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updateLinks="never" codeName="ThisWorkbook" checkCompatibility="1" defaultThemeVersion="124226"/>
  <mc:AlternateContent xmlns:mc="http://schemas.openxmlformats.org/markup-compatibility/2006">
    <mc:Choice Requires="x15">
      <x15ac:absPath xmlns:x15ac="http://schemas.microsoft.com/office/spreadsheetml/2010/11/ac" url="S:\WalzCraft Organizational Structure\16 Marketing\WalzCraft.com V4\Resources\Forms &amp; Information\Compatibility Charts\"/>
    </mc:Choice>
  </mc:AlternateContent>
  <workbookProtection workbookAlgorithmName="SHA-512" workbookHashValue="lkjTgsT/QRkb8dxOU5H/d4NGxa8EoO9rxbS3sgvuvfRnjlvphCD04Jr1VtE3XEDTH1hxVw/1Wsuz7YxigCjQRQ==" workbookSaltValue="/W/HAzUD519Nz7qY8FdrGA==" workbookSpinCount="100000" lockStructure="1"/>
  <bookViews>
    <workbookView xWindow="0" yWindow="0" windowWidth="25200" windowHeight="11865" tabRatio="855"/>
  </bookViews>
  <sheets>
    <sheet name="Technical Info." sheetId="9" r:id="rId1"/>
    <sheet name="Outside Edge - Miter" sheetId="5" r:id="rId2"/>
    <sheet name="Outside Edge - Drawer Front" sheetId="7" r:id="rId3"/>
    <sheet name="Outside Edge - Appliance Slot" sheetId="1" r:id="rId4"/>
    <sheet name="Outside Edge-12.7mm Hinge Bore" sheetId="6" r:id="rId5"/>
    <sheet name="Outside Edge-13.5mm Hinge Bore" sheetId="18" r:id="rId6"/>
    <sheet name="Outside Edge-13.5mm Hinge   Old" sheetId="11" state="hidden" r:id="rId7"/>
    <sheet name="Outside Edge - Dado Blade Slot" sheetId="14" r:id="rId8"/>
    <sheet name="Outside Edge - D44 &amp; D61" sheetId="2" r:id="rId9"/>
    <sheet name="Outside Edge - Finger Pull" sheetId="3" r:id="rId10"/>
    <sheet name="Outside Edge - DF &amp; Finger Pull" sheetId="4" r:id="rId11"/>
    <sheet name="Outside Edge - Crown Molding" sheetId="17" r:id="rId12"/>
    <sheet name="Outside Edge - Style 60" sheetId="8" r:id="rId13"/>
    <sheet name="Steel Dowel Door &amp; DF" sheetId="13" r:id="rId14"/>
    <sheet name="DLV-Hinge Bore 12.7mm &amp; 13.5mm" sheetId="16" r:id="rId15"/>
  </sheets>
  <externalReferences>
    <externalReference r:id="rId16"/>
  </externalReferences>
  <calcPr calcId="162913"/>
</workbook>
</file>

<file path=xl/calcChain.xml><?xml version="1.0" encoding="utf-8"?>
<calcChain xmlns="http://schemas.openxmlformats.org/spreadsheetml/2006/main">
  <c r="A219" i="17" l="1"/>
  <c r="A218" i="17"/>
  <c r="A217" i="17"/>
  <c r="A216" i="17"/>
  <c r="A215" i="17"/>
  <c r="A214" i="17"/>
  <c r="A213" i="17"/>
  <c r="A210" i="17"/>
  <c r="A211" i="17"/>
  <c r="A212"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12" i="17"/>
  <c r="A11" i="17"/>
  <c r="A10" i="17"/>
  <c r="A9" i="17"/>
  <c r="A8" i="17"/>
  <c r="A7" i="17"/>
  <c r="A6" i="17"/>
  <c r="A5" i="17"/>
  <c r="A4" i="17"/>
  <c r="A3" i="17"/>
  <c r="E216" i="2" l="1"/>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4" i="2" l="1"/>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B208" i="3" l="1"/>
  <c r="F208" i="3"/>
  <c r="G208" i="3"/>
  <c r="A3" i="13" l="1"/>
  <c r="B38" i="13" l="1"/>
  <c r="B66" i="13" l="1"/>
  <c r="B212" i="13"/>
  <c r="B213" i="13"/>
  <c r="B214" i="13"/>
  <c r="B215" i="13"/>
  <c r="B211" i="13"/>
  <c r="B210" i="13"/>
  <c r="B209" i="13"/>
  <c r="B208" i="13"/>
  <c r="B207" i="13"/>
  <c r="B206" i="13"/>
  <c r="B205" i="13"/>
  <c r="B204" i="13"/>
  <c r="B203" i="13"/>
  <c r="B202" i="13"/>
  <c r="B201" i="13"/>
  <c r="B200" i="13"/>
  <c r="B199" i="13"/>
  <c r="B198" i="13"/>
  <c r="B197" i="13"/>
  <c r="B196" i="13"/>
  <c r="B195" i="13"/>
  <c r="B194" i="13"/>
  <c r="B193" i="13"/>
  <c r="B192" i="13"/>
  <c r="B191" i="13"/>
  <c r="B190" i="13"/>
  <c r="B189" i="13"/>
  <c r="B188" i="13"/>
  <c r="B187" i="13"/>
  <c r="B186" i="13"/>
  <c r="B185" i="13"/>
  <c r="B184" i="13"/>
  <c r="B183" i="13"/>
  <c r="B182" i="13"/>
  <c r="B181" i="13"/>
  <c r="B180" i="13"/>
  <c r="B179" i="13"/>
  <c r="B178" i="13"/>
  <c r="B177" i="13"/>
  <c r="B176" i="13"/>
  <c r="B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l="1"/>
  <c r="B75" i="13"/>
  <c r="B74" i="13"/>
  <c r="B73" i="13"/>
  <c r="B72" i="13"/>
  <c r="B71" i="13"/>
  <c r="B70" i="13"/>
  <c r="B69" i="13"/>
  <c r="B68" i="13"/>
  <c r="B67"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7" i="13"/>
  <c r="B36" i="13"/>
  <c r="B35" i="13"/>
  <c r="B18" i="13"/>
  <c r="B34" i="13"/>
  <c r="B33" i="13"/>
  <c r="B32" i="13"/>
  <c r="B31" i="13"/>
  <c r="B30" i="13"/>
  <c r="B29" i="13"/>
  <c r="B28" i="13"/>
  <c r="B27" i="13"/>
  <c r="B26" i="13"/>
  <c r="B25" i="13"/>
  <c r="B24" i="13"/>
  <c r="B23" i="13"/>
  <c r="B22" i="13"/>
  <c r="B21" i="13"/>
  <c r="B20" i="13"/>
  <c r="B19" i="13"/>
  <c r="B17" i="13"/>
  <c r="B16" i="13"/>
  <c r="B15" i="13"/>
  <c r="B14" i="13"/>
  <c r="B13" i="13"/>
  <c r="B12" i="13"/>
  <c r="B11" i="13"/>
  <c r="B10" i="13"/>
  <c r="B9" i="13"/>
  <c r="B8" i="13"/>
  <c r="B7" i="13"/>
  <c r="B6" i="13"/>
  <c r="B5" i="13"/>
  <c r="B4" i="13"/>
  <c r="B3" i="13"/>
  <c r="A215" i="13" l="1"/>
  <c r="A208" i="13"/>
  <c r="A209" i="13"/>
  <c r="A210" i="13"/>
  <c r="A211" i="13"/>
  <c r="A212" i="13"/>
  <c r="A213" i="13"/>
  <c r="A214" i="13"/>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9" i="8" l="1"/>
  <c r="A220" i="18" l="1"/>
  <c r="O217" i="4"/>
  <c r="N217" i="4"/>
  <c r="K217" i="4"/>
  <c r="J217" i="4"/>
  <c r="G217" i="4"/>
  <c r="F217" i="4"/>
  <c r="C217" i="4"/>
  <c r="B217" i="4"/>
  <c r="A217" i="4"/>
  <c r="O216" i="4"/>
  <c r="N216" i="4"/>
  <c r="K216" i="4"/>
  <c r="J216" i="4"/>
  <c r="G216" i="4"/>
  <c r="F216" i="4"/>
  <c r="C216" i="4"/>
  <c r="B216" i="4"/>
  <c r="A216" i="4"/>
  <c r="O215" i="4"/>
  <c r="N215" i="4"/>
  <c r="K215" i="4"/>
  <c r="J215" i="4"/>
  <c r="G215" i="4"/>
  <c r="F215" i="4"/>
  <c r="C215" i="4"/>
  <c r="B215" i="4"/>
  <c r="A215" i="4"/>
  <c r="N214" i="4"/>
  <c r="K214" i="4"/>
  <c r="J214" i="4"/>
  <c r="G214" i="4"/>
  <c r="F214" i="4"/>
  <c r="C214" i="4"/>
  <c r="B214" i="4"/>
  <c r="A214" i="4"/>
  <c r="A210" i="4" l="1"/>
  <c r="B210" i="4"/>
  <c r="C210" i="4"/>
  <c r="F210" i="4"/>
  <c r="G210" i="4"/>
  <c r="J210" i="4"/>
  <c r="K210" i="4"/>
  <c r="N210" i="4"/>
  <c r="O210" i="4"/>
  <c r="A211" i="4"/>
  <c r="B211" i="4"/>
  <c r="C211" i="4"/>
  <c r="F211" i="4"/>
  <c r="G211" i="4"/>
  <c r="J211" i="4"/>
  <c r="K211" i="4"/>
  <c r="N211" i="4"/>
  <c r="O211" i="4"/>
  <c r="A212" i="4"/>
  <c r="B212" i="4"/>
  <c r="C212" i="4"/>
  <c r="F212" i="4"/>
  <c r="G212" i="4"/>
  <c r="J212" i="4"/>
  <c r="K212" i="4"/>
  <c r="N212" i="4"/>
  <c r="O212" i="4"/>
  <c r="A213" i="4"/>
  <c r="B213" i="4"/>
  <c r="C213" i="4"/>
  <c r="F213" i="4"/>
  <c r="G213" i="4"/>
  <c r="J213" i="4"/>
  <c r="K213" i="4"/>
  <c r="N213" i="4"/>
  <c r="O213" i="4"/>
  <c r="O214" i="4"/>
  <c r="G216" i="3"/>
  <c r="G214" i="3"/>
  <c r="G212" i="3"/>
  <c r="G210" i="3"/>
  <c r="F216" i="3"/>
  <c r="F214" i="3"/>
  <c r="F212" i="3"/>
  <c r="F210" i="3"/>
  <c r="B216" i="3"/>
  <c r="B214" i="3"/>
  <c r="B212" i="3"/>
  <c r="B210" i="3"/>
  <c r="C216" i="3"/>
  <c r="A216" i="3"/>
  <c r="C214" i="3"/>
  <c r="A214" i="3"/>
  <c r="G215" i="3"/>
  <c r="F215" i="3"/>
  <c r="C215" i="3"/>
  <c r="B215" i="3"/>
  <c r="A215" i="3"/>
  <c r="G213" i="3"/>
  <c r="F213" i="3"/>
  <c r="C213" i="3"/>
  <c r="B213" i="3"/>
  <c r="A213" i="3"/>
  <c r="A209" i="3"/>
  <c r="B209" i="3"/>
  <c r="C209" i="3"/>
  <c r="F209" i="3"/>
  <c r="G209" i="3"/>
  <c r="A210" i="3"/>
  <c r="C210" i="3"/>
  <c r="A211" i="3"/>
  <c r="B211" i="3"/>
  <c r="C211" i="3"/>
  <c r="F211" i="3"/>
  <c r="G211" i="3"/>
  <c r="A212" i="3"/>
  <c r="C212" i="3"/>
  <c r="C216" i="2" l="1"/>
  <c r="C215" i="2"/>
  <c r="C214" i="2"/>
  <c r="C213" i="2"/>
  <c r="B216" i="2"/>
  <c r="A216" i="2"/>
  <c r="B215" i="2"/>
  <c r="B214" i="2"/>
  <c r="B213" i="2"/>
  <c r="A215" i="2"/>
  <c r="A214" i="2"/>
  <c r="A213" i="2"/>
  <c r="C212" i="2"/>
  <c r="B212" i="2"/>
  <c r="A212" i="2"/>
  <c r="C211" i="2"/>
  <c r="B211" i="2"/>
  <c r="A211" i="2"/>
  <c r="C210" i="2"/>
  <c r="B210" i="2"/>
  <c r="A210" i="2"/>
  <c r="C209" i="2"/>
  <c r="B209" i="2"/>
  <c r="A209" i="2"/>
  <c r="A209" i="14" l="1"/>
  <c r="A210" i="14"/>
  <c r="A211" i="14"/>
  <c r="A212" i="14"/>
  <c r="A213" i="14"/>
  <c r="A214" i="14"/>
  <c r="A215" i="14"/>
  <c r="T220" i="18"/>
  <c r="S220" i="18"/>
  <c r="R220" i="18"/>
  <c r="Q220" i="18"/>
  <c r="P220" i="18"/>
  <c r="O220" i="18"/>
  <c r="N220" i="18"/>
  <c r="M220" i="18"/>
  <c r="L220" i="18"/>
  <c r="J220" i="18"/>
  <c r="I220" i="18"/>
  <c r="H220" i="18"/>
  <c r="G220" i="18"/>
  <c r="F220" i="18"/>
  <c r="E220" i="18"/>
  <c r="D220" i="18"/>
  <c r="C220" i="18"/>
  <c r="B220" i="18"/>
  <c r="B220" i="6"/>
  <c r="T220" i="6"/>
  <c r="S220" i="6"/>
  <c r="R220" i="6"/>
  <c r="Q220" i="6"/>
  <c r="P220" i="6"/>
  <c r="O220" i="6"/>
  <c r="N220" i="6"/>
  <c r="M220" i="6"/>
  <c r="L220" i="6"/>
  <c r="J220" i="6"/>
  <c r="I220" i="6"/>
  <c r="H220" i="6"/>
  <c r="G220" i="6"/>
  <c r="F220" i="6"/>
  <c r="E220" i="6"/>
  <c r="D220" i="6"/>
  <c r="C220" i="6"/>
  <c r="C218" i="1" l="1"/>
  <c r="B218" i="1"/>
  <c r="C218" i="7" l="1"/>
  <c r="B218" i="7"/>
  <c r="G162" i="18" l="1"/>
  <c r="E92" i="18"/>
  <c r="D92" i="18"/>
  <c r="C92" i="18"/>
  <c r="C83" i="18"/>
  <c r="D83" i="18"/>
  <c r="E64" i="18"/>
  <c r="C29" i="18"/>
  <c r="T219" i="18"/>
  <c r="S219" i="18"/>
  <c r="R219" i="18"/>
  <c r="Q219" i="18"/>
  <c r="P219" i="18"/>
  <c r="O219" i="18"/>
  <c r="N219" i="18"/>
  <c r="M219" i="18"/>
  <c r="L219" i="18"/>
  <c r="T218" i="18"/>
  <c r="S218" i="18"/>
  <c r="R218" i="18"/>
  <c r="Q218" i="18"/>
  <c r="P218" i="18"/>
  <c r="O218" i="18"/>
  <c r="N218" i="18"/>
  <c r="M218" i="18"/>
  <c r="L218" i="18"/>
  <c r="J218" i="18"/>
  <c r="I218" i="18"/>
  <c r="H218" i="18"/>
  <c r="G218" i="18"/>
  <c r="F218" i="18"/>
  <c r="E218" i="18"/>
  <c r="D218" i="18"/>
  <c r="C218" i="18"/>
  <c r="B218" i="18"/>
  <c r="T217" i="18"/>
  <c r="S217" i="18"/>
  <c r="R217" i="18"/>
  <c r="Q217" i="18"/>
  <c r="P217" i="18"/>
  <c r="O217" i="18"/>
  <c r="N217" i="18"/>
  <c r="M217" i="18"/>
  <c r="L217" i="18"/>
  <c r="T216" i="18"/>
  <c r="S216" i="18"/>
  <c r="R216" i="18"/>
  <c r="Q216" i="18"/>
  <c r="P216" i="18"/>
  <c r="O216" i="18"/>
  <c r="N216" i="18"/>
  <c r="M216" i="18"/>
  <c r="L216" i="18"/>
  <c r="J216" i="18"/>
  <c r="I216" i="18"/>
  <c r="H216" i="18"/>
  <c r="G216" i="18"/>
  <c r="F216" i="18"/>
  <c r="E216" i="18"/>
  <c r="D216" i="18"/>
  <c r="C216" i="18"/>
  <c r="B216" i="18"/>
  <c r="T215" i="18"/>
  <c r="S215" i="18"/>
  <c r="R215" i="18"/>
  <c r="Q215" i="18"/>
  <c r="P215" i="18"/>
  <c r="O215" i="18"/>
  <c r="N215" i="18"/>
  <c r="M215" i="18"/>
  <c r="L215" i="18"/>
  <c r="T214" i="18"/>
  <c r="S214" i="18"/>
  <c r="R214" i="18"/>
  <c r="Q214" i="18"/>
  <c r="P214" i="18"/>
  <c r="O214" i="18"/>
  <c r="N214" i="18"/>
  <c r="M214" i="18"/>
  <c r="L214" i="18"/>
  <c r="J214" i="18"/>
  <c r="I214" i="18"/>
  <c r="H214" i="18"/>
  <c r="G214" i="18"/>
  <c r="F214" i="18"/>
  <c r="E214" i="18"/>
  <c r="D214" i="18"/>
  <c r="C214" i="18"/>
  <c r="B214" i="18"/>
  <c r="T213" i="18"/>
  <c r="S213" i="18"/>
  <c r="R213" i="18"/>
  <c r="Q213" i="18"/>
  <c r="P213" i="18"/>
  <c r="O213" i="18"/>
  <c r="N213" i="18"/>
  <c r="M213" i="18"/>
  <c r="L213" i="18"/>
  <c r="T212" i="18"/>
  <c r="S212" i="18"/>
  <c r="R212" i="18"/>
  <c r="Q212" i="18"/>
  <c r="P212" i="18"/>
  <c r="O212" i="18"/>
  <c r="N212" i="18"/>
  <c r="M212" i="18"/>
  <c r="L212" i="18"/>
  <c r="J212" i="18"/>
  <c r="I212" i="18"/>
  <c r="H212" i="18"/>
  <c r="G212" i="18"/>
  <c r="F212" i="18"/>
  <c r="E212" i="18"/>
  <c r="D212" i="18"/>
  <c r="C212" i="18"/>
  <c r="B212" i="18"/>
  <c r="T211" i="18"/>
  <c r="S211" i="18"/>
  <c r="R211" i="18"/>
  <c r="Q211" i="18"/>
  <c r="P211" i="18"/>
  <c r="O211" i="18"/>
  <c r="N211" i="18"/>
  <c r="M211" i="18"/>
  <c r="L211" i="18"/>
  <c r="T210" i="18"/>
  <c r="S210" i="18"/>
  <c r="R210" i="18"/>
  <c r="Q210" i="18"/>
  <c r="P210" i="18"/>
  <c r="O210" i="18"/>
  <c r="N210" i="18"/>
  <c r="M210" i="18"/>
  <c r="L210" i="18"/>
  <c r="J210" i="18"/>
  <c r="I210" i="18"/>
  <c r="H210" i="18"/>
  <c r="G210" i="18"/>
  <c r="F210" i="18"/>
  <c r="E210" i="18"/>
  <c r="D210" i="18"/>
  <c r="C210" i="18"/>
  <c r="B210" i="18"/>
  <c r="T209" i="18"/>
  <c r="S209" i="18"/>
  <c r="R209" i="18"/>
  <c r="Q209" i="18"/>
  <c r="P209" i="18"/>
  <c r="O209" i="18"/>
  <c r="N209" i="18"/>
  <c r="M209" i="18"/>
  <c r="L209" i="18"/>
  <c r="T208" i="18"/>
  <c r="S208" i="18"/>
  <c r="R208" i="18"/>
  <c r="Q208" i="18"/>
  <c r="P208" i="18"/>
  <c r="O208" i="18"/>
  <c r="N208" i="18"/>
  <c r="M208" i="18"/>
  <c r="L208" i="18"/>
  <c r="J208" i="18"/>
  <c r="I208" i="18"/>
  <c r="H208" i="18"/>
  <c r="G208" i="18"/>
  <c r="F208" i="18"/>
  <c r="E208" i="18"/>
  <c r="D208" i="18"/>
  <c r="C208" i="18"/>
  <c r="B208" i="18"/>
  <c r="T207" i="18"/>
  <c r="S207" i="18"/>
  <c r="R207" i="18"/>
  <c r="Q207" i="18"/>
  <c r="P207" i="18"/>
  <c r="O207" i="18"/>
  <c r="N207" i="18"/>
  <c r="M207" i="18"/>
  <c r="L207" i="18"/>
  <c r="J207" i="18"/>
  <c r="I207" i="18"/>
  <c r="H207" i="18"/>
  <c r="G207" i="18"/>
  <c r="F207" i="18"/>
  <c r="E207" i="18"/>
  <c r="D207" i="18"/>
  <c r="C207" i="18"/>
  <c r="B207" i="18"/>
  <c r="T206" i="18"/>
  <c r="S206" i="18"/>
  <c r="R206" i="18"/>
  <c r="Q206" i="18"/>
  <c r="P206" i="18"/>
  <c r="O206" i="18"/>
  <c r="N206" i="18"/>
  <c r="M206" i="18"/>
  <c r="L206" i="18"/>
  <c r="J206" i="18"/>
  <c r="I206" i="18"/>
  <c r="H206" i="18"/>
  <c r="G206" i="18"/>
  <c r="F206" i="18"/>
  <c r="E206" i="18"/>
  <c r="D206" i="18"/>
  <c r="C206" i="18"/>
  <c r="B206" i="18"/>
  <c r="T205" i="18"/>
  <c r="S205" i="18"/>
  <c r="R205" i="18"/>
  <c r="Q205" i="18"/>
  <c r="P205" i="18"/>
  <c r="O205" i="18"/>
  <c r="N205" i="18"/>
  <c r="M205" i="18"/>
  <c r="L205" i="18"/>
  <c r="J205" i="18"/>
  <c r="I205" i="18"/>
  <c r="H205" i="18"/>
  <c r="G205" i="18"/>
  <c r="F205" i="18"/>
  <c r="E205" i="18"/>
  <c r="D205" i="18"/>
  <c r="C205" i="18"/>
  <c r="B205" i="18"/>
  <c r="T204" i="18"/>
  <c r="S204" i="18"/>
  <c r="R204" i="18"/>
  <c r="Q204" i="18"/>
  <c r="P204" i="18"/>
  <c r="O204" i="18"/>
  <c r="N204" i="18"/>
  <c r="M204" i="18"/>
  <c r="L204" i="18"/>
  <c r="J204" i="18"/>
  <c r="I204" i="18"/>
  <c r="H204" i="18"/>
  <c r="G204" i="18"/>
  <c r="F204" i="18"/>
  <c r="E204" i="18"/>
  <c r="D204" i="18"/>
  <c r="C204" i="18"/>
  <c r="B204" i="18"/>
  <c r="T203" i="18"/>
  <c r="S203" i="18"/>
  <c r="R203" i="18"/>
  <c r="Q203" i="18"/>
  <c r="P203" i="18"/>
  <c r="O203" i="18"/>
  <c r="N203" i="18"/>
  <c r="M203" i="18"/>
  <c r="L203" i="18"/>
  <c r="J203" i="18"/>
  <c r="I203" i="18"/>
  <c r="H203" i="18"/>
  <c r="G203" i="18"/>
  <c r="F203" i="18"/>
  <c r="E203" i="18"/>
  <c r="D203" i="18"/>
  <c r="C203" i="18"/>
  <c r="B203" i="18"/>
  <c r="T202" i="18"/>
  <c r="S202" i="18"/>
  <c r="R202" i="18"/>
  <c r="Q202" i="18"/>
  <c r="P202" i="18"/>
  <c r="O202" i="18"/>
  <c r="N202" i="18"/>
  <c r="M202" i="18"/>
  <c r="L202" i="18"/>
  <c r="J202" i="18"/>
  <c r="I202" i="18"/>
  <c r="H202" i="18"/>
  <c r="G202" i="18"/>
  <c r="F202" i="18"/>
  <c r="E202" i="18"/>
  <c r="D202" i="18"/>
  <c r="C202" i="18"/>
  <c r="B202" i="18"/>
  <c r="T201" i="18"/>
  <c r="S201" i="18"/>
  <c r="R201" i="18"/>
  <c r="Q201" i="18"/>
  <c r="P201" i="18"/>
  <c r="O201" i="18"/>
  <c r="N201" i="18"/>
  <c r="M201" i="18"/>
  <c r="L201" i="18"/>
  <c r="J201" i="18"/>
  <c r="I201" i="18"/>
  <c r="H201" i="18"/>
  <c r="G201" i="18"/>
  <c r="F201" i="18"/>
  <c r="E201" i="18"/>
  <c r="D201" i="18"/>
  <c r="C201" i="18"/>
  <c r="B201" i="18"/>
  <c r="T200" i="18"/>
  <c r="S200" i="18"/>
  <c r="R200" i="18"/>
  <c r="Q200" i="18"/>
  <c r="P200" i="18"/>
  <c r="O200" i="18"/>
  <c r="N200" i="18"/>
  <c r="M200" i="18"/>
  <c r="L200" i="18"/>
  <c r="J200" i="18"/>
  <c r="I200" i="18"/>
  <c r="H200" i="18"/>
  <c r="G200" i="18"/>
  <c r="F200" i="18"/>
  <c r="E200" i="18"/>
  <c r="D200" i="18"/>
  <c r="C200" i="18"/>
  <c r="B200" i="18"/>
  <c r="T199" i="18"/>
  <c r="S199" i="18"/>
  <c r="R199" i="18"/>
  <c r="Q199" i="18"/>
  <c r="P199" i="18"/>
  <c r="O199" i="18"/>
  <c r="N199" i="18"/>
  <c r="M199" i="18"/>
  <c r="L199" i="18"/>
  <c r="J199" i="18"/>
  <c r="I199" i="18"/>
  <c r="H199" i="18"/>
  <c r="G199" i="18"/>
  <c r="F199" i="18"/>
  <c r="E199" i="18"/>
  <c r="D199" i="18"/>
  <c r="C199" i="18"/>
  <c r="B199" i="18"/>
  <c r="T198" i="18"/>
  <c r="S198" i="18"/>
  <c r="R198" i="18"/>
  <c r="Q198" i="18"/>
  <c r="P198" i="18"/>
  <c r="O198" i="18"/>
  <c r="N198" i="18"/>
  <c r="M198" i="18"/>
  <c r="L198" i="18"/>
  <c r="J198" i="18"/>
  <c r="I198" i="18"/>
  <c r="H198" i="18"/>
  <c r="G198" i="18"/>
  <c r="F198" i="18"/>
  <c r="E198" i="18"/>
  <c r="D198" i="18"/>
  <c r="C198" i="18"/>
  <c r="B198" i="18"/>
  <c r="T197" i="18"/>
  <c r="S197" i="18"/>
  <c r="R197" i="18"/>
  <c r="Q197" i="18"/>
  <c r="P197" i="18"/>
  <c r="O197" i="18"/>
  <c r="N197" i="18"/>
  <c r="M197" i="18"/>
  <c r="L197" i="18"/>
  <c r="J197" i="18"/>
  <c r="I197" i="18"/>
  <c r="H197" i="18"/>
  <c r="G197" i="18"/>
  <c r="F197" i="18"/>
  <c r="E197" i="18"/>
  <c r="D197" i="18"/>
  <c r="C197" i="18"/>
  <c r="B197" i="18"/>
  <c r="T196" i="18"/>
  <c r="S196" i="18"/>
  <c r="R196" i="18"/>
  <c r="Q196" i="18"/>
  <c r="P196" i="18"/>
  <c r="O196" i="18"/>
  <c r="N196" i="18"/>
  <c r="M196" i="18"/>
  <c r="L196" i="18"/>
  <c r="J196" i="18"/>
  <c r="I196" i="18"/>
  <c r="H196" i="18"/>
  <c r="G196" i="18"/>
  <c r="F196" i="18"/>
  <c r="E196" i="18"/>
  <c r="D196" i="18"/>
  <c r="C196" i="18"/>
  <c r="B196" i="18"/>
  <c r="T195" i="18"/>
  <c r="S195" i="18"/>
  <c r="R195" i="18"/>
  <c r="Q195" i="18"/>
  <c r="P195" i="18"/>
  <c r="O195" i="18"/>
  <c r="N195" i="18"/>
  <c r="M195" i="18"/>
  <c r="L195" i="18"/>
  <c r="J195" i="18"/>
  <c r="I195" i="18"/>
  <c r="H195" i="18"/>
  <c r="G195" i="18"/>
  <c r="F195" i="18"/>
  <c r="E195" i="18"/>
  <c r="D195" i="18"/>
  <c r="C195" i="18"/>
  <c r="B195" i="18"/>
  <c r="T194" i="18"/>
  <c r="S194" i="18"/>
  <c r="R194" i="18"/>
  <c r="Q194" i="18"/>
  <c r="P194" i="18"/>
  <c r="O194" i="18"/>
  <c r="N194" i="18"/>
  <c r="M194" i="18"/>
  <c r="L194" i="18"/>
  <c r="J194" i="18"/>
  <c r="I194" i="18"/>
  <c r="H194" i="18"/>
  <c r="G194" i="18"/>
  <c r="F194" i="18"/>
  <c r="E194" i="18"/>
  <c r="D194" i="18"/>
  <c r="C194" i="18"/>
  <c r="B194" i="18"/>
  <c r="T193" i="18"/>
  <c r="S193" i="18"/>
  <c r="R193" i="18"/>
  <c r="Q193" i="18"/>
  <c r="P193" i="18"/>
  <c r="O193" i="18"/>
  <c r="N193" i="18"/>
  <c r="M193" i="18"/>
  <c r="L193" i="18"/>
  <c r="J193" i="18"/>
  <c r="I193" i="18"/>
  <c r="H193" i="18"/>
  <c r="G193" i="18"/>
  <c r="F193" i="18"/>
  <c r="E193" i="18"/>
  <c r="D193" i="18"/>
  <c r="C193" i="18"/>
  <c r="B193" i="18"/>
  <c r="T192" i="18"/>
  <c r="S192" i="18"/>
  <c r="R192" i="18"/>
  <c r="Q192" i="18"/>
  <c r="P192" i="18"/>
  <c r="O192" i="18"/>
  <c r="N192" i="18"/>
  <c r="M192" i="18"/>
  <c r="L192" i="18"/>
  <c r="J192" i="18"/>
  <c r="I192" i="18"/>
  <c r="H192" i="18"/>
  <c r="G192" i="18"/>
  <c r="F192" i="18"/>
  <c r="E192" i="18"/>
  <c r="D192" i="18"/>
  <c r="C192" i="18"/>
  <c r="B192" i="18"/>
  <c r="T191" i="18"/>
  <c r="S191" i="18"/>
  <c r="R191" i="18"/>
  <c r="Q191" i="18"/>
  <c r="P191" i="18"/>
  <c r="O191" i="18"/>
  <c r="N191" i="18"/>
  <c r="M191" i="18"/>
  <c r="L191" i="18"/>
  <c r="J191" i="18"/>
  <c r="I191" i="18"/>
  <c r="H191" i="18"/>
  <c r="G191" i="18"/>
  <c r="F191" i="18"/>
  <c r="E191" i="18"/>
  <c r="D191" i="18"/>
  <c r="C191" i="18"/>
  <c r="B191" i="18"/>
  <c r="T190" i="18"/>
  <c r="S190" i="18"/>
  <c r="R190" i="18"/>
  <c r="Q190" i="18"/>
  <c r="P190" i="18"/>
  <c r="O190" i="18"/>
  <c r="N190" i="18"/>
  <c r="M190" i="18"/>
  <c r="L190" i="18"/>
  <c r="J190" i="18"/>
  <c r="I190" i="18"/>
  <c r="H190" i="18"/>
  <c r="G190" i="18"/>
  <c r="F190" i="18"/>
  <c r="E190" i="18"/>
  <c r="D190" i="18"/>
  <c r="C190" i="18"/>
  <c r="B190" i="18"/>
  <c r="T189" i="18"/>
  <c r="S189" i="18"/>
  <c r="R189" i="18"/>
  <c r="Q189" i="18"/>
  <c r="P189" i="18"/>
  <c r="O189" i="18"/>
  <c r="N189" i="18"/>
  <c r="M189" i="18"/>
  <c r="L189" i="18"/>
  <c r="J189" i="18"/>
  <c r="I189" i="18"/>
  <c r="H189" i="18"/>
  <c r="G189" i="18"/>
  <c r="F189" i="18"/>
  <c r="E189" i="18"/>
  <c r="D189" i="18"/>
  <c r="C189" i="18"/>
  <c r="B189" i="18"/>
  <c r="T188" i="18"/>
  <c r="S188" i="18"/>
  <c r="R188" i="18"/>
  <c r="Q188" i="18"/>
  <c r="P188" i="18"/>
  <c r="O188" i="18"/>
  <c r="N188" i="18"/>
  <c r="M188" i="18"/>
  <c r="L188" i="18"/>
  <c r="J188" i="18"/>
  <c r="I188" i="18"/>
  <c r="H188" i="18"/>
  <c r="G188" i="18"/>
  <c r="F188" i="18"/>
  <c r="E188" i="18"/>
  <c r="D188" i="18"/>
  <c r="C188" i="18"/>
  <c r="B188" i="18"/>
  <c r="T187" i="18"/>
  <c r="S187" i="18"/>
  <c r="R187" i="18"/>
  <c r="Q187" i="18"/>
  <c r="P187" i="18"/>
  <c r="O187" i="18"/>
  <c r="N187" i="18"/>
  <c r="M187" i="18"/>
  <c r="L187" i="18"/>
  <c r="J187" i="18"/>
  <c r="I187" i="18"/>
  <c r="H187" i="18"/>
  <c r="G187" i="18"/>
  <c r="F187" i="18"/>
  <c r="E187" i="18"/>
  <c r="D187" i="18"/>
  <c r="C187" i="18"/>
  <c r="B187" i="18"/>
  <c r="T186" i="18"/>
  <c r="S186" i="18"/>
  <c r="R186" i="18"/>
  <c r="Q186" i="18"/>
  <c r="P186" i="18"/>
  <c r="O186" i="18"/>
  <c r="N186" i="18"/>
  <c r="M186" i="18"/>
  <c r="L186" i="18"/>
  <c r="J186" i="18"/>
  <c r="I186" i="18"/>
  <c r="H186" i="18"/>
  <c r="G186" i="18"/>
  <c r="F186" i="18"/>
  <c r="E186" i="18"/>
  <c r="D186" i="18"/>
  <c r="C186" i="18"/>
  <c r="B186" i="18"/>
  <c r="T185" i="18"/>
  <c r="S185" i="18"/>
  <c r="R185" i="18"/>
  <c r="Q185" i="18"/>
  <c r="P185" i="18"/>
  <c r="O185" i="18"/>
  <c r="N185" i="18"/>
  <c r="M185" i="18"/>
  <c r="L185" i="18"/>
  <c r="J185" i="18"/>
  <c r="I185" i="18"/>
  <c r="H185" i="18"/>
  <c r="G185" i="18"/>
  <c r="F185" i="18"/>
  <c r="E185" i="18"/>
  <c r="D185" i="18"/>
  <c r="C185" i="18"/>
  <c r="B185" i="18"/>
  <c r="T184" i="18"/>
  <c r="S184" i="18"/>
  <c r="R184" i="18"/>
  <c r="Q184" i="18"/>
  <c r="P184" i="18"/>
  <c r="O184" i="18"/>
  <c r="N184" i="18"/>
  <c r="M184" i="18"/>
  <c r="L184" i="18"/>
  <c r="J184" i="18"/>
  <c r="I184" i="18"/>
  <c r="H184" i="18"/>
  <c r="G184" i="18"/>
  <c r="F184" i="18"/>
  <c r="E184" i="18"/>
  <c r="D184" i="18"/>
  <c r="C184" i="18"/>
  <c r="B184" i="18"/>
  <c r="T183" i="18"/>
  <c r="S183" i="18"/>
  <c r="R183" i="18"/>
  <c r="Q183" i="18"/>
  <c r="P183" i="18"/>
  <c r="O183" i="18"/>
  <c r="N183" i="18"/>
  <c r="M183" i="18"/>
  <c r="L183" i="18"/>
  <c r="J183" i="18"/>
  <c r="I183" i="18"/>
  <c r="H183" i="18"/>
  <c r="G183" i="18"/>
  <c r="F183" i="18"/>
  <c r="E183" i="18"/>
  <c r="D183" i="18"/>
  <c r="C183" i="18"/>
  <c r="B183" i="18"/>
  <c r="T182" i="18"/>
  <c r="S182" i="18"/>
  <c r="R182" i="18"/>
  <c r="Q182" i="18"/>
  <c r="P182" i="18"/>
  <c r="O182" i="18"/>
  <c r="N182" i="18"/>
  <c r="M182" i="18"/>
  <c r="L182" i="18"/>
  <c r="J182" i="18"/>
  <c r="I182" i="18"/>
  <c r="H182" i="18"/>
  <c r="G182" i="18"/>
  <c r="F182" i="18"/>
  <c r="E182" i="18"/>
  <c r="D182" i="18"/>
  <c r="C182" i="18"/>
  <c r="B182" i="18"/>
  <c r="T181" i="18"/>
  <c r="S181" i="18"/>
  <c r="R181" i="18"/>
  <c r="Q181" i="18"/>
  <c r="P181" i="18"/>
  <c r="O181" i="18"/>
  <c r="N181" i="18"/>
  <c r="M181" i="18"/>
  <c r="L181" i="18"/>
  <c r="J181" i="18"/>
  <c r="I181" i="18"/>
  <c r="H181" i="18"/>
  <c r="G181" i="18"/>
  <c r="F181" i="18"/>
  <c r="E181" i="18"/>
  <c r="D181" i="18"/>
  <c r="C181" i="18"/>
  <c r="B181" i="18"/>
  <c r="T180" i="18"/>
  <c r="S180" i="18"/>
  <c r="R180" i="18"/>
  <c r="Q180" i="18"/>
  <c r="P180" i="18"/>
  <c r="O180" i="18"/>
  <c r="N180" i="18"/>
  <c r="M180" i="18"/>
  <c r="L180" i="18"/>
  <c r="J180" i="18"/>
  <c r="I180" i="18"/>
  <c r="H180" i="18"/>
  <c r="G180" i="18"/>
  <c r="F180" i="18"/>
  <c r="E180" i="18"/>
  <c r="D180" i="18"/>
  <c r="C180" i="18"/>
  <c r="B180" i="18"/>
  <c r="T179" i="18"/>
  <c r="S179" i="18"/>
  <c r="R179" i="18"/>
  <c r="Q179" i="18"/>
  <c r="P179" i="18"/>
  <c r="O179" i="18"/>
  <c r="N179" i="18"/>
  <c r="M179" i="18"/>
  <c r="L179" i="18"/>
  <c r="J179" i="18"/>
  <c r="I179" i="18"/>
  <c r="H179" i="18"/>
  <c r="G179" i="18"/>
  <c r="F179" i="18"/>
  <c r="E179" i="18"/>
  <c r="D179" i="18"/>
  <c r="C179" i="18"/>
  <c r="B179" i="18"/>
  <c r="T178" i="18"/>
  <c r="S178" i="18"/>
  <c r="R178" i="18"/>
  <c r="Q178" i="18"/>
  <c r="P178" i="18"/>
  <c r="O178" i="18"/>
  <c r="N178" i="18"/>
  <c r="M178" i="18"/>
  <c r="L178" i="18"/>
  <c r="J178" i="18"/>
  <c r="I178" i="18"/>
  <c r="H178" i="18"/>
  <c r="G178" i="18"/>
  <c r="F178" i="18"/>
  <c r="E178" i="18"/>
  <c r="D178" i="18"/>
  <c r="C178" i="18"/>
  <c r="B178" i="18"/>
  <c r="T177" i="18"/>
  <c r="S177" i="18"/>
  <c r="R177" i="18"/>
  <c r="Q177" i="18"/>
  <c r="P177" i="18"/>
  <c r="O177" i="18"/>
  <c r="N177" i="18"/>
  <c r="M177" i="18"/>
  <c r="L177" i="18"/>
  <c r="J177" i="18"/>
  <c r="I177" i="18"/>
  <c r="H177" i="18"/>
  <c r="G177" i="18"/>
  <c r="F177" i="18"/>
  <c r="E177" i="18"/>
  <c r="D177" i="18"/>
  <c r="C177" i="18"/>
  <c r="B177" i="18"/>
  <c r="T176" i="18"/>
  <c r="S176" i="18"/>
  <c r="R176" i="18"/>
  <c r="Q176" i="18"/>
  <c r="P176" i="18"/>
  <c r="O176" i="18"/>
  <c r="N176" i="18"/>
  <c r="M176" i="18"/>
  <c r="L176" i="18"/>
  <c r="J176" i="18"/>
  <c r="I176" i="18"/>
  <c r="H176" i="18"/>
  <c r="G176" i="18"/>
  <c r="F176" i="18"/>
  <c r="E176" i="18"/>
  <c r="D176" i="18"/>
  <c r="C176" i="18"/>
  <c r="B176" i="18"/>
  <c r="T175" i="18"/>
  <c r="S175" i="18"/>
  <c r="R175" i="18"/>
  <c r="Q175" i="18"/>
  <c r="P175" i="18"/>
  <c r="O175" i="18"/>
  <c r="N175" i="18"/>
  <c r="M175" i="18"/>
  <c r="L175" i="18"/>
  <c r="J175" i="18"/>
  <c r="I175" i="18"/>
  <c r="H175" i="18"/>
  <c r="G175" i="18"/>
  <c r="F175" i="18"/>
  <c r="E175" i="18"/>
  <c r="D175" i="18"/>
  <c r="C175" i="18"/>
  <c r="B175" i="18"/>
  <c r="T174" i="18"/>
  <c r="S174" i="18"/>
  <c r="R174" i="18"/>
  <c r="Q174" i="18"/>
  <c r="P174" i="18"/>
  <c r="O174" i="18"/>
  <c r="N174" i="18"/>
  <c r="M174" i="18"/>
  <c r="L174" i="18"/>
  <c r="J174" i="18"/>
  <c r="I174" i="18"/>
  <c r="H174" i="18"/>
  <c r="G174" i="18"/>
  <c r="F174" i="18"/>
  <c r="E174" i="18"/>
  <c r="D174" i="18"/>
  <c r="C174" i="18"/>
  <c r="B174" i="18"/>
  <c r="T173" i="18"/>
  <c r="S173" i="18"/>
  <c r="R173" i="18"/>
  <c r="Q173" i="18"/>
  <c r="P173" i="18"/>
  <c r="O173" i="18"/>
  <c r="N173" i="18"/>
  <c r="M173" i="18"/>
  <c r="L173" i="18"/>
  <c r="J173" i="18"/>
  <c r="I173" i="18"/>
  <c r="H173" i="18"/>
  <c r="G173" i="18"/>
  <c r="F173" i="18"/>
  <c r="E173" i="18"/>
  <c r="D173" i="18"/>
  <c r="C173" i="18"/>
  <c r="B173" i="18"/>
  <c r="T172" i="18"/>
  <c r="S172" i="18"/>
  <c r="R172" i="18"/>
  <c r="Q172" i="18"/>
  <c r="P172" i="18"/>
  <c r="O172" i="18"/>
  <c r="N172" i="18"/>
  <c r="M172" i="18"/>
  <c r="L172" i="18"/>
  <c r="J172" i="18"/>
  <c r="I172" i="18"/>
  <c r="H172" i="18"/>
  <c r="G172" i="18"/>
  <c r="F172" i="18"/>
  <c r="E172" i="18"/>
  <c r="D172" i="18"/>
  <c r="C172" i="18"/>
  <c r="B172" i="18"/>
  <c r="T171" i="18"/>
  <c r="S171" i="18"/>
  <c r="R171" i="18"/>
  <c r="Q171" i="18"/>
  <c r="P171" i="18"/>
  <c r="O171" i="18"/>
  <c r="N171" i="18"/>
  <c r="M171" i="18"/>
  <c r="L171" i="18"/>
  <c r="J171" i="18"/>
  <c r="I171" i="18"/>
  <c r="H171" i="18"/>
  <c r="G171" i="18"/>
  <c r="F171" i="18"/>
  <c r="E171" i="18"/>
  <c r="D171" i="18"/>
  <c r="C171" i="18"/>
  <c r="B171" i="18"/>
  <c r="T170" i="18"/>
  <c r="S170" i="18"/>
  <c r="R170" i="18"/>
  <c r="Q170" i="18"/>
  <c r="P170" i="18"/>
  <c r="O170" i="18"/>
  <c r="N170" i="18"/>
  <c r="M170" i="18"/>
  <c r="L170" i="18"/>
  <c r="J170" i="18"/>
  <c r="I170" i="18"/>
  <c r="H170" i="18"/>
  <c r="G170" i="18"/>
  <c r="F170" i="18"/>
  <c r="E170" i="18"/>
  <c r="D170" i="18"/>
  <c r="C170" i="18"/>
  <c r="B170" i="18"/>
  <c r="T169" i="18"/>
  <c r="S169" i="18"/>
  <c r="R169" i="18"/>
  <c r="Q169" i="18"/>
  <c r="P169" i="18"/>
  <c r="O169" i="18"/>
  <c r="N169" i="18"/>
  <c r="M169" i="18"/>
  <c r="L169" i="18"/>
  <c r="J169" i="18"/>
  <c r="I169" i="18"/>
  <c r="H169" i="18"/>
  <c r="G169" i="18"/>
  <c r="F169" i="18"/>
  <c r="E169" i="18"/>
  <c r="D169" i="18"/>
  <c r="C169" i="18"/>
  <c r="B169" i="18"/>
  <c r="T168" i="18"/>
  <c r="S168" i="18"/>
  <c r="R168" i="18"/>
  <c r="Q168" i="18"/>
  <c r="P168" i="18"/>
  <c r="O168" i="18"/>
  <c r="N168" i="18"/>
  <c r="M168" i="18"/>
  <c r="L168" i="18"/>
  <c r="J168" i="18"/>
  <c r="I168" i="18"/>
  <c r="H168" i="18"/>
  <c r="G168" i="18"/>
  <c r="F168" i="18"/>
  <c r="E168" i="18"/>
  <c r="D168" i="18"/>
  <c r="C168" i="18"/>
  <c r="B168" i="18"/>
  <c r="T167" i="18"/>
  <c r="S167" i="18"/>
  <c r="R167" i="18"/>
  <c r="Q167" i="18"/>
  <c r="P167" i="18"/>
  <c r="O167" i="18"/>
  <c r="N167" i="18"/>
  <c r="M167" i="18"/>
  <c r="L167" i="18"/>
  <c r="J167" i="18"/>
  <c r="I167" i="18"/>
  <c r="H167" i="18"/>
  <c r="G167" i="18"/>
  <c r="F167" i="18"/>
  <c r="E167" i="18"/>
  <c r="D167" i="18"/>
  <c r="C167" i="18"/>
  <c r="B167" i="18"/>
  <c r="T166" i="18"/>
  <c r="S166" i="18"/>
  <c r="R166" i="18"/>
  <c r="Q166" i="18"/>
  <c r="P166" i="18"/>
  <c r="O166" i="18"/>
  <c r="N166" i="18"/>
  <c r="M166" i="18"/>
  <c r="L166" i="18"/>
  <c r="J166" i="18"/>
  <c r="I166" i="18"/>
  <c r="H166" i="18"/>
  <c r="G166" i="18"/>
  <c r="F166" i="18"/>
  <c r="E166" i="18"/>
  <c r="D166" i="18"/>
  <c r="C166" i="18"/>
  <c r="B166" i="18"/>
  <c r="T165" i="18"/>
  <c r="S165" i="18"/>
  <c r="R165" i="18"/>
  <c r="Q165" i="18"/>
  <c r="P165" i="18"/>
  <c r="O165" i="18"/>
  <c r="N165" i="18"/>
  <c r="M165" i="18"/>
  <c r="L165" i="18"/>
  <c r="J165" i="18"/>
  <c r="I165" i="18"/>
  <c r="H165" i="18"/>
  <c r="G165" i="18"/>
  <c r="F165" i="18"/>
  <c r="E165" i="18"/>
  <c r="D165" i="18"/>
  <c r="C165" i="18"/>
  <c r="B165" i="18"/>
  <c r="T164" i="18"/>
  <c r="S164" i="18"/>
  <c r="R164" i="18"/>
  <c r="Q164" i="18"/>
  <c r="P164" i="18"/>
  <c r="O164" i="18"/>
  <c r="N164" i="18"/>
  <c r="M164" i="18"/>
  <c r="L164" i="18"/>
  <c r="J164" i="18"/>
  <c r="I164" i="18"/>
  <c r="H164" i="18"/>
  <c r="G164" i="18"/>
  <c r="F164" i="18"/>
  <c r="E164" i="18"/>
  <c r="D164" i="18"/>
  <c r="C164" i="18"/>
  <c r="B164" i="18"/>
  <c r="T163" i="18"/>
  <c r="S163" i="18"/>
  <c r="R163" i="18"/>
  <c r="Q163" i="18"/>
  <c r="P163" i="18"/>
  <c r="O163" i="18"/>
  <c r="N163" i="18"/>
  <c r="M163" i="18"/>
  <c r="L163" i="18"/>
  <c r="J163" i="18"/>
  <c r="I163" i="18"/>
  <c r="H163" i="18"/>
  <c r="G163" i="18"/>
  <c r="F163" i="18"/>
  <c r="E163" i="18"/>
  <c r="D163" i="18"/>
  <c r="C163" i="18"/>
  <c r="B163" i="18"/>
  <c r="T162" i="18"/>
  <c r="S162" i="18"/>
  <c r="R162" i="18"/>
  <c r="Q162" i="18"/>
  <c r="P162" i="18"/>
  <c r="O162" i="18"/>
  <c r="N162" i="18"/>
  <c r="M162" i="18"/>
  <c r="L162" i="18"/>
  <c r="J162" i="18"/>
  <c r="I162" i="18"/>
  <c r="H162" i="18"/>
  <c r="F162" i="18"/>
  <c r="E162" i="18"/>
  <c r="D162" i="18"/>
  <c r="C162" i="18"/>
  <c r="B162" i="18"/>
  <c r="T161" i="18"/>
  <c r="S161" i="18"/>
  <c r="R161" i="18"/>
  <c r="Q161" i="18"/>
  <c r="P161" i="18"/>
  <c r="O161" i="18"/>
  <c r="N161" i="18"/>
  <c r="M161" i="18"/>
  <c r="L161" i="18"/>
  <c r="J161" i="18"/>
  <c r="I161" i="18"/>
  <c r="H161" i="18"/>
  <c r="G161" i="18"/>
  <c r="F161" i="18"/>
  <c r="E161" i="18"/>
  <c r="D161" i="18"/>
  <c r="C161" i="18"/>
  <c r="B161" i="18"/>
  <c r="T160" i="18"/>
  <c r="S160" i="18"/>
  <c r="R160" i="18"/>
  <c r="Q160" i="18"/>
  <c r="P160" i="18"/>
  <c r="O160" i="18"/>
  <c r="N160" i="18"/>
  <c r="M160" i="18"/>
  <c r="L160" i="18"/>
  <c r="J160" i="18"/>
  <c r="I160" i="18"/>
  <c r="H160" i="18"/>
  <c r="G160" i="18"/>
  <c r="F160" i="18"/>
  <c r="E160" i="18"/>
  <c r="D160" i="18"/>
  <c r="C160" i="18"/>
  <c r="B160" i="18"/>
  <c r="T159" i="18"/>
  <c r="S159" i="18"/>
  <c r="R159" i="18"/>
  <c r="Q159" i="18"/>
  <c r="P159" i="18"/>
  <c r="O159" i="18"/>
  <c r="N159" i="18"/>
  <c r="M159" i="18"/>
  <c r="L159" i="18"/>
  <c r="J159" i="18"/>
  <c r="I159" i="18"/>
  <c r="H159" i="18"/>
  <c r="G159" i="18"/>
  <c r="F159" i="18"/>
  <c r="E159" i="18"/>
  <c r="D159" i="18"/>
  <c r="C159" i="18"/>
  <c r="B159" i="18"/>
  <c r="T158" i="18"/>
  <c r="S158" i="18"/>
  <c r="R158" i="18"/>
  <c r="Q158" i="18"/>
  <c r="P158" i="18"/>
  <c r="O158" i="18"/>
  <c r="N158" i="18"/>
  <c r="M158" i="18"/>
  <c r="L158" i="18"/>
  <c r="J158" i="18"/>
  <c r="I158" i="18"/>
  <c r="H158" i="18"/>
  <c r="G158" i="18"/>
  <c r="F158" i="18"/>
  <c r="E158" i="18"/>
  <c r="D158" i="18"/>
  <c r="C158" i="18"/>
  <c r="B158" i="18"/>
  <c r="T157" i="18"/>
  <c r="S157" i="18"/>
  <c r="R157" i="18"/>
  <c r="Q157" i="18"/>
  <c r="P157" i="18"/>
  <c r="O157" i="18"/>
  <c r="N157" i="18"/>
  <c r="M157" i="18"/>
  <c r="L157" i="18"/>
  <c r="J157" i="18"/>
  <c r="I157" i="18"/>
  <c r="H157" i="18"/>
  <c r="G157" i="18"/>
  <c r="F157" i="18"/>
  <c r="E157" i="18"/>
  <c r="D157" i="18"/>
  <c r="C157" i="18"/>
  <c r="B157" i="18"/>
  <c r="T156" i="18"/>
  <c r="S156" i="18"/>
  <c r="R156" i="18"/>
  <c r="Q156" i="18"/>
  <c r="P156" i="18"/>
  <c r="O156" i="18"/>
  <c r="N156" i="18"/>
  <c r="M156" i="18"/>
  <c r="L156" i="18"/>
  <c r="J156" i="18"/>
  <c r="I156" i="18"/>
  <c r="H156" i="18"/>
  <c r="G156" i="18"/>
  <c r="F156" i="18"/>
  <c r="E156" i="18"/>
  <c r="D156" i="18"/>
  <c r="C156" i="18"/>
  <c r="B156" i="18"/>
  <c r="T155" i="18"/>
  <c r="S155" i="18"/>
  <c r="R155" i="18"/>
  <c r="Q155" i="18"/>
  <c r="P155" i="18"/>
  <c r="O155" i="18"/>
  <c r="N155" i="18"/>
  <c r="M155" i="18"/>
  <c r="L155" i="18"/>
  <c r="J155" i="18"/>
  <c r="I155" i="18"/>
  <c r="H155" i="18"/>
  <c r="G155" i="18"/>
  <c r="F155" i="18"/>
  <c r="E155" i="18"/>
  <c r="D155" i="18"/>
  <c r="C155" i="18"/>
  <c r="B155" i="18"/>
  <c r="T154" i="18"/>
  <c r="S154" i="18"/>
  <c r="R154" i="18"/>
  <c r="Q154" i="18"/>
  <c r="P154" i="18"/>
  <c r="O154" i="18"/>
  <c r="N154" i="18"/>
  <c r="M154" i="18"/>
  <c r="L154" i="18"/>
  <c r="J154" i="18"/>
  <c r="I154" i="18"/>
  <c r="H154" i="18"/>
  <c r="G154" i="18"/>
  <c r="F154" i="18"/>
  <c r="E154" i="18"/>
  <c r="D154" i="18"/>
  <c r="C154" i="18"/>
  <c r="B154" i="18"/>
  <c r="T153" i="18"/>
  <c r="S153" i="18"/>
  <c r="R153" i="18"/>
  <c r="Q153" i="18"/>
  <c r="P153" i="18"/>
  <c r="O153" i="18"/>
  <c r="N153" i="18"/>
  <c r="M153" i="18"/>
  <c r="L153" i="18"/>
  <c r="J153" i="18"/>
  <c r="I153" i="18"/>
  <c r="H153" i="18"/>
  <c r="G153" i="18"/>
  <c r="F153" i="18"/>
  <c r="E153" i="18"/>
  <c r="D153" i="18"/>
  <c r="C153" i="18"/>
  <c r="B153" i="18"/>
  <c r="T152" i="18"/>
  <c r="S152" i="18"/>
  <c r="R152" i="18"/>
  <c r="Q152" i="18"/>
  <c r="P152" i="18"/>
  <c r="O152" i="18"/>
  <c r="N152" i="18"/>
  <c r="M152" i="18"/>
  <c r="L152" i="18"/>
  <c r="J152" i="18"/>
  <c r="I152" i="18"/>
  <c r="H152" i="18"/>
  <c r="G152" i="18"/>
  <c r="F152" i="18"/>
  <c r="E152" i="18"/>
  <c r="D152" i="18"/>
  <c r="C152" i="18"/>
  <c r="B152" i="18"/>
  <c r="T151" i="18"/>
  <c r="S151" i="18"/>
  <c r="R151" i="18"/>
  <c r="Q151" i="18"/>
  <c r="P151" i="18"/>
  <c r="O151" i="18"/>
  <c r="N151" i="18"/>
  <c r="M151" i="18"/>
  <c r="L151" i="18"/>
  <c r="J151" i="18"/>
  <c r="I151" i="18"/>
  <c r="H151" i="18"/>
  <c r="G151" i="18"/>
  <c r="F151" i="18"/>
  <c r="E151" i="18"/>
  <c r="D151" i="18"/>
  <c r="C151" i="18"/>
  <c r="B151" i="18"/>
  <c r="T150" i="18"/>
  <c r="S150" i="18"/>
  <c r="R150" i="18"/>
  <c r="Q150" i="18"/>
  <c r="P150" i="18"/>
  <c r="O150" i="18"/>
  <c r="N150" i="18"/>
  <c r="M150" i="18"/>
  <c r="L150" i="18"/>
  <c r="J150" i="18"/>
  <c r="I150" i="18"/>
  <c r="H150" i="18"/>
  <c r="G150" i="18"/>
  <c r="F150" i="18"/>
  <c r="E150" i="18"/>
  <c r="D150" i="18"/>
  <c r="C150" i="18"/>
  <c r="B150" i="18"/>
  <c r="T149" i="18"/>
  <c r="S149" i="18"/>
  <c r="R149" i="18"/>
  <c r="Q149" i="18"/>
  <c r="P149" i="18"/>
  <c r="O149" i="18"/>
  <c r="N149" i="18"/>
  <c r="M149" i="18"/>
  <c r="L149" i="18"/>
  <c r="J149" i="18"/>
  <c r="I149" i="18"/>
  <c r="H149" i="18"/>
  <c r="G149" i="18"/>
  <c r="F149" i="18"/>
  <c r="E149" i="18"/>
  <c r="D149" i="18"/>
  <c r="C149" i="18"/>
  <c r="B149" i="18"/>
  <c r="T148" i="18"/>
  <c r="S148" i="18"/>
  <c r="R148" i="18"/>
  <c r="Q148" i="18"/>
  <c r="P148" i="18"/>
  <c r="O148" i="18"/>
  <c r="N148" i="18"/>
  <c r="M148" i="18"/>
  <c r="L148" i="18"/>
  <c r="J148" i="18"/>
  <c r="I148" i="18"/>
  <c r="H148" i="18"/>
  <c r="G148" i="18"/>
  <c r="F148" i="18"/>
  <c r="E148" i="18"/>
  <c r="D148" i="18"/>
  <c r="C148" i="18"/>
  <c r="B148" i="18"/>
  <c r="T147" i="18"/>
  <c r="S147" i="18"/>
  <c r="R147" i="18"/>
  <c r="Q147" i="18"/>
  <c r="P147" i="18"/>
  <c r="O147" i="18"/>
  <c r="N147" i="18"/>
  <c r="M147" i="18"/>
  <c r="L147" i="18"/>
  <c r="J147" i="18"/>
  <c r="I147" i="18"/>
  <c r="H147" i="18"/>
  <c r="G147" i="18"/>
  <c r="F147" i="18"/>
  <c r="E147" i="18"/>
  <c r="D147" i="18"/>
  <c r="C147" i="18"/>
  <c r="B147" i="18"/>
  <c r="T146" i="18"/>
  <c r="S146" i="18"/>
  <c r="R146" i="18"/>
  <c r="Q146" i="18"/>
  <c r="P146" i="18"/>
  <c r="O146" i="18"/>
  <c r="N146" i="18"/>
  <c r="M146" i="18"/>
  <c r="L146" i="18"/>
  <c r="J146" i="18"/>
  <c r="I146" i="18"/>
  <c r="H146" i="18"/>
  <c r="G146" i="18"/>
  <c r="F146" i="18"/>
  <c r="E146" i="18"/>
  <c r="D146" i="18"/>
  <c r="C146" i="18"/>
  <c r="B146" i="18"/>
  <c r="T145" i="18"/>
  <c r="S145" i="18"/>
  <c r="R145" i="18"/>
  <c r="Q145" i="18"/>
  <c r="P145" i="18"/>
  <c r="O145" i="18"/>
  <c r="N145" i="18"/>
  <c r="M145" i="18"/>
  <c r="L145" i="18"/>
  <c r="J145" i="18"/>
  <c r="I145" i="18"/>
  <c r="H145" i="18"/>
  <c r="G145" i="18"/>
  <c r="F145" i="18"/>
  <c r="E145" i="18"/>
  <c r="D145" i="18"/>
  <c r="C145" i="18"/>
  <c r="B145" i="18"/>
  <c r="T144" i="18"/>
  <c r="S144" i="18"/>
  <c r="R144" i="18"/>
  <c r="Q144" i="18"/>
  <c r="P144" i="18"/>
  <c r="O144" i="18"/>
  <c r="N144" i="18"/>
  <c r="M144" i="18"/>
  <c r="L144" i="18"/>
  <c r="J144" i="18"/>
  <c r="I144" i="18"/>
  <c r="H144" i="18"/>
  <c r="G144" i="18"/>
  <c r="F144" i="18"/>
  <c r="E144" i="18"/>
  <c r="D144" i="18"/>
  <c r="C144" i="18"/>
  <c r="B144" i="18"/>
  <c r="T143" i="18"/>
  <c r="S143" i="18"/>
  <c r="R143" i="18"/>
  <c r="Q143" i="18"/>
  <c r="P143" i="18"/>
  <c r="O143" i="18"/>
  <c r="N143" i="18"/>
  <c r="M143" i="18"/>
  <c r="L143" i="18"/>
  <c r="J143" i="18"/>
  <c r="I143" i="18"/>
  <c r="H143" i="18"/>
  <c r="G143" i="18"/>
  <c r="F143" i="18"/>
  <c r="E143" i="18"/>
  <c r="D143" i="18"/>
  <c r="C143" i="18"/>
  <c r="B143" i="18"/>
  <c r="T142" i="18"/>
  <c r="S142" i="18"/>
  <c r="R142" i="18"/>
  <c r="Q142" i="18"/>
  <c r="P142" i="18"/>
  <c r="O142" i="18"/>
  <c r="N142" i="18"/>
  <c r="M142" i="18"/>
  <c r="L142" i="18"/>
  <c r="J142" i="18"/>
  <c r="I142" i="18"/>
  <c r="H142" i="18"/>
  <c r="G142" i="18"/>
  <c r="F142" i="18"/>
  <c r="E142" i="18"/>
  <c r="D142" i="18"/>
  <c r="C142" i="18"/>
  <c r="B142" i="18"/>
  <c r="T141" i="18"/>
  <c r="S141" i="18"/>
  <c r="R141" i="18"/>
  <c r="Q141" i="18"/>
  <c r="P141" i="18"/>
  <c r="O141" i="18"/>
  <c r="N141" i="18"/>
  <c r="M141" i="18"/>
  <c r="L141" i="18"/>
  <c r="J141" i="18"/>
  <c r="I141" i="18"/>
  <c r="H141" i="18"/>
  <c r="G141" i="18"/>
  <c r="F141" i="18"/>
  <c r="E141" i="18"/>
  <c r="D141" i="18"/>
  <c r="C141" i="18"/>
  <c r="B141" i="18"/>
  <c r="T140" i="18"/>
  <c r="S140" i="18"/>
  <c r="R140" i="18"/>
  <c r="Q140" i="18"/>
  <c r="P140" i="18"/>
  <c r="O140" i="18"/>
  <c r="N140" i="18"/>
  <c r="M140" i="18"/>
  <c r="L140" i="18"/>
  <c r="J140" i="18"/>
  <c r="I140" i="18"/>
  <c r="H140" i="18"/>
  <c r="G140" i="18"/>
  <c r="F140" i="18"/>
  <c r="E140" i="18"/>
  <c r="D140" i="18"/>
  <c r="C140" i="18"/>
  <c r="B140" i="18"/>
  <c r="T139" i="18"/>
  <c r="S139" i="18"/>
  <c r="R139" i="18"/>
  <c r="Q139" i="18"/>
  <c r="P139" i="18"/>
  <c r="O139" i="18"/>
  <c r="N139" i="18"/>
  <c r="M139" i="18"/>
  <c r="L139" i="18"/>
  <c r="J139" i="18"/>
  <c r="I139" i="18"/>
  <c r="H139" i="18"/>
  <c r="G139" i="18"/>
  <c r="F139" i="18"/>
  <c r="E139" i="18"/>
  <c r="D139" i="18"/>
  <c r="C139" i="18"/>
  <c r="B139" i="18"/>
  <c r="T138" i="18"/>
  <c r="S138" i="18"/>
  <c r="R138" i="18"/>
  <c r="Q138" i="18"/>
  <c r="P138" i="18"/>
  <c r="O138" i="18"/>
  <c r="N138" i="18"/>
  <c r="M138" i="18"/>
  <c r="L138" i="18"/>
  <c r="J138" i="18"/>
  <c r="I138" i="18"/>
  <c r="H138" i="18"/>
  <c r="G138" i="18"/>
  <c r="F138" i="18"/>
  <c r="E138" i="18"/>
  <c r="D138" i="18"/>
  <c r="C138" i="18"/>
  <c r="B138" i="18"/>
  <c r="T137" i="18"/>
  <c r="S137" i="18"/>
  <c r="R137" i="18"/>
  <c r="Q137" i="18"/>
  <c r="P137" i="18"/>
  <c r="O137" i="18"/>
  <c r="N137" i="18"/>
  <c r="M137" i="18"/>
  <c r="L137" i="18"/>
  <c r="J137" i="18"/>
  <c r="I137" i="18"/>
  <c r="H137" i="18"/>
  <c r="G137" i="18"/>
  <c r="F137" i="18"/>
  <c r="E137" i="18"/>
  <c r="D137" i="18"/>
  <c r="C137" i="18"/>
  <c r="B137" i="18"/>
  <c r="T136" i="18"/>
  <c r="S136" i="18"/>
  <c r="R136" i="18"/>
  <c r="Q136" i="18"/>
  <c r="P136" i="18"/>
  <c r="O136" i="18"/>
  <c r="N136" i="18"/>
  <c r="M136" i="18"/>
  <c r="L136" i="18"/>
  <c r="J136" i="18"/>
  <c r="I136" i="18"/>
  <c r="H136" i="18"/>
  <c r="G136" i="18"/>
  <c r="F136" i="18"/>
  <c r="E136" i="18"/>
  <c r="D136" i="18"/>
  <c r="C136" i="18"/>
  <c r="B136" i="18"/>
  <c r="T135" i="18"/>
  <c r="S135" i="18"/>
  <c r="R135" i="18"/>
  <c r="Q135" i="18"/>
  <c r="P135" i="18"/>
  <c r="O135" i="18"/>
  <c r="N135" i="18"/>
  <c r="M135" i="18"/>
  <c r="L135" i="18"/>
  <c r="J135" i="18"/>
  <c r="I135" i="18"/>
  <c r="H135" i="18"/>
  <c r="G135" i="18"/>
  <c r="F135" i="18"/>
  <c r="E135" i="18"/>
  <c r="D135" i="18"/>
  <c r="C135" i="18"/>
  <c r="B135" i="18"/>
  <c r="T134" i="18"/>
  <c r="S134" i="18"/>
  <c r="R134" i="18"/>
  <c r="Q134" i="18"/>
  <c r="P134" i="18"/>
  <c r="O134" i="18"/>
  <c r="N134" i="18"/>
  <c r="M134" i="18"/>
  <c r="L134" i="18"/>
  <c r="J134" i="18"/>
  <c r="I134" i="18"/>
  <c r="H134" i="18"/>
  <c r="G134" i="18"/>
  <c r="F134" i="18"/>
  <c r="E134" i="18"/>
  <c r="D134" i="18"/>
  <c r="C134" i="18"/>
  <c r="B134" i="18"/>
  <c r="T133" i="18"/>
  <c r="S133" i="18"/>
  <c r="R133" i="18"/>
  <c r="Q133" i="18"/>
  <c r="P133" i="18"/>
  <c r="O133" i="18"/>
  <c r="N133" i="18"/>
  <c r="M133" i="18"/>
  <c r="L133" i="18"/>
  <c r="J133" i="18"/>
  <c r="I133" i="18"/>
  <c r="H133" i="18"/>
  <c r="G133" i="18"/>
  <c r="F133" i="18"/>
  <c r="E133" i="18"/>
  <c r="D133" i="18"/>
  <c r="C133" i="18"/>
  <c r="B133" i="18"/>
  <c r="T132" i="18"/>
  <c r="S132" i="18"/>
  <c r="R132" i="18"/>
  <c r="Q132" i="18"/>
  <c r="P132" i="18"/>
  <c r="O132" i="18"/>
  <c r="N132" i="18"/>
  <c r="M132" i="18"/>
  <c r="L132" i="18"/>
  <c r="J132" i="18"/>
  <c r="I132" i="18"/>
  <c r="H132" i="18"/>
  <c r="G132" i="18"/>
  <c r="F132" i="18"/>
  <c r="E132" i="18"/>
  <c r="D132" i="18"/>
  <c r="C132" i="18"/>
  <c r="B132" i="18"/>
  <c r="T131" i="18"/>
  <c r="S131" i="18"/>
  <c r="R131" i="18"/>
  <c r="Q131" i="18"/>
  <c r="P131" i="18"/>
  <c r="O131" i="18"/>
  <c r="N131" i="18"/>
  <c r="M131" i="18"/>
  <c r="L131" i="18"/>
  <c r="J131" i="18"/>
  <c r="I131" i="18"/>
  <c r="H131" i="18"/>
  <c r="G131" i="18"/>
  <c r="F131" i="18"/>
  <c r="E131" i="18"/>
  <c r="D131" i="18"/>
  <c r="C131" i="18"/>
  <c r="B131" i="18"/>
  <c r="T130" i="18"/>
  <c r="S130" i="18"/>
  <c r="R130" i="18"/>
  <c r="Q130" i="18"/>
  <c r="P130" i="18"/>
  <c r="O130" i="18"/>
  <c r="N130" i="18"/>
  <c r="M130" i="18"/>
  <c r="L130" i="18"/>
  <c r="J130" i="18"/>
  <c r="I130" i="18"/>
  <c r="H130" i="18"/>
  <c r="G130" i="18"/>
  <c r="F130" i="18"/>
  <c r="E130" i="18"/>
  <c r="D130" i="18"/>
  <c r="C130" i="18"/>
  <c r="B130" i="18"/>
  <c r="T129" i="18"/>
  <c r="S129" i="18"/>
  <c r="R129" i="18"/>
  <c r="Q129" i="18"/>
  <c r="P129" i="18"/>
  <c r="O129" i="18"/>
  <c r="N129" i="18"/>
  <c r="M129" i="18"/>
  <c r="L129" i="18"/>
  <c r="J129" i="18"/>
  <c r="I129" i="18"/>
  <c r="H129" i="18"/>
  <c r="G129" i="18"/>
  <c r="F129" i="18"/>
  <c r="E129" i="18"/>
  <c r="D129" i="18"/>
  <c r="C129" i="18"/>
  <c r="B129" i="18"/>
  <c r="T128" i="18"/>
  <c r="S128" i="18"/>
  <c r="R128" i="18"/>
  <c r="Q128" i="18"/>
  <c r="P128" i="18"/>
  <c r="O128" i="18"/>
  <c r="N128" i="18"/>
  <c r="M128" i="18"/>
  <c r="L128" i="18"/>
  <c r="J128" i="18"/>
  <c r="I128" i="18"/>
  <c r="H128" i="18"/>
  <c r="G128" i="18"/>
  <c r="F128" i="18"/>
  <c r="E128" i="18"/>
  <c r="D128" i="18"/>
  <c r="C128" i="18"/>
  <c r="B128" i="18"/>
  <c r="T127" i="18"/>
  <c r="S127" i="18"/>
  <c r="R127" i="18"/>
  <c r="Q127" i="18"/>
  <c r="P127" i="18"/>
  <c r="O127" i="18"/>
  <c r="N127" i="18"/>
  <c r="M127" i="18"/>
  <c r="L127" i="18"/>
  <c r="J127" i="18"/>
  <c r="I127" i="18"/>
  <c r="H127" i="18"/>
  <c r="G127" i="18"/>
  <c r="F127" i="18"/>
  <c r="E127" i="18"/>
  <c r="D127" i="18"/>
  <c r="C127" i="18"/>
  <c r="B127" i="18"/>
  <c r="T126" i="18"/>
  <c r="S126" i="18"/>
  <c r="R126" i="18"/>
  <c r="Q126" i="18"/>
  <c r="P126" i="18"/>
  <c r="O126" i="18"/>
  <c r="N126" i="18"/>
  <c r="M126" i="18"/>
  <c r="L126" i="18"/>
  <c r="J126" i="18"/>
  <c r="I126" i="18"/>
  <c r="H126" i="18"/>
  <c r="G126" i="18"/>
  <c r="F126" i="18"/>
  <c r="E126" i="18"/>
  <c r="D126" i="18"/>
  <c r="C126" i="18"/>
  <c r="B126" i="18"/>
  <c r="T125" i="18"/>
  <c r="S125" i="18"/>
  <c r="R125" i="18"/>
  <c r="Q125" i="18"/>
  <c r="P125" i="18"/>
  <c r="O125" i="18"/>
  <c r="N125" i="18"/>
  <c r="M125" i="18"/>
  <c r="L125" i="18"/>
  <c r="J125" i="18"/>
  <c r="I125" i="18"/>
  <c r="H125" i="18"/>
  <c r="G125" i="18"/>
  <c r="F125" i="18"/>
  <c r="E125" i="18"/>
  <c r="D125" i="18"/>
  <c r="C125" i="18"/>
  <c r="B125" i="18"/>
  <c r="T124" i="18"/>
  <c r="S124" i="18"/>
  <c r="R124" i="18"/>
  <c r="Q124" i="18"/>
  <c r="P124" i="18"/>
  <c r="O124" i="18"/>
  <c r="N124" i="18"/>
  <c r="M124" i="18"/>
  <c r="L124" i="18"/>
  <c r="J124" i="18"/>
  <c r="I124" i="18"/>
  <c r="H124" i="18"/>
  <c r="G124" i="18"/>
  <c r="F124" i="18"/>
  <c r="E124" i="18"/>
  <c r="D124" i="18"/>
  <c r="C124" i="18"/>
  <c r="B124" i="18"/>
  <c r="T123" i="18"/>
  <c r="S123" i="18"/>
  <c r="R123" i="18"/>
  <c r="Q123" i="18"/>
  <c r="P123" i="18"/>
  <c r="O123" i="18"/>
  <c r="N123" i="18"/>
  <c r="M123" i="18"/>
  <c r="L123" i="18"/>
  <c r="J123" i="18"/>
  <c r="I123" i="18"/>
  <c r="H123" i="18"/>
  <c r="G123" i="18"/>
  <c r="F123" i="18"/>
  <c r="E123" i="18"/>
  <c r="D123" i="18"/>
  <c r="C123" i="18"/>
  <c r="B123" i="18"/>
  <c r="T122" i="18"/>
  <c r="S122" i="18"/>
  <c r="R122" i="18"/>
  <c r="Q122" i="18"/>
  <c r="P122" i="18"/>
  <c r="O122" i="18"/>
  <c r="N122" i="18"/>
  <c r="M122" i="18"/>
  <c r="L122" i="18"/>
  <c r="J122" i="18"/>
  <c r="I122" i="18"/>
  <c r="H122" i="18"/>
  <c r="G122" i="18"/>
  <c r="F122" i="18"/>
  <c r="E122" i="18"/>
  <c r="D122" i="18"/>
  <c r="C122" i="18"/>
  <c r="B122" i="18"/>
  <c r="T121" i="18"/>
  <c r="S121" i="18"/>
  <c r="R121" i="18"/>
  <c r="Q121" i="18"/>
  <c r="P121" i="18"/>
  <c r="O121" i="18"/>
  <c r="N121" i="18"/>
  <c r="M121" i="18"/>
  <c r="L121" i="18"/>
  <c r="J121" i="18"/>
  <c r="I121" i="18"/>
  <c r="H121" i="18"/>
  <c r="G121" i="18"/>
  <c r="F121" i="18"/>
  <c r="E121" i="18"/>
  <c r="D121" i="18"/>
  <c r="C121" i="18"/>
  <c r="B121" i="18"/>
  <c r="T120" i="18"/>
  <c r="S120" i="18"/>
  <c r="R120" i="18"/>
  <c r="Q120" i="18"/>
  <c r="P120" i="18"/>
  <c r="O120" i="18"/>
  <c r="N120" i="18"/>
  <c r="M120" i="18"/>
  <c r="L120" i="18"/>
  <c r="J120" i="18"/>
  <c r="I120" i="18"/>
  <c r="H120" i="18"/>
  <c r="G120" i="18"/>
  <c r="F120" i="18"/>
  <c r="E120" i="18"/>
  <c r="D120" i="18"/>
  <c r="C120" i="18"/>
  <c r="B120" i="18"/>
  <c r="T119" i="18"/>
  <c r="S119" i="18"/>
  <c r="R119" i="18"/>
  <c r="Q119" i="18"/>
  <c r="P119" i="18"/>
  <c r="O119" i="18"/>
  <c r="N119" i="18"/>
  <c r="M119" i="18"/>
  <c r="L119" i="18"/>
  <c r="J119" i="18"/>
  <c r="I119" i="18"/>
  <c r="H119" i="18"/>
  <c r="G119" i="18"/>
  <c r="F119" i="18"/>
  <c r="E119" i="18"/>
  <c r="D119" i="18"/>
  <c r="C119" i="18"/>
  <c r="B119" i="18"/>
  <c r="T118" i="18"/>
  <c r="S118" i="18"/>
  <c r="R118" i="18"/>
  <c r="Q118" i="18"/>
  <c r="P118" i="18"/>
  <c r="O118" i="18"/>
  <c r="N118" i="18"/>
  <c r="M118" i="18"/>
  <c r="L118" i="18"/>
  <c r="J118" i="18"/>
  <c r="I118" i="18"/>
  <c r="H118" i="18"/>
  <c r="G118" i="18"/>
  <c r="F118" i="18"/>
  <c r="E118" i="18"/>
  <c r="D118" i="18"/>
  <c r="C118" i="18"/>
  <c r="B118" i="18"/>
  <c r="T117" i="18"/>
  <c r="S117" i="18"/>
  <c r="R117" i="18"/>
  <c r="Q117" i="18"/>
  <c r="P117" i="18"/>
  <c r="O117" i="18"/>
  <c r="N117" i="18"/>
  <c r="M117" i="18"/>
  <c r="L117" i="18"/>
  <c r="J117" i="18"/>
  <c r="I117" i="18"/>
  <c r="H117" i="18"/>
  <c r="G117" i="18"/>
  <c r="F117" i="18"/>
  <c r="E117" i="18"/>
  <c r="D117" i="18"/>
  <c r="C117" i="18"/>
  <c r="B117" i="18"/>
  <c r="T116" i="18"/>
  <c r="S116" i="18"/>
  <c r="R116" i="18"/>
  <c r="Q116" i="18"/>
  <c r="P116" i="18"/>
  <c r="O116" i="18"/>
  <c r="N116" i="18"/>
  <c r="M116" i="18"/>
  <c r="L116" i="18"/>
  <c r="J116" i="18"/>
  <c r="I116" i="18"/>
  <c r="H116" i="18"/>
  <c r="G116" i="18"/>
  <c r="F116" i="18"/>
  <c r="E116" i="18"/>
  <c r="D116" i="18"/>
  <c r="C116" i="18"/>
  <c r="B116" i="18"/>
  <c r="T115" i="18"/>
  <c r="S115" i="18"/>
  <c r="R115" i="18"/>
  <c r="Q115" i="18"/>
  <c r="P115" i="18"/>
  <c r="O115" i="18"/>
  <c r="N115" i="18"/>
  <c r="M115" i="18"/>
  <c r="L115" i="18"/>
  <c r="J115" i="18"/>
  <c r="I115" i="18"/>
  <c r="H115" i="18"/>
  <c r="G115" i="18"/>
  <c r="F115" i="18"/>
  <c r="E115" i="18"/>
  <c r="D115" i="18"/>
  <c r="C115" i="18"/>
  <c r="B115" i="18"/>
  <c r="T114" i="18"/>
  <c r="S114" i="18"/>
  <c r="R114" i="18"/>
  <c r="Q114" i="18"/>
  <c r="P114" i="18"/>
  <c r="O114" i="18"/>
  <c r="N114" i="18"/>
  <c r="M114" i="18"/>
  <c r="L114" i="18"/>
  <c r="J114" i="18"/>
  <c r="I114" i="18"/>
  <c r="H114" i="18"/>
  <c r="G114" i="18"/>
  <c r="F114" i="18"/>
  <c r="E114" i="18"/>
  <c r="D114" i="18"/>
  <c r="C114" i="18"/>
  <c r="B114" i="18"/>
  <c r="T113" i="18"/>
  <c r="S113" i="18"/>
  <c r="R113" i="18"/>
  <c r="Q113" i="18"/>
  <c r="P113" i="18"/>
  <c r="O113" i="18"/>
  <c r="N113" i="18"/>
  <c r="M113" i="18"/>
  <c r="L113" i="18"/>
  <c r="J113" i="18"/>
  <c r="I113" i="18"/>
  <c r="H113" i="18"/>
  <c r="G113" i="18"/>
  <c r="F113" i="18"/>
  <c r="E113" i="18"/>
  <c r="D113" i="18"/>
  <c r="C113" i="18"/>
  <c r="B113" i="18"/>
  <c r="T112" i="18"/>
  <c r="S112" i="18"/>
  <c r="R112" i="18"/>
  <c r="Q112" i="18"/>
  <c r="P112" i="18"/>
  <c r="O112" i="18"/>
  <c r="N112" i="18"/>
  <c r="M112" i="18"/>
  <c r="L112" i="18"/>
  <c r="J112" i="18"/>
  <c r="I112" i="18"/>
  <c r="H112" i="18"/>
  <c r="G112" i="18"/>
  <c r="F112" i="18"/>
  <c r="E112" i="18"/>
  <c r="D112" i="18"/>
  <c r="C112" i="18"/>
  <c r="B112" i="18"/>
  <c r="T111" i="18"/>
  <c r="S111" i="18"/>
  <c r="R111" i="18"/>
  <c r="Q111" i="18"/>
  <c r="P111" i="18"/>
  <c r="O111" i="18"/>
  <c r="N111" i="18"/>
  <c r="M111" i="18"/>
  <c r="L111" i="18"/>
  <c r="J111" i="18"/>
  <c r="I111" i="18"/>
  <c r="H111" i="18"/>
  <c r="G111" i="18"/>
  <c r="F111" i="18"/>
  <c r="E111" i="18"/>
  <c r="D111" i="18"/>
  <c r="C111" i="18"/>
  <c r="B111" i="18"/>
  <c r="T110" i="18"/>
  <c r="S110" i="18"/>
  <c r="R110" i="18"/>
  <c r="Q110" i="18"/>
  <c r="P110" i="18"/>
  <c r="O110" i="18"/>
  <c r="N110" i="18"/>
  <c r="M110" i="18"/>
  <c r="L110" i="18"/>
  <c r="J110" i="18"/>
  <c r="I110" i="18"/>
  <c r="H110" i="18"/>
  <c r="G110" i="18"/>
  <c r="F110" i="18"/>
  <c r="E110" i="18"/>
  <c r="D110" i="18"/>
  <c r="C110" i="18"/>
  <c r="B110" i="18"/>
  <c r="T109" i="18"/>
  <c r="S109" i="18"/>
  <c r="R109" i="18"/>
  <c r="Q109" i="18"/>
  <c r="P109" i="18"/>
  <c r="O109" i="18"/>
  <c r="N109" i="18"/>
  <c r="M109" i="18"/>
  <c r="L109" i="18"/>
  <c r="J109" i="18"/>
  <c r="I109" i="18"/>
  <c r="H109" i="18"/>
  <c r="G109" i="18"/>
  <c r="F109" i="18"/>
  <c r="E109" i="18"/>
  <c r="D109" i="18"/>
  <c r="C109" i="18"/>
  <c r="B109" i="18"/>
  <c r="T108" i="18"/>
  <c r="S108" i="18"/>
  <c r="R108" i="18"/>
  <c r="Q108" i="18"/>
  <c r="P108" i="18"/>
  <c r="O108" i="18"/>
  <c r="N108" i="18"/>
  <c r="M108" i="18"/>
  <c r="L108" i="18"/>
  <c r="J108" i="18"/>
  <c r="I108" i="18"/>
  <c r="H108" i="18"/>
  <c r="G108" i="18"/>
  <c r="F108" i="18"/>
  <c r="E108" i="18"/>
  <c r="D108" i="18"/>
  <c r="C108" i="18"/>
  <c r="B108" i="18"/>
  <c r="T107" i="18"/>
  <c r="S107" i="18"/>
  <c r="R107" i="18"/>
  <c r="Q107" i="18"/>
  <c r="P107" i="18"/>
  <c r="O107" i="18"/>
  <c r="N107" i="18"/>
  <c r="M107" i="18"/>
  <c r="L107" i="18"/>
  <c r="J107" i="18"/>
  <c r="I107" i="18"/>
  <c r="H107" i="18"/>
  <c r="G107" i="18"/>
  <c r="F107" i="18"/>
  <c r="E107" i="18"/>
  <c r="D107" i="18"/>
  <c r="C107" i="18"/>
  <c r="B107" i="18"/>
  <c r="T106" i="18"/>
  <c r="S106" i="18"/>
  <c r="R106" i="18"/>
  <c r="Q106" i="18"/>
  <c r="P106" i="18"/>
  <c r="O106" i="18"/>
  <c r="N106" i="18"/>
  <c r="M106" i="18"/>
  <c r="L106" i="18"/>
  <c r="J106" i="18"/>
  <c r="I106" i="18"/>
  <c r="H106" i="18"/>
  <c r="G106" i="18"/>
  <c r="F106" i="18"/>
  <c r="E106" i="18"/>
  <c r="D106" i="18"/>
  <c r="C106" i="18"/>
  <c r="B106" i="18"/>
  <c r="T105" i="18"/>
  <c r="S105" i="18"/>
  <c r="R105" i="18"/>
  <c r="Q105" i="18"/>
  <c r="P105" i="18"/>
  <c r="O105" i="18"/>
  <c r="N105" i="18"/>
  <c r="M105" i="18"/>
  <c r="L105" i="18"/>
  <c r="J105" i="18"/>
  <c r="I105" i="18"/>
  <c r="H105" i="18"/>
  <c r="G105" i="18"/>
  <c r="F105" i="18"/>
  <c r="E105" i="18"/>
  <c r="D105" i="18"/>
  <c r="C105" i="18"/>
  <c r="B105" i="18"/>
  <c r="T104" i="18"/>
  <c r="S104" i="18"/>
  <c r="R104" i="18"/>
  <c r="Q104" i="18"/>
  <c r="P104" i="18"/>
  <c r="O104" i="18"/>
  <c r="N104" i="18"/>
  <c r="M104" i="18"/>
  <c r="L104" i="18"/>
  <c r="J104" i="18"/>
  <c r="I104" i="18"/>
  <c r="H104" i="18"/>
  <c r="G104" i="18"/>
  <c r="F104" i="18"/>
  <c r="E104" i="18"/>
  <c r="D104" i="18"/>
  <c r="C104" i="18"/>
  <c r="B104" i="18"/>
  <c r="T103" i="18"/>
  <c r="S103" i="18"/>
  <c r="R103" i="18"/>
  <c r="Q103" i="18"/>
  <c r="P103" i="18"/>
  <c r="O103" i="18"/>
  <c r="N103" i="18"/>
  <c r="M103" i="18"/>
  <c r="L103" i="18"/>
  <c r="J103" i="18"/>
  <c r="I103" i="18"/>
  <c r="H103" i="18"/>
  <c r="G103" i="18"/>
  <c r="F103" i="18"/>
  <c r="E103" i="18"/>
  <c r="D103" i="18"/>
  <c r="C103" i="18"/>
  <c r="B103" i="18"/>
  <c r="T102" i="18"/>
  <c r="S102" i="18"/>
  <c r="R102" i="18"/>
  <c r="Q102" i="18"/>
  <c r="P102" i="18"/>
  <c r="O102" i="18"/>
  <c r="N102" i="18"/>
  <c r="M102" i="18"/>
  <c r="L102" i="18"/>
  <c r="J102" i="18"/>
  <c r="I102" i="18"/>
  <c r="H102" i="18"/>
  <c r="G102" i="18"/>
  <c r="F102" i="18"/>
  <c r="E102" i="18"/>
  <c r="D102" i="18"/>
  <c r="C102" i="18"/>
  <c r="B102" i="18"/>
  <c r="T101" i="18"/>
  <c r="S101" i="18"/>
  <c r="R101" i="18"/>
  <c r="Q101" i="18"/>
  <c r="P101" i="18"/>
  <c r="O101" i="18"/>
  <c r="N101" i="18"/>
  <c r="M101" i="18"/>
  <c r="L101" i="18"/>
  <c r="J101" i="18"/>
  <c r="I101" i="18"/>
  <c r="H101" i="18"/>
  <c r="G101" i="18"/>
  <c r="F101" i="18"/>
  <c r="E101" i="18"/>
  <c r="D101" i="18"/>
  <c r="C101" i="18"/>
  <c r="B101" i="18"/>
  <c r="T100" i="18"/>
  <c r="S100" i="18"/>
  <c r="R100" i="18"/>
  <c r="Q100" i="18"/>
  <c r="P100" i="18"/>
  <c r="O100" i="18"/>
  <c r="N100" i="18"/>
  <c r="M100" i="18"/>
  <c r="L100" i="18"/>
  <c r="J100" i="18"/>
  <c r="I100" i="18"/>
  <c r="H100" i="18"/>
  <c r="G100" i="18"/>
  <c r="F100" i="18"/>
  <c r="E100" i="18"/>
  <c r="D100" i="18"/>
  <c r="C100" i="18"/>
  <c r="B100" i="18"/>
  <c r="T99" i="18"/>
  <c r="S99" i="18"/>
  <c r="R99" i="18"/>
  <c r="Q99" i="18"/>
  <c r="P99" i="18"/>
  <c r="O99" i="18"/>
  <c r="N99" i="18"/>
  <c r="M99" i="18"/>
  <c r="L99" i="18"/>
  <c r="J99" i="18"/>
  <c r="I99" i="18"/>
  <c r="H99" i="18"/>
  <c r="G99" i="18"/>
  <c r="F99" i="18"/>
  <c r="E99" i="18"/>
  <c r="D99" i="18"/>
  <c r="C99" i="18"/>
  <c r="B99" i="18"/>
  <c r="T98" i="18"/>
  <c r="S98" i="18"/>
  <c r="R98" i="18"/>
  <c r="Q98" i="18"/>
  <c r="P98" i="18"/>
  <c r="O98" i="18"/>
  <c r="N98" i="18"/>
  <c r="M98" i="18"/>
  <c r="L98" i="18"/>
  <c r="J98" i="18"/>
  <c r="I98" i="18"/>
  <c r="H98" i="18"/>
  <c r="G98" i="18"/>
  <c r="F98" i="18"/>
  <c r="E98" i="18"/>
  <c r="D98" i="18"/>
  <c r="C98" i="18"/>
  <c r="B98" i="18"/>
  <c r="T97" i="18"/>
  <c r="S97" i="18"/>
  <c r="R97" i="18"/>
  <c r="Q97" i="18"/>
  <c r="P97" i="18"/>
  <c r="O97" i="18"/>
  <c r="N97" i="18"/>
  <c r="M97" i="18"/>
  <c r="L97" i="18"/>
  <c r="J97" i="18"/>
  <c r="I97" i="18"/>
  <c r="H97" i="18"/>
  <c r="G97" i="18"/>
  <c r="F97" i="18"/>
  <c r="E97" i="18"/>
  <c r="D97" i="18"/>
  <c r="C97" i="18"/>
  <c r="B97" i="18"/>
  <c r="T96" i="18"/>
  <c r="S96" i="18"/>
  <c r="R96" i="18"/>
  <c r="Q96" i="18"/>
  <c r="P96" i="18"/>
  <c r="O96" i="18"/>
  <c r="N96" i="18"/>
  <c r="M96" i="18"/>
  <c r="L96" i="18"/>
  <c r="J96" i="18"/>
  <c r="I96" i="18"/>
  <c r="H96" i="18"/>
  <c r="G96" i="18"/>
  <c r="F96" i="18"/>
  <c r="E96" i="18"/>
  <c r="D96" i="18"/>
  <c r="C96" i="18"/>
  <c r="B96" i="18"/>
  <c r="T95" i="18"/>
  <c r="S95" i="18"/>
  <c r="R95" i="18"/>
  <c r="Q95" i="18"/>
  <c r="P95" i="18"/>
  <c r="O95" i="18"/>
  <c r="N95" i="18"/>
  <c r="M95" i="18"/>
  <c r="L95" i="18"/>
  <c r="J95" i="18"/>
  <c r="I95" i="18"/>
  <c r="H95" i="18"/>
  <c r="G95" i="18"/>
  <c r="F95" i="18"/>
  <c r="E95" i="18"/>
  <c r="D95" i="18"/>
  <c r="C95" i="18"/>
  <c r="B95" i="18"/>
  <c r="T94" i="18"/>
  <c r="S94" i="18"/>
  <c r="R94" i="18"/>
  <c r="Q94" i="18"/>
  <c r="P94" i="18"/>
  <c r="O94" i="18"/>
  <c r="N94" i="18"/>
  <c r="M94" i="18"/>
  <c r="L94" i="18"/>
  <c r="J94" i="18"/>
  <c r="I94" i="18"/>
  <c r="H94" i="18"/>
  <c r="G94" i="18"/>
  <c r="F94" i="18"/>
  <c r="E94" i="18"/>
  <c r="D94" i="18"/>
  <c r="C94" i="18"/>
  <c r="B94" i="18"/>
  <c r="T93" i="18"/>
  <c r="S93" i="18"/>
  <c r="R93" i="18"/>
  <c r="Q93" i="18"/>
  <c r="P93" i="18"/>
  <c r="O93" i="18"/>
  <c r="N93" i="18"/>
  <c r="M93" i="18"/>
  <c r="L93" i="18"/>
  <c r="J93" i="18"/>
  <c r="I93" i="18"/>
  <c r="H93" i="18"/>
  <c r="G93" i="18"/>
  <c r="F93" i="18"/>
  <c r="E93" i="18"/>
  <c r="D93" i="18"/>
  <c r="C93" i="18"/>
  <c r="B93" i="18"/>
  <c r="T92" i="18"/>
  <c r="S92" i="18"/>
  <c r="R92" i="18"/>
  <c r="Q92" i="18"/>
  <c r="P92" i="18"/>
  <c r="O92" i="18"/>
  <c r="N92" i="18"/>
  <c r="M92" i="18"/>
  <c r="L92" i="18"/>
  <c r="J92" i="18"/>
  <c r="I92" i="18"/>
  <c r="H92" i="18"/>
  <c r="G92" i="18"/>
  <c r="F92" i="18"/>
  <c r="B92" i="18"/>
  <c r="T91" i="18"/>
  <c r="S91" i="18"/>
  <c r="R91" i="18"/>
  <c r="Q91" i="18"/>
  <c r="P91" i="18"/>
  <c r="O91" i="18"/>
  <c r="N91" i="18"/>
  <c r="M91" i="18"/>
  <c r="L91" i="18"/>
  <c r="J91" i="18"/>
  <c r="I91" i="18"/>
  <c r="H91" i="18"/>
  <c r="G91" i="18"/>
  <c r="F91" i="18"/>
  <c r="E91" i="18"/>
  <c r="D91" i="18"/>
  <c r="C91" i="18"/>
  <c r="B91" i="18"/>
  <c r="T90" i="18"/>
  <c r="S90" i="18"/>
  <c r="R90" i="18"/>
  <c r="Q90" i="18"/>
  <c r="P90" i="18"/>
  <c r="O90" i="18"/>
  <c r="N90" i="18"/>
  <c r="M90" i="18"/>
  <c r="L90" i="18"/>
  <c r="J90" i="18"/>
  <c r="I90" i="18"/>
  <c r="H90" i="18"/>
  <c r="G90" i="18"/>
  <c r="F90" i="18"/>
  <c r="E90" i="18"/>
  <c r="D90" i="18"/>
  <c r="C90" i="18"/>
  <c r="B90" i="18"/>
  <c r="T89" i="18"/>
  <c r="S89" i="18"/>
  <c r="R89" i="18"/>
  <c r="Q89" i="18"/>
  <c r="P89" i="18"/>
  <c r="O89" i="18"/>
  <c r="N89" i="18"/>
  <c r="M89" i="18"/>
  <c r="L89" i="18"/>
  <c r="J89" i="18"/>
  <c r="I89" i="18"/>
  <c r="H89" i="18"/>
  <c r="G89" i="18"/>
  <c r="F89" i="18"/>
  <c r="E89" i="18"/>
  <c r="D89" i="18"/>
  <c r="C89" i="18"/>
  <c r="B89" i="18"/>
  <c r="T88" i="18"/>
  <c r="S88" i="18"/>
  <c r="R88" i="18"/>
  <c r="Q88" i="18"/>
  <c r="P88" i="18"/>
  <c r="O88" i="18"/>
  <c r="N88" i="18"/>
  <c r="M88" i="18"/>
  <c r="L88" i="18"/>
  <c r="J88" i="18"/>
  <c r="I88" i="18"/>
  <c r="H88" i="18"/>
  <c r="G88" i="18"/>
  <c r="F88" i="18"/>
  <c r="E88" i="18"/>
  <c r="D88" i="18"/>
  <c r="C88" i="18"/>
  <c r="B88" i="18"/>
  <c r="T87" i="18"/>
  <c r="S87" i="18"/>
  <c r="R87" i="18"/>
  <c r="Q87" i="18"/>
  <c r="P87" i="18"/>
  <c r="O87" i="18"/>
  <c r="N87" i="18"/>
  <c r="M87" i="18"/>
  <c r="L87" i="18"/>
  <c r="J87" i="18"/>
  <c r="I87" i="18"/>
  <c r="H87" i="18"/>
  <c r="G87" i="18"/>
  <c r="F87" i="18"/>
  <c r="E87" i="18"/>
  <c r="D87" i="18"/>
  <c r="C87" i="18"/>
  <c r="B87" i="18"/>
  <c r="T86" i="18"/>
  <c r="S86" i="18"/>
  <c r="R86" i="18"/>
  <c r="Q86" i="18"/>
  <c r="P86" i="18"/>
  <c r="O86" i="18"/>
  <c r="N86" i="18"/>
  <c r="M86" i="18"/>
  <c r="L86" i="18"/>
  <c r="J86" i="18"/>
  <c r="I86" i="18"/>
  <c r="H86" i="18"/>
  <c r="G86" i="18"/>
  <c r="F86" i="18"/>
  <c r="E86" i="18"/>
  <c r="D86" i="18"/>
  <c r="C86" i="18"/>
  <c r="B86" i="18"/>
  <c r="T85" i="18"/>
  <c r="S85" i="18"/>
  <c r="R85" i="18"/>
  <c r="Q85" i="18"/>
  <c r="P85" i="18"/>
  <c r="O85" i="18"/>
  <c r="N85" i="18"/>
  <c r="M85" i="18"/>
  <c r="L85" i="18"/>
  <c r="J85" i="18"/>
  <c r="I85" i="18"/>
  <c r="H85" i="18"/>
  <c r="G85" i="18"/>
  <c r="F85" i="18"/>
  <c r="E85" i="18"/>
  <c r="D85" i="18"/>
  <c r="C85" i="18"/>
  <c r="B85" i="18"/>
  <c r="T84" i="18"/>
  <c r="S84" i="18"/>
  <c r="R84" i="18"/>
  <c r="Q84" i="18"/>
  <c r="P84" i="18"/>
  <c r="O84" i="18"/>
  <c r="N84" i="18"/>
  <c r="M84" i="18"/>
  <c r="L84" i="18"/>
  <c r="J84" i="18"/>
  <c r="I84" i="18"/>
  <c r="H84" i="18"/>
  <c r="G84" i="18"/>
  <c r="F84" i="18"/>
  <c r="E84" i="18"/>
  <c r="D84" i="18"/>
  <c r="C84" i="18"/>
  <c r="B84" i="18"/>
  <c r="T83" i="18"/>
  <c r="S83" i="18"/>
  <c r="R83" i="18"/>
  <c r="Q83" i="18"/>
  <c r="P83" i="18"/>
  <c r="O83" i="18"/>
  <c r="N83" i="18"/>
  <c r="M83" i="18"/>
  <c r="L83" i="18"/>
  <c r="J83" i="18"/>
  <c r="I83" i="18"/>
  <c r="H83" i="18"/>
  <c r="G83" i="18"/>
  <c r="F83" i="18"/>
  <c r="E83" i="18"/>
  <c r="B83" i="18"/>
  <c r="T82" i="18"/>
  <c r="S82" i="18"/>
  <c r="R82" i="18"/>
  <c r="Q82" i="18"/>
  <c r="P82" i="18"/>
  <c r="O82" i="18"/>
  <c r="N82" i="18"/>
  <c r="M82" i="18"/>
  <c r="L82" i="18"/>
  <c r="J82" i="18"/>
  <c r="I82" i="18"/>
  <c r="H82" i="18"/>
  <c r="G82" i="18"/>
  <c r="F82" i="18"/>
  <c r="E82" i="18"/>
  <c r="D82" i="18"/>
  <c r="C82" i="18"/>
  <c r="B82" i="18"/>
  <c r="T81" i="18"/>
  <c r="S81" i="18"/>
  <c r="R81" i="18"/>
  <c r="Q81" i="18"/>
  <c r="P81" i="18"/>
  <c r="O81" i="18"/>
  <c r="N81" i="18"/>
  <c r="M81" i="18"/>
  <c r="L81" i="18"/>
  <c r="J81" i="18"/>
  <c r="I81" i="18"/>
  <c r="H81" i="18"/>
  <c r="G81" i="18"/>
  <c r="F81" i="18"/>
  <c r="E81" i="18"/>
  <c r="D81" i="18"/>
  <c r="C81" i="18"/>
  <c r="B81" i="18"/>
  <c r="T80" i="18"/>
  <c r="S80" i="18"/>
  <c r="R80" i="18"/>
  <c r="Q80" i="18"/>
  <c r="P80" i="18"/>
  <c r="O80" i="18"/>
  <c r="N80" i="18"/>
  <c r="M80" i="18"/>
  <c r="L80" i="18"/>
  <c r="J80" i="18"/>
  <c r="I80" i="18"/>
  <c r="H80" i="18"/>
  <c r="G80" i="18"/>
  <c r="F80" i="18"/>
  <c r="E80" i="18"/>
  <c r="D80" i="18"/>
  <c r="C80" i="18"/>
  <c r="B80" i="18"/>
  <c r="T79" i="18"/>
  <c r="S79" i="18"/>
  <c r="R79" i="18"/>
  <c r="Q79" i="18"/>
  <c r="P79" i="18"/>
  <c r="O79" i="18"/>
  <c r="N79" i="18"/>
  <c r="M79" i="18"/>
  <c r="L79" i="18"/>
  <c r="J79" i="18"/>
  <c r="I79" i="18"/>
  <c r="H79" i="18"/>
  <c r="G79" i="18"/>
  <c r="F79" i="18"/>
  <c r="E79" i="18"/>
  <c r="D79" i="18"/>
  <c r="C79" i="18"/>
  <c r="B79" i="18"/>
  <c r="T78" i="18"/>
  <c r="S78" i="18"/>
  <c r="R78" i="18"/>
  <c r="Q78" i="18"/>
  <c r="P78" i="18"/>
  <c r="O78" i="18"/>
  <c r="N78" i="18"/>
  <c r="M78" i="18"/>
  <c r="L78" i="18"/>
  <c r="J78" i="18"/>
  <c r="I78" i="18"/>
  <c r="H78" i="18"/>
  <c r="G78" i="18"/>
  <c r="F78" i="18"/>
  <c r="E78" i="18"/>
  <c r="D78" i="18"/>
  <c r="C78" i="18"/>
  <c r="B78" i="18"/>
  <c r="T77" i="18"/>
  <c r="S77" i="18"/>
  <c r="R77" i="18"/>
  <c r="Q77" i="18"/>
  <c r="P77" i="18"/>
  <c r="O77" i="18"/>
  <c r="N77" i="18"/>
  <c r="M77" i="18"/>
  <c r="L77" i="18"/>
  <c r="J77" i="18"/>
  <c r="I77" i="18"/>
  <c r="H77" i="18"/>
  <c r="G77" i="18"/>
  <c r="F77" i="18"/>
  <c r="E77" i="18"/>
  <c r="D77" i="18"/>
  <c r="C77" i="18"/>
  <c r="B77" i="18"/>
  <c r="T76" i="18"/>
  <c r="S76" i="18"/>
  <c r="R76" i="18"/>
  <c r="Q76" i="18"/>
  <c r="P76" i="18"/>
  <c r="O76" i="18"/>
  <c r="N76" i="18"/>
  <c r="M76" i="18"/>
  <c r="L76" i="18"/>
  <c r="J76" i="18"/>
  <c r="I76" i="18"/>
  <c r="H76" i="18"/>
  <c r="G76" i="18"/>
  <c r="F76" i="18"/>
  <c r="E76" i="18"/>
  <c r="D76" i="18"/>
  <c r="C76" i="18"/>
  <c r="B76" i="18"/>
  <c r="T75" i="18"/>
  <c r="S75" i="18"/>
  <c r="R75" i="18"/>
  <c r="Q75" i="18"/>
  <c r="P75" i="18"/>
  <c r="O75" i="18"/>
  <c r="N75" i="18"/>
  <c r="M75" i="18"/>
  <c r="L75" i="18"/>
  <c r="J75" i="18"/>
  <c r="I75" i="18"/>
  <c r="H75" i="18"/>
  <c r="G75" i="18"/>
  <c r="F75" i="18"/>
  <c r="E75" i="18"/>
  <c r="D75" i="18"/>
  <c r="C75" i="18"/>
  <c r="B75" i="18"/>
  <c r="T74" i="18"/>
  <c r="S74" i="18"/>
  <c r="R74" i="18"/>
  <c r="Q74" i="18"/>
  <c r="P74" i="18"/>
  <c r="O74" i="18"/>
  <c r="N74" i="18"/>
  <c r="M74" i="18"/>
  <c r="L74" i="18"/>
  <c r="J74" i="18"/>
  <c r="I74" i="18"/>
  <c r="H74" i="18"/>
  <c r="G74" i="18"/>
  <c r="F74" i="18"/>
  <c r="E74" i="18"/>
  <c r="D74" i="18"/>
  <c r="C74" i="18"/>
  <c r="B74" i="18"/>
  <c r="T73" i="18"/>
  <c r="S73" i="18"/>
  <c r="R73" i="18"/>
  <c r="Q73" i="18"/>
  <c r="P73" i="18"/>
  <c r="O73" i="18"/>
  <c r="N73" i="18"/>
  <c r="M73" i="18"/>
  <c r="L73" i="18"/>
  <c r="J73" i="18"/>
  <c r="I73" i="18"/>
  <c r="H73" i="18"/>
  <c r="G73" i="18"/>
  <c r="F73" i="18"/>
  <c r="E73" i="18"/>
  <c r="D73" i="18"/>
  <c r="C73" i="18"/>
  <c r="B73" i="18"/>
  <c r="T72" i="18"/>
  <c r="S72" i="18"/>
  <c r="R72" i="18"/>
  <c r="Q72" i="18"/>
  <c r="P72" i="18"/>
  <c r="O72" i="18"/>
  <c r="N72" i="18"/>
  <c r="M72" i="18"/>
  <c r="L72" i="18"/>
  <c r="J72" i="18"/>
  <c r="I72" i="18"/>
  <c r="H72" i="18"/>
  <c r="G72" i="18"/>
  <c r="F72" i="18"/>
  <c r="E72" i="18"/>
  <c r="D72" i="18"/>
  <c r="C72" i="18"/>
  <c r="B72" i="18"/>
  <c r="T71" i="18"/>
  <c r="S71" i="18"/>
  <c r="R71" i="18"/>
  <c r="Q71" i="18"/>
  <c r="P71" i="18"/>
  <c r="O71" i="18"/>
  <c r="N71" i="18"/>
  <c r="M71" i="18"/>
  <c r="L71" i="18"/>
  <c r="J71" i="18"/>
  <c r="I71" i="18"/>
  <c r="H71" i="18"/>
  <c r="G71" i="18"/>
  <c r="F71" i="18"/>
  <c r="E71" i="18"/>
  <c r="D71" i="18"/>
  <c r="C71" i="18"/>
  <c r="B71" i="18"/>
  <c r="T70" i="18"/>
  <c r="S70" i="18"/>
  <c r="R70" i="18"/>
  <c r="Q70" i="18"/>
  <c r="P70" i="18"/>
  <c r="O70" i="18"/>
  <c r="N70" i="18"/>
  <c r="M70" i="18"/>
  <c r="L70" i="18"/>
  <c r="J70" i="18"/>
  <c r="I70" i="18"/>
  <c r="H70" i="18"/>
  <c r="G70" i="18"/>
  <c r="F70" i="18"/>
  <c r="E70" i="18"/>
  <c r="D70" i="18"/>
  <c r="C70" i="18"/>
  <c r="B70" i="18"/>
  <c r="T69" i="18"/>
  <c r="S69" i="18"/>
  <c r="R69" i="18"/>
  <c r="Q69" i="18"/>
  <c r="P69" i="18"/>
  <c r="O69" i="18"/>
  <c r="N69" i="18"/>
  <c r="M69" i="18"/>
  <c r="L69" i="18"/>
  <c r="J69" i="18"/>
  <c r="I69" i="18"/>
  <c r="H69" i="18"/>
  <c r="G69" i="18"/>
  <c r="F69" i="18"/>
  <c r="E69" i="18"/>
  <c r="D69" i="18"/>
  <c r="C69" i="18"/>
  <c r="B69" i="18"/>
  <c r="T68" i="18"/>
  <c r="S68" i="18"/>
  <c r="R68" i="18"/>
  <c r="Q68" i="18"/>
  <c r="P68" i="18"/>
  <c r="O68" i="18"/>
  <c r="N68" i="18"/>
  <c r="M68" i="18"/>
  <c r="L68" i="18"/>
  <c r="J68" i="18"/>
  <c r="I68" i="18"/>
  <c r="H68" i="18"/>
  <c r="G68" i="18"/>
  <c r="F68" i="18"/>
  <c r="E68" i="18"/>
  <c r="D68" i="18"/>
  <c r="C68" i="18"/>
  <c r="B68" i="18"/>
  <c r="T67" i="18"/>
  <c r="S67" i="18"/>
  <c r="R67" i="18"/>
  <c r="Q67" i="18"/>
  <c r="P67" i="18"/>
  <c r="O67" i="18"/>
  <c r="N67" i="18"/>
  <c r="M67" i="18"/>
  <c r="L67" i="18"/>
  <c r="J67" i="18"/>
  <c r="I67" i="18"/>
  <c r="H67" i="18"/>
  <c r="G67" i="18"/>
  <c r="F67" i="18"/>
  <c r="E67" i="18"/>
  <c r="D67" i="18"/>
  <c r="C67" i="18"/>
  <c r="B67" i="18"/>
  <c r="T66" i="18"/>
  <c r="S66" i="18"/>
  <c r="R66" i="18"/>
  <c r="Q66" i="18"/>
  <c r="P66" i="18"/>
  <c r="O66" i="18"/>
  <c r="N66" i="18"/>
  <c r="M66" i="18"/>
  <c r="L66" i="18"/>
  <c r="J66" i="18"/>
  <c r="I66" i="18"/>
  <c r="H66" i="18"/>
  <c r="G66" i="18"/>
  <c r="F66" i="18"/>
  <c r="E66" i="18"/>
  <c r="D66" i="18"/>
  <c r="C66" i="18"/>
  <c r="B66" i="18"/>
  <c r="T65" i="18"/>
  <c r="S65" i="18"/>
  <c r="R65" i="18"/>
  <c r="Q65" i="18"/>
  <c r="P65" i="18"/>
  <c r="O65" i="18"/>
  <c r="N65" i="18"/>
  <c r="M65" i="18"/>
  <c r="L65" i="18"/>
  <c r="J65" i="18"/>
  <c r="I65" i="18"/>
  <c r="H65" i="18"/>
  <c r="G65" i="18"/>
  <c r="F65" i="18"/>
  <c r="E65" i="18"/>
  <c r="D65" i="18"/>
  <c r="C65" i="18"/>
  <c r="B65" i="18"/>
  <c r="T64" i="18"/>
  <c r="S64" i="18"/>
  <c r="R64" i="18"/>
  <c r="Q64" i="18"/>
  <c r="P64" i="18"/>
  <c r="O64" i="18"/>
  <c r="N64" i="18"/>
  <c r="M64" i="18"/>
  <c r="L64" i="18"/>
  <c r="J64" i="18"/>
  <c r="I64" i="18"/>
  <c r="H64" i="18"/>
  <c r="G64" i="18"/>
  <c r="F64" i="18"/>
  <c r="D64" i="18"/>
  <c r="C64" i="18"/>
  <c r="B64" i="18"/>
  <c r="T63" i="18"/>
  <c r="S63" i="18"/>
  <c r="R63" i="18"/>
  <c r="Q63" i="18"/>
  <c r="P63" i="18"/>
  <c r="O63" i="18"/>
  <c r="N63" i="18"/>
  <c r="M63" i="18"/>
  <c r="L63" i="18"/>
  <c r="J63" i="18"/>
  <c r="I63" i="18"/>
  <c r="H63" i="18"/>
  <c r="G63" i="18"/>
  <c r="F63" i="18"/>
  <c r="E63" i="18"/>
  <c r="D63" i="18"/>
  <c r="C63" i="18"/>
  <c r="B63" i="18"/>
  <c r="T62" i="18"/>
  <c r="S62" i="18"/>
  <c r="R62" i="18"/>
  <c r="Q62" i="18"/>
  <c r="P62" i="18"/>
  <c r="O62" i="18"/>
  <c r="N62" i="18"/>
  <c r="M62" i="18"/>
  <c r="L62" i="18"/>
  <c r="J62" i="18"/>
  <c r="I62" i="18"/>
  <c r="H62" i="18"/>
  <c r="G62" i="18"/>
  <c r="F62" i="18"/>
  <c r="E62" i="18"/>
  <c r="D62" i="18"/>
  <c r="C62" i="18"/>
  <c r="B62" i="18"/>
  <c r="T61" i="18"/>
  <c r="S61" i="18"/>
  <c r="R61" i="18"/>
  <c r="Q61" i="18"/>
  <c r="P61" i="18"/>
  <c r="O61" i="18"/>
  <c r="N61" i="18"/>
  <c r="M61" i="18"/>
  <c r="L61" i="18"/>
  <c r="J61" i="18"/>
  <c r="I61" i="18"/>
  <c r="H61" i="18"/>
  <c r="G61" i="18"/>
  <c r="F61" i="18"/>
  <c r="E61" i="18"/>
  <c r="D61" i="18"/>
  <c r="C61" i="18"/>
  <c r="B61" i="18"/>
  <c r="T60" i="18"/>
  <c r="S60" i="18"/>
  <c r="R60" i="18"/>
  <c r="Q60" i="18"/>
  <c r="P60" i="18"/>
  <c r="O60" i="18"/>
  <c r="N60" i="18"/>
  <c r="M60" i="18"/>
  <c r="L60" i="18"/>
  <c r="J60" i="18"/>
  <c r="I60" i="18"/>
  <c r="H60" i="18"/>
  <c r="G60" i="18"/>
  <c r="F60" i="18"/>
  <c r="E60" i="18"/>
  <c r="D60" i="18"/>
  <c r="C60" i="18"/>
  <c r="B60" i="18"/>
  <c r="T59" i="18"/>
  <c r="S59" i="18"/>
  <c r="R59" i="18"/>
  <c r="Q59" i="18"/>
  <c r="P59" i="18"/>
  <c r="O59" i="18"/>
  <c r="N59" i="18"/>
  <c r="M59" i="18"/>
  <c r="L59" i="18"/>
  <c r="J59" i="18"/>
  <c r="I59" i="18"/>
  <c r="H59" i="18"/>
  <c r="G59" i="18"/>
  <c r="F59" i="18"/>
  <c r="E59" i="18"/>
  <c r="D59" i="18"/>
  <c r="C59" i="18"/>
  <c r="B59" i="18"/>
  <c r="T58" i="18"/>
  <c r="S58" i="18"/>
  <c r="R58" i="18"/>
  <c r="Q58" i="18"/>
  <c r="P58" i="18"/>
  <c r="O58" i="18"/>
  <c r="N58" i="18"/>
  <c r="M58" i="18"/>
  <c r="L58" i="18"/>
  <c r="J58" i="18"/>
  <c r="I58" i="18"/>
  <c r="H58" i="18"/>
  <c r="G58" i="18"/>
  <c r="F58" i="18"/>
  <c r="E58" i="18"/>
  <c r="D58" i="18"/>
  <c r="C58" i="18"/>
  <c r="B58" i="18"/>
  <c r="T57" i="18"/>
  <c r="S57" i="18"/>
  <c r="R57" i="18"/>
  <c r="Q57" i="18"/>
  <c r="P57" i="18"/>
  <c r="O57" i="18"/>
  <c r="N57" i="18"/>
  <c r="M57" i="18"/>
  <c r="L57" i="18"/>
  <c r="J57" i="18"/>
  <c r="I57" i="18"/>
  <c r="H57" i="18"/>
  <c r="G57" i="18"/>
  <c r="F57" i="18"/>
  <c r="E57" i="18"/>
  <c r="D57" i="18"/>
  <c r="C57" i="18"/>
  <c r="B57" i="18"/>
  <c r="T56" i="18"/>
  <c r="S56" i="18"/>
  <c r="R56" i="18"/>
  <c r="Q56" i="18"/>
  <c r="P56" i="18"/>
  <c r="O56" i="18"/>
  <c r="N56" i="18"/>
  <c r="M56" i="18"/>
  <c r="L56" i="18"/>
  <c r="J56" i="18"/>
  <c r="I56" i="18"/>
  <c r="H56" i="18"/>
  <c r="G56" i="18"/>
  <c r="F56" i="18"/>
  <c r="E56" i="18"/>
  <c r="D56" i="18"/>
  <c r="C56" i="18"/>
  <c r="B56" i="18"/>
  <c r="T55" i="18"/>
  <c r="S55" i="18"/>
  <c r="R55" i="18"/>
  <c r="Q55" i="18"/>
  <c r="P55" i="18"/>
  <c r="O55" i="18"/>
  <c r="N55" i="18"/>
  <c r="M55" i="18"/>
  <c r="L55" i="18"/>
  <c r="J55" i="18"/>
  <c r="I55" i="18"/>
  <c r="H55" i="18"/>
  <c r="G55" i="18"/>
  <c r="F55" i="18"/>
  <c r="E55" i="18"/>
  <c r="D55" i="18"/>
  <c r="C55" i="18"/>
  <c r="B55" i="18"/>
  <c r="T54" i="18"/>
  <c r="S54" i="18"/>
  <c r="R54" i="18"/>
  <c r="Q54" i="18"/>
  <c r="P54" i="18"/>
  <c r="O54" i="18"/>
  <c r="N54" i="18"/>
  <c r="M54" i="18"/>
  <c r="L54" i="18"/>
  <c r="J54" i="18"/>
  <c r="I54" i="18"/>
  <c r="H54" i="18"/>
  <c r="G54" i="18"/>
  <c r="F54" i="18"/>
  <c r="E54" i="18"/>
  <c r="D54" i="18"/>
  <c r="C54" i="18"/>
  <c r="B54" i="18"/>
  <c r="T53" i="18"/>
  <c r="S53" i="18"/>
  <c r="R53" i="18"/>
  <c r="Q53" i="18"/>
  <c r="P53" i="18"/>
  <c r="O53" i="18"/>
  <c r="N53" i="18"/>
  <c r="M53" i="18"/>
  <c r="L53" i="18"/>
  <c r="J53" i="18"/>
  <c r="I53" i="18"/>
  <c r="H53" i="18"/>
  <c r="G53" i="18"/>
  <c r="F53" i="18"/>
  <c r="E53" i="18"/>
  <c r="D53" i="18"/>
  <c r="C53" i="18"/>
  <c r="B53" i="18"/>
  <c r="T52" i="18"/>
  <c r="S52" i="18"/>
  <c r="R52" i="18"/>
  <c r="Q52" i="18"/>
  <c r="P52" i="18"/>
  <c r="O52" i="18"/>
  <c r="N52" i="18"/>
  <c r="M52" i="18"/>
  <c r="L52" i="18"/>
  <c r="J52" i="18"/>
  <c r="I52" i="18"/>
  <c r="H52" i="18"/>
  <c r="G52" i="18"/>
  <c r="F52" i="18"/>
  <c r="E52" i="18"/>
  <c r="D52" i="18"/>
  <c r="C52" i="18"/>
  <c r="B52" i="18"/>
  <c r="T51" i="18"/>
  <c r="S51" i="18"/>
  <c r="R51" i="18"/>
  <c r="Q51" i="18"/>
  <c r="P51" i="18"/>
  <c r="O51" i="18"/>
  <c r="N51" i="18"/>
  <c r="M51" i="18"/>
  <c r="L51" i="18"/>
  <c r="J51" i="18"/>
  <c r="I51" i="18"/>
  <c r="H51" i="18"/>
  <c r="G51" i="18"/>
  <c r="F51" i="18"/>
  <c r="E51" i="18"/>
  <c r="D51" i="18"/>
  <c r="C51" i="18"/>
  <c r="B51" i="18"/>
  <c r="T50" i="18"/>
  <c r="S50" i="18"/>
  <c r="R50" i="18"/>
  <c r="Q50" i="18"/>
  <c r="P50" i="18"/>
  <c r="O50" i="18"/>
  <c r="N50" i="18"/>
  <c r="M50" i="18"/>
  <c r="L50" i="18"/>
  <c r="J50" i="18"/>
  <c r="I50" i="18"/>
  <c r="H50" i="18"/>
  <c r="G50" i="18"/>
  <c r="F50" i="18"/>
  <c r="E50" i="18"/>
  <c r="D50" i="18"/>
  <c r="C50" i="18"/>
  <c r="B50" i="18"/>
  <c r="T49" i="18"/>
  <c r="S49" i="18"/>
  <c r="R49" i="18"/>
  <c r="Q49" i="18"/>
  <c r="P49" i="18"/>
  <c r="O49" i="18"/>
  <c r="N49" i="18"/>
  <c r="M49" i="18"/>
  <c r="L49" i="18"/>
  <c r="J49" i="18"/>
  <c r="I49" i="18"/>
  <c r="H49" i="18"/>
  <c r="G49" i="18"/>
  <c r="F49" i="18"/>
  <c r="E49" i="18"/>
  <c r="D49" i="18"/>
  <c r="C49" i="18"/>
  <c r="B49" i="18"/>
  <c r="T48" i="18"/>
  <c r="S48" i="18"/>
  <c r="R48" i="18"/>
  <c r="Q48" i="18"/>
  <c r="P48" i="18"/>
  <c r="O48" i="18"/>
  <c r="N48" i="18"/>
  <c r="M48" i="18"/>
  <c r="L48" i="18"/>
  <c r="J48" i="18"/>
  <c r="I48" i="18"/>
  <c r="H48" i="18"/>
  <c r="G48" i="18"/>
  <c r="F48" i="18"/>
  <c r="E48" i="18"/>
  <c r="D48" i="18"/>
  <c r="C48" i="18"/>
  <c r="B48" i="18"/>
  <c r="T47" i="18"/>
  <c r="S47" i="18"/>
  <c r="R47" i="18"/>
  <c r="Q47" i="18"/>
  <c r="P47" i="18"/>
  <c r="O47" i="18"/>
  <c r="N47" i="18"/>
  <c r="M47" i="18"/>
  <c r="L47" i="18"/>
  <c r="J47" i="18"/>
  <c r="I47" i="18"/>
  <c r="H47" i="18"/>
  <c r="G47" i="18"/>
  <c r="F47" i="18"/>
  <c r="E47" i="18"/>
  <c r="D47" i="18"/>
  <c r="C47" i="18"/>
  <c r="B47" i="18"/>
  <c r="T46" i="18"/>
  <c r="S46" i="18"/>
  <c r="R46" i="18"/>
  <c r="Q46" i="18"/>
  <c r="P46" i="18"/>
  <c r="O46" i="18"/>
  <c r="N46" i="18"/>
  <c r="M46" i="18"/>
  <c r="L46" i="18"/>
  <c r="J46" i="18"/>
  <c r="I46" i="18"/>
  <c r="H46" i="18"/>
  <c r="G46" i="18"/>
  <c r="F46" i="18"/>
  <c r="E46" i="18"/>
  <c r="D46" i="18"/>
  <c r="C46" i="18"/>
  <c r="B46" i="18"/>
  <c r="T45" i="18"/>
  <c r="S45" i="18"/>
  <c r="R45" i="18"/>
  <c r="Q45" i="18"/>
  <c r="P45" i="18"/>
  <c r="O45" i="18"/>
  <c r="N45" i="18"/>
  <c r="M45" i="18"/>
  <c r="L45" i="18"/>
  <c r="J45" i="18"/>
  <c r="I45" i="18"/>
  <c r="H45" i="18"/>
  <c r="G45" i="18"/>
  <c r="F45" i="18"/>
  <c r="E45" i="18"/>
  <c r="D45" i="18"/>
  <c r="C45" i="18"/>
  <c r="B45" i="18"/>
  <c r="T44" i="18"/>
  <c r="S44" i="18"/>
  <c r="R44" i="18"/>
  <c r="Q44" i="18"/>
  <c r="P44" i="18"/>
  <c r="O44" i="18"/>
  <c r="N44" i="18"/>
  <c r="M44" i="18"/>
  <c r="L44" i="18"/>
  <c r="J44" i="18"/>
  <c r="I44" i="18"/>
  <c r="H44" i="18"/>
  <c r="G44" i="18"/>
  <c r="F44" i="18"/>
  <c r="E44" i="18"/>
  <c r="D44" i="18"/>
  <c r="C44" i="18"/>
  <c r="B44" i="18"/>
  <c r="T43" i="18"/>
  <c r="S43" i="18"/>
  <c r="R43" i="18"/>
  <c r="Q43" i="18"/>
  <c r="P43" i="18"/>
  <c r="O43" i="18"/>
  <c r="N43" i="18"/>
  <c r="M43" i="18"/>
  <c r="L43" i="18"/>
  <c r="J43" i="18"/>
  <c r="I43" i="18"/>
  <c r="H43" i="18"/>
  <c r="G43" i="18"/>
  <c r="F43" i="18"/>
  <c r="E43" i="18"/>
  <c r="D43" i="18"/>
  <c r="C43" i="18"/>
  <c r="B43" i="18"/>
  <c r="T42" i="18"/>
  <c r="S42" i="18"/>
  <c r="R42" i="18"/>
  <c r="Q42" i="18"/>
  <c r="P42" i="18"/>
  <c r="O42" i="18"/>
  <c r="N42" i="18"/>
  <c r="M42" i="18"/>
  <c r="L42" i="18"/>
  <c r="J42" i="18"/>
  <c r="I42" i="18"/>
  <c r="H42" i="18"/>
  <c r="G42" i="18"/>
  <c r="F42" i="18"/>
  <c r="E42" i="18"/>
  <c r="D42" i="18"/>
  <c r="C42" i="18"/>
  <c r="B42" i="18"/>
  <c r="T41" i="18"/>
  <c r="S41" i="18"/>
  <c r="R41" i="18"/>
  <c r="Q41" i="18"/>
  <c r="P41" i="18"/>
  <c r="O41" i="18"/>
  <c r="N41" i="18"/>
  <c r="M41" i="18"/>
  <c r="L41" i="18"/>
  <c r="J41" i="18"/>
  <c r="I41" i="18"/>
  <c r="H41" i="18"/>
  <c r="G41" i="18"/>
  <c r="F41" i="18"/>
  <c r="E41" i="18"/>
  <c r="D41" i="18"/>
  <c r="C41" i="18"/>
  <c r="B41" i="18"/>
  <c r="T40" i="18"/>
  <c r="S40" i="18"/>
  <c r="R40" i="18"/>
  <c r="Q40" i="18"/>
  <c r="P40" i="18"/>
  <c r="O40" i="18"/>
  <c r="N40" i="18"/>
  <c r="M40" i="18"/>
  <c r="L40" i="18"/>
  <c r="J40" i="18"/>
  <c r="I40" i="18"/>
  <c r="H40" i="18"/>
  <c r="G40" i="18"/>
  <c r="F40" i="18"/>
  <c r="E40" i="18"/>
  <c r="D40" i="18"/>
  <c r="C40" i="18"/>
  <c r="B40" i="18"/>
  <c r="T39" i="18"/>
  <c r="S39" i="18"/>
  <c r="R39" i="18"/>
  <c r="Q39" i="18"/>
  <c r="P39" i="18"/>
  <c r="O39" i="18"/>
  <c r="N39" i="18"/>
  <c r="M39" i="18"/>
  <c r="L39" i="18"/>
  <c r="J39" i="18"/>
  <c r="I39" i="18"/>
  <c r="H39" i="18"/>
  <c r="G39" i="18"/>
  <c r="F39" i="18"/>
  <c r="E39" i="18"/>
  <c r="D39" i="18"/>
  <c r="C39" i="18"/>
  <c r="B39" i="18"/>
  <c r="T38" i="18"/>
  <c r="S38" i="18"/>
  <c r="R38" i="18"/>
  <c r="Q38" i="18"/>
  <c r="P38" i="18"/>
  <c r="O38" i="18"/>
  <c r="N38" i="18"/>
  <c r="M38" i="18"/>
  <c r="L38" i="18"/>
  <c r="J38" i="18"/>
  <c r="I38" i="18"/>
  <c r="H38" i="18"/>
  <c r="G38" i="18"/>
  <c r="F38" i="18"/>
  <c r="E38" i="18"/>
  <c r="D38" i="18"/>
  <c r="C38" i="18"/>
  <c r="B38" i="18"/>
  <c r="T37" i="18"/>
  <c r="S37" i="18"/>
  <c r="R37" i="18"/>
  <c r="Q37" i="18"/>
  <c r="P37" i="18"/>
  <c r="O37" i="18"/>
  <c r="N37" i="18"/>
  <c r="M37" i="18"/>
  <c r="L37" i="18"/>
  <c r="J37" i="18"/>
  <c r="I37" i="18"/>
  <c r="H37" i="18"/>
  <c r="G37" i="18"/>
  <c r="F37" i="18"/>
  <c r="E37" i="18"/>
  <c r="D37" i="18"/>
  <c r="C37" i="18"/>
  <c r="B37" i="18"/>
  <c r="T36" i="18"/>
  <c r="S36" i="18"/>
  <c r="R36" i="18"/>
  <c r="Q36" i="18"/>
  <c r="P36" i="18"/>
  <c r="O36" i="18"/>
  <c r="N36" i="18"/>
  <c r="M36" i="18"/>
  <c r="L36" i="18"/>
  <c r="J36" i="18"/>
  <c r="I36" i="18"/>
  <c r="H36" i="18"/>
  <c r="G36" i="18"/>
  <c r="F36" i="18"/>
  <c r="E36" i="18"/>
  <c r="D36" i="18"/>
  <c r="C36" i="18"/>
  <c r="B36" i="18"/>
  <c r="T35" i="18"/>
  <c r="S35" i="18"/>
  <c r="R35" i="18"/>
  <c r="Q35" i="18"/>
  <c r="P35" i="18"/>
  <c r="O35" i="18"/>
  <c r="N35" i="18"/>
  <c r="M35" i="18"/>
  <c r="L35" i="18"/>
  <c r="J35" i="18"/>
  <c r="I35" i="18"/>
  <c r="H35" i="18"/>
  <c r="G35" i="18"/>
  <c r="F35" i="18"/>
  <c r="E35" i="18"/>
  <c r="D35" i="18"/>
  <c r="C35" i="18"/>
  <c r="B35" i="18"/>
  <c r="T34" i="18"/>
  <c r="S34" i="18"/>
  <c r="R34" i="18"/>
  <c r="Q34" i="18"/>
  <c r="P34" i="18"/>
  <c r="O34" i="18"/>
  <c r="N34" i="18"/>
  <c r="M34" i="18"/>
  <c r="L34" i="18"/>
  <c r="J34" i="18"/>
  <c r="I34" i="18"/>
  <c r="H34" i="18"/>
  <c r="G34" i="18"/>
  <c r="F34" i="18"/>
  <c r="E34" i="18"/>
  <c r="D34" i="18"/>
  <c r="C34" i="18"/>
  <c r="B34" i="18"/>
  <c r="T33" i="18"/>
  <c r="S33" i="18"/>
  <c r="R33" i="18"/>
  <c r="Q33" i="18"/>
  <c r="P33" i="18"/>
  <c r="O33" i="18"/>
  <c r="N33" i="18"/>
  <c r="M33" i="18"/>
  <c r="L33" i="18"/>
  <c r="J33" i="18"/>
  <c r="I33" i="18"/>
  <c r="H33" i="18"/>
  <c r="G33" i="18"/>
  <c r="F33" i="18"/>
  <c r="E33" i="18"/>
  <c r="D33" i="18"/>
  <c r="C33" i="18"/>
  <c r="B33" i="18"/>
  <c r="T32" i="18"/>
  <c r="S32" i="18"/>
  <c r="R32" i="18"/>
  <c r="Q32" i="18"/>
  <c r="P32" i="18"/>
  <c r="O32" i="18"/>
  <c r="N32" i="18"/>
  <c r="M32" i="18"/>
  <c r="L32" i="18"/>
  <c r="J32" i="18"/>
  <c r="I32" i="18"/>
  <c r="H32" i="18"/>
  <c r="G32" i="18"/>
  <c r="F32" i="18"/>
  <c r="E32" i="18"/>
  <c r="D32" i="18"/>
  <c r="C32" i="18"/>
  <c r="B32" i="18"/>
  <c r="T31" i="18"/>
  <c r="S31" i="18"/>
  <c r="R31" i="18"/>
  <c r="Q31" i="18"/>
  <c r="P31" i="18"/>
  <c r="O31" i="18"/>
  <c r="N31" i="18"/>
  <c r="M31" i="18"/>
  <c r="L31" i="18"/>
  <c r="J31" i="18"/>
  <c r="I31" i="18"/>
  <c r="H31" i="18"/>
  <c r="G31" i="18"/>
  <c r="F31" i="18"/>
  <c r="E31" i="18"/>
  <c r="D31" i="18"/>
  <c r="C31" i="18"/>
  <c r="B31" i="18"/>
  <c r="T30" i="18"/>
  <c r="S30" i="18"/>
  <c r="R30" i="18"/>
  <c r="Q30" i="18"/>
  <c r="P30" i="18"/>
  <c r="O30" i="18"/>
  <c r="N30" i="18"/>
  <c r="M30" i="18"/>
  <c r="L30" i="18"/>
  <c r="J30" i="18"/>
  <c r="I30" i="18"/>
  <c r="H30" i="18"/>
  <c r="G30" i="18"/>
  <c r="F30" i="18"/>
  <c r="E30" i="18"/>
  <c r="D30" i="18"/>
  <c r="C30" i="18"/>
  <c r="B30" i="18"/>
  <c r="T29" i="18"/>
  <c r="S29" i="18"/>
  <c r="R29" i="18"/>
  <c r="Q29" i="18"/>
  <c r="P29" i="18"/>
  <c r="O29" i="18"/>
  <c r="N29" i="18"/>
  <c r="M29" i="18"/>
  <c r="L29" i="18"/>
  <c r="J29" i="18"/>
  <c r="I29" i="18"/>
  <c r="H29" i="18"/>
  <c r="G29" i="18"/>
  <c r="F29" i="18"/>
  <c r="E29" i="18"/>
  <c r="D29" i="18"/>
  <c r="B29" i="18"/>
  <c r="T28" i="18"/>
  <c r="S28" i="18"/>
  <c r="R28" i="18"/>
  <c r="Q28" i="18"/>
  <c r="P28" i="18"/>
  <c r="O28" i="18"/>
  <c r="N28" i="18"/>
  <c r="M28" i="18"/>
  <c r="L28" i="18"/>
  <c r="J28" i="18"/>
  <c r="I28" i="18"/>
  <c r="H28" i="18"/>
  <c r="G28" i="18"/>
  <c r="F28" i="18"/>
  <c r="E28" i="18"/>
  <c r="D28" i="18"/>
  <c r="C28" i="18"/>
  <c r="B28" i="18"/>
  <c r="T27" i="18"/>
  <c r="S27" i="18"/>
  <c r="R27" i="18"/>
  <c r="Q27" i="18"/>
  <c r="P27" i="18"/>
  <c r="O27" i="18"/>
  <c r="N27" i="18"/>
  <c r="M27" i="18"/>
  <c r="L27" i="18"/>
  <c r="J27" i="18"/>
  <c r="I27" i="18"/>
  <c r="H27" i="18"/>
  <c r="G27" i="18"/>
  <c r="F27" i="18"/>
  <c r="E27" i="18"/>
  <c r="D27" i="18"/>
  <c r="C27" i="18"/>
  <c r="B27" i="18"/>
  <c r="T26" i="18"/>
  <c r="S26" i="18"/>
  <c r="R26" i="18"/>
  <c r="Q26" i="18"/>
  <c r="P26" i="18"/>
  <c r="O26" i="18"/>
  <c r="N26" i="18"/>
  <c r="M26" i="18"/>
  <c r="L26" i="18"/>
  <c r="J26" i="18"/>
  <c r="I26" i="18"/>
  <c r="H26" i="18"/>
  <c r="G26" i="18"/>
  <c r="F26" i="18"/>
  <c r="E26" i="18"/>
  <c r="D26" i="18"/>
  <c r="C26" i="18"/>
  <c r="B26" i="18"/>
  <c r="T25" i="18"/>
  <c r="S25" i="18"/>
  <c r="R25" i="18"/>
  <c r="Q25" i="18"/>
  <c r="P25" i="18"/>
  <c r="O25" i="18"/>
  <c r="N25" i="18"/>
  <c r="M25" i="18"/>
  <c r="L25" i="18"/>
  <c r="J25" i="18"/>
  <c r="I25" i="18"/>
  <c r="H25" i="18"/>
  <c r="G25" i="18"/>
  <c r="F25" i="18"/>
  <c r="E25" i="18"/>
  <c r="D25" i="18"/>
  <c r="C25" i="18"/>
  <c r="B25" i="18"/>
  <c r="T24" i="18"/>
  <c r="S24" i="18"/>
  <c r="R24" i="18"/>
  <c r="Q24" i="18"/>
  <c r="P24" i="18"/>
  <c r="O24" i="18"/>
  <c r="N24" i="18"/>
  <c r="M24" i="18"/>
  <c r="L24" i="18"/>
  <c r="J24" i="18"/>
  <c r="I24" i="18"/>
  <c r="H24" i="18"/>
  <c r="G24" i="18"/>
  <c r="F24" i="18"/>
  <c r="E24" i="18"/>
  <c r="D24" i="18"/>
  <c r="C24" i="18"/>
  <c r="B24" i="18"/>
  <c r="T23" i="18"/>
  <c r="S23" i="18"/>
  <c r="R23" i="18"/>
  <c r="Q23" i="18"/>
  <c r="P23" i="18"/>
  <c r="O23" i="18"/>
  <c r="N23" i="18"/>
  <c r="M23" i="18"/>
  <c r="L23" i="18"/>
  <c r="J23" i="18"/>
  <c r="I23" i="18"/>
  <c r="H23" i="18"/>
  <c r="G23" i="18"/>
  <c r="F23" i="18"/>
  <c r="E23" i="18"/>
  <c r="D23" i="18"/>
  <c r="C23" i="18"/>
  <c r="B23" i="18"/>
  <c r="T22" i="18"/>
  <c r="S22" i="18"/>
  <c r="R22" i="18"/>
  <c r="Q22" i="18"/>
  <c r="P22" i="18"/>
  <c r="O22" i="18"/>
  <c r="N22" i="18"/>
  <c r="M22" i="18"/>
  <c r="L22" i="18"/>
  <c r="J22" i="18"/>
  <c r="I22" i="18"/>
  <c r="H22" i="18"/>
  <c r="G22" i="18"/>
  <c r="F22" i="18"/>
  <c r="E22" i="18"/>
  <c r="D22" i="18"/>
  <c r="C22" i="18"/>
  <c r="B22" i="18"/>
  <c r="T21" i="18"/>
  <c r="S21" i="18"/>
  <c r="R21" i="18"/>
  <c r="Q21" i="18"/>
  <c r="P21" i="18"/>
  <c r="O21" i="18"/>
  <c r="N21" i="18"/>
  <c r="M21" i="18"/>
  <c r="L21" i="18"/>
  <c r="J21" i="18"/>
  <c r="I21" i="18"/>
  <c r="H21" i="18"/>
  <c r="G21" i="18"/>
  <c r="F21" i="18"/>
  <c r="E21" i="18"/>
  <c r="D21" i="18"/>
  <c r="C21" i="18"/>
  <c r="B21" i="18"/>
  <c r="T20" i="18"/>
  <c r="S20" i="18"/>
  <c r="R20" i="18"/>
  <c r="Q20" i="18"/>
  <c r="P20" i="18"/>
  <c r="O20" i="18"/>
  <c r="N20" i="18"/>
  <c r="M20" i="18"/>
  <c r="L20" i="18"/>
  <c r="J20" i="18"/>
  <c r="I20" i="18"/>
  <c r="H20" i="18"/>
  <c r="G20" i="18"/>
  <c r="F20" i="18"/>
  <c r="E20" i="18"/>
  <c r="D20" i="18"/>
  <c r="C20" i="18"/>
  <c r="B20" i="18"/>
  <c r="T19" i="18"/>
  <c r="S19" i="18"/>
  <c r="R19" i="18"/>
  <c r="Q19" i="18"/>
  <c r="P19" i="18"/>
  <c r="O19" i="18"/>
  <c r="N19" i="18"/>
  <c r="M19" i="18"/>
  <c r="L19" i="18"/>
  <c r="J19" i="18"/>
  <c r="I19" i="18"/>
  <c r="H19" i="18"/>
  <c r="G19" i="18"/>
  <c r="F19" i="18"/>
  <c r="E19" i="18"/>
  <c r="D19" i="18"/>
  <c r="C19" i="18"/>
  <c r="B19" i="18"/>
  <c r="T18" i="18"/>
  <c r="S18" i="18"/>
  <c r="R18" i="18"/>
  <c r="Q18" i="18"/>
  <c r="P18" i="18"/>
  <c r="O18" i="18"/>
  <c r="N18" i="18"/>
  <c r="M18" i="18"/>
  <c r="L18" i="18"/>
  <c r="J18" i="18"/>
  <c r="I18" i="18"/>
  <c r="H18" i="18"/>
  <c r="G18" i="18"/>
  <c r="F18" i="18"/>
  <c r="E18" i="18"/>
  <c r="D18" i="18"/>
  <c r="C18" i="18"/>
  <c r="B18" i="18"/>
  <c r="T17" i="18"/>
  <c r="S17" i="18"/>
  <c r="R17" i="18"/>
  <c r="Q17" i="18"/>
  <c r="P17" i="18"/>
  <c r="O17" i="18"/>
  <c r="N17" i="18"/>
  <c r="M17" i="18"/>
  <c r="L17" i="18"/>
  <c r="J17" i="18"/>
  <c r="I17" i="18"/>
  <c r="H17" i="18"/>
  <c r="G17" i="18"/>
  <c r="F17" i="18"/>
  <c r="E17" i="18"/>
  <c r="D17" i="18"/>
  <c r="C17" i="18"/>
  <c r="B17" i="18"/>
  <c r="T16" i="18"/>
  <c r="S16" i="18"/>
  <c r="R16" i="18"/>
  <c r="Q16" i="18"/>
  <c r="P16" i="18"/>
  <c r="O16" i="18"/>
  <c r="N16" i="18"/>
  <c r="M16" i="18"/>
  <c r="L16" i="18"/>
  <c r="J16" i="18"/>
  <c r="I16" i="18"/>
  <c r="H16" i="18"/>
  <c r="G16" i="18"/>
  <c r="F16" i="18"/>
  <c r="E16" i="18"/>
  <c r="D16" i="18"/>
  <c r="C16" i="18"/>
  <c r="B16" i="18"/>
  <c r="T15" i="18"/>
  <c r="S15" i="18"/>
  <c r="R15" i="18"/>
  <c r="Q15" i="18"/>
  <c r="P15" i="18"/>
  <c r="O15" i="18"/>
  <c r="N15" i="18"/>
  <c r="M15" i="18"/>
  <c r="L15" i="18"/>
  <c r="J15" i="18"/>
  <c r="I15" i="18"/>
  <c r="H15" i="18"/>
  <c r="G15" i="18"/>
  <c r="F15" i="18"/>
  <c r="E15" i="18"/>
  <c r="D15" i="18"/>
  <c r="C15" i="18"/>
  <c r="B15" i="18"/>
  <c r="T14" i="18"/>
  <c r="S14" i="18"/>
  <c r="R14" i="18"/>
  <c r="Q14" i="18"/>
  <c r="P14" i="18"/>
  <c r="O14" i="18"/>
  <c r="N14" i="18"/>
  <c r="M14" i="18"/>
  <c r="L14" i="18"/>
  <c r="J14" i="18"/>
  <c r="I14" i="18"/>
  <c r="H14" i="18"/>
  <c r="G14" i="18"/>
  <c r="F14" i="18"/>
  <c r="E14" i="18"/>
  <c r="D14" i="18"/>
  <c r="C14" i="18"/>
  <c r="B14" i="18"/>
  <c r="T13" i="18"/>
  <c r="S13" i="18"/>
  <c r="R13" i="18"/>
  <c r="Q13" i="18"/>
  <c r="P13" i="18"/>
  <c r="O13" i="18"/>
  <c r="N13" i="18"/>
  <c r="M13" i="18"/>
  <c r="L13" i="18"/>
  <c r="J13" i="18"/>
  <c r="I13" i="18"/>
  <c r="H13" i="18"/>
  <c r="G13" i="18"/>
  <c r="F13" i="18"/>
  <c r="E13" i="18"/>
  <c r="D13" i="18"/>
  <c r="C13" i="18"/>
  <c r="B13" i="18"/>
  <c r="T12" i="18"/>
  <c r="S12" i="18"/>
  <c r="R12" i="18"/>
  <c r="Q12" i="18"/>
  <c r="P12" i="18"/>
  <c r="O12" i="18"/>
  <c r="N12" i="18"/>
  <c r="M12" i="18"/>
  <c r="L12" i="18"/>
  <c r="J12" i="18"/>
  <c r="I12" i="18"/>
  <c r="H12" i="18"/>
  <c r="G12" i="18"/>
  <c r="F12" i="18"/>
  <c r="E12" i="18"/>
  <c r="D12" i="18"/>
  <c r="C12" i="18"/>
  <c r="B12" i="18"/>
  <c r="T11" i="18"/>
  <c r="S11" i="18"/>
  <c r="R11" i="18"/>
  <c r="Q11" i="18"/>
  <c r="P11" i="18"/>
  <c r="O11" i="18"/>
  <c r="N11" i="18"/>
  <c r="M11" i="18"/>
  <c r="L11" i="18"/>
  <c r="J11" i="18"/>
  <c r="I11" i="18"/>
  <c r="H11" i="18"/>
  <c r="G11" i="18"/>
  <c r="F11" i="18"/>
  <c r="E11" i="18"/>
  <c r="D11" i="18"/>
  <c r="C11" i="18"/>
  <c r="B11" i="18"/>
  <c r="T10" i="18"/>
  <c r="S10" i="18"/>
  <c r="R10" i="18"/>
  <c r="Q10" i="18"/>
  <c r="P10" i="18"/>
  <c r="O10" i="18"/>
  <c r="N10" i="18"/>
  <c r="M10" i="18"/>
  <c r="L10" i="18"/>
  <c r="J10" i="18"/>
  <c r="I10" i="18"/>
  <c r="H10" i="18"/>
  <c r="G10" i="18"/>
  <c r="F10" i="18"/>
  <c r="E10" i="18"/>
  <c r="D10" i="18"/>
  <c r="C10" i="18"/>
  <c r="B10" i="18"/>
  <c r="T9" i="18"/>
  <c r="S9" i="18"/>
  <c r="R9" i="18"/>
  <c r="Q9" i="18"/>
  <c r="P9" i="18"/>
  <c r="O9" i="18"/>
  <c r="N9" i="18"/>
  <c r="M9" i="18"/>
  <c r="L9" i="18"/>
  <c r="J9" i="18"/>
  <c r="I9" i="18"/>
  <c r="H9" i="18"/>
  <c r="G9" i="18"/>
  <c r="F9" i="18"/>
  <c r="E9" i="18"/>
  <c r="D9" i="18"/>
  <c r="C9" i="18"/>
  <c r="B9" i="18"/>
  <c r="T8" i="18"/>
  <c r="S8" i="18"/>
  <c r="R8" i="18"/>
  <c r="Q8" i="18"/>
  <c r="P8" i="18"/>
  <c r="O8" i="18"/>
  <c r="N8" i="18"/>
  <c r="M8" i="18"/>
  <c r="L8" i="18"/>
  <c r="J8" i="18"/>
  <c r="I8" i="18"/>
  <c r="H8" i="18"/>
  <c r="G8" i="18"/>
  <c r="F8" i="18"/>
  <c r="E8" i="18"/>
  <c r="D8" i="18"/>
  <c r="C8" i="18"/>
  <c r="B8" i="18"/>
  <c r="T7" i="18"/>
  <c r="S7" i="18"/>
  <c r="R7" i="18"/>
  <c r="Q7" i="18"/>
  <c r="P7" i="18"/>
  <c r="O7" i="18"/>
  <c r="N7" i="18"/>
  <c r="M7" i="18"/>
  <c r="L7" i="18"/>
  <c r="J7" i="18"/>
  <c r="I7" i="18"/>
  <c r="H7" i="18"/>
  <c r="G7" i="18"/>
  <c r="F7" i="18"/>
  <c r="E7" i="18"/>
  <c r="D7" i="18"/>
  <c r="C7" i="18"/>
  <c r="B7" i="18"/>
  <c r="T6" i="18"/>
  <c r="S6" i="18"/>
  <c r="R6" i="18"/>
  <c r="Q6" i="18"/>
  <c r="P6" i="18"/>
  <c r="O6" i="18"/>
  <c r="N6" i="18"/>
  <c r="M6" i="18"/>
  <c r="L6" i="18"/>
  <c r="J6" i="18"/>
  <c r="I6" i="18"/>
  <c r="H6" i="18"/>
  <c r="G6" i="18"/>
  <c r="F6" i="18"/>
  <c r="E6" i="18"/>
  <c r="D6" i="18"/>
  <c r="C6" i="18"/>
  <c r="B6" i="18"/>
  <c r="T5" i="18"/>
  <c r="S5" i="18"/>
  <c r="R5" i="18"/>
  <c r="Q5" i="18"/>
  <c r="P5" i="18"/>
  <c r="O5" i="18"/>
  <c r="N5" i="18"/>
  <c r="M5" i="18"/>
  <c r="L5" i="18"/>
  <c r="J5" i="18"/>
  <c r="I5" i="18"/>
  <c r="H5" i="18"/>
  <c r="G5" i="18"/>
  <c r="F5" i="18"/>
  <c r="E5" i="18"/>
  <c r="D5" i="18"/>
  <c r="C5" i="18"/>
  <c r="B5" i="18"/>
  <c r="J219" i="18"/>
  <c r="I219" i="18"/>
  <c r="H219" i="18"/>
  <c r="G219" i="18"/>
  <c r="F219" i="18"/>
  <c r="E219" i="18"/>
  <c r="D219" i="18"/>
  <c r="C219" i="18"/>
  <c r="B219" i="18"/>
  <c r="A219" i="18"/>
  <c r="A218" i="18"/>
  <c r="J217" i="18"/>
  <c r="I217" i="18"/>
  <c r="H217" i="18"/>
  <c r="G217" i="18"/>
  <c r="F217" i="18"/>
  <c r="E217" i="18"/>
  <c r="D217" i="18"/>
  <c r="C217" i="18"/>
  <c r="B217" i="18"/>
  <c r="A217" i="18"/>
  <c r="A216" i="18"/>
  <c r="J215" i="18"/>
  <c r="I215" i="18"/>
  <c r="H215" i="18"/>
  <c r="G215" i="18"/>
  <c r="F215" i="18"/>
  <c r="E215" i="18"/>
  <c r="D215" i="18"/>
  <c r="C215" i="18"/>
  <c r="B215" i="18"/>
  <c r="A215" i="18"/>
  <c r="A214" i="18"/>
  <c r="J213" i="18"/>
  <c r="I213" i="18"/>
  <c r="H213" i="18"/>
  <c r="G213" i="18"/>
  <c r="F213" i="18"/>
  <c r="E213" i="18"/>
  <c r="D213" i="18"/>
  <c r="C213" i="18"/>
  <c r="B213" i="18"/>
  <c r="A213" i="18"/>
  <c r="A212" i="18"/>
  <c r="J211" i="18"/>
  <c r="I211" i="18"/>
  <c r="H211" i="18"/>
  <c r="G211" i="18"/>
  <c r="F211" i="18"/>
  <c r="E211" i="18"/>
  <c r="D211" i="18"/>
  <c r="C211" i="18"/>
  <c r="B211" i="18"/>
  <c r="A211" i="18"/>
  <c r="A210" i="18"/>
  <c r="J209" i="18"/>
  <c r="I209" i="18"/>
  <c r="H209" i="18"/>
  <c r="G209" i="18"/>
  <c r="F209" i="18"/>
  <c r="E209" i="18"/>
  <c r="D209" i="18"/>
  <c r="C209" i="18"/>
  <c r="B209" i="18"/>
  <c r="A209" i="18"/>
  <c r="A208" i="18"/>
  <c r="A207" i="18"/>
  <c r="A206" i="18"/>
  <c r="A205" i="18"/>
  <c r="A204" i="18"/>
  <c r="A203" i="18"/>
  <c r="A202" i="18"/>
  <c r="A200" i="18"/>
  <c r="A199" i="18"/>
  <c r="A198" i="18"/>
  <c r="A197" i="18"/>
  <c r="A196" i="18"/>
  <c r="A195" i="18"/>
  <c r="A194" i="18"/>
  <c r="A193" i="18"/>
  <c r="A192" i="18"/>
  <c r="A191" i="18"/>
  <c r="A190" i="18"/>
  <c r="A188" i="18"/>
  <c r="A186" i="18"/>
  <c r="A185"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210" i="6" l="1"/>
  <c r="B210" i="6"/>
  <c r="C210" i="6"/>
  <c r="D210" i="6"/>
  <c r="E210" i="6"/>
  <c r="F210" i="6"/>
  <c r="G210" i="6"/>
  <c r="H210" i="6"/>
  <c r="I210" i="6"/>
  <c r="J210" i="6"/>
  <c r="L210" i="6"/>
  <c r="M210" i="6"/>
  <c r="N210" i="6"/>
  <c r="O210" i="6"/>
  <c r="P210" i="6"/>
  <c r="Q210" i="6"/>
  <c r="R210" i="6"/>
  <c r="S210" i="6"/>
  <c r="T210" i="6"/>
  <c r="A211" i="6"/>
  <c r="B211" i="6"/>
  <c r="C211" i="6"/>
  <c r="D211" i="6"/>
  <c r="E211" i="6"/>
  <c r="F211" i="6"/>
  <c r="G211" i="6"/>
  <c r="H211" i="6"/>
  <c r="I211" i="6"/>
  <c r="J211" i="6"/>
  <c r="L211" i="6"/>
  <c r="M211" i="6"/>
  <c r="N211" i="6"/>
  <c r="O211" i="6"/>
  <c r="P211" i="6"/>
  <c r="Q211" i="6"/>
  <c r="R211" i="6"/>
  <c r="S211" i="6"/>
  <c r="T211" i="6"/>
  <c r="A212" i="6"/>
  <c r="B212" i="6"/>
  <c r="C212" i="6"/>
  <c r="D212" i="6"/>
  <c r="E212" i="6"/>
  <c r="F212" i="6"/>
  <c r="G212" i="6"/>
  <c r="H212" i="6"/>
  <c r="I212" i="6"/>
  <c r="J212" i="6"/>
  <c r="L212" i="6"/>
  <c r="M212" i="6"/>
  <c r="N212" i="6"/>
  <c r="O212" i="6"/>
  <c r="P212" i="6"/>
  <c r="Q212" i="6"/>
  <c r="R212" i="6"/>
  <c r="S212" i="6"/>
  <c r="T212" i="6"/>
  <c r="A213" i="6"/>
  <c r="B213" i="6"/>
  <c r="C213" i="6"/>
  <c r="D213" i="6"/>
  <c r="E213" i="6"/>
  <c r="F213" i="6"/>
  <c r="G213" i="6"/>
  <c r="H213" i="6"/>
  <c r="I213" i="6"/>
  <c r="J213" i="6"/>
  <c r="L213" i="6"/>
  <c r="M213" i="6"/>
  <c r="N213" i="6"/>
  <c r="O213" i="6"/>
  <c r="P213" i="6"/>
  <c r="Q213" i="6"/>
  <c r="R213" i="6"/>
  <c r="S213" i="6"/>
  <c r="T213" i="6"/>
  <c r="A214" i="6"/>
  <c r="B214" i="6"/>
  <c r="C214" i="6"/>
  <c r="D214" i="6"/>
  <c r="E214" i="6"/>
  <c r="F214" i="6"/>
  <c r="G214" i="6"/>
  <c r="H214" i="6"/>
  <c r="I214" i="6"/>
  <c r="J214" i="6"/>
  <c r="L214" i="6"/>
  <c r="M214" i="6"/>
  <c r="N214" i="6"/>
  <c r="O214" i="6"/>
  <c r="P214" i="6"/>
  <c r="Q214" i="6"/>
  <c r="R214" i="6"/>
  <c r="S214" i="6"/>
  <c r="T214" i="6"/>
  <c r="A215" i="6"/>
  <c r="B215" i="6"/>
  <c r="C215" i="6"/>
  <c r="D215" i="6"/>
  <c r="E215" i="6"/>
  <c r="F215" i="6"/>
  <c r="G215" i="6"/>
  <c r="H215" i="6"/>
  <c r="I215" i="6"/>
  <c r="J215" i="6"/>
  <c r="L215" i="6"/>
  <c r="M215" i="6"/>
  <c r="N215" i="6"/>
  <c r="O215" i="6"/>
  <c r="P215" i="6"/>
  <c r="Q215" i="6"/>
  <c r="R215" i="6"/>
  <c r="S215" i="6"/>
  <c r="T215" i="6"/>
  <c r="A216" i="6"/>
  <c r="B216" i="6"/>
  <c r="C216" i="6"/>
  <c r="D216" i="6"/>
  <c r="E216" i="6"/>
  <c r="F216" i="6"/>
  <c r="G216" i="6"/>
  <c r="H216" i="6"/>
  <c r="I216" i="6"/>
  <c r="J216" i="6"/>
  <c r="L216" i="6"/>
  <c r="M216" i="6"/>
  <c r="N216" i="6"/>
  <c r="O216" i="6"/>
  <c r="P216" i="6"/>
  <c r="Q216" i="6"/>
  <c r="R216" i="6"/>
  <c r="S216" i="6"/>
  <c r="T216" i="6"/>
  <c r="A217" i="6"/>
  <c r="B217" i="6"/>
  <c r="C217" i="6"/>
  <c r="D217" i="6"/>
  <c r="E217" i="6"/>
  <c r="F217" i="6"/>
  <c r="G217" i="6"/>
  <c r="H217" i="6"/>
  <c r="I217" i="6"/>
  <c r="J217" i="6"/>
  <c r="L217" i="6"/>
  <c r="M217" i="6"/>
  <c r="N217" i="6"/>
  <c r="O217" i="6"/>
  <c r="P217" i="6"/>
  <c r="Q217" i="6"/>
  <c r="R217" i="6"/>
  <c r="S217" i="6"/>
  <c r="T217" i="6"/>
  <c r="A218" i="6"/>
  <c r="B218" i="6"/>
  <c r="C218" i="6"/>
  <c r="D218" i="6"/>
  <c r="E218" i="6"/>
  <c r="F218" i="6"/>
  <c r="G218" i="6"/>
  <c r="H218" i="6"/>
  <c r="I218" i="6"/>
  <c r="J218" i="6"/>
  <c r="L218" i="6"/>
  <c r="M218" i="6"/>
  <c r="N218" i="6"/>
  <c r="O218" i="6"/>
  <c r="P218" i="6"/>
  <c r="Q218" i="6"/>
  <c r="R218" i="6"/>
  <c r="S218" i="6"/>
  <c r="T218" i="6"/>
  <c r="A219" i="6"/>
  <c r="B219" i="6"/>
  <c r="C219" i="6"/>
  <c r="D219" i="6"/>
  <c r="E219" i="6"/>
  <c r="F219" i="6"/>
  <c r="G219" i="6"/>
  <c r="H219" i="6"/>
  <c r="I219" i="6"/>
  <c r="J219" i="6"/>
  <c r="L219" i="6"/>
  <c r="M219" i="6"/>
  <c r="N219" i="6"/>
  <c r="O219" i="6"/>
  <c r="P219" i="6"/>
  <c r="Q219" i="6"/>
  <c r="R219" i="6"/>
  <c r="S219" i="6"/>
  <c r="T219" i="6"/>
  <c r="A216" i="1"/>
  <c r="B216" i="1"/>
  <c r="C216" i="1"/>
  <c r="A217" i="1"/>
  <c r="B217" i="1"/>
  <c r="C217" i="1"/>
  <c r="A208" i="1"/>
  <c r="B208" i="1"/>
  <c r="C208" i="1"/>
  <c r="A209" i="1"/>
  <c r="B209" i="1"/>
  <c r="C209" i="1"/>
  <c r="A210" i="1"/>
  <c r="B210" i="1"/>
  <c r="C210" i="1"/>
  <c r="A211" i="1"/>
  <c r="B211" i="1"/>
  <c r="C211" i="1"/>
  <c r="A212" i="1"/>
  <c r="B212" i="1"/>
  <c r="C212" i="1"/>
  <c r="A213" i="1"/>
  <c r="B213" i="1"/>
  <c r="C213" i="1"/>
  <c r="A214" i="1"/>
  <c r="B214" i="1"/>
  <c r="C214" i="1"/>
  <c r="A215" i="1"/>
  <c r="B215" i="1"/>
  <c r="C215" i="1"/>
  <c r="B209" i="7" l="1"/>
  <c r="C209" i="7"/>
  <c r="B210" i="7"/>
  <c r="C210" i="7"/>
  <c r="B211" i="7"/>
  <c r="C211" i="7"/>
  <c r="B212" i="7"/>
  <c r="C212" i="7"/>
  <c r="B213" i="7"/>
  <c r="C213" i="7"/>
  <c r="B214" i="7"/>
  <c r="C214" i="7"/>
  <c r="B215" i="7"/>
  <c r="C215" i="7"/>
  <c r="B216" i="7"/>
  <c r="C216" i="7"/>
  <c r="B217" i="7"/>
  <c r="C217" i="7"/>
  <c r="A209" i="7"/>
  <c r="A210" i="7"/>
  <c r="A211" i="7"/>
  <c r="A212" i="7"/>
  <c r="A213" i="7"/>
  <c r="A214" i="7"/>
  <c r="A215" i="7"/>
  <c r="A216" i="7"/>
  <c r="A217" i="7"/>
  <c r="A211" i="5" l="1"/>
  <c r="A209" i="5" l="1"/>
  <c r="A210" i="5"/>
  <c r="A212" i="5"/>
  <c r="A213" i="5"/>
  <c r="A214" i="5"/>
  <c r="A215" i="5"/>
  <c r="L209" i="6" l="1"/>
  <c r="J209" i="6"/>
  <c r="I209" i="6"/>
  <c r="H209" i="6"/>
  <c r="G209" i="6"/>
  <c r="F209" i="6"/>
  <c r="E209" i="6"/>
  <c r="D209" i="6"/>
  <c r="C209" i="6"/>
  <c r="B209" i="6"/>
  <c r="C18" i="3" l="1"/>
  <c r="A207" i="13" l="1"/>
  <c r="O209" i="4"/>
  <c r="N209" i="4"/>
  <c r="K209" i="4"/>
  <c r="J209" i="4"/>
  <c r="G209" i="4"/>
  <c r="F209" i="4"/>
  <c r="C209" i="4"/>
  <c r="B209" i="4"/>
  <c r="A209" i="4"/>
  <c r="C208" i="3" l="1"/>
  <c r="A208" i="3"/>
  <c r="C208" i="2"/>
  <c r="B208" i="2"/>
  <c r="A208" i="2"/>
  <c r="A208" i="14"/>
  <c r="S208" i="11"/>
  <c r="R208" i="11"/>
  <c r="Q208" i="11"/>
  <c r="P208" i="11"/>
  <c r="O208" i="11"/>
  <c r="N208" i="11"/>
  <c r="M208" i="11"/>
  <c r="L208" i="11"/>
  <c r="K208" i="11"/>
  <c r="J208" i="11"/>
  <c r="I208" i="11"/>
  <c r="H208" i="11"/>
  <c r="G208" i="11"/>
  <c r="F208" i="11"/>
  <c r="E208" i="11"/>
  <c r="D208" i="11"/>
  <c r="C208" i="11"/>
  <c r="B208" i="11"/>
  <c r="A208" i="11"/>
  <c r="T209" i="6"/>
  <c r="S209" i="6"/>
  <c r="R209" i="6"/>
  <c r="Q209" i="6"/>
  <c r="P209" i="6"/>
  <c r="O209" i="6"/>
  <c r="N209" i="6"/>
  <c r="M209" i="6"/>
  <c r="A209" i="6"/>
  <c r="C207" i="1"/>
  <c r="B207" i="1"/>
  <c r="A207" i="1"/>
  <c r="C208" i="7"/>
  <c r="B208" i="7"/>
  <c r="A208" i="7"/>
  <c r="A208" i="5"/>
  <c r="MV3" i="5"/>
  <c r="MU3" i="5"/>
  <c r="MT3" i="5"/>
  <c r="MS3" i="5"/>
  <c r="MR3" i="5"/>
  <c r="MQ3" i="5"/>
  <c r="C206" i="1" l="1"/>
  <c r="B206" i="1"/>
  <c r="A206" i="1"/>
  <c r="C205" i="1"/>
  <c r="B205" i="1"/>
  <c r="A205" i="1"/>
  <c r="C204" i="1"/>
  <c r="B204" i="1"/>
  <c r="A204" i="1"/>
  <c r="C203" i="1"/>
  <c r="B203" i="1"/>
  <c r="A203" i="1"/>
  <c r="C202" i="1"/>
  <c r="B202" i="1"/>
  <c r="A202" i="1"/>
  <c r="C201" i="1"/>
  <c r="B201" i="1"/>
  <c r="A201" i="1"/>
  <c r="C200" i="1"/>
  <c r="B200" i="1"/>
  <c r="A200" i="1"/>
  <c r="A206" i="13" l="1"/>
  <c r="A205" i="13"/>
  <c r="A204" i="13"/>
  <c r="A203" i="13"/>
  <c r="A202" i="13"/>
  <c r="A201" i="13"/>
  <c r="A200" i="13"/>
  <c r="O208" i="4"/>
  <c r="N208" i="4"/>
  <c r="K208" i="4"/>
  <c r="J208" i="4"/>
  <c r="G208" i="4"/>
  <c r="F208" i="4"/>
  <c r="C208" i="4"/>
  <c r="B208" i="4"/>
  <c r="A208" i="4"/>
  <c r="O207" i="4"/>
  <c r="N207" i="4"/>
  <c r="K207" i="4"/>
  <c r="J207" i="4"/>
  <c r="G207" i="4"/>
  <c r="F207" i="4"/>
  <c r="C207" i="4"/>
  <c r="B207" i="4"/>
  <c r="A207" i="4"/>
  <c r="O206" i="4"/>
  <c r="N206" i="4"/>
  <c r="K206" i="4"/>
  <c r="J206" i="4"/>
  <c r="G206" i="4"/>
  <c r="F206" i="4"/>
  <c r="C206" i="4"/>
  <c r="B206" i="4"/>
  <c r="A206" i="4"/>
  <c r="O205" i="4"/>
  <c r="N205" i="4"/>
  <c r="K205" i="4"/>
  <c r="J205" i="4"/>
  <c r="G205" i="4"/>
  <c r="F205" i="4"/>
  <c r="C205" i="4"/>
  <c r="B205" i="4"/>
  <c r="A205" i="4"/>
  <c r="O204" i="4"/>
  <c r="N204" i="4"/>
  <c r="K204" i="4"/>
  <c r="J204" i="4"/>
  <c r="G204" i="4"/>
  <c r="F204" i="4"/>
  <c r="C204" i="4"/>
  <c r="B204" i="4"/>
  <c r="A204" i="4"/>
  <c r="O203" i="4"/>
  <c r="N203" i="4"/>
  <c r="K203" i="4"/>
  <c r="J203" i="4"/>
  <c r="G203" i="4"/>
  <c r="F203" i="4"/>
  <c r="C203" i="4"/>
  <c r="B203" i="4"/>
  <c r="A203" i="4"/>
  <c r="O202" i="4"/>
  <c r="N202" i="4"/>
  <c r="K202" i="4"/>
  <c r="J202" i="4"/>
  <c r="G202" i="4"/>
  <c r="F202" i="4"/>
  <c r="C202" i="4"/>
  <c r="B202" i="4"/>
  <c r="A202" i="4"/>
  <c r="G207" i="3"/>
  <c r="F207" i="3"/>
  <c r="C207" i="3"/>
  <c r="B207" i="3"/>
  <c r="A207" i="3"/>
  <c r="G206" i="3"/>
  <c r="F206" i="3"/>
  <c r="C206" i="3"/>
  <c r="B206" i="3"/>
  <c r="A206" i="3"/>
  <c r="G205" i="3"/>
  <c r="F205" i="3"/>
  <c r="C205" i="3"/>
  <c r="B205" i="3"/>
  <c r="A205" i="3"/>
  <c r="G204" i="3"/>
  <c r="F204" i="3"/>
  <c r="C204" i="3"/>
  <c r="B204" i="3"/>
  <c r="A204" i="3"/>
  <c r="G203" i="3"/>
  <c r="F203" i="3"/>
  <c r="C203" i="3"/>
  <c r="B203" i="3"/>
  <c r="A203" i="3"/>
  <c r="G202" i="3"/>
  <c r="F202" i="3"/>
  <c r="C202" i="3"/>
  <c r="B202" i="3"/>
  <c r="A202" i="3"/>
  <c r="G201" i="3"/>
  <c r="F201" i="3"/>
  <c r="C201" i="3"/>
  <c r="B201" i="3"/>
  <c r="A201" i="3"/>
  <c r="C207" i="2"/>
  <c r="B207" i="2"/>
  <c r="A207" i="2"/>
  <c r="C206" i="2"/>
  <c r="B206" i="2"/>
  <c r="A206" i="2"/>
  <c r="C205" i="2"/>
  <c r="B205" i="2"/>
  <c r="A205" i="2"/>
  <c r="C204" i="2"/>
  <c r="B204" i="2"/>
  <c r="A204" i="2"/>
  <c r="C203" i="2"/>
  <c r="B203" i="2"/>
  <c r="A203" i="2"/>
  <c r="C202" i="2"/>
  <c r="B202" i="2"/>
  <c r="A202" i="2"/>
  <c r="C201" i="2"/>
  <c r="B201" i="2"/>
  <c r="A201" i="2"/>
  <c r="A207" i="14"/>
  <c r="A206" i="14"/>
  <c r="A205" i="14"/>
  <c r="A204" i="14"/>
  <c r="A203" i="14"/>
  <c r="A202" i="14"/>
  <c r="A201" i="14"/>
  <c r="S207" i="11"/>
  <c r="R207" i="11"/>
  <c r="Q207" i="11"/>
  <c r="P207" i="11"/>
  <c r="O207" i="11"/>
  <c r="N207" i="11"/>
  <c r="M207" i="11"/>
  <c r="L207" i="11"/>
  <c r="K207" i="11"/>
  <c r="J207" i="11"/>
  <c r="I207" i="11"/>
  <c r="H207" i="11"/>
  <c r="G207" i="11"/>
  <c r="F207" i="11"/>
  <c r="E207" i="11"/>
  <c r="D207" i="11"/>
  <c r="C207" i="11"/>
  <c r="B207" i="11"/>
  <c r="A207" i="11"/>
  <c r="S206" i="11"/>
  <c r="R206" i="11"/>
  <c r="Q206" i="11"/>
  <c r="P206" i="11"/>
  <c r="O206" i="11"/>
  <c r="N206" i="11"/>
  <c r="M206" i="11"/>
  <c r="L206" i="11"/>
  <c r="K206" i="11"/>
  <c r="J206" i="11"/>
  <c r="I206" i="11"/>
  <c r="H206" i="11"/>
  <c r="G206" i="11"/>
  <c r="F206" i="11"/>
  <c r="E206" i="11"/>
  <c r="D206" i="11"/>
  <c r="C206" i="11"/>
  <c r="B206" i="11"/>
  <c r="A206" i="11"/>
  <c r="S205" i="11"/>
  <c r="R205" i="11"/>
  <c r="Q205" i="11"/>
  <c r="P205" i="11"/>
  <c r="O205" i="11"/>
  <c r="N205" i="11"/>
  <c r="M205" i="11"/>
  <c r="L205" i="11"/>
  <c r="K205" i="11"/>
  <c r="J205" i="11"/>
  <c r="I205" i="11"/>
  <c r="H205" i="11"/>
  <c r="G205" i="11"/>
  <c r="F205" i="11"/>
  <c r="E205" i="11"/>
  <c r="D205" i="11"/>
  <c r="C205" i="11"/>
  <c r="B205" i="11"/>
  <c r="A205" i="11"/>
  <c r="S204" i="11"/>
  <c r="R204" i="11"/>
  <c r="Q204" i="11"/>
  <c r="P204" i="11"/>
  <c r="O204" i="11"/>
  <c r="N204" i="11"/>
  <c r="M204" i="11"/>
  <c r="L204" i="11"/>
  <c r="K204" i="11"/>
  <c r="J204" i="11"/>
  <c r="I204" i="11"/>
  <c r="H204" i="11"/>
  <c r="G204" i="11"/>
  <c r="F204" i="11"/>
  <c r="E204" i="11"/>
  <c r="D204" i="11"/>
  <c r="C204" i="11"/>
  <c r="B204" i="11"/>
  <c r="A204" i="11"/>
  <c r="S203" i="11"/>
  <c r="R203" i="11"/>
  <c r="Q203" i="11"/>
  <c r="P203" i="11"/>
  <c r="O203" i="11"/>
  <c r="N203" i="11"/>
  <c r="M203" i="11"/>
  <c r="L203" i="11"/>
  <c r="K203" i="11"/>
  <c r="J203" i="11"/>
  <c r="I203" i="11"/>
  <c r="H203" i="11"/>
  <c r="G203" i="11"/>
  <c r="F203" i="11"/>
  <c r="E203" i="11"/>
  <c r="D203" i="11"/>
  <c r="C203" i="11"/>
  <c r="B203" i="11"/>
  <c r="A203" i="11"/>
  <c r="S202" i="11"/>
  <c r="R202" i="11"/>
  <c r="Q202" i="11"/>
  <c r="P202" i="11"/>
  <c r="O202" i="11"/>
  <c r="N202" i="11"/>
  <c r="M202" i="11"/>
  <c r="L202" i="11"/>
  <c r="K202" i="11"/>
  <c r="J202" i="11"/>
  <c r="I202" i="11"/>
  <c r="H202" i="11"/>
  <c r="G202" i="11"/>
  <c r="F202" i="11"/>
  <c r="E202" i="11"/>
  <c r="D202" i="11"/>
  <c r="C202" i="11"/>
  <c r="B202" i="11"/>
  <c r="A202" i="11"/>
  <c r="S201" i="11"/>
  <c r="R201" i="11"/>
  <c r="Q201" i="11"/>
  <c r="P201" i="11"/>
  <c r="O201" i="11"/>
  <c r="N201" i="11"/>
  <c r="M201" i="11"/>
  <c r="L201" i="11"/>
  <c r="K201" i="11"/>
  <c r="J201" i="11"/>
  <c r="I201" i="11"/>
  <c r="H201" i="11"/>
  <c r="G201" i="11"/>
  <c r="F201" i="11"/>
  <c r="E201" i="11"/>
  <c r="D201" i="11"/>
  <c r="C201" i="11"/>
  <c r="B201" i="11"/>
  <c r="A201" i="11"/>
  <c r="C207" i="7"/>
  <c r="B207" i="7"/>
  <c r="A207" i="7"/>
  <c r="C206" i="7"/>
  <c r="B206" i="7"/>
  <c r="A206" i="7"/>
  <c r="C205" i="7"/>
  <c r="B205" i="7"/>
  <c r="A205" i="7"/>
  <c r="C204" i="7"/>
  <c r="B204" i="7"/>
  <c r="A204" i="7"/>
  <c r="C203" i="7"/>
  <c r="B203" i="7"/>
  <c r="A203" i="7"/>
  <c r="C202" i="7"/>
  <c r="B202" i="7"/>
  <c r="A202" i="7"/>
  <c r="C201" i="7"/>
  <c r="B201" i="7"/>
  <c r="A201" i="7"/>
  <c r="MP3" i="5" l="1"/>
  <c r="MO3" i="5"/>
  <c r="MN3" i="5"/>
  <c r="T208" i="6"/>
  <c r="S208" i="6"/>
  <c r="R208" i="6"/>
  <c r="Q208" i="6"/>
  <c r="P208" i="6"/>
  <c r="O208" i="6"/>
  <c r="N208" i="6"/>
  <c r="M208" i="6"/>
  <c r="L208" i="6"/>
  <c r="J208" i="6"/>
  <c r="I208" i="6"/>
  <c r="H208" i="6"/>
  <c r="G208" i="6"/>
  <c r="F208" i="6"/>
  <c r="E208" i="6"/>
  <c r="D208" i="6"/>
  <c r="C208" i="6"/>
  <c r="B208" i="6"/>
  <c r="A208" i="6"/>
  <c r="A207" i="5" l="1"/>
  <c r="A206" i="5"/>
  <c r="A205" i="5"/>
  <c r="A204" i="5"/>
  <c r="A203" i="5"/>
  <c r="A202" i="5"/>
  <c r="A201" i="5"/>
  <c r="MM3" i="5"/>
  <c r="ML3" i="5"/>
  <c r="MK3" i="5"/>
  <c r="MJ3" i="5"/>
  <c r="MJ216" i="5" s="1"/>
  <c r="MI3" i="5"/>
  <c r="MI216" i="5" s="1"/>
  <c r="MH3" i="5"/>
  <c r="MH216" i="5" s="1"/>
  <c r="MG3" i="5"/>
  <c r="MG216" i="5" s="1"/>
  <c r="MF3" i="5"/>
  <c r="MF216" i="5" s="1"/>
  <c r="ME3" i="5"/>
  <c r="ME216" i="5" s="1"/>
  <c r="MD3" i="5"/>
  <c r="MD216" i="5" s="1"/>
  <c r="MC3" i="5"/>
  <c r="MC216" i="5" s="1"/>
  <c r="MB3" i="5"/>
  <c r="MB216" i="5" s="1"/>
  <c r="MA3" i="5"/>
  <c r="MA216" i="5" s="1"/>
  <c r="LZ3" i="5"/>
  <c r="LZ216" i="5" s="1"/>
  <c r="LY3" i="5"/>
  <c r="LY216" i="5" s="1"/>
  <c r="LX3" i="5"/>
  <c r="LX216" i="5" s="1"/>
  <c r="LW3" i="5"/>
  <c r="LW216" i="5" s="1"/>
  <c r="MK216" i="5" l="1"/>
  <c r="MT216" i="5"/>
  <c r="MN216" i="5"/>
  <c r="MQ216" i="5"/>
  <c r="MU216" i="5"/>
  <c r="MR216" i="5"/>
  <c r="MO216" i="5"/>
  <c r="ML216" i="5"/>
  <c r="MV216" i="5"/>
  <c r="MS216" i="5"/>
  <c r="MP216" i="5"/>
  <c r="MM216" i="5"/>
  <c r="LW209" i="5"/>
  <c r="LW211" i="5"/>
  <c r="LW210" i="5"/>
  <c r="LW212" i="5"/>
  <c r="LW213" i="5"/>
  <c r="LW214" i="5"/>
  <c r="LW215" i="5"/>
  <c r="MA208" i="5"/>
  <c r="MA209" i="5"/>
  <c r="MA211" i="5"/>
  <c r="MA210" i="5"/>
  <c r="MA213" i="5"/>
  <c r="MA212" i="5"/>
  <c r="MA214" i="5"/>
  <c r="MA215" i="5"/>
  <c r="ME209" i="5"/>
  <c r="ME210" i="5"/>
  <c r="ME211" i="5"/>
  <c r="ME213" i="5"/>
  <c r="ME212" i="5"/>
  <c r="ME214" i="5"/>
  <c r="ME215" i="5"/>
  <c r="MI208" i="5"/>
  <c r="MI209" i="5"/>
  <c r="MI211" i="5"/>
  <c r="MI210" i="5"/>
  <c r="MI212" i="5"/>
  <c r="MI213" i="5"/>
  <c r="MI215" i="5"/>
  <c r="MI214" i="5"/>
  <c r="MP209" i="5"/>
  <c r="MM209" i="5"/>
  <c r="MS209" i="5"/>
  <c r="MV209" i="5"/>
  <c r="MV210" i="5"/>
  <c r="MV211" i="5"/>
  <c r="MS210" i="5"/>
  <c r="MS211" i="5"/>
  <c r="MP210" i="5"/>
  <c r="MP211" i="5"/>
  <c r="MV212" i="5"/>
  <c r="MM211" i="5"/>
  <c r="MS212" i="5"/>
  <c r="MM210" i="5"/>
  <c r="MP212" i="5"/>
  <c r="MP213" i="5"/>
  <c r="MM212" i="5"/>
  <c r="MM213" i="5"/>
  <c r="MV213" i="5"/>
  <c r="MV214" i="5"/>
  <c r="MS214" i="5"/>
  <c r="MP214" i="5"/>
  <c r="MM214" i="5"/>
  <c r="MV215" i="5"/>
  <c r="MS215" i="5"/>
  <c r="MS213" i="5"/>
  <c r="MP215" i="5"/>
  <c r="MM215" i="5"/>
  <c r="MB210" i="5"/>
  <c r="MB211" i="5"/>
  <c r="MB209" i="5"/>
  <c r="MB212" i="5"/>
  <c r="MB213" i="5"/>
  <c r="MB214" i="5"/>
  <c r="MB215" i="5"/>
  <c r="MF96" i="5"/>
  <c r="MF209" i="5"/>
  <c r="MF210" i="5"/>
  <c r="MF211" i="5"/>
  <c r="MF212" i="5"/>
  <c r="MF213" i="5"/>
  <c r="MF214" i="5"/>
  <c r="MF215" i="5"/>
  <c r="MJ208" i="5"/>
  <c r="MJ210" i="5"/>
  <c r="MJ211" i="5"/>
  <c r="MJ209" i="5"/>
  <c r="MJ212" i="5"/>
  <c r="MJ213" i="5"/>
  <c r="MJ214" i="5"/>
  <c r="MJ215" i="5"/>
  <c r="LY209" i="5"/>
  <c r="LY210" i="5"/>
  <c r="LY211" i="5"/>
  <c r="LY212" i="5"/>
  <c r="LY214" i="5"/>
  <c r="LY213" i="5"/>
  <c r="LY215" i="5"/>
  <c r="MG209" i="5"/>
  <c r="MG210" i="5"/>
  <c r="MG211" i="5"/>
  <c r="MG212" i="5"/>
  <c r="MG213" i="5"/>
  <c r="MG214" i="5"/>
  <c r="MG215" i="5"/>
  <c r="MT209" i="5"/>
  <c r="MQ209" i="5"/>
  <c r="MK209" i="5"/>
  <c r="MN209" i="5"/>
  <c r="MN210" i="5"/>
  <c r="MN211" i="5"/>
  <c r="MK210" i="5"/>
  <c r="MK211" i="5"/>
  <c r="MT210" i="5"/>
  <c r="MT211" i="5"/>
  <c r="MN212" i="5"/>
  <c r="MK212" i="5"/>
  <c r="MQ211" i="5"/>
  <c r="MT212" i="5"/>
  <c r="MT213" i="5"/>
  <c r="MQ213" i="5"/>
  <c r="MQ210" i="5"/>
  <c r="MQ212" i="5"/>
  <c r="MN213" i="5"/>
  <c r="MN214" i="5"/>
  <c r="MK213" i="5"/>
  <c r="MK214" i="5"/>
  <c r="MT214" i="5"/>
  <c r="MN215" i="5"/>
  <c r="MQ214" i="5"/>
  <c r="MK215" i="5"/>
  <c r="MT215" i="5"/>
  <c r="MQ215" i="5"/>
  <c r="LX208" i="5"/>
  <c r="LX209" i="5"/>
  <c r="LX210" i="5"/>
  <c r="LX211" i="5"/>
  <c r="LX212" i="5"/>
  <c r="LX213" i="5"/>
  <c r="LX214" i="5"/>
  <c r="LX215" i="5"/>
  <c r="MC209" i="5"/>
  <c r="MC210" i="5"/>
  <c r="MC211" i="5"/>
  <c r="MC212" i="5"/>
  <c r="MC214" i="5"/>
  <c r="MC213" i="5"/>
  <c r="MC215" i="5"/>
  <c r="LZ209" i="5"/>
  <c r="LZ210" i="5"/>
  <c r="LZ211" i="5"/>
  <c r="LZ212" i="5"/>
  <c r="LZ213" i="5"/>
  <c r="LZ214" i="5"/>
  <c r="LZ215" i="5"/>
  <c r="MD209" i="5"/>
  <c r="MD210" i="5"/>
  <c r="MD211" i="5"/>
  <c r="MD212" i="5"/>
  <c r="MD213" i="5"/>
  <c r="MD214" i="5"/>
  <c r="MD215" i="5"/>
  <c r="MH209" i="5"/>
  <c r="MH210" i="5"/>
  <c r="MH211" i="5"/>
  <c r="MH212" i="5"/>
  <c r="MH213" i="5"/>
  <c r="MH214" i="5"/>
  <c r="MH215" i="5"/>
  <c r="ML209" i="5"/>
  <c r="MU209" i="5"/>
  <c r="MO209" i="5"/>
  <c r="MR210" i="5"/>
  <c r="MR211" i="5"/>
  <c r="MO210" i="5"/>
  <c r="MO211" i="5"/>
  <c r="ML210" i="5"/>
  <c r="ML211" i="5"/>
  <c r="MU210" i="5"/>
  <c r="MR212" i="5"/>
  <c r="MR209" i="5"/>
  <c r="MO212" i="5"/>
  <c r="ML212" i="5"/>
  <c r="ML213" i="5"/>
  <c r="MU213" i="5"/>
  <c r="MU211" i="5"/>
  <c r="MR213" i="5"/>
  <c r="MR214" i="5"/>
  <c r="MO214" i="5"/>
  <c r="MU212" i="5"/>
  <c r="MO213" i="5"/>
  <c r="ML214" i="5"/>
  <c r="MR215" i="5"/>
  <c r="MO215" i="5"/>
  <c r="MU214" i="5"/>
  <c r="ML215" i="5"/>
  <c r="MU215" i="5"/>
  <c r="LW75" i="5"/>
  <c r="LW208" i="5"/>
  <c r="ME180" i="5"/>
  <c r="ME208" i="5"/>
  <c r="MB165" i="5"/>
  <c r="MB208" i="5"/>
  <c r="LY177" i="5"/>
  <c r="LY208" i="5"/>
  <c r="MC188" i="5"/>
  <c r="MC208" i="5"/>
  <c r="MG199" i="5"/>
  <c r="MG208" i="5"/>
  <c r="MK166" i="5"/>
  <c r="MT208" i="5"/>
  <c r="MK208" i="5"/>
  <c r="MN208" i="5"/>
  <c r="MQ207" i="5"/>
  <c r="MN206" i="5"/>
  <c r="MT204" i="5"/>
  <c r="MQ203" i="5"/>
  <c r="MN202" i="5"/>
  <c r="MT200" i="5"/>
  <c r="MQ199" i="5"/>
  <c r="MN198" i="5"/>
  <c r="MT196" i="5"/>
  <c r="MQ195" i="5"/>
  <c r="MN194" i="5"/>
  <c r="MT192" i="5"/>
  <c r="MQ191" i="5"/>
  <c r="MN190" i="5"/>
  <c r="MT188" i="5"/>
  <c r="MQ187" i="5"/>
  <c r="MN186" i="5"/>
  <c r="MT184" i="5"/>
  <c r="MQ183" i="5"/>
  <c r="MN182" i="5"/>
  <c r="MT180" i="5"/>
  <c r="MQ179" i="5"/>
  <c r="MN178" i="5"/>
  <c r="MT176" i="5"/>
  <c r="MQ175" i="5"/>
  <c r="MN174" i="5"/>
  <c r="MT172" i="5"/>
  <c r="MQ171" i="5"/>
  <c r="MN170" i="5"/>
  <c r="MT168" i="5"/>
  <c r="MQ167" i="5"/>
  <c r="MN166" i="5"/>
  <c r="MT164" i="5"/>
  <c r="MQ163" i="5"/>
  <c r="MN162" i="5"/>
  <c r="MT160" i="5"/>
  <c r="MQ159" i="5"/>
  <c r="MN158" i="5"/>
  <c r="MT156" i="5"/>
  <c r="MQ155" i="5"/>
  <c r="MN154" i="5"/>
  <c r="MT152" i="5"/>
  <c r="MQ151" i="5"/>
  <c r="MN150" i="5"/>
  <c r="MT148" i="5"/>
  <c r="MQ147" i="5"/>
  <c r="MN146" i="5"/>
  <c r="MT144" i="5"/>
  <c r="MT207" i="5"/>
  <c r="MQ206" i="5"/>
  <c r="MN205" i="5"/>
  <c r="MT203" i="5"/>
  <c r="MQ202" i="5"/>
  <c r="MN201" i="5"/>
  <c r="MT199" i="5"/>
  <c r="MQ198" i="5"/>
  <c r="MN197" i="5"/>
  <c r="MT195" i="5"/>
  <c r="MQ194" i="5"/>
  <c r="MN193" i="5"/>
  <c r="MT191" i="5"/>
  <c r="MQ190" i="5"/>
  <c r="MN189" i="5"/>
  <c r="MT187" i="5"/>
  <c r="MQ186" i="5"/>
  <c r="MN185" i="5"/>
  <c r="MT183" i="5"/>
  <c r="MQ182" i="5"/>
  <c r="MN181" i="5"/>
  <c r="MT179" i="5"/>
  <c r="MQ178" i="5"/>
  <c r="MN177" i="5"/>
  <c r="MT175" i="5"/>
  <c r="MQ174" i="5"/>
  <c r="MN173" i="5"/>
  <c r="MT171" i="5"/>
  <c r="MQ170" i="5"/>
  <c r="MN169" i="5"/>
  <c r="MT167" i="5"/>
  <c r="MQ166" i="5"/>
  <c r="MN165" i="5"/>
  <c r="MT163" i="5"/>
  <c r="MQ162" i="5"/>
  <c r="MN161" i="5"/>
  <c r="MT159" i="5"/>
  <c r="MQ158" i="5"/>
  <c r="MN157" i="5"/>
  <c r="MT155" i="5"/>
  <c r="MQ154" i="5"/>
  <c r="MN153" i="5"/>
  <c r="MT151" i="5"/>
  <c r="MQ150" i="5"/>
  <c r="MN149" i="5"/>
  <c r="MT147" i="5"/>
  <c r="MQ146" i="5"/>
  <c r="MN145" i="5"/>
  <c r="MT206" i="5"/>
  <c r="MQ205" i="5"/>
  <c r="MN204" i="5"/>
  <c r="MT202" i="5"/>
  <c r="MQ201" i="5"/>
  <c r="MN200" i="5"/>
  <c r="MT198" i="5"/>
  <c r="MQ197" i="5"/>
  <c r="MN196" i="5"/>
  <c r="MT194" i="5"/>
  <c r="MQ193" i="5"/>
  <c r="MN192" i="5"/>
  <c r="MT190" i="5"/>
  <c r="MQ189" i="5"/>
  <c r="MN188" i="5"/>
  <c r="MT186" i="5"/>
  <c r="MQ185" i="5"/>
  <c r="MN184" i="5"/>
  <c r="MT182" i="5"/>
  <c r="MQ181" i="5"/>
  <c r="MN180" i="5"/>
  <c r="MT178" i="5"/>
  <c r="MQ177" i="5"/>
  <c r="MN176" i="5"/>
  <c r="MT174" i="5"/>
  <c r="MQ173" i="5"/>
  <c r="MN172" i="5"/>
  <c r="MT170" i="5"/>
  <c r="MQ169" i="5"/>
  <c r="MN168" i="5"/>
  <c r="MT166" i="5"/>
  <c r="MQ165" i="5"/>
  <c r="MN164" i="5"/>
  <c r="MT162" i="5"/>
  <c r="MQ161" i="5"/>
  <c r="MN160" i="5"/>
  <c r="MT158" i="5"/>
  <c r="MQ157" i="5"/>
  <c r="MN156" i="5"/>
  <c r="MT154" i="5"/>
  <c r="MQ153" i="5"/>
  <c r="MN152" i="5"/>
  <c r="MT150" i="5"/>
  <c r="MQ149" i="5"/>
  <c r="MN148" i="5"/>
  <c r="MT146" i="5"/>
  <c r="MQ145" i="5"/>
  <c r="MN144" i="5"/>
  <c r="MN203" i="5"/>
  <c r="MT197" i="5"/>
  <c r="MQ192" i="5"/>
  <c r="MN187" i="5"/>
  <c r="MT181" i="5"/>
  <c r="MQ176" i="5"/>
  <c r="MN171" i="5"/>
  <c r="MT165" i="5"/>
  <c r="MQ160" i="5"/>
  <c r="MN155" i="5"/>
  <c r="MT149" i="5"/>
  <c r="MQ144" i="5"/>
  <c r="MT142" i="5"/>
  <c r="MQ141" i="5"/>
  <c r="MN140" i="5"/>
  <c r="MT138" i="5"/>
  <c r="MQ137" i="5"/>
  <c r="MN136" i="5"/>
  <c r="MT134" i="5"/>
  <c r="MQ133" i="5"/>
  <c r="MN132" i="5"/>
  <c r="MT130" i="5"/>
  <c r="MQ129" i="5"/>
  <c r="MN128" i="5"/>
  <c r="MT126" i="5"/>
  <c r="MQ125" i="5"/>
  <c r="MN124" i="5"/>
  <c r="MT122" i="5"/>
  <c r="MQ121" i="5"/>
  <c r="MN120" i="5"/>
  <c r="MT118" i="5"/>
  <c r="MQ117" i="5"/>
  <c r="MN116" i="5"/>
  <c r="MT114" i="5"/>
  <c r="MQ113" i="5"/>
  <c r="MN112" i="5"/>
  <c r="MT110" i="5"/>
  <c r="MQ109" i="5"/>
  <c r="MN108" i="5"/>
  <c r="MT106" i="5"/>
  <c r="MQ105" i="5"/>
  <c r="MN104" i="5"/>
  <c r="MT102" i="5"/>
  <c r="MQ101" i="5"/>
  <c r="MN100" i="5"/>
  <c r="MT98" i="5"/>
  <c r="MQ97" i="5"/>
  <c r="MN96" i="5"/>
  <c r="MT94" i="5"/>
  <c r="MQ93" i="5"/>
  <c r="MN92" i="5"/>
  <c r="MT90" i="5"/>
  <c r="MQ89" i="5"/>
  <c r="MN88" i="5"/>
  <c r="MQ204" i="5"/>
  <c r="MN199" i="5"/>
  <c r="MT193" i="5"/>
  <c r="MQ188" i="5"/>
  <c r="MN183" i="5"/>
  <c r="MT177" i="5"/>
  <c r="MQ172" i="5"/>
  <c r="MN167" i="5"/>
  <c r="MT161" i="5"/>
  <c r="MQ156" i="5"/>
  <c r="MN151" i="5"/>
  <c r="MT145" i="5"/>
  <c r="MN143" i="5"/>
  <c r="MT141" i="5"/>
  <c r="MQ140" i="5"/>
  <c r="MN139" i="5"/>
  <c r="MT137" i="5"/>
  <c r="MQ136" i="5"/>
  <c r="MN135" i="5"/>
  <c r="MT133" i="5"/>
  <c r="MQ132" i="5"/>
  <c r="MN131" i="5"/>
  <c r="MT129" i="5"/>
  <c r="MQ128" i="5"/>
  <c r="MN127" i="5"/>
  <c r="MT125" i="5"/>
  <c r="MQ124" i="5"/>
  <c r="MN123" i="5"/>
  <c r="MT121" i="5"/>
  <c r="MQ120" i="5"/>
  <c r="MN119" i="5"/>
  <c r="MT117" i="5"/>
  <c r="MQ116" i="5"/>
  <c r="MN115" i="5"/>
  <c r="MT113" i="5"/>
  <c r="MQ112" i="5"/>
  <c r="MN111" i="5"/>
  <c r="MT109" i="5"/>
  <c r="MQ108" i="5"/>
  <c r="MN107" i="5"/>
  <c r="MT105" i="5"/>
  <c r="MQ104" i="5"/>
  <c r="MN103" i="5"/>
  <c r="MT101" i="5"/>
  <c r="MQ100" i="5"/>
  <c r="MN99" i="5"/>
  <c r="MT97" i="5"/>
  <c r="MQ96" i="5"/>
  <c r="MN95" i="5"/>
  <c r="MT93" i="5"/>
  <c r="MQ92" i="5"/>
  <c r="MN91" i="5"/>
  <c r="MT89" i="5"/>
  <c r="MQ88" i="5"/>
  <c r="MQ208" i="5"/>
  <c r="MT205" i="5"/>
  <c r="MQ200" i="5"/>
  <c r="MN195" i="5"/>
  <c r="MT189" i="5"/>
  <c r="MQ184" i="5"/>
  <c r="MN179" i="5"/>
  <c r="MT173" i="5"/>
  <c r="MQ168" i="5"/>
  <c r="MN163" i="5"/>
  <c r="MT157" i="5"/>
  <c r="MQ152" i="5"/>
  <c r="MN147" i="5"/>
  <c r="MQ143" i="5"/>
  <c r="MN142" i="5"/>
  <c r="MT140" i="5"/>
  <c r="MQ139" i="5"/>
  <c r="MN138" i="5"/>
  <c r="MT136" i="5"/>
  <c r="MQ135" i="5"/>
  <c r="MN134" i="5"/>
  <c r="MT132" i="5"/>
  <c r="MQ131" i="5"/>
  <c r="MN130" i="5"/>
  <c r="MT128" i="5"/>
  <c r="MQ127" i="5"/>
  <c r="MN126" i="5"/>
  <c r="MT124" i="5"/>
  <c r="MQ123" i="5"/>
  <c r="MN122" i="5"/>
  <c r="MT120" i="5"/>
  <c r="MQ119" i="5"/>
  <c r="MN118" i="5"/>
  <c r="MT116" i="5"/>
  <c r="MQ115" i="5"/>
  <c r="MN114" i="5"/>
  <c r="MT112" i="5"/>
  <c r="MQ111" i="5"/>
  <c r="MN110" i="5"/>
  <c r="MT108" i="5"/>
  <c r="MQ107" i="5"/>
  <c r="MN106" i="5"/>
  <c r="MT104" i="5"/>
  <c r="MQ103" i="5"/>
  <c r="MN102" i="5"/>
  <c r="MT100" i="5"/>
  <c r="MQ99" i="5"/>
  <c r="MN98" i="5"/>
  <c r="MT96" i="5"/>
  <c r="MQ95" i="5"/>
  <c r="MN94" i="5"/>
  <c r="MT92" i="5"/>
  <c r="MQ91" i="5"/>
  <c r="MN90" i="5"/>
  <c r="MT88" i="5"/>
  <c r="MQ196" i="5"/>
  <c r="MN175" i="5"/>
  <c r="MT153" i="5"/>
  <c r="MN141" i="5"/>
  <c r="MT135" i="5"/>
  <c r="MQ130" i="5"/>
  <c r="MN125" i="5"/>
  <c r="MT119" i="5"/>
  <c r="MQ114" i="5"/>
  <c r="MN109" i="5"/>
  <c r="MT103" i="5"/>
  <c r="MQ98" i="5"/>
  <c r="MN93" i="5"/>
  <c r="MT87" i="5"/>
  <c r="MQ86" i="5"/>
  <c r="MN85" i="5"/>
  <c r="MT83" i="5"/>
  <c r="MQ82" i="5"/>
  <c r="MN81" i="5"/>
  <c r="MT79" i="5"/>
  <c r="MQ78" i="5"/>
  <c r="MN77" i="5"/>
  <c r="MT75" i="5"/>
  <c r="MQ74" i="5"/>
  <c r="MN73" i="5"/>
  <c r="MT71" i="5"/>
  <c r="MQ70" i="5"/>
  <c r="MN69" i="5"/>
  <c r="MT67" i="5"/>
  <c r="MQ66" i="5"/>
  <c r="MN65" i="5"/>
  <c r="MT63" i="5"/>
  <c r="MQ62" i="5"/>
  <c r="MN61" i="5"/>
  <c r="MT59" i="5"/>
  <c r="MQ58" i="5"/>
  <c r="MN57" i="5"/>
  <c r="MT55" i="5"/>
  <c r="MQ54" i="5"/>
  <c r="MN53" i="5"/>
  <c r="MT51" i="5"/>
  <c r="MQ50" i="5"/>
  <c r="MN49" i="5"/>
  <c r="MT47" i="5"/>
  <c r="MQ46" i="5"/>
  <c r="MN45" i="5"/>
  <c r="MT43" i="5"/>
  <c r="MQ42" i="5"/>
  <c r="MN41" i="5"/>
  <c r="MT39" i="5"/>
  <c r="MQ38" i="5"/>
  <c r="MN37" i="5"/>
  <c r="MT35" i="5"/>
  <c r="MQ34" i="5"/>
  <c r="MN33" i="5"/>
  <c r="MT31" i="5"/>
  <c r="MQ30" i="5"/>
  <c r="MT201" i="5"/>
  <c r="MQ180" i="5"/>
  <c r="MN159" i="5"/>
  <c r="MQ142" i="5"/>
  <c r="MN137" i="5"/>
  <c r="MT131" i="5"/>
  <c r="MQ126" i="5"/>
  <c r="MN121" i="5"/>
  <c r="MT115" i="5"/>
  <c r="MQ110" i="5"/>
  <c r="MN105" i="5"/>
  <c r="MT99" i="5"/>
  <c r="MQ94" i="5"/>
  <c r="MN89" i="5"/>
  <c r="MT86" i="5"/>
  <c r="MQ85" i="5"/>
  <c r="MN84" i="5"/>
  <c r="MT82" i="5"/>
  <c r="MQ81" i="5"/>
  <c r="MN80" i="5"/>
  <c r="MT78" i="5"/>
  <c r="MQ77" i="5"/>
  <c r="MN76" i="5"/>
  <c r="MT74" i="5"/>
  <c r="MQ73" i="5"/>
  <c r="MN72" i="5"/>
  <c r="MT70" i="5"/>
  <c r="MQ69" i="5"/>
  <c r="MN68" i="5"/>
  <c r="MT66" i="5"/>
  <c r="MQ65" i="5"/>
  <c r="MN64" i="5"/>
  <c r="MT62" i="5"/>
  <c r="MQ61" i="5"/>
  <c r="MN60" i="5"/>
  <c r="MT58" i="5"/>
  <c r="MQ57" i="5"/>
  <c r="MN56" i="5"/>
  <c r="MT54" i="5"/>
  <c r="MQ53" i="5"/>
  <c r="MN52" i="5"/>
  <c r="MT50" i="5"/>
  <c r="MQ49" i="5"/>
  <c r="MN48" i="5"/>
  <c r="MT46" i="5"/>
  <c r="MQ45" i="5"/>
  <c r="MN44" i="5"/>
  <c r="MT42" i="5"/>
  <c r="MQ41" i="5"/>
  <c r="MN40" i="5"/>
  <c r="MT38" i="5"/>
  <c r="MQ37" i="5"/>
  <c r="MN36" i="5"/>
  <c r="MT34" i="5"/>
  <c r="MQ33" i="5"/>
  <c r="MN32" i="5"/>
  <c r="MT30" i="5"/>
  <c r="MN207" i="5"/>
  <c r="MT185" i="5"/>
  <c r="MQ164" i="5"/>
  <c r="MT143" i="5"/>
  <c r="MQ138" i="5"/>
  <c r="MN133" i="5"/>
  <c r="MT127" i="5"/>
  <c r="MQ122" i="5"/>
  <c r="MN117" i="5"/>
  <c r="MT111" i="5"/>
  <c r="MQ106" i="5"/>
  <c r="MN101" i="5"/>
  <c r="MT95" i="5"/>
  <c r="MQ90" i="5"/>
  <c r="MN87" i="5"/>
  <c r="MT85" i="5"/>
  <c r="MQ84" i="5"/>
  <c r="MN83" i="5"/>
  <c r="MT81" i="5"/>
  <c r="MQ80" i="5"/>
  <c r="MN79" i="5"/>
  <c r="MT77" i="5"/>
  <c r="MQ76" i="5"/>
  <c r="MN75" i="5"/>
  <c r="MT73" i="5"/>
  <c r="MQ72" i="5"/>
  <c r="MN71" i="5"/>
  <c r="MT69" i="5"/>
  <c r="MQ68" i="5"/>
  <c r="MN67" i="5"/>
  <c r="MT65" i="5"/>
  <c r="MQ64" i="5"/>
  <c r="MN63" i="5"/>
  <c r="MT61" i="5"/>
  <c r="MQ60" i="5"/>
  <c r="MN59" i="5"/>
  <c r="MT57" i="5"/>
  <c r="MQ56" i="5"/>
  <c r="MN55" i="5"/>
  <c r="MT53" i="5"/>
  <c r="MQ52" i="5"/>
  <c r="MN51" i="5"/>
  <c r="MT49" i="5"/>
  <c r="MQ48" i="5"/>
  <c r="MN47" i="5"/>
  <c r="MT45" i="5"/>
  <c r="MQ44" i="5"/>
  <c r="MN43" i="5"/>
  <c r="MT41" i="5"/>
  <c r="MQ40" i="5"/>
  <c r="MN39" i="5"/>
  <c r="MT37" i="5"/>
  <c r="MQ36" i="5"/>
  <c r="MN35" i="5"/>
  <c r="MT33" i="5"/>
  <c r="MQ32" i="5"/>
  <c r="MN31" i="5"/>
  <c r="MT139" i="5"/>
  <c r="MQ118" i="5"/>
  <c r="MN97" i="5"/>
  <c r="MT84" i="5"/>
  <c r="MQ79" i="5"/>
  <c r="MN74" i="5"/>
  <c r="MT68" i="5"/>
  <c r="MQ63" i="5"/>
  <c r="MN58" i="5"/>
  <c r="MT52" i="5"/>
  <c r="MQ47" i="5"/>
  <c r="MN42" i="5"/>
  <c r="MT36" i="5"/>
  <c r="MQ31" i="5"/>
  <c r="MQ29" i="5"/>
  <c r="MN28" i="5"/>
  <c r="MT26" i="5"/>
  <c r="MQ25" i="5"/>
  <c r="MN24" i="5"/>
  <c r="MT22" i="5"/>
  <c r="MQ21" i="5"/>
  <c r="MN20" i="5"/>
  <c r="MT18" i="5"/>
  <c r="MQ17" i="5"/>
  <c r="MN16" i="5"/>
  <c r="MT14" i="5"/>
  <c r="MQ13" i="5"/>
  <c r="MN12" i="5"/>
  <c r="MT10" i="5"/>
  <c r="MQ9" i="5"/>
  <c r="MN8" i="5"/>
  <c r="MT6" i="5"/>
  <c r="MQ5" i="5"/>
  <c r="MN4" i="5"/>
  <c r="MQ148" i="5"/>
  <c r="MT123" i="5"/>
  <c r="MQ102" i="5"/>
  <c r="MN86" i="5"/>
  <c r="MT80" i="5"/>
  <c r="MQ75" i="5"/>
  <c r="MN70" i="5"/>
  <c r="MT64" i="5"/>
  <c r="MQ59" i="5"/>
  <c r="MN54" i="5"/>
  <c r="MT48" i="5"/>
  <c r="MQ43" i="5"/>
  <c r="MN38" i="5"/>
  <c r="MT32" i="5"/>
  <c r="MT29" i="5"/>
  <c r="MQ28" i="5"/>
  <c r="MN27" i="5"/>
  <c r="MT25" i="5"/>
  <c r="MQ24" i="5"/>
  <c r="MN23" i="5"/>
  <c r="MT21" i="5"/>
  <c r="MQ20" i="5"/>
  <c r="MN19" i="5"/>
  <c r="MT17" i="5"/>
  <c r="MQ16" i="5"/>
  <c r="MN15" i="5"/>
  <c r="MT13" i="5"/>
  <c r="MQ12" i="5"/>
  <c r="MN11" i="5"/>
  <c r="MT9" i="5"/>
  <c r="MQ8" i="5"/>
  <c r="MN7" i="5"/>
  <c r="MT5" i="5"/>
  <c r="MQ4" i="5"/>
  <c r="MN13" i="5"/>
  <c r="MT7" i="5"/>
  <c r="MT169" i="5"/>
  <c r="MN129" i="5"/>
  <c r="MT107" i="5"/>
  <c r="MQ87" i="5"/>
  <c r="MN82" i="5"/>
  <c r="MT76" i="5"/>
  <c r="MQ71" i="5"/>
  <c r="MN66" i="5"/>
  <c r="MT60" i="5"/>
  <c r="MQ55" i="5"/>
  <c r="MN50" i="5"/>
  <c r="MT44" i="5"/>
  <c r="MQ39" i="5"/>
  <c r="MN34" i="5"/>
  <c r="MN30" i="5"/>
  <c r="MT28" i="5"/>
  <c r="MQ27" i="5"/>
  <c r="MN26" i="5"/>
  <c r="MT24" i="5"/>
  <c r="MQ23" i="5"/>
  <c r="MN22" i="5"/>
  <c r="MT20" i="5"/>
  <c r="MQ19" i="5"/>
  <c r="MN18" i="5"/>
  <c r="MT16" i="5"/>
  <c r="MQ15" i="5"/>
  <c r="MN14" i="5"/>
  <c r="MT12" i="5"/>
  <c r="MQ11" i="5"/>
  <c r="MN10" i="5"/>
  <c r="MT8" i="5"/>
  <c r="MQ7" i="5"/>
  <c r="MN6" i="5"/>
  <c r="MT4" i="5"/>
  <c r="MT15" i="5"/>
  <c r="MQ14" i="5"/>
  <c r="MT11" i="5"/>
  <c r="MN9" i="5"/>
  <c r="MN5" i="5"/>
  <c r="MN191" i="5"/>
  <c r="MQ134" i="5"/>
  <c r="MN113" i="5"/>
  <c r="MT91" i="5"/>
  <c r="MQ83" i="5"/>
  <c r="MN78" i="5"/>
  <c r="MT72" i="5"/>
  <c r="MQ67" i="5"/>
  <c r="MN62" i="5"/>
  <c r="MT56" i="5"/>
  <c r="MQ51" i="5"/>
  <c r="MN46" i="5"/>
  <c r="MT40" i="5"/>
  <c r="MQ35" i="5"/>
  <c r="MN29" i="5"/>
  <c r="MT27" i="5"/>
  <c r="MQ26" i="5"/>
  <c r="MN25" i="5"/>
  <c r="MT23" i="5"/>
  <c r="MQ22" i="5"/>
  <c r="MN21" i="5"/>
  <c r="MT19" i="5"/>
  <c r="MQ18" i="5"/>
  <c r="MN17" i="5"/>
  <c r="MQ10" i="5"/>
  <c r="MQ6" i="5"/>
  <c r="MC5" i="5"/>
  <c r="MJ6" i="5"/>
  <c r="LY10" i="5"/>
  <c r="MF13" i="5"/>
  <c r="MG14" i="5"/>
  <c r="MK18" i="5"/>
  <c r="MK21" i="5"/>
  <c r="LY25" i="5"/>
  <c r="LX29" i="5"/>
  <c r="LY30" i="5"/>
  <c r="MC34" i="5"/>
  <c r="MJ38" i="5"/>
  <c r="MG42" i="5"/>
  <c r="MG46" i="5"/>
  <c r="MF65" i="5"/>
  <c r="MF77" i="5"/>
  <c r="MG128" i="5"/>
  <c r="MK157" i="5"/>
  <c r="MJ189" i="5"/>
  <c r="MF141" i="5"/>
  <c r="MF208" i="5"/>
  <c r="LZ201" i="5"/>
  <c r="LZ208" i="5"/>
  <c r="MD179" i="5"/>
  <c r="MD208" i="5"/>
  <c r="MH181" i="5"/>
  <c r="MH208" i="5"/>
  <c r="ML208" i="5"/>
  <c r="MO208" i="5"/>
  <c r="MR208" i="5"/>
  <c r="MU207" i="5"/>
  <c r="MR206" i="5"/>
  <c r="MO205" i="5"/>
  <c r="MU203" i="5"/>
  <c r="MR202" i="5"/>
  <c r="MO201" i="5"/>
  <c r="MU199" i="5"/>
  <c r="MR198" i="5"/>
  <c r="MO197" i="5"/>
  <c r="MU195" i="5"/>
  <c r="MR194" i="5"/>
  <c r="MO193" i="5"/>
  <c r="MU191" i="5"/>
  <c r="MR190" i="5"/>
  <c r="MO189" i="5"/>
  <c r="MU187" i="5"/>
  <c r="MR186" i="5"/>
  <c r="MO185" i="5"/>
  <c r="MU183" i="5"/>
  <c r="MR182" i="5"/>
  <c r="MO181" i="5"/>
  <c r="MU179" i="5"/>
  <c r="MR178" i="5"/>
  <c r="MO177" i="5"/>
  <c r="MU175" i="5"/>
  <c r="MR174" i="5"/>
  <c r="MO173" i="5"/>
  <c r="MU171" i="5"/>
  <c r="MR170" i="5"/>
  <c r="MO169" i="5"/>
  <c r="MU167" i="5"/>
  <c r="MR166" i="5"/>
  <c r="MO165" i="5"/>
  <c r="MU163" i="5"/>
  <c r="MR162" i="5"/>
  <c r="MO161" i="5"/>
  <c r="MU159" i="5"/>
  <c r="MR158" i="5"/>
  <c r="MO157" i="5"/>
  <c r="MU155" i="5"/>
  <c r="MR154" i="5"/>
  <c r="MO153" i="5"/>
  <c r="MU151" i="5"/>
  <c r="MR150" i="5"/>
  <c r="MO149" i="5"/>
  <c r="MU147" i="5"/>
  <c r="MR146" i="5"/>
  <c r="MO145" i="5"/>
  <c r="MU206" i="5"/>
  <c r="MR205" i="5"/>
  <c r="MO204" i="5"/>
  <c r="MU202" i="5"/>
  <c r="MR201" i="5"/>
  <c r="MO200" i="5"/>
  <c r="MU198" i="5"/>
  <c r="MR197" i="5"/>
  <c r="MO196" i="5"/>
  <c r="MU194" i="5"/>
  <c r="MR193" i="5"/>
  <c r="MO192" i="5"/>
  <c r="MU190" i="5"/>
  <c r="MR189" i="5"/>
  <c r="MO188" i="5"/>
  <c r="MU186" i="5"/>
  <c r="MR185" i="5"/>
  <c r="MO184" i="5"/>
  <c r="MU182" i="5"/>
  <c r="MR181" i="5"/>
  <c r="MO180" i="5"/>
  <c r="MU178" i="5"/>
  <c r="MR177" i="5"/>
  <c r="MO176" i="5"/>
  <c r="MU174" i="5"/>
  <c r="MR173" i="5"/>
  <c r="MO172" i="5"/>
  <c r="MU170" i="5"/>
  <c r="MR169" i="5"/>
  <c r="MO168" i="5"/>
  <c r="MU166" i="5"/>
  <c r="MR165" i="5"/>
  <c r="MO164" i="5"/>
  <c r="MU162" i="5"/>
  <c r="MR161" i="5"/>
  <c r="MO160" i="5"/>
  <c r="MU158" i="5"/>
  <c r="MR157" i="5"/>
  <c r="MO156" i="5"/>
  <c r="MU154" i="5"/>
  <c r="MR153" i="5"/>
  <c r="MO152" i="5"/>
  <c r="MU150" i="5"/>
  <c r="MR149" i="5"/>
  <c r="MO148" i="5"/>
  <c r="MU146" i="5"/>
  <c r="MR145" i="5"/>
  <c r="MO144" i="5"/>
  <c r="MU208" i="5"/>
  <c r="MO207" i="5"/>
  <c r="MU205" i="5"/>
  <c r="MR204" i="5"/>
  <c r="MO203" i="5"/>
  <c r="MU201" i="5"/>
  <c r="MR200" i="5"/>
  <c r="MO199" i="5"/>
  <c r="MU197" i="5"/>
  <c r="MR196" i="5"/>
  <c r="MO195" i="5"/>
  <c r="MU193" i="5"/>
  <c r="MR192" i="5"/>
  <c r="MO191" i="5"/>
  <c r="MU189" i="5"/>
  <c r="MR188" i="5"/>
  <c r="MO187" i="5"/>
  <c r="MU185" i="5"/>
  <c r="MR184" i="5"/>
  <c r="MO183" i="5"/>
  <c r="MU181" i="5"/>
  <c r="MR180" i="5"/>
  <c r="MO179" i="5"/>
  <c r="MU177" i="5"/>
  <c r="MR176" i="5"/>
  <c r="MO175" i="5"/>
  <c r="MU173" i="5"/>
  <c r="MR172" i="5"/>
  <c r="MO171" i="5"/>
  <c r="MU169" i="5"/>
  <c r="MR168" i="5"/>
  <c r="MO167" i="5"/>
  <c r="MU165" i="5"/>
  <c r="MR164" i="5"/>
  <c r="MO163" i="5"/>
  <c r="MU161" i="5"/>
  <c r="MR160" i="5"/>
  <c r="MO159" i="5"/>
  <c r="MU157" i="5"/>
  <c r="MR156" i="5"/>
  <c r="MO155" i="5"/>
  <c r="MU153" i="5"/>
  <c r="MR152" i="5"/>
  <c r="MO151" i="5"/>
  <c r="MU149" i="5"/>
  <c r="MR148" i="5"/>
  <c r="MO147" i="5"/>
  <c r="MU145" i="5"/>
  <c r="MR144" i="5"/>
  <c r="MU204" i="5"/>
  <c r="MR199" i="5"/>
  <c r="MO194" i="5"/>
  <c r="MU188" i="5"/>
  <c r="MR183" i="5"/>
  <c r="MO178" i="5"/>
  <c r="MU172" i="5"/>
  <c r="MR167" i="5"/>
  <c r="MO162" i="5"/>
  <c r="MU156" i="5"/>
  <c r="MR151" i="5"/>
  <c r="MO146" i="5"/>
  <c r="MO143" i="5"/>
  <c r="MU141" i="5"/>
  <c r="MR140" i="5"/>
  <c r="MO139" i="5"/>
  <c r="MU137" i="5"/>
  <c r="MR136" i="5"/>
  <c r="MO135" i="5"/>
  <c r="MU133" i="5"/>
  <c r="MR132" i="5"/>
  <c r="MO131" i="5"/>
  <c r="MU129" i="5"/>
  <c r="MR128" i="5"/>
  <c r="MO127" i="5"/>
  <c r="MU125" i="5"/>
  <c r="MR124" i="5"/>
  <c r="MO123" i="5"/>
  <c r="MU121" i="5"/>
  <c r="MR120" i="5"/>
  <c r="MO119" i="5"/>
  <c r="MU117" i="5"/>
  <c r="MR116" i="5"/>
  <c r="MO115" i="5"/>
  <c r="MU113" i="5"/>
  <c r="MR112" i="5"/>
  <c r="MO111" i="5"/>
  <c r="MU109" i="5"/>
  <c r="MR108" i="5"/>
  <c r="MO107" i="5"/>
  <c r="MU105" i="5"/>
  <c r="MR104" i="5"/>
  <c r="MO103" i="5"/>
  <c r="MU101" i="5"/>
  <c r="MR100" i="5"/>
  <c r="MO99" i="5"/>
  <c r="MU97" i="5"/>
  <c r="MR96" i="5"/>
  <c r="MO95" i="5"/>
  <c r="MU93" i="5"/>
  <c r="MR92" i="5"/>
  <c r="MO91" i="5"/>
  <c r="MU89" i="5"/>
  <c r="MR88" i="5"/>
  <c r="MO206" i="5"/>
  <c r="MU200" i="5"/>
  <c r="MR195" i="5"/>
  <c r="MO190" i="5"/>
  <c r="MU184" i="5"/>
  <c r="MR179" i="5"/>
  <c r="MO174" i="5"/>
  <c r="MU168" i="5"/>
  <c r="MR163" i="5"/>
  <c r="MO158" i="5"/>
  <c r="MU152" i="5"/>
  <c r="MR147" i="5"/>
  <c r="MR143" i="5"/>
  <c r="MO142" i="5"/>
  <c r="MU140" i="5"/>
  <c r="MR139" i="5"/>
  <c r="MO138" i="5"/>
  <c r="MU136" i="5"/>
  <c r="MR135" i="5"/>
  <c r="MO134" i="5"/>
  <c r="MU132" i="5"/>
  <c r="MR131" i="5"/>
  <c r="MO130" i="5"/>
  <c r="MU128" i="5"/>
  <c r="MR127" i="5"/>
  <c r="MO126" i="5"/>
  <c r="MU124" i="5"/>
  <c r="MR123" i="5"/>
  <c r="MO122" i="5"/>
  <c r="MU120" i="5"/>
  <c r="MR119" i="5"/>
  <c r="MO118" i="5"/>
  <c r="MU116" i="5"/>
  <c r="MR115" i="5"/>
  <c r="MO114" i="5"/>
  <c r="MU112" i="5"/>
  <c r="MR111" i="5"/>
  <c r="MO110" i="5"/>
  <c r="MU108" i="5"/>
  <c r="MR107" i="5"/>
  <c r="MO106" i="5"/>
  <c r="MU104" i="5"/>
  <c r="MR103" i="5"/>
  <c r="MO102" i="5"/>
  <c r="MU100" i="5"/>
  <c r="MR99" i="5"/>
  <c r="MO98" i="5"/>
  <c r="MU96" i="5"/>
  <c r="MR95" i="5"/>
  <c r="MO94" i="5"/>
  <c r="MU92" i="5"/>
  <c r="MR91" i="5"/>
  <c r="MO90" i="5"/>
  <c r="MU88" i="5"/>
  <c r="MR207" i="5"/>
  <c r="MO202" i="5"/>
  <c r="MU196" i="5"/>
  <c r="MR191" i="5"/>
  <c r="MO186" i="5"/>
  <c r="MU180" i="5"/>
  <c r="MR175" i="5"/>
  <c r="MO170" i="5"/>
  <c r="MU164" i="5"/>
  <c r="MR159" i="5"/>
  <c r="MO154" i="5"/>
  <c r="MU148" i="5"/>
  <c r="MU143" i="5"/>
  <c r="MR142" i="5"/>
  <c r="MO141" i="5"/>
  <c r="MU139" i="5"/>
  <c r="MR138" i="5"/>
  <c r="MO137" i="5"/>
  <c r="MU135" i="5"/>
  <c r="MR134" i="5"/>
  <c r="MO133" i="5"/>
  <c r="MU131" i="5"/>
  <c r="MR130" i="5"/>
  <c r="MO129" i="5"/>
  <c r="MU127" i="5"/>
  <c r="MR126" i="5"/>
  <c r="MO125" i="5"/>
  <c r="MU123" i="5"/>
  <c r="MR122" i="5"/>
  <c r="MO121" i="5"/>
  <c r="MU119" i="5"/>
  <c r="MR118" i="5"/>
  <c r="MO117" i="5"/>
  <c r="MU115" i="5"/>
  <c r="MR114" i="5"/>
  <c r="MO113" i="5"/>
  <c r="MU111" i="5"/>
  <c r="MR110" i="5"/>
  <c r="MO109" i="5"/>
  <c r="MU107" i="5"/>
  <c r="MR106" i="5"/>
  <c r="MO105" i="5"/>
  <c r="MU103" i="5"/>
  <c r="MR102" i="5"/>
  <c r="MO101" i="5"/>
  <c r="MU99" i="5"/>
  <c r="MR98" i="5"/>
  <c r="MO97" i="5"/>
  <c r="MU95" i="5"/>
  <c r="MR94" i="5"/>
  <c r="MO93" i="5"/>
  <c r="MU91" i="5"/>
  <c r="MR90" i="5"/>
  <c r="MO89" i="5"/>
  <c r="MU87" i="5"/>
  <c r="MR203" i="5"/>
  <c r="MO182" i="5"/>
  <c r="MU160" i="5"/>
  <c r="MU142" i="5"/>
  <c r="MR137" i="5"/>
  <c r="MO132" i="5"/>
  <c r="MU126" i="5"/>
  <c r="MR121" i="5"/>
  <c r="MO116" i="5"/>
  <c r="MU110" i="5"/>
  <c r="MR105" i="5"/>
  <c r="MO100" i="5"/>
  <c r="MU94" i="5"/>
  <c r="MR89" i="5"/>
  <c r="MU86" i="5"/>
  <c r="MR85" i="5"/>
  <c r="MO84" i="5"/>
  <c r="MU82" i="5"/>
  <c r="MR81" i="5"/>
  <c r="MO80" i="5"/>
  <c r="MU78" i="5"/>
  <c r="MR77" i="5"/>
  <c r="MO76" i="5"/>
  <c r="MU74" i="5"/>
  <c r="MR73" i="5"/>
  <c r="MO72" i="5"/>
  <c r="MU70" i="5"/>
  <c r="MR69" i="5"/>
  <c r="MO68" i="5"/>
  <c r="MU66" i="5"/>
  <c r="MR65" i="5"/>
  <c r="MO64" i="5"/>
  <c r="MU62" i="5"/>
  <c r="MR61" i="5"/>
  <c r="MO60" i="5"/>
  <c r="MU58" i="5"/>
  <c r="MR57" i="5"/>
  <c r="MO56" i="5"/>
  <c r="MU54" i="5"/>
  <c r="MR53" i="5"/>
  <c r="MO52" i="5"/>
  <c r="MU50" i="5"/>
  <c r="MR49" i="5"/>
  <c r="MO48" i="5"/>
  <c r="MU46" i="5"/>
  <c r="MR45" i="5"/>
  <c r="MO44" i="5"/>
  <c r="MU42" i="5"/>
  <c r="MR41" i="5"/>
  <c r="MO40" i="5"/>
  <c r="MU38" i="5"/>
  <c r="MR37" i="5"/>
  <c r="MO36" i="5"/>
  <c r="MU34" i="5"/>
  <c r="MR33" i="5"/>
  <c r="MO32" i="5"/>
  <c r="MU30" i="5"/>
  <c r="MR187" i="5"/>
  <c r="MO166" i="5"/>
  <c r="MU144" i="5"/>
  <c r="MU138" i="5"/>
  <c r="MR133" i="5"/>
  <c r="MO128" i="5"/>
  <c r="MU122" i="5"/>
  <c r="MR117" i="5"/>
  <c r="MO112" i="5"/>
  <c r="MU106" i="5"/>
  <c r="MR101" i="5"/>
  <c r="MO96" i="5"/>
  <c r="MU90" i="5"/>
  <c r="MO87" i="5"/>
  <c r="MU85" i="5"/>
  <c r="MR84" i="5"/>
  <c r="MO83" i="5"/>
  <c r="MU81" i="5"/>
  <c r="MR80" i="5"/>
  <c r="MO79" i="5"/>
  <c r="MU77" i="5"/>
  <c r="MR76" i="5"/>
  <c r="MO75" i="5"/>
  <c r="MU73" i="5"/>
  <c r="MR72" i="5"/>
  <c r="MO71" i="5"/>
  <c r="MU69" i="5"/>
  <c r="MR68" i="5"/>
  <c r="MO67" i="5"/>
  <c r="MU65" i="5"/>
  <c r="MR64" i="5"/>
  <c r="MO63" i="5"/>
  <c r="MU61" i="5"/>
  <c r="MR60" i="5"/>
  <c r="MO59" i="5"/>
  <c r="MU57" i="5"/>
  <c r="MR56" i="5"/>
  <c r="MO55" i="5"/>
  <c r="MU53" i="5"/>
  <c r="MR52" i="5"/>
  <c r="MO51" i="5"/>
  <c r="MU49" i="5"/>
  <c r="MR48" i="5"/>
  <c r="MO47" i="5"/>
  <c r="MU45" i="5"/>
  <c r="MR44" i="5"/>
  <c r="MO43" i="5"/>
  <c r="MU41" i="5"/>
  <c r="MR40" i="5"/>
  <c r="MO39" i="5"/>
  <c r="MU37" i="5"/>
  <c r="MR36" i="5"/>
  <c r="MO35" i="5"/>
  <c r="MU33" i="5"/>
  <c r="MR32" i="5"/>
  <c r="MO31" i="5"/>
  <c r="MU192" i="5"/>
  <c r="MR171" i="5"/>
  <c r="MO150" i="5"/>
  <c r="MO140" i="5"/>
  <c r="MU134" i="5"/>
  <c r="MR129" i="5"/>
  <c r="MO124" i="5"/>
  <c r="MU118" i="5"/>
  <c r="MR113" i="5"/>
  <c r="MO108" i="5"/>
  <c r="MU102" i="5"/>
  <c r="MR97" i="5"/>
  <c r="MO92" i="5"/>
  <c r="MR87" i="5"/>
  <c r="MO86" i="5"/>
  <c r="MU84" i="5"/>
  <c r="MR83" i="5"/>
  <c r="MO82" i="5"/>
  <c r="MU80" i="5"/>
  <c r="MR79" i="5"/>
  <c r="MO78" i="5"/>
  <c r="MU76" i="5"/>
  <c r="MR75" i="5"/>
  <c r="MO74" i="5"/>
  <c r="MU72" i="5"/>
  <c r="MR71" i="5"/>
  <c r="MO70" i="5"/>
  <c r="MU68" i="5"/>
  <c r="MR67" i="5"/>
  <c r="MO66" i="5"/>
  <c r="MU64" i="5"/>
  <c r="MR63" i="5"/>
  <c r="MO62" i="5"/>
  <c r="MU60" i="5"/>
  <c r="MR59" i="5"/>
  <c r="MO58" i="5"/>
  <c r="MU56" i="5"/>
  <c r="MR55" i="5"/>
  <c r="MO54" i="5"/>
  <c r="MU52" i="5"/>
  <c r="MR51" i="5"/>
  <c r="MO50" i="5"/>
  <c r="MU48" i="5"/>
  <c r="MR47" i="5"/>
  <c r="MO46" i="5"/>
  <c r="MU44" i="5"/>
  <c r="MR43" i="5"/>
  <c r="MO42" i="5"/>
  <c r="MU40" i="5"/>
  <c r="MR39" i="5"/>
  <c r="MO38" i="5"/>
  <c r="MU36" i="5"/>
  <c r="MR35" i="5"/>
  <c r="MO34" i="5"/>
  <c r="MU32" i="5"/>
  <c r="MR31" i="5"/>
  <c r="MR155" i="5"/>
  <c r="MR125" i="5"/>
  <c r="MO104" i="5"/>
  <c r="MR86" i="5"/>
  <c r="MO81" i="5"/>
  <c r="MU75" i="5"/>
  <c r="MR70" i="5"/>
  <c r="MO65" i="5"/>
  <c r="MU59" i="5"/>
  <c r="MR54" i="5"/>
  <c r="MO49" i="5"/>
  <c r="MU43" i="5"/>
  <c r="MR38" i="5"/>
  <c r="MO33" i="5"/>
  <c r="MU29" i="5"/>
  <c r="MR28" i="5"/>
  <c r="MO27" i="5"/>
  <c r="MU25" i="5"/>
  <c r="MR24" i="5"/>
  <c r="MO23" i="5"/>
  <c r="MU21" i="5"/>
  <c r="MR20" i="5"/>
  <c r="MO19" i="5"/>
  <c r="MU17" i="5"/>
  <c r="MR16" i="5"/>
  <c r="MO15" i="5"/>
  <c r="MU13" i="5"/>
  <c r="MR12" i="5"/>
  <c r="MO11" i="5"/>
  <c r="MU9" i="5"/>
  <c r="MR8" i="5"/>
  <c r="MO7" i="5"/>
  <c r="MU5" i="5"/>
  <c r="MR4" i="5"/>
  <c r="MU14" i="5"/>
  <c r="MO8" i="5"/>
  <c r="MR5" i="5"/>
  <c r="MU176" i="5"/>
  <c r="MU130" i="5"/>
  <c r="MR109" i="5"/>
  <c r="MO88" i="5"/>
  <c r="MR82" i="5"/>
  <c r="MO77" i="5"/>
  <c r="MU71" i="5"/>
  <c r="MR66" i="5"/>
  <c r="MO61" i="5"/>
  <c r="MU55" i="5"/>
  <c r="MR50" i="5"/>
  <c r="MO45" i="5"/>
  <c r="MU39" i="5"/>
  <c r="MR34" i="5"/>
  <c r="MO30" i="5"/>
  <c r="MU28" i="5"/>
  <c r="MR27" i="5"/>
  <c r="MO26" i="5"/>
  <c r="MU24" i="5"/>
  <c r="MR23" i="5"/>
  <c r="MO22" i="5"/>
  <c r="MU20" i="5"/>
  <c r="MR19" i="5"/>
  <c r="MO18" i="5"/>
  <c r="MU16" i="5"/>
  <c r="MR15" i="5"/>
  <c r="MO14" i="5"/>
  <c r="MU12" i="5"/>
  <c r="MR11" i="5"/>
  <c r="MO10" i="5"/>
  <c r="MU8" i="5"/>
  <c r="MR7" i="5"/>
  <c r="MO6" i="5"/>
  <c r="MU4" i="5"/>
  <c r="MR9" i="5"/>
  <c r="MO198" i="5"/>
  <c r="MO136" i="5"/>
  <c r="MU114" i="5"/>
  <c r="MR93" i="5"/>
  <c r="MU83" i="5"/>
  <c r="MR78" i="5"/>
  <c r="MO73" i="5"/>
  <c r="MU67" i="5"/>
  <c r="MR62" i="5"/>
  <c r="MO57" i="5"/>
  <c r="MU51" i="5"/>
  <c r="MR46" i="5"/>
  <c r="MO41" i="5"/>
  <c r="MU35" i="5"/>
  <c r="MO29" i="5"/>
  <c r="MU27" i="5"/>
  <c r="MR26" i="5"/>
  <c r="MO25" i="5"/>
  <c r="MU23" i="5"/>
  <c r="MR22" i="5"/>
  <c r="MO21" i="5"/>
  <c r="MU19" i="5"/>
  <c r="MR18" i="5"/>
  <c r="MO17" i="5"/>
  <c r="MU15" i="5"/>
  <c r="MR14" i="5"/>
  <c r="MO13" i="5"/>
  <c r="MU11" i="5"/>
  <c r="MR10" i="5"/>
  <c r="MO9" i="5"/>
  <c r="MU7" i="5"/>
  <c r="MR6" i="5"/>
  <c r="MO5" i="5"/>
  <c r="MU18" i="5"/>
  <c r="MR13" i="5"/>
  <c r="MU10" i="5"/>
  <c r="MU6" i="5"/>
  <c r="MR141" i="5"/>
  <c r="MO120" i="5"/>
  <c r="MU98" i="5"/>
  <c r="MO85" i="5"/>
  <c r="MU79" i="5"/>
  <c r="MR74" i="5"/>
  <c r="MO69" i="5"/>
  <c r="MU63" i="5"/>
  <c r="MR58" i="5"/>
  <c r="MO53" i="5"/>
  <c r="MU47" i="5"/>
  <c r="MR42" i="5"/>
  <c r="MO37" i="5"/>
  <c r="MU31" i="5"/>
  <c r="MR30" i="5"/>
  <c r="MR29" i="5"/>
  <c r="MO28" i="5"/>
  <c r="MU26" i="5"/>
  <c r="MR25" i="5"/>
  <c r="MO24" i="5"/>
  <c r="MU22" i="5"/>
  <c r="MR21" i="5"/>
  <c r="MO20" i="5"/>
  <c r="MR17" i="5"/>
  <c r="MO16" i="5"/>
  <c r="MO12" i="5"/>
  <c r="MO4" i="5"/>
  <c r="MJ5" i="5"/>
  <c r="MK6" i="5"/>
  <c r="MG10" i="5"/>
  <c r="MG13" i="5"/>
  <c r="MC17" i="5"/>
  <c r="MB20" i="5"/>
  <c r="MB22" i="5"/>
  <c r="MG25" i="5"/>
  <c r="LY29" i="5"/>
  <c r="MG30" i="5"/>
  <c r="MK34" i="5"/>
  <c r="MK38" i="5"/>
  <c r="MF44" i="5"/>
  <c r="MG49" i="5"/>
  <c r="MG69" i="5"/>
  <c r="MG77" i="5"/>
  <c r="MC108" i="5"/>
  <c r="MF137" i="5"/>
  <c r="LX161" i="5"/>
  <c r="MP208" i="5"/>
  <c r="MS208" i="5"/>
  <c r="MV208" i="5"/>
  <c r="MM208" i="5"/>
  <c r="MV206" i="5"/>
  <c r="MS205" i="5"/>
  <c r="MP204" i="5"/>
  <c r="MV202" i="5"/>
  <c r="MS201" i="5"/>
  <c r="MP200" i="5"/>
  <c r="MV198" i="5"/>
  <c r="MS197" i="5"/>
  <c r="MP196" i="5"/>
  <c r="MV194" i="5"/>
  <c r="MS193" i="5"/>
  <c r="MP192" i="5"/>
  <c r="MV190" i="5"/>
  <c r="MS189" i="5"/>
  <c r="MP188" i="5"/>
  <c r="MV186" i="5"/>
  <c r="MS185" i="5"/>
  <c r="MP184" i="5"/>
  <c r="MV182" i="5"/>
  <c r="MS181" i="5"/>
  <c r="MP180" i="5"/>
  <c r="MV178" i="5"/>
  <c r="MS177" i="5"/>
  <c r="MP176" i="5"/>
  <c r="MV174" i="5"/>
  <c r="MS173" i="5"/>
  <c r="MP172" i="5"/>
  <c r="MV170" i="5"/>
  <c r="MS169" i="5"/>
  <c r="MP168" i="5"/>
  <c r="MV166" i="5"/>
  <c r="MS165" i="5"/>
  <c r="MP164" i="5"/>
  <c r="MV162" i="5"/>
  <c r="MS161" i="5"/>
  <c r="MP160" i="5"/>
  <c r="MV158" i="5"/>
  <c r="MS157" i="5"/>
  <c r="MP156" i="5"/>
  <c r="MV154" i="5"/>
  <c r="MS153" i="5"/>
  <c r="MP152" i="5"/>
  <c r="MV150" i="5"/>
  <c r="MS149" i="5"/>
  <c r="MP148" i="5"/>
  <c r="MV146" i="5"/>
  <c r="MS145" i="5"/>
  <c r="MP144" i="5"/>
  <c r="MP207" i="5"/>
  <c r="MV205" i="5"/>
  <c r="MS204" i="5"/>
  <c r="MP203" i="5"/>
  <c r="MV201" i="5"/>
  <c r="MS200" i="5"/>
  <c r="MP199" i="5"/>
  <c r="MV197" i="5"/>
  <c r="MS196" i="5"/>
  <c r="MP195" i="5"/>
  <c r="MV193" i="5"/>
  <c r="MS192" i="5"/>
  <c r="MP191" i="5"/>
  <c r="MV189" i="5"/>
  <c r="MS188" i="5"/>
  <c r="MP187" i="5"/>
  <c r="MV185" i="5"/>
  <c r="MS184" i="5"/>
  <c r="MP183" i="5"/>
  <c r="MV181" i="5"/>
  <c r="MS180" i="5"/>
  <c r="MP179" i="5"/>
  <c r="MV177" i="5"/>
  <c r="MS176" i="5"/>
  <c r="MP175" i="5"/>
  <c r="MV173" i="5"/>
  <c r="MS172" i="5"/>
  <c r="MP171" i="5"/>
  <c r="MV169" i="5"/>
  <c r="MS168" i="5"/>
  <c r="MP167" i="5"/>
  <c r="MV165" i="5"/>
  <c r="MS164" i="5"/>
  <c r="MP163" i="5"/>
  <c r="MV161" i="5"/>
  <c r="MS160" i="5"/>
  <c r="MP159" i="5"/>
  <c r="MV157" i="5"/>
  <c r="MS156" i="5"/>
  <c r="MP155" i="5"/>
  <c r="MV153" i="5"/>
  <c r="MS152" i="5"/>
  <c r="MP151" i="5"/>
  <c r="MV149" i="5"/>
  <c r="MS148" i="5"/>
  <c r="MP147" i="5"/>
  <c r="MV145" i="5"/>
  <c r="MS144" i="5"/>
  <c r="MS207" i="5"/>
  <c r="MP206" i="5"/>
  <c r="MV204" i="5"/>
  <c r="MS203" i="5"/>
  <c r="MP202" i="5"/>
  <c r="MV200" i="5"/>
  <c r="MS199" i="5"/>
  <c r="MP198" i="5"/>
  <c r="MV196" i="5"/>
  <c r="MS195" i="5"/>
  <c r="MP194" i="5"/>
  <c r="MV192" i="5"/>
  <c r="MS191" i="5"/>
  <c r="MP190" i="5"/>
  <c r="MV188" i="5"/>
  <c r="MS187" i="5"/>
  <c r="MP186" i="5"/>
  <c r="MV184" i="5"/>
  <c r="MS183" i="5"/>
  <c r="MP182" i="5"/>
  <c r="MV180" i="5"/>
  <c r="MS179" i="5"/>
  <c r="MP178" i="5"/>
  <c r="MV176" i="5"/>
  <c r="MS175" i="5"/>
  <c r="MP174" i="5"/>
  <c r="MV172" i="5"/>
  <c r="MS171" i="5"/>
  <c r="MP170" i="5"/>
  <c r="MV168" i="5"/>
  <c r="MS167" i="5"/>
  <c r="MP166" i="5"/>
  <c r="MV164" i="5"/>
  <c r="MS163" i="5"/>
  <c r="MP162" i="5"/>
  <c r="MV160" i="5"/>
  <c r="MS159" i="5"/>
  <c r="MP158" i="5"/>
  <c r="MV156" i="5"/>
  <c r="MS155" i="5"/>
  <c r="MP154" i="5"/>
  <c r="MV152" i="5"/>
  <c r="MS151" i="5"/>
  <c r="MP150" i="5"/>
  <c r="MV148" i="5"/>
  <c r="MS147" i="5"/>
  <c r="MP146" i="5"/>
  <c r="MV144" i="5"/>
  <c r="MS206" i="5"/>
  <c r="MP201" i="5"/>
  <c r="MV195" i="5"/>
  <c r="MS190" i="5"/>
  <c r="MP185" i="5"/>
  <c r="MV179" i="5"/>
  <c r="MS174" i="5"/>
  <c r="MP169" i="5"/>
  <c r="MV163" i="5"/>
  <c r="MS158" i="5"/>
  <c r="MP153" i="5"/>
  <c r="MV147" i="5"/>
  <c r="MS143" i="5"/>
  <c r="MP142" i="5"/>
  <c r="MV140" i="5"/>
  <c r="MS139" i="5"/>
  <c r="MP138" i="5"/>
  <c r="MV136" i="5"/>
  <c r="MS135" i="5"/>
  <c r="MP134" i="5"/>
  <c r="MV132" i="5"/>
  <c r="MS131" i="5"/>
  <c r="MP130" i="5"/>
  <c r="MV128" i="5"/>
  <c r="MS127" i="5"/>
  <c r="MP126" i="5"/>
  <c r="MV124" i="5"/>
  <c r="MS123" i="5"/>
  <c r="MP122" i="5"/>
  <c r="MV120" i="5"/>
  <c r="MS119" i="5"/>
  <c r="MP118" i="5"/>
  <c r="MV116" i="5"/>
  <c r="MS115" i="5"/>
  <c r="MP114" i="5"/>
  <c r="MV112" i="5"/>
  <c r="MS111" i="5"/>
  <c r="MP110" i="5"/>
  <c r="MV108" i="5"/>
  <c r="MS107" i="5"/>
  <c r="MP106" i="5"/>
  <c r="MV104" i="5"/>
  <c r="MS103" i="5"/>
  <c r="MP102" i="5"/>
  <c r="MV100" i="5"/>
  <c r="MS99" i="5"/>
  <c r="MP98" i="5"/>
  <c r="MV96" i="5"/>
  <c r="MS95" i="5"/>
  <c r="MP94" i="5"/>
  <c r="MV92" i="5"/>
  <c r="MS91" i="5"/>
  <c r="MP90" i="5"/>
  <c r="MV88" i="5"/>
  <c r="MV207" i="5"/>
  <c r="MS202" i="5"/>
  <c r="MP197" i="5"/>
  <c r="MV191" i="5"/>
  <c r="MS186" i="5"/>
  <c r="MP181" i="5"/>
  <c r="MV175" i="5"/>
  <c r="MS170" i="5"/>
  <c r="MP165" i="5"/>
  <c r="MV159" i="5"/>
  <c r="MS154" i="5"/>
  <c r="MP149" i="5"/>
  <c r="MV143" i="5"/>
  <c r="MS142" i="5"/>
  <c r="MP141" i="5"/>
  <c r="MV139" i="5"/>
  <c r="MS138" i="5"/>
  <c r="MP137" i="5"/>
  <c r="MV135" i="5"/>
  <c r="MS134" i="5"/>
  <c r="MP133" i="5"/>
  <c r="MV131" i="5"/>
  <c r="MS130" i="5"/>
  <c r="MP129" i="5"/>
  <c r="MV127" i="5"/>
  <c r="MS126" i="5"/>
  <c r="MP125" i="5"/>
  <c r="MV123" i="5"/>
  <c r="MS122" i="5"/>
  <c r="MP121" i="5"/>
  <c r="MV119" i="5"/>
  <c r="MS118" i="5"/>
  <c r="MP117" i="5"/>
  <c r="MV115" i="5"/>
  <c r="MS114" i="5"/>
  <c r="MP113" i="5"/>
  <c r="MV111" i="5"/>
  <c r="MS110" i="5"/>
  <c r="MP109" i="5"/>
  <c r="MV107" i="5"/>
  <c r="MS106" i="5"/>
  <c r="MP105" i="5"/>
  <c r="MV103" i="5"/>
  <c r="MS102" i="5"/>
  <c r="MP101" i="5"/>
  <c r="MV99" i="5"/>
  <c r="MS98" i="5"/>
  <c r="MP97" i="5"/>
  <c r="MV95" i="5"/>
  <c r="MS94" i="5"/>
  <c r="MP93" i="5"/>
  <c r="MV91" i="5"/>
  <c r="MS90" i="5"/>
  <c r="MP89" i="5"/>
  <c r="MV87" i="5"/>
  <c r="MV203" i="5"/>
  <c r="MS198" i="5"/>
  <c r="MP193" i="5"/>
  <c r="MV187" i="5"/>
  <c r="MS182" i="5"/>
  <c r="MP177" i="5"/>
  <c r="MV171" i="5"/>
  <c r="MS166" i="5"/>
  <c r="MP161" i="5"/>
  <c r="MV155" i="5"/>
  <c r="MS150" i="5"/>
  <c r="MP145" i="5"/>
  <c r="MV142" i="5"/>
  <c r="MS141" i="5"/>
  <c r="MP140" i="5"/>
  <c r="MV138" i="5"/>
  <c r="MS137" i="5"/>
  <c r="MP136" i="5"/>
  <c r="MV134" i="5"/>
  <c r="MS133" i="5"/>
  <c r="MP132" i="5"/>
  <c r="MV130" i="5"/>
  <c r="MS129" i="5"/>
  <c r="MP128" i="5"/>
  <c r="MV126" i="5"/>
  <c r="MS125" i="5"/>
  <c r="MP124" i="5"/>
  <c r="MV122" i="5"/>
  <c r="MS121" i="5"/>
  <c r="MP120" i="5"/>
  <c r="MV118" i="5"/>
  <c r="MS117" i="5"/>
  <c r="MP116" i="5"/>
  <c r="MV114" i="5"/>
  <c r="MS113" i="5"/>
  <c r="MP112" i="5"/>
  <c r="MV110" i="5"/>
  <c r="MS109" i="5"/>
  <c r="MP108" i="5"/>
  <c r="MV106" i="5"/>
  <c r="MS105" i="5"/>
  <c r="MP104" i="5"/>
  <c r="MV102" i="5"/>
  <c r="MS101" i="5"/>
  <c r="MP100" i="5"/>
  <c r="MV98" i="5"/>
  <c r="MS97" i="5"/>
  <c r="MP96" i="5"/>
  <c r="MV94" i="5"/>
  <c r="MS93" i="5"/>
  <c r="MP92" i="5"/>
  <c r="MV90" i="5"/>
  <c r="MS89" i="5"/>
  <c r="MP88" i="5"/>
  <c r="MP189" i="5"/>
  <c r="MV167" i="5"/>
  <c r="MS146" i="5"/>
  <c r="MP139" i="5"/>
  <c r="MV133" i="5"/>
  <c r="MS128" i="5"/>
  <c r="MP123" i="5"/>
  <c r="MV117" i="5"/>
  <c r="MS112" i="5"/>
  <c r="MP107" i="5"/>
  <c r="MV101" i="5"/>
  <c r="MS96" i="5"/>
  <c r="MP91" i="5"/>
  <c r="MP87" i="5"/>
  <c r="MV85" i="5"/>
  <c r="MS84" i="5"/>
  <c r="MP83" i="5"/>
  <c r="MV81" i="5"/>
  <c r="MS80" i="5"/>
  <c r="MP79" i="5"/>
  <c r="MV77" i="5"/>
  <c r="MS76" i="5"/>
  <c r="MP75" i="5"/>
  <c r="MV73" i="5"/>
  <c r="MS72" i="5"/>
  <c r="MP71" i="5"/>
  <c r="MV69" i="5"/>
  <c r="MS68" i="5"/>
  <c r="MP67" i="5"/>
  <c r="MV65" i="5"/>
  <c r="MS64" i="5"/>
  <c r="MP63" i="5"/>
  <c r="MV61" i="5"/>
  <c r="MS60" i="5"/>
  <c r="MP59" i="5"/>
  <c r="MV57" i="5"/>
  <c r="MS56" i="5"/>
  <c r="MP55" i="5"/>
  <c r="MV53" i="5"/>
  <c r="MS52" i="5"/>
  <c r="MP51" i="5"/>
  <c r="MV49" i="5"/>
  <c r="MS48" i="5"/>
  <c r="MP47" i="5"/>
  <c r="MV45" i="5"/>
  <c r="MS44" i="5"/>
  <c r="MP43" i="5"/>
  <c r="MV41" i="5"/>
  <c r="MS40" i="5"/>
  <c r="MP39" i="5"/>
  <c r="MV37" i="5"/>
  <c r="MS36" i="5"/>
  <c r="MP35" i="5"/>
  <c r="MV33" i="5"/>
  <c r="MS32" i="5"/>
  <c r="MP31" i="5"/>
  <c r="MS194" i="5"/>
  <c r="MP173" i="5"/>
  <c r="MV151" i="5"/>
  <c r="MS140" i="5"/>
  <c r="MP135" i="5"/>
  <c r="MV129" i="5"/>
  <c r="MS124" i="5"/>
  <c r="MP119" i="5"/>
  <c r="MV113" i="5"/>
  <c r="MS108" i="5"/>
  <c r="MP103" i="5"/>
  <c r="MV97" i="5"/>
  <c r="MS92" i="5"/>
  <c r="MS87" i="5"/>
  <c r="MP86" i="5"/>
  <c r="MV84" i="5"/>
  <c r="MS83" i="5"/>
  <c r="MP82" i="5"/>
  <c r="MV80" i="5"/>
  <c r="MS79" i="5"/>
  <c r="MP78" i="5"/>
  <c r="MV76" i="5"/>
  <c r="MS75" i="5"/>
  <c r="MP74" i="5"/>
  <c r="MV72" i="5"/>
  <c r="MS71" i="5"/>
  <c r="MP70" i="5"/>
  <c r="MV68" i="5"/>
  <c r="MS67" i="5"/>
  <c r="MP66" i="5"/>
  <c r="MV64" i="5"/>
  <c r="MS63" i="5"/>
  <c r="MP62" i="5"/>
  <c r="MV60" i="5"/>
  <c r="MS59" i="5"/>
  <c r="MP58" i="5"/>
  <c r="MV56" i="5"/>
  <c r="MS55" i="5"/>
  <c r="MP54" i="5"/>
  <c r="MV52" i="5"/>
  <c r="MS51" i="5"/>
  <c r="MP50" i="5"/>
  <c r="MV48" i="5"/>
  <c r="MS47" i="5"/>
  <c r="MP46" i="5"/>
  <c r="MV44" i="5"/>
  <c r="MS43" i="5"/>
  <c r="MP42" i="5"/>
  <c r="MV40" i="5"/>
  <c r="MS39" i="5"/>
  <c r="MP38" i="5"/>
  <c r="MV36" i="5"/>
  <c r="MS35" i="5"/>
  <c r="MP34" i="5"/>
  <c r="MV32" i="5"/>
  <c r="MS31" i="5"/>
  <c r="MV199" i="5"/>
  <c r="MS178" i="5"/>
  <c r="MP157" i="5"/>
  <c r="MV141" i="5"/>
  <c r="MS136" i="5"/>
  <c r="MP131" i="5"/>
  <c r="MV125" i="5"/>
  <c r="MS120" i="5"/>
  <c r="MP115" i="5"/>
  <c r="MV109" i="5"/>
  <c r="MS104" i="5"/>
  <c r="MP99" i="5"/>
  <c r="MV93" i="5"/>
  <c r="MS88" i="5"/>
  <c r="MS86" i="5"/>
  <c r="MP85" i="5"/>
  <c r="MV83" i="5"/>
  <c r="MS82" i="5"/>
  <c r="MP81" i="5"/>
  <c r="MV79" i="5"/>
  <c r="MS78" i="5"/>
  <c r="MP77" i="5"/>
  <c r="MV75" i="5"/>
  <c r="MS74" i="5"/>
  <c r="MP73" i="5"/>
  <c r="MV71" i="5"/>
  <c r="MS70" i="5"/>
  <c r="MP69" i="5"/>
  <c r="MV67" i="5"/>
  <c r="MS66" i="5"/>
  <c r="MP65" i="5"/>
  <c r="MV63" i="5"/>
  <c r="MS62" i="5"/>
  <c r="MP61" i="5"/>
  <c r="MV59" i="5"/>
  <c r="MS58" i="5"/>
  <c r="MP57" i="5"/>
  <c r="MV55" i="5"/>
  <c r="MS54" i="5"/>
  <c r="MP53" i="5"/>
  <c r="MV51" i="5"/>
  <c r="MS50" i="5"/>
  <c r="MP49" i="5"/>
  <c r="MV47" i="5"/>
  <c r="MS46" i="5"/>
  <c r="MP45" i="5"/>
  <c r="MV43" i="5"/>
  <c r="MS42" i="5"/>
  <c r="MP41" i="5"/>
  <c r="MV39" i="5"/>
  <c r="MS38" i="5"/>
  <c r="MP37" i="5"/>
  <c r="MV35" i="5"/>
  <c r="MS34" i="5"/>
  <c r="MP33" i="5"/>
  <c r="MV31" i="5"/>
  <c r="MV183" i="5"/>
  <c r="MS132" i="5"/>
  <c r="MP111" i="5"/>
  <c r="MV89" i="5"/>
  <c r="MV82" i="5"/>
  <c r="MS77" i="5"/>
  <c r="MP72" i="5"/>
  <c r="MV66" i="5"/>
  <c r="MS61" i="5"/>
  <c r="MP56" i="5"/>
  <c r="MV50" i="5"/>
  <c r="MS45" i="5"/>
  <c r="MP40" i="5"/>
  <c r="MV34" i="5"/>
  <c r="MP30" i="5"/>
  <c r="MV28" i="5"/>
  <c r="MS27" i="5"/>
  <c r="MP26" i="5"/>
  <c r="MV24" i="5"/>
  <c r="MS23" i="5"/>
  <c r="MP22" i="5"/>
  <c r="MV20" i="5"/>
  <c r="MS19" i="5"/>
  <c r="MP18" i="5"/>
  <c r="MV16" i="5"/>
  <c r="MS15" i="5"/>
  <c r="MP14" i="5"/>
  <c r="MV12" i="5"/>
  <c r="MS11" i="5"/>
  <c r="MP10" i="5"/>
  <c r="MV8" i="5"/>
  <c r="MS7" i="5"/>
  <c r="MP6" i="5"/>
  <c r="MV4" i="5"/>
  <c r="MS12" i="5"/>
  <c r="MP11" i="5"/>
  <c r="MV9" i="5"/>
  <c r="MP7" i="5"/>
  <c r="MS4" i="5"/>
  <c r="MP205" i="5"/>
  <c r="MV137" i="5"/>
  <c r="MS116" i="5"/>
  <c r="MP95" i="5"/>
  <c r="MP84" i="5"/>
  <c r="MV78" i="5"/>
  <c r="MS73" i="5"/>
  <c r="MP68" i="5"/>
  <c r="MV62" i="5"/>
  <c r="MS57" i="5"/>
  <c r="MP52" i="5"/>
  <c r="MV46" i="5"/>
  <c r="MS41" i="5"/>
  <c r="MP36" i="5"/>
  <c r="MV30" i="5"/>
  <c r="MP29" i="5"/>
  <c r="MV27" i="5"/>
  <c r="MS26" i="5"/>
  <c r="MP25" i="5"/>
  <c r="MV23" i="5"/>
  <c r="MS22" i="5"/>
  <c r="MP21" i="5"/>
  <c r="MV19" i="5"/>
  <c r="MS18" i="5"/>
  <c r="MP17" i="5"/>
  <c r="MV15" i="5"/>
  <c r="MS14" i="5"/>
  <c r="MP13" i="5"/>
  <c r="MV11" i="5"/>
  <c r="MS10" i="5"/>
  <c r="MP9" i="5"/>
  <c r="MV7" i="5"/>
  <c r="MS6" i="5"/>
  <c r="MP5" i="5"/>
  <c r="MV5" i="5"/>
  <c r="MP143" i="5"/>
  <c r="MV121" i="5"/>
  <c r="MS100" i="5"/>
  <c r="MS85" i="5"/>
  <c r="MP80" i="5"/>
  <c r="MV74" i="5"/>
  <c r="MS69" i="5"/>
  <c r="MP64" i="5"/>
  <c r="MV58" i="5"/>
  <c r="MS53" i="5"/>
  <c r="MP48" i="5"/>
  <c r="MV42" i="5"/>
  <c r="MS37" i="5"/>
  <c r="MP32" i="5"/>
  <c r="MS30" i="5"/>
  <c r="MS29" i="5"/>
  <c r="MP28" i="5"/>
  <c r="MV26" i="5"/>
  <c r="MS25" i="5"/>
  <c r="MP24" i="5"/>
  <c r="MV22" i="5"/>
  <c r="MS21" i="5"/>
  <c r="MP20" i="5"/>
  <c r="MV18" i="5"/>
  <c r="MS17" i="5"/>
  <c r="MP16" i="5"/>
  <c r="MV14" i="5"/>
  <c r="MS13" i="5"/>
  <c r="MP12" i="5"/>
  <c r="MV10" i="5"/>
  <c r="MS9" i="5"/>
  <c r="MP8" i="5"/>
  <c r="MV6" i="5"/>
  <c r="MS5" i="5"/>
  <c r="MP4" i="5"/>
  <c r="MS16" i="5"/>
  <c r="MS162" i="5"/>
  <c r="MP127" i="5"/>
  <c r="MV105" i="5"/>
  <c r="MV86" i="5"/>
  <c r="MS81" i="5"/>
  <c r="MP76" i="5"/>
  <c r="MV70" i="5"/>
  <c r="MS65" i="5"/>
  <c r="MP60" i="5"/>
  <c r="MV54" i="5"/>
  <c r="MS49" i="5"/>
  <c r="MP44" i="5"/>
  <c r="MV38" i="5"/>
  <c r="MS33" i="5"/>
  <c r="MV29" i="5"/>
  <c r="MS28" i="5"/>
  <c r="MP27" i="5"/>
  <c r="MV25" i="5"/>
  <c r="MS24" i="5"/>
  <c r="MP23" i="5"/>
  <c r="MV21" i="5"/>
  <c r="MS20" i="5"/>
  <c r="MP19" i="5"/>
  <c r="MV17" i="5"/>
  <c r="MP15" i="5"/>
  <c r="MV13" i="5"/>
  <c r="MS8" i="5"/>
  <c r="MK5" i="5"/>
  <c r="LY9" i="5"/>
  <c r="MF12" i="5"/>
  <c r="LY14" i="5"/>
  <c r="MK17" i="5"/>
  <c r="MB21" i="5"/>
  <c r="MC22" i="5"/>
  <c r="LY26" i="5"/>
  <c r="MG29" i="5"/>
  <c r="MC33" i="5"/>
  <c r="MJ36" i="5"/>
  <c r="MB41" i="5"/>
  <c r="LY46" i="5"/>
  <c r="MK57" i="5"/>
  <c r="LX72" i="5"/>
  <c r="MK81" i="5"/>
  <c r="MK116" i="5"/>
  <c r="LX145" i="5"/>
  <c r="MG169" i="5"/>
  <c r="MJ4" i="5"/>
  <c r="MC6" i="5"/>
  <c r="MG9" i="5"/>
  <c r="LY13" i="5"/>
  <c r="MF14" i="5"/>
  <c r="MC18" i="5"/>
  <c r="MC21" i="5"/>
  <c r="MK22" i="5"/>
  <c r="MG26" i="5"/>
  <c r="LX30" i="5"/>
  <c r="MK33" i="5"/>
  <c r="MC38" i="5"/>
  <c r="LY42" i="5"/>
  <c r="MF46" i="5"/>
  <c r="LY61" i="5"/>
  <c r="MC73" i="5"/>
  <c r="LY88" i="5"/>
  <c r="MJ120" i="5"/>
  <c r="MB153" i="5"/>
  <c r="MG178" i="5"/>
  <c r="MA171" i="5"/>
  <c r="MA162" i="5"/>
  <c r="MA79" i="5"/>
  <c r="MA36" i="5"/>
  <c r="MA20" i="5"/>
  <c r="MA4" i="5"/>
  <c r="MA28" i="5"/>
  <c r="MA116" i="5"/>
  <c r="MA71" i="5"/>
  <c r="MA48" i="5"/>
  <c r="MA32" i="5"/>
  <c r="MA16" i="5"/>
  <c r="MA44" i="5"/>
  <c r="MA148" i="5"/>
  <c r="MA107" i="5"/>
  <c r="MA98" i="5"/>
  <c r="MA63" i="5"/>
  <c r="MI172" i="5"/>
  <c r="MI138" i="5"/>
  <c r="MI124" i="5"/>
  <c r="MI71" i="5"/>
  <c r="MI36" i="5"/>
  <c r="MI20" i="5"/>
  <c r="MI4" i="5"/>
  <c r="MI55" i="5"/>
  <c r="MI28" i="5"/>
  <c r="MI200" i="5"/>
  <c r="MI170" i="5"/>
  <c r="MI156" i="5"/>
  <c r="MI63" i="5"/>
  <c r="MI48" i="5"/>
  <c r="MI32" i="5"/>
  <c r="MI16" i="5"/>
  <c r="MI44" i="5"/>
  <c r="MI194" i="5"/>
  <c r="MI188" i="5"/>
  <c r="MI115" i="5"/>
  <c r="MM202" i="5"/>
  <c r="MM196" i="5"/>
  <c r="MM144" i="5"/>
  <c r="MM126" i="5"/>
  <c r="MM83" i="5"/>
  <c r="MM51" i="5"/>
  <c r="MM44" i="5"/>
  <c r="MM28" i="5"/>
  <c r="MM12" i="5"/>
  <c r="MM176" i="5"/>
  <c r="MM158" i="5"/>
  <c r="MM103" i="5"/>
  <c r="MM75" i="5"/>
  <c r="MM40" i="5"/>
  <c r="MM24" i="5"/>
  <c r="MM8" i="5"/>
  <c r="MM135" i="5"/>
  <c r="MM67" i="5"/>
  <c r="MM36" i="5"/>
  <c r="ME16" i="5"/>
  <c r="LW32" i="5"/>
  <c r="MM48" i="5"/>
  <c r="MM59" i="5"/>
  <c r="LX187" i="5"/>
  <c r="LX177" i="5"/>
  <c r="LX165" i="5"/>
  <c r="LX159" i="5"/>
  <c r="LX143" i="5"/>
  <c r="LX115" i="5"/>
  <c r="LX104" i="5"/>
  <c r="LX88" i="5"/>
  <c r="LX81" i="5"/>
  <c r="LX64" i="5"/>
  <c r="LX61" i="5"/>
  <c r="LX42" i="5"/>
  <c r="LX41" i="5"/>
  <c r="LX40" i="5"/>
  <c r="LX26" i="5"/>
  <c r="LX25" i="5"/>
  <c r="LX24" i="5"/>
  <c r="LX10" i="5"/>
  <c r="LX9" i="5"/>
  <c r="LX8" i="5"/>
  <c r="LX32" i="5"/>
  <c r="LX202" i="5"/>
  <c r="LX175" i="5"/>
  <c r="LX147" i="5"/>
  <c r="LX136" i="5"/>
  <c r="LX120" i="5"/>
  <c r="LX97" i="5"/>
  <c r="LX92" i="5"/>
  <c r="LX85" i="5"/>
  <c r="LX73" i="5"/>
  <c r="LX56" i="5"/>
  <c r="LX53" i="5"/>
  <c r="LX38" i="5"/>
  <c r="LX37" i="5"/>
  <c r="LX36" i="5"/>
  <c r="LX22" i="5"/>
  <c r="LX21" i="5"/>
  <c r="LX20" i="5"/>
  <c r="LX6" i="5"/>
  <c r="LX5" i="5"/>
  <c r="LX4" i="5"/>
  <c r="LX33" i="5"/>
  <c r="LX190" i="5"/>
  <c r="LX181" i="5"/>
  <c r="LX179" i="5"/>
  <c r="LX168" i="5"/>
  <c r="LX152" i="5"/>
  <c r="LX129" i="5"/>
  <c r="LX124" i="5"/>
  <c r="LX113" i="5"/>
  <c r="LX101" i="5"/>
  <c r="LX95" i="5"/>
  <c r="LX80" i="5"/>
  <c r="LX77" i="5"/>
  <c r="LX65" i="5"/>
  <c r="LX49" i="5"/>
  <c r="LX48" i="5"/>
  <c r="LX34" i="5"/>
  <c r="MJ198" i="5"/>
  <c r="MJ191" i="5"/>
  <c r="MJ183" i="5"/>
  <c r="MJ179" i="5"/>
  <c r="MJ175" i="5"/>
  <c r="MJ157" i="5"/>
  <c r="MJ155" i="5"/>
  <c r="MJ152" i="5"/>
  <c r="MJ132" i="5"/>
  <c r="MJ129" i="5"/>
  <c r="MJ116" i="5"/>
  <c r="MJ85" i="5"/>
  <c r="MJ81" i="5"/>
  <c r="MJ68" i="5"/>
  <c r="MJ53" i="5"/>
  <c r="MJ48" i="5"/>
  <c r="MJ45" i="5"/>
  <c r="MJ34" i="5"/>
  <c r="MJ33" i="5"/>
  <c r="MJ32" i="5"/>
  <c r="MJ18" i="5"/>
  <c r="MJ17" i="5"/>
  <c r="MJ16" i="5"/>
  <c r="MJ25" i="5"/>
  <c r="MJ195" i="5"/>
  <c r="MJ186" i="5"/>
  <c r="MJ182" i="5"/>
  <c r="MJ164" i="5"/>
  <c r="MJ161" i="5"/>
  <c r="MJ148" i="5"/>
  <c r="MJ109" i="5"/>
  <c r="MJ107" i="5"/>
  <c r="MJ77" i="5"/>
  <c r="MJ73" i="5"/>
  <c r="MJ60" i="5"/>
  <c r="MJ46" i="5"/>
  <c r="MJ44" i="5"/>
  <c r="MJ41" i="5"/>
  <c r="MJ30" i="5"/>
  <c r="MJ29" i="5"/>
  <c r="MJ28" i="5"/>
  <c r="MJ14" i="5"/>
  <c r="MJ13" i="5"/>
  <c r="MJ12" i="5"/>
  <c r="MJ52" i="5"/>
  <c r="MJ42" i="5"/>
  <c r="MJ40" i="5"/>
  <c r="MJ141" i="5"/>
  <c r="MJ139" i="5"/>
  <c r="MJ111" i="5"/>
  <c r="MJ93" i="5"/>
  <c r="MJ91" i="5"/>
  <c r="MJ88" i="5"/>
  <c r="MJ84" i="5"/>
  <c r="MJ69" i="5"/>
  <c r="MJ65" i="5"/>
  <c r="MJ37" i="5"/>
  <c r="MJ26" i="5"/>
  <c r="MJ24" i="5"/>
  <c r="MM4" i="5"/>
  <c r="ME32" i="5"/>
  <c r="MF37" i="5"/>
  <c r="LX45" i="5"/>
  <c r="LX57" i="5"/>
  <c r="MF91" i="5"/>
  <c r="MI106" i="5"/>
  <c r="MJ123" i="5"/>
  <c r="MA139" i="5"/>
  <c r="MI147" i="5"/>
  <c r="LX156" i="5"/>
  <c r="MB163" i="5"/>
  <c r="MJ171" i="5"/>
  <c r="LX193" i="5"/>
  <c r="LX12" i="5"/>
  <c r="LX13" i="5"/>
  <c r="LX14" i="5"/>
  <c r="LW16" i="5"/>
  <c r="MM16" i="5"/>
  <c r="MJ20" i="5"/>
  <c r="MJ21" i="5"/>
  <c r="MJ22" i="5"/>
  <c r="LX28" i="5"/>
  <c r="MF29" i="5"/>
  <c r="MF30" i="5"/>
  <c r="MM32" i="5"/>
  <c r="MB38" i="5"/>
  <c r="MA40" i="5"/>
  <c r="LX46" i="5"/>
  <c r="LW48" i="5"/>
  <c r="MB52" i="5"/>
  <c r="MJ57" i="5"/>
  <c r="MJ61" i="5"/>
  <c r="LX69" i="5"/>
  <c r="MI79" i="5"/>
  <c r="MB85" i="5"/>
  <c r="MI92" i="5"/>
  <c r="MJ100" i="5"/>
  <c r="MJ125" i="5"/>
  <c r="LX133" i="5"/>
  <c r="MB149" i="5"/>
  <c r="MJ173" i="5"/>
  <c r="MI185" i="5"/>
  <c r="MI197" i="5"/>
  <c r="LW198" i="5"/>
  <c r="LW151" i="5"/>
  <c r="LW110" i="5"/>
  <c r="LW96" i="5"/>
  <c r="LW67" i="5"/>
  <c r="LW44" i="5"/>
  <c r="LW28" i="5"/>
  <c r="LW12" i="5"/>
  <c r="LW142" i="5"/>
  <c r="LW128" i="5"/>
  <c r="LW59" i="5"/>
  <c r="LW40" i="5"/>
  <c r="LW24" i="5"/>
  <c r="LW8" i="5"/>
  <c r="LW174" i="5"/>
  <c r="LW160" i="5"/>
  <c r="LW87" i="5"/>
  <c r="LW83" i="5"/>
  <c r="LW51" i="5"/>
  <c r="LW36" i="5"/>
  <c r="ME175" i="5"/>
  <c r="ME189" i="5"/>
  <c r="ME136" i="5"/>
  <c r="ME118" i="5"/>
  <c r="ME59" i="5"/>
  <c r="ME44" i="5"/>
  <c r="ME28" i="5"/>
  <c r="ME12" i="5"/>
  <c r="ME198" i="5"/>
  <c r="ME168" i="5"/>
  <c r="ME150" i="5"/>
  <c r="ME95" i="5"/>
  <c r="ME83" i="5"/>
  <c r="ME51" i="5"/>
  <c r="ME40" i="5"/>
  <c r="ME24" i="5"/>
  <c r="ME8" i="5"/>
  <c r="ME186" i="5"/>
  <c r="ME127" i="5"/>
  <c r="ME75" i="5"/>
  <c r="ME36" i="5"/>
  <c r="MI8" i="5"/>
  <c r="MA24" i="5"/>
  <c r="MA55" i="5"/>
  <c r="ME104" i="5"/>
  <c r="MM112" i="5"/>
  <c r="MB147" i="5"/>
  <c r="MB135" i="5"/>
  <c r="MB108" i="5"/>
  <c r="MB92" i="5"/>
  <c r="MB77" i="5"/>
  <c r="MB76" i="5"/>
  <c r="MB73" i="5"/>
  <c r="MB48" i="5"/>
  <c r="MB37" i="5"/>
  <c r="MB34" i="5"/>
  <c r="MB33" i="5"/>
  <c r="MB32" i="5"/>
  <c r="MB18" i="5"/>
  <c r="MB17" i="5"/>
  <c r="MB16" i="5"/>
  <c r="MB26" i="5"/>
  <c r="MB25" i="5"/>
  <c r="MB24" i="5"/>
  <c r="MB189" i="5"/>
  <c r="MB179" i="5"/>
  <c r="MB167" i="5"/>
  <c r="MB140" i="5"/>
  <c r="MB124" i="5"/>
  <c r="MB112" i="5"/>
  <c r="MB101" i="5"/>
  <c r="MB99" i="5"/>
  <c r="MB89" i="5"/>
  <c r="MB69" i="5"/>
  <c r="MB68" i="5"/>
  <c r="MB65" i="5"/>
  <c r="MB49" i="5"/>
  <c r="MB46" i="5"/>
  <c r="MB44" i="5"/>
  <c r="MB30" i="5"/>
  <c r="MB29" i="5"/>
  <c r="MB28" i="5"/>
  <c r="MB14" i="5"/>
  <c r="MB13" i="5"/>
  <c r="MB12" i="5"/>
  <c r="MB45" i="5"/>
  <c r="MB42" i="5"/>
  <c r="MB198" i="5"/>
  <c r="MB172" i="5"/>
  <c r="MB156" i="5"/>
  <c r="MB144" i="5"/>
  <c r="MB133" i="5"/>
  <c r="MB131" i="5"/>
  <c r="MB121" i="5"/>
  <c r="MB117" i="5"/>
  <c r="MB61" i="5"/>
  <c r="MB60" i="5"/>
  <c r="MB57" i="5"/>
  <c r="MB40" i="5"/>
  <c r="MF173" i="5"/>
  <c r="MF169" i="5"/>
  <c r="MF167" i="5"/>
  <c r="MF128" i="5"/>
  <c r="MF123" i="5"/>
  <c r="MF112" i="5"/>
  <c r="MF100" i="5"/>
  <c r="MF89" i="5"/>
  <c r="MF69" i="5"/>
  <c r="MF57" i="5"/>
  <c r="MF56" i="5"/>
  <c r="MF49" i="5"/>
  <c r="MF42" i="5"/>
  <c r="MF40" i="5"/>
  <c r="MF26" i="5"/>
  <c r="MF25" i="5"/>
  <c r="MF24" i="5"/>
  <c r="MF10" i="5"/>
  <c r="MF9" i="5"/>
  <c r="MF8" i="5"/>
  <c r="MF34" i="5"/>
  <c r="MF33" i="5"/>
  <c r="MF160" i="5"/>
  <c r="MF155" i="5"/>
  <c r="MF144" i="5"/>
  <c r="MF132" i="5"/>
  <c r="MF121" i="5"/>
  <c r="MF87" i="5"/>
  <c r="MF81" i="5"/>
  <c r="MF80" i="5"/>
  <c r="MF61" i="5"/>
  <c r="MF45" i="5"/>
  <c r="MF38" i="5"/>
  <c r="MF36" i="5"/>
  <c r="MF22" i="5"/>
  <c r="MF21" i="5"/>
  <c r="MF20" i="5"/>
  <c r="MF6" i="5"/>
  <c r="MF5" i="5"/>
  <c r="MF4" i="5"/>
  <c r="MF41" i="5"/>
  <c r="MF176" i="5"/>
  <c r="MF164" i="5"/>
  <c r="MF153" i="5"/>
  <c r="MF119" i="5"/>
  <c r="MF109" i="5"/>
  <c r="MF105" i="5"/>
  <c r="MF103" i="5"/>
  <c r="MF85" i="5"/>
  <c r="MF73" i="5"/>
  <c r="MF72" i="5"/>
  <c r="MF53" i="5"/>
  <c r="MF48" i="5"/>
  <c r="MF32" i="5"/>
  <c r="LW4" i="5"/>
  <c r="MJ8" i="5"/>
  <c r="MJ9" i="5"/>
  <c r="MJ10" i="5"/>
  <c r="MI12" i="5"/>
  <c r="MF16" i="5"/>
  <c r="MF17" i="5"/>
  <c r="MF18" i="5"/>
  <c r="ME20" i="5"/>
  <c r="MI24" i="5"/>
  <c r="ME67" i="5"/>
  <c r="MB84" i="5"/>
  <c r="MJ97" i="5"/>
  <c r="MB115" i="5"/>
  <c r="MA130" i="5"/>
  <c r="MM201" i="5"/>
  <c r="MB4" i="5"/>
  <c r="MB5" i="5"/>
  <c r="MB6" i="5"/>
  <c r="MA8" i="5"/>
  <c r="ME4" i="5"/>
  <c r="MB8" i="5"/>
  <c r="MB9" i="5"/>
  <c r="MB10" i="5"/>
  <c r="MA12" i="5"/>
  <c r="LX16" i="5"/>
  <c r="LX17" i="5"/>
  <c r="LX18" i="5"/>
  <c r="LW20" i="5"/>
  <c r="MM20" i="5"/>
  <c r="MF28" i="5"/>
  <c r="MB36" i="5"/>
  <c r="MI40" i="5"/>
  <c r="LX44" i="5"/>
  <c r="ME48" i="5"/>
  <c r="MB53" i="5"/>
  <c r="MF64" i="5"/>
  <c r="MJ76" i="5"/>
  <c r="MB81" i="5"/>
  <c r="ME86" i="5"/>
  <c r="MM94" i="5"/>
  <c r="MB103" i="5"/>
  <c r="LX111" i="5"/>
  <c r="LW119" i="5"/>
  <c r="LX127" i="5"/>
  <c r="MF135" i="5"/>
  <c r="MJ143" i="5"/>
  <c r="MF151" i="5"/>
  <c r="ME159" i="5"/>
  <c r="MM167" i="5"/>
  <c r="MB176" i="5"/>
  <c r="MF187" i="5"/>
  <c r="LX199" i="5"/>
  <c r="LY69" i="5"/>
  <c r="MC81" i="5"/>
  <c r="MG96" i="5"/>
  <c r="MK125" i="5"/>
  <c r="MG137" i="5"/>
  <c r="MG146" i="5"/>
  <c r="MC149" i="5"/>
  <c r="MC158" i="5"/>
  <c r="LY161" i="5"/>
  <c r="LY170" i="5"/>
  <c r="LY199" i="5"/>
  <c r="MK198" i="5"/>
  <c r="MC9" i="5"/>
  <c r="MK9" i="5"/>
  <c r="MC10" i="5"/>
  <c r="MK10" i="5"/>
  <c r="LY17" i="5"/>
  <c r="MG17" i="5"/>
  <c r="LY18" i="5"/>
  <c r="MG18" i="5"/>
  <c r="MC25" i="5"/>
  <c r="MK25" i="5"/>
  <c r="MC26" i="5"/>
  <c r="MK26" i="5"/>
  <c r="LY33" i="5"/>
  <c r="MG33" i="5"/>
  <c r="LY34" i="5"/>
  <c r="MG34" i="5"/>
  <c r="MC42" i="5"/>
  <c r="MK42" i="5"/>
  <c r="MG53" i="5"/>
  <c r="MC57" i="5"/>
  <c r="MK65" i="5"/>
  <c r="LY77" i="5"/>
  <c r="MG85" i="5"/>
  <c r="MK93" i="5"/>
  <c r="MG105" i="5"/>
  <c r="MG114" i="5"/>
  <c r="MC117" i="5"/>
  <c r="MC126" i="5"/>
  <c r="LY129" i="5"/>
  <c r="MK134" i="5"/>
  <c r="LY138" i="5"/>
  <c r="LY152" i="5"/>
  <c r="MC172" i="5"/>
  <c r="LY190" i="5"/>
  <c r="ML192" i="5"/>
  <c r="LY5" i="5"/>
  <c r="MG5" i="5"/>
  <c r="LY6" i="5"/>
  <c r="MG6" i="5"/>
  <c r="MC13" i="5"/>
  <c r="MK13" i="5"/>
  <c r="MC14" i="5"/>
  <c r="MK14" i="5"/>
  <c r="LY21" i="5"/>
  <c r="MG21" i="5"/>
  <c r="LY22" i="5"/>
  <c r="MG22" i="5"/>
  <c r="MC29" i="5"/>
  <c r="MK29" i="5"/>
  <c r="MC30" i="5"/>
  <c r="MK30" i="5"/>
  <c r="LY38" i="5"/>
  <c r="MG38" i="5"/>
  <c r="MC46" i="5"/>
  <c r="MK46" i="5"/>
  <c r="LY53" i="5"/>
  <c r="MG61" i="5"/>
  <c r="MC65" i="5"/>
  <c r="MK73" i="5"/>
  <c r="LY85" i="5"/>
  <c r="MC94" i="5"/>
  <c r="LY97" i="5"/>
  <c r="MK102" i="5"/>
  <c r="LY106" i="5"/>
  <c r="LY120" i="5"/>
  <c r="MC140" i="5"/>
  <c r="MK148" i="5"/>
  <c r="MG160" i="5"/>
  <c r="LZ27" i="5"/>
  <c r="MD27" i="5"/>
  <c r="MH27" i="5"/>
  <c r="ML27" i="5"/>
  <c r="LZ35" i="5"/>
  <c r="MD35" i="5"/>
  <c r="MH35" i="5"/>
  <c r="ML35" i="5"/>
  <c r="LZ43" i="5"/>
  <c r="MD43" i="5"/>
  <c r="MH43" i="5"/>
  <c r="ML43" i="5"/>
  <c r="LZ47" i="5"/>
  <c r="MD47" i="5"/>
  <c r="MH47" i="5"/>
  <c r="ML47" i="5"/>
  <c r="ML49" i="5"/>
  <c r="LZ50" i="5"/>
  <c r="MH50" i="5"/>
  <c r="MD54" i="5"/>
  <c r="ML54" i="5"/>
  <c r="ML89" i="5"/>
  <c r="MD90" i="5"/>
  <c r="MD99" i="5"/>
  <c r="MH101" i="5"/>
  <c r="MH110" i="5"/>
  <c r="LZ111" i="5"/>
  <c r="MD113" i="5"/>
  <c r="MH119" i="5"/>
  <c r="MD163" i="5"/>
  <c r="MH165" i="5"/>
  <c r="MH174" i="5"/>
  <c r="LZ175" i="5"/>
  <c r="LZ184" i="5"/>
  <c r="LZ187" i="5"/>
  <c r="MD192" i="5"/>
  <c r="LZ193" i="5"/>
  <c r="MA207" i="5"/>
  <c r="MA205" i="5"/>
  <c r="MA203" i="5"/>
  <c r="MA204" i="5"/>
  <c r="MA206" i="5"/>
  <c r="MA199" i="5"/>
  <c r="MA195" i="5"/>
  <c r="MA191" i="5"/>
  <c r="MA187" i="5"/>
  <c r="MA183" i="5"/>
  <c r="MA197" i="5"/>
  <c r="MA190" i="5"/>
  <c r="MA188" i="5"/>
  <c r="MA181" i="5"/>
  <c r="MA177" i="5"/>
  <c r="MA173" i="5"/>
  <c r="MA169" i="5"/>
  <c r="MA165" i="5"/>
  <c r="MA161" i="5"/>
  <c r="MA157" i="5"/>
  <c r="MA153" i="5"/>
  <c r="MA149" i="5"/>
  <c r="MA145" i="5"/>
  <c r="MA141" i="5"/>
  <c r="MA137" i="5"/>
  <c r="MA133" i="5"/>
  <c r="MA129" i="5"/>
  <c r="MA125" i="5"/>
  <c r="MA121" i="5"/>
  <c r="MA117" i="5"/>
  <c r="MA113" i="5"/>
  <c r="MA109" i="5"/>
  <c r="MA105" i="5"/>
  <c r="MA101" i="5"/>
  <c r="MA97" i="5"/>
  <c r="MA93" i="5"/>
  <c r="MA89" i="5"/>
  <c r="MA198" i="5"/>
  <c r="MA192" i="5"/>
  <c r="MA189" i="5"/>
  <c r="MA186" i="5"/>
  <c r="MA180" i="5"/>
  <c r="MA179" i="5"/>
  <c r="MA172" i="5"/>
  <c r="MA170" i="5"/>
  <c r="MA163" i="5"/>
  <c r="MA156" i="5"/>
  <c r="MA154" i="5"/>
  <c r="MA147" i="5"/>
  <c r="MA140" i="5"/>
  <c r="MA138" i="5"/>
  <c r="MA131" i="5"/>
  <c r="MA124" i="5"/>
  <c r="MA122" i="5"/>
  <c r="MA115" i="5"/>
  <c r="MA108" i="5"/>
  <c r="MA106" i="5"/>
  <c r="MA99" i="5"/>
  <c r="MA92" i="5"/>
  <c r="MA90" i="5"/>
  <c r="MA85" i="5"/>
  <c r="MA81" i="5"/>
  <c r="MA77" i="5"/>
  <c r="MA73" i="5"/>
  <c r="MA69" i="5"/>
  <c r="MA65" i="5"/>
  <c r="MA61" i="5"/>
  <c r="MA57" i="5"/>
  <c r="MA53" i="5"/>
  <c r="MA201" i="5"/>
  <c r="MA196" i="5"/>
  <c r="MA193" i="5"/>
  <c r="MA184" i="5"/>
  <c r="MA175" i="5"/>
  <c r="MA168" i="5"/>
  <c r="MA166" i="5"/>
  <c r="MA159" i="5"/>
  <c r="MA152" i="5"/>
  <c r="MA150" i="5"/>
  <c r="MA143" i="5"/>
  <c r="MA136" i="5"/>
  <c r="MA134" i="5"/>
  <c r="MA127" i="5"/>
  <c r="MA120" i="5"/>
  <c r="MA118" i="5"/>
  <c r="MA111" i="5"/>
  <c r="MA104" i="5"/>
  <c r="MA102" i="5"/>
  <c r="MA95" i="5"/>
  <c r="MA88" i="5"/>
  <c r="MA86" i="5"/>
  <c r="MA82" i="5"/>
  <c r="MA78" i="5"/>
  <c r="MA74" i="5"/>
  <c r="MA70" i="5"/>
  <c r="MA66" i="5"/>
  <c r="MA62" i="5"/>
  <c r="MA58" i="5"/>
  <c r="MA54" i="5"/>
  <c r="MA50" i="5"/>
  <c r="LZ6" i="5"/>
  <c r="MH6" i="5"/>
  <c r="LW7" i="5"/>
  <c r="ME7" i="5"/>
  <c r="MD10" i="5"/>
  <c r="MH10" i="5"/>
  <c r="LW11" i="5"/>
  <c r="ME11" i="5"/>
  <c r="MM11" i="5"/>
  <c r="MD14" i="5"/>
  <c r="LW15" i="5"/>
  <c r="LZ18" i="5"/>
  <c r="ML18" i="5"/>
  <c r="MA19" i="5"/>
  <c r="MM19" i="5"/>
  <c r="MD26" i="5"/>
  <c r="LW27" i="5"/>
  <c r="ME27" i="5"/>
  <c r="MD30" i="5"/>
  <c r="ML30" i="5"/>
  <c r="ME31" i="5"/>
  <c r="LZ34" i="5"/>
  <c r="MD34" i="5"/>
  <c r="MH34" i="5"/>
  <c r="ML34" i="5"/>
  <c r="LW35" i="5"/>
  <c r="MA35" i="5"/>
  <c r="ME35" i="5"/>
  <c r="MI35" i="5"/>
  <c r="LY37" i="5"/>
  <c r="MC37" i="5"/>
  <c r="MG37" i="5"/>
  <c r="MK37" i="5"/>
  <c r="LZ38" i="5"/>
  <c r="MD38" i="5"/>
  <c r="MH38" i="5"/>
  <c r="ML38" i="5"/>
  <c r="LW39" i="5"/>
  <c r="MA39" i="5"/>
  <c r="ME39" i="5"/>
  <c r="MI39" i="5"/>
  <c r="MM39" i="5"/>
  <c r="LY41" i="5"/>
  <c r="MC41" i="5"/>
  <c r="MG41" i="5"/>
  <c r="MK41" i="5"/>
  <c r="LZ42" i="5"/>
  <c r="MD42" i="5"/>
  <c r="MH42" i="5"/>
  <c r="ML42" i="5"/>
  <c r="LW43" i="5"/>
  <c r="MA43" i="5"/>
  <c r="ME43" i="5"/>
  <c r="MI43" i="5"/>
  <c r="MM43" i="5"/>
  <c r="LY45" i="5"/>
  <c r="MC45" i="5"/>
  <c r="MG45" i="5"/>
  <c r="MK45" i="5"/>
  <c r="LZ46" i="5"/>
  <c r="MD46" i="5"/>
  <c r="MH46" i="5"/>
  <c r="ML46" i="5"/>
  <c r="LW47" i="5"/>
  <c r="MA47" i="5"/>
  <c r="ME47" i="5"/>
  <c r="MI47" i="5"/>
  <c r="MM47" i="5"/>
  <c r="LY49" i="5"/>
  <c r="MC49" i="5"/>
  <c r="MH49" i="5"/>
  <c r="MC50" i="5"/>
  <c r="MK50" i="5"/>
  <c r="LZ51" i="5"/>
  <c r="MH51" i="5"/>
  <c r="LW52" i="5"/>
  <c r="ME52" i="5"/>
  <c r="MM52" i="5"/>
  <c r="LY54" i="5"/>
  <c r="MG54" i="5"/>
  <c r="MD55" i="5"/>
  <c r="ML55" i="5"/>
  <c r="MA56" i="5"/>
  <c r="MI56" i="5"/>
  <c r="MC58" i="5"/>
  <c r="MK58" i="5"/>
  <c r="LZ59" i="5"/>
  <c r="MH59" i="5"/>
  <c r="LW60" i="5"/>
  <c r="ME60" i="5"/>
  <c r="MM60" i="5"/>
  <c r="LY62" i="5"/>
  <c r="MG62" i="5"/>
  <c r="MD63" i="5"/>
  <c r="ML63" i="5"/>
  <c r="MA64" i="5"/>
  <c r="MI64" i="5"/>
  <c r="MC66" i="5"/>
  <c r="MK66" i="5"/>
  <c r="LZ67" i="5"/>
  <c r="MH67" i="5"/>
  <c r="LW68" i="5"/>
  <c r="ME68" i="5"/>
  <c r="MM68" i="5"/>
  <c r="LY70" i="5"/>
  <c r="MG70" i="5"/>
  <c r="MD71" i="5"/>
  <c r="ML71" i="5"/>
  <c r="MA72" i="5"/>
  <c r="MI72" i="5"/>
  <c r="MC74" i="5"/>
  <c r="MK74" i="5"/>
  <c r="LZ75" i="5"/>
  <c r="MH75" i="5"/>
  <c r="LW76" i="5"/>
  <c r="ME76" i="5"/>
  <c r="MM76" i="5"/>
  <c r="LY78" i="5"/>
  <c r="MG78" i="5"/>
  <c r="MD79" i="5"/>
  <c r="ML79" i="5"/>
  <c r="MA80" i="5"/>
  <c r="MI80" i="5"/>
  <c r="MC82" i="5"/>
  <c r="MK82" i="5"/>
  <c r="LZ83" i="5"/>
  <c r="MH83" i="5"/>
  <c r="LW84" i="5"/>
  <c r="ME84" i="5"/>
  <c r="MM84" i="5"/>
  <c r="LY86" i="5"/>
  <c r="MI86" i="5"/>
  <c r="MA87" i="5"/>
  <c r="ML87" i="5"/>
  <c r="MC88" i="5"/>
  <c r="LW90" i="5"/>
  <c r="MH90" i="5"/>
  <c r="LZ91" i="5"/>
  <c r="MM92" i="5"/>
  <c r="MD93" i="5"/>
  <c r="MG94" i="5"/>
  <c r="MI95" i="5"/>
  <c r="MA96" i="5"/>
  <c r="MK96" i="5"/>
  <c r="MC97" i="5"/>
  <c r="ME98" i="5"/>
  <c r="LW99" i="5"/>
  <c r="MH99" i="5"/>
  <c r="LY100" i="5"/>
  <c r="ML101" i="5"/>
  <c r="MD102" i="5"/>
  <c r="MI104" i="5"/>
  <c r="LZ105" i="5"/>
  <c r="MK105" i="5"/>
  <c r="MC106" i="5"/>
  <c r="MM106" i="5"/>
  <c r="ME107" i="5"/>
  <c r="LW108" i="5"/>
  <c r="MG108" i="5"/>
  <c r="LY109" i="5"/>
  <c r="MA110" i="5"/>
  <c r="ML110" i="5"/>
  <c r="MD111" i="5"/>
  <c r="MH113" i="5"/>
  <c r="LZ114" i="5"/>
  <c r="MK114" i="5"/>
  <c r="MM115" i="5"/>
  <c r="ME116" i="5"/>
  <c r="MG117" i="5"/>
  <c r="LY118" i="5"/>
  <c r="MI118" i="5"/>
  <c r="MA119" i="5"/>
  <c r="ML119" i="5"/>
  <c r="MC120" i="5"/>
  <c r="LW122" i="5"/>
  <c r="MH122" i="5"/>
  <c r="LZ123" i="5"/>
  <c r="MM124" i="5"/>
  <c r="MD125" i="5"/>
  <c r="MG126" i="5"/>
  <c r="MI127" i="5"/>
  <c r="MA128" i="5"/>
  <c r="MK128" i="5"/>
  <c r="MC129" i="5"/>
  <c r="ME130" i="5"/>
  <c r="LW131" i="5"/>
  <c r="MH131" i="5"/>
  <c r="LY132" i="5"/>
  <c r="ML133" i="5"/>
  <c r="MD134" i="5"/>
  <c r="MI136" i="5"/>
  <c r="LZ137" i="5"/>
  <c r="MK137" i="5"/>
  <c r="MC138" i="5"/>
  <c r="MM138" i="5"/>
  <c r="ME139" i="5"/>
  <c r="LW140" i="5"/>
  <c r="MG140" i="5"/>
  <c r="LY141" i="5"/>
  <c r="MA142" i="5"/>
  <c r="ML142" i="5"/>
  <c r="MD143" i="5"/>
  <c r="MH145" i="5"/>
  <c r="LZ146" i="5"/>
  <c r="MK146" i="5"/>
  <c r="MM147" i="5"/>
  <c r="ME148" i="5"/>
  <c r="MG149" i="5"/>
  <c r="LY150" i="5"/>
  <c r="MI150" i="5"/>
  <c r="MA151" i="5"/>
  <c r="ML151" i="5"/>
  <c r="MC152" i="5"/>
  <c r="LW154" i="5"/>
  <c r="MH154" i="5"/>
  <c r="LZ155" i="5"/>
  <c r="MM156" i="5"/>
  <c r="MD157" i="5"/>
  <c r="MG158" i="5"/>
  <c r="MI159" i="5"/>
  <c r="MA160" i="5"/>
  <c r="MK160" i="5"/>
  <c r="MC161" i="5"/>
  <c r="ME162" i="5"/>
  <c r="LW163" i="5"/>
  <c r="MH163" i="5"/>
  <c r="LY164" i="5"/>
  <c r="ML165" i="5"/>
  <c r="MD166" i="5"/>
  <c r="MI168" i="5"/>
  <c r="LZ169" i="5"/>
  <c r="MK169" i="5"/>
  <c r="MC170" i="5"/>
  <c r="MM170" i="5"/>
  <c r="ME171" i="5"/>
  <c r="LW172" i="5"/>
  <c r="MG172" i="5"/>
  <c r="LY173" i="5"/>
  <c r="MA174" i="5"/>
  <c r="ML174" i="5"/>
  <c r="MD175" i="5"/>
  <c r="MH177" i="5"/>
  <c r="LZ178" i="5"/>
  <c r="MK178" i="5"/>
  <c r="MK180" i="5"/>
  <c r="ME181" i="5"/>
  <c r="MA182" i="5"/>
  <c r="ME184" i="5"/>
  <c r="MA185" i="5"/>
  <c r="LZ188" i="5"/>
  <c r="ME190" i="5"/>
  <c r="LZ191" i="5"/>
  <c r="MI192" i="5"/>
  <c r="ME193" i="5"/>
  <c r="MA194" i="5"/>
  <c r="ME196" i="5"/>
  <c r="LZ197" i="5"/>
  <c r="MD199" i="5"/>
  <c r="LZ200" i="5"/>
  <c r="MA202" i="5"/>
  <c r="LX205" i="5"/>
  <c r="LX206" i="5"/>
  <c r="LX207" i="5"/>
  <c r="LX201" i="5"/>
  <c r="LX200" i="5"/>
  <c r="LX196" i="5"/>
  <c r="LX192" i="5"/>
  <c r="LX188" i="5"/>
  <c r="LX184" i="5"/>
  <c r="LX180" i="5"/>
  <c r="LX203" i="5"/>
  <c r="LX198" i="5"/>
  <c r="LX191" i="5"/>
  <c r="LX189" i="5"/>
  <c r="LX182" i="5"/>
  <c r="LX178" i="5"/>
  <c r="LX174" i="5"/>
  <c r="LX170" i="5"/>
  <c r="LX166" i="5"/>
  <c r="LX162" i="5"/>
  <c r="LX158" i="5"/>
  <c r="LX154" i="5"/>
  <c r="LX150" i="5"/>
  <c r="LX146" i="5"/>
  <c r="LX142" i="5"/>
  <c r="LX138" i="5"/>
  <c r="LX134" i="5"/>
  <c r="LX130" i="5"/>
  <c r="LX126" i="5"/>
  <c r="LX122" i="5"/>
  <c r="LX118" i="5"/>
  <c r="LX114" i="5"/>
  <c r="LX110" i="5"/>
  <c r="LX106" i="5"/>
  <c r="LX102" i="5"/>
  <c r="LX98" i="5"/>
  <c r="LX94" i="5"/>
  <c r="LX90" i="5"/>
  <c r="LX197" i="5"/>
  <c r="LX194" i="5"/>
  <c r="LX185" i="5"/>
  <c r="LX173" i="5"/>
  <c r="LX171" i="5"/>
  <c r="LX164" i="5"/>
  <c r="LX157" i="5"/>
  <c r="LX155" i="5"/>
  <c r="LX148" i="5"/>
  <c r="LX141" i="5"/>
  <c r="LX139" i="5"/>
  <c r="LX132" i="5"/>
  <c r="LX125" i="5"/>
  <c r="LX123" i="5"/>
  <c r="LX116" i="5"/>
  <c r="LX109" i="5"/>
  <c r="LX107" i="5"/>
  <c r="LX100" i="5"/>
  <c r="LX93" i="5"/>
  <c r="LX91" i="5"/>
  <c r="LX86" i="5"/>
  <c r="LX82" i="5"/>
  <c r="LX78" i="5"/>
  <c r="LX74" i="5"/>
  <c r="LX70" i="5"/>
  <c r="LX66" i="5"/>
  <c r="LX62" i="5"/>
  <c r="LX58" i="5"/>
  <c r="LX54" i="5"/>
  <c r="LX50" i="5"/>
  <c r="LX204" i="5"/>
  <c r="LX176" i="5"/>
  <c r="LX169" i="5"/>
  <c r="LX167" i="5"/>
  <c r="LX160" i="5"/>
  <c r="LX153" i="5"/>
  <c r="LX151" i="5"/>
  <c r="LX144" i="5"/>
  <c r="LX137" i="5"/>
  <c r="LX135" i="5"/>
  <c r="LX128" i="5"/>
  <c r="LX121" i="5"/>
  <c r="LX119" i="5"/>
  <c r="LX112" i="5"/>
  <c r="LX105" i="5"/>
  <c r="LX103" i="5"/>
  <c r="LX96" i="5"/>
  <c r="LX89" i="5"/>
  <c r="LX87" i="5"/>
  <c r="LX83" i="5"/>
  <c r="LX79" i="5"/>
  <c r="LX75" i="5"/>
  <c r="LX71" i="5"/>
  <c r="LX67" i="5"/>
  <c r="LX63" i="5"/>
  <c r="LX59" i="5"/>
  <c r="LX55" i="5"/>
  <c r="LX51" i="5"/>
  <c r="MB207" i="5"/>
  <c r="MB205" i="5"/>
  <c r="MB206" i="5"/>
  <c r="MB204" i="5"/>
  <c r="MB201" i="5"/>
  <c r="MB202" i="5"/>
  <c r="MB200" i="5"/>
  <c r="MB196" i="5"/>
  <c r="MB192" i="5"/>
  <c r="MB188" i="5"/>
  <c r="MB184" i="5"/>
  <c r="MB180" i="5"/>
  <c r="MB195" i="5"/>
  <c r="MB193" i="5"/>
  <c r="MB186" i="5"/>
  <c r="MB178" i="5"/>
  <c r="MB174" i="5"/>
  <c r="MB170" i="5"/>
  <c r="MB166" i="5"/>
  <c r="MB162" i="5"/>
  <c r="MB158" i="5"/>
  <c r="MB154" i="5"/>
  <c r="MB150" i="5"/>
  <c r="MB146" i="5"/>
  <c r="MB142" i="5"/>
  <c r="MB138" i="5"/>
  <c r="MB134" i="5"/>
  <c r="MB130" i="5"/>
  <c r="MB126" i="5"/>
  <c r="MB122" i="5"/>
  <c r="MB118" i="5"/>
  <c r="MB114" i="5"/>
  <c r="MB110" i="5"/>
  <c r="MB106" i="5"/>
  <c r="MB102" i="5"/>
  <c r="MB98" i="5"/>
  <c r="MB94" i="5"/>
  <c r="MB90" i="5"/>
  <c r="MB86" i="5"/>
  <c r="MB183" i="5"/>
  <c r="MB177" i="5"/>
  <c r="MB175" i="5"/>
  <c r="MB168" i="5"/>
  <c r="MB161" i="5"/>
  <c r="MB159" i="5"/>
  <c r="MB152" i="5"/>
  <c r="MB145" i="5"/>
  <c r="MB143" i="5"/>
  <c r="MB136" i="5"/>
  <c r="MB129" i="5"/>
  <c r="MB127" i="5"/>
  <c r="MB120" i="5"/>
  <c r="MB113" i="5"/>
  <c r="MB111" i="5"/>
  <c r="MB104" i="5"/>
  <c r="MB97" i="5"/>
  <c r="MB95" i="5"/>
  <c r="MB88" i="5"/>
  <c r="MB82" i="5"/>
  <c r="MB78" i="5"/>
  <c r="MB74" i="5"/>
  <c r="MB70" i="5"/>
  <c r="MB66" i="5"/>
  <c r="MB62" i="5"/>
  <c r="MB58" i="5"/>
  <c r="MB54" i="5"/>
  <c r="MB50" i="5"/>
  <c r="MB199" i="5"/>
  <c r="MB190" i="5"/>
  <c r="MB187" i="5"/>
  <c r="MB181" i="5"/>
  <c r="MB173" i="5"/>
  <c r="MB171" i="5"/>
  <c r="MB164" i="5"/>
  <c r="MB157" i="5"/>
  <c r="MB155" i="5"/>
  <c r="MB148" i="5"/>
  <c r="MB141" i="5"/>
  <c r="MB139" i="5"/>
  <c r="MB132" i="5"/>
  <c r="MB125" i="5"/>
  <c r="MB123" i="5"/>
  <c r="MB116" i="5"/>
  <c r="MB109" i="5"/>
  <c r="MB107" i="5"/>
  <c r="MB100" i="5"/>
  <c r="MB93" i="5"/>
  <c r="MB91" i="5"/>
  <c r="MB83" i="5"/>
  <c r="MB79" i="5"/>
  <c r="MB75" i="5"/>
  <c r="MB71" i="5"/>
  <c r="MB67" i="5"/>
  <c r="MB63" i="5"/>
  <c r="MB59" i="5"/>
  <c r="MB55" i="5"/>
  <c r="MB51" i="5"/>
  <c r="MF205" i="5"/>
  <c r="MF207" i="5"/>
  <c r="MF206" i="5"/>
  <c r="MF201" i="5"/>
  <c r="MF204" i="5"/>
  <c r="MF200" i="5"/>
  <c r="MF196" i="5"/>
  <c r="MF192" i="5"/>
  <c r="MF188" i="5"/>
  <c r="MF184" i="5"/>
  <c r="MF180" i="5"/>
  <c r="MF202" i="5"/>
  <c r="MF199" i="5"/>
  <c r="MF197" i="5"/>
  <c r="MF190" i="5"/>
  <c r="MF183" i="5"/>
  <c r="MF181" i="5"/>
  <c r="MF178" i="5"/>
  <c r="MF174" i="5"/>
  <c r="MF170" i="5"/>
  <c r="MF166" i="5"/>
  <c r="MF162" i="5"/>
  <c r="MF158" i="5"/>
  <c r="MF154" i="5"/>
  <c r="MF150" i="5"/>
  <c r="MF146" i="5"/>
  <c r="MF142" i="5"/>
  <c r="MF138" i="5"/>
  <c r="MF134" i="5"/>
  <c r="MF130" i="5"/>
  <c r="MF126" i="5"/>
  <c r="MF122" i="5"/>
  <c r="MF118" i="5"/>
  <c r="MF114" i="5"/>
  <c r="MF110" i="5"/>
  <c r="MF106" i="5"/>
  <c r="MF102" i="5"/>
  <c r="MF98" i="5"/>
  <c r="MF94" i="5"/>
  <c r="MF90" i="5"/>
  <c r="MF86" i="5"/>
  <c r="MF194" i="5"/>
  <c r="MF191" i="5"/>
  <c r="MF185" i="5"/>
  <c r="MF182" i="5"/>
  <c r="MF179" i="5"/>
  <c r="MF172" i="5"/>
  <c r="MF165" i="5"/>
  <c r="MF163" i="5"/>
  <c r="MF156" i="5"/>
  <c r="MF149" i="5"/>
  <c r="MF147" i="5"/>
  <c r="MF140" i="5"/>
  <c r="MF133" i="5"/>
  <c r="MF131" i="5"/>
  <c r="MF124" i="5"/>
  <c r="MF117" i="5"/>
  <c r="MF115" i="5"/>
  <c r="MF108" i="5"/>
  <c r="MF101" i="5"/>
  <c r="MF99" i="5"/>
  <c r="MF92" i="5"/>
  <c r="MF82" i="5"/>
  <c r="MF78" i="5"/>
  <c r="MF74" i="5"/>
  <c r="MF70" i="5"/>
  <c r="MF66" i="5"/>
  <c r="MF62" i="5"/>
  <c r="MF58" i="5"/>
  <c r="MF54" i="5"/>
  <c r="MF50" i="5"/>
  <c r="MF198" i="5"/>
  <c r="MF195" i="5"/>
  <c r="MF189" i="5"/>
  <c r="MF186" i="5"/>
  <c r="MF177" i="5"/>
  <c r="MF175" i="5"/>
  <c r="MF168" i="5"/>
  <c r="MF161" i="5"/>
  <c r="MF159" i="5"/>
  <c r="MF152" i="5"/>
  <c r="MF145" i="5"/>
  <c r="MF143" i="5"/>
  <c r="MF136" i="5"/>
  <c r="MF129" i="5"/>
  <c r="MF127" i="5"/>
  <c r="MF120" i="5"/>
  <c r="MF113" i="5"/>
  <c r="MF111" i="5"/>
  <c r="MF104" i="5"/>
  <c r="MF97" i="5"/>
  <c r="MF95" i="5"/>
  <c r="MF88" i="5"/>
  <c r="MF83" i="5"/>
  <c r="MF79" i="5"/>
  <c r="MF75" i="5"/>
  <c r="MF71" i="5"/>
  <c r="MF67" i="5"/>
  <c r="MF63" i="5"/>
  <c r="MF59" i="5"/>
  <c r="MF55" i="5"/>
  <c r="MF51" i="5"/>
  <c r="MJ205" i="5"/>
  <c r="MJ206" i="5"/>
  <c r="MJ207" i="5"/>
  <c r="MJ204" i="5"/>
  <c r="MJ201" i="5"/>
  <c r="MJ202" i="5"/>
  <c r="MJ200" i="5"/>
  <c r="MJ196" i="5"/>
  <c r="MJ192" i="5"/>
  <c r="MJ188" i="5"/>
  <c r="MJ184" i="5"/>
  <c r="MJ180" i="5"/>
  <c r="MJ194" i="5"/>
  <c r="MJ187" i="5"/>
  <c r="MJ185" i="5"/>
  <c r="MJ178" i="5"/>
  <c r="MJ174" i="5"/>
  <c r="MJ170" i="5"/>
  <c r="MJ166" i="5"/>
  <c r="MJ162" i="5"/>
  <c r="MJ158" i="5"/>
  <c r="MJ154" i="5"/>
  <c r="MJ150" i="5"/>
  <c r="MJ146" i="5"/>
  <c r="MJ142" i="5"/>
  <c r="MJ138" i="5"/>
  <c r="MJ134" i="5"/>
  <c r="MJ130" i="5"/>
  <c r="MJ126" i="5"/>
  <c r="MJ122" i="5"/>
  <c r="MJ118" i="5"/>
  <c r="MJ114" i="5"/>
  <c r="MJ110" i="5"/>
  <c r="MJ106" i="5"/>
  <c r="MJ102" i="5"/>
  <c r="MJ98" i="5"/>
  <c r="MJ94" i="5"/>
  <c r="MJ90" i="5"/>
  <c r="MJ86" i="5"/>
  <c r="MJ199" i="5"/>
  <c r="MJ193" i="5"/>
  <c r="MJ190" i="5"/>
  <c r="MJ181" i="5"/>
  <c r="MJ176" i="5"/>
  <c r="MJ169" i="5"/>
  <c r="MJ167" i="5"/>
  <c r="MJ160" i="5"/>
  <c r="MJ153" i="5"/>
  <c r="MJ151" i="5"/>
  <c r="MJ144" i="5"/>
  <c r="MJ137" i="5"/>
  <c r="MJ135" i="5"/>
  <c r="MJ128" i="5"/>
  <c r="MJ121" i="5"/>
  <c r="MJ119" i="5"/>
  <c r="MJ112" i="5"/>
  <c r="MJ105" i="5"/>
  <c r="MJ103" i="5"/>
  <c r="MJ96" i="5"/>
  <c r="MJ89" i="5"/>
  <c r="MJ87" i="5"/>
  <c r="MJ82" i="5"/>
  <c r="MJ78" i="5"/>
  <c r="MJ74" i="5"/>
  <c r="MJ70" i="5"/>
  <c r="MJ66" i="5"/>
  <c r="MJ62" i="5"/>
  <c r="MJ58" i="5"/>
  <c r="MJ54" i="5"/>
  <c r="MJ50" i="5"/>
  <c r="MJ203" i="5"/>
  <c r="MJ197" i="5"/>
  <c r="MJ172" i="5"/>
  <c r="MJ165" i="5"/>
  <c r="MJ163" i="5"/>
  <c r="MJ156" i="5"/>
  <c r="MJ149" i="5"/>
  <c r="MJ147" i="5"/>
  <c r="MJ140" i="5"/>
  <c r="MJ133" i="5"/>
  <c r="MJ131" i="5"/>
  <c r="MJ124" i="5"/>
  <c r="MJ117" i="5"/>
  <c r="MJ115" i="5"/>
  <c r="MJ108" i="5"/>
  <c r="MJ101" i="5"/>
  <c r="MJ99" i="5"/>
  <c r="MJ92" i="5"/>
  <c r="MJ83" i="5"/>
  <c r="MJ79" i="5"/>
  <c r="MJ75" i="5"/>
  <c r="MJ71" i="5"/>
  <c r="MJ67" i="5"/>
  <c r="MJ63" i="5"/>
  <c r="MJ59" i="5"/>
  <c r="MJ55" i="5"/>
  <c r="MJ51" i="5"/>
  <c r="LY4" i="5"/>
  <c r="MC4" i="5"/>
  <c r="MG4" i="5"/>
  <c r="MK4" i="5"/>
  <c r="LZ5" i="5"/>
  <c r="MD5" i="5"/>
  <c r="MH5" i="5"/>
  <c r="ML5" i="5"/>
  <c r="LW6" i="5"/>
  <c r="MA6" i="5"/>
  <c r="ME6" i="5"/>
  <c r="MI6" i="5"/>
  <c r="MM6" i="5"/>
  <c r="LX7" i="5"/>
  <c r="MB7" i="5"/>
  <c r="MF7" i="5"/>
  <c r="MJ7" i="5"/>
  <c r="LY8" i="5"/>
  <c r="MC8" i="5"/>
  <c r="MG8" i="5"/>
  <c r="MK8" i="5"/>
  <c r="LZ9" i="5"/>
  <c r="MD9" i="5"/>
  <c r="MH9" i="5"/>
  <c r="ML9" i="5"/>
  <c r="LW10" i="5"/>
  <c r="MA10" i="5"/>
  <c r="ME10" i="5"/>
  <c r="MI10" i="5"/>
  <c r="MM10" i="5"/>
  <c r="LX11" i="5"/>
  <c r="MB11" i="5"/>
  <c r="MF11" i="5"/>
  <c r="MJ11" i="5"/>
  <c r="LY12" i="5"/>
  <c r="MC12" i="5"/>
  <c r="MG12" i="5"/>
  <c r="MK12" i="5"/>
  <c r="LZ13" i="5"/>
  <c r="MD13" i="5"/>
  <c r="MH13" i="5"/>
  <c r="ML13" i="5"/>
  <c r="LW14" i="5"/>
  <c r="MA14" i="5"/>
  <c r="ME14" i="5"/>
  <c r="MI14" i="5"/>
  <c r="MM14" i="5"/>
  <c r="LX15" i="5"/>
  <c r="MB15" i="5"/>
  <c r="MF15" i="5"/>
  <c r="MJ15" i="5"/>
  <c r="LY16" i="5"/>
  <c r="MC16" i="5"/>
  <c r="MG16" i="5"/>
  <c r="MK16" i="5"/>
  <c r="LZ17" i="5"/>
  <c r="MD17" i="5"/>
  <c r="MH17" i="5"/>
  <c r="ML17" i="5"/>
  <c r="LW18" i="5"/>
  <c r="MA18" i="5"/>
  <c r="ME18" i="5"/>
  <c r="MI18" i="5"/>
  <c r="MM18" i="5"/>
  <c r="LX19" i="5"/>
  <c r="MB19" i="5"/>
  <c r="MF19" i="5"/>
  <c r="MJ19" i="5"/>
  <c r="LY20" i="5"/>
  <c r="MC20" i="5"/>
  <c r="MG20" i="5"/>
  <c r="MK20" i="5"/>
  <c r="LZ21" i="5"/>
  <c r="MD21" i="5"/>
  <c r="MH21" i="5"/>
  <c r="ML21" i="5"/>
  <c r="LW22" i="5"/>
  <c r="MA22" i="5"/>
  <c r="ME22" i="5"/>
  <c r="MI22" i="5"/>
  <c r="MM22" i="5"/>
  <c r="LX23" i="5"/>
  <c r="MB23" i="5"/>
  <c r="MF23" i="5"/>
  <c r="MJ23" i="5"/>
  <c r="LY24" i="5"/>
  <c r="MC24" i="5"/>
  <c r="MG24" i="5"/>
  <c r="MK24" i="5"/>
  <c r="LZ25" i="5"/>
  <c r="MD25" i="5"/>
  <c r="MH25" i="5"/>
  <c r="ML25" i="5"/>
  <c r="LW26" i="5"/>
  <c r="MA26" i="5"/>
  <c r="ME26" i="5"/>
  <c r="MI26" i="5"/>
  <c r="MM26" i="5"/>
  <c r="LX27" i="5"/>
  <c r="MB27" i="5"/>
  <c r="MF27" i="5"/>
  <c r="MJ27" i="5"/>
  <c r="LY28" i="5"/>
  <c r="MC28" i="5"/>
  <c r="MG28" i="5"/>
  <c r="MK28" i="5"/>
  <c r="LZ29" i="5"/>
  <c r="MD29" i="5"/>
  <c r="MH29" i="5"/>
  <c r="ML29" i="5"/>
  <c r="LW30" i="5"/>
  <c r="MA30" i="5"/>
  <c r="ME30" i="5"/>
  <c r="MI30" i="5"/>
  <c r="MM30" i="5"/>
  <c r="LX31" i="5"/>
  <c r="MB31" i="5"/>
  <c r="MF31" i="5"/>
  <c r="MJ31" i="5"/>
  <c r="LY32" i="5"/>
  <c r="MC32" i="5"/>
  <c r="MG32" i="5"/>
  <c r="MK32" i="5"/>
  <c r="LZ33" i="5"/>
  <c r="MD33" i="5"/>
  <c r="MH33" i="5"/>
  <c r="ML33" i="5"/>
  <c r="LW34" i="5"/>
  <c r="MA34" i="5"/>
  <c r="ME34" i="5"/>
  <c r="MI34" i="5"/>
  <c r="MM34" i="5"/>
  <c r="LX35" i="5"/>
  <c r="MB35" i="5"/>
  <c r="MF35" i="5"/>
  <c r="MJ35" i="5"/>
  <c r="LY36" i="5"/>
  <c r="MC36" i="5"/>
  <c r="MG36" i="5"/>
  <c r="MK36" i="5"/>
  <c r="LZ37" i="5"/>
  <c r="MD37" i="5"/>
  <c r="MH37" i="5"/>
  <c r="ML37" i="5"/>
  <c r="LW38" i="5"/>
  <c r="MA38" i="5"/>
  <c r="ME38" i="5"/>
  <c r="MI38" i="5"/>
  <c r="MM38" i="5"/>
  <c r="LX39" i="5"/>
  <c r="MB39" i="5"/>
  <c r="MF39" i="5"/>
  <c r="MJ39" i="5"/>
  <c r="LY40" i="5"/>
  <c r="MC40" i="5"/>
  <c r="MG40" i="5"/>
  <c r="MK40" i="5"/>
  <c r="LZ41" i="5"/>
  <c r="MD41" i="5"/>
  <c r="MH41" i="5"/>
  <c r="ML41" i="5"/>
  <c r="LW42" i="5"/>
  <c r="MA42" i="5"/>
  <c r="ME42" i="5"/>
  <c r="MI42" i="5"/>
  <c r="MM42" i="5"/>
  <c r="LX43" i="5"/>
  <c r="MB43" i="5"/>
  <c r="MF43" i="5"/>
  <c r="MJ43" i="5"/>
  <c r="LY44" i="5"/>
  <c r="MC44" i="5"/>
  <c r="MG44" i="5"/>
  <c r="MK44" i="5"/>
  <c r="LZ45" i="5"/>
  <c r="MD45" i="5"/>
  <c r="MH45" i="5"/>
  <c r="ML45" i="5"/>
  <c r="LW46" i="5"/>
  <c r="MA46" i="5"/>
  <c r="ME46" i="5"/>
  <c r="MI46" i="5"/>
  <c r="MM46" i="5"/>
  <c r="LX47" i="5"/>
  <c r="MB47" i="5"/>
  <c r="MF47" i="5"/>
  <c r="MJ47" i="5"/>
  <c r="LY48" i="5"/>
  <c r="MC48" i="5"/>
  <c r="MG48" i="5"/>
  <c r="MK48" i="5"/>
  <c r="LZ49" i="5"/>
  <c r="MD49" i="5"/>
  <c r="MJ49" i="5"/>
  <c r="MD50" i="5"/>
  <c r="ML50" i="5"/>
  <c r="MA51" i="5"/>
  <c r="MI51" i="5"/>
  <c r="LX52" i="5"/>
  <c r="MF52" i="5"/>
  <c r="MC53" i="5"/>
  <c r="MK53" i="5"/>
  <c r="LZ54" i="5"/>
  <c r="MH54" i="5"/>
  <c r="LW55" i="5"/>
  <c r="ME55" i="5"/>
  <c r="MM55" i="5"/>
  <c r="MB56" i="5"/>
  <c r="MJ56" i="5"/>
  <c r="LY57" i="5"/>
  <c r="MG57" i="5"/>
  <c r="MD58" i="5"/>
  <c r="ML58" i="5"/>
  <c r="MA59" i="5"/>
  <c r="MI59" i="5"/>
  <c r="LX60" i="5"/>
  <c r="MF60" i="5"/>
  <c r="MC61" i="5"/>
  <c r="MK61" i="5"/>
  <c r="LZ62" i="5"/>
  <c r="MH62" i="5"/>
  <c r="LW63" i="5"/>
  <c r="ME63" i="5"/>
  <c r="MM63" i="5"/>
  <c r="MB64" i="5"/>
  <c r="MJ64" i="5"/>
  <c r="LY65" i="5"/>
  <c r="MG65" i="5"/>
  <c r="MD66" i="5"/>
  <c r="ML66" i="5"/>
  <c r="MA67" i="5"/>
  <c r="MI67" i="5"/>
  <c r="LX68" i="5"/>
  <c r="MF68" i="5"/>
  <c r="MC69" i="5"/>
  <c r="MK69" i="5"/>
  <c r="LZ70" i="5"/>
  <c r="MH70" i="5"/>
  <c r="LW71" i="5"/>
  <c r="ME71" i="5"/>
  <c r="MM71" i="5"/>
  <c r="MB72" i="5"/>
  <c r="MJ72" i="5"/>
  <c r="LY73" i="5"/>
  <c r="MG73" i="5"/>
  <c r="MD74" i="5"/>
  <c r="ML74" i="5"/>
  <c r="MA75" i="5"/>
  <c r="MI75" i="5"/>
  <c r="LX76" i="5"/>
  <c r="MF76" i="5"/>
  <c r="MC77" i="5"/>
  <c r="MK77" i="5"/>
  <c r="LZ78" i="5"/>
  <c r="MH78" i="5"/>
  <c r="LW79" i="5"/>
  <c r="ME79" i="5"/>
  <c r="MM79" i="5"/>
  <c r="MB80" i="5"/>
  <c r="MJ80" i="5"/>
  <c r="LY81" i="5"/>
  <c r="MG81" i="5"/>
  <c r="MD82" i="5"/>
  <c r="ML82" i="5"/>
  <c r="MA83" i="5"/>
  <c r="MI83" i="5"/>
  <c r="LX84" i="5"/>
  <c r="MF84" i="5"/>
  <c r="MC85" i="5"/>
  <c r="MK85" i="5"/>
  <c r="LZ86" i="5"/>
  <c r="MK86" i="5"/>
  <c r="MB87" i="5"/>
  <c r="MM87" i="5"/>
  <c r="ME88" i="5"/>
  <c r="MG89" i="5"/>
  <c r="LY90" i="5"/>
  <c r="MI90" i="5"/>
  <c r="MA91" i="5"/>
  <c r="ML91" i="5"/>
  <c r="MC92" i="5"/>
  <c r="MF93" i="5"/>
  <c r="LW94" i="5"/>
  <c r="MH94" i="5"/>
  <c r="LZ95" i="5"/>
  <c r="MJ95" i="5"/>
  <c r="MB96" i="5"/>
  <c r="MM96" i="5"/>
  <c r="MD97" i="5"/>
  <c r="MG98" i="5"/>
  <c r="LX99" i="5"/>
  <c r="MI99" i="5"/>
  <c r="MA100" i="5"/>
  <c r="MK100" i="5"/>
  <c r="MC101" i="5"/>
  <c r="ME102" i="5"/>
  <c r="LW103" i="5"/>
  <c r="MH103" i="5"/>
  <c r="LY104" i="5"/>
  <c r="MJ104" i="5"/>
  <c r="MB105" i="5"/>
  <c r="ML105" i="5"/>
  <c r="MD106" i="5"/>
  <c r="MF107" i="5"/>
  <c r="LX108" i="5"/>
  <c r="MI108" i="5"/>
  <c r="LZ109" i="5"/>
  <c r="MK109" i="5"/>
  <c r="MC110" i="5"/>
  <c r="MM110" i="5"/>
  <c r="ME111" i="5"/>
  <c r="LW112" i="5"/>
  <c r="MG112" i="5"/>
  <c r="LY113" i="5"/>
  <c r="MJ113" i="5"/>
  <c r="MA114" i="5"/>
  <c r="ML114" i="5"/>
  <c r="MD115" i="5"/>
  <c r="MF116" i="5"/>
  <c r="LX117" i="5"/>
  <c r="MH117" i="5"/>
  <c r="LZ118" i="5"/>
  <c r="MK118" i="5"/>
  <c r="MB119" i="5"/>
  <c r="MM119" i="5"/>
  <c r="ME120" i="5"/>
  <c r="MG121" i="5"/>
  <c r="LY122" i="5"/>
  <c r="MI122" i="5"/>
  <c r="MA123" i="5"/>
  <c r="ML123" i="5"/>
  <c r="MC124" i="5"/>
  <c r="MF125" i="5"/>
  <c r="LW126" i="5"/>
  <c r="MH126" i="5"/>
  <c r="LZ127" i="5"/>
  <c r="MJ127" i="5"/>
  <c r="MB128" i="5"/>
  <c r="MM128" i="5"/>
  <c r="MD129" i="5"/>
  <c r="MG130" i="5"/>
  <c r="LX131" i="5"/>
  <c r="MI131" i="5"/>
  <c r="MA132" i="5"/>
  <c r="MK132" i="5"/>
  <c r="MC133" i="5"/>
  <c r="ME134" i="5"/>
  <c r="LW135" i="5"/>
  <c r="MH135" i="5"/>
  <c r="LY136" i="5"/>
  <c r="MJ136" i="5"/>
  <c r="MB137" i="5"/>
  <c r="ML137" i="5"/>
  <c r="MD138" i="5"/>
  <c r="MF139" i="5"/>
  <c r="LX140" i="5"/>
  <c r="MI140" i="5"/>
  <c r="LZ141" i="5"/>
  <c r="MK141" i="5"/>
  <c r="MC142" i="5"/>
  <c r="MM142" i="5"/>
  <c r="ME143" i="5"/>
  <c r="LW144" i="5"/>
  <c r="MG144" i="5"/>
  <c r="LY145" i="5"/>
  <c r="MJ145" i="5"/>
  <c r="MA146" i="5"/>
  <c r="ML146" i="5"/>
  <c r="MD147" i="5"/>
  <c r="MF148" i="5"/>
  <c r="LX149" i="5"/>
  <c r="MH149" i="5"/>
  <c r="LZ150" i="5"/>
  <c r="MK150" i="5"/>
  <c r="MB151" i="5"/>
  <c r="MM151" i="5"/>
  <c r="ME152" i="5"/>
  <c r="MG153" i="5"/>
  <c r="LY154" i="5"/>
  <c r="MI154" i="5"/>
  <c r="MA155" i="5"/>
  <c r="ML155" i="5"/>
  <c r="MC156" i="5"/>
  <c r="MF157" i="5"/>
  <c r="LW158" i="5"/>
  <c r="MH158" i="5"/>
  <c r="LZ159" i="5"/>
  <c r="MJ159" i="5"/>
  <c r="MB160" i="5"/>
  <c r="MM160" i="5"/>
  <c r="MD161" i="5"/>
  <c r="MG162" i="5"/>
  <c r="LX163" i="5"/>
  <c r="MI163" i="5"/>
  <c r="MA164" i="5"/>
  <c r="MK164" i="5"/>
  <c r="MC165" i="5"/>
  <c r="ME166" i="5"/>
  <c r="LW167" i="5"/>
  <c r="MH167" i="5"/>
  <c r="LY168" i="5"/>
  <c r="MJ168" i="5"/>
  <c r="MB169" i="5"/>
  <c r="ML169" i="5"/>
  <c r="MD170" i="5"/>
  <c r="MF171" i="5"/>
  <c r="LX172" i="5"/>
  <c r="LZ173" i="5"/>
  <c r="MK173" i="5"/>
  <c r="MC174" i="5"/>
  <c r="MM174" i="5"/>
  <c r="LW176" i="5"/>
  <c r="MG176" i="5"/>
  <c r="MJ177" i="5"/>
  <c r="MA178" i="5"/>
  <c r="ML178" i="5"/>
  <c r="LW180" i="5"/>
  <c r="ML180" i="5"/>
  <c r="MB182" i="5"/>
  <c r="LX183" i="5"/>
  <c r="ML183" i="5"/>
  <c r="MG184" i="5"/>
  <c r="MB185" i="5"/>
  <c r="LX186" i="5"/>
  <c r="MK186" i="5"/>
  <c r="MG187" i="5"/>
  <c r="LW189" i="5"/>
  <c r="ML189" i="5"/>
  <c r="MG190" i="5"/>
  <c r="MB191" i="5"/>
  <c r="LW192" i="5"/>
  <c r="MF193" i="5"/>
  <c r="MB194" i="5"/>
  <c r="LX195" i="5"/>
  <c r="MK195" i="5"/>
  <c r="MG196" i="5"/>
  <c r="MB197" i="5"/>
  <c r="MA200" i="5"/>
  <c r="MB203" i="5"/>
  <c r="LZ207" i="5"/>
  <c r="LZ206" i="5"/>
  <c r="LZ204" i="5"/>
  <c r="LZ205" i="5"/>
  <c r="LZ202" i="5"/>
  <c r="LZ203" i="5"/>
  <c r="LZ198" i="5"/>
  <c r="LZ194" i="5"/>
  <c r="LZ190" i="5"/>
  <c r="LZ186" i="5"/>
  <c r="LZ182" i="5"/>
  <c r="LZ199" i="5"/>
  <c r="LZ192" i="5"/>
  <c r="LZ185" i="5"/>
  <c r="LZ183" i="5"/>
  <c r="LZ176" i="5"/>
  <c r="LZ172" i="5"/>
  <c r="LZ168" i="5"/>
  <c r="LZ164" i="5"/>
  <c r="LZ160" i="5"/>
  <c r="LZ156" i="5"/>
  <c r="LZ152" i="5"/>
  <c r="LZ148" i="5"/>
  <c r="LZ144" i="5"/>
  <c r="LZ140" i="5"/>
  <c r="LZ136" i="5"/>
  <c r="LZ132" i="5"/>
  <c r="LZ128" i="5"/>
  <c r="LZ124" i="5"/>
  <c r="LZ120" i="5"/>
  <c r="LZ116" i="5"/>
  <c r="LZ112" i="5"/>
  <c r="LZ108" i="5"/>
  <c r="LZ104" i="5"/>
  <c r="LZ100" i="5"/>
  <c r="LZ96" i="5"/>
  <c r="LZ92" i="5"/>
  <c r="LZ88" i="5"/>
  <c r="LZ195" i="5"/>
  <c r="LZ174" i="5"/>
  <c r="LZ167" i="5"/>
  <c r="LZ165" i="5"/>
  <c r="LZ158" i="5"/>
  <c r="LZ151" i="5"/>
  <c r="LZ149" i="5"/>
  <c r="LZ142" i="5"/>
  <c r="LZ135" i="5"/>
  <c r="LZ133" i="5"/>
  <c r="LZ126" i="5"/>
  <c r="LZ119" i="5"/>
  <c r="LZ117" i="5"/>
  <c r="LZ110" i="5"/>
  <c r="LZ103" i="5"/>
  <c r="LZ101" i="5"/>
  <c r="LZ94" i="5"/>
  <c r="LZ87" i="5"/>
  <c r="LZ84" i="5"/>
  <c r="LZ80" i="5"/>
  <c r="LZ76" i="5"/>
  <c r="LZ72" i="5"/>
  <c r="LZ68" i="5"/>
  <c r="LZ64" i="5"/>
  <c r="LZ60" i="5"/>
  <c r="LZ56" i="5"/>
  <c r="LZ52" i="5"/>
  <c r="LZ189" i="5"/>
  <c r="LZ180" i="5"/>
  <c r="LZ179" i="5"/>
  <c r="LZ177" i="5"/>
  <c r="LZ170" i="5"/>
  <c r="LZ163" i="5"/>
  <c r="LZ161" i="5"/>
  <c r="LZ154" i="5"/>
  <c r="LZ147" i="5"/>
  <c r="LZ145" i="5"/>
  <c r="LZ138" i="5"/>
  <c r="LZ131" i="5"/>
  <c r="LZ129" i="5"/>
  <c r="LZ122" i="5"/>
  <c r="LZ115" i="5"/>
  <c r="LZ113" i="5"/>
  <c r="LZ106" i="5"/>
  <c r="LZ99" i="5"/>
  <c r="LZ97" i="5"/>
  <c r="LZ90" i="5"/>
  <c r="LZ85" i="5"/>
  <c r="LZ81" i="5"/>
  <c r="LZ77" i="5"/>
  <c r="LZ73" i="5"/>
  <c r="LZ69" i="5"/>
  <c r="LZ65" i="5"/>
  <c r="LZ61" i="5"/>
  <c r="LZ57" i="5"/>
  <c r="LZ53" i="5"/>
  <c r="MD207" i="5"/>
  <c r="MD204" i="5"/>
  <c r="MD206" i="5"/>
  <c r="MD202" i="5"/>
  <c r="MD203" i="5"/>
  <c r="MD201" i="5"/>
  <c r="MD198" i="5"/>
  <c r="MD194" i="5"/>
  <c r="MD190" i="5"/>
  <c r="MD186" i="5"/>
  <c r="MD182" i="5"/>
  <c r="MD196" i="5"/>
  <c r="MD189" i="5"/>
  <c r="MD187" i="5"/>
  <c r="MD180" i="5"/>
  <c r="MD176" i="5"/>
  <c r="MD172" i="5"/>
  <c r="MD168" i="5"/>
  <c r="MD164" i="5"/>
  <c r="MD160" i="5"/>
  <c r="MD156" i="5"/>
  <c r="MD152" i="5"/>
  <c r="MD148" i="5"/>
  <c r="MD144" i="5"/>
  <c r="MD140" i="5"/>
  <c r="MD136" i="5"/>
  <c r="MD132" i="5"/>
  <c r="MD128" i="5"/>
  <c r="MD124" i="5"/>
  <c r="MD120" i="5"/>
  <c r="MD116" i="5"/>
  <c r="MD112" i="5"/>
  <c r="MD108" i="5"/>
  <c r="MD104" i="5"/>
  <c r="MD100" i="5"/>
  <c r="MD96" i="5"/>
  <c r="MD92" i="5"/>
  <c r="MD88" i="5"/>
  <c r="MD193" i="5"/>
  <c r="MD184" i="5"/>
  <c r="MD181" i="5"/>
  <c r="MD178" i="5"/>
  <c r="MD171" i="5"/>
  <c r="MD169" i="5"/>
  <c r="MD162" i="5"/>
  <c r="MD155" i="5"/>
  <c r="MD153" i="5"/>
  <c r="MD146" i="5"/>
  <c r="MD139" i="5"/>
  <c r="MD137" i="5"/>
  <c r="MD130" i="5"/>
  <c r="MD123" i="5"/>
  <c r="MD121" i="5"/>
  <c r="MD114" i="5"/>
  <c r="MD107" i="5"/>
  <c r="MD105" i="5"/>
  <c r="MD98" i="5"/>
  <c r="MD91" i="5"/>
  <c r="MD89" i="5"/>
  <c r="MD84" i="5"/>
  <c r="MD80" i="5"/>
  <c r="MD76" i="5"/>
  <c r="MD72" i="5"/>
  <c r="MD68" i="5"/>
  <c r="MD64" i="5"/>
  <c r="MD60" i="5"/>
  <c r="MD56" i="5"/>
  <c r="MD52" i="5"/>
  <c r="MD205" i="5"/>
  <c r="MD200" i="5"/>
  <c r="MD197" i="5"/>
  <c r="MD191" i="5"/>
  <c r="MD188" i="5"/>
  <c r="MD185" i="5"/>
  <c r="MD174" i="5"/>
  <c r="MD167" i="5"/>
  <c r="MD165" i="5"/>
  <c r="MD158" i="5"/>
  <c r="MD151" i="5"/>
  <c r="MD149" i="5"/>
  <c r="MD142" i="5"/>
  <c r="MD135" i="5"/>
  <c r="MD133" i="5"/>
  <c r="MD126" i="5"/>
  <c r="MD119" i="5"/>
  <c r="MD117" i="5"/>
  <c r="MD110" i="5"/>
  <c r="MD103" i="5"/>
  <c r="MD101" i="5"/>
  <c r="MD94" i="5"/>
  <c r="MD87" i="5"/>
  <c r="MD85" i="5"/>
  <c r="MD81" i="5"/>
  <c r="MD77" i="5"/>
  <c r="MD73" i="5"/>
  <c r="MD69" i="5"/>
  <c r="MD65" i="5"/>
  <c r="MD61" i="5"/>
  <c r="MD57" i="5"/>
  <c r="MD53" i="5"/>
  <c r="MH206" i="5"/>
  <c r="MH207" i="5"/>
  <c r="MH205" i="5"/>
  <c r="MH204" i="5"/>
  <c r="MH202" i="5"/>
  <c r="MH203" i="5"/>
  <c r="MH198" i="5"/>
  <c r="MH194" i="5"/>
  <c r="MH190" i="5"/>
  <c r="MH186" i="5"/>
  <c r="MH182" i="5"/>
  <c r="MH201" i="5"/>
  <c r="MH200" i="5"/>
  <c r="MH193" i="5"/>
  <c r="MH191" i="5"/>
  <c r="MH184" i="5"/>
  <c r="MH176" i="5"/>
  <c r="MH172" i="5"/>
  <c r="MH168" i="5"/>
  <c r="MH164" i="5"/>
  <c r="MH160" i="5"/>
  <c r="MH156" i="5"/>
  <c r="MH152" i="5"/>
  <c r="MH148" i="5"/>
  <c r="MH144" i="5"/>
  <c r="MH140" i="5"/>
  <c r="MH136" i="5"/>
  <c r="MH132" i="5"/>
  <c r="MH128" i="5"/>
  <c r="MH124" i="5"/>
  <c r="MH120" i="5"/>
  <c r="MH116" i="5"/>
  <c r="MH112" i="5"/>
  <c r="MH108" i="5"/>
  <c r="MH104" i="5"/>
  <c r="MH100" i="5"/>
  <c r="MH96" i="5"/>
  <c r="MH92" i="5"/>
  <c r="MH88" i="5"/>
  <c r="MH195" i="5"/>
  <c r="MH192" i="5"/>
  <c r="MH189" i="5"/>
  <c r="MH183" i="5"/>
  <c r="MH180" i="5"/>
  <c r="MH175" i="5"/>
  <c r="MH173" i="5"/>
  <c r="MH166" i="5"/>
  <c r="MH159" i="5"/>
  <c r="MH157" i="5"/>
  <c r="MH150" i="5"/>
  <c r="MH143" i="5"/>
  <c r="MH141" i="5"/>
  <c r="MH134" i="5"/>
  <c r="MH127" i="5"/>
  <c r="MH125" i="5"/>
  <c r="MH118" i="5"/>
  <c r="MH111" i="5"/>
  <c r="MH109" i="5"/>
  <c r="MH102" i="5"/>
  <c r="MH95" i="5"/>
  <c r="MH93" i="5"/>
  <c r="MH86" i="5"/>
  <c r="MH84" i="5"/>
  <c r="MH80" i="5"/>
  <c r="MH76" i="5"/>
  <c r="MH72" i="5"/>
  <c r="MH68" i="5"/>
  <c r="MH64" i="5"/>
  <c r="MH60" i="5"/>
  <c r="MH56" i="5"/>
  <c r="MH52" i="5"/>
  <c r="MH199" i="5"/>
  <c r="MH196" i="5"/>
  <c r="MH187" i="5"/>
  <c r="MH178" i="5"/>
  <c r="MH171" i="5"/>
  <c r="MH169" i="5"/>
  <c r="MH162" i="5"/>
  <c r="MH155" i="5"/>
  <c r="MH153" i="5"/>
  <c r="MH146" i="5"/>
  <c r="MH139" i="5"/>
  <c r="MH137" i="5"/>
  <c r="MH130" i="5"/>
  <c r="MH123" i="5"/>
  <c r="MH121" i="5"/>
  <c r="MH114" i="5"/>
  <c r="MH107" i="5"/>
  <c r="MH105" i="5"/>
  <c r="MH98" i="5"/>
  <c r="MH91" i="5"/>
  <c r="MH89" i="5"/>
  <c r="MH85" i="5"/>
  <c r="MH81" i="5"/>
  <c r="MH77" i="5"/>
  <c r="MH73" i="5"/>
  <c r="MH69" i="5"/>
  <c r="MH65" i="5"/>
  <c r="MH61" i="5"/>
  <c r="MH57" i="5"/>
  <c r="MH53" i="5"/>
  <c r="ML207" i="5"/>
  <c r="ML204" i="5"/>
  <c r="ML205" i="5"/>
  <c r="ML202" i="5"/>
  <c r="ML206" i="5"/>
  <c r="ML203" i="5"/>
  <c r="ML201" i="5"/>
  <c r="ML198" i="5"/>
  <c r="ML194" i="5"/>
  <c r="ML190" i="5"/>
  <c r="ML186" i="5"/>
  <c r="ML182" i="5"/>
  <c r="ML197" i="5"/>
  <c r="ML195" i="5"/>
  <c r="ML188" i="5"/>
  <c r="ML181" i="5"/>
  <c r="ML179" i="5"/>
  <c r="ML176" i="5"/>
  <c r="ML172" i="5"/>
  <c r="ML168" i="5"/>
  <c r="ML164" i="5"/>
  <c r="ML160" i="5"/>
  <c r="ML156" i="5"/>
  <c r="ML152" i="5"/>
  <c r="ML148" i="5"/>
  <c r="ML144" i="5"/>
  <c r="ML140" i="5"/>
  <c r="ML136" i="5"/>
  <c r="ML132" i="5"/>
  <c r="ML128" i="5"/>
  <c r="ML124" i="5"/>
  <c r="ML120" i="5"/>
  <c r="ML116" i="5"/>
  <c r="ML112" i="5"/>
  <c r="ML108" i="5"/>
  <c r="ML104" i="5"/>
  <c r="ML100" i="5"/>
  <c r="ML96" i="5"/>
  <c r="ML92" i="5"/>
  <c r="ML88" i="5"/>
  <c r="ML200" i="5"/>
  <c r="ML191" i="5"/>
  <c r="ML177" i="5"/>
  <c r="ML170" i="5"/>
  <c r="ML163" i="5"/>
  <c r="ML161" i="5"/>
  <c r="ML154" i="5"/>
  <c r="ML147" i="5"/>
  <c r="ML145" i="5"/>
  <c r="ML138" i="5"/>
  <c r="ML131" i="5"/>
  <c r="ML129" i="5"/>
  <c r="ML122" i="5"/>
  <c r="ML115" i="5"/>
  <c r="ML113" i="5"/>
  <c r="ML106" i="5"/>
  <c r="ML99" i="5"/>
  <c r="ML97" i="5"/>
  <c r="ML90" i="5"/>
  <c r="ML84" i="5"/>
  <c r="ML80" i="5"/>
  <c r="ML76" i="5"/>
  <c r="ML72" i="5"/>
  <c r="ML68" i="5"/>
  <c r="ML64" i="5"/>
  <c r="ML60" i="5"/>
  <c r="ML56" i="5"/>
  <c r="ML52" i="5"/>
  <c r="ML185" i="5"/>
  <c r="ML175" i="5"/>
  <c r="ML173" i="5"/>
  <c r="ML166" i="5"/>
  <c r="ML159" i="5"/>
  <c r="ML157" i="5"/>
  <c r="ML150" i="5"/>
  <c r="ML143" i="5"/>
  <c r="ML141" i="5"/>
  <c r="ML134" i="5"/>
  <c r="ML127" i="5"/>
  <c r="ML125" i="5"/>
  <c r="ML118" i="5"/>
  <c r="ML111" i="5"/>
  <c r="ML109" i="5"/>
  <c r="ML102" i="5"/>
  <c r="ML95" i="5"/>
  <c r="ML93" i="5"/>
  <c r="ML86" i="5"/>
  <c r="ML85" i="5"/>
  <c r="ML81" i="5"/>
  <c r="ML77" i="5"/>
  <c r="ML73" i="5"/>
  <c r="ML69" i="5"/>
  <c r="ML65" i="5"/>
  <c r="ML61" i="5"/>
  <c r="ML57" i="5"/>
  <c r="ML53" i="5"/>
  <c r="LZ7" i="5"/>
  <c r="MD7" i="5"/>
  <c r="MH7" i="5"/>
  <c r="ML7" i="5"/>
  <c r="LZ11" i="5"/>
  <c r="MD11" i="5"/>
  <c r="MH11" i="5"/>
  <c r="ML11" i="5"/>
  <c r="LZ15" i="5"/>
  <c r="MD15" i="5"/>
  <c r="MH15" i="5"/>
  <c r="ML15" i="5"/>
  <c r="LZ19" i="5"/>
  <c r="MD19" i="5"/>
  <c r="MH19" i="5"/>
  <c r="ML19" i="5"/>
  <c r="LZ23" i="5"/>
  <c r="MD23" i="5"/>
  <c r="MH23" i="5"/>
  <c r="ML23" i="5"/>
  <c r="LZ31" i="5"/>
  <c r="MD31" i="5"/>
  <c r="MH31" i="5"/>
  <c r="ML31" i="5"/>
  <c r="LZ39" i="5"/>
  <c r="MD39" i="5"/>
  <c r="MH39" i="5"/>
  <c r="ML39" i="5"/>
  <c r="LZ58" i="5"/>
  <c r="MH58" i="5"/>
  <c r="MD62" i="5"/>
  <c r="ML62" i="5"/>
  <c r="LZ66" i="5"/>
  <c r="MH66" i="5"/>
  <c r="MD70" i="5"/>
  <c r="ML70" i="5"/>
  <c r="LZ74" i="5"/>
  <c r="MH74" i="5"/>
  <c r="MD78" i="5"/>
  <c r="ML78" i="5"/>
  <c r="LZ82" i="5"/>
  <c r="MH82" i="5"/>
  <c r="MH87" i="5"/>
  <c r="LZ93" i="5"/>
  <c r="ML98" i="5"/>
  <c r="LZ102" i="5"/>
  <c r="ML107" i="5"/>
  <c r="ML121" i="5"/>
  <c r="MD122" i="5"/>
  <c r="LZ125" i="5"/>
  <c r="ML130" i="5"/>
  <c r="MD131" i="5"/>
  <c r="MH133" i="5"/>
  <c r="LZ134" i="5"/>
  <c r="ML139" i="5"/>
  <c r="MH142" i="5"/>
  <c r="LZ143" i="5"/>
  <c r="MD145" i="5"/>
  <c r="MH151" i="5"/>
  <c r="ML153" i="5"/>
  <c r="MD154" i="5"/>
  <c r="LZ157" i="5"/>
  <c r="ML162" i="5"/>
  <c r="LZ166" i="5"/>
  <c r="ML171" i="5"/>
  <c r="MD177" i="5"/>
  <c r="LZ181" i="5"/>
  <c r="MD183" i="5"/>
  <c r="MD195" i="5"/>
  <c r="LZ196" i="5"/>
  <c r="LW207" i="5"/>
  <c r="LW206" i="5"/>
  <c r="LW205" i="5"/>
  <c r="LW203" i="5"/>
  <c r="LW204" i="5"/>
  <c r="LW199" i="5"/>
  <c r="LW195" i="5"/>
  <c r="LW191" i="5"/>
  <c r="LW187" i="5"/>
  <c r="LW183" i="5"/>
  <c r="LW202" i="5"/>
  <c r="LW201" i="5"/>
  <c r="LW200" i="5"/>
  <c r="LW193" i="5"/>
  <c r="LW186" i="5"/>
  <c r="LW184" i="5"/>
  <c r="LW177" i="5"/>
  <c r="LW173" i="5"/>
  <c r="LW169" i="5"/>
  <c r="LW165" i="5"/>
  <c r="LW161" i="5"/>
  <c r="LW157" i="5"/>
  <c r="LW153" i="5"/>
  <c r="LW149" i="5"/>
  <c r="LW145" i="5"/>
  <c r="LW141" i="5"/>
  <c r="LW137" i="5"/>
  <c r="LW133" i="5"/>
  <c r="LW129" i="5"/>
  <c r="LW125" i="5"/>
  <c r="LW121" i="5"/>
  <c r="LW117" i="5"/>
  <c r="LW113" i="5"/>
  <c r="LW109" i="5"/>
  <c r="LW105" i="5"/>
  <c r="LW101" i="5"/>
  <c r="LW97" i="5"/>
  <c r="LW93" i="5"/>
  <c r="LW89" i="5"/>
  <c r="LW190" i="5"/>
  <c r="LW181" i="5"/>
  <c r="LW175" i="5"/>
  <c r="LW168" i="5"/>
  <c r="LW166" i="5"/>
  <c r="LW159" i="5"/>
  <c r="LW152" i="5"/>
  <c r="LW150" i="5"/>
  <c r="LW143" i="5"/>
  <c r="LW136" i="5"/>
  <c r="LW134" i="5"/>
  <c r="LW127" i="5"/>
  <c r="LW120" i="5"/>
  <c r="LW118" i="5"/>
  <c r="LW111" i="5"/>
  <c r="LW104" i="5"/>
  <c r="LW102" i="5"/>
  <c r="LW95" i="5"/>
  <c r="LW88" i="5"/>
  <c r="LW85" i="5"/>
  <c r="LW81" i="5"/>
  <c r="LW77" i="5"/>
  <c r="LW73" i="5"/>
  <c r="LW69" i="5"/>
  <c r="LW65" i="5"/>
  <c r="LW61" i="5"/>
  <c r="LW57" i="5"/>
  <c r="LW53" i="5"/>
  <c r="LW197" i="5"/>
  <c r="LW194" i="5"/>
  <c r="LW188" i="5"/>
  <c r="LW185" i="5"/>
  <c r="LW182" i="5"/>
  <c r="LW178" i="5"/>
  <c r="LW171" i="5"/>
  <c r="LW164" i="5"/>
  <c r="LW162" i="5"/>
  <c r="LW155" i="5"/>
  <c r="LW148" i="5"/>
  <c r="LW146" i="5"/>
  <c r="LW139" i="5"/>
  <c r="LW132" i="5"/>
  <c r="LW130" i="5"/>
  <c r="LW123" i="5"/>
  <c r="LW116" i="5"/>
  <c r="LW114" i="5"/>
  <c r="LW107" i="5"/>
  <c r="LW100" i="5"/>
  <c r="LW98" i="5"/>
  <c r="LW91" i="5"/>
  <c r="LW86" i="5"/>
  <c r="LW82" i="5"/>
  <c r="LW78" i="5"/>
  <c r="LW74" i="5"/>
  <c r="LW70" i="5"/>
  <c r="LW66" i="5"/>
  <c r="LW62" i="5"/>
  <c r="LW58" i="5"/>
  <c r="LW54" i="5"/>
  <c r="LW50" i="5"/>
  <c r="ME207" i="5"/>
  <c r="ME206" i="5"/>
  <c r="ME203" i="5"/>
  <c r="ME205" i="5"/>
  <c r="ME199" i="5"/>
  <c r="ME195" i="5"/>
  <c r="ME191" i="5"/>
  <c r="ME187" i="5"/>
  <c r="ME183" i="5"/>
  <c r="ME204" i="5"/>
  <c r="ME194" i="5"/>
  <c r="ME192" i="5"/>
  <c r="ME185" i="5"/>
  <c r="ME177" i="5"/>
  <c r="ME173" i="5"/>
  <c r="ME169" i="5"/>
  <c r="ME165" i="5"/>
  <c r="ME161" i="5"/>
  <c r="ME157" i="5"/>
  <c r="ME153" i="5"/>
  <c r="ME149" i="5"/>
  <c r="ME145" i="5"/>
  <c r="ME141" i="5"/>
  <c r="ME137" i="5"/>
  <c r="ME133" i="5"/>
  <c r="ME129" i="5"/>
  <c r="ME125" i="5"/>
  <c r="ME121" i="5"/>
  <c r="ME117" i="5"/>
  <c r="ME113" i="5"/>
  <c r="ME109" i="5"/>
  <c r="ME105" i="5"/>
  <c r="ME101" i="5"/>
  <c r="ME97" i="5"/>
  <c r="ME93" i="5"/>
  <c r="ME89" i="5"/>
  <c r="ME201" i="5"/>
  <c r="ME200" i="5"/>
  <c r="ME197" i="5"/>
  <c r="ME188" i="5"/>
  <c r="ME176" i="5"/>
  <c r="ME174" i="5"/>
  <c r="ME167" i="5"/>
  <c r="ME160" i="5"/>
  <c r="ME158" i="5"/>
  <c r="ME151" i="5"/>
  <c r="ME144" i="5"/>
  <c r="ME142" i="5"/>
  <c r="ME135" i="5"/>
  <c r="ME128" i="5"/>
  <c r="ME126" i="5"/>
  <c r="ME119" i="5"/>
  <c r="ME112" i="5"/>
  <c r="ME110" i="5"/>
  <c r="ME103" i="5"/>
  <c r="ME96" i="5"/>
  <c r="ME94" i="5"/>
  <c r="ME87" i="5"/>
  <c r="ME85" i="5"/>
  <c r="ME81" i="5"/>
  <c r="ME77" i="5"/>
  <c r="ME73" i="5"/>
  <c r="ME69" i="5"/>
  <c r="ME65" i="5"/>
  <c r="ME61" i="5"/>
  <c r="ME57" i="5"/>
  <c r="ME53" i="5"/>
  <c r="ME49" i="5"/>
  <c r="ME202" i="5"/>
  <c r="ME182" i="5"/>
  <c r="ME179" i="5"/>
  <c r="ME172" i="5"/>
  <c r="ME170" i="5"/>
  <c r="ME163" i="5"/>
  <c r="ME156" i="5"/>
  <c r="ME154" i="5"/>
  <c r="ME147" i="5"/>
  <c r="ME140" i="5"/>
  <c r="ME138" i="5"/>
  <c r="ME131" i="5"/>
  <c r="ME124" i="5"/>
  <c r="ME122" i="5"/>
  <c r="ME115" i="5"/>
  <c r="ME108" i="5"/>
  <c r="ME106" i="5"/>
  <c r="ME99" i="5"/>
  <c r="ME92" i="5"/>
  <c r="ME90" i="5"/>
  <c r="ME82" i="5"/>
  <c r="ME78" i="5"/>
  <c r="ME74" i="5"/>
  <c r="ME70" i="5"/>
  <c r="ME66" i="5"/>
  <c r="ME62" i="5"/>
  <c r="ME58" i="5"/>
  <c r="ME54" i="5"/>
  <c r="ME50" i="5"/>
  <c r="MI207" i="5"/>
  <c r="MI206" i="5"/>
  <c r="MI203" i="5"/>
  <c r="MI205" i="5"/>
  <c r="MI204" i="5"/>
  <c r="MI199" i="5"/>
  <c r="MI195" i="5"/>
  <c r="MI191" i="5"/>
  <c r="MI187" i="5"/>
  <c r="MI183" i="5"/>
  <c r="MI179" i="5"/>
  <c r="MI198" i="5"/>
  <c r="MI196" i="5"/>
  <c r="MI189" i="5"/>
  <c r="MI182" i="5"/>
  <c r="MI180" i="5"/>
  <c r="MI177" i="5"/>
  <c r="MI173" i="5"/>
  <c r="MI169" i="5"/>
  <c r="MI165" i="5"/>
  <c r="MI161" i="5"/>
  <c r="MI157" i="5"/>
  <c r="MI153" i="5"/>
  <c r="MI149" i="5"/>
  <c r="MI145" i="5"/>
  <c r="MI141" i="5"/>
  <c r="MI137" i="5"/>
  <c r="MI133" i="5"/>
  <c r="MI129" i="5"/>
  <c r="MI125" i="5"/>
  <c r="MI121" i="5"/>
  <c r="MI117" i="5"/>
  <c r="MI113" i="5"/>
  <c r="MI109" i="5"/>
  <c r="MI105" i="5"/>
  <c r="MI101" i="5"/>
  <c r="MI97" i="5"/>
  <c r="MI93" i="5"/>
  <c r="MI89" i="5"/>
  <c r="MI202" i="5"/>
  <c r="MI186" i="5"/>
  <c r="MI178" i="5"/>
  <c r="MI171" i="5"/>
  <c r="MI164" i="5"/>
  <c r="MI162" i="5"/>
  <c r="MI155" i="5"/>
  <c r="MI148" i="5"/>
  <c r="MI146" i="5"/>
  <c r="MI139" i="5"/>
  <c r="MI132" i="5"/>
  <c r="MI130" i="5"/>
  <c r="MI123" i="5"/>
  <c r="MI116" i="5"/>
  <c r="MI114" i="5"/>
  <c r="MI107" i="5"/>
  <c r="MI100" i="5"/>
  <c r="MI98" i="5"/>
  <c r="MI91" i="5"/>
  <c r="MI85" i="5"/>
  <c r="MI81" i="5"/>
  <c r="MI77" i="5"/>
  <c r="MI73" i="5"/>
  <c r="MI69" i="5"/>
  <c r="MI65" i="5"/>
  <c r="MI61" i="5"/>
  <c r="MI57" i="5"/>
  <c r="MI53" i="5"/>
  <c r="MI49" i="5"/>
  <c r="MI193" i="5"/>
  <c r="MI190" i="5"/>
  <c r="MI184" i="5"/>
  <c r="MI181" i="5"/>
  <c r="MI176" i="5"/>
  <c r="MI174" i="5"/>
  <c r="MI167" i="5"/>
  <c r="MI160" i="5"/>
  <c r="MI158" i="5"/>
  <c r="MI151" i="5"/>
  <c r="MI144" i="5"/>
  <c r="MI142" i="5"/>
  <c r="MI135" i="5"/>
  <c r="MI128" i="5"/>
  <c r="MI126" i="5"/>
  <c r="MI119" i="5"/>
  <c r="MI112" i="5"/>
  <c r="MI110" i="5"/>
  <c r="MI103" i="5"/>
  <c r="MI96" i="5"/>
  <c r="MI94" i="5"/>
  <c r="MI87" i="5"/>
  <c r="MI82" i="5"/>
  <c r="MI78" i="5"/>
  <c r="MI74" i="5"/>
  <c r="MI70" i="5"/>
  <c r="MI66" i="5"/>
  <c r="MI62" i="5"/>
  <c r="MI58" i="5"/>
  <c r="MI54" i="5"/>
  <c r="MI50" i="5"/>
  <c r="MM207" i="5"/>
  <c r="MM206" i="5"/>
  <c r="MM205" i="5"/>
  <c r="MM203" i="5"/>
  <c r="MM204" i="5"/>
  <c r="MM199" i="5"/>
  <c r="MM195" i="5"/>
  <c r="MM191" i="5"/>
  <c r="MM187" i="5"/>
  <c r="MM183" i="5"/>
  <c r="MM179" i="5"/>
  <c r="MM200" i="5"/>
  <c r="MM193" i="5"/>
  <c r="MM186" i="5"/>
  <c r="MM184" i="5"/>
  <c r="MM177" i="5"/>
  <c r="MM173" i="5"/>
  <c r="MM169" i="5"/>
  <c r="MM165" i="5"/>
  <c r="MM161" i="5"/>
  <c r="MM157" i="5"/>
  <c r="MM153" i="5"/>
  <c r="MM149" i="5"/>
  <c r="MM145" i="5"/>
  <c r="MM141" i="5"/>
  <c r="MM137" i="5"/>
  <c r="MM133" i="5"/>
  <c r="MM129" i="5"/>
  <c r="MM125" i="5"/>
  <c r="MM121" i="5"/>
  <c r="MM117" i="5"/>
  <c r="MM113" i="5"/>
  <c r="MM109" i="5"/>
  <c r="MM105" i="5"/>
  <c r="MM101" i="5"/>
  <c r="MM97" i="5"/>
  <c r="MM93" i="5"/>
  <c r="MM89" i="5"/>
  <c r="MM197" i="5"/>
  <c r="MM194" i="5"/>
  <c r="MM188" i="5"/>
  <c r="MM185" i="5"/>
  <c r="MM182" i="5"/>
  <c r="MM175" i="5"/>
  <c r="MM168" i="5"/>
  <c r="MM166" i="5"/>
  <c r="MM159" i="5"/>
  <c r="MM152" i="5"/>
  <c r="MM150" i="5"/>
  <c r="MM143" i="5"/>
  <c r="MM136" i="5"/>
  <c r="MM134" i="5"/>
  <c r="MM127" i="5"/>
  <c r="MM120" i="5"/>
  <c r="MM118" i="5"/>
  <c r="MM111" i="5"/>
  <c r="MM104" i="5"/>
  <c r="MM102" i="5"/>
  <c r="MM95" i="5"/>
  <c r="MM88" i="5"/>
  <c r="MM86" i="5"/>
  <c r="MM85" i="5"/>
  <c r="MM81" i="5"/>
  <c r="MM77" i="5"/>
  <c r="MM73" i="5"/>
  <c r="MM69" i="5"/>
  <c r="MM65" i="5"/>
  <c r="MM61" i="5"/>
  <c r="MM57" i="5"/>
  <c r="MM53" i="5"/>
  <c r="MM49" i="5"/>
  <c r="MM198" i="5"/>
  <c r="MM192" i="5"/>
  <c r="MM189" i="5"/>
  <c r="MM180" i="5"/>
  <c r="MM178" i="5"/>
  <c r="MM171" i="5"/>
  <c r="MM164" i="5"/>
  <c r="MM162" i="5"/>
  <c r="MM155" i="5"/>
  <c r="MM148" i="5"/>
  <c r="MM146" i="5"/>
  <c r="MM139" i="5"/>
  <c r="MM132" i="5"/>
  <c r="MM130" i="5"/>
  <c r="MM123" i="5"/>
  <c r="MM116" i="5"/>
  <c r="MM114" i="5"/>
  <c r="MM107" i="5"/>
  <c r="MM100" i="5"/>
  <c r="MM98" i="5"/>
  <c r="MM91" i="5"/>
  <c r="MM82" i="5"/>
  <c r="MM78" i="5"/>
  <c r="MM74" i="5"/>
  <c r="MM70" i="5"/>
  <c r="MM66" i="5"/>
  <c r="MM62" i="5"/>
  <c r="MM58" i="5"/>
  <c r="MM54" i="5"/>
  <c r="MM50" i="5"/>
  <c r="MD6" i="5"/>
  <c r="ML6" i="5"/>
  <c r="MA7" i="5"/>
  <c r="MI7" i="5"/>
  <c r="MM7" i="5"/>
  <c r="LZ10" i="5"/>
  <c r="ML10" i="5"/>
  <c r="MA11" i="5"/>
  <c r="MI11" i="5"/>
  <c r="LZ14" i="5"/>
  <c r="MH14" i="5"/>
  <c r="ML14" i="5"/>
  <c r="MA15" i="5"/>
  <c r="ME15" i="5"/>
  <c r="MI15" i="5"/>
  <c r="MM15" i="5"/>
  <c r="MD18" i="5"/>
  <c r="MH18" i="5"/>
  <c r="LW19" i="5"/>
  <c r="ME19" i="5"/>
  <c r="MI19" i="5"/>
  <c r="LZ22" i="5"/>
  <c r="MD22" i="5"/>
  <c r="MH22" i="5"/>
  <c r="ML22" i="5"/>
  <c r="LW23" i="5"/>
  <c r="MA23" i="5"/>
  <c r="ME23" i="5"/>
  <c r="MI23" i="5"/>
  <c r="MM23" i="5"/>
  <c r="LZ26" i="5"/>
  <c r="MH26" i="5"/>
  <c r="ML26" i="5"/>
  <c r="MA27" i="5"/>
  <c r="MI27" i="5"/>
  <c r="MM27" i="5"/>
  <c r="LZ30" i="5"/>
  <c r="MH30" i="5"/>
  <c r="LW31" i="5"/>
  <c r="MA31" i="5"/>
  <c r="MI31" i="5"/>
  <c r="MM31" i="5"/>
  <c r="MM35" i="5"/>
  <c r="LY206" i="5"/>
  <c r="LY207" i="5"/>
  <c r="LY204" i="5"/>
  <c r="LY201" i="5"/>
  <c r="LY205" i="5"/>
  <c r="LY202" i="5"/>
  <c r="LY197" i="5"/>
  <c r="LY193" i="5"/>
  <c r="LY189" i="5"/>
  <c r="LY185" i="5"/>
  <c r="LY181" i="5"/>
  <c r="LY196" i="5"/>
  <c r="LY194" i="5"/>
  <c r="LY187" i="5"/>
  <c r="LY180" i="5"/>
  <c r="LY179" i="5"/>
  <c r="LY175" i="5"/>
  <c r="LY171" i="5"/>
  <c r="LY167" i="5"/>
  <c r="LY163" i="5"/>
  <c r="LY159" i="5"/>
  <c r="LY155" i="5"/>
  <c r="LY151" i="5"/>
  <c r="LY147" i="5"/>
  <c r="LY143" i="5"/>
  <c r="LY139" i="5"/>
  <c r="LY135" i="5"/>
  <c r="LY131" i="5"/>
  <c r="LY127" i="5"/>
  <c r="LY123" i="5"/>
  <c r="LY119" i="5"/>
  <c r="LY115" i="5"/>
  <c r="LY111" i="5"/>
  <c r="LY107" i="5"/>
  <c r="LY103" i="5"/>
  <c r="LY99" i="5"/>
  <c r="LY95" i="5"/>
  <c r="LY91" i="5"/>
  <c r="LY87" i="5"/>
  <c r="LY203" i="5"/>
  <c r="LY200" i="5"/>
  <c r="LY191" i="5"/>
  <c r="LY188" i="5"/>
  <c r="LY182" i="5"/>
  <c r="LY178" i="5"/>
  <c r="LY176" i="5"/>
  <c r="LY169" i="5"/>
  <c r="LY162" i="5"/>
  <c r="LY160" i="5"/>
  <c r="LY153" i="5"/>
  <c r="LY146" i="5"/>
  <c r="LY144" i="5"/>
  <c r="LY137" i="5"/>
  <c r="LY130" i="5"/>
  <c r="LY128" i="5"/>
  <c r="LY121" i="5"/>
  <c r="LY114" i="5"/>
  <c r="LY112" i="5"/>
  <c r="LY105" i="5"/>
  <c r="LY98" i="5"/>
  <c r="LY96" i="5"/>
  <c r="LY89" i="5"/>
  <c r="LY83" i="5"/>
  <c r="LY79" i="5"/>
  <c r="LY75" i="5"/>
  <c r="LY71" i="5"/>
  <c r="LY67" i="5"/>
  <c r="LY63" i="5"/>
  <c r="LY59" i="5"/>
  <c r="LY55" i="5"/>
  <c r="LY51" i="5"/>
  <c r="LY198" i="5"/>
  <c r="LY195" i="5"/>
  <c r="LY192" i="5"/>
  <c r="LY186" i="5"/>
  <c r="LY183" i="5"/>
  <c r="LY174" i="5"/>
  <c r="LY172" i="5"/>
  <c r="LY165" i="5"/>
  <c r="LY158" i="5"/>
  <c r="LY156" i="5"/>
  <c r="LY149" i="5"/>
  <c r="LY142" i="5"/>
  <c r="LY140" i="5"/>
  <c r="LY133" i="5"/>
  <c r="LY126" i="5"/>
  <c r="LY124" i="5"/>
  <c r="LY117" i="5"/>
  <c r="LY110" i="5"/>
  <c r="LY108" i="5"/>
  <c r="LY101" i="5"/>
  <c r="LY94" i="5"/>
  <c r="LY92" i="5"/>
  <c r="LY84" i="5"/>
  <c r="LY80" i="5"/>
  <c r="LY76" i="5"/>
  <c r="LY72" i="5"/>
  <c r="LY68" i="5"/>
  <c r="LY64" i="5"/>
  <c r="LY60" i="5"/>
  <c r="LY56" i="5"/>
  <c r="LY52" i="5"/>
  <c r="MC206" i="5"/>
  <c r="MC205" i="5"/>
  <c r="MC207" i="5"/>
  <c r="MC204" i="5"/>
  <c r="MC201" i="5"/>
  <c r="MC202" i="5"/>
  <c r="MC203" i="5"/>
  <c r="MC197" i="5"/>
  <c r="MC193" i="5"/>
  <c r="MC189" i="5"/>
  <c r="MC185" i="5"/>
  <c r="MC181" i="5"/>
  <c r="MC200" i="5"/>
  <c r="MC198" i="5"/>
  <c r="MC191" i="5"/>
  <c r="MC184" i="5"/>
  <c r="MC182" i="5"/>
  <c r="MC179" i="5"/>
  <c r="MC175" i="5"/>
  <c r="MC171" i="5"/>
  <c r="MC167" i="5"/>
  <c r="MC163" i="5"/>
  <c r="MC159" i="5"/>
  <c r="MC155" i="5"/>
  <c r="MC151" i="5"/>
  <c r="MC147" i="5"/>
  <c r="MC143" i="5"/>
  <c r="MC139" i="5"/>
  <c r="MC135" i="5"/>
  <c r="MC131" i="5"/>
  <c r="MC127" i="5"/>
  <c r="MC123" i="5"/>
  <c r="MC119" i="5"/>
  <c r="MC115" i="5"/>
  <c r="MC111" i="5"/>
  <c r="MC107" i="5"/>
  <c r="MC103" i="5"/>
  <c r="MC99" i="5"/>
  <c r="MC95" i="5"/>
  <c r="MC91" i="5"/>
  <c r="MC87" i="5"/>
  <c r="MC199" i="5"/>
  <c r="MC196" i="5"/>
  <c r="MC190" i="5"/>
  <c r="MC187" i="5"/>
  <c r="MC173" i="5"/>
  <c r="MC166" i="5"/>
  <c r="MC164" i="5"/>
  <c r="MC157" i="5"/>
  <c r="MC150" i="5"/>
  <c r="MC148" i="5"/>
  <c r="MC141" i="5"/>
  <c r="MC134" i="5"/>
  <c r="MC132" i="5"/>
  <c r="MC125" i="5"/>
  <c r="MC118" i="5"/>
  <c r="MC116" i="5"/>
  <c r="MC109" i="5"/>
  <c r="MC102" i="5"/>
  <c r="MC100" i="5"/>
  <c r="MC93" i="5"/>
  <c r="MC86" i="5"/>
  <c r="MC83" i="5"/>
  <c r="MC79" i="5"/>
  <c r="MC75" i="5"/>
  <c r="MC71" i="5"/>
  <c r="MC67" i="5"/>
  <c r="MC63" i="5"/>
  <c r="MC59" i="5"/>
  <c r="MC55" i="5"/>
  <c r="MC51" i="5"/>
  <c r="MC194" i="5"/>
  <c r="MC178" i="5"/>
  <c r="MC176" i="5"/>
  <c r="MC169" i="5"/>
  <c r="MC162" i="5"/>
  <c r="MC160" i="5"/>
  <c r="MC153" i="5"/>
  <c r="MC146" i="5"/>
  <c r="MC144" i="5"/>
  <c r="MC137" i="5"/>
  <c r="MC130" i="5"/>
  <c r="MC128" i="5"/>
  <c r="MC121" i="5"/>
  <c r="MC114" i="5"/>
  <c r="MC112" i="5"/>
  <c r="MC105" i="5"/>
  <c r="MC98" i="5"/>
  <c r="MC96" i="5"/>
  <c r="MC89" i="5"/>
  <c r="MC84" i="5"/>
  <c r="MC80" i="5"/>
  <c r="MC76" i="5"/>
  <c r="MC72" i="5"/>
  <c r="MC68" i="5"/>
  <c r="MC64" i="5"/>
  <c r="MC60" i="5"/>
  <c r="MC56" i="5"/>
  <c r="MC52" i="5"/>
  <c r="MG207" i="5"/>
  <c r="MG206" i="5"/>
  <c r="MG205" i="5"/>
  <c r="MG204" i="5"/>
  <c r="MG201" i="5"/>
  <c r="MG202" i="5"/>
  <c r="MG197" i="5"/>
  <c r="MG193" i="5"/>
  <c r="MG189" i="5"/>
  <c r="MG185" i="5"/>
  <c r="MG181" i="5"/>
  <c r="MG203" i="5"/>
  <c r="MG195" i="5"/>
  <c r="MG188" i="5"/>
  <c r="MG186" i="5"/>
  <c r="MG179" i="5"/>
  <c r="MG175" i="5"/>
  <c r="MG171" i="5"/>
  <c r="MG167" i="5"/>
  <c r="MG163" i="5"/>
  <c r="MG159" i="5"/>
  <c r="MG155" i="5"/>
  <c r="MG151" i="5"/>
  <c r="MG147" i="5"/>
  <c r="MG143" i="5"/>
  <c r="MG139" i="5"/>
  <c r="MG135" i="5"/>
  <c r="MG131" i="5"/>
  <c r="MG127" i="5"/>
  <c r="MG123" i="5"/>
  <c r="MG119" i="5"/>
  <c r="MG115" i="5"/>
  <c r="MG111" i="5"/>
  <c r="MG107" i="5"/>
  <c r="MG103" i="5"/>
  <c r="MG99" i="5"/>
  <c r="MG95" i="5"/>
  <c r="MG91" i="5"/>
  <c r="MG87" i="5"/>
  <c r="MG198" i="5"/>
  <c r="MG177" i="5"/>
  <c r="MG170" i="5"/>
  <c r="MG168" i="5"/>
  <c r="MG161" i="5"/>
  <c r="MG154" i="5"/>
  <c r="MG152" i="5"/>
  <c r="MG145" i="5"/>
  <c r="MG138" i="5"/>
  <c r="MG136" i="5"/>
  <c r="MG129" i="5"/>
  <c r="MG122" i="5"/>
  <c r="MG120" i="5"/>
  <c r="MG113" i="5"/>
  <c r="MG106" i="5"/>
  <c r="MG104" i="5"/>
  <c r="MG97" i="5"/>
  <c r="MG90" i="5"/>
  <c r="MG88" i="5"/>
  <c r="MG83" i="5"/>
  <c r="MG79" i="5"/>
  <c r="MG75" i="5"/>
  <c r="MG71" i="5"/>
  <c r="MG67" i="5"/>
  <c r="MG63" i="5"/>
  <c r="MG59" i="5"/>
  <c r="MG55" i="5"/>
  <c r="MG51" i="5"/>
  <c r="MG192" i="5"/>
  <c r="MG183" i="5"/>
  <c r="MG180" i="5"/>
  <c r="MG173" i="5"/>
  <c r="MG166" i="5"/>
  <c r="MG164" i="5"/>
  <c r="MG157" i="5"/>
  <c r="MG150" i="5"/>
  <c r="MG148" i="5"/>
  <c r="MG141" i="5"/>
  <c r="MG134" i="5"/>
  <c r="MG132" i="5"/>
  <c r="MG125" i="5"/>
  <c r="MG118" i="5"/>
  <c r="MG116" i="5"/>
  <c r="MG109" i="5"/>
  <c r="MG102" i="5"/>
  <c r="MG100" i="5"/>
  <c r="MG93" i="5"/>
  <c r="MG86" i="5"/>
  <c r="MG84" i="5"/>
  <c r="MG80" i="5"/>
  <c r="MG76" i="5"/>
  <c r="MG72" i="5"/>
  <c r="MG68" i="5"/>
  <c r="MG64" i="5"/>
  <c r="MG60" i="5"/>
  <c r="MG56" i="5"/>
  <c r="MG52" i="5"/>
  <c r="MK206" i="5"/>
  <c r="MK207" i="5"/>
  <c r="MK204" i="5"/>
  <c r="MK205" i="5"/>
  <c r="MK201" i="5"/>
  <c r="MK202" i="5"/>
  <c r="MK203" i="5"/>
  <c r="MK197" i="5"/>
  <c r="MK193" i="5"/>
  <c r="MK189" i="5"/>
  <c r="MK185" i="5"/>
  <c r="MK181" i="5"/>
  <c r="MK199" i="5"/>
  <c r="MK192" i="5"/>
  <c r="MK190" i="5"/>
  <c r="MK183" i="5"/>
  <c r="MK175" i="5"/>
  <c r="MK171" i="5"/>
  <c r="MK167" i="5"/>
  <c r="MK163" i="5"/>
  <c r="MK159" i="5"/>
  <c r="MK155" i="5"/>
  <c r="MK151" i="5"/>
  <c r="MK147" i="5"/>
  <c r="MK143" i="5"/>
  <c r="MK139" i="5"/>
  <c r="MK135" i="5"/>
  <c r="MK131" i="5"/>
  <c r="MK127" i="5"/>
  <c r="MK123" i="5"/>
  <c r="MK119" i="5"/>
  <c r="MK115" i="5"/>
  <c r="MK111" i="5"/>
  <c r="MK107" i="5"/>
  <c r="MK103" i="5"/>
  <c r="MK99" i="5"/>
  <c r="MK95" i="5"/>
  <c r="MK91" i="5"/>
  <c r="MK87" i="5"/>
  <c r="MK196" i="5"/>
  <c r="MK187" i="5"/>
  <c r="MK184" i="5"/>
  <c r="MK174" i="5"/>
  <c r="MK172" i="5"/>
  <c r="MK165" i="5"/>
  <c r="MK158" i="5"/>
  <c r="MK156" i="5"/>
  <c r="MK149" i="5"/>
  <c r="MK142" i="5"/>
  <c r="MK140" i="5"/>
  <c r="MK133" i="5"/>
  <c r="MK126" i="5"/>
  <c r="MK124" i="5"/>
  <c r="MK117" i="5"/>
  <c r="MK110" i="5"/>
  <c r="MK108" i="5"/>
  <c r="MK101" i="5"/>
  <c r="MK94" i="5"/>
  <c r="MK92" i="5"/>
  <c r="MK83" i="5"/>
  <c r="MK79" i="5"/>
  <c r="MK75" i="5"/>
  <c r="MK71" i="5"/>
  <c r="MK67" i="5"/>
  <c r="MK63" i="5"/>
  <c r="MK59" i="5"/>
  <c r="MK55" i="5"/>
  <c r="MK51" i="5"/>
  <c r="MK200" i="5"/>
  <c r="MK194" i="5"/>
  <c r="MK191" i="5"/>
  <c r="MK188" i="5"/>
  <c r="MK182" i="5"/>
  <c r="MK179" i="5"/>
  <c r="MK177" i="5"/>
  <c r="MK170" i="5"/>
  <c r="MK168" i="5"/>
  <c r="MK161" i="5"/>
  <c r="MK154" i="5"/>
  <c r="MK152" i="5"/>
  <c r="MK145" i="5"/>
  <c r="MK138" i="5"/>
  <c r="MK136" i="5"/>
  <c r="MK129" i="5"/>
  <c r="MK122" i="5"/>
  <c r="MK120" i="5"/>
  <c r="MK113" i="5"/>
  <c r="MK106" i="5"/>
  <c r="MK104" i="5"/>
  <c r="MK97" i="5"/>
  <c r="MK90" i="5"/>
  <c r="MK88" i="5"/>
  <c r="MK84" i="5"/>
  <c r="MK80" i="5"/>
  <c r="MK76" i="5"/>
  <c r="MK72" i="5"/>
  <c r="MK68" i="5"/>
  <c r="MK64" i="5"/>
  <c r="MK60" i="5"/>
  <c r="MK56" i="5"/>
  <c r="MK52" i="5"/>
  <c r="LZ4" i="5"/>
  <c r="MD4" i="5"/>
  <c r="MH4" i="5"/>
  <c r="ML4" i="5"/>
  <c r="LW5" i="5"/>
  <c r="MA5" i="5"/>
  <c r="ME5" i="5"/>
  <c r="MI5" i="5"/>
  <c r="MM5" i="5"/>
  <c r="LY7" i="5"/>
  <c r="MC7" i="5"/>
  <c r="MG7" i="5"/>
  <c r="MK7" i="5"/>
  <c r="LZ8" i="5"/>
  <c r="MD8" i="5"/>
  <c r="MH8" i="5"/>
  <c r="ML8" i="5"/>
  <c r="LW9" i="5"/>
  <c r="MA9" i="5"/>
  <c r="ME9" i="5"/>
  <c r="MI9" i="5"/>
  <c r="MM9" i="5"/>
  <c r="LY11" i="5"/>
  <c r="MC11" i="5"/>
  <c r="MG11" i="5"/>
  <c r="MK11" i="5"/>
  <c r="LZ12" i="5"/>
  <c r="MD12" i="5"/>
  <c r="MH12" i="5"/>
  <c r="ML12" i="5"/>
  <c r="LW13" i="5"/>
  <c r="MA13" i="5"/>
  <c r="ME13" i="5"/>
  <c r="MI13" i="5"/>
  <c r="MM13" i="5"/>
  <c r="LY15" i="5"/>
  <c r="MC15" i="5"/>
  <c r="MG15" i="5"/>
  <c r="MK15" i="5"/>
  <c r="LZ16" i="5"/>
  <c r="MD16" i="5"/>
  <c r="MH16" i="5"/>
  <c r="ML16" i="5"/>
  <c r="LW17" i="5"/>
  <c r="MA17" i="5"/>
  <c r="ME17" i="5"/>
  <c r="MI17" i="5"/>
  <c r="MM17" i="5"/>
  <c r="LY19" i="5"/>
  <c r="MC19" i="5"/>
  <c r="MG19" i="5"/>
  <c r="MK19" i="5"/>
  <c r="LZ20" i="5"/>
  <c r="MD20" i="5"/>
  <c r="MH20" i="5"/>
  <c r="ML20" i="5"/>
  <c r="LW21" i="5"/>
  <c r="MA21" i="5"/>
  <c r="ME21" i="5"/>
  <c r="MI21" i="5"/>
  <c r="MM21" i="5"/>
  <c r="LY23" i="5"/>
  <c r="MC23" i="5"/>
  <c r="MG23" i="5"/>
  <c r="MK23" i="5"/>
  <c r="LZ24" i="5"/>
  <c r="MD24" i="5"/>
  <c r="MH24" i="5"/>
  <c r="ML24" i="5"/>
  <c r="LW25" i="5"/>
  <c r="MA25" i="5"/>
  <c r="ME25" i="5"/>
  <c r="MI25" i="5"/>
  <c r="MM25" i="5"/>
  <c r="LY27" i="5"/>
  <c r="MC27" i="5"/>
  <c r="MG27" i="5"/>
  <c r="MK27" i="5"/>
  <c r="LZ28" i="5"/>
  <c r="MD28" i="5"/>
  <c r="MH28" i="5"/>
  <c r="ML28" i="5"/>
  <c r="LW29" i="5"/>
  <c r="MA29" i="5"/>
  <c r="ME29" i="5"/>
  <c r="MI29" i="5"/>
  <c r="MM29" i="5"/>
  <c r="LY31" i="5"/>
  <c r="MC31" i="5"/>
  <c r="MG31" i="5"/>
  <c r="MK31" i="5"/>
  <c r="LZ32" i="5"/>
  <c r="MD32" i="5"/>
  <c r="MH32" i="5"/>
  <c r="ML32" i="5"/>
  <c r="LW33" i="5"/>
  <c r="MA33" i="5"/>
  <c r="ME33" i="5"/>
  <c r="MI33" i="5"/>
  <c r="MM33" i="5"/>
  <c r="LY35" i="5"/>
  <c r="MC35" i="5"/>
  <c r="MG35" i="5"/>
  <c r="MK35" i="5"/>
  <c r="LZ36" i="5"/>
  <c r="MD36" i="5"/>
  <c r="MH36" i="5"/>
  <c r="ML36" i="5"/>
  <c r="LW37" i="5"/>
  <c r="MA37" i="5"/>
  <c r="ME37" i="5"/>
  <c r="MI37" i="5"/>
  <c r="MM37" i="5"/>
  <c r="LY39" i="5"/>
  <c r="MC39" i="5"/>
  <c r="MG39" i="5"/>
  <c r="MK39" i="5"/>
  <c r="LZ40" i="5"/>
  <c r="MD40" i="5"/>
  <c r="MH40" i="5"/>
  <c r="ML40" i="5"/>
  <c r="LW41" i="5"/>
  <c r="MA41" i="5"/>
  <c r="ME41" i="5"/>
  <c r="MI41" i="5"/>
  <c r="MM41" i="5"/>
  <c r="LY43" i="5"/>
  <c r="MC43" i="5"/>
  <c r="MG43" i="5"/>
  <c r="MK43" i="5"/>
  <c r="LZ44" i="5"/>
  <c r="MD44" i="5"/>
  <c r="MH44" i="5"/>
  <c r="ML44" i="5"/>
  <c r="LW45" i="5"/>
  <c r="MA45" i="5"/>
  <c r="ME45" i="5"/>
  <c r="MI45" i="5"/>
  <c r="MM45" i="5"/>
  <c r="LY47" i="5"/>
  <c r="MC47" i="5"/>
  <c r="MG47" i="5"/>
  <c r="MK47" i="5"/>
  <c r="LZ48" i="5"/>
  <c r="MD48" i="5"/>
  <c r="MH48" i="5"/>
  <c r="ML48" i="5"/>
  <c r="LW49" i="5"/>
  <c r="MA49" i="5"/>
  <c r="MK49" i="5"/>
  <c r="LY50" i="5"/>
  <c r="MG50" i="5"/>
  <c r="MD51" i="5"/>
  <c r="ML51" i="5"/>
  <c r="MA52" i="5"/>
  <c r="MI52" i="5"/>
  <c r="MC54" i="5"/>
  <c r="MK54" i="5"/>
  <c r="LZ55" i="5"/>
  <c r="MH55" i="5"/>
  <c r="LW56" i="5"/>
  <c r="ME56" i="5"/>
  <c r="MM56" i="5"/>
  <c r="LY58" i="5"/>
  <c r="MG58" i="5"/>
  <c r="MD59" i="5"/>
  <c r="ML59" i="5"/>
  <c r="MA60" i="5"/>
  <c r="MI60" i="5"/>
  <c r="MC62" i="5"/>
  <c r="MK62" i="5"/>
  <c r="LZ63" i="5"/>
  <c r="MH63" i="5"/>
  <c r="LW64" i="5"/>
  <c r="ME64" i="5"/>
  <c r="MM64" i="5"/>
  <c r="LY66" i="5"/>
  <c r="MG66" i="5"/>
  <c r="MD67" i="5"/>
  <c r="ML67" i="5"/>
  <c r="MA68" i="5"/>
  <c r="MI68" i="5"/>
  <c r="MC70" i="5"/>
  <c r="MK70" i="5"/>
  <c r="LZ71" i="5"/>
  <c r="MH71" i="5"/>
  <c r="LW72" i="5"/>
  <c r="ME72" i="5"/>
  <c r="MM72" i="5"/>
  <c r="LY74" i="5"/>
  <c r="MG74" i="5"/>
  <c r="MD75" i="5"/>
  <c r="ML75" i="5"/>
  <c r="MA76" i="5"/>
  <c r="MI76" i="5"/>
  <c r="MC78" i="5"/>
  <c r="MK78" i="5"/>
  <c r="LZ79" i="5"/>
  <c r="MH79" i="5"/>
  <c r="LW80" i="5"/>
  <c r="ME80" i="5"/>
  <c r="MM80" i="5"/>
  <c r="LY82" i="5"/>
  <c r="MG82" i="5"/>
  <c r="MD83" i="5"/>
  <c r="ML83" i="5"/>
  <c r="MA84" i="5"/>
  <c r="MI84" i="5"/>
  <c r="MD86" i="5"/>
  <c r="MI88" i="5"/>
  <c r="LZ89" i="5"/>
  <c r="MK89" i="5"/>
  <c r="MC90" i="5"/>
  <c r="MM90" i="5"/>
  <c r="ME91" i="5"/>
  <c r="LW92" i="5"/>
  <c r="MG92" i="5"/>
  <c r="LY93" i="5"/>
  <c r="MA94" i="5"/>
  <c r="ML94" i="5"/>
  <c r="MD95" i="5"/>
  <c r="MH97" i="5"/>
  <c r="LZ98" i="5"/>
  <c r="MK98" i="5"/>
  <c r="MM99" i="5"/>
  <c r="ME100" i="5"/>
  <c r="MG101" i="5"/>
  <c r="LY102" i="5"/>
  <c r="MI102" i="5"/>
  <c r="MA103" i="5"/>
  <c r="ML103" i="5"/>
  <c r="MC104" i="5"/>
  <c r="LW106" i="5"/>
  <c r="MH106" i="5"/>
  <c r="LZ107" i="5"/>
  <c r="MM108" i="5"/>
  <c r="MD109" i="5"/>
  <c r="MG110" i="5"/>
  <c r="MI111" i="5"/>
  <c r="MA112" i="5"/>
  <c r="MK112" i="5"/>
  <c r="MC113" i="5"/>
  <c r="ME114" i="5"/>
  <c r="LW115" i="5"/>
  <c r="MH115" i="5"/>
  <c r="LY116" i="5"/>
  <c r="ML117" i="5"/>
  <c r="MD118" i="5"/>
  <c r="MI120" i="5"/>
  <c r="LZ121" i="5"/>
  <c r="MK121" i="5"/>
  <c r="MC122" i="5"/>
  <c r="MM122" i="5"/>
  <c r="ME123" i="5"/>
  <c r="LW124" i="5"/>
  <c r="MG124" i="5"/>
  <c r="LY125" i="5"/>
  <c r="MA126" i="5"/>
  <c r="ML126" i="5"/>
  <c r="MD127" i="5"/>
  <c r="MH129" i="5"/>
  <c r="LZ130" i="5"/>
  <c r="MK130" i="5"/>
  <c r="MM131" i="5"/>
  <c r="ME132" i="5"/>
  <c r="MG133" i="5"/>
  <c r="LY134" i="5"/>
  <c r="MI134" i="5"/>
  <c r="MA135" i="5"/>
  <c r="ML135" i="5"/>
  <c r="MC136" i="5"/>
  <c r="LW138" i="5"/>
  <c r="MH138" i="5"/>
  <c r="LZ139" i="5"/>
  <c r="MM140" i="5"/>
  <c r="MD141" i="5"/>
  <c r="MG142" i="5"/>
  <c r="MI143" i="5"/>
  <c r="MA144" i="5"/>
  <c r="MK144" i="5"/>
  <c r="MC145" i="5"/>
  <c r="ME146" i="5"/>
  <c r="LW147" i="5"/>
  <c r="MH147" i="5"/>
  <c r="LY148" i="5"/>
  <c r="ML149" i="5"/>
  <c r="MD150" i="5"/>
  <c r="MI152" i="5"/>
  <c r="LZ153" i="5"/>
  <c r="MK153" i="5"/>
  <c r="MC154" i="5"/>
  <c r="MM154" i="5"/>
  <c r="ME155" i="5"/>
  <c r="LW156" i="5"/>
  <c r="MG156" i="5"/>
  <c r="LY157" i="5"/>
  <c r="MA158" i="5"/>
  <c r="ML158" i="5"/>
  <c r="MD159" i="5"/>
  <c r="MH161" i="5"/>
  <c r="LZ162" i="5"/>
  <c r="MK162" i="5"/>
  <c r="MM163" i="5"/>
  <c r="ME164" i="5"/>
  <c r="MG165" i="5"/>
  <c r="LY166" i="5"/>
  <c r="MI166" i="5"/>
  <c r="MA167" i="5"/>
  <c r="ML167" i="5"/>
  <c r="MC168" i="5"/>
  <c r="LW170" i="5"/>
  <c r="MH170" i="5"/>
  <c r="LZ171" i="5"/>
  <c r="MM172" i="5"/>
  <c r="MD173" i="5"/>
  <c r="MG174" i="5"/>
  <c r="MI175" i="5"/>
  <c r="MA176" i="5"/>
  <c r="MK176" i="5"/>
  <c r="MC177" i="5"/>
  <c r="ME178" i="5"/>
  <c r="LW179" i="5"/>
  <c r="MH179" i="5"/>
  <c r="MC180" i="5"/>
  <c r="MM181" i="5"/>
  <c r="MG182" i="5"/>
  <c r="MC183" i="5"/>
  <c r="LY184" i="5"/>
  <c r="ML184" i="5"/>
  <c r="MH185" i="5"/>
  <c r="MC186" i="5"/>
  <c r="ML187" i="5"/>
  <c r="MH188" i="5"/>
  <c r="MM190" i="5"/>
  <c r="MG191" i="5"/>
  <c r="MC192" i="5"/>
  <c r="ML193" i="5"/>
  <c r="MG194" i="5"/>
  <c r="MC195" i="5"/>
  <c r="LW196" i="5"/>
  <c r="ML196" i="5"/>
  <c r="MH197" i="5"/>
  <c r="ML199" i="5"/>
  <c r="MG200" i="5"/>
  <c r="MI201" i="5"/>
  <c r="MF203" i="5"/>
  <c r="LV3" i="5"/>
  <c r="LV216" i="5" s="1"/>
  <c r="LU3" i="5"/>
  <c r="LU216" i="5" s="1"/>
  <c r="T207" i="6"/>
  <c r="S207" i="6"/>
  <c r="R207" i="6"/>
  <c r="Q207" i="6"/>
  <c r="P207" i="6"/>
  <c r="O207" i="6"/>
  <c r="N207" i="6"/>
  <c r="M207" i="6"/>
  <c r="L207" i="6"/>
  <c r="J207" i="6"/>
  <c r="I207" i="6"/>
  <c r="H207" i="6"/>
  <c r="G207" i="6"/>
  <c r="F207" i="6"/>
  <c r="E207" i="6"/>
  <c r="D207" i="6"/>
  <c r="C207" i="6"/>
  <c r="B207" i="6"/>
  <c r="A207" i="6"/>
  <c r="T206" i="6"/>
  <c r="S206" i="6"/>
  <c r="R206" i="6"/>
  <c r="Q206" i="6"/>
  <c r="P206" i="6"/>
  <c r="O206" i="6"/>
  <c r="N206" i="6"/>
  <c r="M206" i="6"/>
  <c r="L206" i="6"/>
  <c r="J206" i="6"/>
  <c r="I206" i="6"/>
  <c r="H206" i="6"/>
  <c r="G206" i="6"/>
  <c r="F206" i="6"/>
  <c r="E206" i="6"/>
  <c r="D206" i="6"/>
  <c r="C206" i="6"/>
  <c r="B206" i="6"/>
  <c r="A206" i="6"/>
  <c r="T205" i="6"/>
  <c r="S205" i="6"/>
  <c r="R205" i="6"/>
  <c r="Q205" i="6"/>
  <c r="P205" i="6"/>
  <c r="O205" i="6"/>
  <c r="N205" i="6"/>
  <c r="M205" i="6"/>
  <c r="L205" i="6"/>
  <c r="J205" i="6"/>
  <c r="I205" i="6"/>
  <c r="H205" i="6"/>
  <c r="G205" i="6"/>
  <c r="F205" i="6"/>
  <c r="E205" i="6"/>
  <c r="D205" i="6"/>
  <c r="C205" i="6"/>
  <c r="B205" i="6"/>
  <c r="A205" i="6"/>
  <c r="T204" i="6"/>
  <c r="S204" i="6"/>
  <c r="R204" i="6"/>
  <c r="Q204" i="6"/>
  <c r="P204" i="6"/>
  <c r="O204" i="6"/>
  <c r="N204" i="6"/>
  <c r="M204" i="6"/>
  <c r="L204" i="6"/>
  <c r="J204" i="6"/>
  <c r="I204" i="6"/>
  <c r="H204" i="6"/>
  <c r="G204" i="6"/>
  <c r="F204" i="6"/>
  <c r="E204" i="6"/>
  <c r="D204" i="6"/>
  <c r="C204" i="6"/>
  <c r="B204" i="6"/>
  <c r="A204" i="6"/>
  <c r="T203" i="6"/>
  <c r="S203" i="6"/>
  <c r="R203" i="6"/>
  <c r="Q203" i="6"/>
  <c r="P203" i="6"/>
  <c r="O203" i="6"/>
  <c r="N203" i="6"/>
  <c r="M203" i="6"/>
  <c r="L203" i="6"/>
  <c r="J203" i="6"/>
  <c r="I203" i="6"/>
  <c r="H203" i="6"/>
  <c r="G203" i="6"/>
  <c r="F203" i="6"/>
  <c r="E203" i="6"/>
  <c r="D203" i="6"/>
  <c r="C203" i="6"/>
  <c r="B203" i="6"/>
  <c r="A203" i="6"/>
  <c r="T202" i="6"/>
  <c r="S202" i="6"/>
  <c r="R202" i="6"/>
  <c r="Q202" i="6"/>
  <c r="P202" i="6"/>
  <c r="O202" i="6"/>
  <c r="N202" i="6"/>
  <c r="M202" i="6"/>
  <c r="L202" i="6"/>
  <c r="J202" i="6"/>
  <c r="I202" i="6"/>
  <c r="H202" i="6"/>
  <c r="G202" i="6"/>
  <c r="F202" i="6"/>
  <c r="E202" i="6"/>
  <c r="D202" i="6"/>
  <c r="C202" i="6"/>
  <c r="B202" i="6"/>
  <c r="A202" i="6"/>
  <c r="LV208" i="5" l="1"/>
  <c r="LV210" i="5"/>
  <c r="LV209" i="5"/>
  <c r="LV211" i="5"/>
  <c r="LV212" i="5"/>
  <c r="LV213" i="5"/>
  <c r="LV214" i="5"/>
  <c r="LV215" i="5"/>
  <c r="LU208" i="5"/>
  <c r="LU209" i="5"/>
  <c r="LU211" i="5"/>
  <c r="LU210" i="5"/>
  <c r="LU212" i="5"/>
  <c r="LU213" i="5"/>
  <c r="LU214" i="5"/>
  <c r="LU215" i="5"/>
  <c r="LU206" i="5"/>
  <c r="LU207" i="5"/>
  <c r="LU204" i="5"/>
  <c r="LU201" i="5"/>
  <c r="LU202" i="5"/>
  <c r="LU203" i="5"/>
  <c r="LU197" i="5"/>
  <c r="LU193" i="5"/>
  <c r="LU189" i="5"/>
  <c r="LU185" i="5"/>
  <c r="LU181" i="5"/>
  <c r="LU199" i="5"/>
  <c r="LU192" i="5"/>
  <c r="LU190" i="5"/>
  <c r="LU183" i="5"/>
  <c r="LU179" i="5"/>
  <c r="LU175" i="5"/>
  <c r="LU171" i="5"/>
  <c r="LU167" i="5"/>
  <c r="LU163" i="5"/>
  <c r="LU159" i="5"/>
  <c r="LU155" i="5"/>
  <c r="LU151" i="5"/>
  <c r="LU147" i="5"/>
  <c r="LU143" i="5"/>
  <c r="LU139" i="5"/>
  <c r="LU135" i="5"/>
  <c r="LU131" i="5"/>
  <c r="LU127" i="5"/>
  <c r="LU123" i="5"/>
  <c r="LU119" i="5"/>
  <c r="LU115" i="5"/>
  <c r="LU111" i="5"/>
  <c r="LU107" i="5"/>
  <c r="LU103" i="5"/>
  <c r="LU99" i="5"/>
  <c r="LU95" i="5"/>
  <c r="LU91" i="5"/>
  <c r="LU87" i="5"/>
  <c r="LU180" i="5"/>
  <c r="LU174" i="5"/>
  <c r="LU172" i="5"/>
  <c r="LU165" i="5"/>
  <c r="LU158" i="5"/>
  <c r="LU156" i="5"/>
  <c r="LU149" i="5"/>
  <c r="LU142" i="5"/>
  <c r="LU140" i="5"/>
  <c r="LU133" i="5"/>
  <c r="LU126" i="5"/>
  <c r="LU124" i="5"/>
  <c r="LU117" i="5"/>
  <c r="LU110" i="5"/>
  <c r="LU108" i="5"/>
  <c r="LU101" i="5"/>
  <c r="LU94" i="5"/>
  <c r="LU92" i="5"/>
  <c r="LU83" i="5"/>
  <c r="LU79" i="5"/>
  <c r="LU75" i="5"/>
  <c r="LU71" i="5"/>
  <c r="LU67" i="5"/>
  <c r="LU63" i="5"/>
  <c r="LU59" i="5"/>
  <c r="LU55" i="5"/>
  <c r="LU51" i="5"/>
  <c r="LU196" i="5"/>
  <c r="LU187" i="5"/>
  <c r="LU184" i="5"/>
  <c r="LU177" i="5"/>
  <c r="LU170" i="5"/>
  <c r="LU168" i="5"/>
  <c r="LU161" i="5"/>
  <c r="LU154" i="5"/>
  <c r="LU152" i="5"/>
  <c r="LU145" i="5"/>
  <c r="LU138" i="5"/>
  <c r="LU136" i="5"/>
  <c r="LU129" i="5"/>
  <c r="LU122" i="5"/>
  <c r="LU120" i="5"/>
  <c r="LU113" i="5"/>
  <c r="LU106" i="5"/>
  <c r="LU104" i="5"/>
  <c r="LU97" i="5"/>
  <c r="LU90" i="5"/>
  <c r="LU88" i="5"/>
  <c r="LU84" i="5"/>
  <c r="LU80" i="5"/>
  <c r="LU76" i="5"/>
  <c r="LU72" i="5"/>
  <c r="LU68" i="5"/>
  <c r="LU64" i="5"/>
  <c r="LU60" i="5"/>
  <c r="LU56" i="5"/>
  <c r="LU52" i="5"/>
  <c r="LU178" i="5"/>
  <c r="LU169" i="5"/>
  <c r="LU160" i="5"/>
  <c r="LU146" i="5"/>
  <c r="LU137" i="5"/>
  <c r="LU128" i="5"/>
  <c r="LU114" i="5"/>
  <c r="LU105" i="5"/>
  <c r="LU96" i="5"/>
  <c r="LU86" i="5"/>
  <c r="LU78" i="5"/>
  <c r="LU70" i="5"/>
  <c r="LU62" i="5"/>
  <c r="LU54" i="5"/>
  <c r="LU47" i="5"/>
  <c r="LU43" i="5"/>
  <c r="LU39" i="5"/>
  <c r="LU35" i="5"/>
  <c r="LU31" i="5"/>
  <c r="LU27" i="5"/>
  <c r="LU23" i="5"/>
  <c r="LU19" i="5"/>
  <c r="LU15" i="5"/>
  <c r="LU11" i="5"/>
  <c r="LU7" i="5"/>
  <c r="LU33" i="5"/>
  <c r="LU29" i="5"/>
  <c r="LU25" i="5"/>
  <c r="LU21" i="5"/>
  <c r="LU17" i="5"/>
  <c r="LU13" i="5"/>
  <c r="LU5" i="5"/>
  <c r="LU191" i="5"/>
  <c r="LU182" i="5"/>
  <c r="LU173" i="5"/>
  <c r="LU164" i="5"/>
  <c r="LU150" i="5"/>
  <c r="LU141" i="5"/>
  <c r="LU132" i="5"/>
  <c r="LU118" i="5"/>
  <c r="LU100" i="5"/>
  <c r="LU81" i="5"/>
  <c r="LU73" i="5"/>
  <c r="LU65" i="5"/>
  <c r="LU57" i="5"/>
  <c r="LU42" i="5"/>
  <c r="LU30" i="5"/>
  <c r="LU22" i="5"/>
  <c r="LU18" i="5"/>
  <c r="LU14" i="5"/>
  <c r="LU10" i="5"/>
  <c r="LU6" i="5"/>
  <c r="LU166" i="5"/>
  <c r="LU157" i="5"/>
  <c r="LU148" i="5"/>
  <c r="LU134" i="5"/>
  <c r="LU125" i="5"/>
  <c r="LU116" i="5"/>
  <c r="LU102" i="5"/>
  <c r="LU93" i="5"/>
  <c r="LU85" i="5"/>
  <c r="LU77" i="5"/>
  <c r="LU69" i="5"/>
  <c r="LU61" i="5"/>
  <c r="LU53" i="5"/>
  <c r="LU48" i="5"/>
  <c r="LU44" i="5"/>
  <c r="LU40" i="5"/>
  <c r="LU36" i="5"/>
  <c r="LU32" i="5"/>
  <c r="LU28" i="5"/>
  <c r="LU24" i="5"/>
  <c r="LU20" i="5"/>
  <c r="LU16" i="5"/>
  <c r="LU12" i="5"/>
  <c r="LU8" i="5"/>
  <c r="LU4" i="5"/>
  <c r="LU205" i="5"/>
  <c r="LU198" i="5"/>
  <c r="LU195" i="5"/>
  <c r="LU186" i="5"/>
  <c r="LU176" i="5"/>
  <c r="LU162" i="5"/>
  <c r="LU153" i="5"/>
  <c r="LU144" i="5"/>
  <c r="LU130" i="5"/>
  <c r="LU121" i="5"/>
  <c r="LU112" i="5"/>
  <c r="LU98" i="5"/>
  <c r="LU89" i="5"/>
  <c r="LU82" i="5"/>
  <c r="LU74" i="5"/>
  <c r="LU66" i="5"/>
  <c r="LU58" i="5"/>
  <c r="LU50" i="5"/>
  <c r="LU49" i="5"/>
  <c r="LU45" i="5"/>
  <c r="LU41" i="5"/>
  <c r="LU37" i="5"/>
  <c r="LU9" i="5"/>
  <c r="LU200" i="5"/>
  <c r="LU194" i="5"/>
  <c r="LU188" i="5"/>
  <c r="LU109" i="5"/>
  <c r="LU46" i="5"/>
  <c r="LU38" i="5"/>
  <c r="LU34" i="5"/>
  <c r="LU26" i="5"/>
  <c r="LV207" i="5"/>
  <c r="LV204" i="5"/>
  <c r="LV205" i="5"/>
  <c r="LV202" i="5"/>
  <c r="LV203" i="5"/>
  <c r="LV201" i="5"/>
  <c r="LV198" i="5"/>
  <c r="LV194" i="5"/>
  <c r="LV190" i="5"/>
  <c r="LV186" i="5"/>
  <c r="LV182" i="5"/>
  <c r="LV197" i="5"/>
  <c r="LV195" i="5"/>
  <c r="LV188" i="5"/>
  <c r="LV181" i="5"/>
  <c r="LV176" i="5"/>
  <c r="LV172" i="5"/>
  <c r="LV168" i="5"/>
  <c r="LV164" i="5"/>
  <c r="LV160" i="5"/>
  <c r="LV156" i="5"/>
  <c r="LV152" i="5"/>
  <c r="LV148" i="5"/>
  <c r="LV144" i="5"/>
  <c r="LV140" i="5"/>
  <c r="LV136" i="5"/>
  <c r="LV132" i="5"/>
  <c r="LV128" i="5"/>
  <c r="LV124" i="5"/>
  <c r="LV120" i="5"/>
  <c r="LV116" i="5"/>
  <c r="LV112" i="5"/>
  <c r="LV108" i="5"/>
  <c r="LV104" i="5"/>
  <c r="LV100" i="5"/>
  <c r="LV96" i="5"/>
  <c r="LV92" i="5"/>
  <c r="LV88" i="5"/>
  <c r="LV206" i="5"/>
  <c r="LV199" i="5"/>
  <c r="LV196" i="5"/>
  <c r="LV193" i="5"/>
  <c r="LV187" i="5"/>
  <c r="LV184" i="5"/>
  <c r="LV179" i="5"/>
  <c r="LV177" i="5"/>
  <c r="LV170" i="5"/>
  <c r="LV163" i="5"/>
  <c r="LV161" i="5"/>
  <c r="LV154" i="5"/>
  <c r="LV147" i="5"/>
  <c r="LV145" i="5"/>
  <c r="LV138" i="5"/>
  <c r="LV131" i="5"/>
  <c r="LV129" i="5"/>
  <c r="LV122" i="5"/>
  <c r="LV115" i="5"/>
  <c r="LV113" i="5"/>
  <c r="LV106" i="5"/>
  <c r="LV99" i="5"/>
  <c r="LV97" i="5"/>
  <c r="LV90" i="5"/>
  <c r="LV84" i="5"/>
  <c r="LV80" i="5"/>
  <c r="LV76" i="5"/>
  <c r="LV72" i="5"/>
  <c r="LV68" i="5"/>
  <c r="LV64" i="5"/>
  <c r="LV60" i="5"/>
  <c r="LV56" i="5"/>
  <c r="LV52" i="5"/>
  <c r="LV200" i="5"/>
  <c r="LV191" i="5"/>
  <c r="LV175" i="5"/>
  <c r="LV173" i="5"/>
  <c r="LV166" i="5"/>
  <c r="LV159" i="5"/>
  <c r="LV157" i="5"/>
  <c r="LV150" i="5"/>
  <c r="LV143" i="5"/>
  <c r="LV141" i="5"/>
  <c r="LV134" i="5"/>
  <c r="LV127" i="5"/>
  <c r="LV125" i="5"/>
  <c r="LV118" i="5"/>
  <c r="LV111" i="5"/>
  <c r="LV109" i="5"/>
  <c r="LV102" i="5"/>
  <c r="LV95" i="5"/>
  <c r="LV93" i="5"/>
  <c r="LV85" i="5"/>
  <c r="LV81" i="5"/>
  <c r="LV77" i="5"/>
  <c r="LV73" i="5"/>
  <c r="LV69" i="5"/>
  <c r="LV65" i="5"/>
  <c r="LV61" i="5"/>
  <c r="LV57" i="5"/>
  <c r="LV53" i="5"/>
  <c r="LV174" i="5"/>
  <c r="LV165" i="5"/>
  <c r="LV151" i="5"/>
  <c r="LV142" i="5"/>
  <c r="LV133" i="5"/>
  <c r="LV119" i="5"/>
  <c r="LV110" i="5"/>
  <c r="LV101" i="5"/>
  <c r="LV87" i="5"/>
  <c r="LV83" i="5"/>
  <c r="LV75" i="5"/>
  <c r="LV67" i="5"/>
  <c r="LV59" i="5"/>
  <c r="LV51" i="5"/>
  <c r="LV48" i="5"/>
  <c r="LV44" i="5"/>
  <c r="LV40" i="5"/>
  <c r="LV36" i="5"/>
  <c r="LV32" i="5"/>
  <c r="LV28" i="5"/>
  <c r="LV24" i="5"/>
  <c r="LV20" i="5"/>
  <c r="LV16" i="5"/>
  <c r="LV12" i="5"/>
  <c r="LV8" i="5"/>
  <c r="LV4" i="5"/>
  <c r="LV34" i="5"/>
  <c r="LV30" i="5"/>
  <c r="LV22" i="5"/>
  <c r="LV18" i="5"/>
  <c r="LV10" i="5"/>
  <c r="LV6" i="5"/>
  <c r="LV178" i="5"/>
  <c r="LV169" i="5"/>
  <c r="LV155" i="5"/>
  <c r="LV146" i="5"/>
  <c r="LV137" i="5"/>
  <c r="LV123" i="5"/>
  <c r="LV114" i="5"/>
  <c r="LV105" i="5"/>
  <c r="LV86" i="5"/>
  <c r="LV78" i="5"/>
  <c r="LV70" i="5"/>
  <c r="LV62" i="5"/>
  <c r="LV39" i="5"/>
  <c r="LV31" i="5"/>
  <c r="LV23" i="5"/>
  <c r="LV19" i="5"/>
  <c r="LV15" i="5"/>
  <c r="LV11" i="5"/>
  <c r="LV7" i="5"/>
  <c r="LV171" i="5"/>
  <c r="LV162" i="5"/>
  <c r="LV153" i="5"/>
  <c r="LV139" i="5"/>
  <c r="LV130" i="5"/>
  <c r="LV121" i="5"/>
  <c r="LV107" i="5"/>
  <c r="LV98" i="5"/>
  <c r="LV89" i="5"/>
  <c r="LV82" i="5"/>
  <c r="LV74" i="5"/>
  <c r="LV66" i="5"/>
  <c r="LV58" i="5"/>
  <c r="LV50" i="5"/>
  <c r="LV49" i="5"/>
  <c r="LV45" i="5"/>
  <c r="LV41" i="5"/>
  <c r="LV37" i="5"/>
  <c r="LV33" i="5"/>
  <c r="LV29" i="5"/>
  <c r="LV25" i="5"/>
  <c r="LV21" i="5"/>
  <c r="LV17" i="5"/>
  <c r="LV13" i="5"/>
  <c r="LV9" i="5"/>
  <c r="LV5" i="5"/>
  <c r="LV192" i="5"/>
  <c r="LV189" i="5"/>
  <c r="LV183" i="5"/>
  <c r="LV180" i="5"/>
  <c r="LV167" i="5"/>
  <c r="LV158" i="5"/>
  <c r="LV149" i="5"/>
  <c r="LV135" i="5"/>
  <c r="LV126" i="5"/>
  <c r="LV117" i="5"/>
  <c r="LV103" i="5"/>
  <c r="LV94" i="5"/>
  <c r="LV79" i="5"/>
  <c r="LV71" i="5"/>
  <c r="LV63" i="5"/>
  <c r="LV55" i="5"/>
  <c r="LV46" i="5"/>
  <c r="LV42" i="5"/>
  <c r="LV38" i="5"/>
  <c r="LV26" i="5"/>
  <c r="LV14" i="5"/>
  <c r="LV185" i="5"/>
  <c r="LV91" i="5"/>
  <c r="LV54" i="5"/>
  <c r="LV47" i="5"/>
  <c r="LV43" i="5"/>
  <c r="LV35" i="5"/>
  <c r="LV27" i="5"/>
  <c r="A185" i="13"/>
  <c r="A199" i="13"/>
  <c r="O201" i="4"/>
  <c r="N201" i="4"/>
  <c r="K201" i="4"/>
  <c r="J201" i="4"/>
  <c r="G201" i="4"/>
  <c r="F201" i="4"/>
  <c r="C201" i="4"/>
  <c r="B201" i="4"/>
  <c r="A201" i="4"/>
  <c r="G200" i="3"/>
  <c r="F200" i="3"/>
  <c r="C200" i="3"/>
  <c r="B200" i="3"/>
  <c r="A200" i="3"/>
  <c r="C200" i="2"/>
  <c r="B200" i="2"/>
  <c r="A200" i="2"/>
  <c r="A200" i="14"/>
  <c r="S200" i="11"/>
  <c r="R200" i="11"/>
  <c r="Q200" i="11"/>
  <c r="P200" i="11"/>
  <c r="O200" i="11"/>
  <c r="N200" i="11"/>
  <c r="M200" i="11"/>
  <c r="L200" i="11"/>
  <c r="K200" i="11"/>
  <c r="J200" i="11"/>
  <c r="I200" i="11"/>
  <c r="H200" i="11"/>
  <c r="G200" i="11"/>
  <c r="F200" i="11"/>
  <c r="E200" i="11"/>
  <c r="D200" i="11"/>
  <c r="C200" i="11"/>
  <c r="B200" i="11"/>
  <c r="T201" i="6"/>
  <c r="S201" i="6"/>
  <c r="R201" i="6"/>
  <c r="Q201" i="6"/>
  <c r="P201" i="6"/>
  <c r="O201" i="6"/>
  <c r="N201" i="6"/>
  <c r="M201" i="6"/>
  <c r="L201" i="6"/>
  <c r="J201" i="6"/>
  <c r="I201" i="6"/>
  <c r="H201" i="6"/>
  <c r="G201" i="6"/>
  <c r="F201" i="6"/>
  <c r="E201" i="6"/>
  <c r="D201" i="6"/>
  <c r="C201" i="6"/>
  <c r="B201" i="6"/>
  <c r="C199" i="1"/>
  <c r="B199" i="1"/>
  <c r="A199" i="1"/>
  <c r="C200" i="7"/>
  <c r="B200" i="7"/>
  <c r="A200" i="7"/>
  <c r="A200" i="5"/>
  <c r="A199" i="14" l="1"/>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LT3" i="5" l="1"/>
  <c r="LT216" i="5" s="1"/>
  <c r="LS3" i="5"/>
  <c r="LS216" i="5" s="1"/>
  <c r="LR3" i="5"/>
  <c r="LR216" i="5" s="1"/>
  <c r="LQ3" i="5"/>
  <c r="LQ216" i="5" s="1"/>
  <c r="LP3" i="5"/>
  <c r="LP216" i="5" s="1"/>
  <c r="LO3" i="5"/>
  <c r="LO216" i="5" s="1"/>
  <c r="LN3" i="5"/>
  <c r="LN216" i="5" s="1"/>
  <c r="LM3" i="5"/>
  <c r="LM216" i="5" s="1"/>
  <c r="LL3" i="5"/>
  <c r="LL216" i="5" s="1"/>
  <c r="LK3" i="5"/>
  <c r="LK216" i="5" s="1"/>
  <c r="LJ3" i="5"/>
  <c r="LJ216" i="5" s="1"/>
  <c r="LI3" i="5"/>
  <c r="LI216" i="5" s="1"/>
  <c r="LH3" i="5"/>
  <c r="LH216" i="5" s="1"/>
  <c r="LG3" i="5"/>
  <c r="LG216" i="5" s="1"/>
  <c r="LF3" i="5"/>
  <c r="LF216" i="5" s="1"/>
  <c r="LE3" i="5"/>
  <c r="LE216" i="5" s="1"/>
  <c r="LD3" i="5"/>
  <c r="LD216" i="5" s="1"/>
  <c r="LC3" i="5"/>
  <c r="LC216" i="5" s="1"/>
  <c r="LB3" i="5"/>
  <c r="LB216" i="5" s="1"/>
  <c r="LA3" i="5"/>
  <c r="LA216" i="5" s="1"/>
  <c r="KZ3" i="5"/>
  <c r="KZ216" i="5" s="1"/>
  <c r="KY3" i="5"/>
  <c r="KY216" i="5" s="1"/>
  <c r="KX3" i="5"/>
  <c r="KX216" i="5" s="1"/>
  <c r="KW3" i="5"/>
  <c r="KW216" i="5" s="1"/>
  <c r="KV3" i="5"/>
  <c r="KV216" i="5" s="1"/>
  <c r="KU3" i="5"/>
  <c r="KU216" i="5" s="1"/>
  <c r="KT3" i="5"/>
  <c r="KT216" i="5" s="1"/>
  <c r="KS3" i="5"/>
  <c r="KS216" i="5" s="1"/>
  <c r="KR3" i="5"/>
  <c r="KR216" i="5" s="1"/>
  <c r="KQ3" i="5"/>
  <c r="KQ216" i="5" s="1"/>
  <c r="KP3" i="5"/>
  <c r="KP216" i="5" s="1"/>
  <c r="KO3" i="5"/>
  <c r="KO216" i="5" s="1"/>
  <c r="KN3" i="5"/>
  <c r="KN216" i="5" s="1"/>
  <c r="KM3" i="5"/>
  <c r="KM216" i="5" s="1"/>
  <c r="KL3" i="5"/>
  <c r="KL216" i="5" s="1"/>
  <c r="KK3" i="5"/>
  <c r="KK216" i="5" s="1"/>
  <c r="KJ3" i="5"/>
  <c r="KJ216" i="5" s="1"/>
  <c r="KI3" i="5"/>
  <c r="KI216" i="5" s="1"/>
  <c r="KH3" i="5"/>
  <c r="KH216" i="5" s="1"/>
  <c r="KG3" i="5"/>
  <c r="KG216" i="5" s="1"/>
  <c r="KF3" i="5"/>
  <c r="KF216" i="5" s="1"/>
  <c r="KE3" i="5"/>
  <c r="KE216" i="5" s="1"/>
  <c r="KD3" i="5"/>
  <c r="KD216" i="5" s="1"/>
  <c r="KC3" i="5"/>
  <c r="KC216" i="5" s="1"/>
  <c r="KB3" i="5"/>
  <c r="KB216" i="5" s="1"/>
  <c r="KA3" i="5"/>
  <c r="KA216" i="5" s="1"/>
  <c r="JZ3" i="5"/>
  <c r="JZ216" i="5" s="1"/>
  <c r="JY3" i="5"/>
  <c r="JY216" i="5" s="1"/>
  <c r="JX3" i="5"/>
  <c r="JX216" i="5" s="1"/>
  <c r="JW3" i="5"/>
  <c r="JW216" i="5" s="1"/>
  <c r="JV3" i="5"/>
  <c r="JV216" i="5" s="1"/>
  <c r="JU3" i="5"/>
  <c r="JU216" i="5" s="1"/>
  <c r="JT3" i="5"/>
  <c r="JT216" i="5" s="1"/>
  <c r="JS3" i="5"/>
  <c r="JS216" i="5" s="1"/>
  <c r="JR3" i="5"/>
  <c r="JR216" i="5" s="1"/>
  <c r="JQ3" i="5"/>
  <c r="JQ216" i="5" s="1"/>
  <c r="JP3" i="5"/>
  <c r="JP216" i="5" s="1"/>
  <c r="JO3" i="5"/>
  <c r="JO216" i="5" s="1"/>
  <c r="JN3" i="5"/>
  <c r="JN216" i="5" s="1"/>
  <c r="JM3" i="5"/>
  <c r="JM216" i="5" s="1"/>
  <c r="JL3" i="5"/>
  <c r="JL216" i="5" s="1"/>
  <c r="JJ3" i="5"/>
  <c r="JJ216" i="5" s="1"/>
  <c r="JI3" i="5"/>
  <c r="JI216" i="5" s="1"/>
  <c r="JH3" i="5"/>
  <c r="JH216" i="5" s="1"/>
  <c r="JG3" i="5"/>
  <c r="JG216" i="5" s="1"/>
  <c r="JF3" i="5"/>
  <c r="JF216" i="5" s="1"/>
  <c r="JK3" i="5"/>
  <c r="JK216" i="5" s="1"/>
  <c r="JH208" i="5" l="1"/>
  <c r="JH209" i="5"/>
  <c r="JH211" i="5"/>
  <c r="JH210" i="5"/>
  <c r="JH212" i="5"/>
  <c r="JH213" i="5"/>
  <c r="JH214" i="5"/>
  <c r="JH215" i="5"/>
  <c r="JM208" i="5"/>
  <c r="JM209" i="5"/>
  <c r="JM210" i="5"/>
  <c r="JM211" i="5"/>
  <c r="JM212" i="5"/>
  <c r="JM214" i="5"/>
  <c r="JM213" i="5"/>
  <c r="JM215" i="5"/>
  <c r="JQ208" i="5"/>
  <c r="JQ209" i="5"/>
  <c r="JQ211" i="5"/>
  <c r="JQ210" i="5"/>
  <c r="JQ212" i="5"/>
  <c r="JQ214" i="5"/>
  <c r="JQ213" i="5"/>
  <c r="JQ215" i="5"/>
  <c r="JU208" i="5"/>
  <c r="JU209" i="5"/>
  <c r="JU210" i="5"/>
  <c r="JU211" i="5"/>
  <c r="JU212" i="5"/>
  <c r="JU213" i="5"/>
  <c r="JU214" i="5"/>
  <c r="JU215" i="5"/>
  <c r="JY208" i="5"/>
  <c r="JY209" i="5"/>
  <c r="JY211" i="5"/>
  <c r="JY210" i="5"/>
  <c r="JY212" i="5"/>
  <c r="JY213" i="5"/>
  <c r="JY214" i="5"/>
  <c r="JY215" i="5"/>
  <c r="KC208" i="5"/>
  <c r="KC209" i="5"/>
  <c r="KC210" i="5"/>
  <c r="KC211" i="5"/>
  <c r="KC212" i="5"/>
  <c r="KC214" i="5"/>
  <c r="KC213" i="5"/>
  <c r="KC215" i="5"/>
  <c r="KG208" i="5"/>
  <c r="KG209" i="5"/>
  <c r="KG211" i="5"/>
  <c r="KG210" i="5"/>
  <c r="KG212" i="5"/>
  <c r="KG214" i="5"/>
  <c r="KG215" i="5"/>
  <c r="KG213" i="5"/>
  <c r="KK208" i="5"/>
  <c r="KK209" i="5"/>
  <c r="KK210" i="5"/>
  <c r="KK211" i="5"/>
  <c r="KK212" i="5"/>
  <c r="KK213" i="5"/>
  <c r="KK214" i="5"/>
  <c r="KK215" i="5"/>
  <c r="KO208" i="5"/>
  <c r="KO209" i="5"/>
  <c r="KO211" i="5"/>
  <c r="KO210" i="5"/>
  <c r="KO212" i="5"/>
  <c r="KO213" i="5"/>
  <c r="KO214" i="5"/>
  <c r="KO215" i="5"/>
  <c r="KS208" i="5"/>
  <c r="KS209" i="5"/>
  <c r="KS210" i="5"/>
  <c r="KS211" i="5"/>
  <c r="KS212" i="5"/>
  <c r="KS214" i="5"/>
  <c r="KS213" i="5"/>
  <c r="KS215" i="5"/>
  <c r="KW208" i="5"/>
  <c r="KW209" i="5"/>
  <c r="KW211" i="5"/>
  <c r="KW210" i="5"/>
  <c r="KW212" i="5"/>
  <c r="KW214" i="5"/>
  <c r="KW215" i="5"/>
  <c r="KW213" i="5"/>
  <c r="LA208" i="5"/>
  <c r="LA209" i="5"/>
  <c r="LA210" i="5"/>
  <c r="LA211" i="5"/>
  <c r="LA212" i="5"/>
  <c r="LA213" i="5"/>
  <c r="LA214" i="5"/>
  <c r="LA215" i="5"/>
  <c r="LE208" i="5"/>
  <c r="LE209" i="5"/>
  <c r="LE211" i="5"/>
  <c r="LE210" i="5"/>
  <c r="LE212" i="5"/>
  <c r="LE213" i="5"/>
  <c r="LE214" i="5"/>
  <c r="LE215" i="5"/>
  <c r="LI208" i="5"/>
  <c r="LI209" i="5"/>
  <c r="LI210" i="5"/>
  <c r="LI211" i="5"/>
  <c r="LI212" i="5"/>
  <c r="LI214" i="5"/>
  <c r="LI213" i="5"/>
  <c r="LI215" i="5"/>
  <c r="LM208" i="5"/>
  <c r="LM209" i="5"/>
  <c r="LM211" i="5"/>
  <c r="LM210" i="5"/>
  <c r="LM212" i="5"/>
  <c r="LM214" i="5"/>
  <c r="LM213" i="5"/>
  <c r="LM215" i="5"/>
  <c r="LQ208" i="5"/>
  <c r="LQ209" i="5"/>
  <c r="LQ210" i="5"/>
  <c r="LQ211" i="5"/>
  <c r="LQ212" i="5"/>
  <c r="LQ213" i="5"/>
  <c r="LQ214" i="5"/>
  <c r="LQ215" i="5"/>
  <c r="JI208" i="5"/>
  <c r="JI209" i="5"/>
  <c r="JI211" i="5"/>
  <c r="JI210" i="5"/>
  <c r="JI212" i="5"/>
  <c r="JI213" i="5"/>
  <c r="JI214" i="5"/>
  <c r="JI215" i="5"/>
  <c r="JN208" i="5"/>
  <c r="JN209" i="5"/>
  <c r="JN210" i="5"/>
  <c r="JN211" i="5"/>
  <c r="JN212" i="5"/>
  <c r="JN213" i="5"/>
  <c r="JN214" i="5"/>
  <c r="JN215" i="5"/>
  <c r="JR208" i="5"/>
  <c r="JR209" i="5"/>
  <c r="JR210" i="5"/>
  <c r="JR211" i="5"/>
  <c r="JR212" i="5"/>
  <c r="JR213" i="5"/>
  <c r="JR214" i="5"/>
  <c r="JR215" i="5"/>
  <c r="JV208" i="5"/>
  <c r="JV209" i="5"/>
  <c r="JV210" i="5"/>
  <c r="JV211" i="5"/>
  <c r="JV212" i="5"/>
  <c r="JV213" i="5"/>
  <c r="JV214" i="5"/>
  <c r="JV215" i="5"/>
  <c r="JZ208" i="5"/>
  <c r="JZ209" i="5"/>
  <c r="JZ210" i="5"/>
  <c r="JZ211" i="5"/>
  <c r="JZ212" i="5"/>
  <c r="JZ213" i="5"/>
  <c r="JZ214" i="5"/>
  <c r="JZ215" i="5"/>
  <c r="KD208" i="5"/>
  <c r="KD209" i="5"/>
  <c r="KD210" i="5"/>
  <c r="KD211" i="5"/>
  <c r="KD212" i="5"/>
  <c r="KD213" i="5"/>
  <c r="KD214" i="5"/>
  <c r="KD215" i="5"/>
  <c r="KH208" i="5"/>
  <c r="KH209" i="5"/>
  <c r="KH210" i="5"/>
  <c r="KH211" i="5"/>
  <c r="KH212" i="5"/>
  <c r="KH213" i="5"/>
  <c r="KH214" i="5"/>
  <c r="KH215" i="5"/>
  <c r="KL208" i="5"/>
  <c r="KL209" i="5"/>
  <c r="KL210" i="5"/>
  <c r="KL211" i="5"/>
  <c r="KL212" i="5"/>
  <c r="KL213" i="5"/>
  <c r="KL214" i="5"/>
  <c r="KL215" i="5"/>
  <c r="KP208" i="5"/>
  <c r="KP210" i="5"/>
  <c r="KP209" i="5"/>
  <c r="KP211" i="5"/>
  <c r="KP212" i="5"/>
  <c r="KP213" i="5"/>
  <c r="KP214" i="5"/>
  <c r="KP215" i="5"/>
  <c r="KT208" i="5"/>
  <c r="KT209" i="5"/>
  <c r="KT210" i="5"/>
  <c r="KT211" i="5"/>
  <c r="KT212" i="5"/>
  <c r="KT213" i="5"/>
  <c r="KT214" i="5"/>
  <c r="KT215" i="5"/>
  <c r="KX208" i="5"/>
  <c r="KX209" i="5"/>
  <c r="KX210" i="5"/>
  <c r="KX211" i="5"/>
  <c r="KX212" i="5"/>
  <c r="KX213" i="5"/>
  <c r="KX214" i="5"/>
  <c r="KX215" i="5"/>
  <c r="LB208" i="5"/>
  <c r="LB210" i="5"/>
  <c r="LB209" i="5"/>
  <c r="LB211" i="5"/>
  <c r="LB212" i="5"/>
  <c r="LB213" i="5"/>
  <c r="LB214" i="5"/>
  <c r="LB215" i="5"/>
  <c r="LF208" i="5"/>
  <c r="LF210" i="5"/>
  <c r="LF211" i="5"/>
  <c r="LF209" i="5"/>
  <c r="LF212" i="5"/>
  <c r="LF213" i="5"/>
  <c r="LF214" i="5"/>
  <c r="LF215" i="5"/>
  <c r="LJ208" i="5"/>
  <c r="LJ209" i="5"/>
  <c r="LJ210" i="5"/>
  <c r="LJ211" i="5"/>
  <c r="LJ212" i="5"/>
  <c r="LJ213" i="5"/>
  <c r="LJ214" i="5"/>
  <c r="LJ215" i="5"/>
  <c r="LN208" i="5"/>
  <c r="LN209" i="5"/>
  <c r="LN210" i="5"/>
  <c r="LN211" i="5"/>
  <c r="LN212" i="5"/>
  <c r="LN213" i="5"/>
  <c r="LN214" i="5"/>
  <c r="LN215" i="5"/>
  <c r="LR208" i="5"/>
  <c r="LR209" i="5"/>
  <c r="LR210" i="5"/>
  <c r="LR211" i="5"/>
  <c r="LR212" i="5"/>
  <c r="LR213" i="5"/>
  <c r="LR214" i="5"/>
  <c r="LR215" i="5"/>
  <c r="JF208" i="5"/>
  <c r="JF209" i="5"/>
  <c r="JF210" i="5"/>
  <c r="JF211" i="5"/>
  <c r="JF212" i="5"/>
  <c r="JF213" i="5"/>
  <c r="JF214" i="5"/>
  <c r="JF215" i="5"/>
  <c r="JJ208" i="5"/>
  <c r="JJ209" i="5"/>
  <c r="JJ210" i="5"/>
  <c r="JJ211" i="5"/>
  <c r="JJ212" i="5"/>
  <c r="JJ213" i="5"/>
  <c r="JJ214" i="5"/>
  <c r="JJ215" i="5"/>
  <c r="JO208" i="5"/>
  <c r="JO209" i="5"/>
  <c r="JO210" i="5"/>
  <c r="JO211" i="5"/>
  <c r="JO213" i="5"/>
  <c r="JO212" i="5"/>
  <c r="JO214" i="5"/>
  <c r="JO215" i="5"/>
  <c r="JS208" i="5"/>
  <c r="JS209" i="5"/>
  <c r="JS210" i="5"/>
  <c r="JS211" i="5"/>
  <c r="JS213" i="5"/>
  <c r="JS212" i="5"/>
  <c r="JS214" i="5"/>
  <c r="JS215" i="5"/>
  <c r="JW208" i="5"/>
  <c r="JW209" i="5"/>
  <c r="JW210" i="5"/>
  <c r="JW211" i="5"/>
  <c r="JW212" i="5"/>
  <c r="JW213" i="5"/>
  <c r="JW214" i="5"/>
  <c r="JW215" i="5"/>
  <c r="KA208" i="5"/>
  <c r="KA209" i="5"/>
  <c r="KA210" i="5"/>
  <c r="KA211" i="5"/>
  <c r="KA212" i="5"/>
  <c r="KA213" i="5"/>
  <c r="KA214" i="5"/>
  <c r="KA215" i="5"/>
  <c r="KE208" i="5"/>
  <c r="KE209" i="5"/>
  <c r="KE210" i="5"/>
  <c r="KE211" i="5"/>
  <c r="KE213" i="5"/>
  <c r="KE212" i="5"/>
  <c r="KE214" i="5"/>
  <c r="KE215" i="5"/>
  <c r="KI208" i="5"/>
  <c r="KI209" i="5"/>
  <c r="KI210" i="5"/>
  <c r="KI213" i="5"/>
  <c r="KI211" i="5"/>
  <c r="KI212" i="5"/>
  <c r="KI214" i="5"/>
  <c r="KI215" i="5"/>
  <c r="KM208" i="5"/>
  <c r="KM209" i="5"/>
  <c r="KM210" i="5"/>
  <c r="KM211" i="5"/>
  <c r="KM212" i="5"/>
  <c r="KM213" i="5"/>
  <c r="KM214" i="5"/>
  <c r="KM215" i="5"/>
  <c r="KQ208" i="5"/>
  <c r="KQ209" i="5"/>
  <c r="KQ210" i="5"/>
  <c r="KQ211" i="5"/>
  <c r="KQ212" i="5"/>
  <c r="KQ213" i="5"/>
  <c r="KQ214" i="5"/>
  <c r="KQ215" i="5"/>
  <c r="KU208" i="5"/>
  <c r="KU209" i="5"/>
  <c r="KU210" i="5"/>
  <c r="KU211" i="5"/>
  <c r="KU213" i="5"/>
  <c r="KU212" i="5"/>
  <c r="KU214" i="5"/>
  <c r="KU215" i="5"/>
  <c r="KY208" i="5"/>
  <c r="KY209" i="5"/>
  <c r="KY210" i="5"/>
  <c r="KY213" i="5"/>
  <c r="KY211" i="5"/>
  <c r="KY212" i="5"/>
  <c r="KY214" i="5"/>
  <c r="KY215" i="5"/>
  <c r="LC208" i="5"/>
  <c r="LC209" i="5"/>
  <c r="LC210" i="5"/>
  <c r="LC211" i="5"/>
  <c r="LC212" i="5"/>
  <c r="LC213" i="5"/>
  <c r="LC214" i="5"/>
  <c r="LC215" i="5"/>
  <c r="LG208" i="5"/>
  <c r="LG209" i="5"/>
  <c r="LG210" i="5"/>
  <c r="LG211" i="5"/>
  <c r="LG212" i="5"/>
  <c r="LG213" i="5"/>
  <c r="LG214" i="5"/>
  <c r="LG215" i="5"/>
  <c r="LK208" i="5"/>
  <c r="LK209" i="5"/>
  <c r="LK210" i="5"/>
  <c r="LK211" i="5"/>
  <c r="LK213" i="5"/>
  <c r="LK212" i="5"/>
  <c r="LK214" i="5"/>
  <c r="LK215" i="5"/>
  <c r="LO208" i="5"/>
  <c r="LO209" i="5"/>
  <c r="LO210" i="5"/>
  <c r="LO211" i="5"/>
  <c r="LO213" i="5"/>
  <c r="LO212" i="5"/>
  <c r="LO214" i="5"/>
  <c r="LO215" i="5"/>
  <c r="LS208" i="5"/>
  <c r="LS209" i="5"/>
  <c r="LS210" i="5"/>
  <c r="LS211" i="5"/>
  <c r="LS212" i="5"/>
  <c r="LS213" i="5"/>
  <c r="LS215" i="5"/>
  <c r="LS214" i="5"/>
  <c r="JK208" i="5"/>
  <c r="JK209" i="5"/>
  <c r="JK210" i="5"/>
  <c r="JK211" i="5"/>
  <c r="JK212" i="5"/>
  <c r="JK213" i="5"/>
  <c r="JK214" i="5"/>
  <c r="JK215" i="5"/>
  <c r="JG208" i="5"/>
  <c r="JG209" i="5"/>
  <c r="JG210" i="5"/>
  <c r="JG211" i="5"/>
  <c r="JG212" i="5"/>
  <c r="JG213" i="5"/>
  <c r="JG215" i="5"/>
  <c r="JG214" i="5"/>
  <c r="JL208" i="5"/>
  <c r="JL209" i="5"/>
  <c r="JL211" i="5"/>
  <c r="JL212" i="5"/>
  <c r="JL210" i="5"/>
  <c r="JL213" i="5"/>
  <c r="JL214" i="5"/>
  <c r="JL215" i="5"/>
  <c r="JP208" i="5"/>
  <c r="JP209" i="5"/>
  <c r="JP211" i="5"/>
  <c r="JP210" i="5"/>
  <c r="JP212" i="5"/>
  <c r="JP213" i="5"/>
  <c r="JP214" i="5"/>
  <c r="JP215" i="5"/>
  <c r="JT208" i="5"/>
  <c r="JT209" i="5"/>
  <c r="JT211" i="5"/>
  <c r="JT212" i="5"/>
  <c r="JT213" i="5"/>
  <c r="JT214" i="5"/>
  <c r="JT215" i="5"/>
  <c r="JT210" i="5"/>
  <c r="JX208" i="5"/>
  <c r="JX209" i="5"/>
  <c r="JX211" i="5"/>
  <c r="JX210" i="5"/>
  <c r="JX212" i="5"/>
  <c r="JX213" i="5"/>
  <c r="JX214" i="5"/>
  <c r="JX215" i="5"/>
  <c r="KB208" i="5"/>
  <c r="KB209" i="5"/>
  <c r="KB211" i="5"/>
  <c r="KB210" i="5"/>
  <c r="KB212" i="5"/>
  <c r="KB213" i="5"/>
  <c r="KB214" i="5"/>
  <c r="KB215" i="5"/>
  <c r="KF208" i="5"/>
  <c r="KF209" i="5"/>
  <c r="KF211" i="5"/>
  <c r="KF210" i="5"/>
  <c r="KF212" i="5"/>
  <c r="KF213" i="5"/>
  <c r="KF214" i="5"/>
  <c r="KF215" i="5"/>
  <c r="KJ208" i="5"/>
  <c r="KJ211" i="5"/>
  <c r="KJ209" i="5"/>
  <c r="KJ212" i="5"/>
  <c r="KJ210" i="5"/>
  <c r="KJ213" i="5"/>
  <c r="KJ214" i="5"/>
  <c r="KJ215" i="5"/>
  <c r="KN208" i="5"/>
  <c r="KN209" i="5"/>
  <c r="KN211" i="5"/>
  <c r="KN210" i="5"/>
  <c r="KN212" i="5"/>
  <c r="KN213" i="5"/>
  <c r="KN214" i="5"/>
  <c r="KN215" i="5"/>
  <c r="KR208" i="5"/>
  <c r="KR209" i="5"/>
  <c r="KR211" i="5"/>
  <c r="KR212" i="5"/>
  <c r="KR210" i="5"/>
  <c r="KR213" i="5"/>
  <c r="KR214" i="5"/>
  <c r="KR215" i="5"/>
  <c r="KV208" i="5"/>
  <c r="KV211" i="5"/>
  <c r="KV210" i="5"/>
  <c r="KV209" i="5"/>
  <c r="KV212" i="5"/>
  <c r="KV213" i="5"/>
  <c r="KV214" i="5"/>
  <c r="KV215" i="5"/>
  <c r="KZ208" i="5"/>
  <c r="KZ209" i="5"/>
  <c r="KZ211" i="5"/>
  <c r="KZ212" i="5"/>
  <c r="KZ210" i="5"/>
  <c r="KZ213" i="5"/>
  <c r="KZ214" i="5"/>
  <c r="KZ215" i="5"/>
  <c r="LD208" i="5"/>
  <c r="LD209" i="5"/>
  <c r="LD211" i="5"/>
  <c r="LD210" i="5"/>
  <c r="LD212" i="5"/>
  <c r="LD213" i="5"/>
  <c r="LD214" i="5"/>
  <c r="LD215" i="5"/>
  <c r="LH208" i="5"/>
  <c r="LH209" i="5"/>
  <c r="LH211" i="5"/>
  <c r="LH210" i="5"/>
  <c r="LH212" i="5"/>
  <c r="LH213" i="5"/>
  <c r="LH214" i="5"/>
  <c r="LH215" i="5"/>
  <c r="LL208" i="5"/>
  <c r="LL209" i="5"/>
  <c r="LL211" i="5"/>
  <c r="LL210" i="5"/>
  <c r="LL212" i="5"/>
  <c r="LL213" i="5"/>
  <c r="LL214" i="5"/>
  <c r="LL215" i="5"/>
  <c r="LP208" i="5"/>
  <c r="LP209" i="5"/>
  <c r="LP211" i="5"/>
  <c r="LP212" i="5"/>
  <c r="LP210" i="5"/>
  <c r="LP213" i="5"/>
  <c r="LP214" i="5"/>
  <c r="LP215" i="5"/>
  <c r="LT208" i="5"/>
  <c r="LT209" i="5"/>
  <c r="LT211" i="5"/>
  <c r="LT210" i="5"/>
  <c r="LT212" i="5"/>
  <c r="LT213" i="5"/>
  <c r="LT214" i="5"/>
  <c r="LT215" i="5"/>
  <c r="JM200" i="5"/>
  <c r="JM206" i="5"/>
  <c r="JM207" i="5"/>
  <c r="JM204" i="5"/>
  <c r="JM201" i="5"/>
  <c r="JM202" i="5"/>
  <c r="JM205" i="5"/>
  <c r="JM203" i="5"/>
  <c r="JU200" i="5"/>
  <c r="JU207" i="5"/>
  <c r="JU206" i="5"/>
  <c r="JU204" i="5"/>
  <c r="JU201" i="5"/>
  <c r="JU202" i="5"/>
  <c r="JU205" i="5"/>
  <c r="JU203" i="5"/>
  <c r="KC200" i="5"/>
  <c r="KC206" i="5"/>
  <c r="KC204" i="5"/>
  <c r="KC207" i="5"/>
  <c r="KC201" i="5"/>
  <c r="KC202" i="5"/>
  <c r="KC205" i="5"/>
  <c r="KC203" i="5"/>
  <c r="KK200" i="5"/>
  <c r="KK207" i="5"/>
  <c r="KK206" i="5"/>
  <c r="KK205" i="5"/>
  <c r="KK204" i="5"/>
  <c r="KK201" i="5"/>
  <c r="KK202" i="5"/>
  <c r="KK203" i="5"/>
  <c r="KS200" i="5"/>
  <c r="KS206" i="5"/>
  <c r="KS207" i="5"/>
  <c r="KS204" i="5"/>
  <c r="KS201" i="5"/>
  <c r="KS205" i="5"/>
  <c r="KS202" i="5"/>
  <c r="KS203" i="5"/>
  <c r="LA200" i="5"/>
  <c r="LA207" i="5"/>
  <c r="LA206" i="5"/>
  <c r="LA205" i="5"/>
  <c r="LA204" i="5"/>
  <c r="LA201" i="5"/>
  <c r="LA202" i="5"/>
  <c r="LA203" i="5"/>
  <c r="LI200" i="5"/>
  <c r="LI206" i="5"/>
  <c r="LI207" i="5"/>
  <c r="LI204" i="5"/>
  <c r="LI201" i="5"/>
  <c r="LI202" i="5"/>
  <c r="LI205" i="5"/>
  <c r="LI203" i="5"/>
  <c r="LQ207" i="5"/>
  <c r="LQ206" i="5"/>
  <c r="LQ205" i="5"/>
  <c r="LQ204" i="5"/>
  <c r="LQ201" i="5"/>
  <c r="LQ202" i="5"/>
  <c r="LQ203" i="5"/>
  <c r="JI200" i="5"/>
  <c r="JI206" i="5"/>
  <c r="JI207" i="5"/>
  <c r="JI204" i="5"/>
  <c r="JI205" i="5"/>
  <c r="JI201" i="5"/>
  <c r="JI202" i="5"/>
  <c r="JI203" i="5"/>
  <c r="JR200" i="5"/>
  <c r="JR207" i="5"/>
  <c r="JR206" i="5"/>
  <c r="JR204" i="5"/>
  <c r="JR205" i="5"/>
  <c r="JR202" i="5"/>
  <c r="JR203" i="5"/>
  <c r="JR201" i="5"/>
  <c r="JZ200" i="5"/>
  <c r="JZ207" i="5"/>
  <c r="JZ206" i="5"/>
  <c r="JZ204" i="5"/>
  <c r="JZ205" i="5"/>
  <c r="JZ202" i="5"/>
  <c r="JZ203" i="5"/>
  <c r="JZ201" i="5"/>
  <c r="KH207" i="5"/>
  <c r="KH204" i="5"/>
  <c r="KH206" i="5"/>
  <c r="KH202" i="5"/>
  <c r="KH205" i="5"/>
  <c r="KH203" i="5"/>
  <c r="KH201" i="5"/>
  <c r="KP200" i="5"/>
  <c r="KP207" i="5"/>
  <c r="KP204" i="5"/>
  <c r="KP205" i="5"/>
  <c r="KP202" i="5"/>
  <c r="KP203" i="5"/>
  <c r="KP206" i="5"/>
  <c r="KP201" i="5"/>
  <c r="KX200" i="5"/>
  <c r="KX204" i="5"/>
  <c r="KX206" i="5"/>
  <c r="KX202" i="5"/>
  <c r="KX203" i="5"/>
  <c r="KX207" i="5"/>
  <c r="KX205" i="5"/>
  <c r="KX201" i="5"/>
  <c r="LF200" i="5"/>
  <c r="LF207" i="5"/>
  <c r="LF204" i="5"/>
  <c r="LF205" i="5"/>
  <c r="LF202" i="5"/>
  <c r="LF206" i="5"/>
  <c r="LF203" i="5"/>
  <c r="LF201" i="5"/>
  <c r="LN200" i="5"/>
  <c r="LN207" i="5"/>
  <c r="LN204" i="5"/>
  <c r="LN206" i="5"/>
  <c r="LN202" i="5"/>
  <c r="LN205" i="5"/>
  <c r="LN203" i="5"/>
  <c r="LN201" i="5"/>
  <c r="JF206" i="5"/>
  <c r="JF204" i="5"/>
  <c r="JF205" i="5"/>
  <c r="JF202" i="5"/>
  <c r="JF203" i="5"/>
  <c r="JF201" i="5"/>
  <c r="JF207" i="5"/>
  <c r="JJ207" i="5"/>
  <c r="JJ206" i="5"/>
  <c r="JJ204" i="5"/>
  <c r="JJ205" i="5"/>
  <c r="JJ202" i="5"/>
  <c r="JJ203" i="5"/>
  <c r="JJ201" i="5"/>
  <c r="JO207" i="5"/>
  <c r="JO206" i="5"/>
  <c r="JO205" i="5"/>
  <c r="JO203" i="5"/>
  <c r="JO204" i="5"/>
  <c r="JO202" i="5"/>
  <c r="JO201" i="5"/>
  <c r="JS207" i="5"/>
  <c r="JS205" i="5"/>
  <c r="JS203" i="5"/>
  <c r="JS204" i="5"/>
  <c r="JS201" i="5"/>
  <c r="JS206" i="5"/>
  <c r="JS202" i="5"/>
  <c r="JW200" i="5"/>
  <c r="JW207" i="5"/>
  <c r="JW205" i="5"/>
  <c r="JW203" i="5"/>
  <c r="JW204" i="5"/>
  <c r="JW206" i="5"/>
  <c r="JW201" i="5"/>
  <c r="JW202" i="5"/>
  <c r="KA207" i="5"/>
  <c r="KA206" i="5"/>
  <c r="KA205" i="5"/>
  <c r="KA203" i="5"/>
  <c r="KA204" i="5"/>
  <c r="KA201" i="5"/>
  <c r="KA202" i="5"/>
  <c r="KE207" i="5"/>
  <c r="KE206" i="5"/>
  <c r="KE205" i="5"/>
  <c r="KE203" i="5"/>
  <c r="KE204" i="5"/>
  <c r="KE202" i="5"/>
  <c r="KE201" i="5"/>
  <c r="KI207" i="5"/>
  <c r="KI206" i="5"/>
  <c r="KI205" i="5"/>
  <c r="KI203" i="5"/>
  <c r="KI201" i="5"/>
  <c r="KI204" i="5"/>
  <c r="KI202" i="5"/>
  <c r="KM200" i="5"/>
  <c r="KM207" i="5"/>
  <c r="KM206" i="5"/>
  <c r="KM203" i="5"/>
  <c r="KM204" i="5"/>
  <c r="KM205" i="5"/>
  <c r="KM201" i="5"/>
  <c r="KM202" i="5"/>
  <c r="KQ207" i="5"/>
  <c r="KQ206" i="5"/>
  <c r="KQ205" i="5"/>
  <c r="KQ203" i="5"/>
  <c r="KQ204" i="5"/>
  <c r="KQ201" i="5"/>
  <c r="KQ202" i="5"/>
  <c r="KU207" i="5"/>
  <c r="KU205" i="5"/>
  <c r="KU203" i="5"/>
  <c r="KU204" i="5"/>
  <c r="KU201" i="5"/>
  <c r="KU206" i="5"/>
  <c r="KU202" i="5"/>
  <c r="KY207" i="5"/>
  <c r="KY206" i="5"/>
  <c r="KY203" i="5"/>
  <c r="KY204" i="5"/>
  <c r="KY205" i="5"/>
  <c r="KY202" i="5"/>
  <c r="KY201" i="5"/>
  <c r="LC200" i="5"/>
  <c r="LC207" i="5"/>
  <c r="LC206" i="5"/>
  <c r="LC203" i="5"/>
  <c r="LC205" i="5"/>
  <c r="LC204" i="5"/>
  <c r="LC202" i="5"/>
  <c r="LC201" i="5"/>
  <c r="LG207" i="5"/>
  <c r="LG206" i="5"/>
  <c r="LG205" i="5"/>
  <c r="LG203" i="5"/>
  <c r="LG204" i="5"/>
  <c r="LG201" i="5"/>
  <c r="LG202" i="5"/>
  <c r="LK207" i="5"/>
  <c r="LK205" i="5"/>
  <c r="LK206" i="5"/>
  <c r="LK203" i="5"/>
  <c r="LK204" i="5"/>
  <c r="LK202" i="5"/>
  <c r="LK201" i="5"/>
  <c r="LO207" i="5"/>
  <c r="LO206" i="5"/>
  <c r="LO205" i="5"/>
  <c r="LO203" i="5"/>
  <c r="LO201" i="5"/>
  <c r="LO202" i="5"/>
  <c r="LO204" i="5"/>
  <c r="LS207" i="5"/>
  <c r="LS206" i="5"/>
  <c r="LS203" i="5"/>
  <c r="LS204" i="5"/>
  <c r="LS205" i="5"/>
  <c r="LS202" i="5"/>
  <c r="LS201" i="5"/>
  <c r="JH5" i="5"/>
  <c r="JH204" i="5"/>
  <c r="JH206" i="5"/>
  <c r="JH205" i="5"/>
  <c r="JH202" i="5"/>
  <c r="JH207" i="5"/>
  <c r="JH201" i="5"/>
  <c r="JH203" i="5"/>
  <c r="JQ200" i="5"/>
  <c r="JQ206" i="5"/>
  <c r="JQ207" i="5"/>
  <c r="JQ204" i="5"/>
  <c r="JQ205" i="5"/>
  <c r="JQ201" i="5"/>
  <c r="JQ202" i="5"/>
  <c r="JQ203" i="5"/>
  <c r="JY200" i="5"/>
  <c r="JY206" i="5"/>
  <c r="JY207" i="5"/>
  <c r="JY204" i="5"/>
  <c r="JY205" i="5"/>
  <c r="JY201" i="5"/>
  <c r="JY202" i="5"/>
  <c r="JY203" i="5"/>
  <c r="KG200" i="5"/>
  <c r="KG206" i="5"/>
  <c r="KG207" i="5"/>
  <c r="KG205" i="5"/>
  <c r="KG204" i="5"/>
  <c r="KG201" i="5"/>
  <c r="KG202" i="5"/>
  <c r="KG203" i="5"/>
  <c r="KO200" i="5"/>
  <c r="KO206" i="5"/>
  <c r="KO207" i="5"/>
  <c r="KO204" i="5"/>
  <c r="KO201" i="5"/>
  <c r="KO202" i="5"/>
  <c r="KO205" i="5"/>
  <c r="KO203" i="5"/>
  <c r="KW200" i="5"/>
  <c r="KW206" i="5"/>
  <c r="KW205" i="5"/>
  <c r="KW204" i="5"/>
  <c r="KW201" i="5"/>
  <c r="KW202" i="5"/>
  <c r="KW207" i="5"/>
  <c r="KW203" i="5"/>
  <c r="LE200" i="5"/>
  <c r="LE206" i="5"/>
  <c r="LE207" i="5"/>
  <c r="LE204" i="5"/>
  <c r="LE205" i="5"/>
  <c r="LE201" i="5"/>
  <c r="LE202" i="5"/>
  <c r="LE203" i="5"/>
  <c r="LM200" i="5"/>
  <c r="LM206" i="5"/>
  <c r="LM207" i="5"/>
  <c r="LM205" i="5"/>
  <c r="LM204" i="5"/>
  <c r="LM201" i="5"/>
  <c r="LM202" i="5"/>
  <c r="LM203" i="5"/>
  <c r="JK207" i="5"/>
  <c r="JK206" i="5"/>
  <c r="JK205" i="5"/>
  <c r="JK203" i="5"/>
  <c r="JK204" i="5"/>
  <c r="JK201" i="5"/>
  <c r="JK202" i="5"/>
  <c r="JN207" i="5"/>
  <c r="JN204" i="5"/>
  <c r="JN206" i="5"/>
  <c r="JN205" i="5"/>
  <c r="JN202" i="5"/>
  <c r="JN203" i="5"/>
  <c r="JN201" i="5"/>
  <c r="JV206" i="5"/>
  <c r="JV207" i="5"/>
  <c r="JV204" i="5"/>
  <c r="JV205" i="5"/>
  <c r="JV202" i="5"/>
  <c r="JV203" i="5"/>
  <c r="JV201" i="5"/>
  <c r="KD200" i="5"/>
  <c r="KD207" i="5"/>
  <c r="KD204" i="5"/>
  <c r="KD202" i="5"/>
  <c r="KD206" i="5"/>
  <c r="KD203" i="5"/>
  <c r="KD201" i="5"/>
  <c r="KD205" i="5"/>
  <c r="KL200" i="5"/>
  <c r="KL206" i="5"/>
  <c r="KL205" i="5"/>
  <c r="KL204" i="5"/>
  <c r="KL207" i="5"/>
  <c r="KL202" i="5"/>
  <c r="KL203" i="5"/>
  <c r="KL201" i="5"/>
  <c r="KT200" i="5"/>
  <c r="KT207" i="5"/>
  <c r="KT206" i="5"/>
  <c r="KT204" i="5"/>
  <c r="KT205" i="5"/>
  <c r="KT202" i="5"/>
  <c r="KT203" i="5"/>
  <c r="KT201" i="5"/>
  <c r="LB200" i="5"/>
  <c r="LB206" i="5"/>
  <c r="LB207" i="5"/>
  <c r="LB205" i="5"/>
  <c r="LB204" i="5"/>
  <c r="LB202" i="5"/>
  <c r="LB203" i="5"/>
  <c r="LB201" i="5"/>
  <c r="LJ200" i="5"/>
  <c r="LJ207" i="5"/>
  <c r="LJ206" i="5"/>
  <c r="LJ204" i="5"/>
  <c r="LJ202" i="5"/>
  <c r="LJ203" i="5"/>
  <c r="LJ205" i="5"/>
  <c r="LJ201" i="5"/>
  <c r="LR206" i="5"/>
  <c r="LR205" i="5"/>
  <c r="LR204" i="5"/>
  <c r="LR202" i="5"/>
  <c r="LR207" i="5"/>
  <c r="LR203" i="5"/>
  <c r="LR201" i="5"/>
  <c r="JG207" i="5"/>
  <c r="JG206" i="5"/>
  <c r="JG205" i="5"/>
  <c r="JG203" i="5"/>
  <c r="JG204" i="5"/>
  <c r="JG201" i="5"/>
  <c r="JG202" i="5"/>
  <c r="JL200" i="5"/>
  <c r="JL207" i="5"/>
  <c r="JL206" i="5"/>
  <c r="JL205" i="5"/>
  <c r="JL203" i="5"/>
  <c r="JL202" i="5"/>
  <c r="JL204" i="5"/>
  <c r="JL201" i="5"/>
  <c r="JP207" i="5"/>
  <c r="JP206" i="5"/>
  <c r="JP204" i="5"/>
  <c r="JP205" i="5"/>
  <c r="JP202" i="5"/>
  <c r="JP201" i="5"/>
  <c r="JP203" i="5"/>
  <c r="JT200" i="5"/>
  <c r="JT207" i="5"/>
  <c r="JT206" i="5"/>
  <c r="JT204" i="5"/>
  <c r="JT205" i="5"/>
  <c r="JT202" i="5"/>
  <c r="JT201" i="5"/>
  <c r="JT203" i="5"/>
  <c r="JX207" i="5"/>
  <c r="JX206" i="5"/>
  <c r="JX204" i="5"/>
  <c r="JX205" i="5"/>
  <c r="JX202" i="5"/>
  <c r="JX201" i="5"/>
  <c r="JX203" i="5"/>
  <c r="KB205" i="5"/>
  <c r="KB206" i="5"/>
  <c r="KB207" i="5"/>
  <c r="KB201" i="5"/>
  <c r="KB202" i="5"/>
  <c r="KB203" i="5"/>
  <c r="KB204" i="5"/>
  <c r="KF207" i="5"/>
  <c r="KF205" i="5"/>
  <c r="KF206" i="5"/>
  <c r="KF204" i="5"/>
  <c r="KF202" i="5"/>
  <c r="KF201" i="5"/>
  <c r="KF203" i="5"/>
  <c r="KJ200" i="5"/>
  <c r="KJ205" i="5"/>
  <c r="KJ207" i="5"/>
  <c r="KJ206" i="5"/>
  <c r="KJ204" i="5"/>
  <c r="KJ203" i="5"/>
  <c r="KJ201" i="5"/>
  <c r="KJ202" i="5"/>
  <c r="KN205" i="5"/>
  <c r="KN206" i="5"/>
  <c r="KN207" i="5"/>
  <c r="KN204" i="5"/>
  <c r="KN202" i="5"/>
  <c r="KN201" i="5"/>
  <c r="KN203" i="5"/>
  <c r="KR205" i="5"/>
  <c r="KR206" i="5"/>
  <c r="KR207" i="5"/>
  <c r="KR203" i="5"/>
  <c r="KR204" i="5"/>
  <c r="KR202" i="5"/>
  <c r="KR201" i="5"/>
  <c r="KV207" i="5"/>
  <c r="KV205" i="5"/>
  <c r="KV206" i="5"/>
  <c r="KV204" i="5"/>
  <c r="KV202" i="5"/>
  <c r="KV201" i="5"/>
  <c r="KV203" i="5"/>
  <c r="KZ200" i="5"/>
  <c r="KZ205" i="5"/>
  <c r="KZ207" i="5"/>
  <c r="KZ206" i="5"/>
  <c r="KZ204" i="5"/>
  <c r="KZ202" i="5"/>
  <c r="KZ203" i="5"/>
  <c r="KZ201" i="5"/>
  <c r="LD205" i="5"/>
  <c r="LD206" i="5"/>
  <c r="LD207" i="5"/>
  <c r="LD204" i="5"/>
  <c r="LD202" i="5"/>
  <c r="LD201" i="5"/>
  <c r="LD203" i="5"/>
  <c r="LH200" i="5"/>
  <c r="LH205" i="5"/>
  <c r="LH206" i="5"/>
  <c r="LH207" i="5"/>
  <c r="LH203" i="5"/>
  <c r="LH204" i="5"/>
  <c r="LH201" i="5"/>
  <c r="LH202" i="5"/>
  <c r="LL200" i="5"/>
  <c r="LL207" i="5"/>
  <c r="LL205" i="5"/>
  <c r="LL206" i="5"/>
  <c r="LL204" i="5"/>
  <c r="LL201" i="5"/>
  <c r="LL202" i="5"/>
  <c r="LL203" i="5"/>
  <c r="LP205" i="5"/>
  <c r="LP207" i="5"/>
  <c r="LP206" i="5"/>
  <c r="LP201" i="5"/>
  <c r="LP204" i="5"/>
  <c r="LP202" i="5"/>
  <c r="LP203" i="5"/>
  <c r="LT205" i="5"/>
  <c r="LT206" i="5"/>
  <c r="LT207" i="5"/>
  <c r="LT204" i="5"/>
  <c r="LT201" i="5"/>
  <c r="LT202" i="5"/>
  <c r="LT203" i="5"/>
  <c r="LQ200" i="5"/>
  <c r="JH4" i="5"/>
  <c r="LR200" i="5"/>
  <c r="JH34" i="5"/>
  <c r="JH200" i="5"/>
  <c r="JK33" i="5"/>
  <c r="JK200" i="5"/>
  <c r="JN41" i="5"/>
  <c r="JN200" i="5"/>
  <c r="JV43" i="5"/>
  <c r="JV200" i="5"/>
  <c r="KH44" i="5"/>
  <c r="KH200" i="5"/>
  <c r="JF43" i="5"/>
  <c r="JF200" i="5"/>
  <c r="JJ42" i="5"/>
  <c r="JJ200" i="5"/>
  <c r="JO32" i="5"/>
  <c r="JO200" i="5"/>
  <c r="JS31" i="5"/>
  <c r="JS200" i="5"/>
  <c r="KA33" i="5"/>
  <c r="KA200" i="5"/>
  <c r="KE32" i="5"/>
  <c r="KE200" i="5"/>
  <c r="KI31" i="5"/>
  <c r="KI200" i="5"/>
  <c r="KQ33" i="5"/>
  <c r="KQ200" i="5"/>
  <c r="KU32" i="5"/>
  <c r="KU200" i="5"/>
  <c r="KY31" i="5"/>
  <c r="KY200" i="5"/>
  <c r="LG33" i="5"/>
  <c r="LG200" i="5"/>
  <c r="LK32" i="5"/>
  <c r="LK200" i="5"/>
  <c r="LO31" i="5"/>
  <c r="LO200" i="5"/>
  <c r="LS30" i="5"/>
  <c r="LS200" i="5"/>
  <c r="JH6" i="5"/>
  <c r="JG32" i="5"/>
  <c r="JG200" i="5"/>
  <c r="JP32" i="5"/>
  <c r="JP200" i="5"/>
  <c r="JX33" i="5"/>
  <c r="JX200" i="5"/>
  <c r="KB6" i="5"/>
  <c r="KB200" i="5"/>
  <c r="KF31" i="5"/>
  <c r="KF200" i="5"/>
  <c r="KN31" i="5"/>
  <c r="KN200" i="5"/>
  <c r="KR32" i="5"/>
  <c r="KR200" i="5"/>
  <c r="KV33" i="5"/>
  <c r="KV200" i="5"/>
  <c r="LD4" i="5"/>
  <c r="LD200" i="5"/>
  <c r="LP30" i="5"/>
  <c r="LP200" i="5"/>
  <c r="LT31" i="5"/>
  <c r="LT200" i="5"/>
  <c r="JH7" i="5"/>
  <c r="JT199" i="5"/>
  <c r="JT198" i="5"/>
  <c r="JT197" i="5"/>
  <c r="JT196" i="5"/>
  <c r="JT195" i="5"/>
  <c r="JT193" i="5"/>
  <c r="JT192" i="5"/>
  <c r="JT191" i="5"/>
  <c r="JT190" i="5"/>
  <c r="JT189" i="5"/>
  <c r="JT194" i="5"/>
  <c r="JT188" i="5"/>
  <c r="JT187" i="5"/>
  <c r="JT186" i="5"/>
  <c r="JT185" i="5"/>
  <c r="JT184" i="5"/>
  <c r="JT183" i="5"/>
  <c r="JT182" i="5"/>
  <c r="JT181" i="5"/>
  <c r="JT180" i="5"/>
  <c r="JT179" i="5"/>
  <c r="JT178" i="5"/>
  <c r="JT177" i="5"/>
  <c r="JT176" i="5"/>
  <c r="JT175" i="5"/>
  <c r="JT174" i="5"/>
  <c r="JT173" i="5"/>
  <c r="JT172" i="5"/>
  <c r="JT171" i="5"/>
  <c r="JT170" i="5"/>
  <c r="JT169" i="5"/>
  <c r="JT168" i="5"/>
  <c r="JT167" i="5"/>
  <c r="JT166" i="5"/>
  <c r="JT165" i="5"/>
  <c r="JT164" i="5"/>
  <c r="JT163" i="5"/>
  <c r="JT162" i="5"/>
  <c r="JT161" i="5"/>
  <c r="JT160" i="5"/>
  <c r="JT159" i="5"/>
  <c r="JT158" i="5"/>
  <c r="JT157" i="5"/>
  <c r="JT156" i="5"/>
  <c r="JT155" i="5"/>
  <c r="JT154" i="5"/>
  <c r="JT153" i="5"/>
  <c r="JT151" i="5"/>
  <c r="JT150" i="5"/>
  <c r="JT149" i="5"/>
  <c r="JT148" i="5"/>
  <c r="JT147" i="5"/>
  <c r="JT146" i="5"/>
  <c r="JT145" i="5"/>
  <c r="JT144" i="5"/>
  <c r="JT143" i="5"/>
  <c r="JT142" i="5"/>
  <c r="JT141" i="5"/>
  <c r="JT140" i="5"/>
  <c r="JT139" i="5"/>
  <c r="JT138" i="5"/>
  <c r="JT137" i="5"/>
  <c r="JT136" i="5"/>
  <c r="JT135" i="5"/>
  <c r="JT134" i="5"/>
  <c r="JT152" i="5"/>
  <c r="JT133" i="5"/>
  <c r="JT132" i="5"/>
  <c r="JT131" i="5"/>
  <c r="JT130" i="5"/>
  <c r="JT129" i="5"/>
  <c r="JT128" i="5"/>
  <c r="JT127" i="5"/>
  <c r="JT126" i="5"/>
  <c r="JT125" i="5"/>
  <c r="JT124" i="5"/>
  <c r="JT123" i="5"/>
  <c r="JT122" i="5"/>
  <c r="JT121" i="5"/>
  <c r="JT120" i="5"/>
  <c r="JT119" i="5"/>
  <c r="JT118" i="5"/>
  <c r="JT117" i="5"/>
  <c r="JT116" i="5"/>
  <c r="JT114" i="5"/>
  <c r="JT113" i="5"/>
  <c r="JT112" i="5"/>
  <c r="JT111" i="5"/>
  <c r="JT110" i="5"/>
  <c r="JT109" i="5"/>
  <c r="JT108" i="5"/>
  <c r="JT107" i="5"/>
  <c r="JT106" i="5"/>
  <c r="JT105" i="5"/>
  <c r="JT104" i="5"/>
  <c r="JT103" i="5"/>
  <c r="JT102" i="5"/>
  <c r="JT101" i="5"/>
  <c r="JT100" i="5"/>
  <c r="JT99" i="5"/>
  <c r="JT98" i="5"/>
  <c r="JT97" i="5"/>
  <c r="JT96" i="5"/>
  <c r="JT95" i="5"/>
  <c r="JT115" i="5"/>
  <c r="JT94" i="5"/>
  <c r="JT93" i="5"/>
  <c r="JT92" i="5"/>
  <c r="JT91" i="5"/>
  <c r="JT90" i="5"/>
  <c r="JT89" i="5"/>
  <c r="JT88" i="5"/>
  <c r="JT87" i="5"/>
  <c r="JT86" i="5"/>
  <c r="JT85" i="5"/>
  <c r="JT84" i="5"/>
  <c r="JT83" i="5"/>
  <c r="JT82" i="5"/>
  <c r="JT81" i="5"/>
  <c r="JT80" i="5"/>
  <c r="JT79" i="5"/>
  <c r="JT78" i="5"/>
  <c r="JT77" i="5"/>
  <c r="JT76" i="5"/>
  <c r="JT75" i="5"/>
  <c r="JT74" i="5"/>
  <c r="JT73" i="5"/>
  <c r="JT72" i="5"/>
  <c r="JT71" i="5"/>
  <c r="JT70" i="5"/>
  <c r="JT68" i="5"/>
  <c r="JT69" i="5"/>
  <c r="JT67" i="5"/>
  <c r="JT66" i="5"/>
  <c r="JT65" i="5"/>
  <c r="JT64" i="5"/>
  <c r="JT63" i="5"/>
  <c r="JT62" i="5"/>
  <c r="JT61" i="5"/>
  <c r="JT60" i="5"/>
  <c r="JT59" i="5"/>
  <c r="JT58" i="5"/>
  <c r="JT57" i="5"/>
  <c r="JT56" i="5"/>
  <c r="JT55" i="5"/>
  <c r="JT54" i="5"/>
  <c r="JT53" i="5"/>
  <c r="JT52" i="5"/>
  <c r="JT51" i="5"/>
  <c r="JT50" i="5"/>
  <c r="JT49" i="5"/>
  <c r="JT48" i="5"/>
  <c r="JT47" i="5"/>
  <c r="JT46" i="5"/>
  <c r="JT45" i="5"/>
  <c r="JT44" i="5"/>
  <c r="JT43" i="5"/>
  <c r="JT42" i="5"/>
  <c r="JT41" i="5"/>
  <c r="JT40" i="5"/>
  <c r="JT39" i="5"/>
  <c r="JT38" i="5"/>
  <c r="JT37" i="5"/>
  <c r="JT36" i="5"/>
  <c r="JT35" i="5"/>
  <c r="KJ199" i="5"/>
  <c r="KJ198" i="5"/>
  <c r="KJ197" i="5"/>
  <c r="KJ196" i="5"/>
  <c r="KJ195" i="5"/>
  <c r="KJ193" i="5"/>
  <c r="KJ192" i="5"/>
  <c r="KJ191" i="5"/>
  <c r="KJ190" i="5"/>
  <c r="KJ189" i="5"/>
  <c r="KJ194" i="5"/>
  <c r="KJ188" i="5"/>
  <c r="KJ187" i="5"/>
  <c r="KJ186" i="5"/>
  <c r="KJ185" i="5"/>
  <c r="KJ184" i="5"/>
  <c r="KJ183" i="5"/>
  <c r="KJ182" i="5"/>
  <c r="KJ181" i="5"/>
  <c r="KJ180" i="5"/>
  <c r="KJ179" i="5"/>
  <c r="KJ178" i="5"/>
  <c r="KJ177" i="5"/>
  <c r="KJ176" i="5"/>
  <c r="KJ175" i="5"/>
  <c r="KJ174" i="5"/>
  <c r="KJ173" i="5"/>
  <c r="KJ172" i="5"/>
  <c r="KJ171" i="5"/>
  <c r="KJ170" i="5"/>
  <c r="KJ169" i="5"/>
  <c r="KJ168" i="5"/>
  <c r="KJ167" i="5"/>
  <c r="KJ166" i="5"/>
  <c r="KJ165" i="5"/>
  <c r="KJ164" i="5"/>
  <c r="KJ163" i="5"/>
  <c r="KJ162" i="5"/>
  <c r="KJ161" i="5"/>
  <c r="KJ160" i="5"/>
  <c r="KJ159" i="5"/>
  <c r="KJ158" i="5"/>
  <c r="KJ157" i="5"/>
  <c r="KJ156" i="5"/>
  <c r="KJ155" i="5"/>
  <c r="KJ154" i="5"/>
  <c r="KJ153" i="5"/>
  <c r="KJ151" i="5"/>
  <c r="KJ150" i="5"/>
  <c r="KJ149" i="5"/>
  <c r="KJ148" i="5"/>
  <c r="KJ147" i="5"/>
  <c r="KJ146" i="5"/>
  <c r="KJ145" i="5"/>
  <c r="KJ144" i="5"/>
  <c r="KJ143" i="5"/>
  <c r="KJ142" i="5"/>
  <c r="KJ141" i="5"/>
  <c r="KJ140" i="5"/>
  <c r="KJ139" i="5"/>
  <c r="KJ138" i="5"/>
  <c r="KJ137" i="5"/>
  <c r="KJ136" i="5"/>
  <c r="KJ135" i="5"/>
  <c r="KJ134" i="5"/>
  <c r="KJ133" i="5"/>
  <c r="KJ152" i="5"/>
  <c r="KJ132" i="5"/>
  <c r="KJ131" i="5"/>
  <c r="KJ130" i="5"/>
  <c r="KJ129" i="5"/>
  <c r="KJ128" i="5"/>
  <c r="KJ127" i="5"/>
  <c r="KJ126" i="5"/>
  <c r="KJ125" i="5"/>
  <c r="KJ124" i="5"/>
  <c r="KJ123" i="5"/>
  <c r="KJ122" i="5"/>
  <c r="KJ121" i="5"/>
  <c r="KJ120" i="5"/>
  <c r="KJ119" i="5"/>
  <c r="KJ118" i="5"/>
  <c r="KJ117" i="5"/>
  <c r="KJ116" i="5"/>
  <c r="KJ114" i="5"/>
  <c r="KJ113" i="5"/>
  <c r="KJ112" i="5"/>
  <c r="KJ111" i="5"/>
  <c r="KJ110" i="5"/>
  <c r="KJ109" i="5"/>
  <c r="KJ108" i="5"/>
  <c r="KJ107" i="5"/>
  <c r="KJ106" i="5"/>
  <c r="KJ105" i="5"/>
  <c r="KJ104" i="5"/>
  <c r="KJ103" i="5"/>
  <c r="KJ102" i="5"/>
  <c r="KJ101" i="5"/>
  <c r="KJ100" i="5"/>
  <c r="KJ99" i="5"/>
  <c r="KJ98" i="5"/>
  <c r="KJ97" i="5"/>
  <c r="KJ96" i="5"/>
  <c r="KJ95" i="5"/>
  <c r="KJ94" i="5"/>
  <c r="KJ115" i="5"/>
  <c r="KJ93" i="5"/>
  <c r="KJ92" i="5"/>
  <c r="KJ91" i="5"/>
  <c r="KJ90" i="5"/>
  <c r="KJ89" i="5"/>
  <c r="KJ88" i="5"/>
  <c r="KJ87" i="5"/>
  <c r="KJ86" i="5"/>
  <c r="KJ85" i="5"/>
  <c r="KJ84" i="5"/>
  <c r="KJ83" i="5"/>
  <c r="KJ82" i="5"/>
  <c r="KJ81" i="5"/>
  <c r="KJ80" i="5"/>
  <c r="KJ79" i="5"/>
  <c r="KJ78" i="5"/>
  <c r="KJ77" i="5"/>
  <c r="KJ76" i="5"/>
  <c r="KJ75" i="5"/>
  <c r="KJ74" i="5"/>
  <c r="KJ73" i="5"/>
  <c r="KJ72" i="5"/>
  <c r="KJ71" i="5"/>
  <c r="KJ70" i="5"/>
  <c r="KJ68" i="5"/>
  <c r="KJ69" i="5"/>
  <c r="KJ67" i="5"/>
  <c r="KJ66" i="5"/>
  <c r="KJ65" i="5"/>
  <c r="KJ64" i="5"/>
  <c r="KJ63" i="5"/>
  <c r="KJ62" i="5"/>
  <c r="KJ61" i="5"/>
  <c r="KJ60" i="5"/>
  <c r="KJ59" i="5"/>
  <c r="KJ58" i="5"/>
  <c r="KJ57" i="5"/>
  <c r="KJ56" i="5"/>
  <c r="KJ55" i="5"/>
  <c r="KJ54" i="5"/>
  <c r="KJ53" i="5"/>
  <c r="KJ52" i="5"/>
  <c r="KJ51" i="5"/>
  <c r="KJ50" i="5"/>
  <c r="KJ49" i="5"/>
  <c r="KJ48" i="5"/>
  <c r="KJ47" i="5"/>
  <c r="KJ46" i="5"/>
  <c r="KJ45" i="5"/>
  <c r="KJ44" i="5"/>
  <c r="KJ43" i="5"/>
  <c r="KJ42" i="5"/>
  <c r="KJ41" i="5"/>
  <c r="KJ40" i="5"/>
  <c r="KJ39" i="5"/>
  <c r="KJ38" i="5"/>
  <c r="KJ37" i="5"/>
  <c r="KJ36" i="5"/>
  <c r="KJ35" i="5"/>
  <c r="KZ199" i="5"/>
  <c r="KZ198" i="5"/>
  <c r="KZ197" i="5"/>
  <c r="KZ196" i="5"/>
  <c r="KZ195" i="5"/>
  <c r="KZ193" i="5"/>
  <c r="KZ191" i="5"/>
  <c r="KZ190" i="5"/>
  <c r="KZ189" i="5"/>
  <c r="KZ194" i="5"/>
  <c r="KZ192" i="5"/>
  <c r="KZ188" i="5"/>
  <c r="KZ187" i="5"/>
  <c r="KZ186" i="5"/>
  <c r="KZ185" i="5"/>
  <c r="KZ184" i="5"/>
  <c r="KZ183" i="5"/>
  <c r="KZ182" i="5"/>
  <c r="KZ181" i="5"/>
  <c r="KZ180" i="5"/>
  <c r="KZ179" i="5"/>
  <c r="KZ178" i="5"/>
  <c r="KZ177" i="5"/>
  <c r="KZ176" i="5"/>
  <c r="KZ175" i="5"/>
  <c r="KZ174" i="5"/>
  <c r="KZ173" i="5"/>
  <c r="KZ172" i="5"/>
  <c r="KZ171" i="5"/>
  <c r="KZ170" i="5"/>
  <c r="KZ169" i="5"/>
  <c r="KZ168" i="5"/>
  <c r="KZ167" i="5"/>
  <c r="KZ166" i="5"/>
  <c r="KZ165" i="5"/>
  <c r="KZ164" i="5"/>
  <c r="KZ163" i="5"/>
  <c r="KZ161" i="5"/>
  <c r="KZ160" i="5"/>
  <c r="KZ159" i="5"/>
  <c r="KZ158" i="5"/>
  <c r="KZ157" i="5"/>
  <c r="KZ156" i="5"/>
  <c r="KZ155" i="5"/>
  <c r="KZ154" i="5"/>
  <c r="KZ153" i="5"/>
  <c r="KZ162" i="5"/>
  <c r="KZ151" i="5"/>
  <c r="KZ150" i="5"/>
  <c r="KZ149" i="5"/>
  <c r="KZ148" i="5"/>
  <c r="KZ147" i="5"/>
  <c r="KZ146" i="5"/>
  <c r="KZ145" i="5"/>
  <c r="KZ144" i="5"/>
  <c r="KZ143" i="5"/>
  <c r="KZ142" i="5"/>
  <c r="KZ141" i="5"/>
  <c r="KZ140" i="5"/>
  <c r="KZ139" i="5"/>
  <c r="KZ138" i="5"/>
  <c r="KZ137" i="5"/>
  <c r="KZ136" i="5"/>
  <c r="KZ135" i="5"/>
  <c r="KZ134" i="5"/>
  <c r="KZ133" i="5"/>
  <c r="KZ152" i="5"/>
  <c r="KZ132" i="5"/>
  <c r="KZ131" i="5"/>
  <c r="KZ130" i="5"/>
  <c r="KZ129" i="5"/>
  <c r="KZ128" i="5"/>
  <c r="KZ127" i="5"/>
  <c r="KZ126" i="5"/>
  <c r="KZ125" i="5"/>
  <c r="KZ124" i="5"/>
  <c r="KZ123" i="5"/>
  <c r="KZ122" i="5"/>
  <c r="KZ121" i="5"/>
  <c r="KZ120" i="5"/>
  <c r="KZ119" i="5"/>
  <c r="KZ118" i="5"/>
  <c r="KZ117" i="5"/>
  <c r="KZ116" i="5"/>
  <c r="KZ114" i="5"/>
  <c r="KZ113" i="5"/>
  <c r="KZ112" i="5"/>
  <c r="KZ111" i="5"/>
  <c r="KZ110" i="5"/>
  <c r="KZ109" i="5"/>
  <c r="KZ108" i="5"/>
  <c r="KZ107" i="5"/>
  <c r="KZ106" i="5"/>
  <c r="KZ105" i="5"/>
  <c r="KZ104" i="5"/>
  <c r="KZ103" i="5"/>
  <c r="KZ102" i="5"/>
  <c r="KZ101" i="5"/>
  <c r="KZ100" i="5"/>
  <c r="KZ99" i="5"/>
  <c r="KZ98" i="5"/>
  <c r="KZ97" i="5"/>
  <c r="KZ96" i="5"/>
  <c r="KZ95" i="5"/>
  <c r="KZ94" i="5"/>
  <c r="KZ115" i="5"/>
  <c r="KZ93" i="5"/>
  <c r="KZ92" i="5"/>
  <c r="KZ91" i="5"/>
  <c r="KZ90" i="5"/>
  <c r="KZ89" i="5"/>
  <c r="KZ88" i="5"/>
  <c r="KZ87" i="5"/>
  <c r="KZ86" i="5"/>
  <c r="KZ85" i="5"/>
  <c r="KZ84" i="5"/>
  <c r="KZ83" i="5"/>
  <c r="KZ82" i="5"/>
  <c r="KZ81" i="5"/>
  <c r="KZ80" i="5"/>
  <c r="KZ79" i="5"/>
  <c r="KZ78" i="5"/>
  <c r="KZ77" i="5"/>
  <c r="KZ76" i="5"/>
  <c r="KZ75" i="5"/>
  <c r="KZ74" i="5"/>
  <c r="KZ73" i="5"/>
  <c r="KZ72" i="5"/>
  <c r="KZ71" i="5"/>
  <c r="KZ70" i="5"/>
  <c r="KZ68" i="5"/>
  <c r="KZ69" i="5"/>
  <c r="KZ67" i="5"/>
  <c r="KZ66" i="5"/>
  <c r="KZ65" i="5"/>
  <c r="KZ64" i="5"/>
  <c r="KZ63" i="5"/>
  <c r="KZ62" i="5"/>
  <c r="KZ61" i="5"/>
  <c r="KZ60" i="5"/>
  <c r="KZ59" i="5"/>
  <c r="KZ58" i="5"/>
  <c r="KZ57" i="5"/>
  <c r="KZ56" i="5"/>
  <c r="KZ55" i="5"/>
  <c r="KZ54" i="5"/>
  <c r="KZ53" i="5"/>
  <c r="KZ52" i="5"/>
  <c r="KZ51" i="5"/>
  <c r="KZ50" i="5"/>
  <c r="KZ49" i="5"/>
  <c r="KZ48" i="5"/>
  <c r="KZ47" i="5"/>
  <c r="KZ46" i="5"/>
  <c r="KZ45" i="5"/>
  <c r="KZ44" i="5"/>
  <c r="KZ43" i="5"/>
  <c r="KZ42" i="5"/>
  <c r="KZ41" i="5"/>
  <c r="KZ40" i="5"/>
  <c r="KZ39" i="5"/>
  <c r="KZ38" i="5"/>
  <c r="KZ37" i="5"/>
  <c r="KZ36" i="5"/>
  <c r="KZ35" i="5"/>
  <c r="KZ34" i="5"/>
  <c r="LL199" i="5"/>
  <c r="LL198" i="5"/>
  <c r="LL197" i="5"/>
  <c r="LL196" i="5"/>
  <c r="LL195" i="5"/>
  <c r="LL194" i="5"/>
  <c r="LL192" i="5"/>
  <c r="LL191" i="5"/>
  <c r="LL190" i="5"/>
  <c r="LL189" i="5"/>
  <c r="LL188" i="5"/>
  <c r="LL193" i="5"/>
  <c r="LL187" i="5"/>
  <c r="LL186" i="5"/>
  <c r="LL185" i="5"/>
  <c r="LL184" i="5"/>
  <c r="LL183" i="5"/>
  <c r="LL182" i="5"/>
  <c r="LL181" i="5"/>
  <c r="LL180" i="5"/>
  <c r="LL179" i="5"/>
  <c r="LL178" i="5"/>
  <c r="LL177" i="5"/>
  <c r="LL176" i="5"/>
  <c r="LL175" i="5"/>
  <c r="LL174" i="5"/>
  <c r="LL173" i="5"/>
  <c r="LL172" i="5"/>
  <c r="LL171" i="5"/>
  <c r="LL170" i="5"/>
  <c r="LL169" i="5"/>
  <c r="LL168" i="5"/>
  <c r="LL167" i="5"/>
  <c r="LL166" i="5"/>
  <c r="LL165" i="5"/>
  <c r="LL164" i="5"/>
  <c r="LL163" i="5"/>
  <c r="LL161" i="5"/>
  <c r="LL160" i="5"/>
  <c r="LL159" i="5"/>
  <c r="LL158" i="5"/>
  <c r="LL157" i="5"/>
  <c r="LL156" i="5"/>
  <c r="LL155" i="5"/>
  <c r="LL154" i="5"/>
  <c r="LL153" i="5"/>
  <c r="LL152" i="5"/>
  <c r="LL162" i="5"/>
  <c r="LL151" i="5"/>
  <c r="LL150" i="5"/>
  <c r="LL149" i="5"/>
  <c r="LL148" i="5"/>
  <c r="LL147" i="5"/>
  <c r="LL146" i="5"/>
  <c r="LL145" i="5"/>
  <c r="LL144" i="5"/>
  <c r="LL143" i="5"/>
  <c r="LL142" i="5"/>
  <c r="LL141" i="5"/>
  <c r="LL140" i="5"/>
  <c r="LL139" i="5"/>
  <c r="LL138" i="5"/>
  <c r="LL137" i="5"/>
  <c r="LL136" i="5"/>
  <c r="LL135" i="5"/>
  <c r="LL134" i="5"/>
  <c r="LL133" i="5"/>
  <c r="LL132" i="5"/>
  <c r="LL131" i="5"/>
  <c r="LL130" i="5"/>
  <c r="LL129" i="5"/>
  <c r="LL128" i="5"/>
  <c r="LL127" i="5"/>
  <c r="LL126" i="5"/>
  <c r="LL125" i="5"/>
  <c r="LL124" i="5"/>
  <c r="LL123" i="5"/>
  <c r="LL122" i="5"/>
  <c r="LL121" i="5"/>
  <c r="LL120" i="5"/>
  <c r="LL119" i="5"/>
  <c r="LL118" i="5"/>
  <c r="LL117" i="5"/>
  <c r="LL116" i="5"/>
  <c r="LL114" i="5"/>
  <c r="LL113" i="5"/>
  <c r="LL112" i="5"/>
  <c r="LL111" i="5"/>
  <c r="LL110" i="5"/>
  <c r="LL109" i="5"/>
  <c r="LL108" i="5"/>
  <c r="LL107" i="5"/>
  <c r="LL106" i="5"/>
  <c r="LL105" i="5"/>
  <c r="LL104" i="5"/>
  <c r="LL103" i="5"/>
  <c r="LL102" i="5"/>
  <c r="LL101" i="5"/>
  <c r="LL100" i="5"/>
  <c r="LL99" i="5"/>
  <c r="LL98" i="5"/>
  <c r="LL97" i="5"/>
  <c r="LL96" i="5"/>
  <c r="LL95" i="5"/>
  <c r="LL94" i="5"/>
  <c r="LL115" i="5"/>
  <c r="LL93" i="5"/>
  <c r="LL92" i="5"/>
  <c r="LL91" i="5"/>
  <c r="LL90" i="5"/>
  <c r="LL89" i="5"/>
  <c r="LL88" i="5"/>
  <c r="LL87" i="5"/>
  <c r="LL86" i="5"/>
  <c r="LL85" i="5"/>
  <c r="LL84" i="5"/>
  <c r="LL83" i="5"/>
  <c r="LL82" i="5"/>
  <c r="LL81" i="5"/>
  <c r="LL80" i="5"/>
  <c r="LL79" i="5"/>
  <c r="LL78" i="5"/>
  <c r="LL77" i="5"/>
  <c r="LL76" i="5"/>
  <c r="LL75" i="5"/>
  <c r="LL74" i="5"/>
  <c r="LL73" i="5"/>
  <c r="LL72" i="5"/>
  <c r="LL71" i="5"/>
  <c r="LL70" i="5"/>
  <c r="LL69" i="5"/>
  <c r="LL67" i="5"/>
  <c r="LL68" i="5"/>
  <c r="LL66" i="5"/>
  <c r="LL65" i="5"/>
  <c r="LL64" i="5"/>
  <c r="LL63" i="5"/>
  <c r="LL62" i="5"/>
  <c r="LL61" i="5"/>
  <c r="LL60" i="5"/>
  <c r="LL59" i="5"/>
  <c r="LL58" i="5"/>
  <c r="LL57" i="5"/>
  <c r="LL56" i="5"/>
  <c r="LL55" i="5"/>
  <c r="LL54" i="5"/>
  <c r="LL53" i="5"/>
  <c r="LL52" i="5"/>
  <c r="LL51" i="5"/>
  <c r="LL50" i="5"/>
  <c r="LL49" i="5"/>
  <c r="LL48" i="5"/>
  <c r="LL47" i="5"/>
  <c r="LL46" i="5"/>
  <c r="LL45" i="5"/>
  <c r="LL44" i="5"/>
  <c r="LL43" i="5"/>
  <c r="LL42" i="5"/>
  <c r="LL41" i="5"/>
  <c r="LL40" i="5"/>
  <c r="LL39" i="5"/>
  <c r="LL38" i="5"/>
  <c r="LL37" i="5"/>
  <c r="LL36" i="5"/>
  <c r="LL35" i="5"/>
  <c r="LL34" i="5"/>
  <c r="JP5" i="5"/>
  <c r="JX5" i="5"/>
  <c r="KF5" i="5"/>
  <c r="KN5" i="5"/>
  <c r="KV5" i="5"/>
  <c r="LD5" i="5"/>
  <c r="LL5" i="5"/>
  <c r="LT5" i="5"/>
  <c r="JP6" i="5"/>
  <c r="KR6" i="5"/>
  <c r="LD6" i="5"/>
  <c r="LL6" i="5"/>
  <c r="LP6" i="5"/>
  <c r="JX7" i="5"/>
  <c r="JI198" i="5"/>
  <c r="JI196" i="5"/>
  <c r="JI194" i="5"/>
  <c r="JI193" i="5"/>
  <c r="JI197" i="5"/>
  <c r="JI195" i="5"/>
  <c r="JI189" i="5"/>
  <c r="JI192" i="5"/>
  <c r="JI191" i="5"/>
  <c r="JI199" i="5"/>
  <c r="JI190" i="5"/>
  <c r="JI187" i="5"/>
  <c r="JI183" i="5"/>
  <c r="JI186" i="5"/>
  <c r="JI182" i="5"/>
  <c r="JI180" i="5"/>
  <c r="JI179" i="5"/>
  <c r="JI178" i="5"/>
  <c r="JI177" i="5"/>
  <c r="JI176" i="5"/>
  <c r="JI175" i="5"/>
  <c r="JI174" i="5"/>
  <c r="JI185" i="5"/>
  <c r="JI181" i="5"/>
  <c r="JI172" i="5"/>
  <c r="JI171" i="5"/>
  <c r="JI170" i="5"/>
  <c r="JI169" i="5"/>
  <c r="JI168" i="5"/>
  <c r="JI167" i="5"/>
  <c r="JI166" i="5"/>
  <c r="JI188" i="5"/>
  <c r="JI173" i="5"/>
  <c r="JI184" i="5"/>
  <c r="JI165" i="5"/>
  <c r="JI164" i="5"/>
  <c r="JI163" i="5"/>
  <c r="JI162" i="5"/>
  <c r="JI161" i="5"/>
  <c r="JI160" i="5"/>
  <c r="JI159" i="5"/>
  <c r="JI158" i="5"/>
  <c r="JI157" i="5"/>
  <c r="JI156" i="5"/>
  <c r="JI155" i="5"/>
  <c r="JI154" i="5"/>
  <c r="JI153" i="5"/>
  <c r="JI151" i="5"/>
  <c r="JI150" i="5"/>
  <c r="JI149" i="5"/>
  <c r="JI148" i="5"/>
  <c r="JI147" i="5"/>
  <c r="JI146" i="5"/>
  <c r="JI145" i="5"/>
  <c r="JI144" i="5"/>
  <c r="JI143" i="5"/>
  <c r="JI142" i="5"/>
  <c r="JI141" i="5"/>
  <c r="JI152" i="5"/>
  <c r="JI140" i="5"/>
  <c r="JI136" i="5"/>
  <c r="JI134" i="5"/>
  <c r="JI139" i="5"/>
  <c r="JI135" i="5"/>
  <c r="JI138" i="5"/>
  <c r="JI133" i="5"/>
  <c r="JI132" i="5"/>
  <c r="JI131" i="5"/>
  <c r="JI130" i="5"/>
  <c r="JI129" i="5"/>
  <c r="JI128" i="5"/>
  <c r="JI127" i="5"/>
  <c r="JI126" i="5"/>
  <c r="JI125" i="5"/>
  <c r="JI124" i="5"/>
  <c r="JI123" i="5"/>
  <c r="JI122" i="5"/>
  <c r="JI121" i="5"/>
  <c r="JI120" i="5"/>
  <c r="JI119" i="5"/>
  <c r="JI118" i="5"/>
  <c r="JI117" i="5"/>
  <c r="JI116" i="5"/>
  <c r="JI115" i="5"/>
  <c r="JI137" i="5"/>
  <c r="JI114" i="5"/>
  <c r="JI113" i="5"/>
  <c r="JI112" i="5"/>
  <c r="JI111" i="5"/>
  <c r="JI110" i="5"/>
  <c r="JI109" i="5"/>
  <c r="JI108" i="5"/>
  <c r="JI107" i="5"/>
  <c r="JI106" i="5"/>
  <c r="JI105" i="5"/>
  <c r="JI104" i="5"/>
  <c r="JI103" i="5"/>
  <c r="JI99" i="5"/>
  <c r="JI102" i="5"/>
  <c r="JI98" i="5"/>
  <c r="JI95" i="5"/>
  <c r="JI101" i="5"/>
  <c r="JI97" i="5"/>
  <c r="JI96" i="5"/>
  <c r="JI94" i="5"/>
  <c r="JI93" i="5"/>
  <c r="JI92" i="5"/>
  <c r="JI91" i="5"/>
  <c r="JI90" i="5"/>
  <c r="JI89" i="5"/>
  <c r="JI88" i="5"/>
  <c r="JI87" i="5"/>
  <c r="JI86" i="5"/>
  <c r="JI85" i="5"/>
  <c r="JI84" i="5"/>
  <c r="JI83" i="5"/>
  <c r="JI82" i="5"/>
  <c r="JI81" i="5"/>
  <c r="JI80" i="5"/>
  <c r="JI79" i="5"/>
  <c r="JI78" i="5"/>
  <c r="JI77" i="5"/>
  <c r="JI76" i="5"/>
  <c r="JI75" i="5"/>
  <c r="JI74" i="5"/>
  <c r="JI73" i="5"/>
  <c r="JI72" i="5"/>
  <c r="JI71" i="5"/>
  <c r="JI70" i="5"/>
  <c r="JI69" i="5"/>
  <c r="JI68" i="5"/>
  <c r="JI100" i="5"/>
  <c r="JI67" i="5"/>
  <c r="JI66" i="5"/>
  <c r="JI65" i="5"/>
  <c r="JI64" i="5"/>
  <c r="JI63" i="5"/>
  <c r="JI62" i="5"/>
  <c r="JI61" i="5"/>
  <c r="JI60" i="5"/>
  <c r="JI59" i="5"/>
  <c r="JI58" i="5"/>
  <c r="JI57" i="5"/>
  <c r="JI56" i="5"/>
  <c r="JI55" i="5"/>
  <c r="JI54" i="5"/>
  <c r="JI53" i="5"/>
  <c r="JI52" i="5"/>
  <c r="JI51" i="5"/>
  <c r="JI50" i="5"/>
  <c r="JI49" i="5"/>
  <c r="JI48" i="5"/>
  <c r="JI47" i="5"/>
  <c r="JI46" i="5"/>
  <c r="JI45" i="5"/>
  <c r="JI44" i="5"/>
  <c r="JI43" i="5"/>
  <c r="JI42" i="5"/>
  <c r="JI41" i="5"/>
  <c r="JI40" i="5"/>
  <c r="JI39" i="5"/>
  <c r="JI38" i="5"/>
  <c r="JI37" i="5"/>
  <c r="JI36" i="5"/>
  <c r="JI35" i="5"/>
  <c r="JI34" i="5"/>
  <c r="JI33" i="5"/>
  <c r="JI32" i="5"/>
  <c r="JI31" i="5"/>
  <c r="JR198" i="5"/>
  <c r="JR196" i="5"/>
  <c r="JR194" i="5"/>
  <c r="JR193" i="5"/>
  <c r="JR199" i="5"/>
  <c r="JR195" i="5"/>
  <c r="JR197" i="5"/>
  <c r="JR192" i="5"/>
  <c r="JR191" i="5"/>
  <c r="JR190" i="5"/>
  <c r="JR188" i="5"/>
  <c r="JR187" i="5"/>
  <c r="JR186" i="5"/>
  <c r="JR185" i="5"/>
  <c r="JR184" i="5"/>
  <c r="JR183" i="5"/>
  <c r="JR182" i="5"/>
  <c r="JR181" i="5"/>
  <c r="JR180" i="5"/>
  <c r="JR179" i="5"/>
  <c r="JR178" i="5"/>
  <c r="JR177" i="5"/>
  <c r="JR176" i="5"/>
  <c r="JR175" i="5"/>
  <c r="JR174" i="5"/>
  <c r="JR173" i="5"/>
  <c r="JR172" i="5"/>
  <c r="JR171" i="5"/>
  <c r="JR170" i="5"/>
  <c r="JR169" i="5"/>
  <c r="JR168" i="5"/>
  <c r="JR167" i="5"/>
  <c r="JR166" i="5"/>
  <c r="JR189" i="5"/>
  <c r="JR165" i="5"/>
  <c r="JR164" i="5"/>
  <c r="JR163" i="5"/>
  <c r="JR162" i="5"/>
  <c r="JR161" i="5"/>
  <c r="JR160" i="5"/>
  <c r="JR159" i="5"/>
  <c r="JR158" i="5"/>
  <c r="JR157" i="5"/>
  <c r="JR156" i="5"/>
  <c r="JR155" i="5"/>
  <c r="JR154" i="5"/>
  <c r="JR153" i="5"/>
  <c r="JR152" i="5"/>
  <c r="JR151" i="5"/>
  <c r="JR150" i="5"/>
  <c r="JR149" i="5"/>
  <c r="JR148" i="5"/>
  <c r="JR147" i="5"/>
  <c r="JR146" i="5"/>
  <c r="JR145" i="5"/>
  <c r="JR144" i="5"/>
  <c r="JR143" i="5"/>
  <c r="JR142" i="5"/>
  <c r="JR141" i="5"/>
  <c r="JR140" i="5"/>
  <c r="JR139" i="5"/>
  <c r="JR138" i="5"/>
  <c r="JR137" i="5"/>
  <c r="JR136" i="5"/>
  <c r="JR135" i="5"/>
  <c r="JR134" i="5"/>
  <c r="JR133" i="5"/>
  <c r="JR132" i="5"/>
  <c r="JR131" i="5"/>
  <c r="JR130" i="5"/>
  <c r="JR129" i="5"/>
  <c r="JR128" i="5"/>
  <c r="JR127" i="5"/>
  <c r="JR126" i="5"/>
  <c r="JR125" i="5"/>
  <c r="JR124" i="5"/>
  <c r="JR123" i="5"/>
  <c r="JR122" i="5"/>
  <c r="JR121" i="5"/>
  <c r="JR118" i="5"/>
  <c r="JR114" i="5"/>
  <c r="JR113" i="5"/>
  <c r="JR112" i="5"/>
  <c r="JR111" i="5"/>
  <c r="JR110" i="5"/>
  <c r="JR109" i="5"/>
  <c r="JR108" i="5"/>
  <c r="JR107" i="5"/>
  <c r="JR106" i="5"/>
  <c r="JR105" i="5"/>
  <c r="JR104" i="5"/>
  <c r="JR103" i="5"/>
  <c r="JR102" i="5"/>
  <c r="JR101" i="5"/>
  <c r="JR100" i="5"/>
  <c r="JR99" i="5"/>
  <c r="JR98" i="5"/>
  <c r="JR97" i="5"/>
  <c r="JR117" i="5"/>
  <c r="JR115" i="5"/>
  <c r="JR120" i="5"/>
  <c r="JR116" i="5"/>
  <c r="JR119" i="5"/>
  <c r="JR94" i="5"/>
  <c r="JR93" i="5"/>
  <c r="JR92" i="5"/>
  <c r="JR91" i="5"/>
  <c r="JR90" i="5"/>
  <c r="JR89" i="5"/>
  <c r="JR88" i="5"/>
  <c r="JR87" i="5"/>
  <c r="JR86" i="5"/>
  <c r="JR85" i="5"/>
  <c r="JR84" i="5"/>
  <c r="JR83" i="5"/>
  <c r="JR82" i="5"/>
  <c r="JR81" i="5"/>
  <c r="JR80" i="5"/>
  <c r="JR79" i="5"/>
  <c r="JR78" i="5"/>
  <c r="JR95" i="5"/>
  <c r="JR96" i="5"/>
  <c r="JR77" i="5"/>
  <c r="JR73" i="5"/>
  <c r="JR76" i="5"/>
  <c r="JR72" i="5"/>
  <c r="JR67" i="5"/>
  <c r="JR66" i="5"/>
  <c r="JR65" i="5"/>
  <c r="JR64" i="5"/>
  <c r="JR63" i="5"/>
  <c r="JR62" i="5"/>
  <c r="JR61" i="5"/>
  <c r="JR60" i="5"/>
  <c r="JR59" i="5"/>
  <c r="JR58" i="5"/>
  <c r="JR57" i="5"/>
  <c r="JR56" i="5"/>
  <c r="JR55" i="5"/>
  <c r="JR54" i="5"/>
  <c r="JR53" i="5"/>
  <c r="JR52" i="5"/>
  <c r="JR51" i="5"/>
  <c r="JR50" i="5"/>
  <c r="JR49" i="5"/>
  <c r="JR48" i="5"/>
  <c r="JR47" i="5"/>
  <c r="JR46" i="5"/>
  <c r="JR45" i="5"/>
  <c r="JR75" i="5"/>
  <c r="JR71" i="5"/>
  <c r="JR68" i="5"/>
  <c r="JR74" i="5"/>
  <c r="JR70" i="5"/>
  <c r="JR69" i="5"/>
  <c r="JZ198" i="5"/>
  <c r="JZ196" i="5"/>
  <c r="JZ194" i="5"/>
  <c r="JZ193" i="5"/>
  <c r="JZ197" i="5"/>
  <c r="JZ199" i="5"/>
  <c r="JZ195" i="5"/>
  <c r="JZ192" i="5"/>
  <c r="JZ191" i="5"/>
  <c r="JZ190" i="5"/>
  <c r="JZ188" i="5"/>
  <c r="JZ187" i="5"/>
  <c r="JZ186" i="5"/>
  <c r="JZ185" i="5"/>
  <c r="JZ184" i="5"/>
  <c r="JZ183" i="5"/>
  <c r="JZ182" i="5"/>
  <c r="JZ181" i="5"/>
  <c r="JZ180" i="5"/>
  <c r="JZ179" i="5"/>
  <c r="JZ178" i="5"/>
  <c r="JZ177" i="5"/>
  <c r="JZ176" i="5"/>
  <c r="JZ175" i="5"/>
  <c r="JZ174" i="5"/>
  <c r="JZ173" i="5"/>
  <c r="JZ189" i="5"/>
  <c r="JZ172" i="5"/>
  <c r="JZ171" i="5"/>
  <c r="JZ170" i="5"/>
  <c r="JZ169" i="5"/>
  <c r="JZ168" i="5"/>
  <c r="JZ167" i="5"/>
  <c r="JZ166" i="5"/>
  <c r="JZ165" i="5"/>
  <c r="JZ164" i="5"/>
  <c r="JZ163" i="5"/>
  <c r="JZ162" i="5"/>
  <c r="JZ161" i="5"/>
  <c r="JZ160" i="5"/>
  <c r="JZ159" i="5"/>
  <c r="JZ158" i="5"/>
  <c r="JZ157" i="5"/>
  <c r="JZ156" i="5"/>
  <c r="JZ155" i="5"/>
  <c r="JZ154" i="5"/>
  <c r="JZ153" i="5"/>
  <c r="JZ152" i="5"/>
  <c r="JZ151" i="5"/>
  <c r="JZ150" i="5"/>
  <c r="JZ149" i="5"/>
  <c r="JZ148" i="5"/>
  <c r="JZ147" i="5"/>
  <c r="JZ146" i="5"/>
  <c r="JZ145" i="5"/>
  <c r="JZ144" i="5"/>
  <c r="JZ143" i="5"/>
  <c r="JZ142" i="5"/>
  <c r="JZ141" i="5"/>
  <c r="JZ140" i="5"/>
  <c r="JZ139" i="5"/>
  <c r="JZ138" i="5"/>
  <c r="JZ137" i="5"/>
  <c r="JZ136" i="5"/>
  <c r="JZ135" i="5"/>
  <c r="JZ132" i="5"/>
  <c r="JZ131" i="5"/>
  <c r="JZ130" i="5"/>
  <c r="JZ129" i="5"/>
  <c r="JZ128" i="5"/>
  <c r="JZ127" i="5"/>
  <c r="JZ126" i="5"/>
  <c r="JZ125" i="5"/>
  <c r="JZ124" i="5"/>
  <c r="JZ123" i="5"/>
  <c r="JZ122" i="5"/>
  <c r="JZ121" i="5"/>
  <c r="JZ133" i="5"/>
  <c r="JZ134" i="5"/>
  <c r="JZ120" i="5"/>
  <c r="JZ116" i="5"/>
  <c r="JZ114" i="5"/>
  <c r="JZ113" i="5"/>
  <c r="JZ112" i="5"/>
  <c r="JZ111" i="5"/>
  <c r="JZ110" i="5"/>
  <c r="JZ109" i="5"/>
  <c r="JZ108" i="5"/>
  <c r="JZ107" i="5"/>
  <c r="JZ106" i="5"/>
  <c r="JZ105" i="5"/>
  <c r="JZ104" i="5"/>
  <c r="JZ103" i="5"/>
  <c r="JZ102" i="5"/>
  <c r="JZ101" i="5"/>
  <c r="JZ100" i="5"/>
  <c r="JZ99" i="5"/>
  <c r="JZ98" i="5"/>
  <c r="JZ97" i="5"/>
  <c r="JZ119" i="5"/>
  <c r="JZ118" i="5"/>
  <c r="JZ117" i="5"/>
  <c r="JZ115" i="5"/>
  <c r="JZ95" i="5"/>
  <c r="JZ96" i="5"/>
  <c r="JZ94" i="5"/>
  <c r="JZ93" i="5"/>
  <c r="JZ92" i="5"/>
  <c r="JZ91" i="5"/>
  <c r="JZ90" i="5"/>
  <c r="JZ89" i="5"/>
  <c r="JZ88" i="5"/>
  <c r="JZ87" i="5"/>
  <c r="JZ86" i="5"/>
  <c r="JZ85" i="5"/>
  <c r="JZ84" i="5"/>
  <c r="JZ83" i="5"/>
  <c r="JZ82" i="5"/>
  <c r="JZ81" i="5"/>
  <c r="JZ80" i="5"/>
  <c r="JZ79" i="5"/>
  <c r="JZ78" i="5"/>
  <c r="JZ75" i="5"/>
  <c r="JZ71" i="5"/>
  <c r="JZ68" i="5"/>
  <c r="JZ74" i="5"/>
  <c r="JZ70" i="5"/>
  <c r="JZ69" i="5"/>
  <c r="JZ67" i="5"/>
  <c r="JZ66" i="5"/>
  <c r="JZ65" i="5"/>
  <c r="JZ64" i="5"/>
  <c r="JZ63" i="5"/>
  <c r="JZ62" i="5"/>
  <c r="JZ61" i="5"/>
  <c r="JZ60" i="5"/>
  <c r="JZ59" i="5"/>
  <c r="JZ58" i="5"/>
  <c r="JZ57" i="5"/>
  <c r="JZ56" i="5"/>
  <c r="JZ55" i="5"/>
  <c r="JZ54" i="5"/>
  <c r="JZ53" i="5"/>
  <c r="JZ52" i="5"/>
  <c r="JZ51" i="5"/>
  <c r="JZ50" i="5"/>
  <c r="JZ49" i="5"/>
  <c r="JZ48" i="5"/>
  <c r="JZ47" i="5"/>
  <c r="JZ46" i="5"/>
  <c r="JZ45" i="5"/>
  <c r="JZ77" i="5"/>
  <c r="JZ73" i="5"/>
  <c r="JZ76" i="5"/>
  <c r="JZ72" i="5"/>
  <c r="KD199" i="5"/>
  <c r="KD197" i="5"/>
  <c r="KD195" i="5"/>
  <c r="KD194" i="5"/>
  <c r="KD193" i="5"/>
  <c r="KD196" i="5"/>
  <c r="KD198" i="5"/>
  <c r="KD192" i="5"/>
  <c r="KD191" i="5"/>
  <c r="KD190" i="5"/>
  <c r="KD189" i="5"/>
  <c r="KD188" i="5"/>
  <c r="KD187" i="5"/>
  <c r="KD186" i="5"/>
  <c r="KD185" i="5"/>
  <c r="KD184" i="5"/>
  <c r="KD183" i="5"/>
  <c r="KD182" i="5"/>
  <c r="KD181" i="5"/>
  <c r="KD180" i="5"/>
  <c r="KD179" i="5"/>
  <c r="KD178" i="5"/>
  <c r="KD177" i="5"/>
  <c r="KD176" i="5"/>
  <c r="KD175" i="5"/>
  <c r="KD174" i="5"/>
  <c r="KD173" i="5"/>
  <c r="KD172" i="5"/>
  <c r="KD171" i="5"/>
  <c r="KD170" i="5"/>
  <c r="KD169" i="5"/>
  <c r="KD168" i="5"/>
  <c r="KD167" i="5"/>
  <c r="KD166" i="5"/>
  <c r="KD165" i="5"/>
  <c r="KD164" i="5"/>
  <c r="KD163" i="5"/>
  <c r="KD162" i="5"/>
  <c r="KD161" i="5"/>
  <c r="KD160" i="5"/>
  <c r="KD159" i="5"/>
  <c r="KD158" i="5"/>
  <c r="KD157" i="5"/>
  <c r="KD156" i="5"/>
  <c r="KD155" i="5"/>
  <c r="KD154" i="5"/>
  <c r="KD153" i="5"/>
  <c r="KD152" i="5"/>
  <c r="KD151" i="5"/>
  <c r="KD150" i="5"/>
  <c r="KD149" i="5"/>
  <c r="KD148" i="5"/>
  <c r="KD147" i="5"/>
  <c r="KD146" i="5"/>
  <c r="KD145" i="5"/>
  <c r="KD144" i="5"/>
  <c r="KD143" i="5"/>
  <c r="KD142" i="5"/>
  <c r="KD141" i="5"/>
  <c r="KD140" i="5"/>
  <c r="KD139" i="5"/>
  <c r="KD138" i="5"/>
  <c r="KD137" i="5"/>
  <c r="KD136" i="5"/>
  <c r="KD135" i="5"/>
  <c r="KD134" i="5"/>
  <c r="KD132" i="5"/>
  <c r="KD131" i="5"/>
  <c r="KD130" i="5"/>
  <c r="KD129" i="5"/>
  <c r="KD128" i="5"/>
  <c r="KD127" i="5"/>
  <c r="KD126" i="5"/>
  <c r="KD125" i="5"/>
  <c r="KD124" i="5"/>
  <c r="KD123" i="5"/>
  <c r="KD122" i="5"/>
  <c r="KD121" i="5"/>
  <c r="KD133" i="5"/>
  <c r="KD119" i="5"/>
  <c r="KD115" i="5"/>
  <c r="KD114" i="5"/>
  <c r="KD113" i="5"/>
  <c r="KD112" i="5"/>
  <c r="KD111" i="5"/>
  <c r="KD110" i="5"/>
  <c r="KD109" i="5"/>
  <c r="KD108" i="5"/>
  <c r="KD107" i="5"/>
  <c r="KD106" i="5"/>
  <c r="KD105" i="5"/>
  <c r="KD104" i="5"/>
  <c r="KD103" i="5"/>
  <c r="KD102" i="5"/>
  <c r="KD101" i="5"/>
  <c r="KD100" i="5"/>
  <c r="KD99" i="5"/>
  <c r="KD98" i="5"/>
  <c r="KD97" i="5"/>
  <c r="KD118" i="5"/>
  <c r="KD117" i="5"/>
  <c r="KD120" i="5"/>
  <c r="KD116" i="5"/>
  <c r="KD95" i="5"/>
  <c r="KD94" i="5"/>
  <c r="KD93" i="5"/>
  <c r="KD92" i="5"/>
  <c r="KD91" i="5"/>
  <c r="KD90" i="5"/>
  <c r="KD89" i="5"/>
  <c r="KD88" i="5"/>
  <c r="KD87" i="5"/>
  <c r="KD86" i="5"/>
  <c r="KD85" i="5"/>
  <c r="KD84" i="5"/>
  <c r="KD83" i="5"/>
  <c r="KD82" i="5"/>
  <c r="KD81" i="5"/>
  <c r="KD80" i="5"/>
  <c r="KD79" i="5"/>
  <c r="KD78" i="5"/>
  <c r="KD96" i="5"/>
  <c r="KD74" i="5"/>
  <c r="KD70" i="5"/>
  <c r="KD77" i="5"/>
  <c r="KD73" i="5"/>
  <c r="KD68" i="5"/>
  <c r="KD67" i="5"/>
  <c r="KD66" i="5"/>
  <c r="KD65" i="5"/>
  <c r="KD64" i="5"/>
  <c r="KD63" i="5"/>
  <c r="KD62" i="5"/>
  <c r="KD61" i="5"/>
  <c r="KD60" i="5"/>
  <c r="KD59" i="5"/>
  <c r="KD58" i="5"/>
  <c r="KD57" i="5"/>
  <c r="KD56" i="5"/>
  <c r="KD55" i="5"/>
  <c r="KD54" i="5"/>
  <c r="KD53" i="5"/>
  <c r="KD52" i="5"/>
  <c r="KD51" i="5"/>
  <c r="KD50" i="5"/>
  <c r="KD49" i="5"/>
  <c r="KD48" i="5"/>
  <c r="KD47" i="5"/>
  <c r="KD46" i="5"/>
  <c r="KD45" i="5"/>
  <c r="KD76" i="5"/>
  <c r="KD72" i="5"/>
  <c r="KD69" i="5"/>
  <c r="KD75" i="5"/>
  <c r="KD71" i="5"/>
  <c r="KL199" i="5"/>
  <c r="KL197" i="5"/>
  <c r="KL195" i="5"/>
  <c r="KL194" i="5"/>
  <c r="KL193" i="5"/>
  <c r="KL198" i="5"/>
  <c r="KL196" i="5"/>
  <c r="KL192" i="5"/>
  <c r="KL191" i="5"/>
  <c r="KL190" i="5"/>
  <c r="KL189" i="5"/>
  <c r="KL188" i="5"/>
  <c r="KL187" i="5"/>
  <c r="KL186" i="5"/>
  <c r="KL185" i="5"/>
  <c r="KL184" i="5"/>
  <c r="KL183" i="5"/>
  <c r="KL182" i="5"/>
  <c r="KL181" i="5"/>
  <c r="KL180" i="5"/>
  <c r="KL179" i="5"/>
  <c r="KL178" i="5"/>
  <c r="KL177" i="5"/>
  <c r="KL176" i="5"/>
  <c r="KL175" i="5"/>
  <c r="KL174" i="5"/>
  <c r="KL173" i="5"/>
  <c r="KL172" i="5"/>
  <c r="KL171" i="5"/>
  <c r="KL170" i="5"/>
  <c r="KL169" i="5"/>
  <c r="KL168" i="5"/>
  <c r="KL167" i="5"/>
  <c r="KL166" i="5"/>
  <c r="KL165" i="5"/>
  <c r="KL164" i="5"/>
  <c r="KL163" i="5"/>
  <c r="KL162" i="5"/>
  <c r="KL161" i="5"/>
  <c r="KL160" i="5"/>
  <c r="KL159" i="5"/>
  <c r="KL158" i="5"/>
  <c r="KL157" i="5"/>
  <c r="KL156" i="5"/>
  <c r="KL155" i="5"/>
  <c r="KL154" i="5"/>
  <c r="KL153" i="5"/>
  <c r="KL152" i="5"/>
  <c r="KL151" i="5"/>
  <c r="KL150" i="5"/>
  <c r="KL149" i="5"/>
  <c r="KL148" i="5"/>
  <c r="KL147" i="5"/>
  <c r="KL146" i="5"/>
  <c r="KL145" i="5"/>
  <c r="KL144" i="5"/>
  <c r="KL143" i="5"/>
  <c r="KL142" i="5"/>
  <c r="KL141" i="5"/>
  <c r="KL140" i="5"/>
  <c r="KL139" i="5"/>
  <c r="KL138" i="5"/>
  <c r="KL137" i="5"/>
  <c r="KL136" i="5"/>
  <c r="KL135" i="5"/>
  <c r="KL133" i="5"/>
  <c r="KL132" i="5"/>
  <c r="KL131" i="5"/>
  <c r="KL130" i="5"/>
  <c r="KL129" i="5"/>
  <c r="KL128" i="5"/>
  <c r="KL127" i="5"/>
  <c r="KL126" i="5"/>
  <c r="KL125" i="5"/>
  <c r="KL124" i="5"/>
  <c r="KL123" i="5"/>
  <c r="KL122" i="5"/>
  <c r="KL121" i="5"/>
  <c r="KL134" i="5"/>
  <c r="KL117" i="5"/>
  <c r="KL114" i="5"/>
  <c r="KL113" i="5"/>
  <c r="KL112" i="5"/>
  <c r="KL111" i="5"/>
  <c r="KL110" i="5"/>
  <c r="KL109" i="5"/>
  <c r="KL108" i="5"/>
  <c r="KL107" i="5"/>
  <c r="KL106" i="5"/>
  <c r="KL105" i="5"/>
  <c r="KL104" i="5"/>
  <c r="KL103" i="5"/>
  <c r="KL102" i="5"/>
  <c r="KL101" i="5"/>
  <c r="KL100" i="5"/>
  <c r="KL99" i="5"/>
  <c r="KL98" i="5"/>
  <c r="KL97" i="5"/>
  <c r="KL120" i="5"/>
  <c r="KL116" i="5"/>
  <c r="KL119" i="5"/>
  <c r="KL115" i="5"/>
  <c r="KL118" i="5"/>
  <c r="KL96" i="5"/>
  <c r="KL93" i="5"/>
  <c r="KL92" i="5"/>
  <c r="KL91" i="5"/>
  <c r="KL90" i="5"/>
  <c r="KL89" i="5"/>
  <c r="KL88" i="5"/>
  <c r="KL87" i="5"/>
  <c r="KL86" i="5"/>
  <c r="KL85" i="5"/>
  <c r="KL84" i="5"/>
  <c r="KL83" i="5"/>
  <c r="KL82" i="5"/>
  <c r="KL81" i="5"/>
  <c r="KL80" i="5"/>
  <c r="KL79" i="5"/>
  <c r="KL78" i="5"/>
  <c r="KL77" i="5"/>
  <c r="KL94" i="5"/>
  <c r="KL95" i="5"/>
  <c r="KL76" i="5"/>
  <c r="KL72" i="5"/>
  <c r="KL75" i="5"/>
  <c r="KL71" i="5"/>
  <c r="KL69" i="5"/>
  <c r="KL66" i="5"/>
  <c r="KL65" i="5"/>
  <c r="KL64" i="5"/>
  <c r="KL63" i="5"/>
  <c r="KL62" i="5"/>
  <c r="KL61" i="5"/>
  <c r="KL60" i="5"/>
  <c r="KL59" i="5"/>
  <c r="KL58" i="5"/>
  <c r="KL57" i="5"/>
  <c r="KL56" i="5"/>
  <c r="KL55" i="5"/>
  <c r="KL54" i="5"/>
  <c r="KL53" i="5"/>
  <c r="KL52" i="5"/>
  <c r="KL51" i="5"/>
  <c r="KL50" i="5"/>
  <c r="KL49" i="5"/>
  <c r="KL48" i="5"/>
  <c r="KL47" i="5"/>
  <c r="KL46" i="5"/>
  <c r="KL45" i="5"/>
  <c r="KL74" i="5"/>
  <c r="KL70" i="5"/>
  <c r="KL67" i="5"/>
  <c r="KL73" i="5"/>
  <c r="KL68" i="5"/>
  <c r="KP198" i="5"/>
  <c r="KP196" i="5"/>
  <c r="KP194" i="5"/>
  <c r="KP193" i="5"/>
  <c r="KP192" i="5"/>
  <c r="KP197" i="5"/>
  <c r="KP199" i="5"/>
  <c r="KP195" i="5"/>
  <c r="KP191" i="5"/>
  <c r="KP190" i="5"/>
  <c r="KP188" i="5"/>
  <c r="KP187" i="5"/>
  <c r="KP186" i="5"/>
  <c r="KP185" i="5"/>
  <c r="KP184" i="5"/>
  <c r="KP183" i="5"/>
  <c r="KP182" i="5"/>
  <c r="KP181" i="5"/>
  <c r="KP189" i="5"/>
  <c r="KP180" i="5"/>
  <c r="KP179" i="5"/>
  <c r="KP178" i="5"/>
  <c r="KP177" i="5"/>
  <c r="KP176" i="5"/>
  <c r="KP175" i="5"/>
  <c r="KP174" i="5"/>
  <c r="KP173" i="5"/>
  <c r="KP172" i="5"/>
  <c r="KP171" i="5"/>
  <c r="KP170" i="5"/>
  <c r="KP169" i="5"/>
  <c r="KP168" i="5"/>
  <c r="KP167" i="5"/>
  <c r="KP166" i="5"/>
  <c r="KP164" i="5"/>
  <c r="KP163" i="5"/>
  <c r="KP162" i="5"/>
  <c r="KP165" i="5"/>
  <c r="KP161" i="5"/>
  <c r="KP160" i="5"/>
  <c r="KP159" i="5"/>
  <c r="KP158" i="5"/>
  <c r="KP157" i="5"/>
  <c r="KP156" i="5"/>
  <c r="KP155" i="5"/>
  <c r="KP154" i="5"/>
  <c r="KP153" i="5"/>
  <c r="KP152" i="5"/>
  <c r="KP151" i="5"/>
  <c r="KP150" i="5"/>
  <c r="KP149" i="5"/>
  <c r="KP148" i="5"/>
  <c r="KP147" i="5"/>
  <c r="KP146" i="5"/>
  <c r="KP145" i="5"/>
  <c r="KP144" i="5"/>
  <c r="KP143" i="5"/>
  <c r="KP142" i="5"/>
  <c r="KP141" i="5"/>
  <c r="KP140" i="5"/>
  <c r="KP139" i="5"/>
  <c r="KP138" i="5"/>
  <c r="KP137" i="5"/>
  <c r="KP136" i="5"/>
  <c r="KP135" i="5"/>
  <c r="KP132" i="5"/>
  <c r="KP131" i="5"/>
  <c r="KP130" i="5"/>
  <c r="KP129" i="5"/>
  <c r="KP128" i="5"/>
  <c r="KP127" i="5"/>
  <c r="KP126" i="5"/>
  <c r="KP125" i="5"/>
  <c r="KP124" i="5"/>
  <c r="KP123" i="5"/>
  <c r="KP122" i="5"/>
  <c r="KP121" i="5"/>
  <c r="KP133" i="5"/>
  <c r="KP134" i="5"/>
  <c r="KP120" i="5"/>
  <c r="KP116" i="5"/>
  <c r="KP114" i="5"/>
  <c r="KP113" i="5"/>
  <c r="KP112" i="5"/>
  <c r="KP111" i="5"/>
  <c r="KP110" i="5"/>
  <c r="KP109" i="5"/>
  <c r="KP108" i="5"/>
  <c r="KP107" i="5"/>
  <c r="KP106" i="5"/>
  <c r="KP105" i="5"/>
  <c r="KP104" i="5"/>
  <c r="KP103" i="5"/>
  <c r="KP102" i="5"/>
  <c r="KP101" i="5"/>
  <c r="KP100" i="5"/>
  <c r="KP99" i="5"/>
  <c r="KP98" i="5"/>
  <c r="KP97" i="5"/>
  <c r="KP119" i="5"/>
  <c r="KP118" i="5"/>
  <c r="KP117" i="5"/>
  <c r="KP115" i="5"/>
  <c r="KP95" i="5"/>
  <c r="KP96" i="5"/>
  <c r="KP93" i="5"/>
  <c r="KP92" i="5"/>
  <c r="KP91" i="5"/>
  <c r="KP90" i="5"/>
  <c r="KP89" i="5"/>
  <c r="KP88" i="5"/>
  <c r="KP87" i="5"/>
  <c r="KP86" i="5"/>
  <c r="KP85" i="5"/>
  <c r="KP84" i="5"/>
  <c r="KP83" i="5"/>
  <c r="KP82" i="5"/>
  <c r="KP81" i="5"/>
  <c r="KP80" i="5"/>
  <c r="KP79" i="5"/>
  <c r="KP78" i="5"/>
  <c r="KP77" i="5"/>
  <c r="KP94" i="5"/>
  <c r="KP75" i="5"/>
  <c r="KP71" i="5"/>
  <c r="KP68" i="5"/>
  <c r="KP74" i="5"/>
  <c r="KP70" i="5"/>
  <c r="KP66" i="5"/>
  <c r="KP65" i="5"/>
  <c r="KP64" i="5"/>
  <c r="KP63" i="5"/>
  <c r="KP62" i="5"/>
  <c r="KP61" i="5"/>
  <c r="KP60" i="5"/>
  <c r="KP59" i="5"/>
  <c r="KP58" i="5"/>
  <c r="KP57" i="5"/>
  <c r="KP56" i="5"/>
  <c r="KP55" i="5"/>
  <c r="KP54" i="5"/>
  <c r="KP53" i="5"/>
  <c r="KP52" i="5"/>
  <c r="KP51" i="5"/>
  <c r="KP50" i="5"/>
  <c r="KP49" i="5"/>
  <c r="KP48" i="5"/>
  <c r="KP47" i="5"/>
  <c r="KP46" i="5"/>
  <c r="KP45" i="5"/>
  <c r="KP73" i="5"/>
  <c r="KP76" i="5"/>
  <c r="KP72" i="5"/>
  <c r="KP69" i="5"/>
  <c r="KP67" i="5"/>
  <c r="KT199" i="5"/>
  <c r="KT197" i="5"/>
  <c r="KT195" i="5"/>
  <c r="KT194" i="5"/>
  <c r="KT193" i="5"/>
  <c r="KT192" i="5"/>
  <c r="KT196" i="5"/>
  <c r="KT198" i="5"/>
  <c r="KT191" i="5"/>
  <c r="KT190" i="5"/>
  <c r="KT189" i="5"/>
  <c r="KT188" i="5"/>
  <c r="KT187" i="5"/>
  <c r="KT186" i="5"/>
  <c r="KT185" i="5"/>
  <c r="KT184" i="5"/>
  <c r="KT183" i="5"/>
  <c r="KT182" i="5"/>
  <c r="KT181" i="5"/>
  <c r="KT180" i="5"/>
  <c r="KT179" i="5"/>
  <c r="KT178" i="5"/>
  <c r="KT177" i="5"/>
  <c r="KT176" i="5"/>
  <c r="KT175" i="5"/>
  <c r="KT174" i="5"/>
  <c r="KT173" i="5"/>
  <c r="KT172" i="5"/>
  <c r="KT171" i="5"/>
  <c r="KT170" i="5"/>
  <c r="KT169" i="5"/>
  <c r="KT168" i="5"/>
  <c r="KT167" i="5"/>
  <c r="KT166" i="5"/>
  <c r="KT165" i="5"/>
  <c r="KT164" i="5"/>
  <c r="KT163" i="5"/>
  <c r="KT162" i="5"/>
  <c r="KT161" i="5"/>
  <c r="KT160" i="5"/>
  <c r="KT159" i="5"/>
  <c r="KT158" i="5"/>
  <c r="KT157" i="5"/>
  <c r="KT156" i="5"/>
  <c r="KT155" i="5"/>
  <c r="KT154" i="5"/>
  <c r="KT153" i="5"/>
  <c r="KT152" i="5"/>
  <c r="KT151" i="5"/>
  <c r="KT150" i="5"/>
  <c r="KT149" i="5"/>
  <c r="KT148" i="5"/>
  <c r="KT147" i="5"/>
  <c r="KT146" i="5"/>
  <c r="KT145" i="5"/>
  <c r="KT144" i="5"/>
  <c r="KT143" i="5"/>
  <c r="KT142" i="5"/>
  <c r="KT141" i="5"/>
  <c r="KT140" i="5"/>
  <c r="KT139" i="5"/>
  <c r="KT138" i="5"/>
  <c r="KT137" i="5"/>
  <c r="KT136" i="5"/>
  <c r="KT135" i="5"/>
  <c r="KT134" i="5"/>
  <c r="KT132" i="5"/>
  <c r="KT131" i="5"/>
  <c r="KT130" i="5"/>
  <c r="KT129" i="5"/>
  <c r="KT128" i="5"/>
  <c r="KT127" i="5"/>
  <c r="KT126" i="5"/>
  <c r="KT125" i="5"/>
  <c r="KT124" i="5"/>
  <c r="KT123" i="5"/>
  <c r="KT122" i="5"/>
  <c r="KT121" i="5"/>
  <c r="KT133" i="5"/>
  <c r="KT119" i="5"/>
  <c r="KT115" i="5"/>
  <c r="KT114" i="5"/>
  <c r="KT113" i="5"/>
  <c r="KT112" i="5"/>
  <c r="KT111" i="5"/>
  <c r="KT110" i="5"/>
  <c r="KT109" i="5"/>
  <c r="KT108" i="5"/>
  <c r="KT107" i="5"/>
  <c r="KT106" i="5"/>
  <c r="KT105" i="5"/>
  <c r="KT104" i="5"/>
  <c r="KT103" i="5"/>
  <c r="KT102" i="5"/>
  <c r="KT101" i="5"/>
  <c r="KT100" i="5"/>
  <c r="KT99" i="5"/>
  <c r="KT98" i="5"/>
  <c r="KT97" i="5"/>
  <c r="KT118" i="5"/>
  <c r="KT117" i="5"/>
  <c r="KT120" i="5"/>
  <c r="KT116" i="5"/>
  <c r="KT94" i="5"/>
  <c r="KT95" i="5"/>
  <c r="KT93" i="5"/>
  <c r="KT92" i="5"/>
  <c r="KT91" i="5"/>
  <c r="KT90" i="5"/>
  <c r="KT89" i="5"/>
  <c r="KT88" i="5"/>
  <c r="KT87" i="5"/>
  <c r="KT86" i="5"/>
  <c r="KT85" i="5"/>
  <c r="KT84" i="5"/>
  <c r="KT83" i="5"/>
  <c r="KT82" i="5"/>
  <c r="KT81" i="5"/>
  <c r="KT80" i="5"/>
  <c r="KT79" i="5"/>
  <c r="KT78" i="5"/>
  <c r="KT77" i="5"/>
  <c r="KT96" i="5"/>
  <c r="KT74" i="5"/>
  <c r="KT70" i="5"/>
  <c r="KT67" i="5"/>
  <c r="KT73" i="5"/>
  <c r="KT69" i="5"/>
  <c r="KT68" i="5"/>
  <c r="KT66" i="5"/>
  <c r="KT65" i="5"/>
  <c r="KT64" i="5"/>
  <c r="KT63" i="5"/>
  <c r="KT62" i="5"/>
  <c r="KT61" i="5"/>
  <c r="KT60" i="5"/>
  <c r="KT59" i="5"/>
  <c r="KT58" i="5"/>
  <c r="KT57" i="5"/>
  <c r="KT56" i="5"/>
  <c r="KT55" i="5"/>
  <c r="KT54" i="5"/>
  <c r="KT53" i="5"/>
  <c r="KT52" i="5"/>
  <c r="KT51" i="5"/>
  <c r="KT50" i="5"/>
  <c r="KT49" i="5"/>
  <c r="KT48" i="5"/>
  <c r="KT47" i="5"/>
  <c r="KT46" i="5"/>
  <c r="KT45" i="5"/>
  <c r="KT76" i="5"/>
  <c r="KT72" i="5"/>
  <c r="KT75" i="5"/>
  <c r="KT71" i="5"/>
  <c r="KX198" i="5"/>
  <c r="KX196" i="5"/>
  <c r="KX194" i="5"/>
  <c r="KX193" i="5"/>
  <c r="KX192" i="5"/>
  <c r="KX199" i="5"/>
  <c r="KX195" i="5"/>
  <c r="KX197" i="5"/>
  <c r="KX191" i="5"/>
  <c r="KX190" i="5"/>
  <c r="KX188" i="5"/>
  <c r="KX187" i="5"/>
  <c r="KX186" i="5"/>
  <c r="KX185" i="5"/>
  <c r="KX184" i="5"/>
  <c r="KX183" i="5"/>
  <c r="KX182" i="5"/>
  <c r="KX181" i="5"/>
  <c r="KX180" i="5"/>
  <c r="KX179" i="5"/>
  <c r="KX178" i="5"/>
  <c r="KX177" i="5"/>
  <c r="KX176" i="5"/>
  <c r="KX175" i="5"/>
  <c r="KX174" i="5"/>
  <c r="KX173" i="5"/>
  <c r="KX172" i="5"/>
  <c r="KX171" i="5"/>
  <c r="KX170" i="5"/>
  <c r="KX169" i="5"/>
  <c r="KX168" i="5"/>
  <c r="KX167" i="5"/>
  <c r="KX166" i="5"/>
  <c r="KX165" i="5"/>
  <c r="KX189" i="5"/>
  <c r="KX164" i="5"/>
  <c r="KX163" i="5"/>
  <c r="KX162" i="5"/>
  <c r="KX161" i="5"/>
  <c r="KX160" i="5"/>
  <c r="KX159" i="5"/>
  <c r="KX158" i="5"/>
  <c r="KX157" i="5"/>
  <c r="KX156" i="5"/>
  <c r="KX155" i="5"/>
  <c r="KX154" i="5"/>
  <c r="KX153" i="5"/>
  <c r="KX152" i="5"/>
  <c r="KX151" i="5"/>
  <c r="KX150" i="5"/>
  <c r="KX149" i="5"/>
  <c r="KX148" i="5"/>
  <c r="KX147" i="5"/>
  <c r="KX146" i="5"/>
  <c r="KX145" i="5"/>
  <c r="KX144" i="5"/>
  <c r="KX143" i="5"/>
  <c r="KX142" i="5"/>
  <c r="KX141" i="5"/>
  <c r="KX140" i="5"/>
  <c r="KX139" i="5"/>
  <c r="KX138" i="5"/>
  <c r="KX137" i="5"/>
  <c r="KX136" i="5"/>
  <c r="KX135" i="5"/>
  <c r="KX133" i="5"/>
  <c r="KX134" i="5"/>
  <c r="KX132" i="5"/>
  <c r="KX131" i="5"/>
  <c r="KX130" i="5"/>
  <c r="KX129" i="5"/>
  <c r="KX128" i="5"/>
  <c r="KX127" i="5"/>
  <c r="KX126" i="5"/>
  <c r="KX125" i="5"/>
  <c r="KX124" i="5"/>
  <c r="KX123" i="5"/>
  <c r="KX122" i="5"/>
  <c r="KX121" i="5"/>
  <c r="KX118" i="5"/>
  <c r="KX114" i="5"/>
  <c r="KX113" i="5"/>
  <c r="KX112" i="5"/>
  <c r="KX111" i="5"/>
  <c r="KX110" i="5"/>
  <c r="KX109" i="5"/>
  <c r="KX108" i="5"/>
  <c r="KX107" i="5"/>
  <c r="KX106" i="5"/>
  <c r="KX105" i="5"/>
  <c r="KX104" i="5"/>
  <c r="KX103" i="5"/>
  <c r="KX102" i="5"/>
  <c r="KX101" i="5"/>
  <c r="KX100" i="5"/>
  <c r="KX99" i="5"/>
  <c r="KX98" i="5"/>
  <c r="KX97" i="5"/>
  <c r="KX96" i="5"/>
  <c r="KX117" i="5"/>
  <c r="KX115" i="5"/>
  <c r="KX120" i="5"/>
  <c r="KX116" i="5"/>
  <c r="KX119" i="5"/>
  <c r="KX94" i="5"/>
  <c r="KX93" i="5"/>
  <c r="KX92" i="5"/>
  <c r="KX91" i="5"/>
  <c r="KX90" i="5"/>
  <c r="KX89" i="5"/>
  <c r="KX88" i="5"/>
  <c r="KX87" i="5"/>
  <c r="KX86" i="5"/>
  <c r="KX85" i="5"/>
  <c r="KX84" i="5"/>
  <c r="KX83" i="5"/>
  <c r="KX82" i="5"/>
  <c r="KX81" i="5"/>
  <c r="KX80" i="5"/>
  <c r="KX79" i="5"/>
  <c r="KX78" i="5"/>
  <c r="KX77" i="5"/>
  <c r="KX95" i="5"/>
  <c r="KX73" i="5"/>
  <c r="KX76" i="5"/>
  <c r="KX72" i="5"/>
  <c r="KX67" i="5"/>
  <c r="KX66" i="5"/>
  <c r="KX65" i="5"/>
  <c r="KX64" i="5"/>
  <c r="KX63" i="5"/>
  <c r="KX62" i="5"/>
  <c r="KX61" i="5"/>
  <c r="KX60" i="5"/>
  <c r="KX59" i="5"/>
  <c r="KX58" i="5"/>
  <c r="KX57" i="5"/>
  <c r="KX56" i="5"/>
  <c r="KX55" i="5"/>
  <c r="KX54" i="5"/>
  <c r="KX53" i="5"/>
  <c r="KX52" i="5"/>
  <c r="KX51" i="5"/>
  <c r="KX50" i="5"/>
  <c r="KX49" i="5"/>
  <c r="KX48" i="5"/>
  <c r="KX47" i="5"/>
  <c r="KX46" i="5"/>
  <c r="KX45" i="5"/>
  <c r="KX75" i="5"/>
  <c r="KX71" i="5"/>
  <c r="KX68" i="5"/>
  <c r="KX74" i="5"/>
  <c r="KX70" i="5"/>
  <c r="KX69" i="5"/>
  <c r="LB199" i="5"/>
  <c r="LB197" i="5"/>
  <c r="LB195" i="5"/>
  <c r="LB194" i="5"/>
  <c r="LB193" i="5"/>
  <c r="LB192" i="5"/>
  <c r="LB198" i="5"/>
  <c r="LB196" i="5"/>
  <c r="LB191" i="5"/>
  <c r="LB190" i="5"/>
  <c r="LB189" i="5"/>
  <c r="LB188" i="5"/>
  <c r="LB187" i="5"/>
  <c r="LB186" i="5"/>
  <c r="LB185" i="5"/>
  <c r="LB184" i="5"/>
  <c r="LB183" i="5"/>
  <c r="LB182" i="5"/>
  <c r="LB181" i="5"/>
  <c r="LB180" i="5"/>
  <c r="LB179" i="5"/>
  <c r="LB178" i="5"/>
  <c r="LB177" i="5"/>
  <c r="LB176" i="5"/>
  <c r="LB175" i="5"/>
  <c r="LB174" i="5"/>
  <c r="LB173" i="5"/>
  <c r="LB172" i="5"/>
  <c r="LB171" i="5"/>
  <c r="LB170" i="5"/>
  <c r="LB169" i="5"/>
  <c r="LB168" i="5"/>
  <c r="LB167" i="5"/>
  <c r="LB166" i="5"/>
  <c r="LB165" i="5"/>
  <c r="LB164" i="5"/>
  <c r="LB163" i="5"/>
  <c r="LB162" i="5"/>
  <c r="LB161" i="5"/>
  <c r="LB160" i="5"/>
  <c r="LB159" i="5"/>
  <c r="LB158" i="5"/>
  <c r="LB157" i="5"/>
  <c r="LB156" i="5"/>
  <c r="LB155" i="5"/>
  <c r="LB154" i="5"/>
  <c r="LB153" i="5"/>
  <c r="LB152" i="5"/>
  <c r="LB151" i="5"/>
  <c r="LB150" i="5"/>
  <c r="LB149" i="5"/>
  <c r="LB148" i="5"/>
  <c r="LB147" i="5"/>
  <c r="LB146" i="5"/>
  <c r="LB145" i="5"/>
  <c r="LB144" i="5"/>
  <c r="LB143" i="5"/>
  <c r="LB142" i="5"/>
  <c r="LB141" i="5"/>
  <c r="LB140" i="5"/>
  <c r="LB139" i="5"/>
  <c r="LB138" i="5"/>
  <c r="LB137" i="5"/>
  <c r="LB136" i="5"/>
  <c r="LB135" i="5"/>
  <c r="LB133" i="5"/>
  <c r="LB132" i="5"/>
  <c r="LB131" i="5"/>
  <c r="LB130" i="5"/>
  <c r="LB129" i="5"/>
  <c r="LB128" i="5"/>
  <c r="LB127" i="5"/>
  <c r="LB126" i="5"/>
  <c r="LB125" i="5"/>
  <c r="LB124" i="5"/>
  <c r="LB123" i="5"/>
  <c r="LB122" i="5"/>
  <c r="LB121" i="5"/>
  <c r="LB134" i="5"/>
  <c r="LB117" i="5"/>
  <c r="LB114" i="5"/>
  <c r="LB113" i="5"/>
  <c r="LB112" i="5"/>
  <c r="LB111" i="5"/>
  <c r="LB110" i="5"/>
  <c r="LB109" i="5"/>
  <c r="LB108" i="5"/>
  <c r="LB107" i="5"/>
  <c r="LB106" i="5"/>
  <c r="LB105" i="5"/>
  <c r="LB104" i="5"/>
  <c r="LB103" i="5"/>
  <c r="LB102" i="5"/>
  <c r="LB101" i="5"/>
  <c r="LB100" i="5"/>
  <c r="LB99" i="5"/>
  <c r="LB98" i="5"/>
  <c r="LB97" i="5"/>
  <c r="LB96" i="5"/>
  <c r="LB120" i="5"/>
  <c r="LB116" i="5"/>
  <c r="LB119" i="5"/>
  <c r="LB115" i="5"/>
  <c r="LB118" i="5"/>
  <c r="LB93" i="5"/>
  <c r="LB92" i="5"/>
  <c r="LB91" i="5"/>
  <c r="LB90" i="5"/>
  <c r="LB89" i="5"/>
  <c r="LB88" i="5"/>
  <c r="LB87" i="5"/>
  <c r="LB86" i="5"/>
  <c r="LB85" i="5"/>
  <c r="LB84" i="5"/>
  <c r="LB83" i="5"/>
  <c r="LB82" i="5"/>
  <c r="LB81" i="5"/>
  <c r="LB80" i="5"/>
  <c r="LB79" i="5"/>
  <c r="LB78" i="5"/>
  <c r="LB77" i="5"/>
  <c r="LB94" i="5"/>
  <c r="LB95" i="5"/>
  <c r="LB76" i="5"/>
  <c r="LB72" i="5"/>
  <c r="LB75" i="5"/>
  <c r="LB71" i="5"/>
  <c r="LB69" i="5"/>
  <c r="LB66" i="5"/>
  <c r="LB65" i="5"/>
  <c r="LB64" i="5"/>
  <c r="LB63" i="5"/>
  <c r="LB62" i="5"/>
  <c r="LB61" i="5"/>
  <c r="LB60" i="5"/>
  <c r="LB59" i="5"/>
  <c r="LB58" i="5"/>
  <c r="LB57" i="5"/>
  <c r="LB56" i="5"/>
  <c r="LB55" i="5"/>
  <c r="LB54" i="5"/>
  <c r="LB53" i="5"/>
  <c r="LB52" i="5"/>
  <c r="LB51" i="5"/>
  <c r="LB50" i="5"/>
  <c r="LB49" i="5"/>
  <c r="LB48" i="5"/>
  <c r="LB47" i="5"/>
  <c r="LB46" i="5"/>
  <c r="LB45" i="5"/>
  <c r="LB74" i="5"/>
  <c r="LB70" i="5"/>
  <c r="LB67" i="5"/>
  <c r="LB73" i="5"/>
  <c r="LB68" i="5"/>
  <c r="LF198" i="5"/>
  <c r="LF196" i="5"/>
  <c r="LF194" i="5"/>
  <c r="LF193" i="5"/>
  <c r="LF192" i="5"/>
  <c r="LF197" i="5"/>
  <c r="LF199" i="5"/>
  <c r="LF195" i="5"/>
  <c r="LF191" i="5"/>
  <c r="LF190" i="5"/>
  <c r="LF187" i="5"/>
  <c r="LF186" i="5"/>
  <c r="LF185" i="5"/>
  <c r="LF184" i="5"/>
  <c r="LF183" i="5"/>
  <c r="LF182" i="5"/>
  <c r="LF181" i="5"/>
  <c r="LF180" i="5"/>
  <c r="LF179" i="5"/>
  <c r="LF178" i="5"/>
  <c r="LF177" i="5"/>
  <c r="LF176" i="5"/>
  <c r="LF175" i="5"/>
  <c r="LF174" i="5"/>
  <c r="LF173" i="5"/>
  <c r="LF189" i="5"/>
  <c r="LF172" i="5"/>
  <c r="LF171" i="5"/>
  <c r="LF170" i="5"/>
  <c r="LF169" i="5"/>
  <c r="LF168" i="5"/>
  <c r="LF167" i="5"/>
  <c r="LF166" i="5"/>
  <c r="LF165" i="5"/>
  <c r="LF188" i="5"/>
  <c r="LF164" i="5"/>
  <c r="LF163" i="5"/>
  <c r="LF162" i="5"/>
  <c r="LF161" i="5"/>
  <c r="LF160" i="5"/>
  <c r="LF159" i="5"/>
  <c r="LF158" i="5"/>
  <c r="LF157" i="5"/>
  <c r="LF156" i="5"/>
  <c r="LF155" i="5"/>
  <c r="LF154" i="5"/>
  <c r="LF153" i="5"/>
  <c r="LF152" i="5"/>
  <c r="LF151" i="5"/>
  <c r="LF150" i="5"/>
  <c r="LF149" i="5"/>
  <c r="LF148" i="5"/>
  <c r="LF147" i="5"/>
  <c r="LF146" i="5"/>
  <c r="LF145" i="5"/>
  <c r="LF144" i="5"/>
  <c r="LF143" i="5"/>
  <c r="LF142" i="5"/>
  <c r="LF141" i="5"/>
  <c r="LF140" i="5"/>
  <c r="LF139" i="5"/>
  <c r="LF138" i="5"/>
  <c r="LF137" i="5"/>
  <c r="LF136" i="5"/>
  <c r="LF135" i="5"/>
  <c r="LF132" i="5"/>
  <c r="LF131" i="5"/>
  <c r="LF130" i="5"/>
  <c r="LF129" i="5"/>
  <c r="LF128" i="5"/>
  <c r="LF127" i="5"/>
  <c r="LF126" i="5"/>
  <c r="LF125" i="5"/>
  <c r="LF124" i="5"/>
  <c r="LF123" i="5"/>
  <c r="LF122" i="5"/>
  <c r="LF121" i="5"/>
  <c r="LF133" i="5"/>
  <c r="LF134" i="5"/>
  <c r="LF120" i="5"/>
  <c r="LF116" i="5"/>
  <c r="LF114" i="5"/>
  <c r="LF113" i="5"/>
  <c r="LF112" i="5"/>
  <c r="LF111" i="5"/>
  <c r="LF110" i="5"/>
  <c r="LF109" i="5"/>
  <c r="LF108" i="5"/>
  <c r="LF107" i="5"/>
  <c r="LF106" i="5"/>
  <c r="LF105" i="5"/>
  <c r="LF104" i="5"/>
  <c r="LF103" i="5"/>
  <c r="LF102" i="5"/>
  <c r="LF101" i="5"/>
  <c r="LF100" i="5"/>
  <c r="LF99" i="5"/>
  <c r="LF98" i="5"/>
  <c r="LF97" i="5"/>
  <c r="LF96" i="5"/>
  <c r="LF119" i="5"/>
  <c r="LF118" i="5"/>
  <c r="LF117" i="5"/>
  <c r="LF115" i="5"/>
  <c r="LF95" i="5"/>
  <c r="LF93" i="5"/>
  <c r="LF92" i="5"/>
  <c r="LF91" i="5"/>
  <c r="LF90" i="5"/>
  <c r="LF89" i="5"/>
  <c r="LF88" i="5"/>
  <c r="LF87" i="5"/>
  <c r="LF86" i="5"/>
  <c r="LF85" i="5"/>
  <c r="LF84" i="5"/>
  <c r="LF83" i="5"/>
  <c r="LF82" i="5"/>
  <c r="LF81" i="5"/>
  <c r="LF80" i="5"/>
  <c r="LF79" i="5"/>
  <c r="LF78" i="5"/>
  <c r="LF77" i="5"/>
  <c r="LF94" i="5"/>
  <c r="LF75" i="5"/>
  <c r="LF71" i="5"/>
  <c r="LF68" i="5"/>
  <c r="LF74" i="5"/>
  <c r="LF70" i="5"/>
  <c r="LF66" i="5"/>
  <c r="LF65" i="5"/>
  <c r="LF64" i="5"/>
  <c r="LF63" i="5"/>
  <c r="LF62" i="5"/>
  <c r="LF61" i="5"/>
  <c r="LF60" i="5"/>
  <c r="LF59" i="5"/>
  <c r="LF58" i="5"/>
  <c r="LF57" i="5"/>
  <c r="LF56" i="5"/>
  <c r="LF55" i="5"/>
  <c r="LF54" i="5"/>
  <c r="LF53" i="5"/>
  <c r="LF52" i="5"/>
  <c r="LF51" i="5"/>
  <c r="LF50" i="5"/>
  <c r="LF49" i="5"/>
  <c r="LF48" i="5"/>
  <c r="LF47" i="5"/>
  <c r="LF46" i="5"/>
  <c r="LF45" i="5"/>
  <c r="LF73" i="5"/>
  <c r="LF76" i="5"/>
  <c r="LF72" i="5"/>
  <c r="LF69" i="5"/>
  <c r="LF67" i="5"/>
  <c r="LJ199" i="5"/>
  <c r="LJ197" i="5"/>
  <c r="LJ195" i="5"/>
  <c r="LJ194" i="5"/>
  <c r="LJ193" i="5"/>
  <c r="LJ192" i="5"/>
  <c r="LJ196" i="5"/>
  <c r="LJ198" i="5"/>
  <c r="LJ191" i="5"/>
  <c r="LJ190" i="5"/>
  <c r="LJ188" i="5"/>
  <c r="LJ189" i="5"/>
  <c r="LJ187" i="5"/>
  <c r="LJ186" i="5"/>
  <c r="LJ185" i="5"/>
  <c r="LJ184" i="5"/>
  <c r="LJ183" i="5"/>
  <c r="LJ182" i="5"/>
  <c r="LJ181" i="5"/>
  <c r="LJ180" i="5"/>
  <c r="LJ179" i="5"/>
  <c r="LJ178" i="5"/>
  <c r="LJ177" i="5"/>
  <c r="LJ176" i="5"/>
  <c r="LJ175" i="5"/>
  <c r="LJ174" i="5"/>
  <c r="LJ173" i="5"/>
  <c r="LJ172" i="5"/>
  <c r="LJ171" i="5"/>
  <c r="LJ170" i="5"/>
  <c r="LJ169" i="5"/>
  <c r="LJ168" i="5"/>
  <c r="LJ167" i="5"/>
  <c r="LJ166" i="5"/>
  <c r="LJ165" i="5"/>
  <c r="LJ164" i="5"/>
  <c r="LJ163" i="5"/>
  <c r="LJ162" i="5"/>
  <c r="LJ161" i="5"/>
  <c r="LJ160" i="5"/>
  <c r="LJ159" i="5"/>
  <c r="LJ158" i="5"/>
  <c r="LJ157" i="5"/>
  <c r="LJ156" i="5"/>
  <c r="LJ155" i="5"/>
  <c r="LJ154" i="5"/>
  <c r="LJ153" i="5"/>
  <c r="LJ152" i="5"/>
  <c r="LJ151" i="5"/>
  <c r="LJ150" i="5"/>
  <c r="LJ149" i="5"/>
  <c r="LJ148" i="5"/>
  <c r="LJ147" i="5"/>
  <c r="LJ146" i="5"/>
  <c r="LJ145" i="5"/>
  <c r="LJ144" i="5"/>
  <c r="LJ143" i="5"/>
  <c r="LJ142" i="5"/>
  <c r="LJ141" i="5"/>
  <c r="LJ140" i="5"/>
  <c r="LJ139" i="5"/>
  <c r="LJ138" i="5"/>
  <c r="LJ137" i="5"/>
  <c r="LJ136" i="5"/>
  <c r="LJ135" i="5"/>
  <c r="LJ134" i="5"/>
  <c r="LJ132" i="5"/>
  <c r="LJ131" i="5"/>
  <c r="LJ130" i="5"/>
  <c r="LJ129" i="5"/>
  <c r="LJ128" i="5"/>
  <c r="LJ127" i="5"/>
  <c r="LJ126" i="5"/>
  <c r="LJ125" i="5"/>
  <c r="LJ124" i="5"/>
  <c r="LJ123" i="5"/>
  <c r="LJ122" i="5"/>
  <c r="LJ121" i="5"/>
  <c r="LJ120" i="5"/>
  <c r="LJ133" i="5"/>
  <c r="LJ119" i="5"/>
  <c r="LJ115" i="5"/>
  <c r="LJ114" i="5"/>
  <c r="LJ113" i="5"/>
  <c r="LJ112" i="5"/>
  <c r="LJ111" i="5"/>
  <c r="LJ110" i="5"/>
  <c r="LJ109" i="5"/>
  <c r="LJ108" i="5"/>
  <c r="LJ107" i="5"/>
  <c r="LJ106" i="5"/>
  <c r="LJ105" i="5"/>
  <c r="LJ104" i="5"/>
  <c r="LJ103" i="5"/>
  <c r="LJ102" i="5"/>
  <c r="LJ101" i="5"/>
  <c r="LJ100" i="5"/>
  <c r="LJ99" i="5"/>
  <c r="LJ98" i="5"/>
  <c r="LJ97" i="5"/>
  <c r="LJ96" i="5"/>
  <c r="LJ118" i="5"/>
  <c r="LJ117" i="5"/>
  <c r="LJ116" i="5"/>
  <c r="LJ94" i="5"/>
  <c r="LJ95" i="5"/>
  <c r="LJ93" i="5"/>
  <c r="LJ92" i="5"/>
  <c r="LJ91" i="5"/>
  <c r="LJ90" i="5"/>
  <c r="LJ89" i="5"/>
  <c r="LJ88" i="5"/>
  <c r="LJ87" i="5"/>
  <c r="LJ86" i="5"/>
  <c r="LJ85" i="5"/>
  <c r="LJ84" i="5"/>
  <c r="LJ83" i="5"/>
  <c r="LJ82" i="5"/>
  <c r="LJ81" i="5"/>
  <c r="LJ80" i="5"/>
  <c r="LJ79" i="5"/>
  <c r="LJ78" i="5"/>
  <c r="LJ77" i="5"/>
  <c r="LJ74" i="5"/>
  <c r="LJ70" i="5"/>
  <c r="LJ67" i="5"/>
  <c r="LJ73" i="5"/>
  <c r="LJ69" i="5"/>
  <c r="LJ68" i="5"/>
  <c r="LJ66" i="5"/>
  <c r="LJ65" i="5"/>
  <c r="LJ64" i="5"/>
  <c r="LJ63" i="5"/>
  <c r="LJ62" i="5"/>
  <c r="LJ61" i="5"/>
  <c r="LJ60" i="5"/>
  <c r="LJ59" i="5"/>
  <c r="LJ58" i="5"/>
  <c r="LJ57" i="5"/>
  <c r="LJ56" i="5"/>
  <c r="LJ55" i="5"/>
  <c r="LJ54" i="5"/>
  <c r="LJ53" i="5"/>
  <c r="LJ52" i="5"/>
  <c r="LJ51" i="5"/>
  <c r="LJ50" i="5"/>
  <c r="LJ49" i="5"/>
  <c r="LJ48" i="5"/>
  <c r="LJ47" i="5"/>
  <c r="LJ46" i="5"/>
  <c r="LJ45" i="5"/>
  <c r="LJ76" i="5"/>
  <c r="LJ72" i="5"/>
  <c r="LJ75" i="5"/>
  <c r="LJ71" i="5"/>
  <c r="LN198" i="5"/>
  <c r="LN196" i="5"/>
  <c r="LN194" i="5"/>
  <c r="LN193" i="5"/>
  <c r="LN192" i="5"/>
  <c r="LN199" i="5"/>
  <c r="LN195" i="5"/>
  <c r="LN197" i="5"/>
  <c r="LN191" i="5"/>
  <c r="LN190" i="5"/>
  <c r="LN188" i="5"/>
  <c r="LN187" i="5"/>
  <c r="LN186" i="5"/>
  <c r="LN185" i="5"/>
  <c r="LN184" i="5"/>
  <c r="LN183" i="5"/>
  <c r="LN182" i="5"/>
  <c r="LN181" i="5"/>
  <c r="LN180" i="5"/>
  <c r="LN179" i="5"/>
  <c r="LN178" i="5"/>
  <c r="LN177" i="5"/>
  <c r="LN176" i="5"/>
  <c r="LN175" i="5"/>
  <c r="LN174" i="5"/>
  <c r="LN173" i="5"/>
  <c r="LN189" i="5"/>
  <c r="LN172" i="5"/>
  <c r="LN171" i="5"/>
  <c r="LN170" i="5"/>
  <c r="LN169" i="5"/>
  <c r="LN168" i="5"/>
  <c r="LN167" i="5"/>
  <c r="LN166" i="5"/>
  <c r="LN165" i="5"/>
  <c r="LN164" i="5"/>
  <c r="LN163" i="5"/>
  <c r="LN162" i="5"/>
  <c r="LN161" i="5"/>
  <c r="LN160" i="5"/>
  <c r="LN159" i="5"/>
  <c r="LN158" i="5"/>
  <c r="LN157" i="5"/>
  <c r="LN156" i="5"/>
  <c r="LN155" i="5"/>
  <c r="LN154" i="5"/>
  <c r="LN153" i="5"/>
  <c r="LN152" i="5"/>
  <c r="LN151" i="5"/>
  <c r="LN150" i="5"/>
  <c r="LN149" i="5"/>
  <c r="LN148" i="5"/>
  <c r="LN147" i="5"/>
  <c r="LN146" i="5"/>
  <c r="LN145" i="5"/>
  <c r="LN144" i="5"/>
  <c r="LN143" i="5"/>
  <c r="LN142" i="5"/>
  <c r="LN141" i="5"/>
  <c r="LN140" i="5"/>
  <c r="LN139" i="5"/>
  <c r="LN138" i="5"/>
  <c r="LN137" i="5"/>
  <c r="LN136" i="5"/>
  <c r="LN135" i="5"/>
  <c r="LN134" i="5"/>
  <c r="LN133" i="5"/>
  <c r="LN132" i="5"/>
  <c r="LN131" i="5"/>
  <c r="LN130" i="5"/>
  <c r="LN129" i="5"/>
  <c r="LN128" i="5"/>
  <c r="LN127" i="5"/>
  <c r="LN126" i="5"/>
  <c r="LN125" i="5"/>
  <c r="LN124" i="5"/>
  <c r="LN123" i="5"/>
  <c r="LN122" i="5"/>
  <c r="LN121" i="5"/>
  <c r="LN120" i="5"/>
  <c r="LN118" i="5"/>
  <c r="LN114" i="5"/>
  <c r="LN113" i="5"/>
  <c r="LN112" i="5"/>
  <c r="LN111" i="5"/>
  <c r="LN110" i="5"/>
  <c r="LN109" i="5"/>
  <c r="LN108" i="5"/>
  <c r="LN107" i="5"/>
  <c r="LN106" i="5"/>
  <c r="LN105" i="5"/>
  <c r="LN104" i="5"/>
  <c r="LN103" i="5"/>
  <c r="LN102" i="5"/>
  <c r="LN101" i="5"/>
  <c r="LN100" i="5"/>
  <c r="LN99" i="5"/>
  <c r="LN98" i="5"/>
  <c r="LN97" i="5"/>
  <c r="LN96" i="5"/>
  <c r="LN117" i="5"/>
  <c r="LN116" i="5"/>
  <c r="LN115" i="5"/>
  <c r="LN119" i="5"/>
  <c r="LN94" i="5"/>
  <c r="LN93" i="5"/>
  <c r="LN92" i="5"/>
  <c r="LN91" i="5"/>
  <c r="LN90" i="5"/>
  <c r="LN89" i="5"/>
  <c r="LN88" i="5"/>
  <c r="LN87" i="5"/>
  <c r="LN86" i="5"/>
  <c r="LN85" i="5"/>
  <c r="LN84" i="5"/>
  <c r="LN83" i="5"/>
  <c r="LN82" i="5"/>
  <c r="LN81" i="5"/>
  <c r="LN80" i="5"/>
  <c r="LN79" i="5"/>
  <c r="LN78" i="5"/>
  <c r="LN77" i="5"/>
  <c r="LN95" i="5"/>
  <c r="LN73" i="5"/>
  <c r="LN69" i="5"/>
  <c r="LN76" i="5"/>
  <c r="LN72" i="5"/>
  <c r="LN67" i="5"/>
  <c r="LN66" i="5"/>
  <c r="LN65" i="5"/>
  <c r="LN64" i="5"/>
  <c r="LN63" i="5"/>
  <c r="LN62" i="5"/>
  <c r="LN61" i="5"/>
  <c r="LN60" i="5"/>
  <c r="LN59" i="5"/>
  <c r="LN58" i="5"/>
  <c r="LN57" i="5"/>
  <c r="LN56" i="5"/>
  <c r="LN55" i="5"/>
  <c r="LN54" i="5"/>
  <c r="LN53" i="5"/>
  <c r="LN52" i="5"/>
  <c r="LN51" i="5"/>
  <c r="LN50" i="5"/>
  <c r="LN49" i="5"/>
  <c r="LN48" i="5"/>
  <c r="LN47" i="5"/>
  <c r="LN46" i="5"/>
  <c r="LN45" i="5"/>
  <c r="LN44" i="5"/>
  <c r="LN75" i="5"/>
  <c r="LN71" i="5"/>
  <c r="LN68" i="5"/>
  <c r="LN74" i="5"/>
  <c r="LN70" i="5"/>
  <c r="LR199" i="5"/>
  <c r="LR197" i="5"/>
  <c r="LR195" i="5"/>
  <c r="LR194" i="5"/>
  <c r="LR193" i="5"/>
  <c r="LR192" i="5"/>
  <c r="LR198" i="5"/>
  <c r="LR196" i="5"/>
  <c r="LR191" i="5"/>
  <c r="LR190" i="5"/>
  <c r="LR189" i="5"/>
  <c r="LR187" i="5"/>
  <c r="LR186" i="5"/>
  <c r="LR185" i="5"/>
  <c r="LR184" i="5"/>
  <c r="LR183" i="5"/>
  <c r="LR182" i="5"/>
  <c r="LR181" i="5"/>
  <c r="LR180" i="5"/>
  <c r="LR179" i="5"/>
  <c r="LR178" i="5"/>
  <c r="LR177" i="5"/>
  <c r="LR176" i="5"/>
  <c r="LR175" i="5"/>
  <c r="LR174" i="5"/>
  <c r="LR173" i="5"/>
  <c r="LR188" i="5"/>
  <c r="LR172" i="5"/>
  <c r="LR171" i="5"/>
  <c r="LR170" i="5"/>
  <c r="LR169" i="5"/>
  <c r="LR168" i="5"/>
  <c r="LR167" i="5"/>
  <c r="LR166" i="5"/>
  <c r="LR165" i="5"/>
  <c r="LR164" i="5"/>
  <c r="LR163" i="5"/>
  <c r="LR162" i="5"/>
  <c r="LR161" i="5"/>
  <c r="LR160" i="5"/>
  <c r="LR159" i="5"/>
  <c r="LR158" i="5"/>
  <c r="LR157" i="5"/>
  <c r="LR156" i="5"/>
  <c r="LR155" i="5"/>
  <c r="LR154" i="5"/>
  <c r="LR153" i="5"/>
  <c r="LR152" i="5"/>
  <c r="LR151" i="5"/>
  <c r="LR150" i="5"/>
  <c r="LR149" i="5"/>
  <c r="LR148" i="5"/>
  <c r="LR147" i="5"/>
  <c r="LR146" i="5"/>
  <c r="LR145" i="5"/>
  <c r="LR144" i="5"/>
  <c r="LR143" i="5"/>
  <c r="LR142" i="5"/>
  <c r="LR141" i="5"/>
  <c r="LR140" i="5"/>
  <c r="LR139" i="5"/>
  <c r="LR138" i="5"/>
  <c r="LR137" i="5"/>
  <c r="LR136" i="5"/>
  <c r="LR135" i="5"/>
  <c r="LR134" i="5"/>
  <c r="LR133" i="5"/>
  <c r="LR132" i="5"/>
  <c r="LR131" i="5"/>
  <c r="LR130" i="5"/>
  <c r="LR129" i="5"/>
  <c r="LR128" i="5"/>
  <c r="LR127" i="5"/>
  <c r="LR126" i="5"/>
  <c r="LR125" i="5"/>
  <c r="LR124" i="5"/>
  <c r="LR123" i="5"/>
  <c r="LR122" i="5"/>
  <c r="LR121" i="5"/>
  <c r="LR120" i="5"/>
  <c r="LR117" i="5"/>
  <c r="LR115" i="5"/>
  <c r="LR113" i="5"/>
  <c r="LR112" i="5"/>
  <c r="LR111" i="5"/>
  <c r="LR110" i="5"/>
  <c r="LR109" i="5"/>
  <c r="LR108" i="5"/>
  <c r="LR107" i="5"/>
  <c r="LR106" i="5"/>
  <c r="LR105" i="5"/>
  <c r="LR104" i="5"/>
  <c r="LR103" i="5"/>
  <c r="LR102" i="5"/>
  <c r="LR101" i="5"/>
  <c r="LR100" i="5"/>
  <c r="LR99" i="5"/>
  <c r="LR98" i="5"/>
  <c r="LR97" i="5"/>
  <c r="LR96" i="5"/>
  <c r="LR116" i="5"/>
  <c r="LR114" i="5"/>
  <c r="LR119" i="5"/>
  <c r="LR118" i="5"/>
  <c r="LR93" i="5"/>
  <c r="LR92" i="5"/>
  <c r="LR91" i="5"/>
  <c r="LR90" i="5"/>
  <c r="LR89" i="5"/>
  <c r="LR88" i="5"/>
  <c r="LR87" i="5"/>
  <c r="LR86" i="5"/>
  <c r="LR85" i="5"/>
  <c r="LR84" i="5"/>
  <c r="LR83" i="5"/>
  <c r="LR82" i="5"/>
  <c r="LR81" i="5"/>
  <c r="LR80" i="5"/>
  <c r="LR79" i="5"/>
  <c r="LR78" i="5"/>
  <c r="LR77" i="5"/>
  <c r="LR94" i="5"/>
  <c r="LR95" i="5"/>
  <c r="LR76" i="5"/>
  <c r="LR72" i="5"/>
  <c r="LR75" i="5"/>
  <c r="LR71" i="5"/>
  <c r="LR66" i="5"/>
  <c r="LR65" i="5"/>
  <c r="LR64" i="5"/>
  <c r="LR63" i="5"/>
  <c r="LR62" i="5"/>
  <c r="LR61" i="5"/>
  <c r="LR60" i="5"/>
  <c r="LR59" i="5"/>
  <c r="LR58" i="5"/>
  <c r="LR57" i="5"/>
  <c r="LR56" i="5"/>
  <c r="LR55" i="5"/>
  <c r="LR54" i="5"/>
  <c r="LR53" i="5"/>
  <c r="LR52" i="5"/>
  <c r="LR51" i="5"/>
  <c r="LR50" i="5"/>
  <c r="LR49" i="5"/>
  <c r="LR48" i="5"/>
  <c r="LR47" i="5"/>
  <c r="LR46" i="5"/>
  <c r="LR45" i="5"/>
  <c r="LR44" i="5"/>
  <c r="LR74" i="5"/>
  <c r="LR70" i="5"/>
  <c r="LR67" i="5"/>
  <c r="LR73" i="5"/>
  <c r="LR69" i="5"/>
  <c r="LR68" i="5"/>
  <c r="JF4" i="5"/>
  <c r="JJ4" i="5"/>
  <c r="JN4" i="5"/>
  <c r="JR4" i="5"/>
  <c r="JV4" i="5"/>
  <c r="JZ4" i="5"/>
  <c r="KD4" i="5"/>
  <c r="KH4" i="5"/>
  <c r="KL4" i="5"/>
  <c r="KP4" i="5"/>
  <c r="KT4" i="5"/>
  <c r="KX4" i="5"/>
  <c r="LB4" i="5"/>
  <c r="LF4" i="5"/>
  <c r="LJ4" i="5"/>
  <c r="LN4" i="5"/>
  <c r="LR4" i="5"/>
  <c r="JF5" i="5"/>
  <c r="JJ5" i="5"/>
  <c r="JN5" i="5"/>
  <c r="JR5" i="5"/>
  <c r="JV5" i="5"/>
  <c r="JZ5" i="5"/>
  <c r="KD5" i="5"/>
  <c r="KH5" i="5"/>
  <c r="KL5" i="5"/>
  <c r="KP5" i="5"/>
  <c r="KT5" i="5"/>
  <c r="KX5" i="5"/>
  <c r="LB5" i="5"/>
  <c r="LF5" i="5"/>
  <c r="LJ5" i="5"/>
  <c r="LN5" i="5"/>
  <c r="LR5" i="5"/>
  <c r="JF6" i="5"/>
  <c r="JJ6" i="5"/>
  <c r="JN6" i="5"/>
  <c r="JR6" i="5"/>
  <c r="JV6" i="5"/>
  <c r="JZ6" i="5"/>
  <c r="KD6" i="5"/>
  <c r="KH6" i="5"/>
  <c r="KL6" i="5"/>
  <c r="KP6" i="5"/>
  <c r="KT6" i="5"/>
  <c r="KX6" i="5"/>
  <c r="LB6" i="5"/>
  <c r="LF6" i="5"/>
  <c r="LJ6" i="5"/>
  <c r="LN6" i="5"/>
  <c r="LR6" i="5"/>
  <c r="JF7" i="5"/>
  <c r="JJ7" i="5"/>
  <c r="JN7" i="5"/>
  <c r="JR7" i="5"/>
  <c r="JV7" i="5"/>
  <c r="JZ7" i="5"/>
  <c r="KD7" i="5"/>
  <c r="KH7" i="5"/>
  <c r="KL7" i="5"/>
  <c r="KP7" i="5"/>
  <c r="KT7" i="5"/>
  <c r="KX7" i="5"/>
  <c r="LB7" i="5"/>
  <c r="LF7" i="5"/>
  <c r="LJ7" i="5"/>
  <c r="LN7" i="5"/>
  <c r="LR7" i="5"/>
  <c r="JF8" i="5"/>
  <c r="JJ8" i="5"/>
  <c r="JN8" i="5"/>
  <c r="JR8" i="5"/>
  <c r="JV8" i="5"/>
  <c r="JZ8" i="5"/>
  <c r="KD8" i="5"/>
  <c r="KH8" i="5"/>
  <c r="KL8" i="5"/>
  <c r="KP8" i="5"/>
  <c r="KT8" i="5"/>
  <c r="KX8" i="5"/>
  <c r="LB8" i="5"/>
  <c r="LF8" i="5"/>
  <c r="LJ8" i="5"/>
  <c r="LN8" i="5"/>
  <c r="LR8" i="5"/>
  <c r="JF9" i="5"/>
  <c r="JJ9" i="5"/>
  <c r="JN9" i="5"/>
  <c r="JR9" i="5"/>
  <c r="JV9" i="5"/>
  <c r="JZ9" i="5"/>
  <c r="KD9" i="5"/>
  <c r="KH9" i="5"/>
  <c r="KL9" i="5"/>
  <c r="KP9" i="5"/>
  <c r="KT9" i="5"/>
  <c r="KX9" i="5"/>
  <c r="LB9" i="5"/>
  <c r="LF9" i="5"/>
  <c r="LJ9" i="5"/>
  <c r="LN9" i="5"/>
  <c r="LR9" i="5"/>
  <c r="JF10" i="5"/>
  <c r="JJ10" i="5"/>
  <c r="JN10" i="5"/>
  <c r="JR10" i="5"/>
  <c r="JV10" i="5"/>
  <c r="JZ10" i="5"/>
  <c r="KD10" i="5"/>
  <c r="KH10" i="5"/>
  <c r="KL10" i="5"/>
  <c r="KP10" i="5"/>
  <c r="KT10" i="5"/>
  <c r="KX10" i="5"/>
  <c r="LB10" i="5"/>
  <c r="LF10" i="5"/>
  <c r="LJ10" i="5"/>
  <c r="LN10" i="5"/>
  <c r="LR10" i="5"/>
  <c r="JF11" i="5"/>
  <c r="JJ11" i="5"/>
  <c r="JN11" i="5"/>
  <c r="JR11" i="5"/>
  <c r="JV11" i="5"/>
  <c r="JZ11" i="5"/>
  <c r="KD11" i="5"/>
  <c r="KH11" i="5"/>
  <c r="KL11" i="5"/>
  <c r="KP11" i="5"/>
  <c r="KT11" i="5"/>
  <c r="KX11" i="5"/>
  <c r="LB11" i="5"/>
  <c r="LF11" i="5"/>
  <c r="LJ11" i="5"/>
  <c r="LN11" i="5"/>
  <c r="LR11" i="5"/>
  <c r="JF12" i="5"/>
  <c r="JJ12" i="5"/>
  <c r="JN12" i="5"/>
  <c r="JR12" i="5"/>
  <c r="JV12" i="5"/>
  <c r="JZ12" i="5"/>
  <c r="KD12" i="5"/>
  <c r="KH12" i="5"/>
  <c r="KL12" i="5"/>
  <c r="KP12" i="5"/>
  <c r="KT12" i="5"/>
  <c r="KX12" i="5"/>
  <c r="LB12" i="5"/>
  <c r="LF12" i="5"/>
  <c r="LJ12" i="5"/>
  <c r="LN12" i="5"/>
  <c r="LR12" i="5"/>
  <c r="JF13" i="5"/>
  <c r="JJ13" i="5"/>
  <c r="JN13" i="5"/>
  <c r="JR13" i="5"/>
  <c r="JV13" i="5"/>
  <c r="JZ13" i="5"/>
  <c r="KD13" i="5"/>
  <c r="KH13" i="5"/>
  <c r="KL13" i="5"/>
  <c r="KP13" i="5"/>
  <c r="KT13" i="5"/>
  <c r="KX13" i="5"/>
  <c r="LB13" i="5"/>
  <c r="LF13" i="5"/>
  <c r="LJ13" i="5"/>
  <c r="LN13" i="5"/>
  <c r="LR13" i="5"/>
  <c r="JF14" i="5"/>
  <c r="JJ14" i="5"/>
  <c r="JN14" i="5"/>
  <c r="JR14" i="5"/>
  <c r="JV14" i="5"/>
  <c r="JZ14" i="5"/>
  <c r="KD14" i="5"/>
  <c r="KH14" i="5"/>
  <c r="KL14" i="5"/>
  <c r="KP14" i="5"/>
  <c r="KT14" i="5"/>
  <c r="KX14" i="5"/>
  <c r="LB14" i="5"/>
  <c r="LF14" i="5"/>
  <c r="LJ14" i="5"/>
  <c r="LN14" i="5"/>
  <c r="LR14" i="5"/>
  <c r="JF15" i="5"/>
  <c r="JJ15" i="5"/>
  <c r="JN15" i="5"/>
  <c r="JR15" i="5"/>
  <c r="JV15" i="5"/>
  <c r="JZ15" i="5"/>
  <c r="KD15" i="5"/>
  <c r="KH15" i="5"/>
  <c r="KL15" i="5"/>
  <c r="KP15" i="5"/>
  <c r="KT15" i="5"/>
  <c r="KX15" i="5"/>
  <c r="LB15" i="5"/>
  <c r="LF15" i="5"/>
  <c r="LJ15" i="5"/>
  <c r="LN15" i="5"/>
  <c r="LR15" i="5"/>
  <c r="JF16" i="5"/>
  <c r="JJ16" i="5"/>
  <c r="JN16" i="5"/>
  <c r="JR16" i="5"/>
  <c r="JV16" i="5"/>
  <c r="JZ16" i="5"/>
  <c r="KD16" i="5"/>
  <c r="KH16" i="5"/>
  <c r="KL16" i="5"/>
  <c r="KP16" i="5"/>
  <c r="KT16" i="5"/>
  <c r="KX16" i="5"/>
  <c r="LB16" i="5"/>
  <c r="LF16" i="5"/>
  <c r="LJ16" i="5"/>
  <c r="LN16" i="5"/>
  <c r="LR16" i="5"/>
  <c r="JF17" i="5"/>
  <c r="JJ17" i="5"/>
  <c r="JN17" i="5"/>
  <c r="JR17" i="5"/>
  <c r="JV17" i="5"/>
  <c r="JZ17" i="5"/>
  <c r="KD17" i="5"/>
  <c r="KH17" i="5"/>
  <c r="KL17" i="5"/>
  <c r="KP17" i="5"/>
  <c r="KT17" i="5"/>
  <c r="KX17" i="5"/>
  <c r="LB17" i="5"/>
  <c r="LF17" i="5"/>
  <c r="LJ17" i="5"/>
  <c r="LN17" i="5"/>
  <c r="LR17" i="5"/>
  <c r="JF18" i="5"/>
  <c r="JJ18" i="5"/>
  <c r="JN18" i="5"/>
  <c r="JR18" i="5"/>
  <c r="JV18" i="5"/>
  <c r="JZ18" i="5"/>
  <c r="KD18" i="5"/>
  <c r="KH18" i="5"/>
  <c r="KL18" i="5"/>
  <c r="KP18" i="5"/>
  <c r="KT18" i="5"/>
  <c r="KX18" i="5"/>
  <c r="LB18" i="5"/>
  <c r="LF18" i="5"/>
  <c r="LJ18" i="5"/>
  <c r="LN18" i="5"/>
  <c r="LR18" i="5"/>
  <c r="JF19" i="5"/>
  <c r="JJ19" i="5"/>
  <c r="JN19" i="5"/>
  <c r="JR19" i="5"/>
  <c r="JV19" i="5"/>
  <c r="JZ19" i="5"/>
  <c r="KD19" i="5"/>
  <c r="KH19" i="5"/>
  <c r="KL19" i="5"/>
  <c r="KP19" i="5"/>
  <c r="KT19" i="5"/>
  <c r="KX19" i="5"/>
  <c r="LB19" i="5"/>
  <c r="LF19" i="5"/>
  <c r="LJ19" i="5"/>
  <c r="LN19" i="5"/>
  <c r="LR19" i="5"/>
  <c r="JF20" i="5"/>
  <c r="JJ20" i="5"/>
  <c r="JN20" i="5"/>
  <c r="JR20" i="5"/>
  <c r="JV20" i="5"/>
  <c r="JZ20" i="5"/>
  <c r="KD20" i="5"/>
  <c r="KH20" i="5"/>
  <c r="KL20" i="5"/>
  <c r="KP20" i="5"/>
  <c r="KT20" i="5"/>
  <c r="KX20" i="5"/>
  <c r="LB20" i="5"/>
  <c r="LF20" i="5"/>
  <c r="LJ20" i="5"/>
  <c r="LN20" i="5"/>
  <c r="LR20" i="5"/>
  <c r="JF21" i="5"/>
  <c r="JJ21" i="5"/>
  <c r="JN21" i="5"/>
  <c r="JR21" i="5"/>
  <c r="JV21" i="5"/>
  <c r="JZ21" i="5"/>
  <c r="KD21" i="5"/>
  <c r="KH21" i="5"/>
  <c r="KL21" i="5"/>
  <c r="KP21" i="5"/>
  <c r="KT21" i="5"/>
  <c r="KX21" i="5"/>
  <c r="LB21" i="5"/>
  <c r="LF21" i="5"/>
  <c r="LJ21" i="5"/>
  <c r="LN21" i="5"/>
  <c r="LR21" i="5"/>
  <c r="JF22" i="5"/>
  <c r="JJ22" i="5"/>
  <c r="JN22" i="5"/>
  <c r="JR22" i="5"/>
  <c r="JV22" i="5"/>
  <c r="JZ22" i="5"/>
  <c r="KD22" i="5"/>
  <c r="KH22" i="5"/>
  <c r="KL22" i="5"/>
  <c r="KP22" i="5"/>
  <c r="KT22" i="5"/>
  <c r="KX22" i="5"/>
  <c r="LB22" i="5"/>
  <c r="LF22" i="5"/>
  <c r="LJ22" i="5"/>
  <c r="LN22" i="5"/>
  <c r="LR22" i="5"/>
  <c r="JF23" i="5"/>
  <c r="JJ23" i="5"/>
  <c r="JN23" i="5"/>
  <c r="JR23" i="5"/>
  <c r="JV23" i="5"/>
  <c r="JZ23" i="5"/>
  <c r="KD23" i="5"/>
  <c r="KH23" i="5"/>
  <c r="KL23" i="5"/>
  <c r="KP23" i="5"/>
  <c r="KT23" i="5"/>
  <c r="KX23" i="5"/>
  <c r="LB23" i="5"/>
  <c r="LF23" i="5"/>
  <c r="LJ23" i="5"/>
  <c r="LN23" i="5"/>
  <c r="LR23" i="5"/>
  <c r="JF24" i="5"/>
  <c r="JJ24" i="5"/>
  <c r="JN24" i="5"/>
  <c r="JR24" i="5"/>
  <c r="JV24" i="5"/>
  <c r="JZ24" i="5"/>
  <c r="KD24" i="5"/>
  <c r="KH24" i="5"/>
  <c r="KL24" i="5"/>
  <c r="KP24" i="5"/>
  <c r="KT24" i="5"/>
  <c r="KX24" i="5"/>
  <c r="LB24" i="5"/>
  <c r="LF24" i="5"/>
  <c r="LJ24" i="5"/>
  <c r="LN24" i="5"/>
  <c r="LR24" i="5"/>
  <c r="JF25" i="5"/>
  <c r="JJ25" i="5"/>
  <c r="JN25" i="5"/>
  <c r="JR25" i="5"/>
  <c r="JV25" i="5"/>
  <c r="JZ25" i="5"/>
  <c r="KD25" i="5"/>
  <c r="KH25" i="5"/>
  <c r="KL25" i="5"/>
  <c r="KP25" i="5"/>
  <c r="KT25" i="5"/>
  <c r="KX25" i="5"/>
  <c r="LB25" i="5"/>
  <c r="LF25" i="5"/>
  <c r="LJ25" i="5"/>
  <c r="LN25" i="5"/>
  <c r="LR25" i="5"/>
  <c r="JF26" i="5"/>
  <c r="JJ26" i="5"/>
  <c r="JN26" i="5"/>
  <c r="JR26" i="5"/>
  <c r="JV26" i="5"/>
  <c r="JZ26" i="5"/>
  <c r="KD26" i="5"/>
  <c r="KH26" i="5"/>
  <c r="KL26" i="5"/>
  <c r="KP26" i="5"/>
  <c r="KT26" i="5"/>
  <c r="KX26" i="5"/>
  <c r="LB26" i="5"/>
  <c r="LF26" i="5"/>
  <c r="LJ26" i="5"/>
  <c r="LN26" i="5"/>
  <c r="LR26" i="5"/>
  <c r="JF27" i="5"/>
  <c r="JJ27" i="5"/>
  <c r="JN27" i="5"/>
  <c r="JR27" i="5"/>
  <c r="JV27" i="5"/>
  <c r="JZ27" i="5"/>
  <c r="KD27" i="5"/>
  <c r="KH27" i="5"/>
  <c r="KL27" i="5"/>
  <c r="KP27" i="5"/>
  <c r="KT27" i="5"/>
  <c r="KX27" i="5"/>
  <c r="LB27" i="5"/>
  <c r="LF27" i="5"/>
  <c r="LJ27" i="5"/>
  <c r="LN27" i="5"/>
  <c r="LR27" i="5"/>
  <c r="JF28" i="5"/>
  <c r="JJ28" i="5"/>
  <c r="JN28" i="5"/>
  <c r="JR28" i="5"/>
  <c r="JV28" i="5"/>
  <c r="JZ28" i="5"/>
  <c r="KD28" i="5"/>
  <c r="KH28" i="5"/>
  <c r="KL28" i="5"/>
  <c r="KP28" i="5"/>
  <c r="KT28" i="5"/>
  <c r="KX28" i="5"/>
  <c r="LB28" i="5"/>
  <c r="LF28" i="5"/>
  <c r="LJ28" i="5"/>
  <c r="LN28" i="5"/>
  <c r="LR28" i="5"/>
  <c r="JF29" i="5"/>
  <c r="JJ29" i="5"/>
  <c r="JN29" i="5"/>
  <c r="JR29" i="5"/>
  <c r="JV29" i="5"/>
  <c r="JZ29" i="5"/>
  <c r="KD29" i="5"/>
  <c r="KH29" i="5"/>
  <c r="KL29" i="5"/>
  <c r="KP29" i="5"/>
  <c r="KT29" i="5"/>
  <c r="KX29" i="5"/>
  <c r="LB29" i="5"/>
  <c r="LF29" i="5"/>
  <c r="LJ29" i="5"/>
  <c r="LN29" i="5"/>
  <c r="LR29" i="5"/>
  <c r="JF30" i="5"/>
  <c r="JJ30" i="5"/>
  <c r="JN30" i="5"/>
  <c r="JR30" i="5"/>
  <c r="JV30" i="5"/>
  <c r="JZ30" i="5"/>
  <c r="KD30" i="5"/>
  <c r="KH30" i="5"/>
  <c r="KL30" i="5"/>
  <c r="KP30" i="5"/>
  <c r="KT30" i="5"/>
  <c r="KX30" i="5"/>
  <c r="LB30" i="5"/>
  <c r="LF30" i="5"/>
  <c r="LJ30" i="5"/>
  <c r="LN30" i="5"/>
  <c r="JH31" i="5"/>
  <c r="JN31" i="5"/>
  <c r="JX31" i="5"/>
  <c r="KD31" i="5"/>
  <c r="KT31" i="5"/>
  <c r="LD31" i="5"/>
  <c r="LJ31" i="5"/>
  <c r="JJ32" i="5"/>
  <c r="JT32" i="5"/>
  <c r="JZ32" i="5"/>
  <c r="KJ32" i="5"/>
  <c r="KP32" i="5"/>
  <c r="KZ32" i="5"/>
  <c r="LF32" i="5"/>
  <c r="LP32" i="5"/>
  <c r="JF33" i="5"/>
  <c r="JP33" i="5"/>
  <c r="JV33" i="5"/>
  <c r="KF33" i="5"/>
  <c r="KL33" i="5"/>
  <c r="LB33" i="5"/>
  <c r="LL33" i="5"/>
  <c r="LR33" i="5"/>
  <c r="JP34" i="5"/>
  <c r="JX34" i="5"/>
  <c r="KF34" i="5"/>
  <c r="KP34" i="5"/>
  <c r="LF34" i="5"/>
  <c r="JF35" i="5"/>
  <c r="JV35" i="5"/>
  <c r="KL35" i="5"/>
  <c r="LB35" i="5"/>
  <c r="LR35" i="5"/>
  <c r="JR36" i="5"/>
  <c r="KH36" i="5"/>
  <c r="KX36" i="5"/>
  <c r="LN36" i="5"/>
  <c r="JN37" i="5"/>
  <c r="KD37" i="5"/>
  <c r="KT37" i="5"/>
  <c r="LJ37" i="5"/>
  <c r="JJ38" i="5"/>
  <c r="JZ38" i="5"/>
  <c r="KP38" i="5"/>
  <c r="LF38" i="5"/>
  <c r="JF39" i="5"/>
  <c r="JV39" i="5"/>
  <c r="KL39" i="5"/>
  <c r="LB39" i="5"/>
  <c r="LR39" i="5"/>
  <c r="JR40" i="5"/>
  <c r="KH40" i="5"/>
  <c r="KX40" i="5"/>
  <c r="LN40" i="5"/>
  <c r="KD41" i="5"/>
  <c r="KT41" i="5"/>
  <c r="LJ41" i="5"/>
  <c r="JZ42" i="5"/>
  <c r="KP42" i="5"/>
  <c r="LF42" i="5"/>
  <c r="KL43" i="5"/>
  <c r="LB43" i="5"/>
  <c r="LR43" i="5"/>
  <c r="JR44" i="5"/>
  <c r="KX44" i="5"/>
  <c r="JL199" i="5"/>
  <c r="JL198" i="5"/>
  <c r="JL197" i="5"/>
  <c r="JL196" i="5"/>
  <c r="JL195" i="5"/>
  <c r="JL193" i="5"/>
  <c r="JL192" i="5"/>
  <c r="JL191" i="5"/>
  <c r="JL190" i="5"/>
  <c r="JL189" i="5"/>
  <c r="JL194" i="5"/>
  <c r="JL188" i="5"/>
  <c r="JL187" i="5"/>
  <c r="JL186" i="5"/>
  <c r="JL185" i="5"/>
  <c r="JL184" i="5"/>
  <c r="JL183" i="5"/>
  <c r="JL182" i="5"/>
  <c r="JL181" i="5"/>
  <c r="JL180" i="5"/>
  <c r="JL179" i="5"/>
  <c r="JL178" i="5"/>
  <c r="JL177" i="5"/>
  <c r="JL176" i="5"/>
  <c r="JL175" i="5"/>
  <c r="JL174" i="5"/>
  <c r="JL173" i="5"/>
  <c r="JL172" i="5"/>
  <c r="JL171" i="5"/>
  <c r="JL170" i="5"/>
  <c r="JL169" i="5"/>
  <c r="JL168" i="5"/>
  <c r="JL167" i="5"/>
  <c r="JL166" i="5"/>
  <c r="JL165" i="5"/>
  <c r="JL164" i="5"/>
  <c r="JL163" i="5"/>
  <c r="JL162" i="5"/>
  <c r="JL161" i="5"/>
  <c r="JL160" i="5"/>
  <c r="JL159" i="5"/>
  <c r="JL158" i="5"/>
  <c r="JL157" i="5"/>
  <c r="JL156" i="5"/>
  <c r="JL155" i="5"/>
  <c r="JL154" i="5"/>
  <c r="JL153" i="5"/>
  <c r="JL152" i="5"/>
  <c r="JL151" i="5"/>
  <c r="JL150" i="5"/>
  <c r="JL149" i="5"/>
  <c r="JL148" i="5"/>
  <c r="JL147" i="5"/>
  <c r="JL146" i="5"/>
  <c r="JL145" i="5"/>
  <c r="JL144" i="5"/>
  <c r="JL143" i="5"/>
  <c r="JL142" i="5"/>
  <c r="JL141" i="5"/>
  <c r="JL140" i="5"/>
  <c r="JL139" i="5"/>
  <c r="JL138" i="5"/>
  <c r="JL137" i="5"/>
  <c r="JL136" i="5"/>
  <c r="JL135" i="5"/>
  <c r="JL134" i="5"/>
  <c r="JL133" i="5"/>
  <c r="JL132" i="5"/>
  <c r="JL131" i="5"/>
  <c r="JL130" i="5"/>
  <c r="JL129" i="5"/>
  <c r="JL128" i="5"/>
  <c r="JL127" i="5"/>
  <c r="JL126" i="5"/>
  <c r="JL125" i="5"/>
  <c r="JL124" i="5"/>
  <c r="JL123" i="5"/>
  <c r="JL122" i="5"/>
  <c r="JL121" i="5"/>
  <c r="JL120" i="5"/>
  <c r="JL119" i="5"/>
  <c r="JL118" i="5"/>
  <c r="JL117" i="5"/>
  <c r="JL116" i="5"/>
  <c r="JL115" i="5"/>
  <c r="JL114" i="5"/>
  <c r="JL113" i="5"/>
  <c r="JL112" i="5"/>
  <c r="JL111" i="5"/>
  <c r="JL110" i="5"/>
  <c r="JL109" i="5"/>
  <c r="JL108" i="5"/>
  <c r="JL107" i="5"/>
  <c r="JL106" i="5"/>
  <c r="JL105" i="5"/>
  <c r="JL104" i="5"/>
  <c r="JL103" i="5"/>
  <c r="JL102" i="5"/>
  <c r="JL101" i="5"/>
  <c r="JL100" i="5"/>
  <c r="JL99" i="5"/>
  <c r="JL98" i="5"/>
  <c r="JL97" i="5"/>
  <c r="JL96" i="5"/>
  <c r="JL95" i="5"/>
  <c r="JL94" i="5"/>
  <c r="JL93" i="5"/>
  <c r="JL92" i="5"/>
  <c r="JL91" i="5"/>
  <c r="JL90" i="5"/>
  <c r="JL89" i="5"/>
  <c r="JL88" i="5"/>
  <c r="JL87" i="5"/>
  <c r="JL86" i="5"/>
  <c r="JL85" i="5"/>
  <c r="JL84" i="5"/>
  <c r="JL83" i="5"/>
  <c r="JL82" i="5"/>
  <c r="JL81" i="5"/>
  <c r="JL80" i="5"/>
  <c r="JL79" i="5"/>
  <c r="JL78" i="5"/>
  <c r="JL77" i="5"/>
  <c r="JL76" i="5"/>
  <c r="JL75" i="5"/>
  <c r="JL74" i="5"/>
  <c r="JL73" i="5"/>
  <c r="JL72" i="5"/>
  <c r="JL71" i="5"/>
  <c r="JL70" i="5"/>
  <c r="JL68" i="5"/>
  <c r="JL69" i="5"/>
  <c r="JL67" i="5"/>
  <c r="JL66" i="5"/>
  <c r="JL65" i="5"/>
  <c r="JL64" i="5"/>
  <c r="JL63" i="5"/>
  <c r="JL62" i="5"/>
  <c r="JL61" i="5"/>
  <c r="JL60" i="5"/>
  <c r="JL59" i="5"/>
  <c r="JL58" i="5"/>
  <c r="JL57" i="5"/>
  <c r="JL56" i="5"/>
  <c r="JL55" i="5"/>
  <c r="JL54" i="5"/>
  <c r="JL53" i="5"/>
  <c r="JL52" i="5"/>
  <c r="JL51" i="5"/>
  <c r="JL50" i="5"/>
  <c r="JL49" i="5"/>
  <c r="JL48" i="5"/>
  <c r="JL47" i="5"/>
  <c r="JL46" i="5"/>
  <c r="JL45" i="5"/>
  <c r="JL44" i="5"/>
  <c r="JL43" i="5"/>
  <c r="JL42" i="5"/>
  <c r="JL41" i="5"/>
  <c r="JL40" i="5"/>
  <c r="JL39" i="5"/>
  <c r="JL38" i="5"/>
  <c r="JL37" i="5"/>
  <c r="JL36" i="5"/>
  <c r="JL35" i="5"/>
  <c r="KB199" i="5"/>
  <c r="KB198" i="5"/>
  <c r="KB197" i="5"/>
  <c r="KB196" i="5"/>
  <c r="KB195" i="5"/>
  <c r="KB193" i="5"/>
  <c r="KB192" i="5"/>
  <c r="KB191" i="5"/>
  <c r="KB190" i="5"/>
  <c r="KB189" i="5"/>
  <c r="KB194" i="5"/>
  <c r="KB188" i="5"/>
  <c r="KB187" i="5"/>
  <c r="KB186" i="5"/>
  <c r="KB185" i="5"/>
  <c r="KB184" i="5"/>
  <c r="KB183" i="5"/>
  <c r="KB182" i="5"/>
  <c r="KB181" i="5"/>
  <c r="KB180" i="5"/>
  <c r="KB179" i="5"/>
  <c r="KB178" i="5"/>
  <c r="KB177" i="5"/>
  <c r="KB176" i="5"/>
  <c r="KB175" i="5"/>
  <c r="KB174" i="5"/>
  <c r="KB173" i="5"/>
  <c r="KB172" i="5"/>
  <c r="KB171" i="5"/>
  <c r="KB170" i="5"/>
  <c r="KB169" i="5"/>
  <c r="KB168" i="5"/>
  <c r="KB167" i="5"/>
  <c r="KB166" i="5"/>
  <c r="KB165" i="5"/>
  <c r="KB164" i="5"/>
  <c r="KB163" i="5"/>
  <c r="KB162" i="5"/>
  <c r="KB161" i="5"/>
  <c r="KB160" i="5"/>
  <c r="KB159" i="5"/>
  <c r="KB158" i="5"/>
  <c r="KB157" i="5"/>
  <c r="KB156" i="5"/>
  <c r="KB155" i="5"/>
  <c r="KB154" i="5"/>
  <c r="KB153" i="5"/>
  <c r="KB152" i="5"/>
  <c r="KB151" i="5"/>
  <c r="KB150" i="5"/>
  <c r="KB149" i="5"/>
  <c r="KB148" i="5"/>
  <c r="KB147" i="5"/>
  <c r="KB146" i="5"/>
  <c r="KB145" i="5"/>
  <c r="KB144" i="5"/>
  <c r="KB143" i="5"/>
  <c r="KB142" i="5"/>
  <c r="KB141" i="5"/>
  <c r="KB140" i="5"/>
  <c r="KB139" i="5"/>
  <c r="KB138" i="5"/>
  <c r="KB137" i="5"/>
  <c r="KB136" i="5"/>
  <c r="KB135" i="5"/>
  <c r="KB134" i="5"/>
  <c r="KB133" i="5"/>
  <c r="KB132" i="5"/>
  <c r="KB131" i="5"/>
  <c r="KB130" i="5"/>
  <c r="KB129" i="5"/>
  <c r="KB128" i="5"/>
  <c r="KB127" i="5"/>
  <c r="KB126" i="5"/>
  <c r="KB125" i="5"/>
  <c r="KB124" i="5"/>
  <c r="KB123" i="5"/>
  <c r="KB122" i="5"/>
  <c r="KB121" i="5"/>
  <c r="KB120" i="5"/>
  <c r="KB119" i="5"/>
  <c r="KB118" i="5"/>
  <c r="KB117" i="5"/>
  <c r="KB116" i="5"/>
  <c r="KB115" i="5"/>
  <c r="KB114" i="5"/>
  <c r="KB113" i="5"/>
  <c r="KB112" i="5"/>
  <c r="KB111" i="5"/>
  <c r="KB110" i="5"/>
  <c r="KB109" i="5"/>
  <c r="KB108" i="5"/>
  <c r="KB107" i="5"/>
  <c r="KB106" i="5"/>
  <c r="KB105" i="5"/>
  <c r="KB104" i="5"/>
  <c r="KB103" i="5"/>
  <c r="KB102" i="5"/>
  <c r="KB101" i="5"/>
  <c r="KB100" i="5"/>
  <c r="KB99" i="5"/>
  <c r="KB98" i="5"/>
  <c r="KB97" i="5"/>
  <c r="KB96" i="5"/>
  <c r="KB95" i="5"/>
  <c r="KB94" i="5"/>
  <c r="KB93" i="5"/>
  <c r="KB92" i="5"/>
  <c r="KB91" i="5"/>
  <c r="KB90" i="5"/>
  <c r="KB89" i="5"/>
  <c r="KB88" i="5"/>
  <c r="KB87" i="5"/>
  <c r="KB86" i="5"/>
  <c r="KB85" i="5"/>
  <c r="KB84" i="5"/>
  <c r="KB83" i="5"/>
  <c r="KB82" i="5"/>
  <c r="KB81" i="5"/>
  <c r="KB80" i="5"/>
  <c r="KB79" i="5"/>
  <c r="KB78" i="5"/>
  <c r="KB77" i="5"/>
  <c r="KB76" i="5"/>
  <c r="KB75" i="5"/>
  <c r="KB74" i="5"/>
  <c r="KB73" i="5"/>
  <c r="KB72" i="5"/>
  <c r="KB71" i="5"/>
  <c r="KB70" i="5"/>
  <c r="KB68" i="5"/>
  <c r="KB69" i="5"/>
  <c r="KB67" i="5"/>
  <c r="KB66" i="5"/>
  <c r="KB65" i="5"/>
  <c r="KB64" i="5"/>
  <c r="KB63" i="5"/>
  <c r="KB62" i="5"/>
  <c r="KB61" i="5"/>
  <c r="KB60" i="5"/>
  <c r="KB59" i="5"/>
  <c r="KB58" i="5"/>
  <c r="KB57" i="5"/>
  <c r="KB56" i="5"/>
  <c r="KB55" i="5"/>
  <c r="KB54" i="5"/>
  <c r="KB53" i="5"/>
  <c r="KB52" i="5"/>
  <c r="KB51" i="5"/>
  <c r="KB50" i="5"/>
  <c r="KB49" i="5"/>
  <c r="KB48" i="5"/>
  <c r="KB47" i="5"/>
  <c r="KB46" i="5"/>
  <c r="KB45" i="5"/>
  <c r="KB44" i="5"/>
  <c r="KB43" i="5"/>
  <c r="KB42" i="5"/>
  <c r="KB41" i="5"/>
  <c r="KB40" i="5"/>
  <c r="KB39" i="5"/>
  <c r="KB38" i="5"/>
  <c r="KB37" i="5"/>
  <c r="KB36" i="5"/>
  <c r="KB35" i="5"/>
  <c r="KN199" i="5"/>
  <c r="KN198" i="5"/>
  <c r="KN197" i="5"/>
  <c r="KN196" i="5"/>
  <c r="KN195" i="5"/>
  <c r="KN194" i="5"/>
  <c r="KN192" i="5"/>
  <c r="KN191" i="5"/>
  <c r="KN190" i="5"/>
  <c r="KN189" i="5"/>
  <c r="KN193" i="5"/>
  <c r="KN188" i="5"/>
  <c r="KN187" i="5"/>
  <c r="KN186" i="5"/>
  <c r="KN185" i="5"/>
  <c r="KN184" i="5"/>
  <c r="KN183" i="5"/>
  <c r="KN182" i="5"/>
  <c r="KN181" i="5"/>
  <c r="KN180" i="5"/>
  <c r="KN179" i="5"/>
  <c r="KN178" i="5"/>
  <c r="KN177" i="5"/>
  <c r="KN176" i="5"/>
  <c r="KN175" i="5"/>
  <c r="KN174" i="5"/>
  <c r="KN173" i="5"/>
  <c r="KN172" i="5"/>
  <c r="KN171" i="5"/>
  <c r="KN170" i="5"/>
  <c r="KN169" i="5"/>
  <c r="KN168" i="5"/>
  <c r="KN167" i="5"/>
  <c r="KN166" i="5"/>
  <c r="KN165" i="5"/>
  <c r="KN164" i="5"/>
  <c r="KN163" i="5"/>
  <c r="KN162" i="5"/>
  <c r="KN161" i="5"/>
  <c r="KN160" i="5"/>
  <c r="KN159" i="5"/>
  <c r="KN158" i="5"/>
  <c r="KN157" i="5"/>
  <c r="KN156" i="5"/>
  <c r="KN155" i="5"/>
  <c r="KN154" i="5"/>
  <c r="KN153" i="5"/>
  <c r="KN152" i="5"/>
  <c r="KN151" i="5"/>
  <c r="KN150" i="5"/>
  <c r="KN149" i="5"/>
  <c r="KN148" i="5"/>
  <c r="KN147" i="5"/>
  <c r="KN146" i="5"/>
  <c r="KN145" i="5"/>
  <c r="KN144" i="5"/>
  <c r="KN143" i="5"/>
  <c r="KN142" i="5"/>
  <c r="KN141" i="5"/>
  <c r="KN140" i="5"/>
  <c r="KN139" i="5"/>
  <c r="KN138" i="5"/>
  <c r="KN137" i="5"/>
  <c r="KN136" i="5"/>
  <c r="KN135" i="5"/>
  <c r="KN134" i="5"/>
  <c r="KN133" i="5"/>
  <c r="KN132" i="5"/>
  <c r="KN131" i="5"/>
  <c r="KN130" i="5"/>
  <c r="KN129" i="5"/>
  <c r="KN128" i="5"/>
  <c r="KN127" i="5"/>
  <c r="KN126" i="5"/>
  <c r="KN125" i="5"/>
  <c r="KN124" i="5"/>
  <c r="KN123" i="5"/>
  <c r="KN122" i="5"/>
  <c r="KN121" i="5"/>
  <c r="KN120" i="5"/>
  <c r="KN119" i="5"/>
  <c r="KN118" i="5"/>
  <c r="KN117" i="5"/>
  <c r="KN116" i="5"/>
  <c r="KN115" i="5"/>
  <c r="KN114" i="5"/>
  <c r="KN113" i="5"/>
  <c r="KN112" i="5"/>
  <c r="KN111" i="5"/>
  <c r="KN110" i="5"/>
  <c r="KN109" i="5"/>
  <c r="KN108" i="5"/>
  <c r="KN107" i="5"/>
  <c r="KN106" i="5"/>
  <c r="KN105" i="5"/>
  <c r="KN104" i="5"/>
  <c r="KN103" i="5"/>
  <c r="KN102" i="5"/>
  <c r="KN101" i="5"/>
  <c r="KN100" i="5"/>
  <c r="KN99" i="5"/>
  <c r="KN98" i="5"/>
  <c r="KN97" i="5"/>
  <c r="KN96" i="5"/>
  <c r="KN95" i="5"/>
  <c r="KN94" i="5"/>
  <c r="KN93" i="5"/>
  <c r="KN92" i="5"/>
  <c r="KN91" i="5"/>
  <c r="KN90" i="5"/>
  <c r="KN89" i="5"/>
  <c r="KN88" i="5"/>
  <c r="KN87" i="5"/>
  <c r="KN86" i="5"/>
  <c r="KN85" i="5"/>
  <c r="KN84" i="5"/>
  <c r="KN83" i="5"/>
  <c r="KN82" i="5"/>
  <c r="KN81" i="5"/>
  <c r="KN80" i="5"/>
  <c r="KN79" i="5"/>
  <c r="KN78" i="5"/>
  <c r="KN77" i="5"/>
  <c r="KN76" i="5"/>
  <c r="KN75" i="5"/>
  <c r="KN74" i="5"/>
  <c r="KN73" i="5"/>
  <c r="KN72" i="5"/>
  <c r="KN71" i="5"/>
  <c r="KN70" i="5"/>
  <c r="KN69" i="5"/>
  <c r="KN67" i="5"/>
  <c r="KN68" i="5"/>
  <c r="KN66" i="5"/>
  <c r="KN65" i="5"/>
  <c r="KN64" i="5"/>
  <c r="KN63" i="5"/>
  <c r="KN62" i="5"/>
  <c r="KN61" i="5"/>
  <c r="KN60" i="5"/>
  <c r="KN59" i="5"/>
  <c r="KN58" i="5"/>
  <c r="KN57" i="5"/>
  <c r="KN56" i="5"/>
  <c r="KN55" i="5"/>
  <c r="KN54" i="5"/>
  <c r="KN53" i="5"/>
  <c r="KN52" i="5"/>
  <c r="KN51" i="5"/>
  <c r="KN50" i="5"/>
  <c r="KN49" i="5"/>
  <c r="KN48" i="5"/>
  <c r="KN47" i="5"/>
  <c r="KN46" i="5"/>
  <c r="KN45" i="5"/>
  <c r="KN44" i="5"/>
  <c r="KN43" i="5"/>
  <c r="KN42" i="5"/>
  <c r="KN41" i="5"/>
  <c r="KN40" i="5"/>
  <c r="KN39" i="5"/>
  <c r="KN38" i="5"/>
  <c r="KN37" i="5"/>
  <c r="KN36" i="5"/>
  <c r="KN35" i="5"/>
  <c r="KN34" i="5"/>
  <c r="KV199" i="5"/>
  <c r="KV198" i="5"/>
  <c r="KV197" i="5"/>
  <c r="KV196" i="5"/>
  <c r="KV195" i="5"/>
  <c r="KV194" i="5"/>
  <c r="KV192" i="5"/>
  <c r="KV191" i="5"/>
  <c r="KV190" i="5"/>
  <c r="KV189" i="5"/>
  <c r="KV193" i="5"/>
  <c r="KV188" i="5"/>
  <c r="KV187" i="5"/>
  <c r="KV186" i="5"/>
  <c r="KV185" i="5"/>
  <c r="KV184" i="5"/>
  <c r="KV183" i="5"/>
  <c r="KV182" i="5"/>
  <c r="KV181" i="5"/>
  <c r="KV180" i="5"/>
  <c r="KV179" i="5"/>
  <c r="KV178" i="5"/>
  <c r="KV177" i="5"/>
  <c r="KV176" i="5"/>
  <c r="KV175" i="5"/>
  <c r="KV174" i="5"/>
  <c r="KV173" i="5"/>
  <c r="KV172" i="5"/>
  <c r="KV171" i="5"/>
  <c r="KV170" i="5"/>
  <c r="KV169" i="5"/>
  <c r="KV168" i="5"/>
  <c r="KV167" i="5"/>
  <c r="KV166" i="5"/>
  <c r="KV165" i="5"/>
  <c r="KV164" i="5"/>
  <c r="KV163" i="5"/>
  <c r="KV161" i="5"/>
  <c r="KV160" i="5"/>
  <c r="KV159" i="5"/>
  <c r="KV158" i="5"/>
  <c r="KV157" i="5"/>
  <c r="KV156" i="5"/>
  <c r="KV155" i="5"/>
  <c r="KV154" i="5"/>
  <c r="KV153" i="5"/>
  <c r="KV162" i="5"/>
  <c r="KV152" i="5"/>
  <c r="KV151" i="5"/>
  <c r="KV150" i="5"/>
  <c r="KV149" i="5"/>
  <c r="KV148" i="5"/>
  <c r="KV147" i="5"/>
  <c r="KV146" i="5"/>
  <c r="KV145" i="5"/>
  <c r="KV144" i="5"/>
  <c r="KV143" i="5"/>
  <c r="KV142" i="5"/>
  <c r="KV141" i="5"/>
  <c r="KV140" i="5"/>
  <c r="KV139" i="5"/>
  <c r="KV138" i="5"/>
  <c r="KV137" i="5"/>
  <c r="KV136" i="5"/>
  <c r="KV135" i="5"/>
  <c r="KV134" i="5"/>
  <c r="KV133" i="5"/>
  <c r="KV132" i="5"/>
  <c r="KV131" i="5"/>
  <c r="KV130" i="5"/>
  <c r="KV129" i="5"/>
  <c r="KV128" i="5"/>
  <c r="KV127" i="5"/>
  <c r="KV126" i="5"/>
  <c r="KV125" i="5"/>
  <c r="KV124" i="5"/>
  <c r="KV123" i="5"/>
  <c r="KV122" i="5"/>
  <c r="KV121" i="5"/>
  <c r="KV120" i="5"/>
  <c r="KV119" i="5"/>
  <c r="KV118" i="5"/>
  <c r="KV117" i="5"/>
  <c r="KV116" i="5"/>
  <c r="KV115" i="5"/>
  <c r="KV114" i="5"/>
  <c r="KV113" i="5"/>
  <c r="KV112" i="5"/>
  <c r="KV111" i="5"/>
  <c r="KV110" i="5"/>
  <c r="KV109" i="5"/>
  <c r="KV108" i="5"/>
  <c r="KV107" i="5"/>
  <c r="KV106" i="5"/>
  <c r="KV105" i="5"/>
  <c r="KV104" i="5"/>
  <c r="KV103" i="5"/>
  <c r="KV102" i="5"/>
  <c r="KV101" i="5"/>
  <c r="KV100" i="5"/>
  <c r="KV99" i="5"/>
  <c r="KV98" i="5"/>
  <c r="KV97" i="5"/>
  <c r="KV96" i="5"/>
  <c r="KV95" i="5"/>
  <c r="KV94" i="5"/>
  <c r="KV93" i="5"/>
  <c r="KV92" i="5"/>
  <c r="KV91" i="5"/>
  <c r="KV90" i="5"/>
  <c r="KV89" i="5"/>
  <c r="KV88" i="5"/>
  <c r="KV87" i="5"/>
  <c r="KV86" i="5"/>
  <c r="KV85" i="5"/>
  <c r="KV84" i="5"/>
  <c r="KV83" i="5"/>
  <c r="KV82" i="5"/>
  <c r="KV81" i="5"/>
  <c r="KV80" i="5"/>
  <c r="KV79" i="5"/>
  <c r="KV78" i="5"/>
  <c r="KV77" i="5"/>
  <c r="KV76" i="5"/>
  <c r="KV75" i="5"/>
  <c r="KV74" i="5"/>
  <c r="KV73" i="5"/>
  <c r="KV72" i="5"/>
  <c r="KV71" i="5"/>
  <c r="KV70" i="5"/>
  <c r="KV69" i="5"/>
  <c r="KV67" i="5"/>
  <c r="KV68" i="5"/>
  <c r="KV66" i="5"/>
  <c r="KV65" i="5"/>
  <c r="KV64" i="5"/>
  <c r="KV63" i="5"/>
  <c r="KV62" i="5"/>
  <c r="KV61" i="5"/>
  <c r="KV60" i="5"/>
  <c r="KV59" i="5"/>
  <c r="KV58" i="5"/>
  <c r="KV57" i="5"/>
  <c r="KV56" i="5"/>
  <c r="KV55" i="5"/>
  <c r="KV54" i="5"/>
  <c r="KV53" i="5"/>
  <c r="KV52" i="5"/>
  <c r="KV51" i="5"/>
  <c r="KV50" i="5"/>
  <c r="KV49" i="5"/>
  <c r="KV48" i="5"/>
  <c r="KV47" i="5"/>
  <c r="KV46" i="5"/>
  <c r="KV45" i="5"/>
  <c r="KV44" i="5"/>
  <c r="KV43" i="5"/>
  <c r="KV42" i="5"/>
  <c r="KV41" i="5"/>
  <c r="KV40" i="5"/>
  <c r="KV39" i="5"/>
  <c r="KV38" i="5"/>
  <c r="KV37" i="5"/>
  <c r="KV36" i="5"/>
  <c r="KV35" i="5"/>
  <c r="KV34" i="5"/>
  <c r="LH199" i="5"/>
  <c r="LH198" i="5"/>
  <c r="LH197" i="5"/>
  <c r="LH196" i="5"/>
  <c r="LH195" i="5"/>
  <c r="LH193" i="5"/>
  <c r="LH191" i="5"/>
  <c r="LH190" i="5"/>
  <c r="LH189" i="5"/>
  <c r="LH188" i="5"/>
  <c r="LH194" i="5"/>
  <c r="LH192" i="5"/>
  <c r="LH187" i="5"/>
  <c r="LH186" i="5"/>
  <c r="LH185" i="5"/>
  <c r="LH184" i="5"/>
  <c r="LH183" i="5"/>
  <c r="LH182" i="5"/>
  <c r="LH181" i="5"/>
  <c r="LH180" i="5"/>
  <c r="LH179" i="5"/>
  <c r="LH178" i="5"/>
  <c r="LH177" i="5"/>
  <c r="LH176" i="5"/>
  <c r="LH175" i="5"/>
  <c r="LH174" i="5"/>
  <c r="LH173" i="5"/>
  <c r="LH172" i="5"/>
  <c r="LH171" i="5"/>
  <c r="LH170" i="5"/>
  <c r="LH169" i="5"/>
  <c r="LH168" i="5"/>
  <c r="LH167" i="5"/>
  <c r="LH166" i="5"/>
  <c r="LH165" i="5"/>
  <c r="LH164" i="5"/>
  <c r="LH163" i="5"/>
  <c r="LH161" i="5"/>
  <c r="LH160" i="5"/>
  <c r="LH159" i="5"/>
  <c r="LH158" i="5"/>
  <c r="LH157" i="5"/>
  <c r="LH156" i="5"/>
  <c r="LH155" i="5"/>
  <c r="LH154" i="5"/>
  <c r="LH153" i="5"/>
  <c r="LH152" i="5"/>
  <c r="LH162" i="5"/>
  <c r="LH151" i="5"/>
  <c r="LH150" i="5"/>
  <c r="LH149" i="5"/>
  <c r="LH148" i="5"/>
  <c r="LH147" i="5"/>
  <c r="LH146" i="5"/>
  <c r="LH145" i="5"/>
  <c r="LH144" i="5"/>
  <c r="LH143" i="5"/>
  <c r="LH142" i="5"/>
  <c r="LH141" i="5"/>
  <c r="LH140" i="5"/>
  <c r="LH139" i="5"/>
  <c r="LH138" i="5"/>
  <c r="LH137" i="5"/>
  <c r="LH136" i="5"/>
  <c r="LH135" i="5"/>
  <c r="LH134" i="5"/>
  <c r="LH133" i="5"/>
  <c r="LH132" i="5"/>
  <c r="LH131" i="5"/>
  <c r="LH130" i="5"/>
  <c r="LH129" i="5"/>
  <c r="LH128" i="5"/>
  <c r="LH127" i="5"/>
  <c r="LH126" i="5"/>
  <c r="LH125" i="5"/>
  <c r="LH124" i="5"/>
  <c r="LH123" i="5"/>
  <c r="LH122" i="5"/>
  <c r="LH121" i="5"/>
  <c r="LH120" i="5"/>
  <c r="LH119" i="5"/>
  <c r="LH118" i="5"/>
  <c r="LH117" i="5"/>
  <c r="LH116" i="5"/>
  <c r="LH115" i="5"/>
  <c r="LH114" i="5"/>
  <c r="LH113" i="5"/>
  <c r="LH112" i="5"/>
  <c r="LH111" i="5"/>
  <c r="LH110" i="5"/>
  <c r="LH109" i="5"/>
  <c r="LH108" i="5"/>
  <c r="LH107" i="5"/>
  <c r="LH106" i="5"/>
  <c r="LH105" i="5"/>
  <c r="LH104" i="5"/>
  <c r="LH103" i="5"/>
  <c r="LH102" i="5"/>
  <c r="LH101" i="5"/>
  <c r="LH100" i="5"/>
  <c r="LH99" i="5"/>
  <c r="LH98" i="5"/>
  <c r="LH97" i="5"/>
  <c r="LH96" i="5"/>
  <c r="LH95" i="5"/>
  <c r="LH94" i="5"/>
  <c r="LH93" i="5"/>
  <c r="LH92" i="5"/>
  <c r="LH91" i="5"/>
  <c r="LH90" i="5"/>
  <c r="LH89" i="5"/>
  <c r="LH88" i="5"/>
  <c r="LH87" i="5"/>
  <c r="LH86" i="5"/>
  <c r="LH85" i="5"/>
  <c r="LH84" i="5"/>
  <c r="LH83" i="5"/>
  <c r="LH82" i="5"/>
  <c r="LH81" i="5"/>
  <c r="LH80" i="5"/>
  <c r="LH79" i="5"/>
  <c r="LH78" i="5"/>
  <c r="LH77" i="5"/>
  <c r="LH76" i="5"/>
  <c r="LH75" i="5"/>
  <c r="LH74" i="5"/>
  <c r="LH73" i="5"/>
  <c r="LH72" i="5"/>
  <c r="LH71" i="5"/>
  <c r="LH70" i="5"/>
  <c r="LH67" i="5"/>
  <c r="LH69" i="5"/>
  <c r="LH68" i="5"/>
  <c r="LH66" i="5"/>
  <c r="LH65" i="5"/>
  <c r="LH64" i="5"/>
  <c r="LH63" i="5"/>
  <c r="LH62" i="5"/>
  <c r="LH61" i="5"/>
  <c r="LH60" i="5"/>
  <c r="LH59" i="5"/>
  <c r="LH58" i="5"/>
  <c r="LH57" i="5"/>
  <c r="LH56" i="5"/>
  <c r="LH55" i="5"/>
  <c r="LH54" i="5"/>
  <c r="LH53" i="5"/>
  <c r="LH52" i="5"/>
  <c r="LH51" i="5"/>
  <c r="LH50" i="5"/>
  <c r="LH49" i="5"/>
  <c r="LH48" i="5"/>
  <c r="LH47" i="5"/>
  <c r="LH46" i="5"/>
  <c r="LH45" i="5"/>
  <c r="LH44" i="5"/>
  <c r="LH43" i="5"/>
  <c r="LH42" i="5"/>
  <c r="LH41" i="5"/>
  <c r="LH40" i="5"/>
  <c r="LH39" i="5"/>
  <c r="LH38" i="5"/>
  <c r="LH37" i="5"/>
  <c r="LH36" i="5"/>
  <c r="LH35" i="5"/>
  <c r="LH34" i="5"/>
  <c r="LT199" i="5"/>
  <c r="LT198" i="5"/>
  <c r="LT197" i="5"/>
  <c r="LT196" i="5"/>
  <c r="LT195" i="5"/>
  <c r="LT194" i="5"/>
  <c r="LT192" i="5"/>
  <c r="LT191" i="5"/>
  <c r="LT190" i="5"/>
  <c r="LT189" i="5"/>
  <c r="LT188" i="5"/>
  <c r="LT193" i="5"/>
  <c r="LT187" i="5"/>
  <c r="LT186" i="5"/>
  <c r="LT185" i="5"/>
  <c r="LT184" i="5"/>
  <c r="LT183" i="5"/>
  <c r="LT182" i="5"/>
  <c r="LT181" i="5"/>
  <c r="LT180" i="5"/>
  <c r="LT179" i="5"/>
  <c r="LT178" i="5"/>
  <c r="LT177" i="5"/>
  <c r="LT176" i="5"/>
  <c r="LT175" i="5"/>
  <c r="LT174" i="5"/>
  <c r="LT173" i="5"/>
  <c r="LT172" i="5"/>
  <c r="LT171" i="5"/>
  <c r="LT170" i="5"/>
  <c r="LT169" i="5"/>
  <c r="LT168" i="5"/>
  <c r="LT167" i="5"/>
  <c r="LT166" i="5"/>
  <c r="LT165" i="5"/>
  <c r="LT164" i="5"/>
  <c r="LT163" i="5"/>
  <c r="LT162" i="5"/>
  <c r="LT161" i="5"/>
  <c r="LT160" i="5"/>
  <c r="LT159" i="5"/>
  <c r="LT158" i="5"/>
  <c r="LT157" i="5"/>
  <c r="LT156" i="5"/>
  <c r="LT155" i="5"/>
  <c r="LT154" i="5"/>
  <c r="LT153" i="5"/>
  <c r="LT152" i="5"/>
  <c r="LT150" i="5"/>
  <c r="LT149" i="5"/>
  <c r="LT148" i="5"/>
  <c r="LT147" i="5"/>
  <c r="LT146" i="5"/>
  <c r="LT145" i="5"/>
  <c r="LT144" i="5"/>
  <c r="LT143" i="5"/>
  <c r="LT142" i="5"/>
  <c r="LT141" i="5"/>
  <c r="LT140" i="5"/>
  <c r="LT139" i="5"/>
  <c r="LT138" i="5"/>
  <c r="LT137" i="5"/>
  <c r="LT136" i="5"/>
  <c r="LT135" i="5"/>
  <c r="LT134" i="5"/>
  <c r="LT133" i="5"/>
  <c r="LT151" i="5"/>
  <c r="LT132" i="5"/>
  <c r="LT131" i="5"/>
  <c r="LT130" i="5"/>
  <c r="LT129" i="5"/>
  <c r="LT128" i="5"/>
  <c r="LT127" i="5"/>
  <c r="LT126" i="5"/>
  <c r="LT125" i="5"/>
  <c r="LT124" i="5"/>
  <c r="LT123" i="5"/>
  <c r="LT122" i="5"/>
  <c r="LT121" i="5"/>
  <c r="LT120" i="5"/>
  <c r="LT119" i="5"/>
  <c r="LT118" i="5"/>
  <c r="LT117" i="5"/>
  <c r="LT116" i="5"/>
  <c r="LT113" i="5"/>
  <c r="LT112" i="5"/>
  <c r="LT111" i="5"/>
  <c r="LT110" i="5"/>
  <c r="LT109" i="5"/>
  <c r="LT108" i="5"/>
  <c r="LT107" i="5"/>
  <c r="LT106" i="5"/>
  <c r="LT105" i="5"/>
  <c r="LT104" i="5"/>
  <c r="LT103" i="5"/>
  <c r="LT102" i="5"/>
  <c r="LT101" i="5"/>
  <c r="LT100" i="5"/>
  <c r="LT99" i="5"/>
  <c r="LT98" i="5"/>
  <c r="LT97" i="5"/>
  <c r="LT96" i="5"/>
  <c r="LT95" i="5"/>
  <c r="LT94" i="5"/>
  <c r="LT115" i="5"/>
  <c r="LT114" i="5"/>
  <c r="LT93" i="5"/>
  <c r="LT92" i="5"/>
  <c r="LT91" i="5"/>
  <c r="LT90" i="5"/>
  <c r="LT89" i="5"/>
  <c r="LT88" i="5"/>
  <c r="LT87" i="5"/>
  <c r="LT86" i="5"/>
  <c r="LT85" i="5"/>
  <c r="LT84" i="5"/>
  <c r="LT83" i="5"/>
  <c r="LT82" i="5"/>
  <c r="LT81" i="5"/>
  <c r="LT80" i="5"/>
  <c r="LT79" i="5"/>
  <c r="LT78" i="5"/>
  <c r="LT77" i="5"/>
  <c r="LT76" i="5"/>
  <c r="LT75" i="5"/>
  <c r="LT74" i="5"/>
  <c r="LT73" i="5"/>
  <c r="LT72" i="5"/>
  <c r="LT71" i="5"/>
  <c r="LT70" i="5"/>
  <c r="LT69" i="5"/>
  <c r="LT67" i="5"/>
  <c r="LT68" i="5"/>
  <c r="LT66" i="5"/>
  <c r="LT65" i="5"/>
  <c r="LT64" i="5"/>
  <c r="LT63" i="5"/>
  <c r="LT62" i="5"/>
  <c r="LT61" i="5"/>
  <c r="LT60" i="5"/>
  <c r="LT59" i="5"/>
  <c r="LT58" i="5"/>
  <c r="LT57" i="5"/>
  <c r="LT56" i="5"/>
  <c r="LT55" i="5"/>
  <c r="LT54" i="5"/>
  <c r="LT53" i="5"/>
  <c r="LT52" i="5"/>
  <c r="LT51" i="5"/>
  <c r="LT50" i="5"/>
  <c r="LT49" i="5"/>
  <c r="LT48" i="5"/>
  <c r="LT47" i="5"/>
  <c r="LT46" i="5"/>
  <c r="LT45" i="5"/>
  <c r="LT44" i="5"/>
  <c r="LT43" i="5"/>
  <c r="LT42" i="5"/>
  <c r="LT41" i="5"/>
  <c r="LT40" i="5"/>
  <c r="LT39" i="5"/>
  <c r="LT38" i="5"/>
  <c r="LT37" i="5"/>
  <c r="LT36" i="5"/>
  <c r="LT35" i="5"/>
  <c r="LT34" i="5"/>
  <c r="JL4" i="5"/>
  <c r="JP4" i="5"/>
  <c r="JT4" i="5"/>
  <c r="JX4" i="5"/>
  <c r="KB4" i="5"/>
  <c r="KF4" i="5"/>
  <c r="KJ4" i="5"/>
  <c r="KN4" i="5"/>
  <c r="KR4" i="5"/>
  <c r="KV4" i="5"/>
  <c r="KZ4" i="5"/>
  <c r="LH4" i="5"/>
  <c r="LL4" i="5"/>
  <c r="LP4" i="5"/>
  <c r="LT4" i="5"/>
  <c r="JL5" i="5"/>
  <c r="JT5" i="5"/>
  <c r="KB5" i="5"/>
  <c r="KJ5" i="5"/>
  <c r="KR5" i="5"/>
  <c r="KZ5" i="5"/>
  <c r="LH5" i="5"/>
  <c r="LP5" i="5"/>
  <c r="JL6" i="5"/>
  <c r="JT6" i="5"/>
  <c r="KF6" i="5"/>
  <c r="KN6" i="5"/>
  <c r="KZ6" i="5"/>
  <c r="LT6" i="5"/>
  <c r="JH199" i="5"/>
  <c r="JH198" i="5"/>
  <c r="JH197" i="5"/>
  <c r="JH196" i="5"/>
  <c r="JH195" i="5"/>
  <c r="JH194" i="5"/>
  <c r="JH192" i="5"/>
  <c r="JH191" i="5"/>
  <c r="JH190" i="5"/>
  <c r="JH189" i="5"/>
  <c r="JH193" i="5"/>
  <c r="JH188" i="5"/>
  <c r="JH187" i="5"/>
  <c r="JH186" i="5"/>
  <c r="JH185" i="5"/>
  <c r="JH184" i="5"/>
  <c r="JH183" i="5"/>
  <c r="JH182" i="5"/>
  <c r="JH181" i="5"/>
  <c r="JH180" i="5"/>
  <c r="JH179" i="5"/>
  <c r="JH178" i="5"/>
  <c r="JH177" i="5"/>
  <c r="JH176" i="5"/>
  <c r="JH175" i="5"/>
  <c r="JH174" i="5"/>
  <c r="JH173" i="5"/>
  <c r="JH172" i="5"/>
  <c r="JH171" i="5"/>
  <c r="JH170" i="5"/>
  <c r="JH169" i="5"/>
  <c r="JH168" i="5"/>
  <c r="JH167" i="5"/>
  <c r="JH166" i="5"/>
  <c r="JH165" i="5"/>
  <c r="JH164" i="5"/>
  <c r="JH162" i="5"/>
  <c r="JH161" i="5"/>
  <c r="JH160" i="5"/>
  <c r="JH159" i="5"/>
  <c r="JH158" i="5"/>
  <c r="JH157" i="5"/>
  <c r="JH156" i="5"/>
  <c r="JH155" i="5"/>
  <c r="JH154" i="5"/>
  <c r="JH153" i="5"/>
  <c r="JH163" i="5"/>
  <c r="JH152" i="5"/>
  <c r="JH151" i="5"/>
  <c r="JH150" i="5"/>
  <c r="JH149" i="5"/>
  <c r="JH148" i="5"/>
  <c r="JH147" i="5"/>
  <c r="JH146" i="5"/>
  <c r="JH145" i="5"/>
  <c r="JH144" i="5"/>
  <c r="JH143" i="5"/>
  <c r="JH142" i="5"/>
  <c r="JH141" i="5"/>
  <c r="JH140" i="5"/>
  <c r="JH139" i="5"/>
  <c r="JH138" i="5"/>
  <c r="JH137" i="5"/>
  <c r="JH136" i="5"/>
  <c r="JH135" i="5"/>
  <c r="JH134" i="5"/>
  <c r="JH133" i="5"/>
  <c r="JH132" i="5"/>
  <c r="JH131" i="5"/>
  <c r="JH130" i="5"/>
  <c r="JH129" i="5"/>
  <c r="JH128" i="5"/>
  <c r="JH127" i="5"/>
  <c r="JH126" i="5"/>
  <c r="JH125" i="5"/>
  <c r="JH124" i="5"/>
  <c r="JH123" i="5"/>
  <c r="JH122" i="5"/>
  <c r="JH121" i="5"/>
  <c r="JH120" i="5"/>
  <c r="JH119" i="5"/>
  <c r="JH118" i="5"/>
  <c r="JH117" i="5"/>
  <c r="JH115" i="5"/>
  <c r="JH116" i="5"/>
  <c r="JH114" i="5"/>
  <c r="JH113" i="5"/>
  <c r="JH112" i="5"/>
  <c r="JH111" i="5"/>
  <c r="JH110" i="5"/>
  <c r="JH109" i="5"/>
  <c r="JH108" i="5"/>
  <c r="JH107" i="5"/>
  <c r="JH106" i="5"/>
  <c r="JH105" i="5"/>
  <c r="JH104" i="5"/>
  <c r="JH103" i="5"/>
  <c r="JH102" i="5"/>
  <c r="JH101" i="5"/>
  <c r="JH100" i="5"/>
  <c r="JH99" i="5"/>
  <c r="JH98" i="5"/>
  <c r="JH97" i="5"/>
  <c r="JH96" i="5"/>
  <c r="JH95" i="5"/>
  <c r="JH94" i="5"/>
  <c r="JH93" i="5"/>
  <c r="JH92" i="5"/>
  <c r="JH91" i="5"/>
  <c r="JH90" i="5"/>
  <c r="JH89" i="5"/>
  <c r="JH88" i="5"/>
  <c r="JH87" i="5"/>
  <c r="JH86" i="5"/>
  <c r="JH85" i="5"/>
  <c r="JH84" i="5"/>
  <c r="JH83" i="5"/>
  <c r="JH82" i="5"/>
  <c r="JH81" i="5"/>
  <c r="JH80" i="5"/>
  <c r="JH79" i="5"/>
  <c r="JH78" i="5"/>
  <c r="JH77" i="5"/>
  <c r="JH76" i="5"/>
  <c r="JH75" i="5"/>
  <c r="JH74" i="5"/>
  <c r="JH73" i="5"/>
  <c r="JH72" i="5"/>
  <c r="JH71" i="5"/>
  <c r="JH70" i="5"/>
  <c r="JH68" i="5"/>
  <c r="JH69" i="5"/>
  <c r="JH67" i="5"/>
  <c r="JH66" i="5"/>
  <c r="JH65" i="5"/>
  <c r="JH64" i="5"/>
  <c r="JH63" i="5"/>
  <c r="JH62" i="5"/>
  <c r="JH61" i="5"/>
  <c r="JH60" i="5"/>
  <c r="JH59" i="5"/>
  <c r="JH58" i="5"/>
  <c r="JH57" i="5"/>
  <c r="JH56" i="5"/>
  <c r="JH55" i="5"/>
  <c r="JH54" i="5"/>
  <c r="JH53" i="5"/>
  <c r="JH52" i="5"/>
  <c r="JH51" i="5"/>
  <c r="JH50" i="5"/>
  <c r="JH49" i="5"/>
  <c r="JH48" i="5"/>
  <c r="JH47" i="5"/>
  <c r="JH46" i="5"/>
  <c r="JH45" i="5"/>
  <c r="JH44" i="5"/>
  <c r="JH43" i="5"/>
  <c r="JH42" i="5"/>
  <c r="JH41" i="5"/>
  <c r="JH40" i="5"/>
  <c r="JH39" i="5"/>
  <c r="JH38" i="5"/>
  <c r="JH37" i="5"/>
  <c r="JH36" i="5"/>
  <c r="JH35" i="5"/>
  <c r="JK199" i="5"/>
  <c r="JK198" i="5"/>
  <c r="JK197" i="5"/>
  <c r="JK196" i="5"/>
  <c r="JK195" i="5"/>
  <c r="JK193" i="5"/>
  <c r="JK192" i="5"/>
  <c r="JK191" i="5"/>
  <c r="JK190" i="5"/>
  <c r="JK189" i="5"/>
  <c r="JK194" i="5"/>
  <c r="JK188" i="5"/>
  <c r="JK187" i="5"/>
  <c r="JK186" i="5"/>
  <c r="JK185" i="5"/>
  <c r="JK184" i="5"/>
  <c r="JK183" i="5"/>
  <c r="JK182" i="5"/>
  <c r="JK181" i="5"/>
  <c r="JK179" i="5"/>
  <c r="JK175" i="5"/>
  <c r="JK173" i="5"/>
  <c r="JK178" i="5"/>
  <c r="JK174" i="5"/>
  <c r="JK177" i="5"/>
  <c r="JK171" i="5"/>
  <c r="JK167" i="5"/>
  <c r="JK170" i="5"/>
  <c r="JK166" i="5"/>
  <c r="JK165" i="5"/>
  <c r="JK164" i="5"/>
  <c r="JK180" i="5"/>
  <c r="JK169" i="5"/>
  <c r="JK176" i="5"/>
  <c r="JK172" i="5"/>
  <c r="JK168" i="5"/>
  <c r="JK163" i="5"/>
  <c r="JK162" i="5"/>
  <c r="JK161" i="5"/>
  <c r="JK160" i="5"/>
  <c r="JK159" i="5"/>
  <c r="JK158" i="5"/>
  <c r="JK157" i="5"/>
  <c r="JK156" i="5"/>
  <c r="JK153" i="5"/>
  <c r="JK155" i="5"/>
  <c r="JK154" i="5"/>
  <c r="JK152" i="5"/>
  <c r="JK151" i="5"/>
  <c r="JK150" i="5"/>
  <c r="JK149" i="5"/>
  <c r="JK148" i="5"/>
  <c r="JK147" i="5"/>
  <c r="JK146" i="5"/>
  <c r="JK145" i="5"/>
  <c r="JK144" i="5"/>
  <c r="JK143" i="5"/>
  <c r="JK142" i="5"/>
  <c r="JK141" i="5"/>
  <c r="JK140" i="5"/>
  <c r="JK139" i="5"/>
  <c r="JK138" i="5"/>
  <c r="JK137" i="5"/>
  <c r="JK136" i="5"/>
  <c r="JK135" i="5"/>
  <c r="JK133" i="5"/>
  <c r="JK132" i="5"/>
  <c r="JK131" i="5"/>
  <c r="JK130" i="5"/>
  <c r="JK129" i="5"/>
  <c r="JK128" i="5"/>
  <c r="JK127" i="5"/>
  <c r="JK126" i="5"/>
  <c r="JK125" i="5"/>
  <c r="JK124" i="5"/>
  <c r="JK123" i="5"/>
  <c r="JK122" i="5"/>
  <c r="JK121" i="5"/>
  <c r="JK120" i="5"/>
  <c r="JK119" i="5"/>
  <c r="JK118" i="5"/>
  <c r="JK117" i="5"/>
  <c r="JK116" i="5"/>
  <c r="JK134" i="5"/>
  <c r="JK115" i="5"/>
  <c r="JK114" i="5"/>
  <c r="JK113" i="5"/>
  <c r="JK112" i="5"/>
  <c r="JK111" i="5"/>
  <c r="JK110" i="5"/>
  <c r="JK109" i="5"/>
  <c r="JK108" i="5"/>
  <c r="JK107" i="5"/>
  <c r="JK106" i="5"/>
  <c r="JK105" i="5"/>
  <c r="JK104" i="5"/>
  <c r="JK103" i="5"/>
  <c r="JK102" i="5"/>
  <c r="JK101" i="5"/>
  <c r="JK100" i="5"/>
  <c r="JK99" i="5"/>
  <c r="JK98" i="5"/>
  <c r="JK97" i="5"/>
  <c r="JK96" i="5"/>
  <c r="JK94" i="5"/>
  <c r="JK93" i="5"/>
  <c r="JK92" i="5"/>
  <c r="JK91" i="5"/>
  <c r="JK90" i="5"/>
  <c r="JK89" i="5"/>
  <c r="JK88" i="5"/>
  <c r="JK87" i="5"/>
  <c r="JK86" i="5"/>
  <c r="JK85" i="5"/>
  <c r="JK84" i="5"/>
  <c r="JK83" i="5"/>
  <c r="JK82" i="5"/>
  <c r="JK81" i="5"/>
  <c r="JK80" i="5"/>
  <c r="JK79" i="5"/>
  <c r="JK78" i="5"/>
  <c r="JK77" i="5"/>
  <c r="JK76" i="5"/>
  <c r="JK75" i="5"/>
  <c r="JK74" i="5"/>
  <c r="JK73" i="5"/>
  <c r="JK72" i="5"/>
  <c r="JK71" i="5"/>
  <c r="JK70" i="5"/>
  <c r="JK95" i="5"/>
  <c r="JK69" i="5"/>
  <c r="JK67" i="5"/>
  <c r="JK66" i="5"/>
  <c r="JK65" i="5"/>
  <c r="JK64" i="5"/>
  <c r="JK63" i="5"/>
  <c r="JK62" i="5"/>
  <c r="JK61" i="5"/>
  <c r="JK60" i="5"/>
  <c r="JK59" i="5"/>
  <c r="JK58" i="5"/>
  <c r="JK57" i="5"/>
  <c r="JK56" i="5"/>
  <c r="JK55" i="5"/>
  <c r="JK54" i="5"/>
  <c r="JK53" i="5"/>
  <c r="JK52" i="5"/>
  <c r="JK51" i="5"/>
  <c r="JK50" i="5"/>
  <c r="JK49" i="5"/>
  <c r="JK48" i="5"/>
  <c r="JK47" i="5"/>
  <c r="JK46" i="5"/>
  <c r="JK45" i="5"/>
  <c r="JK44" i="5"/>
  <c r="JK43" i="5"/>
  <c r="JK42" i="5"/>
  <c r="JK41" i="5"/>
  <c r="JK40" i="5"/>
  <c r="JK39" i="5"/>
  <c r="JK38" i="5"/>
  <c r="JK37" i="5"/>
  <c r="JK36" i="5"/>
  <c r="JK35" i="5"/>
  <c r="JK34" i="5"/>
  <c r="JK68" i="5"/>
  <c r="JN199" i="5"/>
  <c r="JN197" i="5"/>
  <c r="JN195" i="5"/>
  <c r="JN194" i="5"/>
  <c r="JN193" i="5"/>
  <c r="JN196" i="5"/>
  <c r="JN198" i="5"/>
  <c r="JN192" i="5"/>
  <c r="JN191" i="5"/>
  <c r="JN190" i="5"/>
  <c r="JN189" i="5"/>
  <c r="JN188" i="5"/>
  <c r="JN187" i="5"/>
  <c r="JN186" i="5"/>
  <c r="JN185" i="5"/>
  <c r="JN184" i="5"/>
  <c r="JN183" i="5"/>
  <c r="JN182" i="5"/>
  <c r="JN181" i="5"/>
  <c r="JN180" i="5"/>
  <c r="JN179" i="5"/>
  <c r="JN178" i="5"/>
  <c r="JN177" i="5"/>
  <c r="JN176" i="5"/>
  <c r="JN175" i="5"/>
  <c r="JN174" i="5"/>
  <c r="JN172" i="5"/>
  <c r="JN171" i="5"/>
  <c r="JN170" i="5"/>
  <c r="JN169" i="5"/>
  <c r="JN168" i="5"/>
  <c r="JN167" i="5"/>
  <c r="JN166" i="5"/>
  <c r="JN173" i="5"/>
  <c r="JN165" i="5"/>
  <c r="JN164" i="5"/>
  <c r="JN163" i="5"/>
  <c r="JN162" i="5"/>
  <c r="JN161" i="5"/>
  <c r="JN160" i="5"/>
  <c r="JN159" i="5"/>
  <c r="JN158" i="5"/>
  <c r="JN157" i="5"/>
  <c r="JN156" i="5"/>
  <c r="JN155" i="5"/>
  <c r="JN154" i="5"/>
  <c r="JN153" i="5"/>
  <c r="JN152" i="5"/>
  <c r="JN151" i="5"/>
  <c r="JN150" i="5"/>
  <c r="JN149" i="5"/>
  <c r="JN148" i="5"/>
  <c r="JN147" i="5"/>
  <c r="JN146" i="5"/>
  <c r="JN145" i="5"/>
  <c r="JN144" i="5"/>
  <c r="JN143" i="5"/>
  <c r="JN142" i="5"/>
  <c r="JN141" i="5"/>
  <c r="JN140" i="5"/>
  <c r="JN139" i="5"/>
  <c r="JN138" i="5"/>
  <c r="JN137" i="5"/>
  <c r="JN136" i="5"/>
  <c r="JN135" i="5"/>
  <c r="JN134" i="5"/>
  <c r="JN133" i="5"/>
  <c r="JN132" i="5"/>
  <c r="JN131" i="5"/>
  <c r="JN130" i="5"/>
  <c r="JN129" i="5"/>
  <c r="JN128" i="5"/>
  <c r="JN127" i="5"/>
  <c r="JN126" i="5"/>
  <c r="JN125" i="5"/>
  <c r="JN124" i="5"/>
  <c r="JN123" i="5"/>
  <c r="JN122" i="5"/>
  <c r="JN121" i="5"/>
  <c r="JN119" i="5"/>
  <c r="JN115" i="5"/>
  <c r="JN114" i="5"/>
  <c r="JN113" i="5"/>
  <c r="JN112" i="5"/>
  <c r="JN111" i="5"/>
  <c r="JN110" i="5"/>
  <c r="JN109" i="5"/>
  <c r="JN108" i="5"/>
  <c r="JN107" i="5"/>
  <c r="JN106" i="5"/>
  <c r="JN105" i="5"/>
  <c r="JN104" i="5"/>
  <c r="JN103" i="5"/>
  <c r="JN102" i="5"/>
  <c r="JN101" i="5"/>
  <c r="JN100" i="5"/>
  <c r="JN99" i="5"/>
  <c r="JN98" i="5"/>
  <c r="JN97" i="5"/>
  <c r="JN118" i="5"/>
  <c r="JN117" i="5"/>
  <c r="JN120" i="5"/>
  <c r="JN116" i="5"/>
  <c r="JN95" i="5"/>
  <c r="JN94" i="5"/>
  <c r="JN93" i="5"/>
  <c r="JN92" i="5"/>
  <c r="JN91" i="5"/>
  <c r="JN90" i="5"/>
  <c r="JN89" i="5"/>
  <c r="JN88" i="5"/>
  <c r="JN87" i="5"/>
  <c r="JN86" i="5"/>
  <c r="JN85" i="5"/>
  <c r="JN84" i="5"/>
  <c r="JN83" i="5"/>
  <c r="JN82" i="5"/>
  <c r="JN81" i="5"/>
  <c r="JN80" i="5"/>
  <c r="JN79" i="5"/>
  <c r="JN78" i="5"/>
  <c r="JN96" i="5"/>
  <c r="JN74" i="5"/>
  <c r="JN70" i="5"/>
  <c r="JN77" i="5"/>
  <c r="JN73" i="5"/>
  <c r="JN68" i="5"/>
  <c r="JN67" i="5"/>
  <c r="JN66" i="5"/>
  <c r="JN65" i="5"/>
  <c r="JN64" i="5"/>
  <c r="JN63" i="5"/>
  <c r="JN62" i="5"/>
  <c r="JN61" i="5"/>
  <c r="JN60" i="5"/>
  <c r="JN59" i="5"/>
  <c r="JN58" i="5"/>
  <c r="JN57" i="5"/>
  <c r="JN56" i="5"/>
  <c r="JN55" i="5"/>
  <c r="JN54" i="5"/>
  <c r="JN53" i="5"/>
  <c r="JN52" i="5"/>
  <c r="JN51" i="5"/>
  <c r="JN50" i="5"/>
  <c r="JN49" i="5"/>
  <c r="JN48" i="5"/>
  <c r="JN47" i="5"/>
  <c r="JN46" i="5"/>
  <c r="JN45" i="5"/>
  <c r="JN76" i="5"/>
  <c r="JN72" i="5"/>
  <c r="JN69" i="5"/>
  <c r="JN75" i="5"/>
  <c r="JN71" i="5"/>
  <c r="JV199" i="5"/>
  <c r="JV197" i="5"/>
  <c r="JV195" i="5"/>
  <c r="JV194" i="5"/>
  <c r="JV193" i="5"/>
  <c r="JV198" i="5"/>
  <c r="JV196" i="5"/>
  <c r="JV192" i="5"/>
  <c r="JV191" i="5"/>
  <c r="JV190" i="5"/>
  <c r="JV189" i="5"/>
  <c r="JV188" i="5"/>
  <c r="JV187" i="5"/>
  <c r="JV186" i="5"/>
  <c r="JV185" i="5"/>
  <c r="JV184" i="5"/>
  <c r="JV183" i="5"/>
  <c r="JV182" i="5"/>
  <c r="JV181" i="5"/>
  <c r="JV180" i="5"/>
  <c r="JV179" i="5"/>
  <c r="JV178" i="5"/>
  <c r="JV177" i="5"/>
  <c r="JV176" i="5"/>
  <c r="JV175" i="5"/>
  <c r="JV174" i="5"/>
  <c r="JV173" i="5"/>
  <c r="JV172" i="5"/>
  <c r="JV171" i="5"/>
  <c r="JV170" i="5"/>
  <c r="JV169" i="5"/>
  <c r="JV168" i="5"/>
  <c r="JV167" i="5"/>
  <c r="JV166" i="5"/>
  <c r="JV165" i="5"/>
  <c r="JV164" i="5"/>
  <c r="JV163" i="5"/>
  <c r="JV162" i="5"/>
  <c r="JV161" i="5"/>
  <c r="JV160" i="5"/>
  <c r="JV159" i="5"/>
  <c r="JV158" i="5"/>
  <c r="JV157" i="5"/>
  <c r="JV156" i="5"/>
  <c r="JV155" i="5"/>
  <c r="JV154" i="5"/>
  <c r="JV153" i="5"/>
  <c r="JV152" i="5"/>
  <c r="JV151" i="5"/>
  <c r="JV150" i="5"/>
  <c r="JV149" i="5"/>
  <c r="JV148" i="5"/>
  <c r="JV147" i="5"/>
  <c r="JV146" i="5"/>
  <c r="JV145" i="5"/>
  <c r="JV144" i="5"/>
  <c r="JV143" i="5"/>
  <c r="JV142" i="5"/>
  <c r="JV141" i="5"/>
  <c r="JV140" i="5"/>
  <c r="JV139" i="5"/>
  <c r="JV138" i="5"/>
  <c r="JV137" i="5"/>
  <c r="JV136" i="5"/>
  <c r="JV135" i="5"/>
  <c r="JV133" i="5"/>
  <c r="JV132" i="5"/>
  <c r="JV131" i="5"/>
  <c r="JV130" i="5"/>
  <c r="JV129" i="5"/>
  <c r="JV128" i="5"/>
  <c r="JV127" i="5"/>
  <c r="JV126" i="5"/>
  <c r="JV125" i="5"/>
  <c r="JV124" i="5"/>
  <c r="JV123" i="5"/>
  <c r="JV122" i="5"/>
  <c r="JV121" i="5"/>
  <c r="JV134" i="5"/>
  <c r="JV117" i="5"/>
  <c r="JV114" i="5"/>
  <c r="JV113" i="5"/>
  <c r="JV112" i="5"/>
  <c r="JV111" i="5"/>
  <c r="JV110" i="5"/>
  <c r="JV109" i="5"/>
  <c r="JV108" i="5"/>
  <c r="JV107" i="5"/>
  <c r="JV106" i="5"/>
  <c r="JV105" i="5"/>
  <c r="JV104" i="5"/>
  <c r="JV103" i="5"/>
  <c r="JV102" i="5"/>
  <c r="JV101" i="5"/>
  <c r="JV100" i="5"/>
  <c r="JV99" i="5"/>
  <c r="JV98" i="5"/>
  <c r="JV97" i="5"/>
  <c r="JV120" i="5"/>
  <c r="JV116" i="5"/>
  <c r="JV119" i="5"/>
  <c r="JV115" i="5"/>
  <c r="JV118" i="5"/>
  <c r="JV96" i="5"/>
  <c r="JV94" i="5"/>
  <c r="JV93" i="5"/>
  <c r="JV92" i="5"/>
  <c r="JV91" i="5"/>
  <c r="JV90" i="5"/>
  <c r="JV89" i="5"/>
  <c r="JV88" i="5"/>
  <c r="JV87" i="5"/>
  <c r="JV86" i="5"/>
  <c r="JV85" i="5"/>
  <c r="JV84" i="5"/>
  <c r="JV83" i="5"/>
  <c r="JV82" i="5"/>
  <c r="JV81" i="5"/>
  <c r="JV80" i="5"/>
  <c r="JV79" i="5"/>
  <c r="JV78" i="5"/>
  <c r="JV95" i="5"/>
  <c r="JV76" i="5"/>
  <c r="JV72" i="5"/>
  <c r="JV69" i="5"/>
  <c r="JV75" i="5"/>
  <c r="JV71" i="5"/>
  <c r="JV67" i="5"/>
  <c r="JV66" i="5"/>
  <c r="JV65" i="5"/>
  <c r="JV64" i="5"/>
  <c r="JV63" i="5"/>
  <c r="JV62" i="5"/>
  <c r="JV61" i="5"/>
  <c r="JV60" i="5"/>
  <c r="JV59" i="5"/>
  <c r="JV58" i="5"/>
  <c r="JV57" i="5"/>
  <c r="JV56" i="5"/>
  <c r="JV55" i="5"/>
  <c r="JV54" i="5"/>
  <c r="JV53" i="5"/>
  <c r="JV52" i="5"/>
  <c r="JV51" i="5"/>
  <c r="JV50" i="5"/>
  <c r="JV49" i="5"/>
  <c r="JV48" i="5"/>
  <c r="JV47" i="5"/>
  <c r="JV46" i="5"/>
  <c r="JV45" i="5"/>
  <c r="JV74" i="5"/>
  <c r="JV70" i="5"/>
  <c r="JV77" i="5"/>
  <c r="JV73" i="5"/>
  <c r="JV68" i="5"/>
  <c r="KH198" i="5"/>
  <c r="KH196" i="5"/>
  <c r="KH194" i="5"/>
  <c r="KH193" i="5"/>
  <c r="KH199" i="5"/>
  <c r="KH195" i="5"/>
  <c r="KH197" i="5"/>
  <c r="KH192" i="5"/>
  <c r="KH191" i="5"/>
  <c r="KH190" i="5"/>
  <c r="KH188" i="5"/>
  <c r="KH187" i="5"/>
  <c r="KH186" i="5"/>
  <c r="KH185" i="5"/>
  <c r="KH184" i="5"/>
  <c r="KH183" i="5"/>
  <c r="KH182" i="5"/>
  <c r="KH181" i="5"/>
  <c r="KH180" i="5"/>
  <c r="KH179" i="5"/>
  <c r="KH178" i="5"/>
  <c r="KH177" i="5"/>
  <c r="KH176" i="5"/>
  <c r="KH175" i="5"/>
  <c r="KH174" i="5"/>
  <c r="KH173" i="5"/>
  <c r="KH189" i="5"/>
  <c r="KH172" i="5"/>
  <c r="KH171" i="5"/>
  <c r="KH170" i="5"/>
  <c r="KH169" i="5"/>
  <c r="KH168" i="5"/>
  <c r="KH167" i="5"/>
  <c r="KH166" i="5"/>
  <c r="KH165" i="5"/>
  <c r="KH164" i="5"/>
  <c r="KH163" i="5"/>
  <c r="KH162" i="5"/>
  <c r="KH161" i="5"/>
  <c r="KH160" i="5"/>
  <c r="KH159" i="5"/>
  <c r="KH158" i="5"/>
  <c r="KH157" i="5"/>
  <c r="KH156" i="5"/>
  <c r="KH155" i="5"/>
  <c r="KH154" i="5"/>
  <c r="KH153" i="5"/>
  <c r="KH152" i="5"/>
  <c r="KH151" i="5"/>
  <c r="KH150" i="5"/>
  <c r="KH149" i="5"/>
  <c r="KH148" i="5"/>
  <c r="KH147" i="5"/>
  <c r="KH146" i="5"/>
  <c r="KH145" i="5"/>
  <c r="KH144" i="5"/>
  <c r="KH143" i="5"/>
  <c r="KH142" i="5"/>
  <c r="KH141" i="5"/>
  <c r="KH140" i="5"/>
  <c r="KH139" i="5"/>
  <c r="KH138" i="5"/>
  <c r="KH137" i="5"/>
  <c r="KH136" i="5"/>
  <c r="KH135" i="5"/>
  <c r="KH133" i="5"/>
  <c r="KH134" i="5"/>
  <c r="KH132" i="5"/>
  <c r="KH131" i="5"/>
  <c r="KH130" i="5"/>
  <c r="KH129" i="5"/>
  <c r="KH128" i="5"/>
  <c r="KH127" i="5"/>
  <c r="KH126" i="5"/>
  <c r="KH125" i="5"/>
  <c r="KH124" i="5"/>
  <c r="KH123" i="5"/>
  <c r="KH122" i="5"/>
  <c r="KH121" i="5"/>
  <c r="KH118" i="5"/>
  <c r="KH114" i="5"/>
  <c r="KH113" i="5"/>
  <c r="KH112" i="5"/>
  <c r="KH111" i="5"/>
  <c r="KH110" i="5"/>
  <c r="KH109" i="5"/>
  <c r="KH108" i="5"/>
  <c r="KH107" i="5"/>
  <c r="KH106" i="5"/>
  <c r="KH105" i="5"/>
  <c r="KH104" i="5"/>
  <c r="KH103" i="5"/>
  <c r="KH102" i="5"/>
  <c r="KH101" i="5"/>
  <c r="KH100" i="5"/>
  <c r="KH99" i="5"/>
  <c r="KH98" i="5"/>
  <c r="KH97" i="5"/>
  <c r="KH117" i="5"/>
  <c r="KH115" i="5"/>
  <c r="KH120" i="5"/>
  <c r="KH116" i="5"/>
  <c r="KH119" i="5"/>
  <c r="KH94" i="5"/>
  <c r="KH93" i="5"/>
  <c r="KH92" i="5"/>
  <c r="KH91" i="5"/>
  <c r="KH90" i="5"/>
  <c r="KH89" i="5"/>
  <c r="KH88" i="5"/>
  <c r="KH87" i="5"/>
  <c r="KH86" i="5"/>
  <c r="KH85" i="5"/>
  <c r="KH84" i="5"/>
  <c r="KH83" i="5"/>
  <c r="KH82" i="5"/>
  <c r="KH81" i="5"/>
  <c r="KH80" i="5"/>
  <c r="KH79" i="5"/>
  <c r="KH78" i="5"/>
  <c r="KH95" i="5"/>
  <c r="KH96" i="5"/>
  <c r="KH77" i="5"/>
  <c r="KH73" i="5"/>
  <c r="KH76" i="5"/>
  <c r="KH72" i="5"/>
  <c r="KH67" i="5"/>
  <c r="KH66" i="5"/>
  <c r="KH65" i="5"/>
  <c r="KH64" i="5"/>
  <c r="KH63" i="5"/>
  <c r="KH62" i="5"/>
  <c r="KH61" i="5"/>
  <c r="KH60" i="5"/>
  <c r="KH59" i="5"/>
  <c r="KH58" i="5"/>
  <c r="KH57" i="5"/>
  <c r="KH56" i="5"/>
  <c r="KH55" i="5"/>
  <c r="KH54" i="5"/>
  <c r="KH53" i="5"/>
  <c r="KH52" i="5"/>
  <c r="KH51" i="5"/>
  <c r="KH50" i="5"/>
  <c r="KH49" i="5"/>
  <c r="KH48" i="5"/>
  <c r="KH47" i="5"/>
  <c r="KH46" i="5"/>
  <c r="KH45" i="5"/>
  <c r="KH75" i="5"/>
  <c r="KH71" i="5"/>
  <c r="KH68" i="5"/>
  <c r="KH74" i="5"/>
  <c r="KH70" i="5"/>
  <c r="KH69" i="5"/>
  <c r="JF199" i="5"/>
  <c r="JF197" i="5"/>
  <c r="JF195" i="5"/>
  <c r="JF194" i="5"/>
  <c r="JF193" i="5"/>
  <c r="JF198" i="5"/>
  <c r="JF196" i="5"/>
  <c r="JF192" i="5"/>
  <c r="JF191" i="5"/>
  <c r="JF190" i="5"/>
  <c r="JF189" i="5"/>
  <c r="JF188" i="5"/>
  <c r="JF187" i="5"/>
  <c r="JF186" i="5"/>
  <c r="JF185" i="5"/>
  <c r="JF184" i="5"/>
  <c r="JF183" i="5"/>
  <c r="JF182" i="5"/>
  <c r="JF181" i="5"/>
  <c r="JF180" i="5"/>
  <c r="JF179" i="5"/>
  <c r="JF178" i="5"/>
  <c r="JF177" i="5"/>
  <c r="JF176" i="5"/>
  <c r="JF175" i="5"/>
  <c r="JF174" i="5"/>
  <c r="JF173" i="5"/>
  <c r="JF172" i="5"/>
  <c r="JF171" i="5"/>
  <c r="JF170" i="5"/>
  <c r="JF169" i="5"/>
  <c r="JF168" i="5"/>
  <c r="JF167" i="5"/>
  <c r="JF166" i="5"/>
  <c r="JF165" i="5"/>
  <c r="JF164" i="5"/>
  <c r="JF163" i="5"/>
  <c r="JF162" i="5"/>
  <c r="JF161" i="5"/>
  <c r="JF160" i="5"/>
  <c r="JF159" i="5"/>
  <c r="JF158" i="5"/>
  <c r="JF157" i="5"/>
  <c r="JF156" i="5"/>
  <c r="JF155" i="5"/>
  <c r="JF154" i="5"/>
  <c r="JF153" i="5"/>
  <c r="JF152" i="5"/>
  <c r="JF151" i="5"/>
  <c r="JF150" i="5"/>
  <c r="JF149" i="5"/>
  <c r="JF148" i="5"/>
  <c r="JF147" i="5"/>
  <c r="JF146" i="5"/>
  <c r="JF145" i="5"/>
  <c r="JF144" i="5"/>
  <c r="JF143" i="5"/>
  <c r="JF142" i="5"/>
  <c r="JF141" i="5"/>
  <c r="JF140" i="5"/>
  <c r="JF139" i="5"/>
  <c r="JF138" i="5"/>
  <c r="JF137" i="5"/>
  <c r="JF136" i="5"/>
  <c r="JF135" i="5"/>
  <c r="JF133" i="5"/>
  <c r="JF132" i="5"/>
  <c r="JF131" i="5"/>
  <c r="JF130" i="5"/>
  <c r="JF129" i="5"/>
  <c r="JF128" i="5"/>
  <c r="JF127" i="5"/>
  <c r="JF126" i="5"/>
  <c r="JF125" i="5"/>
  <c r="JF124" i="5"/>
  <c r="JF123" i="5"/>
  <c r="JF122" i="5"/>
  <c r="JF121" i="5"/>
  <c r="JF134" i="5"/>
  <c r="JF117" i="5"/>
  <c r="JF114" i="5"/>
  <c r="JF113" i="5"/>
  <c r="JF112" i="5"/>
  <c r="JF111" i="5"/>
  <c r="JF110" i="5"/>
  <c r="JF109" i="5"/>
  <c r="JF108" i="5"/>
  <c r="JF107" i="5"/>
  <c r="JF106" i="5"/>
  <c r="JF105" i="5"/>
  <c r="JF104" i="5"/>
  <c r="JF103" i="5"/>
  <c r="JF102" i="5"/>
  <c r="JF101" i="5"/>
  <c r="JF100" i="5"/>
  <c r="JF99" i="5"/>
  <c r="JF98" i="5"/>
  <c r="JF97" i="5"/>
  <c r="JF120" i="5"/>
  <c r="JF119" i="5"/>
  <c r="JF116" i="5"/>
  <c r="JF115" i="5"/>
  <c r="JF118" i="5"/>
  <c r="JF96" i="5"/>
  <c r="JF94" i="5"/>
  <c r="JF93" i="5"/>
  <c r="JF92" i="5"/>
  <c r="JF91" i="5"/>
  <c r="JF90" i="5"/>
  <c r="JF89" i="5"/>
  <c r="JF88" i="5"/>
  <c r="JF87" i="5"/>
  <c r="JF86" i="5"/>
  <c r="JF85" i="5"/>
  <c r="JF84" i="5"/>
  <c r="JF83" i="5"/>
  <c r="JF82" i="5"/>
  <c r="JF81" i="5"/>
  <c r="JF80" i="5"/>
  <c r="JF79" i="5"/>
  <c r="JF78" i="5"/>
  <c r="JF95" i="5"/>
  <c r="JF76" i="5"/>
  <c r="JF72" i="5"/>
  <c r="JF69" i="5"/>
  <c r="JF75" i="5"/>
  <c r="JF71" i="5"/>
  <c r="JF67" i="5"/>
  <c r="JF66" i="5"/>
  <c r="JF65" i="5"/>
  <c r="JF64" i="5"/>
  <c r="JF63" i="5"/>
  <c r="JF62" i="5"/>
  <c r="JF61" i="5"/>
  <c r="JF60" i="5"/>
  <c r="JF59" i="5"/>
  <c r="JF58" i="5"/>
  <c r="JF57" i="5"/>
  <c r="JF56" i="5"/>
  <c r="JF55" i="5"/>
  <c r="JF54" i="5"/>
  <c r="JF53" i="5"/>
  <c r="JF52" i="5"/>
  <c r="JF51" i="5"/>
  <c r="JF50" i="5"/>
  <c r="JF49" i="5"/>
  <c r="JF48" i="5"/>
  <c r="JF47" i="5"/>
  <c r="JF46" i="5"/>
  <c r="JF45" i="5"/>
  <c r="JF74" i="5"/>
  <c r="JF70" i="5"/>
  <c r="JF77" i="5"/>
  <c r="JF73" i="5"/>
  <c r="JF68" i="5"/>
  <c r="JJ198" i="5"/>
  <c r="JJ196" i="5"/>
  <c r="JJ194" i="5"/>
  <c r="JJ193" i="5"/>
  <c r="JJ197" i="5"/>
  <c r="JJ199" i="5"/>
  <c r="JJ195" i="5"/>
  <c r="JJ192" i="5"/>
  <c r="JJ191" i="5"/>
  <c r="JJ190" i="5"/>
  <c r="JJ188" i="5"/>
  <c r="JJ187" i="5"/>
  <c r="JJ186" i="5"/>
  <c r="JJ185" i="5"/>
  <c r="JJ184" i="5"/>
  <c r="JJ183" i="5"/>
  <c r="JJ182" i="5"/>
  <c r="JJ181" i="5"/>
  <c r="JJ189" i="5"/>
  <c r="JJ180" i="5"/>
  <c r="JJ179" i="5"/>
  <c r="JJ178" i="5"/>
  <c r="JJ177" i="5"/>
  <c r="JJ176" i="5"/>
  <c r="JJ175" i="5"/>
  <c r="JJ174" i="5"/>
  <c r="JJ172" i="5"/>
  <c r="JJ171" i="5"/>
  <c r="JJ170" i="5"/>
  <c r="JJ169" i="5"/>
  <c r="JJ168" i="5"/>
  <c r="JJ167" i="5"/>
  <c r="JJ166" i="5"/>
  <c r="JJ173" i="5"/>
  <c r="JJ165" i="5"/>
  <c r="JJ164" i="5"/>
  <c r="JJ163" i="5"/>
  <c r="JJ162" i="5"/>
  <c r="JJ161" i="5"/>
  <c r="JJ160" i="5"/>
  <c r="JJ159" i="5"/>
  <c r="JJ158" i="5"/>
  <c r="JJ157" i="5"/>
  <c r="JJ156" i="5"/>
  <c r="JJ155" i="5"/>
  <c r="JJ154" i="5"/>
  <c r="JJ153" i="5"/>
  <c r="JJ152" i="5"/>
  <c r="JJ151" i="5"/>
  <c r="JJ150" i="5"/>
  <c r="JJ149" i="5"/>
  <c r="JJ148" i="5"/>
  <c r="JJ147" i="5"/>
  <c r="JJ146" i="5"/>
  <c r="JJ145" i="5"/>
  <c r="JJ144" i="5"/>
  <c r="JJ143" i="5"/>
  <c r="JJ142" i="5"/>
  <c r="JJ141" i="5"/>
  <c r="JJ140" i="5"/>
  <c r="JJ139" i="5"/>
  <c r="JJ138" i="5"/>
  <c r="JJ137" i="5"/>
  <c r="JJ136" i="5"/>
  <c r="JJ135" i="5"/>
  <c r="JJ133" i="5"/>
  <c r="JJ132" i="5"/>
  <c r="JJ131" i="5"/>
  <c r="JJ130" i="5"/>
  <c r="JJ129" i="5"/>
  <c r="JJ128" i="5"/>
  <c r="JJ127" i="5"/>
  <c r="JJ126" i="5"/>
  <c r="JJ125" i="5"/>
  <c r="JJ124" i="5"/>
  <c r="JJ123" i="5"/>
  <c r="JJ122" i="5"/>
  <c r="JJ121" i="5"/>
  <c r="JJ134" i="5"/>
  <c r="JJ120" i="5"/>
  <c r="JJ116" i="5"/>
  <c r="JJ114" i="5"/>
  <c r="JJ113" i="5"/>
  <c r="JJ112" i="5"/>
  <c r="JJ111" i="5"/>
  <c r="JJ110" i="5"/>
  <c r="JJ109" i="5"/>
  <c r="JJ108" i="5"/>
  <c r="JJ107" i="5"/>
  <c r="JJ106" i="5"/>
  <c r="JJ105" i="5"/>
  <c r="JJ104" i="5"/>
  <c r="JJ103" i="5"/>
  <c r="JJ102" i="5"/>
  <c r="JJ101" i="5"/>
  <c r="JJ100" i="5"/>
  <c r="JJ99" i="5"/>
  <c r="JJ98" i="5"/>
  <c r="JJ97" i="5"/>
  <c r="JJ119" i="5"/>
  <c r="JJ118" i="5"/>
  <c r="JJ117" i="5"/>
  <c r="JJ115" i="5"/>
  <c r="JJ95" i="5"/>
  <c r="JJ96" i="5"/>
  <c r="JJ94" i="5"/>
  <c r="JJ93" i="5"/>
  <c r="JJ92" i="5"/>
  <c r="JJ91" i="5"/>
  <c r="JJ90" i="5"/>
  <c r="JJ89" i="5"/>
  <c r="JJ88" i="5"/>
  <c r="JJ87" i="5"/>
  <c r="JJ86" i="5"/>
  <c r="JJ85" i="5"/>
  <c r="JJ84" i="5"/>
  <c r="JJ83" i="5"/>
  <c r="JJ82" i="5"/>
  <c r="JJ81" i="5"/>
  <c r="JJ80" i="5"/>
  <c r="JJ79" i="5"/>
  <c r="JJ78" i="5"/>
  <c r="JJ75" i="5"/>
  <c r="JJ71" i="5"/>
  <c r="JJ68" i="5"/>
  <c r="JJ74" i="5"/>
  <c r="JJ70" i="5"/>
  <c r="JJ69" i="5"/>
  <c r="JJ67" i="5"/>
  <c r="JJ66" i="5"/>
  <c r="JJ65" i="5"/>
  <c r="JJ64" i="5"/>
  <c r="JJ63" i="5"/>
  <c r="JJ62" i="5"/>
  <c r="JJ61" i="5"/>
  <c r="JJ60" i="5"/>
  <c r="JJ59" i="5"/>
  <c r="JJ58" i="5"/>
  <c r="JJ57" i="5"/>
  <c r="JJ56" i="5"/>
  <c r="JJ55" i="5"/>
  <c r="JJ54" i="5"/>
  <c r="JJ53" i="5"/>
  <c r="JJ52" i="5"/>
  <c r="JJ51" i="5"/>
  <c r="JJ50" i="5"/>
  <c r="JJ49" i="5"/>
  <c r="JJ48" i="5"/>
  <c r="JJ47" i="5"/>
  <c r="JJ46" i="5"/>
  <c r="JJ45" i="5"/>
  <c r="JJ77" i="5"/>
  <c r="JJ73" i="5"/>
  <c r="JJ76" i="5"/>
  <c r="JJ72" i="5"/>
  <c r="JO199" i="5"/>
  <c r="JO198" i="5"/>
  <c r="JO197" i="5"/>
  <c r="JO196" i="5"/>
  <c r="JO195" i="5"/>
  <c r="JO194" i="5"/>
  <c r="JO192" i="5"/>
  <c r="JO191" i="5"/>
  <c r="JO190" i="5"/>
  <c r="JO189" i="5"/>
  <c r="JO193" i="5"/>
  <c r="JO188" i="5"/>
  <c r="JO187" i="5"/>
  <c r="JO186" i="5"/>
  <c r="JO185" i="5"/>
  <c r="JO184" i="5"/>
  <c r="JO183" i="5"/>
  <c r="JO182" i="5"/>
  <c r="JO181" i="5"/>
  <c r="JO178" i="5"/>
  <c r="JO174" i="5"/>
  <c r="JO177" i="5"/>
  <c r="JO173" i="5"/>
  <c r="JO180" i="5"/>
  <c r="JO176" i="5"/>
  <c r="JO170" i="5"/>
  <c r="JO166" i="5"/>
  <c r="JO169" i="5"/>
  <c r="JO165" i="5"/>
  <c r="JO164" i="5"/>
  <c r="JO179" i="5"/>
  <c r="JO172" i="5"/>
  <c r="JO168" i="5"/>
  <c r="JO175" i="5"/>
  <c r="JO171" i="5"/>
  <c r="JO167" i="5"/>
  <c r="JO162" i="5"/>
  <c r="JO161" i="5"/>
  <c r="JO160" i="5"/>
  <c r="JO159" i="5"/>
  <c r="JO158" i="5"/>
  <c r="JO157" i="5"/>
  <c r="JO156" i="5"/>
  <c r="JO163" i="5"/>
  <c r="JO155" i="5"/>
  <c r="JO154" i="5"/>
  <c r="JO153" i="5"/>
  <c r="JO152" i="5"/>
  <c r="JO151" i="5"/>
  <c r="JO150" i="5"/>
  <c r="JO149" i="5"/>
  <c r="JO148" i="5"/>
  <c r="JO147" i="5"/>
  <c r="JO146" i="5"/>
  <c r="JO145" i="5"/>
  <c r="JO144" i="5"/>
  <c r="JO143" i="5"/>
  <c r="JO142" i="5"/>
  <c r="JO141" i="5"/>
  <c r="JO140" i="5"/>
  <c r="JO139" i="5"/>
  <c r="JO138" i="5"/>
  <c r="JO137" i="5"/>
  <c r="JO136" i="5"/>
  <c r="JO135" i="5"/>
  <c r="JO133" i="5"/>
  <c r="JO132" i="5"/>
  <c r="JO131" i="5"/>
  <c r="JO130" i="5"/>
  <c r="JO129" i="5"/>
  <c r="JO128" i="5"/>
  <c r="JO127" i="5"/>
  <c r="JO126" i="5"/>
  <c r="JO125" i="5"/>
  <c r="JO124" i="5"/>
  <c r="JO123" i="5"/>
  <c r="JO122" i="5"/>
  <c r="JO121" i="5"/>
  <c r="JO120" i="5"/>
  <c r="JO119" i="5"/>
  <c r="JO118" i="5"/>
  <c r="JO117" i="5"/>
  <c r="JO116" i="5"/>
  <c r="JO134" i="5"/>
  <c r="JO115" i="5"/>
  <c r="JO114" i="5"/>
  <c r="JO113" i="5"/>
  <c r="JO112" i="5"/>
  <c r="JO111" i="5"/>
  <c r="JO110" i="5"/>
  <c r="JO109" i="5"/>
  <c r="JO108" i="5"/>
  <c r="JO107" i="5"/>
  <c r="JO106" i="5"/>
  <c r="JO105" i="5"/>
  <c r="JO104" i="5"/>
  <c r="JO103" i="5"/>
  <c r="JO102" i="5"/>
  <c r="JO101" i="5"/>
  <c r="JO100" i="5"/>
  <c r="JO99" i="5"/>
  <c r="JO98" i="5"/>
  <c r="JO97" i="5"/>
  <c r="JO95" i="5"/>
  <c r="JO94" i="5"/>
  <c r="JO93" i="5"/>
  <c r="JO92" i="5"/>
  <c r="JO91" i="5"/>
  <c r="JO90" i="5"/>
  <c r="JO89" i="5"/>
  <c r="JO88" i="5"/>
  <c r="JO87" i="5"/>
  <c r="JO86" i="5"/>
  <c r="JO85" i="5"/>
  <c r="JO84" i="5"/>
  <c r="JO83" i="5"/>
  <c r="JO82" i="5"/>
  <c r="JO81" i="5"/>
  <c r="JO80" i="5"/>
  <c r="JO79" i="5"/>
  <c r="JO78" i="5"/>
  <c r="JO77" i="5"/>
  <c r="JO76" i="5"/>
  <c r="JO75" i="5"/>
  <c r="JO74" i="5"/>
  <c r="JO73" i="5"/>
  <c r="JO72" i="5"/>
  <c r="JO71" i="5"/>
  <c r="JO70" i="5"/>
  <c r="JO96" i="5"/>
  <c r="JO68" i="5"/>
  <c r="JO67" i="5"/>
  <c r="JO66" i="5"/>
  <c r="JO65" i="5"/>
  <c r="JO64" i="5"/>
  <c r="JO63" i="5"/>
  <c r="JO62" i="5"/>
  <c r="JO61" i="5"/>
  <c r="JO60" i="5"/>
  <c r="JO59" i="5"/>
  <c r="JO58" i="5"/>
  <c r="JO57" i="5"/>
  <c r="JO56" i="5"/>
  <c r="JO55" i="5"/>
  <c r="JO54" i="5"/>
  <c r="JO53" i="5"/>
  <c r="JO52" i="5"/>
  <c r="JO51" i="5"/>
  <c r="JO50" i="5"/>
  <c r="JO49" i="5"/>
  <c r="JO48" i="5"/>
  <c r="JO47" i="5"/>
  <c r="JO46" i="5"/>
  <c r="JO45" i="5"/>
  <c r="JO44" i="5"/>
  <c r="JO43" i="5"/>
  <c r="JO42" i="5"/>
  <c r="JO41" i="5"/>
  <c r="JO40" i="5"/>
  <c r="JO39" i="5"/>
  <c r="JO38" i="5"/>
  <c r="JO37" i="5"/>
  <c r="JO36" i="5"/>
  <c r="JO35" i="5"/>
  <c r="JO34" i="5"/>
  <c r="JO69" i="5"/>
  <c r="JS199" i="5"/>
  <c r="JS198" i="5"/>
  <c r="JS197" i="5"/>
  <c r="JS196" i="5"/>
  <c r="JS195" i="5"/>
  <c r="JS193" i="5"/>
  <c r="JS192" i="5"/>
  <c r="JS191" i="5"/>
  <c r="JS190" i="5"/>
  <c r="JS189" i="5"/>
  <c r="JS188" i="5"/>
  <c r="JS187" i="5"/>
  <c r="JS186" i="5"/>
  <c r="JS185" i="5"/>
  <c r="JS184" i="5"/>
  <c r="JS183" i="5"/>
  <c r="JS182" i="5"/>
  <c r="JS181" i="5"/>
  <c r="JS194" i="5"/>
  <c r="JS177" i="5"/>
  <c r="JS180" i="5"/>
  <c r="JS176" i="5"/>
  <c r="JS179" i="5"/>
  <c r="JS175" i="5"/>
  <c r="JS169" i="5"/>
  <c r="JS173" i="5"/>
  <c r="JS172" i="5"/>
  <c r="JS168" i="5"/>
  <c r="JS165" i="5"/>
  <c r="JS164" i="5"/>
  <c r="JS178" i="5"/>
  <c r="JS171" i="5"/>
  <c r="JS167" i="5"/>
  <c r="JS174" i="5"/>
  <c r="JS170" i="5"/>
  <c r="JS166" i="5"/>
  <c r="JS162" i="5"/>
  <c r="JS161" i="5"/>
  <c r="JS160" i="5"/>
  <c r="JS159" i="5"/>
  <c r="JS158" i="5"/>
  <c r="JS157" i="5"/>
  <c r="JS156" i="5"/>
  <c r="JS163" i="5"/>
  <c r="JS154" i="5"/>
  <c r="JS152" i="5"/>
  <c r="JS153" i="5"/>
  <c r="JS155" i="5"/>
  <c r="JS151" i="5"/>
  <c r="JS150" i="5"/>
  <c r="JS149" i="5"/>
  <c r="JS148" i="5"/>
  <c r="JS147" i="5"/>
  <c r="JS146" i="5"/>
  <c r="JS145" i="5"/>
  <c r="JS144" i="5"/>
  <c r="JS143" i="5"/>
  <c r="JS142" i="5"/>
  <c r="JS141" i="5"/>
  <c r="JS140" i="5"/>
  <c r="JS139" i="5"/>
  <c r="JS138" i="5"/>
  <c r="JS137" i="5"/>
  <c r="JS136" i="5"/>
  <c r="JS135" i="5"/>
  <c r="JS134" i="5"/>
  <c r="JS133" i="5"/>
  <c r="JS132" i="5"/>
  <c r="JS131" i="5"/>
  <c r="JS130" i="5"/>
  <c r="JS129" i="5"/>
  <c r="JS128" i="5"/>
  <c r="JS127" i="5"/>
  <c r="JS126" i="5"/>
  <c r="JS125" i="5"/>
  <c r="JS124" i="5"/>
  <c r="JS123" i="5"/>
  <c r="JS122" i="5"/>
  <c r="JS121" i="5"/>
  <c r="JS120" i="5"/>
  <c r="JS119" i="5"/>
  <c r="JS118" i="5"/>
  <c r="JS117" i="5"/>
  <c r="JS116" i="5"/>
  <c r="JS115" i="5"/>
  <c r="JS114" i="5"/>
  <c r="JS113" i="5"/>
  <c r="JS112" i="5"/>
  <c r="JS111" i="5"/>
  <c r="JS110" i="5"/>
  <c r="JS109" i="5"/>
  <c r="JS108" i="5"/>
  <c r="JS107" i="5"/>
  <c r="JS106" i="5"/>
  <c r="JS105" i="5"/>
  <c r="JS104" i="5"/>
  <c r="JS103" i="5"/>
  <c r="JS102" i="5"/>
  <c r="JS101" i="5"/>
  <c r="JS100" i="5"/>
  <c r="JS99" i="5"/>
  <c r="JS98" i="5"/>
  <c r="JS97" i="5"/>
  <c r="JS94" i="5"/>
  <c r="JS93" i="5"/>
  <c r="JS92" i="5"/>
  <c r="JS91" i="5"/>
  <c r="JS90" i="5"/>
  <c r="JS89" i="5"/>
  <c r="JS88" i="5"/>
  <c r="JS87" i="5"/>
  <c r="JS86" i="5"/>
  <c r="JS85" i="5"/>
  <c r="JS84" i="5"/>
  <c r="JS83" i="5"/>
  <c r="JS82" i="5"/>
  <c r="JS81" i="5"/>
  <c r="JS80" i="5"/>
  <c r="JS79" i="5"/>
  <c r="JS78" i="5"/>
  <c r="JS77" i="5"/>
  <c r="JS76" i="5"/>
  <c r="JS75" i="5"/>
  <c r="JS74" i="5"/>
  <c r="JS73" i="5"/>
  <c r="JS72" i="5"/>
  <c r="JS71" i="5"/>
  <c r="JS70" i="5"/>
  <c r="JS95" i="5"/>
  <c r="JS96" i="5"/>
  <c r="JS67" i="5"/>
  <c r="JS66" i="5"/>
  <c r="JS65" i="5"/>
  <c r="JS64" i="5"/>
  <c r="JS63" i="5"/>
  <c r="JS62" i="5"/>
  <c r="JS61" i="5"/>
  <c r="JS60" i="5"/>
  <c r="JS59" i="5"/>
  <c r="JS58" i="5"/>
  <c r="JS57" i="5"/>
  <c r="JS56" i="5"/>
  <c r="JS55" i="5"/>
  <c r="JS54" i="5"/>
  <c r="JS53" i="5"/>
  <c r="JS52" i="5"/>
  <c r="JS51" i="5"/>
  <c r="JS50" i="5"/>
  <c r="JS49" i="5"/>
  <c r="JS48" i="5"/>
  <c r="JS47" i="5"/>
  <c r="JS46" i="5"/>
  <c r="JS45" i="5"/>
  <c r="JS44" i="5"/>
  <c r="JS43" i="5"/>
  <c r="JS42" i="5"/>
  <c r="JS41" i="5"/>
  <c r="JS40" i="5"/>
  <c r="JS39" i="5"/>
  <c r="JS38" i="5"/>
  <c r="JS37" i="5"/>
  <c r="JS36" i="5"/>
  <c r="JS35" i="5"/>
  <c r="JS34" i="5"/>
  <c r="JS68" i="5"/>
  <c r="JS69" i="5"/>
  <c r="JW199" i="5"/>
  <c r="JW198" i="5"/>
  <c r="JW197" i="5"/>
  <c r="JW196" i="5"/>
  <c r="JW195" i="5"/>
  <c r="JW194" i="5"/>
  <c r="JW192" i="5"/>
  <c r="JW191" i="5"/>
  <c r="JW190" i="5"/>
  <c r="JW189" i="5"/>
  <c r="JW188" i="5"/>
  <c r="JW187" i="5"/>
  <c r="JW186" i="5"/>
  <c r="JW185" i="5"/>
  <c r="JW184" i="5"/>
  <c r="JW183" i="5"/>
  <c r="JW182" i="5"/>
  <c r="JW181" i="5"/>
  <c r="JW193" i="5"/>
  <c r="JW180" i="5"/>
  <c r="JW176" i="5"/>
  <c r="JW179" i="5"/>
  <c r="JW175" i="5"/>
  <c r="JW173" i="5"/>
  <c r="JW178" i="5"/>
  <c r="JW174" i="5"/>
  <c r="JW172" i="5"/>
  <c r="JW168" i="5"/>
  <c r="JW171" i="5"/>
  <c r="JW167" i="5"/>
  <c r="JW165" i="5"/>
  <c r="JW164" i="5"/>
  <c r="JW177" i="5"/>
  <c r="JW170" i="5"/>
  <c r="JW166" i="5"/>
  <c r="JW169" i="5"/>
  <c r="JW163" i="5"/>
  <c r="JW162" i="5"/>
  <c r="JW161" i="5"/>
  <c r="JW160" i="5"/>
  <c r="JW159" i="5"/>
  <c r="JW158" i="5"/>
  <c r="JW157" i="5"/>
  <c r="JW156" i="5"/>
  <c r="JW153" i="5"/>
  <c r="JW152" i="5"/>
  <c r="JW155" i="5"/>
  <c r="JW154" i="5"/>
  <c r="JW151" i="5"/>
  <c r="JW150" i="5"/>
  <c r="JW149" i="5"/>
  <c r="JW148" i="5"/>
  <c r="JW147" i="5"/>
  <c r="JW146" i="5"/>
  <c r="JW145" i="5"/>
  <c r="JW144" i="5"/>
  <c r="JW143" i="5"/>
  <c r="JW142" i="5"/>
  <c r="JW141" i="5"/>
  <c r="JW140" i="5"/>
  <c r="JW139" i="5"/>
  <c r="JW138" i="5"/>
  <c r="JW137" i="5"/>
  <c r="JW136" i="5"/>
  <c r="JW135" i="5"/>
  <c r="JW133" i="5"/>
  <c r="JW132" i="5"/>
  <c r="JW131" i="5"/>
  <c r="JW130" i="5"/>
  <c r="JW129" i="5"/>
  <c r="JW128" i="5"/>
  <c r="JW127" i="5"/>
  <c r="JW126" i="5"/>
  <c r="JW125" i="5"/>
  <c r="JW124" i="5"/>
  <c r="JW123" i="5"/>
  <c r="JW122" i="5"/>
  <c r="JW121" i="5"/>
  <c r="JW120" i="5"/>
  <c r="JW119" i="5"/>
  <c r="JW118" i="5"/>
  <c r="JW117" i="5"/>
  <c r="JW116" i="5"/>
  <c r="JW134" i="5"/>
  <c r="JW115" i="5"/>
  <c r="JW114" i="5"/>
  <c r="JW113" i="5"/>
  <c r="JW112" i="5"/>
  <c r="JW111" i="5"/>
  <c r="JW110" i="5"/>
  <c r="JW109" i="5"/>
  <c r="JW108" i="5"/>
  <c r="JW107" i="5"/>
  <c r="JW106" i="5"/>
  <c r="JW105" i="5"/>
  <c r="JW104" i="5"/>
  <c r="JW103" i="5"/>
  <c r="JW102" i="5"/>
  <c r="JW101" i="5"/>
  <c r="JW100" i="5"/>
  <c r="JW99" i="5"/>
  <c r="JW98" i="5"/>
  <c r="JW97" i="5"/>
  <c r="JW94" i="5"/>
  <c r="JW93" i="5"/>
  <c r="JW92" i="5"/>
  <c r="JW91" i="5"/>
  <c r="JW90" i="5"/>
  <c r="JW89" i="5"/>
  <c r="JW88" i="5"/>
  <c r="JW87" i="5"/>
  <c r="JW86" i="5"/>
  <c r="JW85" i="5"/>
  <c r="JW84" i="5"/>
  <c r="JW83" i="5"/>
  <c r="JW82" i="5"/>
  <c r="JW81" i="5"/>
  <c r="JW80" i="5"/>
  <c r="JW79" i="5"/>
  <c r="JW78" i="5"/>
  <c r="JW77" i="5"/>
  <c r="JW76" i="5"/>
  <c r="JW75" i="5"/>
  <c r="JW74" i="5"/>
  <c r="JW73" i="5"/>
  <c r="JW72" i="5"/>
  <c r="JW71" i="5"/>
  <c r="JW70" i="5"/>
  <c r="JW95" i="5"/>
  <c r="JW96" i="5"/>
  <c r="JW67" i="5"/>
  <c r="JW66" i="5"/>
  <c r="JW65" i="5"/>
  <c r="JW64" i="5"/>
  <c r="JW63" i="5"/>
  <c r="JW62" i="5"/>
  <c r="JW61" i="5"/>
  <c r="JW60" i="5"/>
  <c r="JW59" i="5"/>
  <c r="JW58" i="5"/>
  <c r="JW57" i="5"/>
  <c r="JW56" i="5"/>
  <c r="JW55" i="5"/>
  <c r="JW54" i="5"/>
  <c r="JW53" i="5"/>
  <c r="JW52" i="5"/>
  <c r="JW51" i="5"/>
  <c r="JW50" i="5"/>
  <c r="JW49" i="5"/>
  <c r="JW48" i="5"/>
  <c r="JW47" i="5"/>
  <c r="JW46" i="5"/>
  <c r="JW45" i="5"/>
  <c r="JW44" i="5"/>
  <c r="JW43" i="5"/>
  <c r="JW42" i="5"/>
  <c r="JW41" i="5"/>
  <c r="JW40" i="5"/>
  <c r="JW39" i="5"/>
  <c r="JW38" i="5"/>
  <c r="JW37" i="5"/>
  <c r="JW36" i="5"/>
  <c r="JW35" i="5"/>
  <c r="JW34" i="5"/>
  <c r="JW68" i="5"/>
  <c r="JW69" i="5"/>
  <c r="KA199" i="5"/>
  <c r="KA198" i="5"/>
  <c r="KA197" i="5"/>
  <c r="KA196" i="5"/>
  <c r="KA195" i="5"/>
  <c r="KA193" i="5"/>
  <c r="KA192" i="5"/>
  <c r="KA191" i="5"/>
  <c r="KA190" i="5"/>
  <c r="KA189" i="5"/>
  <c r="KA188" i="5"/>
  <c r="KA187" i="5"/>
  <c r="KA186" i="5"/>
  <c r="KA185" i="5"/>
  <c r="KA184" i="5"/>
  <c r="KA183" i="5"/>
  <c r="KA182" i="5"/>
  <c r="KA181" i="5"/>
  <c r="KA194" i="5"/>
  <c r="KA179" i="5"/>
  <c r="KA175" i="5"/>
  <c r="KA178" i="5"/>
  <c r="KA174" i="5"/>
  <c r="KA177" i="5"/>
  <c r="KA173" i="5"/>
  <c r="KA171" i="5"/>
  <c r="KA167" i="5"/>
  <c r="KA180" i="5"/>
  <c r="KA170" i="5"/>
  <c r="KA166" i="5"/>
  <c r="KA165" i="5"/>
  <c r="KA164" i="5"/>
  <c r="KA176" i="5"/>
  <c r="KA169" i="5"/>
  <c r="KA172" i="5"/>
  <c r="KA168" i="5"/>
  <c r="KA163" i="5"/>
  <c r="KA162" i="5"/>
  <c r="KA161" i="5"/>
  <c r="KA160" i="5"/>
  <c r="KA159" i="5"/>
  <c r="KA158" i="5"/>
  <c r="KA157" i="5"/>
  <c r="KA156" i="5"/>
  <c r="KA155" i="5"/>
  <c r="KA154" i="5"/>
  <c r="KA152" i="5"/>
  <c r="KA153" i="5"/>
  <c r="KA151" i="5"/>
  <c r="KA150" i="5"/>
  <c r="KA149" i="5"/>
  <c r="KA148" i="5"/>
  <c r="KA147" i="5"/>
  <c r="KA146" i="5"/>
  <c r="KA145" i="5"/>
  <c r="KA144" i="5"/>
  <c r="KA143" i="5"/>
  <c r="KA142" i="5"/>
  <c r="KA141" i="5"/>
  <c r="KA140" i="5"/>
  <c r="KA139" i="5"/>
  <c r="KA138" i="5"/>
  <c r="KA137" i="5"/>
  <c r="KA136" i="5"/>
  <c r="KA135" i="5"/>
  <c r="KA132" i="5"/>
  <c r="KA131" i="5"/>
  <c r="KA130" i="5"/>
  <c r="KA129" i="5"/>
  <c r="KA128" i="5"/>
  <c r="KA127" i="5"/>
  <c r="KA126" i="5"/>
  <c r="KA125" i="5"/>
  <c r="KA124" i="5"/>
  <c r="KA123" i="5"/>
  <c r="KA122" i="5"/>
  <c r="KA121" i="5"/>
  <c r="KA120" i="5"/>
  <c r="KA119" i="5"/>
  <c r="KA118" i="5"/>
  <c r="KA117" i="5"/>
  <c r="KA116" i="5"/>
  <c r="KA133" i="5"/>
  <c r="KA134" i="5"/>
  <c r="KA115" i="5"/>
  <c r="KA114" i="5"/>
  <c r="KA113" i="5"/>
  <c r="KA112" i="5"/>
  <c r="KA111" i="5"/>
  <c r="KA110" i="5"/>
  <c r="KA109" i="5"/>
  <c r="KA108" i="5"/>
  <c r="KA107" i="5"/>
  <c r="KA106" i="5"/>
  <c r="KA105" i="5"/>
  <c r="KA104" i="5"/>
  <c r="KA103" i="5"/>
  <c r="KA102" i="5"/>
  <c r="KA101" i="5"/>
  <c r="KA100" i="5"/>
  <c r="KA99" i="5"/>
  <c r="KA98" i="5"/>
  <c r="KA97" i="5"/>
  <c r="KA96" i="5"/>
  <c r="KA94" i="5"/>
  <c r="KA93" i="5"/>
  <c r="KA92" i="5"/>
  <c r="KA91" i="5"/>
  <c r="KA90" i="5"/>
  <c r="KA89" i="5"/>
  <c r="KA88" i="5"/>
  <c r="KA87" i="5"/>
  <c r="KA86" i="5"/>
  <c r="KA85" i="5"/>
  <c r="KA84" i="5"/>
  <c r="KA83" i="5"/>
  <c r="KA82" i="5"/>
  <c r="KA81" i="5"/>
  <c r="KA80" i="5"/>
  <c r="KA79" i="5"/>
  <c r="KA78" i="5"/>
  <c r="KA77" i="5"/>
  <c r="KA76" i="5"/>
  <c r="KA75" i="5"/>
  <c r="KA74" i="5"/>
  <c r="KA73" i="5"/>
  <c r="KA72" i="5"/>
  <c r="KA71" i="5"/>
  <c r="KA70" i="5"/>
  <c r="KA95" i="5"/>
  <c r="KA69" i="5"/>
  <c r="KA67" i="5"/>
  <c r="KA66" i="5"/>
  <c r="KA65" i="5"/>
  <c r="KA64" i="5"/>
  <c r="KA63" i="5"/>
  <c r="KA62" i="5"/>
  <c r="KA61" i="5"/>
  <c r="KA60" i="5"/>
  <c r="KA59" i="5"/>
  <c r="KA58" i="5"/>
  <c r="KA57" i="5"/>
  <c r="KA56" i="5"/>
  <c r="KA55" i="5"/>
  <c r="KA54" i="5"/>
  <c r="KA53" i="5"/>
  <c r="KA52" i="5"/>
  <c r="KA51" i="5"/>
  <c r="KA50" i="5"/>
  <c r="KA49" i="5"/>
  <c r="KA48" i="5"/>
  <c r="KA47" i="5"/>
  <c r="KA46" i="5"/>
  <c r="KA45" i="5"/>
  <c r="KA44" i="5"/>
  <c r="KA43" i="5"/>
  <c r="KA42" i="5"/>
  <c r="KA41" i="5"/>
  <c r="KA40" i="5"/>
  <c r="KA39" i="5"/>
  <c r="KA38" i="5"/>
  <c r="KA37" i="5"/>
  <c r="KA36" i="5"/>
  <c r="KA35" i="5"/>
  <c r="KA34" i="5"/>
  <c r="KA68" i="5"/>
  <c r="KE199" i="5"/>
  <c r="KE198" i="5"/>
  <c r="KE197" i="5"/>
  <c r="KE196" i="5"/>
  <c r="KE195" i="5"/>
  <c r="KE194" i="5"/>
  <c r="KE192" i="5"/>
  <c r="KE191" i="5"/>
  <c r="KE190" i="5"/>
  <c r="KE189" i="5"/>
  <c r="KE188" i="5"/>
  <c r="KE187" i="5"/>
  <c r="KE186" i="5"/>
  <c r="KE185" i="5"/>
  <c r="KE184" i="5"/>
  <c r="KE183" i="5"/>
  <c r="KE182" i="5"/>
  <c r="KE181" i="5"/>
  <c r="KE193" i="5"/>
  <c r="KE178" i="5"/>
  <c r="KE174" i="5"/>
  <c r="KE177" i="5"/>
  <c r="KE173" i="5"/>
  <c r="KE180" i="5"/>
  <c r="KE176" i="5"/>
  <c r="KE170" i="5"/>
  <c r="KE166" i="5"/>
  <c r="KE179" i="5"/>
  <c r="KE169" i="5"/>
  <c r="KE165" i="5"/>
  <c r="KE164" i="5"/>
  <c r="KE175" i="5"/>
  <c r="KE172" i="5"/>
  <c r="KE168" i="5"/>
  <c r="KE171" i="5"/>
  <c r="KE167" i="5"/>
  <c r="KE162" i="5"/>
  <c r="KE161" i="5"/>
  <c r="KE160" i="5"/>
  <c r="KE159" i="5"/>
  <c r="KE158" i="5"/>
  <c r="KE157" i="5"/>
  <c r="KE156" i="5"/>
  <c r="KE163" i="5"/>
  <c r="KE155" i="5"/>
  <c r="KE154" i="5"/>
  <c r="KE153" i="5"/>
  <c r="KE152" i="5"/>
  <c r="KE151" i="5"/>
  <c r="KE150" i="5"/>
  <c r="KE149" i="5"/>
  <c r="KE148" i="5"/>
  <c r="KE147" i="5"/>
  <c r="KE146" i="5"/>
  <c r="KE145" i="5"/>
  <c r="KE144" i="5"/>
  <c r="KE143" i="5"/>
  <c r="KE142" i="5"/>
  <c r="KE141" i="5"/>
  <c r="KE140" i="5"/>
  <c r="KE139" i="5"/>
  <c r="KE138" i="5"/>
  <c r="KE137" i="5"/>
  <c r="KE136" i="5"/>
  <c r="KE135" i="5"/>
  <c r="KE132" i="5"/>
  <c r="KE131" i="5"/>
  <c r="KE130" i="5"/>
  <c r="KE129" i="5"/>
  <c r="KE128" i="5"/>
  <c r="KE127" i="5"/>
  <c r="KE126" i="5"/>
  <c r="KE125" i="5"/>
  <c r="KE124" i="5"/>
  <c r="KE123" i="5"/>
  <c r="KE122" i="5"/>
  <c r="KE121" i="5"/>
  <c r="KE120" i="5"/>
  <c r="KE119" i="5"/>
  <c r="KE118" i="5"/>
  <c r="KE117" i="5"/>
  <c r="KE116" i="5"/>
  <c r="KE133" i="5"/>
  <c r="KE134" i="5"/>
  <c r="KE115" i="5"/>
  <c r="KE114" i="5"/>
  <c r="KE113" i="5"/>
  <c r="KE112" i="5"/>
  <c r="KE111" i="5"/>
  <c r="KE110" i="5"/>
  <c r="KE109" i="5"/>
  <c r="KE108" i="5"/>
  <c r="KE107" i="5"/>
  <c r="KE106" i="5"/>
  <c r="KE105" i="5"/>
  <c r="KE104" i="5"/>
  <c r="KE103" i="5"/>
  <c r="KE102" i="5"/>
  <c r="KE101" i="5"/>
  <c r="KE100" i="5"/>
  <c r="KE99" i="5"/>
  <c r="KE98" i="5"/>
  <c r="KE97" i="5"/>
  <c r="KE95" i="5"/>
  <c r="KE94" i="5"/>
  <c r="KE93" i="5"/>
  <c r="KE92" i="5"/>
  <c r="KE91" i="5"/>
  <c r="KE90" i="5"/>
  <c r="KE89" i="5"/>
  <c r="KE88" i="5"/>
  <c r="KE87" i="5"/>
  <c r="KE86" i="5"/>
  <c r="KE85" i="5"/>
  <c r="KE84" i="5"/>
  <c r="KE83" i="5"/>
  <c r="KE82" i="5"/>
  <c r="KE81" i="5"/>
  <c r="KE80" i="5"/>
  <c r="KE79" i="5"/>
  <c r="KE78" i="5"/>
  <c r="KE77" i="5"/>
  <c r="KE76" i="5"/>
  <c r="KE75" i="5"/>
  <c r="KE74" i="5"/>
  <c r="KE73" i="5"/>
  <c r="KE72" i="5"/>
  <c r="KE71" i="5"/>
  <c r="KE70" i="5"/>
  <c r="KE96" i="5"/>
  <c r="KE68" i="5"/>
  <c r="KE67" i="5"/>
  <c r="KE66" i="5"/>
  <c r="KE65" i="5"/>
  <c r="KE64" i="5"/>
  <c r="KE63" i="5"/>
  <c r="KE62" i="5"/>
  <c r="KE61" i="5"/>
  <c r="KE60" i="5"/>
  <c r="KE59" i="5"/>
  <c r="KE58" i="5"/>
  <c r="KE57" i="5"/>
  <c r="KE56" i="5"/>
  <c r="KE55" i="5"/>
  <c r="KE54" i="5"/>
  <c r="KE53" i="5"/>
  <c r="KE52" i="5"/>
  <c r="KE51" i="5"/>
  <c r="KE50" i="5"/>
  <c r="KE49" i="5"/>
  <c r="KE48" i="5"/>
  <c r="KE47" i="5"/>
  <c r="KE46" i="5"/>
  <c r="KE45" i="5"/>
  <c r="KE44" i="5"/>
  <c r="KE43" i="5"/>
  <c r="KE42" i="5"/>
  <c r="KE41" i="5"/>
  <c r="KE40" i="5"/>
  <c r="KE39" i="5"/>
  <c r="KE38" i="5"/>
  <c r="KE37" i="5"/>
  <c r="KE36" i="5"/>
  <c r="KE35" i="5"/>
  <c r="KE34" i="5"/>
  <c r="KE69" i="5"/>
  <c r="KI199" i="5"/>
  <c r="KI198" i="5"/>
  <c r="KI197" i="5"/>
  <c r="KI196" i="5"/>
  <c r="KI195" i="5"/>
  <c r="KI193" i="5"/>
  <c r="KI192" i="5"/>
  <c r="KI191" i="5"/>
  <c r="KI190" i="5"/>
  <c r="KI189" i="5"/>
  <c r="KI194" i="5"/>
  <c r="KI188" i="5"/>
  <c r="KI187" i="5"/>
  <c r="KI186" i="5"/>
  <c r="KI185" i="5"/>
  <c r="KI184" i="5"/>
  <c r="KI183" i="5"/>
  <c r="KI182" i="5"/>
  <c r="KI181" i="5"/>
  <c r="KI177" i="5"/>
  <c r="KI180" i="5"/>
  <c r="KI176" i="5"/>
  <c r="KI179" i="5"/>
  <c r="KI175" i="5"/>
  <c r="KI169" i="5"/>
  <c r="KI178" i="5"/>
  <c r="KI172" i="5"/>
  <c r="KI168" i="5"/>
  <c r="KI165" i="5"/>
  <c r="KI164" i="5"/>
  <c r="KI174" i="5"/>
  <c r="KI171" i="5"/>
  <c r="KI167" i="5"/>
  <c r="KI173" i="5"/>
  <c r="KI170" i="5"/>
  <c r="KI166" i="5"/>
  <c r="KI162" i="5"/>
  <c r="KI161" i="5"/>
  <c r="KI160" i="5"/>
  <c r="KI159" i="5"/>
  <c r="KI158" i="5"/>
  <c r="KI157" i="5"/>
  <c r="KI156" i="5"/>
  <c r="KI155" i="5"/>
  <c r="KI163" i="5"/>
  <c r="KI154" i="5"/>
  <c r="KI152" i="5"/>
  <c r="KI153" i="5"/>
  <c r="KI151" i="5"/>
  <c r="KI150" i="5"/>
  <c r="KI149" i="5"/>
  <c r="KI148" i="5"/>
  <c r="KI147" i="5"/>
  <c r="KI146" i="5"/>
  <c r="KI145" i="5"/>
  <c r="KI144" i="5"/>
  <c r="KI143" i="5"/>
  <c r="KI142" i="5"/>
  <c r="KI141" i="5"/>
  <c r="KI140" i="5"/>
  <c r="KI139" i="5"/>
  <c r="KI138" i="5"/>
  <c r="KI137" i="5"/>
  <c r="KI136" i="5"/>
  <c r="KI135" i="5"/>
  <c r="KI134" i="5"/>
  <c r="KI132" i="5"/>
  <c r="KI131" i="5"/>
  <c r="KI130" i="5"/>
  <c r="KI129" i="5"/>
  <c r="KI128" i="5"/>
  <c r="KI127" i="5"/>
  <c r="KI126" i="5"/>
  <c r="KI125" i="5"/>
  <c r="KI124" i="5"/>
  <c r="KI123" i="5"/>
  <c r="KI122" i="5"/>
  <c r="KI121" i="5"/>
  <c r="KI120" i="5"/>
  <c r="KI119" i="5"/>
  <c r="KI118" i="5"/>
  <c r="KI117" i="5"/>
  <c r="KI116" i="5"/>
  <c r="KI133" i="5"/>
  <c r="KI115" i="5"/>
  <c r="KI114" i="5"/>
  <c r="KI113" i="5"/>
  <c r="KI112" i="5"/>
  <c r="KI111" i="5"/>
  <c r="KI110" i="5"/>
  <c r="KI109" i="5"/>
  <c r="KI108" i="5"/>
  <c r="KI107" i="5"/>
  <c r="KI106" i="5"/>
  <c r="KI105" i="5"/>
  <c r="KI104" i="5"/>
  <c r="KI103" i="5"/>
  <c r="KI102" i="5"/>
  <c r="KI101" i="5"/>
  <c r="KI100" i="5"/>
  <c r="KI99" i="5"/>
  <c r="KI98" i="5"/>
  <c r="KI97" i="5"/>
  <c r="KI94" i="5"/>
  <c r="KI93" i="5"/>
  <c r="KI92" i="5"/>
  <c r="KI91" i="5"/>
  <c r="KI90" i="5"/>
  <c r="KI89" i="5"/>
  <c r="KI88" i="5"/>
  <c r="KI87" i="5"/>
  <c r="KI86" i="5"/>
  <c r="KI85" i="5"/>
  <c r="KI84" i="5"/>
  <c r="KI83" i="5"/>
  <c r="KI82" i="5"/>
  <c r="KI81" i="5"/>
  <c r="KI80" i="5"/>
  <c r="KI79" i="5"/>
  <c r="KI78" i="5"/>
  <c r="KI77" i="5"/>
  <c r="KI76" i="5"/>
  <c r="KI75" i="5"/>
  <c r="KI74" i="5"/>
  <c r="KI73" i="5"/>
  <c r="KI72" i="5"/>
  <c r="KI71" i="5"/>
  <c r="KI70" i="5"/>
  <c r="KI69" i="5"/>
  <c r="KI95" i="5"/>
  <c r="KI96" i="5"/>
  <c r="KI67" i="5"/>
  <c r="KI66" i="5"/>
  <c r="KI65" i="5"/>
  <c r="KI64" i="5"/>
  <c r="KI63" i="5"/>
  <c r="KI62" i="5"/>
  <c r="KI61" i="5"/>
  <c r="KI60" i="5"/>
  <c r="KI59" i="5"/>
  <c r="KI58" i="5"/>
  <c r="KI57" i="5"/>
  <c r="KI56" i="5"/>
  <c r="KI55" i="5"/>
  <c r="KI54" i="5"/>
  <c r="KI53" i="5"/>
  <c r="KI52" i="5"/>
  <c r="KI51" i="5"/>
  <c r="KI50" i="5"/>
  <c r="KI49" i="5"/>
  <c r="KI48" i="5"/>
  <c r="KI47" i="5"/>
  <c r="KI46" i="5"/>
  <c r="KI45" i="5"/>
  <c r="KI44" i="5"/>
  <c r="KI43" i="5"/>
  <c r="KI42" i="5"/>
  <c r="KI41" i="5"/>
  <c r="KI40" i="5"/>
  <c r="KI39" i="5"/>
  <c r="KI38" i="5"/>
  <c r="KI37" i="5"/>
  <c r="KI36" i="5"/>
  <c r="KI35" i="5"/>
  <c r="KI34" i="5"/>
  <c r="KI68" i="5"/>
  <c r="KM199" i="5"/>
  <c r="KM198" i="5"/>
  <c r="KM197" i="5"/>
  <c r="KM196" i="5"/>
  <c r="KM195" i="5"/>
  <c r="KM194" i="5"/>
  <c r="KM192" i="5"/>
  <c r="KM191" i="5"/>
  <c r="KM190" i="5"/>
  <c r="KM189" i="5"/>
  <c r="KM193" i="5"/>
  <c r="KM188" i="5"/>
  <c r="KM187" i="5"/>
  <c r="KM186" i="5"/>
  <c r="KM185" i="5"/>
  <c r="KM184" i="5"/>
  <c r="KM183" i="5"/>
  <c r="KM182" i="5"/>
  <c r="KM181" i="5"/>
  <c r="KM180" i="5"/>
  <c r="KM176" i="5"/>
  <c r="KM179" i="5"/>
  <c r="KM175" i="5"/>
  <c r="KM173" i="5"/>
  <c r="KM178" i="5"/>
  <c r="KM174" i="5"/>
  <c r="KM172" i="5"/>
  <c r="KM168" i="5"/>
  <c r="KM177" i="5"/>
  <c r="KM171" i="5"/>
  <c r="KM167" i="5"/>
  <c r="KM165" i="5"/>
  <c r="KM164" i="5"/>
  <c r="KM170" i="5"/>
  <c r="KM166" i="5"/>
  <c r="KM169" i="5"/>
  <c r="KM163" i="5"/>
  <c r="KM162" i="5"/>
  <c r="KM161" i="5"/>
  <c r="KM160" i="5"/>
  <c r="KM159" i="5"/>
  <c r="KM158" i="5"/>
  <c r="KM157" i="5"/>
  <c r="KM156" i="5"/>
  <c r="KM155" i="5"/>
  <c r="KM153" i="5"/>
  <c r="KM152" i="5"/>
  <c r="KM154" i="5"/>
  <c r="KM151" i="5"/>
  <c r="KM150" i="5"/>
  <c r="KM149" i="5"/>
  <c r="KM148" i="5"/>
  <c r="KM147" i="5"/>
  <c r="KM146" i="5"/>
  <c r="KM145" i="5"/>
  <c r="KM144" i="5"/>
  <c r="KM143" i="5"/>
  <c r="KM142" i="5"/>
  <c r="KM141" i="5"/>
  <c r="KM140" i="5"/>
  <c r="KM139" i="5"/>
  <c r="KM138" i="5"/>
  <c r="KM137" i="5"/>
  <c r="KM136" i="5"/>
  <c r="KM135" i="5"/>
  <c r="KM133" i="5"/>
  <c r="KM132" i="5"/>
  <c r="KM131" i="5"/>
  <c r="KM130" i="5"/>
  <c r="KM129" i="5"/>
  <c r="KM128" i="5"/>
  <c r="KM127" i="5"/>
  <c r="KM126" i="5"/>
  <c r="KM125" i="5"/>
  <c r="KM124" i="5"/>
  <c r="KM123" i="5"/>
  <c r="KM122" i="5"/>
  <c r="KM121" i="5"/>
  <c r="KM120" i="5"/>
  <c r="KM119" i="5"/>
  <c r="KM118" i="5"/>
  <c r="KM117" i="5"/>
  <c r="KM116" i="5"/>
  <c r="KM134" i="5"/>
  <c r="KM115" i="5"/>
  <c r="KM114" i="5"/>
  <c r="KM113" i="5"/>
  <c r="KM112" i="5"/>
  <c r="KM111" i="5"/>
  <c r="KM110" i="5"/>
  <c r="KM109" i="5"/>
  <c r="KM108" i="5"/>
  <c r="KM107" i="5"/>
  <c r="KM106" i="5"/>
  <c r="KM105" i="5"/>
  <c r="KM104" i="5"/>
  <c r="KM103" i="5"/>
  <c r="KM102" i="5"/>
  <c r="KM101" i="5"/>
  <c r="KM100" i="5"/>
  <c r="KM99" i="5"/>
  <c r="KM98" i="5"/>
  <c r="KM97" i="5"/>
  <c r="KM93" i="5"/>
  <c r="KM92" i="5"/>
  <c r="KM91" i="5"/>
  <c r="KM90" i="5"/>
  <c r="KM89" i="5"/>
  <c r="KM88" i="5"/>
  <c r="KM87" i="5"/>
  <c r="KM86" i="5"/>
  <c r="KM85" i="5"/>
  <c r="KM84" i="5"/>
  <c r="KM83" i="5"/>
  <c r="KM82" i="5"/>
  <c r="KM81" i="5"/>
  <c r="KM80" i="5"/>
  <c r="KM79" i="5"/>
  <c r="KM78" i="5"/>
  <c r="KM77" i="5"/>
  <c r="KM76" i="5"/>
  <c r="KM75" i="5"/>
  <c r="KM74" i="5"/>
  <c r="KM73" i="5"/>
  <c r="KM72" i="5"/>
  <c r="KM71" i="5"/>
  <c r="KM70" i="5"/>
  <c r="KM69" i="5"/>
  <c r="KM94" i="5"/>
  <c r="KM95" i="5"/>
  <c r="KM96" i="5"/>
  <c r="KM66" i="5"/>
  <c r="KM65" i="5"/>
  <c r="KM64" i="5"/>
  <c r="KM63" i="5"/>
  <c r="KM62" i="5"/>
  <c r="KM61" i="5"/>
  <c r="KM60" i="5"/>
  <c r="KM59" i="5"/>
  <c r="KM58" i="5"/>
  <c r="KM57" i="5"/>
  <c r="KM56" i="5"/>
  <c r="KM55" i="5"/>
  <c r="KM54" i="5"/>
  <c r="KM53" i="5"/>
  <c r="KM52" i="5"/>
  <c r="KM51" i="5"/>
  <c r="KM50" i="5"/>
  <c r="KM49" i="5"/>
  <c r="KM48" i="5"/>
  <c r="KM47" i="5"/>
  <c r="KM46" i="5"/>
  <c r="KM45" i="5"/>
  <c r="KM44" i="5"/>
  <c r="KM43" i="5"/>
  <c r="KM42" i="5"/>
  <c r="KM41" i="5"/>
  <c r="KM40" i="5"/>
  <c r="KM39" i="5"/>
  <c r="KM38" i="5"/>
  <c r="KM37" i="5"/>
  <c r="KM36" i="5"/>
  <c r="KM35" i="5"/>
  <c r="KM34" i="5"/>
  <c r="KM67" i="5"/>
  <c r="KM68" i="5"/>
  <c r="KQ199" i="5"/>
  <c r="KQ198" i="5"/>
  <c r="KQ197" i="5"/>
  <c r="KQ196" i="5"/>
  <c r="KQ195" i="5"/>
  <c r="KQ193" i="5"/>
  <c r="KQ191" i="5"/>
  <c r="KQ190" i="5"/>
  <c r="KQ189" i="5"/>
  <c r="KQ194" i="5"/>
  <c r="KQ192" i="5"/>
  <c r="KQ188" i="5"/>
  <c r="KQ187" i="5"/>
  <c r="KQ186" i="5"/>
  <c r="KQ185" i="5"/>
  <c r="KQ184" i="5"/>
  <c r="KQ183" i="5"/>
  <c r="KQ182" i="5"/>
  <c r="KQ181" i="5"/>
  <c r="KQ179" i="5"/>
  <c r="KQ175" i="5"/>
  <c r="KQ178" i="5"/>
  <c r="KQ174" i="5"/>
  <c r="KQ177" i="5"/>
  <c r="KQ180" i="5"/>
  <c r="KQ171" i="5"/>
  <c r="KQ167" i="5"/>
  <c r="KQ176" i="5"/>
  <c r="KQ170" i="5"/>
  <c r="KQ166" i="5"/>
  <c r="KQ164" i="5"/>
  <c r="KQ173" i="5"/>
  <c r="KQ169" i="5"/>
  <c r="KQ165" i="5"/>
  <c r="KQ172" i="5"/>
  <c r="KQ168" i="5"/>
  <c r="KQ163" i="5"/>
  <c r="KQ161" i="5"/>
  <c r="KQ160" i="5"/>
  <c r="KQ159" i="5"/>
  <c r="KQ158" i="5"/>
  <c r="KQ157" i="5"/>
  <c r="KQ156" i="5"/>
  <c r="KQ155" i="5"/>
  <c r="KQ162" i="5"/>
  <c r="KQ154" i="5"/>
  <c r="KQ152" i="5"/>
  <c r="KQ153" i="5"/>
  <c r="KQ151" i="5"/>
  <c r="KQ150" i="5"/>
  <c r="KQ149" i="5"/>
  <c r="KQ148" i="5"/>
  <c r="KQ147" i="5"/>
  <c r="KQ146" i="5"/>
  <c r="KQ145" i="5"/>
  <c r="KQ144" i="5"/>
  <c r="KQ143" i="5"/>
  <c r="KQ142" i="5"/>
  <c r="KQ141" i="5"/>
  <c r="KQ140" i="5"/>
  <c r="KQ139" i="5"/>
  <c r="KQ138" i="5"/>
  <c r="KQ137" i="5"/>
  <c r="KQ136" i="5"/>
  <c r="KQ135" i="5"/>
  <c r="KQ132" i="5"/>
  <c r="KQ131" i="5"/>
  <c r="KQ130" i="5"/>
  <c r="KQ129" i="5"/>
  <c r="KQ128" i="5"/>
  <c r="KQ127" i="5"/>
  <c r="KQ126" i="5"/>
  <c r="KQ125" i="5"/>
  <c r="KQ124" i="5"/>
  <c r="KQ123" i="5"/>
  <c r="KQ122" i="5"/>
  <c r="KQ121" i="5"/>
  <c r="KQ120" i="5"/>
  <c r="KQ119" i="5"/>
  <c r="KQ118" i="5"/>
  <c r="KQ117" i="5"/>
  <c r="KQ116" i="5"/>
  <c r="KQ133" i="5"/>
  <c r="KQ134" i="5"/>
  <c r="KQ115" i="5"/>
  <c r="KQ114" i="5"/>
  <c r="KQ113" i="5"/>
  <c r="KQ112" i="5"/>
  <c r="KQ111" i="5"/>
  <c r="KQ110" i="5"/>
  <c r="KQ109" i="5"/>
  <c r="KQ108" i="5"/>
  <c r="KQ107" i="5"/>
  <c r="KQ106" i="5"/>
  <c r="KQ105" i="5"/>
  <c r="KQ104" i="5"/>
  <c r="KQ103" i="5"/>
  <c r="KQ102" i="5"/>
  <c r="KQ101" i="5"/>
  <c r="KQ100" i="5"/>
  <c r="KQ99" i="5"/>
  <c r="KQ98" i="5"/>
  <c r="KQ97" i="5"/>
  <c r="KQ96" i="5"/>
  <c r="KQ93" i="5"/>
  <c r="KQ92" i="5"/>
  <c r="KQ91" i="5"/>
  <c r="KQ90" i="5"/>
  <c r="KQ89" i="5"/>
  <c r="KQ88" i="5"/>
  <c r="KQ87" i="5"/>
  <c r="KQ86" i="5"/>
  <c r="KQ85" i="5"/>
  <c r="KQ84" i="5"/>
  <c r="KQ83" i="5"/>
  <c r="KQ82" i="5"/>
  <c r="KQ81" i="5"/>
  <c r="KQ80" i="5"/>
  <c r="KQ79" i="5"/>
  <c r="KQ78" i="5"/>
  <c r="KQ77" i="5"/>
  <c r="KQ76" i="5"/>
  <c r="KQ75" i="5"/>
  <c r="KQ74" i="5"/>
  <c r="KQ73" i="5"/>
  <c r="KQ72" i="5"/>
  <c r="KQ71" i="5"/>
  <c r="KQ70" i="5"/>
  <c r="KQ69" i="5"/>
  <c r="KQ94" i="5"/>
  <c r="KQ95" i="5"/>
  <c r="KQ66" i="5"/>
  <c r="KQ65" i="5"/>
  <c r="KQ64" i="5"/>
  <c r="KQ63" i="5"/>
  <c r="KQ62" i="5"/>
  <c r="KQ61" i="5"/>
  <c r="KQ60" i="5"/>
  <c r="KQ59" i="5"/>
  <c r="KQ58" i="5"/>
  <c r="KQ57" i="5"/>
  <c r="KQ56" i="5"/>
  <c r="KQ55" i="5"/>
  <c r="KQ54" i="5"/>
  <c r="KQ53" i="5"/>
  <c r="KQ52" i="5"/>
  <c r="KQ51" i="5"/>
  <c r="KQ50" i="5"/>
  <c r="KQ49" i="5"/>
  <c r="KQ48" i="5"/>
  <c r="KQ47" i="5"/>
  <c r="KQ46" i="5"/>
  <c r="KQ45" i="5"/>
  <c r="KQ44" i="5"/>
  <c r="KQ43" i="5"/>
  <c r="KQ42" i="5"/>
  <c r="KQ41" i="5"/>
  <c r="KQ40" i="5"/>
  <c r="KQ39" i="5"/>
  <c r="KQ38" i="5"/>
  <c r="KQ37" i="5"/>
  <c r="KQ36" i="5"/>
  <c r="KQ35" i="5"/>
  <c r="KQ34" i="5"/>
  <c r="KQ67" i="5"/>
  <c r="KQ68" i="5"/>
  <c r="KU199" i="5"/>
  <c r="KU198" i="5"/>
  <c r="KU197" i="5"/>
  <c r="KU196" i="5"/>
  <c r="KU195" i="5"/>
  <c r="KU194" i="5"/>
  <c r="KU192" i="5"/>
  <c r="KU191" i="5"/>
  <c r="KU190" i="5"/>
  <c r="KU189" i="5"/>
  <c r="KU193" i="5"/>
  <c r="KU188" i="5"/>
  <c r="KU187" i="5"/>
  <c r="KU186" i="5"/>
  <c r="KU185" i="5"/>
  <c r="KU184" i="5"/>
  <c r="KU183" i="5"/>
  <c r="KU182" i="5"/>
  <c r="KU181" i="5"/>
  <c r="KU178" i="5"/>
  <c r="KU174" i="5"/>
  <c r="KU177" i="5"/>
  <c r="KU173" i="5"/>
  <c r="KU180" i="5"/>
  <c r="KU176" i="5"/>
  <c r="KU179" i="5"/>
  <c r="KU170" i="5"/>
  <c r="KU166" i="5"/>
  <c r="KU175" i="5"/>
  <c r="KU169" i="5"/>
  <c r="KU164" i="5"/>
  <c r="KU172" i="5"/>
  <c r="KU168" i="5"/>
  <c r="KU171" i="5"/>
  <c r="KU167" i="5"/>
  <c r="KU165" i="5"/>
  <c r="KU161" i="5"/>
  <c r="KU160" i="5"/>
  <c r="KU159" i="5"/>
  <c r="KU158" i="5"/>
  <c r="KU157" i="5"/>
  <c r="KU156" i="5"/>
  <c r="KU155" i="5"/>
  <c r="KU163" i="5"/>
  <c r="KU162" i="5"/>
  <c r="KU154" i="5"/>
  <c r="KU153" i="5"/>
  <c r="KU152" i="5"/>
  <c r="KU151" i="5"/>
  <c r="KU150" i="5"/>
  <c r="KU149" i="5"/>
  <c r="KU148" i="5"/>
  <c r="KU147" i="5"/>
  <c r="KU146" i="5"/>
  <c r="KU145" i="5"/>
  <c r="KU144" i="5"/>
  <c r="KU143" i="5"/>
  <c r="KU142" i="5"/>
  <c r="KU141" i="5"/>
  <c r="KU140" i="5"/>
  <c r="KU139" i="5"/>
  <c r="KU138" i="5"/>
  <c r="KU137" i="5"/>
  <c r="KU136" i="5"/>
  <c r="KU135" i="5"/>
  <c r="KU132" i="5"/>
  <c r="KU131" i="5"/>
  <c r="KU130" i="5"/>
  <c r="KU129" i="5"/>
  <c r="KU128" i="5"/>
  <c r="KU127" i="5"/>
  <c r="KU126" i="5"/>
  <c r="KU125" i="5"/>
  <c r="KU124" i="5"/>
  <c r="KU123" i="5"/>
  <c r="KU122" i="5"/>
  <c r="KU121" i="5"/>
  <c r="KU120" i="5"/>
  <c r="KU119" i="5"/>
  <c r="KU118" i="5"/>
  <c r="KU117" i="5"/>
  <c r="KU116" i="5"/>
  <c r="KU133" i="5"/>
  <c r="KU134" i="5"/>
  <c r="KU115" i="5"/>
  <c r="KU114" i="5"/>
  <c r="KU113" i="5"/>
  <c r="KU112" i="5"/>
  <c r="KU111" i="5"/>
  <c r="KU110" i="5"/>
  <c r="KU109" i="5"/>
  <c r="KU108" i="5"/>
  <c r="KU107" i="5"/>
  <c r="KU106" i="5"/>
  <c r="KU105" i="5"/>
  <c r="KU104" i="5"/>
  <c r="KU103" i="5"/>
  <c r="KU102" i="5"/>
  <c r="KU101" i="5"/>
  <c r="KU100" i="5"/>
  <c r="KU99" i="5"/>
  <c r="KU98" i="5"/>
  <c r="KU97" i="5"/>
  <c r="KU95" i="5"/>
  <c r="KU93" i="5"/>
  <c r="KU92" i="5"/>
  <c r="KU91" i="5"/>
  <c r="KU90" i="5"/>
  <c r="KU89" i="5"/>
  <c r="KU88" i="5"/>
  <c r="KU87" i="5"/>
  <c r="KU86" i="5"/>
  <c r="KU85" i="5"/>
  <c r="KU84" i="5"/>
  <c r="KU83" i="5"/>
  <c r="KU82" i="5"/>
  <c r="KU81" i="5"/>
  <c r="KU80" i="5"/>
  <c r="KU79" i="5"/>
  <c r="KU78" i="5"/>
  <c r="KU77" i="5"/>
  <c r="KU76" i="5"/>
  <c r="KU75" i="5"/>
  <c r="KU74" i="5"/>
  <c r="KU73" i="5"/>
  <c r="KU72" i="5"/>
  <c r="KU71" i="5"/>
  <c r="KU70" i="5"/>
  <c r="KU69" i="5"/>
  <c r="KU96" i="5"/>
  <c r="KU94" i="5"/>
  <c r="KU68" i="5"/>
  <c r="KU66" i="5"/>
  <c r="KU65" i="5"/>
  <c r="KU64" i="5"/>
  <c r="KU63" i="5"/>
  <c r="KU62" i="5"/>
  <c r="KU61" i="5"/>
  <c r="KU60" i="5"/>
  <c r="KU59" i="5"/>
  <c r="KU58" i="5"/>
  <c r="KU57" i="5"/>
  <c r="KU56" i="5"/>
  <c r="KU55" i="5"/>
  <c r="KU54" i="5"/>
  <c r="KU53" i="5"/>
  <c r="KU52" i="5"/>
  <c r="KU51" i="5"/>
  <c r="KU50" i="5"/>
  <c r="KU49" i="5"/>
  <c r="KU48" i="5"/>
  <c r="KU47" i="5"/>
  <c r="KU46" i="5"/>
  <c r="KU45" i="5"/>
  <c r="KU44" i="5"/>
  <c r="KU43" i="5"/>
  <c r="KU42" i="5"/>
  <c r="KU41" i="5"/>
  <c r="KU40" i="5"/>
  <c r="KU39" i="5"/>
  <c r="KU38" i="5"/>
  <c r="KU37" i="5"/>
  <c r="KU36" i="5"/>
  <c r="KU35" i="5"/>
  <c r="KU34" i="5"/>
  <c r="KU67" i="5"/>
  <c r="KY199" i="5"/>
  <c r="KY198" i="5"/>
  <c r="KY197" i="5"/>
  <c r="KY196" i="5"/>
  <c r="KY195" i="5"/>
  <c r="KY193" i="5"/>
  <c r="KY191" i="5"/>
  <c r="KY190" i="5"/>
  <c r="KY189" i="5"/>
  <c r="KY192" i="5"/>
  <c r="KY188" i="5"/>
  <c r="KY187" i="5"/>
  <c r="KY186" i="5"/>
  <c r="KY185" i="5"/>
  <c r="KY184" i="5"/>
  <c r="KY183" i="5"/>
  <c r="KY182" i="5"/>
  <c r="KY181" i="5"/>
  <c r="KY180" i="5"/>
  <c r="KY194" i="5"/>
  <c r="KY177" i="5"/>
  <c r="KY173" i="5"/>
  <c r="KY176" i="5"/>
  <c r="KY179" i="5"/>
  <c r="KY175" i="5"/>
  <c r="KY178" i="5"/>
  <c r="KY169" i="5"/>
  <c r="KY174" i="5"/>
  <c r="KY172" i="5"/>
  <c r="KY168" i="5"/>
  <c r="KY165" i="5"/>
  <c r="KY164" i="5"/>
  <c r="KY171" i="5"/>
  <c r="KY167" i="5"/>
  <c r="KY170" i="5"/>
  <c r="KY166" i="5"/>
  <c r="KY162" i="5"/>
  <c r="KY161" i="5"/>
  <c r="KY160" i="5"/>
  <c r="KY159" i="5"/>
  <c r="KY158" i="5"/>
  <c r="KY157" i="5"/>
  <c r="KY156" i="5"/>
  <c r="KY155" i="5"/>
  <c r="KY163" i="5"/>
  <c r="KY154" i="5"/>
  <c r="KY152" i="5"/>
  <c r="KY153" i="5"/>
  <c r="KY151" i="5"/>
  <c r="KY150" i="5"/>
  <c r="KY149" i="5"/>
  <c r="KY148" i="5"/>
  <c r="KY147" i="5"/>
  <c r="KY146" i="5"/>
  <c r="KY145" i="5"/>
  <c r="KY144" i="5"/>
  <c r="KY143" i="5"/>
  <c r="KY142" i="5"/>
  <c r="KY141" i="5"/>
  <c r="KY140" i="5"/>
  <c r="KY139" i="5"/>
  <c r="KY138" i="5"/>
  <c r="KY137" i="5"/>
  <c r="KY136" i="5"/>
  <c r="KY135" i="5"/>
  <c r="KY134" i="5"/>
  <c r="KY132" i="5"/>
  <c r="KY131" i="5"/>
  <c r="KY130" i="5"/>
  <c r="KY129" i="5"/>
  <c r="KY128" i="5"/>
  <c r="KY127" i="5"/>
  <c r="KY126" i="5"/>
  <c r="KY125" i="5"/>
  <c r="KY124" i="5"/>
  <c r="KY123" i="5"/>
  <c r="KY122" i="5"/>
  <c r="KY121" i="5"/>
  <c r="KY120" i="5"/>
  <c r="KY119" i="5"/>
  <c r="KY118" i="5"/>
  <c r="KY117" i="5"/>
  <c r="KY116" i="5"/>
  <c r="KY133" i="5"/>
  <c r="KY115" i="5"/>
  <c r="KY114" i="5"/>
  <c r="KY113" i="5"/>
  <c r="KY112" i="5"/>
  <c r="KY111" i="5"/>
  <c r="KY110" i="5"/>
  <c r="KY109" i="5"/>
  <c r="KY108" i="5"/>
  <c r="KY107" i="5"/>
  <c r="KY106" i="5"/>
  <c r="KY105" i="5"/>
  <c r="KY104" i="5"/>
  <c r="KY103" i="5"/>
  <c r="KY102" i="5"/>
  <c r="KY101" i="5"/>
  <c r="KY100" i="5"/>
  <c r="KY99" i="5"/>
  <c r="KY98" i="5"/>
  <c r="KY97" i="5"/>
  <c r="KY94" i="5"/>
  <c r="KY93" i="5"/>
  <c r="KY92" i="5"/>
  <c r="KY91" i="5"/>
  <c r="KY90" i="5"/>
  <c r="KY89" i="5"/>
  <c r="KY88" i="5"/>
  <c r="KY87" i="5"/>
  <c r="KY86" i="5"/>
  <c r="KY85" i="5"/>
  <c r="KY84" i="5"/>
  <c r="KY83" i="5"/>
  <c r="KY82" i="5"/>
  <c r="KY81" i="5"/>
  <c r="KY80" i="5"/>
  <c r="KY79" i="5"/>
  <c r="KY78" i="5"/>
  <c r="KY77" i="5"/>
  <c r="KY76" i="5"/>
  <c r="KY75" i="5"/>
  <c r="KY74" i="5"/>
  <c r="KY73" i="5"/>
  <c r="KY72" i="5"/>
  <c r="KY71" i="5"/>
  <c r="KY70" i="5"/>
  <c r="KY69" i="5"/>
  <c r="KY95" i="5"/>
  <c r="KY96" i="5"/>
  <c r="KY67" i="5"/>
  <c r="KY66" i="5"/>
  <c r="KY65" i="5"/>
  <c r="KY64" i="5"/>
  <c r="KY63" i="5"/>
  <c r="KY62" i="5"/>
  <c r="KY61" i="5"/>
  <c r="KY60" i="5"/>
  <c r="KY59" i="5"/>
  <c r="KY58" i="5"/>
  <c r="KY57" i="5"/>
  <c r="KY56" i="5"/>
  <c r="KY55" i="5"/>
  <c r="KY54" i="5"/>
  <c r="KY53" i="5"/>
  <c r="KY52" i="5"/>
  <c r="KY51" i="5"/>
  <c r="KY50" i="5"/>
  <c r="KY49" i="5"/>
  <c r="KY48" i="5"/>
  <c r="KY47" i="5"/>
  <c r="KY46" i="5"/>
  <c r="KY45" i="5"/>
  <c r="KY44" i="5"/>
  <c r="KY43" i="5"/>
  <c r="KY42" i="5"/>
  <c r="KY41" i="5"/>
  <c r="KY40" i="5"/>
  <c r="KY39" i="5"/>
  <c r="KY38" i="5"/>
  <c r="KY37" i="5"/>
  <c r="KY36" i="5"/>
  <c r="KY35" i="5"/>
  <c r="KY34" i="5"/>
  <c r="KY68" i="5"/>
  <c r="LC199" i="5"/>
  <c r="LC198" i="5"/>
  <c r="LC197" i="5"/>
  <c r="LC196" i="5"/>
  <c r="LC195" i="5"/>
  <c r="LC194" i="5"/>
  <c r="LC192" i="5"/>
  <c r="LC191" i="5"/>
  <c r="LC190" i="5"/>
  <c r="LC189" i="5"/>
  <c r="LC188" i="5"/>
  <c r="LC187" i="5"/>
  <c r="LC186" i="5"/>
  <c r="LC185" i="5"/>
  <c r="LC184" i="5"/>
  <c r="LC183" i="5"/>
  <c r="LC182" i="5"/>
  <c r="LC181" i="5"/>
  <c r="LC180" i="5"/>
  <c r="LC176" i="5"/>
  <c r="LC193" i="5"/>
  <c r="LC179" i="5"/>
  <c r="LC175" i="5"/>
  <c r="LC178" i="5"/>
  <c r="LC174" i="5"/>
  <c r="LC177" i="5"/>
  <c r="LC172" i="5"/>
  <c r="LC168" i="5"/>
  <c r="LC173" i="5"/>
  <c r="LC171" i="5"/>
  <c r="LC167" i="5"/>
  <c r="LC164" i="5"/>
  <c r="LC170" i="5"/>
  <c r="LC166" i="5"/>
  <c r="LC169" i="5"/>
  <c r="LC165" i="5"/>
  <c r="LC163" i="5"/>
  <c r="LC162" i="5"/>
  <c r="LC161" i="5"/>
  <c r="LC160" i="5"/>
  <c r="LC159" i="5"/>
  <c r="LC158" i="5"/>
  <c r="LC157" i="5"/>
  <c r="LC156" i="5"/>
  <c r="LC155" i="5"/>
  <c r="LC153" i="5"/>
  <c r="LC152" i="5"/>
  <c r="LC154" i="5"/>
  <c r="LC151" i="5"/>
  <c r="LC150" i="5"/>
  <c r="LC149" i="5"/>
  <c r="LC148" i="5"/>
  <c r="LC147" i="5"/>
  <c r="LC146" i="5"/>
  <c r="LC145" i="5"/>
  <c r="LC144" i="5"/>
  <c r="LC143" i="5"/>
  <c r="LC142" i="5"/>
  <c r="LC141" i="5"/>
  <c r="LC140" i="5"/>
  <c r="LC139" i="5"/>
  <c r="LC138" i="5"/>
  <c r="LC137" i="5"/>
  <c r="LC136" i="5"/>
  <c r="LC135" i="5"/>
  <c r="LC133" i="5"/>
  <c r="LC132" i="5"/>
  <c r="LC131" i="5"/>
  <c r="LC130" i="5"/>
  <c r="LC129" i="5"/>
  <c r="LC128" i="5"/>
  <c r="LC127" i="5"/>
  <c r="LC126" i="5"/>
  <c r="LC125" i="5"/>
  <c r="LC124" i="5"/>
  <c r="LC123" i="5"/>
  <c r="LC122" i="5"/>
  <c r="LC121" i="5"/>
  <c r="LC120" i="5"/>
  <c r="LC119" i="5"/>
  <c r="LC118" i="5"/>
  <c r="LC117" i="5"/>
  <c r="LC116" i="5"/>
  <c r="LC134" i="5"/>
  <c r="LC115" i="5"/>
  <c r="LC114" i="5"/>
  <c r="LC113" i="5"/>
  <c r="LC112" i="5"/>
  <c r="LC111" i="5"/>
  <c r="LC110" i="5"/>
  <c r="LC109" i="5"/>
  <c r="LC108" i="5"/>
  <c r="LC107" i="5"/>
  <c r="LC106" i="5"/>
  <c r="LC105" i="5"/>
  <c r="LC104" i="5"/>
  <c r="LC103" i="5"/>
  <c r="LC102" i="5"/>
  <c r="LC101" i="5"/>
  <c r="LC100" i="5"/>
  <c r="LC99" i="5"/>
  <c r="LC98" i="5"/>
  <c r="LC97" i="5"/>
  <c r="LC93" i="5"/>
  <c r="LC92" i="5"/>
  <c r="LC91" i="5"/>
  <c r="LC90" i="5"/>
  <c r="LC89" i="5"/>
  <c r="LC88" i="5"/>
  <c r="LC87" i="5"/>
  <c r="LC86" i="5"/>
  <c r="LC85" i="5"/>
  <c r="LC84" i="5"/>
  <c r="LC83" i="5"/>
  <c r="LC82" i="5"/>
  <c r="LC81" i="5"/>
  <c r="LC80" i="5"/>
  <c r="LC79" i="5"/>
  <c r="LC78" i="5"/>
  <c r="LC77" i="5"/>
  <c r="LC76" i="5"/>
  <c r="LC75" i="5"/>
  <c r="LC74" i="5"/>
  <c r="LC73" i="5"/>
  <c r="LC72" i="5"/>
  <c r="LC71" i="5"/>
  <c r="LC70" i="5"/>
  <c r="LC69" i="5"/>
  <c r="LC96" i="5"/>
  <c r="LC94" i="5"/>
  <c r="LC95" i="5"/>
  <c r="LC66" i="5"/>
  <c r="LC65" i="5"/>
  <c r="LC64" i="5"/>
  <c r="LC63" i="5"/>
  <c r="LC62" i="5"/>
  <c r="LC61" i="5"/>
  <c r="LC60" i="5"/>
  <c r="LC59" i="5"/>
  <c r="LC58" i="5"/>
  <c r="LC57" i="5"/>
  <c r="LC56" i="5"/>
  <c r="LC55" i="5"/>
  <c r="LC54" i="5"/>
  <c r="LC53" i="5"/>
  <c r="LC52" i="5"/>
  <c r="LC51" i="5"/>
  <c r="LC50" i="5"/>
  <c r="LC49" i="5"/>
  <c r="LC48" i="5"/>
  <c r="LC47" i="5"/>
  <c r="LC46" i="5"/>
  <c r="LC45" i="5"/>
  <c r="LC44" i="5"/>
  <c r="LC43" i="5"/>
  <c r="LC42" i="5"/>
  <c r="LC41" i="5"/>
  <c r="LC40" i="5"/>
  <c r="LC39" i="5"/>
  <c r="LC38" i="5"/>
  <c r="LC37" i="5"/>
  <c r="LC36" i="5"/>
  <c r="LC35" i="5"/>
  <c r="LC34" i="5"/>
  <c r="LC67" i="5"/>
  <c r="LC68" i="5"/>
  <c r="LG199" i="5"/>
  <c r="LG198" i="5"/>
  <c r="LG197" i="5"/>
  <c r="LG196" i="5"/>
  <c r="LG195" i="5"/>
  <c r="LG193" i="5"/>
  <c r="LG191" i="5"/>
  <c r="LG190" i="5"/>
  <c r="LG189" i="5"/>
  <c r="LG187" i="5"/>
  <c r="LG186" i="5"/>
  <c r="LG185" i="5"/>
  <c r="LG184" i="5"/>
  <c r="LG183" i="5"/>
  <c r="LG182" i="5"/>
  <c r="LG181" i="5"/>
  <c r="LG180" i="5"/>
  <c r="LG194" i="5"/>
  <c r="LG188" i="5"/>
  <c r="LG192" i="5"/>
  <c r="LG179" i="5"/>
  <c r="LG175" i="5"/>
  <c r="LG178" i="5"/>
  <c r="LG174" i="5"/>
  <c r="LG177" i="5"/>
  <c r="LG173" i="5"/>
  <c r="LG176" i="5"/>
  <c r="LG171" i="5"/>
  <c r="LG167" i="5"/>
  <c r="LG170" i="5"/>
  <c r="LG166" i="5"/>
  <c r="LG164" i="5"/>
  <c r="LG169" i="5"/>
  <c r="LG165" i="5"/>
  <c r="LG172" i="5"/>
  <c r="LG168" i="5"/>
  <c r="LG163" i="5"/>
  <c r="LG161" i="5"/>
  <c r="LG160" i="5"/>
  <c r="LG159" i="5"/>
  <c r="LG158" i="5"/>
  <c r="LG157" i="5"/>
  <c r="LG156" i="5"/>
  <c r="LG155" i="5"/>
  <c r="LG162" i="5"/>
  <c r="LG154" i="5"/>
  <c r="LG152" i="5"/>
  <c r="LG153" i="5"/>
  <c r="LG151" i="5"/>
  <c r="LG150" i="5"/>
  <c r="LG149" i="5"/>
  <c r="LG148" i="5"/>
  <c r="LG147" i="5"/>
  <c r="LG146" i="5"/>
  <c r="LG145" i="5"/>
  <c r="LG144" i="5"/>
  <c r="LG143" i="5"/>
  <c r="LG142" i="5"/>
  <c r="LG141" i="5"/>
  <c r="LG140" i="5"/>
  <c r="LG139" i="5"/>
  <c r="LG138" i="5"/>
  <c r="LG137" i="5"/>
  <c r="LG136" i="5"/>
  <c r="LG135" i="5"/>
  <c r="LG132" i="5"/>
  <c r="LG131" i="5"/>
  <c r="LG130" i="5"/>
  <c r="LG129" i="5"/>
  <c r="LG128" i="5"/>
  <c r="LG127" i="5"/>
  <c r="LG126" i="5"/>
  <c r="LG125" i="5"/>
  <c r="LG124" i="5"/>
  <c r="LG123" i="5"/>
  <c r="LG122" i="5"/>
  <c r="LG121" i="5"/>
  <c r="LG120" i="5"/>
  <c r="LG119" i="5"/>
  <c r="LG118" i="5"/>
  <c r="LG117" i="5"/>
  <c r="LG116" i="5"/>
  <c r="LG133" i="5"/>
  <c r="LG134" i="5"/>
  <c r="LG115" i="5"/>
  <c r="LG114" i="5"/>
  <c r="LG113" i="5"/>
  <c r="LG112" i="5"/>
  <c r="LG111" i="5"/>
  <c r="LG110" i="5"/>
  <c r="LG109" i="5"/>
  <c r="LG108" i="5"/>
  <c r="LG107" i="5"/>
  <c r="LG106" i="5"/>
  <c r="LG105" i="5"/>
  <c r="LG104" i="5"/>
  <c r="LG103" i="5"/>
  <c r="LG102" i="5"/>
  <c r="LG101" i="5"/>
  <c r="LG100" i="5"/>
  <c r="LG99" i="5"/>
  <c r="LG98" i="5"/>
  <c r="LG97" i="5"/>
  <c r="LG93" i="5"/>
  <c r="LG92" i="5"/>
  <c r="LG91" i="5"/>
  <c r="LG90" i="5"/>
  <c r="LG89" i="5"/>
  <c r="LG88" i="5"/>
  <c r="LG87" i="5"/>
  <c r="LG86" i="5"/>
  <c r="LG85" i="5"/>
  <c r="LG84" i="5"/>
  <c r="LG83" i="5"/>
  <c r="LG82" i="5"/>
  <c r="LG81" i="5"/>
  <c r="LG80" i="5"/>
  <c r="LG79" i="5"/>
  <c r="LG78" i="5"/>
  <c r="LG77" i="5"/>
  <c r="LG76" i="5"/>
  <c r="LG75" i="5"/>
  <c r="LG74" i="5"/>
  <c r="LG73" i="5"/>
  <c r="LG72" i="5"/>
  <c r="LG71" i="5"/>
  <c r="LG70" i="5"/>
  <c r="LG69" i="5"/>
  <c r="LG94" i="5"/>
  <c r="LG96" i="5"/>
  <c r="LG95" i="5"/>
  <c r="LG66" i="5"/>
  <c r="LG65" i="5"/>
  <c r="LG64" i="5"/>
  <c r="LG63" i="5"/>
  <c r="LG62" i="5"/>
  <c r="LG61" i="5"/>
  <c r="LG60" i="5"/>
  <c r="LG59" i="5"/>
  <c r="LG58" i="5"/>
  <c r="LG57" i="5"/>
  <c r="LG56" i="5"/>
  <c r="LG55" i="5"/>
  <c r="LG54" i="5"/>
  <c r="LG53" i="5"/>
  <c r="LG52" i="5"/>
  <c r="LG51" i="5"/>
  <c r="LG50" i="5"/>
  <c r="LG49" i="5"/>
  <c r="LG48" i="5"/>
  <c r="LG47" i="5"/>
  <c r="LG46" i="5"/>
  <c r="LG45" i="5"/>
  <c r="LG44" i="5"/>
  <c r="LG43" i="5"/>
  <c r="LG42" i="5"/>
  <c r="LG41" i="5"/>
  <c r="LG40" i="5"/>
  <c r="LG39" i="5"/>
  <c r="LG38" i="5"/>
  <c r="LG37" i="5"/>
  <c r="LG36" i="5"/>
  <c r="LG35" i="5"/>
  <c r="LG34" i="5"/>
  <c r="LG67" i="5"/>
  <c r="LG68" i="5"/>
  <c r="LK199" i="5"/>
  <c r="LK198" i="5"/>
  <c r="LK197" i="5"/>
  <c r="LK196" i="5"/>
  <c r="LK195" i="5"/>
  <c r="LK194" i="5"/>
  <c r="LK192" i="5"/>
  <c r="LK191" i="5"/>
  <c r="LK190" i="5"/>
  <c r="LK189" i="5"/>
  <c r="LK187" i="5"/>
  <c r="LK186" i="5"/>
  <c r="LK185" i="5"/>
  <c r="LK184" i="5"/>
  <c r="LK183" i="5"/>
  <c r="LK182" i="5"/>
  <c r="LK181" i="5"/>
  <c r="LK180" i="5"/>
  <c r="LK193" i="5"/>
  <c r="LK188" i="5"/>
  <c r="LK178" i="5"/>
  <c r="LK174" i="5"/>
  <c r="LK177" i="5"/>
  <c r="LK173" i="5"/>
  <c r="LK176" i="5"/>
  <c r="LK175" i="5"/>
  <c r="LK170" i="5"/>
  <c r="LK166" i="5"/>
  <c r="LK169" i="5"/>
  <c r="LK165" i="5"/>
  <c r="LK164" i="5"/>
  <c r="LK172" i="5"/>
  <c r="LK168" i="5"/>
  <c r="LK179" i="5"/>
  <c r="LK171" i="5"/>
  <c r="LK167" i="5"/>
  <c r="LK161" i="5"/>
  <c r="LK160" i="5"/>
  <c r="LK159" i="5"/>
  <c r="LK158" i="5"/>
  <c r="LK157" i="5"/>
  <c r="LK156" i="5"/>
  <c r="LK155" i="5"/>
  <c r="LK163" i="5"/>
  <c r="LK162" i="5"/>
  <c r="LK152" i="5"/>
  <c r="LK154" i="5"/>
  <c r="LK153" i="5"/>
  <c r="LK151" i="5"/>
  <c r="LK150" i="5"/>
  <c r="LK149" i="5"/>
  <c r="LK148" i="5"/>
  <c r="LK147" i="5"/>
  <c r="LK146" i="5"/>
  <c r="LK145" i="5"/>
  <c r="LK144" i="5"/>
  <c r="LK143" i="5"/>
  <c r="LK142" i="5"/>
  <c r="LK141" i="5"/>
  <c r="LK140" i="5"/>
  <c r="LK139" i="5"/>
  <c r="LK138" i="5"/>
  <c r="LK137" i="5"/>
  <c r="LK136" i="5"/>
  <c r="LK135" i="5"/>
  <c r="LK132" i="5"/>
  <c r="LK131" i="5"/>
  <c r="LK130" i="5"/>
  <c r="LK129" i="5"/>
  <c r="LK128" i="5"/>
  <c r="LK127" i="5"/>
  <c r="LK126" i="5"/>
  <c r="LK125" i="5"/>
  <c r="LK124" i="5"/>
  <c r="LK123" i="5"/>
  <c r="LK122" i="5"/>
  <c r="LK121" i="5"/>
  <c r="LK120" i="5"/>
  <c r="LK119" i="5"/>
  <c r="LK118" i="5"/>
  <c r="LK117" i="5"/>
  <c r="LK116" i="5"/>
  <c r="LK115" i="5"/>
  <c r="LK133" i="5"/>
  <c r="LK134" i="5"/>
  <c r="LK114" i="5"/>
  <c r="LK113" i="5"/>
  <c r="LK112" i="5"/>
  <c r="LK111" i="5"/>
  <c r="LK110" i="5"/>
  <c r="LK109" i="5"/>
  <c r="LK108" i="5"/>
  <c r="LK107" i="5"/>
  <c r="LK106" i="5"/>
  <c r="LK105" i="5"/>
  <c r="LK104" i="5"/>
  <c r="LK103" i="5"/>
  <c r="LK102" i="5"/>
  <c r="LK101" i="5"/>
  <c r="LK100" i="5"/>
  <c r="LK99" i="5"/>
  <c r="LK98" i="5"/>
  <c r="LK97" i="5"/>
  <c r="LK96" i="5"/>
  <c r="LK95" i="5"/>
  <c r="LK93" i="5"/>
  <c r="LK92" i="5"/>
  <c r="LK91" i="5"/>
  <c r="LK90" i="5"/>
  <c r="LK89" i="5"/>
  <c r="LK88" i="5"/>
  <c r="LK87" i="5"/>
  <c r="LK86" i="5"/>
  <c r="LK85" i="5"/>
  <c r="LK84" i="5"/>
  <c r="LK83" i="5"/>
  <c r="LK82" i="5"/>
  <c r="LK81" i="5"/>
  <c r="LK80" i="5"/>
  <c r="LK79" i="5"/>
  <c r="LK78" i="5"/>
  <c r="LK77" i="5"/>
  <c r="LK76" i="5"/>
  <c r="LK75" i="5"/>
  <c r="LK74" i="5"/>
  <c r="LK73" i="5"/>
  <c r="LK72" i="5"/>
  <c r="LK71" i="5"/>
  <c r="LK70" i="5"/>
  <c r="LK69" i="5"/>
  <c r="LK94" i="5"/>
  <c r="LK68" i="5"/>
  <c r="LK66" i="5"/>
  <c r="LK65" i="5"/>
  <c r="LK64" i="5"/>
  <c r="LK63" i="5"/>
  <c r="LK62" i="5"/>
  <c r="LK61" i="5"/>
  <c r="LK60" i="5"/>
  <c r="LK59" i="5"/>
  <c r="LK58" i="5"/>
  <c r="LK57" i="5"/>
  <c r="LK56" i="5"/>
  <c r="LK55" i="5"/>
  <c r="LK54" i="5"/>
  <c r="LK53" i="5"/>
  <c r="LK52" i="5"/>
  <c r="LK51" i="5"/>
  <c r="LK50" i="5"/>
  <c r="LK49" i="5"/>
  <c r="LK48" i="5"/>
  <c r="LK47" i="5"/>
  <c r="LK46" i="5"/>
  <c r="LK45" i="5"/>
  <c r="LK44" i="5"/>
  <c r="LK43" i="5"/>
  <c r="LK42" i="5"/>
  <c r="LK41" i="5"/>
  <c r="LK40" i="5"/>
  <c r="LK39" i="5"/>
  <c r="LK38" i="5"/>
  <c r="LK37" i="5"/>
  <c r="LK36" i="5"/>
  <c r="LK35" i="5"/>
  <c r="LK34" i="5"/>
  <c r="LK67" i="5"/>
  <c r="LO199" i="5"/>
  <c r="LO198" i="5"/>
  <c r="LO197" i="5"/>
  <c r="LO196" i="5"/>
  <c r="LO195" i="5"/>
  <c r="LO193" i="5"/>
  <c r="LO191" i="5"/>
  <c r="LO190" i="5"/>
  <c r="LO189" i="5"/>
  <c r="LO188" i="5"/>
  <c r="LO194" i="5"/>
  <c r="LO187" i="5"/>
  <c r="LO186" i="5"/>
  <c r="LO185" i="5"/>
  <c r="LO184" i="5"/>
  <c r="LO183" i="5"/>
  <c r="LO182" i="5"/>
  <c r="LO181" i="5"/>
  <c r="LO180" i="5"/>
  <c r="LO192" i="5"/>
  <c r="LO177" i="5"/>
  <c r="LO173" i="5"/>
  <c r="LO176" i="5"/>
  <c r="LO179" i="5"/>
  <c r="LO175" i="5"/>
  <c r="LO174" i="5"/>
  <c r="LO169" i="5"/>
  <c r="LO165" i="5"/>
  <c r="LO172" i="5"/>
  <c r="LO168" i="5"/>
  <c r="LO164" i="5"/>
  <c r="LO171" i="5"/>
  <c r="LO167" i="5"/>
  <c r="LO178" i="5"/>
  <c r="LO170" i="5"/>
  <c r="LO166" i="5"/>
  <c r="LO162" i="5"/>
  <c r="LO161" i="5"/>
  <c r="LO160" i="5"/>
  <c r="LO159" i="5"/>
  <c r="LO158" i="5"/>
  <c r="LO157" i="5"/>
  <c r="LO156" i="5"/>
  <c r="LO155" i="5"/>
  <c r="LO163" i="5"/>
  <c r="LO154" i="5"/>
  <c r="LO153" i="5"/>
  <c r="LO152" i="5"/>
  <c r="LO151" i="5"/>
  <c r="LO150" i="5"/>
  <c r="LO149" i="5"/>
  <c r="LO148" i="5"/>
  <c r="LO147" i="5"/>
  <c r="LO146" i="5"/>
  <c r="LO145" i="5"/>
  <c r="LO144" i="5"/>
  <c r="LO143" i="5"/>
  <c r="LO142" i="5"/>
  <c r="LO141" i="5"/>
  <c r="LO140" i="5"/>
  <c r="LO139" i="5"/>
  <c r="LO138" i="5"/>
  <c r="LO137" i="5"/>
  <c r="LO136" i="5"/>
  <c r="LO135" i="5"/>
  <c r="LO132" i="5"/>
  <c r="LO131" i="5"/>
  <c r="LO130" i="5"/>
  <c r="LO129" i="5"/>
  <c r="LO128" i="5"/>
  <c r="LO127" i="5"/>
  <c r="LO126" i="5"/>
  <c r="LO125" i="5"/>
  <c r="LO124" i="5"/>
  <c r="LO123" i="5"/>
  <c r="LO122" i="5"/>
  <c r="LO121" i="5"/>
  <c r="LO120" i="5"/>
  <c r="LO119" i="5"/>
  <c r="LO118" i="5"/>
  <c r="LO117" i="5"/>
  <c r="LO116" i="5"/>
  <c r="LO115" i="5"/>
  <c r="LO134" i="5"/>
  <c r="LO133" i="5"/>
  <c r="LO114" i="5"/>
  <c r="LO113" i="5"/>
  <c r="LO112" i="5"/>
  <c r="LO111" i="5"/>
  <c r="LO110" i="5"/>
  <c r="LO109" i="5"/>
  <c r="LO108" i="5"/>
  <c r="LO107" i="5"/>
  <c r="LO106" i="5"/>
  <c r="LO105" i="5"/>
  <c r="LO104" i="5"/>
  <c r="LO103" i="5"/>
  <c r="LO102" i="5"/>
  <c r="LO101" i="5"/>
  <c r="LO100" i="5"/>
  <c r="LO99" i="5"/>
  <c r="LO98" i="5"/>
  <c r="LO97" i="5"/>
  <c r="LO96" i="5"/>
  <c r="LO94" i="5"/>
  <c r="LO93" i="5"/>
  <c r="LO92" i="5"/>
  <c r="LO91" i="5"/>
  <c r="LO90" i="5"/>
  <c r="LO89" i="5"/>
  <c r="LO88" i="5"/>
  <c r="LO87" i="5"/>
  <c r="LO86" i="5"/>
  <c r="LO85" i="5"/>
  <c r="LO84" i="5"/>
  <c r="LO83" i="5"/>
  <c r="LO82" i="5"/>
  <c r="LO81" i="5"/>
  <c r="LO80" i="5"/>
  <c r="LO79" i="5"/>
  <c r="LO78" i="5"/>
  <c r="LO77" i="5"/>
  <c r="LO76" i="5"/>
  <c r="LO75" i="5"/>
  <c r="LO74" i="5"/>
  <c r="LO73" i="5"/>
  <c r="LO72" i="5"/>
  <c r="LO71" i="5"/>
  <c r="LO70" i="5"/>
  <c r="LO69" i="5"/>
  <c r="LO95" i="5"/>
  <c r="LO67" i="5"/>
  <c r="LO66" i="5"/>
  <c r="LO65" i="5"/>
  <c r="LO64" i="5"/>
  <c r="LO63" i="5"/>
  <c r="LO62" i="5"/>
  <c r="LO61" i="5"/>
  <c r="LO60" i="5"/>
  <c r="LO59" i="5"/>
  <c r="LO58" i="5"/>
  <c r="LO57" i="5"/>
  <c r="LO56" i="5"/>
  <c r="LO55" i="5"/>
  <c r="LO54" i="5"/>
  <c r="LO53" i="5"/>
  <c r="LO52" i="5"/>
  <c r="LO51" i="5"/>
  <c r="LO50" i="5"/>
  <c r="LO49" i="5"/>
  <c r="LO48" i="5"/>
  <c r="LO47" i="5"/>
  <c r="LO46" i="5"/>
  <c r="LO45" i="5"/>
  <c r="LO44" i="5"/>
  <c r="LO43" i="5"/>
  <c r="LO42" i="5"/>
  <c r="LO41" i="5"/>
  <c r="LO40" i="5"/>
  <c r="LO39" i="5"/>
  <c r="LO38" i="5"/>
  <c r="LO37" i="5"/>
  <c r="LO36" i="5"/>
  <c r="LO35" i="5"/>
  <c r="LO34" i="5"/>
  <c r="LO68" i="5"/>
  <c r="LS199" i="5"/>
  <c r="LS198" i="5"/>
  <c r="LS197" i="5"/>
  <c r="LS196" i="5"/>
  <c r="LS195" i="5"/>
  <c r="LS194" i="5"/>
  <c r="LS192" i="5"/>
  <c r="LS191" i="5"/>
  <c r="LS190" i="5"/>
  <c r="LS189" i="5"/>
  <c r="LS188" i="5"/>
  <c r="LS193" i="5"/>
  <c r="LS187" i="5"/>
  <c r="LS186" i="5"/>
  <c r="LS185" i="5"/>
  <c r="LS184" i="5"/>
  <c r="LS183" i="5"/>
  <c r="LS182" i="5"/>
  <c r="LS181" i="5"/>
  <c r="LS180" i="5"/>
  <c r="LS176" i="5"/>
  <c r="LS179" i="5"/>
  <c r="LS175" i="5"/>
  <c r="LS178" i="5"/>
  <c r="LS174" i="5"/>
  <c r="LS173" i="5"/>
  <c r="LS172" i="5"/>
  <c r="LS168" i="5"/>
  <c r="LS171" i="5"/>
  <c r="LS167" i="5"/>
  <c r="LS164" i="5"/>
  <c r="LS170" i="5"/>
  <c r="LS166" i="5"/>
  <c r="LS177" i="5"/>
  <c r="LS169" i="5"/>
  <c r="LS165" i="5"/>
  <c r="LS163" i="5"/>
  <c r="LS162" i="5"/>
  <c r="LS161" i="5"/>
  <c r="LS160" i="5"/>
  <c r="LS159" i="5"/>
  <c r="LS158" i="5"/>
  <c r="LS157" i="5"/>
  <c r="LS156" i="5"/>
  <c r="LS155" i="5"/>
  <c r="LS153" i="5"/>
  <c r="LS152" i="5"/>
  <c r="LS151" i="5"/>
  <c r="LS154" i="5"/>
  <c r="LS150" i="5"/>
  <c r="LS149" i="5"/>
  <c r="LS148" i="5"/>
  <c r="LS147" i="5"/>
  <c r="LS146" i="5"/>
  <c r="LS145" i="5"/>
  <c r="LS144" i="5"/>
  <c r="LS143" i="5"/>
  <c r="LS142" i="5"/>
  <c r="LS141" i="5"/>
  <c r="LS140" i="5"/>
  <c r="LS139" i="5"/>
  <c r="LS138" i="5"/>
  <c r="LS137" i="5"/>
  <c r="LS136" i="5"/>
  <c r="LS135" i="5"/>
  <c r="LS133" i="5"/>
  <c r="LS132" i="5"/>
  <c r="LS131" i="5"/>
  <c r="LS130" i="5"/>
  <c r="LS129" i="5"/>
  <c r="LS128" i="5"/>
  <c r="LS127" i="5"/>
  <c r="LS126" i="5"/>
  <c r="LS125" i="5"/>
  <c r="LS124" i="5"/>
  <c r="LS123" i="5"/>
  <c r="LS122" i="5"/>
  <c r="LS121" i="5"/>
  <c r="LS120" i="5"/>
  <c r="LS119" i="5"/>
  <c r="LS118" i="5"/>
  <c r="LS117" i="5"/>
  <c r="LS116" i="5"/>
  <c r="LS115" i="5"/>
  <c r="LS134" i="5"/>
  <c r="LS114" i="5"/>
  <c r="LS113" i="5"/>
  <c r="LS112" i="5"/>
  <c r="LS111" i="5"/>
  <c r="LS110" i="5"/>
  <c r="LS109" i="5"/>
  <c r="LS108" i="5"/>
  <c r="LS107" i="5"/>
  <c r="LS106" i="5"/>
  <c r="LS105" i="5"/>
  <c r="LS104" i="5"/>
  <c r="LS103" i="5"/>
  <c r="LS102" i="5"/>
  <c r="LS101" i="5"/>
  <c r="LS100" i="5"/>
  <c r="LS99" i="5"/>
  <c r="LS98" i="5"/>
  <c r="LS97" i="5"/>
  <c r="LS96" i="5"/>
  <c r="LS93" i="5"/>
  <c r="LS92" i="5"/>
  <c r="LS91" i="5"/>
  <c r="LS90" i="5"/>
  <c r="LS89" i="5"/>
  <c r="LS88" i="5"/>
  <c r="LS87" i="5"/>
  <c r="LS86" i="5"/>
  <c r="LS85" i="5"/>
  <c r="LS84" i="5"/>
  <c r="LS83" i="5"/>
  <c r="LS82" i="5"/>
  <c r="LS81" i="5"/>
  <c r="LS80" i="5"/>
  <c r="LS79" i="5"/>
  <c r="LS78" i="5"/>
  <c r="LS77" i="5"/>
  <c r="LS76" i="5"/>
  <c r="LS75" i="5"/>
  <c r="LS74" i="5"/>
  <c r="LS73" i="5"/>
  <c r="LS72" i="5"/>
  <c r="LS71" i="5"/>
  <c r="LS70" i="5"/>
  <c r="LS69" i="5"/>
  <c r="LS94" i="5"/>
  <c r="LS95" i="5"/>
  <c r="LS66" i="5"/>
  <c r="LS65" i="5"/>
  <c r="LS64" i="5"/>
  <c r="LS63" i="5"/>
  <c r="LS62" i="5"/>
  <c r="LS61" i="5"/>
  <c r="LS60" i="5"/>
  <c r="LS59" i="5"/>
  <c r="LS58" i="5"/>
  <c r="LS57" i="5"/>
  <c r="LS56" i="5"/>
  <c r="LS55" i="5"/>
  <c r="LS54" i="5"/>
  <c r="LS53" i="5"/>
  <c r="LS52" i="5"/>
  <c r="LS51" i="5"/>
  <c r="LS50" i="5"/>
  <c r="LS49" i="5"/>
  <c r="LS48" i="5"/>
  <c r="LS47" i="5"/>
  <c r="LS46" i="5"/>
  <c r="LS45" i="5"/>
  <c r="LS44" i="5"/>
  <c r="LS43" i="5"/>
  <c r="LS42" i="5"/>
  <c r="LS41" i="5"/>
  <c r="LS40" i="5"/>
  <c r="LS39" i="5"/>
  <c r="LS38" i="5"/>
  <c r="LS37" i="5"/>
  <c r="LS36" i="5"/>
  <c r="LS35" i="5"/>
  <c r="LS34" i="5"/>
  <c r="LS67" i="5"/>
  <c r="LS68" i="5"/>
  <c r="JG4" i="5"/>
  <c r="JK4" i="5"/>
  <c r="JO4" i="5"/>
  <c r="JS4" i="5"/>
  <c r="JW4" i="5"/>
  <c r="KA4" i="5"/>
  <c r="KE4" i="5"/>
  <c r="KI4" i="5"/>
  <c r="KM4" i="5"/>
  <c r="KQ4" i="5"/>
  <c r="KU4" i="5"/>
  <c r="KY4" i="5"/>
  <c r="LC4" i="5"/>
  <c r="LG4" i="5"/>
  <c r="LK4" i="5"/>
  <c r="LO4" i="5"/>
  <c r="LS4" i="5"/>
  <c r="JG5" i="5"/>
  <c r="JK5" i="5"/>
  <c r="JO5" i="5"/>
  <c r="JS5" i="5"/>
  <c r="JW5" i="5"/>
  <c r="KA5" i="5"/>
  <c r="KE5" i="5"/>
  <c r="KI5" i="5"/>
  <c r="KM5" i="5"/>
  <c r="KQ5" i="5"/>
  <c r="KU5" i="5"/>
  <c r="KY5" i="5"/>
  <c r="LC5" i="5"/>
  <c r="LG5" i="5"/>
  <c r="LK5" i="5"/>
  <c r="LO5" i="5"/>
  <c r="LS5" i="5"/>
  <c r="JG6" i="5"/>
  <c r="JK6" i="5"/>
  <c r="JO6" i="5"/>
  <c r="JS6" i="5"/>
  <c r="JW6" i="5"/>
  <c r="KA6" i="5"/>
  <c r="KE6" i="5"/>
  <c r="KI6" i="5"/>
  <c r="KM6" i="5"/>
  <c r="KQ6" i="5"/>
  <c r="KU6" i="5"/>
  <c r="KY6" i="5"/>
  <c r="LC6" i="5"/>
  <c r="LG6" i="5"/>
  <c r="LK6" i="5"/>
  <c r="LO6" i="5"/>
  <c r="LS6" i="5"/>
  <c r="JG7" i="5"/>
  <c r="JK7" i="5"/>
  <c r="JO7" i="5"/>
  <c r="JS7" i="5"/>
  <c r="JW7" i="5"/>
  <c r="KA7" i="5"/>
  <c r="KE7" i="5"/>
  <c r="KI7" i="5"/>
  <c r="KM7" i="5"/>
  <c r="KQ7" i="5"/>
  <c r="KU7" i="5"/>
  <c r="KY7" i="5"/>
  <c r="LC7" i="5"/>
  <c r="LG7" i="5"/>
  <c r="LK7" i="5"/>
  <c r="LO7" i="5"/>
  <c r="LS7" i="5"/>
  <c r="JG8" i="5"/>
  <c r="JK8" i="5"/>
  <c r="JO8" i="5"/>
  <c r="JS8" i="5"/>
  <c r="JW8" i="5"/>
  <c r="KA8" i="5"/>
  <c r="KE8" i="5"/>
  <c r="KI8" i="5"/>
  <c r="KM8" i="5"/>
  <c r="KQ8" i="5"/>
  <c r="KU8" i="5"/>
  <c r="KY8" i="5"/>
  <c r="LC8" i="5"/>
  <c r="LG8" i="5"/>
  <c r="LK8" i="5"/>
  <c r="LO8" i="5"/>
  <c r="LS8" i="5"/>
  <c r="JG9" i="5"/>
  <c r="JK9" i="5"/>
  <c r="JO9" i="5"/>
  <c r="JS9" i="5"/>
  <c r="JW9" i="5"/>
  <c r="KA9" i="5"/>
  <c r="KE9" i="5"/>
  <c r="KI9" i="5"/>
  <c r="KM9" i="5"/>
  <c r="KQ9" i="5"/>
  <c r="KU9" i="5"/>
  <c r="KY9" i="5"/>
  <c r="LC9" i="5"/>
  <c r="LG9" i="5"/>
  <c r="LK9" i="5"/>
  <c r="LO9" i="5"/>
  <c r="LS9" i="5"/>
  <c r="JG10" i="5"/>
  <c r="JK10" i="5"/>
  <c r="JO10" i="5"/>
  <c r="JS10" i="5"/>
  <c r="JW10" i="5"/>
  <c r="KA10" i="5"/>
  <c r="KE10" i="5"/>
  <c r="KI10" i="5"/>
  <c r="KM10" i="5"/>
  <c r="KQ10" i="5"/>
  <c r="KU10" i="5"/>
  <c r="KY10" i="5"/>
  <c r="LC10" i="5"/>
  <c r="LG10" i="5"/>
  <c r="LK10" i="5"/>
  <c r="LO10" i="5"/>
  <c r="LS10" i="5"/>
  <c r="JG11" i="5"/>
  <c r="JK11" i="5"/>
  <c r="JO11" i="5"/>
  <c r="JS11" i="5"/>
  <c r="JW11" i="5"/>
  <c r="KA11" i="5"/>
  <c r="KE11" i="5"/>
  <c r="KI11" i="5"/>
  <c r="KM11" i="5"/>
  <c r="KQ11" i="5"/>
  <c r="KU11" i="5"/>
  <c r="KY11" i="5"/>
  <c r="LC11" i="5"/>
  <c r="LG11" i="5"/>
  <c r="LK11" i="5"/>
  <c r="LO11" i="5"/>
  <c r="LS11" i="5"/>
  <c r="JG12" i="5"/>
  <c r="JK12" i="5"/>
  <c r="JO12" i="5"/>
  <c r="JS12" i="5"/>
  <c r="JW12" i="5"/>
  <c r="KA12" i="5"/>
  <c r="KE12" i="5"/>
  <c r="KI12" i="5"/>
  <c r="KM12" i="5"/>
  <c r="KQ12" i="5"/>
  <c r="KU12" i="5"/>
  <c r="KY12" i="5"/>
  <c r="LC12" i="5"/>
  <c r="LG12" i="5"/>
  <c r="LK12" i="5"/>
  <c r="LO12" i="5"/>
  <c r="LS12" i="5"/>
  <c r="JG13" i="5"/>
  <c r="JK13" i="5"/>
  <c r="JO13" i="5"/>
  <c r="JS13" i="5"/>
  <c r="JW13" i="5"/>
  <c r="KA13" i="5"/>
  <c r="KE13" i="5"/>
  <c r="KI13" i="5"/>
  <c r="KM13" i="5"/>
  <c r="KQ13" i="5"/>
  <c r="KU13" i="5"/>
  <c r="KY13" i="5"/>
  <c r="LC13" i="5"/>
  <c r="LG13" i="5"/>
  <c r="LK13" i="5"/>
  <c r="LO13" i="5"/>
  <c r="LS13" i="5"/>
  <c r="JG14" i="5"/>
  <c r="JK14" i="5"/>
  <c r="JO14" i="5"/>
  <c r="JS14" i="5"/>
  <c r="JW14" i="5"/>
  <c r="KA14" i="5"/>
  <c r="KE14" i="5"/>
  <c r="KI14" i="5"/>
  <c r="KM14" i="5"/>
  <c r="KQ14" i="5"/>
  <c r="KU14" i="5"/>
  <c r="KY14" i="5"/>
  <c r="LC14" i="5"/>
  <c r="LG14" i="5"/>
  <c r="LK14" i="5"/>
  <c r="LO14" i="5"/>
  <c r="LS14" i="5"/>
  <c r="JG15" i="5"/>
  <c r="JK15" i="5"/>
  <c r="JO15" i="5"/>
  <c r="JS15" i="5"/>
  <c r="JW15" i="5"/>
  <c r="KA15" i="5"/>
  <c r="KE15" i="5"/>
  <c r="KI15" i="5"/>
  <c r="KM15" i="5"/>
  <c r="KQ15" i="5"/>
  <c r="KU15" i="5"/>
  <c r="KY15" i="5"/>
  <c r="LC15" i="5"/>
  <c r="LG15" i="5"/>
  <c r="LK15" i="5"/>
  <c r="LO15" i="5"/>
  <c r="LS15" i="5"/>
  <c r="JG16" i="5"/>
  <c r="JK16" i="5"/>
  <c r="JO16" i="5"/>
  <c r="JS16" i="5"/>
  <c r="JW16" i="5"/>
  <c r="KA16" i="5"/>
  <c r="KE16" i="5"/>
  <c r="KI16" i="5"/>
  <c r="KM16" i="5"/>
  <c r="KQ16" i="5"/>
  <c r="KU16" i="5"/>
  <c r="KY16" i="5"/>
  <c r="LC16" i="5"/>
  <c r="LG16" i="5"/>
  <c r="LK16" i="5"/>
  <c r="LO16" i="5"/>
  <c r="LS16" i="5"/>
  <c r="JG17" i="5"/>
  <c r="JK17" i="5"/>
  <c r="JO17" i="5"/>
  <c r="JS17" i="5"/>
  <c r="JW17" i="5"/>
  <c r="KA17" i="5"/>
  <c r="KE17" i="5"/>
  <c r="KI17" i="5"/>
  <c r="KM17" i="5"/>
  <c r="KQ17" i="5"/>
  <c r="KU17" i="5"/>
  <c r="KY17" i="5"/>
  <c r="LC17" i="5"/>
  <c r="LG17" i="5"/>
  <c r="LK17" i="5"/>
  <c r="LO17" i="5"/>
  <c r="LS17" i="5"/>
  <c r="JG18" i="5"/>
  <c r="JK18" i="5"/>
  <c r="JO18" i="5"/>
  <c r="JS18" i="5"/>
  <c r="JW18" i="5"/>
  <c r="KA18" i="5"/>
  <c r="KE18" i="5"/>
  <c r="KI18" i="5"/>
  <c r="KM18" i="5"/>
  <c r="KQ18" i="5"/>
  <c r="KU18" i="5"/>
  <c r="KY18" i="5"/>
  <c r="LC18" i="5"/>
  <c r="LG18" i="5"/>
  <c r="LK18" i="5"/>
  <c r="LO18" i="5"/>
  <c r="LS18" i="5"/>
  <c r="JG19" i="5"/>
  <c r="JK19" i="5"/>
  <c r="JO19" i="5"/>
  <c r="JS19" i="5"/>
  <c r="JW19" i="5"/>
  <c r="KA19" i="5"/>
  <c r="KE19" i="5"/>
  <c r="KI19" i="5"/>
  <c r="KM19" i="5"/>
  <c r="KQ19" i="5"/>
  <c r="KU19" i="5"/>
  <c r="KY19" i="5"/>
  <c r="LC19" i="5"/>
  <c r="LG19" i="5"/>
  <c r="LK19" i="5"/>
  <c r="LO19" i="5"/>
  <c r="LS19" i="5"/>
  <c r="JG20" i="5"/>
  <c r="JK20" i="5"/>
  <c r="JO20" i="5"/>
  <c r="JS20" i="5"/>
  <c r="JW20" i="5"/>
  <c r="KA20" i="5"/>
  <c r="KE20" i="5"/>
  <c r="KI20" i="5"/>
  <c r="KM20" i="5"/>
  <c r="KQ20" i="5"/>
  <c r="KU20" i="5"/>
  <c r="KY20" i="5"/>
  <c r="LC20" i="5"/>
  <c r="LG20" i="5"/>
  <c r="LK20" i="5"/>
  <c r="LO20" i="5"/>
  <c r="LS20" i="5"/>
  <c r="JG21" i="5"/>
  <c r="JK21" i="5"/>
  <c r="JO21" i="5"/>
  <c r="JS21" i="5"/>
  <c r="JW21" i="5"/>
  <c r="KA21" i="5"/>
  <c r="KE21" i="5"/>
  <c r="KI21" i="5"/>
  <c r="KM21" i="5"/>
  <c r="KQ21" i="5"/>
  <c r="KU21" i="5"/>
  <c r="KY21" i="5"/>
  <c r="LC21" i="5"/>
  <c r="LG21" i="5"/>
  <c r="LK21" i="5"/>
  <c r="LO21" i="5"/>
  <c r="LS21" i="5"/>
  <c r="JG22" i="5"/>
  <c r="JK22" i="5"/>
  <c r="JO22" i="5"/>
  <c r="JS22" i="5"/>
  <c r="JW22" i="5"/>
  <c r="KA22" i="5"/>
  <c r="KE22" i="5"/>
  <c r="KI22" i="5"/>
  <c r="KM22" i="5"/>
  <c r="KQ22" i="5"/>
  <c r="KU22" i="5"/>
  <c r="KY22" i="5"/>
  <c r="LC22" i="5"/>
  <c r="LG22" i="5"/>
  <c r="LK22" i="5"/>
  <c r="LO22" i="5"/>
  <c r="LS22" i="5"/>
  <c r="JG23" i="5"/>
  <c r="JK23" i="5"/>
  <c r="JO23" i="5"/>
  <c r="JS23" i="5"/>
  <c r="JW23" i="5"/>
  <c r="KA23" i="5"/>
  <c r="KE23" i="5"/>
  <c r="KI23" i="5"/>
  <c r="KM23" i="5"/>
  <c r="KQ23" i="5"/>
  <c r="KU23" i="5"/>
  <c r="KY23" i="5"/>
  <c r="LC23" i="5"/>
  <c r="LG23" i="5"/>
  <c r="LK23" i="5"/>
  <c r="LO23" i="5"/>
  <c r="LS23" i="5"/>
  <c r="JG24" i="5"/>
  <c r="JK24" i="5"/>
  <c r="JO24" i="5"/>
  <c r="JS24" i="5"/>
  <c r="JW24" i="5"/>
  <c r="KA24" i="5"/>
  <c r="KE24" i="5"/>
  <c r="KI24" i="5"/>
  <c r="KM24" i="5"/>
  <c r="KQ24" i="5"/>
  <c r="KU24" i="5"/>
  <c r="KY24" i="5"/>
  <c r="LC24" i="5"/>
  <c r="LG24" i="5"/>
  <c r="LK24" i="5"/>
  <c r="LO24" i="5"/>
  <c r="LS24" i="5"/>
  <c r="JG25" i="5"/>
  <c r="JK25" i="5"/>
  <c r="JO25" i="5"/>
  <c r="JS25" i="5"/>
  <c r="JW25" i="5"/>
  <c r="KA25" i="5"/>
  <c r="KE25" i="5"/>
  <c r="KI25" i="5"/>
  <c r="KM25" i="5"/>
  <c r="KQ25" i="5"/>
  <c r="KU25" i="5"/>
  <c r="KY25" i="5"/>
  <c r="LC25" i="5"/>
  <c r="LG25" i="5"/>
  <c r="LK25" i="5"/>
  <c r="LO25" i="5"/>
  <c r="LS25" i="5"/>
  <c r="JG26" i="5"/>
  <c r="JK26" i="5"/>
  <c r="JO26" i="5"/>
  <c r="JS26" i="5"/>
  <c r="JW26" i="5"/>
  <c r="KA26" i="5"/>
  <c r="KE26" i="5"/>
  <c r="KI26" i="5"/>
  <c r="KM26" i="5"/>
  <c r="KQ26" i="5"/>
  <c r="KU26" i="5"/>
  <c r="KY26" i="5"/>
  <c r="LC26" i="5"/>
  <c r="LG26" i="5"/>
  <c r="LK26" i="5"/>
  <c r="LO26" i="5"/>
  <c r="LS26" i="5"/>
  <c r="JG27" i="5"/>
  <c r="JK27" i="5"/>
  <c r="JO27" i="5"/>
  <c r="JS27" i="5"/>
  <c r="JW27" i="5"/>
  <c r="KA27" i="5"/>
  <c r="KE27" i="5"/>
  <c r="KI27" i="5"/>
  <c r="KM27" i="5"/>
  <c r="KQ27" i="5"/>
  <c r="KU27" i="5"/>
  <c r="KY27" i="5"/>
  <c r="LC27" i="5"/>
  <c r="LG27" i="5"/>
  <c r="LK27" i="5"/>
  <c r="LO27" i="5"/>
  <c r="LS27" i="5"/>
  <c r="JG28" i="5"/>
  <c r="JK28" i="5"/>
  <c r="JO28" i="5"/>
  <c r="JS28" i="5"/>
  <c r="JW28" i="5"/>
  <c r="KA28" i="5"/>
  <c r="KE28" i="5"/>
  <c r="KI28" i="5"/>
  <c r="KM28" i="5"/>
  <c r="KQ28" i="5"/>
  <c r="KU28" i="5"/>
  <c r="KY28" i="5"/>
  <c r="LC28" i="5"/>
  <c r="LG28" i="5"/>
  <c r="LK28" i="5"/>
  <c r="LO28" i="5"/>
  <c r="LS28" i="5"/>
  <c r="JG29" i="5"/>
  <c r="JK29" i="5"/>
  <c r="JO29" i="5"/>
  <c r="JS29" i="5"/>
  <c r="JW29" i="5"/>
  <c r="KA29" i="5"/>
  <c r="KE29" i="5"/>
  <c r="KI29" i="5"/>
  <c r="KM29" i="5"/>
  <c r="KQ29" i="5"/>
  <c r="KU29" i="5"/>
  <c r="KY29" i="5"/>
  <c r="LC29" i="5"/>
  <c r="LG29" i="5"/>
  <c r="LK29" i="5"/>
  <c r="LO29" i="5"/>
  <c r="LS29" i="5"/>
  <c r="JG30" i="5"/>
  <c r="JK30" i="5"/>
  <c r="JO30" i="5"/>
  <c r="JS30" i="5"/>
  <c r="JW30" i="5"/>
  <c r="KA30" i="5"/>
  <c r="KE30" i="5"/>
  <c r="KI30" i="5"/>
  <c r="KM30" i="5"/>
  <c r="KQ30" i="5"/>
  <c r="KU30" i="5"/>
  <c r="KY30" i="5"/>
  <c r="LC30" i="5"/>
  <c r="LG30" i="5"/>
  <c r="LK30" i="5"/>
  <c r="LO30" i="5"/>
  <c r="LT30" i="5"/>
  <c r="JJ31" i="5"/>
  <c r="JO31" i="5"/>
  <c r="JT31" i="5"/>
  <c r="JZ31" i="5"/>
  <c r="KE31" i="5"/>
  <c r="KJ31" i="5"/>
  <c r="KP31" i="5"/>
  <c r="KU31" i="5"/>
  <c r="KZ31" i="5"/>
  <c r="LF31" i="5"/>
  <c r="LK31" i="5"/>
  <c r="LP31" i="5"/>
  <c r="JF32" i="5"/>
  <c r="JK32" i="5"/>
  <c r="JV32" i="5"/>
  <c r="KA32" i="5"/>
  <c r="KF32" i="5"/>
  <c r="KL32" i="5"/>
  <c r="KQ32" i="5"/>
  <c r="KV32" i="5"/>
  <c r="LB32" i="5"/>
  <c r="LG32" i="5"/>
  <c r="LL32" i="5"/>
  <c r="LR32" i="5"/>
  <c r="JG33" i="5"/>
  <c r="JL33" i="5"/>
  <c r="JR33" i="5"/>
  <c r="JW33" i="5"/>
  <c r="KB33" i="5"/>
  <c r="KH33" i="5"/>
  <c r="KM33" i="5"/>
  <c r="KR33" i="5"/>
  <c r="KX33" i="5"/>
  <c r="LC33" i="5"/>
  <c r="LH33" i="5"/>
  <c r="LN33" i="5"/>
  <c r="LS33" i="5"/>
  <c r="JJ34" i="5"/>
  <c r="JR34" i="5"/>
  <c r="JZ34" i="5"/>
  <c r="KH34" i="5"/>
  <c r="KT34" i="5"/>
  <c r="LJ34" i="5"/>
  <c r="JJ35" i="5"/>
  <c r="JZ35" i="5"/>
  <c r="KP35" i="5"/>
  <c r="LF35" i="5"/>
  <c r="JF36" i="5"/>
  <c r="JV36" i="5"/>
  <c r="KL36" i="5"/>
  <c r="LB36" i="5"/>
  <c r="LR36" i="5"/>
  <c r="JR37" i="5"/>
  <c r="KH37" i="5"/>
  <c r="KX37" i="5"/>
  <c r="LN37" i="5"/>
  <c r="JN38" i="5"/>
  <c r="KD38" i="5"/>
  <c r="KT38" i="5"/>
  <c r="LJ38" i="5"/>
  <c r="JJ39" i="5"/>
  <c r="JZ39" i="5"/>
  <c r="KP39" i="5"/>
  <c r="LF39" i="5"/>
  <c r="JF40" i="5"/>
  <c r="JV40" i="5"/>
  <c r="KL40" i="5"/>
  <c r="LB40" i="5"/>
  <c r="LR40" i="5"/>
  <c r="JR41" i="5"/>
  <c r="KH41" i="5"/>
  <c r="KX41" i="5"/>
  <c r="LN41" i="5"/>
  <c r="JN42" i="5"/>
  <c r="KD42" i="5"/>
  <c r="KT42" i="5"/>
  <c r="LJ42" i="5"/>
  <c r="JJ43" i="5"/>
  <c r="JZ43" i="5"/>
  <c r="KP43" i="5"/>
  <c r="LF43" i="5"/>
  <c r="JF44" i="5"/>
  <c r="JV44" i="5"/>
  <c r="KL44" i="5"/>
  <c r="LB44" i="5"/>
  <c r="JP199" i="5"/>
  <c r="JP198" i="5"/>
  <c r="JP197" i="5"/>
  <c r="JP196" i="5"/>
  <c r="JP195" i="5"/>
  <c r="JP194" i="5"/>
  <c r="JP192" i="5"/>
  <c r="JP191" i="5"/>
  <c r="JP190" i="5"/>
  <c r="JP189" i="5"/>
  <c r="JP193" i="5"/>
  <c r="JP188" i="5"/>
  <c r="JP187" i="5"/>
  <c r="JP186" i="5"/>
  <c r="JP185" i="5"/>
  <c r="JP184" i="5"/>
  <c r="JP183" i="5"/>
  <c r="JP182" i="5"/>
  <c r="JP181" i="5"/>
  <c r="JP180" i="5"/>
  <c r="JP179" i="5"/>
  <c r="JP178" i="5"/>
  <c r="JP177" i="5"/>
  <c r="JP176" i="5"/>
  <c r="JP175" i="5"/>
  <c r="JP174" i="5"/>
  <c r="JP173" i="5"/>
  <c r="JP172" i="5"/>
  <c r="JP171" i="5"/>
  <c r="JP170" i="5"/>
  <c r="JP169" i="5"/>
  <c r="JP168" i="5"/>
  <c r="JP167" i="5"/>
  <c r="JP166" i="5"/>
  <c r="JP165" i="5"/>
  <c r="JP164" i="5"/>
  <c r="JP163" i="5"/>
  <c r="JP162" i="5"/>
  <c r="JP161" i="5"/>
  <c r="JP160" i="5"/>
  <c r="JP159" i="5"/>
  <c r="JP158" i="5"/>
  <c r="JP157" i="5"/>
  <c r="JP156" i="5"/>
  <c r="JP155" i="5"/>
  <c r="JP154" i="5"/>
  <c r="JP153" i="5"/>
  <c r="JP152" i="5"/>
  <c r="JP151" i="5"/>
  <c r="JP150" i="5"/>
  <c r="JP149" i="5"/>
  <c r="JP148" i="5"/>
  <c r="JP147" i="5"/>
  <c r="JP146" i="5"/>
  <c r="JP145" i="5"/>
  <c r="JP144" i="5"/>
  <c r="JP143" i="5"/>
  <c r="JP142" i="5"/>
  <c r="JP141" i="5"/>
  <c r="JP140" i="5"/>
  <c r="JP139" i="5"/>
  <c r="JP138" i="5"/>
  <c r="JP137" i="5"/>
  <c r="JP136" i="5"/>
  <c r="JP135" i="5"/>
  <c r="JP134" i="5"/>
  <c r="JP133" i="5"/>
  <c r="JP132" i="5"/>
  <c r="JP131" i="5"/>
  <c r="JP130" i="5"/>
  <c r="JP129" i="5"/>
  <c r="JP128" i="5"/>
  <c r="JP127" i="5"/>
  <c r="JP126" i="5"/>
  <c r="JP125" i="5"/>
  <c r="JP124" i="5"/>
  <c r="JP123" i="5"/>
  <c r="JP122" i="5"/>
  <c r="JP121" i="5"/>
  <c r="JP120" i="5"/>
  <c r="JP119" i="5"/>
  <c r="JP118" i="5"/>
  <c r="JP117" i="5"/>
  <c r="JP116" i="5"/>
  <c r="JP115" i="5"/>
  <c r="JP114" i="5"/>
  <c r="JP113" i="5"/>
  <c r="JP112" i="5"/>
  <c r="JP111" i="5"/>
  <c r="JP110" i="5"/>
  <c r="JP109" i="5"/>
  <c r="JP108" i="5"/>
  <c r="JP107" i="5"/>
  <c r="JP106" i="5"/>
  <c r="JP105" i="5"/>
  <c r="JP104" i="5"/>
  <c r="JP103" i="5"/>
  <c r="JP102" i="5"/>
  <c r="JP101" i="5"/>
  <c r="JP100" i="5"/>
  <c r="JP99" i="5"/>
  <c r="JP98" i="5"/>
  <c r="JP97" i="5"/>
  <c r="JP96" i="5"/>
  <c r="JP95" i="5"/>
  <c r="JP94" i="5"/>
  <c r="JP93" i="5"/>
  <c r="JP92" i="5"/>
  <c r="JP91" i="5"/>
  <c r="JP90" i="5"/>
  <c r="JP89" i="5"/>
  <c r="JP88" i="5"/>
  <c r="JP87" i="5"/>
  <c r="JP86" i="5"/>
  <c r="JP85" i="5"/>
  <c r="JP84" i="5"/>
  <c r="JP83" i="5"/>
  <c r="JP82" i="5"/>
  <c r="JP81" i="5"/>
  <c r="JP80" i="5"/>
  <c r="JP79" i="5"/>
  <c r="JP78" i="5"/>
  <c r="JP77" i="5"/>
  <c r="JP76" i="5"/>
  <c r="JP75" i="5"/>
  <c r="JP74" i="5"/>
  <c r="JP73" i="5"/>
  <c r="JP72" i="5"/>
  <c r="JP71" i="5"/>
  <c r="JP70" i="5"/>
  <c r="JP69" i="5"/>
  <c r="JP68" i="5"/>
  <c r="JP67" i="5"/>
  <c r="JP66" i="5"/>
  <c r="JP65" i="5"/>
  <c r="JP64" i="5"/>
  <c r="JP63" i="5"/>
  <c r="JP62" i="5"/>
  <c r="JP61" i="5"/>
  <c r="JP60" i="5"/>
  <c r="JP59" i="5"/>
  <c r="JP58" i="5"/>
  <c r="JP57" i="5"/>
  <c r="JP56" i="5"/>
  <c r="JP55" i="5"/>
  <c r="JP54" i="5"/>
  <c r="JP53" i="5"/>
  <c r="JP52" i="5"/>
  <c r="JP51" i="5"/>
  <c r="JP50" i="5"/>
  <c r="JP49" i="5"/>
  <c r="JP48" i="5"/>
  <c r="JP47" i="5"/>
  <c r="JP46" i="5"/>
  <c r="JP45" i="5"/>
  <c r="JP44" i="5"/>
  <c r="JP43" i="5"/>
  <c r="JP42" i="5"/>
  <c r="JP41" i="5"/>
  <c r="JP40" i="5"/>
  <c r="JP39" i="5"/>
  <c r="JP38" i="5"/>
  <c r="JP37" i="5"/>
  <c r="JP36" i="5"/>
  <c r="JP35" i="5"/>
  <c r="LD199" i="5"/>
  <c r="LD198" i="5"/>
  <c r="LD197" i="5"/>
  <c r="LD196" i="5"/>
  <c r="LD195" i="5"/>
  <c r="LD194" i="5"/>
  <c r="LD192" i="5"/>
  <c r="LD191" i="5"/>
  <c r="LD190" i="5"/>
  <c r="LD189" i="5"/>
  <c r="LD188" i="5"/>
  <c r="LD193" i="5"/>
  <c r="LD187" i="5"/>
  <c r="LD186" i="5"/>
  <c r="LD185" i="5"/>
  <c r="LD184" i="5"/>
  <c r="LD183" i="5"/>
  <c r="LD182" i="5"/>
  <c r="LD181" i="5"/>
  <c r="LD180" i="5"/>
  <c r="LD179" i="5"/>
  <c r="LD178" i="5"/>
  <c r="LD177" i="5"/>
  <c r="LD176" i="5"/>
  <c r="LD175" i="5"/>
  <c r="LD174" i="5"/>
  <c r="LD173" i="5"/>
  <c r="LD172" i="5"/>
  <c r="LD171" i="5"/>
  <c r="LD170" i="5"/>
  <c r="LD169" i="5"/>
  <c r="LD168" i="5"/>
  <c r="LD167" i="5"/>
  <c r="LD166" i="5"/>
  <c r="LD165" i="5"/>
  <c r="LD164" i="5"/>
  <c r="LD163" i="5"/>
  <c r="LD162" i="5"/>
  <c r="LD161" i="5"/>
  <c r="LD160" i="5"/>
  <c r="LD159" i="5"/>
  <c r="LD158" i="5"/>
  <c r="LD157" i="5"/>
  <c r="LD156" i="5"/>
  <c r="LD155" i="5"/>
  <c r="LD154" i="5"/>
  <c r="LD153" i="5"/>
  <c r="LD152" i="5"/>
  <c r="LD151" i="5"/>
  <c r="LD150" i="5"/>
  <c r="LD149" i="5"/>
  <c r="LD148" i="5"/>
  <c r="LD147" i="5"/>
  <c r="LD146" i="5"/>
  <c r="LD145" i="5"/>
  <c r="LD144" i="5"/>
  <c r="LD143" i="5"/>
  <c r="LD142" i="5"/>
  <c r="LD141" i="5"/>
  <c r="LD140" i="5"/>
  <c r="LD139" i="5"/>
  <c r="LD138" i="5"/>
  <c r="LD137" i="5"/>
  <c r="LD136" i="5"/>
  <c r="LD135" i="5"/>
  <c r="LD134" i="5"/>
  <c r="LD133" i="5"/>
  <c r="LD132" i="5"/>
  <c r="LD131" i="5"/>
  <c r="LD130" i="5"/>
  <c r="LD129" i="5"/>
  <c r="LD128" i="5"/>
  <c r="LD127" i="5"/>
  <c r="LD126" i="5"/>
  <c r="LD125" i="5"/>
  <c r="LD124" i="5"/>
  <c r="LD123" i="5"/>
  <c r="LD122" i="5"/>
  <c r="LD121" i="5"/>
  <c r="LD120" i="5"/>
  <c r="LD119" i="5"/>
  <c r="LD118" i="5"/>
  <c r="LD117" i="5"/>
  <c r="LD116" i="5"/>
  <c r="LD115" i="5"/>
  <c r="LD114" i="5"/>
  <c r="LD113" i="5"/>
  <c r="LD112" i="5"/>
  <c r="LD111" i="5"/>
  <c r="LD110" i="5"/>
  <c r="LD109" i="5"/>
  <c r="LD108" i="5"/>
  <c r="LD107" i="5"/>
  <c r="LD106" i="5"/>
  <c r="LD105" i="5"/>
  <c r="LD104" i="5"/>
  <c r="LD103" i="5"/>
  <c r="LD102" i="5"/>
  <c r="LD101" i="5"/>
  <c r="LD100" i="5"/>
  <c r="LD99" i="5"/>
  <c r="LD98" i="5"/>
  <c r="LD97" i="5"/>
  <c r="LD96" i="5"/>
  <c r="LD95" i="5"/>
  <c r="LD94" i="5"/>
  <c r="LD93" i="5"/>
  <c r="LD92" i="5"/>
  <c r="LD91" i="5"/>
  <c r="LD90" i="5"/>
  <c r="LD89" i="5"/>
  <c r="LD88" i="5"/>
  <c r="LD87" i="5"/>
  <c r="LD86" i="5"/>
  <c r="LD85" i="5"/>
  <c r="LD84" i="5"/>
  <c r="LD83" i="5"/>
  <c r="LD82" i="5"/>
  <c r="LD81" i="5"/>
  <c r="LD80" i="5"/>
  <c r="LD79" i="5"/>
  <c r="LD78" i="5"/>
  <c r="LD77" i="5"/>
  <c r="LD76" i="5"/>
  <c r="LD75" i="5"/>
  <c r="LD74" i="5"/>
  <c r="LD73" i="5"/>
  <c r="LD72" i="5"/>
  <c r="LD71" i="5"/>
  <c r="LD70" i="5"/>
  <c r="LD69" i="5"/>
  <c r="LD67" i="5"/>
  <c r="LD68" i="5"/>
  <c r="LD66" i="5"/>
  <c r="LD65" i="5"/>
  <c r="LD64" i="5"/>
  <c r="LD63" i="5"/>
  <c r="LD62" i="5"/>
  <c r="LD61" i="5"/>
  <c r="LD60" i="5"/>
  <c r="LD59" i="5"/>
  <c r="LD58" i="5"/>
  <c r="LD57" i="5"/>
  <c r="LD56" i="5"/>
  <c r="LD55" i="5"/>
  <c r="LD54" i="5"/>
  <c r="LD53" i="5"/>
  <c r="LD52" i="5"/>
  <c r="LD51" i="5"/>
  <c r="LD50" i="5"/>
  <c r="LD49" i="5"/>
  <c r="LD48" i="5"/>
  <c r="LD47" i="5"/>
  <c r="LD46" i="5"/>
  <c r="LD45" i="5"/>
  <c r="LD44" i="5"/>
  <c r="LD43" i="5"/>
  <c r="LD42" i="5"/>
  <c r="LD41" i="5"/>
  <c r="LD40" i="5"/>
  <c r="LD39" i="5"/>
  <c r="LD38" i="5"/>
  <c r="LD37" i="5"/>
  <c r="LD36" i="5"/>
  <c r="LD35" i="5"/>
  <c r="LD34" i="5"/>
  <c r="JL7" i="5"/>
  <c r="JT7" i="5"/>
  <c r="KB7" i="5"/>
  <c r="KF7" i="5"/>
  <c r="KJ7" i="5"/>
  <c r="KN7" i="5"/>
  <c r="KR7" i="5"/>
  <c r="KV7" i="5"/>
  <c r="KZ7" i="5"/>
  <c r="LD7" i="5"/>
  <c r="LH7" i="5"/>
  <c r="LL7" i="5"/>
  <c r="LP7" i="5"/>
  <c r="LT7" i="5"/>
  <c r="JH8" i="5"/>
  <c r="JL8" i="5"/>
  <c r="JP8" i="5"/>
  <c r="JT8" i="5"/>
  <c r="JX8" i="5"/>
  <c r="KB8" i="5"/>
  <c r="KF8" i="5"/>
  <c r="KJ8" i="5"/>
  <c r="KN8" i="5"/>
  <c r="KR8" i="5"/>
  <c r="KV8" i="5"/>
  <c r="KZ8" i="5"/>
  <c r="LD8" i="5"/>
  <c r="LH8" i="5"/>
  <c r="LL8" i="5"/>
  <c r="LP8" i="5"/>
  <c r="LT8" i="5"/>
  <c r="JH9" i="5"/>
  <c r="JL9" i="5"/>
  <c r="JP9" i="5"/>
  <c r="JT9" i="5"/>
  <c r="JX9" i="5"/>
  <c r="KB9" i="5"/>
  <c r="KF9" i="5"/>
  <c r="KJ9" i="5"/>
  <c r="KN9" i="5"/>
  <c r="KR9" i="5"/>
  <c r="KV9" i="5"/>
  <c r="KZ9" i="5"/>
  <c r="LD9" i="5"/>
  <c r="LH9" i="5"/>
  <c r="LL9" i="5"/>
  <c r="LP9" i="5"/>
  <c r="LT9" i="5"/>
  <c r="JH10" i="5"/>
  <c r="JL10" i="5"/>
  <c r="JP10" i="5"/>
  <c r="JT10" i="5"/>
  <c r="JX10" i="5"/>
  <c r="KB10" i="5"/>
  <c r="KF10" i="5"/>
  <c r="KJ10" i="5"/>
  <c r="KN10" i="5"/>
  <c r="KR10" i="5"/>
  <c r="KV10" i="5"/>
  <c r="KZ10" i="5"/>
  <c r="LD10" i="5"/>
  <c r="LH10" i="5"/>
  <c r="LL10" i="5"/>
  <c r="LP10" i="5"/>
  <c r="LT10" i="5"/>
  <c r="JH11" i="5"/>
  <c r="JL11" i="5"/>
  <c r="JP11" i="5"/>
  <c r="JT11" i="5"/>
  <c r="JX11" i="5"/>
  <c r="KB11" i="5"/>
  <c r="KF11" i="5"/>
  <c r="KJ11" i="5"/>
  <c r="KN11" i="5"/>
  <c r="KR11" i="5"/>
  <c r="KV11" i="5"/>
  <c r="KZ11" i="5"/>
  <c r="LD11" i="5"/>
  <c r="LH11" i="5"/>
  <c r="LL11" i="5"/>
  <c r="LP11" i="5"/>
  <c r="LT11" i="5"/>
  <c r="JH12" i="5"/>
  <c r="JL12" i="5"/>
  <c r="JP12" i="5"/>
  <c r="JT12" i="5"/>
  <c r="JX12" i="5"/>
  <c r="KB12" i="5"/>
  <c r="KF12" i="5"/>
  <c r="KJ12" i="5"/>
  <c r="KN12" i="5"/>
  <c r="KR12" i="5"/>
  <c r="KV12" i="5"/>
  <c r="KZ12" i="5"/>
  <c r="LD12" i="5"/>
  <c r="LH12" i="5"/>
  <c r="LL12" i="5"/>
  <c r="LP12" i="5"/>
  <c r="LT12" i="5"/>
  <c r="JH13" i="5"/>
  <c r="JL13" i="5"/>
  <c r="JP13" i="5"/>
  <c r="JT13" i="5"/>
  <c r="JX13" i="5"/>
  <c r="KB13" i="5"/>
  <c r="KF13" i="5"/>
  <c r="KJ13" i="5"/>
  <c r="KN13" i="5"/>
  <c r="KR13" i="5"/>
  <c r="KV13" i="5"/>
  <c r="KZ13" i="5"/>
  <c r="LD13" i="5"/>
  <c r="LH13" i="5"/>
  <c r="LL13" i="5"/>
  <c r="LP13" i="5"/>
  <c r="LT13" i="5"/>
  <c r="JH14" i="5"/>
  <c r="JL14" i="5"/>
  <c r="JP14" i="5"/>
  <c r="JT14" i="5"/>
  <c r="JX14" i="5"/>
  <c r="KB14" i="5"/>
  <c r="KF14" i="5"/>
  <c r="KJ14" i="5"/>
  <c r="KN14" i="5"/>
  <c r="KR14" i="5"/>
  <c r="KV14" i="5"/>
  <c r="KZ14" i="5"/>
  <c r="LD14" i="5"/>
  <c r="LH14" i="5"/>
  <c r="LL14" i="5"/>
  <c r="LP14" i="5"/>
  <c r="LT14" i="5"/>
  <c r="JH15" i="5"/>
  <c r="JL15" i="5"/>
  <c r="JP15" i="5"/>
  <c r="JT15" i="5"/>
  <c r="JX15" i="5"/>
  <c r="KB15" i="5"/>
  <c r="KF15" i="5"/>
  <c r="KJ15" i="5"/>
  <c r="KN15" i="5"/>
  <c r="KR15" i="5"/>
  <c r="KV15" i="5"/>
  <c r="KZ15" i="5"/>
  <c r="LD15" i="5"/>
  <c r="LH15" i="5"/>
  <c r="LL15" i="5"/>
  <c r="LP15" i="5"/>
  <c r="LT15" i="5"/>
  <c r="JH16" i="5"/>
  <c r="JL16" i="5"/>
  <c r="JP16" i="5"/>
  <c r="JT16" i="5"/>
  <c r="JX16" i="5"/>
  <c r="KB16" i="5"/>
  <c r="KF16" i="5"/>
  <c r="KJ16" i="5"/>
  <c r="KN16" i="5"/>
  <c r="KR16" i="5"/>
  <c r="KV16" i="5"/>
  <c r="KZ16" i="5"/>
  <c r="LD16" i="5"/>
  <c r="LH16" i="5"/>
  <c r="LL16" i="5"/>
  <c r="LP16" i="5"/>
  <c r="LT16" i="5"/>
  <c r="JH17" i="5"/>
  <c r="JL17" i="5"/>
  <c r="JP17" i="5"/>
  <c r="JT17" i="5"/>
  <c r="JX17" i="5"/>
  <c r="KB17" i="5"/>
  <c r="KF17" i="5"/>
  <c r="KJ17" i="5"/>
  <c r="KN17" i="5"/>
  <c r="KR17" i="5"/>
  <c r="KV17" i="5"/>
  <c r="KZ17" i="5"/>
  <c r="LD17" i="5"/>
  <c r="LH17" i="5"/>
  <c r="LL17" i="5"/>
  <c r="LP17" i="5"/>
  <c r="LT17" i="5"/>
  <c r="JH18" i="5"/>
  <c r="JL18" i="5"/>
  <c r="JP18" i="5"/>
  <c r="JT18" i="5"/>
  <c r="JX18" i="5"/>
  <c r="KB18" i="5"/>
  <c r="KF18" i="5"/>
  <c r="KJ18" i="5"/>
  <c r="KN18" i="5"/>
  <c r="KR18" i="5"/>
  <c r="KV18" i="5"/>
  <c r="KZ18" i="5"/>
  <c r="LD18" i="5"/>
  <c r="LH18" i="5"/>
  <c r="LL18" i="5"/>
  <c r="LP18" i="5"/>
  <c r="LT18" i="5"/>
  <c r="JH19" i="5"/>
  <c r="JL19" i="5"/>
  <c r="JP19" i="5"/>
  <c r="JT19" i="5"/>
  <c r="JX19" i="5"/>
  <c r="KB19" i="5"/>
  <c r="KF19" i="5"/>
  <c r="KJ19" i="5"/>
  <c r="KN19" i="5"/>
  <c r="KR19" i="5"/>
  <c r="KV19" i="5"/>
  <c r="KZ19" i="5"/>
  <c r="LD19" i="5"/>
  <c r="LH19" i="5"/>
  <c r="LL19" i="5"/>
  <c r="LP19" i="5"/>
  <c r="LT19" i="5"/>
  <c r="JH20" i="5"/>
  <c r="JL20" i="5"/>
  <c r="JP20" i="5"/>
  <c r="JT20" i="5"/>
  <c r="JX20" i="5"/>
  <c r="KB20" i="5"/>
  <c r="KF20" i="5"/>
  <c r="KJ20" i="5"/>
  <c r="KN20" i="5"/>
  <c r="KR20" i="5"/>
  <c r="KV20" i="5"/>
  <c r="KZ20" i="5"/>
  <c r="LD20" i="5"/>
  <c r="LH20" i="5"/>
  <c r="LL20" i="5"/>
  <c r="LP20" i="5"/>
  <c r="LT20" i="5"/>
  <c r="JH21" i="5"/>
  <c r="JL21" i="5"/>
  <c r="JP21" i="5"/>
  <c r="JT21" i="5"/>
  <c r="JX21" i="5"/>
  <c r="KB21" i="5"/>
  <c r="KF21" i="5"/>
  <c r="KJ21" i="5"/>
  <c r="KN21" i="5"/>
  <c r="KR21" i="5"/>
  <c r="KV21" i="5"/>
  <c r="KZ21" i="5"/>
  <c r="LD21" i="5"/>
  <c r="LH21" i="5"/>
  <c r="LL21" i="5"/>
  <c r="LP21" i="5"/>
  <c r="LT21" i="5"/>
  <c r="JH22" i="5"/>
  <c r="JL22" i="5"/>
  <c r="JP22" i="5"/>
  <c r="JT22" i="5"/>
  <c r="JX22" i="5"/>
  <c r="KB22" i="5"/>
  <c r="KF22" i="5"/>
  <c r="KJ22" i="5"/>
  <c r="KN22" i="5"/>
  <c r="KR22" i="5"/>
  <c r="KV22" i="5"/>
  <c r="KZ22" i="5"/>
  <c r="LD22" i="5"/>
  <c r="LH22" i="5"/>
  <c r="LL22" i="5"/>
  <c r="LP22" i="5"/>
  <c r="LT22" i="5"/>
  <c r="JH23" i="5"/>
  <c r="JL23" i="5"/>
  <c r="JP23" i="5"/>
  <c r="JT23" i="5"/>
  <c r="JX23" i="5"/>
  <c r="KB23" i="5"/>
  <c r="KF23" i="5"/>
  <c r="KJ23" i="5"/>
  <c r="KN23" i="5"/>
  <c r="KR23" i="5"/>
  <c r="KV23" i="5"/>
  <c r="KZ23" i="5"/>
  <c r="LD23" i="5"/>
  <c r="LH23" i="5"/>
  <c r="LL23" i="5"/>
  <c r="LP23" i="5"/>
  <c r="LT23" i="5"/>
  <c r="JH24" i="5"/>
  <c r="JL24" i="5"/>
  <c r="JP24" i="5"/>
  <c r="JT24" i="5"/>
  <c r="JX24" i="5"/>
  <c r="KB24" i="5"/>
  <c r="KF24" i="5"/>
  <c r="KJ24" i="5"/>
  <c r="KN24" i="5"/>
  <c r="KR24" i="5"/>
  <c r="KV24" i="5"/>
  <c r="KZ24" i="5"/>
  <c r="LD24" i="5"/>
  <c r="LH24" i="5"/>
  <c r="LL24" i="5"/>
  <c r="LP24" i="5"/>
  <c r="LT24" i="5"/>
  <c r="JH25" i="5"/>
  <c r="JL25" i="5"/>
  <c r="JP25" i="5"/>
  <c r="JT25" i="5"/>
  <c r="JX25" i="5"/>
  <c r="KB25" i="5"/>
  <c r="KF25" i="5"/>
  <c r="KJ25" i="5"/>
  <c r="KN25" i="5"/>
  <c r="KR25" i="5"/>
  <c r="KV25" i="5"/>
  <c r="KZ25" i="5"/>
  <c r="LD25" i="5"/>
  <c r="LH25" i="5"/>
  <c r="LL25" i="5"/>
  <c r="LP25" i="5"/>
  <c r="LT25" i="5"/>
  <c r="JH26" i="5"/>
  <c r="JL26" i="5"/>
  <c r="JP26" i="5"/>
  <c r="JT26" i="5"/>
  <c r="JX26" i="5"/>
  <c r="KB26" i="5"/>
  <c r="KF26" i="5"/>
  <c r="KJ26" i="5"/>
  <c r="KN26" i="5"/>
  <c r="KR26" i="5"/>
  <c r="KV26" i="5"/>
  <c r="KZ26" i="5"/>
  <c r="LD26" i="5"/>
  <c r="LH26" i="5"/>
  <c r="LL26" i="5"/>
  <c r="LP26" i="5"/>
  <c r="LT26" i="5"/>
  <c r="JH27" i="5"/>
  <c r="JL27" i="5"/>
  <c r="JP27" i="5"/>
  <c r="JT27" i="5"/>
  <c r="JX27" i="5"/>
  <c r="KB27" i="5"/>
  <c r="KF27" i="5"/>
  <c r="KJ27" i="5"/>
  <c r="KN27" i="5"/>
  <c r="KR27" i="5"/>
  <c r="KV27" i="5"/>
  <c r="KZ27" i="5"/>
  <c r="LD27" i="5"/>
  <c r="LH27" i="5"/>
  <c r="LL27" i="5"/>
  <c r="LP27" i="5"/>
  <c r="LT27" i="5"/>
  <c r="JH28" i="5"/>
  <c r="JL28" i="5"/>
  <c r="JP28" i="5"/>
  <c r="JT28" i="5"/>
  <c r="JX28" i="5"/>
  <c r="KB28" i="5"/>
  <c r="KF28" i="5"/>
  <c r="KJ28" i="5"/>
  <c r="KN28" i="5"/>
  <c r="KR28" i="5"/>
  <c r="KV28" i="5"/>
  <c r="KZ28" i="5"/>
  <c r="LD28" i="5"/>
  <c r="LH28" i="5"/>
  <c r="LL28" i="5"/>
  <c r="LP28" i="5"/>
  <c r="LT28" i="5"/>
  <c r="JH29" i="5"/>
  <c r="JL29" i="5"/>
  <c r="JP29" i="5"/>
  <c r="JT29" i="5"/>
  <c r="JX29" i="5"/>
  <c r="KB29" i="5"/>
  <c r="KF29" i="5"/>
  <c r="KJ29" i="5"/>
  <c r="KN29" i="5"/>
  <c r="KR29" i="5"/>
  <c r="KV29" i="5"/>
  <c r="KZ29" i="5"/>
  <c r="LD29" i="5"/>
  <c r="LH29" i="5"/>
  <c r="LL29" i="5"/>
  <c r="LP29" i="5"/>
  <c r="LT29" i="5"/>
  <c r="JH30" i="5"/>
  <c r="JL30" i="5"/>
  <c r="JP30" i="5"/>
  <c r="JT30" i="5"/>
  <c r="JX30" i="5"/>
  <c r="KB30" i="5"/>
  <c r="KF30" i="5"/>
  <c r="KJ30" i="5"/>
  <c r="KN30" i="5"/>
  <c r="KR30" i="5"/>
  <c r="KV30" i="5"/>
  <c r="KZ30" i="5"/>
  <c r="LD30" i="5"/>
  <c r="LH30" i="5"/>
  <c r="LL30" i="5"/>
  <c r="JF31" i="5"/>
  <c r="JK31" i="5"/>
  <c r="JP31" i="5"/>
  <c r="JV31" i="5"/>
  <c r="KA31" i="5"/>
  <c r="KL31" i="5"/>
  <c r="KQ31" i="5"/>
  <c r="KV31" i="5"/>
  <c r="LB31" i="5"/>
  <c r="LG31" i="5"/>
  <c r="LL31" i="5"/>
  <c r="LR31" i="5"/>
  <c r="JL32" i="5"/>
  <c r="JR32" i="5"/>
  <c r="JW32" i="5"/>
  <c r="KB32" i="5"/>
  <c r="KH32" i="5"/>
  <c r="KM32" i="5"/>
  <c r="KX32" i="5"/>
  <c r="LC32" i="5"/>
  <c r="LH32" i="5"/>
  <c r="LN32" i="5"/>
  <c r="LS32" i="5"/>
  <c r="JH33" i="5"/>
  <c r="JN33" i="5"/>
  <c r="JS33" i="5"/>
  <c r="KD33" i="5"/>
  <c r="KI33" i="5"/>
  <c r="KN33" i="5"/>
  <c r="KT33" i="5"/>
  <c r="KY33" i="5"/>
  <c r="LD33" i="5"/>
  <c r="LJ33" i="5"/>
  <c r="LO33" i="5"/>
  <c r="LT33" i="5"/>
  <c r="JL34" i="5"/>
  <c r="JT34" i="5"/>
  <c r="KB34" i="5"/>
  <c r="KJ34" i="5"/>
  <c r="KX34" i="5"/>
  <c r="LN34" i="5"/>
  <c r="JN35" i="5"/>
  <c r="KD35" i="5"/>
  <c r="KT35" i="5"/>
  <c r="LJ35" i="5"/>
  <c r="JJ36" i="5"/>
  <c r="JZ36" i="5"/>
  <c r="KP36" i="5"/>
  <c r="LF36" i="5"/>
  <c r="JF37" i="5"/>
  <c r="JV37" i="5"/>
  <c r="KL37" i="5"/>
  <c r="LB37" i="5"/>
  <c r="LR37" i="5"/>
  <c r="JR38" i="5"/>
  <c r="KH38" i="5"/>
  <c r="KX38" i="5"/>
  <c r="LN38" i="5"/>
  <c r="JN39" i="5"/>
  <c r="KD39" i="5"/>
  <c r="KT39" i="5"/>
  <c r="LJ39" i="5"/>
  <c r="JJ40" i="5"/>
  <c r="JZ40" i="5"/>
  <c r="KP40" i="5"/>
  <c r="LF40" i="5"/>
  <c r="JF41" i="5"/>
  <c r="JV41" i="5"/>
  <c r="KL41" i="5"/>
  <c r="LB41" i="5"/>
  <c r="LR41" i="5"/>
  <c r="JR42" i="5"/>
  <c r="KH42" i="5"/>
  <c r="KX42" i="5"/>
  <c r="LN42" i="5"/>
  <c r="JN43" i="5"/>
  <c r="KD43" i="5"/>
  <c r="KT43" i="5"/>
  <c r="LJ43" i="5"/>
  <c r="JJ44" i="5"/>
  <c r="JZ44" i="5"/>
  <c r="KP44" i="5"/>
  <c r="LF44" i="5"/>
  <c r="JG199" i="5"/>
  <c r="JG198" i="5"/>
  <c r="JG197" i="5"/>
  <c r="JG196" i="5"/>
  <c r="JG195" i="5"/>
  <c r="JG194" i="5"/>
  <c r="JG192" i="5"/>
  <c r="JG191" i="5"/>
  <c r="JG190" i="5"/>
  <c r="JG189" i="5"/>
  <c r="JG193" i="5"/>
  <c r="JG188" i="5"/>
  <c r="JG187" i="5"/>
  <c r="JG186" i="5"/>
  <c r="JG185" i="5"/>
  <c r="JG184" i="5"/>
  <c r="JG183" i="5"/>
  <c r="JG182" i="5"/>
  <c r="JG181" i="5"/>
  <c r="JG180" i="5"/>
  <c r="JG176" i="5"/>
  <c r="JG179" i="5"/>
  <c r="JG175" i="5"/>
  <c r="JG178" i="5"/>
  <c r="JG174" i="5"/>
  <c r="JG172" i="5"/>
  <c r="JG168" i="5"/>
  <c r="JG171" i="5"/>
  <c r="JG167" i="5"/>
  <c r="JG165" i="5"/>
  <c r="JG170" i="5"/>
  <c r="JG166" i="5"/>
  <c r="JG177" i="5"/>
  <c r="JG173" i="5"/>
  <c r="JG169" i="5"/>
  <c r="JG164" i="5"/>
  <c r="JG162" i="5"/>
  <c r="JG161" i="5"/>
  <c r="JG160" i="5"/>
  <c r="JG159" i="5"/>
  <c r="JG158" i="5"/>
  <c r="JG157" i="5"/>
  <c r="JG156" i="5"/>
  <c r="JG163" i="5"/>
  <c r="JG152" i="5"/>
  <c r="JG155" i="5"/>
  <c r="JG153" i="5"/>
  <c r="JG154" i="5"/>
  <c r="JG151" i="5"/>
  <c r="JG150" i="5"/>
  <c r="JG149" i="5"/>
  <c r="JG148" i="5"/>
  <c r="JG147" i="5"/>
  <c r="JG146" i="5"/>
  <c r="JG145" i="5"/>
  <c r="JG144" i="5"/>
  <c r="JG143" i="5"/>
  <c r="JG142" i="5"/>
  <c r="JG141" i="5"/>
  <c r="JG140" i="5"/>
  <c r="JG139" i="5"/>
  <c r="JG138" i="5"/>
  <c r="JG137" i="5"/>
  <c r="JG136" i="5"/>
  <c r="JG135" i="5"/>
  <c r="JG133" i="5"/>
  <c r="JG132" i="5"/>
  <c r="JG131" i="5"/>
  <c r="JG130" i="5"/>
  <c r="JG129" i="5"/>
  <c r="JG128" i="5"/>
  <c r="JG127" i="5"/>
  <c r="JG126" i="5"/>
  <c r="JG125" i="5"/>
  <c r="JG124" i="5"/>
  <c r="JG123" i="5"/>
  <c r="JG122" i="5"/>
  <c r="JG121" i="5"/>
  <c r="JG120" i="5"/>
  <c r="JG119" i="5"/>
  <c r="JG118" i="5"/>
  <c r="JG117" i="5"/>
  <c r="JG116" i="5"/>
  <c r="JG134" i="5"/>
  <c r="JG115" i="5"/>
  <c r="JG114" i="5"/>
  <c r="JG113" i="5"/>
  <c r="JG112" i="5"/>
  <c r="JG111" i="5"/>
  <c r="JG110" i="5"/>
  <c r="JG109" i="5"/>
  <c r="JG108" i="5"/>
  <c r="JG107" i="5"/>
  <c r="JG106" i="5"/>
  <c r="JG105" i="5"/>
  <c r="JG104" i="5"/>
  <c r="JG103" i="5"/>
  <c r="JG102" i="5"/>
  <c r="JG101" i="5"/>
  <c r="JG100" i="5"/>
  <c r="JG99" i="5"/>
  <c r="JG98" i="5"/>
  <c r="JG97" i="5"/>
  <c r="JG94" i="5"/>
  <c r="JG93" i="5"/>
  <c r="JG92" i="5"/>
  <c r="JG91" i="5"/>
  <c r="JG90" i="5"/>
  <c r="JG89" i="5"/>
  <c r="JG88" i="5"/>
  <c r="JG87" i="5"/>
  <c r="JG86" i="5"/>
  <c r="JG85" i="5"/>
  <c r="JG84" i="5"/>
  <c r="JG83" i="5"/>
  <c r="JG82" i="5"/>
  <c r="JG81" i="5"/>
  <c r="JG80" i="5"/>
  <c r="JG79" i="5"/>
  <c r="JG78" i="5"/>
  <c r="JG77" i="5"/>
  <c r="JG76" i="5"/>
  <c r="JG75" i="5"/>
  <c r="JG74" i="5"/>
  <c r="JG73" i="5"/>
  <c r="JG72" i="5"/>
  <c r="JG71" i="5"/>
  <c r="JG70" i="5"/>
  <c r="JG95" i="5"/>
  <c r="JG96" i="5"/>
  <c r="JG67" i="5"/>
  <c r="JG66" i="5"/>
  <c r="JG65" i="5"/>
  <c r="JG64" i="5"/>
  <c r="JG63" i="5"/>
  <c r="JG62" i="5"/>
  <c r="JG61" i="5"/>
  <c r="JG60" i="5"/>
  <c r="JG59" i="5"/>
  <c r="JG58" i="5"/>
  <c r="JG57" i="5"/>
  <c r="JG56" i="5"/>
  <c r="JG55" i="5"/>
  <c r="JG54" i="5"/>
  <c r="JG53" i="5"/>
  <c r="JG52" i="5"/>
  <c r="JG51" i="5"/>
  <c r="JG50" i="5"/>
  <c r="JG49" i="5"/>
  <c r="JG48" i="5"/>
  <c r="JG47" i="5"/>
  <c r="JG46" i="5"/>
  <c r="JG45" i="5"/>
  <c r="JG44" i="5"/>
  <c r="JG43" i="5"/>
  <c r="JG42" i="5"/>
  <c r="JG41" i="5"/>
  <c r="JG40" i="5"/>
  <c r="JG39" i="5"/>
  <c r="JG38" i="5"/>
  <c r="JG37" i="5"/>
  <c r="JG36" i="5"/>
  <c r="JG35" i="5"/>
  <c r="JG34" i="5"/>
  <c r="JG68" i="5"/>
  <c r="JG69" i="5"/>
  <c r="JX199" i="5"/>
  <c r="JX198" i="5"/>
  <c r="JX197" i="5"/>
  <c r="JX196" i="5"/>
  <c r="JX195" i="5"/>
  <c r="JX194" i="5"/>
  <c r="JX192" i="5"/>
  <c r="JX191" i="5"/>
  <c r="JX190" i="5"/>
  <c r="JX189" i="5"/>
  <c r="JX193" i="5"/>
  <c r="JX188" i="5"/>
  <c r="JX187" i="5"/>
  <c r="JX186" i="5"/>
  <c r="JX185" i="5"/>
  <c r="JX184" i="5"/>
  <c r="JX183" i="5"/>
  <c r="JX182" i="5"/>
  <c r="JX181" i="5"/>
  <c r="JX180" i="5"/>
  <c r="JX179" i="5"/>
  <c r="JX178" i="5"/>
  <c r="JX177" i="5"/>
  <c r="JX176" i="5"/>
  <c r="JX175" i="5"/>
  <c r="JX174" i="5"/>
  <c r="JX173" i="5"/>
  <c r="JX172" i="5"/>
  <c r="JX171" i="5"/>
  <c r="JX170" i="5"/>
  <c r="JX169" i="5"/>
  <c r="JX168" i="5"/>
  <c r="JX167" i="5"/>
  <c r="JX166" i="5"/>
  <c r="JX165" i="5"/>
  <c r="JX164" i="5"/>
  <c r="JX163" i="5"/>
  <c r="JX162" i="5"/>
  <c r="JX161" i="5"/>
  <c r="JX160" i="5"/>
  <c r="JX159" i="5"/>
  <c r="JX158" i="5"/>
  <c r="JX157" i="5"/>
  <c r="JX156" i="5"/>
  <c r="JX155" i="5"/>
  <c r="JX154" i="5"/>
  <c r="JX153" i="5"/>
  <c r="JX152" i="5"/>
  <c r="JX151" i="5"/>
  <c r="JX150" i="5"/>
  <c r="JX149" i="5"/>
  <c r="JX148" i="5"/>
  <c r="JX147" i="5"/>
  <c r="JX146" i="5"/>
  <c r="JX145" i="5"/>
  <c r="JX144" i="5"/>
  <c r="JX143" i="5"/>
  <c r="JX142" i="5"/>
  <c r="JX141" i="5"/>
  <c r="JX140" i="5"/>
  <c r="JX139" i="5"/>
  <c r="JX138" i="5"/>
  <c r="JX137" i="5"/>
  <c r="JX136" i="5"/>
  <c r="JX135" i="5"/>
  <c r="JX134" i="5"/>
  <c r="JX133" i="5"/>
  <c r="JX132" i="5"/>
  <c r="JX131" i="5"/>
  <c r="JX130" i="5"/>
  <c r="JX129" i="5"/>
  <c r="JX128" i="5"/>
  <c r="JX127" i="5"/>
  <c r="JX126" i="5"/>
  <c r="JX125" i="5"/>
  <c r="JX124" i="5"/>
  <c r="JX123" i="5"/>
  <c r="JX122" i="5"/>
  <c r="JX121" i="5"/>
  <c r="JX120" i="5"/>
  <c r="JX119" i="5"/>
  <c r="JX118" i="5"/>
  <c r="JX117" i="5"/>
  <c r="JX116" i="5"/>
  <c r="JX115" i="5"/>
  <c r="JX114" i="5"/>
  <c r="JX113" i="5"/>
  <c r="JX112" i="5"/>
  <c r="JX111" i="5"/>
  <c r="JX110" i="5"/>
  <c r="JX109" i="5"/>
  <c r="JX108" i="5"/>
  <c r="JX107" i="5"/>
  <c r="JX106" i="5"/>
  <c r="JX105" i="5"/>
  <c r="JX104" i="5"/>
  <c r="JX103" i="5"/>
  <c r="JX102" i="5"/>
  <c r="JX101" i="5"/>
  <c r="JX100" i="5"/>
  <c r="JX99" i="5"/>
  <c r="JX98" i="5"/>
  <c r="JX97" i="5"/>
  <c r="JX96" i="5"/>
  <c r="JX95" i="5"/>
  <c r="JX94" i="5"/>
  <c r="JX93" i="5"/>
  <c r="JX92" i="5"/>
  <c r="JX91" i="5"/>
  <c r="JX90" i="5"/>
  <c r="JX89" i="5"/>
  <c r="JX88" i="5"/>
  <c r="JX87" i="5"/>
  <c r="JX86" i="5"/>
  <c r="JX85" i="5"/>
  <c r="JX84" i="5"/>
  <c r="JX83" i="5"/>
  <c r="JX82" i="5"/>
  <c r="JX81" i="5"/>
  <c r="JX80" i="5"/>
  <c r="JX79" i="5"/>
  <c r="JX78" i="5"/>
  <c r="JX77" i="5"/>
  <c r="JX76" i="5"/>
  <c r="JX75" i="5"/>
  <c r="JX74" i="5"/>
  <c r="JX73" i="5"/>
  <c r="JX72" i="5"/>
  <c r="JX71" i="5"/>
  <c r="JX70" i="5"/>
  <c r="JX68" i="5"/>
  <c r="JX69" i="5"/>
  <c r="JX67" i="5"/>
  <c r="JX66" i="5"/>
  <c r="JX65" i="5"/>
  <c r="JX64" i="5"/>
  <c r="JX63" i="5"/>
  <c r="JX62" i="5"/>
  <c r="JX61" i="5"/>
  <c r="JX60" i="5"/>
  <c r="JX59" i="5"/>
  <c r="JX58" i="5"/>
  <c r="JX57" i="5"/>
  <c r="JX56" i="5"/>
  <c r="JX55" i="5"/>
  <c r="JX54" i="5"/>
  <c r="JX53" i="5"/>
  <c r="JX52" i="5"/>
  <c r="JX51" i="5"/>
  <c r="JX50" i="5"/>
  <c r="JX49" i="5"/>
  <c r="JX48" i="5"/>
  <c r="JX47" i="5"/>
  <c r="JX46" i="5"/>
  <c r="JX45" i="5"/>
  <c r="JX44" i="5"/>
  <c r="JX43" i="5"/>
  <c r="JX42" i="5"/>
  <c r="JX41" i="5"/>
  <c r="JX40" i="5"/>
  <c r="JX39" i="5"/>
  <c r="JX38" i="5"/>
  <c r="JX37" i="5"/>
  <c r="JX36" i="5"/>
  <c r="JX35" i="5"/>
  <c r="KF199" i="5"/>
  <c r="KF198" i="5"/>
  <c r="KF197" i="5"/>
  <c r="KF196" i="5"/>
  <c r="KF195" i="5"/>
  <c r="KF194" i="5"/>
  <c r="KF192" i="5"/>
  <c r="KF191" i="5"/>
  <c r="KF190" i="5"/>
  <c r="KF189" i="5"/>
  <c r="KF193" i="5"/>
  <c r="KF188" i="5"/>
  <c r="KF187" i="5"/>
  <c r="KF186" i="5"/>
  <c r="KF185" i="5"/>
  <c r="KF184" i="5"/>
  <c r="KF183" i="5"/>
  <c r="KF182" i="5"/>
  <c r="KF181" i="5"/>
  <c r="KF180" i="5"/>
  <c r="KF179" i="5"/>
  <c r="KF178" i="5"/>
  <c r="KF177" i="5"/>
  <c r="KF176" i="5"/>
  <c r="KF175" i="5"/>
  <c r="KF174" i="5"/>
  <c r="KF173" i="5"/>
  <c r="KF172" i="5"/>
  <c r="KF171" i="5"/>
  <c r="KF170" i="5"/>
  <c r="KF169" i="5"/>
  <c r="KF168" i="5"/>
  <c r="KF167" i="5"/>
  <c r="KF166" i="5"/>
  <c r="KF165" i="5"/>
  <c r="KF164" i="5"/>
  <c r="KF163" i="5"/>
  <c r="KF162" i="5"/>
  <c r="KF161" i="5"/>
  <c r="KF160" i="5"/>
  <c r="KF159" i="5"/>
  <c r="KF158" i="5"/>
  <c r="KF157" i="5"/>
  <c r="KF156" i="5"/>
  <c r="KF155" i="5"/>
  <c r="KF154" i="5"/>
  <c r="KF153" i="5"/>
  <c r="KF152" i="5"/>
  <c r="KF151" i="5"/>
  <c r="KF150" i="5"/>
  <c r="KF149" i="5"/>
  <c r="KF148" i="5"/>
  <c r="KF147" i="5"/>
  <c r="KF146" i="5"/>
  <c r="KF145" i="5"/>
  <c r="KF144" i="5"/>
  <c r="KF143" i="5"/>
  <c r="KF142" i="5"/>
  <c r="KF141" i="5"/>
  <c r="KF140" i="5"/>
  <c r="KF139" i="5"/>
  <c r="KF138" i="5"/>
  <c r="KF137" i="5"/>
  <c r="KF136" i="5"/>
  <c r="KF135" i="5"/>
  <c r="KF134" i="5"/>
  <c r="KF133" i="5"/>
  <c r="KF132" i="5"/>
  <c r="KF131" i="5"/>
  <c r="KF130" i="5"/>
  <c r="KF129" i="5"/>
  <c r="KF128" i="5"/>
  <c r="KF127" i="5"/>
  <c r="KF126" i="5"/>
  <c r="KF125" i="5"/>
  <c r="KF124" i="5"/>
  <c r="KF123" i="5"/>
  <c r="KF122" i="5"/>
  <c r="KF121" i="5"/>
  <c r="KF120" i="5"/>
  <c r="KF119" i="5"/>
  <c r="KF118" i="5"/>
  <c r="KF117" i="5"/>
  <c r="KF116" i="5"/>
  <c r="KF115" i="5"/>
  <c r="KF114" i="5"/>
  <c r="KF113" i="5"/>
  <c r="KF112" i="5"/>
  <c r="KF111" i="5"/>
  <c r="KF110" i="5"/>
  <c r="KF109" i="5"/>
  <c r="KF108" i="5"/>
  <c r="KF107" i="5"/>
  <c r="KF106" i="5"/>
  <c r="KF105" i="5"/>
  <c r="KF104" i="5"/>
  <c r="KF103" i="5"/>
  <c r="KF102" i="5"/>
  <c r="KF101" i="5"/>
  <c r="KF100" i="5"/>
  <c r="KF99" i="5"/>
  <c r="KF98" i="5"/>
  <c r="KF97" i="5"/>
  <c r="KF96" i="5"/>
  <c r="KF95" i="5"/>
  <c r="KF94" i="5"/>
  <c r="KF93" i="5"/>
  <c r="KF92" i="5"/>
  <c r="KF91" i="5"/>
  <c r="KF90" i="5"/>
  <c r="KF89" i="5"/>
  <c r="KF88" i="5"/>
  <c r="KF87" i="5"/>
  <c r="KF86" i="5"/>
  <c r="KF85" i="5"/>
  <c r="KF84" i="5"/>
  <c r="KF83" i="5"/>
  <c r="KF82" i="5"/>
  <c r="KF81" i="5"/>
  <c r="KF80" i="5"/>
  <c r="KF79" i="5"/>
  <c r="KF78" i="5"/>
  <c r="KF77" i="5"/>
  <c r="KF76" i="5"/>
  <c r="KF75" i="5"/>
  <c r="KF74" i="5"/>
  <c r="KF73" i="5"/>
  <c r="KF72" i="5"/>
  <c r="KF71" i="5"/>
  <c r="KF70" i="5"/>
  <c r="KF69" i="5"/>
  <c r="KF68" i="5"/>
  <c r="KF67" i="5"/>
  <c r="KF66" i="5"/>
  <c r="KF65" i="5"/>
  <c r="KF64" i="5"/>
  <c r="KF63" i="5"/>
  <c r="KF62" i="5"/>
  <c r="KF61" i="5"/>
  <c r="KF60" i="5"/>
  <c r="KF59" i="5"/>
  <c r="KF58" i="5"/>
  <c r="KF57" i="5"/>
  <c r="KF56" i="5"/>
  <c r="KF55" i="5"/>
  <c r="KF54" i="5"/>
  <c r="KF53" i="5"/>
  <c r="KF52" i="5"/>
  <c r="KF51" i="5"/>
  <c r="KF50" i="5"/>
  <c r="KF49" i="5"/>
  <c r="KF48" i="5"/>
  <c r="KF47" i="5"/>
  <c r="KF46" i="5"/>
  <c r="KF45" i="5"/>
  <c r="KF44" i="5"/>
  <c r="KF43" i="5"/>
  <c r="KF42" i="5"/>
  <c r="KF41" i="5"/>
  <c r="KF40" i="5"/>
  <c r="KF39" i="5"/>
  <c r="KF38" i="5"/>
  <c r="KF37" i="5"/>
  <c r="KF36" i="5"/>
  <c r="KF35" i="5"/>
  <c r="KR199" i="5"/>
  <c r="KR198" i="5"/>
  <c r="KR197" i="5"/>
  <c r="KR196" i="5"/>
  <c r="KR195" i="5"/>
  <c r="KR193" i="5"/>
  <c r="KR191" i="5"/>
  <c r="KR190" i="5"/>
  <c r="KR189" i="5"/>
  <c r="KR194" i="5"/>
  <c r="KR192" i="5"/>
  <c r="KR188" i="5"/>
  <c r="KR187" i="5"/>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1" i="5"/>
  <c r="KR160" i="5"/>
  <c r="KR159" i="5"/>
  <c r="KR158" i="5"/>
  <c r="KR157" i="5"/>
  <c r="KR156" i="5"/>
  <c r="KR155" i="5"/>
  <c r="KR154" i="5"/>
  <c r="KR153" i="5"/>
  <c r="KR162" i="5"/>
  <c r="KR152" i="5"/>
  <c r="KR151" i="5"/>
  <c r="KR150" i="5"/>
  <c r="KR149" i="5"/>
  <c r="KR148" i="5"/>
  <c r="KR147" i="5"/>
  <c r="KR146" i="5"/>
  <c r="KR145" i="5"/>
  <c r="KR144" i="5"/>
  <c r="KR143" i="5"/>
  <c r="KR142" i="5"/>
  <c r="KR141" i="5"/>
  <c r="KR140" i="5"/>
  <c r="KR139" i="5"/>
  <c r="KR138" i="5"/>
  <c r="KR137" i="5"/>
  <c r="KR136" i="5"/>
  <c r="KR135" i="5"/>
  <c r="KR134" i="5"/>
  <c r="KR133" i="5"/>
  <c r="KR132" i="5"/>
  <c r="KR131" i="5"/>
  <c r="KR130" i="5"/>
  <c r="KR129" i="5"/>
  <c r="KR128" i="5"/>
  <c r="KR127" i="5"/>
  <c r="KR126" i="5"/>
  <c r="KR125" i="5"/>
  <c r="KR124" i="5"/>
  <c r="KR123" i="5"/>
  <c r="KR122" i="5"/>
  <c r="KR121" i="5"/>
  <c r="KR120" i="5"/>
  <c r="KR119" i="5"/>
  <c r="KR118" i="5"/>
  <c r="KR117" i="5"/>
  <c r="KR116" i="5"/>
  <c r="KR115" i="5"/>
  <c r="KR114" i="5"/>
  <c r="KR113" i="5"/>
  <c r="KR112" i="5"/>
  <c r="KR111" i="5"/>
  <c r="KR110" i="5"/>
  <c r="KR109" i="5"/>
  <c r="KR108" i="5"/>
  <c r="KR107" i="5"/>
  <c r="KR106" i="5"/>
  <c r="KR105" i="5"/>
  <c r="KR104" i="5"/>
  <c r="KR103" i="5"/>
  <c r="KR102" i="5"/>
  <c r="KR101" i="5"/>
  <c r="KR100" i="5"/>
  <c r="KR99" i="5"/>
  <c r="KR98" i="5"/>
  <c r="KR97" i="5"/>
  <c r="KR96" i="5"/>
  <c r="KR95" i="5"/>
  <c r="KR94" i="5"/>
  <c r="KR93" i="5"/>
  <c r="KR92" i="5"/>
  <c r="KR91" i="5"/>
  <c r="KR90" i="5"/>
  <c r="KR89" i="5"/>
  <c r="KR88" i="5"/>
  <c r="KR87" i="5"/>
  <c r="KR86" i="5"/>
  <c r="KR85" i="5"/>
  <c r="KR84" i="5"/>
  <c r="KR83" i="5"/>
  <c r="KR82" i="5"/>
  <c r="KR81" i="5"/>
  <c r="KR80" i="5"/>
  <c r="KR79" i="5"/>
  <c r="KR78" i="5"/>
  <c r="KR77" i="5"/>
  <c r="KR76" i="5"/>
  <c r="KR75" i="5"/>
  <c r="KR74" i="5"/>
  <c r="KR73" i="5"/>
  <c r="KR72" i="5"/>
  <c r="KR71" i="5"/>
  <c r="KR70" i="5"/>
  <c r="KR67" i="5"/>
  <c r="KR69" i="5"/>
  <c r="KR68" i="5"/>
  <c r="KR66" i="5"/>
  <c r="KR65" i="5"/>
  <c r="KR64" i="5"/>
  <c r="KR63" i="5"/>
  <c r="KR62" i="5"/>
  <c r="KR61" i="5"/>
  <c r="KR60" i="5"/>
  <c r="KR59" i="5"/>
  <c r="KR58" i="5"/>
  <c r="KR57" i="5"/>
  <c r="KR56" i="5"/>
  <c r="KR55" i="5"/>
  <c r="KR54" i="5"/>
  <c r="KR53" i="5"/>
  <c r="KR52" i="5"/>
  <c r="KR51" i="5"/>
  <c r="KR50" i="5"/>
  <c r="KR49" i="5"/>
  <c r="KR48" i="5"/>
  <c r="KR47" i="5"/>
  <c r="KR46" i="5"/>
  <c r="KR45" i="5"/>
  <c r="KR44" i="5"/>
  <c r="KR43" i="5"/>
  <c r="KR42" i="5"/>
  <c r="KR41" i="5"/>
  <c r="KR40" i="5"/>
  <c r="KR39" i="5"/>
  <c r="KR38" i="5"/>
  <c r="KR37" i="5"/>
  <c r="KR36" i="5"/>
  <c r="KR35" i="5"/>
  <c r="KR34" i="5"/>
  <c r="LP199" i="5"/>
  <c r="LP198" i="5"/>
  <c r="LP197" i="5"/>
  <c r="LP196" i="5"/>
  <c r="LP195" i="5"/>
  <c r="LP193" i="5"/>
  <c r="LP191" i="5"/>
  <c r="LP190" i="5"/>
  <c r="LP189" i="5"/>
  <c r="LP188" i="5"/>
  <c r="LP194" i="5"/>
  <c r="LP192" i="5"/>
  <c r="LP187" i="5"/>
  <c r="LP186" i="5"/>
  <c r="LP185" i="5"/>
  <c r="LP184" i="5"/>
  <c r="LP183" i="5"/>
  <c r="LP182" i="5"/>
  <c r="LP181" i="5"/>
  <c r="LP180" i="5"/>
  <c r="LP179" i="5"/>
  <c r="LP178" i="5"/>
  <c r="LP177" i="5"/>
  <c r="LP176" i="5"/>
  <c r="LP175" i="5"/>
  <c r="LP174" i="5"/>
  <c r="LP173" i="5"/>
  <c r="LP172" i="5"/>
  <c r="LP171" i="5"/>
  <c r="LP170" i="5"/>
  <c r="LP169" i="5"/>
  <c r="LP168" i="5"/>
  <c r="LP167" i="5"/>
  <c r="LP166" i="5"/>
  <c r="LP165" i="5"/>
  <c r="LP164" i="5"/>
  <c r="LP163" i="5"/>
  <c r="LP161" i="5"/>
  <c r="LP160" i="5"/>
  <c r="LP159" i="5"/>
  <c r="LP158" i="5"/>
  <c r="LP157" i="5"/>
  <c r="LP156" i="5"/>
  <c r="LP155" i="5"/>
  <c r="LP154" i="5"/>
  <c r="LP153" i="5"/>
  <c r="LP152" i="5"/>
  <c r="LP162" i="5"/>
  <c r="LP151" i="5"/>
  <c r="LP150" i="5"/>
  <c r="LP149" i="5"/>
  <c r="LP148" i="5"/>
  <c r="LP147" i="5"/>
  <c r="LP146" i="5"/>
  <c r="LP145" i="5"/>
  <c r="LP144" i="5"/>
  <c r="LP143" i="5"/>
  <c r="LP142" i="5"/>
  <c r="LP141" i="5"/>
  <c r="LP140" i="5"/>
  <c r="LP139" i="5"/>
  <c r="LP138" i="5"/>
  <c r="LP137" i="5"/>
  <c r="LP136" i="5"/>
  <c r="LP135" i="5"/>
  <c r="LP134" i="5"/>
  <c r="LP133" i="5"/>
  <c r="LP132" i="5"/>
  <c r="LP131" i="5"/>
  <c r="LP130" i="5"/>
  <c r="LP129" i="5"/>
  <c r="LP128" i="5"/>
  <c r="LP127" i="5"/>
  <c r="LP126" i="5"/>
  <c r="LP125" i="5"/>
  <c r="LP124" i="5"/>
  <c r="LP123" i="5"/>
  <c r="LP122" i="5"/>
  <c r="LP121" i="5"/>
  <c r="LP120" i="5"/>
  <c r="LP119" i="5"/>
  <c r="LP118" i="5"/>
  <c r="LP117" i="5"/>
  <c r="LP116" i="5"/>
  <c r="LP115" i="5"/>
  <c r="LP114" i="5"/>
  <c r="LP113" i="5"/>
  <c r="LP112" i="5"/>
  <c r="LP111" i="5"/>
  <c r="LP110" i="5"/>
  <c r="LP109" i="5"/>
  <c r="LP108" i="5"/>
  <c r="LP107" i="5"/>
  <c r="LP106" i="5"/>
  <c r="LP105" i="5"/>
  <c r="LP104" i="5"/>
  <c r="LP103" i="5"/>
  <c r="LP102" i="5"/>
  <c r="LP101" i="5"/>
  <c r="LP100" i="5"/>
  <c r="LP99" i="5"/>
  <c r="LP98" i="5"/>
  <c r="LP97" i="5"/>
  <c r="LP96" i="5"/>
  <c r="LP95" i="5"/>
  <c r="LP94" i="5"/>
  <c r="LP93" i="5"/>
  <c r="LP92" i="5"/>
  <c r="LP91" i="5"/>
  <c r="LP90" i="5"/>
  <c r="LP89" i="5"/>
  <c r="LP88" i="5"/>
  <c r="LP87" i="5"/>
  <c r="LP86" i="5"/>
  <c r="LP85" i="5"/>
  <c r="LP84" i="5"/>
  <c r="LP83" i="5"/>
  <c r="LP82" i="5"/>
  <c r="LP81" i="5"/>
  <c r="LP80" i="5"/>
  <c r="LP79" i="5"/>
  <c r="LP78" i="5"/>
  <c r="LP77" i="5"/>
  <c r="LP76" i="5"/>
  <c r="LP75" i="5"/>
  <c r="LP74" i="5"/>
  <c r="LP73" i="5"/>
  <c r="LP72" i="5"/>
  <c r="LP71" i="5"/>
  <c r="LP70" i="5"/>
  <c r="LP69" i="5"/>
  <c r="LP68" i="5"/>
  <c r="LP67" i="5"/>
  <c r="LP66" i="5"/>
  <c r="LP65" i="5"/>
  <c r="LP64" i="5"/>
  <c r="LP63" i="5"/>
  <c r="LP62" i="5"/>
  <c r="LP61" i="5"/>
  <c r="LP60" i="5"/>
  <c r="LP59" i="5"/>
  <c r="LP58" i="5"/>
  <c r="LP57" i="5"/>
  <c r="LP56" i="5"/>
  <c r="LP55" i="5"/>
  <c r="LP54" i="5"/>
  <c r="LP53" i="5"/>
  <c r="LP52" i="5"/>
  <c r="LP51" i="5"/>
  <c r="LP50" i="5"/>
  <c r="LP49" i="5"/>
  <c r="LP48" i="5"/>
  <c r="LP47" i="5"/>
  <c r="LP46" i="5"/>
  <c r="LP45" i="5"/>
  <c r="LP44" i="5"/>
  <c r="LP43" i="5"/>
  <c r="LP42" i="5"/>
  <c r="LP41" i="5"/>
  <c r="LP40" i="5"/>
  <c r="LP39" i="5"/>
  <c r="LP38" i="5"/>
  <c r="LP37" i="5"/>
  <c r="LP36" i="5"/>
  <c r="LP35" i="5"/>
  <c r="LP34" i="5"/>
  <c r="JX6" i="5"/>
  <c r="KJ6" i="5"/>
  <c r="KV6" i="5"/>
  <c r="LH6" i="5"/>
  <c r="JP7" i="5"/>
  <c r="JM199" i="5"/>
  <c r="JM197" i="5"/>
  <c r="JM195" i="5"/>
  <c r="JM194" i="5"/>
  <c r="JM193" i="5"/>
  <c r="JM196" i="5"/>
  <c r="JM192" i="5"/>
  <c r="JM191" i="5"/>
  <c r="JM190" i="5"/>
  <c r="JM189" i="5"/>
  <c r="JM186" i="5"/>
  <c r="JM182" i="5"/>
  <c r="JM198" i="5"/>
  <c r="JM185" i="5"/>
  <c r="JM181" i="5"/>
  <c r="JM180" i="5"/>
  <c r="JM179" i="5"/>
  <c r="JM178" i="5"/>
  <c r="JM177" i="5"/>
  <c r="JM176" i="5"/>
  <c r="JM175" i="5"/>
  <c r="JM174" i="5"/>
  <c r="JM188" i="5"/>
  <c r="JM184" i="5"/>
  <c r="JM172" i="5"/>
  <c r="JM171" i="5"/>
  <c r="JM170" i="5"/>
  <c r="JM169" i="5"/>
  <c r="JM168" i="5"/>
  <c r="JM167" i="5"/>
  <c r="JM166" i="5"/>
  <c r="JM187" i="5"/>
  <c r="JM183" i="5"/>
  <c r="JM173" i="5"/>
  <c r="JM165" i="5"/>
  <c r="JM164" i="5"/>
  <c r="JM163" i="5"/>
  <c r="JM162" i="5"/>
  <c r="JM161" i="5"/>
  <c r="JM160" i="5"/>
  <c r="JM159" i="5"/>
  <c r="JM158" i="5"/>
  <c r="JM157" i="5"/>
  <c r="JM156" i="5"/>
  <c r="JM155" i="5"/>
  <c r="JM154" i="5"/>
  <c r="JM152" i="5"/>
  <c r="JM151" i="5"/>
  <c r="JM150" i="5"/>
  <c r="JM149" i="5"/>
  <c r="JM148" i="5"/>
  <c r="JM147" i="5"/>
  <c r="JM146" i="5"/>
  <c r="JM145" i="5"/>
  <c r="JM144" i="5"/>
  <c r="JM143" i="5"/>
  <c r="JM142" i="5"/>
  <c r="JM141" i="5"/>
  <c r="JM153" i="5"/>
  <c r="JM139" i="5"/>
  <c r="JM135" i="5"/>
  <c r="JM138" i="5"/>
  <c r="JM134" i="5"/>
  <c r="JM137" i="5"/>
  <c r="JM133" i="5"/>
  <c r="JM132" i="5"/>
  <c r="JM131" i="5"/>
  <c r="JM130" i="5"/>
  <c r="JM129" i="5"/>
  <c r="JM128" i="5"/>
  <c r="JM127" i="5"/>
  <c r="JM126" i="5"/>
  <c r="JM125" i="5"/>
  <c r="JM124" i="5"/>
  <c r="JM123" i="5"/>
  <c r="JM122" i="5"/>
  <c r="JM121" i="5"/>
  <c r="JM120" i="5"/>
  <c r="JM119" i="5"/>
  <c r="JM118" i="5"/>
  <c r="JM117" i="5"/>
  <c r="JM116" i="5"/>
  <c r="JM115" i="5"/>
  <c r="JM140" i="5"/>
  <c r="JM136" i="5"/>
  <c r="JM114" i="5"/>
  <c r="JM113" i="5"/>
  <c r="JM112" i="5"/>
  <c r="JM111" i="5"/>
  <c r="JM110" i="5"/>
  <c r="JM109" i="5"/>
  <c r="JM108" i="5"/>
  <c r="JM107" i="5"/>
  <c r="JM106" i="5"/>
  <c r="JM105" i="5"/>
  <c r="JM104" i="5"/>
  <c r="JM103" i="5"/>
  <c r="JM102" i="5"/>
  <c r="JM98" i="5"/>
  <c r="JM101" i="5"/>
  <c r="JM97" i="5"/>
  <c r="JM100" i="5"/>
  <c r="JM95" i="5"/>
  <c r="JM94" i="5"/>
  <c r="JM93" i="5"/>
  <c r="JM92" i="5"/>
  <c r="JM91" i="5"/>
  <c r="JM90" i="5"/>
  <c r="JM89" i="5"/>
  <c r="JM88" i="5"/>
  <c r="JM87" i="5"/>
  <c r="JM86" i="5"/>
  <c r="JM85" i="5"/>
  <c r="JM84" i="5"/>
  <c r="JM83" i="5"/>
  <c r="JM82" i="5"/>
  <c r="JM81" i="5"/>
  <c r="JM80" i="5"/>
  <c r="JM79" i="5"/>
  <c r="JM78" i="5"/>
  <c r="JM77" i="5"/>
  <c r="JM76" i="5"/>
  <c r="JM75" i="5"/>
  <c r="JM74" i="5"/>
  <c r="JM73" i="5"/>
  <c r="JM72" i="5"/>
  <c r="JM71" i="5"/>
  <c r="JM70" i="5"/>
  <c r="JM69" i="5"/>
  <c r="JM68" i="5"/>
  <c r="JM99" i="5"/>
  <c r="JM96" i="5"/>
  <c r="JM67" i="5"/>
  <c r="JM66" i="5"/>
  <c r="JM65" i="5"/>
  <c r="JM64" i="5"/>
  <c r="JM63" i="5"/>
  <c r="JM62" i="5"/>
  <c r="JM61" i="5"/>
  <c r="JM60" i="5"/>
  <c r="JM59" i="5"/>
  <c r="JM58" i="5"/>
  <c r="JM57" i="5"/>
  <c r="JM56" i="5"/>
  <c r="JM55" i="5"/>
  <c r="JM54" i="5"/>
  <c r="JM53" i="5"/>
  <c r="JM52" i="5"/>
  <c r="JM51" i="5"/>
  <c r="JM50" i="5"/>
  <c r="JM49" i="5"/>
  <c r="JM48" i="5"/>
  <c r="JM47" i="5"/>
  <c r="JM46" i="5"/>
  <c r="JM45" i="5"/>
  <c r="JM44" i="5"/>
  <c r="JM43" i="5"/>
  <c r="JM42" i="5"/>
  <c r="JM41" i="5"/>
  <c r="JM40" i="5"/>
  <c r="JM39" i="5"/>
  <c r="JM38" i="5"/>
  <c r="JM37" i="5"/>
  <c r="JM36" i="5"/>
  <c r="JM35" i="5"/>
  <c r="JM34" i="5"/>
  <c r="JM33" i="5"/>
  <c r="JM32" i="5"/>
  <c r="JM31" i="5"/>
  <c r="JQ198" i="5"/>
  <c r="JQ196" i="5"/>
  <c r="JQ194" i="5"/>
  <c r="JQ193" i="5"/>
  <c r="JQ199" i="5"/>
  <c r="JQ195" i="5"/>
  <c r="JQ191" i="5"/>
  <c r="JQ189" i="5"/>
  <c r="JQ190" i="5"/>
  <c r="JQ185" i="5"/>
  <c r="JQ181" i="5"/>
  <c r="JQ188" i="5"/>
  <c r="JQ184" i="5"/>
  <c r="JQ180" i="5"/>
  <c r="JQ179" i="5"/>
  <c r="JQ178" i="5"/>
  <c r="JQ177" i="5"/>
  <c r="JQ176" i="5"/>
  <c r="JQ175" i="5"/>
  <c r="JQ174" i="5"/>
  <c r="JQ197" i="5"/>
  <c r="JQ187" i="5"/>
  <c r="JQ183" i="5"/>
  <c r="JQ173" i="5"/>
  <c r="JQ172" i="5"/>
  <c r="JQ171" i="5"/>
  <c r="JQ170" i="5"/>
  <c r="JQ169" i="5"/>
  <c r="JQ168" i="5"/>
  <c r="JQ167" i="5"/>
  <c r="JQ166" i="5"/>
  <c r="JQ192" i="5"/>
  <c r="JQ186" i="5"/>
  <c r="JQ182" i="5"/>
  <c r="JQ165" i="5"/>
  <c r="JQ164" i="5"/>
  <c r="JQ163" i="5"/>
  <c r="JQ162" i="5"/>
  <c r="JQ161" i="5"/>
  <c r="JQ160" i="5"/>
  <c r="JQ159" i="5"/>
  <c r="JQ158" i="5"/>
  <c r="JQ157" i="5"/>
  <c r="JQ156" i="5"/>
  <c r="JQ155" i="5"/>
  <c r="JQ154" i="5"/>
  <c r="JQ153" i="5"/>
  <c r="JQ152" i="5"/>
  <c r="JQ151" i="5"/>
  <c r="JQ150" i="5"/>
  <c r="JQ149" i="5"/>
  <c r="JQ148" i="5"/>
  <c r="JQ147" i="5"/>
  <c r="JQ146" i="5"/>
  <c r="JQ145" i="5"/>
  <c r="JQ144" i="5"/>
  <c r="JQ143" i="5"/>
  <c r="JQ142" i="5"/>
  <c r="JQ141" i="5"/>
  <c r="JQ138" i="5"/>
  <c r="JQ137" i="5"/>
  <c r="JQ140" i="5"/>
  <c r="JQ136" i="5"/>
  <c r="JQ134" i="5"/>
  <c r="JQ133" i="5"/>
  <c r="JQ132" i="5"/>
  <c r="JQ131" i="5"/>
  <c r="JQ130" i="5"/>
  <c r="JQ129" i="5"/>
  <c r="JQ128" i="5"/>
  <c r="JQ127" i="5"/>
  <c r="JQ126" i="5"/>
  <c r="JQ125" i="5"/>
  <c r="JQ124" i="5"/>
  <c r="JQ123" i="5"/>
  <c r="JQ122" i="5"/>
  <c r="JQ121" i="5"/>
  <c r="JQ120" i="5"/>
  <c r="JQ119" i="5"/>
  <c r="JQ118" i="5"/>
  <c r="JQ117" i="5"/>
  <c r="JQ116" i="5"/>
  <c r="JQ115" i="5"/>
  <c r="JQ139" i="5"/>
  <c r="JQ135" i="5"/>
  <c r="JQ114" i="5"/>
  <c r="JQ113" i="5"/>
  <c r="JQ112" i="5"/>
  <c r="JQ111" i="5"/>
  <c r="JQ110" i="5"/>
  <c r="JQ109" i="5"/>
  <c r="JQ108" i="5"/>
  <c r="JQ107" i="5"/>
  <c r="JQ106" i="5"/>
  <c r="JQ105" i="5"/>
  <c r="JQ104" i="5"/>
  <c r="JQ103" i="5"/>
  <c r="JQ102" i="5"/>
  <c r="JQ101" i="5"/>
  <c r="JQ97" i="5"/>
  <c r="JQ96" i="5"/>
  <c r="JQ100" i="5"/>
  <c r="JQ99" i="5"/>
  <c r="JQ94" i="5"/>
  <c r="JQ93" i="5"/>
  <c r="JQ92" i="5"/>
  <c r="JQ91" i="5"/>
  <c r="JQ90" i="5"/>
  <c r="JQ89" i="5"/>
  <c r="JQ88" i="5"/>
  <c r="JQ87" i="5"/>
  <c r="JQ86" i="5"/>
  <c r="JQ85" i="5"/>
  <c r="JQ84" i="5"/>
  <c r="JQ83" i="5"/>
  <c r="JQ82" i="5"/>
  <c r="JQ81" i="5"/>
  <c r="JQ80" i="5"/>
  <c r="JQ79" i="5"/>
  <c r="JQ78" i="5"/>
  <c r="JQ77" i="5"/>
  <c r="JQ76" i="5"/>
  <c r="JQ75" i="5"/>
  <c r="JQ74" i="5"/>
  <c r="JQ73" i="5"/>
  <c r="JQ72" i="5"/>
  <c r="JQ71" i="5"/>
  <c r="JQ70" i="5"/>
  <c r="JQ69" i="5"/>
  <c r="JQ68" i="5"/>
  <c r="JQ98" i="5"/>
  <c r="JQ95" i="5"/>
  <c r="JQ67" i="5"/>
  <c r="JQ66" i="5"/>
  <c r="JQ65" i="5"/>
  <c r="JQ64" i="5"/>
  <c r="JQ63" i="5"/>
  <c r="JQ62" i="5"/>
  <c r="JQ61" i="5"/>
  <c r="JQ60" i="5"/>
  <c r="JQ59" i="5"/>
  <c r="JQ58" i="5"/>
  <c r="JQ57" i="5"/>
  <c r="JQ56" i="5"/>
  <c r="JQ55" i="5"/>
  <c r="JQ54" i="5"/>
  <c r="JQ53" i="5"/>
  <c r="JQ52" i="5"/>
  <c r="JQ51" i="5"/>
  <c r="JQ50" i="5"/>
  <c r="JQ49" i="5"/>
  <c r="JQ48" i="5"/>
  <c r="JQ47" i="5"/>
  <c r="JQ46" i="5"/>
  <c r="JQ45" i="5"/>
  <c r="JQ44" i="5"/>
  <c r="JQ43" i="5"/>
  <c r="JQ42" i="5"/>
  <c r="JQ41" i="5"/>
  <c r="JQ40" i="5"/>
  <c r="JQ39" i="5"/>
  <c r="JQ38" i="5"/>
  <c r="JQ37" i="5"/>
  <c r="JQ36" i="5"/>
  <c r="JQ35" i="5"/>
  <c r="JQ34" i="5"/>
  <c r="JQ33" i="5"/>
  <c r="JQ32" i="5"/>
  <c r="JQ31" i="5"/>
  <c r="JU199" i="5"/>
  <c r="JU197" i="5"/>
  <c r="JU195" i="5"/>
  <c r="JU194" i="5"/>
  <c r="JU193" i="5"/>
  <c r="JU198" i="5"/>
  <c r="JU190" i="5"/>
  <c r="JU192" i="5"/>
  <c r="JU189" i="5"/>
  <c r="JU188" i="5"/>
  <c r="JU184" i="5"/>
  <c r="JU187" i="5"/>
  <c r="JU183" i="5"/>
  <c r="JU180" i="5"/>
  <c r="JU179" i="5"/>
  <c r="JU178" i="5"/>
  <c r="JU177" i="5"/>
  <c r="JU176" i="5"/>
  <c r="JU175" i="5"/>
  <c r="JU174" i="5"/>
  <c r="JU186" i="5"/>
  <c r="JU182" i="5"/>
  <c r="JU196" i="5"/>
  <c r="JU172" i="5"/>
  <c r="JU171" i="5"/>
  <c r="JU170" i="5"/>
  <c r="JU169" i="5"/>
  <c r="JU168" i="5"/>
  <c r="JU167" i="5"/>
  <c r="JU166" i="5"/>
  <c r="JU185" i="5"/>
  <c r="JU173" i="5"/>
  <c r="JU191" i="5"/>
  <c r="JU181" i="5"/>
  <c r="JU165" i="5"/>
  <c r="JU164" i="5"/>
  <c r="JU163" i="5"/>
  <c r="JU162" i="5"/>
  <c r="JU161" i="5"/>
  <c r="JU160" i="5"/>
  <c r="JU159" i="5"/>
  <c r="JU158" i="5"/>
  <c r="JU157" i="5"/>
  <c r="JU156" i="5"/>
  <c r="JU155" i="5"/>
  <c r="JU154" i="5"/>
  <c r="JU153" i="5"/>
  <c r="JU151" i="5"/>
  <c r="JU150" i="5"/>
  <c r="JU149" i="5"/>
  <c r="JU148" i="5"/>
  <c r="JU147" i="5"/>
  <c r="JU146" i="5"/>
  <c r="JU145" i="5"/>
  <c r="JU144" i="5"/>
  <c r="JU143" i="5"/>
  <c r="JU142" i="5"/>
  <c r="JU141" i="5"/>
  <c r="JU152" i="5"/>
  <c r="JU137" i="5"/>
  <c r="JU140" i="5"/>
  <c r="JU136" i="5"/>
  <c r="JU139" i="5"/>
  <c r="JU135" i="5"/>
  <c r="JU133" i="5"/>
  <c r="JU132" i="5"/>
  <c r="JU131" i="5"/>
  <c r="JU130" i="5"/>
  <c r="JU129" i="5"/>
  <c r="JU128" i="5"/>
  <c r="JU127" i="5"/>
  <c r="JU126" i="5"/>
  <c r="JU125" i="5"/>
  <c r="JU124" i="5"/>
  <c r="JU123" i="5"/>
  <c r="JU122" i="5"/>
  <c r="JU121" i="5"/>
  <c r="JU120" i="5"/>
  <c r="JU119" i="5"/>
  <c r="JU118" i="5"/>
  <c r="JU117" i="5"/>
  <c r="JU116" i="5"/>
  <c r="JU115" i="5"/>
  <c r="JU138" i="5"/>
  <c r="JU134" i="5"/>
  <c r="JU114" i="5"/>
  <c r="JU113" i="5"/>
  <c r="JU112" i="5"/>
  <c r="JU111" i="5"/>
  <c r="JU110" i="5"/>
  <c r="JU109" i="5"/>
  <c r="JU108" i="5"/>
  <c r="JU107" i="5"/>
  <c r="JU106" i="5"/>
  <c r="JU105" i="5"/>
  <c r="JU104" i="5"/>
  <c r="JU103" i="5"/>
  <c r="JU102" i="5"/>
  <c r="JU100" i="5"/>
  <c r="JU95" i="5"/>
  <c r="JU99" i="5"/>
  <c r="JU96" i="5"/>
  <c r="JU98" i="5"/>
  <c r="JU94" i="5"/>
  <c r="JU93" i="5"/>
  <c r="JU92" i="5"/>
  <c r="JU91" i="5"/>
  <c r="JU90" i="5"/>
  <c r="JU89" i="5"/>
  <c r="JU88" i="5"/>
  <c r="JU87" i="5"/>
  <c r="JU86" i="5"/>
  <c r="JU85" i="5"/>
  <c r="JU84" i="5"/>
  <c r="JU83" i="5"/>
  <c r="JU82" i="5"/>
  <c r="JU81" i="5"/>
  <c r="JU80" i="5"/>
  <c r="JU79" i="5"/>
  <c r="JU78" i="5"/>
  <c r="JU77" i="5"/>
  <c r="JU76" i="5"/>
  <c r="JU75" i="5"/>
  <c r="JU74" i="5"/>
  <c r="JU73" i="5"/>
  <c r="JU72" i="5"/>
  <c r="JU71" i="5"/>
  <c r="JU70" i="5"/>
  <c r="JU69" i="5"/>
  <c r="JU68" i="5"/>
  <c r="JU101" i="5"/>
  <c r="JU97" i="5"/>
  <c r="JU67" i="5"/>
  <c r="JU66" i="5"/>
  <c r="JU65" i="5"/>
  <c r="JU64" i="5"/>
  <c r="JU63" i="5"/>
  <c r="JU62" i="5"/>
  <c r="JU61" i="5"/>
  <c r="JU60" i="5"/>
  <c r="JU59" i="5"/>
  <c r="JU58" i="5"/>
  <c r="JU57" i="5"/>
  <c r="JU56" i="5"/>
  <c r="JU55" i="5"/>
  <c r="JU54" i="5"/>
  <c r="JU53" i="5"/>
  <c r="JU52" i="5"/>
  <c r="JU51" i="5"/>
  <c r="JU50" i="5"/>
  <c r="JU49" i="5"/>
  <c r="JU48" i="5"/>
  <c r="JU47" i="5"/>
  <c r="JU46" i="5"/>
  <c r="JU45" i="5"/>
  <c r="JU44" i="5"/>
  <c r="JU43" i="5"/>
  <c r="JU42" i="5"/>
  <c r="JU41" i="5"/>
  <c r="JU40" i="5"/>
  <c r="JU39" i="5"/>
  <c r="JU38" i="5"/>
  <c r="JU37" i="5"/>
  <c r="JU36" i="5"/>
  <c r="JU35" i="5"/>
  <c r="JU34" i="5"/>
  <c r="JU33" i="5"/>
  <c r="JU32" i="5"/>
  <c r="JU31" i="5"/>
  <c r="JY198" i="5"/>
  <c r="JY196" i="5"/>
  <c r="JY194" i="5"/>
  <c r="JY193" i="5"/>
  <c r="JY197" i="5"/>
  <c r="JY189" i="5"/>
  <c r="JY192" i="5"/>
  <c r="JY199" i="5"/>
  <c r="JY191" i="5"/>
  <c r="JY195" i="5"/>
  <c r="JY187" i="5"/>
  <c r="JY183" i="5"/>
  <c r="JY186" i="5"/>
  <c r="JY182" i="5"/>
  <c r="JY180" i="5"/>
  <c r="JY179" i="5"/>
  <c r="JY178" i="5"/>
  <c r="JY177" i="5"/>
  <c r="JY176" i="5"/>
  <c r="JY175" i="5"/>
  <c r="JY174" i="5"/>
  <c r="JY185" i="5"/>
  <c r="JY181" i="5"/>
  <c r="JY190" i="5"/>
  <c r="JY173" i="5"/>
  <c r="JY188" i="5"/>
  <c r="JY172" i="5"/>
  <c r="JY171" i="5"/>
  <c r="JY170" i="5"/>
  <c r="JY169" i="5"/>
  <c r="JY168" i="5"/>
  <c r="JY167" i="5"/>
  <c r="JY166" i="5"/>
  <c r="JY184" i="5"/>
  <c r="JY165" i="5"/>
  <c r="JY164" i="5"/>
  <c r="JY163" i="5"/>
  <c r="JY162" i="5"/>
  <c r="JY161" i="5"/>
  <c r="JY160" i="5"/>
  <c r="JY159" i="5"/>
  <c r="JY158" i="5"/>
  <c r="JY157" i="5"/>
  <c r="JY156" i="5"/>
  <c r="JY155" i="5"/>
  <c r="JY154" i="5"/>
  <c r="JY153" i="5"/>
  <c r="JY151" i="5"/>
  <c r="JY150" i="5"/>
  <c r="JY149" i="5"/>
  <c r="JY148" i="5"/>
  <c r="JY147" i="5"/>
  <c r="JY146" i="5"/>
  <c r="JY145" i="5"/>
  <c r="JY144" i="5"/>
  <c r="JY143" i="5"/>
  <c r="JY142" i="5"/>
  <c r="JY141" i="5"/>
  <c r="JY152" i="5"/>
  <c r="JY140" i="5"/>
  <c r="JY136" i="5"/>
  <c r="JY134" i="5"/>
  <c r="JY139" i="5"/>
  <c r="JY135" i="5"/>
  <c r="JY138" i="5"/>
  <c r="JY132" i="5"/>
  <c r="JY131" i="5"/>
  <c r="JY130" i="5"/>
  <c r="JY129" i="5"/>
  <c r="JY128" i="5"/>
  <c r="JY127" i="5"/>
  <c r="JY126" i="5"/>
  <c r="JY125" i="5"/>
  <c r="JY124" i="5"/>
  <c r="JY123" i="5"/>
  <c r="JY122" i="5"/>
  <c r="JY121" i="5"/>
  <c r="JY120" i="5"/>
  <c r="JY119" i="5"/>
  <c r="JY118" i="5"/>
  <c r="JY117" i="5"/>
  <c r="JY116" i="5"/>
  <c r="JY115" i="5"/>
  <c r="JY137" i="5"/>
  <c r="JY133" i="5"/>
  <c r="JY114" i="5"/>
  <c r="JY113" i="5"/>
  <c r="JY112" i="5"/>
  <c r="JY111" i="5"/>
  <c r="JY110" i="5"/>
  <c r="JY109" i="5"/>
  <c r="JY108" i="5"/>
  <c r="JY107" i="5"/>
  <c r="JY106" i="5"/>
  <c r="JY105" i="5"/>
  <c r="JY104" i="5"/>
  <c r="JY103" i="5"/>
  <c r="JY102" i="5"/>
  <c r="JY99" i="5"/>
  <c r="JY98" i="5"/>
  <c r="JY95" i="5"/>
  <c r="JY101" i="5"/>
  <c r="JY97" i="5"/>
  <c r="JY96" i="5"/>
  <c r="JY94" i="5"/>
  <c r="JY93" i="5"/>
  <c r="JY92" i="5"/>
  <c r="JY91" i="5"/>
  <c r="JY90" i="5"/>
  <c r="JY89" i="5"/>
  <c r="JY88" i="5"/>
  <c r="JY87" i="5"/>
  <c r="JY86" i="5"/>
  <c r="JY85" i="5"/>
  <c r="JY84" i="5"/>
  <c r="JY83" i="5"/>
  <c r="JY82" i="5"/>
  <c r="JY81" i="5"/>
  <c r="JY80" i="5"/>
  <c r="JY79" i="5"/>
  <c r="JY78" i="5"/>
  <c r="JY77" i="5"/>
  <c r="JY76" i="5"/>
  <c r="JY75" i="5"/>
  <c r="JY74" i="5"/>
  <c r="JY73" i="5"/>
  <c r="JY72" i="5"/>
  <c r="JY71" i="5"/>
  <c r="JY70" i="5"/>
  <c r="JY69" i="5"/>
  <c r="JY68" i="5"/>
  <c r="JY100" i="5"/>
  <c r="JY67" i="5"/>
  <c r="JY66" i="5"/>
  <c r="JY65" i="5"/>
  <c r="JY64" i="5"/>
  <c r="JY63" i="5"/>
  <c r="JY62" i="5"/>
  <c r="JY61" i="5"/>
  <c r="JY60" i="5"/>
  <c r="JY59" i="5"/>
  <c r="JY58" i="5"/>
  <c r="JY57" i="5"/>
  <c r="JY56" i="5"/>
  <c r="JY55" i="5"/>
  <c r="JY54" i="5"/>
  <c r="JY53" i="5"/>
  <c r="JY52" i="5"/>
  <c r="JY51" i="5"/>
  <c r="JY50" i="5"/>
  <c r="JY49" i="5"/>
  <c r="JY48" i="5"/>
  <c r="JY47" i="5"/>
  <c r="JY46" i="5"/>
  <c r="JY45" i="5"/>
  <c r="JY44" i="5"/>
  <c r="JY43" i="5"/>
  <c r="JY42" i="5"/>
  <c r="JY41" i="5"/>
  <c r="JY40" i="5"/>
  <c r="JY39" i="5"/>
  <c r="JY38" i="5"/>
  <c r="JY37" i="5"/>
  <c r="JY36" i="5"/>
  <c r="JY35" i="5"/>
  <c r="JY34" i="5"/>
  <c r="JY33" i="5"/>
  <c r="JY32" i="5"/>
  <c r="JY31" i="5"/>
  <c r="KC199" i="5"/>
  <c r="KC197" i="5"/>
  <c r="KC195" i="5"/>
  <c r="KC194" i="5"/>
  <c r="KC193" i="5"/>
  <c r="KC196" i="5"/>
  <c r="KC192" i="5"/>
  <c r="KC191" i="5"/>
  <c r="KC198" i="5"/>
  <c r="KC190" i="5"/>
  <c r="KC189" i="5"/>
  <c r="KC186" i="5"/>
  <c r="KC182" i="5"/>
  <c r="KC185" i="5"/>
  <c r="KC181" i="5"/>
  <c r="KC180" i="5"/>
  <c r="KC179" i="5"/>
  <c r="KC178" i="5"/>
  <c r="KC177" i="5"/>
  <c r="KC176" i="5"/>
  <c r="KC175" i="5"/>
  <c r="KC174" i="5"/>
  <c r="KC188" i="5"/>
  <c r="KC184" i="5"/>
  <c r="KC187" i="5"/>
  <c r="KC172" i="5"/>
  <c r="KC171" i="5"/>
  <c r="KC170" i="5"/>
  <c r="KC169" i="5"/>
  <c r="KC168" i="5"/>
  <c r="KC167" i="5"/>
  <c r="KC166" i="5"/>
  <c r="KC183" i="5"/>
  <c r="KC173" i="5"/>
  <c r="KC165" i="5"/>
  <c r="KC164" i="5"/>
  <c r="KC163" i="5"/>
  <c r="KC162" i="5"/>
  <c r="KC161" i="5"/>
  <c r="KC160" i="5"/>
  <c r="KC159" i="5"/>
  <c r="KC158" i="5"/>
  <c r="KC157" i="5"/>
  <c r="KC156" i="5"/>
  <c r="KC155" i="5"/>
  <c r="KC154" i="5"/>
  <c r="KC153" i="5"/>
  <c r="KC152" i="5"/>
  <c r="KC151" i="5"/>
  <c r="KC150" i="5"/>
  <c r="KC149" i="5"/>
  <c r="KC148" i="5"/>
  <c r="KC147" i="5"/>
  <c r="KC146" i="5"/>
  <c r="KC145" i="5"/>
  <c r="KC144" i="5"/>
  <c r="KC143" i="5"/>
  <c r="KC142" i="5"/>
  <c r="KC141" i="5"/>
  <c r="KC140" i="5"/>
  <c r="KC139" i="5"/>
  <c r="KC135" i="5"/>
  <c r="KC133" i="5"/>
  <c r="KC138" i="5"/>
  <c r="KC134" i="5"/>
  <c r="KC137" i="5"/>
  <c r="KC132" i="5"/>
  <c r="KC131" i="5"/>
  <c r="KC130" i="5"/>
  <c r="KC129" i="5"/>
  <c r="KC128" i="5"/>
  <c r="KC127" i="5"/>
  <c r="KC126" i="5"/>
  <c r="KC125" i="5"/>
  <c r="KC124" i="5"/>
  <c r="KC123" i="5"/>
  <c r="KC122" i="5"/>
  <c r="KC121" i="5"/>
  <c r="KC120" i="5"/>
  <c r="KC119" i="5"/>
  <c r="KC118" i="5"/>
  <c r="KC117" i="5"/>
  <c r="KC116" i="5"/>
  <c r="KC115" i="5"/>
  <c r="KC136" i="5"/>
  <c r="KC114" i="5"/>
  <c r="KC113" i="5"/>
  <c r="KC112" i="5"/>
  <c r="KC111" i="5"/>
  <c r="KC110" i="5"/>
  <c r="KC109" i="5"/>
  <c r="KC108" i="5"/>
  <c r="KC107" i="5"/>
  <c r="KC106" i="5"/>
  <c r="KC105" i="5"/>
  <c r="KC104" i="5"/>
  <c r="KC103" i="5"/>
  <c r="KC102" i="5"/>
  <c r="KC98" i="5"/>
  <c r="KC101" i="5"/>
  <c r="KC97" i="5"/>
  <c r="KC100" i="5"/>
  <c r="KC95" i="5"/>
  <c r="KC94" i="5"/>
  <c r="KC93" i="5"/>
  <c r="KC92" i="5"/>
  <c r="KC91" i="5"/>
  <c r="KC90" i="5"/>
  <c r="KC89" i="5"/>
  <c r="KC88" i="5"/>
  <c r="KC87" i="5"/>
  <c r="KC86" i="5"/>
  <c r="KC85" i="5"/>
  <c r="KC84" i="5"/>
  <c r="KC83" i="5"/>
  <c r="KC82" i="5"/>
  <c r="KC81" i="5"/>
  <c r="KC80" i="5"/>
  <c r="KC79" i="5"/>
  <c r="KC78" i="5"/>
  <c r="KC77" i="5"/>
  <c r="KC76" i="5"/>
  <c r="KC75" i="5"/>
  <c r="KC74" i="5"/>
  <c r="KC73" i="5"/>
  <c r="KC72" i="5"/>
  <c r="KC71" i="5"/>
  <c r="KC70" i="5"/>
  <c r="KC69" i="5"/>
  <c r="KC68" i="5"/>
  <c r="KC99" i="5"/>
  <c r="KC96" i="5"/>
  <c r="KC67" i="5"/>
  <c r="KC66" i="5"/>
  <c r="KC65" i="5"/>
  <c r="KC64" i="5"/>
  <c r="KC63" i="5"/>
  <c r="KC62" i="5"/>
  <c r="KC61" i="5"/>
  <c r="KC60" i="5"/>
  <c r="KC59" i="5"/>
  <c r="KC58" i="5"/>
  <c r="KC57" i="5"/>
  <c r="KC56" i="5"/>
  <c r="KC55" i="5"/>
  <c r="KC54" i="5"/>
  <c r="KC53" i="5"/>
  <c r="KC52" i="5"/>
  <c r="KC51" i="5"/>
  <c r="KC50" i="5"/>
  <c r="KC49" i="5"/>
  <c r="KC48" i="5"/>
  <c r="KC47" i="5"/>
  <c r="KC46" i="5"/>
  <c r="KC45" i="5"/>
  <c r="KC44" i="5"/>
  <c r="KC43" i="5"/>
  <c r="KC42" i="5"/>
  <c r="KC41" i="5"/>
  <c r="KC40" i="5"/>
  <c r="KC39" i="5"/>
  <c r="KC38" i="5"/>
  <c r="KC37" i="5"/>
  <c r="KC36" i="5"/>
  <c r="KC35" i="5"/>
  <c r="KC34" i="5"/>
  <c r="KC33" i="5"/>
  <c r="KC32" i="5"/>
  <c r="KC31" i="5"/>
  <c r="KG198" i="5"/>
  <c r="KG196" i="5"/>
  <c r="KG194" i="5"/>
  <c r="KG193" i="5"/>
  <c r="KG199" i="5"/>
  <c r="KG195" i="5"/>
  <c r="KG191" i="5"/>
  <c r="KG189" i="5"/>
  <c r="KG190" i="5"/>
  <c r="KG197" i="5"/>
  <c r="KG185" i="5"/>
  <c r="KG181" i="5"/>
  <c r="KG188" i="5"/>
  <c r="KG184" i="5"/>
  <c r="KG180" i="5"/>
  <c r="KG179" i="5"/>
  <c r="KG178" i="5"/>
  <c r="KG177" i="5"/>
  <c r="KG176" i="5"/>
  <c r="KG175" i="5"/>
  <c r="KG174" i="5"/>
  <c r="KG192" i="5"/>
  <c r="KG187" i="5"/>
  <c r="KG183" i="5"/>
  <c r="KG173" i="5"/>
  <c r="KG186" i="5"/>
  <c r="KG172" i="5"/>
  <c r="KG171" i="5"/>
  <c r="KG170" i="5"/>
  <c r="KG169" i="5"/>
  <c r="KG168" i="5"/>
  <c r="KG167" i="5"/>
  <c r="KG166" i="5"/>
  <c r="KG182" i="5"/>
  <c r="KG165" i="5"/>
  <c r="KG164" i="5"/>
  <c r="KG163" i="5"/>
  <c r="KG162" i="5"/>
  <c r="KG161" i="5"/>
  <c r="KG160" i="5"/>
  <c r="KG159" i="5"/>
  <c r="KG158" i="5"/>
  <c r="KG157" i="5"/>
  <c r="KG156" i="5"/>
  <c r="KG155" i="5"/>
  <c r="KG154" i="5"/>
  <c r="KG153" i="5"/>
  <c r="KG152" i="5"/>
  <c r="KG151" i="5"/>
  <c r="KG150" i="5"/>
  <c r="KG149" i="5"/>
  <c r="KG148" i="5"/>
  <c r="KG147" i="5"/>
  <c r="KG146" i="5"/>
  <c r="KG145" i="5"/>
  <c r="KG144" i="5"/>
  <c r="KG143" i="5"/>
  <c r="KG142" i="5"/>
  <c r="KG141" i="5"/>
  <c r="KG140" i="5"/>
  <c r="KG138" i="5"/>
  <c r="KG137" i="5"/>
  <c r="KG133" i="5"/>
  <c r="KG136" i="5"/>
  <c r="KG134" i="5"/>
  <c r="KG132" i="5"/>
  <c r="KG131" i="5"/>
  <c r="KG130" i="5"/>
  <c r="KG129" i="5"/>
  <c r="KG128" i="5"/>
  <c r="KG127" i="5"/>
  <c r="KG126" i="5"/>
  <c r="KG125" i="5"/>
  <c r="KG124" i="5"/>
  <c r="KG123" i="5"/>
  <c r="KG122" i="5"/>
  <c r="KG121" i="5"/>
  <c r="KG120" i="5"/>
  <c r="KG119" i="5"/>
  <c r="KG118" i="5"/>
  <c r="KG117" i="5"/>
  <c r="KG116" i="5"/>
  <c r="KG115" i="5"/>
  <c r="KG139" i="5"/>
  <c r="KG135" i="5"/>
  <c r="KG114" i="5"/>
  <c r="KG113" i="5"/>
  <c r="KG112" i="5"/>
  <c r="KG111" i="5"/>
  <c r="KG110" i="5"/>
  <c r="KG109" i="5"/>
  <c r="KG108" i="5"/>
  <c r="KG107" i="5"/>
  <c r="KG106" i="5"/>
  <c r="KG105" i="5"/>
  <c r="KG104" i="5"/>
  <c r="KG103" i="5"/>
  <c r="KG102" i="5"/>
  <c r="KG101" i="5"/>
  <c r="KG97" i="5"/>
  <c r="KG96" i="5"/>
  <c r="KG100" i="5"/>
  <c r="KG99" i="5"/>
  <c r="KG94" i="5"/>
  <c r="KG93" i="5"/>
  <c r="KG92" i="5"/>
  <c r="KG91" i="5"/>
  <c r="KG90" i="5"/>
  <c r="KG89" i="5"/>
  <c r="KG88" i="5"/>
  <c r="KG87" i="5"/>
  <c r="KG86" i="5"/>
  <c r="KG85" i="5"/>
  <c r="KG84" i="5"/>
  <c r="KG83" i="5"/>
  <c r="KG82" i="5"/>
  <c r="KG81" i="5"/>
  <c r="KG80" i="5"/>
  <c r="KG79" i="5"/>
  <c r="KG78" i="5"/>
  <c r="KG77" i="5"/>
  <c r="KG76" i="5"/>
  <c r="KG75" i="5"/>
  <c r="KG74" i="5"/>
  <c r="KG73" i="5"/>
  <c r="KG72" i="5"/>
  <c r="KG71" i="5"/>
  <c r="KG70" i="5"/>
  <c r="KG69" i="5"/>
  <c r="KG68" i="5"/>
  <c r="KG98" i="5"/>
  <c r="KG95" i="5"/>
  <c r="KG67" i="5"/>
  <c r="KG66" i="5"/>
  <c r="KG65" i="5"/>
  <c r="KG64" i="5"/>
  <c r="KG63" i="5"/>
  <c r="KG62" i="5"/>
  <c r="KG61" i="5"/>
  <c r="KG60" i="5"/>
  <c r="KG59" i="5"/>
  <c r="KG58" i="5"/>
  <c r="KG57" i="5"/>
  <c r="KG56" i="5"/>
  <c r="KG55" i="5"/>
  <c r="KG54" i="5"/>
  <c r="KG53" i="5"/>
  <c r="KG52" i="5"/>
  <c r="KG51" i="5"/>
  <c r="KG50" i="5"/>
  <c r="KG49" i="5"/>
  <c r="KG48" i="5"/>
  <c r="KG47" i="5"/>
  <c r="KG46" i="5"/>
  <c r="KG45" i="5"/>
  <c r="KG44" i="5"/>
  <c r="KG43" i="5"/>
  <c r="KG42" i="5"/>
  <c r="KG41" i="5"/>
  <c r="KG40" i="5"/>
  <c r="KG39" i="5"/>
  <c r="KG38" i="5"/>
  <c r="KG37" i="5"/>
  <c r="KG36" i="5"/>
  <c r="KG35" i="5"/>
  <c r="KG34" i="5"/>
  <c r="KG33" i="5"/>
  <c r="KG32" i="5"/>
  <c r="KG31" i="5"/>
  <c r="KK199" i="5"/>
  <c r="KK197" i="5"/>
  <c r="KK195" i="5"/>
  <c r="KK194" i="5"/>
  <c r="KK193" i="5"/>
  <c r="KK198" i="5"/>
  <c r="KK190" i="5"/>
  <c r="KK196" i="5"/>
  <c r="KK192" i="5"/>
  <c r="KK189" i="5"/>
  <c r="KK188" i="5"/>
  <c r="KK184" i="5"/>
  <c r="KK187" i="5"/>
  <c r="KK183" i="5"/>
  <c r="KK180" i="5"/>
  <c r="KK179" i="5"/>
  <c r="KK178" i="5"/>
  <c r="KK177" i="5"/>
  <c r="KK176" i="5"/>
  <c r="KK175" i="5"/>
  <c r="KK174" i="5"/>
  <c r="KK191" i="5"/>
  <c r="KK186" i="5"/>
  <c r="KK182" i="5"/>
  <c r="KK185" i="5"/>
  <c r="KK172" i="5"/>
  <c r="KK171" i="5"/>
  <c r="KK170" i="5"/>
  <c r="KK169" i="5"/>
  <c r="KK168" i="5"/>
  <c r="KK167" i="5"/>
  <c r="KK166" i="5"/>
  <c r="KK181" i="5"/>
  <c r="KK173" i="5"/>
  <c r="KK165" i="5"/>
  <c r="KK164" i="5"/>
  <c r="KK163" i="5"/>
  <c r="KK162" i="5"/>
  <c r="KK161" i="5"/>
  <c r="KK160" i="5"/>
  <c r="KK159" i="5"/>
  <c r="KK158" i="5"/>
  <c r="KK157" i="5"/>
  <c r="KK156" i="5"/>
  <c r="KK155" i="5"/>
  <c r="KK154" i="5"/>
  <c r="KK153" i="5"/>
  <c r="KK151" i="5"/>
  <c r="KK150" i="5"/>
  <c r="KK149" i="5"/>
  <c r="KK148" i="5"/>
  <c r="KK147" i="5"/>
  <c r="KK146" i="5"/>
  <c r="KK145" i="5"/>
  <c r="KK144" i="5"/>
  <c r="KK143" i="5"/>
  <c r="KK142" i="5"/>
  <c r="KK141" i="5"/>
  <c r="KK140" i="5"/>
  <c r="KK152" i="5"/>
  <c r="KK137" i="5"/>
  <c r="KK136" i="5"/>
  <c r="KK139" i="5"/>
  <c r="KK135" i="5"/>
  <c r="KK133" i="5"/>
  <c r="KK132" i="5"/>
  <c r="KK131" i="5"/>
  <c r="KK130" i="5"/>
  <c r="KK129" i="5"/>
  <c r="KK128" i="5"/>
  <c r="KK127" i="5"/>
  <c r="KK126" i="5"/>
  <c r="KK125" i="5"/>
  <c r="KK124" i="5"/>
  <c r="KK123" i="5"/>
  <c r="KK122" i="5"/>
  <c r="KK121" i="5"/>
  <c r="KK120" i="5"/>
  <c r="KK119" i="5"/>
  <c r="KK118" i="5"/>
  <c r="KK117" i="5"/>
  <c r="KK116" i="5"/>
  <c r="KK115" i="5"/>
  <c r="KK138" i="5"/>
  <c r="KK134" i="5"/>
  <c r="KK114" i="5"/>
  <c r="KK113" i="5"/>
  <c r="KK112" i="5"/>
  <c r="KK111" i="5"/>
  <c r="KK110" i="5"/>
  <c r="KK109" i="5"/>
  <c r="KK108" i="5"/>
  <c r="KK107" i="5"/>
  <c r="KK106" i="5"/>
  <c r="KK105" i="5"/>
  <c r="KK104" i="5"/>
  <c r="KK103" i="5"/>
  <c r="KK102" i="5"/>
  <c r="KK100" i="5"/>
  <c r="KK95" i="5"/>
  <c r="KK99" i="5"/>
  <c r="KK96" i="5"/>
  <c r="KK98" i="5"/>
  <c r="KK93" i="5"/>
  <c r="KK92" i="5"/>
  <c r="KK91" i="5"/>
  <c r="KK90" i="5"/>
  <c r="KK89" i="5"/>
  <c r="KK88" i="5"/>
  <c r="KK87" i="5"/>
  <c r="KK86" i="5"/>
  <c r="KK85" i="5"/>
  <c r="KK84" i="5"/>
  <c r="KK83" i="5"/>
  <c r="KK82" i="5"/>
  <c r="KK81" i="5"/>
  <c r="KK80" i="5"/>
  <c r="KK79" i="5"/>
  <c r="KK78" i="5"/>
  <c r="KK77" i="5"/>
  <c r="KK76" i="5"/>
  <c r="KK75" i="5"/>
  <c r="KK74" i="5"/>
  <c r="KK73" i="5"/>
  <c r="KK72" i="5"/>
  <c r="KK71" i="5"/>
  <c r="KK70" i="5"/>
  <c r="KK69" i="5"/>
  <c r="KK68" i="5"/>
  <c r="KK67" i="5"/>
  <c r="KK101" i="5"/>
  <c r="KK97" i="5"/>
  <c r="KK94" i="5"/>
  <c r="KK66" i="5"/>
  <c r="KK65" i="5"/>
  <c r="KK64" i="5"/>
  <c r="KK63" i="5"/>
  <c r="KK62" i="5"/>
  <c r="KK61" i="5"/>
  <c r="KK60" i="5"/>
  <c r="KK59" i="5"/>
  <c r="KK58" i="5"/>
  <c r="KK57" i="5"/>
  <c r="KK56" i="5"/>
  <c r="KK55" i="5"/>
  <c r="KK54" i="5"/>
  <c r="KK53" i="5"/>
  <c r="KK52" i="5"/>
  <c r="KK51" i="5"/>
  <c r="KK50" i="5"/>
  <c r="KK49" i="5"/>
  <c r="KK48" i="5"/>
  <c r="KK47" i="5"/>
  <c r="KK46" i="5"/>
  <c r="KK45" i="5"/>
  <c r="KK44" i="5"/>
  <c r="KK43" i="5"/>
  <c r="KK42" i="5"/>
  <c r="KK41" i="5"/>
  <c r="KK40" i="5"/>
  <c r="KK39" i="5"/>
  <c r="KK38" i="5"/>
  <c r="KK37" i="5"/>
  <c r="KK36" i="5"/>
  <c r="KK35" i="5"/>
  <c r="KK34" i="5"/>
  <c r="KK33" i="5"/>
  <c r="KK32" i="5"/>
  <c r="KK31" i="5"/>
  <c r="KO198" i="5"/>
  <c r="KO196" i="5"/>
  <c r="KO194" i="5"/>
  <c r="KO193" i="5"/>
  <c r="KO192" i="5"/>
  <c r="KO197" i="5"/>
  <c r="KO189" i="5"/>
  <c r="KO199" i="5"/>
  <c r="KO195" i="5"/>
  <c r="KO191" i="5"/>
  <c r="KO187" i="5"/>
  <c r="KO183" i="5"/>
  <c r="KO186" i="5"/>
  <c r="KO182" i="5"/>
  <c r="KO180" i="5"/>
  <c r="KO179" i="5"/>
  <c r="KO178" i="5"/>
  <c r="KO177" i="5"/>
  <c r="KO176" i="5"/>
  <c r="KO175" i="5"/>
  <c r="KO174" i="5"/>
  <c r="KO190" i="5"/>
  <c r="KO185" i="5"/>
  <c r="KO181" i="5"/>
  <c r="KO188" i="5"/>
  <c r="KO173" i="5"/>
  <c r="KO184" i="5"/>
  <c r="KO172" i="5"/>
  <c r="KO171" i="5"/>
  <c r="KO170" i="5"/>
  <c r="KO169" i="5"/>
  <c r="KO168" i="5"/>
  <c r="KO167" i="5"/>
  <c r="KO166" i="5"/>
  <c r="KO165" i="5"/>
  <c r="KO164" i="5"/>
  <c r="KO163" i="5"/>
  <c r="KO162" i="5"/>
  <c r="KO161" i="5"/>
  <c r="KO160" i="5"/>
  <c r="KO159" i="5"/>
  <c r="KO158" i="5"/>
  <c r="KO157" i="5"/>
  <c r="KO156" i="5"/>
  <c r="KO155" i="5"/>
  <c r="KO154" i="5"/>
  <c r="KO153" i="5"/>
  <c r="KO151" i="5"/>
  <c r="KO150" i="5"/>
  <c r="KO149" i="5"/>
  <c r="KO148" i="5"/>
  <c r="KO147" i="5"/>
  <c r="KO146" i="5"/>
  <c r="KO145" i="5"/>
  <c r="KO144" i="5"/>
  <c r="KO143" i="5"/>
  <c r="KO142" i="5"/>
  <c r="KO141" i="5"/>
  <c r="KO140" i="5"/>
  <c r="KO152" i="5"/>
  <c r="KO136" i="5"/>
  <c r="KO134" i="5"/>
  <c r="KO139" i="5"/>
  <c r="KO135" i="5"/>
  <c r="KO138" i="5"/>
  <c r="KO132" i="5"/>
  <c r="KO131" i="5"/>
  <c r="KO130" i="5"/>
  <c r="KO129" i="5"/>
  <c r="KO128" i="5"/>
  <c r="KO127" i="5"/>
  <c r="KO126" i="5"/>
  <c r="KO125" i="5"/>
  <c r="KO124" i="5"/>
  <c r="KO123" i="5"/>
  <c r="KO122" i="5"/>
  <c r="KO121" i="5"/>
  <c r="KO120" i="5"/>
  <c r="KO119" i="5"/>
  <c r="KO118" i="5"/>
  <c r="KO117" i="5"/>
  <c r="KO116" i="5"/>
  <c r="KO115" i="5"/>
  <c r="KO137" i="5"/>
  <c r="KO133" i="5"/>
  <c r="KO114" i="5"/>
  <c r="KO113" i="5"/>
  <c r="KO112" i="5"/>
  <c r="KO111" i="5"/>
  <c r="KO110" i="5"/>
  <c r="KO109" i="5"/>
  <c r="KO108" i="5"/>
  <c r="KO107" i="5"/>
  <c r="KO106" i="5"/>
  <c r="KO105" i="5"/>
  <c r="KO104" i="5"/>
  <c r="KO103" i="5"/>
  <c r="KO102" i="5"/>
  <c r="KO99" i="5"/>
  <c r="KO94" i="5"/>
  <c r="KO98" i="5"/>
  <c r="KO95" i="5"/>
  <c r="KO101" i="5"/>
  <c r="KO97" i="5"/>
  <c r="KO96" i="5"/>
  <c r="KO93" i="5"/>
  <c r="KO92" i="5"/>
  <c r="KO91" i="5"/>
  <c r="KO90" i="5"/>
  <c r="KO89" i="5"/>
  <c r="KO88" i="5"/>
  <c r="KO87" i="5"/>
  <c r="KO86" i="5"/>
  <c r="KO85" i="5"/>
  <c r="KO84" i="5"/>
  <c r="KO83" i="5"/>
  <c r="KO82" i="5"/>
  <c r="KO81" i="5"/>
  <c r="KO80" i="5"/>
  <c r="KO79" i="5"/>
  <c r="KO78" i="5"/>
  <c r="KO77" i="5"/>
  <c r="KO76" i="5"/>
  <c r="KO75" i="5"/>
  <c r="KO74" i="5"/>
  <c r="KO73" i="5"/>
  <c r="KO72" i="5"/>
  <c r="KO71" i="5"/>
  <c r="KO70" i="5"/>
  <c r="KO69" i="5"/>
  <c r="KO68" i="5"/>
  <c r="KO67" i="5"/>
  <c r="KO100" i="5"/>
  <c r="KO66" i="5"/>
  <c r="KO65" i="5"/>
  <c r="KO64" i="5"/>
  <c r="KO63" i="5"/>
  <c r="KO62" i="5"/>
  <c r="KO61" i="5"/>
  <c r="KO60" i="5"/>
  <c r="KO59" i="5"/>
  <c r="KO58" i="5"/>
  <c r="KO57" i="5"/>
  <c r="KO56" i="5"/>
  <c r="KO55" i="5"/>
  <c r="KO54" i="5"/>
  <c r="KO53" i="5"/>
  <c r="KO52" i="5"/>
  <c r="KO51" i="5"/>
  <c r="KO50" i="5"/>
  <c r="KO49" i="5"/>
  <c r="KO48" i="5"/>
  <c r="KO47" i="5"/>
  <c r="KO46" i="5"/>
  <c r="KO45" i="5"/>
  <c r="KO44" i="5"/>
  <c r="KO43" i="5"/>
  <c r="KO42" i="5"/>
  <c r="KO41" i="5"/>
  <c r="KO40" i="5"/>
  <c r="KO39" i="5"/>
  <c r="KO38" i="5"/>
  <c r="KO37" i="5"/>
  <c r="KO36" i="5"/>
  <c r="KO35" i="5"/>
  <c r="KO34" i="5"/>
  <c r="KO33" i="5"/>
  <c r="KO32" i="5"/>
  <c r="KO31" i="5"/>
  <c r="KS199" i="5"/>
  <c r="KS197" i="5"/>
  <c r="KS195" i="5"/>
  <c r="KS194" i="5"/>
  <c r="KS193" i="5"/>
  <c r="KS192" i="5"/>
  <c r="KS196" i="5"/>
  <c r="KS198" i="5"/>
  <c r="KS191" i="5"/>
  <c r="KS190" i="5"/>
  <c r="KS189" i="5"/>
  <c r="KS186" i="5"/>
  <c r="KS182" i="5"/>
  <c r="KS185" i="5"/>
  <c r="KS181" i="5"/>
  <c r="KS180" i="5"/>
  <c r="KS179" i="5"/>
  <c r="KS178" i="5"/>
  <c r="KS177" i="5"/>
  <c r="KS176" i="5"/>
  <c r="KS175" i="5"/>
  <c r="KS174" i="5"/>
  <c r="KS188" i="5"/>
  <c r="KS184" i="5"/>
  <c r="KS187" i="5"/>
  <c r="KS183" i="5"/>
  <c r="KS172" i="5"/>
  <c r="KS171" i="5"/>
  <c r="KS170" i="5"/>
  <c r="KS169" i="5"/>
  <c r="KS168" i="5"/>
  <c r="KS167" i="5"/>
  <c r="KS166" i="5"/>
  <c r="KS173" i="5"/>
  <c r="KS165" i="5"/>
  <c r="KS164" i="5"/>
  <c r="KS163" i="5"/>
  <c r="KS162" i="5"/>
  <c r="KS161" i="5"/>
  <c r="KS160" i="5"/>
  <c r="KS159" i="5"/>
  <c r="KS158" i="5"/>
  <c r="KS157" i="5"/>
  <c r="KS156" i="5"/>
  <c r="KS155" i="5"/>
  <c r="KS154" i="5"/>
  <c r="KS153" i="5"/>
  <c r="KS152" i="5"/>
  <c r="KS151" i="5"/>
  <c r="KS150" i="5"/>
  <c r="KS149" i="5"/>
  <c r="KS148" i="5"/>
  <c r="KS147" i="5"/>
  <c r="KS146" i="5"/>
  <c r="KS145" i="5"/>
  <c r="KS144" i="5"/>
  <c r="KS143" i="5"/>
  <c r="KS142" i="5"/>
  <c r="KS141" i="5"/>
  <c r="KS140" i="5"/>
  <c r="KS139" i="5"/>
  <c r="KS135" i="5"/>
  <c r="KS133" i="5"/>
  <c r="KS138" i="5"/>
  <c r="KS134" i="5"/>
  <c r="KS137" i="5"/>
  <c r="KS132" i="5"/>
  <c r="KS131" i="5"/>
  <c r="KS130" i="5"/>
  <c r="KS129" i="5"/>
  <c r="KS128" i="5"/>
  <c r="KS127" i="5"/>
  <c r="KS126" i="5"/>
  <c r="KS125" i="5"/>
  <c r="KS124" i="5"/>
  <c r="KS123" i="5"/>
  <c r="KS122" i="5"/>
  <c r="KS121" i="5"/>
  <c r="KS120" i="5"/>
  <c r="KS119" i="5"/>
  <c r="KS118" i="5"/>
  <c r="KS117" i="5"/>
  <c r="KS116" i="5"/>
  <c r="KS115" i="5"/>
  <c r="KS136" i="5"/>
  <c r="KS114" i="5"/>
  <c r="KS113" i="5"/>
  <c r="KS112" i="5"/>
  <c r="KS111" i="5"/>
  <c r="KS110" i="5"/>
  <c r="KS109" i="5"/>
  <c r="KS108" i="5"/>
  <c r="KS107" i="5"/>
  <c r="KS106" i="5"/>
  <c r="KS105" i="5"/>
  <c r="KS104" i="5"/>
  <c r="KS103" i="5"/>
  <c r="KS102" i="5"/>
  <c r="KS98" i="5"/>
  <c r="KS101" i="5"/>
  <c r="KS97" i="5"/>
  <c r="KS94" i="5"/>
  <c r="KS100" i="5"/>
  <c r="KS95" i="5"/>
  <c r="KS93" i="5"/>
  <c r="KS92" i="5"/>
  <c r="KS91" i="5"/>
  <c r="KS90" i="5"/>
  <c r="KS89" i="5"/>
  <c r="KS88" i="5"/>
  <c r="KS87" i="5"/>
  <c r="KS86" i="5"/>
  <c r="KS85" i="5"/>
  <c r="KS84" i="5"/>
  <c r="KS83" i="5"/>
  <c r="KS82" i="5"/>
  <c r="KS81" i="5"/>
  <c r="KS80" i="5"/>
  <c r="KS79" i="5"/>
  <c r="KS78" i="5"/>
  <c r="KS77" i="5"/>
  <c r="KS76" i="5"/>
  <c r="KS75" i="5"/>
  <c r="KS74" i="5"/>
  <c r="KS73" i="5"/>
  <c r="KS72" i="5"/>
  <c r="KS71" i="5"/>
  <c r="KS70" i="5"/>
  <c r="KS69" i="5"/>
  <c r="KS68" i="5"/>
  <c r="KS67" i="5"/>
  <c r="KS99" i="5"/>
  <c r="KS96" i="5"/>
  <c r="KS66" i="5"/>
  <c r="KS65" i="5"/>
  <c r="KS64" i="5"/>
  <c r="KS63" i="5"/>
  <c r="KS62" i="5"/>
  <c r="KS61" i="5"/>
  <c r="KS60" i="5"/>
  <c r="KS59" i="5"/>
  <c r="KS58" i="5"/>
  <c r="KS57" i="5"/>
  <c r="KS56" i="5"/>
  <c r="KS55" i="5"/>
  <c r="KS54" i="5"/>
  <c r="KS53" i="5"/>
  <c r="KS52" i="5"/>
  <c r="KS51" i="5"/>
  <c r="KS50" i="5"/>
  <c r="KS49" i="5"/>
  <c r="KS48" i="5"/>
  <c r="KS47" i="5"/>
  <c r="KS46" i="5"/>
  <c r="KS45" i="5"/>
  <c r="KS44" i="5"/>
  <c r="KS43" i="5"/>
  <c r="KS42" i="5"/>
  <c r="KS41" i="5"/>
  <c r="KS40" i="5"/>
  <c r="KS39" i="5"/>
  <c r="KS38" i="5"/>
  <c r="KS37" i="5"/>
  <c r="KS36" i="5"/>
  <c r="KS35" i="5"/>
  <c r="KS34" i="5"/>
  <c r="KS33" i="5"/>
  <c r="KS32" i="5"/>
  <c r="KS31" i="5"/>
  <c r="KW198" i="5"/>
  <c r="KW196" i="5"/>
  <c r="KW194" i="5"/>
  <c r="KW193" i="5"/>
  <c r="KW192" i="5"/>
  <c r="KW199" i="5"/>
  <c r="KW195" i="5"/>
  <c r="KW191" i="5"/>
  <c r="KW189" i="5"/>
  <c r="KW197" i="5"/>
  <c r="KW190" i="5"/>
  <c r="KW185" i="5"/>
  <c r="KW181" i="5"/>
  <c r="KW188" i="5"/>
  <c r="KW184" i="5"/>
  <c r="KW180" i="5"/>
  <c r="KW179" i="5"/>
  <c r="KW178" i="5"/>
  <c r="KW177" i="5"/>
  <c r="KW176" i="5"/>
  <c r="KW175" i="5"/>
  <c r="KW174" i="5"/>
  <c r="KW173" i="5"/>
  <c r="KW187" i="5"/>
  <c r="KW183" i="5"/>
  <c r="KW186" i="5"/>
  <c r="KW182" i="5"/>
  <c r="KW172" i="5"/>
  <c r="KW171" i="5"/>
  <c r="KW170" i="5"/>
  <c r="KW169" i="5"/>
  <c r="KW168" i="5"/>
  <c r="KW167" i="5"/>
  <c r="KW166" i="5"/>
  <c r="KW165" i="5"/>
  <c r="KW164" i="5"/>
  <c r="KW163" i="5"/>
  <c r="KW162" i="5"/>
  <c r="KW161" i="5"/>
  <c r="KW160" i="5"/>
  <c r="KW159" i="5"/>
  <c r="KW158" i="5"/>
  <c r="KW157" i="5"/>
  <c r="KW156" i="5"/>
  <c r="KW155" i="5"/>
  <c r="KW154" i="5"/>
  <c r="KW153" i="5"/>
  <c r="KW152" i="5"/>
  <c r="KW151" i="5"/>
  <c r="KW150" i="5"/>
  <c r="KW149" i="5"/>
  <c r="KW148" i="5"/>
  <c r="KW147" i="5"/>
  <c r="KW146" i="5"/>
  <c r="KW145" i="5"/>
  <c r="KW144" i="5"/>
  <c r="KW143" i="5"/>
  <c r="KW142" i="5"/>
  <c r="KW141" i="5"/>
  <c r="KW140" i="5"/>
  <c r="KW138" i="5"/>
  <c r="KW137" i="5"/>
  <c r="KW133" i="5"/>
  <c r="KW136" i="5"/>
  <c r="KW134" i="5"/>
  <c r="KW132" i="5"/>
  <c r="KW131" i="5"/>
  <c r="KW130" i="5"/>
  <c r="KW129" i="5"/>
  <c r="KW128" i="5"/>
  <c r="KW127" i="5"/>
  <c r="KW126" i="5"/>
  <c r="KW125" i="5"/>
  <c r="KW124" i="5"/>
  <c r="KW123" i="5"/>
  <c r="KW122" i="5"/>
  <c r="KW121" i="5"/>
  <c r="KW120" i="5"/>
  <c r="KW119" i="5"/>
  <c r="KW118" i="5"/>
  <c r="KW117" i="5"/>
  <c r="KW116" i="5"/>
  <c r="KW115" i="5"/>
  <c r="KW139" i="5"/>
  <c r="KW135" i="5"/>
  <c r="KW114" i="5"/>
  <c r="KW113" i="5"/>
  <c r="KW112" i="5"/>
  <c r="KW111" i="5"/>
  <c r="KW110" i="5"/>
  <c r="KW109" i="5"/>
  <c r="KW108" i="5"/>
  <c r="KW107" i="5"/>
  <c r="KW106" i="5"/>
  <c r="KW105" i="5"/>
  <c r="KW104" i="5"/>
  <c r="KW103" i="5"/>
  <c r="KW102" i="5"/>
  <c r="KW101" i="5"/>
  <c r="KW97" i="5"/>
  <c r="KW96" i="5"/>
  <c r="KW100" i="5"/>
  <c r="KW99" i="5"/>
  <c r="KW94" i="5"/>
  <c r="KW93" i="5"/>
  <c r="KW92" i="5"/>
  <c r="KW91" i="5"/>
  <c r="KW90" i="5"/>
  <c r="KW89" i="5"/>
  <c r="KW88" i="5"/>
  <c r="KW87" i="5"/>
  <c r="KW86" i="5"/>
  <c r="KW85" i="5"/>
  <c r="KW84" i="5"/>
  <c r="KW83" i="5"/>
  <c r="KW82" i="5"/>
  <c r="KW81" i="5"/>
  <c r="KW80" i="5"/>
  <c r="KW79" i="5"/>
  <c r="KW78" i="5"/>
  <c r="KW77" i="5"/>
  <c r="KW76" i="5"/>
  <c r="KW75" i="5"/>
  <c r="KW74" i="5"/>
  <c r="KW73" i="5"/>
  <c r="KW72" i="5"/>
  <c r="KW71" i="5"/>
  <c r="KW70" i="5"/>
  <c r="KW69" i="5"/>
  <c r="KW68" i="5"/>
  <c r="KW67" i="5"/>
  <c r="KW98" i="5"/>
  <c r="KW95" i="5"/>
  <c r="KW66" i="5"/>
  <c r="KW65" i="5"/>
  <c r="KW64" i="5"/>
  <c r="KW63" i="5"/>
  <c r="KW62" i="5"/>
  <c r="KW61" i="5"/>
  <c r="KW60" i="5"/>
  <c r="KW59" i="5"/>
  <c r="KW58" i="5"/>
  <c r="KW57" i="5"/>
  <c r="KW56" i="5"/>
  <c r="KW55" i="5"/>
  <c r="KW54" i="5"/>
  <c r="KW53" i="5"/>
  <c r="KW52" i="5"/>
  <c r="KW51" i="5"/>
  <c r="KW50" i="5"/>
  <c r="KW49" i="5"/>
  <c r="KW48" i="5"/>
  <c r="KW47" i="5"/>
  <c r="KW46" i="5"/>
  <c r="KW45" i="5"/>
  <c r="KW44" i="5"/>
  <c r="KW43" i="5"/>
  <c r="KW42" i="5"/>
  <c r="KW41" i="5"/>
  <c r="KW40" i="5"/>
  <c r="KW39" i="5"/>
  <c r="KW38" i="5"/>
  <c r="KW37" i="5"/>
  <c r="KW36" i="5"/>
  <c r="KW35" i="5"/>
  <c r="KW34" i="5"/>
  <c r="KW33" i="5"/>
  <c r="KW32" i="5"/>
  <c r="KW31" i="5"/>
  <c r="LA199" i="5"/>
  <c r="LA197" i="5"/>
  <c r="LA195" i="5"/>
  <c r="LA194" i="5"/>
  <c r="LA193" i="5"/>
  <c r="LA192" i="5"/>
  <c r="LA198" i="5"/>
  <c r="LA190" i="5"/>
  <c r="LA196" i="5"/>
  <c r="LA189" i="5"/>
  <c r="LA188" i="5"/>
  <c r="LA184" i="5"/>
  <c r="LA180" i="5"/>
  <c r="LA191" i="5"/>
  <c r="LA187" i="5"/>
  <c r="LA183" i="5"/>
  <c r="LA179" i="5"/>
  <c r="LA178" i="5"/>
  <c r="LA177" i="5"/>
  <c r="LA176" i="5"/>
  <c r="LA175" i="5"/>
  <c r="LA174" i="5"/>
  <c r="LA173" i="5"/>
  <c r="LA186" i="5"/>
  <c r="LA182" i="5"/>
  <c r="LA185" i="5"/>
  <c r="LA181" i="5"/>
  <c r="LA172" i="5"/>
  <c r="LA171" i="5"/>
  <c r="LA170" i="5"/>
  <c r="LA169" i="5"/>
  <c r="LA168" i="5"/>
  <c r="LA167" i="5"/>
  <c r="LA166" i="5"/>
  <c r="LA165" i="5"/>
  <c r="LA164" i="5"/>
  <c r="LA163" i="5"/>
  <c r="LA162" i="5"/>
  <c r="LA161" i="5"/>
  <c r="LA160" i="5"/>
  <c r="LA159" i="5"/>
  <c r="LA158" i="5"/>
  <c r="LA157" i="5"/>
  <c r="LA156" i="5"/>
  <c r="LA155" i="5"/>
  <c r="LA154" i="5"/>
  <c r="LA153" i="5"/>
  <c r="LA151" i="5"/>
  <c r="LA150" i="5"/>
  <c r="LA149" i="5"/>
  <c r="LA148" i="5"/>
  <c r="LA147" i="5"/>
  <c r="LA146" i="5"/>
  <c r="LA145" i="5"/>
  <c r="LA144" i="5"/>
  <c r="LA143" i="5"/>
  <c r="LA142" i="5"/>
  <c r="LA141" i="5"/>
  <c r="LA140" i="5"/>
  <c r="LA152" i="5"/>
  <c r="LA137" i="5"/>
  <c r="LA136" i="5"/>
  <c r="LA139" i="5"/>
  <c r="LA135" i="5"/>
  <c r="LA133" i="5"/>
  <c r="LA132" i="5"/>
  <c r="LA131" i="5"/>
  <c r="LA130" i="5"/>
  <c r="LA129" i="5"/>
  <c r="LA128" i="5"/>
  <c r="LA127" i="5"/>
  <c r="LA126" i="5"/>
  <c r="LA125" i="5"/>
  <c r="LA124" i="5"/>
  <c r="LA123" i="5"/>
  <c r="LA122" i="5"/>
  <c r="LA121" i="5"/>
  <c r="LA120" i="5"/>
  <c r="LA119" i="5"/>
  <c r="LA118" i="5"/>
  <c r="LA117" i="5"/>
  <c r="LA116" i="5"/>
  <c r="LA115" i="5"/>
  <c r="LA138" i="5"/>
  <c r="LA134" i="5"/>
  <c r="LA114" i="5"/>
  <c r="LA113" i="5"/>
  <c r="LA112" i="5"/>
  <c r="LA111" i="5"/>
  <c r="LA110" i="5"/>
  <c r="LA109" i="5"/>
  <c r="LA108" i="5"/>
  <c r="LA107" i="5"/>
  <c r="LA106" i="5"/>
  <c r="LA105" i="5"/>
  <c r="LA104" i="5"/>
  <c r="LA103" i="5"/>
  <c r="LA102" i="5"/>
  <c r="LA100" i="5"/>
  <c r="LA95" i="5"/>
  <c r="LA99" i="5"/>
  <c r="LA98" i="5"/>
  <c r="LA96" i="5"/>
  <c r="LA93" i="5"/>
  <c r="LA92" i="5"/>
  <c r="LA91" i="5"/>
  <c r="LA90" i="5"/>
  <c r="LA89" i="5"/>
  <c r="LA88" i="5"/>
  <c r="LA87" i="5"/>
  <c r="LA86" i="5"/>
  <c r="LA85" i="5"/>
  <c r="LA84" i="5"/>
  <c r="LA83" i="5"/>
  <c r="LA82" i="5"/>
  <c r="LA81" i="5"/>
  <c r="LA80" i="5"/>
  <c r="LA79" i="5"/>
  <c r="LA78" i="5"/>
  <c r="LA77" i="5"/>
  <c r="LA76" i="5"/>
  <c r="LA75" i="5"/>
  <c r="LA74" i="5"/>
  <c r="LA73" i="5"/>
  <c r="LA72" i="5"/>
  <c r="LA71" i="5"/>
  <c r="LA70" i="5"/>
  <c r="LA69" i="5"/>
  <c r="LA68" i="5"/>
  <c r="LA67" i="5"/>
  <c r="LA101" i="5"/>
  <c r="LA97" i="5"/>
  <c r="LA94" i="5"/>
  <c r="LA66" i="5"/>
  <c r="LA65" i="5"/>
  <c r="LA64" i="5"/>
  <c r="LA63" i="5"/>
  <c r="LA62" i="5"/>
  <c r="LA61" i="5"/>
  <c r="LA60" i="5"/>
  <c r="LA59" i="5"/>
  <c r="LA58" i="5"/>
  <c r="LA57" i="5"/>
  <c r="LA56" i="5"/>
  <c r="LA55" i="5"/>
  <c r="LA54" i="5"/>
  <c r="LA53" i="5"/>
  <c r="LA52" i="5"/>
  <c r="LA51" i="5"/>
  <c r="LA50" i="5"/>
  <c r="LA49" i="5"/>
  <c r="LA48" i="5"/>
  <c r="LA47" i="5"/>
  <c r="LA46" i="5"/>
  <c r="LA45" i="5"/>
  <c r="LA44" i="5"/>
  <c r="LA43" i="5"/>
  <c r="LA42" i="5"/>
  <c r="LA41" i="5"/>
  <c r="LA40" i="5"/>
  <c r="LA39" i="5"/>
  <c r="LA38" i="5"/>
  <c r="LA37" i="5"/>
  <c r="LA36" i="5"/>
  <c r="LA35" i="5"/>
  <c r="LA34" i="5"/>
  <c r="LA33" i="5"/>
  <c r="LA32" i="5"/>
  <c r="LA31" i="5"/>
  <c r="LE198" i="5"/>
  <c r="LE196" i="5"/>
  <c r="LE194" i="5"/>
  <c r="LE193" i="5"/>
  <c r="LE192" i="5"/>
  <c r="LE197" i="5"/>
  <c r="LE199" i="5"/>
  <c r="LE189" i="5"/>
  <c r="LE188" i="5"/>
  <c r="LE195" i="5"/>
  <c r="LE191" i="5"/>
  <c r="LE187" i="5"/>
  <c r="LE183" i="5"/>
  <c r="LE190" i="5"/>
  <c r="LE186" i="5"/>
  <c r="LE182" i="5"/>
  <c r="LE179" i="5"/>
  <c r="LE178" i="5"/>
  <c r="LE177" i="5"/>
  <c r="LE176" i="5"/>
  <c r="LE175" i="5"/>
  <c r="LE174" i="5"/>
  <c r="LE173" i="5"/>
  <c r="LE185" i="5"/>
  <c r="LE181" i="5"/>
  <c r="LE184" i="5"/>
  <c r="LE180" i="5"/>
  <c r="LE172" i="5"/>
  <c r="LE171" i="5"/>
  <c r="LE170" i="5"/>
  <c r="LE169" i="5"/>
  <c r="LE168" i="5"/>
  <c r="LE167" i="5"/>
  <c r="LE166" i="5"/>
  <c r="LE165" i="5"/>
  <c r="LE164" i="5"/>
  <c r="LE163" i="5"/>
  <c r="LE162" i="5"/>
  <c r="LE161" i="5"/>
  <c r="LE160" i="5"/>
  <c r="LE159" i="5"/>
  <c r="LE158" i="5"/>
  <c r="LE157" i="5"/>
  <c r="LE156" i="5"/>
  <c r="LE155" i="5"/>
  <c r="LE154" i="5"/>
  <c r="LE153" i="5"/>
  <c r="LE151" i="5"/>
  <c r="LE150" i="5"/>
  <c r="LE149" i="5"/>
  <c r="LE148" i="5"/>
  <c r="LE147" i="5"/>
  <c r="LE146" i="5"/>
  <c r="LE145" i="5"/>
  <c r="LE144" i="5"/>
  <c r="LE143" i="5"/>
  <c r="LE142" i="5"/>
  <c r="LE141" i="5"/>
  <c r="LE140" i="5"/>
  <c r="LE152" i="5"/>
  <c r="LE136" i="5"/>
  <c r="LE134" i="5"/>
  <c r="LE139" i="5"/>
  <c r="LE135" i="5"/>
  <c r="LE138" i="5"/>
  <c r="LE132" i="5"/>
  <c r="LE131" i="5"/>
  <c r="LE130" i="5"/>
  <c r="LE129" i="5"/>
  <c r="LE128" i="5"/>
  <c r="LE127" i="5"/>
  <c r="LE126" i="5"/>
  <c r="LE125" i="5"/>
  <c r="LE124" i="5"/>
  <c r="LE123" i="5"/>
  <c r="LE122" i="5"/>
  <c r="LE121" i="5"/>
  <c r="LE120" i="5"/>
  <c r="LE119" i="5"/>
  <c r="LE118" i="5"/>
  <c r="LE117" i="5"/>
  <c r="LE116" i="5"/>
  <c r="LE115" i="5"/>
  <c r="LE137" i="5"/>
  <c r="LE133" i="5"/>
  <c r="LE114" i="5"/>
  <c r="LE113" i="5"/>
  <c r="LE112" i="5"/>
  <c r="LE111" i="5"/>
  <c r="LE110" i="5"/>
  <c r="LE109" i="5"/>
  <c r="LE108" i="5"/>
  <c r="LE107" i="5"/>
  <c r="LE106" i="5"/>
  <c r="LE105" i="5"/>
  <c r="LE104" i="5"/>
  <c r="LE103" i="5"/>
  <c r="LE102" i="5"/>
  <c r="LE99" i="5"/>
  <c r="LE96" i="5"/>
  <c r="LE94" i="5"/>
  <c r="LE98" i="5"/>
  <c r="LE95" i="5"/>
  <c r="LE101" i="5"/>
  <c r="LE97" i="5"/>
  <c r="LE93" i="5"/>
  <c r="LE92" i="5"/>
  <c r="LE91" i="5"/>
  <c r="LE90" i="5"/>
  <c r="LE89" i="5"/>
  <c r="LE88" i="5"/>
  <c r="LE87" i="5"/>
  <c r="LE86" i="5"/>
  <c r="LE85" i="5"/>
  <c r="LE84" i="5"/>
  <c r="LE83" i="5"/>
  <c r="LE82" i="5"/>
  <c r="LE81" i="5"/>
  <c r="LE80" i="5"/>
  <c r="LE79" i="5"/>
  <c r="LE78" i="5"/>
  <c r="LE77" i="5"/>
  <c r="LE76" i="5"/>
  <c r="LE75" i="5"/>
  <c r="LE74" i="5"/>
  <c r="LE73" i="5"/>
  <c r="LE72" i="5"/>
  <c r="LE71" i="5"/>
  <c r="LE70" i="5"/>
  <c r="LE69" i="5"/>
  <c r="LE68" i="5"/>
  <c r="LE67" i="5"/>
  <c r="LE100" i="5"/>
  <c r="LE66" i="5"/>
  <c r="LE65" i="5"/>
  <c r="LE64" i="5"/>
  <c r="LE63" i="5"/>
  <c r="LE62" i="5"/>
  <c r="LE61" i="5"/>
  <c r="LE60" i="5"/>
  <c r="LE59" i="5"/>
  <c r="LE58" i="5"/>
  <c r="LE57" i="5"/>
  <c r="LE56" i="5"/>
  <c r="LE55" i="5"/>
  <c r="LE54" i="5"/>
  <c r="LE53" i="5"/>
  <c r="LE52" i="5"/>
  <c r="LE51" i="5"/>
  <c r="LE50" i="5"/>
  <c r="LE49" i="5"/>
  <c r="LE48" i="5"/>
  <c r="LE47" i="5"/>
  <c r="LE46" i="5"/>
  <c r="LE45" i="5"/>
  <c r="LE44" i="5"/>
  <c r="LE43" i="5"/>
  <c r="LE42" i="5"/>
  <c r="LE41" i="5"/>
  <c r="LE40" i="5"/>
  <c r="LE39" i="5"/>
  <c r="LE38" i="5"/>
  <c r="LE37" i="5"/>
  <c r="LE36" i="5"/>
  <c r="LE35" i="5"/>
  <c r="LE34" i="5"/>
  <c r="LE33" i="5"/>
  <c r="LE32" i="5"/>
  <c r="LE31" i="5"/>
  <c r="LI199" i="5"/>
  <c r="LI197" i="5"/>
  <c r="LI195" i="5"/>
  <c r="LI194" i="5"/>
  <c r="LI193" i="5"/>
  <c r="LI192" i="5"/>
  <c r="LI196" i="5"/>
  <c r="LI198" i="5"/>
  <c r="LI191" i="5"/>
  <c r="LI188" i="5"/>
  <c r="LI190" i="5"/>
  <c r="LI189" i="5"/>
  <c r="LI186" i="5"/>
  <c r="LI182" i="5"/>
  <c r="LI185" i="5"/>
  <c r="LI181" i="5"/>
  <c r="LI179" i="5"/>
  <c r="LI178" i="5"/>
  <c r="LI177" i="5"/>
  <c r="LI176" i="5"/>
  <c r="LI175" i="5"/>
  <c r="LI174" i="5"/>
  <c r="LI173" i="5"/>
  <c r="LI184" i="5"/>
  <c r="LI180" i="5"/>
  <c r="LI183" i="5"/>
  <c r="LI172" i="5"/>
  <c r="LI171" i="5"/>
  <c r="LI170" i="5"/>
  <c r="LI169" i="5"/>
  <c r="LI168" i="5"/>
  <c r="LI167" i="5"/>
  <c r="LI166" i="5"/>
  <c r="LI165" i="5"/>
  <c r="LI187" i="5"/>
  <c r="LI164" i="5"/>
  <c r="LI163" i="5"/>
  <c r="LI162" i="5"/>
  <c r="LI161" i="5"/>
  <c r="LI160" i="5"/>
  <c r="LI159" i="5"/>
  <c r="LI158" i="5"/>
  <c r="LI157" i="5"/>
  <c r="LI156" i="5"/>
  <c r="LI155" i="5"/>
  <c r="LI154" i="5"/>
  <c r="LI153" i="5"/>
  <c r="LI152" i="5"/>
  <c r="LI151" i="5"/>
  <c r="LI150" i="5"/>
  <c r="LI149" i="5"/>
  <c r="LI148" i="5"/>
  <c r="LI147" i="5"/>
  <c r="LI146" i="5"/>
  <c r="LI145" i="5"/>
  <c r="LI144" i="5"/>
  <c r="LI143" i="5"/>
  <c r="LI142" i="5"/>
  <c r="LI141" i="5"/>
  <c r="LI140" i="5"/>
  <c r="LI139" i="5"/>
  <c r="LI135" i="5"/>
  <c r="LI133" i="5"/>
  <c r="LI138" i="5"/>
  <c r="LI134" i="5"/>
  <c r="LI137" i="5"/>
  <c r="LI132" i="5"/>
  <c r="LI131" i="5"/>
  <c r="LI130" i="5"/>
  <c r="LI129" i="5"/>
  <c r="LI128" i="5"/>
  <c r="LI127" i="5"/>
  <c r="LI126" i="5"/>
  <c r="LI125" i="5"/>
  <c r="LI124" i="5"/>
  <c r="LI123" i="5"/>
  <c r="LI122" i="5"/>
  <c r="LI121" i="5"/>
  <c r="LI120" i="5"/>
  <c r="LI119" i="5"/>
  <c r="LI118" i="5"/>
  <c r="LI117" i="5"/>
  <c r="LI116" i="5"/>
  <c r="LI115" i="5"/>
  <c r="LI136" i="5"/>
  <c r="LI114" i="5"/>
  <c r="LI113" i="5"/>
  <c r="LI112" i="5"/>
  <c r="LI111" i="5"/>
  <c r="LI110" i="5"/>
  <c r="LI109" i="5"/>
  <c r="LI108" i="5"/>
  <c r="LI107" i="5"/>
  <c r="LI106" i="5"/>
  <c r="LI105" i="5"/>
  <c r="LI104" i="5"/>
  <c r="LI103" i="5"/>
  <c r="LI102" i="5"/>
  <c r="LI98" i="5"/>
  <c r="LI101" i="5"/>
  <c r="LI97" i="5"/>
  <c r="LI94" i="5"/>
  <c r="LI100" i="5"/>
  <c r="LI96" i="5"/>
  <c r="LI95" i="5"/>
  <c r="LI93" i="5"/>
  <c r="LI92" i="5"/>
  <c r="LI91" i="5"/>
  <c r="LI90" i="5"/>
  <c r="LI89" i="5"/>
  <c r="LI88" i="5"/>
  <c r="LI87" i="5"/>
  <c r="LI86" i="5"/>
  <c r="LI85" i="5"/>
  <c r="LI84" i="5"/>
  <c r="LI83" i="5"/>
  <c r="LI82" i="5"/>
  <c r="LI81" i="5"/>
  <c r="LI80" i="5"/>
  <c r="LI79" i="5"/>
  <c r="LI78" i="5"/>
  <c r="LI77" i="5"/>
  <c r="LI76" i="5"/>
  <c r="LI75" i="5"/>
  <c r="LI74" i="5"/>
  <c r="LI73" i="5"/>
  <c r="LI72" i="5"/>
  <c r="LI71" i="5"/>
  <c r="LI70" i="5"/>
  <c r="LI69" i="5"/>
  <c r="LI68" i="5"/>
  <c r="LI67" i="5"/>
  <c r="LI99" i="5"/>
  <c r="LI66" i="5"/>
  <c r="LI65" i="5"/>
  <c r="LI64" i="5"/>
  <c r="LI63" i="5"/>
  <c r="LI62" i="5"/>
  <c r="LI61" i="5"/>
  <c r="LI60" i="5"/>
  <c r="LI59" i="5"/>
  <c r="LI58" i="5"/>
  <c r="LI57" i="5"/>
  <c r="LI56" i="5"/>
  <c r="LI55" i="5"/>
  <c r="LI54" i="5"/>
  <c r="LI53" i="5"/>
  <c r="LI52" i="5"/>
  <c r="LI51" i="5"/>
  <c r="LI50" i="5"/>
  <c r="LI49" i="5"/>
  <c r="LI48" i="5"/>
  <c r="LI47" i="5"/>
  <c r="LI46" i="5"/>
  <c r="LI45" i="5"/>
  <c r="LI44" i="5"/>
  <c r="LI43" i="5"/>
  <c r="LI42" i="5"/>
  <c r="LI41" i="5"/>
  <c r="LI40" i="5"/>
  <c r="LI39" i="5"/>
  <c r="LI38" i="5"/>
  <c r="LI37" i="5"/>
  <c r="LI36" i="5"/>
  <c r="LI35" i="5"/>
  <c r="LI34" i="5"/>
  <c r="LI33" i="5"/>
  <c r="LI32" i="5"/>
  <c r="LI31" i="5"/>
  <c r="LM198" i="5"/>
  <c r="LM196" i="5"/>
  <c r="LM194" i="5"/>
  <c r="LM193" i="5"/>
  <c r="LM192" i="5"/>
  <c r="LM199" i="5"/>
  <c r="LM195" i="5"/>
  <c r="LM197" i="5"/>
  <c r="LM191" i="5"/>
  <c r="LM189" i="5"/>
  <c r="LM190" i="5"/>
  <c r="LM188" i="5"/>
  <c r="LM185" i="5"/>
  <c r="LM181" i="5"/>
  <c r="LM184" i="5"/>
  <c r="LM180" i="5"/>
  <c r="LM179" i="5"/>
  <c r="LM178" i="5"/>
  <c r="LM177" i="5"/>
  <c r="LM176" i="5"/>
  <c r="LM175" i="5"/>
  <c r="LM174" i="5"/>
  <c r="LM173" i="5"/>
  <c r="LM187" i="5"/>
  <c r="LM183" i="5"/>
  <c r="LM182" i="5"/>
  <c r="LM172" i="5"/>
  <c r="LM171" i="5"/>
  <c r="LM170" i="5"/>
  <c r="LM169" i="5"/>
  <c r="LM168" i="5"/>
  <c r="LM167" i="5"/>
  <c r="LM166" i="5"/>
  <c r="LM165" i="5"/>
  <c r="LM186" i="5"/>
  <c r="LM164" i="5"/>
  <c r="LM163" i="5"/>
  <c r="LM162" i="5"/>
  <c r="LM161" i="5"/>
  <c r="LM160" i="5"/>
  <c r="LM159" i="5"/>
  <c r="LM158" i="5"/>
  <c r="LM157" i="5"/>
  <c r="LM156" i="5"/>
  <c r="LM155" i="5"/>
  <c r="LM154" i="5"/>
  <c r="LM153" i="5"/>
  <c r="LM151" i="5"/>
  <c r="LM150" i="5"/>
  <c r="LM149" i="5"/>
  <c r="LM148" i="5"/>
  <c r="LM147" i="5"/>
  <c r="LM146" i="5"/>
  <c r="LM145" i="5"/>
  <c r="LM144" i="5"/>
  <c r="LM143" i="5"/>
  <c r="LM142" i="5"/>
  <c r="LM141" i="5"/>
  <c r="LM140" i="5"/>
  <c r="LM152" i="5"/>
  <c r="LM138" i="5"/>
  <c r="LM137" i="5"/>
  <c r="LM133" i="5"/>
  <c r="LM136" i="5"/>
  <c r="LM134" i="5"/>
  <c r="LM132" i="5"/>
  <c r="LM131" i="5"/>
  <c r="LM130" i="5"/>
  <c r="LM129" i="5"/>
  <c r="LM128" i="5"/>
  <c r="LM127" i="5"/>
  <c r="LM126" i="5"/>
  <c r="LM125" i="5"/>
  <c r="LM124" i="5"/>
  <c r="LM123" i="5"/>
  <c r="LM122" i="5"/>
  <c r="LM121" i="5"/>
  <c r="LM120" i="5"/>
  <c r="LM119" i="5"/>
  <c r="LM118" i="5"/>
  <c r="LM117" i="5"/>
  <c r="LM116" i="5"/>
  <c r="LM115" i="5"/>
  <c r="LM139" i="5"/>
  <c r="LM135" i="5"/>
  <c r="LM114" i="5"/>
  <c r="LM113" i="5"/>
  <c r="LM112" i="5"/>
  <c r="LM111" i="5"/>
  <c r="LM110" i="5"/>
  <c r="LM109" i="5"/>
  <c r="LM108" i="5"/>
  <c r="LM107" i="5"/>
  <c r="LM106" i="5"/>
  <c r="LM105" i="5"/>
  <c r="LM104" i="5"/>
  <c r="LM103" i="5"/>
  <c r="LM102" i="5"/>
  <c r="LM101" i="5"/>
  <c r="LM97" i="5"/>
  <c r="LM100" i="5"/>
  <c r="LM96" i="5"/>
  <c r="LM99" i="5"/>
  <c r="LM94" i="5"/>
  <c r="LM93" i="5"/>
  <c r="LM92" i="5"/>
  <c r="LM91" i="5"/>
  <c r="LM90" i="5"/>
  <c r="LM89" i="5"/>
  <c r="LM88" i="5"/>
  <c r="LM87" i="5"/>
  <c r="LM86" i="5"/>
  <c r="LM85" i="5"/>
  <c r="LM84" i="5"/>
  <c r="LM83" i="5"/>
  <c r="LM82" i="5"/>
  <c r="LM81" i="5"/>
  <c r="LM80" i="5"/>
  <c r="LM79" i="5"/>
  <c r="LM78" i="5"/>
  <c r="LM77" i="5"/>
  <c r="LM76" i="5"/>
  <c r="LM75" i="5"/>
  <c r="LM74" i="5"/>
  <c r="LM73" i="5"/>
  <c r="LM72" i="5"/>
  <c r="LM71" i="5"/>
  <c r="LM70" i="5"/>
  <c r="LM69" i="5"/>
  <c r="LM68" i="5"/>
  <c r="LM67" i="5"/>
  <c r="LM98" i="5"/>
  <c r="LM95" i="5"/>
  <c r="LM66" i="5"/>
  <c r="LM65" i="5"/>
  <c r="LM64" i="5"/>
  <c r="LM63" i="5"/>
  <c r="LM62" i="5"/>
  <c r="LM61" i="5"/>
  <c r="LM60" i="5"/>
  <c r="LM59" i="5"/>
  <c r="LM58" i="5"/>
  <c r="LM57" i="5"/>
  <c r="LM56" i="5"/>
  <c r="LM55" i="5"/>
  <c r="LM54" i="5"/>
  <c r="LM53" i="5"/>
  <c r="LM52" i="5"/>
  <c r="LM51" i="5"/>
  <c r="LM50" i="5"/>
  <c r="LM49" i="5"/>
  <c r="LM48" i="5"/>
  <c r="LM47" i="5"/>
  <c r="LM46" i="5"/>
  <c r="LM45" i="5"/>
  <c r="LM44" i="5"/>
  <c r="LM43" i="5"/>
  <c r="LM42" i="5"/>
  <c r="LM41" i="5"/>
  <c r="LM40" i="5"/>
  <c r="LM39" i="5"/>
  <c r="LM38" i="5"/>
  <c r="LM37" i="5"/>
  <c r="LM36" i="5"/>
  <c r="LM35" i="5"/>
  <c r="LM34" i="5"/>
  <c r="LM33" i="5"/>
  <c r="LM32" i="5"/>
  <c r="LM31" i="5"/>
  <c r="LQ199" i="5"/>
  <c r="LQ197" i="5"/>
  <c r="LQ195" i="5"/>
  <c r="LQ194" i="5"/>
  <c r="LQ193" i="5"/>
  <c r="LQ192" i="5"/>
  <c r="LQ198" i="5"/>
  <c r="LQ196" i="5"/>
  <c r="LQ190" i="5"/>
  <c r="LQ188" i="5"/>
  <c r="LQ189" i="5"/>
  <c r="LQ191" i="5"/>
  <c r="LQ184" i="5"/>
  <c r="LQ180" i="5"/>
  <c r="LQ187" i="5"/>
  <c r="LQ183" i="5"/>
  <c r="LQ179" i="5"/>
  <c r="LQ178" i="5"/>
  <c r="LQ177" i="5"/>
  <c r="LQ176" i="5"/>
  <c r="LQ175" i="5"/>
  <c r="LQ174" i="5"/>
  <c r="LQ173" i="5"/>
  <c r="LQ186" i="5"/>
  <c r="LQ182" i="5"/>
  <c r="LQ181" i="5"/>
  <c r="LQ172" i="5"/>
  <c r="LQ171" i="5"/>
  <c r="LQ170" i="5"/>
  <c r="LQ169" i="5"/>
  <c r="LQ168" i="5"/>
  <c r="LQ167" i="5"/>
  <c r="LQ166" i="5"/>
  <c r="LQ165" i="5"/>
  <c r="LQ185" i="5"/>
  <c r="LQ164" i="5"/>
  <c r="LQ163" i="5"/>
  <c r="LQ162" i="5"/>
  <c r="LQ161" i="5"/>
  <c r="LQ160" i="5"/>
  <c r="LQ159" i="5"/>
  <c r="LQ158" i="5"/>
  <c r="LQ157" i="5"/>
  <c r="LQ156" i="5"/>
  <c r="LQ155" i="5"/>
  <c r="LQ154" i="5"/>
  <c r="LQ153" i="5"/>
  <c r="LQ152" i="5"/>
  <c r="LQ151" i="5"/>
  <c r="LQ150" i="5"/>
  <c r="LQ149" i="5"/>
  <c r="LQ148" i="5"/>
  <c r="LQ147" i="5"/>
  <c r="LQ146" i="5"/>
  <c r="LQ145" i="5"/>
  <c r="LQ144" i="5"/>
  <c r="LQ143" i="5"/>
  <c r="LQ142" i="5"/>
  <c r="LQ141" i="5"/>
  <c r="LQ140" i="5"/>
  <c r="LQ137" i="5"/>
  <c r="LQ134" i="5"/>
  <c r="LQ136" i="5"/>
  <c r="LQ139" i="5"/>
  <c r="LQ135" i="5"/>
  <c r="LQ133" i="5"/>
  <c r="LQ132" i="5"/>
  <c r="LQ131" i="5"/>
  <c r="LQ130" i="5"/>
  <c r="LQ129" i="5"/>
  <c r="LQ128" i="5"/>
  <c r="LQ127" i="5"/>
  <c r="LQ126" i="5"/>
  <c r="LQ125" i="5"/>
  <c r="LQ124" i="5"/>
  <c r="LQ123" i="5"/>
  <c r="LQ122" i="5"/>
  <c r="LQ121" i="5"/>
  <c r="LQ120" i="5"/>
  <c r="LQ119" i="5"/>
  <c r="LQ118" i="5"/>
  <c r="LQ117" i="5"/>
  <c r="LQ116" i="5"/>
  <c r="LQ115" i="5"/>
  <c r="LQ114" i="5"/>
  <c r="LQ138" i="5"/>
  <c r="LQ113" i="5"/>
  <c r="LQ112" i="5"/>
  <c r="LQ111" i="5"/>
  <c r="LQ110" i="5"/>
  <c r="LQ109" i="5"/>
  <c r="LQ108" i="5"/>
  <c r="LQ107" i="5"/>
  <c r="LQ106" i="5"/>
  <c r="LQ105" i="5"/>
  <c r="LQ104" i="5"/>
  <c r="LQ103" i="5"/>
  <c r="LQ102" i="5"/>
  <c r="LQ100" i="5"/>
  <c r="LQ96" i="5"/>
  <c r="LQ95" i="5"/>
  <c r="LQ99" i="5"/>
  <c r="LQ98" i="5"/>
  <c r="LQ93" i="5"/>
  <c r="LQ92" i="5"/>
  <c r="LQ91" i="5"/>
  <c r="LQ90" i="5"/>
  <c r="LQ89" i="5"/>
  <c r="LQ88" i="5"/>
  <c r="LQ87" i="5"/>
  <c r="LQ86" i="5"/>
  <c r="LQ85" i="5"/>
  <c r="LQ84" i="5"/>
  <c r="LQ83" i="5"/>
  <c r="LQ82" i="5"/>
  <c r="LQ81" i="5"/>
  <c r="LQ80" i="5"/>
  <c r="LQ79" i="5"/>
  <c r="LQ78" i="5"/>
  <c r="LQ77" i="5"/>
  <c r="LQ76" i="5"/>
  <c r="LQ75" i="5"/>
  <c r="LQ74" i="5"/>
  <c r="LQ73" i="5"/>
  <c r="LQ72" i="5"/>
  <c r="LQ71" i="5"/>
  <c r="LQ70" i="5"/>
  <c r="LQ69" i="5"/>
  <c r="LQ68" i="5"/>
  <c r="LQ67" i="5"/>
  <c r="LQ101" i="5"/>
  <c r="LQ97" i="5"/>
  <c r="LQ94" i="5"/>
  <c r="LQ66" i="5"/>
  <c r="LQ65" i="5"/>
  <c r="LQ64" i="5"/>
  <c r="LQ63" i="5"/>
  <c r="LQ62" i="5"/>
  <c r="LQ61" i="5"/>
  <c r="LQ60" i="5"/>
  <c r="LQ59" i="5"/>
  <c r="LQ58" i="5"/>
  <c r="LQ57" i="5"/>
  <c r="LQ56" i="5"/>
  <c r="LQ55" i="5"/>
  <c r="LQ54" i="5"/>
  <c r="LQ53" i="5"/>
  <c r="LQ52" i="5"/>
  <c r="LQ51" i="5"/>
  <c r="LQ50" i="5"/>
  <c r="LQ49" i="5"/>
  <c r="LQ48" i="5"/>
  <c r="LQ47" i="5"/>
  <c r="LQ46" i="5"/>
  <c r="LQ45" i="5"/>
  <c r="LQ44" i="5"/>
  <c r="LQ43" i="5"/>
  <c r="LQ42" i="5"/>
  <c r="LQ41" i="5"/>
  <c r="LQ40" i="5"/>
  <c r="LQ39" i="5"/>
  <c r="LQ38" i="5"/>
  <c r="LQ37" i="5"/>
  <c r="LQ36" i="5"/>
  <c r="LQ35" i="5"/>
  <c r="LQ34" i="5"/>
  <c r="LQ33" i="5"/>
  <c r="LQ32" i="5"/>
  <c r="LQ31" i="5"/>
  <c r="LQ30" i="5"/>
  <c r="JI4" i="5"/>
  <c r="JM4" i="5"/>
  <c r="JQ4" i="5"/>
  <c r="JU4" i="5"/>
  <c r="JY4" i="5"/>
  <c r="KC4" i="5"/>
  <c r="KG4" i="5"/>
  <c r="KK4" i="5"/>
  <c r="KO4" i="5"/>
  <c r="KS4" i="5"/>
  <c r="KW4" i="5"/>
  <c r="LA4" i="5"/>
  <c r="LE4" i="5"/>
  <c r="LI4" i="5"/>
  <c r="LM4" i="5"/>
  <c r="LQ4" i="5"/>
  <c r="JI5" i="5"/>
  <c r="JM5" i="5"/>
  <c r="JQ5" i="5"/>
  <c r="JU5" i="5"/>
  <c r="JY5" i="5"/>
  <c r="KC5" i="5"/>
  <c r="KG5" i="5"/>
  <c r="KK5" i="5"/>
  <c r="KO5" i="5"/>
  <c r="KS5" i="5"/>
  <c r="KW5" i="5"/>
  <c r="LA5" i="5"/>
  <c r="LE5" i="5"/>
  <c r="LI5" i="5"/>
  <c r="LM5" i="5"/>
  <c r="LQ5" i="5"/>
  <c r="JI6" i="5"/>
  <c r="JM6" i="5"/>
  <c r="JQ6" i="5"/>
  <c r="JU6" i="5"/>
  <c r="JY6" i="5"/>
  <c r="KC6" i="5"/>
  <c r="KG6" i="5"/>
  <c r="KK6" i="5"/>
  <c r="KO6" i="5"/>
  <c r="KS6" i="5"/>
  <c r="KW6" i="5"/>
  <c r="LA6" i="5"/>
  <c r="LE6" i="5"/>
  <c r="LI6" i="5"/>
  <c r="LM6" i="5"/>
  <c r="LQ6" i="5"/>
  <c r="JI7" i="5"/>
  <c r="JM7" i="5"/>
  <c r="JQ7" i="5"/>
  <c r="JU7" i="5"/>
  <c r="JY7" i="5"/>
  <c r="KC7" i="5"/>
  <c r="KG7" i="5"/>
  <c r="KK7" i="5"/>
  <c r="KO7" i="5"/>
  <c r="KS7" i="5"/>
  <c r="KW7" i="5"/>
  <c r="LA7" i="5"/>
  <c r="LE7" i="5"/>
  <c r="LI7" i="5"/>
  <c r="LM7" i="5"/>
  <c r="LQ7" i="5"/>
  <c r="JI8" i="5"/>
  <c r="JM8" i="5"/>
  <c r="JQ8" i="5"/>
  <c r="JU8" i="5"/>
  <c r="JY8" i="5"/>
  <c r="KC8" i="5"/>
  <c r="KG8" i="5"/>
  <c r="KK8" i="5"/>
  <c r="KO8" i="5"/>
  <c r="KS8" i="5"/>
  <c r="KW8" i="5"/>
  <c r="LA8" i="5"/>
  <c r="LE8" i="5"/>
  <c r="LI8" i="5"/>
  <c r="LM8" i="5"/>
  <c r="LQ8" i="5"/>
  <c r="JI9" i="5"/>
  <c r="JM9" i="5"/>
  <c r="JQ9" i="5"/>
  <c r="JU9" i="5"/>
  <c r="JY9" i="5"/>
  <c r="KC9" i="5"/>
  <c r="KG9" i="5"/>
  <c r="KK9" i="5"/>
  <c r="KO9" i="5"/>
  <c r="KS9" i="5"/>
  <c r="KW9" i="5"/>
  <c r="LA9" i="5"/>
  <c r="LE9" i="5"/>
  <c r="LI9" i="5"/>
  <c r="LM9" i="5"/>
  <c r="LQ9" i="5"/>
  <c r="JI10" i="5"/>
  <c r="JM10" i="5"/>
  <c r="JQ10" i="5"/>
  <c r="JU10" i="5"/>
  <c r="JY10" i="5"/>
  <c r="KC10" i="5"/>
  <c r="KG10" i="5"/>
  <c r="KK10" i="5"/>
  <c r="KO10" i="5"/>
  <c r="KS10" i="5"/>
  <c r="KW10" i="5"/>
  <c r="LA10" i="5"/>
  <c r="LE10" i="5"/>
  <c r="LI10" i="5"/>
  <c r="LM10" i="5"/>
  <c r="LQ10" i="5"/>
  <c r="JI11" i="5"/>
  <c r="JM11" i="5"/>
  <c r="JQ11" i="5"/>
  <c r="JU11" i="5"/>
  <c r="JY11" i="5"/>
  <c r="KC11" i="5"/>
  <c r="KG11" i="5"/>
  <c r="KK11" i="5"/>
  <c r="KO11" i="5"/>
  <c r="KS11" i="5"/>
  <c r="KW11" i="5"/>
  <c r="LA11" i="5"/>
  <c r="LE11" i="5"/>
  <c r="LI11" i="5"/>
  <c r="LM11" i="5"/>
  <c r="LQ11" i="5"/>
  <c r="JI12" i="5"/>
  <c r="JM12" i="5"/>
  <c r="JQ12" i="5"/>
  <c r="JU12" i="5"/>
  <c r="JY12" i="5"/>
  <c r="KC12" i="5"/>
  <c r="KG12" i="5"/>
  <c r="KK12" i="5"/>
  <c r="KO12" i="5"/>
  <c r="KS12" i="5"/>
  <c r="KW12" i="5"/>
  <c r="LA12" i="5"/>
  <c r="LE12" i="5"/>
  <c r="LI12" i="5"/>
  <c r="LM12" i="5"/>
  <c r="LQ12" i="5"/>
  <c r="JI13" i="5"/>
  <c r="JM13" i="5"/>
  <c r="JQ13" i="5"/>
  <c r="JU13" i="5"/>
  <c r="JY13" i="5"/>
  <c r="KC13" i="5"/>
  <c r="KG13" i="5"/>
  <c r="KK13" i="5"/>
  <c r="KO13" i="5"/>
  <c r="KS13" i="5"/>
  <c r="KW13" i="5"/>
  <c r="LA13" i="5"/>
  <c r="LE13" i="5"/>
  <c r="LI13" i="5"/>
  <c r="LM13" i="5"/>
  <c r="LQ13" i="5"/>
  <c r="JI14" i="5"/>
  <c r="JM14" i="5"/>
  <c r="JQ14" i="5"/>
  <c r="JU14" i="5"/>
  <c r="JY14" i="5"/>
  <c r="KC14" i="5"/>
  <c r="KG14" i="5"/>
  <c r="KK14" i="5"/>
  <c r="KO14" i="5"/>
  <c r="KS14" i="5"/>
  <c r="KW14" i="5"/>
  <c r="LA14" i="5"/>
  <c r="LE14" i="5"/>
  <c r="LI14" i="5"/>
  <c r="LM14" i="5"/>
  <c r="LQ14" i="5"/>
  <c r="JI15" i="5"/>
  <c r="JM15" i="5"/>
  <c r="JQ15" i="5"/>
  <c r="JU15" i="5"/>
  <c r="JY15" i="5"/>
  <c r="KC15" i="5"/>
  <c r="KG15" i="5"/>
  <c r="KK15" i="5"/>
  <c r="KO15" i="5"/>
  <c r="KS15" i="5"/>
  <c r="KW15" i="5"/>
  <c r="LA15" i="5"/>
  <c r="LE15" i="5"/>
  <c r="LI15" i="5"/>
  <c r="LM15" i="5"/>
  <c r="LQ15" i="5"/>
  <c r="JI16" i="5"/>
  <c r="JM16" i="5"/>
  <c r="JQ16" i="5"/>
  <c r="JU16" i="5"/>
  <c r="JY16" i="5"/>
  <c r="KC16" i="5"/>
  <c r="KG16" i="5"/>
  <c r="KK16" i="5"/>
  <c r="KO16" i="5"/>
  <c r="KS16" i="5"/>
  <c r="KW16" i="5"/>
  <c r="LA16" i="5"/>
  <c r="LE16" i="5"/>
  <c r="LI16" i="5"/>
  <c r="LM16" i="5"/>
  <c r="LQ16" i="5"/>
  <c r="JI17" i="5"/>
  <c r="JM17" i="5"/>
  <c r="JQ17" i="5"/>
  <c r="JU17" i="5"/>
  <c r="JY17" i="5"/>
  <c r="KC17" i="5"/>
  <c r="KG17" i="5"/>
  <c r="KK17" i="5"/>
  <c r="KO17" i="5"/>
  <c r="KS17" i="5"/>
  <c r="KW17" i="5"/>
  <c r="LA17" i="5"/>
  <c r="LE17" i="5"/>
  <c r="LI17" i="5"/>
  <c r="LM17" i="5"/>
  <c r="LQ17" i="5"/>
  <c r="JI18" i="5"/>
  <c r="JM18" i="5"/>
  <c r="JQ18" i="5"/>
  <c r="JU18" i="5"/>
  <c r="JY18" i="5"/>
  <c r="KC18" i="5"/>
  <c r="KG18" i="5"/>
  <c r="KK18" i="5"/>
  <c r="KO18" i="5"/>
  <c r="KS18" i="5"/>
  <c r="KW18" i="5"/>
  <c r="LA18" i="5"/>
  <c r="LE18" i="5"/>
  <c r="LI18" i="5"/>
  <c r="LM18" i="5"/>
  <c r="LQ18" i="5"/>
  <c r="JI19" i="5"/>
  <c r="JM19" i="5"/>
  <c r="JQ19" i="5"/>
  <c r="JU19" i="5"/>
  <c r="JY19" i="5"/>
  <c r="KC19" i="5"/>
  <c r="KG19" i="5"/>
  <c r="KK19" i="5"/>
  <c r="KO19" i="5"/>
  <c r="KS19" i="5"/>
  <c r="KW19" i="5"/>
  <c r="LA19" i="5"/>
  <c r="LE19" i="5"/>
  <c r="LI19" i="5"/>
  <c r="LM19" i="5"/>
  <c r="LQ19" i="5"/>
  <c r="JI20" i="5"/>
  <c r="JM20" i="5"/>
  <c r="JQ20" i="5"/>
  <c r="JU20" i="5"/>
  <c r="JY20" i="5"/>
  <c r="KC20" i="5"/>
  <c r="KG20" i="5"/>
  <c r="KK20" i="5"/>
  <c r="KO20" i="5"/>
  <c r="KS20" i="5"/>
  <c r="KW20" i="5"/>
  <c r="LA20" i="5"/>
  <c r="LE20" i="5"/>
  <c r="LI20" i="5"/>
  <c r="LM20" i="5"/>
  <c r="LQ20" i="5"/>
  <c r="JI21" i="5"/>
  <c r="JM21" i="5"/>
  <c r="JQ21" i="5"/>
  <c r="JU21" i="5"/>
  <c r="JY21" i="5"/>
  <c r="KC21" i="5"/>
  <c r="KG21" i="5"/>
  <c r="KK21" i="5"/>
  <c r="KO21" i="5"/>
  <c r="KS21" i="5"/>
  <c r="KW21" i="5"/>
  <c r="LA21" i="5"/>
  <c r="LE21" i="5"/>
  <c r="LI21" i="5"/>
  <c r="LM21" i="5"/>
  <c r="LQ21" i="5"/>
  <c r="JI22" i="5"/>
  <c r="JM22" i="5"/>
  <c r="JQ22" i="5"/>
  <c r="JU22" i="5"/>
  <c r="JY22" i="5"/>
  <c r="KC22" i="5"/>
  <c r="KG22" i="5"/>
  <c r="KK22" i="5"/>
  <c r="KO22" i="5"/>
  <c r="KS22" i="5"/>
  <c r="KW22" i="5"/>
  <c r="LA22" i="5"/>
  <c r="LE22" i="5"/>
  <c r="LI22" i="5"/>
  <c r="LM22" i="5"/>
  <c r="LQ22" i="5"/>
  <c r="JI23" i="5"/>
  <c r="JM23" i="5"/>
  <c r="JQ23" i="5"/>
  <c r="JU23" i="5"/>
  <c r="JY23" i="5"/>
  <c r="KC23" i="5"/>
  <c r="KG23" i="5"/>
  <c r="KK23" i="5"/>
  <c r="KO23" i="5"/>
  <c r="KS23" i="5"/>
  <c r="KW23" i="5"/>
  <c r="LA23" i="5"/>
  <c r="LE23" i="5"/>
  <c r="LI23" i="5"/>
  <c r="LM23" i="5"/>
  <c r="LQ23" i="5"/>
  <c r="JI24" i="5"/>
  <c r="JM24" i="5"/>
  <c r="JQ24" i="5"/>
  <c r="JU24" i="5"/>
  <c r="JY24" i="5"/>
  <c r="KC24" i="5"/>
  <c r="KG24" i="5"/>
  <c r="KK24" i="5"/>
  <c r="KO24" i="5"/>
  <c r="KS24" i="5"/>
  <c r="KW24" i="5"/>
  <c r="LA24" i="5"/>
  <c r="LE24" i="5"/>
  <c r="LI24" i="5"/>
  <c r="LM24" i="5"/>
  <c r="LQ24" i="5"/>
  <c r="JI25" i="5"/>
  <c r="JM25" i="5"/>
  <c r="JQ25" i="5"/>
  <c r="JU25" i="5"/>
  <c r="JY25" i="5"/>
  <c r="KC25" i="5"/>
  <c r="KG25" i="5"/>
  <c r="KK25" i="5"/>
  <c r="KO25" i="5"/>
  <c r="KS25" i="5"/>
  <c r="KW25" i="5"/>
  <c r="LA25" i="5"/>
  <c r="LE25" i="5"/>
  <c r="LI25" i="5"/>
  <c r="LM25" i="5"/>
  <c r="LQ25" i="5"/>
  <c r="JI26" i="5"/>
  <c r="JM26" i="5"/>
  <c r="JQ26" i="5"/>
  <c r="JU26" i="5"/>
  <c r="JY26" i="5"/>
  <c r="KC26" i="5"/>
  <c r="KG26" i="5"/>
  <c r="KK26" i="5"/>
  <c r="KO26" i="5"/>
  <c r="KS26" i="5"/>
  <c r="KW26" i="5"/>
  <c r="LA26" i="5"/>
  <c r="LE26" i="5"/>
  <c r="LI26" i="5"/>
  <c r="LM26" i="5"/>
  <c r="LQ26" i="5"/>
  <c r="JI27" i="5"/>
  <c r="JM27" i="5"/>
  <c r="JQ27" i="5"/>
  <c r="JU27" i="5"/>
  <c r="JY27" i="5"/>
  <c r="KC27" i="5"/>
  <c r="KG27" i="5"/>
  <c r="KK27" i="5"/>
  <c r="KO27" i="5"/>
  <c r="KS27" i="5"/>
  <c r="KW27" i="5"/>
  <c r="LA27" i="5"/>
  <c r="LE27" i="5"/>
  <c r="LI27" i="5"/>
  <c r="LM27" i="5"/>
  <c r="LQ27" i="5"/>
  <c r="JI28" i="5"/>
  <c r="JM28" i="5"/>
  <c r="JQ28" i="5"/>
  <c r="JU28" i="5"/>
  <c r="JY28" i="5"/>
  <c r="KC28" i="5"/>
  <c r="KG28" i="5"/>
  <c r="KK28" i="5"/>
  <c r="KO28" i="5"/>
  <c r="KS28" i="5"/>
  <c r="KW28" i="5"/>
  <c r="LA28" i="5"/>
  <c r="LE28" i="5"/>
  <c r="LI28" i="5"/>
  <c r="LM28" i="5"/>
  <c r="LQ28" i="5"/>
  <c r="JI29" i="5"/>
  <c r="JM29" i="5"/>
  <c r="JQ29" i="5"/>
  <c r="JU29" i="5"/>
  <c r="JY29" i="5"/>
  <c r="KC29" i="5"/>
  <c r="KG29" i="5"/>
  <c r="KK29" i="5"/>
  <c r="KO29" i="5"/>
  <c r="KS29" i="5"/>
  <c r="KW29" i="5"/>
  <c r="LA29" i="5"/>
  <c r="LE29" i="5"/>
  <c r="LI29" i="5"/>
  <c r="LM29" i="5"/>
  <c r="LQ29" i="5"/>
  <c r="JI30" i="5"/>
  <c r="JM30" i="5"/>
  <c r="JQ30" i="5"/>
  <c r="JU30" i="5"/>
  <c r="JY30" i="5"/>
  <c r="KC30" i="5"/>
  <c r="KG30" i="5"/>
  <c r="KK30" i="5"/>
  <c r="KO30" i="5"/>
  <c r="KS30" i="5"/>
  <c r="KW30" i="5"/>
  <c r="LA30" i="5"/>
  <c r="LE30" i="5"/>
  <c r="LI30" i="5"/>
  <c r="LM30" i="5"/>
  <c r="LR30" i="5"/>
  <c r="JG31" i="5"/>
  <c r="JL31" i="5"/>
  <c r="JR31" i="5"/>
  <c r="JW31" i="5"/>
  <c r="KB31" i="5"/>
  <c r="KH31" i="5"/>
  <c r="KM31" i="5"/>
  <c r="KR31" i="5"/>
  <c r="KX31" i="5"/>
  <c r="LC31" i="5"/>
  <c r="LH31" i="5"/>
  <c r="LN31" i="5"/>
  <c r="LS31" i="5"/>
  <c r="JH32" i="5"/>
  <c r="JN32" i="5"/>
  <c r="JS32" i="5"/>
  <c r="JX32" i="5"/>
  <c r="KD32" i="5"/>
  <c r="KI32" i="5"/>
  <c r="KN32" i="5"/>
  <c r="KT32" i="5"/>
  <c r="KY32" i="5"/>
  <c r="LD32" i="5"/>
  <c r="LJ32" i="5"/>
  <c r="LO32" i="5"/>
  <c r="LT32" i="5"/>
  <c r="JJ33" i="5"/>
  <c r="JO33" i="5"/>
  <c r="JT33" i="5"/>
  <c r="JZ33" i="5"/>
  <c r="KE33" i="5"/>
  <c r="KJ33" i="5"/>
  <c r="KP33" i="5"/>
  <c r="KU33" i="5"/>
  <c r="KZ33" i="5"/>
  <c r="LF33" i="5"/>
  <c r="LK33" i="5"/>
  <c r="LP33" i="5"/>
  <c r="JF34" i="5"/>
  <c r="JN34" i="5"/>
  <c r="JV34" i="5"/>
  <c r="KD34" i="5"/>
  <c r="KL34" i="5"/>
  <c r="LB34" i="5"/>
  <c r="LR34" i="5"/>
  <c r="JR35" i="5"/>
  <c r="KH35" i="5"/>
  <c r="KX35" i="5"/>
  <c r="LN35" i="5"/>
  <c r="JN36" i="5"/>
  <c r="KD36" i="5"/>
  <c r="KT36" i="5"/>
  <c r="LJ36" i="5"/>
  <c r="JJ37" i="5"/>
  <c r="JZ37" i="5"/>
  <c r="KP37" i="5"/>
  <c r="LF37" i="5"/>
  <c r="JF38" i="5"/>
  <c r="JV38" i="5"/>
  <c r="KL38" i="5"/>
  <c r="LB38" i="5"/>
  <c r="LR38" i="5"/>
  <c r="JR39" i="5"/>
  <c r="KH39" i="5"/>
  <c r="KX39" i="5"/>
  <c r="LN39" i="5"/>
  <c r="JN40" i="5"/>
  <c r="KD40" i="5"/>
  <c r="KT40" i="5"/>
  <c r="LJ40" i="5"/>
  <c r="JJ41" i="5"/>
  <c r="JZ41" i="5"/>
  <c r="KP41" i="5"/>
  <c r="LF41" i="5"/>
  <c r="JF42" i="5"/>
  <c r="JV42" i="5"/>
  <c r="KL42" i="5"/>
  <c r="LB42" i="5"/>
  <c r="LR42" i="5"/>
  <c r="JR43" i="5"/>
  <c r="KH43" i="5"/>
  <c r="KX43" i="5"/>
  <c r="LN43" i="5"/>
  <c r="JN44" i="5"/>
  <c r="KD44" i="5"/>
  <c r="KT44" i="5"/>
  <c r="LJ44" i="5"/>
  <c r="C199" i="7"/>
  <c r="B199" i="7"/>
  <c r="A199" i="7"/>
  <c r="C198" i="7"/>
  <c r="B198" i="7"/>
  <c r="A198" i="7"/>
  <c r="C197" i="7"/>
  <c r="B197" i="7"/>
  <c r="A197" i="7"/>
  <c r="C196" i="7"/>
  <c r="B196" i="7"/>
  <c r="A196" i="7"/>
  <c r="C195" i="7"/>
  <c r="B195" i="7"/>
  <c r="A195" i="7"/>
  <c r="C194" i="7"/>
  <c r="B194" i="7"/>
  <c r="A194" i="7"/>
  <c r="C193" i="7"/>
  <c r="B193" i="7"/>
  <c r="A193" i="7"/>
  <c r="C192" i="7"/>
  <c r="B192" i="7"/>
  <c r="A192" i="7"/>
  <c r="C191" i="7"/>
  <c r="B191" i="7"/>
  <c r="A191" i="7"/>
  <c r="C190" i="7"/>
  <c r="B190" i="7"/>
  <c r="A190" i="7"/>
  <c r="C189" i="7"/>
  <c r="B189" i="7"/>
  <c r="A189" i="7"/>
  <c r="C188" i="7"/>
  <c r="B188" i="7"/>
  <c r="A188" i="7"/>
  <c r="JE3" i="5" l="1"/>
  <c r="JE216" i="5" s="1"/>
  <c r="JE208" i="5" l="1"/>
  <c r="JE209" i="5"/>
  <c r="JE210" i="5"/>
  <c r="JE211" i="5"/>
  <c r="JE212" i="5"/>
  <c r="JE213" i="5"/>
  <c r="JE214" i="5"/>
  <c r="JE215" i="5"/>
  <c r="JE200" i="5"/>
  <c r="JE207" i="5"/>
  <c r="JE206" i="5"/>
  <c r="JE204" i="5"/>
  <c r="JE201" i="5"/>
  <c r="JE202" i="5"/>
  <c r="JE205" i="5"/>
  <c r="JE203" i="5"/>
  <c r="JE199" i="5"/>
  <c r="JE197" i="5"/>
  <c r="JE195" i="5"/>
  <c r="JE194" i="5"/>
  <c r="JE193" i="5"/>
  <c r="JE198" i="5"/>
  <c r="JE196" i="5"/>
  <c r="JE190" i="5"/>
  <c r="JE192" i="5"/>
  <c r="JE189" i="5"/>
  <c r="JE191" i="5"/>
  <c r="JE188" i="5"/>
  <c r="JE184" i="5"/>
  <c r="JE187" i="5"/>
  <c r="JE183" i="5"/>
  <c r="JE180" i="5"/>
  <c r="JE179" i="5"/>
  <c r="JE178" i="5"/>
  <c r="JE177" i="5"/>
  <c r="JE176" i="5"/>
  <c r="JE175" i="5"/>
  <c r="JE174" i="5"/>
  <c r="JE186" i="5"/>
  <c r="JE182" i="5"/>
  <c r="JE181" i="5"/>
  <c r="JE173" i="5"/>
  <c r="JE172" i="5"/>
  <c r="JE171" i="5"/>
  <c r="JE170" i="5"/>
  <c r="JE169" i="5"/>
  <c r="JE168" i="5"/>
  <c r="JE167" i="5"/>
  <c r="JE166" i="5"/>
  <c r="JE185" i="5"/>
  <c r="JE165" i="5"/>
  <c r="JE164" i="5"/>
  <c r="JE163" i="5"/>
  <c r="JE162" i="5"/>
  <c r="JE161" i="5"/>
  <c r="JE160" i="5"/>
  <c r="JE159" i="5"/>
  <c r="JE158" i="5"/>
  <c r="JE157" i="5"/>
  <c r="JE156" i="5"/>
  <c r="JE155" i="5"/>
  <c r="JE154" i="5"/>
  <c r="JE151" i="5"/>
  <c r="JE150" i="5"/>
  <c r="JE149" i="5"/>
  <c r="JE148" i="5"/>
  <c r="JE147" i="5"/>
  <c r="JE146" i="5"/>
  <c r="JE145" i="5"/>
  <c r="JE144" i="5"/>
  <c r="JE143" i="5"/>
  <c r="JE142" i="5"/>
  <c r="JE141" i="5"/>
  <c r="JE152" i="5"/>
  <c r="JE153" i="5"/>
  <c r="JE137" i="5"/>
  <c r="JE140" i="5"/>
  <c r="JE136" i="5"/>
  <c r="JE139" i="5"/>
  <c r="JE135" i="5"/>
  <c r="JE133" i="5"/>
  <c r="JE132" i="5"/>
  <c r="JE131" i="5"/>
  <c r="JE130" i="5"/>
  <c r="JE129" i="5"/>
  <c r="JE128" i="5"/>
  <c r="JE127" i="5"/>
  <c r="JE126" i="5"/>
  <c r="JE125" i="5"/>
  <c r="JE124" i="5"/>
  <c r="JE123" i="5"/>
  <c r="JE122" i="5"/>
  <c r="JE121" i="5"/>
  <c r="JE120" i="5"/>
  <c r="JE119" i="5"/>
  <c r="JE118" i="5"/>
  <c r="JE117" i="5"/>
  <c r="JE116" i="5"/>
  <c r="JE115" i="5"/>
  <c r="JE138" i="5"/>
  <c r="JE134" i="5"/>
  <c r="JE114" i="5"/>
  <c r="JE113" i="5"/>
  <c r="JE112" i="5"/>
  <c r="JE111" i="5"/>
  <c r="JE110" i="5"/>
  <c r="JE109" i="5"/>
  <c r="JE108" i="5"/>
  <c r="JE107" i="5"/>
  <c r="JE106" i="5"/>
  <c r="JE105" i="5"/>
  <c r="JE104" i="5"/>
  <c r="JE103" i="5"/>
  <c r="JE100" i="5"/>
  <c r="JE95" i="5"/>
  <c r="JE99" i="5"/>
  <c r="JE96" i="5"/>
  <c r="JE102" i="5"/>
  <c r="JE98" i="5"/>
  <c r="JE94" i="5"/>
  <c r="JE93" i="5"/>
  <c r="JE92" i="5"/>
  <c r="JE91" i="5"/>
  <c r="JE90" i="5"/>
  <c r="JE89" i="5"/>
  <c r="JE88" i="5"/>
  <c r="JE87" i="5"/>
  <c r="JE86" i="5"/>
  <c r="JE85" i="5"/>
  <c r="JE84" i="5"/>
  <c r="JE83" i="5"/>
  <c r="JE82" i="5"/>
  <c r="JE81" i="5"/>
  <c r="JE80" i="5"/>
  <c r="JE79" i="5"/>
  <c r="JE78" i="5"/>
  <c r="JE77" i="5"/>
  <c r="JE76" i="5"/>
  <c r="JE75" i="5"/>
  <c r="JE74" i="5"/>
  <c r="JE73" i="5"/>
  <c r="JE72" i="5"/>
  <c r="JE71" i="5"/>
  <c r="JE70" i="5"/>
  <c r="JE69" i="5"/>
  <c r="JE68" i="5"/>
  <c r="JE101" i="5"/>
  <c r="JE97" i="5"/>
  <c r="JE67" i="5"/>
  <c r="JE66" i="5"/>
  <c r="JE65" i="5"/>
  <c r="JE64" i="5"/>
  <c r="JE63" i="5"/>
  <c r="JE62" i="5"/>
  <c r="JE61" i="5"/>
  <c r="JE60" i="5"/>
  <c r="JE59" i="5"/>
  <c r="JE58" i="5"/>
  <c r="JE57" i="5"/>
  <c r="JE56" i="5"/>
  <c r="JE55" i="5"/>
  <c r="JE54" i="5"/>
  <c r="JE53" i="5"/>
  <c r="JE52" i="5"/>
  <c r="JE51" i="5"/>
  <c r="JE50" i="5"/>
  <c r="JE49" i="5"/>
  <c r="JE48" i="5"/>
  <c r="JE47" i="5"/>
  <c r="JE46" i="5"/>
  <c r="JE45" i="5"/>
  <c r="JE44" i="5"/>
  <c r="JE43" i="5"/>
  <c r="JE42" i="5"/>
  <c r="JE41" i="5"/>
  <c r="JE40" i="5"/>
  <c r="JE39" i="5"/>
  <c r="JE38" i="5"/>
  <c r="JE37" i="5"/>
  <c r="JE36" i="5"/>
  <c r="JE35" i="5"/>
  <c r="JE34" i="5"/>
  <c r="JE33" i="5"/>
  <c r="JE32" i="5"/>
  <c r="JE31" i="5"/>
  <c r="JE30" i="5"/>
  <c r="JE29" i="5"/>
  <c r="JE28" i="5"/>
  <c r="JE27" i="5"/>
  <c r="JE26" i="5"/>
  <c r="JE25" i="5"/>
  <c r="JE24" i="5"/>
  <c r="JE23" i="5"/>
  <c r="JE22" i="5"/>
  <c r="JE21" i="5"/>
  <c r="JE20" i="5"/>
  <c r="JE19" i="5"/>
  <c r="JE18" i="5"/>
  <c r="JE17" i="5"/>
  <c r="JE16" i="5"/>
  <c r="JE15" i="5"/>
  <c r="JE14" i="5"/>
  <c r="JE13" i="5"/>
  <c r="JE12" i="5"/>
  <c r="JE11" i="5"/>
  <c r="JE10" i="5"/>
  <c r="JE9" i="5"/>
  <c r="JE8" i="5"/>
  <c r="JE7" i="5"/>
  <c r="JE6" i="5"/>
  <c r="JE5" i="5"/>
  <c r="JE4" i="5"/>
  <c r="A198" i="13" l="1"/>
  <c r="A197" i="13"/>
  <c r="A196" i="13"/>
  <c r="A195" i="13"/>
  <c r="A194" i="13"/>
  <c r="A193" i="13"/>
  <c r="A192" i="13"/>
  <c r="A191" i="13"/>
  <c r="A190" i="13"/>
  <c r="A189" i="13"/>
  <c r="A188" i="13"/>
  <c r="A187" i="13"/>
  <c r="O200" i="4"/>
  <c r="N200" i="4"/>
  <c r="K200" i="4"/>
  <c r="J200" i="4"/>
  <c r="G200" i="4"/>
  <c r="F200" i="4"/>
  <c r="C200" i="4"/>
  <c r="B200" i="4"/>
  <c r="A200" i="4"/>
  <c r="O199" i="4"/>
  <c r="N199" i="4"/>
  <c r="K199" i="4"/>
  <c r="J199" i="4"/>
  <c r="G199" i="4"/>
  <c r="F199" i="4"/>
  <c r="C199" i="4"/>
  <c r="B199" i="4"/>
  <c r="A199" i="4"/>
  <c r="O198" i="4"/>
  <c r="N198" i="4"/>
  <c r="K198" i="4"/>
  <c r="J198" i="4"/>
  <c r="G198" i="4"/>
  <c r="F198" i="4"/>
  <c r="C198" i="4"/>
  <c r="B198" i="4"/>
  <c r="A198" i="4"/>
  <c r="O197" i="4"/>
  <c r="N197" i="4"/>
  <c r="K197" i="4"/>
  <c r="J197" i="4"/>
  <c r="G197" i="4"/>
  <c r="F197" i="4"/>
  <c r="C197" i="4"/>
  <c r="B197" i="4"/>
  <c r="A197" i="4"/>
  <c r="O196" i="4"/>
  <c r="N196" i="4"/>
  <c r="K196" i="4"/>
  <c r="J196" i="4"/>
  <c r="G196" i="4"/>
  <c r="F196" i="4"/>
  <c r="C196" i="4"/>
  <c r="B196" i="4"/>
  <c r="A196" i="4"/>
  <c r="O195" i="4"/>
  <c r="N195" i="4"/>
  <c r="K195" i="4"/>
  <c r="J195" i="4"/>
  <c r="G195" i="4"/>
  <c r="F195" i="4"/>
  <c r="C195" i="4"/>
  <c r="B195" i="4"/>
  <c r="A195" i="4"/>
  <c r="O194" i="4"/>
  <c r="N194" i="4"/>
  <c r="K194" i="4"/>
  <c r="J194" i="4"/>
  <c r="G194" i="4"/>
  <c r="F194" i="4"/>
  <c r="C194" i="4"/>
  <c r="B194" i="4"/>
  <c r="A194" i="4"/>
  <c r="O193" i="4"/>
  <c r="N193" i="4"/>
  <c r="K193" i="4"/>
  <c r="J193" i="4"/>
  <c r="G193" i="4"/>
  <c r="F193" i="4"/>
  <c r="C193" i="4"/>
  <c r="B193" i="4"/>
  <c r="A193" i="4"/>
  <c r="O192" i="4"/>
  <c r="N192" i="4"/>
  <c r="K192" i="4"/>
  <c r="J192" i="4"/>
  <c r="G192" i="4"/>
  <c r="F192" i="4"/>
  <c r="C192" i="4"/>
  <c r="B192" i="4"/>
  <c r="A192" i="4"/>
  <c r="O191" i="4"/>
  <c r="N191" i="4"/>
  <c r="K191" i="4"/>
  <c r="J191" i="4"/>
  <c r="G191" i="4"/>
  <c r="F191" i="4"/>
  <c r="C191" i="4"/>
  <c r="B191" i="4"/>
  <c r="A191" i="4"/>
  <c r="O190" i="4"/>
  <c r="N190" i="4"/>
  <c r="K190" i="4"/>
  <c r="J190" i="4"/>
  <c r="G190" i="4"/>
  <c r="F190" i="4"/>
  <c r="C190" i="4"/>
  <c r="B190" i="4"/>
  <c r="A190" i="4"/>
  <c r="O189" i="4"/>
  <c r="N189" i="4"/>
  <c r="K189" i="4"/>
  <c r="J189" i="4"/>
  <c r="G189" i="4"/>
  <c r="F189" i="4"/>
  <c r="C189" i="4"/>
  <c r="B189" i="4"/>
  <c r="A189" i="4"/>
  <c r="G199" i="3"/>
  <c r="F199" i="3"/>
  <c r="C199" i="3"/>
  <c r="B199" i="3"/>
  <c r="A199" i="3"/>
  <c r="G198" i="3"/>
  <c r="F198" i="3"/>
  <c r="C198" i="3"/>
  <c r="B198" i="3"/>
  <c r="A198" i="3"/>
  <c r="G197" i="3"/>
  <c r="F197" i="3"/>
  <c r="C197" i="3"/>
  <c r="B197" i="3"/>
  <c r="A197" i="3"/>
  <c r="G196" i="3"/>
  <c r="F196" i="3"/>
  <c r="C196" i="3"/>
  <c r="B196" i="3"/>
  <c r="A196" i="3"/>
  <c r="G195" i="3"/>
  <c r="F195" i="3"/>
  <c r="C195" i="3"/>
  <c r="B195" i="3"/>
  <c r="A195" i="3"/>
  <c r="G194" i="3"/>
  <c r="F194" i="3"/>
  <c r="C194" i="3"/>
  <c r="B194" i="3"/>
  <c r="A194" i="3"/>
  <c r="G193" i="3"/>
  <c r="F193" i="3"/>
  <c r="C193" i="3"/>
  <c r="B193" i="3"/>
  <c r="A193" i="3"/>
  <c r="G192" i="3"/>
  <c r="F192" i="3"/>
  <c r="C192" i="3"/>
  <c r="B192" i="3"/>
  <c r="A192" i="3"/>
  <c r="G191" i="3"/>
  <c r="F191" i="3"/>
  <c r="C191" i="3"/>
  <c r="B191" i="3"/>
  <c r="A191" i="3"/>
  <c r="G190" i="3"/>
  <c r="F190" i="3"/>
  <c r="C190" i="3"/>
  <c r="B190" i="3"/>
  <c r="A190" i="3"/>
  <c r="G189" i="3"/>
  <c r="F189" i="3"/>
  <c r="C189" i="3"/>
  <c r="B189" i="3"/>
  <c r="A189" i="3"/>
  <c r="G188" i="3"/>
  <c r="F188" i="3"/>
  <c r="C188" i="3"/>
  <c r="B188" i="3"/>
  <c r="A188" i="3"/>
  <c r="C199" i="2"/>
  <c r="B199" i="2"/>
  <c r="A199" i="2"/>
  <c r="C198" i="2"/>
  <c r="B198" i="2"/>
  <c r="A198" i="2"/>
  <c r="C197" i="2"/>
  <c r="B197" i="2"/>
  <c r="A197" i="2"/>
  <c r="C196" i="2"/>
  <c r="B196" i="2"/>
  <c r="A196" i="2"/>
  <c r="C195" i="2"/>
  <c r="B195" i="2"/>
  <c r="A195" i="2"/>
  <c r="C194" i="2"/>
  <c r="B194" i="2"/>
  <c r="A194" i="2"/>
  <c r="C193" i="2"/>
  <c r="B193" i="2"/>
  <c r="A193" i="2"/>
  <c r="C192" i="2"/>
  <c r="B192" i="2"/>
  <c r="A192" i="2"/>
  <c r="C191" i="2"/>
  <c r="B191" i="2"/>
  <c r="A191" i="2"/>
  <c r="C190" i="2"/>
  <c r="B190" i="2"/>
  <c r="A190" i="2"/>
  <c r="C189" i="2"/>
  <c r="B189" i="2"/>
  <c r="A189" i="2"/>
  <c r="C188" i="2"/>
  <c r="B188" i="2"/>
  <c r="A188" i="2"/>
  <c r="S188" i="11"/>
  <c r="R188" i="11"/>
  <c r="Q188" i="11"/>
  <c r="P188" i="11"/>
  <c r="O188" i="11"/>
  <c r="N188" i="11"/>
  <c r="M188" i="11"/>
  <c r="L188" i="11"/>
  <c r="K188" i="11"/>
  <c r="J188" i="11"/>
  <c r="I188" i="11"/>
  <c r="H188" i="11"/>
  <c r="G188" i="11"/>
  <c r="F188" i="11"/>
  <c r="E188" i="11"/>
  <c r="D188" i="11"/>
  <c r="C188" i="11"/>
  <c r="B188" i="11"/>
  <c r="S199" i="11"/>
  <c r="R199" i="11"/>
  <c r="Q199" i="11"/>
  <c r="P199" i="11"/>
  <c r="O199" i="11"/>
  <c r="N199" i="11"/>
  <c r="M199" i="11"/>
  <c r="L199" i="11"/>
  <c r="K199" i="11"/>
  <c r="J199" i="11"/>
  <c r="I199" i="11"/>
  <c r="H199" i="11"/>
  <c r="G199" i="11"/>
  <c r="F199" i="11"/>
  <c r="E199" i="11"/>
  <c r="D199" i="11"/>
  <c r="C199" i="11"/>
  <c r="B199" i="11"/>
  <c r="A199" i="11"/>
  <c r="S198" i="11"/>
  <c r="R198" i="11"/>
  <c r="Q198" i="11"/>
  <c r="P198" i="11"/>
  <c r="O198" i="11"/>
  <c r="N198" i="11"/>
  <c r="M198" i="11"/>
  <c r="L198" i="11"/>
  <c r="K198" i="11"/>
  <c r="J198" i="11"/>
  <c r="I198" i="11"/>
  <c r="H198" i="11"/>
  <c r="G198" i="11"/>
  <c r="F198" i="11"/>
  <c r="E198" i="11"/>
  <c r="D198" i="11"/>
  <c r="C198" i="11"/>
  <c r="B198" i="11"/>
  <c r="A198" i="11"/>
  <c r="S197" i="11"/>
  <c r="R197" i="11"/>
  <c r="Q197" i="11"/>
  <c r="P197" i="11"/>
  <c r="O197" i="11"/>
  <c r="N197" i="11"/>
  <c r="M197" i="11"/>
  <c r="L197" i="11"/>
  <c r="K197" i="11"/>
  <c r="J197" i="11"/>
  <c r="I197" i="11"/>
  <c r="H197" i="11"/>
  <c r="G197" i="11"/>
  <c r="F197" i="11"/>
  <c r="E197" i="11"/>
  <c r="D197" i="11"/>
  <c r="C197" i="11"/>
  <c r="B197" i="11"/>
  <c r="A197" i="11"/>
  <c r="S196" i="11"/>
  <c r="R196" i="11"/>
  <c r="Q196" i="11"/>
  <c r="P196" i="11"/>
  <c r="O196" i="11"/>
  <c r="N196" i="11"/>
  <c r="M196" i="11"/>
  <c r="L196" i="11"/>
  <c r="K196" i="11"/>
  <c r="J196" i="11"/>
  <c r="I196" i="11"/>
  <c r="H196" i="11"/>
  <c r="G196" i="11"/>
  <c r="F196" i="11"/>
  <c r="E196" i="11"/>
  <c r="D196" i="11"/>
  <c r="C196" i="11"/>
  <c r="B196" i="11"/>
  <c r="A196" i="11"/>
  <c r="S195" i="11"/>
  <c r="R195" i="11"/>
  <c r="Q195" i="11"/>
  <c r="P195" i="11"/>
  <c r="O195" i="11"/>
  <c r="N195" i="11"/>
  <c r="M195" i="11"/>
  <c r="L195" i="11"/>
  <c r="K195" i="11"/>
  <c r="J195" i="11"/>
  <c r="I195" i="11"/>
  <c r="H195" i="11"/>
  <c r="G195" i="11"/>
  <c r="F195" i="11"/>
  <c r="E195" i="11"/>
  <c r="D195" i="11"/>
  <c r="C195" i="11"/>
  <c r="B195" i="11"/>
  <c r="A195" i="11"/>
  <c r="S194" i="11"/>
  <c r="R194" i="11"/>
  <c r="Q194" i="11"/>
  <c r="P194" i="11"/>
  <c r="O194" i="11"/>
  <c r="N194" i="11"/>
  <c r="M194" i="11"/>
  <c r="L194" i="11"/>
  <c r="K194" i="11"/>
  <c r="J194" i="11"/>
  <c r="I194" i="11"/>
  <c r="H194" i="11"/>
  <c r="G194" i="11"/>
  <c r="F194" i="11"/>
  <c r="E194" i="11"/>
  <c r="D194" i="11"/>
  <c r="C194" i="11"/>
  <c r="B194" i="11"/>
  <c r="A194" i="11"/>
  <c r="S193" i="11"/>
  <c r="R193" i="11"/>
  <c r="Q193" i="11"/>
  <c r="P193" i="11"/>
  <c r="O193" i="11"/>
  <c r="N193" i="11"/>
  <c r="M193" i="11"/>
  <c r="L193" i="11"/>
  <c r="K193" i="11"/>
  <c r="J193" i="11"/>
  <c r="I193" i="11"/>
  <c r="H193" i="11"/>
  <c r="G193" i="11"/>
  <c r="F193" i="11"/>
  <c r="E193" i="11"/>
  <c r="D193" i="11"/>
  <c r="C193" i="11"/>
  <c r="B193" i="11"/>
  <c r="A193" i="11"/>
  <c r="S192" i="11"/>
  <c r="R192" i="11"/>
  <c r="Q192" i="11"/>
  <c r="P192" i="11"/>
  <c r="O192" i="11"/>
  <c r="N192" i="11"/>
  <c r="M192" i="11"/>
  <c r="L192" i="11"/>
  <c r="K192" i="11"/>
  <c r="J192" i="11"/>
  <c r="I192" i="11"/>
  <c r="H192" i="11"/>
  <c r="G192" i="11"/>
  <c r="F192" i="11"/>
  <c r="E192" i="11"/>
  <c r="D192" i="11"/>
  <c r="C192" i="11"/>
  <c r="B192" i="11"/>
  <c r="A192" i="11"/>
  <c r="S191" i="11"/>
  <c r="R191" i="11"/>
  <c r="Q191" i="11"/>
  <c r="P191" i="11"/>
  <c r="O191" i="11"/>
  <c r="N191" i="11"/>
  <c r="M191" i="11"/>
  <c r="L191" i="11"/>
  <c r="K191" i="11"/>
  <c r="J191" i="11"/>
  <c r="I191" i="11"/>
  <c r="H191" i="11"/>
  <c r="G191" i="11"/>
  <c r="F191" i="11"/>
  <c r="E191" i="11"/>
  <c r="D191" i="11"/>
  <c r="C191" i="11"/>
  <c r="B191" i="11"/>
  <c r="A191" i="11"/>
  <c r="S190" i="11"/>
  <c r="R190" i="11"/>
  <c r="Q190" i="11"/>
  <c r="P190" i="11"/>
  <c r="O190" i="11"/>
  <c r="N190" i="11"/>
  <c r="M190" i="11"/>
  <c r="L190" i="11"/>
  <c r="K190" i="11"/>
  <c r="J190" i="11"/>
  <c r="I190" i="11"/>
  <c r="H190" i="11"/>
  <c r="G190" i="11"/>
  <c r="F190" i="11"/>
  <c r="E190" i="11"/>
  <c r="D190" i="11"/>
  <c r="C190" i="11"/>
  <c r="B190" i="11"/>
  <c r="A190" i="11"/>
  <c r="S189" i="11"/>
  <c r="R189" i="11"/>
  <c r="Q189" i="11"/>
  <c r="P189" i="11"/>
  <c r="O189" i="11"/>
  <c r="N189" i="11"/>
  <c r="M189" i="11"/>
  <c r="L189" i="11"/>
  <c r="K189" i="11"/>
  <c r="J189" i="11"/>
  <c r="I189" i="11"/>
  <c r="H189" i="11"/>
  <c r="G189" i="11"/>
  <c r="F189" i="11"/>
  <c r="E189" i="11"/>
  <c r="D189" i="11"/>
  <c r="C189" i="11"/>
  <c r="B189" i="11"/>
  <c r="A189" i="11"/>
  <c r="C198" i="1"/>
  <c r="B198" i="1"/>
  <c r="A198" i="1"/>
  <c r="C197" i="1"/>
  <c r="B197" i="1"/>
  <c r="A197" i="1"/>
  <c r="C196" i="1"/>
  <c r="B196" i="1"/>
  <c r="A196" i="1"/>
  <c r="C195" i="1"/>
  <c r="B195" i="1"/>
  <c r="A195" i="1"/>
  <c r="C194" i="1"/>
  <c r="B194" i="1"/>
  <c r="A194" i="1"/>
  <c r="C193" i="1"/>
  <c r="B193" i="1"/>
  <c r="A193" i="1"/>
  <c r="C192" i="1"/>
  <c r="B192" i="1"/>
  <c r="A192" i="1"/>
  <c r="C191" i="1"/>
  <c r="B191" i="1"/>
  <c r="A191" i="1"/>
  <c r="C190" i="1"/>
  <c r="B190" i="1"/>
  <c r="A190" i="1"/>
  <c r="C189" i="1"/>
  <c r="B189" i="1"/>
  <c r="A189" i="1"/>
  <c r="C188" i="1"/>
  <c r="B188" i="1"/>
  <c r="A188" i="1"/>
  <c r="C187" i="1"/>
  <c r="B187" i="1"/>
  <c r="A187" i="1"/>
  <c r="T189" i="6"/>
  <c r="S189" i="6"/>
  <c r="R189" i="6"/>
  <c r="Q189" i="6"/>
  <c r="P189" i="6"/>
  <c r="O189" i="6"/>
  <c r="N189" i="6"/>
  <c r="M189" i="6"/>
  <c r="L189" i="6"/>
  <c r="J189" i="6"/>
  <c r="I189" i="6"/>
  <c r="H189" i="6"/>
  <c r="G189" i="6"/>
  <c r="F189" i="6"/>
  <c r="E189" i="6"/>
  <c r="D189" i="6"/>
  <c r="C189" i="6"/>
  <c r="B189" i="6"/>
  <c r="T200" i="6"/>
  <c r="S200" i="6"/>
  <c r="R200" i="6"/>
  <c r="Q200" i="6"/>
  <c r="P200" i="6"/>
  <c r="O200" i="6"/>
  <c r="N200" i="6"/>
  <c r="M200" i="6"/>
  <c r="L200" i="6"/>
  <c r="J200" i="6"/>
  <c r="I200" i="6"/>
  <c r="H200" i="6"/>
  <c r="G200" i="6"/>
  <c r="F200" i="6"/>
  <c r="E200" i="6"/>
  <c r="D200" i="6"/>
  <c r="C200" i="6"/>
  <c r="B200" i="6"/>
  <c r="A200" i="6"/>
  <c r="T199" i="6"/>
  <c r="S199" i="6"/>
  <c r="R199" i="6"/>
  <c r="Q199" i="6"/>
  <c r="P199" i="6"/>
  <c r="O199" i="6"/>
  <c r="N199" i="6"/>
  <c r="M199" i="6"/>
  <c r="L199" i="6"/>
  <c r="J199" i="6"/>
  <c r="I199" i="6"/>
  <c r="H199" i="6"/>
  <c r="G199" i="6"/>
  <c r="F199" i="6"/>
  <c r="E199" i="6"/>
  <c r="D199" i="6"/>
  <c r="C199" i="6"/>
  <c r="B199" i="6"/>
  <c r="A199" i="6"/>
  <c r="T198" i="6"/>
  <c r="S198" i="6"/>
  <c r="R198" i="6"/>
  <c r="Q198" i="6"/>
  <c r="P198" i="6"/>
  <c r="O198" i="6"/>
  <c r="N198" i="6"/>
  <c r="M198" i="6"/>
  <c r="L198" i="6"/>
  <c r="J198" i="6"/>
  <c r="I198" i="6"/>
  <c r="H198" i="6"/>
  <c r="G198" i="6"/>
  <c r="F198" i="6"/>
  <c r="E198" i="6"/>
  <c r="D198" i="6"/>
  <c r="C198" i="6"/>
  <c r="B198" i="6"/>
  <c r="A198" i="6"/>
  <c r="T197" i="6"/>
  <c r="S197" i="6"/>
  <c r="R197" i="6"/>
  <c r="Q197" i="6"/>
  <c r="P197" i="6"/>
  <c r="O197" i="6"/>
  <c r="N197" i="6"/>
  <c r="M197" i="6"/>
  <c r="L197" i="6"/>
  <c r="J197" i="6"/>
  <c r="I197" i="6"/>
  <c r="H197" i="6"/>
  <c r="G197" i="6"/>
  <c r="F197" i="6"/>
  <c r="E197" i="6"/>
  <c r="D197" i="6"/>
  <c r="C197" i="6"/>
  <c r="B197" i="6"/>
  <c r="A197" i="6"/>
  <c r="T196" i="6"/>
  <c r="S196" i="6"/>
  <c r="R196" i="6"/>
  <c r="Q196" i="6"/>
  <c r="P196" i="6"/>
  <c r="O196" i="6"/>
  <c r="N196" i="6"/>
  <c r="M196" i="6"/>
  <c r="L196" i="6"/>
  <c r="J196" i="6"/>
  <c r="I196" i="6"/>
  <c r="H196" i="6"/>
  <c r="G196" i="6"/>
  <c r="F196" i="6"/>
  <c r="E196" i="6"/>
  <c r="D196" i="6"/>
  <c r="C196" i="6"/>
  <c r="B196" i="6"/>
  <c r="A196" i="6"/>
  <c r="T195" i="6"/>
  <c r="S195" i="6"/>
  <c r="R195" i="6"/>
  <c r="Q195" i="6"/>
  <c r="P195" i="6"/>
  <c r="O195" i="6"/>
  <c r="N195" i="6"/>
  <c r="M195" i="6"/>
  <c r="L195" i="6"/>
  <c r="J195" i="6"/>
  <c r="I195" i="6"/>
  <c r="H195" i="6"/>
  <c r="G195" i="6"/>
  <c r="F195" i="6"/>
  <c r="E195" i="6"/>
  <c r="D195" i="6"/>
  <c r="C195" i="6"/>
  <c r="B195" i="6"/>
  <c r="A195" i="6"/>
  <c r="T194" i="6"/>
  <c r="S194" i="6"/>
  <c r="R194" i="6"/>
  <c r="Q194" i="6"/>
  <c r="P194" i="6"/>
  <c r="O194" i="6"/>
  <c r="N194" i="6"/>
  <c r="M194" i="6"/>
  <c r="L194" i="6"/>
  <c r="J194" i="6"/>
  <c r="I194" i="6"/>
  <c r="H194" i="6"/>
  <c r="G194" i="6"/>
  <c r="F194" i="6"/>
  <c r="E194" i="6"/>
  <c r="D194" i="6"/>
  <c r="C194" i="6"/>
  <c r="B194" i="6"/>
  <c r="A194" i="6"/>
  <c r="T193" i="6"/>
  <c r="S193" i="6"/>
  <c r="R193" i="6"/>
  <c r="Q193" i="6"/>
  <c r="P193" i="6"/>
  <c r="O193" i="6"/>
  <c r="N193" i="6"/>
  <c r="M193" i="6"/>
  <c r="L193" i="6"/>
  <c r="J193" i="6"/>
  <c r="I193" i="6"/>
  <c r="H193" i="6"/>
  <c r="G193" i="6"/>
  <c r="F193" i="6"/>
  <c r="E193" i="6"/>
  <c r="D193" i="6"/>
  <c r="C193" i="6"/>
  <c r="B193" i="6"/>
  <c r="A193" i="6"/>
  <c r="T192" i="6"/>
  <c r="S192" i="6"/>
  <c r="R192" i="6"/>
  <c r="Q192" i="6"/>
  <c r="P192" i="6"/>
  <c r="O192" i="6"/>
  <c r="N192" i="6"/>
  <c r="M192" i="6"/>
  <c r="L192" i="6"/>
  <c r="J192" i="6"/>
  <c r="I192" i="6"/>
  <c r="H192" i="6"/>
  <c r="G192" i="6"/>
  <c r="F192" i="6"/>
  <c r="E192" i="6"/>
  <c r="D192" i="6"/>
  <c r="C192" i="6"/>
  <c r="B192" i="6"/>
  <c r="A192" i="6"/>
  <c r="T191" i="6"/>
  <c r="S191" i="6"/>
  <c r="R191" i="6"/>
  <c r="Q191" i="6"/>
  <c r="P191" i="6"/>
  <c r="O191" i="6"/>
  <c r="N191" i="6"/>
  <c r="M191" i="6"/>
  <c r="L191" i="6"/>
  <c r="J191" i="6"/>
  <c r="I191" i="6"/>
  <c r="H191" i="6"/>
  <c r="G191" i="6"/>
  <c r="F191" i="6"/>
  <c r="E191" i="6"/>
  <c r="D191" i="6"/>
  <c r="C191" i="6"/>
  <c r="B191" i="6"/>
  <c r="A191" i="6"/>
  <c r="T190" i="6"/>
  <c r="S190" i="6"/>
  <c r="R190" i="6"/>
  <c r="Q190" i="6"/>
  <c r="P190" i="6"/>
  <c r="O190" i="6"/>
  <c r="N190" i="6"/>
  <c r="M190" i="6"/>
  <c r="L190" i="6"/>
  <c r="J190" i="6"/>
  <c r="I190" i="6"/>
  <c r="H190" i="6"/>
  <c r="G190" i="6"/>
  <c r="F190" i="6"/>
  <c r="E190" i="6"/>
  <c r="D190" i="6"/>
  <c r="C190" i="6"/>
  <c r="B190" i="6"/>
  <c r="A190" i="6"/>
  <c r="T188" i="6"/>
  <c r="S188" i="6"/>
  <c r="R188" i="6"/>
  <c r="Q188" i="6"/>
  <c r="P188" i="6"/>
  <c r="O188" i="6"/>
  <c r="N188" i="6"/>
  <c r="M188" i="6"/>
  <c r="L188" i="6"/>
  <c r="J188" i="6"/>
  <c r="I188" i="6"/>
  <c r="H188" i="6"/>
  <c r="G188" i="6"/>
  <c r="F188" i="6"/>
  <c r="E188" i="6"/>
  <c r="D188" i="6"/>
  <c r="C188" i="6"/>
  <c r="B188" i="6"/>
  <c r="A188" i="6"/>
  <c r="T186" i="6"/>
  <c r="S186" i="6"/>
  <c r="R186" i="6"/>
  <c r="Q186" i="6"/>
  <c r="P186" i="6"/>
  <c r="O186" i="6"/>
  <c r="N186" i="6"/>
  <c r="M186" i="6"/>
  <c r="L186" i="6"/>
  <c r="J186" i="6"/>
  <c r="I186" i="6"/>
  <c r="H186" i="6"/>
  <c r="G186" i="6"/>
  <c r="F186" i="6"/>
  <c r="E186" i="6"/>
  <c r="D186" i="6"/>
  <c r="C186" i="6"/>
  <c r="B186" i="6"/>
  <c r="A186" i="6"/>
  <c r="T185" i="6"/>
  <c r="S185" i="6"/>
  <c r="R185" i="6"/>
  <c r="Q185" i="6"/>
  <c r="P185" i="6"/>
  <c r="O185" i="6"/>
  <c r="N185" i="6"/>
  <c r="M185" i="6"/>
  <c r="L185" i="6"/>
  <c r="J185" i="6"/>
  <c r="I185" i="6"/>
  <c r="H185" i="6"/>
  <c r="G185" i="6"/>
  <c r="F185" i="6"/>
  <c r="E185" i="6"/>
  <c r="D185" i="6"/>
  <c r="C185" i="6"/>
  <c r="B185" i="6"/>
  <c r="A185" i="6"/>
  <c r="T183" i="6"/>
  <c r="S183" i="6"/>
  <c r="R183" i="6"/>
  <c r="Q183" i="6"/>
  <c r="P183" i="6"/>
  <c r="O183" i="6"/>
  <c r="N183" i="6"/>
  <c r="M183" i="6"/>
  <c r="L183" i="6"/>
  <c r="J183" i="6"/>
  <c r="I183" i="6"/>
  <c r="H183" i="6"/>
  <c r="G183" i="6"/>
  <c r="F183" i="6"/>
  <c r="E183" i="6"/>
  <c r="D183" i="6"/>
  <c r="C183" i="6"/>
  <c r="B183" i="6"/>
  <c r="A183" i="6"/>
  <c r="T182" i="6"/>
  <c r="S182" i="6"/>
  <c r="R182" i="6"/>
  <c r="Q182" i="6"/>
  <c r="P182" i="6"/>
  <c r="O182" i="6"/>
  <c r="N182" i="6"/>
  <c r="M182" i="6"/>
  <c r="L182" i="6"/>
  <c r="J182" i="6"/>
  <c r="I182" i="6"/>
  <c r="H182" i="6"/>
  <c r="G182" i="6"/>
  <c r="F182" i="6"/>
  <c r="E182" i="6"/>
  <c r="D182" i="6"/>
  <c r="C182" i="6"/>
  <c r="B182" i="6"/>
  <c r="A182" i="6"/>
  <c r="C2" i="5" l="1"/>
  <c r="D2"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BY2" i="5"/>
  <c r="BZ2" i="5"/>
  <c r="CA2" i="5"/>
  <c r="CB2" i="5"/>
  <c r="CC2" i="5"/>
  <c r="CD2" i="5"/>
  <c r="CE2" i="5"/>
  <c r="CF2" i="5"/>
  <c r="CG2" i="5"/>
  <c r="CH2" i="5"/>
  <c r="CI2" i="5"/>
  <c r="CJ2" i="5"/>
  <c r="CK2" i="5"/>
  <c r="CL2" i="5"/>
  <c r="CM2" i="5"/>
  <c r="CN2" i="5"/>
  <c r="CO2" i="5"/>
  <c r="CP2" i="5"/>
  <c r="CQ2" i="5"/>
  <c r="CR2" i="5"/>
  <c r="CS2" i="5"/>
  <c r="CT2" i="5"/>
  <c r="CU2" i="5"/>
  <c r="CV2" i="5"/>
  <c r="CW2" i="5"/>
  <c r="CX2" i="5"/>
  <c r="CY2" i="5"/>
  <c r="CZ2" i="5"/>
  <c r="DA2" i="5"/>
  <c r="DB2" i="5"/>
  <c r="DC2" i="5"/>
  <c r="DD2" i="5"/>
  <c r="DE2" i="5"/>
  <c r="DF2" i="5"/>
  <c r="DG2" i="5"/>
  <c r="DH2" i="5"/>
  <c r="DI2" i="5"/>
  <c r="DJ2" i="5"/>
  <c r="DK2" i="5"/>
  <c r="DL2" i="5"/>
  <c r="DM2" i="5"/>
  <c r="DN2" i="5"/>
  <c r="DO2" i="5"/>
  <c r="DP2" i="5"/>
  <c r="DQ2" i="5"/>
  <c r="DR2" i="5"/>
  <c r="DS2" i="5"/>
  <c r="DT2" i="5"/>
  <c r="DU2" i="5"/>
  <c r="DV2" i="5"/>
  <c r="DW2" i="5"/>
  <c r="DX2" i="5"/>
  <c r="DY2" i="5"/>
  <c r="DZ2" i="5"/>
  <c r="EA2" i="5"/>
  <c r="EB2" i="5"/>
  <c r="EC2" i="5"/>
  <c r="ED2" i="5"/>
  <c r="EE2" i="5"/>
  <c r="EF2" i="5"/>
  <c r="EG2" i="5"/>
  <c r="EH2" i="5"/>
  <c r="EI2" i="5"/>
  <c r="EJ2" i="5"/>
  <c r="EK2" i="5"/>
  <c r="EL2" i="5"/>
  <c r="EM2" i="5"/>
  <c r="EN2" i="5"/>
  <c r="EO2" i="5"/>
  <c r="EP2" i="5"/>
  <c r="EQ2" i="5"/>
  <c r="ER2" i="5"/>
  <c r="ES2" i="5"/>
  <c r="ET2" i="5"/>
  <c r="EU2" i="5"/>
  <c r="EV2" i="5"/>
  <c r="EW2" i="5"/>
  <c r="EX2" i="5"/>
  <c r="EY2" i="5"/>
  <c r="EZ2" i="5"/>
  <c r="FA2" i="5"/>
  <c r="FB2" i="5"/>
  <c r="FC2" i="5"/>
  <c r="FD2" i="5"/>
  <c r="FE2" i="5"/>
  <c r="FF2" i="5"/>
  <c r="FG2" i="5"/>
  <c r="FH2" i="5"/>
  <c r="FI2" i="5"/>
  <c r="FJ2" i="5"/>
  <c r="FK2" i="5"/>
  <c r="FL2" i="5"/>
  <c r="FM2" i="5"/>
  <c r="FN2" i="5"/>
  <c r="FO2" i="5"/>
  <c r="FP2" i="5"/>
  <c r="FQ2" i="5"/>
  <c r="FR2" i="5"/>
  <c r="FS2" i="5"/>
  <c r="FT2" i="5"/>
  <c r="FU2" i="5"/>
  <c r="FV2" i="5"/>
  <c r="FW2" i="5"/>
  <c r="FX2" i="5"/>
  <c r="FY2" i="5"/>
  <c r="FZ2" i="5"/>
  <c r="GA2" i="5"/>
  <c r="GB2" i="5"/>
  <c r="GC2" i="5"/>
  <c r="GD2" i="5"/>
  <c r="GE2" i="5"/>
  <c r="GF2" i="5"/>
  <c r="GG2" i="5"/>
  <c r="GH2" i="5"/>
  <c r="GI2" i="5"/>
  <c r="GJ2" i="5"/>
  <c r="GK2" i="5"/>
  <c r="GL2" i="5"/>
  <c r="GM2" i="5"/>
  <c r="GN2" i="5"/>
  <c r="GO2" i="5"/>
  <c r="GP2" i="5"/>
  <c r="GQ2" i="5"/>
  <c r="GR2" i="5"/>
  <c r="GS2" i="5"/>
  <c r="GT2" i="5"/>
  <c r="GU2" i="5"/>
  <c r="GV2" i="5"/>
  <c r="GW2" i="5"/>
  <c r="GX2" i="5"/>
  <c r="GY2" i="5"/>
  <c r="GZ2" i="5"/>
  <c r="HA2" i="5"/>
  <c r="HB2" i="5"/>
  <c r="HC2" i="5"/>
  <c r="HD2" i="5"/>
  <c r="HE2" i="5"/>
  <c r="HF2" i="5"/>
  <c r="HG2" i="5"/>
  <c r="HH2" i="5"/>
  <c r="HI2" i="5"/>
  <c r="HJ2" i="5"/>
  <c r="HK2" i="5"/>
  <c r="HL2" i="5"/>
  <c r="HM2" i="5"/>
  <c r="HN2" i="5"/>
  <c r="HO2" i="5"/>
  <c r="HP2" i="5"/>
  <c r="HQ2" i="5"/>
  <c r="HR2" i="5"/>
  <c r="HS2" i="5"/>
  <c r="HT2" i="5"/>
  <c r="HU2" i="5"/>
  <c r="HV2" i="5"/>
  <c r="HW2" i="5"/>
  <c r="HX2" i="5"/>
  <c r="HY2" i="5"/>
  <c r="HZ2" i="5"/>
  <c r="IA2" i="5"/>
  <c r="IB2" i="5"/>
  <c r="IC2" i="5"/>
  <c r="ID2" i="5"/>
  <c r="IE2" i="5"/>
  <c r="IF2" i="5"/>
  <c r="IG2" i="5"/>
  <c r="IH2" i="5"/>
  <c r="II2" i="5"/>
  <c r="IJ2" i="5"/>
  <c r="IK2" i="5"/>
  <c r="IL2" i="5"/>
  <c r="IM2" i="5"/>
  <c r="IN2" i="5"/>
  <c r="IO2" i="5"/>
  <c r="IP2" i="5"/>
  <c r="IQ2" i="5"/>
  <c r="IR2" i="5"/>
  <c r="IS2" i="5"/>
  <c r="IT2" i="5"/>
  <c r="IU2" i="5"/>
  <c r="IV2" i="5"/>
  <c r="IW2" i="5"/>
  <c r="IX2" i="5"/>
  <c r="IY2" i="5"/>
  <c r="IZ2" i="5"/>
  <c r="JA2" i="5"/>
  <c r="JB2" i="5"/>
  <c r="JC2" i="5"/>
  <c r="JD2" i="5"/>
  <c r="C3" i="5"/>
  <c r="C11" i="5" s="1"/>
  <c r="D3" i="5"/>
  <c r="E3" i="5"/>
  <c r="E216" i="5" s="1"/>
  <c r="F3" i="5"/>
  <c r="F216" i="5" s="1"/>
  <c r="G3" i="5"/>
  <c r="G5" i="5" s="1"/>
  <c r="H3" i="5"/>
  <c r="H216" i="5" s="1"/>
  <c r="I3" i="5"/>
  <c r="I9" i="5" s="1"/>
  <c r="J3" i="5"/>
  <c r="J13" i="5" s="1"/>
  <c r="K3" i="5"/>
  <c r="K216" i="5" s="1"/>
  <c r="L3" i="5"/>
  <c r="L133" i="5" s="1"/>
  <c r="M3" i="5"/>
  <c r="N3" i="5"/>
  <c r="O3" i="5"/>
  <c r="O7" i="5" s="1"/>
  <c r="P3" i="5"/>
  <c r="P216" i="5" s="1"/>
  <c r="Q3" i="5"/>
  <c r="Q216" i="5" s="1"/>
  <c r="R3" i="5"/>
  <c r="R14" i="5" s="1"/>
  <c r="S3" i="5"/>
  <c r="S216" i="5" s="1"/>
  <c r="T3" i="5"/>
  <c r="T216" i="5" s="1"/>
  <c r="U3" i="5"/>
  <c r="U216" i="5" s="1"/>
  <c r="V3" i="5"/>
  <c r="V5" i="5" s="1"/>
  <c r="W3" i="5"/>
  <c r="W12" i="5" s="1"/>
  <c r="X3" i="5"/>
  <c r="X216" i="5" s="1"/>
  <c r="Y3" i="5"/>
  <c r="Y21" i="5" s="1"/>
  <c r="Z3" i="5"/>
  <c r="Z15" i="5" s="1"/>
  <c r="AA3" i="5"/>
  <c r="AB3" i="5"/>
  <c r="AB133" i="5" s="1"/>
  <c r="AC3" i="5"/>
  <c r="AC6" i="5" s="1"/>
  <c r="AD3" i="5"/>
  <c r="AE3" i="5"/>
  <c r="AF3" i="5"/>
  <c r="AG3" i="5"/>
  <c r="AG216" i="5" s="1"/>
  <c r="AH3" i="5"/>
  <c r="AH14" i="5" s="1"/>
  <c r="AI3" i="5"/>
  <c r="AI9" i="5" s="1"/>
  <c r="AJ3" i="5"/>
  <c r="AK3" i="5"/>
  <c r="AK216" i="5" s="1"/>
  <c r="AL3" i="5"/>
  <c r="AL9" i="5" s="1"/>
  <c r="AM3" i="5"/>
  <c r="AM10" i="5" s="1"/>
  <c r="AN3" i="5"/>
  <c r="AO3" i="5"/>
  <c r="AO216" i="5" s="1"/>
  <c r="AP3" i="5"/>
  <c r="AP20" i="5" s="1"/>
  <c r="AQ3" i="5"/>
  <c r="AQ216" i="5" s="1"/>
  <c r="AR3" i="5"/>
  <c r="AR62" i="5" s="1"/>
  <c r="AS3" i="5"/>
  <c r="AS216" i="5" s="1"/>
  <c r="AT3" i="5"/>
  <c r="AU3" i="5"/>
  <c r="AV3" i="5"/>
  <c r="AW3" i="5"/>
  <c r="AW216" i="5" s="1"/>
  <c r="AX3" i="5"/>
  <c r="AY3" i="5"/>
  <c r="AZ3" i="5"/>
  <c r="AZ216" i="5" s="1"/>
  <c r="BA3" i="5"/>
  <c r="BA216" i="5" s="1"/>
  <c r="BB3" i="5"/>
  <c r="BB216" i="5" s="1"/>
  <c r="BC3" i="5"/>
  <c r="BC5" i="5" s="1"/>
  <c r="BD3" i="5"/>
  <c r="BE3" i="5"/>
  <c r="BE216" i="5" s="1"/>
  <c r="BF3" i="5"/>
  <c r="BF14" i="5" s="1"/>
  <c r="BG3" i="5"/>
  <c r="BG216" i="5" s="1"/>
  <c r="BH3" i="5"/>
  <c r="BH62" i="5" s="1"/>
  <c r="BI3" i="5"/>
  <c r="BI6" i="5" s="1"/>
  <c r="BJ3" i="5"/>
  <c r="BK3" i="5"/>
  <c r="BK8" i="5" s="1"/>
  <c r="BL3" i="5"/>
  <c r="BM3" i="5"/>
  <c r="BM12" i="5" s="1"/>
  <c r="BN3" i="5"/>
  <c r="BO3" i="5"/>
  <c r="BP3" i="5"/>
  <c r="BP216" i="5" s="1"/>
  <c r="BQ3" i="5"/>
  <c r="BQ216" i="5" s="1"/>
  <c r="BR3" i="5"/>
  <c r="BR216" i="5" s="1"/>
  <c r="BS3" i="5"/>
  <c r="BT3" i="5"/>
  <c r="BT216" i="5" s="1"/>
  <c r="BU3" i="5"/>
  <c r="BU16" i="5" s="1"/>
  <c r="BV3" i="5"/>
  <c r="BV18" i="5" s="1"/>
  <c r="BW3" i="5"/>
  <c r="BW216" i="5" s="1"/>
  <c r="BX3" i="5"/>
  <c r="BX43" i="5" s="1"/>
  <c r="BY3" i="5"/>
  <c r="BY7" i="5" s="1"/>
  <c r="BZ3" i="5"/>
  <c r="BZ216" i="5" s="1"/>
  <c r="CA3" i="5"/>
  <c r="CB3" i="5"/>
  <c r="CC3" i="5"/>
  <c r="CC216" i="5" s="1"/>
  <c r="CD3" i="5"/>
  <c r="CD12" i="5" s="1"/>
  <c r="CE3" i="5"/>
  <c r="CF3" i="5"/>
  <c r="CG3" i="5"/>
  <c r="CG216" i="5" s="1"/>
  <c r="CH3" i="5"/>
  <c r="CH216" i="5" s="1"/>
  <c r="CI3" i="5"/>
  <c r="CI10" i="5" s="1"/>
  <c r="CJ3" i="5"/>
  <c r="CJ216" i="5" s="1"/>
  <c r="CK3" i="5"/>
  <c r="CK6" i="5" s="1"/>
  <c r="CL3" i="5"/>
  <c r="CL11" i="5" s="1"/>
  <c r="CM3" i="5"/>
  <c r="CN3" i="5"/>
  <c r="CN43" i="5" s="1"/>
  <c r="CO3" i="5"/>
  <c r="CO10" i="5" s="1"/>
  <c r="CP3" i="5"/>
  <c r="CQ3" i="5"/>
  <c r="CR3" i="5"/>
  <c r="CR216" i="5" s="1"/>
  <c r="CS3" i="5"/>
  <c r="CS216" i="5" s="1"/>
  <c r="CT3" i="5"/>
  <c r="CU3" i="5"/>
  <c r="CU9" i="5" s="1"/>
  <c r="CV3" i="5"/>
  <c r="CW3" i="5"/>
  <c r="CW216" i="5" s="1"/>
  <c r="CX3" i="5"/>
  <c r="CX216" i="5" s="1"/>
  <c r="CY3" i="5"/>
  <c r="CY4" i="5" s="1"/>
  <c r="CZ3" i="5"/>
  <c r="DA3" i="5"/>
  <c r="DA4" i="5" s="1"/>
  <c r="DB3" i="5"/>
  <c r="DB21" i="5" s="1"/>
  <c r="DC3" i="5"/>
  <c r="DC216" i="5" s="1"/>
  <c r="DD3" i="5"/>
  <c r="DD82" i="5" s="1"/>
  <c r="DE3" i="5"/>
  <c r="DF3" i="5"/>
  <c r="DG3" i="5"/>
  <c r="DG10" i="5" s="1"/>
  <c r="DH3" i="5"/>
  <c r="DI3" i="5"/>
  <c r="DI216" i="5" s="1"/>
  <c r="DJ3" i="5"/>
  <c r="DK3" i="5"/>
  <c r="DL3" i="5"/>
  <c r="DL216" i="5" s="1"/>
  <c r="DM3" i="5"/>
  <c r="DM216" i="5" s="1"/>
  <c r="DN3" i="5"/>
  <c r="DN216" i="5" s="1"/>
  <c r="DO3" i="5"/>
  <c r="DO8" i="5" s="1"/>
  <c r="DP3" i="5"/>
  <c r="DP216" i="5" s="1"/>
  <c r="DQ3" i="5"/>
  <c r="DQ22" i="5" s="1"/>
  <c r="DR3" i="5"/>
  <c r="DR14" i="5" s="1"/>
  <c r="DS3" i="5"/>
  <c r="DS216" i="5" s="1"/>
  <c r="DT3" i="5"/>
  <c r="DT82" i="5" s="1"/>
  <c r="DU3" i="5"/>
  <c r="DU7" i="5" s="1"/>
  <c r="DV3" i="5"/>
  <c r="DV216" i="5" s="1"/>
  <c r="DW3" i="5"/>
  <c r="DX3" i="5"/>
  <c r="DY3" i="5"/>
  <c r="DY9" i="5" s="1"/>
  <c r="DZ3" i="5"/>
  <c r="EA3" i="5"/>
  <c r="EB3" i="5"/>
  <c r="EC3" i="5"/>
  <c r="EC216" i="5" s="1"/>
  <c r="ED3" i="5"/>
  <c r="ED216" i="5" s="1"/>
  <c r="EE3" i="5"/>
  <c r="EF3" i="5"/>
  <c r="EF216" i="5" s="1"/>
  <c r="EG3" i="5"/>
  <c r="EG7" i="5" s="1"/>
  <c r="EH3" i="5"/>
  <c r="EH13" i="5" s="1"/>
  <c r="EI3" i="5"/>
  <c r="EI216" i="5" s="1"/>
  <c r="EJ3" i="5"/>
  <c r="EJ90" i="5" s="1"/>
  <c r="EK3" i="5"/>
  <c r="EK6" i="5" s="1"/>
  <c r="EL3" i="5"/>
  <c r="EM3" i="5"/>
  <c r="EN3" i="5"/>
  <c r="EO3" i="5"/>
  <c r="EO216" i="5" s="1"/>
  <c r="EP3" i="5"/>
  <c r="EP10" i="5" s="1"/>
  <c r="EQ3" i="5"/>
  <c r="EQ10" i="5" s="1"/>
  <c r="ER3" i="5"/>
  <c r="ES3" i="5"/>
  <c r="ES216" i="5" s="1"/>
  <c r="ET3" i="5"/>
  <c r="ET216" i="5" s="1"/>
  <c r="EU3" i="5"/>
  <c r="EU12" i="5" s="1"/>
  <c r="EV3" i="5"/>
  <c r="EV216" i="5" s="1"/>
  <c r="EW3" i="5"/>
  <c r="EW9" i="5" s="1"/>
  <c r="EX3" i="5"/>
  <c r="EX12" i="5" s="1"/>
  <c r="EY3" i="5"/>
  <c r="EZ3" i="5"/>
  <c r="EZ90" i="5" s="1"/>
  <c r="FA3" i="5"/>
  <c r="FA9" i="5" s="1"/>
  <c r="FB3" i="5"/>
  <c r="FC3" i="5"/>
  <c r="FC6" i="5" s="1"/>
  <c r="FD3" i="5"/>
  <c r="FE3" i="5"/>
  <c r="FE8" i="5" s="1"/>
  <c r="FF3" i="5"/>
  <c r="FG3" i="5"/>
  <c r="FH3" i="5"/>
  <c r="FH216" i="5" s="1"/>
  <c r="FI3" i="5"/>
  <c r="FI216" i="5" s="1"/>
  <c r="FJ3" i="5"/>
  <c r="FJ216" i="5" s="1"/>
  <c r="FK3" i="5"/>
  <c r="FL3" i="5"/>
  <c r="FL216" i="5" s="1"/>
  <c r="FM3" i="5"/>
  <c r="FM6" i="5" s="1"/>
  <c r="FN3" i="5"/>
  <c r="FN11" i="5" s="1"/>
  <c r="FO3" i="5"/>
  <c r="FO216" i="5" s="1"/>
  <c r="FP3" i="5"/>
  <c r="FP195" i="5" s="1"/>
  <c r="FQ3" i="5"/>
  <c r="FQ11" i="5" s="1"/>
  <c r="FR3" i="5"/>
  <c r="FS3" i="5"/>
  <c r="FT3" i="5"/>
  <c r="FT216" i="5" s="1"/>
  <c r="FU3" i="5"/>
  <c r="FU216" i="5" s="1"/>
  <c r="FV3" i="5"/>
  <c r="FW3" i="5"/>
  <c r="FX3" i="5"/>
  <c r="FX216" i="5" s="1"/>
  <c r="FY3" i="5"/>
  <c r="FY216" i="5" s="1"/>
  <c r="FZ3" i="5"/>
  <c r="FZ7" i="5" s="1"/>
  <c r="GA3" i="5"/>
  <c r="GA9" i="5" s="1"/>
  <c r="GB3" i="5"/>
  <c r="GC3" i="5"/>
  <c r="GC15" i="5" s="1"/>
  <c r="GD3" i="5"/>
  <c r="GD23" i="5" s="1"/>
  <c r="GE3" i="5"/>
  <c r="GF3" i="5"/>
  <c r="GF98" i="5" s="1"/>
  <c r="GG3" i="5"/>
  <c r="GG6" i="5" s="1"/>
  <c r="GH3" i="5"/>
  <c r="GI3" i="5"/>
  <c r="GI11" i="5" s="1"/>
  <c r="GJ3" i="5"/>
  <c r="GK3" i="5"/>
  <c r="GK7" i="5" s="1"/>
  <c r="GL3" i="5"/>
  <c r="GM3" i="5"/>
  <c r="GM216" i="5" s="1"/>
  <c r="GN3" i="5"/>
  <c r="GN216" i="5" s="1"/>
  <c r="GO3" i="5"/>
  <c r="GO216" i="5" s="1"/>
  <c r="GP3" i="5"/>
  <c r="GP216" i="5" s="1"/>
  <c r="GQ3" i="5"/>
  <c r="GQ8" i="5" s="1"/>
  <c r="GR3" i="5"/>
  <c r="GR216" i="5" s="1"/>
  <c r="GS3" i="5"/>
  <c r="GS8" i="5" s="1"/>
  <c r="GT3" i="5"/>
  <c r="GU3" i="5"/>
  <c r="GU216" i="5" s="1"/>
  <c r="GV3" i="5"/>
  <c r="GV216" i="5" s="1"/>
  <c r="GW3" i="5"/>
  <c r="GX3" i="5"/>
  <c r="GY3" i="5"/>
  <c r="GZ3" i="5"/>
  <c r="GZ216" i="5" s="1"/>
  <c r="HA3" i="5"/>
  <c r="HA216" i="5" s="1"/>
  <c r="HB3" i="5"/>
  <c r="HC3" i="5"/>
  <c r="HC12" i="5" s="1"/>
  <c r="HD3" i="5"/>
  <c r="HE3" i="5"/>
  <c r="HE216" i="5" s="1"/>
  <c r="HF3" i="5"/>
  <c r="HF6" i="5" s="1"/>
  <c r="HG3" i="5"/>
  <c r="HH3" i="5"/>
  <c r="HI3" i="5"/>
  <c r="HI15" i="5" s="1"/>
  <c r="HJ3" i="5"/>
  <c r="HJ18" i="5" s="1"/>
  <c r="HK3" i="5"/>
  <c r="HK216" i="5" s="1"/>
  <c r="HL3" i="5"/>
  <c r="HL106" i="5" s="1"/>
  <c r="HM3" i="5"/>
  <c r="HM8" i="5" s="1"/>
  <c r="HN3" i="5"/>
  <c r="HO3" i="5"/>
  <c r="HP3" i="5"/>
  <c r="HQ3" i="5"/>
  <c r="HQ7" i="5" s="1"/>
  <c r="HR3" i="5"/>
  <c r="HR11" i="5" s="1"/>
  <c r="HS3" i="5"/>
  <c r="HT3" i="5"/>
  <c r="HU3" i="5"/>
  <c r="HU216" i="5" s="1"/>
  <c r="HV3" i="5"/>
  <c r="HV6" i="5" s="1"/>
  <c r="HW3" i="5"/>
  <c r="HW11" i="5" s="1"/>
  <c r="HX3" i="5"/>
  <c r="HY3" i="5"/>
  <c r="HY14" i="5" s="1"/>
  <c r="HZ3" i="5"/>
  <c r="HZ19" i="5" s="1"/>
  <c r="IA3" i="5"/>
  <c r="IA216" i="5" s="1"/>
  <c r="IB3" i="5"/>
  <c r="IB129" i="5" s="1"/>
  <c r="IC3" i="5"/>
  <c r="IC9" i="5" s="1"/>
  <c r="ID3" i="5"/>
  <c r="IE3" i="5"/>
  <c r="IE11" i="5" s="1"/>
  <c r="IF3" i="5"/>
  <c r="IG3" i="5"/>
  <c r="IG216" i="5" s="1"/>
  <c r="IH3" i="5"/>
  <c r="IH11" i="5" s="1"/>
  <c r="II3" i="5"/>
  <c r="IJ3" i="5"/>
  <c r="IK3" i="5"/>
  <c r="IK216" i="5" s="1"/>
  <c r="IL3" i="5"/>
  <c r="IL216" i="5" s="1"/>
  <c r="IM3" i="5"/>
  <c r="IM8" i="5" s="1"/>
  <c r="IN3" i="5"/>
  <c r="IN216" i="5" s="1"/>
  <c r="IO3" i="5"/>
  <c r="IO15" i="5" s="1"/>
  <c r="IP3" i="5"/>
  <c r="IP20" i="5" s="1"/>
  <c r="IQ3" i="5"/>
  <c r="IR3" i="5"/>
  <c r="IR129" i="5" s="1"/>
  <c r="IS3" i="5"/>
  <c r="IS9" i="5" s="1"/>
  <c r="IT3" i="5"/>
  <c r="IU3" i="5"/>
  <c r="IV3" i="5"/>
  <c r="IV216" i="5" s="1"/>
  <c r="IW3" i="5"/>
  <c r="IW7" i="5" s="1"/>
  <c r="IX3" i="5"/>
  <c r="IY3" i="5"/>
  <c r="IY10" i="5" s="1"/>
  <c r="IZ3" i="5"/>
  <c r="JA3" i="5"/>
  <c r="JA216" i="5" s="1"/>
  <c r="JB3" i="5"/>
  <c r="JB7" i="5" s="1"/>
  <c r="JC3" i="5"/>
  <c r="JC13" i="5" s="1"/>
  <c r="JD3" i="5"/>
  <c r="JD216" i="5" s="1"/>
  <c r="N4" i="5"/>
  <c r="AD4" i="5"/>
  <c r="AH4" i="5"/>
  <c r="DF4" i="5"/>
  <c r="CX5" i="5"/>
  <c r="DV5" i="5"/>
  <c r="EL5" i="5"/>
  <c r="FB5" i="5"/>
  <c r="E6" i="5"/>
  <c r="M6" i="5"/>
  <c r="N6" i="5"/>
  <c r="U6" i="5"/>
  <c r="AD6" i="5"/>
  <c r="AK6" i="5"/>
  <c r="BA6" i="5"/>
  <c r="BB6" i="5"/>
  <c r="BJ6" i="5"/>
  <c r="CA6" i="5"/>
  <c r="CW6" i="5"/>
  <c r="DE6" i="5"/>
  <c r="DU6" i="5"/>
  <c r="FB6" i="5"/>
  <c r="E7" i="5"/>
  <c r="F7" i="5"/>
  <c r="Q7" i="5"/>
  <c r="U7" i="5"/>
  <c r="AD7" i="5"/>
  <c r="AK7" i="5"/>
  <c r="AL7" i="5"/>
  <c r="AU7" i="5"/>
  <c r="BA7" i="5"/>
  <c r="BK7" i="5"/>
  <c r="BM7" i="5"/>
  <c r="BQ7" i="5"/>
  <c r="CG7" i="5"/>
  <c r="CH7" i="5"/>
  <c r="ET7" i="5"/>
  <c r="FB7" i="5"/>
  <c r="FR7" i="5"/>
  <c r="GH7" i="5"/>
  <c r="II7" i="5"/>
  <c r="IT7" i="5"/>
  <c r="E8" i="5"/>
  <c r="M8" i="5"/>
  <c r="U8" i="5"/>
  <c r="W8" i="5"/>
  <c r="AH8" i="5"/>
  <c r="AK8" i="5"/>
  <c r="AL8" i="5"/>
  <c r="AT8" i="5"/>
  <c r="BA8" i="5"/>
  <c r="BJ8" i="5"/>
  <c r="BM8" i="5"/>
  <c r="BQ8" i="5"/>
  <c r="CG8" i="5"/>
  <c r="CP8" i="5"/>
  <c r="CW8" i="5"/>
  <c r="DM8" i="5"/>
  <c r="DN8" i="5"/>
  <c r="DZ8" i="5"/>
  <c r="C9" i="5"/>
  <c r="E9" i="5"/>
  <c r="F9" i="5"/>
  <c r="N9" i="5"/>
  <c r="S9" i="5"/>
  <c r="U9" i="5"/>
  <c r="W9" i="5"/>
  <c r="AE9" i="5"/>
  <c r="AG9" i="5"/>
  <c r="AK9" i="5"/>
  <c r="AM9" i="5"/>
  <c r="AT9" i="5"/>
  <c r="AY9" i="5"/>
  <c r="BA9" i="5"/>
  <c r="BK9" i="5"/>
  <c r="BM9" i="5"/>
  <c r="BQ9" i="5"/>
  <c r="BR9" i="5"/>
  <c r="BZ9" i="5"/>
  <c r="CG9" i="5"/>
  <c r="CP9" i="5"/>
  <c r="CS9" i="5"/>
  <c r="CW9" i="5"/>
  <c r="DF9" i="5"/>
  <c r="DM9" i="5"/>
  <c r="DU9" i="5"/>
  <c r="DV9" i="5"/>
  <c r="EC9" i="5"/>
  <c r="EM9" i="5"/>
  <c r="EQ9" i="5"/>
  <c r="ES9" i="5"/>
  <c r="FQ9" i="5"/>
  <c r="GO9" i="5"/>
  <c r="GP9" i="5"/>
  <c r="GW9" i="5"/>
  <c r="GX9" i="5"/>
  <c r="HN9" i="5"/>
  <c r="II9" i="5"/>
  <c r="E10" i="5"/>
  <c r="G10" i="5"/>
  <c r="M10" i="5"/>
  <c r="N10" i="5"/>
  <c r="P10" i="5"/>
  <c r="T10" i="5"/>
  <c r="U10" i="5"/>
  <c r="V10" i="5"/>
  <c r="AC10" i="5"/>
  <c r="AD10" i="5"/>
  <c r="AI10" i="5"/>
  <c r="AK10" i="5"/>
  <c r="AS10" i="5"/>
  <c r="AU10" i="5"/>
  <c r="AX10" i="5"/>
  <c r="AY10" i="5"/>
  <c r="AZ10" i="5"/>
  <c r="BA10" i="5"/>
  <c r="BJ10" i="5"/>
  <c r="BM10" i="5"/>
  <c r="BO10" i="5"/>
  <c r="BP10" i="5"/>
  <c r="BQ10" i="5"/>
  <c r="BR10" i="5"/>
  <c r="BS10" i="5"/>
  <c r="BZ10" i="5"/>
  <c r="CE10" i="5"/>
  <c r="CG10" i="5"/>
  <c r="CH10" i="5"/>
  <c r="CJ10" i="5"/>
  <c r="CQ10" i="5"/>
  <c r="CR10" i="5"/>
  <c r="CW10" i="5"/>
  <c r="CX10" i="5"/>
  <c r="DE10" i="5"/>
  <c r="DL10" i="5"/>
  <c r="DM10" i="5"/>
  <c r="DV10" i="5"/>
  <c r="DW10" i="5"/>
  <c r="DY10" i="5"/>
  <c r="EC10" i="5"/>
  <c r="EL10" i="5"/>
  <c r="ES10" i="5"/>
  <c r="ET10" i="5"/>
  <c r="FA10" i="5"/>
  <c r="FB10" i="5"/>
  <c r="FH10" i="5"/>
  <c r="FI10" i="5"/>
  <c r="FK10" i="5"/>
  <c r="FT10" i="5"/>
  <c r="FX10" i="5"/>
  <c r="FY10" i="5"/>
  <c r="GH10" i="5"/>
  <c r="GN10" i="5"/>
  <c r="GO10" i="5"/>
  <c r="GW10" i="5"/>
  <c r="GZ10" i="5"/>
  <c r="HE10" i="5"/>
  <c r="HN10" i="5"/>
  <c r="HU10" i="5"/>
  <c r="HW10" i="5"/>
  <c r="IG10" i="5"/>
  <c r="IK10" i="5"/>
  <c r="IV10" i="5"/>
  <c r="JA10" i="5"/>
  <c r="E11" i="5"/>
  <c r="F11" i="5"/>
  <c r="M11" i="5"/>
  <c r="N11" i="5"/>
  <c r="S11" i="5"/>
  <c r="U11" i="5"/>
  <c r="W11" i="5"/>
  <c r="AD11" i="5"/>
  <c r="AE11" i="5"/>
  <c r="AK11" i="5"/>
  <c r="AS11" i="5"/>
  <c r="AX11" i="5"/>
  <c r="BA11" i="5"/>
  <c r="BB11" i="5"/>
  <c r="BJ11" i="5"/>
  <c r="BM11" i="5"/>
  <c r="BQ11" i="5"/>
  <c r="BS11" i="5"/>
  <c r="BY11" i="5"/>
  <c r="CA11" i="5"/>
  <c r="CG11" i="5"/>
  <c r="CO11" i="5"/>
  <c r="CP11" i="5"/>
  <c r="CS11" i="5"/>
  <c r="CT11" i="5"/>
  <c r="CU11" i="5"/>
  <c r="CW11" i="5"/>
  <c r="CY11" i="5"/>
  <c r="DF11" i="5"/>
  <c r="DM11" i="5"/>
  <c r="DN11" i="5"/>
  <c r="DO11" i="5"/>
  <c r="DU11" i="5"/>
  <c r="DW11" i="5"/>
  <c r="DY11" i="5"/>
  <c r="EC11" i="5"/>
  <c r="EL11" i="5"/>
  <c r="EO11" i="5"/>
  <c r="EQ11" i="5"/>
  <c r="ES11" i="5"/>
  <c r="FB11" i="5"/>
  <c r="FI11" i="5"/>
  <c r="FJ11" i="5"/>
  <c r="FU11" i="5"/>
  <c r="FV11" i="5"/>
  <c r="FW11" i="5"/>
  <c r="FY11" i="5"/>
  <c r="FZ11" i="5"/>
  <c r="GO11" i="5"/>
  <c r="GW11" i="5"/>
  <c r="GX11" i="5"/>
  <c r="GY11" i="5"/>
  <c r="HE11" i="5"/>
  <c r="HG11" i="5"/>
  <c r="HM11" i="5"/>
  <c r="HS11" i="5"/>
  <c r="HU11" i="5"/>
  <c r="HV11" i="5"/>
  <c r="IC11" i="5"/>
  <c r="IK11" i="5"/>
  <c r="IL11" i="5"/>
  <c r="IS11" i="5"/>
  <c r="JA11" i="5"/>
  <c r="C12" i="5"/>
  <c r="E12" i="5"/>
  <c r="F12" i="5"/>
  <c r="M12" i="5"/>
  <c r="O12" i="5"/>
  <c r="Q12" i="5"/>
  <c r="U12" i="5"/>
  <c r="V12" i="5"/>
  <c r="AC12" i="5"/>
  <c r="AD12" i="5"/>
  <c r="AE12" i="5"/>
  <c r="AK12" i="5"/>
  <c r="AS12" i="5"/>
  <c r="AU12" i="5"/>
  <c r="AX12" i="5"/>
  <c r="AY12" i="5"/>
  <c r="BA12" i="5"/>
  <c r="BK12" i="5"/>
  <c r="BQ12" i="5"/>
  <c r="BY12" i="5"/>
  <c r="BZ12" i="5"/>
  <c r="CC12" i="5"/>
  <c r="CE12" i="5"/>
  <c r="CG12" i="5"/>
  <c r="CH12" i="5"/>
  <c r="CP12" i="5"/>
  <c r="CQ12" i="5"/>
  <c r="CT12" i="5"/>
  <c r="CU12" i="5"/>
  <c r="CW12" i="5"/>
  <c r="DE12" i="5"/>
  <c r="DF12" i="5"/>
  <c r="DK12" i="5"/>
  <c r="DM12" i="5"/>
  <c r="DN12" i="5"/>
  <c r="DU12" i="5"/>
  <c r="DY12" i="5"/>
  <c r="DZ12" i="5"/>
  <c r="EC12" i="5"/>
  <c r="ED12" i="5"/>
  <c r="EL12" i="5"/>
  <c r="EO12" i="5"/>
  <c r="EQ12" i="5"/>
  <c r="ES12" i="5"/>
  <c r="ET12" i="5"/>
  <c r="FB12" i="5"/>
  <c r="FE12" i="5"/>
  <c r="FF12" i="5"/>
  <c r="FI12" i="5"/>
  <c r="FK12" i="5"/>
  <c r="FR12" i="5"/>
  <c r="FV12" i="5"/>
  <c r="FW12" i="5"/>
  <c r="FY12" i="5"/>
  <c r="GD12" i="5"/>
  <c r="GG12" i="5"/>
  <c r="GO12" i="5"/>
  <c r="GW12" i="5"/>
  <c r="GY12" i="5"/>
  <c r="HA12" i="5"/>
  <c r="HE12" i="5"/>
  <c r="HF12" i="5"/>
  <c r="HM12" i="5"/>
  <c r="HN12" i="5"/>
  <c r="HQ12" i="5"/>
  <c r="HU12" i="5"/>
  <c r="HV12" i="5"/>
  <c r="IE12" i="5"/>
  <c r="IK12" i="5"/>
  <c r="IU12" i="5"/>
  <c r="IW12" i="5"/>
  <c r="JA12" i="5"/>
  <c r="E13" i="5"/>
  <c r="F13" i="5"/>
  <c r="O13" i="5"/>
  <c r="S13" i="5"/>
  <c r="U13" i="5"/>
  <c r="V13" i="5"/>
  <c r="W13" i="5"/>
  <c r="AC13" i="5"/>
  <c r="AD13" i="5"/>
  <c r="AE13" i="5"/>
  <c r="AI13" i="5"/>
  <c r="AK13" i="5"/>
  <c r="AL13" i="5"/>
  <c r="AM13" i="5"/>
  <c r="AS13" i="5"/>
  <c r="AT13" i="5"/>
  <c r="AU13" i="5"/>
  <c r="BA13" i="5"/>
  <c r="BB13" i="5"/>
  <c r="BC13" i="5"/>
  <c r="BJ13" i="5"/>
  <c r="BK13" i="5"/>
  <c r="BO13" i="5"/>
  <c r="BQ13" i="5"/>
  <c r="BR13" i="5"/>
  <c r="BS13" i="5"/>
  <c r="BZ13" i="5"/>
  <c r="CA13" i="5"/>
  <c r="CG13" i="5"/>
  <c r="CH13" i="5"/>
  <c r="CO13" i="5"/>
  <c r="CQ13" i="5"/>
  <c r="CT13" i="5"/>
  <c r="CU13" i="5"/>
  <c r="CW13" i="5"/>
  <c r="CX13" i="5"/>
  <c r="CY13" i="5"/>
  <c r="DE13" i="5"/>
  <c r="DJ13" i="5"/>
  <c r="DM13" i="5"/>
  <c r="DN13" i="5"/>
  <c r="DU13" i="5"/>
  <c r="DV13" i="5"/>
  <c r="DY13" i="5"/>
  <c r="EA13" i="5"/>
  <c r="EC13" i="5"/>
  <c r="ED13" i="5"/>
  <c r="EK13" i="5"/>
  <c r="EP13" i="5"/>
  <c r="ES13" i="5"/>
  <c r="ET13" i="5"/>
  <c r="FB13" i="5"/>
  <c r="FE13" i="5"/>
  <c r="FG13" i="5"/>
  <c r="FI13" i="5"/>
  <c r="FR13" i="5"/>
  <c r="FS13" i="5"/>
  <c r="FV13" i="5"/>
  <c r="FW13" i="5"/>
  <c r="FY13" i="5"/>
  <c r="FZ13" i="5"/>
  <c r="GI13" i="5"/>
  <c r="GM13" i="5"/>
  <c r="GO13" i="5"/>
  <c r="GP13" i="5"/>
  <c r="GW13" i="5"/>
  <c r="GX13" i="5"/>
  <c r="HA13" i="5"/>
  <c r="HC13" i="5"/>
  <c r="HE13" i="5"/>
  <c r="HF13" i="5"/>
  <c r="HM13" i="5"/>
  <c r="HN13" i="5"/>
  <c r="HQ13" i="5"/>
  <c r="HR13" i="5"/>
  <c r="HS13" i="5"/>
  <c r="HU13" i="5"/>
  <c r="HV13" i="5"/>
  <c r="ID13" i="5"/>
  <c r="II13" i="5"/>
  <c r="IK13" i="5"/>
  <c r="IS13" i="5"/>
  <c r="IT13" i="5"/>
  <c r="JA13" i="5"/>
  <c r="JB13" i="5"/>
  <c r="E14" i="5"/>
  <c r="F14" i="5"/>
  <c r="M14" i="5"/>
  <c r="N14" i="5"/>
  <c r="Q14" i="5"/>
  <c r="S14" i="5"/>
  <c r="U14" i="5"/>
  <c r="V14" i="5"/>
  <c r="W14" i="5"/>
  <c r="AG14" i="5"/>
  <c r="AK14" i="5"/>
  <c r="AL14" i="5"/>
  <c r="AT14" i="5"/>
  <c r="AU14" i="5"/>
  <c r="AW14" i="5"/>
  <c r="AX14" i="5"/>
  <c r="AY14" i="5"/>
  <c r="BA14" i="5"/>
  <c r="BI14" i="5"/>
  <c r="BK14" i="5"/>
  <c r="BM14" i="5"/>
  <c r="BQ14" i="5"/>
  <c r="BR14" i="5"/>
  <c r="BS14" i="5"/>
  <c r="BY14" i="5"/>
  <c r="CA14" i="5"/>
  <c r="CC14" i="5"/>
  <c r="CG14" i="5"/>
  <c r="CH14" i="5"/>
  <c r="CO14" i="5"/>
  <c r="CQ14" i="5"/>
  <c r="CS14" i="5"/>
  <c r="CU14" i="5"/>
  <c r="CW14" i="5"/>
  <c r="CY14" i="5"/>
  <c r="DE14" i="5"/>
  <c r="DF14" i="5"/>
  <c r="DG14" i="5"/>
  <c r="DI14" i="5"/>
  <c r="DK14" i="5"/>
  <c r="DM14" i="5"/>
  <c r="DN14" i="5"/>
  <c r="DQ14" i="5"/>
  <c r="DV14" i="5"/>
  <c r="DY14" i="5"/>
  <c r="DZ14" i="5"/>
  <c r="EA14" i="5"/>
  <c r="EC14" i="5"/>
  <c r="ED14" i="5"/>
  <c r="EE14" i="5"/>
  <c r="EK14" i="5"/>
  <c r="EL14" i="5"/>
  <c r="EO14" i="5"/>
  <c r="EP14" i="5"/>
  <c r="ES14" i="5"/>
  <c r="FA14" i="5"/>
  <c r="FF14" i="5"/>
  <c r="FG14" i="5"/>
  <c r="FI14" i="5"/>
  <c r="FJ14" i="5"/>
  <c r="FK14" i="5"/>
  <c r="FQ14" i="5"/>
  <c r="FS14" i="5"/>
  <c r="FV14" i="5"/>
  <c r="FW14" i="5"/>
  <c r="FY14" i="5"/>
  <c r="FZ14" i="5"/>
  <c r="GG14" i="5"/>
  <c r="GH14" i="5"/>
  <c r="GM14" i="5"/>
  <c r="GO14" i="5"/>
  <c r="GQ14" i="5"/>
  <c r="GX14" i="5"/>
  <c r="HA14" i="5"/>
  <c r="HB14" i="5"/>
  <c r="HE14" i="5"/>
  <c r="HG14" i="5"/>
  <c r="HM14" i="5"/>
  <c r="HO14" i="5"/>
  <c r="HQ14" i="5"/>
  <c r="HR14" i="5"/>
  <c r="HS14" i="5"/>
  <c r="HU14" i="5"/>
  <c r="HW14" i="5"/>
  <c r="IE14" i="5"/>
  <c r="IK14" i="5"/>
  <c r="IL14" i="5"/>
  <c r="IS14" i="5"/>
  <c r="IU14" i="5"/>
  <c r="IW14" i="5"/>
  <c r="IY14" i="5"/>
  <c r="JA14" i="5"/>
  <c r="C15" i="5"/>
  <c r="E15" i="5"/>
  <c r="F15" i="5"/>
  <c r="G15" i="5"/>
  <c r="M15" i="5"/>
  <c r="N15" i="5"/>
  <c r="O15" i="5"/>
  <c r="Q15" i="5"/>
  <c r="R15" i="5"/>
  <c r="S15" i="5"/>
  <c r="U15" i="5"/>
  <c r="V15" i="5"/>
  <c r="AC15" i="5"/>
  <c r="AE15" i="5"/>
  <c r="AG15" i="5"/>
  <c r="AI15" i="5"/>
  <c r="AK15" i="5"/>
  <c r="AL15" i="5"/>
  <c r="AM15" i="5"/>
  <c r="AS15" i="5"/>
  <c r="AT15" i="5"/>
  <c r="AW15" i="5"/>
  <c r="AX15" i="5"/>
  <c r="AY15" i="5"/>
  <c r="BA15" i="5"/>
  <c r="BB15" i="5"/>
  <c r="BC15" i="5"/>
  <c r="BE15" i="5"/>
  <c r="BI15" i="5"/>
  <c r="BJ15" i="5"/>
  <c r="BK15" i="5"/>
  <c r="BO15" i="5"/>
  <c r="BQ15" i="5"/>
  <c r="BR15" i="5"/>
  <c r="BS15" i="5"/>
  <c r="BZ15" i="5"/>
  <c r="CA15" i="5"/>
  <c r="CC15" i="5"/>
  <c r="CD15" i="5"/>
  <c r="CE15" i="5"/>
  <c r="CG15" i="5"/>
  <c r="CH15" i="5"/>
  <c r="CI15" i="5"/>
  <c r="CO15" i="5"/>
  <c r="CQ15" i="5"/>
  <c r="CS15" i="5"/>
  <c r="CT15" i="5"/>
  <c r="CW15" i="5"/>
  <c r="CX15" i="5"/>
  <c r="DB15" i="5"/>
  <c r="DE15" i="5"/>
  <c r="DF15" i="5"/>
  <c r="DG15" i="5"/>
  <c r="DI15" i="5"/>
  <c r="DJ15" i="5"/>
  <c r="DK15" i="5"/>
  <c r="DM15" i="5"/>
  <c r="DN15" i="5"/>
  <c r="DO15" i="5"/>
  <c r="DU15" i="5"/>
  <c r="DV15" i="5"/>
  <c r="DY15" i="5"/>
  <c r="EA15" i="5"/>
  <c r="EC15" i="5"/>
  <c r="ED15" i="5"/>
  <c r="EE15" i="5"/>
  <c r="EL15" i="5"/>
  <c r="EM15" i="5"/>
  <c r="EO15" i="5"/>
  <c r="EQ15" i="5"/>
  <c r="ES15" i="5"/>
  <c r="ET15" i="5"/>
  <c r="EW15" i="5"/>
  <c r="FA15" i="5"/>
  <c r="FB15" i="5"/>
  <c r="FC15" i="5"/>
  <c r="FF15" i="5"/>
  <c r="FI15" i="5"/>
  <c r="FJ15" i="5"/>
  <c r="FK15" i="5"/>
  <c r="FQ15" i="5"/>
  <c r="FS15" i="5"/>
  <c r="FU15" i="5"/>
  <c r="FV15" i="5"/>
  <c r="FW15" i="5"/>
  <c r="FY15" i="5"/>
  <c r="FZ15" i="5"/>
  <c r="GA15" i="5"/>
  <c r="GG15" i="5"/>
  <c r="GH15" i="5"/>
  <c r="GK15" i="5"/>
  <c r="GL15" i="5"/>
  <c r="GM15" i="5"/>
  <c r="GO15" i="5"/>
  <c r="GP15" i="5"/>
  <c r="GQ15" i="5"/>
  <c r="GW15" i="5"/>
  <c r="GX15" i="5"/>
  <c r="HA15" i="5"/>
  <c r="HC15" i="5"/>
  <c r="HE15" i="5"/>
  <c r="HN15" i="5"/>
  <c r="HO15" i="5"/>
  <c r="HQ15" i="5"/>
  <c r="HS15" i="5"/>
  <c r="HU15" i="5"/>
  <c r="HW15" i="5"/>
  <c r="IC15" i="5"/>
  <c r="ID15" i="5"/>
  <c r="IG15" i="5"/>
  <c r="IH15" i="5"/>
  <c r="IK15" i="5"/>
  <c r="IM15" i="5"/>
  <c r="IS15" i="5"/>
  <c r="IT15" i="5"/>
  <c r="IU15" i="5"/>
  <c r="IW15" i="5"/>
  <c r="IX15" i="5"/>
  <c r="IY15" i="5"/>
  <c r="JA15" i="5"/>
  <c r="JC15" i="5"/>
  <c r="C16" i="5"/>
  <c r="E16" i="5"/>
  <c r="F16" i="5"/>
  <c r="G16" i="5"/>
  <c r="I16" i="5"/>
  <c r="M16" i="5"/>
  <c r="N16" i="5"/>
  <c r="O16" i="5"/>
  <c r="Q16" i="5"/>
  <c r="S16" i="5"/>
  <c r="U16" i="5"/>
  <c r="V16" i="5"/>
  <c r="AD16" i="5"/>
  <c r="AE16" i="5"/>
  <c r="AG16" i="5"/>
  <c r="AH16" i="5"/>
  <c r="AI16" i="5"/>
  <c r="AK16" i="5"/>
  <c r="AL16" i="5"/>
  <c r="AM16" i="5"/>
  <c r="AS16" i="5"/>
  <c r="AT16" i="5"/>
  <c r="AW16" i="5"/>
  <c r="AX16" i="5"/>
  <c r="BA16" i="5"/>
  <c r="BB16" i="5"/>
  <c r="BC16" i="5"/>
  <c r="BI16" i="5"/>
  <c r="BJ16" i="5"/>
  <c r="BK16" i="5"/>
  <c r="BM16" i="5"/>
  <c r="BO16" i="5"/>
  <c r="BQ16" i="5"/>
  <c r="BR16" i="5"/>
  <c r="BS16" i="5"/>
  <c r="BY16" i="5"/>
  <c r="BZ16" i="5"/>
  <c r="CA16" i="5"/>
  <c r="CC16" i="5"/>
  <c r="CD16" i="5"/>
  <c r="CE16" i="5"/>
  <c r="CG16" i="5"/>
  <c r="CH16" i="5"/>
  <c r="CO16" i="5"/>
  <c r="CQ16" i="5"/>
  <c r="CS16" i="5"/>
  <c r="CU16" i="5"/>
  <c r="CW16" i="5"/>
  <c r="CX16" i="5"/>
  <c r="CY16" i="5"/>
  <c r="DE16" i="5"/>
  <c r="DF16" i="5"/>
  <c r="DI16" i="5"/>
  <c r="DJ16" i="5"/>
  <c r="DK16" i="5"/>
  <c r="DM16" i="5"/>
  <c r="DN16" i="5"/>
  <c r="DU16" i="5"/>
  <c r="DV16" i="5"/>
  <c r="DW16" i="5"/>
  <c r="DY16" i="5"/>
  <c r="DZ16" i="5"/>
  <c r="EA16" i="5"/>
  <c r="EC16" i="5"/>
  <c r="ED16" i="5"/>
  <c r="EE16" i="5"/>
  <c r="EL16" i="5"/>
  <c r="EM16" i="5"/>
  <c r="EO16" i="5"/>
  <c r="EQ16" i="5"/>
  <c r="ES16" i="5"/>
  <c r="ET16" i="5"/>
  <c r="EU16" i="5"/>
  <c r="EW16" i="5"/>
  <c r="FA16" i="5"/>
  <c r="FC16" i="5"/>
  <c r="FE16" i="5"/>
  <c r="FF16" i="5"/>
  <c r="FI16" i="5"/>
  <c r="FJ16" i="5"/>
  <c r="FQ16" i="5"/>
  <c r="FS16" i="5"/>
  <c r="FU16" i="5"/>
  <c r="FV16" i="5"/>
  <c r="FW16" i="5"/>
  <c r="FY16" i="5"/>
  <c r="FZ16" i="5"/>
  <c r="GA16" i="5"/>
  <c r="GG16" i="5"/>
  <c r="GH16" i="5"/>
  <c r="GK16" i="5"/>
  <c r="GL16" i="5"/>
  <c r="GM16" i="5"/>
  <c r="GO16" i="5"/>
  <c r="GP16" i="5"/>
  <c r="GX16" i="5"/>
  <c r="GY16" i="5"/>
  <c r="HA16" i="5"/>
  <c r="HC16" i="5"/>
  <c r="HE16" i="5"/>
  <c r="HF16" i="5"/>
  <c r="HG16" i="5"/>
  <c r="HI16" i="5"/>
  <c r="HM16" i="5"/>
  <c r="HN16" i="5"/>
  <c r="HO16" i="5"/>
  <c r="HQ16" i="5"/>
  <c r="HU16" i="5"/>
  <c r="HV16" i="5"/>
  <c r="HW16" i="5"/>
  <c r="IC16" i="5"/>
  <c r="IE16" i="5"/>
  <c r="IG16" i="5"/>
  <c r="IH16" i="5"/>
  <c r="II16" i="5"/>
  <c r="IK16" i="5"/>
  <c r="IL16" i="5"/>
  <c r="IM16" i="5"/>
  <c r="IO16" i="5"/>
  <c r="IS16" i="5"/>
  <c r="IU16" i="5"/>
  <c r="IW16" i="5"/>
  <c r="IX16" i="5"/>
  <c r="IY16" i="5"/>
  <c r="JA16" i="5"/>
  <c r="JC16" i="5"/>
  <c r="C17" i="5"/>
  <c r="E17" i="5"/>
  <c r="F17" i="5"/>
  <c r="G17" i="5"/>
  <c r="N17" i="5"/>
  <c r="O17" i="5"/>
  <c r="Q17" i="5"/>
  <c r="R17" i="5"/>
  <c r="S17" i="5"/>
  <c r="U17" i="5"/>
  <c r="V17" i="5"/>
  <c r="W17" i="5"/>
  <c r="AC17" i="5"/>
  <c r="AD17" i="5"/>
  <c r="AE17" i="5"/>
  <c r="AG17" i="5"/>
  <c r="AH17" i="5"/>
  <c r="AK17" i="5"/>
  <c r="AL17" i="5"/>
  <c r="AM17" i="5"/>
  <c r="AO17" i="5"/>
  <c r="AS17" i="5"/>
  <c r="AU17" i="5"/>
  <c r="AW17" i="5"/>
  <c r="AX17" i="5"/>
  <c r="AY17" i="5"/>
  <c r="BA17" i="5"/>
  <c r="BB17" i="5"/>
  <c r="BC17" i="5"/>
  <c r="BI17" i="5"/>
  <c r="BJ17" i="5"/>
  <c r="BK17" i="5"/>
  <c r="BM17" i="5"/>
  <c r="BN17" i="5"/>
  <c r="BO17" i="5"/>
  <c r="BQ17" i="5"/>
  <c r="BR17" i="5"/>
  <c r="BS17" i="5"/>
  <c r="BU17" i="5"/>
  <c r="BY17" i="5"/>
  <c r="BZ17" i="5"/>
  <c r="CA17" i="5"/>
  <c r="CC17" i="5"/>
  <c r="CE17" i="5"/>
  <c r="CG17" i="5"/>
  <c r="CH17" i="5"/>
  <c r="CI17" i="5"/>
  <c r="CP17" i="5"/>
  <c r="CQ17" i="5"/>
  <c r="CS17" i="5"/>
  <c r="CT17" i="5"/>
  <c r="CU17" i="5"/>
  <c r="CW17" i="5"/>
  <c r="CX17" i="5"/>
  <c r="CY17" i="5"/>
  <c r="DE17" i="5"/>
  <c r="DF17" i="5"/>
  <c r="DG17" i="5"/>
  <c r="DI17" i="5"/>
  <c r="DJ17" i="5"/>
  <c r="DM17" i="5"/>
  <c r="DN17" i="5"/>
  <c r="DO17" i="5"/>
  <c r="DU17" i="5"/>
  <c r="DV17" i="5"/>
  <c r="DW17" i="5"/>
  <c r="DY17" i="5"/>
  <c r="DZ17" i="5"/>
  <c r="EA17" i="5"/>
  <c r="EC17" i="5"/>
  <c r="ED17" i="5"/>
  <c r="EE17" i="5"/>
  <c r="EK17" i="5"/>
  <c r="EL17" i="5"/>
  <c r="EO17" i="5"/>
  <c r="EP17" i="5"/>
  <c r="EQ17" i="5"/>
  <c r="ES17" i="5"/>
  <c r="ET17" i="5"/>
  <c r="EW17" i="5"/>
  <c r="FA17" i="5"/>
  <c r="FB17" i="5"/>
  <c r="FC17" i="5"/>
  <c r="FE17" i="5"/>
  <c r="FG17" i="5"/>
  <c r="FI17" i="5"/>
  <c r="FJ17" i="5"/>
  <c r="FK17" i="5"/>
  <c r="FQ17" i="5"/>
  <c r="FR17" i="5"/>
  <c r="FU17" i="5"/>
  <c r="FV17" i="5"/>
  <c r="FW17" i="5"/>
  <c r="FY17" i="5"/>
  <c r="FZ17" i="5"/>
  <c r="GA17" i="5"/>
  <c r="GG17" i="5"/>
  <c r="GH17" i="5"/>
  <c r="GI17" i="5"/>
  <c r="GK17" i="5"/>
  <c r="GM17" i="5"/>
  <c r="GO17" i="5"/>
  <c r="GP17" i="5"/>
  <c r="GQ17" i="5"/>
  <c r="GW17" i="5"/>
  <c r="GX17" i="5"/>
  <c r="GY17" i="5"/>
  <c r="HA17" i="5"/>
  <c r="HB17" i="5"/>
  <c r="HC17" i="5"/>
  <c r="HE17" i="5"/>
  <c r="HF17" i="5"/>
  <c r="HG17" i="5"/>
  <c r="HM17" i="5"/>
  <c r="HO17" i="5"/>
  <c r="HQ17" i="5"/>
  <c r="HR17" i="5"/>
  <c r="HS17" i="5"/>
  <c r="HU17" i="5"/>
  <c r="HV17" i="5"/>
  <c r="IC17" i="5"/>
  <c r="ID17" i="5"/>
  <c r="IE17" i="5"/>
  <c r="IG17" i="5"/>
  <c r="IH17" i="5"/>
  <c r="II17" i="5"/>
  <c r="IK17" i="5"/>
  <c r="IL17" i="5"/>
  <c r="IM17" i="5"/>
  <c r="IS17" i="5"/>
  <c r="IT17" i="5"/>
  <c r="IW17" i="5"/>
  <c r="IX17" i="5"/>
  <c r="IY17" i="5"/>
  <c r="JA17" i="5"/>
  <c r="JB17" i="5"/>
  <c r="JC17" i="5"/>
  <c r="C18" i="5"/>
  <c r="E18" i="5"/>
  <c r="F18" i="5"/>
  <c r="G18" i="5"/>
  <c r="M18" i="5"/>
  <c r="N18" i="5"/>
  <c r="O18" i="5"/>
  <c r="Q18" i="5"/>
  <c r="R18" i="5"/>
  <c r="S18" i="5"/>
  <c r="U18" i="5"/>
  <c r="V18" i="5"/>
  <c r="W18" i="5"/>
  <c r="AC18" i="5"/>
  <c r="AD18" i="5"/>
  <c r="AE18" i="5"/>
  <c r="AG18" i="5"/>
  <c r="AH18" i="5"/>
  <c r="AI18" i="5"/>
  <c r="AK18" i="5"/>
  <c r="AL18" i="5"/>
  <c r="AS18" i="5"/>
  <c r="AT18" i="5"/>
  <c r="AU18" i="5"/>
  <c r="AW18" i="5"/>
  <c r="AX18" i="5"/>
  <c r="AY18" i="5"/>
  <c r="BA18" i="5"/>
  <c r="BB18" i="5"/>
  <c r="BC18" i="5"/>
  <c r="BE18" i="5"/>
  <c r="BI18" i="5"/>
  <c r="BJ18" i="5"/>
  <c r="BM18" i="5"/>
  <c r="BN18" i="5"/>
  <c r="BO18" i="5"/>
  <c r="BQ18" i="5"/>
  <c r="BR18" i="5"/>
  <c r="BS18" i="5"/>
  <c r="BY18" i="5"/>
  <c r="BZ18" i="5"/>
  <c r="CA18" i="5"/>
  <c r="CC18" i="5"/>
  <c r="CD18" i="5"/>
  <c r="CE18" i="5"/>
  <c r="CG18" i="5"/>
  <c r="CH18" i="5"/>
  <c r="CI18" i="5"/>
  <c r="CO18" i="5"/>
  <c r="CP18" i="5"/>
  <c r="CQ18" i="5"/>
  <c r="CS18" i="5"/>
  <c r="CT18" i="5"/>
  <c r="CU18" i="5"/>
  <c r="CW18" i="5"/>
  <c r="CX18" i="5"/>
  <c r="CY18" i="5"/>
  <c r="DE18" i="5"/>
  <c r="DG18" i="5"/>
  <c r="DI18" i="5"/>
  <c r="DJ18" i="5"/>
  <c r="DK18" i="5"/>
  <c r="DM18" i="5"/>
  <c r="DN18" i="5"/>
  <c r="DO18" i="5"/>
  <c r="DU18" i="5"/>
  <c r="DV18" i="5"/>
  <c r="DW18" i="5"/>
  <c r="DY18" i="5"/>
  <c r="DZ18" i="5"/>
  <c r="EA18" i="5"/>
  <c r="EC18" i="5"/>
  <c r="ED18" i="5"/>
  <c r="EE18" i="5"/>
  <c r="EG18" i="5"/>
  <c r="EK18" i="5"/>
  <c r="EL18" i="5"/>
  <c r="EM18" i="5"/>
  <c r="EO18" i="5"/>
  <c r="EQ18" i="5"/>
  <c r="ES18" i="5"/>
  <c r="ET18" i="5"/>
  <c r="EU18" i="5"/>
  <c r="FA18" i="5"/>
  <c r="FB18" i="5"/>
  <c r="FC18" i="5"/>
  <c r="FE18" i="5"/>
  <c r="FF18" i="5"/>
  <c r="FG18" i="5"/>
  <c r="FI18" i="5"/>
  <c r="FJ18" i="5"/>
  <c r="FK18" i="5"/>
  <c r="FQ18" i="5"/>
  <c r="FR18" i="5"/>
  <c r="FS18" i="5"/>
  <c r="FU18" i="5"/>
  <c r="FV18" i="5"/>
  <c r="FW18" i="5"/>
  <c r="FY18" i="5"/>
  <c r="FZ18" i="5"/>
  <c r="GA18" i="5"/>
  <c r="GG18" i="5"/>
  <c r="GH18" i="5"/>
  <c r="GI18" i="5"/>
  <c r="GK18" i="5"/>
  <c r="GL18" i="5"/>
  <c r="GM18" i="5"/>
  <c r="GO18" i="5"/>
  <c r="GP18" i="5"/>
  <c r="GQ18" i="5"/>
  <c r="GW18" i="5"/>
  <c r="GX18" i="5"/>
  <c r="GY18" i="5"/>
  <c r="HA18" i="5"/>
  <c r="HB18" i="5"/>
  <c r="HC18" i="5"/>
  <c r="HE18" i="5"/>
  <c r="HF18" i="5"/>
  <c r="HG18" i="5"/>
  <c r="HM18" i="5"/>
  <c r="HN18" i="5"/>
  <c r="HO18" i="5"/>
  <c r="HQ18" i="5"/>
  <c r="HR18" i="5"/>
  <c r="HS18" i="5"/>
  <c r="HU18" i="5"/>
  <c r="HV18" i="5"/>
  <c r="HW18" i="5"/>
  <c r="IC18" i="5"/>
  <c r="ID18" i="5"/>
  <c r="IE18" i="5"/>
  <c r="IG18" i="5"/>
  <c r="IH18" i="5"/>
  <c r="II18" i="5"/>
  <c r="IK18" i="5"/>
  <c r="IL18" i="5"/>
  <c r="IM18" i="5"/>
  <c r="IS18" i="5"/>
  <c r="IT18" i="5"/>
  <c r="IU18" i="5"/>
  <c r="IW18" i="5"/>
  <c r="IX18" i="5"/>
  <c r="IY18" i="5"/>
  <c r="JA18" i="5"/>
  <c r="JB18" i="5"/>
  <c r="JC18" i="5"/>
  <c r="C19" i="5"/>
  <c r="E19" i="5"/>
  <c r="F19" i="5"/>
  <c r="G19" i="5"/>
  <c r="M19" i="5"/>
  <c r="N19" i="5"/>
  <c r="O19" i="5"/>
  <c r="Q19" i="5"/>
  <c r="R19" i="5"/>
  <c r="S19" i="5"/>
  <c r="U19" i="5"/>
  <c r="V19" i="5"/>
  <c r="W19" i="5"/>
  <c r="AC19" i="5"/>
  <c r="AD19" i="5"/>
  <c r="AE19" i="5"/>
  <c r="AG19" i="5"/>
  <c r="AH19" i="5"/>
  <c r="AI19" i="5"/>
  <c r="AK19" i="5"/>
  <c r="AL19" i="5"/>
  <c r="AM19" i="5"/>
  <c r="AS19" i="5"/>
  <c r="AT19" i="5"/>
  <c r="AU19" i="5"/>
  <c r="AW19" i="5"/>
  <c r="AX19" i="5"/>
  <c r="AY19" i="5"/>
  <c r="BA19" i="5"/>
  <c r="BB19" i="5"/>
  <c r="BC19" i="5"/>
  <c r="BI19" i="5"/>
  <c r="BJ19" i="5"/>
  <c r="BK19" i="5"/>
  <c r="BM19" i="5"/>
  <c r="BN19" i="5"/>
  <c r="BO19" i="5"/>
  <c r="BQ19" i="5"/>
  <c r="BR19" i="5"/>
  <c r="BS19" i="5"/>
  <c r="BY19" i="5"/>
  <c r="BZ19" i="5"/>
  <c r="CA19" i="5"/>
  <c r="CC19" i="5"/>
  <c r="CD19" i="5"/>
  <c r="CE19" i="5"/>
  <c r="CG19" i="5"/>
  <c r="CH19" i="5"/>
  <c r="CI19" i="5"/>
  <c r="CO19" i="5"/>
  <c r="CP19" i="5"/>
  <c r="CQ19" i="5"/>
  <c r="CS19" i="5"/>
  <c r="CT19" i="5"/>
  <c r="CU19" i="5"/>
  <c r="CW19" i="5"/>
  <c r="CX19" i="5"/>
  <c r="CY19" i="5"/>
  <c r="DA19" i="5"/>
  <c r="DE19" i="5"/>
  <c r="DF19" i="5"/>
  <c r="DG19" i="5"/>
  <c r="DI19" i="5"/>
  <c r="DJ19" i="5"/>
  <c r="DK19" i="5"/>
  <c r="DM19" i="5"/>
  <c r="DN19" i="5"/>
  <c r="DO19" i="5"/>
  <c r="DU19" i="5"/>
  <c r="DV19" i="5"/>
  <c r="DW19" i="5"/>
  <c r="DY19" i="5"/>
  <c r="DZ19" i="5"/>
  <c r="EA19" i="5"/>
  <c r="EC19" i="5"/>
  <c r="ED19" i="5"/>
  <c r="EE19" i="5"/>
  <c r="EK19" i="5"/>
  <c r="EL19" i="5"/>
  <c r="EM19" i="5"/>
  <c r="EO19" i="5"/>
  <c r="EP19" i="5"/>
  <c r="EQ19" i="5"/>
  <c r="ES19" i="5"/>
  <c r="ET19" i="5"/>
  <c r="EU19" i="5"/>
  <c r="FA19" i="5"/>
  <c r="FB19" i="5"/>
  <c r="FC19" i="5"/>
  <c r="FE19" i="5"/>
  <c r="FF19" i="5"/>
  <c r="FG19" i="5"/>
  <c r="FI19" i="5"/>
  <c r="FJ19" i="5"/>
  <c r="FK19" i="5"/>
  <c r="FQ19" i="5"/>
  <c r="FR19" i="5"/>
  <c r="FS19" i="5"/>
  <c r="FU19" i="5"/>
  <c r="FV19" i="5"/>
  <c r="FW19" i="5"/>
  <c r="FY19" i="5"/>
  <c r="FZ19" i="5"/>
  <c r="GA19" i="5"/>
  <c r="GG19" i="5"/>
  <c r="GH19" i="5"/>
  <c r="GI19" i="5"/>
  <c r="GK19" i="5"/>
  <c r="GL19" i="5"/>
  <c r="GM19" i="5"/>
  <c r="GO19" i="5"/>
  <c r="GP19" i="5"/>
  <c r="GQ19" i="5"/>
  <c r="GW19" i="5"/>
  <c r="GX19" i="5"/>
  <c r="GY19" i="5"/>
  <c r="HA19" i="5"/>
  <c r="HB19" i="5"/>
  <c r="HC19" i="5"/>
  <c r="HE19" i="5"/>
  <c r="HF19" i="5"/>
  <c r="HG19" i="5"/>
  <c r="HM19" i="5"/>
  <c r="HN19" i="5"/>
  <c r="HO19" i="5"/>
  <c r="HQ19" i="5"/>
  <c r="HR19" i="5"/>
  <c r="HS19" i="5"/>
  <c r="HU19" i="5"/>
  <c r="HV19" i="5"/>
  <c r="HW19" i="5"/>
  <c r="HY19" i="5"/>
  <c r="IC19" i="5"/>
  <c r="ID19" i="5"/>
  <c r="IE19" i="5"/>
  <c r="IG19" i="5"/>
  <c r="IH19" i="5"/>
  <c r="II19" i="5"/>
  <c r="IK19" i="5"/>
  <c r="IL19" i="5"/>
  <c r="IM19" i="5"/>
  <c r="IS19" i="5"/>
  <c r="IT19" i="5"/>
  <c r="IU19" i="5"/>
  <c r="IW19" i="5"/>
  <c r="IX19" i="5"/>
  <c r="IY19" i="5"/>
  <c r="JA19" i="5"/>
  <c r="JB19" i="5"/>
  <c r="JC19" i="5"/>
  <c r="C20" i="5"/>
  <c r="E20" i="5"/>
  <c r="F20" i="5"/>
  <c r="G20" i="5"/>
  <c r="M20" i="5"/>
  <c r="N20" i="5"/>
  <c r="O20" i="5"/>
  <c r="Q20" i="5"/>
  <c r="R20" i="5"/>
  <c r="S20" i="5"/>
  <c r="U20" i="5"/>
  <c r="V20" i="5"/>
  <c r="W20" i="5"/>
  <c r="AC20" i="5"/>
  <c r="AD20" i="5"/>
  <c r="AE20" i="5"/>
  <c r="AG20" i="5"/>
  <c r="AH20" i="5"/>
  <c r="AI20" i="5"/>
  <c r="AK20" i="5"/>
  <c r="AL20" i="5"/>
  <c r="AM20" i="5"/>
  <c r="AS20" i="5"/>
  <c r="AT20" i="5"/>
  <c r="AU20" i="5"/>
  <c r="AW20" i="5"/>
  <c r="AX20" i="5"/>
  <c r="AY20" i="5"/>
  <c r="BA20" i="5"/>
  <c r="BB20" i="5"/>
  <c r="BC20" i="5"/>
  <c r="BI20" i="5"/>
  <c r="BJ20" i="5"/>
  <c r="BK20" i="5"/>
  <c r="BM20" i="5"/>
  <c r="BN20" i="5"/>
  <c r="BO20" i="5"/>
  <c r="BQ20" i="5"/>
  <c r="BR20" i="5"/>
  <c r="BS20" i="5"/>
  <c r="BU20" i="5"/>
  <c r="BY20" i="5"/>
  <c r="BZ20" i="5"/>
  <c r="CA20" i="5"/>
  <c r="CC20" i="5"/>
  <c r="CD20" i="5"/>
  <c r="CE20" i="5"/>
  <c r="CG20" i="5"/>
  <c r="CH20" i="5"/>
  <c r="CI20" i="5"/>
  <c r="CO20" i="5"/>
  <c r="CP20" i="5"/>
  <c r="CQ20" i="5"/>
  <c r="CS20" i="5"/>
  <c r="CT20" i="5"/>
  <c r="CU20" i="5"/>
  <c r="CW20" i="5"/>
  <c r="CX20" i="5"/>
  <c r="CY20" i="5"/>
  <c r="DE20" i="5"/>
  <c r="DF20" i="5"/>
  <c r="DG20" i="5"/>
  <c r="DI20" i="5"/>
  <c r="DJ20" i="5"/>
  <c r="DK20" i="5"/>
  <c r="DM20" i="5"/>
  <c r="DN20" i="5"/>
  <c r="DO20" i="5"/>
  <c r="DU20" i="5"/>
  <c r="DV20" i="5"/>
  <c r="DW20" i="5"/>
  <c r="DY20" i="5"/>
  <c r="DZ20" i="5"/>
  <c r="EA20" i="5"/>
  <c r="EC20" i="5"/>
  <c r="ED20" i="5"/>
  <c r="EE20" i="5"/>
  <c r="EK20" i="5"/>
  <c r="EL20" i="5"/>
  <c r="EM20" i="5"/>
  <c r="EO20" i="5"/>
  <c r="EP20" i="5"/>
  <c r="EQ20" i="5"/>
  <c r="ES20" i="5"/>
  <c r="ET20" i="5"/>
  <c r="EU20" i="5"/>
  <c r="FA20" i="5"/>
  <c r="FB20" i="5"/>
  <c r="FC20" i="5"/>
  <c r="FE20" i="5"/>
  <c r="FF20" i="5"/>
  <c r="FG20" i="5"/>
  <c r="FI20" i="5"/>
  <c r="FJ20" i="5"/>
  <c r="FK20" i="5"/>
  <c r="FQ20" i="5"/>
  <c r="FR20" i="5"/>
  <c r="FS20" i="5"/>
  <c r="FU20" i="5"/>
  <c r="FV20" i="5"/>
  <c r="FW20" i="5"/>
  <c r="FY20" i="5"/>
  <c r="FZ20" i="5"/>
  <c r="GA20" i="5"/>
  <c r="GG20" i="5"/>
  <c r="GH20" i="5"/>
  <c r="GI20" i="5"/>
  <c r="GK20" i="5"/>
  <c r="GL20" i="5"/>
  <c r="GM20" i="5"/>
  <c r="GO20" i="5"/>
  <c r="GP20" i="5"/>
  <c r="GQ20" i="5"/>
  <c r="GS20" i="5"/>
  <c r="GW20" i="5"/>
  <c r="GX20" i="5"/>
  <c r="GY20" i="5"/>
  <c r="HA20" i="5"/>
  <c r="HB20" i="5"/>
  <c r="HC20" i="5"/>
  <c r="HE20" i="5"/>
  <c r="HF20" i="5"/>
  <c r="HG20" i="5"/>
  <c r="HM20" i="5"/>
  <c r="HN20" i="5"/>
  <c r="HO20" i="5"/>
  <c r="HQ20" i="5"/>
  <c r="HR20" i="5"/>
  <c r="HS20" i="5"/>
  <c r="HU20" i="5"/>
  <c r="HV20" i="5"/>
  <c r="HW20" i="5"/>
  <c r="IC20" i="5"/>
  <c r="ID20" i="5"/>
  <c r="IE20" i="5"/>
  <c r="IG20" i="5"/>
  <c r="IH20" i="5"/>
  <c r="II20" i="5"/>
  <c r="IK20" i="5"/>
  <c r="IL20" i="5"/>
  <c r="IM20" i="5"/>
  <c r="IS20" i="5"/>
  <c r="IT20" i="5"/>
  <c r="IU20" i="5"/>
  <c r="IW20" i="5"/>
  <c r="IX20" i="5"/>
  <c r="IY20" i="5"/>
  <c r="JA20" i="5"/>
  <c r="JB20" i="5"/>
  <c r="JC20" i="5"/>
  <c r="C21" i="5"/>
  <c r="E21" i="5"/>
  <c r="F21" i="5"/>
  <c r="G21" i="5"/>
  <c r="M21" i="5"/>
  <c r="N21" i="5"/>
  <c r="O21" i="5"/>
  <c r="Q21" i="5"/>
  <c r="R21" i="5"/>
  <c r="S21" i="5"/>
  <c r="U21" i="5"/>
  <c r="V21" i="5"/>
  <c r="W21" i="5"/>
  <c r="AC21" i="5"/>
  <c r="AD21" i="5"/>
  <c r="AE21" i="5"/>
  <c r="AG21" i="5"/>
  <c r="AH21" i="5"/>
  <c r="AI21" i="5"/>
  <c r="AK21" i="5"/>
  <c r="AL21" i="5"/>
  <c r="AM21" i="5"/>
  <c r="AO21" i="5"/>
  <c r="AS21" i="5"/>
  <c r="AT21" i="5"/>
  <c r="AU21" i="5"/>
  <c r="AW21" i="5"/>
  <c r="AX21" i="5"/>
  <c r="AY21" i="5"/>
  <c r="BA21" i="5"/>
  <c r="BB21" i="5"/>
  <c r="BC21" i="5"/>
  <c r="BI21" i="5"/>
  <c r="BJ21" i="5"/>
  <c r="BK21" i="5"/>
  <c r="BM21" i="5"/>
  <c r="BN21" i="5"/>
  <c r="BO21" i="5"/>
  <c r="BQ21" i="5"/>
  <c r="BR21" i="5"/>
  <c r="BS21" i="5"/>
  <c r="BY21" i="5"/>
  <c r="BZ21" i="5"/>
  <c r="CA21" i="5"/>
  <c r="CC21" i="5"/>
  <c r="CD21" i="5"/>
  <c r="CE21" i="5"/>
  <c r="CG21" i="5"/>
  <c r="CH21" i="5"/>
  <c r="CI21" i="5"/>
  <c r="CO21" i="5"/>
  <c r="CP21" i="5"/>
  <c r="CQ21" i="5"/>
  <c r="CS21" i="5"/>
  <c r="CT21" i="5"/>
  <c r="CU21" i="5"/>
  <c r="CW21" i="5"/>
  <c r="CX21" i="5"/>
  <c r="CY21" i="5"/>
  <c r="DE21" i="5"/>
  <c r="DF21" i="5"/>
  <c r="DG21" i="5"/>
  <c r="DI21" i="5"/>
  <c r="DJ21" i="5"/>
  <c r="DK21" i="5"/>
  <c r="DM21" i="5"/>
  <c r="DN21" i="5"/>
  <c r="DO21" i="5"/>
  <c r="DU21" i="5"/>
  <c r="DV21" i="5"/>
  <c r="DW21" i="5"/>
  <c r="DY21" i="5"/>
  <c r="DZ21" i="5"/>
  <c r="EA21" i="5"/>
  <c r="EC21" i="5"/>
  <c r="ED21" i="5"/>
  <c r="EE21" i="5"/>
  <c r="EK21" i="5"/>
  <c r="EL21" i="5"/>
  <c r="EM21" i="5"/>
  <c r="EO21" i="5"/>
  <c r="EP21" i="5"/>
  <c r="EQ21" i="5"/>
  <c r="ES21" i="5"/>
  <c r="ET21" i="5"/>
  <c r="EU21" i="5"/>
  <c r="FA21" i="5"/>
  <c r="FB21" i="5"/>
  <c r="FC21" i="5"/>
  <c r="FE21" i="5"/>
  <c r="FF21" i="5"/>
  <c r="FG21" i="5"/>
  <c r="FI21" i="5"/>
  <c r="FJ21" i="5"/>
  <c r="FK21" i="5"/>
  <c r="FM21" i="5"/>
  <c r="FQ21" i="5"/>
  <c r="FR21" i="5"/>
  <c r="FS21" i="5"/>
  <c r="FU21" i="5"/>
  <c r="FV21" i="5"/>
  <c r="FW21" i="5"/>
  <c r="FY21" i="5"/>
  <c r="FZ21" i="5"/>
  <c r="GA21" i="5"/>
  <c r="GG21" i="5"/>
  <c r="GH21" i="5"/>
  <c r="GI21" i="5"/>
  <c r="GK21" i="5"/>
  <c r="GL21" i="5"/>
  <c r="GM21" i="5"/>
  <c r="GO21" i="5"/>
  <c r="GP21" i="5"/>
  <c r="GQ21" i="5"/>
  <c r="GW21" i="5"/>
  <c r="GX21" i="5"/>
  <c r="GY21" i="5"/>
  <c r="HA21" i="5"/>
  <c r="HB21" i="5"/>
  <c r="HC21" i="5"/>
  <c r="HE21" i="5"/>
  <c r="HF21" i="5"/>
  <c r="HG21" i="5"/>
  <c r="HM21" i="5"/>
  <c r="HN21" i="5"/>
  <c r="HO21" i="5"/>
  <c r="HQ21" i="5"/>
  <c r="HR21" i="5"/>
  <c r="HS21" i="5"/>
  <c r="HU21" i="5"/>
  <c r="HV21" i="5"/>
  <c r="HW21" i="5"/>
  <c r="IC21" i="5"/>
  <c r="ID21" i="5"/>
  <c r="IE21" i="5"/>
  <c r="IG21" i="5"/>
  <c r="IH21" i="5"/>
  <c r="II21" i="5"/>
  <c r="IK21" i="5"/>
  <c r="IL21" i="5"/>
  <c r="IM21" i="5"/>
  <c r="IS21" i="5"/>
  <c r="IT21" i="5"/>
  <c r="IU21" i="5"/>
  <c r="IW21" i="5"/>
  <c r="IX21" i="5"/>
  <c r="IY21" i="5"/>
  <c r="JA21" i="5"/>
  <c r="JB21" i="5"/>
  <c r="JC21" i="5"/>
  <c r="C22" i="5"/>
  <c r="E22" i="5"/>
  <c r="F22" i="5"/>
  <c r="G22" i="5"/>
  <c r="I22" i="5"/>
  <c r="M22" i="5"/>
  <c r="N22" i="5"/>
  <c r="O22" i="5"/>
  <c r="Q22" i="5"/>
  <c r="R22" i="5"/>
  <c r="S22" i="5"/>
  <c r="U22" i="5"/>
  <c r="V22" i="5"/>
  <c r="W22" i="5"/>
  <c r="AC22" i="5"/>
  <c r="AD22" i="5"/>
  <c r="AE22" i="5"/>
  <c r="AG22" i="5"/>
  <c r="AH22" i="5"/>
  <c r="AI22" i="5"/>
  <c r="AK22" i="5"/>
  <c r="AL22" i="5"/>
  <c r="AM22" i="5"/>
  <c r="AS22" i="5"/>
  <c r="AT22" i="5"/>
  <c r="AU22" i="5"/>
  <c r="AW22" i="5"/>
  <c r="AX22" i="5"/>
  <c r="AY22" i="5"/>
  <c r="BA22" i="5"/>
  <c r="BB22" i="5"/>
  <c r="BC22" i="5"/>
  <c r="BI22" i="5"/>
  <c r="BJ22" i="5"/>
  <c r="BK22" i="5"/>
  <c r="BM22" i="5"/>
  <c r="BN22" i="5"/>
  <c r="BO22" i="5"/>
  <c r="BQ22" i="5"/>
  <c r="BR22" i="5"/>
  <c r="BS22" i="5"/>
  <c r="BY22" i="5"/>
  <c r="BZ22" i="5"/>
  <c r="CA22" i="5"/>
  <c r="CC22" i="5"/>
  <c r="CD22" i="5"/>
  <c r="CE22" i="5"/>
  <c r="CG22" i="5"/>
  <c r="CH22" i="5"/>
  <c r="CI22" i="5"/>
  <c r="CO22" i="5"/>
  <c r="CP22" i="5"/>
  <c r="CQ22" i="5"/>
  <c r="CS22" i="5"/>
  <c r="CT22" i="5"/>
  <c r="CU22" i="5"/>
  <c r="CW22" i="5"/>
  <c r="CX22" i="5"/>
  <c r="CY22" i="5"/>
  <c r="DE22" i="5"/>
  <c r="DF22" i="5"/>
  <c r="DG22" i="5"/>
  <c r="DI22" i="5"/>
  <c r="DJ22" i="5"/>
  <c r="DK22" i="5"/>
  <c r="DM22" i="5"/>
  <c r="DN22" i="5"/>
  <c r="DO22" i="5"/>
  <c r="DU22" i="5"/>
  <c r="DV22" i="5"/>
  <c r="DW22" i="5"/>
  <c r="DY22" i="5"/>
  <c r="DZ22" i="5"/>
  <c r="EA22" i="5"/>
  <c r="EC22" i="5"/>
  <c r="ED22" i="5"/>
  <c r="EE22" i="5"/>
  <c r="EG22" i="5"/>
  <c r="EK22" i="5"/>
  <c r="EL22" i="5"/>
  <c r="EM22" i="5"/>
  <c r="EO22" i="5"/>
  <c r="EP22" i="5"/>
  <c r="EQ22" i="5"/>
  <c r="ES22" i="5"/>
  <c r="ET22" i="5"/>
  <c r="EU22" i="5"/>
  <c r="FA22" i="5"/>
  <c r="FB22" i="5"/>
  <c r="FC22" i="5"/>
  <c r="FE22" i="5"/>
  <c r="FF22" i="5"/>
  <c r="FG22" i="5"/>
  <c r="FI22" i="5"/>
  <c r="FJ22" i="5"/>
  <c r="FK22" i="5"/>
  <c r="FQ22" i="5"/>
  <c r="FR22" i="5"/>
  <c r="FS22" i="5"/>
  <c r="FU22" i="5"/>
  <c r="FV22" i="5"/>
  <c r="FW22" i="5"/>
  <c r="FY22" i="5"/>
  <c r="FZ22" i="5"/>
  <c r="GA22" i="5"/>
  <c r="GG22" i="5"/>
  <c r="GH22" i="5"/>
  <c r="GI22" i="5"/>
  <c r="GK22" i="5"/>
  <c r="GL22" i="5"/>
  <c r="GM22" i="5"/>
  <c r="GO22" i="5"/>
  <c r="GP22" i="5"/>
  <c r="GQ22" i="5"/>
  <c r="GW22" i="5"/>
  <c r="GX22" i="5"/>
  <c r="GY22" i="5"/>
  <c r="HA22" i="5"/>
  <c r="HB22" i="5"/>
  <c r="HC22" i="5"/>
  <c r="HE22" i="5"/>
  <c r="HF22" i="5"/>
  <c r="HG22" i="5"/>
  <c r="HM22" i="5"/>
  <c r="HN22" i="5"/>
  <c r="HO22" i="5"/>
  <c r="HQ22" i="5"/>
  <c r="HR22" i="5"/>
  <c r="HS22" i="5"/>
  <c r="HU22" i="5"/>
  <c r="HV22" i="5"/>
  <c r="HW22" i="5"/>
  <c r="IC22" i="5"/>
  <c r="ID22" i="5"/>
  <c r="IE22" i="5"/>
  <c r="IG22" i="5"/>
  <c r="IH22" i="5"/>
  <c r="II22" i="5"/>
  <c r="IK22" i="5"/>
  <c r="IL22" i="5"/>
  <c r="IM22" i="5"/>
  <c r="IS22" i="5"/>
  <c r="IT22" i="5"/>
  <c r="IU22" i="5"/>
  <c r="IW22" i="5"/>
  <c r="IX22" i="5"/>
  <c r="IY22" i="5"/>
  <c r="JA22" i="5"/>
  <c r="JB22" i="5"/>
  <c r="JC22" i="5"/>
  <c r="C23" i="5"/>
  <c r="E23" i="5"/>
  <c r="F23" i="5"/>
  <c r="G23" i="5"/>
  <c r="I23" i="5"/>
  <c r="M23" i="5"/>
  <c r="N23" i="5"/>
  <c r="O23" i="5"/>
  <c r="Q23" i="5"/>
  <c r="R23" i="5"/>
  <c r="S23" i="5"/>
  <c r="U23" i="5"/>
  <c r="V23" i="5"/>
  <c r="W23" i="5"/>
  <c r="Y23" i="5"/>
  <c r="AC23" i="5"/>
  <c r="AD23" i="5"/>
  <c r="AE23" i="5"/>
  <c r="AG23" i="5"/>
  <c r="AH23" i="5"/>
  <c r="AI23" i="5"/>
  <c r="AK23" i="5"/>
  <c r="AL23" i="5"/>
  <c r="AM23" i="5"/>
  <c r="AS23" i="5"/>
  <c r="AT23" i="5"/>
  <c r="AU23" i="5"/>
  <c r="AW23" i="5"/>
  <c r="AX23" i="5"/>
  <c r="AY23" i="5"/>
  <c r="BA23" i="5"/>
  <c r="BB23" i="5"/>
  <c r="BC23" i="5"/>
  <c r="BE23" i="5"/>
  <c r="BI23" i="5"/>
  <c r="BJ23" i="5"/>
  <c r="BK23" i="5"/>
  <c r="BM23" i="5"/>
  <c r="BN23" i="5"/>
  <c r="BO23" i="5"/>
  <c r="BQ23" i="5"/>
  <c r="BR23" i="5"/>
  <c r="BS23" i="5"/>
  <c r="BY23" i="5"/>
  <c r="BZ23" i="5"/>
  <c r="CA23" i="5"/>
  <c r="CC23" i="5"/>
  <c r="CD23" i="5"/>
  <c r="CE23" i="5"/>
  <c r="CG23" i="5"/>
  <c r="CH23" i="5"/>
  <c r="CI23" i="5"/>
  <c r="CO23" i="5"/>
  <c r="CP23" i="5"/>
  <c r="CQ23" i="5"/>
  <c r="CS23" i="5"/>
  <c r="CT23" i="5"/>
  <c r="CU23" i="5"/>
  <c r="CW23" i="5"/>
  <c r="CX23" i="5"/>
  <c r="CY23" i="5"/>
  <c r="DA23" i="5"/>
  <c r="DE23" i="5"/>
  <c r="DF23" i="5"/>
  <c r="DG23" i="5"/>
  <c r="DI23" i="5"/>
  <c r="DJ23" i="5"/>
  <c r="DK23" i="5"/>
  <c r="DM23" i="5"/>
  <c r="DN23" i="5"/>
  <c r="DO23" i="5"/>
  <c r="DU23" i="5"/>
  <c r="DV23" i="5"/>
  <c r="DW23" i="5"/>
  <c r="DY23" i="5"/>
  <c r="DZ23" i="5"/>
  <c r="EA23" i="5"/>
  <c r="EC23" i="5"/>
  <c r="ED23" i="5"/>
  <c r="EE23" i="5"/>
  <c r="EG23" i="5"/>
  <c r="EK23" i="5"/>
  <c r="EL23" i="5"/>
  <c r="EM23" i="5"/>
  <c r="EO23" i="5"/>
  <c r="EP23" i="5"/>
  <c r="EQ23" i="5"/>
  <c r="ES23" i="5"/>
  <c r="ET23" i="5"/>
  <c r="EU23" i="5"/>
  <c r="FA23" i="5"/>
  <c r="FB23" i="5"/>
  <c r="FC23" i="5"/>
  <c r="FE23" i="5"/>
  <c r="FF23" i="5"/>
  <c r="FG23" i="5"/>
  <c r="FI23" i="5"/>
  <c r="FJ23" i="5"/>
  <c r="FK23" i="5"/>
  <c r="FQ23" i="5"/>
  <c r="FR23" i="5"/>
  <c r="FS23" i="5"/>
  <c r="FU23" i="5"/>
  <c r="FV23" i="5"/>
  <c r="FW23" i="5"/>
  <c r="FY23" i="5"/>
  <c r="FZ23" i="5"/>
  <c r="GA23" i="5"/>
  <c r="GC23" i="5"/>
  <c r="GG23" i="5"/>
  <c r="GH23" i="5"/>
  <c r="GI23" i="5"/>
  <c r="GK23" i="5"/>
  <c r="GL23" i="5"/>
  <c r="GM23" i="5"/>
  <c r="GO23" i="5"/>
  <c r="GP23" i="5"/>
  <c r="GQ23" i="5"/>
  <c r="GW23" i="5"/>
  <c r="GX23" i="5"/>
  <c r="GY23" i="5"/>
  <c r="HA23" i="5"/>
  <c r="HB23" i="5"/>
  <c r="HC23" i="5"/>
  <c r="HE23" i="5"/>
  <c r="HF23" i="5"/>
  <c r="HG23" i="5"/>
  <c r="HM23" i="5"/>
  <c r="HN23" i="5"/>
  <c r="HO23" i="5"/>
  <c r="HQ23" i="5"/>
  <c r="HR23" i="5"/>
  <c r="HS23" i="5"/>
  <c r="HU23" i="5"/>
  <c r="HV23" i="5"/>
  <c r="HW23" i="5"/>
  <c r="HY23" i="5"/>
  <c r="HZ23" i="5"/>
  <c r="IC23" i="5"/>
  <c r="ID23" i="5"/>
  <c r="IE23" i="5"/>
  <c r="IG23" i="5"/>
  <c r="IH23" i="5"/>
  <c r="II23" i="5"/>
  <c r="IK23" i="5"/>
  <c r="IL23" i="5"/>
  <c r="IM23" i="5"/>
  <c r="IS23" i="5"/>
  <c r="IT23" i="5"/>
  <c r="IU23" i="5"/>
  <c r="IW23" i="5"/>
  <c r="IX23" i="5"/>
  <c r="IY23" i="5"/>
  <c r="JA23" i="5"/>
  <c r="JB23" i="5"/>
  <c r="JC23" i="5"/>
  <c r="C24" i="5"/>
  <c r="E24" i="5"/>
  <c r="F24" i="5"/>
  <c r="G24" i="5"/>
  <c r="I24" i="5"/>
  <c r="M24" i="5"/>
  <c r="N24" i="5"/>
  <c r="O24" i="5"/>
  <c r="Q24" i="5"/>
  <c r="R24" i="5"/>
  <c r="S24" i="5"/>
  <c r="U24" i="5"/>
  <c r="V24" i="5"/>
  <c r="W24" i="5"/>
  <c r="Y24" i="5"/>
  <c r="AC24" i="5"/>
  <c r="AD24" i="5"/>
  <c r="AE24" i="5"/>
  <c r="AG24" i="5"/>
  <c r="AH24" i="5"/>
  <c r="AI24" i="5"/>
  <c r="AK24" i="5"/>
  <c r="AL24" i="5"/>
  <c r="AM24" i="5"/>
  <c r="AO24" i="5"/>
  <c r="AP24" i="5"/>
  <c r="AS24" i="5"/>
  <c r="AT24" i="5"/>
  <c r="AU24" i="5"/>
  <c r="AW24" i="5"/>
  <c r="AX24" i="5"/>
  <c r="AY24" i="5"/>
  <c r="BA24" i="5"/>
  <c r="BB24" i="5"/>
  <c r="BC24" i="5"/>
  <c r="BE24" i="5"/>
  <c r="BI24" i="5"/>
  <c r="BJ24" i="5"/>
  <c r="BK24" i="5"/>
  <c r="BM24" i="5"/>
  <c r="BN24" i="5"/>
  <c r="BO24" i="5"/>
  <c r="BQ24" i="5"/>
  <c r="BR24" i="5"/>
  <c r="BS24" i="5"/>
  <c r="BU24" i="5"/>
  <c r="BY24" i="5"/>
  <c r="BZ24" i="5"/>
  <c r="CA24" i="5"/>
  <c r="CC24" i="5"/>
  <c r="CD24" i="5"/>
  <c r="CE24" i="5"/>
  <c r="CG24" i="5"/>
  <c r="CH24" i="5"/>
  <c r="CI24" i="5"/>
  <c r="CK24" i="5"/>
  <c r="CO24" i="5"/>
  <c r="CP24" i="5"/>
  <c r="CQ24" i="5"/>
  <c r="CS24" i="5"/>
  <c r="CT24" i="5"/>
  <c r="CU24" i="5"/>
  <c r="CW24" i="5"/>
  <c r="CX24" i="5"/>
  <c r="CY24" i="5"/>
  <c r="DA24" i="5"/>
  <c r="DE24" i="5"/>
  <c r="DF24" i="5"/>
  <c r="DG24" i="5"/>
  <c r="DI24" i="5"/>
  <c r="DJ24" i="5"/>
  <c r="DK24" i="5"/>
  <c r="DM24" i="5"/>
  <c r="DN24" i="5"/>
  <c r="DO24" i="5"/>
  <c r="DQ24" i="5"/>
  <c r="DU24" i="5"/>
  <c r="DV24" i="5"/>
  <c r="DW24" i="5"/>
  <c r="DY24" i="5"/>
  <c r="DZ24" i="5"/>
  <c r="EA24" i="5"/>
  <c r="EC24" i="5"/>
  <c r="ED24" i="5"/>
  <c r="EE24" i="5"/>
  <c r="EG24" i="5"/>
  <c r="EK24" i="5"/>
  <c r="EL24" i="5"/>
  <c r="EM24" i="5"/>
  <c r="EO24" i="5"/>
  <c r="EP24" i="5"/>
  <c r="EQ24" i="5"/>
  <c r="ES24" i="5"/>
  <c r="ET24" i="5"/>
  <c r="EU24" i="5"/>
  <c r="EW24" i="5"/>
  <c r="FA24" i="5"/>
  <c r="FB24" i="5"/>
  <c r="FC24" i="5"/>
  <c r="FE24" i="5"/>
  <c r="FF24" i="5"/>
  <c r="FG24" i="5"/>
  <c r="FI24" i="5"/>
  <c r="FJ24" i="5"/>
  <c r="FK24" i="5"/>
  <c r="FM24" i="5"/>
  <c r="FQ24" i="5"/>
  <c r="FR24" i="5"/>
  <c r="FS24" i="5"/>
  <c r="FU24" i="5"/>
  <c r="FV24" i="5"/>
  <c r="FW24" i="5"/>
  <c r="FY24" i="5"/>
  <c r="FZ24" i="5"/>
  <c r="GA24" i="5"/>
  <c r="GC24" i="5"/>
  <c r="GG24" i="5"/>
  <c r="GH24" i="5"/>
  <c r="GI24" i="5"/>
  <c r="GK24" i="5"/>
  <c r="GL24" i="5"/>
  <c r="GM24" i="5"/>
  <c r="GO24" i="5"/>
  <c r="GP24" i="5"/>
  <c r="GQ24" i="5"/>
  <c r="GS24" i="5"/>
  <c r="GW24" i="5"/>
  <c r="GX24" i="5"/>
  <c r="GY24" i="5"/>
  <c r="HA24" i="5"/>
  <c r="HB24" i="5"/>
  <c r="HC24" i="5"/>
  <c r="HE24" i="5"/>
  <c r="HF24" i="5"/>
  <c r="HG24" i="5"/>
  <c r="HI24" i="5"/>
  <c r="HM24" i="5"/>
  <c r="HN24" i="5"/>
  <c r="HO24" i="5"/>
  <c r="HQ24" i="5"/>
  <c r="HR24" i="5"/>
  <c r="HS24" i="5"/>
  <c r="HU24" i="5"/>
  <c r="HV24" i="5"/>
  <c r="HW24" i="5"/>
  <c r="HY24" i="5"/>
  <c r="IC24" i="5"/>
  <c r="ID24" i="5"/>
  <c r="IE24" i="5"/>
  <c r="IG24" i="5"/>
  <c r="IH24" i="5"/>
  <c r="II24" i="5"/>
  <c r="IK24" i="5"/>
  <c r="IL24" i="5"/>
  <c r="IM24" i="5"/>
  <c r="IO24" i="5"/>
  <c r="IP24" i="5"/>
  <c r="IS24" i="5"/>
  <c r="IT24" i="5"/>
  <c r="IU24" i="5"/>
  <c r="IW24" i="5"/>
  <c r="IX24" i="5"/>
  <c r="IY24" i="5"/>
  <c r="JA24" i="5"/>
  <c r="JB24" i="5"/>
  <c r="JC24" i="5"/>
  <c r="C25" i="5"/>
  <c r="E25" i="5"/>
  <c r="F25" i="5"/>
  <c r="G25" i="5"/>
  <c r="I25" i="5"/>
  <c r="M25" i="5"/>
  <c r="N25" i="5"/>
  <c r="O25" i="5"/>
  <c r="Q25" i="5"/>
  <c r="R25" i="5"/>
  <c r="S25" i="5"/>
  <c r="U25" i="5"/>
  <c r="V25" i="5"/>
  <c r="W25" i="5"/>
  <c r="Y25" i="5"/>
  <c r="AC25" i="5"/>
  <c r="AD25" i="5"/>
  <c r="AE25" i="5"/>
  <c r="AG25" i="5"/>
  <c r="AH25" i="5"/>
  <c r="AI25" i="5"/>
  <c r="AK25" i="5"/>
  <c r="AL25" i="5"/>
  <c r="AM25" i="5"/>
  <c r="AO25" i="5"/>
  <c r="AS25" i="5"/>
  <c r="AT25" i="5"/>
  <c r="AU25" i="5"/>
  <c r="AW25" i="5"/>
  <c r="AX25" i="5"/>
  <c r="AY25" i="5"/>
  <c r="BA25" i="5"/>
  <c r="BB25" i="5"/>
  <c r="BC25" i="5"/>
  <c r="BE25" i="5"/>
  <c r="BF25" i="5"/>
  <c r="BI25" i="5"/>
  <c r="BJ25" i="5"/>
  <c r="BK25" i="5"/>
  <c r="BM25" i="5"/>
  <c r="BN25" i="5"/>
  <c r="BO25" i="5"/>
  <c r="BQ25" i="5"/>
  <c r="BR25" i="5"/>
  <c r="BS25" i="5"/>
  <c r="BU25" i="5"/>
  <c r="BY25" i="5"/>
  <c r="BZ25" i="5"/>
  <c r="CA25" i="5"/>
  <c r="CC25" i="5"/>
  <c r="CD25" i="5"/>
  <c r="CE25" i="5"/>
  <c r="CG25" i="5"/>
  <c r="CH25" i="5"/>
  <c r="CI25" i="5"/>
  <c r="CK25" i="5"/>
  <c r="CO25" i="5"/>
  <c r="CP25" i="5"/>
  <c r="CQ25" i="5"/>
  <c r="CS25" i="5"/>
  <c r="CT25" i="5"/>
  <c r="CU25" i="5"/>
  <c r="CW25" i="5"/>
  <c r="CX25" i="5"/>
  <c r="CY25" i="5"/>
  <c r="DA25" i="5"/>
  <c r="DB25" i="5"/>
  <c r="DE25" i="5"/>
  <c r="DF25" i="5"/>
  <c r="DG25" i="5"/>
  <c r="DI25" i="5"/>
  <c r="DJ25" i="5"/>
  <c r="DK25" i="5"/>
  <c r="DM25" i="5"/>
  <c r="DN25" i="5"/>
  <c r="DO25" i="5"/>
  <c r="DQ25" i="5"/>
  <c r="DU25" i="5"/>
  <c r="DV25" i="5"/>
  <c r="DW25" i="5"/>
  <c r="DY25" i="5"/>
  <c r="DZ25" i="5"/>
  <c r="EA25" i="5"/>
  <c r="EC25" i="5"/>
  <c r="ED25" i="5"/>
  <c r="EE25" i="5"/>
  <c r="EG25" i="5"/>
  <c r="EK25" i="5"/>
  <c r="EL25" i="5"/>
  <c r="EM25" i="5"/>
  <c r="EO25" i="5"/>
  <c r="EP25" i="5"/>
  <c r="EQ25" i="5"/>
  <c r="ES25" i="5"/>
  <c r="ET25" i="5"/>
  <c r="EU25" i="5"/>
  <c r="EW25" i="5"/>
  <c r="FA25" i="5"/>
  <c r="FB25" i="5"/>
  <c r="FC25" i="5"/>
  <c r="FE25" i="5"/>
  <c r="FF25" i="5"/>
  <c r="FG25" i="5"/>
  <c r="FI25" i="5"/>
  <c r="FJ25" i="5"/>
  <c r="FK25" i="5"/>
  <c r="FM25" i="5"/>
  <c r="FQ25" i="5"/>
  <c r="FR25" i="5"/>
  <c r="FS25" i="5"/>
  <c r="FU25" i="5"/>
  <c r="FV25" i="5"/>
  <c r="FW25" i="5"/>
  <c r="FY25" i="5"/>
  <c r="FZ25" i="5"/>
  <c r="GA25" i="5"/>
  <c r="GC25" i="5"/>
  <c r="GG25" i="5"/>
  <c r="GH25" i="5"/>
  <c r="GI25" i="5"/>
  <c r="GK25" i="5"/>
  <c r="GL25" i="5"/>
  <c r="GM25" i="5"/>
  <c r="GO25" i="5"/>
  <c r="GP25" i="5"/>
  <c r="GQ25" i="5"/>
  <c r="GS25" i="5"/>
  <c r="GW25" i="5"/>
  <c r="GX25" i="5"/>
  <c r="GY25" i="5"/>
  <c r="HA25" i="5"/>
  <c r="HB25" i="5"/>
  <c r="HC25" i="5"/>
  <c r="HE25" i="5"/>
  <c r="HF25" i="5"/>
  <c r="HG25" i="5"/>
  <c r="HI25" i="5"/>
  <c r="HM25" i="5"/>
  <c r="HN25" i="5"/>
  <c r="HO25" i="5"/>
  <c r="HQ25" i="5"/>
  <c r="HR25" i="5"/>
  <c r="HS25" i="5"/>
  <c r="HU25" i="5"/>
  <c r="HV25" i="5"/>
  <c r="HW25" i="5"/>
  <c r="HY25" i="5"/>
  <c r="IC25" i="5"/>
  <c r="ID25" i="5"/>
  <c r="IE25" i="5"/>
  <c r="IG25" i="5"/>
  <c r="IH25" i="5"/>
  <c r="II25" i="5"/>
  <c r="IK25" i="5"/>
  <c r="IL25" i="5"/>
  <c r="IM25" i="5"/>
  <c r="IO25" i="5"/>
  <c r="IS25" i="5"/>
  <c r="IT25" i="5"/>
  <c r="IU25" i="5"/>
  <c r="IW25" i="5"/>
  <c r="IX25" i="5"/>
  <c r="IY25" i="5"/>
  <c r="JA25" i="5"/>
  <c r="JB25" i="5"/>
  <c r="JC25" i="5"/>
  <c r="C26" i="5"/>
  <c r="E26" i="5"/>
  <c r="F26" i="5"/>
  <c r="G26" i="5"/>
  <c r="I26" i="5"/>
  <c r="M26" i="5"/>
  <c r="N26" i="5"/>
  <c r="O26" i="5"/>
  <c r="Q26" i="5"/>
  <c r="R26" i="5"/>
  <c r="S26" i="5"/>
  <c r="U26" i="5"/>
  <c r="V26" i="5"/>
  <c r="W26" i="5"/>
  <c r="Y26" i="5"/>
  <c r="AC26" i="5"/>
  <c r="AD26" i="5"/>
  <c r="AE26" i="5"/>
  <c r="AG26" i="5"/>
  <c r="AH26" i="5"/>
  <c r="AI26" i="5"/>
  <c r="AK26" i="5"/>
  <c r="AL26" i="5"/>
  <c r="AM26" i="5"/>
  <c r="AO26" i="5"/>
  <c r="AS26" i="5"/>
  <c r="AT26" i="5"/>
  <c r="AU26" i="5"/>
  <c r="AW26" i="5"/>
  <c r="AX26" i="5"/>
  <c r="AY26" i="5"/>
  <c r="BA26" i="5"/>
  <c r="BB26" i="5"/>
  <c r="BC26" i="5"/>
  <c r="BE26" i="5"/>
  <c r="BI26" i="5"/>
  <c r="BJ26" i="5"/>
  <c r="BK26" i="5"/>
  <c r="BM26" i="5"/>
  <c r="BN26" i="5"/>
  <c r="BO26" i="5"/>
  <c r="BQ26" i="5"/>
  <c r="BR26" i="5"/>
  <c r="BS26" i="5"/>
  <c r="BU26" i="5"/>
  <c r="BY26" i="5"/>
  <c r="BZ26" i="5"/>
  <c r="CA26" i="5"/>
  <c r="CC26" i="5"/>
  <c r="CD26" i="5"/>
  <c r="CE26" i="5"/>
  <c r="CG26" i="5"/>
  <c r="CH26" i="5"/>
  <c r="CI26" i="5"/>
  <c r="CK26" i="5"/>
  <c r="CO26" i="5"/>
  <c r="CP26" i="5"/>
  <c r="CQ26" i="5"/>
  <c r="CS26" i="5"/>
  <c r="CT26" i="5"/>
  <c r="CU26" i="5"/>
  <c r="CW26" i="5"/>
  <c r="CX26" i="5"/>
  <c r="CY26" i="5"/>
  <c r="DA26" i="5"/>
  <c r="DE26" i="5"/>
  <c r="DF26" i="5"/>
  <c r="DG26" i="5"/>
  <c r="DI26" i="5"/>
  <c r="DJ26" i="5"/>
  <c r="DK26" i="5"/>
  <c r="DM26" i="5"/>
  <c r="DN26" i="5"/>
  <c r="DO26" i="5"/>
  <c r="DQ26" i="5"/>
  <c r="DU26" i="5"/>
  <c r="DV26" i="5"/>
  <c r="DW26" i="5"/>
  <c r="DY26" i="5"/>
  <c r="DZ26" i="5"/>
  <c r="EA26" i="5"/>
  <c r="EC26" i="5"/>
  <c r="ED26" i="5"/>
  <c r="EE26" i="5"/>
  <c r="EG26" i="5"/>
  <c r="EK26" i="5"/>
  <c r="EL26" i="5"/>
  <c r="EM26" i="5"/>
  <c r="EO26" i="5"/>
  <c r="EP26" i="5"/>
  <c r="EQ26" i="5"/>
  <c r="ES26" i="5"/>
  <c r="ET26" i="5"/>
  <c r="EU26" i="5"/>
  <c r="EW26" i="5"/>
  <c r="FA26" i="5"/>
  <c r="FB26" i="5"/>
  <c r="FC26" i="5"/>
  <c r="FE26" i="5"/>
  <c r="FF26" i="5"/>
  <c r="FG26" i="5"/>
  <c r="FI26" i="5"/>
  <c r="FJ26" i="5"/>
  <c r="FK26" i="5"/>
  <c r="FM26" i="5"/>
  <c r="FQ26" i="5"/>
  <c r="FR26" i="5"/>
  <c r="FS26" i="5"/>
  <c r="FU26" i="5"/>
  <c r="FV26" i="5"/>
  <c r="FW26" i="5"/>
  <c r="FY26" i="5"/>
  <c r="FZ26" i="5"/>
  <c r="GA26" i="5"/>
  <c r="GC26" i="5"/>
  <c r="GG26" i="5"/>
  <c r="GH26" i="5"/>
  <c r="GI26" i="5"/>
  <c r="GK26" i="5"/>
  <c r="GL26" i="5"/>
  <c r="GM26" i="5"/>
  <c r="GO26" i="5"/>
  <c r="GP26" i="5"/>
  <c r="GQ26" i="5"/>
  <c r="GS26" i="5"/>
  <c r="GW26" i="5"/>
  <c r="GX26" i="5"/>
  <c r="GY26" i="5"/>
  <c r="HA26" i="5"/>
  <c r="HB26" i="5"/>
  <c r="HC26" i="5"/>
  <c r="HE26" i="5"/>
  <c r="HF26" i="5"/>
  <c r="HG26" i="5"/>
  <c r="HI26" i="5"/>
  <c r="HM26" i="5"/>
  <c r="HN26" i="5"/>
  <c r="HO26" i="5"/>
  <c r="HQ26" i="5"/>
  <c r="HR26" i="5"/>
  <c r="HS26" i="5"/>
  <c r="HU26" i="5"/>
  <c r="HV26" i="5"/>
  <c r="HW26" i="5"/>
  <c r="HY26" i="5"/>
  <c r="IC26" i="5"/>
  <c r="ID26" i="5"/>
  <c r="IE26" i="5"/>
  <c r="IG26" i="5"/>
  <c r="IH26" i="5"/>
  <c r="II26" i="5"/>
  <c r="IK26" i="5"/>
  <c r="IL26" i="5"/>
  <c r="IM26" i="5"/>
  <c r="IO26" i="5"/>
  <c r="IS26" i="5"/>
  <c r="IT26" i="5"/>
  <c r="IU26" i="5"/>
  <c r="IW26" i="5"/>
  <c r="IX26" i="5"/>
  <c r="IY26" i="5"/>
  <c r="JA26" i="5"/>
  <c r="JB26" i="5"/>
  <c r="JC26" i="5"/>
  <c r="C27" i="5"/>
  <c r="E27" i="5"/>
  <c r="F27" i="5"/>
  <c r="G27" i="5"/>
  <c r="I27" i="5"/>
  <c r="M27" i="5"/>
  <c r="N27" i="5"/>
  <c r="O27" i="5"/>
  <c r="Q27" i="5"/>
  <c r="R27" i="5"/>
  <c r="S27" i="5"/>
  <c r="U27" i="5"/>
  <c r="V27" i="5"/>
  <c r="W27" i="5"/>
  <c r="Y27" i="5"/>
  <c r="AC27" i="5"/>
  <c r="AD27" i="5"/>
  <c r="AE27" i="5"/>
  <c r="AG27" i="5"/>
  <c r="AH27" i="5"/>
  <c r="AI27" i="5"/>
  <c r="AK27" i="5"/>
  <c r="AL27" i="5"/>
  <c r="AM27" i="5"/>
  <c r="AO27" i="5"/>
  <c r="AS27" i="5"/>
  <c r="AT27" i="5"/>
  <c r="AU27" i="5"/>
  <c r="AW27" i="5"/>
  <c r="AX27" i="5"/>
  <c r="AY27" i="5"/>
  <c r="BA27" i="5"/>
  <c r="BB27" i="5"/>
  <c r="BC27" i="5"/>
  <c r="BE27" i="5"/>
  <c r="BI27" i="5"/>
  <c r="BJ27" i="5"/>
  <c r="BK27" i="5"/>
  <c r="BM27" i="5"/>
  <c r="BN27" i="5"/>
  <c r="BO27" i="5"/>
  <c r="BQ27" i="5"/>
  <c r="BR27" i="5"/>
  <c r="BS27" i="5"/>
  <c r="BU27" i="5"/>
  <c r="BY27" i="5"/>
  <c r="BZ27" i="5"/>
  <c r="CA27" i="5"/>
  <c r="CC27" i="5"/>
  <c r="CD27" i="5"/>
  <c r="CE27" i="5"/>
  <c r="CG27" i="5"/>
  <c r="CH27" i="5"/>
  <c r="CI27" i="5"/>
  <c r="CK27" i="5"/>
  <c r="CO27" i="5"/>
  <c r="CP27" i="5"/>
  <c r="CQ27" i="5"/>
  <c r="CS27" i="5"/>
  <c r="CT27" i="5"/>
  <c r="CU27" i="5"/>
  <c r="CW27" i="5"/>
  <c r="CX27" i="5"/>
  <c r="CY27" i="5"/>
  <c r="DA27" i="5"/>
  <c r="DE27" i="5"/>
  <c r="DF27" i="5"/>
  <c r="DG27" i="5"/>
  <c r="DI27" i="5"/>
  <c r="DJ27" i="5"/>
  <c r="DK27" i="5"/>
  <c r="DM27" i="5"/>
  <c r="DN27" i="5"/>
  <c r="DO27" i="5"/>
  <c r="DQ27" i="5"/>
  <c r="DU27" i="5"/>
  <c r="DV27" i="5"/>
  <c r="DW27" i="5"/>
  <c r="DY27" i="5"/>
  <c r="DZ27" i="5"/>
  <c r="EA27" i="5"/>
  <c r="EC27" i="5"/>
  <c r="ED27" i="5"/>
  <c r="EE27" i="5"/>
  <c r="EG27" i="5"/>
  <c r="EK27" i="5"/>
  <c r="EL27" i="5"/>
  <c r="EM27" i="5"/>
  <c r="EO27" i="5"/>
  <c r="EP27" i="5"/>
  <c r="EQ27" i="5"/>
  <c r="ES27" i="5"/>
  <c r="ET27" i="5"/>
  <c r="EU27" i="5"/>
  <c r="EW27" i="5"/>
  <c r="FA27" i="5"/>
  <c r="FB27" i="5"/>
  <c r="FC27" i="5"/>
  <c r="FE27" i="5"/>
  <c r="FF27" i="5"/>
  <c r="FG27" i="5"/>
  <c r="FI27" i="5"/>
  <c r="FJ27" i="5"/>
  <c r="FK27" i="5"/>
  <c r="FM27" i="5"/>
  <c r="FQ27" i="5"/>
  <c r="FR27" i="5"/>
  <c r="FS27" i="5"/>
  <c r="FU27" i="5"/>
  <c r="FV27" i="5"/>
  <c r="FW27" i="5"/>
  <c r="FY27" i="5"/>
  <c r="FZ27" i="5"/>
  <c r="GA27" i="5"/>
  <c r="GC27" i="5"/>
  <c r="GG27" i="5"/>
  <c r="GH27" i="5"/>
  <c r="GI27" i="5"/>
  <c r="GK27" i="5"/>
  <c r="GL27" i="5"/>
  <c r="GM27" i="5"/>
  <c r="GO27" i="5"/>
  <c r="GP27" i="5"/>
  <c r="GQ27" i="5"/>
  <c r="GS27" i="5"/>
  <c r="GW27" i="5"/>
  <c r="GX27" i="5"/>
  <c r="GY27" i="5"/>
  <c r="HA27" i="5"/>
  <c r="HB27" i="5"/>
  <c r="HC27" i="5"/>
  <c r="HE27" i="5"/>
  <c r="HF27" i="5"/>
  <c r="HG27" i="5"/>
  <c r="HI27" i="5"/>
  <c r="HM27" i="5"/>
  <c r="HN27" i="5"/>
  <c r="HO27" i="5"/>
  <c r="HQ27" i="5"/>
  <c r="HR27" i="5"/>
  <c r="HS27" i="5"/>
  <c r="HU27" i="5"/>
  <c r="HV27" i="5"/>
  <c r="HW27" i="5"/>
  <c r="HY27" i="5"/>
  <c r="IC27" i="5"/>
  <c r="ID27" i="5"/>
  <c r="IE27" i="5"/>
  <c r="IG27" i="5"/>
  <c r="IH27" i="5"/>
  <c r="II27" i="5"/>
  <c r="IK27" i="5"/>
  <c r="IL27" i="5"/>
  <c r="IM27" i="5"/>
  <c r="IO27" i="5"/>
  <c r="IS27" i="5"/>
  <c r="IT27" i="5"/>
  <c r="IU27" i="5"/>
  <c r="IW27" i="5"/>
  <c r="IX27" i="5"/>
  <c r="IY27" i="5"/>
  <c r="JA27" i="5"/>
  <c r="JB27" i="5"/>
  <c r="JC27" i="5"/>
  <c r="C28" i="5"/>
  <c r="E28" i="5"/>
  <c r="F28" i="5"/>
  <c r="G28" i="5"/>
  <c r="I28" i="5"/>
  <c r="M28" i="5"/>
  <c r="N28" i="5"/>
  <c r="O28" i="5"/>
  <c r="Q28" i="5"/>
  <c r="R28" i="5"/>
  <c r="S28" i="5"/>
  <c r="U28" i="5"/>
  <c r="V28" i="5"/>
  <c r="W28" i="5"/>
  <c r="Y28" i="5"/>
  <c r="AC28" i="5"/>
  <c r="AD28" i="5"/>
  <c r="AE28" i="5"/>
  <c r="AG28" i="5"/>
  <c r="AH28" i="5"/>
  <c r="AI28" i="5"/>
  <c r="AK28" i="5"/>
  <c r="AL28" i="5"/>
  <c r="AM28" i="5"/>
  <c r="AO28" i="5"/>
  <c r="AS28" i="5"/>
  <c r="AT28" i="5"/>
  <c r="AU28" i="5"/>
  <c r="AW28" i="5"/>
  <c r="AX28" i="5"/>
  <c r="AY28" i="5"/>
  <c r="BA28" i="5"/>
  <c r="BB28" i="5"/>
  <c r="BC28" i="5"/>
  <c r="BE28" i="5"/>
  <c r="BI28" i="5"/>
  <c r="BJ28" i="5"/>
  <c r="BK28" i="5"/>
  <c r="BM28" i="5"/>
  <c r="BN28" i="5"/>
  <c r="BO28" i="5"/>
  <c r="BQ28" i="5"/>
  <c r="BR28" i="5"/>
  <c r="BS28" i="5"/>
  <c r="BU28" i="5"/>
  <c r="BY28" i="5"/>
  <c r="BZ28" i="5"/>
  <c r="CA28" i="5"/>
  <c r="CC28" i="5"/>
  <c r="CD28" i="5"/>
  <c r="CE28" i="5"/>
  <c r="CG28" i="5"/>
  <c r="CH28" i="5"/>
  <c r="CI28" i="5"/>
  <c r="CK28" i="5"/>
  <c r="CO28" i="5"/>
  <c r="CP28" i="5"/>
  <c r="CQ28" i="5"/>
  <c r="CS28" i="5"/>
  <c r="CT28" i="5"/>
  <c r="CU28" i="5"/>
  <c r="CW28" i="5"/>
  <c r="CX28" i="5"/>
  <c r="CY28" i="5"/>
  <c r="DA28" i="5"/>
  <c r="DE28" i="5"/>
  <c r="DF28" i="5"/>
  <c r="DG28" i="5"/>
  <c r="DI28" i="5"/>
  <c r="DJ28" i="5"/>
  <c r="DK28" i="5"/>
  <c r="DM28" i="5"/>
  <c r="DN28" i="5"/>
  <c r="DO28" i="5"/>
  <c r="DQ28" i="5"/>
  <c r="DU28" i="5"/>
  <c r="DV28" i="5"/>
  <c r="DW28" i="5"/>
  <c r="DY28" i="5"/>
  <c r="DZ28" i="5"/>
  <c r="EA28" i="5"/>
  <c r="EC28" i="5"/>
  <c r="ED28" i="5"/>
  <c r="EE28" i="5"/>
  <c r="EG28" i="5"/>
  <c r="EK28" i="5"/>
  <c r="EL28" i="5"/>
  <c r="EM28" i="5"/>
  <c r="EO28" i="5"/>
  <c r="EP28" i="5"/>
  <c r="EQ28" i="5"/>
  <c r="ES28" i="5"/>
  <c r="ET28" i="5"/>
  <c r="EU28" i="5"/>
  <c r="EW28" i="5"/>
  <c r="FA28" i="5"/>
  <c r="FB28" i="5"/>
  <c r="FC28" i="5"/>
  <c r="FE28" i="5"/>
  <c r="FF28" i="5"/>
  <c r="FG28" i="5"/>
  <c r="FI28" i="5"/>
  <c r="FJ28" i="5"/>
  <c r="FK28" i="5"/>
  <c r="FM28" i="5"/>
  <c r="FQ28" i="5"/>
  <c r="FR28" i="5"/>
  <c r="FS28" i="5"/>
  <c r="FU28" i="5"/>
  <c r="FV28" i="5"/>
  <c r="FW28" i="5"/>
  <c r="FY28" i="5"/>
  <c r="FZ28" i="5"/>
  <c r="GA28" i="5"/>
  <c r="GC28" i="5"/>
  <c r="GG28" i="5"/>
  <c r="GH28" i="5"/>
  <c r="GI28" i="5"/>
  <c r="GK28" i="5"/>
  <c r="GL28" i="5"/>
  <c r="GM28" i="5"/>
  <c r="GO28" i="5"/>
  <c r="GP28" i="5"/>
  <c r="GQ28" i="5"/>
  <c r="GS28" i="5"/>
  <c r="GW28" i="5"/>
  <c r="GX28" i="5"/>
  <c r="GY28" i="5"/>
  <c r="HA28" i="5"/>
  <c r="HB28" i="5"/>
  <c r="HC28" i="5"/>
  <c r="HE28" i="5"/>
  <c r="HF28" i="5"/>
  <c r="HG28" i="5"/>
  <c r="HI28" i="5"/>
  <c r="HM28" i="5"/>
  <c r="HN28" i="5"/>
  <c r="HO28" i="5"/>
  <c r="HQ28" i="5"/>
  <c r="HR28" i="5"/>
  <c r="HS28" i="5"/>
  <c r="HU28" i="5"/>
  <c r="HV28" i="5"/>
  <c r="HW28" i="5"/>
  <c r="HY28" i="5"/>
  <c r="IC28" i="5"/>
  <c r="ID28" i="5"/>
  <c r="IE28" i="5"/>
  <c r="IG28" i="5"/>
  <c r="IH28" i="5"/>
  <c r="II28" i="5"/>
  <c r="IK28" i="5"/>
  <c r="IL28" i="5"/>
  <c r="IM28" i="5"/>
  <c r="IO28" i="5"/>
  <c r="IS28" i="5"/>
  <c r="IT28" i="5"/>
  <c r="IU28" i="5"/>
  <c r="IW28" i="5"/>
  <c r="IX28" i="5"/>
  <c r="IY28" i="5"/>
  <c r="JA28" i="5"/>
  <c r="JB28" i="5"/>
  <c r="JC28" i="5"/>
  <c r="C29" i="5"/>
  <c r="E29" i="5"/>
  <c r="F29" i="5"/>
  <c r="G29" i="5"/>
  <c r="I29" i="5"/>
  <c r="M29" i="5"/>
  <c r="N29" i="5"/>
  <c r="O29" i="5"/>
  <c r="Q29" i="5"/>
  <c r="R29" i="5"/>
  <c r="S29" i="5"/>
  <c r="U29" i="5"/>
  <c r="V29" i="5"/>
  <c r="W29" i="5"/>
  <c r="Y29" i="5"/>
  <c r="AC29" i="5"/>
  <c r="AD29" i="5"/>
  <c r="AE29" i="5"/>
  <c r="AG29" i="5"/>
  <c r="AH29" i="5"/>
  <c r="AI29" i="5"/>
  <c r="AK29" i="5"/>
  <c r="AL29" i="5"/>
  <c r="AM29" i="5"/>
  <c r="AO29" i="5"/>
  <c r="AS29" i="5"/>
  <c r="AT29" i="5"/>
  <c r="AU29" i="5"/>
  <c r="AW29" i="5"/>
  <c r="AX29" i="5"/>
  <c r="AY29" i="5"/>
  <c r="BA29" i="5"/>
  <c r="BB29" i="5"/>
  <c r="BC29" i="5"/>
  <c r="BE29" i="5"/>
  <c r="BI29" i="5"/>
  <c r="BJ29" i="5"/>
  <c r="BK29" i="5"/>
  <c r="BM29" i="5"/>
  <c r="BN29" i="5"/>
  <c r="BO29" i="5"/>
  <c r="BQ29" i="5"/>
  <c r="BR29" i="5"/>
  <c r="BS29" i="5"/>
  <c r="BU29" i="5"/>
  <c r="BY29" i="5"/>
  <c r="BZ29" i="5"/>
  <c r="CA29" i="5"/>
  <c r="CC29" i="5"/>
  <c r="CD29" i="5"/>
  <c r="CE29" i="5"/>
  <c r="CG29" i="5"/>
  <c r="CH29" i="5"/>
  <c r="CI29" i="5"/>
  <c r="CK29" i="5"/>
  <c r="CO29" i="5"/>
  <c r="CP29" i="5"/>
  <c r="CQ29" i="5"/>
  <c r="CS29" i="5"/>
  <c r="CT29" i="5"/>
  <c r="CU29" i="5"/>
  <c r="CW29" i="5"/>
  <c r="CX29" i="5"/>
  <c r="CY29" i="5"/>
  <c r="DA29" i="5"/>
  <c r="DE29" i="5"/>
  <c r="DF29" i="5"/>
  <c r="DG29" i="5"/>
  <c r="DI29" i="5"/>
  <c r="DJ29" i="5"/>
  <c r="DK29" i="5"/>
  <c r="DM29" i="5"/>
  <c r="DN29" i="5"/>
  <c r="DO29" i="5"/>
  <c r="DQ29" i="5"/>
  <c r="DU29" i="5"/>
  <c r="DV29" i="5"/>
  <c r="DW29" i="5"/>
  <c r="DY29" i="5"/>
  <c r="DZ29" i="5"/>
  <c r="EA29" i="5"/>
  <c r="EC29" i="5"/>
  <c r="ED29" i="5"/>
  <c r="EE29" i="5"/>
  <c r="EG29" i="5"/>
  <c r="EK29" i="5"/>
  <c r="EL29" i="5"/>
  <c r="EM29" i="5"/>
  <c r="EO29" i="5"/>
  <c r="EP29" i="5"/>
  <c r="EQ29" i="5"/>
  <c r="ES29" i="5"/>
  <c r="ET29" i="5"/>
  <c r="EU29" i="5"/>
  <c r="EW29" i="5"/>
  <c r="FA29" i="5"/>
  <c r="FB29" i="5"/>
  <c r="FC29" i="5"/>
  <c r="FE29" i="5"/>
  <c r="FF29" i="5"/>
  <c r="FG29" i="5"/>
  <c r="FI29" i="5"/>
  <c r="FJ29" i="5"/>
  <c r="FK29" i="5"/>
  <c r="FM29" i="5"/>
  <c r="FQ29" i="5"/>
  <c r="FR29" i="5"/>
  <c r="FS29" i="5"/>
  <c r="FU29" i="5"/>
  <c r="FV29" i="5"/>
  <c r="FW29" i="5"/>
  <c r="FY29" i="5"/>
  <c r="FZ29" i="5"/>
  <c r="GA29" i="5"/>
  <c r="GC29" i="5"/>
  <c r="GG29" i="5"/>
  <c r="GH29" i="5"/>
  <c r="GI29" i="5"/>
  <c r="GK29" i="5"/>
  <c r="GL29" i="5"/>
  <c r="GM29" i="5"/>
  <c r="GO29" i="5"/>
  <c r="GP29" i="5"/>
  <c r="GQ29" i="5"/>
  <c r="GS29" i="5"/>
  <c r="GW29" i="5"/>
  <c r="GX29" i="5"/>
  <c r="GY29" i="5"/>
  <c r="HA29" i="5"/>
  <c r="HB29" i="5"/>
  <c r="HC29" i="5"/>
  <c r="HE29" i="5"/>
  <c r="HF29" i="5"/>
  <c r="HG29" i="5"/>
  <c r="HI29" i="5"/>
  <c r="HM29" i="5"/>
  <c r="HN29" i="5"/>
  <c r="HO29" i="5"/>
  <c r="HQ29" i="5"/>
  <c r="HR29" i="5"/>
  <c r="HS29" i="5"/>
  <c r="HU29" i="5"/>
  <c r="HV29" i="5"/>
  <c r="HW29" i="5"/>
  <c r="HY29" i="5"/>
  <c r="IC29" i="5"/>
  <c r="ID29" i="5"/>
  <c r="IE29" i="5"/>
  <c r="IG29" i="5"/>
  <c r="IH29" i="5"/>
  <c r="II29" i="5"/>
  <c r="IK29" i="5"/>
  <c r="IL29" i="5"/>
  <c r="IM29" i="5"/>
  <c r="IO29" i="5"/>
  <c r="IS29" i="5"/>
  <c r="IT29" i="5"/>
  <c r="IU29" i="5"/>
  <c r="IW29" i="5"/>
  <c r="IX29" i="5"/>
  <c r="IY29" i="5"/>
  <c r="JA29" i="5"/>
  <c r="JB29" i="5"/>
  <c r="JC29" i="5"/>
  <c r="C30" i="5"/>
  <c r="E30" i="5"/>
  <c r="F30" i="5"/>
  <c r="G30" i="5"/>
  <c r="I30" i="5"/>
  <c r="M30" i="5"/>
  <c r="N30" i="5"/>
  <c r="O30" i="5"/>
  <c r="Q30" i="5"/>
  <c r="R30" i="5"/>
  <c r="S30" i="5"/>
  <c r="U30" i="5"/>
  <c r="V30" i="5"/>
  <c r="W30" i="5"/>
  <c r="Y30" i="5"/>
  <c r="AC30" i="5"/>
  <c r="AD30" i="5"/>
  <c r="AE30" i="5"/>
  <c r="AG30" i="5"/>
  <c r="AH30" i="5"/>
  <c r="AI30" i="5"/>
  <c r="AK30" i="5"/>
  <c r="AL30" i="5"/>
  <c r="AM30" i="5"/>
  <c r="AO30" i="5"/>
  <c r="AS30" i="5"/>
  <c r="AT30" i="5"/>
  <c r="AU30" i="5"/>
  <c r="AW30" i="5"/>
  <c r="AX30" i="5"/>
  <c r="AY30" i="5"/>
  <c r="BA30" i="5"/>
  <c r="BB30" i="5"/>
  <c r="BC30" i="5"/>
  <c r="BE30" i="5"/>
  <c r="BI30" i="5"/>
  <c r="BJ30" i="5"/>
  <c r="BK30" i="5"/>
  <c r="BM30" i="5"/>
  <c r="BN30" i="5"/>
  <c r="BO30" i="5"/>
  <c r="BQ30" i="5"/>
  <c r="BR30" i="5"/>
  <c r="BS30" i="5"/>
  <c r="BU30" i="5"/>
  <c r="BY30" i="5"/>
  <c r="BZ30" i="5"/>
  <c r="CA30" i="5"/>
  <c r="CC30" i="5"/>
  <c r="CD30" i="5"/>
  <c r="CE30" i="5"/>
  <c r="CG30" i="5"/>
  <c r="CH30" i="5"/>
  <c r="CI30" i="5"/>
  <c r="CK30" i="5"/>
  <c r="CO30" i="5"/>
  <c r="CP30" i="5"/>
  <c r="CQ30" i="5"/>
  <c r="CS30" i="5"/>
  <c r="CT30" i="5"/>
  <c r="CU30" i="5"/>
  <c r="CW30" i="5"/>
  <c r="CX30" i="5"/>
  <c r="CY30" i="5"/>
  <c r="DA30" i="5"/>
  <c r="DE30" i="5"/>
  <c r="DF30" i="5"/>
  <c r="DG30" i="5"/>
  <c r="DI30" i="5"/>
  <c r="DJ30" i="5"/>
  <c r="DK30" i="5"/>
  <c r="DM30" i="5"/>
  <c r="DN30" i="5"/>
  <c r="DO30" i="5"/>
  <c r="DQ30" i="5"/>
  <c r="DU30" i="5"/>
  <c r="DV30" i="5"/>
  <c r="DW30" i="5"/>
  <c r="DY30" i="5"/>
  <c r="DZ30" i="5"/>
  <c r="EA30" i="5"/>
  <c r="EC30" i="5"/>
  <c r="ED30" i="5"/>
  <c r="EE30" i="5"/>
  <c r="EG30" i="5"/>
  <c r="EK30" i="5"/>
  <c r="EL30" i="5"/>
  <c r="EM30" i="5"/>
  <c r="EO30" i="5"/>
  <c r="EP30" i="5"/>
  <c r="EQ30" i="5"/>
  <c r="ES30" i="5"/>
  <c r="ET30" i="5"/>
  <c r="EU30" i="5"/>
  <c r="EW30" i="5"/>
  <c r="FA30" i="5"/>
  <c r="FB30" i="5"/>
  <c r="FC30" i="5"/>
  <c r="FE30" i="5"/>
  <c r="FF30" i="5"/>
  <c r="FG30" i="5"/>
  <c r="FI30" i="5"/>
  <c r="FJ30" i="5"/>
  <c r="FK30" i="5"/>
  <c r="FM30" i="5"/>
  <c r="FN30" i="5"/>
  <c r="FQ30" i="5"/>
  <c r="FR30" i="5"/>
  <c r="FS30" i="5"/>
  <c r="FU30" i="5"/>
  <c r="FV30" i="5"/>
  <c r="FW30" i="5"/>
  <c r="FY30" i="5"/>
  <c r="FZ30" i="5"/>
  <c r="GA30" i="5"/>
  <c r="GC30" i="5"/>
  <c r="GG30" i="5"/>
  <c r="GH30" i="5"/>
  <c r="GI30" i="5"/>
  <c r="GK30" i="5"/>
  <c r="GL30" i="5"/>
  <c r="GM30" i="5"/>
  <c r="GO30" i="5"/>
  <c r="GP30" i="5"/>
  <c r="GQ30" i="5"/>
  <c r="GS30" i="5"/>
  <c r="GW30" i="5"/>
  <c r="GX30" i="5"/>
  <c r="GY30" i="5"/>
  <c r="HA30" i="5"/>
  <c r="HB30" i="5"/>
  <c r="HC30" i="5"/>
  <c r="HE30" i="5"/>
  <c r="HF30" i="5"/>
  <c r="HG30" i="5"/>
  <c r="HI30" i="5"/>
  <c r="HM30" i="5"/>
  <c r="HN30" i="5"/>
  <c r="HO30" i="5"/>
  <c r="HQ30" i="5"/>
  <c r="HR30" i="5"/>
  <c r="HS30" i="5"/>
  <c r="HU30" i="5"/>
  <c r="HV30" i="5"/>
  <c r="HW30" i="5"/>
  <c r="HY30" i="5"/>
  <c r="IC30" i="5"/>
  <c r="ID30" i="5"/>
  <c r="IE30" i="5"/>
  <c r="IG30" i="5"/>
  <c r="IH30" i="5"/>
  <c r="II30" i="5"/>
  <c r="IK30" i="5"/>
  <c r="IL30" i="5"/>
  <c r="IM30" i="5"/>
  <c r="IO30" i="5"/>
  <c r="IS30" i="5"/>
  <c r="IT30" i="5"/>
  <c r="IU30" i="5"/>
  <c r="IW30" i="5"/>
  <c r="IX30" i="5"/>
  <c r="IY30" i="5"/>
  <c r="JA30" i="5"/>
  <c r="JB30" i="5"/>
  <c r="JC30" i="5"/>
  <c r="C31" i="5"/>
  <c r="E31" i="5"/>
  <c r="F31" i="5"/>
  <c r="G31" i="5"/>
  <c r="I31" i="5"/>
  <c r="M31" i="5"/>
  <c r="N31" i="5"/>
  <c r="O31" i="5"/>
  <c r="Q31" i="5"/>
  <c r="R31" i="5"/>
  <c r="S31" i="5"/>
  <c r="U31" i="5"/>
  <c r="V31" i="5"/>
  <c r="W31" i="5"/>
  <c r="Y31" i="5"/>
  <c r="AC31" i="5"/>
  <c r="AD31" i="5"/>
  <c r="AE31" i="5"/>
  <c r="AG31" i="5"/>
  <c r="AH31" i="5"/>
  <c r="AI31" i="5"/>
  <c r="AK31" i="5"/>
  <c r="AL31" i="5"/>
  <c r="AM31" i="5"/>
  <c r="AO31" i="5"/>
  <c r="AS31" i="5"/>
  <c r="AT31" i="5"/>
  <c r="AU31" i="5"/>
  <c r="AW31" i="5"/>
  <c r="AX31" i="5"/>
  <c r="AY31" i="5"/>
  <c r="BA31" i="5"/>
  <c r="BB31" i="5"/>
  <c r="BC31" i="5"/>
  <c r="BE31" i="5"/>
  <c r="BI31" i="5"/>
  <c r="BJ31" i="5"/>
  <c r="BK31" i="5"/>
  <c r="BM31" i="5"/>
  <c r="BN31" i="5"/>
  <c r="BO31" i="5"/>
  <c r="BQ31" i="5"/>
  <c r="BR31" i="5"/>
  <c r="BS31" i="5"/>
  <c r="BU31" i="5"/>
  <c r="BY31" i="5"/>
  <c r="BZ31" i="5"/>
  <c r="CA31" i="5"/>
  <c r="CC31" i="5"/>
  <c r="CD31" i="5"/>
  <c r="CE31" i="5"/>
  <c r="CG31" i="5"/>
  <c r="CH31" i="5"/>
  <c r="CI31" i="5"/>
  <c r="CK31" i="5"/>
  <c r="CO31" i="5"/>
  <c r="CP31" i="5"/>
  <c r="CQ31" i="5"/>
  <c r="CS31" i="5"/>
  <c r="CT31" i="5"/>
  <c r="CU31" i="5"/>
  <c r="CW31" i="5"/>
  <c r="CX31" i="5"/>
  <c r="CY31" i="5"/>
  <c r="DA31" i="5"/>
  <c r="DE31" i="5"/>
  <c r="DF31" i="5"/>
  <c r="DG31" i="5"/>
  <c r="DI31" i="5"/>
  <c r="DJ31" i="5"/>
  <c r="DK31" i="5"/>
  <c r="DM31" i="5"/>
  <c r="DN31" i="5"/>
  <c r="DO31" i="5"/>
  <c r="DQ31" i="5"/>
  <c r="DU31" i="5"/>
  <c r="DV31" i="5"/>
  <c r="DW31" i="5"/>
  <c r="DY31" i="5"/>
  <c r="DZ31" i="5"/>
  <c r="EA31" i="5"/>
  <c r="EC31" i="5"/>
  <c r="ED31" i="5"/>
  <c r="EE31" i="5"/>
  <c r="EG31" i="5"/>
  <c r="EK31" i="5"/>
  <c r="EL31" i="5"/>
  <c r="EM31" i="5"/>
  <c r="EO31" i="5"/>
  <c r="EP31" i="5"/>
  <c r="EQ31" i="5"/>
  <c r="ES31" i="5"/>
  <c r="ET31" i="5"/>
  <c r="EU31" i="5"/>
  <c r="EW31" i="5"/>
  <c r="FA31" i="5"/>
  <c r="FB31" i="5"/>
  <c r="FC31" i="5"/>
  <c r="FE31" i="5"/>
  <c r="FF31" i="5"/>
  <c r="FG31" i="5"/>
  <c r="FI31" i="5"/>
  <c r="FJ31" i="5"/>
  <c r="FK31" i="5"/>
  <c r="FM31" i="5"/>
  <c r="FQ31" i="5"/>
  <c r="FR31" i="5"/>
  <c r="FS31" i="5"/>
  <c r="FU31" i="5"/>
  <c r="FV31" i="5"/>
  <c r="FW31" i="5"/>
  <c r="FY31" i="5"/>
  <c r="FZ31" i="5"/>
  <c r="GA31" i="5"/>
  <c r="GC31" i="5"/>
  <c r="GG31" i="5"/>
  <c r="GH31" i="5"/>
  <c r="GI31" i="5"/>
  <c r="GK31" i="5"/>
  <c r="GL31" i="5"/>
  <c r="GM31" i="5"/>
  <c r="GO31" i="5"/>
  <c r="GP31" i="5"/>
  <c r="GQ31" i="5"/>
  <c r="GS31" i="5"/>
  <c r="GW31" i="5"/>
  <c r="GX31" i="5"/>
  <c r="GY31" i="5"/>
  <c r="HA31" i="5"/>
  <c r="HB31" i="5"/>
  <c r="HC31" i="5"/>
  <c r="HE31" i="5"/>
  <c r="HF31" i="5"/>
  <c r="HG31" i="5"/>
  <c r="HI31" i="5"/>
  <c r="HM31" i="5"/>
  <c r="HN31" i="5"/>
  <c r="HO31" i="5"/>
  <c r="HQ31" i="5"/>
  <c r="HR31" i="5"/>
  <c r="HS31" i="5"/>
  <c r="HU31" i="5"/>
  <c r="HV31" i="5"/>
  <c r="HW31" i="5"/>
  <c r="HY31" i="5"/>
  <c r="HZ31" i="5"/>
  <c r="IC31" i="5"/>
  <c r="ID31" i="5"/>
  <c r="IE31" i="5"/>
  <c r="IG31" i="5"/>
  <c r="IH31" i="5"/>
  <c r="II31" i="5"/>
  <c r="IK31" i="5"/>
  <c r="IL31" i="5"/>
  <c r="IM31" i="5"/>
  <c r="IO31" i="5"/>
  <c r="IS31" i="5"/>
  <c r="IT31" i="5"/>
  <c r="IU31" i="5"/>
  <c r="IW31" i="5"/>
  <c r="IX31" i="5"/>
  <c r="IY31" i="5"/>
  <c r="JA31" i="5"/>
  <c r="JB31" i="5"/>
  <c r="JC31" i="5"/>
  <c r="C32" i="5"/>
  <c r="E32" i="5"/>
  <c r="F32" i="5"/>
  <c r="G32" i="5"/>
  <c r="I32" i="5"/>
  <c r="M32" i="5"/>
  <c r="N32" i="5"/>
  <c r="O32" i="5"/>
  <c r="Q32" i="5"/>
  <c r="R32" i="5"/>
  <c r="S32" i="5"/>
  <c r="U32" i="5"/>
  <c r="V32" i="5"/>
  <c r="W32" i="5"/>
  <c r="Y32" i="5"/>
  <c r="AC32" i="5"/>
  <c r="AD32" i="5"/>
  <c r="AE32" i="5"/>
  <c r="AG32" i="5"/>
  <c r="AH32" i="5"/>
  <c r="AI32" i="5"/>
  <c r="AK32" i="5"/>
  <c r="AL32" i="5"/>
  <c r="AM32" i="5"/>
  <c r="AO32" i="5"/>
  <c r="AP32" i="5"/>
  <c r="AS32" i="5"/>
  <c r="AT32" i="5"/>
  <c r="AU32" i="5"/>
  <c r="AW32" i="5"/>
  <c r="AX32" i="5"/>
  <c r="AY32" i="5"/>
  <c r="BA32" i="5"/>
  <c r="BB32" i="5"/>
  <c r="BC32" i="5"/>
  <c r="BE32" i="5"/>
  <c r="BI32" i="5"/>
  <c r="BJ32" i="5"/>
  <c r="BK32" i="5"/>
  <c r="BM32" i="5"/>
  <c r="BN32" i="5"/>
  <c r="BO32" i="5"/>
  <c r="BQ32" i="5"/>
  <c r="BR32" i="5"/>
  <c r="BS32" i="5"/>
  <c r="BU32" i="5"/>
  <c r="BY32" i="5"/>
  <c r="BZ32" i="5"/>
  <c r="CA32" i="5"/>
  <c r="CC32" i="5"/>
  <c r="CD32" i="5"/>
  <c r="CE32" i="5"/>
  <c r="CG32" i="5"/>
  <c r="CH32" i="5"/>
  <c r="CI32" i="5"/>
  <c r="CK32" i="5"/>
  <c r="CO32" i="5"/>
  <c r="CP32" i="5"/>
  <c r="CQ32" i="5"/>
  <c r="CS32" i="5"/>
  <c r="CT32" i="5"/>
  <c r="CU32" i="5"/>
  <c r="CW32" i="5"/>
  <c r="CX32" i="5"/>
  <c r="CY32" i="5"/>
  <c r="DA32" i="5"/>
  <c r="DE32" i="5"/>
  <c r="DF32" i="5"/>
  <c r="DG32" i="5"/>
  <c r="DI32" i="5"/>
  <c r="DJ32" i="5"/>
  <c r="DK32" i="5"/>
  <c r="DM32" i="5"/>
  <c r="DN32" i="5"/>
  <c r="DO32" i="5"/>
  <c r="DQ32" i="5"/>
  <c r="DU32" i="5"/>
  <c r="DV32" i="5"/>
  <c r="DW32" i="5"/>
  <c r="DY32" i="5"/>
  <c r="DZ32" i="5"/>
  <c r="EA32" i="5"/>
  <c r="EC32" i="5"/>
  <c r="ED32" i="5"/>
  <c r="EE32" i="5"/>
  <c r="EG32" i="5"/>
  <c r="EK32" i="5"/>
  <c r="EL32" i="5"/>
  <c r="EM32" i="5"/>
  <c r="EO32" i="5"/>
  <c r="EP32" i="5"/>
  <c r="EQ32" i="5"/>
  <c r="ES32" i="5"/>
  <c r="ET32" i="5"/>
  <c r="EU32" i="5"/>
  <c r="EW32" i="5"/>
  <c r="FA32" i="5"/>
  <c r="FB32" i="5"/>
  <c r="FC32" i="5"/>
  <c r="FE32" i="5"/>
  <c r="FF32" i="5"/>
  <c r="FG32" i="5"/>
  <c r="FI32" i="5"/>
  <c r="FJ32" i="5"/>
  <c r="FK32" i="5"/>
  <c r="FM32" i="5"/>
  <c r="FQ32" i="5"/>
  <c r="FR32" i="5"/>
  <c r="FS32" i="5"/>
  <c r="FU32" i="5"/>
  <c r="FV32" i="5"/>
  <c r="FW32" i="5"/>
  <c r="FY32" i="5"/>
  <c r="FZ32" i="5"/>
  <c r="GA32" i="5"/>
  <c r="GC32" i="5"/>
  <c r="GG32" i="5"/>
  <c r="GH32" i="5"/>
  <c r="GI32" i="5"/>
  <c r="GK32" i="5"/>
  <c r="GL32" i="5"/>
  <c r="GM32" i="5"/>
  <c r="GO32" i="5"/>
  <c r="GP32" i="5"/>
  <c r="GQ32" i="5"/>
  <c r="GS32" i="5"/>
  <c r="GW32" i="5"/>
  <c r="GX32" i="5"/>
  <c r="GY32" i="5"/>
  <c r="HA32" i="5"/>
  <c r="HB32" i="5"/>
  <c r="HC32" i="5"/>
  <c r="HE32" i="5"/>
  <c r="HF32" i="5"/>
  <c r="HG32" i="5"/>
  <c r="HI32" i="5"/>
  <c r="HM32" i="5"/>
  <c r="HN32" i="5"/>
  <c r="HO32" i="5"/>
  <c r="HQ32" i="5"/>
  <c r="HR32" i="5"/>
  <c r="HS32" i="5"/>
  <c r="HU32" i="5"/>
  <c r="HV32" i="5"/>
  <c r="HW32" i="5"/>
  <c r="HY32" i="5"/>
  <c r="IC32" i="5"/>
  <c r="ID32" i="5"/>
  <c r="IE32" i="5"/>
  <c r="IG32" i="5"/>
  <c r="IH32" i="5"/>
  <c r="II32" i="5"/>
  <c r="IK32" i="5"/>
  <c r="IL32" i="5"/>
  <c r="IM32" i="5"/>
  <c r="IO32" i="5"/>
  <c r="IP32" i="5"/>
  <c r="IS32" i="5"/>
  <c r="IT32" i="5"/>
  <c r="IU32" i="5"/>
  <c r="IW32" i="5"/>
  <c r="IX32" i="5"/>
  <c r="IY32" i="5"/>
  <c r="JA32" i="5"/>
  <c r="JB32" i="5"/>
  <c r="JC32" i="5"/>
  <c r="C33" i="5"/>
  <c r="E33" i="5"/>
  <c r="F33" i="5"/>
  <c r="G33" i="5"/>
  <c r="I33" i="5"/>
  <c r="M33" i="5"/>
  <c r="N33" i="5"/>
  <c r="O33" i="5"/>
  <c r="Q33" i="5"/>
  <c r="R33" i="5"/>
  <c r="S33" i="5"/>
  <c r="U33" i="5"/>
  <c r="V33" i="5"/>
  <c r="W33" i="5"/>
  <c r="Y33" i="5"/>
  <c r="AC33" i="5"/>
  <c r="AD33" i="5"/>
  <c r="AE33" i="5"/>
  <c r="AG33" i="5"/>
  <c r="AH33" i="5"/>
  <c r="AI33" i="5"/>
  <c r="AK33" i="5"/>
  <c r="AL33" i="5"/>
  <c r="AM33" i="5"/>
  <c r="AO33" i="5"/>
  <c r="AS33" i="5"/>
  <c r="AT33" i="5"/>
  <c r="AU33" i="5"/>
  <c r="AW33" i="5"/>
  <c r="AX33" i="5"/>
  <c r="AY33" i="5"/>
  <c r="BA33" i="5"/>
  <c r="BB33" i="5"/>
  <c r="BC33" i="5"/>
  <c r="BE33" i="5"/>
  <c r="BF33" i="5"/>
  <c r="BI33" i="5"/>
  <c r="BJ33" i="5"/>
  <c r="BK33" i="5"/>
  <c r="BM33" i="5"/>
  <c r="BN33" i="5"/>
  <c r="BO33" i="5"/>
  <c r="BQ33" i="5"/>
  <c r="BR33" i="5"/>
  <c r="BS33" i="5"/>
  <c r="BU33" i="5"/>
  <c r="BY33" i="5"/>
  <c r="BZ33" i="5"/>
  <c r="CA33" i="5"/>
  <c r="CC33" i="5"/>
  <c r="CD33" i="5"/>
  <c r="CE33" i="5"/>
  <c r="CG33" i="5"/>
  <c r="CH33" i="5"/>
  <c r="CI33" i="5"/>
  <c r="CK33" i="5"/>
  <c r="CO33" i="5"/>
  <c r="CP33" i="5"/>
  <c r="CQ33" i="5"/>
  <c r="CS33" i="5"/>
  <c r="CT33" i="5"/>
  <c r="CU33" i="5"/>
  <c r="CW33" i="5"/>
  <c r="CX33" i="5"/>
  <c r="CY33" i="5"/>
  <c r="DA33" i="5"/>
  <c r="DB33" i="5"/>
  <c r="DE33" i="5"/>
  <c r="DF33" i="5"/>
  <c r="DG33" i="5"/>
  <c r="DI33" i="5"/>
  <c r="DJ33" i="5"/>
  <c r="DK33" i="5"/>
  <c r="DM33" i="5"/>
  <c r="DN33" i="5"/>
  <c r="DO33" i="5"/>
  <c r="DQ33" i="5"/>
  <c r="DU33" i="5"/>
  <c r="DV33" i="5"/>
  <c r="DW33" i="5"/>
  <c r="DY33" i="5"/>
  <c r="DZ33" i="5"/>
  <c r="EA33" i="5"/>
  <c r="EC33" i="5"/>
  <c r="ED33" i="5"/>
  <c r="EE33" i="5"/>
  <c r="EG33" i="5"/>
  <c r="EK33" i="5"/>
  <c r="EL33" i="5"/>
  <c r="EM33" i="5"/>
  <c r="EO33" i="5"/>
  <c r="EP33" i="5"/>
  <c r="EQ33" i="5"/>
  <c r="ES33" i="5"/>
  <c r="ET33" i="5"/>
  <c r="EU33" i="5"/>
  <c r="EW33" i="5"/>
  <c r="FA33" i="5"/>
  <c r="FB33" i="5"/>
  <c r="FC33" i="5"/>
  <c r="FE33" i="5"/>
  <c r="FF33" i="5"/>
  <c r="FG33" i="5"/>
  <c r="FI33" i="5"/>
  <c r="FJ33" i="5"/>
  <c r="FK33" i="5"/>
  <c r="FM33" i="5"/>
  <c r="FQ33" i="5"/>
  <c r="FR33" i="5"/>
  <c r="FS33" i="5"/>
  <c r="FU33" i="5"/>
  <c r="FV33" i="5"/>
  <c r="FW33" i="5"/>
  <c r="FY33" i="5"/>
  <c r="FZ33" i="5"/>
  <c r="GA33" i="5"/>
  <c r="GC33" i="5"/>
  <c r="GG33" i="5"/>
  <c r="GH33" i="5"/>
  <c r="GI33" i="5"/>
  <c r="GK33" i="5"/>
  <c r="GL33" i="5"/>
  <c r="GM33" i="5"/>
  <c r="GO33" i="5"/>
  <c r="GP33" i="5"/>
  <c r="GQ33" i="5"/>
  <c r="GS33" i="5"/>
  <c r="GW33" i="5"/>
  <c r="GX33" i="5"/>
  <c r="GY33" i="5"/>
  <c r="HA33" i="5"/>
  <c r="HB33" i="5"/>
  <c r="HC33" i="5"/>
  <c r="HE33" i="5"/>
  <c r="HF33" i="5"/>
  <c r="HG33" i="5"/>
  <c r="HI33" i="5"/>
  <c r="HM33" i="5"/>
  <c r="HN33" i="5"/>
  <c r="HO33" i="5"/>
  <c r="HQ33" i="5"/>
  <c r="HR33" i="5"/>
  <c r="HS33" i="5"/>
  <c r="HU33" i="5"/>
  <c r="HV33" i="5"/>
  <c r="HW33" i="5"/>
  <c r="HY33" i="5"/>
  <c r="IC33" i="5"/>
  <c r="ID33" i="5"/>
  <c r="IE33" i="5"/>
  <c r="IG33" i="5"/>
  <c r="IH33" i="5"/>
  <c r="II33" i="5"/>
  <c r="IK33" i="5"/>
  <c r="IL33" i="5"/>
  <c r="IM33" i="5"/>
  <c r="IO33" i="5"/>
  <c r="IS33" i="5"/>
  <c r="IT33" i="5"/>
  <c r="IU33" i="5"/>
  <c r="IW33" i="5"/>
  <c r="IX33" i="5"/>
  <c r="IY33" i="5"/>
  <c r="JA33" i="5"/>
  <c r="JB33" i="5"/>
  <c r="JC33" i="5"/>
  <c r="C34" i="5"/>
  <c r="E34" i="5"/>
  <c r="F34" i="5"/>
  <c r="G34" i="5"/>
  <c r="I34" i="5"/>
  <c r="M34" i="5"/>
  <c r="N34" i="5"/>
  <c r="O34" i="5"/>
  <c r="Q34" i="5"/>
  <c r="R34" i="5"/>
  <c r="S34" i="5"/>
  <c r="U34" i="5"/>
  <c r="V34" i="5"/>
  <c r="W34" i="5"/>
  <c r="Y34" i="5"/>
  <c r="AC34" i="5"/>
  <c r="AD34" i="5"/>
  <c r="AE34" i="5"/>
  <c r="AG34" i="5"/>
  <c r="AH34" i="5"/>
  <c r="AI34" i="5"/>
  <c r="AK34" i="5"/>
  <c r="AL34" i="5"/>
  <c r="AM34" i="5"/>
  <c r="AO34" i="5"/>
  <c r="AS34" i="5"/>
  <c r="AT34" i="5"/>
  <c r="AU34" i="5"/>
  <c r="AW34" i="5"/>
  <c r="AX34" i="5"/>
  <c r="AY34" i="5"/>
  <c r="BA34" i="5"/>
  <c r="BB34" i="5"/>
  <c r="BC34" i="5"/>
  <c r="BE34" i="5"/>
  <c r="BI34" i="5"/>
  <c r="BJ34" i="5"/>
  <c r="BK34" i="5"/>
  <c r="BM34" i="5"/>
  <c r="BN34" i="5"/>
  <c r="BO34" i="5"/>
  <c r="BQ34" i="5"/>
  <c r="BR34" i="5"/>
  <c r="BS34" i="5"/>
  <c r="BU34" i="5"/>
  <c r="BY34" i="5"/>
  <c r="BZ34" i="5"/>
  <c r="CA34" i="5"/>
  <c r="CC34" i="5"/>
  <c r="CD34" i="5"/>
  <c r="CE34" i="5"/>
  <c r="CG34" i="5"/>
  <c r="CH34" i="5"/>
  <c r="CI34" i="5"/>
  <c r="CK34" i="5"/>
  <c r="CO34" i="5"/>
  <c r="CP34" i="5"/>
  <c r="CQ34" i="5"/>
  <c r="CS34" i="5"/>
  <c r="CT34" i="5"/>
  <c r="CU34" i="5"/>
  <c r="CW34" i="5"/>
  <c r="CX34" i="5"/>
  <c r="CY34" i="5"/>
  <c r="DA34" i="5"/>
  <c r="DE34" i="5"/>
  <c r="DF34" i="5"/>
  <c r="DG34" i="5"/>
  <c r="DI34" i="5"/>
  <c r="DJ34" i="5"/>
  <c r="DK34" i="5"/>
  <c r="DM34" i="5"/>
  <c r="DN34" i="5"/>
  <c r="DO34" i="5"/>
  <c r="DQ34" i="5"/>
  <c r="DU34" i="5"/>
  <c r="DV34" i="5"/>
  <c r="DW34" i="5"/>
  <c r="DY34" i="5"/>
  <c r="DZ34" i="5"/>
  <c r="EA34" i="5"/>
  <c r="EC34" i="5"/>
  <c r="ED34" i="5"/>
  <c r="EE34" i="5"/>
  <c r="EG34" i="5"/>
  <c r="EK34" i="5"/>
  <c r="EL34" i="5"/>
  <c r="EM34" i="5"/>
  <c r="EO34" i="5"/>
  <c r="EP34" i="5"/>
  <c r="EQ34" i="5"/>
  <c r="ES34" i="5"/>
  <c r="ET34" i="5"/>
  <c r="EU34" i="5"/>
  <c r="EW34" i="5"/>
  <c r="FA34" i="5"/>
  <c r="FB34" i="5"/>
  <c r="FC34" i="5"/>
  <c r="FE34" i="5"/>
  <c r="FF34" i="5"/>
  <c r="FG34" i="5"/>
  <c r="FI34" i="5"/>
  <c r="FJ34" i="5"/>
  <c r="FK34" i="5"/>
  <c r="FM34" i="5"/>
  <c r="FQ34" i="5"/>
  <c r="FR34" i="5"/>
  <c r="FS34" i="5"/>
  <c r="FU34" i="5"/>
  <c r="FV34" i="5"/>
  <c r="FW34" i="5"/>
  <c r="FY34" i="5"/>
  <c r="FZ34" i="5"/>
  <c r="GA34" i="5"/>
  <c r="GC34" i="5"/>
  <c r="GG34" i="5"/>
  <c r="GH34" i="5"/>
  <c r="GI34" i="5"/>
  <c r="GK34" i="5"/>
  <c r="GL34" i="5"/>
  <c r="GM34" i="5"/>
  <c r="GO34" i="5"/>
  <c r="GP34" i="5"/>
  <c r="GQ34" i="5"/>
  <c r="GS34" i="5"/>
  <c r="GW34" i="5"/>
  <c r="GX34" i="5"/>
  <c r="GY34" i="5"/>
  <c r="HA34" i="5"/>
  <c r="HB34" i="5"/>
  <c r="HC34" i="5"/>
  <c r="HE34" i="5"/>
  <c r="HF34" i="5"/>
  <c r="HG34" i="5"/>
  <c r="HI34" i="5"/>
  <c r="HM34" i="5"/>
  <c r="HN34" i="5"/>
  <c r="HO34" i="5"/>
  <c r="HQ34" i="5"/>
  <c r="HR34" i="5"/>
  <c r="HS34" i="5"/>
  <c r="HU34" i="5"/>
  <c r="HV34" i="5"/>
  <c r="HW34" i="5"/>
  <c r="HY34" i="5"/>
  <c r="IC34" i="5"/>
  <c r="ID34" i="5"/>
  <c r="IE34" i="5"/>
  <c r="IG34" i="5"/>
  <c r="IH34" i="5"/>
  <c r="II34" i="5"/>
  <c r="IK34" i="5"/>
  <c r="IL34" i="5"/>
  <c r="IM34" i="5"/>
  <c r="IO34" i="5"/>
  <c r="IS34" i="5"/>
  <c r="IT34" i="5"/>
  <c r="IU34" i="5"/>
  <c r="IW34" i="5"/>
  <c r="IX34" i="5"/>
  <c r="IY34" i="5"/>
  <c r="JA34" i="5"/>
  <c r="JB34" i="5"/>
  <c r="JC34" i="5"/>
  <c r="C35" i="5"/>
  <c r="E35" i="5"/>
  <c r="F35" i="5"/>
  <c r="G35" i="5"/>
  <c r="I35" i="5"/>
  <c r="M35" i="5"/>
  <c r="N35" i="5"/>
  <c r="O35" i="5"/>
  <c r="Q35" i="5"/>
  <c r="R35" i="5"/>
  <c r="S35" i="5"/>
  <c r="U35" i="5"/>
  <c r="V35" i="5"/>
  <c r="W35" i="5"/>
  <c r="Y35" i="5"/>
  <c r="AC35" i="5"/>
  <c r="AD35" i="5"/>
  <c r="AE35" i="5"/>
  <c r="AG35" i="5"/>
  <c r="AH35" i="5"/>
  <c r="AI35" i="5"/>
  <c r="AK35" i="5"/>
  <c r="AL35" i="5"/>
  <c r="AM35" i="5"/>
  <c r="AO35" i="5"/>
  <c r="AS35" i="5"/>
  <c r="AT35" i="5"/>
  <c r="AU35" i="5"/>
  <c r="AW35" i="5"/>
  <c r="AX35" i="5"/>
  <c r="AY35" i="5"/>
  <c r="BA35" i="5"/>
  <c r="BB35" i="5"/>
  <c r="BC35" i="5"/>
  <c r="BE35" i="5"/>
  <c r="BI35" i="5"/>
  <c r="BJ35" i="5"/>
  <c r="BK35" i="5"/>
  <c r="BM35" i="5"/>
  <c r="BN35" i="5"/>
  <c r="BO35" i="5"/>
  <c r="BQ35" i="5"/>
  <c r="BR35" i="5"/>
  <c r="BS35" i="5"/>
  <c r="BU35" i="5"/>
  <c r="BY35" i="5"/>
  <c r="BZ35" i="5"/>
  <c r="CA35" i="5"/>
  <c r="CC35" i="5"/>
  <c r="CD35" i="5"/>
  <c r="CE35" i="5"/>
  <c r="CG35" i="5"/>
  <c r="CH35" i="5"/>
  <c r="CI35" i="5"/>
  <c r="CK35" i="5"/>
  <c r="CO35" i="5"/>
  <c r="CP35" i="5"/>
  <c r="CQ35" i="5"/>
  <c r="CS35" i="5"/>
  <c r="CT35" i="5"/>
  <c r="CU35" i="5"/>
  <c r="CW35" i="5"/>
  <c r="CX35" i="5"/>
  <c r="CY35" i="5"/>
  <c r="DA35" i="5"/>
  <c r="DE35" i="5"/>
  <c r="DF35" i="5"/>
  <c r="DG35" i="5"/>
  <c r="DI35" i="5"/>
  <c r="DJ35" i="5"/>
  <c r="DK35" i="5"/>
  <c r="DM35" i="5"/>
  <c r="DN35" i="5"/>
  <c r="DO35" i="5"/>
  <c r="DQ35" i="5"/>
  <c r="DU35" i="5"/>
  <c r="DV35" i="5"/>
  <c r="DW35" i="5"/>
  <c r="DY35" i="5"/>
  <c r="DZ35" i="5"/>
  <c r="EA35" i="5"/>
  <c r="EC35" i="5"/>
  <c r="ED35" i="5"/>
  <c r="EE35" i="5"/>
  <c r="EG35" i="5"/>
  <c r="EK35" i="5"/>
  <c r="EL35" i="5"/>
  <c r="EM35" i="5"/>
  <c r="EO35" i="5"/>
  <c r="EP35" i="5"/>
  <c r="EQ35" i="5"/>
  <c r="ES35" i="5"/>
  <c r="ET35" i="5"/>
  <c r="EU35" i="5"/>
  <c r="EW35" i="5"/>
  <c r="FA35" i="5"/>
  <c r="FB35" i="5"/>
  <c r="FC35" i="5"/>
  <c r="FE35" i="5"/>
  <c r="FF35" i="5"/>
  <c r="FG35" i="5"/>
  <c r="FI35" i="5"/>
  <c r="FJ35" i="5"/>
  <c r="FK35" i="5"/>
  <c r="FM35" i="5"/>
  <c r="FQ35" i="5"/>
  <c r="FR35" i="5"/>
  <c r="FS35" i="5"/>
  <c r="FU35" i="5"/>
  <c r="FV35" i="5"/>
  <c r="FW35" i="5"/>
  <c r="FY35" i="5"/>
  <c r="FZ35" i="5"/>
  <c r="GA35" i="5"/>
  <c r="GC35" i="5"/>
  <c r="GG35" i="5"/>
  <c r="GH35" i="5"/>
  <c r="GI35" i="5"/>
  <c r="GK35" i="5"/>
  <c r="GL35" i="5"/>
  <c r="GM35" i="5"/>
  <c r="GO35" i="5"/>
  <c r="GP35" i="5"/>
  <c r="GQ35" i="5"/>
  <c r="GS35" i="5"/>
  <c r="GW35" i="5"/>
  <c r="GX35" i="5"/>
  <c r="GY35" i="5"/>
  <c r="HA35" i="5"/>
  <c r="HB35" i="5"/>
  <c r="HC35" i="5"/>
  <c r="HE35" i="5"/>
  <c r="HF35" i="5"/>
  <c r="HG35" i="5"/>
  <c r="HI35" i="5"/>
  <c r="HM35" i="5"/>
  <c r="HN35" i="5"/>
  <c r="HO35" i="5"/>
  <c r="HQ35" i="5"/>
  <c r="HR35" i="5"/>
  <c r="HS35" i="5"/>
  <c r="HU35" i="5"/>
  <c r="HV35" i="5"/>
  <c r="HW35" i="5"/>
  <c r="HY35" i="5"/>
  <c r="IC35" i="5"/>
  <c r="ID35" i="5"/>
  <c r="IE35" i="5"/>
  <c r="IG35" i="5"/>
  <c r="IH35" i="5"/>
  <c r="II35" i="5"/>
  <c r="IK35" i="5"/>
  <c r="IL35" i="5"/>
  <c r="IM35" i="5"/>
  <c r="IO35" i="5"/>
  <c r="IS35" i="5"/>
  <c r="IT35" i="5"/>
  <c r="IU35" i="5"/>
  <c r="IW35" i="5"/>
  <c r="IX35" i="5"/>
  <c r="IY35" i="5"/>
  <c r="JA35" i="5"/>
  <c r="JB35" i="5"/>
  <c r="JC35" i="5"/>
  <c r="C36" i="5"/>
  <c r="E36" i="5"/>
  <c r="F36" i="5"/>
  <c r="G36" i="5"/>
  <c r="I36" i="5"/>
  <c r="M36" i="5"/>
  <c r="N36" i="5"/>
  <c r="O36" i="5"/>
  <c r="Q36" i="5"/>
  <c r="R36" i="5"/>
  <c r="S36" i="5"/>
  <c r="U36" i="5"/>
  <c r="V36" i="5"/>
  <c r="W36" i="5"/>
  <c r="Y36" i="5"/>
  <c r="AC36" i="5"/>
  <c r="AD36" i="5"/>
  <c r="AE36" i="5"/>
  <c r="AG36" i="5"/>
  <c r="AH36" i="5"/>
  <c r="AI36" i="5"/>
  <c r="AK36" i="5"/>
  <c r="AL36" i="5"/>
  <c r="AM36" i="5"/>
  <c r="AO36" i="5"/>
  <c r="AS36" i="5"/>
  <c r="AT36" i="5"/>
  <c r="AU36" i="5"/>
  <c r="AW36" i="5"/>
  <c r="AX36" i="5"/>
  <c r="AY36" i="5"/>
  <c r="BA36" i="5"/>
  <c r="BB36" i="5"/>
  <c r="BC36" i="5"/>
  <c r="BE36" i="5"/>
  <c r="BI36" i="5"/>
  <c r="BJ36" i="5"/>
  <c r="BK36" i="5"/>
  <c r="BM36" i="5"/>
  <c r="BN36" i="5"/>
  <c r="BO36" i="5"/>
  <c r="BQ36" i="5"/>
  <c r="BR36" i="5"/>
  <c r="BS36" i="5"/>
  <c r="BU36" i="5"/>
  <c r="BY36" i="5"/>
  <c r="BZ36" i="5"/>
  <c r="CA36" i="5"/>
  <c r="CC36" i="5"/>
  <c r="CD36" i="5"/>
  <c r="CE36" i="5"/>
  <c r="CG36" i="5"/>
  <c r="CH36" i="5"/>
  <c r="CI36" i="5"/>
  <c r="CK36" i="5"/>
  <c r="CO36" i="5"/>
  <c r="CP36" i="5"/>
  <c r="CQ36" i="5"/>
  <c r="CS36" i="5"/>
  <c r="CT36" i="5"/>
  <c r="CU36" i="5"/>
  <c r="CW36" i="5"/>
  <c r="CX36" i="5"/>
  <c r="CY36" i="5"/>
  <c r="DA36" i="5"/>
  <c r="DE36" i="5"/>
  <c r="DF36" i="5"/>
  <c r="DG36" i="5"/>
  <c r="DI36" i="5"/>
  <c r="DJ36" i="5"/>
  <c r="DK36" i="5"/>
  <c r="DM36" i="5"/>
  <c r="DN36" i="5"/>
  <c r="DO36" i="5"/>
  <c r="DQ36" i="5"/>
  <c r="DU36" i="5"/>
  <c r="DV36" i="5"/>
  <c r="DW36" i="5"/>
  <c r="DY36" i="5"/>
  <c r="DZ36" i="5"/>
  <c r="EA36" i="5"/>
  <c r="EC36" i="5"/>
  <c r="ED36" i="5"/>
  <c r="EE36" i="5"/>
  <c r="EG36" i="5"/>
  <c r="EK36" i="5"/>
  <c r="EL36" i="5"/>
  <c r="EM36" i="5"/>
  <c r="EO36" i="5"/>
  <c r="EP36" i="5"/>
  <c r="EQ36" i="5"/>
  <c r="ES36" i="5"/>
  <c r="ET36" i="5"/>
  <c r="EU36" i="5"/>
  <c r="EW36" i="5"/>
  <c r="FA36" i="5"/>
  <c r="FB36" i="5"/>
  <c r="FC36" i="5"/>
  <c r="FE36" i="5"/>
  <c r="FF36" i="5"/>
  <c r="FG36" i="5"/>
  <c r="FI36" i="5"/>
  <c r="FJ36" i="5"/>
  <c r="FK36" i="5"/>
  <c r="FM36" i="5"/>
  <c r="FQ36" i="5"/>
  <c r="FR36" i="5"/>
  <c r="FS36" i="5"/>
  <c r="FU36" i="5"/>
  <c r="FV36" i="5"/>
  <c r="FW36" i="5"/>
  <c r="FY36" i="5"/>
  <c r="FZ36" i="5"/>
  <c r="GA36" i="5"/>
  <c r="GC36" i="5"/>
  <c r="GG36" i="5"/>
  <c r="GH36" i="5"/>
  <c r="GI36" i="5"/>
  <c r="GK36" i="5"/>
  <c r="GL36" i="5"/>
  <c r="GM36" i="5"/>
  <c r="GO36" i="5"/>
  <c r="GP36" i="5"/>
  <c r="GQ36" i="5"/>
  <c r="GS36" i="5"/>
  <c r="GW36" i="5"/>
  <c r="GX36" i="5"/>
  <c r="GY36" i="5"/>
  <c r="HA36" i="5"/>
  <c r="HB36" i="5"/>
  <c r="HC36" i="5"/>
  <c r="HE36" i="5"/>
  <c r="HF36" i="5"/>
  <c r="HG36" i="5"/>
  <c r="HI36" i="5"/>
  <c r="HM36" i="5"/>
  <c r="HN36" i="5"/>
  <c r="HO36" i="5"/>
  <c r="HQ36" i="5"/>
  <c r="HR36" i="5"/>
  <c r="HS36" i="5"/>
  <c r="HU36" i="5"/>
  <c r="HV36" i="5"/>
  <c r="HW36" i="5"/>
  <c r="HY36" i="5"/>
  <c r="IC36" i="5"/>
  <c r="ID36" i="5"/>
  <c r="IE36" i="5"/>
  <c r="IG36" i="5"/>
  <c r="IH36" i="5"/>
  <c r="II36" i="5"/>
  <c r="IK36" i="5"/>
  <c r="IL36" i="5"/>
  <c r="IM36" i="5"/>
  <c r="IO36" i="5"/>
  <c r="IS36" i="5"/>
  <c r="IT36" i="5"/>
  <c r="IU36" i="5"/>
  <c r="IW36" i="5"/>
  <c r="IX36" i="5"/>
  <c r="IY36" i="5"/>
  <c r="JA36" i="5"/>
  <c r="JB36" i="5"/>
  <c r="JC36" i="5"/>
  <c r="C37" i="5"/>
  <c r="E37" i="5"/>
  <c r="F37" i="5"/>
  <c r="G37" i="5"/>
  <c r="I37" i="5"/>
  <c r="M37" i="5"/>
  <c r="N37" i="5"/>
  <c r="O37" i="5"/>
  <c r="Q37" i="5"/>
  <c r="R37" i="5"/>
  <c r="S37" i="5"/>
  <c r="U37" i="5"/>
  <c r="V37" i="5"/>
  <c r="W37" i="5"/>
  <c r="Y37" i="5"/>
  <c r="AC37" i="5"/>
  <c r="AD37" i="5"/>
  <c r="AE37" i="5"/>
  <c r="AG37" i="5"/>
  <c r="AH37" i="5"/>
  <c r="AI37" i="5"/>
  <c r="AK37" i="5"/>
  <c r="AL37" i="5"/>
  <c r="AM37" i="5"/>
  <c r="AO37" i="5"/>
  <c r="AS37" i="5"/>
  <c r="AT37" i="5"/>
  <c r="AU37" i="5"/>
  <c r="AW37" i="5"/>
  <c r="AX37" i="5"/>
  <c r="AY37" i="5"/>
  <c r="BA37" i="5"/>
  <c r="BB37" i="5"/>
  <c r="BC37" i="5"/>
  <c r="BE37" i="5"/>
  <c r="BI37" i="5"/>
  <c r="BJ37" i="5"/>
  <c r="BK37" i="5"/>
  <c r="BM37" i="5"/>
  <c r="BN37" i="5"/>
  <c r="BO37" i="5"/>
  <c r="BQ37" i="5"/>
  <c r="BR37" i="5"/>
  <c r="BS37" i="5"/>
  <c r="BU37" i="5"/>
  <c r="BY37" i="5"/>
  <c r="BZ37" i="5"/>
  <c r="CA37" i="5"/>
  <c r="CC37" i="5"/>
  <c r="CD37" i="5"/>
  <c r="CE37" i="5"/>
  <c r="CG37" i="5"/>
  <c r="CH37" i="5"/>
  <c r="CI37" i="5"/>
  <c r="CK37" i="5"/>
  <c r="CO37" i="5"/>
  <c r="CP37" i="5"/>
  <c r="CQ37" i="5"/>
  <c r="CS37" i="5"/>
  <c r="CT37" i="5"/>
  <c r="CU37" i="5"/>
  <c r="CW37" i="5"/>
  <c r="CX37" i="5"/>
  <c r="CY37" i="5"/>
  <c r="DA37" i="5"/>
  <c r="DB37" i="5"/>
  <c r="DE37" i="5"/>
  <c r="DF37" i="5"/>
  <c r="DG37" i="5"/>
  <c r="DI37" i="5"/>
  <c r="DJ37" i="5"/>
  <c r="DK37" i="5"/>
  <c r="DM37" i="5"/>
  <c r="DN37" i="5"/>
  <c r="DO37" i="5"/>
  <c r="DQ37" i="5"/>
  <c r="DU37" i="5"/>
  <c r="DV37" i="5"/>
  <c r="DW37" i="5"/>
  <c r="DY37" i="5"/>
  <c r="DZ37" i="5"/>
  <c r="EA37" i="5"/>
  <c r="EC37" i="5"/>
  <c r="ED37" i="5"/>
  <c r="EE37" i="5"/>
  <c r="EG37" i="5"/>
  <c r="EK37" i="5"/>
  <c r="EL37" i="5"/>
  <c r="EM37" i="5"/>
  <c r="EO37" i="5"/>
  <c r="EP37" i="5"/>
  <c r="EQ37" i="5"/>
  <c r="ES37" i="5"/>
  <c r="ET37" i="5"/>
  <c r="EU37" i="5"/>
  <c r="EW37" i="5"/>
  <c r="FA37" i="5"/>
  <c r="FB37" i="5"/>
  <c r="FC37" i="5"/>
  <c r="FE37" i="5"/>
  <c r="FF37" i="5"/>
  <c r="FG37" i="5"/>
  <c r="FI37" i="5"/>
  <c r="FJ37" i="5"/>
  <c r="FK37" i="5"/>
  <c r="FM37" i="5"/>
  <c r="FQ37" i="5"/>
  <c r="FR37" i="5"/>
  <c r="FS37" i="5"/>
  <c r="FU37" i="5"/>
  <c r="FV37" i="5"/>
  <c r="FW37" i="5"/>
  <c r="FY37" i="5"/>
  <c r="FZ37" i="5"/>
  <c r="GA37" i="5"/>
  <c r="GC37" i="5"/>
  <c r="GG37" i="5"/>
  <c r="GH37" i="5"/>
  <c r="GI37" i="5"/>
  <c r="GK37" i="5"/>
  <c r="GL37" i="5"/>
  <c r="GM37" i="5"/>
  <c r="GO37" i="5"/>
  <c r="GP37" i="5"/>
  <c r="GQ37" i="5"/>
  <c r="GS37" i="5"/>
  <c r="GW37" i="5"/>
  <c r="GX37" i="5"/>
  <c r="GY37" i="5"/>
  <c r="HA37" i="5"/>
  <c r="HB37" i="5"/>
  <c r="HC37" i="5"/>
  <c r="HE37" i="5"/>
  <c r="HF37" i="5"/>
  <c r="HG37" i="5"/>
  <c r="HI37" i="5"/>
  <c r="HM37" i="5"/>
  <c r="HN37" i="5"/>
  <c r="HO37" i="5"/>
  <c r="HQ37" i="5"/>
  <c r="HR37" i="5"/>
  <c r="HS37" i="5"/>
  <c r="HU37" i="5"/>
  <c r="HV37" i="5"/>
  <c r="HW37" i="5"/>
  <c r="HY37" i="5"/>
  <c r="IC37" i="5"/>
  <c r="ID37" i="5"/>
  <c r="IE37" i="5"/>
  <c r="IG37" i="5"/>
  <c r="IH37" i="5"/>
  <c r="II37" i="5"/>
  <c r="IK37" i="5"/>
  <c r="IL37" i="5"/>
  <c r="IM37" i="5"/>
  <c r="IO37" i="5"/>
  <c r="IS37" i="5"/>
  <c r="IT37" i="5"/>
  <c r="IU37" i="5"/>
  <c r="IW37" i="5"/>
  <c r="IX37" i="5"/>
  <c r="IY37" i="5"/>
  <c r="JA37" i="5"/>
  <c r="JB37" i="5"/>
  <c r="JC37" i="5"/>
  <c r="C38" i="5"/>
  <c r="E38" i="5"/>
  <c r="F38" i="5"/>
  <c r="G38" i="5"/>
  <c r="I38" i="5"/>
  <c r="M38" i="5"/>
  <c r="N38" i="5"/>
  <c r="O38" i="5"/>
  <c r="Q38" i="5"/>
  <c r="R38" i="5"/>
  <c r="S38" i="5"/>
  <c r="U38" i="5"/>
  <c r="V38" i="5"/>
  <c r="W38" i="5"/>
  <c r="Y38" i="5"/>
  <c r="AC38" i="5"/>
  <c r="AD38" i="5"/>
  <c r="AE38" i="5"/>
  <c r="AG38" i="5"/>
  <c r="AH38" i="5"/>
  <c r="AI38" i="5"/>
  <c r="AK38" i="5"/>
  <c r="AL38" i="5"/>
  <c r="AM38" i="5"/>
  <c r="AO38" i="5"/>
  <c r="AS38" i="5"/>
  <c r="AT38" i="5"/>
  <c r="AU38" i="5"/>
  <c r="AW38" i="5"/>
  <c r="AX38" i="5"/>
  <c r="AY38" i="5"/>
  <c r="BA38" i="5"/>
  <c r="BB38" i="5"/>
  <c r="BC38" i="5"/>
  <c r="BE38" i="5"/>
  <c r="BI38" i="5"/>
  <c r="BJ38" i="5"/>
  <c r="BK38" i="5"/>
  <c r="BM38" i="5"/>
  <c r="BN38" i="5"/>
  <c r="BO38" i="5"/>
  <c r="BQ38" i="5"/>
  <c r="BR38" i="5"/>
  <c r="BS38" i="5"/>
  <c r="BU38" i="5"/>
  <c r="BY38" i="5"/>
  <c r="BZ38" i="5"/>
  <c r="CA38" i="5"/>
  <c r="CC38" i="5"/>
  <c r="CD38" i="5"/>
  <c r="CE38" i="5"/>
  <c r="CG38" i="5"/>
  <c r="CH38" i="5"/>
  <c r="CI38" i="5"/>
  <c r="CK38" i="5"/>
  <c r="CO38" i="5"/>
  <c r="CP38" i="5"/>
  <c r="CQ38" i="5"/>
  <c r="CS38" i="5"/>
  <c r="CT38" i="5"/>
  <c r="CU38" i="5"/>
  <c r="CW38" i="5"/>
  <c r="CX38" i="5"/>
  <c r="CY38" i="5"/>
  <c r="DA38" i="5"/>
  <c r="DE38" i="5"/>
  <c r="DF38" i="5"/>
  <c r="DG38" i="5"/>
  <c r="DI38" i="5"/>
  <c r="DJ38" i="5"/>
  <c r="DK38" i="5"/>
  <c r="DM38" i="5"/>
  <c r="DN38" i="5"/>
  <c r="DO38" i="5"/>
  <c r="DQ38" i="5"/>
  <c r="DU38" i="5"/>
  <c r="DV38" i="5"/>
  <c r="DW38" i="5"/>
  <c r="DY38" i="5"/>
  <c r="DZ38" i="5"/>
  <c r="EA38" i="5"/>
  <c r="EC38" i="5"/>
  <c r="ED38" i="5"/>
  <c r="EE38" i="5"/>
  <c r="EG38" i="5"/>
  <c r="EK38" i="5"/>
  <c r="EL38" i="5"/>
  <c r="EM38" i="5"/>
  <c r="EO38" i="5"/>
  <c r="EP38" i="5"/>
  <c r="EQ38" i="5"/>
  <c r="ES38" i="5"/>
  <c r="ET38" i="5"/>
  <c r="EU38" i="5"/>
  <c r="EW38" i="5"/>
  <c r="FA38" i="5"/>
  <c r="FB38" i="5"/>
  <c r="FC38" i="5"/>
  <c r="FE38" i="5"/>
  <c r="FF38" i="5"/>
  <c r="FG38" i="5"/>
  <c r="FI38" i="5"/>
  <c r="FJ38" i="5"/>
  <c r="FK38" i="5"/>
  <c r="FM38" i="5"/>
  <c r="FN38" i="5"/>
  <c r="FQ38" i="5"/>
  <c r="FR38" i="5"/>
  <c r="FS38" i="5"/>
  <c r="FU38" i="5"/>
  <c r="FV38" i="5"/>
  <c r="FW38" i="5"/>
  <c r="FY38" i="5"/>
  <c r="FZ38" i="5"/>
  <c r="GA38" i="5"/>
  <c r="GC38" i="5"/>
  <c r="GG38" i="5"/>
  <c r="GH38" i="5"/>
  <c r="GI38" i="5"/>
  <c r="GK38" i="5"/>
  <c r="GL38" i="5"/>
  <c r="GM38" i="5"/>
  <c r="GO38" i="5"/>
  <c r="GP38" i="5"/>
  <c r="GQ38" i="5"/>
  <c r="GS38" i="5"/>
  <c r="GW38" i="5"/>
  <c r="GX38" i="5"/>
  <c r="GY38" i="5"/>
  <c r="HA38" i="5"/>
  <c r="HB38" i="5"/>
  <c r="HC38" i="5"/>
  <c r="HE38" i="5"/>
  <c r="HF38" i="5"/>
  <c r="HG38" i="5"/>
  <c r="HI38" i="5"/>
  <c r="HM38" i="5"/>
  <c r="HN38" i="5"/>
  <c r="HO38" i="5"/>
  <c r="HQ38" i="5"/>
  <c r="HR38" i="5"/>
  <c r="HS38" i="5"/>
  <c r="HU38" i="5"/>
  <c r="HV38" i="5"/>
  <c r="HW38" i="5"/>
  <c r="HY38" i="5"/>
  <c r="IC38" i="5"/>
  <c r="ID38" i="5"/>
  <c r="IE38" i="5"/>
  <c r="IG38" i="5"/>
  <c r="IH38" i="5"/>
  <c r="II38" i="5"/>
  <c r="IK38" i="5"/>
  <c r="IL38" i="5"/>
  <c r="IM38" i="5"/>
  <c r="IO38" i="5"/>
  <c r="IS38" i="5"/>
  <c r="IT38" i="5"/>
  <c r="IU38" i="5"/>
  <c r="IW38" i="5"/>
  <c r="IX38" i="5"/>
  <c r="IY38" i="5"/>
  <c r="JA38" i="5"/>
  <c r="JB38" i="5"/>
  <c r="JC38" i="5"/>
  <c r="C39" i="5"/>
  <c r="E39" i="5"/>
  <c r="F39" i="5"/>
  <c r="G39" i="5"/>
  <c r="I39" i="5"/>
  <c r="J39" i="5"/>
  <c r="M39" i="5"/>
  <c r="N39" i="5"/>
  <c r="O39" i="5"/>
  <c r="Q39" i="5"/>
  <c r="R39" i="5"/>
  <c r="S39" i="5"/>
  <c r="U39" i="5"/>
  <c r="V39" i="5"/>
  <c r="W39" i="5"/>
  <c r="Y39" i="5"/>
  <c r="AC39" i="5"/>
  <c r="AD39" i="5"/>
  <c r="AE39" i="5"/>
  <c r="AG39" i="5"/>
  <c r="AH39" i="5"/>
  <c r="AI39" i="5"/>
  <c r="AK39" i="5"/>
  <c r="AL39" i="5"/>
  <c r="AM39" i="5"/>
  <c r="AO39" i="5"/>
  <c r="AS39" i="5"/>
  <c r="AT39" i="5"/>
  <c r="AU39" i="5"/>
  <c r="AW39" i="5"/>
  <c r="AX39" i="5"/>
  <c r="AY39" i="5"/>
  <c r="BA39" i="5"/>
  <c r="BB39" i="5"/>
  <c r="BC39" i="5"/>
  <c r="BE39" i="5"/>
  <c r="BI39" i="5"/>
  <c r="BJ39" i="5"/>
  <c r="BK39" i="5"/>
  <c r="BM39" i="5"/>
  <c r="BN39" i="5"/>
  <c r="BO39" i="5"/>
  <c r="BQ39" i="5"/>
  <c r="BR39" i="5"/>
  <c r="BS39" i="5"/>
  <c r="BU39" i="5"/>
  <c r="BV39" i="5"/>
  <c r="BY39" i="5"/>
  <c r="BZ39" i="5"/>
  <c r="CA39" i="5"/>
  <c r="CC39" i="5"/>
  <c r="CD39" i="5"/>
  <c r="CE39" i="5"/>
  <c r="CG39" i="5"/>
  <c r="CH39" i="5"/>
  <c r="CI39" i="5"/>
  <c r="CK39" i="5"/>
  <c r="CL39" i="5"/>
  <c r="CO39" i="5"/>
  <c r="CP39" i="5"/>
  <c r="CQ39" i="5"/>
  <c r="CS39" i="5"/>
  <c r="CT39" i="5"/>
  <c r="CU39" i="5"/>
  <c r="CW39" i="5"/>
  <c r="CX39" i="5"/>
  <c r="CY39" i="5"/>
  <c r="DA39" i="5"/>
  <c r="DB39" i="5"/>
  <c r="DE39" i="5"/>
  <c r="DF39" i="5"/>
  <c r="DG39" i="5"/>
  <c r="DI39" i="5"/>
  <c r="DJ39" i="5"/>
  <c r="DK39" i="5"/>
  <c r="DM39" i="5"/>
  <c r="DN39" i="5"/>
  <c r="DO39" i="5"/>
  <c r="DQ39" i="5"/>
  <c r="DU39" i="5"/>
  <c r="DV39" i="5"/>
  <c r="DW39" i="5"/>
  <c r="DY39" i="5"/>
  <c r="DZ39" i="5"/>
  <c r="EA39" i="5"/>
  <c r="EC39" i="5"/>
  <c r="ED39" i="5"/>
  <c r="EE39" i="5"/>
  <c r="EG39" i="5"/>
  <c r="EH39" i="5"/>
  <c r="EK39" i="5"/>
  <c r="EL39" i="5"/>
  <c r="EM39" i="5"/>
  <c r="EO39" i="5"/>
  <c r="EP39" i="5"/>
  <c r="EQ39" i="5"/>
  <c r="ES39" i="5"/>
  <c r="ET39" i="5"/>
  <c r="EU39" i="5"/>
  <c r="EW39" i="5"/>
  <c r="EX39" i="5"/>
  <c r="FA39" i="5"/>
  <c r="FB39" i="5"/>
  <c r="FC39" i="5"/>
  <c r="FE39" i="5"/>
  <c r="FF39" i="5"/>
  <c r="FG39" i="5"/>
  <c r="FI39" i="5"/>
  <c r="FJ39" i="5"/>
  <c r="FK39" i="5"/>
  <c r="FM39" i="5"/>
  <c r="FN39" i="5"/>
  <c r="FQ39" i="5"/>
  <c r="FR39" i="5"/>
  <c r="FS39" i="5"/>
  <c r="FU39" i="5"/>
  <c r="FV39" i="5"/>
  <c r="FW39" i="5"/>
  <c r="FY39" i="5"/>
  <c r="FZ39" i="5"/>
  <c r="GA39" i="5"/>
  <c r="GC39" i="5"/>
  <c r="GD39" i="5"/>
  <c r="GG39" i="5"/>
  <c r="GH39" i="5"/>
  <c r="GI39" i="5"/>
  <c r="GK39" i="5"/>
  <c r="GL39" i="5"/>
  <c r="GM39" i="5"/>
  <c r="GO39" i="5"/>
  <c r="GP39" i="5"/>
  <c r="GQ39" i="5"/>
  <c r="GS39" i="5"/>
  <c r="GW39" i="5"/>
  <c r="GX39" i="5"/>
  <c r="GY39" i="5"/>
  <c r="HA39" i="5"/>
  <c r="HB39" i="5"/>
  <c r="HC39" i="5"/>
  <c r="HE39" i="5"/>
  <c r="HF39" i="5"/>
  <c r="HG39" i="5"/>
  <c r="HI39" i="5"/>
  <c r="HJ39" i="5"/>
  <c r="HM39" i="5"/>
  <c r="HN39" i="5"/>
  <c r="HO39" i="5"/>
  <c r="HQ39" i="5"/>
  <c r="HR39" i="5"/>
  <c r="HS39" i="5"/>
  <c r="HU39" i="5"/>
  <c r="HV39" i="5"/>
  <c r="HW39" i="5"/>
  <c r="HY39" i="5"/>
  <c r="HZ39" i="5"/>
  <c r="IC39" i="5"/>
  <c r="ID39" i="5"/>
  <c r="IE39" i="5"/>
  <c r="IG39" i="5"/>
  <c r="IH39" i="5"/>
  <c r="II39" i="5"/>
  <c r="IK39" i="5"/>
  <c r="IL39" i="5"/>
  <c r="IM39" i="5"/>
  <c r="IO39" i="5"/>
  <c r="IP39" i="5"/>
  <c r="IS39" i="5"/>
  <c r="IT39" i="5"/>
  <c r="IU39" i="5"/>
  <c r="IW39" i="5"/>
  <c r="IX39" i="5"/>
  <c r="IY39" i="5"/>
  <c r="JA39" i="5"/>
  <c r="JB39" i="5"/>
  <c r="JC39" i="5"/>
  <c r="C40" i="5"/>
  <c r="E40" i="5"/>
  <c r="F40" i="5"/>
  <c r="G40" i="5"/>
  <c r="I40" i="5"/>
  <c r="J40" i="5"/>
  <c r="M40" i="5"/>
  <c r="N40" i="5"/>
  <c r="O40" i="5"/>
  <c r="Q40" i="5"/>
  <c r="R40" i="5"/>
  <c r="S40" i="5"/>
  <c r="U40" i="5"/>
  <c r="V40" i="5"/>
  <c r="W40" i="5"/>
  <c r="Y40" i="5"/>
  <c r="Z40" i="5"/>
  <c r="AC40" i="5"/>
  <c r="AD40" i="5"/>
  <c r="AE40" i="5"/>
  <c r="AG40" i="5"/>
  <c r="AH40" i="5"/>
  <c r="AI40" i="5"/>
  <c r="AK40" i="5"/>
  <c r="AL40" i="5"/>
  <c r="AM40" i="5"/>
  <c r="AO40" i="5"/>
  <c r="AP40" i="5"/>
  <c r="AS40" i="5"/>
  <c r="AT40" i="5"/>
  <c r="AU40" i="5"/>
  <c r="AW40" i="5"/>
  <c r="AX40" i="5"/>
  <c r="AY40" i="5"/>
  <c r="BA40" i="5"/>
  <c r="BB40" i="5"/>
  <c r="BC40" i="5"/>
  <c r="BE40" i="5"/>
  <c r="BF40" i="5"/>
  <c r="BI40" i="5"/>
  <c r="BJ40" i="5"/>
  <c r="BK40" i="5"/>
  <c r="BM40" i="5"/>
  <c r="BN40" i="5"/>
  <c r="BO40" i="5"/>
  <c r="BQ40" i="5"/>
  <c r="BR40" i="5"/>
  <c r="BS40" i="5"/>
  <c r="BU40" i="5"/>
  <c r="BV40" i="5"/>
  <c r="BY40" i="5"/>
  <c r="BZ40" i="5"/>
  <c r="CA40" i="5"/>
  <c r="CC40" i="5"/>
  <c r="CD40" i="5"/>
  <c r="CE40" i="5"/>
  <c r="CG40" i="5"/>
  <c r="CH40" i="5"/>
  <c r="CI40" i="5"/>
  <c r="CK40" i="5"/>
  <c r="CO40" i="5"/>
  <c r="CP40" i="5"/>
  <c r="CQ40" i="5"/>
  <c r="CS40" i="5"/>
  <c r="CT40" i="5"/>
  <c r="CU40" i="5"/>
  <c r="CW40" i="5"/>
  <c r="CX40" i="5"/>
  <c r="CY40" i="5"/>
  <c r="DA40" i="5"/>
  <c r="DB40" i="5"/>
  <c r="DE40" i="5"/>
  <c r="DF40" i="5"/>
  <c r="DG40" i="5"/>
  <c r="DI40" i="5"/>
  <c r="DJ40" i="5"/>
  <c r="DK40" i="5"/>
  <c r="DM40" i="5"/>
  <c r="DN40" i="5"/>
  <c r="DO40" i="5"/>
  <c r="DQ40" i="5"/>
  <c r="DR40" i="5"/>
  <c r="DU40" i="5"/>
  <c r="DV40" i="5"/>
  <c r="DW40" i="5"/>
  <c r="DY40" i="5"/>
  <c r="DZ40" i="5"/>
  <c r="EA40" i="5"/>
  <c r="EC40" i="5"/>
  <c r="ED40" i="5"/>
  <c r="EE40" i="5"/>
  <c r="EG40" i="5"/>
  <c r="EH40" i="5"/>
  <c r="EK40" i="5"/>
  <c r="EL40" i="5"/>
  <c r="EM40" i="5"/>
  <c r="EO40" i="5"/>
  <c r="EP40" i="5"/>
  <c r="EQ40" i="5"/>
  <c r="ES40" i="5"/>
  <c r="ET40" i="5"/>
  <c r="EU40" i="5"/>
  <c r="EW40" i="5"/>
  <c r="EX40" i="5"/>
  <c r="FA40" i="5"/>
  <c r="FB40" i="5"/>
  <c r="FC40" i="5"/>
  <c r="FE40" i="5"/>
  <c r="FF40" i="5"/>
  <c r="FG40" i="5"/>
  <c r="FI40" i="5"/>
  <c r="FJ40" i="5"/>
  <c r="FK40" i="5"/>
  <c r="FM40" i="5"/>
  <c r="FN40" i="5"/>
  <c r="FQ40" i="5"/>
  <c r="FR40" i="5"/>
  <c r="FS40" i="5"/>
  <c r="FU40" i="5"/>
  <c r="FV40" i="5"/>
  <c r="FW40" i="5"/>
  <c r="FY40" i="5"/>
  <c r="FZ40" i="5"/>
  <c r="GA40" i="5"/>
  <c r="GC40" i="5"/>
  <c r="GD40" i="5"/>
  <c r="GG40" i="5"/>
  <c r="GH40" i="5"/>
  <c r="GI40" i="5"/>
  <c r="GK40" i="5"/>
  <c r="GL40" i="5"/>
  <c r="GM40" i="5"/>
  <c r="GO40" i="5"/>
  <c r="GP40" i="5"/>
  <c r="GQ40" i="5"/>
  <c r="GS40" i="5"/>
  <c r="GT40" i="5"/>
  <c r="GW40" i="5"/>
  <c r="GX40" i="5"/>
  <c r="GY40" i="5"/>
  <c r="HA40" i="5"/>
  <c r="HB40" i="5"/>
  <c r="HC40" i="5"/>
  <c r="HE40" i="5"/>
  <c r="HF40" i="5"/>
  <c r="HG40" i="5"/>
  <c r="HI40" i="5"/>
  <c r="HJ40" i="5"/>
  <c r="HM40" i="5"/>
  <c r="HN40" i="5"/>
  <c r="HO40" i="5"/>
  <c r="HQ40" i="5"/>
  <c r="HR40" i="5"/>
  <c r="HS40" i="5"/>
  <c r="HU40" i="5"/>
  <c r="HV40" i="5"/>
  <c r="HW40" i="5"/>
  <c r="HY40" i="5"/>
  <c r="HZ40" i="5"/>
  <c r="IC40" i="5"/>
  <c r="ID40" i="5"/>
  <c r="IE40" i="5"/>
  <c r="IG40" i="5"/>
  <c r="IH40" i="5"/>
  <c r="II40" i="5"/>
  <c r="IK40" i="5"/>
  <c r="IL40" i="5"/>
  <c r="IM40" i="5"/>
  <c r="IO40" i="5"/>
  <c r="IP40" i="5"/>
  <c r="IS40" i="5"/>
  <c r="IT40" i="5"/>
  <c r="IU40" i="5"/>
  <c r="IW40" i="5"/>
  <c r="IX40" i="5"/>
  <c r="IY40" i="5"/>
  <c r="JA40" i="5"/>
  <c r="JB40" i="5"/>
  <c r="JC40" i="5"/>
  <c r="C41" i="5"/>
  <c r="E41" i="5"/>
  <c r="F41" i="5"/>
  <c r="G41" i="5"/>
  <c r="I41" i="5"/>
  <c r="J41" i="5"/>
  <c r="M41" i="5"/>
  <c r="N41" i="5"/>
  <c r="O41" i="5"/>
  <c r="Q41" i="5"/>
  <c r="R41" i="5"/>
  <c r="S41" i="5"/>
  <c r="U41" i="5"/>
  <c r="V41" i="5"/>
  <c r="W41" i="5"/>
  <c r="Y41" i="5"/>
  <c r="Z41" i="5"/>
  <c r="AC41" i="5"/>
  <c r="AD41" i="5"/>
  <c r="AE41" i="5"/>
  <c r="AG41" i="5"/>
  <c r="AH41" i="5"/>
  <c r="AI41" i="5"/>
  <c r="AK41" i="5"/>
  <c r="AL41" i="5"/>
  <c r="AM41" i="5"/>
  <c r="AO41" i="5"/>
  <c r="AP41" i="5"/>
  <c r="AS41" i="5"/>
  <c r="AT41" i="5"/>
  <c r="AU41" i="5"/>
  <c r="AW41" i="5"/>
  <c r="AX41" i="5"/>
  <c r="AY41" i="5"/>
  <c r="BA41" i="5"/>
  <c r="BB41" i="5"/>
  <c r="BC41" i="5"/>
  <c r="BE41" i="5"/>
  <c r="BF41" i="5"/>
  <c r="BI41" i="5"/>
  <c r="BJ41" i="5"/>
  <c r="BK41" i="5"/>
  <c r="BM41" i="5"/>
  <c r="BN41" i="5"/>
  <c r="BO41" i="5"/>
  <c r="BQ41" i="5"/>
  <c r="BR41" i="5"/>
  <c r="BS41" i="5"/>
  <c r="BU41" i="5"/>
  <c r="BV41" i="5"/>
  <c r="BY41" i="5"/>
  <c r="BZ41" i="5"/>
  <c r="CA41" i="5"/>
  <c r="CC41" i="5"/>
  <c r="CD41" i="5"/>
  <c r="CE41" i="5"/>
  <c r="CG41" i="5"/>
  <c r="CH41" i="5"/>
  <c r="CI41" i="5"/>
  <c r="CK41" i="5"/>
  <c r="CL41" i="5"/>
  <c r="CO41" i="5"/>
  <c r="CP41" i="5"/>
  <c r="CQ41" i="5"/>
  <c r="CS41" i="5"/>
  <c r="CT41" i="5"/>
  <c r="CU41" i="5"/>
  <c r="CW41" i="5"/>
  <c r="CX41" i="5"/>
  <c r="CY41" i="5"/>
  <c r="DA41" i="5"/>
  <c r="DB41" i="5"/>
  <c r="DE41" i="5"/>
  <c r="DF41" i="5"/>
  <c r="DG41" i="5"/>
  <c r="DI41" i="5"/>
  <c r="DJ41" i="5"/>
  <c r="DK41" i="5"/>
  <c r="DM41" i="5"/>
  <c r="DN41" i="5"/>
  <c r="DO41" i="5"/>
  <c r="DQ41" i="5"/>
  <c r="DR41" i="5"/>
  <c r="DU41" i="5"/>
  <c r="DV41" i="5"/>
  <c r="DW41" i="5"/>
  <c r="DY41" i="5"/>
  <c r="DZ41" i="5"/>
  <c r="EA41" i="5"/>
  <c r="EC41" i="5"/>
  <c r="ED41" i="5"/>
  <c r="EE41" i="5"/>
  <c r="EG41" i="5"/>
  <c r="EH41" i="5"/>
  <c r="EK41" i="5"/>
  <c r="EL41" i="5"/>
  <c r="EM41" i="5"/>
  <c r="EO41" i="5"/>
  <c r="EP41" i="5"/>
  <c r="EQ41" i="5"/>
  <c r="ES41" i="5"/>
  <c r="ET41" i="5"/>
  <c r="EU41" i="5"/>
  <c r="EW41" i="5"/>
  <c r="FA41" i="5"/>
  <c r="FB41" i="5"/>
  <c r="FC41" i="5"/>
  <c r="FE41" i="5"/>
  <c r="FF41" i="5"/>
  <c r="FG41" i="5"/>
  <c r="FI41" i="5"/>
  <c r="FJ41" i="5"/>
  <c r="FK41" i="5"/>
  <c r="FM41" i="5"/>
  <c r="FN41" i="5"/>
  <c r="FQ41" i="5"/>
  <c r="FR41" i="5"/>
  <c r="FS41" i="5"/>
  <c r="FU41" i="5"/>
  <c r="FV41" i="5"/>
  <c r="FW41" i="5"/>
  <c r="FY41" i="5"/>
  <c r="FZ41" i="5"/>
  <c r="GA41" i="5"/>
  <c r="GC41" i="5"/>
  <c r="GD41" i="5"/>
  <c r="GG41" i="5"/>
  <c r="GH41" i="5"/>
  <c r="GI41" i="5"/>
  <c r="GK41" i="5"/>
  <c r="GL41" i="5"/>
  <c r="GM41" i="5"/>
  <c r="GO41" i="5"/>
  <c r="GP41" i="5"/>
  <c r="GQ41" i="5"/>
  <c r="GS41" i="5"/>
  <c r="GT41" i="5"/>
  <c r="GW41" i="5"/>
  <c r="GX41" i="5"/>
  <c r="GY41" i="5"/>
  <c r="HA41" i="5"/>
  <c r="HB41" i="5"/>
  <c r="HC41" i="5"/>
  <c r="HE41" i="5"/>
  <c r="HF41" i="5"/>
  <c r="HG41" i="5"/>
  <c r="HI41" i="5"/>
  <c r="HJ41" i="5"/>
  <c r="HM41" i="5"/>
  <c r="HN41" i="5"/>
  <c r="HO41" i="5"/>
  <c r="HQ41" i="5"/>
  <c r="HR41" i="5"/>
  <c r="HS41" i="5"/>
  <c r="HU41" i="5"/>
  <c r="HV41" i="5"/>
  <c r="HW41" i="5"/>
  <c r="HY41" i="5"/>
  <c r="HZ41" i="5"/>
  <c r="IC41" i="5"/>
  <c r="ID41" i="5"/>
  <c r="IE41" i="5"/>
  <c r="IG41" i="5"/>
  <c r="IH41" i="5"/>
  <c r="II41" i="5"/>
  <c r="IK41" i="5"/>
  <c r="IL41" i="5"/>
  <c r="IM41" i="5"/>
  <c r="IO41" i="5"/>
  <c r="IP41" i="5"/>
  <c r="IS41" i="5"/>
  <c r="IT41" i="5"/>
  <c r="IU41" i="5"/>
  <c r="IW41" i="5"/>
  <c r="IX41" i="5"/>
  <c r="IY41" i="5"/>
  <c r="JA41" i="5"/>
  <c r="JB41" i="5"/>
  <c r="JC41" i="5"/>
  <c r="C42" i="5"/>
  <c r="E42" i="5"/>
  <c r="F42" i="5"/>
  <c r="G42" i="5"/>
  <c r="I42" i="5"/>
  <c r="J42" i="5"/>
  <c r="M42" i="5"/>
  <c r="N42" i="5"/>
  <c r="O42" i="5"/>
  <c r="Q42" i="5"/>
  <c r="R42" i="5"/>
  <c r="S42" i="5"/>
  <c r="U42" i="5"/>
  <c r="V42" i="5"/>
  <c r="W42" i="5"/>
  <c r="Y42" i="5"/>
  <c r="Z42" i="5"/>
  <c r="AC42" i="5"/>
  <c r="AD42" i="5"/>
  <c r="AE42" i="5"/>
  <c r="AG42" i="5"/>
  <c r="AH42" i="5"/>
  <c r="AI42" i="5"/>
  <c r="AK42" i="5"/>
  <c r="AL42" i="5"/>
  <c r="AM42" i="5"/>
  <c r="AO42" i="5"/>
  <c r="AP42" i="5"/>
  <c r="AS42" i="5"/>
  <c r="AT42" i="5"/>
  <c r="AU42" i="5"/>
  <c r="AW42" i="5"/>
  <c r="AX42" i="5"/>
  <c r="AY42" i="5"/>
  <c r="BA42" i="5"/>
  <c r="BB42" i="5"/>
  <c r="BC42" i="5"/>
  <c r="BE42" i="5"/>
  <c r="BF42" i="5"/>
  <c r="BI42" i="5"/>
  <c r="BJ42" i="5"/>
  <c r="BK42" i="5"/>
  <c r="BM42" i="5"/>
  <c r="BN42" i="5"/>
  <c r="BO42" i="5"/>
  <c r="BQ42" i="5"/>
  <c r="BR42" i="5"/>
  <c r="BS42" i="5"/>
  <c r="BU42" i="5"/>
  <c r="BV42" i="5"/>
  <c r="BY42" i="5"/>
  <c r="BZ42" i="5"/>
  <c r="CA42" i="5"/>
  <c r="CC42" i="5"/>
  <c r="CD42" i="5"/>
  <c r="CE42" i="5"/>
  <c r="CG42" i="5"/>
  <c r="CH42" i="5"/>
  <c r="CI42" i="5"/>
  <c r="CK42" i="5"/>
  <c r="CL42" i="5"/>
  <c r="CO42" i="5"/>
  <c r="CP42" i="5"/>
  <c r="CQ42" i="5"/>
  <c r="CS42" i="5"/>
  <c r="CT42" i="5"/>
  <c r="CU42" i="5"/>
  <c r="CW42" i="5"/>
  <c r="CX42" i="5"/>
  <c r="CY42" i="5"/>
  <c r="DA42" i="5"/>
  <c r="DB42" i="5"/>
  <c r="DE42" i="5"/>
  <c r="DF42" i="5"/>
  <c r="DG42" i="5"/>
  <c r="DI42" i="5"/>
  <c r="DJ42" i="5"/>
  <c r="DK42" i="5"/>
  <c r="DM42" i="5"/>
  <c r="DN42" i="5"/>
  <c r="DO42" i="5"/>
  <c r="DQ42" i="5"/>
  <c r="DR42" i="5"/>
  <c r="DU42" i="5"/>
  <c r="DV42" i="5"/>
  <c r="DW42" i="5"/>
  <c r="DY42" i="5"/>
  <c r="DZ42" i="5"/>
  <c r="EA42" i="5"/>
  <c r="EC42" i="5"/>
  <c r="ED42" i="5"/>
  <c r="EE42" i="5"/>
  <c r="EG42" i="5"/>
  <c r="EH42" i="5"/>
  <c r="EK42" i="5"/>
  <c r="EL42" i="5"/>
  <c r="EM42" i="5"/>
  <c r="EO42" i="5"/>
  <c r="EP42" i="5"/>
  <c r="EQ42" i="5"/>
  <c r="ES42" i="5"/>
  <c r="ET42" i="5"/>
  <c r="EU42" i="5"/>
  <c r="EW42" i="5"/>
  <c r="EX42" i="5"/>
  <c r="FA42" i="5"/>
  <c r="FB42" i="5"/>
  <c r="FC42" i="5"/>
  <c r="FE42" i="5"/>
  <c r="FF42" i="5"/>
  <c r="FG42" i="5"/>
  <c r="FI42" i="5"/>
  <c r="FJ42" i="5"/>
  <c r="FK42" i="5"/>
  <c r="FM42" i="5"/>
  <c r="FN42" i="5"/>
  <c r="FQ42" i="5"/>
  <c r="FR42" i="5"/>
  <c r="FS42" i="5"/>
  <c r="FU42" i="5"/>
  <c r="FV42" i="5"/>
  <c r="FW42" i="5"/>
  <c r="FY42" i="5"/>
  <c r="FZ42" i="5"/>
  <c r="GA42" i="5"/>
  <c r="GC42" i="5"/>
  <c r="GD42" i="5"/>
  <c r="GG42" i="5"/>
  <c r="GH42" i="5"/>
  <c r="GI42" i="5"/>
  <c r="GK42" i="5"/>
  <c r="GL42" i="5"/>
  <c r="GM42" i="5"/>
  <c r="GO42" i="5"/>
  <c r="GP42" i="5"/>
  <c r="GQ42" i="5"/>
  <c r="GS42" i="5"/>
  <c r="GT42" i="5"/>
  <c r="GW42" i="5"/>
  <c r="GX42" i="5"/>
  <c r="GY42" i="5"/>
  <c r="HA42" i="5"/>
  <c r="HB42" i="5"/>
  <c r="HC42" i="5"/>
  <c r="HE42" i="5"/>
  <c r="HF42" i="5"/>
  <c r="HG42" i="5"/>
  <c r="HI42" i="5"/>
  <c r="HJ42" i="5"/>
  <c r="HM42" i="5"/>
  <c r="HN42" i="5"/>
  <c r="HO42" i="5"/>
  <c r="HQ42" i="5"/>
  <c r="HR42" i="5"/>
  <c r="HS42" i="5"/>
  <c r="HU42" i="5"/>
  <c r="HV42" i="5"/>
  <c r="HW42" i="5"/>
  <c r="HY42" i="5"/>
  <c r="HZ42" i="5"/>
  <c r="IC42" i="5"/>
  <c r="ID42" i="5"/>
  <c r="IE42" i="5"/>
  <c r="IG42" i="5"/>
  <c r="IH42" i="5"/>
  <c r="II42" i="5"/>
  <c r="IK42" i="5"/>
  <c r="IL42" i="5"/>
  <c r="IM42" i="5"/>
  <c r="IO42" i="5"/>
  <c r="IP42" i="5"/>
  <c r="IS42" i="5"/>
  <c r="IT42" i="5"/>
  <c r="IU42" i="5"/>
  <c r="IW42" i="5"/>
  <c r="IX42" i="5"/>
  <c r="IY42" i="5"/>
  <c r="JA42" i="5"/>
  <c r="JB42" i="5"/>
  <c r="JC42" i="5"/>
  <c r="C43" i="5"/>
  <c r="D43" i="5"/>
  <c r="E43" i="5"/>
  <c r="F43" i="5"/>
  <c r="G43" i="5"/>
  <c r="H43" i="5"/>
  <c r="I43" i="5"/>
  <c r="J43" i="5"/>
  <c r="M43" i="5"/>
  <c r="N43" i="5"/>
  <c r="O43" i="5"/>
  <c r="P43" i="5"/>
  <c r="Q43" i="5"/>
  <c r="R43" i="5"/>
  <c r="S43" i="5"/>
  <c r="T43" i="5"/>
  <c r="U43" i="5"/>
  <c r="V43" i="5"/>
  <c r="W43" i="5"/>
  <c r="X43" i="5"/>
  <c r="Y43" i="5"/>
  <c r="Z43" i="5"/>
  <c r="AC43" i="5"/>
  <c r="AD43" i="5"/>
  <c r="AE43" i="5"/>
  <c r="AF43" i="5"/>
  <c r="AG43" i="5"/>
  <c r="AH43" i="5"/>
  <c r="AI43" i="5"/>
  <c r="AJ43" i="5"/>
  <c r="AK43" i="5"/>
  <c r="AL43" i="5"/>
  <c r="AM43" i="5"/>
  <c r="AN43" i="5"/>
  <c r="AO43" i="5"/>
  <c r="AP43" i="5"/>
  <c r="AS43" i="5"/>
  <c r="AT43" i="5"/>
  <c r="AU43" i="5"/>
  <c r="AV43" i="5"/>
  <c r="AW43" i="5"/>
  <c r="AX43" i="5"/>
  <c r="AY43" i="5"/>
  <c r="AZ43" i="5"/>
  <c r="BA43" i="5"/>
  <c r="BB43" i="5"/>
  <c r="BC43" i="5"/>
  <c r="BD43" i="5"/>
  <c r="BE43" i="5"/>
  <c r="BF43" i="5"/>
  <c r="BI43" i="5"/>
  <c r="BJ43" i="5"/>
  <c r="BK43" i="5"/>
  <c r="BL43" i="5"/>
  <c r="BM43" i="5"/>
  <c r="BN43" i="5"/>
  <c r="BO43" i="5"/>
  <c r="BP43" i="5"/>
  <c r="BQ43" i="5"/>
  <c r="BR43" i="5"/>
  <c r="BS43" i="5"/>
  <c r="BT43" i="5"/>
  <c r="BU43" i="5"/>
  <c r="BV43" i="5"/>
  <c r="BY43" i="5"/>
  <c r="BZ43" i="5"/>
  <c r="CA43" i="5"/>
  <c r="CB43" i="5"/>
  <c r="CC43" i="5"/>
  <c r="CD43" i="5"/>
  <c r="CE43" i="5"/>
  <c r="CF43" i="5"/>
  <c r="CG43" i="5"/>
  <c r="CH43" i="5"/>
  <c r="CI43" i="5"/>
  <c r="CJ43" i="5"/>
  <c r="CK43" i="5"/>
  <c r="CL43" i="5"/>
  <c r="CO43" i="5"/>
  <c r="CP43" i="5"/>
  <c r="CQ43" i="5"/>
  <c r="CR43" i="5"/>
  <c r="CS43" i="5"/>
  <c r="CT43" i="5"/>
  <c r="CU43" i="5"/>
  <c r="CV43" i="5"/>
  <c r="CW43" i="5"/>
  <c r="CX43" i="5"/>
  <c r="CY43" i="5"/>
  <c r="CZ43" i="5"/>
  <c r="DA43" i="5"/>
  <c r="DB43" i="5"/>
  <c r="DE43" i="5"/>
  <c r="DF43" i="5"/>
  <c r="DG43" i="5"/>
  <c r="DH43" i="5"/>
  <c r="DI43" i="5"/>
  <c r="DJ43" i="5"/>
  <c r="DK43" i="5"/>
  <c r="DL43" i="5"/>
  <c r="DM43" i="5"/>
  <c r="DN43" i="5"/>
  <c r="DO43" i="5"/>
  <c r="DP43" i="5"/>
  <c r="DQ43" i="5"/>
  <c r="DR43" i="5"/>
  <c r="DU43" i="5"/>
  <c r="DV43" i="5"/>
  <c r="DW43" i="5"/>
  <c r="DX43" i="5"/>
  <c r="DY43" i="5"/>
  <c r="DZ43" i="5"/>
  <c r="EA43" i="5"/>
  <c r="EB43" i="5"/>
  <c r="EC43" i="5"/>
  <c r="ED43" i="5"/>
  <c r="EE43" i="5"/>
  <c r="EF43" i="5"/>
  <c r="EG43" i="5"/>
  <c r="EH43" i="5"/>
  <c r="EK43" i="5"/>
  <c r="EL43" i="5"/>
  <c r="EM43" i="5"/>
  <c r="EN43" i="5"/>
  <c r="EO43" i="5"/>
  <c r="EP43" i="5"/>
  <c r="EQ43" i="5"/>
  <c r="ER43" i="5"/>
  <c r="ES43" i="5"/>
  <c r="ET43" i="5"/>
  <c r="EU43" i="5"/>
  <c r="EV43" i="5"/>
  <c r="EW43" i="5"/>
  <c r="EX43" i="5"/>
  <c r="FA43" i="5"/>
  <c r="FB43" i="5"/>
  <c r="FC43" i="5"/>
  <c r="FD43" i="5"/>
  <c r="FE43" i="5"/>
  <c r="FF43" i="5"/>
  <c r="FG43" i="5"/>
  <c r="FH43" i="5"/>
  <c r="FI43" i="5"/>
  <c r="FJ43" i="5"/>
  <c r="FK43" i="5"/>
  <c r="FL43" i="5"/>
  <c r="FM43" i="5"/>
  <c r="FN43" i="5"/>
  <c r="FQ43" i="5"/>
  <c r="FR43" i="5"/>
  <c r="FS43" i="5"/>
  <c r="FT43" i="5"/>
  <c r="FU43" i="5"/>
  <c r="FV43" i="5"/>
  <c r="FW43" i="5"/>
  <c r="FX43" i="5"/>
  <c r="FY43" i="5"/>
  <c r="FZ43" i="5"/>
  <c r="GA43" i="5"/>
  <c r="GB43" i="5"/>
  <c r="GC43" i="5"/>
  <c r="GD43" i="5"/>
  <c r="GG43" i="5"/>
  <c r="GH43" i="5"/>
  <c r="GI43" i="5"/>
  <c r="GJ43" i="5"/>
  <c r="GK43" i="5"/>
  <c r="GL43" i="5"/>
  <c r="GM43" i="5"/>
  <c r="GN43" i="5"/>
  <c r="GO43" i="5"/>
  <c r="GP43" i="5"/>
  <c r="GQ43" i="5"/>
  <c r="GR43" i="5"/>
  <c r="GS43" i="5"/>
  <c r="GT43" i="5"/>
  <c r="GW43" i="5"/>
  <c r="GX43" i="5"/>
  <c r="GY43" i="5"/>
  <c r="GZ43" i="5"/>
  <c r="HA43" i="5"/>
  <c r="HB43" i="5"/>
  <c r="HC43" i="5"/>
  <c r="HD43" i="5"/>
  <c r="HE43" i="5"/>
  <c r="HF43" i="5"/>
  <c r="HG43" i="5"/>
  <c r="HH43" i="5"/>
  <c r="HI43" i="5"/>
  <c r="HJ43" i="5"/>
  <c r="HM43" i="5"/>
  <c r="HN43" i="5"/>
  <c r="HO43" i="5"/>
  <c r="HP43" i="5"/>
  <c r="HQ43" i="5"/>
  <c r="HR43" i="5"/>
  <c r="HS43" i="5"/>
  <c r="HT43" i="5"/>
  <c r="HU43" i="5"/>
  <c r="HV43" i="5"/>
  <c r="HW43" i="5"/>
  <c r="HX43" i="5"/>
  <c r="HY43" i="5"/>
  <c r="HZ43" i="5"/>
  <c r="IC43" i="5"/>
  <c r="ID43" i="5"/>
  <c r="IE43" i="5"/>
  <c r="IF43" i="5"/>
  <c r="IG43" i="5"/>
  <c r="IH43" i="5"/>
  <c r="II43" i="5"/>
  <c r="IJ43" i="5"/>
  <c r="IK43" i="5"/>
  <c r="IL43" i="5"/>
  <c r="IM43" i="5"/>
  <c r="IN43" i="5"/>
  <c r="IO43" i="5"/>
  <c r="IP43" i="5"/>
  <c r="IS43" i="5"/>
  <c r="IT43" i="5"/>
  <c r="IU43" i="5"/>
  <c r="IV43" i="5"/>
  <c r="IW43" i="5"/>
  <c r="IX43" i="5"/>
  <c r="IY43" i="5"/>
  <c r="IZ43" i="5"/>
  <c r="JA43" i="5"/>
  <c r="JB43" i="5"/>
  <c r="JC43" i="5"/>
  <c r="JD43" i="5"/>
  <c r="C44" i="5"/>
  <c r="E44" i="5"/>
  <c r="F44" i="5"/>
  <c r="G44" i="5"/>
  <c r="I44" i="5"/>
  <c r="J44" i="5"/>
  <c r="M44" i="5"/>
  <c r="N44" i="5"/>
  <c r="O44" i="5"/>
  <c r="Q44" i="5"/>
  <c r="R44" i="5"/>
  <c r="S44" i="5"/>
  <c r="U44" i="5"/>
  <c r="V44" i="5"/>
  <c r="W44" i="5"/>
  <c r="Y44" i="5"/>
  <c r="Z44" i="5"/>
  <c r="AC44" i="5"/>
  <c r="AD44" i="5"/>
  <c r="AE44" i="5"/>
  <c r="AG44" i="5"/>
  <c r="AH44" i="5"/>
  <c r="AI44" i="5"/>
  <c r="AK44" i="5"/>
  <c r="AL44" i="5"/>
  <c r="AM44" i="5"/>
  <c r="AO44" i="5"/>
  <c r="AP44" i="5"/>
  <c r="AS44" i="5"/>
  <c r="AT44" i="5"/>
  <c r="AU44" i="5"/>
  <c r="AW44" i="5"/>
  <c r="AX44" i="5"/>
  <c r="AY44" i="5"/>
  <c r="BA44" i="5"/>
  <c r="BB44" i="5"/>
  <c r="BC44" i="5"/>
  <c r="BE44" i="5"/>
  <c r="BF44" i="5"/>
  <c r="BI44" i="5"/>
  <c r="BJ44" i="5"/>
  <c r="BK44" i="5"/>
  <c r="BM44" i="5"/>
  <c r="BN44" i="5"/>
  <c r="BO44" i="5"/>
  <c r="BQ44" i="5"/>
  <c r="BR44" i="5"/>
  <c r="BS44" i="5"/>
  <c r="BU44" i="5"/>
  <c r="BV44" i="5"/>
  <c r="BY44" i="5"/>
  <c r="BZ44" i="5"/>
  <c r="CA44" i="5"/>
  <c r="CC44" i="5"/>
  <c r="CD44" i="5"/>
  <c r="CE44" i="5"/>
  <c r="CG44" i="5"/>
  <c r="CH44" i="5"/>
  <c r="CI44" i="5"/>
  <c r="CK44" i="5"/>
  <c r="CL44" i="5"/>
  <c r="CO44" i="5"/>
  <c r="CP44" i="5"/>
  <c r="CQ44" i="5"/>
  <c r="CS44" i="5"/>
  <c r="CT44" i="5"/>
  <c r="CU44" i="5"/>
  <c r="CW44" i="5"/>
  <c r="CX44" i="5"/>
  <c r="CY44" i="5"/>
  <c r="DA44" i="5"/>
  <c r="DB44" i="5"/>
  <c r="DE44" i="5"/>
  <c r="DF44" i="5"/>
  <c r="DG44" i="5"/>
  <c r="DI44" i="5"/>
  <c r="DJ44" i="5"/>
  <c r="DK44" i="5"/>
  <c r="DM44" i="5"/>
  <c r="DN44" i="5"/>
  <c r="DO44" i="5"/>
  <c r="DQ44" i="5"/>
  <c r="DR44" i="5"/>
  <c r="DU44" i="5"/>
  <c r="DV44" i="5"/>
  <c r="DW44" i="5"/>
  <c r="DY44" i="5"/>
  <c r="DZ44" i="5"/>
  <c r="EA44" i="5"/>
  <c r="EC44" i="5"/>
  <c r="ED44" i="5"/>
  <c r="EE44" i="5"/>
  <c r="EG44" i="5"/>
  <c r="EH44" i="5"/>
  <c r="EK44" i="5"/>
  <c r="EL44" i="5"/>
  <c r="EM44" i="5"/>
  <c r="EO44" i="5"/>
  <c r="EP44" i="5"/>
  <c r="EQ44" i="5"/>
  <c r="ES44" i="5"/>
  <c r="ET44" i="5"/>
  <c r="EU44" i="5"/>
  <c r="EW44" i="5"/>
  <c r="EX44" i="5"/>
  <c r="FA44" i="5"/>
  <c r="FB44" i="5"/>
  <c r="FC44" i="5"/>
  <c r="FE44" i="5"/>
  <c r="FF44" i="5"/>
  <c r="FG44" i="5"/>
  <c r="FI44" i="5"/>
  <c r="FJ44" i="5"/>
  <c r="FK44" i="5"/>
  <c r="FM44" i="5"/>
  <c r="FN44" i="5"/>
  <c r="FQ44" i="5"/>
  <c r="FR44" i="5"/>
  <c r="FS44" i="5"/>
  <c r="FU44" i="5"/>
  <c r="FV44" i="5"/>
  <c r="FW44" i="5"/>
  <c r="FY44" i="5"/>
  <c r="FZ44" i="5"/>
  <c r="GA44" i="5"/>
  <c r="GC44" i="5"/>
  <c r="GD44" i="5"/>
  <c r="GG44" i="5"/>
  <c r="GH44" i="5"/>
  <c r="GI44" i="5"/>
  <c r="GK44" i="5"/>
  <c r="GL44" i="5"/>
  <c r="GM44" i="5"/>
  <c r="GO44" i="5"/>
  <c r="GP44" i="5"/>
  <c r="GQ44" i="5"/>
  <c r="GS44" i="5"/>
  <c r="GT44" i="5"/>
  <c r="GW44" i="5"/>
  <c r="GX44" i="5"/>
  <c r="GY44" i="5"/>
  <c r="HA44" i="5"/>
  <c r="HB44" i="5"/>
  <c r="HC44" i="5"/>
  <c r="HE44" i="5"/>
  <c r="HF44" i="5"/>
  <c r="HG44" i="5"/>
  <c r="HI44" i="5"/>
  <c r="HJ44" i="5"/>
  <c r="HM44" i="5"/>
  <c r="HN44" i="5"/>
  <c r="HO44" i="5"/>
  <c r="HQ44" i="5"/>
  <c r="HR44" i="5"/>
  <c r="HS44" i="5"/>
  <c r="HU44" i="5"/>
  <c r="HV44" i="5"/>
  <c r="HW44" i="5"/>
  <c r="HY44" i="5"/>
  <c r="HZ44" i="5"/>
  <c r="IC44" i="5"/>
  <c r="ID44" i="5"/>
  <c r="IE44" i="5"/>
  <c r="IG44" i="5"/>
  <c r="IH44" i="5"/>
  <c r="II44" i="5"/>
  <c r="IK44" i="5"/>
  <c r="IL44" i="5"/>
  <c r="IM44" i="5"/>
  <c r="IO44" i="5"/>
  <c r="IP44" i="5"/>
  <c r="IS44" i="5"/>
  <c r="IT44" i="5"/>
  <c r="IU44" i="5"/>
  <c r="IW44" i="5"/>
  <c r="IX44" i="5"/>
  <c r="IY44" i="5"/>
  <c r="JA44" i="5"/>
  <c r="JB44" i="5"/>
  <c r="JC44" i="5"/>
  <c r="C45" i="5"/>
  <c r="E45" i="5"/>
  <c r="F45" i="5"/>
  <c r="G45" i="5"/>
  <c r="I45" i="5"/>
  <c r="J45" i="5"/>
  <c r="M45" i="5"/>
  <c r="N45" i="5"/>
  <c r="O45" i="5"/>
  <c r="Q45" i="5"/>
  <c r="R45" i="5"/>
  <c r="S45" i="5"/>
  <c r="U45" i="5"/>
  <c r="V45" i="5"/>
  <c r="W45" i="5"/>
  <c r="Y45" i="5"/>
  <c r="Z45" i="5"/>
  <c r="AC45" i="5"/>
  <c r="AD45" i="5"/>
  <c r="AE45" i="5"/>
  <c r="AG45" i="5"/>
  <c r="AH45" i="5"/>
  <c r="AI45" i="5"/>
  <c r="AK45" i="5"/>
  <c r="AL45" i="5"/>
  <c r="AM45" i="5"/>
  <c r="AO45" i="5"/>
  <c r="AP45" i="5"/>
  <c r="AS45" i="5"/>
  <c r="AT45" i="5"/>
  <c r="AU45" i="5"/>
  <c r="AW45" i="5"/>
  <c r="AX45" i="5"/>
  <c r="AY45" i="5"/>
  <c r="BA45" i="5"/>
  <c r="BB45" i="5"/>
  <c r="BC45" i="5"/>
  <c r="BE45" i="5"/>
  <c r="BF45" i="5"/>
  <c r="BI45" i="5"/>
  <c r="BJ45" i="5"/>
  <c r="BK45" i="5"/>
  <c r="BM45" i="5"/>
  <c r="BN45" i="5"/>
  <c r="BO45" i="5"/>
  <c r="BQ45" i="5"/>
  <c r="BR45" i="5"/>
  <c r="BS45" i="5"/>
  <c r="BU45" i="5"/>
  <c r="BV45" i="5"/>
  <c r="BY45" i="5"/>
  <c r="BZ45" i="5"/>
  <c r="CA45" i="5"/>
  <c r="CC45" i="5"/>
  <c r="CD45" i="5"/>
  <c r="CE45" i="5"/>
  <c r="CG45" i="5"/>
  <c r="CH45" i="5"/>
  <c r="CI45" i="5"/>
  <c r="CK45" i="5"/>
  <c r="CL45" i="5"/>
  <c r="CO45" i="5"/>
  <c r="CP45" i="5"/>
  <c r="CQ45" i="5"/>
  <c r="CS45" i="5"/>
  <c r="CT45" i="5"/>
  <c r="CU45" i="5"/>
  <c r="CW45" i="5"/>
  <c r="CX45" i="5"/>
  <c r="CY45" i="5"/>
  <c r="DA45" i="5"/>
  <c r="DB45" i="5"/>
  <c r="DE45" i="5"/>
  <c r="DF45" i="5"/>
  <c r="DG45" i="5"/>
  <c r="DI45" i="5"/>
  <c r="DJ45" i="5"/>
  <c r="DK45" i="5"/>
  <c r="DM45" i="5"/>
  <c r="DN45" i="5"/>
  <c r="DO45" i="5"/>
  <c r="DQ45" i="5"/>
  <c r="DR45" i="5"/>
  <c r="DU45" i="5"/>
  <c r="DV45" i="5"/>
  <c r="DW45" i="5"/>
  <c r="DY45" i="5"/>
  <c r="DZ45" i="5"/>
  <c r="EA45" i="5"/>
  <c r="EC45" i="5"/>
  <c r="ED45" i="5"/>
  <c r="EE45" i="5"/>
  <c r="EG45" i="5"/>
  <c r="EH45" i="5"/>
  <c r="EK45" i="5"/>
  <c r="EL45" i="5"/>
  <c r="EM45" i="5"/>
  <c r="EO45" i="5"/>
  <c r="EP45" i="5"/>
  <c r="EQ45" i="5"/>
  <c r="ES45" i="5"/>
  <c r="ET45" i="5"/>
  <c r="EU45" i="5"/>
  <c r="EW45" i="5"/>
  <c r="EX45" i="5"/>
  <c r="FA45" i="5"/>
  <c r="FB45" i="5"/>
  <c r="FC45" i="5"/>
  <c r="FE45" i="5"/>
  <c r="FF45" i="5"/>
  <c r="FG45" i="5"/>
  <c r="FI45" i="5"/>
  <c r="FJ45" i="5"/>
  <c r="FK45" i="5"/>
  <c r="FM45" i="5"/>
  <c r="FN45" i="5"/>
  <c r="FQ45" i="5"/>
  <c r="FR45" i="5"/>
  <c r="FS45" i="5"/>
  <c r="FU45" i="5"/>
  <c r="FV45" i="5"/>
  <c r="FW45" i="5"/>
  <c r="FY45" i="5"/>
  <c r="FZ45" i="5"/>
  <c r="GA45" i="5"/>
  <c r="GC45" i="5"/>
  <c r="GD45" i="5"/>
  <c r="GG45" i="5"/>
  <c r="GH45" i="5"/>
  <c r="GI45" i="5"/>
  <c r="GK45" i="5"/>
  <c r="GL45" i="5"/>
  <c r="GM45" i="5"/>
  <c r="GO45" i="5"/>
  <c r="GP45" i="5"/>
  <c r="GQ45" i="5"/>
  <c r="GS45" i="5"/>
  <c r="GT45" i="5"/>
  <c r="GW45" i="5"/>
  <c r="GX45" i="5"/>
  <c r="GY45" i="5"/>
  <c r="HA45" i="5"/>
  <c r="HB45" i="5"/>
  <c r="HC45" i="5"/>
  <c r="HE45" i="5"/>
  <c r="HF45" i="5"/>
  <c r="HG45" i="5"/>
  <c r="HI45" i="5"/>
  <c r="HJ45" i="5"/>
  <c r="HM45" i="5"/>
  <c r="HN45" i="5"/>
  <c r="HO45" i="5"/>
  <c r="HQ45" i="5"/>
  <c r="HR45" i="5"/>
  <c r="HS45" i="5"/>
  <c r="HU45" i="5"/>
  <c r="HV45" i="5"/>
  <c r="HW45" i="5"/>
  <c r="HY45" i="5"/>
  <c r="HZ45" i="5"/>
  <c r="IC45" i="5"/>
  <c r="ID45" i="5"/>
  <c r="IE45" i="5"/>
  <c r="IG45" i="5"/>
  <c r="IH45" i="5"/>
  <c r="II45" i="5"/>
  <c r="IK45" i="5"/>
  <c r="IL45" i="5"/>
  <c r="IM45" i="5"/>
  <c r="IO45" i="5"/>
  <c r="IP45" i="5"/>
  <c r="IS45" i="5"/>
  <c r="IT45" i="5"/>
  <c r="IU45" i="5"/>
  <c r="IW45" i="5"/>
  <c r="IX45" i="5"/>
  <c r="IY45" i="5"/>
  <c r="JA45" i="5"/>
  <c r="JB45" i="5"/>
  <c r="JC45" i="5"/>
  <c r="C46" i="5"/>
  <c r="E46" i="5"/>
  <c r="F46" i="5"/>
  <c r="G46" i="5"/>
  <c r="I46" i="5"/>
  <c r="J46" i="5"/>
  <c r="M46" i="5"/>
  <c r="N46" i="5"/>
  <c r="O46" i="5"/>
  <c r="Q46" i="5"/>
  <c r="R46" i="5"/>
  <c r="S46" i="5"/>
  <c r="U46" i="5"/>
  <c r="V46" i="5"/>
  <c r="W46" i="5"/>
  <c r="Y46" i="5"/>
  <c r="Z46" i="5"/>
  <c r="AC46" i="5"/>
  <c r="AD46" i="5"/>
  <c r="AE46" i="5"/>
  <c r="AG46" i="5"/>
  <c r="AH46" i="5"/>
  <c r="AI46" i="5"/>
  <c r="AK46" i="5"/>
  <c r="AL46" i="5"/>
  <c r="AM46" i="5"/>
  <c r="AO46" i="5"/>
  <c r="AP46" i="5"/>
  <c r="AS46" i="5"/>
  <c r="AT46" i="5"/>
  <c r="AU46" i="5"/>
  <c r="AW46" i="5"/>
  <c r="AX46" i="5"/>
  <c r="AY46" i="5"/>
  <c r="BA46" i="5"/>
  <c r="BB46" i="5"/>
  <c r="BC46" i="5"/>
  <c r="BE46" i="5"/>
  <c r="BF46" i="5"/>
  <c r="BI46" i="5"/>
  <c r="BJ46" i="5"/>
  <c r="BK46" i="5"/>
  <c r="BM46" i="5"/>
  <c r="BN46" i="5"/>
  <c r="BO46" i="5"/>
  <c r="BQ46" i="5"/>
  <c r="BR46" i="5"/>
  <c r="BS46" i="5"/>
  <c r="BU46" i="5"/>
  <c r="BV46" i="5"/>
  <c r="BY46" i="5"/>
  <c r="BZ46" i="5"/>
  <c r="CA46" i="5"/>
  <c r="CC46" i="5"/>
  <c r="CD46" i="5"/>
  <c r="CE46" i="5"/>
  <c r="CG46" i="5"/>
  <c r="CH46" i="5"/>
  <c r="CI46" i="5"/>
  <c r="CK46" i="5"/>
  <c r="CL46" i="5"/>
  <c r="CO46" i="5"/>
  <c r="CP46" i="5"/>
  <c r="CQ46" i="5"/>
  <c r="CS46" i="5"/>
  <c r="CT46" i="5"/>
  <c r="CU46" i="5"/>
  <c r="CW46" i="5"/>
  <c r="CX46" i="5"/>
  <c r="CY46" i="5"/>
  <c r="DA46" i="5"/>
  <c r="DB46" i="5"/>
  <c r="DE46" i="5"/>
  <c r="DF46" i="5"/>
  <c r="DG46" i="5"/>
  <c r="DI46" i="5"/>
  <c r="DJ46" i="5"/>
  <c r="DK46" i="5"/>
  <c r="DM46" i="5"/>
  <c r="DN46" i="5"/>
  <c r="DO46" i="5"/>
  <c r="DQ46" i="5"/>
  <c r="DR46" i="5"/>
  <c r="DU46" i="5"/>
  <c r="DV46" i="5"/>
  <c r="DW46" i="5"/>
  <c r="DY46" i="5"/>
  <c r="DZ46" i="5"/>
  <c r="EA46" i="5"/>
  <c r="EC46" i="5"/>
  <c r="ED46" i="5"/>
  <c r="EE46" i="5"/>
  <c r="EG46" i="5"/>
  <c r="EH46" i="5"/>
  <c r="EK46" i="5"/>
  <c r="EL46" i="5"/>
  <c r="EM46" i="5"/>
  <c r="EO46" i="5"/>
  <c r="EP46" i="5"/>
  <c r="EQ46" i="5"/>
  <c r="ES46" i="5"/>
  <c r="ET46" i="5"/>
  <c r="EU46" i="5"/>
  <c r="EW46" i="5"/>
  <c r="EX46" i="5"/>
  <c r="FA46" i="5"/>
  <c r="FB46" i="5"/>
  <c r="FC46" i="5"/>
  <c r="FE46" i="5"/>
  <c r="FF46" i="5"/>
  <c r="FG46" i="5"/>
  <c r="FI46" i="5"/>
  <c r="FJ46" i="5"/>
  <c r="FK46" i="5"/>
  <c r="FM46" i="5"/>
  <c r="FN46" i="5"/>
  <c r="FQ46" i="5"/>
  <c r="FR46" i="5"/>
  <c r="FS46" i="5"/>
  <c r="FU46" i="5"/>
  <c r="FV46" i="5"/>
  <c r="FW46" i="5"/>
  <c r="FY46" i="5"/>
  <c r="FZ46" i="5"/>
  <c r="GA46" i="5"/>
  <c r="GC46" i="5"/>
  <c r="GD46" i="5"/>
  <c r="GG46" i="5"/>
  <c r="GH46" i="5"/>
  <c r="GI46" i="5"/>
  <c r="GK46" i="5"/>
  <c r="GL46" i="5"/>
  <c r="GM46" i="5"/>
  <c r="GO46" i="5"/>
  <c r="GP46" i="5"/>
  <c r="GQ46" i="5"/>
  <c r="GS46" i="5"/>
  <c r="GT46" i="5"/>
  <c r="GW46" i="5"/>
  <c r="GX46" i="5"/>
  <c r="GY46" i="5"/>
  <c r="HA46" i="5"/>
  <c r="HB46" i="5"/>
  <c r="HC46" i="5"/>
  <c r="HE46" i="5"/>
  <c r="HF46" i="5"/>
  <c r="HG46" i="5"/>
  <c r="HI46" i="5"/>
  <c r="HJ46" i="5"/>
  <c r="HM46" i="5"/>
  <c r="HN46" i="5"/>
  <c r="HO46" i="5"/>
  <c r="HQ46" i="5"/>
  <c r="HR46" i="5"/>
  <c r="HS46" i="5"/>
  <c r="HU46" i="5"/>
  <c r="HV46" i="5"/>
  <c r="HW46" i="5"/>
  <c r="HY46" i="5"/>
  <c r="HZ46" i="5"/>
  <c r="IC46" i="5"/>
  <c r="ID46" i="5"/>
  <c r="IE46" i="5"/>
  <c r="IG46" i="5"/>
  <c r="IH46" i="5"/>
  <c r="II46" i="5"/>
  <c r="IK46" i="5"/>
  <c r="IL46" i="5"/>
  <c r="IM46" i="5"/>
  <c r="IO46" i="5"/>
  <c r="IP46" i="5"/>
  <c r="IS46" i="5"/>
  <c r="IT46" i="5"/>
  <c r="IU46" i="5"/>
  <c r="IW46" i="5"/>
  <c r="IX46" i="5"/>
  <c r="IY46" i="5"/>
  <c r="JA46" i="5"/>
  <c r="JB46" i="5"/>
  <c r="JC46" i="5"/>
  <c r="C47" i="5"/>
  <c r="E47" i="5"/>
  <c r="F47" i="5"/>
  <c r="G47" i="5"/>
  <c r="I47" i="5"/>
  <c r="J47" i="5"/>
  <c r="M47" i="5"/>
  <c r="N47" i="5"/>
  <c r="O47" i="5"/>
  <c r="Q47" i="5"/>
  <c r="R47" i="5"/>
  <c r="S47" i="5"/>
  <c r="U47" i="5"/>
  <c r="V47" i="5"/>
  <c r="W47" i="5"/>
  <c r="Y47" i="5"/>
  <c r="Z47" i="5"/>
  <c r="AC47" i="5"/>
  <c r="AD47" i="5"/>
  <c r="AE47" i="5"/>
  <c r="AG47" i="5"/>
  <c r="AH47" i="5"/>
  <c r="AI47" i="5"/>
  <c r="AK47" i="5"/>
  <c r="AL47" i="5"/>
  <c r="AM47" i="5"/>
  <c r="AO47" i="5"/>
  <c r="AP47" i="5"/>
  <c r="AS47" i="5"/>
  <c r="AT47" i="5"/>
  <c r="AU47" i="5"/>
  <c r="AW47" i="5"/>
  <c r="AX47" i="5"/>
  <c r="AY47" i="5"/>
  <c r="BA47" i="5"/>
  <c r="BB47" i="5"/>
  <c r="BC47" i="5"/>
  <c r="BE47" i="5"/>
  <c r="BF47" i="5"/>
  <c r="BI47" i="5"/>
  <c r="BJ47" i="5"/>
  <c r="BK47" i="5"/>
  <c r="BM47" i="5"/>
  <c r="BN47" i="5"/>
  <c r="BO47" i="5"/>
  <c r="BQ47" i="5"/>
  <c r="BR47" i="5"/>
  <c r="BS47" i="5"/>
  <c r="BU47" i="5"/>
  <c r="BV47" i="5"/>
  <c r="BY47" i="5"/>
  <c r="BZ47" i="5"/>
  <c r="CA47" i="5"/>
  <c r="CC47" i="5"/>
  <c r="CD47" i="5"/>
  <c r="CE47" i="5"/>
  <c r="CG47" i="5"/>
  <c r="CH47" i="5"/>
  <c r="CI47" i="5"/>
  <c r="CK47" i="5"/>
  <c r="CL47" i="5"/>
  <c r="CO47" i="5"/>
  <c r="CP47" i="5"/>
  <c r="CQ47" i="5"/>
  <c r="CS47" i="5"/>
  <c r="CT47" i="5"/>
  <c r="CU47" i="5"/>
  <c r="CW47" i="5"/>
  <c r="CX47" i="5"/>
  <c r="CY47" i="5"/>
  <c r="DA47" i="5"/>
  <c r="DB47" i="5"/>
  <c r="DE47" i="5"/>
  <c r="DF47" i="5"/>
  <c r="DG47" i="5"/>
  <c r="DI47" i="5"/>
  <c r="DJ47" i="5"/>
  <c r="DK47" i="5"/>
  <c r="DM47" i="5"/>
  <c r="DN47" i="5"/>
  <c r="DO47" i="5"/>
  <c r="DQ47" i="5"/>
  <c r="DR47" i="5"/>
  <c r="DU47" i="5"/>
  <c r="DV47" i="5"/>
  <c r="DW47" i="5"/>
  <c r="DY47" i="5"/>
  <c r="DZ47" i="5"/>
  <c r="EA47" i="5"/>
  <c r="EC47" i="5"/>
  <c r="ED47" i="5"/>
  <c r="EE47" i="5"/>
  <c r="EG47" i="5"/>
  <c r="EH47" i="5"/>
  <c r="EK47" i="5"/>
  <c r="EL47" i="5"/>
  <c r="EM47" i="5"/>
  <c r="EO47" i="5"/>
  <c r="EP47" i="5"/>
  <c r="EQ47" i="5"/>
  <c r="ES47" i="5"/>
  <c r="ET47" i="5"/>
  <c r="EU47" i="5"/>
  <c r="EW47" i="5"/>
  <c r="EX47" i="5"/>
  <c r="FA47" i="5"/>
  <c r="FB47" i="5"/>
  <c r="FC47" i="5"/>
  <c r="FE47" i="5"/>
  <c r="FF47" i="5"/>
  <c r="FG47" i="5"/>
  <c r="FI47" i="5"/>
  <c r="FJ47" i="5"/>
  <c r="FK47" i="5"/>
  <c r="FM47" i="5"/>
  <c r="FN47" i="5"/>
  <c r="FQ47" i="5"/>
  <c r="FR47" i="5"/>
  <c r="FS47" i="5"/>
  <c r="FU47" i="5"/>
  <c r="FV47" i="5"/>
  <c r="FW47" i="5"/>
  <c r="FY47" i="5"/>
  <c r="FZ47" i="5"/>
  <c r="GA47" i="5"/>
  <c r="GC47" i="5"/>
  <c r="GD47" i="5"/>
  <c r="GG47" i="5"/>
  <c r="GH47" i="5"/>
  <c r="GI47" i="5"/>
  <c r="GK47" i="5"/>
  <c r="GL47" i="5"/>
  <c r="GM47" i="5"/>
  <c r="GO47" i="5"/>
  <c r="GP47" i="5"/>
  <c r="GQ47" i="5"/>
  <c r="GS47" i="5"/>
  <c r="GT47" i="5"/>
  <c r="GW47" i="5"/>
  <c r="GX47" i="5"/>
  <c r="GY47" i="5"/>
  <c r="HA47" i="5"/>
  <c r="HB47" i="5"/>
  <c r="HC47" i="5"/>
  <c r="HE47" i="5"/>
  <c r="HF47" i="5"/>
  <c r="HG47" i="5"/>
  <c r="HI47" i="5"/>
  <c r="HJ47" i="5"/>
  <c r="HM47" i="5"/>
  <c r="HN47" i="5"/>
  <c r="HO47" i="5"/>
  <c r="HQ47" i="5"/>
  <c r="HR47" i="5"/>
  <c r="HS47" i="5"/>
  <c r="HU47" i="5"/>
  <c r="HV47" i="5"/>
  <c r="HW47" i="5"/>
  <c r="HY47" i="5"/>
  <c r="HZ47" i="5"/>
  <c r="IC47" i="5"/>
  <c r="ID47" i="5"/>
  <c r="IE47" i="5"/>
  <c r="IG47" i="5"/>
  <c r="IH47" i="5"/>
  <c r="II47" i="5"/>
  <c r="IK47" i="5"/>
  <c r="IL47" i="5"/>
  <c r="IM47" i="5"/>
  <c r="IO47" i="5"/>
  <c r="IP47" i="5"/>
  <c r="IS47" i="5"/>
  <c r="IT47" i="5"/>
  <c r="IU47" i="5"/>
  <c r="IW47" i="5"/>
  <c r="IX47" i="5"/>
  <c r="IY47" i="5"/>
  <c r="JA47" i="5"/>
  <c r="JB47" i="5"/>
  <c r="JC47" i="5"/>
  <c r="C48" i="5"/>
  <c r="E48" i="5"/>
  <c r="F48" i="5"/>
  <c r="G48" i="5"/>
  <c r="I48" i="5"/>
  <c r="J48" i="5"/>
  <c r="M48" i="5"/>
  <c r="N48" i="5"/>
  <c r="O48" i="5"/>
  <c r="Q48" i="5"/>
  <c r="R48" i="5"/>
  <c r="S48" i="5"/>
  <c r="U48" i="5"/>
  <c r="V48" i="5"/>
  <c r="W48" i="5"/>
  <c r="Y48" i="5"/>
  <c r="Z48" i="5"/>
  <c r="AC48" i="5"/>
  <c r="AD48" i="5"/>
  <c r="AE48" i="5"/>
  <c r="AG48" i="5"/>
  <c r="AH48" i="5"/>
  <c r="AI48" i="5"/>
  <c r="AK48" i="5"/>
  <c r="AL48" i="5"/>
  <c r="AM48" i="5"/>
  <c r="AO48" i="5"/>
  <c r="AP48" i="5"/>
  <c r="AS48" i="5"/>
  <c r="AT48" i="5"/>
  <c r="AU48" i="5"/>
  <c r="AW48" i="5"/>
  <c r="AX48" i="5"/>
  <c r="AY48" i="5"/>
  <c r="BA48" i="5"/>
  <c r="BB48" i="5"/>
  <c r="BC48" i="5"/>
  <c r="BE48" i="5"/>
  <c r="BF48" i="5"/>
  <c r="BI48" i="5"/>
  <c r="BJ48" i="5"/>
  <c r="BK48" i="5"/>
  <c r="BM48" i="5"/>
  <c r="BN48" i="5"/>
  <c r="BO48" i="5"/>
  <c r="BQ48" i="5"/>
  <c r="BR48" i="5"/>
  <c r="BS48" i="5"/>
  <c r="BU48" i="5"/>
  <c r="BV48" i="5"/>
  <c r="BY48" i="5"/>
  <c r="BZ48" i="5"/>
  <c r="CA48" i="5"/>
  <c r="CC48" i="5"/>
  <c r="CD48" i="5"/>
  <c r="CE48" i="5"/>
  <c r="CG48" i="5"/>
  <c r="CH48" i="5"/>
  <c r="CI48" i="5"/>
  <c r="CK48" i="5"/>
  <c r="CL48" i="5"/>
  <c r="CO48" i="5"/>
  <c r="CP48" i="5"/>
  <c r="CQ48" i="5"/>
  <c r="CS48" i="5"/>
  <c r="CT48" i="5"/>
  <c r="CU48" i="5"/>
  <c r="CW48" i="5"/>
  <c r="CX48" i="5"/>
  <c r="CY48" i="5"/>
  <c r="DA48" i="5"/>
  <c r="DB48" i="5"/>
  <c r="DE48" i="5"/>
  <c r="DF48" i="5"/>
  <c r="DG48" i="5"/>
  <c r="DI48" i="5"/>
  <c r="DJ48" i="5"/>
  <c r="DK48" i="5"/>
  <c r="DM48" i="5"/>
  <c r="DN48" i="5"/>
  <c r="DO48" i="5"/>
  <c r="DQ48" i="5"/>
  <c r="DR48" i="5"/>
  <c r="DU48" i="5"/>
  <c r="DV48" i="5"/>
  <c r="DW48" i="5"/>
  <c r="DY48" i="5"/>
  <c r="DZ48" i="5"/>
  <c r="EA48" i="5"/>
  <c r="EC48" i="5"/>
  <c r="ED48" i="5"/>
  <c r="EE48" i="5"/>
  <c r="EG48" i="5"/>
  <c r="EH48" i="5"/>
  <c r="EK48" i="5"/>
  <c r="EL48" i="5"/>
  <c r="EM48" i="5"/>
  <c r="EO48" i="5"/>
  <c r="EP48" i="5"/>
  <c r="EQ48" i="5"/>
  <c r="ES48" i="5"/>
  <c r="ET48" i="5"/>
  <c r="EU48" i="5"/>
  <c r="EW48" i="5"/>
  <c r="EX48" i="5"/>
  <c r="FA48" i="5"/>
  <c r="FB48" i="5"/>
  <c r="FC48" i="5"/>
  <c r="FE48" i="5"/>
  <c r="FF48" i="5"/>
  <c r="FG48" i="5"/>
  <c r="FI48" i="5"/>
  <c r="FJ48" i="5"/>
  <c r="FK48" i="5"/>
  <c r="FM48" i="5"/>
  <c r="FN48" i="5"/>
  <c r="FQ48" i="5"/>
  <c r="FR48" i="5"/>
  <c r="FS48" i="5"/>
  <c r="FU48" i="5"/>
  <c r="FV48" i="5"/>
  <c r="FW48" i="5"/>
  <c r="FY48" i="5"/>
  <c r="FZ48" i="5"/>
  <c r="GA48" i="5"/>
  <c r="GC48" i="5"/>
  <c r="GD48" i="5"/>
  <c r="GG48" i="5"/>
  <c r="GH48" i="5"/>
  <c r="GI48" i="5"/>
  <c r="GK48" i="5"/>
  <c r="GL48" i="5"/>
  <c r="GM48" i="5"/>
  <c r="GO48" i="5"/>
  <c r="GP48" i="5"/>
  <c r="GQ48" i="5"/>
  <c r="GS48" i="5"/>
  <c r="GT48" i="5"/>
  <c r="GW48" i="5"/>
  <c r="GX48" i="5"/>
  <c r="GY48" i="5"/>
  <c r="HA48" i="5"/>
  <c r="HB48" i="5"/>
  <c r="HC48" i="5"/>
  <c r="HE48" i="5"/>
  <c r="HF48" i="5"/>
  <c r="HG48" i="5"/>
  <c r="HI48" i="5"/>
  <c r="HJ48" i="5"/>
  <c r="HM48" i="5"/>
  <c r="HN48" i="5"/>
  <c r="HO48" i="5"/>
  <c r="HQ48" i="5"/>
  <c r="HR48" i="5"/>
  <c r="HS48" i="5"/>
  <c r="HU48" i="5"/>
  <c r="HV48" i="5"/>
  <c r="HW48" i="5"/>
  <c r="HY48" i="5"/>
  <c r="HZ48" i="5"/>
  <c r="IC48" i="5"/>
  <c r="ID48" i="5"/>
  <c r="IE48" i="5"/>
  <c r="IG48" i="5"/>
  <c r="IH48" i="5"/>
  <c r="II48" i="5"/>
  <c r="IK48" i="5"/>
  <c r="IL48" i="5"/>
  <c r="IM48" i="5"/>
  <c r="IO48" i="5"/>
  <c r="IP48" i="5"/>
  <c r="IS48" i="5"/>
  <c r="IT48" i="5"/>
  <c r="IU48" i="5"/>
  <c r="IW48" i="5"/>
  <c r="IX48" i="5"/>
  <c r="IY48" i="5"/>
  <c r="JA48" i="5"/>
  <c r="JB48" i="5"/>
  <c r="JC48" i="5"/>
  <c r="C49" i="5"/>
  <c r="E49" i="5"/>
  <c r="F49" i="5"/>
  <c r="G49" i="5"/>
  <c r="I49" i="5"/>
  <c r="J49" i="5"/>
  <c r="M49" i="5"/>
  <c r="N49" i="5"/>
  <c r="O49" i="5"/>
  <c r="Q49" i="5"/>
  <c r="R49" i="5"/>
  <c r="S49" i="5"/>
  <c r="U49" i="5"/>
  <c r="V49" i="5"/>
  <c r="W49" i="5"/>
  <c r="Y49" i="5"/>
  <c r="Z49" i="5"/>
  <c r="AC49" i="5"/>
  <c r="AD49" i="5"/>
  <c r="AE49" i="5"/>
  <c r="AG49" i="5"/>
  <c r="AH49" i="5"/>
  <c r="AI49" i="5"/>
  <c r="AK49" i="5"/>
  <c r="AL49" i="5"/>
  <c r="AM49" i="5"/>
  <c r="AO49" i="5"/>
  <c r="AP49" i="5"/>
  <c r="AS49" i="5"/>
  <c r="AT49" i="5"/>
  <c r="AU49" i="5"/>
  <c r="AW49" i="5"/>
  <c r="AX49" i="5"/>
  <c r="AY49" i="5"/>
  <c r="BA49" i="5"/>
  <c r="BB49" i="5"/>
  <c r="BC49" i="5"/>
  <c r="BE49" i="5"/>
  <c r="BF49" i="5"/>
  <c r="BI49" i="5"/>
  <c r="BJ49" i="5"/>
  <c r="BK49" i="5"/>
  <c r="BM49" i="5"/>
  <c r="BN49" i="5"/>
  <c r="BO49" i="5"/>
  <c r="BQ49" i="5"/>
  <c r="BR49" i="5"/>
  <c r="BS49" i="5"/>
  <c r="BU49" i="5"/>
  <c r="BV49" i="5"/>
  <c r="BY49" i="5"/>
  <c r="BZ49" i="5"/>
  <c r="CA49" i="5"/>
  <c r="CC49" i="5"/>
  <c r="CD49" i="5"/>
  <c r="CE49" i="5"/>
  <c r="CG49" i="5"/>
  <c r="CH49" i="5"/>
  <c r="CI49" i="5"/>
  <c r="CK49" i="5"/>
  <c r="CL49" i="5"/>
  <c r="CO49" i="5"/>
  <c r="CP49" i="5"/>
  <c r="CQ49" i="5"/>
  <c r="CS49" i="5"/>
  <c r="CT49" i="5"/>
  <c r="CU49" i="5"/>
  <c r="CW49" i="5"/>
  <c r="CX49" i="5"/>
  <c r="CY49" i="5"/>
  <c r="DA49" i="5"/>
  <c r="DB49" i="5"/>
  <c r="DE49" i="5"/>
  <c r="DF49" i="5"/>
  <c r="DG49" i="5"/>
  <c r="DI49" i="5"/>
  <c r="DJ49" i="5"/>
  <c r="DK49" i="5"/>
  <c r="DM49" i="5"/>
  <c r="DN49" i="5"/>
  <c r="DO49" i="5"/>
  <c r="DQ49" i="5"/>
  <c r="DR49" i="5"/>
  <c r="DU49" i="5"/>
  <c r="DV49" i="5"/>
  <c r="DW49" i="5"/>
  <c r="DY49" i="5"/>
  <c r="DZ49" i="5"/>
  <c r="EA49" i="5"/>
  <c r="EC49" i="5"/>
  <c r="ED49" i="5"/>
  <c r="EE49" i="5"/>
  <c r="EG49" i="5"/>
  <c r="EH49" i="5"/>
  <c r="EK49" i="5"/>
  <c r="EL49" i="5"/>
  <c r="EM49" i="5"/>
  <c r="EO49" i="5"/>
  <c r="EP49" i="5"/>
  <c r="EQ49" i="5"/>
  <c r="ES49" i="5"/>
  <c r="ET49" i="5"/>
  <c r="EU49" i="5"/>
  <c r="EW49" i="5"/>
  <c r="EX49" i="5"/>
  <c r="FA49" i="5"/>
  <c r="FB49" i="5"/>
  <c r="FC49" i="5"/>
  <c r="FE49" i="5"/>
  <c r="FF49" i="5"/>
  <c r="FG49" i="5"/>
  <c r="FI49" i="5"/>
  <c r="FJ49" i="5"/>
  <c r="FK49" i="5"/>
  <c r="FM49" i="5"/>
  <c r="FN49" i="5"/>
  <c r="FQ49" i="5"/>
  <c r="FR49" i="5"/>
  <c r="FS49" i="5"/>
  <c r="FU49" i="5"/>
  <c r="FV49" i="5"/>
  <c r="FW49" i="5"/>
  <c r="FY49" i="5"/>
  <c r="FZ49" i="5"/>
  <c r="GA49" i="5"/>
  <c r="GC49" i="5"/>
  <c r="GD49" i="5"/>
  <c r="GG49" i="5"/>
  <c r="GH49" i="5"/>
  <c r="GI49" i="5"/>
  <c r="GK49" i="5"/>
  <c r="GL49" i="5"/>
  <c r="GM49" i="5"/>
  <c r="GO49" i="5"/>
  <c r="GP49" i="5"/>
  <c r="GQ49" i="5"/>
  <c r="GS49" i="5"/>
  <c r="GT49" i="5"/>
  <c r="GW49" i="5"/>
  <c r="GX49" i="5"/>
  <c r="GY49" i="5"/>
  <c r="HA49" i="5"/>
  <c r="HB49" i="5"/>
  <c r="HC49" i="5"/>
  <c r="HE49" i="5"/>
  <c r="HF49" i="5"/>
  <c r="HG49" i="5"/>
  <c r="HI49" i="5"/>
  <c r="HJ49" i="5"/>
  <c r="HM49" i="5"/>
  <c r="HN49" i="5"/>
  <c r="HO49" i="5"/>
  <c r="HQ49" i="5"/>
  <c r="HR49" i="5"/>
  <c r="HS49" i="5"/>
  <c r="HU49" i="5"/>
  <c r="HV49" i="5"/>
  <c r="HW49" i="5"/>
  <c r="HY49" i="5"/>
  <c r="HZ49" i="5"/>
  <c r="IC49" i="5"/>
  <c r="ID49" i="5"/>
  <c r="IE49" i="5"/>
  <c r="IG49" i="5"/>
  <c r="IH49" i="5"/>
  <c r="II49" i="5"/>
  <c r="IK49" i="5"/>
  <c r="IL49" i="5"/>
  <c r="IM49" i="5"/>
  <c r="IO49" i="5"/>
  <c r="IP49" i="5"/>
  <c r="IS49" i="5"/>
  <c r="IT49" i="5"/>
  <c r="IU49" i="5"/>
  <c r="IW49" i="5"/>
  <c r="IX49" i="5"/>
  <c r="IY49" i="5"/>
  <c r="JA49" i="5"/>
  <c r="JB49" i="5"/>
  <c r="JC49" i="5"/>
  <c r="C50" i="5"/>
  <c r="E50" i="5"/>
  <c r="F50" i="5"/>
  <c r="G50" i="5"/>
  <c r="I50" i="5"/>
  <c r="J50" i="5"/>
  <c r="M50" i="5"/>
  <c r="N50" i="5"/>
  <c r="O50" i="5"/>
  <c r="Q50" i="5"/>
  <c r="R50" i="5"/>
  <c r="S50" i="5"/>
  <c r="U50" i="5"/>
  <c r="V50" i="5"/>
  <c r="W50" i="5"/>
  <c r="Y50" i="5"/>
  <c r="Z50" i="5"/>
  <c r="AC50" i="5"/>
  <c r="AD50" i="5"/>
  <c r="AE50" i="5"/>
  <c r="AG50" i="5"/>
  <c r="AH50" i="5"/>
  <c r="AI50" i="5"/>
  <c r="AK50" i="5"/>
  <c r="AL50" i="5"/>
  <c r="AM50" i="5"/>
  <c r="AO50" i="5"/>
  <c r="AP50" i="5"/>
  <c r="AS50" i="5"/>
  <c r="AT50" i="5"/>
  <c r="AU50" i="5"/>
  <c r="AW50" i="5"/>
  <c r="AX50" i="5"/>
  <c r="AY50" i="5"/>
  <c r="BA50" i="5"/>
  <c r="BB50" i="5"/>
  <c r="BC50" i="5"/>
  <c r="BE50" i="5"/>
  <c r="BF50" i="5"/>
  <c r="BI50" i="5"/>
  <c r="BJ50" i="5"/>
  <c r="BK50" i="5"/>
  <c r="BM50" i="5"/>
  <c r="BN50" i="5"/>
  <c r="BO50" i="5"/>
  <c r="BQ50" i="5"/>
  <c r="BR50" i="5"/>
  <c r="BS50" i="5"/>
  <c r="BU50" i="5"/>
  <c r="BV50" i="5"/>
  <c r="BY50" i="5"/>
  <c r="BZ50" i="5"/>
  <c r="CA50" i="5"/>
  <c r="CC50" i="5"/>
  <c r="CD50" i="5"/>
  <c r="CE50" i="5"/>
  <c r="CG50" i="5"/>
  <c r="CH50" i="5"/>
  <c r="CI50" i="5"/>
  <c r="CK50" i="5"/>
  <c r="CL50" i="5"/>
  <c r="CO50" i="5"/>
  <c r="CP50" i="5"/>
  <c r="CQ50" i="5"/>
  <c r="CS50" i="5"/>
  <c r="CT50" i="5"/>
  <c r="CU50" i="5"/>
  <c r="CW50" i="5"/>
  <c r="CX50" i="5"/>
  <c r="CY50" i="5"/>
  <c r="DA50" i="5"/>
  <c r="DB50" i="5"/>
  <c r="DE50" i="5"/>
  <c r="DF50" i="5"/>
  <c r="DG50" i="5"/>
  <c r="DI50" i="5"/>
  <c r="DJ50" i="5"/>
  <c r="DK50" i="5"/>
  <c r="DM50" i="5"/>
  <c r="DN50" i="5"/>
  <c r="DO50" i="5"/>
  <c r="DQ50" i="5"/>
  <c r="DR50" i="5"/>
  <c r="DU50" i="5"/>
  <c r="DV50" i="5"/>
  <c r="DW50" i="5"/>
  <c r="DY50" i="5"/>
  <c r="DZ50" i="5"/>
  <c r="EA50" i="5"/>
  <c r="EC50" i="5"/>
  <c r="ED50" i="5"/>
  <c r="EE50" i="5"/>
  <c r="EG50" i="5"/>
  <c r="EH50" i="5"/>
  <c r="EK50" i="5"/>
  <c r="EL50" i="5"/>
  <c r="EM50" i="5"/>
  <c r="EO50" i="5"/>
  <c r="EP50" i="5"/>
  <c r="EQ50" i="5"/>
  <c r="ES50" i="5"/>
  <c r="ET50" i="5"/>
  <c r="EU50" i="5"/>
  <c r="EW50" i="5"/>
  <c r="EX50" i="5"/>
  <c r="FA50" i="5"/>
  <c r="FB50" i="5"/>
  <c r="FC50" i="5"/>
  <c r="FE50" i="5"/>
  <c r="FF50" i="5"/>
  <c r="FG50" i="5"/>
  <c r="FI50" i="5"/>
  <c r="FJ50" i="5"/>
  <c r="FK50" i="5"/>
  <c r="FM50" i="5"/>
  <c r="FN50" i="5"/>
  <c r="FQ50" i="5"/>
  <c r="FR50" i="5"/>
  <c r="FS50" i="5"/>
  <c r="FU50" i="5"/>
  <c r="FV50" i="5"/>
  <c r="FW50" i="5"/>
  <c r="FY50" i="5"/>
  <c r="FZ50" i="5"/>
  <c r="GA50" i="5"/>
  <c r="GC50" i="5"/>
  <c r="GD50" i="5"/>
  <c r="GG50" i="5"/>
  <c r="GH50" i="5"/>
  <c r="GI50" i="5"/>
  <c r="GK50" i="5"/>
  <c r="GL50" i="5"/>
  <c r="GM50" i="5"/>
  <c r="GO50" i="5"/>
  <c r="GP50" i="5"/>
  <c r="GQ50" i="5"/>
  <c r="GS50" i="5"/>
  <c r="GT50" i="5"/>
  <c r="GW50" i="5"/>
  <c r="GX50" i="5"/>
  <c r="GY50" i="5"/>
  <c r="HA50" i="5"/>
  <c r="HB50" i="5"/>
  <c r="HC50" i="5"/>
  <c r="HE50" i="5"/>
  <c r="HF50" i="5"/>
  <c r="HG50" i="5"/>
  <c r="HI50" i="5"/>
  <c r="HJ50" i="5"/>
  <c r="HM50" i="5"/>
  <c r="HN50" i="5"/>
  <c r="HO50" i="5"/>
  <c r="HQ50" i="5"/>
  <c r="HR50" i="5"/>
  <c r="HS50" i="5"/>
  <c r="HU50" i="5"/>
  <c r="HV50" i="5"/>
  <c r="HW50" i="5"/>
  <c r="HY50" i="5"/>
  <c r="HZ50" i="5"/>
  <c r="IC50" i="5"/>
  <c r="ID50" i="5"/>
  <c r="IE50" i="5"/>
  <c r="IG50" i="5"/>
  <c r="IH50" i="5"/>
  <c r="II50" i="5"/>
  <c r="IK50" i="5"/>
  <c r="IL50" i="5"/>
  <c r="IM50" i="5"/>
  <c r="IO50" i="5"/>
  <c r="IP50" i="5"/>
  <c r="IS50" i="5"/>
  <c r="IT50" i="5"/>
  <c r="IU50" i="5"/>
  <c r="IW50" i="5"/>
  <c r="IX50" i="5"/>
  <c r="IY50" i="5"/>
  <c r="JA50" i="5"/>
  <c r="JB50" i="5"/>
  <c r="JC50" i="5"/>
  <c r="C51" i="5"/>
  <c r="E51" i="5"/>
  <c r="F51" i="5"/>
  <c r="G51" i="5"/>
  <c r="I51" i="5"/>
  <c r="J51" i="5"/>
  <c r="M51" i="5"/>
  <c r="N51" i="5"/>
  <c r="O51" i="5"/>
  <c r="Q51" i="5"/>
  <c r="R51" i="5"/>
  <c r="S51" i="5"/>
  <c r="U51" i="5"/>
  <c r="V51" i="5"/>
  <c r="W51" i="5"/>
  <c r="Y51" i="5"/>
  <c r="Z51" i="5"/>
  <c r="AC51" i="5"/>
  <c r="AD51" i="5"/>
  <c r="AE51" i="5"/>
  <c r="AG51" i="5"/>
  <c r="AH51" i="5"/>
  <c r="AI51" i="5"/>
  <c r="AK51" i="5"/>
  <c r="AL51" i="5"/>
  <c r="AM51" i="5"/>
  <c r="AO51" i="5"/>
  <c r="AP51" i="5"/>
  <c r="AS51" i="5"/>
  <c r="AT51" i="5"/>
  <c r="AU51" i="5"/>
  <c r="AW51" i="5"/>
  <c r="AX51" i="5"/>
  <c r="AY51" i="5"/>
  <c r="BA51" i="5"/>
  <c r="BB51" i="5"/>
  <c r="BC51" i="5"/>
  <c r="BE51" i="5"/>
  <c r="BF51" i="5"/>
  <c r="BI51" i="5"/>
  <c r="BJ51" i="5"/>
  <c r="BK51" i="5"/>
  <c r="BM51" i="5"/>
  <c r="BN51" i="5"/>
  <c r="BO51" i="5"/>
  <c r="BQ51" i="5"/>
  <c r="BR51" i="5"/>
  <c r="BS51" i="5"/>
  <c r="BU51" i="5"/>
  <c r="BV51" i="5"/>
  <c r="BY51" i="5"/>
  <c r="BZ51" i="5"/>
  <c r="CA51" i="5"/>
  <c r="CC51" i="5"/>
  <c r="CD51" i="5"/>
  <c r="CE51" i="5"/>
  <c r="CG51" i="5"/>
  <c r="CH51" i="5"/>
  <c r="CI51" i="5"/>
  <c r="CK51" i="5"/>
  <c r="CL51" i="5"/>
  <c r="CO51" i="5"/>
  <c r="CP51" i="5"/>
  <c r="CQ51" i="5"/>
  <c r="CS51" i="5"/>
  <c r="CT51" i="5"/>
  <c r="CU51" i="5"/>
  <c r="CW51" i="5"/>
  <c r="CX51" i="5"/>
  <c r="CY51" i="5"/>
  <c r="DA51" i="5"/>
  <c r="DB51" i="5"/>
  <c r="DE51" i="5"/>
  <c r="DF51" i="5"/>
  <c r="DG51" i="5"/>
  <c r="DI51" i="5"/>
  <c r="DJ51" i="5"/>
  <c r="DK51" i="5"/>
  <c r="DM51" i="5"/>
  <c r="DN51" i="5"/>
  <c r="DO51" i="5"/>
  <c r="DQ51" i="5"/>
  <c r="DR51" i="5"/>
  <c r="DU51" i="5"/>
  <c r="DV51" i="5"/>
  <c r="DW51" i="5"/>
  <c r="DY51" i="5"/>
  <c r="DZ51" i="5"/>
  <c r="EA51" i="5"/>
  <c r="EC51" i="5"/>
  <c r="ED51" i="5"/>
  <c r="EE51" i="5"/>
  <c r="EG51" i="5"/>
  <c r="EH51" i="5"/>
  <c r="EK51" i="5"/>
  <c r="EL51" i="5"/>
  <c r="EM51" i="5"/>
  <c r="EO51" i="5"/>
  <c r="EP51" i="5"/>
  <c r="EQ51" i="5"/>
  <c r="ES51" i="5"/>
  <c r="ET51" i="5"/>
  <c r="EU51" i="5"/>
  <c r="EW51" i="5"/>
  <c r="EX51" i="5"/>
  <c r="FA51" i="5"/>
  <c r="FB51" i="5"/>
  <c r="FC51" i="5"/>
  <c r="FE51" i="5"/>
  <c r="FF51" i="5"/>
  <c r="FG51" i="5"/>
  <c r="FI51" i="5"/>
  <c r="FJ51" i="5"/>
  <c r="FK51" i="5"/>
  <c r="FM51" i="5"/>
  <c r="FN51" i="5"/>
  <c r="FQ51" i="5"/>
  <c r="FR51" i="5"/>
  <c r="FS51" i="5"/>
  <c r="FU51" i="5"/>
  <c r="FV51" i="5"/>
  <c r="FW51" i="5"/>
  <c r="FY51" i="5"/>
  <c r="FZ51" i="5"/>
  <c r="GA51" i="5"/>
  <c r="GC51" i="5"/>
  <c r="GD51" i="5"/>
  <c r="GG51" i="5"/>
  <c r="GH51" i="5"/>
  <c r="GI51" i="5"/>
  <c r="GK51" i="5"/>
  <c r="GL51" i="5"/>
  <c r="GM51" i="5"/>
  <c r="GO51" i="5"/>
  <c r="GP51" i="5"/>
  <c r="GQ51" i="5"/>
  <c r="GS51" i="5"/>
  <c r="GT51" i="5"/>
  <c r="GW51" i="5"/>
  <c r="GX51" i="5"/>
  <c r="GY51" i="5"/>
  <c r="HA51" i="5"/>
  <c r="HB51" i="5"/>
  <c r="HC51" i="5"/>
  <c r="HE51" i="5"/>
  <c r="HF51" i="5"/>
  <c r="HG51" i="5"/>
  <c r="HI51" i="5"/>
  <c r="HJ51" i="5"/>
  <c r="HM51" i="5"/>
  <c r="HN51" i="5"/>
  <c r="HO51" i="5"/>
  <c r="HQ51" i="5"/>
  <c r="HR51" i="5"/>
  <c r="HS51" i="5"/>
  <c r="HU51" i="5"/>
  <c r="HV51" i="5"/>
  <c r="HW51" i="5"/>
  <c r="HY51" i="5"/>
  <c r="HZ51" i="5"/>
  <c r="IC51" i="5"/>
  <c r="ID51" i="5"/>
  <c r="IE51" i="5"/>
  <c r="IG51" i="5"/>
  <c r="IH51" i="5"/>
  <c r="II51" i="5"/>
  <c r="IK51" i="5"/>
  <c r="IL51" i="5"/>
  <c r="IM51" i="5"/>
  <c r="IO51" i="5"/>
  <c r="IP51" i="5"/>
  <c r="IS51" i="5"/>
  <c r="IT51" i="5"/>
  <c r="IU51" i="5"/>
  <c r="IW51" i="5"/>
  <c r="IX51" i="5"/>
  <c r="IY51" i="5"/>
  <c r="JA51" i="5"/>
  <c r="JB51" i="5"/>
  <c r="JC51" i="5"/>
  <c r="C52" i="5"/>
  <c r="E52" i="5"/>
  <c r="F52" i="5"/>
  <c r="G52" i="5"/>
  <c r="I52" i="5"/>
  <c r="J52" i="5"/>
  <c r="M52" i="5"/>
  <c r="N52" i="5"/>
  <c r="O52" i="5"/>
  <c r="Q52" i="5"/>
  <c r="R52" i="5"/>
  <c r="S52" i="5"/>
  <c r="U52" i="5"/>
  <c r="V52" i="5"/>
  <c r="W52" i="5"/>
  <c r="Y52" i="5"/>
  <c r="Z52" i="5"/>
  <c r="AC52" i="5"/>
  <c r="AD52" i="5"/>
  <c r="AE52" i="5"/>
  <c r="AG52" i="5"/>
  <c r="AH52" i="5"/>
  <c r="AI52" i="5"/>
  <c r="AK52" i="5"/>
  <c r="AL52" i="5"/>
  <c r="AM52" i="5"/>
  <c r="AO52" i="5"/>
  <c r="AP52" i="5"/>
  <c r="AS52" i="5"/>
  <c r="AT52" i="5"/>
  <c r="AU52" i="5"/>
  <c r="AW52" i="5"/>
  <c r="AX52" i="5"/>
  <c r="AY52" i="5"/>
  <c r="BA52" i="5"/>
  <c r="BB52" i="5"/>
  <c r="BC52" i="5"/>
  <c r="BE52" i="5"/>
  <c r="BF52" i="5"/>
  <c r="BI52" i="5"/>
  <c r="BJ52" i="5"/>
  <c r="BK52" i="5"/>
  <c r="BM52" i="5"/>
  <c r="BN52" i="5"/>
  <c r="BO52" i="5"/>
  <c r="BQ52" i="5"/>
  <c r="BR52" i="5"/>
  <c r="BS52" i="5"/>
  <c r="BU52" i="5"/>
  <c r="BV52" i="5"/>
  <c r="BY52" i="5"/>
  <c r="BZ52" i="5"/>
  <c r="CA52" i="5"/>
  <c r="CC52" i="5"/>
  <c r="CD52" i="5"/>
  <c r="CE52" i="5"/>
  <c r="CG52" i="5"/>
  <c r="CH52" i="5"/>
  <c r="CI52" i="5"/>
  <c r="CK52" i="5"/>
  <c r="CL52" i="5"/>
  <c r="CO52" i="5"/>
  <c r="CP52" i="5"/>
  <c r="CQ52" i="5"/>
  <c r="CS52" i="5"/>
  <c r="CT52" i="5"/>
  <c r="CU52" i="5"/>
  <c r="CW52" i="5"/>
  <c r="CX52" i="5"/>
  <c r="CY52" i="5"/>
  <c r="DA52" i="5"/>
  <c r="DB52" i="5"/>
  <c r="DE52" i="5"/>
  <c r="DF52" i="5"/>
  <c r="DG52" i="5"/>
  <c r="DI52" i="5"/>
  <c r="DJ52" i="5"/>
  <c r="DK52" i="5"/>
  <c r="DM52" i="5"/>
  <c r="DN52" i="5"/>
  <c r="DO52" i="5"/>
  <c r="DQ52" i="5"/>
  <c r="DR52" i="5"/>
  <c r="DU52" i="5"/>
  <c r="DV52" i="5"/>
  <c r="DW52" i="5"/>
  <c r="DY52" i="5"/>
  <c r="DZ52" i="5"/>
  <c r="EA52" i="5"/>
  <c r="EC52" i="5"/>
  <c r="ED52" i="5"/>
  <c r="EE52" i="5"/>
  <c r="EG52" i="5"/>
  <c r="EH52" i="5"/>
  <c r="EK52" i="5"/>
  <c r="EL52" i="5"/>
  <c r="EM52" i="5"/>
  <c r="EO52" i="5"/>
  <c r="EP52" i="5"/>
  <c r="EQ52" i="5"/>
  <c r="ES52" i="5"/>
  <c r="ET52" i="5"/>
  <c r="EU52" i="5"/>
  <c r="EW52" i="5"/>
  <c r="EX52" i="5"/>
  <c r="FA52" i="5"/>
  <c r="FB52" i="5"/>
  <c r="FC52" i="5"/>
  <c r="FE52" i="5"/>
  <c r="FF52" i="5"/>
  <c r="FG52" i="5"/>
  <c r="FI52" i="5"/>
  <c r="FJ52" i="5"/>
  <c r="FK52" i="5"/>
  <c r="FM52" i="5"/>
  <c r="FN52" i="5"/>
  <c r="FQ52" i="5"/>
  <c r="FR52" i="5"/>
  <c r="FS52" i="5"/>
  <c r="FU52" i="5"/>
  <c r="FV52" i="5"/>
  <c r="FW52" i="5"/>
  <c r="FY52" i="5"/>
  <c r="FZ52" i="5"/>
  <c r="GA52" i="5"/>
  <c r="GC52" i="5"/>
  <c r="GD52" i="5"/>
  <c r="GG52" i="5"/>
  <c r="GH52" i="5"/>
  <c r="GI52" i="5"/>
  <c r="GK52" i="5"/>
  <c r="GL52" i="5"/>
  <c r="GM52" i="5"/>
  <c r="GO52" i="5"/>
  <c r="GP52" i="5"/>
  <c r="GQ52" i="5"/>
  <c r="GS52" i="5"/>
  <c r="GT52" i="5"/>
  <c r="GW52" i="5"/>
  <c r="GX52" i="5"/>
  <c r="GY52" i="5"/>
  <c r="HA52" i="5"/>
  <c r="HB52" i="5"/>
  <c r="HC52" i="5"/>
  <c r="HE52" i="5"/>
  <c r="HF52" i="5"/>
  <c r="HG52" i="5"/>
  <c r="HI52" i="5"/>
  <c r="HJ52" i="5"/>
  <c r="HM52" i="5"/>
  <c r="HN52" i="5"/>
  <c r="HO52" i="5"/>
  <c r="HQ52" i="5"/>
  <c r="HR52" i="5"/>
  <c r="HS52" i="5"/>
  <c r="HU52" i="5"/>
  <c r="HV52" i="5"/>
  <c r="HW52" i="5"/>
  <c r="HY52" i="5"/>
  <c r="HZ52" i="5"/>
  <c r="IC52" i="5"/>
  <c r="ID52" i="5"/>
  <c r="IE52" i="5"/>
  <c r="IG52" i="5"/>
  <c r="IH52" i="5"/>
  <c r="II52" i="5"/>
  <c r="IK52" i="5"/>
  <c r="IL52" i="5"/>
  <c r="IM52" i="5"/>
  <c r="IO52" i="5"/>
  <c r="IP52" i="5"/>
  <c r="IS52" i="5"/>
  <c r="IT52" i="5"/>
  <c r="IU52" i="5"/>
  <c r="IW52" i="5"/>
  <c r="IX52" i="5"/>
  <c r="IY52" i="5"/>
  <c r="JA52" i="5"/>
  <c r="JB52" i="5"/>
  <c r="JC52" i="5"/>
  <c r="C53" i="5"/>
  <c r="E53" i="5"/>
  <c r="F53" i="5"/>
  <c r="G53" i="5"/>
  <c r="I53" i="5"/>
  <c r="J53" i="5"/>
  <c r="M53" i="5"/>
  <c r="N53" i="5"/>
  <c r="O53" i="5"/>
  <c r="Q53" i="5"/>
  <c r="R53" i="5"/>
  <c r="S53" i="5"/>
  <c r="U53" i="5"/>
  <c r="V53" i="5"/>
  <c r="W53" i="5"/>
  <c r="Y53" i="5"/>
  <c r="Z53" i="5"/>
  <c r="AC53" i="5"/>
  <c r="AD53" i="5"/>
  <c r="AE53" i="5"/>
  <c r="AG53" i="5"/>
  <c r="AH53" i="5"/>
  <c r="AI53" i="5"/>
  <c r="AK53" i="5"/>
  <c r="AL53" i="5"/>
  <c r="AM53" i="5"/>
  <c r="AO53" i="5"/>
  <c r="AP53" i="5"/>
  <c r="AS53" i="5"/>
  <c r="AT53" i="5"/>
  <c r="AU53" i="5"/>
  <c r="AW53" i="5"/>
  <c r="AX53" i="5"/>
  <c r="AY53" i="5"/>
  <c r="BA53" i="5"/>
  <c r="BB53" i="5"/>
  <c r="BC53" i="5"/>
  <c r="BE53" i="5"/>
  <c r="BF53" i="5"/>
  <c r="BI53" i="5"/>
  <c r="BJ53" i="5"/>
  <c r="BK53" i="5"/>
  <c r="BM53" i="5"/>
  <c r="BN53" i="5"/>
  <c r="BO53" i="5"/>
  <c r="BQ53" i="5"/>
  <c r="BR53" i="5"/>
  <c r="BS53" i="5"/>
  <c r="BU53" i="5"/>
  <c r="BV53" i="5"/>
  <c r="BY53" i="5"/>
  <c r="BZ53" i="5"/>
  <c r="CA53" i="5"/>
  <c r="CC53" i="5"/>
  <c r="CD53" i="5"/>
  <c r="CE53" i="5"/>
  <c r="CG53" i="5"/>
  <c r="CH53" i="5"/>
  <c r="CI53" i="5"/>
  <c r="CK53" i="5"/>
  <c r="CL53" i="5"/>
  <c r="CO53" i="5"/>
  <c r="CP53" i="5"/>
  <c r="CQ53" i="5"/>
  <c r="CS53" i="5"/>
  <c r="CT53" i="5"/>
  <c r="CU53" i="5"/>
  <c r="CW53" i="5"/>
  <c r="CX53" i="5"/>
  <c r="CY53" i="5"/>
  <c r="DA53" i="5"/>
  <c r="DB53" i="5"/>
  <c r="DE53" i="5"/>
  <c r="DF53" i="5"/>
  <c r="DG53" i="5"/>
  <c r="DI53" i="5"/>
  <c r="DJ53" i="5"/>
  <c r="DK53" i="5"/>
  <c r="DM53" i="5"/>
  <c r="DN53" i="5"/>
  <c r="DO53" i="5"/>
  <c r="DQ53" i="5"/>
  <c r="DR53" i="5"/>
  <c r="DU53" i="5"/>
  <c r="DV53" i="5"/>
  <c r="DW53" i="5"/>
  <c r="DY53" i="5"/>
  <c r="DZ53" i="5"/>
  <c r="EA53" i="5"/>
  <c r="EC53" i="5"/>
  <c r="ED53" i="5"/>
  <c r="EE53" i="5"/>
  <c r="EG53" i="5"/>
  <c r="EH53" i="5"/>
  <c r="EK53" i="5"/>
  <c r="EL53" i="5"/>
  <c r="EM53" i="5"/>
  <c r="EO53" i="5"/>
  <c r="EP53" i="5"/>
  <c r="EQ53" i="5"/>
  <c r="ES53" i="5"/>
  <c r="ET53" i="5"/>
  <c r="EU53" i="5"/>
  <c r="EW53" i="5"/>
  <c r="EX53" i="5"/>
  <c r="FA53" i="5"/>
  <c r="FB53" i="5"/>
  <c r="FC53" i="5"/>
  <c r="FE53" i="5"/>
  <c r="FF53" i="5"/>
  <c r="FG53" i="5"/>
  <c r="FI53" i="5"/>
  <c r="FJ53" i="5"/>
  <c r="FK53" i="5"/>
  <c r="FM53" i="5"/>
  <c r="FN53" i="5"/>
  <c r="FQ53" i="5"/>
  <c r="FR53" i="5"/>
  <c r="FS53" i="5"/>
  <c r="FU53" i="5"/>
  <c r="FV53" i="5"/>
  <c r="FW53" i="5"/>
  <c r="FY53" i="5"/>
  <c r="FZ53" i="5"/>
  <c r="GA53" i="5"/>
  <c r="GC53" i="5"/>
  <c r="GD53" i="5"/>
  <c r="GG53" i="5"/>
  <c r="GH53" i="5"/>
  <c r="GI53" i="5"/>
  <c r="GK53" i="5"/>
  <c r="GL53" i="5"/>
  <c r="GM53" i="5"/>
  <c r="GO53" i="5"/>
  <c r="GP53" i="5"/>
  <c r="GQ53" i="5"/>
  <c r="GS53" i="5"/>
  <c r="GT53" i="5"/>
  <c r="GW53" i="5"/>
  <c r="GX53" i="5"/>
  <c r="GY53" i="5"/>
  <c r="HA53" i="5"/>
  <c r="HB53" i="5"/>
  <c r="HC53" i="5"/>
  <c r="HE53" i="5"/>
  <c r="HF53" i="5"/>
  <c r="HG53" i="5"/>
  <c r="HI53" i="5"/>
  <c r="HJ53" i="5"/>
  <c r="HM53" i="5"/>
  <c r="HN53" i="5"/>
  <c r="HO53" i="5"/>
  <c r="HQ53" i="5"/>
  <c r="HR53" i="5"/>
  <c r="HS53" i="5"/>
  <c r="HU53" i="5"/>
  <c r="HV53" i="5"/>
  <c r="HW53" i="5"/>
  <c r="HY53" i="5"/>
  <c r="HZ53" i="5"/>
  <c r="IC53" i="5"/>
  <c r="ID53" i="5"/>
  <c r="IE53" i="5"/>
  <c r="IG53" i="5"/>
  <c r="IH53" i="5"/>
  <c r="II53" i="5"/>
  <c r="IK53" i="5"/>
  <c r="IL53" i="5"/>
  <c r="IM53" i="5"/>
  <c r="IO53" i="5"/>
  <c r="IP53" i="5"/>
  <c r="IS53" i="5"/>
  <c r="IT53" i="5"/>
  <c r="IU53" i="5"/>
  <c r="IW53" i="5"/>
  <c r="IX53" i="5"/>
  <c r="IY53" i="5"/>
  <c r="JA53" i="5"/>
  <c r="JB53" i="5"/>
  <c r="JC53" i="5"/>
  <c r="C54" i="5"/>
  <c r="E54" i="5"/>
  <c r="F54" i="5"/>
  <c r="G54" i="5"/>
  <c r="I54" i="5"/>
  <c r="J54" i="5"/>
  <c r="M54" i="5"/>
  <c r="N54" i="5"/>
  <c r="O54" i="5"/>
  <c r="Q54" i="5"/>
  <c r="R54" i="5"/>
  <c r="S54" i="5"/>
  <c r="U54" i="5"/>
  <c r="V54" i="5"/>
  <c r="W54" i="5"/>
  <c r="Y54" i="5"/>
  <c r="Z54" i="5"/>
  <c r="AC54" i="5"/>
  <c r="AD54" i="5"/>
  <c r="AE54" i="5"/>
  <c r="AG54" i="5"/>
  <c r="AH54" i="5"/>
  <c r="AI54" i="5"/>
  <c r="AK54" i="5"/>
  <c r="AL54" i="5"/>
  <c r="AM54" i="5"/>
  <c r="AO54" i="5"/>
  <c r="AP54" i="5"/>
  <c r="AS54" i="5"/>
  <c r="AT54" i="5"/>
  <c r="AU54" i="5"/>
  <c r="AW54" i="5"/>
  <c r="AX54" i="5"/>
  <c r="AY54" i="5"/>
  <c r="BA54" i="5"/>
  <c r="BB54" i="5"/>
  <c r="BC54" i="5"/>
  <c r="BE54" i="5"/>
  <c r="BF54" i="5"/>
  <c r="BI54" i="5"/>
  <c r="BJ54" i="5"/>
  <c r="BK54" i="5"/>
  <c r="BM54" i="5"/>
  <c r="BN54" i="5"/>
  <c r="BO54" i="5"/>
  <c r="BQ54" i="5"/>
  <c r="BR54" i="5"/>
  <c r="BS54" i="5"/>
  <c r="BU54" i="5"/>
  <c r="BV54" i="5"/>
  <c r="BY54" i="5"/>
  <c r="BZ54" i="5"/>
  <c r="CA54" i="5"/>
  <c r="CC54" i="5"/>
  <c r="CD54" i="5"/>
  <c r="CE54" i="5"/>
  <c r="CG54" i="5"/>
  <c r="CH54" i="5"/>
  <c r="CI54" i="5"/>
  <c r="CK54" i="5"/>
  <c r="CL54" i="5"/>
  <c r="CO54" i="5"/>
  <c r="CP54" i="5"/>
  <c r="CQ54" i="5"/>
  <c r="CS54" i="5"/>
  <c r="CT54" i="5"/>
  <c r="CU54" i="5"/>
  <c r="CW54" i="5"/>
  <c r="CX54" i="5"/>
  <c r="CY54" i="5"/>
  <c r="DA54" i="5"/>
  <c r="DB54" i="5"/>
  <c r="DE54" i="5"/>
  <c r="DF54" i="5"/>
  <c r="DG54" i="5"/>
  <c r="DI54" i="5"/>
  <c r="DJ54" i="5"/>
  <c r="DK54" i="5"/>
  <c r="DM54" i="5"/>
  <c r="DN54" i="5"/>
  <c r="DO54" i="5"/>
  <c r="DQ54" i="5"/>
  <c r="DR54" i="5"/>
  <c r="DU54" i="5"/>
  <c r="DV54" i="5"/>
  <c r="DW54" i="5"/>
  <c r="DY54" i="5"/>
  <c r="DZ54" i="5"/>
  <c r="EA54" i="5"/>
  <c r="EC54" i="5"/>
  <c r="ED54" i="5"/>
  <c r="EE54" i="5"/>
  <c r="EG54" i="5"/>
  <c r="EH54" i="5"/>
  <c r="EK54" i="5"/>
  <c r="EL54" i="5"/>
  <c r="EM54" i="5"/>
  <c r="EO54" i="5"/>
  <c r="EP54" i="5"/>
  <c r="EQ54" i="5"/>
  <c r="ES54" i="5"/>
  <c r="ET54" i="5"/>
  <c r="EU54" i="5"/>
  <c r="EW54" i="5"/>
  <c r="EX54" i="5"/>
  <c r="FA54" i="5"/>
  <c r="FB54" i="5"/>
  <c r="FC54" i="5"/>
  <c r="FE54" i="5"/>
  <c r="FF54" i="5"/>
  <c r="FG54" i="5"/>
  <c r="FI54" i="5"/>
  <c r="FJ54" i="5"/>
  <c r="FK54" i="5"/>
  <c r="FM54" i="5"/>
  <c r="FN54" i="5"/>
  <c r="FQ54" i="5"/>
  <c r="FR54" i="5"/>
  <c r="FS54" i="5"/>
  <c r="FU54" i="5"/>
  <c r="FV54" i="5"/>
  <c r="FW54" i="5"/>
  <c r="FY54" i="5"/>
  <c r="FZ54" i="5"/>
  <c r="GA54" i="5"/>
  <c r="GC54" i="5"/>
  <c r="GD54" i="5"/>
  <c r="GG54" i="5"/>
  <c r="GH54" i="5"/>
  <c r="GI54" i="5"/>
  <c r="GK54" i="5"/>
  <c r="GL54" i="5"/>
  <c r="GM54" i="5"/>
  <c r="GO54" i="5"/>
  <c r="GP54" i="5"/>
  <c r="GQ54" i="5"/>
  <c r="GS54" i="5"/>
  <c r="GT54" i="5"/>
  <c r="GW54" i="5"/>
  <c r="GX54" i="5"/>
  <c r="GY54" i="5"/>
  <c r="HA54" i="5"/>
  <c r="HB54" i="5"/>
  <c r="HC54" i="5"/>
  <c r="HE54" i="5"/>
  <c r="HF54" i="5"/>
  <c r="HG54" i="5"/>
  <c r="HI54" i="5"/>
  <c r="HJ54" i="5"/>
  <c r="HM54" i="5"/>
  <c r="HN54" i="5"/>
  <c r="HO54" i="5"/>
  <c r="HQ54" i="5"/>
  <c r="HR54" i="5"/>
  <c r="HS54" i="5"/>
  <c r="HU54" i="5"/>
  <c r="HV54" i="5"/>
  <c r="HW54" i="5"/>
  <c r="HY54" i="5"/>
  <c r="HZ54" i="5"/>
  <c r="IC54" i="5"/>
  <c r="ID54" i="5"/>
  <c r="IE54" i="5"/>
  <c r="IG54" i="5"/>
  <c r="IH54" i="5"/>
  <c r="II54" i="5"/>
  <c r="IK54" i="5"/>
  <c r="IL54" i="5"/>
  <c r="IM54" i="5"/>
  <c r="IO54" i="5"/>
  <c r="IP54" i="5"/>
  <c r="IS54" i="5"/>
  <c r="IT54" i="5"/>
  <c r="IU54" i="5"/>
  <c r="IW54" i="5"/>
  <c r="IX54" i="5"/>
  <c r="IY54" i="5"/>
  <c r="JA54" i="5"/>
  <c r="JB54" i="5"/>
  <c r="JC54" i="5"/>
  <c r="C55" i="5"/>
  <c r="E55" i="5"/>
  <c r="F55" i="5"/>
  <c r="G55" i="5"/>
  <c r="I55" i="5"/>
  <c r="J55" i="5"/>
  <c r="M55" i="5"/>
  <c r="N55" i="5"/>
  <c r="O55" i="5"/>
  <c r="Q55" i="5"/>
  <c r="R55" i="5"/>
  <c r="S55" i="5"/>
  <c r="U55" i="5"/>
  <c r="V55" i="5"/>
  <c r="W55" i="5"/>
  <c r="Y55" i="5"/>
  <c r="Z55" i="5"/>
  <c r="AC55" i="5"/>
  <c r="AD55" i="5"/>
  <c r="AE55" i="5"/>
  <c r="AG55" i="5"/>
  <c r="AH55" i="5"/>
  <c r="AI55" i="5"/>
  <c r="AK55" i="5"/>
  <c r="AL55" i="5"/>
  <c r="AM55" i="5"/>
  <c r="AO55" i="5"/>
  <c r="AP55" i="5"/>
  <c r="AS55" i="5"/>
  <c r="AT55" i="5"/>
  <c r="AU55" i="5"/>
  <c r="AW55" i="5"/>
  <c r="AX55" i="5"/>
  <c r="AY55" i="5"/>
  <c r="BA55" i="5"/>
  <c r="BB55" i="5"/>
  <c r="BC55" i="5"/>
  <c r="BE55" i="5"/>
  <c r="BF55" i="5"/>
  <c r="BI55" i="5"/>
  <c r="BJ55" i="5"/>
  <c r="BK55" i="5"/>
  <c r="BM55" i="5"/>
  <c r="BN55" i="5"/>
  <c r="BO55" i="5"/>
  <c r="BQ55" i="5"/>
  <c r="BR55" i="5"/>
  <c r="BS55" i="5"/>
  <c r="BU55" i="5"/>
  <c r="BV55" i="5"/>
  <c r="BY55" i="5"/>
  <c r="BZ55" i="5"/>
  <c r="CA55" i="5"/>
  <c r="CC55" i="5"/>
  <c r="CD55" i="5"/>
  <c r="CE55" i="5"/>
  <c r="CG55" i="5"/>
  <c r="CH55" i="5"/>
  <c r="CI55" i="5"/>
  <c r="CK55" i="5"/>
  <c r="CL55" i="5"/>
  <c r="CO55" i="5"/>
  <c r="CP55" i="5"/>
  <c r="CQ55" i="5"/>
  <c r="CS55" i="5"/>
  <c r="CT55" i="5"/>
  <c r="CU55" i="5"/>
  <c r="CW55" i="5"/>
  <c r="CX55" i="5"/>
  <c r="CY55" i="5"/>
  <c r="DA55" i="5"/>
  <c r="DB55" i="5"/>
  <c r="DE55" i="5"/>
  <c r="DF55" i="5"/>
  <c r="DG55" i="5"/>
  <c r="DI55" i="5"/>
  <c r="DJ55" i="5"/>
  <c r="DK55" i="5"/>
  <c r="DM55" i="5"/>
  <c r="DN55" i="5"/>
  <c r="DO55" i="5"/>
  <c r="DQ55" i="5"/>
  <c r="DR55" i="5"/>
  <c r="DU55" i="5"/>
  <c r="DV55" i="5"/>
  <c r="DW55" i="5"/>
  <c r="DY55" i="5"/>
  <c r="DZ55" i="5"/>
  <c r="EA55" i="5"/>
  <c r="EC55" i="5"/>
  <c r="ED55" i="5"/>
  <c r="EE55" i="5"/>
  <c r="EG55" i="5"/>
  <c r="EH55" i="5"/>
  <c r="EK55" i="5"/>
  <c r="EL55" i="5"/>
  <c r="EM55" i="5"/>
  <c r="EO55" i="5"/>
  <c r="EP55" i="5"/>
  <c r="EQ55" i="5"/>
  <c r="ES55" i="5"/>
  <c r="ET55" i="5"/>
  <c r="EU55" i="5"/>
  <c r="EW55" i="5"/>
  <c r="EX55" i="5"/>
  <c r="FA55" i="5"/>
  <c r="FB55" i="5"/>
  <c r="FC55" i="5"/>
  <c r="FE55" i="5"/>
  <c r="FF55" i="5"/>
  <c r="FG55" i="5"/>
  <c r="FI55" i="5"/>
  <c r="FJ55" i="5"/>
  <c r="FK55" i="5"/>
  <c r="FM55" i="5"/>
  <c r="FN55" i="5"/>
  <c r="FQ55" i="5"/>
  <c r="FR55" i="5"/>
  <c r="FS55" i="5"/>
  <c r="FU55" i="5"/>
  <c r="FV55" i="5"/>
  <c r="FW55" i="5"/>
  <c r="FY55" i="5"/>
  <c r="FZ55" i="5"/>
  <c r="GA55" i="5"/>
  <c r="GC55" i="5"/>
  <c r="GD55" i="5"/>
  <c r="GG55" i="5"/>
  <c r="GH55" i="5"/>
  <c r="GI55" i="5"/>
  <c r="GK55" i="5"/>
  <c r="GL55" i="5"/>
  <c r="GM55" i="5"/>
  <c r="GO55" i="5"/>
  <c r="GP55" i="5"/>
  <c r="GQ55" i="5"/>
  <c r="GS55" i="5"/>
  <c r="GT55" i="5"/>
  <c r="GW55" i="5"/>
  <c r="GX55" i="5"/>
  <c r="GY55" i="5"/>
  <c r="HA55" i="5"/>
  <c r="HB55" i="5"/>
  <c r="HC55" i="5"/>
  <c r="HE55" i="5"/>
  <c r="HF55" i="5"/>
  <c r="HG55" i="5"/>
  <c r="HI55" i="5"/>
  <c r="HJ55" i="5"/>
  <c r="HM55" i="5"/>
  <c r="HN55" i="5"/>
  <c r="HO55" i="5"/>
  <c r="HQ55" i="5"/>
  <c r="HR55" i="5"/>
  <c r="HS55" i="5"/>
  <c r="HU55" i="5"/>
  <c r="HV55" i="5"/>
  <c r="HW55" i="5"/>
  <c r="HY55" i="5"/>
  <c r="HZ55" i="5"/>
  <c r="IC55" i="5"/>
  <c r="ID55" i="5"/>
  <c r="IE55" i="5"/>
  <c r="IG55" i="5"/>
  <c r="IH55" i="5"/>
  <c r="II55" i="5"/>
  <c r="IK55" i="5"/>
  <c r="IL55" i="5"/>
  <c r="IM55" i="5"/>
  <c r="IO55" i="5"/>
  <c r="IP55" i="5"/>
  <c r="IS55" i="5"/>
  <c r="IT55" i="5"/>
  <c r="IU55" i="5"/>
  <c r="IW55" i="5"/>
  <c r="IX55" i="5"/>
  <c r="IY55" i="5"/>
  <c r="JA55" i="5"/>
  <c r="JB55" i="5"/>
  <c r="JC55" i="5"/>
  <c r="C56" i="5"/>
  <c r="E56" i="5"/>
  <c r="F56" i="5"/>
  <c r="G56" i="5"/>
  <c r="I56" i="5"/>
  <c r="J56" i="5"/>
  <c r="M56" i="5"/>
  <c r="N56" i="5"/>
  <c r="O56" i="5"/>
  <c r="Q56" i="5"/>
  <c r="R56" i="5"/>
  <c r="S56" i="5"/>
  <c r="U56" i="5"/>
  <c r="V56" i="5"/>
  <c r="W56" i="5"/>
  <c r="Y56" i="5"/>
  <c r="Z56" i="5"/>
  <c r="AC56" i="5"/>
  <c r="AD56" i="5"/>
  <c r="AE56" i="5"/>
  <c r="AG56" i="5"/>
  <c r="AH56" i="5"/>
  <c r="AI56" i="5"/>
  <c r="AK56" i="5"/>
  <c r="AL56" i="5"/>
  <c r="AM56" i="5"/>
  <c r="AO56" i="5"/>
  <c r="AP56" i="5"/>
  <c r="AS56" i="5"/>
  <c r="AT56" i="5"/>
  <c r="AU56" i="5"/>
  <c r="AW56" i="5"/>
  <c r="AX56" i="5"/>
  <c r="AY56" i="5"/>
  <c r="BA56" i="5"/>
  <c r="BB56" i="5"/>
  <c r="BC56" i="5"/>
  <c r="BE56" i="5"/>
  <c r="BF56" i="5"/>
  <c r="BI56" i="5"/>
  <c r="BJ56" i="5"/>
  <c r="BK56" i="5"/>
  <c r="BM56" i="5"/>
  <c r="BN56" i="5"/>
  <c r="BO56" i="5"/>
  <c r="BQ56" i="5"/>
  <c r="BR56" i="5"/>
  <c r="BS56" i="5"/>
  <c r="BU56" i="5"/>
  <c r="BV56" i="5"/>
  <c r="BY56" i="5"/>
  <c r="BZ56" i="5"/>
  <c r="CA56" i="5"/>
  <c r="CC56" i="5"/>
  <c r="CD56" i="5"/>
  <c r="CE56" i="5"/>
  <c r="CG56" i="5"/>
  <c r="CH56" i="5"/>
  <c r="CI56" i="5"/>
  <c r="CK56" i="5"/>
  <c r="CL56" i="5"/>
  <c r="CO56" i="5"/>
  <c r="CP56" i="5"/>
  <c r="CQ56" i="5"/>
  <c r="CS56" i="5"/>
  <c r="CT56" i="5"/>
  <c r="CU56" i="5"/>
  <c r="CW56" i="5"/>
  <c r="CX56" i="5"/>
  <c r="CY56" i="5"/>
  <c r="DA56" i="5"/>
  <c r="DB56" i="5"/>
  <c r="DE56" i="5"/>
  <c r="DF56" i="5"/>
  <c r="DG56" i="5"/>
  <c r="DI56" i="5"/>
  <c r="DJ56" i="5"/>
  <c r="DK56" i="5"/>
  <c r="DM56" i="5"/>
  <c r="DN56" i="5"/>
  <c r="DO56" i="5"/>
  <c r="DQ56" i="5"/>
  <c r="DR56" i="5"/>
  <c r="DU56" i="5"/>
  <c r="DV56" i="5"/>
  <c r="DW56" i="5"/>
  <c r="DY56" i="5"/>
  <c r="DZ56" i="5"/>
  <c r="EA56" i="5"/>
  <c r="EC56" i="5"/>
  <c r="ED56" i="5"/>
  <c r="EE56" i="5"/>
  <c r="EG56" i="5"/>
  <c r="EH56" i="5"/>
  <c r="EK56" i="5"/>
  <c r="EL56" i="5"/>
  <c r="EM56" i="5"/>
  <c r="EO56" i="5"/>
  <c r="EP56" i="5"/>
  <c r="EQ56" i="5"/>
  <c r="ES56" i="5"/>
  <c r="ET56" i="5"/>
  <c r="EU56" i="5"/>
  <c r="EW56" i="5"/>
  <c r="EX56" i="5"/>
  <c r="FA56" i="5"/>
  <c r="FB56" i="5"/>
  <c r="FC56" i="5"/>
  <c r="FE56" i="5"/>
  <c r="FF56" i="5"/>
  <c r="FG56" i="5"/>
  <c r="FI56" i="5"/>
  <c r="FJ56" i="5"/>
  <c r="FK56" i="5"/>
  <c r="FM56" i="5"/>
  <c r="FN56" i="5"/>
  <c r="FQ56" i="5"/>
  <c r="FR56" i="5"/>
  <c r="FS56" i="5"/>
  <c r="FU56" i="5"/>
  <c r="FV56" i="5"/>
  <c r="FW56" i="5"/>
  <c r="FY56" i="5"/>
  <c r="FZ56" i="5"/>
  <c r="GA56" i="5"/>
  <c r="GC56" i="5"/>
  <c r="GD56" i="5"/>
  <c r="GG56" i="5"/>
  <c r="GH56" i="5"/>
  <c r="GI56" i="5"/>
  <c r="GK56" i="5"/>
  <c r="GL56" i="5"/>
  <c r="GM56" i="5"/>
  <c r="GO56" i="5"/>
  <c r="GP56" i="5"/>
  <c r="GQ56" i="5"/>
  <c r="GS56" i="5"/>
  <c r="GT56" i="5"/>
  <c r="GW56" i="5"/>
  <c r="GX56" i="5"/>
  <c r="GY56" i="5"/>
  <c r="HA56" i="5"/>
  <c r="HB56" i="5"/>
  <c r="HC56" i="5"/>
  <c r="HE56" i="5"/>
  <c r="HF56" i="5"/>
  <c r="HG56" i="5"/>
  <c r="HI56" i="5"/>
  <c r="HJ56" i="5"/>
  <c r="HM56" i="5"/>
  <c r="HN56" i="5"/>
  <c r="HO56" i="5"/>
  <c r="HQ56" i="5"/>
  <c r="HR56" i="5"/>
  <c r="HS56" i="5"/>
  <c r="HU56" i="5"/>
  <c r="HV56" i="5"/>
  <c r="HW56" i="5"/>
  <c r="HY56" i="5"/>
  <c r="HZ56" i="5"/>
  <c r="IC56" i="5"/>
  <c r="ID56" i="5"/>
  <c r="IE56" i="5"/>
  <c r="IG56" i="5"/>
  <c r="IH56" i="5"/>
  <c r="II56" i="5"/>
  <c r="IK56" i="5"/>
  <c r="IL56" i="5"/>
  <c r="IM56" i="5"/>
  <c r="IO56" i="5"/>
  <c r="IP56" i="5"/>
  <c r="IS56" i="5"/>
  <c r="IT56" i="5"/>
  <c r="IU56" i="5"/>
  <c r="IW56" i="5"/>
  <c r="IX56" i="5"/>
  <c r="IY56" i="5"/>
  <c r="JA56" i="5"/>
  <c r="JB56" i="5"/>
  <c r="JC56" i="5"/>
  <c r="C57" i="5"/>
  <c r="E57" i="5"/>
  <c r="F57" i="5"/>
  <c r="G57" i="5"/>
  <c r="I57" i="5"/>
  <c r="J57" i="5"/>
  <c r="M57" i="5"/>
  <c r="N57" i="5"/>
  <c r="O57" i="5"/>
  <c r="Q57" i="5"/>
  <c r="R57" i="5"/>
  <c r="S57" i="5"/>
  <c r="U57" i="5"/>
  <c r="V57" i="5"/>
  <c r="W57" i="5"/>
  <c r="Y57" i="5"/>
  <c r="Z57" i="5"/>
  <c r="AC57" i="5"/>
  <c r="AD57" i="5"/>
  <c r="AE57" i="5"/>
  <c r="AG57" i="5"/>
  <c r="AH57" i="5"/>
  <c r="AI57" i="5"/>
  <c r="AK57" i="5"/>
  <c r="AL57" i="5"/>
  <c r="AM57" i="5"/>
  <c r="AO57" i="5"/>
  <c r="AP57" i="5"/>
  <c r="AS57" i="5"/>
  <c r="AT57" i="5"/>
  <c r="AU57" i="5"/>
  <c r="AW57" i="5"/>
  <c r="AX57" i="5"/>
  <c r="AY57" i="5"/>
  <c r="BA57" i="5"/>
  <c r="BB57" i="5"/>
  <c r="BC57" i="5"/>
  <c r="BE57" i="5"/>
  <c r="BF57" i="5"/>
  <c r="BI57" i="5"/>
  <c r="BJ57" i="5"/>
  <c r="BK57" i="5"/>
  <c r="BM57" i="5"/>
  <c r="BN57" i="5"/>
  <c r="BO57" i="5"/>
  <c r="BQ57" i="5"/>
  <c r="BR57" i="5"/>
  <c r="BS57" i="5"/>
  <c r="BU57" i="5"/>
  <c r="BV57" i="5"/>
  <c r="BY57" i="5"/>
  <c r="BZ57" i="5"/>
  <c r="CA57" i="5"/>
  <c r="CC57" i="5"/>
  <c r="CD57" i="5"/>
  <c r="CE57" i="5"/>
  <c r="CG57" i="5"/>
  <c r="CH57" i="5"/>
  <c r="CI57" i="5"/>
  <c r="CK57" i="5"/>
  <c r="CL57" i="5"/>
  <c r="CO57" i="5"/>
  <c r="CP57" i="5"/>
  <c r="CQ57" i="5"/>
  <c r="CS57" i="5"/>
  <c r="CT57" i="5"/>
  <c r="CU57" i="5"/>
  <c r="CW57" i="5"/>
  <c r="CX57" i="5"/>
  <c r="CY57" i="5"/>
  <c r="DA57" i="5"/>
  <c r="DB57" i="5"/>
  <c r="DE57" i="5"/>
  <c r="DF57" i="5"/>
  <c r="DG57" i="5"/>
  <c r="DI57" i="5"/>
  <c r="DJ57" i="5"/>
  <c r="DK57" i="5"/>
  <c r="DM57" i="5"/>
  <c r="DN57" i="5"/>
  <c r="DO57" i="5"/>
  <c r="DQ57" i="5"/>
  <c r="DR57" i="5"/>
  <c r="DU57" i="5"/>
  <c r="DV57" i="5"/>
  <c r="DW57" i="5"/>
  <c r="DY57" i="5"/>
  <c r="DZ57" i="5"/>
  <c r="EA57" i="5"/>
  <c r="EC57" i="5"/>
  <c r="ED57" i="5"/>
  <c r="EE57" i="5"/>
  <c r="EG57" i="5"/>
  <c r="EH57" i="5"/>
  <c r="EK57" i="5"/>
  <c r="EL57" i="5"/>
  <c r="EM57" i="5"/>
  <c r="EO57" i="5"/>
  <c r="EP57" i="5"/>
  <c r="EQ57" i="5"/>
  <c r="ES57" i="5"/>
  <c r="ET57" i="5"/>
  <c r="EU57" i="5"/>
  <c r="EW57" i="5"/>
  <c r="EX57" i="5"/>
  <c r="FA57" i="5"/>
  <c r="FB57" i="5"/>
  <c r="FC57" i="5"/>
  <c r="FE57" i="5"/>
  <c r="FF57" i="5"/>
  <c r="FG57" i="5"/>
  <c r="FI57" i="5"/>
  <c r="FJ57" i="5"/>
  <c r="FK57" i="5"/>
  <c r="FM57" i="5"/>
  <c r="FN57" i="5"/>
  <c r="FQ57" i="5"/>
  <c r="FR57" i="5"/>
  <c r="FS57" i="5"/>
  <c r="FU57" i="5"/>
  <c r="FV57" i="5"/>
  <c r="FW57" i="5"/>
  <c r="FY57" i="5"/>
  <c r="FZ57" i="5"/>
  <c r="GA57" i="5"/>
  <c r="GC57" i="5"/>
  <c r="GD57" i="5"/>
  <c r="GG57" i="5"/>
  <c r="GH57" i="5"/>
  <c r="GI57" i="5"/>
  <c r="GK57" i="5"/>
  <c r="GL57" i="5"/>
  <c r="GM57" i="5"/>
  <c r="GO57" i="5"/>
  <c r="GP57" i="5"/>
  <c r="GQ57" i="5"/>
  <c r="GS57" i="5"/>
  <c r="GT57" i="5"/>
  <c r="GW57" i="5"/>
  <c r="GX57" i="5"/>
  <c r="GY57" i="5"/>
  <c r="HA57" i="5"/>
  <c r="HB57" i="5"/>
  <c r="HC57" i="5"/>
  <c r="HE57" i="5"/>
  <c r="HF57" i="5"/>
  <c r="HG57" i="5"/>
  <c r="HI57" i="5"/>
  <c r="HJ57" i="5"/>
  <c r="HM57" i="5"/>
  <c r="HN57" i="5"/>
  <c r="HO57" i="5"/>
  <c r="HQ57" i="5"/>
  <c r="HR57" i="5"/>
  <c r="HS57" i="5"/>
  <c r="HU57" i="5"/>
  <c r="HV57" i="5"/>
  <c r="HW57" i="5"/>
  <c r="HY57" i="5"/>
  <c r="HZ57" i="5"/>
  <c r="IC57" i="5"/>
  <c r="ID57" i="5"/>
  <c r="IE57" i="5"/>
  <c r="IG57" i="5"/>
  <c r="IH57" i="5"/>
  <c r="II57" i="5"/>
  <c r="IK57" i="5"/>
  <c r="IL57" i="5"/>
  <c r="IM57" i="5"/>
  <c r="IO57" i="5"/>
  <c r="IP57" i="5"/>
  <c r="IS57" i="5"/>
  <c r="IT57" i="5"/>
  <c r="IU57" i="5"/>
  <c r="IW57" i="5"/>
  <c r="IX57" i="5"/>
  <c r="IY57" i="5"/>
  <c r="JA57" i="5"/>
  <c r="JB57" i="5"/>
  <c r="JC57" i="5"/>
  <c r="C58" i="5"/>
  <c r="E58" i="5"/>
  <c r="F58" i="5"/>
  <c r="G58" i="5"/>
  <c r="I58" i="5"/>
  <c r="J58" i="5"/>
  <c r="M58" i="5"/>
  <c r="N58" i="5"/>
  <c r="O58" i="5"/>
  <c r="Q58" i="5"/>
  <c r="R58" i="5"/>
  <c r="S58" i="5"/>
  <c r="U58" i="5"/>
  <c r="V58" i="5"/>
  <c r="W58" i="5"/>
  <c r="Y58" i="5"/>
  <c r="Z58" i="5"/>
  <c r="AC58" i="5"/>
  <c r="AD58" i="5"/>
  <c r="AE58" i="5"/>
  <c r="AG58" i="5"/>
  <c r="AH58" i="5"/>
  <c r="AI58" i="5"/>
  <c r="AK58" i="5"/>
  <c r="AL58" i="5"/>
  <c r="AM58" i="5"/>
  <c r="AO58" i="5"/>
  <c r="AP58" i="5"/>
  <c r="AS58" i="5"/>
  <c r="AT58" i="5"/>
  <c r="AU58" i="5"/>
  <c r="AW58" i="5"/>
  <c r="AX58" i="5"/>
  <c r="AY58" i="5"/>
  <c r="BA58" i="5"/>
  <c r="BB58" i="5"/>
  <c r="BC58" i="5"/>
  <c r="BE58" i="5"/>
  <c r="BF58" i="5"/>
  <c r="BI58" i="5"/>
  <c r="BJ58" i="5"/>
  <c r="BK58" i="5"/>
  <c r="BM58" i="5"/>
  <c r="BN58" i="5"/>
  <c r="BO58" i="5"/>
  <c r="BQ58" i="5"/>
  <c r="BR58" i="5"/>
  <c r="BS58" i="5"/>
  <c r="BU58" i="5"/>
  <c r="BV58" i="5"/>
  <c r="BY58" i="5"/>
  <c r="BZ58" i="5"/>
  <c r="CA58" i="5"/>
  <c r="CC58" i="5"/>
  <c r="CD58" i="5"/>
  <c r="CE58" i="5"/>
  <c r="CG58" i="5"/>
  <c r="CH58" i="5"/>
  <c r="CI58" i="5"/>
  <c r="CK58" i="5"/>
  <c r="CL58" i="5"/>
  <c r="CO58" i="5"/>
  <c r="CP58" i="5"/>
  <c r="CQ58" i="5"/>
  <c r="CS58" i="5"/>
  <c r="CT58" i="5"/>
  <c r="CU58" i="5"/>
  <c r="CW58" i="5"/>
  <c r="CX58" i="5"/>
  <c r="CY58" i="5"/>
  <c r="DA58" i="5"/>
  <c r="DB58" i="5"/>
  <c r="DE58" i="5"/>
  <c r="DF58" i="5"/>
  <c r="DG58" i="5"/>
  <c r="DI58" i="5"/>
  <c r="DJ58" i="5"/>
  <c r="DK58" i="5"/>
  <c r="DM58" i="5"/>
  <c r="DN58" i="5"/>
  <c r="DO58" i="5"/>
  <c r="DQ58" i="5"/>
  <c r="DR58" i="5"/>
  <c r="DU58" i="5"/>
  <c r="DV58" i="5"/>
  <c r="DW58" i="5"/>
  <c r="DY58" i="5"/>
  <c r="DZ58" i="5"/>
  <c r="EA58" i="5"/>
  <c r="EC58" i="5"/>
  <c r="ED58" i="5"/>
  <c r="EE58" i="5"/>
  <c r="EG58" i="5"/>
  <c r="EH58" i="5"/>
  <c r="EK58" i="5"/>
  <c r="EL58" i="5"/>
  <c r="EM58" i="5"/>
  <c r="EO58" i="5"/>
  <c r="EP58" i="5"/>
  <c r="EQ58" i="5"/>
  <c r="ES58" i="5"/>
  <c r="ET58" i="5"/>
  <c r="EU58" i="5"/>
  <c r="EW58" i="5"/>
  <c r="EX58" i="5"/>
  <c r="FA58" i="5"/>
  <c r="FB58" i="5"/>
  <c r="FC58" i="5"/>
  <c r="FE58" i="5"/>
  <c r="FF58" i="5"/>
  <c r="FG58" i="5"/>
  <c r="FI58" i="5"/>
  <c r="FJ58" i="5"/>
  <c r="FK58" i="5"/>
  <c r="FM58" i="5"/>
  <c r="FN58" i="5"/>
  <c r="FQ58" i="5"/>
  <c r="FR58" i="5"/>
  <c r="FS58" i="5"/>
  <c r="FU58" i="5"/>
  <c r="FV58" i="5"/>
  <c r="FW58" i="5"/>
  <c r="FY58" i="5"/>
  <c r="FZ58" i="5"/>
  <c r="GA58" i="5"/>
  <c r="GC58" i="5"/>
  <c r="GD58" i="5"/>
  <c r="GG58" i="5"/>
  <c r="GH58" i="5"/>
  <c r="GI58" i="5"/>
  <c r="GK58" i="5"/>
  <c r="GL58" i="5"/>
  <c r="GM58" i="5"/>
  <c r="GO58" i="5"/>
  <c r="GP58" i="5"/>
  <c r="GQ58" i="5"/>
  <c r="GS58" i="5"/>
  <c r="GT58" i="5"/>
  <c r="GW58" i="5"/>
  <c r="GX58" i="5"/>
  <c r="GY58" i="5"/>
  <c r="HA58" i="5"/>
  <c r="HB58" i="5"/>
  <c r="HC58" i="5"/>
  <c r="HE58" i="5"/>
  <c r="HF58" i="5"/>
  <c r="HG58" i="5"/>
  <c r="HI58" i="5"/>
  <c r="HJ58" i="5"/>
  <c r="HM58" i="5"/>
  <c r="HN58" i="5"/>
  <c r="HO58" i="5"/>
  <c r="HQ58" i="5"/>
  <c r="HR58" i="5"/>
  <c r="HS58" i="5"/>
  <c r="HU58" i="5"/>
  <c r="HV58" i="5"/>
  <c r="HW58" i="5"/>
  <c r="HY58" i="5"/>
  <c r="HZ58" i="5"/>
  <c r="IC58" i="5"/>
  <c r="ID58" i="5"/>
  <c r="IE58" i="5"/>
  <c r="IG58" i="5"/>
  <c r="IH58" i="5"/>
  <c r="II58" i="5"/>
  <c r="IK58" i="5"/>
  <c r="IL58" i="5"/>
  <c r="IM58" i="5"/>
  <c r="IO58" i="5"/>
  <c r="IP58" i="5"/>
  <c r="IS58" i="5"/>
  <c r="IT58" i="5"/>
  <c r="IU58" i="5"/>
  <c r="IW58" i="5"/>
  <c r="IX58" i="5"/>
  <c r="IY58" i="5"/>
  <c r="JA58" i="5"/>
  <c r="JB58" i="5"/>
  <c r="JC58" i="5"/>
  <c r="C59" i="5"/>
  <c r="E59" i="5"/>
  <c r="F59" i="5"/>
  <c r="G59" i="5"/>
  <c r="I59" i="5"/>
  <c r="J59" i="5"/>
  <c r="M59" i="5"/>
  <c r="N59" i="5"/>
  <c r="O59" i="5"/>
  <c r="Q59" i="5"/>
  <c r="R59" i="5"/>
  <c r="S59" i="5"/>
  <c r="U59" i="5"/>
  <c r="V59" i="5"/>
  <c r="W59" i="5"/>
  <c r="Y59" i="5"/>
  <c r="Z59" i="5"/>
  <c r="AC59" i="5"/>
  <c r="AD59" i="5"/>
  <c r="AE59" i="5"/>
  <c r="AG59" i="5"/>
  <c r="AH59" i="5"/>
  <c r="AI59" i="5"/>
  <c r="AK59" i="5"/>
  <c r="AL59" i="5"/>
  <c r="AM59" i="5"/>
  <c r="AO59" i="5"/>
  <c r="AP59" i="5"/>
  <c r="AS59" i="5"/>
  <c r="AT59" i="5"/>
  <c r="AU59" i="5"/>
  <c r="AW59" i="5"/>
  <c r="AX59" i="5"/>
  <c r="AY59" i="5"/>
  <c r="BA59" i="5"/>
  <c r="BB59" i="5"/>
  <c r="BC59" i="5"/>
  <c r="BE59" i="5"/>
  <c r="BF59" i="5"/>
  <c r="BI59" i="5"/>
  <c r="BJ59" i="5"/>
  <c r="BK59" i="5"/>
  <c r="BM59" i="5"/>
  <c r="BN59" i="5"/>
  <c r="BO59" i="5"/>
  <c r="BQ59" i="5"/>
  <c r="BR59" i="5"/>
  <c r="BS59" i="5"/>
  <c r="BU59" i="5"/>
  <c r="BV59" i="5"/>
  <c r="BY59" i="5"/>
  <c r="BZ59" i="5"/>
  <c r="CA59" i="5"/>
  <c r="CC59" i="5"/>
  <c r="CD59" i="5"/>
  <c r="CE59" i="5"/>
  <c r="CG59" i="5"/>
  <c r="CH59" i="5"/>
  <c r="CI59" i="5"/>
  <c r="CK59" i="5"/>
  <c r="CL59" i="5"/>
  <c r="CO59" i="5"/>
  <c r="CP59" i="5"/>
  <c r="CQ59" i="5"/>
  <c r="CS59" i="5"/>
  <c r="CT59" i="5"/>
  <c r="CU59" i="5"/>
  <c r="CW59" i="5"/>
  <c r="CX59" i="5"/>
  <c r="CY59" i="5"/>
  <c r="DA59" i="5"/>
  <c r="DB59" i="5"/>
  <c r="DE59" i="5"/>
  <c r="DF59" i="5"/>
  <c r="DG59" i="5"/>
  <c r="DI59" i="5"/>
  <c r="DJ59" i="5"/>
  <c r="DK59" i="5"/>
  <c r="DM59" i="5"/>
  <c r="DN59" i="5"/>
  <c r="DO59" i="5"/>
  <c r="DQ59" i="5"/>
  <c r="DR59" i="5"/>
  <c r="DU59" i="5"/>
  <c r="DV59" i="5"/>
  <c r="DW59" i="5"/>
  <c r="DY59" i="5"/>
  <c r="DZ59" i="5"/>
  <c r="EA59" i="5"/>
  <c r="EC59" i="5"/>
  <c r="ED59" i="5"/>
  <c r="EE59" i="5"/>
  <c r="EG59" i="5"/>
  <c r="EH59" i="5"/>
  <c r="EK59" i="5"/>
  <c r="EL59" i="5"/>
  <c r="EM59" i="5"/>
  <c r="EO59" i="5"/>
  <c r="EP59" i="5"/>
  <c r="EQ59" i="5"/>
  <c r="ES59" i="5"/>
  <c r="ET59" i="5"/>
  <c r="EU59" i="5"/>
  <c r="EW59" i="5"/>
  <c r="EX59" i="5"/>
  <c r="FA59" i="5"/>
  <c r="FB59" i="5"/>
  <c r="FC59" i="5"/>
  <c r="FE59" i="5"/>
  <c r="FF59" i="5"/>
  <c r="FG59" i="5"/>
  <c r="FI59" i="5"/>
  <c r="FJ59" i="5"/>
  <c r="FK59" i="5"/>
  <c r="FM59" i="5"/>
  <c r="FN59" i="5"/>
  <c r="FQ59" i="5"/>
  <c r="FR59" i="5"/>
  <c r="FS59" i="5"/>
  <c r="FU59" i="5"/>
  <c r="FV59" i="5"/>
  <c r="FW59" i="5"/>
  <c r="FY59" i="5"/>
  <c r="FZ59" i="5"/>
  <c r="GA59" i="5"/>
  <c r="GC59" i="5"/>
  <c r="GD59" i="5"/>
  <c r="GG59" i="5"/>
  <c r="GH59" i="5"/>
  <c r="GI59" i="5"/>
  <c r="GK59" i="5"/>
  <c r="GL59" i="5"/>
  <c r="GM59" i="5"/>
  <c r="GO59" i="5"/>
  <c r="GP59" i="5"/>
  <c r="GQ59" i="5"/>
  <c r="GS59" i="5"/>
  <c r="GT59" i="5"/>
  <c r="GW59" i="5"/>
  <c r="GX59" i="5"/>
  <c r="GY59" i="5"/>
  <c r="HA59" i="5"/>
  <c r="HB59" i="5"/>
  <c r="HC59" i="5"/>
  <c r="HE59" i="5"/>
  <c r="HF59" i="5"/>
  <c r="HG59" i="5"/>
  <c r="HI59" i="5"/>
  <c r="HJ59" i="5"/>
  <c r="HM59" i="5"/>
  <c r="HN59" i="5"/>
  <c r="HO59" i="5"/>
  <c r="HQ59" i="5"/>
  <c r="HR59" i="5"/>
  <c r="HS59" i="5"/>
  <c r="HU59" i="5"/>
  <c r="HV59" i="5"/>
  <c r="HW59" i="5"/>
  <c r="HY59" i="5"/>
  <c r="HZ59" i="5"/>
  <c r="IC59" i="5"/>
  <c r="ID59" i="5"/>
  <c r="IE59" i="5"/>
  <c r="IG59" i="5"/>
  <c r="IH59" i="5"/>
  <c r="II59" i="5"/>
  <c r="IK59" i="5"/>
  <c r="IL59" i="5"/>
  <c r="IM59" i="5"/>
  <c r="IO59" i="5"/>
  <c r="IP59" i="5"/>
  <c r="IS59" i="5"/>
  <c r="IT59" i="5"/>
  <c r="IU59" i="5"/>
  <c r="IW59" i="5"/>
  <c r="IX59" i="5"/>
  <c r="IY59" i="5"/>
  <c r="JA59" i="5"/>
  <c r="JB59" i="5"/>
  <c r="JC59" i="5"/>
  <c r="C60" i="5"/>
  <c r="E60" i="5"/>
  <c r="F60" i="5"/>
  <c r="G60" i="5"/>
  <c r="I60" i="5"/>
  <c r="J60" i="5"/>
  <c r="M60" i="5"/>
  <c r="N60" i="5"/>
  <c r="O60" i="5"/>
  <c r="Q60" i="5"/>
  <c r="R60" i="5"/>
  <c r="S60" i="5"/>
  <c r="U60" i="5"/>
  <c r="V60" i="5"/>
  <c r="W60" i="5"/>
  <c r="Y60" i="5"/>
  <c r="Z60" i="5"/>
  <c r="AC60" i="5"/>
  <c r="AD60" i="5"/>
  <c r="AE60" i="5"/>
  <c r="AG60" i="5"/>
  <c r="AH60" i="5"/>
  <c r="AI60" i="5"/>
  <c r="AK60" i="5"/>
  <c r="AL60" i="5"/>
  <c r="AM60" i="5"/>
  <c r="AO60" i="5"/>
  <c r="AP60" i="5"/>
  <c r="AS60" i="5"/>
  <c r="AT60" i="5"/>
  <c r="AU60" i="5"/>
  <c r="AW60" i="5"/>
  <c r="AX60" i="5"/>
  <c r="AY60" i="5"/>
  <c r="BA60" i="5"/>
  <c r="BB60" i="5"/>
  <c r="BC60" i="5"/>
  <c r="BE60" i="5"/>
  <c r="BF60" i="5"/>
  <c r="BI60" i="5"/>
  <c r="BJ60" i="5"/>
  <c r="BK60" i="5"/>
  <c r="BM60" i="5"/>
  <c r="BN60" i="5"/>
  <c r="BO60" i="5"/>
  <c r="BQ60" i="5"/>
  <c r="BR60" i="5"/>
  <c r="BS60" i="5"/>
  <c r="BU60" i="5"/>
  <c r="BV60" i="5"/>
  <c r="BY60" i="5"/>
  <c r="BZ60" i="5"/>
  <c r="CA60" i="5"/>
  <c r="CC60" i="5"/>
  <c r="CD60" i="5"/>
  <c r="CE60" i="5"/>
  <c r="CG60" i="5"/>
  <c r="CH60" i="5"/>
  <c r="CI60" i="5"/>
  <c r="CK60" i="5"/>
  <c r="CL60" i="5"/>
  <c r="CO60" i="5"/>
  <c r="CP60" i="5"/>
  <c r="CQ60" i="5"/>
  <c r="CS60" i="5"/>
  <c r="CT60" i="5"/>
  <c r="CU60" i="5"/>
  <c r="CW60" i="5"/>
  <c r="CX60" i="5"/>
  <c r="CY60" i="5"/>
  <c r="DA60" i="5"/>
  <c r="DB60" i="5"/>
  <c r="DE60" i="5"/>
  <c r="DF60" i="5"/>
  <c r="DG60" i="5"/>
  <c r="DI60" i="5"/>
  <c r="DJ60" i="5"/>
  <c r="DK60" i="5"/>
  <c r="DM60" i="5"/>
  <c r="DN60" i="5"/>
  <c r="DO60" i="5"/>
  <c r="DQ60" i="5"/>
  <c r="DR60" i="5"/>
  <c r="DU60" i="5"/>
  <c r="DV60" i="5"/>
  <c r="DW60" i="5"/>
  <c r="DY60" i="5"/>
  <c r="DZ60" i="5"/>
  <c r="EA60" i="5"/>
  <c r="EC60" i="5"/>
  <c r="ED60" i="5"/>
  <c r="EE60" i="5"/>
  <c r="EG60" i="5"/>
  <c r="EH60" i="5"/>
  <c r="EK60" i="5"/>
  <c r="EL60" i="5"/>
  <c r="EM60" i="5"/>
  <c r="EO60" i="5"/>
  <c r="EP60" i="5"/>
  <c r="EQ60" i="5"/>
  <c r="ES60" i="5"/>
  <c r="ET60" i="5"/>
  <c r="EU60" i="5"/>
  <c r="EW60" i="5"/>
  <c r="EX60" i="5"/>
  <c r="FA60" i="5"/>
  <c r="FB60" i="5"/>
  <c r="FC60" i="5"/>
  <c r="FE60" i="5"/>
  <c r="FF60" i="5"/>
  <c r="FG60" i="5"/>
  <c r="FI60" i="5"/>
  <c r="FJ60" i="5"/>
  <c r="FK60" i="5"/>
  <c r="FM60" i="5"/>
  <c r="FN60" i="5"/>
  <c r="FQ60" i="5"/>
  <c r="FR60" i="5"/>
  <c r="FS60" i="5"/>
  <c r="FU60" i="5"/>
  <c r="FV60" i="5"/>
  <c r="FW60" i="5"/>
  <c r="FY60" i="5"/>
  <c r="FZ60" i="5"/>
  <c r="GA60" i="5"/>
  <c r="GC60" i="5"/>
  <c r="GD60" i="5"/>
  <c r="GG60" i="5"/>
  <c r="GH60" i="5"/>
  <c r="GI60" i="5"/>
  <c r="GK60" i="5"/>
  <c r="GL60" i="5"/>
  <c r="GM60" i="5"/>
  <c r="GO60" i="5"/>
  <c r="GP60" i="5"/>
  <c r="GQ60" i="5"/>
  <c r="GS60" i="5"/>
  <c r="GT60" i="5"/>
  <c r="GW60" i="5"/>
  <c r="GX60" i="5"/>
  <c r="GY60" i="5"/>
  <c r="HA60" i="5"/>
  <c r="HB60" i="5"/>
  <c r="HC60" i="5"/>
  <c r="HE60" i="5"/>
  <c r="HF60" i="5"/>
  <c r="HG60" i="5"/>
  <c r="HI60" i="5"/>
  <c r="HJ60" i="5"/>
  <c r="HM60" i="5"/>
  <c r="HN60" i="5"/>
  <c r="HO60" i="5"/>
  <c r="HQ60" i="5"/>
  <c r="HR60" i="5"/>
  <c r="HS60" i="5"/>
  <c r="HU60" i="5"/>
  <c r="HV60" i="5"/>
  <c r="HW60" i="5"/>
  <c r="HY60" i="5"/>
  <c r="HZ60" i="5"/>
  <c r="IC60" i="5"/>
  <c r="ID60" i="5"/>
  <c r="IE60" i="5"/>
  <c r="IG60" i="5"/>
  <c r="IH60" i="5"/>
  <c r="II60" i="5"/>
  <c r="IK60" i="5"/>
  <c r="IL60" i="5"/>
  <c r="IM60" i="5"/>
  <c r="IO60" i="5"/>
  <c r="IP60" i="5"/>
  <c r="IS60" i="5"/>
  <c r="IT60" i="5"/>
  <c r="IU60" i="5"/>
  <c r="IW60" i="5"/>
  <c r="IX60" i="5"/>
  <c r="IY60" i="5"/>
  <c r="JA60" i="5"/>
  <c r="JB60" i="5"/>
  <c r="JC60" i="5"/>
  <c r="C61" i="5"/>
  <c r="E61" i="5"/>
  <c r="F61" i="5"/>
  <c r="G61" i="5"/>
  <c r="I61" i="5"/>
  <c r="J61" i="5"/>
  <c r="M61" i="5"/>
  <c r="N61" i="5"/>
  <c r="O61" i="5"/>
  <c r="Q61" i="5"/>
  <c r="R61" i="5"/>
  <c r="S61" i="5"/>
  <c r="U61" i="5"/>
  <c r="V61" i="5"/>
  <c r="W61" i="5"/>
  <c r="Y61" i="5"/>
  <c r="Z61" i="5"/>
  <c r="AC61" i="5"/>
  <c r="AD61" i="5"/>
  <c r="AE61" i="5"/>
  <c r="AG61" i="5"/>
  <c r="AH61" i="5"/>
  <c r="AI61" i="5"/>
  <c r="AK61" i="5"/>
  <c r="AL61" i="5"/>
  <c r="AM61" i="5"/>
  <c r="AO61" i="5"/>
  <c r="AP61" i="5"/>
  <c r="AS61" i="5"/>
  <c r="AT61" i="5"/>
  <c r="AU61" i="5"/>
  <c r="AW61" i="5"/>
  <c r="AX61" i="5"/>
  <c r="AY61" i="5"/>
  <c r="BA61" i="5"/>
  <c r="BB61" i="5"/>
  <c r="BC61" i="5"/>
  <c r="BE61" i="5"/>
  <c r="BF61" i="5"/>
  <c r="BI61" i="5"/>
  <c r="BJ61" i="5"/>
  <c r="BK61" i="5"/>
  <c r="BM61" i="5"/>
  <c r="BN61" i="5"/>
  <c r="BO61" i="5"/>
  <c r="BQ61" i="5"/>
  <c r="BR61" i="5"/>
  <c r="BS61" i="5"/>
  <c r="BU61" i="5"/>
  <c r="BV61" i="5"/>
  <c r="BY61" i="5"/>
  <c r="BZ61" i="5"/>
  <c r="CA61" i="5"/>
  <c r="CC61" i="5"/>
  <c r="CD61" i="5"/>
  <c r="CE61" i="5"/>
  <c r="CG61" i="5"/>
  <c r="CH61" i="5"/>
  <c r="CI61" i="5"/>
  <c r="CK61" i="5"/>
  <c r="CL61" i="5"/>
  <c r="CO61" i="5"/>
  <c r="CP61" i="5"/>
  <c r="CQ61" i="5"/>
  <c r="CS61" i="5"/>
  <c r="CT61" i="5"/>
  <c r="CU61" i="5"/>
  <c r="CW61" i="5"/>
  <c r="CX61" i="5"/>
  <c r="CY61" i="5"/>
  <c r="DA61" i="5"/>
  <c r="DB61" i="5"/>
  <c r="DE61" i="5"/>
  <c r="DF61" i="5"/>
  <c r="DG61" i="5"/>
  <c r="DI61" i="5"/>
  <c r="DJ61" i="5"/>
  <c r="DK61" i="5"/>
  <c r="DM61" i="5"/>
  <c r="DN61" i="5"/>
  <c r="DO61" i="5"/>
  <c r="DQ61" i="5"/>
  <c r="DR61" i="5"/>
  <c r="DU61" i="5"/>
  <c r="DV61" i="5"/>
  <c r="DW61" i="5"/>
  <c r="DY61" i="5"/>
  <c r="DZ61" i="5"/>
  <c r="EA61" i="5"/>
  <c r="EC61" i="5"/>
  <c r="ED61" i="5"/>
  <c r="EE61" i="5"/>
  <c r="EG61" i="5"/>
  <c r="EH61" i="5"/>
  <c r="EK61" i="5"/>
  <c r="EL61" i="5"/>
  <c r="EM61" i="5"/>
  <c r="EO61" i="5"/>
  <c r="EP61" i="5"/>
  <c r="EQ61" i="5"/>
  <c r="ES61" i="5"/>
  <c r="ET61" i="5"/>
  <c r="EU61" i="5"/>
  <c r="EW61" i="5"/>
  <c r="EX61" i="5"/>
  <c r="FA61" i="5"/>
  <c r="FB61" i="5"/>
  <c r="FC61" i="5"/>
  <c r="FE61" i="5"/>
  <c r="FF61" i="5"/>
  <c r="FG61" i="5"/>
  <c r="FI61" i="5"/>
  <c r="FJ61" i="5"/>
  <c r="FK61" i="5"/>
  <c r="FM61" i="5"/>
  <c r="FN61" i="5"/>
  <c r="FQ61" i="5"/>
  <c r="FR61" i="5"/>
  <c r="FS61" i="5"/>
  <c r="FU61" i="5"/>
  <c r="FV61" i="5"/>
  <c r="FW61" i="5"/>
  <c r="FY61" i="5"/>
  <c r="FZ61" i="5"/>
  <c r="GA61" i="5"/>
  <c r="GC61" i="5"/>
  <c r="GD61" i="5"/>
  <c r="GG61" i="5"/>
  <c r="GH61" i="5"/>
  <c r="GI61" i="5"/>
  <c r="GK61" i="5"/>
  <c r="GL61" i="5"/>
  <c r="GM61" i="5"/>
  <c r="GO61" i="5"/>
  <c r="GP61" i="5"/>
  <c r="GQ61" i="5"/>
  <c r="GS61" i="5"/>
  <c r="GT61" i="5"/>
  <c r="GW61" i="5"/>
  <c r="GX61" i="5"/>
  <c r="GY61" i="5"/>
  <c r="HA61" i="5"/>
  <c r="HB61" i="5"/>
  <c r="HC61" i="5"/>
  <c r="HE61" i="5"/>
  <c r="HF61" i="5"/>
  <c r="HG61" i="5"/>
  <c r="HI61" i="5"/>
  <c r="HJ61" i="5"/>
  <c r="HM61" i="5"/>
  <c r="HN61" i="5"/>
  <c r="HO61" i="5"/>
  <c r="HQ61" i="5"/>
  <c r="HR61" i="5"/>
  <c r="HS61" i="5"/>
  <c r="HU61" i="5"/>
  <c r="HV61" i="5"/>
  <c r="HW61" i="5"/>
  <c r="HY61" i="5"/>
  <c r="HZ61" i="5"/>
  <c r="IC61" i="5"/>
  <c r="ID61" i="5"/>
  <c r="IE61" i="5"/>
  <c r="IG61" i="5"/>
  <c r="IH61" i="5"/>
  <c r="II61" i="5"/>
  <c r="IK61" i="5"/>
  <c r="IL61" i="5"/>
  <c r="IM61" i="5"/>
  <c r="IO61" i="5"/>
  <c r="IP61" i="5"/>
  <c r="IS61" i="5"/>
  <c r="IT61" i="5"/>
  <c r="IU61" i="5"/>
  <c r="IW61" i="5"/>
  <c r="IX61" i="5"/>
  <c r="IY61" i="5"/>
  <c r="JA61" i="5"/>
  <c r="JB61" i="5"/>
  <c r="JC61" i="5"/>
  <c r="C62" i="5"/>
  <c r="D62" i="5"/>
  <c r="E62" i="5"/>
  <c r="F62" i="5"/>
  <c r="G62" i="5"/>
  <c r="H62" i="5"/>
  <c r="I62" i="5"/>
  <c r="J62" i="5"/>
  <c r="M62" i="5"/>
  <c r="N62" i="5"/>
  <c r="O62" i="5"/>
  <c r="P62" i="5"/>
  <c r="Q62" i="5"/>
  <c r="R62" i="5"/>
  <c r="S62" i="5"/>
  <c r="T62" i="5"/>
  <c r="U62" i="5"/>
  <c r="V62" i="5"/>
  <c r="W62" i="5"/>
  <c r="X62" i="5"/>
  <c r="Y62" i="5"/>
  <c r="Z62" i="5"/>
  <c r="AC62" i="5"/>
  <c r="AD62" i="5"/>
  <c r="AE62" i="5"/>
  <c r="AF62" i="5"/>
  <c r="AG62" i="5"/>
  <c r="AH62" i="5"/>
  <c r="AI62" i="5"/>
  <c r="AJ62" i="5"/>
  <c r="AK62" i="5"/>
  <c r="AL62" i="5"/>
  <c r="AM62" i="5"/>
  <c r="AN62" i="5"/>
  <c r="AO62" i="5"/>
  <c r="AP62" i="5"/>
  <c r="AS62" i="5"/>
  <c r="AT62" i="5"/>
  <c r="AU62" i="5"/>
  <c r="AV62" i="5"/>
  <c r="AW62" i="5"/>
  <c r="AX62" i="5"/>
  <c r="AY62" i="5"/>
  <c r="AZ62" i="5"/>
  <c r="BA62" i="5"/>
  <c r="BB62" i="5"/>
  <c r="BC62" i="5"/>
  <c r="BD62" i="5"/>
  <c r="BE62" i="5"/>
  <c r="BF62" i="5"/>
  <c r="BI62" i="5"/>
  <c r="BJ62" i="5"/>
  <c r="BK62" i="5"/>
  <c r="BL62" i="5"/>
  <c r="BM62" i="5"/>
  <c r="BN62" i="5"/>
  <c r="BO62" i="5"/>
  <c r="BP62" i="5"/>
  <c r="BQ62" i="5"/>
  <c r="BR62" i="5"/>
  <c r="BS62" i="5"/>
  <c r="BT62" i="5"/>
  <c r="BU62" i="5"/>
  <c r="BV62" i="5"/>
  <c r="BY62" i="5"/>
  <c r="BZ62" i="5"/>
  <c r="CA62" i="5"/>
  <c r="CB62" i="5"/>
  <c r="CC62" i="5"/>
  <c r="CD62" i="5"/>
  <c r="CE62" i="5"/>
  <c r="CF62" i="5"/>
  <c r="CG62" i="5"/>
  <c r="CH62" i="5"/>
  <c r="CI62" i="5"/>
  <c r="CJ62" i="5"/>
  <c r="CK62" i="5"/>
  <c r="CL62" i="5"/>
  <c r="CO62" i="5"/>
  <c r="CP62" i="5"/>
  <c r="CQ62" i="5"/>
  <c r="CR62" i="5"/>
  <c r="CS62" i="5"/>
  <c r="CT62" i="5"/>
  <c r="CU62" i="5"/>
  <c r="CV62" i="5"/>
  <c r="CW62" i="5"/>
  <c r="CX62" i="5"/>
  <c r="CY62" i="5"/>
  <c r="CZ62" i="5"/>
  <c r="DA62" i="5"/>
  <c r="DB62" i="5"/>
  <c r="DE62" i="5"/>
  <c r="DF62" i="5"/>
  <c r="DG62" i="5"/>
  <c r="DH62" i="5"/>
  <c r="DI62" i="5"/>
  <c r="DJ62" i="5"/>
  <c r="DK62" i="5"/>
  <c r="DL62" i="5"/>
  <c r="DM62" i="5"/>
  <c r="DN62" i="5"/>
  <c r="DO62" i="5"/>
  <c r="DP62" i="5"/>
  <c r="DQ62" i="5"/>
  <c r="DR62" i="5"/>
  <c r="DU62" i="5"/>
  <c r="DV62" i="5"/>
  <c r="DW62" i="5"/>
  <c r="DX62" i="5"/>
  <c r="DY62" i="5"/>
  <c r="DZ62" i="5"/>
  <c r="EA62" i="5"/>
  <c r="EB62" i="5"/>
  <c r="EC62" i="5"/>
  <c r="ED62" i="5"/>
  <c r="EE62" i="5"/>
  <c r="EF62" i="5"/>
  <c r="EG62" i="5"/>
  <c r="EH62" i="5"/>
  <c r="EK62" i="5"/>
  <c r="EL62" i="5"/>
  <c r="EM62" i="5"/>
  <c r="EN62" i="5"/>
  <c r="EO62" i="5"/>
  <c r="EP62" i="5"/>
  <c r="EQ62" i="5"/>
  <c r="ER62" i="5"/>
  <c r="ES62" i="5"/>
  <c r="ET62" i="5"/>
  <c r="EU62" i="5"/>
  <c r="EV62" i="5"/>
  <c r="EW62" i="5"/>
  <c r="EX62" i="5"/>
  <c r="FA62" i="5"/>
  <c r="FB62" i="5"/>
  <c r="FC62" i="5"/>
  <c r="FD62" i="5"/>
  <c r="FE62" i="5"/>
  <c r="FF62" i="5"/>
  <c r="FG62" i="5"/>
  <c r="FH62" i="5"/>
  <c r="FI62" i="5"/>
  <c r="FJ62" i="5"/>
  <c r="FK62" i="5"/>
  <c r="FL62" i="5"/>
  <c r="FM62" i="5"/>
  <c r="FN62" i="5"/>
  <c r="FQ62" i="5"/>
  <c r="FR62" i="5"/>
  <c r="FS62" i="5"/>
  <c r="FT62" i="5"/>
  <c r="FU62" i="5"/>
  <c r="FV62" i="5"/>
  <c r="FW62" i="5"/>
  <c r="FX62" i="5"/>
  <c r="FY62" i="5"/>
  <c r="FZ62" i="5"/>
  <c r="GA62" i="5"/>
  <c r="GB62" i="5"/>
  <c r="GC62" i="5"/>
  <c r="GD62" i="5"/>
  <c r="GG62" i="5"/>
  <c r="GH62" i="5"/>
  <c r="GI62" i="5"/>
  <c r="GJ62" i="5"/>
  <c r="GK62" i="5"/>
  <c r="GL62" i="5"/>
  <c r="GM62" i="5"/>
  <c r="GN62" i="5"/>
  <c r="GO62" i="5"/>
  <c r="GP62" i="5"/>
  <c r="GQ62" i="5"/>
  <c r="GR62" i="5"/>
  <c r="GS62" i="5"/>
  <c r="GT62" i="5"/>
  <c r="GW62" i="5"/>
  <c r="GX62" i="5"/>
  <c r="GY62" i="5"/>
  <c r="GZ62" i="5"/>
  <c r="HA62" i="5"/>
  <c r="HB62" i="5"/>
  <c r="HC62" i="5"/>
  <c r="HD62" i="5"/>
  <c r="HE62" i="5"/>
  <c r="HF62" i="5"/>
  <c r="HG62" i="5"/>
  <c r="HH62" i="5"/>
  <c r="HI62" i="5"/>
  <c r="HJ62" i="5"/>
  <c r="HM62" i="5"/>
  <c r="HN62" i="5"/>
  <c r="HO62" i="5"/>
  <c r="HP62" i="5"/>
  <c r="HQ62" i="5"/>
  <c r="HR62" i="5"/>
  <c r="HS62" i="5"/>
  <c r="HT62" i="5"/>
  <c r="HU62" i="5"/>
  <c r="HV62" i="5"/>
  <c r="HW62" i="5"/>
  <c r="HX62" i="5"/>
  <c r="HY62" i="5"/>
  <c r="HZ62" i="5"/>
  <c r="IC62" i="5"/>
  <c r="ID62" i="5"/>
  <c r="IE62" i="5"/>
  <c r="IF62" i="5"/>
  <c r="IG62" i="5"/>
  <c r="IH62" i="5"/>
  <c r="II62" i="5"/>
  <c r="IJ62" i="5"/>
  <c r="IK62" i="5"/>
  <c r="IL62" i="5"/>
  <c r="IM62" i="5"/>
  <c r="IN62" i="5"/>
  <c r="IO62" i="5"/>
  <c r="IP62" i="5"/>
  <c r="IS62" i="5"/>
  <c r="IT62" i="5"/>
  <c r="IU62" i="5"/>
  <c r="IV62" i="5"/>
  <c r="IW62" i="5"/>
  <c r="IX62" i="5"/>
  <c r="IY62" i="5"/>
  <c r="IZ62" i="5"/>
  <c r="JA62" i="5"/>
  <c r="JB62" i="5"/>
  <c r="JC62" i="5"/>
  <c r="JD62" i="5"/>
  <c r="C63" i="5"/>
  <c r="E63" i="5"/>
  <c r="F63" i="5"/>
  <c r="G63" i="5"/>
  <c r="I63" i="5"/>
  <c r="J63" i="5"/>
  <c r="M63" i="5"/>
  <c r="N63" i="5"/>
  <c r="O63" i="5"/>
  <c r="Q63" i="5"/>
  <c r="R63" i="5"/>
  <c r="S63" i="5"/>
  <c r="U63" i="5"/>
  <c r="V63" i="5"/>
  <c r="W63" i="5"/>
  <c r="Y63" i="5"/>
  <c r="Z63" i="5"/>
  <c r="AC63" i="5"/>
  <c r="AD63" i="5"/>
  <c r="AE63" i="5"/>
  <c r="AG63" i="5"/>
  <c r="AH63" i="5"/>
  <c r="AI63" i="5"/>
  <c r="AK63" i="5"/>
  <c r="AL63" i="5"/>
  <c r="AM63" i="5"/>
  <c r="AO63" i="5"/>
  <c r="AP63" i="5"/>
  <c r="AS63" i="5"/>
  <c r="AT63" i="5"/>
  <c r="AU63" i="5"/>
  <c r="AW63" i="5"/>
  <c r="AX63" i="5"/>
  <c r="AY63" i="5"/>
  <c r="BA63" i="5"/>
  <c r="BB63" i="5"/>
  <c r="BC63" i="5"/>
  <c r="BE63" i="5"/>
  <c r="BF63" i="5"/>
  <c r="BI63" i="5"/>
  <c r="BJ63" i="5"/>
  <c r="BK63" i="5"/>
  <c r="BM63" i="5"/>
  <c r="BN63" i="5"/>
  <c r="BO63" i="5"/>
  <c r="BQ63" i="5"/>
  <c r="BR63" i="5"/>
  <c r="BS63" i="5"/>
  <c r="BU63" i="5"/>
  <c r="BV63" i="5"/>
  <c r="BY63" i="5"/>
  <c r="BZ63" i="5"/>
  <c r="CA63" i="5"/>
  <c r="CC63" i="5"/>
  <c r="CD63" i="5"/>
  <c r="CE63" i="5"/>
  <c r="CG63" i="5"/>
  <c r="CH63" i="5"/>
  <c r="CI63" i="5"/>
  <c r="CK63" i="5"/>
  <c r="CL63" i="5"/>
  <c r="CO63" i="5"/>
  <c r="CP63" i="5"/>
  <c r="CQ63" i="5"/>
  <c r="CS63" i="5"/>
  <c r="CT63" i="5"/>
  <c r="CU63" i="5"/>
  <c r="CW63" i="5"/>
  <c r="CX63" i="5"/>
  <c r="CY63" i="5"/>
  <c r="DA63" i="5"/>
  <c r="DB63" i="5"/>
  <c r="DE63" i="5"/>
  <c r="DF63" i="5"/>
  <c r="DG63" i="5"/>
  <c r="DI63" i="5"/>
  <c r="DJ63" i="5"/>
  <c r="DK63" i="5"/>
  <c r="DM63" i="5"/>
  <c r="DN63" i="5"/>
  <c r="DO63" i="5"/>
  <c r="DQ63" i="5"/>
  <c r="DR63" i="5"/>
  <c r="DU63" i="5"/>
  <c r="DV63" i="5"/>
  <c r="DW63" i="5"/>
  <c r="DY63" i="5"/>
  <c r="DZ63" i="5"/>
  <c r="EA63" i="5"/>
  <c r="EC63" i="5"/>
  <c r="ED63" i="5"/>
  <c r="EE63" i="5"/>
  <c r="EG63" i="5"/>
  <c r="EH63" i="5"/>
  <c r="EK63" i="5"/>
  <c r="EL63" i="5"/>
  <c r="EM63" i="5"/>
  <c r="EO63" i="5"/>
  <c r="EP63" i="5"/>
  <c r="EQ63" i="5"/>
  <c r="ES63" i="5"/>
  <c r="ET63" i="5"/>
  <c r="EU63" i="5"/>
  <c r="EW63" i="5"/>
  <c r="EX63" i="5"/>
  <c r="FA63" i="5"/>
  <c r="FB63" i="5"/>
  <c r="FC63" i="5"/>
  <c r="FE63" i="5"/>
  <c r="FF63" i="5"/>
  <c r="FG63" i="5"/>
  <c r="FI63" i="5"/>
  <c r="FJ63" i="5"/>
  <c r="FK63" i="5"/>
  <c r="FM63" i="5"/>
  <c r="FN63" i="5"/>
  <c r="FQ63" i="5"/>
  <c r="FR63" i="5"/>
  <c r="FS63" i="5"/>
  <c r="FU63" i="5"/>
  <c r="FV63" i="5"/>
  <c r="FW63" i="5"/>
  <c r="FY63" i="5"/>
  <c r="FZ63" i="5"/>
  <c r="GA63" i="5"/>
  <c r="GC63" i="5"/>
  <c r="GD63" i="5"/>
  <c r="GG63" i="5"/>
  <c r="GH63" i="5"/>
  <c r="GI63" i="5"/>
  <c r="GK63" i="5"/>
  <c r="GL63" i="5"/>
  <c r="GM63" i="5"/>
  <c r="GO63" i="5"/>
  <c r="GP63" i="5"/>
  <c r="GQ63" i="5"/>
  <c r="GS63" i="5"/>
  <c r="GT63" i="5"/>
  <c r="GW63" i="5"/>
  <c r="GX63" i="5"/>
  <c r="GY63" i="5"/>
  <c r="HA63" i="5"/>
  <c r="HB63" i="5"/>
  <c r="HC63" i="5"/>
  <c r="HE63" i="5"/>
  <c r="HF63" i="5"/>
  <c r="HG63" i="5"/>
  <c r="HI63" i="5"/>
  <c r="HJ63" i="5"/>
  <c r="HM63" i="5"/>
  <c r="HN63" i="5"/>
  <c r="HO63" i="5"/>
  <c r="HQ63" i="5"/>
  <c r="HR63" i="5"/>
  <c r="HS63" i="5"/>
  <c r="HU63" i="5"/>
  <c r="HV63" i="5"/>
  <c r="HW63" i="5"/>
  <c r="HY63" i="5"/>
  <c r="HZ63" i="5"/>
  <c r="IC63" i="5"/>
  <c r="ID63" i="5"/>
  <c r="IE63" i="5"/>
  <c r="IG63" i="5"/>
  <c r="IH63" i="5"/>
  <c r="II63" i="5"/>
  <c r="IK63" i="5"/>
  <c r="IL63" i="5"/>
  <c r="IM63" i="5"/>
  <c r="IO63" i="5"/>
  <c r="IP63" i="5"/>
  <c r="IS63" i="5"/>
  <c r="IT63" i="5"/>
  <c r="IU63" i="5"/>
  <c r="IW63" i="5"/>
  <c r="IX63" i="5"/>
  <c r="IY63" i="5"/>
  <c r="JA63" i="5"/>
  <c r="JB63" i="5"/>
  <c r="JC63" i="5"/>
  <c r="C64" i="5"/>
  <c r="E64" i="5"/>
  <c r="F64" i="5"/>
  <c r="G64" i="5"/>
  <c r="I64" i="5"/>
  <c r="J64" i="5"/>
  <c r="M64" i="5"/>
  <c r="N64" i="5"/>
  <c r="O64" i="5"/>
  <c r="Q64" i="5"/>
  <c r="R64" i="5"/>
  <c r="S64" i="5"/>
  <c r="U64" i="5"/>
  <c r="V64" i="5"/>
  <c r="W64" i="5"/>
  <c r="Y64" i="5"/>
  <c r="Z64" i="5"/>
  <c r="AC64" i="5"/>
  <c r="AD64" i="5"/>
  <c r="AE64" i="5"/>
  <c r="AG64" i="5"/>
  <c r="AH64" i="5"/>
  <c r="AI64" i="5"/>
  <c r="AK64" i="5"/>
  <c r="AL64" i="5"/>
  <c r="AM64" i="5"/>
  <c r="AO64" i="5"/>
  <c r="AP64" i="5"/>
  <c r="AS64" i="5"/>
  <c r="AT64" i="5"/>
  <c r="AU64" i="5"/>
  <c r="AW64" i="5"/>
  <c r="AX64" i="5"/>
  <c r="AY64" i="5"/>
  <c r="BA64" i="5"/>
  <c r="BB64" i="5"/>
  <c r="BC64" i="5"/>
  <c r="BE64" i="5"/>
  <c r="BF64" i="5"/>
  <c r="BI64" i="5"/>
  <c r="BJ64" i="5"/>
  <c r="BK64" i="5"/>
  <c r="BM64" i="5"/>
  <c r="BN64" i="5"/>
  <c r="BO64" i="5"/>
  <c r="BQ64" i="5"/>
  <c r="BR64" i="5"/>
  <c r="BS64" i="5"/>
  <c r="BU64" i="5"/>
  <c r="BV64" i="5"/>
  <c r="BY64" i="5"/>
  <c r="BZ64" i="5"/>
  <c r="CA64" i="5"/>
  <c r="CC64" i="5"/>
  <c r="CD64" i="5"/>
  <c r="CE64" i="5"/>
  <c r="CG64" i="5"/>
  <c r="CH64" i="5"/>
  <c r="CI64" i="5"/>
  <c r="CK64" i="5"/>
  <c r="CL64" i="5"/>
  <c r="CO64" i="5"/>
  <c r="CP64" i="5"/>
  <c r="CQ64" i="5"/>
  <c r="CS64" i="5"/>
  <c r="CT64" i="5"/>
  <c r="CU64" i="5"/>
  <c r="CW64" i="5"/>
  <c r="CX64" i="5"/>
  <c r="CY64" i="5"/>
  <c r="DA64" i="5"/>
  <c r="DB64" i="5"/>
  <c r="DE64" i="5"/>
  <c r="DF64" i="5"/>
  <c r="DG64" i="5"/>
  <c r="DI64" i="5"/>
  <c r="DJ64" i="5"/>
  <c r="DK64" i="5"/>
  <c r="DM64" i="5"/>
  <c r="DN64" i="5"/>
  <c r="DO64" i="5"/>
  <c r="DQ64" i="5"/>
  <c r="DR64" i="5"/>
  <c r="DU64" i="5"/>
  <c r="DV64" i="5"/>
  <c r="DW64" i="5"/>
  <c r="DY64" i="5"/>
  <c r="DZ64" i="5"/>
  <c r="EA64" i="5"/>
  <c r="EC64" i="5"/>
  <c r="ED64" i="5"/>
  <c r="EE64" i="5"/>
  <c r="EG64" i="5"/>
  <c r="EH64" i="5"/>
  <c r="EK64" i="5"/>
  <c r="EL64" i="5"/>
  <c r="EM64" i="5"/>
  <c r="EO64" i="5"/>
  <c r="EP64" i="5"/>
  <c r="EQ64" i="5"/>
  <c r="ES64" i="5"/>
  <c r="ET64" i="5"/>
  <c r="EU64" i="5"/>
  <c r="EW64" i="5"/>
  <c r="EX64" i="5"/>
  <c r="FA64" i="5"/>
  <c r="FB64" i="5"/>
  <c r="FC64" i="5"/>
  <c r="FE64" i="5"/>
  <c r="FF64" i="5"/>
  <c r="FG64" i="5"/>
  <c r="FI64" i="5"/>
  <c r="FJ64" i="5"/>
  <c r="FK64" i="5"/>
  <c r="FM64" i="5"/>
  <c r="FN64" i="5"/>
  <c r="FQ64" i="5"/>
  <c r="FR64" i="5"/>
  <c r="FS64" i="5"/>
  <c r="FU64" i="5"/>
  <c r="FV64" i="5"/>
  <c r="FW64" i="5"/>
  <c r="FY64" i="5"/>
  <c r="FZ64" i="5"/>
  <c r="GA64" i="5"/>
  <c r="GC64" i="5"/>
  <c r="GD64" i="5"/>
  <c r="GG64" i="5"/>
  <c r="GH64" i="5"/>
  <c r="GI64" i="5"/>
  <c r="GK64" i="5"/>
  <c r="GL64" i="5"/>
  <c r="GM64" i="5"/>
  <c r="GO64" i="5"/>
  <c r="GP64" i="5"/>
  <c r="GQ64" i="5"/>
  <c r="GS64" i="5"/>
  <c r="GT64" i="5"/>
  <c r="GW64" i="5"/>
  <c r="GX64" i="5"/>
  <c r="GY64" i="5"/>
  <c r="HA64" i="5"/>
  <c r="HB64" i="5"/>
  <c r="HC64" i="5"/>
  <c r="HE64" i="5"/>
  <c r="HF64" i="5"/>
  <c r="HG64" i="5"/>
  <c r="HI64" i="5"/>
  <c r="HJ64" i="5"/>
  <c r="HM64" i="5"/>
  <c r="HN64" i="5"/>
  <c r="HO64" i="5"/>
  <c r="HQ64" i="5"/>
  <c r="HR64" i="5"/>
  <c r="HS64" i="5"/>
  <c r="HU64" i="5"/>
  <c r="HV64" i="5"/>
  <c r="HW64" i="5"/>
  <c r="HY64" i="5"/>
  <c r="HZ64" i="5"/>
  <c r="IC64" i="5"/>
  <c r="ID64" i="5"/>
  <c r="IE64" i="5"/>
  <c r="IG64" i="5"/>
  <c r="IH64" i="5"/>
  <c r="II64" i="5"/>
  <c r="IK64" i="5"/>
  <c r="IL64" i="5"/>
  <c r="IM64" i="5"/>
  <c r="IO64" i="5"/>
  <c r="IP64" i="5"/>
  <c r="IS64" i="5"/>
  <c r="IT64" i="5"/>
  <c r="IU64" i="5"/>
  <c r="IW64" i="5"/>
  <c r="IX64" i="5"/>
  <c r="IY64" i="5"/>
  <c r="JA64" i="5"/>
  <c r="JB64" i="5"/>
  <c r="JC64" i="5"/>
  <c r="C65" i="5"/>
  <c r="E65" i="5"/>
  <c r="F65" i="5"/>
  <c r="G65" i="5"/>
  <c r="I65" i="5"/>
  <c r="J65" i="5"/>
  <c r="M65" i="5"/>
  <c r="N65" i="5"/>
  <c r="O65" i="5"/>
  <c r="Q65" i="5"/>
  <c r="R65" i="5"/>
  <c r="S65" i="5"/>
  <c r="U65" i="5"/>
  <c r="V65" i="5"/>
  <c r="W65" i="5"/>
  <c r="Y65" i="5"/>
  <c r="Z65" i="5"/>
  <c r="AC65" i="5"/>
  <c r="AD65" i="5"/>
  <c r="AE65" i="5"/>
  <c r="AG65" i="5"/>
  <c r="AH65" i="5"/>
  <c r="AI65" i="5"/>
  <c r="AK65" i="5"/>
  <c r="AL65" i="5"/>
  <c r="AM65" i="5"/>
  <c r="AO65" i="5"/>
  <c r="AP65" i="5"/>
  <c r="AS65" i="5"/>
  <c r="AT65" i="5"/>
  <c r="AU65" i="5"/>
  <c r="AW65" i="5"/>
  <c r="AX65" i="5"/>
  <c r="AY65" i="5"/>
  <c r="BA65" i="5"/>
  <c r="BB65" i="5"/>
  <c r="BC65" i="5"/>
  <c r="BE65" i="5"/>
  <c r="BF65" i="5"/>
  <c r="BI65" i="5"/>
  <c r="BJ65" i="5"/>
  <c r="BK65" i="5"/>
  <c r="BM65" i="5"/>
  <c r="BN65" i="5"/>
  <c r="BO65" i="5"/>
  <c r="BQ65" i="5"/>
  <c r="BR65" i="5"/>
  <c r="BS65" i="5"/>
  <c r="BU65" i="5"/>
  <c r="BV65" i="5"/>
  <c r="BY65" i="5"/>
  <c r="BZ65" i="5"/>
  <c r="CA65" i="5"/>
  <c r="CC65" i="5"/>
  <c r="CD65" i="5"/>
  <c r="CE65" i="5"/>
  <c r="CG65" i="5"/>
  <c r="CH65" i="5"/>
  <c r="CI65" i="5"/>
  <c r="CK65" i="5"/>
  <c r="CL65" i="5"/>
  <c r="CO65" i="5"/>
  <c r="CP65" i="5"/>
  <c r="CQ65" i="5"/>
  <c r="CS65" i="5"/>
  <c r="CT65" i="5"/>
  <c r="CU65" i="5"/>
  <c r="CW65" i="5"/>
  <c r="CX65" i="5"/>
  <c r="CY65" i="5"/>
  <c r="DA65" i="5"/>
  <c r="DB65" i="5"/>
  <c r="DE65" i="5"/>
  <c r="DF65" i="5"/>
  <c r="DG65" i="5"/>
  <c r="DI65" i="5"/>
  <c r="DJ65" i="5"/>
  <c r="DK65" i="5"/>
  <c r="DM65" i="5"/>
  <c r="DN65" i="5"/>
  <c r="DO65" i="5"/>
  <c r="DQ65" i="5"/>
  <c r="DR65" i="5"/>
  <c r="DU65" i="5"/>
  <c r="DV65" i="5"/>
  <c r="DW65" i="5"/>
  <c r="DY65" i="5"/>
  <c r="DZ65" i="5"/>
  <c r="EA65" i="5"/>
  <c r="EC65" i="5"/>
  <c r="ED65" i="5"/>
  <c r="EE65" i="5"/>
  <c r="EG65" i="5"/>
  <c r="EH65" i="5"/>
  <c r="EK65" i="5"/>
  <c r="EL65" i="5"/>
  <c r="EM65" i="5"/>
  <c r="EO65" i="5"/>
  <c r="EP65" i="5"/>
  <c r="EQ65" i="5"/>
  <c r="ES65" i="5"/>
  <c r="ET65" i="5"/>
  <c r="EU65" i="5"/>
  <c r="EW65" i="5"/>
  <c r="EX65" i="5"/>
  <c r="FA65" i="5"/>
  <c r="FB65" i="5"/>
  <c r="FC65" i="5"/>
  <c r="FE65" i="5"/>
  <c r="FF65" i="5"/>
  <c r="FG65" i="5"/>
  <c r="FI65" i="5"/>
  <c r="FJ65" i="5"/>
  <c r="FK65" i="5"/>
  <c r="FM65" i="5"/>
  <c r="FN65" i="5"/>
  <c r="FQ65" i="5"/>
  <c r="FR65" i="5"/>
  <c r="FS65" i="5"/>
  <c r="FU65" i="5"/>
  <c r="FV65" i="5"/>
  <c r="FW65" i="5"/>
  <c r="FY65" i="5"/>
  <c r="FZ65" i="5"/>
  <c r="GA65" i="5"/>
  <c r="GC65" i="5"/>
  <c r="GD65" i="5"/>
  <c r="GG65" i="5"/>
  <c r="GH65" i="5"/>
  <c r="GI65" i="5"/>
  <c r="GK65" i="5"/>
  <c r="GL65" i="5"/>
  <c r="GM65" i="5"/>
  <c r="GO65" i="5"/>
  <c r="GP65" i="5"/>
  <c r="GQ65" i="5"/>
  <c r="GS65" i="5"/>
  <c r="GT65" i="5"/>
  <c r="GW65" i="5"/>
  <c r="GX65" i="5"/>
  <c r="GY65" i="5"/>
  <c r="HA65" i="5"/>
  <c r="HB65" i="5"/>
  <c r="HC65" i="5"/>
  <c r="HE65" i="5"/>
  <c r="HF65" i="5"/>
  <c r="HG65" i="5"/>
  <c r="HI65" i="5"/>
  <c r="HJ65" i="5"/>
  <c r="HM65" i="5"/>
  <c r="HN65" i="5"/>
  <c r="HO65" i="5"/>
  <c r="HQ65" i="5"/>
  <c r="HR65" i="5"/>
  <c r="HS65" i="5"/>
  <c r="HU65" i="5"/>
  <c r="HV65" i="5"/>
  <c r="HW65" i="5"/>
  <c r="HY65" i="5"/>
  <c r="HZ65" i="5"/>
  <c r="IC65" i="5"/>
  <c r="ID65" i="5"/>
  <c r="IE65" i="5"/>
  <c r="IG65" i="5"/>
  <c r="IH65" i="5"/>
  <c r="II65" i="5"/>
  <c r="IK65" i="5"/>
  <c r="IL65" i="5"/>
  <c r="IM65" i="5"/>
  <c r="IO65" i="5"/>
  <c r="IP65" i="5"/>
  <c r="IS65" i="5"/>
  <c r="IT65" i="5"/>
  <c r="IU65" i="5"/>
  <c r="IW65" i="5"/>
  <c r="IX65" i="5"/>
  <c r="IY65" i="5"/>
  <c r="JA65" i="5"/>
  <c r="JB65" i="5"/>
  <c r="JC65" i="5"/>
  <c r="C66" i="5"/>
  <c r="E66" i="5"/>
  <c r="F66" i="5"/>
  <c r="G66" i="5"/>
  <c r="I66" i="5"/>
  <c r="J66" i="5"/>
  <c r="M66" i="5"/>
  <c r="N66" i="5"/>
  <c r="O66" i="5"/>
  <c r="Q66" i="5"/>
  <c r="R66" i="5"/>
  <c r="S66" i="5"/>
  <c r="U66" i="5"/>
  <c r="V66" i="5"/>
  <c r="W66" i="5"/>
  <c r="Y66" i="5"/>
  <c r="Z66" i="5"/>
  <c r="AC66" i="5"/>
  <c r="AD66" i="5"/>
  <c r="AE66" i="5"/>
  <c r="AG66" i="5"/>
  <c r="AH66" i="5"/>
  <c r="AI66" i="5"/>
  <c r="AK66" i="5"/>
  <c r="AL66" i="5"/>
  <c r="AM66" i="5"/>
  <c r="AO66" i="5"/>
  <c r="AP66" i="5"/>
  <c r="AS66" i="5"/>
  <c r="AT66" i="5"/>
  <c r="AU66" i="5"/>
  <c r="AW66" i="5"/>
  <c r="AX66" i="5"/>
  <c r="AY66" i="5"/>
  <c r="BA66" i="5"/>
  <c r="BB66" i="5"/>
  <c r="BC66" i="5"/>
  <c r="BE66" i="5"/>
  <c r="BF66" i="5"/>
  <c r="BI66" i="5"/>
  <c r="BJ66" i="5"/>
  <c r="BK66" i="5"/>
  <c r="BM66" i="5"/>
  <c r="BN66" i="5"/>
  <c r="BO66" i="5"/>
  <c r="BQ66" i="5"/>
  <c r="BR66" i="5"/>
  <c r="BS66" i="5"/>
  <c r="BU66" i="5"/>
  <c r="BV66" i="5"/>
  <c r="BY66" i="5"/>
  <c r="BZ66" i="5"/>
  <c r="CA66" i="5"/>
  <c r="CC66" i="5"/>
  <c r="CD66" i="5"/>
  <c r="CE66" i="5"/>
  <c r="CG66" i="5"/>
  <c r="CH66" i="5"/>
  <c r="CI66" i="5"/>
  <c r="CK66" i="5"/>
  <c r="CL66" i="5"/>
  <c r="CO66" i="5"/>
  <c r="CP66" i="5"/>
  <c r="CQ66" i="5"/>
  <c r="CS66" i="5"/>
  <c r="CT66" i="5"/>
  <c r="CU66" i="5"/>
  <c r="CW66" i="5"/>
  <c r="CX66" i="5"/>
  <c r="CY66" i="5"/>
  <c r="DA66" i="5"/>
  <c r="DB66" i="5"/>
  <c r="DE66" i="5"/>
  <c r="DF66" i="5"/>
  <c r="DG66" i="5"/>
  <c r="DI66" i="5"/>
  <c r="DJ66" i="5"/>
  <c r="DK66" i="5"/>
  <c r="DM66" i="5"/>
  <c r="DN66" i="5"/>
  <c r="DO66" i="5"/>
  <c r="DQ66" i="5"/>
  <c r="DR66" i="5"/>
  <c r="DU66" i="5"/>
  <c r="DV66" i="5"/>
  <c r="DW66" i="5"/>
  <c r="DY66" i="5"/>
  <c r="DZ66" i="5"/>
  <c r="EA66" i="5"/>
  <c r="EC66" i="5"/>
  <c r="ED66" i="5"/>
  <c r="EE66" i="5"/>
  <c r="EG66" i="5"/>
  <c r="EH66" i="5"/>
  <c r="EK66" i="5"/>
  <c r="EL66" i="5"/>
  <c r="EM66" i="5"/>
  <c r="EO66" i="5"/>
  <c r="EP66" i="5"/>
  <c r="EQ66" i="5"/>
  <c r="ES66" i="5"/>
  <c r="ET66" i="5"/>
  <c r="EU66" i="5"/>
  <c r="EW66" i="5"/>
  <c r="EX66" i="5"/>
  <c r="FA66" i="5"/>
  <c r="FB66" i="5"/>
  <c r="FC66" i="5"/>
  <c r="FE66" i="5"/>
  <c r="FF66" i="5"/>
  <c r="FG66" i="5"/>
  <c r="FI66" i="5"/>
  <c r="FJ66" i="5"/>
  <c r="FK66" i="5"/>
  <c r="FM66" i="5"/>
  <c r="FN66" i="5"/>
  <c r="FQ66" i="5"/>
  <c r="FR66" i="5"/>
  <c r="FS66" i="5"/>
  <c r="FU66" i="5"/>
  <c r="FV66" i="5"/>
  <c r="FW66" i="5"/>
  <c r="FY66" i="5"/>
  <c r="FZ66" i="5"/>
  <c r="GA66" i="5"/>
  <c r="GC66" i="5"/>
  <c r="GD66" i="5"/>
  <c r="GG66" i="5"/>
  <c r="GH66" i="5"/>
  <c r="GI66" i="5"/>
  <c r="GK66" i="5"/>
  <c r="GL66" i="5"/>
  <c r="GM66" i="5"/>
  <c r="GO66" i="5"/>
  <c r="GP66" i="5"/>
  <c r="GQ66" i="5"/>
  <c r="GS66" i="5"/>
  <c r="GT66" i="5"/>
  <c r="GW66" i="5"/>
  <c r="GX66" i="5"/>
  <c r="GY66" i="5"/>
  <c r="HA66" i="5"/>
  <c r="HB66" i="5"/>
  <c r="HC66" i="5"/>
  <c r="HE66" i="5"/>
  <c r="HF66" i="5"/>
  <c r="HG66" i="5"/>
  <c r="HI66" i="5"/>
  <c r="HJ66" i="5"/>
  <c r="HM66" i="5"/>
  <c r="HN66" i="5"/>
  <c r="HO66" i="5"/>
  <c r="HQ66" i="5"/>
  <c r="HR66" i="5"/>
  <c r="HS66" i="5"/>
  <c r="HU66" i="5"/>
  <c r="HV66" i="5"/>
  <c r="HW66" i="5"/>
  <c r="HY66" i="5"/>
  <c r="HZ66" i="5"/>
  <c r="IC66" i="5"/>
  <c r="ID66" i="5"/>
  <c r="IE66" i="5"/>
  <c r="IG66" i="5"/>
  <c r="IH66" i="5"/>
  <c r="II66" i="5"/>
  <c r="IK66" i="5"/>
  <c r="IL66" i="5"/>
  <c r="IM66" i="5"/>
  <c r="IO66" i="5"/>
  <c r="IP66" i="5"/>
  <c r="IS66" i="5"/>
  <c r="IT66" i="5"/>
  <c r="IU66" i="5"/>
  <c r="IW66" i="5"/>
  <c r="IX66" i="5"/>
  <c r="IY66" i="5"/>
  <c r="JA66" i="5"/>
  <c r="JB66" i="5"/>
  <c r="JC66" i="5"/>
  <c r="C67" i="5"/>
  <c r="E67" i="5"/>
  <c r="F67" i="5"/>
  <c r="G67" i="5"/>
  <c r="I67" i="5"/>
  <c r="J67" i="5"/>
  <c r="M67" i="5"/>
  <c r="N67" i="5"/>
  <c r="O67" i="5"/>
  <c r="Q67" i="5"/>
  <c r="R67" i="5"/>
  <c r="S67" i="5"/>
  <c r="U67" i="5"/>
  <c r="V67" i="5"/>
  <c r="W67" i="5"/>
  <c r="Y67" i="5"/>
  <c r="Z67" i="5"/>
  <c r="AC67" i="5"/>
  <c r="AD67" i="5"/>
  <c r="AE67" i="5"/>
  <c r="AG67" i="5"/>
  <c r="AH67" i="5"/>
  <c r="AI67" i="5"/>
  <c r="AK67" i="5"/>
  <c r="AL67" i="5"/>
  <c r="AM67" i="5"/>
  <c r="AO67" i="5"/>
  <c r="AP67" i="5"/>
  <c r="AS67" i="5"/>
  <c r="AT67" i="5"/>
  <c r="AU67" i="5"/>
  <c r="AW67" i="5"/>
  <c r="AX67" i="5"/>
  <c r="AY67" i="5"/>
  <c r="BA67" i="5"/>
  <c r="BB67" i="5"/>
  <c r="BC67" i="5"/>
  <c r="BE67" i="5"/>
  <c r="BF67" i="5"/>
  <c r="BI67" i="5"/>
  <c r="BJ67" i="5"/>
  <c r="BK67" i="5"/>
  <c r="BM67" i="5"/>
  <c r="BN67" i="5"/>
  <c r="BO67" i="5"/>
  <c r="BQ67" i="5"/>
  <c r="BR67" i="5"/>
  <c r="BS67" i="5"/>
  <c r="BU67" i="5"/>
  <c r="BV67" i="5"/>
  <c r="BY67" i="5"/>
  <c r="BZ67" i="5"/>
  <c r="CA67" i="5"/>
  <c r="CC67" i="5"/>
  <c r="CD67" i="5"/>
  <c r="CE67" i="5"/>
  <c r="CG67" i="5"/>
  <c r="CH67" i="5"/>
  <c r="CI67" i="5"/>
  <c r="CK67" i="5"/>
  <c r="CL67" i="5"/>
  <c r="CO67" i="5"/>
  <c r="CP67" i="5"/>
  <c r="CQ67" i="5"/>
  <c r="CS67" i="5"/>
  <c r="CT67" i="5"/>
  <c r="CU67" i="5"/>
  <c r="CW67" i="5"/>
  <c r="CX67" i="5"/>
  <c r="CY67" i="5"/>
  <c r="DA67" i="5"/>
  <c r="DB67" i="5"/>
  <c r="DE67" i="5"/>
  <c r="DF67" i="5"/>
  <c r="DG67" i="5"/>
  <c r="DI67" i="5"/>
  <c r="DJ67" i="5"/>
  <c r="DK67" i="5"/>
  <c r="DM67" i="5"/>
  <c r="DN67" i="5"/>
  <c r="DO67" i="5"/>
  <c r="DQ67" i="5"/>
  <c r="DR67" i="5"/>
  <c r="DU67" i="5"/>
  <c r="DV67" i="5"/>
  <c r="DW67" i="5"/>
  <c r="DY67" i="5"/>
  <c r="DZ67" i="5"/>
  <c r="EA67" i="5"/>
  <c r="EC67" i="5"/>
  <c r="ED67" i="5"/>
  <c r="EE67" i="5"/>
  <c r="EG67" i="5"/>
  <c r="EH67" i="5"/>
  <c r="EK67" i="5"/>
  <c r="EL67" i="5"/>
  <c r="EM67" i="5"/>
  <c r="EO67" i="5"/>
  <c r="EP67" i="5"/>
  <c r="EQ67" i="5"/>
  <c r="ES67" i="5"/>
  <c r="ET67" i="5"/>
  <c r="EU67" i="5"/>
  <c r="EW67" i="5"/>
  <c r="EX67" i="5"/>
  <c r="FA67" i="5"/>
  <c r="FB67" i="5"/>
  <c r="FC67" i="5"/>
  <c r="FE67" i="5"/>
  <c r="FF67" i="5"/>
  <c r="FG67" i="5"/>
  <c r="FI67" i="5"/>
  <c r="FJ67" i="5"/>
  <c r="FK67" i="5"/>
  <c r="FM67" i="5"/>
  <c r="FN67" i="5"/>
  <c r="FQ67" i="5"/>
  <c r="FR67" i="5"/>
  <c r="FS67" i="5"/>
  <c r="FU67" i="5"/>
  <c r="FV67" i="5"/>
  <c r="FW67" i="5"/>
  <c r="FY67" i="5"/>
  <c r="FZ67" i="5"/>
  <c r="GA67" i="5"/>
  <c r="GC67" i="5"/>
  <c r="GD67" i="5"/>
  <c r="GG67" i="5"/>
  <c r="GH67" i="5"/>
  <c r="GI67" i="5"/>
  <c r="GK67" i="5"/>
  <c r="GL67" i="5"/>
  <c r="GM67" i="5"/>
  <c r="GO67" i="5"/>
  <c r="GP67" i="5"/>
  <c r="GQ67" i="5"/>
  <c r="GS67" i="5"/>
  <c r="GT67" i="5"/>
  <c r="GW67" i="5"/>
  <c r="GX67" i="5"/>
  <c r="GY67" i="5"/>
  <c r="HA67" i="5"/>
  <c r="HB67" i="5"/>
  <c r="HC67" i="5"/>
  <c r="HE67" i="5"/>
  <c r="HF67" i="5"/>
  <c r="HG67" i="5"/>
  <c r="HI67" i="5"/>
  <c r="HJ67" i="5"/>
  <c r="HM67" i="5"/>
  <c r="HN67" i="5"/>
  <c r="HO67" i="5"/>
  <c r="HQ67" i="5"/>
  <c r="HR67" i="5"/>
  <c r="HS67" i="5"/>
  <c r="HU67" i="5"/>
  <c r="HV67" i="5"/>
  <c r="HW67" i="5"/>
  <c r="HY67" i="5"/>
  <c r="HZ67" i="5"/>
  <c r="IC67" i="5"/>
  <c r="ID67" i="5"/>
  <c r="IE67" i="5"/>
  <c r="IG67" i="5"/>
  <c r="IH67" i="5"/>
  <c r="II67" i="5"/>
  <c r="IK67" i="5"/>
  <c r="IL67" i="5"/>
  <c r="IM67" i="5"/>
  <c r="IO67" i="5"/>
  <c r="IP67" i="5"/>
  <c r="IS67" i="5"/>
  <c r="IT67" i="5"/>
  <c r="IU67" i="5"/>
  <c r="IW67" i="5"/>
  <c r="IX67" i="5"/>
  <c r="IY67" i="5"/>
  <c r="JA67" i="5"/>
  <c r="JB67" i="5"/>
  <c r="JC67" i="5"/>
  <c r="C68" i="5"/>
  <c r="E68" i="5"/>
  <c r="F68" i="5"/>
  <c r="G68" i="5"/>
  <c r="I68" i="5"/>
  <c r="J68" i="5"/>
  <c r="M68" i="5"/>
  <c r="N68" i="5"/>
  <c r="O68" i="5"/>
  <c r="Q68" i="5"/>
  <c r="R68" i="5"/>
  <c r="S68" i="5"/>
  <c r="U68" i="5"/>
  <c r="V68" i="5"/>
  <c r="W68" i="5"/>
  <c r="Y68" i="5"/>
  <c r="Z68" i="5"/>
  <c r="AC68" i="5"/>
  <c r="AD68" i="5"/>
  <c r="AE68" i="5"/>
  <c r="AG68" i="5"/>
  <c r="AH68" i="5"/>
  <c r="AI68" i="5"/>
  <c r="AK68" i="5"/>
  <c r="AL68" i="5"/>
  <c r="AM68" i="5"/>
  <c r="AO68" i="5"/>
  <c r="AP68" i="5"/>
  <c r="AS68" i="5"/>
  <c r="AT68" i="5"/>
  <c r="AU68" i="5"/>
  <c r="AW68" i="5"/>
  <c r="AX68" i="5"/>
  <c r="AY68" i="5"/>
  <c r="BA68" i="5"/>
  <c r="BB68" i="5"/>
  <c r="BC68" i="5"/>
  <c r="BE68" i="5"/>
  <c r="BF68" i="5"/>
  <c r="BI68" i="5"/>
  <c r="BJ68" i="5"/>
  <c r="BK68" i="5"/>
  <c r="BM68" i="5"/>
  <c r="BN68" i="5"/>
  <c r="BO68" i="5"/>
  <c r="BQ68" i="5"/>
  <c r="BR68" i="5"/>
  <c r="BS68" i="5"/>
  <c r="BU68" i="5"/>
  <c r="BV68" i="5"/>
  <c r="BY68" i="5"/>
  <c r="BZ68" i="5"/>
  <c r="CA68" i="5"/>
  <c r="CC68" i="5"/>
  <c r="CD68" i="5"/>
  <c r="CE68" i="5"/>
  <c r="CG68" i="5"/>
  <c r="CH68" i="5"/>
  <c r="CI68" i="5"/>
  <c r="CK68" i="5"/>
  <c r="CL68" i="5"/>
  <c r="CO68" i="5"/>
  <c r="CP68" i="5"/>
  <c r="CQ68" i="5"/>
  <c r="CS68" i="5"/>
  <c r="CT68" i="5"/>
  <c r="CU68" i="5"/>
  <c r="CW68" i="5"/>
  <c r="CX68" i="5"/>
  <c r="CY68" i="5"/>
  <c r="DA68" i="5"/>
  <c r="DB68" i="5"/>
  <c r="DE68" i="5"/>
  <c r="DF68" i="5"/>
  <c r="DG68" i="5"/>
  <c r="DI68" i="5"/>
  <c r="DJ68" i="5"/>
  <c r="DK68" i="5"/>
  <c r="DM68" i="5"/>
  <c r="DN68" i="5"/>
  <c r="DO68" i="5"/>
  <c r="DQ68" i="5"/>
  <c r="DR68" i="5"/>
  <c r="DU68" i="5"/>
  <c r="DV68" i="5"/>
  <c r="DW68" i="5"/>
  <c r="DY68" i="5"/>
  <c r="DZ68" i="5"/>
  <c r="EA68" i="5"/>
  <c r="EC68" i="5"/>
  <c r="ED68" i="5"/>
  <c r="EE68" i="5"/>
  <c r="EG68" i="5"/>
  <c r="EH68" i="5"/>
  <c r="EK68" i="5"/>
  <c r="EL68" i="5"/>
  <c r="EM68" i="5"/>
  <c r="EO68" i="5"/>
  <c r="EP68" i="5"/>
  <c r="EQ68" i="5"/>
  <c r="ES68" i="5"/>
  <c r="ET68" i="5"/>
  <c r="EU68" i="5"/>
  <c r="EW68" i="5"/>
  <c r="EX68" i="5"/>
  <c r="FA68" i="5"/>
  <c r="FB68" i="5"/>
  <c r="FC68" i="5"/>
  <c r="FE68" i="5"/>
  <c r="FF68" i="5"/>
  <c r="FG68" i="5"/>
  <c r="FI68" i="5"/>
  <c r="FJ68" i="5"/>
  <c r="FK68" i="5"/>
  <c r="FM68" i="5"/>
  <c r="FN68" i="5"/>
  <c r="FQ68" i="5"/>
  <c r="FR68" i="5"/>
  <c r="FS68" i="5"/>
  <c r="FU68" i="5"/>
  <c r="FV68" i="5"/>
  <c r="FW68" i="5"/>
  <c r="FY68" i="5"/>
  <c r="FZ68" i="5"/>
  <c r="GA68" i="5"/>
  <c r="GC68" i="5"/>
  <c r="GD68" i="5"/>
  <c r="GG68" i="5"/>
  <c r="GH68" i="5"/>
  <c r="GI68" i="5"/>
  <c r="GK68" i="5"/>
  <c r="GL68" i="5"/>
  <c r="GM68" i="5"/>
  <c r="GO68" i="5"/>
  <c r="GP68" i="5"/>
  <c r="GQ68" i="5"/>
  <c r="GS68" i="5"/>
  <c r="GT68" i="5"/>
  <c r="GW68" i="5"/>
  <c r="GX68" i="5"/>
  <c r="GY68" i="5"/>
  <c r="HA68" i="5"/>
  <c r="HB68" i="5"/>
  <c r="HC68" i="5"/>
  <c r="HE68" i="5"/>
  <c r="HF68" i="5"/>
  <c r="HG68" i="5"/>
  <c r="HI68" i="5"/>
  <c r="HJ68" i="5"/>
  <c r="HM68" i="5"/>
  <c r="HN68" i="5"/>
  <c r="HO68" i="5"/>
  <c r="HQ68" i="5"/>
  <c r="HR68" i="5"/>
  <c r="HS68" i="5"/>
  <c r="HU68" i="5"/>
  <c r="HV68" i="5"/>
  <c r="HW68" i="5"/>
  <c r="HY68" i="5"/>
  <c r="HZ68" i="5"/>
  <c r="IC68" i="5"/>
  <c r="ID68" i="5"/>
  <c r="IE68" i="5"/>
  <c r="IG68" i="5"/>
  <c r="IH68" i="5"/>
  <c r="II68" i="5"/>
  <c r="IK68" i="5"/>
  <c r="IL68" i="5"/>
  <c r="IM68" i="5"/>
  <c r="IO68" i="5"/>
  <c r="IP68" i="5"/>
  <c r="IS68" i="5"/>
  <c r="IT68" i="5"/>
  <c r="IU68" i="5"/>
  <c r="IW68" i="5"/>
  <c r="IX68" i="5"/>
  <c r="IY68" i="5"/>
  <c r="JA68" i="5"/>
  <c r="JB68" i="5"/>
  <c r="JC68" i="5"/>
  <c r="C69" i="5"/>
  <c r="E69" i="5"/>
  <c r="F69" i="5"/>
  <c r="G69" i="5"/>
  <c r="I69" i="5"/>
  <c r="J69" i="5"/>
  <c r="M69" i="5"/>
  <c r="N69" i="5"/>
  <c r="O69" i="5"/>
  <c r="Q69" i="5"/>
  <c r="R69" i="5"/>
  <c r="S69" i="5"/>
  <c r="U69" i="5"/>
  <c r="V69" i="5"/>
  <c r="W69" i="5"/>
  <c r="Y69" i="5"/>
  <c r="Z69" i="5"/>
  <c r="AC69" i="5"/>
  <c r="AD69" i="5"/>
  <c r="AE69" i="5"/>
  <c r="AG69" i="5"/>
  <c r="AH69" i="5"/>
  <c r="AI69" i="5"/>
  <c r="AK69" i="5"/>
  <c r="AL69" i="5"/>
  <c r="AM69" i="5"/>
  <c r="AO69" i="5"/>
  <c r="AP69" i="5"/>
  <c r="AS69" i="5"/>
  <c r="AT69" i="5"/>
  <c r="AU69" i="5"/>
  <c r="AW69" i="5"/>
  <c r="AX69" i="5"/>
  <c r="AY69" i="5"/>
  <c r="BA69" i="5"/>
  <c r="BB69" i="5"/>
  <c r="BC69" i="5"/>
  <c r="BE69" i="5"/>
  <c r="BF69" i="5"/>
  <c r="BI69" i="5"/>
  <c r="BJ69" i="5"/>
  <c r="BK69" i="5"/>
  <c r="BM69" i="5"/>
  <c r="BN69" i="5"/>
  <c r="BO69" i="5"/>
  <c r="BQ69" i="5"/>
  <c r="BR69" i="5"/>
  <c r="BS69" i="5"/>
  <c r="BU69" i="5"/>
  <c r="BV69" i="5"/>
  <c r="BY69" i="5"/>
  <c r="BZ69" i="5"/>
  <c r="CA69" i="5"/>
  <c r="CC69" i="5"/>
  <c r="CD69" i="5"/>
  <c r="CE69" i="5"/>
  <c r="CG69" i="5"/>
  <c r="CH69" i="5"/>
  <c r="CI69" i="5"/>
  <c r="CK69" i="5"/>
  <c r="CL69" i="5"/>
  <c r="CO69" i="5"/>
  <c r="CP69" i="5"/>
  <c r="CQ69" i="5"/>
  <c r="CS69" i="5"/>
  <c r="CT69" i="5"/>
  <c r="CU69" i="5"/>
  <c r="CW69" i="5"/>
  <c r="CX69" i="5"/>
  <c r="CY69" i="5"/>
  <c r="DA69" i="5"/>
  <c r="DB69" i="5"/>
  <c r="DE69" i="5"/>
  <c r="DF69" i="5"/>
  <c r="DG69" i="5"/>
  <c r="DI69" i="5"/>
  <c r="DJ69" i="5"/>
  <c r="DK69" i="5"/>
  <c r="DM69" i="5"/>
  <c r="DN69" i="5"/>
  <c r="DO69" i="5"/>
  <c r="DQ69" i="5"/>
  <c r="DR69" i="5"/>
  <c r="DU69" i="5"/>
  <c r="DV69" i="5"/>
  <c r="DW69" i="5"/>
  <c r="DY69" i="5"/>
  <c r="DZ69" i="5"/>
  <c r="EA69" i="5"/>
  <c r="EC69" i="5"/>
  <c r="ED69" i="5"/>
  <c r="EE69" i="5"/>
  <c r="EG69" i="5"/>
  <c r="EH69" i="5"/>
  <c r="EK69" i="5"/>
  <c r="EL69" i="5"/>
  <c r="EM69" i="5"/>
  <c r="EO69" i="5"/>
  <c r="EP69" i="5"/>
  <c r="EQ69" i="5"/>
  <c r="ES69" i="5"/>
  <c r="ET69" i="5"/>
  <c r="EU69" i="5"/>
  <c r="EW69" i="5"/>
  <c r="EX69" i="5"/>
  <c r="FA69" i="5"/>
  <c r="FB69" i="5"/>
  <c r="FC69" i="5"/>
  <c r="FE69" i="5"/>
  <c r="FF69" i="5"/>
  <c r="FG69" i="5"/>
  <c r="FI69" i="5"/>
  <c r="FJ69" i="5"/>
  <c r="FK69" i="5"/>
  <c r="FM69" i="5"/>
  <c r="FN69" i="5"/>
  <c r="FQ69" i="5"/>
  <c r="FR69" i="5"/>
  <c r="FS69" i="5"/>
  <c r="FU69" i="5"/>
  <c r="FV69" i="5"/>
  <c r="FW69" i="5"/>
  <c r="FY69" i="5"/>
  <c r="FZ69" i="5"/>
  <c r="GA69" i="5"/>
  <c r="GC69" i="5"/>
  <c r="GD69" i="5"/>
  <c r="GG69" i="5"/>
  <c r="GH69" i="5"/>
  <c r="GI69" i="5"/>
  <c r="GK69" i="5"/>
  <c r="GL69" i="5"/>
  <c r="GM69" i="5"/>
  <c r="GO69" i="5"/>
  <c r="GP69" i="5"/>
  <c r="GQ69" i="5"/>
  <c r="GS69" i="5"/>
  <c r="GT69" i="5"/>
  <c r="GW69" i="5"/>
  <c r="GX69" i="5"/>
  <c r="GY69" i="5"/>
  <c r="HA69" i="5"/>
  <c r="HB69" i="5"/>
  <c r="HC69" i="5"/>
  <c r="HE69" i="5"/>
  <c r="HF69" i="5"/>
  <c r="HG69" i="5"/>
  <c r="HI69" i="5"/>
  <c r="HJ69" i="5"/>
  <c r="HM69" i="5"/>
  <c r="HN69" i="5"/>
  <c r="HO69" i="5"/>
  <c r="HQ69" i="5"/>
  <c r="HR69" i="5"/>
  <c r="HS69" i="5"/>
  <c r="HU69" i="5"/>
  <c r="HV69" i="5"/>
  <c r="HW69" i="5"/>
  <c r="HY69" i="5"/>
  <c r="HZ69" i="5"/>
  <c r="IC69" i="5"/>
  <c r="ID69" i="5"/>
  <c r="IE69" i="5"/>
  <c r="IG69" i="5"/>
  <c r="IH69" i="5"/>
  <c r="II69" i="5"/>
  <c r="IK69" i="5"/>
  <c r="IL69" i="5"/>
  <c r="IM69" i="5"/>
  <c r="IO69" i="5"/>
  <c r="IP69" i="5"/>
  <c r="IS69" i="5"/>
  <c r="IT69" i="5"/>
  <c r="IU69" i="5"/>
  <c r="IW69" i="5"/>
  <c r="IX69" i="5"/>
  <c r="IY69" i="5"/>
  <c r="JA69" i="5"/>
  <c r="JB69" i="5"/>
  <c r="JC69" i="5"/>
  <c r="C70" i="5"/>
  <c r="E70" i="5"/>
  <c r="F70" i="5"/>
  <c r="G70" i="5"/>
  <c r="I70" i="5"/>
  <c r="J70" i="5"/>
  <c r="M70" i="5"/>
  <c r="N70" i="5"/>
  <c r="O70" i="5"/>
  <c r="Q70" i="5"/>
  <c r="R70" i="5"/>
  <c r="S70" i="5"/>
  <c r="U70" i="5"/>
  <c r="V70" i="5"/>
  <c r="W70" i="5"/>
  <c r="Y70" i="5"/>
  <c r="Z70" i="5"/>
  <c r="AC70" i="5"/>
  <c r="AD70" i="5"/>
  <c r="AE70" i="5"/>
  <c r="AG70" i="5"/>
  <c r="AH70" i="5"/>
  <c r="AI70" i="5"/>
  <c r="AK70" i="5"/>
  <c r="AL70" i="5"/>
  <c r="AM70" i="5"/>
  <c r="AO70" i="5"/>
  <c r="AP70" i="5"/>
  <c r="AS70" i="5"/>
  <c r="AT70" i="5"/>
  <c r="AU70" i="5"/>
  <c r="AW70" i="5"/>
  <c r="AX70" i="5"/>
  <c r="AY70" i="5"/>
  <c r="BA70" i="5"/>
  <c r="BB70" i="5"/>
  <c r="BC70" i="5"/>
  <c r="BE70" i="5"/>
  <c r="BF70" i="5"/>
  <c r="BI70" i="5"/>
  <c r="BJ70" i="5"/>
  <c r="BK70" i="5"/>
  <c r="BM70" i="5"/>
  <c r="BN70" i="5"/>
  <c r="BO70" i="5"/>
  <c r="BQ70" i="5"/>
  <c r="BR70" i="5"/>
  <c r="BS70" i="5"/>
  <c r="BU70" i="5"/>
  <c r="BV70" i="5"/>
  <c r="BY70" i="5"/>
  <c r="BZ70" i="5"/>
  <c r="CA70" i="5"/>
  <c r="CC70" i="5"/>
  <c r="CD70" i="5"/>
  <c r="CE70" i="5"/>
  <c r="CG70" i="5"/>
  <c r="CH70" i="5"/>
  <c r="CI70" i="5"/>
  <c r="CK70" i="5"/>
  <c r="CL70" i="5"/>
  <c r="CO70" i="5"/>
  <c r="CP70" i="5"/>
  <c r="CQ70" i="5"/>
  <c r="CS70" i="5"/>
  <c r="CT70" i="5"/>
  <c r="CU70" i="5"/>
  <c r="CW70" i="5"/>
  <c r="CX70" i="5"/>
  <c r="CY70" i="5"/>
  <c r="DA70" i="5"/>
  <c r="DB70" i="5"/>
  <c r="DE70" i="5"/>
  <c r="DF70" i="5"/>
  <c r="DG70" i="5"/>
  <c r="DI70" i="5"/>
  <c r="DJ70" i="5"/>
  <c r="DK70" i="5"/>
  <c r="DM70" i="5"/>
  <c r="DN70" i="5"/>
  <c r="DO70" i="5"/>
  <c r="DQ70" i="5"/>
  <c r="DR70" i="5"/>
  <c r="DU70" i="5"/>
  <c r="DV70" i="5"/>
  <c r="DW70" i="5"/>
  <c r="DY70" i="5"/>
  <c r="DZ70" i="5"/>
  <c r="EA70" i="5"/>
  <c r="EC70" i="5"/>
  <c r="ED70" i="5"/>
  <c r="EE70" i="5"/>
  <c r="EG70" i="5"/>
  <c r="EH70" i="5"/>
  <c r="EK70" i="5"/>
  <c r="EL70" i="5"/>
  <c r="EM70" i="5"/>
  <c r="EO70" i="5"/>
  <c r="EP70" i="5"/>
  <c r="EQ70" i="5"/>
  <c r="ES70" i="5"/>
  <c r="ET70" i="5"/>
  <c r="EU70" i="5"/>
  <c r="EW70" i="5"/>
  <c r="EX70" i="5"/>
  <c r="FA70" i="5"/>
  <c r="FB70" i="5"/>
  <c r="FC70" i="5"/>
  <c r="FE70" i="5"/>
  <c r="FF70" i="5"/>
  <c r="FG70" i="5"/>
  <c r="FI70" i="5"/>
  <c r="FJ70" i="5"/>
  <c r="FK70" i="5"/>
  <c r="FM70" i="5"/>
  <c r="FN70" i="5"/>
  <c r="FQ70" i="5"/>
  <c r="FR70" i="5"/>
  <c r="FS70" i="5"/>
  <c r="FU70" i="5"/>
  <c r="FV70" i="5"/>
  <c r="FW70" i="5"/>
  <c r="FY70" i="5"/>
  <c r="FZ70" i="5"/>
  <c r="GA70" i="5"/>
  <c r="GC70" i="5"/>
  <c r="GD70" i="5"/>
  <c r="GG70" i="5"/>
  <c r="GH70" i="5"/>
  <c r="GI70" i="5"/>
  <c r="GK70" i="5"/>
  <c r="GL70" i="5"/>
  <c r="GM70" i="5"/>
  <c r="GO70" i="5"/>
  <c r="GP70" i="5"/>
  <c r="GQ70" i="5"/>
  <c r="GS70" i="5"/>
  <c r="GT70" i="5"/>
  <c r="GW70" i="5"/>
  <c r="GX70" i="5"/>
  <c r="GY70" i="5"/>
  <c r="HA70" i="5"/>
  <c r="HB70" i="5"/>
  <c r="HC70" i="5"/>
  <c r="HE70" i="5"/>
  <c r="HF70" i="5"/>
  <c r="HG70" i="5"/>
  <c r="HI70" i="5"/>
  <c r="HJ70" i="5"/>
  <c r="HM70" i="5"/>
  <c r="HN70" i="5"/>
  <c r="HO70" i="5"/>
  <c r="HQ70" i="5"/>
  <c r="HR70" i="5"/>
  <c r="HS70" i="5"/>
  <c r="HU70" i="5"/>
  <c r="HV70" i="5"/>
  <c r="HW70" i="5"/>
  <c r="HY70" i="5"/>
  <c r="HZ70" i="5"/>
  <c r="IC70" i="5"/>
  <c r="ID70" i="5"/>
  <c r="IE70" i="5"/>
  <c r="IG70" i="5"/>
  <c r="IH70" i="5"/>
  <c r="II70" i="5"/>
  <c r="IK70" i="5"/>
  <c r="IL70" i="5"/>
  <c r="IM70" i="5"/>
  <c r="IO70" i="5"/>
  <c r="IP70" i="5"/>
  <c r="IS70" i="5"/>
  <c r="IT70" i="5"/>
  <c r="IU70" i="5"/>
  <c r="IW70" i="5"/>
  <c r="IX70" i="5"/>
  <c r="IY70" i="5"/>
  <c r="JA70" i="5"/>
  <c r="JB70" i="5"/>
  <c r="JC70" i="5"/>
  <c r="C71" i="5"/>
  <c r="E71" i="5"/>
  <c r="F71" i="5"/>
  <c r="G71" i="5"/>
  <c r="I71" i="5"/>
  <c r="J71" i="5"/>
  <c r="M71" i="5"/>
  <c r="N71" i="5"/>
  <c r="O71" i="5"/>
  <c r="Q71" i="5"/>
  <c r="R71" i="5"/>
  <c r="S71" i="5"/>
  <c r="U71" i="5"/>
  <c r="V71" i="5"/>
  <c r="W71" i="5"/>
  <c r="Y71" i="5"/>
  <c r="Z71" i="5"/>
  <c r="AC71" i="5"/>
  <c r="AD71" i="5"/>
  <c r="AE71" i="5"/>
  <c r="AG71" i="5"/>
  <c r="AH71" i="5"/>
  <c r="AI71" i="5"/>
  <c r="AK71" i="5"/>
  <c r="AL71" i="5"/>
  <c r="AM71" i="5"/>
  <c r="AO71" i="5"/>
  <c r="AP71" i="5"/>
  <c r="AS71" i="5"/>
  <c r="AT71" i="5"/>
  <c r="AU71" i="5"/>
  <c r="AW71" i="5"/>
  <c r="AX71" i="5"/>
  <c r="AY71" i="5"/>
  <c r="BA71" i="5"/>
  <c r="BB71" i="5"/>
  <c r="BC71" i="5"/>
  <c r="BE71" i="5"/>
  <c r="BF71" i="5"/>
  <c r="BI71" i="5"/>
  <c r="BJ71" i="5"/>
  <c r="BK71" i="5"/>
  <c r="BM71" i="5"/>
  <c r="BN71" i="5"/>
  <c r="BO71" i="5"/>
  <c r="BQ71" i="5"/>
  <c r="BR71" i="5"/>
  <c r="BS71" i="5"/>
  <c r="BU71" i="5"/>
  <c r="BV71" i="5"/>
  <c r="BY71" i="5"/>
  <c r="BZ71" i="5"/>
  <c r="CA71" i="5"/>
  <c r="CC71" i="5"/>
  <c r="CD71" i="5"/>
  <c r="CE71" i="5"/>
  <c r="CG71" i="5"/>
  <c r="CH71" i="5"/>
  <c r="CI71" i="5"/>
  <c r="CK71" i="5"/>
  <c r="CL71" i="5"/>
  <c r="CO71" i="5"/>
  <c r="CP71" i="5"/>
  <c r="CQ71" i="5"/>
  <c r="CS71" i="5"/>
  <c r="CT71" i="5"/>
  <c r="CU71" i="5"/>
  <c r="CW71" i="5"/>
  <c r="CX71" i="5"/>
  <c r="CY71" i="5"/>
  <c r="DA71" i="5"/>
  <c r="DB71" i="5"/>
  <c r="DE71" i="5"/>
  <c r="DF71" i="5"/>
  <c r="DG71" i="5"/>
  <c r="DI71" i="5"/>
  <c r="DJ71" i="5"/>
  <c r="DK71" i="5"/>
  <c r="DM71" i="5"/>
  <c r="DN71" i="5"/>
  <c r="DO71" i="5"/>
  <c r="DQ71" i="5"/>
  <c r="DR71" i="5"/>
  <c r="DU71" i="5"/>
  <c r="DV71" i="5"/>
  <c r="DW71" i="5"/>
  <c r="DY71" i="5"/>
  <c r="DZ71" i="5"/>
  <c r="EA71" i="5"/>
  <c r="EC71" i="5"/>
  <c r="ED71" i="5"/>
  <c r="EE71" i="5"/>
  <c r="EG71" i="5"/>
  <c r="EH71" i="5"/>
  <c r="EK71" i="5"/>
  <c r="EL71" i="5"/>
  <c r="EM71" i="5"/>
  <c r="EO71" i="5"/>
  <c r="EP71" i="5"/>
  <c r="EQ71" i="5"/>
  <c r="ES71" i="5"/>
  <c r="ET71" i="5"/>
  <c r="EU71" i="5"/>
  <c r="EW71" i="5"/>
  <c r="EX71" i="5"/>
  <c r="FA71" i="5"/>
  <c r="FB71" i="5"/>
  <c r="FC71" i="5"/>
  <c r="FE71" i="5"/>
  <c r="FF71" i="5"/>
  <c r="FG71" i="5"/>
  <c r="FI71" i="5"/>
  <c r="FJ71" i="5"/>
  <c r="FK71" i="5"/>
  <c r="FM71" i="5"/>
  <c r="FN71" i="5"/>
  <c r="FQ71" i="5"/>
  <c r="FR71" i="5"/>
  <c r="FS71" i="5"/>
  <c r="FU71" i="5"/>
  <c r="FV71" i="5"/>
  <c r="FW71" i="5"/>
  <c r="FY71" i="5"/>
  <c r="FZ71" i="5"/>
  <c r="GA71" i="5"/>
  <c r="GC71" i="5"/>
  <c r="GD71" i="5"/>
  <c r="GG71" i="5"/>
  <c r="GH71" i="5"/>
  <c r="GI71" i="5"/>
  <c r="GK71" i="5"/>
  <c r="GL71" i="5"/>
  <c r="GM71" i="5"/>
  <c r="GO71" i="5"/>
  <c r="GP71" i="5"/>
  <c r="GQ71" i="5"/>
  <c r="GS71" i="5"/>
  <c r="GT71" i="5"/>
  <c r="GW71" i="5"/>
  <c r="GX71" i="5"/>
  <c r="GY71" i="5"/>
  <c r="HA71" i="5"/>
  <c r="HB71" i="5"/>
  <c r="HC71" i="5"/>
  <c r="HE71" i="5"/>
  <c r="HF71" i="5"/>
  <c r="HG71" i="5"/>
  <c r="HI71" i="5"/>
  <c r="HJ71" i="5"/>
  <c r="HM71" i="5"/>
  <c r="HN71" i="5"/>
  <c r="HO71" i="5"/>
  <c r="HQ71" i="5"/>
  <c r="HR71" i="5"/>
  <c r="HS71" i="5"/>
  <c r="HU71" i="5"/>
  <c r="HV71" i="5"/>
  <c r="HW71" i="5"/>
  <c r="HY71" i="5"/>
  <c r="HZ71" i="5"/>
  <c r="IC71" i="5"/>
  <c r="ID71" i="5"/>
  <c r="IE71" i="5"/>
  <c r="IG71" i="5"/>
  <c r="IH71" i="5"/>
  <c r="II71" i="5"/>
  <c r="IK71" i="5"/>
  <c r="IL71" i="5"/>
  <c r="IM71" i="5"/>
  <c r="IO71" i="5"/>
  <c r="IP71" i="5"/>
  <c r="IS71" i="5"/>
  <c r="IT71" i="5"/>
  <c r="IU71" i="5"/>
  <c r="IW71" i="5"/>
  <c r="IX71" i="5"/>
  <c r="IY71" i="5"/>
  <c r="JA71" i="5"/>
  <c r="JB71" i="5"/>
  <c r="JC71" i="5"/>
  <c r="C72" i="5"/>
  <c r="E72" i="5"/>
  <c r="F72" i="5"/>
  <c r="G72" i="5"/>
  <c r="I72" i="5"/>
  <c r="J72" i="5"/>
  <c r="M72" i="5"/>
  <c r="N72" i="5"/>
  <c r="O72" i="5"/>
  <c r="Q72" i="5"/>
  <c r="R72" i="5"/>
  <c r="S72" i="5"/>
  <c r="U72" i="5"/>
  <c r="V72" i="5"/>
  <c r="W72" i="5"/>
  <c r="Y72" i="5"/>
  <c r="Z72" i="5"/>
  <c r="AC72" i="5"/>
  <c r="AD72" i="5"/>
  <c r="AE72" i="5"/>
  <c r="AG72" i="5"/>
  <c r="AH72" i="5"/>
  <c r="AI72" i="5"/>
  <c r="AK72" i="5"/>
  <c r="AL72" i="5"/>
  <c r="AM72" i="5"/>
  <c r="AO72" i="5"/>
  <c r="AP72" i="5"/>
  <c r="AS72" i="5"/>
  <c r="AT72" i="5"/>
  <c r="AU72" i="5"/>
  <c r="AW72" i="5"/>
  <c r="AX72" i="5"/>
  <c r="AY72" i="5"/>
  <c r="BA72" i="5"/>
  <c r="BB72" i="5"/>
  <c r="BC72" i="5"/>
  <c r="BE72" i="5"/>
  <c r="BF72" i="5"/>
  <c r="BI72" i="5"/>
  <c r="BJ72" i="5"/>
  <c r="BK72" i="5"/>
  <c r="BM72" i="5"/>
  <c r="BN72" i="5"/>
  <c r="BO72" i="5"/>
  <c r="BQ72" i="5"/>
  <c r="BR72" i="5"/>
  <c r="BS72" i="5"/>
  <c r="BU72" i="5"/>
  <c r="BV72" i="5"/>
  <c r="BY72" i="5"/>
  <c r="BZ72" i="5"/>
  <c r="CA72" i="5"/>
  <c r="CC72" i="5"/>
  <c r="CD72" i="5"/>
  <c r="CE72" i="5"/>
  <c r="CG72" i="5"/>
  <c r="CH72" i="5"/>
  <c r="CI72" i="5"/>
  <c r="CK72" i="5"/>
  <c r="CL72" i="5"/>
  <c r="CO72" i="5"/>
  <c r="CP72" i="5"/>
  <c r="CQ72" i="5"/>
  <c r="CS72" i="5"/>
  <c r="CT72" i="5"/>
  <c r="CU72" i="5"/>
  <c r="CW72" i="5"/>
  <c r="CX72" i="5"/>
  <c r="CY72" i="5"/>
  <c r="DA72" i="5"/>
  <c r="DB72" i="5"/>
  <c r="DE72" i="5"/>
  <c r="DF72" i="5"/>
  <c r="DG72" i="5"/>
  <c r="DI72" i="5"/>
  <c r="DJ72" i="5"/>
  <c r="DK72" i="5"/>
  <c r="DM72" i="5"/>
  <c r="DN72" i="5"/>
  <c r="DO72" i="5"/>
  <c r="DQ72" i="5"/>
  <c r="DR72" i="5"/>
  <c r="DU72" i="5"/>
  <c r="DV72" i="5"/>
  <c r="DW72" i="5"/>
  <c r="DY72" i="5"/>
  <c r="DZ72" i="5"/>
  <c r="EA72" i="5"/>
  <c r="EC72" i="5"/>
  <c r="ED72" i="5"/>
  <c r="EE72" i="5"/>
  <c r="EG72" i="5"/>
  <c r="EH72" i="5"/>
  <c r="EK72" i="5"/>
  <c r="EL72" i="5"/>
  <c r="EM72" i="5"/>
  <c r="EO72" i="5"/>
  <c r="EP72" i="5"/>
  <c r="EQ72" i="5"/>
  <c r="ES72" i="5"/>
  <c r="ET72" i="5"/>
  <c r="EU72" i="5"/>
  <c r="EW72" i="5"/>
  <c r="EX72" i="5"/>
  <c r="FA72" i="5"/>
  <c r="FB72" i="5"/>
  <c r="FC72" i="5"/>
  <c r="FE72" i="5"/>
  <c r="FF72" i="5"/>
  <c r="FG72" i="5"/>
  <c r="FI72" i="5"/>
  <c r="FJ72" i="5"/>
  <c r="FK72" i="5"/>
  <c r="FM72" i="5"/>
  <c r="FN72" i="5"/>
  <c r="FQ72" i="5"/>
  <c r="FR72" i="5"/>
  <c r="FS72" i="5"/>
  <c r="FU72" i="5"/>
  <c r="FV72" i="5"/>
  <c r="FW72" i="5"/>
  <c r="FY72" i="5"/>
  <c r="FZ72" i="5"/>
  <c r="GA72" i="5"/>
  <c r="GC72" i="5"/>
  <c r="GD72" i="5"/>
  <c r="GG72" i="5"/>
  <c r="GH72" i="5"/>
  <c r="GI72" i="5"/>
  <c r="GK72" i="5"/>
  <c r="GL72" i="5"/>
  <c r="GM72" i="5"/>
  <c r="GO72" i="5"/>
  <c r="GP72" i="5"/>
  <c r="GQ72" i="5"/>
  <c r="GS72" i="5"/>
  <c r="GT72" i="5"/>
  <c r="GW72" i="5"/>
  <c r="GX72" i="5"/>
  <c r="GY72" i="5"/>
  <c r="HA72" i="5"/>
  <c r="HB72" i="5"/>
  <c r="HC72" i="5"/>
  <c r="HE72" i="5"/>
  <c r="HF72" i="5"/>
  <c r="HG72" i="5"/>
  <c r="HI72" i="5"/>
  <c r="HJ72" i="5"/>
  <c r="HM72" i="5"/>
  <c r="HN72" i="5"/>
  <c r="HO72" i="5"/>
  <c r="HQ72" i="5"/>
  <c r="HR72" i="5"/>
  <c r="HS72" i="5"/>
  <c r="HU72" i="5"/>
  <c r="HV72" i="5"/>
  <c r="HW72" i="5"/>
  <c r="HY72" i="5"/>
  <c r="HZ72" i="5"/>
  <c r="IC72" i="5"/>
  <c r="ID72" i="5"/>
  <c r="IE72" i="5"/>
  <c r="IG72" i="5"/>
  <c r="IH72" i="5"/>
  <c r="II72" i="5"/>
  <c r="IK72" i="5"/>
  <c r="IL72" i="5"/>
  <c r="IM72" i="5"/>
  <c r="IO72" i="5"/>
  <c r="IP72" i="5"/>
  <c r="IS72" i="5"/>
  <c r="IT72" i="5"/>
  <c r="IU72" i="5"/>
  <c r="IW72" i="5"/>
  <c r="IX72" i="5"/>
  <c r="IY72" i="5"/>
  <c r="JA72" i="5"/>
  <c r="JB72" i="5"/>
  <c r="JC72" i="5"/>
  <c r="C73" i="5"/>
  <c r="E73" i="5"/>
  <c r="F73" i="5"/>
  <c r="G73" i="5"/>
  <c r="I73" i="5"/>
  <c r="J73" i="5"/>
  <c r="M73" i="5"/>
  <c r="N73" i="5"/>
  <c r="O73" i="5"/>
  <c r="Q73" i="5"/>
  <c r="R73" i="5"/>
  <c r="S73" i="5"/>
  <c r="U73" i="5"/>
  <c r="V73" i="5"/>
  <c r="W73" i="5"/>
  <c r="Y73" i="5"/>
  <c r="Z73" i="5"/>
  <c r="AC73" i="5"/>
  <c r="AD73" i="5"/>
  <c r="AE73" i="5"/>
  <c r="AG73" i="5"/>
  <c r="AH73" i="5"/>
  <c r="AI73" i="5"/>
  <c r="AK73" i="5"/>
  <c r="AL73" i="5"/>
  <c r="AM73" i="5"/>
  <c r="AO73" i="5"/>
  <c r="AP73" i="5"/>
  <c r="AS73" i="5"/>
  <c r="AT73" i="5"/>
  <c r="AU73" i="5"/>
  <c r="AW73" i="5"/>
  <c r="AX73" i="5"/>
  <c r="AY73" i="5"/>
  <c r="BA73" i="5"/>
  <c r="BB73" i="5"/>
  <c r="BC73" i="5"/>
  <c r="BE73" i="5"/>
  <c r="BF73" i="5"/>
  <c r="BI73" i="5"/>
  <c r="BJ73" i="5"/>
  <c r="BK73" i="5"/>
  <c r="BM73" i="5"/>
  <c r="BN73" i="5"/>
  <c r="BO73" i="5"/>
  <c r="BQ73" i="5"/>
  <c r="BR73" i="5"/>
  <c r="BS73" i="5"/>
  <c r="BU73" i="5"/>
  <c r="BV73" i="5"/>
  <c r="BY73" i="5"/>
  <c r="BZ73" i="5"/>
  <c r="CA73" i="5"/>
  <c r="CC73" i="5"/>
  <c r="CD73" i="5"/>
  <c r="CE73" i="5"/>
  <c r="CG73" i="5"/>
  <c r="CH73" i="5"/>
  <c r="CI73" i="5"/>
  <c r="CK73" i="5"/>
  <c r="CL73" i="5"/>
  <c r="CO73" i="5"/>
  <c r="CP73" i="5"/>
  <c r="CQ73" i="5"/>
  <c r="CS73" i="5"/>
  <c r="CT73" i="5"/>
  <c r="CU73" i="5"/>
  <c r="CW73" i="5"/>
  <c r="CX73" i="5"/>
  <c r="CY73" i="5"/>
  <c r="DA73" i="5"/>
  <c r="DB73" i="5"/>
  <c r="DE73" i="5"/>
  <c r="DF73" i="5"/>
  <c r="DG73" i="5"/>
  <c r="DI73" i="5"/>
  <c r="DJ73" i="5"/>
  <c r="DK73" i="5"/>
  <c r="DM73" i="5"/>
  <c r="DN73" i="5"/>
  <c r="DO73" i="5"/>
  <c r="DQ73" i="5"/>
  <c r="DR73" i="5"/>
  <c r="DU73" i="5"/>
  <c r="DV73" i="5"/>
  <c r="DW73" i="5"/>
  <c r="DY73" i="5"/>
  <c r="DZ73" i="5"/>
  <c r="EA73" i="5"/>
  <c r="EC73" i="5"/>
  <c r="ED73" i="5"/>
  <c r="EE73" i="5"/>
  <c r="EG73" i="5"/>
  <c r="EH73" i="5"/>
  <c r="EK73" i="5"/>
  <c r="EL73" i="5"/>
  <c r="EM73" i="5"/>
  <c r="EO73" i="5"/>
  <c r="EP73" i="5"/>
  <c r="EQ73" i="5"/>
  <c r="ES73" i="5"/>
  <c r="ET73" i="5"/>
  <c r="EU73" i="5"/>
  <c r="EW73" i="5"/>
  <c r="EX73" i="5"/>
  <c r="FA73" i="5"/>
  <c r="FB73" i="5"/>
  <c r="FC73" i="5"/>
  <c r="FE73" i="5"/>
  <c r="FF73" i="5"/>
  <c r="FG73" i="5"/>
  <c r="FI73" i="5"/>
  <c r="FJ73" i="5"/>
  <c r="FK73" i="5"/>
  <c r="FM73" i="5"/>
  <c r="FN73" i="5"/>
  <c r="FQ73" i="5"/>
  <c r="FR73" i="5"/>
  <c r="FS73" i="5"/>
  <c r="FU73" i="5"/>
  <c r="FV73" i="5"/>
  <c r="FW73" i="5"/>
  <c r="FY73" i="5"/>
  <c r="FZ73" i="5"/>
  <c r="GA73" i="5"/>
  <c r="GC73" i="5"/>
  <c r="GD73" i="5"/>
  <c r="GG73" i="5"/>
  <c r="GH73" i="5"/>
  <c r="GI73" i="5"/>
  <c r="GK73" i="5"/>
  <c r="GL73" i="5"/>
  <c r="GM73" i="5"/>
  <c r="GO73" i="5"/>
  <c r="GP73" i="5"/>
  <c r="GQ73" i="5"/>
  <c r="GS73" i="5"/>
  <c r="GT73" i="5"/>
  <c r="GW73" i="5"/>
  <c r="GX73" i="5"/>
  <c r="GY73" i="5"/>
  <c r="HA73" i="5"/>
  <c r="HB73" i="5"/>
  <c r="HC73" i="5"/>
  <c r="HE73" i="5"/>
  <c r="HF73" i="5"/>
  <c r="HG73" i="5"/>
  <c r="HI73" i="5"/>
  <c r="HJ73" i="5"/>
  <c r="HM73" i="5"/>
  <c r="HN73" i="5"/>
  <c r="HO73" i="5"/>
  <c r="HQ73" i="5"/>
  <c r="HR73" i="5"/>
  <c r="HS73" i="5"/>
  <c r="HU73" i="5"/>
  <c r="HV73" i="5"/>
  <c r="HW73" i="5"/>
  <c r="HY73" i="5"/>
  <c r="HZ73" i="5"/>
  <c r="IC73" i="5"/>
  <c r="ID73" i="5"/>
  <c r="IE73" i="5"/>
  <c r="IG73" i="5"/>
  <c r="IH73" i="5"/>
  <c r="II73" i="5"/>
  <c r="IK73" i="5"/>
  <c r="IL73" i="5"/>
  <c r="IM73" i="5"/>
  <c r="IO73" i="5"/>
  <c r="IP73" i="5"/>
  <c r="IS73" i="5"/>
  <c r="IT73" i="5"/>
  <c r="IU73" i="5"/>
  <c r="IW73" i="5"/>
  <c r="IX73" i="5"/>
  <c r="IY73" i="5"/>
  <c r="JA73" i="5"/>
  <c r="JB73" i="5"/>
  <c r="JC73" i="5"/>
  <c r="C74" i="5"/>
  <c r="D74" i="5"/>
  <c r="E74" i="5"/>
  <c r="F74" i="5"/>
  <c r="G74" i="5"/>
  <c r="H74" i="5"/>
  <c r="I74" i="5"/>
  <c r="J74" i="5"/>
  <c r="M74" i="5"/>
  <c r="N74" i="5"/>
  <c r="O74" i="5"/>
  <c r="P74" i="5"/>
  <c r="Q74" i="5"/>
  <c r="R74" i="5"/>
  <c r="S74" i="5"/>
  <c r="T74" i="5"/>
  <c r="U74" i="5"/>
  <c r="V74" i="5"/>
  <c r="W74" i="5"/>
  <c r="X74" i="5"/>
  <c r="Y74" i="5"/>
  <c r="Z74" i="5"/>
  <c r="AC74" i="5"/>
  <c r="AD74" i="5"/>
  <c r="AE74" i="5"/>
  <c r="AF74" i="5"/>
  <c r="AG74" i="5"/>
  <c r="AH74" i="5"/>
  <c r="AI74" i="5"/>
  <c r="AJ74" i="5"/>
  <c r="AK74" i="5"/>
  <c r="AL74" i="5"/>
  <c r="AM74" i="5"/>
  <c r="AN74" i="5"/>
  <c r="AO74" i="5"/>
  <c r="AP74" i="5"/>
  <c r="AS74" i="5"/>
  <c r="AT74" i="5"/>
  <c r="AU74" i="5"/>
  <c r="AV74" i="5"/>
  <c r="AW74" i="5"/>
  <c r="AX74" i="5"/>
  <c r="AY74" i="5"/>
  <c r="AZ74" i="5"/>
  <c r="BA74" i="5"/>
  <c r="BB74" i="5"/>
  <c r="BC74" i="5"/>
  <c r="BD74" i="5"/>
  <c r="BE74" i="5"/>
  <c r="BF74" i="5"/>
  <c r="BI74" i="5"/>
  <c r="BJ74" i="5"/>
  <c r="BK74" i="5"/>
  <c r="BL74" i="5"/>
  <c r="BM74" i="5"/>
  <c r="BN74" i="5"/>
  <c r="BO74" i="5"/>
  <c r="BP74" i="5"/>
  <c r="BQ74" i="5"/>
  <c r="BR74" i="5"/>
  <c r="BS74" i="5"/>
  <c r="BT74" i="5"/>
  <c r="BU74" i="5"/>
  <c r="BV74" i="5"/>
  <c r="BY74" i="5"/>
  <c r="BZ74" i="5"/>
  <c r="CA74" i="5"/>
  <c r="CB74" i="5"/>
  <c r="CC74" i="5"/>
  <c r="CD74" i="5"/>
  <c r="CE74" i="5"/>
  <c r="CF74" i="5"/>
  <c r="CG74" i="5"/>
  <c r="CH74" i="5"/>
  <c r="CI74" i="5"/>
  <c r="CJ74" i="5"/>
  <c r="CK74" i="5"/>
  <c r="CL74" i="5"/>
  <c r="CO74" i="5"/>
  <c r="CP74" i="5"/>
  <c r="CQ74" i="5"/>
  <c r="CR74" i="5"/>
  <c r="CS74" i="5"/>
  <c r="CT74" i="5"/>
  <c r="CU74" i="5"/>
  <c r="CV74" i="5"/>
  <c r="CW74" i="5"/>
  <c r="CX74" i="5"/>
  <c r="CY74" i="5"/>
  <c r="CZ74" i="5"/>
  <c r="DA74" i="5"/>
  <c r="DB74" i="5"/>
  <c r="DE74" i="5"/>
  <c r="DF74" i="5"/>
  <c r="DG74" i="5"/>
  <c r="DH74" i="5"/>
  <c r="DI74" i="5"/>
  <c r="DJ74" i="5"/>
  <c r="DK74" i="5"/>
  <c r="DL74" i="5"/>
  <c r="DM74" i="5"/>
  <c r="DN74" i="5"/>
  <c r="DO74" i="5"/>
  <c r="DP74" i="5"/>
  <c r="DQ74" i="5"/>
  <c r="DR74" i="5"/>
  <c r="DU74" i="5"/>
  <c r="DV74" i="5"/>
  <c r="DW74" i="5"/>
  <c r="DX74" i="5"/>
  <c r="DY74" i="5"/>
  <c r="DZ74" i="5"/>
  <c r="EA74" i="5"/>
  <c r="EB74" i="5"/>
  <c r="EC74" i="5"/>
  <c r="ED74" i="5"/>
  <c r="EE74" i="5"/>
  <c r="EF74" i="5"/>
  <c r="EG74" i="5"/>
  <c r="EH74" i="5"/>
  <c r="EK74" i="5"/>
  <c r="EL74" i="5"/>
  <c r="EM74" i="5"/>
  <c r="EN74" i="5"/>
  <c r="EO74" i="5"/>
  <c r="EP74" i="5"/>
  <c r="EQ74" i="5"/>
  <c r="ER74" i="5"/>
  <c r="ES74" i="5"/>
  <c r="ET74" i="5"/>
  <c r="EU74" i="5"/>
  <c r="EV74" i="5"/>
  <c r="EW74" i="5"/>
  <c r="EX74" i="5"/>
  <c r="FA74" i="5"/>
  <c r="FB74" i="5"/>
  <c r="FC74" i="5"/>
  <c r="FD74" i="5"/>
  <c r="FE74" i="5"/>
  <c r="FF74" i="5"/>
  <c r="FG74" i="5"/>
  <c r="FH74" i="5"/>
  <c r="FI74" i="5"/>
  <c r="FJ74" i="5"/>
  <c r="FK74" i="5"/>
  <c r="FL74" i="5"/>
  <c r="FM74" i="5"/>
  <c r="FN74" i="5"/>
  <c r="FQ74" i="5"/>
  <c r="FR74" i="5"/>
  <c r="FS74" i="5"/>
  <c r="FT74" i="5"/>
  <c r="FU74" i="5"/>
  <c r="FV74" i="5"/>
  <c r="FW74" i="5"/>
  <c r="FX74" i="5"/>
  <c r="FY74" i="5"/>
  <c r="FZ74" i="5"/>
  <c r="GA74" i="5"/>
  <c r="GB74" i="5"/>
  <c r="GC74" i="5"/>
  <c r="GD74" i="5"/>
  <c r="GG74" i="5"/>
  <c r="GH74" i="5"/>
  <c r="GI74" i="5"/>
  <c r="GJ74" i="5"/>
  <c r="GK74" i="5"/>
  <c r="GL74" i="5"/>
  <c r="GM74" i="5"/>
  <c r="GN74" i="5"/>
  <c r="GO74" i="5"/>
  <c r="GP74" i="5"/>
  <c r="GQ74" i="5"/>
  <c r="GR74" i="5"/>
  <c r="GS74" i="5"/>
  <c r="GT74" i="5"/>
  <c r="GW74" i="5"/>
  <c r="GX74" i="5"/>
  <c r="GY74" i="5"/>
  <c r="GZ74" i="5"/>
  <c r="HA74" i="5"/>
  <c r="HB74" i="5"/>
  <c r="HC74" i="5"/>
  <c r="HD74" i="5"/>
  <c r="HE74" i="5"/>
  <c r="HF74" i="5"/>
  <c r="HG74" i="5"/>
  <c r="HH74" i="5"/>
  <c r="HI74" i="5"/>
  <c r="HJ74" i="5"/>
  <c r="HM74" i="5"/>
  <c r="HN74" i="5"/>
  <c r="HO74" i="5"/>
  <c r="HP74" i="5"/>
  <c r="HQ74" i="5"/>
  <c r="HR74" i="5"/>
  <c r="HS74" i="5"/>
  <c r="HT74" i="5"/>
  <c r="HU74" i="5"/>
  <c r="HV74" i="5"/>
  <c r="HW74" i="5"/>
  <c r="HX74" i="5"/>
  <c r="HY74" i="5"/>
  <c r="HZ74" i="5"/>
  <c r="IC74" i="5"/>
  <c r="ID74" i="5"/>
  <c r="IE74" i="5"/>
  <c r="IF74" i="5"/>
  <c r="IG74" i="5"/>
  <c r="IH74" i="5"/>
  <c r="II74" i="5"/>
  <c r="IJ74" i="5"/>
  <c r="IK74" i="5"/>
  <c r="IL74" i="5"/>
  <c r="IM74" i="5"/>
  <c r="IN74" i="5"/>
  <c r="IO74" i="5"/>
  <c r="IP74" i="5"/>
  <c r="IS74" i="5"/>
  <c r="IT74" i="5"/>
  <c r="IU74" i="5"/>
  <c r="IV74" i="5"/>
  <c r="IW74" i="5"/>
  <c r="IX74" i="5"/>
  <c r="IY74" i="5"/>
  <c r="IZ74" i="5"/>
  <c r="JA74" i="5"/>
  <c r="JB74" i="5"/>
  <c r="JC74" i="5"/>
  <c r="JD74" i="5"/>
  <c r="C75" i="5"/>
  <c r="E75" i="5"/>
  <c r="F75" i="5"/>
  <c r="G75" i="5"/>
  <c r="I75" i="5"/>
  <c r="J75" i="5"/>
  <c r="M75" i="5"/>
  <c r="N75" i="5"/>
  <c r="O75" i="5"/>
  <c r="Q75" i="5"/>
  <c r="R75" i="5"/>
  <c r="S75" i="5"/>
  <c r="U75" i="5"/>
  <c r="V75" i="5"/>
  <c r="W75" i="5"/>
  <c r="Y75" i="5"/>
  <c r="Z75" i="5"/>
  <c r="AC75" i="5"/>
  <c r="AD75" i="5"/>
  <c r="AE75" i="5"/>
  <c r="AG75" i="5"/>
  <c r="AH75" i="5"/>
  <c r="AI75" i="5"/>
  <c r="AK75" i="5"/>
  <c r="AL75" i="5"/>
  <c r="AM75" i="5"/>
  <c r="AO75" i="5"/>
  <c r="AP75" i="5"/>
  <c r="AS75" i="5"/>
  <c r="AT75" i="5"/>
  <c r="AU75" i="5"/>
  <c r="AW75" i="5"/>
  <c r="AX75" i="5"/>
  <c r="AY75" i="5"/>
  <c r="BA75" i="5"/>
  <c r="BB75" i="5"/>
  <c r="BC75" i="5"/>
  <c r="BE75" i="5"/>
  <c r="BF75" i="5"/>
  <c r="BI75" i="5"/>
  <c r="BJ75" i="5"/>
  <c r="BK75" i="5"/>
  <c r="BM75" i="5"/>
  <c r="BN75" i="5"/>
  <c r="BO75" i="5"/>
  <c r="BQ75" i="5"/>
  <c r="BR75" i="5"/>
  <c r="BS75" i="5"/>
  <c r="BU75" i="5"/>
  <c r="BV75" i="5"/>
  <c r="BY75" i="5"/>
  <c r="BZ75" i="5"/>
  <c r="CA75" i="5"/>
  <c r="CC75" i="5"/>
  <c r="CD75" i="5"/>
  <c r="CE75" i="5"/>
  <c r="CG75" i="5"/>
  <c r="CH75" i="5"/>
  <c r="CI75" i="5"/>
  <c r="CK75" i="5"/>
  <c r="CL75" i="5"/>
  <c r="CO75" i="5"/>
  <c r="CP75" i="5"/>
  <c r="CQ75" i="5"/>
  <c r="CS75" i="5"/>
  <c r="CT75" i="5"/>
  <c r="CU75" i="5"/>
  <c r="CW75" i="5"/>
  <c r="CX75" i="5"/>
  <c r="CY75" i="5"/>
  <c r="DA75" i="5"/>
  <c r="DB75" i="5"/>
  <c r="DE75" i="5"/>
  <c r="DF75" i="5"/>
  <c r="DG75" i="5"/>
  <c r="DI75" i="5"/>
  <c r="DJ75" i="5"/>
  <c r="DK75" i="5"/>
  <c r="DM75" i="5"/>
  <c r="DN75" i="5"/>
  <c r="DO75" i="5"/>
  <c r="DQ75" i="5"/>
  <c r="DR75" i="5"/>
  <c r="DU75" i="5"/>
  <c r="DV75" i="5"/>
  <c r="DW75" i="5"/>
  <c r="DY75" i="5"/>
  <c r="DZ75" i="5"/>
  <c r="EA75" i="5"/>
  <c r="EC75" i="5"/>
  <c r="ED75" i="5"/>
  <c r="EE75" i="5"/>
  <c r="EG75" i="5"/>
  <c r="EH75" i="5"/>
  <c r="EK75" i="5"/>
  <c r="EL75" i="5"/>
  <c r="EM75" i="5"/>
  <c r="EO75" i="5"/>
  <c r="EP75" i="5"/>
  <c r="EQ75" i="5"/>
  <c r="ES75" i="5"/>
  <c r="ET75" i="5"/>
  <c r="EU75" i="5"/>
  <c r="EW75" i="5"/>
  <c r="EX75" i="5"/>
  <c r="FA75" i="5"/>
  <c r="FB75" i="5"/>
  <c r="FC75" i="5"/>
  <c r="FE75" i="5"/>
  <c r="FF75" i="5"/>
  <c r="FG75" i="5"/>
  <c r="FI75" i="5"/>
  <c r="FJ75" i="5"/>
  <c r="FK75" i="5"/>
  <c r="FM75" i="5"/>
  <c r="FN75" i="5"/>
  <c r="FQ75" i="5"/>
  <c r="FR75" i="5"/>
  <c r="FS75" i="5"/>
  <c r="FU75" i="5"/>
  <c r="FV75" i="5"/>
  <c r="FW75" i="5"/>
  <c r="FY75" i="5"/>
  <c r="FZ75" i="5"/>
  <c r="GA75" i="5"/>
  <c r="GC75" i="5"/>
  <c r="GD75" i="5"/>
  <c r="GG75" i="5"/>
  <c r="GH75" i="5"/>
  <c r="GI75" i="5"/>
  <c r="GK75" i="5"/>
  <c r="GL75" i="5"/>
  <c r="GM75" i="5"/>
  <c r="GO75" i="5"/>
  <c r="GP75" i="5"/>
  <c r="GQ75" i="5"/>
  <c r="GS75" i="5"/>
  <c r="GT75" i="5"/>
  <c r="GW75" i="5"/>
  <c r="GX75" i="5"/>
  <c r="GY75" i="5"/>
  <c r="HA75" i="5"/>
  <c r="HB75" i="5"/>
  <c r="HC75" i="5"/>
  <c r="HE75" i="5"/>
  <c r="HF75" i="5"/>
  <c r="HG75" i="5"/>
  <c r="HI75" i="5"/>
  <c r="HJ75" i="5"/>
  <c r="HM75" i="5"/>
  <c r="HN75" i="5"/>
  <c r="HO75" i="5"/>
  <c r="HQ75" i="5"/>
  <c r="HR75" i="5"/>
  <c r="HS75" i="5"/>
  <c r="HU75" i="5"/>
  <c r="HV75" i="5"/>
  <c r="HW75" i="5"/>
  <c r="HY75" i="5"/>
  <c r="HZ75" i="5"/>
  <c r="IC75" i="5"/>
  <c r="ID75" i="5"/>
  <c r="IE75" i="5"/>
  <c r="IG75" i="5"/>
  <c r="IH75" i="5"/>
  <c r="II75" i="5"/>
  <c r="IK75" i="5"/>
  <c r="IL75" i="5"/>
  <c r="IM75" i="5"/>
  <c r="IO75" i="5"/>
  <c r="IP75" i="5"/>
  <c r="IS75" i="5"/>
  <c r="IT75" i="5"/>
  <c r="IU75" i="5"/>
  <c r="IW75" i="5"/>
  <c r="IX75" i="5"/>
  <c r="IY75" i="5"/>
  <c r="JA75" i="5"/>
  <c r="JB75" i="5"/>
  <c r="JC75" i="5"/>
  <c r="C76" i="5"/>
  <c r="E76" i="5"/>
  <c r="F76" i="5"/>
  <c r="G76" i="5"/>
  <c r="I76" i="5"/>
  <c r="J76" i="5"/>
  <c r="M76" i="5"/>
  <c r="N76" i="5"/>
  <c r="O76" i="5"/>
  <c r="Q76" i="5"/>
  <c r="R76" i="5"/>
  <c r="S76" i="5"/>
  <c r="U76" i="5"/>
  <c r="V76" i="5"/>
  <c r="W76" i="5"/>
  <c r="Y76" i="5"/>
  <c r="Z76" i="5"/>
  <c r="AC76" i="5"/>
  <c r="AD76" i="5"/>
  <c r="AE76" i="5"/>
  <c r="AG76" i="5"/>
  <c r="AH76" i="5"/>
  <c r="AI76" i="5"/>
  <c r="AK76" i="5"/>
  <c r="AL76" i="5"/>
  <c r="AM76" i="5"/>
  <c r="AO76" i="5"/>
  <c r="AP76" i="5"/>
  <c r="AS76" i="5"/>
  <c r="AT76" i="5"/>
  <c r="AU76" i="5"/>
  <c r="AW76" i="5"/>
  <c r="AX76" i="5"/>
  <c r="AY76" i="5"/>
  <c r="BA76" i="5"/>
  <c r="BB76" i="5"/>
  <c r="BC76" i="5"/>
  <c r="BE76" i="5"/>
  <c r="BF76" i="5"/>
  <c r="BI76" i="5"/>
  <c r="BJ76" i="5"/>
  <c r="BK76" i="5"/>
  <c r="BM76" i="5"/>
  <c r="BN76" i="5"/>
  <c r="BO76" i="5"/>
  <c r="BQ76" i="5"/>
  <c r="BR76" i="5"/>
  <c r="BS76" i="5"/>
  <c r="BU76" i="5"/>
  <c r="BV76" i="5"/>
  <c r="BY76" i="5"/>
  <c r="BZ76" i="5"/>
  <c r="CA76" i="5"/>
  <c r="CC76" i="5"/>
  <c r="CD76" i="5"/>
  <c r="CE76" i="5"/>
  <c r="CG76" i="5"/>
  <c r="CH76" i="5"/>
  <c r="CI76" i="5"/>
  <c r="CK76" i="5"/>
  <c r="CL76" i="5"/>
  <c r="CO76" i="5"/>
  <c r="CP76" i="5"/>
  <c r="CQ76" i="5"/>
  <c r="CS76" i="5"/>
  <c r="CT76" i="5"/>
  <c r="CU76" i="5"/>
  <c r="CW76" i="5"/>
  <c r="CX76" i="5"/>
  <c r="CY76" i="5"/>
  <c r="DA76" i="5"/>
  <c r="DB76" i="5"/>
  <c r="DE76" i="5"/>
  <c r="DF76" i="5"/>
  <c r="DG76" i="5"/>
  <c r="DI76" i="5"/>
  <c r="DJ76" i="5"/>
  <c r="DK76" i="5"/>
  <c r="DM76" i="5"/>
  <c r="DN76" i="5"/>
  <c r="DO76" i="5"/>
  <c r="DQ76" i="5"/>
  <c r="DR76" i="5"/>
  <c r="DU76" i="5"/>
  <c r="DV76" i="5"/>
  <c r="DW76" i="5"/>
  <c r="DY76" i="5"/>
  <c r="DZ76" i="5"/>
  <c r="EA76" i="5"/>
  <c r="EC76" i="5"/>
  <c r="ED76" i="5"/>
  <c r="EE76" i="5"/>
  <c r="EG76" i="5"/>
  <c r="EH76" i="5"/>
  <c r="EK76" i="5"/>
  <c r="EL76" i="5"/>
  <c r="EM76" i="5"/>
  <c r="EO76" i="5"/>
  <c r="EP76" i="5"/>
  <c r="EQ76" i="5"/>
  <c r="ES76" i="5"/>
  <c r="ET76" i="5"/>
  <c r="EU76" i="5"/>
  <c r="EW76" i="5"/>
  <c r="EX76" i="5"/>
  <c r="FA76" i="5"/>
  <c r="FB76" i="5"/>
  <c r="FC76" i="5"/>
  <c r="FE76" i="5"/>
  <c r="FF76" i="5"/>
  <c r="FG76" i="5"/>
  <c r="FI76" i="5"/>
  <c r="FJ76" i="5"/>
  <c r="FK76" i="5"/>
  <c r="FM76" i="5"/>
  <c r="FN76" i="5"/>
  <c r="FQ76" i="5"/>
  <c r="FR76" i="5"/>
  <c r="FS76" i="5"/>
  <c r="FU76" i="5"/>
  <c r="FV76" i="5"/>
  <c r="FW76" i="5"/>
  <c r="FY76" i="5"/>
  <c r="FZ76" i="5"/>
  <c r="GA76" i="5"/>
  <c r="GC76" i="5"/>
  <c r="GD76" i="5"/>
  <c r="GG76" i="5"/>
  <c r="GH76" i="5"/>
  <c r="GI76" i="5"/>
  <c r="GK76" i="5"/>
  <c r="GL76" i="5"/>
  <c r="GM76" i="5"/>
  <c r="GO76" i="5"/>
  <c r="GP76" i="5"/>
  <c r="GQ76" i="5"/>
  <c r="GS76" i="5"/>
  <c r="GT76" i="5"/>
  <c r="GW76" i="5"/>
  <c r="GX76" i="5"/>
  <c r="GY76" i="5"/>
  <c r="HA76" i="5"/>
  <c r="HB76" i="5"/>
  <c r="HC76" i="5"/>
  <c r="HE76" i="5"/>
  <c r="HF76" i="5"/>
  <c r="HG76" i="5"/>
  <c r="HI76" i="5"/>
  <c r="HJ76" i="5"/>
  <c r="HM76" i="5"/>
  <c r="HN76" i="5"/>
  <c r="HO76" i="5"/>
  <c r="HQ76" i="5"/>
  <c r="HR76" i="5"/>
  <c r="HS76" i="5"/>
  <c r="HU76" i="5"/>
  <c r="HV76" i="5"/>
  <c r="HW76" i="5"/>
  <c r="HY76" i="5"/>
  <c r="HZ76" i="5"/>
  <c r="IC76" i="5"/>
  <c r="ID76" i="5"/>
  <c r="IE76" i="5"/>
  <c r="IG76" i="5"/>
  <c r="IH76" i="5"/>
  <c r="II76" i="5"/>
  <c r="IK76" i="5"/>
  <c r="IL76" i="5"/>
  <c r="IM76" i="5"/>
  <c r="IO76" i="5"/>
  <c r="IP76" i="5"/>
  <c r="IS76" i="5"/>
  <c r="IT76" i="5"/>
  <c r="IU76" i="5"/>
  <c r="IW76" i="5"/>
  <c r="IX76" i="5"/>
  <c r="IY76" i="5"/>
  <c r="JA76" i="5"/>
  <c r="JB76" i="5"/>
  <c r="JC76" i="5"/>
  <c r="C77" i="5"/>
  <c r="E77" i="5"/>
  <c r="F77" i="5"/>
  <c r="G77" i="5"/>
  <c r="I77" i="5"/>
  <c r="J77" i="5"/>
  <c r="M77" i="5"/>
  <c r="N77" i="5"/>
  <c r="O77" i="5"/>
  <c r="Q77" i="5"/>
  <c r="R77" i="5"/>
  <c r="S77" i="5"/>
  <c r="U77" i="5"/>
  <c r="V77" i="5"/>
  <c r="W77" i="5"/>
  <c r="Y77" i="5"/>
  <c r="Z77" i="5"/>
  <c r="AC77" i="5"/>
  <c r="AD77" i="5"/>
  <c r="AE77" i="5"/>
  <c r="AG77" i="5"/>
  <c r="AH77" i="5"/>
  <c r="AI77" i="5"/>
  <c r="AK77" i="5"/>
  <c r="AL77" i="5"/>
  <c r="AM77" i="5"/>
  <c r="AO77" i="5"/>
  <c r="AP77" i="5"/>
  <c r="AS77" i="5"/>
  <c r="AT77" i="5"/>
  <c r="AU77" i="5"/>
  <c r="AW77" i="5"/>
  <c r="AX77" i="5"/>
  <c r="AY77" i="5"/>
  <c r="BA77" i="5"/>
  <c r="BB77" i="5"/>
  <c r="BC77" i="5"/>
  <c r="BE77" i="5"/>
  <c r="BF77" i="5"/>
  <c r="BI77" i="5"/>
  <c r="BJ77" i="5"/>
  <c r="BK77" i="5"/>
  <c r="BM77" i="5"/>
  <c r="BN77" i="5"/>
  <c r="BO77" i="5"/>
  <c r="BQ77" i="5"/>
  <c r="BR77" i="5"/>
  <c r="BS77" i="5"/>
  <c r="BU77" i="5"/>
  <c r="BV77" i="5"/>
  <c r="BY77" i="5"/>
  <c r="BZ77" i="5"/>
  <c r="CA77" i="5"/>
  <c r="CC77" i="5"/>
  <c r="CD77" i="5"/>
  <c r="CE77" i="5"/>
  <c r="CG77" i="5"/>
  <c r="CH77" i="5"/>
  <c r="CI77" i="5"/>
  <c r="CK77" i="5"/>
  <c r="CL77" i="5"/>
  <c r="CO77" i="5"/>
  <c r="CP77" i="5"/>
  <c r="CQ77" i="5"/>
  <c r="CS77" i="5"/>
  <c r="CT77" i="5"/>
  <c r="CU77" i="5"/>
  <c r="CW77" i="5"/>
  <c r="CX77" i="5"/>
  <c r="CY77" i="5"/>
  <c r="DA77" i="5"/>
  <c r="DB77" i="5"/>
  <c r="DE77" i="5"/>
  <c r="DF77" i="5"/>
  <c r="DG77" i="5"/>
  <c r="DI77" i="5"/>
  <c r="DJ77" i="5"/>
  <c r="DK77" i="5"/>
  <c r="DM77" i="5"/>
  <c r="DN77" i="5"/>
  <c r="DO77" i="5"/>
  <c r="DQ77" i="5"/>
  <c r="DR77" i="5"/>
  <c r="DU77" i="5"/>
  <c r="DV77" i="5"/>
  <c r="DW77" i="5"/>
  <c r="DY77" i="5"/>
  <c r="DZ77" i="5"/>
  <c r="EA77" i="5"/>
  <c r="EC77" i="5"/>
  <c r="ED77" i="5"/>
  <c r="EE77" i="5"/>
  <c r="EG77" i="5"/>
  <c r="EH77" i="5"/>
  <c r="EK77" i="5"/>
  <c r="EL77" i="5"/>
  <c r="EM77" i="5"/>
  <c r="EO77" i="5"/>
  <c r="EP77" i="5"/>
  <c r="EQ77" i="5"/>
  <c r="ES77" i="5"/>
  <c r="ET77" i="5"/>
  <c r="EU77" i="5"/>
  <c r="EW77" i="5"/>
  <c r="EX77" i="5"/>
  <c r="FA77" i="5"/>
  <c r="FB77" i="5"/>
  <c r="FC77" i="5"/>
  <c r="FE77" i="5"/>
  <c r="FF77" i="5"/>
  <c r="FG77" i="5"/>
  <c r="FI77" i="5"/>
  <c r="FJ77" i="5"/>
  <c r="FK77" i="5"/>
  <c r="FM77" i="5"/>
  <c r="FN77" i="5"/>
  <c r="FQ77" i="5"/>
  <c r="FR77" i="5"/>
  <c r="FS77" i="5"/>
  <c r="FU77" i="5"/>
  <c r="FV77" i="5"/>
  <c r="FW77" i="5"/>
  <c r="FY77" i="5"/>
  <c r="FZ77" i="5"/>
  <c r="GA77" i="5"/>
  <c r="GC77" i="5"/>
  <c r="GD77" i="5"/>
  <c r="GG77" i="5"/>
  <c r="GH77" i="5"/>
  <c r="GI77" i="5"/>
  <c r="GK77" i="5"/>
  <c r="GL77" i="5"/>
  <c r="GM77" i="5"/>
  <c r="GO77" i="5"/>
  <c r="GP77" i="5"/>
  <c r="GQ77" i="5"/>
  <c r="GS77" i="5"/>
  <c r="GT77" i="5"/>
  <c r="GW77" i="5"/>
  <c r="GX77" i="5"/>
  <c r="GY77" i="5"/>
  <c r="HA77" i="5"/>
  <c r="HB77" i="5"/>
  <c r="HC77" i="5"/>
  <c r="HE77" i="5"/>
  <c r="HF77" i="5"/>
  <c r="HG77" i="5"/>
  <c r="HI77" i="5"/>
  <c r="HJ77" i="5"/>
  <c r="HM77" i="5"/>
  <c r="HN77" i="5"/>
  <c r="HO77" i="5"/>
  <c r="HQ77" i="5"/>
  <c r="HR77" i="5"/>
  <c r="HS77" i="5"/>
  <c r="HU77" i="5"/>
  <c r="HV77" i="5"/>
  <c r="HW77" i="5"/>
  <c r="HY77" i="5"/>
  <c r="HZ77" i="5"/>
  <c r="IC77" i="5"/>
  <c r="ID77" i="5"/>
  <c r="IE77" i="5"/>
  <c r="IG77" i="5"/>
  <c r="IH77" i="5"/>
  <c r="II77" i="5"/>
  <c r="IK77" i="5"/>
  <c r="IL77" i="5"/>
  <c r="IM77" i="5"/>
  <c r="IO77" i="5"/>
  <c r="IP77" i="5"/>
  <c r="IS77" i="5"/>
  <c r="IT77" i="5"/>
  <c r="IU77" i="5"/>
  <c r="IW77" i="5"/>
  <c r="IX77" i="5"/>
  <c r="IY77" i="5"/>
  <c r="JA77" i="5"/>
  <c r="JB77" i="5"/>
  <c r="JC77" i="5"/>
  <c r="C78" i="5"/>
  <c r="E78" i="5"/>
  <c r="F78" i="5"/>
  <c r="G78" i="5"/>
  <c r="I78" i="5"/>
  <c r="J78" i="5"/>
  <c r="M78" i="5"/>
  <c r="N78" i="5"/>
  <c r="O78" i="5"/>
  <c r="Q78" i="5"/>
  <c r="R78" i="5"/>
  <c r="S78" i="5"/>
  <c r="U78" i="5"/>
  <c r="V78" i="5"/>
  <c r="W78" i="5"/>
  <c r="Y78" i="5"/>
  <c r="Z78" i="5"/>
  <c r="AC78" i="5"/>
  <c r="AD78" i="5"/>
  <c r="AE78" i="5"/>
  <c r="AG78" i="5"/>
  <c r="AH78" i="5"/>
  <c r="AI78" i="5"/>
  <c r="AK78" i="5"/>
  <c r="AL78" i="5"/>
  <c r="AM78" i="5"/>
  <c r="AO78" i="5"/>
  <c r="AP78" i="5"/>
  <c r="AS78" i="5"/>
  <c r="AT78" i="5"/>
  <c r="AU78" i="5"/>
  <c r="AW78" i="5"/>
  <c r="AX78" i="5"/>
  <c r="AY78" i="5"/>
  <c r="BA78" i="5"/>
  <c r="BB78" i="5"/>
  <c r="BC78" i="5"/>
  <c r="BE78" i="5"/>
  <c r="BF78" i="5"/>
  <c r="BI78" i="5"/>
  <c r="BJ78" i="5"/>
  <c r="BK78" i="5"/>
  <c r="BM78" i="5"/>
  <c r="BN78" i="5"/>
  <c r="BO78" i="5"/>
  <c r="BQ78" i="5"/>
  <c r="BR78" i="5"/>
  <c r="BS78" i="5"/>
  <c r="BU78" i="5"/>
  <c r="BV78" i="5"/>
  <c r="BY78" i="5"/>
  <c r="BZ78" i="5"/>
  <c r="CA78" i="5"/>
  <c r="CC78" i="5"/>
  <c r="CD78" i="5"/>
  <c r="CE78" i="5"/>
  <c r="CG78" i="5"/>
  <c r="CH78" i="5"/>
  <c r="CI78" i="5"/>
  <c r="CK78" i="5"/>
  <c r="CL78" i="5"/>
  <c r="CO78" i="5"/>
  <c r="CP78" i="5"/>
  <c r="CQ78" i="5"/>
  <c r="CS78" i="5"/>
  <c r="CT78" i="5"/>
  <c r="CU78" i="5"/>
  <c r="CW78" i="5"/>
  <c r="CX78" i="5"/>
  <c r="CY78" i="5"/>
  <c r="DA78" i="5"/>
  <c r="DB78" i="5"/>
  <c r="DE78" i="5"/>
  <c r="DF78" i="5"/>
  <c r="DG78" i="5"/>
  <c r="DI78" i="5"/>
  <c r="DJ78" i="5"/>
  <c r="DK78" i="5"/>
  <c r="DM78" i="5"/>
  <c r="DN78" i="5"/>
  <c r="DO78" i="5"/>
  <c r="DQ78" i="5"/>
  <c r="DR78" i="5"/>
  <c r="DU78" i="5"/>
  <c r="DV78" i="5"/>
  <c r="DW78" i="5"/>
  <c r="DY78" i="5"/>
  <c r="DZ78" i="5"/>
  <c r="EA78" i="5"/>
  <c r="EC78" i="5"/>
  <c r="ED78" i="5"/>
  <c r="EE78" i="5"/>
  <c r="EG78" i="5"/>
  <c r="EH78" i="5"/>
  <c r="EK78" i="5"/>
  <c r="EL78" i="5"/>
  <c r="EM78" i="5"/>
  <c r="EO78" i="5"/>
  <c r="EP78" i="5"/>
  <c r="EQ78" i="5"/>
  <c r="ES78" i="5"/>
  <c r="ET78" i="5"/>
  <c r="EU78" i="5"/>
  <c r="EW78" i="5"/>
  <c r="EX78" i="5"/>
  <c r="FA78" i="5"/>
  <c r="FB78" i="5"/>
  <c r="FC78" i="5"/>
  <c r="FE78" i="5"/>
  <c r="FF78" i="5"/>
  <c r="FG78" i="5"/>
  <c r="FI78" i="5"/>
  <c r="FJ78" i="5"/>
  <c r="FK78" i="5"/>
  <c r="FM78" i="5"/>
  <c r="FN78" i="5"/>
  <c r="FQ78" i="5"/>
  <c r="FR78" i="5"/>
  <c r="FS78" i="5"/>
  <c r="FU78" i="5"/>
  <c r="FV78" i="5"/>
  <c r="FW78" i="5"/>
  <c r="FY78" i="5"/>
  <c r="FZ78" i="5"/>
  <c r="GA78" i="5"/>
  <c r="GC78" i="5"/>
  <c r="GD78" i="5"/>
  <c r="GG78" i="5"/>
  <c r="GH78" i="5"/>
  <c r="GI78" i="5"/>
  <c r="GK78" i="5"/>
  <c r="GL78" i="5"/>
  <c r="GM78" i="5"/>
  <c r="GO78" i="5"/>
  <c r="GP78" i="5"/>
  <c r="GQ78" i="5"/>
  <c r="GS78" i="5"/>
  <c r="GT78" i="5"/>
  <c r="GW78" i="5"/>
  <c r="GX78" i="5"/>
  <c r="GY78" i="5"/>
  <c r="HA78" i="5"/>
  <c r="HB78" i="5"/>
  <c r="HC78" i="5"/>
  <c r="HE78" i="5"/>
  <c r="HF78" i="5"/>
  <c r="HG78" i="5"/>
  <c r="HI78" i="5"/>
  <c r="HJ78" i="5"/>
  <c r="HM78" i="5"/>
  <c r="HN78" i="5"/>
  <c r="HO78" i="5"/>
  <c r="HQ78" i="5"/>
  <c r="HR78" i="5"/>
  <c r="HS78" i="5"/>
  <c r="HU78" i="5"/>
  <c r="HV78" i="5"/>
  <c r="HW78" i="5"/>
  <c r="HY78" i="5"/>
  <c r="HZ78" i="5"/>
  <c r="IC78" i="5"/>
  <c r="ID78" i="5"/>
  <c r="IE78" i="5"/>
  <c r="IG78" i="5"/>
  <c r="IH78" i="5"/>
  <c r="II78" i="5"/>
  <c r="IK78" i="5"/>
  <c r="IL78" i="5"/>
  <c r="IM78" i="5"/>
  <c r="IO78" i="5"/>
  <c r="IP78" i="5"/>
  <c r="IS78" i="5"/>
  <c r="IT78" i="5"/>
  <c r="IU78" i="5"/>
  <c r="IW78" i="5"/>
  <c r="IX78" i="5"/>
  <c r="IY78" i="5"/>
  <c r="JA78" i="5"/>
  <c r="JB78" i="5"/>
  <c r="JC78" i="5"/>
  <c r="C79" i="5"/>
  <c r="E79" i="5"/>
  <c r="F79" i="5"/>
  <c r="G79" i="5"/>
  <c r="I79" i="5"/>
  <c r="J79" i="5"/>
  <c r="M79" i="5"/>
  <c r="N79" i="5"/>
  <c r="O79" i="5"/>
  <c r="Q79" i="5"/>
  <c r="R79" i="5"/>
  <c r="S79" i="5"/>
  <c r="U79" i="5"/>
  <c r="V79" i="5"/>
  <c r="W79" i="5"/>
  <c r="Y79" i="5"/>
  <c r="Z79" i="5"/>
  <c r="AC79" i="5"/>
  <c r="AD79" i="5"/>
  <c r="AE79" i="5"/>
  <c r="AG79" i="5"/>
  <c r="AH79" i="5"/>
  <c r="AI79" i="5"/>
  <c r="AK79" i="5"/>
  <c r="AL79" i="5"/>
  <c r="AM79" i="5"/>
  <c r="AO79" i="5"/>
  <c r="AP79" i="5"/>
  <c r="AS79" i="5"/>
  <c r="AT79" i="5"/>
  <c r="AU79" i="5"/>
  <c r="AW79" i="5"/>
  <c r="AX79" i="5"/>
  <c r="AY79" i="5"/>
  <c r="BA79" i="5"/>
  <c r="BB79" i="5"/>
  <c r="BC79" i="5"/>
  <c r="BE79" i="5"/>
  <c r="BF79" i="5"/>
  <c r="BI79" i="5"/>
  <c r="BJ79" i="5"/>
  <c r="BK79" i="5"/>
  <c r="BM79" i="5"/>
  <c r="BN79" i="5"/>
  <c r="BO79" i="5"/>
  <c r="BQ79" i="5"/>
  <c r="BR79" i="5"/>
  <c r="BS79" i="5"/>
  <c r="BU79" i="5"/>
  <c r="BV79" i="5"/>
  <c r="BY79" i="5"/>
  <c r="BZ79" i="5"/>
  <c r="CA79" i="5"/>
  <c r="CC79" i="5"/>
  <c r="CD79" i="5"/>
  <c r="CE79" i="5"/>
  <c r="CG79" i="5"/>
  <c r="CH79" i="5"/>
  <c r="CI79" i="5"/>
  <c r="CK79" i="5"/>
  <c r="CL79" i="5"/>
  <c r="CO79" i="5"/>
  <c r="CP79" i="5"/>
  <c r="CQ79" i="5"/>
  <c r="CS79" i="5"/>
  <c r="CT79" i="5"/>
  <c r="CU79" i="5"/>
  <c r="CW79" i="5"/>
  <c r="CX79" i="5"/>
  <c r="CY79" i="5"/>
  <c r="DA79" i="5"/>
  <c r="DB79" i="5"/>
  <c r="DE79" i="5"/>
  <c r="DF79" i="5"/>
  <c r="DG79" i="5"/>
  <c r="DI79" i="5"/>
  <c r="DJ79" i="5"/>
  <c r="DK79" i="5"/>
  <c r="DM79" i="5"/>
  <c r="DN79" i="5"/>
  <c r="DO79" i="5"/>
  <c r="DQ79" i="5"/>
  <c r="DR79" i="5"/>
  <c r="DU79" i="5"/>
  <c r="DV79" i="5"/>
  <c r="DW79" i="5"/>
  <c r="DY79" i="5"/>
  <c r="DZ79" i="5"/>
  <c r="EA79" i="5"/>
  <c r="EC79" i="5"/>
  <c r="ED79" i="5"/>
  <c r="EE79" i="5"/>
  <c r="EG79" i="5"/>
  <c r="EH79" i="5"/>
  <c r="EK79" i="5"/>
  <c r="EL79" i="5"/>
  <c r="EM79" i="5"/>
  <c r="EO79" i="5"/>
  <c r="EP79" i="5"/>
  <c r="EQ79" i="5"/>
  <c r="ES79" i="5"/>
  <c r="ET79" i="5"/>
  <c r="EU79" i="5"/>
  <c r="EW79" i="5"/>
  <c r="EX79" i="5"/>
  <c r="FA79" i="5"/>
  <c r="FB79" i="5"/>
  <c r="FC79" i="5"/>
  <c r="FE79" i="5"/>
  <c r="FF79" i="5"/>
  <c r="FG79" i="5"/>
  <c r="FI79" i="5"/>
  <c r="FJ79" i="5"/>
  <c r="FK79" i="5"/>
  <c r="FM79" i="5"/>
  <c r="FN79" i="5"/>
  <c r="FQ79" i="5"/>
  <c r="FR79" i="5"/>
  <c r="FS79" i="5"/>
  <c r="FU79" i="5"/>
  <c r="FV79" i="5"/>
  <c r="FW79" i="5"/>
  <c r="FY79" i="5"/>
  <c r="FZ79" i="5"/>
  <c r="GA79" i="5"/>
  <c r="GC79" i="5"/>
  <c r="GD79" i="5"/>
  <c r="GG79" i="5"/>
  <c r="GH79" i="5"/>
  <c r="GI79" i="5"/>
  <c r="GK79" i="5"/>
  <c r="GL79" i="5"/>
  <c r="GM79" i="5"/>
  <c r="GO79" i="5"/>
  <c r="GP79" i="5"/>
  <c r="GQ79" i="5"/>
  <c r="GS79" i="5"/>
  <c r="GT79" i="5"/>
  <c r="GW79" i="5"/>
  <c r="GX79" i="5"/>
  <c r="GY79" i="5"/>
  <c r="HA79" i="5"/>
  <c r="HB79" i="5"/>
  <c r="HC79" i="5"/>
  <c r="HE79" i="5"/>
  <c r="HF79" i="5"/>
  <c r="HG79" i="5"/>
  <c r="HI79" i="5"/>
  <c r="HJ79" i="5"/>
  <c r="HM79" i="5"/>
  <c r="HN79" i="5"/>
  <c r="HO79" i="5"/>
  <c r="HQ79" i="5"/>
  <c r="HR79" i="5"/>
  <c r="HS79" i="5"/>
  <c r="HU79" i="5"/>
  <c r="HV79" i="5"/>
  <c r="HW79" i="5"/>
  <c r="HY79" i="5"/>
  <c r="HZ79" i="5"/>
  <c r="IC79" i="5"/>
  <c r="ID79" i="5"/>
  <c r="IE79" i="5"/>
  <c r="IG79" i="5"/>
  <c r="IH79" i="5"/>
  <c r="II79" i="5"/>
  <c r="IK79" i="5"/>
  <c r="IL79" i="5"/>
  <c r="IM79" i="5"/>
  <c r="IO79" i="5"/>
  <c r="IP79" i="5"/>
  <c r="IS79" i="5"/>
  <c r="IT79" i="5"/>
  <c r="IU79" i="5"/>
  <c r="IW79" i="5"/>
  <c r="IX79" i="5"/>
  <c r="IY79" i="5"/>
  <c r="JA79" i="5"/>
  <c r="JB79" i="5"/>
  <c r="JC79" i="5"/>
  <c r="C80" i="5"/>
  <c r="E80" i="5"/>
  <c r="F80" i="5"/>
  <c r="G80" i="5"/>
  <c r="I80" i="5"/>
  <c r="J80" i="5"/>
  <c r="M80" i="5"/>
  <c r="N80" i="5"/>
  <c r="O80" i="5"/>
  <c r="Q80" i="5"/>
  <c r="R80" i="5"/>
  <c r="S80" i="5"/>
  <c r="U80" i="5"/>
  <c r="V80" i="5"/>
  <c r="W80" i="5"/>
  <c r="Y80" i="5"/>
  <c r="Z80" i="5"/>
  <c r="AC80" i="5"/>
  <c r="AD80" i="5"/>
  <c r="AE80" i="5"/>
  <c r="AG80" i="5"/>
  <c r="AH80" i="5"/>
  <c r="AI80" i="5"/>
  <c r="AK80" i="5"/>
  <c r="AL80" i="5"/>
  <c r="AM80" i="5"/>
  <c r="AO80" i="5"/>
  <c r="AP80" i="5"/>
  <c r="AS80" i="5"/>
  <c r="AT80" i="5"/>
  <c r="AU80" i="5"/>
  <c r="AW80" i="5"/>
  <c r="AX80" i="5"/>
  <c r="AY80" i="5"/>
  <c r="BA80" i="5"/>
  <c r="BB80" i="5"/>
  <c r="BC80" i="5"/>
  <c r="BE80" i="5"/>
  <c r="BF80" i="5"/>
  <c r="BI80" i="5"/>
  <c r="BJ80" i="5"/>
  <c r="BK80" i="5"/>
  <c r="BM80" i="5"/>
  <c r="BN80" i="5"/>
  <c r="BO80" i="5"/>
  <c r="BQ80" i="5"/>
  <c r="BR80" i="5"/>
  <c r="BS80" i="5"/>
  <c r="BU80" i="5"/>
  <c r="BV80" i="5"/>
  <c r="BY80" i="5"/>
  <c r="BZ80" i="5"/>
  <c r="CA80" i="5"/>
  <c r="CC80" i="5"/>
  <c r="CD80" i="5"/>
  <c r="CE80" i="5"/>
  <c r="CG80" i="5"/>
  <c r="CH80" i="5"/>
  <c r="CI80" i="5"/>
  <c r="CK80" i="5"/>
  <c r="CL80" i="5"/>
  <c r="CO80" i="5"/>
  <c r="CP80" i="5"/>
  <c r="CQ80" i="5"/>
  <c r="CS80" i="5"/>
  <c r="CT80" i="5"/>
  <c r="CU80" i="5"/>
  <c r="CW80" i="5"/>
  <c r="CX80" i="5"/>
  <c r="CY80" i="5"/>
  <c r="DA80" i="5"/>
  <c r="DB80" i="5"/>
  <c r="DE80" i="5"/>
  <c r="DF80" i="5"/>
  <c r="DG80" i="5"/>
  <c r="DI80" i="5"/>
  <c r="DJ80" i="5"/>
  <c r="DK80" i="5"/>
  <c r="DM80" i="5"/>
  <c r="DN80" i="5"/>
  <c r="DO80" i="5"/>
  <c r="DQ80" i="5"/>
  <c r="DR80" i="5"/>
  <c r="DU80" i="5"/>
  <c r="DV80" i="5"/>
  <c r="DW80" i="5"/>
  <c r="DY80" i="5"/>
  <c r="DZ80" i="5"/>
  <c r="EA80" i="5"/>
  <c r="EC80" i="5"/>
  <c r="ED80" i="5"/>
  <c r="EE80" i="5"/>
  <c r="EG80" i="5"/>
  <c r="EH80" i="5"/>
  <c r="EK80" i="5"/>
  <c r="EL80" i="5"/>
  <c r="EM80" i="5"/>
  <c r="EO80" i="5"/>
  <c r="EP80" i="5"/>
  <c r="EQ80" i="5"/>
  <c r="ES80" i="5"/>
  <c r="ET80" i="5"/>
  <c r="EU80" i="5"/>
  <c r="EW80" i="5"/>
  <c r="EX80" i="5"/>
  <c r="FA80" i="5"/>
  <c r="FB80" i="5"/>
  <c r="FC80" i="5"/>
  <c r="FE80" i="5"/>
  <c r="FF80" i="5"/>
  <c r="FG80" i="5"/>
  <c r="FI80" i="5"/>
  <c r="FJ80" i="5"/>
  <c r="FK80" i="5"/>
  <c r="FM80" i="5"/>
  <c r="FN80" i="5"/>
  <c r="FQ80" i="5"/>
  <c r="FR80" i="5"/>
  <c r="FS80" i="5"/>
  <c r="FU80" i="5"/>
  <c r="FV80" i="5"/>
  <c r="FW80" i="5"/>
  <c r="FY80" i="5"/>
  <c r="FZ80" i="5"/>
  <c r="GA80" i="5"/>
  <c r="GC80" i="5"/>
  <c r="GD80" i="5"/>
  <c r="GG80" i="5"/>
  <c r="GH80" i="5"/>
  <c r="GI80" i="5"/>
  <c r="GK80" i="5"/>
  <c r="GL80" i="5"/>
  <c r="GM80" i="5"/>
  <c r="GO80" i="5"/>
  <c r="GP80" i="5"/>
  <c r="GQ80" i="5"/>
  <c r="GS80" i="5"/>
  <c r="GT80" i="5"/>
  <c r="GW80" i="5"/>
  <c r="GX80" i="5"/>
  <c r="GY80" i="5"/>
  <c r="HA80" i="5"/>
  <c r="HB80" i="5"/>
  <c r="HC80" i="5"/>
  <c r="HE80" i="5"/>
  <c r="HF80" i="5"/>
  <c r="HG80" i="5"/>
  <c r="HI80" i="5"/>
  <c r="HJ80" i="5"/>
  <c r="HM80" i="5"/>
  <c r="HN80" i="5"/>
  <c r="HO80" i="5"/>
  <c r="HQ80" i="5"/>
  <c r="HR80" i="5"/>
  <c r="HS80" i="5"/>
  <c r="HU80" i="5"/>
  <c r="HV80" i="5"/>
  <c r="HW80" i="5"/>
  <c r="HY80" i="5"/>
  <c r="HZ80" i="5"/>
  <c r="IC80" i="5"/>
  <c r="ID80" i="5"/>
  <c r="IE80" i="5"/>
  <c r="IG80" i="5"/>
  <c r="IH80" i="5"/>
  <c r="II80" i="5"/>
  <c r="IK80" i="5"/>
  <c r="IL80" i="5"/>
  <c r="IM80" i="5"/>
  <c r="IO80" i="5"/>
  <c r="IP80" i="5"/>
  <c r="IS80" i="5"/>
  <c r="IT80" i="5"/>
  <c r="IU80" i="5"/>
  <c r="IW80" i="5"/>
  <c r="IX80" i="5"/>
  <c r="IY80" i="5"/>
  <c r="JA80" i="5"/>
  <c r="JB80" i="5"/>
  <c r="JC80" i="5"/>
  <c r="C81" i="5"/>
  <c r="E81" i="5"/>
  <c r="F81" i="5"/>
  <c r="G81" i="5"/>
  <c r="I81" i="5"/>
  <c r="J81" i="5"/>
  <c r="M81" i="5"/>
  <c r="N81" i="5"/>
  <c r="O81" i="5"/>
  <c r="Q81" i="5"/>
  <c r="R81" i="5"/>
  <c r="S81" i="5"/>
  <c r="U81" i="5"/>
  <c r="V81" i="5"/>
  <c r="W81" i="5"/>
  <c r="Y81" i="5"/>
  <c r="Z81" i="5"/>
  <c r="AC81" i="5"/>
  <c r="AD81" i="5"/>
  <c r="AE81" i="5"/>
  <c r="AG81" i="5"/>
  <c r="AH81" i="5"/>
  <c r="AI81" i="5"/>
  <c r="AK81" i="5"/>
  <c r="AL81" i="5"/>
  <c r="AM81" i="5"/>
  <c r="AO81" i="5"/>
  <c r="AP81" i="5"/>
  <c r="AS81" i="5"/>
  <c r="AT81" i="5"/>
  <c r="AU81" i="5"/>
  <c r="AW81" i="5"/>
  <c r="AX81" i="5"/>
  <c r="AY81" i="5"/>
  <c r="BA81" i="5"/>
  <c r="BB81" i="5"/>
  <c r="BC81" i="5"/>
  <c r="BE81" i="5"/>
  <c r="BF81" i="5"/>
  <c r="BI81" i="5"/>
  <c r="BJ81" i="5"/>
  <c r="BK81" i="5"/>
  <c r="BM81" i="5"/>
  <c r="BN81" i="5"/>
  <c r="BO81" i="5"/>
  <c r="BQ81" i="5"/>
  <c r="BR81" i="5"/>
  <c r="BS81" i="5"/>
  <c r="BU81" i="5"/>
  <c r="BV81" i="5"/>
  <c r="BY81" i="5"/>
  <c r="BZ81" i="5"/>
  <c r="CA81" i="5"/>
  <c r="CC81" i="5"/>
  <c r="CD81" i="5"/>
  <c r="CE81" i="5"/>
  <c r="CG81" i="5"/>
  <c r="CH81" i="5"/>
  <c r="CI81" i="5"/>
  <c r="CK81" i="5"/>
  <c r="CL81" i="5"/>
  <c r="CO81" i="5"/>
  <c r="CP81" i="5"/>
  <c r="CQ81" i="5"/>
  <c r="CS81" i="5"/>
  <c r="CT81" i="5"/>
  <c r="CU81" i="5"/>
  <c r="CW81" i="5"/>
  <c r="CX81" i="5"/>
  <c r="CY81" i="5"/>
  <c r="DA81" i="5"/>
  <c r="DB81" i="5"/>
  <c r="DE81" i="5"/>
  <c r="DF81" i="5"/>
  <c r="DG81" i="5"/>
  <c r="DI81" i="5"/>
  <c r="DJ81" i="5"/>
  <c r="DK81" i="5"/>
  <c r="DM81" i="5"/>
  <c r="DN81" i="5"/>
  <c r="DO81" i="5"/>
  <c r="DQ81" i="5"/>
  <c r="DR81" i="5"/>
  <c r="DU81" i="5"/>
  <c r="DV81" i="5"/>
  <c r="DW81" i="5"/>
  <c r="DY81" i="5"/>
  <c r="DZ81" i="5"/>
  <c r="EA81" i="5"/>
  <c r="EC81" i="5"/>
  <c r="ED81" i="5"/>
  <c r="EE81" i="5"/>
  <c r="EG81" i="5"/>
  <c r="EH81" i="5"/>
  <c r="EK81" i="5"/>
  <c r="EL81" i="5"/>
  <c r="EM81" i="5"/>
  <c r="EO81" i="5"/>
  <c r="EP81" i="5"/>
  <c r="EQ81" i="5"/>
  <c r="ES81" i="5"/>
  <c r="ET81" i="5"/>
  <c r="EU81" i="5"/>
  <c r="EW81" i="5"/>
  <c r="EX81" i="5"/>
  <c r="FA81" i="5"/>
  <c r="FB81" i="5"/>
  <c r="FC81" i="5"/>
  <c r="FE81" i="5"/>
  <c r="FF81" i="5"/>
  <c r="FG81" i="5"/>
  <c r="FI81" i="5"/>
  <c r="FJ81" i="5"/>
  <c r="FK81" i="5"/>
  <c r="FM81" i="5"/>
  <c r="FN81" i="5"/>
  <c r="FQ81" i="5"/>
  <c r="FR81" i="5"/>
  <c r="FS81" i="5"/>
  <c r="FU81" i="5"/>
  <c r="FV81" i="5"/>
  <c r="FW81" i="5"/>
  <c r="FY81" i="5"/>
  <c r="FZ81" i="5"/>
  <c r="GA81" i="5"/>
  <c r="GC81" i="5"/>
  <c r="GD81" i="5"/>
  <c r="GG81" i="5"/>
  <c r="GH81" i="5"/>
  <c r="GI81" i="5"/>
  <c r="GK81" i="5"/>
  <c r="GL81" i="5"/>
  <c r="GM81" i="5"/>
  <c r="GO81" i="5"/>
  <c r="GP81" i="5"/>
  <c r="GQ81" i="5"/>
  <c r="GS81" i="5"/>
  <c r="GT81" i="5"/>
  <c r="GW81" i="5"/>
  <c r="GX81" i="5"/>
  <c r="GY81" i="5"/>
  <c r="HA81" i="5"/>
  <c r="HB81" i="5"/>
  <c r="HC81" i="5"/>
  <c r="HE81" i="5"/>
  <c r="HF81" i="5"/>
  <c r="HG81" i="5"/>
  <c r="HI81" i="5"/>
  <c r="HJ81" i="5"/>
  <c r="HM81" i="5"/>
  <c r="HN81" i="5"/>
  <c r="HO81" i="5"/>
  <c r="HQ81" i="5"/>
  <c r="HR81" i="5"/>
  <c r="HS81" i="5"/>
  <c r="HU81" i="5"/>
  <c r="HV81" i="5"/>
  <c r="HW81" i="5"/>
  <c r="HY81" i="5"/>
  <c r="HZ81" i="5"/>
  <c r="IC81" i="5"/>
  <c r="ID81" i="5"/>
  <c r="IE81" i="5"/>
  <c r="IG81" i="5"/>
  <c r="IH81" i="5"/>
  <c r="II81" i="5"/>
  <c r="IK81" i="5"/>
  <c r="IL81" i="5"/>
  <c r="IM81" i="5"/>
  <c r="IO81" i="5"/>
  <c r="IP81" i="5"/>
  <c r="IS81" i="5"/>
  <c r="IT81" i="5"/>
  <c r="IU81" i="5"/>
  <c r="IW81" i="5"/>
  <c r="IX81" i="5"/>
  <c r="IY81" i="5"/>
  <c r="JA81" i="5"/>
  <c r="JB81" i="5"/>
  <c r="JC81" i="5"/>
  <c r="C82" i="5"/>
  <c r="D82" i="5"/>
  <c r="E82" i="5"/>
  <c r="F82" i="5"/>
  <c r="G82" i="5"/>
  <c r="H82" i="5"/>
  <c r="I82" i="5"/>
  <c r="J82" i="5"/>
  <c r="M82" i="5"/>
  <c r="N82" i="5"/>
  <c r="O82" i="5"/>
  <c r="P82" i="5"/>
  <c r="Q82" i="5"/>
  <c r="R82" i="5"/>
  <c r="S82" i="5"/>
  <c r="T82" i="5"/>
  <c r="U82" i="5"/>
  <c r="V82" i="5"/>
  <c r="W82" i="5"/>
  <c r="X82" i="5"/>
  <c r="Y82" i="5"/>
  <c r="Z82" i="5"/>
  <c r="AC82" i="5"/>
  <c r="AD82" i="5"/>
  <c r="AE82" i="5"/>
  <c r="AF82" i="5"/>
  <c r="AG82" i="5"/>
  <c r="AH82" i="5"/>
  <c r="AI82" i="5"/>
  <c r="AJ82" i="5"/>
  <c r="AK82" i="5"/>
  <c r="AL82" i="5"/>
  <c r="AM82" i="5"/>
  <c r="AN82" i="5"/>
  <c r="AO82" i="5"/>
  <c r="AP82" i="5"/>
  <c r="AS82" i="5"/>
  <c r="AT82" i="5"/>
  <c r="AU82" i="5"/>
  <c r="AV82" i="5"/>
  <c r="AW82" i="5"/>
  <c r="AX82" i="5"/>
  <c r="AY82" i="5"/>
  <c r="AZ82" i="5"/>
  <c r="BA82" i="5"/>
  <c r="BB82" i="5"/>
  <c r="BC82" i="5"/>
  <c r="BD82" i="5"/>
  <c r="BE82" i="5"/>
  <c r="BF82" i="5"/>
  <c r="BI82" i="5"/>
  <c r="BJ82" i="5"/>
  <c r="BK82" i="5"/>
  <c r="BL82" i="5"/>
  <c r="BM82" i="5"/>
  <c r="BN82" i="5"/>
  <c r="BO82" i="5"/>
  <c r="BP82" i="5"/>
  <c r="BQ82" i="5"/>
  <c r="BR82" i="5"/>
  <c r="BS82" i="5"/>
  <c r="BT82" i="5"/>
  <c r="BU82" i="5"/>
  <c r="BV82" i="5"/>
  <c r="BY82" i="5"/>
  <c r="BZ82" i="5"/>
  <c r="CA82" i="5"/>
  <c r="CB82" i="5"/>
  <c r="CC82" i="5"/>
  <c r="CD82" i="5"/>
  <c r="CE82" i="5"/>
  <c r="CF82" i="5"/>
  <c r="CG82" i="5"/>
  <c r="CH82" i="5"/>
  <c r="CI82" i="5"/>
  <c r="CJ82" i="5"/>
  <c r="CK82" i="5"/>
  <c r="CL82" i="5"/>
  <c r="CO82" i="5"/>
  <c r="CP82" i="5"/>
  <c r="CQ82" i="5"/>
  <c r="CR82" i="5"/>
  <c r="CS82" i="5"/>
  <c r="CT82" i="5"/>
  <c r="CU82" i="5"/>
  <c r="CV82" i="5"/>
  <c r="CW82" i="5"/>
  <c r="CX82" i="5"/>
  <c r="CY82" i="5"/>
  <c r="CZ82" i="5"/>
  <c r="DA82" i="5"/>
  <c r="DB82" i="5"/>
  <c r="DE82" i="5"/>
  <c r="DF82" i="5"/>
  <c r="DG82" i="5"/>
  <c r="DH82" i="5"/>
  <c r="DI82" i="5"/>
  <c r="DJ82" i="5"/>
  <c r="DK82" i="5"/>
  <c r="DL82" i="5"/>
  <c r="DM82" i="5"/>
  <c r="DN82" i="5"/>
  <c r="DO82" i="5"/>
  <c r="DP82" i="5"/>
  <c r="DQ82" i="5"/>
  <c r="DR82" i="5"/>
  <c r="DU82" i="5"/>
  <c r="DV82" i="5"/>
  <c r="DW82" i="5"/>
  <c r="DX82" i="5"/>
  <c r="DY82" i="5"/>
  <c r="DZ82" i="5"/>
  <c r="EA82" i="5"/>
  <c r="EB82" i="5"/>
  <c r="EC82" i="5"/>
  <c r="ED82" i="5"/>
  <c r="EE82" i="5"/>
  <c r="EF82" i="5"/>
  <c r="EG82" i="5"/>
  <c r="EH82" i="5"/>
  <c r="EK82" i="5"/>
  <c r="EL82" i="5"/>
  <c r="EM82" i="5"/>
  <c r="EN82" i="5"/>
  <c r="EO82" i="5"/>
  <c r="EP82" i="5"/>
  <c r="EQ82" i="5"/>
  <c r="ER82" i="5"/>
  <c r="ES82" i="5"/>
  <c r="ET82" i="5"/>
  <c r="EU82" i="5"/>
  <c r="EV82" i="5"/>
  <c r="EW82" i="5"/>
  <c r="EX82" i="5"/>
  <c r="FA82" i="5"/>
  <c r="FB82" i="5"/>
  <c r="FC82" i="5"/>
  <c r="FD82" i="5"/>
  <c r="FE82" i="5"/>
  <c r="FF82" i="5"/>
  <c r="FG82" i="5"/>
  <c r="FH82" i="5"/>
  <c r="FI82" i="5"/>
  <c r="FJ82" i="5"/>
  <c r="FK82" i="5"/>
  <c r="FL82" i="5"/>
  <c r="FM82" i="5"/>
  <c r="FN82" i="5"/>
  <c r="FQ82" i="5"/>
  <c r="FR82" i="5"/>
  <c r="FS82" i="5"/>
  <c r="FT82" i="5"/>
  <c r="FU82" i="5"/>
  <c r="FV82" i="5"/>
  <c r="FW82" i="5"/>
  <c r="FX82" i="5"/>
  <c r="FY82" i="5"/>
  <c r="FZ82" i="5"/>
  <c r="GA82" i="5"/>
  <c r="GB82" i="5"/>
  <c r="GC82" i="5"/>
  <c r="GD82" i="5"/>
  <c r="GG82" i="5"/>
  <c r="GH82" i="5"/>
  <c r="GI82" i="5"/>
  <c r="GJ82" i="5"/>
  <c r="GK82" i="5"/>
  <c r="GL82" i="5"/>
  <c r="GM82" i="5"/>
  <c r="GN82" i="5"/>
  <c r="GO82" i="5"/>
  <c r="GP82" i="5"/>
  <c r="GQ82" i="5"/>
  <c r="GR82" i="5"/>
  <c r="GS82" i="5"/>
  <c r="GT82" i="5"/>
  <c r="GW82" i="5"/>
  <c r="GX82" i="5"/>
  <c r="GY82" i="5"/>
  <c r="GZ82" i="5"/>
  <c r="HA82" i="5"/>
  <c r="HB82" i="5"/>
  <c r="HC82" i="5"/>
  <c r="HD82" i="5"/>
  <c r="HE82" i="5"/>
  <c r="HF82" i="5"/>
  <c r="HG82" i="5"/>
  <c r="HH82" i="5"/>
  <c r="HI82" i="5"/>
  <c r="HJ82" i="5"/>
  <c r="HM82" i="5"/>
  <c r="HN82" i="5"/>
  <c r="HO82" i="5"/>
  <c r="HP82" i="5"/>
  <c r="HQ82" i="5"/>
  <c r="HR82" i="5"/>
  <c r="HS82" i="5"/>
  <c r="HT82" i="5"/>
  <c r="HU82" i="5"/>
  <c r="HV82" i="5"/>
  <c r="HW82" i="5"/>
  <c r="HX82" i="5"/>
  <c r="HY82" i="5"/>
  <c r="HZ82" i="5"/>
  <c r="IC82" i="5"/>
  <c r="ID82" i="5"/>
  <c r="IE82" i="5"/>
  <c r="IF82" i="5"/>
  <c r="IG82" i="5"/>
  <c r="IH82" i="5"/>
  <c r="II82" i="5"/>
  <c r="IJ82" i="5"/>
  <c r="IK82" i="5"/>
  <c r="IL82" i="5"/>
  <c r="IM82" i="5"/>
  <c r="IN82" i="5"/>
  <c r="IO82" i="5"/>
  <c r="IP82" i="5"/>
  <c r="IS82" i="5"/>
  <c r="IT82" i="5"/>
  <c r="IU82" i="5"/>
  <c r="IV82" i="5"/>
  <c r="IW82" i="5"/>
  <c r="IX82" i="5"/>
  <c r="IY82" i="5"/>
  <c r="IZ82" i="5"/>
  <c r="JA82" i="5"/>
  <c r="JB82" i="5"/>
  <c r="JC82" i="5"/>
  <c r="JD82" i="5"/>
  <c r="C83" i="5"/>
  <c r="E83" i="5"/>
  <c r="F83" i="5"/>
  <c r="G83" i="5"/>
  <c r="I83" i="5"/>
  <c r="J83" i="5"/>
  <c r="M83" i="5"/>
  <c r="N83" i="5"/>
  <c r="O83" i="5"/>
  <c r="Q83" i="5"/>
  <c r="R83" i="5"/>
  <c r="S83" i="5"/>
  <c r="U83" i="5"/>
  <c r="V83" i="5"/>
  <c r="W83" i="5"/>
  <c r="Y83" i="5"/>
  <c r="Z83" i="5"/>
  <c r="AC83" i="5"/>
  <c r="AD83" i="5"/>
  <c r="AE83" i="5"/>
  <c r="AG83" i="5"/>
  <c r="AH83" i="5"/>
  <c r="AI83" i="5"/>
  <c r="AK83" i="5"/>
  <c r="AL83" i="5"/>
  <c r="AM83" i="5"/>
  <c r="AO83" i="5"/>
  <c r="AP83" i="5"/>
  <c r="AS83" i="5"/>
  <c r="AT83" i="5"/>
  <c r="AU83" i="5"/>
  <c r="AW83" i="5"/>
  <c r="AX83" i="5"/>
  <c r="AY83" i="5"/>
  <c r="BA83" i="5"/>
  <c r="BB83" i="5"/>
  <c r="BC83" i="5"/>
  <c r="BE83" i="5"/>
  <c r="BF83" i="5"/>
  <c r="BI83" i="5"/>
  <c r="BJ83" i="5"/>
  <c r="BK83" i="5"/>
  <c r="BM83" i="5"/>
  <c r="BN83" i="5"/>
  <c r="BO83" i="5"/>
  <c r="BQ83" i="5"/>
  <c r="BR83" i="5"/>
  <c r="BS83" i="5"/>
  <c r="BU83" i="5"/>
  <c r="BV83" i="5"/>
  <c r="BY83" i="5"/>
  <c r="BZ83" i="5"/>
  <c r="CA83" i="5"/>
  <c r="CC83" i="5"/>
  <c r="CD83" i="5"/>
  <c r="CE83" i="5"/>
  <c r="CG83" i="5"/>
  <c r="CH83" i="5"/>
  <c r="CI83" i="5"/>
  <c r="CK83" i="5"/>
  <c r="CL83" i="5"/>
  <c r="CO83" i="5"/>
  <c r="CP83" i="5"/>
  <c r="CQ83" i="5"/>
  <c r="CS83" i="5"/>
  <c r="CT83" i="5"/>
  <c r="CU83" i="5"/>
  <c r="CW83" i="5"/>
  <c r="CX83" i="5"/>
  <c r="CY83" i="5"/>
  <c r="DA83" i="5"/>
  <c r="DB83" i="5"/>
  <c r="DE83" i="5"/>
  <c r="DF83" i="5"/>
  <c r="DG83" i="5"/>
  <c r="DI83" i="5"/>
  <c r="DJ83" i="5"/>
  <c r="DK83" i="5"/>
  <c r="DM83" i="5"/>
  <c r="DN83" i="5"/>
  <c r="DO83" i="5"/>
  <c r="DQ83" i="5"/>
  <c r="DR83" i="5"/>
  <c r="DU83" i="5"/>
  <c r="DV83" i="5"/>
  <c r="DW83" i="5"/>
  <c r="DY83" i="5"/>
  <c r="DZ83" i="5"/>
  <c r="EA83" i="5"/>
  <c r="EC83" i="5"/>
  <c r="ED83" i="5"/>
  <c r="EE83" i="5"/>
  <c r="EG83" i="5"/>
  <c r="EH83" i="5"/>
  <c r="EK83" i="5"/>
  <c r="EL83" i="5"/>
  <c r="EM83" i="5"/>
  <c r="EO83" i="5"/>
  <c r="EP83" i="5"/>
  <c r="EQ83" i="5"/>
  <c r="ES83" i="5"/>
  <c r="ET83" i="5"/>
  <c r="EU83" i="5"/>
  <c r="EW83" i="5"/>
  <c r="EX83" i="5"/>
  <c r="FA83" i="5"/>
  <c r="FB83" i="5"/>
  <c r="FC83" i="5"/>
  <c r="FE83" i="5"/>
  <c r="FF83" i="5"/>
  <c r="FG83" i="5"/>
  <c r="FI83" i="5"/>
  <c r="FJ83" i="5"/>
  <c r="FK83" i="5"/>
  <c r="FM83" i="5"/>
  <c r="FN83" i="5"/>
  <c r="FQ83" i="5"/>
  <c r="FR83" i="5"/>
  <c r="FS83" i="5"/>
  <c r="FU83" i="5"/>
  <c r="FV83" i="5"/>
  <c r="FW83" i="5"/>
  <c r="FY83" i="5"/>
  <c r="FZ83" i="5"/>
  <c r="GA83" i="5"/>
  <c r="GC83" i="5"/>
  <c r="GD83" i="5"/>
  <c r="GG83" i="5"/>
  <c r="GH83" i="5"/>
  <c r="GI83" i="5"/>
  <c r="GK83" i="5"/>
  <c r="GL83" i="5"/>
  <c r="GM83" i="5"/>
  <c r="GO83" i="5"/>
  <c r="GP83" i="5"/>
  <c r="GQ83" i="5"/>
  <c r="GS83" i="5"/>
  <c r="GT83" i="5"/>
  <c r="GW83" i="5"/>
  <c r="GX83" i="5"/>
  <c r="GY83" i="5"/>
  <c r="HA83" i="5"/>
  <c r="HB83" i="5"/>
  <c r="HC83" i="5"/>
  <c r="HE83" i="5"/>
  <c r="HF83" i="5"/>
  <c r="HG83" i="5"/>
  <c r="HI83" i="5"/>
  <c r="HJ83" i="5"/>
  <c r="HM83" i="5"/>
  <c r="HN83" i="5"/>
  <c r="HO83" i="5"/>
  <c r="HQ83" i="5"/>
  <c r="HR83" i="5"/>
  <c r="HS83" i="5"/>
  <c r="HU83" i="5"/>
  <c r="HV83" i="5"/>
  <c r="HW83" i="5"/>
  <c r="HY83" i="5"/>
  <c r="HZ83" i="5"/>
  <c r="IC83" i="5"/>
  <c r="ID83" i="5"/>
  <c r="IE83" i="5"/>
  <c r="IG83" i="5"/>
  <c r="IH83" i="5"/>
  <c r="II83" i="5"/>
  <c r="IK83" i="5"/>
  <c r="IL83" i="5"/>
  <c r="IM83" i="5"/>
  <c r="IO83" i="5"/>
  <c r="IP83" i="5"/>
  <c r="IS83" i="5"/>
  <c r="IT83" i="5"/>
  <c r="IU83" i="5"/>
  <c r="IW83" i="5"/>
  <c r="IX83" i="5"/>
  <c r="IY83" i="5"/>
  <c r="JA83" i="5"/>
  <c r="JB83" i="5"/>
  <c r="JC83" i="5"/>
  <c r="C84" i="5"/>
  <c r="E84" i="5"/>
  <c r="F84" i="5"/>
  <c r="G84" i="5"/>
  <c r="I84" i="5"/>
  <c r="J84" i="5"/>
  <c r="M84" i="5"/>
  <c r="N84" i="5"/>
  <c r="O84" i="5"/>
  <c r="Q84" i="5"/>
  <c r="R84" i="5"/>
  <c r="S84" i="5"/>
  <c r="U84" i="5"/>
  <c r="V84" i="5"/>
  <c r="W84" i="5"/>
  <c r="Y84" i="5"/>
  <c r="Z84" i="5"/>
  <c r="AC84" i="5"/>
  <c r="AD84" i="5"/>
  <c r="AE84" i="5"/>
  <c r="AG84" i="5"/>
  <c r="AH84" i="5"/>
  <c r="AI84" i="5"/>
  <c r="AK84" i="5"/>
  <c r="AL84" i="5"/>
  <c r="AM84" i="5"/>
  <c r="AO84" i="5"/>
  <c r="AP84" i="5"/>
  <c r="AS84" i="5"/>
  <c r="AT84" i="5"/>
  <c r="AU84" i="5"/>
  <c r="AW84" i="5"/>
  <c r="AX84" i="5"/>
  <c r="AY84" i="5"/>
  <c r="BA84" i="5"/>
  <c r="BB84" i="5"/>
  <c r="BC84" i="5"/>
  <c r="BE84" i="5"/>
  <c r="BF84" i="5"/>
  <c r="BI84" i="5"/>
  <c r="BJ84" i="5"/>
  <c r="BK84" i="5"/>
  <c r="BM84" i="5"/>
  <c r="BN84" i="5"/>
  <c r="BO84" i="5"/>
  <c r="BQ84" i="5"/>
  <c r="BR84" i="5"/>
  <c r="BS84" i="5"/>
  <c r="BU84" i="5"/>
  <c r="BV84" i="5"/>
  <c r="BY84" i="5"/>
  <c r="BZ84" i="5"/>
  <c r="CA84" i="5"/>
  <c r="CC84" i="5"/>
  <c r="CD84" i="5"/>
  <c r="CE84" i="5"/>
  <c r="CG84" i="5"/>
  <c r="CH84" i="5"/>
  <c r="CI84" i="5"/>
  <c r="CK84" i="5"/>
  <c r="CL84" i="5"/>
  <c r="CO84" i="5"/>
  <c r="CP84" i="5"/>
  <c r="CQ84" i="5"/>
  <c r="CS84" i="5"/>
  <c r="CT84" i="5"/>
  <c r="CU84" i="5"/>
  <c r="CW84" i="5"/>
  <c r="CX84" i="5"/>
  <c r="CY84" i="5"/>
  <c r="DA84" i="5"/>
  <c r="DB84" i="5"/>
  <c r="DE84" i="5"/>
  <c r="DF84" i="5"/>
  <c r="DG84" i="5"/>
  <c r="DI84" i="5"/>
  <c r="DJ84" i="5"/>
  <c r="DK84" i="5"/>
  <c r="DM84" i="5"/>
  <c r="DN84" i="5"/>
  <c r="DO84" i="5"/>
  <c r="DQ84" i="5"/>
  <c r="DR84" i="5"/>
  <c r="DU84" i="5"/>
  <c r="DV84" i="5"/>
  <c r="DW84" i="5"/>
  <c r="DY84" i="5"/>
  <c r="DZ84" i="5"/>
  <c r="EA84" i="5"/>
  <c r="EC84" i="5"/>
  <c r="ED84" i="5"/>
  <c r="EE84" i="5"/>
  <c r="EG84" i="5"/>
  <c r="EH84" i="5"/>
  <c r="EK84" i="5"/>
  <c r="EL84" i="5"/>
  <c r="EM84" i="5"/>
  <c r="EO84" i="5"/>
  <c r="EP84" i="5"/>
  <c r="EQ84" i="5"/>
  <c r="ES84" i="5"/>
  <c r="ET84" i="5"/>
  <c r="EU84" i="5"/>
  <c r="EW84" i="5"/>
  <c r="EX84" i="5"/>
  <c r="FA84" i="5"/>
  <c r="FB84" i="5"/>
  <c r="FC84" i="5"/>
  <c r="FE84" i="5"/>
  <c r="FF84" i="5"/>
  <c r="FG84" i="5"/>
  <c r="FI84" i="5"/>
  <c r="FJ84" i="5"/>
  <c r="FK84" i="5"/>
  <c r="FM84" i="5"/>
  <c r="FN84" i="5"/>
  <c r="FQ84" i="5"/>
  <c r="FR84" i="5"/>
  <c r="FS84" i="5"/>
  <c r="FU84" i="5"/>
  <c r="FV84" i="5"/>
  <c r="FW84" i="5"/>
  <c r="FY84" i="5"/>
  <c r="FZ84" i="5"/>
  <c r="GA84" i="5"/>
  <c r="GC84" i="5"/>
  <c r="GD84" i="5"/>
  <c r="GG84" i="5"/>
  <c r="GH84" i="5"/>
  <c r="GI84" i="5"/>
  <c r="GK84" i="5"/>
  <c r="GL84" i="5"/>
  <c r="GM84" i="5"/>
  <c r="GO84" i="5"/>
  <c r="GP84" i="5"/>
  <c r="GQ84" i="5"/>
  <c r="GS84" i="5"/>
  <c r="GT84" i="5"/>
  <c r="GW84" i="5"/>
  <c r="GX84" i="5"/>
  <c r="GY84" i="5"/>
  <c r="HA84" i="5"/>
  <c r="HB84" i="5"/>
  <c r="HC84" i="5"/>
  <c r="HE84" i="5"/>
  <c r="HF84" i="5"/>
  <c r="HG84" i="5"/>
  <c r="HI84" i="5"/>
  <c r="HJ84" i="5"/>
  <c r="HM84" i="5"/>
  <c r="HN84" i="5"/>
  <c r="HO84" i="5"/>
  <c r="HQ84" i="5"/>
  <c r="HR84" i="5"/>
  <c r="HS84" i="5"/>
  <c r="HU84" i="5"/>
  <c r="HV84" i="5"/>
  <c r="HW84" i="5"/>
  <c r="HY84" i="5"/>
  <c r="HZ84" i="5"/>
  <c r="IC84" i="5"/>
  <c r="ID84" i="5"/>
  <c r="IE84" i="5"/>
  <c r="IG84" i="5"/>
  <c r="IH84" i="5"/>
  <c r="II84" i="5"/>
  <c r="IK84" i="5"/>
  <c r="IL84" i="5"/>
  <c r="IM84" i="5"/>
  <c r="IO84" i="5"/>
  <c r="IP84" i="5"/>
  <c r="IS84" i="5"/>
  <c r="IT84" i="5"/>
  <c r="IU84" i="5"/>
  <c r="IW84" i="5"/>
  <c r="IX84" i="5"/>
  <c r="IY84" i="5"/>
  <c r="JA84" i="5"/>
  <c r="JB84" i="5"/>
  <c r="JC84" i="5"/>
  <c r="C85" i="5"/>
  <c r="E85" i="5"/>
  <c r="F85" i="5"/>
  <c r="G85" i="5"/>
  <c r="I85" i="5"/>
  <c r="J85" i="5"/>
  <c r="M85" i="5"/>
  <c r="N85" i="5"/>
  <c r="O85" i="5"/>
  <c r="Q85" i="5"/>
  <c r="R85" i="5"/>
  <c r="S85" i="5"/>
  <c r="U85" i="5"/>
  <c r="V85" i="5"/>
  <c r="W85" i="5"/>
  <c r="Y85" i="5"/>
  <c r="Z85" i="5"/>
  <c r="AC85" i="5"/>
  <c r="AD85" i="5"/>
  <c r="AE85" i="5"/>
  <c r="AG85" i="5"/>
  <c r="AH85" i="5"/>
  <c r="AI85" i="5"/>
  <c r="AK85" i="5"/>
  <c r="AL85" i="5"/>
  <c r="AM85" i="5"/>
  <c r="AO85" i="5"/>
  <c r="AP85" i="5"/>
  <c r="AS85" i="5"/>
  <c r="AT85" i="5"/>
  <c r="AU85" i="5"/>
  <c r="AW85" i="5"/>
  <c r="AX85" i="5"/>
  <c r="AY85" i="5"/>
  <c r="BA85" i="5"/>
  <c r="BB85" i="5"/>
  <c r="BC85" i="5"/>
  <c r="BE85" i="5"/>
  <c r="BF85" i="5"/>
  <c r="BI85" i="5"/>
  <c r="BJ85" i="5"/>
  <c r="BK85" i="5"/>
  <c r="BM85" i="5"/>
  <c r="BN85" i="5"/>
  <c r="BO85" i="5"/>
  <c r="BQ85" i="5"/>
  <c r="BR85" i="5"/>
  <c r="BS85" i="5"/>
  <c r="BU85" i="5"/>
  <c r="BV85" i="5"/>
  <c r="BY85" i="5"/>
  <c r="BZ85" i="5"/>
  <c r="CA85" i="5"/>
  <c r="CC85" i="5"/>
  <c r="CD85" i="5"/>
  <c r="CE85" i="5"/>
  <c r="CG85" i="5"/>
  <c r="CH85" i="5"/>
  <c r="CI85" i="5"/>
  <c r="CK85" i="5"/>
  <c r="CL85" i="5"/>
  <c r="CO85" i="5"/>
  <c r="CP85" i="5"/>
  <c r="CQ85" i="5"/>
  <c r="CS85" i="5"/>
  <c r="CT85" i="5"/>
  <c r="CU85" i="5"/>
  <c r="CW85" i="5"/>
  <c r="CX85" i="5"/>
  <c r="CY85" i="5"/>
  <c r="DA85" i="5"/>
  <c r="DB85" i="5"/>
  <c r="DE85" i="5"/>
  <c r="DF85" i="5"/>
  <c r="DG85" i="5"/>
  <c r="DI85" i="5"/>
  <c r="DJ85" i="5"/>
  <c r="DK85" i="5"/>
  <c r="DM85" i="5"/>
  <c r="DN85" i="5"/>
  <c r="DO85" i="5"/>
  <c r="DQ85" i="5"/>
  <c r="DR85" i="5"/>
  <c r="DU85" i="5"/>
  <c r="DV85" i="5"/>
  <c r="DW85" i="5"/>
  <c r="DY85" i="5"/>
  <c r="DZ85" i="5"/>
  <c r="EA85" i="5"/>
  <c r="EC85" i="5"/>
  <c r="ED85" i="5"/>
  <c r="EE85" i="5"/>
  <c r="EG85" i="5"/>
  <c r="EH85" i="5"/>
  <c r="EK85" i="5"/>
  <c r="EL85" i="5"/>
  <c r="EM85" i="5"/>
  <c r="EO85" i="5"/>
  <c r="EP85" i="5"/>
  <c r="EQ85" i="5"/>
  <c r="ES85" i="5"/>
  <c r="ET85" i="5"/>
  <c r="EU85" i="5"/>
  <c r="EW85" i="5"/>
  <c r="EX85" i="5"/>
  <c r="FA85" i="5"/>
  <c r="FB85" i="5"/>
  <c r="FC85" i="5"/>
  <c r="FE85" i="5"/>
  <c r="FF85" i="5"/>
  <c r="FG85" i="5"/>
  <c r="FI85" i="5"/>
  <c r="FJ85" i="5"/>
  <c r="FK85" i="5"/>
  <c r="FM85" i="5"/>
  <c r="FN85" i="5"/>
  <c r="FQ85" i="5"/>
  <c r="FR85" i="5"/>
  <c r="FS85" i="5"/>
  <c r="FU85" i="5"/>
  <c r="FV85" i="5"/>
  <c r="FW85" i="5"/>
  <c r="FY85" i="5"/>
  <c r="FZ85" i="5"/>
  <c r="GA85" i="5"/>
  <c r="GC85" i="5"/>
  <c r="GD85" i="5"/>
  <c r="GG85" i="5"/>
  <c r="GH85" i="5"/>
  <c r="GI85" i="5"/>
  <c r="GK85" i="5"/>
  <c r="GL85" i="5"/>
  <c r="GM85" i="5"/>
  <c r="GO85" i="5"/>
  <c r="GP85" i="5"/>
  <c r="GQ85" i="5"/>
  <c r="GS85" i="5"/>
  <c r="GT85" i="5"/>
  <c r="GW85" i="5"/>
  <c r="GX85" i="5"/>
  <c r="GY85" i="5"/>
  <c r="HA85" i="5"/>
  <c r="HB85" i="5"/>
  <c r="HC85" i="5"/>
  <c r="HE85" i="5"/>
  <c r="HF85" i="5"/>
  <c r="HG85" i="5"/>
  <c r="HI85" i="5"/>
  <c r="HJ85" i="5"/>
  <c r="HM85" i="5"/>
  <c r="HN85" i="5"/>
  <c r="HO85" i="5"/>
  <c r="HQ85" i="5"/>
  <c r="HR85" i="5"/>
  <c r="HS85" i="5"/>
  <c r="HU85" i="5"/>
  <c r="HV85" i="5"/>
  <c r="HW85" i="5"/>
  <c r="HY85" i="5"/>
  <c r="HZ85" i="5"/>
  <c r="IC85" i="5"/>
  <c r="ID85" i="5"/>
  <c r="IE85" i="5"/>
  <c r="IG85" i="5"/>
  <c r="IH85" i="5"/>
  <c r="II85" i="5"/>
  <c r="IK85" i="5"/>
  <c r="IL85" i="5"/>
  <c r="IM85" i="5"/>
  <c r="IO85" i="5"/>
  <c r="IP85" i="5"/>
  <c r="IS85" i="5"/>
  <c r="IT85" i="5"/>
  <c r="IU85" i="5"/>
  <c r="IW85" i="5"/>
  <c r="IX85" i="5"/>
  <c r="IY85" i="5"/>
  <c r="JA85" i="5"/>
  <c r="JB85" i="5"/>
  <c r="JC85" i="5"/>
  <c r="C86" i="5"/>
  <c r="E86" i="5"/>
  <c r="F86" i="5"/>
  <c r="G86" i="5"/>
  <c r="I86" i="5"/>
  <c r="J86" i="5"/>
  <c r="M86" i="5"/>
  <c r="N86" i="5"/>
  <c r="O86" i="5"/>
  <c r="Q86" i="5"/>
  <c r="R86" i="5"/>
  <c r="S86" i="5"/>
  <c r="U86" i="5"/>
  <c r="V86" i="5"/>
  <c r="W86" i="5"/>
  <c r="Y86" i="5"/>
  <c r="Z86" i="5"/>
  <c r="AC86" i="5"/>
  <c r="AD86" i="5"/>
  <c r="AE86" i="5"/>
  <c r="AG86" i="5"/>
  <c r="AH86" i="5"/>
  <c r="AI86" i="5"/>
  <c r="AK86" i="5"/>
  <c r="AL86" i="5"/>
  <c r="AM86" i="5"/>
  <c r="AO86" i="5"/>
  <c r="AP86" i="5"/>
  <c r="AS86" i="5"/>
  <c r="AT86" i="5"/>
  <c r="AU86" i="5"/>
  <c r="AW86" i="5"/>
  <c r="AX86" i="5"/>
  <c r="AY86" i="5"/>
  <c r="BA86" i="5"/>
  <c r="BB86" i="5"/>
  <c r="BC86" i="5"/>
  <c r="BE86" i="5"/>
  <c r="BF86" i="5"/>
  <c r="BI86" i="5"/>
  <c r="BJ86" i="5"/>
  <c r="BK86" i="5"/>
  <c r="BM86" i="5"/>
  <c r="BN86" i="5"/>
  <c r="BO86" i="5"/>
  <c r="BQ86" i="5"/>
  <c r="BR86" i="5"/>
  <c r="BS86" i="5"/>
  <c r="BU86" i="5"/>
  <c r="BV86" i="5"/>
  <c r="BY86" i="5"/>
  <c r="BZ86" i="5"/>
  <c r="CA86" i="5"/>
  <c r="CC86" i="5"/>
  <c r="CD86" i="5"/>
  <c r="CE86" i="5"/>
  <c r="CG86" i="5"/>
  <c r="CH86" i="5"/>
  <c r="CI86" i="5"/>
  <c r="CK86" i="5"/>
  <c r="CL86" i="5"/>
  <c r="CO86" i="5"/>
  <c r="CP86" i="5"/>
  <c r="CQ86" i="5"/>
  <c r="CS86" i="5"/>
  <c r="CT86" i="5"/>
  <c r="CU86" i="5"/>
  <c r="CW86" i="5"/>
  <c r="CX86" i="5"/>
  <c r="CY86" i="5"/>
  <c r="DA86" i="5"/>
  <c r="DB86" i="5"/>
  <c r="DE86" i="5"/>
  <c r="DF86" i="5"/>
  <c r="DG86" i="5"/>
  <c r="DI86" i="5"/>
  <c r="DJ86" i="5"/>
  <c r="DK86" i="5"/>
  <c r="DM86" i="5"/>
  <c r="DN86" i="5"/>
  <c r="DO86" i="5"/>
  <c r="DQ86" i="5"/>
  <c r="DR86" i="5"/>
  <c r="DU86" i="5"/>
  <c r="DV86" i="5"/>
  <c r="DW86" i="5"/>
  <c r="DY86" i="5"/>
  <c r="DZ86" i="5"/>
  <c r="EA86" i="5"/>
  <c r="EC86" i="5"/>
  <c r="ED86" i="5"/>
  <c r="EE86" i="5"/>
  <c r="EG86" i="5"/>
  <c r="EH86" i="5"/>
  <c r="EK86" i="5"/>
  <c r="EL86" i="5"/>
  <c r="EM86" i="5"/>
  <c r="EO86" i="5"/>
  <c r="EP86" i="5"/>
  <c r="EQ86" i="5"/>
  <c r="ES86" i="5"/>
  <c r="ET86" i="5"/>
  <c r="EU86" i="5"/>
  <c r="EW86" i="5"/>
  <c r="EX86" i="5"/>
  <c r="FA86" i="5"/>
  <c r="FB86" i="5"/>
  <c r="FC86" i="5"/>
  <c r="FE86" i="5"/>
  <c r="FF86" i="5"/>
  <c r="FG86" i="5"/>
  <c r="FI86" i="5"/>
  <c r="FJ86" i="5"/>
  <c r="FK86" i="5"/>
  <c r="FM86" i="5"/>
  <c r="FN86" i="5"/>
  <c r="FQ86" i="5"/>
  <c r="FR86" i="5"/>
  <c r="FS86" i="5"/>
  <c r="FU86" i="5"/>
  <c r="FV86" i="5"/>
  <c r="FW86" i="5"/>
  <c r="FY86" i="5"/>
  <c r="FZ86" i="5"/>
  <c r="GA86" i="5"/>
  <c r="GC86" i="5"/>
  <c r="GD86" i="5"/>
  <c r="GG86" i="5"/>
  <c r="GH86" i="5"/>
  <c r="GI86" i="5"/>
  <c r="GK86" i="5"/>
  <c r="GL86" i="5"/>
  <c r="GM86" i="5"/>
  <c r="GO86" i="5"/>
  <c r="GP86" i="5"/>
  <c r="GQ86" i="5"/>
  <c r="GS86" i="5"/>
  <c r="GT86" i="5"/>
  <c r="GW86" i="5"/>
  <c r="GX86" i="5"/>
  <c r="GY86" i="5"/>
  <c r="HA86" i="5"/>
  <c r="HB86" i="5"/>
  <c r="HC86" i="5"/>
  <c r="HE86" i="5"/>
  <c r="HF86" i="5"/>
  <c r="HG86" i="5"/>
  <c r="HI86" i="5"/>
  <c r="HJ86" i="5"/>
  <c r="HM86" i="5"/>
  <c r="HN86" i="5"/>
  <c r="HO86" i="5"/>
  <c r="HQ86" i="5"/>
  <c r="HR86" i="5"/>
  <c r="HS86" i="5"/>
  <c r="HU86" i="5"/>
  <c r="HV86" i="5"/>
  <c r="HW86" i="5"/>
  <c r="HY86" i="5"/>
  <c r="HZ86" i="5"/>
  <c r="IC86" i="5"/>
  <c r="ID86" i="5"/>
  <c r="IE86" i="5"/>
  <c r="IG86" i="5"/>
  <c r="IH86" i="5"/>
  <c r="II86" i="5"/>
  <c r="IK86" i="5"/>
  <c r="IL86" i="5"/>
  <c r="IM86" i="5"/>
  <c r="IO86" i="5"/>
  <c r="IP86" i="5"/>
  <c r="IS86" i="5"/>
  <c r="IT86" i="5"/>
  <c r="IU86" i="5"/>
  <c r="IW86" i="5"/>
  <c r="IX86" i="5"/>
  <c r="IY86" i="5"/>
  <c r="JA86" i="5"/>
  <c r="JB86" i="5"/>
  <c r="JC86" i="5"/>
  <c r="C87" i="5"/>
  <c r="E87" i="5"/>
  <c r="F87" i="5"/>
  <c r="G87" i="5"/>
  <c r="I87" i="5"/>
  <c r="J87" i="5"/>
  <c r="M87" i="5"/>
  <c r="N87" i="5"/>
  <c r="O87" i="5"/>
  <c r="Q87" i="5"/>
  <c r="R87" i="5"/>
  <c r="S87" i="5"/>
  <c r="U87" i="5"/>
  <c r="V87" i="5"/>
  <c r="W87" i="5"/>
  <c r="Y87" i="5"/>
  <c r="Z87" i="5"/>
  <c r="AC87" i="5"/>
  <c r="AD87" i="5"/>
  <c r="AE87" i="5"/>
  <c r="AG87" i="5"/>
  <c r="AH87" i="5"/>
  <c r="AI87" i="5"/>
  <c r="AK87" i="5"/>
  <c r="AL87" i="5"/>
  <c r="AM87" i="5"/>
  <c r="AO87" i="5"/>
  <c r="AP87" i="5"/>
  <c r="AS87" i="5"/>
  <c r="AT87" i="5"/>
  <c r="AU87" i="5"/>
  <c r="AW87" i="5"/>
  <c r="AX87" i="5"/>
  <c r="AY87" i="5"/>
  <c r="BA87" i="5"/>
  <c r="BB87" i="5"/>
  <c r="BC87" i="5"/>
  <c r="BE87" i="5"/>
  <c r="BF87" i="5"/>
  <c r="BI87" i="5"/>
  <c r="BJ87" i="5"/>
  <c r="BK87" i="5"/>
  <c r="BM87" i="5"/>
  <c r="BN87" i="5"/>
  <c r="BO87" i="5"/>
  <c r="BQ87" i="5"/>
  <c r="BR87" i="5"/>
  <c r="BS87" i="5"/>
  <c r="BU87" i="5"/>
  <c r="BV87" i="5"/>
  <c r="BY87" i="5"/>
  <c r="BZ87" i="5"/>
  <c r="CA87" i="5"/>
  <c r="CC87" i="5"/>
  <c r="CD87" i="5"/>
  <c r="CE87" i="5"/>
  <c r="CG87" i="5"/>
  <c r="CH87" i="5"/>
  <c r="CI87" i="5"/>
  <c r="CK87" i="5"/>
  <c r="CL87" i="5"/>
  <c r="CO87" i="5"/>
  <c r="CP87" i="5"/>
  <c r="CQ87" i="5"/>
  <c r="CS87" i="5"/>
  <c r="CT87" i="5"/>
  <c r="CU87" i="5"/>
  <c r="CW87" i="5"/>
  <c r="CX87" i="5"/>
  <c r="CY87" i="5"/>
  <c r="DA87" i="5"/>
  <c r="DB87" i="5"/>
  <c r="DE87" i="5"/>
  <c r="DF87" i="5"/>
  <c r="DG87" i="5"/>
  <c r="DI87" i="5"/>
  <c r="DJ87" i="5"/>
  <c r="DK87" i="5"/>
  <c r="DM87" i="5"/>
  <c r="DN87" i="5"/>
  <c r="DO87" i="5"/>
  <c r="DQ87" i="5"/>
  <c r="DR87" i="5"/>
  <c r="DU87" i="5"/>
  <c r="DV87" i="5"/>
  <c r="DW87" i="5"/>
  <c r="DY87" i="5"/>
  <c r="DZ87" i="5"/>
  <c r="EA87" i="5"/>
  <c r="EC87" i="5"/>
  <c r="ED87" i="5"/>
  <c r="EE87" i="5"/>
  <c r="EG87" i="5"/>
  <c r="EH87" i="5"/>
  <c r="EK87" i="5"/>
  <c r="EL87" i="5"/>
  <c r="EM87" i="5"/>
  <c r="EO87" i="5"/>
  <c r="EP87" i="5"/>
  <c r="EQ87" i="5"/>
  <c r="ES87" i="5"/>
  <c r="ET87" i="5"/>
  <c r="EU87" i="5"/>
  <c r="EW87" i="5"/>
  <c r="EX87" i="5"/>
  <c r="FA87" i="5"/>
  <c r="FB87" i="5"/>
  <c r="FC87" i="5"/>
  <c r="FE87" i="5"/>
  <c r="FF87" i="5"/>
  <c r="FG87" i="5"/>
  <c r="FI87" i="5"/>
  <c r="FJ87" i="5"/>
  <c r="FK87" i="5"/>
  <c r="FM87" i="5"/>
  <c r="FN87" i="5"/>
  <c r="FQ87" i="5"/>
  <c r="FR87" i="5"/>
  <c r="FS87" i="5"/>
  <c r="FU87" i="5"/>
  <c r="FV87" i="5"/>
  <c r="FW87" i="5"/>
  <c r="FY87" i="5"/>
  <c r="FZ87" i="5"/>
  <c r="GA87" i="5"/>
  <c r="GC87" i="5"/>
  <c r="GD87" i="5"/>
  <c r="GG87" i="5"/>
  <c r="GH87" i="5"/>
  <c r="GI87" i="5"/>
  <c r="GK87" i="5"/>
  <c r="GL87" i="5"/>
  <c r="GM87" i="5"/>
  <c r="GO87" i="5"/>
  <c r="GP87" i="5"/>
  <c r="GQ87" i="5"/>
  <c r="GS87" i="5"/>
  <c r="GT87" i="5"/>
  <c r="GW87" i="5"/>
  <c r="GX87" i="5"/>
  <c r="GY87" i="5"/>
  <c r="HA87" i="5"/>
  <c r="HB87" i="5"/>
  <c r="HC87" i="5"/>
  <c r="HE87" i="5"/>
  <c r="HF87" i="5"/>
  <c r="HG87" i="5"/>
  <c r="HI87" i="5"/>
  <c r="HJ87" i="5"/>
  <c r="HM87" i="5"/>
  <c r="HN87" i="5"/>
  <c r="HO87" i="5"/>
  <c r="HQ87" i="5"/>
  <c r="HR87" i="5"/>
  <c r="HS87" i="5"/>
  <c r="HU87" i="5"/>
  <c r="HV87" i="5"/>
  <c r="HW87" i="5"/>
  <c r="HY87" i="5"/>
  <c r="HZ87" i="5"/>
  <c r="IC87" i="5"/>
  <c r="ID87" i="5"/>
  <c r="IE87" i="5"/>
  <c r="IG87" i="5"/>
  <c r="IH87" i="5"/>
  <c r="II87" i="5"/>
  <c r="IK87" i="5"/>
  <c r="IL87" i="5"/>
  <c r="IM87" i="5"/>
  <c r="IO87" i="5"/>
  <c r="IP87" i="5"/>
  <c r="IS87" i="5"/>
  <c r="IT87" i="5"/>
  <c r="IU87" i="5"/>
  <c r="IW87" i="5"/>
  <c r="IX87" i="5"/>
  <c r="IY87" i="5"/>
  <c r="JA87" i="5"/>
  <c r="JB87" i="5"/>
  <c r="JC87" i="5"/>
  <c r="C88" i="5"/>
  <c r="E88" i="5"/>
  <c r="F88" i="5"/>
  <c r="G88" i="5"/>
  <c r="I88" i="5"/>
  <c r="J88" i="5"/>
  <c r="M88" i="5"/>
  <c r="N88" i="5"/>
  <c r="O88" i="5"/>
  <c r="Q88" i="5"/>
  <c r="R88" i="5"/>
  <c r="S88" i="5"/>
  <c r="U88" i="5"/>
  <c r="V88" i="5"/>
  <c r="W88" i="5"/>
  <c r="Y88" i="5"/>
  <c r="Z88" i="5"/>
  <c r="AC88" i="5"/>
  <c r="AD88" i="5"/>
  <c r="AE88" i="5"/>
  <c r="AG88" i="5"/>
  <c r="AH88" i="5"/>
  <c r="AI88" i="5"/>
  <c r="AK88" i="5"/>
  <c r="AL88" i="5"/>
  <c r="AM88" i="5"/>
  <c r="AO88" i="5"/>
  <c r="AP88" i="5"/>
  <c r="AS88" i="5"/>
  <c r="AT88" i="5"/>
  <c r="AU88" i="5"/>
  <c r="AW88" i="5"/>
  <c r="AX88" i="5"/>
  <c r="AY88" i="5"/>
  <c r="BA88" i="5"/>
  <c r="BB88" i="5"/>
  <c r="BC88" i="5"/>
  <c r="BE88" i="5"/>
  <c r="BF88" i="5"/>
  <c r="BI88" i="5"/>
  <c r="BJ88" i="5"/>
  <c r="BK88" i="5"/>
  <c r="BM88" i="5"/>
  <c r="BN88" i="5"/>
  <c r="BO88" i="5"/>
  <c r="BQ88" i="5"/>
  <c r="BR88" i="5"/>
  <c r="BS88" i="5"/>
  <c r="BU88" i="5"/>
  <c r="BV88" i="5"/>
  <c r="BY88" i="5"/>
  <c r="BZ88" i="5"/>
  <c r="CA88" i="5"/>
  <c r="CC88" i="5"/>
  <c r="CD88" i="5"/>
  <c r="CE88" i="5"/>
  <c r="CG88" i="5"/>
  <c r="CH88" i="5"/>
  <c r="CI88" i="5"/>
  <c r="CK88" i="5"/>
  <c r="CL88" i="5"/>
  <c r="CO88" i="5"/>
  <c r="CP88" i="5"/>
  <c r="CQ88" i="5"/>
  <c r="CS88" i="5"/>
  <c r="CT88" i="5"/>
  <c r="CU88" i="5"/>
  <c r="CW88" i="5"/>
  <c r="CX88" i="5"/>
  <c r="CY88" i="5"/>
  <c r="DA88" i="5"/>
  <c r="DB88" i="5"/>
  <c r="DE88" i="5"/>
  <c r="DF88" i="5"/>
  <c r="DG88" i="5"/>
  <c r="DI88" i="5"/>
  <c r="DJ88" i="5"/>
  <c r="DK88" i="5"/>
  <c r="DM88" i="5"/>
  <c r="DN88" i="5"/>
  <c r="DO88" i="5"/>
  <c r="DQ88" i="5"/>
  <c r="DR88" i="5"/>
  <c r="DU88" i="5"/>
  <c r="DV88" i="5"/>
  <c r="DW88" i="5"/>
  <c r="DY88" i="5"/>
  <c r="DZ88" i="5"/>
  <c r="EA88" i="5"/>
  <c r="EC88" i="5"/>
  <c r="ED88" i="5"/>
  <c r="EE88" i="5"/>
  <c r="EG88" i="5"/>
  <c r="EH88" i="5"/>
  <c r="EK88" i="5"/>
  <c r="EL88" i="5"/>
  <c r="EM88" i="5"/>
  <c r="EO88" i="5"/>
  <c r="EP88" i="5"/>
  <c r="EQ88" i="5"/>
  <c r="ES88" i="5"/>
  <c r="ET88" i="5"/>
  <c r="EU88" i="5"/>
  <c r="EW88" i="5"/>
  <c r="EX88" i="5"/>
  <c r="FA88" i="5"/>
  <c r="FB88" i="5"/>
  <c r="FC88" i="5"/>
  <c r="FE88" i="5"/>
  <c r="FF88" i="5"/>
  <c r="FG88" i="5"/>
  <c r="FI88" i="5"/>
  <c r="FJ88" i="5"/>
  <c r="FK88" i="5"/>
  <c r="FM88" i="5"/>
  <c r="FN88" i="5"/>
  <c r="FQ88" i="5"/>
  <c r="FR88" i="5"/>
  <c r="FS88" i="5"/>
  <c r="FU88" i="5"/>
  <c r="FV88" i="5"/>
  <c r="FW88" i="5"/>
  <c r="FY88" i="5"/>
  <c r="FZ88" i="5"/>
  <c r="GA88" i="5"/>
  <c r="GC88" i="5"/>
  <c r="GD88" i="5"/>
  <c r="GG88" i="5"/>
  <c r="GH88" i="5"/>
  <c r="GI88" i="5"/>
  <c r="GK88" i="5"/>
  <c r="GL88" i="5"/>
  <c r="GM88" i="5"/>
  <c r="GO88" i="5"/>
  <c r="GP88" i="5"/>
  <c r="GQ88" i="5"/>
  <c r="GS88" i="5"/>
  <c r="GT88" i="5"/>
  <c r="GW88" i="5"/>
  <c r="GX88" i="5"/>
  <c r="GY88" i="5"/>
  <c r="HA88" i="5"/>
  <c r="HB88" i="5"/>
  <c r="HC88" i="5"/>
  <c r="HE88" i="5"/>
  <c r="HF88" i="5"/>
  <c r="HG88" i="5"/>
  <c r="HI88" i="5"/>
  <c r="HJ88" i="5"/>
  <c r="HM88" i="5"/>
  <c r="HN88" i="5"/>
  <c r="HO88" i="5"/>
  <c r="HQ88" i="5"/>
  <c r="HR88" i="5"/>
  <c r="HS88" i="5"/>
  <c r="HU88" i="5"/>
  <c r="HV88" i="5"/>
  <c r="HW88" i="5"/>
  <c r="HY88" i="5"/>
  <c r="HZ88" i="5"/>
  <c r="IC88" i="5"/>
  <c r="ID88" i="5"/>
  <c r="IE88" i="5"/>
  <c r="IG88" i="5"/>
  <c r="IH88" i="5"/>
  <c r="II88" i="5"/>
  <c r="IK88" i="5"/>
  <c r="IL88" i="5"/>
  <c r="IM88" i="5"/>
  <c r="IO88" i="5"/>
  <c r="IP88" i="5"/>
  <c r="IS88" i="5"/>
  <c r="IT88" i="5"/>
  <c r="IU88" i="5"/>
  <c r="IW88" i="5"/>
  <c r="IX88" i="5"/>
  <c r="IY88" i="5"/>
  <c r="JA88" i="5"/>
  <c r="JB88" i="5"/>
  <c r="JC88" i="5"/>
  <c r="C89" i="5"/>
  <c r="E89" i="5"/>
  <c r="F89" i="5"/>
  <c r="G89" i="5"/>
  <c r="I89" i="5"/>
  <c r="J89" i="5"/>
  <c r="M89" i="5"/>
  <c r="N89" i="5"/>
  <c r="O89" i="5"/>
  <c r="Q89" i="5"/>
  <c r="R89" i="5"/>
  <c r="S89" i="5"/>
  <c r="U89" i="5"/>
  <c r="V89" i="5"/>
  <c r="W89" i="5"/>
  <c r="Y89" i="5"/>
  <c r="Z89" i="5"/>
  <c r="AC89" i="5"/>
  <c r="AD89" i="5"/>
  <c r="AE89" i="5"/>
  <c r="AG89" i="5"/>
  <c r="AH89" i="5"/>
  <c r="AI89" i="5"/>
  <c r="AK89" i="5"/>
  <c r="AL89" i="5"/>
  <c r="AM89" i="5"/>
  <c r="AO89" i="5"/>
  <c r="AP89" i="5"/>
  <c r="AS89" i="5"/>
  <c r="AT89" i="5"/>
  <c r="AU89" i="5"/>
  <c r="AW89" i="5"/>
  <c r="AX89" i="5"/>
  <c r="AY89" i="5"/>
  <c r="BA89" i="5"/>
  <c r="BB89" i="5"/>
  <c r="BC89" i="5"/>
  <c r="BE89" i="5"/>
  <c r="BF89" i="5"/>
  <c r="BI89" i="5"/>
  <c r="BJ89" i="5"/>
  <c r="BK89" i="5"/>
  <c r="BM89" i="5"/>
  <c r="BN89" i="5"/>
  <c r="BO89" i="5"/>
  <c r="BQ89" i="5"/>
  <c r="BR89" i="5"/>
  <c r="BS89" i="5"/>
  <c r="BU89" i="5"/>
  <c r="BV89" i="5"/>
  <c r="BY89" i="5"/>
  <c r="BZ89" i="5"/>
  <c r="CA89" i="5"/>
  <c r="CC89" i="5"/>
  <c r="CD89" i="5"/>
  <c r="CE89" i="5"/>
  <c r="CG89" i="5"/>
  <c r="CH89" i="5"/>
  <c r="CI89" i="5"/>
  <c r="CK89" i="5"/>
  <c r="CL89" i="5"/>
  <c r="CO89" i="5"/>
  <c r="CP89" i="5"/>
  <c r="CQ89" i="5"/>
  <c r="CS89" i="5"/>
  <c r="CT89" i="5"/>
  <c r="CU89" i="5"/>
  <c r="CW89" i="5"/>
  <c r="CX89" i="5"/>
  <c r="CY89" i="5"/>
  <c r="DA89" i="5"/>
  <c r="DB89" i="5"/>
  <c r="DE89" i="5"/>
  <c r="DF89" i="5"/>
  <c r="DG89" i="5"/>
  <c r="DI89" i="5"/>
  <c r="DJ89" i="5"/>
  <c r="DK89" i="5"/>
  <c r="DM89" i="5"/>
  <c r="DN89" i="5"/>
  <c r="DO89" i="5"/>
  <c r="DQ89" i="5"/>
  <c r="DR89" i="5"/>
  <c r="DU89" i="5"/>
  <c r="DV89" i="5"/>
  <c r="DW89" i="5"/>
  <c r="DY89" i="5"/>
  <c r="DZ89" i="5"/>
  <c r="EA89" i="5"/>
  <c r="EC89" i="5"/>
  <c r="ED89" i="5"/>
  <c r="EE89" i="5"/>
  <c r="EG89" i="5"/>
  <c r="EH89" i="5"/>
  <c r="EK89" i="5"/>
  <c r="EL89" i="5"/>
  <c r="EM89" i="5"/>
  <c r="EO89" i="5"/>
  <c r="EP89" i="5"/>
  <c r="EQ89" i="5"/>
  <c r="ES89" i="5"/>
  <c r="ET89" i="5"/>
  <c r="EU89" i="5"/>
  <c r="EW89" i="5"/>
  <c r="EX89" i="5"/>
  <c r="FA89" i="5"/>
  <c r="FB89" i="5"/>
  <c r="FC89" i="5"/>
  <c r="FE89" i="5"/>
  <c r="FF89" i="5"/>
  <c r="FG89" i="5"/>
  <c r="FI89" i="5"/>
  <c r="FJ89" i="5"/>
  <c r="FK89" i="5"/>
  <c r="FM89" i="5"/>
  <c r="FN89" i="5"/>
  <c r="FQ89" i="5"/>
  <c r="FR89" i="5"/>
  <c r="FS89" i="5"/>
  <c r="FU89" i="5"/>
  <c r="FV89" i="5"/>
  <c r="FW89" i="5"/>
  <c r="FY89" i="5"/>
  <c r="FZ89" i="5"/>
  <c r="GA89" i="5"/>
  <c r="GC89" i="5"/>
  <c r="GD89" i="5"/>
  <c r="GG89" i="5"/>
  <c r="GH89" i="5"/>
  <c r="GI89" i="5"/>
  <c r="GK89" i="5"/>
  <c r="GL89" i="5"/>
  <c r="GM89" i="5"/>
  <c r="GO89" i="5"/>
  <c r="GP89" i="5"/>
  <c r="GQ89" i="5"/>
  <c r="GS89" i="5"/>
  <c r="GT89" i="5"/>
  <c r="GW89" i="5"/>
  <c r="GX89" i="5"/>
  <c r="GY89" i="5"/>
  <c r="HA89" i="5"/>
  <c r="HB89" i="5"/>
  <c r="HC89" i="5"/>
  <c r="HE89" i="5"/>
  <c r="HF89" i="5"/>
  <c r="HG89" i="5"/>
  <c r="HI89" i="5"/>
  <c r="HJ89" i="5"/>
  <c r="HM89" i="5"/>
  <c r="HN89" i="5"/>
  <c r="HO89" i="5"/>
  <c r="HQ89" i="5"/>
  <c r="HR89" i="5"/>
  <c r="HS89" i="5"/>
  <c r="HU89" i="5"/>
  <c r="HV89" i="5"/>
  <c r="HW89" i="5"/>
  <c r="HY89" i="5"/>
  <c r="HZ89" i="5"/>
  <c r="IC89" i="5"/>
  <c r="ID89" i="5"/>
  <c r="IE89" i="5"/>
  <c r="IG89" i="5"/>
  <c r="IH89" i="5"/>
  <c r="II89" i="5"/>
  <c r="IK89" i="5"/>
  <c r="IL89" i="5"/>
  <c r="IM89" i="5"/>
  <c r="IO89" i="5"/>
  <c r="IP89" i="5"/>
  <c r="IS89" i="5"/>
  <c r="IT89" i="5"/>
  <c r="IU89" i="5"/>
  <c r="IW89" i="5"/>
  <c r="IX89" i="5"/>
  <c r="IY89" i="5"/>
  <c r="JA89" i="5"/>
  <c r="JB89" i="5"/>
  <c r="JC89" i="5"/>
  <c r="C90" i="5"/>
  <c r="D90" i="5"/>
  <c r="E90" i="5"/>
  <c r="F90" i="5"/>
  <c r="G90" i="5"/>
  <c r="H90" i="5"/>
  <c r="I90" i="5"/>
  <c r="J90" i="5"/>
  <c r="M90" i="5"/>
  <c r="N90" i="5"/>
  <c r="O90" i="5"/>
  <c r="P90" i="5"/>
  <c r="Q90" i="5"/>
  <c r="R90" i="5"/>
  <c r="S90" i="5"/>
  <c r="T90" i="5"/>
  <c r="U90" i="5"/>
  <c r="V90" i="5"/>
  <c r="W90" i="5"/>
  <c r="X90" i="5"/>
  <c r="Y90" i="5"/>
  <c r="Z90" i="5"/>
  <c r="AC90" i="5"/>
  <c r="AD90" i="5"/>
  <c r="AE90" i="5"/>
  <c r="AF90" i="5"/>
  <c r="AG90" i="5"/>
  <c r="AH90" i="5"/>
  <c r="AI90" i="5"/>
  <c r="AJ90" i="5"/>
  <c r="AK90" i="5"/>
  <c r="AL90" i="5"/>
  <c r="AM90" i="5"/>
  <c r="AN90" i="5"/>
  <c r="AO90" i="5"/>
  <c r="AP90" i="5"/>
  <c r="AS90" i="5"/>
  <c r="AT90" i="5"/>
  <c r="AU90" i="5"/>
  <c r="AV90" i="5"/>
  <c r="AW90" i="5"/>
  <c r="AX90" i="5"/>
  <c r="AY90" i="5"/>
  <c r="AZ90" i="5"/>
  <c r="BA90" i="5"/>
  <c r="BB90" i="5"/>
  <c r="BC90" i="5"/>
  <c r="BD90" i="5"/>
  <c r="BE90" i="5"/>
  <c r="BF90" i="5"/>
  <c r="BI90" i="5"/>
  <c r="BJ90" i="5"/>
  <c r="BK90" i="5"/>
  <c r="BL90" i="5"/>
  <c r="BM90" i="5"/>
  <c r="BN90" i="5"/>
  <c r="BO90" i="5"/>
  <c r="BP90" i="5"/>
  <c r="BQ90" i="5"/>
  <c r="BR90" i="5"/>
  <c r="BS90" i="5"/>
  <c r="BT90" i="5"/>
  <c r="BU90" i="5"/>
  <c r="BV90" i="5"/>
  <c r="BY90" i="5"/>
  <c r="BZ90" i="5"/>
  <c r="CA90" i="5"/>
  <c r="CB90" i="5"/>
  <c r="CC90" i="5"/>
  <c r="CD90" i="5"/>
  <c r="CE90" i="5"/>
  <c r="CF90" i="5"/>
  <c r="CG90" i="5"/>
  <c r="CH90" i="5"/>
  <c r="CI90" i="5"/>
  <c r="CJ90" i="5"/>
  <c r="CK90" i="5"/>
  <c r="CL90" i="5"/>
  <c r="CO90" i="5"/>
  <c r="CP90" i="5"/>
  <c r="CQ90" i="5"/>
  <c r="CR90" i="5"/>
  <c r="CS90" i="5"/>
  <c r="CT90" i="5"/>
  <c r="CU90" i="5"/>
  <c r="CV90" i="5"/>
  <c r="CW90" i="5"/>
  <c r="CX90" i="5"/>
  <c r="CY90" i="5"/>
  <c r="CZ90" i="5"/>
  <c r="DA90" i="5"/>
  <c r="DB90" i="5"/>
  <c r="DE90" i="5"/>
  <c r="DF90" i="5"/>
  <c r="DG90" i="5"/>
  <c r="DH90" i="5"/>
  <c r="DI90" i="5"/>
  <c r="DJ90" i="5"/>
  <c r="DK90" i="5"/>
  <c r="DL90" i="5"/>
  <c r="DM90" i="5"/>
  <c r="DN90" i="5"/>
  <c r="DO90" i="5"/>
  <c r="DP90" i="5"/>
  <c r="DQ90" i="5"/>
  <c r="DR90" i="5"/>
  <c r="DU90" i="5"/>
  <c r="DV90" i="5"/>
  <c r="DW90" i="5"/>
  <c r="DX90" i="5"/>
  <c r="DY90" i="5"/>
  <c r="DZ90" i="5"/>
  <c r="EA90" i="5"/>
  <c r="EB90" i="5"/>
  <c r="EC90" i="5"/>
  <c r="ED90" i="5"/>
  <c r="EE90" i="5"/>
  <c r="EF90" i="5"/>
  <c r="EG90" i="5"/>
  <c r="EH90" i="5"/>
  <c r="EK90" i="5"/>
  <c r="EL90" i="5"/>
  <c r="EM90" i="5"/>
  <c r="EN90" i="5"/>
  <c r="EO90" i="5"/>
  <c r="EP90" i="5"/>
  <c r="EQ90" i="5"/>
  <c r="ER90" i="5"/>
  <c r="ES90" i="5"/>
  <c r="ET90" i="5"/>
  <c r="EU90" i="5"/>
  <c r="EV90" i="5"/>
  <c r="EW90" i="5"/>
  <c r="EX90" i="5"/>
  <c r="FA90" i="5"/>
  <c r="FB90" i="5"/>
  <c r="FC90" i="5"/>
  <c r="FD90" i="5"/>
  <c r="FE90" i="5"/>
  <c r="FF90" i="5"/>
  <c r="FG90" i="5"/>
  <c r="FH90" i="5"/>
  <c r="FI90" i="5"/>
  <c r="FJ90" i="5"/>
  <c r="FK90" i="5"/>
  <c r="FL90" i="5"/>
  <c r="FM90" i="5"/>
  <c r="FN90" i="5"/>
  <c r="FQ90" i="5"/>
  <c r="FR90" i="5"/>
  <c r="FS90" i="5"/>
  <c r="FT90" i="5"/>
  <c r="FU90" i="5"/>
  <c r="FV90" i="5"/>
  <c r="FW90" i="5"/>
  <c r="FX90" i="5"/>
  <c r="FY90" i="5"/>
  <c r="FZ90" i="5"/>
  <c r="GA90" i="5"/>
  <c r="GB90" i="5"/>
  <c r="GC90" i="5"/>
  <c r="GD90" i="5"/>
  <c r="GG90" i="5"/>
  <c r="GH90" i="5"/>
  <c r="GI90" i="5"/>
  <c r="GJ90" i="5"/>
  <c r="GK90" i="5"/>
  <c r="GL90" i="5"/>
  <c r="GM90" i="5"/>
  <c r="GN90" i="5"/>
  <c r="GO90" i="5"/>
  <c r="GP90" i="5"/>
  <c r="GQ90" i="5"/>
  <c r="GR90" i="5"/>
  <c r="GS90" i="5"/>
  <c r="GT90" i="5"/>
  <c r="GW90" i="5"/>
  <c r="GX90" i="5"/>
  <c r="GY90" i="5"/>
  <c r="GZ90" i="5"/>
  <c r="HA90" i="5"/>
  <c r="HB90" i="5"/>
  <c r="HC90" i="5"/>
  <c r="HD90" i="5"/>
  <c r="HE90" i="5"/>
  <c r="HF90" i="5"/>
  <c r="HG90" i="5"/>
  <c r="HH90" i="5"/>
  <c r="HI90" i="5"/>
  <c r="HJ90" i="5"/>
  <c r="HM90" i="5"/>
  <c r="HN90" i="5"/>
  <c r="HO90" i="5"/>
  <c r="HP90" i="5"/>
  <c r="HQ90" i="5"/>
  <c r="HR90" i="5"/>
  <c r="HS90" i="5"/>
  <c r="HT90" i="5"/>
  <c r="HU90" i="5"/>
  <c r="HV90" i="5"/>
  <c r="HW90" i="5"/>
  <c r="HX90" i="5"/>
  <c r="HY90" i="5"/>
  <c r="HZ90" i="5"/>
  <c r="IC90" i="5"/>
  <c r="ID90" i="5"/>
  <c r="IE90" i="5"/>
  <c r="IF90" i="5"/>
  <c r="IG90" i="5"/>
  <c r="IH90" i="5"/>
  <c r="II90" i="5"/>
  <c r="IJ90" i="5"/>
  <c r="IK90" i="5"/>
  <c r="IL90" i="5"/>
  <c r="IM90" i="5"/>
  <c r="IN90" i="5"/>
  <c r="IO90" i="5"/>
  <c r="IP90" i="5"/>
  <c r="IS90" i="5"/>
  <c r="IT90" i="5"/>
  <c r="IU90" i="5"/>
  <c r="IV90" i="5"/>
  <c r="IW90" i="5"/>
  <c r="IX90" i="5"/>
  <c r="IY90" i="5"/>
  <c r="IZ90" i="5"/>
  <c r="JA90" i="5"/>
  <c r="JB90" i="5"/>
  <c r="JC90" i="5"/>
  <c r="JD90" i="5"/>
  <c r="C91" i="5"/>
  <c r="E91" i="5"/>
  <c r="F91" i="5"/>
  <c r="G91" i="5"/>
  <c r="I91" i="5"/>
  <c r="J91" i="5"/>
  <c r="M91" i="5"/>
  <c r="N91" i="5"/>
  <c r="O91" i="5"/>
  <c r="Q91" i="5"/>
  <c r="R91" i="5"/>
  <c r="S91" i="5"/>
  <c r="U91" i="5"/>
  <c r="V91" i="5"/>
  <c r="W91" i="5"/>
  <c r="Y91" i="5"/>
  <c r="Z91" i="5"/>
  <c r="AC91" i="5"/>
  <c r="AD91" i="5"/>
  <c r="AE91" i="5"/>
  <c r="AG91" i="5"/>
  <c r="AH91" i="5"/>
  <c r="AI91" i="5"/>
  <c r="AK91" i="5"/>
  <c r="AL91" i="5"/>
  <c r="AM91" i="5"/>
  <c r="AO91" i="5"/>
  <c r="AP91" i="5"/>
  <c r="AS91" i="5"/>
  <c r="AT91" i="5"/>
  <c r="AU91" i="5"/>
  <c r="AW91" i="5"/>
  <c r="AX91" i="5"/>
  <c r="AY91" i="5"/>
  <c r="BA91" i="5"/>
  <c r="BB91" i="5"/>
  <c r="BC91" i="5"/>
  <c r="BE91" i="5"/>
  <c r="BF91" i="5"/>
  <c r="BI91" i="5"/>
  <c r="BJ91" i="5"/>
  <c r="BK91" i="5"/>
  <c r="BM91" i="5"/>
  <c r="BN91" i="5"/>
  <c r="BO91" i="5"/>
  <c r="BQ91" i="5"/>
  <c r="BR91" i="5"/>
  <c r="BS91" i="5"/>
  <c r="BU91" i="5"/>
  <c r="BV91" i="5"/>
  <c r="BY91" i="5"/>
  <c r="BZ91" i="5"/>
  <c r="CA91" i="5"/>
  <c r="CC91" i="5"/>
  <c r="CD91" i="5"/>
  <c r="CE91" i="5"/>
  <c r="CG91" i="5"/>
  <c r="CH91" i="5"/>
  <c r="CI91" i="5"/>
  <c r="CK91" i="5"/>
  <c r="CL91" i="5"/>
  <c r="CO91" i="5"/>
  <c r="CP91" i="5"/>
  <c r="CQ91" i="5"/>
  <c r="CS91" i="5"/>
  <c r="CT91" i="5"/>
  <c r="CU91" i="5"/>
  <c r="CW91" i="5"/>
  <c r="CX91" i="5"/>
  <c r="CY91" i="5"/>
  <c r="DA91" i="5"/>
  <c r="DB91" i="5"/>
  <c r="DE91" i="5"/>
  <c r="DF91" i="5"/>
  <c r="DG91" i="5"/>
  <c r="DI91" i="5"/>
  <c r="DJ91" i="5"/>
  <c r="DK91" i="5"/>
  <c r="DM91" i="5"/>
  <c r="DN91" i="5"/>
  <c r="DO91" i="5"/>
  <c r="DQ91" i="5"/>
  <c r="DR91" i="5"/>
  <c r="DU91" i="5"/>
  <c r="DV91" i="5"/>
  <c r="DW91" i="5"/>
  <c r="DY91" i="5"/>
  <c r="DZ91" i="5"/>
  <c r="EA91" i="5"/>
  <c r="EC91" i="5"/>
  <c r="ED91" i="5"/>
  <c r="EE91" i="5"/>
  <c r="EG91" i="5"/>
  <c r="EH91" i="5"/>
  <c r="EK91" i="5"/>
  <c r="EL91" i="5"/>
  <c r="EM91" i="5"/>
  <c r="EO91" i="5"/>
  <c r="EP91" i="5"/>
  <c r="EQ91" i="5"/>
  <c r="ES91" i="5"/>
  <c r="ET91" i="5"/>
  <c r="EU91" i="5"/>
  <c r="EW91" i="5"/>
  <c r="EX91" i="5"/>
  <c r="FA91" i="5"/>
  <c r="FB91" i="5"/>
  <c r="FC91" i="5"/>
  <c r="FE91" i="5"/>
  <c r="FF91" i="5"/>
  <c r="FG91" i="5"/>
  <c r="FI91" i="5"/>
  <c r="FJ91" i="5"/>
  <c r="FK91" i="5"/>
  <c r="FM91" i="5"/>
  <c r="FN91" i="5"/>
  <c r="FQ91" i="5"/>
  <c r="FR91" i="5"/>
  <c r="FS91" i="5"/>
  <c r="FU91" i="5"/>
  <c r="FV91" i="5"/>
  <c r="FW91" i="5"/>
  <c r="FY91" i="5"/>
  <c r="FZ91" i="5"/>
  <c r="GA91" i="5"/>
  <c r="GC91" i="5"/>
  <c r="GD91" i="5"/>
  <c r="GG91" i="5"/>
  <c r="GH91" i="5"/>
  <c r="GI91" i="5"/>
  <c r="GK91" i="5"/>
  <c r="GL91" i="5"/>
  <c r="GM91" i="5"/>
  <c r="GO91" i="5"/>
  <c r="GP91" i="5"/>
  <c r="GQ91" i="5"/>
  <c r="GS91" i="5"/>
  <c r="GT91" i="5"/>
  <c r="GW91" i="5"/>
  <c r="GX91" i="5"/>
  <c r="GY91" i="5"/>
  <c r="HA91" i="5"/>
  <c r="HB91" i="5"/>
  <c r="HC91" i="5"/>
  <c r="HE91" i="5"/>
  <c r="HF91" i="5"/>
  <c r="HG91" i="5"/>
  <c r="HI91" i="5"/>
  <c r="HJ91" i="5"/>
  <c r="HM91" i="5"/>
  <c r="HN91" i="5"/>
  <c r="HO91" i="5"/>
  <c r="HQ91" i="5"/>
  <c r="HR91" i="5"/>
  <c r="HS91" i="5"/>
  <c r="HU91" i="5"/>
  <c r="HV91" i="5"/>
  <c r="HW91" i="5"/>
  <c r="HY91" i="5"/>
  <c r="HZ91" i="5"/>
  <c r="IC91" i="5"/>
  <c r="ID91" i="5"/>
  <c r="IE91" i="5"/>
  <c r="IG91" i="5"/>
  <c r="IH91" i="5"/>
  <c r="II91" i="5"/>
  <c r="IK91" i="5"/>
  <c r="IL91" i="5"/>
  <c r="IM91" i="5"/>
  <c r="IO91" i="5"/>
  <c r="IP91" i="5"/>
  <c r="IS91" i="5"/>
  <c r="IT91" i="5"/>
  <c r="IU91" i="5"/>
  <c r="IW91" i="5"/>
  <c r="IX91" i="5"/>
  <c r="IY91" i="5"/>
  <c r="JA91" i="5"/>
  <c r="JB91" i="5"/>
  <c r="JC91" i="5"/>
  <c r="C92" i="5"/>
  <c r="E92" i="5"/>
  <c r="F92" i="5"/>
  <c r="G92" i="5"/>
  <c r="I92" i="5"/>
  <c r="J92" i="5"/>
  <c r="M92" i="5"/>
  <c r="N92" i="5"/>
  <c r="O92" i="5"/>
  <c r="Q92" i="5"/>
  <c r="R92" i="5"/>
  <c r="S92" i="5"/>
  <c r="U92" i="5"/>
  <c r="V92" i="5"/>
  <c r="W92" i="5"/>
  <c r="Y92" i="5"/>
  <c r="Z92" i="5"/>
  <c r="AC92" i="5"/>
  <c r="AD92" i="5"/>
  <c r="AE92" i="5"/>
  <c r="AG92" i="5"/>
  <c r="AH92" i="5"/>
  <c r="AI92" i="5"/>
  <c r="AK92" i="5"/>
  <c r="AL92" i="5"/>
  <c r="AM92" i="5"/>
  <c r="AO92" i="5"/>
  <c r="AP92" i="5"/>
  <c r="AS92" i="5"/>
  <c r="AT92" i="5"/>
  <c r="AU92" i="5"/>
  <c r="AW92" i="5"/>
  <c r="AX92" i="5"/>
  <c r="AY92" i="5"/>
  <c r="BA92" i="5"/>
  <c r="BB92" i="5"/>
  <c r="BC92" i="5"/>
  <c r="BE92" i="5"/>
  <c r="BF92" i="5"/>
  <c r="BI92" i="5"/>
  <c r="BJ92" i="5"/>
  <c r="BK92" i="5"/>
  <c r="BM92" i="5"/>
  <c r="BN92" i="5"/>
  <c r="BO92" i="5"/>
  <c r="BQ92" i="5"/>
  <c r="BR92" i="5"/>
  <c r="BS92" i="5"/>
  <c r="BU92" i="5"/>
  <c r="BV92" i="5"/>
  <c r="BY92" i="5"/>
  <c r="BZ92" i="5"/>
  <c r="CA92" i="5"/>
  <c r="CC92" i="5"/>
  <c r="CD92" i="5"/>
  <c r="CE92" i="5"/>
  <c r="CG92" i="5"/>
  <c r="CH92" i="5"/>
  <c r="CI92" i="5"/>
  <c r="CK92" i="5"/>
  <c r="CL92" i="5"/>
  <c r="CO92" i="5"/>
  <c r="CP92" i="5"/>
  <c r="CQ92" i="5"/>
  <c r="CS92" i="5"/>
  <c r="CT92" i="5"/>
  <c r="CU92" i="5"/>
  <c r="CW92" i="5"/>
  <c r="CX92" i="5"/>
  <c r="CY92" i="5"/>
  <c r="DA92" i="5"/>
  <c r="DB92" i="5"/>
  <c r="DE92" i="5"/>
  <c r="DF92" i="5"/>
  <c r="DG92" i="5"/>
  <c r="DI92" i="5"/>
  <c r="DJ92" i="5"/>
  <c r="DK92" i="5"/>
  <c r="DM92" i="5"/>
  <c r="DN92" i="5"/>
  <c r="DO92" i="5"/>
  <c r="DQ92" i="5"/>
  <c r="DR92" i="5"/>
  <c r="DU92" i="5"/>
  <c r="DV92" i="5"/>
  <c r="DW92" i="5"/>
  <c r="DY92" i="5"/>
  <c r="DZ92" i="5"/>
  <c r="EA92" i="5"/>
  <c r="EC92" i="5"/>
  <c r="ED92" i="5"/>
  <c r="EE92" i="5"/>
  <c r="EG92" i="5"/>
  <c r="EH92" i="5"/>
  <c r="EK92" i="5"/>
  <c r="EL92" i="5"/>
  <c r="EM92" i="5"/>
  <c r="EO92" i="5"/>
  <c r="EP92" i="5"/>
  <c r="EQ92" i="5"/>
  <c r="ES92" i="5"/>
  <c r="ET92" i="5"/>
  <c r="EU92" i="5"/>
  <c r="EW92" i="5"/>
  <c r="EX92" i="5"/>
  <c r="FA92" i="5"/>
  <c r="FB92" i="5"/>
  <c r="FC92" i="5"/>
  <c r="FE92" i="5"/>
  <c r="FF92" i="5"/>
  <c r="FG92" i="5"/>
  <c r="FI92" i="5"/>
  <c r="FJ92" i="5"/>
  <c r="FK92" i="5"/>
  <c r="FM92" i="5"/>
  <c r="FN92" i="5"/>
  <c r="FQ92" i="5"/>
  <c r="FR92" i="5"/>
  <c r="FS92" i="5"/>
  <c r="FU92" i="5"/>
  <c r="FV92" i="5"/>
  <c r="FW92" i="5"/>
  <c r="FY92" i="5"/>
  <c r="FZ92" i="5"/>
  <c r="GA92" i="5"/>
  <c r="GC92" i="5"/>
  <c r="GD92" i="5"/>
  <c r="GG92" i="5"/>
  <c r="GH92" i="5"/>
  <c r="GI92" i="5"/>
  <c r="GK92" i="5"/>
  <c r="GL92" i="5"/>
  <c r="GM92" i="5"/>
  <c r="GO92" i="5"/>
  <c r="GP92" i="5"/>
  <c r="GQ92" i="5"/>
  <c r="GS92" i="5"/>
  <c r="GT92" i="5"/>
  <c r="GW92" i="5"/>
  <c r="GX92" i="5"/>
  <c r="GY92" i="5"/>
  <c r="HA92" i="5"/>
  <c r="HB92" i="5"/>
  <c r="HC92" i="5"/>
  <c r="HE92" i="5"/>
  <c r="HF92" i="5"/>
  <c r="HG92" i="5"/>
  <c r="HI92" i="5"/>
  <c r="HJ92" i="5"/>
  <c r="HM92" i="5"/>
  <c r="HN92" i="5"/>
  <c r="HO92" i="5"/>
  <c r="HQ92" i="5"/>
  <c r="HR92" i="5"/>
  <c r="HS92" i="5"/>
  <c r="HU92" i="5"/>
  <c r="HV92" i="5"/>
  <c r="HW92" i="5"/>
  <c r="HY92" i="5"/>
  <c r="HZ92" i="5"/>
  <c r="IC92" i="5"/>
  <c r="ID92" i="5"/>
  <c r="IE92" i="5"/>
  <c r="IG92" i="5"/>
  <c r="IH92" i="5"/>
  <c r="II92" i="5"/>
  <c r="IK92" i="5"/>
  <c r="IL92" i="5"/>
  <c r="IM92" i="5"/>
  <c r="IO92" i="5"/>
  <c r="IP92" i="5"/>
  <c r="IS92" i="5"/>
  <c r="IT92" i="5"/>
  <c r="IU92" i="5"/>
  <c r="IW92" i="5"/>
  <c r="IX92" i="5"/>
  <c r="IY92" i="5"/>
  <c r="JA92" i="5"/>
  <c r="JB92" i="5"/>
  <c r="JC92" i="5"/>
  <c r="C93" i="5"/>
  <c r="E93" i="5"/>
  <c r="F93" i="5"/>
  <c r="G93" i="5"/>
  <c r="I93" i="5"/>
  <c r="J93" i="5"/>
  <c r="M93" i="5"/>
  <c r="N93" i="5"/>
  <c r="O93" i="5"/>
  <c r="Q93" i="5"/>
  <c r="R93" i="5"/>
  <c r="S93" i="5"/>
  <c r="U93" i="5"/>
  <c r="V93" i="5"/>
  <c r="W93" i="5"/>
  <c r="Y93" i="5"/>
  <c r="Z93" i="5"/>
  <c r="AC93" i="5"/>
  <c r="AD93" i="5"/>
  <c r="AE93" i="5"/>
  <c r="AG93" i="5"/>
  <c r="AH93" i="5"/>
  <c r="AI93" i="5"/>
  <c r="AK93" i="5"/>
  <c r="AL93" i="5"/>
  <c r="AM93" i="5"/>
  <c r="AO93" i="5"/>
  <c r="AP93" i="5"/>
  <c r="AS93" i="5"/>
  <c r="AT93" i="5"/>
  <c r="AU93" i="5"/>
  <c r="AW93" i="5"/>
  <c r="AX93" i="5"/>
  <c r="AY93" i="5"/>
  <c r="BA93" i="5"/>
  <c r="BB93" i="5"/>
  <c r="BC93" i="5"/>
  <c r="BE93" i="5"/>
  <c r="BF93" i="5"/>
  <c r="BI93" i="5"/>
  <c r="BJ93" i="5"/>
  <c r="BK93" i="5"/>
  <c r="BM93" i="5"/>
  <c r="BN93" i="5"/>
  <c r="BO93" i="5"/>
  <c r="BQ93" i="5"/>
  <c r="BR93" i="5"/>
  <c r="BS93" i="5"/>
  <c r="BU93" i="5"/>
  <c r="BV93" i="5"/>
  <c r="BY93" i="5"/>
  <c r="BZ93" i="5"/>
  <c r="CA93" i="5"/>
  <c r="CC93" i="5"/>
  <c r="CD93" i="5"/>
  <c r="CE93" i="5"/>
  <c r="CG93" i="5"/>
  <c r="CH93" i="5"/>
  <c r="CI93" i="5"/>
  <c r="CK93" i="5"/>
  <c r="CL93" i="5"/>
  <c r="CO93" i="5"/>
  <c r="CP93" i="5"/>
  <c r="CQ93" i="5"/>
  <c r="CS93" i="5"/>
  <c r="CT93" i="5"/>
  <c r="CU93" i="5"/>
  <c r="CW93" i="5"/>
  <c r="CX93" i="5"/>
  <c r="CY93" i="5"/>
  <c r="DA93" i="5"/>
  <c r="DB93" i="5"/>
  <c r="DE93" i="5"/>
  <c r="DF93" i="5"/>
  <c r="DG93" i="5"/>
  <c r="DI93" i="5"/>
  <c r="DJ93" i="5"/>
  <c r="DK93" i="5"/>
  <c r="DM93" i="5"/>
  <c r="DN93" i="5"/>
  <c r="DO93" i="5"/>
  <c r="DQ93" i="5"/>
  <c r="DR93" i="5"/>
  <c r="DU93" i="5"/>
  <c r="DV93" i="5"/>
  <c r="DW93" i="5"/>
  <c r="DY93" i="5"/>
  <c r="DZ93" i="5"/>
  <c r="EA93" i="5"/>
  <c r="EC93" i="5"/>
  <c r="ED93" i="5"/>
  <c r="EE93" i="5"/>
  <c r="EG93" i="5"/>
  <c r="EH93" i="5"/>
  <c r="EK93" i="5"/>
  <c r="EL93" i="5"/>
  <c r="EM93" i="5"/>
  <c r="EO93" i="5"/>
  <c r="EP93" i="5"/>
  <c r="EQ93" i="5"/>
  <c r="ES93" i="5"/>
  <c r="ET93" i="5"/>
  <c r="EU93" i="5"/>
  <c r="EW93" i="5"/>
  <c r="EX93" i="5"/>
  <c r="FA93" i="5"/>
  <c r="FB93" i="5"/>
  <c r="FC93" i="5"/>
  <c r="FE93" i="5"/>
  <c r="FF93" i="5"/>
  <c r="FG93" i="5"/>
  <c r="FI93" i="5"/>
  <c r="FJ93" i="5"/>
  <c r="FK93" i="5"/>
  <c r="FM93" i="5"/>
  <c r="FN93" i="5"/>
  <c r="FQ93" i="5"/>
  <c r="FR93" i="5"/>
  <c r="FS93" i="5"/>
  <c r="FU93" i="5"/>
  <c r="FV93" i="5"/>
  <c r="FW93" i="5"/>
  <c r="FY93" i="5"/>
  <c r="FZ93" i="5"/>
  <c r="GA93" i="5"/>
  <c r="GC93" i="5"/>
  <c r="GD93" i="5"/>
  <c r="GG93" i="5"/>
  <c r="GH93" i="5"/>
  <c r="GI93" i="5"/>
  <c r="GK93" i="5"/>
  <c r="GL93" i="5"/>
  <c r="GM93" i="5"/>
  <c r="GO93" i="5"/>
  <c r="GP93" i="5"/>
  <c r="GQ93" i="5"/>
  <c r="GS93" i="5"/>
  <c r="GT93" i="5"/>
  <c r="GW93" i="5"/>
  <c r="GX93" i="5"/>
  <c r="GY93" i="5"/>
  <c r="HA93" i="5"/>
  <c r="HB93" i="5"/>
  <c r="HC93" i="5"/>
  <c r="HE93" i="5"/>
  <c r="HF93" i="5"/>
  <c r="HG93" i="5"/>
  <c r="HI93" i="5"/>
  <c r="HJ93" i="5"/>
  <c r="HM93" i="5"/>
  <c r="HN93" i="5"/>
  <c r="HO93" i="5"/>
  <c r="HQ93" i="5"/>
  <c r="HR93" i="5"/>
  <c r="HS93" i="5"/>
  <c r="HU93" i="5"/>
  <c r="HV93" i="5"/>
  <c r="HW93" i="5"/>
  <c r="HY93" i="5"/>
  <c r="HZ93" i="5"/>
  <c r="IC93" i="5"/>
  <c r="ID93" i="5"/>
  <c r="IE93" i="5"/>
  <c r="IG93" i="5"/>
  <c r="IH93" i="5"/>
  <c r="II93" i="5"/>
  <c r="IK93" i="5"/>
  <c r="IL93" i="5"/>
  <c r="IM93" i="5"/>
  <c r="IO93" i="5"/>
  <c r="IP93" i="5"/>
  <c r="IS93" i="5"/>
  <c r="IT93" i="5"/>
  <c r="IU93" i="5"/>
  <c r="IW93" i="5"/>
  <c r="IX93" i="5"/>
  <c r="IY93" i="5"/>
  <c r="JA93" i="5"/>
  <c r="JB93" i="5"/>
  <c r="JC93" i="5"/>
  <c r="C94" i="5"/>
  <c r="E94" i="5"/>
  <c r="F94" i="5"/>
  <c r="G94" i="5"/>
  <c r="I94" i="5"/>
  <c r="J94" i="5"/>
  <c r="M94" i="5"/>
  <c r="N94" i="5"/>
  <c r="O94" i="5"/>
  <c r="Q94" i="5"/>
  <c r="R94" i="5"/>
  <c r="S94" i="5"/>
  <c r="U94" i="5"/>
  <c r="V94" i="5"/>
  <c r="W94" i="5"/>
  <c r="Y94" i="5"/>
  <c r="Z94" i="5"/>
  <c r="AC94" i="5"/>
  <c r="AD94" i="5"/>
  <c r="AE94" i="5"/>
  <c r="AG94" i="5"/>
  <c r="AH94" i="5"/>
  <c r="AI94" i="5"/>
  <c r="AK94" i="5"/>
  <c r="AL94" i="5"/>
  <c r="AM94" i="5"/>
  <c r="AO94" i="5"/>
  <c r="AP94" i="5"/>
  <c r="AS94" i="5"/>
  <c r="AT94" i="5"/>
  <c r="AU94" i="5"/>
  <c r="AW94" i="5"/>
  <c r="AX94" i="5"/>
  <c r="AY94" i="5"/>
  <c r="BA94" i="5"/>
  <c r="BB94" i="5"/>
  <c r="BC94" i="5"/>
  <c r="BE94" i="5"/>
  <c r="BF94" i="5"/>
  <c r="BI94" i="5"/>
  <c r="BJ94" i="5"/>
  <c r="BK94" i="5"/>
  <c r="BM94" i="5"/>
  <c r="BN94" i="5"/>
  <c r="BO94" i="5"/>
  <c r="BQ94" i="5"/>
  <c r="BR94" i="5"/>
  <c r="BS94" i="5"/>
  <c r="BU94" i="5"/>
  <c r="BV94" i="5"/>
  <c r="BY94" i="5"/>
  <c r="BZ94" i="5"/>
  <c r="CA94" i="5"/>
  <c r="CC94" i="5"/>
  <c r="CD94" i="5"/>
  <c r="CE94" i="5"/>
  <c r="CG94" i="5"/>
  <c r="CH94" i="5"/>
  <c r="CI94" i="5"/>
  <c r="CK94" i="5"/>
  <c r="CL94" i="5"/>
  <c r="CO94" i="5"/>
  <c r="CP94" i="5"/>
  <c r="CQ94" i="5"/>
  <c r="CS94" i="5"/>
  <c r="CT94" i="5"/>
  <c r="CU94" i="5"/>
  <c r="CW94" i="5"/>
  <c r="CX94" i="5"/>
  <c r="CY94" i="5"/>
  <c r="DA94" i="5"/>
  <c r="DB94" i="5"/>
  <c r="DE94" i="5"/>
  <c r="DF94" i="5"/>
  <c r="DG94" i="5"/>
  <c r="DI94" i="5"/>
  <c r="DJ94" i="5"/>
  <c r="DK94" i="5"/>
  <c r="DM94" i="5"/>
  <c r="DN94" i="5"/>
  <c r="DO94" i="5"/>
  <c r="DQ94" i="5"/>
  <c r="DR94" i="5"/>
  <c r="DU94" i="5"/>
  <c r="DV94" i="5"/>
  <c r="DW94" i="5"/>
  <c r="DY94" i="5"/>
  <c r="DZ94" i="5"/>
  <c r="EA94" i="5"/>
  <c r="EC94" i="5"/>
  <c r="ED94" i="5"/>
  <c r="EE94" i="5"/>
  <c r="EG94" i="5"/>
  <c r="EH94" i="5"/>
  <c r="EK94" i="5"/>
  <c r="EL94" i="5"/>
  <c r="EM94" i="5"/>
  <c r="EO94" i="5"/>
  <c r="EP94" i="5"/>
  <c r="EQ94" i="5"/>
  <c r="ES94" i="5"/>
  <c r="ET94" i="5"/>
  <c r="EU94" i="5"/>
  <c r="EW94" i="5"/>
  <c r="EX94" i="5"/>
  <c r="FA94" i="5"/>
  <c r="FB94" i="5"/>
  <c r="FC94" i="5"/>
  <c r="FE94" i="5"/>
  <c r="FF94" i="5"/>
  <c r="FG94" i="5"/>
  <c r="FI94" i="5"/>
  <c r="FJ94" i="5"/>
  <c r="FK94" i="5"/>
  <c r="FM94" i="5"/>
  <c r="FN94" i="5"/>
  <c r="FQ94" i="5"/>
  <c r="FR94" i="5"/>
  <c r="FS94" i="5"/>
  <c r="FU94" i="5"/>
  <c r="FV94" i="5"/>
  <c r="FW94" i="5"/>
  <c r="FY94" i="5"/>
  <c r="FZ94" i="5"/>
  <c r="GA94" i="5"/>
  <c r="GC94" i="5"/>
  <c r="GD94" i="5"/>
  <c r="GG94" i="5"/>
  <c r="GH94" i="5"/>
  <c r="GI94" i="5"/>
  <c r="GK94" i="5"/>
  <c r="GL94" i="5"/>
  <c r="GM94" i="5"/>
  <c r="GO94" i="5"/>
  <c r="GP94" i="5"/>
  <c r="GQ94" i="5"/>
  <c r="GS94" i="5"/>
  <c r="GT94" i="5"/>
  <c r="GW94" i="5"/>
  <c r="GX94" i="5"/>
  <c r="GY94" i="5"/>
  <c r="HA94" i="5"/>
  <c r="HB94" i="5"/>
  <c r="HC94" i="5"/>
  <c r="HE94" i="5"/>
  <c r="HF94" i="5"/>
  <c r="HG94" i="5"/>
  <c r="HI94" i="5"/>
  <c r="HJ94" i="5"/>
  <c r="HM94" i="5"/>
  <c r="HN94" i="5"/>
  <c r="HO94" i="5"/>
  <c r="HQ94" i="5"/>
  <c r="HR94" i="5"/>
  <c r="HS94" i="5"/>
  <c r="HU94" i="5"/>
  <c r="HV94" i="5"/>
  <c r="HW94" i="5"/>
  <c r="HY94" i="5"/>
  <c r="HZ94" i="5"/>
  <c r="IC94" i="5"/>
  <c r="ID94" i="5"/>
  <c r="IE94" i="5"/>
  <c r="IG94" i="5"/>
  <c r="IH94" i="5"/>
  <c r="II94" i="5"/>
  <c r="IK94" i="5"/>
  <c r="IL94" i="5"/>
  <c r="IM94" i="5"/>
  <c r="IO94" i="5"/>
  <c r="IP94" i="5"/>
  <c r="IS94" i="5"/>
  <c r="IT94" i="5"/>
  <c r="IU94" i="5"/>
  <c r="IW94" i="5"/>
  <c r="IX94" i="5"/>
  <c r="IY94" i="5"/>
  <c r="JA94" i="5"/>
  <c r="JB94" i="5"/>
  <c r="JC94" i="5"/>
  <c r="C95" i="5"/>
  <c r="E95" i="5"/>
  <c r="F95" i="5"/>
  <c r="G95" i="5"/>
  <c r="I95" i="5"/>
  <c r="J95" i="5"/>
  <c r="M95" i="5"/>
  <c r="N95" i="5"/>
  <c r="O95" i="5"/>
  <c r="Q95" i="5"/>
  <c r="R95" i="5"/>
  <c r="S95" i="5"/>
  <c r="U95" i="5"/>
  <c r="V95" i="5"/>
  <c r="W95" i="5"/>
  <c r="Y95" i="5"/>
  <c r="Z95" i="5"/>
  <c r="AC95" i="5"/>
  <c r="AD95" i="5"/>
  <c r="AE95" i="5"/>
  <c r="AG95" i="5"/>
  <c r="AH95" i="5"/>
  <c r="AI95" i="5"/>
  <c r="AK95" i="5"/>
  <c r="AL95" i="5"/>
  <c r="AM95" i="5"/>
  <c r="AO95" i="5"/>
  <c r="AP95" i="5"/>
  <c r="AS95" i="5"/>
  <c r="AT95" i="5"/>
  <c r="AU95" i="5"/>
  <c r="AW95" i="5"/>
  <c r="AX95" i="5"/>
  <c r="AY95" i="5"/>
  <c r="BA95" i="5"/>
  <c r="BB95" i="5"/>
  <c r="BC95" i="5"/>
  <c r="BE95" i="5"/>
  <c r="BF95" i="5"/>
  <c r="BI95" i="5"/>
  <c r="BJ95" i="5"/>
  <c r="BK95" i="5"/>
  <c r="BM95" i="5"/>
  <c r="BN95" i="5"/>
  <c r="BO95" i="5"/>
  <c r="BQ95" i="5"/>
  <c r="BR95" i="5"/>
  <c r="BS95" i="5"/>
  <c r="BU95" i="5"/>
  <c r="BV95" i="5"/>
  <c r="BY95" i="5"/>
  <c r="BZ95" i="5"/>
  <c r="CA95" i="5"/>
  <c r="CC95" i="5"/>
  <c r="CD95" i="5"/>
  <c r="CE95" i="5"/>
  <c r="CG95" i="5"/>
  <c r="CH95" i="5"/>
  <c r="CI95" i="5"/>
  <c r="CK95" i="5"/>
  <c r="CL95" i="5"/>
  <c r="CO95" i="5"/>
  <c r="CP95" i="5"/>
  <c r="CQ95" i="5"/>
  <c r="CS95" i="5"/>
  <c r="CT95" i="5"/>
  <c r="CU95" i="5"/>
  <c r="CW95" i="5"/>
  <c r="CX95" i="5"/>
  <c r="CY95" i="5"/>
  <c r="DA95" i="5"/>
  <c r="DB95" i="5"/>
  <c r="DE95" i="5"/>
  <c r="DF95" i="5"/>
  <c r="DG95" i="5"/>
  <c r="DI95" i="5"/>
  <c r="DJ95" i="5"/>
  <c r="DK95" i="5"/>
  <c r="DM95" i="5"/>
  <c r="DN95" i="5"/>
  <c r="DO95" i="5"/>
  <c r="DQ95" i="5"/>
  <c r="DR95" i="5"/>
  <c r="DU95" i="5"/>
  <c r="DV95" i="5"/>
  <c r="DW95" i="5"/>
  <c r="DY95" i="5"/>
  <c r="DZ95" i="5"/>
  <c r="EA95" i="5"/>
  <c r="EC95" i="5"/>
  <c r="ED95" i="5"/>
  <c r="EE95" i="5"/>
  <c r="EG95" i="5"/>
  <c r="EH95" i="5"/>
  <c r="EK95" i="5"/>
  <c r="EL95" i="5"/>
  <c r="EM95" i="5"/>
  <c r="EO95" i="5"/>
  <c r="EP95" i="5"/>
  <c r="EQ95" i="5"/>
  <c r="ES95" i="5"/>
  <c r="ET95" i="5"/>
  <c r="EU95" i="5"/>
  <c r="EW95" i="5"/>
  <c r="EX95" i="5"/>
  <c r="FA95" i="5"/>
  <c r="FB95" i="5"/>
  <c r="FC95" i="5"/>
  <c r="FE95" i="5"/>
  <c r="FF95" i="5"/>
  <c r="FG95" i="5"/>
  <c r="FI95" i="5"/>
  <c r="FJ95" i="5"/>
  <c r="FK95" i="5"/>
  <c r="FM95" i="5"/>
  <c r="FN95" i="5"/>
  <c r="FQ95" i="5"/>
  <c r="FR95" i="5"/>
  <c r="FS95" i="5"/>
  <c r="FU95" i="5"/>
  <c r="FV95" i="5"/>
  <c r="FW95" i="5"/>
  <c r="FY95" i="5"/>
  <c r="FZ95" i="5"/>
  <c r="GA95" i="5"/>
  <c r="GC95" i="5"/>
  <c r="GD95" i="5"/>
  <c r="GG95" i="5"/>
  <c r="GH95" i="5"/>
  <c r="GI95" i="5"/>
  <c r="GK95" i="5"/>
  <c r="GL95" i="5"/>
  <c r="GM95" i="5"/>
  <c r="GO95" i="5"/>
  <c r="GP95" i="5"/>
  <c r="GQ95" i="5"/>
  <c r="GS95" i="5"/>
  <c r="GT95" i="5"/>
  <c r="GW95" i="5"/>
  <c r="GX95" i="5"/>
  <c r="GY95" i="5"/>
  <c r="HA95" i="5"/>
  <c r="HB95" i="5"/>
  <c r="HC95" i="5"/>
  <c r="HE95" i="5"/>
  <c r="HF95" i="5"/>
  <c r="HG95" i="5"/>
  <c r="HI95" i="5"/>
  <c r="HJ95" i="5"/>
  <c r="HM95" i="5"/>
  <c r="HN95" i="5"/>
  <c r="HO95" i="5"/>
  <c r="HQ95" i="5"/>
  <c r="HR95" i="5"/>
  <c r="HS95" i="5"/>
  <c r="HU95" i="5"/>
  <c r="HV95" i="5"/>
  <c r="HW95" i="5"/>
  <c r="HY95" i="5"/>
  <c r="HZ95" i="5"/>
  <c r="IC95" i="5"/>
  <c r="ID95" i="5"/>
  <c r="IE95" i="5"/>
  <c r="IG95" i="5"/>
  <c r="IH95" i="5"/>
  <c r="II95" i="5"/>
  <c r="IK95" i="5"/>
  <c r="IL95" i="5"/>
  <c r="IM95" i="5"/>
  <c r="IO95" i="5"/>
  <c r="IP95" i="5"/>
  <c r="IS95" i="5"/>
  <c r="IT95" i="5"/>
  <c r="IU95" i="5"/>
  <c r="IW95" i="5"/>
  <c r="IX95" i="5"/>
  <c r="IY95" i="5"/>
  <c r="JA95" i="5"/>
  <c r="JB95" i="5"/>
  <c r="JC95" i="5"/>
  <c r="C96" i="5"/>
  <c r="E96" i="5"/>
  <c r="F96" i="5"/>
  <c r="G96" i="5"/>
  <c r="I96" i="5"/>
  <c r="J96" i="5"/>
  <c r="M96" i="5"/>
  <c r="N96" i="5"/>
  <c r="O96" i="5"/>
  <c r="Q96" i="5"/>
  <c r="R96" i="5"/>
  <c r="S96" i="5"/>
  <c r="U96" i="5"/>
  <c r="V96" i="5"/>
  <c r="W96" i="5"/>
  <c r="Y96" i="5"/>
  <c r="Z96" i="5"/>
  <c r="AC96" i="5"/>
  <c r="AD96" i="5"/>
  <c r="AE96" i="5"/>
  <c r="AG96" i="5"/>
  <c r="AH96" i="5"/>
  <c r="AI96" i="5"/>
  <c r="AK96" i="5"/>
  <c r="AL96" i="5"/>
  <c r="AM96" i="5"/>
  <c r="AO96" i="5"/>
  <c r="AP96" i="5"/>
  <c r="AS96" i="5"/>
  <c r="AT96" i="5"/>
  <c r="AU96" i="5"/>
  <c r="AW96" i="5"/>
  <c r="AX96" i="5"/>
  <c r="AY96" i="5"/>
  <c r="BA96" i="5"/>
  <c r="BB96" i="5"/>
  <c r="BC96" i="5"/>
  <c r="BE96" i="5"/>
  <c r="BF96" i="5"/>
  <c r="BI96" i="5"/>
  <c r="BJ96" i="5"/>
  <c r="BK96" i="5"/>
  <c r="BM96" i="5"/>
  <c r="BN96" i="5"/>
  <c r="BO96" i="5"/>
  <c r="BQ96" i="5"/>
  <c r="BR96" i="5"/>
  <c r="BS96" i="5"/>
  <c r="BU96" i="5"/>
  <c r="BV96" i="5"/>
  <c r="BY96" i="5"/>
  <c r="BZ96" i="5"/>
  <c r="CA96" i="5"/>
  <c r="CC96" i="5"/>
  <c r="CD96" i="5"/>
  <c r="CE96" i="5"/>
  <c r="CG96" i="5"/>
  <c r="CH96" i="5"/>
  <c r="CI96" i="5"/>
  <c r="CK96" i="5"/>
  <c r="CL96" i="5"/>
  <c r="CO96" i="5"/>
  <c r="CP96" i="5"/>
  <c r="CQ96" i="5"/>
  <c r="CS96" i="5"/>
  <c r="CT96" i="5"/>
  <c r="CU96" i="5"/>
  <c r="CW96" i="5"/>
  <c r="CX96" i="5"/>
  <c r="CY96" i="5"/>
  <c r="DA96" i="5"/>
  <c r="DB96" i="5"/>
  <c r="DE96" i="5"/>
  <c r="DF96" i="5"/>
  <c r="DG96" i="5"/>
  <c r="DI96" i="5"/>
  <c r="DJ96" i="5"/>
  <c r="DK96" i="5"/>
  <c r="DM96" i="5"/>
  <c r="DN96" i="5"/>
  <c r="DO96" i="5"/>
  <c r="DQ96" i="5"/>
  <c r="DR96" i="5"/>
  <c r="DU96" i="5"/>
  <c r="DV96" i="5"/>
  <c r="DW96" i="5"/>
  <c r="DY96" i="5"/>
  <c r="DZ96" i="5"/>
  <c r="EA96" i="5"/>
  <c r="EC96" i="5"/>
  <c r="ED96" i="5"/>
  <c r="EE96" i="5"/>
  <c r="EG96" i="5"/>
  <c r="EH96" i="5"/>
  <c r="EK96" i="5"/>
  <c r="EL96" i="5"/>
  <c r="EM96" i="5"/>
  <c r="EO96" i="5"/>
  <c r="EP96" i="5"/>
  <c r="EQ96" i="5"/>
  <c r="ES96" i="5"/>
  <c r="ET96" i="5"/>
  <c r="EU96" i="5"/>
  <c r="EW96" i="5"/>
  <c r="EX96" i="5"/>
  <c r="FA96" i="5"/>
  <c r="FB96" i="5"/>
  <c r="FC96" i="5"/>
  <c r="FE96" i="5"/>
  <c r="FF96" i="5"/>
  <c r="FG96" i="5"/>
  <c r="FI96" i="5"/>
  <c r="FJ96" i="5"/>
  <c r="FK96" i="5"/>
  <c r="FM96" i="5"/>
  <c r="FN96" i="5"/>
  <c r="FQ96" i="5"/>
  <c r="FR96" i="5"/>
  <c r="FS96" i="5"/>
  <c r="FU96" i="5"/>
  <c r="FV96" i="5"/>
  <c r="FW96" i="5"/>
  <c r="FY96" i="5"/>
  <c r="FZ96" i="5"/>
  <c r="GA96" i="5"/>
  <c r="GC96" i="5"/>
  <c r="GD96" i="5"/>
  <c r="GG96" i="5"/>
  <c r="GH96" i="5"/>
  <c r="GI96" i="5"/>
  <c r="GK96" i="5"/>
  <c r="GL96" i="5"/>
  <c r="GM96" i="5"/>
  <c r="GO96" i="5"/>
  <c r="GP96" i="5"/>
  <c r="GQ96" i="5"/>
  <c r="GS96" i="5"/>
  <c r="GT96" i="5"/>
  <c r="GW96" i="5"/>
  <c r="GX96" i="5"/>
  <c r="GY96" i="5"/>
  <c r="HA96" i="5"/>
  <c r="HB96" i="5"/>
  <c r="HC96" i="5"/>
  <c r="HE96" i="5"/>
  <c r="HF96" i="5"/>
  <c r="HG96" i="5"/>
  <c r="HI96" i="5"/>
  <c r="HJ96" i="5"/>
  <c r="HM96" i="5"/>
  <c r="HN96" i="5"/>
  <c r="HO96" i="5"/>
  <c r="HQ96" i="5"/>
  <c r="HR96" i="5"/>
  <c r="HS96" i="5"/>
  <c r="HU96" i="5"/>
  <c r="HV96" i="5"/>
  <c r="HW96" i="5"/>
  <c r="HY96" i="5"/>
  <c r="HZ96" i="5"/>
  <c r="IC96" i="5"/>
  <c r="ID96" i="5"/>
  <c r="IE96" i="5"/>
  <c r="IG96" i="5"/>
  <c r="IH96" i="5"/>
  <c r="II96" i="5"/>
  <c r="IK96" i="5"/>
  <c r="IL96" i="5"/>
  <c r="IM96" i="5"/>
  <c r="IO96" i="5"/>
  <c r="IP96" i="5"/>
  <c r="IS96" i="5"/>
  <c r="IT96" i="5"/>
  <c r="IU96" i="5"/>
  <c r="IW96" i="5"/>
  <c r="IX96" i="5"/>
  <c r="IY96" i="5"/>
  <c r="JA96" i="5"/>
  <c r="JB96" i="5"/>
  <c r="JC96" i="5"/>
  <c r="C97" i="5"/>
  <c r="E97" i="5"/>
  <c r="F97" i="5"/>
  <c r="G97" i="5"/>
  <c r="I97" i="5"/>
  <c r="J97" i="5"/>
  <c r="M97" i="5"/>
  <c r="N97" i="5"/>
  <c r="O97" i="5"/>
  <c r="Q97" i="5"/>
  <c r="R97" i="5"/>
  <c r="S97" i="5"/>
  <c r="U97" i="5"/>
  <c r="V97" i="5"/>
  <c r="W97" i="5"/>
  <c r="Y97" i="5"/>
  <c r="Z97" i="5"/>
  <c r="AC97" i="5"/>
  <c r="AD97" i="5"/>
  <c r="AE97" i="5"/>
  <c r="AG97" i="5"/>
  <c r="AH97" i="5"/>
  <c r="AI97" i="5"/>
  <c r="AK97" i="5"/>
  <c r="AL97" i="5"/>
  <c r="AM97" i="5"/>
  <c r="AO97" i="5"/>
  <c r="AP97" i="5"/>
  <c r="AS97" i="5"/>
  <c r="AT97" i="5"/>
  <c r="AU97" i="5"/>
  <c r="AW97" i="5"/>
  <c r="AX97" i="5"/>
  <c r="AY97" i="5"/>
  <c r="BA97" i="5"/>
  <c r="BB97" i="5"/>
  <c r="BC97" i="5"/>
  <c r="BE97" i="5"/>
  <c r="BF97" i="5"/>
  <c r="BI97" i="5"/>
  <c r="BJ97" i="5"/>
  <c r="BK97" i="5"/>
  <c r="BM97" i="5"/>
  <c r="BN97" i="5"/>
  <c r="BO97" i="5"/>
  <c r="BQ97" i="5"/>
  <c r="BR97" i="5"/>
  <c r="BS97" i="5"/>
  <c r="BU97" i="5"/>
  <c r="BV97" i="5"/>
  <c r="BY97" i="5"/>
  <c r="BZ97" i="5"/>
  <c r="CA97" i="5"/>
  <c r="CC97" i="5"/>
  <c r="CD97" i="5"/>
  <c r="CE97" i="5"/>
  <c r="CG97" i="5"/>
  <c r="CH97" i="5"/>
  <c r="CI97" i="5"/>
  <c r="CK97" i="5"/>
  <c r="CL97" i="5"/>
  <c r="CO97" i="5"/>
  <c r="CP97" i="5"/>
  <c r="CQ97" i="5"/>
  <c r="CS97" i="5"/>
  <c r="CT97" i="5"/>
  <c r="CU97" i="5"/>
  <c r="CW97" i="5"/>
  <c r="CX97" i="5"/>
  <c r="CY97" i="5"/>
  <c r="DA97" i="5"/>
  <c r="DB97" i="5"/>
  <c r="DE97" i="5"/>
  <c r="DF97" i="5"/>
  <c r="DG97" i="5"/>
  <c r="DI97" i="5"/>
  <c r="DJ97" i="5"/>
  <c r="DK97" i="5"/>
  <c r="DM97" i="5"/>
  <c r="DN97" i="5"/>
  <c r="DO97" i="5"/>
  <c r="DQ97" i="5"/>
  <c r="DR97" i="5"/>
  <c r="DU97" i="5"/>
  <c r="DV97" i="5"/>
  <c r="DW97" i="5"/>
  <c r="DY97" i="5"/>
  <c r="DZ97" i="5"/>
  <c r="EA97" i="5"/>
  <c r="EC97" i="5"/>
  <c r="ED97" i="5"/>
  <c r="EE97" i="5"/>
  <c r="EG97" i="5"/>
  <c r="EH97" i="5"/>
  <c r="EK97" i="5"/>
  <c r="EL97" i="5"/>
  <c r="EM97" i="5"/>
  <c r="EO97" i="5"/>
  <c r="EP97" i="5"/>
  <c r="EQ97" i="5"/>
  <c r="ES97" i="5"/>
  <c r="ET97" i="5"/>
  <c r="EU97" i="5"/>
  <c r="EW97" i="5"/>
  <c r="EX97" i="5"/>
  <c r="FA97" i="5"/>
  <c r="FB97" i="5"/>
  <c r="FC97" i="5"/>
  <c r="FE97" i="5"/>
  <c r="FF97" i="5"/>
  <c r="FG97" i="5"/>
  <c r="FI97" i="5"/>
  <c r="FJ97" i="5"/>
  <c r="FK97" i="5"/>
  <c r="FM97" i="5"/>
  <c r="FN97" i="5"/>
  <c r="FQ97" i="5"/>
  <c r="FR97" i="5"/>
  <c r="FS97" i="5"/>
  <c r="FU97" i="5"/>
  <c r="FV97" i="5"/>
  <c r="FW97" i="5"/>
  <c r="FY97" i="5"/>
  <c r="FZ97" i="5"/>
  <c r="GA97" i="5"/>
  <c r="GC97" i="5"/>
  <c r="GD97" i="5"/>
  <c r="GG97" i="5"/>
  <c r="GH97" i="5"/>
  <c r="GI97" i="5"/>
  <c r="GK97" i="5"/>
  <c r="GL97" i="5"/>
  <c r="GM97" i="5"/>
  <c r="GO97" i="5"/>
  <c r="GP97" i="5"/>
  <c r="GQ97" i="5"/>
  <c r="GS97" i="5"/>
  <c r="GT97" i="5"/>
  <c r="GW97" i="5"/>
  <c r="GX97" i="5"/>
  <c r="GY97" i="5"/>
  <c r="HA97" i="5"/>
  <c r="HB97" i="5"/>
  <c r="HC97" i="5"/>
  <c r="HE97" i="5"/>
  <c r="HF97" i="5"/>
  <c r="HG97" i="5"/>
  <c r="HI97" i="5"/>
  <c r="HJ97" i="5"/>
  <c r="HM97" i="5"/>
  <c r="HN97" i="5"/>
  <c r="HO97" i="5"/>
  <c r="HQ97" i="5"/>
  <c r="HR97" i="5"/>
  <c r="HS97" i="5"/>
  <c r="HU97" i="5"/>
  <c r="HV97" i="5"/>
  <c r="HW97" i="5"/>
  <c r="HY97" i="5"/>
  <c r="HZ97" i="5"/>
  <c r="IC97" i="5"/>
  <c r="ID97" i="5"/>
  <c r="IE97" i="5"/>
  <c r="IG97" i="5"/>
  <c r="IH97" i="5"/>
  <c r="II97" i="5"/>
  <c r="IK97" i="5"/>
  <c r="IL97" i="5"/>
  <c r="IM97" i="5"/>
  <c r="IO97" i="5"/>
  <c r="IP97" i="5"/>
  <c r="IS97" i="5"/>
  <c r="IT97" i="5"/>
  <c r="IU97" i="5"/>
  <c r="IW97" i="5"/>
  <c r="IX97" i="5"/>
  <c r="IY97" i="5"/>
  <c r="JA97" i="5"/>
  <c r="JB97" i="5"/>
  <c r="JC97" i="5"/>
  <c r="C98" i="5"/>
  <c r="D98" i="5"/>
  <c r="E98" i="5"/>
  <c r="F98" i="5"/>
  <c r="G98" i="5"/>
  <c r="H98" i="5"/>
  <c r="I98" i="5"/>
  <c r="J98" i="5"/>
  <c r="M98" i="5"/>
  <c r="N98" i="5"/>
  <c r="O98" i="5"/>
  <c r="P98" i="5"/>
  <c r="Q98" i="5"/>
  <c r="R98" i="5"/>
  <c r="S98" i="5"/>
  <c r="T98" i="5"/>
  <c r="U98" i="5"/>
  <c r="V98" i="5"/>
  <c r="W98" i="5"/>
  <c r="X98" i="5"/>
  <c r="Y98" i="5"/>
  <c r="Z98" i="5"/>
  <c r="AC98" i="5"/>
  <c r="AD98" i="5"/>
  <c r="AE98" i="5"/>
  <c r="AF98" i="5"/>
  <c r="AG98" i="5"/>
  <c r="AH98" i="5"/>
  <c r="AI98" i="5"/>
  <c r="AJ98" i="5"/>
  <c r="AK98" i="5"/>
  <c r="AL98" i="5"/>
  <c r="AM98" i="5"/>
  <c r="AN98" i="5"/>
  <c r="AO98" i="5"/>
  <c r="AP98" i="5"/>
  <c r="AS98" i="5"/>
  <c r="AT98" i="5"/>
  <c r="AU98" i="5"/>
  <c r="AV98" i="5"/>
  <c r="AW98" i="5"/>
  <c r="AX98" i="5"/>
  <c r="AY98" i="5"/>
  <c r="AZ98" i="5"/>
  <c r="BA98" i="5"/>
  <c r="BB98" i="5"/>
  <c r="BC98" i="5"/>
  <c r="BD98" i="5"/>
  <c r="BE98" i="5"/>
  <c r="BF98" i="5"/>
  <c r="BI98" i="5"/>
  <c r="BJ98" i="5"/>
  <c r="BK98" i="5"/>
  <c r="BL98" i="5"/>
  <c r="BM98" i="5"/>
  <c r="BN98" i="5"/>
  <c r="BO98" i="5"/>
  <c r="BP98" i="5"/>
  <c r="BQ98" i="5"/>
  <c r="BR98" i="5"/>
  <c r="BS98" i="5"/>
  <c r="BT98" i="5"/>
  <c r="BU98" i="5"/>
  <c r="BV98" i="5"/>
  <c r="BY98" i="5"/>
  <c r="BZ98" i="5"/>
  <c r="CA98" i="5"/>
  <c r="CB98" i="5"/>
  <c r="CC98" i="5"/>
  <c r="CD98" i="5"/>
  <c r="CE98" i="5"/>
  <c r="CF98" i="5"/>
  <c r="CG98" i="5"/>
  <c r="CH98" i="5"/>
  <c r="CI98" i="5"/>
  <c r="CJ98" i="5"/>
  <c r="CK98" i="5"/>
  <c r="CL98" i="5"/>
  <c r="CO98" i="5"/>
  <c r="CP98" i="5"/>
  <c r="CQ98" i="5"/>
  <c r="CR98" i="5"/>
  <c r="CS98" i="5"/>
  <c r="CT98" i="5"/>
  <c r="CU98" i="5"/>
  <c r="CV98" i="5"/>
  <c r="CW98" i="5"/>
  <c r="CX98" i="5"/>
  <c r="CY98" i="5"/>
  <c r="CZ98" i="5"/>
  <c r="DA98" i="5"/>
  <c r="DB98" i="5"/>
  <c r="DE98" i="5"/>
  <c r="DF98" i="5"/>
  <c r="DG98" i="5"/>
  <c r="DH98" i="5"/>
  <c r="DI98" i="5"/>
  <c r="DJ98" i="5"/>
  <c r="DK98" i="5"/>
  <c r="DL98" i="5"/>
  <c r="DM98" i="5"/>
  <c r="DN98" i="5"/>
  <c r="DO98" i="5"/>
  <c r="DP98" i="5"/>
  <c r="DQ98" i="5"/>
  <c r="DR98" i="5"/>
  <c r="DU98" i="5"/>
  <c r="DV98" i="5"/>
  <c r="DW98" i="5"/>
  <c r="DX98" i="5"/>
  <c r="DY98" i="5"/>
  <c r="DZ98" i="5"/>
  <c r="EA98" i="5"/>
  <c r="EB98" i="5"/>
  <c r="EC98" i="5"/>
  <c r="ED98" i="5"/>
  <c r="EE98" i="5"/>
  <c r="EF98" i="5"/>
  <c r="EG98" i="5"/>
  <c r="EH98" i="5"/>
  <c r="EK98" i="5"/>
  <c r="EL98" i="5"/>
  <c r="EM98" i="5"/>
  <c r="EN98" i="5"/>
  <c r="EO98" i="5"/>
  <c r="EP98" i="5"/>
  <c r="EQ98" i="5"/>
  <c r="ER98" i="5"/>
  <c r="ES98" i="5"/>
  <c r="ET98" i="5"/>
  <c r="EU98" i="5"/>
  <c r="EV98" i="5"/>
  <c r="EW98" i="5"/>
  <c r="EX98" i="5"/>
  <c r="FA98" i="5"/>
  <c r="FB98" i="5"/>
  <c r="FC98" i="5"/>
  <c r="FD98" i="5"/>
  <c r="FE98" i="5"/>
  <c r="FF98" i="5"/>
  <c r="FG98" i="5"/>
  <c r="FH98" i="5"/>
  <c r="FI98" i="5"/>
  <c r="FJ98" i="5"/>
  <c r="FK98" i="5"/>
  <c r="FL98" i="5"/>
  <c r="FM98" i="5"/>
  <c r="FN98" i="5"/>
  <c r="FQ98" i="5"/>
  <c r="FR98" i="5"/>
  <c r="FS98" i="5"/>
  <c r="FT98" i="5"/>
  <c r="FU98" i="5"/>
  <c r="FV98" i="5"/>
  <c r="FW98" i="5"/>
  <c r="FX98" i="5"/>
  <c r="FY98" i="5"/>
  <c r="FZ98" i="5"/>
  <c r="GA98" i="5"/>
  <c r="GB98" i="5"/>
  <c r="GC98" i="5"/>
  <c r="GD98" i="5"/>
  <c r="GG98" i="5"/>
  <c r="GH98" i="5"/>
  <c r="GI98" i="5"/>
  <c r="GJ98" i="5"/>
  <c r="GK98" i="5"/>
  <c r="GL98" i="5"/>
  <c r="GM98" i="5"/>
  <c r="GN98" i="5"/>
  <c r="GO98" i="5"/>
  <c r="GP98" i="5"/>
  <c r="GQ98" i="5"/>
  <c r="GR98" i="5"/>
  <c r="GS98" i="5"/>
  <c r="GT98" i="5"/>
  <c r="GW98" i="5"/>
  <c r="GX98" i="5"/>
  <c r="GY98" i="5"/>
  <c r="GZ98" i="5"/>
  <c r="HA98" i="5"/>
  <c r="HB98" i="5"/>
  <c r="HC98" i="5"/>
  <c r="HD98" i="5"/>
  <c r="HE98" i="5"/>
  <c r="HF98" i="5"/>
  <c r="HG98" i="5"/>
  <c r="HH98" i="5"/>
  <c r="HI98" i="5"/>
  <c r="HJ98" i="5"/>
  <c r="HM98" i="5"/>
  <c r="HN98" i="5"/>
  <c r="HO98" i="5"/>
  <c r="HP98" i="5"/>
  <c r="HQ98" i="5"/>
  <c r="HR98" i="5"/>
  <c r="HS98" i="5"/>
  <c r="HT98" i="5"/>
  <c r="HU98" i="5"/>
  <c r="HV98" i="5"/>
  <c r="HW98" i="5"/>
  <c r="HX98" i="5"/>
  <c r="HY98" i="5"/>
  <c r="HZ98" i="5"/>
  <c r="IC98" i="5"/>
  <c r="ID98" i="5"/>
  <c r="IE98" i="5"/>
  <c r="IF98" i="5"/>
  <c r="IG98" i="5"/>
  <c r="IH98" i="5"/>
  <c r="II98" i="5"/>
  <c r="IJ98" i="5"/>
  <c r="IK98" i="5"/>
  <c r="IL98" i="5"/>
  <c r="IM98" i="5"/>
  <c r="IN98" i="5"/>
  <c r="IO98" i="5"/>
  <c r="IP98" i="5"/>
  <c r="IS98" i="5"/>
  <c r="IT98" i="5"/>
  <c r="IU98" i="5"/>
  <c r="IV98" i="5"/>
  <c r="IW98" i="5"/>
  <c r="IX98" i="5"/>
  <c r="IY98" i="5"/>
  <c r="IZ98" i="5"/>
  <c r="JA98" i="5"/>
  <c r="JB98" i="5"/>
  <c r="JC98" i="5"/>
  <c r="JD98" i="5"/>
  <c r="C99" i="5"/>
  <c r="E99" i="5"/>
  <c r="F99" i="5"/>
  <c r="G99" i="5"/>
  <c r="I99" i="5"/>
  <c r="J99" i="5"/>
  <c r="M99" i="5"/>
  <c r="N99" i="5"/>
  <c r="O99" i="5"/>
  <c r="Q99" i="5"/>
  <c r="R99" i="5"/>
  <c r="S99" i="5"/>
  <c r="U99" i="5"/>
  <c r="V99" i="5"/>
  <c r="W99" i="5"/>
  <c r="Y99" i="5"/>
  <c r="Z99" i="5"/>
  <c r="AC99" i="5"/>
  <c r="AD99" i="5"/>
  <c r="AE99" i="5"/>
  <c r="AG99" i="5"/>
  <c r="AH99" i="5"/>
  <c r="AI99" i="5"/>
  <c r="AK99" i="5"/>
  <c r="AL99" i="5"/>
  <c r="AM99" i="5"/>
  <c r="AO99" i="5"/>
  <c r="AP99" i="5"/>
  <c r="AS99" i="5"/>
  <c r="AT99" i="5"/>
  <c r="AU99" i="5"/>
  <c r="AW99" i="5"/>
  <c r="AX99" i="5"/>
  <c r="AY99" i="5"/>
  <c r="BA99" i="5"/>
  <c r="BB99" i="5"/>
  <c r="BC99" i="5"/>
  <c r="BE99" i="5"/>
  <c r="BF99" i="5"/>
  <c r="BI99" i="5"/>
  <c r="BJ99" i="5"/>
  <c r="BK99" i="5"/>
  <c r="BM99" i="5"/>
  <c r="BN99" i="5"/>
  <c r="BO99" i="5"/>
  <c r="BQ99" i="5"/>
  <c r="BR99" i="5"/>
  <c r="BS99" i="5"/>
  <c r="BU99" i="5"/>
  <c r="BV99" i="5"/>
  <c r="BY99" i="5"/>
  <c r="BZ99" i="5"/>
  <c r="CA99" i="5"/>
  <c r="CC99" i="5"/>
  <c r="CD99" i="5"/>
  <c r="CE99" i="5"/>
  <c r="CG99" i="5"/>
  <c r="CH99" i="5"/>
  <c r="CI99" i="5"/>
  <c r="CK99" i="5"/>
  <c r="CL99" i="5"/>
  <c r="CO99" i="5"/>
  <c r="CP99" i="5"/>
  <c r="CQ99" i="5"/>
  <c r="CS99" i="5"/>
  <c r="CT99" i="5"/>
  <c r="CU99" i="5"/>
  <c r="CW99" i="5"/>
  <c r="CX99" i="5"/>
  <c r="CY99" i="5"/>
  <c r="DA99" i="5"/>
  <c r="DB99" i="5"/>
  <c r="DE99" i="5"/>
  <c r="DF99" i="5"/>
  <c r="DG99" i="5"/>
  <c r="DI99" i="5"/>
  <c r="DJ99" i="5"/>
  <c r="DK99" i="5"/>
  <c r="DM99" i="5"/>
  <c r="DN99" i="5"/>
  <c r="DO99" i="5"/>
  <c r="DQ99" i="5"/>
  <c r="DR99" i="5"/>
  <c r="DU99" i="5"/>
  <c r="DV99" i="5"/>
  <c r="DW99" i="5"/>
  <c r="DY99" i="5"/>
  <c r="DZ99" i="5"/>
  <c r="EA99" i="5"/>
  <c r="EC99" i="5"/>
  <c r="ED99" i="5"/>
  <c r="EE99" i="5"/>
  <c r="EG99" i="5"/>
  <c r="EH99" i="5"/>
  <c r="EK99" i="5"/>
  <c r="EL99" i="5"/>
  <c r="EM99" i="5"/>
  <c r="EO99" i="5"/>
  <c r="EP99" i="5"/>
  <c r="EQ99" i="5"/>
  <c r="ES99" i="5"/>
  <c r="ET99" i="5"/>
  <c r="EU99" i="5"/>
  <c r="EW99" i="5"/>
  <c r="EX99" i="5"/>
  <c r="FA99" i="5"/>
  <c r="FB99" i="5"/>
  <c r="FC99" i="5"/>
  <c r="FE99" i="5"/>
  <c r="FF99" i="5"/>
  <c r="FG99" i="5"/>
  <c r="FI99" i="5"/>
  <c r="FJ99" i="5"/>
  <c r="FK99" i="5"/>
  <c r="FM99" i="5"/>
  <c r="FN99" i="5"/>
  <c r="FQ99" i="5"/>
  <c r="FR99" i="5"/>
  <c r="FS99" i="5"/>
  <c r="FU99" i="5"/>
  <c r="FV99" i="5"/>
  <c r="FW99" i="5"/>
  <c r="FY99" i="5"/>
  <c r="FZ99" i="5"/>
  <c r="GA99" i="5"/>
  <c r="GC99" i="5"/>
  <c r="GD99" i="5"/>
  <c r="GG99" i="5"/>
  <c r="GH99" i="5"/>
  <c r="GI99" i="5"/>
  <c r="GK99" i="5"/>
  <c r="GL99" i="5"/>
  <c r="GM99" i="5"/>
  <c r="GO99" i="5"/>
  <c r="GP99" i="5"/>
  <c r="GQ99" i="5"/>
  <c r="GS99" i="5"/>
  <c r="GT99" i="5"/>
  <c r="GW99" i="5"/>
  <c r="GX99" i="5"/>
  <c r="GY99" i="5"/>
  <c r="HA99" i="5"/>
  <c r="HB99" i="5"/>
  <c r="HC99" i="5"/>
  <c r="HE99" i="5"/>
  <c r="HF99" i="5"/>
  <c r="HG99" i="5"/>
  <c r="HI99" i="5"/>
  <c r="HJ99" i="5"/>
  <c r="HM99" i="5"/>
  <c r="HN99" i="5"/>
  <c r="HO99" i="5"/>
  <c r="HQ99" i="5"/>
  <c r="HR99" i="5"/>
  <c r="HS99" i="5"/>
  <c r="HU99" i="5"/>
  <c r="HV99" i="5"/>
  <c r="HW99" i="5"/>
  <c r="HY99" i="5"/>
  <c r="HZ99" i="5"/>
  <c r="IC99" i="5"/>
  <c r="ID99" i="5"/>
  <c r="IE99" i="5"/>
  <c r="IG99" i="5"/>
  <c r="IH99" i="5"/>
  <c r="II99" i="5"/>
  <c r="IK99" i="5"/>
  <c r="IL99" i="5"/>
  <c r="IM99" i="5"/>
  <c r="IO99" i="5"/>
  <c r="IP99" i="5"/>
  <c r="IS99" i="5"/>
  <c r="IT99" i="5"/>
  <c r="IU99" i="5"/>
  <c r="IW99" i="5"/>
  <c r="IX99" i="5"/>
  <c r="IY99" i="5"/>
  <c r="JA99" i="5"/>
  <c r="JB99" i="5"/>
  <c r="JC99" i="5"/>
  <c r="C100" i="5"/>
  <c r="E100" i="5"/>
  <c r="F100" i="5"/>
  <c r="G100" i="5"/>
  <c r="I100" i="5"/>
  <c r="J100" i="5"/>
  <c r="M100" i="5"/>
  <c r="N100" i="5"/>
  <c r="O100" i="5"/>
  <c r="Q100" i="5"/>
  <c r="R100" i="5"/>
  <c r="S100" i="5"/>
  <c r="U100" i="5"/>
  <c r="V100" i="5"/>
  <c r="W100" i="5"/>
  <c r="Y100" i="5"/>
  <c r="Z100" i="5"/>
  <c r="AC100" i="5"/>
  <c r="AD100" i="5"/>
  <c r="AE100" i="5"/>
  <c r="AG100" i="5"/>
  <c r="AH100" i="5"/>
  <c r="AI100" i="5"/>
  <c r="AK100" i="5"/>
  <c r="AL100" i="5"/>
  <c r="AM100" i="5"/>
  <c r="AO100" i="5"/>
  <c r="AP100" i="5"/>
  <c r="AS100" i="5"/>
  <c r="AT100" i="5"/>
  <c r="AU100" i="5"/>
  <c r="AW100" i="5"/>
  <c r="AX100" i="5"/>
  <c r="AY100" i="5"/>
  <c r="BA100" i="5"/>
  <c r="BB100" i="5"/>
  <c r="BC100" i="5"/>
  <c r="BE100" i="5"/>
  <c r="BF100" i="5"/>
  <c r="BI100" i="5"/>
  <c r="BJ100" i="5"/>
  <c r="BK100" i="5"/>
  <c r="BM100" i="5"/>
  <c r="BN100" i="5"/>
  <c r="BO100" i="5"/>
  <c r="BQ100" i="5"/>
  <c r="BR100" i="5"/>
  <c r="BS100" i="5"/>
  <c r="BU100" i="5"/>
  <c r="BV100" i="5"/>
  <c r="BY100" i="5"/>
  <c r="BZ100" i="5"/>
  <c r="CA100" i="5"/>
  <c r="CC100" i="5"/>
  <c r="CD100" i="5"/>
  <c r="CE100" i="5"/>
  <c r="CG100" i="5"/>
  <c r="CH100" i="5"/>
  <c r="CI100" i="5"/>
  <c r="CK100" i="5"/>
  <c r="CL100" i="5"/>
  <c r="CO100" i="5"/>
  <c r="CP100" i="5"/>
  <c r="CQ100" i="5"/>
  <c r="CS100" i="5"/>
  <c r="CT100" i="5"/>
  <c r="CU100" i="5"/>
  <c r="CW100" i="5"/>
  <c r="CX100" i="5"/>
  <c r="CY100" i="5"/>
  <c r="DA100" i="5"/>
  <c r="DB100" i="5"/>
  <c r="DE100" i="5"/>
  <c r="DF100" i="5"/>
  <c r="DG100" i="5"/>
  <c r="DI100" i="5"/>
  <c r="DJ100" i="5"/>
  <c r="DK100" i="5"/>
  <c r="DM100" i="5"/>
  <c r="DN100" i="5"/>
  <c r="DO100" i="5"/>
  <c r="DQ100" i="5"/>
  <c r="DR100" i="5"/>
  <c r="DU100" i="5"/>
  <c r="DV100" i="5"/>
  <c r="DW100" i="5"/>
  <c r="DY100" i="5"/>
  <c r="DZ100" i="5"/>
  <c r="EA100" i="5"/>
  <c r="EC100" i="5"/>
  <c r="ED100" i="5"/>
  <c r="EE100" i="5"/>
  <c r="EG100" i="5"/>
  <c r="EH100" i="5"/>
  <c r="EK100" i="5"/>
  <c r="EL100" i="5"/>
  <c r="EM100" i="5"/>
  <c r="EO100" i="5"/>
  <c r="EP100" i="5"/>
  <c r="EQ100" i="5"/>
  <c r="ES100" i="5"/>
  <c r="ET100" i="5"/>
  <c r="EU100" i="5"/>
  <c r="EW100" i="5"/>
  <c r="EX100" i="5"/>
  <c r="FA100" i="5"/>
  <c r="FB100" i="5"/>
  <c r="FC100" i="5"/>
  <c r="FE100" i="5"/>
  <c r="FF100" i="5"/>
  <c r="FG100" i="5"/>
  <c r="FI100" i="5"/>
  <c r="FJ100" i="5"/>
  <c r="FK100" i="5"/>
  <c r="FM100" i="5"/>
  <c r="FN100" i="5"/>
  <c r="FQ100" i="5"/>
  <c r="FR100" i="5"/>
  <c r="FS100" i="5"/>
  <c r="FU100" i="5"/>
  <c r="FV100" i="5"/>
  <c r="FW100" i="5"/>
  <c r="FY100" i="5"/>
  <c r="FZ100" i="5"/>
  <c r="GA100" i="5"/>
  <c r="GC100" i="5"/>
  <c r="GD100" i="5"/>
  <c r="GG100" i="5"/>
  <c r="GH100" i="5"/>
  <c r="GI100" i="5"/>
  <c r="GK100" i="5"/>
  <c r="GL100" i="5"/>
  <c r="GM100" i="5"/>
  <c r="GO100" i="5"/>
  <c r="GP100" i="5"/>
  <c r="GQ100" i="5"/>
  <c r="GS100" i="5"/>
  <c r="GT100" i="5"/>
  <c r="GW100" i="5"/>
  <c r="GX100" i="5"/>
  <c r="GY100" i="5"/>
  <c r="HA100" i="5"/>
  <c r="HB100" i="5"/>
  <c r="HC100" i="5"/>
  <c r="HE100" i="5"/>
  <c r="HF100" i="5"/>
  <c r="HG100" i="5"/>
  <c r="HI100" i="5"/>
  <c r="HJ100" i="5"/>
  <c r="HM100" i="5"/>
  <c r="HN100" i="5"/>
  <c r="HO100" i="5"/>
  <c r="HQ100" i="5"/>
  <c r="HR100" i="5"/>
  <c r="HS100" i="5"/>
  <c r="HU100" i="5"/>
  <c r="HV100" i="5"/>
  <c r="HW100" i="5"/>
  <c r="HY100" i="5"/>
  <c r="HZ100" i="5"/>
  <c r="IC100" i="5"/>
  <c r="ID100" i="5"/>
  <c r="IE100" i="5"/>
  <c r="IG100" i="5"/>
  <c r="IH100" i="5"/>
  <c r="II100" i="5"/>
  <c r="IK100" i="5"/>
  <c r="IL100" i="5"/>
  <c r="IM100" i="5"/>
  <c r="IO100" i="5"/>
  <c r="IP100" i="5"/>
  <c r="IS100" i="5"/>
  <c r="IT100" i="5"/>
  <c r="IU100" i="5"/>
  <c r="IW100" i="5"/>
  <c r="IX100" i="5"/>
  <c r="IY100" i="5"/>
  <c r="JA100" i="5"/>
  <c r="JB100" i="5"/>
  <c r="JC100" i="5"/>
  <c r="C101" i="5"/>
  <c r="E101" i="5"/>
  <c r="F101" i="5"/>
  <c r="G101" i="5"/>
  <c r="I101" i="5"/>
  <c r="J101" i="5"/>
  <c r="M101" i="5"/>
  <c r="N101" i="5"/>
  <c r="O101" i="5"/>
  <c r="Q101" i="5"/>
  <c r="R101" i="5"/>
  <c r="S101" i="5"/>
  <c r="U101" i="5"/>
  <c r="V101" i="5"/>
  <c r="W101" i="5"/>
  <c r="Y101" i="5"/>
  <c r="Z101" i="5"/>
  <c r="AC101" i="5"/>
  <c r="AD101" i="5"/>
  <c r="AE101" i="5"/>
  <c r="AG101" i="5"/>
  <c r="AH101" i="5"/>
  <c r="AI101" i="5"/>
  <c r="AK101" i="5"/>
  <c r="AL101" i="5"/>
  <c r="AM101" i="5"/>
  <c r="AO101" i="5"/>
  <c r="AP101" i="5"/>
  <c r="AS101" i="5"/>
  <c r="AT101" i="5"/>
  <c r="AU101" i="5"/>
  <c r="AW101" i="5"/>
  <c r="AX101" i="5"/>
  <c r="AY101" i="5"/>
  <c r="BA101" i="5"/>
  <c r="BB101" i="5"/>
  <c r="BC101" i="5"/>
  <c r="BE101" i="5"/>
  <c r="BF101" i="5"/>
  <c r="BI101" i="5"/>
  <c r="BJ101" i="5"/>
  <c r="BK101" i="5"/>
  <c r="BM101" i="5"/>
  <c r="BN101" i="5"/>
  <c r="BO101" i="5"/>
  <c r="BQ101" i="5"/>
  <c r="BR101" i="5"/>
  <c r="BS101" i="5"/>
  <c r="BU101" i="5"/>
  <c r="BV101" i="5"/>
  <c r="BY101" i="5"/>
  <c r="BZ101" i="5"/>
  <c r="CA101" i="5"/>
  <c r="CC101" i="5"/>
  <c r="CD101" i="5"/>
  <c r="CE101" i="5"/>
  <c r="CG101" i="5"/>
  <c r="CH101" i="5"/>
  <c r="CI101" i="5"/>
  <c r="CK101" i="5"/>
  <c r="CL101" i="5"/>
  <c r="CO101" i="5"/>
  <c r="CP101" i="5"/>
  <c r="CQ101" i="5"/>
  <c r="CS101" i="5"/>
  <c r="CT101" i="5"/>
  <c r="CU101" i="5"/>
  <c r="CW101" i="5"/>
  <c r="CX101" i="5"/>
  <c r="CY101" i="5"/>
  <c r="DA101" i="5"/>
  <c r="DB101" i="5"/>
  <c r="DE101" i="5"/>
  <c r="DF101" i="5"/>
  <c r="DG101" i="5"/>
  <c r="DI101" i="5"/>
  <c r="DJ101" i="5"/>
  <c r="DK101" i="5"/>
  <c r="DM101" i="5"/>
  <c r="DN101" i="5"/>
  <c r="DO101" i="5"/>
  <c r="DQ101" i="5"/>
  <c r="DR101" i="5"/>
  <c r="DU101" i="5"/>
  <c r="DV101" i="5"/>
  <c r="DW101" i="5"/>
  <c r="DY101" i="5"/>
  <c r="DZ101" i="5"/>
  <c r="EA101" i="5"/>
  <c r="EC101" i="5"/>
  <c r="ED101" i="5"/>
  <c r="EE101" i="5"/>
  <c r="EG101" i="5"/>
  <c r="EH101" i="5"/>
  <c r="EK101" i="5"/>
  <c r="EL101" i="5"/>
  <c r="EM101" i="5"/>
  <c r="EO101" i="5"/>
  <c r="EP101" i="5"/>
  <c r="EQ101" i="5"/>
  <c r="ES101" i="5"/>
  <c r="ET101" i="5"/>
  <c r="EU101" i="5"/>
  <c r="EW101" i="5"/>
  <c r="EX101" i="5"/>
  <c r="FA101" i="5"/>
  <c r="FB101" i="5"/>
  <c r="FC101" i="5"/>
  <c r="FE101" i="5"/>
  <c r="FF101" i="5"/>
  <c r="FG101" i="5"/>
  <c r="FI101" i="5"/>
  <c r="FJ101" i="5"/>
  <c r="FK101" i="5"/>
  <c r="FM101" i="5"/>
  <c r="FN101" i="5"/>
  <c r="FQ101" i="5"/>
  <c r="FR101" i="5"/>
  <c r="FS101" i="5"/>
  <c r="FU101" i="5"/>
  <c r="FV101" i="5"/>
  <c r="FW101" i="5"/>
  <c r="FY101" i="5"/>
  <c r="FZ101" i="5"/>
  <c r="GA101" i="5"/>
  <c r="GC101" i="5"/>
  <c r="GD101" i="5"/>
  <c r="GG101" i="5"/>
  <c r="GH101" i="5"/>
  <c r="GI101" i="5"/>
  <c r="GK101" i="5"/>
  <c r="GL101" i="5"/>
  <c r="GM101" i="5"/>
  <c r="GO101" i="5"/>
  <c r="GP101" i="5"/>
  <c r="GQ101" i="5"/>
  <c r="GS101" i="5"/>
  <c r="GT101" i="5"/>
  <c r="GW101" i="5"/>
  <c r="GX101" i="5"/>
  <c r="GY101" i="5"/>
  <c r="HA101" i="5"/>
  <c r="HB101" i="5"/>
  <c r="HC101" i="5"/>
  <c r="HE101" i="5"/>
  <c r="HF101" i="5"/>
  <c r="HG101" i="5"/>
  <c r="HI101" i="5"/>
  <c r="HJ101" i="5"/>
  <c r="HM101" i="5"/>
  <c r="HN101" i="5"/>
  <c r="HO101" i="5"/>
  <c r="HQ101" i="5"/>
  <c r="HR101" i="5"/>
  <c r="HS101" i="5"/>
  <c r="HU101" i="5"/>
  <c r="HV101" i="5"/>
  <c r="HW101" i="5"/>
  <c r="HY101" i="5"/>
  <c r="HZ101" i="5"/>
  <c r="IC101" i="5"/>
  <c r="ID101" i="5"/>
  <c r="IE101" i="5"/>
  <c r="IG101" i="5"/>
  <c r="IH101" i="5"/>
  <c r="II101" i="5"/>
  <c r="IK101" i="5"/>
  <c r="IL101" i="5"/>
  <c r="IM101" i="5"/>
  <c r="IO101" i="5"/>
  <c r="IP101" i="5"/>
  <c r="IS101" i="5"/>
  <c r="IT101" i="5"/>
  <c r="IU101" i="5"/>
  <c r="IW101" i="5"/>
  <c r="IX101" i="5"/>
  <c r="IY101" i="5"/>
  <c r="JA101" i="5"/>
  <c r="JB101" i="5"/>
  <c r="JC101" i="5"/>
  <c r="C102" i="5"/>
  <c r="E102" i="5"/>
  <c r="F102" i="5"/>
  <c r="G102" i="5"/>
  <c r="I102" i="5"/>
  <c r="J102" i="5"/>
  <c r="M102" i="5"/>
  <c r="N102" i="5"/>
  <c r="O102" i="5"/>
  <c r="Q102" i="5"/>
  <c r="R102" i="5"/>
  <c r="S102" i="5"/>
  <c r="U102" i="5"/>
  <c r="V102" i="5"/>
  <c r="W102" i="5"/>
  <c r="Y102" i="5"/>
  <c r="Z102" i="5"/>
  <c r="AC102" i="5"/>
  <c r="AD102" i="5"/>
  <c r="AE102" i="5"/>
  <c r="AG102" i="5"/>
  <c r="AH102" i="5"/>
  <c r="AI102" i="5"/>
  <c r="AK102" i="5"/>
  <c r="AL102" i="5"/>
  <c r="AM102" i="5"/>
  <c r="AO102" i="5"/>
  <c r="AP102" i="5"/>
  <c r="AS102" i="5"/>
  <c r="AT102" i="5"/>
  <c r="AU102" i="5"/>
  <c r="AW102" i="5"/>
  <c r="AX102" i="5"/>
  <c r="AY102" i="5"/>
  <c r="BA102" i="5"/>
  <c r="BB102" i="5"/>
  <c r="BC102" i="5"/>
  <c r="BE102" i="5"/>
  <c r="BF102" i="5"/>
  <c r="BI102" i="5"/>
  <c r="BJ102" i="5"/>
  <c r="BK102" i="5"/>
  <c r="BM102" i="5"/>
  <c r="BN102" i="5"/>
  <c r="BO102" i="5"/>
  <c r="BQ102" i="5"/>
  <c r="BR102" i="5"/>
  <c r="BS102" i="5"/>
  <c r="BU102" i="5"/>
  <c r="BV102" i="5"/>
  <c r="BY102" i="5"/>
  <c r="BZ102" i="5"/>
  <c r="CA102" i="5"/>
  <c r="CC102" i="5"/>
  <c r="CD102" i="5"/>
  <c r="CE102" i="5"/>
  <c r="CG102" i="5"/>
  <c r="CH102" i="5"/>
  <c r="CI102" i="5"/>
  <c r="CK102" i="5"/>
  <c r="CL102" i="5"/>
  <c r="CO102" i="5"/>
  <c r="CP102" i="5"/>
  <c r="CQ102" i="5"/>
  <c r="CS102" i="5"/>
  <c r="CT102" i="5"/>
  <c r="CU102" i="5"/>
  <c r="CW102" i="5"/>
  <c r="CX102" i="5"/>
  <c r="CY102" i="5"/>
  <c r="DA102" i="5"/>
  <c r="DB102" i="5"/>
  <c r="DE102" i="5"/>
  <c r="DF102" i="5"/>
  <c r="DG102" i="5"/>
  <c r="DI102" i="5"/>
  <c r="DJ102" i="5"/>
  <c r="DK102" i="5"/>
  <c r="DM102" i="5"/>
  <c r="DN102" i="5"/>
  <c r="DO102" i="5"/>
  <c r="DQ102" i="5"/>
  <c r="DR102" i="5"/>
  <c r="DU102" i="5"/>
  <c r="DV102" i="5"/>
  <c r="DW102" i="5"/>
  <c r="DY102" i="5"/>
  <c r="DZ102" i="5"/>
  <c r="EA102" i="5"/>
  <c r="EC102" i="5"/>
  <c r="ED102" i="5"/>
  <c r="EE102" i="5"/>
  <c r="EG102" i="5"/>
  <c r="EH102" i="5"/>
  <c r="EK102" i="5"/>
  <c r="EL102" i="5"/>
  <c r="EM102" i="5"/>
  <c r="EO102" i="5"/>
  <c r="EP102" i="5"/>
  <c r="EQ102" i="5"/>
  <c r="ES102" i="5"/>
  <c r="ET102" i="5"/>
  <c r="EU102" i="5"/>
  <c r="EW102" i="5"/>
  <c r="EX102" i="5"/>
  <c r="FA102" i="5"/>
  <c r="FB102" i="5"/>
  <c r="FC102" i="5"/>
  <c r="FE102" i="5"/>
  <c r="FF102" i="5"/>
  <c r="FG102" i="5"/>
  <c r="FI102" i="5"/>
  <c r="FJ102" i="5"/>
  <c r="FK102" i="5"/>
  <c r="FM102" i="5"/>
  <c r="FN102" i="5"/>
  <c r="FQ102" i="5"/>
  <c r="FR102" i="5"/>
  <c r="FS102" i="5"/>
  <c r="FU102" i="5"/>
  <c r="FV102" i="5"/>
  <c r="FW102" i="5"/>
  <c r="FY102" i="5"/>
  <c r="FZ102" i="5"/>
  <c r="GA102" i="5"/>
  <c r="GC102" i="5"/>
  <c r="GD102" i="5"/>
  <c r="GG102" i="5"/>
  <c r="GH102" i="5"/>
  <c r="GI102" i="5"/>
  <c r="GK102" i="5"/>
  <c r="GL102" i="5"/>
  <c r="GM102" i="5"/>
  <c r="GO102" i="5"/>
  <c r="GP102" i="5"/>
  <c r="GQ102" i="5"/>
  <c r="GS102" i="5"/>
  <c r="GT102" i="5"/>
  <c r="GW102" i="5"/>
  <c r="GX102" i="5"/>
  <c r="GY102" i="5"/>
  <c r="HA102" i="5"/>
  <c r="HB102" i="5"/>
  <c r="HC102" i="5"/>
  <c r="HE102" i="5"/>
  <c r="HF102" i="5"/>
  <c r="HG102" i="5"/>
  <c r="HI102" i="5"/>
  <c r="HJ102" i="5"/>
  <c r="HM102" i="5"/>
  <c r="HN102" i="5"/>
  <c r="HO102" i="5"/>
  <c r="HQ102" i="5"/>
  <c r="HR102" i="5"/>
  <c r="HS102" i="5"/>
  <c r="HU102" i="5"/>
  <c r="HV102" i="5"/>
  <c r="HW102" i="5"/>
  <c r="HY102" i="5"/>
  <c r="HZ102" i="5"/>
  <c r="IC102" i="5"/>
  <c r="ID102" i="5"/>
  <c r="IE102" i="5"/>
  <c r="IG102" i="5"/>
  <c r="IH102" i="5"/>
  <c r="II102" i="5"/>
  <c r="IK102" i="5"/>
  <c r="IL102" i="5"/>
  <c r="IM102" i="5"/>
  <c r="IO102" i="5"/>
  <c r="IP102" i="5"/>
  <c r="IS102" i="5"/>
  <c r="IT102" i="5"/>
  <c r="IU102" i="5"/>
  <c r="IW102" i="5"/>
  <c r="IX102" i="5"/>
  <c r="IY102" i="5"/>
  <c r="JA102" i="5"/>
  <c r="JB102" i="5"/>
  <c r="JC102" i="5"/>
  <c r="C103" i="5"/>
  <c r="E103" i="5"/>
  <c r="F103" i="5"/>
  <c r="G103" i="5"/>
  <c r="I103" i="5"/>
  <c r="J103" i="5"/>
  <c r="M103" i="5"/>
  <c r="N103" i="5"/>
  <c r="O103" i="5"/>
  <c r="Q103" i="5"/>
  <c r="R103" i="5"/>
  <c r="S103" i="5"/>
  <c r="U103" i="5"/>
  <c r="V103" i="5"/>
  <c r="W103" i="5"/>
  <c r="Y103" i="5"/>
  <c r="Z103" i="5"/>
  <c r="AC103" i="5"/>
  <c r="AD103" i="5"/>
  <c r="AE103" i="5"/>
  <c r="AG103" i="5"/>
  <c r="AH103" i="5"/>
  <c r="AI103" i="5"/>
  <c r="AK103" i="5"/>
  <c r="AL103" i="5"/>
  <c r="AM103" i="5"/>
  <c r="AO103" i="5"/>
  <c r="AP103" i="5"/>
  <c r="AS103" i="5"/>
  <c r="AT103" i="5"/>
  <c r="AU103" i="5"/>
  <c r="AW103" i="5"/>
  <c r="AX103" i="5"/>
  <c r="AY103" i="5"/>
  <c r="BA103" i="5"/>
  <c r="BB103" i="5"/>
  <c r="BC103" i="5"/>
  <c r="BE103" i="5"/>
  <c r="BF103" i="5"/>
  <c r="BI103" i="5"/>
  <c r="BJ103" i="5"/>
  <c r="BK103" i="5"/>
  <c r="BM103" i="5"/>
  <c r="BN103" i="5"/>
  <c r="BO103" i="5"/>
  <c r="BQ103" i="5"/>
  <c r="BR103" i="5"/>
  <c r="BS103" i="5"/>
  <c r="BU103" i="5"/>
  <c r="BV103" i="5"/>
  <c r="BY103" i="5"/>
  <c r="BZ103" i="5"/>
  <c r="CA103" i="5"/>
  <c r="CC103" i="5"/>
  <c r="CD103" i="5"/>
  <c r="CE103" i="5"/>
  <c r="CG103" i="5"/>
  <c r="CH103" i="5"/>
  <c r="CI103" i="5"/>
  <c r="CK103" i="5"/>
  <c r="CL103" i="5"/>
  <c r="CO103" i="5"/>
  <c r="CP103" i="5"/>
  <c r="CQ103" i="5"/>
  <c r="CS103" i="5"/>
  <c r="CT103" i="5"/>
  <c r="CU103" i="5"/>
  <c r="CW103" i="5"/>
  <c r="CX103" i="5"/>
  <c r="CY103" i="5"/>
  <c r="DA103" i="5"/>
  <c r="DB103" i="5"/>
  <c r="DE103" i="5"/>
  <c r="DF103" i="5"/>
  <c r="DG103" i="5"/>
  <c r="DI103" i="5"/>
  <c r="DJ103" i="5"/>
  <c r="DK103" i="5"/>
  <c r="DM103" i="5"/>
  <c r="DN103" i="5"/>
  <c r="DO103" i="5"/>
  <c r="DQ103" i="5"/>
  <c r="DR103" i="5"/>
  <c r="DU103" i="5"/>
  <c r="DV103" i="5"/>
  <c r="DW103" i="5"/>
  <c r="DY103" i="5"/>
  <c r="DZ103" i="5"/>
  <c r="EA103" i="5"/>
  <c r="EC103" i="5"/>
  <c r="ED103" i="5"/>
  <c r="EE103" i="5"/>
  <c r="EG103" i="5"/>
  <c r="EH103" i="5"/>
  <c r="EK103" i="5"/>
  <c r="EL103" i="5"/>
  <c r="EM103" i="5"/>
  <c r="EO103" i="5"/>
  <c r="EP103" i="5"/>
  <c r="EQ103" i="5"/>
  <c r="ES103" i="5"/>
  <c r="ET103" i="5"/>
  <c r="EU103" i="5"/>
  <c r="EW103" i="5"/>
  <c r="EX103" i="5"/>
  <c r="FA103" i="5"/>
  <c r="FB103" i="5"/>
  <c r="FC103" i="5"/>
  <c r="FE103" i="5"/>
  <c r="FF103" i="5"/>
  <c r="FG103" i="5"/>
  <c r="FI103" i="5"/>
  <c r="FJ103" i="5"/>
  <c r="FK103" i="5"/>
  <c r="FM103" i="5"/>
  <c r="FN103" i="5"/>
  <c r="FQ103" i="5"/>
  <c r="FR103" i="5"/>
  <c r="FS103" i="5"/>
  <c r="FU103" i="5"/>
  <c r="FV103" i="5"/>
  <c r="FW103" i="5"/>
  <c r="FY103" i="5"/>
  <c r="FZ103" i="5"/>
  <c r="GA103" i="5"/>
  <c r="GC103" i="5"/>
  <c r="GD103" i="5"/>
  <c r="GG103" i="5"/>
  <c r="GH103" i="5"/>
  <c r="GI103" i="5"/>
  <c r="GK103" i="5"/>
  <c r="GL103" i="5"/>
  <c r="GM103" i="5"/>
  <c r="GO103" i="5"/>
  <c r="GP103" i="5"/>
  <c r="GQ103" i="5"/>
  <c r="GS103" i="5"/>
  <c r="GT103" i="5"/>
  <c r="GW103" i="5"/>
  <c r="GX103" i="5"/>
  <c r="GY103" i="5"/>
  <c r="HA103" i="5"/>
  <c r="HB103" i="5"/>
  <c r="HC103" i="5"/>
  <c r="HE103" i="5"/>
  <c r="HF103" i="5"/>
  <c r="HG103" i="5"/>
  <c r="HI103" i="5"/>
  <c r="HJ103" i="5"/>
  <c r="HM103" i="5"/>
  <c r="HN103" i="5"/>
  <c r="HO103" i="5"/>
  <c r="HQ103" i="5"/>
  <c r="HR103" i="5"/>
  <c r="HS103" i="5"/>
  <c r="HU103" i="5"/>
  <c r="HV103" i="5"/>
  <c r="HW103" i="5"/>
  <c r="HY103" i="5"/>
  <c r="HZ103" i="5"/>
  <c r="IC103" i="5"/>
  <c r="ID103" i="5"/>
  <c r="IE103" i="5"/>
  <c r="IG103" i="5"/>
  <c r="IH103" i="5"/>
  <c r="II103" i="5"/>
  <c r="IK103" i="5"/>
  <c r="IL103" i="5"/>
  <c r="IM103" i="5"/>
  <c r="IO103" i="5"/>
  <c r="IP103" i="5"/>
  <c r="IS103" i="5"/>
  <c r="IT103" i="5"/>
  <c r="IU103" i="5"/>
  <c r="IW103" i="5"/>
  <c r="IX103" i="5"/>
  <c r="IY103" i="5"/>
  <c r="JA103" i="5"/>
  <c r="JB103" i="5"/>
  <c r="JC103" i="5"/>
  <c r="C104" i="5"/>
  <c r="E104" i="5"/>
  <c r="F104" i="5"/>
  <c r="G104" i="5"/>
  <c r="I104" i="5"/>
  <c r="J104" i="5"/>
  <c r="M104" i="5"/>
  <c r="N104" i="5"/>
  <c r="O104" i="5"/>
  <c r="Q104" i="5"/>
  <c r="R104" i="5"/>
  <c r="S104" i="5"/>
  <c r="U104" i="5"/>
  <c r="V104" i="5"/>
  <c r="W104" i="5"/>
  <c r="Y104" i="5"/>
  <c r="Z104" i="5"/>
  <c r="AC104" i="5"/>
  <c r="AD104" i="5"/>
  <c r="AE104" i="5"/>
  <c r="AG104" i="5"/>
  <c r="AH104" i="5"/>
  <c r="AI104" i="5"/>
  <c r="AK104" i="5"/>
  <c r="AL104" i="5"/>
  <c r="AM104" i="5"/>
  <c r="AO104" i="5"/>
  <c r="AP104" i="5"/>
  <c r="AS104" i="5"/>
  <c r="AT104" i="5"/>
  <c r="AU104" i="5"/>
  <c r="AW104" i="5"/>
  <c r="AX104" i="5"/>
  <c r="AY104" i="5"/>
  <c r="BA104" i="5"/>
  <c r="BB104" i="5"/>
  <c r="BC104" i="5"/>
  <c r="BE104" i="5"/>
  <c r="BF104" i="5"/>
  <c r="BI104" i="5"/>
  <c r="BJ104" i="5"/>
  <c r="BK104" i="5"/>
  <c r="BM104" i="5"/>
  <c r="BN104" i="5"/>
  <c r="BO104" i="5"/>
  <c r="BQ104" i="5"/>
  <c r="BR104" i="5"/>
  <c r="BS104" i="5"/>
  <c r="BU104" i="5"/>
  <c r="BV104" i="5"/>
  <c r="BY104" i="5"/>
  <c r="BZ104" i="5"/>
  <c r="CA104" i="5"/>
  <c r="CC104" i="5"/>
  <c r="CD104" i="5"/>
  <c r="CE104" i="5"/>
  <c r="CG104" i="5"/>
  <c r="CH104" i="5"/>
  <c r="CI104" i="5"/>
  <c r="CK104" i="5"/>
  <c r="CL104" i="5"/>
  <c r="CO104" i="5"/>
  <c r="CP104" i="5"/>
  <c r="CQ104" i="5"/>
  <c r="CS104" i="5"/>
  <c r="CT104" i="5"/>
  <c r="CU104" i="5"/>
  <c r="CW104" i="5"/>
  <c r="CX104" i="5"/>
  <c r="CY104" i="5"/>
  <c r="DA104" i="5"/>
  <c r="DB104" i="5"/>
  <c r="DE104" i="5"/>
  <c r="DF104" i="5"/>
  <c r="DG104" i="5"/>
  <c r="DI104" i="5"/>
  <c r="DJ104" i="5"/>
  <c r="DK104" i="5"/>
  <c r="DM104" i="5"/>
  <c r="DN104" i="5"/>
  <c r="DO104" i="5"/>
  <c r="DQ104" i="5"/>
  <c r="DR104" i="5"/>
  <c r="DU104" i="5"/>
  <c r="DV104" i="5"/>
  <c r="DW104" i="5"/>
  <c r="DY104" i="5"/>
  <c r="DZ104" i="5"/>
  <c r="EA104" i="5"/>
  <c r="EC104" i="5"/>
  <c r="ED104" i="5"/>
  <c r="EE104" i="5"/>
  <c r="EG104" i="5"/>
  <c r="EH104" i="5"/>
  <c r="EK104" i="5"/>
  <c r="EL104" i="5"/>
  <c r="EM104" i="5"/>
  <c r="EO104" i="5"/>
  <c r="EP104" i="5"/>
  <c r="EQ104" i="5"/>
  <c r="ES104" i="5"/>
  <c r="ET104" i="5"/>
  <c r="EU104" i="5"/>
  <c r="EW104" i="5"/>
  <c r="EX104" i="5"/>
  <c r="FA104" i="5"/>
  <c r="FB104" i="5"/>
  <c r="FC104" i="5"/>
  <c r="FE104" i="5"/>
  <c r="FF104" i="5"/>
  <c r="FG104" i="5"/>
  <c r="FI104" i="5"/>
  <c r="FJ104" i="5"/>
  <c r="FK104" i="5"/>
  <c r="FM104" i="5"/>
  <c r="FN104" i="5"/>
  <c r="FQ104" i="5"/>
  <c r="FR104" i="5"/>
  <c r="FS104" i="5"/>
  <c r="FU104" i="5"/>
  <c r="FV104" i="5"/>
  <c r="FW104" i="5"/>
  <c r="FY104" i="5"/>
  <c r="FZ104" i="5"/>
  <c r="GA104" i="5"/>
  <c r="GC104" i="5"/>
  <c r="GD104" i="5"/>
  <c r="GG104" i="5"/>
  <c r="GH104" i="5"/>
  <c r="GI104" i="5"/>
  <c r="GK104" i="5"/>
  <c r="GL104" i="5"/>
  <c r="GM104" i="5"/>
  <c r="GO104" i="5"/>
  <c r="GP104" i="5"/>
  <c r="GQ104" i="5"/>
  <c r="GS104" i="5"/>
  <c r="GT104" i="5"/>
  <c r="GW104" i="5"/>
  <c r="GX104" i="5"/>
  <c r="GY104" i="5"/>
  <c r="HA104" i="5"/>
  <c r="HB104" i="5"/>
  <c r="HC104" i="5"/>
  <c r="HE104" i="5"/>
  <c r="HF104" i="5"/>
  <c r="HG104" i="5"/>
  <c r="HI104" i="5"/>
  <c r="HJ104" i="5"/>
  <c r="HM104" i="5"/>
  <c r="HN104" i="5"/>
  <c r="HO104" i="5"/>
  <c r="HQ104" i="5"/>
  <c r="HR104" i="5"/>
  <c r="HS104" i="5"/>
  <c r="HU104" i="5"/>
  <c r="HV104" i="5"/>
  <c r="HW104" i="5"/>
  <c r="HY104" i="5"/>
  <c r="HZ104" i="5"/>
  <c r="IC104" i="5"/>
  <c r="ID104" i="5"/>
  <c r="IE104" i="5"/>
  <c r="IG104" i="5"/>
  <c r="IH104" i="5"/>
  <c r="II104" i="5"/>
  <c r="IK104" i="5"/>
  <c r="IL104" i="5"/>
  <c r="IM104" i="5"/>
  <c r="IO104" i="5"/>
  <c r="IP104" i="5"/>
  <c r="IS104" i="5"/>
  <c r="IT104" i="5"/>
  <c r="IU104" i="5"/>
  <c r="IW104" i="5"/>
  <c r="IX104" i="5"/>
  <c r="IY104" i="5"/>
  <c r="JA104" i="5"/>
  <c r="JB104" i="5"/>
  <c r="JC104" i="5"/>
  <c r="C105" i="5"/>
  <c r="E105" i="5"/>
  <c r="F105" i="5"/>
  <c r="G105" i="5"/>
  <c r="I105" i="5"/>
  <c r="J105" i="5"/>
  <c r="M105" i="5"/>
  <c r="N105" i="5"/>
  <c r="O105" i="5"/>
  <c r="Q105" i="5"/>
  <c r="R105" i="5"/>
  <c r="S105" i="5"/>
  <c r="U105" i="5"/>
  <c r="V105" i="5"/>
  <c r="W105" i="5"/>
  <c r="Y105" i="5"/>
  <c r="Z105" i="5"/>
  <c r="AC105" i="5"/>
  <c r="AD105" i="5"/>
  <c r="AE105" i="5"/>
  <c r="AG105" i="5"/>
  <c r="AH105" i="5"/>
  <c r="AI105" i="5"/>
  <c r="AK105" i="5"/>
  <c r="AL105" i="5"/>
  <c r="AM105" i="5"/>
  <c r="AO105" i="5"/>
  <c r="AP105" i="5"/>
  <c r="AS105" i="5"/>
  <c r="AT105" i="5"/>
  <c r="AU105" i="5"/>
  <c r="AW105" i="5"/>
  <c r="AX105" i="5"/>
  <c r="AY105" i="5"/>
  <c r="BA105" i="5"/>
  <c r="BB105" i="5"/>
  <c r="BC105" i="5"/>
  <c r="BE105" i="5"/>
  <c r="BF105" i="5"/>
  <c r="BI105" i="5"/>
  <c r="BJ105" i="5"/>
  <c r="BK105" i="5"/>
  <c r="BM105" i="5"/>
  <c r="BN105" i="5"/>
  <c r="BO105" i="5"/>
  <c r="BQ105" i="5"/>
  <c r="BR105" i="5"/>
  <c r="BS105" i="5"/>
  <c r="BU105" i="5"/>
  <c r="BV105" i="5"/>
  <c r="BY105" i="5"/>
  <c r="BZ105" i="5"/>
  <c r="CA105" i="5"/>
  <c r="CC105" i="5"/>
  <c r="CD105" i="5"/>
  <c r="CE105" i="5"/>
  <c r="CG105" i="5"/>
  <c r="CH105" i="5"/>
  <c r="CI105" i="5"/>
  <c r="CK105" i="5"/>
  <c r="CL105" i="5"/>
  <c r="CO105" i="5"/>
  <c r="CP105" i="5"/>
  <c r="CQ105" i="5"/>
  <c r="CS105" i="5"/>
  <c r="CT105" i="5"/>
  <c r="CU105" i="5"/>
  <c r="CW105" i="5"/>
  <c r="CX105" i="5"/>
  <c r="CY105" i="5"/>
  <c r="DA105" i="5"/>
  <c r="DB105" i="5"/>
  <c r="DE105" i="5"/>
  <c r="DF105" i="5"/>
  <c r="DG105" i="5"/>
  <c r="DI105" i="5"/>
  <c r="DJ105" i="5"/>
  <c r="DK105" i="5"/>
  <c r="DM105" i="5"/>
  <c r="DN105" i="5"/>
  <c r="DO105" i="5"/>
  <c r="DQ105" i="5"/>
  <c r="DR105" i="5"/>
  <c r="DU105" i="5"/>
  <c r="DV105" i="5"/>
  <c r="DW105" i="5"/>
  <c r="DY105" i="5"/>
  <c r="DZ105" i="5"/>
  <c r="EA105" i="5"/>
  <c r="EC105" i="5"/>
  <c r="ED105" i="5"/>
  <c r="EE105" i="5"/>
  <c r="EG105" i="5"/>
  <c r="EH105" i="5"/>
  <c r="EK105" i="5"/>
  <c r="EL105" i="5"/>
  <c r="EM105" i="5"/>
  <c r="EO105" i="5"/>
  <c r="EP105" i="5"/>
  <c r="EQ105" i="5"/>
  <c r="ES105" i="5"/>
  <c r="ET105" i="5"/>
  <c r="EU105" i="5"/>
  <c r="EW105" i="5"/>
  <c r="EX105" i="5"/>
  <c r="FA105" i="5"/>
  <c r="FB105" i="5"/>
  <c r="FC105" i="5"/>
  <c r="FE105" i="5"/>
  <c r="FF105" i="5"/>
  <c r="FG105" i="5"/>
  <c r="FI105" i="5"/>
  <c r="FJ105" i="5"/>
  <c r="FK105" i="5"/>
  <c r="FM105" i="5"/>
  <c r="FN105" i="5"/>
  <c r="FQ105" i="5"/>
  <c r="FR105" i="5"/>
  <c r="FS105" i="5"/>
  <c r="FU105" i="5"/>
  <c r="FV105" i="5"/>
  <c r="FW105" i="5"/>
  <c r="FY105" i="5"/>
  <c r="FZ105" i="5"/>
  <c r="GA105" i="5"/>
  <c r="GC105" i="5"/>
  <c r="GD105" i="5"/>
  <c r="GG105" i="5"/>
  <c r="GH105" i="5"/>
  <c r="GI105" i="5"/>
  <c r="GK105" i="5"/>
  <c r="GL105" i="5"/>
  <c r="GM105" i="5"/>
  <c r="GO105" i="5"/>
  <c r="GP105" i="5"/>
  <c r="GQ105" i="5"/>
  <c r="GS105" i="5"/>
  <c r="GT105" i="5"/>
  <c r="GW105" i="5"/>
  <c r="GX105" i="5"/>
  <c r="GY105" i="5"/>
  <c r="HA105" i="5"/>
  <c r="HB105" i="5"/>
  <c r="HC105" i="5"/>
  <c r="HE105" i="5"/>
  <c r="HF105" i="5"/>
  <c r="HG105" i="5"/>
  <c r="HI105" i="5"/>
  <c r="HJ105" i="5"/>
  <c r="HM105" i="5"/>
  <c r="HN105" i="5"/>
  <c r="HO105" i="5"/>
  <c r="HQ105" i="5"/>
  <c r="HR105" i="5"/>
  <c r="HS105" i="5"/>
  <c r="HU105" i="5"/>
  <c r="HV105" i="5"/>
  <c r="HW105" i="5"/>
  <c r="HY105" i="5"/>
  <c r="HZ105" i="5"/>
  <c r="IC105" i="5"/>
  <c r="ID105" i="5"/>
  <c r="IE105" i="5"/>
  <c r="IG105" i="5"/>
  <c r="IH105" i="5"/>
  <c r="II105" i="5"/>
  <c r="IK105" i="5"/>
  <c r="IL105" i="5"/>
  <c r="IM105" i="5"/>
  <c r="IO105" i="5"/>
  <c r="IP105" i="5"/>
  <c r="IS105" i="5"/>
  <c r="IT105" i="5"/>
  <c r="IU105" i="5"/>
  <c r="IW105" i="5"/>
  <c r="IX105" i="5"/>
  <c r="IY105" i="5"/>
  <c r="JA105" i="5"/>
  <c r="JB105" i="5"/>
  <c r="JC105" i="5"/>
  <c r="C106" i="5"/>
  <c r="D106" i="5"/>
  <c r="E106" i="5"/>
  <c r="F106" i="5"/>
  <c r="G106" i="5"/>
  <c r="H106" i="5"/>
  <c r="I106" i="5"/>
  <c r="J106" i="5"/>
  <c r="M106" i="5"/>
  <c r="N106" i="5"/>
  <c r="O106" i="5"/>
  <c r="P106" i="5"/>
  <c r="Q106" i="5"/>
  <c r="R106" i="5"/>
  <c r="S106" i="5"/>
  <c r="T106" i="5"/>
  <c r="U106" i="5"/>
  <c r="V106" i="5"/>
  <c r="W106" i="5"/>
  <c r="X106" i="5"/>
  <c r="Y106" i="5"/>
  <c r="Z106" i="5"/>
  <c r="AC106" i="5"/>
  <c r="AD106" i="5"/>
  <c r="AE106" i="5"/>
  <c r="AF106" i="5"/>
  <c r="AG106" i="5"/>
  <c r="AH106" i="5"/>
  <c r="AI106" i="5"/>
  <c r="AJ106" i="5"/>
  <c r="AK106" i="5"/>
  <c r="AL106" i="5"/>
  <c r="AM106" i="5"/>
  <c r="AN106" i="5"/>
  <c r="AO106" i="5"/>
  <c r="AP106" i="5"/>
  <c r="AS106" i="5"/>
  <c r="AT106" i="5"/>
  <c r="AU106" i="5"/>
  <c r="AV106" i="5"/>
  <c r="AW106" i="5"/>
  <c r="AX106" i="5"/>
  <c r="AY106" i="5"/>
  <c r="AZ106" i="5"/>
  <c r="BA106" i="5"/>
  <c r="BB106" i="5"/>
  <c r="BC106" i="5"/>
  <c r="BD106" i="5"/>
  <c r="BE106" i="5"/>
  <c r="BF106" i="5"/>
  <c r="BI106" i="5"/>
  <c r="BJ106" i="5"/>
  <c r="BK106" i="5"/>
  <c r="BL106" i="5"/>
  <c r="BM106" i="5"/>
  <c r="BN106" i="5"/>
  <c r="BO106" i="5"/>
  <c r="BP106" i="5"/>
  <c r="BQ106" i="5"/>
  <c r="BR106" i="5"/>
  <c r="BS106" i="5"/>
  <c r="BT106" i="5"/>
  <c r="BU106" i="5"/>
  <c r="BV106" i="5"/>
  <c r="BY106" i="5"/>
  <c r="BZ106" i="5"/>
  <c r="CA106" i="5"/>
  <c r="CB106" i="5"/>
  <c r="CC106" i="5"/>
  <c r="CD106" i="5"/>
  <c r="CE106" i="5"/>
  <c r="CF106" i="5"/>
  <c r="CG106" i="5"/>
  <c r="CH106" i="5"/>
  <c r="CI106" i="5"/>
  <c r="CJ106" i="5"/>
  <c r="CK106" i="5"/>
  <c r="CL106" i="5"/>
  <c r="CO106" i="5"/>
  <c r="CP106" i="5"/>
  <c r="CQ106" i="5"/>
  <c r="CR106" i="5"/>
  <c r="CS106" i="5"/>
  <c r="CT106" i="5"/>
  <c r="CU106" i="5"/>
  <c r="CV106" i="5"/>
  <c r="CW106" i="5"/>
  <c r="CX106" i="5"/>
  <c r="CY106" i="5"/>
  <c r="CZ106" i="5"/>
  <c r="DA106" i="5"/>
  <c r="DB106" i="5"/>
  <c r="DE106" i="5"/>
  <c r="DF106" i="5"/>
  <c r="DG106" i="5"/>
  <c r="DH106" i="5"/>
  <c r="DI106" i="5"/>
  <c r="DJ106" i="5"/>
  <c r="DK106" i="5"/>
  <c r="DL106" i="5"/>
  <c r="DM106" i="5"/>
  <c r="DN106" i="5"/>
  <c r="DO106" i="5"/>
  <c r="DP106" i="5"/>
  <c r="DQ106" i="5"/>
  <c r="DR106" i="5"/>
  <c r="DU106" i="5"/>
  <c r="DV106" i="5"/>
  <c r="DW106" i="5"/>
  <c r="DX106" i="5"/>
  <c r="DY106" i="5"/>
  <c r="DZ106" i="5"/>
  <c r="EA106" i="5"/>
  <c r="EB106" i="5"/>
  <c r="EC106" i="5"/>
  <c r="ED106" i="5"/>
  <c r="EE106" i="5"/>
  <c r="EF106" i="5"/>
  <c r="EG106" i="5"/>
  <c r="EH106" i="5"/>
  <c r="EK106" i="5"/>
  <c r="EL106" i="5"/>
  <c r="EM106" i="5"/>
  <c r="EN106" i="5"/>
  <c r="EO106" i="5"/>
  <c r="EP106" i="5"/>
  <c r="EQ106" i="5"/>
  <c r="ER106" i="5"/>
  <c r="ES106" i="5"/>
  <c r="ET106" i="5"/>
  <c r="EU106" i="5"/>
  <c r="EV106" i="5"/>
  <c r="EW106" i="5"/>
  <c r="EX106" i="5"/>
  <c r="FA106" i="5"/>
  <c r="FB106" i="5"/>
  <c r="FC106" i="5"/>
  <c r="FD106" i="5"/>
  <c r="FE106" i="5"/>
  <c r="FF106" i="5"/>
  <c r="FG106" i="5"/>
  <c r="FH106" i="5"/>
  <c r="FI106" i="5"/>
  <c r="FJ106" i="5"/>
  <c r="FK106" i="5"/>
  <c r="FL106" i="5"/>
  <c r="FM106" i="5"/>
  <c r="FN106" i="5"/>
  <c r="FQ106" i="5"/>
  <c r="FR106" i="5"/>
  <c r="FS106" i="5"/>
  <c r="FT106" i="5"/>
  <c r="FU106" i="5"/>
  <c r="FV106" i="5"/>
  <c r="FW106" i="5"/>
  <c r="FX106" i="5"/>
  <c r="FY106" i="5"/>
  <c r="FZ106" i="5"/>
  <c r="GA106" i="5"/>
  <c r="GB106" i="5"/>
  <c r="GC106" i="5"/>
  <c r="GD106" i="5"/>
  <c r="GG106" i="5"/>
  <c r="GH106" i="5"/>
  <c r="GI106" i="5"/>
  <c r="GJ106" i="5"/>
  <c r="GK106" i="5"/>
  <c r="GL106" i="5"/>
  <c r="GM106" i="5"/>
  <c r="GN106" i="5"/>
  <c r="GO106" i="5"/>
  <c r="GP106" i="5"/>
  <c r="GQ106" i="5"/>
  <c r="GR106" i="5"/>
  <c r="GS106" i="5"/>
  <c r="GT106" i="5"/>
  <c r="GW106" i="5"/>
  <c r="GX106" i="5"/>
  <c r="GY106" i="5"/>
  <c r="GZ106" i="5"/>
  <c r="HA106" i="5"/>
  <c r="HB106" i="5"/>
  <c r="HC106" i="5"/>
  <c r="HD106" i="5"/>
  <c r="HE106" i="5"/>
  <c r="HF106" i="5"/>
  <c r="HG106" i="5"/>
  <c r="HH106" i="5"/>
  <c r="HI106" i="5"/>
  <c r="HJ106" i="5"/>
  <c r="HM106" i="5"/>
  <c r="HN106" i="5"/>
  <c r="HO106" i="5"/>
  <c r="HP106" i="5"/>
  <c r="HQ106" i="5"/>
  <c r="HR106" i="5"/>
  <c r="HS106" i="5"/>
  <c r="HT106" i="5"/>
  <c r="HU106" i="5"/>
  <c r="HV106" i="5"/>
  <c r="HW106" i="5"/>
  <c r="HX106" i="5"/>
  <c r="HY106" i="5"/>
  <c r="HZ106" i="5"/>
  <c r="IC106" i="5"/>
  <c r="ID106" i="5"/>
  <c r="IE106" i="5"/>
  <c r="IF106" i="5"/>
  <c r="IG106" i="5"/>
  <c r="IH106" i="5"/>
  <c r="II106" i="5"/>
  <c r="IJ106" i="5"/>
  <c r="IK106" i="5"/>
  <c r="IL106" i="5"/>
  <c r="IM106" i="5"/>
  <c r="IN106" i="5"/>
  <c r="IO106" i="5"/>
  <c r="IP106" i="5"/>
  <c r="IS106" i="5"/>
  <c r="IT106" i="5"/>
  <c r="IU106" i="5"/>
  <c r="IV106" i="5"/>
  <c r="IW106" i="5"/>
  <c r="IX106" i="5"/>
  <c r="IY106" i="5"/>
  <c r="IZ106" i="5"/>
  <c r="JA106" i="5"/>
  <c r="JB106" i="5"/>
  <c r="JC106" i="5"/>
  <c r="JD106" i="5"/>
  <c r="C107" i="5"/>
  <c r="E107" i="5"/>
  <c r="F107" i="5"/>
  <c r="G107" i="5"/>
  <c r="I107" i="5"/>
  <c r="J107" i="5"/>
  <c r="M107" i="5"/>
  <c r="N107" i="5"/>
  <c r="O107" i="5"/>
  <c r="Q107" i="5"/>
  <c r="R107" i="5"/>
  <c r="S107" i="5"/>
  <c r="U107" i="5"/>
  <c r="V107" i="5"/>
  <c r="W107" i="5"/>
  <c r="Y107" i="5"/>
  <c r="Z107" i="5"/>
  <c r="AC107" i="5"/>
  <c r="AD107" i="5"/>
  <c r="AE107" i="5"/>
  <c r="AG107" i="5"/>
  <c r="AH107" i="5"/>
  <c r="AI107" i="5"/>
  <c r="AK107" i="5"/>
  <c r="AL107" i="5"/>
  <c r="AM107" i="5"/>
  <c r="AO107" i="5"/>
  <c r="AP107" i="5"/>
  <c r="AS107" i="5"/>
  <c r="AT107" i="5"/>
  <c r="AU107" i="5"/>
  <c r="AW107" i="5"/>
  <c r="AX107" i="5"/>
  <c r="AY107" i="5"/>
  <c r="BA107" i="5"/>
  <c r="BB107" i="5"/>
  <c r="BC107" i="5"/>
  <c r="BE107" i="5"/>
  <c r="BF107" i="5"/>
  <c r="BI107" i="5"/>
  <c r="BJ107" i="5"/>
  <c r="BK107" i="5"/>
  <c r="BM107" i="5"/>
  <c r="BN107" i="5"/>
  <c r="BO107" i="5"/>
  <c r="BQ107" i="5"/>
  <c r="BR107" i="5"/>
  <c r="BS107" i="5"/>
  <c r="BU107" i="5"/>
  <c r="BV107" i="5"/>
  <c r="BY107" i="5"/>
  <c r="BZ107" i="5"/>
  <c r="CA107" i="5"/>
  <c r="CC107" i="5"/>
  <c r="CD107" i="5"/>
  <c r="CE107" i="5"/>
  <c r="CG107" i="5"/>
  <c r="CH107" i="5"/>
  <c r="CI107" i="5"/>
  <c r="CK107" i="5"/>
  <c r="CL107" i="5"/>
  <c r="CO107" i="5"/>
  <c r="CP107" i="5"/>
  <c r="CQ107" i="5"/>
  <c r="CS107" i="5"/>
  <c r="CT107" i="5"/>
  <c r="CU107" i="5"/>
  <c r="CW107" i="5"/>
  <c r="CX107" i="5"/>
  <c r="CY107" i="5"/>
  <c r="DA107" i="5"/>
  <c r="DB107" i="5"/>
  <c r="DE107" i="5"/>
  <c r="DF107" i="5"/>
  <c r="DG107" i="5"/>
  <c r="DI107" i="5"/>
  <c r="DJ107" i="5"/>
  <c r="DK107" i="5"/>
  <c r="DM107" i="5"/>
  <c r="DN107" i="5"/>
  <c r="DO107" i="5"/>
  <c r="DQ107" i="5"/>
  <c r="DR107" i="5"/>
  <c r="DU107" i="5"/>
  <c r="DV107" i="5"/>
  <c r="DW107" i="5"/>
  <c r="DY107" i="5"/>
  <c r="DZ107" i="5"/>
  <c r="EA107" i="5"/>
  <c r="EC107" i="5"/>
  <c r="ED107" i="5"/>
  <c r="EE107" i="5"/>
  <c r="EG107" i="5"/>
  <c r="EH107" i="5"/>
  <c r="EK107" i="5"/>
  <c r="EL107" i="5"/>
  <c r="EM107" i="5"/>
  <c r="EO107" i="5"/>
  <c r="EP107" i="5"/>
  <c r="EQ107" i="5"/>
  <c r="ES107" i="5"/>
  <c r="ET107" i="5"/>
  <c r="EU107" i="5"/>
  <c r="EW107" i="5"/>
  <c r="EX107" i="5"/>
  <c r="FA107" i="5"/>
  <c r="FB107" i="5"/>
  <c r="FC107" i="5"/>
  <c r="FE107" i="5"/>
  <c r="FF107" i="5"/>
  <c r="FG107" i="5"/>
  <c r="FI107" i="5"/>
  <c r="FJ107" i="5"/>
  <c r="FK107" i="5"/>
  <c r="FM107" i="5"/>
  <c r="FN107" i="5"/>
  <c r="FQ107" i="5"/>
  <c r="FR107" i="5"/>
  <c r="FS107" i="5"/>
  <c r="FU107" i="5"/>
  <c r="FV107" i="5"/>
  <c r="FW107" i="5"/>
  <c r="FY107" i="5"/>
  <c r="FZ107" i="5"/>
  <c r="GA107" i="5"/>
  <c r="GC107" i="5"/>
  <c r="GD107" i="5"/>
  <c r="GG107" i="5"/>
  <c r="GH107" i="5"/>
  <c r="GI107" i="5"/>
  <c r="GK107" i="5"/>
  <c r="GL107" i="5"/>
  <c r="GM107" i="5"/>
  <c r="GO107" i="5"/>
  <c r="GP107" i="5"/>
  <c r="GQ107" i="5"/>
  <c r="GS107" i="5"/>
  <c r="GT107" i="5"/>
  <c r="GW107" i="5"/>
  <c r="GX107" i="5"/>
  <c r="GY107" i="5"/>
  <c r="HA107" i="5"/>
  <c r="HB107" i="5"/>
  <c r="HC107" i="5"/>
  <c r="HE107" i="5"/>
  <c r="HF107" i="5"/>
  <c r="HG107" i="5"/>
  <c r="HI107" i="5"/>
  <c r="HJ107" i="5"/>
  <c r="HM107" i="5"/>
  <c r="HN107" i="5"/>
  <c r="HO107" i="5"/>
  <c r="HQ107" i="5"/>
  <c r="HR107" i="5"/>
  <c r="HS107" i="5"/>
  <c r="HU107" i="5"/>
  <c r="HV107" i="5"/>
  <c r="HW107" i="5"/>
  <c r="HY107" i="5"/>
  <c r="HZ107" i="5"/>
  <c r="IC107" i="5"/>
  <c r="ID107" i="5"/>
  <c r="IE107" i="5"/>
  <c r="IG107" i="5"/>
  <c r="IH107" i="5"/>
  <c r="II107" i="5"/>
  <c r="IK107" i="5"/>
  <c r="IL107" i="5"/>
  <c r="IM107" i="5"/>
  <c r="IO107" i="5"/>
  <c r="IP107" i="5"/>
  <c r="IS107" i="5"/>
  <c r="IT107" i="5"/>
  <c r="IU107" i="5"/>
  <c r="IW107" i="5"/>
  <c r="IX107" i="5"/>
  <c r="IY107" i="5"/>
  <c r="JA107" i="5"/>
  <c r="JB107" i="5"/>
  <c r="JC107" i="5"/>
  <c r="C108" i="5"/>
  <c r="E108" i="5"/>
  <c r="F108" i="5"/>
  <c r="G108" i="5"/>
  <c r="I108" i="5"/>
  <c r="J108" i="5"/>
  <c r="M108" i="5"/>
  <c r="N108" i="5"/>
  <c r="O108" i="5"/>
  <c r="Q108" i="5"/>
  <c r="R108" i="5"/>
  <c r="S108" i="5"/>
  <c r="U108" i="5"/>
  <c r="V108" i="5"/>
  <c r="W108" i="5"/>
  <c r="Y108" i="5"/>
  <c r="Z108" i="5"/>
  <c r="AC108" i="5"/>
  <c r="AD108" i="5"/>
  <c r="AE108" i="5"/>
  <c r="AG108" i="5"/>
  <c r="AH108" i="5"/>
  <c r="AI108" i="5"/>
  <c r="AK108" i="5"/>
  <c r="AL108" i="5"/>
  <c r="AM108" i="5"/>
  <c r="AO108" i="5"/>
  <c r="AP108" i="5"/>
  <c r="AS108" i="5"/>
  <c r="AT108" i="5"/>
  <c r="AU108" i="5"/>
  <c r="AW108" i="5"/>
  <c r="AX108" i="5"/>
  <c r="AY108" i="5"/>
  <c r="BA108" i="5"/>
  <c r="BB108" i="5"/>
  <c r="BC108" i="5"/>
  <c r="BE108" i="5"/>
  <c r="BF108" i="5"/>
  <c r="BI108" i="5"/>
  <c r="BJ108" i="5"/>
  <c r="BK108" i="5"/>
  <c r="BM108" i="5"/>
  <c r="BN108" i="5"/>
  <c r="BO108" i="5"/>
  <c r="BQ108" i="5"/>
  <c r="BR108" i="5"/>
  <c r="BS108" i="5"/>
  <c r="BU108" i="5"/>
  <c r="BV108" i="5"/>
  <c r="BY108" i="5"/>
  <c r="BZ108" i="5"/>
  <c r="CA108" i="5"/>
  <c r="CC108" i="5"/>
  <c r="CD108" i="5"/>
  <c r="CE108" i="5"/>
  <c r="CG108" i="5"/>
  <c r="CH108" i="5"/>
  <c r="CI108" i="5"/>
  <c r="CK108" i="5"/>
  <c r="CL108" i="5"/>
  <c r="CO108" i="5"/>
  <c r="CP108" i="5"/>
  <c r="CQ108" i="5"/>
  <c r="CS108" i="5"/>
  <c r="CT108" i="5"/>
  <c r="CU108" i="5"/>
  <c r="CW108" i="5"/>
  <c r="CX108" i="5"/>
  <c r="CY108" i="5"/>
  <c r="DA108" i="5"/>
  <c r="DB108" i="5"/>
  <c r="DE108" i="5"/>
  <c r="DF108" i="5"/>
  <c r="DG108" i="5"/>
  <c r="DI108" i="5"/>
  <c r="DJ108" i="5"/>
  <c r="DK108" i="5"/>
  <c r="DM108" i="5"/>
  <c r="DN108" i="5"/>
  <c r="DO108" i="5"/>
  <c r="DQ108" i="5"/>
  <c r="DR108" i="5"/>
  <c r="DU108" i="5"/>
  <c r="DV108" i="5"/>
  <c r="DW108" i="5"/>
  <c r="DY108" i="5"/>
  <c r="DZ108" i="5"/>
  <c r="EA108" i="5"/>
  <c r="EC108" i="5"/>
  <c r="ED108" i="5"/>
  <c r="EE108" i="5"/>
  <c r="EG108" i="5"/>
  <c r="EH108" i="5"/>
  <c r="EK108" i="5"/>
  <c r="EL108" i="5"/>
  <c r="EM108" i="5"/>
  <c r="EO108" i="5"/>
  <c r="EP108" i="5"/>
  <c r="EQ108" i="5"/>
  <c r="ES108" i="5"/>
  <c r="ET108" i="5"/>
  <c r="EU108" i="5"/>
  <c r="EW108" i="5"/>
  <c r="EX108" i="5"/>
  <c r="FA108" i="5"/>
  <c r="FB108" i="5"/>
  <c r="FC108" i="5"/>
  <c r="FE108" i="5"/>
  <c r="FF108" i="5"/>
  <c r="FG108" i="5"/>
  <c r="FI108" i="5"/>
  <c r="FJ108" i="5"/>
  <c r="FK108" i="5"/>
  <c r="FM108" i="5"/>
  <c r="FN108" i="5"/>
  <c r="FQ108" i="5"/>
  <c r="FR108" i="5"/>
  <c r="FS108" i="5"/>
  <c r="FU108" i="5"/>
  <c r="FV108" i="5"/>
  <c r="FW108" i="5"/>
  <c r="FY108" i="5"/>
  <c r="FZ108" i="5"/>
  <c r="GA108" i="5"/>
  <c r="GC108" i="5"/>
  <c r="GD108" i="5"/>
  <c r="GG108" i="5"/>
  <c r="GH108" i="5"/>
  <c r="GI108" i="5"/>
  <c r="GK108" i="5"/>
  <c r="GL108" i="5"/>
  <c r="GM108" i="5"/>
  <c r="GO108" i="5"/>
  <c r="GP108" i="5"/>
  <c r="GQ108" i="5"/>
  <c r="GS108" i="5"/>
  <c r="GT108" i="5"/>
  <c r="GW108" i="5"/>
  <c r="GX108" i="5"/>
  <c r="GY108" i="5"/>
  <c r="HA108" i="5"/>
  <c r="HB108" i="5"/>
  <c r="HC108" i="5"/>
  <c r="HE108" i="5"/>
  <c r="HF108" i="5"/>
  <c r="HG108" i="5"/>
  <c r="HI108" i="5"/>
  <c r="HJ108" i="5"/>
  <c r="HM108" i="5"/>
  <c r="HN108" i="5"/>
  <c r="HO108" i="5"/>
  <c r="HQ108" i="5"/>
  <c r="HR108" i="5"/>
  <c r="HS108" i="5"/>
  <c r="HU108" i="5"/>
  <c r="HV108" i="5"/>
  <c r="HW108" i="5"/>
  <c r="HY108" i="5"/>
  <c r="HZ108" i="5"/>
  <c r="IC108" i="5"/>
  <c r="ID108" i="5"/>
  <c r="IE108" i="5"/>
  <c r="IG108" i="5"/>
  <c r="IH108" i="5"/>
  <c r="II108" i="5"/>
  <c r="IK108" i="5"/>
  <c r="IL108" i="5"/>
  <c r="IM108" i="5"/>
  <c r="IO108" i="5"/>
  <c r="IP108" i="5"/>
  <c r="IS108" i="5"/>
  <c r="IT108" i="5"/>
  <c r="IU108" i="5"/>
  <c r="IW108" i="5"/>
  <c r="IX108" i="5"/>
  <c r="IY108" i="5"/>
  <c r="JA108" i="5"/>
  <c r="JB108" i="5"/>
  <c r="JC108" i="5"/>
  <c r="C109" i="5"/>
  <c r="E109" i="5"/>
  <c r="F109" i="5"/>
  <c r="G109" i="5"/>
  <c r="I109" i="5"/>
  <c r="J109" i="5"/>
  <c r="M109" i="5"/>
  <c r="N109" i="5"/>
  <c r="O109" i="5"/>
  <c r="Q109" i="5"/>
  <c r="R109" i="5"/>
  <c r="S109" i="5"/>
  <c r="U109" i="5"/>
  <c r="V109" i="5"/>
  <c r="W109" i="5"/>
  <c r="Y109" i="5"/>
  <c r="Z109" i="5"/>
  <c r="AC109" i="5"/>
  <c r="AD109" i="5"/>
  <c r="AE109" i="5"/>
  <c r="AG109" i="5"/>
  <c r="AH109" i="5"/>
  <c r="AI109" i="5"/>
  <c r="AK109" i="5"/>
  <c r="AL109" i="5"/>
  <c r="AM109" i="5"/>
  <c r="AO109" i="5"/>
  <c r="AP109" i="5"/>
  <c r="AS109" i="5"/>
  <c r="AT109" i="5"/>
  <c r="AU109" i="5"/>
  <c r="AW109" i="5"/>
  <c r="AX109" i="5"/>
  <c r="AY109" i="5"/>
  <c r="BA109" i="5"/>
  <c r="BB109" i="5"/>
  <c r="BC109" i="5"/>
  <c r="BE109" i="5"/>
  <c r="BF109" i="5"/>
  <c r="BI109" i="5"/>
  <c r="BJ109" i="5"/>
  <c r="BK109" i="5"/>
  <c r="BM109" i="5"/>
  <c r="BN109" i="5"/>
  <c r="BO109" i="5"/>
  <c r="BQ109" i="5"/>
  <c r="BR109" i="5"/>
  <c r="BS109" i="5"/>
  <c r="BU109" i="5"/>
  <c r="BV109" i="5"/>
  <c r="BY109" i="5"/>
  <c r="BZ109" i="5"/>
  <c r="CA109" i="5"/>
  <c r="CC109" i="5"/>
  <c r="CD109" i="5"/>
  <c r="CE109" i="5"/>
  <c r="CG109" i="5"/>
  <c r="CH109" i="5"/>
  <c r="CI109" i="5"/>
  <c r="CK109" i="5"/>
  <c r="CL109" i="5"/>
  <c r="CO109" i="5"/>
  <c r="CP109" i="5"/>
  <c r="CQ109" i="5"/>
  <c r="CS109" i="5"/>
  <c r="CT109" i="5"/>
  <c r="CU109" i="5"/>
  <c r="CW109" i="5"/>
  <c r="CX109" i="5"/>
  <c r="CY109" i="5"/>
  <c r="DA109" i="5"/>
  <c r="DB109" i="5"/>
  <c r="DE109" i="5"/>
  <c r="DF109" i="5"/>
  <c r="DG109" i="5"/>
  <c r="DI109" i="5"/>
  <c r="DJ109" i="5"/>
  <c r="DK109" i="5"/>
  <c r="DM109" i="5"/>
  <c r="DN109" i="5"/>
  <c r="DO109" i="5"/>
  <c r="DQ109" i="5"/>
  <c r="DR109" i="5"/>
  <c r="DU109" i="5"/>
  <c r="DV109" i="5"/>
  <c r="DW109" i="5"/>
  <c r="DY109" i="5"/>
  <c r="DZ109" i="5"/>
  <c r="EA109" i="5"/>
  <c r="EC109" i="5"/>
  <c r="ED109" i="5"/>
  <c r="EE109" i="5"/>
  <c r="EG109" i="5"/>
  <c r="EH109" i="5"/>
  <c r="EK109" i="5"/>
  <c r="EL109" i="5"/>
  <c r="EM109" i="5"/>
  <c r="EO109" i="5"/>
  <c r="EP109" i="5"/>
  <c r="EQ109" i="5"/>
  <c r="ES109" i="5"/>
  <c r="ET109" i="5"/>
  <c r="EU109" i="5"/>
  <c r="EW109" i="5"/>
  <c r="EX109" i="5"/>
  <c r="FA109" i="5"/>
  <c r="FB109" i="5"/>
  <c r="FC109" i="5"/>
  <c r="FE109" i="5"/>
  <c r="FF109" i="5"/>
  <c r="FG109" i="5"/>
  <c r="FI109" i="5"/>
  <c r="FJ109" i="5"/>
  <c r="FK109" i="5"/>
  <c r="FM109" i="5"/>
  <c r="FN109" i="5"/>
  <c r="FQ109" i="5"/>
  <c r="FR109" i="5"/>
  <c r="FS109" i="5"/>
  <c r="FU109" i="5"/>
  <c r="FV109" i="5"/>
  <c r="FW109" i="5"/>
  <c r="FY109" i="5"/>
  <c r="FZ109" i="5"/>
  <c r="GA109" i="5"/>
  <c r="GC109" i="5"/>
  <c r="GD109" i="5"/>
  <c r="GG109" i="5"/>
  <c r="GH109" i="5"/>
  <c r="GI109" i="5"/>
  <c r="GK109" i="5"/>
  <c r="GL109" i="5"/>
  <c r="GM109" i="5"/>
  <c r="GO109" i="5"/>
  <c r="GP109" i="5"/>
  <c r="GQ109" i="5"/>
  <c r="GS109" i="5"/>
  <c r="GT109" i="5"/>
  <c r="GW109" i="5"/>
  <c r="GX109" i="5"/>
  <c r="GY109" i="5"/>
  <c r="HA109" i="5"/>
  <c r="HB109" i="5"/>
  <c r="HC109" i="5"/>
  <c r="HE109" i="5"/>
  <c r="HF109" i="5"/>
  <c r="HG109" i="5"/>
  <c r="HI109" i="5"/>
  <c r="HJ109" i="5"/>
  <c r="HM109" i="5"/>
  <c r="HN109" i="5"/>
  <c r="HO109" i="5"/>
  <c r="HQ109" i="5"/>
  <c r="HR109" i="5"/>
  <c r="HS109" i="5"/>
  <c r="HU109" i="5"/>
  <c r="HV109" i="5"/>
  <c r="HW109" i="5"/>
  <c r="HY109" i="5"/>
  <c r="HZ109" i="5"/>
  <c r="IC109" i="5"/>
  <c r="ID109" i="5"/>
  <c r="IE109" i="5"/>
  <c r="IG109" i="5"/>
  <c r="IH109" i="5"/>
  <c r="II109" i="5"/>
  <c r="IK109" i="5"/>
  <c r="IL109" i="5"/>
  <c r="IM109" i="5"/>
  <c r="IO109" i="5"/>
  <c r="IP109" i="5"/>
  <c r="IS109" i="5"/>
  <c r="IT109" i="5"/>
  <c r="IU109" i="5"/>
  <c r="IW109" i="5"/>
  <c r="IX109" i="5"/>
  <c r="IY109" i="5"/>
  <c r="JA109" i="5"/>
  <c r="JB109" i="5"/>
  <c r="JC109" i="5"/>
  <c r="C110" i="5"/>
  <c r="E110" i="5"/>
  <c r="F110" i="5"/>
  <c r="G110" i="5"/>
  <c r="I110" i="5"/>
  <c r="J110" i="5"/>
  <c r="M110" i="5"/>
  <c r="N110" i="5"/>
  <c r="O110" i="5"/>
  <c r="Q110" i="5"/>
  <c r="R110" i="5"/>
  <c r="S110" i="5"/>
  <c r="U110" i="5"/>
  <c r="V110" i="5"/>
  <c r="W110" i="5"/>
  <c r="Y110" i="5"/>
  <c r="Z110" i="5"/>
  <c r="AC110" i="5"/>
  <c r="AD110" i="5"/>
  <c r="AE110" i="5"/>
  <c r="AG110" i="5"/>
  <c r="AH110" i="5"/>
  <c r="AI110" i="5"/>
  <c r="AK110" i="5"/>
  <c r="AL110" i="5"/>
  <c r="AM110" i="5"/>
  <c r="AO110" i="5"/>
  <c r="AP110" i="5"/>
  <c r="AS110" i="5"/>
  <c r="AT110" i="5"/>
  <c r="AU110" i="5"/>
  <c r="AW110" i="5"/>
  <c r="AX110" i="5"/>
  <c r="AY110" i="5"/>
  <c r="BA110" i="5"/>
  <c r="BB110" i="5"/>
  <c r="BC110" i="5"/>
  <c r="BE110" i="5"/>
  <c r="BF110" i="5"/>
  <c r="BI110" i="5"/>
  <c r="BJ110" i="5"/>
  <c r="BK110" i="5"/>
  <c r="BM110" i="5"/>
  <c r="BN110" i="5"/>
  <c r="BO110" i="5"/>
  <c r="BQ110" i="5"/>
  <c r="BR110" i="5"/>
  <c r="BS110" i="5"/>
  <c r="BU110" i="5"/>
  <c r="BV110" i="5"/>
  <c r="BY110" i="5"/>
  <c r="BZ110" i="5"/>
  <c r="CA110" i="5"/>
  <c r="CC110" i="5"/>
  <c r="CD110" i="5"/>
  <c r="CE110" i="5"/>
  <c r="CG110" i="5"/>
  <c r="CH110" i="5"/>
  <c r="CI110" i="5"/>
  <c r="CK110" i="5"/>
  <c r="CL110" i="5"/>
  <c r="CO110" i="5"/>
  <c r="CP110" i="5"/>
  <c r="CQ110" i="5"/>
  <c r="CS110" i="5"/>
  <c r="CT110" i="5"/>
  <c r="CU110" i="5"/>
  <c r="CW110" i="5"/>
  <c r="CX110" i="5"/>
  <c r="CY110" i="5"/>
  <c r="DA110" i="5"/>
  <c r="DB110" i="5"/>
  <c r="DE110" i="5"/>
  <c r="DF110" i="5"/>
  <c r="DG110" i="5"/>
  <c r="DI110" i="5"/>
  <c r="DJ110" i="5"/>
  <c r="DK110" i="5"/>
  <c r="DM110" i="5"/>
  <c r="DN110" i="5"/>
  <c r="DO110" i="5"/>
  <c r="DQ110" i="5"/>
  <c r="DR110" i="5"/>
  <c r="DU110" i="5"/>
  <c r="DV110" i="5"/>
  <c r="DW110" i="5"/>
  <c r="DY110" i="5"/>
  <c r="DZ110" i="5"/>
  <c r="EA110" i="5"/>
  <c r="EC110" i="5"/>
  <c r="ED110" i="5"/>
  <c r="EE110" i="5"/>
  <c r="EG110" i="5"/>
  <c r="EH110" i="5"/>
  <c r="EK110" i="5"/>
  <c r="EL110" i="5"/>
  <c r="EM110" i="5"/>
  <c r="EO110" i="5"/>
  <c r="EP110" i="5"/>
  <c r="EQ110" i="5"/>
  <c r="ES110" i="5"/>
  <c r="ET110" i="5"/>
  <c r="EU110" i="5"/>
  <c r="EW110" i="5"/>
  <c r="EX110" i="5"/>
  <c r="FA110" i="5"/>
  <c r="FB110" i="5"/>
  <c r="FC110" i="5"/>
  <c r="FE110" i="5"/>
  <c r="FF110" i="5"/>
  <c r="FG110" i="5"/>
  <c r="FI110" i="5"/>
  <c r="FJ110" i="5"/>
  <c r="FK110" i="5"/>
  <c r="FM110" i="5"/>
  <c r="FN110" i="5"/>
  <c r="FQ110" i="5"/>
  <c r="FR110" i="5"/>
  <c r="FS110" i="5"/>
  <c r="FU110" i="5"/>
  <c r="FV110" i="5"/>
  <c r="FW110" i="5"/>
  <c r="FY110" i="5"/>
  <c r="FZ110" i="5"/>
  <c r="GA110" i="5"/>
  <c r="GC110" i="5"/>
  <c r="GD110" i="5"/>
  <c r="GG110" i="5"/>
  <c r="GH110" i="5"/>
  <c r="GI110" i="5"/>
  <c r="GK110" i="5"/>
  <c r="GL110" i="5"/>
  <c r="GM110" i="5"/>
  <c r="GO110" i="5"/>
  <c r="GP110" i="5"/>
  <c r="GQ110" i="5"/>
  <c r="GS110" i="5"/>
  <c r="GT110" i="5"/>
  <c r="GW110" i="5"/>
  <c r="GX110" i="5"/>
  <c r="GY110" i="5"/>
  <c r="HA110" i="5"/>
  <c r="HB110" i="5"/>
  <c r="HC110" i="5"/>
  <c r="HE110" i="5"/>
  <c r="HF110" i="5"/>
  <c r="HG110" i="5"/>
  <c r="HI110" i="5"/>
  <c r="HJ110" i="5"/>
  <c r="HM110" i="5"/>
  <c r="HN110" i="5"/>
  <c r="HO110" i="5"/>
  <c r="HQ110" i="5"/>
  <c r="HR110" i="5"/>
  <c r="HS110" i="5"/>
  <c r="HU110" i="5"/>
  <c r="HV110" i="5"/>
  <c r="HW110" i="5"/>
  <c r="HY110" i="5"/>
  <c r="HZ110" i="5"/>
  <c r="IC110" i="5"/>
  <c r="ID110" i="5"/>
  <c r="IE110" i="5"/>
  <c r="IG110" i="5"/>
  <c r="IH110" i="5"/>
  <c r="II110" i="5"/>
  <c r="IK110" i="5"/>
  <c r="IL110" i="5"/>
  <c r="IM110" i="5"/>
  <c r="IO110" i="5"/>
  <c r="IP110" i="5"/>
  <c r="IS110" i="5"/>
  <c r="IT110" i="5"/>
  <c r="IU110" i="5"/>
  <c r="IW110" i="5"/>
  <c r="IX110" i="5"/>
  <c r="IY110" i="5"/>
  <c r="JA110" i="5"/>
  <c r="JB110" i="5"/>
  <c r="JC110" i="5"/>
  <c r="C111" i="5"/>
  <c r="E111" i="5"/>
  <c r="F111" i="5"/>
  <c r="G111" i="5"/>
  <c r="I111" i="5"/>
  <c r="J111" i="5"/>
  <c r="M111" i="5"/>
  <c r="N111" i="5"/>
  <c r="O111" i="5"/>
  <c r="Q111" i="5"/>
  <c r="R111" i="5"/>
  <c r="S111" i="5"/>
  <c r="U111" i="5"/>
  <c r="V111" i="5"/>
  <c r="W111" i="5"/>
  <c r="Y111" i="5"/>
  <c r="Z111" i="5"/>
  <c r="AC111" i="5"/>
  <c r="AD111" i="5"/>
  <c r="AE111" i="5"/>
  <c r="AG111" i="5"/>
  <c r="AH111" i="5"/>
  <c r="AI111" i="5"/>
  <c r="AK111" i="5"/>
  <c r="AL111" i="5"/>
  <c r="AM111" i="5"/>
  <c r="AO111" i="5"/>
  <c r="AP111" i="5"/>
  <c r="AS111" i="5"/>
  <c r="AT111" i="5"/>
  <c r="AU111" i="5"/>
  <c r="AW111" i="5"/>
  <c r="AX111" i="5"/>
  <c r="AY111" i="5"/>
  <c r="BA111" i="5"/>
  <c r="BB111" i="5"/>
  <c r="BC111" i="5"/>
  <c r="BE111" i="5"/>
  <c r="BF111" i="5"/>
  <c r="BI111" i="5"/>
  <c r="BJ111" i="5"/>
  <c r="BK111" i="5"/>
  <c r="BM111" i="5"/>
  <c r="BN111" i="5"/>
  <c r="BO111" i="5"/>
  <c r="BQ111" i="5"/>
  <c r="BR111" i="5"/>
  <c r="BS111" i="5"/>
  <c r="BU111" i="5"/>
  <c r="BV111" i="5"/>
  <c r="BY111" i="5"/>
  <c r="BZ111" i="5"/>
  <c r="CA111" i="5"/>
  <c r="CC111" i="5"/>
  <c r="CD111" i="5"/>
  <c r="CE111" i="5"/>
  <c r="CG111" i="5"/>
  <c r="CH111" i="5"/>
  <c r="CI111" i="5"/>
  <c r="CK111" i="5"/>
  <c r="CL111" i="5"/>
  <c r="CO111" i="5"/>
  <c r="CP111" i="5"/>
  <c r="CQ111" i="5"/>
  <c r="CS111" i="5"/>
  <c r="CT111" i="5"/>
  <c r="CU111" i="5"/>
  <c r="CW111" i="5"/>
  <c r="CX111" i="5"/>
  <c r="CY111" i="5"/>
  <c r="DA111" i="5"/>
  <c r="DB111" i="5"/>
  <c r="DE111" i="5"/>
  <c r="DF111" i="5"/>
  <c r="DG111" i="5"/>
  <c r="DI111" i="5"/>
  <c r="DJ111" i="5"/>
  <c r="DK111" i="5"/>
  <c r="DM111" i="5"/>
  <c r="DN111" i="5"/>
  <c r="DO111" i="5"/>
  <c r="DQ111" i="5"/>
  <c r="DR111" i="5"/>
  <c r="DU111" i="5"/>
  <c r="DV111" i="5"/>
  <c r="DW111" i="5"/>
  <c r="DY111" i="5"/>
  <c r="DZ111" i="5"/>
  <c r="EA111" i="5"/>
  <c r="EC111" i="5"/>
  <c r="ED111" i="5"/>
  <c r="EE111" i="5"/>
  <c r="EG111" i="5"/>
  <c r="EH111" i="5"/>
  <c r="EK111" i="5"/>
  <c r="EL111" i="5"/>
  <c r="EM111" i="5"/>
  <c r="EO111" i="5"/>
  <c r="EP111" i="5"/>
  <c r="EQ111" i="5"/>
  <c r="ES111" i="5"/>
  <c r="ET111" i="5"/>
  <c r="EU111" i="5"/>
  <c r="EW111" i="5"/>
  <c r="EX111" i="5"/>
  <c r="FA111" i="5"/>
  <c r="FB111" i="5"/>
  <c r="FC111" i="5"/>
  <c r="FE111" i="5"/>
  <c r="FF111" i="5"/>
  <c r="FG111" i="5"/>
  <c r="FI111" i="5"/>
  <c r="FJ111" i="5"/>
  <c r="FK111" i="5"/>
  <c r="FM111" i="5"/>
  <c r="FN111" i="5"/>
  <c r="FQ111" i="5"/>
  <c r="FR111" i="5"/>
  <c r="FS111" i="5"/>
  <c r="FU111" i="5"/>
  <c r="FV111" i="5"/>
  <c r="FW111" i="5"/>
  <c r="FY111" i="5"/>
  <c r="FZ111" i="5"/>
  <c r="GA111" i="5"/>
  <c r="GC111" i="5"/>
  <c r="GD111" i="5"/>
  <c r="GG111" i="5"/>
  <c r="GH111" i="5"/>
  <c r="GI111" i="5"/>
  <c r="GK111" i="5"/>
  <c r="GL111" i="5"/>
  <c r="GM111" i="5"/>
  <c r="GO111" i="5"/>
  <c r="GP111" i="5"/>
  <c r="GQ111" i="5"/>
  <c r="GS111" i="5"/>
  <c r="GT111" i="5"/>
  <c r="GW111" i="5"/>
  <c r="GX111" i="5"/>
  <c r="GY111" i="5"/>
  <c r="HA111" i="5"/>
  <c r="HB111" i="5"/>
  <c r="HC111" i="5"/>
  <c r="HE111" i="5"/>
  <c r="HF111" i="5"/>
  <c r="HG111" i="5"/>
  <c r="HI111" i="5"/>
  <c r="HJ111" i="5"/>
  <c r="HM111" i="5"/>
  <c r="HN111" i="5"/>
  <c r="HO111" i="5"/>
  <c r="HQ111" i="5"/>
  <c r="HR111" i="5"/>
  <c r="HS111" i="5"/>
  <c r="HU111" i="5"/>
  <c r="HV111" i="5"/>
  <c r="HW111" i="5"/>
  <c r="HY111" i="5"/>
  <c r="HZ111" i="5"/>
  <c r="IC111" i="5"/>
  <c r="ID111" i="5"/>
  <c r="IE111" i="5"/>
  <c r="IG111" i="5"/>
  <c r="IH111" i="5"/>
  <c r="II111" i="5"/>
  <c r="IK111" i="5"/>
  <c r="IL111" i="5"/>
  <c r="IM111" i="5"/>
  <c r="IO111" i="5"/>
  <c r="IP111" i="5"/>
  <c r="IS111" i="5"/>
  <c r="IT111" i="5"/>
  <c r="IU111" i="5"/>
  <c r="IW111" i="5"/>
  <c r="IX111" i="5"/>
  <c r="IY111" i="5"/>
  <c r="JA111" i="5"/>
  <c r="JB111" i="5"/>
  <c r="JC111" i="5"/>
  <c r="C112" i="5"/>
  <c r="E112" i="5"/>
  <c r="F112" i="5"/>
  <c r="G112" i="5"/>
  <c r="I112" i="5"/>
  <c r="J112" i="5"/>
  <c r="M112" i="5"/>
  <c r="N112" i="5"/>
  <c r="O112" i="5"/>
  <c r="Q112" i="5"/>
  <c r="R112" i="5"/>
  <c r="S112" i="5"/>
  <c r="U112" i="5"/>
  <c r="V112" i="5"/>
  <c r="W112" i="5"/>
  <c r="Y112" i="5"/>
  <c r="Z112" i="5"/>
  <c r="AC112" i="5"/>
  <c r="AD112" i="5"/>
  <c r="AE112" i="5"/>
  <c r="AG112" i="5"/>
  <c r="AH112" i="5"/>
  <c r="AI112" i="5"/>
  <c r="AK112" i="5"/>
  <c r="AL112" i="5"/>
  <c r="AM112" i="5"/>
  <c r="AO112" i="5"/>
  <c r="AP112" i="5"/>
  <c r="AS112" i="5"/>
  <c r="AT112" i="5"/>
  <c r="AU112" i="5"/>
  <c r="AW112" i="5"/>
  <c r="AX112" i="5"/>
  <c r="AY112" i="5"/>
  <c r="BA112" i="5"/>
  <c r="BB112" i="5"/>
  <c r="BC112" i="5"/>
  <c r="BE112" i="5"/>
  <c r="BF112" i="5"/>
  <c r="BI112" i="5"/>
  <c r="BJ112" i="5"/>
  <c r="BK112" i="5"/>
  <c r="BM112" i="5"/>
  <c r="BN112" i="5"/>
  <c r="BO112" i="5"/>
  <c r="BQ112" i="5"/>
  <c r="BR112" i="5"/>
  <c r="BS112" i="5"/>
  <c r="BU112" i="5"/>
  <c r="BV112" i="5"/>
  <c r="BY112" i="5"/>
  <c r="BZ112" i="5"/>
  <c r="CA112" i="5"/>
  <c r="CC112" i="5"/>
  <c r="CD112" i="5"/>
  <c r="CE112" i="5"/>
  <c r="CG112" i="5"/>
  <c r="CH112" i="5"/>
  <c r="CI112" i="5"/>
  <c r="CK112" i="5"/>
  <c r="CL112" i="5"/>
  <c r="CO112" i="5"/>
  <c r="CP112" i="5"/>
  <c r="CQ112" i="5"/>
  <c r="CS112" i="5"/>
  <c r="CT112" i="5"/>
  <c r="CU112" i="5"/>
  <c r="CW112" i="5"/>
  <c r="CX112" i="5"/>
  <c r="CY112" i="5"/>
  <c r="DA112" i="5"/>
  <c r="DB112" i="5"/>
  <c r="DE112" i="5"/>
  <c r="DF112" i="5"/>
  <c r="DG112" i="5"/>
  <c r="DI112" i="5"/>
  <c r="DJ112" i="5"/>
  <c r="DK112" i="5"/>
  <c r="DM112" i="5"/>
  <c r="DN112" i="5"/>
  <c r="DO112" i="5"/>
  <c r="DQ112" i="5"/>
  <c r="DR112" i="5"/>
  <c r="DU112" i="5"/>
  <c r="DV112" i="5"/>
  <c r="DW112" i="5"/>
  <c r="DY112" i="5"/>
  <c r="DZ112" i="5"/>
  <c r="EA112" i="5"/>
  <c r="EC112" i="5"/>
  <c r="ED112" i="5"/>
  <c r="EE112" i="5"/>
  <c r="EG112" i="5"/>
  <c r="EH112" i="5"/>
  <c r="EK112" i="5"/>
  <c r="EL112" i="5"/>
  <c r="EM112" i="5"/>
  <c r="EO112" i="5"/>
  <c r="EP112" i="5"/>
  <c r="EQ112" i="5"/>
  <c r="ES112" i="5"/>
  <c r="ET112" i="5"/>
  <c r="EU112" i="5"/>
  <c r="EW112" i="5"/>
  <c r="EX112" i="5"/>
  <c r="FA112" i="5"/>
  <c r="FB112" i="5"/>
  <c r="FC112" i="5"/>
  <c r="FE112" i="5"/>
  <c r="FF112" i="5"/>
  <c r="FG112" i="5"/>
  <c r="FI112" i="5"/>
  <c r="FJ112" i="5"/>
  <c r="FK112" i="5"/>
  <c r="FM112" i="5"/>
  <c r="FN112" i="5"/>
  <c r="FQ112" i="5"/>
  <c r="FR112" i="5"/>
  <c r="FS112" i="5"/>
  <c r="FU112" i="5"/>
  <c r="FV112" i="5"/>
  <c r="FW112" i="5"/>
  <c r="FY112" i="5"/>
  <c r="FZ112" i="5"/>
  <c r="GA112" i="5"/>
  <c r="GC112" i="5"/>
  <c r="GD112" i="5"/>
  <c r="GG112" i="5"/>
  <c r="GH112" i="5"/>
  <c r="GI112" i="5"/>
  <c r="GK112" i="5"/>
  <c r="GL112" i="5"/>
  <c r="GM112" i="5"/>
  <c r="GO112" i="5"/>
  <c r="GP112" i="5"/>
  <c r="GQ112" i="5"/>
  <c r="GS112" i="5"/>
  <c r="GT112" i="5"/>
  <c r="GW112" i="5"/>
  <c r="GX112" i="5"/>
  <c r="GY112" i="5"/>
  <c r="HA112" i="5"/>
  <c r="HB112" i="5"/>
  <c r="HC112" i="5"/>
  <c r="HE112" i="5"/>
  <c r="HF112" i="5"/>
  <c r="HG112" i="5"/>
  <c r="HI112" i="5"/>
  <c r="HJ112" i="5"/>
  <c r="HM112" i="5"/>
  <c r="HN112" i="5"/>
  <c r="HO112" i="5"/>
  <c r="HQ112" i="5"/>
  <c r="HR112" i="5"/>
  <c r="HS112" i="5"/>
  <c r="HU112" i="5"/>
  <c r="HV112" i="5"/>
  <c r="HW112" i="5"/>
  <c r="HY112" i="5"/>
  <c r="HZ112" i="5"/>
  <c r="IC112" i="5"/>
  <c r="ID112" i="5"/>
  <c r="IE112" i="5"/>
  <c r="IG112" i="5"/>
  <c r="IH112" i="5"/>
  <c r="II112" i="5"/>
  <c r="IK112" i="5"/>
  <c r="IL112" i="5"/>
  <c r="IM112" i="5"/>
  <c r="IO112" i="5"/>
  <c r="IP112" i="5"/>
  <c r="IS112" i="5"/>
  <c r="IT112" i="5"/>
  <c r="IU112" i="5"/>
  <c r="IW112" i="5"/>
  <c r="IX112" i="5"/>
  <c r="IY112" i="5"/>
  <c r="JA112" i="5"/>
  <c r="JB112" i="5"/>
  <c r="JC112" i="5"/>
  <c r="C113" i="5"/>
  <c r="E113" i="5"/>
  <c r="F113" i="5"/>
  <c r="G113" i="5"/>
  <c r="I113" i="5"/>
  <c r="J113" i="5"/>
  <c r="M113" i="5"/>
  <c r="N113" i="5"/>
  <c r="O113" i="5"/>
  <c r="Q113" i="5"/>
  <c r="R113" i="5"/>
  <c r="S113" i="5"/>
  <c r="U113" i="5"/>
  <c r="V113" i="5"/>
  <c r="W113" i="5"/>
  <c r="Y113" i="5"/>
  <c r="Z113" i="5"/>
  <c r="AC113" i="5"/>
  <c r="AD113" i="5"/>
  <c r="AE113" i="5"/>
  <c r="AG113" i="5"/>
  <c r="AH113" i="5"/>
  <c r="AI113" i="5"/>
  <c r="AK113" i="5"/>
  <c r="AL113" i="5"/>
  <c r="AM113" i="5"/>
  <c r="AO113" i="5"/>
  <c r="AP113" i="5"/>
  <c r="AS113" i="5"/>
  <c r="AT113" i="5"/>
  <c r="AU113" i="5"/>
  <c r="AW113" i="5"/>
  <c r="AX113" i="5"/>
  <c r="AY113" i="5"/>
  <c r="BA113" i="5"/>
  <c r="BB113" i="5"/>
  <c r="BC113" i="5"/>
  <c r="BE113" i="5"/>
  <c r="BF113" i="5"/>
  <c r="BI113" i="5"/>
  <c r="BJ113" i="5"/>
  <c r="BK113" i="5"/>
  <c r="BM113" i="5"/>
  <c r="BN113" i="5"/>
  <c r="BO113" i="5"/>
  <c r="BQ113" i="5"/>
  <c r="BR113" i="5"/>
  <c r="BS113" i="5"/>
  <c r="BU113" i="5"/>
  <c r="BV113" i="5"/>
  <c r="BY113" i="5"/>
  <c r="BZ113" i="5"/>
  <c r="CA113" i="5"/>
  <c r="CC113" i="5"/>
  <c r="CD113" i="5"/>
  <c r="CE113" i="5"/>
  <c r="CG113" i="5"/>
  <c r="CH113" i="5"/>
  <c r="CI113" i="5"/>
  <c r="CK113" i="5"/>
  <c r="CL113" i="5"/>
  <c r="CO113" i="5"/>
  <c r="CP113" i="5"/>
  <c r="CQ113" i="5"/>
  <c r="CS113" i="5"/>
  <c r="CT113" i="5"/>
  <c r="CU113" i="5"/>
  <c r="CW113" i="5"/>
  <c r="CX113" i="5"/>
  <c r="CY113" i="5"/>
  <c r="DA113" i="5"/>
  <c r="DB113" i="5"/>
  <c r="DE113" i="5"/>
  <c r="DF113" i="5"/>
  <c r="DG113" i="5"/>
  <c r="DI113" i="5"/>
  <c r="DJ113" i="5"/>
  <c r="DK113" i="5"/>
  <c r="DM113" i="5"/>
  <c r="DN113" i="5"/>
  <c r="DO113" i="5"/>
  <c r="DQ113" i="5"/>
  <c r="DR113" i="5"/>
  <c r="DU113" i="5"/>
  <c r="DV113" i="5"/>
  <c r="DW113" i="5"/>
  <c r="DY113" i="5"/>
  <c r="DZ113" i="5"/>
  <c r="EA113" i="5"/>
  <c r="EC113" i="5"/>
  <c r="ED113" i="5"/>
  <c r="EE113" i="5"/>
  <c r="EG113" i="5"/>
  <c r="EH113" i="5"/>
  <c r="EK113" i="5"/>
  <c r="EL113" i="5"/>
  <c r="EM113" i="5"/>
  <c r="EO113" i="5"/>
  <c r="EP113" i="5"/>
  <c r="EQ113" i="5"/>
  <c r="ER113" i="5"/>
  <c r="ES113" i="5"/>
  <c r="ET113" i="5"/>
  <c r="EU113" i="5"/>
  <c r="EV113" i="5"/>
  <c r="EW113" i="5"/>
  <c r="EX113" i="5"/>
  <c r="FA113" i="5"/>
  <c r="FB113" i="5"/>
  <c r="FC113" i="5"/>
  <c r="FD113" i="5"/>
  <c r="FE113" i="5"/>
  <c r="FF113" i="5"/>
  <c r="FG113" i="5"/>
  <c r="FH113" i="5"/>
  <c r="FI113" i="5"/>
  <c r="FJ113" i="5"/>
  <c r="FK113" i="5"/>
  <c r="FL113" i="5"/>
  <c r="FM113" i="5"/>
  <c r="FN113" i="5"/>
  <c r="FQ113" i="5"/>
  <c r="FR113" i="5"/>
  <c r="FS113" i="5"/>
  <c r="FT113" i="5"/>
  <c r="FU113" i="5"/>
  <c r="FV113" i="5"/>
  <c r="FW113" i="5"/>
  <c r="FX113" i="5"/>
  <c r="FY113" i="5"/>
  <c r="FZ113" i="5"/>
  <c r="GA113" i="5"/>
  <c r="GB113" i="5"/>
  <c r="GC113" i="5"/>
  <c r="GD113" i="5"/>
  <c r="GG113" i="5"/>
  <c r="GH113" i="5"/>
  <c r="GI113" i="5"/>
  <c r="GJ113" i="5"/>
  <c r="GK113" i="5"/>
  <c r="GL113" i="5"/>
  <c r="GM113" i="5"/>
  <c r="GN113" i="5"/>
  <c r="GO113" i="5"/>
  <c r="GP113" i="5"/>
  <c r="GQ113" i="5"/>
  <c r="GR113" i="5"/>
  <c r="GS113" i="5"/>
  <c r="GT113" i="5"/>
  <c r="GW113" i="5"/>
  <c r="GX113" i="5"/>
  <c r="GY113" i="5"/>
  <c r="GZ113" i="5"/>
  <c r="HA113" i="5"/>
  <c r="HB113" i="5"/>
  <c r="HC113" i="5"/>
  <c r="HD113" i="5"/>
  <c r="HE113" i="5"/>
  <c r="HF113" i="5"/>
  <c r="HG113" i="5"/>
  <c r="HH113" i="5"/>
  <c r="HI113" i="5"/>
  <c r="HJ113" i="5"/>
  <c r="HM113" i="5"/>
  <c r="HN113" i="5"/>
  <c r="HO113" i="5"/>
  <c r="HP113" i="5"/>
  <c r="HQ113" i="5"/>
  <c r="HR113" i="5"/>
  <c r="HS113" i="5"/>
  <c r="HT113" i="5"/>
  <c r="HU113" i="5"/>
  <c r="HV113" i="5"/>
  <c r="HW113" i="5"/>
  <c r="HX113" i="5"/>
  <c r="HY113" i="5"/>
  <c r="HZ113" i="5"/>
  <c r="IC113" i="5"/>
  <c r="ID113" i="5"/>
  <c r="IE113" i="5"/>
  <c r="IF113" i="5"/>
  <c r="IG113" i="5"/>
  <c r="IH113" i="5"/>
  <c r="II113" i="5"/>
  <c r="IJ113" i="5"/>
  <c r="IK113" i="5"/>
  <c r="IL113" i="5"/>
  <c r="IM113" i="5"/>
  <c r="IN113" i="5"/>
  <c r="IO113" i="5"/>
  <c r="IP113" i="5"/>
  <c r="IS113" i="5"/>
  <c r="IT113" i="5"/>
  <c r="IU113" i="5"/>
  <c r="IV113" i="5"/>
  <c r="IW113" i="5"/>
  <c r="IX113" i="5"/>
  <c r="IY113" i="5"/>
  <c r="IZ113" i="5"/>
  <c r="JA113" i="5"/>
  <c r="JB113" i="5"/>
  <c r="JC113" i="5"/>
  <c r="JD113" i="5"/>
  <c r="C114" i="5"/>
  <c r="E114" i="5"/>
  <c r="F114" i="5"/>
  <c r="G114" i="5"/>
  <c r="I114" i="5"/>
  <c r="J114" i="5"/>
  <c r="M114" i="5"/>
  <c r="N114" i="5"/>
  <c r="O114" i="5"/>
  <c r="Q114" i="5"/>
  <c r="R114" i="5"/>
  <c r="S114" i="5"/>
  <c r="U114" i="5"/>
  <c r="V114" i="5"/>
  <c r="W114" i="5"/>
  <c r="Y114" i="5"/>
  <c r="Z114" i="5"/>
  <c r="AC114" i="5"/>
  <c r="AD114" i="5"/>
  <c r="AE114" i="5"/>
  <c r="AG114" i="5"/>
  <c r="AH114" i="5"/>
  <c r="AI114" i="5"/>
  <c r="AK114" i="5"/>
  <c r="AL114" i="5"/>
  <c r="AM114" i="5"/>
  <c r="AO114" i="5"/>
  <c r="AP114" i="5"/>
  <c r="AS114" i="5"/>
  <c r="AT114" i="5"/>
  <c r="AU114" i="5"/>
  <c r="AW114" i="5"/>
  <c r="AX114" i="5"/>
  <c r="AY114" i="5"/>
  <c r="BA114" i="5"/>
  <c r="BB114" i="5"/>
  <c r="BC114" i="5"/>
  <c r="BE114" i="5"/>
  <c r="BF114" i="5"/>
  <c r="BI114" i="5"/>
  <c r="BJ114" i="5"/>
  <c r="BK114" i="5"/>
  <c r="BM114" i="5"/>
  <c r="BN114" i="5"/>
  <c r="BO114" i="5"/>
  <c r="BQ114" i="5"/>
  <c r="BR114" i="5"/>
  <c r="BS114" i="5"/>
  <c r="BU114" i="5"/>
  <c r="BV114" i="5"/>
  <c r="BY114" i="5"/>
  <c r="BZ114" i="5"/>
  <c r="CA114" i="5"/>
  <c r="CC114" i="5"/>
  <c r="CD114" i="5"/>
  <c r="CE114" i="5"/>
  <c r="CG114" i="5"/>
  <c r="CH114" i="5"/>
  <c r="CI114" i="5"/>
  <c r="CK114" i="5"/>
  <c r="CL114" i="5"/>
  <c r="CO114" i="5"/>
  <c r="CP114" i="5"/>
  <c r="CQ114" i="5"/>
  <c r="CS114" i="5"/>
  <c r="CT114" i="5"/>
  <c r="CU114" i="5"/>
  <c r="CW114" i="5"/>
  <c r="CX114" i="5"/>
  <c r="CY114" i="5"/>
  <c r="DA114" i="5"/>
  <c r="DB114" i="5"/>
  <c r="DE114" i="5"/>
  <c r="DF114" i="5"/>
  <c r="DG114" i="5"/>
  <c r="DI114" i="5"/>
  <c r="DJ114" i="5"/>
  <c r="DK114" i="5"/>
  <c r="DM114" i="5"/>
  <c r="DN114" i="5"/>
  <c r="DO114" i="5"/>
  <c r="DQ114" i="5"/>
  <c r="DR114" i="5"/>
  <c r="DU114" i="5"/>
  <c r="DV114" i="5"/>
  <c r="DW114" i="5"/>
  <c r="DY114" i="5"/>
  <c r="DZ114" i="5"/>
  <c r="EA114" i="5"/>
  <c r="EC114" i="5"/>
  <c r="ED114" i="5"/>
  <c r="EE114" i="5"/>
  <c r="EG114" i="5"/>
  <c r="EH114" i="5"/>
  <c r="EK114" i="5"/>
  <c r="EL114" i="5"/>
  <c r="EM114" i="5"/>
  <c r="EO114" i="5"/>
  <c r="EP114" i="5"/>
  <c r="EQ114" i="5"/>
  <c r="ES114" i="5"/>
  <c r="ET114" i="5"/>
  <c r="EU114" i="5"/>
  <c r="EW114" i="5"/>
  <c r="EX114" i="5"/>
  <c r="FA114" i="5"/>
  <c r="FB114" i="5"/>
  <c r="FC114" i="5"/>
  <c r="FE114" i="5"/>
  <c r="FF114" i="5"/>
  <c r="FG114" i="5"/>
  <c r="FI114" i="5"/>
  <c r="FJ114" i="5"/>
  <c r="FK114" i="5"/>
  <c r="FM114" i="5"/>
  <c r="FN114" i="5"/>
  <c r="FQ114" i="5"/>
  <c r="FR114" i="5"/>
  <c r="FS114" i="5"/>
  <c r="FU114" i="5"/>
  <c r="FV114" i="5"/>
  <c r="FW114" i="5"/>
  <c r="FY114" i="5"/>
  <c r="FZ114" i="5"/>
  <c r="GA114" i="5"/>
  <c r="GC114" i="5"/>
  <c r="GD114" i="5"/>
  <c r="GG114" i="5"/>
  <c r="GH114" i="5"/>
  <c r="GI114" i="5"/>
  <c r="GK114" i="5"/>
  <c r="GL114" i="5"/>
  <c r="GM114" i="5"/>
  <c r="GO114" i="5"/>
  <c r="GP114" i="5"/>
  <c r="GQ114" i="5"/>
  <c r="GS114" i="5"/>
  <c r="GT114" i="5"/>
  <c r="GW114" i="5"/>
  <c r="GX114" i="5"/>
  <c r="GY114" i="5"/>
  <c r="HA114" i="5"/>
  <c r="HB114" i="5"/>
  <c r="HC114" i="5"/>
  <c r="HE114" i="5"/>
  <c r="HF114" i="5"/>
  <c r="HG114" i="5"/>
  <c r="HI114" i="5"/>
  <c r="HJ114" i="5"/>
  <c r="HM114" i="5"/>
  <c r="HN114" i="5"/>
  <c r="HO114" i="5"/>
  <c r="HQ114" i="5"/>
  <c r="HR114" i="5"/>
  <c r="HS114" i="5"/>
  <c r="HU114" i="5"/>
  <c r="HV114" i="5"/>
  <c r="HW114" i="5"/>
  <c r="HY114" i="5"/>
  <c r="HZ114" i="5"/>
  <c r="IC114" i="5"/>
  <c r="ID114" i="5"/>
  <c r="IE114" i="5"/>
  <c r="IG114" i="5"/>
  <c r="IH114" i="5"/>
  <c r="II114" i="5"/>
  <c r="IK114" i="5"/>
  <c r="IL114" i="5"/>
  <c r="IM114" i="5"/>
  <c r="IO114" i="5"/>
  <c r="IP114" i="5"/>
  <c r="IS114" i="5"/>
  <c r="IT114" i="5"/>
  <c r="IU114" i="5"/>
  <c r="IW114" i="5"/>
  <c r="IX114" i="5"/>
  <c r="IY114" i="5"/>
  <c r="JA114" i="5"/>
  <c r="JB114" i="5"/>
  <c r="JC114" i="5"/>
  <c r="C115" i="5"/>
  <c r="E115" i="5"/>
  <c r="F115" i="5"/>
  <c r="G115" i="5"/>
  <c r="I115" i="5"/>
  <c r="J115" i="5"/>
  <c r="M115" i="5"/>
  <c r="N115" i="5"/>
  <c r="O115" i="5"/>
  <c r="Q115" i="5"/>
  <c r="R115" i="5"/>
  <c r="S115" i="5"/>
  <c r="U115" i="5"/>
  <c r="V115" i="5"/>
  <c r="W115" i="5"/>
  <c r="Y115" i="5"/>
  <c r="Z115" i="5"/>
  <c r="AC115" i="5"/>
  <c r="AD115" i="5"/>
  <c r="AE115" i="5"/>
  <c r="AG115" i="5"/>
  <c r="AH115" i="5"/>
  <c r="AI115" i="5"/>
  <c r="AK115" i="5"/>
  <c r="AL115" i="5"/>
  <c r="AM115" i="5"/>
  <c r="AO115" i="5"/>
  <c r="AP115" i="5"/>
  <c r="AS115" i="5"/>
  <c r="AT115" i="5"/>
  <c r="AU115" i="5"/>
  <c r="AW115" i="5"/>
  <c r="AX115" i="5"/>
  <c r="AY115" i="5"/>
  <c r="BA115" i="5"/>
  <c r="BB115" i="5"/>
  <c r="BC115" i="5"/>
  <c r="BE115" i="5"/>
  <c r="BF115" i="5"/>
  <c r="BI115" i="5"/>
  <c r="BJ115" i="5"/>
  <c r="BK115" i="5"/>
  <c r="BM115" i="5"/>
  <c r="BN115" i="5"/>
  <c r="BO115" i="5"/>
  <c r="BQ115" i="5"/>
  <c r="BR115" i="5"/>
  <c r="BS115" i="5"/>
  <c r="BU115" i="5"/>
  <c r="BV115" i="5"/>
  <c r="BY115" i="5"/>
  <c r="BZ115" i="5"/>
  <c r="CA115" i="5"/>
  <c r="CC115" i="5"/>
  <c r="CD115" i="5"/>
  <c r="CE115" i="5"/>
  <c r="CG115" i="5"/>
  <c r="CH115" i="5"/>
  <c r="CI115" i="5"/>
  <c r="CK115" i="5"/>
  <c r="CL115" i="5"/>
  <c r="CO115" i="5"/>
  <c r="CP115" i="5"/>
  <c r="CQ115" i="5"/>
  <c r="CS115" i="5"/>
  <c r="CT115" i="5"/>
  <c r="CU115" i="5"/>
  <c r="CW115" i="5"/>
  <c r="CX115" i="5"/>
  <c r="CY115" i="5"/>
  <c r="DA115" i="5"/>
  <c r="DB115" i="5"/>
  <c r="DE115" i="5"/>
  <c r="DF115" i="5"/>
  <c r="DG115" i="5"/>
  <c r="DI115" i="5"/>
  <c r="DJ115" i="5"/>
  <c r="DK115" i="5"/>
  <c r="DM115" i="5"/>
  <c r="DN115" i="5"/>
  <c r="DO115" i="5"/>
  <c r="DQ115" i="5"/>
  <c r="DR115" i="5"/>
  <c r="DU115" i="5"/>
  <c r="DV115" i="5"/>
  <c r="DW115" i="5"/>
  <c r="DY115" i="5"/>
  <c r="DZ115" i="5"/>
  <c r="EA115" i="5"/>
  <c r="EC115" i="5"/>
  <c r="ED115" i="5"/>
  <c r="EE115" i="5"/>
  <c r="EG115" i="5"/>
  <c r="EH115" i="5"/>
  <c r="EK115" i="5"/>
  <c r="EL115" i="5"/>
  <c r="EM115" i="5"/>
  <c r="EO115" i="5"/>
  <c r="EP115" i="5"/>
  <c r="EQ115" i="5"/>
  <c r="ES115" i="5"/>
  <c r="ET115" i="5"/>
  <c r="EU115" i="5"/>
  <c r="EW115" i="5"/>
  <c r="EX115" i="5"/>
  <c r="FA115" i="5"/>
  <c r="FB115" i="5"/>
  <c r="FC115" i="5"/>
  <c r="FE115" i="5"/>
  <c r="FF115" i="5"/>
  <c r="FG115" i="5"/>
  <c r="FI115" i="5"/>
  <c r="FJ115" i="5"/>
  <c r="FK115" i="5"/>
  <c r="FM115" i="5"/>
  <c r="FN115" i="5"/>
  <c r="FQ115" i="5"/>
  <c r="FR115" i="5"/>
  <c r="FS115" i="5"/>
  <c r="FU115" i="5"/>
  <c r="FV115" i="5"/>
  <c r="FW115" i="5"/>
  <c r="FY115" i="5"/>
  <c r="FZ115" i="5"/>
  <c r="GA115" i="5"/>
  <c r="GC115" i="5"/>
  <c r="GD115" i="5"/>
  <c r="GG115" i="5"/>
  <c r="GH115" i="5"/>
  <c r="GI115" i="5"/>
  <c r="GK115" i="5"/>
  <c r="GL115" i="5"/>
  <c r="GM115" i="5"/>
  <c r="GO115" i="5"/>
  <c r="GP115" i="5"/>
  <c r="GQ115" i="5"/>
  <c r="GS115" i="5"/>
  <c r="GT115" i="5"/>
  <c r="GW115" i="5"/>
  <c r="GX115" i="5"/>
  <c r="GY115" i="5"/>
  <c r="HA115" i="5"/>
  <c r="HB115" i="5"/>
  <c r="HC115" i="5"/>
  <c r="HE115" i="5"/>
  <c r="HF115" i="5"/>
  <c r="HG115" i="5"/>
  <c r="HI115" i="5"/>
  <c r="HJ115" i="5"/>
  <c r="HM115" i="5"/>
  <c r="HN115" i="5"/>
  <c r="HO115" i="5"/>
  <c r="HQ115" i="5"/>
  <c r="HR115" i="5"/>
  <c r="HS115" i="5"/>
  <c r="HU115" i="5"/>
  <c r="HV115" i="5"/>
  <c r="HW115" i="5"/>
  <c r="HY115" i="5"/>
  <c r="HZ115" i="5"/>
  <c r="IC115" i="5"/>
  <c r="ID115" i="5"/>
  <c r="IE115" i="5"/>
  <c r="IG115" i="5"/>
  <c r="IH115" i="5"/>
  <c r="II115" i="5"/>
  <c r="IK115" i="5"/>
  <c r="IL115" i="5"/>
  <c r="IM115" i="5"/>
  <c r="IO115" i="5"/>
  <c r="IP115" i="5"/>
  <c r="IS115" i="5"/>
  <c r="IT115" i="5"/>
  <c r="IU115" i="5"/>
  <c r="IW115" i="5"/>
  <c r="IX115" i="5"/>
  <c r="IY115" i="5"/>
  <c r="JA115" i="5"/>
  <c r="JB115" i="5"/>
  <c r="JC115" i="5"/>
  <c r="C116" i="5"/>
  <c r="E116" i="5"/>
  <c r="F116" i="5"/>
  <c r="G116" i="5"/>
  <c r="I116" i="5"/>
  <c r="J116" i="5"/>
  <c r="M116" i="5"/>
  <c r="N116" i="5"/>
  <c r="O116" i="5"/>
  <c r="Q116" i="5"/>
  <c r="R116" i="5"/>
  <c r="S116" i="5"/>
  <c r="U116" i="5"/>
  <c r="V116" i="5"/>
  <c r="W116" i="5"/>
  <c r="Y116" i="5"/>
  <c r="Z116" i="5"/>
  <c r="AC116" i="5"/>
  <c r="AD116" i="5"/>
  <c r="AE116" i="5"/>
  <c r="AG116" i="5"/>
  <c r="AH116" i="5"/>
  <c r="AI116" i="5"/>
  <c r="AK116" i="5"/>
  <c r="AL116" i="5"/>
  <c r="AM116" i="5"/>
  <c r="AO116" i="5"/>
  <c r="AP116" i="5"/>
  <c r="AS116" i="5"/>
  <c r="AT116" i="5"/>
  <c r="AU116" i="5"/>
  <c r="AW116" i="5"/>
  <c r="AX116" i="5"/>
  <c r="AY116" i="5"/>
  <c r="BA116" i="5"/>
  <c r="BB116" i="5"/>
  <c r="BC116" i="5"/>
  <c r="BE116" i="5"/>
  <c r="BF116" i="5"/>
  <c r="BI116" i="5"/>
  <c r="BJ116" i="5"/>
  <c r="BK116" i="5"/>
  <c r="BM116" i="5"/>
  <c r="BN116" i="5"/>
  <c r="BO116" i="5"/>
  <c r="BQ116" i="5"/>
  <c r="BR116" i="5"/>
  <c r="BS116" i="5"/>
  <c r="BU116" i="5"/>
  <c r="BV116" i="5"/>
  <c r="BY116" i="5"/>
  <c r="BZ116" i="5"/>
  <c r="CA116" i="5"/>
  <c r="CC116" i="5"/>
  <c r="CD116" i="5"/>
  <c r="CE116" i="5"/>
  <c r="CG116" i="5"/>
  <c r="CH116" i="5"/>
  <c r="CI116" i="5"/>
  <c r="CK116" i="5"/>
  <c r="CL116" i="5"/>
  <c r="CO116" i="5"/>
  <c r="CP116" i="5"/>
  <c r="CQ116" i="5"/>
  <c r="CS116" i="5"/>
  <c r="CT116" i="5"/>
  <c r="CU116" i="5"/>
  <c r="CW116" i="5"/>
  <c r="CX116" i="5"/>
  <c r="CY116" i="5"/>
  <c r="DA116" i="5"/>
  <c r="DB116" i="5"/>
  <c r="DE116" i="5"/>
  <c r="DF116" i="5"/>
  <c r="DG116" i="5"/>
  <c r="DI116" i="5"/>
  <c r="DJ116" i="5"/>
  <c r="DK116" i="5"/>
  <c r="DM116" i="5"/>
  <c r="DN116" i="5"/>
  <c r="DO116" i="5"/>
  <c r="DQ116" i="5"/>
  <c r="DR116" i="5"/>
  <c r="DU116" i="5"/>
  <c r="DV116" i="5"/>
  <c r="DW116" i="5"/>
  <c r="DY116" i="5"/>
  <c r="DZ116" i="5"/>
  <c r="EA116" i="5"/>
  <c r="EC116" i="5"/>
  <c r="ED116" i="5"/>
  <c r="EE116" i="5"/>
  <c r="EG116" i="5"/>
  <c r="EH116" i="5"/>
  <c r="EK116" i="5"/>
  <c r="EL116" i="5"/>
  <c r="EM116" i="5"/>
  <c r="EO116" i="5"/>
  <c r="EP116" i="5"/>
  <c r="EQ116" i="5"/>
  <c r="ES116" i="5"/>
  <c r="ET116" i="5"/>
  <c r="EU116" i="5"/>
  <c r="EW116" i="5"/>
  <c r="EX116" i="5"/>
  <c r="FA116" i="5"/>
  <c r="FB116" i="5"/>
  <c r="FC116" i="5"/>
  <c r="FE116" i="5"/>
  <c r="FF116" i="5"/>
  <c r="FG116" i="5"/>
  <c r="FI116" i="5"/>
  <c r="FJ116" i="5"/>
  <c r="FK116" i="5"/>
  <c r="FM116" i="5"/>
  <c r="FN116" i="5"/>
  <c r="FQ116" i="5"/>
  <c r="FR116" i="5"/>
  <c r="FS116" i="5"/>
  <c r="FU116" i="5"/>
  <c r="FV116" i="5"/>
  <c r="FW116" i="5"/>
  <c r="FY116" i="5"/>
  <c r="FZ116" i="5"/>
  <c r="GA116" i="5"/>
  <c r="GC116" i="5"/>
  <c r="GD116" i="5"/>
  <c r="GG116" i="5"/>
  <c r="GH116" i="5"/>
  <c r="GI116" i="5"/>
  <c r="GK116" i="5"/>
  <c r="GL116" i="5"/>
  <c r="GM116" i="5"/>
  <c r="GO116" i="5"/>
  <c r="GP116" i="5"/>
  <c r="GQ116" i="5"/>
  <c r="GS116" i="5"/>
  <c r="GT116" i="5"/>
  <c r="GW116" i="5"/>
  <c r="GX116" i="5"/>
  <c r="GY116" i="5"/>
  <c r="HA116" i="5"/>
  <c r="HB116" i="5"/>
  <c r="HC116" i="5"/>
  <c r="HE116" i="5"/>
  <c r="HF116" i="5"/>
  <c r="HG116" i="5"/>
  <c r="HI116" i="5"/>
  <c r="HJ116" i="5"/>
  <c r="HM116" i="5"/>
  <c r="HN116" i="5"/>
  <c r="HO116" i="5"/>
  <c r="HQ116" i="5"/>
  <c r="HR116" i="5"/>
  <c r="HS116" i="5"/>
  <c r="HU116" i="5"/>
  <c r="HV116" i="5"/>
  <c r="HW116" i="5"/>
  <c r="HY116" i="5"/>
  <c r="HZ116" i="5"/>
  <c r="IC116" i="5"/>
  <c r="ID116" i="5"/>
  <c r="IE116" i="5"/>
  <c r="IG116" i="5"/>
  <c r="IH116" i="5"/>
  <c r="II116" i="5"/>
  <c r="IK116" i="5"/>
  <c r="IL116" i="5"/>
  <c r="IM116" i="5"/>
  <c r="IO116" i="5"/>
  <c r="IP116" i="5"/>
  <c r="IS116" i="5"/>
  <c r="IT116" i="5"/>
  <c r="IU116" i="5"/>
  <c r="IW116" i="5"/>
  <c r="IX116" i="5"/>
  <c r="IY116" i="5"/>
  <c r="JA116" i="5"/>
  <c r="JB116" i="5"/>
  <c r="JC116" i="5"/>
  <c r="C117" i="5"/>
  <c r="D117" i="5"/>
  <c r="E117" i="5"/>
  <c r="F117" i="5"/>
  <c r="G117" i="5"/>
  <c r="H117" i="5"/>
  <c r="I117" i="5"/>
  <c r="J117" i="5"/>
  <c r="M117" i="5"/>
  <c r="N117" i="5"/>
  <c r="O117" i="5"/>
  <c r="P117" i="5"/>
  <c r="Q117" i="5"/>
  <c r="R117" i="5"/>
  <c r="S117" i="5"/>
  <c r="T117" i="5"/>
  <c r="U117" i="5"/>
  <c r="V117" i="5"/>
  <c r="W117" i="5"/>
  <c r="X117" i="5"/>
  <c r="Y117" i="5"/>
  <c r="Z117" i="5"/>
  <c r="AC117" i="5"/>
  <c r="AD117" i="5"/>
  <c r="AE117" i="5"/>
  <c r="AF117" i="5"/>
  <c r="AG117" i="5"/>
  <c r="AH117" i="5"/>
  <c r="AI117" i="5"/>
  <c r="AJ117" i="5"/>
  <c r="AK117" i="5"/>
  <c r="AL117" i="5"/>
  <c r="AM117" i="5"/>
  <c r="AN117" i="5"/>
  <c r="AO117" i="5"/>
  <c r="AP117" i="5"/>
  <c r="AS117" i="5"/>
  <c r="AT117" i="5"/>
  <c r="AU117" i="5"/>
  <c r="AV117" i="5"/>
  <c r="AW117" i="5"/>
  <c r="AX117" i="5"/>
  <c r="AY117" i="5"/>
  <c r="AZ117" i="5"/>
  <c r="BA117" i="5"/>
  <c r="BB117" i="5"/>
  <c r="BC117" i="5"/>
  <c r="BD117" i="5"/>
  <c r="BE117" i="5"/>
  <c r="BF117" i="5"/>
  <c r="BI117" i="5"/>
  <c r="BJ117" i="5"/>
  <c r="BK117" i="5"/>
  <c r="BL117" i="5"/>
  <c r="BM117" i="5"/>
  <c r="BN117" i="5"/>
  <c r="BO117" i="5"/>
  <c r="BP117" i="5"/>
  <c r="BQ117" i="5"/>
  <c r="BR117" i="5"/>
  <c r="BS117" i="5"/>
  <c r="BT117" i="5"/>
  <c r="BU117" i="5"/>
  <c r="BV117" i="5"/>
  <c r="BY117" i="5"/>
  <c r="BZ117" i="5"/>
  <c r="CA117" i="5"/>
  <c r="CB117" i="5"/>
  <c r="CC117" i="5"/>
  <c r="CD117" i="5"/>
  <c r="CE117" i="5"/>
  <c r="CF117" i="5"/>
  <c r="CG117" i="5"/>
  <c r="CH117" i="5"/>
  <c r="CI117" i="5"/>
  <c r="CJ117" i="5"/>
  <c r="CK117" i="5"/>
  <c r="CL117" i="5"/>
  <c r="CO117" i="5"/>
  <c r="CP117" i="5"/>
  <c r="CQ117" i="5"/>
  <c r="CR117" i="5"/>
  <c r="CS117" i="5"/>
  <c r="CT117" i="5"/>
  <c r="CU117" i="5"/>
  <c r="CV117" i="5"/>
  <c r="CW117" i="5"/>
  <c r="CX117" i="5"/>
  <c r="CY117" i="5"/>
  <c r="CZ117" i="5"/>
  <c r="DA117" i="5"/>
  <c r="DB117" i="5"/>
  <c r="DE117" i="5"/>
  <c r="DF117" i="5"/>
  <c r="DG117" i="5"/>
  <c r="DH117" i="5"/>
  <c r="DI117" i="5"/>
  <c r="DJ117" i="5"/>
  <c r="DK117" i="5"/>
  <c r="DL117" i="5"/>
  <c r="DM117" i="5"/>
  <c r="DN117" i="5"/>
  <c r="DO117" i="5"/>
  <c r="DP117" i="5"/>
  <c r="DQ117" i="5"/>
  <c r="DR117" i="5"/>
  <c r="DU117" i="5"/>
  <c r="DV117" i="5"/>
  <c r="DW117" i="5"/>
  <c r="DX117" i="5"/>
  <c r="DY117" i="5"/>
  <c r="DZ117" i="5"/>
  <c r="EA117" i="5"/>
  <c r="EB117" i="5"/>
  <c r="EC117" i="5"/>
  <c r="ED117" i="5"/>
  <c r="EE117" i="5"/>
  <c r="EF117" i="5"/>
  <c r="EG117" i="5"/>
  <c r="EH117" i="5"/>
  <c r="EK117" i="5"/>
  <c r="EL117" i="5"/>
  <c r="EM117" i="5"/>
  <c r="EN117" i="5"/>
  <c r="EO117" i="5"/>
  <c r="EP117" i="5"/>
  <c r="EQ117" i="5"/>
  <c r="ER117" i="5"/>
  <c r="ES117" i="5"/>
  <c r="ET117" i="5"/>
  <c r="EU117" i="5"/>
  <c r="EV117" i="5"/>
  <c r="EW117" i="5"/>
  <c r="EX117" i="5"/>
  <c r="FA117" i="5"/>
  <c r="FB117" i="5"/>
  <c r="FC117" i="5"/>
  <c r="FD117" i="5"/>
  <c r="FE117" i="5"/>
  <c r="FF117" i="5"/>
  <c r="FG117" i="5"/>
  <c r="FH117" i="5"/>
  <c r="FI117" i="5"/>
  <c r="FJ117" i="5"/>
  <c r="FK117" i="5"/>
  <c r="FL117" i="5"/>
  <c r="FM117" i="5"/>
  <c r="FN117" i="5"/>
  <c r="FQ117" i="5"/>
  <c r="FR117" i="5"/>
  <c r="FS117" i="5"/>
  <c r="FT117" i="5"/>
  <c r="FU117" i="5"/>
  <c r="FV117" i="5"/>
  <c r="FW117" i="5"/>
  <c r="FX117" i="5"/>
  <c r="FY117" i="5"/>
  <c r="FZ117" i="5"/>
  <c r="GA117" i="5"/>
  <c r="GB117" i="5"/>
  <c r="GC117" i="5"/>
  <c r="GD117" i="5"/>
  <c r="GG117" i="5"/>
  <c r="GH117" i="5"/>
  <c r="GI117" i="5"/>
  <c r="GJ117" i="5"/>
  <c r="GK117" i="5"/>
  <c r="GL117" i="5"/>
  <c r="GM117" i="5"/>
  <c r="GN117" i="5"/>
  <c r="GO117" i="5"/>
  <c r="GP117" i="5"/>
  <c r="GQ117" i="5"/>
  <c r="GR117" i="5"/>
  <c r="GS117" i="5"/>
  <c r="GT117" i="5"/>
  <c r="GW117" i="5"/>
  <c r="GX117" i="5"/>
  <c r="GY117" i="5"/>
  <c r="GZ117" i="5"/>
  <c r="HA117" i="5"/>
  <c r="HB117" i="5"/>
  <c r="HC117" i="5"/>
  <c r="HD117" i="5"/>
  <c r="HE117" i="5"/>
  <c r="HF117" i="5"/>
  <c r="HG117" i="5"/>
  <c r="HH117" i="5"/>
  <c r="HI117" i="5"/>
  <c r="HJ117" i="5"/>
  <c r="HM117" i="5"/>
  <c r="HN117" i="5"/>
  <c r="HO117" i="5"/>
  <c r="HP117" i="5"/>
  <c r="HQ117" i="5"/>
  <c r="HR117" i="5"/>
  <c r="HS117" i="5"/>
  <c r="HT117" i="5"/>
  <c r="HU117" i="5"/>
  <c r="HV117" i="5"/>
  <c r="HW117" i="5"/>
  <c r="HX117" i="5"/>
  <c r="HY117" i="5"/>
  <c r="HZ117" i="5"/>
  <c r="IC117" i="5"/>
  <c r="ID117" i="5"/>
  <c r="IE117" i="5"/>
  <c r="IF117" i="5"/>
  <c r="IG117" i="5"/>
  <c r="IH117" i="5"/>
  <c r="II117" i="5"/>
  <c r="IJ117" i="5"/>
  <c r="IK117" i="5"/>
  <c r="IL117" i="5"/>
  <c r="IM117" i="5"/>
  <c r="IN117" i="5"/>
  <c r="IO117" i="5"/>
  <c r="IP117" i="5"/>
  <c r="IS117" i="5"/>
  <c r="IT117" i="5"/>
  <c r="IU117" i="5"/>
  <c r="IV117" i="5"/>
  <c r="IW117" i="5"/>
  <c r="IX117" i="5"/>
  <c r="IY117" i="5"/>
  <c r="IZ117" i="5"/>
  <c r="JA117" i="5"/>
  <c r="JB117" i="5"/>
  <c r="JC117" i="5"/>
  <c r="JD117" i="5"/>
  <c r="C118" i="5"/>
  <c r="E118" i="5"/>
  <c r="F118" i="5"/>
  <c r="G118" i="5"/>
  <c r="I118" i="5"/>
  <c r="J118" i="5"/>
  <c r="M118" i="5"/>
  <c r="N118" i="5"/>
  <c r="O118" i="5"/>
  <c r="Q118" i="5"/>
  <c r="R118" i="5"/>
  <c r="S118" i="5"/>
  <c r="U118" i="5"/>
  <c r="V118" i="5"/>
  <c r="W118" i="5"/>
  <c r="Y118" i="5"/>
  <c r="Z118" i="5"/>
  <c r="AC118" i="5"/>
  <c r="AD118" i="5"/>
  <c r="AE118" i="5"/>
  <c r="AG118" i="5"/>
  <c r="AH118" i="5"/>
  <c r="AI118" i="5"/>
  <c r="AK118" i="5"/>
  <c r="AL118" i="5"/>
  <c r="AM118" i="5"/>
  <c r="AO118" i="5"/>
  <c r="AP118" i="5"/>
  <c r="AS118" i="5"/>
  <c r="AT118" i="5"/>
  <c r="AU118" i="5"/>
  <c r="AW118" i="5"/>
  <c r="AX118" i="5"/>
  <c r="AY118" i="5"/>
  <c r="BA118" i="5"/>
  <c r="BB118" i="5"/>
  <c r="BC118" i="5"/>
  <c r="BE118" i="5"/>
  <c r="BF118" i="5"/>
  <c r="BI118" i="5"/>
  <c r="BJ118" i="5"/>
  <c r="BK118" i="5"/>
  <c r="BM118" i="5"/>
  <c r="BN118" i="5"/>
  <c r="BO118" i="5"/>
  <c r="BQ118" i="5"/>
  <c r="BR118" i="5"/>
  <c r="BS118" i="5"/>
  <c r="BU118" i="5"/>
  <c r="BV118" i="5"/>
  <c r="BY118" i="5"/>
  <c r="BZ118" i="5"/>
  <c r="CA118" i="5"/>
  <c r="CC118" i="5"/>
  <c r="CD118" i="5"/>
  <c r="CE118" i="5"/>
  <c r="CG118" i="5"/>
  <c r="CH118" i="5"/>
  <c r="CI118" i="5"/>
  <c r="CK118" i="5"/>
  <c r="CL118" i="5"/>
  <c r="CO118" i="5"/>
  <c r="CP118" i="5"/>
  <c r="CQ118" i="5"/>
  <c r="CS118" i="5"/>
  <c r="CT118" i="5"/>
  <c r="CU118" i="5"/>
  <c r="CW118" i="5"/>
  <c r="CX118" i="5"/>
  <c r="CY118" i="5"/>
  <c r="DA118" i="5"/>
  <c r="DB118" i="5"/>
  <c r="DE118" i="5"/>
  <c r="DF118" i="5"/>
  <c r="DG118" i="5"/>
  <c r="DI118" i="5"/>
  <c r="DJ118" i="5"/>
  <c r="DK118" i="5"/>
  <c r="DM118" i="5"/>
  <c r="DN118" i="5"/>
  <c r="DO118" i="5"/>
  <c r="DQ118" i="5"/>
  <c r="DR118" i="5"/>
  <c r="DU118" i="5"/>
  <c r="DV118" i="5"/>
  <c r="DW118" i="5"/>
  <c r="DY118" i="5"/>
  <c r="DZ118" i="5"/>
  <c r="EA118" i="5"/>
  <c r="EC118" i="5"/>
  <c r="ED118" i="5"/>
  <c r="EE118" i="5"/>
  <c r="EG118" i="5"/>
  <c r="EH118" i="5"/>
  <c r="EK118" i="5"/>
  <c r="EL118" i="5"/>
  <c r="EM118" i="5"/>
  <c r="EO118" i="5"/>
  <c r="EP118" i="5"/>
  <c r="EQ118" i="5"/>
  <c r="ES118" i="5"/>
  <c r="ET118" i="5"/>
  <c r="EU118" i="5"/>
  <c r="EW118" i="5"/>
  <c r="EX118" i="5"/>
  <c r="FA118" i="5"/>
  <c r="FB118" i="5"/>
  <c r="FC118" i="5"/>
  <c r="FE118" i="5"/>
  <c r="FF118" i="5"/>
  <c r="FG118" i="5"/>
  <c r="FI118" i="5"/>
  <c r="FJ118" i="5"/>
  <c r="FK118" i="5"/>
  <c r="FM118" i="5"/>
  <c r="FN118" i="5"/>
  <c r="FQ118" i="5"/>
  <c r="FR118" i="5"/>
  <c r="FS118" i="5"/>
  <c r="FU118" i="5"/>
  <c r="FV118" i="5"/>
  <c r="FW118" i="5"/>
  <c r="FY118" i="5"/>
  <c r="FZ118" i="5"/>
  <c r="GA118" i="5"/>
  <c r="GC118" i="5"/>
  <c r="GD118" i="5"/>
  <c r="GG118" i="5"/>
  <c r="GH118" i="5"/>
  <c r="GI118" i="5"/>
  <c r="GK118" i="5"/>
  <c r="GL118" i="5"/>
  <c r="GM118" i="5"/>
  <c r="GO118" i="5"/>
  <c r="GP118" i="5"/>
  <c r="GQ118" i="5"/>
  <c r="GS118" i="5"/>
  <c r="GT118" i="5"/>
  <c r="GW118" i="5"/>
  <c r="GX118" i="5"/>
  <c r="GY118" i="5"/>
  <c r="HA118" i="5"/>
  <c r="HB118" i="5"/>
  <c r="HC118" i="5"/>
  <c r="HE118" i="5"/>
  <c r="HF118" i="5"/>
  <c r="HG118" i="5"/>
  <c r="HI118" i="5"/>
  <c r="HJ118" i="5"/>
  <c r="HM118" i="5"/>
  <c r="HN118" i="5"/>
  <c r="HO118" i="5"/>
  <c r="HQ118" i="5"/>
  <c r="HR118" i="5"/>
  <c r="HS118" i="5"/>
  <c r="HU118" i="5"/>
  <c r="HV118" i="5"/>
  <c r="HW118" i="5"/>
  <c r="HY118" i="5"/>
  <c r="HZ118" i="5"/>
  <c r="IC118" i="5"/>
  <c r="ID118" i="5"/>
  <c r="IE118" i="5"/>
  <c r="IG118" i="5"/>
  <c r="IH118" i="5"/>
  <c r="II118" i="5"/>
  <c r="IK118" i="5"/>
  <c r="IL118" i="5"/>
  <c r="IM118" i="5"/>
  <c r="IO118" i="5"/>
  <c r="IP118" i="5"/>
  <c r="IS118" i="5"/>
  <c r="IT118" i="5"/>
  <c r="IU118" i="5"/>
  <c r="IW118" i="5"/>
  <c r="IX118" i="5"/>
  <c r="IY118" i="5"/>
  <c r="JA118" i="5"/>
  <c r="JB118" i="5"/>
  <c r="JC118" i="5"/>
  <c r="C119" i="5"/>
  <c r="E119" i="5"/>
  <c r="F119" i="5"/>
  <c r="G119" i="5"/>
  <c r="I119" i="5"/>
  <c r="J119" i="5"/>
  <c r="M119" i="5"/>
  <c r="N119" i="5"/>
  <c r="O119" i="5"/>
  <c r="Q119" i="5"/>
  <c r="R119" i="5"/>
  <c r="S119" i="5"/>
  <c r="U119" i="5"/>
  <c r="V119" i="5"/>
  <c r="W119" i="5"/>
  <c r="Y119" i="5"/>
  <c r="Z119" i="5"/>
  <c r="AC119" i="5"/>
  <c r="AD119" i="5"/>
  <c r="AE119" i="5"/>
  <c r="AG119" i="5"/>
  <c r="AH119" i="5"/>
  <c r="AI119" i="5"/>
  <c r="AK119" i="5"/>
  <c r="AL119" i="5"/>
  <c r="AM119" i="5"/>
  <c r="AO119" i="5"/>
  <c r="AP119" i="5"/>
  <c r="AS119" i="5"/>
  <c r="AT119" i="5"/>
  <c r="AU119" i="5"/>
  <c r="AW119" i="5"/>
  <c r="AX119" i="5"/>
  <c r="AY119" i="5"/>
  <c r="BA119" i="5"/>
  <c r="BB119" i="5"/>
  <c r="BC119" i="5"/>
  <c r="BE119" i="5"/>
  <c r="BF119" i="5"/>
  <c r="BI119" i="5"/>
  <c r="BJ119" i="5"/>
  <c r="BK119" i="5"/>
  <c r="BM119" i="5"/>
  <c r="BN119" i="5"/>
  <c r="BO119" i="5"/>
  <c r="BQ119" i="5"/>
  <c r="BR119" i="5"/>
  <c r="BS119" i="5"/>
  <c r="BU119" i="5"/>
  <c r="BV119" i="5"/>
  <c r="BY119" i="5"/>
  <c r="BZ119" i="5"/>
  <c r="CA119" i="5"/>
  <c r="CC119" i="5"/>
  <c r="CD119" i="5"/>
  <c r="CE119" i="5"/>
  <c r="CG119" i="5"/>
  <c r="CH119" i="5"/>
  <c r="CI119" i="5"/>
  <c r="CK119" i="5"/>
  <c r="CL119" i="5"/>
  <c r="CO119" i="5"/>
  <c r="CP119" i="5"/>
  <c r="CQ119" i="5"/>
  <c r="CS119" i="5"/>
  <c r="CT119" i="5"/>
  <c r="CU119" i="5"/>
  <c r="CW119" i="5"/>
  <c r="CX119" i="5"/>
  <c r="CY119" i="5"/>
  <c r="DA119" i="5"/>
  <c r="DB119" i="5"/>
  <c r="DE119" i="5"/>
  <c r="DF119" i="5"/>
  <c r="DG119" i="5"/>
  <c r="DI119" i="5"/>
  <c r="DJ119" i="5"/>
  <c r="DK119" i="5"/>
  <c r="DM119" i="5"/>
  <c r="DN119" i="5"/>
  <c r="DO119" i="5"/>
  <c r="DQ119" i="5"/>
  <c r="DR119" i="5"/>
  <c r="DU119" i="5"/>
  <c r="DV119" i="5"/>
  <c r="DW119" i="5"/>
  <c r="DY119" i="5"/>
  <c r="DZ119" i="5"/>
  <c r="EA119" i="5"/>
  <c r="EC119" i="5"/>
  <c r="ED119" i="5"/>
  <c r="EE119" i="5"/>
  <c r="EG119" i="5"/>
  <c r="EH119" i="5"/>
  <c r="EK119" i="5"/>
  <c r="EL119" i="5"/>
  <c r="EM119" i="5"/>
  <c r="EO119" i="5"/>
  <c r="EP119" i="5"/>
  <c r="EQ119" i="5"/>
  <c r="ES119" i="5"/>
  <c r="ET119" i="5"/>
  <c r="EU119" i="5"/>
  <c r="EW119" i="5"/>
  <c r="EX119" i="5"/>
  <c r="FA119" i="5"/>
  <c r="FB119" i="5"/>
  <c r="FC119" i="5"/>
  <c r="FE119" i="5"/>
  <c r="FF119" i="5"/>
  <c r="FG119" i="5"/>
  <c r="FI119" i="5"/>
  <c r="FJ119" i="5"/>
  <c r="FK119" i="5"/>
  <c r="FM119" i="5"/>
  <c r="FN119" i="5"/>
  <c r="FQ119" i="5"/>
  <c r="FR119" i="5"/>
  <c r="FS119" i="5"/>
  <c r="FU119" i="5"/>
  <c r="FV119" i="5"/>
  <c r="FW119" i="5"/>
  <c r="FY119" i="5"/>
  <c r="FZ119" i="5"/>
  <c r="GA119" i="5"/>
  <c r="GC119" i="5"/>
  <c r="GD119" i="5"/>
  <c r="GG119" i="5"/>
  <c r="GH119" i="5"/>
  <c r="GI119" i="5"/>
  <c r="GK119" i="5"/>
  <c r="GL119" i="5"/>
  <c r="GM119" i="5"/>
  <c r="GO119" i="5"/>
  <c r="GP119" i="5"/>
  <c r="GQ119" i="5"/>
  <c r="GS119" i="5"/>
  <c r="GT119" i="5"/>
  <c r="GW119" i="5"/>
  <c r="GX119" i="5"/>
  <c r="GY119" i="5"/>
  <c r="HA119" i="5"/>
  <c r="HB119" i="5"/>
  <c r="HC119" i="5"/>
  <c r="HE119" i="5"/>
  <c r="HF119" i="5"/>
  <c r="HG119" i="5"/>
  <c r="HI119" i="5"/>
  <c r="HJ119" i="5"/>
  <c r="HM119" i="5"/>
  <c r="HN119" i="5"/>
  <c r="HO119" i="5"/>
  <c r="HQ119" i="5"/>
  <c r="HR119" i="5"/>
  <c r="HS119" i="5"/>
  <c r="HU119" i="5"/>
  <c r="HV119" i="5"/>
  <c r="HW119" i="5"/>
  <c r="HY119" i="5"/>
  <c r="HZ119" i="5"/>
  <c r="IC119" i="5"/>
  <c r="ID119" i="5"/>
  <c r="IE119" i="5"/>
  <c r="IG119" i="5"/>
  <c r="IH119" i="5"/>
  <c r="II119" i="5"/>
  <c r="IK119" i="5"/>
  <c r="IL119" i="5"/>
  <c r="IM119" i="5"/>
  <c r="IO119" i="5"/>
  <c r="IP119" i="5"/>
  <c r="IS119" i="5"/>
  <c r="IT119" i="5"/>
  <c r="IU119" i="5"/>
  <c r="IW119" i="5"/>
  <c r="IX119" i="5"/>
  <c r="IY119" i="5"/>
  <c r="JA119" i="5"/>
  <c r="JB119" i="5"/>
  <c r="JC119" i="5"/>
  <c r="C120" i="5"/>
  <c r="E120" i="5"/>
  <c r="F120" i="5"/>
  <c r="G120" i="5"/>
  <c r="I120" i="5"/>
  <c r="J120" i="5"/>
  <c r="M120" i="5"/>
  <c r="N120" i="5"/>
  <c r="O120" i="5"/>
  <c r="Q120" i="5"/>
  <c r="R120" i="5"/>
  <c r="S120" i="5"/>
  <c r="U120" i="5"/>
  <c r="V120" i="5"/>
  <c r="W120" i="5"/>
  <c r="Y120" i="5"/>
  <c r="Z120" i="5"/>
  <c r="AC120" i="5"/>
  <c r="AD120" i="5"/>
  <c r="AE120" i="5"/>
  <c r="AG120" i="5"/>
  <c r="AH120" i="5"/>
  <c r="AI120" i="5"/>
  <c r="AK120" i="5"/>
  <c r="AL120" i="5"/>
  <c r="AM120" i="5"/>
  <c r="AO120" i="5"/>
  <c r="AP120" i="5"/>
  <c r="AS120" i="5"/>
  <c r="AT120" i="5"/>
  <c r="AU120" i="5"/>
  <c r="AW120" i="5"/>
  <c r="AX120" i="5"/>
  <c r="AY120" i="5"/>
  <c r="BA120" i="5"/>
  <c r="BB120" i="5"/>
  <c r="BC120" i="5"/>
  <c r="BE120" i="5"/>
  <c r="BF120" i="5"/>
  <c r="BI120" i="5"/>
  <c r="BJ120" i="5"/>
  <c r="BK120" i="5"/>
  <c r="BM120" i="5"/>
  <c r="BN120" i="5"/>
  <c r="BO120" i="5"/>
  <c r="BQ120" i="5"/>
  <c r="BR120" i="5"/>
  <c r="BS120" i="5"/>
  <c r="BU120" i="5"/>
  <c r="BV120" i="5"/>
  <c r="BY120" i="5"/>
  <c r="BZ120" i="5"/>
  <c r="CA120" i="5"/>
  <c r="CC120" i="5"/>
  <c r="CD120" i="5"/>
  <c r="CE120" i="5"/>
  <c r="CG120" i="5"/>
  <c r="CH120" i="5"/>
  <c r="CI120" i="5"/>
  <c r="CK120" i="5"/>
  <c r="CL120" i="5"/>
  <c r="CO120" i="5"/>
  <c r="CP120" i="5"/>
  <c r="CQ120" i="5"/>
  <c r="CS120" i="5"/>
  <c r="CT120" i="5"/>
  <c r="CU120" i="5"/>
  <c r="CW120" i="5"/>
  <c r="CX120" i="5"/>
  <c r="CY120" i="5"/>
  <c r="DA120" i="5"/>
  <c r="DB120" i="5"/>
  <c r="DE120" i="5"/>
  <c r="DF120" i="5"/>
  <c r="DG120" i="5"/>
  <c r="DI120" i="5"/>
  <c r="DJ120" i="5"/>
  <c r="DK120" i="5"/>
  <c r="DM120" i="5"/>
  <c r="DN120" i="5"/>
  <c r="DO120" i="5"/>
  <c r="DQ120" i="5"/>
  <c r="DR120" i="5"/>
  <c r="DU120" i="5"/>
  <c r="DV120" i="5"/>
  <c r="DW120" i="5"/>
  <c r="DY120" i="5"/>
  <c r="DZ120" i="5"/>
  <c r="EA120" i="5"/>
  <c r="EC120" i="5"/>
  <c r="ED120" i="5"/>
  <c r="EE120" i="5"/>
  <c r="EG120" i="5"/>
  <c r="EH120" i="5"/>
  <c r="EK120" i="5"/>
  <c r="EL120" i="5"/>
  <c r="EM120" i="5"/>
  <c r="EO120" i="5"/>
  <c r="EP120" i="5"/>
  <c r="EQ120" i="5"/>
  <c r="ES120" i="5"/>
  <c r="ET120" i="5"/>
  <c r="EU120" i="5"/>
  <c r="EW120" i="5"/>
  <c r="EX120" i="5"/>
  <c r="FA120" i="5"/>
  <c r="FB120" i="5"/>
  <c r="FC120" i="5"/>
  <c r="FE120" i="5"/>
  <c r="FF120" i="5"/>
  <c r="FG120" i="5"/>
  <c r="FI120" i="5"/>
  <c r="FJ120" i="5"/>
  <c r="FK120" i="5"/>
  <c r="FM120" i="5"/>
  <c r="FN120" i="5"/>
  <c r="FQ120" i="5"/>
  <c r="FR120" i="5"/>
  <c r="FS120" i="5"/>
  <c r="FU120" i="5"/>
  <c r="FV120" i="5"/>
  <c r="FW120" i="5"/>
  <c r="FY120" i="5"/>
  <c r="FZ120" i="5"/>
  <c r="GA120" i="5"/>
  <c r="GC120" i="5"/>
  <c r="GD120" i="5"/>
  <c r="GG120" i="5"/>
  <c r="GH120" i="5"/>
  <c r="GI120" i="5"/>
  <c r="GK120" i="5"/>
  <c r="GL120" i="5"/>
  <c r="GM120" i="5"/>
  <c r="GO120" i="5"/>
  <c r="GP120" i="5"/>
  <c r="GQ120" i="5"/>
  <c r="GS120" i="5"/>
  <c r="GT120" i="5"/>
  <c r="GW120" i="5"/>
  <c r="GX120" i="5"/>
  <c r="GY120" i="5"/>
  <c r="HA120" i="5"/>
  <c r="HB120" i="5"/>
  <c r="HC120" i="5"/>
  <c r="HE120" i="5"/>
  <c r="HF120" i="5"/>
  <c r="HG120" i="5"/>
  <c r="HI120" i="5"/>
  <c r="HJ120" i="5"/>
  <c r="HM120" i="5"/>
  <c r="HN120" i="5"/>
  <c r="HO120" i="5"/>
  <c r="HQ120" i="5"/>
  <c r="HR120" i="5"/>
  <c r="HS120" i="5"/>
  <c r="HU120" i="5"/>
  <c r="HV120" i="5"/>
  <c r="HW120" i="5"/>
  <c r="HY120" i="5"/>
  <c r="HZ120" i="5"/>
  <c r="IC120" i="5"/>
  <c r="ID120" i="5"/>
  <c r="IE120" i="5"/>
  <c r="IG120" i="5"/>
  <c r="IH120" i="5"/>
  <c r="II120" i="5"/>
  <c r="IK120" i="5"/>
  <c r="IL120" i="5"/>
  <c r="IM120" i="5"/>
  <c r="IO120" i="5"/>
  <c r="IP120" i="5"/>
  <c r="IS120" i="5"/>
  <c r="IT120" i="5"/>
  <c r="IU120" i="5"/>
  <c r="IW120" i="5"/>
  <c r="IX120" i="5"/>
  <c r="IY120" i="5"/>
  <c r="JA120" i="5"/>
  <c r="JB120" i="5"/>
  <c r="JC120" i="5"/>
  <c r="C121" i="5"/>
  <c r="D121" i="5"/>
  <c r="E121" i="5"/>
  <c r="F121" i="5"/>
  <c r="G121" i="5"/>
  <c r="H121" i="5"/>
  <c r="I121" i="5"/>
  <c r="J121" i="5"/>
  <c r="M121" i="5"/>
  <c r="N121" i="5"/>
  <c r="O121" i="5"/>
  <c r="P121" i="5"/>
  <c r="Q121" i="5"/>
  <c r="R121" i="5"/>
  <c r="S121" i="5"/>
  <c r="T121" i="5"/>
  <c r="U121" i="5"/>
  <c r="V121" i="5"/>
  <c r="W121" i="5"/>
  <c r="X121" i="5"/>
  <c r="Y121" i="5"/>
  <c r="Z121" i="5"/>
  <c r="AC121" i="5"/>
  <c r="AD121" i="5"/>
  <c r="AE121" i="5"/>
  <c r="AF121" i="5"/>
  <c r="AG121" i="5"/>
  <c r="AH121" i="5"/>
  <c r="AI121" i="5"/>
  <c r="AJ121" i="5"/>
  <c r="AK121" i="5"/>
  <c r="AL121" i="5"/>
  <c r="AM121" i="5"/>
  <c r="AN121" i="5"/>
  <c r="AO121" i="5"/>
  <c r="AP121" i="5"/>
  <c r="AS121" i="5"/>
  <c r="AT121" i="5"/>
  <c r="AU121" i="5"/>
  <c r="AV121" i="5"/>
  <c r="AW121" i="5"/>
  <c r="AX121" i="5"/>
  <c r="AY121" i="5"/>
  <c r="AZ121" i="5"/>
  <c r="BA121" i="5"/>
  <c r="BB121" i="5"/>
  <c r="BC121" i="5"/>
  <c r="BD121" i="5"/>
  <c r="BE121" i="5"/>
  <c r="BF121" i="5"/>
  <c r="BI121" i="5"/>
  <c r="BJ121" i="5"/>
  <c r="BK121" i="5"/>
  <c r="BL121" i="5"/>
  <c r="BM121" i="5"/>
  <c r="BN121" i="5"/>
  <c r="BO121" i="5"/>
  <c r="BP121" i="5"/>
  <c r="BQ121" i="5"/>
  <c r="BR121" i="5"/>
  <c r="BS121" i="5"/>
  <c r="BT121" i="5"/>
  <c r="BU121" i="5"/>
  <c r="BV121" i="5"/>
  <c r="BY121" i="5"/>
  <c r="BZ121" i="5"/>
  <c r="CA121" i="5"/>
  <c r="CB121" i="5"/>
  <c r="CC121" i="5"/>
  <c r="CD121" i="5"/>
  <c r="CE121" i="5"/>
  <c r="CF121" i="5"/>
  <c r="CG121" i="5"/>
  <c r="CH121" i="5"/>
  <c r="CI121" i="5"/>
  <c r="CJ121" i="5"/>
  <c r="CK121" i="5"/>
  <c r="CL121" i="5"/>
  <c r="CO121" i="5"/>
  <c r="CP121" i="5"/>
  <c r="CQ121" i="5"/>
  <c r="CR121" i="5"/>
  <c r="CS121" i="5"/>
  <c r="CT121" i="5"/>
  <c r="CU121" i="5"/>
  <c r="CV121" i="5"/>
  <c r="CW121" i="5"/>
  <c r="CX121" i="5"/>
  <c r="CY121" i="5"/>
  <c r="CZ121" i="5"/>
  <c r="DA121" i="5"/>
  <c r="DB121" i="5"/>
  <c r="DE121" i="5"/>
  <c r="DF121" i="5"/>
  <c r="DG121" i="5"/>
  <c r="DH121" i="5"/>
  <c r="DI121" i="5"/>
  <c r="DJ121" i="5"/>
  <c r="DK121" i="5"/>
  <c r="DL121" i="5"/>
  <c r="DM121" i="5"/>
  <c r="DN121" i="5"/>
  <c r="DO121" i="5"/>
  <c r="DP121" i="5"/>
  <c r="DQ121" i="5"/>
  <c r="DR121" i="5"/>
  <c r="DU121" i="5"/>
  <c r="DV121" i="5"/>
  <c r="DW121" i="5"/>
  <c r="DX121" i="5"/>
  <c r="DY121" i="5"/>
  <c r="DZ121" i="5"/>
  <c r="EA121" i="5"/>
  <c r="EB121" i="5"/>
  <c r="EC121" i="5"/>
  <c r="ED121" i="5"/>
  <c r="EE121" i="5"/>
  <c r="EF121" i="5"/>
  <c r="EG121" i="5"/>
  <c r="EH121" i="5"/>
  <c r="EK121" i="5"/>
  <c r="EL121" i="5"/>
  <c r="EM121" i="5"/>
  <c r="EN121" i="5"/>
  <c r="EO121" i="5"/>
  <c r="EP121" i="5"/>
  <c r="EQ121" i="5"/>
  <c r="ER121" i="5"/>
  <c r="ES121" i="5"/>
  <c r="ET121" i="5"/>
  <c r="EU121" i="5"/>
  <c r="EV121" i="5"/>
  <c r="EW121" i="5"/>
  <c r="EX121" i="5"/>
  <c r="FA121" i="5"/>
  <c r="FB121" i="5"/>
  <c r="FC121" i="5"/>
  <c r="FD121" i="5"/>
  <c r="FE121" i="5"/>
  <c r="FF121" i="5"/>
  <c r="FG121" i="5"/>
  <c r="FH121" i="5"/>
  <c r="FI121" i="5"/>
  <c r="FJ121" i="5"/>
  <c r="FK121" i="5"/>
  <c r="FL121" i="5"/>
  <c r="FM121" i="5"/>
  <c r="FN121" i="5"/>
  <c r="FQ121" i="5"/>
  <c r="FR121" i="5"/>
  <c r="FS121" i="5"/>
  <c r="FT121" i="5"/>
  <c r="FU121" i="5"/>
  <c r="FV121" i="5"/>
  <c r="FW121" i="5"/>
  <c r="FX121" i="5"/>
  <c r="FY121" i="5"/>
  <c r="FZ121" i="5"/>
  <c r="GA121" i="5"/>
  <c r="GB121" i="5"/>
  <c r="GC121" i="5"/>
  <c r="GD121" i="5"/>
  <c r="GG121" i="5"/>
  <c r="GH121" i="5"/>
  <c r="GI121" i="5"/>
  <c r="GJ121" i="5"/>
  <c r="GK121" i="5"/>
  <c r="GL121" i="5"/>
  <c r="GM121" i="5"/>
  <c r="GN121" i="5"/>
  <c r="GO121" i="5"/>
  <c r="GP121" i="5"/>
  <c r="GQ121" i="5"/>
  <c r="GR121" i="5"/>
  <c r="GS121" i="5"/>
  <c r="GT121" i="5"/>
  <c r="GW121" i="5"/>
  <c r="GX121" i="5"/>
  <c r="GY121" i="5"/>
  <c r="GZ121" i="5"/>
  <c r="HA121" i="5"/>
  <c r="HB121" i="5"/>
  <c r="HC121" i="5"/>
  <c r="HD121" i="5"/>
  <c r="HE121" i="5"/>
  <c r="HF121" i="5"/>
  <c r="HG121" i="5"/>
  <c r="HH121" i="5"/>
  <c r="HI121" i="5"/>
  <c r="HJ121" i="5"/>
  <c r="HM121" i="5"/>
  <c r="HN121" i="5"/>
  <c r="HO121" i="5"/>
  <c r="HP121" i="5"/>
  <c r="HQ121" i="5"/>
  <c r="HR121" i="5"/>
  <c r="HS121" i="5"/>
  <c r="HT121" i="5"/>
  <c r="HU121" i="5"/>
  <c r="HV121" i="5"/>
  <c r="HW121" i="5"/>
  <c r="HX121" i="5"/>
  <c r="HY121" i="5"/>
  <c r="HZ121" i="5"/>
  <c r="IC121" i="5"/>
  <c r="ID121" i="5"/>
  <c r="IE121" i="5"/>
  <c r="IF121" i="5"/>
  <c r="IG121" i="5"/>
  <c r="IH121" i="5"/>
  <c r="II121" i="5"/>
  <c r="IJ121" i="5"/>
  <c r="IK121" i="5"/>
  <c r="IL121" i="5"/>
  <c r="IM121" i="5"/>
  <c r="IN121" i="5"/>
  <c r="IO121" i="5"/>
  <c r="IP121" i="5"/>
  <c r="IS121" i="5"/>
  <c r="IT121" i="5"/>
  <c r="IU121" i="5"/>
  <c r="IV121" i="5"/>
  <c r="IW121" i="5"/>
  <c r="IX121" i="5"/>
  <c r="IY121" i="5"/>
  <c r="IZ121" i="5"/>
  <c r="JA121" i="5"/>
  <c r="JB121" i="5"/>
  <c r="JC121" i="5"/>
  <c r="JD121" i="5"/>
  <c r="C122" i="5"/>
  <c r="E122" i="5"/>
  <c r="F122" i="5"/>
  <c r="G122" i="5"/>
  <c r="I122" i="5"/>
  <c r="J122" i="5"/>
  <c r="M122" i="5"/>
  <c r="N122" i="5"/>
  <c r="O122" i="5"/>
  <c r="Q122" i="5"/>
  <c r="R122" i="5"/>
  <c r="S122" i="5"/>
  <c r="U122" i="5"/>
  <c r="V122" i="5"/>
  <c r="W122" i="5"/>
  <c r="Y122" i="5"/>
  <c r="Z122" i="5"/>
  <c r="AC122" i="5"/>
  <c r="AD122" i="5"/>
  <c r="AE122" i="5"/>
  <c r="AG122" i="5"/>
  <c r="AH122" i="5"/>
  <c r="AI122" i="5"/>
  <c r="AK122" i="5"/>
  <c r="AL122" i="5"/>
  <c r="AM122" i="5"/>
  <c r="AO122" i="5"/>
  <c r="AP122" i="5"/>
  <c r="AS122" i="5"/>
  <c r="AT122" i="5"/>
  <c r="AU122" i="5"/>
  <c r="AW122" i="5"/>
  <c r="AX122" i="5"/>
  <c r="AY122" i="5"/>
  <c r="BA122" i="5"/>
  <c r="BB122" i="5"/>
  <c r="BC122" i="5"/>
  <c r="BE122" i="5"/>
  <c r="BF122" i="5"/>
  <c r="BI122" i="5"/>
  <c r="BJ122" i="5"/>
  <c r="BK122" i="5"/>
  <c r="BM122" i="5"/>
  <c r="BN122" i="5"/>
  <c r="BO122" i="5"/>
  <c r="BQ122" i="5"/>
  <c r="BR122" i="5"/>
  <c r="BS122" i="5"/>
  <c r="BU122" i="5"/>
  <c r="BV122" i="5"/>
  <c r="BY122" i="5"/>
  <c r="BZ122" i="5"/>
  <c r="CA122" i="5"/>
  <c r="CC122" i="5"/>
  <c r="CD122" i="5"/>
  <c r="CE122" i="5"/>
  <c r="CG122" i="5"/>
  <c r="CH122" i="5"/>
  <c r="CI122" i="5"/>
  <c r="CK122" i="5"/>
  <c r="CL122" i="5"/>
  <c r="CO122" i="5"/>
  <c r="CP122" i="5"/>
  <c r="CQ122" i="5"/>
  <c r="CS122" i="5"/>
  <c r="CT122" i="5"/>
  <c r="CU122" i="5"/>
  <c r="CW122" i="5"/>
  <c r="CX122" i="5"/>
  <c r="CY122" i="5"/>
  <c r="DA122" i="5"/>
  <c r="DB122" i="5"/>
  <c r="DE122" i="5"/>
  <c r="DF122" i="5"/>
  <c r="DG122" i="5"/>
  <c r="DI122" i="5"/>
  <c r="DJ122" i="5"/>
  <c r="DK122" i="5"/>
  <c r="DM122" i="5"/>
  <c r="DN122" i="5"/>
  <c r="DO122" i="5"/>
  <c r="DQ122" i="5"/>
  <c r="DR122" i="5"/>
  <c r="DU122" i="5"/>
  <c r="DV122" i="5"/>
  <c r="DW122" i="5"/>
  <c r="DY122" i="5"/>
  <c r="DZ122" i="5"/>
  <c r="EA122" i="5"/>
  <c r="EC122" i="5"/>
  <c r="ED122" i="5"/>
  <c r="EE122" i="5"/>
  <c r="EG122" i="5"/>
  <c r="EH122" i="5"/>
  <c r="EK122" i="5"/>
  <c r="EL122" i="5"/>
  <c r="EM122" i="5"/>
  <c r="EO122" i="5"/>
  <c r="EP122" i="5"/>
  <c r="EQ122" i="5"/>
  <c r="ES122" i="5"/>
  <c r="ET122" i="5"/>
  <c r="EU122" i="5"/>
  <c r="EW122" i="5"/>
  <c r="EX122" i="5"/>
  <c r="FA122" i="5"/>
  <c r="FB122" i="5"/>
  <c r="FC122" i="5"/>
  <c r="FE122" i="5"/>
  <c r="FF122" i="5"/>
  <c r="FG122" i="5"/>
  <c r="FI122" i="5"/>
  <c r="FJ122" i="5"/>
  <c r="FK122" i="5"/>
  <c r="FM122" i="5"/>
  <c r="FN122" i="5"/>
  <c r="FQ122" i="5"/>
  <c r="FR122" i="5"/>
  <c r="FS122" i="5"/>
  <c r="FU122" i="5"/>
  <c r="FV122" i="5"/>
  <c r="FW122" i="5"/>
  <c r="FY122" i="5"/>
  <c r="FZ122" i="5"/>
  <c r="GA122" i="5"/>
  <c r="GC122" i="5"/>
  <c r="GD122" i="5"/>
  <c r="GG122" i="5"/>
  <c r="GH122" i="5"/>
  <c r="GI122" i="5"/>
  <c r="GK122" i="5"/>
  <c r="GL122" i="5"/>
  <c r="GM122" i="5"/>
  <c r="GO122" i="5"/>
  <c r="GP122" i="5"/>
  <c r="GQ122" i="5"/>
  <c r="GS122" i="5"/>
  <c r="GT122" i="5"/>
  <c r="GW122" i="5"/>
  <c r="GX122" i="5"/>
  <c r="GY122" i="5"/>
  <c r="HA122" i="5"/>
  <c r="HB122" i="5"/>
  <c r="HC122" i="5"/>
  <c r="HE122" i="5"/>
  <c r="HF122" i="5"/>
  <c r="HG122" i="5"/>
  <c r="HI122" i="5"/>
  <c r="HJ122" i="5"/>
  <c r="HM122" i="5"/>
  <c r="HN122" i="5"/>
  <c r="HO122" i="5"/>
  <c r="HQ122" i="5"/>
  <c r="HR122" i="5"/>
  <c r="HS122" i="5"/>
  <c r="HU122" i="5"/>
  <c r="HV122" i="5"/>
  <c r="HW122" i="5"/>
  <c r="HY122" i="5"/>
  <c r="HZ122" i="5"/>
  <c r="IC122" i="5"/>
  <c r="ID122" i="5"/>
  <c r="IE122" i="5"/>
  <c r="IG122" i="5"/>
  <c r="IH122" i="5"/>
  <c r="II122" i="5"/>
  <c r="IK122" i="5"/>
  <c r="IL122" i="5"/>
  <c r="IM122" i="5"/>
  <c r="IO122" i="5"/>
  <c r="IP122" i="5"/>
  <c r="IS122" i="5"/>
  <c r="IT122" i="5"/>
  <c r="IU122" i="5"/>
  <c r="IW122" i="5"/>
  <c r="IX122" i="5"/>
  <c r="IY122" i="5"/>
  <c r="JA122" i="5"/>
  <c r="JB122" i="5"/>
  <c r="JC122" i="5"/>
  <c r="C123" i="5"/>
  <c r="E123" i="5"/>
  <c r="F123" i="5"/>
  <c r="G123" i="5"/>
  <c r="I123" i="5"/>
  <c r="J123" i="5"/>
  <c r="M123" i="5"/>
  <c r="N123" i="5"/>
  <c r="O123" i="5"/>
  <c r="Q123" i="5"/>
  <c r="R123" i="5"/>
  <c r="S123" i="5"/>
  <c r="U123" i="5"/>
  <c r="V123" i="5"/>
  <c r="W123" i="5"/>
  <c r="Y123" i="5"/>
  <c r="Z123" i="5"/>
  <c r="AC123" i="5"/>
  <c r="AD123" i="5"/>
  <c r="AE123" i="5"/>
  <c r="AG123" i="5"/>
  <c r="AH123" i="5"/>
  <c r="AI123" i="5"/>
  <c r="AK123" i="5"/>
  <c r="AL123" i="5"/>
  <c r="AM123" i="5"/>
  <c r="AO123" i="5"/>
  <c r="AP123" i="5"/>
  <c r="AS123" i="5"/>
  <c r="AT123" i="5"/>
  <c r="AU123" i="5"/>
  <c r="AW123" i="5"/>
  <c r="AX123" i="5"/>
  <c r="AY123" i="5"/>
  <c r="BA123" i="5"/>
  <c r="BB123" i="5"/>
  <c r="BC123" i="5"/>
  <c r="BE123" i="5"/>
  <c r="BF123" i="5"/>
  <c r="BI123" i="5"/>
  <c r="BJ123" i="5"/>
  <c r="BK123" i="5"/>
  <c r="BM123" i="5"/>
  <c r="BN123" i="5"/>
  <c r="BO123" i="5"/>
  <c r="BQ123" i="5"/>
  <c r="BR123" i="5"/>
  <c r="BS123" i="5"/>
  <c r="BU123" i="5"/>
  <c r="BV123" i="5"/>
  <c r="BY123" i="5"/>
  <c r="BZ123" i="5"/>
  <c r="CA123" i="5"/>
  <c r="CC123" i="5"/>
  <c r="CD123" i="5"/>
  <c r="CE123" i="5"/>
  <c r="CG123" i="5"/>
  <c r="CH123" i="5"/>
  <c r="CI123" i="5"/>
  <c r="CK123" i="5"/>
  <c r="CL123" i="5"/>
  <c r="CO123" i="5"/>
  <c r="CP123" i="5"/>
  <c r="CQ123" i="5"/>
  <c r="CS123" i="5"/>
  <c r="CT123" i="5"/>
  <c r="CU123" i="5"/>
  <c r="CW123" i="5"/>
  <c r="CX123" i="5"/>
  <c r="CY123" i="5"/>
  <c r="DA123" i="5"/>
  <c r="DB123" i="5"/>
  <c r="DE123" i="5"/>
  <c r="DF123" i="5"/>
  <c r="DG123" i="5"/>
  <c r="DI123" i="5"/>
  <c r="DJ123" i="5"/>
  <c r="DK123" i="5"/>
  <c r="DM123" i="5"/>
  <c r="DN123" i="5"/>
  <c r="DO123" i="5"/>
  <c r="DQ123" i="5"/>
  <c r="DR123" i="5"/>
  <c r="DU123" i="5"/>
  <c r="DV123" i="5"/>
  <c r="DW123" i="5"/>
  <c r="DY123" i="5"/>
  <c r="DZ123" i="5"/>
  <c r="EA123" i="5"/>
  <c r="EC123" i="5"/>
  <c r="ED123" i="5"/>
  <c r="EE123" i="5"/>
  <c r="EG123" i="5"/>
  <c r="EH123" i="5"/>
  <c r="EK123" i="5"/>
  <c r="EL123" i="5"/>
  <c r="EM123" i="5"/>
  <c r="EO123" i="5"/>
  <c r="EP123" i="5"/>
  <c r="EQ123" i="5"/>
  <c r="ES123" i="5"/>
  <c r="ET123" i="5"/>
  <c r="EU123" i="5"/>
  <c r="EW123" i="5"/>
  <c r="EX123" i="5"/>
  <c r="FA123" i="5"/>
  <c r="FB123" i="5"/>
  <c r="FC123" i="5"/>
  <c r="FE123" i="5"/>
  <c r="FF123" i="5"/>
  <c r="FG123" i="5"/>
  <c r="FI123" i="5"/>
  <c r="FJ123" i="5"/>
  <c r="FK123" i="5"/>
  <c r="FM123" i="5"/>
  <c r="FN123" i="5"/>
  <c r="FQ123" i="5"/>
  <c r="FR123" i="5"/>
  <c r="FS123" i="5"/>
  <c r="FU123" i="5"/>
  <c r="FV123" i="5"/>
  <c r="FW123" i="5"/>
  <c r="FY123" i="5"/>
  <c r="FZ123" i="5"/>
  <c r="GA123" i="5"/>
  <c r="GC123" i="5"/>
  <c r="GD123" i="5"/>
  <c r="GG123" i="5"/>
  <c r="GH123" i="5"/>
  <c r="GI123" i="5"/>
  <c r="GK123" i="5"/>
  <c r="GL123" i="5"/>
  <c r="GM123" i="5"/>
  <c r="GO123" i="5"/>
  <c r="GP123" i="5"/>
  <c r="GQ123" i="5"/>
  <c r="GS123" i="5"/>
  <c r="GT123" i="5"/>
  <c r="GW123" i="5"/>
  <c r="GX123" i="5"/>
  <c r="GY123" i="5"/>
  <c r="HA123" i="5"/>
  <c r="HB123" i="5"/>
  <c r="HC123" i="5"/>
  <c r="HE123" i="5"/>
  <c r="HF123" i="5"/>
  <c r="HG123" i="5"/>
  <c r="HI123" i="5"/>
  <c r="HJ123" i="5"/>
  <c r="HM123" i="5"/>
  <c r="HN123" i="5"/>
  <c r="HO123" i="5"/>
  <c r="HQ123" i="5"/>
  <c r="HR123" i="5"/>
  <c r="HS123" i="5"/>
  <c r="HU123" i="5"/>
  <c r="HV123" i="5"/>
  <c r="HW123" i="5"/>
  <c r="HY123" i="5"/>
  <c r="HZ123" i="5"/>
  <c r="IC123" i="5"/>
  <c r="ID123" i="5"/>
  <c r="IE123" i="5"/>
  <c r="IG123" i="5"/>
  <c r="IH123" i="5"/>
  <c r="II123" i="5"/>
  <c r="IK123" i="5"/>
  <c r="IL123" i="5"/>
  <c r="IM123" i="5"/>
  <c r="IO123" i="5"/>
  <c r="IP123" i="5"/>
  <c r="IS123" i="5"/>
  <c r="IT123" i="5"/>
  <c r="IU123" i="5"/>
  <c r="IW123" i="5"/>
  <c r="IX123" i="5"/>
  <c r="IY123" i="5"/>
  <c r="JA123" i="5"/>
  <c r="JB123" i="5"/>
  <c r="JC123" i="5"/>
  <c r="C124" i="5"/>
  <c r="E124" i="5"/>
  <c r="F124" i="5"/>
  <c r="G124" i="5"/>
  <c r="I124" i="5"/>
  <c r="J124" i="5"/>
  <c r="M124" i="5"/>
  <c r="N124" i="5"/>
  <c r="O124" i="5"/>
  <c r="Q124" i="5"/>
  <c r="R124" i="5"/>
  <c r="S124" i="5"/>
  <c r="U124" i="5"/>
  <c r="V124" i="5"/>
  <c r="W124" i="5"/>
  <c r="Y124" i="5"/>
  <c r="Z124" i="5"/>
  <c r="AC124" i="5"/>
  <c r="AD124" i="5"/>
  <c r="AE124" i="5"/>
  <c r="AG124" i="5"/>
  <c r="AH124" i="5"/>
  <c r="AI124" i="5"/>
  <c r="AK124" i="5"/>
  <c r="AL124" i="5"/>
  <c r="AM124" i="5"/>
  <c r="AO124" i="5"/>
  <c r="AP124" i="5"/>
  <c r="AS124" i="5"/>
  <c r="AT124" i="5"/>
  <c r="AU124" i="5"/>
  <c r="AW124" i="5"/>
  <c r="AX124" i="5"/>
  <c r="AY124" i="5"/>
  <c r="BA124" i="5"/>
  <c r="BB124" i="5"/>
  <c r="BC124" i="5"/>
  <c r="BE124" i="5"/>
  <c r="BF124" i="5"/>
  <c r="BI124" i="5"/>
  <c r="BJ124" i="5"/>
  <c r="BK124" i="5"/>
  <c r="BM124" i="5"/>
  <c r="BN124" i="5"/>
  <c r="BO124" i="5"/>
  <c r="BQ124" i="5"/>
  <c r="BR124" i="5"/>
  <c r="BS124" i="5"/>
  <c r="BU124" i="5"/>
  <c r="BV124" i="5"/>
  <c r="BY124" i="5"/>
  <c r="BZ124" i="5"/>
  <c r="CA124" i="5"/>
  <c r="CC124" i="5"/>
  <c r="CD124" i="5"/>
  <c r="CE124" i="5"/>
  <c r="CG124" i="5"/>
  <c r="CH124" i="5"/>
  <c r="CI124" i="5"/>
  <c r="CK124" i="5"/>
  <c r="CL124" i="5"/>
  <c r="CO124" i="5"/>
  <c r="CP124" i="5"/>
  <c r="CQ124" i="5"/>
  <c r="CS124" i="5"/>
  <c r="CT124" i="5"/>
  <c r="CU124" i="5"/>
  <c r="CW124" i="5"/>
  <c r="CX124" i="5"/>
  <c r="CY124" i="5"/>
  <c r="DA124" i="5"/>
  <c r="DB124" i="5"/>
  <c r="DE124" i="5"/>
  <c r="DF124" i="5"/>
  <c r="DG124" i="5"/>
  <c r="DI124" i="5"/>
  <c r="DJ124" i="5"/>
  <c r="DK124" i="5"/>
  <c r="DM124" i="5"/>
  <c r="DN124" i="5"/>
  <c r="DO124" i="5"/>
  <c r="DQ124" i="5"/>
  <c r="DR124" i="5"/>
  <c r="DU124" i="5"/>
  <c r="DV124" i="5"/>
  <c r="DW124" i="5"/>
  <c r="DY124" i="5"/>
  <c r="DZ124" i="5"/>
  <c r="EA124" i="5"/>
  <c r="EC124" i="5"/>
  <c r="ED124" i="5"/>
  <c r="EE124" i="5"/>
  <c r="EG124" i="5"/>
  <c r="EH124" i="5"/>
  <c r="EK124" i="5"/>
  <c r="EL124" i="5"/>
  <c r="EM124" i="5"/>
  <c r="EO124" i="5"/>
  <c r="EP124" i="5"/>
  <c r="EQ124" i="5"/>
  <c r="ES124" i="5"/>
  <c r="ET124" i="5"/>
  <c r="EU124" i="5"/>
  <c r="EW124" i="5"/>
  <c r="EX124" i="5"/>
  <c r="FA124" i="5"/>
  <c r="FB124" i="5"/>
  <c r="FC124" i="5"/>
  <c r="FE124" i="5"/>
  <c r="FF124" i="5"/>
  <c r="FG124" i="5"/>
  <c r="FI124" i="5"/>
  <c r="FJ124" i="5"/>
  <c r="FK124" i="5"/>
  <c r="FM124" i="5"/>
  <c r="FN124" i="5"/>
  <c r="FQ124" i="5"/>
  <c r="FR124" i="5"/>
  <c r="FS124" i="5"/>
  <c r="FU124" i="5"/>
  <c r="FV124" i="5"/>
  <c r="FW124" i="5"/>
  <c r="FY124" i="5"/>
  <c r="FZ124" i="5"/>
  <c r="GA124" i="5"/>
  <c r="GC124" i="5"/>
  <c r="GD124" i="5"/>
  <c r="GG124" i="5"/>
  <c r="GH124" i="5"/>
  <c r="GI124" i="5"/>
  <c r="GK124" i="5"/>
  <c r="GL124" i="5"/>
  <c r="GM124" i="5"/>
  <c r="GO124" i="5"/>
  <c r="GP124" i="5"/>
  <c r="GQ124" i="5"/>
  <c r="GS124" i="5"/>
  <c r="GT124" i="5"/>
  <c r="GW124" i="5"/>
  <c r="GX124" i="5"/>
  <c r="GY124" i="5"/>
  <c r="HA124" i="5"/>
  <c r="HB124" i="5"/>
  <c r="HC124" i="5"/>
  <c r="HE124" i="5"/>
  <c r="HF124" i="5"/>
  <c r="HG124" i="5"/>
  <c r="HI124" i="5"/>
  <c r="HJ124" i="5"/>
  <c r="HM124" i="5"/>
  <c r="HN124" i="5"/>
  <c r="HO124" i="5"/>
  <c r="HQ124" i="5"/>
  <c r="HR124" i="5"/>
  <c r="HS124" i="5"/>
  <c r="HU124" i="5"/>
  <c r="HV124" i="5"/>
  <c r="HW124" i="5"/>
  <c r="HY124" i="5"/>
  <c r="HZ124" i="5"/>
  <c r="IC124" i="5"/>
  <c r="ID124" i="5"/>
  <c r="IE124" i="5"/>
  <c r="IG124" i="5"/>
  <c r="IH124" i="5"/>
  <c r="II124" i="5"/>
  <c r="IK124" i="5"/>
  <c r="IL124" i="5"/>
  <c r="IM124" i="5"/>
  <c r="IO124" i="5"/>
  <c r="IP124" i="5"/>
  <c r="IS124" i="5"/>
  <c r="IT124" i="5"/>
  <c r="IU124" i="5"/>
  <c r="IW124" i="5"/>
  <c r="IX124" i="5"/>
  <c r="IY124" i="5"/>
  <c r="JA124" i="5"/>
  <c r="JB124" i="5"/>
  <c r="JC124" i="5"/>
  <c r="C125" i="5"/>
  <c r="D125" i="5"/>
  <c r="E125" i="5"/>
  <c r="F125" i="5"/>
  <c r="G125" i="5"/>
  <c r="H125" i="5"/>
  <c r="I125" i="5"/>
  <c r="J125" i="5"/>
  <c r="M125" i="5"/>
  <c r="N125" i="5"/>
  <c r="O125" i="5"/>
  <c r="P125" i="5"/>
  <c r="Q125" i="5"/>
  <c r="R125" i="5"/>
  <c r="S125" i="5"/>
  <c r="T125" i="5"/>
  <c r="U125" i="5"/>
  <c r="V125" i="5"/>
  <c r="W125" i="5"/>
  <c r="X125" i="5"/>
  <c r="Y125" i="5"/>
  <c r="Z125" i="5"/>
  <c r="AC125" i="5"/>
  <c r="AD125" i="5"/>
  <c r="AE125" i="5"/>
  <c r="AF125" i="5"/>
  <c r="AG125" i="5"/>
  <c r="AH125" i="5"/>
  <c r="AI125" i="5"/>
  <c r="AJ125" i="5"/>
  <c r="AK125" i="5"/>
  <c r="AL125" i="5"/>
  <c r="AM125" i="5"/>
  <c r="AN125" i="5"/>
  <c r="AO125" i="5"/>
  <c r="AP125" i="5"/>
  <c r="AS125" i="5"/>
  <c r="AT125" i="5"/>
  <c r="AU125" i="5"/>
  <c r="AV125" i="5"/>
  <c r="AW125" i="5"/>
  <c r="AX125" i="5"/>
  <c r="AY125" i="5"/>
  <c r="AZ125" i="5"/>
  <c r="BA125" i="5"/>
  <c r="BB125" i="5"/>
  <c r="BC125" i="5"/>
  <c r="BD125" i="5"/>
  <c r="BE125" i="5"/>
  <c r="BF125" i="5"/>
  <c r="BI125" i="5"/>
  <c r="BJ125" i="5"/>
  <c r="BK125" i="5"/>
  <c r="BL125" i="5"/>
  <c r="BM125" i="5"/>
  <c r="BN125" i="5"/>
  <c r="BO125" i="5"/>
  <c r="BP125" i="5"/>
  <c r="BQ125" i="5"/>
  <c r="BR125" i="5"/>
  <c r="BS125" i="5"/>
  <c r="BT125" i="5"/>
  <c r="BU125" i="5"/>
  <c r="BV125" i="5"/>
  <c r="BY125" i="5"/>
  <c r="BZ125" i="5"/>
  <c r="CA125" i="5"/>
  <c r="CB125" i="5"/>
  <c r="CC125" i="5"/>
  <c r="CD125" i="5"/>
  <c r="CE125" i="5"/>
  <c r="CF125" i="5"/>
  <c r="CG125" i="5"/>
  <c r="CH125" i="5"/>
  <c r="CI125" i="5"/>
  <c r="CJ125" i="5"/>
  <c r="CK125" i="5"/>
  <c r="CL125" i="5"/>
  <c r="CO125" i="5"/>
  <c r="CP125" i="5"/>
  <c r="CQ125" i="5"/>
  <c r="CR125" i="5"/>
  <c r="CS125" i="5"/>
  <c r="CT125" i="5"/>
  <c r="CU125" i="5"/>
  <c r="CV125" i="5"/>
  <c r="CW125" i="5"/>
  <c r="CX125" i="5"/>
  <c r="CY125" i="5"/>
  <c r="CZ125" i="5"/>
  <c r="DA125" i="5"/>
  <c r="DB125" i="5"/>
  <c r="DE125" i="5"/>
  <c r="DF125" i="5"/>
  <c r="DG125" i="5"/>
  <c r="DH125" i="5"/>
  <c r="DI125" i="5"/>
  <c r="DJ125" i="5"/>
  <c r="DK125" i="5"/>
  <c r="DL125" i="5"/>
  <c r="DM125" i="5"/>
  <c r="DN125" i="5"/>
  <c r="DO125" i="5"/>
  <c r="DP125" i="5"/>
  <c r="DQ125" i="5"/>
  <c r="DR125" i="5"/>
  <c r="DU125" i="5"/>
  <c r="DV125" i="5"/>
  <c r="DW125" i="5"/>
  <c r="DX125" i="5"/>
  <c r="DY125" i="5"/>
  <c r="DZ125" i="5"/>
  <c r="EA125" i="5"/>
  <c r="EB125" i="5"/>
  <c r="EC125" i="5"/>
  <c r="ED125" i="5"/>
  <c r="EE125" i="5"/>
  <c r="EF125" i="5"/>
  <c r="EG125" i="5"/>
  <c r="EH125" i="5"/>
  <c r="EK125" i="5"/>
  <c r="EL125" i="5"/>
  <c r="EM125" i="5"/>
  <c r="EN125" i="5"/>
  <c r="EO125" i="5"/>
  <c r="EP125" i="5"/>
  <c r="EQ125" i="5"/>
  <c r="ER125" i="5"/>
  <c r="ES125" i="5"/>
  <c r="ET125" i="5"/>
  <c r="EU125" i="5"/>
  <c r="EV125" i="5"/>
  <c r="EW125" i="5"/>
  <c r="EX125" i="5"/>
  <c r="FA125" i="5"/>
  <c r="FB125" i="5"/>
  <c r="FC125" i="5"/>
  <c r="FD125" i="5"/>
  <c r="FE125" i="5"/>
  <c r="FF125" i="5"/>
  <c r="FG125" i="5"/>
  <c r="FH125" i="5"/>
  <c r="FI125" i="5"/>
  <c r="FJ125" i="5"/>
  <c r="FK125" i="5"/>
  <c r="FL125" i="5"/>
  <c r="FM125" i="5"/>
  <c r="FN125" i="5"/>
  <c r="FQ125" i="5"/>
  <c r="FR125" i="5"/>
  <c r="FS125" i="5"/>
  <c r="FT125" i="5"/>
  <c r="FU125" i="5"/>
  <c r="FV125" i="5"/>
  <c r="FW125" i="5"/>
  <c r="FX125" i="5"/>
  <c r="FY125" i="5"/>
  <c r="FZ125" i="5"/>
  <c r="GA125" i="5"/>
  <c r="GB125" i="5"/>
  <c r="GC125" i="5"/>
  <c r="GD125" i="5"/>
  <c r="GG125" i="5"/>
  <c r="GH125" i="5"/>
  <c r="GI125" i="5"/>
  <c r="GJ125" i="5"/>
  <c r="GK125" i="5"/>
  <c r="GL125" i="5"/>
  <c r="GM125" i="5"/>
  <c r="GN125" i="5"/>
  <c r="GO125" i="5"/>
  <c r="GP125" i="5"/>
  <c r="GQ125" i="5"/>
  <c r="GR125" i="5"/>
  <c r="GS125" i="5"/>
  <c r="GT125" i="5"/>
  <c r="GW125" i="5"/>
  <c r="GX125" i="5"/>
  <c r="GY125" i="5"/>
  <c r="GZ125" i="5"/>
  <c r="HA125" i="5"/>
  <c r="HB125" i="5"/>
  <c r="HC125" i="5"/>
  <c r="HD125" i="5"/>
  <c r="HE125" i="5"/>
  <c r="HF125" i="5"/>
  <c r="HG125" i="5"/>
  <c r="HH125" i="5"/>
  <c r="HI125" i="5"/>
  <c r="HJ125" i="5"/>
  <c r="HM125" i="5"/>
  <c r="HN125" i="5"/>
  <c r="HO125" i="5"/>
  <c r="HP125" i="5"/>
  <c r="HQ125" i="5"/>
  <c r="HR125" i="5"/>
  <c r="HS125" i="5"/>
  <c r="HT125" i="5"/>
  <c r="HU125" i="5"/>
  <c r="HV125" i="5"/>
  <c r="HW125" i="5"/>
  <c r="HX125" i="5"/>
  <c r="HY125" i="5"/>
  <c r="HZ125" i="5"/>
  <c r="IC125" i="5"/>
  <c r="ID125" i="5"/>
  <c r="IE125" i="5"/>
  <c r="IF125" i="5"/>
  <c r="IG125" i="5"/>
  <c r="IH125" i="5"/>
  <c r="II125" i="5"/>
  <c r="IJ125" i="5"/>
  <c r="IK125" i="5"/>
  <c r="IL125" i="5"/>
  <c r="IM125" i="5"/>
  <c r="IN125" i="5"/>
  <c r="IO125" i="5"/>
  <c r="IP125" i="5"/>
  <c r="IS125" i="5"/>
  <c r="IT125" i="5"/>
  <c r="IU125" i="5"/>
  <c r="IV125" i="5"/>
  <c r="IW125" i="5"/>
  <c r="IX125" i="5"/>
  <c r="IY125" i="5"/>
  <c r="IZ125" i="5"/>
  <c r="JA125" i="5"/>
  <c r="JB125" i="5"/>
  <c r="JC125" i="5"/>
  <c r="JD125" i="5"/>
  <c r="C126" i="5"/>
  <c r="E126" i="5"/>
  <c r="F126" i="5"/>
  <c r="G126" i="5"/>
  <c r="I126" i="5"/>
  <c r="J126" i="5"/>
  <c r="M126" i="5"/>
  <c r="N126" i="5"/>
  <c r="O126" i="5"/>
  <c r="Q126" i="5"/>
  <c r="R126" i="5"/>
  <c r="S126" i="5"/>
  <c r="U126" i="5"/>
  <c r="V126" i="5"/>
  <c r="W126" i="5"/>
  <c r="Y126" i="5"/>
  <c r="Z126" i="5"/>
  <c r="AC126" i="5"/>
  <c r="AD126" i="5"/>
  <c r="AE126" i="5"/>
  <c r="AG126" i="5"/>
  <c r="AH126" i="5"/>
  <c r="AI126" i="5"/>
  <c r="AK126" i="5"/>
  <c r="AL126" i="5"/>
  <c r="AM126" i="5"/>
  <c r="AO126" i="5"/>
  <c r="AP126" i="5"/>
  <c r="AS126" i="5"/>
  <c r="AT126" i="5"/>
  <c r="AU126" i="5"/>
  <c r="AW126" i="5"/>
  <c r="AX126" i="5"/>
  <c r="AY126" i="5"/>
  <c r="BA126" i="5"/>
  <c r="BB126" i="5"/>
  <c r="BC126" i="5"/>
  <c r="BE126" i="5"/>
  <c r="BF126" i="5"/>
  <c r="BI126" i="5"/>
  <c r="BJ126" i="5"/>
  <c r="BK126" i="5"/>
  <c r="BM126" i="5"/>
  <c r="BN126" i="5"/>
  <c r="BO126" i="5"/>
  <c r="BQ126" i="5"/>
  <c r="BR126" i="5"/>
  <c r="BS126" i="5"/>
  <c r="BU126" i="5"/>
  <c r="BV126" i="5"/>
  <c r="BY126" i="5"/>
  <c r="BZ126" i="5"/>
  <c r="CA126" i="5"/>
  <c r="CC126" i="5"/>
  <c r="CD126" i="5"/>
  <c r="CE126" i="5"/>
  <c r="CG126" i="5"/>
  <c r="CH126" i="5"/>
  <c r="CI126" i="5"/>
  <c r="CK126" i="5"/>
  <c r="CL126" i="5"/>
  <c r="CO126" i="5"/>
  <c r="CP126" i="5"/>
  <c r="CQ126" i="5"/>
  <c r="CS126" i="5"/>
  <c r="CT126" i="5"/>
  <c r="CU126" i="5"/>
  <c r="CW126" i="5"/>
  <c r="CX126" i="5"/>
  <c r="CY126" i="5"/>
  <c r="DA126" i="5"/>
  <c r="DB126" i="5"/>
  <c r="DE126" i="5"/>
  <c r="DF126" i="5"/>
  <c r="DG126" i="5"/>
  <c r="DI126" i="5"/>
  <c r="DJ126" i="5"/>
  <c r="DK126" i="5"/>
  <c r="DM126" i="5"/>
  <c r="DN126" i="5"/>
  <c r="DO126" i="5"/>
  <c r="DQ126" i="5"/>
  <c r="DR126" i="5"/>
  <c r="DU126" i="5"/>
  <c r="DV126" i="5"/>
  <c r="DW126" i="5"/>
  <c r="DY126" i="5"/>
  <c r="DZ126" i="5"/>
  <c r="EA126" i="5"/>
  <c r="EC126" i="5"/>
  <c r="ED126" i="5"/>
  <c r="EE126" i="5"/>
  <c r="EG126" i="5"/>
  <c r="EH126" i="5"/>
  <c r="EK126" i="5"/>
  <c r="EL126" i="5"/>
  <c r="EM126" i="5"/>
  <c r="EO126" i="5"/>
  <c r="EP126" i="5"/>
  <c r="EQ126" i="5"/>
  <c r="ES126" i="5"/>
  <c r="ET126" i="5"/>
  <c r="EU126" i="5"/>
  <c r="EW126" i="5"/>
  <c r="EX126" i="5"/>
  <c r="FA126" i="5"/>
  <c r="FB126" i="5"/>
  <c r="FC126" i="5"/>
  <c r="FE126" i="5"/>
  <c r="FF126" i="5"/>
  <c r="FG126" i="5"/>
  <c r="FI126" i="5"/>
  <c r="FJ126" i="5"/>
  <c r="FK126" i="5"/>
  <c r="FM126" i="5"/>
  <c r="FN126" i="5"/>
  <c r="FQ126" i="5"/>
  <c r="FR126" i="5"/>
  <c r="FS126" i="5"/>
  <c r="FU126" i="5"/>
  <c r="FV126" i="5"/>
  <c r="FW126" i="5"/>
  <c r="FY126" i="5"/>
  <c r="FZ126" i="5"/>
  <c r="GA126" i="5"/>
  <c r="GC126" i="5"/>
  <c r="GD126" i="5"/>
  <c r="GG126" i="5"/>
  <c r="GH126" i="5"/>
  <c r="GI126" i="5"/>
  <c r="GK126" i="5"/>
  <c r="GL126" i="5"/>
  <c r="GM126" i="5"/>
  <c r="GO126" i="5"/>
  <c r="GP126" i="5"/>
  <c r="GQ126" i="5"/>
  <c r="GS126" i="5"/>
  <c r="GT126" i="5"/>
  <c r="GW126" i="5"/>
  <c r="GX126" i="5"/>
  <c r="GY126" i="5"/>
  <c r="HA126" i="5"/>
  <c r="HB126" i="5"/>
  <c r="HC126" i="5"/>
  <c r="HE126" i="5"/>
  <c r="HF126" i="5"/>
  <c r="HG126" i="5"/>
  <c r="HI126" i="5"/>
  <c r="HJ126" i="5"/>
  <c r="HM126" i="5"/>
  <c r="HN126" i="5"/>
  <c r="HO126" i="5"/>
  <c r="HQ126" i="5"/>
  <c r="HR126" i="5"/>
  <c r="HS126" i="5"/>
  <c r="HU126" i="5"/>
  <c r="HV126" i="5"/>
  <c r="HW126" i="5"/>
  <c r="HY126" i="5"/>
  <c r="HZ126" i="5"/>
  <c r="IC126" i="5"/>
  <c r="ID126" i="5"/>
  <c r="IE126" i="5"/>
  <c r="IG126" i="5"/>
  <c r="IH126" i="5"/>
  <c r="II126" i="5"/>
  <c r="IK126" i="5"/>
  <c r="IL126" i="5"/>
  <c r="IM126" i="5"/>
  <c r="IO126" i="5"/>
  <c r="IP126" i="5"/>
  <c r="IS126" i="5"/>
  <c r="IT126" i="5"/>
  <c r="IU126" i="5"/>
  <c r="IW126" i="5"/>
  <c r="IX126" i="5"/>
  <c r="IY126" i="5"/>
  <c r="JA126" i="5"/>
  <c r="JB126" i="5"/>
  <c r="JC126" i="5"/>
  <c r="C127" i="5"/>
  <c r="E127" i="5"/>
  <c r="F127" i="5"/>
  <c r="G127" i="5"/>
  <c r="I127" i="5"/>
  <c r="J127" i="5"/>
  <c r="M127" i="5"/>
  <c r="N127" i="5"/>
  <c r="O127" i="5"/>
  <c r="Q127" i="5"/>
  <c r="R127" i="5"/>
  <c r="S127" i="5"/>
  <c r="U127" i="5"/>
  <c r="V127" i="5"/>
  <c r="W127" i="5"/>
  <c r="Y127" i="5"/>
  <c r="Z127" i="5"/>
  <c r="AC127" i="5"/>
  <c r="AD127" i="5"/>
  <c r="AE127" i="5"/>
  <c r="AG127" i="5"/>
  <c r="AH127" i="5"/>
  <c r="AI127" i="5"/>
  <c r="AK127" i="5"/>
  <c r="AL127" i="5"/>
  <c r="AM127" i="5"/>
  <c r="AO127" i="5"/>
  <c r="AP127" i="5"/>
  <c r="AS127" i="5"/>
  <c r="AT127" i="5"/>
  <c r="AU127" i="5"/>
  <c r="AW127" i="5"/>
  <c r="AX127" i="5"/>
  <c r="AY127" i="5"/>
  <c r="BA127" i="5"/>
  <c r="BB127" i="5"/>
  <c r="BC127" i="5"/>
  <c r="BE127" i="5"/>
  <c r="BF127" i="5"/>
  <c r="BI127" i="5"/>
  <c r="BJ127" i="5"/>
  <c r="BK127" i="5"/>
  <c r="BM127" i="5"/>
  <c r="BN127" i="5"/>
  <c r="BO127" i="5"/>
  <c r="BQ127" i="5"/>
  <c r="BR127" i="5"/>
  <c r="BS127" i="5"/>
  <c r="BU127" i="5"/>
  <c r="BV127" i="5"/>
  <c r="BY127" i="5"/>
  <c r="BZ127" i="5"/>
  <c r="CA127" i="5"/>
  <c r="CC127" i="5"/>
  <c r="CD127" i="5"/>
  <c r="CE127" i="5"/>
  <c r="CG127" i="5"/>
  <c r="CH127" i="5"/>
  <c r="CI127" i="5"/>
  <c r="CK127" i="5"/>
  <c r="CL127" i="5"/>
  <c r="CO127" i="5"/>
  <c r="CP127" i="5"/>
  <c r="CQ127" i="5"/>
  <c r="CS127" i="5"/>
  <c r="CT127" i="5"/>
  <c r="CU127" i="5"/>
  <c r="CW127" i="5"/>
  <c r="CX127" i="5"/>
  <c r="CY127" i="5"/>
  <c r="DA127" i="5"/>
  <c r="DB127" i="5"/>
  <c r="DE127" i="5"/>
  <c r="DF127" i="5"/>
  <c r="DG127" i="5"/>
  <c r="DI127" i="5"/>
  <c r="DJ127" i="5"/>
  <c r="DK127" i="5"/>
  <c r="DM127" i="5"/>
  <c r="DN127" i="5"/>
  <c r="DO127" i="5"/>
  <c r="DQ127" i="5"/>
  <c r="DR127" i="5"/>
  <c r="DU127" i="5"/>
  <c r="DV127" i="5"/>
  <c r="DW127" i="5"/>
  <c r="DY127" i="5"/>
  <c r="DZ127" i="5"/>
  <c r="EA127" i="5"/>
  <c r="EC127" i="5"/>
  <c r="ED127" i="5"/>
  <c r="EE127" i="5"/>
  <c r="EG127" i="5"/>
  <c r="EH127" i="5"/>
  <c r="EK127" i="5"/>
  <c r="EL127" i="5"/>
  <c r="EM127" i="5"/>
  <c r="EO127" i="5"/>
  <c r="EP127" i="5"/>
  <c r="EQ127" i="5"/>
  <c r="ES127" i="5"/>
  <c r="ET127" i="5"/>
  <c r="EU127" i="5"/>
  <c r="EW127" i="5"/>
  <c r="EX127" i="5"/>
  <c r="FA127" i="5"/>
  <c r="FB127" i="5"/>
  <c r="FC127" i="5"/>
  <c r="FE127" i="5"/>
  <c r="FF127" i="5"/>
  <c r="FG127" i="5"/>
  <c r="FI127" i="5"/>
  <c r="FJ127" i="5"/>
  <c r="FK127" i="5"/>
  <c r="FM127" i="5"/>
  <c r="FN127" i="5"/>
  <c r="FQ127" i="5"/>
  <c r="FR127" i="5"/>
  <c r="FS127" i="5"/>
  <c r="FU127" i="5"/>
  <c r="FV127" i="5"/>
  <c r="FW127" i="5"/>
  <c r="FY127" i="5"/>
  <c r="FZ127" i="5"/>
  <c r="GA127" i="5"/>
  <c r="GC127" i="5"/>
  <c r="GD127" i="5"/>
  <c r="GG127" i="5"/>
  <c r="GH127" i="5"/>
  <c r="GI127" i="5"/>
  <c r="GK127" i="5"/>
  <c r="GL127" i="5"/>
  <c r="GM127" i="5"/>
  <c r="GO127" i="5"/>
  <c r="GP127" i="5"/>
  <c r="GQ127" i="5"/>
  <c r="GS127" i="5"/>
  <c r="GT127" i="5"/>
  <c r="GW127" i="5"/>
  <c r="GX127" i="5"/>
  <c r="GY127" i="5"/>
  <c r="HA127" i="5"/>
  <c r="HB127" i="5"/>
  <c r="HC127" i="5"/>
  <c r="HE127" i="5"/>
  <c r="HF127" i="5"/>
  <c r="HG127" i="5"/>
  <c r="HI127" i="5"/>
  <c r="HJ127" i="5"/>
  <c r="HM127" i="5"/>
  <c r="HN127" i="5"/>
  <c r="HO127" i="5"/>
  <c r="HQ127" i="5"/>
  <c r="HR127" i="5"/>
  <c r="HS127" i="5"/>
  <c r="HU127" i="5"/>
  <c r="HV127" i="5"/>
  <c r="HW127" i="5"/>
  <c r="HY127" i="5"/>
  <c r="HZ127" i="5"/>
  <c r="IC127" i="5"/>
  <c r="ID127" i="5"/>
  <c r="IE127" i="5"/>
  <c r="IG127" i="5"/>
  <c r="IH127" i="5"/>
  <c r="II127" i="5"/>
  <c r="IK127" i="5"/>
  <c r="IL127" i="5"/>
  <c r="IM127" i="5"/>
  <c r="IO127" i="5"/>
  <c r="IP127" i="5"/>
  <c r="IS127" i="5"/>
  <c r="IT127" i="5"/>
  <c r="IU127" i="5"/>
  <c r="IW127" i="5"/>
  <c r="IX127" i="5"/>
  <c r="IY127" i="5"/>
  <c r="JA127" i="5"/>
  <c r="JB127" i="5"/>
  <c r="JC127" i="5"/>
  <c r="C128" i="5"/>
  <c r="E128" i="5"/>
  <c r="F128" i="5"/>
  <c r="G128" i="5"/>
  <c r="I128" i="5"/>
  <c r="J128" i="5"/>
  <c r="M128" i="5"/>
  <c r="N128" i="5"/>
  <c r="O128" i="5"/>
  <c r="Q128" i="5"/>
  <c r="R128" i="5"/>
  <c r="S128" i="5"/>
  <c r="U128" i="5"/>
  <c r="V128" i="5"/>
  <c r="W128" i="5"/>
  <c r="Y128" i="5"/>
  <c r="Z128" i="5"/>
  <c r="AC128" i="5"/>
  <c r="AD128" i="5"/>
  <c r="AE128" i="5"/>
  <c r="AG128" i="5"/>
  <c r="AH128" i="5"/>
  <c r="AI128" i="5"/>
  <c r="AK128" i="5"/>
  <c r="AL128" i="5"/>
  <c r="AM128" i="5"/>
  <c r="AO128" i="5"/>
  <c r="AP128" i="5"/>
  <c r="AS128" i="5"/>
  <c r="AT128" i="5"/>
  <c r="AU128" i="5"/>
  <c r="AW128" i="5"/>
  <c r="AX128" i="5"/>
  <c r="AY128" i="5"/>
  <c r="BA128" i="5"/>
  <c r="BB128" i="5"/>
  <c r="BC128" i="5"/>
  <c r="BE128" i="5"/>
  <c r="BF128" i="5"/>
  <c r="BI128" i="5"/>
  <c r="BJ128" i="5"/>
  <c r="BK128" i="5"/>
  <c r="BM128" i="5"/>
  <c r="BN128" i="5"/>
  <c r="BO128" i="5"/>
  <c r="BQ128" i="5"/>
  <c r="BR128" i="5"/>
  <c r="BS128" i="5"/>
  <c r="BU128" i="5"/>
  <c r="BV128" i="5"/>
  <c r="BY128" i="5"/>
  <c r="BZ128" i="5"/>
  <c r="CA128" i="5"/>
  <c r="CC128" i="5"/>
  <c r="CD128" i="5"/>
  <c r="CE128" i="5"/>
  <c r="CG128" i="5"/>
  <c r="CH128" i="5"/>
  <c r="CI128" i="5"/>
  <c r="CK128" i="5"/>
  <c r="CL128" i="5"/>
  <c r="CO128" i="5"/>
  <c r="CP128" i="5"/>
  <c r="CQ128" i="5"/>
  <c r="CS128" i="5"/>
  <c r="CT128" i="5"/>
  <c r="CU128" i="5"/>
  <c r="CW128" i="5"/>
  <c r="CX128" i="5"/>
  <c r="CY128" i="5"/>
  <c r="DA128" i="5"/>
  <c r="DB128" i="5"/>
  <c r="DE128" i="5"/>
  <c r="DF128" i="5"/>
  <c r="DG128" i="5"/>
  <c r="DI128" i="5"/>
  <c r="DJ128" i="5"/>
  <c r="DK128" i="5"/>
  <c r="DM128" i="5"/>
  <c r="DN128" i="5"/>
  <c r="DO128" i="5"/>
  <c r="DQ128" i="5"/>
  <c r="DR128" i="5"/>
  <c r="DU128" i="5"/>
  <c r="DV128" i="5"/>
  <c r="DW128" i="5"/>
  <c r="DY128" i="5"/>
  <c r="DZ128" i="5"/>
  <c r="EA128" i="5"/>
  <c r="EC128" i="5"/>
  <c r="ED128" i="5"/>
  <c r="EE128" i="5"/>
  <c r="EG128" i="5"/>
  <c r="EH128" i="5"/>
  <c r="EK128" i="5"/>
  <c r="EL128" i="5"/>
  <c r="EM128" i="5"/>
  <c r="EO128" i="5"/>
  <c r="EP128" i="5"/>
  <c r="EQ128" i="5"/>
  <c r="ES128" i="5"/>
  <c r="ET128" i="5"/>
  <c r="EU128" i="5"/>
  <c r="EW128" i="5"/>
  <c r="EX128" i="5"/>
  <c r="FA128" i="5"/>
  <c r="FB128" i="5"/>
  <c r="FC128" i="5"/>
  <c r="FE128" i="5"/>
  <c r="FF128" i="5"/>
  <c r="FG128" i="5"/>
  <c r="FI128" i="5"/>
  <c r="FJ128" i="5"/>
  <c r="FK128" i="5"/>
  <c r="FM128" i="5"/>
  <c r="FN128" i="5"/>
  <c r="FQ128" i="5"/>
  <c r="FR128" i="5"/>
  <c r="FS128" i="5"/>
  <c r="FU128" i="5"/>
  <c r="FV128" i="5"/>
  <c r="FW128" i="5"/>
  <c r="FY128" i="5"/>
  <c r="FZ128" i="5"/>
  <c r="GA128" i="5"/>
  <c r="GC128" i="5"/>
  <c r="GD128" i="5"/>
  <c r="GG128" i="5"/>
  <c r="GH128" i="5"/>
  <c r="GI128" i="5"/>
  <c r="GK128" i="5"/>
  <c r="GL128" i="5"/>
  <c r="GM128" i="5"/>
  <c r="GO128" i="5"/>
  <c r="GP128" i="5"/>
  <c r="GQ128" i="5"/>
  <c r="GS128" i="5"/>
  <c r="GT128" i="5"/>
  <c r="GW128" i="5"/>
  <c r="GX128" i="5"/>
  <c r="GY128" i="5"/>
  <c r="HA128" i="5"/>
  <c r="HB128" i="5"/>
  <c r="HC128" i="5"/>
  <c r="HE128" i="5"/>
  <c r="HF128" i="5"/>
  <c r="HG128" i="5"/>
  <c r="HI128" i="5"/>
  <c r="HJ128" i="5"/>
  <c r="HM128" i="5"/>
  <c r="HN128" i="5"/>
  <c r="HO128" i="5"/>
  <c r="HQ128" i="5"/>
  <c r="HR128" i="5"/>
  <c r="HS128" i="5"/>
  <c r="HU128" i="5"/>
  <c r="HV128" i="5"/>
  <c r="HW128" i="5"/>
  <c r="HY128" i="5"/>
  <c r="HZ128" i="5"/>
  <c r="IC128" i="5"/>
  <c r="ID128" i="5"/>
  <c r="IE128" i="5"/>
  <c r="IG128" i="5"/>
  <c r="IH128" i="5"/>
  <c r="II128" i="5"/>
  <c r="IK128" i="5"/>
  <c r="IL128" i="5"/>
  <c r="IM128" i="5"/>
  <c r="IO128" i="5"/>
  <c r="IP128" i="5"/>
  <c r="IS128" i="5"/>
  <c r="IT128" i="5"/>
  <c r="IU128" i="5"/>
  <c r="IW128" i="5"/>
  <c r="IX128" i="5"/>
  <c r="IY128" i="5"/>
  <c r="JA128" i="5"/>
  <c r="JB128" i="5"/>
  <c r="JC128" i="5"/>
  <c r="C129" i="5"/>
  <c r="D129" i="5"/>
  <c r="E129" i="5"/>
  <c r="F129" i="5"/>
  <c r="G129" i="5"/>
  <c r="H129" i="5"/>
  <c r="I129" i="5"/>
  <c r="J129" i="5"/>
  <c r="M129" i="5"/>
  <c r="N129" i="5"/>
  <c r="O129" i="5"/>
  <c r="P129" i="5"/>
  <c r="Q129" i="5"/>
  <c r="R129" i="5"/>
  <c r="S129" i="5"/>
  <c r="T129" i="5"/>
  <c r="U129" i="5"/>
  <c r="V129" i="5"/>
  <c r="W129" i="5"/>
  <c r="X129" i="5"/>
  <c r="Y129" i="5"/>
  <c r="Z129" i="5"/>
  <c r="AC129" i="5"/>
  <c r="AD129" i="5"/>
  <c r="AE129" i="5"/>
  <c r="AF129" i="5"/>
  <c r="AG129" i="5"/>
  <c r="AH129" i="5"/>
  <c r="AI129" i="5"/>
  <c r="AJ129" i="5"/>
  <c r="AK129" i="5"/>
  <c r="AL129" i="5"/>
  <c r="AM129" i="5"/>
  <c r="AN129" i="5"/>
  <c r="AO129" i="5"/>
  <c r="AP129" i="5"/>
  <c r="AS129" i="5"/>
  <c r="AT129" i="5"/>
  <c r="AU129" i="5"/>
  <c r="AV129" i="5"/>
  <c r="AW129" i="5"/>
  <c r="AX129" i="5"/>
  <c r="AY129" i="5"/>
  <c r="AZ129" i="5"/>
  <c r="BA129" i="5"/>
  <c r="BB129" i="5"/>
  <c r="BC129" i="5"/>
  <c r="BD129" i="5"/>
  <c r="BE129" i="5"/>
  <c r="BF129" i="5"/>
  <c r="BI129" i="5"/>
  <c r="BJ129" i="5"/>
  <c r="BK129" i="5"/>
  <c r="BL129" i="5"/>
  <c r="BM129" i="5"/>
  <c r="BN129" i="5"/>
  <c r="BO129" i="5"/>
  <c r="BP129" i="5"/>
  <c r="BQ129" i="5"/>
  <c r="BR129" i="5"/>
  <c r="BS129" i="5"/>
  <c r="BT129" i="5"/>
  <c r="BU129" i="5"/>
  <c r="BV129" i="5"/>
  <c r="BY129" i="5"/>
  <c r="BZ129" i="5"/>
  <c r="CA129" i="5"/>
  <c r="CB129" i="5"/>
  <c r="CC129" i="5"/>
  <c r="CD129" i="5"/>
  <c r="CE129" i="5"/>
  <c r="CF129" i="5"/>
  <c r="CG129" i="5"/>
  <c r="CH129" i="5"/>
  <c r="CI129" i="5"/>
  <c r="CJ129" i="5"/>
  <c r="CK129" i="5"/>
  <c r="CL129" i="5"/>
  <c r="CO129" i="5"/>
  <c r="CP129" i="5"/>
  <c r="CQ129" i="5"/>
  <c r="CR129" i="5"/>
  <c r="CS129" i="5"/>
  <c r="CT129" i="5"/>
  <c r="CU129" i="5"/>
  <c r="CV129" i="5"/>
  <c r="CW129" i="5"/>
  <c r="CX129" i="5"/>
  <c r="CY129" i="5"/>
  <c r="CZ129" i="5"/>
  <c r="DA129" i="5"/>
  <c r="DB129" i="5"/>
  <c r="DE129" i="5"/>
  <c r="DF129" i="5"/>
  <c r="DG129" i="5"/>
  <c r="DH129" i="5"/>
  <c r="DI129" i="5"/>
  <c r="DJ129" i="5"/>
  <c r="DK129" i="5"/>
  <c r="DL129" i="5"/>
  <c r="DM129" i="5"/>
  <c r="DN129" i="5"/>
  <c r="DO129" i="5"/>
  <c r="DP129" i="5"/>
  <c r="DQ129" i="5"/>
  <c r="DR129" i="5"/>
  <c r="DU129" i="5"/>
  <c r="DV129" i="5"/>
  <c r="DW129" i="5"/>
  <c r="DX129" i="5"/>
  <c r="DY129" i="5"/>
  <c r="DZ129" i="5"/>
  <c r="EA129" i="5"/>
  <c r="EB129" i="5"/>
  <c r="EC129" i="5"/>
  <c r="ED129" i="5"/>
  <c r="EE129" i="5"/>
  <c r="EF129" i="5"/>
  <c r="EG129" i="5"/>
  <c r="EH129" i="5"/>
  <c r="EK129" i="5"/>
  <c r="EL129" i="5"/>
  <c r="EM129" i="5"/>
  <c r="EN129" i="5"/>
  <c r="EO129" i="5"/>
  <c r="EP129" i="5"/>
  <c r="EQ129" i="5"/>
  <c r="ER129" i="5"/>
  <c r="ES129" i="5"/>
  <c r="ET129" i="5"/>
  <c r="EU129" i="5"/>
  <c r="EV129" i="5"/>
  <c r="EW129" i="5"/>
  <c r="EX129" i="5"/>
  <c r="FA129" i="5"/>
  <c r="FB129" i="5"/>
  <c r="FC129" i="5"/>
  <c r="FD129" i="5"/>
  <c r="FE129" i="5"/>
  <c r="FF129" i="5"/>
  <c r="FG129" i="5"/>
  <c r="FH129" i="5"/>
  <c r="FI129" i="5"/>
  <c r="FJ129" i="5"/>
  <c r="FK129" i="5"/>
  <c r="FL129" i="5"/>
  <c r="FM129" i="5"/>
  <c r="FN129" i="5"/>
  <c r="FQ129" i="5"/>
  <c r="FR129" i="5"/>
  <c r="FS129" i="5"/>
  <c r="FT129" i="5"/>
  <c r="FU129" i="5"/>
  <c r="FV129" i="5"/>
  <c r="FW129" i="5"/>
  <c r="FX129" i="5"/>
  <c r="FY129" i="5"/>
  <c r="FZ129" i="5"/>
  <c r="GA129" i="5"/>
  <c r="GB129" i="5"/>
  <c r="GC129" i="5"/>
  <c r="GD129" i="5"/>
  <c r="GG129" i="5"/>
  <c r="GH129" i="5"/>
  <c r="GI129" i="5"/>
  <c r="GJ129" i="5"/>
  <c r="GK129" i="5"/>
  <c r="GL129" i="5"/>
  <c r="GM129" i="5"/>
  <c r="GN129" i="5"/>
  <c r="GO129" i="5"/>
  <c r="GP129" i="5"/>
  <c r="GQ129" i="5"/>
  <c r="GR129" i="5"/>
  <c r="GS129" i="5"/>
  <c r="GT129" i="5"/>
  <c r="GW129" i="5"/>
  <c r="GX129" i="5"/>
  <c r="GY129" i="5"/>
  <c r="GZ129" i="5"/>
  <c r="HA129" i="5"/>
  <c r="HB129" i="5"/>
  <c r="HC129" i="5"/>
  <c r="HD129" i="5"/>
  <c r="HE129" i="5"/>
  <c r="HF129" i="5"/>
  <c r="HG129" i="5"/>
  <c r="HH129" i="5"/>
  <c r="HI129" i="5"/>
  <c r="HJ129" i="5"/>
  <c r="HM129" i="5"/>
  <c r="HN129" i="5"/>
  <c r="HO129" i="5"/>
  <c r="HP129" i="5"/>
  <c r="HQ129" i="5"/>
  <c r="HR129" i="5"/>
  <c r="HS129" i="5"/>
  <c r="HT129" i="5"/>
  <c r="HU129" i="5"/>
  <c r="HV129" i="5"/>
  <c r="HW129" i="5"/>
  <c r="HX129" i="5"/>
  <c r="HY129" i="5"/>
  <c r="HZ129" i="5"/>
  <c r="IC129" i="5"/>
  <c r="ID129" i="5"/>
  <c r="IE129" i="5"/>
  <c r="IF129" i="5"/>
  <c r="IG129" i="5"/>
  <c r="IH129" i="5"/>
  <c r="II129" i="5"/>
  <c r="IJ129" i="5"/>
  <c r="IK129" i="5"/>
  <c r="IL129" i="5"/>
  <c r="IM129" i="5"/>
  <c r="IN129" i="5"/>
  <c r="IO129" i="5"/>
  <c r="IP129" i="5"/>
  <c r="IS129" i="5"/>
  <c r="IT129" i="5"/>
  <c r="IU129" i="5"/>
  <c r="IV129" i="5"/>
  <c r="IW129" i="5"/>
  <c r="IX129" i="5"/>
  <c r="IY129" i="5"/>
  <c r="IZ129" i="5"/>
  <c r="JA129" i="5"/>
  <c r="JB129" i="5"/>
  <c r="JC129" i="5"/>
  <c r="JD129" i="5"/>
  <c r="C130" i="5"/>
  <c r="E130" i="5"/>
  <c r="F130" i="5"/>
  <c r="G130" i="5"/>
  <c r="I130" i="5"/>
  <c r="J130" i="5"/>
  <c r="M130" i="5"/>
  <c r="N130" i="5"/>
  <c r="O130" i="5"/>
  <c r="Q130" i="5"/>
  <c r="R130" i="5"/>
  <c r="S130" i="5"/>
  <c r="U130" i="5"/>
  <c r="V130" i="5"/>
  <c r="W130" i="5"/>
  <c r="Y130" i="5"/>
  <c r="Z130" i="5"/>
  <c r="AC130" i="5"/>
  <c r="AD130" i="5"/>
  <c r="AE130" i="5"/>
  <c r="AG130" i="5"/>
  <c r="AH130" i="5"/>
  <c r="AI130" i="5"/>
  <c r="AK130" i="5"/>
  <c r="AL130" i="5"/>
  <c r="AM130" i="5"/>
  <c r="AO130" i="5"/>
  <c r="AP130" i="5"/>
  <c r="AS130" i="5"/>
  <c r="AT130" i="5"/>
  <c r="AU130" i="5"/>
  <c r="AW130" i="5"/>
  <c r="AX130" i="5"/>
  <c r="AY130" i="5"/>
  <c r="BA130" i="5"/>
  <c r="BB130" i="5"/>
  <c r="BC130" i="5"/>
  <c r="BE130" i="5"/>
  <c r="BF130" i="5"/>
  <c r="BI130" i="5"/>
  <c r="BJ130" i="5"/>
  <c r="BK130" i="5"/>
  <c r="BM130" i="5"/>
  <c r="BN130" i="5"/>
  <c r="BO130" i="5"/>
  <c r="BQ130" i="5"/>
  <c r="BR130" i="5"/>
  <c r="BS130" i="5"/>
  <c r="BU130" i="5"/>
  <c r="BV130" i="5"/>
  <c r="BY130" i="5"/>
  <c r="BZ130" i="5"/>
  <c r="CA130" i="5"/>
  <c r="CC130" i="5"/>
  <c r="CD130" i="5"/>
  <c r="CE130" i="5"/>
  <c r="CG130" i="5"/>
  <c r="CH130" i="5"/>
  <c r="CI130" i="5"/>
  <c r="CK130" i="5"/>
  <c r="CL130" i="5"/>
  <c r="CO130" i="5"/>
  <c r="CP130" i="5"/>
  <c r="CQ130" i="5"/>
  <c r="CS130" i="5"/>
  <c r="CT130" i="5"/>
  <c r="CU130" i="5"/>
  <c r="CW130" i="5"/>
  <c r="CX130" i="5"/>
  <c r="CY130" i="5"/>
  <c r="DA130" i="5"/>
  <c r="DB130" i="5"/>
  <c r="DE130" i="5"/>
  <c r="DF130" i="5"/>
  <c r="DG130" i="5"/>
  <c r="DI130" i="5"/>
  <c r="DJ130" i="5"/>
  <c r="DK130" i="5"/>
  <c r="DM130" i="5"/>
  <c r="DN130" i="5"/>
  <c r="DO130" i="5"/>
  <c r="DQ130" i="5"/>
  <c r="DR130" i="5"/>
  <c r="DU130" i="5"/>
  <c r="DV130" i="5"/>
  <c r="DW130" i="5"/>
  <c r="DY130" i="5"/>
  <c r="DZ130" i="5"/>
  <c r="EA130" i="5"/>
  <c r="EC130" i="5"/>
  <c r="ED130" i="5"/>
  <c r="EE130" i="5"/>
  <c r="EG130" i="5"/>
  <c r="EH130" i="5"/>
  <c r="EK130" i="5"/>
  <c r="EL130" i="5"/>
  <c r="EM130" i="5"/>
  <c r="EO130" i="5"/>
  <c r="EP130" i="5"/>
  <c r="EQ130" i="5"/>
  <c r="ES130" i="5"/>
  <c r="ET130" i="5"/>
  <c r="EU130" i="5"/>
  <c r="EW130" i="5"/>
  <c r="EX130" i="5"/>
  <c r="FA130" i="5"/>
  <c r="FB130" i="5"/>
  <c r="FC130" i="5"/>
  <c r="FE130" i="5"/>
  <c r="FF130" i="5"/>
  <c r="FG130" i="5"/>
  <c r="FI130" i="5"/>
  <c r="FJ130" i="5"/>
  <c r="FK130" i="5"/>
  <c r="FM130" i="5"/>
  <c r="FN130" i="5"/>
  <c r="FQ130" i="5"/>
  <c r="FR130" i="5"/>
  <c r="FS130" i="5"/>
  <c r="FU130" i="5"/>
  <c r="FV130" i="5"/>
  <c r="FW130" i="5"/>
  <c r="FY130" i="5"/>
  <c r="FZ130" i="5"/>
  <c r="GA130" i="5"/>
  <c r="GC130" i="5"/>
  <c r="GD130" i="5"/>
  <c r="GG130" i="5"/>
  <c r="GH130" i="5"/>
  <c r="GI130" i="5"/>
  <c r="GK130" i="5"/>
  <c r="GL130" i="5"/>
  <c r="GM130" i="5"/>
  <c r="GO130" i="5"/>
  <c r="GP130" i="5"/>
  <c r="GQ130" i="5"/>
  <c r="GS130" i="5"/>
  <c r="GT130" i="5"/>
  <c r="GW130" i="5"/>
  <c r="GX130" i="5"/>
  <c r="GY130" i="5"/>
  <c r="HA130" i="5"/>
  <c r="HB130" i="5"/>
  <c r="HC130" i="5"/>
  <c r="HE130" i="5"/>
  <c r="HF130" i="5"/>
  <c r="HG130" i="5"/>
  <c r="HI130" i="5"/>
  <c r="HJ130" i="5"/>
  <c r="HM130" i="5"/>
  <c r="HN130" i="5"/>
  <c r="HO130" i="5"/>
  <c r="HQ130" i="5"/>
  <c r="HR130" i="5"/>
  <c r="HS130" i="5"/>
  <c r="HU130" i="5"/>
  <c r="HV130" i="5"/>
  <c r="HW130" i="5"/>
  <c r="HY130" i="5"/>
  <c r="HZ130" i="5"/>
  <c r="IC130" i="5"/>
  <c r="ID130" i="5"/>
  <c r="IE130" i="5"/>
  <c r="IG130" i="5"/>
  <c r="IH130" i="5"/>
  <c r="II130" i="5"/>
  <c r="IK130" i="5"/>
  <c r="IL130" i="5"/>
  <c r="IM130" i="5"/>
  <c r="IO130" i="5"/>
  <c r="IP130" i="5"/>
  <c r="IS130" i="5"/>
  <c r="IT130" i="5"/>
  <c r="IU130" i="5"/>
  <c r="IW130" i="5"/>
  <c r="IX130" i="5"/>
  <c r="IY130" i="5"/>
  <c r="JA130" i="5"/>
  <c r="JB130" i="5"/>
  <c r="JC130" i="5"/>
  <c r="C131" i="5"/>
  <c r="E131" i="5"/>
  <c r="F131" i="5"/>
  <c r="G131" i="5"/>
  <c r="I131" i="5"/>
  <c r="J131" i="5"/>
  <c r="M131" i="5"/>
  <c r="N131" i="5"/>
  <c r="O131" i="5"/>
  <c r="Q131" i="5"/>
  <c r="R131" i="5"/>
  <c r="S131" i="5"/>
  <c r="U131" i="5"/>
  <c r="V131" i="5"/>
  <c r="W131" i="5"/>
  <c r="Y131" i="5"/>
  <c r="Z131" i="5"/>
  <c r="AC131" i="5"/>
  <c r="AD131" i="5"/>
  <c r="AE131" i="5"/>
  <c r="AG131" i="5"/>
  <c r="AH131" i="5"/>
  <c r="AI131" i="5"/>
  <c r="AK131" i="5"/>
  <c r="AL131" i="5"/>
  <c r="AM131" i="5"/>
  <c r="AO131" i="5"/>
  <c r="AP131" i="5"/>
  <c r="AS131" i="5"/>
  <c r="AT131" i="5"/>
  <c r="AU131" i="5"/>
  <c r="AW131" i="5"/>
  <c r="AX131" i="5"/>
  <c r="AY131" i="5"/>
  <c r="BA131" i="5"/>
  <c r="BB131" i="5"/>
  <c r="BC131" i="5"/>
  <c r="BE131" i="5"/>
  <c r="BF131" i="5"/>
  <c r="BI131" i="5"/>
  <c r="BJ131" i="5"/>
  <c r="BK131" i="5"/>
  <c r="BM131" i="5"/>
  <c r="BN131" i="5"/>
  <c r="BO131" i="5"/>
  <c r="BQ131" i="5"/>
  <c r="BR131" i="5"/>
  <c r="BS131" i="5"/>
  <c r="BU131" i="5"/>
  <c r="BV131" i="5"/>
  <c r="BY131" i="5"/>
  <c r="BZ131" i="5"/>
  <c r="CA131" i="5"/>
  <c r="CC131" i="5"/>
  <c r="CD131" i="5"/>
  <c r="CE131" i="5"/>
  <c r="CG131" i="5"/>
  <c r="CH131" i="5"/>
  <c r="CI131" i="5"/>
  <c r="CK131" i="5"/>
  <c r="CL131" i="5"/>
  <c r="CO131" i="5"/>
  <c r="CP131" i="5"/>
  <c r="CQ131" i="5"/>
  <c r="CS131" i="5"/>
  <c r="CT131" i="5"/>
  <c r="CU131" i="5"/>
  <c r="CW131" i="5"/>
  <c r="CX131" i="5"/>
  <c r="CY131" i="5"/>
  <c r="DA131" i="5"/>
  <c r="DB131" i="5"/>
  <c r="DE131" i="5"/>
  <c r="DF131" i="5"/>
  <c r="DG131" i="5"/>
  <c r="DI131" i="5"/>
  <c r="DJ131" i="5"/>
  <c r="DK131" i="5"/>
  <c r="DM131" i="5"/>
  <c r="DN131" i="5"/>
  <c r="DO131" i="5"/>
  <c r="DQ131" i="5"/>
  <c r="DR131" i="5"/>
  <c r="DU131" i="5"/>
  <c r="DV131" i="5"/>
  <c r="DW131" i="5"/>
  <c r="DY131" i="5"/>
  <c r="DZ131" i="5"/>
  <c r="EA131" i="5"/>
  <c r="EC131" i="5"/>
  <c r="ED131" i="5"/>
  <c r="EE131" i="5"/>
  <c r="EG131" i="5"/>
  <c r="EH131" i="5"/>
  <c r="EK131" i="5"/>
  <c r="EL131" i="5"/>
  <c r="EM131" i="5"/>
  <c r="EO131" i="5"/>
  <c r="EP131" i="5"/>
  <c r="EQ131" i="5"/>
  <c r="ES131" i="5"/>
  <c r="ET131" i="5"/>
  <c r="EU131" i="5"/>
  <c r="EW131" i="5"/>
  <c r="EX131" i="5"/>
  <c r="FA131" i="5"/>
  <c r="FB131" i="5"/>
  <c r="FC131" i="5"/>
  <c r="FE131" i="5"/>
  <c r="FF131" i="5"/>
  <c r="FG131" i="5"/>
  <c r="FI131" i="5"/>
  <c r="FJ131" i="5"/>
  <c r="FK131" i="5"/>
  <c r="FM131" i="5"/>
  <c r="FN131" i="5"/>
  <c r="FQ131" i="5"/>
  <c r="FR131" i="5"/>
  <c r="FS131" i="5"/>
  <c r="FU131" i="5"/>
  <c r="FV131" i="5"/>
  <c r="FW131" i="5"/>
  <c r="FY131" i="5"/>
  <c r="FZ131" i="5"/>
  <c r="GA131" i="5"/>
  <c r="GC131" i="5"/>
  <c r="GD131" i="5"/>
  <c r="GG131" i="5"/>
  <c r="GH131" i="5"/>
  <c r="GI131" i="5"/>
  <c r="GK131" i="5"/>
  <c r="GL131" i="5"/>
  <c r="GM131" i="5"/>
  <c r="GO131" i="5"/>
  <c r="GP131" i="5"/>
  <c r="GQ131" i="5"/>
  <c r="GS131" i="5"/>
  <c r="GT131" i="5"/>
  <c r="GW131" i="5"/>
  <c r="GX131" i="5"/>
  <c r="GY131" i="5"/>
  <c r="HA131" i="5"/>
  <c r="HB131" i="5"/>
  <c r="HC131" i="5"/>
  <c r="HE131" i="5"/>
  <c r="HF131" i="5"/>
  <c r="HG131" i="5"/>
  <c r="HI131" i="5"/>
  <c r="HJ131" i="5"/>
  <c r="HM131" i="5"/>
  <c r="HN131" i="5"/>
  <c r="HO131" i="5"/>
  <c r="HQ131" i="5"/>
  <c r="HR131" i="5"/>
  <c r="HS131" i="5"/>
  <c r="HU131" i="5"/>
  <c r="HV131" i="5"/>
  <c r="HW131" i="5"/>
  <c r="HY131" i="5"/>
  <c r="HZ131" i="5"/>
  <c r="IC131" i="5"/>
  <c r="ID131" i="5"/>
  <c r="IE131" i="5"/>
  <c r="IG131" i="5"/>
  <c r="IH131" i="5"/>
  <c r="II131" i="5"/>
  <c r="IK131" i="5"/>
  <c r="IL131" i="5"/>
  <c r="IM131" i="5"/>
  <c r="IO131" i="5"/>
  <c r="IP131" i="5"/>
  <c r="IS131" i="5"/>
  <c r="IT131" i="5"/>
  <c r="IU131" i="5"/>
  <c r="IW131" i="5"/>
  <c r="IX131" i="5"/>
  <c r="IY131" i="5"/>
  <c r="JA131" i="5"/>
  <c r="JB131" i="5"/>
  <c r="JC131" i="5"/>
  <c r="C132" i="5"/>
  <c r="E132" i="5"/>
  <c r="F132" i="5"/>
  <c r="G132" i="5"/>
  <c r="I132" i="5"/>
  <c r="J132" i="5"/>
  <c r="M132" i="5"/>
  <c r="N132" i="5"/>
  <c r="O132" i="5"/>
  <c r="Q132" i="5"/>
  <c r="R132" i="5"/>
  <c r="S132" i="5"/>
  <c r="U132" i="5"/>
  <c r="V132" i="5"/>
  <c r="W132" i="5"/>
  <c r="Y132" i="5"/>
  <c r="Z132" i="5"/>
  <c r="AC132" i="5"/>
  <c r="AD132" i="5"/>
  <c r="AE132" i="5"/>
  <c r="AG132" i="5"/>
  <c r="AH132" i="5"/>
  <c r="AI132" i="5"/>
  <c r="AK132" i="5"/>
  <c r="AL132" i="5"/>
  <c r="AM132" i="5"/>
  <c r="AO132" i="5"/>
  <c r="AP132" i="5"/>
  <c r="AS132" i="5"/>
  <c r="AT132" i="5"/>
  <c r="AU132" i="5"/>
  <c r="AW132" i="5"/>
  <c r="AX132" i="5"/>
  <c r="AY132" i="5"/>
  <c r="BA132" i="5"/>
  <c r="BB132" i="5"/>
  <c r="BC132" i="5"/>
  <c r="BE132" i="5"/>
  <c r="BF132" i="5"/>
  <c r="BI132" i="5"/>
  <c r="BJ132" i="5"/>
  <c r="BK132" i="5"/>
  <c r="BM132" i="5"/>
  <c r="BN132" i="5"/>
  <c r="BO132" i="5"/>
  <c r="BQ132" i="5"/>
  <c r="BR132" i="5"/>
  <c r="BS132" i="5"/>
  <c r="BU132" i="5"/>
  <c r="BV132" i="5"/>
  <c r="BY132" i="5"/>
  <c r="BZ132" i="5"/>
  <c r="CA132" i="5"/>
  <c r="CC132" i="5"/>
  <c r="CD132" i="5"/>
  <c r="CE132" i="5"/>
  <c r="CG132" i="5"/>
  <c r="CH132" i="5"/>
  <c r="CI132" i="5"/>
  <c r="CK132" i="5"/>
  <c r="CL132" i="5"/>
  <c r="CO132" i="5"/>
  <c r="CP132" i="5"/>
  <c r="CQ132" i="5"/>
  <c r="CS132" i="5"/>
  <c r="CT132" i="5"/>
  <c r="CU132" i="5"/>
  <c r="CW132" i="5"/>
  <c r="CX132" i="5"/>
  <c r="CY132" i="5"/>
  <c r="DA132" i="5"/>
  <c r="DB132" i="5"/>
  <c r="DE132" i="5"/>
  <c r="DF132" i="5"/>
  <c r="DG132" i="5"/>
  <c r="DI132" i="5"/>
  <c r="DJ132" i="5"/>
  <c r="DK132" i="5"/>
  <c r="DM132" i="5"/>
  <c r="DN132" i="5"/>
  <c r="DO132" i="5"/>
  <c r="DQ132" i="5"/>
  <c r="DR132" i="5"/>
  <c r="DU132" i="5"/>
  <c r="DV132" i="5"/>
  <c r="DW132" i="5"/>
  <c r="DY132" i="5"/>
  <c r="DZ132" i="5"/>
  <c r="EA132" i="5"/>
  <c r="EC132" i="5"/>
  <c r="ED132" i="5"/>
  <c r="EE132" i="5"/>
  <c r="EG132" i="5"/>
  <c r="EH132" i="5"/>
  <c r="EK132" i="5"/>
  <c r="EL132" i="5"/>
  <c r="EM132" i="5"/>
  <c r="EO132" i="5"/>
  <c r="EP132" i="5"/>
  <c r="EQ132" i="5"/>
  <c r="ES132" i="5"/>
  <c r="ET132" i="5"/>
  <c r="EU132" i="5"/>
  <c r="EW132" i="5"/>
  <c r="EX132" i="5"/>
  <c r="FA132" i="5"/>
  <c r="FB132" i="5"/>
  <c r="FC132" i="5"/>
  <c r="FE132" i="5"/>
  <c r="FF132" i="5"/>
  <c r="FG132" i="5"/>
  <c r="FI132" i="5"/>
  <c r="FJ132" i="5"/>
  <c r="FK132" i="5"/>
  <c r="FM132" i="5"/>
  <c r="FN132" i="5"/>
  <c r="FQ132" i="5"/>
  <c r="FR132" i="5"/>
  <c r="FS132" i="5"/>
  <c r="FU132" i="5"/>
  <c r="FV132" i="5"/>
  <c r="FW132" i="5"/>
  <c r="FY132" i="5"/>
  <c r="FZ132" i="5"/>
  <c r="GA132" i="5"/>
  <c r="GC132" i="5"/>
  <c r="GD132" i="5"/>
  <c r="GG132" i="5"/>
  <c r="GH132" i="5"/>
  <c r="GI132" i="5"/>
  <c r="GK132" i="5"/>
  <c r="GL132" i="5"/>
  <c r="GM132" i="5"/>
  <c r="GO132" i="5"/>
  <c r="GP132" i="5"/>
  <c r="GQ132" i="5"/>
  <c r="GS132" i="5"/>
  <c r="GT132" i="5"/>
  <c r="GW132" i="5"/>
  <c r="GX132" i="5"/>
  <c r="GY132" i="5"/>
  <c r="HA132" i="5"/>
  <c r="HB132" i="5"/>
  <c r="HC132" i="5"/>
  <c r="HE132" i="5"/>
  <c r="HF132" i="5"/>
  <c r="HG132" i="5"/>
  <c r="HI132" i="5"/>
  <c r="HJ132" i="5"/>
  <c r="HM132" i="5"/>
  <c r="HN132" i="5"/>
  <c r="HO132" i="5"/>
  <c r="HQ132" i="5"/>
  <c r="HR132" i="5"/>
  <c r="HS132" i="5"/>
  <c r="HU132" i="5"/>
  <c r="HV132" i="5"/>
  <c r="HW132" i="5"/>
  <c r="HY132" i="5"/>
  <c r="HZ132" i="5"/>
  <c r="IC132" i="5"/>
  <c r="ID132" i="5"/>
  <c r="IE132" i="5"/>
  <c r="IG132" i="5"/>
  <c r="IH132" i="5"/>
  <c r="II132" i="5"/>
  <c r="IK132" i="5"/>
  <c r="IL132" i="5"/>
  <c r="IM132" i="5"/>
  <c r="IO132" i="5"/>
  <c r="IP132" i="5"/>
  <c r="IS132" i="5"/>
  <c r="IT132" i="5"/>
  <c r="IU132" i="5"/>
  <c r="IW132" i="5"/>
  <c r="IX132" i="5"/>
  <c r="IY132" i="5"/>
  <c r="JA132" i="5"/>
  <c r="JB132" i="5"/>
  <c r="JC132" i="5"/>
  <c r="C133" i="5"/>
  <c r="D133" i="5"/>
  <c r="E133" i="5"/>
  <c r="F133" i="5"/>
  <c r="G133" i="5"/>
  <c r="H133" i="5"/>
  <c r="I133" i="5"/>
  <c r="J133" i="5"/>
  <c r="M133" i="5"/>
  <c r="N133" i="5"/>
  <c r="O133" i="5"/>
  <c r="P133" i="5"/>
  <c r="Q133" i="5"/>
  <c r="R133" i="5"/>
  <c r="S133" i="5"/>
  <c r="T133" i="5"/>
  <c r="U133" i="5"/>
  <c r="V133" i="5"/>
  <c r="W133" i="5"/>
  <c r="X133" i="5"/>
  <c r="Y133" i="5"/>
  <c r="Z133" i="5"/>
  <c r="AC133" i="5"/>
  <c r="AD133" i="5"/>
  <c r="AE133" i="5"/>
  <c r="AF133" i="5"/>
  <c r="AG133" i="5"/>
  <c r="AH133" i="5"/>
  <c r="AI133" i="5"/>
  <c r="AJ133" i="5"/>
  <c r="AK133" i="5"/>
  <c r="AL133" i="5"/>
  <c r="AM133" i="5"/>
  <c r="AN133" i="5"/>
  <c r="AO133" i="5"/>
  <c r="AP133" i="5"/>
  <c r="AS133" i="5"/>
  <c r="AT133" i="5"/>
  <c r="AU133" i="5"/>
  <c r="AV133" i="5"/>
  <c r="AW133" i="5"/>
  <c r="AX133" i="5"/>
  <c r="AY133" i="5"/>
  <c r="AZ133" i="5"/>
  <c r="BA133" i="5"/>
  <c r="BB133" i="5"/>
  <c r="BC133" i="5"/>
  <c r="BD133" i="5"/>
  <c r="BE133" i="5"/>
  <c r="BF133" i="5"/>
  <c r="BI133" i="5"/>
  <c r="BJ133" i="5"/>
  <c r="BK133" i="5"/>
  <c r="BL133" i="5"/>
  <c r="BM133" i="5"/>
  <c r="BN133" i="5"/>
  <c r="BO133" i="5"/>
  <c r="BP133" i="5"/>
  <c r="BQ133" i="5"/>
  <c r="BR133" i="5"/>
  <c r="BS133" i="5"/>
  <c r="BT133" i="5"/>
  <c r="BU133" i="5"/>
  <c r="BV133" i="5"/>
  <c r="BY133" i="5"/>
  <c r="BZ133" i="5"/>
  <c r="CA133" i="5"/>
  <c r="CB133" i="5"/>
  <c r="CC133" i="5"/>
  <c r="CD133" i="5"/>
  <c r="CE133" i="5"/>
  <c r="CF133" i="5"/>
  <c r="CG133" i="5"/>
  <c r="CH133" i="5"/>
  <c r="CI133" i="5"/>
  <c r="CJ133" i="5"/>
  <c r="CK133" i="5"/>
  <c r="CL133" i="5"/>
  <c r="CO133" i="5"/>
  <c r="CP133" i="5"/>
  <c r="CQ133" i="5"/>
  <c r="CR133" i="5"/>
  <c r="CS133" i="5"/>
  <c r="CT133" i="5"/>
  <c r="CU133" i="5"/>
  <c r="CV133" i="5"/>
  <c r="CW133" i="5"/>
  <c r="CX133" i="5"/>
  <c r="CY133" i="5"/>
  <c r="CZ133" i="5"/>
  <c r="DA133" i="5"/>
  <c r="DB133" i="5"/>
  <c r="DE133" i="5"/>
  <c r="DF133" i="5"/>
  <c r="DG133" i="5"/>
  <c r="DH133" i="5"/>
  <c r="DI133" i="5"/>
  <c r="DJ133" i="5"/>
  <c r="DK133" i="5"/>
  <c r="DL133" i="5"/>
  <c r="DM133" i="5"/>
  <c r="DN133" i="5"/>
  <c r="DO133" i="5"/>
  <c r="DP133" i="5"/>
  <c r="DQ133" i="5"/>
  <c r="DR133" i="5"/>
  <c r="DU133" i="5"/>
  <c r="DV133" i="5"/>
  <c r="DW133" i="5"/>
  <c r="DX133" i="5"/>
  <c r="DY133" i="5"/>
  <c r="DZ133" i="5"/>
  <c r="EA133" i="5"/>
  <c r="EB133" i="5"/>
  <c r="EC133" i="5"/>
  <c r="ED133" i="5"/>
  <c r="EE133" i="5"/>
  <c r="EF133" i="5"/>
  <c r="EG133" i="5"/>
  <c r="EH133" i="5"/>
  <c r="EK133" i="5"/>
  <c r="EL133" i="5"/>
  <c r="EM133" i="5"/>
  <c r="EN133" i="5"/>
  <c r="EO133" i="5"/>
  <c r="EP133" i="5"/>
  <c r="EQ133" i="5"/>
  <c r="ER133" i="5"/>
  <c r="ES133" i="5"/>
  <c r="ET133" i="5"/>
  <c r="EU133" i="5"/>
  <c r="EV133" i="5"/>
  <c r="EW133" i="5"/>
  <c r="EX133" i="5"/>
  <c r="FA133" i="5"/>
  <c r="FB133" i="5"/>
  <c r="FC133" i="5"/>
  <c r="FD133" i="5"/>
  <c r="FE133" i="5"/>
  <c r="FF133" i="5"/>
  <c r="FG133" i="5"/>
  <c r="FH133" i="5"/>
  <c r="FI133" i="5"/>
  <c r="FJ133" i="5"/>
  <c r="FK133" i="5"/>
  <c r="FL133" i="5"/>
  <c r="FM133" i="5"/>
  <c r="FN133" i="5"/>
  <c r="FQ133" i="5"/>
  <c r="FR133" i="5"/>
  <c r="FS133" i="5"/>
  <c r="FT133" i="5"/>
  <c r="FU133" i="5"/>
  <c r="FV133" i="5"/>
  <c r="FW133" i="5"/>
  <c r="FX133" i="5"/>
  <c r="FY133" i="5"/>
  <c r="FZ133" i="5"/>
  <c r="GA133" i="5"/>
  <c r="GB133" i="5"/>
  <c r="GC133" i="5"/>
  <c r="GD133" i="5"/>
  <c r="GG133" i="5"/>
  <c r="GH133" i="5"/>
  <c r="GI133" i="5"/>
  <c r="GJ133" i="5"/>
  <c r="GK133" i="5"/>
  <c r="GL133" i="5"/>
  <c r="GM133" i="5"/>
  <c r="GN133" i="5"/>
  <c r="GO133" i="5"/>
  <c r="GP133" i="5"/>
  <c r="GQ133" i="5"/>
  <c r="GR133" i="5"/>
  <c r="GS133" i="5"/>
  <c r="GT133" i="5"/>
  <c r="GW133" i="5"/>
  <c r="GX133" i="5"/>
  <c r="GY133" i="5"/>
  <c r="GZ133" i="5"/>
  <c r="HA133" i="5"/>
  <c r="HB133" i="5"/>
  <c r="HC133" i="5"/>
  <c r="HD133" i="5"/>
  <c r="HE133" i="5"/>
  <c r="HF133" i="5"/>
  <c r="HG133" i="5"/>
  <c r="HH133" i="5"/>
  <c r="HI133" i="5"/>
  <c r="HJ133" i="5"/>
  <c r="HM133" i="5"/>
  <c r="HN133" i="5"/>
  <c r="HO133" i="5"/>
  <c r="HP133" i="5"/>
  <c r="HQ133" i="5"/>
  <c r="HR133" i="5"/>
  <c r="HS133" i="5"/>
  <c r="HT133" i="5"/>
  <c r="HU133" i="5"/>
  <c r="HV133" i="5"/>
  <c r="HW133" i="5"/>
  <c r="HX133" i="5"/>
  <c r="HY133" i="5"/>
  <c r="HZ133" i="5"/>
  <c r="IC133" i="5"/>
  <c r="ID133" i="5"/>
  <c r="IE133" i="5"/>
  <c r="IF133" i="5"/>
  <c r="IG133" i="5"/>
  <c r="IH133" i="5"/>
  <c r="II133" i="5"/>
  <c r="IJ133" i="5"/>
  <c r="IK133" i="5"/>
  <c r="IL133" i="5"/>
  <c r="IM133" i="5"/>
  <c r="IN133" i="5"/>
  <c r="IO133" i="5"/>
  <c r="IP133" i="5"/>
  <c r="IS133" i="5"/>
  <c r="IT133" i="5"/>
  <c r="IU133" i="5"/>
  <c r="IV133" i="5"/>
  <c r="IW133" i="5"/>
  <c r="IX133" i="5"/>
  <c r="IY133" i="5"/>
  <c r="IZ133" i="5"/>
  <c r="JA133" i="5"/>
  <c r="JB133" i="5"/>
  <c r="JC133" i="5"/>
  <c r="JD133" i="5"/>
  <c r="C134" i="5"/>
  <c r="E134" i="5"/>
  <c r="F134" i="5"/>
  <c r="G134" i="5"/>
  <c r="I134" i="5"/>
  <c r="J134" i="5"/>
  <c r="M134" i="5"/>
  <c r="N134" i="5"/>
  <c r="O134" i="5"/>
  <c r="Q134" i="5"/>
  <c r="R134" i="5"/>
  <c r="S134" i="5"/>
  <c r="U134" i="5"/>
  <c r="V134" i="5"/>
  <c r="W134" i="5"/>
  <c r="Y134" i="5"/>
  <c r="Z134" i="5"/>
  <c r="AC134" i="5"/>
  <c r="AD134" i="5"/>
  <c r="AE134" i="5"/>
  <c r="AG134" i="5"/>
  <c r="AH134" i="5"/>
  <c r="AI134" i="5"/>
  <c r="AK134" i="5"/>
  <c r="AL134" i="5"/>
  <c r="AM134" i="5"/>
  <c r="AO134" i="5"/>
  <c r="AP134" i="5"/>
  <c r="AS134" i="5"/>
  <c r="AT134" i="5"/>
  <c r="AU134" i="5"/>
  <c r="AW134" i="5"/>
  <c r="AX134" i="5"/>
  <c r="AY134" i="5"/>
  <c r="BA134" i="5"/>
  <c r="BB134" i="5"/>
  <c r="BC134" i="5"/>
  <c r="BE134" i="5"/>
  <c r="BF134" i="5"/>
  <c r="BI134" i="5"/>
  <c r="BJ134" i="5"/>
  <c r="BK134" i="5"/>
  <c r="BM134" i="5"/>
  <c r="BN134" i="5"/>
  <c r="BO134" i="5"/>
  <c r="BQ134" i="5"/>
  <c r="BR134" i="5"/>
  <c r="BS134" i="5"/>
  <c r="BU134" i="5"/>
  <c r="BV134" i="5"/>
  <c r="BY134" i="5"/>
  <c r="BZ134" i="5"/>
  <c r="CA134" i="5"/>
  <c r="CC134" i="5"/>
  <c r="CD134" i="5"/>
  <c r="CE134" i="5"/>
  <c r="CG134" i="5"/>
  <c r="CH134" i="5"/>
  <c r="CI134" i="5"/>
  <c r="CK134" i="5"/>
  <c r="CL134" i="5"/>
  <c r="CO134" i="5"/>
  <c r="CP134" i="5"/>
  <c r="CQ134" i="5"/>
  <c r="CS134" i="5"/>
  <c r="CT134" i="5"/>
  <c r="CU134" i="5"/>
  <c r="CW134" i="5"/>
  <c r="CX134" i="5"/>
  <c r="CY134" i="5"/>
  <c r="DA134" i="5"/>
  <c r="DB134" i="5"/>
  <c r="DE134" i="5"/>
  <c r="DF134" i="5"/>
  <c r="DG134" i="5"/>
  <c r="DI134" i="5"/>
  <c r="DJ134" i="5"/>
  <c r="DK134" i="5"/>
  <c r="DM134" i="5"/>
  <c r="DN134" i="5"/>
  <c r="DO134" i="5"/>
  <c r="DQ134" i="5"/>
  <c r="DR134" i="5"/>
  <c r="DU134" i="5"/>
  <c r="DV134" i="5"/>
  <c r="DW134" i="5"/>
  <c r="DY134" i="5"/>
  <c r="DZ134" i="5"/>
  <c r="EA134" i="5"/>
  <c r="EC134" i="5"/>
  <c r="ED134" i="5"/>
  <c r="EE134" i="5"/>
  <c r="EG134" i="5"/>
  <c r="EH134" i="5"/>
  <c r="EK134" i="5"/>
  <c r="EL134" i="5"/>
  <c r="EM134" i="5"/>
  <c r="EO134" i="5"/>
  <c r="EP134" i="5"/>
  <c r="EQ134" i="5"/>
  <c r="ES134" i="5"/>
  <c r="ET134" i="5"/>
  <c r="EU134" i="5"/>
  <c r="EW134" i="5"/>
  <c r="EX134" i="5"/>
  <c r="FA134" i="5"/>
  <c r="FB134" i="5"/>
  <c r="FC134" i="5"/>
  <c r="FE134" i="5"/>
  <c r="FF134" i="5"/>
  <c r="FG134" i="5"/>
  <c r="FI134" i="5"/>
  <c r="FJ134" i="5"/>
  <c r="FK134" i="5"/>
  <c r="FM134" i="5"/>
  <c r="FN134" i="5"/>
  <c r="FQ134" i="5"/>
  <c r="FR134" i="5"/>
  <c r="FS134" i="5"/>
  <c r="FU134" i="5"/>
  <c r="FV134" i="5"/>
  <c r="FW134" i="5"/>
  <c r="FY134" i="5"/>
  <c r="FZ134" i="5"/>
  <c r="GA134" i="5"/>
  <c r="GC134" i="5"/>
  <c r="GD134" i="5"/>
  <c r="GG134" i="5"/>
  <c r="GH134" i="5"/>
  <c r="GI134" i="5"/>
  <c r="GK134" i="5"/>
  <c r="GL134" i="5"/>
  <c r="GM134" i="5"/>
  <c r="GO134" i="5"/>
  <c r="GP134" i="5"/>
  <c r="GQ134" i="5"/>
  <c r="GS134" i="5"/>
  <c r="GT134" i="5"/>
  <c r="GW134" i="5"/>
  <c r="GX134" i="5"/>
  <c r="GY134" i="5"/>
  <c r="HA134" i="5"/>
  <c r="HB134" i="5"/>
  <c r="HC134" i="5"/>
  <c r="HE134" i="5"/>
  <c r="HF134" i="5"/>
  <c r="HG134" i="5"/>
  <c r="HI134" i="5"/>
  <c r="HJ134" i="5"/>
  <c r="HM134" i="5"/>
  <c r="HN134" i="5"/>
  <c r="HO134" i="5"/>
  <c r="HQ134" i="5"/>
  <c r="HR134" i="5"/>
  <c r="HS134" i="5"/>
  <c r="HU134" i="5"/>
  <c r="HV134" i="5"/>
  <c r="HW134" i="5"/>
  <c r="HY134" i="5"/>
  <c r="HZ134" i="5"/>
  <c r="IC134" i="5"/>
  <c r="ID134" i="5"/>
  <c r="IE134" i="5"/>
  <c r="IG134" i="5"/>
  <c r="IH134" i="5"/>
  <c r="II134" i="5"/>
  <c r="IK134" i="5"/>
  <c r="IL134" i="5"/>
  <c r="IM134" i="5"/>
  <c r="IO134" i="5"/>
  <c r="IP134" i="5"/>
  <c r="IS134" i="5"/>
  <c r="IT134" i="5"/>
  <c r="IU134" i="5"/>
  <c r="IW134" i="5"/>
  <c r="IX134" i="5"/>
  <c r="IY134" i="5"/>
  <c r="JA134" i="5"/>
  <c r="JB134" i="5"/>
  <c r="JC134" i="5"/>
  <c r="C135" i="5"/>
  <c r="E135" i="5"/>
  <c r="F135" i="5"/>
  <c r="G135" i="5"/>
  <c r="I135" i="5"/>
  <c r="J135" i="5"/>
  <c r="M135" i="5"/>
  <c r="N135" i="5"/>
  <c r="O135" i="5"/>
  <c r="Q135" i="5"/>
  <c r="R135" i="5"/>
  <c r="S135" i="5"/>
  <c r="U135" i="5"/>
  <c r="V135" i="5"/>
  <c r="W135" i="5"/>
  <c r="Y135" i="5"/>
  <c r="Z135" i="5"/>
  <c r="AC135" i="5"/>
  <c r="AD135" i="5"/>
  <c r="AE135" i="5"/>
  <c r="AG135" i="5"/>
  <c r="AH135" i="5"/>
  <c r="AI135" i="5"/>
  <c r="AK135" i="5"/>
  <c r="AL135" i="5"/>
  <c r="AM135" i="5"/>
  <c r="AO135" i="5"/>
  <c r="AP135" i="5"/>
  <c r="AS135" i="5"/>
  <c r="AT135" i="5"/>
  <c r="AU135" i="5"/>
  <c r="AW135" i="5"/>
  <c r="AX135" i="5"/>
  <c r="AY135" i="5"/>
  <c r="BA135" i="5"/>
  <c r="BB135" i="5"/>
  <c r="BC135" i="5"/>
  <c r="BE135" i="5"/>
  <c r="BF135" i="5"/>
  <c r="BI135" i="5"/>
  <c r="BJ135" i="5"/>
  <c r="BK135" i="5"/>
  <c r="BM135" i="5"/>
  <c r="BN135" i="5"/>
  <c r="BO135" i="5"/>
  <c r="BQ135" i="5"/>
  <c r="BR135" i="5"/>
  <c r="BS135" i="5"/>
  <c r="BU135" i="5"/>
  <c r="BV135" i="5"/>
  <c r="BY135" i="5"/>
  <c r="BZ135" i="5"/>
  <c r="CA135" i="5"/>
  <c r="CC135" i="5"/>
  <c r="CD135" i="5"/>
  <c r="CE135" i="5"/>
  <c r="CG135" i="5"/>
  <c r="CH135" i="5"/>
  <c r="CI135" i="5"/>
  <c r="CK135" i="5"/>
  <c r="CL135" i="5"/>
  <c r="CO135" i="5"/>
  <c r="CP135" i="5"/>
  <c r="CQ135" i="5"/>
  <c r="CS135" i="5"/>
  <c r="CT135" i="5"/>
  <c r="CU135" i="5"/>
  <c r="CW135" i="5"/>
  <c r="CX135" i="5"/>
  <c r="CY135" i="5"/>
  <c r="DA135" i="5"/>
  <c r="DB135" i="5"/>
  <c r="DE135" i="5"/>
  <c r="DF135" i="5"/>
  <c r="DG135" i="5"/>
  <c r="DI135" i="5"/>
  <c r="DJ135" i="5"/>
  <c r="DK135" i="5"/>
  <c r="DM135" i="5"/>
  <c r="DN135" i="5"/>
  <c r="DO135" i="5"/>
  <c r="DQ135" i="5"/>
  <c r="DR135" i="5"/>
  <c r="DU135" i="5"/>
  <c r="DV135" i="5"/>
  <c r="DW135" i="5"/>
  <c r="DY135" i="5"/>
  <c r="DZ135" i="5"/>
  <c r="EA135" i="5"/>
  <c r="EC135" i="5"/>
  <c r="ED135" i="5"/>
  <c r="EE135" i="5"/>
  <c r="EG135" i="5"/>
  <c r="EH135" i="5"/>
  <c r="EK135" i="5"/>
  <c r="EL135" i="5"/>
  <c r="EM135" i="5"/>
  <c r="EO135" i="5"/>
  <c r="EP135" i="5"/>
  <c r="EQ135" i="5"/>
  <c r="ES135" i="5"/>
  <c r="ET135" i="5"/>
  <c r="EU135" i="5"/>
  <c r="EW135" i="5"/>
  <c r="EX135" i="5"/>
  <c r="FA135" i="5"/>
  <c r="FB135" i="5"/>
  <c r="FC135" i="5"/>
  <c r="FE135" i="5"/>
  <c r="FF135" i="5"/>
  <c r="FG135" i="5"/>
  <c r="FI135" i="5"/>
  <c r="FJ135" i="5"/>
  <c r="FK135" i="5"/>
  <c r="FM135" i="5"/>
  <c r="FN135" i="5"/>
  <c r="FQ135" i="5"/>
  <c r="FR135" i="5"/>
  <c r="FS135" i="5"/>
  <c r="FU135" i="5"/>
  <c r="FV135" i="5"/>
  <c r="FW135" i="5"/>
  <c r="FY135" i="5"/>
  <c r="FZ135" i="5"/>
  <c r="GA135" i="5"/>
  <c r="GC135" i="5"/>
  <c r="GD135" i="5"/>
  <c r="GG135" i="5"/>
  <c r="GH135" i="5"/>
  <c r="GI135" i="5"/>
  <c r="GK135" i="5"/>
  <c r="GL135" i="5"/>
  <c r="GM135" i="5"/>
  <c r="GO135" i="5"/>
  <c r="GP135" i="5"/>
  <c r="GQ135" i="5"/>
  <c r="GS135" i="5"/>
  <c r="GT135" i="5"/>
  <c r="GW135" i="5"/>
  <c r="GX135" i="5"/>
  <c r="GY135" i="5"/>
  <c r="HA135" i="5"/>
  <c r="HB135" i="5"/>
  <c r="HC135" i="5"/>
  <c r="HE135" i="5"/>
  <c r="HF135" i="5"/>
  <c r="HG135" i="5"/>
  <c r="HI135" i="5"/>
  <c r="HJ135" i="5"/>
  <c r="HM135" i="5"/>
  <c r="HN135" i="5"/>
  <c r="HO135" i="5"/>
  <c r="HQ135" i="5"/>
  <c r="HR135" i="5"/>
  <c r="HS135" i="5"/>
  <c r="HU135" i="5"/>
  <c r="HV135" i="5"/>
  <c r="HW135" i="5"/>
  <c r="HY135" i="5"/>
  <c r="HZ135" i="5"/>
  <c r="IC135" i="5"/>
  <c r="ID135" i="5"/>
  <c r="IE135" i="5"/>
  <c r="IG135" i="5"/>
  <c r="IH135" i="5"/>
  <c r="II135" i="5"/>
  <c r="IK135" i="5"/>
  <c r="IL135" i="5"/>
  <c r="IM135" i="5"/>
  <c r="IO135" i="5"/>
  <c r="IP135" i="5"/>
  <c r="IS135" i="5"/>
  <c r="IT135" i="5"/>
  <c r="IU135" i="5"/>
  <c r="IW135" i="5"/>
  <c r="IX135" i="5"/>
  <c r="IY135" i="5"/>
  <c r="JA135" i="5"/>
  <c r="JB135" i="5"/>
  <c r="JC135" i="5"/>
  <c r="C136" i="5"/>
  <c r="E136" i="5"/>
  <c r="F136" i="5"/>
  <c r="G136" i="5"/>
  <c r="I136" i="5"/>
  <c r="J136" i="5"/>
  <c r="M136" i="5"/>
  <c r="N136" i="5"/>
  <c r="O136" i="5"/>
  <c r="Q136" i="5"/>
  <c r="R136" i="5"/>
  <c r="S136" i="5"/>
  <c r="U136" i="5"/>
  <c r="V136" i="5"/>
  <c r="W136" i="5"/>
  <c r="Y136" i="5"/>
  <c r="Z136" i="5"/>
  <c r="AC136" i="5"/>
  <c r="AD136" i="5"/>
  <c r="AE136" i="5"/>
  <c r="AG136" i="5"/>
  <c r="AH136" i="5"/>
  <c r="AI136" i="5"/>
  <c r="AK136" i="5"/>
  <c r="AL136" i="5"/>
  <c r="AM136" i="5"/>
  <c r="AO136" i="5"/>
  <c r="AP136" i="5"/>
  <c r="AS136" i="5"/>
  <c r="AT136" i="5"/>
  <c r="AU136" i="5"/>
  <c r="AW136" i="5"/>
  <c r="AX136" i="5"/>
  <c r="AY136" i="5"/>
  <c r="BA136" i="5"/>
  <c r="BB136" i="5"/>
  <c r="BC136" i="5"/>
  <c r="BE136" i="5"/>
  <c r="BF136" i="5"/>
  <c r="BI136" i="5"/>
  <c r="BJ136" i="5"/>
  <c r="BK136" i="5"/>
  <c r="BM136" i="5"/>
  <c r="BN136" i="5"/>
  <c r="BO136" i="5"/>
  <c r="BQ136" i="5"/>
  <c r="BR136" i="5"/>
  <c r="BS136" i="5"/>
  <c r="BU136" i="5"/>
  <c r="BV136" i="5"/>
  <c r="BY136" i="5"/>
  <c r="BZ136" i="5"/>
  <c r="CA136" i="5"/>
  <c r="CC136" i="5"/>
  <c r="CD136" i="5"/>
  <c r="CE136" i="5"/>
  <c r="CG136" i="5"/>
  <c r="CH136" i="5"/>
  <c r="CI136" i="5"/>
  <c r="CK136" i="5"/>
  <c r="CL136" i="5"/>
  <c r="CO136" i="5"/>
  <c r="CP136" i="5"/>
  <c r="CQ136" i="5"/>
  <c r="CS136" i="5"/>
  <c r="CT136" i="5"/>
  <c r="CU136" i="5"/>
  <c r="CW136" i="5"/>
  <c r="CX136" i="5"/>
  <c r="CY136" i="5"/>
  <c r="DA136" i="5"/>
  <c r="DB136" i="5"/>
  <c r="DE136" i="5"/>
  <c r="DF136" i="5"/>
  <c r="DG136" i="5"/>
  <c r="DI136" i="5"/>
  <c r="DJ136" i="5"/>
  <c r="DK136" i="5"/>
  <c r="DM136" i="5"/>
  <c r="DN136" i="5"/>
  <c r="DO136" i="5"/>
  <c r="DQ136" i="5"/>
  <c r="DR136" i="5"/>
  <c r="DU136" i="5"/>
  <c r="DV136" i="5"/>
  <c r="DW136" i="5"/>
  <c r="DY136" i="5"/>
  <c r="DZ136" i="5"/>
  <c r="EA136" i="5"/>
  <c r="EC136" i="5"/>
  <c r="ED136" i="5"/>
  <c r="EE136" i="5"/>
  <c r="EG136" i="5"/>
  <c r="EH136" i="5"/>
  <c r="EK136" i="5"/>
  <c r="EL136" i="5"/>
  <c r="EM136" i="5"/>
  <c r="EO136" i="5"/>
  <c r="EP136" i="5"/>
  <c r="EQ136" i="5"/>
  <c r="ES136" i="5"/>
  <c r="ET136" i="5"/>
  <c r="EU136" i="5"/>
  <c r="EW136" i="5"/>
  <c r="EX136" i="5"/>
  <c r="FA136" i="5"/>
  <c r="FB136" i="5"/>
  <c r="FC136" i="5"/>
  <c r="FE136" i="5"/>
  <c r="FF136" i="5"/>
  <c r="FG136" i="5"/>
  <c r="FI136" i="5"/>
  <c r="FJ136" i="5"/>
  <c r="FK136" i="5"/>
  <c r="FM136" i="5"/>
  <c r="FN136" i="5"/>
  <c r="FQ136" i="5"/>
  <c r="FR136" i="5"/>
  <c r="FS136" i="5"/>
  <c r="FU136" i="5"/>
  <c r="FV136" i="5"/>
  <c r="FW136" i="5"/>
  <c r="FY136" i="5"/>
  <c r="FZ136" i="5"/>
  <c r="GA136" i="5"/>
  <c r="GC136" i="5"/>
  <c r="GD136" i="5"/>
  <c r="GG136" i="5"/>
  <c r="GH136" i="5"/>
  <c r="GI136" i="5"/>
  <c r="GK136" i="5"/>
  <c r="GL136" i="5"/>
  <c r="GM136" i="5"/>
  <c r="GO136" i="5"/>
  <c r="GP136" i="5"/>
  <c r="GQ136" i="5"/>
  <c r="GS136" i="5"/>
  <c r="GT136" i="5"/>
  <c r="GW136" i="5"/>
  <c r="GX136" i="5"/>
  <c r="GY136" i="5"/>
  <c r="HA136" i="5"/>
  <c r="HB136" i="5"/>
  <c r="HC136" i="5"/>
  <c r="HE136" i="5"/>
  <c r="HF136" i="5"/>
  <c r="HG136" i="5"/>
  <c r="HI136" i="5"/>
  <c r="HJ136" i="5"/>
  <c r="HM136" i="5"/>
  <c r="HN136" i="5"/>
  <c r="HO136" i="5"/>
  <c r="HQ136" i="5"/>
  <c r="HR136" i="5"/>
  <c r="HS136" i="5"/>
  <c r="HU136" i="5"/>
  <c r="HV136" i="5"/>
  <c r="HW136" i="5"/>
  <c r="HY136" i="5"/>
  <c r="HZ136" i="5"/>
  <c r="IC136" i="5"/>
  <c r="ID136" i="5"/>
  <c r="IE136" i="5"/>
  <c r="IG136" i="5"/>
  <c r="IH136" i="5"/>
  <c r="II136" i="5"/>
  <c r="IK136" i="5"/>
  <c r="IL136" i="5"/>
  <c r="IM136" i="5"/>
  <c r="IO136" i="5"/>
  <c r="IP136" i="5"/>
  <c r="IS136" i="5"/>
  <c r="IT136" i="5"/>
  <c r="IU136" i="5"/>
  <c r="IW136" i="5"/>
  <c r="IX136" i="5"/>
  <c r="IY136" i="5"/>
  <c r="JA136" i="5"/>
  <c r="JB136" i="5"/>
  <c r="JC136" i="5"/>
  <c r="C137" i="5"/>
  <c r="D137" i="5"/>
  <c r="E137" i="5"/>
  <c r="F137" i="5"/>
  <c r="G137" i="5"/>
  <c r="H137" i="5"/>
  <c r="I137" i="5"/>
  <c r="J137" i="5"/>
  <c r="M137" i="5"/>
  <c r="N137" i="5"/>
  <c r="O137" i="5"/>
  <c r="P137" i="5"/>
  <c r="Q137" i="5"/>
  <c r="R137" i="5"/>
  <c r="S137" i="5"/>
  <c r="T137" i="5"/>
  <c r="U137" i="5"/>
  <c r="V137" i="5"/>
  <c r="W137" i="5"/>
  <c r="X137" i="5"/>
  <c r="Y137" i="5"/>
  <c r="Z137" i="5"/>
  <c r="AC137" i="5"/>
  <c r="AD137" i="5"/>
  <c r="AE137" i="5"/>
  <c r="AF137" i="5"/>
  <c r="AG137" i="5"/>
  <c r="AH137" i="5"/>
  <c r="AI137" i="5"/>
  <c r="AJ137" i="5"/>
  <c r="AK137" i="5"/>
  <c r="AL137" i="5"/>
  <c r="AM137" i="5"/>
  <c r="AN137" i="5"/>
  <c r="AO137" i="5"/>
  <c r="AP137" i="5"/>
  <c r="AS137" i="5"/>
  <c r="AT137" i="5"/>
  <c r="AU137" i="5"/>
  <c r="AV137" i="5"/>
  <c r="AW137" i="5"/>
  <c r="AX137" i="5"/>
  <c r="AY137" i="5"/>
  <c r="AZ137" i="5"/>
  <c r="BA137" i="5"/>
  <c r="BB137" i="5"/>
  <c r="BC137" i="5"/>
  <c r="BD137" i="5"/>
  <c r="BE137" i="5"/>
  <c r="BF137" i="5"/>
  <c r="BI137" i="5"/>
  <c r="BJ137" i="5"/>
  <c r="BK137" i="5"/>
  <c r="BL137" i="5"/>
  <c r="BM137" i="5"/>
  <c r="BN137" i="5"/>
  <c r="BO137" i="5"/>
  <c r="BP137" i="5"/>
  <c r="BQ137" i="5"/>
  <c r="BR137" i="5"/>
  <c r="BS137" i="5"/>
  <c r="BT137" i="5"/>
  <c r="BU137" i="5"/>
  <c r="BV137" i="5"/>
  <c r="BY137" i="5"/>
  <c r="BZ137" i="5"/>
  <c r="CA137" i="5"/>
  <c r="CB137" i="5"/>
  <c r="CC137" i="5"/>
  <c r="CD137" i="5"/>
  <c r="CE137" i="5"/>
  <c r="CF137" i="5"/>
  <c r="CG137" i="5"/>
  <c r="CH137" i="5"/>
  <c r="CI137" i="5"/>
  <c r="CJ137" i="5"/>
  <c r="CK137" i="5"/>
  <c r="CL137" i="5"/>
  <c r="CO137" i="5"/>
  <c r="CP137" i="5"/>
  <c r="CQ137" i="5"/>
  <c r="CR137" i="5"/>
  <c r="CS137" i="5"/>
  <c r="CT137" i="5"/>
  <c r="CU137" i="5"/>
  <c r="CV137" i="5"/>
  <c r="CW137" i="5"/>
  <c r="CX137" i="5"/>
  <c r="CY137" i="5"/>
  <c r="CZ137" i="5"/>
  <c r="DA137" i="5"/>
  <c r="DB137" i="5"/>
  <c r="DE137" i="5"/>
  <c r="DF137" i="5"/>
  <c r="DG137" i="5"/>
  <c r="DH137" i="5"/>
  <c r="DI137" i="5"/>
  <c r="DJ137" i="5"/>
  <c r="DK137" i="5"/>
  <c r="DL137" i="5"/>
  <c r="DM137" i="5"/>
  <c r="DN137" i="5"/>
  <c r="DO137" i="5"/>
  <c r="DP137" i="5"/>
  <c r="DQ137" i="5"/>
  <c r="DR137" i="5"/>
  <c r="DU137" i="5"/>
  <c r="DV137" i="5"/>
  <c r="DW137" i="5"/>
  <c r="DX137" i="5"/>
  <c r="DY137" i="5"/>
  <c r="DZ137" i="5"/>
  <c r="EA137" i="5"/>
  <c r="EB137" i="5"/>
  <c r="EC137" i="5"/>
  <c r="ED137" i="5"/>
  <c r="EE137" i="5"/>
  <c r="EF137" i="5"/>
  <c r="EG137" i="5"/>
  <c r="EH137" i="5"/>
  <c r="EK137" i="5"/>
  <c r="EL137" i="5"/>
  <c r="EM137" i="5"/>
  <c r="EN137" i="5"/>
  <c r="EO137" i="5"/>
  <c r="EP137" i="5"/>
  <c r="EQ137" i="5"/>
  <c r="ER137" i="5"/>
  <c r="ES137" i="5"/>
  <c r="ET137" i="5"/>
  <c r="EU137" i="5"/>
  <c r="EV137" i="5"/>
  <c r="EW137" i="5"/>
  <c r="EX137" i="5"/>
  <c r="FA137" i="5"/>
  <c r="FB137" i="5"/>
  <c r="FC137" i="5"/>
  <c r="FD137" i="5"/>
  <c r="FE137" i="5"/>
  <c r="FF137" i="5"/>
  <c r="FG137" i="5"/>
  <c r="FH137" i="5"/>
  <c r="FI137" i="5"/>
  <c r="FJ137" i="5"/>
  <c r="FK137" i="5"/>
  <c r="FL137" i="5"/>
  <c r="FM137" i="5"/>
  <c r="FN137" i="5"/>
  <c r="FQ137" i="5"/>
  <c r="FR137" i="5"/>
  <c r="FS137" i="5"/>
  <c r="FT137" i="5"/>
  <c r="FU137" i="5"/>
  <c r="FV137" i="5"/>
  <c r="FW137" i="5"/>
  <c r="FX137" i="5"/>
  <c r="FY137" i="5"/>
  <c r="FZ137" i="5"/>
  <c r="GA137" i="5"/>
  <c r="GB137" i="5"/>
  <c r="GC137" i="5"/>
  <c r="GD137" i="5"/>
  <c r="GG137" i="5"/>
  <c r="GH137" i="5"/>
  <c r="GI137" i="5"/>
  <c r="GJ137" i="5"/>
  <c r="GK137" i="5"/>
  <c r="GL137" i="5"/>
  <c r="GM137" i="5"/>
  <c r="GN137" i="5"/>
  <c r="GO137" i="5"/>
  <c r="GP137" i="5"/>
  <c r="GQ137" i="5"/>
  <c r="GR137" i="5"/>
  <c r="GS137" i="5"/>
  <c r="GT137" i="5"/>
  <c r="GW137" i="5"/>
  <c r="GX137" i="5"/>
  <c r="GY137" i="5"/>
  <c r="GZ137" i="5"/>
  <c r="HA137" i="5"/>
  <c r="HB137" i="5"/>
  <c r="HC137" i="5"/>
  <c r="HD137" i="5"/>
  <c r="HE137" i="5"/>
  <c r="HF137" i="5"/>
  <c r="HG137" i="5"/>
  <c r="HH137" i="5"/>
  <c r="HI137" i="5"/>
  <c r="HJ137" i="5"/>
  <c r="HM137" i="5"/>
  <c r="HN137" i="5"/>
  <c r="HO137" i="5"/>
  <c r="HP137" i="5"/>
  <c r="HQ137" i="5"/>
  <c r="HR137" i="5"/>
  <c r="HS137" i="5"/>
  <c r="HT137" i="5"/>
  <c r="HU137" i="5"/>
  <c r="HV137" i="5"/>
  <c r="HW137" i="5"/>
  <c r="HX137" i="5"/>
  <c r="HY137" i="5"/>
  <c r="HZ137" i="5"/>
  <c r="IC137" i="5"/>
  <c r="ID137" i="5"/>
  <c r="IE137" i="5"/>
  <c r="IF137" i="5"/>
  <c r="IG137" i="5"/>
  <c r="IH137" i="5"/>
  <c r="II137" i="5"/>
  <c r="IJ137" i="5"/>
  <c r="IK137" i="5"/>
  <c r="IL137" i="5"/>
  <c r="IM137" i="5"/>
  <c r="IN137" i="5"/>
  <c r="IO137" i="5"/>
  <c r="IP137" i="5"/>
  <c r="IS137" i="5"/>
  <c r="IT137" i="5"/>
  <c r="IU137" i="5"/>
  <c r="IV137" i="5"/>
  <c r="IW137" i="5"/>
  <c r="IX137" i="5"/>
  <c r="IY137" i="5"/>
  <c r="IZ137" i="5"/>
  <c r="JA137" i="5"/>
  <c r="JB137" i="5"/>
  <c r="JC137" i="5"/>
  <c r="JD137" i="5"/>
  <c r="C138" i="5"/>
  <c r="E138" i="5"/>
  <c r="F138" i="5"/>
  <c r="G138" i="5"/>
  <c r="I138" i="5"/>
  <c r="J138" i="5"/>
  <c r="M138" i="5"/>
  <c r="N138" i="5"/>
  <c r="O138" i="5"/>
  <c r="Q138" i="5"/>
  <c r="R138" i="5"/>
  <c r="S138" i="5"/>
  <c r="U138" i="5"/>
  <c r="V138" i="5"/>
  <c r="W138" i="5"/>
  <c r="Y138" i="5"/>
  <c r="Z138" i="5"/>
  <c r="AC138" i="5"/>
  <c r="AD138" i="5"/>
  <c r="AE138" i="5"/>
  <c r="AG138" i="5"/>
  <c r="AH138" i="5"/>
  <c r="AI138" i="5"/>
  <c r="AK138" i="5"/>
  <c r="AL138" i="5"/>
  <c r="AM138" i="5"/>
  <c r="AO138" i="5"/>
  <c r="AP138" i="5"/>
  <c r="AS138" i="5"/>
  <c r="AT138" i="5"/>
  <c r="AU138" i="5"/>
  <c r="AW138" i="5"/>
  <c r="AX138" i="5"/>
  <c r="AY138" i="5"/>
  <c r="BA138" i="5"/>
  <c r="BB138" i="5"/>
  <c r="BC138" i="5"/>
  <c r="BE138" i="5"/>
  <c r="BF138" i="5"/>
  <c r="BI138" i="5"/>
  <c r="BJ138" i="5"/>
  <c r="BK138" i="5"/>
  <c r="BM138" i="5"/>
  <c r="BN138" i="5"/>
  <c r="BO138" i="5"/>
  <c r="BQ138" i="5"/>
  <c r="BR138" i="5"/>
  <c r="BS138" i="5"/>
  <c r="BU138" i="5"/>
  <c r="BV138" i="5"/>
  <c r="BY138" i="5"/>
  <c r="BZ138" i="5"/>
  <c r="CA138" i="5"/>
  <c r="CC138" i="5"/>
  <c r="CD138" i="5"/>
  <c r="CE138" i="5"/>
  <c r="CG138" i="5"/>
  <c r="CH138" i="5"/>
  <c r="CI138" i="5"/>
  <c r="CK138" i="5"/>
  <c r="CL138" i="5"/>
  <c r="CO138" i="5"/>
  <c r="CP138" i="5"/>
  <c r="CQ138" i="5"/>
  <c r="CS138" i="5"/>
  <c r="CT138" i="5"/>
  <c r="CU138" i="5"/>
  <c r="CW138" i="5"/>
  <c r="CX138" i="5"/>
  <c r="CY138" i="5"/>
  <c r="DA138" i="5"/>
  <c r="DB138" i="5"/>
  <c r="DE138" i="5"/>
  <c r="DF138" i="5"/>
  <c r="DG138" i="5"/>
  <c r="DI138" i="5"/>
  <c r="DJ138" i="5"/>
  <c r="DK138" i="5"/>
  <c r="DM138" i="5"/>
  <c r="DN138" i="5"/>
  <c r="DO138" i="5"/>
  <c r="DQ138" i="5"/>
  <c r="DR138" i="5"/>
  <c r="DU138" i="5"/>
  <c r="DV138" i="5"/>
  <c r="DW138" i="5"/>
  <c r="DY138" i="5"/>
  <c r="DZ138" i="5"/>
  <c r="EA138" i="5"/>
  <c r="EC138" i="5"/>
  <c r="ED138" i="5"/>
  <c r="EE138" i="5"/>
  <c r="EG138" i="5"/>
  <c r="EH138" i="5"/>
  <c r="EK138" i="5"/>
  <c r="EL138" i="5"/>
  <c r="EM138" i="5"/>
  <c r="EO138" i="5"/>
  <c r="EP138" i="5"/>
  <c r="EQ138" i="5"/>
  <c r="ES138" i="5"/>
  <c r="ET138" i="5"/>
  <c r="EU138" i="5"/>
  <c r="EW138" i="5"/>
  <c r="EX138" i="5"/>
  <c r="FA138" i="5"/>
  <c r="FB138" i="5"/>
  <c r="FC138" i="5"/>
  <c r="FE138" i="5"/>
  <c r="FF138" i="5"/>
  <c r="FG138" i="5"/>
  <c r="FI138" i="5"/>
  <c r="FJ138" i="5"/>
  <c r="FK138" i="5"/>
  <c r="FM138" i="5"/>
  <c r="FN138" i="5"/>
  <c r="FQ138" i="5"/>
  <c r="FR138" i="5"/>
  <c r="FS138" i="5"/>
  <c r="FU138" i="5"/>
  <c r="FV138" i="5"/>
  <c r="FW138" i="5"/>
  <c r="FY138" i="5"/>
  <c r="FZ138" i="5"/>
  <c r="GA138" i="5"/>
  <c r="GC138" i="5"/>
  <c r="GD138" i="5"/>
  <c r="GG138" i="5"/>
  <c r="GH138" i="5"/>
  <c r="GI138" i="5"/>
  <c r="GK138" i="5"/>
  <c r="GL138" i="5"/>
  <c r="GM138" i="5"/>
  <c r="GO138" i="5"/>
  <c r="GP138" i="5"/>
  <c r="GQ138" i="5"/>
  <c r="GS138" i="5"/>
  <c r="GT138" i="5"/>
  <c r="GW138" i="5"/>
  <c r="GX138" i="5"/>
  <c r="GY138" i="5"/>
  <c r="HA138" i="5"/>
  <c r="HB138" i="5"/>
  <c r="HC138" i="5"/>
  <c r="HE138" i="5"/>
  <c r="HF138" i="5"/>
  <c r="HG138" i="5"/>
  <c r="HI138" i="5"/>
  <c r="HJ138" i="5"/>
  <c r="HM138" i="5"/>
  <c r="HN138" i="5"/>
  <c r="HO138" i="5"/>
  <c r="HQ138" i="5"/>
  <c r="HR138" i="5"/>
  <c r="HS138" i="5"/>
  <c r="HU138" i="5"/>
  <c r="HV138" i="5"/>
  <c r="HW138" i="5"/>
  <c r="HY138" i="5"/>
  <c r="HZ138" i="5"/>
  <c r="IC138" i="5"/>
  <c r="ID138" i="5"/>
  <c r="IE138" i="5"/>
  <c r="IG138" i="5"/>
  <c r="IH138" i="5"/>
  <c r="II138" i="5"/>
  <c r="IK138" i="5"/>
  <c r="IL138" i="5"/>
  <c r="IM138" i="5"/>
  <c r="IO138" i="5"/>
  <c r="IP138" i="5"/>
  <c r="IS138" i="5"/>
  <c r="IT138" i="5"/>
  <c r="IU138" i="5"/>
  <c r="IW138" i="5"/>
  <c r="IX138" i="5"/>
  <c r="IY138" i="5"/>
  <c r="JA138" i="5"/>
  <c r="JB138" i="5"/>
  <c r="JC138" i="5"/>
  <c r="C139" i="5"/>
  <c r="D139" i="5"/>
  <c r="E139" i="5"/>
  <c r="F139" i="5"/>
  <c r="G139" i="5"/>
  <c r="H139" i="5"/>
  <c r="I139" i="5"/>
  <c r="J139" i="5"/>
  <c r="M139" i="5"/>
  <c r="N139" i="5"/>
  <c r="O139" i="5"/>
  <c r="P139" i="5"/>
  <c r="Q139" i="5"/>
  <c r="R139" i="5"/>
  <c r="S139" i="5"/>
  <c r="T139" i="5"/>
  <c r="U139" i="5"/>
  <c r="V139" i="5"/>
  <c r="W139" i="5"/>
  <c r="X139" i="5"/>
  <c r="Y139" i="5"/>
  <c r="Z139" i="5"/>
  <c r="AC139" i="5"/>
  <c r="AD139" i="5"/>
  <c r="AE139" i="5"/>
  <c r="AF139" i="5"/>
  <c r="AG139" i="5"/>
  <c r="AH139" i="5"/>
  <c r="AI139" i="5"/>
  <c r="AJ139" i="5"/>
  <c r="AK139" i="5"/>
  <c r="AL139" i="5"/>
  <c r="AM139" i="5"/>
  <c r="AN139" i="5"/>
  <c r="AO139" i="5"/>
  <c r="AP139" i="5"/>
  <c r="AS139" i="5"/>
  <c r="AT139" i="5"/>
  <c r="AU139" i="5"/>
  <c r="AV139" i="5"/>
  <c r="AW139" i="5"/>
  <c r="AX139" i="5"/>
  <c r="AY139" i="5"/>
  <c r="AZ139" i="5"/>
  <c r="BA139" i="5"/>
  <c r="BB139" i="5"/>
  <c r="BC139" i="5"/>
  <c r="BD139" i="5"/>
  <c r="BE139" i="5"/>
  <c r="BF139" i="5"/>
  <c r="BI139" i="5"/>
  <c r="BJ139" i="5"/>
  <c r="BK139" i="5"/>
  <c r="BL139" i="5"/>
  <c r="BM139" i="5"/>
  <c r="BN139" i="5"/>
  <c r="BO139" i="5"/>
  <c r="BP139" i="5"/>
  <c r="BQ139" i="5"/>
  <c r="BR139" i="5"/>
  <c r="BS139" i="5"/>
  <c r="BT139" i="5"/>
  <c r="BU139" i="5"/>
  <c r="BV139" i="5"/>
  <c r="BY139" i="5"/>
  <c r="BZ139" i="5"/>
  <c r="CA139" i="5"/>
  <c r="CB139" i="5"/>
  <c r="CC139" i="5"/>
  <c r="CD139" i="5"/>
  <c r="CE139" i="5"/>
  <c r="CF139" i="5"/>
  <c r="CG139" i="5"/>
  <c r="CH139" i="5"/>
  <c r="CI139" i="5"/>
  <c r="CJ139" i="5"/>
  <c r="CK139" i="5"/>
  <c r="CL139" i="5"/>
  <c r="CO139" i="5"/>
  <c r="CP139" i="5"/>
  <c r="CQ139" i="5"/>
  <c r="CR139" i="5"/>
  <c r="CS139" i="5"/>
  <c r="CT139" i="5"/>
  <c r="CU139" i="5"/>
  <c r="CV139" i="5"/>
  <c r="CW139" i="5"/>
  <c r="CX139" i="5"/>
  <c r="CY139" i="5"/>
  <c r="CZ139" i="5"/>
  <c r="DA139" i="5"/>
  <c r="DB139" i="5"/>
  <c r="DE139" i="5"/>
  <c r="DF139" i="5"/>
  <c r="DG139" i="5"/>
  <c r="DH139" i="5"/>
  <c r="DI139" i="5"/>
  <c r="DJ139" i="5"/>
  <c r="DK139" i="5"/>
  <c r="DL139" i="5"/>
  <c r="DM139" i="5"/>
  <c r="DN139" i="5"/>
  <c r="DO139" i="5"/>
  <c r="DP139" i="5"/>
  <c r="DQ139" i="5"/>
  <c r="DR139" i="5"/>
  <c r="DU139" i="5"/>
  <c r="DV139" i="5"/>
  <c r="DW139" i="5"/>
  <c r="DX139" i="5"/>
  <c r="DY139" i="5"/>
  <c r="DZ139" i="5"/>
  <c r="EA139" i="5"/>
  <c r="EB139" i="5"/>
  <c r="EC139" i="5"/>
  <c r="ED139" i="5"/>
  <c r="EE139" i="5"/>
  <c r="EF139" i="5"/>
  <c r="EG139" i="5"/>
  <c r="EH139" i="5"/>
  <c r="EK139" i="5"/>
  <c r="EL139" i="5"/>
  <c r="EM139" i="5"/>
  <c r="EN139" i="5"/>
  <c r="EO139" i="5"/>
  <c r="EP139" i="5"/>
  <c r="EQ139" i="5"/>
  <c r="ER139" i="5"/>
  <c r="ES139" i="5"/>
  <c r="ET139" i="5"/>
  <c r="EU139" i="5"/>
  <c r="EV139" i="5"/>
  <c r="EW139" i="5"/>
  <c r="EX139" i="5"/>
  <c r="FA139" i="5"/>
  <c r="FB139" i="5"/>
  <c r="FC139" i="5"/>
  <c r="FD139" i="5"/>
  <c r="FE139" i="5"/>
  <c r="FF139" i="5"/>
  <c r="FG139" i="5"/>
  <c r="FH139" i="5"/>
  <c r="FI139" i="5"/>
  <c r="FJ139" i="5"/>
  <c r="FK139" i="5"/>
  <c r="FL139" i="5"/>
  <c r="FM139" i="5"/>
  <c r="FN139" i="5"/>
  <c r="FQ139" i="5"/>
  <c r="FR139" i="5"/>
  <c r="FS139" i="5"/>
  <c r="FT139" i="5"/>
  <c r="FU139" i="5"/>
  <c r="FV139" i="5"/>
  <c r="FW139" i="5"/>
  <c r="FX139" i="5"/>
  <c r="FY139" i="5"/>
  <c r="FZ139" i="5"/>
  <c r="GA139" i="5"/>
  <c r="GB139" i="5"/>
  <c r="GC139" i="5"/>
  <c r="GD139" i="5"/>
  <c r="GG139" i="5"/>
  <c r="GH139" i="5"/>
  <c r="GI139" i="5"/>
  <c r="GJ139" i="5"/>
  <c r="GK139" i="5"/>
  <c r="GL139" i="5"/>
  <c r="GM139" i="5"/>
  <c r="GN139" i="5"/>
  <c r="GO139" i="5"/>
  <c r="GP139" i="5"/>
  <c r="GQ139" i="5"/>
  <c r="GR139" i="5"/>
  <c r="GS139" i="5"/>
  <c r="GT139" i="5"/>
  <c r="GW139" i="5"/>
  <c r="GX139" i="5"/>
  <c r="GY139" i="5"/>
  <c r="GZ139" i="5"/>
  <c r="HA139" i="5"/>
  <c r="HB139" i="5"/>
  <c r="HC139" i="5"/>
  <c r="HD139" i="5"/>
  <c r="HE139" i="5"/>
  <c r="HF139" i="5"/>
  <c r="HG139" i="5"/>
  <c r="HH139" i="5"/>
  <c r="HI139" i="5"/>
  <c r="HJ139" i="5"/>
  <c r="HM139" i="5"/>
  <c r="HN139" i="5"/>
  <c r="HO139" i="5"/>
  <c r="HP139" i="5"/>
  <c r="HQ139" i="5"/>
  <c r="HR139" i="5"/>
  <c r="HS139" i="5"/>
  <c r="HT139" i="5"/>
  <c r="HU139" i="5"/>
  <c r="HV139" i="5"/>
  <c r="HW139" i="5"/>
  <c r="HX139" i="5"/>
  <c r="HY139" i="5"/>
  <c r="HZ139" i="5"/>
  <c r="IC139" i="5"/>
  <c r="ID139" i="5"/>
  <c r="IE139" i="5"/>
  <c r="IF139" i="5"/>
  <c r="IG139" i="5"/>
  <c r="IH139" i="5"/>
  <c r="II139" i="5"/>
  <c r="IJ139" i="5"/>
  <c r="IK139" i="5"/>
  <c r="IL139" i="5"/>
  <c r="IM139" i="5"/>
  <c r="IN139" i="5"/>
  <c r="IO139" i="5"/>
  <c r="IP139" i="5"/>
  <c r="IS139" i="5"/>
  <c r="IT139" i="5"/>
  <c r="IU139" i="5"/>
  <c r="IV139" i="5"/>
  <c r="IW139" i="5"/>
  <c r="IX139" i="5"/>
  <c r="IY139" i="5"/>
  <c r="IZ139" i="5"/>
  <c r="JA139" i="5"/>
  <c r="JB139" i="5"/>
  <c r="JC139" i="5"/>
  <c r="JD139" i="5"/>
  <c r="C140" i="5"/>
  <c r="E140" i="5"/>
  <c r="F140" i="5"/>
  <c r="G140" i="5"/>
  <c r="I140" i="5"/>
  <c r="J140" i="5"/>
  <c r="M140" i="5"/>
  <c r="N140" i="5"/>
  <c r="O140" i="5"/>
  <c r="Q140" i="5"/>
  <c r="R140" i="5"/>
  <c r="S140" i="5"/>
  <c r="U140" i="5"/>
  <c r="V140" i="5"/>
  <c r="W140" i="5"/>
  <c r="Y140" i="5"/>
  <c r="Z140" i="5"/>
  <c r="AC140" i="5"/>
  <c r="AD140" i="5"/>
  <c r="AE140" i="5"/>
  <c r="AG140" i="5"/>
  <c r="AH140" i="5"/>
  <c r="AI140" i="5"/>
  <c r="AK140" i="5"/>
  <c r="AL140" i="5"/>
  <c r="AM140" i="5"/>
  <c r="AO140" i="5"/>
  <c r="AP140" i="5"/>
  <c r="AS140" i="5"/>
  <c r="AT140" i="5"/>
  <c r="AU140" i="5"/>
  <c r="AW140" i="5"/>
  <c r="AX140" i="5"/>
  <c r="AY140" i="5"/>
  <c r="BA140" i="5"/>
  <c r="BB140" i="5"/>
  <c r="BC140" i="5"/>
  <c r="BE140" i="5"/>
  <c r="BF140" i="5"/>
  <c r="BI140" i="5"/>
  <c r="BJ140" i="5"/>
  <c r="BK140" i="5"/>
  <c r="BM140" i="5"/>
  <c r="BN140" i="5"/>
  <c r="BO140" i="5"/>
  <c r="BQ140" i="5"/>
  <c r="BR140" i="5"/>
  <c r="BS140" i="5"/>
  <c r="BU140" i="5"/>
  <c r="BV140" i="5"/>
  <c r="BY140" i="5"/>
  <c r="BZ140" i="5"/>
  <c r="CA140" i="5"/>
  <c r="CC140" i="5"/>
  <c r="CD140" i="5"/>
  <c r="CE140" i="5"/>
  <c r="CG140" i="5"/>
  <c r="CH140" i="5"/>
  <c r="CI140" i="5"/>
  <c r="CK140" i="5"/>
  <c r="CL140" i="5"/>
  <c r="CO140" i="5"/>
  <c r="CP140" i="5"/>
  <c r="CQ140" i="5"/>
  <c r="CS140" i="5"/>
  <c r="CT140" i="5"/>
  <c r="CU140" i="5"/>
  <c r="CW140" i="5"/>
  <c r="CX140" i="5"/>
  <c r="CY140" i="5"/>
  <c r="DA140" i="5"/>
  <c r="DB140" i="5"/>
  <c r="DE140" i="5"/>
  <c r="DF140" i="5"/>
  <c r="DG140" i="5"/>
  <c r="DI140" i="5"/>
  <c r="DJ140" i="5"/>
  <c r="DK140" i="5"/>
  <c r="DM140" i="5"/>
  <c r="DN140" i="5"/>
  <c r="DO140" i="5"/>
  <c r="DQ140" i="5"/>
  <c r="DR140" i="5"/>
  <c r="DU140" i="5"/>
  <c r="DV140" i="5"/>
  <c r="DW140" i="5"/>
  <c r="DY140" i="5"/>
  <c r="DZ140" i="5"/>
  <c r="EA140" i="5"/>
  <c r="EC140" i="5"/>
  <c r="ED140" i="5"/>
  <c r="EE140" i="5"/>
  <c r="EG140" i="5"/>
  <c r="EH140" i="5"/>
  <c r="EK140" i="5"/>
  <c r="EL140" i="5"/>
  <c r="EM140" i="5"/>
  <c r="EO140" i="5"/>
  <c r="EP140" i="5"/>
  <c r="EQ140" i="5"/>
  <c r="ES140" i="5"/>
  <c r="ET140" i="5"/>
  <c r="EU140" i="5"/>
  <c r="EW140" i="5"/>
  <c r="EX140" i="5"/>
  <c r="FA140" i="5"/>
  <c r="FB140" i="5"/>
  <c r="FC140" i="5"/>
  <c r="FE140" i="5"/>
  <c r="FF140" i="5"/>
  <c r="FG140" i="5"/>
  <c r="FI140" i="5"/>
  <c r="FJ140" i="5"/>
  <c r="FK140" i="5"/>
  <c r="FM140" i="5"/>
  <c r="FN140" i="5"/>
  <c r="FQ140" i="5"/>
  <c r="FR140" i="5"/>
  <c r="FS140" i="5"/>
  <c r="FU140" i="5"/>
  <c r="FV140" i="5"/>
  <c r="FW140" i="5"/>
  <c r="FY140" i="5"/>
  <c r="FZ140" i="5"/>
  <c r="GA140" i="5"/>
  <c r="GC140" i="5"/>
  <c r="GD140" i="5"/>
  <c r="GG140" i="5"/>
  <c r="GH140" i="5"/>
  <c r="GI140" i="5"/>
  <c r="GK140" i="5"/>
  <c r="GL140" i="5"/>
  <c r="GM140" i="5"/>
  <c r="GO140" i="5"/>
  <c r="GP140" i="5"/>
  <c r="GQ140" i="5"/>
  <c r="GS140" i="5"/>
  <c r="GT140" i="5"/>
  <c r="GW140" i="5"/>
  <c r="GX140" i="5"/>
  <c r="GY140" i="5"/>
  <c r="HA140" i="5"/>
  <c r="HB140" i="5"/>
  <c r="HC140" i="5"/>
  <c r="HE140" i="5"/>
  <c r="HF140" i="5"/>
  <c r="HG140" i="5"/>
  <c r="HI140" i="5"/>
  <c r="HJ140" i="5"/>
  <c r="HM140" i="5"/>
  <c r="HN140" i="5"/>
  <c r="HO140" i="5"/>
  <c r="HQ140" i="5"/>
  <c r="HR140" i="5"/>
  <c r="HS140" i="5"/>
  <c r="HU140" i="5"/>
  <c r="HV140" i="5"/>
  <c r="HW140" i="5"/>
  <c r="HY140" i="5"/>
  <c r="HZ140" i="5"/>
  <c r="IC140" i="5"/>
  <c r="ID140" i="5"/>
  <c r="IE140" i="5"/>
  <c r="IG140" i="5"/>
  <c r="IH140" i="5"/>
  <c r="II140" i="5"/>
  <c r="IK140" i="5"/>
  <c r="IL140" i="5"/>
  <c r="IM140" i="5"/>
  <c r="IO140" i="5"/>
  <c r="IP140" i="5"/>
  <c r="IS140" i="5"/>
  <c r="IT140" i="5"/>
  <c r="IU140" i="5"/>
  <c r="IW140" i="5"/>
  <c r="IX140" i="5"/>
  <c r="IY140" i="5"/>
  <c r="JA140" i="5"/>
  <c r="JB140" i="5"/>
  <c r="JC140" i="5"/>
  <c r="C141" i="5"/>
  <c r="D141" i="5"/>
  <c r="E141" i="5"/>
  <c r="F141" i="5"/>
  <c r="G141" i="5"/>
  <c r="H141" i="5"/>
  <c r="I141" i="5"/>
  <c r="J141" i="5"/>
  <c r="M141" i="5"/>
  <c r="N141" i="5"/>
  <c r="O141" i="5"/>
  <c r="P141" i="5"/>
  <c r="Q141" i="5"/>
  <c r="R141" i="5"/>
  <c r="S141" i="5"/>
  <c r="T141" i="5"/>
  <c r="U141" i="5"/>
  <c r="V141" i="5"/>
  <c r="W141" i="5"/>
  <c r="X141" i="5"/>
  <c r="Y141" i="5"/>
  <c r="Z141" i="5"/>
  <c r="AC141" i="5"/>
  <c r="AD141" i="5"/>
  <c r="AE141" i="5"/>
  <c r="AF141" i="5"/>
  <c r="AG141" i="5"/>
  <c r="AH141" i="5"/>
  <c r="AI141" i="5"/>
  <c r="AJ141" i="5"/>
  <c r="AK141" i="5"/>
  <c r="AL141" i="5"/>
  <c r="AM141" i="5"/>
  <c r="AN141" i="5"/>
  <c r="AO141" i="5"/>
  <c r="AP141" i="5"/>
  <c r="AS141" i="5"/>
  <c r="AT141" i="5"/>
  <c r="AU141" i="5"/>
  <c r="AV141" i="5"/>
  <c r="AW141" i="5"/>
  <c r="AX141" i="5"/>
  <c r="AY141" i="5"/>
  <c r="AZ141" i="5"/>
  <c r="BA141" i="5"/>
  <c r="BB141" i="5"/>
  <c r="BC141" i="5"/>
  <c r="BD141" i="5"/>
  <c r="BE141" i="5"/>
  <c r="BF141" i="5"/>
  <c r="BI141" i="5"/>
  <c r="BJ141" i="5"/>
  <c r="BK141" i="5"/>
  <c r="BL141" i="5"/>
  <c r="BM141" i="5"/>
  <c r="BN141" i="5"/>
  <c r="BO141" i="5"/>
  <c r="BP141" i="5"/>
  <c r="BQ141" i="5"/>
  <c r="BR141" i="5"/>
  <c r="BS141" i="5"/>
  <c r="BT141" i="5"/>
  <c r="BU141" i="5"/>
  <c r="BV141" i="5"/>
  <c r="BY141" i="5"/>
  <c r="BZ141" i="5"/>
  <c r="CA141" i="5"/>
  <c r="CB141" i="5"/>
  <c r="CC141" i="5"/>
  <c r="CD141" i="5"/>
  <c r="CE141" i="5"/>
  <c r="CF141" i="5"/>
  <c r="CG141" i="5"/>
  <c r="CH141" i="5"/>
  <c r="CI141" i="5"/>
  <c r="CJ141" i="5"/>
  <c r="CK141" i="5"/>
  <c r="CL141" i="5"/>
  <c r="CO141" i="5"/>
  <c r="CP141" i="5"/>
  <c r="CQ141" i="5"/>
  <c r="CR141" i="5"/>
  <c r="CS141" i="5"/>
  <c r="CT141" i="5"/>
  <c r="CU141" i="5"/>
  <c r="CV141" i="5"/>
  <c r="CW141" i="5"/>
  <c r="CX141" i="5"/>
  <c r="CY141" i="5"/>
  <c r="CZ141" i="5"/>
  <c r="DA141" i="5"/>
  <c r="DB141" i="5"/>
  <c r="DE141" i="5"/>
  <c r="DF141" i="5"/>
  <c r="DG141" i="5"/>
  <c r="DH141" i="5"/>
  <c r="DI141" i="5"/>
  <c r="DJ141" i="5"/>
  <c r="DK141" i="5"/>
  <c r="DL141" i="5"/>
  <c r="DM141" i="5"/>
  <c r="DN141" i="5"/>
  <c r="DO141" i="5"/>
  <c r="DP141" i="5"/>
  <c r="DQ141" i="5"/>
  <c r="DR141" i="5"/>
  <c r="DU141" i="5"/>
  <c r="DV141" i="5"/>
  <c r="DW141" i="5"/>
  <c r="DX141" i="5"/>
  <c r="DY141" i="5"/>
  <c r="DZ141" i="5"/>
  <c r="EA141" i="5"/>
  <c r="EB141" i="5"/>
  <c r="EC141" i="5"/>
  <c r="ED141" i="5"/>
  <c r="EE141" i="5"/>
  <c r="EF141" i="5"/>
  <c r="EG141" i="5"/>
  <c r="EH141" i="5"/>
  <c r="EK141" i="5"/>
  <c r="EL141" i="5"/>
  <c r="EM141" i="5"/>
  <c r="EN141" i="5"/>
  <c r="EO141" i="5"/>
  <c r="EP141" i="5"/>
  <c r="EQ141" i="5"/>
  <c r="ER141" i="5"/>
  <c r="ES141" i="5"/>
  <c r="ET141" i="5"/>
  <c r="EU141" i="5"/>
  <c r="EV141" i="5"/>
  <c r="EW141" i="5"/>
  <c r="EX141" i="5"/>
  <c r="FA141" i="5"/>
  <c r="FB141" i="5"/>
  <c r="FC141" i="5"/>
  <c r="FD141" i="5"/>
  <c r="FE141" i="5"/>
  <c r="FF141" i="5"/>
  <c r="FG141" i="5"/>
  <c r="FH141" i="5"/>
  <c r="FI141" i="5"/>
  <c r="FJ141" i="5"/>
  <c r="FK141" i="5"/>
  <c r="FL141" i="5"/>
  <c r="FM141" i="5"/>
  <c r="FN141" i="5"/>
  <c r="FQ141" i="5"/>
  <c r="FR141" i="5"/>
  <c r="FS141" i="5"/>
  <c r="FT141" i="5"/>
  <c r="FU141" i="5"/>
  <c r="FV141" i="5"/>
  <c r="FW141" i="5"/>
  <c r="FX141" i="5"/>
  <c r="FY141" i="5"/>
  <c r="FZ141" i="5"/>
  <c r="GA141" i="5"/>
  <c r="GB141" i="5"/>
  <c r="GC141" i="5"/>
  <c r="GD141" i="5"/>
  <c r="GG141" i="5"/>
  <c r="GH141" i="5"/>
  <c r="GI141" i="5"/>
  <c r="GJ141" i="5"/>
  <c r="GK141" i="5"/>
  <c r="GL141" i="5"/>
  <c r="GM141" i="5"/>
  <c r="GN141" i="5"/>
  <c r="GO141" i="5"/>
  <c r="GP141" i="5"/>
  <c r="GQ141" i="5"/>
  <c r="GR141" i="5"/>
  <c r="GS141" i="5"/>
  <c r="GT141" i="5"/>
  <c r="GW141" i="5"/>
  <c r="GX141" i="5"/>
  <c r="GY141" i="5"/>
  <c r="GZ141" i="5"/>
  <c r="HA141" i="5"/>
  <c r="HB141" i="5"/>
  <c r="HC141" i="5"/>
  <c r="HD141" i="5"/>
  <c r="HE141" i="5"/>
  <c r="HF141" i="5"/>
  <c r="HG141" i="5"/>
  <c r="HH141" i="5"/>
  <c r="HI141" i="5"/>
  <c r="HJ141" i="5"/>
  <c r="HM141" i="5"/>
  <c r="HN141" i="5"/>
  <c r="HO141" i="5"/>
  <c r="HP141" i="5"/>
  <c r="HQ141" i="5"/>
  <c r="HR141" i="5"/>
  <c r="HS141" i="5"/>
  <c r="HT141" i="5"/>
  <c r="HU141" i="5"/>
  <c r="HV141" i="5"/>
  <c r="HW141" i="5"/>
  <c r="HX141" i="5"/>
  <c r="HY141" i="5"/>
  <c r="HZ141" i="5"/>
  <c r="IC141" i="5"/>
  <c r="ID141" i="5"/>
  <c r="IE141" i="5"/>
  <c r="IF141" i="5"/>
  <c r="IG141" i="5"/>
  <c r="IH141" i="5"/>
  <c r="II141" i="5"/>
  <c r="IJ141" i="5"/>
  <c r="IK141" i="5"/>
  <c r="IL141" i="5"/>
  <c r="IM141" i="5"/>
  <c r="IN141" i="5"/>
  <c r="IO141" i="5"/>
  <c r="IP141" i="5"/>
  <c r="IS141" i="5"/>
  <c r="IT141" i="5"/>
  <c r="IU141" i="5"/>
  <c r="IV141" i="5"/>
  <c r="IW141" i="5"/>
  <c r="IX141" i="5"/>
  <c r="IY141" i="5"/>
  <c r="IZ141" i="5"/>
  <c r="JA141" i="5"/>
  <c r="JB141" i="5"/>
  <c r="JC141" i="5"/>
  <c r="JD141" i="5"/>
  <c r="C142" i="5"/>
  <c r="E142" i="5"/>
  <c r="F142" i="5"/>
  <c r="G142" i="5"/>
  <c r="I142" i="5"/>
  <c r="J142" i="5"/>
  <c r="M142" i="5"/>
  <c r="N142" i="5"/>
  <c r="O142" i="5"/>
  <c r="Q142" i="5"/>
  <c r="R142" i="5"/>
  <c r="S142" i="5"/>
  <c r="U142" i="5"/>
  <c r="V142" i="5"/>
  <c r="W142" i="5"/>
  <c r="Y142" i="5"/>
  <c r="Z142" i="5"/>
  <c r="AC142" i="5"/>
  <c r="AD142" i="5"/>
  <c r="AE142" i="5"/>
  <c r="AG142" i="5"/>
  <c r="AH142" i="5"/>
  <c r="AI142" i="5"/>
  <c r="AK142" i="5"/>
  <c r="AL142" i="5"/>
  <c r="AM142" i="5"/>
  <c r="AO142" i="5"/>
  <c r="AP142" i="5"/>
  <c r="AS142" i="5"/>
  <c r="AT142" i="5"/>
  <c r="AU142" i="5"/>
  <c r="AW142" i="5"/>
  <c r="AX142" i="5"/>
  <c r="AY142" i="5"/>
  <c r="BA142" i="5"/>
  <c r="BB142" i="5"/>
  <c r="BC142" i="5"/>
  <c r="BE142" i="5"/>
  <c r="BF142" i="5"/>
  <c r="BI142" i="5"/>
  <c r="BJ142" i="5"/>
  <c r="BK142" i="5"/>
  <c r="BM142" i="5"/>
  <c r="BN142" i="5"/>
  <c r="BO142" i="5"/>
  <c r="BQ142" i="5"/>
  <c r="BR142" i="5"/>
  <c r="BS142" i="5"/>
  <c r="BU142" i="5"/>
  <c r="BV142" i="5"/>
  <c r="BY142" i="5"/>
  <c r="BZ142" i="5"/>
  <c r="CA142" i="5"/>
  <c r="CC142" i="5"/>
  <c r="CD142" i="5"/>
  <c r="CE142" i="5"/>
  <c r="CG142" i="5"/>
  <c r="CH142" i="5"/>
  <c r="CI142" i="5"/>
  <c r="CK142" i="5"/>
  <c r="CL142" i="5"/>
  <c r="CO142" i="5"/>
  <c r="CP142" i="5"/>
  <c r="CQ142" i="5"/>
  <c r="CS142" i="5"/>
  <c r="CT142" i="5"/>
  <c r="CU142" i="5"/>
  <c r="CW142" i="5"/>
  <c r="CX142" i="5"/>
  <c r="CY142" i="5"/>
  <c r="DA142" i="5"/>
  <c r="DB142" i="5"/>
  <c r="DE142" i="5"/>
  <c r="DF142" i="5"/>
  <c r="DG142" i="5"/>
  <c r="DI142" i="5"/>
  <c r="DJ142" i="5"/>
  <c r="DK142" i="5"/>
  <c r="DM142" i="5"/>
  <c r="DN142" i="5"/>
  <c r="DO142" i="5"/>
  <c r="DQ142" i="5"/>
  <c r="DR142" i="5"/>
  <c r="DU142" i="5"/>
  <c r="DV142" i="5"/>
  <c r="DW142" i="5"/>
  <c r="DY142" i="5"/>
  <c r="DZ142" i="5"/>
  <c r="EA142" i="5"/>
  <c r="EC142" i="5"/>
  <c r="ED142" i="5"/>
  <c r="EE142" i="5"/>
  <c r="EG142" i="5"/>
  <c r="EH142" i="5"/>
  <c r="EK142" i="5"/>
  <c r="EL142" i="5"/>
  <c r="EM142" i="5"/>
  <c r="EO142" i="5"/>
  <c r="EP142" i="5"/>
  <c r="EQ142" i="5"/>
  <c r="ES142" i="5"/>
  <c r="ET142" i="5"/>
  <c r="EU142" i="5"/>
  <c r="EW142" i="5"/>
  <c r="EX142" i="5"/>
  <c r="FA142" i="5"/>
  <c r="FB142" i="5"/>
  <c r="FC142" i="5"/>
  <c r="FE142" i="5"/>
  <c r="FF142" i="5"/>
  <c r="FG142" i="5"/>
  <c r="FI142" i="5"/>
  <c r="FJ142" i="5"/>
  <c r="FK142" i="5"/>
  <c r="FM142" i="5"/>
  <c r="FN142" i="5"/>
  <c r="FQ142" i="5"/>
  <c r="FR142" i="5"/>
  <c r="FS142" i="5"/>
  <c r="FU142" i="5"/>
  <c r="FV142" i="5"/>
  <c r="FW142" i="5"/>
  <c r="FY142" i="5"/>
  <c r="FZ142" i="5"/>
  <c r="GA142" i="5"/>
  <c r="GC142" i="5"/>
  <c r="GD142" i="5"/>
  <c r="GG142" i="5"/>
  <c r="GH142" i="5"/>
  <c r="GI142" i="5"/>
  <c r="GK142" i="5"/>
  <c r="GL142" i="5"/>
  <c r="GM142" i="5"/>
  <c r="GO142" i="5"/>
  <c r="GP142" i="5"/>
  <c r="GQ142" i="5"/>
  <c r="GS142" i="5"/>
  <c r="GT142" i="5"/>
  <c r="GW142" i="5"/>
  <c r="GX142" i="5"/>
  <c r="GY142" i="5"/>
  <c r="HA142" i="5"/>
  <c r="HB142" i="5"/>
  <c r="HC142" i="5"/>
  <c r="HE142" i="5"/>
  <c r="HF142" i="5"/>
  <c r="HG142" i="5"/>
  <c r="HI142" i="5"/>
  <c r="HJ142" i="5"/>
  <c r="HM142" i="5"/>
  <c r="HN142" i="5"/>
  <c r="HO142" i="5"/>
  <c r="HQ142" i="5"/>
  <c r="HR142" i="5"/>
  <c r="HS142" i="5"/>
  <c r="HU142" i="5"/>
  <c r="HV142" i="5"/>
  <c r="HW142" i="5"/>
  <c r="HY142" i="5"/>
  <c r="HZ142" i="5"/>
  <c r="IC142" i="5"/>
  <c r="ID142" i="5"/>
  <c r="IE142" i="5"/>
  <c r="IG142" i="5"/>
  <c r="IH142" i="5"/>
  <c r="II142" i="5"/>
  <c r="IK142" i="5"/>
  <c r="IL142" i="5"/>
  <c r="IM142" i="5"/>
  <c r="IO142" i="5"/>
  <c r="IP142" i="5"/>
  <c r="IS142" i="5"/>
  <c r="IT142" i="5"/>
  <c r="IU142" i="5"/>
  <c r="IW142" i="5"/>
  <c r="IX142" i="5"/>
  <c r="IY142" i="5"/>
  <c r="JA142" i="5"/>
  <c r="JB142" i="5"/>
  <c r="JC142" i="5"/>
  <c r="C143" i="5"/>
  <c r="D143" i="5"/>
  <c r="E143" i="5"/>
  <c r="F143" i="5"/>
  <c r="G143" i="5"/>
  <c r="H143" i="5"/>
  <c r="I143" i="5"/>
  <c r="J143" i="5"/>
  <c r="M143" i="5"/>
  <c r="N143" i="5"/>
  <c r="O143" i="5"/>
  <c r="P143" i="5"/>
  <c r="Q143" i="5"/>
  <c r="R143" i="5"/>
  <c r="S143" i="5"/>
  <c r="T143" i="5"/>
  <c r="U143" i="5"/>
  <c r="V143" i="5"/>
  <c r="W143" i="5"/>
  <c r="X143" i="5"/>
  <c r="Y143" i="5"/>
  <c r="Z143" i="5"/>
  <c r="AC143" i="5"/>
  <c r="AD143" i="5"/>
  <c r="AE143" i="5"/>
  <c r="AF143" i="5"/>
  <c r="AG143" i="5"/>
  <c r="AH143" i="5"/>
  <c r="AI143" i="5"/>
  <c r="AJ143" i="5"/>
  <c r="AK143" i="5"/>
  <c r="AL143" i="5"/>
  <c r="AM143" i="5"/>
  <c r="AN143" i="5"/>
  <c r="AO143" i="5"/>
  <c r="AP143" i="5"/>
  <c r="AS143" i="5"/>
  <c r="AT143" i="5"/>
  <c r="AU143" i="5"/>
  <c r="AV143" i="5"/>
  <c r="AW143" i="5"/>
  <c r="AX143" i="5"/>
  <c r="AY143" i="5"/>
  <c r="AZ143" i="5"/>
  <c r="BA143" i="5"/>
  <c r="BB143" i="5"/>
  <c r="BC143" i="5"/>
  <c r="BD143" i="5"/>
  <c r="BE143" i="5"/>
  <c r="BF143" i="5"/>
  <c r="BI143" i="5"/>
  <c r="BJ143" i="5"/>
  <c r="BK143" i="5"/>
  <c r="BL143" i="5"/>
  <c r="BM143" i="5"/>
  <c r="BN143" i="5"/>
  <c r="BO143" i="5"/>
  <c r="BP143" i="5"/>
  <c r="BQ143" i="5"/>
  <c r="BR143" i="5"/>
  <c r="BS143" i="5"/>
  <c r="BT143" i="5"/>
  <c r="BU143" i="5"/>
  <c r="BV143" i="5"/>
  <c r="BY143" i="5"/>
  <c r="BZ143" i="5"/>
  <c r="CA143" i="5"/>
  <c r="CB143" i="5"/>
  <c r="CC143" i="5"/>
  <c r="CD143" i="5"/>
  <c r="CE143" i="5"/>
  <c r="CF143" i="5"/>
  <c r="CG143" i="5"/>
  <c r="CH143" i="5"/>
  <c r="CI143" i="5"/>
  <c r="CJ143" i="5"/>
  <c r="CK143" i="5"/>
  <c r="CL143" i="5"/>
  <c r="CO143" i="5"/>
  <c r="CP143" i="5"/>
  <c r="CQ143" i="5"/>
  <c r="CR143" i="5"/>
  <c r="CS143" i="5"/>
  <c r="CT143" i="5"/>
  <c r="CU143" i="5"/>
  <c r="CV143" i="5"/>
  <c r="CW143" i="5"/>
  <c r="CX143" i="5"/>
  <c r="CY143" i="5"/>
  <c r="CZ143" i="5"/>
  <c r="DA143" i="5"/>
  <c r="DB143" i="5"/>
  <c r="DE143" i="5"/>
  <c r="DF143" i="5"/>
  <c r="DG143" i="5"/>
  <c r="DH143" i="5"/>
  <c r="DI143" i="5"/>
  <c r="DJ143" i="5"/>
  <c r="DK143" i="5"/>
  <c r="DL143" i="5"/>
  <c r="DM143" i="5"/>
  <c r="DN143" i="5"/>
  <c r="DO143" i="5"/>
  <c r="DP143" i="5"/>
  <c r="DQ143" i="5"/>
  <c r="DR143" i="5"/>
  <c r="DU143" i="5"/>
  <c r="DV143" i="5"/>
  <c r="DW143" i="5"/>
  <c r="DX143" i="5"/>
  <c r="DY143" i="5"/>
  <c r="DZ143" i="5"/>
  <c r="EA143" i="5"/>
  <c r="EB143" i="5"/>
  <c r="EC143" i="5"/>
  <c r="ED143" i="5"/>
  <c r="EE143" i="5"/>
  <c r="EF143" i="5"/>
  <c r="EG143" i="5"/>
  <c r="EH143" i="5"/>
  <c r="EK143" i="5"/>
  <c r="EL143" i="5"/>
  <c r="EM143" i="5"/>
  <c r="EN143" i="5"/>
  <c r="EO143" i="5"/>
  <c r="EP143" i="5"/>
  <c r="EQ143" i="5"/>
  <c r="ER143" i="5"/>
  <c r="ES143" i="5"/>
  <c r="ET143" i="5"/>
  <c r="EU143" i="5"/>
  <c r="EV143" i="5"/>
  <c r="EW143" i="5"/>
  <c r="EX143" i="5"/>
  <c r="FA143" i="5"/>
  <c r="FB143" i="5"/>
  <c r="FC143" i="5"/>
  <c r="FD143" i="5"/>
  <c r="FE143" i="5"/>
  <c r="FF143" i="5"/>
  <c r="FG143" i="5"/>
  <c r="FH143" i="5"/>
  <c r="FI143" i="5"/>
  <c r="FJ143" i="5"/>
  <c r="FK143" i="5"/>
  <c r="FL143" i="5"/>
  <c r="FM143" i="5"/>
  <c r="FN143" i="5"/>
  <c r="FQ143" i="5"/>
  <c r="FR143" i="5"/>
  <c r="FS143" i="5"/>
  <c r="FT143" i="5"/>
  <c r="FU143" i="5"/>
  <c r="FV143" i="5"/>
  <c r="FW143" i="5"/>
  <c r="FX143" i="5"/>
  <c r="FY143" i="5"/>
  <c r="FZ143" i="5"/>
  <c r="GA143" i="5"/>
  <c r="GB143" i="5"/>
  <c r="GC143" i="5"/>
  <c r="GD143" i="5"/>
  <c r="GG143" i="5"/>
  <c r="GH143" i="5"/>
  <c r="GI143" i="5"/>
  <c r="GJ143" i="5"/>
  <c r="GK143" i="5"/>
  <c r="GL143" i="5"/>
  <c r="GM143" i="5"/>
  <c r="GN143" i="5"/>
  <c r="GO143" i="5"/>
  <c r="GP143" i="5"/>
  <c r="GQ143" i="5"/>
  <c r="GR143" i="5"/>
  <c r="GS143" i="5"/>
  <c r="GT143" i="5"/>
  <c r="GW143" i="5"/>
  <c r="GX143" i="5"/>
  <c r="GY143" i="5"/>
  <c r="GZ143" i="5"/>
  <c r="HA143" i="5"/>
  <c r="HB143" i="5"/>
  <c r="HC143" i="5"/>
  <c r="HD143" i="5"/>
  <c r="HE143" i="5"/>
  <c r="HF143" i="5"/>
  <c r="HG143" i="5"/>
  <c r="HH143" i="5"/>
  <c r="HI143" i="5"/>
  <c r="HJ143" i="5"/>
  <c r="HM143" i="5"/>
  <c r="HN143" i="5"/>
  <c r="HO143" i="5"/>
  <c r="HP143" i="5"/>
  <c r="HQ143" i="5"/>
  <c r="HR143" i="5"/>
  <c r="HS143" i="5"/>
  <c r="HT143" i="5"/>
  <c r="HU143" i="5"/>
  <c r="HV143" i="5"/>
  <c r="HW143" i="5"/>
  <c r="HX143" i="5"/>
  <c r="HY143" i="5"/>
  <c r="HZ143" i="5"/>
  <c r="IC143" i="5"/>
  <c r="ID143" i="5"/>
  <c r="IE143" i="5"/>
  <c r="IF143" i="5"/>
  <c r="IG143" i="5"/>
  <c r="IH143" i="5"/>
  <c r="II143" i="5"/>
  <c r="IJ143" i="5"/>
  <c r="IK143" i="5"/>
  <c r="IL143" i="5"/>
  <c r="IM143" i="5"/>
  <c r="IN143" i="5"/>
  <c r="IO143" i="5"/>
  <c r="IP143" i="5"/>
  <c r="IS143" i="5"/>
  <c r="IT143" i="5"/>
  <c r="IU143" i="5"/>
  <c r="IV143" i="5"/>
  <c r="IW143" i="5"/>
  <c r="IX143" i="5"/>
  <c r="IY143" i="5"/>
  <c r="IZ143" i="5"/>
  <c r="JA143" i="5"/>
  <c r="JB143" i="5"/>
  <c r="JC143" i="5"/>
  <c r="JD143" i="5"/>
  <c r="C144" i="5"/>
  <c r="E144" i="5"/>
  <c r="F144" i="5"/>
  <c r="G144" i="5"/>
  <c r="I144" i="5"/>
  <c r="J144" i="5"/>
  <c r="M144" i="5"/>
  <c r="N144" i="5"/>
  <c r="O144" i="5"/>
  <c r="Q144" i="5"/>
  <c r="R144" i="5"/>
  <c r="S144" i="5"/>
  <c r="U144" i="5"/>
  <c r="V144" i="5"/>
  <c r="W144" i="5"/>
  <c r="Y144" i="5"/>
  <c r="Z144" i="5"/>
  <c r="AC144" i="5"/>
  <c r="AD144" i="5"/>
  <c r="AE144" i="5"/>
  <c r="AG144" i="5"/>
  <c r="AH144" i="5"/>
  <c r="AI144" i="5"/>
  <c r="AK144" i="5"/>
  <c r="AL144" i="5"/>
  <c r="AM144" i="5"/>
  <c r="AO144" i="5"/>
  <c r="AP144" i="5"/>
  <c r="AS144" i="5"/>
  <c r="AT144" i="5"/>
  <c r="AU144" i="5"/>
  <c r="AW144" i="5"/>
  <c r="AX144" i="5"/>
  <c r="AY144" i="5"/>
  <c r="BA144" i="5"/>
  <c r="BB144" i="5"/>
  <c r="BC144" i="5"/>
  <c r="BE144" i="5"/>
  <c r="BF144" i="5"/>
  <c r="BI144" i="5"/>
  <c r="BJ144" i="5"/>
  <c r="BK144" i="5"/>
  <c r="BM144" i="5"/>
  <c r="BN144" i="5"/>
  <c r="BO144" i="5"/>
  <c r="BQ144" i="5"/>
  <c r="BR144" i="5"/>
  <c r="BS144" i="5"/>
  <c r="BU144" i="5"/>
  <c r="BV144" i="5"/>
  <c r="BY144" i="5"/>
  <c r="BZ144" i="5"/>
  <c r="CA144" i="5"/>
  <c r="CC144" i="5"/>
  <c r="CD144" i="5"/>
  <c r="CE144" i="5"/>
  <c r="CG144" i="5"/>
  <c r="CH144" i="5"/>
  <c r="CI144" i="5"/>
  <c r="CK144" i="5"/>
  <c r="CL144" i="5"/>
  <c r="CO144" i="5"/>
  <c r="CP144" i="5"/>
  <c r="CQ144" i="5"/>
  <c r="CS144" i="5"/>
  <c r="CT144" i="5"/>
  <c r="CU144" i="5"/>
  <c r="CW144" i="5"/>
  <c r="CX144" i="5"/>
  <c r="CY144" i="5"/>
  <c r="DA144" i="5"/>
  <c r="DB144" i="5"/>
  <c r="DE144" i="5"/>
  <c r="DF144" i="5"/>
  <c r="DG144" i="5"/>
  <c r="DI144" i="5"/>
  <c r="DJ144" i="5"/>
  <c r="DK144" i="5"/>
  <c r="DM144" i="5"/>
  <c r="DN144" i="5"/>
  <c r="DO144" i="5"/>
  <c r="DQ144" i="5"/>
  <c r="DR144" i="5"/>
  <c r="DU144" i="5"/>
  <c r="DV144" i="5"/>
  <c r="DW144" i="5"/>
  <c r="DY144" i="5"/>
  <c r="DZ144" i="5"/>
  <c r="EA144" i="5"/>
  <c r="EC144" i="5"/>
  <c r="ED144" i="5"/>
  <c r="EE144" i="5"/>
  <c r="EG144" i="5"/>
  <c r="EH144" i="5"/>
  <c r="EK144" i="5"/>
  <c r="EL144" i="5"/>
  <c r="EM144" i="5"/>
  <c r="EO144" i="5"/>
  <c r="EP144" i="5"/>
  <c r="EQ144" i="5"/>
  <c r="ES144" i="5"/>
  <c r="ET144" i="5"/>
  <c r="EU144" i="5"/>
  <c r="EW144" i="5"/>
  <c r="EX144" i="5"/>
  <c r="FA144" i="5"/>
  <c r="FB144" i="5"/>
  <c r="FC144" i="5"/>
  <c r="FE144" i="5"/>
  <c r="FF144" i="5"/>
  <c r="FG144" i="5"/>
  <c r="FI144" i="5"/>
  <c r="FJ144" i="5"/>
  <c r="FK144" i="5"/>
  <c r="FM144" i="5"/>
  <c r="FN144" i="5"/>
  <c r="FQ144" i="5"/>
  <c r="FR144" i="5"/>
  <c r="FS144" i="5"/>
  <c r="FU144" i="5"/>
  <c r="FV144" i="5"/>
  <c r="FW144" i="5"/>
  <c r="FY144" i="5"/>
  <c r="FZ144" i="5"/>
  <c r="GA144" i="5"/>
  <c r="GC144" i="5"/>
  <c r="GD144" i="5"/>
  <c r="GG144" i="5"/>
  <c r="GH144" i="5"/>
  <c r="GI144" i="5"/>
  <c r="GK144" i="5"/>
  <c r="GL144" i="5"/>
  <c r="GM144" i="5"/>
  <c r="GO144" i="5"/>
  <c r="GP144" i="5"/>
  <c r="GQ144" i="5"/>
  <c r="GS144" i="5"/>
  <c r="GT144" i="5"/>
  <c r="GW144" i="5"/>
  <c r="GX144" i="5"/>
  <c r="GY144" i="5"/>
  <c r="HA144" i="5"/>
  <c r="HB144" i="5"/>
  <c r="HC144" i="5"/>
  <c r="HE144" i="5"/>
  <c r="HF144" i="5"/>
  <c r="HG144" i="5"/>
  <c r="HI144" i="5"/>
  <c r="HJ144" i="5"/>
  <c r="HM144" i="5"/>
  <c r="HN144" i="5"/>
  <c r="HO144" i="5"/>
  <c r="HQ144" i="5"/>
  <c r="HR144" i="5"/>
  <c r="HS144" i="5"/>
  <c r="HU144" i="5"/>
  <c r="HV144" i="5"/>
  <c r="HW144" i="5"/>
  <c r="HY144" i="5"/>
  <c r="HZ144" i="5"/>
  <c r="IC144" i="5"/>
  <c r="ID144" i="5"/>
  <c r="IE144" i="5"/>
  <c r="IG144" i="5"/>
  <c r="IH144" i="5"/>
  <c r="II144" i="5"/>
  <c r="IK144" i="5"/>
  <c r="IL144" i="5"/>
  <c r="IM144" i="5"/>
  <c r="IO144" i="5"/>
  <c r="IP144" i="5"/>
  <c r="IS144" i="5"/>
  <c r="IT144" i="5"/>
  <c r="IU144" i="5"/>
  <c r="IW144" i="5"/>
  <c r="IX144" i="5"/>
  <c r="IY144" i="5"/>
  <c r="JA144" i="5"/>
  <c r="JB144" i="5"/>
  <c r="JC144" i="5"/>
  <c r="C145" i="5"/>
  <c r="D145" i="5"/>
  <c r="E145" i="5"/>
  <c r="F145" i="5"/>
  <c r="G145" i="5"/>
  <c r="H145" i="5"/>
  <c r="I145" i="5"/>
  <c r="J145" i="5"/>
  <c r="M145" i="5"/>
  <c r="N145" i="5"/>
  <c r="O145" i="5"/>
  <c r="P145" i="5"/>
  <c r="Q145" i="5"/>
  <c r="R145" i="5"/>
  <c r="S145" i="5"/>
  <c r="T145" i="5"/>
  <c r="U145" i="5"/>
  <c r="V145" i="5"/>
  <c r="W145" i="5"/>
  <c r="X145" i="5"/>
  <c r="Y145" i="5"/>
  <c r="Z145" i="5"/>
  <c r="AC145" i="5"/>
  <c r="AD145" i="5"/>
  <c r="AE145" i="5"/>
  <c r="AF145" i="5"/>
  <c r="AG145" i="5"/>
  <c r="AH145" i="5"/>
  <c r="AI145" i="5"/>
  <c r="AJ145" i="5"/>
  <c r="AK145" i="5"/>
  <c r="AL145" i="5"/>
  <c r="AM145" i="5"/>
  <c r="AN145" i="5"/>
  <c r="AO145" i="5"/>
  <c r="AP145" i="5"/>
  <c r="AS145" i="5"/>
  <c r="AT145" i="5"/>
  <c r="AU145" i="5"/>
  <c r="AV145" i="5"/>
  <c r="AW145" i="5"/>
  <c r="AX145" i="5"/>
  <c r="AY145" i="5"/>
  <c r="AZ145" i="5"/>
  <c r="BA145" i="5"/>
  <c r="BB145" i="5"/>
  <c r="BC145" i="5"/>
  <c r="BD145" i="5"/>
  <c r="BE145" i="5"/>
  <c r="BF145" i="5"/>
  <c r="BI145" i="5"/>
  <c r="BJ145" i="5"/>
  <c r="BK145" i="5"/>
  <c r="BL145" i="5"/>
  <c r="BM145" i="5"/>
  <c r="BN145" i="5"/>
  <c r="BO145" i="5"/>
  <c r="BP145" i="5"/>
  <c r="BQ145" i="5"/>
  <c r="BR145" i="5"/>
  <c r="BS145" i="5"/>
  <c r="BT145" i="5"/>
  <c r="BU145" i="5"/>
  <c r="BV145" i="5"/>
  <c r="BY145" i="5"/>
  <c r="BZ145" i="5"/>
  <c r="CA145" i="5"/>
  <c r="CB145" i="5"/>
  <c r="CC145" i="5"/>
  <c r="CD145" i="5"/>
  <c r="CE145" i="5"/>
  <c r="CF145" i="5"/>
  <c r="CG145" i="5"/>
  <c r="CH145" i="5"/>
  <c r="CI145" i="5"/>
  <c r="CJ145" i="5"/>
  <c r="CK145" i="5"/>
  <c r="CL145" i="5"/>
  <c r="CO145" i="5"/>
  <c r="CP145" i="5"/>
  <c r="CQ145" i="5"/>
  <c r="CR145" i="5"/>
  <c r="CS145" i="5"/>
  <c r="CT145" i="5"/>
  <c r="CU145" i="5"/>
  <c r="CV145" i="5"/>
  <c r="CW145" i="5"/>
  <c r="CX145" i="5"/>
  <c r="CY145" i="5"/>
  <c r="CZ145" i="5"/>
  <c r="DA145" i="5"/>
  <c r="DB145" i="5"/>
  <c r="DE145" i="5"/>
  <c r="DF145" i="5"/>
  <c r="DG145" i="5"/>
  <c r="DH145" i="5"/>
  <c r="DI145" i="5"/>
  <c r="DJ145" i="5"/>
  <c r="DK145" i="5"/>
  <c r="DL145" i="5"/>
  <c r="DM145" i="5"/>
  <c r="DN145" i="5"/>
  <c r="DO145" i="5"/>
  <c r="DP145" i="5"/>
  <c r="DQ145" i="5"/>
  <c r="DR145" i="5"/>
  <c r="DU145" i="5"/>
  <c r="DV145" i="5"/>
  <c r="DW145" i="5"/>
  <c r="DX145" i="5"/>
  <c r="DY145" i="5"/>
  <c r="DZ145" i="5"/>
  <c r="EA145" i="5"/>
  <c r="EB145" i="5"/>
  <c r="EC145" i="5"/>
  <c r="ED145" i="5"/>
  <c r="EE145" i="5"/>
  <c r="EF145" i="5"/>
  <c r="EG145" i="5"/>
  <c r="EH145" i="5"/>
  <c r="EK145" i="5"/>
  <c r="EL145" i="5"/>
  <c r="EM145" i="5"/>
  <c r="EN145" i="5"/>
  <c r="EO145" i="5"/>
  <c r="EP145" i="5"/>
  <c r="EQ145" i="5"/>
  <c r="ER145" i="5"/>
  <c r="ES145" i="5"/>
  <c r="ET145" i="5"/>
  <c r="EU145" i="5"/>
  <c r="EV145" i="5"/>
  <c r="EW145" i="5"/>
  <c r="EX145" i="5"/>
  <c r="FA145" i="5"/>
  <c r="FB145" i="5"/>
  <c r="FC145" i="5"/>
  <c r="FD145" i="5"/>
  <c r="FE145" i="5"/>
  <c r="FF145" i="5"/>
  <c r="FG145" i="5"/>
  <c r="FH145" i="5"/>
  <c r="FI145" i="5"/>
  <c r="FJ145" i="5"/>
  <c r="FK145" i="5"/>
  <c r="FL145" i="5"/>
  <c r="FM145" i="5"/>
  <c r="FN145" i="5"/>
  <c r="FQ145" i="5"/>
  <c r="FR145" i="5"/>
  <c r="FS145" i="5"/>
  <c r="FT145" i="5"/>
  <c r="FU145" i="5"/>
  <c r="FV145" i="5"/>
  <c r="FW145" i="5"/>
  <c r="FX145" i="5"/>
  <c r="FY145" i="5"/>
  <c r="FZ145" i="5"/>
  <c r="GA145" i="5"/>
  <c r="GB145" i="5"/>
  <c r="GC145" i="5"/>
  <c r="GD145" i="5"/>
  <c r="GG145" i="5"/>
  <c r="GH145" i="5"/>
  <c r="GI145" i="5"/>
  <c r="GJ145" i="5"/>
  <c r="GK145" i="5"/>
  <c r="GL145" i="5"/>
  <c r="GM145" i="5"/>
  <c r="GN145" i="5"/>
  <c r="GO145" i="5"/>
  <c r="GP145" i="5"/>
  <c r="GQ145" i="5"/>
  <c r="GR145" i="5"/>
  <c r="GS145" i="5"/>
  <c r="GT145" i="5"/>
  <c r="GW145" i="5"/>
  <c r="GX145" i="5"/>
  <c r="GY145" i="5"/>
  <c r="GZ145" i="5"/>
  <c r="HA145" i="5"/>
  <c r="HB145" i="5"/>
  <c r="HC145" i="5"/>
  <c r="HD145" i="5"/>
  <c r="HE145" i="5"/>
  <c r="HF145" i="5"/>
  <c r="HG145" i="5"/>
  <c r="HH145" i="5"/>
  <c r="HI145" i="5"/>
  <c r="HJ145" i="5"/>
  <c r="HM145" i="5"/>
  <c r="HN145" i="5"/>
  <c r="HO145" i="5"/>
  <c r="HP145" i="5"/>
  <c r="HQ145" i="5"/>
  <c r="HR145" i="5"/>
  <c r="HS145" i="5"/>
  <c r="HT145" i="5"/>
  <c r="HU145" i="5"/>
  <c r="HV145" i="5"/>
  <c r="HW145" i="5"/>
  <c r="HX145" i="5"/>
  <c r="HY145" i="5"/>
  <c r="HZ145" i="5"/>
  <c r="IC145" i="5"/>
  <c r="ID145" i="5"/>
  <c r="IE145" i="5"/>
  <c r="IF145" i="5"/>
  <c r="IG145" i="5"/>
  <c r="IH145" i="5"/>
  <c r="II145" i="5"/>
  <c r="IJ145" i="5"/>
  <c r="IK145" i="5"/>
  <c r="IL145" i="5"/>
  <c r="IM145" i="5"/>
  <c r="IN145" i="5"/>
  <c r="IO145" i="5"/>
  <c r="IP145" i="5"/>
  <c r="IS145" i="5"/>
  <c r="IT145" i="5"/>
  <c r="IU145" i="5"/>
  <c r="IV145" i="5"/>
  <c r="IW145" i="5"/>
  <c r="IX145" i="5"/>
  <c r="IY145" i="5"/>
  <c r="IZ145" i="5"/>
  <c r="JA145" i="5"/>
  <c r="JB145" i="5"/>
  <c r="JC145" i="5"/>
  <c r="JD145" i="5"/>
  <c r="C146" i="5"/>
  <c r="E146" i="5"/>
  <c r="F146" i="5"/>
  <c r="G146" i="5"/>
  <c r="I146" i="5"/>
  <c r="J146" i="5"/>
  <c r="M146" i="5"/>
  <c r="N146" i="5"/>
  <c r="O146" i="5"/>
  <c r="Q146" i="5"/>
  <c r="R146" i="5"/>
  <c r="S146" i="5"/>
  <c r="U146" i="5"/>
  <c r="V146" i="5"/>
  <c r="W146" i="5"/>
  <c r="Y146" i="5"/>
  <c r="Z146" i="5"/>
  <c r="AC146" i="5"/>
  <c r="AD146" i="5"/>
  <c r="AE146" i="5"/>
  <c r="AG146" i="5"/>
  <c r="AH146" i="5"/>
  <c r="AI146" i="5"/>
  <c r="AK146" i="5"/>
  <c r="AL146" i="5"/>
  <c r="AM146" i="5"/>
  <c r="AO146" i="5"/>
  <c r="AP146" i="5"/>
  <c r="AS146" i="5"/>
  <c r="AT146" i="5"/>
  <c r="AU146" i="5"/>
  <c r="AW146" i="5"/>
  <c r="AX146" i="5"/>
  <c r="AY146" i="5"/>
  <c r="BA146" i="5"/>
  <c r="BB146" i="5"/>
  <c r="BC146" i="5"/>
  <c r="BE146" i="5"/>
  <c r="BF146" i="5"/>
  <c r="BI146" i="5"/>
  <c r="BJ146" i="5"/>
  <c r="BK146" i="5"/>
  <c r="BM146" i="5"/>
  <c r="BN146" i="5"/>
  <c r="BO146" i="5"/>
  <c r="BQ146" i="5"/>
  <c r="BR146" i="5"/>
  <c r="BS146" i="5"/>
  <c r="BU146" i="5"/>
  <c r="BV146" i="5"/>
  <c r="BY146" i="5"/>
  <c r="BZ146" i="5"/>
  <c r="CA146" i="5"/>
  <c r="CC146" i="5"/>
  <c r="CD146" i="5"/>
  <c r="CE146" i="5"/>
  <c r="CG146" i="5"/>
  <c r="CH146" i="5"/>
  <c r="CI146" i="5"/>
  <c r="CK146" i="5"/>
  <c r="CL146" i="5"/>
  <c r="CO146" i="5"/>
  <c r="CP146" i="5"/>
  <c r="CQ146" i="5"/>
  <c r="CS146" i="5"/>
  <c r="CT146" i="5"/>
  <c r="CU146" i="5"/>
  <c r="CW146" i="5"/>
  <c r="CX146" i="5"/>
  <c r="CY146" i="5"/>
  <c r="DA146" i="5"/>
  <c r="DB146" i="5"/>
  <c r="DE146" i="5"/>
  <c r="DF146" i="5"/>
  <c r="DG146" i="5"/>
  <c r="DI146" i="5"/>
  <c r="DJ146" i="5"/>
  <c r="DK146" i="5"/>
  <c r="DM146" i="5"/>
  <c r="DN146" i="5"/>
  <c r="DO146" i="5"/>
  <c r="DQ146" i="5"/>
  <c r="DR146" i="5"/>
  <c r="DU146" i="5"/>
  <c r="DV146" i="5"/>
  <c r="DW146" i="5"/>
  <c r="DY146" i="5"/>
  <c r="DZ146" i="5"/>
  <c r="EA146" i="5"/>
  <c r="EC146" i="5"/>
  <c r="ED146" i="5"/>
  <c r="EE146" i="5"/>
  <c r="EG146" i="5"/>
  <c r="EH146" i="5"/>
  <c r="EK146" i="5"/>
  <c r="EL146" i="5"/>
  <c r="EM146" i="5"/>
  <c r="EO146" i="5"/>
  <c r="EP146" i="5"/>
  <c r="EQ146" i="5"/>
  <c r="ES146" i="5"/>
  <c r="ET146" i="5"/>
  <c r="EU146" i="5"/>
  <c r="EW146" i="5"/>
  <c r="EX146" i="5"/>
  <c r="FA146" i="5"/>
  <c r="FB146" i="5"/>
  <c r="FC146" i="5"/>
  <c r="FE146" i="5"/>
  <c r="FF146" i="5"/>
  <c r="FG146" i="5"/>
  <c r="FI146" i="5"/>
  <c r="FJ146" i="5"/>
  <c r="FK146" i="5"/>
  <c r="FM146" i="5"/>
  <c r="FN146" i="5"/>
  <c r="FQ146" i="5"/>
  <c r="FR146" i="5"/>
  <c r="FS146" i="5"/>
  <c r="FU146" i="5"/>
  <c r="FV146" i="5"/>
  <c r="FW146" i="5"/>
  <c r="FY146" i="5"/>
  <c r="FZ146" i="5"/>
  <c r="GA146" i="5"/>
  <c r="GC146" i="5"/>
  <c r="GD146" i="5"/>
  <c r="GG146" i="5"/>
  <c r="GH146" i="5"/>
  <c r="GI146" i="5"/>
  <c r="GK146" i="5"/>
  <c r="GL146" i="5"/>
  <c r="GM146" i="5"/>
  <c r="GO146" i="5"/>
  <c r="GP146" i="5"/>
  <c r="GQ146" i="5"/>
  <c r="GS146" i="5"/>
  <c r="GT146" i="5"/>
  <c r="GW146" i="5"/>
  <c r="GX146" i="5"/>
  <c r="GY146" i="5"/>
  <c r="HA146" i="5"/>
  <c r="HB146" i="5"/>
  <c r="HC146" i="5"/>
  <c r="HE146" i="5"/>
  <c r="HF146" i="5"/>
  <c r="HG146" i="5"/>
  <c r="HI146" i="5"/>
  <c r="HJ146" i="5"/>
  <c r="HM146" i="5"/>
  <c r="HN146" i="5"/>
  <c r="HO146" i="5"/>
  <c r="HQ146" i="5"/>
  <c r="HR146" i="5"/>
  <c r="HS146" i="5"/>
  <c r="HU146" i="5"/>
  <c r="HV146" i="5"/>
  <c r="HW146" i="5"/>
  <c r="HY146" i="5"/>
  <c r="HZ146" i="5"/>
  <c r="IC146" i="5"/>
  <c r="ID146" i="5"/>
  <c r="IE146" i="5"/>
  <c r="IG146" i="5"/>
  <c r="IH146" i="5"/>
  <c r="II146" i="5"/>
  <c r="IK146" i="5"/>
  <c r="IL146" i="5"/>
  <c r="IM146" i="5"/>
  <c r="IO146" i="5"/>
  <c r="IP146" i="5"/>
  <c r="IS146" i="5"/>
  <c r="IT146" i="5"/>
  <c r="IU146" i="5"/>
  <c r="IW146" i="5"/>
  <c r="IX146" i="5"/>
  <c r="IY146" i="5"/>
  <c r="JA146" i="5"/>
  <c r="JB146" i="5"/>
  <c r="JC146" i="5"/>
  <c r="C147" i="5"/>
  <c r="D147" i="5"/>
  <c r="E147" i="5"/>
  <c r="F147" i="5"/>
  <c r="G147" i="5"/>
  <c r="H147" i="5"/>
  <c r="I147" i="5"/>
  <c r="J147" i="5"/>
  <c r="M147" i="5"/>
  <c r="N147" i="5"/>
  <c r="O147" i="5"/>
  <c r="P147" i="5"/>
  <c r="Q147" i="5"/>
  <c r="R147" i="5"/>
  <c r="S147" i="5"/>
  <c r="T147" i="5"/>
  <c r="U147" i="5"/>
  <c r="V147" i="5"/>
  <c r="W147" i="5"/>
  <c r="X147" i="5"/>
  <c r="Y147" i="5"/>
  <c r="Z147" i="5"/>
  <c r="AC147" i="5"/>
  <c r="AD147" i="5"/>
  <c r="AE147" i="5"/>
  <c r="AF147" i="5"/>
  <c r="AG147" i="5"/>
  <c r="AH147" i="5"/>
  <c r="AI147" i="5"/>
  <c r="AJ147" i="5"/>
  <c r="AK147" i="5"/>
  <c r="AL147" i="5"/>
  <c r="AM147" i="5"/>
  <c r="AN147" i="5"/>
  <c r="AO147" i="5"/>
  <c r="AP147" i="5"/>
  <c r="AS147" i="5"/>
  <c r="AT147" i="5"/>
  <c r="AU147" i="5"/>
  <c r="AV147" i="5"/>
  <c r="AW147" i="5"/>
  <c r="AX147" i="5"/>
  <c r="AY147" i="5"/>
  <c r="AZ147" i="5"/>
  <c r="BA147" i="5"/>
  <c r="BB147" i="5"/>
  <c r="BC147" i="5"/>
  <c r="BD147" i="5"/>
  <c r="BE147" i="5"/>
  <c r="BF147" i="5"/>
  <c r="BI147" i="5"/>
  <c r="BJ147" i="5"/>
  <c r="BK147" i="5"/>
  <c r="BL147" i="5"/>
  <c r="BM147" i="5"/>
  <c r="BN147" i="5"/>
  <c r="BO147" i="5"/>
  <c r="BP147" i="5"/>
  <c r="BQ147" i="5"/>
  <c r="BR147" i="5"/>
  <c r="BS147" i="5"/>
  <c r="BT147" i="5"/>
  <c r="BU147" i="5"/>
  <c r="BV147" i="5"/>
  <c r="BY147" i="5"/>
  <c r="BZ147" i="5"/>
  <c r="CA147" i="5"/>
  <c r="CB147" i="5"/>
  <c r="CC147" i="5"/>
  <c r="CD147" i="5"/>
  <c r="CE147" i="5"/>
  <c r="CF147" i="5"/>
  <c r="CG147" i="5"/>
  <c r="CH147" i="5"/>
  <c r="CI147" i="5"/>
  <c r="CJ147" i="5"/>
  <c r="CK147" i="5"/>
  <c r="CL147" i="5"/>
  <c r="CO147" i="5"/>
  <c r="CP147" i="5"/>
  <c r="CQ147" i="5"/>
  <c r="CR147" i="5"/>
  <c r="CS147" i="5"/>
  <c r="CT147" i="5"/>
  <c r="CU147" i="5"/>
  <c r="CV147" i="5"/>
  <c r="CW147" i="5"/>
  <c r="CX147" i="5"/>
  <c r="CY147" i="5"/>
  <c r="CZ147" i="5"/>
  <c r="DA147" i="5"/>
  <c r="DB147" i="5"/>
  <c r="DE147" i="5"/>
  <c r="DF147" i="5"/>
  <c r="DG147" i="5"/>
  <c r="DH147" i="5"/>
  <c r="DI147" i="5"/>
  <c r="DJ147" i="5"/>
  <c r="DK147" i="5"/>
  <c r="DL147" i="5"/>
  <c r="DM147" i="5"/>
  <c r="DN147" i="5"/>
  <c r="DO147" i="5"/>
  <c r="DP147" i="5"/>
  <c r="DQ147" i="5"/>
  <c r="DR147" i="5"/>
  <c r="DU147" i="5"/>
  <c r="DV147" i="5"/>
  <c r="DW147" i="5"/>
  <c r="DX147" i="5"/>
  <c r="DY147" i="5"/>
  <c r="DZ147" i="5"/>
  <c r="EA147" i="5"/>
  <c r="EB147" i="5"/>
  <c r="EC147" i="5"/>
  <c r="ED147" i="5"/>
  <c r="EE147" i="5"/>
  <c r="EF147" i="5"/>
  <c r="EG147" i="5"/>
  <c r="EH147" i="5"/>
  <c r="EK147" i="5"/>
  <c r="EL147" i="5"/>
  <c r="EM147" i="5"/>
  <c r="EN147" i="5"/>
  <c r="EO147" i="5"/>
  <c r="EP147" i="5"/>
  <c r="EQ147" i="5"/>
  <c r="ER147" i="5"/>
  <c r="ES147" i="5"/>
  <c r="ET147" i="5"/>
  <c r="EU147" i="5"/>
  <c r="EV147" i="5"/>
  <c r="EW147" i="5"/>
  <c r="EX147" i="5"/>
  <c r="FA147" i="5"/>
  <c r="FB147" i="5"/>
  <c r="FC147" i="5"/>
  <c r="FD147" i="5"/>
  <c r="FE147" i="5"/>
  <c r="FF147" i="5"/>
  <c r="FG147" i="5"/>
  <c r="FH147" i="5"/>
  <c r="FI147" i="5"/>
  <c r="FJ147" i="5"/>
  <c r="FK147" i="5"/>
  <c r="FL147" i="5"/>
  <c r="FM147" i="5"/>
  <c r="FN147" i="5"/>
  <c r="FQ147" i="5"/>
  <c r="FR147" i="5"/>
  <c r="FS147" i="5"/>
  <c r="FT147" i="5"/>
  <c r="FU147" i="5"/>
  <c r="FV147" i="5"/>
  <c r="FW147" i="5"/>
  <c r="FX147" i="5"/>
  <c r="FY147" i="5"/>
  <c r="FZ147" i="5"/>
  <c r="GA147" i="5"/>
  <c r="GB147" i="5"/>
  <c r="GC147" i="5"/>
  <c r="GD147" i="5"/>
  <c r="GG147" i="5"/>
  <c r="GH147" i="5"/>
  <c r="GI147" i="5"/>
  <c r="GJ147" i="5"/>
  <c r="GK147" i="5"/>
  <c r="GL147" i="5"/>
  <c r="GM147" i="5"/>
  <c r="GN147" i="5"/>
  <c r="GO147" i="5"/>
  <c r="GP147" i="5"/>
  <c r="GQ147" i="5"/>
  <c r="GR147" i="5"/>
  <c r="GS147" i="5"/>
  <c r="GT147" i="5"/>
  <c r="GW147" i="5"/>
  <c r="GX147" i="5"/>
  <c r="GY147" i="5"/>
  <c r="GZ147" i="5"/>
  <c r="HA147" i="5"/>
  <c r="HB147" i="5"/>
  <c r="HC147" i="5"/>
  <c r="HD147" i="5"/>
  <c r="HE147" i="5"/>
  <c r="HF147" i="5"/>
  <c r="HG147" i="5"/>
  <c r="HH147" i="5"/>
  <c r="HI147" i="5"/>
  <c r="HJ147" i="5"/>
  <c r="HM147" i="5"/>
  <c r="HN147" i="5"/>
  <c r="HO147" i="5"/>
  <c r="HP147" i="5"/>
  <c r="HQ147" i="5"/>
  <c r="HR147" i="5"/>
  <c r="HS147" i="5"/>
  <c r="HT147" i="5"/>
  <c r="HU147" i="5"/>
  <c r="HV147" i="5"/>
  <c r="HW147" i="5"/>
  <c r="HX147" i="5"/>
  <c r="HY147" i="5"/>
  <c r="HZ147" i="5"/>
  <c r="IC147" i="5"/>
  <c r="ID147" i="5"/>
  <c r="IE147" i="5"/>
  <c r="IF147" i="5"/>
  <c r="IG147" i="5"/>
  <c r="IH147" i="5"/>
  <c r="II147" i="5"/>
  <c r="IJ147" i="5"/>
  <c r="IK147" i="5"/>
  <c r="IL147" i="5"/>
  <c r="IM147" i="5"/>
  <c r="IN147" i="5"/>
  <c r="IO147" i="5"/>
  <c r="IP147" i="5"/>
  <c r="IS147" i="5"/>
  <c r="IT147" i="5"/>
  <c r="IU147" i="5"/>
  <c r="IV147" i="5"/>
  <c r="IW147" i="5"/>
  <c r="IX147" i="5"/>
  <c r="IY147" i="5"/>
  <c r="IZ147" i="5"/>
  <c r="JA147" i="5"/>
  <c r="JB147" i="5"/>
  <c r="JC147" i="5"/>
  <c r="JD147" i="5"/>
  <c r="C148" i="5"/>
  <c r="E148" i="5"/>
  <c r="F148" i="5"/>
  <c r="G148" i="5"/>
  <c r="I148" i="5"/>
  <c r="J148" i="5"/>
  <c r="M148" i="5"/>
  <c r="N148" i="5"/>
  <c r="O148" i="5"/>
  <c r="Q148" i="5"/>
  <c r="R148" i="5"/>
  <c r="S148" i="5"/>
  <c r="U148" i="5"/>
  <c r="V148" i="5"/>
  <c r="W148" i="5"/>
  <c r="Y148" i="5"/>
  <c r="Z148" i="5"/>
  <c r="AC148" i="5"/>
  <c r="AD148" i="5"/>
  <c r="AE148" i="5"/>
  <c r="AG148" i="5"/>
  <c r="AH148" i="5"/>
  <c r="AI148" i="5"/>
  <c r="AK148" i="5"/>
  <c r="AL148" i="5"/>
  <c r="AM148" i="5"/>
  <c r="AO148" i="5"/>
  <c r="AP148" i="5"/>
  <c r="AS148" i="5"/>
  <c r="AT148" i="5"/>
  <c r="AU148" i="5"/>
  <c r="AW148" i="5"/>
  <c r="AX148" i="5"/>
  <c r="AY148" i="5"/>
  <c r="BA148" i="5"/>
  <c r="BB148" i="5"/>
  <c r="BC148" i="5"/>
  <c r="BE148" i="5"/>
  <c r="BF148" i="5"/>
  <c r="BI148" i="5"/>
  <c r="BJ148" i="5"/>
  <c r="BK148" i="5"/>
  <c r="BM148" i="5"/>
  <c r="BN148" i="5"/>
  <c r="BO148" i="5"/>
  <c r="BQ148" i="5"/>
  <c r="BR148" i="5"/>
  <c r="BS148" i="5"/>
  <c r="BU148" i="5"/>
  <c r="BV148" i="5"/>
  <c r="BY148" i="5"/>
  <c r="BZ148" i="5"/>
  <c r="CA148" i="5"/>
  <c r="CC148" i="5"/>
  <c r="CD148" i="5"/>
  <c r="CE148" i="5"/>
  <c r="CG148" i="5"/>
  <c r="CH148" i="5"/>
  <c r="CI148" i="5"/>
  <c r="CK148" i="5"/>
  <c r="CL148" i="5"/>
  <c r="CO148" i="5"/>
  <c r="CP148" i="5"/>
  <c r="CQ148" i="5"/>
  <c r="CS148" i="5"/>
  <c r="CT148" i="5"/>
  <c r="CU148" i="5"/>
  <c r="CW148" i="5"/>
  <c r="CX148" i="5"/>
  <c r="CY148" i="5"/>
  <c r="DA148" i="5"/>
  <c r="DB148" i="5"/>
  <c r="DE148" i="5"/>
  <c r="DF148" i="5"/>
  <c r="DG148" i="5"/>
  <c r="DI148" i="5"/>
  <c r="DJ148" i="5"/>
  <c r="DK148" i="5"/>
  <c r="DM148" i="5"/>
  <c r="DN148" i="5"/>
  <c r="DO148" i="5"/>
  <c r="DQ148" i="5"/>
  <c r="DR148" i="5"/>
  <c r="DU148" i="5"/>
  <c r="DV148" i="5"/>
  <c r="DW148" i="5"/>
  <c r="DY148" i="5"/>
  <c r="DZ148" i="5"/>
  <c r="EA148" i="5"/>
  <c r="EC148" i="5"/>
  <c r="ED148" i="5"/>
  <c r="EE148" i="5"/>
  <c r="EG148" i="5"/>
  <c r="EH148" i="5"/>
  <c r="EK148" i="5"/>
  <c r="EL148" i="5"/>
  <c r="EM148" i="5"/>
  <c r="EO148" i="5"/>
  <c r="EP148" i="5"/>
  <c r="EQ148" i="5"/>
  <c r="ES148" i="5"/>
  <c r="ET148" i="5"/>
  <c r="EU148" i="5"/>
  <c r="EW148" i="5"/>
  <c r="EX148" i="5"/>
  <c r="FA148" i="5"/>
  <c r="FB148" i="5"/>
  <c r="FC148" i="5"/>
  <c r="FE148" i="5"/>
  <c r="FF148" i="5"/>
  <c r="FG148" i="5"/>
  <c r="FI148" i="5"/>
  <c r="FJ148" i="5"/>
  <c r="FK148" i="5"/>
  <c r="FM148" i="5"/>
  <c r="FN148" i="5"/>
  <c r="FQ148" i="5"/>
  <c r="FR148" i="5"/>
  <c r="FS148" i="5"/>
  <c r="FU148" i="5"/>
  <c r="FV148" i="5"/>
  <c r="FW148" i="5"/>
  <c r="FY148" i="5"/>
  <c r="FZ148" i="5"/>
  <c r="GA148" i="5"/>
  <c r="GC148" i="5"/>
  <c r="GD148" i="5"/>
  <c r="GG148" i="5"/>
  <c r="GH148" i="5"/>
  <c r="GI148" i="5"/>
  <c r="GK148" i="5"/>
  <c r="GL148" i="5"/>
  <c r="GM148" i="5"/>
  <c r="GO148" i="5"/>
  <c r="GP148" i="5"/>
  <c r="GQ148" i="5"/>
  <c r="GS148" i="5"/>
  <c r="GT148" i="5"/>
  <c r="GW148" i="5"/>
  <c r="GX148" i="5"/>
  <c r="GY148" i="5"/>
  <c r="HA148" i="5"/>
  <c r="HB148" i="5"/>
  <c r="HC148" i="5"/>
  <c r="HE148" i="5"/>
  <c r="HF148" i="5"/>
  <c r="HG148" i="5"/>
  <c r="HI148" i="5"/>
  <c r="HJ148" i="5"/>
  <c r="HM148" i="5"/>
  <c r="HN148" i="5"/>
  <c r="HO148" i="5"/>
  <c r="HQ148" i="5"/>
  <c r="HR148" i="5"/>
  <c r="HS148" i="5"/>
  <c r="HU148" i="5"/>
  <c r="HV148" i="5"/>
  <c r="HW148" i="5"/>
  <c r="HY148" i="5"/>
  <c r="HZ148" i="5"/>
  <c r="IC148" i="5"/>
  <c r="ID148" i="5"/>
  <c r="IE148" i="5"/>
  <c r="IG148" i="5"/>
  <c r="IH148" i="5"/>
  <c r="II148" i="5"/>
  <c r="IK148" i="5"/>
  <c r="IL148" i="5"/>
  <c r="IM148" i="5"/>
  <c r="IO148" i="5"/>
  <c r="IP148" i="5"/>
  <c r="IS148" i="5"/>
  <c r="IT148" i="5"/>
  <c r="IU148" i="5"/>
  <c r="IW148" i="5"/>
  <c r="IX148" i="5"/>
  <c r="IY148" i="5"/>
  <c r="JA148" i="5"/>
  <c r="JB148" i="5"/>
  <c r="JC148" i="5"/>
  <c r="C149" i="5"/>
  <c r="D149" i="5"/>
  <c r="E149" i="5"/>
  <c r="F149" i="5"/>
  <c r="G149" i="5"/>
  <c r="H149" i="5"/>
  <c r="I149" i="5"/>
  <c r="J149" i="5"/>
  <c r="M149" i="5"/>
  <c r="N149" i="5"/>
  <c r="O149" i="5"/>
  <c r="P149" i="5"/>
  <c r="Q149" i="5"/>
  <c r="R149" i="5"/>
  <c r="S149" i="5"/>
  <c r="T149" i="5"/>
  <c r="U149" i="5"/>
  <c r="V149" i="5"/>
  <c r="W149" i="5"/>
  <c r="X149" i="5"/>
  <c r="Y149" i="5"/>
  <c r="Z149" i="5"/>
  <c r="AC149" i="5"/>
  <c r="AD149" i="5"/>
  <c r="AE149" i="5"/>
  <c r="AF149" i="5"/>
  <c r="AG149" i="5"/>
  <c r="AH149" i="5"/>
  <c r="AI149" i="5"/>
  <c r="AJ149" i="5"/>
  <c r="AK149" i="5"/>
  <c r="AL149" i="5"/>
  <c r="AM149" i="5"/>
  <c r="AN149" i="5"/>
  <c r="AO149" i="5"/>
  <c r="AP149" i="5"/>
  <c r="AS149" i="5"/>
  <c r="AT149" i="5"/>
  <c r="AU149" i="5"/>
  <c r="AV149" i="5"/>
  <c r="AW149" i="5"/>
  <c r="AX149" i="5"/>
  <c r="AY149" i="5"/>
  <c r="AZ149" i="5"/>
  <c r="BA149" i="5"/>
  <c r="BB149" i="5"/>
  <c r="BC149" i="5"/>
  <c r="BD149" i="5"/>
  <c r="BE149" i="5"/>
  <c r="BF149" i="5"/>
  <c r="BI149" i="5"/>
  <c r="BJ149" i="5"/>
  <c r="BK149" i="5"/>
  <c r="BL149" i="5"/>
  <c r="BM149" i="5"/>
  <c r="BN149" i="5"/>
  <c r="BO149" i="5"/>
  <c r="BP149" i="5"/>
  <c r="BQ149" i="5"/>
  <c r="BR149" i="5"/>
  <c r="BS149" i="5"/>
  <c r="BT149" i="5"/>
  <c r="BU149" i="5"/>
  <c r="BV149" i="5"/>
  <c r="BY149" i="5"/>
  <c r="BZ149" i="5"/>
  <c r="CA149" i="5"/>
  <c r="CB149" i="5"/>
  <c r="CC149" i="5"/>
  <c r="CD149" i="5"/>
  <c r="CE149" i="5"/>
  <c r="CF149" i="5"/>
  <c r="CG149" i="5"/>
  <c r="CH149" i="5"/>
  <c r="CI149" i="5"/>
  <c r="CJ149" i="5"/>
  <c r="CK149" i="5"/>
  <c r="CL149" i="5"/>
  <c r="CO149" i="5"/>
  <c r="CP149" i="5"/>
  <c r="CQ149" i="5"/>
  <c r="CR149" i="5"/>
  <c r="CS149" i="5"/>
  <c r="CT149" i="5"/>
  <c r="CU149" i="5"/>
  <c r="CV149" i="5"/>
  <c r="CW149" i="5"/>
  <c r="CX149" i="5"/>
  <c r="CY149" i="5"/>
  <c r="CZ149" i="5"/>
  <c r="DA149" i="5"/>
  <c r="DB149" i="5"/>
  <c r="DE149" i="5"/>
  <c r="DF149" i="5"/>
  <c r="DG149" i="5"/>
  <c r="DH149" i="5"/>
  <c r="DI149" i="5"/>
  <c r="DJ149" i="5"/>
  <c r="DK149" i="5"/>
  <c r="DL149" i="5"/>
  <c r="DM149" i="5"/>
  <c r="DN149" i="5"/>
  <c r="DO149" i="5"/>
  <c r="DP149" i="5"/>
  <c r="DQ149" i="5"/>
  <c r="DR149" i="5"/>
  <c r="DU149" i="5"/>
  <c r="DV149" i="5"/>
  <c r="DW149" i="5"/>
  <c r="DX149" i="5"/>
  <c r="DY149" i="5"/>
  <c r="DZ149" i="5"/>
  <c r="EA149" i="5"/>
  <c r="EB149" i="5"/>
  <c r="EC149" i="5"/>
  <c r="ED149" i="5"/>
  <c r="EE149" i="5"/>
  <c r="EF149" i="5"/>
  <c r="EG149" i="5"/>
  <c r="EH149" i="5"/>
  <c r="EK149" i="5"/>
  <c r="EL149" i="5"/>
  <c r="EM149" i="5"/>
  <c r="EN149" i="5"/>
  <c r="EO149" i="5"/>
  <c r="EP149" i="5"/>
  <c r="EQ149" i="5"/>
  <c r="ER149" i="5"/>
  <c r="ES149" i="5"/>
  <c r="ET149" i="5"/>
  <c r="EU149" i="5"/>
  <c r="EV149" i="5"/>
  <c r="EW149" i="5"/>
  <c r="EX149" i="5"/>
  <c r="FA149" i="5"/>
  <c r="FB149" i="5"/>
  <c r="FC149" i="5"/>
  <c r="FD149" i="5"/>
  <c r="FE149" i="5"/>
  <c r="FF149" i="5"/>
  <c r="FG149" i="5"/>
  <c r="FH149" i="5"/>
  <c r="FI149" i="5"/>
  <c r="FJ149" i="5"/>
  <c r="FK149" i="5"/>
  <c r="FL149" i="5"/>
  <c r="FM149" i="5"/>
  <c r="FN149" i="5"/>
  <c r="FQ149" i="5"/>
  <c r="FR149" i="5"/>
  <c r="FS149" i="5"/>
  <c r="FT149" i="5"/>
  <c r="FU149" i="5"/>
  <c r="FV149" i="5"/>
  <c r="FW149" i="5"/>
  <c r="FX149" i="5"/>
  <c r="FY149" i="5"/>
  <c r="FZ149" i="5"/>
  <c r="GA149" i="5"/>
  <c r="GB149" i="5"/>
  <c r="GC149" i="5"/>
  <c r="GD149" i="5"/>
  <c r="GG149" i="5"/>
  <c r="GH149" i="5"/>
  <c r="GI149" i="5"/>
  <c r="GJ149" i="5"/>
  <c r="GK149" i="5"/>
  <c r="GL149" i="5"/>
  <c r="GM149" i="5"/>
  <c r="GN149" i="5"/>
  <c r="GO149" i="5"/>
  <c r="GP149" i="5"/>
  <c r="GQ149" i="5"/>
  <c r="GR149" i="5"/>
  <c r="GS149" i="5"/>
  <c r="GT149" i="5"/>
  <c r="GW149" i="5"/>
  <c r="GX149" i="5"/>
  <c r="GY149" i="5"/>
  <c r="GZ149" i="5"/>
  <c r="HA149" i="5"/>
  <c r="HB149" i="5"/>
  <c r="HC149" i="5"/>
  <c r="HD149" i="5"/>
  <c r="HE149" i="5"/>
  <c r="HF149" i="5"/>
  <c r="HG149" i="5"/>
  <c r="HH149" i="5"/>
  <c r="HI149" i="5"/>
  <c r="HJ149" i="5"/>
  <c r="HM149" i="5"/>
  <c r="HN149" i="5"/>
  <c r="HO149" i="5"/>
  <c r="HP149" i="5"/>
  <c r="HQ149" i="5"/>
  <c r="HR149" i="5"/>
  <c r="HS149" i="5"/>
  <c r="HT149" i="5"/>
  <c r="HU149" i="5"/>
  <c r="HV149" i="5"/>
  <c r="HW149" i="5"/>
  <c r="HX149" i="5"/>
  <c r="HY149" i="5"/>
  <c r="HZ149" i="5"/>
  <c r="IC149" i="5"/>
  <c r="ID149" i="5"/>
  <c r="IE149" i="5"/>
  <c r="IF149" i="5"/>
  <c r="IG149" i="5"/>
  <c r="IH149" i="5"/>
  <c r="II149" i="5"/>
  <c r="IJ149" i="5"/>
  <c r="IK149" i="5"/>
  <c r="IL149" i="5"/>
  <c r="IM149" i="5"/>
  <c r="IN149" i="5"/>
  <c r="IO149" i="5"/>
  <c r="IP149" i="5"/>
  <c r="IS149" i="5"/>
  <c r="IT149" i="5"/>
  <c r="IU149" i="5"/>
  <c r="IV149" i="5"/>
  <c r="IW149" i="5"/>
  <c r="IX149" i="5"/>
  <c r="IY149" i="5"/>
  <c r="IZ149" i="5"/>
  <c r="JA149" i="5"/>
  <c r="JB149" i="5"/>
  <c r="JC149" i="5"/>
  <c r="JD149" i="5"/>
  <c r="C150" i="5"/>
  <c r="E150" i="5"/>
  <c r="F150" i="5"/>
  <c r="G150" i="5"/>
  <c r="I150" i="5"/>
  <c r="J150" i="5"/>
  <c r="M150" i="5"/>
  <c r="N150" i="5"/>
  <c r="O150" i="5"/>
  <c r="Q150" i="5"/>
  <c r="R150" i="5"/>
  <c r="S150" i="5"/>
  <c r="U150" i="5"/>
  <c r="V150" i="5"/>
  <c r="W150" i="5"/>
  <c r="Y150" i="5"/>
  <c r="Z150" i="5"/>
  <c r="AC150" i="5"/>
  <c r="AD150" i="5"/>
  <c r="AE150" i="5"/>
  <c r="AG150" i="5"/>
  <c r="AH150" i="5"/>
  <c r="AI150" i="5"/>
  <c r="AK150" i="5"/>
  <c r="AL150" i="5"/>
  <c r="AM150" i="5"/>
  <c r="AO150" i="5"/>
  <c r="AP150" i="5"/>
  <c r="AS150" i="5"/>
  <c r="AT150" i="5"/>
  <c r="AU150" i="5"/>
  <c r="AW150" i="5"/>
  <c r="AX150" i="5"/>
  <c r="AY150" i="5"/>
  <c r="BA150" i="5"/>
  <c r="BB150" i="5"/>
  <c r="BC150" i="5"/>
  <c r="BE150" i="5"/>
  <c r="BF150" i="5"/>
  <c r="BI150" i="5"/>
  <c r="BJ150" i="5"/>
  <c r="BK150" i="5"/>
  <c r="BM150" i="5"/>
  <c r="BN150" i="5"/>
  <c r="BO150" i="5"/>
  <c r="BQ150" i="5"/>
  <c r="BR150" i="5"/>
  <c r="BS150" i="5"/>
  <c r="BU150" i="5"/>
  <c r="BV150" i="5"/>
  <c r="BY150" i="5"/>
  <c r="BZ150" i="5"/>
  <c r="CA150" i="5"/>
  <c r="CC150" i="5"/>
  <c r="CD150" i="5"/>
  <c r="CE150" i="5"/>
  <c r="CG150" i="5"/>
  <c r="CH150" i="5"/>
  <c r="CI150" i="5"/>
  <c r="CK150" i="5"/>
  <c r="CL150" i="5"/>
  <c r="CO150" i="5"/>
  <c r="CP150" i="5"/>
  <c r="CQ150" i="5"/>
  <c r="CS150" i="5"/>
  <c r="CT150" i="5"/>
  <c r="CU150" i="5"/>
  <c r="CW150" i="5"/>
  <c r="CX150" i="5"/>
  <c r="CY150" i="5"/>
  <c r="DA150" i="5"/>
  <c r="DB150" i="5"/>
  <c r="DE150" i="5"/>
  <c r="DF150" i="5"/>
  <c r="DG150" i="5"/>
  <c r="DI150" i="5"/>
  <c r="DJ150" i="5"/>
  <c r="DK150" i="5"/>
  <c r="DM150" i="5"/>
  <c r="DN150" i="5"/>
  <c r="DO150" i="5"/>
  <c r="DQ150" i="5"/>
  <c r="DR150" i="5"/>
  <c r="DU150" i="5"/>
  <c r="DV150" i="5"/>
  <c r="DW150" i="5"/>
  <c r="DY150" i="5"/>
  <c r="DZ150" i="5"/>
  <c r="EA150" i="5"/>
  <c r="EC150" i="5"/>
  <c r="ED150" i="5"/>
  <c r="EE150" i="5"/>
  <c r="EG150" i="5"/>
  <c r="EH150" i="5"/>
  <c r="EK150" i="5"/>
  <c r="EL150" i="5"/>
  <c r="EM150" i="5"/>
  <c r="EO150" i="5"/>
  <c r="EP150" i="5"/>
  <c r="EQ150" i="5"/>
  <c r="ES150" i="5"/>
  <c r="ET150" i="5"/>
  <c r="EU150" i="5"/>
  <c r="EW150" i="5"/>
  <c r="EX150" i="5"/>
  <c r="FA150" i="5"/>
  <c r="FB150" i="5"/>
  <c r="FC150" i="5"/>
  <c r="FE150" i="5"/>
  <c r="FF150" i="5"/>
  <c r="FG150" i="5"/>
  <c r="FI150" i="5"/>
  <c r="FJ150" i="5"/>
  <c r="FK150" i="5"/>
  <c r="FM150" i="5"/>
  <c r="FN150" i="5"/>
  <c r="FQ150" i="5"/>
  <c r="FR150" i="5"/>
  <c r="FS150" i="5"/>
  <c r="FU150" i="5"/>
  <c r="FV150" i="5"/>
  <c r="FW150" i="5"/>
  <c r="FY150" i="5"/>
  <c r="FZ150" i="5"/>
  <c r="GA150" i="5"/>
  <c r="GC150" i="5"/>
  <c r="GD150" i="5"/>
  <c r="GG150" i="5"/>
  <c r="GH150" i="5"/>
  <c r="GI150" i="5"/>
  <c r="GK150" i="5"/>
  <c r="GL150" i="5"/>
  <c r="GM150" i="5"/>
  <c r="GO150" i="5"/>
  <c r="GP150" i="5"/>
  <c r="GQ150" i="5"/>
  <c r="GS150" i="5"/>
  <c r="GT150" i="5"/>
  <c r="GW150" i="5"/>
  <c r="GX150" i="5"/>
  <c r="GY150" i="5"/>
  <c r="HA150" i="5"/>
  <c r="HB150" i="5"/>
  <c r="HC150" i="5"/>
  <c r="HE150" i="5"/>
  <c r="HF150" i="5"/>
  <c r="HG150" i="5"/>
  <c r="HI150" i="5"/>
  <c r="HJ150" i="5"/>
  <c r="HM150" i="5"/>
  <c r="HN150" i="5"/>
  <c r="HO150" i="5"/>
  <c r="HQ150" i="5"/>
  <c r="HR150" i="5"/>
  <c r="HS150" i="5"/>
  <c r="HU150" i="5"/>
  <c r="HV150" i="5"/>
  <c r="HW150" i="5"/>
  <c r="HY150" i="5"/>
  <c r="HZ150" i="5"/>
  <c r="IC150" i="5"/>
  <c r="ID150" i="5"/>
  <c r="IE150" i="5"/>
  <c r="IG150" i="5"/>
  <c r="IH150" i="5"/>
  <c r="II150" i="5"/>
  <c r="IK150" i="5"/>
  <c r="IL150" i="5"/>
  <c r="IM150" i="5"/>
  <c r="IO150" i="5"/>
  <c r="IP150" i="5"/>
  <c r="IS150" i="5"/>
  <c r="IT150" i="5"/>
  <c r="IU150" i="5"/>
  <c r="IW150" i="5"/>
  <c r="IX150" i="5"/>
  <c r="IY150" i="5"/>
  <c r="JA150" i="5"/>
  <c r="JB150" i="5"/>
  <c r="JC150" i="5"/>
  <c r="C151" i="5"/>
  <c r="D151" i="5"/>
  <c r="E151" i="5"/>
  <c r="F151" i="5"/>
  <c r="G151" i="5"/>
  <c r="H151" i="5"/>
  <c r="I151" i="5"/>
  <c r="J151" i="5"/>
  <c r="M151" i="5"/>
  <c r="N151" i="5"/>
  <c r="O151" i="5"/>
  <c r="P151" i="5"/>
  <c r="Q151" i="5"/>
  <c r="R151" i="5"/>
  <c r="S151" i="5"/>
  <c r="T151" i="5"/>
  <c r="U151" i="5"/>
  <c r="V151" i="5"/>
  <c r="W151" i="5"/>
  <c r="X151" i="5"/>
  <c r="Y151" i="5"/>
  <c r="Z151" i="5"/>
  <c r="AC151" i="5"/>
  <c r="AD151" i="5"/>
  <c r="AE151" i="5"/>
  <c r="AF151" i="5"/>
  <c r="AG151" i="5"/>
  <c r="AH151" i="5"/>
  <c r="AI151" i="5"/>
  <c r="AJ151" i="5"/>
  <c r="AK151" i="5"/>
  <c r="AL151" i="5"/>
  <c r="AM151" i="5"/>
  <c r="AN151" i="5"/>
  <c r="AO151" i="5"/>
  <c r="AP151" i="5"/>
  <c r="AS151" i="5"/>
  <c r="AT151" i="5"/>
  <c r="AU151" i="5"/>
  <c r="AV151" i="5"/>
  <c r="AW151" i="5"/>
  <c r="AX151" i="5"/>
  <c r="AY151" i="5"/>
  <c r="AZ151" i="5"/>
  <c r="BA151" i="5"/>
  <c r="BB151" i="5"/>
  <c r="BC151" i="5"/>
  <c r="BD151" i="5"/>
  <c r="BE151" i="5"/>
  <c r="BF151" i="5"/>
  <c r="BI151" i="5"/>
  <c r="BJ151" i="5"/>
  <c r="BK151" i="5"/>
  <c r="BL151" i="5"/>
  <c r="BM151" i="5"/>
  <c r="BN151" i="5"/>
  <c r="BO151" i="5"/>
  <c r="BP151" i="5"/>
  <c r="BQ151" i="5"/>
  <c r="BR151" i="5"/>
  <c r="BS151" i="5"/>
  <c r="BT151" i="5"/>
  <c r="BU151" i="5"/>
  <c r="BV151" i="5"/>
  <c r="BY151" i="5"/>
  <c r="BZ151" i="5"/>
  <c r="CA151" i="5"/>
  <c r="CB151" i="5"/>
  <c r="CC151" i="5"/>
  <c r="CD151" i="5"/>
  <c r="CE151" i="5"/>
  <c r="CF151" i="5"/>
  <c r="CG151" i="5"/>
  <c r="CH151" i="5"/>
  <c r="CI151" i="5"/>
  <c r="CJ151" i="5"/>
  <c r="CK151" i="5"/>
  <c r="CL151" i="5"/>
  <c r="CO151" i="5"/>
  <c r="CP151" i="5"/>
  <c r="CQ151" i="5"/>
  <c r="CR151" i="5"/>
  <c r="CS151" i="5"/>
  <c r="CT151" i="5"/>
  <c r="CU151" i="5"/>
  <c r="CV151" i="5"/>
  <c r="CW151" i="5"/>
  <c r="CX151" i="5"/>
  <c r="CY151" i="5"/>
  <c r="CZ151" i="5"/>
  <c r="DA151" i="5"/>
  <c r="DB151" i="5"/>
  <c r="DE151" i="5"/>
  <c r="DF151" i="5"/>
  <c r="DG151" i="5"/>
  <c r="DH151" i="5"/>
  <c r="DI151" i="5"/>
  <c r="DJ151" i="5"/>
  <c r="DK151" i="5"/>
  <c r="DL151" i="5"/>
  <c r="DM151" i="5"/>
  <c r="DN151" i="5"/>
  <c r="DO151" i="5"/>
  <c r="DP151" i="5"/>
  <c r="DQ151" i="5"/>
  <c r="DR151" i="5"/>
  <c r="DU151" i="5"/>
  <c r="DV151" i="5"/>
  <c r="DW151" i="5"/>
  <c r="DX151" i="5"/>
  <c r="DY151" i="5"/>
  <c r="DZ151" i="5"/>
  <c r="EA151" i="5"/>
  <c r="EB151" i="5"/>
  <c r="EC151" i="5"/>
  <c r="ED151" i="5"/>
  <c r="EE151" i="5"/>
  <c r="EF151" i="5"/>
  <c r="EG151" i="5"/>
  <c r="EH151" i="5"/>
  <c r="EK151" i="5"/>
  <c r="EL151" i="5"/>
  <c r="EM151" i="5"/>
  <c r="EN151" i="5"/>
  <c r="EO151" i="5"/>
  <c r="EP151" i="5"/>
  <c r="EQ151" i="5"/>
  <c r="ER151" i="5"/>
  <c r="ES151" i="5"/>
  <c r="ET151" i="5"/>
  <c r="EU151" i="5"/>
  <c r="EV151" i="5"/>
  <c r="EW151" i="5"/>
  <c r="EX151" i="5"/>
  <c r="FA151" i="5"/>
  <c r="FB151" i="5"/>
  <c r="FC151" i="5"/>
  <c r="FD151" i="5"/>
  <c r="FE151" i="5"/>
  <c r="FF151" i="5"/>
  <c r="FG151" i="5"/>
  <c r="FH151" i="5"/>
  <c r="FI151" i="5"/>
  <c r="FJ151" i="5"/>
  <c r="FK151" i="5"/>
  <c r="FL151" i="5"/>
  <c r="FM151" i="5"/>
  <c r="FN151" i="5"/>
  <c r="FQ151" i="5"/>
  <c r="FR151" i="5"/>
  <c r="FS151" i="5"/>
  <c r="FT151" i="5"/>
  <c r="FU151" i="5"/>
  <c r="FV151" i="5"/>
  <c r="FW151" i="5"/>
  <c r="FX151" i="5"/>
  <c r="FY151" i="5"/>
  <c r="FZ151" i="5"/>
  <c r="GA151" i="5"/>
  <c r="GB151" i="5"/>
  <c r="GC151" i="5"/>
  <c r="GD151" i="5"/>
  <c r="GG151" i="5"/>
  <c r="GH151" i="5"/>
  <c r="GI151" i="5"/>
  <c r="GJ151" i="5"/>
  <c r="GK151" i="5"/>
  <c r="GL151" i="5"/>
  <c r="GM151" i="5"/>
  <c r="GN151" i="5"/>
  <c r="GO151" i="5"/>
  <c r="GP151" i="5"/>
  <c r="GQ151" i="5"/>
  <c r="GR151" i="5"/>
  <c r="GS151" i="5"/>
  <c r="GT151" i="5"/>
  <c r="GW151" i="5"/>
  <c r="GX151" i="5"/>
  <c r="GY151" i="5"/>
  <c r="GZ151" i="5"/>
  <c r="HA151" i="5"/>
  <c r="HB151" i="5"/>
  <c r="HC151" i="5"/>
  <c r="HD151" i="5"/>
  <c r="HE151" i="5"/>
  <c r="HF151" i="5"/>
  <c r="HG151" i="5"/>
  <c r="HH151" i="5"/>
  <c r="HI151" i="5"/>
  <c r="HJ151" i="5"/>
  <c r="HM151" i="5"/>
  <c r="HN151" i="5"/>
  <c r="HO151" i="5"/>
  <c r="HP151" i="5"/>
  <c r="HQ151" i="5"/>
  <c r="HR151" i="5"/>
  <c r="HS151" i="5"/>
  <c r="HT151" i="5"/>
  <c r="HU151" i="5"/>
  <c r="HV151" i="5"/>
  <c r="HW151" i="5"/>
  <c r="HX151" i="5"/>
  <c r="HY151" i="5"/>
  <c r="HZ151" i="5"/>
  <c r="IC151" i="5"/>
  <c r="ID151" i="5"/>
  <c r="IE151" i="5"/>
  <c r="IF151" i="5"/>
  <c r="IG151" i="5"/>
  <c r="IH151" i="5"/>
  <c r="II151" i="5"/>
  <c r="IJ151" i="5"/>
  <c r="IK151" i="5"/>
  <c r="IL151" i="5"/>
  <c r="IM151" i="5"/>
  <c r="IN151" i="5"/>
  <c r="IO151" i="5"/>
  <c r="IP151" i="5"/>
  <c r="IS151" i="5"/>
  <c r="IT151" i="5"/>
  <c r="IU151" i="5"/>
  <c r="IV151" i="5"/>
  <c r="IW151" i="5"/>
  <c r="IX151" i="5"/>
  <c r="IY151" i="5"/>
  <c r="IZ151" i="5"/>
  <c r="JA151" i="5"/>
  <c r="JB151" i="5"/>
  <c r="JC151" i="5"/>
  <c r="JD151" i="5"/>
  <c r="C152" i="5"/>
  <c r="E152" i="5"/>
  <c r="F152" i="5"/>
  <c r="G152" i="5"/>
  <c r="I152" i="5"/>
  <c r="J152" i="5"/>
  <c r="M152" i="5"/>
  <c r="N152" i="5"/>
  <c r="O152" i="5"/>
  <c r="Q152" i="5"/>
  <c r="R152" i="5"/>
  <c r="S152" i="5"/>
  <c r="U152" i="5"/>
  <c r="V152" i="5"/>
  <c r="W152" i="5"/>
  <c r="Y152" i="5"/>
  <c r="Z152" i="5"/>
  <c r="AC152" i="5"/>
  <c r="AD152" i="5"/>
  <c r="AE152" i="5"/>
  <c r="AG152" i="5"/>
  <c r="AH152" i="5"/>
  <c r="AI152" i="5"/>
  <c r="AK152" i="5"/>
  <c r="AL152" i="5"/>
  <c r="AM152" i="5"/>
  <c r="AO152" i="5"/>
  <c r="AP152" i="5"/>
  <c r="AS152" i="5"/>
  <c r="AT152" i="5"/>
  <c r="AU152" i="5"/>
  <c r="AW152" i="5"/>
  <c r="AX152" i="5"/>
  <c r="AY152" i="5"/>
  <c r="BA152" i="5"/>
  <c r="BB152" i="5"/>
  <c r="BC152" i="5"/>
  <c r="BE152" i="5"/>
  <c r="BF152" i="5"/>
  <c r="BI152" i="5"/>
  <c r="BJ152" i="5"/>
  <c r="BK152" i="5"/>
  <c r="BM152" i="5"/>
  <c r="BN152" i="5"/>
  <c r="BO152" i="5"/>
  <c r="BQ152" i="5"/>
  <c r="BR152" i="5"/>
  <c r="BS152" i="5"/>
  <c r="BU152" i="5"/>
  <c r="BV152" i="5"/>
  <c r="BY152" i="5"/>
  <c r="BZ152" i="5"/>
  <c r="CA152" i="5"/>
  <c r="CC152" i="5"/>
  <c r="CD152" i="5"/>
  <c r="CE152" i="5"/>
  <c r="CG152" i="5"/>
  <c r="CH152" i="5"/>
  <c r="CI152" i="5"/>
  <c r="CK152" i="5"/>
  <c r="CL152" i="5"/>
  <c r="CO152" i="5"/>
  <c r="CP152" i="5"/>
  <c r="CQ152" i="5"/>
  <c r="CS152" i="5"/>
  <c r="CT152" i="5"/>
  <c r="CU152" i="5"/>
  <c r="CW152" i="5"/>
  <c r="CX152" i="5"/>
  <c r="CY152" i="5"/>
  <c r="DA152" i="5"/>
  <c r="DB152" i="5"/>
  <c r="DE152" i="5"/>
  <c r="DF152" i="5"/>
  <c r="DG152" i="5"/>
  <c r="DI152" i="5"/>
  <c r="DJ152" i="5"/>
  <c r="DK152" i="5"/>
  <c r="DM152" i="5"/>
  <c r="DN152" i="5"/>
  <c r="DO152" i="5"/>
  <c r="DQ152" i="5"/>
  <c r="DR152" i="5"/>
  <c r="DU152" i="5"/>
  <c r="DV152" i="5"/>
  <c r="DW152" i="5"/>
  <c r="DY152" i="5"/>
  <c r="DZ152" i="5"/>
  <c r="EA152" i="5"/>
  <c r="EC152" i="5"/>
  <c r="ED152" i="5"/>
  <c r="EE152" i="5"/>
  <c r="EG152" i="5"/>
  <c r="EH152" i="5"/>
  <c r="EK152" i="5"/>
  <c r="EL152" i="5"/>
  <c r="EM152" i="5"/>
  <c r="EO152" i="5"/>
  <c r="EP152" i="5"/>
  <c r="EQ152" i="5"/>
  <c r="ES152" i="5"/>
  <c r="ET152" i="5"/>
  <c r="EU152" i="5"/>
  <c r="EW152" i="5"/>
  <c r="EX152" i="5"/>
  <c r="FA152" i="5"/>
  <c r="FB152" i="5"/>
  <c r="FC152" i="5"/>
  <c r="FE152" i="5"/>
  <c r="FF152" i="5"/>
  <c r="FG152" i="5"/>
  <c r="FI152" i="5"/>
  <c r="FJ152" i="5"/>
  <c r="FK152" i="5"/>
  <c r="FM152" i="5"/>
  <c r="FN152" i="5"/>
  <c r="FQ152" i="5"/>
  <c r="FR152" i="5"/>
  <c r="FS152" i="5"/>
  <c r="FU152" i="5"/>
  <c r="FV152" i="5"/>
  <c r="FW152" i="5"/>
  <c r="FY152" i="5"/>
  <c r="FZ152" i="5"/>
  <c r="GA152" i="5"/>
  <c r="GC152" i="5"/>
  <c r="GD152" i="5"/>
  <c r="GG152" i="5"/>
  <c r="GH152" i="5"/>
  <c r="GI152" i="5"/>
  <c r="GK152" i="5"/>
  <c r="GL152" i="5"/>
  <c r="GM152" i="5"/>
  <c r="GO152" i="5"/>
  <c r="GP152" i="5"/>
  <c r="GQ152" i="5"/>
  <c r="GS152" i="5"/>
  <c r="GT152" i="5"/>
  <c r="GW152" i="5"/>
  <c r="GX152" i="5"/>
  <c r="GY152" i="5"/>
  <c r="HA152" i="5"/>
  <c r="HB152" i="5"/>
  <c r="HC152" i="5"/>
  <c r="HE152" i="5"/>
  <c r="HF152" i="5"/>
  <c r="HG152" i="5"/>
  <c r="HI152" i="5"/>
  <c r="HJ152" i="5"/>
  <c r="HM152" i="5"/>
  <c r="HN152" i="5"/>
  <c r="HO152" i="5"/>
  <c r="HQ152" i="5"/>
  <c r="HR152" i="5"/>
  <c r="HS152" i="5"/>
  <c r="HU152" i="5"/>
  <c r="HV152" i="5"/>
  <c r="HW152" i="5"/>
  <c r="HY152" i="5"/>
  <c r="HZ152" i="5"/>
  <c r="IC152" i="5"/>
  <c r="ID152" i="5"/>
  <c r="IE152" i="5"/>
  <c r="IG152" i="5"/>
  <c r="IH152" i="5"/>
  <c r="II152" i="5"/>
  <c r="IK152" i="5"/>
  <c r="IL152" i="5"/>
  <c r="IM152" i="5"/>
  <c r="IO152" i="5"/>
  <c r="IP152" i="5"/>
  <c r="IS152" i="5"/>
  <c r="IT152" i="5"/>
  <c r="IU152" i="5"/>
  <c r="IW152" i="5"/>
  <c r="IX152" i="5"/>
  <c r="IY152" i="5"/>
  <c r="JA152" i="5"/>
  <c r="JB152" i="5"/>
  <c r="JC152" i="5"/>
  <c r="C153" i="5"/>
  <c r="D153" i="5"/>
  <c r="E153" i="5"/>
  <c r="F153" i="5"/>
  <c r="G153" i="5"/>
  <c r="H153" i="5"/>
  <c r="I153" i="5"/>
  <c r="J153" i="5"/>
  <c r="M153" i="5"/>
  <c r="N153" i="5"/>
  <c r="O153" i="5"/>
  <c r="P153" i="5"/>
  <c r="Q153" i="5"/>
  <c r="R153" i="5"/>
  <c r="S153" i="5"/>
  <c r="T153" i="5"/>
  <c r="U153" i="5"/>
  <c r="V153" i="5"/>
  <c r="W153" i="5"/>
  <c r="X153" i="5"/>
  <c r="Y153" i="5"/>
  <c r="Z153" i="5"/>
  <c r="AC153" i="5"/>
  <c r="AD153" i="5"/>
  <c r="AE153" i="5"/>
  <c r="AF153" i="5"/>
  <c r="AG153" i="5"/>
  <c r="AH153" i="5"/>
  <c r="AI153" i="5"/>
  <c r="AJ153" i="5"/>
  <c r="AK153" i="5"/>
  <c r="AL153" i="5"/>
  <c r="AM153" i="5"/>
  <c r="AN153" i="5"/>
  <c r="AO153" i="5"/>
  <c r="AP153" i="5"/>
  <c r="AS153" i="5"/>
  <c r="AT153" i="5"/>
  <c r="AU153" i="5"/>
  <c r="AV153" i="5"/>
  <c r="AW153" i="5"/>
  <c r="AX153" i="5"/>
  <c r="AY153" i="5"/>
  <c r="AZ153" i="5"/>
  <c r="BA153" i="5"/>
  <c r="BB153" i="5"/>
  <c r="BC153" i="5"/>
  <c r="BD153" i="5"/>
  <c r="BE153" i="5"/>
  <c r="BF153" i="5"/>
  <c r="BI153" i="5"/>
  <c r="BJ153" i="5"/>
  <c r="BK153" i="5"/>
  <c r="BL153" i="5"/>
  <c r="BM153" i="5"/>
  <c r="BN153" i="5"/>
  <c r="BO153" i="5"/>
  <c r="BP153" i="5"/>
  <c r="BQ153" i="5"/>
  <c r="BR153" i="5"/>
  <c r="BS153" i="5"/>
  <c r="BT153" i="5"/>
  <c r="BU153" i="5"/>
  <c r="BV153" i="5"/>
  <c r="BY153" i="5"/>
  <c r="BZ153" i="5"/>
  <c r="CA153" i="5"/>
  <c r="CB153" i="5"/>
  <c r="CC153" i="5"/>
  <c r="CD153" i="5"/>
  <c r="CE153" i="5"/>
  <c r="CF153" i="5"/>
  <c r="CG153" i="5"/>
  <c r="CH153" i="5"/>
  <c r="CI153" i="5"/>
  <c r="CJ153" i="5"/>
  <c r="CK153" i="5"/>
  <c r="CL153" i="5"/>
  <c r="CO153" i="5"/>
  <c r="CP153" i="5"/>
  <c r="CQ153" i="5"/>
  <c r="CR153" i="5"/>
  <c r="CS153" i="5"/>
  <c r="CT153" i="5"/>
  <c r="CU153" i="5"/>
  <c r="CV153" i="5"/>
  <c r="CW153" i="5"/>
  <c r="CX153" i="5"/>
  <c r="CY153" i="5"/>
  <c r="CZ153" i="5"/>
  <c r="DA153" i="5"/>
  <c r="DB153" i="5"/>
  <c r="DE153" i="5"/>
  <c r="DF153" i="5"/>
  <c r="DG153" i="5"/>
  <c r="DH153" i="5"/>
  <c r="DI153" i="5"/>
  <c r="DJ153" i="5"/>
  <c r="DK153" i="5"/>
  <c r="DL153" i="5"/>
  <c r="DM153" i="5"/>
  <c r="DN153" i="5"/>
  <c r="DO153" i="5"/>
  <c r="DP153" i="5"/>
  <c r="DQ153" i="5"/>
  <c r="DR153" i="5"/>
  <c r="DU153" i="5"/>
  <c r="DV153" i="5"/>
  <c r="DW153" i="5"/>
  <c r="DX153" i="5"/>
  <c r="DY153" i="5"/>
  <c r="DZ153" i="5"/>
  <c r="EA153" i="5"/>
  <c r="EB153" i="5"/>
  <c r="EC153" i="5"/>
  <c r="ED153" i="5"/>
  <c r="EE153" i="5"/>
  <c r="EF153" i="5"/>
  <c r="EG153" i="5"/>
  <c r="EH153" i="5"/>
  <c r="EK153" i="5"/>
  <c r="EL153" i="5"/>
  <c r="EM153" i="5"/>
  <c r="EN153" i="5"/>
  <c r="EO153" i="5"/>
  <c r="EP153" i="5"/>
  <c r="EQ153" i="5"/>
  <c r="ER153" i="5"/>
  <c r="ES153" i="5"/>
  <c r="ET153" i="5"/>
  <c r="EU153" i="5"/>
  <c r="EV153" i="5"/>
  <c r="EW153" i="5"/>
  <c r="EX153" i="5"/>
  <c r="FA153" i="5"/>
  <c r="FB153" i="5"/>
  <c r="FC153" i="5"/>
  <c r="FD153" i="5"/>
  <c r="FE153" i="5"/>
  <c r="FF153" i="5"/>
  <c r="FG153" i="5"/>
  <c r="FH153" i="5"/>
  <c r="FI153" i="5"/>
  <c r="FJ153" i="5"/>
  <c r="FK153" i="5"/>
  <c r="FL153" i="5"/>
  <c r="FM153" i="5"/>
  <c r="FN153" i="5"/>
  <c r="FQ153" i="5"/>
  <c r="FR153" i="5"/>
  <c r="FS153" i="5"/>
  <c r="FT153" i="5"/>
  <c r="FU153" i="5"/>
  <c r="FV153" i="5"/>
  <c r="FW153" i="5"/>
  <c r="FX153" i="5"/>
  <c r="FY153" i="5"/>
  <c r="FZ153" i="5"/>
  <c r="GA153" i="5"/>
  <c r="GB153" i="5"/>
  <c r="GC153" i="5"/>
  <c r="GD153" i="5"/>
  <c r="GG153" i="5"/>
  <c r="GH153" i="5"/>
  <c r="GI153" i="5"/>
  <c r="GJ153" i="5"/>
  <c r="GK153" i="5"/>
  <c r="GL153" i="5"/>
  <c r="GM153" i="5"/>
  <c r="GN153" i="5"/>
  <c r="GO153" i="5"/>
  <c r="GP153" i="5"/>
  <c r="GQ153" i="5"/>
  <c r="GR153" i="5"/>
  <c r="GS153" i="5"/>
  <c r="GT153" i="5"/>
  <c r="GW153" i="5"/>
  <c r="GX153" i="5"/>
  <c r="GY153" i="5"/>
  <c r="GZ153" i="5"/>
  <c r="HA153" i="5"/>
  <c r="HB153" i="5"/>
  <c r="HC153" i="5"/>
  <c r="HD153" i="5"/>
  <c r="HE153" i="5"/>
  <c r="HF153" i="5"/>
  <c r="HG153" i="5"/>
  <c r="HH153" i="5"/>
  <c r="HI153" i="5"/>
  <c r="HJ153" i="5"/>
  <c r="HM153" i="5"/>
  <c r="HN153" i="5"/>
  <c r="HO153" i="5"/>
  <c r="HP153" i="5"/>
  <c r="HQ153" i="5"/>
  <c r="HR153" i="5"/>
  <c r="HS153" i="5"/>
  <c r="HT153" i="5"/>
  <c r="HU153" i="5"/>
  <c r="HV153" i="5"/>
  <c r="HW153" i="5"/>
  <c r="HX153" i="5"/>
  <c r="HY153" i="5"/>
  <c r="HZ153" i="5"/>
  <c r="IC153" i="5"/>
  <c r="ID153" i="5"/>
  <c r="IE153" i="5"/>
  <c r="IF153" i="5"/>
  <c r="IG153" i="5"/>
  <c r="IH153" i="5"/>
  <c r="II153" i="5"/>
  <c r="IJ153" i="5"/>
  <c r="IK153" i="5"/>
  <c r="IL153" i="5"/>
  <c r="IM153" i="5"/>
  <c r="IN153" i="5"/>
  <c r="IO153" i="5"/>
  <c r="IP153" i="5"/>
  <c r="IS153" i="5"/>
  <c r="IT153" i="5"/>
  <c r="IU153" i="5"/>
  <c r="IV153" i="5"/>
  <c r="IW153" i="5"/>
  <c r="IX153" i="5"/>
  <c r="IY153" i="5"/>
  <c r="IZ153" i="5"/>
  <c r="JA153" i="5"/>
  <c r="JB153" i="5"/>
  <c r="JC153" i="5"/>
  <c r="JD153" i="5"/>
  <c r="C154" i="5"/>
  <c r="E154" i="5"/>
  <c r="F154" i="5"/>
  <c r="G154" i="5"/>
  <c r="I154" i="5"/>
  <c r="J154" i="5"/>
  <c r="M154" i="5"/>
  <c r="N154" i="5"/>
  <c r="O154" i="5"/>
  <c r="Q154" i="5"/>
  <c r="R154" i="5"/>
  <c r="S154" i="5"/>
  <c r="U154" i="5"/>
  <c r="V154" i="5"/>
  <c r="W154" i="5"/>
  <c r="Y154" i="5"/>
  <c r="Z154" i="5"/>
  <c r="AC154" i="5"/>
  <c r="AD154" i="5"/>
  <c r="AE154" i="5"/>
  <c r="AG154" i="5"/>
  <c r="AH154" i="5"/>
  <c r="AI154" i="5"/>
  <c r="AK154" i="5"/>
  <c r="AL154" i="5"/>
  <c r="AM154" i="5"/>
  <c r="AO154" i="5"/>
  <c r="AP154" i="5"/>
  <c r="AS154" i="5"/>
  <c r="AT154" i="5"/>
  <c r="AU154" i="5"/>
  <c r="AW154" i="5"/>
  <c r="AX154" i="5"/>
  <c r="AY154" i="5"/>
  <c r="BA154" i="5"/>
  <c r="BB154" i="5"/>
  <c r="BC154" i="5"/>
  <c r="BE154" i="5"/>
  <c r="BF154" i="5"/>
  <c r="BI154" i="5"/>
  <c r="BJ154" i="5"/>
  <c r="BK154" i="5"/>
  <c r="BM154" i="5"/>
  <c r="BN154" i="5"/>
  <c r="BO154" i="5"/>
  <c r="BQ154" i="5"/>
  <c r="BR154" i="5"/>
  <c r="BS154" i="5"/>
  <c r="BU154" i="5"/>
  <c r="BV154" i="5"/>
  <c r="BY154" i="5"/>
  <c r="BZ154" i="5"/>
  <c r="CA154" i="5"/>
  <c r="CC154" i="5"/>
  <c r="CD154" i="5"/>
  <c r="CE154" i="5"/>
  <c r="CG154" i="5"/>
  <c r="CH154" i="5"/>
  <c r="CI154" i="5"/>
  <c r="CK154" i="5"/>
  <c r="CL154" i="5"/>
  <c r="CO154" i="5"/>
  <c r="CP154" i="5"/>
  <c r="CQ154" i="5"/>
  <c r="CS154" i="5"/>
  <c r="CT154" i="5"/>
  <c r="CU154" i="5"/>
  <c r="CW154" i="5"/>
  <c r="CX154" i="5"/>
  <c r="CY154" i="5"/>
  <c r="DA154" i="5"/>
  <c r="DB154" i="5"/>
  <c r="DE154" i="5"/>
  <c r="DF154" i="5"/>
  <c r="DG154" i="5"/>
  <c r="DI154" i="5"/>
  <c r="DJ154" i="5"/>
  <c r="DK154" i="5"/>
  <c r="DM154" i="5"/>
  <c r="DN154" i="5"/>
  <c r="DO154" i="5"/>
  <c r="DQ154" i="5"/>
  <c r="DR154" i="5"/>
  <c r="DU154" i="5"/>
  <c r="DV154" i="5"/>
  <c r="DW154" i="5"/>
  <c r="DY154" i="5"/>
  <c r="DZ154" i="5"/>
  <c r="EA154" i="5"/>
  <c r="EC154" i="5"/>
  <c r="ED154" i="5"/>
  <c r="EE154" i="5"/>
  <c r="EG154" i="5"/>
  <c r="EH154" i="5"/>
  <c r="EK154" i="5"/>
  <c r="EL154" i="5"/>
  <c r="EM154" i="5"/>
  <c r="EO154" i="5"/>
  <c r="EP154" i="5"/>
  <c r="EQ154" i="5"/>
  <c r="ES154" i="5"/>
  <c r="ET154" i="5"/>
  <c r="EU154" i="5"/>
  <c r="EW154" i="5"/>
  <c r="EX154" i="5"/>
  <c r="FA154" i="5"/>
  <c r="FB154" i="5"/>
  <c r="FC154" i="5"/>
  <c r="FE154" i="5"/>
  <c r="FF154" i="5"/>
  <c r="FG154" i="5"/>
  <c r="FI154" i="5"/>
  <c r="FJ154" i="5"/>
  <c r="FK154" i="5"/>
  <c r="FM154" i="5"/>
  <c r="FN154" i="5"/>
  <c r="FQ154" i="5"/>
  <c r="FR154" i="5"/>
  <c r="FS154" i="5"/>
  <c r="FU154" i="5"/>
  <c r="FV154" i="5"/>
  <c r="FW154" i="5"/>
  <c r="FY154" i="5"/>
  <c r="FZ154" i="5"/>
  <c r="GA154" i="5"/>
  <c r="GC154" i="5"/>
  <c r="GD154" i="5"/>
  <c r="GG154" i="5"/>
  <c r="GH154" i="5"/>
  <c r="GI154" i="5"/>
  <c r="GK154" i="5"/>
  <c r="GL154" i="5"/>
  <c r="GM154" i="5"/>
  <c r="GO154" i="5"/>
  <c r="GP154" i="5"/>
  <c r="GQ154" i="5"/>
  <c r="GS154" i="5"/>
  <c r="GT154" i="5"/>
  <c r="GW154" i="5"/>
  <c r="GX154" i="5"/>
  <c r="GY154" i="5"/>
  <c r="HA154" i="5"/>
  <c r="HB154" i="5"/>
  <c r="HC154" i="5"/>
  <c r="HE154" i="5"/>
  <c r="HF154" i="5"/>
  <c r="HG154" i="5"/>
  <c r="HI154" i="5"/>
  <c r="HJ154" i="5"/>
  <c r="HM154" i="5"/>
  <c r="HN154" i="5"/>
  <c r="HO154" i="5"/>
  <c r="HQ154" i="5"/>
  <c r="HR154" i="5"/>
  <c r="HS154" i="5"/>
  <c r="HU154" i="5"/>
  <c r="HV154" i="5"/>
  <c r="HW154" i="5"/>
  <c r="HY154" i="5"/>
  <c r="HZ154" i="5"/>
  <c r="IC154" i="5"/>
  <c r="ID154" i="5"/>
  <c r="IE154" i="5"/>
  <c r="IG154" i="5"/>
  <c r="IH154" i="5"/>
  <c r="II154" i="5"/>
  <c r="IK154" i="5"/>
  <c r="IL154" i="5"/>
  <c r="IM154" i="5"/>
  <c r="IO154" i="5"/>
  <c r="IP154" i="5"/>
  <c r="IS154" i="5"/>
  <c r="IT154" i="5"/>
  <c r="IU154" i="5"/>
  <c r="IW154" i="5"/>
  <c r="IX154" i="5"/>
  <c r="IY154" i="5"/>
  <c r="JA154" i="5"/>
  <c r="JB154" i="5"/>
  <c r="JC154" i="5"/>
  <c r="C155" i="5"/>
  <c r="D155" i="5"/>
  <c r="E155" i="5"/>
  <c r="F155" i="5"/>
  <c r="G155" i="5"/>
  <c r="H155" i="5"/>
  <c r="I155" i="5"/>
  <c r="J155" i="5"/>
  <c r="M155" i="5"/>
  <c r="N155" i="5"/>
  <c r="O155" i="5"/>
  <c r="P155" i="5"/>
  <c r="Q155" i="5"/>
  <c r="R155" i="5"/>
  <c r="S155" i="5"/>
  <c r="T155" i="5"/>
  <c r="U155" i="5"/>
  <c r="V155" i="5"/>
  <c r="W155" i="5"/>
  <c r="X155" i="5"/>
  <c r="Y155" i="5"/>
  <c r="Z155" i="5"/>
  <c r="AC155" i="5"/>
  <c r="AD155" i="5"/>
  <c r="AE155" i="5"/>
  <c r="AF155" i="5"/>
  <c r="AG155" i="5"/>
  <c r="AH155" i="5"/>
  <c r="AI155" i="5"/>
  <c r="AJ155" i="5"/>
  <c r="AK155" i="5"/>
  <c r="AL155" i="5"/>
  <c r="AM155" i="5"/>
  <c r="AN155" i="5"/>
  <c r="AO155" i="5"/>
  <c r="AP155" i="5"/>
  <c r="AS155" i="5"/>
  <c r="AT155" i="5"/>
  <c r="AU155" i="5"/>
  <c r="AV155" i="5"/>
  <c r="AW155" i="5"/>
  <c r="AX155" i="5"/>
  <c r="AY155" i="5"/>
  <c r="AZ155" i="5"/>
  <c r="BA155" i="5"/>
  <c r="BB155" i="5"/>
  <c r="BC155" i="5"/>
  <c r="BD155" i="5"/>
  <c r="BE155" i="5"/>
  <c r="BF155" i="5"/>
  <c r="BI155" i="5"/>
  <c r="BJ155" i="5"/>
  <c r="BK155" i="5"/>
  <c r="BL155" i="5"/>
  <c r="BM155" i="5"/>
  <c r="BN155" i="5"/>
  <c r="BO155" i="5"/>
  <c r="BP155" i="5"/>
  <c r="BQ155" i="5"/>
  <c r="BR155" i="5"/>
  <c r="BS155" i="5"/>
  <c r="BT155" i="5"/>
  <c r="BU155" i="5"/>
  <c r="BV155" i="5"/>
  <c r="BY155" i="5"/>
  <c r="BZ155" i="5"/>
  <c r="CA155" i="5"/>
  <c r="CB155" i="5"/>
  <c r="CC155" i="5"/>
  <c r="CD155" i="5"/>
  <c r="CE155" i="5"/>
  <c r="CF155" i="5"/>
  <c r="CG155" i="5"/>
  <c r="CH155" i="5"/>
  <c r="CI155" i="5"/>
  <c r="CJ155" i="5"/>
  <c r="CK155" i="5"/>
  <c r="CL155" i="5"/>
  <c r="CO155" i="5"/>
  <c r="CP155" i="5"/>
  <c r="CQ155" i="5"/>
  <c r="CR155" i="5"/>
  <c r="CS155" i="5"/>
  <c r="CT155" i="5"/>
  <c r="CU155" i="5"/>
  <c r="CV155" i="5"/>
  <c r="CW155" i="5"/>
  <c r="CX155" i="5"/>
  <c r="CY155" i="5"/>
  <c r="CZ155" i="5"/>
  <c r="DA155" i="5"/>
  <c r="DB155" i="5"/>
  <c r="DE155" i="5"/>
  <c r="DF155" i="5"/>
  <c r="DG155" i="5"/>
  <c r="DH155" i="5"/>
  <c r="DI155" i="5"/>
  <c r="DJ155" i="5"/>
  <c r="DK155" i="5"/>
  <c r="DL155" i="5"/>
  <c r="DM155" i="5"/>
  <c r="DN155" i="5"/>
  <c r="DO155" i="5"/>
  <c r="DP155" i="5"/>
  <c r="DQ155" i="5"/>
  <c r="DR155" i="5"/>
  <c r="DU155" i="5"/>
  <c r="DV155" i="5"/>
  <c r="DW155" i="5"/>
  <c r="DX155" i="5"/>
  <c r="DY155" i="5"/>
  <c r="DZ155" i="5"/>
  <c r="EA155" i="5"/>
  <c r="EB155" i="5"/>
  <c r="EC155" i="5"/>
  <c r="ED155" i="5"/>
  <c r="EE155" i="5"/>
  <c r="EF155" i="5"/>
  <c r="EG155" i="5"/>
  <c r="EH155" i="5"/>
  <c r="EK155" i="5"/>
  <c r="EL155" i="5"/>
  <c r="EM155" i="5"/>
  <c r="EN155" i="5"/>
  <c r="EO155" i="5"/>
  <c r="EP155" i="5"/>
  <c r="EQ155" i="5"/>
  <c r="ER155" i="5"/>
  <c r="ES155" i="5"/>
  <c r="ET155" i="5"/>
  <c r="EU155" i="5"/>
  <c r="EV155" i="5"/>
  <c r="EW155" i="5"/>
  <c r="EX155" i="5"/>
  <c r="FA155" i="5"/>
  <c r="FB155" i="5"/>
  <c r="FC155" i="5"/>
  <c r="FD155" i="5"/>
  <c r="FE155" i="5"/>
  <c r="FF155" i="5"/>
  <c r="FG155" i="5"/>
  <c r="FH155" i="5"/>
  <c r="FI155" i="5"/>
  <c r="FJ155" i="5"/>
  <c r="FK155" i="5"/>
  <c r="FL155" i="5"/>
  <c r="FM155" i="5"/>
  <c r="FN155" i="5"/>
  <c r="FQ155" i="5"/>
  <c r="FR155" i="5"/>
  <c r="FS155" i="5"/>
  <c r="FT155" i="5"/>
  <c r="FU155" i="5"/>
  <c r="FV155" i="5"/>
  <c r="FW155" i="5"/>
  <c r="FX155" i="5"/>
  <c r="FY155" i="5"/>
  <c r="FZ155" i="5"/>
  <c r="GA155" i="5"/>
  <c r="GB155" i="5"/>
  <c r="GC155" i="5"/>
  <c r="GD155" i="5"/>
  <c r="GG155" i="5"/>
  <c r="GH155" i="5"/>
  <c r="GI155" i="5"/>
  <c r="GJ155" i="5"/>
  <c r="GK155" i="5"/>
  <c r="GL155" i="5"/>
  <c r="GM155" i="5"/>
  <c r="GN155" i="5"/>
  <c r="GO155" i="5"/>
  <c r="GP155" i="5"/>
  <c r="GQ155" i="5"/>
  <c r="GR155" i="5"/>
  <c r="GS155" i="5"/>
  <c r="GT155" i="5"/>
  <c r="GW155" i="5"/>
  <c r="GX155" i="5"/>
  <c r="GY155" i="5"/>
  <c r="GZ155" i="5"/>
  <c r="HA155" i="5"/>
  <c r="HB155" i="5"/>
  <c r="HC155" i="5"/>
  <c r="HD155" i="5"/>
  <c r="HE155" i="5"/>
  <c r="HF155" i="5"/>
  <c r="HG155" i="5"/>
  <c r="HH155" i="5"/>
  <c r="HI155" i="5"/>
  <c r="HJ155" i="5"/>
  <c r="HM155" i="5"/>
  <c r="HN155" i="5"/>
  <c r="HO155" i="5"/>
  <c r="HP155" i="5"/>
  <c r="HQ155" i="5"/>
  <c r="HR155" i="5"/>
  <c r="HS155" i="5"/>
  <c r="HT155" i="5"/>
  <c r="HU155" i="5"/>
  <c r="HV155" i="5"/>
  <c r="HW155" i="5"/>
  <c r="HX155" i="5"/>
  <c r="HY155" i="5"/>
  <c r="HZ155" i="5"/>
  <c r="IC155" i="5"/>
  <c r="ID155" i="5"/>
  <c r="IE155" i="5"/>
  <c r="IF155" i="5"/>
  <c r="IG155" i="5"/>
  <c r="IH155" i="5"/>
  <c r="II155" i="5"/>
  <c r="IJ155" i="5"/>
  <c r="IK155" i="5"/>
  <c r="IL155" i="5"/>
  <c r="IM155" i="5"/>
  <c r="IN155" i="5"/>
  <c r="IO155" i="5"/>
  <c r="IP155" i="5"/>
  <c r="IS155" i="5"/>
  <c r="IT155" i="5"/>
  <c r="IU155" i="5"/>
  <c r="IV155" i="5"/>
  <c r="IW155" i="5"/>
  <c r="IX155" i="5"/>
  <c r="IY155" i="5"/>
  <c r="IZ155" i="5"/>
  <c r="JA155" i="5"/>
  <c r="JB155" i="5"/>
  <c r="JC155" i="5"/>
  <c r="JD155" i="5"/>
  <c r="C156" i="5"/>
  <c r="E156" i="5"/>
  <c r="F156" i="5"/>
  <c r="G156" i="5"/>
  <c r="I156" i="5"/>
  <c r="J156" i="5"/>
  <c r="M156" i="5"/>
  <c r="N156" i="5"/>
  <c r="O156" i="5"/>
  <c r="Q156" i="5"/>
  <c r="R156" i="5"/>
  <c r="S156" i="5"/>
  <c r="U156" i="5"/>
  <c r="V156" i="5"/>
  <c r="W156" i="5"/>
  <c r="Y156" i="5"/>
  <c r="Z156" i="5"/>
  <c r="AC156" i="5"/>
  <c r="AD156" i="5"/>
  <c r="AE156" i="5"/>
  <c r="AG156" i="5"/>
  <c r="AH156" i="5"/>
  <c r="AI156" i="5"/>
  <c r="AK156" i="5"/>
  <c r="AL156" i="5"/>
  <c r="AM156" i="5"/>
  <c r="AO156" i="5"/>
  <c r="AP156" i="5"/>
  <c r="AS156" i="5"/>
  <c r="AT156" i="5"/>
  <c r="AU156" i="5"/>
  <c r="AW156" i="5"/>
  <c r="AX156" i="5"/>
  <c r="AY156" i="5"/>
  <c r="BA156" i="5"/>
  <c r="BB156" i="5"/>
  <c r="BC156" i="5"/>
  <c r="BE156" i="5"/>
  <c r="BF156" i="5"/>
  <c r="BI156" i="5"/>
  <c r="BJ156" i="5"/>
  <c r="BK156" i="5"/>
  <c r="BM156" i="5"/>
  <c r="BN156" i="5"/>
  <c r="BO156" i="5"/>
  <c r="BQ156" i="5"/>
  <c r="BR156" i="5"/>
  <c r="BS156" i="5"/>
  <c r="BU156" i="5"/>
  <c r="BV156" i="5"/>
  <c r="BY156" i="5"/>
  <c r="BZ156" i="5"/>
  <c r="CA156" i="5"/>
  <c r="CC156" i="5"/>
  <c r="CD156" i="5"/>
  <c r="CE156" i="5"/>
  <c r="CG156" i="5"/>
  <c r="CH156" i="5"/>
  <c r="CI156" i="5"/>
  <c r="CK156" i="5"/>
  <c r="CL156" i="5"/>
  <c r="CO156" i="5"/>
  <c r="CP156" i="5"/>
  <c r="CQ156" i="5"/>
  <c r="CS156" i="5"/>
  <c r="CT156" i="5"/>
  <c r="CU156" i="5"/>
  <c r="CW156" i="5"/>
  <c r="CX156" i="5"/>
  <c r="CY156" i="5"/>
  <c r="DA156" i="5"/>
  <c r="DB156" i="5"/>
  <c r="DE156" i="5"/>
  <c r="DF156" i="5"/>
  <c r="DG156" i="5"/>
  <c r="DI156" i="5"/>
  <c r="DJ156" i="5"/>
  <c r="DK156" i="5"/>
  <c r="DM156" i="5"/>
  <c r="DN156" i="5"/>
  <c r="DO156" i="5"/>
  <c r="DQ156" i="5"/>
  <c r="DR156" i="5"/>
  <c r="DU156" i="5"/>
  <c r="DV156" i="5"/>
  <c r="DW156" i="5"/>
  <c r="DY156" i="5"/>
  <c r="DZ156" i="5"/>
  <c r="EA156" i="5"/>
  <c r="EC156" i="5"/>
  <c r="ED156" i="5"/>
  <c r="EE156" i="5"/>
  <c r="EG156" i="5"/>
  <c r="EH156" i="5"/>
  <c r="EK156" i="5"/>
  <c r="EL156" i="5"/>
  <c r="EM156" i="5"/>
  <c r="EO156" i="5"/>
  <c r="EP156" i="5"/>
  <c r="EQ156" i="5"/>
  <c r="ES156" i="5"/>
  <c r="ET156" i="5"/>
  <c r="EU156" i="5"/>
  <c r="EW156" i="5"/>
  <c r="EX156" i="5"/>
  <c r="FA156" i="5"/>
  <c r="FB156" i="5"/>
  <c r="FC156" i="5"/>
  <c r="FE156" i="5"/>
  <c r="FF156" i="5"/>
  <c r="FG156" i="5"/>
  <c r="FI156" i="5"/>
  <c r="FJ156" i="5"/>
  <c r="FK156" i="5"/>
  <c r="FM156" i="5"/>
  <c r="FN156" i="5"/>
  <c r="FQ156" i="5"/>
  <c r="FR156" i="5"/>
  <c r="FS156" i="5"/>
  <c r="FU156" i="5"/>
  <c r="FV156" i="5"/>
  <c r="FW156" i="5"/>
  <c r="FY156" i="5"/>
  <c r="FZ156" i="5"/>
  <c r="GA156" i="5"/>
  <c r="GC156" i="5"/>
  <c r="GD156" i="5"/>
  <c r="GG156" i="5"/>
  <c r="GH156" i="5"/>
  <c r="GI156" i="5"/>
  <c r="GK156" i="5"/>
  <c r="GL156" i="5"/>
  <c r="GM156" i="5"/>
  <c r="GO156" i="5"/>
  <c r="GP156" i="5"/>
  <c r="GQ156" i="5"/>
  <c r="GS156" i="5"/>
  <c r="GT156" i="5"/>
  <c r="GW156" i="5"/>
  <c r="GX156" i="5"/>
  <c r="GY156" i="5"/>
  <c r="HA156" i="5"/>
  <c r="HB156" i="5"/>
  <c r="HC156" i="5"/>
  <c r="HE156" i="5"/>
  <c r="HF156" i="5"/>
  <c r="HG156" i="5"/>
  <c r="HI156" i="5"/>
  <c r="HJ156" i="5"/>
  <c r="HM156" i="5"/>
  <c r="HN156" i="5"/>
  <c r="HO156" i="5"/>
  <c r="HQ156" i="5"/>
  <c r="HR156" i="5"/>
  <c r="HS156" i="5"/>
  <c r="HU156" i="5"/>
  <c r="HV156" i="5"/>
  <c r="HW156" i="5"/>
  <c r="HY156" i="5"/>
  <c r="HZ156" i="5"/>
  <c r="IC156" i="5"/>
  <c r="ID156" i="5"/>
  <c r="IE156" i="5"/>
  <c r="IG156" i="5"/>
  <c r="IH156" i="5"/>
  <c r="II156" i="5"/>
  <c r="IK156" i="5"/>
  <c r="IL156" i="5"/>
  <c r="IM156" i="5"/>
  <c r="IO156" i="5"/>
  <c r="IP156" i="5"/>
  <c r="IS156" i="5"/>
  <c r="IT156" i="5"/>
  <c r="IU156" i="5"/>
  <c r="IW156" i="5"/>
  <c r="IX156" i="5"/>
  <c r="IY156" i="5"/>
  <c r="JA156" i="5"/>
  <c r="JB156" i="5"/>
  <c r="JC156" i="5"/>
  <c r="C157" i="5"/>
  <c r="D157" i="5"/>
  <c r="E157" i="5"/>
  <c r="F157" i="5"/>
  <c r="G157" i="5"/>
  <c r="H157" i="5"/>
  <c r="I157" i="5"/>
  <c r="J157" i="5"/>
  <c r="M157" i="5"/>
  <c r="N157" i="5"/>
  <c r="O157" i="5"/>
  <c r="P157" i="5"/>
  <c r="Q157" i="5"/>
  <c r="R157" i="5"/>
  <c r="S157" i="5"/>
  <c r="T157" i="5"/>
  <c r="U157" i="5"/>
  <c r="V157" i="5"/>
  <c r="W157" i="5"/>
  <c r="X157" i="5"/>
  <c r="Y157" i="5"/>
  <c r="Z157" i="5"/>
  <c r="AC157" i="5"/>
  <c r="AD157" i="5"/>
  <c r="AE157" i="5"/>
  <c r="AF157" i="5"/>
  <c r="AG157" i="5"/>
  <c r="AH157" i="5"/>
  <c r="AI157" i="5"/>
  <c r="AJ157" i="5"/>
  <c r="AK157" i="5"/>
  <c r="AL157" i="5"/>
  <c r="AM157" i="5"/>
  <c r="AN157" i="5"/>
  <c r="AO157" i="5"/>
  <c r="AP157" i="5"/>
  <c r="AS157" i="5"/>
  <c r="AT157" i="5"/>
  <c r="AU157" i="5"/>
  <c r="AV157" i="5"/>
  <c r="AW157" i="5"/>
  <c r="AX157" i="5"/>
  <c r="AY157" i="5"/>
  <c r="AZ157" i="5"/>
  <c r="BA157" i="5"/>
  <c r="BB157" i="5"/>
  <c r="BC157" i="5"/>
  <c r="BD157" i="5"/>
  <c r="BE157" i="5"/>
  <c r="BF157" i="5"/>
  <c r="BI157" i="5"/>
  <c r="BJ157" i="5"/>
  <c r="BK157" i="5"/>
  <c r="BL157" i="5"/>
  <c r="BM157" i="5"/>
  <c r="BN157" i="5"/>
  <c r="BO157" i="5"/>
  <c r="BP157" i="5"/>
  <c r="BQ157" i="5"/>
  <c r="BR157" i="5"/>
  <c r="BS157" i="5"/>
  <c r="BT157" i="5"/>
  <c r="BU157" i="5"/>
  <c r="BV157" i="5"/>
  <c r="BY157" i="5"/>
  <c r="BZ157" i="5"/>
  <c r="CA157" i="5"/>
  <c r="CB157" i="5"/>
  <c r="CC157" i="5"/>
  <c r="CD157" i="5"/>
  <c r="CE157" i="5"/>
  <c r="CF157" i="5"/>
  <c r="CG157" i="5"/>
  <c r="CH157" i="5"/>
  <c r="CI157" i="5"/>
  <c r="CJ157" i="5"/>
  <c r="CK157" i="5"/>
  <c r="CL157" i="5"/>
  <c r="CO157" i="5"/>
  <c r="CP157" i="5"/>
  <c r="CQ157" i="5"/>
  <c r="CR157" i="5"/>
  <c r="CS157" i="5"/>
  <c r="CT157" i="5"/>
  <c r="CU157" i="5"/>
  <c r="CV157" i="5"/>
  <c r="CW157" i="5"/>
  <c r="CX157" i="5"/>
  <c r="CY157" i="5"/>
  <c r="CZ157" i="5"/>
  <c r="DA157" i="5"/>
  <c r="DB157" i="5"/>
  <c r="DE157" i="5"/>
  <c r="DF157" i="5"/>
  <c r="DG157" i="5"/>
  <c r="DH157" i="5"/>
  <c r="DI157" i="5"/>
  <c r="DJ157" i="5"/>
  <c r="DK157" i="5"/>
  <c r="DL157" i="5"/>
  <c r="DM157" i="5"/>
  <c r="DN157" i="5"/>
  <c r="DO157" i="5"/>
  <c r="DP157" i="5"/>
  <c r="DQ157" i="5"/>
  <c r="DR157" i="5"/>
  <c r="DU157" i="5"/>
  <c r="DV157" i="5"/>
  <c r="DW157" i="5"/>
  <c r="DX157" i="5"/>
  <c r="DY157" i="5"/>
  <c r="DZ157" i="5"/>
  <c r="EA157" i="5"/>
  <c r="EB157" i="5"/>
  <c r="EC157" i="5"/>
  <c r="ED157" i="5"/>
  <c r="EE157" i="5"/>
  <c r="EF157" i="5"/>
  <c r="EG157" i="5"/>
  <c r="EH157" i="5"/>
  <c r="EK157" i="5"/>
  <c r="EL157" i="5"/>
  <c r="EM157" i="5"/>
  <c r="EN157" i="5"/>
  <c r="EO157" i="5"/>
  <c r="EP157" i="5"/>
  <c r="EQ157" i="5"/>
  <c r="ER157" i="5"/>
  <c r="ES157" i="5"/>
  <c r="ET157" i="5"/>
  <c r="EU157" i="5"/>
  <c r="EV157" i="5"/>
  <c r="EW157" i="5"/>
  <c r="EX157" i="5"/>
  <c r="FA157" i="5"/>
  <c r="FB157" i="5"/>
  <c r="FC157" i="5"/>
  <c r="FD157" i="5"/>
  <c r="FE157" i="5"/>
  <c r="FF157" i="5"/>
  <c r="FG157" i="5"/>
  <c r="FH157" i="5"/>
  <c r="FI157" i="5"/>
  <c r="FJ157" i="5"/>
  <c r="FK157" i="5"/>
  <c r="FL157" i="5"/>
  <c r="FM157" i="5"/>
  <c r="FN157" i="5"/>
  <c r="FQ157" i="5"/>
  <c r="FR157" i="5"/>
  <c r="FS157" i="5"/>
  <c r="FT157" i="5"/>
  <c r="FU157" i="5"/>
  <c r="FV157" i="5"/>
  <c r="FW157" i="5"/>
  <c r="FX157" i="5"/>
  <c r="FY157" i="5"/>
  <c r="FZ157" i="5"/>
  <c r="GA157" i="5"/>
  <c r="GB157" i="5"/>
  <c r="GC157" i="5"/>
  <c r="GD157" i="5"/>
  <c r="GG157" i="5"/>
  <c r="GH157" i="5"/>
  <c r="GI157" i="5"/>
  <c r="GJ157" i="5"/>
  <c r="GK157" i="5"/>
  <c r="GL157" i="5"/>
  <c r="GM157" i="5"/>
  <c r="GN157" i="5"/>
  <c r="GO157" i="5"/>
  <c r="GP157" i="5"/>
  <c r="GQ157" i="5"/>
  <c r="GR157" i="5"/>
  <c r="GS157" i="5"/>
  <c r="GT157" i="5"/>
  <c r="GW157" i="5"/>
  <c r="GX157" i="5"/>
  <c r="GY157" i="5"/>
  <c r="GZ157" i="5"/>
  <c r="HA157" i="5"/>
  <c r="HB157" i="5"/>
  <c r="HC157" i="5"/>
  <c r="HD157" i="5"/>
  <c r="HE157" i="5"/>
  <c r="HF157" i="5"/>
  <c r="HG157" i="5"/>
  <c r="HH157" i="5"/>
  <c r="HI157" i="5"/>
  <c r="HJ157" i="5"/>
  <c r="HM157" i="5"/>
  <c r="HN157" i="5"/>
  <c r="HO157" i="5"/>
  <c r="HP157" i="5"/>
  <c r="HQ157" i="5"/>
  <c r="HR157" i="5"/>
  <c r="HS157" i="5"/>
  <c r="HT157" i="5"/>
  <c r="HU157" i="5"/>
  <c r="HV157" i="5"/>
  <c r="HW157" i="5"/>
  <c r="HX157" i="5"/>
  <c r="HY157" i="5"/>
  <c r="HZ157" i="5"/>
  <c r="IC157" i="5"/>
  <c r="ID157" i="5"/>
  <c r="IE157" i="5"/>
  <c r="IF157" i="5"/>
  <c r="IG157" i="5"/>
  <c r="IH157" i="5"/>
  <c r="II157" i="5"/>
  <c r="IJ157" i="5"/>
  <c r="IK157" i="5"/>
  <c r="IL157" i="5"/>
  <c r="IM157" i="5"/>
  <c r="IN157" i="5"/>
  <c r="IO157" i="5"/>
  <c r="IP157" i="5"/>
  <c r="IS157" i="5"/>
  <c r="IT157" i="5"/>
  <c r="IU157" i="5"/>
  <c r="IV157" i="5"/>
  <c r="IW157" i="5"/>
  <c r="IX157" i="5"/>
  <c r="IY157" i="5"/>
  <c r="IZ157" i="5"/>
  <c r="JA157" i="5"/>
  <c r="JB157" i="5"/>
  <c r="JC157" i="5"/>
  <c r="JD157" i="5"/>
  <c r="C158" i="5"/>
  <c r="E158" i="5"/>
  <c r="F158" i="5"/>
  <c r="G158" i="5"/>
  <c r="I158" i="5"/>
  <c r="J158" i="5"/>
  <c r="M158" i="5"/>
  <c r="N158" i="5"/>
  <c r="O158" i="5"/>
  <c r="Q158" i="5"/>
  <c r="R158" i="5"/>
  <c r="S158" i="5"/>
  <c r="U158" i="5"/>
  <c r="V158" i="5"/>
  <c r="W158" i="5"/>
  <c r="Y158" i="5"/>
  <c r="Z158" i="5"/>
  <c r="AC158" i="5"/>
  <c r="AD158" i="5"/>
  <c r="AE158" i="5"/>
  <c r="AG158" i="5"/>
  <c r="AH158" i="5"/>
  <c r="AI158" i="5"/>
  <c r="AK158" i="5"/>
  <c r="AL158" i="5"/>
  <c r="AM158" i="5"/>
  <c r="AO158" i="5"/>
  <c r="AP158" i="5"/>
  <c r="AS158" i="5"/>
  <c r="AT158" i="5"/>
  <c r="AU158" i="5"/>
  <c r="AW158" i="5"/>
  <c r="AX158" i="5"/>
  <c r="AY158" i="5"/>
  <c r="BA158" i="5"/>
  <c r="BB158" i="5"/>
  <c r="BC158" i="5"/>
  <c r="BE158" i="5"/>
  <c r="BF158" i="5"/>
  <c r="BI158" i="5"/>
  <c r="BJ158" i="5"/>
  <c r="BK158" i="5"/>
  <c r="BM158" i="5"/>
  <c r="BN158" i="5"/>
  <c r="BO158" i="5"/>
  <c r="BQ158" i="5"/>
  <c r="BR158" i="5"/>
  <c r="BS158" i="5"/>
  <c r="BU158" i="5"/>
  <c r="BV158" i="5"/>
  <c r="BY158" i="5"/>
  <c r="BZ158" i="5"/>
  <c r="CA158" i="5"/>
  <c r="CC158" i="5"/>
  <c r="CD158" i="5"/>
  <c r="CE158" i="5"/>
  <c r="CG158" i="5"/>
  <c r="CH158" i="5"/>
  <c r="CI158" i="5"/>
  <c r="CK158" i="5"/>
  <c r="CL158" i="5"/>
  <c r="CO158" i="5"/>
  <c r="CP158" i="5"/>
  <c r="CQ158" i="5"/>
  <c r="CS158" i="5"/>
  <c r="CT158" i="5"/>
  <c r="CU158" i="5"/>
  <c r="CW158" i="5"/>
  <c r="CX158" i="5"/>
  <c r="CY158" i="5"/>
  <c r="DA158" i="5"/>
  <c r="DB158" i="5"/>
  <c r="DE158" i="5"/>
  <c r="DF158" i="5"/>
  <c r="DG158" i="5"/>
  <c r="DI158" i="5"/>
  <c r="DJ158" i="5"/>
  <c r="DK158" i="5"/>
  <c r="DM158" i="5"/>
  <c r="DN158" i="5"/>
  <c r="DO158" i="5"/>
  <c r="DQ158" i="5"/>
  <c r="DR158" i="5"/>
  <c r="DU158" i="5"/>
  <c r="DV158" i="5"/>
  <c r="DW158" i="5"/>
  <c r="DY158" i="5"/>
  <c r="DZ158" i="5"/>
  <c r="EA158" i="5"/>
  <c r="EC158" i="5"/>
  <c r="ED158" i="5"/>
  <c r="EE158" i="5"/>
  <c r="EG158" i="5"/>
  <c r="EH158" i="5"/>
  <c r="EK158" i="5"/>
  <c r="EL158" i="5"/>
  <c r="EM158" i="5"/>
  <c r="EO158" i="5"/>
  <c r="EP158" i="5"/>
  <c r="EQ158" i="5"/>
  <c r="ES158" i="5"/>
  <c r="ET158" i="5"/>
  <c r="EU158" i="5"/>
  <c r="EW158" i="5"/>
  <c r="EX158" i="5"/>
  <c r="FA158" i="5"/>
  <c r="FB158" i="5"/>
  <c r="FC158" i="5"/>
  <c r="FE158" i="5"/>
  <c r="FF158" i="5"/>
  <c r="FG158" i="5"/>
  <c r="FI158" i="5"/>
  <c r="FJ158" i="5"/>
  <c r="FK158" i="5"/>
  <c r="FM158" i="5"/>
  <c r="FN158" i="5"/>
  <c r="FQ158" i="5"/>
  <c r="FR158" i="5"/>
  <c r="FS158" i="5"/>
  <c r="FU158" i="5"/>
  <c r="FV158" i="5"/>
  <c r="FW158" i="5"/>
  <c r="FY158" i="5"/>
  <c r="FZ158" i="5"/>
  <c r="GA158" i="5"/>
  <c r="GC158" i="5"/>
  <c r="GD158" i="5"/>
  <c r="GG158" i="5"/>
  <c r="GH158" i="5"/>
  <c r="GI158" i="5"/>
  <c r="GK158" i="5"/>
  <c r="GL158" i="5"/>
  <c r="GM158" i="5"/>
  <c r="GO158" i="5"/>
  <c r="GP158" i="5"/>
  <c r="GQ158" i="5"/>
  <c r="GS158" i="5"/>
  <c r="GT158" i="5"/>
  <c r="GW158" i="5"/>
  <c r="GX158" i="5"/>
  <c r="GY158" i="5"/>
  <c r="HA158" i="5"/>
  <c r="HB158" i="5"/>
  <c r="HC158" i="5"/>
  <c r="HE158" i="5"/>
  <c r="HF158" i="5"/>
  <c r="HG158" i="5"/>
  <c r="HI158" i="5"/>
  <c r="HJ158" i="5"/>
  <c r="HM158" i="5"/>
  <c r="HN158" i="5"/>
  <c r="HO158" i="5"/>
  <c r="HQ158" i="5"/>
  <c r="HR158" i="5"/>
  <c r="HS158" i="5"/>
  <c r="HU158" i="5"/>
  <c r="HV158" i="5"/>
  <c r="HW158" i="5"/>
  <c r="HY158" i="5"/>
  <c r="HZ158" i="5"/>
  <c r="IC158" i="5"/>
  <c r="ID158" i="5"/>
  <c r="IE158" i="5"/>
  <c r="IG158" i="5"/>
  <c r="IH158" i="5"/>
  <c r="II158" i="5"/>
  <c r="IK158" i="5"/>
  <c r="IL158" i="5"/>
  <c r="IM158" i="5"/>
  <c r="IO158" i="5"/>
  <c r="IP158" i="5"/>
  <c r="IS158" i="5"/>
  <c r="IT158" i="5"/>
  <c r="IU158" i="5"/>
  <c r="IW158" i="5"/>
  <c r="IX158" i="5"/>
  <c r="IY158" i="5"/>
  <c r="JA158" i="5"/>
  <c r="JB158" i="5"/>
  <c r="JC158" i="5"/>
  <c r="C159" i="5"/>
  <c r="D159" i="5"/>
  <c r="E159" i="5"/>
  <c r="F159" i="5"/>
  <c r="G159" i="5"/>
  <c r="H159" i="5"/>
  <c r="I159" i="5"/>
  <c r="J159" i="5"/>
  <c r="M159" i="5"/>
  <c r="N159" i="5"/>
  <c r="O159" i="5"/>
  <c r="P159" i="5"/>
  <c r="Q159" i="5"/>
  <c r="R159" i="5"/>
  <c r="S159" i="5"/>
  <c r="T159" i="5"/>
  <c r="U159" i="5"/>
  <c r="V159" i="5"/>
  <c r="W159" i="5"/>
  <c r="X159" i="5"/>
  <c r="Y159" i="5"/>
  <c r="Z159" i="5"/>
  <c r="AC159" i="5"/>
  <c r="AD159" i="5"/>
  <c r="AE159" i="5"/>
  <c r="AF159" i="5"/>
  <c r="AG159" i="5"/>
  <c r="AH159" i="5"/>
  <c r="AI159" i="5"/>
  <c r="AJ159" i="5"/>
  <c r="AK159" i="5"/>
  <c r="AL159" i="5"/>
  <c r="AM159" i="5"/>
  <c r="AN159" i="5"/>
  <c r="AO159" i="5"/>
  <c r="AP159" i="5"/>
  <c r="AS159" i="5"/>
  <c r="AT159" i="5"/>
  <c r="AU159" i="5"/>
  <c r="AV159" i="5"/>
  <c r="AW159" i="5"/>
  <c r="AX159" i="5"/>
  <c r="AY159" i="5"/>
  <c r="AZ159" i="5"/>
  <c r="BA159" i="5"/>
  <c r="BB159" i="5"/>
  <c r="BC159" i="5"/>
  <c r="BD159" i="5"/>
  <c r="BE159" i="5"/>
  <c r="BF159" i="5"/>
  <c r="BI159" i="5"/>
  <c r="BJ159" i="5"/>
  <c r="BK159" i="5"/>
  <c r="BL159" i="5"/>
  <c r="BM159" i="5"/>
  <c r="BN159" i="5"/>
  <c r="BO159" i="5"/>
  <c r="BP159" i="5"/>
  <c r="BQ159" i="5"/>
  <c r="BR159" i="5"/>
  <c r="BS159" i="5"/>
  <c r="BT159" i="5"/>
  <c r="BU159" i="5"/>
  <c r="BV159" i="5"/>
  <c r="BY159" i="5"/>
  <c r="BZ159" i="5"/>
  <c r="CA159" i="5"/>
  <c r="CB159" i="5"/>
  <c r="CC159" i="5"/>
  <c r="CD159" i="5"/>
  <c r="CE159" i="5"/>
  <c r="CF159" i="5"/>
  <c r="CG159" i="5"/>
  <c r="CH159" i="5"/>
  <c r="CI159" i="5"/>
  <c r="CJ159" i="5"/>
  <c r="CK159" i="5"/>
  <c r="CL159" i="5"/>
  <c r="CO159" i="5"/>
  <c r="CP159" i="5"/>
  <c r="CQ159" i="5"/>
  <c r="CR159" i="5"/>
  <c r="CS159" i="5"/>
  <c r="CT159" i="5"/>
  <c r="CU159" i="5"/>
  <c r="CV159" i="5"/>
  <c r="CW159" i="5"/>
  <c r="CX159" i="5"/>
  <c r="CY159" i="5"/>
  <c r="CZ159" i="5"/>
  <c r="DA159" i="5"/>
  <c r="DB159" i="5"/>
  <c r="DE159" i="5"/>
  <c r="DF159" i="5"/>
  <c r="DG159" i="5"/>
  <c r="DH159" i="5"/>
  <c r="DI159" i="5"/>
  <c r="DJ159" i="5"/>
  <c r="DK159" i="5"/>
  <c r="DL159" i="5"/>
  <c r="DM159" i="5"/>
  <c r="DN159" i="5"/>
  <c r="DO159" i="5"/>
  <c r="DP159" i="5"/>
  <c r="DQ159" i="5"/>
  <c r="DR159" i="5"/>
  <c r="DU159" i="5"/>
  <c r="DV159" i="5"/>
  <c r="DW159" i="5"/>
  <c r="DX159" i="5"/>
  <c r="DY159" i="5"/>
  <c r="DZ159" i="5"/>
  <c r="EA159" i="5"/>
  <c r="EB159" i="5"/>
  <c r="EC159" i="5"/>
  <c r="ED159" i="5"/>
  <c r="EE159" i="5"/>
  <c r="EF159" i="5"/>
  <c r="EG159" i="5"/>
  <c r="EH159" i="5"/>
  <c r="EK159" i="5"/>
  <c r="EL159" i="5"/>
  <c r="EM159" i="5"/>
  <c r="EN159" i="5"/>
  <c r="EO159" i="5"/>
  <c r="EP159" i="5"/>
  <c r="EQ159" i="5"/>
  <c r="ER159" i="5"/>
  <c r="ES159" i="5"/>
  <c r="ET159" i="5"/>
  <c r="EU159" i="5"/>
  <c r="EV159" i="5"/>
  <c r="EW159" i="5"/>
  <c r="EX159" i="5"/>
  <c r="FA159" i="5"/>
  <c r="FB159" i="5"/>
  <c r="FC159" i="5"/>
  <c r="FD159" i="5"/>
  <c r="FE159" i="5"/>
  <c r="FF159" i="5"/>
  <c r="FG159" i="5"/>
  <c r="FH159" i="5"/>
  <c r="FI159" i="5"/>
  <c r="FJ159" i="5"/>
  <c r="FK159" i="5"/>
  <c r="FL159" i="5"/>
  <c r="FM159" i="5"/>
  <c r="FN159" i="5"/>
  <c r="FQ159" i="5"/>
  <c r="FR159" i="5"/>
  <c r="FS159" i="5"/>
  <c r="FT159" i="5"/>
  <c r="FU159" i="5"/>
  <c r="FV159" i="5"/>
  <c r="FW159" i="5"/>
  <c r="FX159" i="5"/>
  <c r="FY159" i="5"/>
  <c r="FZ159" i="5"/>
  <c r="GA159" i="5"/>
  <c r="GB159" i="5"/>
  <c r="GC159" i="5"/>
  <c r="GD159" i="5"/>
  <c r="GG159" i="5"/>
  <c r="GH159" i="5"/>
  <c r="GI159" i="5"/>
  <c r="GJ159" i="5"/>
  <c r="GK159" i="5"/>
  <c r="GL159" i="5"/>
  <c r="GM159" i="5"/>
  <c r="GN159" i="5"/>
  <c r="GO159" i="5"/>
  <c r="GP159" i="5"/>
  <c r="GQ159" i="5"/>
  <c r="GR159" i="5"/>
  <c r="GS159" i="5"/>
  <c r="GT159" i="5"/>
  <c r="GW159" i="5"/>
  <c r="GX159" i="5"/>
  <c r="GY159" i="5"/>
  <c r="GZ159" i="5"/>
  <c r="HA159" i="5"/>
  <c r="HB159" i="5"/>
  <c r="HC159" i="5"/>
  <c r="HD159" i="5"/>
  <c r="HE159" i="5"/>
  <c r="HF159" i="5"/>
  <c r="HG159" i="5"/>
  <c r="HH159" i="5"/>
  <c r="HI159" i="5"/>
  <c r="HJ159" i="5"/>
  <c r="HM159" i="5"/>
  <c r="HN159" i="5"/>
  <c r="HO159" i="5"/>
  <c r="HP159" i="5"/>
  <c r="HQ159" i="5"/>
  <c r="HR159" i="5"/>
  <c r="HS159" i="5"/>
  <c r="HT159" i="5"/>
  <c r="HU159" i="5"/>
  <c r="HV159" i="5"/>
  <c r="HW159" i="5"/>
  <c r="HX159" i="5"/>
  <c r="HY159" i="5"/>
  <c r="HZ159" i="5"/>
  <c r="IC159" i="5"/>
  <c r="ID159" i="5"/>
  <c r="IE159" i="5"/>
  <c r="IF159" i="5"/>
  <c r="IG159" i="5"/>
  <c r="IH159" i="5"/>
  <c r="II159" i="5"/>
  <c r="IJ159" i="5"/>
  <c r="IK159" i="5"/>
  <c r="IL159" i="5"/>
  <c r="IM159" i="5"/>
  <c r="IN159" i="5"/>
  <c r="IO159" i="5"/>
  <c r="IP159" i="5"/>
  <c r="IS159" i="5"/>
  <c r="IT159" i="5"/>
  <c r="IU159" i="5"/>
  <c r="IV159" i="5"/>
  <c r="IW159" i="5"/>
  <c r="IX159" i="5"/>
  <c r="IY159" i="5"/>
  <c r="IZ159" i="5"/>
  <c r="JA159" i="5"/>
  <c r="JB159" i="5"/>
  <c r="JC159" i="5"/>
  <c r="JD159" i="5"/>
  <c r="C160" i="5"/>
  <c r="E160" i="5"/>
  <c r="F160" i="5"/>
  <c r="G160" i="5"/>
  <c r="I160" i="5"/>
  <c r="J160" i="5"/>
  <c r="M160" i="5"/>
  <c r="N160" i="5"/>
  <c r="O160" i="5"/>
  <c r="Q160" i="5"/>
  <c r="R160" i="5"/>
  <c r="S160" i="5"/>
  <c r="U160" i="5"/>
  <c r="V160" i="5"/>
  <c r="W160" i="5"/>
  <c r="Y160" i="5"/>
  <c r="Z160" i="5"/>
  <c r="AC160" i="5"/>
  <c r="AD160" i="5"/>
  <c r="AE160" i="5"/>
  <c r="AG160" i="5"/>
  <c r="AH160" i="5"/>
  <c r="AI160" i="5"/>
  <c r="AK160" i="5"/>
  <c r="AL160" i="5"/>
  <c r="AM160" i="5"/>
  <c r="AO160" i="5"/>
  <c r="AP160" i="5"/>
  <c r="AS160" i="5"/>
  <c r="AT160" i="5"/>
  <c r="AU160" i="5"/>
  <c r="AW160" i="5"/>
  <c r="AX160" i="5"/>
  <c r="AY160" i="5"/>
  <c r="BA160" i="5"/>
  <c r="BB160" i="5"/>
  <c r="BC160" i="5"/>
  <c r="BE160" i="5"/>
  <c r="BF160" i="5"/>
  <c r="BI160" i="5"/>
  <c r="BJ160" i="5"/>
  <c r="BK160" i="5"/>
  <c r="BM160" i="5"/>
  <c r="BN160" i="5"/>
  <c r="BO160" i="5"/>
  <c r="BQ160" i="5"/>
  <c r="BR160" i="5"/>
  <c r="BS160" i="5"/>
  <c r="BU160" i="5"/>
  <c r="BV160" i="5"/>
  <c r="BY160" i="5"/>
  <c r="BZ160" i="5"/>
  <c r="CA160" i="5"/>
  <c r="CC160" i="5"/>
  <c r="CD160" i="5"/>
  <c r="CE160" i="5"/>
  <c r="CG160" i="5"/>
  <c r="CH160" i="5"/>
  <c r="CI160" i="5"/>
  <c r="CK160" i="5"/>
  <c r="CL160" i="5"/>
  <c r="CO160" i="5"/>
  <c r="CP160" i="5"/>
  <c r="CQ160" i="5"/>
  <c r="CS160" i="5"/>
  <c r="CT160" i="5"/>
  <c r="CU160" i="5"/>
  <c r="CW160" i="5"/>
  <c r="CX160" i="5"/>
  <c r="CY160" i="5"/>
  <c r="DA160" i="5"/>
  <c r="DB160" i="5"/>
  <c r="DE160" i="5"/>
  <c r="DF160" i="5"/>
  <c r="DG160" i="5"/>
  <c r="DI160" i="5"/>
  <c r="DJ160" i="5"/>
  <c r="DK160" i="5"/>
  <c r="DM160" i="5"/>
  <c r="DN160" i="5"/>
  <c r="DO160" i="5"/>
  <c r="DQ160" i="5"/>
  <c r="DR160" i="5"/>
  <c r="DU160" i="5"/>
  <c r="DV160" i="5"/>
  <c r="DW160" i="5"/>
  <c r="DY160" i="5"/>
  <c r="DZ160" i="5"/>
  <c r="EA160" i="5"/>
  <c r="EC160" i="5"/>
  <c r="ED160" i="5"/>
  <c r="EE160" i="5"/>
  <c r="EG160" i="5"/>
  <c r="EH160" i="5"/>
  <c r="EK160" i="5"/>
  <c r="EL160" i="5"/>
  <c r="EM160" i="5"/>
  <c r="EO160" i="5"/>
  <c r="EP160" i="5"/>
  <c r="EQ160" i="5"/>
  <c r="ES160" i="5"/>
  <c r="ET160" i="5"/>
  <c r="EU160" i="5"/>
  <c r="EW160" i="5"/>
  <c r="EX160" i="5"/>
  <c r="FA160" i="5"/>
  <c r="FB160" i="5"/>
  <c r="FC160" i="5"/>
  <c r="FE160" i="5"/>
  <c r="FF160" i="5"/>
  <c r="FG160" i="5"/>
  <c r="FI160" i="5"/>
  <c r="FJ160" i="5"/>
  <c r="FK160" i="5"/>
  <c r="FM160" i="5"/>
  <c r="FN160" i="5"/>
  <c r="FQ160" i="5"/>
  <c r="FR160" i="5"/>
  <c r="FS160" i="5"/>
  <c r="FU160" i="5"/>
  <c r="FV160" i="5"/>
  <c r="FW160" i="5"/>
  <c r="FY160" i="5"/>
  <c r="FZ160" i="5"/>
  <c r="GA160" i="5"/>
  <c r="GC160" i="5"/>
  <c r="GD160" i="5"/>
  <c r="GG160" i="5"/>
  <c r="GH160" i="5"/>
  <c r="GI160" i="5"/>
  <c r="GK160" i="5"/>
  <c r="GL160" i="5"/>
  <c r="GM160" i="5"/>
  <c r="GO160" i="5"/>
  <c r="GP160" i="5"/>
  <c r="GQ160" i="5"/>
  <c r="GS160" i="5"/>
  <c r="GT160" i="5"/>
  <c r="GW160" i="5"/>
  <c r="GX160" i="5"/>
  <c r="GY160" i="5"/>
  <c r="HA160" i="5"/>
  <c r="HB160" i="5"/>
  <c r="HC160" i="5"/>
  <c r="HE160" i="5"/>
  <c r="HF160" i="5"/>
  <c r="HG160" i="5"/>
  <c r="HI160" i="5"/>
  <c r="HJ160" i="5"/>
  <c r="HM160" i="5"/>
  <c r="HN160" i="5"/>
  <c r="HO160" i="5"/>
  <c r="HQ160" i="5"/>
  <c r="HR160" i="5"/>
  <c r="HS160" i="5"/>
  <c r="HU160" i="5"/>
  <c r="HV160" i="5"/>
  <c r="HW160" i="5"/>
  <c r="HY160" i="5"/>
  <c r="HZ160" i="5"/>
  <c r="IC160" i="5"/>
  <c r="ID160" i="5"/>
  <c r="IE160" i="5"/>
  <c r="IG160" i="5"/>
  <c r="IH160" i="5"/>
  <c r="II160" i="5"/>
  <c r="IK160" i="5"/>
  <c r="IL160" i="5"/>
  <c r="IM160" i="5"/>
  <c r="IO160" i="5"/>
  <c r="IP160" i="5"/>
  <c r="IS160" i="5"/>
  <c r="IT160" i="5"/>
  <c r="IU160" i="5"/>
  <c r="IW160" i="5"/>
  <c r="IX160" i="5"/>
  <c r="IY160" i="5"/>
  <c r="JA160" i="5"/>
  <c r="JB160" i="5"/>
  <c r="JC160" i="5"/>
  <c r="C161" i="5"/>
  <c r="D161" i="5"/>
  <c r="E161" i="5"/>
  <c r="F161" i="5"/>
  <c r="G161" i="5"/>
  <c r="H161" i="5"/>
  <c r="I161" i="5"/>
  <c r="J161" i="5"/>
  <c r="M161" i="5"/>
  <c r="N161" i="5"/>
  <c r="O161" i="5"/>
  <c r="P161" i="5"/>
  <c r="Q161" i="5"/>
  <c r="R161" i="5"/>
  <c r="S161" i="5"/>
  <c r="T161" i="5"/>
  <c r="U161" i="5"/>
  <c r="V161" i="5"/>
  <c r="W161" i="5"/>
  <c r="X161" i="5"/>
  <c r="Y161" i="5"/>
  <c r="Z161" i="5"/>
  <c r="AC161" i="5"/>
  <c r="AD161" i="5"/>
  <c r="AE161" i="5"/>
  <c r="AF161" i="5"/>
  <c r="AG161" i="5"/>
  <c r="AH161" i="5"/>
  <c r="AI161" i="5"/>
  <c r="AJ161" i="5"/>
  <c r="AK161" i="5"/>
  <c r="AL161" i="5"/>
  <c r="AM161" i="5"/>
  <c r="AN161" i="5"/>
  <c r="AO161" i="5"/>
  <c r="AP161" i="5"/>
  <c r="AS161" i="5"/>
  <c r="AT161" i="5"/>
  <c r="AU161" i="5"/>
  <c r="AV161" i="5"/>
  <c r="AW161" i="5"/>
  <c r="AX161" i="5"/>
  <c r="AY161" i="5"/>
  <c r="AZ161" i="5"/>
  <c r="BA161" i="5"/>
  <c r="BB161" i="5"/>
  <c r="BC161" i="5"/>
  <c r="BD161" i="5"/>
  <c r="BE161" i="5"/>
  <c r="BF161" i="5"/>
  <c r="BI161" i="5"/>
  <c r="BJ161" i="5"/>
  <c r="BK161" i="5"/>
  <c r="BL161" i="5"/>
  <c r="BM161" i="5"/>
  <c r="BN161" i="5"/>
  <c r="BO161" i="5"/>
  <c r="BP161" i="5"/>
  <c r="BQ161" i="5"/>
  <c r="BR161" i="5"/>
  <c r="BS161" i="5"/>
  <c r="BT161" i="5"/>
  <c r="BU161" i="5"/>
  <c r="BV161" i="5"/>
  <c r="BY161" i="5"/>
  <c r="BZ161" i="5"/>
  <c r="CA161" i="5"/>
  <c r="CB161" i="5"/>
  <c r="CC161" i="5"/>
  <c r="CD161" i="5"/>
  <c r="CE161" i="5"/>
  <c r="CF161" i="5"/>
  <c r="CG161" i="5"/>
  <c r="CH161" i="5"/>
  <c r="CI161" i="5"/>
  <c r="CJ161" i="5"/>
  <c r="CK161" i="5"/>
  <c r="CL161" i="5"/>
  <c r="CO161" i="5"/>
  <c r="CP161" i="5"/>
  <c r="CQ161" i="5"/>
  <c r="CR161" i="5"/>
  <c r="CS161" i="5"/>
  <c r="CT161" i="5"/>
  <c r="CU161" i="5"/>
  <c r="CV161" i="5"/>
  <c r="CW161" i="5"/>
  <c r="CX161" i="5"/>
  <c r="CY161" i="5"/>
  <c r="CZ161" i="5"/>
  <c r="DA161" i="5"/>
  <c r="DB161" i="5"/>
  <c r="DE161" i="5"/>
  <c r="DF161" i="5"/>
  <c r="DG161" i="5"/>
  <c r="DH161" i="5"/>
  <c r="DI161" i="5"/>
  <c r="DJ161" i="5"/>
  <c r="DK161" i="5"/>
  <c r="DL161" i="5"/>
  <c r="DM161" i="5"/>
  <c r="DN161" i="5"/>
  <c r="DO161" i="5"/>
  <c r="DP161" i="5"/>
  <c r="DQ161" i="5"/>
  <c r="DR161" i="5"/>
  <c r="DU161" i="5"/>
  <c r="DV161" i="5"/>
  <c r="DW161" i="5"/>
  <c r="DX161" i="5"/>
  <c r="DY161" i="5"/>
  <c r="DZ161" i="5"/>
  <c r="EA161" i="5"/>
  <c r="EB161" i="5"/>
  <c r="EC161" i="5"/>
  <c r="ED161" i="5"/>
  <c r="EE161" i="5"/>
  <c r="EF161" i="5"/>
  <c r="EG161" i="5"/>
  <c r="EH161" i="5"/>
  <c r="EK161" i="5"/>
  <c r="EL161" i="5"/>
  <c r="EM161" i="5"/>
  <c r="EN161" i="5"/>
  <c r="EO161" i="5"/>
  <c r="EP161" i="5"/>
  <c r="EQ161" i="5"/>
  <c r="ER161" i="5"/>
  <c r="ES161" i="5"/>
  <c r="ET161" i="5"/>
  <c r="EU161" i="5"/>
  <c r="EV161" i="5"/>
  <c r="EW161" i="5"/>
  <c r="EX161" i="5"/>
  <c r="FA161" i="5"/>
  <c r="FB161" i="5"/>
  <c r="FC161" i="5"/>
  <c r="FD161" i="5"/>
  <c r="FE161" i="5"/>
  <c r="FF161" i="5"/>
  <c r="FG161" i="5"/>
  <c r="FH161" i="5"/>
  <c r="FI161" i="5"/>
  <c r="FJ161" i="5"/>
  <c r="FK161" i="5"/>
  <c r="FL161" i="5"/>
  <c r="FM161" i="5"/>
  <c r="FN161" i="5"/>
  <c r="FQ161" i="5"/>
  <c r="FR161" i="5"/>
  <c r="FS161" i="5"/>
  <c r="FT161" i="5"/>
  <c r="FU161" i="5"/>
  <c r="FV161" i="5"/>
  <c r="FW161" i="5"/>
  <c r="FX161" i="5"/>
  <c r="FY161" i="5"/>
  <c r="FZ161" i="5"/>
  <c r="GA161" i="5"/>
  <c r="GB161" i="5"/>
  <c r="GC161" i="5"/>
  <c r="GD161" i="5"/>
  <c r="GG161" i="5"/>
  <c r="GH161" i="5"/>
  <c r="GI161" i="5"/>
  <c r="GJ161" i="5"/>
  <c r="GK161" i="5"/>
  <c r="GL161" i="5"/>
  <c r="GM161" i="5"/>
  <c r="GN161" i="5"/>
  <c r="GO161" i="5"/>
  <c r="GP161" i="5"/>
  <c r="GQ161" i="5"/>
  <c r="GR161" i="5"/>
  <c r="GS161" i="5"/>
  <c r="GT161" i="5"/>
  <c r="GW161" i="5"/>
  <c r="GX161" i="5"/>
  <c r="GY161" i="5"/>
  <c r="GZ161" i="5"/>
  <c r="HA161" i="5"/>
  <c r="HB161" i="5"/>
  <c r="HC161" i="5"/>
  <c r="HD161" i="5"/>
  <c r="HE161" i="5"/>
  <c r="HF161" i="5"/>
  <c r="HG161" i="5"/>
  <c r="HH161" i="5"/>
  <c r="HI161" i="5"/>
  <c r="HJ161" i="5"/>
  <c r="HM161" i="5"/>
  <c r="HN161" i="5"/>
  <c r="HO161" i="5"/>
  <c r="HP161" i="5"/>
  <c r="HQ161" i="5"/>
  <c r="HR161" i="5"/>
  <c r="HS161" i="5"/>
  <c r="HT161" i="5"/>
  <c r="HU161" i="5"/>
  <c r="HV161" i="5"/>
  <c r="HW161" i="5"/>
  <c r="HX161" i="5"/>
  <c r="HY161" i="5"/>
  <c r="HZ161" i="5"/>
  <c r="IC161" i="5"/>
  <c r="ID161" i="5"/>
  <c r="IE161" i="5"/>
  <c r="IF161" i="5"/>
  <c r="IG161" i="5"/>
  <c r="IH161" i="5"/>
  <c r="II161" i="5"/>
  <c r="IJ161" i="5"/>
  <c r="IK161" i="5"/>
  <c r="IL161" i="5"/>
  <c r="IM161" i="5"/>
  <c r="IN161" i="5"/>
  <c r="IO161" i="5"/>
  <c r="IP161" i="5"/>
  <c r="IS161" i="5"/>
  <c r="IT161" i="5"/>
  <c r="IU161" i="5"/>
  <c r="IV161" i="5"/>
  <c r="IW161" i="5"/>
  <c r="IX161" i="5"/>
  <c r="IY161" i="5"/>
  <c r="IZ161" i="5"/>
  <c r="JA161" i="5"/>
  <c r="JB161" i="5"/>
  <c r="JC161" i="5"/>
  <c r="JD161" i="5"/>
  <c r="C162" i="5"/>
  <c r="E162" i="5"/>
  <c r="F162" i="5"/>
  <c r="G162" i="5"/>
  <c r="I162" i="5"/>
  <c r="J162" i="5"/>
  <c r="M162" i="5"/>
  <c r="N162" i="5"/>
  <c r="O162" i="5"/>
  <c r="Q162" i="5"/>
  <c r="R162" i="5"/>
  <c r="S162" i="5"/>
  <c r="U162" i="5"/>
  <c r="V162" i="5"/>
  <c r="W162" i="5"/>
  <c r="Y162" i="5"/>
  <c r="Z162" i="5"/>
  <c r="AC162" i="5"/>
  <c r="AD162" i="5"/>
  <c r="AE162" i="5"/>
  <c r="AG162" i="5"/>
  <c r="AH162" i="5"/>
  <c r="AI162" i="5"/>
  <c r="AK162" i="5"/>
  <c r="AL162" i="5"/>
  <c r="AM162" i="5"/>
  <c r="AO162" i="5"/>
  <c r="AP162" i="5"/>
  <c r="AS162" i="5"/>
  <c r="AT162" i="5"/>
  <c r="AU162" i="5"/>
  <c r="AW162" i="5"/>
  <c r="AX162" i="5"/>
  <c r="AY162" i="5"/>
  <c r="BA162" i="5"/>
  <c r="BB162" i="5"/>
  <c r="BC162" i="5"/>
  <c r="BE162" i="5"/>
  <c r="BF162" i="5"/>
  <c r="BI162" i="5"/>
  <c r="BJ162" i="5"/>
  <c r="BK162" i="5"/>
  <c r="BM162" i="5"/>
  <c r="BN162" i="5"/>
  <c r="BO162" i="5"/>
  <c r="BQ162" i="5"/>
  <c r="BR162" i="5"/>
  <c r="BS162" i="5"/>
  <c r="BU162" i="5"/>
  <c r="BV162" i="5"/>
  <c r="BY162" i="5"/>
  <c r="BZ162" i="5"/>
  <c r="CA162" i="5"/>
  <c r="CC162" i="5"/>
  <c r="CD162" i="5"/>
  <c r="CE162" i="5"/>
  <c r="CG162" i="5"/>
  <c r="CH162" i="5"/>
  <c r="CI162" i="5"/>
  <c r="CK162" i="5"/>
  <c r="CL162" i="5"/>
  <c r="CO162" i="5"/>
  <c r="CP162" i="5"/>
  <c r="CQ162" i="5"/>
  <c r="CS162" i="5"/>
  <c r="CT162" i="5"/>
  <c r="CU162" i="5"/>
  <c r="CW162" i="5"/>
  <c r="CX162" i="5"/>
  <c r="CY162" i="5"/>
  <c r="DA162" i="5"/>
  <c r="DB162" i="5"/>
  <c r="DE162" i="5"/>
  <c r="DF162" i="5"/>
  <c r="DG162" i="5"/>
  <c r="DI162" i="5"/>
  <c r="DJ162" i="5"/>
  <c r="DK162" i="5"/>
  <c r="DM162" i="5"/>
  <c r="DN162" i="5"/>
  <c r="DO162" i="5"/>
  <c r="DQ162" i="5"/>
  <c r="DR162" i="5"/>
  <c r="DU162" i="5"/>
  <c r="DV162" i="5"/>
  <c r="DW162" i="5"/>
  <c r="DY162" i="5"/>
  <c r="DZ162" i="5"/>
  <c r="EA162" i="5"/>
  <c r="EC162" i="5"/>
  <c r="ED162" i="5"/>
  <c r="EE162" i="5"/>
  <c r="EG162" i="5"/>
  <c r="EH162" i="5"/>
  <c r="EK162" i="5"/>
  <c r="EL162" i="5"/>
  <c r="EM162" i="5"/>
  <c r="EO162" i="5"/>
  <c r="EP162" i="5"/>
  <c r="EQ162" i="5"/>
  <c r="ES162" i="5"/>
  <c r="ET162" i="5"/>
  <c r="EU162" i="5"/>
  <c r="EW162" i="5"/>
  <c r="EX162" i="5"/>
  <c r="FA162" i="5"/>
  <c r="FB162" i="5"/>
  <c r="FC162" i="5"/>
  <c r="FE162" i="5"/>
  <c r="FF162" i="5"/>
  <c r="FG162" i="5"/>
  <c r="FI162" i="5"/>
  <c r="FJ162" i="5"/>
  <c r="FK162" i="5"/>
  <c r="FM162" i="5"/>
  <c r="FN162" i="5"/>
  <c r="FQ162" i="5"/>
  <c r="FR162" i="5"/>
  <c r="FS162" i="5"/>
  <c r="FU162" i="5"/>
  <c r="FV162" i="5"/>
  <c r="FW162" i="5"/>
  <c r="FY162" i="5"/>
  <c r="FZ162" i="5"/>
  <c r="GA162" i="5"/>
  <c r="GC162" i="5"/>
  <c r="GD162" i="5"/>
  <c r="GG162" i="5"/>
  <c r="GH162" i="5"/>
  <c r="GI162" i="5"/>
  <c r="GK162" i="5"/>
  <c r="GL162" i="5"/>
  <c r="GM162" i="5"/>
  <c r="GO162" i="5"/>
  <c r="GP162" i="5"/>
  <c r="GQ162" i="5"/>
  <c r="GS162" i="5"/>
  <c r="GT162" i="5"/>
  <c r="GW162" i="5"/>
  <c r="GX162" i="5"/>
  <c r="GY162" i="5"/>
  <c r="HA162" i="5"/>
  <c r="HB162" i="5"/>
  <c r="HC162" i="5"/>
  <c r="HE162" i="5"/>
  <c r="HF162" i="5"/>
  <c r="HG162" i="5"/>
  <c r="HI162" i="5"/>
  <c r="HJ162" i="5"/>
  <c r="HM162" i="5"/>
  <c r="HN162" i="5"/>
  <c r="HO162" i="5"/>
  <c r="HQ162" i="5"/>
  <c r="HR162" i="5"/>
  <c r="HS162" i="5"/>
  <c r="HU162" i="5"/>
  <c r="HV162" i="5"/>
  <c r="HW162" i="5"/>
  <c r="HY162" i="5"/>
  <c r="HZ162" i="5"/>
  <c r="IC162" i="5"/>
  <c r="ID162" i="5"/>
  <c r="IE162" i="5"/>
  <c r="IG162" i="5"/>
  <c r="IH162" i="5"/>
  <c r="II162" i="5"/>
  <c r="IK162" i="5"/>
  <c r="IL162" i="5"/>
  <c r="IM162" i="5"/>
  <c r="IO162" i="5"/>
  <c r="IP162" i="5"/>
  <c r="IS162" i="5"/>
  <c r="IT162" i="5"/>
  <c r="IU162" i="5"/>
  <c r="IW162" i="5"/>
  <c r="IX162" i="5"/>
  <c r="IY162" i="5"/>
  <c r="JA162" i="5"/>
  <c r="JB162" i="5"/>
  <c r="JC162" i="5"/>
  <c r="C163" i="5"/>
  <c r="D163" i="5"/>
  <c r="E163" i="5"/>
  <c r="F163" i="5"/>
  <c r="G163" i="5"/>
  <c r="H163" i="5"/>
  <c r="I163" i="5"/>
  <c r="J163" i="5"/>
  <c r="M163" i="5"/>
  <c r="N163" i="5"/>
  <c r="O163" i="5"/>
  <c r="P163" i="5"/>
  <c r="Q163" i="5"/>
  <c r="R163" i="5"/>
  <c r="S163" i="5"/>
  <c r="T163" i="5"/>
  <c r="U163" i="5"/>
  <c r="V163" i="5"/>
  <c r="W163" i="5"/>
  <c r="X163" i="5"/>
  <c r="Y163" i="5"/>
  <c r="Z163" i="5"/>
  <c r="AC163" i="5"/>
  <c r="AD163" i="5"/>
  <c r="AE163" i="5"/>
  <c r="AF163" i="5"/>
  <c r="AG163" i="5"/>
  <c r="AH163" i="5"/>
  <c r="AI163" i="5"/>
  <c r="AJ163" i="5"/>
  <c r="AK163" i="5"/>
  <c r="AL163" i="5"/>
  <c r="AM163" i="5"/>
  <c r="AN163" i="5"/>
  <c r="AO163" i="5"/>
  <c r="AP163" i="5"/>
  <c r="AS163" i="5"/>
  <c r="AT163" i="5"/>
  <c r="AU163" i="5"/>
  <c r="AV163" i="5"/>
  <c r="AW163" i="5"/>
  <c r="AX163" i="5"/>
  <c r="AY163" i="5"/>
  <c r="AZ163" i="5"/>
  <c r="BA163" i="5"/>
  <c r="BB163" i="5"/>
  <c r="BC163" i="5"/>
  <c r="BD163" i="5"/>
  <c r="BE163" i="5"/>
  <c r="BF163" i="5"/>
  <c r="BI163" i="5"/>
  <c r="BJ163" i="5"/>
  <c r="BK163" i="5"/>
  <c r="BL163" i="5"/>
  <c r="BM163" i="5"/>
  <c r="BN163" i="5"/>
  <c r="BO163" i="5"/>
  <c r="BP163" i="5"/>
  <c r="BQ163" i="5"/>
  <c r="BR163" i="5"/>
  <c r="BS163" i="5"/>
  <c r="BT163" i="5"/>
  <c r="BU163" i="5"/>
  <c r="BV163" i="5"/>
  <c r="BY163" i="5"/>
  <c r="BZ163" i="5"/>
  <c r="CA163" i="5"/>
  <c r="CB163" i="5"/>
  <c r="CC163" i="5"/>
  <c r="CD163" i="5"/>
  <c r="CE163" i="5"/>
  <c r="CF163" i="5"/>
  <c r="CG163" i="5"/>
  <c r="CH163" i="5"/>
  <c r="CI163" i="5"/>
  <c r="CJ163" i="5"/>
  <c r="CK163" i="5"/>
  <c r="CL163" i="5"/>
  <c r="CO163" i="5"/>
  <c r="CP163" i="5"/>
  <c r="CQ163" i="5"/>
  <c r="CR163" i="5"/>
  <c r="CS163" i="5"/>
  <c r="CT163" i="5"/>
  <c r="CU163" i="5"/>
  <c r="CV163" i="5"/>
  <c r="CW163" i="5"/>
  <c r="CX163" i="5"/>
  <c r="CY163" i="5"/>
  <c r="CZ163" i="5"/>
  <c r="DA163" i="5"/>
  <c r="DB163" i="5"/>
  <c r="DE163" i="5"/>
  <c r="DF163" i="5"/>
  <c r="DG163" i="5"/>
  <c r="DH163" i="5"/>
  <c r="DI163" i="5"/>
  <c r="DJ163" i="5"/>
  <c r="DK163" i="5"/>
  <c r="DL163" i="5"/>
  <c r="DM163" i="5"/>
  <c r="DN163" i="5"/>
  <c r="DO163" i="5"/>
  <c r="DP163" i="5"/>
  <c r="DQ163" i="5"/>
  <c r="DR163" i="5"/>
  <c r="DU163" i="5"/>
  <c r="DV163" i="5"/>
  <c r="DW163" i="5"/>
  <c r="DX163" i="5"/>
  <c r="DY163" i="5"/>
  <c r="DZ163" i="5"/>
  <c r="EA163" i="5"/>
  <c r="EB163" i="5"/>
  <c r="EC163" i="5"/>
  <c r="ED163" i="5"/>
  <c r="EE163" i="5"/>
  <c r="EF163" i="5"/>
  <c r="EG163" i="5"/>
  <c r="EH163" i="5"/>
  <c r="EK163" i="5"/>
  <c r="EL163" i="5"/>
  <c r="EM163" i="5"/>
  <c r="EN163" i="5"/>
  <c r="EO163" i="5"/>
  <c r="EP163" i="5"/>
  <c r="EQ163" i="5"/>
  <c r="ER163" i="5"/>
  <c r="ES163" i="5"/>
  <c r="ET163" i="5"/>
  <c r="EU163" i="5"/>
  <c r="EV163" i="5"/>
  <c r="EW163" i="5"/>
  <c r="EX163" i="5"/>
  <c r="FA163" i="5"/>
  <c r="FB163" i="5"/>
  <c r="FC163" i="5"/>
  <c r="FD163" i="5"/>
  <c r="FE163" i="5"/>
  <c r="FF163" i="5"/>
  <c r="FG163" i="5"/>
  <c r="FH163" i="5"/>
  <c r="FI163" i="5"/>
  <c r="FJ163" i="5"/>
  <c r="FK163" i="5"/>
  <c r="FL163" i="5"/>
  <c r="FM163" i="5"/>
  <c r="FN163" i="5"/>
  <c r="FQ163" i="5"/>
  <c r="FR163" i="5"/>
  <c r="FS163" i="5"/>
  <c r="FT163" i="5"/>
  <c r="FU163" i="5"/>
  <c r="FV163" i="5"/>
  <c r="FW163" i="5"/>
  <c r="FX163" i="5"/>
  <c r="FY163" i="5"/>
  <c r="FZ163" i="5"/>
  <c r="GA163" i="5"/>
  <c r="GB163" i="5"/>
  <c r="GC163" i="5"/>
  <c r="GD163" i="5"/>
  <c r="GG163" i="5"/>
  <c r="GH163" i="5"/>
  <c r="GI163" i="5"/>
  <c r="GJ163" i="5"/>
  <c r="GK163" i="5"/>
  <c r="GL163" i="5"/>
  <c r="GM163" i="5"/>
  <c r="GN163" i="5"/>
  <c r="GO163" i="5"/>
  <c r="GP163" i="5"/>
  <c r="GQ163" i="5"/>
  <c r="GR163" i="5"/>
  <c r="GS163" i="5"/>
  <c r="GT163" i="5"/>
  <c r="GW163" i="5"/>
  <c r="GX163" i="5"/>
  <c r="GY163" i="5"/>
  <c r="GZ163" i="5"/>
  <c r="HA163" i="5"/>
  <c r="HB163" i="5"/>
  <c r="HC163" i="5"/>
  <c r="HD163" i="5"/>
  <c r="HE163" i="5"/>
  <c r="HF163" i="5"/>
  <c r="HG163" i="5"/>
  <c r="HH163" i="5"/>
  <c r="HI163" i="5"/>
  <c r="HJ163" i="5"/>
  <c r="HM163" i="5"/>
  <c r="HN163" i="5"/>
  <c r="HO163" i="5"/>
  <c r="HP163" i="5"/>
  <c r="HQ163" i="5"/>
  <c r="HR163" i="5"/>
  <c r="HS163" i="5"/>
  <c r="HT163" i="5"/>
  <c r="HU163" i="5"/>
  <c r="HV163" i="5"/>
  <c r="HW163" i="5"/>
  <c r="HX163" i="5"/>
  <c r="HY163" i="5"/>
  <c r="HZ163" i="5"/>
  <c r="IC163" i="5"/>
  <c r="ID163" i="5"/>
  <c r="IE163" i="5"/>
  <c r="IF163" i="5"/>
  <c r="IG163" i="5"/>
  <c r="IH163" i="5"/>
  <c r="II163" i="5"/>
  <c r="IJ163" i="5"/>
  <c r="IK163" i="5"/>
  <c r="IL163" i="5"/>
  <c r="IM163" i="5"/>
  <c r="IN163" i="5"/>
  <c r="IO163" i="5"/>
  <c r="IP163" i="5"/>
  <c r="IS163" i="5"/>
  <c r="IT163" i="5"/>
  <c r="IU163" i="5"/>
  <c r="IV163" i="5"/>
  <c r="IW163" i="5"/>
  <c r="IX163" i="5"/>
  <c r="IY163" i="5"/>
  <c r="IZ163" i="5"/>
  <c r="JA163" i="5"/>
  <c r="JB163" i="5"/>
  <c r="JC163" i="5"/>
  <c r="JD163" i="5"/>
  <c r="C164" i="5"/>
  <c r="E164" i="5"/>
  <c r="F164" i="5"/>
  <c r="G164" i="5"/>
  <c r="I164" i="5"/>
  <c r="J164" i="5"/>
  <c r="M164" i="5"/>
  <c r="N164" i="5"/>
  <c r="O164" i="5"/>
  <c r="Q164" i="5"/>
  <c r="R164" i="5"/>
  <c r="S164" i="5"/>
  <c r="U164" i="5"/>
  <c r="V164" i="5"/>
  <c r="W164" i="5"/>
  <c r="Y164" i="5"/>
  <c r="Z164" i="5"/>
  <c r="AC164" i="5"/>
  <c r="AD164" i="5"/>
  <c r="AE164" i="5"/>
  <c r="AG164" i="5"/>
  <c r="AH164" i="5"/>
  <c r="AI164" i="5"/>
  <c r="AK164" i="5"/>
  <c r="AL164" i="5"/>
  <c r="AM164" i="5"/>
  <c r="AO164" i="5"/>
  <c r="AP164" i="5"/>
  <c r="AS164" i="5"/>
  <c r="AT164" i="5"/>
  <c r="AU164" i="5"/>
  <c r="AW164" i="5"/>
  <c r="AX164" i="5"/>
  <c r="AY164" i="5"/>
  <c r="BA164" i="5"/>
  <c r="BB164" i="5"/>
  <c r="BC164" i="5"/>
  <c r="BE164" i="5"/>
  <c r="BF164" i="5"/>
  <c r="BI164" i="5"/>
  <c r="BJ164" i="5"/>
  <c r="BK164" i="5"/>
  <c r="BM164" i="5"/>
  <c r="BN164" i="5"/>
  <c r="BO164" i="5"/>
  <c r="BQ164" i="5"/>
  <c r="BR164" i="5"/>
  <c r="BS164" i="5"/>
  <c r="BU164" i="5"/>
  <c r="BV164" i="5"/>
  <c r="BY164" i="5"/>
  <c r="BZ164" i="5"/>
  <c r="CA164" i="5"/>
  <c r="CC164" i="5"/>
  <c r="CD164" i="5"/>
  <c r="CE164" i="5"/>
  <c r="CG164" i="5"/>
  <c r="CH164" i="5"/>
  <c r="CI164" i="5"/>
  <c r="CK164" i="5"/>
  <c r="CL164" i="5"/>
  <c r="CO164" i="5"/>
  <c r="CP164" i="5"/>
  <c r="CQ164" i="5"/>
  <c r="CS164" i="5"/>
  <c r="CT164" i="5"/>
  <c r="CU164" i="5"/>
  <c r="CV164" i="5"/>
  <c r="CW164" i="5"/>
  <c r="CX164" i="5"/>
  <c r="CY164" i="5"/>
  <c r="CZ164" i="5"/>
  <c r="DA164" i="5"/>
  <c r="DB164" i="5"/>
  <c r="DE164" i="5"/>
  <c r="DF164" i="5"/>
  <c r="DG164" i="5"/>
  <c r="DH164" i="5"/>
  <c r="DI164" i="5"/>
  <c r="DJ164" i="5"/>
  <c r="DK164" i="5"/>
  <c r="DL164" i="5"/>
  <c r="DM164" i="5"/>
  <c r="DN164" i="5"/>
  <c r="DO164" i="5"/>
  <c r="DP164" i="5"/>
  <c r="DQ164" i="5"/>
  <c r="DR164" i="5"/>
  <c r="DU164" i="5"/>
  <c r="DV164" i="5"/>
  <c r="DW164" i="5"/>
  <c r="DX164" i="5"/>
  <c r="DY164" i="5"/>
  <c r="DZ164" i="5"/>
  <c r="EA164" i="5"/>
  <c r="EB164" i="5"/>
  <c r="EC164" i="5"/>
  <c r="ED164" i="5"/>
  <c r="EE164" i="5"/>
  <c r="EF164" i="5"/>
  <c r="EG164" i="5"/>
  <c r="EH164" i="5"/>
  <c r="EK164" i="5"/>
  <c r="EL164" i="5"/>
  <c r="EM164" i="5"/>
  <c r="EN164" i="5"/>
  <c r="EO164" i="5"/>
  <c r="EP164" i="5"/>
  <c r="EQ164" i="5"/>
  <c r="ER164" i="5"/>
  <c r="ES164" i="5"/>
  <c r="ET164" i="5"/>
  <c r="EU164" i="5"/>
  <c r="EV164" i="5"/>
  <c r="EW164" i="5"/>
  <c r="EX164" i="5"/>
  <c r="FA164" i="5"/>
  <c r="FB164" i="5"/>
  <c r="FC164" i="5"/>
  <c r="FD164" i="5"/>
  <c r="FE164" i="5"/>
  <c r="FF164" i="5"/>
  <c r="FG164" i="5"/>
  <c r="FH164" i="5"/>
  <c r="FI164" i="5"/>
  <c r="FJ164" i="5"/>
  <c r="FK164" i="5"/>
  <c r="FL164" i="5"/>
  <c r="FM164" i="5"/>
  <c r="FN164" i="5"/>
  <c r="FQ164" i="5"/>
  <c r="FR164" i="5"/>
  <c r="FS164" i="5"/>
  <c r="FT164" i="5"/>
  <c r="FU164" i="5"/>
  <c r="FV164" i="5"/>
  <c r="FW164" i="5"/>
  <c r="FX164" i="5"/>
  <c r="FY164" i="5"/>
  <c r="FZ164" i="5"/>
  <c r="GA164" i="5"/>
  <c r="GB164" i="5"/>
  <c r="GC164" i="5"/>
  <c r="GD164" i="5"/>
  <c r="GG164" i="5"/>
  <c r="GH164" i="5"/>
  <c r="GI164" i="5"/>
  <c r="GJ164" i="5"/>
  <c r="GK164" i="5"/>
  <c r="GL164" i="5"/>
  <c r="GM164" i="5"/>
  <c r="GN164" i="5"/>
  <c r="GO164" i="5"/>
  <c r="GP164" i="5"/>
  <c r="GQ164" i="5"/>
  <c r="GR164" i="5"/>
  <c r="GS164" i="5"/>
  <c r="GT164" i="5"/>
  <c r="GW164" i="5"/>
  <c r="GX164" i="5"/>
  <c r="GY164" i="5"/>
  <c r="GZ164" i="5"/>
  <c r="HA164" i="5"/>
  <c r="HB164" i="5"/>
  <c r="HC164" i="5"/>
  <c r="HD164" i="5"/>
  <c r="HE164" i="5"/>
  <c r="HF164" i="5"/>
  <c r="HG164" i="5"/>
  <c r="HH164" i="5"/>
  <c r="HI164" i="5"/>
  <c r="HJ164" i="5"/>
  <c r="HM164" i="5"/>
  <c r="HN164" i="5"/>
  <c r="HO164" i="5"/>
  <c r="HP164" i="5"/>
  <c r="HQ164" i="5"/>
  <c r="HR164" i="5"/>
  <c r="HS164" i="5"/>
  <c r="HT164" i="5"/>
  <c r="HU164" i="5"/>
  <c r="HV164" i="5"/>
  <c r="HW164" i="5"/>
  <c r="HX164" i="5"/>
  <c r="HY164" i="5"/>
  <c r="HZ164" i="5"/>
  <c r="IC164" i="5"/>
  <c r="ID164" i="5"/>
  <c r="IE164" i="5"/>
  <c r="IF164" i="5"/>
  <c r="IG164" i="5"/>
  <c r="IH164" i="5"/>
  <c r="II164" i="5"/>
  <c r="IJ164" i="5"/>
  <c r="IK164" i="5"/>
  <c r="IL164" i="5"/>
  <c r="IM164" i="5"/>
  <c r="IN164" i="5"/>
  <c r="IO164" i="5"/>
  <c r="IP164" i="5"/>
  <c r="IS164" i="5"/>
  <c r="IT164" i="5"/>
  <c r="IU164" i="5"/>
  <c r="IV164" i="5"/>
  <c r="IW164" i="5"/>
  <c r="IX164" i="5"/>
  <c r="IY164" i="5"/>
  <c r="IZ164" i="5"/>
  <c r="JA164" i="5"/>
  <c r="JB164" i="5"/>
  <c r="JC164" i="5"/>
  <c r="JD164" i="5"/>
  <c r="C165" i="5"/>
  <c r="D165" i="5"/>
  <c r="E165" i="5"/>
  <c r="F165" i="5"/>
  <c r="G165" i="5"/>
  <c r="H165" i="5"/>
  <c r="I165" i="5"/>
  <c r="J165" i="5"/>
  <c r="M165" i="5"/>
  <c r="N165" i="5"/>
  <c r="O165" i="5"/>
  <c r="P165" i="5"/>
  <c r="Q165" i="5"/>
  <c r="R165" i="5"/>
  <c r="S165" i="5"/>
  <c r="T165" i="5"/>
  <c r="U165" i="5"/>
  <c r="V165" i="5"/>
  <c r="W165" i="5"/>
  <c r="X165" i="5"/>
  <c r="Y165" i="5"/>
  <c r="Z165" i="5"/>
  <c r="AC165" i="5"/>
  <c r="AD165" i="5"/>
  <c r="AE165" i="5"/>
  <c r="AF165" i="5"/>
  <c r="AG165" i="5"/>
  <c r="AH165" i="5"/>
  <c r="AI165" i="5"/>
  <c r="AJ165" i="5"/>
  <c r="AK165" i="5"/>
  <c r="AL165" i="5"/>
  <c r="AM165" i="5"/>
  <c r="AN165" i="5"/>
  <c r="AO165" i="5"/>
  <c r="AP165" i="5"/>
  <c r="AS165" i="5"/>
  <c r="AT165" i="5"/>
  <c r="AU165" i="5"/>
  <c r="AV165" i="5"/>
  <c r="AW165" i="5"/>
  <c r="AX165" i="5"/>
  <c r="AY165" i="5"/>
  <c r="AZ165" i="5"/>
  <c r="BA165" i="5"/>
  <c r="BB165" i="5"/>
  <c r="BC165" i="5"/>
  <c r="BD165" i="5"/>
  <c r="BE165" i="5"/>
  <c r="BF165" i="5"/>
  <c r="BI165" i="5"/>
  <c r="BJ165" i="5"/>
  <c r="BK165" i="5"/>
  <c r="BL165" i="5"/>
  <c r="BM165" i="5"/>
  <c r="BN165" i="5"/>
  <c r="BO165" i="5"/>
  <c r="BP165" i="5"/>
  <c r="BQ165" i="5"/>
  <c r="BR165" i="5"/>
  <c r="BS165" i="5"/>
  <c r="BT165" i="5"/>
  <c r="BU165" i="5"/>
  <c r="BV165" i="5"/>
  <c r="BY165" i="5"/>
  <c r="BZ165" i="5"/>
  <c r="CA165" i="5"/>
  <c r="CB165" i="5"/>
  <c r="CC165" i="5"/>
  <c r="CD165" i="5"/>
  <c r="CE165" i="5"/>
  <c r="CF165" i="5"/>
  <c r="CG165" i="5"/>
  <c r="CH165" i="5"/>
  <c r="CI165" i="5"/>
  <c r="CJ165" i="5"/>
  <c r="CK165" i="5"/>
  <c r="CL165" i="5"/>
  <c r="CO165" i="5"/>
  <c r="CP165" i="5"/>
  <c r="CQ165" i="5"/>
  <c r="CR165" i="5"/>
  <c r="CS165" i="5"/>
  <c r="CT165" i="5"/>
  <c r="CU165" i="5"/>
  <c r="CV165" i="5"/>
  <c r="CW165" i="5"/>
  <c r="CX165" i="5"/>
  <c r="CY165" i="5"/>
  <c r="CZ165" i="5"/>
  <c r="DA165" i="5"/>
  <c r="DB165" i="5"/>
  <c r="DE165" i="5"/>
  <c r="DF165" i="5"/>
  <c r="DG165" i="5"/>
  <c r="DH165" i="5"/>
  <c r="DI165" i="5"/>
  <c r="DJ165" i="5"/>
  <c r="DK165" i="5"/>
  <c r="DL165" i="5"/>
  <c r="DM165" i="5"/>
  <c r="DN165" i="5"/>
  <c r="DO165" i="5"/>
  <c r="DP165" i="5"/>
  <c r="DQ165" i="5"/>
  <c r="DR165" i="5"/>
  <c r="DU165" i="5"/>
  <c r="DV165" i="5"/>
  <c r="DW165" i="5"/>
  <c r="DX165" i="5"/>
  <c r="DY165" i="5"/>
  <c r="DZ165" i="5"/>
  <c r="EA165" i="5"/>
  <c r="EB165" i="5"/>
  <c r="EC165" i="5"/>
  <c r="ED165" i="5"/>
  <c r="EE165" i="5"/>
  <c r="EF165" i="5"/>
  <c r="EG165" i="5"/>
  <c r="EH165" i="5"/>
  <c r="EK165" i="5"/>
  <c r="EL165" i="5"/>
  <c r="EM165" i="5"/>
  <c r="EN165" i="5"/>
  <c r="EO165" i="5"/>
  <c r="EP165" i="5"/>
  <c r="EQ165" i="5"/>
  <c r="ER165" i="5"/>
  <c r="ES165" i="5"/>
  <c r="ET165" i="5"/>
  <c r="EU165" i="5"/>
  <c r="EV165" i="5"/>
  <c r="EW165" i="5"/>
  <c r="EX165" i="5"/>
  <c r="FA165" i="5"/>
  <c r="FB165" i="5"/>
  <c r="FC165" i="5"/>
  <c r="FD165" i="5"/>
  <c r="FE165" i="5"/>
  <c r="FF165" i="5"/>
  <c r="FG165" i="5"/>
  <c r="FH165" i="5"/>
  <c r="FI165" i="5"/>
  <c r="FJ165" i="5"/>
  <c r="FK165" i="5"/>
  <c r="FL165" i="5"/>
  <c r="FM165" i="5"/>
  <c r="FN165" i="5"/>
  <c r="FQ165" i="5"/>
  <c r="FR165" i="5"/>
  <c r="FS165" i="5"/>
  <c r="FT165" i="5"/>
  <c r="FU165" i="5"/>
  <c r="FV165" i="5"/>
  <c r="FW165" i="5"/>
  <c r="FX165" i="5"/>
  <c r="FY165" i="5"/>
  <c r="FZ165" i="5"/>
  <c r="GA165" i="5"/>
  <c r="GB165" i="5"/>
  <c r="GC165" i="5"/>
  <c r="GD165" i="5"/>
  <c r="GG165" i="5"/>
  <c r="GH165" i="5"/>
  <c r="GI165" i="5"/>
  <c r="GJ165" i="5"/>
  <c r="GK165" i="5"/>
  <c r="GL165" i="5"/>
  <c r="GM165" i="5"/>
  <c r="GN165" i="5"/>
  <c r="GO165" i="5"/>
  <c r="GP165" i="5"/>
  <c r="GQ165" i="5"/>
  <c r="GR165" i="5"/>
  <c r="GS165" i="5"/>
  <c r="GT165" i="5"/>
  <c r="GW165" i="5"/>
  <c r="GX165" i="5"/>
  <c r="GY165" i="5"/>
  <c r="GZ165" i="5"/>
  <c r="HA165" i="5"/>
  <c r="HB165" i="5"/>
  <c r="HC165" i="5"/>
  <c r="HD165" i="5"/>
  <c r="HE165" i="5"/>
  <c r="HF165" i="5"/>
  <c r="HG165" i="5"/>
  <c r="HH165" i="5"/>
  <c r="HI165" i="5"/>
  <c r="HJ165" i="5"/>
  <c r="HM165" i="5"/>
  <c r="HN165" i="5"/>
  <c r="HO165" i="5"/>
  <c r="HP165" i="5"/>
  <c r="HQ165" i="5"/>
  <c r="HR165" i="5"/>
  <c r="HS165" i="5"/>
  <c r="HT165" i="5"/>
  <c r="HU165" i="5"/>
  <c r="HV165" i="5"/>
  <c r="HW165" i="5"/>
  <c r="HX165" i="5"/>
  <c r="HY165" i="5"/>
  <c r="HZ165" i="5"/>
  <c r="IC165" i="5"/>
  <c r="ID165" i="5"/>
  <c r="IE165" i="5"/>
  <c r="IF165" i="5"/>
  <c r="IG165" i="5"/>
  <c r="IH165" i="5"/>
  <c r="II165" i="5"/>
  <c r="IJ165" i="5"/>
  <c r="IK165" i="5"/>
  <c r="IL165" i="5"/>
  <c r="IM165" i="5"/>
  <c r="IN165" i="5"/>
  <c r="IO165" i="5"/>
  <c r="IP165" i="5"/>
  <c r="IS165" i="5"/>
  <c r="IT165" i="5"/>
  <c r="IU165" i="5"/>
  <c r="IV165" i="5"/>
  <c r="IW165" i="5"/>
  <c r="IX165" i="5"/>
  <c r="IY165" i="5"/>
  <c r="IZ165" i="5"/>
  <c r="JA165" i="5"/>
  <c r="JB165" i="5"/>
  <c r="JC165" i="5"/>
  <c r="JD165" i="5"/>
  <c r="C166" i="5"/>
  <c r="D166" i="5"/>
  <c r="E166" i="5"/>
  <c r="F166" i="5"/>
  <c r="G166" i="5"/>
  <c r="H166" i="5"/>
  <c r="I166" i="5"/>
  <c r="J166" i="5"/>
  <c r="L166" i="5"/>
  <c r="M166" i="5"/>
  <c r="N166" i="5"/>
  <c r="O166" i="5"/>
  <c r="P166" i="5"/>
  <c r="Q166" i="5"/>
  <c r="R166" i="5"/>
  <c r="S166" i="5"/>
  <c r="T166" i="5"/>
  <c r="U166" i="5"/>
  <c r="V166" i="5"/>
  <c r="W166" i="5"/>
  <c r="X166" i="5"/>
  <c r="Y166" i="5"/>
  <c r="Z166" i="5"/>
  <c r="AC166" i="5"/>
  <c r="AD166" i="5"/>
  <c r="AE166" i="5"/>
  <c r="AF166" i="5"/>
  <c r="AG166" i="5"/>
  <c r="AH166" i="5"/>
  <c r="AI166" i="5"/>
  <c r="AJ166" i="5"/>
  <c r="AK166" i="5"/>
  <c r="AL166" i="5"/>
  <c r="AM166" i="5"/>
  <c r="AN166" i="5"/>
  <c r="AO166" i="5"/>
  <c r="AP166" i="5"/>
  <c r="AS166" i="5"/>
  <c r="AT166" i="5"/>
  <c r="AU166" i="5"/>
  <c r="AV166" i="5"/>
  <c r="AW166" i="5"/>
  <c r="AX166" i="5"/>
  <c r="AY166" i="5"/>
  <c r="AZ166" i="5"/>
  <c r="BA166" i="5"/>
  <c r="BB166" i="5"/>
  <c r="BC166" i="5"/>
  <c r="BD166" i="5"/>
  <c r="BE166" i="5"/>
  <c r="BF166" i="5"/>
  <c r="BI166" i="5"/>
  <c r="BJ166" i="5"/>
  <c r="BK166" i="5"/>
  <c r="BL166" i="5"/>
  <c r="BM166" i="5"/>
  <c r="BN166" i="5"/>
  <c r="BO166" i="5"/>
  <c r="BP166" i="5"/>
  <c r="BQ166" i="5"/>
  <c r="BR166" i="5"/>
  <c r="BS166" i="5"/>
  <c r="BT166" i="5"/>
  <c r="BU166" i="5"/>
  <c r="BV166" i="5"/>
  <c r="BY166" i="5"/>
  <c r="BZ166" i="5"/>
  <c r="CA166" i="5"/>
  <c r="CB166" i="5"/>
  <c r="CC166" i="5"/>
  <c r="CD166" i="5"/>
  <c r="CE166" i="5"/>
  <c r="CF166" i="5"/>
  <c r="CG166" i="5"/>
  <c r="CH166" i="5"/>
  <c r="CI166" i="5"/>
  <c r="CJ166" i="5"/>
  <c r="CK166" i="5"/>
  <c r="CL166" i="5"/>
  <c r="CO166" i="5"/>
  <c r="CP166" i="5"/>
  <c r="CQ166" i="5"/>
  <c r="CR166" i="5"/>
  <c r="CS166" i="5"/>
  <c r="CT166" i="5"/>
  <c r="CU166" i="5"/>
  <c r="CV166" i="5"/>
  <c r="CW166" i="5"/>
  <c r="CX166" i="5"/>
  <c r="CY166" i="5"/>
  <c r="CZ166" i="5"/>
  <c r="DA166" i="5"/>
  <c r="DB166" i="5"/>
  <c r="DE166" i="5"/>
  <c r="DF166" i="5"/>
  <c r="DG166" i="5"/>
  <c r="DH166" i="5"/>
  <c r="DI166" i="5"/>
  <c r="DJ166" i="5"/>
  <c r="DK166" i="5"/>
  <c r="DL166" i="5"/>
  <c r="DM166" i="5"/>
  <c r="DN166" i="5"/>
  <c r="DO166" i="5"/>
  <c r="DP166" i="5"/>
  <c r="DQ166" i="5"/>
  <c r="DR166" i="5"/>
  <c r="DU166" i="5"/>
  <c r="DV166" i="5"/>
  <c r="DW166" i="5"/>
  <c r="DX166" i="5"/>
  <c r="DY166" i="5"/>
  <c r="DZ166" i="5"/>
  <c r="EA166" i="5"/>
  <c r="EB166" i="5"/>
  <c r="EC166" i="5"/>
  <c r="ED166" i="5"/>
  <c r="EE166" i="5"/>
  <c r="EF166" i="5"/>
  <c r="EG166" i="5"/>
  <c r="EH166" i="5"/>
  <c r="EK166" i="5"/>
  <c r="EL166" i="5"/>
  <c r="EM166" i="5"/>
  <c r="EN166" i="5"/>
  <c r="EO166" i="5"/>
  <c r="EP166" i="5"/>
  <c r="EQ166" i="5"/>
  <c r="ER166" i="5"/>
  <c r="ES166" i="5"/>
  <c r="ET166" i="5"/>
  <c r="EU166" i="5"/>
  <c r="EV166" i="5"/>
  <c r="EW166" i="5"/>
  <c r="EX166" i="5"/>
  <c r="FA166" i="5"/>
  <c r="FB166" i="5"/>
  <c r="FC166" i="5"/>
  <c r="FD166" i="5"/>
  <c r="FE166" i="5"/>
  <c r="FF166" i="5"/>
  <c r="FG166" i="5"/>
  <c r="FH166" i="5"/>
  <c r="FI166" i="5"/>
  <c r="FJ166" i="5"/>
  <c r="FK166" i="5"/>
  <c r="FL166" i="5"/>
  <c r="FM166" i="5"/>
  <c r="FN166" i="5"/>
  <c r="FQ166" i="5"/>
  <c r="FR166" i="5"/>
  <c r="FS166" i="5"/>
  <c r="FT166" i="5"/>
  <c r="FU166" i="5"/>
  <c r="FV166" i="5"/>
  <c r="FW166" i="5"/>
  <c r="FX166" i="5"/>
  <c r="FY166" i="5"/>
  <c r="FZ166" i="5"/>
  <c r="GA166" i="5"/>
  <c r="GB166" i="5"/>
  <c r="GC166" i="5"/>
  <c r="GD166" i="5"/>
  <c r="GG166" i="5"/>
  <c r="GH166" i="5"/>
  <c r="GI166" i="5"/>
  <c r="GJ166" i="5"/>
  <c r="GK166" i="5"/>
  <c r="GL166" i="5"/>
  <c r="GM166" i="5"/>
  <c r="GN166" i="5"/>
  <c r="GO166" i="5"/>
  <c r="GP166" i="5"/>
  <c r="GQ166" i="5"/>
  <c r="GR166" i="5"/>
  <c r="GS166" i="5"/>
  <c r="GT166" i="5"/>
  <c r="GW166" i="5"/>
  <c r="GX166" i="5"/>
  <c r="GY166" i="5"/>
  <c r="GZ166" i="5"/>
  <c r="HA166" i="5"/>
  <c r="HB166" i="5"/>
  <c r="HC166" i="5"/>
  <c r="HD166" i="5"/>
  <c r="HE166" i="5"/>
  <c r="HF166" i="5"/>
  <c r="HG166" i="5"/>
  <c r="HH166" i="5"/>
  <c r="HI166" i="5"/>
  <c r="HJ166" i="5"/>
  <c r="HM166" i="5"/>
  <c r="HN166" i="5"/>
  <c r="HO166" i="5"/>
  <c r="HP166" i="5"/>
  <c r="HQ166" i="5"/>
  <c r="HR166" i="5"/>
  <c r="HS166" i="5"/>
  <c r="HT166" i="5"/>
  <c r="HU166" i="5"/>
  <c r="HV166" i="5"/>
  <c r="HW166" i="5"/>
  <c r="HX166" i="5"/>
  <c r="HY166" i="5"/>
  <c r="HZ166" i="5"/>
  <c r="IC166" i="5"/>
  <c r="ID166" i="5"/>
  <c r="IE166" i="5"/>
  <c r="IF166" i="5"/>
  <c r="IG166" i="5"/>
  <c r="IH166" i="5"/>
  <c r="II166" i="5"/>
  <c r="IJ166" i="5"/>
  <c r="IK166" i="5"/>
  <c r="IL166" i="5"/>
  <c r="IM166" i="5"/>
  <c r="IN166" i="5"/>
  <c r="IO166" i="5"/>
  <c r="IP166" i="5"/>
  <c r="IS166" i="5"/>
  <c r="IT166" i="5"/>
  <c r="IU166" i="5"/>
  <c r="IV166" i="5"/>
  <c r="IW166" i="5"/>
  <c r="IX166" i="5"/>
  <c r="IY166" i="5"/>
  <c r="IZ166" i="5"/>
  <c r="JA166" i="5"/>
  <c r="JB166" i="5"/>
  <c r="JC166" i="5"/>
  <c r="JD166" i="5"/>
  <c r="C167" i="5"/>
  <c r="D167" i="5"/>
  <c r="E167" i="5"/>
  <c r="F167" i="5"/>
  <c r="G167" i="5"/>
  <c r="H167" i="5"/>
  <c r="I167" i="5"/>
  <c r="J167" i="5"/>
  <c r="M167" i="5"/>
  <c r="N167" i="5"/>
  <c r="O167" i="5"/>
  <c r="P167" i="5"/>
  <c r="Q167" i="5"/>
  <c r="R167" i="5"/>
  <c r="S167" i="5"/>
  <c r="T167" i="5"/>
  <c r="U167" i="5"/>
  <c r="V167" i="5"/>
  <c r="W167" i="5"/>
  <c r="X167" i="5"/>
  <c r="Y167" i="5"/>
  <c r="Z167" i="5"/>
  <c r="AC167" i="5"/>
  <c r="AD167" i="5"/>
  <c r="AE167" i="5"/>
  <c r="AF167" i="5"/>
  <c r="AG167" i="5"/>
  <c r="AH167" i="5"/>
  <c r="AI167" i="5"/>
  <c r="AJ167" i="5"/>
  <c r="AK167" i="5"/>
  <c r="AL167" i="5"/>
  <c r="AM167" i="5"/>
  <c r="AN167" i="5"/>
  <c r="AO167" i="5"/>
  <c r="AP167" i="5"/>
  <c r="AS167" i="5"/>
  <c r="AT167" i="5"/>
  <c r="AU167" i="5"/>
  <c r="AV167" i="5"/>
  <c r="AW167" i="5"/>
  <c r="AX167" i="5"/>
  <c r="AY167" i="5"/>
  <c r="AZ167" i="5"/>
  <c r="BA167" i="5"/>
  <c r="BB167" i="5"/>
  <c r="BC167" i="5"/>
  <c r="BD167" i="5"/>
  <c r="BE167" i="5"/>
  <c r="BF167" i="5"/>
  <c r="BI167" i="5"/>
  <c r="BJ167" i="5"/>
  <c r="BK167" i="5"/>
  <c r="BL167" i="5"/>
  <c r="BM167" i="5"/>
  <c r="BN167" i="5"/>
  <c r="BO167" i="5"/>
  <c r="BP167" i="5"/>
  <c r="BQ167" i="5"/>
  <c r="BR167" i="5"/>
  <c r="BS167" i="5"/>
  <c r="BT167" i="5"/>
  <c r="BU167" i="5"/>
  <c r="BV167" i="5"/>
  <c r="BY167" i="5"/>
  <c r="BZ167" i="5"/>
  <c r="CA167" i="5"/>
  <c r="CB167" i="5"/>
  <c r="CC167" i="5"/>
  <c r="CD167" i="5"/>
  <c r="CE167" i="5"/>
  <c r="CF167" i="5"/>
  <c r="CG167" i="5"/>
  <c r="CH167" i="5"/>
  <c r="CI167" i="5"/>
  <c r="CJ167" i="5"/>
  <c r="CK167" i="5"/>
  <c r="CL167" i="5"/>
  <c r="CO167" i="5"/>
  <c r="CP167" i="5"/>
  <c r="CQ167" i="5"/>
  <c r="CR167" i="5"/>
  <c r="CS167" i="5"/>
  <c r="CT167" i="5"/>
  <c r="CU167" i="5"/>
  <c r="CV167" i="5"/>
  <c r="CW167" i="5"/>
  <c r="CX167" i="5"/>
  <c r="CY167" i="5"/>
  <c r="CZ167" i="5"/>
  <c r="DA167" i="5"/>
  <c r="DB167" i="5"/>
  <c r="DE167" i="5"/>
  <c r="DF167" i="5"/>
  <c r="DG167" i="5"/>
  <c r="DH167" i="5"/>
  <c r="DI167" i="5"/>
  <c r="DJ167" i="5"/>
  <c r="DK167" i="5"/>
  <c r="DL167" i="5"/>
  <c r="DM167" i="5"/>
  <c r="DN167" i="5"/>
  <c r="DO167" i="5"/>
  <c r="DP167" i="5"/>
  <c r="DQ167" i="5"/>
  <c r="DR167" i="5"/>
  <c r="DU167" i="5"/>
  <c r="DV167" i="5"/>
  <c r="DW167" i="5"/>
  <c r="DX167" i="5"/>
  <c r="DY167" i="5"/>
  <c r="DZ167" i="5"/>
  <c r="EA167" i="5"/>
  <c r="EB167" i="5"/>
  <c r="EC167" i="5"/>
  <c r="ED167" i="5"/>
  <c r="EE167" i="5"/>
  <c r="EF167" i="5"/>
  <c r="EG167" i="5"/>
  <c r="EH167" i="5"/>
  <c r="EK167" i="5"/>
  <c r="EL167" i="5"/>
  <c r="EM167" i="5"/>
  <c r="EN167" i="5"/>
  <c r="EO167" i="5"/>
  <c r="EP167" i="5"/>
  <c r="EQ167" i="5"/>
  <c r="ER167" i="5"/>
  <c r="ES167" i="5"/>
  <c r="ET167" i="5"/>
  <c r="EU167" i="5"/>
  <c r="EV167" i="5"/>
  <c r="EW167" i="5"/>
  <c r="EX167" i="5"/>
  <c r="FA167" i="5"/>
  <c r="FB167" i="5"/>
  <c r="FC167" i="5"/>
  <c r="FD167" i="5"/>
  <c r="FE167" i="5"/>
  <c r="FF167" i="5"/>
  <c r="FG167" i="5"/>
  <c r="FH167" i="5"/>
  <c r="FI167" i="5"/>
  <c r="FJ167" i="5"/>
  <c r="FK167" i="5"/>
  <c r="FL167" i="5"/>
  <c r="FM167" i="5"/>
  <c r="FN167" i="5"/>
  <c r="FQ167" i="5"/>
  <c r="FR167" i="5"/>
  <c r="FS167" i="5"/>
  <c r="FT167" i="5"/>
  <c r="FU167" i="5"/>
  <c r="FV167" i="5"/>
  <c r="FW167" i="5"/>
  <c r="FX167" i="5"/>
  <c r="FY167" i="5"/>
  <c r="FZ167" i="5"/>
  <c r="GA167" i="5"/>
  <c r="GB167" i="5"/>
  <c r="GC167" i="5"/>
  <c r="GD167" i="5"/>
  <c r="GG167" i="5"/>
  <c r="GH167" i="5"/>
  <c r="GI167" i="5"/>
  <c r="GJ167" i="5"/>
  <c r="GK167" i="5"/>
  <c r="GL167" i="5"/>
  <c r="GM167" i="5"/>
  <c r="GN167" i="5"/>
  <c r="GO167" i="5"/>
  <c r="GP167" i="5"/>
  <c r="GQ167" i="5"/>
  <c r="GR167" i="5"/>
  <c r="GS167" i="5"/>
  <c r="GT167" i="5"/>
  <c r="GW167" i="5"/>
  <c r="GX167" i="5"/>
  <c r="GY167" i="5"/>
  <c r="GZ167" i="5"/>
  <c r="HA167" i="5"/>
  <c r="HB167" i="5"/>
  <c r="HC167" i="5"/>
  <c r="HD167" i="5"/>
  <c r="HE167" i="5"/>
  <c r="HF167" i="5"/>
  <c r="HG167" i="5"/>
  <c r="HH167" i="5"/>
  <c r="HI167" i="5"/>
  <c r="HJ167" i="5"/>
  <c r="HM167" i="5"/>
  <c r="HN167" i="5"/>
  <c r="HO167" i="5"/>
  <c r="HP167" i="5"/>
  <c r="HQ167" i="5"/>
  <c r="HR167" i="5"/>
  <c r="HS167" i="5"/>
  <c r="HT167" i="5"/>
  <c r="HU167" i="5"/>
  <c r="HV167" i="5"/>
  <c r="HW167" i="5"/>
  <c r="HX167" i="5"/>
  <c r="HY167" i="5"/>
  <c r="HZ167" i="5"/>
  <c r="IC167" i="5"/>
  <c r="ID167" i="5"/>
  <c r="IE167" i="5"/>
  <c r="IF167" i="5"/>
  <c r="IG167" i="5"/>
  <c r="IH167" i="5"/>
  <c r="II167" i="5"/>
  <c r="IJ167" i="5"/>
  <c r="IK167" i="5"/>
  <c r="IL167" i="5"/>
  <c r="IM167" i="5"/>
  <c r="IN167" i="5"/>
  <c r="IO167" i="5"/>
  <c r="IP167" i="5"/>
  <c r="IS167" i="5"/>
  <c r="IT167" i="5"/>
  <c r="IU167" i="5"/>
  <c r="IV167" i="5"/>
  <c r="IW167" i="5"/>
  <c r="IX167" i="5"/>
  <c r="IY167" i="5"/>
  <c r="IZ167" i="5"/>
  <c r="JA167" i="5"/>
  <c r="JB167" i="5"/>
  <c r="JC167" i="5"/>
  <c r="JD167" i="5"/>
  <c r="C168" i="5"/>
  <c r="D168" i="5"/>
  <c r="E168" i="5"/>
  <c r="F168" i="5"/>
  <c r="G168" i="5"/>
  <c r="H168" i="5"/>
  <c r="I168" i="5"/>
  <c r="J168" i="5"/>
  <c r="M168" i="5"/>
  <c r="N168" i="5"/>
  <c r="O168" i="5"/>
  <c r="P168" i="5"/>
  <c r="Q168" i="5"/>
  <c r="R168" i="5"/>
  <c r="S168" i="5"/>
  <c r="T168" i="5"/>
  <c r="U168" i="5"/>
  <c r="V168" i="5"/>
  <c r="W168" i="5"/>
  <c r="X168" i="5"/>
  <c r="Y168" i="5"/>
  <c r="Z168" i="5"/>
  <c r="AC168" i="5"/>
  <c r="AD168" i="5"/>
  <c r="AE168" i="5"/>
  <c r="AF168" i="5"/>
  <c r="AG168" i="5"/>
  <c r="AH168" i="5"/>
  <c r="AI168" i="5"/>
  <c r="AJ168" i="5"/>
  <c r="AK168" i="5"/>
  <c r="AL168" i="5"/>
  <c r="AM168" i="5"/>
  <c r="AN168" i="5"/>
  <c r="AO168" i="5"/>
  <c r="AP168" i="5"/>
  <c r="AS168" i="5"/>
  <c r="AT168" i="5"/>
  <c r="AU168" i="5"/>
  <c r="AV168" i="5"/>
  <c r="AW168" i="5"/>
  <c r="AX168" i="5"/>
  <c r="AY168" i="5"/>
  <c r="AZ168" i="5"/>
  <c r="BA168" i="5"/>
  <c r="BB168" i="5"/>
  <c r="BC168" i="5"/>
  <c r="BD168" i="5"/>
  <c r="BE168" i="5"/>
  <c r="BF168" i="5"/>
  <c r="BI168" i="5"/>
  <c r="BJ168" i="5"/>
  <c r="BK168" i="5"/>
  <c r="BL168" i="5"/>
  <c r="BM168" i="5"/>
  <c r="BN168" i="5"/>
  <c r="BO168" i="5"/>
  <c r="BP168" i="5"/>
  <c r="BQ168" i="5"/>
  <c r="BR168" i="5"/>
  <c r="BS168" i="5"/>
  <c r="BT168" i="5"/>
  <c r="BU168" i="5"/>
  <c r="BV168" i="5"/>
  <c r="BY168" i="5"/>
  <c r="BZ168" i="5"/>
  <c r="CA168" i="5"/>
  <c r="CB168" i="5"/>
  <c r="CC168" i="5"/>
  <c r="CD168" i="5"/>
  <c r="CE168" i="5"/>
  <c r="CF168" i="5"/>
  <c r="CG168" i="5"/>
  <c r="CH168" i="5"/>
  <c r="CI168" i="5"/>
  <c r="CJ168" i="5"/>
  <c r="CK168" i="5"/>
  <c r="CL168" i="5"/>
  <c r="CO168" i="5"/>
  <c r="CP168" i="5"/>
  <c r="CQ168" i="5"/>
  <c r="CR168" i="5"/>
  <c r="CS168" i="5"/>
  <c r="CT168" i="5"/>
  <c r="CU168" i="5"/>
  <c r="CV168" i="5"/>
  <c r="CW168" i="5"/>
  <c r="CX168" i="5"/>
  <c r="CY168" i="5"/>
  <c r="CZ168" i="5"/>
  <c r="DA168" i="5"/>
  <c r="DB168" i="5"/>
  <c r="DE168" i="5"/>
  <c r="DF168" i="5"/>
  <c r="DG168" i="5"/>
  <c r="DH168" i="5"/>
  <c r="DI168" i="5"/>
  <c r="DJ168" i="5"/>
  <c r="DK168" i="5"/>
  <c r="DL168" i="5"/>
  <c r="DM168" i="5"/>
  <c r="DN168" i="5"/>
  <c r="DO168" i="5"/>
  <c r="DP168" i="5"/>
  <c r="DQ168" i="5"/>
  <c r="DR168" i="5"/>
  <c r="DU168" i="5"/>
  <c r="DV168" i="5"/>
  <c r="DW168" i="5"/>
  <c r="DX168" i="5"/>
  <c r="DY168" i="5"/>
  <c r="DZ168" i="5"/>
  <c r="EA168" i="5"/>
  <c r="EB168" i="5"/>
  <c r="EC168" i="5"/>
  <c r="ED168" i="5"/>
  <c r="EE168" i="5"/>
  <c r="EF168" i="5"/>
  <c r="EG168" i="5"/>
  <c r="EH168" i="5"/>
  <c r="EK168" i="5"/>
  <c r="EL168" i="5"/>
  <c r="EM168" i="5"/>
  <c r="EN168" i="5"/>
  <c r="EO168" i="5"/>
  <c r="EP168" i="5"/>
  <c r="EQ168" i="5"/>
  <c r="ER168" i="5"/>
  <c r="ES168" i="5"/>
  <c r="ET168" i="5"/>
  <c r="EU168" i="5"/>
  <c r="EV168" i="5"/>
  <c r="EW168" i="5"/>
  <c r="EX168" i="5"/>
  <c r="FA168" i="5"/>
  <c r="FB168" i="5"/>
  <c r="FC168" i="5"/>
  <c r="FD168" i="5"/>
  <c r="FE168" i="5"/>
  <c r="FF168" i="5"/>
  <c r="FG168" i="5"/>
  <c r="FH168" i="5"/>
  <c r="FI168" i="5"/>
  <c r="FJ168" i="5"/>
  <c r="FK168" i="5"/>
  <c r="FL168" i="5"/>
  <c r="FM168" i="5"/>
  <c r="FN168" i="5"/>
  <c r="FQ168" i="5"/>
  <c r="FR168" i="5"/>
  <c r="FS168" i="5"/>
  <c r="FT168" i="5"/>
  <c r="FU168" i="5"/>
  <c r="FV168" i="5"/>
  <c r="FW168" i="5"/>
  <c r="FX168" i="5"/>
  <c r="FY168" i="5"/>
  <c r="FZ168" i="5"/>
  <c r="GA168" i="5"/>
  <c r="GB168" i="5"/>
  <c r="GC168" i="5"/>
  <c r="GD168" i="5"/>
  <c r="GG168" i="5"/>
  <c r="GH168" i="5"/>
  <c r="GI168" i="5"/>
  <c r="GJ168" i="5"/>
  <c r="GK168" i="5"/>
  <c r="GL168" i="5"/>
  <c r="GM168" i="5"/>
  <c r="GN168" i="5"/>
  <c r="GO168" i="5"/>
  <c r="GP168" i="5"/>
  <c r="GQ168" i="5"/>
  <c r="GR168" i="5"/>
  <c r="GS168" i="5"/>
  <c r="GT168" i="5"/>
  <c r="GW168" i="5"/>
  <c r="GX168" i="5"/>
  <c r="GY168" i="5"/>
  <c r="GZ168" i="5"/>
  <c r="HA168" i="5"/>
  <c r="HB168" i="5"/>
  <c r="HC168" i="5"/>
  <c r="HD168" i="5"/>
  <c r="HE168" i="5"/>
  <c r="HF168" i="5"/>
  <c r="HG168" i="5"/>
  <c r="HH168" i="5"/>
  <c r="HI168" i="5"/>
  <c r="HJ168" i="5"/>
  <c r="HM168" i="5"/>
  <c r="HN168" i="5"/>
  <c r="HO168" i="5"/>
  <c r="HP168" i="5"/>
  <c r="HQ168" i="5"/>
  <c r="HR168" i="5"/>
  <c r="HS168" i="5"/>
  <c r="HT168" i="5"/>
  <c r="HU168" i="5"/>
  <c r="HV168" i="5"/>
  <c r="HW168" i="5"/>
  <c r="HX168" i="5"/>
  <c r="HY168" i="5"/>
  <c r="HZ168" i="5"/>
  <c r="IC168" i="5"/>
  <c r="ID168" i="5"/>
  <c r="IE168" i="5"/>
  <c r="IF168" i="5"/>
  <c r="IG168" i="5"/>
  <c r="IH168" i="5"/>
  <c r="II168" i="5"/>
  <c r="IJ168" i="5"/>
  <c r="IK168" i="5"/>
  <c r="IL168" i="5"/>
  <c r="IM168" i="5"/>
  <c r="IN168" i="5"/>
  <c r="IO168" i="5"/>
  <c r="IP168" i="5"/>
  <c r="IS168" i="5"/>
  <c r="IT168" i="5"/>
  <c r="IU168" i="5"/>
  <c r="IV168" i="5"/>
  <c r="IW168" i="5"/>
  <c r="IX168" i="5"/>
  <c r="IY168" i="5"/>
  <c r="IZ168" i="5"/>
  <c r="JA168" i="5"/>
  <c r="JB168" i="5"/>
  <c r="JC168" i="5"/>
  <c r="JD168" i="5"/>
  <c r="C169" i="5"/>
  <c r="D169" i="5"/>
  <c r="E169" i="5"/>
  <c r="F169" i="5"/>
  <c r="G169" i="5"/>
  <c r="H169" i="5"/>
  <c r="I169" i="5"/>
  <c r="J169" i="5"/>
  <c r="M169" i="5"/>
  <c r="N169" i="5"/>
  <c r="O169" i="5"/>
  <c r="P169" i="5"/>
  <c r="Q169" i="5"/>
  <c r="R169" i="5"/>
  <c r="S169" i="5"/>
  <c r="T169" i="5"/>
  <c r="U169" i="5"/>
  <c r="V169" i="5"/>
  <c r="W169" i="5"/>
  <c r="X169" i="5"/>
  <c r="Y169" i="5"/>
  <c r="Z169" i="5"/>
  <c r="AC169" i="5"/>
  <c r="AD169" i="5"/>
  <c r="AE169" i="5"/>
  <c r="AF169" i="5"/>
  <c r="AG169" i="5"/>
  <c r="AH169" i="5"/>
  <c r="AI169" i="5"/>
  <c r="AJ169" i="5"/>
  <c r="AK169" i="5"/>
  <c r="AL169" i="5"/>
  <c r="AM169" i="5"/>
  <c r="AN169" i="5"/>
  <c r="AO169" i="5"/>
  <c r="AP169" i="5"/>
  <c r="AS169" i="5"/>
  <c r="AT169" i="5"/>
  <c r="AU169" i="5"/>
  <c r="AV169" i="5"/>
  <c r="AW169" i="5"/>
  <c r="AX169" i="5"/>
  <c r="AY169" i="5"/>
  <c r="AZ169" i="5"/>
  <c r="BA169" i="5"/>
  <c r="BB169" i="5"/>
  <c r="BC169" i="5"/>
  <c r="BD169" i="5"/>
  <c r="BE169" i="5"/>
  <c r="BF169" i="5"/>
  <c r="BI169" i="5"/>
  <c r="BJ169" i="5"/>
  <c r="BK169" i="5"/>
  <c r="BL169" i="5"/>
  <c r="BM169" i="5"/>
  <c r="BN169" i="5"/>
  <c r="BO169" i="5"/>
  <c r="BP169" i="5"/>
  <c r="BQ169" i="5"/>
  <c r="BR169" i="5"/>
  <c r="BS169" i="5"/>
  <c r="BT169" i="5"/>
  <c r="BU169" i="5"/>
  <c r="BV169" i="5"/>
  <c r="BY169" i="5"/>
  <c r="BZ169" i="5"/>
  <c r="CA169" i="5"/>
  <c r="CB169" i="5"/>
  <c r="CC169" i="5"/>
  <c r="CD169" i="5"/>
  <c r="CE169" i="5"/>
  <c r="CF169" i="5"/>
  <c r="CG169" i="5"/>
  <c r="CH169" i="5"/>
  <c r="CI169" i="5"/>
  <c r="CJ169" i="5"/>
  <c r="CK169" i="5"/>
  <c r="CL169" i="5"/>
  <c r="CO169" i="5"/>
  <c r="CP169" i="5"/>
  <c r="CQ169" i="5"/>
  <c r="CR169" i="5"/>
  <c r="CS169" i="5"/>
  <c r="CT169" i="5"/>
  <c r="CU169" i="5"/>
  <c r="CV169" i="5"/>
  <c r="CW169" i="5"/>
  <c r="CX169" i="5"/>
  <c r="CY169" i="5"/>
  <c r="CZ169" i="5"/>
  <c r="DA169" i="5"/>
  <c r="DB169" i="5"/>
  <c r="DE169" i="5"/>
  <c r="DF169" i="5"/>
  <c r="DG169" i="5"/>
  <c r="DH169" i="5"/>
  <c r="DI169" i="5"/>
  <c r="DJ169" i="5"/>
  <c r="DK169" i="5"/>
  <c r="DL169" i="5"/>
  <c r="DM169" i="5"/>
  <c r="DN169" i="5"/>
  <c r="DO169" i="5"/>
  <c r="DP169" i="5"/>
  <c r="DQ169" i="5"/>
  <c r="DR169" i="5"/>
  <c r="DU169" i="5"/>
  <c r="DV169" i="5"/>
  <c r="DW169" i="5"/>
  <c r="DX169" i="5"/>
  <c r="DY169" i="5"/>
  <c r="DZ169" i="5"/>
  <c r="EA169" i="5"/>
  <c r="EB169" i="5"/>
  <c r="EC169" i="5"/>
  <c r="ED169" i="5"/>
  <c r="EE169" i="5"/>
  <c r="EF169" i="5"/>
  <c r="EG169" i="5"/>
  <c r="EH169" i="5"/>
  <c r="EK169" i="5"/>
  <c r="EL169" i="5"/>
  <c r="EM169" i="5"/>
  <c r="EN169" i="5"/>
  <c r="EO169" i="5"/>
  <c r="EP169" i="5"/>
  <c r="EQ169" i="5"/>
  <c r="ER169" i="5"/>
  <c r="ES169" i="5"/>
  <c r="ET169" i="5"/>
  <c r="EU169" i="5"/>
  <c r="EV169" i="5"/>
  <c r="EW169" i="5"/>
  <c r="EX169" i="5"/>
  <c r="FA169" i="5"/>
  <c r="FB169" i="5"/>
  <c r="FC169" i="5"/>
  <c r="FD169" i="5"/>
  <c r="FE169" i="5"/>
  <c r="FF169" i="5"/>
  <c r="FG169" i="5"/>
  <c r="FH169" i="5"/>
  <c r="FI169" i="5"/>
  <c r="FJ169" i="5"/>
  <c r="FK169" i="5"/>
  <c r="FL169" i="5"/>
  <c r="FM169" i="5"/>
  <c r="FN169" i="5"/>
  <c r="FQ169" i="5"/>
  <c r="FR169" i="5"/>
  <c r="FS169" i="5"/>
  <c r="FT169" i="5"/>
  <c r="FU169" i="5"/>
  <c r="FV169" i="5"/>
  <c r="FW169" i="5"/>
  <c r="FX169" i="5"/>
  <c r="FY169" i="5"/>
  <c r="FZ169" i="5"/>
  <c r="GA169" i="5"/>
  <c r="GB169" i="5"/>
  <c r="GC169" i="5"/>
  <c r="GD169" i="5"/>
  <c r="GG169" i="5"/>
  <c r="GH169" i="5"/>
  <c r="GI169" i="5"/>
  <c r="GJ169" i="5"/>
  <c r="GK169" i="5"/>
  <c r="GL169" i="5"/>
  <c r="GM169" i="5"/>
  <c r="GN169" i="5"/>
  <c r="GO169" i="5"/>
  <c r="GP169" i="5"/>
  <c r="GQ169" i="5"/>
  <c r="GR169" i="5"/>
  <c r="GS169" i="5"/>
  <c r="GT169" i="5"/>
  <c r="GW169" i="5"/>
  <c r="GX169" i="5"/>
  <c r="GY169" i="5"/>
  <c r="GZ169" i="5"/>
  <c r="HA169" i="5"/>
  <c r="HB169" i="5"/>
  <c r="HC169" i="5"/>
  <c r="HD169" i="5"/>
  <c r="HE169" i="5"/>
  <c r="HF169" i="5"/>
  <c r="HG169" i="5"/>
  <c r="HH169" i="5"/>
  <c r="HI169" i="5"/>
  <c r="HJ169" i="5"/>
  <c r="HM169" i="5"/>
  <c r="HN169" i="5"/>
  <c r="HO169" i="5"/>
  <c r="HP169" i="5"/>
  <c r="HQ169" i="5"/>
  <c r="HR169" i="5"/>
  <c r="HS169" i="5"/>
  <c r="HT169" i="5"/>
  <c r="HU169" i="5"/>
  <c r="HV169" i="5"/>
  <c r="HW169" i="5"/>
  <c r="HX169" i="5"/>
  <c r="HY169" i="5"/>
  <c r="HZ169" i="5"/>
  <c r="IC169" i="5"/>
  <c r="ID169" i="5"/>
  <c r="IE169" i="5"/>
  <c r="IF169" i="5"/>
  <c r="IG169" i="5"/>
  <c r="IH169" i="5"/>
  <c r="II169" i="5"/>
  <c r="IJ169" i="5"/>
  <c r="IK169" i="5"/>
  <c r="IL169" i="5"/>
  <c r="IM169" i="5"/>
  <c r="IN169" i="5"/>
  <c r="IO169" i="5"/>
  <c r="IP169" i="5"/>
  <c r="IS169" i="5"/>
  <c r="IT169" i="5"/>
  <c r="IU169" i="5"/>
  <c r="IV169" i="5"/>
  <c r="IW169" i="5"/>
  <c r="IX169" i="5"/>
  <c r="IY169" i="5"/>
  <c r="IZ169" i="5"/>
  <c r="JA169" i="5"/>
  <c r="JB169" i="5"/>
  <c r="JC169" i="5"/>
  <c r="JD169" i="5"/>
  <c r="C170" i="5"/>
  <c r="D170" i="5"/>
  <c r="E170" i="5"/>
  <c r="F170" i="5"/>
  <c r="G170" i="5"/>
  <c r="H170" i="5"/>
  <c r="I170" i="5"/>
  <c r="J170" i="5"/>
  <c r="M170" i="5"/>
  <c r="N170" i="5"/>
  <c r="O170" i="5"/>
  <c r="P170" i="5"/>
  <c r="Q170" i="5"/>
  <c r="R170" i="5"/>
  <c r="S170" i="5"/>
  <c r="T170" i="5"/>
  <c r="U170" i="5"/>
  <c r="V170" i="5"/>
  <c r="W170" i="5"/>
  <c r="X170" i="5"/>
  <c r="Y170" i="5"/>
  <c r="Z170" i="5"/>
  <c r="AC170" i="5"/>
  <c r="AD170" i="5"/>
  <c r="AE170" i="5"/>
  <c r="AF170" i="5"/>
  <c r="AG170" i="5"/>
  <c r="AH170" i="5"/>
  <c r="AI170" i="5"/>
  <c r="AJ170" i="5"/>
  <c r="AK170" i="5"/>
  <c r="AL170" i="5"/>
  <c r="AM170" i="5"/>
  <c r="AN170" i="5"/>
  <c r="AO170" i="5"/>
  <c r="AP170" i="5"/>
  <c r="AS170" i="5"/>
  <c r="AT170" i="5"/>
  <c r="AU170" i="5"/>
  <c r="AV170" i="5"/>
  <c r="AW170" i="5"/>
  <c r="AX170" i="5"/>
  <c r="AY170" i="5"/>
  <c r="AZ170" i="5"/>
  <c r="BA170" i="5"/>
  <c r="BB170" i="5"/>
  <c r="BC170" i="5"/>
  <c r="BD170" i="5"/>
  <c r="BE170" i="5"/>
  <c r="BF170" i="5"/>
  <c r="BI170" i="5"/>
  <c r="BJ170" i="5"/>
  <c r="BK170" i="5"/>
  <c r="BL170" i="5"/>
  <c r="BM170" i="5"/>
  <c r="BN170" i="5"/>
  <c r="BO170" i="5"/>
  <c r="BP170" i="5"/>
  <c r="BQ170" i="5"/>
  <c r="BR170" i="5"/>
  <c r="BS170" i="5"/>
  <c r="BT170" i="5"/>
  <c r="BU170" i="5"/>
  <c r="BV170" i="5"/>
  <c r="BY170" i="5"/>
  <c r="BZ170" i="5"/>
  <c r="CA170" i="5"/>
  <c r="CB170" i="5"/>
  <c r="CC170" i="5"/>
  <c r="CD170" i="5"/>
  <c r="CE170" i="5"/>
  <c r="CF170" i="5"/>
  <c r="CG170" i="5"/>
  <c r="CH170" i="5"/>
  <c r="CI170" i="5"/>
  <c r="CJ170" i="5"/>
  <c r="CK170" i="5"/>
  <c r="CL170" i="5"/>
  <c r="CO170" i="5"/>
  <c r="CP170" i="5"/>
  <c r="CQ170" i="5"/>
  <c r="CR170" i="5"/>
  <c r="CS170" i="5"/>
  <c r="CT170" i="5"/>
  <c r="CU170" i="5"/>
  <c r="CV170" i="5"/>
  <c r="CW170" i="5"/>
  <c r="CX170" i="5"/>
  <c r="CY170" i="5"/>
  <c r="CZ170" i="5"/>
  <c r="DA170" i="5"/>
  <c r="DB170" i="5"/>
  <c r="DE170" i="5"/>
  <c r="DF170" i="5"/>
  <c r="DG170" i="5"/>
  <c r="DH170" i="5"/>
  <c r="DI170" i="5"/>
  <c r="DJ170" i="5"/>
  <c r="DK170" i="5"/>
  <c r="DL170" i="5"/>
  <c r="DM170" i="5"/>
  <c r="DN170" i="5"/>
  <c r="DO170" i="5"/>
  <c r="DP170" i="5"/>
  <c r="DQ170" i="5"/>
  <c r="DR170" i="5"/>
  <c r="DU170" i="5"/>
  <c r="DV170" i="5"/>
  <c r="DW170" i="5"/>
  <c r="DX170" i="5"/>
  <c r="DY170" i="5"/>
  <c r="DZ170" i="5"/>
  <c r="EA170" i="5"/>
  <c r="EB170" i="5"/>
  <c r="EC170" i="5"/>
  <c r="ED170" i="5"/>
  <c r="EE170" i="5"/>
  <c r="EF170" i="5"/>
  <c r="EG170" i="5"/>
  <c r="EH170" i="5"/>
  <c r="EK170" i="5"/>
  <c r="EL170" i="5"/>
  <c r="EM170" i="5"/>
  <c r="EN170" i="5"/>
  <c r="EO170" i="5"/>
  <c r="EP170" i="5"/>
  <c r="EQ170" i="5"/>
  <c r="ER170" i="5"/>
  <c r="ES170" i="5"/>
  <c r="ET170" i="5"/>
  <c r="EU170" i="5"/>
  <c r="EV170" i="5"/>
  <c r="EW170" i="5"/>
  <c r="EX170" i="5"/>
  <c r="FA170" i="5"/>
  <c r="FB170" i="5"/>
  <c r="FC170" i="5"/>
  <c r="FD170" i="5"/>
  <c r="FE170" i="5"/>
  <c r="FF170" i="5"/>
  <c r="FG170" i="5"/>
  <c r="FH170" i="5"/>
  <c r="FI170" i="5"/>
  <c r="FJ170" i="5"/>
  <c r="FK170" i="5"/>
  <c r="FL170" i="5"/>
  <c r="FM170" i="5"/>
  <c r="FN170" i="5"/>
  <c r="FQ170" i="5"/>
  <c r="FR170" i="5"/>
  <c r="FS170" i="5"/>
  <c r="FT170" i="5"/>
  <c r="FU170" i="5"/>
  <c r="FV170" i="5"/>
  <c r="FW170" i="5"/>
  <c r="FX170" i="5"/>
  <c r="FY170" i="5"/>
  <c r="FZ170" i="5"/>
  <c r="GA170" i="5"/>
  <c r="GB170" i="5"/>
  <c r="GC170" i="5"/>
  <c r="GD170" i="5"/>
  <c r="GG170" i="5"/>
  <c r="GH170" i="5"/>
  <c r="GI170" i="5"/>
  <c r="GJ170" i="5"/>
  <c r="GK170" i="5"/>
  <c r="GL170" i="5"/>
  <c r="GM170" i="5"/>
  <c r="GN170" i="5"/>
  <c r="GO170" i="5"/>
  <c r="GP170" i="5"/>
  <c r="GQ170" i="5"/>
  <c r="GR170" i="5"/>
  <c r="GS170" i="5"/>
  <c r="GT170" i="5"/>
  <c r="GW170" i="5"/>
  <c r="GX170" i="5"/>
  <c r="GY170" i="5"/>
  <c r="GZ170" i="5"/>
  <c r="HA170" i="5"/>
  <c r="HB170" i="5"/>
  <c r="HC170" i="5"/>
  <c r="HD170" i="5"/>
  <c r="HE170" i="5"/>
  <c r="HF170" i="5"/>
  <c r="HG170" i="5"/>
  <c r="HH170" i="5"/>
  <c r="HI170" i="5"/>
  <c r="HJ170" i="5"/>
  <c r="HM170" i="5"/>
  <c r="HN170" i="5"/>
  <c r="HO170" i="5"/>
  <c r="HP170" i="5"/>
  <c r="HQ170" i="5"/>
  <c r="HR170" i="5"/>
  <c r="HS170" i="5"/>
  <c r="HT170" i="5"/>
  <c r="HU170" i="5"/>
  <c r="HV170" i="5"/>
  <c r="HW170" i="5"/>
  <c r="HX170" i="5"/>
  <c r="HY170" i="5"/>
  <c r="HZ170" i="5"/>
  <c r="IC170" i="5"/>
  <c r="ID170" i="5"/>
  <c r="IE170" i="5"/>
  <c r="IF170" i="5"/>
  <c r="IG170" i="5"/>
  <c r="IH170" i="5"/>
  <c r="II170" i="5"/>
  <c r="IJ170" i="5"/>
  <c r="IK170" i="5"/>
  <c r="IL170" i="5"/>
  <c r="IM170" i="5"/>
  <c r="IN170" i="5"/>
  <c r="IO170" i="5"/>
  <c r="IP170" i="5"/>
  <c r="IS170" i="5"/>
  <c r="IT170" i="5"/>
  <c r="IU170" i="5"/>
  <c r="IV170" i="5"/>
  <c r="IW170" i="5"/>
  <c r="IX170" i="5"/>
  <c r="IY170" i="5"/>
  <c r="IZ170" i="5"/>
  <c r="JA170" i="5"/>
  <c r="JB170" i="5"/>
  <c r="JC170" i="5"/>
  <c r="JD170" i="5"/>
  <c r="C171" i="5"/>
  <c r="D171" i="5"/>
  <c r="E171" i="5"/>
  <c r="F171" i="5"/>
  <c r="G171" i="5"/>
  <c r="H171" i="5"/>
  <c r="I171" i="5"/>
  <c r="J171" i="5"/>
  <c r="M171" i="5"/>
  <c r="N171" i="5"/>
  <c r="O171" i="5"/>
  <c r="P171" i="5"/>
  <c r="Q171" i="5"/>
  <c r="R171" i="5"/>
  <c r="S171" i="5"/>
  <c r="T171" i="5"/>
  <c r="U171" i="5"/>
  <c r="V171" i="5"/>
  <c r="W171" i="5"/>
  <c r="X171" i="5"/>
  <c r="Y171" i="5"/>
  <c r="Z171" i="5"/>
  <c r="AC171" i="5"/>
  <c r="AD171" i="5"/>
  <c r="AE171" i="5"/>
  <c r="AF171" i="5"/>
  <c r="AG171" i="5"/>
  <c r="AH171" i="5"/>
  <c r="AI171" i="5"/>
  <c r="AJ171" i="5"/>
  <c r="AK171" i="5"/>
  <c r="AL171" i="5"/>
  <c r="AM171" i="5"/>
  <c r="AN171" i="5"/>
  <c r="AO171" i="5"/>
  <c r="AP171" i="5"/>
  <c r="AS171" i="5"/>
  <c r="AT171" i="5"/>
  <c r="AU171" i="5"/>
  <c r="AV171" i="5"/>
  <c r="AW171" i="5"/>
  <c r="AX171" i="5"/>
  <c r="AY171" i="5"/>
  <c r="AZ171" i="5"/>
  <c r="BA171" i="5"/>
  <c r="BB171" i="5"/>
  <c r="BC171" i="5"/>
  <c r="BD171" i="5"/>
  <c r="BE171" i="5"/>
  <c r="BF171" i="5"/>
  <c r="BI171" i="5"/>
  <c r="BJ171" i="5"/>
  <c r="BK171" i="5"/>
  <c r="BL171" i="5"/>
  <c r="BM171" i="5"/>
  <c r="BN171" i="5"/>
  <c r="BO171" i="5"/>
  <c r="BP171" i="5"/>
  <c r="BQ171" i="5"/>
  <c r="BR171" i="5"/>
  <c r="BS171" i="5"/>
  <c r="BT171" i="5"/>
  <c r="BU171" i="5"/>
  <c r="BV171" i="5"/>
  <c r="BY171" i="5"/>
  <c r="BZ171" i="5"/>
  <c r="CA171" i="5"/>
  <c r="CB171" i="5"/>
  <c r="CC171" i="5"/>
  <c r="CD171" i="5"/>
  <c r="CE171" i="5"/>
  <c r="CF171" i="5"/>
  <c r="CG171" i="5"/>
  <c r="CH171" i="5"/>
  <c r="CI171" i="5"/>
  <c r="CJ171" i="5"/>
  <c r="CK171" i="5"/>
  <c r="CL171" i="5"/>
  <c r="CO171" i="5"/>
  <c r="CP171" i="5"/>
  <c r="CQ171" i="5"/>
  <c r="CR171" i="5"/>
  <c r="CS171" i="5"/>
  <c r="CT171" i="5"/>
  <c r="CU171" i="5"/>
  <c r="CV171" i="5"/>
  <c r="CW171" i="5"/>
  <c r="CX171" i="5"/>
  <c r="CY171" i="5"/>
  <c r="CZ171" i="5"/>
  <c r="DA171" i="5"/>
  <c r="DB171" i="5"/>
  <c r="DE171" i="5"/>
  <c r="DF171" i="5"/>
  <c r="DG171" i="5"/>
  <c r="DH171" i="5"/>
  <c r="DI171" i="5"/>
  <c r="DJ171" i="5"/>
  <c r="DK171" i="5"/>
  <c r="DL171" i="5"/>
  <c r="DM171" i="5"/>
  <c r="DN171" i="5"/>
  <c r="DO171" i="5"/>
  <c r="DP171" i="5"/>
  <c r="DQ171" i="5"/>
  <c r="DR171" i="5"/>
  <c r="DU171" i="5"/>
  <c r="DV171" i="5"/>
  <c r="DW171" i="5"/>
  <c r="DX171" i="5"/>
  <c r="DY171" i="5"/>
  <c r="DZ171" i="5"/>
  <c r="EA171" i="5"/>
  <c r="EB171" i="5"/>
  <c r="EC171" i="5"/>
  <c r="ED171" i="5"/>
  <c r="EE171" i="5"/>
  <c r="EF171" i="5"/>
  <c r="EG171" i="5"/>
  <c r="EH171" i="5"/>
  <c r="EK171" i="5"/>
  <c r="EL171" i="5"/>
  <c r="EM171" i="5"/>
  <c r="EN171" i="5"/>
  <c r="EO171" i="5"/>
  <c r="EP171" i="5"/>
  <c r="EQ171" i="5"/>
  <c r="ER171" i="5"/>
  <c r="ES171" i="5"/>
  <c r="ET171" i="5"/>
  <c r="EU171" i="5"/>
  <c r="EV171" i="5"/>
  <c r="EW171" i="5"/>
  <c r="EX171" i="5"/>
  <c r="FA171" i="5"/>
  <c r="FB171" i="5"/>
  <c r="FC171" i="5"/>
  <c r="FD171" i="5"/>
  <c r="FE171" i="5"/>
  <c r="FF171" i="5"/>
  <c r="FG171" i="5"/>
  <c r="FH171" i="5"/>
  <c r="FI171" i="5"/>
  <c r="FJ171" i="5"/>
  <c r="FK171" i="5"/>
  <c r="FL171" i="5"/>
  <c r="FM171" i="5"/>
  <c r="FN171" i="5"/>
  <c r="FQ171" i="5"/>
  <c r="FR171" i="5"/>
  <c r="FS171" i="5"/>
  <c r="FT171" i="5"/>
  <c r="FU171" i="5"/>
  <c r="FV171" i="5"/>
  <c r="FW171" i="5"/>
  <c r="FX171" i="5"/>
  <c r="FY171" i="5"/>
  <c r="FZ171" i="5"/>
  <c r="GA171" i="5"/>
  <c r="GB171" i="5"/>
  <c r="GC171" i="5"/>
  <c r="GD171" i="5"/>
  <c r="GG171" i="5"/>
  <c r="GH171" i="5"/>
  <c r="GI171" i="5"/>
  <c r="GJ171" i="5"/>
  <c r="GK171" i="5"/>
  <c r="GL171" i="5"/>
  <c r="GM171" i="5"/>
  <c r="GN171" i="5"/>
  <c r="GO171" i="5"/>
  <c r="GP171" i="5"/>
  <c r="GQ171" i="5"/>
  <c r="GR171" i="5"/>
  <c r="GS171" i="5"/>
  <c r="GT171" i="5"/>
  <c r="GW171" i="5"/>
  <c r="GX171" i="5"/>
  <c r="GY171" i="5"/>
  <c r="GZ171" i="5"/>
  <c r="HA171" i="5"/>
  <c r="HB171" i="5"/>
  <c r="HC171" i="5"/>
  <c r="HD171" i="5"/>
  <c r="HE171" i="5"/>
  <c r="HF171" i="5"/>
  <c r="HG171" i="5"/>
  <c r="HH171" i="5"/>
  <c r="HI171" i="5"/>
  <c r="HJ171" i="5"/>
  <c r="HM171" i="5"/>
  <c r="HN171" i="5"/>
  <c r="HO171" i="5"/>
  <c r="HP171" i="5"/>
  <c r="HQ171" i="5"/>
  <c r="HR171" i="5"/>
  <c r="HS171" i="5"/>
  <c r="HT171" i="5"/>
  <c r="HU171" i="5"/>
  <c r="HV171" i="5"/>
  <c r="HW171" i="5"/>
  <c r="HX171" i="5"/>
  <c r="HY171" i="5"/>
  <c r="HZ171" i="5"/>
  <c r="IC171" i="5"/>
  <c r="ID171" i="5"/>
  <c r="IE171" i="5"/>
  <c r="IF171" i="5"/>
  <c r="IG171" i="5"/>
  <c r="IH171" i="5"/>
  <c r="II171" i="5"/>
  <c r="IJ171" i="5"/>
  <c r="IK171" i="5"/>
  <c r="IL171" i="5"/>
  <c r="IM171" i="5"/>
  <c r="IN171" i="5"/>
  <c r="IO171" i="5"/>
  <c r="IP171" i="5"/>
  <c r="IS171" i="5"/>
  <c r="IT171" i="5"/>
  <c r="IU171" i="5"/>
  <c r="IV171" i="5"/>
  <c r="IW171" i="5"/>
  <c r="IX171" i="5"/>
  <c r="IY171" i="5"/>
  <c r="IZ171" i="5"/>
  <c r="JA171" i="5"/>
  <c r="JB171" i="5"/>
  <c r="JC171" i="5"/>
  <c r="JD171" i="5"/>
  <c r="C172" i="5"/>
  <c r="D172" i="5"/>
  <c r="E172" i="5"/>
  <c r="F172" i="5"/>
  <c r="G172" i="5"/>
  <c r="H172" i="5"/>
  <c r="I172" i="5"/>
  <c r="J172" i="5"/>
  <c r="M172" i="5"/>
  <c r="N172" i="5"/>
  <c r="O172" i="5"/>
  <c r="P172" i="5"/>
  <c r="Q172" i="5"/>
  <c r="R172" i="5"/>
  <c r="S172" i="5"/>
  <c r="T172" i="5"/>
  <c r="U172" i="5"/>
  <c r="V172" i="5"/>
  <c r="W172" i="5"/>
  <c r="X172" i="5"/>
  <c r="Y172" i="5"/>
  <c r="Z172" i="5"/>
  <c r="AC172" i="5"/>
  <c r="AD172" i="5"/>
  <c r="AE172" i="5"/>
  <c r="AF172" i="5"/>
  <c r="AG172" i="5"/>
  <c r="AH172" i="5"/>
  <c r="AI172" i="5"/>
  <c r="AJ172" i="5"/>
  <c r="AK172" i="5"/>
  <c r="AL172" i="5"/>
  <c r="AM172" i="5"/>
  <c r="AN172" i="5"/>
  <c r="AO172" i="5"/>
  <c r="AP172" i="5"/>
  <c r="AS172" i="5"/>
  <c r="AT172" i="5"/>
  <c r="AU172" i="5"/>
  <c r="AV172" i="5"/>
  <c r="AW172" i="5"/>
  <c r="AX172" i="5"/>
  <c r="AY172" i="5"/>
  <c r="AZ172" i="5"/>
  <c r="BA172" i="5"/>
  <c r="BB172" i="5"/>
  <c r="BC172" i="5"/>
  <c r="BD172" i="5"/>
  <c r="BE172" i="5"/>
  <c r="BF172" i="5"/>
  <c r="BI172" i="5"/>
  <c r="BJ172" i="5"/>
  <c r="BK172" i="5"/>
  <c r="BL172" i="5"/>
  <c r="BM172" i="5"/>
  <c r="BN172" i="5"/>
  <c r="BO172" i="5"/>
  <c r="BP172" i="5"/>
  <c r="BQ172" i="5"/>
  <c r="BR172" i="5"/>
  <c r="BS172" i="5"/>
  <c r="BT172" i="5"/>
  <c r="BU172" i="5"/>
  <c r="BV172" i="5"/>
  <c r="BY172" i="5"/>
  <c r="BZ172" i="5"/>
  <c r="CA172" i="5"/>
  <c r="CB172" i="5"/>
  <c r="CC172" i="5"/>
  <c r="CD172" i="5"/>
  <c r="CE172" i="5"/>
  <c r="CF172" i="5"/>
  <c r="CG172" i="5"/>
  <c r="CH172" i="5"/>
  <c r="CI172" i="5"/>
  <c r="CJ172" i="5"/>
  <c r="CK172" i="5"/>
  <c r="CL172" i="5"/>
  <c r="CO172" i="5"/>
  <c r="CP172" i="5"/>
  <c r="CQ172" i="5"/>
  <c r="CR172" i="5"/>
  <c r="CS172" i="5"/>
  <c r="CT172" i="5"/>
  <c r="CU172" i="5"/>
  <c r="CV172" i="5"/>
  <c r="CW172" i="5"/>
  <c r="CX172" i="5"/>
  <c r="CY172" i="5"/>
  <c r="CZ172" i="5"/>
  <c r="DA172" i="5"/>
  <c r="DB172" i="5"/>
  <c r="DE172" i="5"/>
  <c r="DF172" i="5"/>
  <c r="DG172" i="5"/>
  <c r="DH172" i="5"/>
  <c r="DI172" i="5"/>
  <c r="DJ172" i="5"/>
  <c r="DK172" i="5"/>
  <c r="DL172" i="5"/>
  <c r="DM172" i="5"/>
  <c r="DN172" i="5"/>
  <c r="DO172" i="5"/>
  <c r="DP172" i="5"/>
  <c r="DQ172" i="5"/>
  <c r="DR172" i="5"/>
  <c r="DU172" i="5"/>
  <c r="DV172" i="5"/>
  <c r="DW172" i="5"/>
  <c r="DX172" i="5"/>
  <c r="DY172" i="5"/>
  <c r="DZ172" i="5"/>
  <c r="EA172" i="5"/>
  <c r="EB172" i="5"/>
  <c r="EC172" i="5"/>
  <c r="ED172" i="5"/>
  <c r="EE172" i="5"/>
  <c r="EF172" i="5"/>
  <c r="EG172" i="5"/>
  <c r="EH172" i="5"/>
  <c r="EK172" i="5"/>
  <c r="EL172" i="5"/>
  <c r="EM172" i="5"/>
  <c r="EN172" i="5"/>
  <c r="EO172" i="5"/>
  <c r="EP172" i="5"/>
  <c r="EQ172" i="5"/>
  <c r="ER172" i="5"/>
  <c r="ES172" i="5"/>
  <c r="ET172" i="5"/>
  <c r="EU172" i="5"/>
  <c r="EV172" i="5"/>
  <c r="EW172" i="5"/>
  <c r="EX172" i="5"/>
  <c r="FA172" i="5"/>
  <c r="FB172" i="5"/>
  <c r="FC172" i="5"/>
  <c r="FD172" i="5"/>
  <c r="FE172" i="5"/>
  <c r="FF172" i="5"/>
  <c r="FG172" i="5"/>
  <c r="FH172" i="5"/>
  <c r="FI172" i="5"/>
  <c r="FJ172" i="5"/>
  <c r="FK172" i="5"/>
  <c r="FL172" i="5"/>
  <c r="FM172" i="5"/>
  <c r="FN172" i="5"/>
  <c r="FQ172" i="5"/>
  <c r="FR172" i="5"/>
  <c r="FS172" i="5"/>
  <c r="FT172" i="5"/>
  <c r="FU172" i="5"/>
  <c r="FV172" i="5"/>
  <c r="FW172" i="5"/>
  <c r="FX172" i="5"/>
  <c r="FY172" i="5"/>
  <c r="FZ172" i="5"/>
  <c r="GA172" i="5"/>
  <c r="GB172" i="5"/>
  <c r="GC172" i="5"/>
  <c r="GD172" i="5"/>
  <c r="GG172" i="5"/>
  <c r="GH172" i="5"/>
  <c r="GI172" i="5"/>
  <c r="GJ172" i="5"/>
  <c r="GK172" i="5"/>
  <c r="GL172" i="5"/>
  <c r="GM172" i="5"/>
  <c r="GN172" i="5"/>
  <c r="GO172" i="5"/>
  <c r="GP172" i="5"/>
  <c r="GQ172" i="5"/>
  <c r="GR172" i="5"/>
  <c r="GS172" i="5"/>
  <c r="GT172" i="5"/>
  <c r="GW172" i="5"/>
  <c r="GX172" i="5"/>
  <c r="GY172" i="5"/>
  <c r="GZ172" i="5"/>
  <c r="HA172" i="5"/>
  <c r="HB172" i="5"/>
  <c r="HC172" i="5"/>
  <c r="HD172" i="5"/>
  <c r="HE172" i="5"/>
  <c r="HF172" i="5"/>
  <c r="HG172" i="5"/>
  <c r="HH172" i="5"/>
  <c r="HI172" i="5"/>
  <c r="HJ172" i="5"/>
  <c r="HM172" i="5"/>
  <c r="HN172" i="5"/>
  <c r="HO172" i="5"/>
  <c r="HP172" i="5"/>
  <c r="HQ172" i="5"/>
  <c r="HR172" i="5"/>
  <c r="HS172" i="5"/>
  <c r="HT172" i="5"/>
  <c r="HU172" i="5"/>
  <c r="HV172" i="5"/>
  <c r="HW172" i="5"/>
  <c r="HX172" i="5"/>
  <c r="HY172" i="5"/>
  <c r="HZ172" i="5"/>
  <c r="IC172" i="5"/>
  <c r="ID172" i="5"/>
  <c r="IE172" i="5"/>
  <c r="IF172" i="5"/>
  <c r="IG172" i="5"/>
  <c r="IH172" i="5"/>
  <c r="II172" i="5"/>
  <c r="IJ172" i="5"/>
  <c r="IK172" i="5"/>
  <c r="IL172" i="5"/>
  <c r="IM172" i="5"/>
  <c r="IN172" i="5"/>
  <c r="IO172" i="5"/>
  <c r="IP172" i="5"/>
  <c r="IS172" i="5"/>
  <c r="IT172" i="5"/>
  <c r="IU172" i="5"/>
  <c r="IV172" i="5"/>
  <c r="IW172" i="5"/>
  <c r="IX172" i="5"/>
  <c r="IY172" i="5"/>
  <c r="IZ172" i="5"/>
  <c r="JA172" i="5"/>
  <c r="JB172" i="5"/>
  <c r="JC172" i="5"/>
  <c r="JD172" i="5"/>
  <c r="C173" i="5"/>
  <c r="D173" i="5"/>
  <c r="E173" i="5"/>
  <c r="F173" i="5"/>
  <c r="G173" i="5"/>
  <c r="H173" i="5"/>
  <c r="I173" i="5"/>
  <c r="J173" i="5"/>
  <c r="M173" i="5"/>
  <c r="N173" i="5"/>
  <c r="O173" i="5"/>
  <c r="P173" i="5"/>
  <c r="Q173" i="5"/>
  <c r="R173" i="5"/>
  <c r="S173" i="5"/>
  <c r="T173" i="5"/>
  <c r="U173" i="5"/>
  <c r="V173" i="5"/>
  <c r="W173" i="5"/>
  <c r="X173" i="5"/>
  <c r="Y173" i="5"/>
  <c r="Z173" i="5"/>
  <c r="AC173" i="5"/>
  <c r="AD173" i="5"/>
  <c r="AE173" i="5"/>
  <c r="AF173" i="5"/>
  <c r="AG173" i="5"/>
  <c r="AH173" i="5"/>
  <c r="AI173" i="5"/>
  <c r="AJ173" i="5"/>
  <c r="AK173" i="5"/>
  <c r="AL173" i="5"/>
  <c r="AM173" i="5"/>
  <c r="AN173" i="5"/>
  <c r="AO173" i="5"/>
  <c r="AP173" i="5"/>
  <c r="AS173" i="5"/>
  <c r="AT173" i="5"/>
  <c r="AU173" i="5"/>
  <c r="AV173" i="5"/>
  <c r="AW173" i="5"/>
  <c r="AX173" i="5"/>
  <c r="AY173" i="5"/>
  <c r="AZ173" i="5"/>
  <c r="BA173" i="5"/>
  <c r="BB173" i="5"/>
  <c r="BC173" i="5"/>
  <c r="BD173" i="5"/>
  <c r="BE173" i="5"/>
  <c r="BF173" i="5"/>
  <c r="BI173" i="5"/>
  <c r="BJ173" i="5"/>
  <c r="BK173" i="5"/>
  <c r="BL173" i="5"/>
  <c r="BM173" i="5"/>
  <c r="BN173" i="5"/>
  <c r="BO173" i="5"/>
  <c r="BP173" i="5"/>
  <c r="BQ173" i="5"/>
  <c r="BR173" i="5"/>
  <c r="BS173" i="5"/>
  <c r="BT173" i="5"/>
  <c r="BU173" i="5"/>
  <c r="BV173" i="5"/>
  <c r="BY173" i="5"/>
  <c r="BZ173" i="5"/>
  <c r="CA173" i="5"/>
  <c r="CB173" i="5"/>
  <c r="CC173" i="5"/>
  <c r="CD173" i="5"/>
  <c r="CE173" i="5"/>
  <c r="CF173" i="5"/>
  <c r="CG173" i="5"/>
  <c r="CH173" i="5"/>
  <c r="CI173" i="5"/>
  <c r="CJ173" i="5"/>
  <c r="CK173" i="5"/>
  <c r="CL173" i="5"/>
  <c r="CO173" i="5"/>
  <c r="CP173" i="5"/>
  <c r="CQ173" i="5"/>
  <c r="CR173" i="5"/>
  <c r="CS173" i="5"/>
  <c r="CT173" i="5"/>
  <c r="CU173" i="5"/>
  <c r="CV173" i="5"/>
  <c r="CW173" i="5"/>
  <c r="CX173" i="5"/>
  <c r="CY173" i="5"/>
  <c r="CZ173" i="5"/>
  <c r="DA173" i="5"/>
  <c r="DB173" i="5"/>
  <c r="DE173" i="5"/>
  <c r="DF173" i="5"/>
  <c r="DG173" i="5"/>
  <c r="DH173" i="5"/>
  <c r="DI173" i="5"/>
  <c r="DJ173" i="5"/>
  <c r="DK173" i="5"/>
  <c r="DL173" i="5"/>
  <c r="DM173" i="5"/>
  <c r="DN173" i="5"/>
  <c r="DO173" i="5"/>
  <c r="DP173" i="5"/>
  <c r="DQ173" i="5"/>
  <c r="DR173" i="5"/>
  <c r="DU173" i="5"/>
  <c r="DV173" i="5"/>
  <c r="DW173" i="5"/>
  <c r="DX173" i="5"/>
  <c r="DY173" i="5"/>
  <c r="DZ173" i="5"/>
  <c r="EA173" i="5"/>
  <c r="EB173" i="5"/>
  <c r="EC173" i="5"/>
  <c r="ED173" i="5"/>
  <c r="EE173" i="5"/>
  <c r="EF173" i="5"/>
  <c r="EG173" i="5"/>
  <c r="EH173" i="5"/>
  <c r="EK173" i="5"/>
  <c r="EL173" i="5"/>
  <c r="EM173" i="5"/>
  <c r="EN173" i="5"/>
  <c r="EO173" i="5"/>
  <c r="EP173" i="5"/>
  <c r="EQ173" i="5"/>
  <c r="ER173" i="5"/>
  <c r="ES173" i="5"/>
  <c r="ET173" i="5"/>
  <c r="EU173" i="5"/>
  <c r="EV173" i="5"/>
  <c r="EW173" i="5"/>
  <c r="EX173" i="5"/>
  <c r="FA173" i="5"/>
  <c r="FB173" i="5"/>
  <c r="FC173" i="5"/>
  <c r="FD173" i="5"/>
  <c r="FE173" i="5"/>
  <c r="FF173" i="5"/>
  <c r="FG173" i="5"/>
  <c r="FH173" i="5"/>
  <c r="FI173" i="5"/>
  <c r="FJ173" i="5"/>
  <c r="FK173" i="5"/>
  <c r="FL173" i="5"/>
  <c r="FM173" i="5"/>
  <c r="FN173" i="5"/>
  <c r="FQ173" i="5"/>
  <c r="FR173" i="5"/>
  <c r="FS173" i="5"/>
  <c r="FT173" i="5"/>
  <c r="FU173" i="5"/>
  <c r="FV173" i="5"/>
  <c r="FW173" i="5"/>
  <c r="FX173" i="5"/>
  <c r="FY173" i="5"/>
  <c r="FZ173" i="5"/>
  <c r="GA173" i="5"/>
  <c r="GB173" i="5"/>
  <c r="GC173" i="5"/>
  <c r="GD173" i="5"/>
  <c r="GG173" i="5"/>
  <c r="GH173" i="5"/>
  <c r="GI173" i="5"/>
  <c r="GJ173" i="5"/>
  <c r="GK173" i="5"/>
  <c r="GL173" i="5"/>
  <c r="GM173" i="5"/>
  <c r="GN173" i="5"/>
  <c r="GO173" i="5"/>
  <c r="GP173" i="5"/>
  <c r="GQ173" i="5"/>
  <c r="GR173" i="5"/>
  <c r="GS173" i="5"/>
  <c r="GT173" i="5"/>
  <c r="GW173" i="5"/>
  <c r="GX173" i="5"/>
  <c r="GY173" i="5"/>
  <c r="GZ173" i="5"/>
  <c r="HA173" i="5"/>
  <c r="HB173" i="5"/>
  <c r="HC173" i="5"/>
  <c r="HD173" i="5"/>
  <c r="HE173" i="5"/>
  <c r="HF173" i="5"/>
  <c r="HG173" i="5"/>
  <c r="HH173" i="5"/>
  <c r="HI173" i="5"/>
  <c r="HJ173" i="5"/>
  <c r="HM173" i="5"/>
  <c r="HN173" i="5"/>
  <c r="HO173" i="5"/>
  <c r="HP173" i="5"/>
  <c r="HQ173" i="5"/>
  <c r="HR173" i="5"/>
  <c r="HS173" i="5"/>
  <c r="HT173" i="5"/>
  <c r="HU173" i="5"/>
  <c r="HV173" i="5"/>
  <c r="HW173" i="5"/>
  <c r="HX173" i="5"/>
  <c r="HY173" i="5"/>
  <c r="HZ173" i="5"/>
  <c r="IC173" i="5"/>
  <c r="ID173" i="5"/>
  <c r="IE173" i="5"/>
  <c r="IF173" i="5"/>
  <c r="IG173" i="5"/>
  <c r="IH173" i="5"/>
  <c r="II173" i="5"/>
  <c r="IJ173" i="5"/>
  <c r="IK173" i="5"/>
  <c r="IL173" i="5"/>
  <c r="IM173" i="5"/>
  <c r="IN173" i="5"/>
  <c r="IO173" i="5"/>
  <c r="IP173" i="5"/>
  <c r="IS173" i="5"/>
  <c r="IT173" i="5"/>
  <c r="IU173" i="5"/>
  <c r="IV173" i="5"/>
  <c r="IW173" i="5"/>
  <c r="IX173" i="5"/>
  <c r="IY173" i="5"/>
  <c r="IZ173" i="5"/>
  <c r="JA173" i="5"/>
  <c r="JB173" i="5"/>
  <c r="JC173" i="5"/>
  <c r="JD173" i="5"/>
  <c r="C174" i="5"/>
  <c r="D174" i="5"/>
  <c r="E174" i="5"/>
  <c r="F174" i="5"/>
  <c r="G174" i="5"/>
  <c r="H174" i="5"/>
  <c r="I174" i="5"/>
  <c r="J174" i="5"/>
  <c r="M174" i="5"/>
  <c r="N174" i="5"/>
  <c r="O174" i="5"/>
  <c r="P174" i="5"/>
  <c r="Q174" i="5"/>
  <c r="R174" i="5"/>
  <c r="S174" i="5"/>
  <c r="T174" i="5"/>
  <c r="U174" i="5"/>
  <c r="V174" i="5"/>
  <c r="W174" i="5"/>
  <c r="X174" i="5"/>
  <c r="Y174" i="5"/>
  <c r="Z174" i="5"/>
  <c r="AC174" i="5"/>
  <c r="AD174" i="5"/>
  <c r="AE174" i="5"/>
  <c r="AF174" i="5"/>
  <c r="AG174" i="5"/>
  <c r="AH174" i="5"/>
  <c r="AI174" i="5"/>
  <c r="AJ174" i="5"/>
  <c r="AK174" i="5"/>
  <c r="AL174" i="5"/>
  <c r="AM174" i="5"/>
  <c r="AN174" i="5"/>
  <c r="AO174" i="5"/>
  <c r="AP174" i="5"/>
  <c r="AS174" i="5"/>
  <c r="AT174" i="5"/>
  <c r="AU174" i="5"/>
  <c r="AV174" i="5"/>
  <c r="AW174" i="5"/>
  <c r="AX174" i="5"/>
  <c r="AY174" i="5"/>
  <c r="AZ174" i="5"/>
  <c r="BA174" i="5"/>
  <c r="BB174" i="5"/>
  <c r="BC174" i="5"/>
  <c r="BD174" i="5"/>
  <c r="BE174" i="5"/>
  <c r="BF174" i="5"/>
  <c r="BI174" i="5"/>
  <c r="BJ174" i="5"/>
  <c r="BK174" i="5"/>
  <c r="BL174" i="5"/>
  <c r="BM174" i="5"/>
  <c r="BN174" i="5"/>
  <c r="BO174" i="5"/>
  <c r="BP174" i="5"/>
  <c r="BQ174" i="5"/>
  <c r="BR174" i="5"/>
  <c r="BS174" i="5"/>
  <c r="BT174" i="5"/>
  <c r="BU174" i="5"/>
  <c r="BV174" i="5"/>
  <c r="BY174" i="5"/>
  <c r="BZ174" i="5"/>
  <c r="CA174" i="5"/>
  <c r="CB174" i="5"/>
  <c r="CC174" i="5"/>
  <c r="CD174" i="5"/>
  <c r="CE174" i="5"/>
  <c r="CF174" i="5"/>
  <c r="CG174" i="5"/>
  <c r="CH174" i="5"/>
  <c r="CI174" i="5"/>
  <c r="CJ174" i="5"/>
  <c r="CK174" i="5"/>
  <c r="CL174" i="5"/>
  <c r="CO174" i="5"/>
  <c r="CP174" i="5"/>
  <c r="CQ174" i="5"/>
  <c r="CR174" i="5"/>
  <c r="CS174" i="5"/>
  <c r="CT174" i="5"/>
  <c r="CU174" i="5"/>
  <c r="CV174" i="5"/>
  <c r="CW174" i="5"/>
  <c r="CX174" i="5"/>
  <c r="CY174" i="5"/>
  <c r="CZ174" i="5"/>
  <c r="DA174" i="5"/>
  <c r="DB174" i="5"/>
  <c r="DE174" i="5"/>
  <c r="DF174" i="5"/>
  <c r="DG174" i="5"/>
  <c r="DH174" i="5"/>
  <c r="DI174" i="5"/>
  <c r="DJ174" i="5"/>
  <c r="DK174" i="5"/>
  <c r="DL174" i="5"/>
  <c r="DM174" i="5"/>
  <c r="DN174" i="5"/>
  <c r="DO174" i="5"/>
  <c r="DP174" i="5"/>
  <c r="DQ174" i="5"/>
  <c r="DR174" i="5"/>
  <c r="DU174" i="5"/>
  <c r="DV174" i="5"/>
  <c r="DW174" i="5"/>
  <c r="DX174" i="5"/>
  <c r="DY174" i="5"/>
  <c r="DZ174" i="5"/>
  <c r="EA174" i="5"/>
  <c r="EB174" i="5"/>
  <c r="EC174" i="5"/>
  <c r="ED174" i="5"/>
  <c r="EE174" i="5"/>
  <c r="EF174" i="5"/>
  <c r="EG174" i="5"/>
  <c r="EH174" i="5"/>
  <c r="EK174" i="5"/>
  <c r="EL174" i="5"/>
  <c r="EM174" i="5"/>
  <c r="EN174" i="5"/>
  <c r="EO174" i="5"/>
  <c r="EP174" i="5"/>
  <c r="EQ174" i="5"/>
  <c r="ER174" i="5"/>
  <c r="ES174" i="5"/>
  <c r="ET174" i="5"/>
  <c r="EU174" i="5"/>
  <c r="EV174" i="5"/>
  <c r="EW174" i="5"/>
  <c r="EX174" i="5"/>
  <c r="FA174" i="5"/>
  <c r="FB174" i="5"/>
  <c r="FC174" i="5"/>
  <c r="FD174" i="5"/>
  <c r="FE174" i="5"/>
  <c r="FF174" i="5"/>
  <c r="FG174" i="5"/>
  <c r="FH174" i="5"/>
  <c r="FI174" i="5"/>
  <c r="FJ174" i="5"/>
  <c r="FK174" i="5"/>
  <c r="FL174" i="5"/>
  <c r="FM174" i="5"/>
  <c r="FN174" i="5"/>
  <c r="FQ174" i="5"/>
  <c r="FR174" i="5"/>
  <c r="FS174" i="5"/>
  <c r="FT174" i="5"/>
  <c r="FU174" i="5"/>
  <c r="FV174" i="5"/>
  <c r="FW174" i="5"/>
  <c r="FX174" i="5"/>
  <c r="FY174" i="5"/>
  <c r="FZ174" i="5"/>
  <c r="GA174" i="5"/>
  <c r="GB174" i="5"/>
  <c r="GC174" i="5"/>
  <c r="GD174" i="5"/>
  <c r="GG174" i="5"/>
  <c r="GH174" i="5"/>
  <c r="GI174" i="5"/>
  <c r="GJ174" i="5"/>
  <c r="GK174" i="5"/>
  <c r="GL174" i="5"/>
  <c r="GM174" i="5"/>
  <c r="GN174" i="5"/>
  <c r="GO174" i="5"/>
  <c r="GP174" i="5"/>
  <c r="GQ174" i="5"/>
  <c r="GR174" i="5"/>
  <c r="GS174" i="5"/>
  <c r="GT174" i="5"/>
  <c r="GW174" i="5"/>
  <c r="GX174" i="5"/>
  <c r="GY174" i="5"/>
  <c r="GZ174" i="5"/>
  <c r="HA174" i="5"/>
  <c r="HB174" i="5"/>
  <c r="HC174" i="5"/>
  <c r="HD174" i="5"/>
  <c r="HE174" i="5"/>
  <c r="HF174" i="5"/>
  <c r="HG174" i="5"/>
  <c r="HH174" i="5"/>
  <c r="HI174" i="5"/>
  <c r="HJ174" i="5"/>
  <c r="HM174" i="5"/>
  <c r="HN174" i="5"/>
  <c r="HO174" i="5"/>
  <c r="HP174" i="5"/>
  <c r="HQ174" i="5"/>
  <c r="HR174" i="5"/>
  <c r="HS174" i="5"/>
  <c r="HT174" i="5"/>
  <c r="HU174" i="5"/>
  <c r="HV174" i="5"/>
  <c r="HW174" i="5"/>
  <c r="HX174" i="5"/>
  <c r="HY174" i="5"/>
  <c r="HZ174" i="5"/>
  <c r="IC174" i="5"/>
  <c r="ID174" i="5"/>
  <c r="IE174" i="5"/>
  <c r="IF174" i="5"/>
  <c r="IG174" i="5"/>
  <c r="IH174" i="5"/>
  <c r="II174" i="5"/>
  <c r="IJ174" i="5"/>
  <c r="IK174" i="5"/>
  <c r="IL174" i="5"/>
  <c r="IM174" i="5"/>
  <c r="IN174" i="5"/>
  <c r="IO174" i="5"/>
  <c r="IP174" i="5"/>
  <c r="IS174" i="5"/>
  <c r="IT174" i="5"/>
  <c r="IU174" i="5"/>
  <c r="IV174" i="5"/>
  <c r="IW174" i="5"/>
  <c r="IX174" i="5"/>
  <c r="IY174" i="5"/>
  <c r="IZ174" i="5"/>
  <c r="JA174" i="5"/>
  <c r="JB174" i="5"/>
  <c r="JC174" i="5"/>
  <c r="JD174" i="5"/>
  <c r="C175" i="5"/>
  <c r="D175" i="5"/>
  <c r="E175" i="5"/>
  <c r="F175" i="5"/>
  <c r="G175" i="5"/>
  <c r="H175" i="5"/>
  <c r="I175" i="5"/>
  <c r="J175" i="5"/>
  <c r="M175" i="5"/>
  <c r="N175" i="5"/>
  <c r="O175" i="5"/>
  <c r="P175" i="5"/>
  <c r="Q175" i="5"/>
  <c r="R175" i="5"/>
  <c r="S175" i="5"/>
  <c r="T175" i="5"/>
  <c r="U175" i="5"/>
  <c r="V175" i="5"/>
  <c r="W175" i="5"/>
  <c r="X175" i="5"/>
  <c r="Y175" i="5"/>
  <c r="Z175" i="5"/>
  <c r="AC175" i="5"/>
  <c r="AD175" i="5"/>
  <c r="AE175" i="5"/>
  <c r="AF175" i="5"/>
  <c r="AG175" i="5"/>
  <c r="AH175" i="5"/>
  <c r="AI175" i="5"/>
  <c r="AJ175" i="5"/>
  <c r="AK175" i="5"/>
  <c r="AL175" i="5"/>
  <c r="AM175" i="5"/>
  <c r="AN175" i="5"/>
  <c r="AO175" i="5"/>
  <c r="AP175" i="5"/>
  <c r="AS175" i="5"/>
  <c r="AT175" i="5"/>
  <c r="AU175" i="5"/>
  <c r="AV175" i="5"/>
  <c r="AW175" i="5"/>
  <c r="AX175" i="5"/>
  <c r="AY175" i="5"/>
  <c r="AZ175" i="5"/>
  <c r="BA175" i="5"/>
  <c r="BB175" i="5"/>
  <c r="BC175" i="5"/>
  <c r="BD175" i="5"/>
  <c r="BE175" i="5"/>
  <c r="BF175" i="5"/>
  <c r="BI175" i="5"/>
  <c r="BJ175" i="5"/>
  <c r="BK175" i="5"/>
  <c r="BL175" i="5"/>
  <c r="BM175" i="5"/>
  <c r="BN175" i="5"/>
  <c r="BO175" i="5"/>
  <c r="BP175" i="5"/>
  <c r="BQ175" i="5"/>
  <c r="BR175" i="5"/>
  <c r="BS175" i="5"/>
  <c r="BT175" i="5"/>
  <c r="BU175" i="5"/>
  <c r="BV175" i="5"/>
  <c r="BY175" i="5"/>
  <c r="BZ175" i="5"/>
  <c r="CA175" i="5"/>
  <c r="CB175" i="5"/>
  <c r="CC175" i="5"/>
  <c r="CD175" i="5"/>
  <c r="CE175" i="5"/>
  <c r="CF175" i="5"/>
  <c r="CG175" i="5"/>
  <c r="CH175" i="5"/>
  <c r="CI175" i="5"/>
  <c r="CJ175" i="5"/>
  <c r="CK175" i="5"/>
  <c r="CL175" i="5"/>
  <c r="CO175" i="5"/>
  <c r="CP175" i="5"/>
  <c r="CQ175" i="5"/>
  <c r="CR175" i="5"/>
  <c r="CS175" i="5"/>
  <c r="CT175" i="5"/>
  <c r="CU175" i="5"/>
  <c r="CV175" i="5"/>
  <c r="CW175" i="5"/>
  <c r="CX175" i="5"/>
  <c r="CY175" i="5"/>
  <c r="CZ175" i="5"/>
  <c r="DA175" i="5"/>
  <c r="DB175" i="5"/>
  <c r="DE175" i="5"/>
  <c r="DF175" i="5"/>
  <c r="DG175" i="5"/>
  <c r="DH175" i="5"/>
  <c r="DI175" i="5"/>
  <c r="DJ175" i="5"/>
  <c r="DK175" i="5"/>
  <c r="DL175" i="5"/>
  <c r="DM175" i="5"/>
  <c r="DN175" i="5"/>
  <c r="DO175" i="5"/>
  <c r="DP175" i="5"/>
  <c r="DQ175" i="5"/>
  <c r="DR175" i="5"/>
  <c r="DU175" i="5"/>
  <c r="DV175" i="5"/>
  <c r="DW175" i="5"/>
  <c r="DX175" i="5"/>
  <c r="DY175" i="5"/>
  <c r="DZ175" i="5"/>
  <c r="EA175" i="5"/>
  <c r="EB175" i="5"/>
  <c r="EC175" i="5"/>
  <c r="ED175" i="5"/>
  <c r="EE175" i="5"/>
  <c r="EF175" i="5"/>
  <c r="EG175" i="5"/>
  <c r="EH175" i="5"/>
  <c r="EK175" i="5"/>
  <c r="EL175" i="5"/>
  <c r="EM175" i="5"/>
  <c r="EN175" i="5"/>
  <c r="EO175" i="5"/>
  <c r="EP175" i="5"/>
  <c r="EQ175" i="5"/>
  <c r="ER175" i="5"/>
  <c r="ES175" i="5"/>
  <c r="ET175" i="5"/>
  <c r="EU175" i="5"/>
  <c r="EV175" i="5"/>
  <c r="EW175" i="5"/>
  <c r="EX175" i="5"/>
  <c r="FA175" i="5"/>
  <c r="FB175" i="5"/>
  <c r="FC175" i="5"/>
  <c r="FD175" i="5"/>
  <c r="FE175" i="5"/>
  <c r="FF175" i="5"/>
  <c r="FG175" i="5"/>
  <c r="FH175" i="5"/>
  <c r="FI175" i="5"/>
  <c r="FJ175" i="5"/>
  <c r="FK175" i="5"/>
  <c r="FL175" i="5"/>
  <c r="FM175" i="5"/>
  <c r="FN175" i="5"/>
  <c r="FQ175" i="5"/>
  <c r="FR175" i="5"/>
  <c r="FS175" i="5"/>
  <c r="FT175" i="5"/>
  <c r="FU175" i="5"/>
  <c r="FV175" i="5"/>
  <c r="FW175" i="5"/>
  <c r="FX175" i="5"/>
  <c r="FY175" i="5"/>
  <c r="FZ175" i="5"/>
  <c r="GA175" i="5"/>
  <c r="GB175" i="5"/>
  <c r="GC175" i="5"/>
  <c r="GD175" i="5"/>
  <c r="GG175" i="5"/>
  <c r="GH175" i="5"/>
  <c r="GI175" i="5"/>
  <c r="GJ175" i="5"/>
  <c r="GK175" i="5"/>
  <c r="GL175" i="5"/>
  <c r="GM175" i="5"/>
  <c r="GN175" i="5"/>
  <c r="GO175" i="5"/>
  <c r="GP175" i="5"/>
  <c r="GQ175" i="5"/>
  <c r="GR175" i="5"/>
  <c r="GS175" i="5"/>
  <c r="GT175" i="5"/>
  <c r="GW175" i="5"/>
  <c r="GX175" i="5"/>
  <c r="GY175" i="5"/>
  <c r="GZ175" i="5"/>
  <c r="HA175" i="5"/>
  <c r="HB175" i="5"/>
  <c r="HC175" i="5"/>
  <c r="HD175" i="5"/>
  <c r="HE175" i="5"/>
  <c r="HF175" i="5"/>
  <c r="HG175" i="5"/>
  <c r="HH175" i="5"/>
  <c r="HI175" i="5"/>
  <c r="HJ175" i="5"/>
  <c r="HM175" i="5"/>
  <c r="HN175" i="5"/>
  <c r="HO175" i="5"/>
  <c r="HP175" i="5"/>
  <c r="HQ175" i="5"/>
  <c r="HR175" i="5"/>
  <c r="HS175" i="5"/>
  <c r="HT175" i="5"/>
  <c r="HU175" i="5"/>
  <c r="HV175" i="5"/>
  <c r="HW175" i="5"/>
  <c r="HX175" i="5"/>
  <c r="HY175" i="5"/>
  <c r="HZ175" i="5"/>
  <c r="IC175" i="5"/>
  <c r="ID175" i="5"/>
  <c r="IE175" i="5"/>
  <c r="IF175" i="5"/>
  <c r="IG175" i="5"/>
  <c r="IH175" i="5"/>
  <c r="II175" i="5"/>
  <c r="IJ175" i="5"/>
  <c r="IK175" i="5"/>
  <c r="IL175" i="5"/>
  <c r="IM175" i="5"/>
  <c r="IN175" i="5"/>
  <c r="IO175" i="5"/>
  <c r="IP175" i="5"/>
  <c r="IS175" i="5"/>
  <c r="IT175" i="5"/>
  <c r="IU175" i="5"/>
  <c r="IV175" i="5"/>
  <c r="IW175" i="5"/>
  <c r="IX175" i="5"/>
  <c r="IY175" i="5"/>
  <c r="IZ175" i="5"/>
  <c r="JA175" i="5"/>
  <c r="JB175" i="5"/>
  <c r="JC175" i="5"/>
  <c r="JD175" i="5"/>
  <c r="C176" i="5"/>
  <c r="D176" i="5"/>
  <c r="E176" i="5"/>
  <c r="F176" i="5"/>
  <c r="G176" i="5"/>
  <c r="H176" i="5"/>
  <c r="I176" i="5"/>
  <c r="J176" i="5"/>
  <c r="M176" i="5"/>
  <c r="N176" i="5"/>
  <c r="O176" i="5"/>
  <c r="P176" i="5"/>
  <c r="Q176" i="5"/>
  <c r="R176" i="5"/>
  <c r="S176" i="5"/>
  <c r="T176" i="5"/>
  <c r="U176" i="5"/>
  <c r="V176" i="5"/>
  <c r="W176" i="5"/>
  <c r="X176" i="5"/>
  <c r="Y176" i="5"/>
  <c r="Z176" i="5"/>
  <c r="AC176" i="5"/>
  <c r="AD176" i="5"/>
  <c r="AE176" i="5"/>
  <c r="AF176" i="5"/>
  <c r="AG176" i="5"/>
  <c r="AH176" i="5"/>
  <c r="AI176" i="5"/>
  <c r="AJ176" i="5"/>
  <c r="AK176" i="5"/>
  <c r="AL176" i="5"/>
  <c r="AM176" i="5"/>
  <c r="AN176" i="5"/>
  <c r="AO176" i="5"/>
  <c r="AP176" i="5"/>
  <c r="AS176" i="5"/>
  <c r="AT176" i="5"/>
  <c r="AU176" i="5"/>
  <c r="AV176" i="5"/>
  <c r="AW176" i="5"/>
  <c r="AX176" i="5"/>
  <c r="AY176" i="5"/>
  <c r="AZ176" i="5"/>
  <c r="BA176" i="5"/>
  <c r="BB176" i="5"/>
  <c r="BC176" i="5"/>
  <c r="BD176" i="5"/>
  <c r="BE176" i="5"/>
  <c r="BF176" i="5"/>
  <c r="BI176" i="5"/>
  <c r="BJ176" i="5"/>
  <c r="BK176" i="5"/>
  <c r="BL176" i="5"/>
  <c r="BM176" i="5"/>
  <c r="BN176" i="5"/>
  <c r="BO176" i="5"/>
  <c r="BP176" i="5"/>
  <c r="BQ176" i="5"/>
  <c r="BR176" i="5"/>
  <c r="BS176" i="5"/>
  <c r="BT176" i="5"/>
  <c r="BU176" i="5"/>
  <c r="BV176" i="5"/>
  <c r="BY176" i="5"/>
  <c r="BZ176" i="5"/>
  <c r="CA176" i="5"/>
  <c r="CB176" i="5"/>
  <c r="CC176" i="5"/>
  <c r="CD176" i="5"/>
  <c r="CE176" i="5"/>
  <c r="CF176" i="5"/>
  <c r="CG176" i="5"/>
  <c r="CH176" i="5"/>
  <c r="CI176" i="5"/>
  <c r="CJ176" i="5"/>
  <c r="CK176" i="5"/>
  <c r="CL176" i="5"/>
  <c r="CO176" i="5"/>
  <c r="CP176" i="5"/>
  <c r="CQ176" i="5"/>
  <c r="CR176" i="5"/>
  <c r="CS176" i="5"/>
  <c r="CT176" i="5"/>
  <c r="CU176" i="5"/>
  <c r="CV176" i="5"/>
  <c r="CW176" i="5"/>
  <c r="CX176" i="5"/>
  <c r="CY176" i="5"/>
  <c r="CZ176" i="5"/>
  <c r="DA176" i="5"/>
  <c r="DB176" i="5"/>
  <c r="DE176" i="5"/>
  <c r="DF176" i="5"/>
  <c r="DG176" i="5"/>
  <c r="DH176" i="5"/>
  <c r="DI176" i="5"/>
  <c r="DJ176" i="5"/>
  <c r="DK176" i="5"/>
  <c r="DL176" i="5"/>
  <c r="DM176" i="5"/>
  <c r="DN176" i="5"/>
  <c r="DO176" i="5"/>
  <c r="DP176" i="5"/>
  <c r="DQ176" i="5"/>
  <c r="DR176" i="5"/>
  <c r="DU176" i="5"/>
  <c r="DV176" i="5"/>
  <c r="DW176" i="5"/>
  <c r="DX176" i="5"/>
  <c r="DY176" i="5"/>
  <c r="DZ176" i="5"/>
  <c r="EA176" i="5"/>
  <c r="EB176" i="5"/>
  <c r="EC176" i="5"/>
  <c r="ED176" i="5"/>
  <c r="EE176" i="5"/>
  <c r="EF176" i="5"/>
  <c r="EG176" i="5"/>
  <c r="EH176" i="5"/>
  <c r="EK176" i="5"/>
  <c r="EL176" i="5"/>
  <c r="EM176" i="5"/>
  <c r="EN176" i="5"/>
  <c r="EO176" i="5"/>
  <c r="EP176" i="5"/>
  <c r="EQ176" i="5"/>
  <c r="ER176" i="5"/>
  <c r="ES176" i="5"/>
  <c r="ET176" i="5"/>
  <c r="EU176" i="5"/>
  <c r="EV176" i="5"/>
  <c r="EW176" i="5"/>
  <c r="EX176" i="5"/>
  <c r="FA176" i="5"/>
  <c r="FB176" i="5"/>
  <c r="FC176" i="5"/>
  <c r="FD176" i="5"/>
  <c r="FE176" i="5"/>
  <c r="FF176" i="5"/>
  <c r="FG176" i="5"/>
  <c r="FH176" i="5"/>
  <c r="FI176" i="5"/>
  <c r="FJ176" i="5"/>
  <c r="FK176" i="5"/>
  <c r="FL176" i="5"/>
  <c r="FM176" i="5"/>
  <c r="FN176" i="5"/>
  <c r="FQ176" i="5"/>
  <c r="FR176" i="5"/>
  <c r="FS176" i="5"/>
  <c r="FT176" i="5"/>
  <c r="FU176" i="5"/>
  <c r="FV176" i="5"/>
  <c r="FW176" i="5"/>
  <c r="FX176" i="5"/>
  <c r="FY176" i="5"/>
  <c r="FZ176" i="5"/>
  <c r="GA176" i="5"/>
  <c r="GB176" i="5"/>
  <c r="GC176" i="5"/>
  <c r="GD176" i="5"/>
  <c r="GG176" i="5"/>
  <c r="GH176" i="5"/>
  <c r="GI176" i="5"/>
  <c r="GJ176" i="5"/>
  <c r="GK176" i="5"/>
  <c r="GL176" i="5"/>
  <c r="GM176" i="5"/>
  <c r="GN176" i="5"/>
  <c r="GO176" i="5"/>
  <c r="GP176" i="5"/>
  <c r="GQ176" i="5"/>
  <c r="GR176" i="5"/>
  <c r="GS176" i="5"/>
  <c r="GT176" i="5"/>
  <c r="GW176" i="5"/>
  <c r="GX176" i="5"/>
  <c r="GY176" i="5"/>
  <c r="GZ176" i="5"/>
  <c r="HA176" i="5"/>
  <c r="HB176" i="5"/>
  <c r="HC176" i="5"/>
  <c r="HD176" i="5"/>
  <c r="HE176" i="5"/>
  <c r="HF176" i="5"/>
  <c r="HG176" i="5"/>
  <c r="HH176" i="5"/>
  <c r="HI176" i="5"/>
  <c r="HJ176" i="5"/>
  <c r="HM176" i="5"/>
  <c r="HN176" i="5"/>
  <c r="HO176" i="5"/>
  <c r="HP176" i="5"/>
  <c r="HQ176" i="5"/>
  <c r="HR176" i="5"/>
  <c r="HS176" i="5"/>
  <c r="HT176" i="5"/>
  <c r="HU176" i="5"/>
  <c r="HV176" i="5"/>
  <c r="HW176" i="5"/>
  <c r="HX176" i="5"/>
  <c r="HY176" i="5"/>
  <c r="HZ176" i="5"/>
  <c r="IC176" i="5"/>
  <c r="ID176" i="5"/>
  <c r="IE176" i="5"/>
  <c r="IF176" i="5"/>
  <c r="IG176" i="5"/>
  <c r="IH176" i="5"/>
  <c r="II176" i="5"/>
  <c r="IJ176" i="5"/>
  <c r="IK176" i="5"/>
  <c r="IL176" i="5"/>
  <c r="IM176" i="5"/>
  <c r="IN176" i="5"/>
  <c r="IO176" i="5"/>
  <c r="IP176" i="5"/>
  <c r="IS176" i="5"/>
  <c r="IT176" i="5"/>
  <c r="IU176" i="5"/>
  <c r="IV176" i="5"/>
  <c r="IW176" i="5"/>
  <c r="IX176" i="5"/>
  <c r="IY176" i="5"/>
  <c r="IZ176" i="5"/>
  <c r="JA176" i="5"/>
  <c r="JB176" i="5"/>
  <c r="JC176" i="5"/>
  <c r="JD176" i="5"/>
  <c r="C177" i="5"/>
  <c r="D177" i="5"/>
  <c r="E177" i="5"/>
  <c r="F177" i="5"/>
  <c r="G177" i="5"/>
  <c r="H177" i="5"/>
  <c r="I177" i="5"/>
  <c r="J177" i="5"/>
  <c r="M177" i="5"/>
  <c r="N177" i="5"/>
  <c r="O177" i="5"/>
  <c r="P177" i="5"/>
  <c r="Q177" i="5"/>
  <c r="R177" i="5"/>
  <c r="S177" i="5"/>
  <c r="T177" i="5"/>
  <c r="U177" i="5"/>
  <c r="V177" i="5"/>
  <c r="W177" i="5"/>
  <c r="X177" i="5"/>
  <c r="Y177" i="5"/>
  <c r="Z177" i="5"/>
  <c r="AC177" i="5"/>
  <c r="AD177" i="5"/>
  <c r="AE177" i="5"/>
  <c r="AF177" i="5"/>
  <c r="AG177" i="5"/>
  <c r="AH177" i="5"/>
  <c r="AI177" i="5"/>
  <c r="AJ177" i="5"/>
  <c r="AK177" i="5"/>
  <c r="AL177" i="5"/>
  <c r="AM177" i="5"/>
  <c r="AN177" i="5"/>
  <c r="AO177" i="5"/>
  <c r="AP177" i="5"/>
  <c r="AS177" i="5"/>
  <c r="AT177" i="5"/>
  <c r="AU177" i="5"/>
  <c r="AV177" i="5"/>
  <c r="AW177" i="5"/>
  <c r="AX177" i="5"/>
  <c r="AY177" i="5"/>
  <c r="AZ177" i="5"/>
  <c r="BA177" i="5"/>
  <c r="BB177" i="5"/>
  <c r="BC177" i="5"/>
  <c r="BD177" i="5"/>
  <c r="BE177" i="5"/>
  <c r="BF177" i="5"/>
  <c r="BI177" i="5"/>
  <c r="BJ177" i="5"/>
  <c r="BK177" i="5"/>
  <c r="BL177" i="5"/>
  <c r="BM177" i="5"/>
  <c r="BN177" i="5"/>
  <c r="BO177" i="5"/>
  <c r="BP177" i="5"/>
  <c r="BQ177" i="5"/>
  <c r="BR177" i="5"/>
  <c r="BS177" i="5"/>
  <c r="BT177" i="5"/>
  <c r="BU177" i="5"/>
  <c r="BV177" i="5"/>
  <c r="BY177" i="5"/>
  <c r="BZ177" i="5"/>
  <c r="CA177" i="5"/>
  <c r="CB177" i="5"/>
  <c r="CC177" i="5"/>
  <c r="CD177" i="5"/>
  <c r="CE177" i="5"/>
  <c r="CF177" i="5"/>
  <c r="CG177" i="5"/>
  <c r="CH177" i="5"/>
  <c r="CI177" i="5"/>
  <c r="CJ177" i="5"/>
  <c r="CK177" i="5"/>
  <c r="CL177" i="5"/>
  <c r="CO177" i="5"/>
  <c r="CP177" i="5"/>
  <c r="CQ177" i="5"/>
  <c r="CR177" i="5"/>
  <c r="CS177" i="5"/>
  <c r="CT177" i="5"/>
  <c r="CU177" i="5"/>
  <c r="CV177" i="5"/>
  <c r="CW177" i="5"/>
  <c r="CX177" i="5"/>
  <c r="CY177" i="5"/>
  <c r="CZ177" i="5"/>
  <c r="DA177" i="5"/>
  <c r="DB177" i="5"/>
  <c r="DE177" i="5"/>
  <c r="DF177" i="5"/>
  <c r="DG177" i="5"/>
  <c r="DH177" i="5"/>
  <c r="DI177" i="5"/>
  <c r="DJ177" i="5"/>
  <c r="DK177" i="5"/>
  <c r="DL177" i="5"/>
  <c r="DM177" i="5"/>
  <c r="DN177" i="5"/>
  <c r="DO177" i="5"/>
  <c r="DP177" i="5"/>
  <c r="DQ177" i="5"/>
  <c r="DR177" i="5"/>
  <c r="DU177" i="5"/>
  <c r="DV177" i="5"/>
  <c r="DW177" i="5"/>
  <c r="DX177" i="5"/>
  <c r="DY177" i="5"/>
  <c r="DZ177" i="5"/>
  <c r="EA177" i="5"/>
  <c r="EB177" i="5"/>
  <c r="EC177" i="5"/>
  <c r="ED177" i="5"/>
  <c r="EE177" i="5"/>
  <c r="EF177" i="5"/>
  <c r="EG177" i="5"/>
  <c r="EH177" i="5"/>
  <c r="EK177" i="5"/>
  <c r="EL177" i="5"/>
  <c r="EM177" i="5"/>
  <c r="EN177" i="5"/>
  <c r="EO177" i="5"/>
  <c r="EP177" i="5"/>
  <c r="EQ177" i="5"/>
  <c r="ER177" i="5"/>
  <c r="ES177" i="5"/>
  <c r="ET177" i="5"/>
  <c r="EU177" i="5"/>
  <c r="EV177" i="5"/>
  <c r="EW177" i="5"/>
  <c r="EX177" i="5"/>
  <c r="FA177" i="5"/>
  <c r="FB177" i="5"/>
  <c r="FC177" i="5"/>
  <c r="FD177" i="5"/>
  <c r="FE177" i="5"/>
  <c r="FF177" i="5"/>
  <c r="FG177" i="5"/>
  <c r="FH177" i="5"/>
  <c r="FI177" i="5"/>
  <c r="FJ177" i="5"/>
  <c r="FK177" i="5"/>
  <c r="FL177" i="5"/>
  <c r="FM177" i="5"/>
  <c r="FN177" i="5"/>
  <c r="FQ177" i="5"/>
  <c r="FR177" i="5"/>
  <c r="FS177" i="5"/>
  <c r="FT177" i="5"/>
  <c r="FU177" i="5"/>
  <c r="FV177" i="5"/>
  <c r="FW177" i="5"/>
  <c r="FX177" i="5"/>
  <c r="FY177" i="5"/>
  <c r="FZ177" i="5"/>
  <c r="GA177" i="5"/>
  <c r="GB177" i="5"/>
  <c r="GC177" i="5"/>
  <c r="GD177" i="5"/>
  <c r="GG177" i="5"/>
  <c r="GH177" i="5"/>
  <c r="GI177" i="5"/>
  <c r="GJ177" i="5"/>
  <c r="GK177" i="5"/>
  <c r="GL177" i="5"/>
  <c r="GM177" i="5"/>
  <c r="GN177" i="5"/>
  <c r="GO177" i="5"/>
  <c r="GP177" i="5"/>
  <c r="GQ177" i="5"/>
  <c r="GR177" i="5"/>
  <c r="GS177" i="5"/>
  <c r="GT177" i="5"/>
  <c r="GW177" i="5"/>
  <c r="GX177" i="5"/>
  <c r="GY177" i="5"/>
  <c r="GZ177" i="5"/>
  <c r="HA177" i="5"/>
  <c r="HB177" i="5"/>
  <c r="HC177" i="5"/>
  <c r="HD177" i="5"/>
  <c r="HE177" i="5"/>
  <c r="HF177" i="5"/>
  <c r="HG177" i="5"/>
  <c r="HH177" i="5"/>
  <c r="HI177" i="5"/>
  <c r="HJ177" i="5"/>
  <c r="HM177" i="5"/>
  <c r="HN177" i="5"/>
  <c r="HO177" i="5"/>
  <c r="HP177" i="5"/>
  <c r="HQ177" i="5"/>
  <c r="HR177" i="5"/>
  <c r="HS177" i="5"/>
  <c r="HT177" i="5"/>
  <c r="HU177" i="5"/>
  <c r="HV177" i="5"/>
  <c r="HW177" i="5"/>
  <c r="HX177" i="5"/>
  <c r="HY177" i="5"/>
  <c r="HZ177" i="5"/>
  <c r="IC177" i="5"/>
  <c r="ID177" i="5"/>
  <c r="IE177" i="5"/>
  <c r="IF177" i="5"/>
  <c r="IG177" i="5"/>
  <c r="IH177" i="5"/>
  <c r="II177" i="5"/>
  <c r="IJ177" i="5"/>
  <c r="IK177" i="5"/>
  <c r="IL177" i="5"/>
  <c r="IM177" i="5"/>
  <c r="IN177" i="5"/>
  <c r="IO177" i="5"/>
  <c r="IP177" i="5"/>
  <c r="IS177" i="5"/>
  <c r="IT177" i="5"/>
  <c r="IU177" i="5"/>
  <c r="IV177" i="5"/>
  <c r="IW177" i="5"/>
  <c r="IX177" i="5"/>
  <c r="IY177" i="5"/>
  <c r="IZ177" i="5"/>
  <c r="JA177" i="5"/>
  <c r="JB177" i="5"/>
  <c r="JC177" i="5"/>
  <c r="JD177" i="5"/>
  <c r="C178" i="5"/>
  <c r="D178" i="5"/>
  <c r="E178" i="5"/>
  <c r="F178" i="5"/>
  <c r="G178" i="5"/>
  <c r="H178" i="5"/>
  <c r="I178" i="5"/>
  <c r="J178" i="5"/>
  <c r="M178" i="5"/>
  <c r="N178" i="5"/>
  <c r="O178" i="5"/>
  <c r="P178" i="5"/>
  <c r="Q178" i="5"/>
  <c r="R178" i="5"/>
  <c r="S178" i="5"/>
  <c r="T178" i="5"/>
  <c r="U178" i="5"/>
  <c r="V178" i="5"/>
  <c r="W178" i="5"/>
  <c r="X178" i="5"/>
  <c r="Y178" i="5"/>
  <c r="Z178" i="5"/>
  <c r="AC178" i="5"/>
  <c r="AD178" i="5"/>
  <c r="AE178" i="5"/>
  <c r="AF178" i="5"/>
  <c r="AG178" i="5"/>
  <c r="AH178" i="5"/>
  <c r="AI178" i="5"/>
  <c r="AJ178" i="5"/>
  <c r="AK178" i="5"/>
  <c r="AL178" i="5"/>
  <c r="AM178" i="5"/>
  <c r="AN178" i="5"/>
  <c r="AO178" i="5"/>
  <c r="AP178" i="5"/>
  <c r="AS178" i="5"/>
  <c r="AT178" i="5"/>
  <c r="AU178" i="5"/>
  <c r="AV178" i="5"/>
  <c r="AW178" i="5"/>
  <c r="AX178" i="5"/>
  <c r="AY178" i="5"/>
  <c r="AZ178" i="5"/>
  <c r="BA178" i="5"/>
  <c r="BB178" i="5"/>
  <c r="BC178" i="5"/>
  <c r="BD178" i="5"/>
  <c r="BE178" i="5"/>
  <c r="BF178" i="5"/>
  <c r="BI178" i="5"/>
  <c r="BJ178" i="5"/>
  <c r="BK178" i="5"/>
  <c r="BL178" i="5"/>
  <c r="BM178" i="5"/>
  <c r="BN178" i="5"/>
  <c r="BO178" i="5"/>
  <c r="BP178" i="5"/>
  <c r="BQ178" i="5"/>
  <c r="BR178" i="5"/>
  <c r="BS178" i="5"/>
  <c r="BT178" i="5"/>
  <c r="BU178" i="5"/>
  <c r="BV178" i="5"/>
  <c r="BY178" i="5"/>
  <c r="BZ178" i="5"/>
  <c r="CA178" i="5"/>
  <c r="CB178" i="5"/>
  <c r="CC178" i="5"/>
  <c r="CD178" i="5"/>
  <c r="CE178" i="5"/>
  <c r="CF178" i="5"/>
  <c r="CG178" i="5"/>
  <c r="CH178" i="5"/>
  <c r="CI178" i="5"/>
  <c r="CJ178" i="5"/>
  <c r="CK178" i="5"/>
  <c r="CL178" i="5"/>
  <c r="CO178" i="5"/>
  <c r="CP178" i="5"/>
  <c r="CQ178" i="5"/>
  <c r="CR178" i="5"/>
  <c r="CS178" i="5"/>
  <c r="CT178" i="5"/>
  <c r="CU178" i="5"/>
  <c r="CV178" i="5"/>
  <c r="CW178" i="5"/>
  <c r="CX178" i="5"/>
  <c r="CY178" i="5"/>
  <c r="CZ178" i="5"/>
  <c r="DA178" i="5"/>
  <c r="DB178" i="5"/>
  <c r="DE178" i="5"/>
  <c r="DF178" i="5"/>
  <c r="DG178" i="5"/>
  <c r="DH178" i="5"/>
  <c r="DI178" i="5"/>
  <c r="DJ178" i="5"/>
  <c r="DK178" i="5"/>
  <c r="DL178" i="5"/>
  <c r="DM178" i="5"/>
  <c r="DN178" i="5"/>
  <c r="DO178" i="5"/>
  <c r="DP178" i="5"/>
  <c r="DQ178" i="5"/>
  <c r="DR178" i="5"/>
  <c r="DU178" i="5"/>
  <c r="DV178" i="5"/>
  <c r="DW178" i="5"/>
  <c r="DX178" i="5"/>
  <c r="DY178" i="5"/>
  <c r="DZ178" i="5"/>
  <c r="EA178" i="5"/>
  <c r="EB178" i="5"/>
  <c r="EC178" i="5"/>
  <c r="ED178" i="5"/>
  <c r="EE178" i="5"/>
  <c r="EF178" i="5"/>
  <c r="EG178" i="5"/>
  <c r="EH178" i="5"/>
  <c r="EK178" i="5"/>
  <c r="EL178" i="5"/>
  <c r="EM178" i="5"/>
  <c r="EN178" i="5"/>
  <c r="EO178" i="5"/>
  <c r="EP178" i="5"/>
  <c r="EQ178" i="5"/>
  <c r="ER178" i="5"/>
  <c r="ES178" i="5"/>
  <c r="ET178" i="5"/>
  <c r="EU178" i="5"/>
  <c r="EV178" i="5"/>
  <c r="EW178" i="5"/>
  <c r="EX178" i="5"/>
  <c r="FA178" i="5"/>
  <c r="FB178" i="5"/>
  <c r="FC178" i="5"/>
  <c r="FD178" i="5"/>
  <c r="FE178" i="5"/>
  <c r="FF178" i="5"/>
  <c r="FG178" i="5"/>
  <c r="FH178" i="5"/>
  <c r="FI178" i="5"/>
  <c r="FJ178" i="5"/>
  <c r="FK178" i="5"/>
  <c r="FL178" i="5"/>
  <c r="FM178" i="5"/>
  <c r="FN178" i="5"/>
  <c r="FQ178" i="5"/>
  <c r="FR178" i="5"/>
  <c r="FS178" i="5"/>
  <c r="FT178" i="5"/>
  <c r="FU178" i="5"/>
  <c r="FV178" i="5"/>
  <c r="FW178" i="5"/>
  <c r="FX178" i="5"/>
  <c r="FY178" i="5"/>
  <c r="FZ178" i="5"/>
  <c r="GA178" i="5"/>
  <c r="GB178" i="5"/>
  <c r="GC178" i="5"/>
  <c r="GD178" i="5"/>
  <c r="GG178" i="5"/>
  <c r="GH178" i="5"/>
  <c r="GI178" i="5"/>
  <c r="GJ178" i="5"/>
  <c r="GK178" i="5"/>
  <c r="GL178" i="5"/>
  <c r="GM178" i="5"/>
  <c r="GN178" i="5"/>
  <c r="GO178" i="5"/>
  <c r="GP178" i="5"/>
  <c r="GQ178" i="5"/>
  <c r="GR178" i="5"/>
  <c r="GS178" i="5"/>
  <c r="GT178" i="5"/>
  <c r="GW178" i="5"/>
  <c r="GX178" i="5"/>
  <c r="GY178" i="5"/>
  <c r="GZ178" i="5"/>
  <c r="HA178" i="5"/>
  <c r="HB178" i="5"/>
  <c r="HC178" i="5"/>
  <c r="HD178" i="5"/>
  <c r="HE178" i="5"/>
  <c r="HF178" i="5"/>
  <c r="HG178" i="5"/>
  <c r="HH178" i="5"/>
  <c r="HI178" i="5"/>
  <c r="HJ178" i="5"/>
  <c r="HM178" i="5"/>
  <c r="HN178" i="5"/>
  <c r="HO178" i="5"/>
  <c r="HP178" i="5"/>
  <c r="HQ178" i="5"/>
  <c r="HR178" i="5"/>
  <c r="HS178" i="5"/>
  <c r="HT178" i="5"/>
  <c r="HU178" i="5"/>
  <c r="HV178" i="5"/>
  <c r="HW178" i="5"/>
  <c r="HX178" i="5"/>
  <c r="HY178" i="5"/>
  <c r="HZ178" i="5"/>
  <c r="IC178" i="5"/>
  <c r="ID178" i="5"/>
  <c r="IE178" i="5"/>
  <c r="IF178" i="5"/>
  <c r="IG178" i="5"/>
  <c r="IH178" i="5"/>
  <c r="II178" i="5"/>
  <c r="IJ178" i="5"/>
  <c r="IK178" i="5"/>
  <c r="IL178" i="5"/>
  <c r="IM178" i="5"/>
  <c r="IN178" i="5"/>
  <c r="IO178" i="5"/>
  <c r="IP178" i="5"/>
  <c r="IS178" i="5"/>
  <c r="IT178" i="5"/>
  <c r="IU178" i="5"/>
  <c r="IV178" i="5"/>
  <c r="IW178" i="5"/>
  <c r="IX178" i="5"/>
  <c r="IY178" i="5"/>
  <c r="IZ178" i="5"/>
  <c r="JA178" i="5"/>
  <c r="JB178" i="5"/>
  <c r="JC178" i="5"/>
  <c r="JD178" i="5"/>
  <c r="C179" i="5"/>
  <c r="D179" i="5"/>
  <c r="E179" i="5"/>
  <c r="F179" i="5"/>
  <c r="G179" i="5"/>
  <c r="H179" i="5"/>
  <c r="I179" i="5"/>
  <c r="J179" i="5"/>
  <c r="M179" i="5"/>
  <c r="N179" i="5"/>
  <c r="O179" i="5"/>
  <c r="P179" i="5"/>
  <c r="Q179" i="5"/>
  <c r="R179" i="5"/>
  <c r="S179" i="5"/>
  <c r="T179" i="5"/>
  <c r="U179" i="5"/>
  <c r="V179" i="5"/>
  <c r="W179" i="5"/>
  <c r="X179" i="5"/>
  <c r="Y179" i="5"/>
  <c r="Z179" i="5"/>
  <c r="AC179" i="5"/>
  <c r="AD179" i="5"/>
  <c r="AE179" i="5"/>
  <c r="AF179" i="5"/>
  <c r="AG179" i="5"/>
  <c r="AH179" i="5"/>
  <c r="AI179" i="5"/>
  <c r="AJ179" i="5"/>
  <c r="AK179" i="5"/>
  <c r="AL179" i="5"/>
  <c r="AM179" i="5"/>
  <c r="AN179" i="5"/>
  <c r="AO179" i="5"/>
  <c r="AP179" i="5"/>
  <c r="AS179" i="5"/>
  <c r="AT179" i="5"/>
  <c r="AU179" i="5"/>
  <c r="AV179" i="5"/>
  <c r="AW179" i="5"/>
  <c r="AX179" i="5"/>
  <c r="AY179" i="5"/>
  <c r="AZ179" i="5"/>
  <c r="BA179" i="5"/>
  <c r="BB179" i="5"/>
  <c r="BC179" i="5"/>
  <c r="BD179" i="5"/>
  <c r="BE179" i="5"/>
  <c r="BF179" i="5"/>
  <c r="BI179" i="5"/>
  <c r="BJ179" i="5"/>
  <c r="BK179" i="5"/>
  <c r="BL179" i="5"/>
  <c r="BM179" i="5"/>
  <c r="BN179" i="5"/>
  <c r="BO179" i="5"/>
  <c r="BP179" i="5"/>
  <c r="BQ179" i="5"/>
  <c r="BR179" i="5"/>
  <c r="BS179" i="5"/>
  <c r="BT179" i="5"/>
  <c r="BU179" i="5"/>
  <c r="BV179" i="5"/>
  <c r="BY179" i="5"/>
  <c r="BZ179" i="5"/>
  <c r="CA179" i="5"/>
  <c r="CB179" i="5"/>
  <c r="CC179" i="5"/>
  <c r="CD179" i="5"/>
  <c r="CE179" i="5"/>
  <c r="CF179" i="5"/>
  <c r="CG179" i="5"/>
  <c r="CH179" i="5"/>
  <c r="CI179" i="5"/>
  <c r="CJ179" i="5"/>
  <c r="CK179" i="5"/>
  <c r="CL179" i="5"/>
  <c r="CO179" i="5"/>
  <c r="CP179" i="5"/>
  <c r="CQ179" i="5"/>
  <c r="CR179" i="5"/>
  <c r="CS179" i="5"/>
  <c r="CT179" i="5"/>
  <c r="CU179" i="5"/>
  <c r="CV179" i="5"/>
  <c r="CW179" i="5"/>
  <c r="CX179" i="5"/>
  <c r="CY179" i="5"/>
  <c r="CZ179" i="5"/>
  <c r="DA179" i="5"/>
  <c r="DB179" i="5"/>
  <c r="DE179" i="5"/>
  <c r="DF179" i="5"/>
  <c r="DG179" i="5"/>
  <c r="DH179" i="5"/>
  <c r="DI179" i="5"/>
  <c r="DJ179" i="5"/>
  <c r="DK179" i="5"/>
  <c r="DL179" i="5"/>
  <c r="DM179" i="5"/>
  <c r="DN179" i="5"/>
  <c r="DO179" i="5"/>
  <c r="DP179" i="5"/>
  <c r="DQ179" i="5"/>
  <c r="DR179" i="5"/>
  <c r="DU179" i="5"/>
  <c r="DV179" i="5"/>
  <c r="DW179" i="5"/>
  <c r="DX179" i="5"/>
  <c r="DY179" i="5"/>
  <c r="DZ179" i="5"/>
  <c r="EA179" i="5"/>
  <c r="EB179" i="5"/>
  <c r="EC179" i="5"/>
  <c r="ED179" i="5"/>
  <c r="EE179" i="5"/>
  <c r="EF179" i="5"/>
  <c r="EG179" i="5"/>
  <c r="EH179" i="5"/>
  <c r="EK179" i="5"/>
  <c r="EL179" i="5"/>
  <c r="EM179" i="5"/>
  <c r="EN179" i="5"/>
  <c r="EO179" i="5"/>
  <c r="EP179" i="5"/>
  <c r="EQ179" i="5"/>
  <c r="ER179" i="5"/>
  <c r="ES179" i="5"/>
  <c r="ET179" i="5"/>
  <c r="EU179" i="5"/>
  <c r="EV179" i="5"/>
  <c r="EW179" i="5"/>
  <c r="EX179" i="5"/>
  <c r="FA179" i="5"/>
  <c r="FB179" i="5"/>
  <c r="FC179" i="5"/>
  <c r="FD179" i="5"/>
  <c r="FE179" i="5"/>
  <c r="FF179" i="5"/>
  <c r="FG179" i="5"/>
  <c r="FH179" i="5"/>
  <c r="FI179" i="5"/>
  <c r="FJ179" i="5"/>
  <c r="FK179" i="5"/>
  <c r="FL179" i="5"/>
  <c r="FM179" i="5"/>
  <c r="FN179" i="5"/>
  <c r="FQ179" i="5"/>
  <c r="FR179" i="5"/>
  <c r="FS179" i="5"/>
  <c r="FT179" i="5"/>
  <c r="FU179" i="5"/>
  <c r="FV179" i="5"/>
  <c r="FW179" i="5"/>
  <c r="FX179" i="5"/>
  <c r="FY179" i="5"/>
  <c r="FZ179" i="5"/>
  <c r="GA179" i="5"/>
  <c r="GB179" i="5"/>
  <c r="GC179" i="5"/>
  <c r="GD179" i="5"/>
  <c r="GG179" i="5"/>
  <c r="GH179" i="5"/>
  <c r="GI179" i="5"/>
  <c r="GJ179" i="5"/>
  <c r="GK179" i="5"/>
  <c r="GL179" i="5"/>
  <c r="GM179" i="5"/>
  <c r="GN179" i="5"/>
  <c r="GO179" i="5"/>
  <c r="GP179" i="5"/>
  <c r="GQ179" i="5"/>
  <c r="GR179" i="5"/>
  <c r="GS179" i="5"/>
  <c r="GT179" i="5"/>
  <c r="GW179" i="5"/>
  <c r="GX179" i="5"/>
  <c r="GY179" i="5"/>
  <c r="GZ179" i="5"/>
  <c r="HA179" i="5"/>
  <c r="HB179" i="5"/>
  <c r="HC179" i="5"/>
  <c r="HD179" i="5"/>
  <c r="HE179" i="5"/>
  <c r="HF179" i="5"/>
  <c r="HG179" i="5"/>
  <c r="HH179" i="5"/>
  <c r="HI179" i="5"/>
  <c r="HJ179" i="5"/>
  <c r="HM179" i="5"/>
  <c r="HN179" i="5"/>
  <c r="HO179" i="5"/>
  <c r="HP179" i="5"/>
  <c r="HQ179" i="5"/>
  <c r="HR179" i="5"/>
  <c r="HS179" i="5"/>
  <c r="HT179" i="5"/>
  <c r="HU179" i="5"/>
  <c r="HV179" i="5"/>
  <c r="HW179" i="5"/>
  <c r="HX179" i="5"/>
  <c r="HY179" i="5"/>
  <c r="HZ179" i="5"/>
  <c r="IC179" i="5"/>
  <c r="ID179" i="5"/>
  <c r="IE179" i="5"/>
  <c r="IF179" i="5"/>
  <c r="IG179" i="5"/>
  <c r="IH179" i="5"/>
  <c r="II179" i="5"/>
  <c r="IJ179" i="5"/>
  <c r="IK179" i="5"/>
  <c r="IL179" i="5"/>
  <c r="IM179" i="5"/>
  <c r="IN179" i="5"/>
  <c r="IO179" i="5"/>
  <c r="IP179" i="5"/>
  <c r="IS179" i="5"/>
  <c r="IT179" i="5"/>
  <c r="IU179" i="5"/>
  <c r="IV179" i="5"/>
  <c r="IW179" i="5"/>
  <c r="IX179" i="5"/>
  <c r="IY179" i="5"/>
  <c r="IZ179" i="5"/>
  <c r="JA179" i="5"/>
  <c r="JB179" i="5"/>
  <c r="JC179" i="5"/>
  <c r="JD179" i="5"/>
  <c r="C180" i="5"/>
  <c r="D180" i="5"/>
  <c r="E180" i="5"/>
  <c r="F180" i="5"/>
  <c r="G180" i="5"/>
  <c r="H180" i="5"/>
  <c r="I180" i="5"/>
  <c r="J180" i="5"/>
  <c r="M180" i="5"/>
  <c r="N180" i="5"/>
  <c r="O180" i="5"/>
  <c r="P180" i="5"/>
  <c r="Q180" i="5"/>
  <c r="R180" i="5"/>
  <c r="S180" i="5"/>
  <c r="T180" i="5"/>
  <c r="U180" i="5"/>
  <c r="V180" i="5"/>
  <c r="W180" i="5"/>
  <c r="X180" i="5"/>
  <c r="Y180" i="5"/>
  <c r="Z180" i="5"/>
  <c r="AC180" i="5"/>
  <c r="AD180" i="5"/>
  <c r="AE180" i="5"/>
  <c r="AF180" i="5"/>
  <c r="AG180" i="5"/>
  <c r="AH180" i="5"/>
  <c r="AI180" i="5"/>
  <c r="AJ180" i="5"/>
  <c r="AK180" i="5"/>
  <c r="AL180" i="5"/>
  <c r="AM180" i="5"/>
  <c r="AN180" i="5"/>
  <c r="AO180" i="5"/>
  <c r="AP180" i="5"/>
  <c r="AS180" i="5"/>
  <c r="AT180" i="5"/>
  <c r="AU180" i="5"/>
  <c r="AV180" i="5"/>
  <c r="AW180" i="5"/>
  <c r="AX180" i="5"/>
  <c r="AY180" i="5"/>
  <c r="AZ180" i="5"/>
  <c r="BA180" i="5"/>
  <c r="BB180" i="5"/>
  <c r="BC180" i="5"/>
  <c r="BD180" i="5"/>
  <c r="BE180" i="5"/>
  <c r="BF180" i="5"/>
  <c r="BI180" i="5"/>
  <c r="BJ180" i="5"/>
  <c r="BK180" i="5"/>
  <c r="BL180" i="5"/>
  <c r="BM180" i="5"/>
  <c r="BN180" i="5"/>
  <c r="BO180" i="5"/>
  <c r="BP180" i="5"/>
  <c r="BQ180" i="5"/>
  <c r="BR180" i="5"/>
  <c r="BS180" i="5"/>
  <c r="BT180" i="5"/>
  <c r="BU180" i="5"/>
  <c r="BV180" i="5"/>
  <c r="BY180" i="5"/>
  <c r="BZ180" i="5"/>
  <c r="CA180" i="5"/>
  <c r="CB180" i="5"/>
  <c r="CC180" i="5"/>
  <c r="CD180" i="5"/>
  <c r="CE180" i="5"/>
  <c r="CF180" i="5"/>
  <c r="CG180" i="5"/>
  <c r="CH180" i="5"/>
  <c r="CI180" i="5"/>
  <c r="CJ180" i="5"/>
  <c r="CK180" i="5"/>
  <c r="CL180" i="5"/>
  <c r="CO180" i="5"/>
  <c r="CP180" i="5"/>
  <c r="CQ180" i="5"/>
  <c r="CR180" i="5"/>
  <c r="CS180" i="5"/>
  <c r="CT180" i="5"/>
  <c r="CU180" i="5"/>
  <c r="CV180" i="5"/>
  <c r="CW180" i="5"/>
  <c r="CX180" i="5"/>
  <c r="CY180" i="5"/>
  <c r="CZ180" i="5"/>
  <c r="DA180" i="5"/>
  <c r="DB180" i="5"/>
  <c r="DE180" i="5"/>
  <c r="DF180" i="5"/>
  <c r="DG180" i="5"/>
  <c r="DH180" i="5"/>
  <c r="DI180" i="5"/>
  <c r="DJ180" i="5"/>
  <c r="DK180" i="5"/>
  <c r="DL180" i="5"/>
  <c r="DM180" i="5"/>
  <c r="DN180" i="5"/>
  <c r="DO180" i="5"/>
  <c r="DP180" i="5"/>
  <c r="DQ180" i="5"/>
  <c r="DR180" i="5"/>
  <c r="DU180" i="5"/>
  <c r="DV180" i="5"/>
  <c r="DW180" i="5"/>
  <c r="DX180" i="5"/>
  <c r="DY180" i="5"/>
  <c r="DZ180" i="5"/>
  <c r="EA180" i="5"/>
  <c r="EB180" i="5"/>
  <c r="EC180" i="5"/>
  <c r="ED180" i="5"/>
  <c r="EE180" i="5"/>
  <c r="EF180" i="5"/>
  <c r="EG180" i="5"/>
  <c r="EH180" i="5"/>
  <c r="EK180" i="5"/>
  <c r="EL180" i="5"/>
  <c r="EM180" i="5"/>
  <c r="EN180" i="5"/>
  <c r="EO180" i="5"/>
  <c r="EP180" i="5"/>
  <c r="EQ180" i="5"/>
  <c r="ER180" i="5"/>
  <c r="ES180" i="5"/>
  <c r="ET180" i="5"/>
  <c r="EU180" i="5"/>
  <c r="EV180" i="5"/>
  <c r="EW180" i="5"/>
  <c r="EX180" i="5"/>
  <c r="FA180" i="5"/>
  <c r="FB180" i="5"/>
  <c r="FC180" i="5"/>
  <c r="FD180" i="5"/>
  <c r="FE180" i="5"/>
  <c r="FF180" i="5"/>
  <c r="FG180" i="5"/>
  <c r="FH180" i="5"/>
  <c r="FI180" i="5"/>
  <c r="FJ180" i="5"/>
  <c r="FK180" i="5"/>
  <c r="FL180" i="5"/>
  <c r="FM180" i="5"/>
  <c r="FN180" i="5"/>
  <c r="FQ180" i="5"/>
  <c r="FR180" i="5"/>
  <c r="FS180" i="5"/>
  <c r="FT180" i="5"/>
  <c r="FU180" i="5"/>
  <c r="FV180" i="5"/>
  <c r="FW180" i="5"/>
  <c r="FX180" i="5"/>
  <c r="FY180" i="5"/>
  <c r="FZ180" i="5"/>
  <c r="GA180" i="5"/>
  <c r="GB180" i="5"/>
  <c r="GC180" i="5"/>
  <c r="GD180" i="5"/>
  <c r="GG180" i="5"/>
  <c r="GH180" i="5"/>
  <c r="GI180" i="5"/>
  <c r="GJ180" i="5"/>
  <c r="GK180" i="5"/>
  <c r="GL180" i="5"/>
  <c r="GM180" i="5"/>
  <c r="GN180" i="5"/>
  <c r="GO180" i="5"/>
  <c r="GP180" i="5"/>
  <c r="GQ180" i="5"/>
  <c r="GR180" i="5"/>
  <c r="GS180" i="5"/>
  <c r="GT180" i="5"/>
  <c r="GW180" i="5"/>
  <c r="GX180" i="5"/>
  <c r="GY180" i="5"/>
  <c r="GZ180" i="5"/>
  <c r="HA180" i="5"/>
  <c r="HB180" i="5"/>
  <c r="HC180" i="5"/>
  <c r="HD180" i="5"/>
  <c r="HE180" i="5"/>
  <c r="HF180" i="5"/>
  <c r="HG180" i="5"/>
  <c r="HH180" i="5"/>
  <c r="HI180" i="5"/>
  <c r="HJ180" i="5"/>
  <c r="HM180" i="5"/>
  <c r="HN180" i="5"/>
  <c r="HO180" i="5"/>
  <c r="HP180" i="5"/>
  <c r="HQ180" i="5"/>
  <c r="HR180" i="5"/>
  <c r="HS180" i="5"/>
  <c r="HT180" i="5"/>
  <c r="HU180" i="5"/>
  <c r="HV180" i="5"/>
  <c r="HW180" i="5"/>
  <c r="HX180" i="5"/>
  <c r="HY180" i="5"/>
  <c r="HZ180" i="5"/>
  <c r="IC180" i="5"/>
  <c r="ID180" i="5"/>
  <c r="IE180" i="5"/>
  <c r="IF180" i="5"/>
  <c r="IG180" i="5"/>
  <c r="IH180" i="5"/>
  <c r="II180" i="5"/>
  <c r="IJ180" i="5"/>
  <c r="IK180" i="5"/>
  <c r="IL180" i="5"/>
  <c r="IM180" i="5"/>
  <c r="IN180" i="5"/>
  <c r="IO180" i="5"/>
  <c r="IP180" i="5"/>
  <c r="IS180" i="5"/>
  <c r="IT180" i="5"/>
  <c r="IU180" i="5"/>
  <c r="IV180" i="5"/>
  <c r="IW180" i="5"/>
  <c r="IX180" i="5"/>
  <c r="IY180" i="5"/>
  <c r="IZ180" i="5"/>
  <c r="JA180" i="5"/>
  <c r="JB180" i="5"/>
  <c r="JC180" i="5"/>
  <c r="JD180" i="5"/>
  <c r="C181" i="5"/>
  <c r="D181" i="5"/>
  <c r="E181" i="5"/>
  <c r="F181" i="5"/>
  <c r="G181" i="5"/>
  <c r="H181" i="5"/>
  <c r="I181" i="5"/>
  <c r="J181" i="5"/>
  <c r="M181" i="5"/>
  <c r="N181" i="5"/>
  <c r="O181" i="5"/>
  <c r="P181" i="5"/>
  <c r="Q181" i="5"/>
  <c r="R181" i="5"/>
  <c r="S181" i="5"/>
  <c r="T181" i="5"/>
  <c r="U181" i="5"/>
  <c r="V181" i="5"/>
  <c r="W181" i="5"/>
  <c r="X181" i="5"/>
  <c r="Y181" i="5"/>
  <c r="Z181" i="5"/>
  <c r="AC181" i="5"/>
  <c r="AD181" i="5"/>
  <c r="AE181" i="5"/>
  <c r="AF181" i="5"/>
  <c r="AG181" i="5"/>
  <c r="AH181" i="5"/>
  <c r="AI181" i="5"/>
  <c r="AJ181" i="5"/>
  <c r="AK181" i="5"/>
  <c r="AL181" i="5"/>
  <c r="AM181" i="5"/>
  <c r="AN181" i="5"/>
  <c r="AO181" i="5"/>
  <c r="AP181" i="5"/>
  <c r="AS181" i="5"/>
  <c r="AT181" i="5"/>
  <c r="AU181" i="5"/>
  <c r="AV181" i="5"/>
  <c r="AW181" i="5"/>
  <c r="AX181" i="5"/>
  <c r="AY181" i="5"/>
  <c r="AZ181" i="5"/>
  <c r="BA181" i="5"/>
  <c r="BB181" i="5"/>
  <c r="BC181" i="5"/>
  <c r="BD181" i="5"/>
  <c r="BE181" i="5"/>
  <c r="BF181" i="5"/>
  <c r="BI181" i="5"/>
  <c r="BJ181" i="5"/>
  <c r="BK181" i="5"/>
  <c r="BL181" i="5"/>
  <c r="BM181" i="5"/>
  <c r="BN181" i="5"/>
  <c r="BO181" i="5"/>
  <c r="BP181" i="5"/>
  <c r="BQ181" i="5"/>
  <c r="BR181" i="5"/>
  <c r="BS181" i="5"/>
  <c r="BT181" i="5"/>
  <c r="BU181" i="5"/>
  <c r="BV181" i="5"/>
  <c r="BY181" i="5"/>
  <c r="BZ181" i="5"/>
  <c r="CA181" i="5"/>
  <c r="CB181" i="5"/>
  <c r="CC181" i="5"/>
  <c r="CD181" i="5"/>
  <c r="CE181" i="5"/>
  <c r="CF181" i="5"/>
  <c r="CG181" i="5"/>
  <c r="CH181" i="5"/>
  <c r="CI181" i="5"/>
  <c r="CJ181" i="5"/>
  <c r="CK181" i="5"/>
  <c r="CL181" i="5"/>
  <c r="CO181" i="5"/>
  <c r="CP181" i="5"/>
  <c r="CQ181" i="5"/>
  <c r="CR181" i="5"/>
  <c r="CS181" i="5"/>
  <c r="CT181" i="5"/>
  <c r="CU181" i="5"/>
  <c r="CV181" i="5"/>
  <c r="CW181" i="5"/>
  <c r="CX181" i="5"/>
  <c r="CY181" i="5"/>
  <c r="CZ181" i="5"/>
  <c r="DA181" i="5"/>
  <c r="DB181" i="5"/>
  <c r="DE181" i="5"/>
  <c r="DF181" i="5"/>
  <c r="DG181" i="5"/>
  <c r="DH181" i="5"/>
  <c r="DI181" i="5"/>
  <c r="DJ181" i="5"/>
  <c r="DK181" i="5"/>
  <c r="DL181" i="5"/>
  <c r="DM181" i="5"/>
  <c r="DN181" i="5"/>
  <c r="DO181" i="5"/>
  <c r="DP181" i="5"/>
  <c r="DQ181" i="5"/>
  <c r="DR181" i="5"/>
  <c r="DU181" i="5"/>
  <c r="DV181" i="5"/>
  <c r="DW181" i="5"/>
  <c r="DX181" i="5"/>
  <c r="DY181" i="5"/>
  <c r="DZ181" i="5"/>
  <c r="EA181" i="5"/>
  <c r="EB181" i="5"/>
  <c r="EC181" i="5"/>
  <c r="ED181" i="5"/>
  <c r="EE181" i="5"/>
  <c r="EF181" i="5"/>
  <c r="EG181" i="5"/>
  <c r="EH181" i="5"/>
  <c r="EK181" i="5"/>
  <c r="EL181" i="5"/>
  <c r="EM181" i="5"/>
  <c r="EN181" i="5"/>
  <c r="EO181" i="5"/>
  <c r="EP181" i="5"/>
  <c r="EQ181" i="5"/>
  <c r="ER181" i="5"/>
  <c r="ES181" i="5"/>
  <c r="ET181" i="5"/>
  <c r="EU181" i="5"/>
  <c r="EV181" i="5"/>
  <c r="EW181" i="5"/>
  <c r="EX181" i="5"/>
  <c r="FA181" i="5"/>
  <c r="FB181" i="5"/>
  <c r="FC181" i="5"/>
  <c r="FD181" i="5"/>
  <c r="FE181" i="5"/>
  <c r="FF181" i="5"/>
  <c r="FG181" i="5"/>
  <c r="FH181" i="5"/>
  <c r="FI181" i="5"/>
  <c r="FJ181" i="5"/>
  <c r="FK181" i="5"/>
  <c r="FL181" i="5"/>
  <c r="FM181" i="5"/>
  <c r="FN181" i="5"/>
  <c r="FQ181" i="5"/>
  <c r="FR181" i="5"/>
  <c r="FS181" i="5"/>
  <c r="FT181" i="5"/>
  <c r="FU181" i="5"/>
  <c r="FV181" i="5"/>
  <c r="FW181" i="5"/>
  <c r="FX181" i="5"/>
  <c r="FY181" i="5"/>
  <c r="FZ181" i="5"/>
  <c r="GA181" i="5"/>
  <c r="GB181" i="5"/>
  <c r="GC181" i="5"/>
  <c r="GD181" i="5"/>
  <c r="GG181" i="5"/>
  <c r="GH181" i="5"/>
  <c r="GI181" i="5"/>
  <c r="GJ181" i="5"/>
  <c r="GK181" i="5"/>
  <c r="GL181" i="5"/>
  <c r="GM181" i="5"/>
  <c r="GN181" i="5"/>
  <c r="GO181" i="5"/>
  <c r="GP181" i="5"/>
  <c r="GQ181" i="5"/>
  <c r="GR181" i="5"/>
  <c r="GS181" i="5"/>
  <c r="GT181" i="5"/>
  <c r="GW181" i="5"/>
  <c r="GX181" i="5"/>
  <c r="GY181" i="5"/>
  <c r="GZ181" i="5"/>
  <c r="HA181" i="5"/>
  <c r="HB181" i="5"/>
  <c r="HC181" i="5"/>
  <c r="HD181" i="5"/>
  <c r="HE181" i="5"/>
  <c r="HF181" i="5"/>
  <c r="HG181" i="5"/>
  <c r="HH181" i="5"/>
  <c r="HI181" i="5"/>
  <c r="HJ181" i="5"/>
  <c r="HM181" i="5"/>
  <c r="HN181" i="5"/>
  <c r="HO181" i="5"/>
  <c r="HP181" i="5"/>
  <c r="HQ181" i="5"/>
  <c r="HR181" i="5"/>
  <c r="HS181" i="5"/>
  <c r="HT181" i="5"/>
  <c r="HU181" i="5"/>
  <c r="HV181" i="5"/>
  <c r="HW181" i="5"/>
  <c r="HX181" i="5"/>
  <c r="HY181" i="5"/>
  <c r="HZ181" i="5"/>
  <c r="IC181" i="5"/>
  <c r="ID181" i="5"/>
  <c r="IE181" i="5"/>
  <c r="IF181" i="5"/>
  <c r="IG181" i="5"/>
  <c r="IH181" i="5"/>
  <c r="II181" i="5"/>
  <c r="IJ181" i="5"/>
  <c r="IK181" i="5"/>
  <c r="IL181" i="5"/>
  <c r="IM181" i="5"/>
  <c r="IN181" i="5"/>
  <c r="IO181" i="5"/>
  <c r="IP181" i="5"/>
  <c r="IS181" i="5"/>
  <c r="IT181" i="5"/>
  <c r="IU181" i="5"/>
  <c r="IV181" i="5"/>
  <c r="IW181" i="5"/>
  <c r="IX181" i="5"/>
  <c r="IY181" i="5"/>
  <c r="IZ181" i="5"/>
  <c r="JA181" i="5"/>
  <c r="JB181" i="5"/>
  <c r="JC181" i="5"/>
  <c r="JD181" i="5"/>
  <c r="C182" i="5"/>
  <c r="D182" i="5"/>
  <c r="E182" i="5"/>
  <c r="F182" i="5"/>
  <c r="G182" i="5"/>
  <c r="H182" i="5"/>
  <c r="I182" i="5"/>
  <c r="J182" i="5"/>
  <c r="L182" i="5"/>
  <c r="M182" i="5"/>
  <c r="N182" i="5"/>
  <c r="O182" i="5"/>
  <c r="P182" i="5"/>
  <c r="Q182" i="5"/>
  <c r="R182" i="5"/>
  <c r="S182" i="5"/>
  <c r="T182" i="5"/>
  <c r="U182" i="5"/>
  <c r="V182" i="5"/>
  <c r="W182" i="5"/>
  <c r="X182" i="5"/>
  <c r="Y182" i="5"/>
  <c r="Z182" i="5"/>
  <c r="AC182" i="5"/>
  <c r="AD182" i="5"/>
  <c r="AE182" i="5"/>
  <c r="AF182" i="5"/>
  <c r="AG182" i="5"/>
  <c r="AH182" i="5"/>
  <c r="AI182" i="5"/>
  <c r="AJ182" i="5"/>
  <c r="AK182" i="5"/>
  <c r="AL182" i="5"/>
  <c r="AM182" i="5"/>
  <c r="AN182" i="5"/>
  <c r="AO182" i="5"/>
  <c r="AP182" i="5"/>
  <c r="AS182" i="5"/>
  <c r="AT182" i="5"/>
  <c r="AU182" i="5"/>
  <c r="AV182" i="5"/>
  <c r="AW182" i="5"/>
  <c r="AX182" i="5"/>
  <c r="AY182" i="5"/>
  <c r="AZ182" i="5"/>
  <c r="BA182" i="5"/>
  <c r="BB182" i="5"/>
  <c r="BC182" i="5"/>
  <c r="BD182" i="5"/>
  <c r="BE182" i="5"/>
  <c r="BF182" i="5"/>
  <c r="BI182" i="5"/>
  <c r="BJ182" i="5"/>
  <c r="BK182" i="5"/>
  <c r="BL182" i="5"/>
  <c r="BM182" i="5"/>
  <c r="BN182" i="5"/>
  <c r="BO182" i="5"/>
  <c r="BP182" i="5"/>
  <c r="BQ182" i="5"/>
  <c r="BR182" i="5"/>
  <c r="BS182" i="5"/>
  <c r="BT182" i="5"/>
  <c r="BU182" i="5"/>
  <c r="BV182" i="5"/>
  <c r="BY182" i="5"/>
  <c r="BZ182" i="5"/>
  <c r="CA182" i="5"/>
  <c r="CB182" i="5"/>
  <c r="CC182" i="5"/>
  <c r="CD182" i="5"/>
  <c r="CE182" i="5"/>
  <c r="CF182" i="5"/>
  <c r="CG182" i="5"/>
  <c r="CH182" i="5"/>
  <c r="CI182" i="5"/>
  <c r="CJ182" i="5"/>
  <c r="CK182" i="5"/>
  <c r="CL182" i="5"/>
  <c r="CO182" i="5"/>
  <c r="CP182" i="5"/>
  <c r="CQ182" i="5"/>
  <c r="CR182" i="5"/>
  <c r="CS182" i="5"/>
  <c r="CT182" i="5"/>
  <c r="CU182" i="5"/>
  <c r="CV182" i="5"/>
  <c r="CW182" i="5"/>
  <c r="CX182" i="5"/>
  <c r="CY182" i="5"/>
  <c r="CZ182" i="5"/>
  <c r="DA182" i="5"/>
  <c r="DB182" i="5"/>
  <c r="DE182" i="5"/>
  <c r="DF182" i="5"/>
  <c r="DG182" i="5"/>
  <c r="DH182" i="5"/>
  <c r="DI182" i="5"/>
  <c r="DJ182" i="5"/>
  <c r="DK182" i="5"/>
  <c r="DL182" i="5"/>
  <c r="DM182" i="5"/>
  <c r="DN182" i="5"/>
  <c r="DO182" i="5"/>
  <c r="DP182" i="5"/>
  <c r="DQ182" i="5"/>
  <c r="DR182" i="5"/>
  <c r="DU182" i="5"/>
  <c r="DV182" i="5"/>
  <c r="DW182" i="5"/>
  <c r="DX182" i="5"/>
  <c r="DY182" i="5"/>
  <c r="DZ182" i="5"/>
  <c r="EA182" i="5"/>
  <c r="EB182" i="5"/>
  <c r="EC182" i="5"/>
  <c r="ED182" i="5"/>
  <c r="EE182" i="5"/>
  <c r="EF182" i="5"/>
  <c r="EG182" i="5"/>
  <c r="EH182" i="5"/>
  <c r="EK182" i="5"/>
  <c r="EL182" i="5"/>
  <c r="EM182" i="5"/>
  <c r="EN182" i="5"/>
  <c r="EO182" i="5"/>
  <c r="EP182" i="5"/>
  <c r="EQ182" i="5"/>
  <c r="ER182" i="5"/>
  <c r="ES182" i="5"/>
  <c r="ET182" i="5"/>
  <c r="EU182" i="5"/>
  <c r="EV182" i="5"/>
  <c r="EW182" i="5"/>
  <c r="EX182" i="5"/>
  <c r="FA182" i="5"/>
  <c r="FB182" i="5"/>
  <c r="FC182" i="5"/>
  <c r="FD182" i="5"/>
  <c r="FE182" i="5"/>
  <c r="FF182" i="5"/>
  <c r="FG182" i="5"/>
  <c r="FH182" i="5"/>
  <c r="FI182" i="5"/>
  <c r="FJ182" i="5"/>
  <c r="FK182" i="5"/>
  <c r="FL182" i="5"/>
  <c r="FM182" i="5"/>
  <c r="FN182" i="5"/>
  <c r="FQ182" i="5"/>
  <c r="FR182" i="5"/>
  <c r="FS182" i="5"/>
  <c r="FT182" i="5"/>
  <c r="FU182" i="5"/>
  <c r="FV182" i="5"/>
  <c r="FW182" i="5"/>
  <c r="FX182" i="5"/>
  <c r="FY182" i="5"/>
  <c r="FZ182" i="5"/>
  <c r="GA182" i="5"/>
  <c r="GB182" i="5"/>
  <c r="GC182" i="5"/>
  <c r="GD182" i="5"/>
  <c r="GG182" i="5"/>
  <c r="GH182" i="5"/>
  <c r="GI182" i="5"/>
  <c r="GJ182" i="5"/>
  <c r="GK182" i="5"/>
  <c r="GL182" i="5"/>
  <c r="GM182" i="5"/>
  <c r="GN182" i="5"/>
  <c r="GO182" i="5"/>
  <c r="GP182" i="5"/>
  <c r="GQ182" i="5"/>
  <c r="GR182" i="5"/>
  <c r="GS182" i="5"/>
  <c r="GT182" i="5"/>
  <c r="GW182" i="5"/>
  <c r="GX182" i="5"/>
  <c r="GY182" i="5"/>
  <c r="GZ182" i="5"/>
  <c r="HA182" i="5"/>
  <c r="HB182" i="5"/>
  <c r="HC182" i="5"/>
  <c r="HD182" i="5"/>
  <c r="HE182" i="5"/>
  <c r="HF182" i="5"/>
  <c r="HG182" i="5"/>
  <c r="HH182" i="5"/>
  <c r="HI182" i="5"/>
  <c r="HJ182" i="5"/>
  <c r="HM182" i="5"/>
  <c r="HN182" i="5"/>
  <c r="HO182" i="5"/>
  <c r="HP182" i="5"/>
  <c r="HQ182" i="5"/>
  <c r="HR182" i="5"/>
  <c r="HS182" i="5"/>
  <c r="HT182" i="5"/>
  <c r="HU182" i="5"/>
  <c r="HV182" i="5"/>
  <c r="HW182" i="5"/>
  <c r="HX182" i="5"/>
  <c r="HY182" i="5"/>
  <c r="HZ182" i="5"/>
  <c r="IC182" i="5"/>
  <c r="ID182" i="5"/>
  <c r="IE182" i="5"/>
  <c r="IF182" i="5"/>
  <c r="IG182" i="5"/>
  <c r="IH182" i="5"/>
  <c r="II182" i="5"/>
  <c r="IJ182" i="5"/>
  <c r="IK182" i="5"/>
  <c r="IL182" i="5"/>
  <c r="IM182" i="5"/>
  <c r="IN182" i="5"/>
  <c r="IO182" i="5"/>
  <c r="IP182" i="5"/>
  <c r="IS182" i="5"/>
  <c r="IT182" i="5"/>
  <c r="IU182" i="5"/>
  <c r="IV182" i="5"/>
  <c r="IW182" i="5"/>
  <c r="IX182" i="5"/>
  <c r="IY182" i="5"/>
  <c r="IZ182" i="5"/>
  <c r="JA182" i="5"/>
  <c r="JB182" i="5"/>
  <c r="JC182" i="5"/>
  <c r="JD182" i="5"/>
  <c r="C183" i="5"/>
  <c r="D183" i="5"/>
  <c r="E183" i="5"/>
  <c r="F183" i="5"/>
  <c r="G183" i="5"/>
  <c r="H183" i="5"/>
  <c r="I183" i="5"/>
  <c r="J183" i="5"/>
  <c r="M183" i="5"/>
  <c r="N183" i="5"/>
  <c r="O183" i="5"/>
  <c r="P183" i="5"/>
  <c r="Q183" i="5"/>
  <c r="R183" i="5"/>
  <c r="S183" i="5"/>
  <c r="T183" i="5"/>
  <c r="U183" i="5"/>
  <c r="V183" i="5"/>
  <c r="W183" i="5"/>
  <c r="X183" i="5"/>
  <c r="Y183" i="5"/>
  <c r="Z183" i="5"/>
  <c r="AC183" i="5"/>
  <c r="AD183" i="5"/>
  <c r="AE183" i="5"/>
  <c r="AF183" i="5"/>
  <c r="AG183" i="5"/>
  <c r="AH183" i="5"/>
  <c r="AI183" i="5"/>
  <c r="AJ183" i="5"/>
  <c r="AK183" i="5"/>
  <c r="AL183" i="5"/>
  <c r="AM183" i="5"/>
  <c r="AN183" i="5"/>
  <c r="AO183" i="5"/>
  <c r="AP183" i="5"/>
  <c r="AS183" i="5"/>
  <c r="AT183" i="5"/>
  <c r="AU183" i="5"/>
  <c r="AV183" i="5"/>
  <c r="AW183" i="5"/>
  <c r="AX183" i="5"/>
  <c r="AY183" i="5"/>
  <c r="AZ183" i="5"/>
  <c r="BA183" i="5"/>
  <c r="BB183" i="5"/>
  <c r="BC183" i="5"/>
  <c r="BD183" i="5"/>
  <c r="BE183" i="5"/>
  <c r="BF183" i="5"/>
  <c r="BI183" i="5"/>
  <c r="BJ183" i="5"/>
  <c r="BK183" i="5"/>
  <c r="BL183" i="5"/>
  <c r="BM183" i="5"/>
  <c r="BN183" i="5"/>
  <c r="BO183" i="5"/>
  <c r="BP183" i="5"/>
  <c r="BQ183" i="5"/>
  <c r="BR183" i="5"/>
  <c r="BS183" i="5"/>
  <c r="BT183" i="5"/>
  <c r="BU183" i="5"/>
  <c r="BV183" i="5"/>
  <c r="BY183" i="5"/>
  <c r="BZ183" i="5"/>
  <c r="CA183" i="5"/>
  <c r="CB183" i="5"/>
  <c r="CC183" i="5"/>
  <c r="CD183" i="5"/>
  <c r="CE183" i="5"/>
  <c r="CF183" i="5"/>
  <c r="CG183" i="5"/>
  <c r="CH183" i="5"/>
  <c r="CI183" i="5"/>
  <c r="CJ183" i="5"/>
  <c r="CK183" i="5"/>
  <c r="CL183" i="5"/>
  <c r="CO183" i="5"/>
  <c r="CP183" i="5"/>
  <c r="CQ183" i="5"/>
  <c r="CR183" i="5"/>
  <c r="CS183" i="5"/>
  <c r="CT183" i="5"/>
  <c r="CU183" i="5"/>
  <c r="CV183" i="5"/>
  <c r="CW183" i="5"/>
  <c r="CX183" i="5"/>
  <c r="CY183" i="5"/>
  <c r="CZ183" i="5"/>
  <c r="DA183" i="5"/>
  <c r="DB183" i="5"/>
  <c r="DE183" i="5"/>
  <c r="DF183" i="5"/>
  <c r="DG183" i="5"/>
  <c r="DH183" i="5"/>
  <c r="DI183" i="5"/>
  <c r="DJ183" i="5"/>
  <c r="DK183" i="5"/>
  <c r="DL183" i="5"/>
  <c r="DM183" i="5"/>
  <c r="DN183" i="5"/>
  <c r="DO183" i="5"/>
  <c r="DP183" i="5"/>
  <c r="DQ183" i="5"/>
  <c r="DR183" i="5"/>
  <c r="DU183" i="5"/>
  <c r="DV183" i="5"/>
  <c r="DW183" i="5"/>
  <c r="DX183" i="5"/>
  <c r="DY183" i="5"/>
  <c r="DZ183" i="5"/>
  <c r="EA183" i="5"/>
  <c r="EB183" i="5"/>
  <c r="EC183" i="5"/>
  <c r="ED183" i="5"/>
  <c r="EE183" i="5"/>
  <c r="EF183" i="5"/>
  <c r="EG183" i="5"/>
  <c r="EH183" i="5"/>
  <c r="EK183" i="5"/>
  <c r="EL183" i="5"/>
  <c r="EM183" i="5"/>
  <c r="EN183" i="5"/>
  <c r="EO183" i="5"/>
  <c r="EP183" i="5"/>
  <c r="EQ183" i="5"/>
  <c r="ER183" i="5"/>
  <c r="ES183" i="5"/>
  <c r="ET183" i="5"/>
  <c r="EU183" i="5"/>
  <c r="EV183" i="5"/>
  <c r="EW183" i="5"/>
  <c r="EX183" i="5"/>
  <c r="FA183" i="5"/>
  <c r="FB183" i="5"/>
  <c r="FC183" i="5"/>
  <c r="FD183" i="5"/>
  <c r="FE183" i="5"/>
  <c r="FF183" i="5"/>
  <c r="FG183" i="5"/>
  <c r="FH183" i="5"/>
  <c r="FI183" i="5"/>
  <c r="FJ183" i="5"/>
  <c r="FK183" i="5"/>
  <c r="FL183" i="5"/>
  <c r="FM183" i="5"/>
  <c r="FN183" i="5"/>
  <c r="FQ183" i="5"/>
  <c r="FR183" i="5"/>
  <c r="FS183" i="5"/>
  <c r="FT183" i="5"/>
  <c r="FU183" i="5"/>
  <c r="FV183" i="5"/>
  <c r="FW183" i="5"/>
  <c r="FX183" i="5"/>
  <c r="FY183" i="5"/>
  <c r="FZ183" i="5"/>
  <c r="GA183" i="5"/>
  <c r="GB183" i="5"/>
  <c r="GC183" i="5"/>
  <c r="GD183" i="5"/>
  <c r="GG183" i="5"/>
  <c r="GH183" i="5"/>
  <c r="GI183" i="5"/>
  <c r="GJ183" i="5"/>
  <c r="GK183" i="5"/>
  <c r="GL183" i="5"/>
  <c r="GM183" i="5"/>
  <c r="GN183" i="5"/>
  <c r="GO183" i="5"/>
  <c r="GP183" i="5"/>
  <c r="GQ183" i="5"/>
  <c r="GR183" i="5"/>
  <c r="GS183" i="5"/>
  <c r="GT183" i="5"/>
  <c r="GW183" i="5"/>
  <c r="GX183" i="5"/>
  <c r="GY183" i="5"/>
  <c r="GZ183" i="5"/>
  <c r="HA183" i="5"/>
  <c r="HB183" i="5"/>
  <c r="HC183" i="5"/>
  <c r="HD183" i="5"/>
  <c r="HE183" i="5"/>
  <c r="HF183" i="5"/>
  <c r="HG183" i="5"/>
  <c r="HH183" i="5"/>
  <c r="HI183" i="5"/>
  <c r="HJ183" i="5"/>
  <c r="HM183" i="5"/>
  <c r="HN183" i="5"/>
  <c r="HO183" i="5"/>
  <c r="HP183" i="5"/>
  <c r="HQ183" i="5"/>
  <c r="HR183" i="5"/>
  <c r="HS183" i="5"/>
  <c r="HT183" i="5"/>
  <c r="HU183" i="5"/>
  <c r="HV183" i="5"/>
  <c r="HW183" i="5"/>
  <c r="HX183" i="5"/>
  <c r="HY183" i="5"/>
  <c r="HZ183" i="5"/>
  <c r="IC183" i="5"/>
  <c r="ID183" i="5"/>
  <c r="IE183" i="5"/>
  <c r="IF183" i="5"/>
  <c r="IG183" i="5"/>
  <c r="IH183" i="5"/>
  <c r="II183" i="5"/>
  <c r="IJ183" i="5"/>
  <c r="IK183" i="5"/>
  <c r="IL183" i="5"/>
  <c r="IM183" i="5"/>
  <c r="IN183" i="5"/>
  <c r="IO183" i="5"/>
  <c r="IP183" i="5"/>
  <c r="IS183" i="5"/>
  <c r="IT183" i="5"/>
  <c r="IU183" i="5"/>
  <c r="IV183" i="5"/>
  <c r="IW183" i="5"/>
  <c r="IX183" i="5"/>
  <c r="IY183" i="5"/>
  <c r="IZ183" i="5"/>
  <c r="JA183" i="5"/>
  <c r="JB183" i="5"/>
  <c r="JC183" i="5"/>
  <c r="JD183" i="5"/>
  <c r="C184" i="5"/>
  <c r="D184" i="5"/>
  <c r="E184" i="5"/>
  <c r="F184" i="5"/>
  <c r="G184" i="5"/>
  <c r="H184" i="5"/>
  <c r="I184" i="5"/>
  <c r="J184" i="5"/>
  <c r="M184" i="5"/>
  <c r="N184" i="5"/>
  <c r="O184" i="5"/>
  <c r="P184" i="5"/>
  <c r="Q184" i="5"/>
  <c r="R184" i="5"/>
  <c r="S184" i="5"/>
  <c r="T184" i="5"/>
  <c r="U184" i="5"/>
  <c r="V184" i="5"/>
  <c r="W184" i="5"/>
  <c r="X184" i="5"/>
  <c r="Y184" i="5"/>
  <c r="Z184" i="5"/>
  <c r="AC184" i="5"/>
  <c r="AD184" i="5"/>
  <c r="AE184" i="5"/>
  <c r="AF184" i="5"/>
  <c r="AG184" i="5"/>
  <c r="AH184" i="5"/>
  <c r="AI184" i="5"/>
  <c r="AJ184" i="5"/>
  <c r="AK184" i="5"/>
  <c r="AL184" i="5"/>
  <c r="AM184" i="5"/>
  <c r="AN184" i="5"/>
  <c r="AO184" i="5"/>
  <c r="AP184" i="5"/>
  <c r="AS184" i="5"/>
  <c r="AT184" i="5"/>
  <c r="AU184" i="5"/>
  <c r="AV184" i="5"/>
  <c r="AW184" i="5"/>
  <c r="AX184" i="5"/>
  <c r="AY184" i="5"/>
  <c r="AZ184" i="5"/>
  <c r="BA184" i="5"/>
  <c r="BB184" i="5"/>
  <c r="BC184" i="5"/>
  <c r="BD184" i="5"/>
  <c r="BE184" i="5"/>
  <c r="BF184" i="5"/>
  <c r="BI184" i="5"/>
  <c r="BJ184" i="5"/>
  <c r="BK184" i="5"/>
  <c r="BL184" i="5"/>
  <c r="BM184" i="5"/>
  <c r="BN184" i="5"/>
  <c r="BO184" i="5"/>
  <c r="BP184" i="5"/>
  <c r="BQ184" i="5"/>
  <c r="BR184" i="5"/>
  <c r="BS184" i="5"/>
  <c r="BT184" i="5"/>
  <c r="BU184" i="5"/>
  <c r="BV184" i="5"/>
  <c r="BY184" i="5"/>
  <c r="BZ184" i="5"/>
  <c r="CA184" i="5"/>
  <c r="CB184" i="5"/>
  <c r="CC184" i="5"/>
  <c r="CD184" i="5"/>
  <c r="CE184" i="5"/>
  <c r="CF184" i="5"/>
  <c r="CG184" i="5"/>
  <c r="CH184" i="5"/>
  <c r="CI184" i="5"/>
  <c r="CJ184" i="5"/>
  <c r="CK184" i="5"/>
  <c r="CL184" i="5"/>
  <c r="CO184" i="5"/>
  <c r="CP184" i="5"/>
  <c r="CQ184" i="5"/>
  <c r="CR184" i="5"/>
  <c r="CS184" i="5"/>
  <c r="CT184" i="5"/>
  <c r="CU184" i="5"/>
  <c r="CV184" i="5"/>
  <c r="CW184" i="5"/>
  <c r="CX184" i="5"/>
  <c r="CY184" i="5"/>
  <c r="CZ184" i="5"/>
  <c r="DA184" i="5"/>
  <c r="DB184" i="5"/>
  <c r="DE184" i="5"/>
  <c r="DF184" i="5"/>
  <c r="DG184" i="5"/>
  <c r="DH184" i="5"/>
  <c r="DI184" i="5"/>
  <c r="DJ184" i="5"/>
  <c r="DK184" i="5"/>
  <c r="DL184" i="5"/>
  <c r="DM184" i="5"/>
  <c r="DN184" i="5"/>
  <c r="DO184" i="5"/>
  <c r="DP184" i="5"/>
  <c r="DQ184" i="5"/>
  <c r="DR184" i="5"/>
  <c r="DU184" i="5"/>
  <c r="DV184" i="5"/>
  <c r="DW184" i="5"/>
  <c r="DX184" i="5"/>
  <c r="DY184" i="5"/>
  <c r="DZ184" i="5"/>
  <c r="EA184" i="5"/>
  <c r="EB184" i="5"/>
  <c r="EC184" i="5"/>
  <c r="ED184" i="5"/>
  <c r="EE184" i="5"/>
  <c r="EF184" i="5"/>
  <c r="EG184" i="5"/>
  <c r="EH184" i="5"/>
  <c r="EK184" i="5"/>
  <c r="EL184" i="5"/>
  <c r="EM184" i="5"/>
  <c r="EN184" i="5"/>
  <c r="EO184" i="5"/>
  <c r="EP184" i="5"/>
  <c r="EQ184" i="5"/>
  <c r="ER184" i="5"/>
  <c r="ES184" i="5"/>
  <c r="ET184" i="5"/>
  <c r="EU184" i="5"/>
  <c r="EV184" i="5"/>
  <c r="EW184" i="5"/>
  <c r="EX184" i="5"/>
  <c r="FA184" i="5"/>
  <c r="FB184" i="5"/>
  <c r="FC184" i="5"/>
  <c r="FD184" i="5"/>
  <c r="FE184" i="5"/>
  <c r="FF184" i="5"/>
  <c r="FG184" i="5"/>
  <c r="FH184" i="5"/>
  <c r="FI184" i="5"/>
  <c r="FJ184" i="5"/>
  <c r="FK184" i="5"/>
  <c r="FL184" i="5"/>
  <c r="FM184" i="5"/>
  <c r="FN184" i="5"/>
  <c r="FQ184" i="5"/>
  <c r="FR184" i="5"/>
  <c r="FS184" i="5"/>
  <c r="FT184" i="5"/>
  <c r="FU184" i="5"/>
  <c r="FV184" i="5"/>
  <c r="FW184" i="5"/>
  <c r="FX184" i="5"/>
  <c r="FY184" i="5"/>
  <c r="FZ184" i="5"/>
  <c r="GA184" i="5"/>
  <c r="GB184" i="5"/>
  <c r="GC184" i="5"/>
  <c r="GD184" i="5"/>
  <c r="GG184" i="5"/>
  <c r="GH184" i="5"/>
  <c r="GI184" i="5"/>
  <c r="GJ184" i="5"/>
  <c r="GK184" i="5"/>
  <c r="GL184" i="5"/>
  <c r="GM184" i="5"/>
  <c r="GN184" i="5"/>
  <c r="GO184" i="5"/>
  <c r="GP184" i="5"/>
  <c r="GQ184" i="5"/>
  <c r="GR184" i="5"/>
  <c r="GS184" i="5"/>
  <c r="GT184" i="5"/>
  <c r="GW184" i="5"/>
  <c r="GX184" i="5"/>
  <c r="GY184" i="5"/>
  <c r="GZ184" i="5"/>
  <c r="HA184" i="5"/>
  <c r="HB184" i="5"/>
  <c r="HC184" i="5"/>
  <c r="HD184" i="5"/>
  <c r="HE184" i="5"/>
  <c r="HF184" i="5"/>
  <c r="HG184" i="5"/>
  <c r="HH184" i="5"/>
  <c r="HI184" i="5"/>
  <c r="HJ184" i="5"/>
  <c r="HM184" i="5"/>
  <c r="HN184" i="5"/>
  <c r="HO184" i="5"/>
  <c r="HP184" i="5"/>
  <c r="HQ184" i="5"/>
  <c r="HR184" i="5"/>
  <c r="HS184" i="5"/>
  <c r="HT184" i="5"/>
  <c r="HU184" i="5"/>
  <c r="HV184" i="5"/>
  <c r="HW184" i="5"/>
  <c r="HX184" i="5"/>
  <c r="HY184" i="5"/>
  <c r="HZ184" i="5"/>
  <c r="IC184" i="5"/>
  <c r="ID184" i="5"/>
  <c r="IE184" i="5"/>
  <c r="IF184" i="5"/>
  <c r="IG184" i="5"/>
  <c r="IH184" i="5"/>
  <c r="II184" i="5"/>
  <c r="IJ184" i="5"/>
  <c r="IK184" i="5"/>
  <c r="IL184" i="5"/>
  <c r="IM184" i="5"/>
  <c r="IN184" i="5"/>
  <c r="IO184" i="5"/>
  <c r="IP184" i="5"/>
  <c r="IS184" i="5"/>
  <c r="IT184" i="5"/>
  <c r="IU184" i="5"/>
  <c r="IV184" i="5"/>
  <c r="IW184" i="5"/>
  <c r="IX184" i="5"/>
  <c r="IY184" i="5"/>
  <c r="IZ184" i="5"/>
  <c r="JA184" i="5"/>
  <c r="JB184" i="5"/>
  <c r="JC184" i="5"/>
  <c r="JD184" i="5"/>
  <c r="C185" i="5"/>
  <c r="D185" i="5"/>
  <c r="E185" i="5"/>
  <c r="F185" i="5"/>
  <c r="G185" i="5"/>
  <c r="H185" i="5"/>
  <c r="I185" i="5"/>
  <c r="J185" i="5"/>
  <c r="M185" i="5"/>
  <c r="N185" i="5"/>
  <c r="O185" i="5"/>
  <c r="P185" i="5"/>
  <c r="Q185" i="5"/>
  <c r="R185" i="5"/>
  <c r="S185" i="5"/>
  <c r="T185" i="5"/>
  <c r="U185" i="5"/>
  <c r="V185" i="5"/>
  <c r="W185" i="5"/>
  <c r="X185" i="5"/>
  <c r="Y185" i="5"/>
  <c r="Z185" i="5"/>
  <c r="AC185" i="5"/>
  <c r="AD185" i="5"/>
  <c r="AE185" i="5"/>
  <c r="AF185" i="5"/>
  <c r="AG185" i="5"/>
  <c r="AH185" i="5"/>
  <c r="AI185" i="5"/>
  <c r="AJ185" i="5"/>
  <c r="AK185" i="5"/>
  <c r="AL185" i="5"/>
  <c r="AM185" i="5"/>
  <c r="AN185" i="5"/>
  <c r="AO185" i="5"/>
  <c r="AP185" i="5"/>
  <c r="AS185" i="5"/>
  <c r="AT185" i="5"/>
  <c r="AU185" i="5"/>
  <c r="AV185" i="5"/>
  <c r="AW185" i="5"/>
  <c r="AX185" i="5"/>
  <c r="AY185" i="5"/>
  <c r="AZ185" i="5"/>
  <c r="BA185" i="5"/>
  <c r="BB185" i="5"/>
  <c r="BC185" i="5"/>
  <c r="BD185" i="5"/>
  <c r="BE185" i="5"/>
  <c r="BF185" i="5"/>
  <c r="BI185" i="5"/>
  <c r="BJ185" i="5"/>
  <c r="BK185" i="5"/>
  <c r="BL185" i="5"/>
  <c r="BM185" i="5"/>
  <c r="BN185" i="5"/>
  <c r="BO185" i="5"/>
  <c r="BP185" i="5"/>
  <c r="BQ185" i="5"/>
  <c r="BR185" i="5"/>
  <c r="BS185" i="5"/>
  <c r="BT185" i="5"/>
  <c r="BU185" i="5"/>
  <c r="BV185" i="5"/>
  <c r="BY185" i="5"/>
  <c r="BZ185" i="5"/>
  <c r="CA185" i="5"/>
  <c r="CB185" i="5"/>
  <c r="CC185" i="5"/>
  <c r="CD185" i="5"/>
  <c r="CE185" i="5"/>
  <c r="CF185" i="5"/>
  <c r="CG185" i="5"/>
  <c r="CH185" i="5"/>
  <c r="CI185" i="5"/>
  <c r="CJ185" i="5"/>
  <c r="CK185" i="5"/>
  <c r="CL185" i="5"/>
  <c r="CO185" i="5"/>
  <c r="CP185" i="5"/>
  <c r="CQ185" i="5"/>
  <c r="CR185" i="5"/>
  <c r="CS185" i="5"/>
  <c r="CT185" i="5"/>
  <c r="CU185" i="5"/>
  <c r="CV185" i="5"/>
  <c r="CW185" i="5"/>
  <c r="CX185" i="5"/>
  <c r="CY185" i="5"/>
  <c r="CZ185" i="5"/>
  <c r="DA185" i="5"/>
  <c r="DB185" i="5"/>
  <c r="DE185" i="5"/>
  <c r="DF185" i="5"/>
  <c r="DG185" i="5"/>
  <c r="DH185" i="5"/>
  <c r="DI185" i="5"/>
  <c r="DJ185" i="5"/>
  <c r="DK185" i="5"/>
  <c r="DL185" i="5"/>
  <c r="DM185" i="5"/>
  <c r="DN185" i="5"/>
  <c r="DO185" i="5"/>
  <c r="DP185" i="5"/>
  <c r="DQ185" i="5"/>
  <c r="DR185" i="5"/>
  <c r="DU185" i="5"/>
  <c r="DV185" i="5"/>
  <c r="DW185" i="5"/>
  <c r="DX185" i="5"/>
  <c r="DY185" i="5"/>
  <c r="DZ185" i="5"/>
  <c r="EA185" i="5"/>
  <c r="EB185" i="5"/>
  <c r="EC185" i="5"/>
  <c r="ED185" i="5"/>
  <c r="EE185" i="5"/>
  <c r="EF185" i="5"/>
  <c r="EG185" i="5"/>
  <c r="EH185" i="5"/>
  <c r="EK185" i="5"/>
  <c r="EL185" i="5"/>
  <c r="EM185" i="5"/>
  <c r="EN185" i="5"/>
  <c r="EO185" i="5"/>
  <c r="EP185" i="5"/>
  <c r="EQ185" i="5"/>
  <c r="ER185" i="5"/>
  <c r="ES185" i="5"/>
  <c r="ET185" i="5"/>
  <c r="EU185" i="5"/>
  <c r="EV185" i="5"/>
  <c r="EW185" i="5"/>
  <c r="EX185" i="5"/>
  <c r="FA185" i="5"/>
  <c r="FB185" i="5"/>
  <c r="FC185" i="5"/>
  <c r="FD185" i="5"/>
  <c r="FE185" i="5"/>
  <c r="FF185" i="5"/>
  <c r="FG185" i="5"/>
  <c r="FH185" i="5"/>
  <c r="FI185" i="5"/>
  <c r="FJ185" i="5"/>
  <c r="FK185" i="5"/>
  <c r="FL185" i="5"/>
  <c r="FM185" i="5"/>
  <c r="FN185" i="5"/>
  <c r="FQ185" i="5"/>
  <c r="FR185" i="5"/>
  <c r="FS185" i="5"/>
  <c r="FT185" i="5"/>
  <c r="FU185" i="5"/>
  <c r="FV185" i="5"/>
  <c r="FW185" i="5"/>
  <c r="FX185" i="5"/>
  <c r="FY185" i="5"/>
  <c r="FZ185" i="5"/>
  <c r="GA185" i="5"/>
  <c r="GB185" i="5"/>
  <c r="GC185" i="5"/>
  <c r="GD185" i="5"/>
  <c r="GG185" i="5"/>
  <c r="GH185" i="5"/>
  <c r="GI185" i="5"/>
  <c r="GJ185" i="5"/>
  <c r="GK185" i="5"/>
  <c r="GL185" i="5"/>
  <c r="GM185" i="5"/>
  <c r="GN185" i="5"/>
  <c r="GO185" i="5"/>
  <c r="GP185" i="5"/>
  <c r="GQ185" i="5"/>
  <c r="GR185" i="5"/>
  <c r="GS185" i="5"/>
  <c r="GT185" i="5"/>
  <c r="GW185" i="5"/>
  <c r="GX185" i="5"/>
  <c r="GY185" i="5"/>
  <c r="GZ185" i="5"/>
  <c r="HA185" i="5"/>
  <c r="HB185" i="5"/>
  <c r="HC185" i="5"/>
  <c r="HD185" i="5"/>
  <c r="HE185" i="5"/>
  <c r="HF185" i="5"/>
  <c r="HG185" i="5"/>
  <c r="HH185" i="5"/>
  <c r="HI185" i="5"/>
  <c r="HJ185" i="5"/>
  <c r="HM185" i="5"/>
  <c r="HN185" i="5"/>
  <c r="HO185" i="5"/>
  <c r="HP185" i="5"/>
  <c r="HQ185" i="5"/>
  <c r="HR185" i="5"/>
  <c r="HS185" i="5"/>
  <c r="HT185" i="5"/>
  <c r="HU185" i="5"/>
  <c r="HV185" i="5"/>
  <c r="HW185" i="5"/>
  <c r="HX185" i="5"/>
  <c r="HY185" i="5"/>
  <c r="HZ185" i="5"/>
  <c r="IC185" i="5"/>
  <c r="ID185" i="5"/>
  <c r="IE185" i="5"/>
  <c r="IF185" i="5"/>
  <c r="IG185" i="5"/>
  <c r="IH185" i="5"/>
  <c r="II185" i="5"/>
  <c r="IJ185" i="5"/>
  <c r="IK185" i="5"/>
  <c r="IL185" i="5"/>
  <c r="IM185" i="5"/>
  <c r="IN185" i="5"/>
  <c r="IO185" i="5"/>
  <c r="IP185" i="5"/>
  <c r="IS185" i="5"/>
  <c r="IT185" i="5"/>
  <c r="IU185" i="5"/>
  <c r="IV185" i="5"/>
  <c r="IW185" i="5"/>
  <c r="IX185" i="5"/>
  <c r="IY185" i="5"/>
  <c r="IZ185" i="5"/>
  <c r="JA185" i="5"/>
  <c r="JB185" i="5"/>
  <c r="JC185" i="5"/>
  <c r="JD185" i="5"/>
  <c r="C186" i="5"/>
  <c r="D186" i="5"/>
  <c r="E186" i="5"/>
  <c r="F186" i="5"/>
  <c r="G186" i="5"/>
  <c r="H186" i="5"/>
  <c r="I186" i="5"/>
  <c r="J186" i="5"/>
  <c r="M186" i="5"/>
  <c r="N186" i="5"/>
  <c r="O186" i="5"/>
  <c r="P186" i="5"/>
  <c r="Q186" i="5"/>
  <c r="R186" i="5"/>
  <c r="S186" i="5"/>
  <c r="T186" i="5"/>
  <c r="U186" i="5"/>
  <c r="V186" i="5"/>
  <c r="W186" i="5"/>
  <c r="X186" i="5"/>
  <c r="Y186" i="5"/>
  <c r="Z186" i="5"/>
  <c r="AC186" i="5"/>
  <c r="AD186" i="5"/>
  <c r="AE186" i="5"/>
  <c r="AF186" i="5"/>
  <c r="AG186" i="5"/>
  <c r="AH186" i="5"/>
  <c r="AI186" i="5"/>
  <c r="AJ186" i="5"/>
  <c r="AK186" i="5"/>
  <c r="AL186" i="5"/>
  <c r="AM186" i="5"/>
  <c r="AN186" i="5"/>
  <c r="AO186" i="5"/>
  <c r="AP186" i="5"/>
  <c r="AS186" i="5"/>
  <c r="AT186" i="5"/>
  <c r="AU186" i="5"/>
  <c r="AV186" i="5"/>
  <c r="AW186" i="5"/>
  <c r="AX186" i="5"/>
  <c r="AY186" i="5"/>
  <c r="AZ186" i="5"/>
  <c r="BA186" i="5"/>
  <c r="BB186" i="5"/>
  <c r="BC186" i="5"/>
  <c r="BD186" i="5"/>
  <c r="BE186" i="5"/>
  <c r="BF186" i="5"/>
  <c r="BI186" i="5"/>
  <c r="BJ186" i="5"/>
  <c r="BK186" i="5"/>
  <c r="BL186" i="5"/>
  <c r="BM186" i="5"/>
  <c r="BN186" i="5"/>
  <c r="BO186" i="5"/>
  <c r="BP186" i="5"/>
  <c r="BQ186" i="5"/>
  <c r="BR186" i="5"/>
  <c r="BS186" i="5"/>
  <c r="BT186" i="5"/>
  <c r="BU186" i="5"/>
  <c r="BV186" i="5"/>
  <c r="BY186" i="5"/>
  <c r="BZ186" i="5"/>
  <c r="CA186" i="5"/>
  <c r="CB186" i="5"/>
  <c r="CC186" i="5"/>
  <c r="CD186" i="5"/>
  <c r="CE186" i="5"/>
  <c r="CF186" i="5"/>
  <c r="CG186" i="5"/>
  <c r="CH186" i="5"/>
  <c r="CI186" i="5"/>
  <c r="CJ186" i="5"/>
  <c r="CK186" i="5"/>
  <c r="CL186" i="5"/>
  <c r="CO186" i="5"/>
  <c r="CP186" i="5"/>
  <c r="CQ186" i="5"/>
  <c r="CR186" i="5"/>
  <c r="CS186" i="5"/>
  <c r="CT186" i="5"/>
  <c r="CU186" i="5"/>
  <c r="CV186" i="5"/>
  <c r="CW186" i="5"/>
  <c r="CX186" i="5"/>
  <c r="CY186" i="5"/>
  <c r="CZ186" i="5"/>
  <c r="DA186" i="5"/>
  <c r="DB186" i="5"/>
  <c r="DE186" i="5"/>
  <c r="DF186" i="5"/>
  <c r="DG186" i="5"/>
  <c r="DH186" i="5"/>
  <c r="DI186" i="5"/>
  <c r="DJ186" i="5"/>
  <c r="DK186" i="5"/>
  <c r="DL186" i="5"/>
  <c r="DM186" i="5"/>
  <c r="DN186" i="5"/>
  <c r="DO186" i="5"/>
  <c r="DP186" i="5"/>
  <c r="DQ186" i="5"/>
  <c r="DR186" i="5"/>
  <c r="DU186" i="5"/>
  <c r="DV186" i="5"/>
  <c r="DW186" i="5"/>
  <c r="DX186" i="5"/>
  <c r="DY186" i="5"/>
  <c r="DZ186" i="5"/>
  <c r="EA186" i="5"/>
  <c r="EB186" i="5"/>
  <c r="EC186" i="5"/>
  <c r="ED186" i="5"/>
  <c r="EE186" i="5"/>
  <c r="EF186" i="5"/>
  <c r="EG186" i="5"/>
  <c r="EH186" i="5"/>
  <c r="EK186" i="5"/>
  <c r="EL186" i="5"/>
  <c r="EM186" i="5"/>
  <c r="EN186" i="5"/>
  <c r="EO186" i="5"/>
  <c r="EP186" i="5"/>
  <c r="EQ186" i="5"/>
  <c r="ER186" i="5"/>
  <c r="ES186" i="5"/>
  <c r="ET186" i="5"/>
  <c r="EU186" i="5"/>
  <c r="EV186" i="5"/>
  <c r="EW186" i="5"/>
  <c r="EX186" i="5"/>
  <c r="FA186" i="5"/>
  <c r="FB186" i="5"/>
  <c r="FC186" i="5"/>
  <c r="FD186" i="5"/>
  <c r="FE186" i="5"/>
  <c r="FF186" i="5"/>
  <c r="FG186" i="5"/>
  <c r="FH186" i="5"/>
  <c r="FI186" i="5"/>
  <c r="FJ186" i="5"/>
  <c r="FK186" i="5"/>
  <c r="FL186" i="5"/>
  <c r="FM186" i="5"/>
  <c r="FN186" i="5"/>
  <c r="FQ186" i="5"/>
  <c r="FR186" i="5"/>
  <c r="FS186" i="5"/>
  <c r="FT186" i="5"/>
  <c r="FU186" i="5"/>
  <c r="FV186" i="5"/>
  <c r="FW186" i="5"/>
  <c r="FX186" i="5"/>
  <c r="FY186" i="5"/>
  <c r="FZ186" i="5"/>
  <c r="GA186" i="5"/>
  <c r="GB186" i="5"/>
  <c r="GC186" i="5"/>
  <c r="GD186" i="5"/>
  <c r="GG186" i="5"/>
  <c r="GH186" i="5"/>
  <c r="GI186" i="5"/>
  <c r="GJ186" i="5"/>
  <c r="GK186" i="5"/>
  <c r="GL186" i="5"/>
  <c r="GM186" i="5"/>
  <c r="GN186" i="5"/>
  <c r="GO186" i="5"/>
  <c r="GP186" i="5"/>
  <c r="GQ186" i="5"/>
  <c r="GR186" i="5"/>
  <c r="GS186" i="5"/>
  <c r="GT186" i="5"/>
  <c r="GW186" i="5"/>
  <c r="GX186" i="5"/>
  <c r="GY186" i="5"/>
  <c r="GZ186" i="5"/>
  <c r="HA186" i="5"/>
  <c r="HB186" i="5"/>
  <c r="HC186" i="5"/>
  <c r="HD186" i="5"/>
  <c r="HE186" i="5"/>
  <c r="HF186" i="5"/>
  <c r="HG186" i="5"/>
  <c r="HH186" i="5"/>
  <c r="HI186" i="5"/>
  <c r="HJ186" i="5"/>
  <c r="HM186" i="5"/>
  <c r="HN186" i="5"/>
  <c r="HO186" i="5"/>
  <c r="HP186" i="5"/>
  <c r="HQ186" i="5"/>
  <c r="HR186" i="5"/>
  <c r="HS186" i="5"/>
  <c r="HT186" i="5"/>
  <c r="HU186" i="5"/>
  <c r="HV186" i="5"/>
  <c r="HW186" i="5"/>
  <c r="HX186" i="5"/>
  <c r="HY186" i="5"/>
  <c r="HZ186" i="5"/>
  <c r="IC186" i="5"/>
  <c r="ID186" i="5"/>
  <c r="IE186" i="5"/>
  <c r="IF186" i="5"/>
  <c r="IG186" i="5"/>
  <c r="IH186" i="5"/>
  <c r="II186" i="5"/>
  <c r="IJ186" i="5"/>
  <c r="IK186" i="5"/>
  <c r="IL186" i="5"/>
  <c r="IM186" i="5"/>
  <c r="IN186" i="5"/>
  <c r="IO186" i="5"/>
  <c r="IP186" i="5"/>
  <c r="IS186" i="5"/>
  <c r="IT186" i="5"/>
  <c r="IU186" i="5"/>
  <c r="IV186" i="5"/>
  <c r="IW186" i="5"/>
  <c r="IX186" i="5"/>
  <c r="IY186" i="5"/>
  <c r="IZ186" i="5"/>
  <c r="JA186" i="5"/>
  <c r="JB186" i="5"/>
  <c r="JC186" i="5"/>
  <c r="JD186" i="5"/>
  <c r="C187" i="5"/>
  <c r="D187" i="5"/>
  <c r="E187" i="5"/>
  <c r="F187" i="5"/>
  <c r="G187" i="5"/>
  <c r="H187" i="5"/>
  <c r="I187" i="5"/>
  <c r="J187" i="5"/>
  <c r="M187" i="5"/>
  <c r="N187" i="5"/>
  <c r="O187" i="5"/>
  <c r="P187" i="5"/>
  <c r="Q187" i="5"/>
  <c r="R187" i="5"/>
  <c r="S187" i="5"/>
  <c r="T187" i="5"/>
  <c r="U187" i="5"/>
  <c r="V187" i="5"/>
  <c r="W187" i="5"/>
  <c r="X187" i="5"/>
  <c r="Y187" i="5"/>
  <c r="Z187" i="5"/>
  <c r="AC187" i="5"/>
  <c r="AD187" i="5"/>
  <c r="AE187" i="5"/>
  <c r="AF187" i="5"/>
  <c r="AG187" i="5"/>
  <c r="AH187" i="5"/>
  <c r="AI187" i="5"/>
  <c r="AJ187" i="5"/>
  <c r="AK187" i="5"/>
  <c r="AL187" i="5"/>
  <c r="AM187" i="5"/>
  <c r="AN187" i="5"/>
  <c r="AO187" i="5"/>
  <c r="AP187" i="5"/>
  <c r="AS187" i="5"/>
  <c r="AT187" i="5"/>
  <c r="AU187" i="5"/>
  <c r="AV187" i="5"/>
  <c r="AW187" i="5"/>
  <c r="AX187" i="5"/>
  <c r="AY187" i="5"/>
  <c r="AZ187" i="5"/>
  <c r="BA187" i="5"/>
  <c r="BB187" i="5"/>
  <c r="BC187" i="5"/>
  <c r="BD187" i="5"/>
  <c r="BE187" i="5"/>
  <c r="BF187" i="5"/>
  <c r="BI187" i="5"/>
  <c r="BJ187" i="5"/>
  <c r="BK187" i="5"/>
  <c r="BL187" i="5"/>
  <c r="BM187" i="5"/>
  <c r="BN187" i="5"/>
  <c r="BO187" i="5"/>
  <c r="BP187" i="5"/>
  <c r="BQ187" i="5"/>
  <c r="BR187" i="5"/>
  <c r="BS187" i="5"/>
  <c r="BT187" i="5"/>
  <c r="BU187" i="5"/>
  <c r="BV187" i="5"/>
  <c r="BY187" i="5"/>
  <c r="BZ187" i="5"/>
  <c r="CA187" i="5"/>
  <c r="CB187" i="5"/>
  <c r="CC187" i="5"/>
  <c r="CD187" i="5"/>
  <c r="CE187" i="5"/>
  <c r="CF187" i="5"/>
  <c r="CG187" i="5"/>
  <c r="CH187" i="5"/>
  <c r="CI187" i="5"/>
  <c r="CJ187" i="5"/>
  <c r="CK187" i="5"/>
  <c r="CL187" i="5"/>
  <c r="CO187" i="5"/>
  <c r="CP187" i="5"/>
  <c r="CQ187" i="5"/>
  <c r="CR187" i="5"/>
  <c r="CS187" i="5"/>
  <c r="CT187" i="5"/>
  <c r="CU187" i="5"/>
  <c r="CV187" i="5"/>
  <c r="CW187" i="5"/>
  <c r="CX187" i="5"/>
  <c r="CY187" i="5"/>
  <c r="CZ187" i="5"/>
  <c r="DA187" i="5"/>
  <c r="DB187" i="5"/>
  <c r="DE187" i="5"/>
  <c r="DF187" i="5"/>
  <c r="DG187" i="5"/>
  <c r="DH187" i="5"/>
  <c r="DI187" i="5"/>
  <c r="DJ187" i="5"/>
  <c r="DK187" i="5"/>
  <c r="DL187" i="5"/>
  <c r="DM187" i="5"/>
  <c r="DN187" i="5"/>
  <c r="DO187" i="5"/>
  <c r="DP187" i="5"/>
  <c r="DQ187" i="5"/>
  <c r="DR187" i="5"/>
  <c r="DU187" i="5"/>
  <c r="DV187" i="5"/>
  <c r="DW187" i="5"/>
  <c r="DX187" i="5"/>
  <c r="DY187" i="5"/>
  <c r="DZ187" i="5"/>
  <c r="EA187" i="5"/>
  <c r="EB187" i="5"/>
  <c r="EC187" i="5"/>
  <c r="ED187" i="5"/>
  <c r="EE187" i="5"/>
  <c r="EF187" i="5"/>
  <c r="EG187" i="5"/>
  <c r="EH187" i="5"/>
  <c r="EK187" i="5"/>
  <c r="EL187" i="5"/>
  <c r="EM187" i="5"/>
  <c r="EN187" i="5"/>
  <c r="EO187" i="5"/>
  <c r="EP187" i="5"/>
  <c r="EQ187" i="5"/>
  <c r="ER187" i="5"/>
  <c r="ES187" i="5"/>
  <c r="ET187" i="5"/>
  <c r="EU187" i="5"/>
  <c r="EV187" i="5"/>
  <c r="EW187" i="5"/>
  <c r="EX187" i="5"/>
  <c r="FA187" i="5"/>
  <c r="FB187" i="5"/>
  <c r="FC187" i="5"/>
  <c r="FD187" i="5"/>
  <c r="FE187" i="5"/>
  <c r="FF187" i="5"/>
  <c r="FG187" i="5"/>
  <c r="FH187" i="5"/>
  <c r="FI187" i="5"/>
  <c r="FJ187" i="5"/>
  <c r="FK187" i="5"/>
  <c r="FL187" i="5"/>
  <c r="FM187" i="5"/>
  <c r="FN187" i="5"/>
  <c r="FQ187" i="5"/>
  <c r="FR187" i="5"/>
  <c r="FS187" i="5"/>
  <c r="FT187" i="5"/>
  <c r="FU187" i="5"/>
  <c r="FV187" i="5"/>
  <c r="FW187" i="5"/>
  <c r="FX187" i="5"/>
  <c r="FY187" i="5"/>
  <c r="FZ187" i="5"/>
  <c r="GA187" i="5"/>
  <c r="GB187" i="5"/>
  <c r="GC187" i="5"/>
  <c r="GD187" i="5"/>
  <c r="GG187" i="5"/>
  <c r="GH187" i="5"/>
  <c r="GI187" i="5"/>
  <c r="GJ187" i="5"/>
  <c r="GK187" i="5"/>
  <c r="GL187" i="5"/>
  <c r="GM187" i="5"/>
  <c r="GN187" i="5"/>
  <c r="GO187" i="5"/>
  <c r="GP187" i="5"/>
  <c r="GQ187" i="5"/>
  <c r="GR187" i="5"/>
  <c r="GS187" i="5"/>
  <c r="GT187" i="5"/>
  <c r="GW187" i="5"/>
  <c r="GX187" i="5"/>
  <c r="GY187" i="5"/>
  <c r="GZ187" i="5"/>
  <c r="HA187" i="5"/>
  <c r="HB187" i="5"/>
  <c r="HC187" i="5"/>
  <c r="HD187" i="5"/>
  <c r="HE187" i="5"/>
  <c r="HF187" i="5"/>
  <c r="HG187" i="5"/>
  <c r="HH187" i="5"/>
  <c r="HI187" i="5"/>
  <c r="HJ187" i="5"/>
  <c r="HM187" i="5"/>
  <c r="HN187" i="5"/>
  <c r="HO187" i="5"/>
  <c r="HP187" i="5"/>
  <c r="HQ187" i="5"/>
  <c r="HR187" i="5"/>
  <c r="HS187" i="5"/>
  <c r="HT187" i="5"/>
  <c r="HU187" i="5"/>
  <c r="HV187" i="5"/>
  <c r="HW187" i="5"/>
  <c r="HX187" i="5"/>
  <c r="HY187" i="5"/>
  <c r="HZ187" i="5"/>
  <c r="IC187" i="5"/>
  <c r="ID187" i="5"/>
  <c r="IE187" i="5"/>
  <c r="IF187" i="5"/>
  <c r="IG187" i="5"/>
  <c r="IH187" i="5"/>
  <c r="II187" i="5"/>
  <c r="IJ187" i="5"/>
  <c r="IK187" i="5"/>
  <c r="IL187" i="5"/>
  <c r="IM187" i="5"/>
  <c r="IN187" i="5"/>
  <c r="IO187" i="5"/>
  <c r="IP187" i="5"/>
  <c r="IS187" i="5"/>
  <c r="IT187" i="5"/>
  <c r="IU187" i="5"/>
  <c r="IV187" i="5"/>
  <c r="IW187" i="5"/>
  <c r="IX187" i="5"/>
  <c r="IY187" i="5"/>
  <c r="IZ187" i="5"/>
  <c r="JA187" i="5"/>
  <c r="JB187" i="5"/>
  <c r="JC187" i="5"/>
  <c r="JD187" i="5"/>
  <c r="C188" i="5"/>
  <c r="D188" i="5"/>
  <c r="E188" i="5"/>
  <c r="F188" i="5"/>
  <c r="G188" i="5"/>
  <c r="H188" i="5"/>
  <c r="I188" i="5"/>
  <c r="J188" i="5"/>
  <c r="M188" i="5"/>
  <c r="N188" i="5"/>
  <c r="O188" i="5"/>
  <c r="P188" i="5"/>
  <c r="Q188" i="5"/>
  <c r="R188" i="5"/>
  <c r="S188" i="5"/>
  <c r="T188" i="5"/>
  <c r="U188" i="5"/>
  <c r="V188" i="5"/>
  <c r="W188" i="5"/>
  <c r="X188" i="5"/>
  <c r="Y188" i="5"/>
  <c r="Z188" i="5"/>
  <c r="AC188" i="5"/>
  <c r="AD188" i="5"/>
  <c r="AE188" i="5"/>
  <c r="AF188" i="5"/>
  <c r="AG188" i="5"/>
  <c r="AH188" i="5"/>
  <c r="AI188" i="5"/>
  <c r="AJ188" i="5"/>
  <c r="AK188" i="5"/>
  <c r="AL188" i="5"/>
  <c r="AM188" i="5"/>
  <c r="AN188" i="5"/>
  <c r="AO188" i="5"/>
  <c r="AP188" i="5"/>
  <c r="AS188" i="5"/>
  <c r="AT188" i="5"/>
  <c r="AU188" i="5"/>
  <c r="AV188" i="5"/>
  <c r="AW188" i="5"/>
  <c r="AX188" i="5"/>
  <c r="AY188" i="5"/>
  <c r="AZ188" i="5"/>
  <c r="BA188" i="5"/>
  <c r="BB188" i="5"/>
  <c r="BC188" i="5"/>
  <c r="BD188" i="5"/>
  <c r="BE188" i="5"/>
  <c r="BF188" i="5"/>
  <c r="BI188" i="5"/>
  <c r="BJ188" i="5"/>
  <c r="BK188" i="5"/>
  <c r="BL188" i="5"/>
  <c r="BM188" i="5"/>
  <c r="BN188" i="5"/>
  <c r="BO188" i="5"/>
  <c r="BP188" i="5"/>
  <c r="BQ188" i="5"/>
  <c r="BR188" i="5"/>
  <c r="BS188" i="5"/>
  <c r="BT188" i="5"/>
  <c r="BU188" i="5"/>
  <c r="BV188" i="5"/>
  <c r="BY188" i="5"/>
  <c r="BZ188" i="5"/>
  <c r="CA188" i="5"/>
  <c r="CB188" i="5"/>
  <c r="CC188" i="5"/>
  <c r="CD188" i="5"/>
  <c r="CE188" i="5"/>
  <c r="CF188" i="5"/>
  <c r="CG188" i="5"/>
  <c r="CH188" i="5"/>
  <c r="CI188" i="5"/>
  <c r="CJ188" i="5"/>
  <c r="CK188" i="5"/>
  <c r="CL188" i="5"/>
  <c r="CO188" i="5"/>
  <c r="CP188" i="5"/>
  <c r="CQ188" i="5"/>
  <c r="CR188" i="5"/>
  <c r="CS188" i="5"/>
  <c r="CT188" i="5"/>
  <c r="CU188" i="5"/>
  <c r="CV188" i="5"/>
  <c r="CW188" i="5"/>
  <c r="CX188" i="5"/>
  <c r="CY188" i="5"/>
  <c r="CZ188" i="5"/>
  <c r="DA188" i="5"/>
  <c r="DB188" i="5"/>
  <c r="DE188" i="5"/>
  <c r="DF188" i="5"/>
  <c r="DG188" i="5"/>
  <c r="DH188" i="5"/>
  <c r="DI188" i="5"/>
  <c r="DJ188" i="5"/>
  <c r="DK188" i="5"/>
  <c r="DL188" i="5"/>
  <c r="DM188" i="5"/>
  <c r="DN188" i="5"/>
  <c r="DO188" i="5"/>
  <c r="DP188" i="5"/>
  <c r="DQ188" i="5"/>
  <c r="DR188" i="5"/>
  <c r="DU188" i="5"/>
  <c r="DV188" i="5"/>
  <c r="DW188" i="5"/>
  <c r="DX188" i="5"/>
  <c r="DY188" i="5"/>
  <c r="DZ188" i="5"/>
  <c r="EA188" i="5"/>
  <c r="EB188" i="5"/>
  <c r="EC188" i="5"/>
  <c r="ED188" i="5"/>
  <c r="EE188" i="5"/>
  <c r="EF188" i="5"/>
  <c r="EG188" i="5"/>
  <c r="EH188" i="5"/>
  <c r="EK188" i="5"/>
  <c r="EL188" i="5"/>
  <c r="EM188" i="5"/>
  <c r="EN188" i="5"/>
  <c r="EO188" i="5"/>
  <c r="EP188" i="5"/>
  <c r="EQ188" i="5"/>
  <c r="ER188" i="5"/>
  <c r="ES188" i="5"/>
  <c r="ET188" i="5"/>
  <c r="EU188" i="5"/>
  <c r="EV188" i="5"/>
  <c r="EW188" i="5"/>
  <c r="EX188" i="5"/>
  <c r="FA188" i="5"/>
  <c r="FB188" i="5"/>
  <c r="FC188" i="5"/>
  <c r="FD188" i="5"/>
  <c r="FE188" i="5"/>
  <c r="FF188" i="5"/>
  <c r="FG188" i="5"/>
  <c r="FH188" i="5"/>
  <c r="FI188" i="5"/>
  <c r="FJ188" i="5"/>
  <c r="FK188" i="5"/>
  <c r="FL188" i="5"/>
  <c r="FM188" i="5"/>
  <c r="FN188" i="5"/>
  <c r="FQ188" i="5"/>
  <c r="FR188" i="5"/>
  <c r="FS188" i="5"/>
  <c r="FT188" i="5"/>
  <c r="FU188" i="5"/>
  <c r="FV188" i="5"/>
  <c r="FW188" i="5"/>
  <c r="FX188" i="5"/>
  <c r="FY188" i="5"/>
  <c r="FZ188" i="5"/>
  <c r="GA188" i="5"/>
  <c r="GB188" i="5"/>
  <c r="GC188" i="5"/>
  <c r="GD188" i="5"/>
  <c r="GG188" i="5"/>
  <c r="GH188" i="5"/>
  <c r="GI188" i="5"/>
  <c r="GJ188" i="5"/>
  <c r="GK188" i="5"/>
  <c r="GL188" i="5"/>
  <c r="GM188" i="5"/>
  <c r="GN188" i="5"/>
  <c r="GO188" i="5"/>
  <c r="GP188" i="5"/>
  <c r="GQ188" i="5"/>
  <c r="GR188" i="5"/>
  <c r="GS188" i="5"/>
  <c r="GT188" i="5"/>
  <c r="GW188" i="5"/>
  <c r="GX188" i="5"/>
  <c r="GY188" i="5"/>
  <c r="GZ188" i="5"/>
  <c r="HA188" i="5"/>
  <c r="HB188" i="5"/>
  <c r="HC188" i="5"/>
  <c r="HD188" i="5"/>
  <c r="HE188" i="5"/>
  <c r="HF188" i="5"/>
  <c r="HG188" i="5"/>
  <c r="HH188" i="5"/>
  <c r="HI188" i="5"/>
  <c r="HJ188" i="5"/>
  <c r="HM188" i="5"/>
  <c r="HN188" i="5"/>
  <c r="HO188" i="5"/>
  <c r="HP188" i="5"/>
  <c r="HQ188" i="5"/>
  <c r="HR188" i="5"/>
  <c r="HS188" i="5"/>
  <c r="HT188" i="5"/>
  <c r="HU188" i="5"/>
  <c r="HV188" i="5"/>
  <c r="HW188" i="5"/>
  <c r="HX188" i="5"/>
  <c r="HY188" i="5"/>
  <c r="HZ188" i="5"/>
  <c r="IC188" i="5"/>
  <c r="ID188" i="5"/>
  <c r="IE188" i="5"/>
  <c r="IF188" i="5"/>
  <c r="IG188" i="5"/>
  <c r="IH188" i="5"/>
  <c r="II188" i="5"/>
  <c r="IJ188" i="5"/>
  <c r="IK188" i="5"/>
  <c r="IL188" i="5"/>
  <c r="IM188" i="5"/>
  <c r="IN188" i="5"/>
  <c r="IO188" i="5"/>
  <c r="IP188" i="5"/>
  <c r="IS188" i="5"/>
  <c r="IT188" i="5"/>
  <c r="IU188" i="5"/>
  <c r="IV188" i="5"/>
  <c r="IW188" i="5"/>
  <c r="IX188" i="5"/>
  <c r="IY188" i="5"/>
  <c r="IZ188" i="5"/>
  <c r="JA188" i="5"/>
  <c r="JB188" i="5"/>
  <c r="JC188" i="5"/>
  <c r="JD188" i="5"/>
  <c r="C189" i="5"/>
  <c r="D189" i="5"/>
  <c r="E189" i="5"/>
  <c r="F189" i="5"/>
  <c r="G189" i="5"/>
  <c r="H189" i="5"/>
  <c r="I189" i="5"/>
  <c r="J189" i="5"/>
  <c r="M189" i="5"/>
  <c r="N189" i="5"/>
  <c r="O189" i="5"/>
  <c r="P189" i="5"/>
  <c r="Q189" i="5"/>
  <c r="R189" i="5"/>
  <c r="S189" i="5"/>
  <c r="T189" i="5"/>
  <c r="U189" i="5"/>
  <c r="V189" i="5"/>
  <c r="W189" i="5"/>
  <c r="X189" i="5"/>
  <c r="Y189" i="5"/>
  <c r="Z189" i="5"/>
  <c r="AC189" i="5"/>
  <c r="AD189" i="5"/>
  <c r="AE189" i="5"/>
  <c r="AF189" i="5"/>
  <c r="AG189" i="5"/>
  <c r="AH189" i="5"/>
  <c r="AI189" i="5"/>
  <c r="AJ189" i="5"/>
  <c r="AK189" i="5"/>
  <c r="AL189" i="5"/>
  <c r="AM189" i="5"/>
  <c r="AN189" i="5"/>
  <c r="AO189" i="5"/>
  <c r="AP189" i="5"/>
  <c r="AS189" i="5"/>
  <c r="AT189" i="5"/>
  <c r="AU189" i="5"/>
  <c r="AV189" i="5"/>
  <c r="AW189" i="5"/>
  <c r="AX189" i="5"/>
  <c r="AY189" i="5"/>
  <c r="AZ189" i="5"/>
  <c r="BA189" i="5"/>
  <c r="BB189" i="5"/>
  <c r="BC189" i="5"/>
  <c r="BD189" i="5"/>
  <c r="BE189" i="5"/>
  <c r="BF189" i="5"/>
  <c r="BI189" i="5"/>
  <c r="BJ189" i="5"/>
  <c r="BK189" i="5"/>
  <c r="BL189" i="5"/>
  <c r="BM189" i="5"/>
  <c r="BN189" i="5"/>
  <c r="BO189" i="5"/>
  <c r="BP189" i="5"/>
  <c r="BQ189" i="5"/>
  <c r="BR189" i="5"/>
  <c r="BS189" i="5"/>
  <c r="BT189" i="5"/>
  <c r="BU189" i="5"/>
  <c r="BV189" i="5"/>
  <c r="BY189" i="5"/>
  <c r="BZ189" i="5"/>
  <c r="CA189" i="5"/>
  <c r="CB189" i="5"/>
  <c r="CC189" i="5"/>
  <c r="CD189" i="5"/>
  <c r="CE189" i="5"/>
  <c r="CF189" i="5"/>
  <c r="CG189" i="5"/>
  <c r="CH189" i="5"/>
  <c r="CI189" i="5"/>
  <c r="CJ189" i="5"/>
  <c r="CK189" i="5"/>
  <c r="CL189" i="5"/>
  <c r="CO189" i="5"/>
  <c r="CP189" i="5"/>
  <c r="CQ189" i="5"/>
  <c r="CR189" i="5"/>
  <c r="CS189" i="5"/>
  <c r="CT189" i="5"/>
  <c r="CU189" i="5"/>
  <c r="CV189" i="5"/>
  <c r="CW189" i="5"/>
  <c r="CX189" i="5"/>
  <c r="CY189" i="5"/>
  <c r="CZ189" i="5"/>
  <c r="DA189" i="5"/>
  <c r="DB189" i="5"/>
  <c r="DE189" i="5"/>
  <c r="DF189" i="5"/>
  <c r="DG189" i="5"/>
  <c r="DH189" i="5"/>
  <c r="DI189" i="5"/>
  <c r="DJ189" i="5"/>
  <c r="DK189" i="5"/>
  <c r="DL189" i="5"/>
  <c r="DM189" i="5"/>
  <c r="DN189" i="5"/>
  <c r="DO189" i="5"/>
  <c r="DP189" i="5"/>
  <c r="DQ189" i="5"/>
  <c r="DR189" i="5"/>
  <c r="DU189" i="5"/>
  <c r="DV189" i="5"/>
  <c r="DW189" i="5"/>
  <c r="DX189" i="5"/>
  <c r="DY189" i="5"/>
  <c r="DZ189" i="5"/>
  <c r="EA189" i="5"/>
  <c r="EB189" i="5"/>
  <c r="EC189" i="5"/>
  <c r="ED189" i="5"/>
  <c r="EE189" i="5"/>
  <c r="EF189" i="5"/>
  <c r="EG189" i="5"/>
  <c r="EH189" i="5"/>
  <c r="EK189" i="5"/>
  <c r="EL189" i="5"/>
  <c r="EM189" i="5"/>
  <c r="EN189" i="5"/>
  <c r="EO189" i="5"/>
  <c r="EP189" i="5"/>
  <c r="EQ189" i="5"/>
  <c r="ER189" i="5"/>
  <c r="ES189" i="5"/>
  <c r="ET189" i="5"/>
  <c r="EU189" i="5"/>
  <c r="EV189" i="5"/>
  <c r="EW189" i="5"/>
  <c r="EX189" i="5"/>
  <c r="FA189" i="5"/>
  <c r="FB189" i="5"/>
  <c r="FC189" i="5"/>
  <c r="FD189" i="5"/>
  <c r="FE189" i="5"/>
  <c r="FF189" i="5"/>
  <c r="FG189" i="5"/>
  <c r="FH189" i="5"/>
  <c r="FI189" i="5"/>
  <c r="FJ189" i="5"/>
  <c r="FK189" i="5"/>
  <c r="FL189" i="5"/>
  <c r="FM189" i="5"/>
  <c r="FN189" i="5"/>
  <c r="FQ189" i="5"/>
  <c r="FR189" i="5"/>
  <c r="FS189" i="5"/>
  <c r="FT189" i="5"/>
  <c r="FU189" i="5"/>
  <c r="FV189" i="5"/>
  <c r="FW189" i="5"/>
  <c r="FX189" i="5"/>
  <c r="FY189" i="5"/>
  <c r="FZ189" i="5"/>
  <c r="GA189" i="5"/>
  <c r="GB189" i="5"/>
  <c r="GC189" i="5"/>
  <c r="GD189" i="5"/>
  <c r="GG189" i="5"/>
  <c r="GH189" i="5"/>
  <c r="GI189" i="5"/>
  <c r="GJ189" i="5"/>
  <c r="GK189" i="5"/>
  <c r="GL189" i="5"/>
  <c r="GM189" i="5"/>
  <c r="GN189" i="5"/>
  <c r="GO189" i="5"/>
  <c r="GP189" i="5"/>
  <c r="GQ189" i="5"/>
  <c r="GR189" i="5"/>
  <c r="GS189" i="5"/>
  <c r="GT189" i="5"/>
  <c r="GW189" i="5"/>
  <c r="GX189" i="5"/>
  <c r="GY189" i="5"/>
  <c r="GZ189" i="5"/>
  <c r="HA189" i="5"/>
  <c r="HB189" i="5"/>
  <c r="HC189" i="5"/>
  <c r="HD189" i="5"/>
  <c r="HE189" i="5"/>
  <c r="HF189" i="5"/>
  <c r="HG189" i="5"/>
  <c r="HH189" i="5"/>
  <c r="HI189" i="5"/>
  <c r="HJ189" i="5"/>
  <c r="HM189" i="5"/>
  <c r="HN189" i="5"/>
  <c r="HO189" i="5"/>
  <c r="HP189" i="5"/>
  <c r="HQ189" i="5"/>
  <c r="HR189" i="5"/>
  <c r="HS189" i="5"/>
  <c r="HT189" i="5"/>
  <c r="HU189" i="5"/>
  <c r="HV189" i="5"/>
  <c r="HW189" i="5"/>
  <c r="HX189" i="5"/>
  <c r="HY189" i="5"/>
  <c r="HZ189" i="5"/>
  <c r="IC189" i="5"/>
  <c r="ID189" i="5"/>
  <c r="IE189" i="5"/>
  <c r="IF189" i="5"/>
  <c r="IG189" i="5"/>
  <c r="IH189" i="5"/>
  <c r="II189" i="5"/>
  <c r="IJ189" i="5"/>
  <c r="IK189" i="5"/>
  <c r="IL189" i="5"/>
  <c r="IM189" i="5"/>
  <c r="IN189" i="5"/>
  <c r="IO189" i="5"/>
  <c r="IP189" i="5"/>
  <c r="IS189" i="5"/>
  <c r="IT189" i="5"/>
  <c r="IU189" i="5"/>
  <c r="IV189" i="5"/>
  <c r="IW189" i="5"/>
  <c r="IX189" i="5"/>
  <c r="IY189" i="5"/>
  <c r="IZ189" i="5"/>
  <c r="JA189" i="5"/>
  <c r="JB189" i="5"/>
  <c r="JC189" i="5"/>
  <c r="JD189" i="5"/>
  <c r="C190" i="5"/>
  <c r="D190" i="5"/>
  <c r="E190" i="5"/>
  <c r="F190" i="5"/>
  <c r="G190" i="5"/>
  <c r="H190" i="5"/>
  <c r="I190" i="5"/>
  <c r="J190" i="5"/>
  <c r="M190" i="5"/>
  <c r="N190" i="5"/>
  <c r="O190" i="5"/>
  <c r="P190" i="5"/>
  <c r="Q190" i="5"/>
  <c r="R190" i="5"/>
  <c r="S190" i="5"/>
  <c r="T190" i="5"/>
  <c r="U190" i="5"/>
  <c r="V190" i="5"/>
  <c r="W190" i="5"/>
  <c r="X190" i="5"/>
  <c r="Y190" i="5"/>
  <c r="Z190" i="5"/>
  <c r="AC190" i="5"/>
  <c r="AD190" i="5"/>
  <c r="AE190" i="5"/>
  <c r="AF190" i="5"/>
  <c r="AG190" i="5"/>
  <c r="AH190" i="5"/>
  <c r="AI190" i="5"/>
  <c r="AJ190" i="5"/>
  <c r="AK190" i="5"/>
  <c r="AL190" i="5"/>
  <c r="AM190" i="5"/>
  <c r="AN190" i="5"/>
  <c r="AO190" i="5"/>
  <c r="AP190" i="5"/>
  <c r="AS190" i="5"/>
  <c r="AT190" i="5"/>
  <c r="AU190" i="5"/>
  <c r="AV190" i="5"/>
  <c r="AW190" i="5"/>
  <c r="AX190" i="5"/>
  <c r="AY190" i="5"/>
  <c r="AZ190" i="5"/>
  <c r="BA190" i="5"/>
  <c r="BB190" i="5"/>
  <c r="BC190" i="5"/>
  <c r="BD190" i="5"/>
  <c r="BE190" i="5"/>
  <c r="BF190" i="5"/>
  <c r="BI190" i="5"/>
  <c r="BJ190" i="5"/>
  <c r="BK190" i="5"/>
  <c r="BL190" i="5"/>
  <c r="BM190" i="5"/>
  <c r="BN190" i="5"/>
  <c r="BO190" i="5"/>
  <c r="BP190" i="5"/>
  <c r="BQ190" i="5"/>
  <c r="BR190" i="5"/>
  <c r="BS190" i="5"/>
  <c r="BT190" i="5"/>
  <c r="BU190" i="5"/>
  <c r="BV190" i="5"/>
  <c r="BY190" i="5"/>
  <c r="BZ190" i="5"/>
  <c r="CA190" i="5"/>
  <c r="CB190" i="5"/>
  <c r="CC190" i="5"/>
  <c r="CD190" i="5"/>
  <c r="CE190" i="5"/>
  <c r="CF190" i="5"/>
  <c r="CG190" i="5"/>
  <c r="CH190" i="5"/>
  <c r="CI190" i="5"/>
  <c r="CJ190" i="5"/>
  <c r="CK190" i="5"/>
  <c r="CL190" i="5"/>
  <c r="CO190" i="5"/>
  <c r="CP190" i="5"/>
  <c r="CQ190" i="5"/>
  <c r="CR190" i="5"/>
  <c r="CS190" i="5"/>
  <c r="CT190" i="5"/>
  <c r="CU190" i="5"/>
  <c r="CV190" i="5"/>
  <c r="CW190" i="5"/>
  <c r="CX190" i="5"/>
  <c r="CY190" i="5"/>
  <c r="CZ190" i="5"/>
  <c r="DA190" i="5"/>
  <c r="DB190" i="5"/>
  <c r="DE190" i="5"/>
  <c r="DF190" i="5"/>
  <c r="DG190" i="5"/>
  <c r="DH190" i="5"/>
  <c r="DI190" i="5"/>
  <c r="DJ190" i="5"/>
  <c r="DK190" i="5"/>
  <c r="DL190" i="5"/>
  <c r="DM190" i="5"/>
  <c r="DN190" i="5"/>
  <c r="DO190" i="5"/>
  <c r="DP190" i="5"/>
  <c r="DQ190" i="5"/>
  <c r="DR190" i="5"/>
  <c r="DU190" i="5"/>
  <c r="DV190" i="5"/>
  <c r="DW190" i="5"/>
  <c r="DX190" i="5"/>
  <c r="DY190" i="5"/>
  <c r="DZ190" i="5"/>
  <c r="EA190" i="5"/>
  <c r="EB190" i="5"/>
  <c r="EC190" i="5"/>
  <c r="ED190" i="5"/>
  <c r="EE190" i="5"/>
  <c r="EF190" i="5"/>
  <c r="EG190" i="5"/>
  <c r="EH190" i="5"/>
  <c r="EK190" i="5"/>
  <c r="EL190" i="5"/>
  <c r="EM190" i="5"/>
  <c r="EN190" i="5"/>
  <c r="EO190" i="5"/>
  <c r="EP190" i="5"/>
  <c r="EQ190" i="5"/>
  <c r="ER190" i="5"/>
  <c r="ES190" i="5"/>
  <c r="ET190" i="5"/>
  <c r="EU190" i="5"/>
  <c r="EV190" i="5"/>
  <c r="EW190" i="5"/>
  <c r="EX190" i="5"/>
  <c r="FA190" i="5"/>
  <c r="FB190" i="5"/>
  <c r="FC190" i="5"/>
  <c r="FD190" i="5"/>
  <c r="FE190" i="5"/>
  <c r="FF190" i="5"/>
  <c r="FG190" i="5"/>
  <c r="FH190" i="5"/>
  <c r="FI190" i="5"/>
  <c r="FJ190" i="5"/>
  <c r="FK190" i="5"/>
  <c r="FL190" i="5"/>
  <c r="FM190" i="5"/>
  <c r="FN190" i="5"/>
  <c r="FQ190" i="5"/>
  <c r="FR190" i="5"/>
  <c r="FS190" i="5"/>
  <c r="FT190" i="5"/>
  <c r="FU190" i="5"/>
  <c r="FV190" i="5"/>
  <c r="FW190" i="5"/>
  <c r="FX190" i="5"/>
  <c r="FY190" i="5"/>
  <c r="FZ190" i="5"/>
  <c r="GA190" i="5"/>
  <c r="GB190" i="5"/>
  <c r="GC190" i="5"/>
  <c r="GD190" i="5"/>
  <c r="GG190" i="5"/>
  <c r="GH190" i="5"/>
  <c r="GI190" i="5"/>
  <c r="GJ190" i="5"/>
  <c r="GK190" i="5"/>
  <c r="GL190" i="5"/>
  <c r="GM190" i="5"/>
  <c r="GN190" i="5"/>
  <c r="GO190" i="5"/>
  <c r="GP190" i="5"/>
  <c r="GQ190" i="5"/>
  <c r="GR190" i="5"/>
  <c r="GS190" i="5"/>
  <c r="GT190" i="5"/>
  <c r="GW190" i="5"/>
  <c r="GX190" i="5"/>
  <c r="GY190" i="5"/>
  <c r="GZ190" i="5"/>
  <c r="HA190" i="5"/>
  <c r="HB190" i="5"/>
  <c r="HC190" i="5"/>
  <c r="HD190" i="5"/>
  <c r="HE190" i="5"/>
  <c r="HF190" i="5"/>
  <c r="HG190" i="5"/>
  <c r="HH190" i="5"/>
  <c r="HI190" i="5"/>
  <c r="HJ190" i="5"/>
  <c r="HM190" i="5"/>
  <c r="HN190" i="5"/>
  <c r="HO190" i="5"/>
  <c r="HP190" i="5"/>
  <c r="HQ190" i="5"/>
  <c r="HR190" i="5"/>
  <c r="HS190" i="5"/>
  <c r="HT190" i="5"/>
  <c r="HU190" i="5"/>
  <c r="HV190" i="5"/>
  <c r="HW190" i="5"/>
  <c r="HX190" i="5"/>
  <c r="HY190" i="5"/>
  <c r="HZ190" i="5"/>
  <c r="IC190" i="5"/>
  <c r="ID190" i="5"/>
  <c r="IE190" i="5"/>
  <c r="IF190" i="5"/>
  <c r="IG190" i="5"/>
  <c r="IH190" i="5"/>
  <c r="II190" i="5"/>
  <c r="IJ190" i="5"/>
  <c r="IK190" i="5"/>
  <c r="IL190" i="5"/>
  <c r="IM190" i="5"/>
  <c r="IN190" i="5"/>
  <c r="IO190" i="5"/>
  <c r="IP190" i="5"/>
  <c r="IS190" i="5"/>
  <c r="IT190" i="5"/>
  <c r="IU190" i="5"/>
  <c r="IV190" i="5"/>
  <c r="IW190" i="5"/>
  <c r="IX190" i="5"/>
  <c r="IY190" i="5"/>
  <c r="IZ190" i="5"/>
  <c r="JA190" i="5"/>
  <c r="JB190" i="5"/>
  <c r="JC190" i="5"/>
  <c r="JD190" i="5"/>
  <c r="C191" i="5"/>
  <c r="D191" i="5"/>
  <c r="E191" i="5"/>
  <c r="F191" i="5"/>
  <c r="G191" i="5"/>
  <c r="H191" i="5"/>
  <c r="I191" i="5"/>
  <c r="J191" i="5"/>
  <c r="M191" i="5"/>
  <c r="N191" i="5"/>
  <c r="O191" i="5"/>
  <c r="P191" i="5"/>
  <c r="Q191" i="5"/>
  <c r="R191" i="5"/>
  <c r="S191" i="5"/>
  <c r="T191" i="5"/>
  <c r="U191" i="5"/>
  <c r="V191" i="5"/>
  <c r="W191" i="5"/>
  <c r="X191" i="5"/>
  <c r="Y191" i="5"/>
  <c r="Z191" i="5"/>
  <c r="AC191" i="5"/>
  <c r="AD191" i="5"/>
  <c r="AE191" i="5"/>
  <c r="AF191" i="5"/>
  <c r="AG191" i="5"/>
  <c r="AH191" i="5"/>
  <c r="AI191" i="5"/>
  <c r="AJ191" i="5"/>
  <c r="AK191" i="5"/>
  <c r="AL191" i="5"/>
  <c r="AM191" i="5"/>
  <c r="AN191" i="5"/>
  <c r="AO191" i="5"/>
  <c r="AP191" i="5"/>
  <c r="AS191" i="5"/>
  <c r="AT191" i="5"/>
  <c r="AU191" i="5"/>
  <c r="AV191" i="5"/>
  <c r="AW191" i="5"/>
  <c r="AX191" i="5"/>
  <c r="AY191" i="5"/>
  <c r="AZ191" i="5"/>
  <c r="BA191" i="5"/>
  <c r="BB191" i="5"/>
  <c r="BC191" i="5"/>
  <c r="BD191" i="5"/>
  <c r="BE191" i="5"/>
  <c r="BF191" i="5"/>
  <c r="BI191" i="5"/>
  <c r="BJ191" i="5"/>
  <c r="BK191" i="5"/>
  <c r="BL191" i="5"/>
  <c r="BM191" i="5"/>
  <c r="BN191" i="5"/>
  <c r="BO191" i="5"/>
  <c r="BP191" i="5"/>
  <c r="BQ191" i="5"/>
  <c r="BR191" i="5"/>
  <c r="BS191" i="5"/>
  <c r="BT191" i="5"/>
  <c r="BU191" i="5"/>
  <c r="BV191" i="5"/>
  <c r="BY191" i="5"/>
  <c r="BZ191" i="5"/>
  <c r="CA191" i="5"/>
  <c r="CB191" i="5"/>
  <c r="CC191" i="5"/>
  <c r="CD191" i="5"/>
  <c r="CE191" i="5"/>
  <c r="CF191" i="5"/>
  <c r="CG191" i="5"/>
  <c r="CH191" i="5"/>
  <c r="CI191" i="5"/>
  <c r="CJ191" i="5"/>
  <c r="CK191" i="5"/>
  <c r="CL191" i="5"/>
  <c r="CO191" i="5"/>
  <c r="CP191" i="5"/>
  <c r="CQ191" i="5"/>
  <c r="CR191" i="5"/>
  <c r="CS191" i="5"/>
  <c r="CT191" i="5"/>
  <c r="CU191" i="5"/>
  <c r="CV191" i="5"/>
  <c r="CW191" i="5"/>
  <c r="CX191" i="5"/>
  <c r="CY191" i="5"/>
  <c r="CZ191" i="5"/>
  <c r="DA191" i="5"/>
  <c r="DB191" i="5"/>
  <c r="DE191" i="5"/>
  <c r="DF191" i="5"/>
  <c r="DG191" i="5"/>
  <c r="DH191" i="5"/>
  <c r="DI191" i="5"/>
  <c r="DJ191" i="5"/>
  <c r="DK191" i="5"/>
  <c r="DL191" i="5"/>
  <c r="DM191" i="5"/>
  <c r="DN191" i="5"/>
  <c r="DO191" i="5"/>
  <c r="DP191" i="5"/>
  <c r="DQ191" i="5"/>
  <c r="DR191" i="5"/>
  <c r="DU191" i="5"/>
  <c r="DV191" i="5"/>
  <c r="DW191" i="5"/>
  <c r="DX191" i="5"/>
  <c r="DY191" i="5"/>
  <c r="DZ191" i="5"/>
  <c r="EA191" i="5"/>
  <c r="EB191" i="5"/>
  <c r="EC191" i="5"/>
  <c r="ED191" i="5"/>
  <c r="EE191" i="5"/>
  <c r="EF191" i="5"/>
  <c r="EG191" i="5"/>
  <c r="EH191" i="5"/>
  <c r="EK191" i="5"/>
  <c r="EL191" i="5"/>
  <c r="EM191" i="5"/>
  <c r="EN191" i="5"/>
  <c r="EO191" i="5"/>
  <c r="EP191" i="5"/>
  <c r="EQ191" i="5"/>
  <c r="ER191" i="5"/>
  <c r="ES191" i="5"/>
  <c r="ET191" i="5"/>
  <c r="EU191" i="5"/>
  <c r="EV191" i="5"/>
  <c r="EW191" i="5"/>
  <c r="EX191" i="5"/>
  <c r="FA191" i="5"/>
  <c r="FB191" i="5"/>
  <c r="FC191" i="5"/>
  <c r="FD191" i="5"/>
  <c r="FE191" i="5"/>
  <c r="FF191" i="5"/>
  <c r="FG191" i="5"/>
  <c r="FH191" i="5"/>
  <c r="FI191" i="5"/>
  <c r="FJ191" i="5"/>
  <c r="FK191" i="5"/>
  <c r="FL191" i="5"/>
  <c r="FM191" i="5"/>
  <c r="FN191" i="5"/>
  <c r="FQ191" i="5"/>
  <c r="FR191" i="5"/>
  <c r="FS191" i="5"/>
  <c r="FT191" i="5"/>
  <c r="FU191" i="5"/>
  <c r="FV191" i="5"/>
  <c r="FW191" i="5"/>
  <c r="FX191" i="5"/>
  <c r="FY191" i="5"/>
  <c r="FZ191" i="5"/>
  <c r="GA191" i="5"/>
  <c r="GB191" i="5"/>
  <c r="GC191" i="5"/>
  <c r="GD191" i="5"/>
  <c r="GG191" i="5"/>
  <c r="GH191" i="5"/>
  <c r="GI191" i="5"/>
  <c r="GJ191" i="5"/>
  <c r="GK191" i="5"/>
  <c r="GL191" i="5"/>
  <c r="GM191" i="5"/>
  <c r="GN191" i="5"/>
  <c r="GO191" i="5"/>
  <c r="GP191" i="5"/>
  <c r="GQ191" i="5"/>
  <c r="GR191" i="5"/>
  <c r="GS191" i="5"/>
  <c r="GT191" i="5"/>
  <c r="GW191" i="5"/>
  <c r="GX191" i="5"/>
  <c r="GY191" i="5"/>
  <c r="GZ191" i="5"/>
  <c r="HA191" i="5"/>
  <c r="HB191" i="5"/>
  <c r="HC191" i="5"/>
  <c r="HD191" i="5"/>
  <c r="HE191" i="5"/>
  <c r="HF191" i="5"/>
  <c r="HG191" i="5"/>
  <c r="HH191" i="5"/>
  <c r="HI191" i="5"/>
  <c r="HJ191" i="5"/>
  <c r="HM191" i="5"/>
  <c r="HN191" i="5"/>
  <c r="HO191" i="5"/>
  <c r="HP191" i="5"/>
  <c r="HQ191" i="5"/>
  <c r="HR191" i="5"/>
  <c r="HS191" i="5"/>
  <c r="HT191" i="5"/>
  <c r="HU191" i="5"/>
  <c r="HV191" i="5"/>
  <c r="HW191" i="5"/>
  <c r="HX191" i="5"/>
  <c r="HY191" i="5"/>
  <c r="HZ191" i="5"/>
  <c r="IC191" i="5"/>
  <c r="ID191" i="5"/>
  <c r="IE191" i="5"/>
  <c r="IF191" i="5"/>
  <c r="IG191" i="5"/>
  <c r="IH191" i="5"/>
  <c r="II191" i="5"/>
  <c r="IJ191" i="5"/>
  <c r="IK191" i="5"/>
  <c r="IL191" i="5"/>
  <c r="IM191" i="5"/>
  <c r="IN191" i="5"/>
  <c r="IO191" i="5"/>
  <c r="IP191" i="5"/>
  <c r="IS191" i="5"/>
  <c r="IT191" i="5"/>
  <c r="IU191" i="5"/>
  <c r="IV191" i="5"/>
  <c r="IW191" i="5"/>
  <c r="IX191" i="5"/>
  <c r="IY191" i="5"/>
  <c r="IZ191" i="5"/>
  <c r="JA191" i="5"/>
  <c r="JB191" i="5"/>
  <c r="JC191" i="5"/>
  <c r="JD191" i="5"/>
  <c r="C192" i="5"/>
  <c r="D192" i="5"/>
  <c r="E192" i="5"/>
  <c r="F192" i="5"/>
  <c r="G192" i="5"/>
  <c r="H192" i="5"/>
  <c r="I192" i="5"/>
  <c r="J192" i="5"/>
  <c r="M192" i="5"/>
  <c r="N192" i="5"/>
  <c r="O192" i="5"/>
  <c r="P192" i="5"/>
  <c r="Q192" i="5"/>
  <c r="R192" i="5"/>
  <c r="S192" i="5"/>
  <c r="T192" i="5"/>
  <c r="U192" i="5"/>
  <c r="V192" i="5"/>
  <c r="W192" i="5"/>
  <c r="X192" i="5"/>
  <c r="Y192" i="5"/>
  <c r="Z192" i="5"/>
  <c r="AC192" i="5"/>
  <c r="AD192" i="5"/>
  <c r="AE192" i="5"/>
  <c r="AF192" i="5"/>
  <c r="AG192" i="5"/>
  <c r="AH192" i="5"/>
  <c r="AI192" i="5"/>
  <c r="AJ192" i="5"/>
  <c r="AK192" i="5"/>
  <c r="AL192" i="5"/>
  <c r="AM192" i="5"/>
  <c r="AN192" i="5"/>
  <c r="AO192" i="5"/>
  <c r="AP192" i="5"/>
  <c r="AS192" i="5"/>
  <c r="AT192" i="5"/>
  <c r="AU192" i="5"/>
  <c r="AV192" i="5"/>
  <c r="AW192" i="5"/>
  <c r="AX192" i="5"/>
  <c r="AY192" i="5"/>
  <c r="AZ192" i="5"/>
  <c r="BA192" i="5"/>
  <c r="BB192" i="5"/>
  <c r="BC192" i="5"/>
  <c r="BD192" i="5"/>
  <c r="BE192" i="5"/>
  <c r="BF192" i="5"/>
  <c r="BI192" i="5"/>
  <c r="BJ192" i="5"/>
  <c r="BK192" i="5"/>
  <c r="BL192" i="5"/>
  <c r="BM192" i="5"/>
  <c r="BN192" i="5"/>
  <c r="BO192" i="5"/>
  <c r="BP192" i="5"/>
  <c r="BQ192" i="5"/>
  <c r="BR192" i="5"/>
  <c r="BS192" i="5"/>
  <c r="BT192" i="5"/>
  <c r="BU192" i="5"/>
  <c r="BV192" i="5"/>
  <c r="BY192" i="5"/>
  <c r="BZ192" i="5"/>
  <c r="CA192" i="5"/>
  <c r="CB192" i="5"/>
  <c r="CC192" i="5"/>
  <c r="CD192" i="5"/>
  <c r="CE192" i="5"/>
  <c r="CF192" i="5"/>
  <c r="CG192" i="5"/>
  <c r="CH192" i="5"/>
  <c r="CI192" i="5"/>
  <c r="CJ192" i="5"/>
  <c r="CK192" i="5"/>
  <c r="CL192" i="5"/>
  <c r="CO192" i="5"/>
  <c r="CP192" i="5"/>
  <c r="CQ192" i="5"/>
  <c r="CR192" i="5"/>
  <c r="CS192" i="5"/>
  <c r="CT192" i="5"/>
  <c r="CU192" i="5"/>
  <c r="CV192" i="5"/>
  <c r="CW192" i="5"/>
  <c r="CX192" i="5"/>
  <c r="CY192" i="5"/>
  <c r="CZ192" i="5"/>
  <c r="DA192" i="5"/>
  <c r="DB192" i="5"/>
  <c r="DE192" i="5"/>
  <c r="DF192" i="5"/>
  <c r="DG192" i="5"/>
  <c r="DH192" i="5"/>
  <c r="DI192" i="5"/>
  <c r="DJ192" i="5"/>
  <c r="DK192" i="5"/>
  <c r="DL192" i="5"/>
  <c r="DM192" i="5"/>
  <c r="DN192" i="5"/>
  <c r="DO192" i="5"/>
  <c r="DP192" i="5"/>
  <c r="DQ192" i="5"/>
  <c r="DR192" i="5"/>
  <c r="DU192" i="5"/>
  <c r="DV192" i="5"/>
  <c r="DW192" i="5"/>
  <c r="DX192" i="5"/>
  <c r="DY192" i="5"/>
  <c r="DZ192" i="5"/>
  <c r="EA192" i="5"/>
  <c r="EB192" i="5"/>
  <c r="EC192" i="5"/>
  <c r="ED192" i="5"/>
  <c r="EE192" i="5"/>
  <c r="EF192" i="5"/>
  <c r="EG192" i="5"/>
  <c r="EH192" i="5"/>
  <c r="EK192" i="5"/>
  <c r="EL192" i="5"/>
  <c r="EM192" i="5"/>
  <c r="EN192" i="5"/>
  <c r="EO192" i="5"/>
  <c r="EP192" i="5"/>
  <c r="EQ192" i="5"/>
  <c r="ER192" i="5"/>
  <c r="ES192" i="5"/>
  <c r="ET192" i="5"/>
  <c r="EU192" i="5"/>
  <c r="EV192" i="5"/>
  <c r="EW192" i="5"/>
  <c r="EX192" i="5"/>
  <c r="FA192" i="5"/>
  <c r="FB192" i="5"/>
  <c r="FC192" i="5"/>
  <c r="FD192" i="5"/>
  <c r="FE192" i="5"/>
  <c r="FF192" i="5"/>
  <c r="FG192" i="5"/>
  <c r="FH192" i="5"/>
  <c r="FI192" i="5"/>
  <c r="FJ192" i="5"/>
  <c r="FK192" i="5"/>
  <c r="FL192" i="5"/>
  <c r="FM192" i="5"/>
  <c r="FN192" i="5"/>
  <c r="FQ192" i="5"/>
  <c r="FR192" i="5"/>
  <c r="FS192" i="5"/>
  <c r="FT192" i="5"/>
  <c r="FU192" i="5"/>
  <c r="FV192" i="5"/>
  <c r="FW192" i="5"/>
  <c r="FX192" i="5"/>
  <c r="FY192" i="5"/>
  <c r="FZ192" i="5"/>
  <c r="GA192" i="5"/>
  <c r="GB192" i="5"/>
  <c r="GC192" i="5"/>
  <c r="GD192" i="5"/>
  <c r="GG192" i="5"/>
  <c r="GH192" i="5"/>
  <c r="GI192" i="5"/>
  <c r="GJ192" i="5"/>
  <c r="GK192" i="5"/>
  <c r="GL192" i="5"/>
  <c r="GM192" i="5"/>
  <c r="GN192" i="5"/>
  <c r="GO192" i="5"/>
  <c r="GP192" i="5"/>
  <c r="GQ192" i="5"/>
  <c r="GR192" i="5"/>
  <c r="GS192" i="5"/>
  <c r="GT192" i="5"/>
  <c r="GW192" i="5"/>
  <c r="GX192" i="5"/>
  <c r="GY192" i="5"/>
  <c r="GZ192" i="5"/>
  <c r="HA192" i="5"/>
  <c r="HB192" i="5"/>
  <c r="HC192" i="5"/>
  <c r="HD192" i="5"/>
  <c r="HE192" i="5"/>
  <c r="HF192" i="5"/>
  <c r="HG192" i="5"/>
  <c r="HH192" i="5"/>
  <c r="HI192" i="5"/>
  <c r="HJ192" i="5"/>
  <c r="HM192" i="5"/>
  <c r="HN192" i="5"/>
  <c r="HO192" i="5"/>
  <c r="HP192" i="5"/>
  <c r="HQ192" i="5"/>
  <c r="HR192" i="5"/>
  <c r="HS192" i="5"/>
  <c r="HT192" i="5"/>
  <c r="HU192" i="5"/>
  <c r="HV192" i="5"/>
  <c r="HW192" i="5"/>
  <c r="HX192" i="5"/>
  <c r="HY192" i="5"/>
  <c r="HZ192" i="5"/>
  <c r="IC192" i="5"/>
  <c r="ID192" i="5"/>
  <c r="IE192" i="5"/>
  <c r="IF192" i="5"/>
  <c r="IG192" i="5"/>
  <c r="IH192" i="5"/>
  <c r="II192" i="5"/>
  <c r="IJ192" i="5"/>
  <c r="IK192" i="5"/>
  <c r="IL192" i="5"/>
  <c r="IM192" i="5"/>
  <c r="IN192" i="5"/>
  <c r="IO192" i="5"/>
  <c r="IP192" i="5"/>
  <c r="IS192" i="5"/>
  <c r="IT192" i="5"/>
  <c r="IU192" i="5"/>
  <c r="IV192" i="5"/>
  <c r="IW192" i="5"/>
  <c r="IX192" i="5"/>
  <c r="IY192" i="5"/>
  <c r="IZ192" i="5"/>
  <c r="JA192" i="5"/>
  <c r="JB192" i="5"/>
  <c r="JC192" i="5"/>
  <c r="JD192" i="5"/>
  <c r="C193" i="5"/>
  <c r="D193" i="5"/>
  <c r="E193" i="5"/>
  <c r="F193" i="5"/>
  <c r="G193" i="5"/>
  <c r="H193" i="5"/>
  <c r="I193" i="5"/>
  <c r="J193" i="5"/>
  <c r="K193" i="5"/>
  <c r="M193" i="5"/>
  <c r="N193" i="5"/>
  <c r="O193" i="5"/>
  <c r="P193" i="5"/>
  <c r="Q193" i="5"/>
  <c r="R193" i="5"/>
  <c r="S193" i="5"/>
  <c r="T193" i="5"/>
  <c r="U193" i="5"/>
  <c r="V193" i="5"/>
  <c r="W193" i="5"/>
  <c r="X193" i="5"/>
  <c r="Y193" i="5"/>
  <c r="Z193" i="5"/>
  <c r="AA193" i="5"/>
  <c r="AC193" i="5"/>
  <c r="AD193" i="5"/>
  <c r="AE193" i="5"/>
  <c r="AF193" i="5"/>
  <c r="AG193" i="5"/>
  <c r="AH193" i="5"/>
  <c r="AI193" i="5"/>
  <c r="AJ193" i="5"/>
  <c r="AK193" i="5"/>
  <c r="AL193" i="5"/>
  <c r="AM193" i="5"/>
  <c r="AN193" i="5"/>
  <c r="AO193" i="5"/>
  <c r="AP193" i="5"/>
  <c r="AQ193" i="5"/>
  <c r="AS193" i="5"/>
  <c r="AT193" i="5"/>
  <c r="AU193" i="5"/>
  <c r="AV193" i="5"/>
  <c r="AW193" i="5"/>
  <c r="AX193" i="5"/>
  <c r="AY193" i="5"/>
  <c r="AZ193" i="5"/>
  <c r="BA193" i="5"/>
  <c r="BB193" i="5"/>
  <c r="BC193" i="5"/>
  <c r="BD193" i="5"/>
  <c r="BE193" i="5"/>
  <c r="BF193" i="5"/>
  <c r="BG193" i="5"/>
  <c r="BI193" i="5"/>
  <c r="BJ193" i="5"/>
  <c r="BK193" i="5"/>
  <c r="BL193" i="5"/>
  <c r="BM193" i="5"/>
  <c r="BN193" i="5"/>
  <c r="BO193" i="5"/>
  <c r="BP193" i="5"/>
  <c r="BQ193" i="5"/>
  <c r="BR193" i="5"/>
  <c r="BS193" i="5"/>
  <c r="BT193" i="5"/>
  <c r="BU193" i="5"/>
  <c r="BV193" i="5"/>
  <c r="BW193" i="5"/>
  <c r="BY193" i="5"/>
  <c r="BZ193" i="5"/>
  <c r="CA193" i="5"/>
  <c r="CB193" i="5"/>
  <c r="CC193" i="5"/>
  <c r="CD193" i="5"/>
  <c r="CE193" i="5"/>
  <c r="CF193" i="5"/>
  <c r="CG193" i="5"/>
  <c r="CH193" i="5"/>
  <c r="CI193" i="5"/>
  <c r="CJ193" i="5"/>
  <c r="CK193" i="5"/>
  <c r="CL193" i="5"/>
  <c r="CM193" i="5"/>
  <c r="CO193" i="5"/>
  <c r="CP193" i="5"/>
  <c r="CQ193" i="5"/>
  <c r="CR193" i="5"/>
  <c r="CS193" i="5"/>
  <c r="CT193" i="5"/>
  <c r="CU193" i="5"/>
  <c r="CV193" i="5"/>
  <c r="CW193" i="5"/>
  <c r="CX193" i="5"/>
  <c r="CY193" i="5"/>
  <c r="CZ193" i="5"/>
  <c r="DA193" i="5"/>
  <c r="DB193" i="5"/>
  <c r="DC193" i="5"/>
  <c r="DE193" i="5"/>
  <c r="DF193" i="5"/>
  <c r="DG193" i="5"/>
  <c r="DH193" i="5"/>
  <c r="DI193" i="5"/>
  <c r="DJ193" i="5"/>
  <c r="DK193" i="5"/>
  <c r="DL193" i="5"/>
  <c r="DM193" i="5"/>
  <c r="DN193" i="5"/>
  <c r="DO193" i="5"/>
  <c r="DP193" i="5"/>
  <c r="DQ193" i="5"/>
  <c r="DR193" i="5"/>
  <c r="DS193" i="5"/>
  <c r="DU193" i="5"/>
  <c r="DV193" i="5"/>
  <c r="DW193" i="5"/>
  <c r="DX193" i="5"/>
  <c r="DY193" i="5"/>
  <c r="DZ193" i="5"/>
  <c r="EA193" i="5"/>
  <c r="EB193" i="5"/>
  <c r="EC193" i="5"/>
  <c r="ED193" i="5"/>
  <c r="EE193" i="5"/>
  <c r="EF193" i="5"/>
  <c r="EG193" i="5"/>
  <c r="EH193" i="5"/>
  <c r="EI193" i="5"/>
  <c r="EK193" i="5"/>
  <c r="EL193" i="5"/>
  <c r="EM193" i="5"/>
  <c r="EN193" i="5"/>
  <c r="EO193" i="5"/>
  <c r="EP193" i="5"/>
  <c r="EQ193" i="5"/>
  <c r="ER193" i="5"/>
  <c r="ES193" i="5"/>
  <c r="ET193" i="5"/>
  <c r="EU193" i="5"/>
  <c r="EV193" i="5"/>
  <c r="EW193" i="5"/>
  <c r="EX193" i="5"/>
  <c r="EY193" i="5"/>
  <c r="FA193" i="5"/>
  <c r="FB193" i="5"/>
  <c r="FC193" i="5"/>
  <c r="FD193" i="5"/>
  <c r="FE193" i="5"/>
  <c r="FF193" i="5"/>
  <c r="FG193" i="5"/>
  <c r="FH193" i="5"/>
  <c r="FI193" i="5"/>
  <c r="FJ193" i="5"/>
  <c r="FK193" i="5"/>
  <c r="FL193" i="5"/>
  <c r="FM193" i="5"/>
  <c r="FN193" i="5"/>
  <c r="FO193" i="5"/>
  <c r="FQ193" i="5"/>
  <c r="FR193" i="5"/>
  <c r="FS193" i="5"/>
  <c r="FT193" i="5"/>
  <c r="FU193" i="5"/>
  <c r="FV193" i="5"/>
  <c r="FW193" i="5"/>
  <c r="FX193" i="5"/>
  <c r="FY193" i="5"/>
  <c r="FZ193" i="5"/>
  <c r="GA193" i="5"/>
  <c r="GB193" i="5"/>
  <c r="GC193" i="5"/>
  <c r="GD193" i="5"/>
  <c r="GE193" i="5"/>
  <c r="GG193" i="5"/>
  <c r="GH193" i="5"/>
  <c r="GI193" i="5"/>
  <c r="GJ193" i="5"/>
  <c r="GK193" i="5"/>
  <c r="GL193" i="5"/>
  <c r="GM193" i="5"/>
  <c r="GN193" i="5"/>
  <c r="GO193" i="5"/>
  <c r="GP193" i="5"/>
  <c r="GQ193" i="5"/>
  <c r="GR193" i="5"/>
  <c r="GS193" i="5"/>
  <c r="GT193" i="5"/>
  <c r="GU193" i="5"/>
  <c r="GW193" i="5"/>
  <c r="GX193" i="5"/>
  <c r="GY193" i="5"/>
  <c r="GZ193" i="5"/>
  <c r="HA193" i="5"/>
  <c r="HB193" i="5"/>
  <c r="HC193" i="5"/>
  <c r="HD193" i="5"/>
  <c r="HE193" i="5"/>
  <c r="HF193" i="5"/>
  <c r="HG193" i="5"/>
  <c r="HH193" i="5"/>
  <c r="HI193" i="5"/>
  <c r="HJ193" i="5"/>
  <c r="HK193" i="5"/>
  <c r="HM193" i="5"/>
  <c r="HN193" i="5"/>
  <c r="HO193" i="5"/>
  <c r="HP193" i="5"/>
  <c r="HQ193" i="5"/>
  <c r="HR193" i="5"/>
  <c r="HS193" i="5"/>
  <c r="HT193" i="5"/>
  <c r="HU193" i="5"/>
  <c r="HV193" i="5"/>
  <c r="HW193" i="5"/>
  <c r="HX193" i="5"/>
  <c r="HY193" i="5"/>
  <c r="HZ193" i="5"/>
  <c r="IA193" i="5"/>
  <c r="IC193" i="5"/>
  <c r="ID193" i="5"/>
  <c r="IE193" i="5"/>
  <c r="IF193" i="5"/>
  <c r="IG193" i="5"/>
  <c r="IH193" i="5"/>
  <c r="II193" i="5"/>
  <c r="IJ193" i="5"/>
  <c r="IK193" i="5"/>
  <c r="IL193" i="5"/>
  <c r="IM193" i="5"/>
  <c r="IN193" i="5"/>
  <c r="IO193" i="5"/>
  <c r="IP193" i="5"/>
  <c r="IQ193" i="5"/>
  <c r="IS193" i="5"/>
  <c r="IT193" i="5"/>
  <c r="IU193" i="5"/>
  <c r="IV193" i="5"/>
  <c r="IW193" i="5"/>
  <c r="IX193" i="5"/>
  <c r="IY193" i="5"/>
  <c r="IZ193" i="5"/>
  <c r="JA193" i="5"/>
  <c r="JB193" i="5"/>
  <c r="JC193" i="5"/>
  <c r="JD193" i="5"/>
  <c r="C194" i="5"/>
  <c r="D194" i="5"/>
  <c r="E194" i="5"/>
  <c r="F194" i="5"/>
  <c r="G194" i="5"/>
  <c r="H194" i="5"/>
  <c r="I194" i="5"/>
  <c r="J194" i="5"/>
  <c r="M194" i="5"/>
  <c r="N194" i="5"/>
  <c r="O194" i="5"/>
  <c r="P194" i="5"/>
  <c r="Q194" i="5"/>
  <c r="R194" i="5"/>
  <c r="S194" i="5"/>
  <c r="T194" i="5"/>
  <c r="U194" i="5"/>
  <c r="V194" i="5"/>
  <c r="W194" i="5"/>
  <c r="X194" i="5"/>
  <c r="Y194" i="5"/>
  <c r="Z194" i="5"/>
  <c r="AC194" i="5"/>
  <c r="AD194" i="5"/>
  <c r="AE194" i="5"/>
  <c r="AF194" i="5"/>
  <c r="AG194" i="5"/>
  <c r="AH194" i="5"/>
  <c r="AI194" i="5"/>
  <c r="AJ194" i="5"/>
  <c r="AK194" i="5"/>
  <c r="AL194" i="5"/>
  <c r="AM194" i="5"/>
  <c r="AN194" i="5"/>
  <c r="AO194" i="5"/>
  <c r="AP194" i="5"/>
  <c r="AS194" i="5"/>
  <c r="AT194" i="5"/>
  <c r="AU194" i="5"/>
  <c r="AV194" i="5"/>
  <c r="AW194" i="5"/>
  <c r="AX194" i="5"/>
  <c r="AY194" i="5"/>
  <c r="AZ194" i="5"/>
  <c r="BA194" i="5"/>
  <c r="BB194" i="5"/>
  <c r="BC194" i="5"/>
  <c r="BD194" i="5"/>
  <c r="BE194" i="5"/>
  <c r="BF194" i="5"/>
  <c r="BI194" i="5"/>
  <c r="BJ194" i="5"/>
  <c r="BK194" i="5"/>
  <c r="BL194" i="5"/>
  <c r="BM194" i="5"/>
  <c r="BN194" i="5"/>
  <c r="BO194" i="5"/>
  <c r="BP194" i="5"/>
  <c r="BQ194" i="5"/>
  <c r="BR194" i="5"/>
  <c r="BS194" i="5"/>
  <c r="BT194" i="5"/>
  <c r="BU194" i="5"/>
  <c r="BV194" i="5"/>
  <c r="BY194" i="5"/>
  <c r="BZ194" i="5"/>
  <c r="CA194" i="5"/>
  <c r="CB194" i="5"/>
  <c r="CC194" i="5"/>
  <c r="CD194" i="5"/>
  <c r="CE194" i="5"/>
  <c r="CF194" i="5"/>
  <c r="CG194" i="5"/>
  <c r="CH194" i="5"/>
  <c r="CI194" i="5"/>
  <c r="CJ194" i="5"/>
  <c r="CK194" i="5"/>
  <c r="CL194" i="5"/>
  <c r="CO194" i="5"/>
  <c r="CP194" i="5"/>
  <c r="CQ194" i="5"/>
  <c r="CR194" i="5"/>
  <c r="CS194" i="5"/>
  <c r="CT194" i="5"/>
  <c r="CU194" i="5"/>
  <c r="CV194" i="5"/>
  <c r="CW194" i="5"/>
  <c r="CX194" i="5"/>
  <c r="CY194" i="5"/>
  <c r="CZ194" i="5"/>
  <c r="DA194" i="5"/>
  <c r="DB194" i="5"/>
  <c r="DE194" i="5"/>
  <c r="DF194" i="5"/>
  <c r="DG194" i="5"/>
  <c r="DH194" i="5"/>
  <c r="DI194" i="5"/>
  <c r="DJ194" i="5"/>
  <c r="DK194" i="5"/>
  <c r="DL194" i="5"/>
  <c r="DM194" i="5"/>
  <c r="DN194" i="5"/>
  <c r="DO194" i="5"/>
  <c r="DP194" i="5"/>
  <c r="DQ194" i="5"/>
  <c r="DR194" i="5"/>
  <c r="DU194" i="5"/>
  <c r="DV194" i="5"/>
  <c r="DW194" i="5"/>
  <c r="DX194" i="5"/>
  <c r="DY194" i="5"/>
  <c r="DZ194" i="5"/>
  <c r="EA194" i="5"/>
  <c r="EB194" i="5"/>
  <c r="EC194" i="5"/>
  <c r="ED194" i="5"/>
  <c r="EE194" i="5"/>
  <c r="EF194" i="5"/>
  <c r="EG194" i="5"/>
  <c r="EH194" i="5"/>
  <c r="EK194" i="5"/>
  <c r="EL194" i="5"/>
  <c r="EM194" i="5"/>
  <c r="EN194" i="5"/>
  <c r="EO194" i="5"/>
  <c r="EP194" i="5"/>
  <c r="EQ194" i="5"/>
  <c r="ER194" i="5"/>
  <c r="ES194" i="5"/>
  <c r="ET194" i="5"/>
  <c r="EU194" i="5"/>
  <c r="EV194" i="5"/>
  <c r="EW194" i="5"/>
  <c r="EX194" i="5"/>
  <c r="FA194" i="5"/>
  <c r="FB194" i="5"/>
  <c r="FC194" i="5"/>
  <c r="FD194" i="5"/>
  <c r="FE194" i="5"/>
  <c r="FF194" i="5"/>
  <c r="FG194" i="5"/>
  <c r="FH194" i="5"/>
  <c r="FI194" i="5"/>
  <c r="FJ194" i="5"/>
  <c r="FK194" i="5"/>
  <c r="FL194" i="5"/>
  <c r="FM194" i="5"/>
  <c r="FN194" i="5"/>
  <c r="FQ194" i="5"/>
  <c r="FR194" i="5"/>
  <c r="FS194" i="5"/>
  <c r="FT194" i="5"/>
  <c r="FU194" i="5"/>
  <c r="FV194" i="5"/>
  <c r="FW194" i="5"/>
  <c r="FX194" i="5"/>
  <c r="FY194" i="5"/>
  <c r="FZ194" i="5"/>
  <c r="GA194" i="5"/>
  <c r="GB194" i="5"/>
  <c r="GC194" i="5"/>
  <c r="GD194" i="5"/>
  <c r="GG194" i="5"/>
  <c r="GH194" i="5"/>
  <c r="GI194" i="5"/>
  <c r="GJ194" i="5"/>
  <c r="GK194" i="5"/>
  <c r="GL194" i="5"/>
  <c r="GM194" i="5"/>
  <c r="GN194" i="5"/>
  <c r="GO194" i="5"/>
  <c r="GP194" i="5"/>
  <c r="GQ194" i="5"/>
  <c r="GR194" i="5"/>
  <c r="GS194" i="5"/>
  <c r="GT194" i="5"/>
  <c r="GW194" i="5"/>
  <c r="GX194" i="5"/>
  <c r="GY194" i="5"/>
  <c r="GZ194" i="5"/>
  <c r="HA194" i="5"/>
  <c r="HB194" i="5"/>
  <c r="HC194" i="5"/>
  <c r="HD194" i="5"/>
  <c r="HE194" i="5"/>
  <c r="HF194" i="5"/>
  <c r="HG194" i="5"/>
  <c r="HH194" i="5"/>
  <c r="HI194" i="5"/>
  <c r="HJ194" i="5"/>
  <c r="HM194" i="5"/>
  <c r="HN194" i="5"/>
  <c r="HO194" i="5"/>
  <c r="HP194" i="5"/>
  <c r="HQ194" i="5"/>
  <c r="HR194" i="5"/>
  <c r="HS194" i="5"/>
  <c r="HT194" i="5"/>
  <c r="HU194" i="5"/>
  <c r="HV194" i="5"/>
  <c r="HW194" i="5"/>
  <c r="HX194" i="5"/>
  <c r="HY194" i="5"/>
  <c r="HZ194" i="5"/>
  <c r="IC194" i="5"/>
  <c r="ID194" i="5"/>
  <c r="IE194" i="5"/>
  <c r="IF194" i="5"/>
  <c r="IG194" i="5"/>
  <c r="IH194" i="5"/>
  <c r="II194" i="5"/>
  <c r="IJ194" i="5"/>
  <c r="IK194" i="5"/>
  <c r="IL194" i="5"/>
  <c r="IM194" i="5"/>
  <c r="IN194" i="5"/>
  <c r="IO194" i="5"/>
  <c r="IP194" i="5"/>
  <c r="IS194" i="5"/>
  <c r="IT194" i="5"/>
  <c r="IU194" i="5"/>
  <c r="IV194" i="5"/>
  <c r="IW194" i="5"/>
  <c r="IX194" i="5"/>
  <c r="IY194" i="5"/>
  <c r="IZ194" i="5"/>
  <c r="JA194" i="5"/>
  <c r="JB194" i="5"/>
  <c r="JC194" i="5"/>
  <c r="JD194" i="5"/>
  <c r="C195" i="5"/>
  <c r="D195" i="5"/>
  <c r="E195" i="5"/>
  <c r="F195" i="5"/>
  <c r="G195" i="5"/>
  <c r="H195" i="5"/>
  <c r="I195" i="5"/>
  <c r="J195" i="5"/>
  <c r="M195" i="5"/>
  <c r="N195" i="5"/>
  <c r="O195" i="5"/>
  <c r="P195" i="5"/>
  <c r="Q195" i="5"/>
  <c r="R195" i="5"/>
  <c r="S195" i="5"/>
  <c r="T195" i="5"/>
  <c r="U195" i="5"/>
  <c r="V195" i="5"/>
  <c r="W195" i="5"/>
  <c r="X195" i="5"/>
  <c r="Y195" i="5"/>
  <c r="Z195" i="5"/>
  <c r="AC195" i="5"/>
  <c r="AD195" i="5"/>
  <c r="AE195" i="5"/>
  <c r="AF195" i="5"/>
  <c r="AG195" i="5"/>
  <c r="AH195" i="5"/>
  <c r="AI195" i="5"/>
  <c r="AJ195" i="5"/>
  <c r="AK195" i="5"/>
  <c r="AL195" i="5"/>
  <c r="AM195" i="5"/>
  <c r="AN195" i="5"/>
  <c r="AO195" i="5"/>
  <c r="AP195" i="5"/>
  <c r="AS195" i="5"/>
  <c r="AT195" i="5"/>
  <c r="AU195" i="5"/>
  <c r="AV195" i="5"/>
  <c r="AW195" i="5"/>
  <c r="AX195" i="5"/>
  <c r="AY195" i="5"/>
  <c r="AZ195" i="5"/>
  <c r="BA195" i="5"/>
  <c r="BB195" i="5"/>
  <c r="BC195" i="5"/>
  <c r="BD195" i="5"/>
  <c r="BE195" i="5"/>
  <c r="BF195" i="5"/>
  <c r="BI195" i="5"/>
  <c r="BJ195" i="5"/>
  <c r="BK195" i="5"/>
  <c r="BL195" i="5"/>
  <c r="BM195" i="5"/>
  <c r="BN195" i="5"/>
  <c r="BO195" i="5"/>
  <c r="BP195" i="5"/>
  <c r="BQ195" i="5"/>
  <c r="BR195" i="5"/>
  <c r="BS195" i="5"/>
  <c r="BT195" i="5"/>
  <c r="BU195" i="5"/>
  <c r="BV195" i="5"/>
  <c r="BY195" i="5"/>
  <c r="BZ195" i="5"/>
  <c r="CA195" i="5"/>
  <c r="CB195" i="5"/>
  <c r="CC195" i="5"/>
  <c r="CD195" i="5"/>
  <c r="CE195" i="5"/>
  <c r="CF195" i="5"/>
  <c r="CG195" i="5"/>
  <c r="CH195" i="5"/>
  <c r="CI195" i="5"/>
  <c r="CJ195" i="5"/>
  <c r="CK195" i="5"/>
  <c r="CL195" i="5"/>
  <c r="CO195" i="5"/>
  <c r="CP195" i="5"/>
  <c r="CQ195" i="5"/>
  <c r="CR195" i="5"/>
  <c r="CS195" i="5"/>
  <c r="CT195" i="5"/>
  <c r="CU195" i="5"/>
  <c r="CV195" i="5"/>
  <c r="CW195" i="5"/>
  <c r="CX195" i="5"/>
  <c r="CY195" i="5"/>
  <c r="CZ195" i="5"/>
  <c r="DA195" i="5"/>
  <c r="DB195" i="5"/>
  <c r="DE195" i="5"/>
  <c r="DF195" i="5"/>
  <c r="DG195" i="5"/>
  <c r="DH195" i="5"/>
  <c r="DI195" i="5"/>
  <c r="DJ195" i="5"/>
  <c r="DK195" i="5"/>
  <c r="DL195" i="5"/>
  <c r="DM195" i="5"/>
  <c r="DN195" i="5"/>
  <c r="DO195" i="5"/>
  <c r="DP195" i="5"/>
  <c r="DQ195" i="5"/>
  <c r="DR195" i="5"/>
  <c r="DU195" i="5"/>
  <c r="DV195" i="5"/>
  <c r="DW195" i="5"/>
  <c r="DX195" i="5"/>
  <c r="DY195" i="5"/>
  <c r="DZ195" i="5"/>
  <c r="EA195" i="5"/>
  <c r="EB195" i="5"/>
  <c r="EC195" i="5"/>
  <c r="ED195" i="5"/>
  <c r="EE195" i="5"/>
  <c r="EF195" i="5"/>
  <c r="EG195" i="5"/>
  <c r="EH195" i="5"/>
  <c r="EK195" i="5"/>
  <c r="EL195" i="5"/>
  <c r="EM195" i="5"/>
  <c r="EN195" i="5"/>
  <c r="EO195" i="5"/>
  <c r="EP195" i="5"/>
  <c r="EQ195" i="5"/>
  <c r="ER195" i="5"/>
  <c r="ES195" i="5"/>
  <c r="ET195" i="5"/>
  <c r="EU195" i="5"/>
  <c r="EV195" i="5"/>
  <c r="EW195" i="5"/>
  <c r="EX195" i="5"/>
  <c r="FA195" i="5"/>
  <c r="FB195" i="5"/>
  <c r="FC195" i="5"/>
  <c r="FD195" i="5"/>
  <c r="FE195" i="5"/>
  <c r="FF195" i="5"/>
  <c r="FG195" i="5"/>
  <c r="FH195" i="5"/>
  <c r="FI195" i="5"/>
  <c r="FJ195" i="5"/>
  <c r="FK195" i="5"/>
  <c r="FL195" i="5"/>
  <c r="FM195" i="5"/>
  <c r="FN195" i="5"/>
  <c r="FQ195" i="5"/>
  <c r="FR195" i="5"/>
  <c r="FS195" i="5"/>
  <c r="FT195" i="5"/>
  <c r="FU195" i="5"/>
  <c r="FV195" i="5"/>
  <c r="FW195" i="5"/>
  <c r="FX195" i="5"/>
  <c r="FY195" i="5"/>
  <c r="FZ195" i="5"/>
  <c r="GA195" i="5"/>
  <c r="GB195" i="5"/>
  <c r="GC195" i="5"/>
  <c r="GD195" i="5"/>
  <c r="GG195" i="5"/>
  <c r="GH195" i="5"/>
  <c r="GI195" i="5"/>
  <c r="GJ195" i="5"/>
  <c r="GK195" i="5"/>
  <c r="GL195" i="5"/>
  <c r="GM195" i="5"/>
  <c r="GN195" i="5"/>
  <c r="GO195" i="5"/>
  <c r="GP195" i="5"/>
  <c r="GQ195" i="5"/>
  <c r="GR195" i="5"/>
  <c r="GS195" i="5"/>
  <c r="GT195" i="5"/>
  <c r="GW195" i="5"/>
  <c r="GX195" i="5"/>
  <c r="GY195" i="5"/>
  <c r="GZ195" i="5"/>
  <c r="HA195" i="5"/>
  <c r="HB195" i="5"/>
  <c r="HC195" i="5"/>
  <c r="HD195" i="5"/>
  <c r="HE195" i="5"/>
  <c r="HF195" i="5"/>
  <c r="HG195" i="5"/>
  <c r="HH195" i="5"/>
  <c r="HI195" i="5"/>
  <c r="HJ195" i="5"/>
  <c r="HM195" i="5"/>
  <c r="HN195" i="5"/>
  <c r="HO195" i="5"/>
  <c r="HP195" i="5"/>
  <c r="HQ195" i="5"/>
  <c r="HR195" i="5"/>
  <c r="HS195" i="5"/>
  <c r="HT195" i="5"/>
  <c r="HU195" i="5"/>
  <c r="HV195" i="5"/>
  <c r="HW195" i="5"/>
  <c r="HX195" i="5"/>
  <c r="HY195" i="5"/>
  <c r="HZ195" i="5"/>
  <c r="IC195" i="5"/>
  <c r="ID195" i="5"/>
  <c r="IE195" i="5"/>
  <c r="IF195" i="5"/>
  <c r="IG195" i="5"/>
  <c r="IH195" i="5"/>
  <c r="II195" i="5"/>
  <c r="IJ195" i="5"/>
  <c r="IK195" i="5"/>
  <c r="IL195" i="5"/>
  <c r="IM195" i="5"/>
  <c r="IN195" i="5"/>
  <c r="IO195" i="5"/>
  <c r="IP195" i="5"/>
  <c r="IS195" i="5"/>
  <c r="IT195" i="5"/>
  <c r="IU195" i="5"/>
  <c r="IV195" i="5"/>
  <c r="IW195" i="5"/>
  <c r="IX195" i="5"/>
  <c r="IY195" i="5"/>
  <c r="IZ195" i="5"/>
  <c r="JA195" i="5"/>
  <c r="JB195" i="5"/>
  <c r="JC195" i="5"/>
  <c r="JD195" i="5"/>
  <c r="C196" i="5"/>
  <c r="D196" i="5"/>
  <c r="E196" i="5"/>
  <c r="F196" i="5"/>
  <c r="G196" i="5"/>
  <c r="H196" i="5"/>
  <c r="I196" i="5"/>
  <c r="J196" i="5"/>
  <c r="M196" i="5"/>
  <c r="N196" i="5"/>
  <c r="O196" i="5"/>
  <c r="P196" i="5"/>
  <c r="Q196" i="5"/>
  <c r="R196" i="5"/>
  <c r="S196" i="5"/>
  <c r="T196" i="5"/>
  <c r="U196" i="5"/>
  <c r="V196" i="5"/>
  <c r="W196" i="5"/>
  <c r="X196" i="5"/>
  <c r="Y196" i="5"/>
  <c r="Z196" i="5"/>
  <c r="AC196" i="5"/>
  <c r="AD196" i="5"/>
  <c r="AE196" i="5"/>
  <c r="AF196" i="5"/>
  <c r="AG196" i="5"/>
  <c r="AH196" i="5"/>
  <c r="AI196" i="5"/>
  <c r="AJ196" i="5"/>
  <c r="AK196" i="5"/>
  <c r="AL196" i="5"/>
  <c r="AM196" i="5"/>
  <c r="AN196" i="5"/>
  <c r="AO196" i="5"/>
  <c r="AP196" i="5"/>
  <c r="AS196" i="5"/>
  <c r="AT196" i="5"/>
  <c r="AU196" i="5"/>
  <c r="AV196" i="5"/>
  <c r="AW196" i="5"/>
  <c r="AX196" i="5"/>
  <c r="AY196" i="5"/>
  <c r="AZ196" i="5"/>
  <c r="BA196" i="5"/>
  <c r="BB196" i="5"/>
  <c r="BC196" i="5"/>
  <c r="BD196" i="5"/>
  <c r="BE196" i="5"/>
  <c r="BF196" i="5"/>
  <c r="BI196" i="5"/>
  <c r="BJ196" i="5"/>
  <c r="BK196" i="5"/>
  <c r="BL196" i="5"/>
  <c r="BM196" i="5"/>
  <c r="BN196" i="5"/>
  <c r="BO196" i="5"/>
  <c r="BP196" i="5"/>
  <c r="BQ196" i="5"/>
  <c r="BR196" i="5"/>
  <c r="BS196" i="5"/>
  <c r="BT196" i="5"/>
  <c r="BU196" i="5"/>
  <c r="BV196" i="5"/>
  <c r="BY196" i="5"/>
  <c r="BZ196" i="5"/>
  <c r="CA196" i="5"/>
  <c r="CB196" i="5"/>
  <c r="CC196" i="5"/>
  <c r="CD196" i="5"/>
  <c r="CE196" i="5"/>
  <c r="CF196" i="5"/>
  <c r="CG196" i="5"/>
  <c r="CH196" i="5"/>
  <c r="CI196" i="5"/>
  <c r="CJ196" i="5"/>
  <c r="CK196" i="5"/>
  <c r="CL196" i="5"/>
  <c r="CO196" i="5"/>
  <c r="CP196" i="5"/>
  <c r="CQ196" i="5"/>
  <c r="CR196" i="5"/>
  <c r="CS196" i="5"/>
  <c r="CT196" i="5"/>
  <c r="CU196" i="5"/>
  <c r="CV196" i="5"/>
  <c r="CW196" i="5"/>
  <c r="CX196" i="5"/>
  <c r="CY196" i="5"/>
  <c r="CZ196" i="5"/>
  <c r="DA196" i="5"/>
  <c r="DB196" i="5"/>
  <c r="DE196" i="5"/>
  <c r="DF196" i="5"/>
  <c r="DG196" i="5"/>
  <c r="DH196" i="5"/>
  <c r="DI196" i="5"/>
  <c r="DJ196" i="5"/>
  <c r="DK196" i="5"/>
  <c r="DL196" i="5"/>
  <c r="DM196" i="5"/>
  <c r="DN196" i="5"/>
  <c r="DO196" i="5"/>
  <c r="DP196" i="5"/>
  <c r="DQ196" i="5"/>
  <c r="DR196" i="5"/>
  <c r="DU196" i="5"/>
  <c r="DV196" i="5"/>
  <c r="DW196" i="5"/>
  <c r="DX196" i="5"/>
  <c r="DY196" i="5"/>
  <c r="DZ196" i="5"/>
  <c r="EA196" i="5"/>
  <c r="EB196" i="5"/>
  <c r="EC196" i="5"/>
  <c r="ED196" i="5"/>
  <c r="EE196" i="5"/>
  <c r="EF196" i="5"/>
  <c r="EG196" i="5"/>
  <c r="EH196" i="5"/>
  <c r="EK196" i="5"/>
  <c r="EL196" i="5"/>
  <c r="EM196" i="5"/>
  <c r="EN196" i="5"/>
  <c r="EO196" i="5"/>
  <c r="EP196" i="5"/>
  <c r="EQ196" i="5"/>
  <c r="ER196" i="5"/>
  <c r="ES196" i="5"/>
  <c r="ET196" i="5"/>
  <c r="EU196" i="5"/>
  <c r="EV196" i="5"/>
  <c r="EW196" i="5"/>
  <c r="EX196" i="5"/>
  <c r="FA196" i="5"/>
  <c r="FB196" i="5"/>
  <c r="FC196" i="5"/>
  <c r="FD196" i="5"/>
  <c r="FE196" i="5"/>
  <c r="FF196" i="5"/>
  <c r="FG196" i="5"/>
  <c r="FH196" i="5"/>
  <c r="FI196" i="5"/>
  <c r="FJ196" i="5"/>
  <c r="FK196" i="5"/>
  <c r="FL196" i="5"/>
  <c r="FM196" i="5"/>
  <c r="FN196" i="5"/>
  <c r="FQ196" i="5"/>
  <c r="FR196" i="5"/>
  <c r="FS196" i="5"/>
  <c r="FT196" i="5"/>
  <c r="FU196" i="5"/>
  <c r="FV196" i="5"/>
  <c r="FW196" i="5"/>
  <c r="FX196" i="5"/>
  <c r="FY196" i="5"/>
  <c r="FZ196" i="5"/>
  <c r="GA196" i="5"/>
  <c r="GB196" i="5"/>
  <c r="GC196" i="5"/>
  <c r="GD196" i="5"/>
  <c r="GG196" i="5"/>
  <c r="GH196" i="5"/>
  <c r="GI196" i="5"/>
  <c r="GJ196" i="5"/>
  <c r="GK196" i="5"/>
  <c r="GL196" i="5"/>
  <c r="GM196" i="5"/>
  <c r="GN196" i="5"/>
  <c r="GO196" i="5"/>
  <c r="GP196" i="5"/>
  <c r="GQ196" i="5"/>
  <c r="GR196" i="5"/>
  <c r="GS196" i="5"/>
  <c r="GT196" i="5"/>
  <c r="GW196" i="5"/>
  <c r="GX196" i="5"/>
  <c r="GY196" i="5"/>
  <c r="GZ196" i="5"/>
  <c r="HA196" i="5"/>
  <c r="HB196" i="5"/>
  <c r="HC196" i="5"/>
  <c r="HD196" i="5"/>
  <c r="HE196" i="5"/>
  <c r="HF196" i="5"/>
  <c r="HG196" i="5"/>
  <c r="HH196" i="5"/>
  <c r="HI196" i="5"/>
  <c r="HJ196" i="5"/>
  <c r="HM196" i="5"/>
  <c r="HN196" i="5"/>
  <c r="HO196" i="5"/>
  <c r="HP196" i="5"/>
  <c r="HQ196" i="5"/>
  <c r="HR196" i="5"/>
  <c r="HS196" i="5"/>
  <c r="HT196" i="5"/>
  <c r="HU196" i="5"/>
  <c r="HV196" i="5"/>
  <c r="HW196" i="5"/>
  <c r="HX196" i="5"/>
  <c r="HY196" i="5"/>
  <c r="HZ196" i="5"/>
  <c r="IC196" i="5"/>
  <c r="ID196" i="5"/>
  <c r="IE196" i="5"/>
  <c r="IF196" i="5"/>
  <c r="IG196" i="5"/>
  <c r="IH196" i="5"/>
  <c r="II196" i="5"/>
  <c r="IJ196" i="5"/>
  <c r="IK196" i="5"/>
  <c r="IL196" i="5"/>
  <c r="IM196" i="5"/>
  <c r="IN196" i="5"/>
  <c r="IO196" i="5"/>
  <c r="IP196" i="5"/>
  <c r="IS196" i="5"/>
  <c r="IT196" i="5"/>
  <c r="IU196" i="5"/>
  <c r="IV196" i="5"/>
  <c r="IW196" i="5"/>
  <c r="IX196" i="5"/>
  <c r="IY196" i="5"/>
  <c r="IZ196" i="5"/>
  <c r="JA196" i="5"/>
  <c r="JB196" i="5"/>
  <c r="JC196" i="5"/>
  <c r="JD196" i="5"/>
  <c r="C197" i="5"/>
  <c r="D197" i="5"/>
  <c r="E197" i="5"/>
  <c r="F197" i="5"/>
  <c r="G197" i="5"/>
  <c r="H197" i="5"/>
  <c r="I197" i="5"/>
  <c r="J197" i="5"/>
  <c r="M197" i="5"/>
  <c r="N197" i="5"/>
  <c r="O197" i="5"/>
  <c r="P197" i="5"/>
  <c r="Q197" i="5"/>
  <c r="R197" i="5"/>
  <c r="S197" i="5"/>
  <c r="T197" i="5"/>
  <c r="U197" i="5"/>
  <c r="V197" i="5"/>
  <c r="W197" i="5"/>
  <c r="X197" i="5"/>
  <c r="Y197" i="5"/>
  <c r="Z197" i="5"/>
  <c r="AC197" i="5"/>
  <c r="AD197" i="5"/>
  <c r="AE197" i="5"/>
  <c r="AF197" i="5"/>
  <c r="AG197" i="5"/>
  <c r="AH197" i="5"/>
  <c r="AI197" i="5"/>
  <c r="AJ197" i="5"/>
  <c r="AK197" i="5"/>
  <c r="AL197" i="5"/>
  <c r="AM197" i="5"/>
  <c r="AN197" i="5"/>
  <c r="AO197" i="5"/>
  <c r="AP197" i="5"/>
  <c r="AS197" i="5"/>
  <c r="AT197" i="5"/>
  <c r="AU197" i="5"/>
  <c r="AV197" i="5"/>
  <c r="AW197" i="5"/>
  <c r="AX197" i="5"/>
  <c r="AY197" i="5"/>
  <c r="AZ197" i="5"/>
  <c r="BA197" i="5"/>
  <c r="BB197" i="5"/>
  <c r="BC197" i="5"/>
  <c r="BD197" i="5"/>
  <c r="BE197" i="5"/>
  <c r="BF197" i="5"/>
  <c r="BI197" i="5"/>
  <c r="BJ197" i="5"/>
  <c r="BK197" i="5"/>
  <c r="BL197" i="5"/>
  <c r="BM197" i="5"/>
  <c r="BN197" i="5"/>
  <c r="BO197" i="5"/>
  <c r="BP197" i="5"/>
  <c r="BQ197" i="5"/>
  <c r="BR197" i="5"/>
  <c r="BS197" i="5"/>
  <c r="BT197" i="5"/>
  <c r="BU197" i="5"/>
  <c r="BV197" i="5"/>
  <c r="BY197" i="5"/>
  <c r="BZ197" i="5"/>
  <c r="CA197" i="5"/>
  <c r="CB197" i="5"/>
  <c r="CC197" i="5"/>
  <c r="CD197" i="5"/>
  <c r="CE197" i="5"/>
  <c r="CF197" i="5"/>
  <c r="CG197" i="5"/>
  <c r="CH197" i="5"/>
  <c r="CI197" i="5"/>
  <c r="CJ197" i="5"/>
  <c r="CK197" i="5"/>
  <c r="CL197" i="5"/>
  <c r="CO197" i="5"/>
  <c r="CP197" i="5"/>
  <c r="CQ197" i="5"/>
  <c r="CR197" i="5"/>
  <c r="CS197" i="5"/>
  <c r="CT197" i="5"/>
  <c r="CU197" i="5"/>
  <c r="CV197" i="5"/>
  <c r="CW197" i="5"/>
  <c r="CX197" i="5"/>
  <c r="CY197" i="5"/>
  <c r="CZ197" i="5"/>
  <c r="DA197" i="5"/>
  <c r="DB197" i="5"/>
  <c r="DE197" i="5"/>
  <c r="DF197" i="5"/>
  <c r="DG197" i="5"/>
  <c r="DH197" i="5"/>
  <c r="DI197" i="5"/>
  <c r="DJ197" i="5"/>
  <c r="DK197" i="5"/>
  <c r="DL197" i="5"/>
  <c r="DM197" i="5"/>
  <c r="DN197" i="5"/>
  <c r="DO197" i="5"/>
  <c r="DP197" i="5"/>
  <c r="DQ197" i="5"/>
  <c r="DR197" i="5"/>
  <c r="DU197" i="5"/>
  <c r="DV197" i="5"/>
  <c r="DW197" i="5"/>
  <c r="DX197" i="5"/>
  <c r="DY197" i="5"/>
  <c r="DZ197" i="5"/>
  <c r="EA197" i="5"/>
  <c r="EB197" i="5"/>
  <c r="EC197" i="5"/>
  <c r="ED197" i="5"/>
  <c r="EE197" i="5"/>
  <c r="EF197" i="5"/>
  <c r="EG197" i="5"/>
  <c r="EH197" i="5"/>
  <c r="EK197" i="5"/>
  <c r="EL197" i="5"/>
  <c r="EM197" i="5"/>
  <c r="EN197" i="5"/>
  <c r="EO197" i="5"/>
  <c r="EP197" i="5"/>
  <c r="EQ197" i="5"/>
  <c r="ER197" i="5"/>
  <c r="ES197" i="5"/>
  <c r="ET197" i="5"/>
  <c r="EU197" i="5"/>
  <c r="EV197" i="5"/>
  <c r="EW197" i="5"/>
  <c r="EX197" i="5"/>
  <c r="FA197" i="5"/>
  <c r="FB197" i="5"/>
  <c r="FC197" i="5"/>
  <c r="FD197" i="5"/>
  <c r="FE197" i="5"/>
  <c r="FF197" i="5"/>
  <c r="FG197" i="5"/>
  <c r="FH197" i="5"/>
  <c r="FI197" i="5"/>
  <c r="FJ197" i="5"/>
  <c r="FK197" i="5"/>
  <c r="FL197" i="5"/>
  <c r="FM197" i="5"/>
  <c r="FN197" i="5"/>
  <c r="FQ197" i="5"/>
  <c r="FR197" i="5"/>
  <c r="FS197" i="5"/>
  <c r="FT197" i="5"/>
  <c r="FU197" i="5"/>
  <c r="FV197" i="5"/>
  <c r="FW197" i="5"/>
  <c r="FX197" i="5"/>
  <c r="FY197" i="5"/>
  <c r="FZ197" i="5"/>
  <c r="GA197" i="5"/>
  <c r="GB197" i="5"/>
  <c r="GC197" i="5"/>
  <c r="GD197" i="5"/>
  <c r="GG197" i="5"/>
  <c r="GH197" i="5"/>
  <c r="GI197" i="5"/>
  <c r="GJ197" i="5"/>
  <c r="GK197" i="5"/>
  <c r="GL197" i="5"/>
  <c r="GM197" i="5"/>
  <c r="GN197" i="5"/>
  <c r="GO197" i="5"/>
  <c r="GP197" i="5"/>
  <c r="GQ197" i="5"/>
  <c r="GR197" i="5"/>
  <c r="GS197" i="5"/>
  <c r="GT197" i="5"/>
  <c r="GW197" i="5"/>
  <c r="GX197" i="5"/>
  <c r="GY197" i="5"/>
  <c r="GZ197" i="5"/>
  <c r="HA197" i="5"/>
  <c r="HB197" i="5"/>
  <c r="HC197" i="5"/>
  <c r="HD197" i="5"/>
  <c r="HE197" i="5"/>
  <c r="HF197" i="5"/>
  <c r="HG197" i="5"/>
  <c r="HH197" i="5"/>
  <c r="HI197" i="5"/>
  <c r="HJ197" i="5"/>
  <c r="HM197" i="5"/>
  <c r="HN197" i="5"/>
  <c r="HO197" i="5"/>
  <c r="HP197" i="5"/>
  <c r="HQ197" i="5"/>
  <c r="HR197" i="5"/>
  <c r="HS197" i="5"/>
  <c r="HT197" i="5"/>
  <c r="HU197" i="5"/>
  <c r="HV197" i="5"/>
  <c r="HW197" i="5"/>
  <c r="HX197" i="5"/>
  <c r="HY197" i="5"/>
  <c r="HZ197" i="5"/>
  <c r="IC197" i="5"/>
  <c r="ID197" i="5"/>
  <c r="IE197" i="5"/>
  <c r="IF197" i="5"/>
  <c r="IG197" i="5"/>
  <c r="IH197" i="5"/>
  <c r="II197" i="5"/>
  <c r="IJ197" i="5"/>
  <c r="IK197" i="5"/>
  <c r="IL197" i="5"/>
  <c r="IM197" i="5"/>
  <c r="IN197" i="5"/>
  <c r="IO197" i="5"/>
  <c r="IP197" i="5"/>
  <c r="IS197" i="5"/>
  <c r="IT197" i="5"/>
  <c r="IU197" i="5"/>
  <c r="IV197" i="5"/>
  <c r="IW197" i="5"/>
  <c r="IX197" i="5"/>
  <c r="IY197" i="5"/>
  <c r="IZ197" i="5"/>
  <c r="JA197" i="5"/>
  <c r="JB197" i="5"/>
  <c r="JC197" i="5"/>
  <c r="JD197" i="5"/>
  <c r="C198" i="5"/>
  <c r="D198" i="5"/>
  <c r="E198" i="5"/>
  <c r="F198" i="5"/>
  <c r="G198" i="5"/>
  <c r="H198" i="5"/>
  <c r="I198" i="5"/>
  <c r="J198" i="5"/>
  <c r="M198" i="5"/>
  <c r="N198" i="5"/>
  <c r="O198" i="5"/>
  <c r="P198" i="5"/>
  <c r="Q198" i="5"/>
  <c r="R198" i="5"/>
  <c r="S198" i="5"/>
  <c r="T198" i="5"/>
  <c r="U198" i="5"/>
  <c r="V198" i="5"/>
  <c r="W198" i="5"/>
  <c r="X198" i="5"/>
  <c r="Y198" i="5"/>
  <c r="Z198" i="5"/>
  <c r="AC198" i="5"/>
  <c r="AD198" i="5"/>
  <c r="AE198" i="5"/>
  <c r="AF198" i="5"/>
  <c r="AG198" i="5"/>
  <c r="AH198" i="5"/>
  <c r="AI198" i="5"/>
  <c r="AJ198" i="5"/>
  <c r="AK198" i="5"/>
  <c r="AL198" i="5"/>
  <c r="AM198" i="5"/>
  <c r="AN198" i="5"/>
  <c r="AO198" i="5"/>
  <c r="AP198" i="5"/>
  <c r="AS198" i="5"/>
  <c r="AT198" i="5"/>
  <c r="AU198" i="5"/>
  <c r="AV198" i="5"/>
  <c r="AW198" i="5"/>
  <c r="AX198" i="5"/>
  <c r="AY198" i="5"/>
  <c r="AZ198" i="5"/>
  <c r="BA198" i="5"/>
  <c r="BB198" i="5"/>
  <c r="BC198" i="5"/>
  <c r="BD198" i="5"/>
  <c r="BE198" i="5"/>
  <c r="BF198" i="5"/>
  <c r="BI198" i="5"/>
  <c r="BJ198" i="5"/>
  <c r="BK198" i="5"/>
  <c r="BL198" i="5"/>
  <c r="BM198" i="5"/>
  <c r="BN198" i="5"/>
  <c r="BO198" i="5"/>
  <c r="BP198" i="5"/>
  <c r="BQ198" i="5"/>
  <c r="BR198" i="5"/>
  <c r="BS198" i="5"/>
  <c r="BT198" i="5"/>
  <c r="BU198" i="5"/>
  <c r="BV198" i="5"/>
  <c r="BY198" i="5"/>
  <c r="BZ198" i="5"/>
  <c r="CA198" i="5"/>
  <c r="CB198" i="5"/>
  <c r="CC198" i="5"/>
  <c r="CD198" i="5"/>
  <c r="CE198" i="5"/>
  <c r="CF198" i="5"/>
  <c r="CG198" i="5"/>
  <c r="CH198" i="5"/>
  <c r="CI198" i="5"/>
  <c r="CJ198" i="5"/>
  <c r="CK198" i="5"/>
  <c r="CL198" i="5"/>
  <c r="CO198" i="5"/>
  <c r="CP198" i="5"/>
  <c r="CQ198" i="5"/>
  <c r="CR198" i="5"/>
  <c r="CS198" i="5"/>
  <c r="CT198" i="5"/>
  <c r="CU198" i="5"/>
  <c r="CV198" i="5"/>
  <c r="CW198" i="5"/>
  <c r="CX198" i="5"/>
  <c r="CY198" i="5"/>
  <c r="CZ198" i="5"/>
  <c r="DA198" i="5"/>
  <c r="DB198" i="5"/>
  <c r="DE198" i="5"/>
  <c r="DF198" i="5"/>
  <c r="DG198" i="5"/>
  <c r="DH198" i="5"/>
  <c r="DI198" i="5"/>
  <c r="DJ198" i="5"/>
  <c r="DK198" i="5"/>
  <c r="DL198" i="5"/>
  <c r="DM198" i="5"/>
  <c r="DN198" i="5"/>
  <c r="DO198" i="5"/>
  <c r="DP198" i="5"/>
  <c r="DQ198" i="5"/>
  <c r="DR198" i="5"/>
  <c r="DU198" i="5"/>
  <c r="DV198" i="5"/>
  <c r="DW198" i="5"/>
  <c r="DX198" i="5"/>
  <c r="DY198" i="5"/>
  <c r="DZ198" i="5"/>
  <c r="EA198" i="5"/>
  <c r="EB198" i="5"/>
  <c r="EC198" i="5"/>
  <c r="ED198" i="5"/>
  <c r="EE198" i="5"/>
  <c r="EF198" i="5"/>
  <c r="EG198" i="5"/>
  <c r="EH198" i="5"/>
  <c r="EK198" i="5"/>
  <c r="EL198" i="5"/>
  <c r="EM198" i="5"/>
  <c r="EN198" i="5"/>
  <c r="EO198" i="5"/>
  <c r="EP198" i="5"/>
  <c r="EQ198" i="5"/>
  <c r="ER198" i="5"/>
  <c r="ES198" i="5"/>
  <c r="ET198" i="5"/>
  <c r="EU198" i="5"/>
  <c r="EV198" i="5"/>
  <c r="EW198" i="5"/>
  <c r="EX198" i="5"/>
  <c r="FA198" i="5"/>
  <c r="FB198" i="5"/>
  <c r="FC198" i="5"/>
  <c r="FD198" i="5"/>
  <c r="FE198" i="5"/>
  <c r="FF198" i="5"/>
  <c r="FG198" i="5"/>
  <c r="FH198" i="5"/>
  <c r="FI198" i="5"/>
  <c r="FJ198" i="5"/>
  <c r="FK198" i="5"/>
  <c r="FL198" i="5"/>
  <c r="FM198" i="5"/>
  <c r="FN198" i="5"/>
  <c r="FQ198" i="5"/>
  <c r="FR198" i="5"/>
  <c r="FS198" i="5"/>
  <c r="FT198" i="5"/>
  <c r="FU198" i="5"/>
  <c r="FV198" i="5"/>
  <c r="FW198" i="5"/>
  <c r="FX198" i="5"/>
  <c r="FY198" i="5"/>
  <c r="FZ198" i="5"/>
  <c r="GA198" i="5"/>
  <c r="GB198" i="5"/>
  <c r="GC198" i="5"/>
  <c r="GD198" i="5"/>
  <c r="GG198" i="5"/>
  <c r="GH198" i="5"/>
  <c r="GI198" i="5"/>
  <c r="GJ198" i="5"/>
  <c r="GK198" i="5"/>
  <c r="GL198" i="5"/>
  <c r="GM198" i="5"/>
  <c r="GN198" i="5"/>
  <c r="GO198" i="5"/>
  <c r="GP198" i="5"/>
  <c r="GQ198" i="5"/>
  <c r="GR198" i="5"/>
  <c r="GS198" i="5"/>
  <c r="GT198" i="5"/>
  <c r="GW198" i="5"/>
  <c r="GX198" i="5"/>
  <c r="GY198" i="5"/>
  <c r="GZ198" i="5"/>
  <c r="HA198" i="5"/>
  <c r="HB198" i="5"/>
  <c r="HC198" i="5"/>
  <c r="HD198" i="5"/>
  <c r="HE198" i="5"/>
  <c r="HF198" i="5"/>
  <c r="HG198" i="5"/>
  <c r="HH198" i="5"/>
  <c r="HI198" i="5"/>
  <c r="HJ198" i="5"/>
  <c r="HM198" i="5"/>
  <c r="HN198" i="5"/>
  <c r="HO198" i="5"/>
  <c r="HP198" i="5"/>
  <c r="HQ198" i="5"/>
  <c r="HR198" i="5"/>
  <c r="HS198" i="5"/>
  <c r="HT198" i="5"/>
  <c r="HU198" i="5"/>
  <c r="HV198" i="5"/>
  <c r="HW198" i="5"/>
  <c r="HX198" i="5"/>
  <c r="HY198" i="5"/>
  <c r="HZ198" i="5"/>
  <c r="IC198" i="5"/>
  <c r="ID198" i="5"/>
  <c r="IE198" i="5"/>
  <c r="IF198" i="5"/>
  <c r="IG198" i="5"/>
  <c r="IH198" i="5"/>
  <c r="II198" i="5"/>
  <c r="IJ198" i="5"/>
  <c r="IK198" i="5"/>
  <c r="IL198" i="5"/>
  <c r="IM198" i="5"/>
  <c r="IN198" i="5"/>
  <c r="IO198" i="5"/>
  <c r="IP198" i="5"/>
  <c r="IS198" i="5"/>
  <c r="IT198" i="5"/>
  <c r="IU198" i="5"/>
  <c r="IV198" i="5"/>
  <c r="IW198" i="5"/>
  <c r="IX198" i="5"/>
  <c r="IY198" i="5"/>
  <c r="IZ198" i="5"/>
  <c r="JA198" i="5"/>
  <c r="JB198" i="5"/>
  <c r="JC198" i="5"/>
  <c r="JD198" i="5"/>
  <c r="C199" i="5"/>
  <c r="D199" i="5"/>
  <c r="E199" i="5"/>
  <c r="F199" i="5"/>
  <c r="G199" i="5"/>
  <c r="H199" i="5"/>
  <c r="I199" i="5"/>
  <c r="J199" i="5"/>
  <c r="M199" i="5"/>
  <c r="N199" i="5"/>
  <c r="O199" i="5"/>
  <c r="P199" i="5"/>
  <c r="Q199" i="5"/>
  <c r="R199" i="5"/>
  <c r="S199" i="5"/>
  <c r="T199" i="5"/>
  <c r="U199" i="5"/>
  <c r="V199" i="5"/>
  <c r="W199" i="5"/>
  <c r="X199" i="5"/>
  <c r="Y199" i="5"/>
  <c r="Z199" i="5"/>
  <c r="AC199" i="5"/>
  <c r="AD199" i="5"/>
  <c r="AE199" i="5"/>
  <c r="AF199" i="5"/>
  <c r="AG199" i="5"/>
  <c r="AH199" i="5"/>
  <c r="AI199" i="5"/>
  <c r="AJ199" i="5"/>
  <c r="AK199" i="5"/>
  <c r="AL199" i="5"/>
  <c r="AM199" i="5"/>
  <c r="AN199" i="5"/>
  <c r="AO199" i="5"/>
  <c r="AP199" i="5"/>
  <c r="AS199" i="5"/>
  <c r="AT199" i="5"/>
  <c r="AU199" i="5"/>
  <c r="AV199" i="5"/>
  <c r="AW199" i="5"/>
  <c r="AX199" i="5"/>
  <c r="AY199" i="5"/>
  <c r="AZ199" i="5"/>
  <c r="BA199" i="5"/>
  <c r="BB199" i="5"/>
  <c r="BC199" i="5"/>
  <c r="BD199" i="5"/>
  <c r="BE199" i="5"/>
  <c r="BF199" i="5"/>
  <c r="BI199" i="5"/>
  <c r="BJ199" i="5"/>
  <c r="BK199" i="5"/>
  <c r="BL199" i="5"/>
  <c r="BM199" i="5"/>
  <c r="BN199" i="5"/>
  <c r="BO199" i="5"/>
  <c r="BP199" i="5"/>
  <c r="BQ199" i="5"/>
  <c r="BR199" i="5"/>
  <c r="BS199" i="5"/>
  <c r="BT199" i="5"/>
  <c r="BU199" i="5"/>
  <c r="BV199" i="5"/>
  <c r="BY199" i="5"/>
  <c r="BZ199" i="5"/>
  <c r="CA199" i="5"/>
  <c r="CB199" i="5"/>
  <c r="CC199" i="5"/>
  <c r="CD199" i="5"/>
  <c r="CE199" i="5"/>
  <c r="CF199" i="5"/>
  <c r="CG199" i="5"/>
  <c r="CH199" i="5"/>
  <c r="CI199" i="5"/>
  <c r="CJ199" i="5"/>
  <c r="CK199" i="5"/>
  <c r="CL199" i="5"/>
  <c r="CO199" i="5"/>
  <c r="CP199" i="5"/>
  <c r="CQ199" i="5"/>
  <c r="CR199" i="5"/>
  <c r="CS199" i="5"/>
  <c r="CT199" i="5"/>
  <c r="CU199" i="5"/>
  <c r="CV199" i="5"/>
  <c r="CW199" i="5"/>
  <c r="CX199" i="5"/>
  <c r="CY199" i="5"/>
  <c r="CZ199" i="5"/>
  <c r="DA199" i="5"/>
  <c r="DB199" i="5"/>
  <c r="DE199" i="5"/>
  <c r="DF199" i="5"/>
  <c r="DG199" i="5"/>
  <c r="DH199" i="5"/>
  <c r="DI199" i="5"/>
  <c r="DJ199" i="5"/>
  <c r="DK199" i="5"/>
  <c r="DL199" i="5"/>
  <c r="DM199" i="5"/>
  <c r="DN199" i="5"/>
  <c r="DO199" i="5"/>
  <c r="DP199" i="5"/>
  <c r="DQ199" i="5"/>
  <c r="DR199" i="5"/>
  <c r="DU199" i="5"/>
  <c r="DV199" i="5"/>
  <c r="DW199" i="5"/>
  <c r="DX199" i="5"/>
  <c r="DY199" i="5"/>
  <c r="DZ199" i="5"/>
  <c r="EA199" i="5"/>
  <c r="EB199" i="5"/>
  <c r="EC199" i="5"/>
  <c r="ED199" i="5"/>
  <c r="EE199" i="5"/>
  <c r="EF199" i="5"/>
  <c r="EG199" i="5"/>
  <c r="EH199" i="5"/>
  <c r="EK199" i="5"/>
  <c r="EL199" i="5"/>
  <c r="EM199" i="5"/>
  <c r="EN199" i="5"/>
  <c r="EO199" i="5"/>
  <c r="EP199" i="5"/>
  <c r="EQ199" i="5"/>
  <c r="ER199" i="5"/>
  <c r="ES199" i="5"/>
  <c r="ET199" i="5"/>
  <c r="EU199" i="5"/>
  <c r="EV199" i="5"/>
  <c r="EW199" i="5"/>
  <c r="EX199" i="5"/>
  <c r="FA199" i="5"/>
  <c r="FB199" i="5"/>
  <c r="FC199" i="5"/>
  <c r="FD199" i="5"/>
  <c r="FE199" i="5"/>
  <c r="FF199" i="5"/>
  <c r="FG199" i="5"/>
  <c r="FH199" i="5"/>
  <c r="FI199" i="5"/>
  <c r="FJ199" i="5"/>
  <c r="FK199" i="5"/>
  <c r="FL199" i="5"/>
  <c r="FM199" i="5"/>
  <c r="FN199" i="5"/>
  <c r="FQ199" i="5"/>
  <c r="FR199" i="5"/>
  <c r="FS199" i="5"/>
  <c r="FT199" i="5"/>
  <c r="FU199" i="5"/>
  <c r="FV199" i="5"/>
  <c r="FW199" i="5"/>
  <c r="FX199" i="5"/>
  <c r="FY199" i="5"/>
  <c r="FZ199" i="5"/>
  <c r="GA199" i="5"/>
  <c r="GB199" i="5"/>
  <c r="GC199" i="5"/>
  <c r="GD199" i="5"/>
  <c r="GG199" i="5"/>
  <c r="GH199" i="5"/>
  <c r="GI199" i="5"/>
  <c r="GJ199" i="5"/>
  <c r="GK199" i="5"/>
  <c r="GL199" i="5"/>
  <c r="GM199" i="5"/>
  <c r="GN199" i="5"/>
  <c r="GO199" i="5"/>
  <c r="GP199" i="5"/>
  <c r="GQ199" i="5"/>
  <c r="GR199" i="5"/>
  <c r="GS199" i="5"/>
  <c r="GT199" i="5"/>
  <c r="GW199" i="5"/>
  <c r="GX199" i="5"/>
  <c r="GY199" i="5"/>
  <c r="GZ199" i="5"/>
  <c r="HA199" i="5"/>
  <c r="HB199" i="5"/>
  <c r="HC199" i="5"/>
  <c r="HD199" i="5"/>
  <c r="HE199" i="5"/>
  <c r="HF199" i="5"/>
  <c r="HG199" i="5"/>
  <c r="HH199" i="5"/>
  <c r="HI199" i="5"/>
  <c r="HJ199" i="5"/>
  <c r="HM199" i="5"/>
  <c r="HN199" i="5"/>
  <c r="HO199" i="5"/>
  <c r="HP199" i="5"/>
  <c r="HQ199" i="5"/>
  <c r="HR199" i="5"/>
  <c r="HS199" i="5"/>
  <c r="HT199" i="5"/>
  <c r="HU199" i="5"/>
  <c r="HV199" i="5"/>
  <c r="HW199" i="5"/>
  <c r="HX199" i="5"/>
  <c r="HY199" i="5"/>
  <c r="HZ199" i="5"/>
  <c r="IC199" i="5"/>
  <c r="ID199" i="5"/>
  <c r="IE199" i="5"/>
  <c r="IF199" i="5"/>
  <c r="IG199" i="5"/>
  <c r="IH199" i="5"/>
  <c r="II199" i="5"/>
  <c r="IJ199" i="5"/>
  <c r="IK199" i="5"/>
  <c r="IL199" i="5"/>
  <c r="IM199" i="5"/>
  <c r="IN199" i="5"/>
  <c r="IO199" i="5"/>
  <c r="IP199" i="5"/>
  <c r="IS199" i="5"/>
  <c r="IT199" i="5"/>
  <c r="IU199" i="5"/>
  <c r="IV199" i="5"/>
  <c r="IW199" i="5"/>
  <c r="IX199" i="5"/>
  <c r="IY199" i="5"/>
  <c r="IZ199" i="5"/>
  <c r="JA199" i="5"/>
  <c r="JB199" i="5"/>
  <c r="JC199" i="5"/>
  <c r="JD199" i="5"/>
  <c r="A199" i="5"/>
  <c r="A198" i="5"/>
  <c r="A197" i="5"/>
  <c r="A196" i="5"/>
  <c r="A195" i="5"/>
  <c r="A194" i="5"/>
  <c r="A193" i="5"/>
  <c r="A192" i="5"/>
  <c r="A191" i="5"/>
  <c r="A190" i="5"/>
  <c r="A189" i="5"/>
  <c r="A188" i="5"/>
  <c r="A187" i="5"/>
  <c r="A186" i="5"/>
  <c r="A185" i="5"/>
  <c r="A184" i="5"/>
  <c r="A183" i="5"/>
  <c r="A182" i="5"/>
  <c r="A181" i="5"/>
  <c r="A180" i="5"/>
  <c r="DD43" i="5" l="1"/>
  <c r="FP90" i="5"/>
  <c r="FY6" i="5"/>
  <c r="CW7" i="5"/>
  <c r="GK13" i="5"/>
  <c r="EO13" i="5"/>
  <c r="IC12" i="5"/>
  <c r="EP12" i="5"/>
  <c r="BB12" i="5"/>
  <c r="CC11" i="5"/>
  <c r="AG11" i="5"/>
  <c r="FV9" i="5"/>
  <c r="EO8" i="5"/>
  <c r="AS8" i="5"/>
  <c r="FA7" i="5"/>
  <c r="AL4" i="5"/>
  <c r="CS12" i="5"/>
  <c r="IH10" i="5"/>
  <c r="DY8" i="5"/>
  <c r="EK7" i="5"/>
  <c r="GC16" i="5"/>
  <c r="HF15" i="5"/>
  <c r="IH14" i="5"/>
  <c r="GP14" i="5"/>
  <c r="CK14" i="5"/>
  <c r="AW13" i="5"/>
  <c r="Q13" i="5"/>
  <c r="FU12" i="5"/>
  <c r="AW12" i="5"/>
  <c r="BR11" i="5"/>
  <c r="V11" i="5"/>
  <c r="IE10" i="5"/>
  <c r="FJ10" i="5"/>
  <c r="DN10" i="5"/>
  <c r="C10" i="5"/>
  <c r="EP9" i="5"/>
  <c r="V9" i="5"/>
  <c r="AG8" i="5"/>
  <c r="CU7" i="5"/>
  <c r="JB11" i="5"/>
  <c r="IW9" i="5"/>
  <c r="CX8" i="5"/>
  <c r="CS7" i="5"/>
  <c r="IL15" i="5"/>
  <c r="GK14" i="5"/>
  <c r="EW14" i="5"/>
  <c r="IW13" i="5"/>
  <c r="CC13" i="5"/>
  <c r="FJ12" i="5"/>
  <c r="AL12" i="5"/>
  <c r="IY11" i="5"/>
  <c r="HF11" i="5"/>
  <c r="CX11" i="5"/>
  <c r="Q11" i="5"/>
  <c r="HQ10" i="5"/>
  <c r="FE10" i="5"/>
  <c r="DI10" i="5"/>
  <c r="AH10" i="5"/>
  <c r="HQ9" i="5"/>
  <c r="BI9" i="5"/>
  <c r="R9" i="5"/>
  <c r="FV5" i="5"/>
  <c r="ET14" i="5"/>
  <c r="DQ13" i="5"/>
  <c r="JB12" i="5"/>
  <c r="DO12" i="5"/>
  <c r="IW11" i="5"/>
  <c r="BI11" i="5"/>
  <c r="AG10" i="5"/>
  <c r="BB9" i="5"/>
  <c r="F8" i="5"/>
  <c r="CC8" i="5"/>
  <c r="BM15" i="5"/>
  <c r="JB14" i="5"/>
  <c r="IH13" i="5"/>
  <c r="GS13" i="5"/>
  <c r="FA13" i="5"/>
  <c r="DI13" i="5"/>
  <c r="AG13" i="5"/>
  <c r="IL12" i="5"/>
  <c r="GP12" i="5"/>
  <c r="BR12" i="5"/>
  <c r="GP11" i="5"/>
  <c r="EK11" i="5"/>
  <c r="AW11" i="5"/>
  <c r="BC10" i="5"/>
  <c r="CX9" i="5"/>
  <c r="AS9" i="5"/>
  <c r="HQ8" i="5"/>
  <c r="BB5" i="5"/>
  <c r="IG13" i="5"/>
  <c r="IG11" i="5"/>
  <c r="ED11" i="5"/>
  <c r="BB10" i="5"/>
  <c r="GK9" i="5"/>
  <c r="FV8" i="5"/>
  <c r="FV7" i="5"/>
  <c r="JB16" i="5"/>
  <c r="JB15" i="5"/>
  <c r="HV15" i="5"/>
  <c r="FE15" i="5"/>
  <c r="HF14" i="5"/>
  <c r="FU14" i="5"/>
  <c r="CX14" i="5"/>
  <c r="BM13" i="5"/>
  <c r="IG12" i="5"/>
  <c r="GK12" i="5"/>
  <c r="CY12" i="5"/>
  <c r="CH11" i="5"/>
  <c r="AL11" i="5"/>
  <c r="GK10" i="5"/>
  <c r="EO10" i="5"/>
  <c r="Q10" i="5"/>
  <c r="FU8" i="5"/>
  <c r="AS7" i="5"/>
  <c r="F5" i="5"/>
  <c r="IW10" i="5"/>
  <c r="FZ9" i="5"/>
  <c r="L198" i="5"/>
  <c r="IB179" i="5"/>
  <c r="BX153" i="5"/>
  <c r="GV98" i="5"/>
  <c r="IB195" i="5"/>
  <c r="GV192" i="5"/>
  <c r="GV176" i="5"/>
  <c r="IB139" i="5"/>
  <c r="IB106" i="5"/>
  <c r="FP189" i="5"/>
  <c r="FP173" i="5"/>
  <c r="EJ157" i="5"/>
  <c r="EJ186" i="5"/>
  <c r="EJ170" i="5"/>
  <c r="AR143" i="5"/>
  <c r="FP117" i="5"/>
  <c r="DD183" i="5"/>
  <c r="DD167" i="5"/>
  <c r="GV161" i="5"/>
  <c r="GV121" i="5"/>
  <c r="BX180" i="5"/>
  <c r="DD147" i="5"/>
  <c r="IB125" i="5"/>
  <c r="DD199" i="5"/>
  <c r="BX196" i="5"/>
  <c r="AR177" i="5"/>
  <c r="L129" i="5"/>
  <c r="L190" i="5"/>
  <c r="L174" i="5"/>
  <c r="FP151" i="5"/>
  <c r="AR133" i="5"/>
  <c r="IB187" i="5"/>
  <c r="IB171" i="5"/>
  <c r="BX137" i="5"/>
  <c r="GV184" i="5"/>
  <c r="GV168" i="5"/>
  <c r="IB155" i="5"/>
  <c r="FP181" i="5"/>
  <c r="FP165" i="5"/>
  <c r="EJ141" i="5"/>
  <c r="FP197" i="5"/>
  <c r="EJ178" i="5"/>
  <c r="AR159" i="5"/>
  <c r="EJ194" i="5"/>
  <c r="DD191" i="5"/>
  <c r="DD175" i="5"/>
  <c r="GV145" i="5"/>
  <c r="BX62" i="5"/>
  <c r="BX188" i="5"/>
  <c r="BX172" i="5"/>
  <c r="DD163" i="5"/>
  <c r="DD74" i="5"/>
  <c r="AR185" i="5"/>
  <c r="AR169" i="5"/>
  <c r="L149" i="5"/>
  <c r="EJ82" i="5"/>
  <c r="EC6" i="5"/>
  <c r="GP8" i="5"/>
  <c r="BQ6" i="5"/>
  <c r="DM6" i="5"/>
  <c r="FI8" i="5"/>
  <c r="ES8" i="5"/>
  <c r="JA9" i="5"/>
  <c r="EC8" i="5"/>
  <c r="HU9" i="5"/>
  <c r="ES7" i="5"/>
  <c r="CG6" i="5"/>
  <c r="DO5" i="5"/>
  <c r="HE9" i="5"/>
  <c r="EC7" i="5"/>
  <c r="DM7" i="5"/>
  <c r="JB8" i="5"/>
  <c r="JA8" i="5"/>
  <c r="HV10" i="5"/>
  <c r="JB9" i="5"/>
  <c r="FY9" i="5"/>
  <c r="IW8" i="5"/>
  <c r="BR6" i="5"/>
  <c r="DN5" i="5"/>
  <c r="FI9" i="5"/>
  <c r="GK8" i="5"/>
  <c r="FY8" i="5"/>
  <c r="IK9" i="5"/>
  <c r="EK8" i="5"/>
  <c r="IC7" i="5"/>
  <c r="IK8" i="5"/>
  <c r="BE8" i="5"/>
  <c r="HY11" i="5"/>
  <c r="BE10" i="5"/>
  <c r="HV8" i="5"/>
  <c r="I12" i="5"/>
  <c r="CK10" i="5"/>
  <c r="DQ8" i="5"/>
  <c r="HF8" i="5"/>
  <c r="FJ7" i="5"/>
  <c r="Y11" i="5"/>
  <c r="FY7" i="5"/>
  <c r="GO8" i="5"/>
  <c r="FI7" i="5"/>
  <c r="FM22" i="5"/>
  <c r="AO22" i="5"/>
  <c r="GS21" i="5"/>
  <c r="BU21" i="5"/>
  <c r="HY20" i="5"/>
  <c r="DA20" i="5"/>
  <c r="EG19" i="5"/>
  <c r="I19" i="5"/>
  <c r="FM18" i="5"/>
  <c r="CK18" i="5"/>
  <c r="I18" i="5"/>
  <c r="AO16" i="5"/>
  <c r="DQ15" i="5"/>
  <c r="BE14" i="5"/>
  <c r="FM13" i="5"/>
  <c r="Y13" i="5"/>
  <c r="EW11" i="5"/>
  <c r="BU11" i="5"/>
  <c r="HI10" i="5"/>
  <c r="EF10" i="5"/>
  <c r="I8" i="5"/>
  <c r="CK7" i="5"/>
  <c r="Y7" i="5"/>
  <c r="CK13" i="5"/>
  <c r="GS12" i="5"/>
  <c r="CK12" i="5"/>
  <c r="GS11" i="5"/>
  <c r="DA11" i="5"/>
  <c r="AO9" i="5"/>
  <c r="HI22" i="5"/>
  <c r="CK22" i="5"/>
  <c r="IO21" i="5"/>
  <c r="DQ21" i="5"/>
  <c r="EW20" i="5"/>
  <c r="Y20" i="5"/>
  <c r="GC19" i="5"/>
  <c r="BE19" i="5"/>
  <c r="HI18" i="5"/>
  <c r="GC17" i="5"/>
  <c r="CK15" i="5"/>
  <c r="DQ12" i="5"/>
  <c r="GS9" i="5"/>
  <c r="CK9" i="5"/>
  <c r="HY13" i="5"/>
  <c r="HY12" i="5"/>
  <c r="EW12" i="5"/>
  <c r="IO10" i="5"/>
  <c r="GS10" i="5"/>
  <c r="Y10" i="5"/>
  <c r="EG9" i="5"/>
  <c r="GC8" i="5"/>
  <c r="EW7" i="5"/>
  <c r="BU7" i="5"/>
  <c r="I7" i="5"/>
  <c r="Y15" i="5"/>
  <c r="GC14" i="5"/>
  <c r="I14" i="5"/>
  <c r="GC11" i="5"/>
  <c r="IN10" i="5"/>
  <c r="GR10" i="5"/>
  <c r="DQ10" i="5"/>
  <c r="X10" i="5"/>
  <c r="BU9" i="5"/>
  <c r="EW23" i="5"/>
  <c r="GC22" i="5"/>
  <c r="BE22" i="5"/>
  <c r="HI21" i="5"/>
  <c r="CK21" i="5"/>
  <c r="IO20" i="5"/>
  <c r="DQ20" i="5"/>
  <c r="EW19" i="5"/>
  <c r="Y19" i="5"/>
  <c r="GC18" i="5"/>
  <c r="DA18" i="5"/>
  <c r="Y18" i="5"/>
  <c r="DQ17" i="5"/>
  <c r="I17" i="5"/>
  <c r="DQ16" i="5"/>
  <c r="CK16" i="5"/>
  <c r="GS15" i="5"/>
  <c r="HI14" i="5"/>
  <c r="EW13" i="5"/>
  <c r="AO12" i="5"/>
  <c r="EG11" i="5"/>
  <c r="DP10" i="5"/>
  <c r="IO9" i="5"/>
  <c r="GC9" i="5"/>
  <c r="IO8" i="5"/>
  <c r="HY7" i="5"/>
  <c r="HY17" i="5"/>
  <c r="HY15" i="5"/>
  <c r="AO14" i="5"/>
  <c r="BU13" i="5"/>
  <c r="AO13" i="5"/>
  <c r="I13" i="5"/>
  <c r="GC12" i="5"/>
  <c r="BE11" i="5"/>
  <c r="EW10" i="5"/>
  <c r="DA8" i="5"/>
  <c r="AO8" i="5"/>
  <c r="HI7" i="5"/>
  <c r="GS23" i="5"/>
  <c r="BU23" i="5"/>
  <c r="HY22" i="5"/>
  <c r="DA22" i="5"/>
  <c r="EG21" i="5"/>
  <c r="I21" i="5"/>
  <c r="FM20" i="5"/>
  <c r="AO20" i="5"/>
  <c r="GS19" i="5"/>
  <c r="BU19" i="5"/>
  <c r="HY18" i="5"/>
  <c r="CK17" i="5"/>
  <c r="BE16" i="5"/>
  <c r="FM15" i="5"/>
  <c r="EG15" i="5"/>
  <c r="EV10" i="5"/>
  <c r="Y9" i="5"/>
  <c r="FM8" i="5"/>
  <c r="GS7" i="5"/>
  <c r="BE7" i="5"/>
  <c r="IO23" i="5"/>
  <c r="GS17" i="5"/>
  <c r="Y16" i="5"/>
  <c r="IO14" i="5"/>
  <c r="BU14" i="5"/>
  <c r="GC13" i="5"/>
  <c r="DA13" i="5"/>
  <c r="DA12" i="5"/>
  <c r="BU12" i="5"/>
  <c r="DQ9" i="5"/>
  <c r="HY8" i="5"/>
  <c r="FI6" i="5"/>
  <c r="DQ23" i="5"/>
  <c r="EW22" i="5"/>
  <c r="Y22" i="5"/>
  <c r="GC21" i="5"/>
  <c r="BE21" i="5"/>
  <c r="HI20" i="5"/>
  <c r="CK20" i="5"/>
  <c r="IO19" i="5"/>
  <c r="DQ19" i="5"/>
  <c r="EW18" i="5"/>
  <c r="BU18" i="5"/>
  <c r="HI12" i="5"/>
  <c r="HI11" i="5"/>
  <c r="CK11" i="5"/>
  <c r="HY10" i="5"/>
  <c r="GC10" i="5"/>
  <c r="BU10" i="5"/>
  <c r="HY9" i="5"/>
  <c r="GC7" i="5"/>
  <c r="DQ7" i="5"/>
  <c r="FM17" i="5"/>
  <c r="BE17" i="5"/>
  <c r="DA15" i="5"/>
  <c r="BU15" i="5"/>
  <c r="EG14" i="5"/>
  <c r="DA14" i="5"/>
  <c r="I11" i="5"/>
  <c r="BT10" i="5"/>
  <c r="BE9" i="5"/>
  <c r="EW8" i="5"/>
  <c r="CK8" i="5"/>
  <c r="FM23" i="5"/>
  <c r="AO23" i="5"/>
  <c r="GS22" i="5"/>
  <c r="BU22" i="5"/>
  <c r="HY21" i="5"/>
  <c r="DA21" i="5"/>
  <c r="EG20" i="5"/>
  <c r="I20" i="5"/>
  <c r="FM19" i="5"/>
  <c r="AO19" i="5"/>
  <c r="GS18" i="5"/>
  <c r="EG17" i="5"/>
  <c r="HY16" i="5"/>
  <c r="GS16" i="5"/>
  <c r="EG16" i="5"/>
  <c r="Y14" i="5"/>
  <c r="HI13" i="5"/>
  <c r="EG13" i="5"/>
  <c r="EG12" i="5"/>
  <c r="Y12" i="5"/>
  <c r="IO11" i="5"/>
  <c r="FM11" i="5"/>
  <c r="DQ11" i="5"/>
  <c r="AO10" i="5"/>
  <c r="FM9" i="5"/>
  <c r="DA9" i="5"/>
  <c r="Y8" i="5"/>
  <c r="DA7" i="5"/>
  <c r="AO7" i="5"/>
  <c r="DQ18" i="5"/>
  <c r="AO18" i="5"/>
  <c r="IO17" i="5"/>
  <c r="Y17" i="5"/>
  <c r="FM16" i="5"/>
  <c r="AO15" i="5"/>
  <c r="GS14" i="5"/>
  <c r="FM14" i="5"/>
  <c r="FM12" i="5"/>
  <c r="AO11" i="5"/>
  <c r="DA10" i="5"/>
  <c r="I10" i="5"/>
  <c r="HI8" i="5"/>
  <c r="HI23" i="5"/>
  <c r="CK23" i="5"/>
  <c r="IO22" i="5"/>
  <c r="EW21" i="5"/>
  <c r="GC20" i="5"/>
  <c r="BE20" i="5"/>
  <c r="HI19" i="5"/>
  <c r="CK19" i="5"/>
  <c r="IO18" i="5"/>
  <c r="DA16" i="5"/>
  <c r="I15" i="5"/>
  <c r="IO13" i="5"/>
  <c r="IO12" i="5"/>
  <c r="BE12" i="5"/>
  <c r="FM10" i="5"/>
  <c r="H10" i="5"/>
  <c r="HI9" i="5"/>
  <c r="BU8" i="5"/>
  <c r="BE4" i="5"/>
  <c r="HI17" i="5"/>
  <c r="DA17" i="5"/>
  <c r="BE13" i="5"/>
  <c r="JD10" i="5"/>
  <c r="FL10" i="5"/>
  <c r="EG10" i="5"/>
  <c r="EG8" i="5"/>
  <c r="FM7" i="5"/>
  <c r="AO4" i="5"/>
  <c r="DR34" i="5"/>
  <c r="DR26" i="5"/>
  <c r="EX10" i="5"/>
  <c r="FN34" i="5"/>
  <c r="FN26" i="5"/>
  <c r="FN18" i="5"/>
  <c r="GD35" i="5"/>
  <c r="GD27" i="5"/>
  <c r="GD19" i="5"/>
  <c r="DB17" i="5"/>
  <c r="HZ10" i="5"/>
  <c r="HE7" i="5"/>
  <c r="IP36" i="5"/>
  <c r="HZ35" i="5"/>
  <c r="IP28" i="5"/>
  <c r="HZ27" i="5"/>
  <c r="GD17" i="5"/>
  <c r="AP16" i="5"/>
  <c r="BF5" i="5"/>
  <c r="BF37" i="5"/>
  <c r="AP36" i="5"/>
  <c r="BF29" i="5"/>
  <c r="AP28" i="5"/>
  <c r="BF21" i="5"/>
  <c r="DB29" i="5"/>
  <c r="ES6" i="5"/>
  <c r="DR38" i="5"/>
  <c r="DR30" i="5"/>
  <c r="DR22" i="5"/>
  <c r="FN22" i="5"/>
  <c r="EX14" i="5"/>
  <c r="GD31" i="5"/>
  <c r="AB198" i="5"/>
  <c r="GF197" i="5"/>
  <c r="CN196" i="5"/>
  <c r="HL192" i="5"/>
  <c r="DT191" i="5"/>
  <c r="AB190" i="5"/>
  <c r="GF189" i="5"/>
  <c r="CN188" i="5"/>
  <c r="IR187" i="5"/>
  <c r="EZ186" i="5"/>
  <c r="BH185" i="5"/>
  <c r="HL184" i="5"/>
  <c r="DT183" i="5"/>
  <c r="AB182" i="5"/>
  <c r="GF181" i="5"/>
  <c r="CN180" i="5"/>
  <c r="IR179" i="5"/>
  <c r="EZ178" i="5"/>
  <c r="BH177" i="5"/>
  <c r="HL176" i="5"/>
  <c r="DT175" i="5"/>
  <c r="AB174" i="5"/>
  <c r="GF173" i="5"/>
  <c r="CN172" i="5"/>
  <c r="IR171" i="5"/>
  <c r="EZ170" i="5"/>
  <c r="BH169" i="5"/>
  <c r="HL168" i="5"/>
  <c r="DT167" i="5"/>
  <c r="AB166" i="5"/>
  <c r="GF165" i="5"/>
  <c r="DT163" i="5"/>
  <c r="HL161" i="5"/>
  <c r="BH159" i="5"/>
  <c r="EZ157" i="5"/>
  <c r="IR155" i="5"/>
  <c r="CN153" i="5"/>
  <c r="GF151" i="5"/>
  <c r="AB149" i="5"/>
  <c r="DT147" i="5"/>
  <c r="HL145" i="5"/>
  <c r="BH143" i="5"/>
  <c r="EZ141" i="5"/>
  <c r="IR139" i="5"/>
  <c r="CN137" i="5"/>
  <c r="BH133" i="5"/>
  <c r="AB129" i="5"/>
  <c r="IR125" i="5"/>
  <c r="HL121" i="5"/>
  <c r="GF117" i="5"/>
  <c r="EZ113" i="5"/>
  <c r="IR106" i="5"/>
  <c r="HL98" i="5"/>
  <c r="GF90" i="5"/>
  <c r="EZ82" i="5"/>
  <c r="DT74" i="5"/>
  <c r="CN62" i="5"/>
  <c r="DT43" i="5"/>
  <c r="DT199" i="5"/>
  <c r="EZ194" i="5"/>
  <c r="EJ199" i="5"/>
  <c r="AR198" i="5"/>
  <c r="GV197" i="5"/>
  <c r="DD196" i="5"/>
  <c r="L195" i="5"/>
  <c r="FP194" i="5"/>
  <c r="IB192" i="5"/>
  <c r="EJ191" i="5"/>
  <c r="AR190" i="5"/>
  <c r="GV189" i="5"/>
  <c r="DD188" i="5"/>
  <c r="L187" i="5"/>
  <c r="FP186" i="5"/>
  <c r="BX185" i="5"/>
  <c r="IB184" i="5"/>
  <c r="EJ183" i="5"/>
  <c r="AR182" i="5"/>
  <c r="GV181" i="5"/>
  <c r="DD180" i="5"/>
  <c r="L179" i="5"/>
  <c r="FP178" i="5"/>
  <c r="BX177" i="5"/>
  <c r="IB176" i="5"/>
  <c r="EJ175" i="5"/>
  <c r="AR174" i="5"/>
  <c r="GV173" i="5"/>
  <c r="DD172" i="5"/>
  <c r="L171" i="5"/>
  <c r="FP170" i="5"/>
  <c r="BX169" i="5"/>
  <c r="IB168" i="5"/>
  <c r="EJ167" i="5"/>
  <c r="AR166" i="5"/>
  <c r="GV165" i="5"/>
  <c r="DD164" i="5"/>
  <c r="EJ163" i="5"/>
  <c r="IB161" i="5"/>
  <c r="BX159" i="5"/>
  <c r="FP157" i="5"/>
  <c r="L155" i="5"/>
  <c r="DD153" i="5"/>
  <c r="GV151" i="5"/>
  <c r="AR149" i="5"/>
  <c r="EJ147" i="5"/>
  <c r="IB145" i="5"/>
  <c r="BX143" i="5"/>
  <c r="FP141" i="5"/>
  <c r="L139" i="5"/>
  <c r="DD137" i="5"/>
  <c r="BX133" i="5"/>
  <c r="AR129" i="5"/>
  <c r="L125" i="5"/>
  <c r="IB121" i="5"/>
  <c r="GV117" i="5"/>
  <c r="FP113" i="5"/>
  <c r="L106" i="5"/>
  <c r="IB98" i="5"/>
  <c r="GV90" i="5"/>
  <c r="FP82" i="5"/>
  <c r="EJ74" i="5"/>
  <c r="DD62" i="5"/>
  <c r="EJ43" i="5"/>
  <c r="IR195" i="5"/>
  <c r="EZ199" i="5"/>
  <c r="BH198" i="5"/>
  <c r="HL197" i="5"/>
  <c r="DT196" i="5"/>
  <c r="AB195" i="5"/>
  <c r="GF194" i="5"/>
  <c r="IR192" i="5"/>
  <c r="EZ191" i="5"/>
  <c r="BH190" i="5"/>
  <c r="HL189" i="5"/>
  <c r="DT188" i="5"/>
  <c r="AB187" i="5"/>
  <c r="GF186" i="5"/>
  <c r="CN185" i="5"/>
  <c r="IR184" i="5"/>
  <c r="EZ183" i="5"/>
  <c r="BH182" i="5"/>
  <c r="HL181" i="5"/>
  <c r="DT180" i="5"/>
  <c r="AB179" i="5"/>
  <c r="GF178" i="5"/>
  <c r="CN177" i="5"/>
  <c r="IR176" i="5"/>
  <c r="EZ175" i="5"/>
  <c r="BH174" i="5"/>
  <c r="HL173" i="5"/>
  <c r="DT172" i="5"/>
  <c r="AB171" i="5"/>
  <c r="GF170" i="5"/>
  <c r="CN169" i="5"/>
  <c r="IR168" i="5"/>
  <c r="EZ167" i="5"/>
  <c r="BH166" i="5"/>
  <c r="HL165" i="5"/>
  <c r="DT164" i="5"/>
  <c r="EZ163" i="5"/>
  <c r="IR161" i="5"/>
  <c r="CN159" i="5"/>
  <c r="GF157" i="5"/>
  <c r="AB155" i="5"/>
  <c r="DT153" i="5"/>
  <c r="HL151" i="5"/>
  <c r="BH149" i="5"/>
  <c r="EZ147" i="5"/>
  <c r="IR145" i="5"/>
  <c r="CN143" i="5"/>
  <c r="GF141" i="5"/>
  <c r="AB139" i="5"/>
  <c r="DT137" i="5"/>
  <c r="CN133" i="5"/>
  <c r="BH129" i="5"/>
  <c r="AB125" i="5"/>
  <c r="IR121" i="5"/>
  <c r="HL117" i="5"/>
  <c r="GF113" i="5"/>
  <c r="AB106" i="5"/>
  <c r="IR98" i="5"/>
  <c r="HL90" i="5"/>
  <c r="GF82" i="5"/>
  <c r="EZ74" i="5"/>
  <c r="DT62" i="5"/>
  <c r="EZ43" i="5"/>
  <c r="BX198" i="5"/>
  <c r="IB197" i="5"/>
  <c r="EJ196" i="5"/>
  <c r="AR195" i="5"/>
  <c r="GV194" i="5"/>
  <c r="L192" i="5"/>
  <c r="FP191" i="5"/>
  <c r="BX190" i="5"/>
  <c r="IB189" i="5"/>
  <c r="EJ188" i="5"/>
  <c r="AR187" i="5"/>
  <c r="GV186" i="5"/>
  <c r="DD185" i="5"/>
  <c r="L184" i="5"/>
  <c r="FP183" i="5"/>
  <c r="BX182" i="5"/>
  <c r="IB181" i="5"/>
  <c r="EJ180" i="5"/>
  <c r="AR179" i="5"/>
  <c r="GV178" i="5"/>
  <c r="DD177" i="5"/>
  <c r="L176" i="5"/>
  <c r="FP175" i="5"/>
  <c r="BX174" i="5"/>
  <c r="IB173" i="5"/>
  <c r="EJ172" i="5"/>
  <c r="AR171" i="5"/>
  <c r="GV170" i="5"/>
  <c r="DD169" i="5"/>
  <c r="L168" i="5"/>
  <c r="FP167" i="5"/>
  <c r="BX166" i="5"/>
  <c r="IB165" i="5"/>
  <c r="EJ164" i="5"/>
  <c r="FP163" i="5"/>
  <c r="L161" i="5"/>
  <c r="DD159" i="5"/>
  <c r="GV157" i="5"/>
  <c r="AR155" i="5"/>
  <c r="EJ153" i="5"/>
  <c r="IB151" i="5"/>
  <c r="BX149" i="5"/>
  <c r="FP147" i="5"/>
  <c r="L145" i="5"/>
  <c r="DD143" i="5"/>
  <c r="GV141" i="5"/>
  <c r="AR139" i="5"/>
  <c r="EJ137" i="5"/>
  <c r="DD133" i="5"/>
  <c r="BX129" i="5"/>
  <c r="AR125" i="5"/>
  <c r="L121" i="5"/>
  <c r="IB117" i="5"/>
  <c r="GV113" i="5"/>
  <c r="AR106" i="5"/>
  <c r="L98" i="5"/>
  <c r="IB90" i="5"/>
  <c r="GV82" i="5"/>
  <c r="FP74" i="5"/>
  <c r="EJ62" i="5"/>
  <c r="FP43" i="5"/>
  <c r="CN198" i="5"/>
  <c r="IR197" i="5"/>
  <c r="EZ196" i="5"/>
  <c r="BH195" i="5"/>
  <c r="HL194" i="5"/>
  <c r="AB192" i="5"/>
  <c r="GF191" i="5"/>
  <c r="CN190" i="5"/>
  <c r="IR189" i="5"/>
  <c r="EZ188" i="5"/>
  <c r="BH187" i="5"/>
  <c r="HL186" i="5"/>
  <c r="DT185" i="5"/>
  <c r="AB184" i="5"/>
  <c r="GF183" i="5"/>
  <c r="CN182" i="5"/>
  <c r="IR181" i="5"/>
  <c r="EZ180" i="5"/>
  <c r="BH179" i="5"/>
  <c r="HL178" i="5"/>
  <c r="DT177" i="5"/>
  <c r="AB176" i="5"/>
  <c r="GF175" i="5"/>
  <c r="CN174" i="5"/>
  <c r="IR173" i="5"/>
  <c r="EZ172" i="5"/>
  <c r="BH171" i="5"/>
  <c r="HL170" i="5"/>
  <c r="DT169" i="5"/>
  <c r="AB168" i="5"/>
  <c r="GF167" i="5"/>
  <c r="CN166" i="5"/>
  <c r="IR165" i="5"/>
  <c r="EZ164" i="5"/>
  <c r="GF163" i="5"/>
  <c r="AB161" i="5"/>
  <c r="DT159" i="5"/>
  <c r="HL157" i="5"/>
  <c r="BH155" i="5"/>
  <c r="EZ153" i="5"/>
  <c r="IR151" i="5"/>
  <c r="CN149" i="5"/>
  <c r="GF147" i="5"/>
  <c r="AB145" i="5"/>
  <c r="DT143" i="5"/>
  <c r="HL141" i="5"/>
  <c r="BH139" i="5"/>
  <c r="EZ137" i="5"/>
  <c r="DT133" i="5"/>
  <c r="CN129" i="5"/>
  <c r="BH125" i="5"/>
  <c r="AB121" i="5"/>
  <c r="IR117" i="5"/>
  <c r="HL113" i="5"/>
  <c r="BH106" i="5"/>
  <c r="AB98" i="5"/>
  <c r="IR90" i="5"/>
  <c r="HL82" i="5"/>
  <c r="GF74" i="5"/>
  <c r="EZ62" i="5"/>
  <c r="GF43" i="5"/>
  <c r="DD198" i="5"/>
  <c r="L197" i="5"/>
  <c r="FP196" i="5"/>
  <c r="BX195" i="5"/>
  <c r="IB194" i="5"/>
  <c r="AR192" i="5"/>
  <c r="GV191" i="5"/>
  <c r="DD190" i="5"/>
  <c r="L189" i="5"/>
  <c r="FP188" i="5"/>
  <c r="BX187" i="5"/>
  <c r="IB186" i="5"/>
  <c r="EJ185" i="5"/>
  <c r="AR184" i="5"/>
  <c r="GV183" i="5"/>
  <c r="DD182" i="5"/>
  <c r="L181" i="5"/>
  <c r="FP180" i="5"/>
  <c r="BX179" i="5"/>
  <c r="IB178" i="5"/>
  <c r="EJ177" i="5"/>
  <c r="AR176" i="5"/>
  <c r="GV175" i="5"/>
  <c r="DD174" i="5"/>
  <c r="L173" i="5"/>
  <c r="FP172" i="5"/>
  <c r="BX171" i="5"/>
  <c r="IB170" i="5"/>
  <c r="EJ169" i="5"/>
  <c r="AR168" i="5"/>
  <c r="GV167" i="5"/>
  <c r="DD166" i="5"/>
  <c r="L165" i="5"/>
  <c r="FP164" i="5"/>
  <c r="GV163" i="5"/>
  <c r="AR161" i="5"/>
  <c r="EJ159" i="5"/>
  <c r="IB157" i="5"/>
  <c r="BX155" i="5"/>
  <c r="FP153" i="5"/>
  <c r="L151" i="5"/>
  <c r="DD149" i="5"/>
  <c r="GV147" i="5"/>
  <c r="AR145" i="5"/>
  <c r="EJ143" i="5"/>
  <c r="IB141" i="5"/>
  <c r="BX139" i="5"/>
  <c r="FP137" i="5"/>
  <c r="EJ133" i="5"/>
  <c r="DD129" i="5"/>
  <c r="BX125" i="5"/>
  <c r="AR121" i="5"/>
  <c r="L117" i="5"/>
  <c r="IB113" i="5"/>
  <c r="BX106" i="5"/>
  <c r="AR98" i="5"/>
  <c r="L90" i="5"/>
  <c r="IB82" i="5"/>
  <c r="GV74" i="5"/>
  <c r="FP62" i="5"/>
  <c r="GV43" i="5"/>
  <c r="HL199" i="5"/>
  <c r="AB197" i="5"/>
  <c r="GF196" i="5"/>
  <c r="CN195" i="5"/>
  <c r="IR194" i="5"/>
  <c r="BH192" i="5"/>
  <c r="HL191" i="5"/>
  <c r="DT190" i="5"/>
  <c r="AB189" i="5"/>
  <c r="GF188" i="5"/>
  <c r="CN187" i="5"/>
  <c r="IR186" i="5"/>
  <c r="EZ185" i="5"/>
  <c r="BH184" i="5"/>
  <c r="HL183" i="5"/>
  <c r="DT182" i="5"/>
  <c r="AB181" i="5"/>
  <c r="GF180" i="5"/>
  <c r="CN179" i="5"/>
  <c r="IR178" i="5"/>
  <c r="EZ177" i="5"/>
  <c r="BH176" i="5"/>
  <c r="HL175" i="5"/>
  <c r="DT174" i="5"/>
  <c r="AB173" i="5"/>
  <c r="GF172" i="5"/>
  <c r="CN171" i="5"/>
  <c r="IR170" i="5"/>
  <c r="EZ169" i="5"/>
  <c r="BH168" i="5"/>
  <c r="HL167" i="5"/>
  <c r="DT166" i="5"/>
  <c r="AB165" i="5"/>
  <c r="GF164" i="5"/>
  <c r="HL163" i="5"/>
  <c r="BH161" i="5"/>
  <c r="EZ159" i="5"/>
  <c r="IR157" i="5"/>
  <c r="CN155" i="5"/>
  <c r="GF153" i="5"/>
  <c r="AB151" i="5"/>
  <c r="DT149" i="5"/>
  <c r="HL147" i="5"/>
  <c r="BH145" i="5"/>
  <c r="EZ143" i="5"/>
  <c r="IR141" i="5"/>
  <c r="CN139" i="5"/>
  <c r="GF137" i="5"/>
  <c r="EZ133" i="5"/>
  <c r="DT129" i="5"/>
  <c r="CN125" i="5"/>
  <c r="BH121" i="5"/>
  <c r="AB117" i="5"/>
  <c r="IR113" i="5"/>
  <c r="CN106" i="5"/>
  <c r="BH98" i="5"/>
  <c r="AB90" i="5"/>
  <c r="IR82" i="5"/>
  <c r="HL74" i="5"/>
  <c r="GF62" i="5"/>
  <c r="HL43" i="5"/>
  <c r="FP199" i="5"/>
  <c r="GF199" i="5"/>
  <c r="IB199" i="5"/>
  <c r="GV196" i="5"/>
  <c r="DD195" i="5"/>
  <c r="L194" i="5"/>
  <c r="BX192" i="5"/>
  <c r="IB191" i="5"/>
  <c r="EJ190" i="5"/>
  <c r="AR189" i="5"/>
  <c r="GV188" i="5"/>
  <c r="DD187" i="5"/>
  <c r="L186" i="5"/>
  <c r="FP185" i="5"/>
  <c r="BX184" i="5"/>
  <c r="IB183" i="5"/>
  <c r="EJ182" i="5"/>
  <c r="AR181" i="5"/>
  <c r="GV180" i="5"/>
  <c r="DD179" i="5"/>
  <c r="L178" i="5"/>
  <c r="FP177" i="5"/>
  <c r="BX176" i="5"/>
  <c r="IB175" i="5"/>
  <c r="EJ174" i="5"/>
  <c r="AR173" i="5"/>
  <c r="GV172" i="5"/>
  <c r="DD171" i="5"/>
  <c r="L170" i="5"/>
  <c r="FP169" i="5"/>
  <c r="BX168" i="5"/>
  <c r="IB167" i="5"/>
  <c r="EJ166" i="5"/>
  <c r="AR165" i="5"/>
  <c r="GV164" i="5"/>
  <c r="IB163" i="5"/>
  <c r="BX161" i="5"/>
  <c r="FP159" i="5"/>
  <c r="L157" i="5"/>
  <c r="DD155" i="5"/>
  <c r="GV153" i="5"/>
  <c r="AR151" i="5"/>
  <c r="EJ149" i="5"/>
  <c r="IB147" i="5"/>
  <c r="BX145" i="5"/>
  <c r="FP143" i="5"/>
  <c r="L141" i="5"/>
  <c r="DD139" i="5"/>
  <c r="GV137" i="5"/>
  <c r="FP133" i="5"/>
  <c r="EJ129" i="5"/>
  <c r="DD125" i="5"/>
  <c r="BX121" i="5"/>
  <c r="AR117" i="5"/>
  <c r="DD106" i="5"/>
  <c r="BX98" i="5"/>
  <c r="AR90" i="5"/>
  <c r="L82" i="5"/>
  <c r="IB74" i="5"/>
  <c r="GV62" i="5"/>
  <c r="IB43" i="5"/>
  <c r="GV199" i="5"/>
  <c r="EJ198" i="5"/>
  <c r="IR199" i="5"/>
  <c r="BH197" i="5"/>
  <c r="HL196" i="5"/>
  <c r="DT195" i="5"/>
  <c r="CN192" i="5"/>
  <c r="IR191" i="5"/>
  <c r="EZ190" i="5"/>
  <c r="BH189" i="5"/>
  <c r="HL188" i="5"/>
  <c r="DT187" i="5"/>
  <c r="AB186" i="5"/>
  <c r="GF185" i="5"/>
  <c r="CN184" i="5"/>
  <c r="IR183" i="5"/>
  <c r="EZ182" i="5"/>
  <c r="BH181" i="5"/>
  <c r="HL180" i="5"/>
  <c r="DT179" i="5"/>
  <c r="AB178" i="5"/>
  <c r="GF177" i="5"/>
  <c r="CN176" i="5"/>
  <c r="IR175" i="5"/>
  <c r="EZ174" i="5"/>
  <c r="BH173" i="5"/>
  <c r="HL172" i="5"/>
  <c r="DT171" i="5"/>
  <c r="AB170" i="5"/>
  <c r="GF169" i="5"/>
  <c r="CN168" i="5"/>
  <c r="IR167" i="5"/>
  <c r="EZ166" i="5"/>
  <c r="BH165" i="5"/>
  <c r="HL164" i="5"/>
  <c r="IR163" i="5"/>
  <c r="CN161" i="5"/>
  <c r="GF159" i="5"/>
  <c r="AB157" i="5"/>
  <c r="DT155" i="5"/>
  <c r="HL153" i="5"/>
  <c r="BH151" i="5"/>
  <c r="EZ149" i="5"/>
  <c r="IR147" i="5"/>
  <c r="CN145" i="5"/>
  <c r="GF143" i="5"/>
  <c r="AB141" i="5"/>
  <c r="DT139" i="5"/>
  <c r="HL137" i="5"/>
  <c r="GF133" i="5"/>
  <c r="EZ129" i="5"/>
  <c r="DT125" i="5"/>
  <c r="CN121" i="5"/>
  <c r="BH117" i="5"/>
  <c r="DT106" i="5"/>
  <c r="CN98" i="5"/>
  <c r="BH90" i="5"/>
  <c r="AB82" i="5"/>
  <c r="IR74" i="5"/>
  <c r="HL62" i="5"/>
  <c r="IR43" i="5"/>
  <c r="DT198" i="5"/>
  <c r="AR197" i="5"/>
  <c r="EZ198" i="5"/>
  <c r="AB194" i="5"/>
  <c r="L199" i="5"/>
  <c r="FP198" i="5"/>
  <c r="BX197" i="5"/>
  <c r="IB196" i="5"/>
  <c r="EJ195" i="5"/>
  <c r="AR194" i="5"/>
  <c r="DD192" i="5"/>
  <c r="L191" i="5"/>
  <c r="FP190" i="5"/>
  <c r="BX189" i="5"/>
  <c r="IB188" i="5"/>
  <c r="EJ187" i="5"/>
  <c r="AR186" i="5"/>
  <c r="GV185" i="5"/>
  <c r="DD184" i="5"/>
  <c r="L183" i="5"/>
  <c r="FP182" i="5"/>
  <c r="BX181" i="5"/>
  <c r="IB180" i="5"/>
  <c r="EJ179" i="5"/>
  <c r="AR178" i="5"/>
  <c r="GV177" i="5"/>
  <c r="DD176" i="5"/>
  <c r="L175" i="5"/>
  <c r="FP174" i="5"/>
  <c r="BX173" i="5"/>
  <c r="IB172" i="5"/>
  <c r="EJ171" i="5"/>
  <c r="AR170" i="5"/>
  <c r="GV169" i="5"/>
  <c r="DD168" i="5"/>
  <c r="L167" i="5"/>
  <c r="FP166" i="5"/>
  <c r="BX165" i="5"/>
  <c r="IB164" i="5"/>
  <c r="L163" i="5"/>
  <c r="DD161" i="5"/>
  <c r="GV159" i="5"/>
  <c r="AR157" i="5"/>
  <c r="EJ155" i="5"/>
  <c r="IB153" i="5"/>
  <c r="BX151" i="5"/>
  <c r="FP149" i="5"/>
  <c r="L147" i="5"/>
  <c r="DD145" i="5"/>
  <c r="GV143" i="5"/>
  <c r="AR141" i="5"/>
  <c r="EJ139" i="5"/>
  <c r="IB137" i="5"/>
  <c r="GV133" i="5"/>
  <c r="FP129" i="5"/>
  <c r="EJ125" i="5"/>
  <c r="DD121" i="5"/>
  <c r="BX117" i="5"/>
  <c r="EJ106" i="5"/>
  <c r="DD98" i="5"/>
  <c r="BX90" i="5"/>
  <c r="AR82" i="5"/>
  <c r="L74" i="5"/>
  <c r="IB62" i="5"/>
  <c r="L43" i="5"/>
  <c r="AB199" i="5"/>
  <c r="GF198" i="5"/>
  <c r="CN197" i="5"/>
  <c r="IR196" i="5"/>
  <c r="EZ195" i="5"/>
  <c r="BH194" i="5"/>
  <c r="DT192" i="5"/>
  <c r="AB191" i="5"/>
  <c r="GF190" i="5"/>
  <c r="CN189" i="5"/>
  <c r="IR188" i="5"/>
  <c r="EZ187" i="5"/>
  <c r="BH186" i="5"/>
  <c r="HL185" i="5"/>
  <c r="DT184" i="5"/>
  <c r="AB183" i="5"/>
  <c r="GF182" i="5"/>
  <c r="CN181" i="5"/>
  <c r="IR180" i="5"/>
  <c r="EZ179" i="5"/>
  <c r="BH178" i="5"/>
  <c r="HL177" i="5"/>
  <c r="DT176" i="5"/>
  <c r="AB175" i="5"/>
  <c r="GF174" i="5"/>
  <c r="CN173" i="5"/>
  <c r="IR172" i="5"/>
  <c r="EZ171" i="5"/>
  <c r="BH170" i="5"/>
  <c r="HL169" i="5"/>
  <c r="DT168" i="5"/>
  <c r="AB167" i="5"/>
  <c r="GF166" i="5"/>
  <c r="CN165" i="5"/>
  <c r="IR164" i="5"/>
  <c r="AB163" i="5"/>
  <c r="DT161" i="5"/>
  <c r="HL159" i="5"/>
  <c r="BH157" i="5"/>
  <c r="EZ155" i="5"/>
  <c r="IR153" i="5"/>
  <c r="CN151" i="5"/>
  <c r="GF149" i="5"/>
  <c r="AB147" i="5"/>
  <c r="DT145" i="5"/>
  <c r="HL143" i="5"/>
  <c r="BH141" i="5"/>
  <c r="EZ139" i="5"/>
  <c r="IR137" i="5"/>
  <c r="HL133" i="5"/>
  <c r="GF129" i="5"/>
  <c r="EZ125" i="5"/>
  <c r="DT121" i="5"/>
  <c r="CN117" i="5"/>
  <c r="EZ106" i="5"/>
  <c r="DT98" i="5"/>
  <c r="CN90" i="5"/>
  <c r="BH82" i="5"/>
  <c r="AB74" i="5"/>
  <c r="IR62" i="5"/>
  <c r="AB43" i="5"/>
  <c r="GV10" i="5"/>
  <c r="AR199" i="5"/>
  <c r="DD197" i="5"/>
  <c r="EJ192" i="5"/>
  <c r="AR191" i="5"/>
  <c r="GV190" i="5"/>
  <c r="DD189" i="5"/>
  <c r="L188" i="5"/>
  <c r="FP187" i="5"/>
  <c r="BX186" i="5"/>
  <c r="IB185" i="5"/>
  <c r="EJ184" i="5"/>
  <c r="AR183" i="5"/>
  <c r="GV182" i="5"/>
  <c r="DD181" i="5"/>
  <c r="L180" i="5"/>
  <c r="FP179" i="5"/>
  <c r="BX178" i="5"/>
  <c r="IB177" i="5"/>
  <c r="EJ176" i="5"/>
  <c r="AR175" i="5"/>
  <c r="GV174" i="5"/>
  <c r="DD173" i="5"/>
  <c r="L172" i="5"/>
  <c r="FP171" i="5"/>
  <c r="BX170" i="5"/>
  <c r="IB169" i="5"/>
  <c r="EJ168" i="5"/>
  <c r="AR167" i="5"/>
  <c r="GV166" i="5"/>
  <c r="DD165" i="5"/>
  <c r="AR163" i="5"/>
  <c r="EJ161" i="5"/>
  <c r="IB159" i="5"/>
  <c r="BX157" i="5"/>
  <c r="FP155" i="5"/>
  <c r="L153" i="5"/>
  <c r="DD151" i="5"/>
  <c r="GV149" i="5"/>
  <c r="AR147" i="5"/>
  <c r="EJ145" i="5"/>
  <c r="IB143" i="5"/>
  <c r="BX141" i="5"/>
  <c r="FP139" i="5"/>
  <c r="L137" i="5"/>
  <c r="IB133" i="5"/>
  <c r="GV129" i="5"/>
  <c r="FP125" i="5"/>
  <c r="EJ121" i="5"/>
  <c r="DD117" i="5"/>
  <c r="FP106" i="5"/>
  <c r="EJ98" i="5"/>
  <c r="DD90" i="5"/>
  <c r="BX82" i="5"/>
  <c r="AR74" i="5"/>
  <c r="L62" i="5"/>
  <c r="AR43" i="5"/>
  <c r="L196" i="5"/>
  <c r="BX194" i="5"/>
  <c r="BH199" i="5"/>
  <c r="HL198" i="5"/>
  <c r="DT197" i="5"/>
  <c r="AB196" i="5"/>
  <c r="GF195" i="5"/>
  <c r="CN194" i="5"/>
  <c r="IR193" i="5"/>
  <c r="IB193" i="5"/>
  <c r="HL193" i="5"/>
  <c r="GV193" i="5"/>
  <c r="GF193" i="5"/>
  <c r="FP193" i="5"/>
  <c r="EZ193" i="5"/>
  <c r="EJ193" i="5"/>
  <c r="DT193" i="5"/>
  <c r="DD193" i="5"/>
  <c r="CN193" i="5"/>
  <c r="BX193" i="5"/>
  <c r="BH193" i="5"/>
  <c r="AR193" i="5"/>
  <c r="AB193" i="5"/>
  <c r="L193" i="5"/>
  <c r="EZ192" i="5"/>
  <c r="BH191" i="5"/>
  <c r="HL190" i="5"/>
  <c r="DT189" i="5"/>
  <c r="AB188" i="5"/>
  <c r="GF187" i="5"/>
  <c r="CN186" i="5"/>
  <c r="IR185" i="5"/>
  <c r="EZ184" i="5"/>
  <c r="BH183" i="5"/>
  <c r="HL182" i="5"/>
  <c r="DT181" i="5"/>
  <c r="AB180" i="5"/>
  <c r="GF179" i="5"/>
  <c r="CN178" i="5"/>
  <c r="IR177" i="5"/>
  <c r="EZ176" i="5"/>
  <c r="BH175" i="5"/>
  <c r="HL174" i="5"/>
  <c r="DT173" i="5"/>
  <c r="AB172" i="5"/>
  <c r="GF171" i="5"/>
  <c r="CN170" i="5"/>
  <c r="IR169" i="5"/>
  <c r="EZ168" i="5"/>
  <c r="BH167" i="5"/>
  <c r="HL166" i="5"/>
  <c r="DT165" i="5"/>
  <c r="BH163" i="5"/>
  <c r="EZ161" i="5"/>
  <c r="IR159" i="5"/>
  <c r="CN157" i="5"/>
  <c r="GF155" i="5"/>
  <c r="AB153" i="5"/>
  <c r="DT151" i="5"/>
  <c r="HL149" i="5"/>
  <c r="BH147" i="5"/>
  <c r="EZ145" i="5"/>
  <c r="IR143" i="5"/>
  <c r="CN141" i="5"/>
  <c r="GF139" i="5"/>
  <c r="AB137" i="5"/>
  <c r="IR133" i="5"/>
  <c r="HL129" i="5"/>
  <c r="GF125" i="5"/>
  <c r="EZ121" i="5"/>
  <c r="DT117" i="5"/>
  <c r="GF106" i="5"/>
  <c r="EZ98" i="5"/>
  <c r="DT90" i="5"/>
  <c r="CN82" i="5"/>
  <c r="BH74" i="5"/>
  <c r="AB62" i="5"/>
  <c r="BH43" i="5"/>
  <c r="GV198" i="5"/>
  <c r="BX199" i="5"/>
  <c r="IB198" i="5"/>
  <c r="EJ197" i="5"/>
  <c r="AR196" i="5"/>
  <c r="GV195" i="5"/>
  <c r="DD194" i="5"/>
  <c r="FP192" i="5"/>
  <c r="BX191" i="5"/>
  <c r="IB190" i="5"/>
  <c r="EJ189" i="5"/>
  <c r="AR188" i="5"/>
  <c r="GV187" i="5"/>
  <c r="DD186" i="5"/>
  <c r="L185" i="5"/>
  <c r="FP184" i="5"/>
  <c r="BX183" i="5"/>
  <c r="IB182" i="5"/>
  <c r="EJ181" i="5"/>
  <c r="AR180" i="5"/>
  <c r="GV179" i="5"/>
  <c r="DD178" i="5"/>
  <c r="L177" i="5"/>
  <c r="FP176" i="5"/>
  <c r="BX175" i="5"/>
  <c r="IB174" i="5"/>
  <c r="EJ173" i="5"/>
  <c r="AR172" i="5"/>
  <c r="GV171" i="5"/>
  <c r="DD170" i="5"/>
  <c r="L169" i="5"/>
  <c r="FP168" i="5"/>
  <c r="BX167" i="5"/>
  <c r="IB166" i="5"/>
  <c r="EJ165" i="5"/>
  <c r="BX163" i="5"/>
  <c r="FP161" i="5"/>
  <c r="L159" i="5"/>
  <c r="DD157" i="5"/>
  <c r="GV155" i="5"/>
  <c r="AR153" i="5"/>
  <c r="EJ151" i="5"/>
  <c r="IB149" i="5"/>
  <c r="BX147" i="5"/>
  <c r="FP145" i="5"/>
  <c r="L143" i="5"/>
  <c r="DD141" i="5"/>
  <c r="GV139" i="5"/>
  <c r="AR137" i="5"/>
  <c r="GV125" i="5"/>
  <c r="FP121" i="5"/>
  <c r="EJ117" i="5"/>
  <c r="GV106" i="5"/>
  <c r="FP98" i="5"/>
  <c r="BX74" i="5"/>
  <c r="CN199" i="5"/>
  <c r="IR198" i="5"/>
  <c r="EZ197" i="5"/>
  <c r="BH196" i="5"/>
  <c r="HL195" i="5"/>
  <c r="DT194" i="5"/>
  <c r="GF192" i="5"/>
  <c r="CN191" i="5"/>
  <c r="IR190" i="5"/>
  <c r="EZ189" i="5"/>
  <c r="BH188" i="5"/>
  <c r="HL187" i="5"/>
  <c r="DT186" i="5"/>
  <c r="AB185" i="5"/>
  <c r="GF184" i="5"/>
  <c r="CN183" i="5"/>
  <c r="IR182" i="5"/>
  <c r="EZ181" i="5"/>
  <c r="BH180" i="5"/>
  <c r="HL179" i="5"/>
  <c r="DT178" i="5"/>
  <c r="AB177" i="5"/>
  <c r="GF176" i="5"/>
  <c r="CN175" i="5"/>
  <c r="IR174" i="5"/>
  <c r="EZ173" i="5"/>
  <c r="BH172" i="5"/>
  <c r="HL171" i="5"/>
  <c r="DT170" i="5"/>
  <c r="AB169" i="5"/>
  <c r="GF168" i="5"/>
  <c r="CN167" i="5"/>
  <c r="IR166" i="5"/>
  <c r="EZ165" i="5"/>
  <c r="CN163" i="5"/>
  <c r="GF161" i="5"/>
  <c r="AB159" i="5"/>
  <c r="DT157" i="5"/>
  <c r="HL155" i="5"/>
  <c r="BH153" i="5"/>
  <c r="EZ151" i="5"/>
  <c r="IR149" i="5"/>
  <c r="CN147" i="5"/>
  <c r="GF145" i="5"/>
  <c r="AB143" i="5"/>
  <c r="DT141" i="5"/>
  <c r="HL139" i="5"/>
  <c r="BH137" i="5"/>
  <c r="HL125" i="5"/>
  <c r="GF121" i="5"/>
  <c r="EZ117" i="5"/>
  <c r="CN74" i="5"/>
  <c r="HU8" i="5"/>
  <c r="GO7" i="5"/>
  <c r="HE8" i="5"/>
  <c r="IK6" i="5"/>
  <c r="HU6" i="5"/>
  <c r="ET5" i="5"/>
  <c r="EX41" i="5"/>
  <c r="CL40" i="5"/>
  <c r="Z39" i="5"/>
  <c r="HJ38" i="5"/>
  <c r="EX37" i="5"/>
  <c r="CL36" i="5"/>
  <c r="Z35" i="5"/>
  <c r="HJ34" i="5"/>
  <c r="EX33" i="5"/>
  <c r="CL32" i="5"/>
  <c r="Z31" i="5"/>
  <c r="HJ30" i="5"/>
  <c r="EX29" i="5"/>
  <c r="CL28" i="5"/>
  <c r="Z27" i="5"/>
  <c r="HJ26" i="5"/>
  <c r="EX25" i="5"/>
  <c r="CL24" i="5"/>
  <c r="Z23" i="5"/>
  <c r="HJ22" i="5"/>
  <c r="EX21" i="5"/>
  <c r="CL20" i="5"/>
  <c r="Z19" i="5"/>
  <c r="IR10" i="5"/>
  <c r="IR216" i="5"/>
  <c r="IB10" i="5"/>
  <c r="IB216" i="5"/>
  <c r="HL10" i="5"/>
  <c r="HL216" i="5"/>
  <c r="GF10" i="5"/>
  <c r="GF216" i="5"/>
  <c r="FP10" i="5"/>
  <c r="FP216" i="5"/>
  <c r="EZ10" i="5"/>
  <c r="EZ216" i="5"/>
  <c r="EJ10" i="5"/>
  <c r="EJ216" i="5"/>
  <c r="DT10" i="5"/>
  <c r="DT216" i="5"/>
  <c r="DD10" i="5"/>
  <c r="DD216" i="5"/>
  <c r="CN10" i="5"/>
  <c r="CN216" i="5"/>
  <c r="BX10" i="5"/>
  <c r="BX216" i="5"/>
  <c r="BH10" i="5"/>
  <c r="BH216" i="5"/>
  <c r="AR10" i="5"/>
  <c r="AR216" i="5"/>
  <c r="AB10" i="5"/>
  <c r="AB216" i="5"/>
  <c r="L10" i="5"/>
  <c r="L216" i="5"/>
  <c r="IQ197" i="5"/>
  <c r="IQ216" i="5"/>
  <c r="GE197" i="5"/>
  <c r="GE216" i="5"/>
  <c r="EY197" i="5"/>
  <c r="EY216" i="5"/>
  <c r="CM197" i="5"/>
  <c r="CM216" i="5"/>
  <c r="AA197" i="5"/>
  <c r="AA216" i="5"/>
  <c r="IP9" i="5"/>
  <c r="IP216" i="5"/>
  <c r="HZ15" i="5"/>
  <c r="HZ216" i="5"/>
  <c r="HJ5" i="5"/>
  <c r="HJ216" i="5"/>
  <c r="GT9" i="5"/>
  <c r="GT216" i="5"/>
  <c r="GD7" i="5"/>
  <c r="GD216" i="5"/>
  <c r="FN12" i="5"/>
  <c r="FN216" i="5"/>
  <c r="EX16" i="5"/>
  <c r="EX216" i="5"/>
  <c r="EH9" i="5"/>
  <c r="EH216" i="5"/>
  <c r="DR8" i="5"/>
  <c r="DR216" i="5"/>
  <c r="DB5" i="5"/>
  <c r="DB216" i="5"/>
  <c r="CL8" i="5"/>
  <c r="CL216" i="5"/>
  <c r="BV4" i="5"/>
  <c r="BV216" i="5"/>
  <c r="BF8" i="5"/>
  <c r="BF216" i="5"/>
  <c r="AP13" i="5"/>
  <c r="AP216" i="5"/>
  <c r="Z4" i="5"/>
  <c r="Z216" i="5"/>
  <c r="J15" i="5"/>
  <c r="J216" i="5"/>
  <c r="BV38" i="5"/>
  <c r="J37" i="5"/>
  <c r="GT36" i="5"/>
  <c r="EH35" i="5"/>
  <c r="BV34" i="5"/>
  <c r="J33" i="5"/>
  <c r="GT32" i="5"/>
  <c r="EH31" i="5"/>
  <c r="BV30" i="5"/>
  <c r="J29" i="5"/>
  <c r="GT28" i="5"/>
  <c r="EH27" i="5"/>
  <c r="BV26" i="5"/>
  <c r="J25" i="5"/>
  <c r="GT24" i="5"/>
  <c r="EH23" i="5"/>
  <c r="BV22" i="5"/>
  <c r="J21" i="5"/>
  <c r="GT20" i="5"/>
  <c r="EH19" i="5"/>
  <c r="HZ17" i="5"/>
  <c r="DR16" i="5"/>
  <c r="HJ15" i="5"/>
  <c r="BV15" i="5"/>
  <c r="GT11" i="5"/>
  <c r="JA6" i="5"/>
  <c r="IO4" i="5"/>
  <c r="IO216" i="5"/>
  <c r="HY4" i="5"/>
  <c r="HY216" i="5"/>
  <c r="HI6" i="5"/>
  <c r="HI216" i="5"/>
  <c r="GS6" i="5"/>
  <c r="GS216" i="5"/>
  <c r="GC6" i="5"/>
  <c r="GC216" i="5"/>
  <c r="FM4" i="5"/>
  <c r="FM216" i="5"/>
  <c r="EW6" i="5"/>
  <c r="EW216" i="5"/>
  <c r="EG6" i="5"/>
  <c r="EG216" i="5"/>
  <c r="DQ4" i="5"/>
  <c r="DQ216" i="5"/>
  <c r="DA6" i="5"/>
  <c r="DA216" i="5"/>
  <c r="CK4" i="5"/>
  <c r="CK216" i="5"/>
  <c r="BU6" i="5"/>
  <c r="BU216" i="5"/>
  <c r="Y4" i="5"/>
  <c r="Y216" i="5"/>
  <c r="I4" i="5"/>
  <c r="I216" i="5"/>
  <c r="Z38" i="5"/>
  <c r="HJ37" i="5"/>
  <c r="EX36" i="5"/>
  <c r="CL35" i="5"/>
  <c r="Z34" i="5"/>
  <c r="HJ33" i="5"/>
  <c r="EX32" i="5"/>
  <c r="CL31" i="5"/>
  <c r="Z30" i="5"/>
  <c r="HJ29" i="5"/>
  <c r="EX28" i="5"/>
  <c r="CL27" i="5"/>
  <c r="Z26" i="5"/>
  <c r="HJ25" i="5"/>
  <c r="EX24" i="5"/>
  <c r="CL23" i="5"/>
  <c r="Z22" i="5"/>
  <c r="HJ21" i="5"/>
  <c r="EX20" i="5"/>
  <c r="CL19" i="5"/>
  <c r="Z17" i="5"/>
  <c r="J16" i="5"/>
  <c r="J12" i="5"/>
  <c r="AP11" i="5"/>
  <c r="HX10" i="5"/>
  <c r="HX216" i="5"/>
  <c r="HH10" i="5"/>
  <c r="HH216" i="5"/>
  <c r="GB10" i="5"/>
  <c r="GB216" i="5"/>
  <c r="CZ10" i="5"/>
  <c r="CZ216" i="5"/>
  <c r="BD10" i="5"/>
  <c r="BD216" i="5"/>
  <c r="AN10" i="5"/>
  <c r="AN216" i="5"/>
  <c r="AP39" i="5"/>
  <c r="HZ38" i="5"/>
  <c r="FN37" i="5"/>
  <c r="DB36" i="5"/>
  <c r="AP35" i="5"/>
  <c r="HZ34" i="5"/>
  <c r="FN33" i="5"/>
  <c r="DB32" i="5"/>
  <c r="AP31" i="5"/>
  <c r="HZ30" i="5"/>
  <c r="FN29" i="5"/>
  <c r="DB28" i="5"/>
  <c r="AP27" i="5"/>
  <c r="HZ26" i="5"/>
  <c r="FN25" i="5"/>
  <c r="DB24" i="5"/>
  <c r="AP23" i="5"/>
  <c r="HZ22" i="5"/>
  <c r="FN21" i="5"/>
  <c r="DB20" i="5"/>
  <c r="AP19" i="5"/>
  <c r="HZ18" i="5"/>
  <c r="CL18" i="5"/>
  <c r="AP18" i="5"/>
  <c r="EX17" i="5"/>
  <c r="HZ16" i="5"/>
  <c r="CL16" i="5"/>
  <c r="IP14" i="5"/>
  <c r="FN13" i="5"/>
  <c r="EX11" i="5"/>
  <c r="JA7" i="5"/>
  <c r="JC12" i="5"/>
  <c r="JC216" i="5"/>
  <c r="IM7" i="5"/>
  <c r="IM216" i="5"/>
  <c r="HW12" i="5"/>
  <c r="HW216" i="5"/>
  <c r="HG8" i="5"/>
  <c r="HG216" i="5"/>
  <c r="GQ12" i="5"/>
  <c r="GQ216" i="5"/>
  <c r="GA4" i="5"/>
  <c r="GA216" i="5"/>
  <c r="FK11" i="5"/>
  <c r="FK216" i="5"/>
  <c r="EU15" i="5"/>
  <c r="EU216" i="5"/>
  <c r="EE4" i="5"/>
  <c r="EE216" i="5"/>
  <c r="DO7" i="5"/>
  <c r="DO216" i="5"/>
  <c r="CY9" i="5"/>
  <c r="CY216" i="5"/>
  <c r="CI8" i="5"/>
  <c r="CI216" i="5"/>
  <c r="BS5" i="5"/>
  <c r="BS216" i="5"/>
  <c r="BC11" i="5"/>
  <c r="BC216" i="5"/>
  <c r="AM12" i="5"/>
  <c r="AM216" i="5"/>
  <c r="W10" i="5"/>
  <c r="W216" i="5"/>
  <c r="G14" i="5"/>
  <c r="G216" i="5"/>
  <c r="GD38" i="5"/>
  <c r="DR37" i="5"/>
  <c r="BF36" i="5"/>
  <c r="IP35" i="5"/>
  <c r="GD34" i="5"/>
  <c r="DR33" i="5"/>
  <c r="BF32" i="5"/>
  <c r="IP31" i="5"/>
  <c r="GD30" i="5"/>
  <c r="DR29" i="5"/>
  <c r="BF28" i="5"/>
  <c r="IP27" i="5"/>
  <c r="GD26" i="5"/>
  <c r="DR25" i="5"/>
  <c r="BF24" i="5"/>
  <c r="IP23" i="5"/>
  <c r="GD22" i="5"/>
  <c r="DR21" i="5"/>
  <c r="BF20" i="5"/>
  <c r="IP19" i="5"/>
  <c r="GD18" i="5"/>
  <c r="EH18" i="5"/>
  <c r="BV17" i="5"/>
  <c r="GT16" i="5"/>
  <c r="EX15" i="5"/>
  <c r="DB12" i="5"/>
  <c r="JB4" i="5"/>
  <c r="JB216" i="5"/>
  <c r="HV4" i="5"/>
  <c r="HV216" i="5"/>
  <c r="HF4" i="5"/>
  <c r="HF216" i="5"/>
  <c r="FZ5" i="5"/>
  <c r="FZ216" i="5"/>
  <c r="AL10" i="5"/>
  <c r="AL216" i="5"/>
  <c r="V216" i="5"/>
  <c r="FV216" i="5"/>
  <c r="GT39" i="5"/>
  <c r="EH38" i="5"/>
  <c r="BV37" i="5"/>
  <c r="J36" i="5"/>
  <c r="GT35" i="5"/>
  <c r="EH34" i="5"/>
  <c r="BV33" i="5"/>
  <c r="J32" i="5"/>
  <c r="GT31" i="5"/>
  <c r="EH30" i="5"/>
  <c r="BV29" i="5"/>
  <c r="J28" i="5"/>
  <c r="GT27" i="5"/>
  <c r="EH26" i="5"/>
  <c r="BV25" i="5"/>
  <c r="J24" i="5"/>
  <c r="GT23" i="5"/>
  <c r="EH22" i="5"/>
  <c r="BV21" i="5"/>
  <c r="J20" i="5"/>
  <c r="GT19" i="5"/>
  <c r="GT17" i="5"/>
  <c r="AP15" i="5"/>
  <c r="HZ13" i="5"/>
  <c r="GT13" i="5"/>
  <c r="DB8" i="5"/>
  <c r="CL38" i="5"/>
  <c r="Z37" i="5"/>
  <c r="HJ36" i="5"/>
  <c r="EX35" i="5"/>
  <c r="CL34" i="5"/>
  <c r="Z33" i="5"/>
  <c r="HJ32" i="5"/>
  <c r="EX31" i="5"/>
  <c r="CL30" i="5"/>
  <c r="Z29" i="5"/>
  <c r="HJ28" i="5"/>
  <c r="EX27" i="5"/>
  <c r="CL26" i="5"/>
  <c r="Z25" i="5"/>
  <c r="HJ24" i="5"/>
  <c r="EX23" i="5"/>
  <c r="CL22" i="5"/>
  <c r="Z21" i="5"/>
  <c r="HJ20" i="5"/>
  <c r="EX19" i="5"/>
  <c r="IP17" i="5"/>
  <c r="DR17" i="5"/>
  <c r="FN16" i="5"/>
  <c r="EH16" i="5"/>
  <c r="BF16" i="5"/>
  <c r="AP14" i="5"/>
  <c r="CL13" i="5"/>
  <c r="IP12" i="5"/>
  <c r="BV12" i="5"/>
  <c r="GD11" i="5"/>
  <c r="FN10" i="5"/>
  <c r="BF9" i="5"/>
  <c r="IK7" i="5"/>
  <c r="HE6" i="5"/>
  <c r="FZ4" i="5"/>
  <c r="IZ10" i="5"/>
  <c r="IZ216" i="5"/>
  <c r="IJ10" i="5"/>
  <c r="IJ216" i="5"/>
  <c r="HT10" i="5"/>
  <c r="HT216" i="5"/>
  <c r="HD10" i="5"/>
  <c r="HD216" i="5"/>
  <c r="ER10" i="5"/>
  <c r="ER216" i="5"/>
  <c r="EB10" i="5"/>
  <c r="EB216" i="5"/>
  <c r="CV10" i="5"/>
  <c r="CV216" i="5"/>
  <c r="CF10" i="5"/>
  <c r="CF216" i="5"/>
  <c r="AJ10" i="5"/>
  <c r="AJ216" i="5"/>
  <c r="D10" i="5"/>
  <c r="D216" i="5"/>
  <c r="AP38" i="5"/>
  <c r="HZ37" i="5"/>
  <c r="FN36" i="5"/>
  <c r="DB35" i="5"/>
  <c r="AP34" i="5"/>
  <c r="HZ33" i="5"/>
  <c r="FN32" i="5"/>
  <c r="DB31" i="5"/>
  <c r="AP30" i="5"/>
  <c r="HZ29" i="5"/>
  <c r="FN28" i="5"/>
  <c r="DB27" i="5"/>
  <c r="AP26" i="5"/>
  <c r="HZ25" i="5"/>
  <c r="FN24" i="5"/>
  <c r="DB23" i="5"/>
  <c r="AP22" i="5"/>
  <c r="HZ21" i="5"/>
  <c r="FN20" i="5"/>
  <c r="DB19" i="5"/>
  <c r="CL15" i="5"/>
  <c r="GP6" i="5"/>
  <c r="FJ4" i="5"/>
  <c r="IY12" i="5"/>
  <c r="IY216" i="5"/>
  <c r="II8" i="5"/>
  <c r="II216" i="5"/>
  <c r="HS8" i="5"/>
  <c r="HS216" i="5"/>
  <c r="HC9" i="5"/>
  <c r="HC216" i="5"/>
  <c r="FW8" i="5"/>
  <c r="FW216" i="5"/>
  <c r="FG11" i="5"/>
  <c r="FG216" i="5"/>
  <c r="EQ7" i="5"/>
  <c r="EQ216" i="5"/>
  <c r="EA7" i="5"/>
  <c r="EA216" i="5"/>
  <c r="DK6" i="5"/>
  <c r="DK216" i="5"/>
  <c r="CU10" i="5"/>
  <c r="CU216" i="5"/>
  <c r="CE14" i="5"/>
  <c r="CE216" i="5"/>
  <c r="BO14" i="5"/>
  <c r="BO216" i="5"/>
  <c r="AY7" i="5"/>
  <c r="AY216" i="5"/>
  <c r="AI8" i="5"/>
  <c r="AI216" i="5"/>
  <c r="C14" i="5"/>
  <c r="C216" i="5"/>
  <c r="BF39" i="5"/>
  <c r="IP38" i="5"/>
  <c r="GD37" i="5"/>
  <c r="DR36" i="5"/>
  <c r="BF35" i="5"/>
  <c r="IP34" i="5"/>
  <c r="GD33" i="5"/>
  <c r="DR32" i="5"/>
  <c r="BF31" i="5"/>
  <c r="IP30" i="5"/>
  <c r="GD29" i="5"/>
  <c r="DR28" i="5"/>
  <c r="BF27" i="5"/>
  <c r="IP26" i="5"/>
  <c r="GD25" i="5"/>
  <c r="DR24" i="5"/>
  <c r="BF23" i="5"/>
  <c r="IP22" i="5"/>
  <c r="GD21" i="5"/>
  <c r="DR20" i="5"/>
  <c r="BF19" i="5"/>
  <c r="IP18" i="5"/>
  <c r="DB18" i="5"/>
  <c r="BF18" i="5"/>
  <c r="J18" i="5"/>
  <c r="AP17" i="5"/>
  <c r="IG7" i="5"/>
  <c r="GO6" i="5"/>
  <c r="ED4" i="5"/>
  <c r="IX12" i="5"/>
  <c r="IX216" i="5"/>
  <c r="IH5" i="5"/>
  <c r="IH216" i="5"/>
  <c r="HR9" i="5"/>
  <c r="HR216" i="5"/>
  <c r="HB8" i="5"/>
  <c r="HB216" i="5"/>
  <c r="GL9" i="5"/>
  <c r="GL216" i="5"/>
  <c r="FF10" i="5"/>
  <c r="FF216" i="5"/>
  <c r="EP6" i="5"/>
  <c r="EP216" i="5"/>
  <c r="DZ15" i="5"/>
  <c r="DZ216" i="5"/>
  <c r="DJ11" i="5"/>
  <c r="DJ216" i="5"/>
  <c r="CT14" i="5"/>
  <c r="CT216" i="5"/>
  <c r="CD9" i="5"/>
  <c r="CD216" i="5"/>
  <c r="BN16" i="5"/>
  <c r="BN216" i="5"/>
  <c r="AX5" i="5"/>
  <c r="AX216" i="5"/>
  <c r="AH7" i="5"/>
  <c r="AH216" i="5"/>
  <c r="R4" i="5"/>
  <c r="R216" i="5"/>
  <c r="GT38" i="5"/>
  <c r="EH37" i="5"/>
  <c r="BV36" i="5"/>
  <c r="J35" i="5"/>
  <c r="GT34" i="5"/>
  <c r="EH33" i="5"/>
  <c r="BV32" i="5"/>
  <c r="J31" i="5"/>
  <c r="GT30" i="5"/>
  <c r="EH29" i="5"/>
  <c r="BV28" i="5"/>
  <c r="J27" i="5"/>
  <c r="GT26" i="5"/>
  <c r="EH25" i="5"/>
  <c r="BV24" i="5"/>
  <c r="J23" i="5"/>
  <c r="GT22" i="5"/>
  <c r="EH21" i="5"/>
  <c r="BV20" i="5"/>
  <c r="J19" i="5"/>
  <c r="GT18" i="5"/>
  <c r="FN17" i="5"/>
  <c r="Z16" i="5"/>
  <c r="HZ14" i="5"/>
  <c r="IW6" i="5"/>
  <c r="IW216" i="5"/>
  <c r="HQ11" i="5"/>
  <c r="HQ216" i="5"/>
  <c r="GK6" i="5"/>
  <c r="GK216" i="5"/>
  <c r="FE7" i="5"/>
  <c r="FE216" i="5"/>
  <c r="DY6" i="5"/>
  <c r="DY216" i="5"/>
  <c r="BM6" i="5"/>
  <c r="BM216" i="5"/>
  <c r="EX38" i="5"/>
  <c r="CL37" i="5"/>
  <c r="Z36" i="5"/>
  <c r="HJ35" i="5"/>
  <c r="EX34" i="5"/>
  <c r="CL33" i="5"/>
  <c r="Z32" i="5"/>
  <c r="HJ31" i="5"/>
  <c r="EX30" i="5"/>
  <c r="CL29" i="5"/>
  <c r="Z28" i="5"/>
  <c r="HJ27" i="5"/>
  <c r="EX26" i="5"/>
  <c r="CL25" i="5"/>
  <c r="Z24" i="5"/>
  <c r="HJ23" i="5"/>
  <c r="EX22" i="5"/>
  <c r="CL21" i="5"/>
  <c r="Z20" i="5"/>
  <c r="HJ19" i="5"/>
  <c r="EX18" i="5"/>
  <c r="HJ17" i="5"/>
  <c r="CL17" i="5"/>
  <c r="DB16" i="5"/>
  <c r="GT12" i="5"/>
  <c r="IF10" i="5"/>
  <c r="IF216" i="5"/>
  <c r="HP10" i="5"/>
  <c r="HP216" i="5"/>
  <c r="GJ10" i="5"/>
  <c r="GJ216" i="5"/>
  <c r="FD10" i="5"/>
  <c r="FD216" i="5"/>
  <c r="EN10" i="5"/>
  <c r="EN216" i="5"/>
  <c r="DX10" i="5"/>
  <c r="DX216" i="5"/>
  <c r="DH10" i="5"/>
  <c r="DH216" i="5"/>
  <c r="CB10" i="5"/>
  <c r="CB216" i="5"/>
  <c r="BL10" i="5"/>
  <c r="BL216" i="5"/>
  <c r="AV10" i="5"/>
  <c r="AV216" i="5"/>
  <c r="AF10" i="5"/>
  <c r="AF216" i="5"/>
  <c r="DB38" i="5"/>
  <c r="AP37" i="5"/>
  <c r="HZ36" i="5"/>
  <c r="FN35" i="5"/>
  <c r="DB34" i="5"/>
  <c r="AP33" i="5"/>
  <c r="HZ32" i="5"/>
  <c r="FN31" i="5"/>
  <c r="DB30" i="5"/>
  <c r="AP29" i="5"/>
  <c r="HZ28" i="5"/>
  <c r="FN27" i="5"/>
  <c r="DB26" i="5"/>
  <c r="AP25" i="5"/>
  <c r="HZ24" i="5"/>
  <c r="FN23" i="5"/>
  <c r="DB22" i="5"/>
  <c r="AP21" i="5"/>
  <c r="HZ20" i="5"/>
  <c r="FN19" i="5"/>
  <c r="BF15" i="5"/>
  <c r="HU7" i="5"/>
  <c r="ED5" i="5"/>
  <c r="IU13" i="5"/>
  <c r="IU216" i="5"/>
  <c r="IE5" i="5"/>
  <c r="IE216" i="5"/>
  <c r="HO9" i="5"/>
  <c r="HO216" i="5"/>
  <c r="GY10" i="5"/>
  <c r="GY216" i="5"/>
  <c r="GI15" i="5"/>
  <c r="GI216" i="5"/>
  <c r="FS5" i="5"/>
  <c r="FS216" i="5"/>
  <c r="FC11" i="5"/>
  <c r="FC216" i="5"/>
  <c r="EM8" i="5"/>
  <c r="EM216" i="5"/>
  <c r="DW12" i="5"/>
  <c r="DW216" i="5"/>
  <c r="DG11" i="5"/>
  <c r="DG216" i="5"/>
  <c r="CQ11" i="5"/>
  <c r="CQ216" i="5"/>
  <c r="CA8" i="5"/>
  <c r="CA216" i="5"/>
  <c r="BK11" i="5"/>
  <c r="BK216" i="5"/>
  <c r="AU15" i="5"/>
  <c r="AU216" i="5"/>
  <c r="AE14" i="5"/>
  <c r="AE216" i="5"/>
  <c r="O9" i="5"/>
  <c r="O216" i="5"/>
  <c r="DR39" i="5"/>
  <c r="BF38" i="5"/>
  <c r="IP37" i="5"/>
  <c r="GD36" i="5"/>
  <c r="DR35" i="5"/>
  <c r="BF34" i="5"/>
  <c r="IP33" i="5"/>
  <c r="GD32" i="5"/>
  <c r="DR31" i="5"/>
  <c r="BF30" i="5"/>
  <c r="IP29" i="5"/>
  <c r="GD28" i="5"/>
  <c r="DR27" i="5"/>
  <c r="BF26" i="5"/>
  <c r="IP25" i="5"/>
  <c r="GD24" i="5"/>
  <c r="DR23" i="5"/>
  <c r="BF22" i="5"/>
  <c r="IP21" i="5"/>
  <c r="GD20" i="5"/>
  <c r="DR19" i="5"/>
  <c r="J17" i="5"/>
  <c r="EH15" i="5"/>
  <c r="Z14" i="5"/>
  <c r="BF12" i="5"/>
  <c r="FJ6" i="5"/>
  <c r="IT11" i="5"/>
  <c r="IT216" i="5"/>
  <c r="ID6" i="5"/>
  <c r="ID216" i="5"/>
  <c r="HN8" i="5"/>
  <c r="HN216" i="5"/>
  <c r="GX7" i="5"/>
  <c r="GX216" i="5"/>
  <c r="GH4" i="5"/>
  <c r="GH216" i="5"/>
  <c r="FR14" i="5"/>
  <c r="FR216" i="5"/>
  <c r="FB8" i="5"/>
  <c r="FB216" i="5"/>
  <c r="EL8" i="5"/>
  <c r="EL216" i="5"/>
  <c r="DF13" i="5"/>
  <c r="DF216" i="5"/>
  <c r="CP7" i="5"/>
  <c r="CP216" i="5"/>
  <c r="BJ7" i="5"/>
  <c r="BJ216" i="5"/>
  <c r="AT11" i="5"/>
  <c r="AT216" i="5"/>
  <c r="AD8" i="5"/>
  <c r="AD216" i="5"/>
  <c r="N12" i="5"/>
  <c r="N216" i="5"/>
  <c r="J38" i="5"/>
  <c r="GT37" i="5"/>
  <c r="EH36" i="5"/>
  <c r="BV35" i="5"/>
  <c r="J34" i="5"/>
  <c r="GT33" i="5"/>
  <c r="EH32" i="5"/>
  <c r="BV31" i="5"/>
  <c r="J30" i="5"/>
  <c r="GT29" i="5"/>
  <c r="EH28" i="5"/>
  <c r="BV27" i="5"/>
  <c r="J26" i="5"/>
  <c r="GT25" i="5"/>
  <c r="EH24" i="5"/>
  <c r="BV23" i="5"/>
  <c r="J22" i="5"/>
  <c r="GT21" i="5"/>
  <c r="EH20" i="5"/>
  <c r="BV19" i="5"/>
  <c r="Z18" i="5"/>
  <c r="BV13" i="5"/>
  <c r="CL12" i="5"/>
  <c r="CL10" i="5"/>
  <c r="IS7" i="5"/>
  <c r="IS216" i="5"/>
  <c r="IC14" i="5"/>
  <c r="IC216" i="5"/>
  <c r="HM9" i="5"/>
  <c r="HM216" i="5"/>
  <c r="GW14" i="5"/>
  <c r="GW216" i="5"/>
  <c r="GG9" i="5"/>
  <c r="GG216" i="5"/>
  <c r="FQ8" i="5"/>
  <c r="FQ216" i="5"/>
  <c r="FA6" i="5"/>
  <c r="FA216" i="5"/>
  <c r="EK15" i="5"/>
  <c r="EK216" i="5"/>
  <c r="DU10" i="5"/>
  <c r="DU216" i="5"/>
  <c r="DE8" i="5"/>
  <c r="DE216" i="5"/>
  <c r="CO8" i="5"/>
  <c r="CO216" i="5"/>
  <c r="BY13" i="5"/>
  <c r="BY216" i="5"/>
  <c r="BI8" i="5"/>
  <c r="BI216" i="5"/>
  <c r="AC9" i="5"/>
  <c r="AC216" i="5"/>
  <c r="M17" i="5"/>
  <c r="M216" i="5"/>
  <c r="JB5" i="5"/>
  <c r="AP7" i="5"/>
  <c r="HM6" i="5"/>
  <c r="HJ10" i="5"/>
  <c r="GW6" i="5"/>
  <c r="BV9" i="5"/>
  <c r="J7" i="5"/>
  <c r="HM7" i="5"/>
  <c r="HV5" i="5"/>
  <c r="ID7" i="5"/>
  <c r="HQ6" i="5"/>
  <c r="FG10" i="5"/>
  <c r="Z9" i="5"/>
  <c r="CD7" i="5"/>
  <c r="GL5" i="5"/>
  <c r="IH9" i="5"/>
  <c r="IH8" i="5"/>
  <c r="FW7" i="5"/>
  <c r="AY6" i="5"/>
  <c r="DR7" i="5"/>
  <c r="DJ6" i="5"/>
  <c r="HC4" i="5"/>
  <c r="GD6" i="5"/>
  <c r="FW10" i="5"/>
  <c r="AX9" i="5"/>
  <c r="R8" i="5"/>
  <c r="FN7" i="5"/>
  <c r="HS9" i="5"/>
  <c r="FW9" i="5"/>
  <c r="EA9" i="5"/>
  <c r="DJ7" i="5"/>
  <c r="FW6" i="5"/>
  <c r="CU6" i="5"/>
  <c r="II10" i="5"/>
  <c r="HC10" i="5"/>
  <c r="CE9" i="5"/>
  <c r="DK8" i="5"/>
  <c r="J8" i="5"/>
  <c r="IX6" i="5"/>
  <c r="CL6" i="5"/>
  <c r="DR9" i="5"/>
  <c r="EX8" i="5"/>
  <c r="AY8" i="5"/>
  <c r="FF6" i="5"/>
  <c r="CE6" i="5"/>
  <c r="CU4" i="5"/>
  <c r="FG9" i="5"/>
  <c r="CL7" i="5"/>
  <c r="HR6" i="5"/>
  <c r="IY5" i="5"/>
  <c r="CL4" i="5"/>
  <c r="HC8" i="5"/>
  <c r="CU8" i="5"/>
  <c r="EX9" i="5"/>
  <c r="DK9" i="5"/>
  <c r="IX8" i="5"/>
  <c r="AH5" i="5"/>
  <c r="AY4" i="5"/>
  <c r="EP7" i="5"/>
  <c r="EQ6" i="5"/>
  <c r="HC5" i="5"/>
  <c r="IQ145" i="5"/>
  <c r="IQ161" i="5"/>
  <c r="IQ167" i="5"/>
  <c r="IQ175" i="5"/>
  <c r="IQ183" i="5"/>
  <c r="IQ191" i="5"/>
  <c r="IQ170" i="5"/>
  <c r="IQ178" i="5"/>
  <c r="IQ186" i="5"/>
  <c r="IQ173" i="5"/>
  <c r="IQ181" i="5"/>
  <c r="IQ189" i="5"/>
  <c r="IQ168" i="5"/>
  <c r="IQ176" i="5"/>
  <c r="IQ184" i="5"/>
  <c r="IQ192" i="5"/>
  <c r="IQ120" i="5"/>
  <c r="IQ171" i="5"/>
  <c r="IQ179" i="5"/>
  <c r="IQ187" i="5"/>
  <c r="IQ195" i="5"/>
  <c r="IQ134" i="5"/>
  <c r="IQ174" i="5"/>
  <c r="IQ182" i="5"/>
  <c r="IQ190" i="5"/>
  <c r="IQ198" i="5"/>
  <c r="IQ154" i="5"/>
  <c r="IQ169" i="5"/>
  <c r="IQ177" i="5"/>
  <c r="IQ185" i="5"/>
  <c r="IQ172" i="5"/>
  <c r="IQ180" i="5"/>
  <c r="IQ188" i="5"/>
  <c r="IQ196" i="5"/>
  <c r="IA145" i="5"/>
  <c r="IA161" i="5"/>
  <c r="IA167" i="5"/>
  <c r="IA175" i="5"/>
  <c r="IA183" i="5"/>
  <c r="IA191" i="5"/>
  <c r="IA170" i="5"/>
  <c r="IA178" i="5"/>
  <c r="IA186" i="5"/>
  <c r="IA173" i="5"/>
  <c r="IA181" i="5"/>
  <c r="IA189" i="5"/>
  <c r="IA168" i="5"/>
  <c r="IA176" i="5"/>
  <c r="IA184" i="5"/>
  <c r="IA192" i="5"/>
  <c r="IA171" i="5"/>
  <c r="IA179" i="5"/>
  <c r="IA187" i="5"/>
  <c r="IA195" i="5"/>
  <c r="IA150" i="5"/>
  <c r="IA174" i="5"/>
  <c r="IA182" i="5"/>
  <c r="IA190" i="5"/>
  <c r="IA198" i="5"/>
  <c r="IA169" i="5"/>
  <c r="IA177" i="5"/>
  <c r="IA185" i="5"/>
  <c r="IA172" i="5"/>
  <c r="IA180" i="5"/>
  <c r="IA188" i="5"/>
  <c r="IA196" i="5"/>
  <c r="HK145" i="5"/>
  <c r="HK161" i="5"/>
  <c r="HK175" i="5"/>
  <c r="HK183" i="5"/>
  <c r="HK191" i="5"/>
  <c r="HK170" i="5"/>
  <c r="HK178" i="5"/>
  <c r="HK186" i="5"/>
  <c r="HK173" i="5"/>
  <c r="HK181" i="5"/>
  <c r="HK189" i="5"/>
  <c r="HK146" i="5"/>
  <c r="HK162" i="5"/>
  <c r="HK168" i="5"/>
  <c r="HK176" i="5"/>
  <c r="HK184" i="5"/>
  <c r="HK192" i="5"/>
  <c r="HK171" i="5"/>
  <c r="HK179" i="5"/>
  <c r="HK187" i="5"/>
  <c r="HK195" i="5"/>
  <c r="HK174" i="5"/>
  <c r="HK182" i="5"/>
  <c r="HK190" i="5"/>
  <c r="HK198" i="5"/>
  <c r="HK169" i="5"/>
  <c r="HK177" i="5"/>
  <c r="HK185" i="5"/>
  <c r="HK142" i="5"/>
  <c r="HK172" i="5"/>
  <c r="HK180" i="5"/>
  <c r="HK188" i="5"/>
  <c r="HK196" i="5"/>
  <c r="GU145" i="5"/>
  <c r="GU161" i="5"/>
  <c r="GU175" i="5"/>
  <c r="GU183" i="5"/>
  <c r="GU191" i="5"/>
  <c r="GU170" i="5"/>
  <c r="GU178" i="5"/>
  <c r="GU186" i="5"/>
  <c r="GU158" i="5"/>
  <c r="GU173" i="5"/>
  <c r="GU181" i="5"/>
  <c r="GU189" i="5"/>
  <c r="GU168" i="5"/>
  <c r="GU176" i="5"/>
  <c r="GU184" i="5"/>
  <c r="GU192" i="5"/>
  <c r="GU171" i="5"/>
  <c r="GU179" i="5"/>
  <c r="GU187" i="5"/>
  <c r="GU195" i="5"/>
  <c r="GU174" i="5"/>
  <c r="GU182" i="5"/>
  <c r="GU190" i="5"/>
  <c r="GU198" i="5"/>
  <c r="GU169" i="5"/>
  <c r="GU177" i="5"/>
  <c r="GU185" i="5"/>
  <c r="GU172" i="5"/>
  <c r="GU180" i="5"/>
  <c r="GU188" i="5"/>
  <c r="GU196" i="5"/>
  <c r="GE154" i="5"/>
  <c r="GE145" i="5"/>
  <c r="GE161" i="5"/>
  <c r="GE175" i="5"/>
  <c r="GE183" i="5"/>
  <c r="GE191" i="5"/>
  <c r="GE170" i="5"/>
  <c r="GE178" i="5"/>
  <c r="GE186" i="5"/>
  <c r="GE173" i="5"/>
  <c r="GE181" i="5"/>
  <c r="GE189" i="5"/>
  <c r="GE168" i="5"/>
  <c r="GE176" i="5"/>
  <c r="GE184" i="5"/>
  <c r="GE192" i="5"/>
  <c r="GE171" i="5"/>
  <c r="GE179" i="5"/>
  <c r="GE187" i="5"/>
  <c r="GE195" i="5"/>
  <c r="GE174" i="5"/>
  <c r="GE182" i="5"/>
  <c r="GE190" i="5"/>
  <c r="GE198" i="5"/>
  <c r="GE169" i="5"/>
  <c r="GE177" i="5"/>
  <c r="GE185" i="5"/>
  <c r="GE172" i="5"/>
  <c r="GE180" i="5"/>
  <c r="GE188" i="5"/>
  <c r="GE196" i="5"/>
  <c r="FO145" i="5"/>
  <c r="FO161" i="5"/>
  <c r="FO175" i="5"/>
  <c r="FO183" i="5"/>
  <c r="FO191" i="5"/>
  <c r="FO140" i="5"/>
  <c r="FO170" i="5"/>
  <c r="FO178" i="5"/>
  <c r="FO186" i="5"/>
  <c r="FO173" i="5"/>
  <c r="FO181" i="5"/>
  <c r="FO189" i="5"/>
  <c r="FO168" i="5"/>
  <c r="FO176" i="5"/>
  <c r="FO184" i="5"/>
  <c r="FO192" i="5"/>
  <c r="FO171" i="5"/>
  <c r="FO179" i="5"/>
  <c r="FO187" i="5"/>
  <c r="FO195" i="5"/>
  <c r="FO174" i="5"/>
  <c r="FO182" i="5"/>
  <c r="FO190" i="5"/>
  <c r="FO198" i="5"/>
  <c r="FO119" i="5"/>
  <c r="FO150" i="5"/>
  <c r="FO169" i="5"/>
  <c r="FO177" i="5"/>
  <c r="FO185" i="5"/>
  <c r="FO172" i="5"/>
  <c r="FO180" i="5"/>
  <c r="FO188" i="5"/>
  <c r="FO196" i="5"/>
  <c r="EY145" i="5"/>
  <c r="EY161" i="5"/>
  <c r="EY175" i="5"/>
  <c r="EY183" i="5"/>
  <c r="EY191" i="5"/>
  <c r="EY170" i="5"/>
  <c r="EY178" i="5"/>
  <c r="EY186" i="5"/>
  <c r="EY173" i="5"/>
  <c r="EY181" i="5"/>
  <c r="EY189" i="5"/>
  <c r="EY168" i="5"/>
  <c r="EY176" i="5"/>
  <c r="EY184" i="5"/>
  <c r="EY192" i="5"/>
  <c r="EY171" i="5"/>
  <c r="EY179" i="5"/>
  <c r="EY187" i="5"/>
  <c r="EY195" i="5"/>
  <c r="EY146" i="5"/>
  <c r="EY162" i="5"/>
  <c r="EY174" i="5"/>
  <c r="EY182" i="5"/>
  <c r="EY190" i="5"/>
  <c r="EY198" i="5"/>
  <c r="EY169" i="5"/>
  <c r="EY177" i="5"/>
  <c r="EY185" i="5"/>
  <c r="EY172" i="5"/>
  <c r="EY180" i="5"/>
  <c r="EY188" i="5"/>
  <c r="EY196" i="5"/>
  <c r="EI145" i="5"/>
  <c r="EI161" i="5"/>
  <c r="EI175" i="5"/>
  <c r="EI183" i="5"/>
  <c r="EI191" i="5"/>
  <c r="EI170" i="5"/>
  <c r="EI178" i="5"/>
  <c r="EI186" i="5"/>
  <c r="EI173" i="5"/>
  <c r="EI181" i="5"/>
  <c r="EI189" i="5"/>
  <c r="EI158" i="5"/>
  <c r="EI168" i="5"/>
  <c r="EI176" i="5"/>
  <c r="EI184" i="5"/>
  <c r="EI192" i="5"/>
  <c r="EI171" i="5"/>
  <c r="EI179" i="5"/>
  <c r="EI187" i="5"/>
  <c r="EI195" i="5"/>
  <c r="EI174" i="5"/>
  <c r="EI182" i="5"/>
  <c r="EI190" i="5"/>
  <c r="EI198" i="5"/>
  <c r="EI169" i="5"/>
  <c r="EI177" i="5"/>
  <c r="EI185" i="5"/>
  <c r="EI172" i="5"/>
  <c r="EI180" i="5"/>
  <c r="EI188" i="5"/>
  <c r="EI196" i="5"/>
  <c r="DS145" i="5"/>
  <c r="DS161" i="5"/>
  <c r="DS175" i="5"/>
  <c r="DS183" i="5"/>
  <c r="DS191" i="5"/>
  <c r="DS154" i="5"/>
  <c r="DS170" i="5"/>
  <c r="DS178" i="5"/>
  <c r="DS186" i="5"/>
  <c r="DS173" i="5"/>
  <c r="DS181" i="5"/>
  <c r="DS189" i="5"/>
  <c r="DS168" i="5"/>
  <c r="DS176" i="5"/>
  <c r="DS184" i="5"/>
  <c r="DS192" i="5"/>
  <c r="DS171" i="5"/>
  <c r="DS179" i="5"/>
  <c r="DS187" i="5"/>
  <c r="DS195" i="5"/>
  <c r="DS174" i="5"/>
  <c r="DS182" i="5"/>
  <c r="DS190" i="5"/>
  <c r="DS198" i="5"/>
  <c r="DS169" i="5"/>
  <c r="DS177" i="5"/>
  <c r="DS185" i="5"/>
  <c r="DS172" i="5"/>
  <c r="DS180" i="5"/>
  <c r="DS188" i="5"/>
  <c r="DS196" i="5"/>
  <c r="DC150" i="5"/>
  <c r="DC145" i="5"/>
  <c r="DC161" i="5"/>
  <c r="DC175" i="5"/>
  <c r="DC183" i="5"/>
  <c r="DC191" i="5"/>
  <c r="DC170" i="5"/>
  <c r="DC178" i="5"/>
  <c r="DC186" i="5"/>
  <c r="DC173" i="5"/>
  <c r="DC181" i="5"/>
  <c r="DC189" i="5"/>
  <c r="DC168" i="5"/>
  <c r="DC176" i="5"/>
  <c r="DC184" i="5"/>
  <c r="DC192" i="5"/>
  <c r="DC171" i="5"/>
  <c r="DC179" i="5"/>
  <c r="DC187" i="5"/>
  <c r="DC195" i="5"/>
  <c r="DC174" i="5"/>
  <c r="DC182" i="5"/>
  <c r="DC190" i="5"/>
  <c r="DC198" i="5"/>
  <c r="DC169" i="5"/>
  <c r="DC177" i="5"/>
  <c r="DC185" i="5"/>
  <c r="DC172" i="5"/>
  <c r="DC180" i="5"/>
  <c r="DC188" i="5"/>
  <c r="DC196" i="5"/>
  <c r="CM118" i="5"/>
  <c r="CM145" i="5"/>
  <c r="CM161" i="5"/>
  <c r="CM175" i="5"/>
  <c r="CM183" i="5"/>
  <c r="CM191" i="5"/>
  <c r="CM170" i="5"/>
  <c r="CM178" i="5"/>
  <c r="CM186" i="5"/>
  <c r="CM173" i="5"/>
  <c r="CM181" i="5"/>
  <c r="CM189" i="5"/>
  <c r="CM136" i="5"/>
  <c r="CM168" i="5"/>
  <c r="CM176" i="5"/>
  <c r="CM184" i="5"/>
  <c r="CM192" i="5"/>
  <c r="CM171" i="5"/>
  <c r="CM179" i="5"/>
  <c r="CM187" i="5"/>
  <c r="CM195" i="5"/>
  <c r="CM174" i="5"/>
  <c r="CM182" i="5"/>
  <c r="CM190" i="5"/>
  <c r="CM198" i="5"/>
  <c r="CM146" i="5"/>
  <c r="CM162" i="5"/>
  <c r="CM169" i="5"/>
  <c r="CM177" i="5"/>
  <c r="CM185" i="5"/>
  <c r="CM172" i="5"/>
  <c r="CM180" i="5"/>
  <c r="CM188" i="5"/>
  <c r="CM196" i="5"/>
  <c r="BW145" i="5"/>
  <c r="BW161" i="5"/>
  <c r="BW175" i="5"/>
  <c r="BW183" i="5"/>
  <c r="BW191" i="5"/>
  <c r="BW170" i="5"/>
  <c r="BW178" i="5"/>
  <c r="BW186" i="5"/>
  <c r="BW173" i="5"/>
  <c r="BW181" i="5"/>
  <c r="BW189" i="5"/>
  <c r="BW168" i="5"/>
  <c r="BW176" i="5"/>
  <c r="BW184" i="5"/>
  <c r="BW192" i="5"/>
  <c r="BW171" i="5"/>
  <c r="BW179" i="5"/>
  <c r="BW187" i="5"/>
  <c r="BW195" i="5"/>
  <c r="BW158" i="5"/>
  <c r="BW174" i="5"/>
  <c r="BW182" i="5"/>
  <c r="BW190" i="5"/>
  <c r="BW198" i="5"/>
  <c r="BW169" i="5"/>
  <c r="BW177" i="5"/>
  <c r="BW185" i="5"/>
  <c r="BW172" i="5"/>
  <c r="BW180" i="5"/>
  <c r="BW188" i="5"/>
  <c r="BW196" i="5"/>
  <c r="BG145" i="5"/>
  <c r="BG161" i="5"/>
  <c r="BG175" i="5"/>
  <c r="BG183" i="5"/>
  <c r="BG191" i="5"/>
  <c r="BG170" i="5"/>
  <c r="BG178" i="5"/>
  <c r="BG186" i="5"/>
  <c r="BG173" i="5"/>
  <c r="BG181" i="5"/>
  <c r="BG189" i="5"/>
  <c r="BG127" i="5"/>
  <c r="BG154" i="5"/>
  <c r="BG168" i="5"/>
  <c r="BG176" i="5"/>
  <c r="BG184" i="5"/>
  <c r="BG192" i="5"/>
  <c r="BG171" i="5"/>
  <c r="BG179" i="5"/>
  <c r="BG187" i="5"/>
  <c r="BG195" i="5"/>
  <c r="BG174" i="5"/>
  <c r="BG182" i="5"/>
  <c r="BG190" i="5"/>
  <c r="BG198" i="5"/>
  <c r="BG169" i="5"/>
  <c r="BG177" i="5"/>
  <c r="BG185" i="5"/>
  <c r="BG172" i="5"/>
  <c r="BG180" i="5"/>
  <c r="BG188" i="5"/>
  <c r="BG196" i="5"/>
  <c r="AQ145" i="5"/>
  <c r="AQ161" i="5"/>
  <c r="AQ175" i="5"/>
  <c r="AQ183" i="5"/>
  <c r="AQ191" i="5"/>
  <c r="AQ150" i="5"/>
  <c r="AQ170" i="5"/>
  <c r="AQ178" i="5"/>
  <c r="AQ186" i="5"/>
  <c r="AQ173" i="5"/>
  <c r="AQ181" i="5"/>
  <c r="AQ189" i="5"/>
  <c r="AQ168" i="5"/>
  <c r="AQ176" i="5"/>
  <c r="AQ184" i="5"/>
  <c r="AQ192" i="5"/>
  <c r="AQ171" i="5"/>
  <c r="AQ179" i="5"/>
  <c r="AQ187" i="5"/>
  <c r="AQ195" i="5"/>
  <c r="AQ174" i="5"/>
  <c r="AQ182" i="5"/>
  <c r="AQ190" i="5"/>
  <c r="AQ198" i="5"/>
  <c r="AQ169" i="5"/>
  <c r="AQ177" i="5"/>
  <c r="AQ185" i="5"/>
  <c r="AQ172" i="5"/>
  <c r="AQ180" i="5"/>
  <c r="AQ188" i="5"/>
  <c r="AQ196" i="5"/>
  <c r="AA146" i="5"/>
  <c r="AA162" i="5"/>
  <c r="AA145" i="5"/>
  <c r="AA161" i="5"/>
  <c r="AA175" i="5"/>
  <c r="AA183" i="5"/>
  <c r="AA191" i="5"/>
  <c r="AA199" i="5"/>
  <c r="AA170" i="5"/>
  <c r="AA178" i="5"/>
  <c r="AA186" i="5"/>
  <c r="AA173" i="5"/>
  <c r="AA181" i="5"/>
  <c r="AA189" i="5"/>
  <c r="AA168" i="5"/>
  <c r="AA176" i="5"/>
  <c r="AA184" i="5"/>
  <c r="AA192" i="5"/>
  <c r="AA171" i="5"/>
  <c r="AA179" i="5"/>
  <c r="AA187" i="5"/>
  <c r="AA195" i="5"/>
  <c r="AA174" i="5"/>
  <c r="AA182" i="5"/>
  <c r="AA190" i="5"/>
  <c r="AA198" i="5"/>
  <c r="AA169" i="5"/>
  <c r="AA177" i="5"/>
  <c r="AA185" i="5"/>
  <c r="AA172" i="5"/>
  <c r="AA180" i="5"/>
  <c r="AA188" i="5"/>
  <c r="AA196" i="5"/>
  <c r="K145" i="5"/>
  <c r="K161" i="5"/>
  <c r="K175" i="5"/>
  <c r="K183" i="5"/>
  <c r="K191" i="5"/>
  <c r="K199" i="5"/>
  <c r="K170" i="5"/>
  <c r="K178" i="5"/>
  <c r="K186" i="5"/>
  <c r="K173" i="5"/>
  <c r="K181" i="5"/>
  <c r="K189" i="5"/>
  <c r="K168" i="5"/>
  <c r="K176" i="5"/>
  <c r="K184" i="5"/>
  <c r="K192" i="5"/>
  <c r="K171" i="5"/>
  <c r="K179" i="5"/>
  <c r="K187" i="5"/>
  <c r="K195" i="5"/>
  <c r="K135" i="5"/>
  <c r="K174" i="5"/>
  <c r="K182" i="5"/>
  <c r="K190" i="5"/>
  <c r="K198" i="5"/>
  <c r="K158" i="5"/>
  <c r="K169" i="5"/>
  <c r="K177" i="5"/>
  <c r="K185" i="5"/>
  <c r="K172" i="5"/>
  <c r="K180" i="5"/>
  <c r="K188" i="5"/>
  <c r="K196" i="5"/>
  <c r="IQ199" i="5"/>
  <c r="IA199" i="5"/>
  <c r="HK199" i="5"/>
  <c r="GU199" i="5"/>
  <c r="GE199" i="5"/>
  <c r="FO199" i="5"/>
  <c r="EY199" i="5"/>
  <c r="EI199" i="5"/>
  <c r="DS199" i="5"/>
  <c r="DC199" i="5"/>
  <c r="CM199" i="5"/>
  <c r="BW199" i="5"/>
  <c r="BG199" i="5"/>
  <c r="AQ199" i="5"/>
  <c r="HK197" i="5"/>
  <c r="FO197" i="5"/>
  <c r="DC197" i="5"/>
  <c r="BW197" i="5"/>
  <c r="AQ197" i="5"/>
  <c r="K197" i="5"/>
  <c r="IA197" i="5"/>
  <c r="DS197" i="5"/>
  <c r="IQ194" i="5"/>
  <c r="IA194" i="5"/>
  <c r="HK194" i="5"/>
  <c r="GU194" i="5"/>
  <c r="GE194" i="5"/>
  <c r="FO194" i="5"/>
  <c r="EY194" i="5"/>
  <c r="EI194" i="5"/>
  <c r="DS194" i="5"/>
  <c r="DC194" i="5"/>
  <c r="CM194" i="5"/>
  <c r="BW194" i="5"/>
  <c r="BG194" i="5"/>
  <c r="AQ194" i="5"/>
  <c r="AA194" i="5"/>
  <c r="K194" i="5"/>
  <c r="GU197" i="5"/>
  <c r="EI197" i="5"/>
  <c r="BG197" i="5"/>
  <c r="II6" i="5"/>
  <c r="DR4" i="5"/>
  <c r="IT5" i="5"/>
  <c r="FS10" i="5"/>
  <c r="FK8" i="5"/>
  <c r="AU5" i="5"/>
  <c r="FB4" i="5"/>
  <c r="AE4" i="5"/>
  <c r="EE5" i="5"/>
  <c r="AE5" i="5"/>
  <c r="W4" i="5"/>
  <c r="CI7" i="5"/>
  <c r="EE7" i="5"/>
  <c r="IO6" i="5"/>
  <c r="DW6" i="5"/>
  <c r="BK6" i="5"/>
  <c r="O5" i="5"/>
  <c r="EM10" i="5"/>
  <c r="JC9" i="5"/>
  <c r="CQ8" i="5"/>
  <c r="CA10" i="5"/>
  <c r="CQ9" i="5"/>
  <c r="G8" i="5"/>
  <c r="CA7" i="5"/>
  <c r="AE7" i="5"/>
  <c r="HZ6" i="5"/>
  <c r="FR6" i="5"/>
  <c r="DG5" i="5"/>
  <c r="IM4" i="5"/>
  <c r="CP4" i="5"/>
  <c r="HG9" i="5"/>
  <c r="FS9" i="5"/>
  <c r="DG6" i="5"/>
  <c r="ID4" i="5"/>
  <c r="HO10" i="5"/>
  <c r="GI8" i="5"/>
  <c r="HG7" i="5"/>
  <c r="FK6" i="5"/>
  <c r="CQ5" i="5"/>
  <c r="CA4" i="5"/>
  <c r="IU9" i="5"/>
  <c r="GY9" i="5"/>
  <c r="AM8" i="5"/>
  <c r="FC7" i="5"/>
  <c r="BS7" i="5"/>
  <c r="W7" i="5"/>
  <c r="AU6" i="5"/>
  <c r="CA5" i="5"/>
  <c r="BS4" i="5"/>
  <c r="GA10" i="5"/>
  <c r="AM6" i="5"/>
  <c r="GQ5" i="5"/>
  <c r="BK5" i="5"/>
  <c r="DG7" i="5"/>
  <c r="CQ6" i="5"/>
  <c r="FS8" i="5"/>
  <c r="BS8" i="5"/>
  <c r="EU7" i="5"/>
  <c r="FC5" i="5"/>
  <c r="FK4" i="5"/>
  <c r="DG9" i="5"/>
  <c r="JC8" i="5"/>
  <c r="AE8" i="5"/>
  <c r="BC7" i="5"/>
  <c r="GY6" i="5"/>
  <c r="EU6" i="5"/>
  <c r="GY15" i="5"/>
  <c r="IX14" i="5"/>
  <c r="ID12" i="5"/>
  <c r="EM12" i="5"/>
  <c r="HR7" i="5"/>
  <c r="IP5" i="5"/>
  <c r="IP8" i="5"/>
  <c r="IP4" i="5"/>
  <c r="IP16" i="5"/>
  <c r="IP11" i="5"/>
  <c r="IP13" i="5"/>
  <c r="HZ9" i="5"/>
  <c r="HZ11" i="5"/>
  <c r="HZ12" i="5"/>
  <c r="HZ8" i="5"/>
  <c r="HJ4" i="5"/>
  <c r="HJ12" i="5"/>
  <c r="HJ8" i="5"/>
  <c r="HJ9" i="5"/>
  <c r="HJ11" i="5"/>
  <c r="HJ13" i="5"/>
  <c r="GT4" i="5"/>
  <c r="GT5" i="5"/>
  <c r="GT7" i="5"/>
  <c r="GD5" i="5"/>
  <c r="GD10" i="5"/>
  <c r="GD13" i="5"/>
  <c r="GD15" i="5"/>
  <c r="GD14" i="5"/>
  <c r="GD16" i="5"/>
  <c r="FN5" i="5"/>
  <c r="FN6" i="5"/>
  <c r="FN9" i="5"/>
  <c r="FN14" i="5"/>
  <c r="FN4" i="5"/>
  <c r="EX6" i="5"/>
  <c r="EX7" i="5"/>
  <c r="EX13" i="5"/>
  <c r="EH6" i="5"/>
  <c r="EH5" i="5"/>
  <c r="EH10" i="5"/>
  <c r="EH12" i="5"/>
  <c r="EH11" i="5"/>
  <c r="EH14" i="5"/>
  <c r="EH17" i="5"/>
  <c r="DR6" i="5"/>
  <c r="DR10" i="5"/>
  <c r="DR11" i="5"/>
  <c r="DR18" i="5"/>
  <c r="DR15" i="5"/>
  <c r="DR12" i="5"/>
  <c r="GT15" i="5"/>
  <c r="HJ14" i="5"/>
  <c r="FC13" i="5"/>
  <c r="DW13" i="5"/>
  <c r="BN13" i="5"/>
  <c r="GL11" i="5"/>
  <c r="GI10" i="5"/>
  <c r="ID9" i="5"/>
  <c r="IY7" i="5"/>
  <c r="GY5" i="5"/>
  <c r="JC11" i="5"/>
  <c r="JC7" i="5"/>
  <c r="JC14" i="5"/>
  <c r="JC10" i="5"/>
  <c r="IM11" i="5"/>
  <c r="IM10" i="5"/>
  <c r="IM9" i="5"/>
  <c r="IM12" i="5"/>
  <c r="IM5" i="5"/>
  <c r="IM14" i="5"/>
  <c r="HW7" i="5"/>
  <c r="HW13" i="5"/>
  <c r="HW17" i="5"/>
  <c r="HG5" i="5"/>
  <c r="HG12" i="5"/>
  <c r="HG15" i="5"/>
  <c r="GQ6" i="5"/>
  <c r="GQ11" i="5"/>
  <c r="GQ13" i="5"/>
  <c r="GQ10" i="5"/>
  <c r="GA14" i="5"/>
  <c r="GA12" i="5"/>
  <c r="GA8" i="5"/>
  <c r="FK5" i="5"/>
  <c r="FK9" i="5"/>
  <c r="FK13" i="5"/>
  <c r="FK16" i="5"/>
  <c r="EU10" i="5"/>
  <c r="EU5" i="5"/>
  <c r="EU9" i="5"/>
  <c r="EU14" i="5"/>
  <c r="EU17" i="5"/>
  <c r="EU4" i="5"/>
  <c r="EE8" i="5"/>
  <c r="EE11" i="5"/>
  <c r="EE12" i="5"/>
  <c r="EE13" i="5"/>
  <c r="EE9" i="5"/>
  <c r="DO13" i="5"/>
  <c r="DO10" i="5"/>
  <c r="DO9" i="5"/>
  <c r="CY8" i="5"/>
  <c r="CY5" i="5"/>
  <c r="CY10" i="5"/>
  <c r="CY15" i="5"/>
  <c r="CI11" i="5"/>
  <c r="CI9" i="5"/>
  <c r="CI16" i="5"/>
  <c r="CI12" i="5"/>
  <c r="CI4" i="5"/>
  <c r="CI14" i="5"/>
  <c r="GL17" i="5"/>
  <c r="EM17" i="5"/>
  <c r="IT16" i="5"/>
  <c r="HR16" i="5"/>
  <c r="GQ16" i="5"/>
  <c r="FR16" i="5"/>
  <c r="EP16" i="5"/>
  <c r="HR15" i="5"/>
  <c r="BN15" i="5"/>
  <c r="DO14" i="5"/>
  <c r="DR13" i="5"/>
  <c r="HR12" i="5"/>
  <c r="GL12" i="5"/>
  <c r="HN11" i="5"/>
  <c r="CD11" i="5"/>
  <c r="HW9" i="5"/>
  <c r="GQ9" i="5"/>
  <c r="HW8" i="5"/>
  <c r="EU8" i="5"/>
  <c r="DJ8" i="5"/>
  <c r="GY7" i="5"/>
  <c r="DW7" i="5"/>
  <c r="GI6" i="5"/>
  <c r="GI5" i="5"/>
  <c r="CI5" i="5"/>
  <c r="DO16" i="5"/>
  <c r="IP15" i="5"/>
  <c r="FN15" i="5"/>
  <c r="IM13" i="5"/>
  <c r="HG13" i="5"/>
  <c r="GA13" i="5"/>
  <c r="EU13" i="5"/>
  <c r="CI13" i="5"/>
  <c r="GA11" i="5"/>
  <c r="EU11" i="5"/>
  <c r="HG10" i="5"/>
  <c r="IP7" i="5"/>
  <c r="FK7" i="5"/>
  <c r="GH5" i="5"/>
  <c r="EE10" i="5"/>
  <c r="GD8" i="5"/>
  <c r="GQ7" i="5"/>
  <c r="GA6" i="5"/>
  <c r="IY6" i="5"/>
  <c r="IY13" i="5"/>
  <c r="IY4" i="5"/>
  <c r="IY9" i="5"/>
  <c r="II5" i="5"/>
  <c r="II11" i="5"/>
  <c r="II12" i="5"/>
  <c r="II14" i="5"/>
  <c r="II15" i="5"/>
  <c r="HS4" i="5"/>
  <c r="HS7" i="5"/>
  <c r="HS10" i="5"/>
  <c r="HS16" i="5"/>
  <c r="HS6" i="5"/>
  <c r="HS12" i="5"/>
  <c r="HC7" i="5"/>
  <c r="HC11" i="5"/>
  <c r="HC6" i="5"/>
  <c r="HC14" i="5"/>
  <c r="GM6" i="5"/>
  <c r="GM12" i="5"/>
  <c r="GM10" i="5"/>
  <c r="GM8" i="5"/>
  <c r="GM9" i="5"/>
  <c r="GM11" i="5"/>
  <c r="IX4" i="5"/>
  <c r="IX11" i="5"/>
  <c r="IX13" i="5"/>
  <c r="IX10" i="5"/>
  <c r="IH4" i="5"/>
  <c r="IH12" i="5"/>
  <c r="IH6" i="5"/>
  <c r="HR4" i="5"/>
  <c r="HR5" i="5"/>
  <c r="HB4" i="5"/>
  <c r="HB10" i="5"/>
  <c r="HB9" i="5"/>
  <c r="HB11" i="5"/>
  <c r="HB12" i="5"/>
  <c r="HB15" i="5"/>
  <c r="HB16" i="5"/>
  <c r="HB7" i="5"/>
  <c r="GL4" i="5"/>
  <c r="GL14" i="5"/>
  <c r="GL7" i="5"/>
  <c r="GL13" i="5"/>
  <c r="FF4" i="5"/>
  <c r="FF5" i="5"/>
  <c r="FF9" i="5"/>
  <c r="FF13" i="5"/>
  <c r="FF17" i="5"/>
  <c r="EP4" i="5"/>
  <c r="EP18" i="5"/>
  <c r="EP15" i="5"/>
  <c r="EP8" i="5"/>
  <c r="DZ5" i="5"/>
  <c r="DZ13" i="5"/>
  <c r="DZ11" i="5"/>
  <c r="DJ4" i="5"/>
  <c r="DJ14" i="5"/>
  <c r="DJ12" i="5"/>
  <c r="CT4" i="5"/>
  <c r="CT8" i="5"/>
  <c r="CT10" i="5"/>
  <c r="CT9" i="5"/>
  <c r="CT16" i="5"/>
  <c r="CD4" i="5"/>
  <c r="CD8" i="5"/>
  <c r="CD13" i="5"/>
  <c r="CD14" i="5"/>
  <c r="CD17" i="5"/>
  <c r="CD10" i="5"/>
  <c r="BN10" i="5"/>
  <c r="BN4" i="5"/>
  <c r="BN9" i="5"/>
  <c r="BN12" i="5"/>
  <c r="BN14" i="5"/>
  <c r="AX4" i="5"/>
  <c r="AX13" i="5"/>
  <c r="AX7" i="5"/>
  <c r="HJ16" i="5"/>
  <c r="GT14" i="5"/>
  <c r="HB13" i="5"/>
  <c r="DZ10" i="5"/>
  <c r="GD9" i="5"/>
  <c r="EH8" i="5"/>
  <c r="IX5" i="5"/>
  <c r="IU5" i="5"/>
  <c r="IU7" i="5"/>
  <c r="IU6" i="5"/>
  <c r="IU10" i="5"/>
  <c r="IU11" i="5"/>
  <c r="IU17" i="5"/>
  <c r="IE6" i="5"/>
  <c r="IE8" i="5"/>
  <c r="IE9" i="5"/>
  <c r="IE13" i="5"/>
  <c r="IE7" i="5"/>
  <c r="IE15" i="5"/>
  <c r="HO5" i="5"/>
  <c r="HO8" i="5"/>
  <c r="HO13" i="5"/>
  <c r="HO7" i="5"/>
  <c r="HO6" i="5"/>
  <c r="HO11" i="5"/>
  <c r="HO12" i="5"/>
  <c r="GY14" i="5"/>
  <c r="GY13" i="5"/>
  <c r="GY8" i="5"/>
  <c r="GI7" i="5"/>
  <c r="GI9" i="5"/>
  <c r="GI12" i="5"/>
  <c r="GI14" i="5"/>
  <c r="GI16" i="5"/>
  <c r="FS4" i="5"/>
  <c r="FS11" i="5"/>
  <c r="FS6" i="5"/>
  <c r="FS7" i="5"/>
  <c r="FS17" i="5"/>
  <c r="FS12" i="5"/>
  <c r="FC9" i="5"/>
  <c r="FC10" i="5"/>
  <c r="FC12" i="5"/>
  <c r="FC8" i="5"/>
  <c r="FC14" i="5"/>
  <c r="FC4" i="5"/>
  <c r="EM13" i="5"/>
  <c r="EM7" i="5"/>
  <c r="EM4" i="5"/>
  <c r="EM5" i="5"/>
  <c r="EM6" i="5"/>
  <c r="EM11" i="5"/>
  <c r="EM14" i="5"/>
  <c r="DW4" i="5"/>
  <c r="DW5" i="5"/>
  <c r="DW8" i="5"/>
  <c r="DW14" i="5"/>
  <c r="DW9" i="5"/>
  <c r="DW15" i="5"/>
  <c r="IT4" i="5"/>
  <c r="IT14" i="5"/>
  <c r="IT6" i="5"/>
  <c r="IT10" i="5"/>
  <c r="IT9" i="5"/>
  <c r="IT8" i="5"/>
  <c r="IT12" i="5"/>
  <c r="ID11" i="5"/>
  <c r="ID8" i="5"/>
  <c r="ID14" i="5"/>
  <c r="ID5" i="5"/>
  <c r="ID10" i="5"/>
  <c r="ID16" i="5"/>
  <c r="HN7" i="5"/>
  <c r="HN4" i="5"/>
  <c r="HN6" i="5"/>
  <c r="HN5" i="5"/>
  <c r="HN17" i="5"/>
  <c r="HN14" i="5"/>
  <c r="GX6" i="5"/>
  <c r="GX4" i="5"/>
  <c r="GX12" i="5"/>
  <c r="GX5" i="5"/>
  <c r="GX10" i="5"/>
  <c r="GH6" i="5"/>
  <c r="GH13" i="5"/>
  <c r="GH12" i="5"/>
  <c r="GH9" i="5"/>
  <c r="GH11" i="5"/>
  <c r="FR5" i="5"/>
  <c r="FR10" i="5"/>
  <c r="FR9" i="5"/>
  <c r="FR11" i="5"/>
  <c r="FR15" i="5"/>
  <c r="IU8" i="5"/>
  <c r="FR8" i="5"/>
  <c r="GA7" i="5"/>
  <c r="CY7" i="5"/>
  <c r="HW5" i="5"/>
  <c r="EX4" i="5"/>
  <c r="IS8" i="5"/>
  <c r="IS12" i="5"/>
  <c r="IS6" i="5"/>
  <c r="IS10" i="5"/>
  <c r="DF18" i="5"/>
  <c r="BK18" i="5"/>
  <c r="AM18" i="5"/>
  <c r="DK17" i="5"/>
  <c r="CO17" i="5"/>
  <c r="AT17" i="5"/>
  <c r="BV16" i="5"/>
  <c r="AY16" i="5"/>
  <c r="AC16" i="5"/>
  <c r="HM15" i="5"/>
  <c r="AH15" i="5"/>
  <c r="CP14" i="5"/>
  <c r="AM14" i="5"/>
  <c r="O14" i="5"/>
  <c r="FQ13" i="5"/>
  <c r="EQ13" i="5"/>
  <c r="CP13" i="5"/>
  <c r="R13" i="5"/>
  <c r="BS12" i="5"/>
  <c r="AT12" i="5"/>
  <c r="R12" i="5"/>
  <c r="DK11" i="5"/>
  <c r="Z11" i="5"/>
  <c r="HM10" i="5"/>
  <c r="FQ10" i="5"/>
  <c r="EA10" i="5"/>
  <c r="DF10" i="5"/>
  <c r="BK10" i="5"/>
  <c r="R10" i="5"/>
  <c r="EL9" i="5"/>
  <c r="DE9" i="5"/>
  <c r="BY9" i="5"/>
  <c r="AU9" i="5"/>
  <c r="CE8" i="5"/>
  <c r="AU8" i="5"/>
  <c r="O8" i="5"/>
  <c r="DE7" i="5"/>
  <c r="AM7" i="5"/>
  <c r="G7" i="5"/>
  <c r="AT6" i="5"/>
  <c r="W5" i="5"/>
  <c r="CQ4" i="5"/>
  <c r="DB6" i="5"/>
  <c r="DB4" i="5"/>
  <c r="DB11" i="5"/>
  <c r="DB13" i="5"/>
  <c r="CL9" i="5"/>
  <c r="CL14" i="5"/>
  <c r="BF4" i="5"/>
  <c r="BF11" i="5"/>
  <c r="BF6" i="5"/>
  <c r="AP5" i="5"/>
  <c r="AP10" i="5"/>
  <c r="AP12" i="5"/>
  <c r="Z5" i="5"/>
  <c r="Z13" i="5"/>
  <c r="Z10" i="5"/>
  <c r="J9" i="5"/>
  <c r="J11" i="5"/>
  <c r="FG16" i="5"/>
  <c r="EK16" i="5"/>
  <c r="CP16" i="5"/>
  <c r="AU16" i="5"/>
  <c r="W16" i="5"/>
  <c r="CU15" i="5"/>
  <c r="BY15" i="5"/>
  <c r="AD15" i="5"/>
  <c r="BJ14" i="5"/>
  <c r="AI14" i="5"/>
  <c r="J14" i="5"/>
  <c r="EL13" i="5"/>
  <c r="DK13" i="5"/>
  <c r="M13" i="5"/>
  <c r="CO12" i="5"/>
  <c r="BO12" i="5"/>
  <c r="DE11" i="5"/>
  <c r="AY11" i="5"/>
  <c r="BF10" i="5"/>
  <c r="O10" i="5"/>
  <c r="BS9" i="5"/>
  <c r="AP9" i="5"/>
  <c r="DG8" i="5"/>
  <c r="BV8" i="5"/>
  <c r="GW7" i="5"/>
  <c r="BO7" i="5"/>
  <c r="AI7" i="5"/>
  <c r="C7" i="5"/>
  <c r="FQ6" i="5"/>
  <c r="EA6" i="5"/>
  <c r="BV6" i="5"/>
  <c r="AH6" i="5"/>
  <c r="CL5" i="5"/>
  <c r="J5" i="5"/>
  <c r="G4" i="5"/>
  <c r="BC9" i="5"/>
  <c r="BC12" i="5"/>
  <c r="BC8" i="5"/>
  <c r="AM5" i="5"/>
  <c r="AM11" i="5"/>
  <c r="AD14" i="5"/>
  <c r="GG13" i="5"/>
  <c r="DG13" i="5"/>
  <c r="BF13" i="5"/>
  <c r="AH13" i="5"/>
  <c r="G13" i="5"/>
  <c r="EK12" i="5"/>
  <c r="BJ12" i="5"/>
  <c r="AI12" i="5"/>
  <c r="BV11" i="5"/>
  <c r="AU11" i="5"/>
  <c r="R11" i="5"/>
  <c r="BY10" i="5"/>
  <c r="BO9" i="5"/>
  <c r="G9" i="5"/>
  <c r="CQ7" i="5"/>
  <c r="AC7" i="5"/>
  <c r="BO6" i="5"/>
  <c r="Z6" i="5"/>
  <c r="BV5" i="5"/>
  <c r="BO4" i="5"/>
  <c r="IL5" i="5"/>
  <c r="IL10" i="5"/>
  <c r="IL8" i="5"/>
  <c r="IL13" i="5"/>
  <c r="HV9" i="5"/>
  <c r="HV14" i="5"/>
  <c r="HF5" i="5"/>
  <c r="HF9" i="5"/>
  <c r="HF10" i="5"/>
  <c r="GP4" i="5"/>
  <c r="GP7" i="5"/>
  <c r="GP10" i="5"/>
  <c r="FZ8" i="5"/>
  <c r="FZ12" i="5"/>
  <c r="FJ5" i="5"/>
  <c r="FJ13" i="5"/>
  <c r="FJ9" i="5"/>
  <c r="ET4" i="5"/>
  <c r="ET8" i="5"/>
  <c r="ET11" i="5"/>
  <c r="ED10" i="5"/>
  <c r="ED7" i="5"/>
  <c r="ED9" i="5"/>
  <c r="DN9" i="5"/>
  <c r="DN6" i="5"/>
  <c r="CX4" i="5"/>
  <c r="CX12" i="5"/>
  <c r="CH5" i="5"/>
  <c r="CH6" i="5"/>
  <c r="CH9" i="5"/>
  <c r="BR4" i="5"/>
  <c r="BR7" i="5"/>
  <c r="BR8" i="5"/>
  <c r="BB8" i="5"/>
  <c r="BB7" i="5"/>
  <c r="BB14" i="5"/>
  <c r="V4" i="5"/>
  <c r="V8" i="5"/>
  <c r="FV10" i="5"/>
  <c r="F6" i="5"/>
  <c r="F4" i="5"/>
  <c r="BF17" i="5"/>
  <c r="AI17" i="5"/>
  <c r="GW16" i="5"/>
  <c r="FB16" i="5"/>
  <c r="DG16" i="5"/>
  <c r="R16" i="5"/>
  <c r="FG15" i="5"/>
  <c r="CP15" i="5"/>
  <c r="W15" i="5"/>
  <c r="FB14" i="5"/>
  <c r="DB14" i="5"/>
  <c r="BC14" i="5"/>
  <c r="AC14" i="5"/>
  <c r="FG12" i="5"/>
  <c r="DG12" i="5"/>
  <c r="BI12" i="5"/>
  <c r="AH12" i="5"/>
  <c r="G12" i="5"/>
  <c r="GG11" i="5"/>
  <c r="AE10" i="5"/>
  <c r="J10" i="5"/>
  <c r="FB9" i="5"/>
  <c r="GW8" i="5"/>
  <c r="ED8" i="5"/>
  <c r="BO8" i="5"/>
  <c r="HV7" i="5"/>
  <c r="DY7" i="5"/>
  <c r="BF7" i="5"/>
  <c r="Z7" i="5"/>
  <c r="W6" i="5"/>
  <c r="BK4" i="5"/>
  <c r="FG6" i="5"/>
  <c r="FG7" i="5"/>
  <c r="FG8" i="5"/>
  <c r="EQ8" i="5"/>
  <c r="EQ14" i="5"/>
  <c r="EA8" i="5"/>
  <c r="EA11" i="5"/>
  <c r="DK7" i="5"/>
  <c r="DK10" i="5"/>
  <c r="CE7" i="5"/>
  <c r="CE11" i="5"/>
  <c r="CE13" i="5"/>
  <c r="AI4" i="5"/>
  <c r="AI11" i="5"/>
  <c r="S8" i="5"/>
  <c r="S10" i="5"/>
  <c r="S7" i="5"/>
  <c r="S12" i="5"/>
  <c r="C6" i="5"/>
  <c r="C13" i="5"/>
  <c r="BV14" i="5"/>
  <c r="AY13" i="5"/>
  <c r="FA12" i="5"/>
  <c r="EA12" i="5"/>
  <c r="Z12" i="5"/>
  <c r="BO11" i="5"/>
  <c r="G11" i="5"/>
  <c r="R7" i="5"/>
  <c r="BC6" i="5"/>
  <c r="DK4" i="5"/>
  <c r="AM4" i="5"/>
  <c r="IG6" i="5"/>
  <c r="IG9" i="5"/>
  <c r="IG14" i="5"/>
  <c r="HA7" i="5"/>
  <c r="HA9" i="5"/>
  <c r="FU6" i="5"/>
  <c r="FU13" i="5"/>
  <c r="FE6" i="5"/>
  <c r="FE14" i="5"/>
  <c r="FE11" i="5"/>
  <c r="EO7" i="5"/>
  <c r="EO6" i="5"/>
  <c r="EO9" i="5"/>
  <c r="DI6" i="5"/>
  <c r="DI9" i="5"/>
  <c r="DI12" i="5"/>
  <c r="CS6" i="5"/>
  <c r="CS13" i="5"/>
  <c r="CC6" i="5"/>
  <c r="CC10" i="5"/>
  <c r="AW6" i="5"/>
  <c r="AW8" i="5"/>
  <c r="AG6" i="5"/>
  <c r="AG12" i="5"/>
  <c r="Q8" i="5"/>
  <c r="Q9" i="5"/>
  <c r="CA9" i="5"/>
  <c r="CA12" i="5"/>
  <c r="O4" i="5"/>
  <c r="O6" i="5"/>
  <c r="O11" i="5"/>
  <c r="EL6" i="5"/>
  <c r="EL4" i="5"/>
  <c r="DV4" i="5"/>
  <c r="DV8" i="5"/>
  <c r="DV11" i="5"/>
  <c r="DV12" i="5"/>
  <c r="DF6" i="5"/>
  <c r="DF7" i="5"/>
  <c r="CP6" i="5"/>
  <c r="CP10" i="5"/>
  <c r="CP5" i="5"/>
  <c r="BZ8" i="5"/>
  <c r="BZ5" i="5"/>
  <c r="BZ6" i="5"/>
  <c r="BZ11" i="5"/>
  <c r="BZ7" i="5"/>
  <c r="BZ4" i="5"/>
  <c r="BZ14" i="5"/>
  <c r="BJ4" i="5"/>
  <c r="BJ9" i="5"/>
  <c r="AT5" i="5"/>
  <c r="AT4" i="5"/>
  <c r="AT10" i="5"/>
  <c r="AD9" i="5"/>
  <c r="AD5" i="5"/>
  <c r="N7" i="5"/>
  <c r="N5" i="5"/>
  <c r="N8" i="5"/>
  <c r="N13" i="5"/>
  <c r="IC6" i="5"/>
  <c r="IC13" i="5"/>
  <c r="IC10" i="5"/>
  <c r="GG7" i="5"/>
  <c r="GG10" i="5"/>
  <c r="GG8" i="5"/>
  <c r="FQ7" i="5"/>
  <c r="FQ12" i="5"/>
  <c r="FA8" i="5"/>
  <c r="FA11" i="5"/>
  <c r="EK9" i="5"/>
  <c r="EK10" i="5"/>
  <c r="DU8" i="5"/>
  <c r="DU14" i="5"/>
  <c r="CO7" i="5"/>
  <c r="CO6" i="5"/>
  <c r="CO9" i="5"/>
  <c r="BY6" i="5"/>
  <c r="BY8" i="5"/>
  <c r="BI7" i="5"/>
  <c r="BI10" i="5"/>
  <c r="BI13" i="5"/>
  <c r="AS6" i="5"/>
  <c r="AS14" i="5"/>
  <c r="AC11" i="5"/>
  <c r="AC8" i="5"/>
  <c r="M7" i="5"/>
  <c r="M9" i="5"/>
  <c r="IO7" i="5"/>
  <c r="IQ40" i="5"/>
  <c r="IQ44" i="5"/>
  <c r="IQ48" i="5"/>
  <c r="IQ41" i="5"/>
  <c r="IQ45" i="5"/>
  <c r="IQ26" i="5"/>
  <c r="IQ30" i="5"/>
  <c r="IQ34" i="5"/>
  <c r="IQ38" i="5"/>
  <c r="IQ42" i="5"/>
  <c r="IQ43" i="5"/>
  <c r="IQ46" i="5"/>
  <c r="IQ39" i="5"/>
  <c r="IQ63" i="5"/>
  <c r="IQ67" i="5"/>
  <c r="IQ52" i="5"/>
  <c r="IQ56" i="5"/>
  <c r="IQ60" i="5"/>
  <c r="IQ75" i="5"/>
  <c r="IQ47" i="5"/>
  <c r="IQ64" i="5"/>
  <c r="IQ68" i="5"/>
  <c r="IQ72" i="5"/>
  <c r="IQ53" i="5"/>
  <c r="IQ57" i="5"/>
  <c r="IQ61" i="5"/>
  <c r="IQ76" i="5"/>
  <c r="IQ62" i="5"/>
  <c r="IQ65" i="5"/>
  <c r="IQ69" i="5"/>
  <c r="IQ73" i="5"/>
  <c r="IQ50" i="5"/>
  <c r="IQ54" i="5"/>
  <c r="IQ58" i="5"/>
  <c r="IQ74" i="5"/>
  <c r="IQ77" i="5"/>
  <c r="IQ49" i="5"/>
  <c r="IQ66" i="5"/>
  <c r="IQ70" i="5"/>
  <c r="IQ51" i="5"/>
  <c r="IQ55" i="5"/>
  <c r="IQ59" i="5"/>
  <c r="IQ78" i="5"/>
  <c r="IQ79" i="5"/>
  <c r="IQ83" i="5"/>
  <c r="IQ87" i="5"/>
  <c r="IQ102" i="5"/>
  <c r="IQ80" i="5"/>
  <c r="IQ91" i="5"/>
  <c r="IQ95" i="5"/>
  <c r="IQ71" i="5"/>
  <c r="IQ84" i="5"/>
  <c r="IQ88" i="5"/>
  <c r="IQ99" i="5"/>
  <c r="IQ103" i="5"/>
  <c r="IQ81" i="5"/>
  <c r="IQ92" i="5"/>
  <c r="IQ96" i="5"/>
  <c r="IQ107" i="5"/>
  <c r="IQ111" i="5"/>
  <c r="IQ82" i="5"/>
  <c r="IQ85" i="5"/>
  <c r="IQ89" i="5"/>
  <c r="IQ100" i="5"/>
  <c r="IQ104" i="5"/>
  <c r="IQ113" i="5"/>
  <c r="IQ90" i="5"/>
  <c r="IQ93" i="5"/>
  <c r="IQ97" i="5"/>
  <c r="IQ108" i="5"/>
  <c r="IQ112" i="5"/>
  <c r="IQ94" i="5"/>
  <c r="IQ106" i="5"/>
  <c r="IQ109" i="5"/>
  <c r="IQ98" i="5"/>
  <c r="IQ121" i="5"/>
  <c r="IQ124" i="5"/>
  <c r="IQ131" i="5"/>
  <c r="IQ138" i="5"/>
  <c r="IQ110" i="5"/>
  <c r="IQ125" i="5"/>
  <c r="IQ128" i="5"/>
  <c r="IQ135" i="5"/>
  <c r="IQ139" i="5"/>
  <c r="IQ86" i="5"/>
  <c r="IQ129" i="5"/>
  <c r="IQ132" i="5"/>
  <c r="IQ142" i="5"/>
  <c r="IQ114" i="5"/>
  <c r="IQ118" i="5"/>
  <c r="IQ133" i="5"/>
  <c r="IQ136" i="5"/>
  <c r="IQ143" i="5"/>
  <c r="IQ115" i="5"/>
  <c r="IQ122" i="5"/>
  <c r="IQ137" i="5"/>
  <c r="IQ119" i="5"/>
  <c r="IQ126" i="5"/>
  <c r="IQ140" i="5"/>
  <c r="IQ101" i="5"/>
  <c r="IQ105" i="5"/>
  <c r="IQ116" i="5"/>
  <c r="IQ123" i="5"/>
  <c r="IQ130" i="5"/>
  <c r="IQ148" i="5"/>
  <c r="IQ155" i="5"/>
  <c r="IQ117" i="5"/>
  <c r="IQ149" i="5"/>
  <c r="IQ158" i="5"/>
  <c r="IQ166" i="5"/>
  <c r="IQ152" i="5"/>
  <c r="IQ159" i="5"/>
  <c r="IQ127" i="5"/>
  <c r="IQ146" i="5"/>
  <c r="IQ153" i="5"/>
  <c r="IQ162" i="5"/>
  <c r="IQ164" i="5"/>
  <c r="IQ141" i="5"/>
  <c r="IQ147" i="5"/>
  <c r="IQ156" i="5"/>
  <c r="IQ163" i="5"/>
  <c r="IQ150" i="5"/>
  <c r="IQ157" i="5"/>
  <c r="IQ144" i="5"/>
  <c r="IQ151" i="5"/>
  <c r="IQ160" i="5"/>
  <c r="IQ165" i="5"/>
  <c r="IA39" i="5"/>
  <c r="IA47" i="5"/>
  <c r="IA40" i="5"/>
  <c r="IA29" i="5"/>
  <c r="IA33" i="5"/>
  <c r="IA37" i="5"/>
  <c r="IA44" i="5"/>
  <c r="IA41" i="5"/>
  <c r="IA43" i="5"/>
  <c r="IA45" i="5"/>
  <c r="IA49" i="5"/>
  <c r="IA42" i="5"/>
  <c r="IA66" i="5"/>
  <c r="IA70" i="5"/>
  <c r="IA51" i="5"/>
  <c r="IA55" i="5"/>
  <c r="IA59" i="5"/>
  <c r="IA48" i="5"/>
  <c r="IA63" i="5"/>
  <c r="IA67" i="5"/>
  <c r="IA71" i="5"/>
  <c r="IA52" i="5"/>
  <c r="IA56" i="5"/>
  <c r="IA60" i="5"/>
  <c r="IA75" i="5"/>
  <c r="IA62" i="5"/>
  <c r="IA64" i="5"/>
  <c r="IA68" i="5"/>
  <c r="IA72" i="5"/>
  <c r="IA53" i="5"/>
  <c r="IA57" i="5"/>
  <c r="IA61" i="5"/>
  <c r="IA74" i="5"/>
  <c r="IA76" i="5"/>
  <c r="IA65" i="5"/>
  <c r="IA69" i="5"/>
  <c r="IA73" i="5"/>
  <c r="IA46" i="5"/>
  <c r="IA50" i="5"/>
  <c r="IA54" i="5"/>
  <c r="IA58" i="5"/>
  <c r="IA77" i="5"/>
  <c r="IA86" i="5"/>
  <c r="IA101" i="5"/>
  <c r="IA105" i="5"/>
  <c r="IA94" i="5"/>
  <c r="IA79" i="5"/>
  <c r="IA83" i="5"/>
  <c r="IA87" i="5"/>
  <c r="IA102" i="5"/>
  <c r="IA80" i="5"/>
  <c r="IA91" i="5"/>
  <c r="IA95" i="5"/>
  <c r="IA110" i="5"/>
  <c r="IA82" i="5"/>
  <c r="IA84" i="5"/>
  <c r="IA88" i="5"/>
  <c r="IA99" i="5"/>
  <c r="IA103" i="5"/>
  <c r="IA113" i="5"/>
  <c r="IA78" i="5"/>
  <c r="IA81" i="5"/>
  <c r="IA90" i="5"/>
  <c r="IA92" i="5"/>
  <c r="IA96" i="5"/>
  <c r="IA107" i="5"/>
  <c r="IA111" i="5"/>
  <c r="IA93" i="5"/>
  <c r="IA97" i="5"/>
  <c r="IA106" i="5"/>
  <c r="IA108" i="5"/>
  <c r="IA112" i="5"/>
  <c r="IA98" i="5"/>
  <c r="IA116" i="5"/>
  <c r="IA121" i="5"/>
  <c r="IA123" i="5"/>
  <c r="IA130" i="5"/>
  <c r="IA85" i="5"/>
  <c r="IA89" i="5"/>
  <c r="IA120" i="5"/>
  <c r="IA125" i="5"/>
  <c r="IA127" i="5"/>
  <c r="IA134" i="5"/>
  <c r="IA139" i="5"/>
  <c r="IA124" i="5"/>
  <c r="IA129" i="5"/>
  <c r="IA131" i="5"/>
  <c r="IA138" i="5"/>
  <c r="IA128" i="5"/>
  <c r="IA133" i="5"/>
  <c r="IA135" i="5"/>
  <c r="IA143" i="5"/>
  <c r="IA132" i="5"/>
  <c r="IA137" i="5"/>
  <c r="IA142" i="5"/>
  <c r="IA100" i="5"/>
  <c r="IA104" i="5"/>
  <c r="IA114" i="5"/>
  <c r="IA118" i="5"/>
  <c r="IA136" i="5"/>
  <c r="IA115" i="5"/>
  <c r="IA122" i="5"/>
  <c r="IA109" i="5"/>
  <c r="IA144" i="5"/>
  <c r="IA155" i="5"/>
  <c r="IA160" i="5"/>
  <c r="IA117" i="5"/>
  <c r="IA126" i="5"/>
  <c r="IA149" i="5"/>
  <c r="IA154" i="5"/>
  <c r="IA166" i="5"/>
  <c r="IA148" i="5"/>
  <c r="IA159" i="5"/>
  <c r="IA153" i="5"/>
  <c r="IA158" i="5"/>
  <c r="IA164" i="5"/>
  <c r="IA141" i="5"/>
  <c r="IA147" i="5"/>
  <c r="IA152" i="5"/>
  <c r="IA163" i="5"/>
  <c r="IA119" i="5"/>
  <c r="IA146" i="5"/>
  <c r="IA157" i="5"/>
  <c r="IA162" i="5"/>
  <c r="IA140" i="5"/>
  <c r="IA151" i="5"/>
  <c r="IA156" i="5"/>
  <c r="IA165" i="5"/>
  <c r="HK42" i="5"/>
  <c r="HK28" i="5"/>
  <c r="HK32" i="5"/>
  <c r="HK36" i="5"/>
  <c r="HK46" i="5"/>
  <c r="HK39" i="5"/>
  <c r="HK40" i="5"/>
  <c r="HK43" i="5"/>
  <c r="HK44" i="5"/>
  <c r="HK48" i="5"/>
  <c r="HK21" i="5"/>
  <c r="HK41" i="5"/>
  <c r="HK25" i="5"/>
  <c r="HK65" i="5"/>
  <c r="HK69" i="5"/>
  <c r="HK50" i="5"/>
  <c r="HK54" i="5"/>
  <c r="HK58" i="5"/>
  <c r="HK49" i="5"/>
  <c r="HK66" i="5"/>
  <c r="HK70" i="5"/>
  <c r="HK51" i="5"/>
  <c r="HK55" i="5"/>
  <c r="HK59" i="5"/>
  <c r="HK62" i="5"/>
  <c r="HK63" i="5"/>
  <c r="HK67" i="5"/>
  <c r="HK71" i="5"/>
  <c r="HK52" i="5"/>
  <c r="HK56" i="5"/>
  <c r="HK60" i="5"/>
  <c r="HK74" i="5"/>
  <c r="HK75" i="5"/>
  <c r="HK79" i="5"/>
  <c r="HK45" i="5"/>
  <c r="HK47" i="5"/>
  <c r="HK64" i="5"/>
  <c r="HK68" i="5"/>
  <c r="HK72" i="5"/>
  <c r="HK53" i="5"/>
  <c r="HK57" i="5"/>
  <c r="HK61" i="5"/>
  <c r="HK76" i="5"/>
  <c r="HK85" i="5"/>
  <c r="HK89" i="5"/>
  <c r="HK100" i="5"/>
  <c r="HK104" i="5"/>
  <c r="HK93" i="5"/>
  <c r="HK97" i="5"/>
  <c r="HK77" i="5"/>
  <c r="HK86" i="5"/>
  <c r="HK101" i="5"/>
  <c r="HK105" i="5"/>
  <c r="HK94" i="5"/>
  <c r="HK109" i="5"/>
  <c r="HK82" i="5"/>
  <c r="HK83" i="5"/>
  <c r="HK87" i="5"/>
  <c r="HK102" i="5"/>
  <c r="HK113" i="5"/>
  <c r="HK114" i="5"/>
  <c r="HK80" i="5"/>
  <c r="HK90" i="5"/>
  <c r="HK91" i="5"/>
  <c r="HK95" i="5"/>
  <c r="HK110" i="5"/>
  <c r="HK81" i="5"/>
  <c r="HK92" i="5"/>
  <c r="HK96" i="5"/>
  <c r="HK106" i="5"/>
  <c r="HK107" i="5"/>
  <c r="HK111" i="5"/>
  <c r="HK98" i="5"/>
  <c r="HK115" i="5"/>
  <c r="HK121" i="5"/>
  <c r="HK122" i="5"/>
  <c r="HK119" i="5"/>
  <c r="HK125" i="5"/>
  <c r="HK126" i="5"/>
  <c r="HK139" i="5"/>
  <c r="HK140" i="5"/>
  <c r="HK73" i="5"/>
  <c r="HK116" i="5"/>
  <c r="HK123" i="5"/>
  <c r="HK129" i="5"/>
  <c r="HK130" i="5"/>
  <c r="HK99" i="5"/>
  <c r="HK103" i="5"/>
  <c r="HK120" i="5"/>
  <c r="HK127" i="5"/>
  <c r="HK133" i="5"/>
  <c r="HK134" i="5"/>
  <c r="HK143" i="5"/>
  <c r="HK124" i="5"/>
  <c r="HK131" i="5"/>
  <c r="HK137" i="5"/>
  <c r="HK138" i="5"/>
  <c r="HK128" i="5"/>
  <c r="HK135" i="5"/>
  <c r="HK78" i="5"/>
  <c r="HK108" i="5"/>
  <c r="HK112" i="5"/>
  <c r="HK132" i="5"/>
  <c r="HK155" i="5"/>
  <c r="HK156" i="5"/>
  <c r="HK117" i="5"/>
  <c r="HK149" i="5"/>
  <c r="HK150" i="5"/>
  <c r="HK166" i="5"/>
  <c r="HK84" i="5"/>
  <c r="HK144" i="5"/>
  <c r="HK159" i="5"/>
  <c r="HK160" i="5"/>
  <c r="HK88" i="5"/>
  <c r="HK153" i="5"/>
  <c r="HK154" i="5"/>
  <c r="HK164" i="5"/>
  <c r="HK118" i="5"/>
  <c r="HK136" i="5"/>
  <c r="HK141" i="5"/>
  <c r="HK147" i="5"/>
  <c r="HK148" i="5"/>
  <c r="HK163" i="5"/>
  <c r="HK167" i="5"/>
  <c r="HK157" i="5"/>
  <c r="HK158" i="5"/>
  <c r="HK151" i="5"/>
  <c r="HK152" i="5"/>
  <c r="HK165" i="5"/>
  <c r="GU41" i="5"/>
  <c r="GU45" i="5"/>
  <c r="GU49" i="5"/>
  <c r="GU42" i="5"/>
  <c r="GU46" i="5"/>
  <c r="GU39" i="5"/>
  <c r="GU43" i="5"/>
  <c r="GU47" i="5"/>
  <c r="GU40" i="5"/>
  <c r="GU27" i="5"/>
  <c r="GU31" i="5"/>
  <c r="GU35" i="5"/>
  <c r="GU64" i="5"/>
  <c r="GU68" i="5"/>
  <c r="GU53" i="5"/>
  <c r="GU57" i="5"/>
  <c r="GU61" i="5"/>
  <c r="GU65" i="5"/>
  <c r="GU69" i="5"/>
  <c r="GU73" i="5"/>
  <c r="GU50" i="5"/>
  <c r="GU54" i="5"/>
  <c r="GU58" i="5"/>
  <c r="GU77" i="5"/>
  <c r="GU44" i="5"/>
  <c r="GU62" i="5"/>
  <c r="GU66" i="5"/>
  <c r="GU70" i="5"/>
  <c r="GU51" i="5"/>
  <c r="GU55" i="5"/>
  <c r="GU59" i="5"/>
  <c r="GU74" i="5"/>
  <c r="GU78" i="5"/>
  <c r="GU63" i="5"/>
  <c r="GU67" i="5"/>
  <c r="GU71" i="5"/>
  <c r="GU52" i="5"/>
  <c r="GU56" i="5"/>
  <c r="GU60" i="5"/>
  <c r="GU75" i="5"/>
  <c r="GU79" i="5"/>
  <c r="GU48" i="5"/>
  <c r="GU84" i="5"/>
  <c r="GU88" i="5"/>
  <c r="GU99" i="5"/>
  <c r="GU103" i="5"/>
  <c r="GU76" i="5"/>
  <c r="GU81" i="5"/>
  <c r="GU92" i="5"/>
  <c r="GU96" i="5"/>
  <c r="GU85" i="5"/>
  <c r="GU89" i="5"/>
  <c r="GU100" i="5"/>
  <c r="GU104" i="5"/>
  <c r="GU93" i="5"/>
  <c r="GU97" i="5"/>
  <c r="GU108" i="5"/>
  <c r="GU112" i="5"/>
  <c r="GU82" i="5"/>
  <c r="GU86" i="5"/>
  <c r="GU101" i="5"/>
  <c r="GU105" i="5"/>
  <c r="GU113" i="5"/>
  <c r="GU72" i="5"/>
  <c r="GU90" i="5"/>
  <c r="GU94" i="5"/>
  <c r="GU109" i="5"/>
  <c r="GU80" i="5"/>
  <c r="GU91" i="5"/>
  <c r="GU95" i="5"/>
  <c r="GU106" i="5"/>
  <c r="GU110" i="5"/>
  <c r="GU98" i="5"/>
  <c r="GU121" i="5"/>
  <c r="GU132" i="5"/>
  <c r="GU142" i="5"/>
  <c r="GU114" i="5"/>
  <c r="GU118" i="5"/>
  <c r="GU125" i="5"/>
  <c r="GU136" i="5"/>
  <c r="GU139" i="5"/>
  <c r="GU102" i="5"/>
  <c r="GU115" i="5"/>
  <c r="GU122" i="5"/>
  <c r="GU129" i="5"/>
  <c r="GU119" i="5"/>
  <c r="GU126" i="5"/>
  <c r="GU133" i="5"/>
  <c r="GU140" i="5"/>
  <c r="GU143" i="5"/>
  <c r="GU116" i="5"/>
  <c r="GU123" i="5"/>
  <c r="GU130" i="5"/>
  <c r="GU137" i="5"/>
  <c r="GU107" i="5"/>
  <c r="GU111" i="5"/>
  <c r="GU120" i="5"/>
  <c r="GU127" i="5"/>
  <c r="GU134" i="5"/>
  <c r="GU83" i="5"/>
  <c r="GU87" i="5"/>
  <c r="GU124" i="5"/>
  <c r="GU131" i="5"/>
  <c r="GU152" i="5"/>
  <c r="GU155" i="5"/>
  <c r="GU117" i="5"/>
  <c r="GU146" i="5"/>
  <c r="GU149" i="5"/>
  <c r="GU162" i="5"/>
  <c r="GU166" i="5"/>
  <c r="GU135" i="5"/>
  <c r="GU156" i="5"/>
  <c r="GU159" i="5"/>
  <c r="GU150" i="5"/>
  <c r="GU153" i="5"/>
  <c r="GU164" i="5"/>
  <c r="GU138" i="5"/>
  <c r="GU141" i="5"/>
  <c r="GU144" i="5"/>
  <c r="GU147" i="5"/>
  <c r="GU160" i="5"/>
  <c r="GU163" i="5"/>
  <c r="GU167" i="5"/>
  <c r="GU154" i="5"/>
  <c r="GU157" i="5"/>
  <c r="GU128" i="5"/>
  <c r="GU148" i="5"/>
  <c r="GU151" i="5"/>
  <c r="GU165" i="5"/>
  <c r="GE40" i="5"/>
  <c r="GE44" i="5"/>
  <c r="GE48" i="5"/>
  <c r="GE41" i="5"/>
  <c r="GE45" i="5"/>
  <c r="GE42" i="5"/>
  <c r="GE43" i="5"/>
  <c r="GE46" i="5"/>
  <c r="GE50" i="5"/>
  <c r="GE30" i="5"/>
  <c r="GE34" i="5"/>
  <c r="GE38" i="5"/>
  <c r="GE39" i="5"/>
  <c r="GE63" i="5"/>
  <c r="GE67" i="5"/>
  <c r="GE52" i="5"/>
  <c r="GE56" i="5"/>
  <c r="GE60" i="5"/>
  <c r="GE75" i="5"/>
  <c r="GE64" i="5"/>
  <c r="GE68" i="5"/>
  <c r="GE72" i="5"/>
  <c r="GE47" i="5"/>
  <c r="GE53" i="5"/>
  <c r="GE57" i="5"/>
  <c r="GE61" i="5"/>
  <c r="GE76" i="5"/>
  <c r="GE62" i="5"/>
  <c r="GE65" i="5"/>
  <c r="GE69" i="5"/>
  <c r="GE73" i="5"/>
  <c r="GE54" i="5"/>
  <c r="GE58" i="5"/>
  <c r="GE74" i="5"/>
  <c r="GE77" i="5"/>
  <c r="GE66" i="5"/>
  <c r="GE70" i="5"/>
  <c r="GE51" i="5"/>
  <c r="GE55" i="5"/>
  <c r="GE59" i="5"/>
  <c r="GE78" i="5"/>
  <c r="GE83" i="5"/>
  <c r="GE87" i="5"/>
  <c r="GE102" i="5"/>
  <c r="GE79" i="5"/>
  <c r="GE80" i="5"/>
  <c r="GE91" i="5"/>
  <c r="GE95" i="5"/>
  <c r="GE84" i="5"/>
  <c r="GE88" i="5"/>
  <c r="GE99" i="5"/>
  <c r="GE103" i="5"/>
  <c r="GE71" i="5"/>
  <c r="GE81" i="5"/>
  <c r="GE92" i="5"/>
  <c r="GE96" i="5"/>
  <c r="GE107" i="5"/>
  <c r="GE111" i="5"/>
  <c r="GE82" i="5"/>
  <c r="GE85" i="5"/>
  <c r="GE89" i="5"/>
  <c r="GE100" i="5"/>
  <c r="GE104" i="5"/>
  <c r="GE113" i="5"/>
  <c r="GE49" i="5"/>
  <c r="GE90" i="5"/>
  <c r="GE93" i="5"/>
  <c r="GE97" i="5"/>
  <c r="GE108" i="5"/>
  <c r="GE112" i="5"/>
  <c r="GE94" i="5"/>
  <c r="GE106" i="5"/>
  <c r="GE109" i="5"/>
  <c r="GE98" i="5"/>
  <c r="GE121" i="5"/>
  <c r="GE124" i="5"/>
  <c r="GE131" i="5"/>
  <c r="GE138" i="5"/>
  <c r="GE125" i="5"/>
  <c r="GE128" i="5"/>
  <c r="GE135" i="5"/>
  <c r="GE139" i="5"/>
  <c r="GE129" i="5"/>
  <c r="GE132" i="5"/>
  <c r="GE142" i="5"/>
  <c r="GE110" i="5"/>
  <c r="GE114" i="5"/>
  <c r="GE118" i="5"/>
  <c r="GE133" i="5"/>
  <c r="GE136" i="5"/>
  <c r="GE143" i="5"/>
  <c r="GE86" i="5"/>
  <c r="GE115" i="5"/>
  <c r="GE122" i="5"/>
  <c r="GE137" i="5"/>
  <c r="GE119" i="5"/>
  <c r="GE126" i="5"/>
  <c r="GE140" i="5"/>
  <c r="GE116" i="5"/>
  <c r="GE123" i="5"/>
  <c r="GE130" i="5"/>
  <c r="GE101" i="5"/>
  <c r="GE105" i="5"/>
  <c r="GE120" i="5"/>
  <c r="GE134" i="5"/>
  <c r="GE148" i="5"/>
  <c r="GE155" i="5"/>
  <c r="GE117" i="5"/>
  <c r="GE149" i="5"/>
  <c r="GE158" i="5"/>
  <c r="GE166" i="5"/>
  <c r="GE152" i="5"/>
  <c r="GE159" i="5"/>
  <c r="GE146" i="5"/>
  <c r="GE153" i="5"/>
  <c r="GE162" i="5"/>
  <c r="GE164" i="5"/>
  <c r="GE127" i="5"/>
  <c r="GE141" i="5"/>
  <c r="GE147" i="5"/>
  <c r="GE156" i="5"/>
  <c r="GE163" i="5"/>
  <c r="GE167" i="5"/>
  <c r="GE150" i="5"/>
  <c r="GE157" i="5"/>
  <c r="GE144" i="5"/>
  <c r="GE151" i="5"/>
  <c r="GE160" i="5"/>
  <c r="GE165" i="5"/>
  <c r="FO39" i="5"/>
  <c r="FO47" i="5"/>
  <c r="FO40" i="5"/>
  <c r="FO44" i="5"/>
  <c r="FO29" i="5"/>
  <c r="FO33" i="5"/>
  <c r="FO37" i="5"/>
  <c r="FO41" i="5"/>
  <c r="FO43" i="5"/>
  <c r="FO45" i="5"/>
  <c r="FO49" i="5"/>
  <c r="FO42" i="5"/>
  <c r="FO50" i="5"/>
  <c r="FO66" i="5"/>
  <c r="FO70" i="5"/>
  <c r="FO46" i="5"/>
  <c r="FO51" i="5"/>
  <c r="FO55" i="5"/>
  <c r="FO59" i="5"/>
  <c r="FO63" i="5"/>
  <c r="FO67" i="5"/>
  <c r="FO71" i="5"/>
  <c r="FO48" i="5"/>
  <c r="FO52" i="5"/>
  <c r="FO56" i="5"/>
  <c r="FO60" i="5"/>
  <c r="FO75" i="5"/>
  <c r="FO62" i="5"/>
  <c r="FO64" i="5"/>
  <c r="FO68" i="5"/>
  <c r="FO72" i="5"/>
  <c r="FO53" i="5"/>
  <c r="FO57" i="5"/>
  <c r="FO61" i="5"/>
  <c r="FO74" i="5"/>
  <c r="FO76" i="5"/>
  <c r="FO65" i="5"/>
  <c r="FO69" i="5"/>
  <c r="FO73" i="5"/>
  <c r="FO54" i="5"/>
  <c r="FO58" i="5"/>
  <c r="FO77" i="5"/>
  <c r="FO86" i="5"/>
  <c r="FO101" i="5"/>
  <c r="FO105" i="5"/>
  <c r="FO94" i="5"/>
  <c r="FO83" i="5"/>
  <c r="FO87" i="5"/>
  <c r="FO102" i="5"/>
  <c r="FO79" i="5"/>
  <c r="FO80" i="5"/>
  <c r="FO91" i="5"/>
  <c r="FO95" i="5"/>
  <c r="FO110" i="5"/>
  <c r="FO82" i="5"/>
  <c r="FO84" i="5"/>
  <c r="FO88" i="5"/>
  <c r="FO99" i="5"/>
  <c r="FO103" i="5"/>
  <c r="FO113" i="5"/>
  <c r="FO81" i="5"/>
  <c r="FO90" i="5"/>
  <c r="FO92" i="5"/>
  <c r="FO96" i="5"/>
  <c r="FO107" i="5"/>
  <c r="FO111" i="5"/>
  <c r="FO78" i="5"/>
  <c r="FO93" i="5"/>
  <c r="FO97" i="5"/>
  <c r="FO106" i="5"/>
  <c r="FO108" i="5"/>
  <c r="FO112" i="5"/>
  <c r="FO98" i="5"/>
  <c r="FO116" i="5"/>
  <c r="FO121" i="5"/>
  <c r="FO123" i="5"/>
  <c r="FO130" i="5"/>
  <c r="FO109" i="5"/>
  <c r="FO120" i="5"/>
  <c r="FO125" i="5"/>
  <c r="FO127" i="5"/>
  <c r="FO134" i="5"/>
  <c r="FO139" i="5"/>
  <c r="FO85" i="5"/>
  <c r="FO89" i="5"/>
  <c r="FO124" i="5"/>
  <c r="FO129" i="5"/>
  <c r="FO131" i="5"/>
  <c r="FO138" i="5"/>
  <c r="FO128" i="5"/>
  <c r="FO133" i="5"/>
  <c r="FO135" i="5"/>
  <c r="FO143" i="5"/>
  <c r="FO132" i="5"/>
  <c r="FO137" i="5"/>
  <c r="FO142" i="5"/>
  <c r="FO114" i="5"/>
  <c r="FO118" i="5"/>
  <c r="FO136" i="5"/>
  <c r="FO100" i="5"/>
  <c r="FO104" i="5"/>
  <c r="FO115" i="5"/>
  <c r="FO122" i="5"/>
  <c r="FO144" i="5"/>
  <c r="FO155" i="5"/>
  <c r="FO160" i="5"/>
  <c r="FO117" i="5"/>
  <c r="FO149" i="5"/>
  <c r="FO154" i="5"/>
  <c r="FO166" i="5"/>
  <c r="FO148" i="5"/>
  <c r="FO159" i="5"/>
  <c r="FO126" i="5"/>
  <c r="FO153" i="5"/>
  <c r="FO158" i="5"/>
  <c r="FO164" i="5"/>
  <c r="FO141" i="5"/>
  <c r="FO147" i="5"/>
  <c r="FO152" i="5"/>
  <c r="FO163" i="5"/>
  <c r="FO167" i="5"/>
  <c r="FO146" i="5"/>
  <c r="FO157" i="5"/>
  <c r="FO162" i="5"/>
  <c r="FO151" i="5"/>
  <c r="FO156" i="5"/>
  <c r="FO165" i="5"/>
  <c r="EY42" i="5"/>
  <c r="EY46" i="5"/>
  <c r="EY39" i="5"/>
  <c r="EY28" i="5"/>
  <c r="EY32" i="5"/>
  <c r="EY36" i="5"/>
  <c r="EY40" i="5"/>
  <c r="EY43" i="5"/>
  <c r="EY44" i="5"/>
  <c r="EY48" i="5"/>
  <c r="EY41" i="5"/>
  <c r="EY65" i="5"/>
  <c r="EY69" i="5"/>
  <c r="EY54" i="5"/>
  <c r="EY58" i="5"/>
  <c r="EY50" i="5"/>
  <c r="EY66" i="5"/>
  <c r="EY70" i="5"/>
  <c r="EY49" i="5"/>
  <c r="EY51" i="5"/>
  <c r="EY55" i="5"/>
  <c r="EY59" i="5"/>
  <c r="EY62" i="5"/>
  <c r="EY63" i="5"/>
  <c r="EY67" i="5"/>
  <c r="EY71" i="5"/>
  <c r="EY52" i="5"/>
  <c r="EY56" i="5"/>
  <c r="EY60" i="5"/>
  <c r="EY74" i="5"/>
  <c r="EY75" i="5"/>
  <c r="EY79" i="5"/>
  <c r="EY64" i="5"/>
  <c r="EY68" i="5"/>
  <c r="EY72" i="5"/>
  <c r="EY45" i="5"/>
  <c r="EY47" i="5"/>
  <c r="EY53" i="5"/>
  <c r="EY57" i="5"/>
  <c r="EY61" i="5"/>
  <c r="EY76" i="5"/>
  <c r="EY78" i="5"/>
  <c r="EY73" i="5"/>
  <c r="EY85" i="5"/>
  <c r="EY89" i="5"/>
  <c r="EY100" i="5"/>
  <c r="EY104" i="5"/>
  <c r="EY93" i="5"/>
  <c r="EY97" i="5"/>
  <c r="EY86" i="5"/>
  <c r="EY101" i="5"/>
  <c r="EY105" i="5"/>
  <c r="EY94" i="5"/>
  <c r="EY109" i="5"/>
  <c r="EY77" i="5"/>
  <c r="EY82" i="5"/>
  <c r="EY83" i="5"/>
  <c r="EY87" i="5"/>
  <c r="EY102" i="5"/>
  <c r="EY113" i="5"/>
  <c r="EY114" i="5"/>
  <c r="EY80" i="5"/>
  <c r="EY90" i="5"/>
  <c r="EY91" i="5"/>
  <c r="EY95" i="5"/>
  <c r="EY110" i="5"/>
  <c r="EY81" i="5"/>
  <c r="EY92" i="5"/>
  <c r="EY96" i="5"/>
  <c r="EY106" i="5"/>
  <c r="EY107" i="5"/>
  <c r="EY111" i="5"/>
  <c r="EY98" i="5"/>
  <c r="EY115" i="5"/>
  <c r="EY121" i="5"/>
  <c r="EY122" i="5"/>
  <c r="EY84" i="5"/>
  <c r="EY88" i="5"/>
  <c r="EY119" i="5"/>
  <c r="EY125" i="5"/>
  <c r="EY126" i="5"/>
  <c r="EY139" i="5"/>
  <c r="EY140" i="5"/>
  <c r="EY116" i="5"/>
  <c r="EY123" i="5"/>
  <c r="EY129" i="5"/>
  <c r="EY130" i="5"/>
  <c r="EY120" i="5"/>
  <c r="EY127" i="5"/>
  <c r="EY133" i="5"/>
  <c r="EY134" i="5"/>
  <c r="EY143" i="5"/>
  <c r="EY124" i="5"/>
  <c r="EY131" i="5"/>
  <c r="EY137" i="5"/>
  <c r="EY138" i="5"/>
  <c r="EY99" i="5"/>
  <c r="EY103" i="5"/>
  <c r="EY128" i="5"/>
  <c r="EY135" i="5"/>
  <c r="EY132" i="5"/>
  <c r="EY108" i="5"/>
  <c r="EY112" i="5"/>
  <c r="EY155" i="5"/>
  <c r="EY156" i="5"/>
  <c r="EY117" i="5"/>
  <c r="EY142" i="5"/>
  <c r="EY149" i="5"/>
  <c r="EY150" i="5"/>
  <c r="EY166" i="5"/>
  <c r="EY144" i="5"/>
  <c r="EY159" i="5"/>
  <c r="EY160" i="5"/>
  <c r="EY153" i="5"/>
  <c r="EY154" i="5"/>
  <c r="EY164" i="5"/>
  <c r="EY141" i="5"/>
  <c r="EY147" i="5"/>
  <c r="EY148" i="5"/>
  <c r="EY163" i="5"/>
  <c r="EY167" i="5"/>
  <c r="EY118" i="5"/>
  <c r="EY136" i="5"/>
  <c r="EY157" i="5"/>
  <c r="EY158" i="5"/>
  <c r="EY151" i="5"/>
  <c r="EY152" i="5"/>
  <c r="EY165" i="5"/>
  <c r="EI41" i="5"/>
  <c r="EI24" i="5"/>
  <c r="EI27" i="5"/>
  <c r="EI31" i="5"/>
  <c r="EI35" i="5"/>
  <c r="EI45" i="5"/>
  <c r="EI49" i="5"/>
  <c r="EI42" i="5"/>
  <c r="EI46" i="5"/>
  <c r="EI39" i="5"/>
  <c r="EI43" i="5"/>
  <c r="EI47" i="5"/>
  <c r="EI40" i="5"/>
  <c r="EI20" i="5"/>
  <c r="EI48" i="5"/>
  <c r="EI64" i="5"/>
  <c r="EI68" i="5"/>
  <c r="EI53" i="5"/>
  <c r="EI57" i="5"/>
  <c r="EI61" i="5"/>
  <c r="EI76" i="5"/>
  <c r="EI65" i="5"/>
  <c r="EI69" i="5"/>
  <c r="EI73" i="5"/>
  <c r="EI54" i="5"/>
  <c r="EI58" i="5"/>
  <c r="EI77" i="5"/>
  <c r="EI50" i="5"/>
  <c r="EI62" i="5"/>
  <c r="EI66" i="5"/>
  <c r="EI70" i="5"/>
  <c r="EI51" i="5"/>
  <c r="EI55" i="5"/>
  <c r="EI59" i="5"/>
  <c r="EI74" i="5"/>
  <c r="EI78" i="5"/>
  <c r="EI44" i="5"/>
  <c r="EI63" i="5"/>
  <c r="EI67" i="5"/>
  <c r="EI71" i="5"/>
  <c r="EI52" i="5"/>
  <c r="EI56" i="5"/>
  <c r="EI60" i="5"/>
  <c r="EI75" i="5"/>
  <c r="EI79" i="5"/>
  <c r="EI84" i="5"/>
  <c r="EI88" i="5"/>
  <c r="EI99" i="5"/>
  <c r="EI103" i="5"/>
  <c r="EI81" i="5"/>
  <c r="EI92" i="5"/>
  <c r="EI96" i="5"/>
  <c r="EI85" i="5"/>
  <c r="EI89" i="5"/>
  <c r="EI100" i="5"/>
  <c r="EI104" i="5"/>
  <c r="EI93" i="5"/>
  <c r="EI97" i="5"/>
  <c r="EI108" i="5"/>
  <c r="EI112" i="5"/>
  <c r="EI82" i="5"/>
  <c r="EI86" i="5"/>
  <c r="EI101" i="5"/>
  <c r="EI105" i="5"/>
  <c r="EI90" i="5"/>
  <c r="EI94" i="5"/>
  <c r="EI109" i="5"/>
  <c r="EI113" i="5"/>
  <c r="EI80" i="5"/>
  <c r="EI91" i="5"/>
  <c r="EI95" i="5"/>
  <c r="EI106" i="5"/>
  <c r="EI110" i="5"/>
  <c r="EI98" i="5"/>
  <c r="EI121" i="5"/>
  <c r="EI132" i="5"/>
  <c r="EI142" i="5"/>
  <c r="EI118" i="5"/>
  <c r="EI125" i="5"/>
  <c r="EI136" i="5"/>
  <c r="EI139" i="5"/>
  <c r="EI114" i="5"/>
  <c r="EI115" i="5"/>
  <c r="EI122" i="5"/>
  <c r="EI129" i="5"/>
  <c r="EI102" i="5"/>
  <c r="EI119" i="5"/>
  <c r="EI126" i="5"/>
  <c r="EI133" i="5"/>
  <c r="EI140" i="5"/>
  <c r="EI143" i="5"/>
  <c r="EI72" i="5"/>
  <c r="EI116" i="5"/>
  <c r="EI123" i="5"/>
  <c r="EI130" i="5"/>
  <c r="EI137" i="5"/>
  <c r="EI120" i="5"/>
  <c r="EI127" i="5"/>
  <c r="EI134" i="5"/>
  <c r="EI107" i="5"/>
  <c r="EI111" i="5"/>
  <c r="EI124" i="5"/>
  <c r="EI131" i="5"/>
  <c r="EI138" i="5"/>
  <c r="EI152" i="5"/>
  <c r="EI155" i="5"/>
  <c r="EI117" i="5"/>
  <c r="EI146" i="5"/>
  <c r="EI149" i="5"/>
  <c r="EI162" i="5"/>
  <c r="EI166" i="5"/>
  <c r="EI156" i="5"/>
  <c r="EI159" i="5"/>
  <c r="EI150" i="5"/>
  <c r="EI153" i="5"/>
  <c r="EI164" i="5"/>
  <c r="EI83" i="5"/>
  <c r="EI135" i="5"/>
  <c r="EI141" i="5"/>
  <c r="EI144" i="5"/>
  <c r="EI147" i="5"/>
  <c r="EI160" i="5"/>
  <c r="EI163" i="5"/>
  <c r="EI167" i="5"/>
  <c r="EI87" i="5"/>
  <c r="EI154" i="5"/>
  <c r="EI157" i="5"/>
  <c r="EI148" i="5"/>
  <c r="EI151" i="5"/>
  <c r="EI165" i="5"/>
  <c r="EI128" i="5"/>
  <c r="DS40" i="5"/>
  <c r="DS44" i="5"/>
  <c r="DS48" i="5"/>
  <c r="DS41" i="5"/>
  <c r="DS45" i="5"/>
  <c r="DS42" i="5"/>
  <c r="DS43" i="5"/>
  <c r="DS46" i="5"/>
  <c r="DS50" i="5"/>
  <c r="DS39" i="5"/>
  <c r="DS30" i="5"/>
  <c r="DS49" i="5"/>
  <c r="DS63" i="5"/>
  <c r="DS67" i="5"/>
  <c r="DS34" i="5"/>
  <c r="DS52" i="5"/>
  <c r="DS56" i="5"/>
  <c r="DS60" i="5"/>
  <c r="DS75" i="5"/>
  <c r="DS38" i="5"/>
  <c r="DS64" i="5"/>
  <c r="DS68" i="5"/>
  <c r="DS72" i="5"/>
  <c r="DS53" i="5"/>
  <c r="DS57" i="5"/>
  <c r="DS61" i="5"/>
  <c r="DS76" i="5"/>
  <c r="DS47" i="5"/>
  <c r="DS62" i="5"/>
  <c r="DS65" i="5"/>
  <c r="DS69" i="5"/>
  <c r="DS73" i="5"/>
  <c r="DS54" i="5"/>
  <c r="DS58" i="5"/>
  <c r="DS74" i="5"/>
  <c r="DS77" i="5"/>
  <c r="DS66" i="5"/>
  <c r="DS70" i="5"/>
  <c r="DS51" i="5"/>
  <c r="DS55" i="5"/>
  <c r="DS59" i="5"/>
  <c r="DS78" i="5"/>
  <c r="DS83" i="5"/>
  <c r="DS87" i="5"/>
  <c r="DS102" i="5"/>
  <c r="DS80" i="5"/>
  <c r="DS91" i="5"/>
  <c r="DS95" i="5"/>
  <c r="DS79" i="5"/>
  <c r="DS84" i="5"/>
  <c r="DS88" i="5"/>
  <c r="DS99" i="5"/>
  <c r="DS103" i="5"/>
  <c r="DS81" i="5"/>
  <c r="DS92" i="5"/>
  <c r="DS96" i="5"/>
  <c r="DS107" i="5"/>
  <c r="DS111" i="5"/>
  <c r="DS82" i="5"/>
  <c r="DS85" i="5"/>
  <c r="DS89" i="5"/>
  <c r="DS100" i="5"/>
  <c r="DS104" i="5"/>
  <c r="DS71" i="5"/>
  <c r="DS90" i="5"/>
  <c r="DS93" i="5"/>
  <c r="DS97" i="5"/>
  <c r="DS108" i="5"/>
  <c r="DS112" i="5"/>
  <c r="DS94" i="5"/>
  <c r="DS106" i="5"/>
  <c r="DS109" i="5"/>
  <c r="DS113" i="5"/>
  <c r="DS98" i="5"/>
  <c r="DS121" i="5"/>
  <c r="DS124" i="5"/>
  <c r="DS131" i="5"/>
  <c r="DS138" i="5"/>
  <c r="DS101" i="5"/>
  <c r="DS105" i="5"/>
  <c r="DS125" i="5"/>
  <c r="DS128" i="5"/>
  <c r="DS135" i="5"/>
  <c r="DS139" i="5"/>
  <c r="DS129" i="5"/>
  <c r="DS132" i="5"/>
  <c r="DS142" i="5"/>
  <c r="DS118" i="5"/>
  <c r="DS133" i="5"/>
  <c r="DS136" i="5"/>
  <c r="DS143" i="5"/>
  <c r="DS114" i="5"/>
  <c r="DS110" i="5"/>
  <c r="DS115" i="5"/>
  <c r="DS122" i="5"/>
  <c r="DS137" i="5"/>
  <c r="DS86" i="5"/>
  <c r="DS119" i="5"/>
  <c r="DS126" i="5"/>
  <c r="DS140" i="5"/>
  <c r="DS116" i="5"/>
  <c r="DS123" i="5"/>
  <c r="DS130" i="5"/>
  <c r="DS148" i="5"/>
  <c r="DS155" i="5"/>
  <c r="DS117" i="5"/>
  <c r="DS149" i="5"/>
  <c r="DS158" i="5"/>
  <c r="DS166" i="5"/>
  <c r="DS120" i="5"/>
  <c r="DS134" i="5"/>
  <c r="DS152" i="5"/>
  <c r="DS159" i="5"/>
  <c r="DS146" i="5"/>
  <c r="DS153" i="5"/>
  <c r="DS162" i="5"/>
  <c r="DS164" i="5"/>
  <c r="DS141" i="5"/>
  <c r="DS147" i="5"/>
  <c r="DS156" i="5"/>
  <c r="DS163" i="5"/>
  <c r="DS167" i="5"/>
  <c r="DS150" i="5"/>
  <c r="DS157" i="5"/>
  <c r="DS127" i="5"/>
  <c r="DS144" i="5"/>
  <c r="DS151" i="5"/>
  <c r="DS160" i="5"/>
  <c r="DS165" i="5"/>
  <c r="DC39" i="5"/>
  <c r="DC47" i="5"/>
  <c r="DC40" i="5"/>
  <c r="DC44" i="5"/>
  <c r="DC41" i="5"/>
  <c r="DC43" i="5"/>
  <c r="DC45" i="5"/>
  <c r="DC49" i="5"/>
  <c r="DC29" i="5"/>
  <c r="DC33" i="5"/>
  <c r="DC37" i="5"/>
  <c r="DC42" i="5"/>
  <c r="DC50" i="5"/>
  <c r="DC66" i="5"/>
  <c r="DC70" i="5"/>
  <c r="DC51" i="5"/>
  <c r="DC55" i="5"/>
  <c r="DC59" i="5"/>
  <c r="DC46" i="5"/>
  <c r="DC63" i="5"/>
  <c r="DC67" i="5"/>
  <c r="DC71" i="5"/>
  <c r="DC52" i="5"/>
  <c r="DC56" i="5"/>
  <c r="DC60" i="5"/>
  <c r="DC75" i="5"/>
  <c r="DC48" i="5"/>
  <c r="DC62" i="5"/>
  <c r="DC64" i="5"/>
  <c r="DC68" i="5"/>
  <c r="DC72" i="5"/>
  <c r="DC53" i="5"/>
  <c r="DC57" i="5"/>
  <c r="DC61" i="5"/>
  <c r="DC74" i="5"/>
  <c r="DC76" i="5"/>
  <c r="DC65" i="5"/>
  <c r="DC69" i="5"/>
  <c r="DC73" i="5"/>
  <c r="DC54" i="5"/>
  <c r="DC58" i="5"/>
  <c r="DC77" i="5"/>
  <c r="DC86" i="5"/>
  <c r="DC101" i="5"/>
  <c r="DC105" i="5"/>
  <c r="DC94" i="5"/>
  <c r="DC83" i="5"/>
  <c r="DC87" i="5"/>
  <c r="DC102" i="5"/>
  <c r="DC80" i="5"/>
  <c r="DC91" i="5"/>
  <c r="DC95" i="5"/>
  <c r="DC110" i="5"/>
  <c r="DC79" i="5"/>
  <c r="DC82" i="5"/>
  <c r="DC84" i="5"/>
  <c r="DC88" i="5"/>
  <c r="DC99" i="5"/>
  <c r="DC103" i="5"/>
  <c r="DC81" i="5"/>
  <c r="DC90" i="5"/>
  <c r="DC92" i="5"/>
  <c r="DC96" i="5"/>
  <c r="DC107" i="5"/>
  <c r="DC111" i="5"/>
  <c r="DC93" i="5"/>
  <c r="DC97" i="5"/>
  <c r="DC106" i="5"/>
  <c r="DC108" i="5"/>
  <c r="DC112" i="5"/>
  <c r="DC98" i="5"/>
  <c r="DC116" i="5"/>
  <c r="DC121" i="5"/>
  <c r="DC123" i="5"/>
  <c r="DC130" i="5"/>
  <c r="DC120" i="5"/>
  <c r="DC125" i="5"/>
  <c r="DC127" i="5"/>
  <c r="DC134" i="5"/>
  <c r="DC139" i="5"/>
  <c r="DC124" i="5"/>
  <c r="DC129" i="5"/>
  <c r="DC131" i="5"/>
  <c r="DC138" i="5"/>
  <c r="DC109" i="5"/>
  <c r="DC113" i="5"/>
  <c r="DC128" i="5"/>
  <c r="DC133" i="5"/>
  <c r="DC135" i="5"/>
  <c r="DC143" i="5"/>
  <c r="DC85" i="5"/>
  <c r="DC89" i="5"/>
  <c r="DC132" i="5"/>
  <c r="DC137" i="5"/>
  <c r="DC142" i="5"/>
  <c r="DC118" i="5"/>
  <c r="DC136" i="5"/>
  <c r="DC114" i="5"/>
  <c r="DC115" i="5"/>
  <c r="DC122" i="5"/>
  <c r="DC100" i="5"/>
  <c r="DC104" i="5"/>
  <c r="DC119" i="5"/>
  <c r="DC144" i="5"/>
  <c r="DC155" i="5"/>
  <c r="DC160" i="5"/>
  <c r="DC117" i="5"/>
  <c r="DC140" i="5"/>
  <c r="DC149" i="5"/>
  <c r="DC154" i="5"/>
  <c r="DC166" i="5"/>
  <c r="DC148" i="5"/>
  <c r="DC159" i="5"/>
  <c r="DC153" i="5"/>
  <c r="DC158" i="5"/>
  <c r="DC164" i="5"/>
  <c r="DC126" i="5"/>
  <c r="DC141" i="5"/>
  <c r="DC147" i="5"/>
  <c r="DC152" i="5"/>
  <c r="DC163" i="5"/>
  <c r="DC167" i="5"/>
  <c r="DC78" i="5"/>
  <c r="DC146" i="5"/>
  <c r="DC157" i="5"/>
  <c r="DC162" i="5"/>
  <c r="DC151" i="5"/>
  <c r="DC156" i="5"/>
  <c r="DC165" i="5"/>
  <c r="CM42" i="5"/>
  <c r="CM46" i="5"/>
  <c r="CM50" i="5"/>
  <c r="CM39" i="5"/>
  <c r="CM47" i="5"/>
  <c r="CM6" i="5"/>
  <c r="CM28" i="5"/>
  <c r="CM32" i="5"/>
  <c r="CM36" i="5"/>
  <c r="CM40" i="5"/>
  <c r="CM43" i="5"/>
  <c r="CM44" i="5"/>
  <c r="CM48" i="5"/>
  <c r="CM41" i="5"/>
  <c r="CM65" i="5"/>
  <c r="CM69" i="5"/>
  <c r="CM45" i="5"/>
  <c r="CM54" i="5"/>
  <c r="CM58" i="5"/>
  <c r="CM66" i="5"/>
  <c r="CM70" i="5"/>
  <c r="CM51" i="5"/>
  <c r="CM55" i="5"/>
  <c r="CM59" i="5"/>
  <c r="CM78" i="5"/>
  <c r="CM49" i="5"/>
  <c r="CM62" i="5"/>
  <c r="CM63" i="5"/>
  <c r="CM67" i="5"/>
  <c r="CM71" i="5"/>
  <c r="CM52" i="5"/>
  <c r="CM56" i="5"/>
  <c r="CM60" i="5"/>
  <c r="CM74" i="5"/>
  <c r="CM75" i="5"/>
  <c r="CM79" i="5"/>
  <c r="CM64" i="5"/>
  <c r="CM68" i="5"/>
  <c r="CM72" i="5"/>
  <c r="CM53" i="5"/>
  <c r="CM57" i="5"/>
  <c r="CM61" i="5"/>
  <c r="CM76" i="5"/>
  <c r="CM85" i="5"/>
  <c r="CM89" i="5"/>
  <c r="CM100" i="5"/>
  <c r="CM104" i="5"/>
  <c r="CM93" i="5"/>
  <c r="CM97" i="5"/>
  <c r="CM73" i="5"/>
  <c r="CM86" i="5"/>
  <c r="CM101" i="5"/>
  <c r="CM105" i="5"/>
  <c r="CM94" i="5"/>
  <c r="CM109" i="5"/>
  <c r="CM113" i="5"/>
  <c r="CM82" i="5"/>
  <c r="CM83" i="5"/>
  <c r="CM87" i="5"/>
  <c r="CM102" i="5"/>
  <c r="CM114" i="5"/>
  <c r="CM77" i="5"/>
  <c r="CM80" i="5"/>
  <c r="CM90" i="5"/>
  <c r="CM91" i="5"/>
  <c r="CM95" i="5"/>
  <c r="CM110" i="5"/>
  <c r="CM81" i="5"/>
  <c r="CM92" i="5"/>
  <c r="CM96" i="5"/>
  <c r="CM106" i="5"/>
  <c r="CM107" i="5"/>
  <c r="CM111" i="5"/>
  <c r="CM98" i="5"/>
  <c r="CM115" i="5"/>
  <c r="CM121" i="5"/>
  <c r="CM122" i="5"/>
  <c r="CM108" i="5"/>
  <c r="CM112" i="5"/>
  <c r="CM119" i="5"/>
  <c r="CM125" i="5"/>
  <c r="CM126" i="5"/>
  <c r="CM139" i="5"/>
  <c r="CM140" i="5"/>
  <c r="CM84" i="5"/>
  <c r="CM88" i="5"/>
  <c r="CM116" i="5"/>
  <c r="CM123" i="5"/>
  <c r="CM129" i="5"/>
  <c r="CM130" i="5"/>
  <c r="CM120" i="5"/>
  <c r="CM127" i="5"/>
  <c r="CM133" i="5"/>
  <c r="CM134" i="5"/>
  <c r="CM143" i="5"/>
  <c r="CM124" i="5"/>
  <c r="CM131" i="5"/>
  <c r="CM137" i="5"/>
  <c r="CM138" i="5"/>
  <c r="CM128" i="5"/>
  <c r="CM135" i="5"/>
  <c r="CM99" i="5"/>
  <c r="CM103" i="5"/>
  <c r="CM132" i="5"/>
  <c r="CM155" i="5"/>
  <c r="CM156" i="5"/>
  <c r="CM117" i="5"/>
  <c r="CM149" i="5"/>
  <c r="CM150" i="5"/>
  <c r="CM166" i="5"/>
  <c r="CM142" i="5"/>
  <c r="CM144" i="5"/>
  <c r="CM159" i="5"/>
  <c r="CM160" i="5"/>
  <c r="CM153" i="5"/>
  <c r="CM154" i="5"/>
  <c r="CM141" i="5"/>
  <c r="CM147" i="5"/>
  <c r="CM148" i="5"/>
  <c r="CM163" i="5"/>
  <c r="CM164" i="5"/>
  <c r="CM167" i="5"/>
  <c r="CM157" i="5"/>
  <c r="CM158" i="5"/>
  <c r="CM151" i="5"/>
  <c r="CM152" i="5"/>
  <c r="CM165" i="5"/>
  <c r="BW41" i="5"/>
  <c r="BW45" i="5"/>
  <c r="BW49" i="5"/>
  <c r="BW42" i="5"/>
  <c r="BW27" i="5"/>
  <c r="BW31" i="5"/>
  <c r="BW35" i="5"/>
  <c r="BW46" i="5"/>
  <c r="BW39" i="5"/>
  <c r="BW43" i="5"/>
  <c r="BW47" i="5"/>
  <c r="BW40" i="5"/>
  <c r="BW64" i="5"/>
  <c r="BW68" i="5"/>
  <c r="BW48" i="5"/>
  <c r="BW53" i="5"/>
  <c r="BW57" i="5"/>
  <c r="BW61" i="5"/>
  <c r="BW76" i="5"/>
  <c r="BW65" i="5"/>
  <c r="BW69" i="5"/>
  <c r="BW73" i="5"/>
  <c r="BW54" i="5"/>
  <c r="BW58" i="5"/>
  <c r="BW77" i="5"/>
  <c r="BW62" i="5"/>
  <c r="BW66" i="5"/>
  <c r="BW70" i="5"/>
  <c r="BW50" i="5"/>
  <c r="BW51" i="5"/>
  <c r="BW55" i="5"/>
  <c r="BW59" i="5"/>
  <c r="BW74" i="5"/>
  <c r="BW78" i="5"/>
  <c r="BW63" i="5"/>
  <c r="BW67" i="5"/>
  <c r="BW71" i="5"/>
  <c r="BW44" i="5"/>
  <c r="BW52" i="5"/>
  <c r="BW56" i="5"/>
  <c r="BW60" i="5"/>
  <c r="BW75" i="5"/>
  <c r="BW79" i="5"/>
  <c r="BW72" i="5"/>
  <c r="BW84" i="5"/>
  <c r="BW88" i="5"/>
  <c r="BW99" i="5"/>
  <c r="BW103" i="5"/>
  <c r="BW81" i="5"/>
  <c r="BW92" i="5"/>
  <c r="BW96" i="5"/>
  <c r="BW85" i="5"/>
  <c r="BW89" i="5"/>
  <c r="BW100" i="5"/>
  <c r="BW104" i="5"/>
  <c r="BW93" i="5"/>
  <c r="BW97" i="5"/>
  <c r="BW108" i="5"/>
  <c r="BW112" i="5"/>
  <c r="BW82" i="5"/>
  <c r="BW86" i="5"/>
  <c r="BW101" i="5"/>
  <c r="BW105" i="5"/>
  <c r="BW90" i="5"/>
  <c r="BW94" i="5"/>
  <c r="BW109" i="5"/>
  <c r="BW113" i="5"/>
  <c r="BW80" i="5"/>
  <c r="BW91" i="5"/>
  <c r="BW95" i="5"/>
  <c r="BW106" i="5"/>
  <c r="BW110" i="5"/>
  <c r="BW98" i="5"/>
  <c r="BW121" i="5"/>
  <c r="BW132" i="5"/>
  <c r="BW142" i="5"/>
  <c r="BW83" i="5"/>
  <c r="BW87" i="5"/>
  <c r="BW118" i="5"/>
  <c r="BW125" i="5"/>
  <c r="BW136" i="5"/>
  <c r="BW139" i="5"/>
  <c r="BW114" i="5"/>
  <c r="BW115" i="5"/>
  <c r="BW122" i="5"/>
  <c r="BW129" i="5"/>
  <c r="BW119" i="5"/>
  <c r="BW126" i="5"/>
  <c r="BW133" i="5"/>
  <c r="BW140" i="5"/>
  <c r="BW143" i="5"/>
  <c r="BW116" i="5"/>
  <c r="BW123" i="5"/>
  <c r="BW130" i="5"/>
  <c r="BW137" i="5"/>
  <c r="BW102" i="5"/>
  <c r="BW120" i="5"/>
  <c r="BW127" i="5"/>
  <c r="BW134" i="5"/>
  <c r="BW124" i="5"/>
  <c r="BW131" i="5"/>
  <c r="BW138" i="5"/>
  <c r="BW107" i="5"/>
  <c r="BW111" i="5"/>
  <c r="BW152" i="5"/>
  <c r="BW155" i="5"/>
  <c r="BW117" i="5"/>
  <c r="BW128" i="5"/>
  <c r="BW146" i="5"/>
  <c r="BW149" i="5"/>
  <c r="BW162" i="5"/>
  <c r="BW166" i="5"/>
  <c r="BW156" i="5"/>
  <c r="BW159" i="5"/>
  <c r="BW150" i="5"/>
  <c r="BW153" i="5"/>
  <c r="BW141" i="5"/>
  <c r="BW144" i="5"/>
  <c r="BW147" i="5"/>
  <c r="BW160" i="5"/>
  <c r="BW163" i="5"/>
  <c r="BW167" i="5"/>
  <c r="BW135" i="5"/>
  <c r="BW154" i="5"/>
  <c r="BW157" i="5"/>
  <c r="BW148" i="5"/>
  <c r="BW151" i="5"/>
  <c r="BW164" i="5"/>
  <c r="BW165" i="5"/>
  <c r="BG40" i="5"/>
  <c r="BG30" i="5"/>
  <c r="BG34" i="5"/>
  <c r="BG38" i="5"/>
  <c r="BG44" i="5"/>
  <c r="BG48" i="5"/>
  <c r="BG41" i="5"/>
  <c r="BG45" i="5"/>
  <c r="BG42" i="5"/>
  <c r="BG43" i="5"/>
  <c r="BG46" i="5"/>
  <c r="BG50" i="5"/>
  <c r="BG39" i="5"/>
  <c r="BG63" i="5"/>
  <c r="BG67" i="5"/>
  <c r="BG49" i="5"/>
  <c r="BG52" i="5"/>
  <c r="BG56" i="5"/>
  <c r="BG60" i="5"/>
  <c r="BG75" i="5"/>
  <c r="BG64" i="5"/>
  <c r="BG68" i="5"/>
  <c r="BG72" i="5"/>
  <c r="BG53" i="5"/>
  <c r="BG57" i="5"/>
  <c r="BG61" i="5"/>
  <c r="BG76" i="5"/>
  <c r="BG62" i="5"/>
  <c r="BG65" i="5"/>
  <c r="BG69" i="5"/>
  <c r="BG73" i="5"/>
  <c r="BG47" i="5"/>
  <c r="BG54" i="5"/>
  <c r="BG58" i="5"/>
  <c r="BG74" i="5"/>
  <c r="BG77" i="5"/>
  <c r="BG66" i="5"/>
  <c r="BG70" i="5"/>
  <c r="BG51" i="5"/>
  <c r="BG55" i="5"/>
  <c r="BG59" i="5"/>
  <c r="BG78" i="5"/>
  <c r="BG83" i="5"/>
  <c r="BG87" i="5"/>
  <c r="BG102" i="5"/>
  <c r="BG114" i="5"/>
  <c r="BG80" i="5"/>
  <c r="BG91" i="5"/>
  <c r="BG95" i="5"/>
  <c r="BG84" i="5"/>
  <c r="BG88" i="5"/>
  <c r="BG99" i="5"/>
  <c r="BG103" i="5"/>
  <c r="BG79" i="5"/>
  <c r="BG81" i="5"/>
  <c r="BG92" i="5"/>
  <c r="BG96" i="5"/>
  <c r="BG107" i="5"/>
  <c r="BG111" i="5"/>
  <c r="BG82" i="5"/>
  <c r="BG85" i="5"/>
  <c r="BG89" i="5"/>
  <c r="BG100" i="5"/>
  <c r="BG104" i="5"/>
  <c r="BG90" i="5"/>
  <c r="BG93" i="5"/>
  <c r="BG97" i="5"/>
  <c r="BG108" i="5"/>
  <c r="BG112" i="5"/>
  <c r="BG94" i="5"/>
  <c r="BG106" i="5"/>
  <c r="BG109" i="5"/>
  <c r="BG113" i="5"/>
  <c r="BG98" i="5"/>
  <c r="BG121" i="5"/>
  <c r="BG124" i="5"/>
  <c r="BG131" i="5"/>
  <c r="BG138" i="5"/>
  <c r="BG125" i="5"/>
  <c r="BG128" i="5"/>
  <c r="BG135" i="5"/>
  <c r="BG139" i="5"/>
  <c r="BG129" i="5"/>
  <c r="BG132" i="5"/>
  <c r="BG142" i="5"/>
  <c r="BG101" i="5"/>
  <c r="BG105" i="5"/>
  <c r="BG118" i="5"/>
  <c r="BG133" i="5"/>
  <c r="BG136" i="5"/>
  <c r="BG143" i="5"/>
  <c r="BG115" i="5"/>
  <c r="BG122" i="5"/>
  <c r="BG137" i="5"/>
  <c r="BG119" i="5"/>
  <c r="BG126" i="5"/>
  <c r="BG140" i="5"/>
  <c r="BG71" i="5"/>
  <c r="BG110" i="5"/>
  <c r="BG116" i="5"/>
  <c r="BG123" i="5"/>
  <c r="BG130" i="5"/>
  <c r="BG86" i="5"/>
  <c r="BG148" i="5"/>
  <c r="BG155" i="5"/>
  <c r="BG164" i="5"/>
  <c r="BG117" i="5"/>
  <c r="BG149" i="5"/>
  <c r="BG158" i="5"/>
  <c r="BG166" i="5"/>
  <c r="BG152" i="5"/>
  <c r="BG159" i="5"/>
  <c r="BG120" i="5"/>
  <c r="BG134" i="5"/>
  <c r="BG146" i="5"/>
  <c r="BG153" i="5"/>
  <c r="BG162" i="5"/>
  <c r="BG141" i="5"/>
  <c r="BG147" i="5"/>
  <c r="BG156" i="5"/>
  <c r="BG163" i="5"/>
  <c r="BG167" i="5"/>
  <c r="BG150" i="5"/>
  <c r="BG157" i="5"/>
  <c r="BG144" i="5"/>
  <c r="BG151" i="5"/>
  <c r="BG160" i="5"/>
  <c r="BG165" i="5"/>
  <c r="AQ39" i="5"/>
  <c r="AQ47" i="5"/>
  <c r="AQ40" i="5"/>
  <c r="AQ44" i="5"/>
  <c r="AQ41" i="5"/>
  <c r="AQ43" i="5"/>
  <c r="AQ45" i="5"/>
  <c r="AQ49" i="5"/>
  <c r="AQ42" i="5"/>
  <c r="AQ66" i="5"/>
  <c r="AQ70" i="5"/>
  <c r="AQ50" i="5"/>
  <c r="AQ51" i="5"/>
  <c r="AQ55" i="5"/>
  <c r="AQ59" i="5"/>
  <c r="AQ29" i="5"/>
  <c r="AQ63" i="5"/>
  <c r="AQ67" i="5"/>
  <c r="AQ71" i="5"/>
  <c r="AQ33" i="5"/>
  <c r="AQ52" i="5"/>
  <c r="AQ56" i="5"/>
  <c r="AQ60" i="5"/>
  <c r="AQ75" i="5"/>
  <c r="AQ37" i="5"/>
  <c r="AQ46" i="5"/>
  <c r="AQ62" i="5"/>
  <c r="AQ64" i="5"/>
  <c r="AQ68" i="5"/>
  <c r="AQ72" i="5"/>
  <c r="AQ48" i="5"/>
  <c r="AQ53" i="5"/>
  <c r="AQ57" i="5"/>
  <c r="AQ61" i="5"/>
  <c r="AQ74" i="5"/>
  <c r="AQ76" i="5"/>
  <c r="AQ80" i="5"/>
  <c r="AQ65" i="5"/>
  <c r="AQ69" i="5"/>
  <c r="AQ73" i="5"/>
  <c r="AQ54" i="5"/>
  <c r="AQ58" i="5"/>
  <c r="AQ77" i="5"/>
  <c r="AQ78" i="5"/>
  <c r="AQ86" i="5"/>
  <c r="AQ101" i="5"/>
  <c r="AQ105" i="5"/>
  <c r="AQ94" i="5"/>
  <c r="AQ83" i="5"/>
  <c r="AQ87" i="5"/>
  <c r="AQ102" i="5"/>
  <c r="AQ91" i="5"/>
  <c r="AQ95" i="5"/>
  <c r="AQ110" i="5"/>
  <c r="AQ82" i="5"/>
  <c r="AQ84" i="5"/>
  <c r="AQ88" i="5"/>
  <c r="AQ99" i="5"/>
  <c r="AQ103" i="5"/>
  <c r="AQ115" i="5"/>
  <c r="AQ79" i="5"/>
  <c r="AQ81" i="5"/>
  <c r="AQ90" i="5"/>
  <c r="AQ92" i="5"/>
  <c r="AQ96" i="5"/>
  <c r="AQ107" i="5"/>
  <c r="AQ111" i="5"/>
  <c r="AQ93" i="5"/>
  <c r="AQ97" i="5"/>
  <c r="AQ106" i="5"/>
  <c r="AQ108" i="5"/>
  <c r="AQ112" i="5"/>
  <c r="AQ98" i="5"/>
  <c r="AQ116" i="5"/>
  <c r="AQ121" i="5"/>
  <c r="AQ123" i="5"/>
  <c r="AQ130" i="5"/>
  <c r="AQ100" i="5"/>
  <c r="AQ104" i="5"/>
  <c r="AQ120" i="5"/>
  <c r="AQ125" i="5"/>
  <c r="AQ127" i="5"/>
  <c r="AQ134" i="5"/>
  <c r="AQ139" i="5"/>
  <c r="AQ144" i="5"/>
  <c r="AQ124" i="5"/>
  <c r="AQ129" i="5"/>
  <c r="AQ131" i="5"/>
  <c r="AQ138" i="5"/>
  <c r="AQ128" i="5"/>
  <c r="AQ133" i="5"/>
  <c r="AQ135" i="5"/>
  <c r="AQ143" i="5"/>
  <c r="AQ109" i="5"/>
  <c r="AQ113" i="5"/>
  <c r="AQ132" i="5"/>
  <c r="AQ137" i="5"/>
  <c r="AQ142" i="5"/>
  <c r="AQ85" i="5"/>
  <c r="AQ89" i="5"/>
  <c r="AQ118" i="5"/>
  <c r="AQ136" i="5"/>
  <c r="AQ122" i="5"/>
  <c r="AQ114" i="5"/>
  <c r="AQ155" i="5"/>
  <c r="AQ160" i="5"/>
  <c r="AQ117" i="5"/>
  <c r="AQ149" i="5"/>
  <c r="AQ154" i="5"/>
  <c r="AQ166" i="5"/>
  <c r="AQ119" i="5"/>
  <c r="AQ140" i="5"/>
  <c r="AQ148" i="5"/>
  <c r="AQ159" i="5"/>
  <c r="AQ164" i="5"/>
  <c r="AQ153" i="5"/>
  <c r="AQ158" i="5"/>
  <c r="AQ141" i="5"/>
  <c r="AQ147" i="5"/>
  <c r="AQ152" i="5"/>
  <c r="AQ163" i="5"/>
  <c r="AQ167" i="5"/>
  <c r="AQ146" i="5"/>
  <c r="AQ157" i="5"/>
  <c r="AQ162" i="5"/>
  <c r="AQ126" i="5"/>
  <c r="AQ151" i="5"/>
  <c r="AQ156" i="5"/>
  <c r="AQ165" i="5"/>
  <c r="AA42" i="5"/>
  <c r="AA46" i="5"/>
  <c r="AA50" i="5"/>
  <c r="AA39" i="5"/>
  <c r="AA47" i="5"/>
  <c r="AA40" i="5"/>
  <c r="AA43" i="5"/>
  <c r="AA44" i="5"/>
  <c r="AA48" i="5"/>
  <c r="AA28" i="5"/>
  <c r="AA32" i="5"/>
  <c r="AA36" i="5"/>
  <c r="AA41" i="5"/>
  <c r="AA65" i="5"/>
  <c r="AA69" i="5"/>
  <c r="AA54" i="5"/>
  <c r="AA58" i="5"/>
  <c r="AA45" i="5"/>
  <c r="AA66" i="5"/>
  <c r="AA70" i="5"/>
  <c r="AA51" i="5"/>
  <c r="AA55" i="5"/>
  <c r="AA59" i="5"/>
  <c r="AA78" i="5"/>
  <c r="AA62" i="5"/>
  <c r="AA63" i="5"/>
  <c r="AA67" i="5"/>
  <c r="AA71" i="5"/>
  <c r="AA49" i="5"/>
  <c r="AA52" i="5"/>
  <c r="AA56" i="5"/>
  <c r="AA60" i="5"/>
  <c r="AA74" i="5"/>
  <c r="AA75" i="5"/>
  <c r="AA79" i="5"/>
  <c r="AA64" i="5"/>
  <c r="AA68" i="5"/>
  <c r="AA72" i="5"/>
  <c r="AA53" i="5"/>
  <c r="AA57" i="5"/>
  <c r="AA61" i="5"/>
  <c r="AA76" i="5"/>
  <c r="AA80" i="5"/>
  <c r="AA85" i="5"/>
  <c r="AA89" i="5"/>
  <c r="AA100" i="5"/>
  <c r="AA104" i="5"/>
  <c r="AA93" i="5"/>
  <c r="AA97" i="5"/>
  <c r="AA86" i="5"/>
  <c r="AA101" i="5"/>
  <c r="AA105" i="5"/>
  <c r="AA73" i="5"/>
  <c r="AA94" i="5"/>
  <c r="AA109" i="5"/>
  <c r="AA113" i="5"/>
  <c r="AA82" i="5"/>
  <c r="AA83" i="5"/>
  <c r="AA87" i="5"/>
  <c r="AA102" i="5"/>
  <c r="AA114" i="5"/>
  <c r="AA90" i="5"/>
  <c r="AA91" i="5"/>
  <c r="AA95" i="5"/>
  <c r="AA110" i="5"/>
  <c r="AA81" i="5"/>
  <c r="AA92" i="5"/>
  <c r="AA96" i="5"/>
  <c r="AA106" i="5"/>
  <c r="AA107" i="5"/>
  <c r="AA111" i="5"/>
  <c r="AA98" i="5"/>
  <c r="AA121" i="5"/>
  <c r="AA122" i="5"/>
  <c r="AA115" i="5"/>
  <c r="AA77" i="5"/>
  <c r="AA119" i="5"/>
  <c r="AA125" i="5"/>
  <c r="AA126" i="5"/>
  <c r="AA139" i="5"/>
  <c r="AA140" i="5"/>
  <c r="AA116" i="5"/>
  <c r="AA123" i="5"/>
  <c r="AA129" i="5"/>
  <c r="AA130" i="5"/>
  <c r="AA108" i="5"/>
  <c r="AA112" i="5"/>
  <c r="AA120" i="5"/>
  <c r="AA127" i="5"/>
  <c r="AA133" i="5"/>
  <c r="AA134" i="5"/>
  <c r="AA143" i="5"/>
  <c r="AA144" i="5"/>
  <c r="AA84" i="5"/>
  <c r="AA88" i="5"/>
  <c r="AA124" i="5"/>
  <c r="AA131" i="5"/>
  <c r="AA137" i="5"/>
  <c r="AA138" i="5"/>
  <c r="AA128" i="5"/>
  <c r="AA135" i="5"/>
  <c r="AA132" i="5"/>
  <c r="AA99" i="5"/>
  <c r="AA103" i="5"/>
  <c r="AA118" i="5"/>
  <c r="AA136" i="5"/>
  <c r="AA155" i="5"/>
  <c r="AA156" i="5"/>
  <c r="AA117" i="5"/>
  <c r="AA149" i="5"/>
  <c r="AA150" i="5"/>
  <c r="AA166" i="5"/>
  <c r="AA159" i="5"/>
  <c r="AA160" i="5"/>
  <c r="AA153" i="5"/>
  <c r="AA154" i="5"/>
  <c r="AA142" i="5"/>
  <c r="AA141" i="5"/>
  <c r="AA147" i="5"/>
  <c r="AA148" i="5"/>
  <c r="AA163" i="5"/>
  <c r="AA164" i="5"/>
  <c r="AA167" i="5"/>
  <c r="AA157" i="5"/>
  <c r="AA158" i="5"/>
  <c r="AA151" i="5"/>
  <c r="AA152" i="5"/>
  <c r="AA165" i="5"/>
  <c r="K41" i="5"/>
  <c r="K45" i="5"/>
  <c r="K49" i="5"/>
  <c r="K42" i="5"/>
  <c r="K46" i="5"/>
  <c r="K27" i="5"/>
  <c r="K31" i="5"/>
  <c r="K35" i="5"/>
  <c r="K39" i="5"/>
  <c r="K43" i="5"/>
  <c r="K47" i="5"/>
  <c r="K40" i="5"/>
  <c r="K64" i="5"/>
  <c r="K68" i="5"/>
  <c r="K44" i="5"/>
  <c r="K53" i="5"/>
  <c r="K57" i="5"/>
  <c r="K61" i="5"/>
  <c r="K76" i="5"/>
  <c r="K48" i="5"/>
  <c r="K65" i="5"/>
  <c r="K69" i="5"/>
  <c r="K73" i="5"/>
  <c r="K54" i="5"/>
  <c r="K58" i="5"/>
  <c r="K77" i="5"/>
  <c r="K62" i="5"/>
  <c r="K66" i="5"/>
  <c r="K70" i="5"/>
  <c r="K51" i="5"/>
  <c r="K55" i="5"/>
  <c r="K59" i="5"/>
  <c r="K74" i="5"/>
  <c r="K78" i="5"/>
  <c r="K50" i="5"/>
  <c r="K63" i="5"/>
  <c r="K67" i="5"/>
  <c r="K71" i="5"/>
  <c r="K52" i="5"/>
  <c r="K56" i="5"/>
  <c r="K60" i="5"/>
  <c r="K75" i="5"/>
  <c r="K79" i="5"/>
  <c r="K80" i="5"/>
  <c r="K84" i="5"/>
  <c r="K88" i="5"/>
  <c r="K99" i="5"/>
  <c r="K103" i="5"/>
  <c r="K81" i="5"/>
  <c r="K92" i="5"/>
  <c r="K96" i="5"/>
  <c r="K72" i="5"/>
  <c r="K85" i="5"/>
  <c r="K89" i="5"/>
  <c r="K100" i="5"/>
  <c r="K104" i="5"/>
  <c r="K93" i="5"/>
  <c r="K97" i="5"/>
  <c r="K108" i="5"/>
  <c r="K112" i="5"/>
  <c r="K82" i="5"/>
  <c r="K86" i="5"/>
  <c r="K101" i="5"/>
  <c r="K105" i="5"/>
  <c r="K90" i="5"/>
  <c r="K94" i="5"/>
  <c r="K109" i="5"/>
  <c r="K113" i="5"/>
  <c r="K91" i="5"/>
  <c r="K95" i="5"/>
  <c r="K106" i="5"/>
  <c r="K110" i="5"/>
  <c r="K98" i="5"/>
  <c r="K121" i="5"/>
  <c r="K132" i="5"/>
  <c r="K142" i="5"/>
  <c r="K107" i="5"/>
  <c r="K111" i="5"/>
  <c r="K118" i="5"/>
  <c r="K125" i="5"/>
  <c r="K136" i="5"/>
  <c r="K139" i="5"/>
  <c r="K83" i="5"/>
  <c r="K87" i="5"/>
  <c r="K122" i="5"/>
  <c r="K129" i="5"/>
  <c r="K115" i="5"/>
  <c r="K114" i="5"/>
  <c r="K119" i="5"/>
  <c r="K126" i="5"/>
  <c r="K133" i="5"/>
  <c r="K140" i="5"/>
  <c r="K143" i="5"/>
  <c r="K116" i="5"/>
  <c r="K123" i="5"/>
  <c r="K130" i="5"/>
  <c r="K137" i="5"/>
  <c r="K120" i="5"/>
  <c r="K127" i="5"/>
  <c r="K134" i="5"/>
  <c r="K102" i="5"/>
  <c r="K124" i="5"/>
  <c r="K131" i="5"/>
  <c r="K138" i="5"/>
  <c r="K152" i="5"/>
  <c r="K155" i="5"/>
  <c r="K117" i="5"/>
  <c r="K146" i="5"/>
  <c r="K149" i="5"/>
  <c r="K162" i="5"/>
  <c r="K166" i="5"/>
  <c r="K156" i="5"/>
  <c r="K159" i="5"/>
  <c r="K128" i="5"/>
  <c r="K150" i="5"/>
  <c r="K153" i="5"/>
  <c r="K141" i="5"/>
  <c r="K147" i="5"/>
  <c r="K160" i="5"/>
  <c r="K163" i="5"/>
  <c r="K167" i="5"/>
  <c r="K144" i="5"/>
  <c r="K154" i="5"/>
  <c r="K157" i="5"/>
  <c r="K148" i="5"/>
  <c r="K151" i="5"/>
  <c r="K164" i="5"/>
  <c r="K165" i="5"/>
  <c r="GK11" i="5"/>
  <c r="EP11" i="5"/>
  <c r="IP10" i="5"/>
  <c r="FZ10" i="5"/>
  <c r="DJ10" i="5"/>
  <c r="CS10" i="5"/>
  <c r="FE9" i="5"/>
  <c r="DJ9" i="5"/>
  <c r="IY8" i="5"/>
  <c r="IC8" i="5"/>
  <c r="GH8" i="5"/>
  <c r="FJ8" i="5"/>
  <c r="CS8" i="5"/>
  <c r="AX8" i="5"/>
  <c r="Z8" i="5"/>
  <c r="C8" i="5"/>
  <c r="IH7" i="5"/>
  <c r="HJ7" i="5"/>
  <c r="GM7" i="5"/>
  <c r="DV7" i="5"/>
  <c r="CX7" i="5"/>
  <c r="AG7" i="5"/>
  <c r="HJ6" i="5"/>
  <c r="ED6" i="5"/>
  <c r="CX6" i="5"/>
  <c r="Q6" i="5"/>
  <c r="DR5" i="5"/>
  <c r="AL5" i="5"/>
  <c r="GD4" i="5"/>
  <c r="EH4" i="5"/>
  <c r="BB4" i="5"/>
  <c r="J4" i="5"/>
  <c r="HA8" i="5"/>
  <c r="FF8" i="5"/>
  <c r="HF7" i="5"/>
  <c r="CT7" i="5"/>
  <c r="BV7" i="5"/>
  <c r="DZ6" i="5"/>
  <c r="CT6" i="5"/>
  <c r="AP6" i="5"/>
  <c r="DJ5" i="5"/>
  <c r="IL4" i="5"/>
  <c r="FV4" i="5"/>
  <c r="DZ4" i="5"/>
  <c r="AP4" i="5"/>
  <c r="C4" i="5"/>
  <c r="HB6" i="5"/>
  <c r="FZ6" i="5"/>
  <c r="J6" i="5"/>
  <c r="HZ5" i="5"/>
  <c r="GP5" i="5"/>
  <c r="EX5" i="5"/>
  <c r="BR5" i="5"/>
  <c r="CH4" i="5"/>
  <c r="HA11" i="5"/>
  <c r="FF11" i="5"/>
  <c r="JB10" i="5"/>
  <c r="GL10" i="5"/>
  <c r="FU10" i="5"/>
  <c r="BV10" i="5"/>
  <c r="F10" i="5"/>
  <c r="IL9" i="5"/>
  <c r="FU9" i="5"/>
  <c r="DZ9" i="5"/>
  <c r="DB9" i="5"/>
  <c r="GX8" i="5"/>
  <c r="DI8" i="5"/>
  <c r="BN8" i="5"/>
  <c r="AP8" i="5"/>
  <c r="IX7" i="5"/>
  <c r="HZ7" i="5"/>
  <c r="EL7" i="5"/>
  <c r="DN7" i="5"/>
  <c r="AW7" i="5"/>
  <c r="JB6" i="5"/>
  <c r="HA6" i="5"/>
  <c r="DV6" i="5"/>
  <c r="BN6" i="5"/>
  <c r="AL6" i="5"/>
  <c r="GM5" i="5"/>
  <c r="DF5" i="5"/>
  <c r="BN5" i="5"/>
  <c r="HZ4" i="5"/>
  <c r="FR4" i="5"/>
  <c r="DI11" i="5"/>
  <c r="BN11" i="5"/>
  <c r="HR10" i="5"/>
  <c r="HA10" i="5"/>
  <c r="DB10" i="5"/>
  <c r="ET9" i="5"/>
  <c r="CC9" i="5"/>
  <c r="AH9" i="5"/>
  <c r="HR8" i="5"/>
  <c r="GT8" i="5"/>
  <c r="DF8" i="5"/>
  <c r="CH8" i="5"/>
  <c r="FF7" i="5"/>
  <c r="EH7" i="5"/>
  <c r="AT7" i="5"/>
  <c r="V7" i="5"/>
  <c r="HY6" i="5"/>
  <c r="FV6" i="5"/>
  <c r="ET6" i="5"/>
  <c r="AI6" i="5"/>
  <c r="HS5" i="5"/>
  <c r="EP5" i="5"/>
  <c r="BJ5" i="5"/>
  <c r="R5" i="5"/>
  <c r="DN4" i="5"/>
  <c r="DI7" i="5"/>
  <c r="BN7" i="5"/>
  <c r="GT6" i="5"/>
  <c r="CT5" i="5"/>
  <c r="AH11" i="5"/>
  <c r="GT10" i="5"/>
  <c r="AW10" i="5"/>
  <c r="IX9" i="5"/>
  <c r="AW9" i="5"/>
  <c r="IG8" i="5"/>
  <c r="GL8" i="5"/>
  <c r="FN8" i="5"/>
  <c r="IL7" i="5"/>
  <c r="FU7" i="5"/>
  <c r="DZ7" i="5"/>
  <c r="DB7" i="5"/>
  <c r="IP6" i="5"/>
  <c r="CD6" i="5"/>
  <c r="V6" i="5"/>
  <c r="GL6" i="5"/>
  <c r="CC7" i="5"/>
  <c r="IL6" i="5"/>
  <c r="AX6" i="5"/>
  <c r="R6" i="5"/>
  <c r="HB5" i="5"/>
  <c r="CD5" i="5"/>
  <c r="IQ5" i="5"/>
  <c r="IQ6" i="5"/>
  <c r="IQ14" i="5"/>
  <c r="IQ18" i="5"/>
  <c r="IQ22" i="5"/>
  <c r="IQ7" i="5"/>
  <c r="IQ11" i="5"/>
  <c r="IQ15" i="5"/>
  <c r="IQ8" i="5"/>
  <c r="IQ4" i="5"/>
  <c r="IQ12" i="5"/>
  <c r="IQ16" i="5"/>
  <c r="IQ20" i="5"/>
  <c r="IQ24" i="5"/>
  <c r="IQ9" i="5"/>
  <c r="IQ10" i="5"/>
  <c r="IQ13" i="5"/>
  <c r="IQ17" i="5"/>
  <c r="IQ21" i="5"/>
  <c r="IQ25" i="5"/>
  <c r="IA13" i="5"/>
  <c r="IA17" i="5"/>
  <c r="IA21" i="5"/>
  <c r="IA25" i="5"/>
  <c r="IA6" i="5"/>
  <c r="IA14" i="5"/>
  <c r="IA7" i="5"/>
  <c r="IA5" i="5"/>
  <c r="IA11" i="5"/>
  <c r="IA15" i="5"/>
  <c r="IA19" i="5"/>
  <c r="IA23" i="5"/>
  <c r="IA8" i="5"/>
  <c r="IA10" i="5"/>
  <c r="IA12" i="5"/>
  <c r="IA16" i="5"/>
  <c r="IA20" i="5"/>
  <c r="IA24" i="5"/>
  <c r="IA9" i="5"/>
  <c r="HK5" i="5"/>
  <c r="HK12" i="5"/>
  <c r="HK16" i="5"/>
  <c r="HK20" i="5"/>
  <c r="HK24" i="5"/>
  <c r="HK9" i="5"/>
  <c r="HK13" i="5"/>
  <c r="HK17" i="5"/>
  <c r="HK14" i="5"/>
  <c r="HK18" i="5"/>
  <c r="HK22" i="5"/>
  <c r="HK6" i="5"/>
  <c r="HK4" i="5"/>
  <c r="HK7" i="5"/>
  <c r="HK10" i="5"/>
  <c r="HK11" i="5"/>
  <c r="HK15" i="5"/>
  <c r="HK19" i="5"/>
  <c r="HK23" i="5"/>
  <c r="HK8" i="5"/>
  <c r="GU11" i="5"/>
  <c r="GU15" i="5"/>
  <c r="GU19" i="5"/>
  <c r="GU23" i="5"/>
  <c r="GU8" i="5"/>
  <c r="GU4" i="5"/>
  <c r="GU12" i="5"/>
  <c r="GU16" i="5"/>
  <c r="GU9" i="5"/>
  <c r="GU5" i="5"/>
  <c r="GU13" i="5"/>
  <c r="GU17" i="5"/>
  <c r="GU21" i="5"/>
  <c r="GU25" i="5"/>
  <c r="GU10" i="5"/>
  <c r="GU14" i="5"/>
  <c r="GU18" i="5"/>
  <c r="GU22" i="5"/>
  <c r="GU26" i="5"/>
  <c r="GU6" i="5"/>
  <c r="GU7" i="5"/>
  <c r="GE14" i="5"/>
  <c r="GE18" i="5"/>
  <c r="GE22" i="5"/>
  <c r="GE26" i="5"/>
  <c r="GE6" i="5"/>
  <c r="GE7" i="5"/>
  <c r="GE11" i="5"/>
  <c r="GE15" i="5"/>
  <c r="GE8" i="5"/>
  <c r="GE12" i="5"/>
  <c r="GE16" i="5"/>
  <c r="GE20" i="5"/>
  <c r="GE24" i="5"/>
  <c r="GE9" i="5"/>
  <c r="GE10" i="5"/>
  <c r="GE13" i="5"/>
  <c r="GE17" i="5"/>
  <c r="GE21" i="5"/>
  <c r="GE25" i="5"/>
  <c r="GE4" i="5"/>
  <c r="FO13" i="5"/>
  <c r="FO17" i="5"/>
  <c r="FO21" i="5"/>
  <c r="FO25" i="5"/>
  <c r="FO14" i="5"/>
  <c r="FO6" i="5"/>
  <c r="FO7" i="5"/>
  <c r="FO11" i="5"/>
  <c r="FO15" i="5"/>
  <c r="FO19" i="5"/>
  <c r="FO23" i="5"/>
  <c r="FO8" i="5"/>
  <c r="FO10" i="5"/>
  <c r="FO12" i="5"/>
  <c r="FO16" i="5"/>
  <c r="FO20" i="5"/>
  <c r="FO24" i="5"/>
  <c r="FO9" i="5"/>
  <c r="EY12" i="5"/>
  <c r="EY16" i="5"/>
  <c r="EY20" i="5"/>
  <c r="EY24" i="5"/>
  <c r="EY9" i="5"/>
  <c r="EY13" i="5"/>
  <c r="EY17" i="5"/>
  <c r="EY14" i="5"/>
  <c r="EY18" i="5"/>
  <c r="EY22" i="5"/>
  <c r="EY26" i="5"/>
  <c r="EY6" i="5"/>
  <c r="EY7" i="5"/>
  <c r="EY10" i="5"/>
  <c r="EY11" i="5"/>
  <c r="EY15" i="5"/>
  <c r="EY19" i="5"/>
  <c r="EY23" i="5"/>
  <c r="EY8" i="5"/>
  <c r="EI11" i="5"/>
  <c r="EI15" i="5"/>
  <c r="EI19" i="5"/>
  <c r="EI23" i="5"/>
  <c r="EI8" i="5"/>
  <c r="EI12" i="5"/>
  <c r="EI16" i="5"/>
  <c r="EI9" i="5"/>
  <c r="EI13" i="5"/>
  <c r="EI17" i="5"/>
  <c r="EI21" i="5"/>
  <c r="EI25" i="5"/>
  <c r="EI10" i="5"/>
  <c r="EI14" i="5"/>
  <c r="EI18" i="5"/>
  <c r="EI22" i="5"/>
  <c r="EI26" i="5"/>
  <c r="EI6" i="5"/>
  <c r="EI7" i="5"/>
  <c r="DS14" i="5"/>
  <c r="DS18" i="5"/>
  <c r="DS22" i="5"/>
  <c r="DS26" i="5"/>
  <c r="DS7" i="5"/>
  <c r="DS4" i="5"/>
  <c r="DS6" i="5"/>
  <c r="DS11" i="5"/>
  <c r="DS15" i="5"/>
  <c r="DS8" i="5"/>
  <c r="DS12" i="5"/>
  <c r="DS16" i="5"/>
  <c r="DS20" i="5"/>
  <c r="DS24" i="5"/>
  <c r="DS9" i="5"/>
  <c r="DS10" i="5"/>
  <c r="DS13" i="5"/>
  <c r="DS17" i="5"/>
  <c r="DS21" i="5"/>
  <c r="DS25" i="5"/>
  <c r="DC13" i="5"/>
  <c r="DC17" i="5"/>
  <c r="DC21" i="5"/>
  <c r="DC25" i="5"/>
  <c r="DC14" i="5"/>
  <c r="DC7" i="5"/>
  <c r="DC6" i="5"/>
  <c r="DC11" i="5"/>
  <c r="DC15" i="5"/>
  <c r="DC19" i="5"/>
  <c r="DC23" i="5"/>
  <c r="DC8" i="5"/>
  <c r="DC10" i="5"/>
  <c r="DC12" i="5"/>
  <c r="DC16" i="5"/>
  <c r="DC20" i="5"/>
  <c r="DC24" i="5"/>
  <c r="DC9" i="5"/>
  <c r="CM12" i="5"/>
  <c r="CM16" i="5"/>
  <c r="CM20" i="5"/>
  <c r="CM24" i="5"/>
  <c r="CM9" i="5"/>
  <c r="CM4" i="5"/>
  <c r="CM13" i="5"/>
  <c r="CM17" i="5"/>
  <c r="CM14" i="5"/>
  <c r="CM18" i="5"/>
  <c r="CM22" i="5"/>
  <c r="CM26" i="5"/>
  <c r="CM7" i="5"/>
  <c r="CM10" i="5"/>
  <c r="CM11" i="5"/>
  <c r="CM15" i="5"/>
  <c r="CM19" i="5"/>
  <c r="CM23" i="5"/>
  <c r="CM8" i="5"/>
  <c r="BW11" i="5"/>
  <c r="BW15" i="5"/>
  <c r="BW19" i="5"/>
  <c r="BW23" i="5"/>
  <c r="BW6" i="5"/>
  <c r="BW8" i="5"/>
  <c r="BW12" i="5"/>
  <c r="BW16" i="5"/>
  <c r="BW9" i="5"/>
  <c r="BW13" i="5"/>
  <c r="BW17" i="5"/>
  <c r="BW21" i="5"/>
  <c r="BW25" i="5"/>
  <c r="BW10" i="5"/>
  <c r="BW14" i="5"/>
  <c r="BW18" i="5"/>
  <c r="BW22" i="5"/>
  <c r="BW26" i="5"/>
  <c r="BW7" i="5"/>
  <c r="BG14" i="5"/>
  <c r="BG18" i="5"/>
  <c r="BG22" i="5"/>
  <c r="BG26" i="5"/>
  <c r="BG7" i="5"/>
  <c r="BG11" i="5"/>
  <c r="BG15" i="5"/>
  <c r="BG4" i="5"/>
  <c r="BG8" i="5"/>
  <c r="BG6" i="5"/>
  <c r="BG12" i="5"/>
  <c r="BG16" i="5"/>
  <c r="BG20" i="5"/>
  <c r="BG24" i="5"/>
  <c r="BG9" i="5"/>
  <c r="BG10" i="5"/>
  <c r="BG13" i="5"/>
  <c r="BG17" i="5"/>
  <c r="BG21" i="5"/>
  <c r="BG25" i="5"/>
  <c r="AQ4" i="5"/>
  <c r="AQ13" i="5"/>
  <c r="AQ17" i="5"/>
  <c r="AQ21" i="5"/>
  <c r="AQ25" i="5"/>
  <c r="AQ14" i="5"/>
  <c r="AQ18" i="5"/>
  <c r="AQ7" i="5"/>
  <c r="AQ11" i="5"/>
  <c r="AQ15" i="5"/>
  <c r="AQ19" i="5"/>
  <c r="AQ23" i="5"/>
  <c r="AQ8" i="5"/>
  <c r="AQ10" i="5"/>
  <c r="AQ12" i="5"/>
  <c r="AQ16" i="5"/>
  <c r="AQ20" i="5"/>
  <c r="AQ24" i="5"/>
  <c r="AQ9" i="5"/>
  <c r="AA12" i="5"/>
  <c r="AA16" i="5"/>
  <c r="AA20" i="5"/>
  <c r="AA24" i="5"/>
  <c r="AA9" i="5"/>
  <c r="AA6" i="5"/>
  <c r="AA13" i="5"/>
  <c r="AA17" i="5"/>
  <c r="AA4" i="5"/>
  <c r="AA14" i="5"/>
  <c r="AA18" i="5"/>
  <c r="AA22" i="5"/>
  <c r="AA26" i="5"/>
  <c r="AA7" i="5"/>
  <c r="AA10" i="5"/>
  <c r="AA11" i="5"/>
  <c r="AA15" i="5"/>
  <c r="AA19" i="5"/>
  <c r="AA23" i="5"/>
  <c r="AA8" i="5"/>
  <c r="K11" i="5"/>
  <c r="K15" i="5"/>
  <c r="K19" i="5"/>
  <c r="K23" i="5"/>
  <c r="K8" i="5"/>
  <c r="K12" i="5"/>
  <c r="K16" i="5"/>
  <c r="K9" i="5"/>
  <c r="K13" i="5"/>
  <c r="K17" i="5"/>
  <c r="K21" i="5"/>
  <c r="K25" i="5"/>
  <c r="K6" i="5"/>
  <c r="K10" i="5"/>
  <c r="K14" i="5"/>
  <c r="K18" i="5"/>
  <c r="K22" i="5"/>
  <c r="K26" i="5"/>
  <c r="K7" i="5"/>
  <c r="BG23" i="5"/>
  <c r="BG19" i="5"/>
  <c r="GU24" i="5"/>
  <c r="GU20" i="5"/>
  <c r="GU38" i="5"/>
  <c r="EI38" i="5"/>
  <c r="BW38" i="5"/>
  <c r="K38" i="5"/>
  <c r="IQ37" i="5"/>
  <c r="GE37" i="5"/>
  <c r="DS37" i="5"/>
  <c r="BG37" i="5"/>
  <c r="IA36" i="5"/>
  <c r="FO36" i="5"/>
  <c r="DC36" i="5"/>
  <c r="AQ36" i="5"/>
  <c r="HK35" i="5"/>
  <c r="EY35" i="5"/>
  <c r="CM35" i="5"/>
  <c r="AA35" i="5"/>
  <c r="GU34" i="5"/>
  <c r="EI34" i="5"/>
  <c r="BW34" i="5"/>
  <c r="K34" i="5"/>
  <c r="IQ33" i="5"/>
  <c r="GE33" i="5"/>
  <c r="DS33" i="5"/>
  <c r="BG33" i="5"/>
  <c r="IA32" i="5"/>
  <c r="FO32" i="5"/>
  <c r="DC32" i="5"/>
  <c r="AQ32" i="5"/>
  <c r="HK31" i="5"/>
  <c r="EY31" i="5"/>
  <c r="CM31" i="5"/>
  <c r="AA31" i="5"/>
  <c r="GU30" i="5"/>
  <c r="EI30" i="5"/>
  <c r="BW30" i="5"/>
  <c r="K30" i="5"/>
  <c r="IQ29" i="5"/>
  <c r="GE29" i="5"/>
  <c r="DS29" i="5"/>
  <c r="BG29" i="5"/>
  <c r="IA28" i="5"/>
  <c r="FO28" i="5"/>
  <c r="DC28" i="5"/>
  <c r="AQ28" i="5"/>
  <c r="HK27" i="5"/>
  <c r="EY27" i="5"/>
  <c r="CM27" i="5"/>
  <c r="AA27" i="5"/>
  <c r="AQ26" i="5"/>
  <c r="DS23" i="5"/>
  <c r="AQ22" i="5"/>
  <c r="DS19" i="5"/>
  <c r="DC26" i="5"/>
  <c r="AA25" i="5"/>
  <c r="GE23" i="5"/>
  <c r="DC22" i="5"/>
  <c r="AA21" i="5"/>
  <c r="GE19" i="5"/>
  <c r="DC18" i="5"/>
  <c r="HK38" i="5"/>
  <c r="EY38" i="5"/>
  <c r="CM38" i="5"/>
  <c r="AA38" i="5"/>
  <c r="GU37" i="5"/>
  <c r="EI37" i="5"/>
  <c r="BW37" i="5"/>
  <c r="K37" i="5"/>
  <c r="IQ36" i="5"/>
  <c r="GE36" i="5"/>
  <c r="DS36" i="5"/>
  <c r="BG36" i="5"/>
  <c r="IA35" i="5"/>
  <c r="FO35" i="5"/>
  <c r="DC35" i="5"/>
  <c r="AQ35" i="5"/>
  <c r="HK34" i="5"/>
  <c r="EY34" i="5"/>
  <c r="CM34" i="5"/>
  <c r="AA34" i="5"/>
  <c r="GU33" i="5"/>
  <c r="EI33" i="5"/>
  <c r="BW33" i="5"/>
  <c r="K33" i="5"/>
  <c r="IQ32" i="5"/>
  <c r="GE32" i="5"/>
  <c r="DS32" i="5"/>
  <c r="BG32" i="5"/>
  <c r="IA31" i="5"/>
  <c r="FO31" i="5"/>
  <c r="DC31" i="5"/>
  <c r="AQ31" i="5"/>
  <c r="HK30" i="5"/>
  <c r="EY30" i="5"/>
  <c r="CM30" i="5"/>
  <c r="AA30" i="5"/>
  <c r="GU29" i="5"/>
  <c r="EI29" i="5"/>
  <c r="BW29" i="5"/>
  <c r="K29" i="5"/>
  <c r="IQ28" i="5"/>
  <c r="GE28" i="5"/>
  <c r="DS28" i="5"/>
  <c r="BG28" i="5"/>
  <c r="IA27" i="5"/>
  <c r="FO27" i="5"/>
  <c r="DC27" i="5"/>
  <c r="AQ27" i="5"/>
  <c r="HK26" i="5"/>
  <c r="DC4" i="5"/>
  <c r="FO26" i="5"/>
  <c r="CM25" i="5"/>
  <c r="K24" i="5"/>
  <c r="IQ23" i="5"/>
  <c r="FO22" i="5"/>
  <c r="CM21" i="5"/>
  <c r="K20" i="5"/>
  <c r="IQ19" i="5"/>
  <c r="FO18" i="5"/>
  <c r="IA38" i="5"/>
  <c r="FO38" i="5"/>
  <c r="DC38" i="5"/>
  <c r="AQ38" i="5"/>
  <c r="HK37" i="5"/>
  <c r="EY37" i="5"/>
  <c r="CM37" i="5"/>
  <c r="AA37" i="5"/>
  <c r="GU36" i="5"/>
  <c r="EI36" i="5"/>
  <c r="BW36" i="5"/>
  <c r="K36" i="5"/>
  <c r="IQ35" i="5"/>
  <c r="GE35" i="5"/>
  <c r="DS35" i="5"/>
  <c r="BG35" i="5"/>
  <c r="IA34" i="5"/>
  <c r="FO34" i="5"/>
  <c r="DC34" i="5"/>
  <c r="AQ34" i="5"/>
  <c r="HK33" i="5"/>
  <c r="EY33" i="5"/>
  <c r="CM33" i="5"/>
  <c r="AA33" i="5"/>
  <c r="GU32" i="5"/>
  <c r="EI32" i="5"/>
  <c r="BW32" i="5"/>
  <c r="K32" i="5"/>
  <c r="IQ31" i="5"/>
  <c r="GE31" i="5"/>
  <c r="DS31" i="5"/>
  <c r="BG31" i="5"/>
  <c r="IA30" i="5"/>
  <c r="FO30" i="5"/>
  <c r="DC30" i="5"/>
  <c r="AQ30" i="5"/>
  <c r="HK29" i="5"/>
  <c r="EY29" i="5"/>
  <c r="CM29" i="5"/>
  <c r="AA29" i="5"/>
  <c r="GU28" i="5"/>
  <c r="EI28" i="5"/>
  <c r="BW28" i="5"/>
  <c r="K28" i="5"/>
  <c r="IQ27" i="5"/>
  <c r="GE27" i="5"/>
  <c r="DS27" i="5"/>
  <c r="BG27" i="5"/>
  <c r="IA26" i="5"/>
  <c r="EY25" i="5"/>
  <c r="BW24" i="5"/>
  <c r="IA22" i="5"/>
  <c r="EY21" i="5"/>
  <c r="BW20" i="5"/>
  <c r="IA18" i="5"/>
  <c r="EW4" i="5"/>
  <c r="GC4" i="5"/>
  <c r="BU4" i="5"/>
  <c r="HI4" i="5"/>
  <c r="DQ6" i="5"/>
  <c r="JD208" i="5"/>
  <c r="JD211" i="5"/>
  <c r="JD212" i="5"/>
  <c r="JD210" i="5"/>
  <c r="JD209" i="5"/>
  <c r="JD213" i="5"/>
  <c r="JD214" i="5"/>
  <c r="JD215" i="5"/>
  <c r="IZ208" i="5"/>
  <c r="IZ209" i="5"/>
  <c r="IZ211" i="5"/>
  <c r="IZ210" i="5"/>
  <c r="IZ212" i="5"/>
  <c r="IZ213" i="5"/>
  <c r="IZ214" i="5"/>
  <c r="IZ215" i="5"/>
  <c r="IV208" i="5"/>
  <c r="IV209" i="5"/>
  <c r="IV211" i="5"/>
  <c r="IV210" i="5"/>
  <c r="IV212" i="5"/>
  <c r="IV213" i="5"/>
  <c r="IV214" i="5"/>
  <c r="IV215" i="5"/>
  <c r="IR208" i="5"/>
  <c r="IR209" i="5"/>
  <c r="IR211" i="5"/>
  <c r="IR210" i="5"/>
  <c r="IR212" i="5"/>
  <c r="IR213" i="5"/>
  <c r="IR214" i="5"/>
  <c r="IR215" i="5"/>
  <c r="IN208" i="5"/>
  <c r="IN211" i="5"/>
  <c r="IN209" i="5"/>
  <c r="IN212" i="5"/>
  <c r="IN210" i="5"/>
  <c r="IN213" i="5"/>
  <c r="IN214" i="5"/>
  <c r="IN215" i="5"/>
  <c r="IJ208" i="5"/>
  <c r="IJ209" i="5"/>
  <c r="IJ211" i="5"/>
  <c r="IJ210" i="5"/>
  <c r="IJ212" i="5"/>
  <c r="IJ213" i="5"/>
  <c r="IJ214" i="5"/>
  <c r="IJ215" i="5"/>
  <c r="IF208" i="5"/>
  <c r="IF209" i="5"/>
  <c r="IF211" i="5"/>
  <c r="IF212" i="5"/>
  <c r="IF210" i="5"/>
  <c r="IF213" i="5"/>
  <c r="IF214" i="5"/>
  <c r="IF215" i="5"/>
  <c r="IB208" i="5"/>
  <c r="IB209" i="5"/>
  <c r="IB211" i="5"/>
  <c r="IB210" i="5"/>
  <c r="IB212" i="5"/>
  <c r="IB213" i="5"/>
  <c r="IB214" i="5"/>
  <c r="IB215" i="5"/>
  <c r="HX208" i="5"/>
  <c r="HX211" i="5"/>
  <c r="HX209" i="5"/>
  <c r="HX212" i="5"/>
  <c r="HX210" i="5"/>
  <c r="HX213" i="5"/>
  <c r="HX214" i="5"/>
  <c r="HX215" i="5"/>
  <c r="HT208" i="5"/>
  <c r="HT209" i="5"/>
  <c r="HT211" i="5"/>
  <c r="HT210" i="5"/>
  <c r="HT212" i="5"/>
  <c r="HT213" i="5"/>
  <c r="HT214" i="5"/>
  <c r="HT215" i="5"/>
  <c r="HP208" i="5"/>
  <c r="HP209" i="5"/>
  <c r="HP211" i="5"/>
  <c r="HP210" i="5"/>
  <c r="HP212" i="5"/>
  <c r="HP213" i="5"/>
  <c r="HP214" i="5"/>
  <c r="HP215" i="5"/>
  <c r="HL208" i="5"/>
  <c r="HL209" i="5"/>
  <c r="HL210" i="5"/>
  <c r="HL211" i="5"/>
  <c r="HL212" i="5"/>
  <c r="HL213" i="5"/>
  <c r="HL214" i="5"/>
  <c r="HL215" i="5"/>
  <c r="HH208" i="5"/>
  <c r="HH210" i="5"/>
  <c r="HH209" i="5"/>
  <c r="HH211" i="5"/>
  <c r="HH212" i="5"/>
  <c r="HH213" i="5"/>
  <c r="HH214" i="5"/>
  <c r="HH215" i="5"/>
  <c r="HD208" i="5"/>
  <c r="HD209" i="5"/>
  <c r="HD210" i="5"/>
  <c r="HD211" i="5"/>
  <c r="HD212" i="5"/>
  <c r="HD213" i="5"/>
  <c r="HD214" i="5"/>
  <c r="HD215" i="5"/>
  <c r="GZ208" i="5"/>
  <c r="GZ209" i="5"/>
  <c r="GZ210" i="5"/>
  <c r="GZ211" i="5"/>
  <c r="GZ212" i="5"/>
  <c r="GZ213" i="5"/>
  <c r="GZ214" i="5"/>
  <c r="GZ215" i="5"/>
  <c r="GV208" i="5"/>
  <c r="GV209" i="5"/>
  <c r="GV210" i="5"/>
  <c r="GV211" i="5"/>
  <c r="GV212" i="5"/>
  <c r="GV213" i="5"/>
  <c r="GV214" i="5"/>
  <c r="GV215" i="5"/>
  <c r="GR208" i="5"/>
  <c r="GR210" i="5"/>
  <c r="GR211" i="5"/>
  <c r="GR212" i="5"/>
  <c r="GR209" i="5"/>
  <c r="GR213" i="5"/>
  <c r="GR214" i="5"/>
  <c r="GR215" i="5"/>
  <c r="GN208" i="5"/>
  <c r="GN209" i="5"/>
  <c r="GN210" i="5"/>
  <c r="GN211" i="5"/>
  <c r="GN212" i="5"/>
  <c r="GN213" i="5"/>
  <c r="GN214" i="5"/>
  <c r="GN215" i="5"/>
  <c r="GJ208" i="5"/>
  <c r="GJ209" i="5"/>
  <c r="GJ210" i="5"/>
  <c r="GJ211" i="5"/>
  <c r="GJ212" i="5"/>
  <c r="GJ213" i="5"/>
  <c r="GJ214" i="5"/>
  <c r="GJ215" i="5"/>
  <c r="GF208" i="5"/>
  <c r="GF209" i="5"/>
  <c r="GF210" i="5"/>
  <c r="GF211" i="5"/>
  <c r="GF212" i="5"/>
  <c r="GF213" i="5"/>
  <c r="GF214" i="5"/>
  <c r="GF215" i="5"/>
  <c r="GB208" i="5"/>
  <c r="GB210" i="5"/>
  <c r="GB211" i="5"/>
  <c r="GB209" i="5"/>
  <c r="GB212" i="5"/>
  <c r="GB213" i="5"/>
  <c r="GB214" i="5"/>
  <c r="GB215" i="5"/>
  <c r="FX208" i="5"/>
  <c r="FX209" i="5"/>
  <c r="FX210" i="5"/>
  <c r="FX211" i="5"/>
  <c r="FX212" i="5"/>
  <c r="FX213" i="5"/>
  <c r="FX214" i="5"/>
  <c r="FX215" i="5"/>
  <c r="FT208" i="5"/>
  <c r="FT209" i="5"/>
  <c r="FT210" i="5"/>
  <c r="FT211" i="5"/>
  <c r="FT212" i="5"/>
  <c r="FT213" i="5"/>
  <c r="FT214" i="5"/>
  <c r="FT215" i="5"/>
  <c r="FP208" i="5"/>
  <c r="FP209" i="5"/>
  <c r="FP210" i="5"/>
  <c r="FP211" i="5"/>
  <c r="FP212" i="5"/>
  <c r="FP213" i="5"/>
  <c r="FP214" i="5"/>
  <c r="FP215" i="5"/>
  <c r="FL208" i="5"/>
  <c r="FL209" i="5"/>
  <c r="FL210" i="5"/>
  <c r="FL211" i="5"/>
  <c r="FL212" i="5"/>
  <c r="FL213" i="5"/>
  <c r="FL214" i="5"/>
  <c r="FL215" i="5"/>
  <c r="FH208" i="5"/>
  <c r="FH209" i="5"/>
  <c r="FH210" i="5"/>
  <c r="FH211" i="5"/>
  <c r="FH212" i="5"/>
  <c r="FH213" i="5"/>
  <c r="FH214" i="5"/>
  <c r="FH215" i="5"/>
  <c r="FD208" i="5"/>
  <c r="FD209" i="5"/>
  <c r="FD210" i="5"/>
  <c r="FD211" i="5"/>
  <c r="FD212" i="5"/>
  <c r="FD213" i="5"/>
  <c r="FD214" i="5"/>
  <c r="FD215" i="5"/>
  <c r="EZ208" i="5"/>
  <c r="EZ209" i="5"/>
  <c r="EZ210" i="5"/>
  <c r="EZ211" i="5"/>
  <c r="EZ212" i="5"/>
  <c r="EZ213" i="5"/>
  <c r="EZ214" i="5"/>
  <c r="EZ215" i="5"/>
  <c r="EV208" i="5"/>
  <c r="EV210" i="5"/>
  <c r="EV211" i="5"/>
  <c r="EV212" i="5"/>
  <c r="EV209" i="5"/>
  <c r="EV213" i="5"/>
  <c r="EV214" i="5"/>
  <c r="EV215" i="5"/>
  <c r="ER208" i="5"/>
  <c r="ER209" i="5"/>
  <c r="ER210" i="5"/>
  <c r="ER211" i="5"/>
  <c r="ER212" i="5"/>
  <c r="ER213" i="5"/>
  <c r="ER214" i="5"/>
  <c r="ER215" i="5"/>
  <c r="EN208" i="5"/>
  <c r="EN209" i="5"/>
  <c r="EN210" i="5"/>
  <c r="EN211" i="5"/>
  <c r="EN212" i="5"/>
  <c r="EN213" i="5"/>
  <c r="EN214" i="5"/>
  <c r="EN215" i="5"/>
  <c r="EJ208" i="5"/>
  <c r="EJ209" i="5"/>
  <c r="EJ211" i="5"/>
  <c r="EJ212" i="5"/>
  <c r="EJ210" i="5"/>
  <c r="EJ213" i="5"/>
  <c r="EJ214" i="5"/>
  <c r="EJ215" i="5"/>
  <c r="EF208" i="5"/>
  <c r="EF209" i="5"/>
  <c r="EF210" i="5"/>
  <c r="EF211" i="5"/>
  <c r="EF212" i="5"/>
  <c r="EF213" i="5"/>
  <c r="EF214" i="5"/>
  <c r="EF215" i="5"/>
  <c r="EB208" i="5"/>
  <c r="EB209" i="5"/>
  <c r="EB211" i="5"/>
  <c r="EB212" i="5"/>
  <c r="EB210" i="5"/>
  <c r="EB213" i="5"/>
  <c r="EB214" i="5"/>
  <c r="EB215" i="5"/>
  <c r="DX208" i="5"/>
  <c r="DX209" i="5"/>
  <c r="DX210" i="5"/>
  <c r="DX211" i="5"/>
  <c r="DX212" i="5"/>
  <c r="DX213" i="5"/>
  <c r="DX214" i="5"/>
  <c r="DX215" i="5"/>
  <c r="DT208" i="5"/>
  <c r="DT209" i="5"/>
  <c r="DT210" i="5"/>
  <c r="DT211" i="5"/>
  <c r="DT212" i="5"/>
  <c r="DT213" i="5"/>
  <c r="DT214" i="5"/>
  <c r="DT215" i="5"/>
  <c r="DP208" i="5"/>
  <c r="DP210" i="5"/>
  <c r="DP209" i="5"/>
  <c r="DP211" i="5"/>
  <c r="DP212" i="5"/>
  <c r="DP213" i="5"/>
  <c r="DP214" i="5"/>
  <c r="DP215" i="5"/>
  <c r="DL208" i="5"/>
  <c r="DL209" i="5"/>
  <c r="DL211" i="5"/>
  <c r="DL212" i="5"/>
  <c r="DL210" i="5"/>
  <c r="DL213" i="5"/>
  <c r="DL214" i="5"/>
  <c r="DL215" i="5"/>
  <c r="DH208" i="5"/>
  <c r="DH210" i="5"/>
  <c r="DH209" i="5"/>
  <c r="DH211" i="5"/>
  <c r="DH212" i="5"/>
  <c r="DH213" i="5"/>
  <c r="DH214" i="5"/>
  <c r="DH215" i="5"/>
  <c r="DD208" i="5"/>
  <c r="DD209" i="5"/>
  <c r="DD211" i="5"/>
  <c r="DD212" i="5"/>
  <c r="DD210" i="5"/>
  <c r="DD213" i="5"/>
  <c r="DD214" i="5"/>
  <c r="DD215" i="5"/>
  <c r="CZ208" i="5"/>
  <c r="CZ209" i="5"/>
  <c r="CZ210" i="5"/>
  <c r="CZ211" i="5"/>
  <c r="CZ212" i="5"/>
  <c r="CZ213" i="5"/>
  <c r="CZ214" i="5"/>
  <c r="CZ215" i="5"/>
  <c r="CV208" i="5"/>
  <c r="CV209" i="5"/>
  <c r="CV211" i="5"/>
  <c r="CV212" i="5"/>
  <c r="CV210" i="5"/>
  <c r="CV213" i="5"/>
  <c r="CV214" i="5"/>
  <c r="CV215" i="5"/>
  <c r="CR208" i="5"/>
  <c r="CR209" i="5"/>
  <c r="CR210" i="5"/>
  <c r="CR211" i="5"/>
  <c r="CR212" i="5"/>
  <c r="CR213" i="5"/>
  <c r="CR214" i="5"/>
  <c r="CR215" i="5"/>
  <c r="CN208" i="5"/>
  <c r="CN209" i="5"/>
  <c r="CN210" i="5"/>
  <c r="CN211" i="5"/>
  <c r="CN212" i="5"/>
  <c r="CN213" i="5"/>
  <c r="CN214" i="5"/>
  <c r="CN215" i="5"/>
  <c r="CJ208" i="5"/>
  <c r="CJ210" i="5"/>
  <c r="CJ211" i="5"/>
  <c r="CJ212" i="5"/>
  <c r="CJ209" i="5"/>
  <c r="CJ213" i="5"/>
  <c r="CJ214" i="5"/>
  <c r="CJ215" i="5"/>
  <c r="CF208" i="5"/>
  <c r="CF209" i="5"/>
  <c r="CF211" i="5"/>
  <c r="CF212" i="5"/>
  <c r="CF210" i="5"/>
  <c r="CF213" i="5"/>
  <c r="CF214" i="5"/>
  <c r="CF215" i="5"/>
  <c r="CB208" i="5"/>
  <c r="CB210" i="5"/>
  <c r="CB209" i="5"/>
  <c r="CB211" i="5"/>
  <c r="CB212" i="5"/>
  <c r="CB213" i="5"/>
  <c r="CB214" i="5"/>
  <c r="CB215" i="5"/>
  <c r="BX208" i="5"/>
  <c r="BX209" i="5"/>
  <c r="BX211" i="5"/>
  <c r="BX212" i="5"/>
  <c r="BX210" i="5"/>
  <c r="BX213" i="5"/>
  <c r="BX214" i="5"/>
  <c r="BX215" i="5"/>
  <c r="BT208" i="5"/>
  <c r="BT209" i="5"/>
  <c r="BT210" i="5"/>
  <c r="BT211" i="5"/>
  <c r="BT212" i="5"/>
  <c r="BT213" i="5"/>
  <c r="BT214" i="5"/>
  <c r="BT215" i="5"/>
  <c r="BP208" i="5"/>
  <c r="BP209" i="5"/>
  <c r="BP211" i="5"/>
  <c r="BP212" i="5"/>
  <c r="BP210" i="5"/>
  <c r="BP213" i="5"/>
  <c r="BP214" i="5"/>
  <c r="BP215" i="5"/>
  <c r="BL208" i="5"/>
  <c r="BL209" i="5"/>
  <c r="BL210" i="5"/>
  <c r="BL211" i="5"/>
  <c r="BL212" i="5"/>
  <c r="BL213" i="5"/>
  <c r="BL214" i="5"/>
  <c r="BL215" i="5"/>
  <c r="BH208" i="5"/>
  <c r="BH209" i="5"/>
  <c r="BH210" i="5"/>
  <c r="BH211" i="5"/>
  <c r="BH212" i="5"/>
  <c r="BH213" i="5"/>
  <c r="BH214" i="5"/>
  <c r="BH215" i="5"/>
  <c r="BD208" i="5"/>
  <c r="BD210" i="5"/>
  <c r="BD211" i="5"/>
  <c r="BD212" i="5"/>
  <c r="BD209" i="5"/>
  <c r="BD213" i="5"/>
  <c r="BD214" i="5"/>
  <c r="BD215" i="5"/>
  <c r="AZ208" i="5"/>
  <c r="AZ209" i="5"/>
  <c r="AZ211" i="5"/>
  <c r="AZ212" i="5"/>
  <c r="AZ210" i="5"/>
  <c r="AZ213" i="5"/>
  <c r="AZ214" i="5"/>
  <c r="AZ215" i="5"/>
  <c r="AV208" i="5"/>
  <c r="AV210" i="5"/>
  <c r="AV209" i="5"/>
  <c r="AV211" i="5"/>
  <c r="AV212" i="5"/>
  <c r="AV213" i="5"/>
  <c r="AV214" i="5"/>
  <c r="AV215" i="5"/>
  <c r="AR208" i="5"/>
  <c r="AR209" i="5"/>
  <c r="AR211" i="5"/>
  <c r="AR212" i="5"/>
  <c r="AR210" i="5"/>
  <c r="AR213" i="5"/>
  <c r="AR214" i="5"/>
  <c r="AR215" i="5"/>
  <c r="AN208" i="5"/>
  <c r="AN209" i="5"/>
  <c r="AN210" i="5"/>
  <c r="AN211" i="5"/>
  <c r="AN212" i="5"/>
  <c r="AN213" i="5"/>
  <c r="AN214" i="5"/>
  <c r="AN215" i="5"/>
  <c r="AJ208" i="5"/>
  <c r="AJ209" i="5"/>
  <c r="AJ211" i="5"/>
  <c r="AJ212" i="5"/>
  <c r="AJ210" i="5"/>
  <c r="AJ213" i="5"/>
  <c r="AJ214" i="5"/>
  <c r="AJ215" i="5"/>
  <c r="AF208" i="5"/>
  <c r="AF209" i="5"/>
  <c r="AF210" i="5"/>
  <c r="AF211" i="5"/>
  <c r="AF212" i="5"/>
  <c r="AF213" i="5"/>
  <c r="AF214" i="5"/>
  <c r="AF215" i="5"/>
  <c r="AB208" i="5"/>
  <c r="AB209" i="5"/>
  <c r="AB210" i="5"/>
  <c r="AB211" i="5"/>
  <c r="AB212" i="5"/>
  <c r="AB213" i="5"/>
  <c r="AB214" i="5"/>
  <c r="AB215" i="5"/>
  <c r="X208" i="5"/>
  <c r="X210" i="5"/>
  <c r="X211" i="5"/>
  <c r="X212" i="5"/>
  <c r="X209" i="5"/>
  <c r="X213" i="5"/>
  <c r="X214" i="5"/>
  <c r="X215" i="5"/>
  <c r="T208" i="5"/>
  <c r="T209" i="5"/>
  <c r="T211" i="5"/>
  <c r="T212" i="5"/>
  <c r="T213" i="5"/>
  <c r="T214" i="5"/>
  <c r="T215" i="5"/>
  <c r="T210" i="5"/>
  <c r="P208" i="5"/>
  <c r="P210" i="5"/>
  <c r="P209" i="5"/>
  <c r="P211" i="5"/>
  <c r="P212" i="5"/>
  <c r="P213" i="5"/>
  <c r="P214" i="5"/>
  <c r="P215" i="5"/>
  <c r="L208" i="5"/>
  <c r="L209" i="5"/>
  <c r="L211" i="5"/>
  <c r="L212" i="5"/>
  <c r="L210" i="5"/>
  <c r="L213" i="5"/>
  <c r="L214" i="5"/>
  <c r="L215" i="5"/>
  <c r="H208" i="5"/>
  <c r="H209" i="5"/>
  <c r="H210" i="5"/>
  <c r="H211" i="5"/>
  <c r="H212" i="5"/>
  <c r="H213" i="5"/>
  <c r="H214" i="5"/>
  <c r="H215" i="5"/>
  <c r="D208" i="5"/>
  <c r="D209" i="5"/>
  <c r="D211" i="5"/>
  <c r="D212" i="5"/>
  <c r="D210" i="5"/>
  <c r="D213" i="5"/>
  <c r="D214" i="5"/>
  <c r="D215" i="5"/>
  <c r="JC208" i="5"/>
  <c r="JC209" i="5"/>
  <c r="JC210" i="5"/>
  <c r="JC211" i="5"/>
  <c r="JC213" i="5"/>
  <c r="JC212" i="5"/>
  <c r="JC214" i="5"/>
  <c r="JC215" i="5"/>
  <c r="IY208" i="5"/>
  <c r="IY209" i="5"/>
  <c r="IY210" i="5"/>
  <c r="IY211" i="5"/>
  <c r="IY213" i="5"/>
  <c r="IY212" i="5"/>
  <c r="IY214" i="5"/>
  <c r="IY215" i="5"/>
  <c r="IU208" i="5"/>
  <c r="IU209" i="5"/>
  <c r="IU210" i="5"/>
  <c r="IU211" i="5"/>
  <c r="IU212" i="5"/>
  <c r="IU213" i="5"/>
  <c r="IU214" i="5"/>
  <c r="IU215" i="5"/>
  <c r="IQ208" i="5"/>
  <c r="IQ209" i="5"/>
  <c r="IQ210" i="5"/>
  <c r="IQ211" i="5"/>
  <c r="IQ212" i="5"/>
  <c r="IQ213" i="5"/>
  <c r="IQ214" i="5"/>
  <c r="IQ215" i="5"/>
  <c r="IM208" i="5"/>
  <c r="IM209" i="5"/>
  <c r="IM210" i="5"/>
  <c r="IM213" i="5"/>
  <c r="IM211" i="5"/>
  <c r="IM212" i="5"/>
  <c r="IM214" i="5"/>
  <c r="IM215" i="5"/>
  <c r="II208" i="5"/>
  <c r="II209" i="5"/>
  <c r="II210" i="5"/>
  <c r="II211" i="5"/>
  <c r="II213" i="5"/>
  <c r="II212" i="5"/>
  <c r="II214" i="5"/>
  <c r="II215" i="5"/>
  <c r="IE208" i="5"/>
  <c r="IE209" i="5"/>
  <c r="IE210" i="5"/>
  <c r="IE211" i="5"/>
  <c r="IE212" i="5"/>
  <c r="IE213" i="5"/>
  <c r="IE214" i="5"/>
  <c r="IE215" i="5"/>
  <c r="IA208" i="5"/>
  <c r="IA209" i="5"/>
  <c r="IA210" i="5"/>
  <c r="IA211" i="5"/>
  <c r="IA212" i="5"/>
  <c r="IA213" i="5"/>
  <c r="IA214" i="5"/>
  <c r="IA215" i="5"/>
  <c r="HW208" i="5"/>
  <c r="HW209" i="5"/>
  <c r="HW210" i="5"/>
  <c r="HW213" i="5"/>
  <c r="HW211" i="5"/>
  <c r="HW212" i="5"/>
  <c r="HW214" i="5"/>
  <c r="HW215" i="5"/>
  <c r="HS208" i="5"/>
  <c r="HS209" i="5"/>
  <c r="HS210" i="5"/>
  <c r="HS211" i="5"/>
  <c r="HS213" i="5"/>
  <c r="HS212" i="5"/>
  <c r="HS214" i="5"/>
  <c r="HS215" i="5"/>
  <c r="HO208" i="5"/>
  <c r="HO209" i="5"/>
  <c r="HO210" i="5"/>
  <c r="HO211" i="5"/>
  <c r="HO212" i="5"/>
  <c r="HO213" i="5"/>
  <c r="HO214" i="5"/>
  <c r="HO215" i="5"/>
  <c r="HK208" i="5"/>
  <c r="HK209" i="5"/>
  <c r="HK210" i="5"/>
  <c r="HK211" i="5"/>
  <c r="HK212" i="5"/>
  <c r="HK213" i="5"/>
  <c r="HK215" i="5"/>
  <c r="HK214" i="5"/>
  <c r="HG208" i="5"/>
  <c r="HG209" i="5"/>
  <c r="HG210" i="5"/>
  <c r="HG211" i="5"/>
  <c r="HG213" i="5"/>
  <c r="HG212" i="5"/>
  <c r="HG214" i="5"/>
  <c r="HG215" i="5"/>
  <c r="HC208" i="5"/>
  <c r="HC209" i="5"/>
  <c r="HC210" i="5"/>
  <c r="HC211" i="5"/>
  <c r="HC213" i="5"/>
  <c r="HC212" i="5"/>
  <c r="HC214" i="5"/>
  <c r="HC215" i="5"/>
  <c r="GY208" i="5"/>
  <c r="GY209" i="5"/>
  <c r="GY210" i="5"/>
  <c r="GY211" i="5"/>
  <c r="GY212" i="5"/>
  <c r="GY213" i="5"/>
  <c r="GY214" i="5"/>
  <c r="GY215" i="5"/>
  <c r="GU208" i="5"/>
  <c r="GU209" i="5"/>
  <c r="GU210" i="5"/>
  <c r="GU211" i="5"/>
  <c r="GU212" i="5"/>
  <c r="GU213" i="5"/>
  <c r="GU215" i="5"/>
  <c r="GU214" i="5"/>
  <c r="GQ208" i="5"/>
  <c r="GQ209" i="5"/>
  <c r="GQ210" i="5"/>
  <c r="GQ211" i="5"/>
  <c r="GQ213" i="5"/>
  <c r="GQ212" i="5"/>
  <c r="GQ214" i="5"/>
  <c r="GQ215" i="5"/>
  <c r="GM208" i="5"/>
  <c r="GM209" i="5"/>
  <c r="GM210" i="5"/>
  <c r="GM211" i="5"/>
  <c r="GM213" i="5"/>
  <c r="GM212" i="5"/>
  <c r="GM214" i="5"/>
  <c r="GM215" i="5"/>
  <c r="GI208" i="5"/>
  <c r="GI209" i="5"/>
  <c r="GI210" i="5"/>
  <c r="GI211" i="5"/>
  <c r="GI212" i="5"/>
  <c r="GI213" i="5"/>
  <c r="GI214" i="5"/>
  <c r="GI215" i="5"/>
  <c r="GE208" i="5"/>
  <c r="GE209" i="5"/>
  <c r="GE210" i="5"/>
  <c r="GE211" i="5"/>
  <c r="GE212" i="5"/>
  <c r="GE213" i="5"/>
  <c r="GE215" i="5"/>
  <c r="GE214" i="5"/>
  <c r="GA208" i="5"/>
  <c r="GA209" i="5"/>
  <c r="GA210" i="5"/>
  <c r="GA213" i="5"/>
  <c r="GA211" i="5"/>
  <c r="GA214" i="5"/>
  <c r="GA212" i="5"/>
  <c r="GA215" i="5"/>
  <c r="FW208" i="5"/>
  <c r="FW209" i="5"/>
  <c r="FW210" i="5"/>
  <c r="FW212" i="5"/>
  <c r="FW211" i="5"/>
  <c r="FW213" i="5"/>
  <c r="FW214" i="5"/>
  <c r="FW215" i="5"/>
  <c r="FS208" i="5"/>
  <c r="FS209" i="5"/>
  <c r="FS210" i="5"/>
  <c r="FS211" i="5"/>
  <c r="FS212" i="5"/>
  <c r="FS213" i="5"/>
  <c r="FS214" i="5"/>
  <c r="FS215" i="5"/>
  <c r="FO208" i="5"/>
  <c r="FO209" i="5"/>
  <c r="FO210" i="5"/>
  <c r="FO211" i="5"/>
  <c r="FO212" i="5"/>
  <c r="FO213" i="5"/>
  <c r="FO215" i="5"/>
  <c r="FO214" i="5"/>
  <c r="FK208" i="5"/>
  <c r="FK209" i="5"/>
  <c r="FK210" i="5"/>
  <c r="FK212" i="5"/>
  <c r="FK213" i="5"/>
  <c r="FK211" i="5"/>
  <c r="FK214" i="5"/>
  <c r="FK215" i="5"/>
  <c r="FG208" i="5"/>
  <c r="FG209" i="5"/>
  <c r="FG210" i="5"/>
  <c r="FG212" i="5"/>
  <c r="FG211" i="5"/>
  <c r="FG213" i="5"/>
  <c r="FG214" i="5"/>
  <c r="FG215" i="5"/>
  <c r="FC208" i="5"/>
  <c r="FC209" i="5"/>
  <c r="FC210" i="5"/>
  <c r="FC211" i="5"/>
  <c r="FC212" i="5"/>
  <c r="FC213" i="5"/>
  <c r="FC214" i="5"/>
  <c r="FC215" i="5"/>
  <c r="EY208" i="5"/>
  <c r="EY209" i="5"/>
  <c r="EY210" i="5"/>
  <c r="EY211" i="5"/>
  <c r="EY212" i="5"/>
  <c r="EY213" i="5"/>
  <c r="EY215" i="5"/>
  <c r="EY214" i="5"/>
  <c r="EU208" i="5"/>
  <c r="EU209" i="5"/>
  <c r="EU210" i="5"/>
  <c r="EU212" i="5"/>
  <c r="EU211" i="5"/>
  <c r="EU213" i="5"/>
  <c r="EU214" i="5"/>
  <c r="EU215" i="5"/>
  <c r="EQ208" i="5"/>
  <c r="EQ209" i="5"/>
  <c r="EQ210" i="5"/>
  <c r="EQ212" i="5"/>
  <c r="EQ211" i="5"/>
  <c r="EQ213" i="5"/>
  <c r="EQ214" i="5"/>
  <c r="EQ215" i="5"/>
  <c r="EM208" i="5"/>
  <c r="EM209" i="5"/>
  <c r="EM210" i="5"/>
  <c r="EM211" i="5"/>
  <c r="EM212" i="5"/>
  <c r="EM213" i="5"/>
  <c r="EM214" i="5"/>
  <c r="EM215" i="5"/>
  <c r="EI208" i="5"/>
  <c r="EI209" i="5"/>
  <c r="EI210" i="5"/>
  <c r="EI211" i="5"/>
  <c r="EI212" i="5"/>
  <c r="EI213" i="5"/>
  <c r="EI215" i="5"/>
  <c r="EI214" i="5"/>
  <c r="EE208" i="5"/>
  <c r="EE209" i="5"/>
  <c r="EE210" i="5"/>
  <c r="EE212" i="5"/>
  <c r="EE211" i="5"/>
  <c r="EE213" i="5"/>
  <c r="EE214" i="5"/>
  <c r="EE215" i="5"/>
  <c r="EA208" i="5"/>
  <c r="EA209" i="5"/>
  <c r="EA210" i="5"/>
  <c r="EA212" i="5"/>
  <c r="EA211" i="5"/>
  <c r="EA213" i="5"/>
  <c r="EA214" i="5"/>
  <c r="EA215" i="5"/>
  <c r="DW208" i="5"/>
  <c r="DW209" i="5"/>
  <c r="DW210" i="5"/>
  <c r="DW211" i="5"/>
  <c r="DW212" i="5"/>
  <c r="DW213" i="5"/>
  <c r="DW214" i="5"/>
  <c r="DW215" i="5"/>
  <c r="DS208" i="5"/>
  <c r="DS209" i="5"/>
  <c r="DS210" i="5"/>
  <c r="DS211" i="5"/>
  <c r="DS212" i="5"/>
  <c r="DS213" i="5"/>
  <c r="DS215" i="5"/>
  <c r="DS214" i="5"/>
  <c r="DO208" i="5"/>
  <c r="DO209" i="5"/>
  <c r="DO210" i="5"/>
  <c r="DO212" i="5"/>
  <c r="DO213" i="5"/>
  <c r="DO211" i="5"/>
  <c r="DO214" i="5"/>
  <c r="DO215" i="5"/>
  <c r="DK208" i="5"/>
  <c r="DK209" i="5"/>
  <c r="DK210" i="5"/>
  <c r="DK212" i="5"/>
  <c r="DK211" i="5"/>
  <c r="DK213" i="5"/>
  <c r="DK214" i="5"/>
  <c r="DK215" i="5"/>
  <c r="DG208" i="5"/>
  <c r="DG209" i="5"/>
  <c r="DG210" i="5"/>
  <c r="DG211" i="5"/>
  <c r="DG212" i="5"/>
  <c r="DG213" i="5"/>
  <c r="DG214" i="5"/>
  <c r="DG215" i="5"/>
  <c r="DC208" i="5"/>
  <c r="DC209" i="5"/>
  <c r="DC210" i="5"/>
  <c r="DC211" i="5"/>
  <c r="DC212" i="5"/>
  <c r="DC213" i="5"/>
  <c r="DC215" i="5"/>
  <c r="DC214" i="5"/>
  <c r="CY208" i="5"/>
  <c r="CY209" i="5"/>
  <c r="CY210" i="5"/>
  <c r="CY212" i="5"/>
  <c r="CY213" i="5"/>
  <c r="CY211" i="5"/>
  <c r="CY214" i="5"/>
  <c r="CY215" i="5"/>
  <c r="CU208" i="5"/>
  <c r="CU209" i="5"/>
  <c r="CU210" i="5"/>
  <c r="CU212" i="5"/>
  <c r="CU211" i="5"/>
  <c r="CU213" i="5"/>
  <c r="CU214" i="5"/>
  <c r="CU215" i="5"/>
  <c r="CQ208" i="5"/>
  <c r="CQ209" i="5"/>
  <c r="CQ210" i="5"/>
  <c r="CQ211" i="5"/>
  <c r="CQ212" i="5"/>
  <c r="CQ213" i="5"/>
  <c r="CQ214" i="5"/>
  <c r="CQ215" i="5"/>
  <c r="CM208" i="5"/>
  <c r="CM209" i="5"/>
  <c r="CM210" i="5"/>
  <c r="CM211" i="5"/>
  <c r="CM212" i="5"/>
  <c r="CM213" i="5"/>
  <c r="CM215" i="5"/>
  <c r="CM214" i="5"/>
  <c r="CI208" i="5"/>
  <c r="CI209" i="5"/>
  <c r="CI210" i="5"/>
  <c r="CI212" i="5"/>
  <c r="CI211" i="5"/>
  <c r="CI213" i="5"/>
  <c r="CI214" i="5"/>
  <c r="CI215" i="5"/>
  <c r="CE208" i="5"/>
  <c r="CE209" i="5"/>
  <c r="CE210" i="5"/>
  <c r="CE212" i="5"/>
  <c r="CE211" i="5"/>
  <c r="CE213" i="5"/>
  <c r="CE214" i="5"/>
  <c r="CE215" i="5"/>
  <c r="CA208" i="5"/>
  <c r="CA209" i="5"/>
  <c r="CA210" i="5"/>
  <c r="CA211" i="5"/>
  <c r="CA212" i="5"/>
  <c r="CA213" i="5"/>
  <c r="CA214" i="5"/>
  <c r="CA215" i="5"/>
  <c r="BW208" i="5"/>
  <c r="BW209" i="5"/>
  <c r="BW210" i="5"/>
  <c r="BW211" i="5"/>
  <c r="BW212" i="5"/>
  <c r="BW213" i="5"/>
  <c r="BW214" i="5"/>
  <c r="BW215" i="5"/>
  <c r="BS208" i="5"/>
  <c r="BS209" i="5"/>
  <c r="BS210" i="5"/>
  <c r="BS212" i="5"/>
  <c r="BS211" i="5"/>
  <c r="BS213" i="5"/>
  <c r="BS214" i="5"/>
  <c r="BS215" i="5"/>
  <c r="BO208" i="5"/>
  <c r="BO209" i="5"/>
  <c r="BO210" i="5"/>
  <c r="BO212" i="5"/>
  <c r="BO211" i="5"/>
  <c r="BO213" i="5"/>
  <c r="BO214" i="5"/>
  <c r="BO215" i="5"/>
  <c r="BK208" i="5"/>
  <c r="BK209" i="5"/>
  <c r="BK210" i="5"/>
  <c r="BK211" i="5"/>
  <c r="BK212" i="5"/>
  <c r="BK213" i="5"/>
  <c r="BK214" i="5"/>
  <c r="BK215" i="5"/>
  <c r="BG208" i="5"/>
  <c r="BG209" i="5"/>
  <c r="BG210" i="5"/>
  <c r="BG211" i="5"/>
  <c r="BG212" i="5"/>
  <c r="BG213" i="5"/>
  <c r="BG214" i="5"/>
  <c r="BG215" i="5"/>
  <c r="BC208" i="5"/>
  <c r="BC209" i="5"/>
  <c r="BC210" i="5"/>
  <c r="BC212" i="5"/>
  <c r="BC213" i="5"/>
  <c r="BC214" i="5"/>
  <c r="BC211" i="5"/>
  <c r="BC215" i="5"/>
  <c r="AY208" i="5"/>
  <c r="AY209" i="5"/>
  <c r="AY210" i="5"/>
  <c r="AY212" i="5"/>
  <c r="AY211" i="5"/>
  <c r="AY213" i="5"/>
  <c r="AY214" i="5"/>
  <c r="AY215" i="5"/>
  <c r="AU208" i="5"/>
  <c r="AU209" i="5"/>
  <c r="AU210" i="5"/>
  <c r="AU212" i="5"/>
  <c r="AU211" i="5"/>
  <c r="AU213" i="5"/>
  <c r="AU214" i="5"/>
  <c r="AU215" i="5"/>
  <c r="AQ208" i="5"/>
  <c r="AQ209" i="5"/>
  <c r="AQ210" i="5"/>
  <c r="AQ211" i="5"/>
  <c r="AQ213" i="5"/>
  <c r="AQ214" i="5"/>
  <c r="AQ212" i="5"/>
  <c r="AQ215" i="5"/>
  <c r="AM208" i="5"/>
  <c r="AM209" i="5"/>
  <c r="AM210" i="5"/>
  <c r="AM212" i="5"/>
  <c r="AM213" i="5"/>
  <c r="AM214" i="5"/>
  <c r="AM211" i="5"/>
  <c r="AM215" i="5"/>
  <c r="AI208" i="5"/>
  <c r="AI209" i="5"/>
  <c r="AI210" i="5"/>
  <c r="AI212" i="5"/>
  <c r="AI211" i="5"/>
  <c r="AI213" i="5"/>
  <c r="AI214" i="5"/>
  <c r="AI215" i="5"/>
  <c r="AE208" i="5"/>
  <c r="AE209" i="5"/>
  <c r="AE210" i="5"/>
  <c r="AE212" i="5"/>
  <c r="AE211" i="5"/>
  <c r="AE213" i="5"/>
  <c r="AE214" i="5"/>
  <c r="AE215" i="5"/>
  <c r="AA208" i="5"/>
  <c r="AA209" i="5"/>
  <c r="AA210" i="5"/>
  <c r="AA211" i="5"/>
  <c r="AA212" i="5"/>
  <c r="AA213" i="5"/>
  <c r="AA214" i="5"/>
  <c r="AA215" i="5"/>
  <c r="W208" i="5"/>
  <c r="W209" i="5"/>
  <c r="W210" i="5"/>
  <c r="W212" i="5"/>
  <c r="W211" i="5"/>
  <c r="W213" i="5"/>
  <c r="W214" i="5"/>
  <c r="W215" i="5"/>
  <c r="S208" i="5"/>
  <c r="S209" i="5"/>
  <c r="S210" i="5"/>
  <c r="S212" i="5"/>
  <c r="S211" i="5"/>
  <c r="S213" i="5"/>
  <c r="S214" i="5"/>
  <c r="S215" i="5"/>
  <c r="O208" i="5"/>
  <c r="O209" i="5"/>
  <c r="O210" i="5"/>
  <c r="O212" i="5"/>
  <c r="O211" i="5"/>
  <c r="O213" i="5"/>
  <c r="O214" i="5"/>
  <c r="O215" i="5"/>
  <c r="K208" i="5"/>
  <c r="K209" i="5"/>
  <c r="K210" i="5"/>
  <c r="K211" i="5"/>
  <c r="K212" i="5"/>
  <c r="K213" i="5"/>
  <c r="K214" i="5"/>
  <c r="K215" i="5"/>
  <c r="G208" i="5"/>
  <c r="G209" i="5"/>
  <c r="G210" i="5"/>
  <c r="G212" i="5"/>
  <c r="G211" i="5"/>
  <c r="G213" i="5"/>
  <c r="G214" i="5"/>
  <c r="G215" i="5"/>
  <c r="C208" i="5"/>
  <c r="C209" i="5"/>
  <c r="C210" i="5"/>
  <c r="C212" i="5"/>
  <c r="C211" i="5"/>
  <c r="C213" i="5"/>
  <c r="C214" i="5"/>
  <c r="C215" i="5"/>
  <c r="JB208" i="5"/>
  <c r="JB209" i="5"/>
  <c r="JB210" i="5"/>
  <c r="JB211" i="5"/>
  <c r="JB212" i="5"/>
  <c r="JB213" i="5"/>
  <c r="JB214" i="5"/>
  <c r="JB215" i="5"/>
  <c r="IX208" i="5"/>
  <c r="IX209" i="5"/>
  <c r="IX210" i="5"/>
  <c r="IX211" i="5"/>
  <c r="IX212" i="5"/>
  <c r="IX213" i="5"/>
  <c r="IX214" i="5"/>
  <c r="IX215" i="5"/>
  <c r="IT208" i="5"/>
  <c r="IT209" i="5"/>
  <c r="IT210" i="5"/>
  <c r="IT211" i="5"/>
  <c r="IT212" i="5"/>
  <c r="IT213" i="5"/>
  <c r="IT214" i="5"/>
  <c r="IT215" i="5"/>
  <c r="IP208" i="5"/>
  <c r="IP209" i="5"/>
  <c r="IP210" i="5"/>
  <c r="IP211" i="5"/>
  <c r="IP212" i="5"/>
  <c r="IP213" i="5"/>
  <c r="IP214" i="5"/>
  <c r="IP215" i="5"/>
  <c r="IL208" i="5"/>
  <c r="IL209" i="5"/>
  <c r="IL210" i="5"/>
  <c r="IL211" i="5"/>
  <c r="IL212" i="5"/>
  <c r="IL213" i="5"/>
  <c r="IL214" i="5"/>
  <c r="IL215" i="5"/>
  <c r="IH208" i="5"/>
  <c r="IH209" i="5"/>
  <c r="IH210" i="5"/>
  <c r="IH211" i="5"/>
  <c r="IH212" i="5"/>
  <c r="IH213" i="5"/>
  <c r="IH214" i="5"/>
  <c r="IH215" i="5"/>
  <c r="ID208" i="5"/>
  <c r="ID209" i="5"/>
  <c r="ID210" i="5"/>
  <c r="ID211" i="5"/>
  <c r="ID212" i="5"/>
  <c r="ID213" i="5"/>
  <c r="ID214" i="5"/>
  <c r="ID215" i="5"/>
  <c r="HZ208" i="5"/>
  <c r="HZ209" i="5"/>
  <c r="HZ210" i="5"/>
  <c r="HZ211" i="5"/>
  <c r="HZ212" i="5"/>
  <c r="HZ213" i="5"/>
  <c r="HZ214" i="5"/>
  <c r="HZ215" i="5"/>
  <c r="HV208" i="5"/>
  <c r="HV209" i="5"/>
  <c r="HV210" i="5"/>
  <c r="HV211" i="5"/>
  <c r="HV212" i="5"/>
  <c r="HV213" i="5"/>
  <c r="HV214" i="5"/>
  <c r="HV215" i="5"/>
  <c r="HR208" i="5"/>
  <c r="HR209" i="5"/>
  <c r="HR210" i="5"/>
  <c r="HR211" i="5"/>
  <c r="HR212" i="5"/>
  <c r="HR213" i="5"/>
  <c r="HR214" i="5"/>
  <c r="HR215" i="5"/>
  <c r="HN208" i="5"/>
  <c r="HN209" i="5"/>
  <c r="HN210" i="5"/>
  <c r="HN211" i="5"/>
  <c r="HN212" i="5"/>
  <c r="HN213" i="5"/>
  <c r="HN214" i="5"/>
  <c r="HN215" i="5"/>
  <c r="HJ208" i="5"/>
  <c r="HJ209" i="5"/>
  <c r="HJ210" i="5"/>
  <c r="HJ211" i="5"/>
  <c r="HJ212" i="5"/>
  <c r="HJ213" i="5"/>
  <c r="HJ214" i="5"/>
  <c r="HJ215" i="5"/>
  <c r="HF208" i="5"/>
  <c r="HF209" i="5"/>
  <c r="HF210" i="5"/>
  <c r="HF211" i="5"/>
  <c r="HF212" i="5"/>
  <c r="HF213" i="5"/>
  <c r="HF214" i="5"/>
  <c r="HF215" i="5"/>
  <c r="HB208" i="5"/>
  <c r="HB209" i="5"/>
  <c r="HB210" i="5"/>
  <c r="HB211" i="5"/>
  <c r="HB212" i="5"/>
  <c r="HB213" i="5"/>
  <c r="HB214" i="5"/>
  <c r="HB215" i="5"/>
  <c r="GX208" i="5"/>
  <c r="GX209" i="5"/>
  <c r="GX210" i="5"/>
  <c r="GX211" i="5"/>
  <c r="GX212" i="5"/>
  <c r="GX213" i="5"/>
  <c r="GX214" i="5"/>
  <c r="GX215" i="5"/>
  <c r="GT208" i="5"/>
  <c r="GT209" i="5"/>
  <c r="GT210" i="5"/>
  <c r="GT211" i="5"/>
  <c r="GT212" i="5"/>
  <c r="GT213" i="5"/>
  <c r="GT214" i="5"/>
  <c r="GT215" i="5"/>
  <c r="GP208" i="5"/>
  <c r="GP209" i="5"/>
  <c r="GP210" i="5"/>
  <c r="GP211" i="5"/>
  <c r="GP212" i="5"/>
  <c r="GP213" i="5"/>
  <c r="GP214" i="5"/>
  <c r="GP215" i="5"/>
  <c r="GL208" i="5"/>
  <c r="GL209" i="5"/>
  <c r="GL210" i="5"/>
  <c r="GL211" i="5"/>
  <c r="GL212" i="5"/>
  <c r="GL213" i="5"/>
  <c r="GL214" i="5"/>
  <c r="GL215" i="5"/>
  <c r="GH208" i="5"/>
  <c r="GH209" i="5"/>
  <c r="GH210" i="5"/>
  <c r="GH211" i="5"/>
  <c r="GH212" i="5"/>
  <c r="GH213" i="5"/>
  <c r="GH214" i="5"/>
  <c r="GH215" i="5"/>
  <c r="GD208" i="5"/>
  <c r="GD209" i="5"/>
  <c r="GD210" i="5"/>
  <c r="GD211" i="5"/>
  <c r="GD212" i="5"/>
  <c r="GD213" i="5"/>
  <c r="GD214" i="5"/>
  <c r="GD215" i="5"/>
  <c r="FZ208" i="5"/>
  <c r="FZ209" i="5"/>
  <c r="FZ210" i="5"/>
  <c r="FZ211" i="5"/>
  <c r="FZ212" i="5"/>
  <c r="FZ213" i="5"/>
  <c r="FZ214" i="5"/>
  <c r="FZ215" i="5"/>
  <c r="FR208" i="5"/>
  <c r="FR209" i="5"/>
  <c r="FR210" i="5"/>
  <c r="FR211" i="5"/>
  <c r="FR212" i="5"/>
  <c r="FR213" i="5"/>
  <c r="FR214" i="5"/>
  <c r="FR215" i="5"/>
  <c r="FN208" i="5"/>
  <c r="FN209" i="5"/>
  <c r="FN210" i="5"/>
  <c r="FN211" i="5"/>
  <c r="FN212" i="5"/>
  <c r="FN213" i="5"/>
  <c r="FN214" i="5"/>
  <c r="FN215" i="5"/>
  <c r="FJ208" i="5"/>
  <c r="FJ209" i="5"/>
  <c r="FJ210" i="5"/>
  <c r="FJ211" i="5"/>
  <c r="FJ212" i="5"/>
  <c r="FJ213" i="5"/>
  <c r="FJ214" i="5"/>
  <c r="FJ215" i="5"/>
  <c r="FF208" i="5"/>
  <c r="FF209" i="5"/>
  <c r="FF210" i="5"/>
  <c r="FF211" i="5"/>
  <c r="FF212" i="5"/>
  <c r="FF213" i="5"/>
  <c r="FF214" i="5"/>
  <c r="FF215" i="5"/>
  <c r="FB208" i="5"/>
  <c r="FB209" i="5"/>
  <c r="FB210" i="5"/>
  <c r="FB211" i="5"/>
  <c r="FB212" i="5"/>
  <c r="FB213" i="5"/>
  <c r="FB214" i="5"/>
  <c r="FB215" i="5"/>
  <c r="EX208" i="5"/>
  <c r="EX209" i="5"/>
  <c r="EX210" i="5"/>
  <c r="EX211" i="5"/>
  <c r="EX212" i="5"/>
  <c r="EX213" i="5"/>
  <c r="EX214" i="5"/>
  <c r="EX215" i="5"/>
  <c r="ET208" i="5"/>
  <c r="ET209" i="5"/>
  <c r="ET210" i="5"/>
  <c r="ET211" i="5"/>
  <c r="ET212" i="5"/>
  <c r="ET213" i="5"/>
  <c r="ET214" i="5"/>
  <c r="ET215" i="5"/>
  <c r="EP208" i="5"/>
  <c r="EP209" i="5"/>
  <c r="EP210" i="5"/>
  <c r="EP211" i="5"/>
  <c r="EP212" i="5"/>
  <c r="EP213" i="5"/>
  <c r="EP214" i="5"/>
  <c r="EP215" i="5"/>
  <c r="EL208" i="5"/>
  <c r="EL209" i="5"/>
  <c r="EL210" i="5"/>
  <c r="EL211" i="5"/>
  <c r="EL212" i="5"/>
  <c r="EL213" i="5"/>
  <c r="EL214" i="5"/>
  <c r="EL215" i="5"/>
  <c r="EH208" i="5"/>
  <c r="EH209" i="5"/>
  <c r="EH210" i="5"/>
  <c r="EH211" i="5"/>
  <c r="EH212" i="5"/>
  <c r="EH213" i="5"/>
  <c r="EH214" i="5"/>
  <c r="EH215" i="5"/>
  <c r="ED208" i="5"/>
  <c r="ED209" i="5"/>
  <c r="ED210" i="5"/>
  <c r="ED211" i="5"/>
  <c r="ED212" i="5"/>
  <c r="ED213" i="5"/>
  <c r="ED214" i="5"/>
  <c r="ED215" i="5"/>
  <c r="DZ208" i="5"/>
  <c r="DZ209" i="5"/>
  <c r="DZ210" i="5"/>
  <c r="DZ211" i="5"/>
  <c r="DZ212" i="5"/>
  <c r="DZ213" i="5"/>
  <c r="DZ214" i="5"/>
  <c r="DZ215" i="5"/>
  <c r="DV208" i="5"/>
  <c r="DV209" i="5"/>
  <c r="DV210" i="5"/>
  <c r="DV211" i="5"/>
  <c r="DV212" i="5"/>
  <c r="DV213" i="5"/>
  <c r="DV214" i="5"/>
  <c r="DV215" i="5"/>
  <c r="DR208" i="5"/>
  <c r="DR209" i="5"/>
  <c r="DR210" i="5"/>
  <c r="DR211" i="5"/>
  <c r="DR212" i="5"/>
  <c r="DR213" i="5"/>
  <c r="DR214" i="5"/>
  <c r="DR215" i="5"/>
  <c r="DN208" i="5"/>
  <c r="DN209" i="5"/>
  <c r="DN210" i="5"/>
  <c r="DN211" i="5"/>
  <c r="DN212" i="5"/>
  <c r="DN213" i="5"/>
  <c r="DN214" i="5"/>
  <c r="DN215" i="5"/>
  <c r="DJ208" i="5"/>
  <c r="DJ209" i="5"/>
  <c r="DJ210" i="5"/>
  <c r="DJ211" i="5"/>
  <c r="DJ212" i="5"/>
  <c r="DJ213" i="5"/>
  <c r="DJ214" i="5"/>
  <c r="DJ215" i="5"/>
  <c r="DF208" i="5"/>
  <c r="DF209" i="5"/>
  <c r="DF210" i="5"/>
  <c r="DF211" i="5"/>
  <c r="DF212" i="5"/>
  <c r="DF213" i="5"/>
  <c r="DF214" i="5"/>
  <c r="DF215" i="5"/>
  <c r="DB208" i="5"/>
  <c r="DB209" i="5"/>
  <c r="DB210" i="5"/>
  <c r="DB211" i="5"/>
  <c r="DB212" i="5"/>
  <c r="DB213" i="5"/>
  <c r="DB214" i="5"/>
  <c r="DB215" i="5"/>
  <c r="CX208" i="5"/>
  <c r="CX209" i="5"/>
  <c r="CX210" i="5"/>
  <c r="CX211" i="5"/>
  <c r="CX212" i="5"/>
  <c r="CX213" i="5"/>
  <c r="CX214" i="5"/>
  <c r="CX215" i="5"/>
  <c r="CT208" i="5"/>
  <c r="CT209" i="5"/>
  <c r="CT210" i="5"/>
  <c r="CT211" i="5"/>
  <c r="CT212" i="5"/>
  <c r="CT213" i="5"/>
  <c r="CT214" i="5"/>
  <c r="CT215" i="5"/>
  <c r="CP208" i="5"/>
  <c r="CP209" i="5"/>
  <c r="CP210" i="5"/>
  <c r="CP211" i="5"/>
  <c r="CP212" i="5"/>
  <c r="CP213" i="5"/>
  <c r="CP214" i="5"/>
  <c r="CP215" i="5"/>
  <c r="CL208" i="5"/>
  <c r="CL209" i="5"/>
  <c r="CL210" i="5"/>
  <c r="CL211" i="5"/>
  <c r="CL212" i="5"/>
  <c r="CL213" i="5"/>
  <c r="CL214" i="5"/>
  <c r="CL215" i="5"/>
  <c r="CH208" i="5"/>
  <c r="CH209" i="5"/>
  <c r="CH210" i="5"/>
  <c r="CH211" i="5"/>
  <c r="CH212" i="5"/>
  <c r="CH213" i="5"/>
  <c r="CH214" i="5"/>
  <c r="CH215" i="5"/>
  <c r="CD208" i="5"/>
  <c r="CD209" i="5"/>
  <c r="CD210" i="5"/>
  <c r="CD211" i="5"/>
  <c r="CD212" i="5"/>
  <c r="CD213" i="5"/>
  <c r="CD214" i="5"/>
  <c r="CD215" i="5"/>
  <c r="BZ208" i="5"/>
  <c r="BZ209" i="5"/>
  <c r="BZ210" i="5"/>
  <c r="BZ211" i="5"/>
  <c r="BZ212" i="5"/>
  <c r="BZ213" i="5"/>
  <c r="BZ214" i="5"/>
  <c r="BZ215" i="5"/>
  <c r="BV208" i="5"/>
  <c r="BV209" i="5"/>
  <c r="BV210" i="5"/>
  <c r="BV211" i="5"/>
  <c r="BV212" i="5"/>
  <c r="BV213" i="5"/>
  <c r="BV214" i="5"/>
  <c r="BV215" i="5"/>
  <c r="BR208" i="5"/>
  <c r="BR209" i="5"/>
  <c r="BR210" i="5"/>
  <c r="BR211" i="5"/>
  <c r="BR212" i="5"/>
  <c r="BR213" i="5"/>
  <c r="BR214" i="5"/>
  <c r="BR215" i="5"/>
  <c r="BN208" i="5"/>
  <c r="BN209" i="5"/>
  <c r="BN210" i="5"/>
  <c r="BN211" i="5"/>
  <c r="BN212" i="5"/>
  <c r="BN213" i="5"/>
  <c r="BN214" i="5"/>
  <c r="BN215" i="5"/>
  <c r="BJ208" i="5"/>
  <c r="BJ209" i="5"/>
  <c r="BJ210" i="5"/>
  <c r="BJ211" i="5"/>
  <c r="BJ212" i="5"/>
  <c r="BJ213" i="5"/>
  <c r="BJ214" i="5"/>
  <c r="BJ215" i="5"/>
  <c r="BF208" i="5"/>
  <c r="BF209" i="5"/>
  <c r="BF210" i="5"/>
  <c r="BF211" i="5"/>
  <c r="BF212" i="5"/>
  <c r="BF213" i="5"/>
  <c r="BF214" i="5"/>
  <c r="BF215" i="5"/>
  <c r="BB208" i="5"/>
  <c r="BB209" i="5"/>
  <c r="BB210" i="5"/>
  <c r="BB211" i="5"/>
  <c r="BB212" i="5"/>
  <c r="BB213" i="5"/>
  <c r="BB214" i="5"/>
  <c r="BB215" i="5"/>
  <c r="AX208" i="5"/>
  <c r="AX209" i="5"/>
  <c r="AX210" i="5"/>
  <c r="AX211" i="5"/>
  <c r="AX212" i="5"/>
  <c r="AX213" i="5"/>
  <c r="AX214" i="5"/>
  <c r="AX215" i="5"/>
  <c r="AT208" i="5"/>
  <c r="AT209" i="5"/>
  <c r="AT210" i="5"/>
  <c r="AT211" i="5"/>
  <c r="AT212" i="5"/>
  <c r="AT213" i="5"/>
  <c r="AT214" i="5"/>
  <c r="AT215" i="5"/>
  <c r="AP208" i="5"/>
  <c r="AP209" i="5"/>
  <c r="AP210" i="5"/>
  <c r="AP211" i="5"/>
  <c r="AP212" i="5"/>
  <c r="AP213" i="5"/>
  <c r="AP214" i="5"/>
  <c r="AP215" i="5"/>
  <c r="AL208" i="5"/>
  <c r="AL209" i="5"/>
  <c r="AL210" i="5"/>
  <c r="AL211" i="5"/>
  <c r="AL212" i="5"/>
  <c r="AL213" i="5"/>
  <c r="AL214" i="5"/>
  <c r="AL215" i="5"/>
  <c r="AH208" i="5"/>
  <c r="AH209" i="5"/>
  <c r="AH210" i="5"/>
  <c r="AH211" i="5"/>
  <c r="AH212" i="5"/>
  <c r="AH213" i="5"/>
  <c r="AH214" i="5"/>
  <c r="AH215" i="5"/>
  <c r="AD208" i="5"/>
  <c r="AD209" i="5"/>
  <c r="AD210" i="5"/>
  <c r="AD211" i="5"/>
  <c r="AD212" i="5"/>
  <c r="AD213" i="5"/>
  <c r="AD214" i="5"/>
  <c r="AD215" i="5"/>
  <c r="Z208" i="5"/>
  <c r="Z209" i="5"/>
  <c r="Z210" i="5"/>
  <c r="Z211" i="5"/>
  <c r="Z212" i="5"/>
  <c r="Z213" i="5"/>
  <c r="Z214" i="5"/>
  <c r="Z215" i="5"/>
  <c r="V209" i="5"/>
  <c r="FV209" i="5"/>
  <c r="V210" i="5"/>
  <c r="FV210" i="5"/>
  <c r="V211" i="5"/>
  <c r="FV211" i="5"/>
  <c r="V212" i="5"/>
  <c r="FV212" i="5"/>
  <c r="V213" i="5"/>
  <c r="FV213" i="5"/>
  <c r="V214" i="5"/>
  <c r="FV214" i="5"/>
  <c r="V215" i="5"/>
  <c r="FV215" i="5"/>
  <c r="R208" i="5"/>
  <c r="R209" i="5"/>
  <c r="R210" i="5"/>
  <c r="R211" i="5"/>
  <c r="R212" i="5"/>
  <c r="R213" i="5"/>
  <c r="R214" i="5"/>
  <c r="R215" i="5"/>
  <c r="N208" i="5"/>
  <c r="N209" i="5"/>
  <c r="N210" i="5"/>
  <c r="N211" i="5"/>
  <c r="N212" i="5"/>
  <c r="N213" i="5"/>
  <c r="N214" i="5"/>
  <c r="N215" i="5"/>
  <c r="J208" i="5"/>
  <c r="J209" i="5"/>
  <c r="J210" i="5"/>
  <c r="J211" i="5"/>
  <c r="J212" i="5"/>
  <c r="J213" i="5"/>
  <c r="J214" i="5"/>
  <c r="J215" i="5"/>
  <c r="F208" i="5"/>
  <c r="F209" i="5"/>
  <c r="F210" i="5"/>
  <c r="F211" i="5"/>
  <c r="F212" i="5"/>
  <c r="F213" i="5"/>
  <c r="F214" i="5"/>
  <c r="F215" i="5"/>
  <c r="JA208" i="5"/>
  <c r="JA209" i="5"/>
  <c r="JA211" i="5"/>
  <c r="JA210" i="5"/>
  <c r="JA212" i="5"/>
  <c r="JA214" i="5"/>
  <c r="JA213" i="5"/>
  <c r="JA215" i="5"/>
  <c r="IW208" i="5"/>
  <c r="IW209" i="5"/>
  <c r="IW210" i="5"/>
  <c r="IW211" i="5"/>
  <c r="IW212" i="5"/>
  <c r="IW214" i="5"/>
  <c r="IW213" i="5"/>
  <c r="IW215" i="5"/>
  <c r="IS208" i="5"/>
  <c r="IS209" i="5"/>
  <c r="IS211" i="5"/>
  <c r="IS210" i="5"/>
  <c r="IS212" i="5"/>
  <c r="IS213" i="5"/>
  <c r="IS214" i="5"/>
  <c r="IS215" i="5"/>
  <c r="IO208" i="5"/>
  <c r="IO209" i="5"/>
  <c r="IO210" i="5"/>
  <c r="IO211" i="5"/>
  <c r="IO212" i="5"/>
  <c r="IO213" i="5"/>
  <c r="IO214" i="5"/>
  <c r="IO215" i="5"/>
  <c r="IK208" i="5"/>
  <c r="IK209" i="5"/>
  <c r="IK211" i="5"/>
  <c r="IK210" i="5"/>
  <c r="IK212" i="5"/>
  <c r="IK214" i="5"/>
  <c r="IK215" i="5"/>
  <c r="IK213" i="5"/>
  <c r="IG208" i="5"/>
  <c r="IG209" i="5"/>
  <c r="IG210" i="5"/>
  <c r="IG211" i="5"/>
  <c r="IG212" i="5"/>
  <c r="IG214" i="5"/>
  <c r="IG213" i="5"/>
  <c r="IG215" i="5"/>
  <c r="IC208" i="5"/>
  <c r="IC209" i="5"/>
  <c r="IC211" i="5"/>
  <c r="IC210" i="5"/>
  <c r="IC212" i="5"/>
  <c r="IC213" i="5"/>
  <c r="IC214" i="5"/>
  <c r="IC215" i="5"/>
  <c r="HY208" i="5"/>
  <c r="HY209" i="5"/>
  <c r="HY210" i="5"/>
  <c r="HY211" i="5"/>
  <c r="HY212" i="5"/>
  <c r="HY213" i="5"/>
  <c r="HY214" i="5"/>
  <c r="HY215" i="5"/>
  <c r="HU208" i="5"/>
  <c r="HU209" i="5"/>
  <c r="HU211" i="5"/>
  <c r="HU210" i="5"/>
  <c r="HU212" i="5"/>
  <c r="HU214" i="5"/>
  <c r="HU215" i="5"/>
  <c r="HU213" i="5"/>
  <c r="HQ208" i="5"/>
  <c r="HQ209" i="5"/>
  <c r="HQ210" i="5"/>
  <c r="HQ211" i="5"/>
  <c r="HQ212" i="5"/>
  <c r="HQ214" i="5"/>
  <c r="HQ213" i="5"/>
  <c r="HQ215" i="5"/>
  <c r="HM208" i="5"/>
  <c r="HM209" i="5"/>
  <c r="HM211" i="5"/>
  <c r="HM210" i="5"/>
  <c r="HM212" i="5"/>
  <c r="HM213" i="5"/>
  <c r="HM214" i="5"/>
  <c r="HM215" i="5"/>
  <c r="HI208" i="5"/>
  <c r="HI209" i="5"/>
  <c r="HI210" i="5"/>
  <c r="HI211" i="5"/>
  <c r="HI212" i="5"/>
  <c r="HI213" i="5"/>
  <c r="HI214" i="5"/>
  <c r="HI215" i="5"/>
  <c r="HE208" i="5"/>
  <c r="HE209" i="5"/>
  <c r="HE210" i="5"/>
  <c r="HE211" i="5"/>
  <c r="HE212" i="5"/>
  <c r="HE214" i="5"/>
  <c r="HE213" i="5"/>
  <c r="HE215" i="5"/>
  <c r="HA208" i="5"/>
  <c r="HA209" i="5"/>
  <c r="HA211" i="5"/>
  <c r="HA212" i="5"/>
  <c r="HA210" i="5"/>
  <c r="HA214" i="5"/>
  <c r="HA213" i="5"/>
  <c r="HA215" i="5"/>
  <c r="GW208" i="5"/>
  <c r="GW209" i="5"/>
  <c r="GW211" i="5"/>
  <c r="GW210" i="5"/>
  <c r="GW212" i="5"/>
  <c r="GW213" i="5"/>
  <c r="GW214" i="5"/>
  <c r="GW215" i="5"/>
  <c r="GS208" i="5"/>
  <c r="GS209" i="5"/>
  <c r="GS210" i="5"/>
  <c r="GS211" i="5"/>
  <c r="GS212" i="5"/>
  <c r="GS213" i="5"/>
  <c r="GS214" i="5"/>
  <c r="GS215" i="5"/>
  <c r="GO208" i="5"/>
  <c r="GO209" i="5"/>
  <c r="GO210" i="5"/>
  <c r="GO211" i="5"/>
  <c r="GO212" i="5"/>
  <c r="GO214" i="5"/>
  <c r="GO215" i="5"/>
  <c r="GO213" i="5"/>
  <c r="GK208" i="5"/>
  <c r="GK209" i="5"/>
  <c r="GK211" i="5"/>
  <c r="GK212" i="5"/>
  <c r="GK210" i="5"/>
  <c r="GK214" i="5"/>
  <c r="GK215" i="5"/>
  <c r="GK213" i="5"/>
  <c r="GG208" i="5"/>
  <c r="GG209" i="5"/>
  <c r="GG211" i="5"/>
  <c r="GG210" i="5"/>
  <c r="GG212" i="5"/>
  <c r="GG213" i="5"/>
  <c r="GG214" i="5"/>
  <c r="GG215" i="5"/>
  <c r="GC208" i="5"/>
  <c r="GC209" i="5"/>
  <c r="GC210" i="5"/>
  <c r="GC211" i="5"/>
  <c r="GC212" i="5"/>
  <c r="GC213" i="5"/>
  <c r="GC214" i="5"/>
  <c r="GC215" i="5"/>
  <c r="FY208" i="5"/>
  <c r="FY209" i="5"/>
  <c r="FY210" i="5"/>
  <c r="FY211" i="5"/>
  <c r="FY212" i="5"/>
  <c r="FY214" i="5"/>
  <c r="FY215" i="5"/>
  <c r="FY213" i="5"/>
  <c r="FU208" i="5"/>
  <c r="FU209" i="5"/>
  <c r="FU211" i="5"/>
  <c r="FU210" i="5"/>
  <c r="FU212" i="5"/>
  <c r="FU214" i="5"/>
  <c r="FU215" i="5"/>
  <c r="FU213" i="5"/>
  <c r="FQ208" i="5"/>
  <c r="FQ209" i="5"/>
  <c r="FQ211" i="5"/>
  <c r="FQ210" i="5"/>
  <c r="FQ212" i="5"/>
  <c r="FQ213" i="5"/>
  <c r="FQ214" i="5"/>
  <c r="FQ215" i="5"/>
  <c r="FM208" i="5"/>
  <c r="FM209" i="5"/>
  <c r="FM210" i="5"/>
  <c r="FM211" i="5"/>
  <c r="FM212" i="5"/>
  <c r="FM213" i="5"/>
  <c r="FM214" i="5"/>
  <c r="FM215" i="5"/>
  <c r="FI208" i="5"/>
  <c r="FI209" i="5"/>
  <c r="FI210" i="5"/>
  <c r="FI211" i="5"/>
  <c r="FI212" i="5"/>
  <c r="FI214" i="5"/>
  <c r="FI215" i="5"/>
  <c r="FI213" i="5"/>
  <c r="FE208" i="5"/>
  <c r="FE209" i="5"/>
  <c r="FE211" i="5"/>
  <c r="FE210" i="5"/>
  <c r="FE212" i="5"/>
  <c r="FE214" i="5"/>
  <c r="FE215" i="5"/>
  <c r="FE213" i="5"/>
  <c r="FA208" i="5"/>
  <c r="FA209" i="5"/>
  <c r="FA211" i="5"/>
  <c r="FA210" i="5"/>
  <c r="FA212" i="5"/>
  <c r="FA213" i="5"/>
  <c r="FA214" i="5"/>
  <c r="FA215" i="5"/>
  <c r="EW208" i="5"/>
  <c r="EW209" i="5"/>
  <c r="EW210" i="5"/>
  <c r="EW211" i="5"/>
  <c r="EW213" i="5"/>
  <c r="EW214" i="5"/>
  <c r="EW215" i="5"/>
  <c r="EW212" i="5"/>
  <c r="ES208" i="5"/>
  <c r="ES209" i="5"/>
  <c r="ES210" i="5"/>
  <c r="ES211" i="5"/>
  <c r="ES212" i="5"/>
  <c r="ES214" i="5"/>
  <c r="ES215" i="5"/>
  <c r="ES213" i="5"/>
  <c r="EO208" i="5"/>
  <c r="EO209" i="5"/>
  <c r="EO211" i="5"/>
  <c r="EO210" i="5"/>
  <c r="EO212" i="5"/>
  <c r="EO214" i="5"/>
  <c r="EO215" i="5"/>
  <c r="EO213" i="5"/>
  <c r="EK208" i="5"/>
  <c r="EK209" i="5"/>
  <c r="EK210" i="5"/>
  <c r="EK211" i="5"/>
  <c r="EK212" i="5"/>
  <c r="EK213" i="5"/>
  <c r="EK214" i="5"/>
  <c r="EK215" i="5"/>
  <c r="EG208" i="5"/>
  <c r="EG209" i="5"/>
  <c r="EG210" i="5"/>
  <c r="EG211" i="5"/>
  <c r="EG212" i="5"/>
  <c r="EG213" i="5"/>
  <c r="EG214" i="5"/>
  <c r="EG215" i="5"/>
  <c r="EC208" i="5"/>
  <c r="EC209" i="5"/>
  <c r="EC210" i="5"/>
  <c r="EC211" i="5"/>
  <c r="EC212" i="5"/>
  <c r="EC214" i="5"/>
  <c r="EC215" i="5"/>
  <c r="EC213" i="5"/>
  <c r="DY208" i="5"/>
  <c r="DY209" i="5"/>
  <c r="DY210" i="5"/>
  <c r="DY211" i="5"/>
  <c r="DY212" i="5"/>
  <c r="DY214" i="5"/>
  <c r="DY215" i="5"/>
  <c r="DY213" i="5"/>
  <c r="DU208" i="5"/>
  <c r="DU209" i="5"/>
  <c r="DU210" i="5"/>
  <c r="DU211" i="5"/>
  <c r="DU212" i="5"/>
  <c r="DU213" i="5"/>
  <c r="DU214" i="5"/>
  <c r="DU215" i="5"/>
  <c r="DQ208" i="5"/>
  <c r="DQ209" i="5"/>
  <c r="DQ210" i="5"/>
  <c r="DQ211" i="5"/>
  <c r="DQ213" i="5"/>
  <c r="DQ212" i="5"/>
  <c r="DQ214" i="5"/>
  <c r="DQ215" i="5"/>
  <c r="DM208" i="5"/>
  <c r="DM209" i="5"/>
  <c r="DM210" i="5"/>
  <c r="DM211" i="5"/>
  <c r="DM212" i="5"/>
  <c r="DM214" i="5"/>
  <c r="DM215" i="5"/>
  <c r="DM213" i="5"/>
  <c r="DI208" i="5"/>
  <c r="DI209" i="5"/>
  <c r="DI210" i="5"/>
  <c r="DI211" i="5"/>
  <c r="DI212" i="5"/>
  <c r="DI214" i="5"/>
  <c r="DI215" i="5"/>
  <c r="DI213" i="5"/>
  <c r="DE208" i="5"/>
  <c r="DE209" i="5"/>
  <c r="DE210" i="5"/>
  <c r="DE211" i="5"/>
  <c r="DE212" i="5"/>
  <c r="DE213" i="5"/>
  <c r="DE214" i="5"/>
  <c r="DE215" i="5"/>
  <c r="DA208" i="5"/>
  <c r="DA209" i="5"/>
  <c r="DA210" i="5"/>
  <c r="DA211" i="5"/>
  <c r="DA212" i="5"/>
  <c r="DA213" i="5"/>
  <c r="DA214" i="5"/>
  <c r="DA215" i="5"/>
  <c r="CW208" i="5"/>
  <c r="CW209" i="5"/>
  <c r="CW210" i="5"/>
  <c r="CW211" i="5"/>
  <c r="CW212" i="5"/>
  <c r="CW214" i="5"/>
  <c r="CW215" i="5"/>
  <c r="CW213" i="5"/>
  <c r="CS208" i="5"/>
  <c r="CS209" i="5"/>
  <c r="CS210" i="5"/>
  <c r="CS211" i="5"/>
  <c r="CS212" i="5"/>
  <c r="CS214" i="5"/>
  <c r="CS215" i="5"/>
  <c r="CS213" i="5"/>
  <c r="CO208" i="5"/>
  <c r="CO209" i="5"/>
  <c r="CO210" i="5"/>
  <c r="CO211" i="5"/>
  <c r="CO212" i="5"/>
  <c r="CO213" i="5"/>
  <c r="CO214" i="5"/>
  <c r="CO215" i="5"/>
  <c r="CK208" i="5"/>
  <c r="CK209" i="5"/>
  <c r="CK210" i="5"/>
  <c r="CK211" i="5"/>
  <c r="CK212" i="5"/>
  <c r="CK213" i="5"/>
  <c r="CK214" i="5"/>
  <c r="CK215" i="5"/>
  <c r="CG208" i="5"/>
  <c r="CG209" i="5"/>
  <c r="CG210" i="5"/>
  <c r="CG211" i="5"/>
  <c r="CG212" i="5"/>
  <c r="CG214" i="5"/>
  <c r="CG215" i="5"/>
  <c r="CG213" i="5"/>
  <c r="CC208" i="5"/>
  <c r="CC209" i="5"/>
  <c r="CC210" i="5"/>
  <c r="CC211" i="5"/>
  <c r="CC212" i="5"/>
  <c r="CC214" i="5"/>
  <c r="CC215" i="5"/>
  <c r="CC213" i="5"/>
  <c r="BY208" i="5"/>
  <c r="BY209" i="5"/>
  <c r="BY210" i="5"/>
  <c r="BY211" i="5"/>
  <c r="BY212" i="5"/>
  <c r="BY213" i="5"/>
  <c r="BY215" i="5"/>
  <c r="BY214" i="5"/>
  <c r="BU208" i="5"/>
  <c r="BU209" i="5"/>
  <c r="BU210" i="5"/>
  <c r="BU211" i="5"/>
  <c r="BU212" i="5"/>
  <c r="BU213" i="5"/>
  <c r="BU215" i="5"/>
  <c r="BU214" i="5"/>
  <c r="BQ208" i="5"/>
  <c r="BQ209" i="5"/>
  <c r="BQ210" i="5"/>
  <c r="BQ211" i="5"/>
  <c r="BQ212" i="5"/>
  <c r="BQ214" i="5"/>
  <c r="BQ215" i="5"/>
  <c r="BQ213" i="5"/>
  <c r="BM208" i="5"/>
  <c r="BM209" i="5"/>
  <c r="BM210" i="5"/>
  <c r="BM211" i="5"/>
  <c r="BM212" i="5"/>
  <c r="BM214" i="5"/>
  <c r="BM215" i="5"/>
  <c r="BM213" i="5"/>
  <c r="BI208" i="5"/>
  <c r="BI209" i="5"/>
  <c r="BI210" i="5"/>
  <c r="BI211" i="5"/>
  <c r="BI212" i="5"/>
  <c r="BI213" i="5"/>
  <c r="BI215" i="5"/>
  <c r="BI214" i="5"/>
  <c r="BE208" i="5"/>
  <c r="BE209" i="5"/>
  <c r="BE210" i="5"/>
  <c r="BE211" i="5"/>
  <c r="BE213" i="5"/>
  <c r="BE215" i="5"/>
  <c r="BE214" i="5"/>
  <c r="BE212" i="5"/>
  <c r="BA208" i="5"/>
  <c r="BA209" i="5"/>
  <c r="BA210" i="5"/>
  <c r="BA211" i="5"/>
  <c r="BA212" i="5"/>
  <c r="BA214" i="5"/>
  <c r="BA215" i="5"/>
  <c r="BA213" i="5"/>
  <c r="AW208" i="5"/>
  <c r="AW209" i="5"/>
  <c r="AW210" i="5"/>
  <c r="AW211" i="5"/>
  <c r="AW212" i="5"/>
  <c r="AW214" i="5"/>
  <c r="AW215" i="5"/>
  <c r="AW213" i="5"/>
  <c r="AS208" i="5"/>
  <c r="AS209" i="5"/>
  <c r="AS210" i="5"/>
  <c r="AS211" i="5"/>
  <c r="AS212" i="5"/>
  <c r="AS213" i="5"/>
  <c r="AS215" i="5"/>
  <c r="AS214" i="5"/>
  <c r="AO208" i="5"/>
  <c r="AO209" i="5"/>
  <c r="AO210" i="5"/>
  <c r="AO211" i="5"/>
  <c r="AO212" i="5"/>
  <c r="AO213" i="5"/>
  <c r="AO215" i="5"/>
  <c r="AO214" i="5"/>
  <c r="AK208" i="5"/>
  <c r="AK209" i="5"/>
  <c r="AK210" i="5"/>
  <c r="AK211" i="5"/>
  <c r="AK212" i="5"/>
  <c r="AK214" i="5"/>
  <c r="AK215" i="5"/>
  <c r="AK213" i="5"/>
  <c r="AG208" i="5"/>
  <c r="AG209" i="5"/>
  <c r="AG210" i="5"/>
  <c r="AG211" i="5"/>
  <c r="AG212" i="5"/>
  <c r="AG214" i="5"/>
  <c r="AG215" i="5"/>
  <c r="AG213" i="5"/>
  <c r="AC208" i="5"/>
  <c r="AC209" i="5"/>
  <c r="AC210" i="5"/>
  <c r="AC211" i="5"/>
  <c r="AC212" i="5"/>
  <c r="AC213" i="5"/>
  <c r="AC215" i="5"/>
  <c r="AC214" i="5"/>
  <c r="Y208" i="5"/>
  <c r="Y209" i="5"/>
  <c r="Y210" i="5"/>
  <c r="Y211" i="5"/>
  <c r="Y212" i="5"/>
  <c r="Y213" i="5"/>
  <c r="Y215" i="5"/>
  <c r="Y214" i="5"/>
  <c r="U208" i="5"/>
  <c r="U209" i="5"/>
  <c r="U210" i="5"/>
  <c r="U211" i="5"/>
  <c r="U212" i="5"/>
  <c r="U214" i="5"/>
  <c r="U215" i="5"/>
  <c r="U213" i="5"/>
  <c r="Q208" i="5"/>
  <c r="Q209" i="5"/>
  <c r="Q210" i="5"/>
  <c r="Q211" i="5"/>
  <c r="Q212" i="5"/>
  <c r="Q214" i="5"/>
  <c r="Q215" i="5"/>
  <c r="Q213" i="5"/>
  <c r="M208" i="5"/>
  <c r="M209" i="5"/>
  <c r="M210" i="5"/>
  <c r="M211" i="5"/>
  <c r="M212" i="5"/>
  <c r="M213" i="5"/>
  <c r="M215" i="5"/>
  <c r="M214" i="5"/>
  <c r="I208" i="5"/>
  <c r="I209" i="5"/>
  <c r="I210" i="5"/>
  <c r="I211" i="5"/>
  <c r="I212" i="5"/>
  <c r="I213" i="5"/>
  <c r="I215" i="5"/>
  <c r="I214" i="5"/>
  <c r="E208" i="5"/>
  <c r="E209" i="5"/>
  <c r="E210" i="5"/>
  <c r="E211" i="5"/>
  <c r="E212" i="5"/>
  <c r="E214" i="5"/>
  <c r="E215" i="5"/>
  <c r="E213" i="5"/>
  <c r="FV208" i="5"/>
  <c r="V208" i="5"/>
  <c r="JD207" i="5"/>
  <c r="JD206" i="5"/>
  <c r="JD204" i="5"/>
  <c r="JD203" i="5"/>
  <c r="JD201" i="5"/>
  <c r="JD205" i="5"/>
  <c r="JD202" i="5"/>
  <c r="JD12" i="5"/>
  <c r="JD14" i="5"/>
  <c r="JD16" i="5"/>
  <c r="JD18" i="5"/>
  <c r="JD20" i="5"/>
  <c r="JD22" i="5"/>
  <c r="JD24" i="5"/>
  <c r="JD26" i="5"/>
  <c r="JD28" i="5"/>
  <c r="JD30" i="5"/>
  <c r="JD32" i="5"/>
  <c r="JD34" i="5"/>
  <c r="JD36" i="5"/>
  <c r="JD38" i="5"/>
  <c r="JD40" i="5"/>
  <c r="JD42" i="5"/>
  <c r="JD44" i="5"/>
  <c r="JD46" i="5"/>
  <c r="JD48" i="5"/>
  <c r="JD11" i="5"/>
  <c r="JD13" i="5"/>
  <c r="JD17" i="5"/>
  <c r="JD21" i="5"/>
  <c r="JD25" i="5"/>
  <c r="JD29" i="5"/>
  <c r="JD33" i="5"/>
  <c r="JD37" i="5"/>
  <c r="JD41" i="5"/>
  <c r="JD45" i="5"/>
  <c r="JD49" i="5"/>
  <c r="JD51" i="5"/>
  <c r="JD53" i="5"/>
  <c r="JD55" i="5"/>
  <c r="JD57" i="5"/>
  <c r="JD59" i="5"/>
  <c r="JD61" i="5"/>
  <c r="JD63" i="5"/>
  <c r="JD65" i="5"/>
  <c r="JD67" i="5"/>
  <c r="JD69" i="5"/>
  <c r="JD71" i="5"/>
  <c r="JD73" i="5"/>
  <c r="JD75" i="5"/>
  <c r="JD77" i="5"/>
  <c r="JD79" i="5"/>
  <c r="JD81" i="5"/>
  <c r="JD83" i="5"/>
  <c r="JD85" i="5"/>
  <c r="JD87" i="5"/>
  <c r="JD89" i="5"/>
  <c r="JD91" i="5"/>
  <c r="JD93" i="5"/>
  <c r="JD95" i="5"/>
  <c r="JD97" i="5"/>
  <c r="JD99" i="5"/>
  <c r="JD101" i="5"/>
  <c r="JD103" i="5"/>
  <c r="JD105" i="5"/>
  <c r="JD107" i="5"/>
  <c r="JD109" i="5"/>
  <c r="JD111" i="5"/>
  <c r="JD15" i="5"/>
  <c r="JD23" i="5"/>
  <c r="JD31" i="5"/>
  <c r="JD39" i="5"/>
  <c r="JD47" i="5"/>
  <c r="JD52" i="5"/>
  <c r="JD56" i="5"/>
  <c r="JD60" i="5"/>
  <c r="JD64" i="5"/>
  <c r="JD68" i="5"/>
  <c r="JD19" i="5"/>
  <c r="JD35" i="5"/>
  <c r="JD50" i="5"/>
  <c r="JD58" i="5"/>
  <c r="JD66" i="5"/>
  <c r="JD72" i="5"/>
  <c r="JD76" i="5"/>
  <c r="JD80" i="5"/>
  <c r="JD84" i="5"/>
  <c r="JD88" i="5"/>
  <c r="JD92" i="5"/>
  <c r="JD96" i="5"/>
  <c r="JD100" i="5"/>
  <c r="JD104" i="5"/>
  <c r="JD108" i="5"/>
  <c r="JD112" i="5"/>
  <c r="JD114" i="5"/>
  <c r="JD116" i="5"/>
  <c r="JD118" i="5"/>
  <c r="JD120" i="5"/>
  <c r="JD122" i="5"/>
  <c r="JD124" i="5"/>
  <c r="JD126" i="5"/>
  <c r="JD128" i="5"/>
  <c r="JD130" i="5"/>
  <c r="JD132" i="5"/>
  <c r="JD134" i="5"/>
  <c r="JD136" i="5"/>
  <c r="JD138" i="5"/>
  <c r="JD140" i="5"/>
  <c r="JD142" i="5"/>
  <c r="JD144" i="5"/>
  <c r="JD146" i="5"/>
  <c r="JD148" i="5"/>
  <c r="JD150" i="5"/>
  <c r="JD152" i="5"/>
  <c r="JD154" i="5"/>
  <c r="JD156" i="5"/>
  <c r="JD158" i="5"/>
  <c r="JD160" i="5"/>
  <c r="JD162" i="5"/>
  <c r="IZ207" i="5"/>
  <c r="IZ206" i="5"/>
  <c r="IZ204" i="5"/>
  <c r="IZ205" i="5"/>
  <c r="IZ202" i="5"/>
  <c r="IZ203" i="5"/>
  <c r="IZ201" i="5"/>
  <c r="IZ12" i="5"/>
  <c r="IZ14" i="5"/>
  <c r="IZ16" i="5"/>
  <c r="IZ18" i="5"/>
  <c r="IZ20" i="5"/>
  <c r="IZ22" i="5"/>
  <c r="IZ24" i="5"/>
  <c r="IZ26" i="5"/>
  <c r="IZ28" i="5"/>
  <c r="IZ30" i="5"/>
  <c r="IZ32" i="5"/>
  <c r="IZ34" i="5"/>
  <c r="IZ36" i="5"/>
  <c r="IZ38" i="5"/>
  <c r="IZ40" i="5"/>
  <c r="IZ42" i="5"/>
  <c r="IZ44" i="5"/>
  <c r="IZ46" i="5"/>
  <c r="IZ48" i="5"/>
  <c r="IZ11" i="5"/>
  <c r="IZ13" i="5"/>
  <c r="IZ17" i="5"/>
  <c r="IZ21" i="5"/>
  <c r="IZ25" i="5"/>
  <c r="IZ29" i="5"/>
  <c r="IZ33" i="5"/>
  <c r="IZ37" i="5"/>
  <c r="IZ41" i="5"/>
  <c r="IZ45" i="5"/>
  <c r="IZ49" i="5"/>
  <c r="IZ51" i="5"/>
  <c r="IZ53" i="5"/>
  <c r="IZ55" i="5"/>
  <c r="IZ57" i="5"/>
  <c r="IZ59" i="5"/>
  <c r="IZ61" i="5"/>
  <c r="IZ63" i="5"/>
  <c r="IZ65" i="5"/>
  <c r="IZ67" i="5"/>
  <c r="IZ69" i="5"/>
  <c r="IZ71" i="5"/>
  <c r="IZ73" i="5"/>
  <c r="IZ75" i="5"/>
  <c r="IZ77" i="5"/>
  <c r="IZ79" i="5"/>
  <c r="IZ81" i="5"/>
  <c r="IZ83" i="5"/>
  <c r="IZ85" i="5"/>
  <c r="IZ87" i="5"/>
  <c r="IZ89" i="5"/>
  <c r="IZ91" i="5"/>
  <c r="IZ93" i="5"/>
  <c r="IZ95" i="5"/>
  <c r="IZ97" i="5"/>
  <c r="IZ99" i="5"/>
  <c r="IZ101" i="5"/>
  <c r="IZ103" i="5"/>
  <c r="IZ105" i="5"/>
  <c r="IZ107" i="5"/>
  <c r="IZ109" i="5"/>
  <c r="IZ111" i="5"/>
  <c r="IZ15" i="5"/>
  <c r="IZ23" i="5"/>
  <c r="IZ31" i="5"/>
  <c r="IZ39" i="5"/>
  <c r="IZ47" i="5"/>
  <c r="IZ52" i="5"/>
  <c r="IZ56" i="5"/>
  <c r="IZ60" i="5"/>
  <c r="IZ64" i="5"/>
  <c r="IZ68" i="5"/>
  <c r="IZ19" i="5"/>
  <c r="IZ35" i="5"/>
  <c r="IZ50" i="5"/>
  <c r="IZ58" i="5"/>
  <c r="IZ66" i="5"/>
  <c r="IZ72" i="5"/>
  <c r="IZ76" i="5"/>
  <c r="IZ80" i="5"/>
  <c r="IZ84" i="5"/>
  <c r="IZ88" i="5"/>
  <c r="IZ92" i="5"/>
  <c r="IZ96" i="5"/>
  <c r="IZ100" i="5"/>
  <c r="IZ104" i="5"/>
  <c r="IZ108" i="5"/>
  <c r="IZ112" i="5"/>
  <c r="IZ114" i="5"/>
  <c r="IZ116" i="5"/>
  <c r="IZ118" i="5"/>
  <c r="IZ120" i="5"/>
  <c r="IZ122" i="5"/>
  <c r="IZ124" i="5"/>
  <c r="IZ126" i="5"/>
  <c r="IZ128" i="5"/>
  <c r="IZ130" i="5"/>
  <c r="IZ132" i="5"/>
  <c r="IZ134" i="5"/>
  <c r="IZ136" i="5"/>
  <c r="IZ138" i="5"/>
  <c r="IZ140" i="5"/>
  <c r="IZ142" i="5"/>
  <c r="IZ144" i="5"/>
  <c r="IZ146" i="5"/>
  <c r="IZ148" i="5"/>
  <c r="IZ150" i="5"/>
  <c r="IZ152" i="5"/>
  <c r="IZ154" i="5"/>
  <c r="IZ156" i="5"/>
  <c r="IZ158" i="5"/>
  <c r="IZ160" i="5"/>
  <c r="IZ162" i="5"/>
  <c r="IV206" i="5"/>
  <c r="IV207" i="5"/>
  <c r="IV205" i="5"/>
  <c r="IV204" i="5"/>
  <c r="IV202" i="5"/>
  <c r="IV203" i="5"/>
  <c r="IV201" i="5"/>
  <c r="IV12" i="5"/>
  <c r="IV14" i="5"/>
  <c r="IV16" i="5"/>
  <c r="IV18" i="5"/>
  <c r="IV20" i="5"/>
  <c r="IV22" i="5"/>
  <c r="IV24" i="5"/>
  <c r="IV26" i="5"/>
  <c r="IV28" i="5"/>
  <c r="IV30" i="5"/>
  <c r="IV32" i="5"/>
  <c r="IV34" i="5"/>
  <c r="IV36" i="5"/>
  <c r="IV38" i="5"/>
  <c r="IV40" i="5"/>
  <c r="IV42" i="5"/>
  <c r="IV44" i="5"/>
  <c r="IV46" i="5"/>
  <c r="IV48" i="5"/>
  <c r="IV11" i="5"/>
  <c r="IV13" i="5"/>
  <c r="IV17" i="5"/>
  <c r="IV21" i="5"/>
  <c r="IV25" i="5"/>
  <c r="IV29" i="5"/>
  <c r="IV33" i="5"/>
  <c r="IV37" i="5"/>
  <c r="IV41" i="5"/>
  <c r="IV45" i="5"/>
  <c r="IV49" i="5"/>
  <c r="IV51" i="5"/>
  <c r="IV53" i="5"/>
  <c r="IV55" i="5"/>
  <c r="IV57" i="5"/>
  <c r="IV59" i="5"/>
  <c r="IV61" i="5"/>
  <c r="IV63" i="5"/>
  <c r="IV65" i="5"/>
  <c r="IV67" i="5"/>
  <c r="IV69" i="5"/>
  <c r="IV71" i="5"/>
  <c r="IV73" i="5"/>
  <c r="IV75" i="5"/>
  <c r="IV77" i="5"/>
  <c r="IV79" i="5"/>
  <c r="IV81" i="5"/>
  <c r="IV83" i="5"/>
  <c r="IV85" i="5"/>
  <c r="IV87" i="5"/>
  <c r="IV89" i="5"/>
  <c r="IV91" i="5"/>
  <c r="IV93" i="5"/>
  <c r="IV95" i="5"/>
  <c r="IV97" i="5"/>
  <c r="IV99" i="5"/>
  <c r="IV101" i="5"/>
  <c r="IV103" i="5"/>
  <c r="IV105" i="5"/>
  <c r="IV107" i="5"/>
  <c r="IV109" i="5"/>
  <c r="IV111" i="5"/>
  <c r="IV15" i="5"/>
  <c r="IV23" i="5"/>
  <c r="IV31" i="5"/>
  <c r="IV39" i="5"/>
  <c r="IV47" i="5"/>
  <c r="IV52" i="5"/>
  <c r="IV56" i="5"/>
  <c r="IV60" i="5"/>
  <c r="IV64" i="5"/>
  <c r="IV68" i="5"/>
  <c r="IV19" i="5"/>
  <c r="IV35" i="5"/>
  <c r="IV50" i="5"/>
  <c r="IV58" i="5"/>
  <c r="IV66" i="5"/>
  <c r="IV72" i="5"/>
  <c r="IV76" i="5"/>
  <c r="IV80" i="5"/>
  <c r="IV84" i="5"/>
  <c r="IV88" i="5"/>
  <c r="IV92" i="5"/>
  <c r="IV96" i="5"/>
  <c r="IV100" i="5"/>
  <c r="IV104" i="5"/>
  <c r="IV108" i="5"/>
  <c r="IV112" i="5"/>
  <c r="IV114" i="5"/>
  <c r="IV116" i="5"/>
  <c r="IV118" i="5"/>
  <c r="IV120" i="5"/>
  <c r="IV122" i="5"/>
  <c r="IV124" i="5"/>
  <c r="IV126" i="5"/>
  <c r="IV128" i="5"/>
  <c r="IV130" i="5"/>
  <c r="IV132" i="5"/>
  <c r="IV134" i="5"/>
  <c r="IV136" i="5"/>
  <c r="IV138" i="5"/>
  <c r="IV140" i="5"/>
  <c r="IV142" i="5"/>
  <c r="IV144" i="5"/>
  <c r="IV146" i="5"/>
  <c r="IV148" i="5"/>
  <c r="IV150" i="5"/>
  <c r="IV152" i="5"/>
  <c r="IV154" i="5"/>
  <c r="IV156" i="5"/>
  <c r="IV158" i="5"/>
  <c r="IV160" i="5"/>
  <c r="IV162" i="5"/>
  <c r="IR207" i="5"/>
  <c r="IR206" i="5"/>
  <c r="IR205" i="5"/>
  <c r="IR204" i="5"/>
  <c r="IR202" i="5"/>
  <c r="IR203" i="5"/>
  <c r="IR201" i="5"/>
  <c r="IR12" i="5"/>
  <c r="IR14" i="5"/>
  <c r="IR16" i="5"/>
  <c r="IR18" i="5"/>
  <c r="IR20" i="5"/>
  <c r="IR22" i="5"/>
  <c r="IR24" i="5"/>
  <c r="IR26" i="5"/>
  <c r="IR28" i="5"/>
  <c r="IR30" i="5"/>
  <c r="IR32" i="5"/>
  <c r="IR34" i="5"/>
  <c r="IR36" i="5"/>
  <c r="IR38" i="5"/>
  <c r="IR40" i="5"/>
  <c r="IR42" i="5"/>
  <c r="IR44" i="5"/>
  <c r="IR46" i="5"/>
  <c r="IR48" i="5"/>
  <c r="IR11" i="5"/>
  <c r="IR13" i="5"/>
  <c r="IR17" i="5"/>
  <c r="IR21" i="5"/>
  <c r="IR25" i="5"/>
  <c r="IR29" i="5"/>
  <c r="IR33" i="5"/>
  <c r="IR37" i="5"/>
  <c r="IR41" i="5"/>
  <c r="IR45" i="5"/>
  <c r="IR49" i="5"/>
  <c r="IR51" i="5"/>
  <c r="IR53" i="5"/>
  <c r="IR55" i="5"/>
  <c r="IR57" i="5"/>
  <c r="IR59" i="5"/>
  <c r="IR61" i="5"/>
  <c r="IR63" i="5"/>
  <c r="IR65" i="5"/>
  <c r="IR67" i="5"/>
  <c r="IR69" i="5"/>
  <c r="IR71" i="5"/>
  <c r="IR73" i="5"/>
  <c r="IR75" i="5"/>
  <c r="IR77" i="5"/>
  <c r="IR79" i="5"/>
  <c r="IR81" i="5"/>
  <c r="IR83" i="5"/>
  <c r="IR85" i="5"/>
  <c r="IR87" i="5"/>
  <c r="IR89" i="5"/>
  <c r="IR91" i="5"/>
  <c r="IR93" i="5"/>
  <c r="IR95" i="5"/>
  <c r="IR97" i="5"/>
  <c r="IR99" i="5"/>
  <c r="IR101" i="5"/>
  <c r="IR103" i="5"/>
  <c r="IR105" i="5"/>
  <c r="IR107" i="5"/>
  <c r="IR109" i="5"/>
  <c r="IR111" i="5"/>
  <c r="IR15" i="5"/>
  <c r="IR23" i="5"/>
  <c r="IR31" i="5"/>
  <c r="IR39" i="5"/>
  <c r="IR47" i="5"/>
  <c r="IR52" i="5"/>
  <c r="IR56" i="5"/>
  <c r="IR60" i="5"/>
  <c r="IR64" i="5"/>
  <c r="IR68" i="5"/>
  <c r="IR19" i="5"/>
  <c r="IR35" i="5"/>
  <c r="IR50" i="5"/>
  <c r="IR58" i="5"/>
  <c r="IR66" i="5"/>
  <c r="IR72" i="5"/>
  <c r="IR76" i="5"/>
  <c r="IR80" i="5"/>
  <c r="IR84" i="5"/>
  <c r="IR88" i="5"/>
  <c r="IR92" i="5"/>
  <c r="IR96" i="5"/>
  <c r="IR100" i="5"/>
  <c r="IR104" i="5"/>
  <c r="IR108" i="5"/>
  <c r="IR112" i="5"/>
  <c r="IR114" i="5"/>
  <c r="IR116" i="5"/>
  <c r="IR118" i="5"/>
  <c r="IR120" i="5"/>
  <c r="IR122" i="5"/>
  <c r="IR124" i="5"/>
  <c r="IR126" i="5"/>
  <c r="IR128" i="5"/>
  <c r="IR130" i="5"/>
  <c r="IR132" i="5"/>
  <c r="IR134" i="5"/>
  <c r="IR136" i="5"/>
  <c r="IR138" i="5"/>
  <c r="IR140" i="5"/>
  <c r="IR142" i="5"/>
  <c r="IR144" i="5"/>
  <c r="IR146" i="5"/>
  <c r="IR148" i="5"/>
  <c r="IR150" i="5"/>
  <c r="IR152" i="5"/>
  <c r="IR154" i="5"/>
  <c r="IR156" i="5"/>
  <c r="IR158" i="5"/>
  <c r="IR160" i="5"/>
  <c r="IR162" i="5"/>
  <c r="IN207" i="5"/>
  <c r="IN206" i="5"/>
  <c r="IN204" i="5"/>
  <c r="IN205" i="5"/>
  <c r="IN202" i="5"/>
  <c r="IN203" i="5"/>
  <c r="IN201" i="5"/>
  <c r="IN12" i="5"/>
  <c r="IN14" i="5"/>
  <c r="IN16" i="5"/>
  <c r="IN18" i="5"/>
  <c r="IN20" i="5"/>
  <c r="IN22" i="5"/>
  <c r="IN24" i="5"/>
  <c r="IN26" i="5"/>
  <c r="IN28" i="5"/>
  <c r="IN30" i="5"/>
  <c r="IN32" i="5"/>
  <c r="IN34" i="5"/>
  <c r="IN36" i="5"/>
  <c r="IN38" i="5"/>
  <c r="IN40" i="5"/>
  <c r="IN42" i="5"/>
  <c r="IN44" i="5"/>
  <c r="IN46" i="5"/>
  <c r="IN48" i="5"/>
  <c r="IN11" i="5"/>
  <c r="IN13" i="5"/>
  <c r="IN17" i="5"/>
  <c r="IN21" i="5"/>
  <c r="IN25" i="5"/>
  <c r="IN29" i="5"/>
  <c r="IN33" i="5"/>
  <c r="IN37" i="5"/>
  <c r="IN41" i="5"/>
  <c r="IN45" i="5"/>
  <c r="IN49" i="5"/>
  <c r="IN51" i="5"/>
  <c r="IN53" i="5"/>
  <c r="IN55" i="5"/>
  <c r="IN57" i="5"/>
  <c r="IN59" i="5"/>
  <c r="IN61" i="5"/>
  <c r="IN63" i="5"/>
  <c r="IN65" i="5"/>
  <c r="IN67" i="5"/>
  <c r="IN69" i="5"/>
  <c r="IN71" i="5"/>
  <c r="IN73" i="5"/>
  <c r="IN75" i="5"/>
  <c r="IN77" i="5"/>
  <c r="IN79" i="5"/>
  <c r="IN81" i="5"/>
  <c r="IN83" i="5"/>
  <c r="IN85" i="5"/>
  <c r="IN87" i="5"/>
  <c r="IN89" i="5"/>
  <c r="IN91" i="5"/>
  <c r="IN93" i="5"/>
  <c r="IN95" i="5"/>
  <c r="IN97" i="5"/>
  <c r="IN99" i="5"/>
  <c r="IN101" i="5"/>
  <c r="IN103" i="5"/>
  <c r="IN105" i="5"/>
  <c r="IN107" i="5"/>
  <c r="IN109" i="5"/>
  <c r="IN111" i="5"/>
  <c r="IN15" i="5"/>
  <c r="IN23" i="5"/>
  <c r="IN31" i="5"/>
  <c r="IN39" i="5"/>
  <c r="IN47" i="5"/>
  <c r="IN52" i="5"/>
  <c r="IN56" i="5"/>
  <c r="IN60" i="5"/>
  <c r="IN64" i="5"/>
  <c r="IN68" i="5"/>
  <c r="IN19" i="5"/>
  <c r="IN35" i="5"/>
  <c r="IN50" i="5"/>
  <c r="IN58" i="5"/>
  <c r="IN66" i="5"/>
  <c r="IN72" i="5"/>
  <c r="IN76" i="5"/>
  <c r="IN80" i="5"/>
  <c r="IN84" i="5"/>
  <c r="IN88" i="5"/>
  <c r="IN92" i="5"/>
  <c r="IN96" i="5"/>
  <c r="IN100" i="5"/>
  <c r="IN104" i="5"/>
  <c r="IN108" i="5"/>
  <c r="IN112" i="5"/>
  <c r="IN114" i="5"/>
  <c r="IN116" i="5"/>
  <c r="IN118" i="5"/>
  <c r="IN120" i="5"/>
  <c r="IN122" i="5"/>
  <c r="IN124" i="5"/>
  <c r="IN126" i="5"/>
  <c r="IN128" i="5"/>
  <c r="IN130" i="5"/>
  <c r="IN132" i="5"/>
  <c r="IN134" i="5"/>
  <c r="IN136" i="5"/>
  <c r="IN138" i="5"/>
  <c r="IN140" i="5"/>
  <c r="IN142" i="5"/>
  <c r="IN144" i="5"/>
  <c r="IN146" i="5"/>
  <c r="IN148" i="5"/>
  <c r="IN150" i="5"/>
  <c r="IN152" i="5"/>
  <c r="IN154" i="5"/>
  <c r="IN156" i="5"/>
  <c r="IN158" i="5"/>
  <c r="IN160" i="5"/>
  <c r="IN162" i="5"/>
  <c r="IJ207" i="5"/>
  <c r="IJ206" i="5"/>
  <c r="IJ205" i="5"/>
  <c r="IJ204" i="5"/>
  <c r="IJ202" i="5"/>
  <c r="IJ201" i="5"/>
  <c r="IJ203" i="5"/>
  <c r="IJ12" i="5"/>
  <c r="IJ14" i="5"/>
  <c r="IJ16" i="5"/>
  <c r="IJ18" i="5"/>
  <c r="IJ20" i="5"/>
  <c r="IJ22" i="5"/>
  <c r="IJ24" i="5"/>
  <c r="IJ26" i="5"/>
  <c r="IJ28" i="5"/>
  <c r="IJ30" i="5"/>
  <c r="IJ32" i="5"/>
  <c r="IJ34" i="5"/>
  <c r="IJ36" i="5"/>
  <c r="IJ38" i="5"/>
  <c r="IJ40" i="5"/>
  <c r="IJ42" i="5"/>
  <c r="IJ44" i="5"/>
  <c r="IJ46" i="5"/>
  <c r="IJ48" i="5"/>
  <c r="IJ11" i="5"/>
  <c r="IJ13" i="5"/>
  <c r="IJ17" i="5"/>
  <c r="IJ21" i="5"/>
  <c r="IJ25" i="5"/>
  <c r="IJ29" i="5"/>
  <c r="IJ33" i="5"/>
  <c r="IJ37" i="5"/>
  <c r="IJ41" i="5"/>
  <c r="IJ45" i="5"/>
  <c r="IJ49" i="5"/>
  <c r="IJ51" i="5"/>
  <c r="IJ53" i="5"/>
  <c r="IJ55" i="5"/>
  <c r="IJ57" i="5"/>
  <c r="IJ59" i="5"/>
  <c r="IJ61" i="5"/>
  <c r="IJ63" i="5"/>
  <c r="IJ65" i="5"/>
  <c r="IJ67" i="5"/>
  <c r="IJ69" i="5"/>
  <c r="IJ71" i="5"/>
  <c r="IJ73" i="5"/>
  <c r="IJ75" i="5"/>
  <c r="IJ77" i="5"/>
  <c r="IJ79" i="5"/>
  <c r="IJ81" i="5"/>
  <c r="IJ83" i="5"/>
  <c r="IJ85" i="5"/>
  <c r="IJ87" i="5"/>
  <c r="IJ89" i="5"/>
  <c r="IJ91" i="5"/>
  <c r="IJ93" i="5"/>
  <c r="IJ95" i="5"/>
  <c r="IJ97" i="5"/>
  <c r="IJ99" i="5"/>
  <c r="IJ101" i="5"/>
  <c r="IJ103" i="5"/>
  <c r="IJ105" i="5"/>
  <c r="IJ107" i="5"/>
  <c r="IJ109" i="5"/>
  <c r="IJ111" i="5"/>
  <c r="IJ15" i="5"/>
  <c r="IJ23" i="5"/>
  <c r="IJ31" i="5"/>
  <c r="IJ39" i="5"/>
  <c r="IJ47" i="5"/>
  <c r="IJ52" i="5"/>
  <c r="IJ56" i="5"/>
  <c r="IJ60" i="5"/>
  <c r="IJ64" i="5"/>
  <c r="IJ68" i="5"/>
  <c r="IJ19" i="5"/>
  <c r="IJ35" i="5"/>
  <c r="IJ50" i="5"/>
  <c r="IJ58" i="5"/>
  <c r="IJ66" i="5"/>
  <c r="IJ72" i="5"/>
  <c r="IJ76" i="5"/>
  <c r="IJ80" i="5"/>
  <c r="IJ84" i="5"/>
  <c r="IJ88" i="5"/>
  <c r="IJ92" i="5"/>
  <c r="IJ96" i="5"/>
  <c r="IJ100" i="5"/>
  <c r="IJ104" i="5"/>
  <c r="IJ108" i="5"/>
  <c r="IJ112" i="5"/>
  <c r="IJ114" i="5"/>
  <c r="IJ116" i="5"/>
  <c r="IJ118" i="5"/>
  <c r="IJ120" i="5"/>
  <c r="IJ122" i="5"/>
  <c r="IJ124" i="5"/>
  <c r="IJ126" i="5"/>
  <c r="IJ128" i="5"/>
  <c r="IJ130" i="5"/>
  <c r="IJ132" i="5"/>
  <c r="IJ134" i="5"/>
  <c r="IJ136" i="5"/>
  <c r="IJ138" i="5"/>
  <c r="IJ140" i="5"/>
  <c r="IJ142" i="5"/>
  <c r="IJ144" i="5"/>
  <c r="IJ146" i="5"/>
  <c r="IJ148" i="5"/>
  <c r="IJ150" i="5"/>
  <c r="IJ152" i="5"/>
  <c r="IJ154" i="5"/>
  <c r="IJ156" i="5"/>
  <c r="IJ158" i="5"/>
  <c r="IJ160" i="5"/>
  <c r="IJ162" i="5"/>
  <c r="IF207" i="5"/>
  <c r="IF205" i="5"/>
  <c r="IF206" i="5"/>
  <c r="IF204" i="5"/>
  <c r="IF203" i="5"/>
  <c r="IF201" i="5"/>
  <c r="IF202" i="5"/>
  <c r="IF12" i="5"/>
  <c r="IF14" i="5"/>
  <c r="IF16" i="5"/>
  <c r="IF18" i="5"/>
  <c r="IF20" i="5"/>
  <c r="IF22" i="5"/>
  <c r="IF24" i="5"/>
  <c r="IF26" i="5"/>
  <c r="IF28" i="5"/>
  <c r="IF30" i="5"/>
  <c r="IF32" i="5"/>
  <c r="IF34" i="5"/>
  <c r="IF36" i="5"/>
  <c r="IF38" i="5"/>
  <c r="IF40" i="5"/>
  <c r="IF42" i="5"/>
  <c r="IF44" i="5"/>
  <c r="IF46" i="5"/>
  <c r="IF48" i="5"/>
  <c r="IF11" i="5"/>
  <c r="IF13" i="5"/>
  <c r="IF17" i="5"/>
  <c r="IF21" i="5"/>
  <c r="IF25" i="5"/>
  <c r="IF29" i="5"/>
  <c r="IF33" i="5"/>
  <c r="IF37" i="5"/>
  <c r="IF41" i="5"/>
  <c r="IF45" i="5"/>
  <c r="IF49" i="5"/>
  <c r="IF51" i="5"/>
  <c r="IF53" i="5"/>
  <c r="IF55" i="5"/>
  <c r="IF57" i="5"/>
  <c r="IF59" i="5"/>
  <c r="IF61" i="5"/>
  <c r="IF63" i="5"/>
  <c r="IF65" i="5"/>
  <c r="IF67" i="5"/>
  <c r="IF69" i="5"/>
  <c r="IF71" i="5"/>
  <c r="IF73" i="5"/>
  <c r="IF75" i="5"/>
  <c r="IF77" i="5"/>
  <c r="IF79" i="5"/>
  <c r="IF81" i="5"/>
  <c r="IF83" i="5"/>
  <c r="IF85" i="5"/>
  <c r="IF87" i="5"/>
  <c r="IF89" i="5"/>
  <c r="IF91" i="5"/>
  <c r="IF93" i="5"/>
  <c r="IF95" i="5"/>
  <c r="IF97" i="5"/>
  <c r="IF99" i="5"/>
  <c r="IF101" i="5"/>
  <c r="IF103" i="5"/>
  <c r="IF105" i="5"/>
  <c r="IF107" i="5"/>
  <c r="IF109" i="5"/>
  <c r="IF111" i="5"/>
  <c r="IF15" i="5"/>
  <c r="IF23" i="5"/>
  <c r="IF31" i="5"/>
  <c r="IF39" i="5"/>
  <c r="IF47" i="5"/>
  <c r="IF52" i="5"/>
  <c r="IF56" i="5"/>
  <c r="IF60" i="5"/>
  <c r="IF64" i="5"/>
  <c r="IF68" i="5"/>
  <c r="IF19" i="5"/>
  <c r="IF35" i="5"/>
  <c r="IF50" i="5"/>
  <c r="IF58" i="5"/>
  <c r="IF66" i="5"/>
  <c r="IF72" i="5"/>
  <c r="IF76" i="5"/>
  <c r="IF80" i="5"/>
  <c r="IF84" i="5"/>
  <c r="IF88" i="5"/>
  <c r="IF92" i="5"/>
  <c r="IF96" i="5"/>
  <c r="IF100" i="5"/>
  <c r="IF104" i="5"/>
  <c r="IF108" i="5"/>
  <c r="IF112" i="5"/>
  <c r="IF114" i="5"/>
  <c r="IF116" i="5"/>
  <c r="IF118" i="5"/>
  <c r="IF120" i="5"/>
  <c r="IF122" i="5"/>
  <c r="IF124" i="5"/>
  <c r="IF126" i="5"/>
  <c r="IF128" i="5"/>
  <c r="IF130" i="5"/>
  <c r="IF132" i="5"/>
  <c r="IF134" i="5"/>
  <c r="IF136" i="5"/>
  <c r="IF138" i="5"/>
  <c r="IF140" i="5"/>
  <c r="IF142" i="5"/>
  <c r="IF144" i="5"/>
  <c r="IF146" i="5"/>
  <c r="IF148" i="5"/>
  <c r="IF150" i="5"/>
  <c r="IF152" i="5"/>
  <c r="IF154" i="5"/>
  <c r="IF156" i="5"/>
  <c r="IF158" i="5"/>
  <c r="IF160" i="5"/>
  <c r="IF162" i="5"/>
  <c r="IB207" i="5"/>
  <c r="IB205" i="5"/>
  <c r="IB204" i="5"/>
  <c r="IB202" i="5"/>
  <c r="IB206" i="5"/>
  <c r="IB203" i="5"/>
  <c r="IB201" i="5"/>
  <c r="IB12" i="5"/>
  <c r="IB14" i="5"/>
  <c r="IB16" i="5"/>
  <c r="IB18" i="5"/>
  <c r="IB20" i="5"/>
  <c r="IB22" i="5"/>
  <c r="IB24" i="5"/>
  <c r="IB26" i="5"/>
  <c r="IB28" i="5"/>
  <c r="IB30" i="5"/>
  <c r="IB32" i="5"/>
  <c r="IB34" i="5"/>
  <c r="IB36" i="5"/>
  <c r="IB38" i="5"/>
  <c r="IB40" i="5"/>
  <c r="IB42" i="5"/>
  <c r="IB44" i="5"/>
  <c r="IB46" i="5"/>
  <c r="IB48" i="5"/>
  <c r="IB11" i="5"/>
  <c r="IB13" i="5"/>
  <c r="IB17" i="5"/>
  <c r="IB21" i="5"/>
  <c r="IB25" i="5"/>
  <c r="IB29" i="5"/>
  <c r="IB33" i="5"/>
  <c r="IB37" i="5"/>
  <c r="IB41" i="5"/>
  <c r="IB45" i="5"/>
  <c r="IB49" i="5"/>
  <c r="IB51" i="5"/>
  <c r="IB53" i="5"/>
  <c r="IB55" i="5"/>
  <c r="IB57" i="5"/>
  <c r="IB59" i="5"/>
  <c r="IB61" i="5"/>
  <c r="IB63" i="5"/>
  <c r="IB65" i="5"/>
  <c r="IB67" i="5"/>
  <c r="IB69" i="5"/>
  <c r="IB71" i="5"/>
  <c r="IB73" i="5"/>
  <c r="IB75" i="5"/>
  <c r="IB77" i="5"/>
  <c r="IB79" i="5"/>
  <c r="IB81" i="5"/>
  <c r="IB83" i="5"/>
  <c r="IB85" i="5"/>
  <c r="IB87" i="5"/>
  <c r="IB89" i="5"/>
  <c r="IB91" i="5"/>
  <c r="IB93" i="5"/>
  <c r="IB95" i="5"/>
  <c r="IB97" i="5"/>
  <c r="IB99" i="5"/>
  <c r="IB101" i="5"/>
  <c r="IB103" i="5"/>
  <c r="IB105" i="5"/>
  <c r="IB107" i="5"/>
  <c r="IB109" i="5"/>
  <c r="IB111" i="5"/>
  <c r="IB15" i="5"/>
  <c r="IB23" i="5"/>
  <c r="IB31" i="5"/>
  <c r="IB39" i="5"/>
  <c r="IB47" i="5"/>
  <c r="IB52" i="5"/>
  <c r="IB56" i="5"/>
  <c r="IB60" i="5"/>
  <c r="IB64" i="5"/>
  <c r="IB68" i="5"/>
  <c r="IB19" i="5"/>
  <c r="IB35" i="5"/>
  <c r="IB50" i="5"/>
  <c r="IB58" i="5"/>
  <c r="IB66" i="5"/>
  <c r="IB72" i="5"/>
  <c r="IB76" i="5"/>
  <c r="IB80" i="5"/>
  <c r="IB84" i="5"/>
  <c r="IB88" i="5"/>
  <c r="IB92" i="5"/>
  <c r="IB96" i="5"/>
  <c r="IB100" i="5"/>
  <c r="IB104" i="5"/>
  <c r="IB108" i="5"/>
  <c r="IB112" i="5"/>
  <c r="IB114" i="5"/>
  <c r="IB116" i="5"/>
  <c r="IB118" i="5"/>
  <c r="IB120" i="5"/>
  <c r="IB122" i="5"/>
  <c r="IB124" i="5"/>
  <c r="IB126" i="5"/>
  <c r="IB128" i="5"/>
  <c r="IB130" i="5"/>
  <c r="IB132" i="5"/>
  <c r="IB134" i="5"/>
  <c r="IB136" i="5"/>
  <c r="IB138" i="5"/>
  <c r="IB140" i="5"/>
  <c r="IB142" i="5"/>
  <c r="IB144" i="5"/>
  <c r="IB146" i="5"/>
  <c r="IB148" i="5"/>
  <c r="IB150" i="5"/>
  <c r="IB152" i="5"/>
  <c r="IB154" i="5"/>
  <c r="IB156" i="5"/>
  <c r="IB158" i="5"/>
  <c r="IB160" i="5"/>
  <c r="IB162" i="5"/>
  <c r="HX207" i="5"/>
  <c r="HX206" i="5"/>
  <c r="HX204" i="5"/>
  <c r="HX202" i="5"/>
  <c r="HX201" i="5"/>
  <c r="HX203" i="5"/>
  <c r="HX205" i="5"/>
  <c r="HX12" i="5"/>
  <c r="HX14" i="5"/>
  <c r="HX16" i="5"/>
  <c r="HX18" i="5"/>
  <c r="HX20" i="5"/>
  <c r="HX22" i="5"/>
  <c r="HX24" i="5"/>
  <c r="HX26" i="5"/>
  <c r="HX28" i="5"/>
  <c r="HX30" i="5"/>
  <c r="HX32" i="5"/>
  <c r="HX34" i="5"/>
  <c r="HX36" i="5"/>
  <c r="HX38" i="5"/>
  <c r="HX40" i="5"/>
  <c r="HX42" i="5"/>
  <c r="HX44" i="5"/>
  <c r="HX46" i="5"/>
  <c r="HX48" i="5"/>
  <c r="HX11" i="5"/>
  <c r="HX13" i="5"/>
  <c r="HX17" i="5"/>
  <c r="HX21" i="5"/>
  <c r="HX25" i="5"/>
  <c r="HX29" i="5"/>
  <c r="HX33" i="5"/>
  <c r="HX37" i="5"/>
  <c r="HX41" i="5"/>
  <c r="HX45" i="5"/>
  <c r="HX49" i="5"/>
  <c r="HX51" i="5"/>
  <c r="HX53" i="5"/>
  <c r="HX55" i="5"/>
  <c r="HX57" i="5"/>
  <c r="HX59" i="5"/>
  <c r="HX61" i="5"/>
  <c r="HX63" i="5"/>
  <c r="HX65" i="5"/>
  <c r="HX67" i="5"/>
  <c r="HX69" i="5"/>
  <c r="HX71" i="5"/>
  <c r="HX73" i="5"/>
  <c r="HX75" i="5"/>
  <c r="HX77" i="5"/>
  <c r="HX79" i="5"/>
  <c r="HX81" i="5"/>
  <c r="HX83" i="5"/>
  <c r="HX85" i="5"/>
  <c r="HX87" i="5"/>
  <c r="HX89" i="5"/>
  <c r="HX91" i="5"/>
  <c r="HX93" i="5"/>
  <c r="HX95" i="5"/>
  <c r="HX97" i="5"/>
  <c r="HX99" i="5"/>
  <c r="HX101" i="5"/>
  <c r="HX103" i="5"/>
  <c r="HX105" i="5"/>
  <c r="HX107" i="5"/>
  <c r="HX109" i="5"/>
  <c r="HX111" i="5"/>
  <c r="HX15" i="5"/>
  <c r="HX23" i="5"/>
  <c r="HX31" i="5"/>
  <c r="HX39" i="5"/>
  <c r="HX47" i="5"/>
  <c r="HX52" i="5"/>
  <c r="HX56" i="5"/>
  <c r="HX60" i="5"/>
  <c r="HX64" i="5"/>
  <c r="HX68" i="5"/>
  <c r="HX19" i="5"/>
  <c r="HX35" i="5"/>
  <c r="HX50" i="5"/>
  <c r="HX58" i="5"/>
  <c r="HX66" i="5"/>
  <c r="HX72" i="5"/>
  <c r="HX76" i="5"/>
  <c r="HX80" i="5"/>
  <c r="HX84" i="5"/>
  <c r="HX88" i="5"/>
  <c r="HX92" i="5"/>
  <c r="HX96" i="5"/>
  <c r="HX100" i="5"/>
  <c r="HX104" i="5"/>
  <c r="HX108" i="5"/>
  <c r="HX112" i="5"/>
  <c r="HX114" i="5"/>
  <c r="HX116" i="5"/>
  <c r="HX118" i="5"/>
  <c r="HX120" i="5"/>
  <c r="HX122" i="5"/>
  <c r="HX124" i="5"/>
  <c r="HX126" i="5"/>
  <c r="HX128" i="5"/>
  <c r="HX130" i="5"/>
  <c r="HX132" i="5"/>
  <c r="HX134" i="5"/>
  <c r="HX136" i="5"/>
  <c r="HX138" i="5"/>
  <c r="HX140" i="5"/>
  <c r="HX142" i="5"/>
  <c r="HX144" i="5"/>
  <c r="HX146" i="5"/>
  <c r="HX148" i="5"/>
  <c r="HX150" i="5"/>
  <c r="HX152" i="5"/>
  <c r="HX154" i="5"/>
  <c r="HX156" i="5"/>
  <c r="HX158" i="5"/>
  <c r="HX160" i="5"/>
  <c r="HX162" i="5"/>
  <c r="HT207" i="5"/>
  <c r="HT206" i="5"/>
  <c r="HT204" i="5"/>
  <c r="HT205" i="5"/>
  <c r="HT202" i="5"/>
  <c r="HT203" i="5"/>
  <c r="HT201" i="5"/>
  <c r="HT12" i="5"/>
  <c r="HT14" i="5"/>
  <c r="HT16" i="5"/>
  <c r="HT18" i="5"/>
  <c r="HT20" i="5"/>
  <c r="HT22" i="5"/>
  <c r="HT24" i="5"/>
  <c r="HT26" i="5"/>
  <c r="HT28" i="5"/>
  <c r="HT30" i="5"/>
  <c r="HT32" i="5"/>
  <c r="HT34" i="5"/>
  <c r="HT36" i="5"/>
  <c r="HT38" i="5"/>
  <c r="HT40" i="5"/>
  <c r="HT42" i="5"/>
  <c r="HT44" i="5"/>
  <c r="HT46" i="5"/>
  <c r="HT48" i="5"/>
  <c r="HT11" i="5"/>
  <c r="HT13" i="5"/>
  <c r="HT17" i="5"/>
  <c r="HT21" i="5"/>
  <c r="HT25" i="5"/>
  <c r="HT29" i="5"/>
  <c r="HT33" i="5"/>
  <c r="HT37" i="5"/>
  <c r="HT41" i="5"/>
  <c r="HT45" i="5"/>
  <c r="HT49" i="5"/>
  <c r="HT51" i="5"/>
  <c r="HT53" i="5"/>
  <c r="HT55" i="5"/>
  <c r="HT57" i="5"/>
  <c r="HT59" i="5"/>
  <c r="HT61" i="5"/>
  <c r="HT63" i="5"/>
  <c r="HT65" i="5"/>
  <c r="HT67" i="5"/>
  <c r="HT69" i="5"/>
  <c r="HT71" i="5"/>
  <c r="HT73" i="5"/>
  <c r="HT75" i="5"/>
  <c r="HT77" i="5"/>
  <c r="HT79" i="5"/>
  <c r="HT81" i="5"/>
  <c r="HT83" i="5"/>
  <c r="HT85" i="5"/>
  <c r="HT87" i="5"/>
  <c r="HT89" i="5"/>
  <c r="HT91" i="5"/>
  <c r="HT93" i="5"/>
  <c r="HT95" i="5"/>
  <c r="HT97" i="5"/>
  <c r="HT99" i="5"/>
  <c r="HT101" i="5"/>
  <c r="HT103" i="5"/>
  <c r="HT105" i="5"/>
  <c r="HT107" i="5"/>
  <c r="HT109" i="5"/>
  <c r="HT111" i="5"/>
  <c r="HT15" i="5"/>
  <c r="HT23" i="5"/>
  <c r="HT31" i="5"/>
  <c r="HT39" i="5"/>
  <c r="HT47" i="5"/>
  <c r="HT52" i="5"/>
  <c r="HT56" i="5"/>
  <c r="HT60" i="5"/>
  <c r="HT64" i="5"/>
  <c r="HT68" i="5"/>
  <c r="HT19" i="5"/>
  <c r="HT35" i="5"/>
  <c r="HT50" i="5"/>
  <c r="HT58" i="5"/>
  <c r="HT66" i="5"/>
  <c r="HT72" i="5"/>
  <c r="HT76" i="5"/>
  <c r="HT80" i="5"/>
  <c r="HT84" i="5"/>
  <c r="HT88" i="5"/>
  <c r="HT92" i="5"/>
  <c r="HT96" i="5"/>
  <c r="HT100" i="5"/>
  <c r="HT104" i="5"/>
  <c r="HT108" i="5"/>
  <c r="HT112" i="5"/>
  <c r="HT114" i="5"/>
  <c r="HT116" i="5"/>
  <c r="HT118" i="5"/>
  <c r="HT120" i="5"/>
  <c r="HT122" i="5"/>
  <c r="HT124" i="5"/>
  <c r="HT126" i="5"/>
  <c r="HT128" i="5"/>
  <c r="HT130" i="5"/>
  <c r="HT132" i="5"/>
  <c r="HT134" i="5"/>
  <c r="HT136" i="5"/>
  <c r="HT138" i="5"/>
  <c r="HT140" i="5"/>
  <c r="HT142" i="5"/>
  <c r="HT144" i="5"/>
  <c r="HT146" i="5"/>
  <c r="HT148" i="5"/>
  <c r="HT150" i="5"/>
  <c r="HT152" i="5"/>
  <c r="HT154" i="5"/>
  <c r="HT156" i="5"/>
  <c r="HT158" i="5"/>
  <c r="HT160" i="5"/>
  <c r="HT162" i="5"/>
  <c r="HP206" i="5"/>
  <c r="HP204" i="5"/>
  <c r="HP205" i="5"/>
  <c r="HP207" i="5"/>
  <c r="HP203" i="5"/>
  <c r="HP201" i="5"/>
  <c r="HP202" i="5"/>
  <c r="HP12" i="5"/>
  <c r="HP14" i="5"/>
  <c r="HP16" i="5"/>
  <c r="HP18" i="5"/>
  <c r="HP20" i="5"/>
  <c r="HP22" i="5"/>
  <c r="HP24" i="5"/>
  <c r="HP26" i="5"/>
  <c r="HP28" i="5"/>
  <c r="HP30" i="5"/>
  <c r="HP32" i="5"/>
  <c r="HP34" i="5"/>
  <c r="HP36" i="5"/>
  <c r="HP38" i="5"/>
  <c r="HP40" i="5"/>
  <c r="HP42" i="5"/>
  <c r="HP44" i="5"/>
  <c r="HP46" i="5"/>
  <c r="HP48" i="5"/>
  <c r="HP11" i="5"/>
  <c r="HP13" i="5"/>
  <c r="HP17" i="5"/>
  <c r="HP21" i="5"/>
  <c r="HP25" i="5"/>
  <c r="HP29" i="5"/>
  <c r="HP33" i="5"/>
  <c r="HP37" i="5"/>
  <c r="HP41" i="5"/>
  <c r="HP45" i="5"/>
  <c r="HP49" i="5"/>
  <c r="HP51" i="5"/>
  <c r="HP53" i="5"/>
  <c r="HP55" i="5"/>
  <c r="HP57" i="5"/>
  <c r="HP59" i="5"/>
  <c r="HP61" i="5"/>
  <c r="HP63" i="5"/>
  <c r="HP65" i="5"/>
  <c r="HP67" i="5"/>
  <c r="HP69" i="5"/>
  <c r="HP71" i="5"/>
  <c r="HP73" i="5"/>
  <c r="HP75" i="5"/>
  <c r="HP77" i="5"/>
  <c r="HP79" i="5"/>
  <c r="HP81" i="5"/>
  <c r="HP83" i="5"/>
  <c r="HP85" i="5"/>
  <c r="HP87" i="5"/>
  <c r="HP89" i="5"/>
  <c r="HP91" i="5"/>
  <c r="HP93" i="5"/>
  <c r="HP95" i="5"/>
  <c r="HP97" i="5"/>
  <c r="HP99" i="5"/>
  <c r="HP101" i="5"/>
  <c r="HP103" i="5"/>
  <c r="HP105" i="5"/>
  <c r="HP107" i="5"/>
  <c r="HP109" i="5"/>
  <c r="HP111" i="5"/>
  <c r="HP15" i="5"/>
  <c r="HP23" i="5"/>
  <c r="HP31" i="5"/>
  <c r="HP39" i="5"/>
  <c r="HP47" i="5"/>
  <c r="HP52" i="5"/>
  <c r="HP56" i="5"/>
  <c r="HP60" i="5"/>
  <c r="HP64" i="5"/>
  <c r="HP68" i="5"/>
  <c r="HP19" i="5"/>
  <c r="HP35" i="5"/>
  <c r="HP50" i="5"/>
  <c r="HP58" i="5"/>
  <c r="HP66" i="5"/>
  <c r="HP72" i="5"/>
  <c r="HP76" i="5"/>
  <c r="HP80" i="5"/>
  <c r="HP84" i="5"/>
  <c r="HP88" i="5"/>
  <c r="HP92" i="5"/>
  <c r="HP96" i="5"/>
  <c r="HP100" i="5"/>
  <c r="HP104" i="5"/>
  <c r="HP108" i="5"/>
  <c r="HP112" i="5"/>
  <c r="HP114" i="5"/>
  <c r="HP116" i="5"/>
  <c r="HP118" i="5"/>
  <c r="HP120" i="5"/>
  <c r="HP122" i="5"/>
  <c r="HP124" i="5"/>
  <c r="HP126" i="5"/>
  <c r="HP128" i="5"/>
  <c r="HP130" i="5"/>
  <c r="HP132" i="5"/>
  <c r="HP134" i="5"/>
  <c r="HP136" i="5"/>
  <c r="HP138" i="5"/>
  <c r="HP140" i="5"/>
  <c r="HP142" i="5"/>
  <c r="HP144" i="5"/>
  <c r="HP146" i="5"/>
  <c r="HP148" i="5"/>
  <c r="HP150" i="5"/>
  <c r="HP152" i="5"/>
  <c r="HP154" i="5"/>
  <c r="HP156" i="5"/>
  <c r="HP158" i="5"/>
  <c r="HP160" i="5"/>
  <c r="HP162" i="5"/>
  <c r="HL207" i="5"/>
  <c r="HL206" i="5"/>
  <c r="HL204" i="5"/>
  <c r="HL205" i="5"/>
  <c r="HL202" i="5"/>
  <c r="HL203" i="5"/>
  <c r="HL201" i="5"/>
  <c r="HL12" i="5"/>
  <c r="HL14" i="5"/>
  <c r="HL16" i="5"/>
  <c r="HL18" i="5"/>
  <c r="HL20" i="5"/>
  <c r="HL22" i="5"/>
  <c r="HL24" i="5"/>
  <c r="HL26" i="5"/>
  <c r="HL28" i="5"/>
  <c r="HL30" i="5"/>
  <c r="HL32" i="5"/>
  <c r="HL34" i="5"/>
  <c r="HL36" i="5"/>
  <c r="HL38" i="5"/>
  <c r="HL40" i="5"/>
  <c r="HL42" i="5"/>
  <c r="HL44" i="5"/>
  <c r="HL46" i="5"/>
  <c r="HL48" i="5"/>
  <c r="HL11" i="5"/>
  <c r="HL13" i="5"/>
  <c r="HL17" i="5"/>
  <c r="HL21" i="5"/>
  <c r="HL25" i="5"/>
  <c r="HL29" i="5"/>
  <c r="HL33" i="5"/>
  <c r="HL37" i="5"/>
  <c r="HL41" i="5"/>
  <c r="HL45" i="5"/>
  <c r="HL49" i="5"/>
  <c r="HL51" i="5"/>
  <c r="HL53" i="5"/>
  <c r="HL55" i="5"/>
  <c r="HL57" i="5"/>
  <c r="HL59" i="5"/>
  <c r="HL61" i="5"/>
  <c r="HL63" i="5"/>
  <c r="HL65" i="5"/>
  <c r="HL67" i="5"/>
  <c r="HL69" i="5"/>
  <c r="HL71" i="5"/>
  <c r="HL73" i="5"/>
  <c r="HL75" i="5"/>
  <c r="HL77" i="5"/>
  <c r="HL79" i="5"/>
  <c r="HL81" i="5"/>
  <c r="HL83" i="5"/>
  <c r="HL85" i="5"/>
  <c r="HL87" i="5"/>
  <c r="HL89" i="5"/>
  <c r="HL91" i="5"/>
  <c r="HL93" i="5"/>
  <c r="HL95" i="5"/>
  <c r="HL97" i="5"/>
  <c r="HL99" i="5"/>
  <c r="HL101" i="5"/>
  <c r="HL103" i="5"/>
  <c r="HL105" i="5"/>
  <c r="HL107" i="5"/>
  <c r="HL109" i="5"/>
  <c r="HL111" i="5"/>
  <c r="HL15" i="5"/>
  <c r="HL23" i="5"/>
  <c r="HL31" i="5"/>
  <c r="HL39" i="5"/>
  <c r="HL47" i="5"/>
  <c r="HL52" i="5"/>
  <c r="HL56" i="5"/>
  <c r="HL60" i="5"/>
  <c r="HL64" i="5"/>
  <c r="HL68" i="5"/>
  <c r="HL19" i="5"/>
  <c r="HL35" i="5"/>
  <c r="HL50" i="5"/>
  <c r="HL58" i="5"/>
  <c r="HL66" i="5"/>
  <c r="HL72" i="5"/>
  <c r="HL76" i="5"/>
  <c r="HL80" i="5"/>
  <c r="HL84" i="5"/>
  <c r="HL88" i="5"/>
  <c r="HL92" i="5"/>
  <c r="HL96" i="5"/>
  <c r="HL100" i="5"/>
  <c r="HL104" i="5"/>
  <c r="HL108" i="5"/>
  <c r="HL112" i="5"/>
  <c r="HL114" i="5"/>
  <c r="HL116" i="5"/>
  <c r="HL118" i="5"/>
  <c r="HL120" i="5"/>
  <c r="HL122" i="5"/>
  <c r="HL124" i="5"/>
  <c r="HL126" i="5"/>
  <c r="HL128" i="5"/>
  <c r="HL130" i="5"/>
  <c r="HL132" i="5"/>
  <c r="HL134" i="5"/>
  <c r="HL136" i="5"/>
  <c r="HL138" i="5"/>
  <c r="HL140" i="5"/>
  <c r="HL142" i="5"/>
  <c r="HL144" i="5"/>
  <c r="HL146" i="5"/>
  <c r="HL148" i="5"/>
  <c r="HL150" i="5"/>
  <c r="HL152" i="5"/>
  <c r="HL154" i="5"/>
  <c r="HL156" i="5"/>
  <c r="HL158" i="5"/>
  <c r="HL160" i="5"/>
  <c r="HL162" i="5"/>
  <c r="HH207" i="5"/>
  <c r="HH206" i="5"/>
  <c r="HH204" i="5"/>
  <c r="HH205" i="5"/>
  <c r="HH202" i="5"/>
  <c r="HH201" i="5"/>
  <c r="HH203" i="5"/>
  <c r="HH12" i="5"/>
  <c r="HH14" i="5"/>
  <c r="HH16" i="5"/>
  <c r="HH18" i="5"/>
  <c r="HH20" i="5"/>
  <c r="HH22" i="5"/>
  <c r="HH24" i="5"/>
  <c r="HH26" i="5"/>
  <c r="HH28" i="5"/>
  <c r="HH30" i="5"/>
  <c r="HH32" i="5"/>
  <c r="HH34" i="5"/>
  <c r="HH36" i="5"/>
  <c r="HH38" i="5"/>
  <c r="HH40" i="5"/>
  <c r="HH42" i="5"/>
  <c r="HH44" i="5"/>
  <c r="HH46" i="5"/>
  <c r="HH48" i="5"/>
  <c r="HH11" i="5"/>
  <c r="HH13" i="5"/>
  <c r="HH17" i="5"/>
  <c r="HH21" i="5"/>
  <c r="HH25" i="5"/>
  <c r="HH29" i="5"/>
  <c r="HH33" i="5"/>
  <c r="HH37" i="5"/>
  <c r="HH41" i="5"/>
  <c r="HH45" i="5"/>
  <c r="HH49" i="5"/>
  <c r="HH51" i="5"/>
  <c r="HH53" i="5"/>
  <c r="HH55" i="5"/>
  <c r="HH57" i="5"/>
  <c r="HH59" i="5"/>
  <c r="HH61" i="5"/>
  <c r="HH63" i="5"/>
  <c r="HH65" i="5"/>
  <c r="HH67" i="5"/>
  <c r="HH69" i="5"/>
  <c r="HH71" i="5"/>
  <c r="HH73" i="5"/>
  <c r="HH75" i="5"/>
  <c r="HH77" i="5"/>
  <c r="HH79" i="5"/>
  <c r="HH81" i="5"/>
  <c r="HH83" i="5"/>
  <c r="HH85" i="5"/>
  <c r="HH87" i="5"/>
  <c r="HH89" i="5"/>
  <c r="HH91" i="5"/>
  <c r="HH93" i="5"/>
  <c r="HH95" i="5"/>
  <c r="HH97" i="5"/>
  <c r="HH99" i="5"/>
  <c r="HH101" i="5"/>
  <c r="HH103" i="5"/>
  <c r="HH105" i="5"/>
  <c r="HH107" i="5"/>
  <c r="HH109" i="5"/>
  <c r="HH111" i="5"/>
  <c r="HH15" i="5"/>
  <c r="HH23" i="5"/>
  <c r="HH31" i="5"/>
  <c r="HH39" i="5"/>
  <c r="HH47" i="5"/>
  <c r="HH52" i="5"/>
  <c r="HH56" i="5"/>
  <c r="HH60" i="5"/>
  <c r="HH64" i="5"/>
  <c r="HH68" i="5"/>
  <c r="HH19" i="5"/>
  <c r="HH35" i="5"/>
  <c r="HH50" i="5"/>
  <c r="HH58" i="5"/>
  <c r="HH66" i="5"/>
  <c r="HH72" i="5"/>
  <c r="HH76" i="5"/>
  <c r="HH80" i="5"/>
  <c r="HH84" i="5"/>
  <c r="HH88" i="5"/>
  <c r="HH92" i="5"/>
  <c r="HH96" i="5"/>
  <c r="HH100" i="5"/>
  <c r="HH104" i="5"/>
  <c r="HH108" i="5"/>
  <c r="HH112" i="5"/>
  <c r="HH114" i="5"/>
  <c r="HH116" i="5"/>
  <c r="HH118" i="5"/>
  <c r="HH120" i="5"/>
  <c r="HH122" i="5"/>
  <c r="HH124" i="5"/>
  <c r="HH126" i="5"/>
  <c r="HH128" i="5"/>
  <c r="HH130" i="5"/>
  <c r="HH132" i="5"/>
  <c r="HH134" i="5"/>
  <c r="HH136" i="5"/>
  <c r="HH138" i="5"/>
  <c r="HH140" i="5"/>
  <c r="HH142" i="5"/>
  <c r="HH144" i="5"/>
  <c r="HH146" i="5"/>
  <c r="HH148" i="5"/>
  <c r="HH150" i="5"/>
  <c r="HH152" i="5"/>
  <c r="HH154" i="5"/>
  <c r="HH156" i="5"/>
  <c r="HH158" i="5"/>
  <c r="HH160" i="5"/>
  <c r="HH162" i="5"/>
  <c r="HD207" i="5"/>
  <c r="HD206" i="5"/>
  <c r="HD204" i="5"/>
  <c r="HD205" i="5"/>
  <c r="HD202" i="5"/>
  <c r="HD201" i="5"/>
  <c r="HD203" i="5"/>
  <c r="HD12" i="5"/>
  <c r="HD14" i="5"/>
  <c r="HD16" i="5"/>
  <c r="HD18" i="5"/>
  <c r="HD20" i="5"/>
  <c r="HD22" i="5"/>
  <c r="HD24" i="5"/>
  <c r="HD26" i="5"/>
  <c r="HD28" i="5"/>
  <c r="HD30" i="5"/>
  <c r="HD32" i="5"/>
  <c r="HD34" i="5"/>
  <c r="HD36" i="5"/>
  <c r="HD38" i="5"/>
  <c r="HD40" i="5"/>
  <c r="HD42" i="5"/>
  <c r="HD44" i="5"/>
  <c r="HD46" i="5"/>
  <c r="HD48" i="5"/>
  <c r="HD11" i="5"/>
  <c r="HD13" i="5"/>
  <c r="HD17" i="5"/>
  <c r="HD21" i="5"/>
  <c r="HD25" i="5"/>
  <c r="HD29" i="5"/>
  <c r="HD33" i="5"/>
  <c r="HD37" i="5"/>
  <c r="HD41" i="5"/>
  <c r="HD45" i="5"/>
  <c r="HD49" i="5"/>
  <c r="HD51" i="5"/>
  <c r="HD53" i="5"/>
  <c r="HD55" i="5"/>
  <c r="HD57" i="5"/>
  <c r="HD59" i="5"/>
  <c r="HD61" i="5"/>
  <c r="HD63" i="5"/>
  <c r="HD65" i="5"/>
  <c r="HD67" i="5"/>
  <c r="HD69" i="5"/>
  <c r="HD71" i="5"/>
  <c r="HD73" i="5"/>
  <c r="HD75" i="5"/>
  <c r="HD77" i="5"/>
  <c r="HD79" i="5"/>
  <c r="HD81" i="5"/>
  <c r="HD83" i="5"/>
  <c r="HD85" i="5"/>
  <c r="HD87" i="5"/>
  <c r="HD89" i="5"/>
  <c r="HD91" i="5"/>
  <c r="HD93" i="5"/>
  <c r="HD95" i="5"/>
  <c r="HD97" i="5"/>
  <c r="HD99" i="5"/>
  <c r="HD101" i="5"/>
  <c r="HD103" i="5"/>
  <c r="HD105" i="5"/>
  <c r="HD107" i="5"/>
  <c r="HD109" i="5"/>
  <c r="HD111" i="5"/>
  <c r="HD15" i="5"/>
  <c r="HD23" i="5"/>
  <c r="HD31" i="5"/>
  <c r="HD39" i="5"/>
  <c r="HD47" i="5"/>
  <c r="HD52" i="5"/>
  <c r="HD56" i="5"/>
  <c r="HD60" i="5"/>
  <c r="HD64" i="5"/>
  <c r="HD68" i="5"/>
  <c r="HD19" i="5"/>
  <c r="HD35" i="5"/>
  <c r="HD50" i="5"/>
  <c r="HD58" i="5"/>
  <c r="HD66" i="5"/>
  <c r="HD72" i="5"/>
  <c r="HD76" i="5"/>
  <c r="HD80" i="5"/>
  <c r="HD84" i="5"/>
  <c r="HD88" i="5"/>
  <c r="HD92" i="5"/>
  <c r="HD96" i="5"/>
  <c r="HD100" i="5"/>
  <c r="HD104" i="5"/>
  <c r="HD108" i="5"/>
  <c r="HD112" i="5"/>
  <c r="HD114" i="5"/>
  <c r="HD116" i="5"/>
  <c r="HD118" i="5"/>
  <c r="HD120" i="5"/>
  <c r="HD122" i="5"/>
  <c r="HD124" i="5"/>
  <c r="HD126" i="5"/>
  <c r="HD128" i="5"/>
  <c r="HD130" i="5"/>
  <c r="HD132" i="5"/>
  <c r="HD134" i="5"/>
  <c r="HD136" i="5"/>
  <c r="HD138" i="5"/>
  <c r="HD140" i="5"/>
  <c r="HD142" i="5"/>
  <c r="HD144" i="5"/>
  <c r="HD146" i="5"/>
  <c r="HD148" i="5"/>
  <c r="HD150" i="5"/>
  <c r="HD152" i="5"/>
  <c r="HD154" i="5"/>
  <c r="HD156" i="5"/>
  <c r="HD158" i="5"/>
  <c r="HD160" i="5"/>
  <c r="HD162" i="5"/>
  <c r="GZ207" i="5"/>
  <c r="GZ206" i="5"/>
  <c r="GZ204" i="5"/>
  <c r="GZ205" i="5"/>
  <c r="GZ203" i="5"/>
  <c r="GZ201" i="5"/>
  <c r="GZ202" i="5"/>
  <c r="GZ12" i="5"/>
  <c r="GZ14" i="5"/>
  <c r="GZ16" i="5"/>
  <c r="GZ18" i="5"/>
  <c r="GZ20" i="5"/>
  <c r="GZ22" i="5"/>
  <c r="GZ24" i="5"/>
  <c r="GZ26" i="5"/>
  <c r="GZ28" i="5"/>
  <c r="GZ30" i="5"/>
  <c r="GZ32" i="5"/>
  <c r="GZ34" i="5"/>
  <c r="GZ36" i="5"/>
  <c r="GZ38" i="5"/>
  <c r="GZ40" i="5"/>
  <c r="GZ42" i="5"/>
  <c r="GZ44" i="5"/>
  <c r="GZ46" i="5"/>
  <c r="GZ48" i="5"/>
  <c r="GZ11" i="5"/>
  <c r="GZ13" i="5"/>
  <c r="GZ17" i="5"/>
  <c r="GZ21" i="5"/>
  <c r="GZ25" i="5"/>
  <c r="GZ29" i="5"/>
  <c r="GZ33" i="5"/>
  <c r="GZ37" i="5"/>
  <c r="GZ41" i="5"/>
  <c r="GZ45" i="5"/>
  <c r="GZ49" i="5"/>
  <c r="GZ51" i="5"/>
  <c r="GZ53" i="5"/>
  <c r="GZ55" i="5"/>
  <c r="GZ57" i="5"/>
  <c r="GZ59" i="5"/>
  <c r="GZ61" i="5"/>
  <c r="GZ63" i="5"/>
  <c r="GZ65" i="5"/>
  <c r="GZ67" i="5"/>
  <c r="GZ69" i="5"/>
  <c r="GZ71" i="5"/>
  <c r="GZ73" i="5"/>
  <c r="GZ75" i="5"/>
  <c r="GZ77" i="5"/>
  <c r="GZ79" i="5"/>
  <c r="GZ81" i="5"/>
  <c r="GZ83" i="5"/>
  <c r="GZ85" i="5"/>
  <c r="GZ87" i="5"/>
  <c r="GZ89" i="5"/>
  <c r="GZ91" i="5"/>
  <c r="GZ93" i="5"/>
  <c r="GZ95" i="5"/>
  <c r="GZ97" i="5"/>
  <c r="GZ99" i="5"/>
  <c r="GZ101" i="5"/>
  <c r="GZ103" i="5"/>
  <c r="GZ105" i="5"/>
  <c r="GZ107" i="5"/>
  <c r="GZ109" i="5"/>
  <c r="GZ111" i="5"/>
  <c r="GZ15" i="5"/>
  <c r="GZ23" i="5"/>
  <c r="GZ31" i="5"/>
  <c r="GZ39" i="5"/>
  <c r="GZ47" i="5"/>
  <c r="GZ52" i="5"/>
  <c r="GZ56" i="5"/>
  <c r="GZ60" i="5"/>
  <c r="GZ64" i="5"/>
  <c r="GZ68" i="5"/>
  <c r="GZ19" i="5"/>
  <c r="GZ35" i="5"/>
  <c r="GZ50" i="5"/>
  <c r="GZ58" i="5"/>
  <c r="GZ66" i="5"/>
  <c r="GZ72" i="5"/>
  <c r="GZ76" i="5"/>
  <c r="GZ80" i="5"/>
  <c r="GZ84" i="5"/>
  <c r="GZ88" i="5"/>
  <c r="GZ92" i="5"/>
  <c r="GZ96" i="5"/>
  <c r="GZ100" i="5"/>
  <c r="GZ104" i="5"/>
  <c r="GZ108" i="5"/>
  <c r="GZ112" i="5"/>
  <c r="GZ114" i="5"/>
  <c r="GZ116" i="5"/>
  <c r="GZ118" i="5"/>
  <c r="GZ120" i="5"/>
  <c r="GZ122" i="5"/>
  <c r="GZ124" i="5"/>
  <c r="GZ126" i="5"/>
  <c r="GZ128" i="5"/>
  <c r="GZ130" i="5"/>
  <c r="GZ132" i="5"/>
  <c r="GZ134" i="5"/>
  <c r="GZ136" i="5"/>
  <c r="GZ138" i="5"/>
  <c r="GZ140" i="5"/>
  <c r="GZ142" i="5"/>
  <c r="GZ144" i="5"/>
  <c r="GZ146" i="5"/>
  <c r="GZ148" i="5"/>
  <c r="GZ150" i="5"/>
  <c r="GZ152" i="5"/>
  <c r="GZ154" i="5"/>
  <c r="GZ156" i="5"/>
  <c r="GZ158" i="5"/>
  <c r="GZ160" i="5"/>
  <c r="GZ162" i="5"/>
  <c r="GV207" i="5"/>
  <c r="GV204" i="5"/>
  <c r="GV206" i="5"/>
  <c r="GV205" i="5"/>
  <c r="GV202" i="5"/>
  <c r="GV201" i="5"/>
  <c r="GV203" i="5"/>
  <c r="GV12" i="5"/>
  <c r="GV14" i="5"/>
  <c r="GV16" i="5"/>
  <c r="GV18" i="5"/>
  <c r="GV20" i="5"/>
  <c r="GV22" i="5"/>
  <c r="GV24" i="5"/>
  <c r="GV26" i="5"/>
  <c r="GV28" i="5"/>
  <c r="GV30" i="5"/>
  <c r="GV32" i="5"/>
  <c r="GV34" i="5"/>
  <c r="GV36" i="5"/>
  <c r="GV38" i="5"/>
  <c r="GV40" i="5"/>
  <c r="GV42" i="5"/>
  <c r="GV44" i="5"/>
  <c r="GV46" i="5"/>
  <c r="GV48" i="5"/>
  <c r="GV11" i="5"/>
  <c r="GV13" i="5"/>
  <c r="GV17" i="5"/>
  <c r="GV21" i="5"/>
  <c r="GV25" i="5"/>
  <c r="GV29" i="5"/>
  <c r="GV33" i="5"/>
  <c r="GV37" i="5"/>
  <c r="GV41" i="5"/>
  <c r="GV45" i="5"/>
  <c r="GV49" i="5"/>
  <c r="GV51" i="5"/>
  <c r="GV53" i="5"/>
  <c r="GV55" i="5"/>
  <c r="GV57" i="5"/>
  <c r="GV59" i="5"/>
  <c r="GV61" i="5"/>
  <c r="GV63" i="5"/>
  <c r="GV65" i="5"/>
  <c r="GV67" i="5"/>
  <c r="GV69" i="5"/>
  <c r="GV71" i="5"/>
  <c r="GV73" i="5"/>
  <c r="GV75" i="5"/>
  <c r="GV77" i="5"/>
  <c r="GV79" i="5"/>
  <c r="GV81" i="5"/>
  <c r="GV83" i="5"/>
  <c r="GV85" i="5"/>
  <c r="GV87" i="5"/>
  <c r="GV89" i="5"/>
  <c r="GV91" i="5"/>
  <c r="GV93" i="5"/>
  <c r="GV95" i="5"/>
  <c r="GV97" i="5"/>
  <c r="GV99" i="5"/>
  <c r="GV101" i="5"/>
  <c r="GV103" i="5"/>
  <c r="GV105" i="5"/>
  <c r="GV107" i="5"/>
  <c r="GV109" i="5"/>
  <c r="GV111" i="5"/>
  <c r="GV15" i="5"/>
  <c r="GV23" i="5"/>
  <c r="GV31" i="5"/>
  <c r="GV39" i="5"/>
  <c r="GV47" i="5"/>
  <c r="GV52" i="5"/>
  <c r="GV56" i="5"/>
  <c r="GV60" i="5"/>
  <c r="GV64" i="5"/>
  <c r="GV68" i="5"/>
  <c r="GV19" i="5"/>
  <c r="GV35" i="5"/>
  <c r="GV50" i="5"/>
  <c r="GV58" i="5"/>
  <c r="GV66" i="5"/>
  <c r="GV72" i="5"/>
  <c r="GV76" i="5"/>
  <c r="GV80" i="5"/>
  <c r="GV84" i="5"/>
  <c r="GV88" i="5"/>
  <c r="GV92" i="5"/>
  <c r="GV96" i="5"/>
  <c r="GV100" i="5"/>
  <c r="GV104" i="5"/>
  <c r="GV108" i="5"/>
  <c r="GV112" i="5"/>
  <c r="GV114" i="5"/>
  <c r="GV116" i="5"/>
  <c r="GV118" i="5"/>
  <c r="GV120" i="5"/>
  <c r="GV122" i="5"/>
  <c r="GV124" i="5"/>
  <c r="GV126" i="5"/>
  <c r="GV128" i="5"/>
  <c r="GV130" i="5"/>
  <c r="GV132" i="5"/>
  <c r="GV134" i="5"/>
  <c r="GV136" i="5"/>
  <c r="GV138" i="5"/>
  <c r="GV140" i="5"/>
  <c r="GV142" i="5"/>
  <c r="GV144" i="5"/>
  <c r="GV146" i="5"/>
  <c r="GV148" i="5"/>
  <c r="GV150" i="5"/>
  <c r="GV152" i="5"/>
  <c r="GV154" i="5"/>
  <c r="GV156" i="5"/>
  <c r="GV158" i="5"/>
  <c r="GV160" i="5"/>
  <c r="GV162" i="5"/>
  <c r="GR207" i="5"/>
  <c r="GR206" i="5"/>
  <c r="GR204" i="5"/>
  <c r="GR205" i="5"/>
  <c r="GR202" i="5"/>
  <c r="GR203" i="5"/>
  <c r="GR201" i="5"/>
  <c r="GR12" i="5"/>
  <c r="GR14" i="5"/>
  <c r="GR16" i="5"/>
  <c r="GR18" i="5"/>
  <c r="GR20" i="5"/>
  <c r="GR22" i="5"/>
  <c r="GR24" i="5"/>
  <c r="GR26" i="5"/>
  <c r="GR28" i="5"/>
  <c r="GR30" i="5"/>
  <c r="GR32" i="5"/>
  <c r="GR34" i="5"/>
  <c r="GR36" i="5"/>
  <c r="GR38" i="5"/>
  <c r="GR40" i="5"/>
  <c r="GR42" i="5"/>
  <c r="GR44" i="5"/>
  <c r="GR46" i="5"/>
  <c r="GR48" i="5"/>
  <c r="GR11" i="5"/>
  <c r="GR13" i="5"/>
  <c r="GR17" i="5"/>
  <c r="GR21" i="5"/>
  <c r="GR25" i="5"/>
  <c r="GR29" i="5"/>
  <c r="GR33" i="5"/>
  <c r="GR37" i="5"/>
  <c r="GR41" i="5"/>
  <c r="GR45" i="5"/>
  <c r="GR49" i="5"/>
  <c r="GR51" i="5"/>
  <c r="GR53" i="5"/>
  <c r="GR55" i="5"/>
  <c r="GR57" i="5"/>
  <c r="GR59" i="5"/>
  <c r="GR61" i="5"/>
  <c r="GR63" i="5"/>
  <c r="GR65" i="5"/>
  <c r="GR67" i="5"/>
  <c r="GR69" i="5"/>
  <c r="GR71" i="5"/>
  <c r="GR73" i="5"/>
  <c r="GR75" i="5"/>
  <c r="GR77" i="5"/>
  <c r="GR79" i="5"/>
  <c r="GR81" i="5"/>
  <c r="GR83" i="5"/>
  <c r="GR85" i="5"/>
  <c r="GR87" i="5"/>
  <c r="GR89" i="5"/>
  <c r="GR91" i="5"/>
  <c r="GR93" i="5"/>
  <c r="GR95" i="5"/>
  <c r="GR97" i="5"/>
  <c r="GR99" i="5"/>
  <c r="GR101" i="5"/>
  <c r="GR103" i="5"/>
  <c r="GR105" i="5"/>
  <c r="GR107" i="5"/>
  <c r="GR109" i="5"/>
  <c r="GR111" i="5"/>
  <c r="GR15" i="5"/>
  <c r="GR23" i="5"/>
  <c r="GR31" i="5"/>
  <c r="GR39" i="5"/>
  <c r="GR47" i="5"/>
  <c r="GR52" i="5"/>
  <c r="GR56" i="5"/>
  <c r="GR60" i="5"/>
  <c r="GR64" i="5"/>
  <c r="GR68" i="5"/>
  <c r="GR19" i="5"/>
  <c r="GR35" i="5"/>
  <c r="GR50" i="5"/>
  <c r="GR58" i="5"/>
  <c r="GR66" i="5"/>
  <c r="GR72" i="5"/>
  <c r="GR76" i="5"/>
  <c r="GR80" i="5"/>
  <c r="GR84" i="5"/>
  <c r="GR88" i="5"/>
  <c r="GR92" i="5"/>
  <c r="GR96" i="5"/>
  <c r="GR100" i="5"/>
  <c r="GR104" i="5"/>
  <c r="GR108" i="5"/>
  <c r="GR112" i="5"/>
  <c r="GR114" i="5"/>
  <c r="GR116" i="5"/>
  <c r="GR118" i="5"/>
  <c r="GR120" i="5"/>
  <c r="GR122" i="5"/>
  <c r="GR124" i="5"/>
  <c r="GR126" i="5"/>
  <c r="GR128" i="5"/>
  <c r="GR130" i="5"/>
  <c r="GR132" i="5"/>
  <c r="GR134" i="5"/>
  <c r="GR136" i="5"/>
  <c r="GR138" i="5"/>
  <c r="GR140" i="5"/>
  <c r="GR142" i="5"/>
  <c r="GR144" i="5"/>
  <c r="GR146" i="5"/>
  <c r="GR148" i="5"/>
  <c r="GR150" i="5"/>
  <c r="GR152" i="5"/>
  <c r="GR154" i="5"/>
  <c r="GR156" i="5"/>
  <c r="GR158" i="5"/>
  <c r="GR160" i="5"/>
  <c r="GR162" i="5"/>
  <c r="GN207" i="5"/>
  <c r="GN206" i="5"/>
  <c r="GN204" i="5"/>
  <c r="GN205" i="5"/>
  <c r="GN202" i="5"/>
  <c r="GN203" i="5"/>
  <c r="GN201" i="5"/>
  <c r="GN12" i="5"/>
  <c r="GN14" i="5"/>
  <c r="GN16" i="5"/>
  <c r="GN18" i="5"/>
  <c r="GN20" i="5"/>
  <c r="GN22" i="5"/>
  <c r="GN24" i="5"/>
  <c r="GN26" i="5"/>
  <c r="GN28" i="5"/>
  <c r="GN30" i="5"/>
  <c r="GN32" i="5"/>
  <c r="GN34" i="5"/>
  <c r="GN36" i="5"/>
  <c r="GN38" i="5"/>
  <c r="GN40" i="5"/>
  <c r="GN42" i="5"/>
  <c r="GN44" i="5"/>
  <c r="GN46" i="5"/>
  <c r="GN48" i="5"/>
  <c r="GN11" i="5"/>
  <c r="GN13" i="5"/>
  <c r="GN17" i="5"/>
  <c r="GN21" i="5"/>
  <c r="GN25" i="5"/>
  <c r="GN29" i="5"/>
  <c r="GN33" i="5"/>
  <c r="GN37" i="5"/>
  <c r="GN41" i="5"/>
  <c r="GN45" i="5"/>
  <c r="GN49" i="5"/>
  <c r="GN51" i="5"/>
  <c r="GN53" i="5"/>
  <c r="GN55" i="5"/>
  <c r="GN57" i="5"/>
  <c r="GN59" i="5"/>
  <c r="GN61" i="5"/>
  <c r="GN63" i="5"/>
  <c r="GN65" i="5"/>
  <c r="GN67" i="5"/>
  <c r="GN69" i="5"/>
  <c r="GN71" i="5"/>
  <c r="GN73" i="5"/>
  <c r="GN75" i="5"/>
  <c r="GN77" i="5"/>
  <c r="GN79" i="5"/>
  <c r="GN81" i="5"/>
  <c r="GN83" i="5"/>
  <c r="GN85" i="5"/>
  <c r="GN87" i="5"/>
  <c r="GN89" i="5"/>
  <c r="GN91" i="5"/>
  <c r="GN93" i="5"/>
  <c r="GN95" i="5"/>
  <c r="GN97" i="5"/>
  <c r="GN99" i="5"/>
  <c r="GN101" i="5"/>
  <c r="GN103" i="5"/>
  <c r="GN105" i="5"/>
  <c r="GN107" i="5"/>
  <c r="GN109" i="5"/>
  <c r="GN111" i="5"/>
  <c r="GN15" i="5"/>
  <c r="GN23" i="5"/>
  <c r="GN31" i="5"/>
  <c r="GN39" i="5"/>
  <c r="GN47" i="5"/>
  <c r="GN52" i="5"/>
  <c r="GN56" i="5"/>
  <c r="GN60" i="5"/>
  <c r="GN64" i="5"/>
  <c r="GN68" i="5"/>
  <c r="GN19" i="5"/>
  <c r="GN35" i="5"/>
  <c r="GN50" i="5"/>
  <c r="GN58" i="5"/>
  <c r="GN66" i="5"/>
  <c r="GN72" i="5"/>
  <c r="GN76" i="5"/>
  <c r="GN80" i="5"/>
  <c r="GN84" i="5"/>
  <c r="GN88" i="5"/>
  <c r="GN92" i="5"/>
  <c r="GN96" i="5"/>
  <c r="GN100" i="5"/>
  <c r="GN104" i="5"/>
  <c r="GN108" i="5"/>
  <c r="GN112" i="5"/>
  <c r="GN114" i="5"/>
  <c r="GN116" i="5"/>
  <c r="GN118" i="5"/>
  <c r="GN120" i="5"/>
  <c r="GN122" i="5"/>
  <c r="GN124" i="5"/>
  <c r="GN126" i="5"/>
  <c r="GN128" i="5"/>
  <c r="GN130" i="5"/>
  <c r="GN132" i="5"/>
  <c r="GN134" i="5"/>
  <c r="GN136" i="5"/>
  <c r="GN138" i="5"/>
  <c r="GN140" i="5"/>
  <c r="GN142" i="5"/>
  <c r="GN144" i="5"/>
  <c r="GN146" i="5"/>
  <c r="GN148" i="5"/>
  <c r="GN150" i="5"/>
  <c r="GN152" i="5"/>
  <c r="GN154" i="5"/>
  <c r="GN156" i="5"/>
  <c r="GN158" i="5"/>
  <c r="GN160" i="5"/>
  <c r="GN162" i="5"/>
  <c r="GJ206" i="5"/>
  <c r="GJ207" i="5"/>
  <c r="GJ204" i="5"/>
  <c r="GJ205" i="5"/>
  <c r="GJ203" i="5"/>
  <c r="GJ201" i="5"/>
  <c r="GJ202" i="5"/>
  <c r="GJ12" i="5"/>
  <c r="GJ14" i="5"/>
  <c r="GJ16" i="5"/>
  <c r="GJ18" i="5"/>
  <c r="GJ20" i="5"/>
  <c r="GJ22" i="5"/>
  <c r="GJ24" i="5"/>
  <c r="GJ26" i="5"/>
  <c r="GJ28" i="5"/>
  <c r="GJ30" i="5"/>
  <c r="GJ32" i="5"/>
  <c r="GJ34" i="5"/>
  <c r="GJ36" i="5"/>
  <c r="GJ38" i="5"/>
  <c r="GJ40" i="5"/>
  <c r="GJ42" i="5"/>
  <c r="GJ44" i="5"/>
  <c r="GJ46" i="5"/>
  <c r="GJ48" i="5"/>
  <c r="GJ11" i="5"/>
  <c r="GJ13" i="5"/>
  <c r="GJ17" i="5"/>
  <c r="GJ21" i="5"/>
  <c r="GJ25" i="5"/>
  <c r="GJ29" i="5"/>
  <c r="GJ33" i="5"/>
  <c r="GJ37" i="5"/>
  <c r="GJ41" i="5"/>
  <c r="GJ45" i="5"/>
  <c r="GJ49" i="5"/>
  <c r="GJ51" i="5"/>
  <c r="GJ53" i="5"/>
  <c r="GJ55" i="5"/>
  <c r="GJ57" i="5"/>
  <c r="GJ59" i="5"/>
  <c r="GJ61" i="5"/>
  <c r="GJ63" i="5"/>
  <c r="GJ65" i="5"/>
  <c r="GJ67" i="5"/>
  <c r="GJ69" i="5"/>
  <c r="GJ71" i="5"/>
  <c r="GJ73" i="5"/>
  <c r="GJ75" i="5"/>
  <c r="GJ77" i="5"/>
  <c r="GJ79" i="5"/>
  <c r="GJ81" i="5"/>
  <c r="GJ83" i="5"/>
  <c r="GJ85" i="5"/>
  <c r="GJ87" i="5"/>
  <c r="GJ89" i="5"/>
  <c r="GJ91" i="5"/>
  <c r="GJ93" i="5"/>
  <c r="GJ95" i="5"/>
  <c r="GJ97" i="5"/>
  <c r="GJ99" i="5"/>
  <c r="GJ101" i="5"/>
  <c r="GJ103" i="5"/>
  <c r="GJ105" i="5"/>
  <c r="GJ107" i="5"/>
  <c r="GJ109" i="5"/>
  <c r="GJ111" i="5"/>
  <c r="GJ15" i="5"/>
  <c r="GJ23" i="5"/>
  <c r="GJ31" i="5"/>
  <c r="GJ39" i="5"/>
  <c r="GJ47" i="5"/>
  <c r="GJ52" i="5"/>
  <c r="GJ56" i="5"/>
  <c r="GJ60" i="5"/>
  <c r="GJ64" i="5"/>
  <c r="GJ68" i="5"/>
  <c r="GJ19" i="5"/>
  <c r="GJ35" i="5"/>
  <c r="GJ50" i="5"/>
  <c r="GJ58" i="5"/>
  <c r="GJ66" i="5"/>
  <c r="GJ72" i="5"/>
  <c r="GJ76" i="5"/>
  <c r="GJ80" i="5"/>
  <c r="GJ84" i="5"/>
  <c r="GJ88" i="5"/>
  <c r="GJ92" i="5"/>
  <c r="GJ96" i="5"/>
  <c r="GJ100" i="5"/>
  <c r="GJ104" i="5"/>
  <c r="GJ108" i="5"/>
  <c r="GJ112" i="5"/>
  <c r="GJ114" i="5"/>
  <c r="GJ116" i="5"/>
  <c r="GJ118" i="5"/>
  <c r="GJ120" i="5"/>
  <c r="GJ122" i="5"/>
  <c r="GJ124" i="5"/>
  <c r="GJ126" i="5"/>
  <c r="GJ128" i="5"/>
  <c r="GJ130" i="5"/>
  <c r="GJ132" i="5"/>
  <c r="GJ134" i="5"/>
  <c r="GJ136" i="5"/>
  <c r="GJ138" i="5"/>
  <c r="GJ140" i="5"/>
  <c r="GJ142" i="5"/>
  <c r="GJ144" i="5"/>
  <c r="GJ146" i="5"/>
  <c r="GJ148" i="5"/>
  <c r="GJ150" i="5"/>
  <c r="GJ152" i="5"/>
  <c r="GJ154" i="5"/>
  <c r="GJ156" i="5"/>
  <c r="GJ158" i="5"/>
  <c r="GJ160" i="5"/>
  <c r="GJ162" i="5"/>
  <c r="GF207" i="5"/>
  <c r="GF206" i="5"/>
  <c r="GF204" i="5"/>
  <c r="GF205" i="5"/>
  <c r="GF202" i="5"/>
  <c r="GF201" i="5"/>
  <c r="GF203" i="5"/>
  <c r="GF12" i="5"/>
  <c r="GF14" i="5"/>
  <c r="GF16" i="5"/>
  <c r="GF18" i="5"/>
  <c r="GF20" i="5"/>
  <c r="GF22" i="5"/>
  <c r="GF24" i="5"/>
  <c r="GF26" i="5"/>
  <c r="GF28" i="5"/>
  <c r="GF30" i="5"/>
  <c r="GF32" i="5"/>
  <c r="GF34" i="5"/>
  <c r="GF36" i="5"/>
  <c r="GF38" i="5"/>
  <c r="GF40" i="5"/>
  <c r="GF42" i="5"/>
  <c r="GF44" i="5"/>
  <c r="GF46" i="5"/>
  <c r="GF48" i="5"/>
  <c r="GF11" i="5"/>
  <c r="GF13" i="5"/>
  <c r="GF17" i="5"/>
  <c r="GF21" i="5"/>
  <c r="GF25" i="5"/>
  <c r="GF29" i="5"/>
  <c r="GF33" i="5"/>
  <c r="GF37" i="5"/>
  <c r="GF41" i="5"/>
  <c r="GF45" i="5"/>
  <c r="GF49" i="5"/>
  <c r="GF51" i="5"/>
  <c r="GF53" i="5"/>
  <c r="GF55" i="5"/>
  <c r="GF57" i="5"/>
  <c r="GF59" i="5"/>
  <c r="GF61" i="5"/>
  <c r="GF63" i="5"/>
  <c r="GF65" i="5"/>
  <c r="GF67" i="5"/>
  <c r="GF69" i="5"/>
  <c r="GF71" i="5"/>
  <c r="GF73" i="5"/>
  <c r="GF75" i="5"/>
  <c r="GF77" i="5"/>
  <c r="GF79" i="5"/>
  <c r="GF81" i="5"/>
  <c r="GF83" i="5"/>
  <c r="GF85" i="5"/>
  <c r="GF87" i="5"/>
  <c r="GF89" i="5"/>
  <c r="GF91" i="5"/>
  <c r="GF93" i="5"/>
  <c r="GF95" i="5"/>
  <c r="GF97" i="5"/>
  <c r="GF99" i="5"/>
  <c r="GF101" i="5"/>
  <c r="GF103" i="5"/>
  <c r="GF105" i="5"/>
  <c r="GF107" i="5"/>
  <c r="GF109" i="5"/>
  <c r="GF111" i="5"/>
  <c r="GF15" i="5"/>
  <c r="GF23" i="5"/>
  <c r="GF31" i="5"/>
  <c r="GF39" i="5"/>
  <c r="GF47" i="5"/>
  <c r="GF52" i="5"/>
  <c r="GF56" i="5"/>
  <c r="GF60" i="5"/>
  <c r="GF64" i="5"/>
  <c r="GF68" i="5"/>
  <c r="GF19" i="5"/>
  <c r="GF35" i="5"/>
  <c r="GF50" i="5"/>
  <c r="GF58" i="5"/>
  <c r="GF66" i="5"/>
  <c r="GF72" i="5"/>
  <c r="GF76" i="5"/>
  <c r="GF80" i="5"/>
  <c r="GF84" i="5"/>
  <c r="GF88" i="5"/>
  <c r="GF92" i="5"/>
  <c r="GF96" i="5"/>
  <c r="GF100" i="5"/>
  <c r="GF104" i="5"/>
  <c r="GF108" i="5"/>
  <c r="GF112" i="5"/>
  <c r="GF114" i="5"/>
  <c r="GF116" i="5"/>
  <c r="GF118" i="5"/>
  <c r="GF120" i="5"/>
  <c r="GF122" i="5"/>
  <c r="GF124" i="5"/>
  <c r="GF126" i="5"/>
  <c r="GF128" i="5"/>
  <c r="GF130" i="5"/>
  <c r="GF132" i="5"/>
  <c r="GF134" i="5"/>
  <c r="GF136" i="5"/>
  <c r="GF138" i="5"/>
  <c r="GF140" i="5"/>
  <c r="GF142" i="5"/>
  <c r="GF144" i="5"/>
  <c r="GF146" i="5"/>
  <c r="GF148" i="5"/>
  <c r="GF150" i="5"/>
  <c r="GF152" i="5"/>
  <c r="GF154" i="5"/>
  <c r="GF156" i="5"/>
  <c r="GF158" i="5"/>
  <c r="GF160" i="5"/>
  <c r="GF162" i="5"/>
  <c r="GB207" i="5"/>
  <c r="GB206" i="5"/>
  <c r="GB204" i="5"/>
  <c r="GB205" i="5"/>
  <c r="GB202" i="5"/>
  <c r="GB201" i="5"/>
  <c r="GB203" i="5"/>
  <c r="GB12" i="5"/>
  <c r="GB14" i="5"/>
  <c r="GB16" i="5"/>
  <c r="GB18" i="5"/>
  <c r="GB20" i="5"/>
  <c r="GB22" i="5"/>
  <c r="GB24" i="5"/>
  <c r="GB26" i="5"/>
  <c r="GB28" i="5"/>
  <c r="GB30" i="5"/>
  <c r="GB32" i="5"/>
  <c r="GB34" i="5"/>
  <c r="GB36" i="5"/>
  <c r="GB38" i="5"/>
  <c r="GB40" i="5"/>
  <c r="GB42" i="5"/>
  <c r="GB44" i="5"/>
  <c r="GB46" i="5"/>
  <c r="GB48" i="5"/>
  <c r="GB11" i="5"/>
  <c r="GB13" i="5"/>
  <c r="GB17" i="5"/>
  <c r="GB21" i="5"/>
  <c r="GB25" i="5"/>
  <c r="GB29" i="5"/>
  <c r="GB33" i="5"/>
  <c r="GB37" i="5"/>
  <c r="GB41" i="5"/>
  <c r="GB45" i="5"/>
  <c r="GB49" i="5"/>
  <c r="GB51" i="5"/>
  <c r="GB53" i="5"/>
  <c r="GB55" i="5"/>
  <c r="GB57" i="5"/>
  <c r="GB59" i="5"/>
  <c r="GB61" i="5"/>
  <c r="GB63" i="5"/>
  <c r="GB65" i="5"/>
  <c r="GB67" i="5"/>
  <c r="GB69" i="5"/>
  <c r="GB71" i="5"/>
  <c r="GB73" i="5"/>
  <c r="GB75" i="5"/>
  <c r="GB77" i="5"/>
  <c r="GB79" i="5"/>
  <c r="GB81" i="5"/>
  <c r="GB83" i="5"/>
  <c r="GB85" i="5"/>
  <c r="GB87" i="5"/>
  <c r="GB89" i="5"/>
  <c r="GB91" i="5"/>
  <c r="GB93" i="5"/>
  <c r="GB95" i="5"/>
  <c r="GB97" i="5"/>
  <c r="GB99" i="5"/>
  <c r="GB101" i="5"/>
  <c r="GB103" i="5"/>
  <c r="GB105" i="5"/>
  <c r="GB107" i="5"/>
  <c r="GB109" i="5"/>
  <c r="GB111" i="5"/>
  <c r="GB15" i="5"/>
  <c r="GB23" i="5"/>
  <c r="GB31" i="5"/>
  <c r="GB39" i="5"/>
  <c r="GB47" i="5"/>
  <c r="GB52" i="5"/>
  <c r="GB56" i="5"/>
  <c r="GB60" i="5"/>
  <c r="GB64" i="5"/>
  <c r="GB68" i="5"/>
  <c r="GB19" i="5"/>
  <c r="GB35" i="5"/>
  <c r="GB50" i="5"/>
  <c r="GB58" i="5"/>
  <c r="GB66" i="5"/>
  <c r="GB72" i="5"/>
  <c r="GB76" i="5"/>
  <c r="GB80" i="5"/>
  <c r="GB84" i="5"/>
  <c r="GB88" i="5"/>
  <c r="GB92" i="5"/>
  <c r="GB96" i="5"/>
  <c r="GB100" i="5"/>
  <c r="GB104" i="5"/>
  <c r="GB108" i="5"/>
  <c r="GB112" i="5"/>
  <c r="GB114" i="5"/>
  <c r="GB116" i="5"/>
  <c r="GB118" i="5"/>
  <c r="GB120" i="5"/>
  <c r="GB122" i="5"/>
  <c r="GB124" i="5"/>
  <c r="GB126" i="5"/>
  <c r="GB128" i="5"/>
  <c r="GB130" i="5"/>
  <c r="GB132" i="5"/>
  <c r="GB134" i="5"/>
  <c r="GB136" i="5"/>
  <c r="GB138" i="5"/>
  <c r="GB140" i="5"/>
  <c r="GB142" i="5"/>
  <c r="GB144" i="5"/>
  <c r="GB146" i="5"/>
  <c r="GB148" i="5"/>
  <c r="GB150" i="5"/>
  <c r="GB152" i="5"/>
  <c r="GB154" i="5"/>
  <c r="GB156" i="5"/>
  <c r="GB158" i="5"/>
  <c r="GB160" i="5"/>
  <c r="GB162" i="5"/>
  <c r="FX207" i="5"/>
  <c r="FX206" i="5"/>
  <c r="FX204" i="5"/>
  <c r="FX205" i="5"/>
  <c r="FX202" i="5"/>
  <c r="FX201" i="5"/>
  <c r="FX203" i="5"/>
  <c r="FX12" i="5"/>
  <c r="FX14" i="5"/>
  <c r="FX16" i="5"/>
  <c r="FX18" i="5"/>
  <c r="FX20" i="5"/>
  <c r="FX22" i="5"/>
  <c r="FX24" i="5"/>
  <c r="FX26" i="5"/>
  <c r="FX28" i="5"/>
  <c r="FX30" i="5"/>
  <c r="FX32" i="5"/>
  <c r="FX34" i="5"/>
  <c r="FX36" i="5"/>
  <c r="FX38" i="5"/>
  <c r="FX40" i="5"/>
  <c r="FX42" i="5"/>
  <c r="FX44" i="5"/>
  <c r="FX46" i="5"/>
  <c r="FX48" i="5"/>
  <c r="FX11" i="5"/>
  <c r="FX13" i="5"/>
  <c r="FX17" i="5"/>
  <c r="FX21" i="5"/>
  <c r="FX25" i="5"/>
  <c r="FX29" i="5"/>
  <c r="FX33" i="5"/>
  <c r="FX37" i="5"/>
  <c r="FX41" i="5"/>
  <c r="FX45" i="5"/>
  <c r="FX49" i="5"/>
  <c r="FX51" i="5"/>
  <c r="FX53" i="5"/>
  <c r="FX55" i="5"/>
  <c r="FX57" i="5"/>
  <c r="FX59" i="5"/>
  <c r="FX61" i="5"/>
  <c r="FX63" i="5"/>
  <c r="FX65" i="5"/>
  <c r="FX67" i="5"/>
  <c r="FX69" i="5"/>
  <c r="FX71" i="5"/>
  <c r="FX73" i="5"/>
  <c r="FX75" i="5"/>
  <c r="FX77" i="5"/>
  <c r="FX79" i="5"/>
  <c r="FX81" i="5"/>
  <c r="FX83" i="5"/>
  <c r="FX85" i="5"/>
  <c r="FX87" i="5"/>
  <c r="FX89" i="5"/>
  <c r="FX91" i="5"/>
  <c r="FX93" i="5"/>
  <c r="FX95" i="5"/>
  <c r="FX97" i="5"/>
  <c r="FX99" i="5"/>
  <c r="FX101" i="5"/>
  <c r="FX103" i="5"/>
  <c r="FX105" i="5"/>
  <c r="FX107" i="5"/>
  <c r="FX109" i="5"/>
  <c r="FX111" i="5"/>
  <c r="FX15" i="5"/>
  <c r="FX23" i="5"/>
  <c r="FX31" i="5"/>
  <c r="FX39" i="5"/>
  <c r="FX47" i="5"/>
  <c r="FX52" i="5"/>
  <c r="FX56" i="5"/>
  <c r="FX60" i="5"/>
  <c r="FX64" i="5"/>
  <c r="FX68" i="5"/>
  <c r="FX19" i="5"/>
  <c r="FX35" i="5"/>
  <c r="FX50" i="5"/>
  <c r="FX58" i="5"/>
  <c r="FX66" i="5"/>
  <c r="FX72" i="5"/>
  <c r="FX76" i="5"/>
  <c r="FX80" i="5"/>
  <c r="FX84" i="5"/>
  <c r="FX88" i="5"/>
  <c r="FX92" i="5"/>
  <c r="FX96" i="5"/>
  <c r="FX100" i="5"/>
  <c r="FX104" i="5"/>
  <c r="FX108" i="5"/>
  <c r="FX112" i="5"/>
  <c r="FX114" i="5"/>
  <c r="FX116" i="5"/>
  <c r="FX118" i="5"/>
  <c r="FX120" i="5"/>
  <c r="FX122" i="5"/>
  <c r="FX124" i="5"/>
  <c r="FX126" i="5"/>
  <c r="FX128" i="5"/>
  <c r="FX130" i="5"/>
  <c r="FX132" i="5"/>
  <c r="FX134" i="5"/>
  <c r="FX136" i="5"/>
  <c r="FX138" i="5"/>
  <c r="FX140" i="5"/>
  <c r="FX142" i="5"/>
  <c r="FX144" i="5"/>
  <c r="FX146" i="5"/>
  <c r="FX148" i="5"/>
  <c r="FX150" i="5"/>
  <c r="FX152" i="5"/>
  <c r="FX154" i="5"/>
  <c r="FX156" i="5"/>
  <c r="FX158" i="5"/>
  <c r="FX160" i="5"/>
  <c r="FX162" i="5"/>
  <c r="FT207" i="5"/>
  <c r="FT204" i="5"/>
  <c r="FT205" i="5"/>
  <c r="FT206" i="5"/>
  <c r="FT203" i="5"/>
  <c r="FT202" i="5"/>
  <c r="FT201" i="5"/>
  <c r="FT12" i="5"/>
  <c r="FT14" i="5"/>
  <c r="FT16" i="5"/>
  <c r="FT18" i="5"/>
  <c r="FT20" i="5"/>
  <c r="FT22" i="5"/>
  <c r="FT24" i="5"/>
  <c r="FT26" i="5"/>
  <c r="FT28" i="5"/>
  <c r="FT30" i="5"/>
  <c r="FT32" i="5"/>
  <c r="FT34" i="5"/>
  <c r="FT36" i="5"/>
  <c r="FT38" i="5"/>
  <c r="FT40" i="5"/>
  <c r="FT42" i="5"/>
  <c r="FT44" i="5"/>
  <c r="FT46" i="5"/>
  <c r="FT48" i="5"/>
  <c r="FT11" i="5"/>
  <c r="FT13" i="5"/>
  <c r="FT17" i="5"/>
  <c r="FT21" i="5"/>
  <c r="FT25" i="5"/>
  <c r="FT29" i="5"/>
  <c r="FT33" i="5"/>
  <c r="FT37" i="5"/>
  <c r="FT41" i="5"/>
  <c r="FT45" i="5"/>
  <c r="FT49" i="5"/>
  <c r="FT51" i="5"/>
  <c r="FT53" i="5"/>
  <c r="FT55" i="5"/>
  <c r="FT57" i="5"/>
  <c r="FT59" i="5"/>
  <c r="FT61" i="5"/>
  <c r="FT63" i="5"/>
  <c r="FT65" i="5"/>
  <c r="FT67" i="5"/>
  <c r="FT69" i="5"/>
  <c r="FT71" i="5"/>
  <c r="FT73" i="5"/>
  <c r="FT75" i="5"/>
  <c r="FT77" i="5"/>
  <c r="FT79" i="5"/>
  <c r="FT81" i="5"/>
  <c r="FT83" i="5"/>
  <c r="FT85" i="5"/>
  <c r="FT87" i="5"/>
  <c r="FT89" i="5"/>
  <c r="FT91" i="5"/>
  <c r="FT93" i="5"/>
  <c r="FT95" i="5"/>
  <c r="FT97" i="5"/>
  <c r="FT99" i="5"/>
  <c r="FT101" i="5"/>
  <c r="FT103" i="5"/>
  <c r="FT105" i="5"/>
  <c r="FT107" i="5"/>
  <c r="FT109" i="5"/>
  <c r="FT111" i="5"/>
  <c r="FT15" i="5"/>
  <c r="FT23" i="5"/>
  <c r="FT31" i="5"/>
  <c r="FT39" i="5"/>
  <c r="FT47" i="5"/>
  <c r="FT52" i="5"/>
  <c r="FT56" i="5"/>
  <c r="FT60" i="5"/>
  <c r="FT64" i="5"/>
  <c r="FT68" i="5"/>
  <c r="FT19" i="5"/>
  <c r="FT35" i="5"/>
  <c r="FT50" i="5"/>
  <c r="FT58" i="5"/>
  <c r="FT66" i="5"/>
  <c r="FT72" i="5"/>
  <c r="FT76" i="5"/>
  <c r="FT80" i="5"/>
  <c r="FT84" i="5"/>
  <c r="FT88" i="5"/>
  <c r="FT92" i="5"/>
  <c r="FT96" i="5"/>
  <c r="FT100" i="5"/>
  <c r="FT104" i="5"/>
  <c r="FT108" i="5"/>
  <c r="FT112" i="5"/>
  <c r="FT114" i="5"/>
  <c r="FT116" i="5"/>
  <c r="FT118" i="5"/>
  <c r="FT120" i="5"/>
  <c r="FT122" i="5"/>
  <c r="FT124" i="5"/>
  <c r="FT126" i="5"/>
  <c r="FT128" i="5"/>
  <c r="FT130" i="5"/>
  <c r="FT132" i="5"/>
  <c r="FT134" i="5"/>
  <c r="FT136" i="5"/>
  <c r="FT138" i="5"/>
  <c r="FT140" i="5"/>
  <c r="FT142" i="5"/>
  <c r="FT144" i="5"/>
  <c r="FT146" i="5"/>
  <c r="FT148" i="5"/>
  <c r="FT150" i="5"/>
  <c r="FT152" i="5"/>
  <c r="FT154" i="5"/>
  <c r="FT156" i="5"/>
  <c r="FT158" i="5"/>
  <c r="FT160" i="5"/>
  <c r="FT162" i="5"/>
  <c r="FP207" i="5"/>
  <c r="FP204" i="5"/>
  <c r="FP205" i="5"/>
  <c r="FP206" i="5"/>
  <c r="FP202" i="5"/>
  <c r="FP203" i="5"/>
  <c r="FP201" i="5"/>
  <c r="FP12" i="5"/>
  <c r="FP14" i="5"/>
  <c r="FP16" i="5"/>
  <c r="FP18" i="5"/>
  <c r="FP20" i="5"/>
  <c r="FP22" i="5"/>
  <c r="FP24" i="5"/>
  <c r="FP26" i="5"/>
  <c r="FP28" i="5"/>
  <c r="FP30" i="5"/>
  <c r="FP32" i="5"/>
  <c r="FP34" i="5"/>
  <c r="FP36" i="5"/>
  <c r="FP38" i="5"/>
  <c r="FP40" i="5"/>
  <c r="FP42" i="5"/>
  <c r="FP44" i="5"/>
  <c r="FP46" i="5"/>
  <c r="FP48" i="5"/>
  <c r="FP11" i="5"/>
  <c r="FP13" i="5"/>
  <c r="FP17" i="5"/>
  <c r="FP21" i="5"/>
  <c r="FP25" i="5"/>
  <c r="FP29" i="5"/>
  <c r="FP33" i="5"/>
  <c r="FP37" i="5"/>
  <c r="FP41" i="5"/>
  <c r="FP45" i="5"/>
  <c r="FP49" i="5"/>
  <c r="FP51" i="5"/>
  <c r="FP53" i="5"/>
  <c r="FP55" i="5"/>
  <c r="FP57" i="5"/>
  <c r="FP59" i="5"/>
  <c r="FP61" i="5"/>
  <c r="FP63" i="5"/>
  <c r="FP65" i="5"/>
  <c r="FP67" i="5"/>
  <c r="FP69" i="5"/>
  <c r="FP71" i="5"/>
  <c r="FP73" i="5"/>
  <c r="FP75" i="5"/>
  <c r="FP77" i="5"/>
  <c r="FP79" i="5"/>
  <c r="FP81" i="5"/>
  <c r="FP83" i="5"/>
  <c r="FP85" i="5"/>
  <c r="FP87" i="5"/>
  <c r="FP89" i="5"/>
  <c r="FP91" i="5"/>
  <c r="FP93" i="5"/>
  <c r="FP95" i="5"/>
  <c r="FP97" i="5"/>
  <c r="FP99" i="5"/>
  <c r="FP101" i="5"/>
  <c r="FP103" i="5"/>
  <c r="FP105" i="5"/>
  <c r="FP107" i="5"/>
  <c r="FP109" i="5"/>
  <c r="FP111" i="5"/>
  <c r="FP15" i="5"/>
  <c r="FP23" i="5"/>
  <c r="FP31" i="5"/>
  <c r="FP39" i="5"/>
  <c r="FP47" i="5"/>
  <c r="FP52" i="5"/>
  <c r="FP56" i="5"/>
  <c r="FP60" i="5"/>
  <c r="FP64" i="5"/>
  <c r="FP68" i="5"/>
  <c r="FP19" i="5"/>
  <c r="FP35" i="5"/>
  <c r="FP50" i="5"/>
  <c r="FP58" i="5"/>
  <c r="FP66" i="5"/>
  <c r="FP72" i="5"/>
  <c r="FP76" i="5"/>
  <c r="FP80" i="5"/>
  <c r="FP84" i="5"/>
  <c r="FP88" i="5"/>
  <c r="FP92" i="5"/>
  <c r="FP96" i="5"/>
  <c r="FP100" i="5"/>
  <c r="FP104" i="5"/>
  <c r="FP108" i="5"/>
  <c r="FP112" i="5"/>
  <c r="FP114" i="5"/>
  <c r="FP116" i="5"/>
  <c r="FP118" i="5"/>
  <c r="FP120" i="5"/>
  <c r="FP122" i="5"/>
  <c r="FP124" i="5"/>
  <c r="FP126" i="5"/>
  <c r="FP128" i="5"/>
  <c r="FP130" i="5"/>
  <c r="FP132" i="5"/>
  <c r="FP134" i="5"/>
  <c r="FP136" i="5"/>
  <c r="FP138" i="5"/>
  <c r="FP140" i="5"/>
  <c r="FP142" i="5"/>
  <c r="FP144" i="5"/>
  <c r="FP146" i="5"/>
  <c r="FP148" i="5"/>
  <c r="FP150" i="5"/>
  <c r="FP152" i="5"/>
  <c r="FP154" i="5"/>
  <c r="FP156" i="5"/>
  <c r="FP158" i="5"/>
  <c r="FP160" i="5"/>
  <c r="FP162" i="5"/>
  <c r="FL207" i="5"/>
  <c r="FL206" i="5"/>
  <c r="FL204" i="5"/>
  <c r="FL205" i="5"/>
  <c r="FL203" i="5"/>
  <c r="FL201" i="5"/>
  <c r="FL202" i="5"/>
  <c r="FL12" i="5"/>
  <c r="FL14" i="5"/>
  <c r="FL16" i="5"/>
  <c r="FL18" i="5"/>
  <c r="FL20" i="5"/>
  <c r="FL22" i="5"/>
  <c r="FL24" i="5"/>
  <c r="FL26" i="5"/>
  <c r="FL28" i="5"/>
  <c r="FL30" i="5"/>
  <c r="FL32" i="5"/>
  <c r="FL34" i="5"/>
  <c r="FL36" i="5"/>
  <c r="FL38" i="5"/>
  <c r="FL40" i="5"/>
  <c r="FL42" i="5"/>
  <c r="FL44" i="5"/>
  <c r="FL46" i="5"/>
  <c r="FL48" i="5"/>
  <c r="FL11" i="5"/>
  <c r="FL13" i="5"/>
  <c r="FL17" i="5"/>
  <c r="FL21" i="5"/>
  <c r="FL25" i="5"/>
  <c r="FL29" i="5"/>
  <c r="FL33" i="5"/>
  <c r="FL37" i="5"/>
  <c r="FL41" i="5"/>
  <c r="FL45" i="5"/>
  <c r="FL49" i="5"/>
  <c r="FL51" i="5"/>
  <c r="FL53" i="5"/>
  <c r="FL55" i="5"/>
  <c r="FL57" i="5"/>
  <c r="FL59" i="5"/>
  <c r="FL61" i="5"/>
  <c r="FL63" i="5"/>
  <c r="FL65" i="5"/>
  <c r="FL67" i="5"/>
  <c r="FL69" i="5"/>
  <c r="FL71" i="5"/>
  <c r="FL73" i="5"/>
  <c r="FL75" i="5"/>
  <c r="FL77" i="5"/>
  <c r="FL79" i="5"/>
  <c r="FL81" i="5"/>
  <c r="FL83" i="5"/>
  <c r="FL85" i="5"/>
  <c r="FL87" i="5"/>
  <c r="FL89" i="5"/>
  <c r="FL91" i="5"/>
  <c r="FL93" i="5"/>
  <c r="FL95" i="5"/>
  <c r="FL97" i="5"/>
  <c r="FL99" i="5"/>
  <c r="FL101" i="5"/>
  <c r="FL103" i="5"/>
  <c r="FL105" i="5"/>
  <c r="FL107" i="5"/>
  <c r="FL109" i="5"/>
  <c r="FL111" i="5"/>
  <c r="FL15" i="5"/>
  <c r="FL23" i="5"/>
  <c r="FL31" i="5"/>
  <c r="FL39" i="5"/>
  <c r="FL47" i="5"/>
  <c r="FL52" i="5"/>
  <c r="FL56" i="5"/>
  <c r="FL60" i="5"/>
  <c r="FL64" i="5"/>
  <c r="FL68" i="5"/>
  <c r="FL19" i="5"/>
  <c r="FL35" i="5"/>
  <c r="FL50" i="5"/>
  <c r="FL58" i="5"/>
  <c r="FL66" i="5"/>
  <c r="FL72" i="5"/>
  <c r="FL76" i="5"/>
  <c r="FL80" i="5"/>
  <c r="FL84" i="5"/>
  <c r="FL88" i="5"/>
  <c r="FL92" i="5"/>
  <c r="FL96" i="5"/>
  <c r="FL100" i="5"/>
  <c r="FL104" i="5"/>
  <c r="FL108" i="5"/>
  <c r="FL112" i="5"/>
  <c r="FL114" i="5"/>
  <c r="FL116" i="5"/>
  <c r="FL118" i="5"/>
  <c r="FL120" i="5"/>
  <c r="FL122" i="5"/>
  <c r="FL124" i="5"/>
  <c r="FL126" i="5"/>
  <c r="FL128" i="5"/>
  <c r="FL130" i="5"/>
  <c r="FL132" i="5"/>
  <c r="FL134" i="5"/>
  <c r="FL136" i="5"/>
  <c r="FL138" i="5"/>
  <c r="FL140" i="5"/>
  <c r="FL142" i="5"/>
  <c r="FL144" i="5"/>
  <c r="FL146" i="5"/>
  <c r="FL148" i="5"/>
  <c r="FL150" i="5"/>
  <c r="FL152" i="5"/>
  <c r="FL154" i="5"/>
  <c r="FL156" i="5"/>
  <c r="FL158" i="5"/>
  <c r="FL160" i="5"/>
  <c r="FL162" i="5"/>
  <c r="FH207" i="5"/>
  <c r="FH206" i="5"/>
  <c r="FH204" i="5"/>
  <c r="FH205" i="5"/>
  <c r="FH202" i="5"/>
  <c r="FH203" i="5"/>
  <c r="FH201" i="5"/>
  <c r="FH12" i="5"/>
  <c r="FH14" i="5"/>
  <c r="FH16" i="5"/>
  <c r="FH18" i="5"/>
  <c r="FH20" i="5"/>
  <c r="FH22" i="5"/>
  <c r="FH24" i="5"/>
  <c r="FH26" i="5"/>
  <c r="FH28" i="5"/>
  <c r="FH30" i="5"/>
  <c r="FH32" i="5"/>
  <c r="FH34" i="5"/>
  <c r="FH36" i="5"/>
  <c r="FH38" i="5"/>
  <c r="FH40" i="5"/>
  <c r="FH42" i="5"/>
  <c r="FH44" i="5"/>
  <c r="FH46" i="5"/>
  <c r="FH48" i="5"/>
  <c r="FH11" i="5"/>
  <c r="FH13" i="5"/>
  <c r="FH17" i="5"/>
  <c r="FH21" i="5"/>
  <c r="FH25" i="5"/>
  <c r="FH29" i="5"/>
  <c r="FH33" i="5"/>
  <c r="FH37" i="5"/>
  <c r="FH41" i="5"/>
  <c r="FH45" i="5"/>
  <c r="FH49" i="5"/>
  <c r="FH51" i="5"/>
  <c r="FH53" i="5"/>
  <c r="FH55" i="5"/>
  <c r="FH57" i="5"/>
  <c r="FH59" i="5"/>
  <c r="FH61" i="5"/>
  <c r="FH63" i="5"/>
  <c r="FH65" i="5"/>
  <c r="FH67" i="5"/>
  <c r="FH69" i="5"/>
  <c r="FH71" i="5"/>
  <c r="FH73" i="5"/>
  <c r="FH75" i="5"/>
  <c r="FH77" i="5"/>
  <c r="FH79" i="5"/>
  <c r="FH81" i="5"/>
  <c r="FH83" i="5"/>
  <c r="FH85" i="5"/>
  <c r="FH87" i="5"/>
  <c r="FH89" i="5"/>
  <c r="FH91" i="5"/>
  <c r="FH93" i="5"/>
  <c r="FH95" i="5"/>
  <c r="FH97" i="5"/>
  <c r="FH99" i="5"/>
  <c r="FH101" i="5"/>
  <c r="FH103" i="5"/>
  <c r="FH105" i="5"/>
  <c r="FH107" i="5"/>
  <c r="FH109" i="5"/>
  <c r="FH111" i="5"/>
  <c r="FH15" i="5"/>
  <c r="FH23" i="5"/>
  <c r="FH31" i="5"/>
  <c r="FH39" i="5"/>
  <c r="FH47" i="5"/>
  <c r="FH52" i="5"/>
  <c r="FH56" i="5"/>
  <c r="FH60" i="5"/>
  <c r="FH64" i="5"/>
  <c r="FH68" i="5"/>
  <c r="FH19" i="5"/>
  <c r="FH35" i="5"/>
  <c r="FH50" i="5"/>
  <c r="FH58" i="5"/>
  <c r="FH66" i="5"/>
  <c r="FH72" i="5"/>
  <c r="FH76" i="5"/>
  <c r="FH80" i="5"/>
  <c r="FH84" i="5"/>
  <c r="FH88" i="5"/>
  <c r="FH92" i="5"/>
  <c r="FH96" i="5"/>
  <c r="FH100" i="5"/>
  <c r="FH104" i="5"/>
  <c r="FH108" i="5"/>
  <c r="FH112" i="5"/>
  <c r="FH114" i="5"/>
  <c r="FH116" i="5"/>
  <c r="FH118" i="5"/>
  <c r="FH120" i="5"/>
  <c r="FH122" i="5"/>
  <c r="FH124" i="5"/>
  <c r="FH126" i="5"/>
  <c r="FH128" i="5"/>
  <c r="FH130" i="5"/>
  <c r="FH132" i="5"/>
  <c r="FH134" i="5"/>
  <c r="FH136" i="5"/>
  <c r="FH138" i="5"/>
  <c r="FH140" i="5"/>
  <c r="FH142" i="5"/>
  <c r="FH144" i="5"/>
  <c r="FH146" i="5"/>
  <c r="FH148" i="5"/>
  <c r="FH150" i="5"/>
  <c r="FH152" i="5"/>
  <c r="FH154" i="5"/>
  <c r="FH156" i="5"/>
  <c r="FH158" i="5"/>
  <c r="FH160" i="5"/>
  <c r="FH162" i="5"/>
  <c r="FD206" i="5"/>
  <c r="FD204" i="5"/>
  <c r="FD207" i="5"/>
  <c r="FD205" i="5"/>
  <c r="FD202" i="5"/>
  <c r="FD201" i="5"/>
  <c r="FD203" i="5"/>
  <c r="FD12" i="5"/>
  <c r="FD14" i="5"/>
  <c r="FD16" i="5"/>
  <c r="FD18" i="5"/>
  <c r="FD20" i="5"/>
  <c r="FD22" i="5"/>
  <c r="FD24" i="5"/>
  <c r="FD26" i="5"/>
  <c r="FD28" i="5"/>
  <c r="FD30" i="5"/>
  <c r="FD32" i="5"/>
  <c r="FD34" i="5"/>
  <c r="FD36" i="5"/>
  <c r="FD38" i="5"/>
  <c r="FD40" i="5"/>
  <c r="FD42" i="5"/>
  <c r="FD44" i="5"/>
  <c r="FD46" i="5"/>
  <c r="FD48" i="5"/>
  <c r="FD11" i="5"/>
  <c r="FD13" i="5"/>
  <c r="FD17" i="5"/>
  <c r="FD21" i="5"/>
  <c r="FD25" i="5"/>
  <c r="FD29" i="5"/>
  <c r="FD33" i="5"/>
  <c r="FD37" i="5"/>
  <c r="FD41" i="5"/>
  <c r="FD45" i="5"/>
  <c r="FD49" i="5"/>
  <c r="FD51" i="5"/>
  <c r="FD53" i="5"/>
  <c r="FD55" i="5"/>
  <c r="FD57" i="5"/>
  <c r="FD59" i="5"/>
  <c r="FD61" i="5"/>
  <c r="FD63" i="5"/>
  <c r="FD65" i="5"/>
  <c r="FD67" i="5"/>
  <c r="FD69" i="5"/>
  <c r="FD71" i="5"/>
  <c r="FD73" i="5"/>
  <c r="FD75" i="5"/>
  <c r="FD77" i="5"/>
  <c r="FD79" i="5"/>
  <c r="FD81" i="5"/>
  <c r="FD83" i="5"/>
  <c r="FD85" i="5"/>
  <c r="FD87" i="5"/>
  <c r="FD89" i="5"/>
  <c r="FD91" i="5"/>
  <c r="FD93" i="5"/>
  <c r="FD95" i="5"/>
  <c r="FD97" i="5"/>
  <c r="FD99" i="5"/>
  <c r="FD101" i="5"/>
  <c r="FD103" i="5"/>
  <c r="FD105" i="5"/>
  <c r="FD107" i="5"/>
  <c r="FD109" i="5"/>
  <c r="FD111" i="5"/>
  <c r="FD15" i="5"/>
  <c r="FD23" i="5"/>
  <c r="FD31" i="5"/>
  <c r="FD39" i="5"/>
  <c r="FD47" i="5"/>
  <c r="FD52" i="5"/>
  <c r="FD56" i="5"/>
  <c r="FD60" i="5"/>
  <c r="FD64" i="5"/>
  <c r="FD68" i="5"/>
  <c r="FD19" i="5"/>
  <c r="FD35" i="5"/>
  <c r="FD50" i="5"/>
  <c r="FD58" i="5"/>
  <c r="FD66" i="5"/>
  <c r="FD72" i="5"/>
  <c r="FD76" i="5"/>
  <c r="FD80" i="5"/>
  <c r="FD84" i="5"/>
  <c r="FD88" i="5"/>
  <c r="FD92" i="5"/>
  <c r="FD96" i="5"/>
  <c r="FD100" i="5"/>
  <c r="FD104" i="5"/>
  <c r="FD108" i="5"/>
  <c r="FD112" i="5"/>
  <c r="FD114" i="5"/>
  <c r="FD116" i="5"/>
  <c r="FD118" i="5"/>
  <c r="FD120" i="5"/>
  <c r="FD122" i="5"/>
  <c r="FD124" i="5"/>
  <c r="FD126" i="5"/>
  <c r="FD128" i="5"/>
  <c r="FD130" i="5"/>
  <c r="FD132" i="5"/>
  <c r="FD134" i="5"/>
  <c r="FD136" i="5"/>
  <c r="FD138" i="5"/>
  <c r="FD140" i="5"/>
  <c r="FD142" i="5"/>
  <c r="FD144" i="5"/>
  <c r="FD146" i="5"/>
  <c r="FD148" i="5"/>
  <c r="FD150" i="5"/>
  <c r="FD152" i="5"/>
  <c r="FD154" i="5"/>
  <c r="FD156" i="5"/>
  <c r="FD158" i="5"/>
  <c r="FD160" i="5"/>
  <c r="FD162" i="5"/>
  <c r="EZ207" i="5"/>
  <c r="EZ206" i="5"/>
  <c r="EZ204" i="5"/>
  <c r="EZ205" i="5"/>
  <c r="EZ202" i="5"/>
  <c r="EZ203" i="5"/>
  <c r="EZ201" i="5"/>
  <c r="EZ12" i="5"/>
  <c r="EZ14" i="5"/>
  <c r="EZ16" i="5"/>
  <c r="EZ18" i="5"/>
  <c r="EZ20" i="5"/>
  <c r="EZ22" i="5"/>
  <c r="EZ24" i="5"/>
  <c r="EZ26" i="5"/>
  <c r="EZ28" i="5"/>
  <c r="EZ30" i="5"/>
  <c r="EZ32" i="5"/>
  <c r="EZ34" i="5"/>
  <c r="EZ36" i="5"/>
  <c r="EZ38" i="5"/>
  <c r="EZ40" i="5"/>
  <c r="EZ42" i="5"/>
  <c r="EZ44" i="5"/>
  <c r="EZ46" i="5"/>
  <c r="EZ48" i="5"/>
  <c r="EZ11" i="5"/>
  <c r="EZ13" i="5"/>
  <c r="EZ17" i="5"/>
  <c r="EZ21" i="5"/>
  <c r="EZ25" i="5"/>
  <c r="EZ29" i="5"/>
  <c r="EZ33" i="5"/>
  <c r="EZ37" i="5"/>
  <c r="EZ41" i="5"/>
  <c r="EZ45" i="5"/>
  <c r="EZ49" i="5"/>
  <c r="EZ51" i="5"/>
  <c r="EZ53" i="5"/>
  <c r="EZ55" i="5"/>
  <c r="EZ57" i="5"/>
  <c r="EZ59" i="5"/>
  <c r="EZ61" i="5"/>
  <c r="EZ63" i="5"/>
  <c r="EZ65" i="5"/>
  <c r="EZ67" i="5"/>
  <c r="EZ69" i="5"/>
  <c r="EZ71" i="5"/>
  <c r="EZ73" i="5"/>
  <c r="EZ75" i="5"/>
  <c r="EZ77" i="5"/>
  <c r="EZ79" i="5"/>
  <c r="EZ81" i="5"/>
  <c r="EZ83" i="5"/>
  <c r="EZ85" i="5"/>
  <c r="EZ87" i="5"/>
  <c r="EZ89" i="5"/>
  <c r="EZ91" i="5"/>
  <c r="EZ93" i="5"/>
  <c r="EZ95" i="5"/>
  <c r="EZ97" i="5"/>
  <c r="EZ99" i="5"/>
  <c r="EZ101" i="5"/>
  <c r="EZ103" i="5"/>
  <c r="EZ105" i="5"/>
  <c r="EZ107" i="5"/>
  <c r="EZ109" i="5"/>
  <c r="EZ111" i="5"/>
  <c r="EZ15" i="5"/>
  <c r="EZ23" i="5"/>
  <c r="EZ31" i="5"/>
  <c r="EZ39" i="5"/>
  <c r="EZ47" i="5"/>
  <c r="EZ52" i="5"/>
  <c r="EZ56" i="5"/>
  <c r="EZ60" i="5"/>
  <c r="EZ64" i="5"/>
  <c r="EZ68" i="5"/>
  <c r="EZ19" i="5"/>
  <c r="EZ35" i="5"/>
  <c r="EZ50" i="5"/>
  <c r="EZ58" i="5"/>
  <c r="EZ66" i="5"/>
  <c r="EZ72" i="5"/>
  <c r="EZ76" i="5"/>
  <c r="EZ80" i="5"/>
  <c r="EZ84" i="5"/>
  <c r="EZ88" i="5"/>
  <c r="EZ92" i="5"/>
  <c r="EZ96" i="5"/>
  <c r="EZ100" i="5"/>
  <c r="EZ104" i="5"/>
  <c r="EZ108" i="5"/>
  <c r="EZ112" i="5"/>
  <c r="EZ114" i="5"/>
  <c r="EZ116" i="5"/>
  <c r="EZ118" i="5"/>
  <c r="EZ120" i="5"/>
  <c r="EZ122" i="5"/>
  <c r="EZ124" i="5"/>
  <c r="EZ126" i="5"/>
  <c r="EZ128" i="5"/>
  <c r="EZ130" i="5"/>
  <c r="EZ132" i="5"/>
  <c r="EZ134" i="5"/>
  <c r="EZ136" i="5"/>
  <c r="EZ138" i="5"/>
  <c r="EZ140" i="5"/>
  <c r="EZ142" i="5"/>
  <c r="EZ144" i="5"/>
  <c r="EZ146" i="5"/>
  <c r="EZ148" i="5"/>
  <c r="EZ150" i="5"/>
  <c r="EZ152" i="5"/>
  <c r="EZ154" i="5"/>
  <c r="EZ156" i="5"/>
  <c r="EZ158" i="5"/>
  <c r="EZ160" i="5"/>
  <c r="EZ162" i="5"/>
  <c r="EV207" i="5"/>
  <c r="EV206" i="5"/>
  <c r="EV204" i="5"/>
  <c r="EV205" i="5"/>
  <c r="EV202" i="5"/>
  <c r="EV203" i="5"/>
  <c r="EV201" i="5"/>
  <c r="EV12" i="5"/>
  <c r="EV14" i="5"/>
  <c r="EV16" i="5"/>
  <c r="EV18" i="5"/>
  <c r="EV20" i="5"/>
  <c r="EV22" i="5"/>
  <c r="EV24" i="5"/>
  <c r="EV26" i="5"/>
  <c r="EV28" i="5"/>
  <c r="EV30" i="5"/>
  <c r="EV32" i="5"/>
  <c r="EV34" i="5"/>
  <c r="EV36" i="5"/>
  <c r="EV38" i="5"/>
  <c r="EV40" i="5"/>
  <c r="EV42" i="5"/>
  <c r="EV44" i="5"/>
  <c r="EV46" i="5"/>
  <c r="EV48" i="5"/>
  <c r="EV11" i="5"/>
  <c r="EV13" i="5"/>
  <c r="EV17" i="5"/>
  <c r="EV21" i="5"/>
  <c r="EV25" i="5"/>
  <c r="EV29" i="5"/>
  <c r="EV33" i="5"/>
  <c r="EV37" i="5"/>
  <c r="EV41" i="5"/>
  <c r="EV45" i="5"/>
  <c r="EV49" i="5"/>
  <c r="EV51" i="5"/>
  <c r="EV53" i="5"/>
  <c r="EV55" i="5"/>
  <c r="EV57" i="5"/>
  <c r="EV59" i="5"/>
  <c r="EV61" i="5"/>
  <c r="EV63" i="5"/>
  <c r="EV65" i="5"/>
  <c r="EV67" i="5"/>
  <c r="EV69" i="5"/>
  <c r="EV71" i="5"/>
  <c r="EV73" i="5"/>
  <c r="EV75" i="5"/>
  <c r="EV77" i="5"/>
  <c r="EV79" i="5"/>
  <c r="EV81" i="5"/>
  <c r="EV83" i="5"/>
  <c r="EV85" i="5"/>
  <c r="EV87" i="5"/>
  <c r="EV89" i="5"/>
  <c r="EV91" i="5"/>
  <c r="EV93" i="5"/>
  <c r="EV95" i="5"/>
  <c r="EV97" i="5"/>
  <c r="EV99" i="5"/>
  <c r="EV101" i="5"/>
  <c r="EV103" i="5"/>
  <c r="EV105" i="5"/>
  <c r="EV107" i="5"/>
  <c r="EV109" i="5"/>
  <c r="EV111" i="5"/>
  <c r="EV15" i="5"/>
  <c r="EV23" i="5"/>
  <c r="EV31" i="5"/>
  <c r="EV39" i="5"/>
  <c r="EV47" i="5"/>
  <c r="EV52" i="5"/>
  <c r="EV56" i="5"/>
  <c r="EV60" i="5"/>
  <c r="EV64" i="5"/>
  <c r="EV68" i="5"/>
  <c r="EV19" i="5"/>
  <c r="EV35" i="5"/>
  <c r="EV50" i="5"/>
  <c r="EV58" i="5"/>
  <c r="EV66" i="5"/>
  <c r="EV72" i="5"/>
  <c r="EV76" i="5"/>
  <c r="EV80" i="5"/>
  <c r="EV84" i="5"/>
  <c r="EV88" i="5"/>
  <c r="EV92" i="5"/>
  <c r="EV96" i="5"/>
  <c r="EV100" i="5"/>
  <c r="EV104" i="5"/>
  <c r="EV108" i="5"/>
  <c r="EV112" i="5"/>
  <c r="EV114" i="5"/>
  <c r="EV116" i="5"/>
  <c r="EV118" i="5"/>
  <c r="EV120" i="5"/>
  <c r="EV122" i="5"/>
  <c r="EV124" i="5"/>
  <c r="EV126" i="5"/>
  <c r="EV128" i="5"/>
  <c r="EV130" i="5"/>
  <c r="EV132" i="5"/>
  <c r="EV134" i="5"/>
  <c r="EV136" i="5"/>
  <c r="EV138" i="5"/>
  <c r="EV140" i="5"/>
  <c r="EV142" i="5"/>
  <c r="EV144" i="5"/>
  <c r="EV146" i="5"/>
  <c r="EV148" i="5"/>
  <c r="EV150" i="5"/>
  <c r="EV152" i="5"/>
  <c r="EV154" i="5"/>
  <c r="EV156" i="5"/>
  <c r="EV158" i="5"/>
  <c r="EV160" i="5"/>
  <c r="EV162" i="5"/>
  <c r="ER207" i="5"/>
  <c r="ER206" i="5"/>
  <c r="ER204" i="5"/>
  <c r="ER205" i="5"/>
  <c r="ER202" i="5"/>
  <c r="ER201" i="5"/>
  <c r="ER203" i="5"/>
  <c r="ER12" i="5"/>
  <c r="ER14" i="5"/>
  <c r="ER16" i="5"/>
  <c r="ER18" i="5"/>
  <c r="ER20" i="5"/>
  <c r="ER22" i="5"/>
  <c r="ER24" i="5"/>
  <c r="ER26" i="5"/>
  <c r="ER28" i="5"/>
  <c r="ER30" i="5"/>
  <c r="ER32" i="5"/>
  <c r="ER34" i="5"/>
  <c r="ER36" i="5"/>
  <c r="ER38" i="5"/>
  <c r="ER40" i="5"/>
  <c r="ER42" i="5"/>
  <c r="ER44" i="5"/>
  <c r="ER46" i="5"/>
  <c r="ER48" i="5"/>
  <c r="ER11" i="5"/>
  <c r="ER13" i="5"/>
  <c r="ER17" i="5"/>
  <c r="ER21" i="5"/>
  <c r="ER25" i="5"/>
  <c r="ER29" i="5"/>
  <c r="ER33" i="5"/>
  <c r="ER37" i="5"/>
  <c r="ER41" i="5"/>
  <c r="ER45" i="5"/>
  <c r="ER49" i="5"/>
  <c r="ER51" i="5"/>
  <c r="ER53" i="5"/>
  <c r="ER55" i="5"/>
  <c r="ER57" i="5"/>
  <c r="ER59" i="5"/>
  <c r="ER61" i="5"/>
  <c r="ER63" i="5"/>
  <c r="ER65" i="5"/>
  <c r="ER67" i="5"/>
  <c r="ER69" i="5"/>
  <c r="ER71" i="5"/>
  <c r="ER73" i="5"/>
  <c r="ER75" i="5"/>
  <c r="ER77" i="5"/>
  <c r="ER79" i="5"/>
  <c r="ER81" i="5"/>
  <c r="ER83" i="5"/>
  <c r="ER85" i="5"/>
  <c r="ER87" i="5"/>
  <c r="ER89" i="5"/>
  <c r="ER91" i="5"/>
  <c r="ER93" i="5"/>
  <c r="ER95" i="5"/>
  <c r="ER97" i="5"/>
  <c r="ER99" i="5"/>
  <c r="ER101" i="5"/>
  <c r="ER103" i="5"/>
  <c r="ER105" i="5"/>
  <c r="ER107" i="5"/>
  <c r="ER109" i="5"/>
  <c r="ER111" i="5"/>
  <c r="ER15" i="5"/>
  <c r="ER23" i="5"/>
  <c r="ER31" i="5"/>
  <c r="ER39" i="5"/>
  <c r="ER47" i="5"/>
  <c r="ER52" i="5"/>
  <c r="ER56" i="5"/>
  <c r="ER60" i="5"/>
  <c r="ER64" i="5"/>
  <c r="ER68" i="5"/>
  <c r="ER19" i="5"/>
  <c r="ER35" i="5"/>
  <c r="ER50" i="5"/>
  <c r="ER58" i="5"/>
  <c r="ER66" i="5"/>
  <c r="ER72" i="5"/>
  <c r="ER76" i="5"/>
  <c r="ER80" i="5"/>
  <c r="ER84" i="5"/>
  <c r="ER88" i="5"/>
  <c r="ER92" i="5"/>
  <c r="ER96" i="5"/>
  <c r="ER100" i="5"/>
  <c r="ER104" i="5"/>
  <c r="ER108" i="5"/>
  <c r="ER112" i="5"/>
  <c r="ER114" i="5"/>
  <c r="ER116" i="5"/>
  <c r="ER118" i="5"/>
  <c r="ER120" i="5"/>
  <c r="ER122" i="5"/>
  <c r="ER124" i="5"/>
  <c r="ER126" i="5"/>
  <c r="ER128" i="5"/>
  <c r="ER130" i="5"/>
  <c r="ER132" i="5"/>
  <c r="ER134" i="5"/>
  <c r="ER136" i="5"/>
  <c r="ER138" i="5"/>
  <c r="ER140" i="5"/>
  <c r="ER142" i="5"/>
  <c r="ER144" i="5"/>
  <c r="ER146" i="5"/>
  <c r="ER148" i="5"/>
  <c r="ER150" i="5"/>
  <c r="ER152" i="5"/>
  <c r="ER154" i="5"/>
  <c r="ER156" i="5"/>
  <c r="ER158" i="5"/>
  <c r="ER160" i="5"/>
  <c r="ER162" i="5"/>
  <c r="EN207" i="5"/>
  <c r="EN206" i="5"/>
  <c r="EN204" i="5"/>
  <c r="EN205" i="5"/>
  <c r="EN203" i="5"/>
  <c r="EN202" i="5"/>
  <c r="EN201" i="5"/>
  <c r="EN12" i="5"/>
  <c r="EN14" i="5"/>
  <c r="EN16" i="5"/>
  <c r="EN18" i="5"/>
  <c r="EN20" i="5"/>
  <c r="EN22" i="5"/>
  <c r="EN24" i="5"/>
  <c r="EN26" i="5"/>
  <c r="EN28" i="5"/>
  <c r="EN30" i="5"/>
  <c r="EN32" i="5"/>
  <c r="EN34" i="5"/>
  <c r="EN36" i="5"/>
  <c r="EN38" i="5"/>
  <c r="EN40" i="5"/>
  <c r="EN42" i="5"/>
  <c r="EN44" i="5"/>
  <c r="EN46" i="5"/>
  <c r="EN48" i="5"/>
  <c r="EN11" i="5"/>
  <c r="EN13" i="5"/>
  <c r="EN17" i="5"/>
  <c r="EN21" i="5"/>
  <c r="EN25" i="5"/>
  <c r="EN29" i="5"/>
  <c r="EN33" i="5"/>
  <c r="EN37" i="5"/>
  <c r="EN41" i="5"/>
  <c r="EN45" i="5"/>
  <c r="EN49" i="5"/>
  <c r="EN51" i="5"/>
  <c r="EN53" i="5"/>
  <c r="EN55" i="5"/>
  <c r="EN57" i="5"/>
  <c r="EN59" i="5"/>
  <c r="EN61" i="5"/>
  <c r="EN63" i="5"/>
  <c r="EN65" i="5"/>
  <c r="EN67" i="5"/>
  <c r="EN69" i="5"/>
  <c r="EN71" i="5"/>
  <c r="EN73" i="5"/>
  <c r="EN75" i="5"/>
  <c r="EN77" i="5"/>
  <c r="EN79" i="5"/>
  <c r="EN81" i="5"/>
  <c r="EN83" i="5"/>
  <c r="EN85" i="5"/>
  <c r="EN87" i="5"/>
  <c r="EN89" i="5"/>
  <c r="EN91" i="5"/>
  <c r="EN93" i="5"/>
  <c r="EN95" i="5"/>
  <c r="EN97" i="5"/>
  <c r="EN99" i="5"/>
  <c r="EN101" i="5"/>
  <c r="EN103" i="5"/>
  <c r="EN105" i="5"/>
  <c r="EN107" i="5"/>
  <c r="EN109" i="5"/>
  <c r="EN111" i="5"/>
  <c r="EN113" i="5"/>
  <c r="EN15" i="5"/>
  <c r="EN23" i="5"/>
  <c r="EN31" i="5"/>
  <c r="EN39" i="5"/>
  <c r="EN47" i="5"/>
  <c r="EN52" i="5"/>
  <c r="EN56" i="5"/>
  <c r="EN60" i="5"/>
  <c r="EN64" i="5"/>
  <c r="EN68" i="5"/>
  <c r="EN19" i="5"/>
  <c r="EN35" i="5"/>
  <c r="EN50" i="5"/>
  <c r="EN58" i="5"/>
  <c r="EN66" i="5"/>
  <c r="EN72" i="5"/>
  <c r="EN76" i="5"/>
  <c r="EN80" i="5"/>
  <c r="EN84" i="5"/>
  <c r="EN88" i="5"/>
  <c r="EN92" i="5"/>
  <c r="EN96" i="5"/>
  <c r="EN100" i="5"/>
  <c r="EN104" i="5"/>
  <c r="EN108" i="5"/>
  <c r="EN112" i="5"/>
  <c r="EN114" i="5"/>
  <c r="EN116" i="5"/>
  <c r="EN118" i="5"/>
  <c r="EN120" i="5"/>
  <c r="EN122" i="5"/>
  <c r="EN124" i="5"/>
  <c r="EN126" i="5"/>
  <c r="EN128" i="5"/>
  <c r="EN130" i="5"/>
  <c r="EN132" i="5"/>
  <c r="EN134" i="5"/>
  <c r="EN136" i="5"/>
  <c r="EN138" i="5"/>
  <c r="EN140" i="5"/>
  <c r="EN142" i="5"/>
  <c r="EN144" i="5"/>
  <c r="EN146" i="5"/>
  <c r="EN148" i="5"/>
  <c r="EN150" i="5"/>
  <c r="EN152" i="5"/>
  <c r="EN154" i="5"/>
  <c r="EN156" i="5"/>
  <c r="EN158" i="5"/>
  <c r="EN160" i="5"/>
  <c r="EN162" i="5"/>
  <c r="EJ204" i="5"/>
  <c r="EJ206" i="5"/>
  <c r="EJ205" i="5"/>
  <c r="EJ207" i="5"/>
  <c r="EJ202" i="5"/>
  <c r="EJ201" i="5"/>
  <c r="EJ203" i="5"/>
  <c r="EJ12" i="5"/>
  <c r="EJ14" i="5"/>
  <c r="EJ16" i="5"/>
  <c r="EJ18" i="5"/>
  <c r="EJ20" i="5"/>
  <c r="EJ22" i="5"/>
  <c r="EJ24" i="5"/>
  <c r="EJ26" i="5"/>
  <c r="EJ28" i="5"/>
  <c r="EJ30" i="5"/>
  <c r="EJ32" i="5"/>
  <c r="EJ34" i="5"/>
  <c r="EJ36" i="5"/>
  <c r="EJ38" i="5"/>
  <c r="EJ40" i="5"/>
  <c r="EJ42" i="5"/>
  <c r="EJ44" i="5"/>
  <c r="EJ46" i="5"/>
  <c r="EJ48" i="5"/>
  <c r="EJ11" i="5"/>
  <c r="EJ13" i="5"/>
  <c r="EJ17" i="5"/>
  <c r="EJ21" i="5"/>
  <c r="EJ25" i="5"/>
  <c r="EJ29" i="5"/>
  <c r="EJ33" i="5"/>
  <c r="EJ37" i="5"/>
  <c r="EJ41" i="5"/>
  <c r="EJ45" i="5"/>
  <c r="EJ49" i="5"/>
  <c r="EJ51" i="5"/>
  <c r="EJ53" i="5"/>
  <c r="EJ55" i="5"/>
  <c r="EJ57" i="5"/>
  <c r="EJ59" i="5"/>
  <c r="EJ61" i="5"/>
  <c r="EJ63" i="5"/>
  <c r="EJ65" i="5"/>
  <c r="EJ67" i="5"/>
  <c r="EJ69" i="5"/>
  <c r="EJ71" i="5"/>
  <c r="EJ73" i="5"/>
  <c r="EJ75" i="5"/>
  <c r="EJ77" i="5"/>
  <c r="EJ79" i="5"/>
  <c r="EJ81" i="5"/>
  <c r="EJ83" i="5"/>
  <c r="EJ85" i="5"/>
  <c r="EJ87" i="5"/>
  <c r="EJ89" i="5"/>
  <c r="EJ91" i="5"/>
  <c r="EJ93" i="5"/>
  <c r="EJ95" i="5"/>
  <c r="EJ97" i="5"/>
  <c r="EJ99" i="5"/>
  <c r="EJ101" i="5"/>
  <c r="EJ103" i="5"/>
  <c r="EJ105" i="5"/>
  <c r="EJ107" i="5"/>
  <c r="EJ109" i="5"/>
  <c r="EJ111" i="5"/>
  <c r="EJ113" i="5"/>
  <c r="EJ15" i="5"/>
  <c r="EJ23" i="5"/>
  <c r="EJ31" i="5"/>
  <c r="EJ39" i="5"/>
  <c r="EJ47" i="5"/>
  <c r="EJ52" i="5"/>
  <c r="EJ56" i="5"/>
  <c r="EJ60" i="5"/>
  <c r="EJ64" i="5"/>
  <c r="EJ68" i="5"/>
  <c r="EJ19" i="5"/>
  <c r="EJ35" i="5"/>
  <c r="EJ50" i="5"/>
  <c r="EJ58" i="5"/>
  <c r="EJ66" i="5"/>
  <c r="EJ72" i="5"/>
  <c r="EJ76" i="5"/>
  <c r="EJ80" i="5"/>
  <c r="EJ84" i="5"/>
  <c r="EJ88" i="5"/>
  <c r="EJ92" i="5"/>
  <c r="EJ96" i="5"/>
  <c r="EJ100" i="5"/>
  <c r="EJ104" i="5"/>
  <c r="EJ108" i="5"/>
  <c r="EJ112" i="5"/>
  <c r="EJ114" i="5"/>
  <c r="EJ116" i="5"/>
  <c r="EJ118" i="5"/>
  <c r="EJ120" i="5"/>
  <c r="EJ122" i="5"/>
  <c r="EJ124" i="5"/>
  <c r="EJ126" i="5"/>
  <c r="EJ128" i="5"/>
  <c r="EJ130" i="5"/>
  <c r="EJ132" i="5"/>
  <c r="EJ134" i="5"/>
  <c r="EJ136" i="5"/>
  <c r="EJ138" i="5"/>
  <c r="EJ140" i="5"/>
  <c r="EJ142" i="5"/>
  <c r="EJ144" i="5"/>
  <c r="EJ146" i="5"/>
  <c r="EJ148" i="5"/>
  <c r="EJ150" i="5"/>
  <c r="EJ152" i="5"/>
  <c r="EJ154" i="5"/>
  <c r="EJ156" i="5"/>
  <c r="EJ158" i="5"/>
  <c r="EJ160" i="5"/>
  <c r="EJ162" i="5"/>
  <c r="EF207" i="5"/>
  <c r="EF206" i="5"/>
  <c r="EF204" i="5"/>
  <c r="EF203" i="5"/>
  <c r="EF201" i="5"/>
  <c r="EF205" i="5"/>
  <c r="EF202" i="5"/>
  <c r="EF12" i="5"/>
  <c r="EF14" i="5"/>
  <c r="EF16" i="5"/>
  <c r="EF18" i="5"/>
  <c r="EF20" i="5"/>
  <c r="EF22" i="5"/>
  <c r="EF24" i="5"/>
  <c r="EF26" i="5"/>
  <c r="EF28" i="5"/>
  <c r="EF30" i="5"/>
  <c r="EF32" i="5"/>
  <c r="EF34" i="5"/>
  <c r="EF36" i="5"/>
  <c r="EF38" i="5"/>
  <c r="EF40" i="5"/>
  <c r="EF42" i="5"/>
  <c r="EF44" i="5"/>
  <c r="EF46" i="5"/>
  <c r="EF48" i="5"/>
  <c r="EF11" i="5"/>
  <c r="EF13" i="5"/>
  <c r="EF17" i="5"/>
  <c r="EF21" i="5"/>
  <c r="EF25" i="5"/>
  <c r="EF29" i="5"/>
  <c r="EF33" i="5"/>
  <c r="EF37" i="5"/>
  <c r="EF41" i="5"/>
  <c r="EF45" i="5"/>
  <c r="EF49" i="5"/>
  <c r="EF51" i="5"/>
  <c r="EF53" i="5"/>
  <c r="EF55" i="5"/>
  <c r="EF57" i="5"/>
  <c r="EF59" i="5"/>
  <c r="EF61" i="5"/>
  <c r="EF63" i="5"/>
  <c r="EF65" i="5"/>
  <c r="EF67" i="5"/>
  <c r="EF69" i="5"/>
  <c r="EF71" i="5"/>
  <c r="EF73" i="5"/>
  <c r="EF75" i="5"/>
  <c r="EF77" i="5"/>
  <c r="EF79" i="5"/>
  <c r="EF81" i="5"/>
  <c r="EF83" i="5"/>
  <c r="EF85" i="5"/>
  <c r="EF87" i="5"/>
  <c r="EF89" i="5"/>
  <c r="EF91" i="5"/>
  <c r="EF93" i="5"/>
  <c r="EF95" i="5"/>
  <c r="EF97" i="5"/>
  <c r="EF99" i="5"/>
  <c r="EF101" i="5"/>
  <c r="EF103" i="5"/>
  <c r="EF105" i="5"/>
  <c r="EF107" i="5"/>
  <c r="EF109" i="5"/>
  <c r="EF111" i="5"/>
  <c r="EF113" i="5"/>
  <c r="EF15" i="5"/>
  <c r="EF23" i="5"/>
  <c r="EF31" i="5"/>
  <c r="EF39" i="5"/>
  <c r="EF47" i="5"/>
  <c r="EF52" i="5"/>
  <c r="EF56" i="5"/>
  <c r="EF60" i="5"/>
  <c r="EF64" i="5"/>
  <c r="EF68" i="5"/>
  <c r="EF19" i="5"/>
  <c r="EF35" i="5"/>
  <c r="EF50" i="5"/>
  <c r="EF58" i="5"/>
  <c r="EF66" i="5"/>
  <c r="EF72" i="5"/>
  <c r="EF76" i="5"/>
  <c r="EF80" i="5"/>
  <c r="EF84" i="5"/>
  <c r="EF88" i="5"/>
  <c r="EF92" i="5"/>
  <c r="EF96" i="5"/>
  <c r="EF100" i="5"/>
  <c r="EF104" i="5"/>
  <c r="EF108" i="5"/>
  <c r="EF112" i="5"/>
  <c r="EF114" i="5"/>
  <c r="EF116" i="5"/>
  <c r="EF118" i="5"/>
  <c r="EF120" i="5"/>
  <c r="EF122" i="5"/>
  <c r="EF124" i="5"/>
  <c r="EF126" i="5"/>
  <c r="EF128" i="5"/>
  <c r="EF130" i="5"/>
  <c r="EF132" i="5"/>
  <c r="EF134" i="5"/>
  <c r="EF136" i="5"/>
  <c r="EF138" i="5"/>
  <c r="EF140" i="5"/>
  <c r="EF142" i="5"/>
  <c r="EF144" i="5"/>
  <c r="EF146" i="5"/>
  <c r="EF148" i="5"/>
  <c r="EF150" i="5"/>
  <c r="EF152" i="5"/>
  <c r="EF154" i="5"/>
  <c r="EF156" i="5"/>
  <c r="EF158" i="5"/>
  <c r="EF160" i="5"/>
  <c r="EF162" i="5"/>
  <c r="EB207" i="5"/>
  <c r="EB206" i="5"/>
  <c r="EB204" i="5"/>
  <c r="EB205" i="5"/>
  <c r="EB202" i="5"/>
  <c r="EB203" i="5"/>
  <c r="EB201" i="5"/>
  <c r="EB12" i="5"/>
  <c r="EB14" i="5"/>
  <c r="EB16" i="5"/>
  <c r="EB18" i="5"/>
  <c r="EB20" i="5"/>
  <c r="EB22" i="5"/>
  <c r="EB24" i="5"/>
  <c r="EB26" i="5"/>
  <c r="EB28" i="5"/>
  <c r="EB30" i="5"/>
  <c r="EB32" i="5"/>
  <c r="EB34" i="5"/>
  <c r="EB36" i="5"/>
  <c r="EB38" i="5"/>
  <c r="EB40" i="5"/>
  <c r="EB42" i="5"/>
  <c r="EB44" i="5"/>
  <c r="EB46" i="5"/>
  <c r="EB48" i="5"/>
  <c r="EB11" i="5"/>
  <c r="EB13" i="5"/>
  <c r="EB17" i="5"/>
  <c r="EB21" i="5"/>
  <c r="EB25" i="5"/>
  <c r="EB29" i="5"/>
  <c r="EB33" i="5"/>
  <c r="EB37" i="5"/>
  <c r="EB41" i="5"/>
  <c r="EB45" i="5"/>
  <c r="EB49" i="5"/>
  <c r="EB51" i="5"/>
  <c r="EB53" i="5"/>
  <c r="EB55" i="5"/>
  <c r="EB57" i="5"/>
  <c r="EB59" i="5"/>
  <c r="EB61" i="5"/>
  <c r="EB63" i="5"/>
  <c r="EB65" i="5"/>
  <c r="EB67" i="5"/>
  <c r="EB69" i="5"/>
  <c r="EB71" i="5"/>
  <c r="EB73" i="5"/>
  <c r="EB75" i="5"/>
  <c r="EB77" i="5"/>
  <c r="EB79" i="5"/>
  <c r="EB81" i="5"/>
  <c r="EB83" i="5"/>
  <c r="EB85" i="5"/>
  <c r="EB87" i="5"/>
  <c r="EB89" i="5"/>
  <c r="EB91" i="5"/>
  <c r="EB93" i="5"/>
  <c r="EB95" i="5"/>
  <c r="EB97" i="5"/>
  <c r="EB99" i="5"/>
  <c r="EB101" i="5"/>
  <c r="EB103" i="5"/>
  <c r="EB105" i="5"/>
  <c r="EB107" i="5"/>
  <c r="EB109" i="5"/>
  <c r="EB111" i="5"/>
  <c r="EB113" i="5"/>
  <c r="EB15" i="5"/>
  <c r="EB23" i="5"/>
  <c r="EB31" i="5"/>
  <c r="EB39" i="5"/>
  <c r="EB47" i="5"/>
  <c r="EB52" i="5"/>
  <c r="EB56" i="5"/>
  <c r="EB60" i="5"/>
  <c r="EB64" i="5"/>
  <c r="EB68" i="5"/>
  <c r="EB19" i="5"/>
  <c r="EB35" i="5"/>
  <c r="EB50" i="5"/>
  <c r="EB58" i="5"/>
  <c r="EB66" i="5"/>
  <c r="EB72" i="5"/>
  <c r="EB76" i="5"/>
  <c r="EB80" i="5"/>
  <c r="EB84" i="5"/>
  <c r="EB88" i="5"/>
  <c r="EB92" i="5"/>
  <c r="EB96" i="5"/>
  <c r="EB100" i="5"/>
  <c r="EB104" i="5"/>
  <c r="EB108" i="5"/>
  <c r="EB112" i="5"/>
  <c r="EB114" i="5"/>
  <c r="EB116" i="5"/>
  <c r="EB118" i="5"/>
  <c r="EB120" i="5"/>
  <c r="EB122" i="5"/>
  <c r="EB124" i="5"/>
  <c r="EB126" i="5"/>
  <c r="EB128" i="5"/>
  <c r="EB130" i="5"/>
  <c r="EB132" i="5"/>
  <c r="EB134" i="5"/>
  <c r="EB136" i="5"/>
  <c r="EB138" i="5"/>
  <c r="EB140" i="5"/>
  <c r="EB142" i="5"/>
  <c r="EB144" i="5"/>
  <c r="EB146" i="5"/>
  <c r="EB148" i="5"/>
  <c r="EB150" i="5"/>
  <c r="EB152" i="5"/>
  <c r="EB154" i="5"/>
  <c r="EB156" i="5"/>
  <c r="EB158" i="5"/>
  <c r="EB160" i="5"/>
  <c r="EB162" i="5"/>
  <c r="DX206" i="5"/>
  <c r="DX207" i="5"/>
  <c r="DX204" i="5"/>
  <c r="DX205" i="5"/>
  <c r="DX202" i="5"/>
  <c r="DX201" i="5"/>
  <c r="DX203" i="5"/>
  <c r="DX12" i="5"/>
  <c r="DX14" i="5"/>
  <c r="DX16" i="5"/>
  <c r="DX18" i="5"/>
  <c r="DX20" i="5"/>
  <c r="DX22" i="5"/>
  <c r="DX24" i="5"/>
  <c r="DX26" i="5"/>
  <c r="DX28" i="5"/>
  <c r="DX30" i="5"/>
  <c r="DX32" i="5"/>
  <c r="DX34" i="5"/>
  <c r="DX36" i="5"/>
  <c r="DX38" i="5"/>
  <c r="DX40" i="5"/>
  <c r="DX42" i="5"/>
  <c r="DX44" i="5"/>
  <c r="DX46" i="5"/>
  <c r="DX48" i="5"/>
  <c r="DX11" i="5"/>
  <c r="DX13" i="5"/>
  <c r="DX17" i="5"/>
  <c r="DX21" i="5"/>
  <c r="DX25" i="5"/>
  <c r="DX29" i="5"/>
  <c r="DX33" i="5"/>
  <c r="DX37" i="5"/>
  <c r="DX41" i="5"/>
  <c r="DX45" i="5"/>
  <c r="DX49" i="5"/>
  <c r="DX51" i="5"/>
  <c r="DX53" i="5"/>
  <c r="DX55" i="5"/>
  <c r="DX57" i="5"/>
  <c r="DX59" i="5"/>
  <c r="DX61" i="5"/>
  <c r="DX63" i="5"/>
  <c r="DX65" i="5"/>
  <c r="DX67" i="5"/>
  <c r="DX69" i="5"/>
  <c r="DX71" i="5"/>
  <c r="DX73" i="5"/>
  <c r="DX75" i="5"/>
  <c r="DX77" i="5"/>
  <c r="DX79" i="5"/>
  <c r="DX81" i="5"/>
  <c r="DX83" i="5"/>
  <c r="DX85" i="5"/>
  <c r="DX87" i="5"/>
  <c r="DX89" i="5"/>
  <c r="DX91" i="5"/>
  <c r="DX93" i="5"/>
  <c r="DX95" i="5"/>
  <c r="DX97" i="5"/>
  <c r="DX99" i="5"/>
  <c r="DX101" i="5"/>
  <c r="DX103" i="5"/>
  <c r="DX105" i="5"/>
  <c r="DX107" i="5"/>
  <c r="DX109" i="5"/>
  <c r="DX111" i="5"/>
  <c r="DX113" i="5"/>
  <c r="DX15" i="5"/>
  <c r="DX23" i="5"/>
  <c r="DX31" i="5"/>
  <c r="DX39" i="5"/>
  <c r="DX47" i="5"/>
  <c r="DX52" i="5"/>
  <c r="DX56" i="5"/>
  <c r="DX60" i="5"/>
  <c r="DX64" i="5"/>
  <c r="DX68" i="5"/>
  <c r="DX19" i="5"/>
  <c r="DX35" i="5"/>
  <c r="DX50" i="5"/>
  <c r="DX58" i="5"/>
  <c r="DX66" i="5"/>
  <c r="DX72" i="5"/>
  <c r="DX76" i="5"/>
  <c r="DX80" i="5"/>
  <c r="DX84" i="5"/>
  <c r="DX88" i="5"/>
  <c r="DX92" i="5"/>
  <c r="DX96" i="5"/>
  <c r="DX100" i="5"/>
  <c r="DX104" i="5"/>
  <c r="DX108" i="5"/>
  <c r="DX112" i="5"/>
  <c r="DX114" i="5"/>
  <c r="DX116" i="5"/>
  <c r="DX118" i="5"/>
  <c r="DX120" i="5"/>
  <c r="DX122" i="5"/>
  <c r="DX124" i="5"/>
  <c r="DX126" i="5"/>
  <c r="DX128" i="5"/>
  <c r="DX130" i="5"/>
  <c r="DX132" i="5"/>
  <c r="DX134" i="5"/>
  <c r="DX136" i="5"/>
  <c r="DX138" i="5"/>
  <c r="DX140" i="5"/>
  <c r="DX142" i="5"/>
  <c r="DX144" i="5"/>
  <c r="DX146" i="5"/>
  <c r="DX148" i="5"/>
  <c r="DX150" i="5"/>
  <c r="DX152" i="5"/>
  <c r="DX154" i="5"/>
  <c r="DX156" i="5"/>
  <c r="DX158" i="5"/>
  <c r="DX160" i="5"/>
  <c r="DX162" i="5"/>
  <c r="DT207" i="5"/>
  <c r="DT206" i="5"/>
  <c r="DT204" i="5"/>
  <c r="DT205" i="5"/>
  <c r="DT202" i="5"/>
  <c r="DT203" i="5"/>
  <c r="DT201" i="5"/>
  <c r="DT12" i="5"/>
  <c r="DT14" i="5"/>
  <c r="DT16" i="5"/>
  <c r="DT18" i="5"/>
  <c r="DT20" i="5"/>
  <c r="DT22" i="5"/>
  <c r="DT24" i="5"/>
  <c r="DT26" i="5"/>
  <c r="DT28" i="5"/>
  <c r="DT30" i="5"/>
  <c r="DT32" i="5"/>
  <c r="DT34" i="5"/>
  <c r="DT36" i="5"/>
  <c r="DT38" i="5"/>
  <c r="DT40" i="5"/>
  <c r="DT42" i="5"/>
  <c r="DT44" i="5"/>
  <c r="DT46" i="5"/>
  <c r="DT48" i="5"/>
  <c r="DT11" i="5"/>
  <c r="DT13" i="5"/>
  <c r="DT17" i="5"/>
  <c r="DT21" i="5"/>
  <c r="DT25" i="5"/>
  <c r="DT29" i="5"/>
  <c r="DT33" i="5"/>
  <c r="DT37" i="5"/>
  <c r="DT41" i="5"/>
  <c r="DT45" i="5"/>
  <c r="DT49" i="5"/>
  <c r="DT51" i="5"/>
  <c r="DT53" i="5"/>
  <c r="DT55" i="5"/>
  <c r="DT57" i="5"/>
  <c r="DT59" i="5"/>
  <c r="DT61" i="5"/>
  <c r="DT63" i="5"/>
  <c r="DT65" i="5"/>
  <c r="DT67" i="5"/>
  <c r="DT69" i="5"/>
  <c r="DT71" i="5"/>
  <c r="DT73" i="5"/>
  <c r="DT75" i="5"/>
  <c r="DT77" i="5"/>
  <c r="DT79" i="5"/>
  <c r="DT81" i="5"/>
  <c r="DT83" i="5"/>
  <c r="DT85" i="5"/>
  <c r="DT87" i="5"/>
  <c r="DT89" i="5"/>
  <c r="DT91" i="5"/>
  <c r="DT93" i="5"/>
  <c r="DT95" i="5"/>
  <c r="DT97" i="5"/>
  <c r="DT99" i="5"/>
  <c r="DT101" i="5"/>
  <c r="DT103" i="5"/>
  <c r="DT105" i="5"/>
  <c r="DT107" i="5"/>
  <c r="DT109" i="5"/>
  <c r="DT111" i="5"/>
  <c r="DT113" i="5"/>
  <c r="DT15" i="5"/>
  <c r="DT23" i="5"/>
  <c r="DT31" i="5"/>
  <c r="DT39" i="5"/>
  <c r="DT47" i="5"/>
  <c r="DT52" i="5"/>
  <c r="DT56" i="5"/>
  <c r="DT60" i="5"/>
  <c r="DT64" i="5"/>
  <c r="DT68" i="5"/>
  <c r="DT19" i="5"/>
  <c r="DT35" i="5"/>
  <c r="DT50" i="5"/>
  <c r="DT58" i="5"/>
  <c r="DT66" i="5"/>
  <c r="DT72" i="5"/>
  <c r="DT76" i="5"/>
  <c r="DT80" i="5"/>
  <c r="DT84" i="5"/>
  <c r="DT88" i="5"/>
  <c r="DT92" i="5"/>
  <c r="DT96" i="5"/>
  <c r="DT100" i="5"/>
  <c r="DT104" i="5"/>
  <c r="DT108" i="5"/>
  <c r="DT112" i="5"/>
  <c r="DT114" i="5"/>
  <c r="DT116" i="5"/>
  <c r="DT118" i="5"/>
  <c r="DT120" i="5"/>
  <c r="DT122" i="5"/>
  <c r="DT124" i="5"/>
  <c r="DT126" i="5"/>
  <c r="DT128" i="5"/>
  <c r="DT130" i="5"/>
  <c r="DT132" i="5"/>
  <c r="DT134" i="5"/>
  <c r="DT136" i="5"/>
  <c r="DT138" i="5"/>
  <c r="DT140" i="5"/>
  <c r="DT142" i="5"/>
  <c r="DT144" i="5"/>
  <c r="DT146" i="5"/>
  <c r="DT148" i="5"/>
  <c r="DT150" i="5"/>
  <c r="DT152" i="5"/>
  <c r="DT154" i="5"/>
  <c r="DT156" i="5"/>
  <c r="DT158" i="5"/>
  <c r="DT160" i="5"/>
  <c r="DT162" i="5"/>
  <c r="DP207" i="5"/>
  <c r="DP206" i="5"/>
  <c r="DP204" i="5"/>
  <c r="DP205" i="5"/>
  <c r="DP202" i="5"/>
  <c r="DP203" i="5"/>
  <c r="DP201" i="5"/>
  <c r="DP12" i="5"/>
  <c r="DP14" i="5"/>
  <c r="DP16" i="5"/>
  <c r="DP18" i="5"/>
  <c r="DP20" i="5"/>
  <c r="DP22" i="5"/>
  <c r="DP24" i="5"/>
  <c r="DP26" i="5"/>
  <c r="DP28" i="5"/>
  <c r="DP30" i="5"/>
  <c r="DP32" i="5"/>
  <c r="DP34" i="5"/>
  <c r="DP36" i="5"/>
  <c r="DP38" i="5"/>
  <c r="DP40" i="5"/>
  <c r="DP42" i="5"/>
  <c r="DP44" i="5"/>
  <c r="DP46" i="5"/>
  <c r="DP48" i="5"/>
  <c r="DP11" i="5"/>
  <c r="DP13" i="5"/>
  <c r="DP17" i="5"/>
  <c r="DP21" i="5"/>
  <c r="DP25" i="5"/>
  <c r="DP29" i="5"/>
  <c r="DP33" i="5"/>
  <c r="DP37" i="5"/>
  <c r="DP41" i="5"/>
  <c r="DP45" i="5"/>
  <c r="DP49" i="5"/>
  <c r="DP51" i="5"/>
  <c r="DP53" i="5"/>
  <c r="DP55" i="5"/>
  <c r="DP57" i="5"/>
  <c r="DP59" i="5"/>
  <c r="DP61" i="5"/>
  <c r="DP63" i="5"/>
  <c r="DP65" i="5"/>
  <c r="DP67" i="5"/>
  <c r="DP69" i="5"/>
  <c r="DP71" i="5"/>
  <c r="DP73" i="5"/>
  <c r="DP75" i="5"/>
  <c r="DP77" i="5"/>
  <c r="DP79" i="5"/>
  <c r="DP81" i="5"/>
  <c r="DP83" i="5"/>
  <c r="DP85" i="5"/>
  <c r="DP87" i="5"/>
  <c r="DP89" i="5"/>
  <c r="DP91" i="5"/>
  <c r="DP93" i="5"/>
  <c r="DP95" i="5"/>
  <c r="DP97" i="5"/>
  <c r="DP99" i="5"/>
  <c r="DP101" i="5"/>
  <c r="DP103" i="5"/>
  <c r="DP105" i="5"/>
  <c r="DP107" i="5"/>
  <c r="DP109" i="5"/>
  <c r="DP111" i="5"/>
  <c r="DP113" i="5"/>
  <c r="DP15" i="5"/>
  <c r="DP23" i="5"/>
  <c r="DP31" i="5"/>
  <c r="DP39" i="5"/>
  <c r="DP47" i="5"/>
  <c r="DP52" i="5"/>
  <c r="DP56" i="5"/>
  <c r="DP60" i="5"/>
  <c r="DP64" i="5"/>
  <c r="DP68" i="5"/>
  <c r="DP19" i="5"/>
  <c r="DP35" i="5"/>
  <c r="DP50" i="5"/>
  <c r="DP58" i="5"/>
  <c r="DP66" i="5"/>
  <c r="DP72" i="5"/>
  <c r="DP76" i="5"/>
  <c r="DP80" i="5"/>
  <c r="DP84" i="5"/>
  <c r="DP88" i="5"/>
  <c r="DP92" i="5"/>
  <c r="DP96" i="5"/>
  <c r="DP100" i="5"/>
  <c r="DP104" i="5"/>
  <c r="DP108" i="5"/>
  <c r="DP112" i="5"/>
  <c r="DP114" i="5"/>
  <c r="DP116" i="5"/>
  <c r="DP118" i="5"/>
  <c r="DP120" i="5"/>
  <c r="DP122" i="5"/>
  <c r="DP124" i="5"/>
  <c r="DP126" i="5"/>
  <c r="DP128" i="5"/>
  <c r="DP130" i="5"/>
  <c r="DP132" i="5"/>
  <c r="DP134" i="5"/>
  <c r="DP136" i="5"/>
  <c r="DP138" i="5"/>
  <c r="DP140" i="5"/>
  <c r="DP142" i="5"/>
  <c r="DP144" i="5"/>
  <c r="DP146" i="5"/>
  <c r="DP148" i="5"/>
  <c r="DP150" i="5"/>
  <c r="DP152" i="5"/>
  <c r="DP154" i="5"/>
  <c r="DP156" i="5"/>
  <c r="DP158" i="5"/>
  <c r="DP160" i="5"/>
  <c r="DP162" i="5"/>
  <c r="DL207" i="5"/>
  <c r="DL206" i="5"/>
  <c r="DL204" i="5"/>
  <c r="DL205" i="5"/>
  <c r="DL202" i="5"/>
  <c r="DL201" i="5"/>
  <c r="DL203" i="5"/>
  <c r="DL12" i="5"/>
  <c r="DL14" i="5"/>
  <c r="DL16" i="5"/>
  <c r="DL18" i="5"/>
  <c r="DL20" i="5"/>
  <c r="DL22" i="5"/>
  <c r="DL24" i="5"/>
  <c r="DL26" i="5"/>
  <c r="DL28" i="5"/>
  <c r="DL30" i="5"/>
  <c r="DL32" i="5"/>
  <c r="DL34" i="5"/>
  <c r="DL36" i="5"/>
  <c r="DL38" i="5"/>
  <c r="DL40" i="5"/>
  <c r="DL42" i="5"/>
  <c r="DL44" i="5"/>
  <c r="DL46" i="5"/>
  <c r="DL48" i="5"/>
  <c r="DL11" i="5"/>
  <c r="DL13" i="5"/>
  <c r="DL17" i="5"/>
  <c r="DL21" i="5"/>
  <c r="DL25" i="5"/>
  <c r="DL29" i="5"/>
  <c r="DL33" i="5"/>
  <c r="DL37" i="5"/>
  <c r="DL41" i="5"/>
  <c r="DL45" i="5"/>
  <c r="DL49" i="5"/>
  <c r="DL51" i="5"/>
  <c r="DL53" i="5"/>
  <c r="DL55" i="5"/>
  <c r="DL57" i="5"/>
  <c r="DL59" i="5"/>
  <c r="DL61" i="5"/>
  <c r="DL63" i="5"/>
  <c r="DL65" i="5"/>
  <c r="DL67" i="5"/>
  <c r="DL69" i="5"/>
  <c r="DL71" i="5"/>
  <c r="DL73" i="5"/>
  <c r="DL75" i="5"/>
  <c r="DL77" i="5"/>
  <c r="DL79" i="5"/>
  <c r="DL81" i="5"/>
  <c r="DL83" i="5"/>
  <c r="DL85" i="5"/>
  <c r="DL87" i="5"/>
  <c r="DL89" i="5"/>
  <c r="DL91" i="5"/>
  <c r="DL93" i="5"/>
  <c r="DL95" i="5"/>
  <c r="DL97" i="5"/>
  <c r="DL99" i="5"/>
  <c r="DL101" i="5"/>
  <c r="DL103" i="5"/>
  <c r="DL105" i="5"/>
  <c r="DL107" i="5"/>
  <c r="DL109" i="5"/>
  <c r="DL111" i="5"/>
  <c r="DL113" i="5"/>
  <c r="DL15" i="5"/>
  <c r="DL23" i="5"/>
  <c r="DL31" i="5"/>
  <c r="DL39" i="5"/>
  <c r="DL47" i="5"/>
  <c r="DL52" i="5"/>
  <c r="DL56" i="5"/>
  <c r="DL60" i="5"/>
  <c r="DL64" i="5"/>
  <c r="DL68" i="5"/>
  <c r="DL19" i="5"/>
  <c r="DL35" i="5"/>
  <c r="DL50" i="5"/>
  <c r="DL58" i="5"/>
  <c r="DL66" i="5"/>
  <c r="DL72" i="5"/>
  <c r="DL76" i="5"/>
  <c r="DL80" i="5"/>
  <c r="DL84" i="5"/>
  <c r="DL88" i="5"/>
  <c r="DL92" i="5"/>
  <c r="DL96" i="5"/>
  <c r="DL100" i="5"/>
  <c r="DL104" i="5"/>
  <c r="DL108" i="5"/>
  <c r="DL112" i="5"/>
  <c r="DL114" i="5"/>
  <c r="DL116" i="5"/>
  <c r="DL118" i="5"/>
  <c r="DL120" i="5"/>
  <c r="DL122" i="5"/>
  <c r="DL124" i="5"/>
  <c r="DL126" i="5"/>
  <c r="DL128" i="5"/>
  <c r="DL130" i="5"/>
  <c r="DL132" i="5"/>
  <c r="DL134" i="5"/>
  <c r="DL136" i="5"/>
  <c r="DL138" i="5"/>
  <c r="DL140" i="5"/>
  <c r="DL142" i="5"/>
  <c r="DL144" i="5"/>
  <c r="DL146" i="5"/>
  <c r="DL148" i="5"/>
  <c r="DL150" i="5"/>
  <c r="DL152" i="5"/>
  <c r="DL154" i="5"/>
  <c r="DL156" i="5"/>
  <c r="DL158" i="5"/>
  <c r="DL160" i="5"/>
  <c r="DL162" i="5"/>
  <c r="DH207" i="5"/>
  <c r="DH204" i="5"/>
  <c r="DH205" i="5"/>
  <c r="DH206" i="5"/>
  <c r="DH203" i="5"/>
  <c r="DH201" i="5"/>
  <c r="DH202" i="5"/>
  <c r="DH12" i="5"/>
  <c r="DH14" i="5"/>
  <c r="DH16" i="5"/>
  <c r="DH18" i="5"/>
  <c r="DH20" i="5"/>
  <c r="DH22" i="5"/>
  <c r="DH24" i="5"/>
  <c r="DH26" i="5"/>
  <c r="DH28" i="5"/>
  <c r="DH30" i="5"/>
  <c r="DH32" i="5"/>
  <c r="DH34" i="5"/>
  <c r="DH36" i="5"/>
  <c r="DH38" i="5"/>
  <c r="DH40" i="5"/>
  <c r="DH42" i="5"/>
  <c r="DH44" i="5"/>
  <c r="DH46" i="5"/>
  <c r="DH48" i="5"/>
  <c r="DH11" i="5"/>
  <c r="DH13" i="5"/>
  <c r="DH17" i="5"/>
  <c r="DH21" i="5"/>
  <c r="DH25" i="5"/>
  <c r="DH29" i="5"/>
  <c r="DH33" i="5"/>
  <c r="DH37" i="5"/>
  <c r="DH41" i="5"/>
  <c r="DH45" i="5"/>
  <c r="DH49" i="5"/>
  <c r="DH51" i="5"/>
  <c r="DH53" i="5"/>
  <c r="DH55" i="5"/>
  <c r="DH57" i="5"/>
  <c r="DH59" i="5"/>
  <c r="DH61" i="5"/>
  <c r="DH63" i="5"/>
  <c r="DH65" i="5"/>
  <c r="DH67" i="5"/>
  <c r="DH69" i="5"/>
  <c r="DH71" i="5"/>
  <c r="DH73" i="5"/>
  <c r="DH75" i="5"/>
  <c r="DH77" i="5"/>
  <c r="DH79" i="5"/>
  <c r="DH81" i="5"/>
  <c r="DH83" i="5"/>
  <c r="DH85" i="5"/>
  <c r="DH87" i="5"/>
  <c r="DH89" i="5"/>
  <c r="DH91" i="5"/>
  <c r="DH93" i="5"/>
  <c r="DH95" i="5"/>
  <c r="DH97" i="5"/>
  <c r="DH99" i="5"/>
  <c r="DH101" i="5"/>
  <c r="DH103" i="5"/>
  <c r="DH105" i="5"/>
  <c r="DH107" i="5"/>
  <c r="DH109" i="5"/>
  <c r="DH111" i="5"/>
  <c r="DH113" i="5"/>
  <c r="DH15" i="5"/>
  <c r="DH23" i="5"/>
  <c r="DH31" i="5"/>
  <c r="DH39" i="5"/>
  <c r="DH47" i="5"/>
  <c r="DH52" i="5"/>
  <c r="DH56" i="5"/>
  <c r="DH60" i="5"/>
  <c r="DH64" i="5"/>
  <c r="DH68" i="5"/>
  <c r="DH19" i="5"/>
  <c r="DH35" i="5"/>
  <c r="DH50" i="5"/>
  <c r="DH58" i="5"/>
  <c r="DH66" i="5"/>
  <c r="DH72" i="5"/>
  <c r="DH76" i="5"/>
  <c r="DH80" i="5"/>
  <c r="DH84" i="5"/>
  <c r="DH88" i="5"/>
  <c r="DH92" i="5"/>
  <c r="DH96" i="5"/>
  <c r="DH100" i="5"/>
  <c r="DH104" i="5"/>
  <c r="DH108" i="5"/>
  <c r="DH112" i="5"/>
  <c r="DH114" i="5"/>
  <c r="DH116" i="5"/>
  <c r="DH118" i="5"/>
  <c r="DH120" i="5"/>
  <c r="DH122" i="5"/>
  <c r="DH124" i="5"/>
  <c r="DH126" i="5"/>
  <c r="DH128" i="5"/>
  <c r="DH130" i="5"/>
  <c r="DH132" i="5"/>
  <c r="DH134" i="5"/>
  <c r="DH136" i="5"/>
  <c r="DH138" i="5"/>
  <c r="DH140" i="5"/>
  <c r="DH142" i="5"/>
  <c r="DH144" i="5"/>
  <c r="DH146" i="5"/>
  <c r="DH148" i="5"/>
  <c r="DH150" i="5"/>
  <c r="DH152" i="5"/>
  <c r="DH154" i="5"/>
  <c r="DH156" i="5"/>
  <c r="DH158" i="5"/>
  <c r="DH160" i="5"/>
  <c r="DH162" i="5"/>
  <c r="DD207" i="5"/>
  <c r="DD204" i="5"/>
  <c r="DD205" i="5"/>
  <c r="DD202" i="5"/>
  <c r="DD203" i="5"/>
  <c r="DD201" i="5"/>
  <c r="DD206" i="5"/>
  <c r="DD12" i="5"/>
  <c r="DD14" i="5"/>
  <c r="DD16" i="5"/>
  <c r="DD18" i="5"/>
  <c r="DD20" i="5"/>
  <c r="DD22" i="5"/>
  <c r="DD24" i="5"/>
  <c r="DD26" i="5"/>
  <c r="DD28" i="5"/>
  <c r="DD30" i="5"/>
  <c r="DD32" i="5"/>
  <c r="DD34" i="5"/>
  <c r="DD36" i="5"/>
  <c r="DD38" i="5"/>
  <c r="DD40" i="5"/>
  <c r="DD42" i="5"/>
  <c r="DD44" i="5"/>
  <c r="DD46" i="5"/>
  <c r="DD48" i="5"/>
  <c r="DD11" i="5"/>
  <c r="DD13" i="5"/>
  <c r="DD17" i="5"/>
  <c r="DD21" i="5"/>
  <c r="DD25" i="5"/>
  <c r="DD29" i="5"/>
  <c r="DD33" i="5"/>
  <c r="DD37" i="5"/>
  <c r="DD41" i="5"/>
  <c r="DD45" i="5"/>
  <c r="DD49" i="5"/>
  <c r="DD51" i="5"/>
  <c r="DD53" i="5"/>
  <c r="DD55" i="5"/>
  <c r="DD57" i="5"/>
  <c r="DD59" i="5"/>
  <c r="DD61" i="5"/>
  <c r="DD63" i="5"/>
  <c r="DD65" i="5"/>
  <c r="DD67" i="5"/>
  <c r="DD69" i="5"/>
  <c r="DD71" i="5"/>
  <c r="DD73" i="5"/>
  <c r="DD75" i="5"/>
  <c r="DD77" i="5"/>
  <c r="DD79" i="5"/>
  <c r="DD81" i="5"/>
  <c r="DD83" i="5"/>
  <c r="DD85" i="5"/>
  <c r="DD87" i="5"/>
  <c r="DD89" i="5"/>
  <c r="DD91" i="5"/>
  <c r="DD93" i="5"/>
  <c r="DD95" i="5"/>
  <c r="DD97" i="5"/>
  <c r="DD99" i="5"/>
  <c r="DD101" i="5"/>
  <c r="DD103" i="5"/>
  <c r="DD105" i="5"/>
  <c r="DD107" i="5"/>
  <c r="DD109" i="5"/>
  <c r="DD111" i="5"/>
  <c r="DD113" i="5"/>
  <c r="DD15" i="5"/>
  <c r="DD23" i="5"/>
  <c r="DD31" i="5"/>
  <c r="DD39" i="5"/>
  <c r="DD47" i="5"/>
  <c r="DD52" i="5"/>
  <c r="DD56" i="5"/>
  <c r="DD60" i="5"/>
  <c r="DD64" i="5"/>
  <c r="DD68" i="5"/>
  <c r="DD19" i="5"/>
  <c r="DD35" i="5"/>
  <c r="DD50" i="5"/>
  <c r="DD58" i="5"/>
  <c r="DD66" i="5"/>
  <c r="DD72" i="5"/>
  <c r="DD76" i="5"/>
  <c r="DD80" i="5"/>
  <c r="DD84" i="5"/>
  <c r="DD88" i="5"/>
  <c r="DD92" i="5"/>
  <c r="DD96" i="5"/>
  <c r="DD100" i="5"/>
  <c r="DD104" i="5"/>
  <c r="DD108" i="5"/>
  <c r="DD112" i="5"/>
  <c r="DD114" i="5"/>
  <c r="DD116" i="5"/>
  <c r="DD118" i="5"/>
  <c r="DD120" i="5"/>
  <c r="DD122" i="5"/>
  <c r="DD124" i="5"/>
  <c r="DD126" i="5"/>
  <c r="DD128" i="5"/>
  <c r="DD130" i="5"/>
  <c r="DD132" i="5"/>
  <c r="DD134" i="5"/>
  <c r="DD136" i="5"/>
  <c r="DD138" i="5"/>
  <c r="DD140" i="5"/>
  <c r="DD142" i="5"/>
  <c r="DD144" i="5"/>
  <c r="DD146" i="5"/>
  <c r="DD148" i="5"/>
  <c r="DD150" i="5"/>
  <c r="DD152" i="5"/>
  <c r="DD154" i="5"/>
  <c r="DD156" i="5"/>
  <c r="DD158" i="5"/>
  <c r="DD160" i="5"/>
  <c r="DD162" i="5"/>
  <c r="CZ207" i="5"/>
  <c r="CZ206" i="5"/>
  <c r="CZ204" i="5"/>
  <c r="CZ202" i="5"/>
  <c r="CZ201" i="5"/>
  <c r="CZ205" i="5"/>
  <c r="CZ203" i="5"/>
  <c r="CZ12" i="5"/>
  <c r="CZ14" i="5"/>
  <c r="CZ16" i="5"/>
  <c r="CZ18" i="5"/>
  <c r="CZ20" i="5"/>
  <c r="CZ22" i="5"/>
  <c r="CZ24" i="5"/>
  <c r="CZ26" i="5"/>
  <c r="CZ28" i="5"/>
  <c r="CZ30" i="5"/>
  <c r="CZ32" i="5"/>
  <c r="CZ34" i="5"/>
  <c r="CZ36" i="5"/>
  <c r="CZ38" i="5"/>
  <c r="CZ40" i="5"/>
  <c r="CZ42" i="5"/>
  <c r="CZ44" i="5"/>
  <c r="CZ46" i="5"/>
  <c r="CZ48" i="5"/>
  <c r="CZ11" i="5"/>
  <c r="CZ13" i="5"/>
  <c r="CZ17" i="5"/>
  <c r="CZ21" i="5"/>
  <c r="CZ25" i="5"/>
  <c r="CZ29" i="5"/>
  <c r="CZ33" i="5"/>
  <c r="CZ37" i="5"/>
  <c r="CZ41" i="5"/>
  <c r="CZ45" i="5"/>
  <c r="CZ49" i="5"/>
  <c r="CZ51" i="5"/>
  <c r="CZ53" i="5"/>
  <c r="CZ55" i="5"/>
  <c r="CZ57" i="5"/>
  <c r="CZ59" i="5"/>
  <c r="CZ61" i="5"/>
  <c r="CZ63" i="5"/>
  <c r="CZ65" i="5"/>
  <c r="CZ67" i="5"/>
  <c r="CZ69" i="5"/>
  <c r="CZ71" i="5"/>
  <c r="CZ73" i="5"/>
  <c r="CZ75" i="5"/>
  <c r="CZ77" i="5"/>
  <c r="CZ79" i="5"/>
  <c r="CZ81" i="5"/>
  <c r="CZ83" i="5"/>
  <c r="CZ85" i="5"/>
  <c r="CZ87" i="5"/>
  <c r="CZ89" i="5"/>
  <c r="CZ91" i="5"/>
  <c r="CZ93" i="5"/>
  <c r="CZ95" i="5"/>
  <c r="CZ97" i="5"/>
  <c r="CZ99" i="5"/>
  <c r="CZ101" i="5"/>
  <c r="CZ103" i="5"/>
  <c r="CZ105" i="5"/>
  <c r="CZ107" i="5"/>
  <c r="CZ109" i="5"/>
  <c r="CZ111" i="5"/>
  <c r="CZ113" i="5"/>
  <c r="CZ15" i="5"/>
  <c r="CZ23" i="5"/>
  <c r="CZ31" i="5"/>
  <c r="CZ39" i="5"/>
  <c r="CZ47" i="5"/>
  <c r="CZ52" i="5"/>
  <c r="CZ56" i="5"/>
  <c r="CZ60" i="5"/>
  <c r="CZ64" i="5"/>
  <c r="CZ68" i="5"/>
  <c r="CZ19" i="5"/>
  <c r="CZ35" i="5"/>
  <c r="CZ50" i="5"/>
  <c r="CZ58" i="5"/>
  <c r="CZ66" i="5"/>
  <c r="CZ72" i="5"/>
  <c r="CZ76" i="5"/>
  <c r="CZ80" i="5"/>
  <c r="CZ84" i="5"/>
  <c r="CZ88" i="5"/>
  <c r="CZ92" i="5"/>
  <c r="CZ96" i="5"/>
  <c r="CZ100" i="5"/>
  <c r="CZ104" i="5"/>
  <c r="CZ108" i="5"/>
  <c r="CZ112" i="5"/>
  <c r="CZ114" i="5"/>
  <c r="CZ116" i="5"/>
  <c r="CZ118" i="5"/>
  <c r="CZ120" i="5"/>
  <c r="CZ122" i="5"/>
  <c r="CZ124" i="5"/>
  <c r="CZ126" i="5"/>
  <c r="CZ128" i="5"/>
  <c r="CZ130" i="5"/>
  <c r="CZ132" i="5"/>
  <c r="CZ134" i="5"/>
  <c r="CZ136" i="5"/>
  <c r="CZ138" i="5"/>
  <c r="CZ140" i="5"/>
  <c r="CZ142" i="5"/>
  <c r="CZ144" i="5"/>
  <c r="CZ146" i="5"/>
  <c r="CZ148" i="5"/>
  <c r="CZ150" i="5"/>
  <c r="CZ152" i="5"/>
  <c r="CZ154" i="5"/>
  <c r="CZ156" i="5"/>
  <c r="CZ158" i="5"/>
  <c r="CZ160" i="5"/>
  <c r="CZ162" i="5"/>
  <c r="CV207" i="5"/>
  <c r="CV206" i="5"/>
  <c r="CV204" i="5"/>
  <c r="CV205" i="5"/>
  <c r="CV202" i="5"/>
  <c r="CV203" i="5"/>
  <c r="CV201" i="5"/>
  <c r="CV12" i="5"/>
  <c r="CV14" i="5"/>
  <c r="CV16" i="5"/>
  <c r="CV18" i="5"/>
  <c r="CV20" i="5"/>
  <c r="CV22" i="5"/>
  <c r="CV24" i="5"/>
  <c r="CV26" i="5"/>
  <c r="CV28" i="5"/>
  <c r="CV30" i="5"/>
  <c r="CV32" i="5"/>
  <c r="CV34" i="5"/>
  <c r="CV36" i="5"/>
  <c r="CV38" i="5"/>
  <c r="CV40" i="5"/>
  <c r="CV42" i="5"/>
  <c r="CV44" i="5"/>
  <c r="CV46" i="5"/>
  <c r="CV48" i="5"/>
  <c r="CV11" i="5"/>
  <c r="CV13" i="5"/>
  <c r="CV17" i="5"/>
  <c r="CV21" i="5"/>
  <c r="CV25" i="5"/>
  <c r="CV29" i="5"/>
  <c r="CV33" i="5"/>
  <c r="CV37" i="5"/>
  <c r="CV41" i="5"/>
  <c r="CV45" i="5"/>
  <c r="CV49" i="5"/>
  <c r="CV51" i="5"/>
  <c r="CV53" i="5"/>
  <c r="CV55" i="5"/>
  <c r="CV57" i="5"/>
  <c r="CV59" i="5"/>
  <c r="CV61" i="5"/>
  <c r="CV63" i="5"/>
  <c r="CV65" i="5"/>
  <c r="CV67" i="5"/>
  <c r="CV69" i="5"/>
  <c r="CV71" i="5"/>
  <c r="CV73" i="5"/>
  <c r="CV75" i="5"/>
  <c r="CV77" i="5"/>
  <c r="CV79" i="5"/>
  <c r="CV81" i="5"/>
  <c r="CV83" i="5"/>
  <c r="CV85" i="5"/>
  <c r="CV87" i="5"/>
  <c r="CV89" i="5"/>
  <c r="CV91" i="5"/>
  <c r="CV93" i="5"/>
  <c r="CV95" i="5"/>
  <c r="CV97" i="5"/>
  <c r="CV99" i="5"/>
  <c r="CV101" i="5"/>
  <c r="CV103" i="5"/>
  <c r="CV105" i="5"/>
  <c r="CV107" i="5"/>
  <c r="CV109" i="5"/>
  <c r="CV111" i="5"/>
  <c r="CV113" i="5"/>
  <c r="CV15" i="5"/>
  <c r="CV23" i="5"/>
  <c r="CV31" i="5"/>
  <c r="CV39" i="5"/>
  <c r="CV47" i="5"/>
  <c r="CV52" i="5"/>
  <c r="CV56" i="5"/>
  <c r="CV60" i="5"/>
  <c r="CV64" i="5"/>
  <c r="CV68" i="5"/>
  <c r="CV19" i="5"/>
  <c r="CV35" i="5"/>
  <c r="CV50" i="5"/>
  <c r="CV58" i="5"/>
  <c r="CV66" i="5"/>
  <c r="CV72" i="5"/>
  <c r="CV76" i="5"/>
  <c r="CV80" i="5"/>
  <c r="CV84" i="5"/>
  <c r="CV88" i="5"/>
  <c r="CV92" i="5"/>
  <c r="CV96" i="5"/>
  <c r="CV100" i="5"/>
  <c r="CV104" i="5"/>
  <c r="CV108" i="5"/>
  <c r="CV112" i="5"/>
  <c r="CV114" i="5"/>
  <c r="CV116" i="5"/>
  <c r="CV118" i="5"/>
  <c r="CV120" i="5"/>
  <c r="CV122" i="5"/>
  <c r="CV124" i="5"/>
  <c r="CV126" i="5"/>
  <c r="CV128" i="5"/>
  <c r="CV130" i="5"/>
  <c r="CV132" i="5"/>
  <c r="CV134" i="5"/>
  <c r="CV136" i="5"/>
  <c r="CV138" i="5"/>
  <c r="CV140" i="5"/>
  <c r="CV142" i="5"/>
  <c r="CV144" i="5"/>
  <c r="CV146" i="5"/>
  <c r="CV148" i="5"/>
  <c r="CV150" i="5"/>
  <c r="CV152" i="5"/>
  <c r="CV154" i="5"/>
  <c r="CV156" i="5"/>
  <c r="CV158" i="5"/>
  <c r="CV160" i="5"/>
  <c r="CV162" i="5"/>
  <c r="CR204" i="5"/>
  <c r="CR205" i="5"/>
  <c r="CR206" i="5"/>
  <c r="CR207" i="5"/>
  <c r="CR203" i="5"/>
  <c r="CR201" i="5"/>
  <c r="CR202" i="5"/>
  <c r="CR12" i="5"/>
  <c r="CR14" i="5"/>
  <c r="CR16" i="5"/>
  <c r="CR18" i="5"/>
  <c r="CR20" i="5"/>
  <c r="CR22" i="5"/>
  <c r="CR24" i="5"/>
  <c r="CR26" i="5"/>
  <c r="CR28" i="5"/>
  <c r="CR30" i="5"/>
  <c r="CR32" i="5"/>
  <c r="CR34" i="5"/>
  <c r="CR36" i="5"/>
  <c r="CR38" i="5"/>
  <c r="CR40" i="5"/>
  <c r="CR42" i="5"/>
  <c r="CR44" i="5"/>
  <c r="CR46" i="5"/>
  <c r="CR48" i="5"/>
  <c r="CR11" i="5"/>
  <c r="CR13" i="5"/>
  <c r="CR17" i="5"/>
  <c r="CR21" i="5"/>
  <c r="CR25" i="5"/>
  <c r="CR29" i="5"/>
  <c r="CR33" i="5"/>
  <c r="CR37" i="5"/>
  <c r="CR41" i="5"/>
  <c r="CR45" i="5"/>
  <c r="CR49" i="5"/>
  <c r="CR51" i="5"/>
  <c r="CR53" i="5"/>
  <c r="CR55" i="5"/>
  <c r="CR57" i="5"/>
  <c r="CR59" i="5"/>
  <c r="CR61" i="5"/>
  <c r="CR63" i="5"/>
  <c r="CR65" i="5"/>
  <c r="CR67" i="5"/>
  <c r="CR69" i="5"/>
  <c r="CR71" i="5"/>
  <c r="CR73" i="5"/>
  <c r="CR75" i="5"/>
  <c r="CR77" i="5"/>
  <c r="CR79" i="5"/>
  <c r="CR81" i="5"/>
  <c r="CR83" i="5"/>
  <c r="CR85" i="5"/>
  <c r="CR87" i="5"/>
  <c r="CR89" i="5"/>
  <c r="CR91" i="5"/>
  <c r="CR93" i="5"/>
  <c r="CR95" i="5"/>
  <c r="CR97" i="5"/>
  <c r="CR99" i="5"/>
  <c r="CR101" i="5"/>
  <c r="CR103" i="5"/>
  <c r="CR105" i="5"/>
  <c r="CR107" i="5"/>
  <c r="CR109" i="5"/>
  <c r="CR111" i="5"/>
  <c r="CR113" i="5"/>
  <c r="CR15" i="5"/>
  <c r="CR23" i="5"/>
  <c r="CR31" i="5"/>
  <c r="CR39" i="5"/>
  <c r="CR47" i="5"/>
  <c r="CR52" i="5"/>
  <c r="CR56" i="5"/>
  <c r="CR60" i="5"/>
  <c r="CR64" i="5"/>
  <c r="CR68" i="5"/>
  <c r="CR19" i="5"/>
  <c r="CR35" i="5"/>
  <c r="CR50" i="5"/>
  <c r="CR58" i="5"/>
  <c r="CR66" i="5"/>
  <c r="CR72" i="5"/>
  <c r="CR76" i="5"/>
  <c r="CR80" i="5"/>
  <c r="CR84" i="5"/>
  <c r="CR88" i="5"/>
  <c r="CR92" i="5"/>
  <c r="CR96" i="5"/>
  <c r="CR100" i="5"/>
  <c r="CR104" i="5"/>
  <c r="CR108" i="5"/>
  <c r="CR112" i="5"/>
  <c r="CR114" i="5"/>
  <c r="CR116" i="5"/>
  <c r="CR118" i="5"/>
  <c r="CR120" i="5"/>
  <c r="CR122" i="5"/>
  <c r="CR124" i="5"/>
  <c r="CR126" i="5"/>
  <c r="CR128" i="5"/>
  <c r="CR130" i="5"/>
  <c r="CR132" i="5"/>
  <c r="CR134" i="5"/>
  <c r="CR136" i="5"/>
  <c r="CR138" i="5"/>
  <c r="CR140" i="5"/>
  <c r="CR142" i="5"/>
  <c r="CR144" i="5"/>
  <c r="CR146" i="5"/>
  <c r="CR148" i="5"/>
  <c r="CR150" i="5"/>
  <c r="CR152" i="5"/>
  <c r="CR154" i="5"/>
  <c r="CR156" i="5"/>
  <c r="CR158" i="5"/>
  <c r="CR160" i="5"/>
  <c r="CR162" i="5"/>
  <c r="CR164" i="5"/>
  <c r="CN207" i="5"/>
  <c r="CN206" i="5"/>
  <c r="CN204" i="5"/>
  <c r="CN205" i="5"/>
  <c r="CN202" i="5"/>
  <c r="CN203" i="5"/>
  <c r="CN201" i="5"/>
  <c r="CN12" i="5"/>
  <c r="CN14" i="5"/>
  <c r="CN16" i="5"/>
  <c r="CN18" i="5"/>
  <c r="CN20" i="5"/>
  <c r="CN22" i="5"/>
  <c r="CN24" i="5"/>
  <c r="CN26" i="5"/>
  <c r="CN28" i="5"/>
  <c r="CN30" i="5"/>
  <c r="CN32" i="5"/>
  <c r="CN34" i="5"/>
  <c r="CN36" i="5"/>
  <c r="CN38" i="5"/>
  <c r="CN40" i="5"/>
  <c r="CN42" i="5"/>
  <c r="CN44" i="5"/>
  <c r="CN46" i="5"/>
  <c r="CN48" i="5"/>
  <c r="CN11" i="5"/>
  <c r="CN13" i="5"/>
  <c r="CN17" i="5"/>
  <c r="CN21" i="5"/>
  <c r="CN25" i="5"/>
  <c r="CN29" i="5"/>
  <c r="CN33" i="5"/>
  <c r="CN37" i="5"/>
  <c r="CN41" i="5"/>
  <c r="CN45" i="5"/>
  <c r="CN49" i="5"/>
  <c r="CN51" i="5"/>
  <c r="CN53" i="5"/>
  <c r="CN55" i="5"/>
  <c r="CN57" i="5"/>
  <c r="CN59" i="5"/>
  <c r="CN61" i="5"/>
  <c r="CN63" i="5"/>
  <c r="CN65" i="5"/>
  <c r="CN67" i="5"/>
  <c r="CN69" i="5"/>
  <c r="CN71" i="5"/>
  <c r="CN73" i="5"/>
  <c r="CN75" i="5"/>
  <c r="CN77" i="5"/>
  <c r="CN79" i="5"/>
  <c r="CN81" i="5"/>
  <c r="CN83" i="5"/>
  <c r="CN85" i="5"/>
  <c r="CN87" i="5"/>
  <c r="CN89" i="5"/>
  <c r="CN91" i="5"/>
  <c r="CN93" i="5"/>
  <c r="CN95" i="5"/>
  <c r="CN97" i="5"/>
  <c r="CN99" i="5"/>
  <c r="CN101" i="5"/>
  <c r="CN103" i="5"/>
  <c r="CN105" i="5"/>
  <c r="CN107" i="5"/>
  <c r="CN109" i="5"/>
  <c r="CN111" i="5"/>
  <c r="CN113" i="5"/>
  <c r="CN15" i="5"/>
  <c r="CN23" i="5"/>
  <c r="CN31" i="5"/>
  <c r="CN39" i="5"/>
  <c r="CN47" i="5"/>
  <c r="CN52" i="5"/>
  <c r="CN56" i="5"/>
  <c r="CN60" i="5"/>
  <c r="CN64" i="5"/>
  <c r="CN68" i="5"/>
  <c r="CN19" i="5"/>
  <c r="CN35" i="5"/>
  <c r="CN50" i="5"/>
  <c r="CN58" i="5"/>
  <c r="CN66" i="5"/>
  <c r="CN72" i="5"/>
  <c r="CN76" i="5"/>
  <c r="CN80" i="5"/>
  <c r="CN84" i="5"/>
  <c r="CN88" i="5"/>
  <c r="CN92" i="5"/>
  <c r="CN96" i="5"/>
  <c r="CN100" i="5"/>
  <c r="CN104" i="5"/>
  <c r="CN108" i="5"/>
  <c r="CN112" i="5"/>
  <c r="CN114" i="5"/>
  <c r="CN116" i="5"/>
  <c r="CN118" i="5"/>
  <c r="CN120" i="5"/>
  <c r="CN122" i="5"/>
  <c r="CN124" i="5"/>
  <c r="CN126" i="5"/>
  <c r="CN128" i="5"/>
  <c r="CN130" i="5"/>
  <c r="CN132" i="5"/>
  <c r="CN134" i="5"/>
  <c r="CN136" i="5"/>
  <c r="CN138" i="5"/>
  <c r="CN140" i="5"/>
  <c r="CN142" i="5"/>
  <c r="CN144" i="5"/>
  <c r="CN146" i="5"/>
  <c r="CN148" i="5"/>
  <c r="CN150" i="5"/>
  <c r="CN152" i="5"/>
  <c r="CN154" i="5"/>
  <c r="CN156" i="5"/>
  <c r="CN158" i="5"/>
  <c r="CN160" i="5"/>
  <c r="CN162" i="5"/>
  <c r="CN164" i="5"/>
  <c r="CJ207" i="5"/>
  <c r="CJ206" i="5"/>
  <c r="CJ204" i="5"/>
  <c r="CJ205" i="5"/>
  <c r="CJ202" i="5"/>
  <c r="CJ201" i="5"/>
  <c r="CJ203" i="5"/>
  <c r="CJ12" i="5"/>
  <c r="CJ14" i="5"/>
  <c r="CJ16" i="5"/>
  <c r="CJ18" i="5"/>
  <c r="CJ20" i="5"/>
  <c r="CJ22" i="5"/>
  <c r="CJ24" i="5"/>
  <c r="CJ26" i="5"/>
  <c r="CJ28" i="5"/>
  <c r="CJ30" i="5"/>
  <c r="CJ32" i="5"/>
  <c r="CJ34" i="5"/>
  <c r="CJ36" i="5"/>
  <c r="CJ38" i="5"/>
  <c r="CJ40" i="5"/>
  <c r="CJ42" i="5"/>
  <c r="CJ44" i="5"/>
  <c r="CJ46" i="5"/>
  <c r="CJ48" i="5"/>
  <c r="CJ11" i="5"/>
  <c r="CJ13" i="5"/>
  <c r="CJ17" i="5"/>
  <c r="CJ21" i="5"/>
  <c r="CJ25" i="5"/>
  <c r="CJ29" i="5"/>
  <c r="CJ33" i="5"/>
  <c r="CJ37" i="5"/>
  <c r="CJ41" i="5"/>
  <c r="CJ45" i="5"/>
  <c r="CJ49" i="5"/>
  <c r="CJ51" i="5"/>
  <c r="CJ53" i="5"/>
  <c r="CJ55" i="5"/>
  <c r="CJ57" i="5"/>
  <c r="CJ59" i="5"/>
  <c r="CJ61" i="5"/>
  <c r="CJ63" i="5"/>
  <c r="CJ65" i="5"/>
  <c r="CJ67" i="5"/>
  <c r="CJ69" i="5"/>
  <c r="CJ71" i="5"/>
  <c r="CJ73" i="5"/>
  <c r="CJ75" i="5"/>
  <c r="CJ77" i="5"/>
  <c r="CJ79" i="5"/>
  <c r="CJ81" i="5"/>
  <c r="CJ83" i="5"/>
  <c r="CJ85" i="5"/>
  <c r="CJ87" i="5"/>
  <c r="CJ89" i="5"/>
  <c r="CJ91" i="5"/>
  <c r="CJ93" i="5"/>
  <c r="CJ95" i="5"/>
  <c r="CJ97" i="5"/>
  <c r="CJ99" i="5"/>
  <c r="CJ101" i="5"/>
  <c r="CJ103" i="5"/>
  <c r="CJ105" i="5"/>
  <c r="CJ107" i="5"/>
  <c r="CJ109" i="5"/>
  <c r="CJ111" i="5"/>
  <c r="CJ113" i="5"/>
  <c r="CJ15" i="5"/>
  <c r="CJ23" i="5"/>
  <c r="CJ31" i="5"/>
  <c r="CJ39" i="5"/>
  <c r="CJ47" i="5"/>
  <c r="CJ52" i="5"/>
  <c r="CJ56" i="5"/>
  <c r="CJ60" i="5"/>
  <c r="CJ64" i="5"/>
  <c r="CJ68" i="5"/>
  <c r="CJ19" i="5"/>
  <c r="CJ35" i="5"/>
  <c r="CJ50" i="5"/>
  <c r="CJ58" i="5"/>
  <c r="CJ66" i="5"/>
  <c r="CJ72" i="5"/>
  <c r="CJ76" i="5"/>
  <c r="CJ80" i="5"/>
  <c r="CJ84" i="5"/>
  <c r="CJ88" i="5"/>
  <c r="CJ92" i="5"/>
  <c r="CJ96" i="5"/>
  <c r="CJ100" i="5"/>
  <c r="CJ104" i="5"/>
  <c r="CJ108" i="5"/>
  <c r="CJ112" i="5"/>
  <c r="CJ114" i="5"/>
  <c r="CJ116" i="5"/>
  <c r="CJ118" i="5"/>
  <c r="CJ120" i="5"/>
  <c r="CJ122" i="5"/>
  <c r="CJ124" i="5"/>
  <c r="CJ126" i="5"/>
  <c r="CJ128" i="5"/>
  <c r="CJ130" i="5"/>
  <c r="CJ132" i="5"/>
  <c r="CJ134" i="5"/>
  <c r="CJ136" i="5"/>
  <c r="CJ138" i="5"/>
  <c r="CJ140" i="5"/>
  <c r="CJ142" i="5"/>
  <c r="CJ144" i="5"/>
  <c r="CJ146" i="5"/>
  <c r="CJ148" i="5"/>
  <c r="CJ150" i="5"/>
  <c r="CJ152" i="5"/>
  <c r="CJ154" i="5"/>
  <c r="CJ156" i="5"/>
  <c r="CJ158" i="5"/>
  <c r="CJ160" i="5"/>
  <c r="CJ162" i="5"/>
  <c r="CJ164" i="5"/>
  <c r="CF207" i="5"/>
  <c r="CF206" i="5"/>
  <c r="CF204" i="5"/>
  <c r="CF205" i="5"/>
  <c r="CF202" i="5"/>
  <c r="CF201" i="5"/>
  <c r="CF203" i="5"/>
  <c r="CF12" i="5"/>
  <c r="CF14" i="5"/>
  <c r="CF16" i="5"/>
  <c r="CF18" i="5"/>
  <c r="CF20" i="5"/>
  <c r="CF22" i="5"/>
  <c r="CF24" i="5"/>
  <c r="CF26" i="5"/>
  <c r="CF28" i="5"/>
  <c r="CF30" i="5"/>
  <c r="CF32" i="5"/>
  <c r="CF34" i="5"/>
  <c r="CF36" i="5"/>
  <c r="CF38" i="5"/>
  <c r="CF40" i="5"/>
  <c r="CF42" i="5"/>
  <c r="CF44" i="5"/>
  <c r="CF46" i="5"/>
  <c r="CF48" i="5"/>
  <c r="CF11" i="5"/>
  <c r="CF13" i="5"/>
  <c r="CF17" i="5"/>
  <c r="CF21" i="5"/>
  <c r="CF25" i="5"/>
  <c r="CF29" i="5"/>
  <c r="CF33" i="5"/>
  <c r="CF37" i="5"/>
  <c r="CF41" i="5"/>
  <c r="CF45" i="5"/>
  <c r="CF49" i="5"/>
  <c r="CF51" i="5"/>
  <c r="CF53" i="5"/>
  <c r="CF55" i="5"/>
  <c r="CF57" i="5"/>
  <c r="CF59" i="5"/>
  <c r="CF61" i="5"/>
  <c r="CF63" i="5"/>
  <c r="CF65" i="5"/>
  <c r="CF67" i="5"/>
  <c r="CF69" i="5"/>
  <c r="CF71" i="5"/>
  <c r="CF73" i="5"/>
  <c r="CF75" i="5"/>
  <c r="CF77" i="5"/>
  <c r="CF79" i="5"/>
  <c r="CF81" i="5"/>
  <c r="CF83" i="5"/>
  <c r="CF85" i="5"/>
  <c r="CF87" i="5"/>
  <c r="CF89" i="5"/>
  <c r="CF91" i="5"/>
  <c r="CF93" i="5"/>
  <c r="CF95" i="5"/>
  <c r="CF97" i="5"/>
  <c r="CF99" i="5"/>
  <c r="CF101" i="5"/>
  <c r="CF103" i="5"/>
  <c r="CF105" i="5"/>
  <c r="CF107" i="5"/>
  <c r="CF109" i="5"/>
  <c r="CF111" i="5"/>
  <c r="CF113" i="5"/>
  <c r="CF15" i="5"/>
  <c r="CF23" i="5"/>
  <c r="CF31" i="5"/>
  <c r="CF39" i="5"/>
  <c r="CF47" i="5"/>
  <c r="CF52" i="5"/>
  <c r="CF56" i="5"/>
  <c r="CF60" i="5"/>
  <c r="CF64" i="5"/>
  <c r="CF68" i="5"/>
  <c r="CF19" i="5"/>
  <c r="CF35" i="5"/>
  <c r="CF50" i="5"/>
  <c r="CF58" i="5"/>
  <c r="CF66" i="5"/>
  <c r="CF72" i="5"/>
  <c r="CF76" i="5"/>
  <c r="CF80" i="5"/>
  <c r="CF84" i="5"/>
  <c r="CF88" i="5"/>
  <c r="CF92" i="5"/>
  <c r="CF96" i="5"/>
  <c r="CF100" i="5"/>
  <c r="CF104" i="5"/>
  <c r="CF108" i="5"/>
  <c r="CF112" i="5"/>
  <c r="CF114" i="5"/>
  <c r="CF116" i="5"/>
  <c r="CF118" i="5"/>
  <c r="CF120" i="5"/>
  <c r="CF122" i="5"/>
  <c r="CF124" i="5"/>
  <c r="CF126" i="5"/>
  <c r="CF128" i="5"/>
  <c r="CF130" i="5"/>
  <c r="CF132" i="5"/>
  <c r="CF134" i="5"/>
  <c r="CF136" i="5"/>
  <c r="CF138" i="5"/>
  <c r="CF140" i="5"/>
  <c r="CF142" i="5"/>
  <c r="CF144" i="5"/>
  <c r="CF146" i="5"/>
  <c r="CF148" i="5"/>
  <c r="CF150" i="5"/>
  <c r="CF152" i="5"/>
  <c r="CF154" i="5"/>
  <c r="CF156" i="5"/>
  <c r="CF158" i="5"/>
  <c r="CF160" i="5"/>
  <c r="CF162" i="5"/>
  <c r="CF164" i="5"/>
  <c r="CB207" i="5"/>
  <c r="CB204" i="5"/>
  <c r="CB205" i="5"/>
  <c r="CB203" i="5"/>
  <c r="CB206" i="5"/>
  <c r="CB201" i="5"/>
  <c r="CB202" i="5"/>
  <c r="CB12" i="5"/>
  <c r="CB14" i="5"/>
  <c r="CB16" i="5"/>
  <c r="CB18" i="5"/>
  <c r="CB20" i="5"/>
  <c r="CB22" i="5"/>
  <c r="CB24" i="5"/>
  <c r="CB26" i="5"/>
  <c r="CB28" i="5"/>
  <c r="CB30" i="5"/>
  <c r="CB32" i="5"/>
  <c r="CB34" i="5"/>
  <c r="CB36" i="5"/>
  <c r="CB38" i="5"/>
  <c r="CB40" i="5"/>
  <c r="CB42" i="5"/>
  <c r="CB44" i="5"/>
  <c r="CB46" i="5"/>
  <c r="CB48" i="5"/>
  <c r="CB11" i="5"/>
  <c r="CB13" i="5"/>
  <c r="CB17" i="5"/>
  <c r="CB21" i="5"/>
  <c r="CB25" i="5"/>
  <c r="CB29" i="5"/>
  <c r="CB33" i="5"/>
  <c r="CB37" i="5"/>
  <c r="CB41" i="5"/>
  <c r="CB45" i="5"/>
  <c r="CB49" i="5"/>
  <c r="CB51" i="5"/>
  <c r="CB53" i="5"/>
  <c r="CB55" i="5"/>
  <c r="CB57" i="5"/>
  <c r="CB59" i="5"/>
  <c r="CB61" i="5"/>
  <c r="CB63" i="5"/>
  <c r="CB65" i="5"/>
  <c r="CB67" i="5"/>
  <c r="CB69" i="5"/>
  <c r="CB71" i="5"/>
  <c r="CB73" i="5"/>
  <c r="CB75" i="5"/>
  <c r="CB77" i="5"/>
  <c r="CB79" i="5"/>
  <c r="CB81" i="5"/>
  <c r="CB83" i="5"/>
  <c r="CB85" i="5"/>
  <c r="CB87" i="5"/>
  <c r="CB89" i="5"/>
  <c r="CB91" i="5"/>
  <c r="CB93" i="5"/>
  <c r="CB95" i="5"/>
  <c r="CB97" i="5"/>
  <c r="CB99" i="5"/>
  <c r="CB101" i="5"/>
  <c r="CB103" i="5"/>
  <c r="CB105" i="5"/>
  <c r="CB107" i="5"/>
  <c r="CB109" i="5"/>
  <c r="CB111" i="5"/>
  <c r="CB113" i="5"/>
  <c r="CB15" i="5"/>
  <c r="CB23" i="5"/>
  <c r="CB31" i="5"/>
  <c r="CB39" i="5"/>
  <c r="CB47" i="5"/>
  <c r="CB52" i="5"/>
  <c r="CB56" i="5"/>
  <c r="CB60" i="5"/>
  <c r="CB64" i="5"/>
  <c r="CB68" i="5"/>
  <c r="CB19" i="5"/>
  <c r="CB35" i="5"/>
  <c r="CB50" i="5"/>
  <c r="CB58" i="5"/>
  <c r="CB66" i="5"/>
  <c r="CB72" i="5"/>
  <c r="CB76" i="5"/>
  <c r="CB80" i="5"/>
  <c r="CB84" i="5"/>
  <c r="CB88" i="5"/>
  <c r="CB92" i="5"/>
  <c r="CB96" i="5"/>
  <c r="CB100" i="5"/>
  <c r="CB104" i="5"/>
  <c r="CB108" i="5"/>
  <c r="CB112" i="5"/>
  <c r="CB114" i="5"/>
  <c r="CB116" i="5"/>
  <c r="CB118" i="5"/>
  <c r="CB120" i="5"/>
  <c r="CB122" i="5"/>
  <c r="CB124" i="5"/>
  <c r="CB126" i="5"/>
  <c r="CB128" i="5"/>
  <c r="CB130" i="5"/>
  <c r="CB132" i="5"/>
  <c r="CB134" i="5"/>
  <c r="CB136" i="5"/>
  <c r="CB138" i="5"/>
  <c r="CB140" i="5"/>
  <c r="CB142" i="5"/>
  <c r="CB144" i="5"/>
  <c r="CB146" i="5"/>
  <c r="CB148" i="5"/>
  <c r="CB150" i="5"/>
  <c r="CB152" i="5"/>
  <c r="CB154" i="5"/>
  <c r="CB156" i="5"/>
  <c r="CB158" i="5"/>
  <c r="CB160" i="5"/>
  <c r="CB162" i="5"/>
  <c r="CB164" i="5"/>
  <c r="BX206" i="5"/>
  <c r="BX207" i="5"/>
  <c r="BX204" i="5"/>
  <c r="BX205" i="5"/>
  <c r="BX202" i="5"/>
  <c r="BX201" i="5"/>
  <c r="BX203" i="5"/>
  <c r="BX12" i="5"/>
  <c r="BX14" i="5"/>
  <c r="BX16" i="5"/>
  <c r="BX18" i="5"/>
  <c r="BX20" i="5"/>
  <c r="BX22" i="5"/>
  <c r="BX24" i="5"/>
  <c r="BX26" i="5"/>
  <c r="BX28" i="5"/>
  <c r="BX30" i="5"/>
  <c r="BX32" i="5"/>
  <c r="BX34" i="5"/>
  <c r="BX36" i="5"/>
  <c r="BX38" i="5"/>
  <c r="BX40" i="5"/>
  <c r="BX42" i="5"/>
  <c r="BX44" i="5"/>
  <c r="BX46" i="5"/>
  <c r="BX48" i="5"/>
  <c r="BX11" i="5"/>
  <c r="BX13" i="5"/>
  <c r="BX17" i="5"/>
  <c r="BX21" i="5"/>
  <c r="BX25" i="5"/>
  <c r="BX29" i="5"/>
  <c r="BX33" i="5"/>
  <c r="BX37" i="5"/>
  <c r="BX41" i="5"/>
  <c r="BX45" i="5"/>
  <c r="BX49" i="5"/>
  <c r="BX51" i="5"/>
  <c r="BX53" i="5"/>
  <c r="BX55" i="5"/>
  <c r="BX57" i="5"/>
  <c r="BX59" i="5"/>
  <c r="BX61" i="5"/>
  <c r="BX63" i="5"/>
  <c r="BX65" i="5"/>
  <c r="BX67" i="5"/>
  <c r="BX69" i="5"/>
  <c r="BX71" i="5"/>
  <c r="BX73" i="5"/>
  <c r="BX75" i="5"/>
  <c r="BX77" i="5"/>
  <c r="BX79" i="5"/>
  <c r="BX81" i="5"/>
  <c r="BX83" i="5"/>
  <c r="BX85" i="5"/>
  <c r="BX87" i="5"/>
  <c r="BX89" i="5"/>
  <c r="BX91" i="5"/>
  <c r="BX93" i="5"/>
  <c r="BX95" i="5"/>
  <c r="BX97" i="5"/>
  <c r="BX99" i="5"/>
  <c r="BX101" i="5"/>
  <c r="BX103" i="5"/>
  <c r="BX105" i="5"/>
  <c r="BX107" i="5"/>
  <c r="BX109" i="5"/>
  <c r="BX111" i="5"/>
  <c r="BX113" i="5"/>
  <c r="BX15" i="5"/>
  <c r="BX23" i="5"/>
  <c r="BX31" i="5"/>
  <c r="BX39" i="5"/>
  <c r="BX47" i="5"/>
  <c r="BX52" i="5"/>
  <c r="BX56" i="5"/>
  <c r="BX60" i="5"/>
  <c r="BX64" i="5"/>
  <c r="BX68" i="5"/>
  <c r="BX19" i="5"/>
  <c r="BX35" i="5"/>
  <c r="BX50" i="5"/>
  <c r="BX58" i="5"/>
  <c r="BX66" i="5"/>
  <c r="BX72" i="5"/>
  <c r="BX76" i="5"/>
  <c r="BX80" i="5"/>
  <c r="BX84" i="5"/>
  <c r="BX88" i="5"/>
  <c r="BX92" i="5"/>
  <c r="BX96" i="5"/>
  <c r="BX100" i="5"/>
  <c r="BX104" i="5"/>
  <c r="BX108" i="5"/>
  <c r="BX112" i="5"/>
  <c r="BX114" i="5"/>
  <c r="BX116" i="5"/>
  <c r="BX118" i="5"/>
  <c r="BX120" i="5"/>
  <c r="BX122" i="5"/>
  <c r="BX124" i="5"/>
  <c r="BX126" i="5"/>
  <c r="BX128" i="5"/>
  <c r="BX130" i="5"/>
  <c r="BX132" i="5"/>
  <c r="BX134" i="5"/>
  <c r="BX136" i="5"/>
  <c r="BX138" i="5"/>
  <c r="BX140" i="5"/>
  <c r="BX142" i="5"/>
  <c r="BX144" i="5"/>
  <c r="BX146" i="5"/>
  <c r="BX148" i="5"/>
  <c r="BX150" i="5"/>
  <c r="BX152" i="5"/>
  <c r="BX154" i="5"/>
  <c r="BX156" i="5"/>
  <c r="BX158" i="5"/>
  <c r="BX160" i="5"/>
  <c r="BX162" i="5"/>
  <c r="BX164" i="5"/>
  <c r="BT200" i="5"/>
  <c r="BT207" i="5"/>
  <c r="BT206" i="5"/>
  <c r="BT204" i="5"/>
  <c r="BT205" i="5"/>
  <c r="BT202" i="5"/>
  <c r="BT203" i="5"/>
  <c r="BT201" i="5"/>
  <c r="BT12" i="5"/>
  <c r="BT14" i="5"/>
  <c r="BT16" i="5"/>
  <c r="BT18" i="5"/>
  <c r="BT20" i="5"/>
  <c r="BT22" i="5"/>
  <c r="BT24" i="5"/>
  <c r="BT26" i="5"/>
  <c r="BT28" i="5"/>
  <c r="BT30" i="5"/>
  <c r="BT32" i="5"/>
  <c r="BT34" i="5"/>
  <c r="BT36" i="5"/>
  <c r="BT38" i="5"/>
  <c r="BT40" i="5"/>
  <c r="BT42" i="5"/>
  <c r="BT44" i="5"/>
  <c r="BT46" i="5"/>
  <c r="BT48" i="5"/>
  <c r="BT11" i="5"/>
  <c r="BT13" i="5"/>
  <c r="BT17" i="5"/>
  <c r="BT21" i="5"/>
  <c r="BT25" i="5"/>
  <c r="BT29" i="5"/>
  <c r="BT33" i="5"/>
  <c r="BT37" i="5"/>
  <c r="BT41" i="5"/>
  <c r="BT45" i="5"/>
  <c r="BT49" i="5"/>
  <c r="BT51" i="5"/>
  <c r="BT53" i="5"/>
  <c r="BT55" i="5"/>
  <c r="BT57" i="5"/>
  <c r="BT59" i="5"/>
  <c r="BT61" i="5"/>
  <c r="BT63" i="5"/>
  <c r="BT65" i="5"/>
  <c r="BT67" i="5"/>
  <c r="BT69" i="5"/>
  <c r="BT71" i="5"/>
  <c r="BT73" i="5"/>
  <c r="BT75" i="5"/>
  <c r="BT77" i="5"/>
  <c r="BT79" i="5"/>
  <c r="BT81" i="5"/>
  <c r="BT83" i="5"/>
  <c r="BT85" i="5"/>
  <c r="BT87" i="5"/>
  <c r="BT89" i="5"/>
  <c r="BT91" i="5"/>
  <c r="BT93" i="5"/>
  <c r="BT95" i="5"/>
  <c r="BT97" i="5"/>
  <c r="BT99" i="5"/>
  <c r="BT101" i="5"/>
  <c r="BT103" i="5"/>
  <c r="BT105" i="5"/>
  <c r="BT107" i="5"/>
  <c r="BT109" i="5"/>
  <c r="BT111" i="5"/>
  <c r="BT113" i="5"/>
  <c r="BT15" i="5"/>
  <c r="BT23" i="5"/>
  <c r="BT31" i="5"/>
  <c r="BT39" i="5"/>
  <c r="BT47" i="5"/>
  <c r="BT52" i="5"/>
  <c r="BT56" i="5"/>
  <c r="BT60" i="5"/>
  <c r="BT64" i="5"/>
  <c r="BT68" i="5"/>
  <c r="BT19" i="5"/>
  <c r="BT35" i="5"/>
  <c r="BT50" i="5"/>
  <c r="BT58" i="5"/>
  <c r="BT66" i="5"/>
  <c r="BT72" i="5"/>
  <c r="BT76" i="5"/>
  <c r="BT80" i="5"/>
  <c r="BT84" i="5"/>
  <c r="BT88" i="5"/>
  <c r="BT92" i="5"/>
  <c r="BT96" i="5"/>
  <c r="BT100" i="5"/>
  <c r="BT104" i="5"/>
  <c r="BT108" i="5"/>
  <c r="BT112" i="5"/>
  <c r="BT114" i="5"/>
  <c r="BT116" i="5"/>
  <c r="BT118" i="5"/>
  <c r="BT120" i="5"/>
  <c r="BT122" i="5"/>
  <c r="BT124" i="5"/>
  <c r="BT126" i="5"/>
  <c r="BT128" i="5"/>
  <c r="BT130" i="5"/>
  <c r="BT132" i="5"/>
  <c r="BT134" i="5"/>
  <c r="BT136" i="5"/>
  <c r="BT138" i="5"/>
  <c r="BT140" i="5"/>
  <c r="BT142" i="5"/>
  <c r="BT144" i="5"/>
  <c r="BT146" i="5"/>
  <c r="BT148" i="5"/>
  <c r="BT150" i="5"/>
  <c r="BT152" i="5"/>
  <c r="BT154" i="5"/>
  <c r="BT156" i="5"/>
  <c r="BT158" i="5"/>
  <c r="BT160" i="5"/>
  <c r="BT162" i="5"/>
  <c r="BT164" i="5"/>
  <c r="BP200" i="5"/>
  <c r="BP207" i="5"/>
  <c r="BP204" i="5"/>
  <c r="BP205" i="5"/>
  <c r="BP202" i="5"/>
  <c r="BP203" i="5"/>
  <c r="BP201" i="5"/>
  <c r="BP206" i="5"/>
  <c r="BP12" i="5"/>
  <c r="BP14" i="5"/>
  <c r="BP16" i="5"/>
  <c r="BP18" i="5"/>
  <c r="BP20" i="5"/>
  <c r="BP22" i="5"/>
  <c r="BP24" i="5"/>
  <c r="BP26" i="5"/>
  <c r="BP28" i="5"/>
  <c r="BP30" i="5"/>
  <c r="BP32" i="5"/>
  <c r="BP34" i="5"/>
  <c r="BP36" i="5"/>
  <c r="BP38" i="5"/>
  <c r="BP40" i="5"/>
  <c r="BP42" i="5"/>
  <c r="BP44" i="5"/>
  <c r="BP46" i="5"/>
  <c r="BP48" i="5"/>
  <c r="BP11" i="5"/>
  <c r="BP13" i="5"/>
  <c r="BP17" i="5"/>
  <c r="BP21" i="5"/>
  <c r="BP25" i="5"/>
  <c r="BP29" i="5"/>
  <c r="BP33" i="5"/>
  <c r="BP37" i="5"/>
  <c r="BP41" i="5"/>
  <c r="BP45" i="5"/>
  <c r="BP49" i="5"/>
  <c r="BP51" i="5"/>
  <c r="BP53" i="5"/>
  <c r="BP55" i="5"/>
  <c r="BP57" i="5"/>
  <c r="BP59" i="5"/>
  <c r="BP61" i="5"/>
  <c r="BP63" i="5"/>
  <c r="BP65" i="5"/>
  <c r="BP67" i="5"/>
  <c r="BP69" i="5"/>
  <c r="BP71" i="5"/>
  <c r="BP73" i="5"/>
  <c r="BP75" i="5"/>
  <c r="BP77" i="5"/>
  <c r="BP79" i="5"/>
  <c r="BP81" i="5"/>
  <c r="BP83" i="5"/>
  <c r="BP85" i="5"/>
  <c r="BP87" i="5"/>
  <c r="BP89" i="5"/>
  <c r="BP91" i="5"/>
  <c r="BP93" i="5"/>
  <c r="BP95" i="5"/>
  <c r="BP97" i="5"/>
  <c r="BP99" i="5"/>
  <c r="BP101" i="5"/>
  <c r="BP103" i="5"/>
  <c r="BP105" i="5"/>
  <c r="BP107" i="5"/>
  <c r="BP109" i="5"/>
  <c r="BP111" i="5"/>
  <c r="BP113" i="5"/>
  <c r="BP15" i="5"/>
  <c r="BP23" i="5"/>
  <c r="BP31" i="5"/>
  <c r="BP39" i="5"/>
  <c r="BP47" i="5"/>
  <c r="BP52" i="5"/>
  <c r="BP56" i="5"/>
  <c r="BP60" i="5"/>
  <c r="BP64" i="5"/>
  <c r="BP68" i="5"/>
  <c r="BP19" i="5"/>
  <c r="BP35" i="5"/>
  <c r="BP50" i="5"/>
  <c r="BP58" i="5"/>
  <c r="BP66" i="5"/>
  <c r="BP72" i="5"/>
  <c r="BP76" i="5"/>
  <c r="BP80" i="5"/>
  <c r="BP84" i="5"/>
  <c r="BP88" i="5"/>
  <c r="BP92" i="5"/>
  <c r="BP96" i="5"/>
  <c r="BP100" i="5"/>
  <c r="BP104" i="5"/>
  <c r="BP108" i="5"/>
  <c r="BP112" i="5"/>
  <c r="BP114" i="5"/>
  <c r="BP116" i="5"/>
  <c r="BP118" i="5"/>
  <c r="BP120" i="5"/>
  <c r="BP122" i="5"/>
  <c r="BP124" i="5"/>
  <c r="BP126" i="5"/>
  <c r="BP128" i="5"/>
  <c r="BP130" i="5"/>
  <c r="BP132" i="5"/>
  <c r="BP134" i="5"/>
  <c r="BP136" i="5"/>
  <c r="BP138" i="5"/>
  <c r="BP140" i="5"/>
  <c r="BP142" i="5"/>
  <c r="BP144" i="5"/>
  <c r="BP146" i="5"/>
  <c r="BP148" i="5"/>
  <c r="BP150" i="5"/>
  <c r="BP152" i="5"/>
  <c r="BP154" i="5"/>
  <c r="BP156" i="5"/>
  <c r="BP158" i="5"/>
  <c r="BP160" i="5"/>
  <c r="BP162" i="5"/>
  <c r="BP164" i="5"/>
  <c r="BL200" i="5"/>
  <c r="BL206" i="5"/>
  <c r="BL207" i="5"/>
  <c r="BL204" i="5"/>
  <c r="BL205" i="5"/>
  <c r="BL203" i="5"/>
  <c r="BL201" i="5"/>
  <c r="BL202" i="5"/>
  <c r="BL12" i="5"/>
  <c r="BL14" i="5"/>
  <c r="BL16" i="5"/>
  <c r="BL18" i="5"/>
  <c r="BL20" i="5"/>
  <c r="BL22" i="5"/>
  <c r="BL24" i="5"/>
  <c r="BL26" i="5"/>
  <c r="BL28" i="5"/>
  <c r="BL30" i="5"/>
  <c r="BL32" i="5"/>
  <c r="BL34" i="5"/>
  <c r="BL36" i="5"/>
  <c r="BL38" i="5"/>
  <c r="BL40" i="5"/>
  <c r="BL42" i="5"/>
  <c r="BL44" i="5"/>
  <c r="BL46" i="5"/>
  <c r="BL48" i="5"/>
  <c r="BL11" i="5"/>
  <c r="BL13" i="5"/>
  <c r="BL17" i="5"/>
  <c r="BL21" i="5"/>
  <c r="BL25" i="5"/>
  <c r="BL29" i="5"/>
  <c r="BL33" i="5"/>
  <c r="BL37" i="5"/>
  <c r="BL41" i="5"/>
  <c r="BL45" i="5"/>
  <c r="BL49" i="5"/>
  <c r="BL51" i="5"/>
  <c r="BL53" i="5"/>
  <c r="BL55" i="5"/>
  <c r="BL57" i="5"/>
  <c r="BL59" i="5"/>
  <c r="BL61" i="5"/>
  <c r="BL63" i="5"/>
  <c r="BL65" i="5"/>
  <c r="BL67" i="5"/>
  <c r="BL69" i="5"/>
  <c r="BL71" i="5"/>
  <c r="BL73" i="5"/>
  <c r="BL75" i="5"/>
  <c r="BL77" i="5"/>
  <c r="BL79" i="5"/>
  <c r="BL81" i="5"/>
  <c r="BL83" i="5"/>
  <c r="BL85" i="5"/>
  <c r="BL87" i="5"/>
  <c r="BL89" i="5"/>
  <c r="BL91" i="5"/>
  <c r="BL93" i="5"/>
  <c r="BL95" i="5"/>
  <c r="BL97" i="5"/>
  <c r="BL99" i="5"/>
  <c r="BL101" i="5"/>
  <c r="BL103" i="5"/>
  <c r="BL105" i="5"/>
  <c r="BL107" i="5"/>
  <c r="BL109" i="5"/>
  <c r="BL111" i="5"/>
  <c r="BL113" i="5"/>
  <c r="BL15" i="5"/>
  <c r="BL23" i="5"/>
  <c r="BL31" i="5"/>
  <c r="BL39" i="5"/>
  <c r="BL47" i="5"/>
  <c r="BL52" i="5"/>
  <c r="BL56" i="5"/>
  <c r="BL60" i="5"/>
  <c r="BL64" i="5"/>
  <c r="BL68" i="5"/>
  <c r="BL19" i="5"/>
  <c r="BL35" i="5"/>
  <c r="BL50" i="5"/>
  <c r="BL58" i="5"/>
  <c r="BL66" i="5"/>
  <c r="BL72" i="5"/>
  <c r="BL76" i="5"/>
  <c r="BL80" i="5"/>
  <c r="BL84" i="5"/>
  <c r="BL88" i="5"/>
  <c r="BL92" i="5"/>
  <c r="BL96" i="5"/>
  <c r="BL100" i="5"/>
  <c r="BL104" i="5"/>
  <c r="BL108" i="5"/>
  <c r="BL112" i="5"/>
  <c r="BL114" i="5"/>
  <c r="BL116" i="5"/>
  <c r="BL118" i="5"/>
  <c r="BL120" i="5"/>
  <c r="BL122" i="5"/>
  <c r="BL124" i="5"/>
  <c r="BL126" i="5"/>
  <c r="BL128" i="5"/>
  <c r="BL130" i="5"/>
  <c r="BL132" i="5"/>
  <c r="BL134" i="5"/>
  <c r="BL136" i="5"/>
  <c r="BL138" i="5"/>
  <c r="BL140" i="5"/>
  <c r="BL142" i="5"/>
  <c r="BL144" i="5"/>
  <c r="BL146" i="5"/>
  <c r="BL148" i="5"/>
  <c r="BL150" i="5"/>
  <c r="BL152" i="5"/>
  <c r="BL154" i="5"/>
  <c r="BL156" i="5"/>
  <c r="BL158" i="5"/>
  <c r="BL160" i="5"/>
  <c r="BL162" i="5"/>
  <c r="BL164" i="5"/>
  <c r="BH200" i="5"/>
  <c r="BH207" i="5"/>
  <c r="BH206" i="5"/>
  <c r="BH204" i="5"/>
  <c r="BH205" i="5"/>
  <c r="BH202" i="5"/>
  <c r="BH201" i="5"/>
  <c r="BH203" i="5"/>
  <c r="BH12" i="5"/>
  <c r="BH14" i="5"/>
  <c r="BH16" i="5"/>
  <c r="BH18" i="5"/>
  <c r="BH20" i="5"/>
  <c r="BH22" i="5"/>
  <c r="BH24" i="5"/>
  <c r="BH26" i="5"/>
  <c r="BH28" i="5"/>
  <c r="BH30" i="5"/>
  <c r="BH32" i="5"/>
  <c r="BH34" i="5"/>
  <c r="BH36" i="5"/>
  <c r="BH38" i="5"/>
  <c r="BH40" i="5"/>
  <c r="BH42" i="5"/>
  <c r="BH44" i="5"/>
  <c r="BH46" i="5"/>
  <c r="BH48" i="5"/>
  <c r="BH13" i="5"/>
  <c r="BH17" i="5"/>
  <c r="BH21" i="5"/>
  <c r="BH25" i="5"/>
  <c r="BH29" i="5"/>
  <c r="BH33" i="5"/>
  <c r="BH37" i="5"/>
  <c r="BH41" i="5"/>
  <c r="BH45" i="5"/>
  <c r="BH49" i="5"/>
  <c r="BH51" i="5"/>
  <c r="BH53" i="5"/>
  <c r="BH55" i="5"/>
  <c r="BH57" i="5"/>
  <c r="BH59" i="5"/>
  <c r="BH61" i="5"/>
  <c r="BH63" i="5"/>
  <c r="BH65" i="5"/>
  <c r="BH67" i="5"/>
  <c r="BH69" i="5"/>
  <c r="BH71" i="5"/>
  <c r="BH73" i="5"/>
  <c r="BH75" i="5"/>
  <c r="BH77" i="5"/>
  <c r="BH79" i="5"/>
  <c r="BH81" i="5"/>
  <c r="BH83" i="5"/>
  <c r="BH85" i="5"/>
  <c r="BH87" i="5"/>
  <c r="BH89" i="5"/>
  <c r="BH91" i="5"/>
  <c r="BH93" i="5"/>
  <c r="BH95" i="5"/>
  <c r="BH97" i="5"/>
  <c r="BH99" i="5"/>
  <c r="BH101" i="5"/>
  <c r="BH103" i="5"/>
  <c r="BH105" i="5"/>
  <c r="BH107" i="5"/>
  <c r="BH109" i="5"/>
  <c r="BH111" i="5"/>
  <c r="BH113" i="5"/>
  <c r="BH15" i="5"/>
  <c r="BH23" i="5"/>
  <c r="BH31" i="5"/>
  <c r="BH39" i="5"/>
  <c r="BH47" i="5"/>
  <c r="BH52" i="5"/>
  <c r="BH56" i="5"/>
  <c r="BH60" i="5"/>
  <c r="BH64" i="5"/>
  <c r="BH68" i="5"/>
  <c r="BH19" i="5"/>
  <c r="BH35" i="5"/>
  <c r="BH50" i="5"/>
  <c r="BH58" i="5"/>
  <c r="BH66" i="5"/>
  <c r="BH72" i="5"/>
  <c r="BH76" i="5"/>
  <c r="BH80" i="5"/>
  <c r="BH84" i="5"/>
  <c r="BH88" i="5"/>
  <c r="BH92" i="5"/>
  <c r="BH96" i="5"/>
  <c r="BH100" i="5"/>
  <c r="BH104" i="5"/>
  <c r="BH108" i="5"/>
  <c r="BH112" i="5"/>
  <c r="BH114" i="5"/>
  <c r="BH116" i="5"/>
  <c r="BH118" i="5"/>
  <c r="BH120" i="5"/>
  <c r="BH122" i="5"/>
  <c r="BH124" i="5"/>
  <c r="BH126" i="5"/>
  <c r="BH128" i="5"/>
  <c r="BH130" i="5"/>
  <c r="BH132" i="5"/>
  <c r="BH134" i="5"/>
  <c r="BH136" i="5"/>
  <c r="BH138" i="5"/>
  <c r="BH140" i="5"/>
  <c r="BH142" i="5"/>
  <c r="BH144" i="5"/>
  <c r="BH146" i="5"/>
  <c r="BH148" i="5"/>
  <c r="BH150" i="5"/>
  <c r="BH152" i="5"/>
  <c r="BH154" i="5"/>
  <c r="BH156" i="5"/>
  <c r="BH158" i="5"/>
  <c r="BH160" i="5"/>
  <c r="BH162" i="5"/>
  <c r="BH164" i="5"/>
  <c r="BD200" i="5"/>
  <c r="BD207" i="5"/>
  <c r="BD206" i="5"/>
  <c r="BD204" i="5"/>
  <c r="BD205" i="5"/>
  <c r="BD202" i="5"/>
  <c r="BD203" i="5"/>
  <c r="BD201" i="5"/>
  <c r="BD12" i="5"/>
  <c r="BD14" i="5"/>
  <c r="BD16" i="5"/>
  <c r="BD18" i="5"/>
  <c r="BD20" i="5"/>
  <c r="BD22" i="5"/>
  <c r="BD24" i="5"/>
  <c r="BD26" i="5"/>
  <c r="BD28" i="5"/>
  <c r="BD30" i="5"/>
  <c r="BD32" i="5"/>
  <c r="BD34" i="5"/>
  <c r="BD36" i="5"/>
  <c r="BD38" i="5"/>
  <c r="BD40" i="5"/>
  <c r="BD42" i="5"/>
  <c r="BD44" i="5"/>
  <c r="BD46" i="5"/>
  <c r="BD48" i="5"/>
  <c r="BD13" i="5"/>
  <c r="BD17" i="5"/>
  <c r="BD21" i="5"/>
  <c r="BD25" i="5"/>
  <c r="BD29" i="5"/>
  <c r="BD33" i="5"/>
  <c r="BD37" i="5"/>
  <c r="BD41" i="5"/>
  <c r="BD45" i="5"/>
  <c r="BD49" i="5"/>
  <c r="BD51" i="5"/>
  <c r="BD53" i="5"/>
  <c r="BD55" i="5"/>
  <c r="BD57" i="5"/>
  <c r="BD59" i="5"/>
  <c r="BD61" i="5"/>
  <c r="BD63" i="5"/>
  <c r="BD65" i="5"/>
  <c r="BD67" i="5"/>
  <c r="BD69" i="5"/>
  <c r="BD71" i="5"/>
  <c r="BD73" i="5"/>
  <c r="BD75" i="5"/>
  <c r="BD77" i="5"/>
  <c r="BD79" i="5"/>
  <c r="BD81" i="5"/>
  <c r="BD83" i="5"/>
  <c r="BD85" i="5"/>
  <c r="BD87" i="5"/>
  <c r="BD89" i="5"/>
  <c r="BD91" i="5"/>
  <c r="BD93" i="5"/>
  <c r="BD95" i="5"/>
  <c r="BD97" i="5"/>
  <c r="BD99" i="5"/>
  <c r="BD101" i="5"/>
  <c r="BD103" i="5"/>
  <c r="BD105" i="5"/>
  <c r="BD107" i="5"/>
  <c r="BD109" i="5"/>
  <c r="BD111" i="5"/>
  <c r="BD113" i="5"/>
  <c r="BD15" i="5"/>
  <c r="BD23" i="5"/>
  <c r="BD31" i="5"/>
  <c r="BD39" i="5"/>
  <c r="BD47" i="5"/>
  <c r="BD52" i="5"/>
  <c r="BD56" i="5"/>
  <c r="BD60" i="5"/>
  <c r="BD64" i="5"/>
  <c r="BD68" i="5"/>
  <c r="BD19" i="5"/>
  <c r="BD35" i="5"/>
  <c r="BD50" i="5"/>
  <c r="BD58" i="5"/>
  <c r="BD66" i="5"/>
  <c r="BD72" i="5"/>
  <c r="BD76" i="5"/>
  <c r="BD80" i="5"/>
  <c r="BD84" i="5"/>
  <c r="BD88" i="5"/>
  <c r="BD92" i="5"/>
  <c r="BD96" i="5"/>
  <c r="BD100" i="5"/>
  <c r="BD104" i="5"/>
  <c r="BD108" i="5"/>
  <c r="BD112" i="5"/>
  <c r="BD114" i="5"/>
  <c r="BD116" i="5"/>
  <c r="BD118" i="5"/>
  <c r="BD120" i="5"/>
  <c r="BD122" i="5"/>
  <c r="BD124" i="5"/>
  <c r="BD126" i="5"/>
  <c r="BD128" i="5"/>
  <c r="BD130" i="5"/>
  <c r="BD132" i="5"/>
  <c r="BD134" i="5"/>
  <c r="BD136" i="5"/>
  <c r="BD138" i="5"/>
  <c r="BD140" i="5"/>
  <c r="BD142" i="5"/>
  <c r="BD144" i="5"/>
  <c r="BD146" i="5"/>
  <c r="BD148" i="5"/>
  <c r="BD150" i="5"/>
  <c r="BD152" i="5"/>
  <c r="BD154" i="5"/>
  <c r="BD156" i="5"/>
  <c r="BD158" i="5"/>
  <c r="BD160" i="5"/>
  <c r="BD162" i="5"/>
  <c r="BD164" i="5"/>
  <c r="AZ200" i="5"/>
  <c r="AZ207" i="5"/>
  <c r="AZ206" i="5"/>
  <c r="AZ204" i="5"/>
  <c r="AZ205" i="5"/>
  <c r="AZ202" i="5"/>
  <c r="AZ201" i="5"/>
  <c r="AZ203" i="5"/>
  <c r="AZ12" i="5"/>
  <c r="AZ14" i="5"/>
  <c r="AZ16" i="5"/>
  <c r="AZ18" i="5"/>
  <c r="AZ20" i="5"/>
  <c r="AZ22" i="5"/>
  <c r="AZ24" i="5"/>
  <c r="AZ26" i="5"/>
  <c r="AZ28" i="5"/>
  <c r="AZ30" i="5"/>
  <c r="AZ32" i="5"/>
  <c r="AZ34" i="5"/>
  <c r="AZ36" i="5"/>
  <c r="AZ38" i="5"/>
  <c r="AZ40" i="5"/>
  <c r="AZ42" i="5"/>
  <c r="AZ44" i="5"/>
  <c r="AZ46" i="5"/>
  <c r="AZ48" i="5"/>
  <c r="AZ13" i="5"/>
  <c r="AZ17" i="5"/>
  <c r="AZ21" i="5"/>
  <c r="AZ25" i="5"/>
  <c r="AZ29" i="5"/>
  <c r="AZ33" i="5"/>
  <c r="AZ37" i="5"/>
  <c r="AZ41" i="5"/>
  <c r="AZ45" i="5"/>
  <c r="AZ49" i="5"/>
  <c r="AZ51" i="5"/>
  <c r="AZ53" i="5"/>
  <c r="AZ55" i="5"/>
  <c r="AZ57" i="5"/>
  <c r="AZ59" i="5"/>
  <c r="AZ61" i="5"/>
  <c r="AZ63" i="5"/>
  <c r="AZ65" i="5"/>
  <c r="AZ67" i="5"/>
  <c r="AZ69" i="5"/>
  <c r="AZ71" i="5"/>
  <c r="AZ73" i="5"/>
  <c r="AZ75" i="5"/>
  <c r="AZ77" i="5"/>
  <c r="AZ79" i="5"/>
  <c r="AZ81" i="5"/>
  <c r="AZ83" i="5"/>
  <c r="AZ85" i="5"/>
  <c r="AZ87" i="5"/>
  <c r="AZ89" i="5"/>
  <c r="AZ91" i="5"/>
  <c r="AZ93" i="5"/>
  <c r="AZ95" i="5"/>
  <c r="AZ97" i="5"/>
  <c r="AZ99" i="5"/>
  <c r="AZ101" i="5"/>
  <c r="AZ103" i="5"/>
  <c r="AZ105" i="5"/>
  <c r="AZ107" i="5"/>
  <c r="AZ109" i="5"/>
  <c r="AZ111" i="5"/>
  <c r="AZ113" i="5"/>
  <c r="AZ15" i="5"/>
  <c r="AZ23" i="5"/>
  <c r="AZ31" i="5"/>
  <c r="AZ39" i="5"/>
  <c r="AZ47" i="5"/>
  <c r="AZ52" i="5"/>
  <c r="AZ56" i="5"/>
  <c r="AZ60" i="5"/>
  <c r="AZ64" i="5"/>
  <c r="AZ68" i="5"/>
  <c r="AZ19" i="5"/>
  <c r="AZ35" i="5"/>
  <c r="AZ50" i="5"/>
  <c r="AZ58" i="5"/>
  <c r="AZ66" i="5"/>
  <c r="AZ72" i="5"/>
  <c r="AZ76" i="5"/>
  <c r="AZ80" i="5"/>
  <c r="AZ84" i="5"/>
  <c r="AZ88" i="5"/>
  <c r="AZ92" i="5"/>
  <c r="AZ96" i="5"/>
  <c r="AZ100" i="5"/>
  <c r="AZ104" i="5"/>
  <c r="AZ108" i="5"/>
  <c r="AZ112" i="5"/>
  <c r="AZ114" i="5"/>
  <c r="AZ116" i="5"/>
  <c r="AZ118" i="5"/>
  <c r="AZ120" i="5"/>
  <c r="AZ122" i="5"/>
  <c r="AZ124" i="5"/>
  <c r="AZ126" i="5"/>
  <c r="AZ128" i="5"/>
  <c r="AZ130" i="5"/>
  <c r="AZ132" i="5"/>
  <c r="AZ134" i="5"/>
  <c r="AZ136" i="5"/>
  <c r="AZ138" i="5"/>
  <c r="AZ140" i="5"/>
  <c r="AZ142" i="5"/>
  <c r="AZ144" i="5"/>
  <c r="AZ146" i="5"/>
  <c r="AZ148" i="5"/>
  <c r="AZ150" i="5"/>
  <c r="AZ152" i="5"/>
  <c r="AZ154" i="5"/>
  <c r="AZ156" i="5"/>
  <c r="AZ158" i="5"/>
  <c r="AZ160" i="5"/>
  <c r="AZ162" i="5"/>
  <c r="AZ164" i="5"/>
  <c r="AV200" i="5"/>
  <c r="AV207" i="5"/>
  <c r="AV204" i="5"/>
  <c r="AV206" i="5"/>
  <c r="AV205" i="5"/>
  <c r="AV203" i="5"/>
  <c r="AV202" i="5"/>
  <c r="AV201" i="5"/>
  <c r="AV12" i="5"/>
  <c r="AV14" i="5"/>
  <c r="AV16" i="5"/>
  <c r="AV18" i="5"/>
  <c r="AV20" i="5"/>
  <c r="AV22" i="5"/>
  <c r="AV24" i="5"/>
  <c r="AV26" i="5"/>
  <c r="AV28" i="5"/>
  <c r="AV30" i="5"/>
  <c r="AV32" i="5"/>
  <c r="AV34" i="5"/>
  <c r="AV36" i="5"/>
  <c r="AV38" i="5"/>
  <c r="AV40" i="5"/>
  <c r="AV42" i="5"/>
  <c r="AV44" i="5"/>
  <c r="AV46" i="5"/>
  <c r="AV48" i="5"/>
  <c r="AV13" i="5"/>
  <c r="AV17" i="5"/>
  <c r="AV21" i="5"/>
  <c r="AV25" i="5"/>
  <c r="AV29" i="5"/>
  <c r="AV33" i="5"/>
  <c r="AV37" i="5"/>
  <c r="AV41" i="5"/>
  <c r="AV45" i="5"/>
  <c r="AV49" i="5"/>
  <c r="AV51" i="5"/>
  <c r="AV53" i="5"/>
  <c r="AV55" i="5"/>
  <c r="AV57" i="5"/>
  <c r="AV59" i="5"/>
  <c r="AV61" i="5"/>
  <c r="AV63" i="5"/>
  <c r="AV65" i="5"/>
  <c r="AV67" i="5"/>
  <c r="AV69" i="5"/>
  <c r="AV71" i="5"/>
  <c r="AV73" i="5"/>
  <c r="AV75" i="5"/>
  <c r="AV77" i="5"/>
  <c r="AV79" i="5"/>
  <c r="AV81" i="5"/>
  <c r="AV83" i="5"/>
  <c r="AV85" i="5"/>
  <c r="AV87" i="5"/>
  <c r="AV89" i="5"/>
  <c r="AV91" i="5"/>
  <c r="AV93" i="5"/>
  <c r="AV95" i="5"/>
  <c r="AV97" i="5"/>
  <c r="AV99" i="5"/>
  <c r="AV101" i="5"/>
  <c r="AV103" i="5"/>
  <c r="AV105" i="5"/>
  <c r="AV107" i="5"/>
  <c r="AV109" i="5"/>
  <c r="AV111" i="5"/>
  <c r="AV113" i="5"/>
  <c r="AV15" i="5"/>
  <c r="AV23" i="5"/>
  <c r="AV31" i="5"/>
  <c r="AV39" i="5"/>
  <c r="AV47" i="5"/>
  <c r="AV52" i="5"/>
  <c r="AV56" i="5"/>
  <c r="AV60" i="5"/>
  <c r="AV64" i="5"/>
  <c r="AV68" i="5"/>
  <c r="AV19" i="5"/>
  <c r="AV35" i="5"/>
  <c r="AV50" i="5"/>
  <c r="AV58" i="5"/>
  <c r="AV66" i="5"/>
  <c r="AV72" i="5"/>
  <c r="AV76" i="5"/>
  <c r="AV80" i="5"/>
  <c r="AV84" i="5"/>
  <c r="AV88" i="5"/>
  <c r="AV92" i="5"/>
  <c r="AV96" i="5"/>
  <c r="AV100" i="5"/>
  <c r="AV104" i="5"/>
  <c r="AV108" i="5"/>
  <c r="AV112" i="5"/>
  <c r="AV114" i="5"/>
  <c r="AV116" i="5"/>
  <c r="AV118" i="5"/>
  <c r="AV120" i="5"/>
  <c r="AV122" i="5"/>
  <c r="AV124" i="5"/>
  <c r="AV126" i="5"/>
  <c r="AV128" i="5"/>
  <c r="AV130" i="5"/>
  <c r="AV132" i="5"/>
  <c r="AV134" i="5"/>
  <c r="AV136" i="5"/>
  <c r="AV138" i="5"/>
  <c r="AV140" i="5"/>
  <c r="AV142" i="5"/>
  <c r="AV144" i="5"/>
  <c r="AV146" i="5"/>
  <c r="AV148" i="5"/>
  <c r="AV150" i="5"/>
  <c r="AV152" i="5"/>
  <c r="AV154" i="5"/>
  <c r="AV156" i="5"/>
  <c r="AV158" i="5"/>
  <c r="AV160" i="5"/>
  <c r="AV162" i="5"/>
  <c r="AV164" i="5"/>
  <c r="AR200" i="5"/>
  <c r="AR207" i="5"/>
  <c r="AR204" i="5"/>
  <c r="AR205" i="5"/>
  <c r="AR202" i="5"/>
  <c r="AR206" i="5"/>
  <c r="AR201" i="5"/>
  <c r="AR203" i="5"/>
  <c r="AR12" i="5"/>
  <c r="AR14" i="5"/>
  <c r="AR16" i="5"/>
  <c r="AR18" i="5"/>
  <c r="AR20" i="5"/>
  <c r="AR22" i="5"/>
  <c r="AR24" i="5"/>
  <c r="AR26" i="5"/>
  <c r="AR28" i="5"/>
  <c r="AR30" i="5"/>
  <c r="AR32" i="5"/>
  <c r="AR34" i="5"/>
  <c r="AR36" i="5"/>
  <c r="AR38" i="5"/>
  <c r="AR40" i="5"/>
  <c r="AR42" i="5"/>
  <c r="AR44" i="5"/>
  <c r="AR46" i="5"/>
  <c r="AR48" i="5"/>
  <c r="AR13" i="5"/>
  <c r="AR17" i="5"/>
  <c r="AR21" i="5"/>
  <c r="AR25" i="5"/>
  <c r="AR29" i="5"/>
  <c r="AR33" i="5"/>
  <c r="AR37" i="5"/>
  <c r="AR41" i="5"/>
  <c r="AR45" i="5"/>
  <c r="AR49" i="5"/>
  <c r="AR51" i="5"/>
  <c r="AR53" i="5"/>
  <c r="AR55" i="5"/>
  <c r="AR57" i="5"/>
  <c r="AR59" i="5"/>
  <c r="AR61" i="5"/>
  <c r="AR63" i="5"/>
  <c r="AR65" i="5"/>
  <c r="AR67" i="5"/>
  <c r="AR69" i="5"/>
  <c r="AR71" i="5"/>
  <c r="AR73" i="5"/>
  <c r="AR75" i="5"/>
  <c r="AR77" i="5"/>
  <c r="AR79" i="5"/>
  <c r="AR81" i="5"/>
  <c r="AR83" i="5"/>
  <c r="AR85" i="5"/>
  <c r="AR87" i="5"/>
  <c r="AR89" i="5"/>
  <c r="AR91" i="5"/>
  <c r="AR93" i="5"/>
  <c r="AR95" i="5"/>
  <c r="AR97" i="5"/>
  <c r="AR99" i="5"/>
  <c r="AR101" i="5"/>
  <c r="AR103" i="5"/>
  <c r="AR105" i="5"/>
  <c r="AR107" i="5"/>
  <c r="AR109" i="5"/>
  <c r="AR111" i="5"/>
  <c r="AR113" i="5"/>
  <c r="AR15" i="5"/>
  <c r="AR23" i="5"/>
  <c r="AR31" i="5"/>
  <c r="AR39" i="5"/>
  <c r="AR47" i="5"/>
  <c r="AR52" i="5"/>
  <c r="AR56" i="5"/>
  <c r="AR60" i="5"/>
  <c r="AR64" i="5"/>
  <c r="AR68" i="5"/>
  <c r="AR19" i="5"/>
  <c r="AR35" i="5"/>
  <c r="AR50" i="5"/>
  <c r="AR58" i="5"/>
  <c r="AR66" i="5"/>
  <c r="AR72" i="5"/>
  <c r="AR76" i="5"/>
  <c r="AR80" i="5"/>
  <c r="AR84" i="5"/>
  <c r="AR88" i="5"/>
  <c r="AR92" i="5"/>
  <c r="AR96" i="5"/>
  <c r="AR100" i="5"/>
  <c r="AR104" i="5"/>
  <c r="AR108" i="5"/>
  <c r="AR112" i="5"/>
  <c r="AR114" i="5"/>
  <c r="AR116" i="5"/>
  <c r="AR118" i="5"/>
  <c r="AR120" i="5"/>
  <c r="AR122" i="5"/>
  <c r="AR124" i="5"/>
  <c r="AR126" i="5"/>
  <c r="AR128" i="5"/>
  <c r="AR130" i="5"/>
  <c r="AR132" i="5"/>
  <c r="AR134" i="5"/>
  <c r="AR136" i="5"/>
  <c r="AR138" i="5"/>
  <c r="AR140" i="5"/>
  <c r="AR142" i="5"/>
  <c r="AR144" i="5"/>
  <c r="AR146" i="5"/>
  <c r="AR148" i="5"/>
  <c r="AR150" i="5"/>
  <c r="AR152" i="5"/>
  <c r="AR154" i="5"/>
  <c r="AR156" i="5"/>
  <c r="AR158" i="5"/>
  <c r="AR160" i="5"/>
  <c r="AR162" i="5"/>
  <c r="AR164" i="5"/>
  <c r="AN200" i="5"/>
  <c r="AN207" i="5"/>
  <c r="AN206" i="5"/>
  <c r="AN204" i="5"/>
  <c r="AN205" i="5"/>
  <c r="AN203" i="5"/>
  <c r="AN201" i="5"/>
  <c r="AN202" i="5"/>
  <c r="AN12" i="5"/>
  <c r="AN14" i="5"/>
  <c r="AN16" i="5"/>
  <c r="AN18" i="5"/>
  <c r="AN20" i="5"/>
  <c r="AN22" i="5"/>
  <c r="AN24" i="5"/>
  <c r="AN26" i="5"/>
  <c r="AN28" i="5"/>
  <c r="AN30" i="5"/>
  <c r="AN32" i="5"/>
  <c r="AN34" i="5"/>
  <c r="AN36" i="5"/>
  <c r="AN38" i="5"/>
  <c r="AN40" i="5"/>
  <c r="AN42" i="5"/>
  <c r="AN44" i="5"/>
  <c r="AN46" i="5"/>
  <c r="AN48" i="5"/>
  <c r="AN13" i="5"/>
  <c r="AN17" i="5"/>
  <c r="AN21" i="5"/>
  <c r="AN25" i="5"/>
  <c r="AN29" i="5"/>
  <c r="AN33" i="5"/>
  <c r="AN37" i="5"/>
  <c r="AN41" i="5"/>
  <c r="AN45" i="5"/>
  <c r="AN49" i="5"/>
  <c r="AN51" i="5"/>
  <c r="AN53" i="5"/>
  <c r="AN55" i="5"/>
  <c r="AN57" i="5"/>
  <c r="AN59" i="5"/>
  <c r="AN61" i="5"/>
  <c r="AN63" i="5"/>
  <c r="AN65" i="5"/>
  <c r="AN67" i="5"/>
  <c r="AN69" i="5"/>
  <c r="AN71" i="5"/>
  <c r="AN73" i="5"/>
  <c r="AN75" i="5"/>
  <c r="AN77" i="5"/>
  <c r="AN79" i="5"/>
  <c r="AN81" i="5"/>
  <c r="AN83" i="5"/>
  <c r="AN85" i="5"/>
  <c r="AN87" i="5"/>
  <c r="AN89" i="5"/>
  <c r="AN91" i="5"/>
  <c r="AN93" i="5"/>
  <c r="AN95" i="5"/>
  <c r="AN97" i="5"/>
  <c r="AN99" i="5"/>
  <c r="AN101" i="5"/>
  <c r="AN103" i="5"/>
  <c r="AN105" i="5"/>
  <c r="AN107" i="5"/>
  <c r="AN109" i="5"/>
  <c r="AN111" i="5"/>
  <c r="AN113" i="5"/>
  <c r="AN15" i="5"/>
  <c r="AN23" i="5"/>
  <c r="AN31" i="5"/>
  <c r="AN39" i="5"/>
  <c r="AN47" i="5"/>
  <c r="AN52" i="5"/>
  <c r="AN56" i="5"/>
  <c r="AN60" i="5"/>
  <c r="AN64" i="5"/>
  <c r="AN68" i="5"/>
  <c r="AN19" i="5"/>
  <c r="AN35" i="5"/>
  <c r="AN50" i="5"/>
  <c r="AN58" i="5"/>
  <c r="AN66" i="5"/>
  <c r="AN72" i="5"/>
  <c r="AN76" i="5"/>
  <c r="AN80" i="5"/>
  <c r="AN84" i="5"/>
  <c r="AN88" i="5"/>
  <c r="AN92" i="5"/>
  <c r="AN96" i="5"/>
  <c r="AN100" i="5"/>
  <c r="AN104" i="5"/>
  <c r="AN108" i="5"/>
  <c r="AN112" i="5"/>
  <c r="AN114" i="5"/>
  <c r="AN116" i="5"/>
  <c r="AN118" i="5"/>
  <c r="AN120" i="5"/>
  <c r="AN122" i="5"/>
  <c r="AN124" i="5"/>
  <c r="AN126" i="5"/>
  <c r="AN128" i="5"/>
  <c r="AN130" i="5"/>
  <c r="AN132" i="5"/>
  <c r="AN134" i="5"/>
  <c r="AN136" i="5"/>
  <c r="AN138" i="5"/>
  <c r="AN140" i="5"/>
  <c r="AN142" i="5"/>
  <c r="AN144" i="5"/>
  <c r="AN146" i="5"/>
  <c r="AN148" i="5"/>
  <c r="AN150" i="5"/>
  <c r="AN152" i="5"/>
  <c r="AN154" i="5"/>
  <c r="AN156" i="5"/>
  <c r="AN158" i="5"/>
  <c r="AN160" i="5"/>
  <c r="AN162" i="5"/>
  <c r="AN164" i="5"/>
  <c r="AJ200" i="5"/>
  <c r="AJ207" i="5"/>
  <c r="AJ206" i="5"/>
  <c r="AJ204" i="5"/>
  <c r="AJ205" i="5"/>
  <c r="AJ202" i="5"/>
  <c r="AJ203" i="5"/>
  <c r="AJ201" i="5"/>
  <c r="AJ12" i="5"/>
  <c r="AJ14" i="5"/>
  <c r="AJ16" i="5"/>
  <c r="AJ18" i="5"/>
  <c r="AJ20" i="5"/>
  <c r="AJ22" i="5"/>
  <c r="AJ24" i="5"/>
  <c r="AJ26" i="5"/>
  <c r="AJ28" i="5"/>
  <c r="AJ30" i="5"/>
  <c r="AJ32" i="5"/>
  <c r="AJ34" i="5"/>
  <c r="AJ36" i="5"/>
  <c r="AJ38" i="5"/>
  <c r="AJ40" i="5"/>
  <c r="AJ42" i="5"/>
  <c r="AJ44" i="5"/>
  <c r="AJ46" i="5"/>
  <c r="AJ48" i="5"/>
  <c r="AJ13" i="5"/>
  <c r="AJ17" i="5"/>
  <c r="AJ21" i="5"/>
  <c r="AJ25" i="5"/>
  <c r="AJ29" i="5"/>
  <c r="AJ33" i="5"/>
  <c r="AJ37" i="5"/>
  <c r="AJ41" i="5"/>
  <c r="AJ45" i="5"/>
  <c r="AJ49" i="5"/>
  <c r="AJ51" i="5"/>
  <c r="AJ53" i="5"/>
  <c r="AJ55" i="5"/>
  <c r="AJ57" i="5"/>
  <c r="AJ59" i="5"/>
  <c r="AJ61" i="5"/>
  <c r="AJ63" i="5"/>
  <c r="AJ65" i="5"/>
  <c r="AJ67" i="5"/>
  <c r="AJ69" i="5"/>
  <c r="AJ71" i="5"/>
  <c r="AJ73" i="5"/>
  <c r="AJ75" i="5"/>
  <c r="AJ77" i="5"/>
  <c r="AJ79" i="5"/>
  <c r="AJ81" i="5"/>
  <c r="AJ83" i="5"/>
  <c r="AJ85" i="5"/>
  <c r="AJ87" i="5"/>
  <c r="AJ89" i="5"/>
  <c r="AJ91" i="5"/>
  <c r="AJ93" i="5"/>
  <c r="AJ95" i="5"/>
  <c r="AJ97" i="5"/>
  <c r="AJ99" i="5"/>
  <c r="AJ101" i="5"/>
  <c r="AJ103" i="5"/>
  <c r="AJ105" i="5"/>
  <c r="AJ107" i="5"/>
  <c r="AJ109" i="5"/>
  <c r="AJ111" i="5"/>
  <c r="AJ113" i="5"/>
  <c r="AJ15" i="5"/>
  <c r="AJ23" i="5"/>
  <c r="AJ31" i="5"/>
  <c r="AJ39" i="5"/>
  <c r="AJ47" i="5"/>
  <c r="AJ52" i="5"/>
  <c r="AJ56" i="5"/>
  <c r="AJ60" i="5"/>
  <c r="AJ64" i="5"/>
  <c r="AJ68" i="5"/>
  <c r="AJ19" i="5"/>
  <c r="AJ35" i="5"/>
  <c r="AJ50" i="5"/>
  <c r="AJ58" i="5"/>
  <c r="AJ66" i="5"/>
  <c r="AJ72" i="5"/>
  <c r="AJ76" i="5"/>
  <c r="AJ80" i="5"/>
  <c r="AJ84" i="5"/>
  <c r="AJ88" i="5"/>
  <c r="AJ92" i="5"/>
  <c r="AJ96" i="5"/>
  <c r="AJ100" i="5"/>
  <c r="AJ104" i="5"/>
  <c r="AJ108" i="5"/>
  <c r="AJ112" i="5"/>
  <c r="AJ114" i="5"/>
  <c r="AJ116" i="5"/>
  <c r="AJ118" i="5"/>
  <c r="AJ120" i="5"/>
  <c r="AJ122" i="5"/>
  <c r="AJ124" i="5"/>
  <c r="AJ126" i="5"/>
  <c r="AJ128" i="5"/>
  <c r="AJ130" i="5"/>
  <c r="AJ132" i="5"/>
  <c r="AJ134" i="5"/>
  <c r="AJ136" i="5"/>
  <c r="AJ138" i="5"/>
  <c r="AJ140" i="5"/>
  <c r="AJ142" i="5"/>
  <c r="AJ144" i="5"/>
  <c r="AJ146" i="5"/>
  <c r="AJ148" i="5"/>
  <c r="AJ150" i="5"/>
  <c r="AJ152" i="5"/>
  <c r="AJ154" i="5"/>
  <c r="AJ156" i="5"/>
  <c r="AJ158" i="5"/>
  <c r="AJ160" i="5"/>
  <c r="AJ162" i="5"/>
  <c r="AJ164" i="5"/>
  <c r="AF200" i="5"/>
  <c r="AF204" i="5"/>
  <c r="AF207" i="5"/>
  <c r="AF205" i="5"/>
  <c r="AF202" i="5"/>
  <c r="AF206" i="5"/>
  <c r="AF201" i="5"/>
  <c r="AF203" i="5"/>
  <c r="AF12" i="5"/>
  <c r="AF14" i="5"/>
  <c r="AF16" i="5"/>
  <c r="AF18" i="5"/>
  <c r="AF20" i="5"/>
  <c r="AF22" i="5"/>
  <c r="AF24" i="5"/>
  <c r="AF26" i="5"/>
  <c r="AF28" i="5"/>
  <c r="AF30" i="5"/>
  <c r="AF32" i="5"/>
  <c r="AF34" i="5"/>
  <c r="AF36" i="5"/>
  <c r="AF38" i="5"/>
  <c r="AF40" i="5"/>
  <c r="AF42" i="5"/>
  <c r="AF44" i="5"/>
  <c r="AF46" i="5"/>
  <c r="AF48" i="5"/>
  <c r="AF13" i="5"/>
  <c r="AF17" i="5"/>
  <c r="AF21" i="5"/>
  <c r="AF25" i="5"/>
  <c r="AF29" i="5"/>
  <c r="AF33" i="5"/>
  <c r="AF37" i="5"/>
  <c r="AF41" i="5"/>
  <c r="AF45" i="5"/>
  <c r="AF49" i="5"/>
  <c r="AF51" i="5"/>
  <c r="AF53" i="5"/>
  <c r="AF55" i="5"/>
  <c r="AF57" i="5"/>
  <c r="AF59" i="5"/>
  <c r="AF61" i="5"/>
  <c r="AF63" i="5"/>
  <c r="AF65" i="5"/>
  <c r="AF67" i="5"/>
  <c r="AF69" i="5"/>
  <c r="AF71" i="5"/>
  <c r="AF73" i="5"/>
  <c r="AF75" i="5"/>
  <c r="AF77" i="5"/>
  <c r="AF79" i="5"/>
  <c r="AF81" i="5"/>
  <c r="AF83" i="5"/>
  <c r="AF85" i="5"/>
  <c r="AF87" i="5"/>
  <c r="AF89" i="5"/>
  <c r="AF91" i="5"/>
  <c r="AF93" i="5"/>
  <c r="AF95" i="5"/>
  <c r="AF97" i="5"/>
  <c r="AF99" i="5"/>
  <c r="AF101" i="5"/>
  <c r="AF103" i="5"/>
  <c r="AF105" i="5"/>
  <c r="AF107" i="5"/>
  <c r="AF109" i="5"/>
  <c r="AF111" i="5"/>
  <c r="AF113" i="5"/>
  <c r="AF15" i="5"/>
  <c r="AF23" i="5"/>
  <c r="AF31" i="5"/>
  <c r="AF39" i="5"/>
  <c r="AF47" i="5"/>
  <c r="AF52" i="5"/>
  <c r="AF56" i="5"/>
  <c r="AF60" i="5"/>
  <c r="AF64" i="5"/>
  <c r="AF68" i="5"/>
  <c r="AF19" i="5"/>
  <c r="AF35" i="5"/>
  <c r="AF50" i="5"/>
  <c r="AF58" i="5"/>
  <c r="AF66" i="5"/>
  <c r="AF72" i="5"/>
  <c r="AF76" i="5"/>
  <c r="AF80" i="5"/>
  <c r="AF84" i="5"/>
  <c r="AF88" i="5"/>
  <c r="AF92" i="5"/>
  <c r="AF96" i="5"/>
  <c r="AF100" i="5"/>
  <c r="AF104" i="5"/>
  <c r="AF108" i="5"/>
  <c r="AF112" i="5"/>
  <c r="AF114" i="5"/>
  <c r="AF116" i="5"/>
  <c r="AF118" i="5"/>
  <c r="AF120" i="5"/>
  <c r="AF122" i="5"/>
  <c r="AF124" i="5"/>
  <c r="AF126" i="5"/>
  <c r="AF128" i="5"/>
  <c r="AF130" i="5"/>
  <c r="AF132" i="5"/>
  <c r="AF134" i="5"/>
  <c r="AF136" i="5"/>
  <c r="AF138" i="5"/>
  <c r="AF140" i="5"/>
  <c r="AF142" i="5"/>
  <c r="AF144" i="5"/>
  <c r="AF146" i="5"/>
  <c r="AF148" i="5"/>
  <c r="AF150" i="5"/>
  <c r="AF152" i="5"/>
  <c r="AF154" i="5"/>
  <c r="AF156" i="5"/>
  <c r="AF158" i="5"/>
  <c r="AF160" i="5"/>
  <c r="AF162" i="5"/>
  <c r="AF164" i="5"/>
  <c r="AB200" i="5"/>
  <c r="AB207" i="5"/>
  <c r="AB206" i="5"/>
  <c r="AB204" i="5"/>
  <c r="AB205" i="5"/>
  <c r="AB202" i="5"/>
  <c r="AB203" i="5"/>
  <c r="AB201" i="5"/>
  <c r="AB12" i="5"/>
  <c r="AB14" i="5"/>
  <c r="AB16" i="5"/>
  <c r="AB18" i="5"/>
  <c r="AB20" i="5"/>
  <c r="AB22" i="5"/>
  <c r="AB24" i="5"/>
  <c r="AB26" i="5"/>
  <c r="AB28" i="5"/>
  <c r="AB30" i="5"/>
  <c r="AB32" i="5"/>
  <c r="AB34" i="5"/>
  <c r="AB36" i="5"/>
  <c r="AB38" i="5"/>
  <c r="AB40" i="5"/>
  <c r="AB42" i="5"/>
  <c r="AB44" i="5"/>
  <c r="AB46" i="5"/>
  <c r="AB48" i="5"/>
  <c r="AB13" i="5"/>
  <c r="AB17" i="5"/>
  <c r="AB21" i="5"/>
  <c r="AB25" i="5"/>
  <c r="AB29" i="5"/>
  <c r="AB33" i="5"/>
  <c r="AB37" i="5"/>
  <c r="AB41" i="5"/>
  <c r="AB45"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5" i="5"/>
  <c r="AB23" i="5"/>
  <c r="AB31" i="5"/>
  <c r="AB39" i="5"/>
  <c r="AB47" i="5"/>
  <c r="AB52" i="5"/>
  <c r="AB56" i="5"/>
  <c r="AB60" i="5"/>
  <c r="AB64" i="5"/>
  <c r="AB68" i="5"/>
  <c r="AB19" i="5"/>
  <c r="AB35" i="5"/>
  <c r="AB50" i="5"/>
  <c r="AB58" i="5"/>
  <c r="AB66" i="5"/>
  <c r="AB72" i="5"/>
  <c r="AB76" i="5"/>
  <c r="AB80" i="5"/>
  <c r="AB84" i="5"/>
  <c r="AB88" i="5"/>
  <c r="AB92" i="5"/>
  <c r="AB96" i="5"/>
  <c r="AB100" i="5"/>
  <c r="AB104" i="5"/>
  <c r="AB108" i="5"/>
  <c r="AB112" i="5"/>
  <c r="AB114" i="5"/>
  <c r="AB116" i="5"/>
  <c r="AB118" i="5"/>
  <c r="AB120" i="5"/>
  <c r="AB122" i="5"/>
  <c r="AB124" i="5"/>
  <c r="AB126" i="5"/>
  <c r="AB128" i="5"/>
  <c r="AB130" i="5"/>
  <c r="AB132" i="5"/>
  <c r="AB134" i="5"/>
  <c r="AB136" i="5"/>
  <c r="AB138" i="5"/>
  <c r="AB140" i="5"/>
  <c r="AB142" i="5"/>
  <c r="AB144" i="5"/>
  <c r="AB146" i="5"/>
  <c r="AB148" i="5"/>
  <c r="AB150" i="5"/>
  <c r="AB152" i="5"/>
  <c r="AB154" i="5"/>
  <c r="AB156" i="5"/>
  <c r="AB158" i="5"/>
  <c r="AB160" i="5"/>
  <c r="AB162" i="5"/>
  <c r="AB164" i="5"/>
  <c r="X200" i="5"/>
  <c r="X207" i="5"/>
  <c r="X206" i="5"/>
  <c r="X204" i="5"/>
  <c r="X205" i="5"/>
  <c r="X202" i="5"/>
  <c r="X203" i="5"/>
  <c r="X201" i="5"/>
  <c r="X12" i="5"/>
  <c r="X14" i="5"/>
  <c r="X16" i="5"/>
  <c r="X18" i="5"/>
  <c r="X20" i="5"/>
  <c r="X22" i="5"/>
  <c r="X24" i="5"/>
  <c r="X26" i="5"/>
  <c r="X28" i="5"/>
  <c r="X30" i="5"/>
  <c r="X32" i="5"/>
  <c r="X34" i="5"/>
  <c r="X36" i="5"/>
  <c r="X38" i="5"/>
  <c r="X40" i="5"/>
  <c r="X42" i="5"/>
  <c r="X44" i="5"/>
  <c r="X46" i="5"/>
  <c r="X48" i="5"/>
  <c r="X13" i="5"/>
  <c r="X17" i="5"/>
  <c r="X21" i="5"/>
  <c r="X25" i="5"/>
  <c r="X29" i="5"/>
  <c r="X33" i="5"/>
  <c r="X37" i="5"/>
  <c r="X41" i="5"/>
  <c r="X45" i="5"/>
  <c r="X49" i="5"/>
  <c r="X51" i="5"/>
  <c r="X53" i="5"/>
  <c r="X55" i="5"/>
  <c r="X57" i="5"/>
  <c r="X59" i="5"/>
  <c r="X61" i="5"/>
  <c r="X63" i="5"/>
  <c r="X65" i="5"/>
  <c r="X67" i="5"/>
  <c r="X69" i="5"/>
  <c r="X71" i="5"/>
  <c r="X73" i="5"/>
  <c r="X75" i="5"/>
  <c r="X77" i="5"/>
  <c r="X79" i="5"/>
  <c r="X81" i="5"/>
  <c r="X83" i="5"/>
  <c r="X85" i="5"/>
  <c r="X87" i="5"/>
  <c r="X89" i="5"/>
  <c r="X91" i="5"/>
  <c r="X93" i="5"/>
  <c r="X95" i="5"/>
  <c r="X97" i="5"/>
  <c r="X99" i="5"/>
  <c r="X101" i="5"/>
  <c r="X103" i="5"/>
  <c r="X105" i="5"/>
  <c r="X107" i="5"/>
  <c r="X109" i="5"/>
  <c r="X111" i="5"/>
  <c r="X113" i="5"/>
  <c r="X15" i="5"/>
  <c r="X23" i="5"/>
  <c r="X31" i="5"/>
  <c r="X39" i="5"/>
  <c r="X47" i="5"/>
  <c r="X52" i="5"/>
  <c r="X56" i="5"/>
  <c r="X60" i="5"/>
  <c r="X64" i="5"/>
  <c r="X68" i="5"/>
  <c r="X19" i="5"/>
  <c r="X35" i="5"/>
  <c r="X50" i="5"/>
  <c r="X58" i="5"/>
  <c r="X66" i="5"/>
  <c r="X72" i="5"/>
  <c r="X76" i="5"/>
  <c r="X80" i="5"/>
  <c r="X84" i="5"/>
  <c r="X88" i="5"/>
  <c r="X92" i="5"/>
  <c r="X96" i="5"/>
  <c r="X100" i="5"/>
  <c r="X104" i="5"/>
  <c r="X108" i="5"/>
  <c r="X112" i="5"/>
  <c r="X114" i="5"/>
  <c r="X116" i="5"/>
  <c r="X118" i="5"/>
  <c r="X120" i="5"/>
  <c r="X122" i="5"/>
  <c r="X124" i="5"/>
  <c r="X126" i="5"/>
  <c r="X128" i="5"/>
  <c r="X130" i="5"/>
  <c r="X132" i="5"/>
  <c r="X134" i="5"/>
  <c r="X136" i="5"/>
  <c r="X138" i="5"/>
  <c r="X140" i="5"/>
  <c r="X142" i="5"/>
  <c r="X144" i="5"/>
  <c r="X146" i="5"/>
  <c r="X148" i="5"/>
  <c r="X150" i="5"/>
  <c r="X152" i="5"/>
  <c r="X154" i="5"/>
  <c r="X156" i="5"/>
  <c r="X158" i="5"/>
  <c r="X160" i="5"/>
  <c r="X162" i="5"/>
  <c r="X164" i="5"/>
  <c r="T200" i="5"/>
  <c r="T207" i="5"/>
  <c r="T206" i="5"/>
  <c r="T204" i="5"/>
  <c r="T205" i="5"/>
  <c r="T202" i="5"/>
  <c r="T201" i="5"/>
  <c r="T203" i="5"/>
  <c r="T12" i="5"/>
  <c r="T14" i="5"/>
  <c r="T16" i="5"/>
  <c r="T18" i="5"/>
  <c r="T20" i="5"/>
  <c r="T22" i="5"/>
  <c r="T24" i="5"/>
  <c r="T26" i="5"/>
  <c r="T28" i="5"/>
  <c r="T30" i="5"/>
  <c r="T32" i="5"/>
  <c r="T34" i="5"/>
  <c r="T36" i="5"/>
  <c r="T38" i="5"/>
  <c r="T40" i="5"/>
  <c r="T42" i="5"/>
  <c r="T44" i="5"/>
  <c r="T46" i="5"/>
  <c r="T48" i="5"/>
  <c r="T13" i="5"/>
  <c r="T17" i="5"/>
  <c r="T21" i="5"/>
  <c r="T25" i="5"/>
  <c r="T29" i="5"/>
  <c r="T33" i="5"/>
  <c r="T37" i="5"/>
  <c r="T41" i="5"/>
  <c r="T45" i="5"/>
  <c r="T49" i="5"/>
  <c r="T51" i="5"/>
  <c r="T53" i="5"/>
  <c r="T55" i="5"/>
  <c r="T57" i="5"/>
  <c r="T59" i="5"/>
  <c r="T61" i="5"/>
  <c r="T63" i="5"/>
  <c r="T65" i="5"/>
  <c r="T67" i="5"/>
  <c r="T69" i="5"/>
  <c r="T71" i="5"/>
  <c r="T73" i="5"/>
  <c r="T75" i="5"/>
  <c r="T77" i="5"/>
  <c r="T79" i="5"/>
  <c r="T81" i="5"/>
  <c r="T83" i="5"/>
  <c r="T85" i="5"/>
  <c r="T87" i="5"/>
  <c r="T89" i="5"/>
  <c r="T91" i="5"/>
  <c r="T93" i="5"/>
  <c r="T95" i="5"/>
  <c r="T97" i="5"/>
  <c r="T99" i="5"/>
  <c r="T101" i="5"/>
  <c r="T103" i="5"/>
  <c r="T105" i="5"/>
  <c r="T107" i="5"/>
  <c r="T109" i="5"/>
  <c r="T111" i="5"/>
  <c r="T113" i="5"/>
  <c r="T15" i="5"/>
  <c r="T23" i="5"/>
  <c r="T31" i="5"/>
  <c r="T39" i="5"/>
  <c r="T47" i="5"/>
  <c r="T52" i="5"/>
  <c r="T56" i="5"/>
  <c r="T60" i="5"/>
  <c r="T64" i="5"/>
  <c r="T68" i="5"/>
  <c r="T19" i="5"/>
  <c r="T35" i="5"/>
  <c r="T50" i="5"/>
  <c r="T58" i="5"/>
  <c r="T66" i="5"/>
  <c r="T72" i="5"/>
  <c r="T76" i="5"/>
  <c r="T80" i="5"/>
  <c r="T84" i="5"/>
  <c r="T88" i="5"/>
  <c r="T92" i="5"/>
  <c r="T96" i="5"/>
  <c r="T100" i="5"/>
  <c r="T104" i="5"/>
  <c r="T108" i="5"/>
  <c r="T112" i="5"/>
  <c r="T114" i="5"/>
  <c r="T116" i="5"/>
  <c r="T118" i="5"/>
  <c r="T120" i="5"/>
  <c r="T122" i="5"/>
  <c r="T124" i="5"/>
  <c r="T126" i="5"/>
  <c r="T128" i="5"/>
  <c r="T130" i="5"/>
  <c r="T132" i="5"/>
  <c r="T134" i="5"/>
  <c r="T136" i="5"/>
  <c r="T138" i="5"/>
  <c r="T140" i="5"/>
  <c r="T142" i="5"/>
  <c r="T144" i="5"/>
  <c r="T146" i="5"/>
  <c r="T148" i="5"/>
  <c r="T150" i="5"/>
  <c r="T152" i="5"/>
  <c r="T154" i="5"/>
  <c r="T156" i="5"/>
  <c r="T158" i="5"/>
  <c r="T160" i="5"/>
  <c r="T162" i="5"/>
  <c r="T164" i="5"/>
  <c r="P200" i="5"/>
  <c r="P207" i="5"/>
  <c r="P204" i="5"/>
  <c r="P206" i="5"/>
  <c r="P205" i="5"/>
  <c r="P203" i="5"/>
  <c r="P202" i="5"/>
  <c r="P201" i="5"/>
  <c r="P12" i="5"/>
  <c r="P14" i="5"/>
  <c r="P16" i="5"/>
  <c r="P18" i="5"/>
  <c r="P20" i="5"/>
  <c r="P22" i="5"/>
  <c r="P24" i="5"/>
  <c r="P26" i="5"/>
  <c r="P28" i="5"/>
  <c r="P30" i="5"/>
  <c r="P32" i="5"/>
  <c r="P34" i="5"/>
  <c r="P36" i="5"/>
  <c r="P38" i="5"/>
  <c r="P40" i="5"/>
  <c r="P42" i="5"/>
  <c r="P44" i="5"/>
  <c r="P46" i="5"/>
  <c r="P48" i="5"/>
  <c r="P13" i="5"/>
  <c r="P17" i="5"/>
  <c r="P21" i="5"/>
  <c r="P25" i="5"/>
  <c r="P29" i="5"/>
  <c r="P33" i="5"/>
  <c r="P37" i="5"/>
  <c r="P41" i="5"/>
  <c r="P45" i="5"/>
  <c r="P49" i="5"/>
  <c r="P51" i="5"/>
  <c r="P53" i="5"/>
  <c r="P55" i="5"/>
  <c r="P57" i="5"/>
  <c r="P59" i="5"/>
  <c r="P61" i="5"/>
  <c r="P63" i="5"/>
  <c r="P65" i="5"/>
  <c r="P67" i="5"/>
  <c r="P69" i="5"/>
  <c r="P71" i="5"/>
  <c r="P73" i="5"/>
  <c r="P75" i="5"/>
  <c r="P77" i="5"/>
  <c r="P79" i="5"/>
  <c r="P81" i="5"/>
  <c r="P83" i="5"/>
  <c r="P85" i="5"/>
  <c r="P87" i="5"/>
  <c r="P89" i="5"/>
  <c r="P91" i="5"/>
  <c r="P93" i="5"/>
  <c r="P95" i="5"/>
  <c r="P97" i="5"/>
  <c r="P99" i="5"/>
  <c r="P101" i="5"/>
  <c r="P103" i="5"/>
  <c r="P105" i="5"/>
  <c r="P107" i="5"/>
  <c r="P109" i="5"/>
  <c r="P111" i="5"/>
  <c r="P113" i="5"/>
  <c r="P15" i="5"/>
  <c r="P23" i="5"/>
  <c r="P31" i="5"/>
  <c r="P39" i="5"/>
  <c r="P47" i="5"/>
  <c r="P52" i="5"/>
  <c r="P56" i="5"/>
  <c r="P60" i="5"/>
  <c r="P64" i="5"/>
  <c r="P68" i="5"/>
  <c r="P19" i="5"/>
  <c r="P35" i="5"/>
  <c r="P50" i="5"/>
  <c r="P58" i="5"/>
  <c r="P66" i="5"/>
  <c r="P72" i="5"/>
  <c r="P76" i="5"/>
  <c r="P80" i="5"/>
  <c r="P84" i="5"/>
  <c r="P88" i="5"/>
  <c r="P92" i="5"/>
  <c r="P96" i="5"/>
  <c r="P100" i="5"/>
  <c r="P104" i="5"/>
  <c r="P108" i="5"/>
  <c r="P112" i="5"/>
  <c r="P114" i="5"/>
  <c r="P116" i="5"/>
  <c r="P118" i="5"/>
  <c r="P120" i="5"/>
  <c r="P122" i="5"/>
  <c r="P124" i="5"/>
  <c r="P126" i="5"/>
  <c r="P128" i="5"/>
  <c r="P130" i="5"/>
  <c r="P132" i="5"/>
  <c r="P134" i="5"/>
  <c r="P136" i="5"/>
  <c r="P138" i="5"/>
  <c r="P140" i="5"/>
  <c r="P142" i="5"/>
  <c r="P144" i="5"/>
  <c r="P146" i="5"/>
  <c r="P148" i="5"/>
  <c r="P150" i="5"/>
  <c r="P152" i="5"/>
  <c r="P154" i="5"/>
  <c r="P156" i="5"/>
  <c r="P158" i="5"/>
  <c r="P160" i="5"/>
  <c r="P162" i="5"/>
  <c r="P164" i="5"/>
  <c r="L200" i="5"/>
  <c r="L204" i="5"/>
  <c r="L205" i="5"/>
  <c r="L206" i="5"/>
  <c r="L202" i="5"/>
  <c r="L201" i="5"/>
  <c r="L207" i="5"/>
  <c r="L203" i="5"/>
  <c r="L12" i="5"/>
  <c r="L14" i="5"/>
  <c r="L16" i="5"/>
  <c r="L18" i="5"/>
  <c r="L20" i="5"/>
  <c r="L22" i="5"/>
  <c r="L24" i="5"/>
  <c r="L26" i="5"/>
  <c r="L28" i="5"/>
  <c r="L30" i="5"/>
  <c r="L32" i="5"/>
  <c r="L34" i="5"/>
  <c r="L36" i="5"/>
  <c r="L38" i="5"/>
  <c r="L40" i="5"/>
  <c r="L42" i="5"/>
  <c r="L44" i="5"/>
  <c r="L46" i="5"/>
  <c r="L48" i="5"/>
  <c r="L13" i="5"/>
  <c r="L17" i="5"/>
  <c r="L21" i="5"/>
  <c r="L25" i="5"/>
  <c r="L29" i="5"/>
  <c r="L33" i="5"/>
  <c r="L37" i="5"/>
  <c r="L41" i="5"/>
  <c r="L45" i="5"/>
  <c r="L49" i="5"/>
  <c r="L51" i="5"/>
  <c r="L53" i="5"/>
  <c r="L55" i="5"/>
  <c r="L57" i="5"/>
  <c r="L59" i="5"/>
  <c r="L61" i="5"/>
  <c r="L63" i="5"/>
  <c r="L65" i="5"/>
  <c r="L67" i="5"/>
  <c r="L69" i="5"/>
  <c r="L71" i="5"/>
  <c r="L73" i="5"/>
  <c r="L75" i="5"/>
  <c r="L77" i="5"/>
  <c r="L79" i="5"/>
  <c r="L81" i="5"/>
  <c r="L83" i="5"/>
  <c r="L85" i="5"/>
  <c r="L87" i="5"/>
  <c r="L89" i="5"/>
  <c r="L91" i="5"/>
  <c r="L93" i="5"/>
  <c r="L95" i="5"/>
  <c r="L97" i="5"/>
  <c r="L99" i="5"/>
  <c r="L101" i="5"/>
  <c r="L103" i="5"/>
  <c r="L105" i="5"/>
  <c r="L107" i="5"/>
  <c r="L109" i="5"/>
  <c r="L111" i="5"/>
  <c r="L113" i="5"/>
  <c r="L15" i="5"/>
  <c r="L23" i="5"/>
  <c r="L31" i="5"/>
  <c r="L39" i="5"/>
  <c r="L47" i="5"/>
  <c r="L52" i="5"/>
  <c r="L56" i="5"/>
  <c r="L60" i="5"/>
  <c r="L64" i="5"/>
  <c r="L68" i="5"/>
  <c r="L19" i="5"/>
  <c r="L35" i="5"/>
  <c r="L50" i="5"/>
  <c r="L58" i="5"/>
  <c r="L66" i="5"/>
  <c r="L72" i="5"/>
  <c r="L76" i="5"/>
  <c r="L80" i="5"/>
  <c r="L84" i="5"/>
  <c r="L88" i="5"/>
  <c r="L92" i="5"/>
  <c r="L96" i="5"/>
  <c r="L100" i="5"/>
  <c r="L104" i="5"/>
  <c r="L108" i="5"/>
  <c r="L112" i="5"/>
  <c r="L114" i="5"/>
  <c r="L116" i="5"/>
  <c r="L118" i="5"/>
  <c r="L120" i="5"/>
  <c r="L122" i="5"/>
  <c r="L124" i="5"/>
  <c r="L126" i="5"/>
  <c r="L128" i="5"/>
  <c r="L130" i="5"/>
  <c r="L132" i="5"/>
  <c r="L134" i="5"/>
  <c r="L136" i="5"/>
  <c r="L138" i="5"/>
  <c r="L140" i="5"/>
  <c r="L142" i="5"/>
  <c r="L144" i="5"/>
  <c r="L146" i="5"/>
  <c r="L148" i="5"/>
  <c r="L150" i="5"/>
  <c r="L152" i="5"/>
  <c r="L154" i="5"/>
  <c r="L156" i="5"/>
  <c r="L158" i="5"/>
  <c r="L160" i="5"/>
  <c r="L162" i="5"/>
  <c r="L164" i="5"/>
  <c r="H200" i="5"/>
  <c r="H207" i="5"/>
  <c r="H206" i="5"/>
  <c r="H204" i="5"/>
  <c r="H203" i="5"/>
  <c r="H201" i="5"/>
  <c r="H205" i="5"/>
  <c r="H202" i="5"/>
  <c r="H12" i="5"/>
  <c r="H14" i="5"/>
  <c r="H16" i="5"/>
  <c r="H18" i="5"/>
  <c r="H20" i="5"/>
  <c r="H22" i="5"/>
  <c r="H24" i="5"/>
  <c r="H26" i="5"/>
  <c r="H28" i="5"/>
  <c r="H30" i="5"/>
  <c r="H32" i="5"/>
  <c r="H34" i="5"/>
  <c r="H36" i="5"/>
  <c r="H38" i="5"/>
  <c r="H40" i="5"/>
  <c r="H42" i="5"/>
  <c r="H44" i="5"/>
  <c r="H46" i="5"/>
  <c r="H48" i="5"/>
  <c r="H13" i="5"/>
  <c r="H17" i="5"/>
  <c r="H21" i="5"/>
  <c r="H25" i="5"/>
  <c r="H29" i="5"/>
  <c r="H33" i="5"/>
  <c r="H37" i="5"/>
  <c r="H41" i="5"/>
  <c r="H45" i="5"/>
  <c r="H49" i="5"/>
  <c r="H51" i="5"/>
  <c r="H53" i="5"/>
  <c r="H55" i="5"/>
  <c r="H57" i="5"/>
  <c r="H59" i="5"/>
  <c r="H61" i="5"/>
  <c r="H63" i="5"/>
  <c r="H65" i="5"/>
  <c r="H67" i="5"/>
  <c r="H69" i="5"/>
  <c r="H71" i="5"/>
  <c r="H73" i="5"/>
  <c r="H75" i="5"/>
  <c r="H77" i="5"/>
  <c r="H79" i="5"/>
  <c r="H81" i="5"/>
  <c r="H83" i="5"/>
  <c r="H85" i="5"/>
  <c r="H87" i="5"/>
  <c r="H89" i="5"/>
  <c r="H91" i="5"/>
  <c r="H93" i="5"/>
  <c r="H95" i="5"/>
  <c r="H97" i="5"/>
  <c r="H99" i="5"/>
  <c r="H101" i="5"/>
  <c r="H103" i="5"/>
  <c r="H105" i="5"/>
  <c r="H107" i="5"/>
  <c r="H109" i="5"/>
  <c r="H111" i="5"/>
  <c r="H113" i="5"/>
  <c r="H15" i="5"/>
  <c r="H23" i="5"/>
  <c r="H31" i="5"/>
  <c r="H39" i="5"/>
  <c r="H47" i="5"/>
  <c r="H52" i="5"/>
  <c r="H56" i="5"/>
  <c r="H60" i="5"/>
  <c r="H64" i="5"/>
  <c r="H68" i="5"/>
  <c r="H19" i="5"/>
  <c r="H35" i="5"/>
  <c r="H50" i="5"/>
  <c r="H58" i="5"/>
  <c r="H66" i="5"/>
  <c r="H72" i="5"/>
  <c r="H76" i="5"/>
  <c r="H80" i="5"/>
  <c r="H84" i="5"/>
  <c r="H88" i="5"/>
  <c r="H92" i="5"/>
  <c r="H96" i="5"/>
  <c r="H100" i="5"/>
  <c r="H104" i="5"/>
  <c r="H108" i="5"/>
  <c r="H112" i="5"/>
  <c r="H114" i="5"/>
  <c r="H116" i="5"/>
  <c r="H118" i="5"/>
  <c r="H120" i="5"/>
  <c r="H122" i="5"/>
  <c r="H124" i="5"/>
  <c r="H126" i="5"/>
  <c r="H128" i="5"/>
  <c r="H130" i="5"/>
  <c r="H132" i="5"/>
  <c r="H134" i="5"/>
  <c r="H136" i="5"/>
  <c r="H138" i="5"/>
  <c r="H140" i="5"/>
  <c r="H142" i="5"/>
  <c r="H144" i="5"/>
  <c r="H146" i="5"/>
  <c r="H148" i="5"/>
  <c r="H150" i="5"/>
  <c r="H152" i="5"/>
  <c r="H154" i="5"/>
  <c r="H156" i="5"/>
  <c r="H158" i="5"/>
  <c r="H160" i="5"/>
  <c r="H162" i="5"/>
  <c r="H164" i="5"/>
  <c r="D200" i="5"/>
  <c r="D207" i="5"/>
  <c r="D206" i="5"/>
  <c r="D204" i="5"/>
  <c r="D205" i="5"/>
  <c r="D202" i="5"/>
  <c r="D203" i="5"/>
  <c r="D201" i="5"/>
  <c r="D12" i="5"/>
  <c r="D14" i="5"/>
  <c r="D16" i="5"/>
  <c r="D18" i="5"/>
  <c r="D20" i="5"/>
  <c r="D22" i="5"/>
  <c r="D24" i="5"/>
  <c r="D26" i="5"/>
  <c r="D28" i="5"/>
  <c r="D30" i="5"/>
  <c r="D32" i="5"/>
  <c r="D34" i="5"/>
  <c r="D36" i="5"/>
  <c r="D38" i="5"/>
  <c r="D40" i="5"/>
  <c r="D42" i="5"/>
  <c r="D44" i="5"/>
  <c r="D46" i="5"/>
  <c r="D48" i="5"/>
  <c r="D13" i="5"/>
  <c r="D17" i="5"/>
  <c r="D21" i="5"/>
  <c r="D25" i="5"/>
  <c r="D29" i="5"/>
  <c r="D33" i="5"/>
  <c r="D37" i="5"/>
  <c r="D41" i="5"/>
  <c r="D45" i="5"/>
  <c r="D49" i="5"/>
  <c r="D51" i="5"/>
  <c r="D53" i="5"/>
  <c r="D55" i="5"/>
  <c r="D57" i="5"/>
  <c r="D59" i="5"/>
  <c r="D61" i="5"/>
  <c r="D63" i="5"/>
  <c r="D65" i="5"/>
  <c r="D67" i="5"/>
  <c r="D69" i="5"/>
  <c r="D71" i="5"/>
  <c r="D73" i="5"/>
  <c r="D75" i="5"/>
  <c r="D77" i="5"/>
  <c r="D79" i="5"/>
  <c r="D81" i="5"/>
  <c r="D83" i="5"/>
  <c r="D85" i="5"/>
  <c r="D87" i="5"/>
  <c r="D89" i="5"/>
  <c r="D91" i="5"/>
  <c r="D93" i="5"/>
  <c r="D95" i="5"/>
  <c r="D97" i="5"/>
  <c r="D99" i="5"/>
  <c r="D101" i="5"/>
  <c r="D103" i="5"/>
  <c r="D105" i="5"/>
  <c r="D107" i="5"/>
  <c r="D109" i="5"/>
  <c r="D111" i="5"/>
  <c r="D113" i="5"/>
  <c r="D15" i="5"/>
  <c r="D23" i="5"/>
  <c r="D31" i="5"/>
  <c r="D39" i="5"/>
  <c r="D47" i="5"/>
  <c r="D52" i="5"/>
  <c r="D56" i="5"/>
  <c r="D60" i="5"/>
  <c r="D64" i="5"/>
  <c r="D68" i="5"/>
  <c r="D19" i="5"/>
  <c r="D35" i="5"/>
  <c r="D50" i="5"/>
  <c r="D58" i="5"/>
  <c r="D66" i="5"/>
  <c r="D72" i="5"/>
  <c r="D76" i="5"/>
  <c r="D80" i="5"/>
  <c r="D84" i="5"/>
  <c r="D88" i="5"/>
  <c r="D92" i="5"/>
  <c r="D96" i="5"/>
  <c r="D100" i="5"/>
  <c r="D104" i="5"/>
  <c r="D108" i="5"/>
  <c r="D112" i="5"/>
  <c r="D114" i="5"/>
  <c r="D116" i="5"/>
  <c r="D118" i="5"/>
  <c r="D120" i="5"/>
  <c r="D122" i="5"/>
  <c r="D124" i="5"/>
  <c r="D126" i="5"/>
  <c r="D128" i="5"/>
  <c r="D130" i="5"/>
  <c r="D132" i="5"/>
  <c r="D134" i="5"/>
  <c r="D136" i="5"/>
  <c r="D138" i="5"/>
  <c r="D140" i="5"/>
  <c r="D142" i="5"/>
  <c r="D144" i="5"/>
  <c r="D146" i="5"/>
  <c r="D148" i="5"/>
  <c r="D150" i="5"/>
  <c r="D152" i="5"/>
  <c r="D154" i="5"/>
  <c r="D156" i="5"/>
  <c r="D158" i="5"/>
  <c r="D160" i="5"/>
  <c r="D162" i="5"/>
  <c r="D164" i="5"/>
  <c r="JD135" i="5"/>
  <c r="IZ135" i="5"/>
  <c r="IV135" i="5"/>
  <c r="IR135" i="5"/>
  <c r="IN135" i="5"/>
  <c r="IJ135" i="5"/>
  <c r="IF135" i="5"/>
  <c r="IB135" i="5"/>
  <c r="HX135" i="5"/>
  <c r="HT135" i="5"/>
  <c r="HP135" i="5"/>
  <c r="HL135" i="5"/>
  <c r="HH135" i="5"/>
  <c r="HD135" i="5"/>
  <c r="GZ135" i="5"/>
  <c r="GV135" i="5"/>
  <c r="GR135" i="5"/>
  <c r="GN135" i="5"/>
  <c r="GJ135" i="5"/>
  <c r="GF135" i="5"/>
  <c r="GB135" i="5"/>
  <c r="FX135" i="5"/>
  <c r="FT135" i="5"/>
  <c r="FP135" i="5"/>
  <c r="FL135" i="5"/>
  <c r="FH135" i="5"/>
  <c r="FD135" i="5"/>
  <c r="EZ135" i="5"/>
  <c r="EV135" i="5"/>
  <c r="ER135" i="5"/>
  <c r="EN135" i="5"/>
  <c r="EJ135" i="5"/>
  <c r="EF135" i="5"/>
  <c r="EB135" i="5"/>
  <c r="DX135" i="5"/>
  <c r="DT135" i="5"/>
  <c r="DP135" i="5"/>
  <c r="DL135" i="5"/>
  <c r="DH135" i="5"/>
  <c r="DD135" i="5"/>
  <c r="CZ135" i="5"/>
  <c r="CV135" i="5"/>
  <c r="CR135" i="5"/>
  <c r="CN135" i="5"/>
  <c r="CJ135" i="5"/>
  <c r="CF135" i="5"/>
  <c r="CB135" i="5"/>
  <c r="BX135" i="5"/>
  <c r="BT135" i="5"/>
  <c r="BP135" i="5"/>
  <c r="BL135" i="5"/>
  <c r="BH135" i="5"/>
  <c r="BD135" i="5"/>
  <c r="AZ135" i="5"/>
  <c r="AV135" i="5"/>
  <c r="AR135" i="5"/>
  <c r="AN135" i="5"/>
  <c r="AJ135" i="5"/>
  <c r="AF135" i="5"/>
  <c r="AB135" i="5"/>
  <c r="X135" i="5"/>
  <c r="T135" i="5"/>
  <c r="P135" i="5"/>
  <c r="L135" i="5"/>
  <c r="H135" i="5"/>
  <c r="D135" i="5"/>
  <c r="JD131" i="5"/>
  <c r="IZ131" i="5"/>
  <c r="IV131" i="5"/>
  <c r="IR131" i="5"/>
  <c r="IN131" i="5"/>
  <c r="IJ131" i="5"/>
  <c r="IF131" i="5"/>
  <c r="IB131" i="5"/>
  <c r="HX131" i="5"/>
  <c r="HT131" i="5"/>
  <c r="HP131" i="5"/>
  <c r="HL131" i="5"/>
  <c r="HH131" i="5"/>
  <c r="HD131" i="5"/>
  <c r="GZ131" i="5"/>
  <c r="GV131" i="5"/>
  <c r="GR131" i="5"/>
  <c r="GN131" i="5"/>
  <c r="GJ131" i="5"/>
  <c r="GF131" i="5"/>
  <c r="GB131" i="5"/>
  <c r="FX131" i="5"/>
  <c r="FT131" i="5"/>
  <c r="FP131" i="5"/>
  <c r="FL131" i="5"/>
  <c r="FH131" i="5"/>
  <c r="FD131" i="5"/>
  <c r="EZ131" i="5"/>
  <c r="EV131" i="5"/>
  <c r="ER131" i="5"/>
  <c r="EN131" i="5"/>
  <c r="EJ131" i="5"/>
  <c r="EF131" i="5"/>
  <c r="EB131" i="5"/>
  <c r="DX131" i="5"/>
  <c r="DT131" i="5"/>
  <c r="DP131" i="5"/>
  <c r="DL131" i="5"/>
  <c r="DH131" i="5"/>
  <c r="DD131" i="5"/>
  <c r="CZ131" i="5"/>
  <c r="CV131" i="5"/>
  <c r="CR131" i="5"/>
  <c r="CN131" i="5"/>
  <c r="CJ131" i="5"/>
  <c r="CF131" i="5"/>
  <c r="CB131" i="5"/>
  <c r="BX131" i="5"/>
  <c r="BT131" i="5"/>
  <c r="BP131" i="5"/>
  <c r="BL131" i="5"/>
  <c r="BH131" i="5"/>
  <c r="BD131" i="5"/>
  <c r="AZ131" i="5"/>
  <c r="AV131" i="5"/>
  <c r="AR131" i="5"/>
  <c r="AN131" i="5"/>
  <c r="AJ131" i="5"/>
  <c r="AF131" i="5"/>
  <c r="AB131" i="5"/>
  <c r="X131" i="5"/>
  <c r="T131" i="5"/>
  <c r="P131" i="5"/>
  <c r="L131" i="5"/>
  <c r="H131" i="5"/>
  <c r="D131" i="5"/>
  <c r="JD127" i="5"/>
  <c r="IZ127" i="5"/>
  <c r="IV127" i="5"/>
  <c r="IR127" i="5"/>
  <c r="IN127" i="5"/>
  <c r="IJ127" i="5"/>
  <c r="IF127" i="5"/>
  <c r="IB127" i="5"/>
  <c r="HX127" i="5"/>
  <c r="HT127" i="5"/>
  <c r="HP127" i="5"/>
  <c r="HL127" i="5"/>
  <c r="HH127" i="5"/>
  <c r="HD127" i="5"/>
  <c r="GZ127" i="5"/>
  <c r="GV127" i="5"/>
  <c r="GR127" i="5"/>
  <c r="GN127" i="5"/>
  <c r="GJ127" i="5"/>
  <c r="GF127" i="5"/>
  <c r="GB127" i="5"/>
  <c r="FX127" i="5"/>
  <c r="FT127" i="5"/>
  <c r="FP127" i="5"/>
  <c r="FL127" i="5"/>
  <c r="FH127" i="5"/>
  <c r="FD127" i="5"/>
  <c r="EZ127" i="5"/>
  <c r="EV127" i="5"/>
  <c r="ER127" i="5"/>
  <c r="EN127" i="5"/>
  <c r="EJ127" i="5"/>
  <c r="EF127" i="5"/>
  <c r="EB127" i="5"/>
  <c r="DX127" i="5"/>
  <c r="DT127" i="5"/>
  <c r="DP127" i="5"/>
  <c r="DL127" i="5"/>
  <c r="DH127" i="5"/>
  <c r="DD127" i="5"/>
  <c r="CZ127" i="5"/>
  <c r="CV127" i="5"/>
  <c r="CR127" i="5"/>
  <c r="CN127" i="5"/>
  <c r="CJ127" i="5"/>
  <c r="CF127" i="5"/>
  <c r="CB127" i="5"/>
  <c r="BX127" i="5"/>
  <c r="BT127" i="5"/>
  <c r="BP127" i="5"/>
  <c r="BL127" i="5"/>
  <c r="BH127" i="5"/>
  <c r="BD127" i="5"/>
  <c r="AZ127" i="5"/>
  <c r="AV127" i="5"/>
  <c r="AR127" i="5"/>
  <c r="AN127" i="5"/>
  <c r="AJ127" i="5"/>
  <c r="AF127" i="5"/>
  <c r="AB127" i="5"/>
  <c r="X127" i="5"/>
  <c r="T127" i="5"/>
  <c r="P127" i="5"/>
  <c r="L127" i="5"/>
  <c r="H127" i="5"/>
  <c r="D127" i="5"/>
  <c r="JD123" i="5"/>
  <c r="IZ123" i="5"/>
  <c r="IV123" i="5"/>
  <c r="IR123" i="5"/>
  <c r="IN123" i="5"/>
  <c r="IJ123" i="5"/>
  <c r="IF123" i="5"/>
  <c r="IB123" i="5"/>
  <c r="HX123" i="5"/>
  <c r="HT123" i="5"/>
  <c r="HP123" i="5"/>
  <c r="HL123" i="5"/>
  <c r="HH123" i="5"/>
  <c r="HD123" i="5"/>
  <c r="GZ123" i="5"/>
  <c r="GV123" i="5"/>
  <c r="GR123" i="5"/>
  <c r="GN123" i="5"/>
  <c r="GJ123" i="5"/>
  <c r="GF123" i="5"/>
  <c r="GB123" i="5"/>
  <c r="FX123" i="5"/>
  <c r="FT123" i="5"/>
  <c r="FP123" i="5"/>
  <c r="FL123" i="5"/>
  <c r="FH123" i="5"/>
  <c r="FD123" i="5"/>
  <c r="EZ123" i="5"/>
  <c r="EV123" i="5"/>
  <c r="ER123" i="5"/>
  <c r="EN123" i="5"/>
  <c r="EJ123" i="5"/>
  <c r="EF123" i="5"/>
  <c r="EB123" i="5"/>
  <c r="DX123" i="5"/>
  <c r="DT123" i="5"/>
  <c r="DP123" i="5"/>
  <c r="DL123" i="5"/>
  <c r="DH123" i="5"/>
  <c r="DD123" i="5"/>
  <c r="CZ123" i="5"/>
  <c r="CV123" i="5"/>
  <c r="CR123" i="5"/>
  <c r="CN123" i="5"/>
  <c r="CJ123" i="5"/>
  <c r="CF123" i="5"/>
  <c r="CB123" i="5"/>
  <c r="BX123" i="5"/>
  <c r="BT123" i="5"/>
  <c r="BP123" i="5"/>
  <c r="BL123" i="5"/>
  <c r="BH123" i="5"/>
  <c r="BD123" i="5"/>
  <c r="AZ123" i="5"/>
  <c r="AV123" i="5"/>
  <c r="AR123" i="5"/>
  <c r="AN123" i="5"/>
  <c r="AJ123" i="5"/>
  <c r="AF123" i="5"/>
  <c r="AB123" i="5"/>
  <c r="X123" i="5"/>
  <c r="T123" i="5"/>
  <c r="P123" i="5"/>
  <c r="L123" i="5"/>
  <c r="H123" i="5"/>
  <c r="D123" i="5"/>
  <c r="JD119" i="5"/>
  <c r="IZ119" i="5"/>
  <c r="IV119" i="5"/>
  <c r="IR119" i="5"/>
  <c r="IN119" i="5"/>
  <c r="IJ119" i="5"/>
  <c r="IF119" i="5"/>
  <c r="IB119" i="5"/>
  <c r="HX119" i="5"/>
  <c r="HT119" i="5"/>
  <c r="HP119" i="5"/>
  <c r="HL119" i="5"/>
  <c r="HH119" i="5"/>
  <c r="HD119" i="5"/>
  <c r="GZ119" i="5"/>
  <c r="GV119" i="5"/>
  <c r="GR119" i="5"/>
  <c r="GN119" i="5"/>
  <c r="GJ119" i="5"/>
  <c r="GF119" i="5"/>
  <c r="GB119" i="5"/>
  <c r="FX119" i="5"/>
  <c r="FT119" i="5"/>
  <c r="FP119" i="5"/>
  <c r="FL119" i="5"/>
  <c r="FH119" i="5"/>
  <c r="FD119" i="5"/>
  <c r="EZ119" i="5"/>
  <c r="EV119" i="5"/>
  <c r="ER119" i="5"/>
  <c r="EN119" i="5"/>
  <c r="EJ119" i="5"/>
  <c r="EF119" i="5"/>
  <c r="EB119" i="5"/>
  <c r="DX119" i="5"/>
  <c r="DT119" i="5"/>
  <c r="DP119" i="5"/>
  <c r="DL119" i="5"/>
  <c r="DH119" i="5"/>
  <c r="DD119" i="5"/>
  <c r="CZ119" i="5"/>
  <c r="CV119" i="5"/>
  <c r="CR119" i="5"/>
  <c r="CN119" i="5"/>
  <c r="CJ119" i="5"/>
  <c r="CF119" i="5"/>
  <c r="CB119" i="5"/>
  <c r="BX119" i="5"/>
  <c r="BT119" i="5"/>
  <c r="BP119" i="5"/>
  <c r="BL119" i="5"/>
  <c r="BH119" i="5"/>
  <c r="BD119" i="5"/>
  <c r="AZ119" i="5"/>
  <c r="AV119" i="5"/>
  <c r="AR119" i="5"/>
  <c r="AN119" i="5"/>
  <c r="AJ119" i="5"/>
  <c r="AF119" i="5"/>
  <c r="AB119" i="5"/>
  <c r="X119" i="5"/>
  <c r="T119" i="5"/>
  <c r="P119" i="5"/>
  <c r="L119" i="5"/>
  <c r="H119" i="5"/>
  <c r="D119" i="5"/>
  <c r="JD115" i="5"/>
  <c r="IZ115" i="5"/>
  <c r="IV115" i="5"/>
  <c r="IR115" i="5"/>
  <c r="IN115" i="5"/>
  <c r="IJ115" i="5"/>
  <c r="IF115" i="5"/>
  <c r="IB115" i="5"/>
  <c r="HX115" i="5"/>
  <c r="HT115" i="5"/>
  <c r="HP115" i="5"/>
  <c r="HL115" i="5"/>
  <c r="HH115" i="5"/>
  <c r="HD115" i="5"/>
  <c r="GZ115" i="5"/>
  <c r="GV115" i="5"/>
  <c r="GR115" i="5"/>
  <c r="GN115" i="5"/>
  <c r="GJ115" i="5"/>
  <c r="GF115" i="5"/>
  <c r="GB115" i="5"/>
  <c r="FX115" i="5"/>
  <c r="FT115" i="5"/>
  <c r="FP115" i="5"/>
  <c r="FL115" i="5"/>
  <c r="FH115" i="5"/>
  <c r="FD115" i="5"/>
  <c r="EZ115" i="5"/>
  <c r="EV115" i="5"/>
  <c r="ER115" i="5"/>
  <c r="EN115" i="5"/>
  <c r="EJ115" i="5"/>
  <c r="EF115" i="5"/>
  <c r="EB115" i="5"/>
  <c r="DX115" i="5"/>
  <c r="DT115" i="5"/>
  <c r="DP115" i="5"/>
  <c r="DL115" i="5"/>
  <c r="DH115" i="5"/>
  <c r="DD115" i="5"/>
  <c r="CZ115" i="5"/>
  <c r="CV115" i="5"/>
  <c r="CR115" i="5"/>
  <c r="CN115" i="5"/>
  <c r="CJ115" i="5"/>
  <c r="CF115" i="5"/>
  <c r="CB115" i="5"/>
  <c r="BX115" i="5"/>
  <c r="BT115" i="5"/>
  <c r="BP115" i="5"/>
  <c r="BL115" i="5"/>
  <c r="BH115" i="5"/>
  <c r="BD115" i="5"/>
  <c r="AZ115" i="5"/>
  <c r="AV115" i="5"/>
  <c r="AR115" i="5"/>
  <c r="AN115" i="5"/>
  <c r="AJ115" i="5"/>
  <c r="AF115" i="5"/>
  <c r="AB115" i="5"/>
  <c r="X115" i="5"/>
  <c r="T115" i="5"/>
  <c r="P115" i="5"/>
  <c r="L115" i="5"/>
  <c r="H115" i="5"/>
  <c r="D115" i="5"/>
  <c r="JD110" i="5"/>
  <c r="IZ110" i="5"/>
  <c r="IV110" i="5"/>
  <c r="IR110" i="5"/>
  <c r="IN110" i="5"/>
  <c r="IJ110" i="5"/>
  <c r="IF110" i="5"/>
  <c r="IB110" i="5"/>
  <c r="HX110" i="5"/>
  <c r="HT110" i="5"/>
  <c r="HP110" i="5"/>
  <c r="HL110" i="5"/>
  <c r="HH110" i="5"/>
  <c r="HD110" i="5"/>
  <c r="GZ110" i="5"/>
  <c r="GV110" i="5"/>
  <c r="GR110" i="5"/>
  <c r="GN110" i="5"/>
  <c r="GJ110" i="5"/>
  <c r="GF110" i="5"/>
  <c r="GB110" i="5"/>
  <c r="FX110" i="5"/>
  <c r="FT110" i="5"/>
  <c r="FP110" i="5"/>
  <c r="FL110" i="5"/>
  <c r="FH110" i="5"/>
  <c r="FD110" i="5"/>
  <c r="EZ110" i="5"/>
  <c r="EV110" i="5"/>
  <c r="ER110" i="5"/>
  <c r="EN110" i="5"/>
  <c r="EJ110" i="5"/>
  <c r="EF110" i="5"/>
  <c r="EB110" i="5"/>
  <c r="DX110" i="5"/>
  <c r="DT110" i="5"/>
  <c r="DP110" i="5"/>
  <c r="DL110" i="5"/>
  <c r="DH110" i="5"/>
  <c r="DD110" i="5"/>
  <c r="CZ110" i="5"/>
  <c r="CV110" i="5"/>
  <c r="CR110" i="5"/>
  <c r="CN110" i="5"/>
  <c r="CJ110" i="5"/>
  <c r="CF110" i="5"/>
  <c r="CB110" i="5"/>
  <c r="BX110" i="5"/>
  <c r="BT110" i="5"/>
  <c r="BP110" i="5"/>
  <c r="BL110" i="5"/>
  <c r="BH110" i="5"/>
  <c r="BD110" i="5"/>
  <c r="AZ110" i="5"/>
  <c r="AV110" i="5"/>
  <c r="AR110" i="5"/>
  <c r="AN110" i="5"/>
  <c r="AJ110" i="5"/>
  <c r="AF110" i="5"/>
  <c r="AB110" i="5"/>
  <c r="X110" i="5"/>
  <c r="T110" i="5"/>
  <c r="P110" i="5"/>
  <c r="L110" i="5"/>
  <c r="H110" i="5"/>
  <c r="D110" i="5"/>
  <c r="JD102" i="5"/>
  <c r="IZ102" i="5"/>
  <c r="IV102" i="5"/>
  <c r="IR102" i="5"/>
  <c r="IN102" i="5"/>
  <c r="IJ102" i="5"/>
  <c r="IF102" i="5"/>
  <c r="IB102" i="5"/>
  <c r="HX102" i="5"/>
  <c r="HT102" i="5"/>
  <c r="HP102" i="5"/>
  <c r="HL102" i="5"/>
  <c r="HH102" i="5"/>
  <c r="HD102" i="5"/>
  <c r="GZ102" i="5"/>
  <c r="GV102" i="5"/>
  <c r="GR102" i="5"/>
  <c r="GN102" i="5"/>
  <c r="GJ102" i="5"/>
  <c r="GF102" i="5"/>
  <c r="GB102" i="5"/>
  <c r="FX102" i="5"/>
  <c r="FT102" i="5"/>
  <c r="FP102" i="5"/>
  <c r="FL102" i="5"/>
  <c r="FH102" i="5"/>
  <c r="FD102" i="5"/>
  <c r="EZ102" i="5"/>
  <c r="EV102" i="5"/>
  <c r="ER102" i="5"/>
  <c r="EN102" i="5"/>
  <c r="EJ102" i="5"/>
  <c r="EF102" i="5"/>
  <c r="EB102" i="5"/>
  <c r="DX102" i="5"/>
  <c r="DT102" i="5"/>
  <c r="DP102" i="5"/>
  <c r="DL102" i="5"/>
  <c r="DH102" i="5"/>
  <c r="DD102" i="5"/>
  <c r="CZ102" i="5"/>
  <c r="CV102" i="5"/>
  <c r="CR102" i="5"/>
  <c r="CN102" i="5"/>
  <c r="CJ102" i="5"/>
  <c r="CF102" i="5"/>
  <c r="CB102" i="5"/>
  <c r="BX102" i="5"/>
  <c r="BT102" i="5"/>
  <c r="BP102" i="5"/>
  <c r="BL102" i="5"/>
  <c r="BH102" i="5"/>
  <c r="BD102" i="5"/>
  <c r="AZ102" i="5"/>
  <c r="AV102" i="5"/>
  <c r="AR102" i="5"/>
  <c r="AN102" i="5"/>
  <c r="AJ102" i="5"/>
  <c r="AF102" i="5"/>
  <c r="AB102" i="5"/>
  <c r="X102" i="5"/>
  <c r="T102" i="5"/>
  <c r="P102" i="5"/>
  <c r="L102" i="5"/>
  <c r="H102" i="5"/>
  <c r="D102" i="5"/>
  <c r="JD94" i="5"/>
  <c r="IZ94" i="5"/>
  <c r="IV94" i="5"/>
  <c r="IR94" i="5"/>
  <c r="IN94" i="5"/>
  <c r="IJ94" i="5"/>
  <c r="IF94" i="5"/>
  <c r="IB94" i="5"/>
  <c r="HX94" i="5"/>
  <c r="HT94" i="5"/>
  <c r="HP94" i="5"/>
  <c r="HL94" i="5"/>
  <c r="HH94" i="5"/>
  <c r="HD94" i="5"/>
  <c r="GZ94" i="5"/>
  <c r="GV94" i="5"/>
  <c r="GR94" i="5"/>
  <c r="GN94" i="5"/>
  <c r="GJ94" i="5"/>
  <c r="GF94" i="5"/>
  <c r="GB94" i="5"/>
  <c r="FX94" i="5"/>
  <c r="FT94" i="5"/>
  <c r="FP94" i="5"/>
  <c r="FL94" i="5"/>
  <c r="FH94" i="5"/>
  <c r="FD94" i="5"/>
  <c r="EZ94" i="5"/>
  <c r="EV94" i="5"/>
  <c r="ER94" i="5"/>
  <c r="EN94" i="5"/>
  <c r="EJ94" i="5"/>
  <c r="EF94" i="5"/>
  <c r="EB94" i="5"/>
  <c r="DX94" i="5"/>
  <c r="DT94" i="5"/>
  <c r="DP94" i="5"/>
  <c r="DL94" i="5"/>
  <c r="DH94" i="5"/>
  <c r="DD94" i="5"/>
  <c r="CZ94" i="5"/>
  <c r="CV94" i="5"/>
  <c r="CR94" i="5"/>
  <c r="CN94" i="5"/>
  <c r="CJ94" i="5"/>
  <c r="CF94" i="5"/>
  <c r="CB94" i="5"/>
  <c r="BX94" i="5"/>
  <c r="BT94" i="5"/>
  <c r="BP94" i="5"/>
  <c r="BL94" i="5"/>
  <c r="BH94" i="5"/>
  <c r="BD94" i="5"/>
  <c r="AZ94" i="5"/>
  <c r="AV94" i="5"/>
  <c r="AR94" i="5"/>
  <c r="AN94" i="5"/>
  <c r="AJ94" i="5"/>
  <c r="AF94" i="5"/>
  <c r="AB94" i="5"/>
  <c r="X94" i="5"/>
  <c r="T94" i="5"/>
  <c r="P94" i="5"/>
  <c r="L94" i="5"/>
  <c r="H94" i="5"/>
  <c r="D94" i="5"/>
  <c r="JD86" i="5"/>
  <c r="IZ86" i="5"/>
  <c r="IV86" i="5"/>
  <c r="IR86" i="5"/>
  <c r="IN86" i="5"/>
  <c r="IJ86" i="5"/>
  <c r="IF86" i="5"/>
  <c r="IB86" i="5"/>
  <c r="HX86" i="5"/>
  <c r="HT86" i="5"/>
  <c r="HP86" i="5"/>
  <c r="HL86" i="5"/>
  <c r="HH86" i="5"/>
  <c r="HD86" i="5"/>
  <c r="GZ86" i="5"/>
  <c r="GV86" i="5"/>
  <c r="GR86" i="5"/>
  <c r="GN86" i="5"/>
  <c r="GJ86" i="5"/>
  <c r="GF86" i="5"/>
  <c r="GB86" i="5"/>
  <c r="FX86" i="5"/>
  <c r="FT86" i="5"/>
  <c r="FP86" i="5"/>
  <c r="FL86" i="5"/>
  <c r="FH86" i="5"/>
  <c r="FD86" i="5"/>
  <c r="EZ86" i="5"/>
  <c r="EV86" i="5"/>
  <c r="ER86" i="5"/>
  <c r="EN86" i="5"/>
  <c r="EJ86" i="5"/>
  <c r="EF86" i="5"/>
  <c r="EB86" i="5"/>
  <c r="DX86" i="5"/>
  <c r="DT86" i="5"/>
  <c r="DP86" i="5"/>
  <c r="DL86" i="5"/>
  <c r="DH86" i="5"/>
  <c r="DD86" i="5"/>
  <c r="CZ86" i="5"/>
  <c r="CV86" i="5"/>
  <c r="CR86" i="5"/>
  <c r="CN86" i="5"/>
  <c r="CJ86" i="5"/>
  <c r="CF86" i="5"/>
  <c r="CB86" i="5"/>
  <c r="BX86" i="5"/>
  <c r="BT86" i="5"/>
  <c r="BP86" i="5"/>
  <c r="BL86" i="5"/>
  <c r="BH86" i="5"/>
  <c r="BD86" i="5"/>
  <c r="AZ86" i="5"/>
  <c r="AV86" i="5"/>
  <c r="AR86" i="5"/>
  <c r="AN86" i="5"/>
  <c r="AJ86" i="5"/>
  <c r="AF86" i="5"/>
  <c r="AB86" i="5"/>
  <c r="X86" i="5"/>
  <c r="T86" i="5"/>
  <c r="P86" i="5"/>
  <c r="L86" i="5"/>
  <c r="H86" i="5"/>
  <c r="D86" i="5"/>
  <c r="JD78" i="5"/>
  <c r="IZ78" i="5"/>
  <c r="IV78" i="5"/>
  <c r="IR78" i="5"/>
  <c r="IN78" i="5"/>
  <c r="IJ78" i="5"/>
  <c r="IF78" i="5"/>
  <c r="IB78" i="5"/>
  <c r="HX78" i="5"/>
  <c r="HT78" i="5"/>
  <c r="HP78" i="5"/>
  <c r="HL78" i="5"/>
  <c r="HH78" i="5"/>
  <c r="HD78" i="5"/>
  <c r="GZ78" i="5"/>
  <c r="GV78" i="5"/>
  <c r="GR78" i="5"/>
  <c r="GN78" i="5"/>
  <c r="GJ78" i="5"/>
  <c r="GF78" i="5"/>
  <c r="GB78" i="5"/>
  <c r="FX78" i="5"/>
  <c r="FT78" i="5"/>
  <c r="FP78" i="5"/>
  <c r="FL78" i="5"/>
  <c r="FH78" i="5"/>
  <c r="FD78" i="5"/>
  <c r="EZ78" i="5"/>
  <c r="EV78" i="5"/>
  <c r="ER78" i="5"/>
  <c r="EN78" i="5"/>
  <c r="EJ78" i="5"/>
  <c r="EF78" i="5"/>
  <c r="EB78" i="5"/>
  <c r="DX78" i="5"/>
  <c r="DT78" i="5"/>
  <c r="DP78" i="5"/>
  <c r="DL78" i="5"/>
  <c r="DH78" i="5"/>
  <c r="DD78" i="5"/>
  <c r="CZ78" i="5"/>
  <c r="CV78" i="5"/>
  <c r="CR78" i="5"/>
  <c r="CN78" i="5"/>
  <c r="CJ78" i="5"/>
  <c r="CF78" i="5"/>
  <c r="CB78" i="5"/>
  <c r="BX78" i="5"/>
  <c r="BT78" i="5"/>
  <c r="BP78" i="5"/>
  <c r="BL78" i="5"/>
  <c r="BH78" i="5"/>
  <c r="BD78" i="5"/>
  <c r="AZ78" i="5"/>
  <c r="AV78" i="5"/>
  <c r="AR78" i="5"/>
  <c r="AN78" i="5"/>
  <c r="AJ78" i="5"/>
  <c r="AF78" i="5"/>
  <c r="AB78" i="5"/>
  <c r="X78" i="5"/>
  <c r="T78" i="5"/>
  <c r="P78" i="5"/>
  <c r="L78" i="5"/>
  <c r="H78" i="5"/>
  <c r="D78" i="5"/>
  <c r="JD70" i="5"/>
  <c r="IZ70" i="5"/>
  <c r="IV70" i="5"/>
  <c r="IR70" i="5"/>
  <c r="IN70" i="5"/>
  <c r="IJ70" i="5"/>
  <c r="IF70" i="5"/>
  <c r="IB70" i="5"/>
  <c r="HX70" i="5"/>
  <c r="HT70" i="5"/>
  <c r="HP70" i="5"/>
  <c r="HL70" i="5"/>
  <c r="HH70" i="5"/>
  <c r="HD70" i="5"/>
  <c r="GZ70" i="5"/>
  <c r="GV70" i="5"/>
  <c r="GR70" i="5"/>
  <c r="GN70" i="5"/>
  <c r="GJ70" i="5"/>
  <c r="GF70" i="5"/>
  <c r="GB70" i="5"/>
  <c r="FX70" i="5"/>
  <c r="FT70" i="5"/>
  <c r="FP70" i="5"/>
  <c r="FL70" i="5"/>
  <c r="FH70" i="5"/>
  <c r="FD70" i="5"/>
  <c r="EZ70" i="5"/>
  <c r="EV70" i="5"/>
  <c r="ER70" i="5"/>
  <c r="EN70" i="5"/>
  <c r="EJ70" i="5"/>
  <c r="EF70" i="5"/>
  <c r="EB70" i="5"/>
  <c r="DX70" i="5"/>
  <c r="DT70" i="5"/>
  <c r="DP70" i="5"/>
  <c r="DL70" i="5"/>
  <c r="DH70" i="5"/>
  <c r="DD70" i="5"/>
  <c r="CZ70" i="5"/>
  <c r="CV70" i="5"/>
  <c r="CR70" i="5"/>
  <c r="CN70" i="5"/>
  <c r="CJ70" i="5"/>
  <c r="CF70" i="5"/>
  <c r="CB70" i="5"/>
  <c r="BX70" i="5"/>
  <c r="BT70" i="5"/>
  <c r="BP70" i="5"/>
  <c r="BL70" i="5"/>
  <c r="BH70" i="5"/>
  <c r="BD70" i="5"/>
  <c r="AZ70" i="5"/>
  <c r="AV70" i="5"/>
  <c r="AR70" i="5"/>
  <c r="AN70" i="5"/>
  <c r="AJ70" i="5"/>
  <c r="AF70" i="5"/>
  <c r="AB70" i="5"/>
  <c r="X70" i="5"/>
  <c r="T70" i="5"/>
  <c r="P70" i="5"/>
  <c r="L70" i="5"/>
  <c r="H70" i="5"/>
  <c r="D70" i="5"/>
  <c r="JD54" i="5"/>
  <c r="IZ54" i="5"/>
  <c r="IV54" i="5"/>
  <c r="IR54" i="5"/>
  <c r="IN54" i="5"/>
  <c r="IJ54" i="5"/>
  <c r="IF54" i="5"/>
  <c r="IB54" i="5"/>
  <c r="HX54" i="5"/>
  <c r="HT54" i="5"/>
  <c r="HP54" i="5"/>
  <c r="HL54" i="5"/>
  <c r="HH54" i="5"/>
  <c r="HD54" i="5"/>
  <c r="GZ54" i="5"/>
  <c r="GV54" i="5"/>
  <c r="GR54" i="5"/>
  <c r="GN54" i="5"/>
  <c r="GJ54" i="5"/>
  <c r="GF54" i="5"/>
  <c r="GB54" i="5"/>
  <c r="FX54" i="5"/>
  <c r="FT54" i="5"/>
  <c r="FP54" i="5"/>
  <c r="FL54" i="5"/>
  <c r="FH54" i="5"/>
  <c r="FD54" i="5"/>
  <c r="EZ54" i="5"/>
  <c r="EV54" i="5"/>
  <c r="ER54" i="5"/>
  <c r="EN54" i="5"/>
  <c r="EJ54" i="5"/>
  <c r="EF54" i="5"/>
  <c r="EB54" i="5"/>
  <c r="DX54" i="5"/>
  <c r="DT54" i="5"/>
  <c r="DP54" i="5"/>
  <c r="DL54" i="5"/>
  <c r="DH54" i="5"/>
  <c r="DD54" i="5"/>
  <c r="CZ54" i="5"/>
  <c r="CV54" i="5"/>
  <c r="CR54" i="5"/>
  <c r="CN54" i="5"/>
  <c r="CJ54" i="5"/>
  <c r="CF54" i="5"/>
  <c r="CB54" i="5"/>
  <c r="BX54" i="5"/>
  <c r="BT54" i="5"/>
  <c r="BP54" i="5"/>
  <c r="BL54" i="5"/>
  <c r="BH54" i="5"/>
  <c r="BD54" i="5"/>
  <c r="AZ54" i="5"/>
  <c r="AV54" i="5"/>
  <c r="AR54" i="5"/>
  <c r="AN54" i="5"/>
  <c r="AJ54" i="5"/>
  <c r="AF54" i="5"/>
  <c r="AB54" i="5"/>
  <c r="X54" i="5"/>
  <c r="T54" i="5"/>
  <c r="P54" i="5"/>
  <c r="L54" i="5"/>
  <c r="H54" i="5"/>
  <c r="D54" i="5"/>
  <c r="JD27" i="5"/>
  <c r="IZ27" i="5"/>
  <c r="IV27" i="5"/>
  <c r="IR27" i="5"/>
  <c r="IN27" i="5"/>
  <c r="IJ27" i="5"/>
  <c r="IF27" i="5"/>
  <c r="IB27" i="5"/>
  <c r="HX27" i="5"/>
  <c r="HT27" i="5"/>
  <c r="HP27" i="5"/>
  <c r="HL27" i="5"/>
  <c r="HH27" i="5"/>
  <c r="HD27" i="5"/>
  <c r="GZ27" i="5"/>
  <c r="GV27" i="5"/>
  <c r="GR27" i="5"/>
  <c r="GN27" i="5"/>
  <c r="GJ27" i="5"/>
  <c r="GF27" i="5"/>
  <c r="GB27" i="5"/>
  <c r="FX27" i="5"/>
  <c r="FT27" i="5"/>
  <c r="FP27" i="5"/>
  <c r="FL27" i="5"/>
  <c r="FH27" i="5"/>
  <c r="FD27" i="5"/>
  <c r="EZ27" i="5"/>
  <c r="EV27" i="5"/>
  <c r="ER27" i="5"/>
  <c r="EN27" i="5"/>
  <c r="EJ27" i="5"/>
  <c r="EF27" i="5"/>
  <c r="EB27" i="5"/>
  <c r="DX27" i="5"/>
  <c r="DT27" i="5"/>
  <c r="DP27" i="5"/>
  <c r="DL27" i="5"/>
  <c r="DH27" i="5"/>
  <c r="DD27" i="5"/>
  <c r="CZ27" i="5"/>
  <c r="CV27" i="5"/>
  <c r="CR27" i="5"/>
  <c r="CN27" i="5"/>
  <c r="CJ27" i="5"/>
  <c r="CF27" i="5"/>
  <c r="CB27" i="5"/>
  <c r="BX27" i="5"/>
  <c r="BT27" i="5"/>
  <c r="BP27" i="5"/>
  <c r="BL27" i="5"/>
  <c r="BH27" i="5"/>
  <c r="BD27" i="5"/>
  <c r="AZ27" i="5"/>
  <c r="AV27" i="5"/>
  <c r="AR27" i="5"/>
  <c r="AN27" i="5"/>
  <c r="AJ27" i="5"/>
  <c r="AF27" i="5"/>
  <c r="AB27" i="5"/>
  <c r="X27" i="5"/>
  <c r="T27" i="5"/>
  <c r="P27" i="5"/>
  <c r="L27" i="5"/>
  <c r="H27" i="5"/>
  <c r="D27" i="5"/>
  <c r="JC207" i="5"/>
  <c r="JC205" i="5"/>
  <c r="JC206" i="5"/>
  <c r="JC203" i="5"/>
  <c r="JC204" i="5"/>
  <c r="JC202" i="5"/>
  <c r="JC201" i="5"/>
  <c r="IY200" i="5"/>
  <c r="IY207" i="5"/>
  <c r="IY206" i="5"/>
  <c r="IY205" i="5"/>
  <c r="IY203" i="5"/>
  <c r="IY204" i="5"/>
  <c r="IY202" i="5"/>
  <c r="IY201" i="5"/>
  <c r="IU200" i="5"/>
  <c r="IU207" i="5"/>
  <c r="IU206" i="5"/>
  <c r="IU205" i="5"/>
  <c r="IU203" i="5"/>
  <c r="IU204" i="5"/>
  <c r="IU201" i="5"/>
  <c r="IU202" i="5"/>
  <c r="IQ200" i="5"/>
  <c r="IQ207" i="5"/>
  <c r="IQ205" i="5"/>
  <c r="IQ206" i="5"/>
  <c r="IQ203" i="5"/>
  <c r="IQ204" i="5"/>
  <c r="IQ201" i="5"/>
  <c r="IQ202" i="5"/>
  <c r="IM207" i="5"/>
  <c r="IM205" i="5"/>
  <c r="IM203" i="5"/>
  <c r="IM206" i="5"/>
  <c r="IM204" i="5"/>
  <c r="IM202" i="5"/>
  <c r="IM201" i="5"/>
  <c r="II207" i="5"/>
  <c r="II206" i="5"/>
  <c r="II205" i="5"/>
  <c r="II204" i="5"/>
  <c r="II203" i="5"/>
  <c r="II202" i="5"/>
  <c r="II201" i="5"/>
  <c r="IE200" i="5"/>
  <c r="IE207" i="5"/>
  <c r="IE206" i="5"/>
  <c r="IE205" i="5"/>
  <c r="IE203" i="5"/>
  <c r="IE202" i="5"/>
  <c r="IE201" i="5"/>
  <c r="IE204" i="5"/>
  <c r="IA207" i="5"/>
  <c r="IA206" i="5"/>
  <c r="IA205" i="5"/>
  <c r="IA203" i="5"/>
  <c r="IA204" i="5"/>
  <c r="IA201" i="5"/>
  <c r="IA202" i="5"/>
  <c r="HW207" i="5"/>
  <c r="HW205" i="5"/>
  <c r="HW206" i="5"/>
  <c r="HW203" i="5"/>
  <c r="HW204" i="5"/>
  <c r="HW202" i="5"/>
  <c r="HW201" i="5"/>
  <c r="HS200" i="5"/>
  <c r="HS207" i="5"/>
  <c r="HS206" i="5"/>
  <c r="HS205" i="5"/>
  <c r="HS203" i="5"/>
  <c r="HS204" i="5"/>
  <c r="HS202" i="5"/>
  <c r="HS201" i="5"/>
  <c r="HO200" i="5"/>
  <c r="HO207" i="5"/>
  <c r="HO206" i="5"/>
  <c r="HO205" i="5"/>
  <c r="HO203" i="5"/>
  <c r="HO204" i="5"/>
  <c r="HO201" i="5"/>
  <c r="HO202" i="5"/>
  <c r="HK200" i="5"/>
  <c r="HK207" i="5"/>
  <c r="HK205" i="5"/>
  <c r="HK203" i="5"/>
  <c r="HK204" i="5"/>
  <c r="HK202" i="5"/>
  <c r="HK201" i="5"/>
  <c r="HK206" i="5"/>
  <c r="HG207" i="5"/>
  <c r="HG205" i="5"/>
  <c r="HG203" i="5"/>
  <c r="HG204" i="5"/>
  <c r="HG206" i="5"/>
  <c r="HG202" i="5"/>
  <c r="HG201" i="5"/>
  <c r="HC200" i="5"/>
  <c r="HC207" i="5"/>
  <c r="HC206" i="5"/>
  <c r="HC205" i="5"/>
  <c r="HC203" i="5"/>
  <c r="HC204" i="5"/>
  <c r="HC201" i="5"/>
  <c r="HC202" i="5"/>
  <c r="GY207" i="5"/>
  <c r="GY206" i="5"/>
  <c r="GY205" i="5"/>
  <c r="GY203" i="5"/>
  <c r="GY204" i="5"/>
  <c r="GY202" i="5"/>
  <c r="GY201" i="5"/>
  <c r="GU200" i="5"/>
  <c r="GU207" i="5"/>
  <c r="GU206" i="5"/>
  <c r="GU205" i="5"/>
  <c r="GU203" i="5"/>
  <c r="GU204" i="5"/>
  <c r="GU202" i="5"/>
  <c r="GU201" i="5"/>
  <c r="GQ207" i="5"/>
  <c r="GQ205" i="5"/>
  <c r="GQ206" i="5"/>
  <c r="GQ203" i="5"/>
  <c r="GQ204" i="5"/>
  <c r="GQ202" i="5"/>
  <c r="GQ201" i="5"/>
  <c r="GM200" i="5"/>
  <c r="GM207" i="5"/>
  <c r="GM206" i="5"/>
  <c r="GM205" i="5"/>
  <c r="GM203" i="5"/>
  <c r="GM204" i="5"/>
  <c r="GM202" i="5"/>
  <c r="GM201" i="5"/>
  <c r="GI207" i="5"/>
  <c r="GI206" i="5"/>
  <c r="GI205" i="5"/>
  <c r="GI203" i="5"/>
  <c r="GI204" i="5"/>
  <c r="GI201" i="5"/>
  <c r="GI202" i="5"/>
  <c r="GE207" i="5"/>
  <c r="GE205" i="5"/>
  <c r="GE206" i="5"/>
  <c r="GE203" i="5"/>
  <c r="GE204" i="5"/>
  <c r="GE202" i="5"/>
  <c r="GE201" i="5"/>
  <c r="GA200" i="5"/>
  <c r="GA207" i="5"/>
  <c r="GA205" i="5"/>
  <c r="GA203" i="5"/>
  <c r="GA206" i="5"/>
  <c r="GA204" i="5"/>
  <c r="GA201" i="5"/>
  <c r="GA202" i="5"/>
  <c r="FW207" i="5"/>
  <c r="FW206" i="5"/>
  <c r="FW205" i="5"/>
  <c r="FW203" i="5"/>
  <c r="FW204" i="5"/>
  <c r="FW201" i="5"/>
  <c r="FW202" i="5"/>
  <c r="FS200" i="5"/>
  <c r="FS207" i="5"/>
  <c r="FS206" i="5"/>
  <c r="FS205" i="5"/>
  <c r="FS203" i="5"/>
  <c r="FS204" i="5"/>
  <c r="FS202" i="5"/>
  <c r="FS201" i="5"/>
  <c r="FO207" i="5"/>
  <c r="FO206" i="5"/>
  <c r="FO205" i="5"/>
  <c r="FO203" i="5"/>
  <c r="FO204" i="5"/>
  <c r="FO202" i="5"/>
  <c r="FO201" i="5"/>
  <c r="FK200" i="5"/>
  <c r="FK207" i="5"/>
  <c r="FK205" i="5"/>
  <c r="FK206" i="5"/>
  <c r="FK203" i="5"/>
  <c r="FK204" i="5"/>
  <c r="FK201" i="5"/>
  <c r="FK202" i="5"/>
  <c r="FG207" i="5"/>
  <c r="FG206" i="5"/>
  <c r="FG205" i="5"/>
  <c r="FG203" i="5"/>
  <c r="FG204" i="5"/>
  <c r="FG202" i="5"/>
  <c r="FG201" i="5"/>
  <c r="FC200" i="5"/>
  <c r="FC207" i="5"/>
  <c r="FC206" i="5"/>
  <c r="FC205" i="5"/>
  <c r="FC203" i="5"/>
  <c r="FC204" i="5"/>
  <c r="FC201" i="5"/>
  <c r="FC202" i="5"/>
  <c r="EY207" i="5"/>
  <c r="EY205" i="5"/>
  <c r="EY203" i="5"/>
  <c r="EY204" i="5"/>
  <c r="EY206" i="5"/>
  <c r="EY201" i="5"/>
  <c r="EY202" i="5"/>
  <c r="EU200" i="5"/>
  <c r="EU207" i="5"/>
  <c r="EU205" i="5"/>
  <c r="EU203" i="5"/>
  <c r="EU204" i="5"/>
  <c r="EU206" i="5"/>
  <c r="EU201" i="5"/>
  <c r="EU202" i="5"/>
  <c r="EQ207" i="5"/>
  <c r="EQ206" i="5"/>
  <c r="EQ205" i="5"/>
  <c r="EQ203" i="5"/>
  <c r="EQ204" i="5"/>
  <c r="EQ202" i="5"/>
  <c r="EQ201" i="5"/>
  <c r="EM200" i="5"/>
  <c r="EM207" i="5"/>
  <c r="EM206" i="5"/>
  <c r="EM205" i="5"/>
  <c r="EM203" i="5"/>
  <c r="EM204" i="5"/>
  <c r="EM202" i="5"/>
  <c r="EM201" i="5"/>
  <c r="EI207" i="5"/>
  <c r="EI206" i="5"/>
  <c r="EI205" i="5"/>
  <c r="EI203" i="5"/>
  <c r="EI204" i="5"/>
  <c r="EI201" i="5"/>
  <c r="EI202" i="5"/>
  <c r="EE207" i="5"/>
  <c r="EE205" i="5"/>
  <c r="EE206" i="5"/>
  <c r="EE203" i="5"/>
  <c r="EE204" i="5"/>
  <c r="EE202" i="5"/>
  <c r="EE201" i="5"/>
  <c r="EA207" i="5"/>
  <c r="EA206" i="5"/>
  <c r="EA205" i="5"/>
  <c r="EA203" i="5"/>
  <c r="EA204" i="5"/>
  <c r="EA202" i="5"/>
  <c r="EA201" i="5"/>
  <c r="DW200" i="5"/>
  <c r="DW207" i="5"/>
  <c r="DW206" i="5"/>
  <c r="DW205" i="5"/>
  <c r="DW203" i="5"/>
  <c r="DW204" i="5"/>
  <c r="DW201" i="5"/>
  <c r="DW202" i="5"/>
  <c r="DS207" i="5"/>
  <c r="DS205" i="5"/>
  <c r="DS206" i="5"/>
  <c r="DS203" i="5"/>
  <c r="DS204" i="5"/>
  <c r="DS201" i="5"/>
  <c r="DS202" i="5"/>
  <c r="DO207" i="5"/>
  <c r="DO205" i="5"/>
  <c r="DO203" i="5"/>
  <c r="DO206" i="5"/>
  <c r="DO204" i="5"/>
  <c r="DO202" i="5"/>
  <c r="DO201" i="5"/>
  <c r="DK207" i="5"/>
  <c r="DK206" i="5"/>
  <c r="DK205" i="5"/>
  <c r="DK203" i="5"/>
  <c r="DK204" i="5"/>
  <c r="DK202" i="5"/>
  <c r="DK201" i="5"/>
  <c r="DG207" i="5"/>
  <c r="DG206" i="5"/>
  <c r="DG205" i="5"/>
  <c r="DG203" i="5"/>
  <c r="DG204" i="5"/>
  <c r="DG202" i="5"/>
  <c r="DG201" i="5"/>
  <c r="DC207" i="5"/>
  <c r="DC206" i="5"/>
  <c r="DC205" i="5"/>
  <c r="DC203" i="5"/>
  <c r="DC204" i="5"/>
  <c r="DC201" i="5"/>
  <c r="DC202" i="5"/>
  <c r="CY207" i="5"/>
  <c r="CY205" i="5"/>
  <c r="CY206" i="5"/>
  <c r="CY203" i="5"/>
  <c r="CY204" i="5"/>
  <c r="CY202" i="5"/>
  <c r="CY201" i="5"/>
  <c r="CU207" i="5"/>
  <c r="CU206" i="5"/>
  <c r="CU205" i="5"/>
  <c r="CU203" i="5"/>
  <c r="CU204" i="5"/>
  <c r="CU202" i="5"/>
  <c r="CU201" i="5"/>
  <c r="CQ200" i="5"/>
  <c r="CQ207" i="5"/>
  <c r="CQ205" i="5"/>
  <c r="CQ203" i="5"/>
  <c r="CQ204" i="5"/>
  <c r="CQ206" i="5"/>
  <c r="CQ201" i="5"/>
  <c r="CQ202" i="5"/>
  <c r="CM207" i="5"/>
  <c r="CM205" i="5"/>
  <c r="CM206" i="5"/>
  <c r="CM203" i="5"/>
  <c r="CM204" i="5"/>
  <c r="CM202" i="5"/>
  <c r="CM201" i="5"/>
  <c r="CI207" i="5"/>
  <c r="CI205" i="5"/>
  <c r="CI203" i="5"/>
  <c r="CI206" i="5"/>
  <c r="CI204" i="5"/>
  <c r="CI202" i="5"/>
  <c r="CI201" i="5"/>
  <c r="CE207" i="5"/>
  <c r="CE206" i="5"/>
  <c r="CE205" i="5"/>
  <c r="CE203" i="5"/>
  <c r="CE204" i="5"/>
  <c r="CE201" i="5"/>
  <c r="CE202" i="5"/>
  <c r="CA200" i="5"/>
  <c r="CA207" i="5"/>
  <c r="CA206" i="5"/>
  <c r="CA205" i="5"/>
  <c r="CA203" i="5"/>
  <c r="CA204" i="5"/>
  <c r="CA202" i="5"/>
  <c r="CA201" i="5"/>
  <c r="BW207" i="5"/>
  <c r="BW205" i="5"/>
  <c r="BW206" i="5"/>
  <c r="BW203" i="5"/>
  <c r="BW204" i="5"/>
  <c r="BW202" i="5"/>
  <c r="BW201" i="5"/>
  <c r="BS207" i="5"/>
  <c r="BS206" i="5"/>
  <c r="BS205" i="5"/>
  <c r="BS203" i="5"/>
  <c r="BS204" i="5"/>
  <c r="BS202" i="5"/>
  <c r="BS201" i="5"/>
  <c r="BO207" i="5"/>
  <c r="BO206" i="5"/>
  <c r="BO205" i="5"/>
  <c r="BO203" i="5"/>
  <c r="BO204" i="5"/>
  <c r="BO202" i="5"/>
  <c r="BO201" i="5"/>
  <c r="BK200" i="5"/>
  <c r="BK207" i="5"/>
  <c r="BK205" i="5"/>
  <c r="BK206" i="5"/>
  <c r="BK203" i="5"/>
  <c r="BK204" i="5"/>
  <c r="BK201" i="5"/>
  <c r="BK202" i="5"/>
  <c r="BG207" i="5"/>
  <c r="BG205" i="5"/>
  <c r="BG203" i="5"/>
  <c r="BG206" i="5"/>
  <c r="BG204" i="5"/>
  <c r="BG202" i="5"/>
  <c r="BG201" i="5"/>
  <c r="BC207" i="5"/>
  <c r="BC205" i="5"/>
  <c r="BC203" i="5"/>
  <c r="BC204" i="5"/>
  <c r="BC206" i="5"/>
  <c r="BC201" i="5"/>
  <c r="BC202" i="5"/>
  <c r="AY207" i="5"/>
  <c r="AY205" i="5"/>
  <c r="AY206" i="5"/>
  <c r="AY203" i="5"/>
  <c r="AY204" i="5"/>
  <c r="AY201" i="5"/>
  <c r="AY202" i="5"/>
  <c r="AU207" i="5"/>
  <c r="AU206" i="5"/>
  <c r="AU205" i="5"/>
  <c r="AU203" i="5"/>
  <c r="AU204" i="5"/>
  <c r="AU202" i="5"/>
  <c r="AU201" i="5"/>
  <c r="AQ207" i="5"/>
  <c r="AQ205" i="5"/>
  <c r="AQ203" i="5"/>
  <c r="AQ204" i="5"/>
  <c r="AQ206" i="5"/>
  <c r="AQ202" i="5"/>
  <c r="AQ201" i="5"/>
  <c r="AM200" i="5"/>
  <c r="AM207" i="5"/>
  <c r="AM205" i="5"/>
  <c r="AM206" i="5"/>
  <c r="AM203" i="5"/>
  <c r="AM204" i="5"/>
  <c r="AM201" i="5"/>
  <c r="AM202" i="5"/>
  <c r="AI207" i="5"/>
  <c r="AI205" i="5"/>
  <c r="AI206" i="5"/>
  <c r="AI203" i="5"/>
  <c r="AI204" i="5"/>
  <c r="AI202" i="5"/>
  <c r="AI201" i="5"/>
  <c r="AE207" i="5"/>
  <c r="AE206" i="5"/>
  <c r="AE205" i="5"/>
  <c r="AE203" i="5"/>
  <c r="AE204" i="5"/>
  <c r="AE201" i="5"/>
  <c r="AE202" i="5"/>
  <c r="AA207" i="5"/>
  <c r="AA205" i="5"/>
  <c r="AA203" i="5"/>
  <c r="AA206" i="5"/>
  <c r="AA204" i="5"/>
  <c r="AA201" i="5"/>
  <c r="AA202" i="5"/>
  <c r="W200" i="5"/>
  <c r="W207" i="5"/>
  <c r="W205" i="5"/>
  <c r="W203" i="5"/>
  <c r="W204" i="5"/>
  <c r="W206" i="5"/>
  <c r="W201" i="5"/>
  <c r="W202" i="5"/>
  <c r="S207" i="5"/>
  <c r="S205" i="5"/>
  <c r="S206" i="5"/>
  <c r="S203" i="5"/>
  <c r="S204" i="5"/>
  <c r="S202" i="5"/>
  <c r="S201" i="5"/>
  <c r="O200" i="5"/>
  <c r="O207" i="5"/>
  <c r="O206" i="5"/>
  <c r="O205" i="5"/>
  <c r="O203" i="5"/>
  <c r="O204" i="5"/>
  <c r="O202" i="5"/>
  <c r="O201" i="5"/>
  <c r="K205" i="5"/>
  <c r="K203" i="5"/>
  <c r="K204" i="5"/>
  <c r="K201" i="5"/>
  <c r="K206" i="5"/>
  <c r="K202" i="5"/>
  <c r="K207" i="5"/>
  <c r="G207" i="5"/>
  <c r="G205" i="5"/>
  <c r="G206" i="5"/>
  <c r="G203" i="5"/>
  <c r="G204" i="5"/>
  <c r="G202" i="5"/>
  <c r="G201" i="5"/>
  <c r="C205" i="5"/>
  <c r="C207" i="5"/>
  <c r="C206" i="5"/>
  <c r="C203" i="5"/>
  <c r="C204" i="5"/>
  <c r="C202" i="5"/>
  <c r="C201" i="5"/>
  <c r="JB200" i="5"/>
  <c r="JB207" i="5"/>
  <c r="JB204" i="5"/>
  <c r="JB205" i="5"/>
  <c r="JB202" i="5"/>
  <c r="JB203" i="5"/>
  <c r="JB206" i="5"/>
  <c r="JB201" i="5"/>
  <c r="IX200" i="5"/>
  <c r="IX207" i="5"/>
  <c r="IX204" i="5"/>
  <c r="IX205" i="5"/>
  <c r="IX202" i="5"/>
  <c r="IX203" i="5"/>
  <c r="IX206" i="5"/>
  <c r="IX201" i="5"/>
  <c r="IT200" i="5"/>
  <c r="IT207" i="5"/>
  <c r="IT206" i="5"/>
  <c r="IT205" i="5"/>
  <c r="IT204" i="5"/>
  <c r="IT202" i="5"/>
  <c r="IT203" i="5"/>
  <c r="IT201" i="5"/>
  <c r="IP200" i="5"/>
  <c r="IP206" i="5"/>
  <c r="IP207" i="5"/>
  <c r="IP205" i="5"/>
  <c r="IP202" i="5"/>
  <c r="IP203" i="5"/>
  <c r="IP204" i="5"/>
  <c r="IP201" i="5"/>
  <c r="IL200" i="5"/>
  <c r="IL206" i="5"/>
  <c r="IL205" i="5"/>
  <c r="IL207" i="5"/>
  <c r="IL202" i="5"/>
  <c r="IL203" i="5"/>
  <c r="IL201" i="5"/>
  <c r="IL204" i="5"/>
  <c r="IH200" i="5"/>
  <c r="IH207" i="5"/>
  <c r="IH206" i="5"/>
  <c r="IH205" i="5"/>
  <c r="IH202" i="5"/>
  <c r="IH204" i="5"/>
  <c r="IH203" i="5"/>
  <c r="IH201" i="5"/>
  <c r="ID200" i="5"/>
  <c r="ID207" i="5"/>
  <c r="ID206" i="5"/>
  <c r="ID205" i="5"/>
  <c r="ID204" i="5"/>
  <c r="ID202" i="5"/>
  <c r="ID203" i="5"/>
  <c r="ID201" i="5"/>
  <c r="HZ200" i="5"/>
  <c r="HZ206" i="5"/>
  <c r="HZ207" i="5"/>
  <c r="HZ205" i="5"/>
  <c r="HZ202" i="5"/>
  <c r="HZ203" i="5"/>
  <c r="HZ204" i="5"/>
  <c r="HZ201" i="5"/>
  <c r="HV200" i="5"/>
  <c r="HV207" i="5"/>
  <c r="HV205" i="5"/>
  <c r="HV206" i="5"/>
  <c r="HV202" i="5"/>
  <c r="HV203" i="5"/>
  <c r="HV204" i="5"/>
  <c r="HV201" i="5"/>
  <c r="HR200" i="5"/>
  <c r="HR207" i="5"/>
  <c r="HR205" i="5"/>
  <c r="HR202" i="5"/>
  <c r="HR206" i="5"/>
  <c r="HR203" i="5"/>
  <c r="HR201" i="5"/>
  <c r="HR204" i="5"/>
  <c r="HN200" i="5"/>
  <c r="HN207" i="5"/>
  <c r="HN206" i="5"/>
  <c r="HN205" i="5"/>
  <c r="HN202" i="5"/>
  <c r="HN203" i="5"/>
  <c r="HN204" i="5"/>
  <c r="HN201" i="5"/>
  <c r="HJ200" i="5"/>
  <c r="HJ206" i="5"/>
  <c r="HJ207" i="5"/>
  <c r="HJ205" i="5"/>
  <c r="HJ202" i="5"/>
  <c r="HJ203" i="5"/>
  <c r="HJ201" i="5"/>
  <c r="HJ204" i="5"/>
  <c r="HF200" i="5"/>
  <c r="HF207" i="5"/>
  <c r="HF206" i="5"/>
  <c r="HF205" i="5"/>
  <c r="HF202" i="5"/>
  <c r="HF203" i="5"/>
  <c r="HF204" i="5"/>
  <c r="HF201" i="5"/>
  <c r="HB200" i="5"/>
  <c r="HB207" i="5"/>
  <c r="HB206" i="5"/>
  <c r="HB205" i="5"/>
  <c r="HB202" i="5"/>
  <c r="HB203" i="5"/>
  <c r="HB204" i="5"/>
  <c r="HB201" i="5"/>
  <c r="GX200" i="5"/>
  <c r="GX207" i="5"/>
  <c r="GX206" i="5"/>
  <c r="GX205" i="5"/>
  <c r="GX202" i="5"/>
  <c r="GX203" i="5"/>
  <c r="GX204" i="5"/>
  <c r="GX201" i="5"/>
  <c r="GT200" i="5"/>
  <c r="GT206" i="5"/>
  <c r="GT205" i="5"/>
  <c r="GT202" i="5"/>
  <c r="GT207" i="5"/>
  <c r="GT203" i="5"/>
  <c r="GT201" i="5"/>
  <c r="GT204" i="5"/>
  <c r="GP200" i="5"/>
  <c r="GP207" i="5"/>
  <c r="GP205" i="5"/>
  <c r="GP202" i="5"/>
  <c r="GP203" i="5"/>
  <c r="GP206" i="5"/>
  <c r="GP204" i="5"/>
  <c r="GP201" i="5"/>
  <c r="GL200" i="5"/>
  <c r="GL207" i="5"/>
  <c r="GL205" i="5"/>
  <c r="GL202" i="5"/>
  <c r="GL203" i="5"/>
  <c r="GL206" i="5"/>
  <c r="GL204" i="5"/>
  <c r="GL201" i="5"/>
  <c r="GH200" i="5"/>
  <c r="GH207" i="5"/>
  <c r="GH206" i="5"/>
  <c r="GH205" i="5"/>
  <c r="GH202" i="5"/>
  <c r="GH203" i="5"/>
  <c r="GH204" i="5"/>
  <c r="GH201" i="5"/>
  <c r="GD200" i="5"/>
  <c r="GD206" i="5"/>
  <c r="GD207" i="5"/>
  <c r="GD205" i="5"/>
  <c r="GD202" i="5"/>
  <c r="GD203" i="5"/>
  <c r="GD201" i="5"/>
  <c r="GD204" i="5"/>
  <c r="FZ200" i="5"/>
  <c r="FZ206" i="5"/>
  <c r="FZ205" i="5"/>
  <c r="FZ202" i="5"/>
  <c r="FZ203" i="5"/>
  <c r="FZ204" i="5"/>
  <c r="FZ207" i="5"/>
  <c r="FZ201" i="5"/>
  <c r="FR200" i="5"/>
  <c r="FR207" i="5"/>
  <c r="FR206" i="5"/>
  <c r="FR205" i="5"/>
  <c r="FR202" i="5"/>
  <c r="FR203" i="5"/>
  <c r="FR204" i="5"/>
  <c r="FR201" i="5"/>
  <c r="FN200" i="5"/>
  <c r="FN206" i="5"/>
  <c r="FN207" i="5"/>
  <c r="FN205" i="5"/>
  <c r="FN202" i="5"/>
  <c r="FN203" i="5"/>
  <c r="FN201" i="5"/>
  <c r="FN204" i="5"/>
  <c r="FJ200" i="5"/>
  <c r="FJ207" i="5"/>
  <c r="FJ205" i="5"/>
  <c r="FJ206" i="5"/>
  <c r="FJ202" i="5"/>
  <c r="FJ203" i="5"/>
  <c r="FJ204" i="5"/>
  <c r="FJ201" i="5"/>
  <c r="FF200" i="5"/>
  <c r="FF207" i="5"/>
  <c r="FF205" i="5"/>
  <c r="FF202" i="5"/>
  <c r="FF206" i="5"/>
  <c r="FF203" i="5"/>
  <c r="FF201" i="5"/>
  <c r="FF204" i="5"/>
  <c r="FB200" i="5"/>
  <c r="FB207" i="5"/>
  <c r="FB206" i="5"/>
  <c r="FB205" i="5"/>
  <c r="FB202" i="5"/>
  <c r="FB203" i="5"/>
  <c r="FB204" i="5"/>
  <c r="FB201" i="5"/>
  <c r="EX200" i="5"/>
  <c r="EX206" i="5"/>
  <c r="EX207" i="5"/>
  <c r="EX205" i="5"/>
  <c r="EX202" i="5"/>
  <c r="EX203" i="5"/>
  <c r="EX201" i="5"/>
  <c r="EX204" i="5"/>
  <c r="ET200" i="5"/>
  <c r="ET207" i="5"/>
  <c r="ET206" i="5"/>
  <c r="ET205" i="5"/>
  <c r="ET202" i="5"/>
  <c r="ET203" i="5"/>
  <c r="ET204" i="5"/>
  <c r="ET201" i="5"/>
  <c r="EP200" i="5"/>
  <c r="EP207" i="5"/>
  <c r="EP206" i="5"/>
  <c r="EP205" i="5"/>
  <c r="EP202" i="5"/>
  <c r="EP203" i="5"/>
  <c r="EP204" i="5"/>
  <c r="EP201" i="5"/>
  <c r="EL200" i="5"/>
  <c r="EL207" i="5"/>
  <c r="EL206" i="5"/>
  <c r="EL205" i="5"/>
  <c r="EL202" i="5"/>
  <c r="EL203" i="5"/>
  <c r="EL204" i="5"/>
  <c r="EL201" i="5"/>
  <c r="EH200" i="5"/>
  <c r="EH206" i="5"/>
  <c r="EH205" i="5"/>
  <c r="EH202" i="5"/>
  <c r="EH203" i="5"/>
  <c r="EH207" i="5"/>
  <c r="EH201" i="5"/>
  <c r="EH204" i="5"/>
  <c r="ED200" i="5"/>
  <c r="ED207" i="5"/>
  <c r="ED205" i="5"/>
  <c r="ED202" i="5"/>
  <c r="ED203" i="5"/>
  <c r="ED204" i="5"/>
  <c r="ED201" i="5"/>
  <c r="ED206" i="5"/>
  <c r="DZ200" i="5"/>
  <c r="DZ207" i="5"/>
  <c r="DZ205" i="5"/>
  <c r="DZ202" i="5"/>
  <c r="DZ203" i="5"/>
  <c r="DZ206" i="5"/>
  <c r="DZ201" i="5"/>
  <c r="DZ204" i="5"/>
  <c r="DV200" i="5"/>
  <c r="DV207" i="5"/>
  <c r="DV206" i="5"/>
  <c r="DV205" i="5"/>
  <c r="DV202" i="5"/>
  <c r="DV203" i="5"/>
  <c r="DV204" i="5"/>
  <c r="DV201" i="5"/>
  <c r="DR200" i="5"/>
  <c r="DR206" i="5"/>
  <c r="DR207" i="5"/>
  <c r="DR205" i="5"/>
  <c r="DR202" i="5"/>
  <c r="DR203" i="5"/>
  <c r="DR201" i="5"/>
  <c r="DR204" i="5"/>
  <c r="DN200" i="5"/>
  <c r="DN206" i="5"/>
  <c r="DN205" i="5"/>
  <c r="DN207" i="5"/>
  <c r="DN202" i="5"/>
  <c r="DN203" i="5"/>
  <c r="DN204" i="5"/>
  <c r="DN201" i="5"/>
  <c r="DJ200" i="5"/>
  <c r="DJ207" i="5"/>
  <c r="DJ206" i="5"/>
  <c r="DJ205" i="5"/>
  <c r="DJ202" i="5"/>
  <c r="DJ203" i="5"/>
  <c r="DJ201" i="5"/>
  <c r="DJ204" i="5"/>
  <c r="DF200" i="5"/>
  <c r="DF207" i="5"/>
  <c r="DF206" i="5"/>
  <c r="DF205" i="5"/>
  <c r="DF202" i="5"/>
  <c r="DF203" i="5"/>
  <c r="DF204" i="5"/>
  <c r="DF201" i="5"/>
  <c r="DB200" i="5"/>
  <c r="DB207" i="5"/>
  <c r="DB206" i="5"/>
  <c r="DB205" i="5"/>
  <c r="DB202" i="5"/>
  <c r="DB203" i="5"/>
  <c r="DB201" i="5"/>
  <c r="DB204" i="5"/>
  <c r="CX200" i="5"/>
  <c r="CX207" i="5"/>
  <c r="CX205" i="5"/>
  <c r="CX202" i="5"/>
  <c r="CX206" i="5"/>
  <c r="CX203" i="5"/>
  <c r="CX204" i="5"/>
  <c r="CX201" i="5"/>
  <c r="CT200" i="5"/>
  <c r="CT207" i="5"/>
  <c r="CT206" i="5"/>
  <c r="CT205" i="5"/>
  <c r="CT202" i="5"/>
  <c r="CT203" i="5"/>
  <c r="CT201" i="5"/>
  <c r="CT204" i="5"/>
  <c r="CP200" i="5"/>
  <c r="CP207" i="5"/>
  <c r="CP206" i="5"/>
  <c r="CP205" i="5"/>
  <c r="CP202" i="5"/>
  <c r="CP203" i="5"/>
  <c r="CP204" i="5"/>
  <c r="CP201" i="5"/>
  <c r="CL200" i="5"/>
  <c r="CL207" i="5"/>
  <c r="CL205" i="5"/>
  <c r="CL206" i="5"/>
  <c r="CL202" i="5"/>
  <c r="CL203" i="5"/>
  <c r="CL201" i="5"/>
  <c r="CL204" i="5"/>
  <c r="CH200" i="5"/>
  <c r="CH207" i="5"/>
  <c r="CH206" i="5"/>
  <c r="CH205" i="5"/>
  <c r="CH202" i="5"/>
  <c r="CH203" i="5"/>
  <c r="CH204" i="5"/>
  <c r="CH201" i="5"/>
  <c r="CD200" i="5"/>
  <c r="CD207" i="5"/>
  <c r="CD205" i="5"/>
  <c r="CD202" i="5"/>
  <c r="CD203" i="5"/>
  <c r="CD206" i="5"/>
  <c r="CD204" i="5"/>
  <c r="CD201" i="5"/>
  <c r="BZ200" i="5"/>
  <c r="BZ207" i="5"/>
  <c r="BZ206" i="5"/>
  <c r="BZ205" i="5"/>
  <c r="BZ202" i="5"/>
  <c r="BZ203" i="5"/>
  <c r="BZ204" i="5"/>
  <c r="BZ201" i="5"/>
  <c r="BV200" i="5"/>
  <c r="BV205" i="5"/>
  <c r="BV202" i="5"/>
  <c r="BV207" i="5"/>
  <c r="BV206" i="5"/>
  <c r="BV203" i="5"/>
  <c r="BV201" i="5"/>
  <c r="BV204" i="5"/>
  <c r="BR200" i="5"/>
  <c r="BR207" i="5"/>
  <c r="BR206" i="5"/>
  <c r="BR205" i="5"/>
  <c r="BR202" i="5"/>
  <c r="BR203" i="5"/>
  <c r="BR204" i="5"/>
  <c r="BR201" i="5"/>
  <c r="BN200" i="5"/>
  <c r="BN207" i="5"/>
  <c r="BN205" i="5"/>
  <c r="BN202" i="5"/>
  <c r="BN203" i="5"/>
  <c r="BN206" i="5"/>
  <c r="BN204" i="5"/>
  <c r="BN201" i="5"/>
  <c r="BJ200" i="5"/>
  <c r="BJ207" i="5"/>
  <c r="BJ206" i="5"/>
  <c r="BJ205" i="5"/>
  <c r="BJ202" i="5"/>
  <c r="BJ203" i="5"/>
  <c r="BJ204" i="5"/>
  <c r="BJ201" i="5"/>
  <c r="BF200" i="5"/>
  <c r="BF207" i="5"/>
  <c r="BF206" i="5"/>
  <c r="BF205" i="5"/>
  <c r="BF202" i="5"/>
  <c r="BF203" i="5"/>
  <c r="BF201" i="5"/>
  <c r="BF204" i="5"/>
  <c r="BB200" i="5"/>
  <c r="BB205" i="5"/>
  <c r="BB202" i="5"/>
  <c r="BB203" i="5"/>
  <c r="BB207" i="5"/>
  <c r="BB204" i="5"/>
  <c r="BB206" i="5"/>
  <c r="BB201" i="5"/>
  <c r="AX200" i="5"/>
  <c r="AX207" i="5"/>
  <c r="AX205" i="5"/>
  <c r="AX206" i="5"/>
  <c r="AX202" i="5"/>
  <c r="AX203" i="5"/>
  <c r="AX201" i="5"/>
  <c r="AX204" i="5"/>
  <c r="AT200" i="5"/>
  <c r="AT207" i="5"/>
  <c r="AT206" i="5"/>
  <c r="AT205" i="5"/>
  <c r="AT202" i="5"/>
  <c r="AT203" i="5"/>
  <c r="AT204" i="5"/>
  <c r="AT201" i="5"/>
  <c r="AP200" i="5"/>
  <c r="AP206" i="5"/>
  <c r="AP207" i="5"/>
  <c r="AP205" i="5"/>
  <c r="AP202" i="5"/>
  <c r="AP203" i="5"/>
  <c r="AP201" i="5"/>
  <c r="AP204" i="5"/>
  <c r="AL200" i="5"/>
  <c r="AL207" i="5"/>
  <c r="AL205" i="5"/>
  <c r="AL202" i="5"/>
  <c r="AL206" i="5"/>
  <c r="AL203" i="5"/>
  <c r="AL204" i="5"/>
  <c r="AL201" i="5"/>
  <c r="AH200" i="5"/>
  <c r="AH207" i="5"/>
  <c r="AH205" i="5"/>
  <c r="AH202" i="5"/>
  <c r="AH203" i="5"/>
  <c r="AH206" i="5"/>
  <c r="AH201" i="5"/>
  <c r="AH204" i="5"/>
  <c r="AD200" i="5"/>
  <c r="AD207" i="5"/>
  <c r="AD206" i="5"/>
  <c r="AD205" i="5"/>
  <c r="AD202" i="5"/>
  <c r="AD203" i="5"/>
  <c r="AD204" i="5"/>
  <c r="AD201" i="5"/>
  <c r="Z200" i="5"/>
  <c r="Z207" i="5"/>
  <c r="Z206" i="5"/>
  <c r="Z205" i="5"/>
  <c r="Z202" i="5"/>
  <c r="Z203" i="5"/>
  <c r="Z201" i="5"/>
  <c r="Z204" i="5"/>
  <c r="FV207" i="5"/>
  <c r="V207" i="5"/>
  <c r="FV206" i="5"/>
  <c r="FV205" i="5"/>
  <c r="V205" i="5"/>
  <c r="FV202" i="5"/>
  <c r="V202" i="5"/>
  <c r="FV203" i="5"/>
  <c r="V203" i="5"/>
  <c r="V206" i="5"/>
  <c r="V204" i="5"/>
  <c r="FV201" i="5"/>
  <c r="V201" i="5"/>
  <c r="FV204" i="5"/>
  <c r="R200" i="5"/>
  <c r="R207" i="5"/>
  <c r="R205" i="5"/>
  <c r="R206" i="5"/>
  <c r="R202" i="5"/>
  <c r="R203" i="5"/>
  <c r="R204" i="5"/>
  <c r="R201" i="5"/>
  <c r="N200" i="5"/>
  <c r="N207" i="5"/>
  <c r="N206" i="5"/>
  <c r="N205" i="5"/>
  <c r="N202" i="5"/>
  <c r="N203" i="5"/>
  <c r="N204" i="5"/>
  <c r="N201" i="5"/>
  <c r="J200" i="5"/>
  <c r="J207" i="5"/>
  <c r="J206" i="5"/>
  <c r="J205" i="5"/>
  <c r="J202" i="5"/>
  <c r="J203" i="5"/>
  <c r="J201" i="5"/>
  <c r="J204" i="5"/>
  <c r="F200" i="5"/>
  <c r="F207" i="5"/>
  <c r="F205" i="5"/>
  <c r="F202" i="5"/>
  <c r="F206" i="5"/>
  <c r="F203" i="5"/>
  <c r="F204" i="5"/>
  <c r="F201" i="5"/>
  <c r="JA200" i="5"/>
  <c r="JA206" i="5"/>
  <c r="JA207" i="5"/>
  <c r="JA204" i="5"/>
  <c r="JA205" i="5"/>
  <c r="JA202" i="5"/>
  <c r="JA203" i="5"/>
  <c r="JA201" i="5"/>
  <c r="IW200" i="5"/>
  <c r="IW206" i="5"/>
  <c r="IW207" i="5"/>
  <c r="IW204" i="5"/>
  <c r="IW202" i="5"/>
  <c r="IW201" i="5"/>
  <c r="IW205" i="5"/>
  <c r="IW203" i="5"/>
  <c r="IS206" i="5"/>
  <c r="IS207" i="5"/>
  <c r="IS204" i="5"/>
  <c r="IS205" i="5"/>
  <c r="IS202" i="5"/>
  <c r="IS203" i="5"/>
  <c r="IS201" i="5"/>
  <c r="IO207" i="5"/>
  <c r="IO206" i="5"/>
  <c r="IO204" i="5"/>
  <c r="IO202" i="5"/>
  <c r="IO205" i="5"/>
  <c r="IO201" i="5"/>
  <c r="IO203" i="5"/>
  <c r="IK200" i="5"/>
  <c r="IK206" i="5"/>
  <c r="IK204" i="5"/>
  <c r="IK205" i="5"/>
  <c r="IK207" i="5"/>
  <c r="IK202" i="5"/>
  <c r="IK203" i="5"/>
  <c r="IK201" i="5"/>
  <c r="IG200" i="5"/>
  <c r="IG206" i="5"/>
  <c r="IG207" i="5"/>
  <c r="IG204" i="5"/>
  <c r="IG202" i="5"/>
  <c r="IG201" i="5"/>
  <c r="IG205" i="5"/>
  <c r="IG203" i="5"/>
  <c r="IC206" i="5"/>
  <c r="IC207" i="5"/>
  <c r="IC204" i="5"/>
  <c r="IC205" i="5"/>
  <c r="IC202" i="5"/>
  <c r="IC203" i="5"/>
  <c r="IC201" i="5"/>
  <c r="HY207" i="5"/>
  <c r="HY206" i="5"/>
  <c r="HY204" i="5"/>
  <c r="HY202" i="5"/>
  <c r="HY205" i="5"/>
  <c r="HY201" i="5"/>
  <c r="HY203" i="5"/>
  <c r="HU200" i="5"/>
  <c r="HU206" i="5"/>
  <c r="HU207" i="5"/>
  <c r="HU205" i="5"/>
  <c r="HU202" i="5"/>
  <c r="HU203" i="5"/>
  <c r="HU201" i="5"/>
  <c r="HU204" i="5"/>
  <c r="HQ200" i="5"/>
  <c r="HQ206" i="5"/>
  <c r="HQ202" i="5"/>
  <c r="HQ207" i="5"/>
  <c r="HQ204" i="5"/>
  <c r="HQ201" i="5"/>
  <c r="HQ205" i="5"/>
  <c r="HQ203" i="5"/>
  <c r="HM206" i="5"/>
  <c r="HM207" i="5"/>
  <c r="HM205" i="5"/>
  <c r="HM202" i="5"/>
  <c r="HM203" i="5"/>
  <c r="HM201" i="5"/>
  <c r="HM204" i="5"/>
  <c r="HI207" i="5"/>
  <c r="HI206" i="5"/>
  <c r="HI202" i="5"/>
  <c r="HI204" i="5"/>
  <c r="HI205" i="5"/>
  <c r="HI201" i="5"/>
  <c r="HI203" i="5"/>
  <c r="HE200" i="5"/>
  <c r="HE206" i="5"/>
  <c r="HE207" i="5"/>
  <c r="HE205" i="5"/>
  <c r="HE202" i="5"/>
  <c r="HE203" i="5"/>
  <c r="HE201" i="5"/>
  <c r="HE204" i="5"/>
  <c r="HA200" i="5"/>
  <c r="HA206" i="5"/>
  <c r="HA207" i="5"/>
  <c r="HA202" i="5"/>
  <c r="HA204" i="5"/>
  <c r="HA201" i="5"/>
  <c r="HA205" i="5"/>
  <c r="HA203" i="5"/>
  <c r="GW200" i="5"/>
  <c r="GW206" i="5"/>
  <c r="GW207" i="5"/>
  <c r="GW205" i="5"/>
  <c r="GW202" i="5"/>
  <c r="GW203" i="5"/>
  <c r="GW201" i="5"/>
  <c r="GW204" i="5"/>
  <c r="GS207" i="5"/>
  <c r="GS206" i="5"/>
  <c r="GS202" i="5"/>
  <c r="GS204" i="5"/>
  <c r="GS205" i="5"/>
  <c r="GS201" i="5"/>
  <c r="GS203" i="5"/>
  <c r="GO200" i="5"/>
  <c r="GO206" i="5"/>
  <c r="GO207" i="5"/>
  <c r="GO205" i="5"/>
  <c r="GO202" i="5"/>
  <c r="GO203" i="5"/>
  <c r="GO201" i="5"/>
  <c r="GO204" i="5"/>
  <c r="GK200" i="5"/>
  <c r="GK206" i="5"/>
  <c r="GK207" i="5"/>
  <c r="GK202" i="5"/>
  <c r="GK204" i="5"/>
  <c r="GK201" i="5"/>
  <c r="GK203" i="5"/>
  <c r="GK205" i="5"/>
  <c r="GG200" i="5"/>
  <c r="GG206" i="5"/>
  <c r="GG207" i="5"/>
  <c r="GG205" i="5"/>
  <c r="GG202" i="5"/>
  <c r="GG203" i="5"/>
  <c r="GG201" i="5"/>
  <c r="GG204" i="5"/>
  <c r="GC207" i="5"/>
  <c r="GC206" i="5"/>
  <c r="GC202" i="5"/>
  <c r="GC204" i="5"/>
  <c r="GC205" i="5"/>
  <c r="GC201" i="5"/>
  <c r="GC203" i="5"/>
  <c r="FY200" i="5"/>
  <c r="FY206" i="5"/>
  <c r="FY205" i="5"/>
  <c r="FY202" i="5"/>
  <c r="FY203" i="5"/>
  <c r="FY201" i="5"/>
  <c r="FY204" i="5"/>
  <c r="FY207" i="5"/>
  <c r="FU200" i="5"/>
  <c r="FU206" i="5"/>
  <c r="FU207" i="5"/>
  <c r="FU202" i="5"/>
  <c r="FU204" i="5"/>
  <c r="FU201" i="5"/>
  <c r="FU203" i="5"/>
  <c r="FU205" i="5"/>
  <c r="FQ200" i="5"/>
  <c r="FQ206" i="5"/>
  <c r="FQ207" i="5"/>
  <c r="FQ205" i="5"/>
  <c r="FQ202" i="5"/>
  <c r="FQ203" i="5"/>
  <c r="FQ201" i="5"/>
  <c r="FQ204" i="5"/>
  <c r="FM207" i="5"/>
  <c r="FM206" i="5"/>
  <c r="FM202" i="5"/>
  <c r="FM204" i="5"/>
  <c r="FM205" i="5"/>
  <c r="FM201" i="5"/>
  <c r="FM203" i="5"/>
  <c r="FI200" i="5"/>
  <c r="FI206" i="5"/>
  <c r="FI207" i="5"/>
  <c r="FI205" i="5"/>
  <c r="FI202" i="5"/>
  <c r="FI203" i="5"/>
  <c r="FI201" i="5"/>
  <c r="FI204" i="5"/>
  <c r="FE200" i="5"/>
  <c r="FE206" i="5"/>
  <c r="FE207" i="5"/>
  <c r="FE202" i="5"/>
  <c r="FE204" i="5"/>
  <c r="FE201" i="5"/>
  <c r="FE205" i="5"/>
  <c r="FE203" i="5"/>
  <c r="FA200" i="5"/>
  <c r="FA206" i="5"/>
  <c r="FA207" i="5"/>
  <c r="FA205" i="5"/>
  <c r="FA202" i="5"/>
  <c r="FA203" i="5"/>
  <c r="FA201" i="5"/>
  <c r="FA204" i="5"/>
  <c r="EW207" i="5"/>
  <c r="EW206" i="5"/>
  <c r="EW202" i="5"/>
  <c r="EW204" i="5"/>
  <c r="EW205" i="5"/>
  <c r="EW201" i="5"/>
  <c r="EW203" i="5"/>
  <c r="ES200" i="5"/>
  <c r="ES206" i="5"/>
  <c r="ES207" i="5"/>
  <c r="ES205" i="5"/>
  <c r="ES202" i="5"/>
  <c r="ES203" i="5"/>
  <c r="ES201" i="5"/>
  <c r="ES204" i="5"/>
  <c r="EO200" i="5"/>
  <c r="EO206" i="5"/>
  <c r="EO207" i="5"/>
  <c r="EO202" i="5"/>
  <c r="EO204" i="5"/>
  <c r="EO201" i="5"/>
  <c r="EO203" i="5"/>
  <c r="EO205" i="5"/>
  <c r="EK200" i="5"/>
  <c r="EK206" i="5"/>
  <c r="EK207" i="5"/>
  <c r="EK205" i="5"/>
  <c r="EK202" i="5"/>
  <c r="EK203" i="5"/>
  <c r="EK201" i="5"/>
  <c r="EK204" i="5"/>
  <c r="EG207" i="5"/>
  <c r="EG206" i="5"/>
  <c r="EG202" i="5"/>
  <c r="EG204" i="5"/>
  <c r="EG205" i="5"/>
  <c r="EG201" i="5"/>
  <c r="EG203" i="5"/>
  <c r="EC200" i="5"/>
  <c r="EC206" i="5"/>
  <c r="EC207" i="5"/>
  <c r="EC205" i="5"/>
  <c r="EC202" i="5"/>
  <c r="EC203" i="5"/>
  <c r="EC201" i="5"/>
  <c r="EC204" i="5"/>
  <c r="DY200" i="5"/>
  <c r="DY206" i="5"/>
  <c r="DY207" i="5"/>
  <c r="DY202" i="5"/>
  <c r="DY204" i="5"/>
  <c r="DY201" i="5"/>
  <c r="DY205" i="5"/>
  <c r="DY203" i="5"/>
  <c r="DU200" i="5"/>
  <c r="DU206" i="5"/>
  <c r="DU207" i="5"/>
  <c r="DU205" i="5"/>
  <c r="DU202" i="5"/>
  <c r="DU203" i="5"/>
  <c r="DU201" i="5"/>
  <c r="DU204" i="5"/>
  <c r="DQ207" i="5"/>
  <c r="DQ206" i="5"/>
  <c r="DQ202" i="5"/>
  <c r="DQ204" i="5"/>
  <c r="DQ205" i="5"/>
  <c r="DQ201" i="5"/>
  <c r="DQ203" i="5"/>
  <c r="DM200" i="5"/>
  <c r="DM206" i="5"/>
  <c r="DM205" i="5"/>
  <c r="DM207" i="5"/>
  <c r="DM202" i="5"/>
  <c r="DM203" i="5"/>
  <c r="DM201" i="5"/>
  <c r="DM204" i="5"/>
  <c r="DI200" i="5"/>
  <c r="DI206" i="5"/>
  <c r="DI207" i="5"/>
  <c r="DI202" i="5"/>
  <c r="DI204" i="5"/>
  <c r="DI201" i="5"/>
  <c r="DI205" i="5"/>
  <c r="DI203" i="5"/>
  <c r="DE200" i="5"/>
  <c r="DE206" i="5"/>
  <c r="DE207" i="5"/>
  <c r="DE205" i="5"/>
  <c r="DE202" i="5"/>
  <c r="DE203" i="5"/>
  <c r="DE201" i="5"/>
  <c r="DE204" i="5"/>
  <c r="DA207" i="5"/>
  <c r="DA206" i="5"/>
  <c r="DA202" i="5"/>
  <c r="DA204" i="5"/>
  <c r="DA205" i="5"/>
  <c r="DA201" i="5"/>
  <c r="DA203" i="5"/>
  <c r="CW200" i="5"/>
  <c r="CW206" i="5"/>
  <c r="CW207" i="5"/>
  <c r="CW205" i="5"/>
  <c r="CW202" i="5"/>
  <c r="CW203" i="5"/>
  <c r="CW201" i="5"/>
  <c r="CW204" i="5"/>
  <c r="CS200" i="5"/>
  <c r="CS206" i="5"/>
  <c r="CS202" i="5"/>
  <c r="CS204" i="5"/>
  <c r="CS201" i="5"/>
  <c r="CS207" i="5"/>
  <c r="CS203" i="5"/>
  <c r="CS205" i="5"/>
  <c r="CO200" i="5"/>
  <c r="CO206" i="5"/>
  <c r="CO207" i="5"/>
  <c r="CO205" i="5"/>
  <c r="CO202" i="5"/>
  <c r="CO203" i="5"/>
  <c r="CO201" i="5"/>
  <c r="CO204" i="5"/>
  <c r="CK207" i="5"/>
  <c r="CK206" i="5"/>
  <c r="CK202" i="5"/>
  <c r="CK204" i="5"/>
  <c r="CK205" i="5"/>
  <c r="CK201" i="5"/>
  <c r="CK203" i="5"/>
  <c r="CG200" i="5"/>
  <c r="CG206" i="5"/>
  <c r="CG207" i="5"/>
  <c r="CG205" i="5"/>
  <c r="CG202" i="5"/>
  <c r="CG203" i="5"/>
  <c r="CG201" i="5"/>
  <c r="CG204" i="5"/>
  <c r="CC200" i="5"/>
  <c r="CC206" i="5"/>
  <c r="CC207" i="5"/>
  <c r="CC202" i="5"/>
  <c r="CC204" i="5"/>
  <c r="CC201" i="5"/>
  <c r="CC205" i="5"/>
  <c r="CC203" i="5"/>
  <c r="BY200" i="5"/>
  <c r="BY206" i="5"/>
  <c r="BY207" i="5"/>
  <c r="BY205" i="5"/>
  <c r="BY202" i="5"/>
  <c r="BY203" i="5"/>
  <c r="BY201" i="5"/>
  <c r="BY204" i="5"/>
  <c r="BU207" i="5"/>
  <c r="BU206" i="5"/>
  <c r="BU202" i="5"/>
  <c r="BU204" i="5"/>
  <c r="BU205" i="5"/>
  <c r="BU201" i="5"/>
  <c r="BU203" i="5"/>
  <c r="BQ200" i="5"/>
  <c r="BQ206" i="5"/>
  <c r="BQ207" i="5"/>
  <c r="BQ205" i="5"/>
  <c r="BQ202" i="5"/>
  <c r="BQ203" i="5"/>
  <c r="BQ201" i="5"/>
  <c r="BQ204" i="5"/>
  <c r="BM200" i="5"/>
  <c r="BM206" i="5"/>
  <c r="BM207" i="5"/>
  <c r="BM202" i="5"/>
  <c r="BM204" i="5"/>
  <c r="BM201" i="5"/>
  <c r="BM203" i="5"/>
  <c r="BM205" i="5"/>
  <c r="BI200" i="5"/>
  <c r="BI206" i="5"/>
  <c r="BI207" i="5"/>
  <c r="BI205" i="5"/>
  <c r="BI202" i="5"/>
  <c r="BI203" i="5"/>
  <c r="BI201" i="5"/>
  <c r="BI204" i="5"/>
  <c r="BE200" i="5"/>
  <c r="BE207" i="5"/>
  <c r="BE206" i="5"/>
  <c r="BE202" i="5"/>
  <c r="BE204" i="5"/>
  <c r="BE205" i="5"/>
  <c r="BE201" i="5"/>
  <c r="BE203" i="5"/>
  <c r="BA200" i="5"/>
  <c r="BA206" i="5"/>
  <c r="BA205" i="5"/>
  <c r="BA202" i="5"/>
  <c r="BA207" i="5"/>
  <c r="BA203" i="5"/>
  <c r="BA201" i="5"/>
  <c r="BA204" i="5"/>
  <c r="AW200" i="5"/>
  <c r="AW206" i="5"/>
  <c r="AW207" i="5"/>
  <c r="AW202" i="5"/>
  <c r="AW204" i="5"/>
  <c r="AW201" i="5"/>
  <c r="AW203" i="5"/>
  <c r="AW205" i="5"/>
  <c r="AS200" i="5"/>
  <c r="AS206" i="5"/>
  <c r="AS207" i="5"/>
  <c r="AS205" i="5"/>
  <c r="AS202" i="5"/>
  <c r="AS203" i="5"/>
  <c r="AS201" i="5"/>
  <c r="AS204" i="5"/>
  <c r="AO200" i="5"/>
  <c r="AO207" i="5"/>
  <c r="AO206" i="5"/>
  <c r="AO202" i="5"/>
  <c r="AO204" i="5"/>
  <c r="AO205" i="5"/>
  <c r="AO201" i="5"/>
  <c r="AO203" i="5"/>
  <c r="AK200" i="5"/>
  <c r="AK206" i="5"/>
  <c r="AK207" i="5"/>
  <c r="AK205" i="5"/>
  <c r="AK202" i="5"/>
  <c r="AK203" i="5"/>
  <c r="AK201" i="5"/>
  <c r="AK204" i="5"/>
  <c r="AG200" i="5"/>
  <c r="AG206" i="5"/>
  <c r="AG207" i="5"/>
  <c r="AG202" i="5"/>
  <c r="AG204" i="5"/>
  <c r="AG201" i="5"/>
  <c r="AG205" i="5"/>
  <c r="AG203" i="5"/>
  <c r="AC200" i="5"/>
  <c r="AC206" i="5"/>
  <c r="AC207" i="5"/>
  <c r="AC205" i="5"/>
  <c r="AC202" i="5"/>
  <c r="AC203" i="5"/>
  <c r="AC201" i="5"/>
  <c r="AC204" i="5"/>
  <c r="Y200" i="5"/>
  <c r="Y207" i="5"/>
  <c r="Y206" i="5"/>
  <c r="Y202" i="5"/>
  <c r="Y204" i="5"/>
  <c r="Y205" i="5"/>
  <c r="Y201" i="5"/>
  <c r="Y203" i="5"/>
  <c r="U200" i="5"/>
  <c r="U206" i="5"/>
  <c r="U207" i="5"/>
  <c r="U205" i="5"/>
  <c r="U202" i="5"/>
  <c r="U203" i="5"/>
  <c r="U201" i="5"/>
  <c r="U204" i="5"/>
  <c r="Q200" i="5"/>
  <c r="Q206" i="5"/>
  <c r="Q207" i="5"/>
  <c r="Q202" i="5"/>
  <c r="Q204" i="5"/>
  <c r="Q201" i="5"/>
  <c r="Q205" i="5"/>
  <c r="Q203" i="5"/>
  <c r="M200" i="5"/>
  <c r="M206" i="5"/>
  <c r="M207" i="5"/>
  <c r="M205" i="5"/>
  <c r="M202" i="5"/>
  <c r="M203" i="5"/>
  <c r="M201" i="5"/>
  <c r="M204" i="5"/>
  <c r="I200" i="5"/>
  <c r="I206" i="5"/>
  <c r="I207" i="5"/>
  <c r="I202" i="5"/>
  <c r="I204" i="5"/>
  <c r="I205" i="5"/>
  <c r="I201" i="5"/>
  <c r="I203" i="5"/>
  <c r="E200" i="5"/>
  <c r="E206" i="5"/>
  <c r="E207" i="5"/>
  <c r="E205" i="5"/>
  <c r="E202" i="5"/>
  <c r="E203" i="5"/>
  <c r="E201" i="5"/>
  <c r="E204" i="5"/>
  <c r="JD8" i="5"/>
  <c r="JD200" i="5"/>
  <c r="IZ8" i="5"/>
  <c r="IZ200" i="5"/>
  <c r="IV5" i="5"/>
  <c r="IV200" i="5"/>
  <c r="IR8" i="5"/>
  <c r="IR200" i="5"/>
  <c r="IN8" i="5"/>
  <c r="IN200" i="5"/>
  <c r="IJ8" i="5"/>
  <c r="IJ200" i="5"/>
  <c r="IF8" i="5"/>
  <c r="IF200" i="5"/>
  <c r="IB8" i="5"/>
  <c r="IB200" i="5"/>
  <c r="HX8" i="5"/>
  <c r="HX200" i="5"/>
  <c r="HT8" i="5"/>
  <c r="HT200" i="5"/>
  <c r="HP8" i="5"/>
  <c r="HP200" i="5"/>
  <c r="HL8" i="5"/>
  <c r="HL200" i="5"/>
  <c r="HH8" i="5"/>
  <c r="HH200" i="5"/>
  <c r="HD8" i="5"/>
  <c r="HD200" i="5"/>
  <c r="GZ8" i="5"/>
  <c r="GZ200" i="5"/>
  <c r="GV8" i="5"/>
  <c r="GV200" i="5"/>
  <c r="GR8" i="5"/>
  <c r="GR200" i="5"/>
  <c r="GN8" i="5"/>
  <c r="GN200" i="5"/>
  <c r="GJ5" i="5"/>
  <c r="GJ200" i="5"/>
  <c r="GF8" i="5"/>
  <c r="GF200" i="5"/>
  <c r="GB8" i="5"/>
  <c r="GB200" i="5"/>
  <c r="FX8" i="5"/>
  <c r="FX200" i="5"/>
  <c r="FT8" i="5"/>
  <c r="FT200" i="5"/>
  <c r="FP8" i="5"/>
  <c r="FP200" i="5"/>
  <c r="FL8" i="5"/>
  <c r="FL200" i="5"/>
  <c r="FH8" i="5"/>
  <c r="FH200" i="5"/>
  <c r="FD8" i="5"/>
  <c r="FD200" i="5"/>
  <c r="EZ8" i="5"/>
  <c r="EZ200" i="5"/>
  <c r="EV8" i="5"/>
  <c r="EV200" i="5"/>
  <c r="ER8" i="5"/>
  <c r="ER200" i="5"/>
  <c r="EN8" i="5"/>
  <c r="EN200" i="5"/>
  <c r="EJ8" i="5"/>
  <c r="EJ200" i="5"/>
  <c r="EF8" i="5"/>
  <c r="EF200" i="5"/>
  <c r="EB8" i="5"/>
  <c r="EB200" i="5"/>
  <c r="DX8" i="5"/>
  <c r="DX200" i="5"/>
  <c r="DT8" i="5"/>
  <c r="DT200" i="5"/>
  <c r="DP8" i="5"/>
  <c r="DP200" i="5"/>
  <c r="DL8" i="5"/>
  <c r="DL200" i="5"/>
  <c r="DH8" i="5"/>
  <c r="DH200" i="5"/>
  <c r="DD8" i="5"/>
  <c r="DD200" i="5"/>
  <c r="CZ8" i="5"/>
  <c r="CZ200" i="5"/>
  <c r="CV8" i="5"/>
  <c r="CV200" i="5"/>
  <c r="CR8" i="5"/>
  <c r="CR200" i="5"/>
  <c r="CN8" i="5"/>
  <c r="CN200" i="5"/>
  <c r="CJ8" i="5"/>
  <c r="CJ200" i="5"/>
  <c r="CF8" i="5"/>
  <c r="CF200" i="5"/>
  <c r="CB8" i="5"/>
  <c r="CB200" i="5"/>
  <c r="BX8" i="5"/>
  <c r="BX200" i="5"/>
  <c r="JC5" i="5"/>
  <c r="JC200" i="5"/>
  <c r="IM6" i="5"/>
  <c r="IM200" i="5"/>
  <c r="II4" i="5"/>
  <c r="II200" i="5"/>
  <c r="IA4" i="5"/>
  <c r="IA200" i="5"/>
  <c r="HW6" i="5"/>
  <c r="HW200" i="5"/>
  <c r="HG4" i="5"/>
  <c r="HG200" i="5"/>
  <c r="GY4" i="5"/>
  <c r="GY200" i="5"/>
  <c r="GQ4" i="5"/>
  <c r="GQ200" i="5"/>
  <c r="GI4" i="5"/>
  <c r="GI200" i="5"/>
  <c r="GE5" i="5"/>
  <c r="GE200" i="5"/>
  <c r="FW5" i="5"/>
  <c r="FW200" i="5"/>
  <c r="FO5" i="5"/>
  <c r="FO200" i="5"/>
  <c r="FG4" i="5"/>
  <c r="FG200" i="5"/>
  <c r="EY4" i="5"/>
  <c r="EY200" i="5"/>
  <c r="EQ5" i="5"/>
  <c r="EQ200" i="5"/>
  <c r="EI5" i="5"/>
  <c r="EI200" i="5"/>
  <c r="EE6" i="5"/>
  <c r="EE200" i="5"/>
  <c r="EA5" i="5"/>
  <c r="EA200" i="5"/>
  <c r="DS5" i="5"/>
  <c r="DS200" i="5"/>
  <c r="DO4" i="5"/>
  <c r="DO200" i="5"/>
  <c r="DK5" i="5"/>
  <c r="DK200" i="5"/>
  <c r="DG4" i="5"/>
  <c r="DG200" i="5"/>
  <c r="DC5" i="5"/>
  <c r="DC200" i="5"/>
  <c r="CY6" i="5"/>
  <c r="CY200" i="5"/>
  <c r="CU5" i="5"/>
  <c r="CU200" i="5"/>
  <c r="CM5" i="5"/>
  <c r="CM200" i="5"/>
  <c r="CI6" i="5"/>
  <c r="CI200" i="5"/>
  <c r="CE4" i="5"/>
  <c r="CE200" i="5"/>
  <c r="BW4" i="5"/>
  <c r="BW200" i="5"/>
  <c r="BS6" i="5"/>
  <c r="BS200" i="5"/>
  <c r="BO5" i="5"/>
  <c r="BO200" i="5"/>
  <c r="BG5" i="5"/>
  <c r="BG200" i="5"/>
  <c r="BC4" i="5"/>
  <c r="BC200" i="5"/>
  <c r="AY5" i="5"/>
  <c r="AY200" i="5"/>
  <c r="AU4" i="5"/>
  <c r="AU200" i="5"/>
  <c r="AQ5" i="5"/>
  <c r="AQ200" i="5"/>
  <c r="AI5" i="5"/>
  <c r="AI200" i="5"/>
  <c r="AE6" i="5"/>
  <c r="AE200" i="5"/>
  <c r="AA5" i="5"/>
  <c r="AA200" i="5"/>
  <c r="S4" i="5"/>
  <c r="S200" i="5"/>
  <c r="K4" i="5"/>
  <c r="K200" i="5"/>
  <c r="G6" i="5"/>
  <c r="G200" i="5"/>
  <c r="C5" i="5"/>
  <c r="C200" i="5"/>
  <c r="FV200" i="5"/>
  <c r="V200" i="5"/>
  <c r="GA5" i="5"/>
  <c r="JC4" i="5"/>
  <c r="IU4" i="5"/>
  <c r="IE4" i="5"/>
  <c r="HW4" i="5"/>
  <c r="HO4" i="5"/>
  <c r="GM4" i="5"/>
  <c r="FW4" i="5"/>
  <c r="FO4" i="5"/>
  <c r="EQ4" i="5"/>
  <c r="EI4" i="5"/>
  <c r="EA4" i="5"/>
  <c r="IS5" i="5"/>
  <c r="IS200" i="5"/>
  <c r="IO5" i="5"/>
  <c r="IO200" i="5"/>
  <c r="IC5" i="5"/>
  <c r="IC200" i="5"/>
  <c r="HY5" i="5"/>
  <c r="HY200" i="5"/>
  <c r="HM5" i="5"/>
  <c r="HM200" i="5"/>
  <c r="HI5" i="5"/>
  <c r="HI200" i="5"/>
  <c r="GS5" i="5"/>
  <c r="GS200" i="5"/>
  <c r="GC5" i="5"/>
  <c r="GC200" i="5"/>
  <c r="FM5" i="5"/>
  <c r="FM200" i="5"/>
  <c r="EW5" i="5"/>
  <c r="EW200" i="5"/>
  <c r="EG5" i="5"/>
  <c r="EG200" i="5"/>
  <c r="DQ5" i="5"/>
  <c r="DQ200" i="5"/>
  <c r="DA5" i="5"/>
  <c r="DA200" i="5"/>
  <c r="CK5" i="5"/>
  <c r="CK200" i="5"/>
  <c r="BU5" i="5"/>
  <c r="BU200" i="5"/>
  <c r="IV8" i="5"/>
  <c r="GJ8" i="5"/>
  <c r="JC6" i="5"/>
  <c r="HG6" i="5"/>
  <c r="DO6" i="5"/>
  <c r="AQ6" i="5"/>
  <c r="S6" i="5"/>
  <c r="FG5" i="5"/>
  <c r="EY5" i="5"/>
  <c r="CE5" i="5"/>
  <c r="BW5" i="5"/>
  <c r="S5" i="5"/>
  <c r="K5" i="5"/>
  <c r="JD6" i="5"/>
  <c r="JD5" i="5"/>
  <c r="JD7" i="5"/>
  <c r="JD9" i="5"/>
  <c r="IZ6" i="5"/>
  <c r="IZ5" i="5"/>
  <c r="IZ7" i="5"/>
  <c r="IZ9" i="5"/>
  <c r="IV4" i="5"/>
  <c r="IV6" i="5"/>
  <c r="IV7" i="5"/>
  <c r="IV9" i="5"/>
  <c r="IR4" i="5"/>
  <c r="IR5" i="5"/>
  <c r="IR6" i="5"/>
  <c r="IR7" i="5"/>
  <c r="IR9" i="5"/>
  <c r="IN4" i="5"/>
  <c r="IN6" i="5"/>
  <c r="IN5" i="5"/>
  <c r="IN7" i="5"/>
  <c r="IN9" i="5"/>
  <c r="IJ4" i="5"/>
  <c r="IJ6" i="5"/>
  <c r="IJ5" i="5"/>
  <c r="IJ7" i="5"/>
  <c r="IJ9" i="5"/>
  <c r="IF4" i="5"/>
  <c r="IF6" i="5"/>
  <c r="IF7" i="5"/>
  <c r="IF9" i="5"/>
  <c r="IF5" i="5"/>
  <c r="IB4" i="5"/>
  <c r="IB5" i="5"/>
  <c r="IB6" i="5"/>
  <c r="IB7" i="5"/>
  <c r="IB9" i="5"/>
  <c r="HX4" i="5"/>
  <c r="HX6" i="5"/>
  <c r="HX5" i="5"/>
  <c r="HX7" i="5"/>
  <c r="HX9" i="5"/>
  <c r="HT4" i="5"/>
  <c r="HT6" i="5"/>
  <c r="HT5" i="5"/>
  <c r="HT7" i="5"/>
  <c r="HT9" i="5"/>
  <c r="HP4" i="5"/>
  <c r="HP6" i="5"/>
  <c r="HP7" i="5"/>
  <c r="HP5" i="5"/>
  <c r="HP9" i="5"/>
  <c r="HL4" i="5"/>
  <c r="HL5" i="5"/>
  <c r="HL6" i="5"/>
  <c r="HL7" i="5"/>
  <c r="HL9" i="5"/>
  <c r="HH4" i="5"/>
  <c r="HH6" i="5"/>
  <c r="HH5" i="5"/>
  <c r="HH7" i="5"/>
  <c r="HH9" i="5"/>
  <c r="HD4" i="5"/>
  <c r="HD6" i="5"/>
  <c r="HD5" i="5"/>
  <c r="HD7" i="5"/>
  <c r="HD9" i="5"/>
  <c r="GZ4" i="5"/>
  <c r="GZ6" i="5"/>
  <c r="GZ7" i="5"/>
  <c r="GZ5" i="5"/>
  <c r="GZ9" i="5"/>
  <c r="GV4" i="5"/>
  <c r="GV5" i="5"/>
  <c r="GV6" i="5"/>
  <c r="GV7" i="5"/>
  <c r="GV9" i="5"/>
  <c r="GR4" i="5"/>
  <c r="GR6" i="5"/>
  <c r="GR5" i="5"/>
  <c r="GR7" i="5"/>
  <c r="GR9" i="5"/>
  <c r="GN4" i="5"/>
  <c r="GN6" i="5"/>
  <c r="GN5" i="5"/>
  <c r="GN7" i="5"/>
  <c r="GN9" i="5"/>
  <c r="GJ4" i="5"/>
  <c r="GJ6" i="5"/>
  <c r="GJ7" i="5"/>
  <c r="GJ9" i="5"/>
  <c r="GF4" i="5"/>
  <c r="GF5" i="5"/>
  <c r="GF6" i="5"/>
  <c r="GF7" i="5"/>
  <c r="GF9" i="5"/>
  <c r="GB4" i="5"/>
  <c r="GB6" i="5"/>
  <c r="GB5" i="5"/>
  <c r="GB7" i="5"/>
  <c r="GB9" i="5"/>
  <c r="FX4" i="5"/>
  <c r="FX6" i="5"/>
  <c r="FX5" i="5"/>
  <c r="FX7" i="5"/>
  <c r="FX9" i="5"/>
  <c r="FT4" i="5"/>
  <c r="FT6" i="5"/>
  <c r="FT7" i="5"/>
  <c r="FT9" i="5"/>
  <c r="FT5" i="5"/>
  <c r="FP4" i="5"/>
  <c r="FP5" i="5"/>
  <c r="FP6" i="5"/>
  <c r="FP7" i="5"/>
  <c r="FP9" i="5"/>
  <c r="FL4" i="5"/>
  <c r="FL6" i="5"/>
  <c r="FL5" i="5"/>
  <c r="FL7" i="5"/>
  <c r="FL9" i="5"/>
  <c r="FH4" i="5"/>
  <c r="FH6" i="5"/>
  <c r="FH5" i="5"/>
  <c r="FH7" i="5"/>
  <c r="FH9" i="5"/>
  <c r="FD4" i="5"/>
  <c r="FD6" i="5"/>
  <c r="FD7" i="5"/>
  <c r="FD5" i="5"/>
  <c r="FD9" i="5"/>
  <c r="EZ4" i="5"/>
  <c r="EZ5" i="5"/>
  <c r="EZ6" i="5"/>
  <c r="EZ7" i="5"/>
  <c r="EZ9" i="5"/>
  <c r="EV4" i="5"/>
  <c r="EV6" i="5"/>
  <c r="EV5" i="5"/>
  <c r="EV7" i="5"/>
  <c r="EV9" i="5"/>
  <c r="ER4" i="5"/>
  <c r="ER6" i="5"/>
  <c r="ER5" i="5"/>
  <c r="ER7" i="5"/>
  <c r="ER9" i="5"/>
  <c r="EN4" i="5"/>
  <c r="EN6" i="5"/>
  <c r="EN7" i="5"/>
  <c r="EN5" i="5"/>
  <c r="EN9" i="5"/>
  <c r="EJ4" i="5"/>
  <c r="EJ5" i="5"/>
  <c r="EJ6" i="5"/>
  <c r="EJ7" i="5"/>
  <c r="EJ9" i="5"/>
  <c r="EF4" i="5"/>
  <c r="EF6" i="5"/>
  <c r="EF5" i="5"/>
  <c r="EF7" i="5"/>
  <c r="EF9" i="5"/>
  <c r="EB4" i="5"/>
  <c r="EB6" i="5"/>
  <c r="EB5" i="5"/>
  <c r="EB7" i="5"/>
  <c r="EB9" i="5"/>
  <c r="DX4" i="5"/>
  <c r="DX6" i="5"/>
  <c r="DX7" i="5"/>
  <c r="DX9" i="5"/>
  <c r="DT4" i="5"/>
  <c r="DT5" i="5"/>
  <c r="DT6" i="5"/>
  <c r="DT7" i="5"/>
  <c r="DT9" i="5"/>
  <c r="DP4" i="5"/>
  <c r="DP6" i="5"/>
  <c r="DP5" i="5"/>
  <c r="DP7" i="5"/>
  <c r="DP9" i="5"/>
  <c r="DL4" i="5"/>
  <c r="DL6" i="5"/>
  <c r="DL5" i="5"/>
  <c r="DL7" i="5"/>
  <c r="DL9" i="5"/>
  <c r="DH4" i="5"/>
  <c r="DH6" i="5"/>
  <c r="DH7" i="5"/>
  <c r="DH9" i="5"/>
  <c r="DH5" i="5"/>
  <c r="DD4" i="5"/>
  <c r="DD5" i="5"/>
  <c r="DD6" i="5"/>
  <c r="DD7" i="5"/>
  <c r="DD9" i="5"/>
  <c r="CZ4" i="5"/>
  <c r="CZ6" i="5"/>
  <c r="CZ5" i="5"/>
  <c r="CZ7" i="5"/>
  <c r="CZ9" i="5"/>
  <c r="CV4" i="5"/>
  <c r="CV6" i="5"/>
  <c r="CV5" i="5"/>
  <c r="CV7" i="5"/>
  <c r="CV9" i="5"/>
  <c r="CR4" i="5"/>
  <c r="CR6" i="5"/>
  <c r="CR7" i="5"/>
  <c r="CR5" i="5"/>
  <c r="CR9" i="5"/>
  <c r="CN4" i="5"/>
  <c r="CN5" i="5"/>
  <c r="CN6" i="5"/>
  <c r="CN7" i="5"/>
  <c r="CN9" i="5"/>
  <c r="CJ4" i="5"/>
  <c r="CJ6" i="5"/>
  <c r="CJ5" i="5"/>
  <c r="CJ7" i="5"/>
  <c r="CJ9" i="5"/>
  <c r="CF4" i="5"/>
  <c r="CF6" i="5"/>
  <c r="CF5" i="5"/>
  <c r="CF7" i="5"/>
  <c r="CF9" i="5"/>
  <c r="CB4" i="5"/>
  <c r="CB6" i="5"/>
  <c r="CB7" i="5"/>
  <c r="CB5" i="5"/>
  <c r="CB9" i="5"/>
  <c r="BX4" i="5"/>
  <c r="BX5" i="5"/>
  <c r="BX6" i="5"/>
  <c r="BX7" i="5"/>
  <c r="BX9" i="5"/>
  <c r="BT4" i="5"/>
  <c r="BT6" i="5"/>
  <c r="BT8" i="5"/>
  <c r="BT5" i="5"/>
  <c r="BT7" i="5"/>
  <c r="BT9" i="5"/>
  <c r="BP4" i="5"/>
  <c r="BP6" i="5"/>
  <c r="BP8" i="5"/>
  <c r="BP5" i="5"/>
  <c r="BP7" i="5"/>
  <c r="BP9" i="5"/>
  <c r="BL4" i="5"/>
  <c r="BL6" i="5"/>
  <c r="BL8" i="5"/>
  <c r="BL7" i="5"/>
  <c r="BL9" i="5"/>
  <c r="BH5" i="5"/>
  <c r="BH8" i="5"/>
  <c r="BH7" i="5"/>
  <c r="BH9" i="5"/>
  <c r="BH11" i="5"/>
  <c r="BD8" i="5"/>
  <c r="BD5" i="5"/>
  <c r="BD7" i="5"/>
  <c r="BD9" i="5"/>
  <c r="BD11" i="5"/>
  <c r="AZ8" i="5"/>
  <c r="AZ5" i="5"/>
  <c r="AZ7" i="5"/>
  <c r="AZ9" i="5"/>
  <c r="AZ11" i="5"/>
  <c r="AV8" i="5"/>
  <c r="AV7" i="5"/>
  <c r="AV9" i="5"/>
  <c r="AV11" i="5"/>
  <c r="AV5" i="5"/>
  <c r="AR5" i="5"/>
  <c r="AR8" i="5"/>
  <c r="AR7" i="5"/>
  <c r="AR9" i="5"/>
  <c r="AR11" i="5"/>
  <c r="AN8" i="5"/>
  <c r="AN5" i="5"/>
  <c r="AN7" i="5"/>
  <c r="AN9" i="5"/>
  <c r="AN11" i="5"/>
  <c r="AJ8" i="5"/>
  <c r="AJ5" i="5"/>
  <c r="AJ7" i="5"/>
  <c r="AJ9" i="5"/>
  <c r="AJ11" i="5"/>
  <c r="AF8" i="5"/>
  <c r="AF7" i="5"/>
  <c r="AF5" i="5"/>
  <c r="AF9" i="5"/>
  <c r="AF11" i="5"/>
  <c r="AB5" i="5"/>
  <c r="AB8" i="5"/>
  <c r="AB7" i="5"/>
  <c r="AB9" i="5"/>
  <c r="AB11" i="5"/>
  <c r="X8" i="5"/>
  <c r="X5" i="5"/>
  <c r="X7" i="5"/>
  <c r="X9" i="5"/>
  <c r="X11" i="5"/>
  <c r="T8" i="5"/>
  <c r="T5" i="5"/>
  <c r="T7" i="5"/>
  <c r="T9" i="5"/>
  <c r="T11" i="5"/>
  <c r="P8" i="5"/>
  <c r="P7" i="5"/>
  <c r="P5" i="5"/>
  <c r="P9" i="5"/>
  <c r="P11" i="5"/>
  <c r="L5" i="5"/>
  <c r="L8" i="5"/>
  <c r="L7" i="5"/>
  <c r="L9" i="5"/>
  <c r="L11" i="5"/>
  <c r="H8" i="5"/>
  <c r="H5" i="5"/>
  <c r="H7" i="5"/>
  <c r="H9" i="5"/>
  <c r="H11" i="5"/>
  <c r="D8" i="5"/>
  <c r="D5" i="5"/>
  <c r="D7" i="5"/>
  <c r="D9" i="5"/>
  <c r="D11" i="5"/>
  <c r="DX5" i="5"/>
  <c r="BL5" i="5"/>
  <c r="IS4" i="5"/>
  <c r="HM4" i="5"/>
  <c r="GS4" i="5"/>
  <c r="EG4" i="5"/>
  <c r="IC4" i="5"/>
  <c r="JA4" i="5"/>
  <c r="JA5" i="5"/>
  <c r="IW4" i="5"/>
  <c r="IW5" i="5"/>
  <c r="IK4" i="5"/>
  <c r="IK5" i="5"/>
  <c r="IG4" i="5"/>
  <c r="IG5" i="5"/>
  <c r="HU4" i="5"/>
  <c r="HU5" i="5"/>
  <c r="HQ4" i="5"/>
  <c r="HQ5" i="5"/>
  <c r="HE4" i="5"/>
  <c r="HE5" i="5"/>
  <c r="HA4" i="5"/>
  <c r="HA5" i="5"/>
  <c r="GW5" i="5"/>
  <c r="GW4" i="5"/>
  <c r="GO4" i="5"/>
  <c r="GO5" i="5"/>
  <c r="GK4" i="5"/>
  <c r="GK5" i="5"/>
  <c r="GG5" i="5"/>
  <c r="GG4" i="5"/>
  <c r="FY4" i="5"/>
  <c r="FY5" i="5"/>
  <c r="FU4" i="5"/>
  <c r="FU5" i="5"/>
  <c r="FQ5" i="5"/>
  <c r="FQ4" i="5"/>
  <c r="FI4" i="5"/>
  <c r="FI5" i="5"/>
  <c r="FE4" i="5"/>
  <c r="FE5" i="5"/>
  <c r="FA5" i="5"/>
  <c r="FA4" i="5"/>
  <c r="ES4" i="5"/>
  <c r="ES5" i="5"/>
  <c r="EO4" i="5"/>
  <c r="EO5" i="5"/>
  <c r="EK5" i="5"/>
  <c r="EK4" i="5"/>
  <c r="EC4" i="5"/>
  <c r="EC5" i="5"/>
  <c r="DY4" i="5"/>
  <c r="DY5" i="5"/>
  <c r="DU5" i="5"/>
  <c r="DU4" i="5"/>
  <c r="DM4" i="5"/>
  <c r="DM5" i="5"/>
  <c r="DI4" i="5"/>
  <c r="DI5" i="5"/>
  <c r="DE5" i="5"/>
  <c r="DE4" i="5"/>
  <c r="CW4" i="5"/>
  <c r="CW5" i="5"/>
  <c r="CS4" i="5"/>
  <c r="CS5" i="5"/>
  <c r="CO5" i="5"/>
  <c r="CO4" i="5"/>
  <c r="CG4" i="5"/>
  <c r="CG5" i="5"/>
  <c r="CC4" i="5"/>
  <c r="CC5" i="5"/>
  <c r="BY5" i="5"/>
  <c r="BY4" i="5"/>
  <c r="BQ4" i="5"/>
  <c r="BQ5" i="5"/>
  <c r="BM4" i="5"/>
  <c r="BM5" i="5"/>
  <c r="BI5" i="5"/>
  <c r="BI4" i="5"/>
  <c r="BE5" i="5"/>
  <c r="BE6" i="5"/>
  <c r="BA4" i="5"/>
  <c r="BA5" i="5"/>
  <c r="AW4" i="5"/>
  <c r="AW5" i="5"/>
  <c r="AS5" i="5"/>
  <c r="AS4" i="5"/>
  <c r="AO5" i="5"/>
  <c r="AO6" i="5"/>
  <c r="AK4" i="5"/>
  <c r="AK5" i="5"/>
  <c r="AG4" i="5"/>
  <c r="AG5" i="5"/>
  <c r="AC5" i="5"/>
  <c r="AC4" i="5"/>
  <c r="Y5" i="5"/>
  <c r="Y6" i="5"/>
  <c r="U4" i="5"/>
  <c r="U5" i="5"/>
  <c r="Q4" i="5"/>
  <c r="Q5" i="5"/>
  <c r="M5" i="5"/>
  <c r="M4" i="5"/>
  <c r="I5" i="5"/>
  <c r="I6" i="5"/>
  <c r="E4" i="5"/>
  <c r="E5" i="5"/>
  <c r="JD4" i="5"/>
  <c r="IZ4" i="5"/>
  <c r="BH4" i="5"/>
  <c r="BH6" i="5"/>
  <c r="BD4" i="5"/>
  <c r="BD6" i="5"/>
  <c r="AZ4" i="5"/>
  <c r="AZ6" i="5"/>
  <c r="AV4" i="5"/>
  <c r="AV6" i="5"/>
  <c r="AR4" i="5"/>
  <c r="AR6" i="5"/>
  <c r="AN4" i="5"/>
  <c r="AN6" i="5"/>
  <c r="AJ4" i="5"/>
  <c r="AJ6" i="5"/>
  <c r="AF4" i="5"/>
  <c r="AF6" i="5"/>
  <c r="AB4" i="5"/>
  <c r="AB6" i="5"/>
  <c r="X4" i="5"/>
  <c r="X6" i="5"/>
  <c r="T4" i="5"/>
  <c r="T6" i="5"/>
  <c r="P4" i="5"/>
  <c r="P6" i="5"/>
  <c r="L4" i="5"/>
  <c r="L6" i="5"/>
  <c r="H4" i="5"/>
  <c r="H6" i="5"/>
  <c r="D4" i="5"/>
  <c r="D6" i="5"/>
  <c r="A186" i="13"/>
  <c r="A181" i="4"/>
  <c r="N182" i="4"/>
  <c r="O182" i="4"/>
  <c r="N183" i="4"/>
  <c r="O183" i="4"/>
  <c r="N184" i="4"/>
  <c r="O184" i="4"/>
  <c r="N185" i="4"/>
  <c r="O185" i="4"/>
  <c r="N186" i="4"/>
  <c r="O186" i="4"/>
  <c r="N187" i="4"/>
  <c r="O187" i="4"/>
  <c r="N188" i="4"/>
  <c r="O188" i="4"/>
  <c r="J182" i="4"/>
  <c r="K182" i="4"/>
  <c r="J183" i="4"/>
  <c r="K183" i="4"/>
  <c r="J184" i="4"/>
  <c r="K184" i="4"/>
  <c r="J185" i="4"/>
  <c r="K185" i="4"/>
  <c r="J186" i="4"/>
  <c r="K186" i="4"/>
  <c r="J187" i="4"/>
  <c r="K187" i="4"/>
  <c r="J188" i="4"/>
  <c r="K188" i="4"/>
  <c r="F182" i="4"/>
  <c r="G182" i="4"/>
  <c r="F183" i="4"/>
  <c r="G183" i="4"/>
  <c r="F184" i="4"/>
  <c r="G184" i="4"/>
  <c r="F185" i="4"/>
  <c r="G185" i="4"/>
  <c r="F186" i="4"/>
  <c r="G186" i="4"/>
  <c r="F187" i="4"/>
  <c r="G187" i="4"/>
  <c r="F188" i="4"/>
  <c r="G188" i="4"/>
  <c r="B182" i="4"/>
  <c r="C182" i="4"/>
  <c r="B183" i="4"/>
  <c r="C183" i="4"/>
  <c r="B184" i="4"/>
  <c r="C184" i="4"/>
  <c r="B185" i="4"/>
  <c r="C185" i="4"/>
  <c r="B186" i="4"/>
  <c r="C186" i="4"/>
  <c r="B187" i="4"/>
  <c r="C187" i="4"/>
  <c r="B188" i="4"/>
  <c r="C188" i="4"/>
  <c r="A182" i="4"/>
  <c r="A183" i="4"/>
  <c r="A184" i="4"/>
  <c r="A185" i="4"/>
  <c r="A186" i="4"/>
  <c r="A187" i="4"/>
  <c r="A188" i="4"/>
  <c r="G181" i="3"/>
  <c r="G182" i="3"/>
  <c r="G183" i="3"/>
  <c r="G184" i="3"/>
  <c r="G185" i="3"/>
  <c r="G186" i="3"/>
  <c r="G187" i="3"/>
  <c r="F181" i="3"/>
  <c r="F182" i="3"/>
  <c r="F183" i="3"/>
  <c r="F184" i="3"/>
  <c r="F185" i="3"/>
  <c r="F186" i="3"/>
  <c r="F187" i="3"/>
  <c r="C181" i="3"/>
  <c r="C182" i="3"/>
  <c r="C183" i="3"/>
  <c r="C184" i="3"/>
  <c r="C185" i="3"/>
  <c r="C186" i="3"/>
  <c r="C187" i="3"/>
  <c r="B181" i="3"/>
  <c r="B182" i="3"/>
  <c r="B183" i="3"/>
  <c r="B184" i="3"/>
  <c r="B185" i="3"/>
  <c r="B186" i="3"/>
  <c r="B187" i="3"/>
  <c r="A181" i="3"/>
  <c r="A182" i="3"/>
  <c r="A183" i="3"/>
  <c r="A184" i="3"/>
  <c r="A185" i="3"/>
  <c r="A186" i="3"/>
  <c r="A187" i="3"/>
  <c r="B183" i="2"/>
  <c r="C183" i="2"/>
  <c r="A181" i="2"/>
  <c r="B181" i="2"/>
  <c r="C181" i="2"/>
  <c r="A182" i="2"/>
  <c r="B182" i="2"/>
  <c r="C182" i="2"/>
  <c r="A183" i="2"/>
  <c r="A184" i="2"/>
  <c r="B184" i="2"/>
  <c r="C184" i="2"/>
  <c r="A185" i="2"/>
  <c r="B185" i="2"/>
  <c r="C185" i="2"/>
  <c r="A186" i="2"/>
  <c r="B186" i="2"/>
  <c r="C186" i="2"/>
  <c r="A187" i="2"/>
  <c r="B187" i="2"/>
  <c r="C187" i="2"/>
  <c r="B181" i="11"/>
  <c r="C181" i="11"/>
  <c r="D181" i="11"/>
  <c r="E181" i="11"/>
  <c r="F181" i="11"/>
  <c r="G181" i="11"/>
  <c r="H181" i="11"/>
  <c r="I181" i="11"/>
  <c r="J181" i="11"/>
  <c r="K181" i="11"/>
  <c r="L181" i="11"/>
  <c r="M181" i="11"/>
  <c r="N181" i="11"/>
  <c r="O181" i="11"/>
  <c r="P181" i="11"/>
  <c r="Q181" i="11"/>
  <c r="R181" i="11"/>
  <c r="S181" i="11"/>
  <c r="B182" i="11"/>
  <c r="C182" i="11"/>
  <c r="D182" i="11"/>
  <c r="E182" i="11"/>
  <c r="F182" i="11"/>
  <c r="G182" i="11"/>
  <c r="H182" i="11"/>
  <c r="I182" i="11"/>
  <c r="J182" i="11"/>
  <c r="K182" i="11"/>
  <c r="L182" i="11"/>
  <c r="M182" i="11"/>
  <c r="N182" i="11"/>
  <c r="O182" i="11"/>
  <c r="P182" i="11"/>
  <c r="Q182" i="11"/>
  <c r="R182" i="11"/>
  <c r="S182" i="11"/>
  <c r="B183" i="11"/>
  <c r="C183" i="11"/>
  <c r="D183" i="11"/>
  <c r="E183" i="11"/>
  <c r="F183" i="11"/>
  <c r="G183" i="11"/>
  <c r="H183" i="11"/>
  <c r="I183" i="11"/>
  <c r="J183" i="11"/>
  <c r="K183" i="11"/>
  <c r="L183" i="11"/>
  <c r="M183" i="11"/>
  <c r="N183" i="11"/>
  <c r="O183" i="11"/>
  <c r="P183" i="11"/>
  <c r="Q183" i="11"/>
  <c r="R183" i="11"/>
  <c r="S183" i="11"/>
  <c r="B184" i="11"/>
  <c r="C184" i="11"/>
  <c r="D184" i="11"/>
  <c r="E184" i="11"/>
  <c r="F184" i="11"/>
  <c r="G184" i="11"/>
  <c r="H184" i="11"/>
  <c r="I184" i="11"/>
  <c r="J184" i="11"/>
  <c r="K184" i="11"/>
  <c r="L184" i="11"/>
  <c r="M184" i="11"/>
  <c r="N184" i="11"/>
  <c r="O184" i="11"/>
  <c r="P184" i="11"/>
  <c r="Q184" i="11"/>
  <c r="R184" i="11"/>
  <c r="S184" i="11"/>
  <c r="B185" i="11"/>
  <c r="C185" i="11"/>
  <c r="D185" i="11"/>
  <c r="E185" i="11"/>
  <c r="F185" i="11"/>
  <c r="G185" i="11"/>
  <c r="H185" i="11"/>
  <c r="I185" i="11"/>
  <c r="J185" i="11"/>
  <c r="K185" i="11"/>
  <c r="L185" i="11"/>
  <c r="M185" i="11"/>
  <c r="N185" i="11"/>
  <c r="O185" i="11"/>
  <c r="P185" i="11"/>
  <c r="Q185" i="11"/>
  <c r="R185" i="11"/>
  <c r="S185" i="11"/>
  <c r="B186" i="11"/>
  <c r="C186" i="11"/>
  <c r="D186" i="11"/>
  <c r="E186" i="11"/>
  <c r="F186" i="11"/>
  <c r="G186" i="11"/>
  <c r="H186" i="11"/>
  <c r="I186" i="11"/>
  <c r="J186" i="11"/>
  <c r="K186" i="11"/>
  <c r="L186" i="11"/>
  <c r="M186" i="11"/>
  <c r="N186" i="11"/>
  <c r="O186" i="11"/>
  <c r="P186" i="11"/>
  <c r="Q186" i="11"/>
  <c r="R186" i="11"/>
  <c r="S186" i="11"/>
  <c r="B187" i="11"/>
  <c r="C187" i="11"/>
  <c r="D187" i="11"/>
  <c r="E187" i="11"/>
  <c r="F187" i="11"/>
  <c r="G187" i="11"/>
  <c r="H187" i="11"/>
  <c r="I187" i="11"/>
  <c r="J187" i="11"/>
  <c r="K187" i="11"/>
  <c r="L187" i="11"/>
  <c r="M187" i="11"/>
  <c r="N187" i="11"/>
  <c r="O187" i="11"/>
  <c r="P187" i="11"/>
  <c r="Q187" i="11"/>
  <c r="R187" i="11"/>
  <c r="S187" i="11"/>
  <c r="B184" i="6"/>
  <c r="C184" i="6"/>
  <c r="D184" i="6"/>
  <c r="E184" i="6"/>
  <c r="F184" i="6"/>
  <c r="G184" i="6"/>
  <c r="H184" i="6"/>
  <c r="I184" i="6"/>
  <c r="J184" i="6"/>
  <c r="L184" i="6"/>
  <c r="M184" i="6"/>
  <c r="N184" i="6"/>
  <c r="O184" i="6"/>
  <c r="P184" i="6"/>
  <c r="Q184" i="6"/>
  <c r="R184" i="6"/>
  <c r="S184" i="6"/>
  <c r="T184" i="6"/>
  <c r="B187" i="6" l="1"/>
  <c r="C187" i="6"/>
  <c r="D187" i="6"/>
  <c r="E187" i="6"/>
  <c r="F187" i="6"/>
  <c r="G187" i="6"/>
  <c r="H187" i="6"/>
  <c r="I187" i="6"/>
  <c r="J187" i="6"/>
  <c r="L187" i="6"/>
  <c r="M187" i="6"/>
  <c r="N187" i="6"/>
  <c r="O187" i="6"/>
  <c r="P187" i="6"/>
  <c r="Q187" i="6"/>
  <c r="R187" i="6"/>
  <c r="S187" i="6"/>
  <c r="T187" i="6"/>
  <c r="B180" i="1"/>
  <c r="C180" i="1"/>
  <c r="B181" i="1"/>
  <c r="C181" i="1"/>
  <c r="B182" i="1"/>
  <c r="C182" i="1"/>
  <c r="B183" i="1"/>
  <c r="C183" i="1"/>
  <c r="B184" i="1"/>
  <c r="C184" i="1"/>
  <c r="B185" i="1"/>
  <c r="C185" i="1"/>
  <c r="B186" i="1"/>
  <c r="C186" i="1"/>
  <c r="B183" i="7" l="1"/>
  <c r="C183" i="7"/>
  <c r="B184" i="7"/>
  <c r="C184" i="7"/>
  <c r="B185" i="7"/>
  <c r="C185" i="7"/>
  <c r="T180" i="6"/>
  <c r="T181" i="6"/>
  <c r="A180" i="1"/>
  <c r="A181" i="1"/>
  <c r="A182" i="1"/>
  <c r="A183" i="1"/>
  <c r="A184" i="1"/>
  <c r="A185" i="1"/>
  <c r="A186" i="1"/>
  <c r="B181" i="7"/>
  <c r="C181" i="7"/>
  <c r="B182" i="7"/>
  <c r="C182" i="7"/>
  <c r="B186" i="7"/>
  <c r="C186" i="7"/>
  <c r="B187" i="7"/>
  <c r="C187" i="7"/>
  <c r="A181" i="7"/>
  <c r="A182" i="7"/>
  <c r="A183" i="7"/>
  <c r="A184" i="7"/>
  <c r="A185" i="7"/>
  <c r="A186" i="7"/>
  <c r="A187" i="7"/>
  <c r="A183" i="13" l="1"/>
  <c r="A184" i="13"/>
  <c r="A182" i="13"/>
  <c r="A180" i="13"/>
  <c r="A181"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D64" i="6" l="1"/>
  <c r="E64" i="6"/>
  <c r="G64" i="6"/>
  <c r="F64" i="6"/>
  <c r="C82" i="11" l="1"/>
  <c r="D82" i="11"/>
  <c r="D79" i="11"/>
  <c r="I161" i="11" l="1"/>
  <c r="J161" i="11"/>
  <c r="H161" i="11"/>
  <c r="G161" i="11" l="1"/>
  <c r="C161" i="11"/>
  <c r="D161" i="11"/>
  <c r="E161" i="11"/>
  <c r="F161" i="11"/>
  <c r="F162" i="6"/>
  <c r="E162" i="6"/>
  <c r="D162" i="6"/>
  <c r="C162" i="6"/>
  <c r="F171" i="6" l="1"/>
  <c r="D139" i="6"/>
  <c r="C138" i="6"/>
  <c r="E135" i="6"/>
  <c r="D129" i="6"/>
  <c r="C129" i="6"/>
  <c r="G119" i="6"/>
  <c r="G116" i="6"/>
  <c r="F97" i="6"/>
  <c r="E92" i="6"/>
  <c r="D92" i="6"/>
  <c r="C92" i="6"/>
  <c r="D81" i="6"/>
  <c r="C81" i="6"/>
  <c r="F78" i="6"/>
  <c r="E78" i="6"/>
  <c r="C74" i="6"/>
  <c r="C54" i="6"/>
  <c r="E53" i="6"/>
  <c r="D53" i="6"/>
  <c r="C53" i="6"/>
  <c r="D49" i="6"/>
  <c r="C49" i="6"/>
  <c r="D38" i="6"/>
  <c r="D35" i="6"/>
  <c r="C34" i="6"/>
  <c r="C29" i="6"/>
  <c r="D16" i="6"/>
  <c r="B177" i="4" l="1"/>
  <c r="C177" i="4"/>
  <c r="F177" i="4"/>
  <c r="G177" i="4"/>
  <c r="J177" i="4"/>
  <c r="K177" i="4"/>
  <c r="N177" i="4"/>
  <c r="O177" i="4"/>
  <c r="B178" i="4"/>
  <c r="C178" i="4"/>
  <c r="F178" i="4"/>
  <c r="G178" i="4"/>
  <c r="J178" i="4"/>
  <c r="K178" i="4"/>
  <c r="N178" i="4"/>
  <c r="O178" i="4"/>
  <c r="B179" i="4"/>
  <c r="C179" i="4"/>
  <c r="F179" i="4"/>
  <c r="G179" i="4"/>
  <c r="J179" i="4"/>
  <c r="K179" i="4"/>
  <c r="N179" i="4"/>
  <c r="O179" i="4"/>
  <c r="B180" i="4"/>
  <c r="C180" i="4"/>
  <c r="F180" i="4"/>
  <c r="G180" i="4"/>
  <c r="J180" i="4"/>
  <c r="K180" i="4"/>
  <c r="N180" i="4"/>
  <c r="O180" i="4"/>
  <c r="B181" i="4"/>
  <c r="C181" i="4"/>
  <c r="F181" i="4"/>
  <c r="G181" i="4"/>
  <c r="J181" i="4"/>
  <c r="K181" i="4"/>
  <c r="N181" i="4"/>
  <c r="O181" i="4"/>
  <c r="A177" i="4"/>
  <c r="A178" i="4"/>
  <c r="A179" i="4"/>
  <c r="A180" i="4"/>
  <c r="B176" i="3" l="1"/>
  <c r="C176" i="3"/>
  <c r="F176" i="3"/>
  <c r="G176" i="3"/>
  <c r="B177" i="3"/>
  <c r="C177" i="3"/>
  <c r="F177" i="3"/>
  <c r="G177" i="3"/>
  <c r="B178" i="3"/>
  <c r="C178" i="3"/>
  <c r="F178" i="3"/>
  <c r="G178" i="3"/>
  <c r="B179" i="3"/>
  <c r="C179" i="3"/>
  <c r="F179" i="3"/>
  <c r="G179" i="3"/>
  <c r="B180" i="3"/>
  <c r="C180" i="3"/>
  <c r="F180" i="3"/>
  <c r="G180" i="3"/>
  <c r="A176" i="3"/>
  <c r="A177" i="3"/>
  <c r="A178" i="3"/>
  <c r="A179" i="3"/>
  <c r="A180" i="3"/>
  <c r="B176" i="2"/>
  <c r="C176" i="2"/>
  <c r="B177" i="2"/>
  <c r="C177" i="2"/>
  <c r="B178" i="2"/>
  <c r="C178" i="2"/>
  <c r="B179" i="2"/>
  <c r="C179" i="2"/>
  <c r="B180" i="2"/>
  <c r="C180" i="2"/>
  <c r="A176" i="2"/>
  <c r="A177" i="2"/>
  <c r="A178" i="2"/>
  <c r="A179" i="2"/>
  <c r="A180" i="2"/>
  <c r="S180" i="11"/>
  <c r="R180" i="11"/>
  <c r="Q180" i="11"/>
  <c r="P180" i="11"/>
  <c r="O180" i="11"/>
  <c r="N180" i="11"/>
  <c r="M180" i="11"/>
  <c r="L180" i="11"/>
  <c r="K180" i="11"/>
  <c r="J180" i="11"/>
  <c r="I180" i="11"/>
  <c r="H180" i="11"/>
  <c r="G180" i="11"/>
  <c r="F180" i="11"/>
  <c r="E180" i="11"/>
  <c r="D180" i="11"/>
  <c r="C180" i="11"/>
  <c r="B180" i="11"/>
  <c r="S179" i="11"/>
  <c r="R179" i="11"/>
  <c r="Q179" i="11"/>
  <c r="P179" i="11"/>
  <c r="O179" i="11"/>
  <c r="N179" i="11"/>
  <c r="M179" i="11"/>
  <c r="L179" i="11"/>
  <c r="K179" i="11"/>
  <c r="J179" i="11"/>
  <c r="I179" i="11"/>
  <c r="H179" i="11"/>
  <c r="G179" i="11"/>
  <c r="F179" i="11"/>
  <c r="E179" i="11"/>
  <c r="D179" i="11"/>
  <c r="C179" i="11"/>
  <c r="B179" i="11"/>
  <c r="S178" i="11"/>
  <c r="R178" i="11"/>
  <c r="Q178" i="11"/>
  <c r="P178" i="11"/>
  <c r="O178" i="11"/>
  <c r="N178" i="11"/>
  <c r="M178" i="11"/>
  <c r="L178" i="11"/>
  <c r="K178" i="11"/>
  <c r="J178" i="11"/>
  <c r="I178" i="11"/>
  <c r="H178" i="11"/>
  <c r="G178" i="11"/>
  <c r="F178" i="11"/>
  <c r="E178" i="11"/>
  <c r="D178" i="11"/>
  <c r="C178" i="11"/>
  <c r="B178" i="11"/>
  <c r="S177" i="11"/>
  <c r="R177" i="11"/>
  <c r="Q177" i="11"/>
  <c r="P177" i="11"/>
  <c r="O177" i="11"/>
  <c r="N177" i="11"/>
  <c r="M177" i="11"/>
  <c r="L177" i="11"/>
  <c r="K177" i="11"/>
  <c r="J177" i="11"/>
  <c r="I177" i="11"/>
  <c r="H177" i="11"/>
  <c r="G177" i="11"/>
  <c r="F177" i="11"/>
  <c r="E177" i="11"/>
  <c r="D177" i="11"/>
  <c r="C177" i="11"/>
  <c r="B177" i="11"/>
  <c r="S176" i="11"/>
  <c r="R176" i="11"/>
  <c r="Q176" i="11"/>
  <c r="P176" i="11"/>
  <c r="O176" i="11"/>
  <c r="N176" i="11"/>
  <c r="M176" i="11"/>
  <c r="L176" i="11"/>
  <c r="K176" i="11"/>
  <c r="J176" i="11"/>
  <c r="I176" i="11"/>
  <c r="H176" i="11"/>
  <c r="G176" i="11"/>
  <c r="F176" i="11"/>
  <c r="E176" i="11"/>
  <c r="D176" i="11"/>
  <c r="C176" i="11"/>
  <c r="B176" i="11"/>
  <c r="S175" i="11"/>
  <c r="R175" i="11"/>
  <c r="Q175" i="11"/>
  <c r="P175" i="11"/>
  <c r="O175" i="11"/>
  <c r="N175" i="11"/>
  <c r="M175" i="11"/>
  <c r="L175" i="11"/>
  <c r="K175" i="11"/>
  <c r="J175" i="11"/>
  <c r="I175" i="11"/>
  <c r="H175" i="11"/>
  <c r="G175" i="11"/>
  <c r="F175" i="11"/>
  <c r="E175" i="11"/>
  <c r="D175" i="11"/>
  <c r="C175" i="11"/>
  <c r="B175" i="11"/>
  <c r="S174" i="11"/>
  <c r="R174" i="11"/>
  <c r="Q174" i="11"/>
  <c r="P174" i="11"/>
  <c r="O174" i="11"/>
  <c r="N174" i="11"/>
  <c r="M174" i="11"/>
  <c r="L174" i="11"/>
  <c r="K174" i="11"/>
  <c r="J174" i="11"/>
  <c r="I174" i="11"/>
  <c r="H174" i="11"/>
  <c r="G174" i="11"/>
  <c r="F174" i="11"/>
  <c r="E174" i="11"/>
  <c r="D174" i="11"/>
  <c r="C174" i="11"/>
  <c r="B174" i="11"/>
  <c r="S173" i="11"/>
  <c r="R173" i="11"/>
  <c r="Q173" i="11"/>
  <c r="P173" i="11"/>
  <c r="O173" i="11"/>
  <c r="N173" i="11"/>
  <c r="M173" i="11"/>
  <c r="L173" i="11"/>
  <c r="K173" i="11"/>
  <c r="J173" i="11"/>
  <c r="I173" i="11"/>
  <c r="H173" i="11"/>
  <c r="G173" i="11"/>
  <c r="F173" i="11"/>
  <c r="E173" i="11"/>
  <c r="D173" i="11"/>
  <c r="C173" i="11"/>
  <c r="B173" i="11"/>
  <c r="S172" i="11"/>
  <c r="R172" i="11"/>
  <c r="Q172" i="11"/>
  <c r="P172" i="11"/>
  <c r="O172" i="11"/>
  <c r="N172" i="11"/>
  <c r="M172" i="11"/>
  <c r="L172" i="11"/>
  <c r="K172" i="11"/>
  <c r="J172" i="11"/>
  <c r="I172" i="11"/>
  <c r="H172" i="11"/>
  <c r="G172" i="11"/>
  <c r="F172" i="11"/>
  <c r="E172" i="11"/>
  <c r="D172" i="11"/>
  <c r="C172" i="11"/>
  <c r="B172" i="11"/>
  <c r="S171" i="11"/>
  <c r="R171" i="11"/>
  <c r="Q171" i="11"/>
  <c r="P171" i="11"/>
  <c r="O171" i="11"/>
  <c r="N171" i="11"/>
  <c r="M171" i="11"/>
  <c r="L171" i="11"/>
  <c r="K171" i="11"/>
  <c r="J171" i="11"/>
  <c r="I171" i="11"/>
  <c r="H171" i="11"/>
  <c r="G171" i="11"/>
  <c r="F171" i="11"/>
  <c r="E171" i="11"/>
  <c r="D171" i="11"/>
  <c r="C171" i="11"/>
  <c r="B171" i="11"/>
  <c r="S170" i="11"/>
  <c r="R170" i="11"/>
  <c r="Q170" i="11"/>
  <c r="P170" i="11"/>
  <c r="O170" i="11"/>
  <c r="N170" i="11"/>
  <c r="M170" i="11"/>
  <c r="L170" i="11"/>
  <c r="K170" i="11"/>
  <c r="J170" i="11"/>
  <c r="I170" i="11"/>
  <c r="H170" i="11"/>
  <c r="G170" i="11"/>
  <c r="F170" i="11"/>
  <c r="E170" i="11"/>
  <c r="D170" i="11"/>
  <c r="C170" i="11"/>
  <c r="B170" i="11"/>
  <c r="S169" i="11"/>
  <c r="R169" i="11"/>
  <c r="Q169" i="11"/>
  <c r="P169" i="11"/>
  <c r="O169" i="11"/>
  <c r="N169" i="11"/>
  <c r="M169" i="11"/>
  <c r="L169" i="11"/>
  <c r="K169" i="11"/>
  <c r="J169" i="11"/>
  <c r="I169" i="11"/>
  <c r="H169" i="11"/>
  <c r="G169" i="11"/>
  <c r="F169" i="11"/>
  <c r="E169" i="11"/>
  <c r="D169" i="11"/>
  <c r="C169" i="11"/>
  <c r="B169" i="11"/>
  <c r="S168" i="11"/>
  <c r="R168" i="11"/>
  <c r="Q168" i="11"/>
  <c r="P168" i="11"/>
  <c r="O168" i="11"/>
  <c r="N168" i="11"/>
  <c r="M168" i="11"/>
  <c r="L168" i="11"/>
  <c r="K168" i="11"/>
  <c r="J168" i="11"/>
  <c r="I168" i="11"/>
  <c r="H168" i="11"/>
  <c r="G168" i="11"/>
  <c r="F168" i="11"/>
  <c r="E168" i="11"/>
  <c r="D168" i="11"/>
  <c r="C168" i="11"/>
  <c r="B168" i="11"/>
  <c r="S167" i="11"/>
  <c r="R167" i="11"/>
  <c r="Q167" i="11"/>
  <c r="P167" i="11"/>
  <c r="O167" i="11"/>
  <c r="N167" i="11"/>
  <c r="M167" i="11"/>
  <c r="L167" i="11"/>
  <c r="K167" i="11"/>
  <c r="J167" i="11"/>
  <c r="I167" i="11"/>
  <c r="H167" i="11"/>
  <c r="G167" i="11"/>
  <c r="F167" i="11"/>
  <c r="E167" i="11"/>
  <c r="D167" i="11"/>
  <c r="C167" i="11"/>
  <c r="B167" i="11"/>
  <c r="S166" i="11"/>
  <c r="R166" i="11"/>
  <c r="Q166" i="11"/>
  <c r="P166" i="11"/>
  <c r="O166" i="11"/>
  <c r="N166" i="11"/>
  <c r="M166" i="11"/>
  <c r="L166" i="11"/>
  <c r="K166" i="11"/>
  <c r="J166" i="11"/>
  <c r="I166" i="11"/>
  <c r="H166" i="11"/>
  <c r="G166" i="11"/>
  <c r="F166" i="11"/>
  <c r="E166" i="11"/>
  <c r="D166" i="11"/>
  <c r="C166" i="11"/>
  <c r="B166" i="11"/>
  <c r="S165" i="11"/>
  <c r="R165" i="11"/>
  <c r="Q165" i="11"/>
  <c r="P165" i="11"/>
  <c r="O165" i="11"/>
  <c r="N165" i="11"/>
  <c r="M165" i="11"/>
  <c r="L165" i="11"/>
  <c r="K165" i="11"/>
  <c r="J165" i="11"/>
  <c r="I165" i="11"/>
  <c r="H165" i="11"/>
  <c r="G165" i="11"/>
  <c r="F165" i="11"/>
  <c r="E165" i="11"/>
  <c r="D165" i="11"/>
  <c r="C165" i="11"/>
  <c r="B165" i="11"/>
  <c r="S164" i="11"/>
  <c r="R164" i="11"/>
  <c r="Q164" i="11"/>
  <c r="P164" i="11"/>
  <c r="O164" i="11"/>
  <c r="N164" i="11"/>
  <c r="M164" i="11"/>
  <c r="L164" i="11"/>
  <c r="K164" i="11"/>
  <c r="J164" i="11"/>
  <c r="I164" i="11"/>
  <c r="H164" i="11"/>
  <c r="G164" i="11"/>
  <c r="F164" i="11"/>
  <c r="E164" i="11"/>
  <c r="D164" i="11"/>
  <c r="C164" i="11"/>
  <c r="B164" i="11"/>
  <c r="S163" i="11"/>
  <c r="R163" i="11"/>
  <c r="Q163" i="11"/>
  <c r="P163" i="11"/>
  <c r="O163" i="11"/>
  <c r="N163" i="11"/>
  <c r="M163" i="11"/>
  <c r="L163" i="11"/>
  <c r="K163" i="11"/>
  <c r="J163" i="11"/>
  <c r="I163" i="11"/>
  <c r="H163" i="11"/>
  <c r="G163" i="11"/>
  <c r="F163" i="11"/>
  <c r="E163" i="11"/>
  <c r="D163" i="11"/>
  <c r="C163" i="11"/>
  <c r="B163" i="11"/>
  <c r="S162" i="11"/>
  <c r="R162" i="11"/>
  <c r="Q162" i="11"/>
  <c r="P162" i="11"/>
  <c r="O162" i="11"/>
  <c r="N162" i="11"/>
  <c r="M162" i="11"/>
  <c r="L162" i="11"/>
  <c r="K162" i="11"/>
  <c r="J162" i="11"/>
  <c r="I162" i="11"/>
  <c r="H162" i="11"/>
  <c r="G162" i="11"/>
  <c r="F162" i="11"/>
  <c r="E162" i="11"/>
  <c r="D162" i="11"/>
  <c r="C162" i="11"/>
  <c r="B162" i="11"/>
  <c r="S161" i="11"/>
  <c r="R161" i="11"/>
  <c r="Q161" i="11"/>
  <c r="P161" i="11"/>
  <c r="O161" i="11"/>
  <c r="N161" i="11"/>
  <c r="M161" i="11"/>
  <c r="L161" i="11"/>
  <c r="K161" i="11"/>
  <c r="B161" i="11"/>
  <c r="S160" i="11"/>
  <c r="R160" i="11"/>
  <c r="Q160" i="11"/>
  <c r="P160" i="11"/>
  <c r="O160" i="11"/>
  <c r="N160" i="11"/>
  <c r="M160" i="11"/>
  <c r="L160" i="11"/>
  <c r="K160" i="11"/>
  <c r="J160" i="11"/>
  <c r="I160" i="11"/>
  <c r="H160" i="11"/>
  <c r="G160" i="11"/>
  <c r="F160" i="11"/>
  <c r="E160" i="11"/>
  <c r="D160" i="11"/>
  <c r="C160" i="11"/>
  <c r="B160" i="11"/>
  <c r="S159" i="11"/>
  <c r="R159" i="11"/>
  <c r="Q159" i="11"/>
  <c r="P159" i="11"/>
  <c r="O159" i="11"/>
  <c r="N159" i="11"/>
  <c r="M159" i="11"/>
  <c r="L159" i="11"/>
  <c r="K159" i="11"/>
  <c r="J159" i="11"/>
  <c r="I159" i="11"/>
  <c r="H159" i="11"/>
  <c r="G159" i="11"/>
  <c r="F159" i="11"/>
  <c r="E159" i="11"/>
  <c r="D159" i="11"/>
  <c r="C159" i="11"/>
  <c r="B159" i="11"/>
  <c r="S158" i="11"/>
  <c r="R158" i="11"/>
  <c r="Q158" i="11"/>
  <c r="P158" i="11"/>
  <c r="O158" i="11"/>
  <c r="N158" i="11"/>
  <c r="M158" i="11"/>
  <c r="L158" i="11"/>
  <c r="K158" i="11"/>
  <c r="J158" i="11"/>
  <c r="I158" i="11"/>
  <c r="H158" i="11"/>
  <c r="G158" i="11"/>
  <c r="F158" i="11"/>
  <c r="E158" i="11"/>
  <c r="D158" i="11"/>
  <c r="C158" i="11"/>
  <c r="B158" i="11"/>
  <c r="S157" i="11"/>
  <c r="R157" i="11"/>
  <c r="Q157" i="11"/>
  <c r="P157" i="11"/>
  <c r="O157" i="11"/>
  <c r="N157" i="11"/>
  <c r="M157" i="11"/>
  <c r="L157" i="11"/>
  <c r="K157" i="11"/>
  <c r="J157" i="11"/>
  <c r="I157" i="11"/>
  <c r="H157" i="11"/>
  <c r="G157" i="11"/>
  <c r="F157" i="11"/>
  <c r="E157" i="11"/>
  <c r="D157" i="11"/>
  <c r="C157" i="11"/>
  <c r="B157" i="11"/>
  <c r="S156" i="11"/>
  <c r="R156" i="11"/>
  <c r="Q156" i="11"/>
  <c r="P156" i="11"/>
  <c r="O156" i="11"/>
  <c r="N156" i="11"/>
  <c r="M156" i="11"/>
  <c r="L156" i="11"/>
  <c r="K156" i="11"/>
  <c r="J156" i="11"/>
  <c r="I156" i="11"/>
  <c r="H156" i="11"/>
  <c r="G156" i="11"/>
  <c r="F156" i="11"/>
  <c r="E156" i="11"/>
  <c r="D156" i="11"/>
  <c r="C156" i="11"/>
  <c r="B156" i="11"/>
  <c r="S155" i="11"/>
  <c r="R155" i="11"/>
  <c r="Q155" i="11"/>
  <c r="P155" i="11"/>
  <c r="O155" i="11"/>
  <c r="N155" i="11"/>
  <c r="M155" i="11"/>
  <c r="L155" i="11"/>
  <c r="K155" i="11"/>
  <c r="J155" i="11"/>
  <c r="I155" i="11"/>
  <c r="H155" i="11"/>
  <c r="G155" i="11"/>
  <c r="F155" i="11"/>
  <c r="E155" i="11"/>
  <c r="D155" i="11"/>
  <c r="C155" i="11"/>
  <c r="B155" i="11"/>
  <c r="S154" i="11"/>
  <c r="R154" i="11"/>
  <c r="Q154" i="11"/>
  <c r="P154" i="11"/>
  <c r="O154" i="11"/>
  <c r="N154" i="11"/>
  <c r="M154" i="11"/>
  <c r="L154" i="11"/>
  <c r="K154" i="11"/>
  <c r="J154" i="11"/>
  <c r="I154" i="11"/>
  <c r="H154" i="11"/>
  <c r="G154" i="11"/>
  <c r="F154" i="11"/>
  <c r="E154" i="11"/>
  <c r="D154" i="11"/>
  <c r="C154" i="11"/>
  <c r="B154" i="11"/>
  <c r="S153" i="11"/>
  <c r="R153" i="11"/>
  <c r="Q153" i="11"/>
  <c r="P153" i="11"/>
  <c r="O153" i="11"/>
  <c r="N153" i="11"/>
  <c r="M153" i="11"/>
  <c r="L153" i="11"/>
  <c r="K153" i="11"/>
  <c r="J153" i="11"/>
  <c r="I153" i="11"/>
  <c r="H153" i="11"/>
  <c r="G153" i="11"/>
  <c r="F153" i="11"/>
  <c r="E153" i="11"/>
  <c r="D153" i="11"/>
  <c r="C153" i="11"/>
  <c r="B153" i="11"/>
  <c r="S152" i="11"/>
  <c r="R152" i="11"/>
  <c r="Q152" i="11"/>
  <c r="P152" i="11"/>
  <c r="O152" i="11"/>
  <c r="N152" i="11"/>
  <c r="M152" i="11"/>
  <c r="L152" i="11"/>
  <c r="K152" i="11"/>
  <c r="J152" i="11"/>
  <c r="I152" i="11"/>
  <c r="H152" i="11"/>
  <c r="G152" i="11"/>
  <c r="F152" i="11"/>
  <c r="E152" i="11"/>
  <c r="D152" i="11"/>
  <c r="C152" i="11"/>
  <c r="B152" i="11"/>
  <c r="S151" i="11"/>
  <c r="R151" i="11"/>
  <c r="Q151" i="11"/>
  <c r="P151" i="11"/>
  <c r="O151" i="11"/>
  <c r="N151" i="11"/>
  <c r="M151" i="11"/>
  <c r="L151" i="11"/>
  <c r="K151" i="11"/>
  <c r="J151" i="11"/>
  <c r="I151" i="11"/>
  <c r="H151" i="11"/>
  <c r="G151" i="11"/>
  <c r="F151" i="11"/>
  <c r="E151" i="11"/>
  <c r="D151" i="11"/>
  <c r="C151" i="11"/>
  <c r="B151" i="11"/>
  <c r="S150" i="11"/>
  <c r="R150" i="11"/>
  <c r="Q150" i="11"/>
  <c r="P150" i="11"/>
  <c r="O150" i="11"/>
  <c r="N150" i="11"/>
  <c r="M150" i="11"/>
  <c r="L150" i="11"/>
  <c r="K150" i="11"/>
  <c r="J150" i="11"/>
  <c r="I150" i="11"/>
  <c r="H150" i="11"/>
  <c r="G150" i="11"/>
  <c r="F150" i="11"/>
  <c r="E150" i="11"/>
  <c r="D150" i="11"/>
  <c r="C150" i="11"/>
  <c r="B150" i="11"/>
  <c r="S149" i="11"/>
  <c r="R149" i="11"/>
  <c r="Q149" i="11"/>
  <c r="P149" i="11"/>
  <c r="O149" i="11"/>
  <c r="N149" i="11"/>
  <c r="M149" i="11"/>
  <c r="L149" i="11"/>
  <c r="K149" i="11"/>
  <c r="J149" i="11"/>
  <c r="I149" i="11"/>
  <c r="H149" i="11"/>
  <c r="G149" i="11"/>
  <c r="F149" i="11"/>
  <c r="E149" i="11"/>
  <c r="D149" i="11"/>
  <c r="C149" i="11"/>
  <c r="B149" i="11"/>
  <c r="S148" i="11"/>
  <c r="R148" i="11"/>
  <c r="Q148" i="11"/>
  <c r="P148" i="11"/>
  <c r="O148" i="11"/>
  <c r="N148" i="11"/>
  <c r="M148" i="11"/>
  <c r="L148" i="11"/>
  <c r="K148" i="11"/>
  <c r="J148" i="11"/>
  <c r="I148" i="11"/>
  <c r="H148" i="11"/>
  <c r="G148" i="11"/>
  <c r="F148" i="11"/>
  <c r="E148" i="11"/>
  <c r="D148" i="11"/>
  <c r="C148" i="11"/>
  <c r="B148" i="11"/>
  <c r="S147" i="11"/>
  <c r="R147" i="11"/>
  <c r="Q147" i="11"/>
  <c r="P147" i="11"/>
  <c r="O147" i="11"/>
  <c r="N147" i="11"/>
  <c r="M147" i="11"/>
  <c r="L147" i="11"/>
  <c r="K147" i="11"/>
  <c r="J147" i="11"/>
  <c r="I147" i="11"/>
  <c r="H147" i="11"/>
  <c r="G147" i="11"/>
  <c r="F147" i="11"/>
  <c r="E147" i="11"/>
  <c r="D147" i="11"/>
  <c r="C147" i="11"/>
  <c r="B147" i="11"/>
  <c r="S146" i="11"/>
  <c r="R146" i="11"/>
  <c r="Q146" i="11"/>
  <c r="P146" i="11"/>
  <c r="O146" i="11"/>
  <c r="N146" i="11"/>
  <c r="M146" i="11"/>
  <c r="L146" i="11"/>
  <c r="K146" i="11"/>
  <c r="J146" i="11"/>
  <c r="I146" i="11"/>
  <c r="H146" i="11"/>
  <c r="G146" i="11"/>
  <c r="F146" i="11"/>
  <c r="E146" i="11"/>
  <c r="D146" i="11"/>
  <c r="C146" i="11"/>
  <c r="B146" i="11"/>
  <c r="S145" i="11"/>
  <c r="R145" i="11"/>
  <c r="Q145" i="11"/>
  <c r="P145" i="11"/>
  <c r="O145" i="11"/>
  <c r="N145" i="11"/>
  <c r="M145" i="11"/>
  <c r="L145" i="11"/>
  <c r="K145" i="11"/>
  <c r="J145" i="11"/>
  <c r="I145" i="11"/>
  <c r="H145" i="11"/>
  <c r="G145" i="11"/>
  <c r="F145" i="11"/>
  <c r="E145" i="11"/>
  <c r="D145" i="11"/>
  <c r="C145" i="11"/>
  <c r="B145" i="11"/>
  <c r="S144" i="11"/>
  <c r="R144" i="11"/>
  <c r="Q144" i="11"/>
  <c r="P144" i="11"/>
  <c r="O144" i="11"/>
  <c r="N144" i="11"/>
  <c r="M144" i="11"/>
  <c r="L144" i="11"/>
  <c r="K144" i="11"/>
  <c r="J144" i="11"/>
  <c r="I144" i="11"/>
  <c r="H144" i="11"/>
  <c r="G144" i="11"/>
  <c r="F144" i="11"/>
  <c r="E144" i="11"/>
  <c r="D144" i="11"/>
  <c r="C144" i="11"/>
  <c r="B144" i="11"/>
  <c r="S143" i="11"/>
  <c r="R143" i="11"/>
  <c r="Q143" i="11"/>
  <c r="P143" i="11"/>
  <c r="O143" i="11"/>
  <c r="N143" i="11"/>
  <c r="M143" i="11"/>
  <c r="L143" i="11"/>
  <c r="K143" i="11"/>
  <c r="J143" i="11"/>
  <c r="I143" i="11"/>
  <c r="H143" i="11"/>
  <c r="G143" i="11"/>
  <c r="F143" i="11"/>
  <c r="E143" i="11"/>
  <c r="D143" i="11"/>
  <c r="C143" i="11"/>
  <c r="B143" i="11"/>
  <c r="S142" i="11"/>
  <c r="R142" i="11"/>
  <c r="Q142" i="11"/>
  <c r="P142" i="11"/>
  <c r="O142" i="11"/>
  <c r="N142" i="11"/>
  <c r="M142" i="11"/>
  <c r="L142" i="11"/>
  <c r="K142" i="11"/>
  <c r="J142" i="11"/>
  <c r="I142" i="11"/>
  <c r="H142" i="11"/>
  <c r="G142" i="11"/>
  <c r="F142" i="11"/>
  <c r="E142" i="11"/>
  <c r="D142" i="11"/>
  <c r="C142" i="11"/>
  <c r="B142" i="11"/>
  <c r="S141" i="11"/>
  <c r="R141" i="11"/>
  <c r="Q141" i="11"/>
  <c r="P141" i="11"/>
  <c r="O141" i="11"/>
  <c r="N141" i="11"/>
  <c r="M141" i="11"/>
  <c r="L141" i="11"/>
  <c r="K141" i="11"/>
  <c r="J141" i="11"/>
  <c r="I141" i="11"/>
  <c r="H141" i="11"/>
  <c r="G141" i="11"/>
  <c r="F141" i="11"/>
  <c r="E141" i="11"/>
  <c r="D141" i="11"/>
  <c r="C141" i="11"/>
  <c r="B141" i="11"/>
  <c r="S140" i="11"/>
  <c r="R140" i="11"/>
  <c r="Q140" i="11"/>
  <c r="P140" i="11"/>
  <c r="O140" i="11"/>
  <c r="N140" i="11"/>
  <c r="M140" i="11"/>
  <c r="L140" i="11"/>
  <c r="K140" i="11"/>
  <c r="J140" i="11"/>
  <c r="I140" i="11"/>
  <c r="H140" i="11"/>
  <c r="G140" i="11"/>
  <c r="F140" i="11"/>
  <c r="E140" i="11"/>
  <c r="D140" i="11"/>
  <c r="C140" i="11"/>
  <c r="B140" i="11"/>
  <c r="S139" i="11"/>
  <c r="R139" i="11"/>
  <c r="Q139" i="11"/>
  <c r="P139" i="11"/>
  <c r="O139" i="11"/>
  <c r="N139" i="11"/>
  <c r="M139" i="11"/>
  <c r="L139" i="11"/>
  <c r="K139" i="11"/>
  <c r="J139" i="11"/>
  <c r="I139" i="11"/>
  <c r="H139" i="11"/>
  <c r="G139" i="11"/>
  <c r="F139" i="11"/>
  <c r="E139" i="11"/>
  <c r="D139" i="11"/>
  <c r="C139" i="11"/>
  <c r="B139" i="11"/>
  <c r="S138" i="11"/>
  <c r="R138" i="11"/>
  <c r="Q138" i="11"/>
  <c r="P138" i="11"/>
  <c r="O138" i="11"/>
  <c r="N138" i="11"/>
  <c r="M138" i="11"/>
  <c r="L138" i="11"/>
  <c r="K138" i="11"/>
  <c r="J138" i="11"/>
  <c r="I138" i="11"/>
  <c r="H138" i="11"/>
  <c r="G138" i="11"/>
  <c r="F138" i="11"/>
  <c r="E138" i="11"/>
  <c r="D138" i="11"/>
  <c r="C138" i="11"/>
  <c r="B138" i="11"/>
  <c r="S137" i="11"/>
  <c r="R137" i="11"/>
  <c r="Q137" i="11"/>
  <c r="P137" i="11"/>
  <c r="O137" i="11"/>
  <c r="N137" i="11"/>
  <c r="M137" i="11"/>
  <c r="L137" i="11"/>
  <c r="K137" i="11"/>
  <c r="J137" i="11"/>
  <c r="I137" i="11"/>
  <c r="H137" i="11"/>
  <c r="G137" i="11"/>
  <c r="F137" i="11"/>
  <c r="E137" i="11"/>
  <c r="D137" i="11"/>
  <c r="C137" i="11"/>
  <c r="B137" i="11"/>
  <c r="S136" i="11"/>
  <c r="R136" i="11"/>
  <c r="Q136" i="11"/>
  <c r="P136" i="11"/>
  <c r="O136" i="11"/>
  <c r="N136" i="11"/>
  <c r="M136" i="11"/>
  <c r="L136" i="11"/>
  <c r="K136" i="11"/>
  <c r="J136" i="11"/>
  <c r="I136" i="11"/>
  <c r="H136" i="11"/>
  <c r="G136" i="11"/>
  <c r="F136" i="11"/>
  <c r="E136" i="11"/>
  <c r="D136" i="11"/>
  <c r="C136" i="11"/>
  <c r="B136" i="11"/>
  <c r="S135" i="11"/>
  <c r="R135" i="11"/>
  <c r="Q135" i="11"/>
  <c r="P135" i="11"/>
  <c r="O135" i="11"/>
  <c r="N135" i="11"/>
  <c r="M135" i="11"/>
  <c r="L135" i="11"/>
  <c r="K135" i="11"/>
  <c r="J135" i="11"/>
  <c r="I135" i="11"/>
  <c r="H135" i="11"/>
  <c r="G135" i="11"/>
  <c r="F135" i="11"/>
  <c r="E135" i="11"/>
  <c r="D135" i="11"/>
  <c r="C135" i="11"/>
  <c r="B135" i="11"/>
  <c r="S134" i="11"/>
  <c r="R134" i="11"/>
  <c r="Q134" i="11"/>
  <c r="P134" i="11"/>
  <c r="O134" i="11"/>
  <c r="N134" i="11"/>
  <c r="M134" i="11"/>
  <c r="L134" i="11"/>
  <c r="K134" i="11"/>
  <c r="J134" i="11"/>
  <c r="I134" i="11"/>
  <c r="H134" i="11"/>
  <c r="G134" i="11"/>
  <c r="F134" i="11"/>
  <c r="E134" i="11"/>
  <c r="D134" i="11"/>
  <c r="C134" i="11"/>
  <c r="B134" i="11"/>
  <c r="S133" i="11"/>
  <c r="R133" i="11"/>
  <c r="Q133" i="11"/>
  <c r="P133" i="11"/>
  <c r="O133" i="11"/>
  <c r="N133" i="11"/>
  <c r="M133" i="11"/>
  <c r="L133" i="11"/>
  <c r="K133" i="11"/>
  <c r="J133" i="11"/>
  <c r="I133" i="11"/>
  <c r="H133" i="11"/>
  <c r="G133" i="11"/>
  <c r="F133" i="11"/>
  <c r="E133" i="11"/>
  <c r="D133" i="11"/>
  <c r="C133" i="11"/>
  <c r="B133" i="11"/>
  <c r="S132" i="11"/>
  <c r="R132" i="11"/>
  <c r="Q132" i="11"/>
  <c r="P132" i="11"/>
  <c r="O132" i="11"/>
  <c r="N132" i="11"/>
  <c r="M132" i="11"/>
  <c r="L132" i="11"/>
  <c r="K132" i="11"/>
  <c r="J132" i="11"/>
  <c r="I132" i="11"/>
  <c r="H132" i="11"/>
  <c r="G132" i="11"/>
  <c r="F132" i="11"/>
  <c r="E132" i="11"/>
  <c r="D132" i="11"/>
  <c r="C132" i="11"/>
  <c r="B132" i="11"/>
  <c r="S131" i="11"/>
  <c r="R131" i="11"/>
  <c r="Q131" i="11"/>
  <c r="P131" i="11"/>
  <c r="O131" i="11"/>
  <c r="N131" i="11"/>
  <c r="M131" i="11"/>
  <c r="L131" i="11"/>
  <c r="K131" i="11"/>
  <c r="J131" i="11"/>
  <c r="I131" i="11"/>
  <c r="H131" i="11"/>
  <c r="G131" i="11"/>
  <c r="F131" i="11"/>
  <c r="E131" i="11"/>
  <c r="D131" i="11"/>
  <c r="C131" i="11"/>
  <c r="B131" i="11"/>
  <c r="S130" i="11"/>
  <c r="R130" i="11"/>
  <c r="Q130" i="11"/>
  <c r="P130" i="11"/>
  <c r="O130" i="11"/>
  <c r="N130" i="11"/>
  <c r="M130" i="11"/>
  <c r="L130" i="11"/>
  <c r="K130" i="11"/>
  <c r="J130" i="11"/>
  <c r="I130" i="11"/>
  <c r="H130" i="11"/>
  <c r="G130" i="11"/>
  <c r="F130" i="11"/>
  <c r="E130" i="11"/>
  <c r="D130" i="11"/>
  <c r="C130" i="11"/>
  <c r="B130" i="11"/>
  <c r="S129" i="11"/>
  <c r="R129" i="11"/>
  <c r="Q129" i="11"/>
  <c r="P129" i="11"/>
  <c r="O129" i="11"/>
  <c r="N129" i="11"/>
  <c r="M129" i="11"/>
  <c r="L129" i="11"/>
  <c r="K129" i="11"/>
  <c r="J129" i="11"/>
  <c r="I129" i="11"/>
  <c r="H129" i="11"/>
  <c r="G129" i="11"/>
  <c r="F129" i="11"/>
  <c r="E129" i="11"/>
  <c r="D129" i="11"/>
  <c r="C129" i="11"/>
  <c r="B129" i="11"/>
  <c r="S128" i="11"/>
  <c r="R128" i="11"/>
  <c r="Q128" i="11"/>
  <c r="P128" i="11"/>
  <c r="O128" i="11"/>
  <c r="N128" i="11"/>
  <c r="M128" i="11"/>
  <c r="L128" i="11"/>
  <c r="K128" i="11"/>
  <c r="J128" i="11"/>
  <c r="I128" i="11"/>
  <c r="H128" i="11"/>
  <c r="G128" i="11"/>
  <c r="F128" i="11"/>
  <c r="E128" i="11"/>
  <c r="D128" i="11"/>
  <c r="C128" i="11"/>
  <c r="B128" i="11"/>
  <c r="S127" i="11"/>
  <c r="R127" i="11"/>
  <c r="Q127" i="11"/>
  <c r="P127" i="11"/>
  <c r="O127" i="11"/>
  <c r="N127" i="11"/>
  <c r="M127" i="11"/>
  <c r="L127" i="11"/>
  <c r="K127" i="11"/>
  <c r="J127" i="11"/>
  <c r="I127" i="11"/>
  <c r="H127" i="11"/>
  <c r="G127" i="11"/>
  <c r="F127" i="11"/>
  <c r="E127" i="11"/>
  <c r="D127" i="11"/>
  <c r="C127" i="11"/>
  <c r="B127" i="11"/>
  <c r="S126" i="11"/>
  <c r="R126" i="11"/>
  <c r="Q126" i="11"/>
  <c r="P126" i="11"/>
  <c r="O126" i="11"/>
  <c r="N126" i="11"/>
  <c r="M126" i="11"/>
  <c r="L126" i="11"/>
  <c r="K126" i="11"/>
  <c r="J126" i="11"/>
  <c r="I126" i="11"/>
  <c r="H126" i="11"/>
  <c r="G126" i="11"/>
  <c r="F126" i="11"/>
  <c r="E126" i="11"/>
  <c r="D126" i="11"/>
  <c r="C126" i="11"/>
  <c r="B126" i="11"/>
  <c r="S125" i="11"/>
  <c r="R125" i="11"/>
  <c r="Q125" i="11"/>
  <c r="P125" i="11"/>
  <c r="O125" i="11"/>
  <c r="N125" i="11"/>
  <c r="M125" i="11"/>
  <c r="L125" i="11"/>
  <c r="K125" i="11"/>
  <c r="J125" i="11"/>
  <c r="I125" i="11"/>
  <c r="H125" i="11"/>
  <c r="G125" i="11"/>
  <c r="F125" i="11"/>
  <c r="E125" i="11"/>
  <c r="D125" i="11"/>
  <c r="C125" i="11"/>
  <c r="B125" i="11"/>
  <c r="S124" i="11"/>
  <c r="R124" i="11"/>
  <c r="Q124" i="11"/>
  <c r="P124" i="11"/>
  <c r="O124" i="11"/>
  <c r="N124" i="11"/>
  <c r="M124" i="11"/>
  <c r="L124" i="11"/>
  <c r="K124" i="11"/>
  <c r="J124" i="11"/>
  <c r="I124" i="11"/>
  <c r="H124" i="11"/>
  <c r="G124" i="11"/>
  <c r="F124" i="11"/>
  <c r="E124" i="11"/>
  <c r="D124" i="11"/>
  <c r="C124" i="11"/>
  <c r="B124" i="11"/>
  <c r="S123" i="11"/>
  <c r="R123" i="11"/>
  <c r="Q123" i="11"/>
  <c r="P123" i="11"/>
  <c r="O123" i="11"/>
  <c r="N123" i="11"/>
  <c r="M123" i="11"/>
  <c r="L123" i="11"/>
  <c r="K123" i="11"/>
  <c r="J123" i="11"/>
  <c r="I123" i="11"/>
  <c r="H123" i="11"/>
  <c r="G123" i="11"/>
  <c r="F123" i="11"/>
  <c r="E123" i="11"/>
  <c r="D123" i="11"/>
  <c r="C123" i="11"/>
  <c r="B123" i="11"/>
  <c r="S122" i="11"/>
  <c r="R122" i="11"/>
  <c r="Q122" i="11"/>
  <c r="P122" i="11"/>
  <c r="O122" i="11"/>
  <c r="N122" i="11"/>
  <c r="M122" i="11"/>
  <c r="L122" i="11"/>
  <c r="K122" i="11"/>
  <c r="J122" i="11"/>
  <c r="I122" i="11"/>
  <c r="H122" i="11"/>
  <c r="G122" i="11"/>
  <c r="F122" i="11"/>
  <c r="E122" i="11"/>
  <c r="D122" i="11"/>
  <c r="C122" i="11"/>
  <c r="B122" i="11"/>
  <c r="S121" i="11"/>
  <c r="R121" i="11"/>
  <c r="Q121" i="11"/>
  <c r="P121" i="11"/>
  <c r="O121" i="11"/>
  <c r="N121" i="11"/>
  <c r="M121" i="11"/>
  <c r="L121" i="11"/>
  <c r="K121" i="11"/>
  <c r="J121" i="11"/>
  <c r="I121" i="11"/>
  <c r="H121" i="11"/>
  <c r="G121" i="11"/>
  <c r="F121" i="11"/>
  <c r="E121" i="11"/>
  <c r="D121" i="11"/>
  <c r="C121" i="11"/>
  <c r="B121" i="11"/>
  <c r="S120" i="11"/>
  <c r="R120" i="11"/>
  <c r="Q120" i="11"/>
  <c r="P120" i="11"/>
  <c r="O120" i="11"/>
  <c r="N120" i="11"/>
  <c r="M120" i="11"/>
  <c r="L120" i="11"/>
  <c r="K120" i="11"/>
  <c r="J120" i="11"/>
  <c r="I120" i="11"/>
  <c r="H120" i="11"/>
  <c r="G120" i="11"/>
  <c r="F120" i="11"/>
  <c r="E120" i="11"/>
  <c r="D120" i="11"/>
  <c r="C120" i="11"/>
  <c r="B120" i="11"/>
  <c r="S119" i="11"/>
  <c r="R119" i="11"/>
  <c r="Q119" i="11"/>
  <c r="P119" i="11"/>
  <c r="O119" i="11"/>
  <c r="N119" i="11"/>
  <c r="M119" i="11"/>
  <c r="L119" i="11"/>
  <c r="K119" i="11"/>
  <c r="J119" i="11"/>
  <c r="I119" i="11"/>
  <c r="H119" i="11"/>
  <c r="G119" i="11"/>
  <c r="F119" i="11"/>
  <c r="E119" i="11"/>
  <c r="D119" i="11"/>
  <c r="C119" i="11"/>
  <c r="B119" i="11"/>
  <c r="S118" i="11"/>
  <c r="R118" i="11"/>
  <c r="Q118" i="11"/>
  <c r="P118" i="11"/>
  <c r="O118" i="11"/>
  <c r="N118" i="11"/>
  <c r="M118" i="11"/>
  <c r="L118" i="11"/>
  <c r="K118" i="11"/>
  <c r="J118" i="11"/>
  <c r="I118" i="11"/>
  <c r="H118" i="11"/>
  <c r="G118" i="11"/>
  <c r="F118" i="11"/>
  <c r="E118" i="11"/>
  <c r="D118" i="11"/>
  <c r="C118" i="11"/>
  <c r="B118" i="11"/>
  <c r="S117" i="11"/>
  <c r="R117" i="11"/>
  <c r="Q117" i="11"/>
  <c r="P117" i="11"/>
  <c r="O117" i="11"/>
  <c r="N117" i="11"/>
  <c r="M117" i="11"/>
  <c r="L117" i="11"/>
  <c r="K117" i="11"/>
  <c r="J117" i="11"/>
  <c r="I117" i="11"/>
  <c r="H117" i="11"/>
  <c r="G117" i="11"/>
  <c r="F117" i="11"/>
  <c r="E117" i="11"/>
  <c r="D117" i="11"/>
  <c r="C117" i="11"/>
  <c r="B117" i="11"/>
  <c r="S116" i="11"/>
  <c r="R116" i="11"/>
  <c r="Q116" i="11"/>
  <c r="P116" i="11"/>
  <c r="O116" i="11"/>
  <c r="N116" i="11"/>
  <c r="M116" i="11"/>
  <c r="L116" i="11"/>
  <c r="K116" i="11"/>
  <c r="J116" i="11"/>
  <c r="I116" i="11"/>
  <c r="H116" i="11"/>
  <c r="G116" i="11"/>
  <c r="F116" i="11"/>
  <c r="E116" i="11"/>
  <c r="D116" i="11"/>
  <c r="C116" i="11"/>
  <c r="B116" i="11"/>
  <c r="S115" i="11"/>
  <c r="R115" i="11"/>
  <c r="Q115" i="11"/>
  <c r="P115" i="11"/>
  <c r="O115" i="11"/>
  <c r="N115" i="11"/>
  <c r="M115" i="11"/>
  <c r="L115" i="11"/>
  <c r="K115" i="11"/>
  <c r="J115" i="11"/>
  <c r="I115" i="11"/>
  <c r="H115" i="11"/>
  <c r="G115" i="11"/>
  <c r="F115" i="11"/>
  <c r="E115" i="11"/>
  <c r="D115" i="11"/>
  <c r="C115" i="11"/>
  <c r="B115" i="11"/>
  <c r="S114" i="11"/>
  <c r="R114" i="11"/>
  <c r="Q114" i="11"/>
  <c r="P114" i="11"/>
  <c r="O114" i="11"/>
  <c r="N114" i="11"/>
  <c r="M114" i="11"/>
  <c r="L114" i="11"/>
  <c r="K114" i="11"/>
  <c r="J114" i="11"/>
  <c r="I114" i="11"/>
  <c r="H114" i="11"/>
  <c r="G114" i="11"/>
  <c r="F114" i="11"/>
  <c r="E114" i="11"/>
  <c r="D114" i="11"/>
  <c r="C114" i="11"/>
  <c r="B114" i="11"/>
  <c r="S113" i="11"/>
  <c r="R113" i="11"/>
  <c r="Q113" i="11"/>
  <c r="P113" i="11"/>
  <c r="O113" i="11"/>
  <c r="N113" i="11"/>
  <c r="M113" i="11"/>
  <c r="L113" i="11"/>
  <c r="K113" i="11"/>
  <c r="J113" i="11"/>
  <c r="I113" i="11"/>
  <c r="H113" i="11"/>
  <c r="G113" i="11"/>
  <c r="F113" i="11"/>
  <c r="E113" i="11"/>
  <c r="D113" i="11"/>
  <c r="C113" i="11"/>
  <c r="B113" i="11"/>
  <c r="S112" i="11"/>
  <c r="R112" i="11"/>
  <c r="Q112" i="11"/>
  <c r="P112" i="11"/>
  <c r="O112" i="11"/>
  <c r="N112" i="11"/>
  <c r="M112" i="11"/>
  <c r="L112" i="11"/>
  <c r="K112" i="11"/>
  <c r="J112" i="11"/>
  <c r="I112" i="11"/>
  <c r="H112" i="11"/>
  <c r="G112" i="11"/>
  <c r="F112" i="11"/>
  <c r="E112" i="11"/>
  <c r="D112" i="11"/>
  <c r="C112" i="11"/>
  <c r="B112" i="11"/>
  <c r="S111" i="11"/>
  <c r="R111" i="11"/>
  <c r="Q111" i="11"/>
  <c r="P111" i="11"/>
  <c r="O111" i="11"/>
  <c r="N111" i="11"/>
  <c r="M111" i="11"/>
  <c r="L111" i="11"/>
  <c r="K111" i="11"/>
  <c r="J111" i="11"/>
  <c r="I111" i="11"/>
  <c r="H111" i="11"/>
  <c r="G111" i="11"/>
  <c r="F111" i="11"/>
  <c r="E111" i="11"/>
  <c r="D111" i="11"/>
  <c r="C111" i="11"/>
  <c r="B111" i="11"/>
  <c r="S110" i="11"/>
  <c r="R110" i="11"/>
  <c r="Q110" i="11"/>
  <c r="P110" i="11"/>
  <c r="O110" i="11"/>
  <c r="N110" i="11"/>
  <c r="M110" i="11"/>
  <c r="L110" i="11"/>
  <c r="K110" i="11"/>
  <c r="J110" i="11"/>
  <c r="I110" i="11"/>
  <c r="H110" i="11"/>
  <c r="G110" i="11"/>
  <c r="F110" i="11"/>
  <c r="E110" i="11"/>
  <c r="D110" i="11"/>
  <c r="C110" i="11"/>
  <c r="B110" i="11"/>
  <c r="S109" i="11"/>
  <c r="R109" i="11"/>
  <c r="Q109" i="11"/>
  <c r="P109" i="11"/>
  <c r="O109" i="11"/>
  <c r="N109" i="11"/>
  <c r="M109" i="11"/>
  <c r="L109" i="11"/>
  <c r="K109" i="11"/>
  <c r="J109" i="11"/>
  <c r="I109" i="11"/>
  <c r="H109" i="11"/>
  <c r="G109" i="11"/>
  <c r="F109" i="11"/>
  <c r="E109" i="11"/>
  <c r="D109" i="11"/>
  <c r="C109" i="11"/>
  <c r="B109" i="11"/>
  <c r="S108" i="11"/>
  <c r="R108" i="11"/>
  <c r="Q108" i="11"/>
  <c r="P108" i="11"/>
  <c r="O108" i="11"/>
  <c r="N108" i="11"/>
  <c r="M108" i="11"/>
  <c r="L108" i="11"/>
  <c r="K108" i="11"/>
  <c r="J108" i="11"/>
  <c r="I108" i="11"/>
  <c r="H108" i="11"/>
  <c r="G108" i="11"/>
  <c r="F108" i="11"/>
  <c r="E108" i="11"/>
  <c r="D108" i="11"/>
  <c r="C108" i="11"/>
  <c r="B108" i="11"/>
  <c r="S107" i="11"/>
  <c r="R107" i="11"/>
  <c r="Q107" i="11"/>
  <c r="P107" i="11"/>
  <c r="O107" i="11"/>
  <c r="N107" i="11"/>
  <c r="M107" i="11"/>
  <c r="L107" i="11"/>
  <c r="K107" i="11"/>
  <c r="J107" i="11"/>
  <c r="I107" i="11"/>
  <c r="H107" i="11"/>
  <c r="G107" i="11"/>
  <c r="F107" i="11"/>
  <c r="E107" i="11"/>
  <c r="D107" i="11"/>
  <c r="C107" i="11"/>
  <c r="B107" i="11"/>
  <c r="S106" i="11"/>
  <c r="R106" i="11"/>
  <c r="Q106" i="11"/>
  <c r="P106" i="11"/>
  <c r="O106" i="11"/>
  <c r="N106" i="11"/>
  <c r="M106" i="11"/>
  <c r="L106" i="11"/>
  <c r="K106" i="11"/>
  <c r="J106" i="11"/>
  <c r="I106" i="11"/>
  <c r="H106" i="11"/>
  <c r="G106" i="11"/>
  <c r="F106" i="11"/>
  <c r="E106" i="11"/>
  <c r="D106" i="11"/>
  <c r="C106" i="11"/>
  <c r="B106" i="11"/>
  <c r="S105" i="11"/>
  <c r="R105" i="11"/>
  <c r="Q105" i="11"/>
  <c r="P105" i="11"/>
  <c r="O105" i="11"/>
  <c r="N105" i="11"/>
  <c r="M105" i="11"/>
  <c r="L105" i="11"/>
  <c r="K105" i="11"/>
  <c r="J105" i="11"/>
  <c r="I105" i="11"/>
  <c r="H105" i="11"/>
  <c r="G105" i="11"/>
  <c r="F105" i="11"/>
  <c r="E105" i="11"/>
  <c r="D105" i="11"/>
  <c r="C105" i="11"/>
  <c r="B105" i="11"/>
  <c r="S104" i="11"/>
  <c r="R104" i="11"/>
  <c r="Q104" i="11"/>
  <c r="P104" i="11"/>
  <c r="O104" i="11"/>
  <c r="N104" i="11"/>
  <c r="M104" i="11"/>
  <c r="L104" i="11"/>
  <c r="K104" i="11"/>
  <c r="J104" i="11"/>
  <c r="I104" i="11"/>
  <c r="H104" i="11"/>
  <c r="G104" i="11"/>
  <c r="F104" i="11"/>
  <c r="E104" i="11"/>
  <c r="D104" i="11"/>
  <c r="C104" i="11"/>
  <c r="B104" i="11"/>
  <c r="S103" i="11"/>
  <c r="R103" i="11"/>
  <c r="Q103" i="11"/>
  <c r="P103" i="11"/>
  <c r="O103" i="11"/>
  <c r="N103" i="11"/>
  <c r="M103" i="11"/>
  <c r="L103" i="11"/>
  <c r="K103" i="11"/>
  <c r="J103" i="11"/>
  <c r="I103" i="11"/>
  <c r="H103" i="11"/>
  <c r="G103" i="11"/>
  <c r="F103" i="11"/>
  <c r="E103" i="11"/>
  <c r="D103" i="11"/>
  <c r="C103" i="11"/>
  <c r="B103" i="11"/>
  <c r="S102" i="11"/>
  <c r="R102" i="11"/>
  <c r="Q102" i="11"/>
  <c r="P102" i="11"/>
  <c r="O102" i="11"/>
  <c r="N102" i="11"/>
  <c r="M102" i="11"/>
  <c r="L102" i="11"/>
  <c r="K102" i="11"/>
  <c r="J102" i="11"/>
  <c r="I102" i="11"/>
  <c r="H102" i="11"/>
  <c r="G102" i="11"/>
  <c r="F102" i="11"/>
  <c r="E102" i="11"/>
  <c r="D102" i="11"/>
  <c r="C102" i="11"/>
  <c r="B102" i="11"/>
  <c r="S101" i="11"/>
  <c r="R101" i="11"/>
  <c r="Q101" i="11"/>
  <c r="P101" i="11"/>
  <c r="O101" i="11"/>
  <c r="N101" i="11"/>
  <c r="M101" i="11"/>
  <c r="L101" i="11"/>
  <c r="K101" i="11"/>
  <c r="J101" i="11"/>
  <c r="I101" i="11"/>
  <c r="H101" i="11"/>
  <c r="G101" i="11"/>
  <c r="F101" i="11"/>
  <c r="E101" i="11"/>
  <c r="D101" i="11"/>
  <c r="C101" i="11"/>
  <c r="B101" i="11"/>
  <c r="S100" i="11"/>
  <c r="R100" i="11"/>
  <c r="Q100" i="11"/>
  <c r="P100" i="11"/>
  <c r="O100" i="11"/>
  <c r="N100" i="11"/>
  <c r="M100" i="11"/>
  <c r="L100" i="11"/>
  <c r="K100" i="11"/>
  <c r="J100" i="11"/>
  <c r="I100" i="11"/>
  <c r="H100" i="11"/>
  <c r="G100" i="11"/>
  <c r="F100" i="11"/>
  <c r="E100" i="11"/>
  <c r="D100" i="11"/>
  <c r="C100" i="11"/>
  <c r="B100" i="11"/>
  <c r="S99" i="11"/>
  <c r="R99" i="11"/>
  <c r="Q99" i="11"/>
  <c r="P99" i="11"/>
  <c r="O99" i="11"/>
  <c r="N99" i="11"/>
  <c r="M99" i="11"/>
  <c r="L99" i="11"/>
  <c r="K99" i="11"/>
  <c r="J99" i="11"/>
  <c r="I99" i="11"/>
  <c r="H99" i="11"/>
  <c r="G99" i="11"/>
  <c r="F99" i="11"/>
  <c r="E99" i="11"/>
  <c r="D99" i="11"/>
  <c r="C99" i="11"/>
  <c r="B99" i="11"/>
  <c r="S98" i="11"/>
  <c r="R98" i="11"/>
  <c r="Q98" i="11"/>
  <c r="P98" i="11"/>
  <c r="O98" i="11"/>
  <c r="N98" i="11"/>
  <c r="M98" i="11"/>
  <c r="L98" i="11"/>
  <c r="K98" i="11"/>
  <c r="J98" i="11"/>
  <c r="I98" i="11"/>
  <c r="H98" i="11"/>
  <c r="G98" i="11"/>
  <c r="F98" i="11"/>
  <c r="E98" i="11"/>
  <c r="D98" i="11"/>
  <c r="C98" i="11"/>
  <c r="B98" i="11"/>
  <c r="S97" i="11"/>
  <c r="R97" i="11"/>
  <c r="Q97" i="11"/>
  <c r="P97" i="11"/>
  <c r="O97" i="11"/>
  <c r="N97" i="11"/>
  <c r="M97" i="11"/>
  <c r="L97" i="11"/>
  <c r="K97" i="11"/>
  <c r="J97" i="11"/>
  <c r="I97" i="11"/>
  <c r="H97" i="11"/>
  <c r="G97" i="11"/>
  <c r="F97" i="11"/>
  <c r="E97" i="11"/>
  <c r="D97" i="11"/>
  <c r="C97" i="11"/>
  <c r="B97" i="11"/>
  <c r="S96" i="11"/>
  <c r="R96" i="11"/>
  <c r="Q96" i="11"/>
  <c r="P96" i="11"/>
  <c r="O96" i="11"/>
  <c r="N96" i="11"/>
  <c r="M96" i="11"/>
  <c r="L96" i="11"/>
  <c r="K96" i="11"/>
  <c r="J96" i="11"/>
  <c r="I96" i="11"/>
  <c r="H96" i="11"/>
  <c r="G96" i="11"/>
  <c r="F96" i="11"/>
  <c r="E96" i="11"/>
  <c r="D96" i="11"/>
  <c r="C96" i="11"/>
  <c r="B96" i="11"/>
  <c r="S95" i="11"/>
  <c r="R95" i="11"/>
  <c r="Q95" i="11"/>
  <c r="P95" i="11"/>
  <c r="O95" i="11"/>
  <c r="N95" i="11"/>
  <c r="M95" i="11"/>
  <c r="L95" i="11"/>
  <c r="K95" i="11"/>
  <c r="J95" i="11"/>
  <c r="I95" i="11"/>
  <c r="H95" i="11"/>
  <c r="G95" i="11"/>
  <c r="F95" i="11"/>
  <c r="E95" i="11"/>
  <c r="D95" i="11"/>
  <c r="C95" i="11"/>
  <c r="B95" i="11"/>
  <c r="S94" i="11"/>
  <c r="R94" i="11"/>
  <c r="Q94" i="11"/>
  <c r="P94" i="11"/>
  <c r="O94" i="11"/>
  <c r="N94" i="11"/>
  <c r="M94" i="11"/>
  <c r="L94" i="11"/>
  <c r="K94" i="11"/>
  <c r="J94" i="11"/>
  <c r="I94" i="11"/>
  <c r="H94" i="11"/>
  <c r="G94" i="11"/>
  <c r="F94" i="11"/>
  <c r="E94" i="11"/>
  <c r="D94" i="11"/>
  <c r="C94" i="11"/>
  <c r="B94" i="11"/>
  <c r="S93" i="11"/>
  <c r="R93" i="11"/>
  <c r="Q93" i="11"/>
  <c r="P93" i="11"/>
  <c r="O93" i="11"/>
  <c r="N93" i="11"/>
  <c r="M93" i="11"/>
  <c r="L93" i="11"/>
  <c r="K93" i="11"/>
  <c r="J93" i="11"/>
  <c r="I93" i="11"/>
  <c r="H93" i="11"/>
  <c r="G93" i="11"/>
  <c r="F93" i="11"/>
  <c r="E93" i="11"/>
  <c r="D93" i="11"/>
  <c r="C93" i="11"/>
  <c r="B93" i="11"/>
  <c r="S92" i="11"/>
  <c r="R92" i="11"/>
  <c r="Q92" i="11"/>
  <c r="P92" i="11"/>
  <c r="O92" i="11"/>
  <c r="N92" i="11"/>
  <c r="M92" i="11"/>
  <c r="L92" i="11"/>
  <c r="K92" i="11"/>
  <c r="J92" i="11"/>
  <c r="I92" i="11"/>
  <c r="H92" i="11"/>
  <c r="G92" i="11"/>
  <c r="F92" i="11"/>
  <c r="E92" i="11"/>
  <c r="D92" i="11"/>
  <c r="C92" i="11"/>
  <c r="B92" i="11"/>
  <c r="S91" i="11"/>
  <c r="R91" i="11"/>
  <c r="Q91" i="11"/>
  <c r="P91" i="11"/>
  <c r="O91" i="11"/>
  <c r="N91" i="11"/>
  <c r="M91" i="11"/>
  <c r="L91" i="11"/>
  <c r="K91" i="11"/>
  <c r="J91" i="11"/>
  <c r="I91" i="11"/>
  <c r="H91" i="11"/>
  <c r="G91" i="11"/>
  <c r="F91" i="11"/>
  <c r="E91" i="11"/>
  <c r="D91" i="11"/>
  <c r="C91" i="11"/>
  <c r="B91" i="11"/>
  <c r="S90" i="11"/>
  <c r="R90" i="11"/>
  <c r="Q90" i="11"/>
  <c r="P90" i="11"/>
  <c r="O90" i="11"/>
  <c r="N90" i="11"/>
  <c r="M90" i="11"/>
  <c r="L90" i="11"/>
  <c r="K90" i="11"/>
  <c r="J90" i="11"/>
  <c r="I90" i="11"/>
  <c r="H90" i="11"/>
  <c r="G90" i="11"/>
  <c r="F90" i="11"/>
  <c r="E90" i="11"/>
  <c r="D90" i="11"/>
  <c r="C90" i="11"/>
  <c r="B90" i="11"/>
  <c r="S89" i="11"/>
  <c r="R89" i="11"/>
  <c r="Q89" i="11"/>
  <c r="P89" i="11"/>
  <c r="O89" i="11"/>
  <c r="N89" i="11"/>
  <c r="M89" i="11"/>
  <c r="L89" i="11"/>
  <c r="K89" i="11"/>
  <c r="J89" i="11"/>
  <c r="I89" i="11"/>
  <c r="H89" i="11"/>
  <c r="G89" i="11"/>
  <c r="F89" i="11"/>
  <c r="E89" i="11"/>
  <c r="D89" i="11"/>
  <c r="C89" i="11"/>
  <c r="B89" i="11"/>
  <c r="S88" i="11"/>
  <c r="R88" i="11"/>
  <c r="Q88" i="11"/>
  <c r="P88" i="11"/>
  <c r="O88" i="11"/>
  <c r="N88" i="11"/>
  <c r="M88" i="11"/>
  <c r="L88" i="11"/>
  <c r="K88" i="11"/>
  <c r="J88" i="11"/>
  <c r="I88" i="11"/>
  <c r="H88" i="11"/>
  <c r="G88" i="11"/>
  <c r="F88" i="11"/>
  <c r="E88" i="11"/>
  <c r="D88" i="11"/>
  <c r="C88" i="11"/>
  <c r="B88" i="11"/>
  <c r="S87" i="11"/>
  <c r="R87" i="11"/>
  <c r="Q87" i="11"/>
  <c r="P87" i="11"/>
  <c r="O87" i="11"/>
  <c r="N87" i="11"/>
  <c r="M87" i="11"/>
  <c r="L87" i="11"/>
  <c r="K87" i="11"/>
  <c r="J87" i="11"/>
  <c r="I87" i="11"/>
  <c r="H87" i="11"/>
  <c r="G87" i="11"/>
  <c r="F87" i="11"/>
  <c r="E87" i="11"/>
  <c r="D87" i="11"/>
  <c r="C87" i="11"/>
  <c r="B87" i="11"/>
  <c r="S86" i="11"/>
  <c r="R86" i="11"/>
  <c r="Q86" i="11"/>
  <c r="P86" i="11"/>
  <c r="O86" i="11"/>
  <c r="N86" i="11"/>
  <c r="M86" i="11"/>
  <c r="L86" i="11"/>
  <c r="K86" i="11"/>
  <c r="J86" i="11"/>
  <c r="I86" i="11"/>
  <c r="H86" i="11"/>
  <c r="G86" i="11"/>
  <c r="F86" i="11"/>
  <c r="E86" i="11"/>
  <c r="D86" i="11"/>
  <c r="C86" i="11"/>
  <c r="B86" i="11"/>
  <c r="S85" i="11"/>
  <c r="R85" i="11"/>
  <c r="Q85" i="11"/>
  <c r="P85" i="11"/>
  <c r="O85" i="11"/>
  <c r="N85" i="11"/>
  <c r="M85" i="11"/>
  <c r="L85" i="11"/>
  <c r="K85" i="11"/>
  <c r="J85" i="11"/>
  <c r="I85" i="11"/>
  <c r="H85" i="11"/>
  <c r="G85" i="11"/>
  <c r="F85" i="11"/>
  <c r="E85" i="11"/>
  <c r="D85" i="11"/>
  <c r="C85" i="11"/>
  <c r="B85" i="11"/>
  <c r="S84" i="11"/>
  <c r="R84" i="11"/>
  <c r="Q84" i="11"/>
  <c r="P84" i="11"/>
  <c r="O84" i="11"/>
  <c r="N84" i="11"/>
  <c r="M84" i="11"/>
  <c r="L84" i="11"/>
  <c r="K84" i="11"/>
  <c r="J84" i="11"/>
  <c r="I84" i="11"/>
  <c r="H84" i="11"/>
  <c r="G84" i="11"/>
  <c r="F84" i="11"/>
  <c r="E84" i="11"/>
  <c r="D84" i="11"/>
  <c r="C84" i="11"/>
  <c r="B84" i="11"/>
  <c r="S83" i="11"/>
  <c r="R83" i="11"/>
  <c r="Q83" i="11"/>
  <c r="P83" i="11"/>
  <c r="O83" i="11"/>
  <c r="N83" i="11"/>
  <c r="M83" i="11"/>
  <c r="L83" i="11"/>
  <c r="K83" i="11"/>
  <c r="J83" i="11"/>
  <c r="I83" i="11"/>
  <c r="H83" i="11"/>
  <c r="G83" i="11"/>
  <c r="F83" i="11"/>
  <c r="E83" i="11"/>
  <c r="D83" i="11"/>
  <c r="C83" i="11"/>
  <c r="B83" i="11"/>
  <c r="S82" i="11"/>
  <c r="R82" i="11"/>
  <c r="Q82" i="11"/>
  <c r="P82" i="11"/>
  <c r="O82" i="11"/>
  <c r="N82" i="11"/>
  <c r="M82" i="11"/>
  <c r="L82" i="11"/>
  <c r="K82" i="11"/>
  <c r="J82" i="11"/>
  <c r="I82" i="11"/>
  <c r="H82" i="11"/>
  <c r="G82" i="11"/>
  <c r="F82" i="11"/>
  <c r="E82" i="11"/>
  <c r="B82" i="11"/>
  <c r="S81" i="11"/>
  <c r="R81" i="11"/>
  <c r="Q81" i="11"/>
  <c r="P81" i="11"/>
  <c r="O81" i="11"/>
  <c r="N81" i="11"/>
  <c r="M81" i="11"/>
  <c r="L81" i="11"/>
  <c r="K81" i="11"/>
  <c r="J81" i="11"/>
  <c r="I81" i="11"/>
  <c r="H81" i="11"/>
  <c r="G81" i="11"/>
  <c r="F81" i="11"/>
  <c r="E81" i="11"/>
  <c r="D81" i="11"/>
  <c r="C81" i="11"/>
  <c r="B81" i="11"/>
  <c r="S80" i="11"/>
  <c r="R80" i="11"/>
  <c r="Q80" i="11"/>
  <c r="P80" i="11"/>
  <c r="O80" i="11"/>
  <c r="N80" i="11"/>
  <c r="M80" i="11"/>
  <c r="L80" i="11"/>
  <c r="K80" i="11"/>
  <c r="J80" i="11"/>
  <c r="I80" i="11"/>
  <c r="H80" i="11"/>
  <c r="G80" i="11"/>
  <c r="F80" i="11"/>
  <c r="E80" i="11"/>
  <c r="D80" i="11"/>
  <c r="C80" i="11"/>
  <c r="B80" i="11"/>
  <c r="S79" i="11"/>
  <c r="R79" i="11"/>
  <c r="Q79" i="11"/>
  <c r="P79" i="11"/>
  <c r="O79" i="11"/>
  <c r="N79" i="11"/>
  <c r="M79" i="11"/>
  <c r="L79" i="11"/>
  <c r="K79" i="11"/>
  <c r="J79" i="11"/>
  <c r="I79" i="11"/>
  <c r="H79" i="11"/>
  <c r="G79" i="11"/>
  <c r="F79" i="11"/>
  <c r="E79" i="11"/>
  <c r="C79" i="11"/>
  <c r="B79" i="11"/>
  <c r="S78" i="11"/>
  <c r="R78" i="11"/>
  <c r="Q78" i="11"/>
  <c r="P78" i="11"/>
  <c r="O78" i="11"/>
  <c r="N78" i="11"/>
  <c r="M78" i="11"/>
  <c r="L78" i="11"/>
  <c r="K78" i="11"/>
  <c r="J78" i="11"/>
  <c r="I78" i="11"/>
  <c r="H78" i="11"/>
  <c r="G78" i="11"/>
  <c r="F78" i="11"/>
  <c r="E78" i="11"/>
  <c r="D78" i="11"/>
  <c r="C78" i="11"/>
  <c r="B78" i="11"/>
  <c r="S77" i="11"/>
  <c r="R77" i="11"/>
  <c r="Q77" i="11"/>
  <c r="P77" i="11"/>
  <c r="O77" i="11"/>
  <c r="N77" i="11"/>
  <c r="M77" i="11"/>
  <c r="L77" i="11"/>
  <c r="K77" i="11"/>
  <c r="J77" i="11"/>
  <c r="I77" i="11"/>
  <c r="H77" i="11"/>
  <c r="G77" i="11"/>
  <c r="F77" i="11"/>
  <c r="E77" i="11"/>
  <c r="D77" i="11"/>
  <c r="C77" i="11"/>
  <c r="B77" i="11"/>
  <c r="S76" i="11"/>
  <c r="R76" i="11"/>
  <c r="Q76" i="11"/>
  <c r="P76" i="11"/>
  <c r="O76" i="11"/>
  <c r="N76" i="11"/>
  <c r="M76" i="11"/>
  <c r="L76" i="11"/>
  <c r="K76" i="11"/>
  <c r="J76" i="11"/>
  <c r="I76" i="11"/>
  <c r="H76" i="11"/>
  <c r="G76" i="11"/>
  <c r="F76" i="11"/>
  <c r="E76" i="11"/>
  <c r="D76" i="11"/>
  <c r="C76" i="11"/>
  <c r="B76" i="11"/>
  <c r="S75" i="11"/>
  <c r="R75" i="11"/>
  <c r="Q75" i="11"/>
  <c r="P75" i="11"/>
  <c r="O75" i="11"/>
  <c r="N75" i="11"/>
  <c r="M75" i="11"/>
  <c r="L75" i="11"/>
  <c r="K75" i="11"/>
  <c r="J75" i="11"/>
  <c r="I75" i="11"/>
  <c r="H75" i="11"/>
  <c r="G75" i="11"/>
  <c r="F75" i="11"/>
  <c r="E75" i="11"/>
  <c r="D75" i="11"/>
  <c r="C75" i="11"/>
  <c r="B75" i="11"/>
  <c r="S74" i="11"/>
  <c r="R74" i="11"/>
  <c r="Q74" i="11"/>
  <c r="P74" i="11"/>
  <c r="O74" i="11"/>
  <c r="N74" i="11"/>
  <c r="M74" i="11"/>
  <c r="L74" i="11"/>
  <c r="K74" i="11"/>
  <c r="J74" i="11"/>
  <c r="I74" i="11"/>
  <c r="H74" i="11"/>
  <c r="G74" i="11"/>
  <c r="F74" i="11"/>
  <c r="E74" i="11"/>
  <c r="D74" i="11"/>
  <c r="C74" i="11"/>
  <c r="B74" i="11"/>
  <c r="S73" i="11"/>
  <c r="R73" i="11"/>
  <c r="Q73" i="11"/>
  <c r="P73" i="11"/>
  <c r="O73" i="11"/>
  <c r="N73" i="11"/>
  <c r="M73" i="11"/>
  <c r="L73" i="11"/>
  <c r="K73" i="11"/>
  <c r="J73" i="11"/>
  <c r="I73" i="11"/>
  <c r="H73" i="11"/>
  <c r="G73" i="11"/>
  <c r="F73" i="11"/>
  <c r="E73" i="11"/>
  <c r="D73" i="11"/>
  <c r="C73" i="11"/>
  <c r="B73" i="11"/>
  <c r="S72" i="11"/>
  <c r="R72" i="11"/>
  <c r="Q72" i="11"/>
  <c r="P72" i="11"/>
  <c r="O72" i="11"/>
  <c r="N72" i="11"/>
  <c r="M72" i="11"/>
  <c r="L72" i="11"/>
  <c r="K72" i="11"/>
  <c r="J72" i="11"/>
  <c r="I72" i="11"/>
  <c r="H72" i="11"/>
  <c r="G72" i="11"/>
  <c r="F72" i="11"/>
  <c r="E72" i="11"/>
  <c r="D72" i="11"/>
  <c r="C72" i="11"/>
  <c r="B72" i="11"/>
  <c r="S71" i="11"/>
  <c r="R71" i="11"/>
  <c r="Q71" i="11"/>
  <c r="P71" i="11"/>
  <c r="O71" i="11"/>
  <c r="N71" i="11"/>
  <c r="M71" i="11"/>
  <c r="L71" i="11"/>
  <c r="K71" i="11"/>
  <c r="J71" i="11"/>
  <c r="I71" i="11"/>
  <c r="H71" i="11"/>
  <c r="G71" i="11"/>
  <c r="F71" i="11"/>
  <c r="E71" i="11"/>
  <c r="D71" i="11"/>
  <c r="C71" i="11"/>
  <c r="B71" i="11"/>
  <c r="S70" i="11"/>
  <c r="R70" i="11"/>
  <c r="Q70" i="11"/>
  <c r="P70" i="11"/>
  <c r="O70" i="11"/>
  <c r="N70" i="11"/>
  <c r="M70" i="11"/>
  <c r="L70" i="11"/>
  <c r="K70" i="11"/>
  <c r="J70" i="11"/>
  <c r="I70" i="11"/>
  <c r="H70" i="11"/>
  <c r="G70" i="11"/>
  <c r="F70" i="11"/>
  <c r="E70" i="11"/>
  <c r="D70" i="11"/>
  <c r="C70" i="11"/>
  <c r="B70" i="11"/>
  <c r="S69" i="11"/>
  <c r="R69" i="11"/>
  <c r="Q69" i="11"/>
  <c r="P69" i="11"/>
  <c r="O69" i="11"/>
  <c r="N69" i="11"/>
  <c r="M69" i="11"/>
  <c r="L69" i="11"/>
  <c r="K69" i="11"/>
  <c r="J69" i="11"/>
  <c r="I69" i="11"/>
  <c r="H69" i="11"/>
  <c r="G69" i="11"/>
  <c r="F69" i="11"/>
  <c r="E69" i="11"/>
  <c r="D69" i="11"/>
  <c r="C69" i="11"/>
  <c r="B69" i="11"/>
  <c r="S68" i="11"/>
  <c r="R68" i="11"/>
  <c r="Q68" i="11"/>
  <c r="P68" i="11"/>
  <c r="O68" i="11"/>
  <c r="N68" i="11"/>
  <c r="M68" i="11"/>
  <c r="L68" i="11"/>
  <c r="K68" i="11"/>
  <c r="J68" i="11"/>
  <c r="I68" i="11"/>
  <c r="H68" i="11"/>
  <c r="G68" i="11"/>
  <c r="F68" i="11"/>
  <c r="E68" i="11"/>
  <c r="D68" i="11"/>
  <c r="C68" i="11"/>
  <c r="B68" i="11"/>
  <c r="S67" i="11"/>
  <c r="R67" i="11"/>
  <c r="Q67" i="11"/>
  <c r="P67" i="11"/>
  <c r="O67" i="11"/>
  <c r="N67" i="11"/>
  <c r="M67" i="11"/>
  <c r="L67" i="11"/>
  <c r="K67" i="11"/>
  <c r="J67" i="11"/>
  <c r="I67" i="11"/>
  <c r="H67" i="11"/>
  <c r="G67" i="11"/>
  <c r="F67" i="11"/>
  <c r="E67" i="11"/>
  <c r="D67" i="11"/>
  <c r="C67" i="11"/>
  <c r="B67" i="11"/>
  <c r="S66" i="11"/>
  <c r="R66" i="11"/>
  <c r="Q66" i="11"/>
  <c r="P66" i="11"/>
  <c r="O66" i="11"/>
  <c r="N66" i="11"/>
  <c r="M66" i="11"/>
  <c r="L66" i="11"/>
  <c r="K66" i="11"/>
  <c r="J66" i="11"/>
  <c r="I66" i="11"/>
  <c r="H66" i="11"/>
  <c r="G66" i="11"/>
  <c r="F66" i="11"/>
  <c r="E66" i="11"/>
  <c r="D66" i="11"/>
  <c r="C66" i="11"/>
  <c r="B66" i="11"/>
  <c r="S65" i="11"/>
  <c r="R65" i="11"/>
  <c r="Q65" i="11"/>
  <c r="P65" i="11"/>
  <c r="O65" i="11"/>
  <c r="N65" i="11"/>
  <c r="M65" i="11"/>
  <c r="L65" i="11"/>
  <c r="K65" i="11"/>
  <c r="J65" i="11"/>
  <c r="I65" i="11"/>
  <c r="H65" i="11"/>
  <c r="G65" i="11"/>
  <c r="F65" i="11"/>
  <c r="E65" i="11"/>
  <c r="D65" i="11"/>
  <c r="C65" i="11"/>
  <c r="B65" i="11"/>
  <c r="S64" i="11"/>
  <c r="R64" i="11"/>
  <c r="Q64" i="11"/>
  <c r="P64" i="11"/>
  <c r="O64" i="11"/>
  <c r="N64" i="11"/>
  <c r="M64" i="11"/>
  <c r="L64" i="11"/>
  <c r="K64" i="11"/>
  <c r="J64" i="11"/>
  <c r="I64" i="11"/>
  <c r="H64" i="11"/>
  <c r="G64" i="11"/>
  <c r="F64" i="11"/>
  <c r="E64" i="11"/>
  <c r="D64" i="11"/>
  <c r="C64" i="11"/>
  <c r="B64" i="11"/>
  <c r="S63" i="11"/>
  <c r="R63" i="11"/>
  <c r="Q63" i="11"/>
  <c r="P63" i="11"/>
  <c r="O63" i="11"/>
  <c r="N63" i="11"/>
  <c r="M63" i="11"/>
  <c r="L63" i="11"/>
  <c r="K63" i="11"/>
  <c r="J63" i="11"/>
  <c r="I63" i="11"/>
  <c r="H63" i="11"/>
  <c r="G63" i="11"/>
  <c r="F63" i="11"/>
  <c r="E63" i="11"/>
  <c r="D63" i="11"/>
  <c r="C63" i="11"/>
  <c r="B63" i="11"/>
  <c r="S62" i="11"/>
  <c r="R62" i="11"/>
  <c r="Q62" i="11"/>
  <c r="P62" i="11"/>
  <c r="O62" i="11"/>
  <c r="N62" i="11"/>
  <c r="M62" i="11"/>
  <c r="L62" i="11"/>
  <c r="K62" i="11"/>
  <c r="J62" i="11"/>
  <c r="I62" i="11"/>
  <c r="H62" i="11"/>
  <c r="G62" i="11"/>
  <c r="F62" i="11"/>
  <c r="E62" i="11"/>
  <c r="D62" i="11"/>
  <c r="C62" i="11"/>
  <c r="B62" i="11"/>
  <c r="S61" i="11"/>
  <c r="R61" i="11"/>
  <c r="Q61" i="11"/>
  <c r="P61" i="11"/>
  <c r="O61" i="11"/>
  <c r="N61" i="11"/>
  <c r="M61" i="11"/>
  <c r="L61" i="11"/>
  <c r="K61" i="11"/>
  <c r="J61" i="11"/>
  <c r="I61" i="11"/>
  <c r="H61" i="11"/>
  <c r="G61" i="11"/>
  <c r="F61" i="11"/>
  <c r="E61" i="11"/>
  <c r="D61" i="11"/>
  <c r="C61" i="11"/>
  <c r="B61" i="11"/>
  <c r="S60" i="11"/>
  <c r="R60" i="11"/>
  <c r="Q60" i="11"/>
  <c r="P60" i="11"/>
  <c r="O60" i="11"/>
  <c r="N60" i="11"/>
  <c r="M60" i="11"/>
  <c r="L60" i="11"/>
  <c r="K60" i="11"/>
  <c r="J60" i="11"/>
  <c r="I60" i="11"/>
  <c r="H60" i="11"/>
  <c r="G60" i="11"/>
  <c r="F60" i="11"/>
  <c r="E60" i="11"/>
  <c r="D60" i="11"/>
  <c r="C60" i="11"/>
  <c r="B60" i="11"/>
  <c r="S59" i="11"/>
  <c r="R59" i="11"/>
  <c r="Q59" i="11"/>
  <c r="P59" i="11"/>
  <c r="O59" i="11"/>
  <c r="N59" i="11"/>
  <c r="M59" i="11"/>
  <c r="L59" i="11"/>
  <c r="K59" i="11"/>
  <c r="J59" i="11"/>
  <c r="I59" i="11"/>
  <c r="H59" i="11"/>
  <c r="G59" i="11"/>
  <c r="F59" i="11"/>
  <c r="E59" i="11"/>
  <c r="D59" i="11"/>
  <c r="C59" i="11"/>
  <c r="B59" i="11"/>
  <c r="S58" i="11"/>
  <c r="R58" i="11"/>
  <c r="Q58" i="11"/>
  <c r="P58" i="11"/>
  <c r="O58" i="11"/>
  <c r="N58" i="11"/>
  <c r="M58" i="11"/>
  <c r="L58" i="11"/>
  <c r="K58" i="11"/>
  <c r="J58" i="11"/>
  <c r="I58" i="11"/>
  <c r="H58" i="11"/>
  <c r="G58" i="11"/>
  <c r="F58" i="11"/>
  <c r="E58" i="11"/>
  <c r="D58" i="11"/>
  <c r="C58" i="11"/>
  <c r="B58" i="11"/>
  <c r="S57" i="11"/>
  <c r="R57" i="11"/>
  <c r="Q57" i="11"/>
  <c r="P57" i="11"/>
  <c r="O57" i="11"/>
  <c r="N57" i="11"/>
  <c r="M57" i="11"/>
  <c r="L57" i="11"/>
  <c r="K57" i="11"/>
  <c r="J57" i="11"/>
  <c r="I57" i="11"/>
  <c r="H57" i="11"/>
  <c r="G57" i="11"/>
  <c r="F57" i="11"/>
  <c r="E57" i="11"/>
  <c r="D57" i="11"/>
  <c r="C57" i="11"/>
  <c r="B57" i="11"/>
  <c r="S56" i="11"/>
  <c r="R56" i="11"/>
  <c r="Q56" i="11"/>
  <c r="P56" i="11"/>
  <c r="O56" i="11"/>
  <c r="N56" i="11"/>
  <c r="M56" i="11"/>
  <c r="L56" i="11"/>
  <c r="K56" i="11"/>
  <c r="J56" i="11"/>
  <c r="I56" i="11"/>
  <c r="H56" i="11"/>
  <c r="G56" i="11"/>
  <c r="F56" i="11"/>
  <c r="E56" i="11"/>
  <c r="D56" i="11"/>
  <c r="C56" i="11"/>
  <c r="B56" i="11"/>
  <c r="S55" i="11"/>
  <c r="R55" i="11"/>
  <c r="Q55" i="11"/>
  <c r="P55" i="11"/>
  <c r="O55" i="11"/>
  <c r="N55" i="11"/>
  <c r="M55" i="11"/>
  <c r="L55" i="11"/>
  <c r="K55" i="11"/>
  <c r="J55" i="11"/>
  <c r="I55" i="11"/>
  <c r="H55" i="11"/>
  <c r="G55" i="11"/>
  <c r="F55" i="11"/>
  <c r="E55" i="11"/>
  <c r="D55" i="11"/>
  <c r="C55" i="11"/>
  <c r="B55" i="11"/>
  <c r="S54" i="11"/>
  <c r="R54" i="11"/>
  <c r="Q54" i="11"/>
  <c r="P54" i="11"/>
  <c r="O54" i="11"/>
  <c r="N54" i="11"/>
  <c r="M54" i="11"/>
  <c r="L54" i="11"/>
  <c r="K54" i="11"/>
  <c r="J54" i="11"/>
  <c r="I54" i="11"/>
  <c r="H54" i="11"/>
  <c r="G54" i="11"/>
  <c r="F54" i="11"/>
  <c r="E54" i="11"/>
  <c r="D54" i="11"/>
  <c r="C54" i="11"/>
  <c r="B54" i="11"/>
  <c r="S53" i="11"/>
  <c r="R53" i="11"/>
  <c r="Q53" i="11"/>
  <c r="P53" i="11"/>
  <c r="O53" i="11"/>
  <c r="N53" i="11"/>
  <c r="M53" i="11"/>
  <c r="L53" i="11"/>
  <c r="K53" i="11"/>
  <c r="J53" i="11"/>
  <c r="I53" i="11"/>
  <c r="H53" i="11"/>
  <c r="G53" i="11"/>
  <c r="F53" i="11"/>
  <c r="E53" i="11"/>
  <c r="D53" i="11"/>
  <c r="C53" i="11"/>
  <c r="B53" i="11"/>
  <c r="S52" i="11"/>
  <c r="R52" i="11"/>
  <c r="Q52" i="11"/>
  <c r="P52" i="11"/>
  <c r="O52" i="11"/>
  <c r="N52" i="11"/>
  <c r="M52" i="11"/>
  <c r="L52" i="11"/>
  <c r="K52" i="11"/>
  <c r="J52" i="11"/>
  <c r="I52" i="11"/>
  <c r="H52" i="11"/>
  <c r="G52" i="11"/>
  <c r="F52" i="11"/>
  <c r="E52" i="11"/>
  <c r="D52" i="11"/>
  <c r="C52" i="11"/>
  <c r="B52" i="11"/>
  <c r="S51" i="11"/>
  <c r="R51" i="11"/>
  <c r="Q51" i="11"/>
  <c r="P51" i="11"/>
  <c r="O51" i="11"/>
  <c r="N51" i="11"/>
  <c r="M51" i="11"/>
  <c r="L51" i="11"/>
  <c r="K51" i="11"/>
  <c r="J51" i="11"/>
  <c r="I51" i="11"/>
  <c r="H51" i="11"/>
  <c r="G51" i="11"/>
  <c r="F51" i="11"/>
  <c r="E51" i="11"/>
  <c r="D51" i="11"/>
  <c r="C51" i="11"/>
  <c r="B51" i="11"/>
  <c r="S50" i="11"/>
  <c r="R50" i="11"/>
  <c r="Q50" i="11"/>
  <c r="P50" i="11"/>
  <c r="O50" i="11"/>
  <c r="N50" i="11"/>
  <c r="M50" i="11"/>
  <c r="L50" i="11"/>
  <c r="K50" i="11"/>
  <c r="J50" i="11"/>
  <c r="I50" i="11"/>
  <c r="H50" i="11"/>
  <c r="G50" i="11"/>
  <c r="F50" i="11"/>
  <c r="E50" i="11"/>
  <c r="D50" i="11"/>
  <c r="C50" i="11"/>
  <c r="B50" i="11"/>
  <c r="S49" i="11"/>
  <c r="R49" i="11"/>
  <c r="Q49" i="11"/>
  <c r="P49" i="11"/>
  <c r="O49" i="11"/>
  <c r="N49" i="11"/>
  <c r="M49" i="11"/>
  <c r="L49" i="11"/>
  <c r="K49" i="11"/>
  <c r="J49" i="11"/>
  <c r="I49" i="11"/>
  <c r="H49" i="11"/>
  <c r="G49" i="11"/>
  <c r="F49" i="11"/>
  <c r="E49" i="11"/>
  <c r="D49" i="11"/>
  <c r="C49" i="11"/>
  <c r="B49" i="11"/>
  <c r="S48" i="11"/>
  <c r="R48" i="11"/>
  <c r="Q48" i="11"/>
  <c r="P48" i="11"/>
  <c r="O48" i="11"/>
  <c r="N48" i="11"/>
  <c r="M48" i="11"/>
  <c r="L48" i="11"/>
  <c r="K48" i="11"/>
  <c r="J48" i="11"/>
  <c r="I48" i="11"/>
  <c r="H48" i="11"/>
  <c r="G48" i="11"/>
  <c r="F48" i="11"/>
  <c r="E48" i="11"/>
  <c r="D48" i="11"/>
  <c r="C48" i="11"/>
  <c r="B48" i="11"/>
  <c r="S47" i="11"/>
  <c r="R47" i="11"/>
  <c r="Q47" i="11"/>
  <c r="P47" i="11"/>
  <c r="O47" i="11"/>
  <c r="N47" i="11"/>
  <c r="M47" i="11"/>
  <c r="L47" i="11"/>
  <c r="K47" i="11"/>
  <c r="J47" i="11"/>
  <c r="I47" i="11"/>
  <c r="H47" i="11"/>
  <c r="G47" i="11"/>
  <c r="F47" i="11"/>
  <c r="E47" i="11"/>
  <c r="D47" i="11"/>
  <c r="C47" i="11"/>
  <c r="B47" i="11"/>
  <c r="S46" i="11"/>
  <c r="R46" i="11"/>
  <c r="Q46" i="11"/>
  <c r="P46" i="11"/>
  <c r="O46" i="11"/>
  <c r="N46" i="11"/>
  <c r="M46" i="11"/>
  <c r="L46" i="11"/>
  <c r="K46" i="11"/>
  <c r="J46" i="11"/>
  <c r="I46" i="11"/>
  <c r="H46" i="11"/>
  <c r="G46" i="11"/>
  <c r="F46" i="11"/>
  <c r="E46" i="11"/>
  <c r="D46" i="11"/>
  <c r="C46" i="11"/>
  <c r="B46" i="11"/>
  <c r="S45" i="11"/>
  <c r="R45" i="11"/>
  <c r="Q45" i="11"/>
  <c r="P45" i="11"/>
  <c r="O45" i="11"/>
  <c r="N45" i="11"/>
  <c r="M45" i="11"/>
  <c r="L45" i="11"/>
  <c r="K45" i="11"/>
  <c r="J45" i="11"/>
  <c r="I45" i="11"/>
  <c r="H45" i="11"/>
  <c r="G45" i="11"/>
  <c r="F45" i="11"/>
  <c r="E45" i="11"/>
  <c r="D45" i="11"/>
  <c r="C45" i="11"/>
  <c r="B45" i="11"/>
  <c r="S44" i="11"/>
  <c r="R44" i="11"/>
  <c r="Q44" i="11"/>
  <c r="P44" i="11"/>
  <c r="O44" i="11"/>
  <c r="N44" i="11"/>
  <c r="M44" i="11"/>
  <c r="L44" i="11"/>
  <c r="K44" i="11"/>
  <c r="J44" i="11"/>
  <c r="I44" i="11"/>
  <c r="H44" i="11"/>
  <c r="G44" i="11"/>
  <c r="F44" i="11"/>
  <c r="E44" i="11"/>
  <c r="D44" i="11"/>
  <c r="C44" i="11"/>
  <c r="B44" i="11"/>
  <c r="S43" i="11"/>
  <c r="R43" i="11"/>
  <c r="Q43" i="11"/>
  <c r="P43" i="11"/>
  <c r="O43" i="11"/>
  <c r="N43" i="11"/>
  <c r="M43" i="11"/>
  <c r="L43" i="11"/>
  <c r="K43" i="11"/>
  <c r="J43" i="11"/>
  <c r="I43" i="11"/>
  <c r="H43" i="11"/>
  <c r="G43" i="11"/>
  <c r="F43" i="11"/>
  <c r="E43" i="11"/>
  <c r="D43" i="11"/>
  <c r="C43" i="11"/>
  <c r="B43" i="11"/>
  <c r="S42" i="11"/>
  <c r="R42" i="11"/>
  <c r="Q42" i="11"/>
  <c r="P42" i="11"/>
  <c r="O42" i="11"/>
  <c r="N42" i="11"/>
  <c r="M42" i="11"/>
  <c r="L42" i="11"/>
  <c r="K42" i="11"/>
  <c r="J42" i="11"/>
  <c r="I42" i="11"/>
  <c r="H42" i="11"/>
  <c r="G42" i="11"/>
  <c r="F42" i="11"/>
  <c r="E42" i="11"/>
  <c r="D42" i="11"/>
  <c r="C42" i="11"/>
  <c r="B42" i="11"/>
  <c r="S41" i="11"/>
  <c r="R41" i="11"/>
  <c r="Q41" i="11"/>
  <c r="P41" i="11"/>
  <c r="O41" i="11"/>
  <c r="N41" i="11"/>
  <c r="M41" i="11"/>
  <c r="L41" i="11"/>
  <c r="K41" i="11"/>
  <c r="J41" i="11"/>
  <c r="I41" i="11"/>
  <c r="H41" i="11"/>
  <c r="G41" i="11"/>
  <c r="F41" i="11"/>
  <c r="E41" i="11"/>
  <c r="D41" i="11"/>
  <c r="C41" i="11"/>
  <c r="B41" i="11"/>
  <c r="S40" i="11"/>
  <c r="R40" i="11"/>
  <c r="Q40" i="11"/>
  <c r="P40" i="11"/>
  <c r="O40" i="11"/>
  <c r="N40" i="11"/>
  <c r="M40" i="11"/>
  <c r="L40" i="11"/>
  <c r="K40" i="11"/>
  <c r="J40" i="11"/>
  <c r="I40" i="11"/>
  <c r="H40" i="11"/>
  <c r="G40" i="11"/>
  <c r="F40" i="11"/>
  <c r="E40" i="11"/>
  <c r="D40" i="11"/>
  <c r="C40" i="11"/>
  <c r="B40" i="11"/>
  <c r="S39" i="11"/>
  <c r="R39" i="11"/>
  <c r="Q39" i="11"/>
  <c r="P39" i="11"/>
  <c r="O39" i="11"/>
  <c r="N39" i="11"/>
  <c r="M39" i="11"/>
  <c r="L39" i="11"/>
  <c r="K39" i="11"/>
  <c r="J39" i="11"/>
  <c r="I39" i="11"/>
  <c r="H39" i="11"/>
  <c r="G39" i="11"/>
  <c r="F39" i="11"/>
  <c r="E39" i="11"/>
  <c r="D39" i="11"/>
  <c r="C39" i="11"/>
  <c r="B39" i="11"/>
  <c r="S38" i="11"/>
  <c r="R38" i="11"/>
  <c r="Q38" i="11"/>
  <c r="P38" i="11"/>
  <c r="O38" i="11"/>
  <c r="N38" i="11"/>
  <c r="M38" i="11"/>
  <c r="L38" i="11"/>
  <c r="K38" i="11"/>
  <c r="J38" i="11"/>
  <c r="I38" i="11"/>
  <c r="H38" i="11"/>
  <c r="G38" i="11"/>
  <c r="F38" i="11"/>
  <c r="E38" i="11"/>
  <c r="D38" i="11"/>
  <c r="C38" i="11"/>
  <c r="B38" i="11"/>
  <c r="S37" i="11"/>
  <c r="R37" i="11"/>
  <c r="Q37" i="11"/>
  <c r="P37" i="11"/>
  <c r="O37" i="11"/>
  <c r="N37" i="11"/>
  <c r="M37" i="11"/>
  <c r="L37" i="11"/>
  <c r="K37" i="11"/>
  <c r="J37" i="11"/>
  <c r="I37" i="11"/>
  <c r="H37" i="11"/>
  <c r="G37" i="11"/>
  <c r="F37" i="11"/>
  <c r="E37" i="11"/>
  <c r="D37" i="11"/>
  <c r="C37" i="11"/>
  <c r="B37" i="11"/>
  <c r="S36" i="11"/>
  <c r="R36" i="11"/>
  <c r="Q36" i="11"/>
  <c r="P36" i="11"/>
  <c r="O36" i="11"/>
  <c r="N36" i="11"/>
  <c r="M36" i="11"/>
  <c r="L36" i="11"/>
  <c r="K36" i="11"/>
  <c r="J36" i="11"/>
  <c r="I36" i="11"/>
  <c r="H36" i="11"/>
  <c r="G36" i="11"/>
  <c r="F36" i="11"/>
  <c r="E36" i="11"/>
  <c r="D36" i="11"/>
  <c r="C36" i="11"/>
  <c r="B36" i="11"/>
  <c r="S35" i="11"/>
  <c r="R35" i="11"/>
  <c r="Q35" i="11"/>
  <c r="P35" i="11"/>
  <c r="O35" i="11"/>
  <c r="N35" i="11"/>
  <c r="M35" i="11"/>
  <c r="L35" i="11"/>
  <c r="K35" i="11"/>
  <c r="J35" i="11"/>
  <c r="I35" i="11"/>
  <c r="H35" i="11"/>
  <c r="G35" i="11"/>
  <c r="F35" i="11"/>
  <c r="E35" i="11"/>
  <c r="D35" i="11"/>
  <c r="C35" i="11"/>
  <c r="B35" i="11"/>
  <c r="S34" i="11"/>
  <c r="R34" i="11"/>
  <c r="Q34" i="11"/>
  <c r="P34" i="11"/>
  <c r="O34" i="11"/>
  <c r="N34" i="11"/>
  <c r="M34" i="11"/>
  <c r="L34" i="11"/>
  <c r="K34" i="11"/>
  <c r="J34" i="11"/>
  <c r="I34" i="11"/>
  <c r="H34" i="11"/>
  <c r="G34" i="11"/>
  <c r="F34" i="11"/>
  <c r="E34" i="11"/>
  <c r="D34" i="11"/>
  <c r="C34" i="11"/>
  <c r="B34" i="11"/>
  <c r="S33" i="11"/>
  <c r="R33" i="11"/>
  <c r="Q33" i="11"/>
  <c r="P33" i="11"/>
  <c r="O33" i="11"/>
  <c r="N33" i="11"/>
  <c r="M33" i="11"/>
  <c r="L33" i="11"/>
  <c r="K33" i="11"/>
  <c r="J33" i="11"/>
  <c r="I33" i="11"/>
  <c r="H33" i="11"/>
  <c r="G33" i="11"/>
  <c r="F33" i="11"/>
  <c r="E33" i="11"/>
  <c r="D33" i="11"/>
  <c r="C33" i="11"/>
  <c r="B33" i="11"/>
  <c r="S32" i="11"/>
  <c r="R32" i="11"/>
  <c r="Q32" i="11"/>
  <c r="P32" i="11"/>
  <c r="O32" i="11"/>
  <c r="N32" i="11"/>
  <c r="M32" i="11"/>
  <c r="L32" i="11"/>
  <c r="K32" i="11"/>
  <c r="J32" i="11"/>
  <c r="I32" i="11"/>
  <c r="H32" i="11"/>
  <c r="G32" i="11"/>
  <c r="F32" i="11"/>
  <c r="E32" i="11"/>
  <c r="D32" i="11"/>
  <c r="C32" i="11"/>
  <c r="B32" i="11"/>
  <c r="S31" i="11"/>
  <c r="R31" i="11"/>
  <c r="Q31" i="11"/>
  <c r="P31" i="11"/>
  <c r="O31" i="11"/>
  <c r="N31" i="11"/>
  <c r="M31" i="11"/>
  <c r="L31" i="11"/>
  <c r="K31" i="11"/>
  <c r="J31" i="11"/>
  <c r="I31" i="11"/>
  <c r="H31" i="11"/>
  <c r="G31" i="11"/>
  <c r="F31" i="11"/>
  <c r="E31" i="11"/>
  <c r="D31" i="11"/>
  <c r="C31" i="11"/>
  <c r="B31" i="11"/>
  <c r="S30" i="11"/>
  <c r="R30" i="11"/>
  <c r="Q30" i="11"/>
  <c r="P30" i="11"/>
  <c r="O30" i="11"/>
  <c r="N30" i="11"/>
  <c r="M30" i="11"/>
  <c r="L30" i="11"/>
  <c r="K30" i="11"/>
  <c r="J30" i="11"/>
  <c r="I30" i="11"/>
  <c r="H30" i="11"/>
  <c r="G30" i="11"/>
  <c r="F30" i="11"/>
  <c r="E30" i="11"/>
  <c r="D30" i="11"/>
  <c r="C30" i="11"/>
  <c r="B30" i="11"/>
  <c r="S29" i="11"/>
  <c r="R29" i="11"/>
  <c r="Q29" i="11"/>
  <c r="P29" i="11"/>
  <c r="O29" i="11"/>
  <c r="N29" i="11"/>
  <c r="M29" i="11"/>
  <c r="L29" i="11"/>
  <c r="K29" i="11"/>
  <c r="J29" i="11"/>
  <c r="I29" i="11"/>
  <c r="H29" i="11"/>
  <c r="G29" i="11"/>
  <c r="F29" i="11"/>
  <c r="E29" i="11"/>
  <c r="D29" i="11"/>
  <c r="C29" i="11"/>
  <c r="B29" i="11"/>
  <c r="S28" i="11"/>
  <c r="R28" i="11"/>
  <c r="Q28" i="11"/>
  <c r="P28" i="11"/>
  <c r="O28" i="11"/>
  <c r="N28" i="11"/>
  <c r="M28" i="11"/>
  <c r="L28" i="11"/>
  <c r="K28" i="11"/>
  <c r="J28" i="11"/>
  <c r="I28" i="11"/>
  <c r="H28" i="11"/>
  <c r="G28" i="11"/>
  <c r="F28" i="11"/>
  <c r="E28" i="11"/>
  <c r="D28" i="11"/>
  <c r="C28" i="11"/>
  <c r="B28" i="11"/>
  <c r="S27" i="11"/>
  <c r="R27" i="11"/>
  <c r="Q27" i="11"/>
  <c r="P27" i="11"/>
  <c r="O27" i="11"/>
  <c r="N27" i="11"/>
  <c r="M27" i="11"/>
  <c r="L27" i="11"/>
  <c r="K27" i="11"/>
  <c r="J27" i="11"/>
  <c r="I27" i="11"/>
  <c r="H27" i="11"/>
  <c r="G27" i="11"/>
  <c r="F27" i="11"/>
  <c r="E27" i="11"/>
  <c r="D27" i="11"/>
  <c r="C27" i="11"/>
  <c r="B27" i="11"/>
  <c r="S26" i="11"/>
  <c r="R26" i="11"/>
  <c r="Q26" i="11"/>
  <c r="P26" i="11"/>
  <c r="O26" i="11"/>
  <c r="N26" i="11"/>
  <c r="M26" i="11"/>
  <c r="L26" i="11"/>
  <c r="K26" i="11"/>
  <c r="J26" i="11"/>
  <c r="I26" i="11"/>
  <c r="H26" i="11"/>
  <c r="G26" i="11"/>
  <c r="F26" i="11"/>
  <c r="E26" i="11"/>
  <c r="D26" i="11"/>
  <c r="C26" i="11"/>
  <c r="B26" i="11"/>
  <c r="S25" i="11"/>
  <c r="R25" i="11"/>
  <c r="Q25" i="11"/>
  <c r="P25" i="11"/>
  <c r="O25" i="11"/>
  <c r="N25" i="11"/>
  <c r="M25" i="11"/>
  <c r="L25" i="11"/>
  <c r="K25" i="11"/>
  <c r="J25" i="11"/>
  <c r="I25" i="11"/>
  <c r="H25" i="11"/>
  <c r="G25" i="11"/>
  <c r="F25" i="11"/>
  <c r="E25" i="11"/>
  <c r="D25" i="11"/>
  <c r="C25" i="11"/>
  <c r="B25" i="11"/>
  <c r="S24" i="11"/>
  <c r="R24" i="11"/>
  <c r="Q24" i="11"/>
  <c r="P24" i="11"/>
  <c r="O24" i="11"/>
  <c r="N24" i="11"/>
  <c r="M24" i="11"/>
  <c r="L24" i="11"/>
  <c r="K24" i="11"/>
  <c r="J24" i="11"/>
  <c r="I24" i="11"/>
  <c r="H24" i="11"/>
  <c r="G24" i="11"/>
  <c r="F24" i="11"/>
  <c r="E24" i="11"/>
  <c r="D24" i="11"/>
  <c r="C24" i="11"/>
  <c r="B24" i="11"/>
  <c r="S23" i="11"/>
  <c r="R23" i="11"/>
  <c r="Q23" i="11"/>
  <c r="P23" i="11"/>
  <c r="O23" i="11"/>
  <c r="N23" i="11"/>
  <c r="M23" i="11"/>
  <c r="L23" i="11"/>
  <c r="K23" i="11"/>
  <c r="J23" i="11"/>
  <c r="I23" i="11"/>
  <c r="H23" i="11"/>
  <c r="G23" i="11"/>
  <c r="F23" i="11"/>
  <c r="E23" i="11"/>
  <c r="D23" i="11"/>
  <c r="C23" i="11"/>
  <c r="B23" i="11"/>
  <c r="S22" i="11"/>
  <c r="R22" i="11"/>
  <c r="Q22" i="11"/>
  <c r="P22" i="11"/>
  <c r="O22" i="11"/>
  <c r="N22" i="11"/>
  <c r="M22" i="11"/>
  <c r="L22" i="11"/>
  <c r="K22" i="11"/>
  <c r="J22" i="11"/>
  <c r="I22" i="11"/>
  <c r="H22" i="11"/>
  <c r="G22" i="11"/>
  <c r="F22" i="11"/>
  <c r="E22" i="11"/>
  <c r="D22" i="11"/>
  <c r="C22" i="11"/>
  <c r="B22" i="11"/>
  <c r="S21" i="11"/>
  <c r="R21" i="11"/>
  <c r="Q21" i="11"/>
  <c r="P21" i="11"/>
  <c r="O21" i="11"/>
  <c r="N21" i="11"/>
  <c r="M21" i="11"/>
  <c r="L21" i="11"/>
  <c r="K21" i="11"/>
  <c r="J21" i="11"/>
  <c r="I21" i="11"/>
  <c r="H21" i="11"/>
  <c r="G21" i="11"/>
  <c r="F21" i="11"/>
  <c r="E21" i="11"/>
  <c r="D21" i="11"/>
  <c r="C21" i="11"/>
  <c r="B21" i="11"/>
  <c r="S20" i="11"/>
  <c r="R20" i="11"/>
  <c r="Q20" i="11"/>
  <c r="P20" i="11"/>
  <c r="O20" i="11"/>
  <c r="N20" i="11"/>
  <c r="M20" i="11"/>
  <c r="L20" i="11"/>
  <c r="K20" i="11"/>
  <c r="J20" i="11"/>
  <c r="I20" i="11"/>
  <c r="H20" i="11"/>
  <c r="G20" i="11"/>
  <c r="F20" i="11"/>
  <c r="E20" i="11"/>
  <c r="D20" i="11"/>
  <c r="C20" i="11"/>
  <c r="B20" i="11"/>
  <c r="S19" i="11"/>
  <c r="R19" i="11"/>
  <c r="Q19" i="11"/>
  <c r="P19" i="11"/>
  <c r="O19" i="11"/>
  <c r="N19" i="11"/>
  <c r="M19" i="11"/>
  <c r="L19" i="11"/>
  <c r="K19" i="11"/>
  <c r="J19" i="11"/>
  <c r="I19" i="11"/>
  <c r="H19" i="11"/>
  <c r="G19" i="11"/>
  <c r="F19" i="11"/>
  <c r="E19" i="11"/>
  <c r="D19" i="11"/>
  <c r="C19" i="11"/>
  <c r="B19" i="11"/>
  <c r="S18" i="11"/>
  <c r="R18" i="11"/>
  <c r="Q18" i="11"/>
  <c r="P18" i="11"/>
  <c r="O18" i="11"/>
  <c r="N18" i="11"/>
  <c r="M18" i="11"/>
  <c r="L18" i="11"/>
  <c r="K18" i="11"/>
  <c r="J18" i="11"/>
  <c r="I18" i="11"/>
  <c r="H18" i="11"/>
  <c r="G18" i="11"/>
  <c r="F18" i="11"/>
  <c r="E18" i="11"/>
  <c r="D18" i="11"/>
  <c r="C18" i="11"/>
  <c r="B18" i="11"/>
  <c r="S17" i="11"/>
  <c r="R17" i="11"/>
  <c r="Q17" i="11"/>
  <c r="P17" i="11"/>
  <c r="O17" i="11"/>
  <c r="N17" i="11"/>
  <c r="M17" i="11"/>
  <c r="L17" i="11"/>
  <c r="K17" i="11"/>
  <c r="J17" i="11"/>
  <c r="I17" i="11"/>
  <c r="H17" i="11"/>
  <c r="G17" i="11"/>
  <c r="F17" i="11"/>
  <c r="E17" i="11"/>
  <c r="D17" i="11"/>
  <c r="C17" i="11"/>
  <c r="B17" i="11"/>
  <c r="S16" i="11"/>
  <c r="R16" i="11"/>
  <c r="Q16" i="11"/>
  <c r="P16" i="11"/>
  <c r="O16" i="11"/>
  <c r="N16" i="11"/>
  <c r="M16" i="11"/>
  <c r="L16" i="11"/>
  <c r="K16" i="11"/>
  <c r="J16" i="11"/>
  <c r="I16" i="11"/>
  <c r="H16" i="11"/>
  <c r="G16" i="11"/>
  <c r="F16" i="11"/>
  <c r="E16" i="11"/>
  <c r="D16" i="11"/>
  <c r="C16" i="11"/>
  <c r="B16" i="11"/>
  <c r="S15" i="11"/>
  <c r="R15" i="11"/>
  <c r="Q15" i="11"/>
  <c r="P15" i="11"/>
  <c r="O15" i="11"/>
  <c r="N15" i="11"/>
  <c r="M15" i="11"/>
  <c r="L15" i="11"/>
  <c r="K15" i="11"/>
  <c r="J15" i="11"/>
  <c r="I15" i="11"/>
  <c r="H15" i="11"/>
  <c r="G15" i="11"/>
  <c r="F15" i="11"/>
  <c r="E15" i="11"/>
  <c r="D15" i="11"/>
  <c r="C15" i="11"/>
  <c r="B15" i="11"/>
  <c r="S14" i="11"/>
  <c r="R14" i="11"/>
  <c r="Q14" i="11"/>
  <c r="P14" i="11"/>
  <c r="O14" i="11"/>
  <c r="N14" i="11"/>
  <c r="M14" i="11"/>
  <c r="L14" i="11"/>
  <c r="K14" i="11"/>
  <c r="J14" i="11"/>
  <c r="I14" i="11"/>
  <c r="H14" i="11"/>
  <c r="G14" i="11"/>
  <c r="F14" i="11"/>
  <c r="E14" i="11"/>
  <c r="D14" i="11"/>
  <c r="C14" i="11"/>
  <c r="B14" i="11"/>
  <c r="S13" i="11"/>
  <c r="R13" i="11"/>
  <c r="Q13" i="11"/>
  <c r="P13" i="11"/>
  <c r="O13" i="11"/>
  <c r="N13" i="11"/>
  <c r="M13" i="11"/>
  <c r="L13" i="11"/>
  <c r="K13" i="11"/>
  <c r="J13" i="11"/>
  <c r="I13" i="11"/>
  <c r="H13" i="11"/>
  <c r="G13" i="11"/>
  <c r="F13" i="11"/>
  <c r="E13" i="11"/>
  <c r="D13" i="11"/>
  <c r="C13" i="11"/>
  <c r="B13" i="11"/>
  <c r="S12" i="11"/>
  <c r="R12" i="11"/>
  <c r="Q12" i="11"/>
  <c r="P12" i="11"/>
  <c r="O12" i="11"/>
  <c r="N12" i="11"/>
  <c r="M12" i="11"/>
  <c r="L12" i="11"/>
  <c r="K12" i="11"/>
  <c r="J12" i="11"/>
  <c r="I12" i="11"/>
  <c r="H12" i="11"/>
  <c r="G12" i="11"/>
  <c r="F12" i="11"/>
  <c r="E12" i="11"/>
  <c r="D12" i="11"/>
  <c r="C12" i="11"/>
  <c r="B12" i="11"/>
  <c r="S11" i="11"/>
  <c r="R11" i="11"/>
  <c r="Q11" i="11"/>
  <c r="P11" i="11"/>
  <c r="O11" i="11"/>
  <c r="N11" i="11"/>
  <c r="M11" i="11"/>
  <c r="L11" i="11"/>
  <c r="K11" i="11"/>
  <c r="J11" i="11"/>
  <c r="I11" i="11"/>
  <c r="H11" i="11"/>
  <c r="G11" i="11"/>
  <c r="F11" i="11"/>
  <c r="E11" i="11"/>
  <c r="D11" i="11"/>
  <c r="C11" i="11"/>
  <c r="B11" i="11"/>
  <c r="S10" i="11"/>
  <c r="R10" i="11"/>
  <c r="Q10" i="11"/>
  <c r="P10" i="11"/>
  <c r="O10" i="11"/>
  <c r="N10" i="11"/>
  <c r="M10" i="11"/>
  <c r="L10" i="11"/>
  <c r="K10" i="11"/>
  <c r="J10" i="11"/>
  <c r="I10" i="11"/>
  <c r="H10" i="11"/>
  <c r="G10" i="11"/>
  <c r="F10" i="11"/>
  <c r="E10" i="11"/>
  <c r="D10" i="11"/>
  <c r="C10" i="11"/>
  <c r="B10" i="11"/>
  <c r="S9" i="11"/>
  <c r="R9" i="11"/>
  <c r="Q9" i="11"/>
  <c r="P9" i="11"/>
  <c r="O9" i="11"/>
  <c r="N9" i="11"/>
  <c r="M9" i="11"/>
  <c r="L9" i="11"/>
  <c r="K9" i="11"/>
  <c r="J9" i="11"/>
  <c r="I9" i="11"/>
  <c r="H9" i="11"/>
  <c r="G9" i="11"/>
  <c r="F9" i="11"/>
  <c r="E9" i="11"/>
  <c r="D9" i="11"/>
  <c r="C9" i="11"/>
  <c r="B9" i="11"/>
  <c r="S8" i="11"/>
  <c r="R8" i="11"/>
  <c r="Q8" i="11"/>
  <c r="P8" i="11"/>
  <c r="O8" i="11"/>
  <c r="N8" i="11"/>
  <c r="M8" i="11"/>
  <c r="L8" i="11"/>
  <c r="K8" i="11"/>
  <c r="J8" i="11"/>
  <c r="I8" i="11"/>
  <c r="H8" i="11"/>
  <c r="G8" i="11"/>
  <c r="F8" i="11"/>
  <c r="E8" i="11"/>
  <c r="D8" i="11"/>
  <c r="C8" i="11"/>
  <c r="B8" i="11"/>
  <c r="S7" i="11"/>
  <c r="R7" i="11"/>
  <c r="Q7" i="11"/>
  <c r="P7" i="11"/>
  <c r="O7" i="11"/>
  <c r="N7" i="11"/>
  <c r="M7" i="11"/>
  <c r="L7" i="11"/>
  <c r="K7" i="11"/>
  <c r="J7" i="11"/>
  <c r="I7" i="11"/>
  <c r="H7" i="11"/>
  <c r="G7" i="11"/>
  <c r="F7" i="11"/>
  <c r="E7" i="11"/>
  <c r="D7" i="11"/>
  <c r="C7" i="11"/>
  <c r="B7" i="11"/>
  <c r="S6" i="11"/>
  <c r="R6" i="11"/>
  <c r="Q6" i="11"/>
  <c r="P6" i="11"/>
  <c r="O6" i="11"/>
  <c r="N6" i="11"/>
  <c r="M6" i="11"/>
  <c r="L6" i="11"/>
  <c r="K6" i="11"/>
  <c r="J6" i="11"/>
  <c r="I6" i="11"/>
  <c r="H6" i="11"/>
  <c r="G6" i="11"/>
  <c r="F6" i="11"/>
  <c r="E6" i="11"/>
  <c r="D6" i="11"/>
  <c r="C6" i="11"/>
  <c r="B6" i="11"/>
  <c r="S5" i="11"/>
  <c r="R5" i="11"/>
  <c r="Q5" i="11"/>
  <c r="P5" i="11"/>
  <c r="O5" i="11"/>
  <c r="N5" i="11"/>
  <c r="M5" i="11"/>
  <c r="L5" i="11"/>
  <c r="K5" i="11"/>
  <c r="J5" i="11"/>
  <c r="I5" i="11"/>
  <c r="H5" i="11"/>
  <c r="G5" i="11"/>
  <c r="F5" i="11"/>
  <c r="E5" i="11"/>
  <c r="D5" i="11"/>
  <c r="C5" i="11"/>
  <c r="B5" i="11"/>
  <c r="S4" i="11"/>
  <c r="R4" i="11"/>
  <c r="Q4" i="11"/>
  <c r="P4" i="11"/>
  <c r="O4" i="11"/>
  <c r="N4" i="11"/>
  <c r="M4" i="11"/>
  <c r="L4" i="11"/>
  <c r="K4" i="11"/>
  <c r="J4" i="11"/>
  <c r="I4" i="11"/>
  <c r="H4" i="11"/>
  <c r="G4" i="11"/>
  <c r="F4" i="11"/>
  <c r="E4" i="11"/>
  <c r="D4" i="11"/>
  <c r="C4" i="11"/>
  <c r="B4"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O167" i="6"/>
  <c r="O166" i="6"/>
  <c r="P165" i="6"/>
  <c r="C148" i="6"/>
  <c r="B148" i="6"/>
  <c r="P134" i="6"/>
  <c r="F134" i="6"/>
  <c r="Q114" i="6"/>
  <c r="P114" i="6"/>
  <c r="O114" i="6"/>
  <c r="N114" i="6"/>
  <c r="M114" i="6"/>
  <c r="E114" i="6"/>
  <c r="S108" i="6"/>
  <c r="R108" i="6"/>
  <c r="Q108" i="6"/>
  <c r="P108" i="6"/>
  <c r="R100" i="6"/>
  <c r="H100" i="6"/>
  <c r="P96" i="6"/>
  <c r="F96" i="6"/>
  <c r="Q94" i="6"/>
  <c r="R80" i="6"/>
  <c r="Q80" i="6"/>
  <c r="P80" i="6"/>
  <c r="O80" i="6"/>
  <c r="N80" i="6"/>
  <c r="M80" i="6"/>
  <c r="L9" i="6"/>
  <c r="O63" i="6"/>
  <c r="N63" i="6"/>
  <c r="M63" i="6"/>
  <c r="E55" i="6"/>
  <c r="Q50" i="6"/>
  <c r="B50" i="6"/>
  <c r="C50" i="6"/>
  <c r="D50" i="6"/>
  <c r="E50" i="6"/>
  <c r="F50" i="6"/>
  <c r="G50" i="6"/>
  <c r="H50" i="6"/>
  <c r="I50" i="6"/>
  <c r="J50" i="6"/>
  <c r="L50" i="6"/>
  <c r="M50" i="6"/>
  <c r="N50" i="6"/>
  <c r="O50" i="6"/>
  <c r="P50" i="6"/>
  <c r="R50" i="6"/>
  <c r="S50" i="6"/>
  <c r="T50" i="6"/>
  <c r="C47" i="6"/>
  <c r="B45" i="6"/>
  <c r="C45" i="6"/>
  <c r="D45" i="6"/>
  <c r="E45" i="6"/>
  <c r="T33" i="6" l="1"/>
  <c r="S33" i="6"/>
  <c r="R33" i="6"/>
  <c r="Q33" i="6"/>
  <c r="L33" i="6"/>
  <c r="N8" i="6"/>
  <c r="M8" i="6"/>
  <c r="J8" i="6"/>
  <c r="T7" i="6"/>
  <c r="B6" i="6"/>
  <c r="C6" i="6"/>
  <c r="D6" i="6"/>
  <c r="E6" i="6"/>
  <c r="F6" i="6"/>
  <c r="G6" i="6"/>
  <c r="H6" i="6"/>
  <c r="I6" i="6"/>
  <c r="J6" i="6"/>
  <c r="L6" i="6"/>
  <c r="M6" i="6"/>
  <c r="N6" i="6"/>
  <c r="O6" i="6"/>
  <c r="P6" i="6"/>
  <c r="Q6" i="6"/>
  <c r="R6" i="6"/>
  <c r="S6" i="6"/>
  <c r="T6" i="6"/>
  <c r="B7" i="6"/>
  <c r="C7" i="6"/>
  <c r="D7" i="6"/>
  <c r="E7" i="6"/>
  <c r="F7" i="6"/>
  <c r="G7" i="6"/>
  <c r="H7" i="6"/>
  <c r="I7" i="6"/>
  <c r="J7" i="6"/>
  <c r="L7" i="6"/>
  <c r="M7" i="6"/>
  <c r="N7" i="6"/>
  <c r="O7" i="6"/>
  <c r="P7" i="6"/>
  <c r="Q7" i="6"/>
  <c r="R7" i="6"/>
  <c r="S7" i="6"/>
  <c r="B8" i="6"/>
  <c r="C8" i="6"/>
  <c r="D8" i="6"/>
  <c r="E8" i="6"/>
  <c r="F8" i="6"/>
  <c r="G8" i="6"/>
  <c r="H8" i="6"/>
  <c r="I8" i="6"/>
  <c r="L8" i="6"/>
  <c r="O8" i="6"/>
  <c r="P8" i="6"/>
  <c r="Q8" i="6"/>
  <c r="R8" i="6"/>
  <c r="S8" i="6"/>
  <c r="T8" i="6"/>
  <c r="B9" i="6"/>
  <c r="C9" i="6"/>
  <c r="D9" i="6"/>
  <c r="E9" i="6"/>
  <c r="F9" i="6"/>
  <c r="G9" i="6"/>
  <c r="H9" i="6"/>
  <c r="I9" i="6"/>
  <c r="J9" i="6"/>
  <c r="M9" i="6"/>
  <c r="N9" i="6"/>
  <c r="O9" i="6"/>
  <c r="P9" i="6"/>
  <c r="Q9" i="6"/>
  <c r="R9" i="6"/>
  <c r="S9" i="6"/>
  <c r="T9" i="6"/>
  <c r="B10" i="6"/>
  <c r="C10" i="6"/>
  <c r="D10" i="6"/>
  <c r="E10" i="6"/>
  <c r="F10" i="6"/>
  <c r="G10" i="6"/>
  <c r="H10" i="6"/>
  <c r="I10" i="6"/>
  <c r="J10" i="6"/>
  <c r="L10" i="6"/>
  <c r="M10" i="6"/>
  <c r="N10" i="6"/>
  <c r="O10" i="6"/>
  <c r="P10" i="6"/>
  <c r="Q10" i="6"/>
  <c r="R10" i="6"/>
  <c r="S10" i="6"/>
  <c r="T10" i="6"/>
  <c r="B11" i="6"/>
  <c r="C11" i="6"/>
  <c r="D11" i="6"/>
  <c r="E11" i="6"/>
  <c r="F11" i="6"/>
  <c r="G11" i="6"/>
  <c r="H11" i="6"/>
  <c r="I11" i="6"/>
  <c r="J11" i="6"/>
  <c r="L11" i="6"/>
  <c r="M11" i="6"/>
  <c r="N11" i="6"/>
  <c r="O11" i="6"/>
  <c r="P11" i="6"/>
  <c r="Q11" i="6"/>
  <c r="R11" i="6"/>
  <c r="S11" i="6"/>
  <c r="T11" i="6"/>
  <c r="B98" i="6"/>
  <c r="C175" i="1" l="1"/>
  <c r="C176" i="1"/>
  <c r="C177" i="1"/>
  <c r="C178" i="1"/>
  <c r="C179" i="1"/>
  <c r="B175" i="1"/>
  <c r="B176" i="1"/>
  <c r="B177" i="1"/>
  <c r="B178" i="1"/>
  <c r="B179" i="1"/>
  <c r="A175" i="1"/>
  <c r="A176" i="1"/>
  <c r="A177" i="1"/>
  <c r="A178" i="1"/>
  <c r="A179" i="1"/>
  <c r="C176" i="7"/>
  <c r="C177" i="7"/>
  <c r="C178" i="7"/>
  <c r="C179" i="7"/>
  <c r="C180" i="7"/>
  <c r="B176" i="7"/>
  <c r="B177" i="7"/>
  <c r="B178" i="7"/>
  <c r="B179" i="7"/>
  <c r="B180" i="7"/>
  <c r="A176" i="7"/>
  <c r="A177" i="7"/>
  <c r="A178" i="7"/>
  <c r="A179" i="7"/>
  <c r="A180" i="7"/>
  <c r="B2" i="5"/>
  <c r="B3" i="5"/>
  <c r="B216" i="5" s="1"/>
  <c r="B208" i="5" l="1"/>
  <c r="B209" i="5"/>
  <c r="B210" i="5"/>
  <c r="B211" i="5"/>
  <c r="B212" i="5"/>
  <c r="B213" i="5"/>
  <c r="B214" i="5"/>
  <c r="B215" i="5"/>
  <c r="B200" i="5"/>
  <c r="B207" i="5"/>
  <c r="B205" i="5"/>
  <c r="B202" i="5"/>
  <c r="B203" i="5"/>
  <c r="B206" i="5"/>
  <c r="B201" i="5"/>
  <c r="B204" i="5"/>
  <c r="B199" i="5"/>
  <c r="B198" i="5"/>
  <c r="B197" i="5"/>
  <c r="B196" i="5"/>
  <c r="B195" i="5"/>
  <c r="B191" i="5"/>
  <c r="B190" i="5"/>
  <c r="B189" i="5"/>
  <c r="B193" i="5"/>
  <c r="B192" i="5"/>
  <c r="B194" i="5"/>
  <c r="B188" i="5"/>
  <c r="B183" i="5"/>
  <c r="B184" i="5"/>
  <c r="B185" i="5"/>
  <c r="B182" i="5"/>
  <c r="B186" i="5"/>
  <c r="B181" i="5"/>
  <c r="B180" i="5"/>
  <c r="B187" i="5"/>
  <c r="B176" i="5"/>
  <c r="B177" i="5"/>
  <c r="B178" i="5"/>
  <c r="B179" i="5"/>
  <c r="A176" i="5"/>
  <c r="A177" i="5"/>
  <c r="A178" i="5"/>
  <c r="A179"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4" i="5"/>
  <c r="B12" i="6" l="1"/>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6" i="6"/>
  <c r="B47" i="6"/>
  <c r="B48" i="6"/>
  <c r="B49"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C12" i="6"/>
  <c r="D12" i="6"/>
  <c r="E12" i="6"/>
  <c r="F12" i="6"/>
  <c r="G12" i="6"/>
  <c r="H12" i="6"/>
  <c r="I12" i="6"/>
  <c r="J12" i="6"/>
  <c r="L12" i="6"/>
  <c r="M12" i="6"/>
  <c r="N12" i="6"/>
  <c r="O12" i="6"/>
  <c r="P12" i="6"/>
  <c r="Q12" i="6"/>
  <c r="R12" i="6"/>
  <c r="S12" i="6"/>
  <c r="T12" i="6"/>
  <c r="C13" i="6"/>
  <c r="D13" i="6"/>
  <c r="E13" i="6"/>
  <c r="F13" i="6"/>
  <c r="G13" i="6"/>
  <c r="H13" i="6"/>
  <c r="I13" i="6"/>
  <c r="J13" i="6"/>
  <c r="L13" i="6"/>
  <c r="M13" i="6"/>
  <c r="N13" i="6"/>
  <c r="O13" i="6"/>
  <c r="P13" i="6"/>
  <c r="Q13" i="6"/>
  <c r="R13" i="6"/>
  <c r="S13" i="6"/>
  <c r="T13" i="6"/>
  <c r="C14" i="6"/>
  <c r="D14" i="6"/>
  <c r="E14" i="6"/>
  <c r="F14" i="6"/>
  <c r="G14" i="6"/>
  <c r="H14" i="6"/>
  <c r="I14" i="6"/>
  <c r="J14" i="6"/>
  <c r="L14" i="6"/>
  <c r="M14" i="6"/>
  <c r="N14" i="6"/>
  <c r="O14" i="6"/>
  <c r="P14" i="6"/>
  <c r="Q14" i="6"/>
  <c r="R14" i="6"/>
  <c r="S14" i="6"/>
  <c r="T14" i="6"/>
  <c r="C15" i="6"/>
  <c r="D15" i="6"/>
  <c r="E15" i="6"/>
  <c r="F15" i="6"/>
  <c r="G15" i="6"/>
  <c r="H15" i="6"/>
  <c r="I15" i="6"/>
  <c r="J15" i="6"/>
  <c r="L15" i="6"/>
  <c r="M15" i="6"/>
  <c r="N15" i="6"/>
  <c r="O15" i="6"/>
  <c r="P15" i="6"/>
  <c r="Q15" i="6"/>
  <c r="R15" i="6"/>
  <c r="S15" i="6"/>
  <c r="T15" i="6"/>
  <c r="C16" i="6"/>
  <c r="E16" i="6"/>
  <c r="F16" i="6"/>
  <c r="G16" i="6"/>
  <c r="H16" i="6"/>
  <c r="I16" i="6"/>
  <c r="J16" i="6"/>
  <c r="L16" i="6"/>
  <c r="M16" i="6"/>
  <c r="N16" i="6"/>
  <c r="O16" i="6"/>
  <c r="P16" i="6"/>
  <c r="Q16" i="6"/>
  <c r="R16" i="6"/>
  <c r="S16" i="6"/>
  <c r="T16" i="6"/>
  <c r="C17" i="6"/>
  <c r="D17" i="6"/>
  <c r="E17" i="6"/>
  <c r="F17" i="6"/>
  <c r="G17" i="6"/>
  <c r="H17" i="6"/>
  <c r="I17" i="6"/>
  <c r="J17" i="6"/>
  <c r="L17" i="6"/>
  <c r="M17" i="6"/>
  <c r="N17" i="6"/>
  <c r="O17" i="6"/>
  <c r="P17" i="6"/>
  <c r="Q17" i="6"/>
  <c r="R17" i="6"/>
  <c r="S17" i="6"/>
  <c r="T17" i="6"/>
  <c r="C18" i="6"/>
  <c r="D18" i="6"/>
  <c r="E18" i="6"/>
  <c r="F18" i="6"/>
  <c r="G18" i="6"/>
  <c r="H18" i="6"/>
  <c r="I18" i="6"/>
  <c r="J18" i="6"/>
  <c r="L18" i="6"/>
  <c r="M18" i="6"/>
  <c r="N18" i="6"/>
  <c r="O18" i="6"/>
  <c r="P18" i="6"/>
  <c r="Q18" i="6"/>
  <c r="R18" i="6"/>
  <c r="S18" i="6"/>
  <c r="T18" i="6"/>
  <c r="C19" i="6"/>
  <c r="D19" i="6"/>
  <c r="E19" i="6"/>
  <c r="F19" i="6"/>
  <c r="G19" i="6"/>
  <c r="H19" i="6"/>
  <c r="I19" i="6"/>
  <c r="J19" i="6"/>
  <c r="L19" i="6"/>
  <c r="M19" i="6"/>
  <c r="N19" i="6"/>
  <c r="O19" i="6"/>
  <c r="P19" i="6"/>
  <c r="Q19" i="6"/>
  <c r="R19" i="6"/>
  <c r="S19" i="6"/>
  <c r="T19" i="6"/>
  <c r="C20" i="6"/>
  <c r="D20" i="6"/>
  <c r="E20" i="6"/>
  <c r="F20" i="6"/>
  <c r="G20" i="6"/>
  <c r="H20" i="6"/>
  <c r="I20" i="6"/>
  <c r="J20" i="6"/>
  <c r="L20" i="6"/>
  <c r="M20" i="6"/>
  <c r="N20" i="6"/>
  <c r="O20" i="6"/>
  <c r="P20" i="6"/>
  <c r="Q20" i="6"/>
  <c r="R20" i="6"/>
  <c r="S20" i="6"/>
  <c r="T20" i="6"/>
  <c r="C21" i="6"/>
  <c r="D21" i="6"/>
  <c r="E21" i="6"/>
  <c r="F21" i="6"/>
  <c r="G21" i="6"/>
  <c r="H21" i="6"/>
  <c r="I21" i="6"/>
  <c r="J21" i="6"/>
  <c r="L21" i="6"/>
  <c r="M21" i="6"/>
  <c r="N21" i="6"/>
  <c r="O21" i="6"/>
  <c r="P21" i="6"/>
  <c r="Q21" i="6"/>
  <c r="R21" i="6"/>
  <c r="S21" i="6"/>
  <c r="T21" i="6"/>
  <c r="C22" i="6"/>
  <c r="D22" i="6"/>
  <c r="E22" i="6"/>
  <c r="F22" i="6"/>
  <c r="G22" i="6"/>
  <c r="H22" i="6"/>
  <c r="I22" i="6"/>
  <c r="J22" i="6"/>
  <c r="L22" i="6"/>
  <c r="M22" i="6"/>
  <c r="N22" i="6"/>
  <c r="O22" i="6"/>
  <c r="P22" i="6"/>
  <c r="Q22" i="6"/>
  <c r="R22" i="6"/>
  <c r="S22" i="6"/>
  <c r="T22" i="6"/>
  <c r="C23" i="6"/>
  <c r="D23" i="6"/>
  <c r="E23" i="6"/>
  <c r="F23" i="6"/>
  <c r="G23" i="6"/>
  <c r="H23" i="6"/>
  <c r="I23" i="6"/>
  <c r="J23" i="6"/>
  <c r="L23" i="6"/>
  <c r="M23" i="6"/>
  <c r="N23" i="6"/>
  <c r="O23" i="6"/>
  <c r="P23" i="6"/>
  <c r="Q23" i="6"/>
  <c r="R23" i="6"/>
  <c r="S23" i="6"/>
  <c r="T23" i="6"/>
  <c r="C24" i="6"/>
  <c r="D24" i="6"/>
  <c r="E24" i="6"/>
  <c r="F24" i="6"/>
  <c r="G24" i="6"/>
  <c r="H24" i="6"/>
  <c r="I24" i="6"/>
  <c r="J24" i="6"/>
  <c r="L24" i="6"/>
  <c r="M24" i="6"/>
  <c r="N24" i="6"/>
  <c r="O24" i="6"/>
  <c r="P24" i="6"/>
  <c r="Q24" i="6"/>
  <c r="R24" i="6"/>
  <c r="S24" i="6"/>
  <c r="T24" i="6"/>
  <c r="C25" i="6"/>
  <c r="D25" i="6"/>
  <c r="E25" i="6"/>
  <c r="F25" i="6"/>
  <c r="G25" i="6"/>
  <c r="H25" i="6"/>
  <c r="I25" i="6"/>
  <c r="J25" i="6"/>
  <c r="L25" i="6"/>
  <c r="M25" i="6"/>
  <c r="N25" i="6"/>
  <c r="O25" i="6"/>
  <c r="P25" i="6"/>
  <c r="Q25" i="6"/>
  <c r="R25" i="6"/>
  <c r="S25" i="6"/>
  <c r="T25" i="6"/>
  <c r="C26" i="6"/>
  <c r="D26" i="6"/>
  <c r="E26" i="6"/>
  <c r="F26" i="6"/>
  <c r="G26" i="6"/>
  <c r="H26" i="6"/>
  <c r="I26" i="6"/>
  <c r="J26" i="6"/>
  <c r="L26" i="6"/>
  <c r="M26" i="6"/>
  <c r="N26" i="6"/>
  <c r="O26" i="6"/>
  <c r="P26" i="6"/>
  <c r="Q26" i="6"/>
  <c r="R26" i="6"/>
  <c r="S26" i="6"/>
  <c r="T26" i="6"/>
  <c r="C27" i="6"/>
  <c r="D27" i="6"/>
  <c r="E27" i="6"/>
  <c r="F27" i="6"/>
  <c r="G27" i="6"/>
  <c r="H27" i="6"/>
  <c r="I27" i="6"/>
  <c r="J27" i="6"/>
  <c r="L27" i="6"/>
  <c r="M27" i="6"/>
  <c r="N27" i="6"/>
  <c r="O27" i="6"/>
  <c r="P27" i="6"/>
  <c r="Q27" i="6"/>
  <c r="R27" i="6"/>
  <c r="S27" i="6"/>
  <c r="T27" i="6"/>
  <c r="C28" i="6"/>
  <c r="D28" i="6"/>
  <c r="E28" i="6"/>
  <c r="F28" i="6"/>
  <c r="G28" i="6"/>
  <c r="H28" i="6"/>
  <c r="I28" i="6"/>
  <c r="J28" i="6"/>
  <c r="L28" i="6"/>
  <c r="M28" i="6"/>
  <c r="N28" i="6"/>
  <c r="O28" i="6"/>
  <c r="P28" i="6"/>
  <c r="Q28" i="6"/>
  <c r="R28" i="6"/>
  <c r="S28" i="6"/>
  <c r="T28" i="6"/>
  <c r="D29" i="6"/>
  <c r="E29" i="6"/>
  <c r="F29" i="6"/>
  <c r="G29" i="6"/>
  <c r="H29" i="6"/>
  <c r="I29" i="6"/>
  <c r="J29" i="6"/>
  <c r="L29" i="6"/>
  <c r="M29" i="6"/>
  <c r="N29" i="6"/>
  <c r="O29" i="6"/>
  <c r="P29" i="6"/>
  <c r="Q29" i="6"/>
  <c r="R29" i="6"/>
  <c r="S29" i="6"/>
  <c r="T29" i="6"/>
  <c r="C30" i="6"/>
  <c r="D30" i="6"/>
  <c r="E30" i="6"/>
  <c r="F30" i="6"/>
  <c r="G30" i="6"/>
  <c r="H30" i="6"/>
  <c r="I30" i="6"/>
  <c r="J30" i="6"/>
  <c r="L30" i="6"/>
  <c r="M30" i="6"/>
  <c r="N30" i="6"/>
  <c r="O30" i="6"/>
  <c r="P30" i="6"/>
  <c r="Q30" i="6"/>
  <c r="R30" i="6"/>
  <c r="S30" i="6"/>
  <c r="T30" i="6"/>
  <c r="C31" i="6"/>
  <c r="D31" i="6"/>
  <c r="E31" i="6"/>
  <c r="F31" i="6"/>
  <c r="G31" i="6"/>
  <c r="H31" i="6"/>
  <c r="I31" i="6"/>
  <c r="J31" i="6"/>
  <c r="L31" i="6"/>
  <c r="M31" i="6"/>
  <c r="N31" i="6"/>
  <c r="O31" i="6"/>
  <c r="P31" i="6"/>
  <c r="Q31" i="6"/>
  <c r="R31" i="6"/>
  <c r="S31" i="6"/>
  <c r="T31" i="6"/>
  <c r="C32" i="6"/>
  <c r="D32" i="6"/>
  <c r="E32" i="6"/>
  <c r="F32" i="6"/>
  <c r="G32" i="6"/>
  <c r="H32" i="6"/>
  <c r="I32" i="6"/>
  <c r="J32" i="6"/>
  <c r="L32" i="6"/>
  <c r="M32" i="6"/>
  <c r="N32" i="6"/>
  <c r="O32" i="6"/>
  <c r="P32" i="6"/>
  <c r="Q32" i="6"/>
  <c r="R32" i="6"/>
  <c r="S32" i="6"/>
  <c r="T32" i="6"/>
  <c r="C33" i="6"/>
  <c r="D33" i="6"/>
  <c r="E33" i="6"/>
  <c r="F33" i="6"/>
  <c r="G33" i="6"/>
  <c r="H33" i="6"/>
  <c r="I33" i="6"/>
  <c r="J33" i="6"/>
  <c r="M33" i="6"/>
  <c r="N33" i="6"/>
  <c r="O33" i="6"/>
  <c r="P33" i="6"/>
  <c r="D34" i="6"/>
  <c r="E34" i="6"/>
  <c r="F34" i="6"/>
  <c r="G34" i="6"/>
  <c r="H34" i="6"/>
  <c r="I34" i="6"/>
  <c r="J34" i="6"/>
  <c r="L34" i="6"/>
  <c r="M34" i="6"/>
  <c r="N34" i="6"/>
  <c r="O34" i="6"/>
  <c r="P34" i="6"/>
  <c r="Q34" i="6"/>
  <c r="R34" i="6"/>
  <c r="S34" i="6"/>
  <c r="T34" i="6"/>
  <c r="C35" i="6"/>
  <c r="E35" i="6"/>
  <c r="F35" i="6"/>
  <c r="G35" i="6"/>
  <c r="H35" i="6"/>
  <c r="I35" i="6"/>
  <c r="J35" i="6"/>
  <c r="L35" i="6"/>
  <c r="M35" i="6"/>
  <c r="N35" i="6"/>
  <c r="O35" i="6"/>
  <c r="P35" i="6"/>
  <c r="Q35" i="6"/>
  <c r="R35" i="6"/>
  <c r="S35" i="6"/>
  <c r="T35" i="6"/>
  <c r="C36" i="6"/>
  <c r="D36" i="6"/>
  <c r="E36" i="6"/>
  <c r="F36" i="6"/>
  <c r="G36" i="6"/>
  <c r="H36" i="6"/>
  <c r="I36" i="6"/>
  <c r="J36" i="6"/>
  <c r="L36" i="6"/>
  <c r="M36" i="6"/>
  <c r="N36" i="6"/>
  <c r="O36" i="6"/>
  <c r="P36" i="6"/>
  <c r="Q36" i="6"/>
  <c r="R36" i="6"/>
  <c r="S36" i="6"/>
  <c r="T36" i="6"/>
  <c r="C37" i="6"/>
  <c r="D37" i="6"/>
  <c r="E37" i="6"/>
  <c r="F37" i="6"/>
  <c r="G37" i="6"/>
  <c r="H37" i="6"/>
  <c r="I37" i="6"/>
  <c r="J37" i="6"/>
  <c r="L37" i="6"/>
  <c r="M37" i="6"/>
  <c r="N37" i="6"/>
  <c r="O37" i="6"/>
  <c r="P37" i="6"/>
  <c r="Q37" i="6"/>
  <c r="R37" i="6"/>
  <c r="S37" i="6"/>
  <c r="T37" i="6"/>
  <c r="C38" i="6"/>
  <c r="E38" i="6"/>
  <c r="F38" i="6"/>
  <c r="G38" i="6"/>
  <c r="H38" i="6"/>
  <c r="I38" i="6"/>
  <c r="J38" i="6"/>
  <c r="L38" i="6"/>
  <c r="M38" i="6"/>
  <c r="N38" i="6"/>
  <c r="O38" i="6"/>
  <c r="P38" i="6"/>
  <c r="Q38" i="6"/>
  <c r="R38" i="6"/>
  <c r="S38" i="6"/>
  <c r="T38" i="6"/>
  <c r="C39" i="6"/>
  <c r="D39" i="6"/>
  <c r="E39" i="6"/>
  <c r="F39" i="6"/>
  <c r="G39" i="6"/>
  <c r="H39" i="6"/>
  <c r="I39" i="6"/>
  <c r="J39" i="6"/>
  <c r="L39" i="6"/>
  <c r="M39" i="6"/>
  <c r="N39" i="6"/>
  <c r="O39" i="6"/>
  <c r="P39" i="6"/>
  <c r="Q39" i="6"/>
  <c r="R39" i="6"/>
  <c r="S39" i="6"/>
  <c r="T39" i="6"/>
  <c r="C40" i="6"/>
  <c r="D40" i="6"/>
  <c r="E40" i="6"/>
  <c r="F40" i="6"/>
  <c r="G40" i="6"/>
  <c r="H40" i="6"/>
  <c r="I40" i="6"/>
  <c r="J40" i="6"/>
  <c r="L40" i="6"/>
  <c r="M40" i="6"/>
  <c r="N40" i="6"/>
  <c r="O40" i="6"/>
  <c r="P40" i="6"/>
  <c r="Q40" i="6"/>
  <c r="R40" i="6"/>
  <c r="S40" i="6"/>
  <c r="T40" i="6"/>
  <c r="C41" i="6"/>
  <c r="D41" i="6"/>
  <c r="E41" i="6"/>
  <c r="F41" i="6"/>
  <c r="G41" i="6"/>
  <c r="H41" i="6"/>
  <c r="I41" i="6"/>
  <c r="J41" i="6"/>
  <c r="L41" i="6"/>
  <c r="M41" i="6"/>
  <c r="N41" i="6"/>
  <c r="O41" i="6"/>
  <c r="P41" i="6"/>
  <c r="Q41" i="6"/>
  <c r="R41" i="6"/>
  <c r="S41" i="6"/>
  <c r="T41" i="6"/>
  <c r="C42" i="6"/>
  <c r="D42" i="6"/>
  <c r="E42" i="6"/>
  <c r="F42" i="6"/>
  <c r="G42" i="6"/>
  <c r="H42" i="6"/>
  <c r="I42" i="6"/>
  <c r="J42" i="6"/>
  <c r="L42" i="6"/>
  <c r="M42" i="6"/>
  <c r="N42" i="6"/>
  <c r="O42" i="6"/>
  <c r="P42" i="6"/>
  <c r="Q42" i="6"/>
  <c r="R42" i="6"/>
  <c r="S42" i="6"/>
  <c r="T42" i="6"/>
  <c r="C43" i="6"/>
  <c r="D43" i="6"/>
  <c r="E43" i="6"/>
  <c r="F43" i="6"/>
  <c r="G43" i="6"/>
  <c r="H43" i="6"/>
  <c r="I43" i="6"/>
  <c r="J43" i="6"/>
  <c r="L43" i="6"/>
  <c r="M43" i="6"/>
  <c r="N43" i="6"/>
  <c r="O43" i="6"/>
  <c r="P43" i="6"/>
  <c r="Q43" i="6"/>
  <c r="R43" i="6"/>
  <c r="S43" i="6"/>
  <c r="T43" i="6"/>
  <c r="C44" i="6"/>
  <c r="D44" i="6"/>
  <c r="E44" i="6"/>
  <c r="F44" i="6"/>
  <c r="G44" i="6"/>
  <c r="H44" i="6"/>
  <c r="I44" i="6"/>
  <c r="J44" i="6"/>
  <c r="L44" i="6"/>
  <c r="M44" i="6"/>
  <c r="N44" i="6"/>
  <c r="O44" i="6"/>
  <c r="P44" i="6"/>
  <c r="Q44" i="6"/>
  <c r="R44" i="6"/>
  <c r="S44" i="6"/>
  <c r="T44" i="6"/>
  <c r="F45" i="6"/>
  <c r="G45" i="6"/>
  <c r="H45" i="6"/>
  <c r="I45" i="6"/>
  <c r="J45" i="6"/>
  <c r="L45" i="6"/>
  <c r="M45" i="6"/>
  <c r="N45" i="6"/>
  <c r="O45" i="6"/>
  <c r="P45" i="6"/>
  <c r="Q45" i="6"/>
  <c r="R45" i="6"/>
  <c r="S45" i="6"/>
  <c r="T45" i="6"/>
  <c r="C46" i="6"/>
  <c r="D46" i="6"/>
  <c r="E46" i="6"/>
  <c r="F46" i="6"/>
  <c r="G46" i="6"/>
  <c r="H46" i="6"/>
  <c r="I46" i="6"/>
  <c r="J46" i="6"/>
  <c r="L46" i="6"/>
  <c r="M46" i="6"/>
  <c r="N46" i="6"/>
  <c r="O46" i="6"/>
  <c r="P46" i="6"/>
  <c r="Q46" i="6"/>
  <c r="R46" i="6"/>
  <c r="S46" i="6"/>
  <c r="T46" i="6"/>
  <c r="D47" i="6"/>
  <c r="E47" i="6"/>
  <c r="F47" i="6"/>
  <c r="G47" i="6"/>
  <c r="H47" i="6"/>
  <c r="I47" i="6"/>
  <c r="J47" i="6"/>
  <c r="L47" i="6"/>
  <c r="M47" i="6"/>
  <c r="N47" i="6"/>
  <c r="O47" i="6"/>
  <c r="P47" i="6"/>
  <c r="Q47" i="6"/>
  <c r="R47" i="6"/>
  <c r="S47" i="6"/>
  <c r="T47" i="6"/>
  <c r="C48" i="6"/>
  <c r="D48" i="6"/>
  <c r="E48" i="6"/>
  <c r="F48" i="6"/>
  <c r="G48" i="6"/>
  <c r="H48" i="6"/>
  <c r="I48" i="6"/>
  <c r="J48" i="6"/>
  <c r="L48" i="6"/>
  <c r="M48" i="6"/>
  <c r="N48" i="6"/>
  <c r="O48" i="6"/>
  <c r="P48" i="6"/>
  <c r="Q48" i="6"/>
  <c r="R48" i="6"/>
  <c r="S48" i="6"/>
  <c r="T48" i="6"/>
  <c r="E49" i="6"/>
  <c r="F49" i="6"/>
  <c r="G49" i="6"/>
  <c r="H49" i="6"/>
  <c r="I49" i="6"/>
  <c r="J49" i="6"/>
  <c r="L49" i="6"/>
  <c r="M49" i="6"/>
  <c r="N49" i="6"/>
  <c r="O49" i="6"/>
  <c r="P49" i="6"/>
  <c r="Q49" i="6"/>
  <c r="R49" i="6"/>
  <c r="S49" i="6"/>
  <c r="T49" i="6"/>
  <c r="C51" i="6"/>
  <c r="D51" i="6"/>
  <c r="E51" i="6"/>
  <c r="F51" i="6"/>
  <c r="G51" i="6"/>
  <c r="H51" i="6"/>
  <c r="I51" i="6"/>
  <c r="J51" i="6"/>
  <c r="L51" i="6"/>
  <c r="M51" i="6"/>
  <c r="N51" i="6"/>
  <c r="O51" i="6"/>
  <c r="P51" i="6"/>
  <c r="Q51" i="6"/>
  <c r="R51" i="6"/>
  <c r="S51" i="6"/>
  <c r="T51" i="6"/>
  <c r="C52" i="6"/>
  <c r="D52" i="6"/>
  <c r="E52" i="6"/>
  <c r="F52" i="6"/>
  <c r="G52" i="6"/>
  <c r="H52" i="6"/>
  <c r="I52" i="6"/>
  <c r="J52" i="6"/>
  <c r="L52" i="6"/>
  <c r="M52" i="6"/>
  <c r="N52" i="6"/>
  <c r="O52" i="6"/>
  <c r="P52" i="6"/>
  <c r="Q52" i="6"/>
  <c r="R52" i="6"/>
  <c r="S52" i="6"/>
  <c r="T52" i="6"/>
  <c r="F53" i="6"/>
  <c r="G53" i="6"/>
  <c r="H53" i="6"/>
  <c r="I53" i="6"/>
  <c r="J53" i="6"/>
  <c r="L53" i="6"/>
  <c r="M53" i="6"/>
  <c r="N53" i="6"/>
  <c r="O53" i="6"/>
  <c r="P53" i="6"/>
  <c r="Q53" i="6"/>
  <c r="R53" i="6"/>
  <c r="S53" i="6"/>
  <c r="T53" i="6"/>
  <c r="D54" i="6"/>
  <c r="E54" i="6"/>
  <c r="F54" i="6"/>
  <c r="G54" i="6"/>
  <c r="H54" i="6"/>
  <c r="I54" i="6"/>
  <c r="J54" i="6"/>
  <c r="L54" i="6"/>
  <c r="M54" i="6"/>
  <c r="N54" i="6"/>
  <c r="O54" i="6"/>
  <c r="P54" i="6"/>
  <c r="Q54" i="6"/>
  <c r="R54" i="6"/>
  <c r="S54" i="6"/>
  <c r="T54" i="6"/>
  <c r="C55" i="6"/>
  <c r="D55" i="6"/>
  <c r="F55" i="6"/>
  <c r="G55" i="6"/>
  <c r="H55" i="6"/>
  <c r="I55" i="6"/>
  <c r="J55" i="6"/>
  <c r="L55" i="6"/>
  <c r="M55" i="6"/>
  <c r="N55" i="6"/>
  <c r="O55" i="6"/>
  <c r="P55" i="6"/>
  <c r="Q55" i="6"/>
  <c r="R55" i="6"/>
  <c r="S55" i="6"/>
  <c r="T55" i="6"/>
  <c r="C56" i="6"/>
  <c r="D56" i="6"/>
  <c r="E56" i="6"/>
  <c r="F56" i="6"/>
  <c r="G56" i="6"/>
  <c r="H56" i="6"/>
  <c r="I56" i="6"/>
  <c r="J56" i="6"/>
  <c r="L56" i="6"/>
  <c r="M56" i="6"/>
  <c r="N56" i="6"/>
  <c r="O56" i="6"/>
  <c r="P56" i="6"/>
  <c r="Q56" i="6"/>
  <c r="R56" i="6"/>
  <c r="S56" i="6"/>
  <c r="T56" i="6"/>
  <c r="C57" i="6"/>
  <c r="D57" i="6"/>
  <c r="E57" i="6"/>
  <c r="F57" i="6"/>
  <c r="G57" i="6"/>
  <c r="H57" i="6"/>
  <c r="I57" i="6"/>
  <c r="J57" i="6"/>
  <c r="L57" i="6"/>
  <c r="M57" i="6"/>
  <c r="N57" i="6"/>
  <c r="O57" i="6"/>
  <c r="P57" i="6"/>
  <c r="Q57" i="6"/>
  <c r="R57" i="6"/>
  <c r="S57" i="6"/>
  <c r="T57" i="6"/>
  <c r="C58" i="6"/>
  <c r="D58" i="6"/>
  <c r="E58" i="6"/>
  <c r="F58" i="6"/>
  <c r="G58" i="6"/>
  <c r="H58" i="6"/>
  <c r="I58" i="6"/>
  <c r="J58" i="6"/>
  <c r="L58" i="6"/>
  <c r="M58" i="6"/>
  <c r="N58" i="6"/>
  <c r="O58" i="6"/>
  <c r="P58" i="6"/>
  <c r="Q58" i="6"/>
  <c r="R58" i="6"/>
  <c r="S58" i="6"/>
  <c r="T58" i="6"/>
  <c r="C59" i="6"/>
  <c r="D59" i="6"/>
  <c r="E59" i="6"/>
  <c r="F59" i="6"/>
  <c r="G59" i="6"/>
  <c r="H59" i="6"/>
  <c r="I59" i="6"/>
  <c r="J59" i="6"/>
  <c r="L59" i="6"/>
  <c r="M59" i="6"/>
  <c r="N59" i="6"/>
  <c r="O59" i="6"/>
  <c r="P59" i="6"/>
  <c r="Q59" i="6"/>
  <c r="R59" i="6"/>
  <c r="S59" i="6"/>
  <c r="T59" i="6"/>
  <c r="C60" i="6"/>
  <c r="D60" i="6"/>
  <c r="E60" i="6"/>
  <c r="F60" i="6"/>
  <c r="G60" i="6"/>
  <c r="H60" i="6"/>
  <c r="I60" i="6"/>
  <c r="J60" i="6"/>
  <c r="L60" i="6"/>
  <c r="M60" i="6"/>
  <c r="N60" i="6"/>
  <c r="O60" i="6"/>
  <c r="P60" i="6"/>
  <c r="Q60" i="6"/>
  <c r="R60" i="6"/>
  <c r="S60" i="6"/>
  <c r="T60" i="6"/>
  <c r="C61" i="6"/>
  <c r="D61" i="6"/>
  <c r="E61" i="6"/>
  <c r="F61" i="6"/>
  <c r="G61" i="6"/>
  <c r="H61" i="6"/>
  <c r="I61" i="6"/>
  <c r="J61" i="6"/>
  <c r="L61" i="6"/>
  <c r="M61" i="6"/>
  <c r="N61" i="6"/>
  <c r="O61" i="6"/>
  <c r="P61" i="6"/>
  <c r="Q61" i="6"/>
  <c r="R61" i="6"/>
  <c r="S61" i="6"/>
  <c r="T61" i="6"/>
  <c r="C62" i="6"/>
  <c r="D62" i="6"/>
  <c r="E62" i="6"/>
  <c r="F62" i="6"/>
  <c r="G62" i="6"/>
  <c r="H62" i="6"/>
  <c r="I62" i="6"/>
  <c r="J62" i="6"/>
  <c r="L62" i="6"/>
  <c r="M62" i="6"/>
  <c r="N62" i="6"/>
  <c r="O62" i="6"/>
  <c r="P62" i="6"/>
  <c r="Q62" i="6"/>
  <c r="R62" i="6"/>
  <c r="S62" i="6"/>
  <c r="T62" i="6"/>
  <c r="C63" i="6"/>
  <c r="D63" i="6"/>
  <c r="E63" i="6"/>
  <c r="F63" i="6"/>
  <c r="G63" i="6"/>
  <c r="H63" i="6"/>
  <c r="I63" i="6"/>
  <c r="J63" i="6"/>
  <c r="L63" i="6"/>
  <c r="P63" i="6"/>
  <c r="Q63" i="6"/>
  <c r="R63" i="6"/>
  <c r="S63" i="6"/>
  <c r="T63" i="6"/>
  <c r="C64" i="6"/>
  <c r="H64" i="6"/>
  <c r="I64" i="6"/>
  <c r="J64" i="6"/>
  <c r="L64" i="6"/>
  <c r="M64" i="6"/>
  <c r="N64" i="6"/>
  <c r="O64" i="6"/>
  <c r="P64" i="6"/>
  <c r="Q64" i="6"/>
  <c r="R64" i="6"/>
  <c r="S64" i="6"/>
  <c r="T64" i="6"/>
  <c r="C65" i="6"/>
  <c r="D65" i="6"/>
  <c r="E65" i="6"/>
  <c r="F65" i="6"/>
  <c r="G65" i="6"/>
  <c r="H65" i="6"/>
  <c r="I65" i="6"/>
  <c r="J65" i="6"/>
  <c r="L65" i="6"/>
  <c r="M65" i="6"/>
  <c r="N65" i="6"/>
  <c r="O65" i="6"/>
  <c r="P65" i="6"/>
  <c r="Q65" i="6"/>
  <c r="R65" i="6"/>
  <c r="S65" i="6"/>
  <c r="T65" i="6"/>
  <c r="C66" i="6"/>
  <c r="D66" i="6"/>
  <c r="E66" i="6"/>
  <c r="F66" i="6"/>
  <c r="G66" i="6"/>
  <c r="H66" i="6"/>
  <c r="I66" i="6"/>
  <c r="J66" i="6"/>
  <c r="L66" i="6"/>
  <c r="M66" i="6"/>
  <c r="N66" i="6"/>
  <c r="O66" i="6"/>
  <c r="P66" i="6"/>
  <c r="Q66" i="6"/>
  <c r="R66" i="6"/>
  <c r="S66" i="6"/>
  <c r="T66" i="6"/>
  <c r="C67" i="6"/>
  <c r="D67" i="6"/>
  <c r="E67" i="6"/>
  <c r="F67" i="6"/>
  <c r="G67" i="6"/>
  <c r="H67" i="6"/>
  <c r="I67" i="6"/>
  <c r="J67" i="6"/>
  <c r="L67" i="6"/>
  <c r="M67" i="6"/>
  <c r="N67" i="6"/>
  <c r="O67" i="6"/>
  <c r="P67" i="6"/>
  <c r="Q67" i="6"/>
  <c r="R67" i="6"/>
  <c r="S67" i="6"/>
  <c r="T67" i="6"/>
  <c r="C68" i="6"/>
  <c r="D68" i="6"/>
  <c r="E68" i="6"/>
  <c r="F68" i="6"/>
  <c r="G68" i="6"/>
  <c r="H68" i="6"/>
  <c r="I68" i="6"/>
  <c r="J68" i="6"/>
  <c r="L68" i="6"/>
  <c r="M68" i="6"/>
  <c r="N68" i="6"/>
  <c r="O68" i="6"/>
  <c r="P68" i="6"/>
  <c r="Q68" i="6"/>
  <c r="R68" i="6"/>
  <c r="S68" i="6"/>
  <c r="T68" i="6"/>
  <c r="C69" i="6"/>
  <c r="D69" i="6"/>
  <c r="E69" i="6"/>
  <c r="F69" i="6"/>
  <c r="G69" i="6"/>
  <c r="H69" i="6"/>
  <c r="I69" i="6"/>
  <c r="J69" i="6"/>
  <c r="L69" i="6"/>
  <c r="M69" i="6"/>
  <c r="N69" i="6"/>
  <c r="O69" i="6"/>
  <c r="P69" i="6"/>
  <c r="Q69" i="6"/>
  <c r="R69" i="6"/>
  <c r="S69" i="6"/>
  <c r="T69" i="6"/>
  <c r="C70" i="6"/>
  <c r="D70" i="6"/>
  <c r="E70" i="6"/>
  <c r="F70" i="6"/>
  <c r="G70" i="6"/>
  <c r="H70" i="6"/>
  <c r="I70" i="6"/>
  <c r="J70" i="6"/>
  <c r="L70" i="6"/>
  <c r="M70" i="6"/>
  <c r="N70" i="6"/>
  <c r="O70" i="6"/>
  <c r="P70" i="6"/>
  <c r="Q70" i="6"/>
  <c r="R70" i="6"/>
  <c r="S70" i="6"/>
  <c r="T70" i="6"/>
  <c r="C71" i="6"/>
  <c r="D71" i="6"/>
  <c r="E71" i="6"/>
  <c r="F71" i="6"/>
  <c r="G71" i="6"/>
  <c r="H71" i="6"/>
  <c r="I71" i="6"/>
  <c r="J71" i="6"/>
  <c r="L71" i="6"/>
  <c r="M71" i="6"/>
  <c r="N71" i="6"/>
  <c r="O71" i="6"/>
  <c r="P71" i="6"/>
  <c r="Q71" i="6"/>
  <c r="R71" i="6"/>
  <c r="S71" i="6"/>
  <c r="T71" i="6"/>
  <c r="C72" i="6"/>
  <c r="D72" i="6"/>
  <c r="E72" i="6"/>
  <c r="F72" i="6"/>
  <c r="G72" i="6"/>
  <c r="H72" i="6"/>
  <c r="I72" i="6"/>
  <c r="J72" i="6"/>
  <c r="L72" i="6"/>
  <c r="M72" i="6"/>
  <c r="N72" i="6"/>
  <c r="O72" i="6"/>
  <c r="P72" i="6"/>
  <c r="Q72" i="6"/>
  <c r="R72" i="6"/>
  <c r="S72" i="6"/>
  <c r="T72" i="6"/>
  <c r="C73" i="6"/>
  <c r="D73" i="6"/>
  <c r="E73" i="6"/>
  <c r="F73" i="6"/>
  <c r="G73" i="6"/>
  <c r="H73" i="6"/>
  <c r="I73" i="6"/>
  <c r="J73" i="6"/>
  <c r="L73" i="6"/>
  <c r="M73" i="6"/>
  <c r="N73" i="6"/>
  <c r="O73" i="6"/>
  <c r="P73" i="6"/>
  <c r="Q73" i="6"/>
  <c r="R73" i="6"/>
  <c r="S73" i="6"/>
  <c r="T73" i="6"/>
  <c r="D74" i="6"/>
  <c r="E74" i="6"/>
  <c r="F74" i="6"/>
  <c r="G74" i="6"/>
  <c r="H74" i="6"/>
  <c r="I74" i="6"/>
  <c r="J74" i="6"/>
  <c r="L74" i="6"/>
  <c r="M74" i="6"/>
  <c r="N74" i="6"/>
  <c r="O74" i="6"/>
  <c r="P74" i="6"/>
  <c r="Q74" i="6"/>
  <c r="R74" i="6"/>
  <c r="S74" i="6"/>
  <c r="T74" i="6"/>
  <c r="C75" i="6"/>
  <c r="D75" i="6"/>
  <c r="E75" i="6"/>
  <c r="F75" i="6"/>
  <c r="G75" i="6"/>
  <c r="H75" i="6"/>
  <c r="I75" i="6"/>
  <c r="J75" i="6"/>
  <c r="L75" i="6"/>
  <c r="M75" i="6"/>
  <c r="N75" i="6"/>
  <c r="O75" i="6"/>
  <c r="P75" i="6"/>
  <c r="Q75" i="6"/>
  <c r="R75" i="6"/>
  <c r="S75" i="6"/>
  <c r="T75" i="6"/>
  <c r="C76" i="6"/>
  <c r="D76" i="6"/>
  <c r="E76" i="6"/>
  <c r="F76" i="6"/>
  <c r="G76" i="6"/>
  <c r="H76" i="6"/>
  <c r="I76" i="6"/>
  <c r="J76" i="6"/>
  <c r="L76" i="6"/>
  <c r="M76" i="6"/>
  <c r="N76" i="6"/>
  <c r="O76" i="6"/>
  <c r="P76" i="6"/>
  <c r="Q76" i="6"/>
  <c r="R76" i="6"/>
  <c r="S76" i="6"/>
  <c r="T76" i="6"/>
  <c r="C77" i="6"/>
  <c r="D77" i="6"/>
  <c r="E77" i="6"/>
  <c r="F77" i="6"/>
  <c r="G77" i="6"/>
  <c r="H77" i="6"/>
  <c r="I77" i="6"/>
  <c r="J77" i="6"/>
  <c r="L77" i="6"/>
  <c r="M77" i="6"/>
  <c r="N77" i="6"/>
  <c r="O77" i="6"/>
  <c r="P77" i="6"/>
  <c r="Q77" i="6"/>
  <c r="R77" i="6"/>
  <c r="S77" i="6"/>
  <c r="T77" i="6"/>
  <c r="C78" i="6"/>
  <c r="D78" i="6"/>
  <c r="G78" i="6"/>
  <c r="H78" i="6"/>
  <c r="I78" i="6"/>
  <c r="J78" i="6"/>
  <c r="L78" i="6"/>
  <c r="M78" i="6"/>
  <c r="N78" i="6"/>
  <c r="O78" i="6"/>
  <c r="P78" i="6"/>
  <c r="Q78" i="6"/>
  <c r="R78" i="6"/>
  <c r="S78" i="6"/>
  <c r="T78" i="6"/>
  <c r="C79" i="6"/>
  <c r="D79" i="6"/>
  <c r="E79" i="6"/>
  <c r="F79" i="6"/>
  <c r="G79" i="6"/>
  <c r="H79" i="6"/>
  <c r="I79" i="6"/>
  <c r="J79" i="6"/>
  <c r="L79" i="6"/>
  <c r="M79" i="6"/>
  <c r="N79" i="6"/>
  <c r="O79" i="6"/>
  <c r="P79" i="6"/>
  <c r="Q79" i="6"/>
  <c r="R79" i="6"/>
  <c r="S79" i="6"/>
  <c r="T79" i="6"/>
  <c r="C80" i="6"/>
  <c r="D80" i="6"/>
  <c r="E80" i="6"/>
  <c r="F80" i="6"/>
  <c r="G80" i="6"/>
  <c r="H80" i="6"/>
  <c r="I80" i="6"/>
  <c r="J80" i="6"/>
  <c r="L80" i="6"/>
  <c r="S80" i="6"/>
  <c r="T80" i="6"/>
  <c r="E81" i="6"/>
  <c r="F81" i="6"/>
  <c r="G81" i="6"/>
  <c r="H81" i="6"/>
  <c r="I81" i="6"/>
  <c r="J81" i="6"/>
  <c r="L81" i="6"/>
  <c r="M81" i="6"/>
  <c r="N81" i="6"/>
  <c r="O81" i="6"/>
  <c r="P81" i="6"/>
  <c r="Q81" i="6"/>
  <c r="R81" i="6"/>
  <c r="S81" i="6"/>
  <c r="T81" i="6"/>
  <c r="C82" i="6"/>
  <c r="D82" i="6"/>
  <c r="E82" i="6"/>
  <c r="F82" i="6"/>
  <c r="G82" i="6"/>
  <c r="H82" i="6"/>
  <c r="I82" i="6"/>
  <c r="J82" i="6"/>
  <c r="L82" i="6"/>
  <c r="M82" i="6"/>
  <c r="N82" i="6"/>
  <c r="O82" i="6"/>
  <c r="P82" i="6"/>
  <c r="Q82" i="6"/>
  <c r="R82" i="6"/>
  <c r="S82" i="6"/>
  <c r="T82" i="6"/>
  <c r="E83" i="6"/>
  <c r="F83" i="6"/>
  <c r="G83" i="6"/>
  <c r="H83" i="6"/>
  <c r="I83" i="6"/>
  <c r="J83" i="6"/>
  <c r="L83" i="6"/>
  <c r="M83" i="6"/>
  <c r="N83" i="6"/>
  <c r="O83" i="6"/>
  <c r="P83" i="6"/>
  <c r="Q83" i="6"/>
  <c r="R83" i="6"/>
  <c r="S83" i="6"/>
  <c r="T83" i="6"/>
  <c r="C84" i="6"/>
  <c r="D84" i="6"/>
  <c r="E84" i="6"/>
  <c r="F84" i="6"/>
  <c r="G84" i="6"/>
  <c r="H84" i="6"/>
  <c r="I84" i="6"/>
  <c r="J84" i="6"/>
  <c r="L84" i="6"/>
  <c r="M84" i="6"/>
  <c r="N84" i="6"/>
  <c r="O84" i="6"/>
  <c r="P84" i="6"/>
  <c r="Q84" i="6"/>
  <c r="R84" i="6"/>
  <c r="S84" i="6"/>
  <c r="T84" i="6"/>
  <c r="C85" i="6"/>
  <c r="D85" i="6"/>
  <c r="E85" i="6"/>
  <c r="F85" i="6"/>
  <c r="G85" i="6"/>
  <c r="H85" i="6"/>
  <c r="I85" i="6"/>
  <c r="J85" i="6"/>
  <c r="L85" i="6"/>
  <c r="M85" i="6"/>
  <c r="N85" i="6"/>
  <c r="O85" i="6"/>
  <c r="P85" i="6"/>
  <c r="Q85" i="6"/>
  <c r="R85" i="6"/>
  <c r="S85" i="6"/>
  <c r="T85" i="6"/>
  <c r="C86" i="6"/>
  <c r="D86" i="6"/>
  <c r="E86" i="6"/>
  <c r="F86" i="6"/>
  <c r="G86" i="6"/>
  <c r="H86" i="6"/>
  <c r="I86" i="6"/>
  <c r="J86" i="6"/>
  <c r="L86" i="6"/>
  <c r="M86" i="6"/>
  <c r="N86" i="6"/>
  <c r="O86" i="6"/>
  <c r="P86" i="6"/>
  <c r="Q86" i="6"/>
  <c r="R86" i="6"/>
  <c r="S86" i="6"/>
  <c r="T86" i="6"/>
  <c r="C87" i="6"/>
  <c r="D87" i="6"/>
  <c r="E87" i="6"/>
  <c r="F87" i="6"/>
  <c r="G87" i="6"/>
  <c r="H87" i="6"/>
  <c r="I87" i="6"/>
  <c r="J87" i="6"/>
  <c r="L87" i="6"/>
  <c r="M87" i="6"/>
  <c r="N87" i="6"/>
  <c r="O87" i="6"/>
  <c r="P87" i="6"/>
  <c r="Q87" i="6"/>
  <c r="R87" i="6"/>
  <c r="S87" i="6"/>
  <c r="T87" i="6"/>
  <c r="C88" i="6"/>
  <c r="D88" i="6"/>
  <c r="E88" i="6"/>
  <c r="F88" i="6"/>
  <c r="G88" i="6"/>
  <c r="H88" i="6"/>
  <c r="I88" i="6"/>
  <c r="J88" i="6"/>
  <c r="L88" i="6"/>
  <c r="M88" i="6"/>
  <c r="N88" i="6"/>
  <c r="O88" i="6"/>
  <c r="P88" i="6"/>
  <c r="Q88" i="6"/>
  <c r="R88" i="6"/>
  <c r="S88" i="6"/>
  <c r="T88" i="6"/>
  <c r="C89" i="6"/>
  <c r="D89" i="6"/>
  <c r="E89" i="6"/>
  <c r="F89" i="6"/>
  <c r="G89" i="6"/>
  <c r="H89" i="6"/>
  <c r="I89" i="6"/>
  <c r="J89" i="6"/>
  <c r="L89" i="6"/>
  <c r="M89" i="6"/>
  <c r="N89" i="6"/>
  <c r="O89" i="6"/>
  <c r="P89" i="6"/>
  <c r="Q89" i="6"/>
  <c r="R89" i="6"/>
  <c r="S89" i="6"/>
  <c r="T89" i="6"/>
  <c r="C90" i="6"/>
  <c r="D90" i="6"/>
  <c r="E90" i="6"/>
  <c r="F90" i="6"/>
  <c r="G90" i="6"/>
  <c r="H90" i="6"/>
  <c r="I90" i="6"/>
  <c r="J90" i="6"/>
  <c r="L90" i="6"/>
  <c r="M90" i="6"/>
  <c r="N90" i="6"/>
  <c r="O90" i="6"/>
  <c r="P90" i="6"/>
  <c r="Q90" i="6"/>
  <c r="R90" i="6"/>
  <c r="S90" i="6"/>
  <c r="T90" i="6"/>
  <c r="C91" i="6"/>
  <c r="D91" i="6"/>
  <c r="E91" i="6"/>
  <c r="F91" i="6"/>
  <c r="G91" i="6"/>
  <c r="H91" i="6"/>
  <c r="I91" i="6"/>
  <c r="J91" i="6"/>
  <c r="L91" i="6"/>
  <c r="M91" i="6"/>
  <c r="N91" i="6"/>
  <c r="O91" i="6"/>
  <c r="P91" i="6"/>
  <c r="Q91" i="6"/>
  <c r="R91" i="6"/>
  <c r="S91" i="6"/>
  <c r="T91" i="6"/>
  <c r="F92" i="6"/>
  <c r="G92" i="6"/>
  <c r="H92" i="6"/>
  <c r="I92" i="6"/>
  <c r="J92" i="6"/>
  <c r="L92" i="6"/>
  <c r="M92" i="6"/>
  <c r="N92" i="6"/>
  <c r="O92" i="6"/>
  <c r="P92" i="6"/>
  <c r="Q92" i="6"/>
  <c r="R92" i="6"/>
  <c r="S92" i="6"/>
  <c r="T92" i="6"/>
  <c r="C93" i="6"/>
  <c r="D93" i="6"/>
  <c r="E93" i="6"/>
  <c r="F93" i="6"/>
  <c r="G93" i="6"/>
  <c r="H93" i="6"/>
  <c r="I93" i="6"/>
  <c r="J93" i="6"/>
  <c r="L93" i="6"/>
  <c r="M93" i="6"/>
  <c r="N93" i="6"/>
  <c r="O93" i="6"/>
  <c r="P93" i="6"/>
  <c r="Q93" i="6"/>
  <c r="R93" i="6"/>
  <c r="S93" i="6"/>
  <c r="T93" i="6"/>
  <c r="C94" i="6"/>
  <c r="D94" i="6"/>
  <c r="E94" i="6"/>
  <c r="F94" i="6"/>
  <c r="G94" i="6"/>
  <c r="H94" i="6"/>
  <c r="I94" i="6"/>
  <c r="J94" i="6"/>
  <c r="L94" i="6"/>
  <c r="M94" i="6"/>
  <c r="N94" i="6"/>
  <c r="O94" i="6"/>
  <c r="P94" i="6"/>
  <c r="R94" i="6"/>
  <c r="S94" i="6"/>
  <c r="T94" i="6"/>
  <c r="C95" i="6"/>
  <c r="D95" i="6"/>
  <c r="E95" i="6"/>
  <c r="F95" i="6"/>
  <c r="G95" i="6"/>
  <c r="H95" i="6"/>
  <c r="I95" i="6"/>
  <c r="J95" i="6"/>
  <c r="L95" i="6"/>
  <c r="M95" i="6"/>
  <c r="N95" i="6"/>
  <c r="O95" i="6"/>
  <c r="P95" i="6"/>
  <c r="Q95" i="6"/>
  <c r="R95" i="6"/>
  <c r="S95" i="6"/>
  <c r="T95" i="6"/>
  <c r="C96" i="6"/>
  <c r="D96" i="6"/>
  <c r="E96" i="6"/>
  <c r="G96" i="6"/>
  <c r="H96" i="6"/>
  <c r="I96" i="6"/>
  <c r="J96" i="6"/>
  <c r="L96" i="6"/>
  <c r="M96" i="6"/>
  <c r="N96" i="6"/>
  <c r="O96" i="6"/>
  <c r="Q96" i="6"/>
  <c r="R96" i="6"/>
  <c r="S96" i="6"/>
  <c r="T96" i="6"/>
  <c r="C97" i="6"/>
  <c r="D97" i="6"/>
  <c r="E97" i="6"/>
  <c r="G97" i="6"/>
  <c r="H97" i="6"/>
  <c r="I97" i="6"/>
  <c r="J97" i="6"/>
  <c r="L97" i="6"/>
  <c r="M97" i="6"/>
  <c r="N97" i="6"/>
  <c r="O97" i="6"/>
  <c r="P97" i="6"/>
  <c r="Q97" i="6"/>
  <c r="R97" i="6"/>
  <c r="S97" i="6"/>
  <c r="T97" i="6"/>
  <c r="C98" i="6"/>
  <c r="D98" i="6"/>
  <c r="E98" i="6"/>
  <c r="F98" i="6"/>
  <c r="G98" i="6"/>
  <c r="H98" i="6"/>
  <c r="I98" i="6"/>
  <c r="J98" i="6"/>
  <c r="L98" i="6"/>
  <c r="M98" i="6"/>
  <c r="N98" i="6"/>
  <c r="O98" i="6"/>
  <c r="P98" i="6"/>
  <c r="Q98" i="6"/>
  <c r="R98" i="6"/>
  <c r="S98" i="6"/>
  <c r="T98" i="6"/>
  <c r="C99" i="6"/>
  <c r="D99" i="6"/>
  <c r="E99" i="6"/>
  <c r="F99" i="6"/>
  <c r="G99" i="6"/>
  <c r="H99" i="6"/>
  <c r="I99" i="6"/>
  <c r="J99" i="6"/>
  <c r="L99" i="6"/>
  <c r="M99" i="6"/>
  <c r="N99" i="6"/>
  <c r="O99" i="6"/>
  <c r="P99" i="6"/>
  <c r="Q99" i="6"/>
  <c r="R99" i="6"/>
  <c r="S99" i="6"/>
  <c r="T99" i="6"/>
  <c r="C100" i="6"/>
  <c r="D100" i="6"/>
  <c r="E100" i="6"/>
  <c r="F100" i="6"/>
  <c r="G100" i="6"/>
  <c r="I100" i="6"/>
  <c r="J100" i="6"/>
  <c r="L100" i="6"/>
  <c r="M100" i="6"/>
  <c r="N100" i="6"/>
  <c r="O100" i="6"/>
  <c r="P100" i="6"/>
  <c r="Q100" i="6"/>
  <c r="S100" i="6"/>
  <c r="T100" i="6"/>
  <c r="C101" i="6"/>
  <c r="D101" i="6"/>
  <c r="E101" i="6"/>
  <c r="F101" i="6"/>
  <c r="G101" i="6"/>
  <c r="H101" i="6"/>
  <c r="I101" i="6"/>
  <c r="J101" i="6"/>
  <c r="L101" i="6"/>
  <c r="M101" i="6"/>
  <c r="N101" i="6"/>
  <c r="O101" i="6"/>
  <c r="P101" i="6"/>
  <c r="Q101" i="6"/>
  <c r="R101" i="6"/>
  <c r="S101" i="6"/>
  <c r="T101" i="6"/>
  <c r="C102" i="6"/>
  <c r="D102" i="6"/>
  <c r="E102" i="6"/>
  <c r="F102" i="6"/>
  <c r="G102" i="6"/>
  <c r="H102" i="6"/>
  <c r="I102" i="6"/>
  <c r="J102" i="6"/>
  <c r="L102" i="6"/>
  <c r="M102" i="6"/>
  <c r="N102" i="6"/>
  <c r="O102" i="6"/>
  <c r="P102" i="6"/>
  <c r="Q102" i="6"/>
  <c r="R102" i="6"/>
  <c r="S102" i="6"/>
  <c r="T102" i="6"/>
  <c r="C103" i="6"/>
  <c r="D103" i="6"/>
  <c r="E103" i="6"/>
  <c r="F103" i="6"/>
  <c r="G103" i="6"/>
  <c r="H103" i="6"/>
  <c r="I103" i="6"/>
  <c r="J103" i="6"/>
  <c r="L103" i="6"/>
  <c r="M103" i="6"/>
  <c r="N103" i="6"/>
  <c r="O103" i="6"/>
  <c r="P103" i="6"/>
  <c r="Q103" i="6"/>
  <c r="R103" i="6"/>
  <c r="S103" i="6"/>
  <c r="T103" i="6"/>
  <c r="C104" i="6"/>
  <c r="D104" i="6"/>
  <c r="E104" i="6"/>
  <c r="F104" i="6"/>
  <c r="G104" i="6"/>
  <c r="H104" i="6"/>
  <c r="I104" i="6"/>
  <c r="J104" i="6"/>
  <c r="L104" i="6"/>
  <c r="M104" i="6"/>
  <c r="N104" i="6"/>
  <c r="O104" i="6"/>
  <c r="P104" i="6"/>
  <c r="Q104" i="6"/>
  <c r="R104" i="6"/>
  <c r="S104" i="6"/>
  <c r="T104" i="6"/>
  <c r="C105" i="6"/>
  <c r="D105" i="6"/>
  <c r="E105" i="6"/>
  <c r="F105" i="6"/>
  <c r="G105" i="6"/>
  <c r="H105" i="6"/>
  <c r="I105" i="6"/>
  <c r="J105" i="6"/>
  <c r="L105" i="6"/>
  <c r="M105" i="6"/>
  <c r="N105" i="6"/>
  <c r="O105" i="6"/>
  <c r="P105" i="6"/>
  <c r="Q105" i="6"/>
  <c r="R105" i="6"/>
  <c r="S105" i="6"/>
  <c r="T105" i="6"/>
  <c r="C106" i="6"/>
  <c r="D106" i="6"/>
  <c r="E106" i="6"/>
  <c r="F106" i="6"/>
  <c r="G106" i="6"/>
  <c r="H106" i="6"/>
  <c r="I106" i="6"/>
  <c r="J106" i="6"/>
  <c r="L106" i="6"/>
  <c r="M106" i="6"/>
  <c r="N106" i="6"/>
  <c r="O106" i="6"/>
  <c r="P106" i="6"/>
  <c r="Q106" i="6"/>
  <c r="R106" i="6"/>
  <c r="S106" i="6"/>
  <c r="T106" i="6"/>
  <c r="C107" i="6"/>
  <c r="D107" i="6"/>
  <c r="E107" i="6"/>
  <c r="F107" i="6"/>
  <c r="G107" i="6"/>
  <c r="H107" i="6"/>
  <c r="I107" i="6"/>
  <c r="J107" i="6"/>
  <c r="L107" i="6"/>
  <c r="M107" i="6"/>
  <c r="N107" i="6"/>
  <c r="O107" i="6"/>
  <c r="P107" i="6"/>
  <c r="Q107" i="6"/>
  <c r="R107" i="6"/>
  <c r="S107" i="6"/>
  <c r="T107" i="6"/>
  <c r="C108" i="6"/>
  <c r="D108" i="6"/>
  <c r="E108" i="6"/>
  <c r="F108" i="6"/>
  <c r="G108" i="6"/>
  <c r="H108" i="6"/>
  <c r="I108" i="6"/>
  <c r="J108" i="6"/>
  <c r="L108" i="6"/>
  <c r="M108" i="6"/>
  <c r="N108" i="6"/>
  <c r="O108" i="6"/>
  <c r="T108" i="6"/>
  <c r="C109" i="6"/>
  <c r="D109" i="6"/>
  <c r="E109" i="6"/>
  <c r="F109" i="6"/>
  <c r="G109" i="6"/>
  <c r="H109" i="6"/>
  <c r="I109" i="6"/>
  <c r="J109" i="6"/>
  <c r="L109" i="6"/>
  <c r="M109" i="6"/>
  <c r="N109" i="6"/>
  <c r="O109" i="6"/>
  <c r="P109" i="6"/>
  <c r="Q109" i="6"/>
  <c r="R109" i="6"/>
  <c r="S109" i="6"/>
  <c r="T109" i="6"/>
  <c r="C110" i="6"/>
  <c r="D110" i="6"/>
  <c r="E110" i="6"/>
  <c r="F110" i="6"/>
  <c r="G110" i="6"/>
  <c r="H110" i="6"/>
  <c r="I110" i="6"/>
  <c r="J110" i="6"/>
  <c r="L110" i="6"/>
  <c r="M110" i="6"/>
  <c r="N110" i="6"/>
  <c r="O110" i="6"/>
  <c r="P110" i="6"/>
  <c r="Q110" i="6"/>
  <c r="R110" i="6"/>
  <c r="S110" i="6"/>
  <c r="T110" i="6"/>
  <c r="C111" i="6"/>
  <c r="D111" i="6"/>
  <c r="E111" i="6"/>
  <c r="F111" i="6"/>
  <c r="G111" i="6"/>
  <c r="H111" i="6"/>
  <c r="I111" i="6"/>
  <c r="J111" i="6"/>
  <c r="L111" i="6"/>
  <c r="M111" i="6"/>
  <c r="N111" i="6"/>
  <c r="O111" i="6"/>
  <c r="P111" i="6"/>
  <c r="Q111" i="6"/>
  <c r="R111" i="6"/>
  <c r="S111" i="6"/>
  <c r="T111" i="6"/>
  <c r="C112" i="6"/>
  <c r="D112" i="6"/>
  <c r="E112" i="6"/>
  <c r="F112" i="6"/>
  <c r="G112" i="6"/>
  <c r="H112" i="6"/>
  <c r="I112" i="6"/>
  <c r="J112" i="6"/>
  <c r="L112" i="6"/>
  <c r="M112" i="6"/>
  <c r="N112" i="6"/>
  <c r="O112" i="6"/>
  <c r="P112" i="6"/>
  <c r="Q112" i="6"/>
  <c r="R112" i="6"/>
  <c r="S112" i="6"/>
  <c r="T112" i="6"/>
  <c r="C113" i="6"/>
  <c r="D113" i="6"/>
  <c r="E113" i="6"/>
  <c r="F113" i="6"/>
  <c r="G113" i="6"/>
  <c r="H113" i="6"/>
  <c r="I113" i="6"/>
  <c r="J113" i="6"/>
  <c r="L113" i="6"/>
  <c r="M113" i="6"/>
  <c r="N113" i="6"/>
  <c r="O113" i="6"/>
  <c r="P113" i="6"/>
  <c r="Q113" i="6"/>
  <c r="R113" i="6"/>
  <c r="S113" i="6"/>
  <c r="T113" i="6"/>
  <c r="C114" i="6"/>
  <c r="D114" i="6"/>
  <c r="F114" i="6"/>
  <c r="G114" i="6"/>
  <c r="H114" i="6"/>
  <c r="I114" i="6"/>
  <c r="J114" i="6"/>
  <c r="L114" i="6"/>
  <c r="R114" i="6"/>
  <c r="S114" i="6"/>
  <c r="T114" i="6"/>
  <c r="C115" i="6"/>
  <c r="D115" i="6"/>
  <c r="E115" i="6"/>
  <c r="F115" i="6"/>
  <c r="G115" i="6"/>
  <c r="H115" i="6"/>
  <c r="I115" i="6"/>
  <c r="J115" i="6"/>
  <c r="L115" i="6"/>
  <c r="M115" i="6"/>
  <c r="N115" i="6"/>
  <c r="O115" i="6"/>
  <c r="P115" i="6"/>
  <c r="Q115" i="6"/>
  <c r="R115" i="6"/>
  <c r="S115" i="6"/>
  <c r="T115" i="6"/>
  <c r="C116" i="6"/>
  <c r="D116" i="6"/>
  <c r="E116" i="6"/>
  <c r="F116" i="6"/>
  <c r="H116" i="6"/>
  <c r="I116" i="6"/>
  <c r="J116" i="6"/>
  <c r="L116" i="6"/>
  <c r="M116" i="6"/>
  <c r="N116" i="6"/>
  <c r="O116" i="6"/>
  <c r="P116" i="6"/>
  <c r="Q116" i="6"/>
  <c r="R116" i="6"/>
  <c r="S116" i="6"/>
  <c r="T116" i="6"/>
  <c r="C117" i="6"/>
  <c r="D117" i="6"/>
  <c r="E117" i="6"/>
  <c r="F117" i="6"/>
  <c r="G117" i="6"/>
  <c r="H117" i="6"/>
  <c r="I117" i="6"/>
  <c r="J117" i="6"/>
  <c r="L117" i="6"/>
  <c r="M117" i="6"/>
  <c r="N117" i="6"/>
  <c r="O117" i="6"/>
  <c r="P117" i="6"/>
  <c r="Q117" i="6"/>
  <c r="R117" i="6"/>
  <c r="S117" i="6"/>
  <c r="T117" i="6"/>
  <c r="C118" i="6"/>
  <c r="D118" i="6"/>
  <c r="E118" i="6"/>
  <c r="F118" i="6"/>
  <c r="G118" i="6"/>
  <c r="H118" i="6"/>
  <c r="I118" i="6"/>
  <c r="J118" i="6"/>
  <c r="L118" i="6"/>
  <c r="M118" i="6"/>
  <c r="N118" i="6"/>
  <c r="O118" i="6"/>
  <c r="P118" i="6"/>
  <c r="Q118" i="6"/>
  <c r="R118" i="6"/>
  <c r="S118" i="6"/>
  <c r="T118" i="6"/>
  <c r="C119" i="6"/>
  <c r="D119" i="6"/>
  <c r="E119" i="6"/>
  <c r="F119" i="6"/>
  <c r="H119" i="6"/>
  <c r="I119" i="6"/>
  <c r="J119" i="6"/>
  <c r="L119" i="6"/>
  <c r="M119" i="6"/>
  <c r="N119" i="6"/>
  <c r="O119" i="6"/>
  <c r="P119" i="6"/>
  <c r="Q119" i="6"/>
  <c r="R119" i="6"/>
  <c r="S119" i="6"/>
  <c r="T119" i="6"/>
  <c r="C120" i="6"/>
  <c r="D120" i="6"/>
  <c r="E120" i="6"/>
  <c r="F120" i="6"/>
  <c r="G120" i="6"/>
  <c r="H120" i="6"/>
  <c r="I120" i="6"/>
  <c r="J120" i="6"/>
  <c r="L120" i="6"/>
  <c r="M120" i="6"/>
  <c r="N120" i="6"/>
  <c r="O120" i="6"/>
  <c r="P120" i="6"/>
  <c r="Q120" i="6"/>
  <c r="R120" i="6"/>
  <c r="S120" i="6"/>
  <c r="T120" i="6"/>
  <c r="C121" i="6"/>
  <c r="D121" i="6"/>
  <c r="E121" i="6"/>
  <c r="F121" i="6"/>
  <c r="G121" i="6"/>
  <c r="H121" i="6"/>
  <c r="I121" i="6"/>
  <c r="J121" i="6"/>
  <c r="L121" i="6"/>
  <c r="M121" i="6"/>
  <c r="N121" i="6"/>
  <c r="O121" i="6"/>
  <c r="P121" i="6"/>
  <c r="Q121" i="6"/>
  <c r="R121" i="6"/>
  <c r="S121" i="6"/>
  <c r="T121" i="6"/>
  <c r="C122" i="6"/>
  <c r="D122" i="6"/>
  <c r="E122" i="6"/>
  <c r="F122" i="6"/>
  <c r="G122" i="6"/>
  <c r="H122" i="6"/>
  <c r="I122" i="6"/>
  <c r="J122" i="6"/>
  <c r="L122" i="6"/>
  <c r="M122" i="6"/>
  <c r="N122" i="6"/>
  <c r="O122" i="6"/>
  <c r="P122" i="6"/>
  <c r="Q122" i="6"/>
  <c r="R122" i="6"/>
  <c r="S122" i="6"/>
  <c r="T122" i="6"/>
  <c r="C123" i="6"/>
  <c r="D123" i="6"/>
  <c r="E123" i="6"/>
  <c r="F123" i="6"/>
  <c r="G123" i="6"/>
  <c r="H123" i="6"/>
  <c r="I123" i="6"/>
  <c r="J123" i="6"/>
  <c r="L123" i="6"/>
  <c r="M123" i="6"/>
  <c r="N123" i="6"/>
  <c r="O123" i="6"/>
  <c r="P123" i="6"/>
  <c r="Q123" i="6"/>
  <c r="R123" i="6"/>
  <c r="S123" i="6"/>
  <c r="T123" i="6"/>
  <c r="C124" i="6"/>
  <c r="D124" i="6"/>
  <c r="E124" i="6"/>
  <c r="F124" i="6"/>
  <c r="G124" i="6"/>
  <c r="H124" i="6"/>
  <c r="I124" i="6"/>
  <c r="J124" i="6"/>
  <c r="L124" i="6"/>
  <c r="M124" i="6"/>
  <c r="N124" i="6"/>
  <c r="O124" i="6"/>
  <c r="P124" i="6"/>
  <c r="Q124" i="6"/>
  <c r="R124" i="6"/>
  <c r="S124" i="6"/>
  <c r="T124" i="6"/>
  <c r="C125" i="6"/>
  <c r="D125" i="6"/>
  <c r="E125" i="6"/>
  <c r="F125" i="6"/>
  <c r="G125" i="6"/>
  <c r="H125" i="6"/>
  <c r="I125" i="6"/>
  <c r="J125" i="6"/>
  <c r="L125" i="6"/>
  <c r="M125" i="6"/>
  <c r="N125" i="6"/>
  <c r="O125" i="6"/>
  <c r="P125" i="6"/>
  <c r="Q125" i="6"/>
  <c r="R125" i="6"/>
  <c r="S125" i="6"/>
  <c r="T125" i="6"/>
  <c r="C126" i="6"/>
  <c r="D126" i="6"/>
  <c r="E126" i="6"/>
  <c r="F126" i="6"/>
  <c r="G126" i="6"/>
  <c r="H126" i="6"/>
  <c r="I126" i="6"/>
  <c r="J126" i="6"/>
  <c r="L126" i="6"/>
  <c r="M126" i="6"/>
  <c r="N126" i="6"/>
  <c r="O126" i="6"/>
  <c r="P126" i="6"/>
  <c r="Q126" i="6"/>
  <c r="R126" i="6"/>
  <c r="S126" i="6"/>
  <c r="T126" i="6"/>
  <c r="C127" i="6"/>
  <c r="D127" i="6"/>
  <c r="E127" i="6"/>
  <c r="F127" i="6"/>
  <c r="G127" i="6"/>
  <c r="H127" i="6"/>
  <c r="I127" i="6"/>
  <c r="J127" i="6"/>
  <c r="L127" i="6"/>
  <c r="M127" i="6"/>
  <c r="N127" i="6"/>
  <c r="O127" i="6"/>
  <c r="P127" i="6"/>
  <c r="Q127" i="6"/>
  <c r="R127" i="6"/>
  <c r="S127" i="6"/>
  <c r="T127" i="6"/>
  <c r="C128" i="6"/>
  <c r="D128" i="6"/>
  <c r="E128" i="6"/>
  <c r="F128" i="6"/>
  <c r="G128" i="6"/>
  <c r="H128" i="6"/>
  <c r="I128" i="6"/>
  <c r="J128" i="6"/>
  <c r="L128" i="6"/>
  <c r="M128" i="6"/>
  <c r="N128" i="6"/>
  <c r="O128" i="6"/>
  <c r="P128" i="6"/>
  <c r="Q128" i="6"/>
  <c r="R128" i="6"/>
  <c r="S128" i="6"/>
  <c r="T128" i="6"/>
  <c r="E129" i="6"/>
  <c r="F129" i="6"/>
  <c r="G129" i="6"/>
  <c r="H129" i="6"/>
  <c r="I129" i="6"/>
  <c r="J129" i="6"/>
  <c r="L129" i="6"/>
  <c r="M129" i="6"/>
  <c r="N129" i="6"/>
  <c r="O129" i="6"/>
  <c r="P129" i="6"/>
  <c r="Q129" i="6"/>
  <c r="R129" i="6"/>
  <c r="S129" i="6"/>
  <c r="T129" i="6"/>
  <c r="C130" i="6"/>
  <c r="D130" i="6"/>
  <c r="E130" i="6"/>
  <c r="F130" i="6"/>
  <c r="G130" i="6"/>
  <c r="H130" i="6"/>
  <c r="I130" i="6"/>
  <c r="J130" i="6"/>
  <c r="L130" i="6"/>
  <c r="M130" i="6"/>
  <c r="N130" i="6"/>
  <c r="O130" i="6"/>
  <c r="P130" i="6"/>
  <c r="Q130" i="6"/>
  <c r="R130" i="6"/>
  <c r="S130" i="6"/>
  <c r="T130" i="6"/>
  <c r="C131" i="6"/>
  <c r="D131" i="6"/>
  <c r="E131" i="6"/>
  <c r="F131" i="6"/>
  <c r="G131" i="6"/>
  <c r="H131" i="6"/>
  <c r="I131" i="6"/>
  <c r="J131" i="6"/>
  <c r="L131" i="6"/>
  <c r="M131" i="6"/>
  <c r="N131" i="6"/>
  <c r="O131" i="6"/>
  <c r="P131" i="6"/>
  <c r="Q131" i="6"/>
  <c r="R131" i="6"/>
  <c r="S131" i="6"/>
  <c r="T131" i="6"/>
  <c r="C132" i="6"/>
  <c r="D132" i="6"/>
  <c r="E132" i="6"/>
  <c r="F132" i="6"/>
  <c r="G132" i="6"/>
  <c r="H132" i="6"/>
  <c r="I132" i="6"/>
  <c r="J132" i="6"/>
  <c r="L132" i="6"/>
  <c r="M132" i="6"/>
  <c r="N132" i="6"/>
  <c r="O132" i="6"/>
  <c r="P132" i="6"/>
  <c r="Q132" i="6"/>
  <c r="R132" i="6"/>
  <c r="S132" i="6"/>
  <c r="T132" i="6"/>
  <c r="C133" i="6"/>
  <c r="D133" i="6"/>
  <c r="E133" i="6"/>
  <c r="F133" i="6"/>
  <c r="G133" i="6"/>
  <c r="H133" i="6"/>
  <c r="I133" i="6"/>
  <c r="J133" i="6"/>
  <c r="L133" i="6"/>
  <c r="M133" i="6"/>
  <c r="N133" i="6"/>
  <c r="O133" i="6"/>
  <c r="P133" i="6"/>
  <c r="Q133" i="6"/>
  <c r="R133" i="6"/>
  <c r="S133" i="6"/>
  <c r="T133" i="6"/>
  <c r="C134" i="6"/>
  <c r="D134" i="6"/>
  <c r="E134" i="6"/>
  <c r="G134" i="6"/>
  <c r="H134" i="6"/>
  <c r="I134" i="6"/>
  <c r="J134" i="6"/>
  <c r="L134" i="6"/>
  <c r="M134" i="6"/>
  <c r="N134" i="6"/>
  <c r="O134" i="6"/>
  <c r="Q134" i="6"/>
  <c r="R134" i="6"/>
  <c r="S134" i="6"/>
  <c r="T134" i="6"/>
  <c r="C135" i="6"/>
  <c r="D135" i="6"/>
  <c r="F135" i="6"/>
  <c r="G135" i="6"/>
  <c r="H135" i="6"/>
  <c r="I135" i="6"/>
  <c r="J135" i="6"/>
  <c r="L135" i="6"/>
  <c r="M135" i="6"/>
  <c r="N135" i="6"/>
  <c r="O135" i="6"/>
  <c r="P135" i="6"/>
  <c r="Q135" i="6"/>
  <c r="R135" i="6"/>
  <c r="S135" i="6"/>
  <c r="T135" i="6"/>
  <c r="C136" i="6"/>
  <c r="D136" i="6"/>
  <c r="E136" i="6"/>
  <c r="F136" i="6"/>
  <c r="G136" i="6"/>
  <c r="H136" i="6"/>
  <c r="I136" i="6"/>
  <c r="J136" i="6"/>
  <c r="L136" i="6"/>
  <c r="M136" i="6"/>
  <c r="N136" i="6"/>
  <c r="O136" i="6"/>
  <c r="P136" i="6"/>
  <c r="Q136" i="6"/>
  <c r="R136" i="6"/>
  <c r="S136" i="6"/>
  <c r="T136" i="6"/>
  <c r="C137" i="6"/>
  <c r="D137" i="6"/>
  <c r="E137" i="6"/>
  <c r="F137" i="6"/>
  <c r="G137" i="6"/>
  <c r="H137" i="6"/>
  <c r="I137" i="6"/>
  <c r="J137" i="6"/>
  <c r="L137" i="6"/>
  <c r="M137" i="6"/>
  <c r="N137" i="6"/>
  <c r="O137" i="6"/>
  <c r="P137" i="6"/>
  <c r="Q137" i="6"/>
  <c r="R137" i="6"/>
  <c r="S137" i="6"/>
  <c r="T137" i="6"/>
  <c r="D138" i="6"/>
  <c r="E138" i="6"/>
  <c r="F138" i="6"/>
  <c r="G138" i="6"/>
  <c r="H138" i="6"/>
  <c r="I138" i="6"/>
  <c r="J138" i="6"/>
  <c r="L138" i="6"/>
  <c r="M138" i="6"/>
  <c r="N138" i="6"/>
  <c r="O138" i="6"/>
  <c r="P138" i="6"/>
  <c r="Q138" i="6"/>
  <c r="R138" i="6"/>
  <c r="S138" i="6"/>
  <c r="T138" i="6"/>
  <c r="C139" i="6"/>
  <c r="E139" i="6"/>
  <c r="F139" i="6"/>
  <c r="G139" i="6"/>
  <c r="H139" i="6"/>
  <c r="I139" i="6"/>
  <c r="J139" i="6"/>
  <c r="L139" i="6"/>
  <c r="M139" i="6"/>
  <c r="N139" i="6"/>
  <c r="O139" i="6"/>
  <c r="P139" i="6"/>
  <c r="Q139" i="6"/>
  <c r="R139" i="6"/>
  <c r="S139" i="6"/>
  <c r="T139" i="6"/>
  <c r="C140" i="6"/>
  <c r="D140" i="6"/>
  <c r="E140" i="6"/>
  <c r="F140" i="6"/>
  <c r="G140" i="6"/>
  <c r="H140" i="6"/>
  <c r="I140" i="6"/>
  <c r="J140" i="6"/>
  <c r="L140" i="6"/>
  <c r="M140" i="6"/>
  <c r="N140" i="6"/>
  <c r="O140" i="6"/>
  <c r="P140" i="6"/>
  <c r="Q140" i="6"/>
  <c r="R140" i="6"/>
  <c r="S140" i="6"/>
  <c r="T140" i="6"/>
  <c r="C141" i="6"/>
  <c r="D141" i="6"/>
  <c r="E141" i="6"/>
  <c r="F141" i="6"/>
  <c r="G141" i="6"/>
  <c r="H141" i="6"/>
  <c r="I141" i="6"/>
  <c r="J141" i="6"/>
  <c r="L141" i="6"/>
  <c r="M141" i="6"/>
  <c r="N141" i="6"/>
  <c r="O141" i="6"/>
  <c r="P141" i="6"/>
  <c r="Q141" i="6"/>
  <c r="R141" i="6"/>
  <c r="S141" i="6"/>
  <c r="T141" i="6"/>
  <c r="C142" i="6"/>
  <c r="D142" i="6"/>
  <c r="E142" i="6"/>
  <c r="F142" i="6"/>
  <c r="G142" i="6"/>
  <c r="H142" i="6"/>
  <c r="I142" i="6"/>
  <c r="J142" i="6"/>
  <c r="L142" i="6"/>
  <c r="M142" i="6"/>
  <c r="N142" i="6"/>
  <c r="O142" i="6"/>
  <c r="P142" i="6"/>
  <c r="Q142" i="6"/>
  <c r="R142" i="6"/>
  <c r="S142" i="6"/>
  <c r="T142" i="6"/>
  <c r="C143" i="6"/>
  <c r="D143" i="6"/>
  <c r="E143" i="6"/>
  <c r="F143" i="6"/>
  <c r="G143" i="6"/>
  <c r="H143" i="6"/>
  <c r="I143" i="6"/>
  <c r="J143" i="6"/>
  <c r="L143" i="6"/>
  <c r="M143" i="6"/>
  <c r="N143" i="6"/>
  <c r="O143" i="6"/>
  <c r="P143" i="6"/>
  <c r="Q143" i="6"/>
  <c r="R143" i="6"/>
  <c r="S143" i="6"/>
  <c r="T143" i="6"/>
  <c r="C144" i="6"/>
  <c r="D144" i="6"/>
  <c r="E144" i="6"/>
  <c r="F144" i="6"/>
  <c r="G144" i="6"/>
  <c r="H144" i="6"/>
  <c r="I144" i="6"/>
  <c r="J144" i="6"/>
  <c r="L144" i="6"/>
  <c r="M144" i="6"/>
  <c r="N144" i="6"/>
  <c r="O144" i="6"/>
  <c r="P144" i="6"/>
  <c r="Q144" i="6"/>
  <c r="R144" i="6"/>
  <c r="S144" i="6"/>
  <c r="T144" i="6"/>
  <c r="C145" i="6"/>
  <c r="D145" i="6"/>
  <c r="E145" i="6"/>
  <c r="F145" i="6"/>
  <c r="G145" i="6"/>
  <c r="H145" i="6"/>
  <c r="I145" i="6"/>
  <c r="J145" i="6"/>
  <c r="L145" i="6"/>
  <c r="M145" i="6"/>
  <c r="N145" i="6"/>
  <c r="O145" i="6"/>
  <c r="P145" i="6"/>
  <c r="Q145" i="6"/>
  <c r="R145" i="6"/>
  <c r="S145" i="6"/>
  <c r="T145" i="6"/>
  <c r="C146" i="6"/>
  <c r="D146" i="6"/>
  <c r="E146" i="6"/>
  <c r="F146" i="6"/>
  <c r="G146" i="6"/>
  <c r="H146" i="6"/>
  <c r="I146" i="6"/>
  <c r="J146" i="6"/>
  <c r="L146" i="6"/>
  <c r="M146" i="6"/>
  <c r="N146" i="6"/>
  <c r="O146" i="6"/>
  <c r="P146" i="6"/>
  <c r="Q146" i="6"/>
  <c r="R146" i="6"/>
  <c r="S146" i="6"/>
  <c r="T146" i="6"/>
  <c r="C147" i="6"/>
  <c r="D147" i="6"/>
  <c r="E147" i="6"/>
  <c r="F147" i="6"/>
  <c r="G147" i="6"/>
  <c r="H147" i="6"/>
  <c r="I147" i="6"/>
  <c r="J147" i="6"/>
  <c r="L147" i="6"/>
  <c r="M147" i="6"/>
  <c r="N147" i="6"/>
  <c r="O147" i="6"/>
  <c r="P147" i="6"/>
  <c r="Q147" i="6"/>
  <c r="R147" i="6"/>
  <c r="S147" i="6"/>
  <c r="T147" i="6"/>
  <c r="D148" i="6"/>
  <c r="E148" i="6"/>
  <c r="F148" i="6"/>
  <c r="G148" i="6"/>
  <c r="H148" i="6"/>
  <c r="I148" i="6"/>
  <c r="J148" i="6"/>
  <c r="L148" i="6"/>
  <c r="M148" i="6"/>
  <c r="N148" i="6"/>
  <c r="O148" i="6"/>
  <c r="P148" i="6"/>
  <c r="Q148" i="6"/>
  <c r="R148" i="6"/>
  <c r="S148" i="6"/>
  <c r="T148" i="6"/>
  <c r="C149" i="6"/>
  <c r="D149" i="6"/>
  <c r="E149" i="6"/>
  <c r="F149" i="6"/>
  <c r="G149" i="6"/>
  <c r="H149" i="6"/>
  <c r="I149" i="6"/>
  <c r="J149" i="6"/>
  <c r="L149" i="6"/>
  <c r="M149" i="6"/>
  <c r="N149" i="6"/>
  <c r="O149" i="6"/>
  <c r="P149" i="6"/>
  <c r="Q149" i="6"/>
  <c r="R149" i="6"/>
  <c r="S149" i="6"/>
  <c r="T149" i="6"/>
  <c r="C150" i="6"/>
  <c r="D150" i="6"/>
  <c r="E150" i="6"/>
  <c r="F150" i="6"/>
  <c r="G150" i="6"/>
  <c r="H150" i="6"/>
  <c r="I150" i="6"/>
  <c r="J150" i="6"/>
  <c r="L150" i="6"/>
  <c r="M150" i="6"/>
  <c r="N150" i="6"/>
  <c r="O150" i="6"/>
  <c r="P150" i="6"/>
  <c r="Q150" i="6"/>
  <c r="R150" i="6"/>
  <c r="S150" i="6"/>
  <c r="T150" i="6"/>
  <c r="C151" i="6"/>
  <c r="D151" i="6"/>
  <c r="E151" i="6"/>
  <c r="F151" i="6"/>
  <c r="G151" i="6"/>
  <c r="H151" i="6"/>
  <c r="I151" i="6"/>
  <c r="J151" i="6"/>
  <c r="L151" i="6"/>
  <c r="M151" i="6"/>
  <c r="N151" i="6"/>
  <c r="O151" i="6"/>
  <c r="P151" i="6"/>
  <c r="Q151" i="6"/>
  <c r="R151" i="6"/>
  <c r="S151" i="6"/>
  <c r="T151" i="6"/>
  <c r="C152" i="6"/>
  <c r="D152" i="6"/>
  <c r="E152" i="6"/>
  <c r="F152" i="6"/>
  <c r="G152" i="6"/>
  <c r="H152" i="6"/>
  <c r="I152" i="6"/>
  <c r="J152" i="6"/>
  <c r="L152" i="6"/>
  <c r="M152" i="6"/>
  <c r="N152" i="6"/>
  <c r="O152" i="6"/>
  <c r="P152" i="6"/>
  <c r="Q152" i="6"/>
  <c r="R152" i="6"/>
  <c r="S152" i="6"/>
  <c r="T152" i="6"/>
  <c r="C153" i="6"/>
  <c r="D153" i="6"/>
  <c r="E153" i="6"/>
  <c r="F153" i="6"/>
  <c r="G153" i="6"/>
  <c r="H153" i="6"/>
  <c r="I153" i="6"/>
  <c r="J153" i="6"/>
  <c r="L153" i="6"/>
  <c r="M153" i="6"/>
  <c r="N153" i="6"/>
  <c r="O153" i="6"/>
  <c r="P153" i="6"/>
  <c r="Q153" i="6"/>
  <c r="R153" i="6"/>
  <c r="S153" i="6"/>
  <c r="T153" i="6"/>
  <c r="C154" i="6"/>
  <c r="D154" i="6"/>
  <c r="E154" i="6"/>
  <c r="F154" i="6"/>
  <c r="G154" i="6"/>
  <c r="H154" i="6"/>
  <c r="I154" i="6"/>
  <c r="J154" i="6"/>
  <c r="L154" i="6"/>
  <c r="M154" i="6"/>
  <c r="N154" i="6"/>
  <c r="O154" i="6"/>
  <c r="P154" i="6"/>
  <c r="Q154" i="6"/>
  <c r="R154" i="6"/>
  <c r="S154" i="6"/>
  <c r="T154" i="6"/>
  <c r="C155" i="6"/>
  <c r="D155" i="6"/>
  <c r="E155" i="6"/>
  <c r="F155" i="6"/>
  <c r="G155" i="6"/>
  <c r="H155" i="6"/>
  <c r="I155" i="6"/>
  <c r="J155" i="6"/>
  <c r="L155" i="6"/>
  <c r="M155" i="6"/>
  <c r="N155" i="6"/>
  <c r="O155" i="6"/>
  <c r="P155" i="6"/>
  <c r="Q155" i="6"/>
  <c r="R155" i="6"/>
  <c r="S155" i="6"/>
  <c r="T155" i="6"/>
  <c r="C156" i="6"/>
  <c r="D156" i="6"/>
  <c r="E156" i="6"/>
  <c r="F156" i="6"/>
  <c r="G156" i="6"/>
  <c r="H156" i="6"/>
  <c r="I156" i="6"/>
  <c r="J156" i="6"/>
  <c r="L156" i="6"/>
  <c r="M156" i="6"/>
  <c r="N156" i="6"/>
  <c r="O156" i="6"/>
  <c r="P156" i="6"/>
  <c r="Q156" i="6"/>
  <c r="R156" i="6"/>
  <c r="S156" i="6"/>
  <c r="T156" i="6"/>
  <c r="C157" i="6"/>
  <c r="D157" i="6"/>
  <c r="E157" i="6"/>
  <c r="F157" i="6"/>
  <c r="G157" i="6"/>
  <c r="H157" i="6"/>
  <c r="I157" i="6"/>
  <c r="J157" i="6"/>
  <c r="L157" i="6"/>
  <c r="M157" i="6"/>
  <c r="N157" i="6"/>
  <c r="O157" i="6"/>
  <c r="P157" i="6"/>
  <c r="Q157" i="6"/>
  <c r="R157" i="6"/>
  <c r="S157" i="6"/>
  <c r="T157" i="6"/>
  <c r="C158" i="6"/>
  <c r="D158" i="6"/>
  <c r="E158" i="6"/>
  <c r="F158" i="6"/>
  <c r="G158" i="6"/>
  <c r="H158" i="6"/>
  <c r="I158" i="6"/>
  <c r="J158" i="6"/>
  <c r="L158" i="6"/>
  <c r="M158" i="6"/>
  <c r="N158" i="6"/>
  <c r="O158" i="6"/>
  <c r="P158" i="6"/>
  <c r="Q158" i="6"/>
  <c r="R158" i="6"/>
  <c r="S158" i="6"/>
  <c r="T158" i="6"/>
  <c r="C159" i="6"/>
  <c r="D159" i="6"/>
  <c r="E159" i="6"/>
  <c r="F159" i="6"/>
  <c r="G159" i="6"/>
  <c r="H159" i="6"/>
  <c r="I159" i="6"/>
  <c r="J159" i="6"/>
  <c r="L159" i="6"/>
  <c r="M159" i="6"/>
  <c r="N159" i="6"/>
  <c r="O159" i="6"/>
  <c r="P159" i="6"/>
  <c r="Q159" i="6"/>
  <c r="R159" i="6"/>
  <c r="S159" i="6"/>
  <c r="T159" i="6"/>
  <c r="C160" i="6"/>
  <c r="D160" i="6"/>
  <c r="E160" i="6"/>
  <c r="F160" i="6"/>
  <c r="G160" i="6"/>
  <c r="H160" i="6"/>
  <c r="I160" i="6"/>
  <c r="J160" i="6"/>
  <c r="L160" i="6"/>
  <c r="M160" i="6"/>
  <c r="N160" i="6"/>
  <c r="O160" i="6"/>
  <c r="P160" i="6"/>
  <c r="Q160" i="6"/>
  <c r="R160" i="6"/>
  <c r="S160" i="6"/>
  <c r="T160" i="6"/>
  <c r="C161" i="6"/>
  <c r="D161" i="6"/>
  <c r="E161" i="6"/>
  <c r="F161" i="6"/>
  <c r="G161" i="6"/>
  <c r="H161" i="6"/>
  <c r="I161" i="6"/>
  <c r="J161" i="6"/>
  <c r="L161" i="6"/>
  <c r="M161" i="6"/>
  <c r="N161" i="6"/>
  <c r="O161" i="6"/>
  <c r="P161" i="6"/>
  <c r="Q161" i="6"/>
  <c r="R161" i="6"/>
  <c r="S161" i="6"/>
  <c r="T161" i="6"/>
  <c r="G162" i="6"/>
  <c r="H162" i="6"/>
  <c r="I162" i="6"/>
  <c r="J162" i="6"/>
  <c r="L162" i="6"/>
  <c r="M162" i="6"/>
  <c r="N162" i="6"/>
  <c r="O162" i="6"/>
  <c r="P162" i="6"/>
  <c r="Q162" i="6"/>
  <c r="R162" i="6"/>
  <c r="S162" i="6"/>
  <c r="T162" i="6"/>
  <c r="C163" i="6"/>
  <c r="D163" i="6"/>
  <c r="E163" i="6"/>
  <c r="F163" i="6"/>
  <c r="G163" i="6"/>
  <c r="H163" i="6"/>
  <c r="I163" i="6"/>
  <c r="J163" i="6"/>
  <c r="L163" i="6"/>
  <c r="M163" i="6"/>
  <c r="N163" i="6"/>
  <c r="O163" i="6"/>
  <c r="P163" i="6"/>
  <c r="Q163" i="6"/>
  <c r="R163" i="6"/>
  <c r="S163" i="6"/>
  <c r="T163" i="6"/>
  <c r="C164" i="6"/>
  <c r="D164" i="6"/>
  <c r="E164" i="6"/>
  <c r="F164" i="6"/>
  <c r="G164" i="6"/>
  <c r="H164" i="6"/>
  <c r="I164" i="6"/>
  <c r="J164" i="6"/>
  <c r="L164" i="6"/>
  <c r="M164" i="6"/>
  <c r="N164" i="6"/>
  <c r="O164" i="6"/>
  <c r="P164" i="6"/>
  <c r="Q164" i="6"/>
  <c r="R164" i="6"/>
  <c r="S164" i="6"/>
  <c r="T164" i="6"/>
  <c r="C165" i="6"/>
  <c r="D165" i="6"/>
  <c r="E165" i="6"/>
  <c r="F165" i="6"/>
  <c r="G165" i="6"/>
  <c r="H165" i="6"/>
  <c r="I165" i="6"/>
  <c r="J165" i="6"/>
  <c r="L165" i="6"/>
  <c r="M165" i="6"/>
  <c r="N165" i="6"/>
  <c r="O165" i="6"/>
  <c r="Q165" i="6"/>
  <c r="R165" i="6"/>
  <c r="S165" i="6"/>
  <c r="T165" i="6"/>
  <c r="C166" i="6"/>
  <c r="D166" i="6"/>
  <c r="E166" i="6"/>
  <c r="F166" i="6"/>
  <c r="G166" i="6"/>
  <c r="H166" i="6"/>
  <c r="I166" i="6"/>
  <c r="J166" i="6"/>
  <c r="L166" i="6"/>
  <c r="M166" i="6"/>
  <c r="N166" i="6"/>
  <c r="P166" i="6"/>
  <c r="Q166" i="6"/>
  <c r="R166" i="6"/>
  <c r="S166" i="6"/>
  <c r="T166" i="6"/>
  <c r="C167" i="6"/>
  <c r="D167" i="6"/>
  <c r="E167" i="6"/>
  <c r="F167" i="6"/>
  <c r="G167" i="6"/>
  <c r="H167" i="6"/>
  <c r="I167" i="6"/>
  <c r="J167" i="6"/>
  <c r="L167" i="6"/>
  <c r="M167" i="6"/>
  <c r="N167" i="6"/>
  <c r="P167" i="6"/>
  <c r="Q167" i="6"/>
  <c r="R167" i="6"/>
  <c r="S167" i="6"/>
  <c r="T167" i="6"/>
  <c r="C168" i="6"/>
  <c r="D168" i="6"/>
  <c r="E168" i="6"/>
  <c r="F168" i="6"/>
  <c r="G168" i="6"/>
  <c r="H168" i="6"/>
  <c r="I168" i="6"/>
  <c r="J168" i="6"/>
  <c r="L168" i="6"/>
  <c r="M168" i="6"/>
  <c r="N168" i="6"/>
  <c r="O168" i="6"/>
  <c r="P168" i="6"/>
  <c r="Q168" i="6"/>
  <c r="R168" i="6"/>
  <c r="S168" i="6"/>
  <c r="T168" i="6"/>
  <c r="C169" i="6"/>
  <c r="D169" i="6"/>
  <c r="E169" i="6"/>
  <c r="F169" i="6"/>
  <c r="G169" i="6"/>
  <c r="H169" i="6"/>
  <c r="I169" i="6"/>
  <c r="J169" i="6"/>
  <c r="L169" i="6"/>
  <c r="M169" i="6"/>
  <c r="N169" i="6"/>
  <c r="O169" i="6"/>
  <c r="P169" i="6"/>
  <c r="Q169" i="6"/>
  <c r="R169" i="6"/>
  <c r="S169" i="6"/>
  <c r="T169" i="6"/>
  <c r="C170" i="6"/>
  <c r="D170" i="6"/>
  <c r="E170" i="6"/>
  <c r="F170" i="6"/>
  <c r="G170" i="6"/>
  <c r="H170" i="6"/>
  <c r="I170" i="6"/>
  <c r="J170" i="6"/>
  <c r="L170" i="6"/>
  <c r="M170" i="6"/>
  <c r="N170" i="6"/>
  <c r="O170" i="6"/>
  <c r="P170" i="6"/>
  <c r="Q170" i="6"/>
  <c r="R170" i="6"/>
  <c r="S170" i="6"/>
  <c r="T170" i="6"/>
  <c r="C171" i="6"/>
  <c r="D171" i="6"/>
  <c r="E171" i="6"/>
  <c r="G171" i="6"/>
  <c r="H171" i="6"/>
  <c r="I171" i="6"/>
  <c r="J171" i="6"/>
  <c r="L171" i="6"/>
  <c r="M171" i="6"/>
  <c r="N171" i="6"/>
  <c r="O171" i="6"/>
  <c r="P171" i="6"/>
  <c r="Q171" i="6"/>
  <c r="R171" i="6"/>
  <c r="S171" i="6"/>
  <c r="T171" i="6"/>
  <c r="C172" i="6"/>
  <c r="D172" i="6"/>
  <c r="E172" i="6"/>
  <c r="F172" i="6"/>
  <c r="G172" i="6"/>
  <c r="H172" i="6"/>
  <c r="I172" i="6"/>
  <c r="J172" i="6"/>
  <c r="L172" i="6"/>
  <c r="M172" i="6"/>
  <c r="N172" i="6"/>
  <c r="O172" i="6"/>
  <c r="P172" i="6"/>
  <c r="Q172" i="6"/>
  <c r="R172" i="6"/>
  <c r="S172" i="6"/>
  <c r="T172" i="6"/>
  <c r="C173" i="6"/>
  <c r="D173" i="6"/>
  <c r="E173" i="6"/>
  <c r="F173" i="6"/>
  <c r="G173" i="6"/>
  <c r="H173" i="6"/>
  <c r="I173" i="6"/>
  <c r="J173" i="6"/>
  <c r="L173" i="6"/>
  <c r="M173" i="6"/>
  <c r="N173" i="6"/>
  <c r="O173" i="6"/>
  <c r="P173" i="6"/>
  <c r="Q173" i="6"/>
  <c r="R173" i="6"/>
  <c r="S173" i="6"/>
  <c r="T173" i="6"/>
  <c r="C174" i="6"/>
  <c r="D174" i="6"/>
  <c r="E174" i="6"/>
  <c r="F174" i="6"/>
  <c r="G174" i="6"/>
  <c r="H174" i="6"/>
  <c r="I174" i="6"/>
  <c r="J174" i="6"/>
  <c r="L174" i="6"/>
  <c r="M174" i="6"/>
  <c r="N174" i="6"/>
  <c r="O174" i="6"/>
  <c r="P174" i="6"/>
  <c r="Q174" i="6"/>
  <c r="R174" i="6"/>
  <c r="S174" i="6"/>
  <c r="T174" i="6"/>
  <c r="C175" i="6"/>
  <c r="D175" i="6"/>
  <c r="E175" i="6"/>
  <c r="F175" i="6"/>
  <c r="G175" i="6"/>
  <c r="H175" i="6"/>
  <c r="I175" i="6"/>
  <c r="J175" i="6"/>
  <c r="L175" i="6"/>
  <c r="M175" i="6"/>
  <c r="N175" i="6"/>
  <c r="O175" i="6"/>
  <c r="P175" i="6"/>
  <c r="Q175" i="6"/>
  <c r="R175" i="6"/>
  <c r="S175" i="6"/>
  <c r="T175" i="6"/>
  <c r="C176" i="6"/>
  <c r="D176" i="6"/>
  <c r="E176" i="6"/>
  <c r="F176" i="6"/>
  <c r="G176" i="6"/>
  <c r="H176" i="6"/>
  <c r="I176" i="6"/>
  <c r="J176" i="6"/>
  <c r="L176" i="6"/>
  <c r="M176" i="6"/>
  <c r="N176" i="6"/>
  <c r="O176" i="6"/>
  <c r="P176" i="6"/>
  <c r="Q176" i="6"/>
  <c r="R176" i="6"/>
  <c r="S176" i="6"/>
  <c r="T176" i="6"/>
  <c r="C177" i="6"/>
  <c r="D177" i="6"/>
  <c r="E177" i="6"/>
  <c r="F177" i="6"/>
  <c r="G177" i="6"/>
  <c r="H177" i="6"/>
  <c r="I177" i="6"/>
  <c r="J177" i="6"/>
  <c r="L177" i="6"/>
  <c r="M177" i="6"/>
  <c r="N177" i="6"/>
  <c r="O177" i="6"/>
  <c r="P177" i="6"/>
  <c r="Q177" i="6"/>
  <c r="R177" i="6"/>
  <c r="S177" i="6"/>
  <c r="T177" i="6"/>
  <c r="C178" i="6"/>
  <c r="D178" i="6"/>
  <c r="E178" i="6"/>
  <c r="F178" i="6"/>
  <c r="G178" i="6"/>
  <c r="H178" i="6"/>
  <c r="I178" i="6"/>
  <c r="J178" i="6"/>
  <c r="L178" i="6"/>
  <c r="M178" i="6"/>
  <c r="N178" i="6"/>
  <c r="O178" i="6"/>
  <c r="P178" i="6"/>
  <c r="Q178" i="6"/>
  <c r="R178" i="6"/>
  <c r="S178" i="6"/>
  <c r="T178" i="6"/>
  <c r="C179" i="6"/>
  <c r="D179" i="6"/>
  <c r="E179" i="6"/>
  <c r="F179" i="6"/>
  <c r="G179" i="6"/>
  <c r="H179" i="6"/>
  <c r="I179" i="6"/>
  <c r="J179" i="6"/>
  <c r="L179" i="6"/>
  <c r="M179" i="6"/>
  <c r="N179" i="6"/>
  <c r="O179" i="6"/>
  <c r="P179" i="6"/>
  <c r="Q179" i="6"/>
  <c r="R179" i="6"/>
  <c r="S179" i="6"/>
  <c r="T179" i="6"/>
  <c r="C180" i="6"/>
  <c r="D180" i="6"/>
  <c r="E180" i="6"/>
  <c r="F180" i="6"/>
  <c r="G180" i="6"/>
  <c r="H180" i="6"/>
  <c r="I180" i="6"/>
  <c r="J180" i="6"/>
  <c r="L180" i="6"/>
  <c r="M180" i="6"/>
  <c r="N180" i="6"/>
  <c r="O180" i="6"/>
  <c r="P180" i="6"/>
  <c r="Q180" i="6"/>
  <c r="R180" i="6"/>
  <c r="S180" i="6"/>
  <c r="C181" i="6"/>
  <c r="D181" i="6"/>
  <c r="E181" i="6"/>
  <c r="F181" i="6"/>
  <c r="G181" i="6"/>
  <c r="H181" i="6"/>
  <c r="I181" i="6"/>
  <c r="J181" i="6"/>
  <c r="L181" i="6"/>
  <c r="M181" i="6"/>
  <c r="N181" i="6"/>
  <c r="O181" i="6"/>
  <c r="P181" i="6"/>
  <c r="Q181" i="6"/>
  <c r="R181" i="6"/>
  <c r="S181" i="6"/>
  <c r="T5" i="6" l="1"/>
  <c r="S5" i="6"/>
  <c r="R5" i="6"/>
  <c r="Q5" i="6"/>
  <c r="P5" i="6"/>
  <c r="O5" i="6"/>
  <c r="N5" i="6"/>
  <c r="M5" i="6"/>
  <c r="L5" i="6"/>
  <c r="J5" i="6"/>
  <c r="I5" i="6"/>
  <c r="H5" i="6"/>
  <c r="G5" i="6"/>
  <c r="F5" i="6"/>
  <c r="E5" i="6"/>
  <c r="D5" i="6"/>
  <c r="C5" i="6"/>
  <c r="B5" i="6"/>
  <c r="A181" i="6"/>
  <c r="A177" i="6"/>
  <c r="A178" i="6"/>
  <c r="A179" i="6"/>
  <c r="A180" i="6"/>
  <c r="A176" i="6" l="1"/>
  <c r="A175" i="3"/>
  <c r="B175" i="3"/>
  <c r="C175" i="3"/>
  <c r="F175" i="3"/>
  <c r="G175" i="3"/>
  <c r="A175" i="4"/>
  <c r="B175" i="4"/>
  <c r="C175" i="4"/>
  <c r="F175" i="4"/>
  <c r="G175" i="4"/>
  <c r="J175" i="4"/>
  <c r="K175" i="4"/>
  <c r="N175" i="4"/>
  <c r="O175" i="4"/>
  <c r="A176" i="4"/>
  <c r="B176" i="4"/>
  <c r="C176" i="4"/>
  <c r="F176" i="4"/>
  <c r="G176" i="4"/>
  <c r="J176" i="4"/>
  <c r="K176" i="4"/>
  <c r="N176" i="4"/>
  <c r="O176" i="4"/>
  <c r="A171" i="4"/>
  <c r="B171" i="4"/>
  <c r="C171" i="4"/>
  <c r="F171" i="4"/>
  <c r="G171" i="4"/>
  <c r="J171" i="4"/>
  <c r="K171" i="4"/>
  <c r="N171" i="4"/>
  <c r="O171" i="4"/>
  <c r="A172" i="4"/>
  <c r="B172" i="4"/>
  <c r="C172" i="4"/>
  <c r="F172" i="4"/>
  <c r="G172" i="4"/>
  <c r="J172" i="4"/>
  <c r="K172" i="4"/>
  <c r="N172" i="4"/>
  <c r="O172" i="4"/>
  <c r="A173" i="4"/>
  <c r="B173" i="4"/>
  <c r="C173" i="4"/>
  <c r="F173" i="4"/>
  <c r="G173" i="4"/>
  <c r="J173" i="4"/>
  <c r="K173" i="4"/>
  <c r="N173" i="4"/>
  <c r="O173" i="4"/>
  <c r="A174" i="4"/>
  <c r="B174" i="4"/>
  <c r="C174" i="4"/>
  <c r="F174" i="4"/>
  <c r="G174" i="4"/>
  <c r="J174" i="4"/>
  <c r="K174" i="4"/>
  <c r="N174" i="4"/>
  <c r="O174" i="4"/>
  <c r="A170" i="3"/>
  <c r="B170" i="3"/>
  <c r="C170" i="3"/>
  <c r="F170" i="3"/>
  <c r="G170" i="3"/>
  <c r="A171" i="3"/>
  <c r="B171" i="3"/>
  <c r="C171" i="3"/>
  <c r="F171" i="3"/>
  <c r="G171" i="3"/>
  <c r="A172" i="3"/>
  <c r="B172" i="3"/>
  <c r="C172" i="3"/>
  <c r="F172" i="3"/>
  <c r="G172" i="3"/>
  <c r="A173" i="3"/>
  <c r="B173" i="3"/>
  <c r="C173" i="3"/>
  <c r="F173" i="3"/>
  <c r="G173" i="3"/>
  <c r="A174" i="3"/>
  <c r="B174" i="3"/>
  <c r="C174" i="3"/>
  <c r="F174" i="3"/>
  <c r="G174" i="3"/>
  <c r="A170" i="2"/>
  <c r="B170" i="2"/>
  <c r="C170" i="2"/>
  <c r="A171" i="2"/>
  <c r="B171" i="2"/>
  <c r="C171" i="2"/>
  <c r="A172" i="2"/>
  <c r="B172" i="2"/>
  <c r="C172" i="2"/>
  <c r="A173" i="2"/>
  <c r="B173" i="2"/>
  <c r="C173" i="2"/>
  <c r="A174" i="2"/>
  <c r="B174" i="2"/>
  <c r="C174" i="2"/>
  <c r="A175" i="2"/>
  <c r="B175" i="2"/>
  <c r="C175" i="2"/>
  <c r="A171" i="6"/>
  <c r="A172" i="6"/>
  <c r="A173" i="6"/>
  <c r="A174" i="6"/>
  <c r="A175" i="6"/>
  <c r="A169" i="1"/>
  <c r="B169" i="1"/>
  <c r="C169" i="1"/>
  <c r="A170" i="1"/>
  <c r="B170" i="1"/>
  <c r="C170" i="1"/>
  <c r="A171" i="1"/>
  <c r="B171" i="1"/>
  <c r="C171" i="1"/>
  <c r="A172" i="1"/>
  <c r="B172" i="1"/>
  <c r="C172" i="1"/>
  <c r="A173" i="1"/>
  <c r="B173" i="1"/>
  <c r="C173" i="1"/>
  <c r="A174" i="1"/>
  <c r="B174" i="1"/>
  <c r="C174" i="1"/>
  <c r="A175" i="7"/>
  <c r="B175" i="7"/>
  <c r="C175" i="7"/>
  <c r="A170" i="7"/>
  <c r="B170" i="7"/>
  <c r="C170" i="7"/>
  <c r="A171" i="7"/>
  <c r="B171" i="7"/>
  <c r="C171" i="7"/>
  <c r="A172" i="7"/>
  <c r="B172" i="7"/>
  <c r="C172" i="7"/>
  <c r="A173" i="7"/>
  <c r="B173" i="7"/>
  <c r="C173" i="7"/>
  <c r="A174" i="7"/>
  <c r="B174" i="7"/>
  <c r="C174" i="7"/>
  <c r="A174" i="5" l="1"/>
  <c r="A175" i="5"/>
  <c r="A170" i="5"/>
  <c r="A171" i="5"/>
  <c r="A172" i="5"/>
  <c r="A173" i="5"/>
  <c r="A170" i="4"/>
  <c r="B170" i="4"/>
  <c r="C170" i="4"/>
  <c r="F170" i="4"/>
  <c r="G170" i="4"/>
  <c r="J170" i="4"/>
  <c r="K170" i="4"/>
  <c r="N170" i="4"/>
  <c r="O170" i="4"/>
  <c r="A169" i="3"/>
  <c r="B169" i="3"/>
  <c r="C169" i="3"/>
  <c r="F169" i="3"/>
  <c r="G169" i="3"/>
  <c r="A169" i="2"/>
  <c r="B169" i="2"/>
  <c r="C169" i="2"/>
  <c r="A170" i="6"/>
  <c r="A168" i="1"/>
  <c r="B168" i="1"/>
  <c r="C168" i="1"/>
  <c r="A169" i="7"/>
  <c r="B169" i="7"/>
  <c r="C169" i="7"/>
  <c r="A169" i="5"/>
  <c r="A168" i="5"/>
  <c r="C168" i="7"/>
  <c r="B168" i="7"/>
  <c r="A168" i="7"/>
  <c r="A167" i="1"/>
  <c r="B167" i="1"/>
  <c r="C167" i="1"/>
  <c r="A169" i="6"/>
  <c r="A168" i="2"/>
  <c r="B168" i="2"/>
  <c r="C168" i="2"/>
  <c r="A168" i="3"/>
  <c r="B168" i="3"/>
  <c r="C168" i="3"/>
  <c r="F168" i="3"/>
  <c r="G168" i="3"/>
  <c r="C169" i="4"/>
  <c r="B169" i="4"/>
  <c r="C168" i="4"/>
  <c r="B168" i="4"/>
  <c r="C167" i="4"/>
  <c r="B167" i="4"/>
  <c r="C166" i="4"/>
  <c r="B166" i="4"/>
  <c r="C165" i="4"/>
  <c r="B165" i="4"/>
  <c r="C164" i="4"/>
  <c r="B164" i="4"/>
  <c r="C163" i="4"/>
  <c r="B163" i="4"/>
  <c r="C162" i="4"/>
  <c r="B162" i="4"/>
  <c r="C161" i="4"/>
  <c r="B161" i="4"/>
  <c r="C160" i="4"/>
  <c r="B160" i="4"/>
  <c r="C159" i="4"/>
  <c r="B159" i="4"/>
  <c r="C158" i="4"/>
  <c r="B158" i="4"/>
  <c r="C157" i="4"/>
  <c r="B157" i="4"/>
  <c r="C156" i="4"/>
  <c r="B156" i="4"/>
  <c r="C155" i="4"/>
  <c r="B155" i="4"/>
  <c r="C154" i="4"/>
  <c r="B154" i="4"/>
  <c r="C153" i="4"/>
  <c r="B153" i="4"/>
  <c r="C152" i="4"/>
  <c r="B152" i="4"/>
  <c r="C151" i="4"/>
  <c r="B151" i="4"/>
  <c r="C150" i="4"/>
  <c r="B150" i="4"/>
  <c r="C149" i="4"/>
  <c r="B149" i="4"/>
  <c r="C148" i="4"/>
  <c r="B148" i="4"/>
  <c r="C147" i="4"/>
  <c r="B147" i="4"/>
  <c r="C146" i="4"/>
  <c r="B146" i="4"/>
  <c r="C145" i="4"/>
  <c r="B145" i="4"/>
  <c r="C144" i="4"/>
  <c r="B144" i="4"/>
  <c r="C143" i="4"/>
  <c r="B143" i="4"/>
  <c r="C142" i="4"/>
  <c r="B142" i="4"/>
  <c r="C141" i="4"/>
  <c r="B141" i="4"/>
  <c r="C140" i="4"/>
  <c r="B140" i="4"/>
  <c r="C139" i="4"/>
  <c r="B139" i="4"/>
  <c r="C138" i="4"/>
  <c r="B138" i="4"/>
  <c r="C137" i="4"/>
  <c r="B137" i="4"/>
  <c r="C136" i="4"/>
  <c r="B136" i="4"/>
  <c r="C135" i="4"/>
  <c r="B135" i="4"/>
  <c r="C134" i="4"/>
  <c r="B134" i="4"/>
  <c r="C133" i="4"/>
  <c r="B133" i="4"/>
  <c r="C132" i="4"/>
  <c r="B132" i="4"/>
  <c r="C131" i="4"/>
  <c r="B131" i="4"/>
  <c r="C130" i="4"/>
  <c r="B130" i="4"/>
  <c r="C129" i="4"/>
  <c r="B129" i="4"/>
  <c r="C128" i="4"/>
  <c r="B128" i="4"/>
  <c r="C127" i="4"/>
  <c r="B127" i="4"/>
  <c r="C126" i="4"/>
  <c r="B126" i="4"/>
  <c r="C125" i="4"/>
  <c r="B125" i="4"/>
  <c r="C124" i="4"/>
  <c r="B124" i="4"/>
  <c r="C123" i="4"/>
  <c r="B123" i="4"/>
  <c r="C122" i="4"/>
  <c r="B122" i="4"/>
  <c r="C121" i="4"/>
  <c r="B121" i="4"/>
  <c r="C120" i="4"/>
  <c r="B120" i="4"/>
  <c r="C119" i="4"/>
  <c r="B119" i="4"/>
  <c r="C118" i="4"/>
  <c r="B118" i="4"/>
  <c r="C117" i="4"/>
  <c r="B117" i="4"/>
  <c r="C116" i="4"/>
  <c r="B116" i="4"/>
  <c r="C115" i="4"/>
  <c r="B115" i="4"/>
  <c r="C114" i="4"/>
  <c r="B114" i="4"/>
  <c r="C113" i="4"/>
  <c r="B113" i="4"/>
  <c r="C112" i="4"/>
  <c r="B112" i="4"/>
  <c r="C111" i="4"/>
  <c r="B111" i="4"/>
  <c r="C110" i="4"/>
  <c r="B110" i="4"/>
  <c r="C109" i="4"/>
  <c r="B109" i="4"/>
  <c r="C108" i="4"/>
  <c r="B108" i="4"/>
  <c r="C107" i="4"/>
  <c r="B107" i="4"/>
  <c r="C106" i="4"/>
  <c r="B106" i="4"/>
  <c r="C105" i="4"/>
  <c r="B105" i="4"/>
  <c r="C104" i="4"/>
  <c r="B104" i="4"/>
  <c r="C103" i="4"/>
  <c r="B103" i="4"/>
  <c r="C102" i="4"/>
  <c r="B102" i="4"/>
  <c r="C101" i="4"/>
  <c r="B101" i="4"/>
  <c r="C100" i="4"/>
  <c r="B100" i="4"/>
  <c r="C99" i="4"/>
  <c r="B99" i="4"/>
  <c r="C98" i="4"/>
  <c r="B98" i="4"/>
  <c r="C97" i="4"/>
  <c r="B97" i="4"/>
  <c r="C96" i="4"/>
  <c r="B96" i="4"/>
  <c r="C95" i="4"/>
  <c r="B95" i="4"/>
  <c r="C94" i="4"/>
  <c r="B94" i="4"/>
  <c r="C93" i="4"/>
  <c r="B93" i="4"/>
  <c r="C92" i="4"/>
  <c r="B92" i="4"/>
  <c r="C91" i="4"/>
  <c r="B91" i="4"/>
  <c r="C90" i="4"/>
  <c r="B90" i="4"/>
  <c r="C89" i="4"/>
  <c r="B89" i="4"/>
  <c r="C88" i="4"/>
  <c r="B88" i="4"/>
  <c r="C87" i="4"/>
  <c r="B87" i="4"/>
  <c r="C86" i="4"/>
  <c r="B86" i="4"/>
  <c r="C85" i="4"/>
  <c r="B85" i="4"/>
  <c r="C84" i="4"/>
  <c r="B84" i="4"/>
  <c r="C83" i="4"/>
  <c r="B83" i="4"/>
  <c r="C82" i="4"/>
  <c r="B82" i="4"/>
  <c r="C81" i="4"/>
  <c r="B81" i="4"/>
  <c r="C80" i="4"/>
  <c r="B80" i="4"/>
  <c r="C79" i="4"/>
  <c r="B79" i="4"/>
  <c r="C78" i="4"/>
  <c r="B78" i="4"/>
  <c r="C77" i="4"/>
  <c r="B77" i="4"/>
  <c r="C76" i="4"/>
  <c r="B76" i="4"/>
  <c r="C75" i="4"/>
  <c r="B75" i="4"/>
  <c r="C74" i="4"/>
  <c r="B74" i="4"/>
  <c r="C73" i="4"/>
  <c r="B73" i="4"/>
  <c r="C72" i="4"/>
  <c r="B72" i="4"/>
  <c r="C71" i="4"/>
  <c r="B71" i="4"/>
  <c r="C70" i="4"/>
  <c r="B70" i="4"/>
  <c r="C69" i="4"/>
  <c r="B69" i="4"/>
  <c r="C68" i="4"/>
  <c r="B68" i="4"/>
  <c r="C67" i="4"/>
  <c r="B67" i="4"/>
  <c r="C66" i="4"/>
  <c r="B66" i="4"/>
  <c r="C65" i="4"/>
  <c r="B65" i="4"/>
  <c r="C64" i="4"/>
  <c r="B64" i="4"/>
  <c r="C63" i="4"/>
  <c r="B63" i="4"/>
  <c r="C62" i="4"/>
  <c r="B62" i="4"/>
  <c r="C61" i="4"/>
  <c r="B61" i="4"/>
  <c r="C60" i="4"/>
  <c r="B60" i="4"/>
  <c r="C59" i="4"/>
  <c r="B59" i="4"/>
  <c r="C58" i="4"/>
  <c r="B58" i="4"/>
  <c r="C57" i="4"/>
  <c r="B57" i="4"/>
  <c r="C56" i="4"/>
  <c r="B56" i="4"/>
  <c r="C55" i="4"/>
  <c r="B55" i="4"/>
  <c r="C54" i="4"/>
  <c r="B54" i="4"/>
  <c r="C53" i="4"/>
  <c r="B53" i="4"/>
  <c r="C52" i="4"/>
  <c r="B52" i="4"/>
  <c r="C51" i="4"/>
  <c r="B51" i="4"/>
  <c r="C50" i="4"/>
  <c r="B50" i="4"/>
  <c r="C49" i="4"/>
  <c r="B49" i="4"/>
  <c r="C48" i="4"/>
  <c r="B48" i="4"/>
  <c r="C47" i="4"/>
  <c r="B47" i="4"/>
  <c r="C46" i="4"/>
  <c r="B46" i="4"/>
  <c r="C45" i="4"/>
  <c r="B45" i="4"/>
  <c r="C44" i="4"/>
  <c r="B44" i="4"/>
  <c r="C43" i="4"/>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C26" i="4"/>
  <c r="B26" i="4"/>
  <c r="C25" i="4"/>
  <c r="B25" i="4"/>
  <c r="C24" i="4"/>
  <c r="B24" i="4"/>
  <c r="C23" i="4"/>
  <c r="B23" i="4"/>
  <c r="C22" i="4"/>
  <c r="B22" i="4"/>
  <c r="C21" i="4"/>
  <c r="B21" i="4"/>
  <c r="C20" i="4"/>
  <c r="B20" i="4"/>
  <c r="C19" i="4"/>
  <c r="B19" i="4"/>
  <c r="C18" i="4"/>
  <c r="B18" i="4"/>
  <c r="C17" i="4"/>
  <c r="B17" i="4"/>
  <c r="C16" i="4"/>
  <c r="B16" i="4"/>
  <c r="C15" i="4"/>
  <c r="B15" i="4"/>
  <c r="C14" i="4"/>
  <c r="B14" i="4"/>
  <c r="C13" i="4"/>
  <c r="B13" i="4"/>
  <c r="C12" i="4"/>
  <c r="B12" i="4"/>
  <c r="C11" i="4"/>
  <c r="B11" i="4"/>
  <c r="C10" i="4"/>
  <c r="B10" i="4"/>
  <c r="C9" i="4"/>
  <c r="B9" i="4"/>
  <c r="C8" i="4"/>
  <c r="B8" i="4"/>
  <c r="C7" i="4"/>
  <c r="B7" i="4"/>
  <c r="C6" i="4"/>
  <c r="B6" i="4"/>
  <c r="C5" i="4"/>
  <c r="B5" i="4"/>
  <c r="A169" i="4"/>
  <c r="F169" i="4"/>
  <c r="G169" i="4"/>
  <c r="J169" i="4"/>
  <c r="K169" i="4"/>
  <c r="N169" i="4"/>
  <c r="O169" i="4"/>
  <c r="A162" i="4" l="1"/>
  <c r="F162" i="4"/>
  <c r="G162" i="4"/>
  <c r="J162" i="4"/>
  <c r="K162" i="4"/>
  <c r="N162" i="4"/>
  <c r="O162" i="4"/>
  <c r="A163" i="4"/>
  <c r="F163" i="4"/>
  <c r="G163" i="4"/>
  <c r="J163" i="4"/>
  <c r="K163" i="4"/>
  <c r="N163" i="4"/>
  <c r="O163" i="4"/>
  <c r="A164" i="4"/>
  <c r="F164" i="4"/>
  <c r="G164" i="4"/>
  <c r="J164" i="4"/>
  <c r="K164" i="4"/>
  <c r="N164" i="4"/>
  <c r="O164" i="4"/>
  <c r="A165" i="4"/>
  <c r="F165" i="4"/>
  <c r="G165" i="4"/>
  <c r="J165" i="4"/>
  <c r="K165" i="4"/>
  <c r="N165" i="4"/>
  <c r="O165" i="4"/>
  <c r="A166" i="4"/>
  <c r="F166" i="4"/>
  <c r="G166" i="4"/>
  <c r="J166" i="4"/>
  <c r="K166" i="4"/>
  <c r="N166" i="4"/>
  <c r="O166" i="4"/>
  <c r="A167" i="4"/>
  <c r="F167" i="4"/>
  <c r="G167" i="4"/>
  <c r="J167" i="4"/>
  <c r="K167" i="4"/>
  <c r="N167" i="4"/>
  <c r="O167" i="4"/>
  <c r="A168" i="4"/>
  <c r="F168" i="4"/>
  <c r="G168" i="4"/>
  <c r="J168" i="4"/>
  <c r="K168" i="4"/>
  <c r="N168" i="4"/>
  <c r="O168" i="4"/>
  <c r="A161" i="3" l="1"/>
  <c r="B161" i="3"/>
  <c r="C161" i="3"/>
  <c r="F161" i="3"/>
  <c r="G161" i="3"/>
  <c r="A162" i="3"/>
  <c r="B162" i="3"/>
  <c r="C162" i="3"/>
  <c r="F162" i="3"/>
  <c r="G162" i="3"/>
  <c r="A163" i="3"/>
  <c r="B163" i="3"/>
  <c r="C163" i="3"/>
  <c r="F163" i="3"/>
  <c r="G163" i="3"/>
  <c r="A164" i="3"/>
  <c r="B164" i="3"/>
  <c r="C164" i="3"/>
  <c r="F164" i="3"/>
  <c r="G164" i="3"/>
  <c r="A165" i="3"/>
  <c r="B165" i="3"/>
  <c r="C165" i="3"/>
  <c r="F165" i="3"/>
  <c r="G165" i="3"/>
  <c r="A166" i="3"/>
  <c r="B166" i="3"/>
  <c r="C166" i="3"/>
  <c r="F166" i="3"/>
  <c r="G166" i="3"/>
  <c r="A167" i="3"/>
  <c r="B167" i="3"/>
  <c r="C167" i="3"/>
  <c r="F167" i="3"/>
  <c r="G167" i="3"/>
  <c r="A161" i="2"/>
  <c r="B161" i="2"/>
  <c r="C161" i="2"/>
  <c r="A162" i="2"/>
  <c r="B162" i="2"/>
  <c r="C162" i="2"/>
  <c r="A163" i="2"/>
  <c r="B163" i="2"/>
  <c r="C163" i="2"/>
  <c r="A164" i="2"/>
  <c r="B164" i="2"/>
  <c r="C164" i="2"/>
  <c r="A165" i="2"/>
  <c r="B165" i="2"/>
  <c r="C165" i="2"/>
  <c r="A166" i="2"/>
  <c r="B166" i="2"/>
  <c r="C166" i="2"/>
  <c r="A167" i="2"/>
  <c r="B167" i="2"/>
  <c r="C167" i="2"/>
  <c r="A162" i="6"/>
  <c r="A163" i="6"/>
  <c r="A164" i="6"/>
  <c r="A165" i="6"/>
  <c r="A166" i="6"/>
  <c r="A167" i="6"/>
  <c r="A168" i="6"/>
  <c r="A160" i="1"/>
  <c r="B160" i="1"/>
  <c r="C160" i="1"/>
  <c r="A161" i="1"/>
  <c r="B161" i="1"/>
  <c r="C161" i="1"/>
  <c r="A162" i="1"/>
  <c r="B162" i="1"/>
  <c r="C162" i="1"/>
  <c r="A163" i="1"/>
  <c r="B163" i="1"/>
  <c r="C163" i="1"/>
  <c r="A164" i="1"/>
  <c r="B164" i="1"/>
  <c r="C164" i="1"/>
  <c r="A165" i="1"/>
  <c r="B165" i="1"/>
  <c r="C165" i="1"/>
  <c r="A166" i="1"/>
  <c r="B166" i="1"/>
  <c r="C166" i="1"/>
  <c r="C162" i="7"/>
  <c r="B162" i="7"/>
  <c r="A161" i="7"/>
  <c r="B161" i="7"/>
  <c r="C161" i="7"/>
  <c r="A162" i="7"/>
  <c r="A163" i="7"/>
  <c r="B163" i="7"/>
  <c r="C163" i="7"/>
  <c r="A164" i="7"/>
  <c r="B164" i="7"/>
  <c r="C164" i="7"/>
  <c r="A165" i="7"/>
  <c r="B165" i="7"/>
  <c r="C165" i="7"/>
  <c r="A166" i="7"/>
  <c r="B166" i="7"/>
  <c r="C166" i="7"/>
  <c r="A167" i="7"/>
  <c r="B167" i="7"/>
  <c r="C167" i="7"/>
  <c r="A158" i="7"/>
  <c r="B158" i="7"/>
  <c r="C158" i="7"/>
  <c r="A159" i="7"/>
  <c r="B159" i="7"/>
  <c r="C159" i="7"/>
  <c r="A160" i="7"/>
  <c r="B160" i="7"/>
  <c r="C160" i="7"/>
  <c r="A161" i="5"/>
  <c r="A162" i="5"/>
  <c r="A163" i="5"/>
  <c r="A164" i="5"/>
  <c r="A165" i="5"/>
  <c r="A166" i="5"/>
  <c r="A167" i="5"/>
  <c r="A161" i="4"/>
  <c r="F161" i="4"/>
  <c r="G161" i="4"/>
  <c r="J161" i="4"/>
  <c r="K161" i="4"/>
  <c r="N161" i="4"/>
  <c r="O161" i="4"/>
  <c r="A160" i="3"/>
  <c r="B160" i="3"/>
  <c r="C160" i="3"/>
  <c r="F160" i="3"/>
  <c r="G160" i="3"/>
  <c r="A160" i="2"/>
  <c r="B160" i="2"/>
  <c r="C160" i="2"/>
  <c r="A161" i="6"/>
  <c r="A159" i="1"/>
  <c r="B159" i="1"/>
  <c r="C159" i="1"/>
  <c r="A160" i="5"/>
  <c r="A158" i="4"/>
  <c r="F158" i="4"/>
  <c r="G158" i="4"/>
  <c r="J158" i="4"/>
  <c r="K158" i="4"/>
  <c r="N158" i="4"/>
  <c r="O158" i="4"/>
  <c r="A159" i="4"/>
  <c r="F159" i="4"/>
  <c r="G159" i="4"/>
  <c r="J159" i="4"/>
  <c r="K159" i="4"/>
  <c r="N159" i="4"/>
  <c r="O159" i="4"/>
  <c r="A160" i="4"/>
  <c r="F160" i="4"/>
  <c r="G160" i="4"/>
  <c r="J160" i="4"/>
  <c r="K160" i="4"/>
  <c r="N160" i="4"/>
  <c r="O160" i="4"/>
  <c r="A157" i="3"/>
  <c r="B157" i="3"/>
  <c r="C157" i="3"/>
  <c r="F157" i="3"/>
  <c r="G157" i="3"/>
  <c r="A158" i="3"/>
  <c r="B158" i="3"/>
  <c r="C158" i="3"/>
  <c r="F158" i="3"/>
  <c r="G158" i="3"/>
  <c r="A159" i="3"/>
  <c r="B159" i="3"/>
  <c r="C159" i="3"/>
  <c r="F159" i="3"/>
  <c r="G159" i="3"/>
  <c r="A157" i="2"/>
  <c r="B157" i="2"/>
  <c r="C157" i="2"/>
  <c r="A158" i="2"/>
  <c r="B158" i="2"/>
  <c r="C158" i="2"/>
  <c r="A159" i="2"/>
  <c r="B159" i="2"/>
  <c r="C159" i="2"/>
  <c r="A152" i="6" l="1"/>
  <c r="A153" i="6"/>
  <c r="A154" i="6"/>
  <c r="A155" i="6"/>
  <c r="A156" i="6"/>
  <c r="A157" i="6"/>
  <c r="A158" i="6"/>
  <c r="A159" i="6"/>
  <c r="A160" i="6"/>
  <c r="A156" i="1"/>
  <c r="B156" i="1"/>
  <c r="C156" i="1"/>
  <c r="A157" i="1"/>
  <c r="B157" i="1"/>
  <c r="C157" i="1"/>
  <c r="A158" i="1"/>
  <c r="B158" i="1"/>
  <c r="C158" i="1"/>
  <c r="C153" i="7"/>
  <c r="B153" i="7"/>
  <c r="A157" i="7"/>
  <c r="B157" i="7"/>
  <c r="C157" i="7"/>
  <c r="A157" i="5"/>
  <c r="A158" i="5"/>
  <c r="A159" i="5"/>
  <c r="A152" i="4"/>
  <c r="F152" i="4"/>
  <c r="G152" i="4"/>
  <c r="J152" i="4"/>
  <c r="K152" i="4"/>
  <c r="N152" i="4"/>
  <c r="O152" i="4"/>
  <c r="A153" i="4"/>
  <c r="F153" i="4"/>
  <c r="G153" i="4"/>
  <c r="J153" i="4"/>
  <c r="K153" i="4"/>
  <c r="N153" i="4"/>
  <c r="O153" i="4"/>
  <c r="A154" i="4"/>
  <c r="F154" i="4"/>
  <c r="G154" i="4"/>
  <c r="J154" i="4"/>
  <c r="K154" i="4"/>
  <c r="N154" i="4"/>
  <c r="O154" i="4"/>
  <c r="A155" i="4"/>
  <c r="F155" i="4"/>
  <c r="G155" i="4"/>
  <c r="J155" i="4"/>
  <c r="K155" i="4"/>
  <c r="N155" i="4"/>
  <c r="O155" i="4"/>
  <c r="A156" i="4"/>
  <c r="F156" i="4"/>
  <c r="G156" i="4"/>
  <c r="J156" i="4"/>
  <c r="K156" i="4"/>
  <c r="N156" i="4"/>
  <c r="O156" i="4"/>
  <c r="A157" i="4"/>
  <c r="F157" i="4"/>
  <c r="G157" i="4"/>
  <c r="J157" i="4"/>
  <c r="K157" i="4"/>
  <c r="N157" i="4"/>
  <c r="O157" i="4"/>
  <c r="A151" i="3"/>
  <c r="B151" i="3"/>
  <c r="C151" i="3"/>
  <c r="F151" i="3"/>
  <c r="G151" i="3"/>
  <c r="A152" i="3"/>
  <c r="B152" i="3"/>
  <c r="C152" i="3"/>
  <c r="F152" i="3"/>
  <c r="G152" i="3"/>
  <c r="A153" i="3"/>
  <c r="B153" i="3"/>
  <c r="C153" i="3"/>
  <c r="F153" i="3"/>
  <c r="G153" i="3"/>
  <c r="A154" i="3"/>
  <c r="B154" i="3"/>
  <c r="C154" i="3"/>
  <c r="F154" i="3"/>
  <c r="G154" i="3"/>
  <c r="A155" i="3"/>
  <c r="B155" i="3"/>
  <c r="C155" i="3"/>
  <c r="F155" i="3"/>
  <c r="G155" i="3"/>
  <c r="A156" i="3"/>
  <c r="B156" i="3"/>
  <c r="C156" i="3"/>
  <c r="F156" i="3"/>
  <c r="G156" i="3"/>
  <c r="A151" i="2"/>
  <c r="B151" i="2"/>
  <c r="C151" i="2"/>
  <c r="A152" i="2"/>
  <c r="B152" i="2"/>
  <c r="C152" i="2"/>
  <c r="A153" i="2"/>
  <c r="B153" i="2"/>
  <c r="C153" i="2"/>
  <c r="A154" i="2"/>
  <c r="B154" i="2"/>
  <c r="C154" i="2"/>
  <c r="A155" i="2"/>
  <c r="B155" i="2"/>
  <c r="C155" i="2"/>
  <c r="A156" i="2"/>
  <c r="B156" i="2"/>
  <c r="C156" i="2"/>
  <c r="A150" i="1"/>
  <c r="B150" i="1"/>
  <c r="C150" i="1"/>
  <c r="A151" i="1"/>
  <c r="B151" i="1"/>
  <c r="C151" i="1"/>
  <c r="A152" i="1"/>
  <c r="B152" i="1"/>
  <c r="C152" i="1"/>
  <c r="A153" i="1"/>
  <c r="B153" i="1"/>
  <c r="C153" i="1"/>
  <c r="A154" i="1"/>
  <c r="B154" i="1"/>
  <c r="C154" i="1"/>
  <c r="A155" i="1"/>
  <c r="B155" i="1"/>
  <c r="C155" i="1"/>
  <c r="A151" i="7"/>
  <c r="B151" i="7"/>
  <c r="C151" i="7"/>
  <c r="A152" i="7"/>
  <c r="B152" i="7"/>
  <c r="C152" i="7"/>
  <c r="A153" i="7"/>
  <c r="A154" i="7"/>
  <c r="B154" i="7"/>
  <c r="C154" i="7"/>
  <c r="A155" i="7"/>
  <c r="B155" i="7"/>
  <c r="C155" i="7"/>
  <c r="A156" i="7"/>
  <c r="B156" i="7"/>
  <c r="C156" i="7"/>
  <c r="A151" i="5"/>
  <c r="A152" i="5"/>
  <c r="A153" i="5"/>
  <c r="A154" i="5"/>
  <c r="A155" i="5"/>
  <c r="A156" i="5"/>
  <c r="A151" i="4"/>
  <c r="F151" i="4"/>
  <c r="G151" i="4"/>
  <c r="J151" i="4"/>
  <c r="K151" i="4"/>
  <c r="N151" i="4"/>
  <c r="O151" i="4"/>
  <c r="A150" i="3"/>
  <c r="B150" i="3"/>
  <c r="C150" i="3"/>
  <c r="F150" i="3"/>
  <c r="G150" i="3"/>
  <c r="A150" i="2"/>
  <c r="B150" i="2"/>
  <c r="C150" i="2"/>
  <c r="A151" i="6"/>
  <c r="A149" i="1"/>
  <c r="B149" i="1"/>
  <c r="C149" i="1"/>
  <c r="A150" i="7"/>
  <c r="B150" i="7"/>
  <c r="C150" i="7"/>
  <c r="A150" i="5"/>
  <c r="O150" i="4"/>
  <c r="N150" i="4"/>
  <c r="K150" i="4"/>
  <c r="J150" i="4"/>
  <c r="G150" i="4"/>
  <c r="F150" i="4"/>
  <c r="A150" i="4"/>
  <c r="O149" i="4"/>
  <c r="N149" i="4"/>
  <c r="K149" i="4"/>
  <c r="J149" i="4"/>
  <c r="G149" i="4"/>
  <c r="F149" i="4"/>
  <c r="A149" i="4"/>
  <c r="O148" i="4"/>
  <c r="N148" i="4"/>
  <c r="K148" i="4"/>
  <c r="J148" i="4"/>
  <c r="G148" i="4"/>
  <c r="F148" i="4"/>
  <c r="A148" i="4"/>
  <c r="O147" i="4"/>
  <c r="N147" i="4"/>
  <c r="K147" i="4"/>
  <c r="J147" i="4"/>
  <c r="G147" i="4"/>
  <c r="F147" i="4"/>
  <c r="A147" i="4"/>
  <c r="O146" i="4"/>
  <c r="N146" i="4"/>
  <c r="K146" i="4"/>
  <c r="J146" i="4"/>
  <c r="G146" i="4"/>
  <c r="F146" i="4"/>
  <c r="A146" i="4"/>
  <c r="O145" i="4"/>
  <c r="N145" i="4"/>
  <c r="K145" i="4"/>
  <c r="J145" i="4"/>
  <c r="G145" i="4"/>
  <c r="F145" i="4"/>
  <c r="A145" i="4"/>
  <c r="O144" i="4"/>
  <c r="N144" i="4"/>
  <c r="K144" i="4"/>
  <c r="J144" i="4"/>
  <c r="G144" i="4"/>
  <c r="F144" i="4"/>
  <c r="A144" i="4"/>
  <c r="O143" i="4"/>
  <c r="N143" i="4"/>
  <c r="K143" i="4"/>
  <c r="J143" i="4"/>
  <c r="G143" i="4"/>
  <c r="F143" i="4"/>
  <c r="A143" i="4"/>
  <c r="O142" i="4"/>
  <c r="N142" i="4"/>
  <c r="K142" i="4"/>
  <c r="J142" i="4"/>
  <c r="G142" i="4"/>
  <c r="F142" i="4"/>
  <c r="A142" i="4"/>
  <c r="O141" i="4"/>
  <c r="N141" i="4"/>
  <c r="K141" i="4"/>
  <c r="J141" i="4"/>
  <c r="G141" i="4"/>
  <c r="F141" i="4"/>
  <c r="A141" i="4"/>
  <c r="O140" i="4"/>
  <c r="N140" i="4"/>
  <c r="K140" i="4"/>
  <c r="J140" i="4"/>
  <c r="G140" i="4"/>
  <c r="F140" i="4"/>
  <c r="A140" i="4"/>
  <c r="O139" i="4"/>
  <c r="N139" i="4"/>
  <c r="K139" i="4"/>
  <c r="J139" i="4"/>
  <c r="G139" i="4"/>
  <c r="F139" i="4"/>
  <c r="A139" i="4"/>
  <c r="O138" i="4"/>
  <c r="N138" i="4"/>
  <c r="K138" i="4"/>
  <c r="J138" i="4"/>
  <c r="G138" i="4"/>
  <c r="F138" i="4"/>
  <c r="A138" i="4"/>
  <c r="O137" i="4"/>
  <c r="N137" i="4"/>
  <c r="K137" i="4"/>
  <c r="J137" i="4"/>
  <c r="G137" i="4"/>
  <c r="F137" i="4"/>
  <c r="A137" i="4"/>
  <c r="O136" i="4"/>
  <c r="N136" i="4"/>
  <c r="K136" i="4"/>
  <c r="J136" i="4"/>
  <c r="G136" i="4"/>
  <c r="F136" i="4"/>
  <c r="A136" i="4"/>
  <c r="O135" i="4"/>
  <c r="N135" i="4"/>
  <c r="K135" i="4"/>
  <c r="J135" i="4"/>
  <c r="G135" i="4"/>
  <c r="F135" i="4"/>
  <c r="A135" i="4"/>
  <c r="O134" i="4"/>
  <c r="N134" i="4"/>
  <c r="K134" i="4"/>
  <c r="J134" i="4"/>
  <c r="G134" i="4"/>
  <c r="F134" i="4"/>
  <c r="A134" i="4"/>
  <c r="O133" i="4"/>
  <c r="N133" i="4"/>
  <c r="K133" i="4"/>
  <c r="J133" i="4"/>
  <c r="G133" i="4"/>
  <c r="F133" i="4"/>
  <c r="A133" i="4"/>
  <c r="O132" i="4"/>
  <c r="N132" i="4"/>
  <c r="K132" i="4"/>
  <c r="J132" i="4"/>
  <c r="G132" i="4"/>
  <c r="F132" i="4"/>
  <c r="A132" i="4"/>
  <c r="O131" i="4"/>
  <c r="N131" i="4"/>
  <c r="K131" i="4"/>
  <c r="J131" i="4"/>
  <c r="G131" i="4"/>
  <c r="F131" i="4"/>
  <c r="A131" i="4"/>
  <c r="O130" i="4"/>
  <c r="N130" i="4"/>
  <c r="K130" i="4"/>
  <c r="J130" i="4"/>
  <c r="G130" i="4"/>
  <c r="F130" i="4"/>
  <c r="A130" i="4"/>
  <c r="O129" i="4"/>
  <c r="N129" i="4"/>
  <c r="K129" i="4"/>
  <c r="J129" i="4"/>
  <c r="G129" i="4"/>
  <c r="F129" i="4"/>
  <c r="A129" i="4"/>
  <c r="O128" i="4"/>
  <c r="N128" i="4"/>
  <c r="K128" i="4"/>
  <c r="J128" i="4"/>
  <c r="G128" i="4"/>
  <c r="F128" i="4"/>
  <c r="A128" i="4"/>
  <c r="O127" i="4"/>
  <c r="N127" i="4"/>
  <c r="K127" i="4"/>
  <c r="J127" i="4"/>
  <c r="G127" i="4"/>
  <c r="F127" i="4"/>
  <c r="A127" i="4"/>
  <c r="O126" i="4"/>
  <c r="N126" i="4"/>
  <c r="K126" i="4"/>
  <c r="J126" i="4"/>
  <c r="G126" i="4"/>
  <c r="F126" i="4"/>
  <c r="A126" i="4"/>
  <c r="O125" i="4"/>
  <c r="N125" i="4"/>
  <c r="K125" i="4"/>
  <c r="J125" i="4"/>
  <c r="G125" i="4"/>
  <c r="F125" i="4"/>
  <c r="A125" i="4"/>
  <c r="O124" i="4"/>
  <c r="N124" i="4"/>
  <c r="K124" i="4"/>
  <c r="J124" i="4"/>
  <c r="G124" i="4"/>
  <c r="F124" i="4"/>
  <c r="A124" i="4"/>
  <c r="O123" i="4"/>
  <c r="N123" i="4"/>
  <c r="K123" i="4"/>
  <c r="J123" i="4"/>
  <c r="G123" i="4"/>
  <c r="F123" i="4"/>
  <c r="A123" i="4"/>
  <c r="O122" i="4"/>
  <c r="N122" i="4"/>
  <c r="K122" i="4"/>
  <c r="J122" i="4"/>
  <c r="G122" i="4"/>
  <c r="F122" i="4"/>
  <c r="A122" i="4"/>
  <c r="O121" i="4"/>
  <c r="N121" i="4"/>
  <c r="K121" i="4"/>
  <c r="J121" i="4"/>
  <c r="G121" i="4"/>
  <c r="F121" i="4"/>
  <c r="A121" i="4"/>
  <c r="O120" i="4"/>
  <c r="N120" i="4"/>
  <c r="K120" i="4"/>
  <c r="J120" i="4"/>
  <c r="G120" i="4"/>
  <c r="F120" i="4"/>
  <c r="A120" i="4"/>
  <c r="O119" i="4"/>
  <c r="N119" i="4"/>
  <c r="K119" i="4"/>
  <c r="J119" i="4"/>
  <c r="G119" i="4"/>
  <c r="F119" i="4"/>
  <c r="A119" i="4"/>
  <c r="O118" i="4"/>
  <c r="N118" i="4"/>
  <c r="K118" i="4"/>
  <c r="J118" i="4"/>
  <c r="G118" i="4"/>
  <c r="F118" i="4"/>
  <c r="A118" i="4"/>
  <c r="O117" i="4"/>
  <c r="N117" i="4"/>
  <c r="K117" i="4"/>
  <c r="J117" i="4"/>
  <c r="G117" i="4"/>
  <c r="F117" i="4"/>
  <c r="A117" i="4"/>
  <c r="O116" i="4"/>
  <c r="N116" i="4"/>
  <c r="K116" i="4"/>
  <c r="J116" i="4"/>
  <c r="G116" i="4"/>
  <c r="F116" i="4"/>
  <c r="A116" i="4"/>
  <c r="O115" i="4"/>
  <c r="N115" i="4"/>
  <c r="K115" i="4"/>
  <c r="J115" i="4"/>
  <c r="G115" i="4"/>
  <c r="F115" i="4"/>
  <c r="A115" i="4"/>
  <c r="O114" i="4"/>
  <c r="N114" i="4"/>
  <c r="K114" i="4"/>
  <c r="J114" i="4"/>
  <c r="G114" i="4"/>
  <c r="F114" i="4"/>
  <c r="A114" i="4"/>
  <c r="O113" i="4"/>
  <c r="N113" i="4"/>
  <c r="K113" i="4"/>
  <c r="J113" i="4"/>
  <c r="G113" i="4"/>
  <c r="F113" i="4"/>
  <c r="A113" i="4"/>
  <c r="O112" i="4"/>
  <c r="N112" i="4"/>
  <c r="K112" i="4"/>
  <c r="J112" i="4"/>
  <c r="G112" i="4"/>
  <c r="F112" i="4"/>
  <c r="A112" i="4"/>
  <c r="O111" i="4"/>
  <c r="N111" i="4"/>
  <c r="K111" i="4"/>
  <c r="J111" i="4"/>
  <c r="G111" i="4"/>
  <c r="F111" i="4"/>
  <c r="A111" i="4"/>
  <c r="O110" i="4"/>
  <c r="N110" i="4"/>
  <c r="K110" i="4"/>
  <c r="J110" i="4"/>
  <c r="G110" i="4"/>
  <c r="F110" i="4"/>
  <c r="A110" i="4"/>
  <c r="O109" i="4"/>
  <c r="N109" i="4"/>
  <c r="K109" i="4"/>
  <c r="J109" i="4"/>
  <c r="G109" i="4"/>
  <c r="F109" i="4"/>
  <c r="A109" i="4"/>
  <c r="O108" i="4"/>
  <c r="N108" i="4"/>
  <c r="K108" i="4"/>
  <c r="J108" i="4"/>
  <c r="G108" i="4"/>
  <c r="F108" i="4"/>
  <c r="A108" i="4"/>
  <c r="O107" i="4"/>
  <c r="N107" i="4"/>
  <c r="K107" i="4"/>
  <c r="J107" i="4"/>
  <c r="G107" i="4"/>
  <c r="F107" i="4"/>
  <c r="A107" i="4"/>
  <c r="O106" i="4"/>
  <c r="N106" i="4"/>
  <c r="K106" i="4"/>
  <c r="J106" i="4"/>
  <c r="G106" i="4"/>
  <c r="F106" i="4"/>
  <c r="A106" i="4"/>
  <c r="O105" i="4"/>
  <c r="N105" i="4"/>
  <c r="K105" i="4"/>
  <c r="J105" i="4"/>
  <c r="G105" i="4"/>
  <c r="F105" i="4"/>
  <c r="A105" i="4"/>
  <c r="O104" i="4"/>
  <c r="N104" i="4"/>
  <c r="K104" i="4"/>
  <c r="J104" i="4"/>
  <c r="G104" i="4"/>
  <c r="F104" i="4"/>
  <c r="A104" i="4"/>
  <c r="O103" i="4"/>
  <c r="N103" i="4"/>
  <c r="K103" i="4"/>
  <c r="J103" i="4"/>
  <c r="G103" i="4"/>
  <c r="F103" i="4"/>
  <c r="A103" i="4"/>
  <c r="O102" i="4"/>
  <c r="N102" i="4"/>
  <c r="K102" i="4"/>
  <c r="J102" i="4"/>
  <c r="G102" i="4"/>
  <c r="F102" i="4"/>
  <c r="A102" i="4"/>
  <c r="O101" i="4"/>
  <c r="N101" i="4"/>
  <c r="K101" i="4"/>
  <c r="J101" i="4"/>
  <c r="G101" i="4"/>
  <c r="F101" i="4"/>
  <c r="A101" i="4"/>
  <c r="O100" i="4"/>
  <c r="N100" i="4"/>
  <c r="K100" i="4"/>
  <c r="J100" i="4"/>
  <c r="G100" i="4"/>
  <c r="F100" i="4"/>
  <c r="A100" i="4"/>
  <c r="O99" i="4"/>
  <c r="N99" i="4"/>
  <c r="K99" i="4"/>
  <c r="J99" i="4"/>
  <c r="G99" i="4"/>
  <c r="F99" i="4"/>
  <c r="A99" i="4"/>
  <c r="O98" i="4"/>
  <c r="N98" i="4"/>
  <c r="K98" i="4"/>
  <c r="J98" i="4"/>
  <c r="G98" i="4"/>
  <c r="F98" i="4"/>
  <c r="A98" i="4"/>
  <c r="O97" i="4"/>
  <c r="N97" i="4"/>
  <c r="K97" i="4"/>
  <c r="J97" i="4"/>
  <c r="G97" i="4"/>
  <c r="F97" i="4"/>
  <c r="A97" i="4"/>
  <c r="O96" i="4"/>
  <c r="N96" i="4"/>
  <c r="K96" i="4"/>
  <c r="J96" i="4"/>
  <c r="G96" i="4"/>
  <c r="F96" i="4"/>
  <c r="A96" i="4"/>
  <c r="O95" i="4"/>
  <c r="N95" i="4"/>
  <c r="K95" i="4"/>
  <c r="J95" i="4"/>
  <c r="G95" i="4"/>
  <c r="F95" i="4"/>
  <c r="A95" i="4"/>
  <c r="O94" i="4"/>
  <c r="N94" i="4"/>
  <c r="K94" i="4"/>
  <c r="J94" i="4"/>
  <c r="G94" i="4"/>
  <c r="F94" i="4"/>
  <c r="A94" i="4"/>
  <c r="O93" i="4"/>
  <c r="N93" i="4"/>
  <c r="K93" i="4"/>
  <c r="J93" i="4"/>
  <c r="G93" i="4"/>
  <c r="F93" i="4"/>
  <c r="A93" i="4"/>
  <c r="O92" i="4"/>
  <c r="N92" i="4"/>
  <c r="K92" i="4"/>
  <c r="J92" i="4"/>
  <c r="G92" i="4"/>
  <c r="F92" i="4"/>
  <c r="A92" i="4"/>
  <c r="O91" i="4"/>
  <c r="N91" i="4"/>
  <c r="K91" i="4"/>
  <c r="J91" i="4"/>
  <c r="G91" i="4"/>
  <c r="F91" i="4"/>
  <c r="A91" i="4"/>
  <c r="O90" i="4"/>
  <c r="N90" i="4"/>
  <c r="K90" i="4"/>
  <c r="J90" i="4"/>
  <c r="G90" i="4"/>
  <c r="F90" i="4"/>
  <c r="A90" i="4"/>
  <c r="O89" i="4"/>
  <c r="N89" i="4"/>
  <c r="K89" i="4"/>
  <c r="J89" i="4"/>
  <c r="G89" i="4"/>
  <c r="F89" i="4"/>
  <c r="A89" i="4"/>
  <c r="O88" i="4"/>
  <c r="N88" i="4"/>
  <c r="K88" i="4"/>
  <c r="J88" i="4"/>
  <c r="G88" i="4"/>
  <c r="F88" i="4"/>
  <c r="A88" i="4"/>
  <c r="O87" i="4"/>
  <c r="N87" i="4"/>
  <c r="K87" i="4"/>
  <c r="J87" i="4"/>
  <c r="G87" i="4"/>
  <c r="F87" i="4"/>
  <c r="A87" i="4"/>
  <c r="O86" i="4"/>
  <c r="N86" i="4"/>
  <c r="K86" i="4"/>
  <c r="J86" i="4"/>
  <c r="G86" i="4"/>
  <c r="F86" i="4"/>
  <c r="A86" i="4"/>
  <c r="O85" i="4"/>
  <c r="N85" i="4"/>
  <c r="K85" i="4"/>
  <c r="J85" i="4"/>
  <c r="G85" i="4"/>
  <c r="F85" i="4"/>
  <c r="A85" i="4"/>
  <c r="O84" i="4"/>
  <c r="N84" i="4"/>
  <c r="K84" i="4"/>
  <c r="J84" i="4"/>
  <c r="G84" i="4"/>
  <c r="F84" i="4"/>
  <c r="A84" i="4"/>
  <c r="O83" i="4"/>
  <c r="N83" i="4"/>
  <c r="K83" i="4"/>
  <c r="J83" i="4"/>
  <c r="G83" i="4"/>
  <c r="F83" i="4"/>
  <c r="A83" i="4"/>
  <c r="O82" i="4"/>
  <c r="N82" i="4"/>
  <c r="K82" i="4"/>
  <c r="J82" i="4"/>
  <c r="G82" i="4"/>
  <c r="F82" i="4"/>
  <c r="A82" i="4"/>
  <c r="O81" i="4"/>
  <c r="N81" i="4"/>
  <c r="K81" i="4"/>
  <c r="J81" i="4"/>
  <c r="G81" i="4"/>
  <c r="F81" i="4"/>
  <c r="A81" i="4"/>
  <c r="O80" i="4"/>
  <c r="N80" i="4"/>
  <c r="K80" i="4"/>
  <c r="J80" i="4"/>
  <c r="G80" i="4"/>
  <c r="F80" i="4"/>
  <c r="A80" i="4"/>
  <c r="O79" i="4"/>
  <c r="N79" i="4"/>
  <c r="K79" i="4"/>
  <c r="J79" i="4"/>
  <c r="G79" i="4"/>
  <c r="F79" i="4"/>
  <c r="A79" i="4"/>
  <c r="O78" i="4"/>
  <c r="N78" i="4"/>
  <c r="K78" i="4"/>
  <c r="J78" i="4"/>
  <c r="G78" i="4"/>
  <c r="F78" i="4"/>
  <c r="A78" i="4"/>
  <c r="O77" i="4"/>
  <c r="N77" i="4"/>
  <c r="K77" i="4"/>
  <c r="J77" i="4"/>
  <c r="G77" i="4"/>
  <c r="F77" i="4"/>
  <c r="A77" i="4"/>
  <c r="O76" i="4"/>
  <c r="N76" i="4"/>
  <c r="K76" i="4"/>
  <c r="J76" i="4"/>
  <c r="G76" i="4"/>
  <c r="F76" i="4"/>
  <c r="A76" i="4"/>
  <c r="O75" i="4"/>
  <c r="N75" i="4"/>
  <c r="K75" i="4"/>
  <c r="J75" i="4"/>
  <c r="G75" i="4"/>
  <c r="F75" i="4"/>
  <c r="A75" i="4"/>
  <c r="O74" i="4"/>
  <c r="N74" i="4"/>
  <c r="K74" i="4"/>
  <c r="J74" i="4"/>
  <c r="G74" i="4"/>
  <c r="F74" i="4"/>
  <c r="A74" i="4"/>
  <c r="O73" i="4"/>
  <c r="N73" i="4"/>
  <c r="K73" i="4"/>
  <c r="J73" i="4"/>
  <c r="G73" i="4"/>
  <c r="F73" i="4"/>
  <c r="A73" i="4"/>
  <c r="O72" i="4"/>
  <c r="N72" i="4"/>
  <c r="K72" i="4"/>
  <c r="J72" i="4"/>
  <c r="G72" i="4"/>
  <c r="F72" i="4"/>
  <c r="A72" i="4"/>
  <c r="O71" i="4"/>
  <c r="N71" i="4"/>
  <c r="K71" i="4"/>
  <c r="J71" i="4"/>
  <c r="G71" i="4"/>
  <c r="F71" i="4"/>
  <c r="A71" i="4"/>
  <c r="O70" i="4"/>
  <c r="N70" i="4"/>
  <c r="K70" i="4"/>
  <c r="J70" i="4"/>
  <c r="G70" i="4"/>
  <c r="F70" i="4"/>
  <c r="A70" i="4"/>
  <c r="O69" i="4"/>
  <c r="N69" i="4"/>
  <c r="K69" i="4"/>
  <c r="J69" i="4"/>
  <c r="G69" i="4"/>
  <c r="F69" i="4"/>
  <c r="A69" i="4"/>
  <c r="O68" i="4"/>
  <c r="N68" i="4"/>
  <c r="K68" i="4"/>
  <c r="J68" i="4"/>
  <c r="G68" i="4"/>
  <c r="F68" i="4"/>
  <c r="A68" i="4"/>
  <c r="O67" i="4"/>
  <c r="N67" i="4"/>
  <c r="K67" i="4"/>
  <c r="J67" i="4"/>
  <c r="G67" i="4"/>
  <c r="F67" i="4"/>
  <c r="A67" i="4"/>
  <c r="O66" i="4"/>
  <c r="N66" i="4"/>
  <c r="K66" i="4"/>
  <c r="J66" i="4"/>
  <c r="G66" i="4"/>
  <c r="F66" i="4"/>
  <c r="A66" i="4"/>
  <c r="O65" i="4"/>
  <c r="N65" i="4"/>
  <c r="K65" i="4"/>
  <c r="J65" i="4"/>
  <c r="G65" i="4"/>
  <c r="F65" i="4"/>
  <c r="A65" i="4"/>
  <c r="O64" i="4"/>
  <c r="N64" i="4"/>
  <c r="K64" i="4"/>
  <c r="J64" i="4"/>
  <c r="G64" i="4"/>
  <c r="F64" i="4"/>
  <c r="A64" i="4"/>
  <c r="O63" i="4"/>
  <c r="N63" i="4"/>
  <c r="K63" i="4"/>
  <c r="J63" i="4"/>
  <c r="G63" i="4"/>
  <c r="F63" i="4"/>
  <c r="A63" i="4"/>
  <c r="O62" i="4"/>
  <c r="N62" i="4"/>
  <c r="K62" i="4"/>
  <c r="J62" i="4"/>
  <c r="G62" i="4"/>
  <c r="F62" i="4"/>
  <c r="A62" i="4"/>
  <c r="O61" i="4"/>
  <c r="N61" i="4"/>
  <c r="K61" i="4"/>
  <c r="J61" i="4"/>
  <c r="G61" i="4"/>
  <c r="F61" i="4"/>
  <c r="A61" i="4"/>
  <c r="O60" i="4"/>
  <c r="N60" i="4"/>
  <c r="K60" i="4"/>
  <c r="J60" i="4"/>
  <c r="G60" i="4"/>
  <c r="F60" i="4"/>
  <c r="A60" i="4"/>
  <c r="O59" i="4"/>
  <c r="N59" i="4"/>
  <c r="K59" i="4"/>
  <c r="J59" i="4"/>
  <c r="G59" i="4"/>
  <c r="F59" i="4"/>
  <c r="A59" i="4"/>
  <c r="O58" i="4"/>
  <c r="N58" i="4"/>
  <c r="K58" i="4"/>
  <c r="J58" i="4"/>
  <c r="G58" i="4"/>
  <c r="F58" i="4"/>
  <c r="A58" i="4"/>
  <c r="O57" i="4"/>
  <c r="N57" i="4"/>
  <c r="K57" i="4"/>
  <c r="J57" i="4"/>
  <c r="G57" i="4"/>
  <c r="F57" i="4"/>
  <c r="A57" i="4"/>
  <c r="O56" i="4"/>
  <c r="N56" i="4"/>
  <c r="K56" i="4"/>
  <c r="J56" i="4"/>
  <c r="G56" i="4"/>
  <c r="F56" i="4"/>
  <c r="A56" i="4"/>
  <c r="O55" i="4"/>
  <c r="N55" i="4"/>
  <c r="K55" i="4"/>
  <c r="J55" i="4"/>
  <c r="G55" i="4"/>
  <c r="F55" i="4"/>
  <c r="A55" i="4"/>
  <c r="O54" i="4"/>
  <c r="N54" i="4"/>
  <c r="K54" i="4"/>
  <c r="J54" i="4"/>
  <c r="G54" i="4"/>
  <c r="F54" i="4"/>
  <c r="A54" i="4"/>
  <c r="O53" i="4"/>
  <c r="N53" i="4"/>
  <c r="K53" i="4"/>
  <c r="J53" i="4"/>
  <c r="G53" i="4"/>
  <c r="F53" i="4"/>
  <c r="A53" i="4"/>
  <c r="O52" i="4"/>
  <c r="N52" i="4"/>
  <c r="K52" i="4"/>
  <c r="J52" i="4"/>
  <c r="G52" i="4"/>
  <c r="F52" i="4"/>
  <c r="A52" i="4"/>
  <c r="O51" i="4"/>
  <c r="N51" i="4"/>
  <c r="K51" i="4"/>
  <c r="J51" i="4"/>
  <c r="G51" i="4"/>
  <c r="F51" i="4"/>
  <c r="A51" i="4"/>
  <c r="O50" i="4"/>
  <c r="N50" i="4"/>
  <c r="K50" i="4"/>
  <c r="J50" i="4"/>
  <c r="G50" i="4"/>
  <c r="F50" i="4"/>
  <c r="A50" i="4"/>
  <c r="O49" i="4"/>
  <c r="N49" i="4"/>
  <c r="K49" i="4"/>
  <c r="J49" i="4"/>
  <c r="G49" i="4"/>
  <c r="F49" i="4"/>
  <c r="A49" i="4"/>
  <c r="O48" i="4"/>
  <c r="N48" i="4"/>
  <c r="K48" i="4"/>
  <c r="J48" i="4"/>
  <c r="G48" i="4"/>
  <c r="F48" i="4"/>
  <c r="A48" i="4"/>
  <c r="O47" i="4"/>
  <c r="N47" i="4"/>
  <c r="K47" i="4"/>
  <c r="J47" i="4"/>
  <c r="G47" i="4"/>
  <c r="F47" i="4"/>
  <c r="A47" i="4"/>
  <c r="O46" i="4"/>
  <c r="N46" i="4"/>
  <c r="K46" i="4"/>
  <c r="J46" i="4"/>
  <c r="G46" i="4"/>
  <c r="F46" i="4"/>
  <c r="A46" i="4"/>
  <c r="O45" i="4"/>
  <c r="N45" i="4"/>
  <c r="K45" i="4"/>
  <c r="J45" i="4"/>
  <c r="G45" i="4"/>
  <c r="F45" i="4"/>
  <c r="A45" i="4"/>
  <c r="O44" i="4"/>
  <c r="N44" i="4"/>
  <c r="K44" i="4"/>
  <c r="J44" i="4"/>
  <c r="G44" i="4"/>
  <c r="F44" i="4"/>
  <c r="A44" i="4"/>
  <c r="O43" i="4"/>
  <c r="N43" i="4"/>
  <c r="K43" i="4"/>
  <c r="J43" i="4"/>
  <c r="G43" i="4"/>
  <c r="F43" i="4"/>
  <c r="A43" i="4"/>
  <c r="O42" i="4"/>
  <c r="N42" i="4"/>
  <c r="K42" i="4"/>
  <c r="J42" i="4"/>
  <c r="G42" i="4"/>
  <c r="F42" i="4"/>
  <c r="A42" i="4"/>
  <c r="O41" i="4"/>
  <c r="N41" i="4"/>
  <c r="K41" i="4"/>
  <c r="J41" i="4"/>
  <c r="G41" i="4"/>
  <c r="F41" i="4"/>
  <c r="A41" i="4"/>
  <c r="O40" i="4"/>
  <c r="N40" i="4"/>
  <c r="K40" i="4"/>
  <c r="J40" i="4"/>
  <c r="G40" i="4"/>
  <c r="F40" i="4"/>
  <c r="A40" i="4"/>
  <c r="O39" i="4"/>
  <c r="N39" i="4"/>
  <c r="K39" i="4"/>
  <c r="J39" i="4"/>
  <c r="G39" i="4"/>
  <c r="F39" i="4"/>
  <c r="A39" i="4"/>
  <c r="O38" i="4"/>
  <c r="N38" i="4"/>
  <c r="K38" i="4"/>
  <c r="J38" i="4"/>
  <c r="G38" i="4"/>
  <c r="F38" i="4"/>
  <c r="A38" i="4"/>
  <c r="O37" i="4"/>
  <c r="N37" i="4"/>
  <c r="K37" i="4"/>
  <c r="J37" i="4"/>
  <c r="G37" i="4"/>
  <c r="F37" i="4"/>
  <c r="A37" i="4"/>
  <c r="O36" i="4"/>
  <c r="N36" i="4"/>
  <c r="K36" i="4"/>
  <c r="J36" i="4"/>
  <c r="G36" i="4"/>
  <c r="F36" i="4"/>
  <c r="A36" i="4"/>
  <c r="O35" i="4"/>
  <c r="N35" i="4"/>
  <c r="K35" i="4"/>
  <c r="J35" i="4"/>
  <c r="G35" i="4"/>
  <c r="F35" i="4"/>
  <c r="A35" i="4"/>
  <c r="O34" i="4"/>
  <c r="N34" i="4"/>
  <c r="K34" i="4"/>
  <c r="J34" i="4"/>
  <c r="G34" i="4"/>
  <c r="F34" i="4"/>
  <c r="A34" i="4"/>
  <c r="O33" i="4"/>
  <c r="N33" i="4"/>
  <c r="K33" i="4"/>
  <c r="J33" i="4"/>
  <c r="G33" i="4"/>
  <c r="F33" i="4"/>
  <c r="A33" i="4"/>
  <c r="O32" i="4"/>
  <c r="N32" i="4"/>
  <c r="K32" i="4"/>
  <c r="J32" i="4"/>
  <c r="G32" i="4"/>
  <c r="F32" i="4"/>
  <c r="A32" i="4"/>
  <c r="O31" i="4"/>
  <c r="N31" i="4"/>
  <c r="K31" i="4"/>
  <c r="J31" i="4"/>
  <c r="G31" i="4"/>
  <c r="F31" i="4"/>
  <c r="A31" i="4"/>
  <c r="O30" i="4"/>
  <c r="N30" i="4"/>
  <c r="K30" i="4"/>
  <c r="J30" i="4"/>
  <c r="G30" i="4"/>
  <c r="F30" i="4"/>
  <c r="A30" i="4"/>
  <c r="O29" i="4"/>
  <c r="N29" i="4"/>
  <c r="K29" i="4"/>
  <c r="J29" i="4"/>
  <c r="G29" i="4"/>
  <c r="F29" i="4"/>
  <c r="A29" i="4"/>
  <c r="O28" i="4"/>
  <c r="N28" i="4"/>
  <c r="K28" i="4"/>
  <c r="J28" i="4"/>
  <c r="G28" i="4"/>
  <c r="F28" i="4"/>
  <c r="A28" i="4"/>
  <c r="O27" i="4"/>
  <c r="N27" i="4"/>
  <c r="K27" i="4"/>
  <c r="J27" i="4"/>
  <c r="G27" i="4"/>
  <c r="F27" i="4"/>
  <c r="A27" i="4"/>
  <c r="O26" i="4"/>
  <c r="N26" i="4"/>
  <c r="K26" i="4"/>
  <c r="J26" i="4"/>
  <c r="G26" i="4"/>
  <c r="F26" i="4"/>
  <c r="A26" i="4"/>
  <c r="O25" i="4"/>
  <c r="N25" i="4"/>
  <c r="K25" i="4"/>
  <c r="J25" i="4"/>
  <c r="G25" i="4"/>
  <c r="F25" i="4"/>
  <c r="A25" i="4"/>
  <c r="O24" i="4"/>
  <c r="N24" i="4"/>
  <c r="K24" i="4"/>
  <c r="J24" i="4"/>
  <c r="G24" i="4"/>
  <c r="F24" i="4"/>
  <c r="A24" i="4"/>
  <c r="O23" i="4"/>
  <c r="N23" i="4"/>
  <c r="K23" i="4"/>
  <c r="J23" i="4"/>
  <c r="G23" i="4"/>
  <c r="F23" i="4"/>
  <c r="A23" i="4"/>
  <c r="O22" i="4"/>
  <c r="N22" i="4"/>
  <c r="K22" i="4"/>
  <c r="J22" i="4"/>
  <c r="G22" i="4"/>
  <c r="F22" i="4"/>
  <c r="A22" i="4"/>
  <c r="O21" i="4"/>
  <c r="N21" i="4"/>
  <c r="K21" i="4"/>
  <c r="J21" i="4"/>
  <c r="G21" i="4"/>
  <c r="F21" i="4"/>
  <c r="A21" i="4"/>
  <c r="O20" i="4"/>
  <c r="N20" i="4"/>
  <c r="K20" i="4"/>
  <c r="J20" i="4"/>
  <c r="G20" i="4"/>
  <c r="F20" i="4"/>
  <c r="A20" i="4"/>
  <c r="O19" i="4"/>
  <c r="N19" i="4"/>
  <c r="K19" i="4"/>
  <c r="J19" i="4"/>
  <c r="G19" i="4"/>
  <c r="F19" i="4"/>
  <c r="A19" i="4"/>
  <c r="O18" i="4"/>
  <c r="N18" i="4"/>
  <c r="K18" i="4"/>
  <c r="J18" i="4"/>
  <c r="G18" i="4"/>
  <c r="F18" i="4"/>
  <c r="A18" i="4"/>
  <c r="O17" i="4"/>
  <c r="N17" i="4"/>
  <c r="K17" i="4"/>
  <c r="J17" i="4"/>
  <c r="G17" i="4"/>
  <c r="F17" i="4"/>
  <c r="A17" i="4"/>
  <c r="O16" i="4"/>
  <c r="N16" i="4"/>
  <c r="K16" i="4"/>
  <c r="J16" i="4"/>
  <c r="G16" i="4"/>
  <c r="F16" i="4"/>
  <c r="A16" i="4"/>
  <c r="O15" i="4"/>
  <c r="N15" i="4"/>
  <c r="K15" i="4"/>
  <c r="J15" i="4"/>
  <c r="G15" i="4"/>
  <c r="F15" i="4"/>
  <c r="A15" i="4"/>
  <c r="O14" i="4"/>
  <c r="N14" i="4"/>
  <c r="K14" i="4"/>
  <c r="J14" i="4"/>
  <c r="G14" i="4"/>
  <c r="F14" i="4"/>
  <c r="A14" i="4"/>
  <c r="O13" i="4"/>
  <c r="N13" i="4"/>
  <c r="K13" i="4"/>
  <c r="J13" i="4"/>
  <c r="G13" i="4"/>
  <c r="F13" i="4"/>
  <c r="A13" i="4"/>
  <c r="O12" i="4"/>
  <c r="N12" i="4"/>
  <c r="K12" i="4"/>
  <c r="J12" i="4"/>
  <c r="G12" i="4"/>
  <c r="F12" i="4"/>
  <c r="A12" i="4"/>
  <c r="O11" i="4"/>
  <c r="N11" i="4"/>
  <c r="K11" i="4"/>
  <c r="J11" i="4"/>
  <c r="G11" i="4"/>
  <c r="F11" i="4"/>
  <c r="A11" i="4"/>
  <c r="O10" i="4"/>
  <c r="N10" i="4"/>
  <c r="K10" i="4"/>
  <c r="J10" i="4"/>
  <c r="G10" i="4"/>
  <c r="F10" i="4"/>
  <c r="A10" i="4"/>
  <c r="O9" i="4"/>
  <c r="N9" i="4"/>
  <c r="K9" i="4"/>
  <c r="J9" i="4"/>
  <c r="G9" i="4"/>
  <c r="F9" i="4"/>
  <c r="A9" i="4"/>
  <c r="O8" i="4"/>
  <c r="N8" i="4"/>
  <c r="K8" i="4"/>
  <c r="J8" i="4"/>
  <c r="G8" i="4"/>
  <c r="F8" i="4"/>
  <c r="A8" i="4"/>
  <c r="O7" i="4"/>
  <c r="N7" i="4"/>
  <c r="K7" i="4"/>
  <c r="J7" i="4"/>
  <c r="G7" i="4"/>
  <c r="F7" i="4"/>
  <c r="A7" i="4"/>
  <c r="O6" i="4"/>
  <c r="N6" i="4"/>
  <c r="K6" i="4"/>
  <c r="J6" i="4"/>
  <c r="G6" i="4"/>
  <c r="F6" i="4"/>
  <c r="A6" i="4"/>
  <c r="O5" i="4"/>
  <c r="N5" i="4"/>
  <c r="K5" i="4"/>
  <c r="J5" i="4"/>
  <c r="G5" i="4"/>
  <c r="F5" i="4"/>
  <c r="A5" i="4"/>
  <c r="G149" i="3"/>
  <c r="F149" i="3"/>
  <c r="C149" i="3"/>
  <c r="B149" i="3"/>
  <c r="A149" i="3"/>
  <c r="G148" i="3"/>
  <c r="F148" i="3"/>
  <c r="C148" i="3"/>
  <c r="B148" i="3"/>
  <c r="A148" i="3"/>
  <c r="G147" i="3"/>
  <c r="F147" i="3"/>
  <c r="C147" i="3"/>
  <c r="B147" i="3"/>
  <c r="A147" i="3"/>
  <c r="G146" i="3"/>
  <c r="F146" i="3"/>
  <c r="C146" i="3"/>
  <c r="B146" i="3"/>
  <c r="A146" i="3"/>
  <c r="G145" i="3"/>
  <c r="F145" i="3"/>
  <c r="C145" i="3"/>
  <c r="B145" i="3"/>
  <c r="A145" i="3"/>
  <c r="G144" i="3"/>
  <c r="F144" i="3"/>
  <c r="C144" i="3"/>
  <c r="B144" i="3"/>
  <c r="A144" i="3"/>
  <c r="G143" i="3"/>
  <c r="F143" i="3"/>
  <c r="C143" i="3"/>
  <c r="B143" i="3"/>
  <c r="A143" i="3"/>
  <c r="G142" i="3"/>
  <c r="F142" i="3"/>
  <c r="C142" i="3"/>
  <c r="B142" i="3"/>
  <c r="A142" i="3"/>
  <c r="G141" i="3"/>
  <c r="F141" i="3"/>
  <c r="C141" i="3"/>
  <c r="B141" i="3"/>
  <c r="A141" i="3"/>
  <c r="G140" i="3"/>
  <c r="F140" i="3"/>
  <c r="C140" i="3"/>
  <c r="B140" i="3"/>
  <c r="A140" i="3"/>
  <c r="G139" i="3"/>
  <c r="F139" i="3"/>
  <c r="C139" i="3"/>
  <c r="B139" i="3"/>
  <c r="A139" i="3"/>
  <c r="G138" i="3"/>
  <c r="F138" i="3"/>
  <c r="C138" i="3"/>
  <c r="B138" i="3"/>
  <c r="A138" i="3"/>
  <c r="G137" i="3"/>
  <c r="F137" i="3"/>
  <c r="C137" i="3"/>
  <c r="B137" i="3"/>
  <c r="A137" i="3"/>
  <c r="G136" i="3"/>
  <c r="F136" i="3"/>
  <c r="C136" i="3"/>
  <c r="B136" i="3"/>
  <c r="A136" i="3"/>
  <c r="G135" i="3"/>
  <c r="F135" i="3"/>
  <c r="C135" i="3"/>
  <c r="B135" i="3"/>
  <c r="A135" i="3"/>
  <c r="G134" i="3"/>
  <c r="F134" i="3"/>
  <c r="C134" i="3"/>
  <c r="B134" i="3"/>
  <c r="A134" i="3"/>
  <c r="G133" i="3"/>
  <c r="F133" i="3"/>
  <c r="C133" i="3"/>
  <c r="B133" i="3"/>
  <c r="A133" i="3"/>
  <c r="G132" i="3"/>
  <c r="F132" i="3"/>
  <c r="C132" i="3"/>
  <c r="B132" i="3"/>
  <c r="A132" i="3"/>
  <c r="G131" i="3"/>
  <c r="F131" i="3"/>
  <c r="C131" i="3"/>
  <c r="B131" i="3"/>
  <c r="A131" i="3"/>
  <c r="G130" i="3"/>
  <c r="F130" i="3"/>
  <c r="C130" i="3"/>
  <c r="B130" i="3"/>
  <c r="A130" i="3"/>
  <c r="G129" i="3"/>
  <c r="F129" i="3"/>
  <c r="C129" i="3"/>
  <c r="B129" i="3"/>
  <c r="A129" i="3"/>
  <c r="G128" i="3"/>
  <c r="F128" i="3"/>
  <c r="C128" i="3"/>
  <c r="B128" i="3"/>
  <c r="A128" i="3"/>
  <c r="G127" i="3"/>
  <c r="F127" i="3"/>
  <c r="C127" i="3"/>
  <c r="B127" i="3"/>
  <c r="A127" i="3"/>
  <c r="G126" i="3"/>
  <c r="F126" i="3"/>
  <c r="C126" i="3"/>
  <c r="B126" i="3"/>
  <c r="A126" i="3"/>
  <c r="G125" i="3"/>
  <c r="F125" i="3"/>
  <c r="C125" i="3"/>
  <c r="B125" i="3"/>
  <c r="A125" i="3"/>
  <c r="G124" i="3"/>
  <c r="F124" i="3"/>
  <c r="C124" i="3"/>
  <c r="B124" i="3"/>
  <c r="A124" i="3"/>
  <c r="G123" i="3"/>
  <c r="F123" i="3"/>
  <c r="C123" i="3"/>
  <c r="B123" i="3"/>
  <c r="A123" i="3"/>
  <c r="G122" i="3"/>
  <c r="F122" i="3"/>
  <c r="C122" i="3"/>
  <c r="B122" i="3"/>
  <c r="A122" i="3"/>
  <c r="G121" i="3"/>
  <c r="F121" i="3"/>
  <c r="C121" i="3"/>
  <c r="B121" i="3"/>
  <c r="A121" i="3"/>
  <c r="G120" i="3"/>
  <c r="F120" i="3"/>
  <c r="C120" i="3"/>
  <c r="B120" i="3"/>
  <c r="A120" i="3"/>
  <c r="G119" i="3"/>
  <c r="F119" i="3"/>
  <c r="C119" i="3"/>
  <c r="B119" i="3"/>
  <c r="A119" i="3"/>
  <c r="G118" i="3"/>
  <c r="F118" i="3"/>
  <c r="C118" i="3"/>
  <c r="B118" i="3"/>
  <c r="A118" i="3"/>
  <c r="G117" i="3"/>
  <c r="F117" i="3"/>
  <c r="C117" i="3"/>
  <c r="B117" i="3"/>
  <c r="A117" i="3"/>
  <c r="G116" i="3"/>
  <c r="F116" i="3"/>
  <c r="C116" i="3"/>
  <c r="B116" i="3"/>
  <c r="A116" i="3"/>
  <c r="G115" i="3"/>
  <c r="F115" i="3"/>
  <c r="C115" i="3"/>
  <c r="B115" i="3"/>
  <c r="A115" i="3"/>
  <c r="G114" i="3"/>
  <c r="F114" i="3"/>
  <c r="C114" i="3"/>
  <c r="B114" i="3"/>
  <c r="A114" i="3"/>
  <c r="G113" i="3"/>
  <c r="F113" i="3"/>
  <c r="C113" i="3"/>
  <c r="B113" i="3"/>
  <c r="A113" i="3"/>
  <c r="G112" i="3"/>
  <c r="F112" i="3"/>
  <c r="C112" i="3"/>
  <c r="B112" i="3"/>
  <c r="A112" i="3"/>
  <c r="G111" i="3"/>
  <c r="F111" i="3"/>
  <c r="C111" i="3"/>
  <c r="B111" i="3"/>
  <c r="A111" i="3"/>
  <c r="G110" i="3"/>
  <c r="F110" i="3"/>
  <c r="C110" i="3"/>
  <c r="B110" i="3"/>
  <c r="A110" i="3"/>
  <c r="G109" i="3"/>
  <c r="F109" i="3"/>
  <c r="C109" i="3"/>
  <c r="B109" i="3"/>
  <c r="A109" i="3"/>
  <c r="G108" i="3"/>
  <c r="F108" i="3"/>
  <c r="C108" i="3"/>
  <c r="B108" i="3"/>
  <c r="A108" i="3"/>
  <c r="G107" i="3"/>
  <c r="F107" i="3"/>
  <c r="C107" i="3"/>
  <c r="B107" i="3"/>
  <c r="A107" i="3"/>
  <c r="G106" i="3"/>
  <c r="F106" i="3"/>
  <c r="C106" i="3"/>
  <c r="B106" i="3"/>
  <c r="A106" i="3"/>
  <c r="G105" i="3"/>
  <c r="F105" i="3"/>
  <c r="C105" i="3"/>
  <c r="B105" i="3"/>
  <c r="A105" i="3"/>
  <c r="G104" i="3"/>
  <c r="F104" i="3"/>
  <c r="C104" i="3"/>
  <c r="B104" i="3"/>
  <c r="A104" i="3"/>
  <c r="G103" i="3"/>
  <c r="F103" i="3"/>
  <c r="C103" i="3"/>
  <c r="B103" i="3"/>
  <c r="A103" i="3"/>
  <c r="G102" i="3"/>
  <c r="F102" i="3"/>
  <c r="C102" i="3"/>
  <c r="B102" i="3"/>
  <c r="A102" i="3"/>
  <c r="G101" i="3"/>
  <c r="F101" i="3"/>
  <c r="C101" i="3"/>
  <c r="B101" i="3"/>
  <c r="A101" i="3"/>
  <c r="G100" i="3"/>
  <c r="F100" i="3"/>
  <c r="C100" i="3"/>
  <c r="B100" i="3"/>
  <c r="A100" i="3"/>
  <c r="G99" i="3"/>
  <c r="F99" i="3"/>
  <c r="C99" i="3"/>
  <c r="B99" i="3"/>
  <c r="A99" i="3"/>
  <c r="G98" i="3"/>
  <c r="F98" i="3"/>
  <c r="C98" i="3"/>
  <c r="B98" i="3"/>
  <c r="A98" i="3"/>
  <c r="G97" i="3"/>
  <c r="F97" i="3"/>
  <c r="C97" i="3"/>
  <c r="B97" i="3"/>
  <c r="A97" i="3"/>
  <c r="G96" i="3"/>
  <c r="F96" i="3"/>
  <c r="C96" i="3"/>
  <c r="B96" i="3"/>
  <c r="A96" i="3"/>
  <c r="G95" i="3"/>
  <c r="F95" i="3"/>
  <c r="C95" i="3"/>
  <c r="B95" i="3"/>
  <c r="A95" i="3"/>
  <c r="G94" i="3"/>
  <c r="F94" i="3"/>
  <c r="C94" i="3"/>
  <c r="B94" i="3"/>
  <c r="A94" i="3"/>
  <c r="G93" i="3"/>
  <c r="F93" i="3"/>
  <c r="C93" i="3"/>
  <c r="B93" i="3"/>
  <c r="A93" i="3"/>
  <c r="G92" i="3"/>
  <c r="F92" i="3"/>
  <c r="C92" i="3"/>
  <c r="B92" i="3"/>
  <c r="A92" i="3"/>
  <c r="G91" i="3"/>
  <c r="F91" i="3"/>
  <c r="C91" i="3"/>
  <c r="B91" i="3"/>
  <c r="A91" i="3"/>
  <c r="G90" i="3"/>
  <c r="F90" i="3"/>
  <c r="C90" i="3"/>
  <c r="B90" i="3"/>
  <c r="A90" i="3"/>
  <c r="G89" i="3"/>
  <c r="F89" i="3"/>
  <c r="C89" i="3"/>
  <c r="B89" i="3"/>
  <c r="A89" i="3"/>
  <c r="G88" i="3"/>
  <c r="F88" i="3"/>
  <c r="C88" i="3"/>
  <c r="B88" i="3"/>
  <c r="A88" i="3"/>
  <c r="G87" i="3"/>
  <c r="F87" i="3"/>
  <c r="C87" i="3"/>
  <c r="B87" i="3"/>
  <c r="A87" i="3"/>
  <c r="G86" i="3"/>
  <c r="F86" i="3"/>
  <c r="C86" i="3"/>
  <c r="B86" i="3"/>
  <c r="A86" i="3"/>
  <c r="G85" i="3"/>
  <c r="F85" i="3"/>
  <c r="C85" i="3"/>
  <c r="B85" i="3"/>
  <c r="A85" i="3"/>
  <c r="G84" i="3"/>
  <c r="F84" i="3"/>
  <c r="C84" i="3"/>
  <c r="B84" i="3"/>
  <c r="A84" i="3"/>
  <c r="G83" i="3"/>
  <c r="F83" i="3"/>
  <c r="C83" i="3"/>
  <c r="B83" i="3"/>
  <c r="A83" i="3"/>
  <c r="G82" i="3"/>
  <c r="F82" i="3"/>
  <c r="C82" i="3"/>
  <c r="B82" i="3"/>
  <c r="A82" i="3"/>
  <c r="G81" i="3"/>
  <c r="F81" i="3"/>
  <c r="C81" i="3"/>
  <c r="B81" i="3"/>
  <c r="A81" i="3"/>
  <c r="G80" i="3"/>
  <c r="F80" i="3"/>
  <c r="C80" i="3"/>
  <c r="B80" i="3"/>
  <c r="A80" i="3"/>
  <c r="G79" i="3"/>
  <c r="F79" i="3"/>
  <c r="C79" i="3"/>
  <c r="B79" i="3"/>
  <c r="A79" i="3"/>
  <c r="G78" i="3"/>
  <c r="F78" i="3"/>
  <c r="C78" i="3"/>
  <c r="B78" i="3"/>
  <c r="A78" i="3"/>
  <c r="G77" i="3"/>
  <c r="F77" i="3"/>
  <c r="C77" i="3"/>
  <c r="B77" i="3"/>
  <c r="A77" i="3"/>
  <c r="G76" i="3"/>
  <c r="F76" i="3"/>
  <c r="C76" i="3"/>
  <c r="B76" i="3"/>
  <c r="A76" i="3"/>
  <c r="G75" i="3"/>
  <c r="F75" i="3"/>
  <c r="C75" i="3"/>
  <c r="B75" i="3"/>
  <c r="A75" i="3"/>
  <c r="G74" i="3"/>
  <c r="F74" i="3"/>
  <c r="C74" i="3"/>
  <c r="B74" i="3"/>
  <c r="A74" i="3"/>
  <c r="G73" i="3"/>
  <c r="F73" i="3"/>
  <c r="C73" i="3"/>
  <c r="B73" i="3"/>
  <c r="A73" i="3"/>
  <c r="G72" i="3"/>
  <c r="F72" i="3"/>
  <c r="C72" i="3"/>
  <c r="B72" i="3"/>
  <c r="A72" i="3"/>
  <c r="G71" i="3"/>
  <c r="F71" i="3"/>
  <c r="C71" i="3"/>
  <c r="B71" i="3"/>
  <c r="A71" i="3"/>
  <c r="G70" i="3"/>
  <c r="F70" i="3"/>
  <c r="C70" i="3"/>
  <c r="B70" i="3"/>
  <c r="A70" i="3"/>
  <c r="G69" i="3"/>
  <c r="F69" i="3"/>
  <c r="C69" i="3"/>
  <c r="B69" i="3"/>
  <c r="A69" i="3"/>
  <c r="G68" i="3"/>
  <c r="F68" i="3"/>
  <c r="C68" i="3"/>
  <c r="B68" i="3"/>
  <c r="A68" i="3"/>
  <c r="G67" i="3"/>
  <c r="F67" i="3"/>
  <c r="C67" i="3"/>
  <c r="B67" i="3"/>
  <c r="A67" i="3"/>
  <c r="G66" i="3"/>
  <c r="F66" i="3"/>
  <c r="C66" i="3"/>
  <c r="B66" i="3"/>
  <c r="A66" i="3"/>
  <c r="G65" i="3"/>
  <c r="F65" i="3"/>
  <c r="C65" i="3"/>
  <c r="B65" i="3"/>
  <c r="A65" i="3"/>
  <c r="G64" i="3"/>
  <c r="F64" i="3"/>
  <c r="C64" i="3"/>
  <c r="B64" i="3"/>
  <c r="A64" i="3"/>
  <c r="G63" i="3"/>
  <c r="F63" i="3"/>
  <c r="C63" i="3"/>
  <c r="B63" i="3"/>
  <c r="A63" i="3"/>
  <c r="G62" i="3"/>
  <c r="F62" i="3"/>
  <c r="C62" i="3"/>
  <c r="B62" i="3"/>
  <c r="A62" i="3"/>
  <c r="G61" i="3"/>
  <c r="F61" i="3"/>
  <c r="C61" i="3"/>
  <c r="B61" i="3"/>
  <c r="A61" i="3"/>
  <c r="G60" i="3"/>
  <c r="F60" i="3"/>
  <c r="C60" i="3"/>
  <c r="B60" i="3"/>
  <c r="A60" i="3"/>
  <c r="G59" i="3"/>
  <c r="F59" i="3"/>
  <c r="C59" i="3"/>
  <c r="B59" i="3"/>
  <c r="A59" i="3"/>
  <c r="G58" i="3"/>
  <c r="F58" i="3"/>
  <c r="C58" i="3"/>
  <c r="B58" i="3"/>
  <c r="A58" i="3"/>
  <c r="G57" i="3"/>
  <c r="F57" i="3"/>
  <c r="C57" i="3"/>
  <c r="B57" i="3"/>
  <c r="A57" i="3"/>
  <c r="G56" i="3"/>
  <c r="F56" i="3"/>
  <c r="C56" i="3"/>
  <c r="B56" i="3"/>
  <c r="A56" i="3"/>
  <c r="G55" i="3"/>
  <c r="F55" i="3"/>
  <c r="C55" i="3"/>
  <c r="B55" i="3"/>
  <c r="A55" i="3"/>
  <c r="G54" i="3"/>
  <c r="F54" i="3"/>
  <c r="C54" i="3"/>
  <c r="B54" i="3"/>
  <c r="A54" i="3"/>
  <c r="G53" i="3"/>
  <c r="F53" i="3"/>
  <c r="C53" i="3"/>
  <c r="B53" i="3"/>
  <c r="A53" i="3"/>
  <c r="G52" i="3"/>
  <c r="F52" i="3"/>
  <c r="C52" i="3"/>
  <c r="B52" i="3"/>
  <c r="A52" i="3"/>
  <c r="G51" i="3"/>
  <c r="F51" i="3"/>
  <c r="C51" i="3"/>
  <c r="B51" i="3"/>
  <c r="A51" i="3"/>
  <c r="G50" i="3"/>
  <c r="F50" i="3"/>
  <c r="C50" i="3"/>
  <c r="B50" i="3"/>
  <c r="A50" i="3"/>
  <c r="G49" i="3"/>
  <c r="F49" i="3"/>
  <c r="C49" i="3"/>
  <c r="B49" i="3"/>
  <c r="A49" i="3"/>
  <c r="G48" i="3"/>
  <c r="F48" i="3"/>
  <c r="C48" i="3"/>
  <c r="B48" i="3"/>
  <c r="A48" i="3"/>
  <c r="G47" i="3"/>
  <c r="F47" i="3"/>
  <c r="C47" i="3"/>
  <c r="B47" i="3"/>
  <c r="A47" i="3"/>
  <c r="G46" i="3"/>
  <c r="F46" i="3"/>
  <c r="C46" i="3"/>
  <c r="B46" i="3"/>
  <c r="A46" i="3"/>
  <c r="G45" i="3"/>
  <c r="F45" i="3"/>
  <c r="C45" i="3"/>
  <c r="B45" i="3"/>
  <c r="A45" i="3"/>
  <c r="G44" i="3"/>
  <c r="F44" i="3"/>
  <c r="C44" i="3"/>
  <c r="B44" i="3"/>
  <c r="A44" i="3"/>
  <c r="G43" i="3"/>
  <c r="F43" i="3"/>
  <c r="C43" i="3"/>
  <c r="B43" i="3"/>
  <c r="A43" i="3"/>
  <c r="G42" i="3"/>
  <c r="F42" i="3"/>
  <c r="C42" i="3"/>
  <c r="B42" i="3"/>
  <c r="A42" i="3"/>
  <c r="G41" i="3"/>
  <c r="F41" i="3"/>
  <c r="C41" i="3"/>
  <c r="B41" i="3"/>
  <c r="A41" i="3"/>
  <c r="G40" i="3"/>
  <c r="F40" i="3"/>
  <c r="C40" i="3"/>
  <c r="B40" i="3"/>
  <c r="A40" i="3"/>
  <c r="G39" i="3"/>
  <c r="F39" i="3"/>
  <c r="C39" i="3"/>
  <c r="B39" i="3"/>
  <c r="A39" i="3"/>
  <c r="G38" i="3"/>
  <c r="F38" i="3"/>
  <c r="C38" i="3"/>
  <c r="B38" i="3"/>
  <c r="A38" i="3"/>
  <c r="G37" i="3"/>
  <c r="F37" i="3"/>
  <c r="C37" i="3"/>
  <c r="B37" i="3"/>
  <c r="A37" i="3"/>
  <c r="G36" i="3"/>
  <c r="F36" i="3"/>
  <c r="C36" i="3"/>
  <c r="B36" i="3"/>
  <c r="A36" i="3"/>
  <c r="G35" i="3"/>
  <c r="F35" i="3"/>
  <c r="C35" i="3"/>
  <c r="B35" i="3"/>
  <c r="A35" i="3"/>
  <c r="G34" i="3"/>
  <c r="F34" i="3"/>
  <c r="C34" i="3"/>
  <c r="B34" i="3"/>
  <c r="A34" i="3"/>
  <c r="G33" i="3"/>
  <c r="F33" i="3"/>
  <c r="C33" i="3"/>
  <c r="B33" i="3"/>
  <c r="A33" i="3"/>
  <c r="G32" i="3"/>
  <c r="F32" i="3"/>
  <c r="C32" i="3"/>
  <c r="B32" i="3"/>
  <c r="A32" i="3"/>
  <c r="G31" i="3"/>
  <c r="F31" i="3"/>
  <c r="C31" i="3"/>
  <c r="B31" i="3"/>
  <c r="A31" i="3"/>
  <c r="G30" i="3"/>
  <c r="F30" i="3"/>
  <c r="C30" i="3"/>
  <c r="B30" i="3"/>
  <c r="A30" i="3"/>
  <c r="G29" i="3"/>
  <c r="F29" i="3"/>
  <c r="C29" i="3"/>
  <c r="B29" i="3"/>
  <c r="A29" i="3"/>
  <c r="G28" i="3"/>
  <c r="F28" i="3"/>
  <c r="C28" i="3"/>
  <c r="B28" i="3"/>
  <c r="A28" i="3"/>
  <c r="G27" i="3"/>
  <c r="F27" i="3"/>
  <c r="C27" i="3"/>
  <c r="B27" i="3"/>
  <c r="A27" i="3"/>
  <c r="G26" i="3"/>
  <c r="F26" i="3"/>
  <c r="C26" i="3"/>
  <c r="B26" i="3"/>
  <c r="A26" i="3"/>
  <c r="G25" i="3"/>
  <c r="F25" i="3"/>
  <c r="C25" i="3"/>
  <c r="B25" i="3"/>
  <c r="A25" i="3"/>
  <c r="G24" i="3"/>
  <c r="F24" i="3"/>
  <c r="C24" i="3"/>
  <c r="B24" i="3"/>
  <c r="A24" i="3"/>
  <c r="G23" i="3"/>
  <c r="F23" i="3"/>
  <c r="C23" i="3"/>
  <c r="B23" i="3"/>
  <c r="A23" i="3"/>
  <c r="G22" i="3"/>
  <c r="F22" i="3"/>
  <c r="C22" i="3"/>
  <c r="B22" i="3"/>
  <c r="A22" i="3"/>
  <c r="G21" i="3"/>
  <c r="F21" i="3"/>
  <c r="C21" i="3"/>
  <c r="B21" i="3"/>
  <c r="A21" i="3"/>
  <c r="G20" i="3"/>
  <c r="F20" i="3"/>
  <c r="C20" i="3"/>
  <c r="B20" i="3"/>
  <c r="A20" i="3"/>
  <c r="G19" i="3"/>
  <c r="F19" i="3"/>
  <c r="C19" i="3"/>
  <c r="B19" i="3"/>
  <c r="A19" i="3"/>
  <c r="G18" i="3"/>
  <c r="F18" i="3"/>
  <c r="B18" i="3"/>
  <c r="A18" i="3"/>
  <c r="G17" i="3"/>
  <c r="F17" i="3"/>
  <c r="C17" i="3"/>
  <c r="B17" i="3"/>
  <c r="A17" i="3"/>
  <c r="G16" i="3"/>
  <c r="F16" i="3"/>
  <c r="C16" i="3"/>
  <c r="B16" i="3"/>
  <c r="A16" i="3"/>
  <c r="G15" i="3"/>
  <c r="F15" i="3"/>
  <c r="C15" i="3"/>
  <c r="B15" i="3"/>
  <c r="A15" i="3"/>
  <c r="G14" i="3"/>
  <c r="F14" i="3"/>
  <c r="C14" i="3"/>
  <c r="B14" i="3"/>
  <c r="A14" i="3"/>
  <c r="G13" i="3"/>
  <c r="F13" i="3"/>
  <c r="C13" i="3"/>
  <c r="B13" i="3"/>
  <c r="A13" i="3"/>
  <c r="G12" i="3"/>
  <c r="F12" i="3"/>
  <c r="C12" i="3"/>
  <c r="B12" i="3"/>
  <c r="A12" i="3"/>
  <c r="G11" i="3"/>
  <c r="F11" i="3"/>
  <c r="C11" i="3"/>
  <c r="B11" i="3"/>
  <c r="A11" i="3"/>
  <c r="G10" i="3"/>
  <c r="F10" i="3"/>
  <c r="C10" i="3"/>
  <c r="B10" i="3"/>
  <c r="A10" i="3"/>
  <c r="G9" i="3"/>
  <c r="F9" i="3"/>
  <c r="C9" i="3"/>
  <c r="B9" i="3"/>
  <c r="A9" i="3"/>
  <c r="G8" i="3"/>
  <c r="F8" i="3"/>
  <c r="C8" i="3"/>
  <c r="B8" i="3"/>
  <c r="A8" i="3"/>
  <c r="G7" i="3"/>
  <c r="F7" i="3"/>
  <c r="C7" i="3"/>
  <c r="B7" i="3"/>
  <c r="A7" i="3"/>
  <c r="G6" i="3"/>
  <c r="F6" i="3"/>
  <c r="C6" i="3"/>
  <c r="B6" i="3"/>
  <c r="A6" i="3"/>
  <c r="G5" i="3"/>
  <c r="F5" i="3"/>
  <c r="C5" i="3"/>
  <c r="B5" i="3"/>
  <c r="A5" i="3"/>
  <c r="G4" i="3"/>
  <c r="F4" i="3"/>
  <c r="C4" i="3"/>
  <c r="B4" i="3"/>
  <c r="A4" i="3"/>
  <c r="C149" i="2"/>
  <c r="B149" i="2"/>
  <c r="A149" i="2"/>
  <c r="C148" i="2"/>
  <c r="B148" i="2"/>
  <c r="A148" i="2"/>
  <c r="C147" i="2"/>
  <c r="B147" i="2"/>
  <c r="A147" i="2"/>
  <c r="C146" i="2"/>
  <c r="B146" i="2"/>
  <c r="A146" i="2"/>
  <c r="C145" i="2"/>
  <c r="B145" i="2"/>
  <c r="A145" i="2"/>
  <c r="C144" i="2"/>
  <c r="B144" i="2"/>
  <c r="A144" i="2"/>
  <c r="C143" i="2"/>
  <c r="B143" i="2"/>
  <c r="A143" i="2"/>
  <c r="C142" i="2"/>
  <c r="B142" i="2"/>
  <c r="A142" i="2"/>
  <c r="C141" i="2"/>
  <c r="B141" i="2"/>
  <c r="A141" i="2"/>
  <c r="C140" i="2"/>
  <c r="B140" i="2"/>
  <c r="A140" i="2"/>
  <c r="C139" i="2"/>
  <c r="B139" i="2"/>
  <c r="A139" i="2"/>
  <c r="C138" i="2"/>
  <c r="B138" i="2"/>
  <c r="A138" i="2"/>
  <c r="C137" i="2"/>
  <c r="B137" i="2"/>
  <c r="A137" i="2"/>
  <c r="C136" i="2"/>
  <c r="B136" i="2"/>
  <c r="A136" i="2"/>
  <c r="C135" i="2"/>
  <c r="B135" i="2"/>
  <c r="A135" i="2"/>
  <c r="C134" i="2"/>
  <c r="B134" i="2"/>
  <c r="A134" i="2"/>
  <c r="C133" i="2"/>
  <c r="B133" i="2"/>
  <c r="A133" i="2"/>
  <c r="C132" i="2"/>
  <c r="B132" i="2"/>
  <c r="A132" i="2"/>
  <c r="C131" i="2"/>
  <c r="B131" i="2"/>
  <c r="A131" i="2"/>
  <c r="C130" i="2"/>
  <c r="B130" i="2"/>
  <c r="A130" i="2"/>
  <c r="C129" i="2"/>
  <c r="B129" i="2"/>
  <c r="A129" i="2"/>
  <c r="C128" i="2"/>
  <c r="B128" i="2"/>
  <c r="A128" i="2"/>
  <c r="C127" i="2"/>
  <c r="B127" i="2"/>
  <c r="A127" i="2"/>
  <c r="C126" i="2"/>
  <c r="B126" i="2"/>
  <c r="A126" i="2"/>
  <c r="C125" i="2"/>
  <c r="B125" i="2"/>
  <c r="A125" i="2"/>
  <c r="C124" i="2"/>
  <c r="B124" i="2"/>
  <c r="A124" i="2"/>
  <c r="C123" i="2"/>
  <c r="B123" i="2"/>
  <c r="A123" i="2"/>
  <c r="C122" i="2"/>
  <c r="B122" i="2"/>
  <c r="A122" i="2"/>
  <c r="C121" i="2"/>
  <c r="B121" i="2"/>
  <c r="A121" i="2"/>
  <c r="C120" i="2"/>
  <c r="B120" i="2"/>
  <c r="A120" i="2"/>
  <c r="C119" i="2"/>
  <c r="B119" i="2"/>
  <c r="A119" i="2"/>
  <c r="C118" i="2"/>
  <c r="B118" i="2"/>
  <c r="A118" i="2"/>
  <c r="C117" i="2"/>
  <c r="B117" i="2"/>
  <c r="A117" i="2"/>
  <c r="C116" i="2"/>
  <c r="B116" i="2"/>
  <c r="A116" i="2"/>
  <c r="C115" i="2"/>
  <c r="B115" i="2"/>
  <c r="A115" i="2"/>
  <c r="C114" i="2"/>
  <c r="B114" i="2"/>
  <c r="A114" i="2"/>
  <c r="C113" i="2"/>
  <c r="B113" i="2"/>
  <c r="A113" i="2"/>
  <c r="C112" i="2"/>
  <c r="B112" i="2"/>
  <c r="A112" i="2"/>
  <c r="C111" i="2"/>
  <c r="B111" i="2"/>
  <c r="A111" i="2"/>
  <c r="C110" i="2"/>
  <c r="B110" i="2"/>
  <c r="A110" i="2"/>
  <c r="C109" i="2"/>
  <c r="B109" i="2"/>
  <c r="A109" i="2"/>
  <c r="C108" i="2"/>
  <c r="B108" i="2"/>
  <c r="A108" i="2"/>
  <c r="C107" i="2"/>
  <c r="B107" i="2"/>
  <c r="A107" i="2"/>
  <c r="C106" i="2"/>
  <c r="B106" i="2"/>
  <c r="A106" i="2"/>
  <c r="C105" i="2"/>
  <c r="B105" i="2"/>
  <c r="A105" i="2"/>
  <c r="C104" i="2"/>
  <c r="B104" i="2"/>
  <c r="A104" i="2"/>
  <c r="C103" i="2"/>
  <c r="B103" i="2"/>
  <c r="A103" i="2"/>
  <c r="C102" i="2"/>
  <c r="B102" i="2"/>
  <c r="A102" i="2"/>
  <c r="C101" i="2"/>
  <c r="B101" i="2"/>
  <c r="A101" i="2"/>
  <c r="C100" i="2"/>
  <c r="B100" i="2"/>
  <c r="A100" i="2"/>
  <c r="C99" i="2"/>
  <c r="B99" i="2"/>
  <c r="A99" i="2"/>
  <c r="C98" i="2"/>
  <c r="B98" i="2"/>
  <c r="A98" i="2"/>
  <c r="C97" i="2"/>
  <c r="B97" i="2"/>
  <c r="A97" i="2"/>
  <c r="C96" i="2"/>
  <c r="B96" i="2"/>
  <c r="A96" i="2"/>
  <c r="C95" i="2"/>
  <c r="B95" i="2"/>
  <c r="A95" i="2"/>
  <c r="C94" i="2"/>
  <c r="B94" i="2"/>
  <c r="A94" i="2"/>
  <c r="C93" i="2"/>
  <c r="B93" i="2"/>
  <c r="A93" i="2"/>
  <c r="C92" i="2"/>
  <c r="B92" i="2"/>
  <c r="A92" i="2"/>
  <c r="C91" i="2"/>
  <c r="B91" i="2"/>
  <c r="A91" i="2"/>
  <c r="C90" i="2"/>
  <c r="B90" i="2"/>
  <c r="A90" i="2"/>
  <c r="C89" i="2"/>
  <c r="B89" i="2"/>
  <c r="A89" i="2"/>
  <c r="C88" i="2"/>
  <c r="B88" i="2"/>
  <c r="A88" i="2"/>
  <c r="C87" i="2"/>
  <c r="B87" i="2"/>
  <c r="A87" i="2"/>
  <c r="C86" i="2"/>
  <c r="B86" i="2"/>
  <c r="A86" i="2"/>
  <c r="C85" i="2"/>
  <c r="B85" i="2"/>
  <c r="A85" i="2"/>
  <c r="C84" i="2"/>
  <c r="B84" i="2"/>
  <c r="A84" i="2"/>
  <c r="C83" i="2"/>
  <c r="B83" i="2"/>
  <c r="A83" i="2"/>
  <c r="C82" i="2"/>
  <c r="B82" i="2"/>
  <c r="A82" i="2"/>
  <c r="C81" i="2"/>
  <c r="B81" i="2"/>
  <c r="A81" i="2"/>
  <c r="C80" i="2"/>
  <c r="B80" i="2"/>
  <c r="A80" i="2"/>
  <c r="C79" i="2"/>
  <c r="B79" i="2"/>
  <c r="A79" i="2"/>
  <c r="C78" i="2"/>
  <c r="B78" i="2"/>
  <c r="A78" i="2"/>
  <c r="C77" i="2"/>
  <c r="B77" i="2"/>
  <c r="A77" i="2"/>
  <c r="C76" i="2"/>
  <c r="B76" i="2"/>
  <c r="A76" i="2"/>
  <c r="C75" i="2"/>
  <c r="B75" i="2"/>
  <c r="A75" i="2"/>
  <c r="C74" i="2"/>
  <c r="B74" i="2"/>
  <c r="A74" i="2"/>
  <c r="C73" i="2"/>
  <c r="B73" i="2"/>
  <c r="A73" i="2"/>
  <c r="C72" i="2"/>
  <c r="B72" i="2"/>
  <c r="A72" i="2"/>
  <c r="C71" i="2"/>
  <c r="B71" i="2"/>
  <c r="A71" i="2"/>
  <c r="C70" i="2"/>
  <c r="B70" i="2"/>
  <c r="A70" i="2"/>
  <c r="C69" i="2"/>
  <c r="B69" i="2"/>
  <c r="A69" i="2"/>
  <c r="C68" i="2"/>
  <c r="B68" i="2"/>
  <c r="A68" i="2"/>
  <c r="C67" i="2"/>
  <c r="B67" i="2"/>
  <c r="A67" i="2"/>
  <c r="C66" i="2"/>
  <c r="B66" i="2"/>
  <c r="A66" i="2"/>
  <c r="C65" i="2"/>
  <c r="B65" i="2"/>
  <c r="A65" i="2"/>
  <c r="C64" i="2"/>
  <c r="B64" i="2"/>
  <c r="A64" i="2"/>
  <c r="C63" i="2"/>
  <c r="B63" i="2"/>
  <c r="A63" i="2"/>
  <c r="C62" i="2"/>
  <c r="B62" i="2"/>
  <c r="A62" i="2"/>
  <c r="C61" i="2"/>
  <c r="B61" i="2"/>
  <c r="A61" i="2"/>
  <c r="C60" i="2"/>
  <c r="B60" i="2"/>
  <c r="A60" i="2"/>
  <c r="C59" i="2"/>
  <c r="B59" i="2"/>
  <c r="A59" i="2"/>
  <c r="C58" i="2"/>
  <c r="B58" i="2"/>
  <c r="A58" i="2"/>
  <c r="C57" i="2"/>
  <c r="B57" i="2"/>
  <c r="A57" i="2"/>
  <c r="C56" i="2"/>
  <c r="B56" i="2"/>
  <c r="A56" i="2"/>
  <c r="C55" i="2"/>
  <c r="B55" i="2"/>
  <c r="A55" i="2"/>
  <c r="C54" i="2"/>
  <c r="B54" i="2"/>
  <c r="A54" i="2"/>
  <c r="C53" i="2"/>
  <c r="B53" i="2"/>
  <c r="A53" i="2"/>
  <c r="C52" i="2"/>
  <c r="B52" i="2"/>
  <c r="A52" i="2"/>
  <c r="C51" i="2"/>
  <c r="B51" i="2"/>
  <c r="A51" i="2"/>
  <c r="C50" i="2"/>
  <c r="B50" i="2"/>
  <c r="A50" i="2"/>
  <c r="C49" i="2"/>
  <c r="B49" i="2"/>
  <c r="A49" i="2"/>
  <c r="C48" i="2"/>
  <c r="B48" i="2"/>
  <c r="A48" i="2"/>
  <c r="C47" i="2"/>
  <c r="B47" i="2"/>
  <c r="A47" i="2"/>
  <c r="C46" i="2"/>
  <c r="B46" i="2"/>
  <c r="A46" i="2"/>
  <c r="C45" i="2"/>
  <c r="B45" i="2"/>
  <c r="A45" i="2"/>
  <c r="C44" i="2"/>
  <c r="B44" i="2"/>
  <c r="A44" i="2"/>
  <c r="C43" i="2"/>
  <c r="B43" i="2"/>
  <c r="A43" i="2"/>
  <c r="C42" i="2"/>
  <c r="B42" i="2"/>
  <c r="A42" i="2"/>
  <c r="C41" i="2"/>
  <c r="B41" i="2"/>
  <c r="A41" i="2"/>
  <c r="C40" i="2"/>
  <c r="B40" i="2"/>
  <c r="A40" i="2"/>
  <c r="C39" i="2"/>
  <c r="B39" i="2"/>
  <c r="A39" i="2"/>
  <c r="C38" i="2"/>
  <c r="B38" i="2"/>
  <c r="A38" i="2"/>
  <c r="C37" i="2"/>
  <c r="B37" i="2"/>
  <c r="A37" i="2"/>
  <c r="C36" i="2"/>
  <c r="B36" i="2"/>
  <c r="A36" i="2"/>
  <c r="C35" i="2"/>
  <c r="B35" i="2"/>
  <c r="A35" i="2"/>
  <c r="C34" i="2"/>
  <c r="B34" i="2"/>
  <c r="A34" i="2"/>
  <c r="C33" i="2"/>
  <c r="B33" i="2"/>
  <c r="A33" i="2"/>
  <c r="C32" i="2"/>
  <c r="B32" i="2"/>
  <c r="A32" i="2"/>
  <c r="C31" i="2"/>
  <c r="B31" i="2"/>
  <c r="A31" i="2"/>
  <c r="C30" i="2"/>
  <c r="B30" i="2"/>
  <c r="A30" i="2"/>
  <c r="C29" i="2"/>
  <c r="B29" i="2"/>
  <c r="A29" i="2"/>
  <c r="C28" i="2"/>
  <c r="B28" i="2"/>
  <c r="A28" i="2"/>
  <c r="C27" i="2"/>
  <c r="B27" i="2"/>
  <c r="A27" i="2"/>
  <c r="C26" i="2"/>
  <c r="B26" i="2"/>
  <c r="A26" i="2"/>
  <c r="C25" i="2"/>
  <c r="B25" i="2"/>
  <c r="A25" i="2"/>
  <c r="C24" i="2"/>
  <c r="B24" i="2"/>
  <c r="A24" i="2"/>
  <c r="C23" i="2"/>
  <c r="B23" i="2"/>
  <c r="A23" i="2"/>
  <c r="C22" i="2"/>
  <c r="B22" i="2"/>
  <c r="A22" i="2"/>
  <c r="C21" i="2"/>
  <c r="B21" i="2"/>
  <c r="A21" i="2"/>
  <c r="C20" i="2"/>
  <c r="B20" i="2"/>
  <c r="A20" i="2"/>
  <c r="C19" i="2"/>
  <c r="B19" i="2"/>
  <c r="A19" i="2"/>
  <c r="C18" i="2"/>
  <c r="B18" i="2"/>
  <c r="A18" i="2"/>
  <c r="C17" i="2"/>
  <c r="B17" i="2"/>
  <c r="A17" i="2"/>
  <c r="C16" i="2"/>
  <c r="B16" i="2"/>
  <c r="A16" i="2"/>
  <c r="C15" i="2"/>
  <c r="B15" i="2"/>
  <c r="A15" i="2"/>
  <c r="C14" i="2"/>
  <c r="B14" i="2"/>
  <c r="A14" i="2"/>
  <c r="C13" i="2"/>
  <c r="B13" i="2"/>
  <c r="A13" i="2"/>
  <c r="C12" i="2"/>
  <c r="B12" i="2"/>
  <c r="A12" i="2"/>
  <c r="C11" i="2"/>
  <c r="B11" i="2"/>
  <c r="A11" i="2"/>
  <c r="C10" i="2"/>
  <c r="B10" i="2"/>
  <c r="A10" i="2"/>
  <c r="C9" i="2"/>
  <c r="B9" i="2"/>
  <c r="A9" i="2"/>
  <c r="C8" i="2"/>
  <c r="B8" i="2"/>
  <c r="A8" i="2"/>
  <c r="C7" i="2"/>
  <c r="B7" i="2"/>
  <c r="A7" i="2"/>
  <c r="C6" i="2"/>
  <c r="B6" i="2"/>
  <c r="A6" i="2"/>
  <c r="C5" i="2"/>
  <c r="B5" i="2"/>
  <c r="A5" i="2"/>
  <c r="C4" i="2"/>
  <c r="B4" i="2"/>
  <c r="A4" i="2"/>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C148" i="1"/>
  <c r="B148" i="1"/>
  <c r="A148" i="1"/>
  <c r="C147" i="1"/>
  <c r="B147" i="1"/>
  <c r="A147" i="1"/>
  <c r="C146" i="1"/>
  <c r="B146" i="1"/>
  <c r="A146" i="1"/>
  <c r="C145" i="1"/>
  <c r="B145" i="1"/>
  <c r="A145" i="1"/>
  <c r="C144" i="1"/>
  <c r="B144" i="1"/>
  <c r="A144" i="1"/>
  <c r="C143" i="1"/>
  <c r="B143" i="1"/>
  <c r="A143" i="1"/>
  <c r="C142" i="1"/>
  <c r="B142" i="1"/>
  <c r="A142" i="1"/>
  <c r="C141" i="1"/>
  <c r="B141" i="1"/>
  <c r="A141" i="1"/>
  <c r="C140" i="1"/>
  <c r="B140" i="1"/>
  <c r="A140" i="1"/>
  <c r="C139" i="1"/>
  <c r="B139" i="1"/>
  <c r="A139" i="1"/>
  <c r="C138" i="1"/>
  <c r="B138" i="1"/>
  <c r="A138" i="1"/>
  <c r="C137" i="1"/>
  <c r="B137" i="1"/>
  <c r="A137" i="1"/>
  <c r="C136" i="1"/>
  <c r="B136" i="1"/>
  <c r="A136" i="1"/>
  <c r="C135" i="1"/>
  <c r="B135" i="1"/>
  <c r="A135" i="1"/>
  <c r="C134" i="1"/>
  <c r="B134" i="1"/>
  <c r="A134" i="1"/>
  <c r="C133" i="1"/>
  <c r="B133" i="1"/>
  <c r="A133" i="1"/>
  <c r="C132" i="1"/>
  <c r="B132" i="1"/>
  <c r="A132" i="1"/>
  <c r="C131" i="1"/>
  <c r="B131" i="1"/>
  <c r="A131" i="1"/>
  <c r="C130" i="1"/>
  <c r="B130" i="1"/>
  <c r="A130" i="1"/>
  <c r="C129" i="1"/>
  <c r="B129" i="1"/>
  <c r="A129" i="1"/>
  <c r="C128" i="1"/>
  <c r="B128" i="1"/>
  <c r="A128" i="1"/>
  <c r="C127" i="1"/>
  <c r="B127" i="1"/>
  <c r="A127" i="1"/>
  <c r="C126" i="1"/>
  <c r="B126" i="1"/>
  <c r="A126" i="1"/>
  <c r="C125" i="1"/>
  <c r="B125" i="1"/>
  <c r="A125" i="1"/>
  <c r="C124" i="1"/>
  <c r="B124" i="1"/>
  <c r="A124" i="1"/>
  <c r="C123" i="1"/>
  <c r="B123" i="1"/>
  <c r="A123" i="1"/>
  <c r="C122" i="1"/>
  <c r="B122" i="1"/>
  <c r="A122" i="1"/>
  <c r="C121" i="1"/>
  <c r="B121" i="1"/>
  <c r="A121" i="1"/>
  <c r="C120" i="1"/>
  <c r="B120" i="1"/>
  <c r="A120" i="1"/>
  <c r="C119" i="1"/>
  <c r="B119" i="1"/>
  <c r="A119" i="1"/>
  <c r="C118" i="1"/>
  <c r="B118" i="1"/>
  <c r="A118" i="1"/>
  <c r="C117" i="1"/>
  <c r="B117" i="1"/>
  <c r="A117" i="1"/>
  <c r="C116" i="1"/>
  <c r="B116" i="1"/>
  <c r="A116" i="1"/>
  <c r="C115" i="1"/>
  <c r="B115" i="1"/>
  <c r="A115" i="1"/>
  <c r="C114" i="1"/>
  <c r="B114" i="1"/>
  <c r="A114" i="1"/>
  <c r="C113" i="1"/>
  <c r="B113" i="1"/>
  <c r="A113" i="1"/>
  <c r="C112" i="1"/>
  <c r="B112" i="1"/>
  <c r="A112" i="1"/>
  <c r="C111" i="1"/>
  <c r="B111" i="1"/>
  <c r="A111" i="1"/>
  <c r="C110" i="1"/>
  <c r="B110" i="1"/>
  <c r="A110" i="1"/>
  <c r="C109" i="1"/>
  <c r="B109" i="1"/>
  <c r="A109" i="1"/>
  <c r="C108" i="1"/>
  <c r="B108" i="1"/>
  <c r="A108" i="1"/>
  <c r="C107" i="1"/>
  <c r="B107" i="1"/>
  <c r="A107" i="1"/>
  <c r="C106" i="1"/>
  <c r="B106" i="1"/>
  <c r="A106" i="1"/>
  <c r="C105" i="1"/>
  <c r="B105" i="1"/>
  <c r="A105" i="1"/>
  <c r="C104" i="1"/>
  <c r="B104" i="1"/>
  <c r="A104" i="1"/>
  <c r="C103" i="1"/>
  <c r="B103" i="1"/>
  <c r="A103" i="1"/>
  <c r="C102" i="1"/>
  <c r="B102" i="1"/>
  <c r="A102" i="1"/>
  <c r="C101" i="1"/>
  <c r="B101" i="1"/>
  <c r="A101" i="1"/>
  <c r="C100" i="1"/>
  <c r="B100" i="1"/>
  <c r="A100" i="1"/>
  <c r="C99" i="1"/>
  <c r="B99" i="1"/>
  <c r="A99" i="1"/>
  <c r="C98" i="1"/>
  <c r="B98" i="1"/>
  <c r="A98" i="1"/>
  <c r="C97" i="1"/>
  <c r="B97" i="1"/>
  <c r="A97" i="1"/>
  <c r="C96" i="1"/>
  <c r="B96" i="1"/>
  <c r="A96" i="1"/>
  <c r="C95" i="1"/>
  <c r="B95" i="1"/>
  <c r="A95" i="1"/>
  <c r="C94" i="1"/>
  <c r="B94" i="1"/>
  <c r="A94" i="1"/>
  <c r="C93" i="1"/>
  <c r="B93" i="1"/>
  <c r="A93" i="1"/>
  <c r="C92" i="1"/>
  <c r="B92" i="1"/>
  <c r="A92" i="1"/>
  <c r="C91" i="1"/>
  <c r="B91" i="1"/>
  <c r="A91" i="1"/>
  <c r="C90" i="1"/>
  <c r="B90" i="1"/>
  <c r="A90" i="1"/>
  <c r="C89" i="1"/>
  <c r="B89" i="1"/>
  <c r="A89" i="1"/>
  <c r="C88" i="1"/>
  <c r="B88" i="1"/>
  <c r="A88" i="1"/>
  <c r="C87" i="1"/>
  <c r="B87" i="1"/>
  <c r="A87" i="1"/>
  <c r="C86" i="1"/>
  <c r="B86" i="1"/>
  <c r="A86" i="1"/>
  <c r="C85" i="1"/>
  <c r="B85" i="1"/>
  <c r="A85" i="1"/>
  <c r="C84" i="1"/>
  <c r="B84" i="1"/>
  <c r="A84" i="1"/>
  <c r="C83" i="1"/>
  <c r="B83" i="1"/>
  <c r="A83" i="1"/>
  <c r="C82" i="1"/>
  <c r="B82" i="1"/>
  <c r="A82" i="1"/>
  <c r="C81" i="1"/>
  <c r="B81" i="1"/>
  <c r="A81" i="1"/>
  <c r="C80" i="1"/>
  <c r="B80" i="1"/>
  <c r="A80" i="1"/>
  <c r="C79" i="1"/>
  <c r="B79" i="1"/>
  <c r="A79" i="1"/>
  <c r="C78" i="1"/>
  <c r="B78" i="1"/>
  <c r="A78" i="1"/>
  <c r="C77" i="1"/>
  <c r="B77" i="1"/>
  <c r="A77" i="1"/>
  <c r="C76" i="1"/>
  <c r="B76" i="1"/>
  <c r="A76" i="1"/>
  <c r="C75" i="1"/>
  <c r="B75" i="1"/>
  <c r="A75" i="1"/>
  <c r="C74" i="1"/>
  <c r="B74" i="1"/>
  <c r="A74" i="1"/>
  <c r="C73" i="1"/>
  <c r="B73" i="1"/>
  <c r="A73" i="1"/>
  <c r="C72" i="1"/>
  <c r="B72" i="1"/>
  <c r="A72" i="1"/>
  <c r="C71" i="1"/>
  <c r="B71" i="1"/>
  <c r="A71" i="1"/>
  <c r="C70" i="1"/>
  <c r="B70" i="1"/>
  <c r="A70" i="1"/>
  <c r="C69" i="1"/>
  <c r="B69" i="1"/>
  <c r="A69" i="1"/>
  <c r="C68" i="1"/>
  <c r="B68" i="1"/>
  <c r="A68" i="1"/>
  <c r="C67" i="1"/>
  <c r="B67" i="1"/>
  <c r="A67" i="1"/>
  <c r="C66" i="1"/>
  <c r="B66" i="1"/>
  <c r="A66" i="1"/>
  <c r="C65" i="1"/>
  <c r="B65" i="1"/>
  <c r="A65" i="1"/>
  <c r="C64" i="1"/>
  <c r="B64" i="1"/>
  <c r="A64" i="1"/>
  <c r="C63" i="1"/>
  <c r="B63" i="1"/>
  <c r="A63" i="1"/>
  <c r="C62" i="1"/>
  <c r="B62" i="1"/>
  <c r="A62" i="1"/>
  <c r="C61" i="1"/>
  <c r="B61" i="1"/>
  <c r="A61" i="1"/>
  <c r="C60" i="1"/>
  <c r="B60" i="1"/>
  <c r="A60" i="1"/>
  <c r="C59" i="1"/>
  <c r="B59" i="1"/>
  <c r="A59" i="1"/>
  <c r="C58" i="1"/>
  <c r="B58" i="1"/>
  <c r="A58" i="1"/>
  <c r="C57" i="1"/>
  <c r="B57" i="1"/>
  <c r="A57" i="1"/>
  <c r="C56" i="1"/>
  <c r="B56" i="1"/>
  <c r="A56" i="1"/>
  <c r="C55" i="1"/>
  <c r="B55" i="1"/>
  <c r="A55" i="1"/>
  <c r="C54" i="1"/>
  <c r="B54" i="1"/>
  <c r="A54" i="1"/>
  <c r="C53" i="1"/>
  <c r="B53" i="1"/>
  <c r="A53" i="1"/>
  <c r="C52" i="1"/>
  <c r="B52" i="1"/>
  <c r="A52" i="1"/>
  <c r="C51" i="1"/>
  <c r="B51" i="1"/>
  <c r="A51" i="1"/>
  <c r="C50" i="1"/>
  <c r="B50" i="1"/>
  <c r="A50" i="1"/>
  <c r="C49" i="1"/>
  <c r="B49" i="1"/>
  <c r="A49" i="1"/>
  <c r="C48" i="1"/>
  <c r="B48" i="1"/>
  <c r="A48" i="1"/>
  <c r="C47" i="1"/>
  <c r="B47" i="1"/>
  <c r="A47" i="1"/>
  <c r="C46" i="1"/>
  <c r="B46" i="1"/>
  <c r="A46" i="1"/>
  <c r="C45" i="1"/>
  <c r="B45" i="1"/>
  <c r="A45" i="1"/>
  <c r="C44" i="1"/>
  <c r="B44" i="1"/>
  <c r="A44" i="1"/>
  <c r="C43" i="1"/>
  <c r="B43" i="1"/>
  <c r="A43" i="1"/>
  <c r="C42" i="1"/>
  <c r="B42" i="1"/>
  <c r="A42" i="1"/>
  <c r="C41" i="1"/>
  <c r="B41" i="1"/>
  <c r="A41" i="1"/>
  <c r="C40" i="1"/>
  <c r="B40" i="1"/>
  <c r="A40" i="1"/>
  <c r="C39" i="1"/>
  <c r="B39" i="1"/>
  <c r="A39" i="1"/>
  <c r="C38" i="1"/>
  <c r="B38" i="1"/>
  <c r="A38" i="1"/>
  <c r="C37" i="1"/>
  <c r="B37" i="1"/>
  <c r="A37" i="1"/>
  <c r="C36" i="1"/>
  <c r="B36" i="1"/>
  <c r="A36" i="1"/>
  <c r="C35" i="1"/>
  <c r="B35" i="1"/>
  <c r="A35" i="1"/>
  <c r="C34" i="1"/>
  <c r="B34" i="1"/>
  <c r="A34" i="1"/>
  <c r="C33" i="1"/>
  <c r="B33" i="1"/>
  <c r="A33" i="1"/>
  <c r="C32" i="1"/>
  <c r="B32" i="1"/>
  <c r="A32" i="1"/>
  <c r="C31" i="1"/>
  <c r="B31" i="1"/>
  <c r="A31" i="1"/>
  <c r="C30" i="1"/>
  <c r="B30" i="1"/>
  <c r="A30" i="1"/>
  <c r="C29" i="1"/>
  <c r="B29" i="1"/>
  <c r="A29" i="1"/>
  <c r="C28" i="1"/>
  <c r="B28" i="1"/>
  <c r="A28" i="1"/>
  <c r="C27" i="1"/>
  <c r="B27" i="1"/>
  <c r="A27" i="1"/>
  <c r="C26" i="1"/>
  <c r="B26" i="1"/>
  <c r="A26" i="1"/>
  <c r="C25" i="1"/>
  <c r="B25" i="1"/>
  <c r="A25" i="1"/>
  <c r="C24" i="1"/>
  <c r="B24" i="1"/>
  <c r="A24" i="1"/>
  <c r="C23" i="1"/>
  <c r="B23" i="1"/>
  <c r="A23" i="1"/>
  <c r="C22" i="1"/>
  <c r="B22" i="1"/>
  <c r="A22" i="1"/>
  <c r="C21" i="1"/>
  <c r="B21" i="1"/>
  <c r="A21" i="1"/>
  <c r="C20" i="1"/>
  <c r="B20" i="1"/>
  <c r="A20" i="1"/>
  <c r="C19" i="1"/>
  <c r="B19" i="1"/>
  <c r="A19" i="1"/>
  <c r="C18" i="1"/>
  <c r="B18" i="1"/>
  <c r="A18" i="1"/>
  <c r="C17" i="1"/>
  <c r="B17" i="1"/>
  <c r="A17" i="1"/>
  <c r="C16" i="1"/>
  <c r="B16" i="1"/>
  <c r="A16" i="1"/>
  <c r="C15" i="1"/>
  <c r="B15" i="1"/>
  <c r="A15" i="1"/>
  <c r="C14" i="1"/>
  <c r="B14" i="1"/>
  <c r="A14" i="1"/>
  <c r="C13" i="1"/>
  <c r="B13" i="1"/>
  <c r="A13" i="1"/>
  <c r="C12" i="1"/>
  <c r="B12" i="1"/>
  <c r="A12" i="1"/>
  <c r="C11" i="1"/>
  <c r="B11" i="1"/>
  <c r="A11" i="1"/>
  <c r="C10" i="1"/>
  <c r="B10" i="1"/>
  <c r="A10" i="1"/>
  <c r="C9" i="1"/>
  <c r="B9" i="1"/>
  <c r="A9" i="1"/>
  <c r="C8" i="1"/>
  <c r="B8" i="1"/>
  <c r="A8" i="1"/>
  <c r="C7" i="1"/>
  <c r="B7" i="1"/>
  <c r="A7" i="1"/>
  <c r="C6" i="1"/>
  <c r="B6" i="1"/>
  <c r="A6" i="1"/>
  <c r="C5" i="1"/>
  <c r="B5" i="1"/>
  <c r="A5" i="1"/>
  <c r="C4" i="1"/>
  <c r="B4" i="1"/>
  <c r="A4" i="1"/>
  <c r="C3" i="1"/>
  <c r="B3" i="1"/>
  <c r="A3" i="1"/>
  <c r="C149" i="7"/>
  <c r="B149" i="7"/>
  <c r="A149" i="7"/>
  <c r="C148" i="7"/>
  <c r="B148" i="7"/>
  <c r="A148" i="7"/>
  <c r="C147" i="7"/>
  <c r="B147" i="7"/>
  <c r="A147" i="7"/>
  <c r="C146" i="7"/>
  <c r="B146" i="7"/>
  <c r="A146" i="7"/>
  <c r="C145" i="7"/>
  <c r="B145" i="7"/>
  <c r="A145" i="7"/>
  <c r="C144" i="7"/>
  <c r="B144" i="7"/>
  <c r="A144" i="7"/>
  <c r="C143" i="7"/>
  <c r="B143" i="7"/>
  <c r="A143" i="7"/>
  <c r="C142" i="7"/>
  <c r="B142" i="7"/>
  <c r="A142" i="7"/>
  <c r="C141" i="7"/>
  <c r="B141" i="7"/>
  <c r="A141" i="7"/>
  <c r="C140" i="7"/>
  <c r="B140" i="7"/>
  <c r="A140" i="7"/>
  <c r="C139" i="7"/>
  <c r="B139" i="7"/>
  <c r="A139" i="7"/>
  <c r="C138" i="7"/>
  <c r="B138" i="7"/>
  <c r="A138" i="7"/>
  <c r="C137" i="7"/>
  <c r="B137" i="7"/>
  <c r="A137" i="7"/>
  <c r="C136" i="7"/>
  <c r="B136" i="7"/>
  <c r="A136" i="7"/>
  <c r="C135" i="7"/>
  <c r="B135" i="7"/>
  <c r="A135" i="7"/>
  <c r="C134" i="7"/>
  <c r="B134" i="7"/>
  <c r="A134" i="7"/>
  <c r="C133" i="7"/>
  <c r="B133" i="7"/>
  <c r="A133" i="7"/>
  <c r="C132" i="7"/>
  <c r="B132" i="7"/>
  <c r="A132" i="7"/>
  <c r="C131" i="7"/>
  <c r="B131" i="7"/>
  <c r="A131" i="7"/>
  <c r="C130" i="7"/>
  <c r="B130" i="7"/>
  <c r="A130" i="7"/>
  <c r="C129" i="7"/>
  <c r="B129" i="7"/>
  <c r="A129" i="7"/>
  <c r="C128" i="7"/>
  <c r="B128" i="7"/>
  <c r="A128" i="7"/>
  <c r="C127" i="7"/>
  <c r="B127" i="7"/>
  <c r="A127" i="7"/>
  <c r="C126" i="7"/>
  <c r="B126" i="7"/>
  <c r="A126" i="7"/>
  <c r="C125" i="7"/>
  <c r="B125" i="7"/>
  <c r="A125" i="7"/>
  <c r="C124" i="7"/>
  <c r="B124" i="7"/>
  <c r="A124" i="7"/>
  <c r="C123" i="7"/>
  <c r="B123" i="7"/>
  <c r="A123" i="7"/>
  <c r="C122" i="7"/>
  <c r="B122" i="7"/>
  <c r="A122" i="7"/>
  <c r="C121" i="7"/>
  <c r="B121" i="7"/>
  <c r="A121" i="7"/>
  <c r="C120" i="7"/>
  <c r="B120" i="7"/>
  <c r="A120" i="7"/>
  <c r="C119" i="7"/>
  <c r="B119" i="7"/>
  <c r="A119" i="7"/>
  <c r="C118" i="7"/>
  <c r="B118" i="7"/>
  <c r="A118" i="7"/>
  <c r="C117" i="7"/>
  <c r="B117" i="7"/>
  <c r="A117" i="7"/>
  <c r="C116" i="7"/>
  <c r="B116" i="7"/>
  <c r="A116" i="7"/>
  <c r="C115" i="7"/>
  <c r="B115" i="7"/>
  <c r="A115" i="7"/>
  <c r="C114" i="7"/>
  <c r="B114" i="7"/>
  <c r="A114" i="7"/>
  <c r="C113" i="7"/>
  <c r="B113" i="7"/>
  <c r="A113" i="7"/>
  <c r="C112" i="7"/>
  <c r="B112" i="7"/>
  <c r="A112" i="7"/>
  <c r="C111" i="7"/>
  <c r="B111" i="7"/>
  <c r="A111" i="7"/>
  <c r="C110" i="7"/>
  <c r="B110" i="7"/>
  <c r="A110" i="7"/>
  <c r="C109" i="7"/>
  <c r="B109" i="7"/>
  <c r="A109" i="7"/>
  <c r="C108" i="7"/>
  <c r="B108" i="7"/>
  <c r="A108" i="7"/>
  <c r="C107" i="7"/>
  <c r="B107" i="7"/>
  <c r="A107" i="7"/>
  <c r="C106" i="7"/>
  <c r="B106" i="7"/>
  <c r="A106" i="7"/>
  <c r="C105" i="7"/>
  <c r="B105" i="7"/>
  <c r="A105" i="7"/>
  <c r="C104" i="7"/>
  <c r="B104" i="7"/>
  <c r="A104" i="7"/>
  <c r="C103" i="7"/>
  <c r="B103" i="7"/>
  <c r="A103" i="7"/>
  <c r="C102" i="7"/>
  <c r="B102" i="7"/>
  <c r="A102" i="7"/>
  <c r="C101" i="7"/>
  <c r="B101" i="7"/>
  <c r="A101" i="7"/>
  <c r="C100" i="7"/>
  <c r="B100" i="7"/>
  <c r="A100" i="7"/>
  <c r="C99" i="7"/>
  <c r="B99" i="7"/>
  <c r="A99" i="7"/>
  <c r="C98" i="7"/>
  <c r="B98" i="7"/>
  <c r="A98" i="7"/>
  <c r="C97" i="7"/>
  <c r="B97" i="7"/>
  <c r="A97" i="7"/>
  <c r="C96" i="7"/>
  <c r="B96" i="7"/>
  <c r="A96" i="7"/>
  <c r="C95" i="7"/>
  <c r="B95" i="7"/>
  <c r="A95" i="7"/>
  <c r="C94" i="7"/>
  <c r="B94" i="7"/>
  <c r="A94" i="7"/>
  <c r="C93" i="7"/>
  <c r="B93" i="7"/>
  <c r="A93" i="7"/>
  <c r="C92" i="7"/>
  <c r="B92" i="7"/>
  <c r="A92" i="7"/>
  <c r="C91" i="7"/>
  <c r="B91" i="7"/>
  <c r="A91" i="7"/>
  <c r="C90" i="7"/>
  <c r="B90" i="7"/>
  <c r="A90" i="7"/>
  <c r="C89" i="7"/>
  <c r="B89" i="7"/>
  <c r="A89" i="7"/>
  <c r="C88" i="7"/>
  <c r="B88" i="7"/>
  <c r="A88" i="7"/>
  <c r="C87" i="7"/>
  <c r="B87" i="7"/>
  <c r="A87" i="7"/>
  <c r="C86" i="7"/>
  <c r="B86" i="7"/>
  <c r="A86" i="7"/>
  <c r="C85" i="7"/>
  <c r="B85" i="7"/>
  <c r="A85" i="7"/>
  <c r="C84" i="7"/>
  <c r="B84" i="7"/>
  <c r="A84" i="7"/>
  <c r="C83" i="7"/>
  <c r="B83" i="7"/>
  <c r="A83" i="7"/>
  <c r="C82" i="7"/>
  <c r="B82" i="7"/>
  <c r="A82" i="7"/>
  <c r="C81" i="7"/>
  <c r="B81" i="7"/>
  <c r="A81" i="7"/>
  <c r="C80" i="7"/>
  <c r="B80" i="7"/>
  <c r="A80" i="7"/>
  <c r="C79" i="7"/>
  <c r="B79" i="7"/>
  <c r="A79" i="7"/>
  <c r="C78" i="7"/>
  <c r="B78" i="7"/>
  <c r="A78" i="7"/>
  <c r="C77" i="7"/>
  <c r="B77" i="7"/>
  <c r="A77" i="7"/>
  <c r="C76" i="7"/>
  <c r="B76" i="7"/>
  <c r="A76" i="7"/>
  <c r="C75" i="7"/>
  <c r="B75" i="7"/>
  <c r="A75" i="7"/>
  <c r="C74" i="7"/>
  <c r="B74" i="7"/>
  <c r="A74" i="7"/>
  <c r="C73" i="7"/>
  <c r="B73" i="7"/>
  <c r="A73" i="7"/>
  <c r="C72" i="7"/>
  <c r="B72" i="7"/>
  <c r="A72" i="7"/>
  <c r="C71" i="7"/>
  <c r="B71" i="7"/>
  <c r="A71" i="7"/>
  <c r="C70" i="7"/>
  <c r="B70" i="7"/>
  <c r="A70" i="7"/>
  <c r="C69" i="7"/>
  <c r="B69" i="7"/>
  <c r="A69" i="7"/>
  <c r="C68" i="7"/>
  <c r="B68" i="7"/>
  <c r="A68" i="7"/>
  <c r="C67" i="7"/>
  <c r="B67" i="7"/>
  <c r="A67" i="7"/>
  <c r="C66" i="7"/>
  <c r="B66" i="7"/>
  <c r="A66" i="7"/>
  <c r="C65" i="7"/>
  <c r="B65" i="7"/>
  <c r="A65" i="7"/>
  <c r="C64" i="7"/>
  <c r="B64" i="7"/>
  <c r="A64" i="7"/>
  <c r="C63" i="7"/>
  <c r="B63" i="7"/>
  <c r="A63" i="7"/>
  <c r="C62" i="7"/>
  <c r="B62" i="7"/>
  <c r="A62" i="7"/>
  <c r="C61" i="7"/>
  <c r="B61" i="7"/>
  <c r="A61" i="7"/>
  <c r="C60" i="7"/>
  <c r="B60" i="7"/>
  <c r="A60" i="7"/>
  <c r="C59" i="7"/>
  <c r="B59" i="7"/>
  <c r="A59" i="7"/>
  <c r="C58" i="7"/>
  <c r="B58" i="7"/>
  <c r="A58" i="7"/>
  <c r="C57" i="7"/>
  <c r="B57" i="7"/>
  <c r="A57" i="7"/>
  <c r="C56" i="7"/>
  <c r="B56" i="7"/>
  <c r="A56" i="7"/>
  <c r="C55" i="7"/>
  <c r="B55" i="7"/>
  <c r="A55" i="7"/>
  <c r="C54" i="7"/>
  <c r="B54" i="7"/>
  <c r="A54" i="7"/>
  <c r="C53" i="7"/>
  <c r="B53" i="7"/>
  <c r="A53" i="7"/>
  <c r="C52" i="7"/>
  <c r="B52" i="7"/>
  <c r="A52" i="7"/>
  <c r="C51" i="7"/>
  <c r="B51" i="7"/>
  <c r="A51" i="7"/>
  <c r="C50" i="7"/>
  <c r="B50" i="7"/>
  <c r="A50" i="7"/>
  <c r="C49" i="7"/>
  <c r="B49" i="7"/>
  <c r="A49" i="7"/>
  <c r="C48" i="7"/>
  <c r="B48" i="7"/>
  <c r="A48" i="7"/>
  <c r="C47" i="7"/>
  <c r="B47" i="7"/>
  <c r="A47" i="7"/>
  <c r="C46" i="7"/>
  <c r="B46" i="7"/>
  <c r="A46" i="7"/>
  <c r="C45" i="7"/>
  <c r="B45" i="7"/>
  <c r="A45" i="7"/>
  <c r="C44" i="7"/>
  <c r="B44" i="7"/>
  <c r="A44" i="7"/>
  <c r="C43" i="7"/>
  <c r="B43" i="7"/>
  <c r="A43" i="7"/>
  <c r="C42" i="7"/>
  <c r="B42" i="7"/>
  <c r="A42" i="7"/>
  <c r="C41" i="7"/>
  <c r="B41" i="7"/>
  <c r="A41" i="7"/>
  <c r="C40" i="7"/>
  <c r="B40" i="7"/>
  <c r="A40" i="7"/>
  <c r="C39" i="7"/>
  <c r="B39" i="7"/>
  <c r="A39" i="7"/>
  <c r="C38" i="7"/>
  <c r="B38" i="7"/>
  <c r="A38" i="7"/>
  <c r="C37" i="7"/>
  <c r="B37" i="7"/>
  <c r="A37" i="7"/>
  <c r="C36" i="7"/>
  <c r="B36" i="7"/>
  <c r="A36" i="7"/>
  <c r="C35" i="7"/>
  <c r="B35" i="7"/>
  <c r="A35" i="7"/>
  <c r="C34" i="7"/>
  <c r="B34" i="7"/>
  <c r="A34" i="7"/>
  <c r="C33" i="7"/>
  <c r="B33" i="7"/>
  <c r="A33" i="7"/>
  <c r="C32" i="7"/>
  <c r="B32" i="7"/>
  <c r="A32" i="7"/>
  <c r="C31" i="7"/>
  <c r="B31" i="7"/>
  <c r="A31" i="7"/>
  <c r="C30" i="7"/>
  <c r="B30" i="7"/>
  <c r="A30" i="7"/>
  <c r="C29" i="7"/>
  <c r="B29" i="7"/>
  <c r="A29" i="7"/>
  <c r="C28" i="7"/>
  <c r="B28" i="7"/>
  <c r="A28" i="7"/>
  <c r="C27" i="7"/>
  <c r="B27" i="7"/>
  <c r="A27" i="7"/>
  <c r="C26" i="7"/>
  <c r="B26" i="7"/>
  <c r="A26" i="7"/>
  <c r="C25" i="7"/>
  <c r="B25" i="7"/>
  <c r="A25" i="7"/>
  <c r="C24" i="7"/>
  <c r="B24" i="7"/>
  <c r="A24" i="7"/>
  <c r="C23" i="7"/>
  <c r="B23" i="7"/>
  <c r="A23" i="7"/>
  <c r="C22" i="7"/>
  <c r="B22" i="7"/>
  <c r="A22" i="7"/>
  <c r="C21" i="7"/>
  <c r="B21" i="7"/>
  <c r="A21" i="7"/>
  <c r="C20" i="7"/>
  <c r="B20" i="7"/>
  <c r="A20" i="7"/>
  <c r="C19" i="7"/>
  <c r="B19" i="7"/>
  <c r="A19" i="7"/>
  <c r="C18" i="7"/>
  <c r="B18" i="7"/>
  <c r="A18" i="7"/>
  <c r="C17" i="7"/>
  <c r="B17" i="7"/>
  <c r="A17" i="7"/>
  <c r="C16" i="7"/>
  <c r="B16" i="7"/>
  <c r="A16" i="7"/>
  <c r="C15" i="7"/>
  <c r="B15" i="7"/>
  <c r="A15" i="7"/>
  <c r="C14" i="7"/>
  <c r="B14" i="7"/>
  <c r="A14" i="7"/>
  <c r="C13" i="7"/>
  <c r="B13" i="7"/>
  <c r="A13" i="7"/>
  <c r="C12" i="7"/>
  <c r="B12" i="7"/>
  <c r="A12" i="7"/>
  <c r="C11" i="7"/>
  <c r="B11" i="7"/>
  <c r="A11" i="7"/>
  <c r="C10" i="7"/>
  <c r="B10" i="7"/>
  <c r="A10" i="7"/>
  <c r="C9" i="7"/>
  <c r="B9" i="7"/>
  <c r="A9" i="7"/>
  <c r="C8" i="7"/>
  <c r="B8" i="7"/>
  <c r="A8" i="7"/>
  <c r="C7" i="7"/>
  <c r="B7" i="7"/>
  <c r="A7" i="7"/>
  <c r="C6" i="7"/>
  <c r="B6" i="7"/>
  <c r="A6" i="7"/>
  <c r="C5" i="7"/>
  <c r="B5" i="7"/>
  <c r="A5" i="7"/>
  <c r="C4" i="7"/>
  <c r="B4" i="7"/>
  <c r="A4" i="7"/>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alcChain>
</file>

<file path=xl/comments1.xml><?xml version="1.0" encoding="utf-8"?>
<comments xmlns="http://schemas.openxmlformats.org/spreadsheetml/2006/main">
  <authors>
    <author>Jed Smith</author>
    <author>jsmith</author>
  </authors>
  <commentList>
    <comment ref="C20" authorId="0" shapeId="0">
      <text>
        <r>
          <rPr>
            <b/>
            <sz val="8"/>
            <color indexed="81"/>
            <rFont val="Tahoma"/>
            <family val="2"/>
          </rPr>
          <t>Jed Smith:</t>
        </r>
        <r>
          <rPr>
            <sz val="8"/>
            <color indexed="81"/>
            <rFont val="Tahoma"/>
            <family val="2"/>
          </rPr>
          <t xml:space="preserve">
Approved per Michael Walz 03/27/06</t>
        </r>
      </text>
    </comment>
    <comment ref="B93" authorId="1" shapeId="0">
      <text>
        <r>
          <rPr>
            <b/>
            <sz val="8"/>
            <color indexed="81"/>
            <rFont val="Tahoma"/>
            <family val="2"/>
          </rPr>
          <t>JES:
Changed to "No" per M. Walz (01/29/09)</t>
        </r>
      </text>
    </comment>
    <comment ref="F93" authorId="1" shapeId="0">
      <text>
        <r>
          <rPr>
            <b/>
            <sz val="8"/>
            <color indexed="81"/>
            <rFont val="Tahoma"/>
            <family val="2"/>
          </rPr>
          <t>JES:
Changed to "No" per M. Walz (01/29/09)</t>
        </r>
      </text>
    </comment>
    <comment ref="G93" authorId="1" shapeId="0">
      <text>
        <r>
          <rPr>
            <b/>
            <sz val="8"/>
            <color indexed="81"/>
            <rFont val="Tahoma"/>
            <family val="2"/>
          </rPr>
          <t>JES:
Changed to "No" per M. Walz (01/29/09)</t>
        </r>
      </text>
    </comment>
    <comment ref="B208" authorId="1" shapeId="0">
      <text>
        <r>
          <rPr>
            <b/>
            <sz val="8"/>
            <color indexed="81"/>
            <rFont val="Tahoma"/>
            <family val="2"/>
          </rPr>
          <t>JES:
Changed to "No" per M. Walz (01/29/09)</t>
        </r>
      </text>
    </comment>
    <comment ref="F208" authorId="1" shapeId="0">
      <text>
        <r>
          <rPr>
            <b/>
            <sz val="8"/>
            <color indexed="81"/>
            <rFont val="Tahoma"/>
            <family val="2"/>
          </rPr>
          <t>JES:
Changed to "No" per M. Walz (01/29/09)</t>
        </r>
      </text>
    </comment>
    <comment ref="G208" authorId="1" shapeId="0">
      <text>
        <r>
          <rPr>
            <b/>
            <sz val="8"/>
            <color indexed="81"/>
            <rFont val="Tahoma"/>
            <family val="2"/>
          </rPr>
          <t>JES:
Changed to "No" per M. Walz (01/29/09)</t>
        </r>
      </text>
    </comment>
  </commentList>
</comments>
</file>

<file path=xl/comments2.xml><?xml version="1.0" encoding="utf-8"?>
<comments xmlns="http://schemas.openxmlformats.org/spreadsheetml/2006/main">
  <authors>
    <author>jsmith</author>
  </authors>
  <commentList>
    <comment ref="N38" authorId="0" shapeId="0">
      <text>
        <r>
          <rPr>
            <b/>
            <sz val="9"/>
            <color indexed="81"/>
            <rFont val="Tahoma"/>
            <family val="2"/>
          </rPr>
          <t>J Smith:</t>
        </r>
        <r>
          <rPr>
            <sz val="9"/>
            <color indexed="81"/>
            <rFont val="Tahoma"/>
            <family val="2"/>
          </rPr>
          <t xml:space="preserve">
Changed to "Yes" per M. Walz and R. Walz  12/07/11</t>
        </r>
      </text>
    </comment>
  </commentList>
</comments>
</file>

<file path=xl/comments3.xml><?xml version="1.0" encoding="utf-8"?>
<comments xmlns="http://schemas.openxmlformats.org/spreadsheetml/2006/main">
  <authors>
    <author>jsmith</author>
  </authors>
  <commentList>
    <comment ref="B38" authorId="0" shapeId="0">
      <text>
        <r>
          <rPr>
            <b/>
            <sz val="9"/>
            <color indexed="81"/>
            <rFont val="Tahoma"/>
            <family val="2"/>
          </rPr>
          <t>J Smith:</t>
        </r>
        <r>
          <rPr>
            <sz val="9"/>
            <color indexed="81"/>
            <rFont val="Tahoma"/>
            <family val="2"/>
          </rPr>
          <t xml:space="preserve">
Changed to "Yes" per M. Walz and R. Walz  12/07/11</t>
        </r>
      </text>
    </comment>
  </commentList>
</comments>
</file>

<file path=xl/sharedStrings.xml><?xml version="1.0" encoding="utf-8"?>
<sst xmlns="http://schemas.openxmlformats.org/spreadsheetml/2006/main" count="8085" uniqueCount="133">
  <si>
    <t>Outside Edge Options for Miter Profiles</t>
  </si>
  <si>
    <t>Look "C" Drawer Front Profiles</t>
  </si>
  <si>
    <t>Appliance Slot Options for Outside Edge Profiles</t>
  </si>
  <si>
    <t>3/4"[19.3mm] Doors</t>
  </si>
  <si>
    <t>1"[25.4mm] Doors</t>
  </si>
  <si>
    <t>2.0mm</t>
  </si>
  <si>
    <t>2.5mm</t>
  </si>
  <si>
    <t>3.0mm</t>
  </si>
  <si>
    <t>4.0mm</t>
  </si>
  <si>
    <t>5.0mm</t>
  </si>
  <si>
    <t>6.0mm</t>
  </si>
  <si>
    <t>Fingerpull Options for Outside Edge Profiles</t>
  </si>
  <si>
    <t>FP100</t>
  </si>
  <si>
    <t>Fingerpull Options for Drawer Front Profiles</t>
  </si>
  <si>
    <t>Look "C" Drawer Fronts</t>
  </si>
  <si>
    <t>Look "D" &amp; "G" Drawer Fronts</t>
  </si>
  <si>
    <r>
      <t xml:space="preserve">15mm Edge Thickness </t>
    </r>
    <r>
      <rPr>
        <b/>
        <sz val="12"/>
        <color indexed="10"/>
        <rFont val="Arial"/>
        <family val="2"/>
      </rPr>
      <t>*</t>
    </r>
  </si>
  <si>
    <r>
      <t xml:space="preserve">16mm Edge Thickness </t>
    </r>
    <r>
      <rPr>
        <b/>
        <sz val="12"/>
        <color indexed="10"/>
        <rFont val="Arial"/>
        <family val="2"/>
      </rPr>
      <t>*</t>
    </r>
  </si>
  <si>
    <r>
      <t xml:space="preserve">20mm Edge Thickness </t>
    </r>
    <r>
      <rPr>
        <b/>
        <sz val="12"/>
        <color indexed="10"/>
        <rFont val="Arial"/>
        <family val="2"/>
      </rPr>
      <t>*</t>
    </r>
  </si>
  <si>
    <t>No</t>
  </si>
  <si>
    <t>Yes</t>
  </si>
  <si>
    <t>Outside Edge - Miter</t>
  </si>
  <si>
    <t>Outside Edge - Drawer Front</t>
  </si>
  <si>
    <t>Outside Edge - Appliance Slot</t>
  </si>
  <si>
    <t>Outside Edge - Finger Pull</t>
  </si>
  <si>
    <t>Outside Edge - DF &amp; Finger Pull</t>
  </si>
  <si>
    <t>Included in this workbook are the following charts:</t>
  </si>
  <si>
    <t>Click on the tabs at the bottom of the screen to view each chart or</t>
  </si>
  <si>
    <t>Click on any link below to go directly to each chart.</t>
  </si>
  <si>
    <t xml:space="preserve">              available at 10mm, 13mm &amp; 15mm edge thickness.</t>
  </si>
  <si>
    <r>
      <t xml:space="preserve">              "</t>
    </r>
    <r>
      <rPr>
        <sz val="12"/>
        <color indexed="52"/>
        <rFont val="Arial"/>
        <family val="2"/>
      </rPr>
      <t>Drawer Front - Look C Edge Thck</t>
    </r>
    <r>
      <rPr>
        <sz val="12"/>
        <rFont val="Arial"/>
        <family val="2"/>
      </rPr>
      <t>" tab for Drawer Front Profiles</t>
    </r>
  </si>
  <si>
    <r>
      <t xml:space="preserve">              "</t>
    </r>
    <r>
      <rPr>
        <sz val="12"/>
        <color indexed="52"/>
        <rFont val="Arial"/>
        <family val="2"/>
      </rPr>
      <t>Drawer Front - OSE (AM)</t>
    </r>
    <r>
      <rPr>
        <sz val="12"/>
        <rFont val="Arial"/>
        <family val="2"/>
      </rPr>
      <t xml:space="preserve">" tab for availability of profiles marked with </t>
    </r>
    <r>
      <rPr>
        <sz val="12"/>
        <color indexed="17"/>
        <rFont val="Arial"/>
        <family val="2"/>
      </rPr>
      <t>***</t>
    </r>
    <r>
      <rPr>
        <sz val="12"/>
        <rFont val="Arial"/>
        <family val="2"/>
      </rPr>
      <t>.</t>
    </r>
  </si>
  <si>
    <r>
      <t>*</t>
    </r>
    <r>
      <rPr>
        <b/>
        <sz val="12"/>
        <rFont val="Arial"/>
        <family val="2"/>
      </rPr>
      <t xml:space="preserve"> - See 'Technical Info.' tab for more</t>
    </r>
  </si>
  <si>
    <t xml:space="preserve">     information on edge thickness</t>
  </si>
  <si>
    <r>
      <t xml:space="preserve">10mm Thick Edge </t>
    </r>
    <r>
      <rPr>
        <b/>
        <sz val="11"/>
        <color indexed="10"/>
        <rFont val="Arial"/>
        <family val="2"/>
      </rPr>
      <t>*</t>
    </r>
  </si>
  <si>
    <r>
      <t xml:space="preserve">15mm Thick Edge </t>
    </r>
    <r>
      <rPr>
        <b/>
        <sz val="11"/>
        <color indexed="10"/>
        <rFont val="Arial"/>
        <family val="2"/>
      </rPr>
      <t>*</t>
    </r>
  </si>
  <si>
    <r>
      <t>*</t>
    </r>
    <r>
      <rPr>
        <b/>
        <sz val="12"/>
        <rFont val="Arial"/>
        <family val="2"/>
      </rPr>
      <t xml:space="preserve"> - See 'Technical Info.' Tab for more information on edge thickness.</t>
    </r>
  </si>
  <si>
    <r>
      <t>***</t>
    </r>
    <r>
      <rPr>
        <b/>
        <sz val="12"/>
        <rFont val="Arial"/>
        <family val="2"/>
      </rPr>
      <t xml:space="preserve"> - See 'Technical Info.' Tab for more information on these profiles.</t>
    </r>
  </si>
  <si>
    <r>
      <t xml:space="preserve">          </t>
    </r>
    <r>
      <rPr>
        <sz val="12"/>
        <color indexed="10"/>
        <rFont val="Arial"/>
        <family val="2"/>
      </rPr>
      <t>*</t>
    </r>
    <r>
      <rPr>
        <sz val="12"/>
        <rFont val="Arial"/>
        <family val="2"/>
      </rPr>
      <t xml:space="preserve"> 10mm edge thickness </t>
    </r>
    <r>
      <rPr>
        <b/>
        <u/>
        <sz val="12"/>
        <rFont val="Arial"/>
        <family val="2"/>
      </rPr>
      <t>not</t>
    </r>
    <r>
      <rPr>
        <sz val="12"/>
        <rFont val="Arial"/>
        <family val="2"/>
      </rPr>
      <t xml:space="preserve"> available with any fingerpull option</t>
    </r>
  </si>
  <si>
    <t xml:space="preserve">              available at 13mm &amp; 15mm edge thickness.</t>
  </si>
  <si>
    <r>
      <t xml:space="preserve">          </t>
    </r>
    <r>
      <rPr>
        <sz val="12"/>
        <color indexed="10"/>
        <rFont val="Arial"/>
        <family val="2"/>
      </rPr>
      <t>*</t>
    </r>
    <r>
      <rPr>
        <sz val="12"/>
        <rFont val="Arial"/>
        <family val="2"/>
      </rPr>
      <t xml:space="preserve"> Refer to "</t>
    </r>
    <r>
      <rPr>
        <sz val="12"/>
        <color indexed="52"/>
        <rFont val="Arial"/>
        <family val="2"/>
      </rPr>
      <t>Drawer Front &amp; Center Panel Compatibility.xls</t>
    </r>
    <r>
      <rPr>
        <sz val="12"/>
        <rFont val="Arial"/>
        <family val="2"/>
      </rPr>
      <t>" chart,</t>
    </r>
  </si>
  <si>
    <r>
      <t xml:space="preserve">          </t>
    </r>
    <r>
      <rPr>
        <sz val="12"/>
        <color indexed="17"/>
        <rFont val="Arial"/>
        <family val="2"/>
      </rPr>
      <t>***</t>
    </r>
    <r>
      <rPr>
        <sz val="12"/>
        <rFont val="Arial"/>
        <family val="2"/>
      </rPr>
      <t xml:space="preserve"> Refer to "</t>
    </r>
    <r>
      <rPr>
        <sz val="12"/>
        <color indexed="52"/>
        <rFont val="Arial"/>
        <family val="2"/>
      </rPr>
      <t>Drawer Front &amp; Center Panel Compatibility.xls</t>
    </r>
    <r>
      <rPr>
        <sz val="12"/>
        <rFont val="Arial"/>
        <family val="2"/>
      </rPr>
      <t>" chart,</t>
    </r>
  </si>
  <si>
    <t>1/2" [12.7mm] Deep Hinge Bore Options for Outside Edge Profiles</t>
  </si>
  <si>
    <t>1" [25.4mm] Edges</t>
  </si>
  <si>
    <t>17/32" [13.5mm] Deep Hinge Bore Options for Outside Edge Profiles</t>
  </si>
  <si>
    <t>Outside Edge - 12.7mm Hinge Bore</t>
  </si>
  <si>
    <t>Outside Edge - 13.5mm Hinge Bore</t>
  </si>
  <si>
    <t>-5.0mm</t>
  </si>
  <si>
    <t>FP300</t>
  </si>
  <si>
    <t>FP400</t>
  </si>
  <si>
    <r>
      <t xml:space="preserve">10mm Edge Thickness </t>
    </r>
    <r>
      <rPr>
        <b/>
        <sz val="12"/>
        <color indexed="10"/>
        <rFont val="Arial"/>
        <family val="2"/>
      </rPr>
      <t>*</t>
    </r>
  </si>
  <si>
    <t>Outside Edge Options for
Drawer Front Profiles</t>
  </si>
  <si>
    <t>7.0mm</t>
  </si>
  <si>
    <t>8.0mm</t>
  </si>
  <si>
    <t>5/8" Thick Only</t>
  </si>
  <si>
    <t>Beveled Edge</t>
  </si>
  <si>
    <t>Rabbet Edge</t>
  </si>
  <si>
    <t>Bullnose or Split Edge</t>
  </si>
  <si>
    <t>3/4" Thick Only</t>
  </si>
  <si>
    <t>3/4" [19.3mm] Edges</t>
  </si>
  <si>
    <t>Changed Equation</t>
  </si>
  <si>
    <t>Outside Edge - Style 60</t>
  </si>
  <si>
    <t>Outside Edge Options Available As A Door &amp; Drawer Front Assembled With A Steel Dowel</t>
  </si>
  <si>
    <t>D183</t>
  </si>
  <si>
    <t>Steel Dowel - Doors &amp; Drawer Fronts</t>
  </si>
  <si>
    <t>D178</t>
  </si>
  <si>
    <t>D179</t>
  </si>
  <si>
    <t>D180</t>
  </si>
  <si>
    <t>D181</t>
  </si>
  <si>
    <t>D182</t>
  </si>
  <si>
    <t>D184</t>
  </si>
  <si>
    <t>FP200/500</t>
  </si>
  <si>
    <t>D185</t>
  </si>
  <si>
    <t>Outside Edge Profile Options for Style 60 / 60F Doors</t>
  </si>
  <si>
    <t>OSE</t>
  </si>
  <si>
    <t>EBT100</t>
  </si>
  <si>
    <t>EBT101</t>
  </si>
  <si>
    <t>EBT102</t>
  </si>
  <si>
    <t>EBT201</t>
  </si>
  <si>
    <t>EBT202</t>
  </si>
  <si>
    <t>EBT203</t>
  </si>
  <si>
    <t>EBT401</t>
  </si>
  <si>
    <t>EBT402</t>
  </si>
  <si>
    <t>EBT403</t>
  </si>
  <si>
    <t>EBT501</t>
  </si>
  <si>
    <t>EBT601</t>
  </si>
  <si>
    <t>EBT701</t>
  </si>
  <si>
    <t>EBT801</t>
  </si>
  <si>
    <t>DBS101</t>
  </si>
  <si>
    <t>DBS102</t>
  </si>
  <si>
    <t>DBS103</t>
  </si>
  <si>
    <t>Dado Blade Slot Options for Outside Edge Profiles</t>
  </si>
  <si>
    <t>-Dado Blade Slot is Visible on Face of Door</t>
  </si>
  <si>
    <t>-Dado Blade Slot is NOT Visible on Face of Door</t>
  </si>
  <si>
    <t>Outside Edge - Dado Blade Slot</t>
  </si>
  <si>
    <t>D197</t>
  </si>
  <si>
    <t>1" [25.4mm] Doors</t>
  </si>
  <si>
    <t>3/4" [19.3mm] Doors</t>
  </si>
  <si>
    <t>1/2" [12.7mm] Deep Hinge Bore Options for DLV Profiles</t>
  </si>
  <si>
    <t>17/32" [13.5mm] Deep Hinge Bore Options for DLV Profiles</t>
  </si>
  <si>
    <t xml:space="preserve"> -5.0mm</t>
  </si>
  <si>
    <t xml:space="preserve"> 2.5mm</t>
  </si>
  <si>
    <t xml:space="preserve"> 7.0mm</t>
  </si>
  <si>
    <t xml:space="preserve"> 8.0mm</t>
  </si>
  <si>
    <t>DLV4300-73</t>
  </si>
  <si>
    <t>DLV4346-57</t>
  </si>
  <si>
    <t>DLV4858-38</t>
  </si>
  <si>
    <t>38mm Wide - No Hinge Boring Available</t>
  </si>
  <si>
    <t>DLV4546-76</t>
  </si>
  <si>
    <t>DLV4459-57</t>
  </si>
  <si>
    <t>DLV4856-38</t>
  </si>
  <si>
    <t>DLV4741-63</t>
  </si>
  <si>
    <t>DLV4857-38</t>
  </si>
  <si>
    <t>DLV - Hinge Bore 12.7mm &amp; 13.5mm</t>
  </si>
  <si>
    <t>Crown #1702</t>
  </si>
  <si>
    <t>Assembly #1703</t>
  </si>
  <si>
    <t>Outside Edge - Crown Molding (1702/1703)</t>
  </si>
  <si>
    <t>Old Number</t>
  </si>
  <si>
    <t>Color Code</t>
  </si>
  <si>
    <t>D222</t>
  </si>
  <si>
    <t>Outside Edge Compatibilty for
Crown Moldings</t>
  </si>
  <si>
    <t>D216 AM</t>
  </si>
  <si>
    <t>D217 AM</t>
  </si>
  <si>
    <t>D218 AM</t>
  </si>
  <si>
    <t>D219 AM</t>
  </si>
  <si>
    <t>EBT103</t>
  </si>
  <si>
    <t>Steel Dowel
Door / Drawer Front</t>
  </si>
  <si>
    <r>
      <rPr>
        <b/>
        <sz val="14"/>
        <rFont val="Arial"/>
        <family val="2"/>
      </rPr>
      <t>Flat Distance</t>
    </r>
    <r>
      <rPr>
        <b/>
        <sz val="11"/>
        <rFont val="Arial"/>
        <family val="2"/>
      </rPr>
      <t xml:space="preserve">
</t>
    </r>
    <r>
      <rPr>
        <b/>
        <sz val="10"/>
        <rFont val="Arial"/>
        <family val="2"/>
      </rPr>
      <t>Includes Molding</t>
    </r>
  </si>
  <si>
    <t>D44 Outside Edge</t>
  </si>
  <si>
    <t>D61 Outside Edge</t>
  </si>
  <si>
    <t>Outside Edge - D44 &amp; D61</t>
  </si>
  <si>
    <t>D44 or D61 Outside Edge in Combination with Outside Edge Profiles</t>
  </si>
  <si>
    <r>
      <t xml:space="preserve">              "</t>
    </r>
    <r>
      <rPr>
        <sz val="12"/>
        <color indexed="52"/>
        <rFont val="Arial"/>
        <family val="2"/>
      </rPr>
      <t>Drawer Front - Look C Edge Thick</t>
    </r>
    <r>
      <rPr>
        <sz val="12"/>
        <rFont val="Arial"/>
        <family val="2"/>
      </rPr>
      <t>" tab for Drawer Front Profiles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</si>
</sst>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2"/>
      <name val="Times New Roman"/>
    </font>
    <font>
      <sz val="8"/>
      <name val="Times New Roman"/>
      <family val="1"/>
    </font>
    <font>
      <b/>
      <sz val="14"/>
      <name val="Arial"/>
      <family val="2"/>
    </font>
    <font>
      <b/>
      <sz val="12"/>
      <name val="Arial"/>
      <family val="2"/>
    </font>
    <font>
      <b/>
      <sz val="10"/>
      <name val="Arial"/>
      <family val="2"/>
    </font>
    <font>
      <sz val="12"/>
      <name val="Arial"/>
      <family val="2"/>
    </font>
    <font>
      <b/>
      <sz val="12"/>
      <color indexed="10"/>
      <name val="Arial"/>
      <family val="2"/>
    </font>
    <font>
      <b/>
      <sz val="11"/>
      <name val="Arial"/>
      <family val="2"/>
    </font>
    <font>
      <sz val="11"/>
      <name val="Arial"/>
      <family val="2"/>
    </font>
    <font>
      <sz val="10"/>
      <name val="Arial"/>
      <family val="2"/>
    </font>
    <font>
      <sz val="12"/>
      <name val="Arial"/>
      <family val="2"/>
    </font>
    <font>
      <b/>
      <sz val="8"/>
      <color indexed="81"/>
      <name val="Tahoma"/>
      <family val="2"/>
    </font>
    <font>
      <sz val="8"/>
      <color indexed="81"/>
      <name val="Tahoma"/>
      <family val="2"/>
    </font>
    <font>
      <b/>
      <sz val="20"/>
      <name val="Arial"/>
      <family val="2"/>
    </font>
    <font>
      <u/>
      <sz val="12"/>
      <color indexed="12"/>
      <name val="Times New Roman"/>
      <family val="1"/>
    </font>
    <font>
      <sz val="14"/>
      <name val="Arial"/>
      <family val="2"/>
    </font>
    <font>
      <b/>
      <u/>
      <sz val="14"/>
      <color indexed="12"/>
      <name val="Arial"/>
      <family val="2"/>
    </font>
    <font>
      <b/>
      <sz val="12"/>
      <color indexed="17"/>
      <name val="Arial"/>
      <family val="2"/>
    </font>
    <font>
      <b/>
      <sz val="10"/>
      <color indexed="10"/>
      <name val="Arial"/>
      <family val="2"/>
    </font>
    <font>
      <sz val="12"/>
      <color indexed="52"/>
      <name val="Arial"/>
      <family val="2"/>
    </font>
    <font>
      <sz val="12"/>
      <color indexed="17"/>
      <name val="Arial"/>
      <family val="2"/>
    </font>
    <font>
      <sz val="12"/>
      <color indexed="10"/>
      <name val="Arial"/>
      <family val="2"/>
    </font>
    <font>
      <b/>
      <sz val="11"/>
      <color indexed="10"/>
      <name val="Arial"/>
      <family val="2"/>
    </font>
    <font>
      <b/>
      <u/>
      <sz val="12"/>
      <name val="Arial"/>
      <family val="2"/>
    </font>
    <font>
      <sz val="9"/>
      <color indexed="81"/>
      <name val="Tahoma"/>
      <family val="2"/>
    </font>
    <font>
      <b/>
      <sz val="9"/>
      <color indexed="81"/>
      <name val="Tahoma"/>
      <family val="2"/>
    </font>
    <font>
      <sz val="12"/>
      <name val="Times New Roman"/>
      <family val="1"/>
    </font>
    <font>
      <sz val="10"/>
      <color rgb="FFFF00FF"/>
      <name val="Arial"/>
      <family val="2"/>
    </font>
    <font>
      <b/>
      <sz val="10"/>
      <color rgb="FF008000"/>
      <name val="Arial"/>
      <family val="2"/>
    </font>
    <font>
      <sz val="14"/>
      <name val="Times New Roman"/>
      <family val="1"/>
    </font>
    <font>
      <b/>
      <sz val="12"/>
      <color rgb="FF008000"/>
      <name val="Arial"/>
      <family val="2"/>
    </font>
    <font>
      <b/>
      <sz val="12"/>
      <color rgb="FF0070C0"/>
      <name val="Arial"/>
      <family val="2"/>
    </font>
    <font>
      <b/>
      <sz val="14"/>
      <name val="Times New Roman"/>
      <family val="1"/>
    </font>
    <font>
      <sz val="11"/>
      <color theme="1"/>
      <name val="Arial"/>
      <family val="2"/>
    </font>
    <font>
      <b/>
      <sz val="14"/>
      <color theme="1"/>
      <name val="Arial"/>
      <family val="2"/>
    </font>
    <font>
      <b/>
      <sz val="12"/>
      <color theme="1"/>
      <name val="Arial"/>
      <family val="2"/>
    </font>
    <font>
      <b/>
      <sz val="11"/>
      <color theme="1"/>
      <name val="Arial"/>
      <family val="2"/>
    </font>
    <font>
      <b/>
      <sz val="10"/>
      <color theme="8"/>
      <name val="Arial"/>
      <family val="2"/>
    </font>
    <font>
      <b/>
      <sz val="10"/>
      <color rgb="FFC00000"/>
      <name val="Arial"/>
      <family val="2"/>
    </font>
    <font>
      <b/>
      <sz val="10"/>
      <color theme="1"/>
      <name val="Arial"/>
      <family val="2"/>
    </font>
    <font>
      <b/>
      <sz val="11"/>
      <color theme="0"/>
      <name val="Arial"/>
      <family val="2"/>
    </font>
    <font>
      <b/>
      <sz val="12"/>
      <color theme="0"/>
      <name val="Arial"/>
      <family val="2"/>
    </font>
    <font>
      <b/>
      <sz val="11"/>
      <color theme="8" tint="-0.249977111117893"/>
      <name val="Arial"/>
      <family val="2"/>
    </font>
    <font>
      <b/>
      <sz val="11"/>
      <color rgb="FFFF0000"/>
      <name val="Arial"/>
      <family val="2"/>
    </font>
    <font>
      <b/>
      <sz val="8"/>
      <name val="Arial"/>
      <family val="2"/>
    </font>
    <font>
      <sz val="9"/>
      <name val="Arial"/>
      <family val="2"/>
    </font>
    <font>
      <b/>
      <sz val="16"/>
      <name val="Arial"/>
      <family val="2"/>
    </font>
    <font>
      <sz val="11"/>
      <color theme="1"/>
      <name val="Calibri"/>
      <family val="2"/>
      <scheme val="minor"/>
    </font>
  </fonts>
  <fills count="33">
    <fill>
      <patternFill patternType="none"/>
    </fill>
    <fill>
      <patternFill patternType="gray125"/>
    </fill>
    <fill>
      <patternFill patternType="solid">
        <fgColor indexed="22"/>
        <bgColor indexed="64"/>
      </patternFill>
    </fill>
    <fill>
      <patternFill patternType="solid">
        <fgColor rgb="FFC0C0C0"/>
        <bgColor indexed="64"/>
      </patternFill>
    </fill>
    <fill>
      <patternFill patternType="solid">
        <fgColor theme="0"/>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0" tint="-0.34998626667073579"/>
        <bgColor indexed="64"/>
      </patternFill>
    </fill>
    <fill>
      <patternFill patternType="solid">
        <fgColor theme="9"/>
        <bgColor indexed="64"/>
      </patternFill>
    </fill>
    <fill>
      <patternFill patternType="solid">
        <fgColor theme="5"/>
        <bgColor indexed="64"/>
      </patternFill>
    </fill>
    <fill>
      <patternFill patternType="solid">
        <fgColor rgb="FFFF00FF"/>
        <bgColor indexed="64"/>
      </patternFill>
    </fill>
    <fill>
      <patternFill patternType="solid">
        <fgColor rgb="FFFF99FF"/>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rgb="FF92D050"/>
        <bgColor indexed="64"/>
      </patternFill>
    </fill>
    <fill>
      <patternFill patternType="solid">
        <fgColor rgb="FF0070C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rgb="FF9A8A16"/>
        <bgColor indexed="64"/>
      </patternFill>
    </fill>
    <fill>
      <patternFill patternType="solid">
        <fgColor rgb="FFA8FCFE"/>
        <bgColor indexed="64"/>
      </patternFill>
    </fill>
    <fill>
      <patternFill patternType="solid">
        <fgColor theme="4" tint="-0.249977111117893"/>
        <bgColor indexed="64"/>
      </patternFill>
    </fill>
    <fill>
      <patternFill patternType="solid">
        <fgColor rgb="FFDBBEF8"/>
        <bgColor indexed="64"/>
      </patternFill>
    </fill>
    <fill>
      <patternFill patternType="solid">
        <fgColor rgb="FF8BA62A"/>
        <bgColor indexed="64"/>
      </patternFill>
    </fill>
    <fill>
      <patternFill patternType="solid">
        <fgColor rgb="FFF1E79D"/>
        <bgColor indexed="64"/>
      </patternFill>
    </fill>
    <fill>
      <patternFill patternType="solid">
        <fgColor theme="1"/>
        <bgColor indexed="64"/>
      </patternFill>
    </fill>
    <fill>
      <patternFill patternType="solid">
        <fgColor theme="0" tint="-0.24994659260841701"/>
        <bgColor indexed="64"/>
      </patternFill>
    </fill>
    <fill>
      <patternFill patternType="solid">
        <fgColor theme="7" tint="0.39994506668294322"/>
        <bgColor indexed="64"/>
      </patternFill>
    </fill>
    <fill>
      <patternFill patternType="solid">
        <fgColor rgb="FFFFB9FF"/>
        <bgColor indexed="64"/>
      </patternFill>
    </fill>
    <fill>
      <patternFill patternType="solid">
        <fgColor theme="0" tint="-0.14996795556505021"/>
        <bgColor indexed="64"/>
      </patternFill>
    </fill>
  </fills>
  <borders count="72">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style="thick">
        <color indexed="17"/>
      </left>
      <right style="thin">
        <color indexed="64"/>
      </right>
      <top style="medium">
        <color indexed="64"/>
      </top>
      <bottom style="thin">
        <color indexed="64"/>
      </bottom>
      <diagonal/>
    </border>
    <border>
      <left style="thick">
        <color indexed="17"/>
      </left>
      <right style="thin">
        <color indexed="64"/>
      </right>
      <top style="thin">
        <color indexed="64"/>
      </top>
      <bottom style="thin">
        <color indexed="64"/>
      </bottom>
      <diagonal/>
    </border>
    <border>
      <left style="medium">
        <color indexed="64"/>
      </left>
      <right/>
      <top style="thin">
        <color indexed="64"/>
      </top>
      <bottom/>
      <diagonal/>
    </border>
    <border>
      <left style="thick">
        <color indexed="17"/>
      </left>
      <right style="thin">
        <color indexed="64"/>
      </right>
      <top style="thin">
        <color indexed="64"/>
      </top>
      <bottom/>
      <diagonal/>
    </border>
    <border>
      <left style="thin">
        <color indexed="64"/>
      </left>
      <right/>
      <top style="medium">
        <color indexed="64"/>
      </top>
      <bottom style="medium">
        <color indexed="64"/>
      </bottom>
      <diagonal/>
    </border>
    <border>
      <left style="thick">
        <color indexed="17"/>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thick">
        <color indexed="17"/>
      </right>
      <top style="medium">
        <color indexed="64"/>
      </top>
      <bottom style="medium">
        <color indexed="64"/>
      </bottom>
      <diagonal/>
    </border>
    <border>
      <left style="thick">
        <color indexed="17"/>
      </left>
      <right/>
      <top style="medium">
        <color indexed="64"/>
      </top>
      <bottom style="medium">
        <color indexed="64"/>
      </bottom>
      <diagonal/>
    </border>
    <border>
      <left style="thin">
        <color indexed="64"/>
      </left>
      <right style="thick">
        <color indexed="17"/>
      </right>
      <top style="medium">
        <color indexed="64"/>
      </top>
      <bottom style="thin">
        <color indexed="64"/>
      </bottom>
      <diagonal/>
    </border>
    <border>
      <left style="thin">
        <color indexed="64"/>
      </left>
      <right style="thick">
        <color indexed="17"/>
      </right>
      <top style="medium">
        <color indexed="64"/>
      </top>
      <bottom style="medium">
        <color indexed="64"/>
      </bottom>
      <diagonal/>
    </border>
    <border>
      <left style="thin">
        <color indexed="64"/>
      </left>
      <right style="thick">
        <color indexed="17"/>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thick">
        <color indexed="64"/>
      </bottom>
      <diagonal/>
    </border>
    <border>
      <left/>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style="medium">
        <color indexed="64"/>
      </top>
      <bottom/>
      <diagonal/>
    </border>
  </borders>
  <cellStyleXfs count="3">
    <xf numFmtId="0" fontId="0" fillId="0" borderId="0"/>
    <xf numFmtId="0" fontId="14" fillId="0" borderId="0" applyNumberFormat="0" applyFill="0" applyBorder="0" applyAlignment="0" applyProtection="0">
      <alignment vertical="top"/>
      <protection locked="0"/>
    </xf>
    <xf numFmtId="0" fontId="47" fillId="0" borderId="0"/>
  </cellStyleXfs>
  <cellXfs count="429">
    <xf numFmtId="0" fontId="0" fillId="0" borderId="0" xfId="0"/>
    <xf numFmtId="0" fontId="2" fillId="0" borderId="0" xfId="0" applyFont="1"/>
    <xf numFmtId="0" fontId="3" fillId="0" borderId="0" xfId="0" applyFont="1"/>
    <xf numFmtId="0" fontId="5" fillId="0" borderId="0" xfId="0" applyFont="1"/>
    <xf numFmtId="0" fontId="5" fillId="0" borderId="0" xfId="0" applyFont="1" applyBorder="1"/>
    <xf numFmtId="0" fontId="5" fillId="0" borderId="0" xfId="0" applyFont="1" applyFill="1"/>
    <xf numFmtId="2" fontId="7" fillId="0" borderId="2" xfId="0" applyNumberFormat="1" applyFont="1" applyFill="1" applyBorder="1" applyAlignment="1">
      <alignment horizontal="right"/>
    </xf>
    <xf numFmtId="2" fontId="9" fillId="0" borderId="3" xfId="0" applyNumberFormat="1" applyFont="1" applyFill="1" applyBorder="1" applyAlignment="1">
      <alignment horizontal="center"/>
    </xf>
    <xf numFmtId="2" fontId="9" fillId="2" borderId="3" xfId="0" applyNumberFormat="1" applyFont="1" applyFill="1" applyBorder="1" applyAlignment="1">
      <alignment horizontal="center"/>
    </xf>
    <xf numFmtId="0" fontId="4" fillId="0" borderId="0" xfId="0" applyFont="1" applyAlignment="1">
      <alignment horizontal="right"/>
    </xf>
    <xf numFmtId="0" fontId="9" fillId="0" borderId="5" xfId="0" applyFont="1" applyBorder="1" applyAlignment="1">
      <alignment horizontal="center"/>
    </xf>
    <xf numFmtId="0" fontId="7" fillId="0" borderId="9" xfId="0" applyFont="1" applyBorder="1" applyAlignment="1">
      <alignment horizontal="center"/>
    </xf>
    <xf numFmtId="0" fontId="10" fillId="0" borderId="0" xfId="0" applyFont="1"/>
    <xf numFmtId="0" fontId="10" fillId="0" borderId="0" xfId="0" applyFont="1" applyAlignment="1">
      <alignment horizontal="right"/>
    </xf>
    <xf numFmtId="2" fontId="9" fillId="0" borderId="10" xfId="0" applyNumberFormat="1" applyFont="1" applyBorder="1" applyAlignment="1">
      <alignment horizontal="center"/>
    </xf>
    <xf numFmtId="2" fontId="9" fillId="0" borderId="11" xfId="0" applyNumberFormat="1" applyFont="1" applyBorder="1" applyAlignment="1">
      <alignment horizontal="center"/>
    </xf>
    <xf numFmtId="2" fontId="9" fillId="2" borderId="12" xfId="0" applyNumberFormat="1" applyFont="1" applyFill="1" applyBorder="1" applyAlignment="1">
      <alignment horizontal="center"/>
    </xf>
    <xf numFmtId="2" fontId="9" fillId="2" borderId="13" xfId="0" applyNumberFormat="1" applyFont="1" applyFill="1" applyBorder="1" applyAlignment="1">
      <alignment horizontal="center"/>
    </xf>
    <xf numFmtId="2" fontId="9" fillId="0" borderId="12" xfId="0" applyNumberFormat="1" applyFont="1" applyBorder="1" applyAlignment="1">
      <alignment horizontal="center"/>
    </xf>
    <xf numFmtId="2" fontId="9" fillId="0" borderId="13" xfId="0" applyNumberFormat="1" applyFont="1" applyBorder="1" applyAlignment="1">
      <alignment horizontal="center"/>
    </xf>
    <xf numFmtId="0" fontId="10" fillId="0" borderId="0" xfId="0" applyFont="1" applyAlignment="1">
      <alignment horizontal="center"/>
    </xf>
    <xf numFmtId="2" fontId="7" fillId="0" borderId="1" xfId="0" applyNumberFormat="1" applyFont="1" applyBorder="1" applyAlignment="1">
      <alignment horizontal="right"/>
    </xf>
    <xf numFmtId="2" fontId="7" fillId="2" borderId="2" xfId="0" applyNumberFormat="1" applyFont="1" applyFill="1" applyBorder="1" applyAlignment="1">
      <alignment horizontal="right"/>
    </xf>
    <xf numFmtId="2" fontId="7" fillId="0" borderId="2" xfId="0" applyNumberFormat="1" applyFont="1" applyBorder="1" applyAlignment="1">
      <alignment horizontal="right"/>
    </xf>
    <xf numFmtId="0" fontId="0" fillId="0" borderId="0" xfId="0"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
    </xf>
    <xf numFmtId="0" fontId="9" fillId="2" borderId="16" xfId="0" applyFont="1" applyFill="1" applyBorder="1" applyAlignment="1">
      <alignment horizontal="center"/>
    </xf>
    <xf numFmtId="0" fontId="9" fillId="2" borderId="17" xfId="0" applyFont="1" applyFill="1" applyBorder="1" applyAlignment="1">
      <alignment horizontal="center"/>
    </xf>
    <xf numFmtId="0" fontId="9" fillId="2" borderId="18"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xf>
    <xf numFmtId="0" fontId="9" fillId="0" borderId="19" xfId="0" applyFont="1" applyBorder="1" applyAlignment="1">
      <alignment horizontal="center"/>
    </xf>
    <xf numFmtId="0" fontId="9" fillId="0" borderId="13" xfId="0" applyFont="1" applyBorder="1" applyAlignment="1">
      <alignment horizontal="center"/>
    </xf>
    <xf numFmtId="0" fontId="9" fillId="0" borderId="16" xfId="0" applyFont="1" applyBorder="1" applyAlignment="1">
      <alignment horizontal="center"/>
    </xf>
    <xf numFmtId="0" fontId="9" fillId="0" borderId="18" xfId="0" applyFont="1" applyBorder="1" applyAlignment="1">
      <alignment horizontal="center"/>
    </xf>
    <xf numFmtId="0" fontId="9" fillId="2" borderId="12" xfId="0" applyFont="1" applyFill="1" applyBorder="1" applyAlignment="1">
      <alignment horizontal="center"/>
    </xf>
    <xf numFmtId="0" fontId="9" fillId="2" borderId="4" xfId="0" applyFont="1" applyFill="1" applyBorder="1" applyAlignment="1">
      <alignment horizontal="center"/>
    </xf>
    <xf numFmtId="0" fontId="9" fillId="2" borderId="19" xfId="0" applyFont="1" applyFill="1" applyBorder="1" applyAlignment="1">
      <alignment horizontal="center"/>
    </xf>
    <xf numFmtId="0" fontId="9" fillId="2" borderId="13"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0" fontId="9" fillId="0" borderId="23" xfId="0" applyFont="1" applyBorder="1" applyAlignment="1">
      <alignment horizontal="center"/>
    </xf>
    <xf numFmtId="0" fontId="9" fillId="0" borderId="24" xfId="0" applyFont="1" applyBorder="1" applyAlignment="1">
      <alignment horizontal="center"/>
    </xf>
    <xf numFmtId="0" fontId="0" fillId="0" borderId="0" xfId="0" applyAlignment="1">
      <alignment horizontal="right"/>
    </xf>
    <xf numFmtId="0" fontId="9" fillId="0" borderId="25" xfId="0" applyFont="1" applyBorder="1" applyAlignment="1">
      <alignment horizontal="center"/>
    </xf>
    <xf numFmtId="0" fontId="9" fillId="2" borderId="25" xfId="0" applyFont="1" applyFill="1" applyBorder="1" applyAlignment="1">
      <alignment horizontal="center"/>
    </xf>
    <xf numFmtId="0" fontId="2" fillId="0" borderId="0" xfId="0" applyFont="1" applyAlignment="1">
      <alignment wrapText="1"/>
    </xf>
    <xf numFmtId="0" fontId="2" fillId="0" borderId="0" xfId="0" applyFont="1" applyAlignment="1">
      <alignment horizontal="right" wrapText="1"/>
    </xf>
    <xf numFmtId="0" fontId="9" fillId="0" borderId="26" xfId="0" applyFont="1" applyBorder="1" applyAlignment="1">
      <alignment horizontal="center"/>
    </xf>
    <xf numFmtId="0" fontId="9" fillId="0" borderId="27" xfId="0" applyFont="1" applyBorder="1" applyAlignment="1">
      <alignment horizontal="center"/>
    </xf>
    <xf numFmtId="0" fontId="9" fillId="2" borderId="28" xfId="0" applyFont="1" applyFill="1" applyBorder="1" applyAlignment="1">
      <alignment horizontal="center"/>
    </xf>
    <xf numFmtId="0" fontId="9" fillId="0" borderId="28" xfId="0" applyFont="1" applyBorder="1" applyAlignment="1">
      <alignment horizontal="center"/>
    </xf>
    <xf numFmtId="0" fontId="9" fillId="2" borderId="29" xfId="0" applyFont="1" applyFill="1" applyBorder="1" applyAlignment="1">
      <alignment horizontal="center"/>
    </xf>
    <xf numFmtId="0" fontId="9" fillId="2" borderId="30" xfId="0" applyFont="1" applyFill="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2" fillId="0" borderId="0" xfId="0" applyFont="1" applyAlignment="1">
      <alignment vertical="center" wrapText="1"/>
    </xf>
    <xf numFmtId="0" fontId="2" fillId="0" borderId="0" xfId="0" applyFont="1" applyAlignment="1">
      <alignment vertical="center"/>
    </xf>
    <xf numFmtId="0" fontId="3" fillId="0" borderId="20" xfId="0" applyFont="1" applyBorder="1" applyAlignment="1">
      <alignment horizontal="center" wrapText="1"/>
    </xf>
    <xf numFmtId="0" fontId="3" fillId="0" borderId="22" xfId="0" applyFont="1" applyBorder="1" applyAlignment="1">
      <alignment horizontal="center" wrapText="1"/>
    </xf>
    <xf numFmtId="2" fontId="9" fillId="0" borderId="26" xfId="0" applyNumberFormat="1" applyFont="1" applyFill="1" applyBorder="1" applyAlignment="1">
      <alignment horizontal="center"/>
    </xf>
    <xf numFmtId="2" fontId="9" fillId="2" borderId="23" xfId="0" applyNumberFormat="1" applyFont="1" applyFill="1" applyBorder="1" applyAlignment="1">
      <alignment horizontal="center"/>
    </xf>
    <xf numFmtId="2" fontId="9" fillId="2" borderId="24" xfId="0" applyNumberFormat="1" applyFont="1" applyFill="1" applyBorder="1" applyAlignment="1">
      <alignment horizontal="center"/>
    </xf>
    <xf numFmtId="0" fontId="9" fillId="2" borderId="2" xfId="0" applyFont="1" applyFill="1" applyBorder="1" applyAlignment="1">
      <alignment horizontal="center"/>
    </xf>
    <xf numFmtId="0" fontId="9" fillId="0" borderId="2" xfId="0" applyFont="1" applyFill="1" applyBorder="1" applyAlignment="1">
      <alignment horizontal="center"/>
    </xf>
    <xf numFmtId="2" fontId="9" fillId="0" borderId="24" xfId="0" applyNumberFormat="1" applyFont="1" applyFill="1" applyBorder="1" applyAlignment="1">
      <alignment horizontal="center"/>
    </xf>
    <xf numFmtId="2" fontId="9" fillId="0" borderId="13" xfId="0" applyNumberFormat="1" applyFont="1" applyFill="1" applyBorder="1" applyAlignment="1">
      <alignment horizontal="center"/>
    </xf>
    <xf numFmtId="0" fontId="15" fillId="0" borderId="0" xfId="0" applyFont="1"/>
    <xf numFmtId="0" fontId="18" fillId="0" borderId="0" xfId="0" applyFont="1"/>
    <xf numFmtId="0" fontId="17" fillId="0" borderId="0" xfId="0" applyFont="1"/>
    <xf numFmtId="0" fontId="6" fillId="0" borderId="0" xfId="0" applyFont="1"/>
    <xf numFmtId="0" fontId="16" fillId="0" borderId="0" xfId="1" applyFont="1" applyAlignment="1" applyProtection="1">
      <protection locked="0"/>
    </xf>
    <xf numFmtId="0" fontId="3" fillId="0" borderId="0" xfId="0" applyFont="1" applyProtection="1"/>
    <xf numFmtId="0" fontId="5" fillId="0" borderId="0" xfId="1" applyFont="1" applyAlignment="1" applyProtection="1"/>
    <xf numFmtId="0" fontId="5" fillId="0" borderId="0" xfId="0" applyFont="1" applyProtection="1"/>
    <xf numFmtId="2" fontId="9" fillId="2" borderId="37" xfId="0" applyNumberFormat="1" applyFont="1" applyFill="1" applyBorder="1" applyAlignment="1">
      <alignment horizontal="center"/>
    </xf>
    <xf numFmtId="2" fontId="9" fillId="2" borderId="26" xfId="0" applyNumberFormat="1" applyFont="1" applyFill="1" applyBorder="1" applyAlignment="1">
      <alignment horizontal="center"/>
    </xf>
    <xf numFmtId="2" fontId="9" fillId="0" borderId="37" xfId="0" applyNumberFormat="1" applyFont="1" applyFill="1" applyBorder="1" applyAlignment="1">
      <alignment horizontal="center"/>
    </xf>
    <xf numFmtId="2" fontId="9" fillId="3" borderId="24" xfId="0" applyNumberFormat="1" applyFont="1" applyFill="1" applyBorder="1" applyAlignment="1">
      <alignment horizontal="center"/>
    </xf>
    <xf numFmtId="2" fontId="9" fillId="2" borderId="39" xfId="0" applyNumberFormat="1" applyFont="1" applyFill="1" applyBorder="1" applyAlignment="1">
      <alignment horizontal="center"/>
    </xf>
    <xf numFmtId="2" fontId="9" fillId="3" borderId="3" xfId="0" applyNumberFormat="1" applyFont="1" applyFill="1" applyBorder="1" applyAlignment="1">
      <alignment horizontal="center"/>
    </xf>
    <xf numFmtId="2" fontId="9" fillId="0" borderId="23" xfId="0" applyNumberFormat="1" applyFont="1" applyFill="1" applyBorder="1" applyAlignment="1">
      <alignment horizontal="center"/>
    </xf>
    <xf numFmtId="2" fontId="9" fillId="0" borderId="12" xfId="0" applyNumberFormat="1" applyFont="1" applyFill="1" applyBorder="1" applyAlignment="1">
      <alignment horizontal="center"/>
    </xf>
    <xf numFmtId="0" fontId="0" fillId="0" borderId="0" xfId="0" applyFill="1"/>
    <xf numFmtId="0" fontId="16" fillId="0" borderId="0" xfId="1" applyFont="1" applyAlignment="1" applyProtection="1"/>
    <xf numFmtId="2" fontId="7" fillId="0" borderId="25" xfId="0" applyNumberFormat="1" applyFont="1" applyBorder="1" applyAlignment="1">
      <alignment horizontal="right"/>
    </xf>
    <xf numFmtId="2" fontId="7" fillId="2" borderId="25" xfId="0" applyNumberFormat="1" applyFont="1" applyFill="1" applyBorder="1" applyAlignment="1">
      <alignment horizontal="right"/>
    </xf>
    <xf numFmtId="0" fontId="9" fillId="0" borderId="10" xfId="0" applyFont="1" applyBorder="1" applyAlignment="1">
      <alignment horizontal="center"/>
    </xf>
    <xf numFmtId="2" fontId="7" fillId="0" borderId="45" xfId="0" applyNumberFormat="1" applyFont="1" applyBorder="1" applyAlignment="1">
      <alignment horizontal="right"/>
    </xf>
    <xf numFmtId="0" fontId="4" fillId="0" borderId="48" xfId="0" applyFont="1" applyBorder="1" applyAlignment="1">
      <alignment horizontal="right"/>
    </xf>
    <xf numFmtId="0" fontId="4" fillId="0" borderId="47" xfId="0" applyFont="1" applyBorder="1" applyAlignment="1">
      <alignment horizontal="right"/>
    </xf>
    <xf numFmtId="0" fontId="9" fillId="2" borderId="8" xfId="0" applyFont="1" applyFill="1" applyBorder="1" applyAlignment="1">
      <alignment horizontal="center"/>
    </xf>
    <xf numFmtId="0" fontId="9" fillId="0" borderId="3" xfId="0" applyFont="1" applyBorder="1" applyAlignment="1">
      <alignment horizontal="center"/>
    </xf>
    <xf numFmtId="0" fontId="7" fillId="0" borderId="14" xfId="0" applyFont="1" applyBorder="1" applyAlignment="1">
      <alignment horizontal="center"/>
    </xf>
    <xf numFmtId="0" fontId="7" fillId="0" borderId="11" xfId="0" applyFont="1" applyBorder="1" applyAlignment="1">
      <alignment horizontal="center"/>
    </xf>
    <xf numFmtId="0" fontId="7" fillId="0" borderId="53" xfId="0" applyFont="1" applyBorder="1" applyAlignment="1">
      <alignment horizontal="center"/>
    </xf>
    <xf numFmtId="0" fontId="9" fillId="0" borderId="52" xfId="0" applyFont="1" applyBorder="1" applyAlignment="1">
      <alignment horizontal="center"/>
    </xf>
    <xf numFmtId="0" fontId="9" fillId="2" borderId="54" xfId="0" applyFont="1" applyFill="1" applyBorder="1" applyAlignment="1">
      <alignment horizontal="center"/>
    </xf>
    <xf numFmtId="0" fontId="9" fillId="0" borderId="54" xfId="0" applyFont="1" applyBorder="1" applyAlignment="1">
      <alignment horizontal="center"/>
    </xf>
    <xf numFmtId="2" fontId="7" fillId="4" borderId="2" xfId="0" applyNumberFormat="1" applyFont="1" applyFill="1" applyBorder="1" applyAlignment="1">
      <alignment horizontal="right"/>
    </xf>
    <xf numFmtId="2" fontId="9" fillId="4" borderId="12" xfId="0" applyNumberFormat="1" applyFont="1" applyFill="1" applyBorder="1" applyAlignment="1">
      <alignment horizontal="center"/>
    </xf>
    <xf numFmtId="2" fontId="9" fillId="4" borderId="13" xfId="0" applyNumberFormat="1" applyFont="1" applyFill="1" applyBorder="1" applyAlignment="1">
      <alignment horizontal="center"/>
    </xf>
    <xf numFmtId="0" fontId="9" fillId="4" borderId="25" xfId="0" applyFont="1" applyFill="1" applyBorder="1" applyAlignment="1">
      <alignment horizontal="center"/>
    </xf>
    <xf numFmtId="0" fontId="9" fillId="4" borderId="19" xfId="0" applyFont="1" applyFill="1" applyBorder="1" applyAlignment="1">
      <alignment horizontal="center"/>
    </xf>
    <xf numFmtId="0" fontId="9" fillId="4" borderId="4" xfId="0" applyFont="1" applyFill="1" applyBorder="1" applyAlignment="1">
      <alignment horizontal="center"/>
    </xf>
    <xf numFmtId="0" fontId="9" fillId="4" borderId="13" xfId="0" applyFont="1" applyFill="1" applyBorder="1" applyAlignment="1">
      <alignment horizontal="center"/>
    </xf>
    <xf numFmtId="0" fontId="9" fillId="4" borderId="12" xfId="0" applyFont="1" applyFill="1" applyBorder="1" applyAlignment="1">
      <alignment horizontal="center"/>
    </xf>
    <xf numFmtId="2" fontId="7" fillId="5" borderId="25" xfId="0" applyNumberFormat="1" applyFont="1" applyFill="1" applyBorder="1" applyAlignment="1">
      <alignment horizontal="right"/>
    </xf>
    <xf numFmtId="2" fontId="7" fillId="6" borderId="25" xfId="0" applyNumberFormat="1" applyFont="1" applyFill="1" applyBorder="1" applyAlignment="1">
      <alignment horizontal="right"/>
    </xf>
    <xf numFmtId="2" fontId="7" fillId="7" borderId="25" xfId="0" applyNumberFormat="1" applyFont="1" applyFill="1" applyBorder="1" applyAlignment="1">
      <alignment horizontal="right"/>
    </xf>
    <xf numFmtId="0" fontId="26" fillId="0" borderId="0" xfId="0" applyFont="1"/>
    <xf numFmtId="2" fontId="7" fillId="6" borderId="2" xfId="0" applyNumberFormat="1" applyFont="1" applyFill="1" applyBorder="1" applyAlignment="1">
      <alignment horizontal="right"/>
    </xf>
    <xf numFmtId="2" fontId="7" fillId="5" borderId="2" xfId="0" applyNumberFormat="1" applyFont="1" applyFill="1" applyBorder="1" applyAlignment="1">
      <alignment horizontal="right"/>
    </xf>
    <xf numFmtId="2" fontId="7" fillId="9" borderId="2" xfId="0" applyNumberFormat="1" applyFont="1" applyFill="1" applyBorder="1" applyAlignment="1">
      <alignment horizontal="right"/>
    </xf>
    <xf numFmtId="2" fontId="7" fillId="7" borderId="2" xfId="0" applyNumberFormat="1" applyFont="1" applyFill="1" applyBorder="1" applyAlignment="1">
      <alignment horizontal="right"/>
    </xf>
    <xf numFmtId="2" fontId="7" fillId="10" borderId="2" xfId="0" applyNumberFormat="1" applyFont="1" applyFill="1" applyBorder="1" applyAlignment="1">
      <alignment horizontal="right"/>
    </xf>
    <xf numFmtId="2" fontId="7" fillId="8" borderId="2" xfId="0" applyNumberFormat="1" applyFont="1" applyFill="1" applyBorder="1" applyAlignment="1">
      <alignment horizontal="right"/>
    </xf>
    <xf numFmtId="0" fontId="27" fillId="12" borderId="11" xfId="0" applyFont="1" applyFill="1" applyBorder="1" applyAlignment="1">
      <alignment horizontal="center"/>
    </xf>
    <xf numFmtId="0" fontId="9" fillId="12" borderId="15" xfId="0" applyFont="1" applyFill="1" applyBorder="1" applyAlignment="1">
      <alignment horizontal="center"/>
    </xf>
    <xf numFmtId="0" fontId="9" fillId="12" borderId="10" xfId="0" applyFont="1" applyFill="1" applyBorder="1" applyAlignment="1">
      <alignment horizontal="center"/>
    </xf>
    <xf numFmtId="0" fontId="9" fillId="12" borderId="14" xfId="0" applyFont="1" applyFill="1" applyBorder="1" applyAlignment="1">
      <alignment horizontal="center"/>
    </xf>
    <xf numFmtId="0" fontId="9" fillId="12" borderId="5" xfId="0" applyFont="1" applyFill="1" applyBorder="1" applyAlignment="1">
      <alignment horizontal="center"/>
    </xf>
    <xf numFmtId="0" fontId="7" fillId="13" borderId="43" xfId="0" applyFont="1" applyFill="1" applyBorder="1" applyAlignment="1">
      <alignment horizontal="center"/>
    </xf>
    <xf numFmtId="0" fontId="7" fillId="14" borderId="21" xfId="0" applyFont="1" applyFill="1" applyBorder="1" applyAlignment="1">
      <alignment horizontal="center"/>
    </xf>
    <xf numFmtId="0" fontId="7" fillId="15" borderId="31" xfId="0" applyFont="1" applyFill="1" applyBorder="1" applyAlignment="1">
      <alignment horizontal="center"/>
    </xf>
    <xf numFmtId="0" fontId="7" fillId="16" borderId="21" xfId="0" applyFont="1" applyFill="1" applyBorder="1" applyAlignment="1">
      <alignment horizontal="center"/>
    </xf>
    <xf numFmtId="0" fontId="7" fillId="17" borderId="21" xfId="0" applyFont="1" applyFill="1" applyBorder="1" applyAlignment="1">
      <alignment horizontal="center"/>
    </xf>
    <xf numFmtId="0" fontId="7" fillId="11" borderId="21" xfId="0" applyFont="1" applyFill="1" applyBorder="1" applyAlignment="1">
      <alignment horizontal="center"/>
    </xf>
    <xf numFmtId="0" fontId="7" fillId="18" borderId="21" xfId="0" applyFont="1" applyFill="1" applyBorder="1" applyAlignment="1">
      <alignment horizontal="center"/>
    </xf>
    <xf numFmtId="0" fontId="7" fillId="19" borderId="46" xfId="0" applyFont="1" applyFill="1" applyBorder="1" applyAlignment="1">
      <alignment horizontal="center"/>
    </xf>
    <xf numFmtId="0" fontId="7" fillId="20" borderId="20" xfId="0" quotePrefix="1" applyFont="1" applyFill="1" applyBorder="1" applyAlignment="1">
      <alignment horizontal="center"/>
    </xf>
    <xf numFmtId="0" fontId="9" fillId="12" borderId="11" xfId="0" applyFont="1" applyFill="1" applyBorder="1" applyAlignment="1">
      <alignment horizontal="center"/>
    </xf>
    <xf numFmtId="0" fontId="9" fillId="0" borderId="5" xfId="0" applyFont="1" applyFill="1" applyBorder="1" applyAlignment="1">
      <alignment horizontal="center"/>
    </xf>
    <xf numFmtId="0" fontId="9" fillId="0" borderId="12" xfId="0" applyFont="1" applyFill="1" applyBorder="1" applyAlignment="1">
      <alignment horizontal="center"/>
    </xf>
    <xf numFmtId="0" fontId="9" fillId="0" borderId="13" xfId="0" applyFont="1" applyFill="1" applyBorder="1" applyAlignment="1">
      <alignment horizontal="center"/>
    </xf>
    <xf numFmtId="0" fontId="9" fillId="0" borderId="25" xfId="0" applyFont="1" applyFill="1" applyBorder="1" applyAlignment="1">
      <alignment horizontal="center"/>
    </xf>
    <xf numFmtId="0" fontId="9" fillId="0" borderId="19" xfId="0" applyFont="1" applyFill="1" applyBorder="1" applyAlignment="1">
      <alignment horizontal="center"/>
    </xf>
    <xf numFmtId="0" fontId="9" fillId="0" borderId="4" xfId="0" applyFont="1" applyFill="1" applyBorder="1" applyAlignment="1">
      <alignment horizontal="center"/>
    </xf>
    <xf numFmtId="0" fontId="9" fillId="0" borderId="54" xfId="0" applyFont="1" applyFill="1" applyBorder="1" applyAlignment="1">
      <alignment horizontal="center"/>
    </xf>
    <xf numFmtId="0" fontId="9" fillId="0" borderId="28" xfId="0" applyFont="1" applyFill="1" applyBorder="1" applyAlignment="1">
      <alignment horizontal="center"/>
    </xf>
    <xf numFmtId="0" fontId="9" fillId="0" borderId="10" xfId="0" applyFont="1" applyFill="1" applyBorder="1" applyAlignment="1">
      <alignment horizontal="center"/>
    </xf>
    <xf numFmtId="0" fontId="9" fillId="0" borderId="14" xfId="0" applyFont="1" applyFill="1" applyBorder="1" applyAlignment="1">
      <alignment horizontal="center"/>
    </xf>
    <xf numFmtId="0" fontId="9" fillId="4" borderId="10" xfId="0" applyFont="1" applyFill="1" applyBorder="1" applyAlignment="1">
      <alignment horizontal="center"/>
    </xf>
    <xf numFmtId="0" fontId="9" fillId="4" borderId="14" xfId="0" applyFont="1" applyFill="1" applyBorder="1" applyAlignment="1">
      <alignment horizontal="center"/>
    </xf>
    <xf numFmtId="0" fontId="9" fillId="0" borderId="7" xfId="0" applyFont="1" applyFill="1" applyBorder="1" applyAlignment="1">
      <alignment horizontal="center"/>
    </xf>
    <xf numFmtId="0" fontId="9" fillId="2" borderId="55" xfId="0" applyFont="1" applyFill="1" applyBorder="1" applyAlignment="1">
      <alignment horizontal="center"/>
    </xf>
    <xf numFmtId="0" fontId="9" fillId="0" borderId="20" xfId="0" applyFont="1" applyBorder="1" applyAlignment="1">
      <alignment horizontal="center"/>
    </xf>
    <xf numFmtId="0" fontId="9" fillId="0" borderId="46" xfId="0" applyFont="1" applyBorder="1" applyAlignment="1">
      <alignment horizontal="center"/>
    </xf>
    <xf numFmtId="0" fontId="9" fillId="0" borderId="21" xfId="0" applyFont="1" applyBorder="1" applyAlignment="1">
      <alignment horizontal="center"/>
    </xf>
    <xf numFmtId="0" fontId="9" fillId="0" borderId="31" xfId="0" applyFont="1" applyBorder="1" applyAlignment="1">
      <alignment horizontal="center"/>
    </xf>
    <xf numFmtId="0" fontId="9" fillId="0" borderId="22" xfId="0" applyFont="1" applyBorder="1" applyAlignment="1">
      <alignment horizontal="center"/>
    </xf>
    <xf numFmtId="0" fontId="7" fillId="0" borderId="0" xfId="0" applyFont="1" applyAlignment="1">
      <alignment horizontal="center" vertical="center" wrapText="1"/>
    </xf>
    <xf numFmtId="0" fontId="3" fillId="0" borderId="0" xfId="0" applyFont="1" applyBorder="1" applyAlignment="1">
      <alignment vertical="center"/>
    </xf>
    <xf numFmtId="0" fontId="28" fillId="21" borderId="4" xfId="0" applyFont="1" applyFill="1" applyBorder="1" applyAlignment="1">
      <alignment horizontal="center"/>
    </xf>
    <xf numFmtId="0" fontId="28" fillId="0" borderId="4" xfId="0" applyFont="1" applyFill="1" applyBorder="1" applyAlignment="1">
      <alignment horizontal="center"/>
    </xf>
    <xf numFmtId="0" fontId="7" fillId="0" borderId="5" xfId="0" applyFont="1" applyBorder="1" applyAlignment="1">
      <alignment horizontal="center"/>
    </xf>
    <xf numFmtId="0" fontId="7" fillId="0" borderId="15" xfId="0" applyFont="1" applyBorder="1" applyAlignment="1">
      <alignment horizontal="center"/>
    </xf>
    <xf numFmtId="0" fontId="29" fillId="0" borderId="0" xfId="0" applyFont="1"/>
    <xf numFmtId="0" fontId="30" fillId="0" borderId="0" xfId="0" applyFont="1" applyFill="1" applyBorder="1" applyAlignment="1">
      <alignment horizontal="left"/>
    </xf>
    <xf numFmtId="0" fontId="31" fillId="0" borderId="0" xfId="0" applyFont="1"/>
    <xf numFmtId="49" fontId="32" fillId="0" borderId="0" xfId="0" applyNumberFormat="1" applyFont="1"/>
    <xf numFmtId="0" fontId="9" fillId="0" borderId="9" xfId="0" applyFont="1" applyFill="1" applyBorder="1" applyAlignment="1">
      <alignment horizontal="center"/>
    </xf>
    <xf numFmtId="0" fontId="9" fillId="2" borderId="9" xfId="0" applyFont="1" applyFill="1" applyBorder="1" applyAlignment="1">
      <alignment horizontal="center"/>
    </xf>
    <xf numFmtId="0" fontId="9" fillId="21" borderId="9" xfId="0" applyFont="1" applyFill="1" applyBorder="1" applyAlignment="1">
      <alignment horizontal="center"/>
    </xf>
    <xf numFmtId="2" fontId="7" fillId="0" borderId="19" xfId="0" applyNumberFormat="1" applyFont="1" applyBorder="1" applyAlignment="1">
      <alignment horizontal="right"/>
    </xf>
    <xf numFmtId="2" fontId="7" fillId="2" borderId="19" xfId="0" applyNumberFormat="1" applyFont="1" applyFill="1" applyBorder="1" applyAlignment="1">
      <alignment horizontal="right"/>
    </xf>
    <xf numFmtId="2" fontId="7" fillId="0" borderId="19" xfId="0" applyNumberFormat="1" applyFont="1" applyFill="1" applyBorder="1" applyAlignment="1">
      <alignment horizontal="right"/>
    </xf>
    <xf numFmtId="2" fontId="7" fillId="4" borderId="19" xfId="0" applyNumberFormat="1" applyFont="1" applyFill="1" applyBorder="1" applyAlignment="1">
      <alignment horizontal="right"/>
    </xf>
    <xf numFmtId="0" fontId="28" fillId="21" borderId="12" xfId="0" applyFont="1" applyFill="1" applyBorder="1" applyAlignment="1">
      <alignment horizontal="center"/>
    </xf>
    <xf numFmtId="0" fontId="4" fillId="0" borderId="12" xfId="0" applyFont="1" applyBorder="1" applyAlignment="1">
      <alignment horizontal="center"/>
    </xf>
    <xf numFmtId="0" fontId="28" fillId="0" borderId="12" xfId="0" applyFont="1" applyFill="1" applyBorder="1" applyAlignment="1">
      <alignment horizontal="center"/>
    </xf>
    <xf numFmtId="0" fontId="9" fillId="0" borderId="33" xfId="0" applyFont="1" applyBorder="1" applyAlignment="1">
      <alignment horizontal="center"/>
    </xf>
    <xf numFmtId="0" fontId="9" fillId="0" borderId="34" xfId="0" applyFont="1" applyBorder="1" applyAlignment="1">
      <alignment horizontal="center"/>
    </xf>
    <xf numFmtId="0" fontId="9" fillId="0" borderId="35" xfId="0" applyFont="1" applyFill="1" applyBorder="1" applyAlignment="1">
      <alignment horizontal="center"/>
    </xf>
    <xf numFmtId="0" fontId="28" fillId="21" borderId="13" xfId="0" applyFont="1" applyFill="1" applyBorder="1" applyAlignment="1">
      <alignment horizontal="center"/>
    </xf>
    <xf numFmtId="0" fontId="28" fillId="0" borderId="33" xfId="0" applyFont="1" applyFill="1" applyBorder="1" applyAlignment="1">
      <alignment horizontal="center"/>
    </xf>
    <xf numFmtId="0" fontId="28" fillId="0" borderId="34" xfId="0" applyFont="1" applyFill="1" applyBorder="1" applyAlignment="1">
      <alignment horizontal="center"/>
    </xf>
    <xf numFmtId="0" fontId="33" fillId="0" borderId="19" xfId="0" applyFont="1" applyBorder="1" applyAlignment="1">
      <alignment horizontal="center" vertical="center"/>
    </xf>
    <xf numFmtId="0" fontId="35" fillId="22" borderId="12" xfId="0" applyFont="1" applyFill="1" applyBorder="1" applyAlignment="1">
      <alignment horizontal="center" vertical="center"/>
    </xf>
    <xf numFmtId="0" fontId="35" fillId="14" borderId="4" xfId="0" applyFont="1" applyFill="1" applyBorder="1" applyAlignment="1">
      <alignment horizontal="center" vertical="center"/>
    </xf>
    <xf numFmtId="0" fontId="35" fillId="23" borderId="4" xfId="0" applyFont="1" applyFill="1" applyBorder="1" applyAlignment="1">
      <alignment horizontal="center" vertical="center"/>
    </xf>
    <xf numFmtId="0" fontId="35" fillId="11" borderId="4" xfId="0" applyFont="1" applyFill="1" applyBorder="1" applyAlignment="1">
      <alignment horizontal="center" vertical="center"/>
    </xf>
    <xf numFmtId="0" fontId="35" fillId="17" borderId="4" xfId="0" applyFont="1" applyFill="1" applyBorder="1" applyAlignment="1">
      <alignment horizontal="center" vertical="center"/>
    </xf>
    <xf numFmtId="0" fontId="35" fillId="24" borderId="4" xfId="0" applyFont="1" applyFill="1" applyBorder="1" applyAlignment="1">
      <alignment horizontal="center" vertical="center"/>
    </xf>
    <xf numFmtId="0" fontId="35" fillId="15" borderId="4" xfId="0" applyFont="1" applyFill="1" applyBorder="1" applyAlignment="1">
      <alignment horizontal="center" vertical="center"/>
    </xf>
    <xf numFmtId="0" fontId="35" fillId="25" borderId="4" xfId="0" applyFont="1" applyFill="1" applyBorder="1" applyAlignment="1">
      <alignment horizontal="center" vertical="center"/>
    </xf>
    <xf numFmtId="0" fontId="35" fillId="26" borderId="13" xfId="0" applyFont="1" applyFill="1" applyBorder="1" applyAlignment="1">
      <alignment horizontal="center" vertical="center"/>
    </xf>
    <xf numFmtId="0" fontId="36" fillId="0" borderId="19" xfId="0" applyFont="1" applyBorder="1" applyAlignment="1">
      <alignment horizontal="center" vertical="center"/>
    </xf>
    <xf numFmtId="0" fontId="37" fillId="0" borderId="12" xfId="0" applyFont="1" applyBorder="1" applyAlignment="1">
      <alignment horizontal="center" vertical="center"/>
    </xf>
    <xf numFmtId="0" fontId="38" fillId="0" borderId="4" xfId="0" applyFont="1" applyBorder="1" applyAlignment="1">
      <alignment horizontal="center" vertical="center"/>
    </xf>
    <xf numFmtId="0" fontId="37" fillId="0" borderId="4" xfId="0" applyFont="1" applyBorder="1" applyAlignment="1">
      <alignment horizontal="center" vertical="center"/>
    </xf>
    <xf numFmtId="0" fontId="37" fillId="0" borderId="13" xfId="0" applyFont="1" applyBorder="1" applyAlignment="1">
      <alignment horizontal="center" vertical="center"/>
    </xf>
    <xf numFmtId="2" fontId="7" fillId="0" borderId="59" xfId="0" applyNumberFormat="1" applyFont="1" applyFill="1" applyBorder="1" applyAlignment="1">
      <alignment horizontal="right"/>
    </xf>
    <xf numFmtId="0" fontId="2" fillId="0" borderId="0" xfId="0" applyFont="1" applyFill="1"/>
    <xf numFmtId="2" fontId="9" fillId="0" borderId="21" xfId="0" applyNumberFormat="1" applyFont="1" applyFill="1" applyBorder="1" applyAlignment="1">
      <alignment horizontal="center"/>
    </xf>
    <xf numFmtId="2" fontId="9" fillId="0" borderId="31" xfId="0" applyNumberFormat="1" applyFont="1" applyFill="1" applyBorder="1" applyAlignment="1">
      <alignment horizontal="center"/>
    </xf>
    <xf numFmtId="2" fontId="9" fillId="0" borderId="46" xfId="0" applyNumberFormat="1" applyFont="1" applyFill="1" applyBorder="1" applyAlignment="1">
      <alignment horizontal="center"/>
    </xf>
    <xf numFmtId="2" fontId="9" fillId="21" borderId="20" xfId="0" applyNumberFormat="1" applyFont="1" applyFill="1" applyBorder="1" applyAlignment="1">
      <alignment horizontal="center"/>
    </xf>
    <xf numFmtId="2" fontId="9" fillId="21" borderId="21" xfId="0" applyNumberFormat="1" applyFont="1" applyFill="1" applyBorder="1" applyAlignment="1">
      <alignment horizontal="center"/>
    </xf>
    <xf numFmtId="2" fontId="9" fillId="21" borderId="22" xfId="0" applyNumberFormat="1" applyFont="1" applyFill="1" applyBorder="1" applyAlignment="1">
      <alignment horizontal="center"/>
    </xf>
    <xf numFmtId="0" fontId="15" fillId="0" borderId="0" xfId="0" applyFont="1" applyProtection="1"/>
    <xf numFmtId="0" fontId="0" fillId="0" borderId="0" xfId="0" applyProtection="1">
      <protection locked="0"/>
    </xf>
    <xf numFmtId="2" fontId="7" fillId="0" borderId="9" xfId="0" applyNumberFormat="1" applyFont="1" applyBorder="1" applyAlignment="1">
      <alignment horizontal="right"/>
    </xf>
    <xf numFmtId="2" fontId="7" fillId="2" borderId="55" xfId="0" applyNumberFormat="1" applyFont="1" applyFill="1" applyBorder="1" applyAlignment="1">
      <alignment horizontal="right"/>
    </xf>
    <xf numFmtId="0" fontId="44" fillId="0" borderId="0" xfId="0" applyFont="1" applyAlignment="1">
      <alignment horizontal="center" vertical="center"/>
    </xf>
    <xf numFmtId="2" fontId="9" fillId="29" borderId="46" xfId="0" applyNumberFormat="1" applyFont="1" applyFill="1" applyBorder="1" applyAlignment="1">
      <alignment horizontal="center"/>
    </xf>
    <xf numFmtId="2" fontId="9" fillId="29" borderId="21" xfId="0" applyNumberFormat="1" applyFont="1" applyFill="1" applyBorder="1" applyAlignment="1">
      <alignment horizontal="center"/>
    </xf>
    <xf numFmtId="2" fontId="9" fillId="29" borderId="31" xfId="0" applyNumberFormat="1" applyFont="1" applyFill="1" applyBorder="1" applyAlignment="1">
      <alignment horizontal="center"/>
    </xf>
    <xf numFmtId="2" fontId="9" fillId="0" borderId="20" xfId="0" applyNumberFormat="1" applyFont="1" applyFill="1" applyBorder="1" applyAlignment="1">
      <alignment horizontal="center"/>
    </xf>
    <xf numFmtId="2" fontId="9" fillId="0" borderId="22" xfId="0" applyNumberFormat="1" applyFont="1" applyFill="1" applyBorder="1" applyAlignment="1">
      <alignment horizontal="center"/>
    </xf>
    <xf numFmtId="2" fontId="9" fillId="0" borderId="3" xfId="0" applyNumberFormat="1" applyFont="1" applyFill="1" applyBorder="1" applyAlignment="1">
      <alignment horizontal="center" vertical="center"/>
    </xf>
    <xf numFmtId="2" fontId="9" fillId="0" borderId="26" xfId="0" applyNumberFormat="1" applyFont="1" applyFill="1" applyBorder="1" applyAlignment="1">
      <alignment horizontal="center" vertical="center"/>
    </xf>
    <xf numFmtId="2" fontId="9" fillId="2" borderId="23" xfId="0" applyNumberFormat="1" applyFont="1" applyFill="1" applyBorder="1" applyAlignment="1">
      <alignment horizontal="center" vertical="center"/>
    </xf>
    <xf numFmtId="2" fontId="9" fillId="2" borderId="3" xfId="0" applyNumberFormat="1" applyFont="1" applyFill="1" applyBorder="1" applyAlignment="1">
      <alignment horizontal="center" vertical="center"/>
    </xf>
    <xf numFmtId="2" fontId="9" fillId="2" borderId="24" xfId="0" applyNumberFormat="1" applyFont="1" applyFill="1" applyBorder="1" applyAlignment="1">
      <alignment horizontal="center" vertical="center"/>
    </xf>
    <xf numFmtId="2" fontId="9" fillId="0" borderId="24" xfId="0" applyNumberFormat="1" applyFont="1" applyFill="1" applyBorder="1" applyAlignment="1">
      <alignment horizontal="center" vertical="center"/>
    </xf>
    <xf numFmtId="2" fontId="9" fillId="2" borderId="37" xfId="0" applyNumberFormat="1" applyFont="1" applyFill="1" applyBorder="1" applyAlignment="1">
      <alignment horizontal="center" vertical="center"/>
    </xf>
    <xf numFmtId="2" fontId="9" fillId="2" borderId="26" xfId="0" applyNumberFormat="1" applyFont="1" applyFill="1" applyBorder="1" applyAlignment="1">
      <alignment horizontal="center" vertical="center"/>
    </xf>
    <xf numFmtId="2" fontId="9" fillId="3" borderId="24" xfId="0" applyNumberFormat="1" applyFont="1" applyFill="1" applyBorder="1" applyAlignment="1">
      <alignment horizontal="center" vertical="center"/>
    </xf>
    <xf numFmtId="2" fontId="9" fillId="0" borderId="37" xfId="0" applyNumberFormat="1" applyFont="1" applyFill="1" applyBorder="1" applyAlignment="1">
      <alignment horizontal="center" vertical="center"/>
    </xf>
    <xf numFmtId="2" fontId="9" fillId="2" borderId="39" xfId="0" applyNumberFormat="1" applyFont="1" applyFill="1" applyBorder="1" applyAlignment="1">
      <alignment horizontal="center" vertical="center"/>
    </xf>
    <xf numFmtId="2" fontId="9" fillId="3" borderId="3" xfId="0" applyNumberFormat="1" applyFont="1" applyFill="1" applyBorder="1" applyAlignment="1">
      <alignment horizontal="center" vertical="center"/>
    </xf>
    <xf numFmtId="2" fontId="9" fillId="0" borderId="23" xfId="0" applyNumberFormat="1" applyFont="1" applyFill="1" applyBorder="1" applyAlignment="1">
      <alignment horizontal="center" vertical="center"/>
    </xf>
    <xf numFmtId="2" fontId="9" fillId="0" borderId="21" xfId="0" applyNumberFormat="1" applyFont="1" applyFill="1" applyBorder="1" applyAlignment="1">
      <alignment horizontal="center" vertical="center"/>
    </xf>
    <xf numFmtId="2" fontId="9" fillId="0" borderId="31" xfId="0" applyNumberFormat="1" applyFont="1" applyFill="1" applyBorder="1" applyAlignment="1">
      <alignment horizontal="center" vertical="center"/>
    </xf>
    <xf numFmtId="2" fontId="9" fillId="21" borderId="20" xfId="0" applyNumberFormat="1" applyFont="1" applyFill="1" applyBorder="1" applyAlignment="1">
      <alignment horizontal="center" vertical="center"/>
    </xf>
    <xf numFmtId="2" fontId="9" fillId="21" borderId="21" xfId="0" applyNumberFormat="1" applyFont="1" applyFill="1" applyBorder="1" applyAlignment="1">
      <alignment horizontal="center" vertical="center"/>
    </xf>
    <xf numFmtId="2" fontId="9" fillId="21" borderId="22" xfId="0" applyNumberFormat="1" applyFont="1" applyFill="1" applyBorder="1" applyAlignment="1">
      <alignment horizontal="center" vertical="center"/>
    </xf>
    <xf numFmtId="2" fontId="9" fillId="0" borderId="46" xfId="0" applyNumberFormat="1" applyFont="1" applyFill="1" applyBorder="1" applyAlignment="1">
      <alignment horizontal="center" vertical="center"/>
    </xf>
    <xf numFmtId="2" fontId="9" fillId="0" borderId="20" xfId="0" applyNumberFormat="1" applyFont="1" applyFill="1" applyBorder="1" applyAlignment="1">
      <alignment horizontal="center" vertical="center"/>
    </xf>
    <xf numFmtId="2" fontId="9" fillId="0" borderId="22" xfId="0" applyNumberFormat="1" applyFont="1" applyFill="1" applyBorder="1" applyAlignment="1">
      <alignment horizontal="center" vertical="center"/>
    </xf>
    <xf numFmtId="2" fontId="9" fillId="29" borderId="46" xfId="0" applyNumberFormat="1" applyFont="1" applyFill="1" applyBorder="1" applyAlignment="1">
      <alignment horizontal="center" vertical="center"/>
    </xf>
    <xf numFmtId="2" fontId="9" fillId="29" borderId="21" xfId="0" applyNumberFormat="1" applyFont="1" applyFill="1" applyBorder="1" applyAlignment="1">
      <alignment horizontal="center" vertical="center"/>
    </xf>
    <xf numFmtId="2" fontId="9" fillId="29" borderId="31" xfId="0" applyNumberFormat="1" applyFont="1" applyFill="1" applyBorder="1" applyAlignment="1">
      <alignment horizontal="center" vertical="center"/>
    </xf>
    <xf numFmtId="0" fontId="5" fillId="0" borderId="0" xfId="0" applyFont="1" applyAlignment="1">
      <alignment horizontal="center" vertical="center"/>
    </xf>
    <xf numFmtId="0" fontId="9" fillId="0" borderId="7" xfId="0" applyFont="1" applyBorder="1" applyAlignment="1">
      <alignment horizontal="center" vertical="center"/>
    </xf>
    <xf numFmtId="0" fontId="9" fillId="2" borderId="8" xfId="0" applyFont="1" applyFill="1" applyBorder="1" applyAlignment="1">
      <alignment horizontal="center" vertical="center"/>
    </xf>
    <xf numFmtId="0" fontId="9" fillId="0" borderId="8" xfId="0" applyFont="1" applyBorder="1" applyAlignment="1">
      <alignment horizontal="center" vertical="center"/>
    </xf>
    <xf numFmtId="0" fontId="9" fillId="4" borderId="8" xfId="0" applyFont="1" applyFill="1" applyBorder="1" applyAlignment="1">
      <alignment horizontal="center" vertical="center"/>
    </xf>
    <xf numFmtId="0" fontId="9" fillId="0" borderId="8" xfId="0" applyFont="1" applyFill="1" applyBorder="1" applyAlignment="1">
      <alignment horizontal="center" vertical="center"/>
    </xf>
    <xf numFmtId="0" fontId="9" fillId="21" borderId="8" xfId="0" applyFont="1" applyFill="1" applyBorder="1" applyAlignment="1">
      <alignment horizontal="center" vertical="center"/>
    </xf>
    <xf numFmtId="0" fontId="9" fillId="29" borderId="8" xfId="0" applyFont="1" applyFill="1" applyBorder="1" applyAlignment="1">
      <alignment horizontal="center" vertical="center"/>
    </xf>
    <xf numFmtId="0" fontId="9" fillId="0" borderId="5" xfId="0" applyFont="1" applyBorder="1" applyAlignment="1">
      <alignment horizontal="center" vertical="center"/>
    </xf>
    <xf numFmtId="0" fontId="9" fillId="2" borderId="6" xfId="0" applyFont="1" applyFill="1" applyBorder="1" applyAlignment="1">
      <alignment horizontal="center" vertical="center"/>
    </xf>
    <xf numFmtId="0" fontId="9" fillId="0" borderId="6" xfId="0" applyFont="1" applyBorder="1" applyAlignment="1">
      <alignment horizontal="center" vertical="center"/>
    </xf>
    <xf numFmtId="0" fontId="9" fillId="4" borderId="6" xfId="0" applyFont="1" applyFill="1" applyBorder="1" applyAlignment="1">
      <alignment horizontal="center" vertical="center"/>
    </xf>
    <xf numFmtId="0" fontId="9" fillId="0" borderId="6" xfId="0" applyFont="1" applyFill="1" applyBorder="1" applyAlignment="1">
      <alignment horizontal="center" vertical="center"/>
    </xf>
    <xf numFmtId="0" fontId="9" fillId="21" borderId="6" xfId="0" applyFont="1" applyFill="1" applyBorder="1" applyAlignment="1">
      <alignment horizontal="center" vertical="center"/>
    </xf>
    <xf numFmtId="0" fontId="45" fillId="9" borderId="0" xfId="0" applyFont="1" applyFill="1"/>
    <xf numFmtId="0" fontId="45" fillId="10" borderId="0" xfId="0" applyFont="1" applyFill="1"/>
    <xf numFmtId="0" fontId="45" fillId="0" borderId="0" xfId="0" applyFont="1" applyAlignment="1">
      <alignment horizontal="center"/>
    </xf>
    <xf numFmtId="0" fontId="45" fillId="5" borderId="0" xfId="0" applyFont="1" applyFill="1"/>
    <xf numFmtId="0" fontId="45" fillId="6" borderId="0" xfId="0" applyFont="1" applyFill="1"/>
    <xf numFmtId="0" fontId="45" fillId="0" borderId="0" xfId="0" applyFont="1"/>
    <xf numFmtId="0" fontId="45" fillId="30" borderId="0" xfId="0" applyFont="1" applyFill="1"/>
    <xf numFmtId="0" fontId="26" fillId="0" borderId="0" xfId="0" applyFont="1" applyFill="1"/>
    <xf numFmtId="0" fontId="44" fillId="0" borderId="0" xfId="0" applyFont="1" applyAlignment="1">
      <alignment horizontal="right"/>
    </xf>
    <xf numFmtId="0" fontId="7" fillId="20" borderId="70" xfId="0" quotePrefix="1" applyFont="1" applyFill="1" applyBorder="1" applyAlignment="1">
      <alignment horizontal="center"/>
    </xf>
    <xf numFmtId="0" fontId="9" fillId="0" borderId="71" xfId="0" applyFont="1" applyBorder="1" applyAlignment="1">
      <alignment horizontal="center"/>
    </xf>
    <xf numFmtId="0" fontId="9" fillId="0" borderId="71" xfId="0" applyFont="1" applyFill="1" applyBorder="1" applyAlignment="1">
      <alignment horizontal="center"/>
    </xf>
    <xf numFmtId="0" fontId="9" fillId="0" borderId="70" xfId="0" applyFont="1" applyBorder="1" applyAlignment="1">
      <alignment horizontal="center"/>
    </xf>
    <xf numFmtId="0" fontId="3" fillId="28" borderId="41" xfId="0" applyFont="1" applyFill="1" applyBorder="1" applyAlignment="1">
      <alignment horizontal="center" vertical="center" wrapText="1"/>
    </xf>
    <xf numFmtId="0" fontId="7" fillId="28" borderId="43" xfId="0" applyFont="1" applyFill="1" applyBorder="1" applyAlignment="1">
      <alignment horizontal="center"/>
    </xf>
    <xf numFmtId="0" fontId="9" fillId="28" borderId="66" xfId="0" applyFont="1" applyFill="1" applyBorder="1" applyAlignment="1">
      <alignment horizontal="center"/>
    </xf>
    <xf numFmtId="0" fontId="9" fillId="28" borderId="43" xfId="0" applyFont="1" applyFill="1" applyBorder="1" applyAlignment="1">
      <alignment horizontal="center"/>
    </xf>
    <xf numFmtId="16" fontId="26" fillId="0" borderId="0" xfId="0" applyNumberFormat="1" applyFont="1"/>
    <xf numFmtId="0" fontId="27" fillId="31" borderId="11" xfId="0" applyFont="1" applyFill="1" applyBorder="1" applyAlignment="1">
      <alignment horizontal="center"/>
    </xf>
    <xf numFmtId="0" fontId="45" fillId="31" borderId="0" xfId="0" applyFont="1" applyFill="1"/>
    <xf numFmtId="0" fontId="9" fillId="31" borderId="10" xfId="0" applyFont="1" applyFill="1" applyBorder="1" applyAlignment="1">
      <alignment horizontal="center"/>
    </xf>
    <xf numFmtId="0" fontId="9" fillId="31" borderId="14" xfId="0" applyFont="1" applyFill="1" applyBorder="1" applyAlignment="1">
      <alignment horizontal="center"/>
    </xf>
    <xf numFmtId="0" fontId="9" fillId="31" borderId="71" xfId="0" applyFont="1" applyFill="1" applyBorder="1" applyAlignment="1">
      <alignment horizontal="center"/>
    </xf>
    <xf numFmtId="0" fontId="9" fillId="31" borderId="15" xfId="0" applyFont="1" applyFill="1" applyBorder="1" applyAlignment="1">
      <alignment horizontal="center"/>
    </xf>
    <xf numFmtId="0" fontId="9" fillId="31" borderId="11" xfId="0" applyFont="1" applyFill="1" applyBorder="1" applyAlignment="1">
      <alignment horizontal="center"/>
    </xf>
    <xf numFmtId="2" fontId="7" fillId="0" borderId="29" xfId="0" applyNumberFormat="1" applyFont="1" applyFill="1" applyBorder="1" applyAlignment="1">
      <alignment horizontal="right"/>
    </xf>
    <xf numFmtId="2" fontId="7" fillId="32" borderId="2" xfId="0" applyNumberFormat="1" applyFont="1" applyFill="1" applyBorder="1" applyAlignment="1">
      <alignment horizontal="right"/>
    </xf>
    <xf numFmtId="0" fontId="9" fillId="32" borderId="25" xfId="0" applyFont="1" applyFill="1" applyBorder="1" applyAlignment="1">
      <alignment horizontal="center"/>
    </xf>
    <xf numFmtId="0" fontId="9" fillId="32" borderId="19" xfId="0" applyFont="1" applyFill="1" applyBorder="1" applyAlignment="1">
      <alignment horizontal="center"/>
    </xf>
    <xf numFmtId="0" fontId="9" fillId="32" borderId="4" xfId="0" applyFont="1" applyFill="1" applyBorder="1" applyAlignment="1">
      <alignment horizontal="center"/>
    </xf>
    <xf numFmtId="0" fontId="9" fillId="32" borderId="13" xfId="0" applyFont="1" applyFill="1" applyBorder="1" applyAlignment="1">
      <alignment horizontal="center"/>
    </xf>
    <xf numFmtId="0" fontId="9" fillId="32" borderId="54" xfId="0" applyFont="1" applyFill="1" applyBorder="1" applyAlignment="1">
      <alignment horizontal="center"/>
    </xf>
    <xf numFmtId="0" fontId="9" fillId="32" borderId="28" xfId="0" applyFont="1" applyFill="1" applyBorder="1" applyAlignment="1">
      <alignment horizontal="center"/>
    </xf>
    <xf numFmtId="0" fontId="9" fillId="32" borderId="12" xfId="0" applyFont="1" applyFill="1" applyBorder="1" applyAlignment="1">
      <alignment horizontal="center"/>
    </xf>
    <xf numFmtId="0" fontId="3" fillId="0" borderId="0" xfId="0" applyFont="1" applyAlignment="1" applyProtection="1">
      <alignment vertical="center"/>
      <protection locked="0"/>
    </xf>
    <xf numFmtId="0" fontId="3" fillId="0" borderId="0" xfId="0" applyFont="1" applyAlignment="1" applyProtection="1">
      <alignment horizontal="left" vertical="center" indent="1"/>
      <protection locked="0"/>
    </xf>
    <xf numFmtId="0" fontId="40" fillId="28" borderId="56" xfId="0" applyFont="1" applyFill="1" applyBorder="1" applyAlignment="1" applyProtection="1">
      <alignment horizontal="center" vertical="center"/>
      <protection locked="0"/>
    </xf>
    <xf numFmtId="0" fontId="41" fillId="28" borderId="24" xfId="0" applyFont="1" applyFill="1" applyBorder="1" applyAlignment="1" applyProtection="1">
      <alignment horizontal="center"/>
      <protection locked="0"/>
    </xf>
    <xf numFmtId="0" fontId="41" fillId="28" borderId="1" xfId="0" applyFont="1" applyFill="1" applyBorder="1" applyAlignment="1" applyProtection="1">
      <alignment horizontal="center"/>
      <protection locked="0"/>
    </xf>
    <xf numFmtId="0" fontId="42" fillId="0" borderId="58" xfId="0" applyFont="1" applyBorder="1" applyAlignment="1" applyProtection="1">
      <alignment horizontal="center"/>
      <protection locked="0"/>
    </xf>
    <xf numFmtId="0" fontId="42" fillId="0" borderId="2" xfId="0" applyFont="1" applyBorder="1" applyAlignment="1" applyProtection="1">
      <alignment horizontal="center"/>
      <protection locked="0"/>
    </xf>
    <xf numFmtId="0" fontId="43" fillId="0" borderId="58" xfId="0" applyFont="1" applyBorder="1" applyAlignment="1" applyProtection="1">
      <alignment horizontal="center"/>
      <protection locked="0"/>
    </xf>
    <xf numFmtId="0" fontId="43" fillId="0" borderId="2" xfId="0" applyFont="1" applyBorder="1" applyAlignment="1" applyProtection="1">
      <alignment horizontal="center"/>
      <protection locked="0"/>
    </xf>
    <xf numFmtId="0" fontId="7" fillId="0" borderId="0" xfId="0" applyFont="1" applyAlignment="1" applyProtection="1">
      <alignment horizontal="left" vertical="center" indent="1"/>
      <protection locked="0"/>
    </xf>
    <xf numFmtId="2" fontId="7" fillId="29" borderId="9" xfId="0" applyNumberFormat="1" applyFont="1" applyFill="1" applyBorder="1" applyAlignment="1">
      <alignment horizontal="right"/>
    </xf>
    <xf numFmtId="0" fontId="9" fillId="29" borderId="9" xfId="0" applyFont="1" applyFill="1" applyBorder="1" applyAlignment="1">
      <alignment horizontal="center"/>
    </xf>
    <xf numFmtId="0" fontId="9" fillId="29" borderId="9" xfId="0" quotePrefix="1" applyFont="1" applyFill="1" applyBorder="1" applyAlignment="1">
      <alignment horizontal="center"/>
    </xf>
    <xf numFmtId="0" fontId="9" fillId="0" borderId="55" xfId="0" applyFont="1" applyFill="1" applyBorder="1" applyAlignment="1">
      <alignment horizontal="center"/>
    </xf>
    <xf numFmtId="0" fontId="9" fillId="29" borderId="2" xfId="0" applyFont="1" applyFill="1" applyBorder="1" applyAlignment="1">
      <alignment horizontal="center"/>
    </xf>
    <xf numFmtId="0" fontId="7"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33" xfId="0" applyFont="1" applyBorder="1" applyAlignment="1">
      <alignment horizontal="center" vertical="center" wrapText="1"/>
    </xf>
    <xf numFmtId="0" fontId="7" fillId="0" borderId="35" xfId="0" applyFont="1" applyBorder="1" applyAlignment="1">
      <alignment horizontal="center" vertical="center" wrapText="1"/>
    </xf>
    <xf numFmtId="2" fontId="7" fillId="0" borderId="1" xfId="0" applyNumberFormat="1" applyFont="1" applyBorder="1" applyAlignment="1">
      <alignment horizontal="right" vertical="center" indent="1"/>
    </xf>
    <xf numFmtId="2" fontId="7" fillId="2" borderId="2" xfId="0" applyNumberFormat="1" applyFont="1" applyFill="1" applyBorder="1" applyAlignment="1">
      <alignment horizontal="right" vertical="center" indent="1"/>
    </xf>
    <xf numFmtId="2" fontId="7" fillId="0" borderId="2" xfId="0" applyNumberFormat="1" applyFont="1" applyBorder="1" applyAlignment="1">
      <alignment horizontal="right" vertical="center" indent="1"/>
    </xf>
    <xf numFmtId="2" fontId="7" fillId="0" borderId="2" xfId="0" applyNumberFormat="1" applyFont="1" applyFill="1" applyBorder="1" applyAlignment="1">
      <alignment horizontal="right" vertical="center" indent="1"/>
    </xf>
    <xf numFmtId="2" fontId="7" fillId="29" borderId="2" xfId="0" applyNumberFormat="1" applyFont="1" applyFill="1" applyBorder="1" applyAlignment="1">
      <alignment horizontal="right" vertical="center" indent="1"/>
    </xf>
    <xf numFmtId="0" fontId="3" fillId="0" borderId="20" xfId="0" applyFont="1" applyBorder="1" applyAlignment="1">
      <alignment horizontal="center" vertical="center" wrapText="1"/>
    </xf>
    <xf numFmtId="0" fontId="3" fillId="0" borderId="22" xfId="0" applyFont="1" applyBorder="1" applyAlignment="1">
      <alignment horizontal="center" vertical="center" wrapText="1"/>
    </xf>
    <xf numFmtId="0" fontId="4" fillId="0" borderId="23" xfId="0" applyFont="1" applyBorder="1" applyAlignment="1">
      <alignment horizontal="center" vertical="center"/>
    </xf>
    <xf numFmtId="0" fontId="4" fillId="0" borderId="3"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Alignment="1">
      <alignment horizontal="center" vertical="center"/>
    </xf>
    <xf numFmtId="0" fontId="4" fillId="2" borderId="23"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24" xfId="0" applyFont="1" applyFill="1" applyBorder="1" applyAlignment="1">
      <alignment horizontal="center" vertical="center"/>
    </xf>
    <xf numFmtId="0" fontId="4" fillId="0" borderId="26" xfId="0" applyFont="1" applyBorder="1" applyAlignment="1">
      <alignment horizontal="center" vertical="center"/>
    </xf>
    <xf numFmtId="0" fontId="4" fillId="0" borderId="24"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26" xfId="0" applyFont="1" applyFill="1" applyBorder="1" applyAlignment="1">
      <alignment horizontal="center" vertical="center"/>
    </xf>
    <xf numFmtId="0" fontId="4" fillId="3" borderId="24" xfId="0" applyFont="1" applyFill="1" applyBorder="1" applyAlignment="1">
      <alignment horizontal="center" vertical="center"/>
    </xf>
    <xf numFmtId="0" fontId="4" fillId="0" borderId="37" xfId="0" applyFont="1" applyBorder="1" applyAlignment="1">
      <alignment horizontal="center" vertical="center"/>
    </xf>
    <xf numFmtId="0" fontId="4" fillId="0" borderId="3" xfId="0" applyFont="1" applyFill="1" applyBorder="1" applyAlignment="1">
      <alignment horizontal="center" vertical="center"/>
    </xf>
    <xf numFmtId="0" fontId="4" fillId="2" borderId="39" xfId="0" applyFont="1" applyFill="1" applyBorder="1" applyAlignment="1">
      <alignment horizontal="center" vertical="center"/>
    </xf>
    <xf numFmtId="0" fontId="4" fillId="3" borderId="3" xfId="0" applyFont="1" applyFill="1" applyBorder="1" applyAlignment="1">
      <alignment horizontal="center" vertical="center"/>
    </xf>
    <xf numFmtId="0" fontId="4" fillId="0" borderId="23" xfId="0" applyFont="1" applyFill="1" applyBorder="1" applyAlignment="1">
      <alignment horizontal="center" vertical="center"/>
    </xf>
    <xf numFmtId="0" fontId="4" fillId="3" borderId="23" xfId="0" applyFont="1" applyFill="1" applyBorder="1" applyAlignment="1">
      <alignment horizontal="center" vertical="center"/>
    </xf>
    <xf numFmtId="0" fontId="4" fillId="4" borderId="23"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24" xfId="0" applyFont="1" applyFill="1" applyBorder="1" applyAlignment="1">
      <alignment horizontal="center" vertical="center"/>
    </xf>
    <xf numFmtId="0" fontId="4" fillId="0" borderId="26" xfId="0" applyFont="1" applyFill="1" applyBorder="1" applyAlignment="1">
      <alignment horizontal="center" vertical="center"/>
    </xf>
    <xf numFmtId="0" fontId="4" fillId="21" borderId="23" xfId="0" applyFont="1" applyFill="1" applyBorder="1" applyAlignment="1">
      <alignment horizontal="center" vertical="center"/>
    </xf>
    <xf numFmtId="0" fontId="4" fillId="21" borderId="3" xfId="0" applyFont="1" applyFill="1" applyBorder="1" applyAlignment="1">
      <alignment horizontal="center" vertical="center"/>
    </xf>
    <xf numFmtId="0" fontId="4" fillId="21" borderId="24" xfId="0" applyFont="1" applyFill="1" applyBorder="1" applyAlignment="1">
      <alignment horizontal="center" vertical="center"/>
    </xf>
    <xf numFmtId="0" fontId="4" fillId="0" borderId="37" xfId="0" applyFont="1" applyFill="1" applyBorder="1" applyAlignment="1">
      <alignment horizontal="center" vertical="center"/>
    </xf>
    <xf numFmtId="0" fontId="7" fillId="0" borderId="0" xfId="0" applyFont="1" applyAlignment="1">
      <alignment horizontal="center" vertical="center"/>
    </xf>
    <xf numFmtId="0" fontId="7" fillId="0" borderId="33" xfId="0" applyFont="1" applyBorder="1" applyAlignment="1">
      <alignment horizontal="center" vertic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7" fillId="2" borderId="33"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35" xfId="0" applyFont="1" applyFill="1" applyBorder="1" applyAlignment="1">
      <alignment horizontal="center" vertical="center"/>
    </xf>
    <xf numFmtId="0" fontId="7" fillId="0" borderId="36" xfId="0" applyFont="1" applyBorder="1" applyAlignment="1">
      <alignment horizontal="center" vertical="center"/>
    </xf>
    <xf numFmtId="0" fontId="7" fillId="0" borderId="35"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36" xfId="0" applyFont="1" applyFill="1" applyBorder="1" applyAlignment="1">
      <alignment horizontal="center" vertical="center"/>
    </xf>
    <xf numFmtId="0" fontId="7" fillId="3" borderId="35" xfId="0" applyFont="1" applyFill="1" applyBorder="1" applyAlignment="1">
      <alignment horizontal="center" vertical="center"/>
    </xf>
    <xf numFmtId="0" fontId="7" fillId="0" borderId="38" xfId="0" applyFont="1" applyBorder="1" applyAlignment="1">
      <alignment horizontal="center" vertical="center"/>
    </xf>
    <xf numFmtId="0" fontId="7" fillId="0" borderId="34" xfId="0" applyFont="1" applyFill="1" applyBorder="1" applyAlignment="1">
      <alignment horizontal="center" vertical="center"/>
    </xf>
    <xf numFmtId="0" fontId="7" fillId="2" borderId="40" xfId="0" applyFont="1" applyFill="1" applyBorder="1" applyAlignment="1">
      <alignment horizontal="center" vertical="center"/>
    </xf>
    <xf numFmtId="0" fontId="7" fillId="3" borderId="34" xfId="0" applyFont="1" applyFill="1" applyBorder="1" applyAlignment="1">
      <alignment horizontal="center" vertical="center"/>
    </xf>
    <xf numFmtId="0" fontId="7" fillId="0" borderId="33" xfId="0" applyFont="1" applyFill="1" applyBorder="1" applyAlignment="1">
      <alignment horizontal="center" vertical="center"/>
    </xf>
    <xf numFmtId="0" fontId="7" fillId="3" borderId="33"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34" xfId="0" applyFont="1" applyFill="1" applyBorder="1" applyAlignment="1">
      <alignment horizontal="center" vertical="center"/>
    </xf>
    <xf numFmtId="0" fontId="7" fillId="4" borderId="35" xfId="0" applyFont="1" applyFill="1" applyBorder="1" applyAlignment="1">
      <alignment horizontal="center" vertical="center"/>
    </xf>
    <xf numFmtId="0" fontId="7" fillId="0" borderId="60" xfId="0" applyFont="1" applyFill="1" applyBorder="1" applyAlignment="1">
      <alignment horizontal="center" vertical="center"/>
    </xf>
    <xf numFmtId="0" fontId="7" fillId="0" borderId="61" xfId="0" applyFont="1" applyFill="1" applyBorder="1" applyAlignment="1">
      <alignment horizontal="center" vertical="center"/>
    </xf>
    <xf numFmtId="0" fontId="7" fillId="21" borderId="56" xfId="0" applyFont="1" applyFill="1" applyBorder="1" applyAlignment="1">
      <alignment horizontal="center" vertical="center"/>
    </xf>
    <xf numFmtId="0" fontId="7" fillId="21" borderId="60" xfId="0" applyFont="1" applyFill="1" applyBorder="1" applyAlignment="1">
      <alignment horizontal="center" vertical="center"/>
    </xf>
    <xf numFmtId="0" fontId="7" fillId="21" borderId="63" xfId="0" applyFont="1" applyFill="1" applyBorder="1" applyAlignment="1">
      <alignment horizontal="center" vertical="center"/>
    </xf>
    <xf numFmtId="0" fontId="7" fillId="0" borderId="62" xfId="0" applyFont="1" applyFill="1" applyBorder="1" applyAlignment="1">
      <alignment horizontal="center" vertical="center"/>
    </xf>
    <xf numFmtId="0" fontId="7" fillId="0" borderId="56" xfId="0" applyFont="1" applyFill="1" applyBorder="1" applyAlignment="1">
      <alignment horizontal="center" vertical="center"/>
    </xf>
    <xf numFmtId="0" fontId="7" fillId="0" borderId="63" xfId="0" applyFont="1" applyFill="1" applyBorder="1" applyAlignment="1">
      <alignment horizontal="center" vertical="center"/>
    </xf>
    <xf numFmtId="0" fontId="7" fillId="29" borderId="62" xfId="0" applyFont="1" applyFill="1" applyBorder="1" applyAlignment="1">
      <alignment horizontal="center" vertical="center"/>
    </xf>
    <xf numFmtId="0" fontId="7" fillId="29" borderId="60" xfId="0" applyFont="1" applyFill="1" applyBorder="1" applyAlignment="1">
      <alignment horizontal="center" vertical="center"/>
    </xf>
    <xf numFmtId="0" fontId="7" fillId="29" borderId="61" xfId="0" applyFont="1" applyFill="1" applyBorder="1" applyAlignment="1">
      <alignment horizontal="center" vertical="center"/>
    </xf>
    <xf numFmtId="0" fontId="7" fillId="0" borderId="0" xfId="0" applyFont="1" applyAlignment="1">
      <alignment horizontal="left" vertical="center" indent="1"/>
    </xf>
    <xf numFmtId="2" fontId="7" fillId="0" borderId="1" xfId="0" applyNumberFormat="1" applyFont="1" applyFill="1" applyBorder="1" applyAlignment="1">
      <alignment horizontal="left" vertical="center" indent="1"/>
    </xf>
    <xf numFmtId="2" fontId="7" fillId="0" borderId="2" xfId="0" applyNumberFormat="1" applyFont="1" applyFill="1" applyBorder="1" applyAlignment="1">
      <alignment horizontal="left" vertical="center" indent="1"/>
    </xf>
    <xf numFmtId="0" fontId="8" fillId="0" borderId="0" xfId="0" applyFont="1" applyFill="1" applyAlignment="1">
      <alignment horizontal="left" vertical="center" indent="1"/>
    </xf>
    <xf numFmtId="0" fontId="5" fillId="0" borderId="0" xfId="0" applyFont="1" applyAlignment="1">
      <alignment horizontal="left" vertical="center"/>
    </xf>
    <xf numFmtId="0" fontId="3" fillId="0" borderId="0" xfId="0" applyFont="1" applyAlignment="1">
      <alignment horizontal="left" vertical="center" indent="1"/>
    </xf>
    <xf numFmtId="0" fontId="4" fillId="0" borderId="0" xfId="0" applyFont="1" applyAlignment="1">
      <alignment horizontal="left" vertical="center" indent="1"/>
    </xf>
    <xf numFmtId="2" fontId="7" fillId="0" borderId="7" xfId="0" applyNumberFormat="1" applyFont="1" applyBorder="1" applyAlignment="1">
      <alignment horizontal="left" vertical="center" indent="1"/>
    </xf>
    <xf numFmtId="2" fontId="7" fillId="2" borderId="8" xfId="0" applyNumberFormat="1" applyFont="1" applyFill="1" applyBorder="1" applyAlignment="1">
      <alignment horizontal="left" vertical="center" indent="1"/>
    </xf>
    <xf numFmtId="2" fontId="7" fillId="0" borderId="8" xfId="0" applyNumberFormat="1" applyFont="1" applyBorder="1" applyAlignment="1">
      <alignment horizontal="left" vertical="center" indent="1"/>
    </xf>
    <xf numFmtId="2" fontId="7" fillId="2" borderId="8" xfId="0" applyNumberFormat="1" applyFont="1" applyFill="1" applyBorder="1" applyAlignment="1">
      <alignment horizontal="left" vertical="center" wrapText="1" indent="1"/>
    </xf>
    <xf numFmtId="2" fontId="7" fillId="4" borderId="8" xfId="0" applyNumberFormat="1" applyFont="1" applyFill="1" applyBorder="1" applyAlignment="1">
      <alignment horizontal="left" vertical="center" indent="1"/>
    </xf>
    <xf numFmtId="2" fontId="7" fillId="0" borderId="8" xfId="0" applyNumberFormat="1" applyFont="1" applyFill="1" applyBorder="1" applyAlignment="1">
      <alignment horizontal="left" vertical="center" indent="1"/>
    </xf>
    <xf numFmtId="2" fontId="7" fillId="21" borderId="8" xfId="0" applyNumberFormat="1" applyFont="1" applyFill="1" applyBorder="1" applyAlignment="1">
      <alignment horizontal="left" vertical="center" indent="1"/>
    </xf>
    <xf numFmtId="2" fontId="7" fillId="29" borderId="8" xfId="0" applyNumberFormat="1" applyFont="1" applyFill="1" applyBorder="1" applyAlignment="1">
      <alignment horizontal="left" vertical="center" indent="1"/>
    </xf>
    <xf numFmtId="2" fontId="7" fillId="29" borderId="8" xfId="0" applyNumberFormat="1" applyFont="1" applyFill="1" applyBorder="1" applyAlignment="1">
      <alignment horizontal="left" vertical="center" wrapText="1" indent="1"/>
    </xf>
    <xf numFmtId="0" fontId="5" fillId="0" borderId="0" xfId="0" applyFont="1" applyAlignment="1">
      <alignment horizontal="left" vertical="center" indent="1"/>
    </xf>
    <xf numFmtId="0" fontId="42" fillId="29" borderId="58" xfId="0" applyFont="1" applyFill="1" applyBorder="1" applyAlignment="1" applyProtection="1">
      <alignment horizontal="center"/>
      <protection locked="0"/>
    </xf>
    <xf numFmtId="0" fontId="42" fillId="29" borderId="2" xfId="0" applyFont="1" applyFill="1" applyBorder="1" applyAlignment="1" applyProtection="1">
      <alignment horizontal="center"/>
      <protection locked="0"/>
    </xf>
    <xf numFmtId="0" fontId="43" fillId="29" borderId="58" xfId="0" applyFont="1" applyFill="1" applyBorder="1" applyAlignment="1" applyProtection="1">
      <alignment horizontal="center"/>
      <protection locked="0"/>
    </xf>
    <xf numFmtId="0" fontId="43" fillId="29" borderId="2" xfId="0" applyFont="1" applyFill="1" applyBorder="1" applyAlignment="1" applyProtection="1">
      <alignment horizontal="center"/>
      <protection locked="0"/>
    </xf>
    <xf numFmtId="0" fontId="42" fillId="0" borderId="58" xfId="0" applyFont="1" applyFill="1" applyBorder="1" applyAlignment="1" applyProtection="1">
      <alignment horizontal="center"/>
      <protection locked="0"/>
    </xf>
    <xf numFmtId="0" fontId="42" fillId="0" borderId="2" xfId="0" applyFont="1" applyFill="1" applyBorder="1" applyAlignment="1" applyProtection="1">
      <alignment horizontal="center"/>
      <protection locked="0"/>
    </xf>
    <xf numFmtId="0" fontId="2" fillId="0" borderId="0" xfId="0" applyFont="1" applyFill="1" applyBorder="1" applyAlignment="1">
      <alignment horizontal="center"/>
    </xf>
    <xf numFmtId="0" fontId="2" fillId="0" borderId="41" xfId="0"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3" fillId="0" borderId="42" xfId="0" applyFont="1" applyBorder="1" applyAlignment="1">
      <alignment horizontal="center"/>
    </xf>
    <xf numFmtId="0" fontId="3" fillId="0" borderId="44" xfId="0" applyFont="1" applyBorder="1" applyAlignment="1">
      <alignment horizontal="center"/>
    </xf>
    <xf numFmtId="0" fontId="2" fillId="0" borderId="41" xfId="0" applyFont="1" applyBorder="1" applyAlignment="1">
      <alignment horizontal="center" wrapText="1"/>
    </xf>
    <xf numFmtId="0" fontId="3" fillId="0" borderId="6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69" xfId="0" applyFont="1" applyBorder="1" applyAlignment="1">
      <alignment horizontal="center" vertical="center"/>
    </xf>
    <xf numFmtId="0" fontId="46" fillId="0" borderId="65" xfId="0" applyFont="1" applyBorder="1" applyAlignment="1">
      <alignment horizontal="center"/>
    </xf>
    <xf numFmtId="0" fontId="2" fillId="0" borderId="41" xfId="0" applyFont="1" applyBorder="1" applyAlignment="1">
      <alignment horizontal="center" vertical="center"/>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2" xfId="0" applyFont="1" applyBorder="1" applyAlignment="1">
      <alignment horizontal="center"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2" fillId="0" borderId="41" xfId="0" applyFont="1" applyBorder="1" applyAlignment="1">
      <alignment horizontal="center" vertical="center" wrapText="1"/>
    </xf>
    <xf numFmtId="0" fontId="46" fillId="0" borderId="0" xfId="0" applyFont="1" applyAlignment="1">
      <alignment horizontal="center" vertical="center"/>
    </xf>
    <xf numFmtId="0" fontId="2" fillId="0" borderId="0" xfId="0" applyFont="1" applyAlignment="1">
      <alignment horizontal="center" vertical="center" wrapText="1"/>
    </xf>
    <xf numFmtId="0" fontId="13" fillId="0" borderId="0" xfId="0" applyFont="1" applyAlignment="1">
      <alignment horizontal="center" wrapText="1"/>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3" fillId="0" borderId="20" xfId="0" applyFont="1" applyBorder="1" applyAlignment="1" applyProtection="1">
      <alignment horizontal="center" vertical="center" wrapText="1"/>
      <protection locked="0"/>
    </xf>
    <xf numFmtId="0" fontId="3" fillId="0" borderId="21" xfId="0" applyFont="1" applyBorder="1" applyAlignment="1" applyProtection="1">
      <alignment horizontal="center" vertical="center"/>
      <protection locked="0"/>
    </xf>
    <xf numFmtId="0" fontId="3" fillId="0" borderId="22" xfId="0" applyFont="1" applyBorder="1" applyAlignment="1" applyProtection="1">
      <alignment horizontal="center" vertical="center"/>
      <protection locked="0"/>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39" fillId="27" borderId="25" xfId="0" applyFont="1" applyFill="1" applyBorder="1" applyAlignment="1">
      <alignment horizontal="center" vertical="center"/>
    </xf>
    <xf numFmtId="0" fontId="39" fillId="27" borderId="57" xfId="0" applyFont="1" applyFill="1" applyBorder="1" applyAlignment="1">
      <alignment horizontal="center" vertical="center"/>
    </xf>
    <xf numFmtId="0" fontId="39" fillId="27" borderId="58" xfId="0" applyFont="1" applyFill="1" applyBorder="1" applyAlignment="1">
      <alignment horizontal="center" vertical="center"/>
    </xf>
    <xf numFmtId="0" fontId="34" fillId="0" borderId="45" xfId="0" applyFont="1" applyBorder="1" applyAlignment="1">
      <alignment horizontal="center" vertical="center"/>
    </xf>
    <xf numFmtId="0" fontId="34" fillId="0" borderId="39" xfId="0" applyFont="1" applyBorder="1" applyAlignment="1">
      <alignment horizontal="center" vertical="center"/>
    </xf>
    <xf numFmtId="0" fontId="34" fillId="0" borderId="49" xfId="0" applyFont="1" applyBorder="1" applyAlignment="1">
      <alignment horizontal="center" vertical="center"/>
    </xf>
  </cellXfs>
  <cellStyles count="3">
    <cellStyle name="Hyperlink" xfId="1" builtinId="8"/>
    <cellStyle name="Normal" xfId="0" builtinId="0"/>
    <cellStyle name="Normal 2" xfId="2"/>
  </cellStyles>
  <dxfs count="2109">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color rgb="FF9C0006"/>
      </font>
      <fill>
        <patternFill>
          <bgColor rgb="FFFFC7CE"/>
        </patternFill>
      </fill>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7"/>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
      <font>
        <b/>
        <i val="0"/>
        <condense val="0"/>
        <extend val="0"/>
        <color indexed="12"/>
      </font>
    </dxf>
    <dxf>
      <font>
        <b/>
        <i val="0"/>
        <condense val="0"/>
        <extend val="0"/>
        <color indexed="10"/>
      </font>
    </dxf>
  </dxfs>
  <tableStyles count="0" defaultTableStyle="TableStyleMedium9" defaultPivotStyle="PivotStyleLight16"/>
  <colors>
    <mruColors>
      <color rgb="FFFFB9FF"/>
      <color rgb="FFFFDDFF"/>
      <color rgb="FF8064A2"/>
      <color rgb="FFAB98C2"/>
      <color rgb="FF008000"/>
      <color rgb="FFFF99FF"/>
      <color rgb="FFFF00FF"/>
      <color rgb="FFFF66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10</xdr:col>
      <xdr:colOff>47608</xdr:colOff>
      <xdr:row>83</xdr:row>
      <xdr:rowOff>1</xdr:rowOff>
    </xdr:from>
    <xdr:to>
      <xdr:col>19</xdr:col>
      <xdr:colOff>579421</xdr:colOff>
      <xdr:row>84</xdr:row>
      <xdr:rowOff>0</xdr:rowOff>
    </xdr:to>
    <xdr:sp macro="" textlink="">
      <xdr:nvSpPr>
        <xdr:cNvPr id="20" name="TextBox 19"/>
        <xdr:cNvSpPr txBox="1"/>
      </xdr:nvSpPr>
      <xdr:spPr>
        <a:xfrm>
          <a:off x="5841983" y="16827501"/>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162</xdr:row>
      <xdr:rowOff>0</xdr:rowOff>
    </xdr:from>
    <xdr:to>
      <xdr:col>20</xdr:col>
      <xdr:colOff>0</xdr:colOff>
      <xdr:row>162</xdr:row>
      <xdr:rowOff>204838</xdr:rowOff>
    </xdr:to>
    <xdr:sp macro="" textlink="">
      <xdr:nvSpPr>
        <xdr:cNvPr id="44" name="TextBox 43"/>
        <xdr:cNvSpPr txBox="1"/>
      </xdr:nvSpPr>
      <xdr:spPr>
        <a:xfrm>
          <a:off x="5837903" y="33132661"/>
          <a:ext cx="5458952" cy="204838"/>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11</xdr:col>
      <xdr:colOff>22360</xdr:colOff>
      <xdr:row>56</xdr:row>
      <xdr:rowOff>12179</xdr:rowOff>
    </xdr:from>
    <xdr:to>
      <xdr:col>19</xdr:col>
      <xdr:colOff>566735</xdr:colOff>
      <xdr:row>56</xdr:row>
      <xdr:rowOff>184871</xdr:rowOff>
    </xdr:to>
    <xdr:sp macro="" textlink="">
      <xdr:nvSpPr>
        <xdr:cNvPr id="3" name="Rectangle 2"/>
        <xdr:cNvSpPr/>
      </xdr:nvSpPr>
      <xdr:spPr>
        <a:xfrm>
          <a:off x="5864360" y="11481867"/>
          <a:ext cx="5179875" cy="172692"/>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3/4"</a:t>
          </a:r>
          <a:r>
            <a:rPr lang="en-US" sz="1000" b="1" baseline="0">
              <a:solidFill>
                <a:schemeClr val="tx1"/>
              </a:solidFill>
              <a:latin typeface="Arial" panose="020B0604020202020204" pitchFamily="34" charset="0"/>
              <a:cs typeface="Arial" panose="020B0604020202020204" pitchFamily="34" charset="0"/>
            </a:rPr>
            <a:t> Thick Only</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14729</xdr:colOff>
      <xdr:row>71</xdr:row>
      <xdr:rowOff>12555</xdr:rowOff>
    </xdr:from>
    <xdr:to>
      <xdr:col>19</xdr:col>
      <xdr:colOff>564575</xdr:colOff>
      <xdr:row>71</xdr:row>
      <xdr:rowOff>193906</xdr:rowOff>
    </xdr:to>
    <xdr:sp macro="" textlink="">
      <xdr:nvSpPr>
        <xdr:cNvPr id="50" name="Rectangle 49"/>
        <xdr:cNvSpPr/>
      </xdr:nvSpPr>
      <xdr:spPr>
        <a:xfrm>
          <a:off x="5872604" y="14566755"/>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19050</xdr:colOff>
      <xdr:row>71</xdr:row>
      <xdr:rowOff>12555</xdr:rowOff>
    </xdr:from>
    <xdr:to>
      <xdr:col>9</xdr:col>
      <xdr:colOff>571220</xdr:colOff>
      <xdr:row>71</xdr:row>
      <xdr:rowOff>185247</xdr:rowOff>
    </xdr:to>
    <xdr:sp macro="" textlink="">
      <xdr:nvSpPr>
        <xdr:cNvPr id="51" name="Rectangle 50"/>
        <xdr:cNvSpPr/>
      </xdr:nvSpPr>
      <xdr:spPr>
        <a:xfrm>
          <a:off x="600075" y="14566755"/>
          <a:ext cx="5200370" cy="172692"/>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97</xdr:row>
      <xdr:rowOff>9526</xdr:rowOff>
    </xdr:from>
    <xdr:to>
      <xdr:col>19</xdr:col>
      <xdr:colOff>568898</xdr:colOff>
      <xdr:row>97</xdr:row>
      <xdr:rowOff>190877</xdr:rowOff>
    </xdr:to>
    <xdr:sp macro="" textlink="">
      <xdr:nvSpPr>
        <xdr:cNvPr id="53" name="Rectangle 52"/>
        <xdr:cNvSpPr/>
      </xdr:nvSpPr>
      <xdr:spPr>
        <a:xfrm>
          <a:off x="5876927" y="197643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97</xdr:row>
      <xdr:rowOff>9526</xdr:rowOff>
    </xdr:from>
    <xdr:to>
      <xdr:col>9</xdr:col>
      <xdr:colOff>568898</xdr:colOff>
      <xdr:row>97</xdr:row>
      <xdr:rowOff>190877</xdr:rowOff>
    </xdr:to>
    <xdr:sp macro="" textlink="">
      <xdr:nvSpPr>
        <xdr:cNvPr id="54" name="Rectangle 53"/>
        <xdr:cNvSpPr/>
      </xdr:nvSpPr>
      <xdr:spPr>
        <a:xfrm>
          <a:off x="600077" y="197643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174</xdr:row>
      <xdr:rowOff>9526</xdr:rowOff>
    </xdr:from>
    <xdr:to>
      <xdr:col>19</xdr:col>
      <xdr:colOff>568898</xdr:colOff>
      <xdr:row>174</xdr:row>
      <xdr:rowOff>190877</xdr:rowOff>
    </xdr:to>
    <xdr:sp macro="" textlink="">
      <xdr:nvSpPr>
        <xdr:cNvPr id="55" name="Rectangle 54"/>
        <xdr:cNvSpPr/>
      </xdr:nvSpPr>
      <xdr:spPr>
        <a:xfrm>
          <a:off x="5876927" y="351663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14289</xdr:colOff>
      <xdr:row>174</xdr:row>
      <xdr:rowOff>9526</xdr:rowOff>
    </xdr:from>
    <xdr:to>
      <xdr:col>9</xdr:col>
      <xdr:colOff>564135</xdr:colOff>
      <xdr:row>174</xdr:row>
      <xdr:rowOff>190877</xdr:rowOff>
    </xdr:to>
    <xdr:sp macro="" textlink="">
      <xdr:nvSpPr>
        <xdr:cNvPr id="56" name="Rectangle 55"/>
        <xdr:cNvSpPr/>
      </xdr:nvSpPr>
      <xdr:spPr>
        <a:xfrm>
          <a:off x="595314" y="351663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176</xdr:row>
      <xdr:rowOff>9526</xdr:rowOff>
    </xdr:from>
    <xdr:to>
      <xdr:col>19</xdr:col>
      <xdr:colOff>568898</xdr:colOff>
      <xdr:row>176</xdr:row>
      <xdr:rowOff>190877</xdr:rowOff>
    </xdr:to>
    <xdr:sp macro="" textlink="">
      <xdr:nvSpPr>
        <xdr:cNvPr id="57" name="Rectangle 56"/>
        <xdr:cNvSpPr/>
      </xdr:nvSpPr>
      <xdr:spPr>
        <a:xfrm>
          <a:off x="5876927" y="355663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176</xdr:row>
      <xdr:rowOff>9526</xdr:rowOff>
    </xdr:from>
    <xdr:to>
      <xdr:col>9</xdr:col>
      <xdr:colOff>568898</xdr:colOff>
      <xdr:row>176</xdr:row>
      <xdr:rowOff>190877</xdr:rowOff>
    </xdr:to>
    <xdr:sp macro="" textlink="">
      <xdr:nvSpPr>
        <xdr:cNvPr id="58" name="Rectangle 57"/>
        <xdr:cNvSpPr/>
      </xdr:nvSpPr>
      <xdr:spPr>
        <a:xfrm>
          <a:off x="600077" y="355663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180</xdr:row>
      <xdr:rowOff>9526</xdr:rowOff>
    </xdr:from>
    <xdr:to>
      <xdr:col>9</xdr:col>
      <xdr:colOff>568898</xdr:colOff>
      <xdr:row>180</xdr:row>
      <xdr:rowOff>190877</xdr:rowOff>
    </xdr:to>
    <xdr:sp macro="" textlink="">
      <xdr:nvSpPr>
        <xdr:cNvPr id="59" name="Rectangle 58"/>
        <xdr:cNvSpPr/>
      </xdr:nvSpPr>
      <xdr:spPr>
        <a:xfrm>
          <a:off x="600077" y="363664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180</xdr:row>
      <xdr:rowOff>9526</xdr:rowOff>
    </xdr:from>
    <xdr:to>
      <xdr:col>19</xdr:col>
      <xdr:colOff>568898</xdr:colOff>
      <xdr:row>180</xdr:row>
      <xdr:rowOff>190877</xdr:rowOff>
    </xdr:to>
    <xdr:sp macro="" textlink="">
      <xdr:nvSpPr>
        <xdr:cNvPr id="60" name="Rectangle 59"/>
        <xdr:cNvSpPr/>
      </xdr:nvSpPr>
      <xdr:spPr>
        <a:xfrm>
          <a:off x="5876927" y="363664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186</xdr:row>
      <xdr:rowOff>9526</xdr:rowOff>
    </xdr:from>
    <xdr:to>
      <xdr:col>19</xdr:col>
      <xdr:colOff>568898</xdr:colOff>
      <xdr:row>186</xdr:row>
      <xdr:rowOff>190877</xdr:rowOff>
    </xdr:to>
    <xdr:sp macro="" textlink="">
      <xdr:nvSpPr>
        <xdr:cNvPr id="61" name="Rectangle 60"/>
        <xdr:cNvSpPr/>
      </xdr:nvSpPr>
      <xdr:spPr>
        <a:xfrm>
          <a:off x="5876927" y="375666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186</xdr:row>
      <xdr:rowOff>9526</xdr:rowOff>
    </xdr:from>
    <xdr:to>
      <xdr:col>9</xdr:col>
      <xdr:colOff>568898</xdr:colOff>
      <xdr:row>186</xdr:row>
      <xdr:rowOff>190877</xdr:rowOff>
    </xdr:to>
    <xdr:sp macro="" textlink="">
      <xdr:nvSpPr>
        <xdr:cNvPr id="62" name="Rectangle 61"/>
        <xdr:cNvSpPr/>
      </xdr:nvSpPr>
      <xdr:spPr>
        <a:xfrm>
          <a:off x="600077" y="375666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188</xdr:row>
      <xdr:rowOff>9526</xdr:rowOff>
    </xdr:from>
    <xdr:to>
      <xdr:col>19</xdr:col>
      <xdr:colOff>564135</xdr:colOff>
      <xdr:row>188</xdr:row>
      <xdr:rowOff>190877</xdr:rowOff>
    </xdr:to>
    <xdr:sp macro="" textlink="">
      <xdr:nvSpPr>
        <xdr:cNvPr id="64" name="Rectangle 63"/>
        <xdr:cNvSpPr/>
      </xdr:nvSpPr>
      <xdr:spPr>
        <a:xfrm>
          <a:off x="5872164" y="379666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188</xdr:row>
      <xdr:rowOff>4763</xdr:rowOff>
    </xdr:from>
    <xdr:to>
      <xdr:col>9</xdr:col>
      <xdr:colOff>568898</xdr:colOff>
      <xdr:row>188</xdr:row>
      <xdr:rowOff>186114</xdr:rowOff>
    </xdr:to>
    <xdr:sp macro="" textlink="">
      <xdr:nvSpPr>
        <xdr:cNvPr id="65" name="Rectangle 64"/>
        <xdr:cNvSpPr/>
      </xdr:nvSpPr>
      <xdr:spPr>
        <a:xfrm>
          <a:off x="600077" y="37961888"/>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200</xdr:row>
      <xdr:rowOff>9526</xdr:rowOff>
    </xdr:from>
    <xdr:to>
      <xdr:col>19</xdr:col>
      <xdr:colOff>568898</xdr:colOff>
      <xdr:row>200</xdr:row>
      <xdr:rowOff>190877</xdr:rowOff>
    </xdr:to>
    <xdr:sp macro="" textlink="">
      <xdr:nvSpPr>
        <xdr:cNvPr id="66" name="Rectangle 65"/>
        <xdr:cNvSpPr/>
      </xdr:nvSpPr>
      <xdr:spPr>
        <a:xfrm>
          <a:off x="5876927" y="403669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200</xdr:row>
      <xdr:rowOff>9526</xdr:rowOff>
    </xdr:from>
    <xdr:to>
      <xdr:col>9</xdr:col>
      <xdr:colOff>568898</xdr:colOff>
      <xdr:row>200</xdr:row>
      <xdr:rowOff>190877</xdr:rowOff>
    </xdr:to>
    <xdr:sp macro="" textlink="">
      <xdr:nvSpPr>
        <xdr:cNvPr id="67" name="Rectangle 66"/>
        <xdr:cNvSpPr/>
      </xdr:nvSpPr>
      <xdr:spPr>
        <a:xfrm>
          <a:off x="600077" y="403669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102</xdr:row>
      <xdr:rowOff>9526</xdr:rowOff>
    </xdr:from>
    <xdr:to>
      <xdr:col>19</xdr:col>
      <xdr:colOff>564135</xdr:colOff>
      <xdr:row>102</xdr:row>
      <xdr:rowOff>190877</xdr:rowOff>
    </xdr:to>
    <xdr:sp macro="" textlink="">
      <xdr:nvSpPr>
        <xdr:cNvPr id="68" name="Rectangle 67"/>
        <xdr:cNvSpPr/>
      </xdr:nvSpPr>
      <xdr:spPr>
        <a:xfrm>
          <a:off x="5872164" y="207645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103</xdr:row>
      <xdr:rowOff>9526</xdr:rowOff>
    </xdr:from>
    <xdr:to>
      <xdr:col>19</xdr:col>
      <xdr:colOff>568898</xdr:colOff>
      <xdr:row>103</xdr:row>
      <xdr:rowOff>190877</xdr:rowOff>
    </xdr:to>
    <xdr:sp macro="" textlink="">
      <xdr:nvSpPr>
        <xdr:cNvPr id="69" name="Rectangle 68"/>
        <xdr:cNvSpPr/>
      </xdr:nvSpPr>
      <xdr:spPr>
        <a:xfrm>
          <a:off x="5876927" y="209645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102</xdr:row>
      <xdr:rowOff>4763</xdr:rowOff>
    </xdr:from>
    <xdr:to>
      <xdr:col>9</xdr:col>
      <xdr:colOff>568898</xdr:colOff>
      <xdr:row>102</xdr:row>
      <xdr:rowOff>186114</xdr:rowOff>
    </xdr:to>
    <xdr:sp macro="" textlink="">
      <xdr:nvSpPr>
        <xdr:cNvPr id="70" name="Rectangle 69"/>
        <xdr:cNvSpPr/>
      </xdr:nvSpPr>
      <xdr:spPr>
        <a:xfrm>
          <a:off x="600077" y="20759738"/>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103</xdr:row>
      <xdr:rowOff>9526</xdr:rowOff>
    </xdr:from>
    <xdr:to>
      <xdr:col>9</xdr:col>
      <xdr:colOff>568898</xdr:colOff>
      <xdr:row>103</xdr:row>
      <xdr:rowOff>190877</xdr:rowOff>
    </xdr:to>
    <xdr:sp macro="" textlink="">
      <xdr:nvSpPr>
        <xdr:cNvPr id="71" name="Rectangle 70"/>
        <xdr:cNvSpPr/>
      </xdr:nvSpPr>
      <xdr:spPr>
        <a:xfrm>
          <a:off x="600077" y="209645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114</xdr:row>
      <xdr:rowOff>9526</xdr:rowOff>
    </xdr:from>
    <xdr:to>
      <xdr:col>9</xdr:col>
      <xdr:colOff>568898</xdr:colOff>
      <xdr:row>114</xdr:row>
      <xdr:rowOff>190877</xdr:rowOff>
    </xdr:to>
    <xdr:sp macro="" textlink="">
      <xdr:nvSpPr>
        <xdr:cNvPr id="72" name="Rectangle 71"/>
        <xdr:cNvSpPr/>
      </xdr:nvSpPr>
      <xdr:spPr>
        <a:xfrm>
          <a:off x="600077" y="231648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114</xdr:row>
      <xdr:rowOff>9526</xdr:rowOff>
    </xdr:from>
    <xdr:to>
      <xdr:col>19</xdr:col>
      <xdr:colOff>564135</xdr:colOff>
      <xdr:row>114</xdr:row>
      <xdr:rowOff>190877</xdr:rowOff>
    </xdr:to>
    <xdr:sp macro="" textlink="">
      <xdr:nvSpPr>
        <xdr:cNvPr id="74" name="Rectangle 73"/>
        <xdr:cNvSpPr/>
      </xdr:nvSpPr>
      <xdr:spPr>
        <a:xfrm>
          <a:off x="5872164" y="231648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116</xdr:row>
      <xdr:rowOff>9526</xdr:rowOff>
    </xdr:from>
    <xdr:to>
      <xdr:col>19</xdr:col>
      <xdr:colOff>568898</xdr:colOff>
      <xdr:row>116</xdr:row>
      <xdr:rowOff>190877</xdr:rowOff>
    </xdr:to>
    <xdr:sp macro="" textlink="">
      <xdr:nvSpPr>
        <xdr:cNvPr id="75" name="Rectangle 74"/>
        <xdr:cNvSpPr/>
      </xdr:nvSpPr>
      <xdr:spPr>
        <a:xfrm>
          <a:off x="5876927" y="235648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116</xdr:row>
      <xdr:rowOff>9526</xdr:rowOff>
    </xdr:from>
    <xdr:to>
      <xdr:col>9</xdr:col>
      <xdr:colOff>568898</xdr:colOff>
      <xdr:row>116</xdr:row>
      <xdr:rowOff>190877</xdr:rowOff>
    </xdr:to>
    <xdr:sp macro="" textlink="">
      <xdr:nvSpPr>
        <xdr:cNvPr id="76" name="Rectangle 75"/>
        <xdr:cNvSpPr/>
      </xdr:nvSpPr>
      <xdr:spPr>
        <a:xfrm>
          <a:off x="600077" y="235648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124</xdr:row>
      <xdr:rowOff>9526</xdr:rowOff>
    </xdr:from>
    <xdr:to>
      <xdr:col>19</xdr:col>
      <xdr:colOff>564135</xdr:colOff>
      <xdr:row>124</xdr:row>
      <xdr:rowOff>190877</xdr:rowOff>
    </xdr:to>
    <xdr:sp macro="" textlink="">
      <xdr:nvSpPr>
        <xdr:cNvPr id="77" name="Rectangle 76"/>
        <xdr:cNvSpPr/>
      </xdr:nvSpPr>
      <xdr:spPr>
        <a:xfrm>
          <a:off x="5872164" y="251650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125</xdr:row>
      <xdr:rowOff>9526</xdr:rowOff>
    </xdr:from>
    <xdr:to>
      <xdr:col>19</xdr:col>
      <xdr:colOff>568898</xdr:colOff>
      <xdr:row>125</xdr:row>
      <xdr:rowOff>190877</xdr:rowOff>
    </xdr:to>
    <xdr:sp macro="" textlink="">
      <xdr:nvSpPr>
        <xdr:cNvPr id="78" name="Rectangle 77"/>
        <xdr:cNvSpPr/>
      </xdr:nvSpPr>
      <xdr:spPr>
        <a:xfrm>
          <a:off x="5876927" y="253650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124</xdr:row>
      <xdr:rowOff>9526</xdr:rowOff>
    </xdr:from>
    <xdr:to>
      <xdr:col>9</xdr:col>
      <xdr:colOff>568898</xdr:colOff>
      <xdr:row>124</xdr:row>
      <xdr:rowOff>190877</xdr:rowOff>
    </xdr:to>
    <xdr:sp macro="" textlink="">
      <xdr:nvSpPr>
        <xdr:cNvPr id="79" name="Rectangle 78"/>
        <xdr:cNvSpPr/>
      </xdr:nvSpPr>
      <xdr:spPr>
        <a:xfrm>
          <a:off x="600077" y="251650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14289</xdr:colOff>
      <xdr:row>125</xdr:row>
      <xdr:rowOff>9526</xdr:rowOff>
    </xdr:from>
    <xdr:to>
      <xdr:col>9</xdr:col>
      <xdr:colOff>564135</xdr:colOff>
      <xdr:row>125</xdr:row>
      <xdr:rowOff>190877</xdr:rowOff>
    </xdr:to>
    <xdr:sp macro="" textlink="">
      <xdr:nvSpPr>
        <xdr:cNvPr id="80" name="Rectangle 79"/>
        <xdr:cNvSpPr/>
      </xdr:nvSpPr>
      <xdr:spPr>
        <a:xfrm>
          <a:off x="595314" y="253650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139</xdr:row>
      <xdr:rowOff>9526</xdr:rowOff>
    </xdr:from>
    <xdr:to>
      <xdr:col>19</xdr:col>
      <xdr:colOff>564135</xdr:colOff>
      <xdr:row>139</xdr:row>
      <xdr:rowOff>190877</xdr:rowOff>
    </xdr:to>
    <xdr:sp macro="" textlink="">
      <xdr:nvSpPr>
        <xdr:cNvPr id="81" name="Rectangle 80"/>
        <xdr:cNvSpPr/>
      </xdr:nvSpPr>
      <xdr:spPr>
        <a:xfrm>
          <a:off x="5872164" y="281654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139</xdr:row>
      <xdr:rowOff>9526</xdr:rowOff>
    </xdr:from>
    <xdr:to>
      <xdr:col>9</xdr:col>
      <xdr:colOff>568898</xdr:colOff>
      <xdr:row>139</xdr:row>
      <xdr:rowOff>190877</xdr:rowOff>
    </xdr:to>
    <xdr:sp macro="" textlink="">
      <xdr:nvSpPr>
        <xdr:cNvPr id="82" name="Rectangle 81"/>
        <xdr:cNvSpPr/>
      </xdr:nvSpPr>
      <xdr:spPr>
        <a:xfrm>
          <a:off x="600077" y="281654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145</xdr:row>
      <xdr:rowOff>9526</xdr:rowOff>
    </xdr:from>
    <xdr:to>
      <xdr:col>19</xdr:col>
      <xdr:colOff>568898</xdr:colOff>
      <xdr:row>145</xdr:row>
      <xdr:rowOff>190877</xdr:rowOff>
    </xdr:to>
    <xdr:sp macro="" textlink="">
      <xdr:nvSpPr>
        <xdr:cNvPr id="83" name="Rectangle 82"/>
        <xdr:cNvSpPr/>
      </xdr:nvSpPr>
      <xdr:spPr>
        <a:xfrm>
          <a:off x="5876927" y="293655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145</xdr:row>
      <xdr:rowOff>9526</xdr:rowOff>
    </xdr:from>
    <xdr:to>
      <xdr:col>9</xdr:col>
      <xdr:colOff>568898</xdr:colOff>
      <xdr:row>145</xdr:row>
      <xdr:rowOff>190877</xdr:rowOff>
    </xdr:to>
    <xdr:sp macro="" textlink="">
      <xdr:nvSpPr>
        <xdr:cNvPr id="84" name="Rectangle 83"/>
        <xdr:cNvSpPr/>
      </xdr:nvSpPr>
      <xdr:spPr>
        <a:xfrm>
          <a:off x="600077" y="293655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153</xdr:row>
      <xdr:rowOff>9526</xdr:rowOff>
    </xdr:from>
    <xdr:to>
      <xdr:col>19</xdr:col>
      <xdr:colOff>568898</xdr:colOff>
      <xdr:row>153</xdr:row>
      <xdr:rowOff>190877</xdr:rowOff>
    </xdr:to>
    <xdr:sp macro="" textlink="">
      <xdr:nvSpPr>
        <xdr:cNvPr id="85" name="Rectangle 84"/>
        <xdr:cNvSpPr/>
      </xdr:nvSpPr>
      <xdr:spPr>
        <a:xfrm>
          <a:off x="5876927" y="309657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153</xdr:row>
      <xdr:rowOff>9526</xdr:rowOff>
    </xdr:from>
    <xdr:to>
      <xdr:col>9</xdr:col>
      <xdr:colOff>568898</xdr:colOff>
      <xdr:row>153</xdr:row>
      <xdr:rowOff>190877</xdr:rowOff>
    </xdr:to>
    <xdr:sp macro="" textlink="">
      <xdr:nvSpPr>
        <xdr:cNvPr id="86" name="Rectangle 85"/>
        <xdr:cNvSpPr/>
      </xdr:nvSpPr>
      <xdr:spPr>
        <a:xfrm>
          <a:off x="600077" y="309657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106</xdr:row>
      <xdr:rowOff>0</xdr:rowOff>
    </xdr:from>
    <xdr:to>
      <xdr:col>20</xdr:col>
      <xdr:colOff>0</xdr:colOff>
      <xdr:row>107</xdr:row>
      <xdr:rowOff>0</xdr:rowOff>
    </xdr:to>
    <xdr:sp macro="" textlink="">
      <xdr:nvSpPr>
        <xdr:cNvPr id="87" name="TextBox 86"/>
        <xdr:cNvSpPr txBox="1"/>
      </xdr:nvSpPr>
      <xdr:spPr>
        <a:xfrm>
          <a:off x="5842000" y="21391563"/>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109</xdr:row>
      <xdr:rowOff>0</xdr:rowOff>
    </xdr:from>
    <xdr:to>
      <xdr:col>20</xdr:col>
      <xdr:colOff>0</xdr:colOff>
      <xdr:row>109</xdr:row>
      <xdr:rowOff>198437</xdr:rowOff>
    </xdr:to>
    <xdr:sp macro="" textlink="">
      <xdr:nvSpPr>
        <xdr:cNvPr id="88" name="TextBox 87"/>
        <xdr:cNvSpPr txBox="1"/>
      </xdr:nvSpPr>
      <xdr:spPr>
        <a:xfrm>
          <a:off x="5842000" y="21986875"/>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117</xdr:row>
      <xdr:rowOff>0</xdr:rowOff>
    </xdr:from>
    <xdr:to>
      <xdr:col>20</xdr:col>
      <xdr:colOff>0</xdr:colOff>
      <xdr:row>117</xdr:row>
      <xdr:rowOff>198437</xdr:rowOff>
    </xdr:to>
    <xdr:sp macro="" textlink="">
      <xdr:nvSpPr>
        <xdr:cNvPr id="89" name="TextBox 88"/>
        <xdr:cNvSpPr txBox="1"/>
      </xdr:nvSpPr>
      <xdr:spPr>
        <a:xfrm>
          <a:off x="5842000" y="23574375"/>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127</xdr:row>
      <xdr:rowOff>0</xdr:rowOff>
    </xdr:from>
    <xdr:to>
      <xdr:col>20</xdr:col>
      <xdr:colOff>0</xdr:colOff>
      <xdr:row>127</xdr:row>
      <xdr:rowOff>198437</xdr:rowOff>
    </xdr:to>
    <xdr:sp macro="" textlink="">
      <xdr:nvSpPr>
        <xdr:cNvPr id="90" name="TextBox 89"/>
        <xdr:cNvSpPr txBox="1"/>
      </xdr:nvSpPr>
      <xdr:spPr>
        <a:xfrm>
          <a:off x="5842000" y="25558750"/>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135</xdr:row>
      <xdr:rowOff>0</xdr:rowOff>
    </xdr:from>
    <xdr:to>
      <xdr:col>20</xdr:col>
      <xdr:colOff>0</xdr:colOff>
      <xdr:row>135</xdr:row>
      <xdr:rowOff>198437</xdr:rowOff>
    </xdr:to>
    <xdr:sp macro="" textlink="">
      <xdr:nvSpPr>
        <xdr:cNvPr id="91" name="TextBox 90"/>
        <xdr:cNvSpPr txBox="1"/>
      </xdr:nvSpPr>
      <xdr:spPr>
        <a:xfrm>
          <a:off x="5842000" y="27146250"/>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143</xdr:row>
      <xdr:rowOff>0</xdr:rowOff>
    </xdr:from>
    <xdr:to>
      <xdr:col>20</xdr:col>
      <xdr:colOff>0</xdr:colOff>
      <xdr:row>143</xdr:row>
      <xdr:rowOff>198437</xdr:rowOff>
    </xdr:to>
    <xdr:sp macro="" textlink="">
      <xdr:nvSpPr>
        <xdr:cNvPr id="92" name="TextBox 91"/>
        <xdr:cNvSpPr txBox="1"/>
      </xdr:nvSpPr>
      <xdr:spPr>
        <a:xfrm>
          <a:off x="5842000" y="28733750"/>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156</xdr:row>
      <xdr:rowOff>0</xdr:rowOff>
    </xdr:from>
    <xdr:to>
      <xdr:col>20</xdr:col>
      <xdr:colOff>0</xdr:colOff>
      <xdr:row>157</xdr:row>
      <xdr:rowOff>0</xdr:rowOff>
    </xdr:to>
    <xdr:sp macro="" textlink="">
      <xdr:nvSpPr>
        <xdr:cNvPr id="93" name="TextBox 92"/>
        <xdr:cNvSpPr txBox="1"/>
      </xdr:nvSpPr>
      <xdr:spPr>
        <a:xfrm>
          <a:off x="5842000" y="31313438"/>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158</xdr:row>
      <xdr:rowOff>0</xdr:rowOff>
    </xdr:from>
    <xdr:to>
      <xdr:col>20</xdr:col>
      <xdr:colOff>0</xdr:colOff>
      <xdr:row>159</xdr:row>
      <xdr:rowOff>0</xdr:rowOff>
    </xdr:to>
    <xdr:sp macro="" textlink="">
      <xdr:nvSpPr>
        <xdr:cNvPr id="94" name="TextBox 93"/>
        <xdr:cNvSpPr txBox="1"/>
      </xdr:nvSpPr>
      <xdr:spPr>
        <a:xfrm>
          <a:off x="5842000" y="31710313"/>
          <a:ext cx="5214938"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47608</xdr:colOff>
      <xdr:row>83</xdr:row>
      <xdr:rowOff>1</xdr:rowOff>
    </xdr:from>
    <xdr:to>
      <xdr:col>19</xdr:col>
      <xdr:colOff>579421</xdr:colOff>
      <xdr:row>84</xdr:row>
      <xdr:rowOff>0</xdr:rowOff>
    </xdr:to>
    <xdr:sp macro="" textlink="">
      <xdr:nvSpPr>
        <xdr:cNvPr id="2" name="TextBox 1"/>
        <xdr:cNvSpPr txBox="1"/>
      </xdr:nvSpPr>
      <xdr:spPr>
        <a:xfrm>
          <a:off x="5857858" y="16954501"/>
          <a:ext cx="5227638"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162</xdr:row>
      <xdr:rowOff>0</xdr:rowOff>
    </xdr:from>
    <xdr:to>
      <xdr:col>20</xdr:col>
      <xdr:colOff>0</xdr:colOff>
      <xdr:row>162</xdr:row>
      <xdr:rowOff>204838</xdr:rowOff>
    </xdr:to>
    <xdr:sp macro="" textlink="">
      <xdr:nvSpPr>
        <xdr:cNvPr id="3" name="TextBox 2"/>
        <xdr:cNvSpPr txBox="1"/>
      </xdr:nvSpPr>
      <xdr:spPr>
        <a:xfrm>
          <a:off x="5857875" y="32756475"/>
          <a:ext cx="522922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11</xdr:col>
      <xdr:colOff>22360</xdr:colOff>
      <xdr:row>56</xdr:row>
      <xdr:rowOff>12179</xdr:rowOff>
    </xdr:from>
    <xdr:to>
      <xdr:col>19</xdr:col>
      <xdr:colOff>566735</xdr:colOff>
      <xdr:row>56</xdr:row>
      <xdr:rowOff>184871</xdr:rowOff>
    </xdr:to>
    <xdr:sp macro="" textlink="">
      <xdr:nvSpPr>
        <xdr:cNvPr id="4" name="Rectangle 3"/>
        <xdr:cNvSpPr/>
      </xdr:nvSpPr>
      <xdr:spPr>
        <a:xfrm>
          <a:off x="5880235" y="11566004"/>
          <a:ext cx="5192575" cy="172692"/>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3/4"</a:t>
          </a:r>
          <a:r>
            <a:rPr lang="en-US" sz="1000" b="1" baseline="0">
              <a:solidFill>
                <a:schemeClr val="tx1"/>
              </a:solidFill>
              <a:latin typeface="Arial" panose="020B0604020202020204" pitchFamily="34" charset="0"/>
              <a:cs typeface="Arial" panose="020B0604020202020204" pitchFamily="34" charset="0"/>
            </a:rPr>
            <a:t> Thick Only</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14729</xdr:colOff>
      <xdr:row>71</xdr:row>
      <xdr:rowOff>12555</xdr:rowOff>
    </xdr:from>
    <xdr:to>
      <xdr:col>19</xdr:col>
      <xdr:colOff>564575</xdr:colOff>
      <xdr:row>71</xdr:row>
      <xdr:rowOff>193906</xdr:rowOff>
    </xdr:to>
    <xdr:sp macro="" textlink="">
      <xdr:nvSpPr>
        <xdr:cNvPr id="5" name="Rectangle 4"/>
        <xdr:cNvSpPr/>
      </xdr:nvSpPr>
      <xdr:spPr>
        <a:xfrm>
          <a:off x="5872604" y="14566755"/>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19050</xdr:colOff>
      <xdr:row>71</xdr:row>
      <xdr:rowOff>12555</xdr:rowOff>
    </xdr:from>
    <xdr:to>
      <xdr:col>9</xdr:col>
      <xdr:colOff>571220</xdr:colOff>
      <xdr:row>71</xdr:row>
      <xdr:rowOff>185247</xdr:rowOff>
    </xdr:to>
    <xdr:sp macro="" textlink="">
      <xdr:nvSpPr>
        <xdr:cNvPr id="6" name="Rectangle 5"/>
        <xdr:cNvSpPr/>
      </xdr:nvSpPr>
      <xdr:spPr>
        <a:xfrm>
          <a:off x="600075" y="14566755"/>
          <a:ext cx="5200370" cy="172692"/>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97</xdr:row>
      <xdr:rowOff>9526</xdr:rowOff>
    </xdr:from>
    <xdr:to>
      <xdr:col>19</xdr:col>
      <xdr:colOff>568898</xdr:colOff>
      <xdr:row>97</xdr:row>
      <xdr:rowOff>190877</xdr:rowOff>
    </xdr:to>
    <xdr:sp macro="" textlink="">
      <xdr:nvSpPr>
        <xdr:cNvPr id="7" name="Rectangle 6"/>
        <xdr:cNvSpPr/>
      </xdr:nvSpPr>
      <xdr:spPr>
        <a:xfrm>
          <a:off x="5876927" y="197643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97</xdr:row>
      <xdr:rowOff>9526</xdr:rowOff>
    </xdr:from>
    <xdr:to>
      <xdr:col>9</xdr:col>
      <xdr:colOff>568898</xdr:colOff>
      <xdr:row>97</xdr:row>
      <xdr:rowOff>190877</xdr:rowOff>
    </xdr:to>
    <xdr:sp macro="" textlink="">
      <xdr:nvSpPr>
        <xdr:cNvPr id="8" name="Rectangle 7"/>
        <xdr:cNvSpPr/>
      </xdr:nvSpPr>
      <xdr:spPr>
        <a:xfrm>
          <a:off x="600077" y="197643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174</xdr:row>
      <xdr:rowOff>9526</xdr:rowOff>
    </xdr:from>
    <xdr:to>
      <xdr:col>19</xdr:col>
      <xdr:colOff>568898</xdr:colOff>
      <xdr:row>174</xdr:row>
      <xdr:rowOff>190877</xdr:rowOff>
    </xdr:to>
    <xdr:sp macro="" textlink="">
      <xdr:nvSpPr>
        <xdr:cNvPr id="9" name="Rectangle 8"/>
        <xdr:cNvSpPr/>
      </xdr:nvSpPr>
      <xdr:spPr>
        <a:xfrm>
          <a:off x="5876927" y="351663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14289</xdr:colOff>
      <xdr:row>174</xdr:row>
      <xdr:rowOff>9526</xdr:rowOff>
    </xdr:from>
    <xdr:to>
      <xdr:col>9</xdr:col>
      <xdr:colOff>564135</xdr:colOff>
      <xdr:row>174</xdr:row>
      <xdr:rowOff>190877</xdr:rowOff>
    </xdr:to>
    <xdr:sp macro="" textlink="">
      <xdr:nvSpPr>
        <xdr:cNvPr id="10" name="Rectangle 9"/>
        <xdr:cNvSpPr/>
      </xdr:nvSpPr>
      <xdr:spPr>
        <a:xfrm>
          <a:off x="595314" y="351663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176</xdr:row>
      <xdr:rowOff>9526</xdr:rowOff>
    </xdr:from>
    <xdr:to>
      <xdr:col>19</xdr:col>
      <xdr:colOff>568898</xdr:colOff>
      <xdr:row>176</xdr:row>
      <xdr:rowOff>190877</xdr:rowOff>
    </xdr:to>
    <xdr:sp macro="" textlink="">
      <xdr:nvSpPr>
        <xdr:cNvPr id="11" name="Rectangle 10"/>
        <xdr:cNvSpPr/>
      </xdr:nvSpPr>
      <xdr:spPr>
        <a:xfrm>
          <a:off x="5876927" y="355663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176</xdr:row>
      <xdr:rowOff>9526</xdr:rowOff>
    </xdr:from>
    <xdr:to>
      <xdr:col>9</xdr:col>
      <xdr:colOff>568898</xdr:colOff>
      <xdr:row>176</xdr:row>
      <xdr:rowOff>190877</xdr:rowOff>
    </xdr:to>
    <xdr:sp macro="" textlink="">
      <xdr:nvSpPr>
        <xdr:cNvPr id="12" name="Rectangle 11"/>
        <xdr:cNvSpPr/>
      </xdr:nvSpPr>
      <xdr:spPr>
        <a:xfrm>
          <a:off x="600077" y="355663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180</xdr:row>
      <xdr:rowOff>9526</xdr:rowOff>
    </xdr:from>
    <xdr:to>
      <xdr:col>9</xdr:col>
      <xdr:colOff>568898</xdr:colOff>
      <xdr:row>180</xdr:row>
      <xdr:rowOff>190877</xdr:rowOff>
    </xdr:to>
    <xdr:sp macro="" textlink="">
      <xdr:nvSpPr>
        <xdr:cNvPr id="13" name="Rectangle 12"/>
        <xdr:cNvSpPr/>
      </xdr:nvSpPr>
      <xdr:spPr>
        <a:xfrm>
          <a:off x="600077" y="363664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180</xdr:row>
      <xdr:rowOff>9526</xdr:rowOff>
    </xdr:from>
    <xdr:to>
      <xdr:col>19</xdr:col>
      <xdr:colOff>568898</xdr:colOff>
      <xdr:row>180</xdr:row>
      <xdr:rowOff>190877</xdr:rowOff>
    </xdr:to>
    <xdr:sp macro="" textlink="">
      <xdr:nvSpPr>
        <xdr:cNvPr id="14" name="Rectangle 13"/>
        <xdr:cNvSpPr/>
      </xdr:nvSpPr>
      <xdr:spPr>
        <a:xfrm>
          <a:off x="5876927" y="363664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186</xdr:row>
      <xdr:rowOff>9526</xdr:rowOff>
    </xdr:from>
    <xdr:to>
      <xdr:col>19</xdr:col>
      <xdr:colOff>568898</xdr:colOff>
      <xdr:row>186</xdr:row>
      <xdr:rowOff>190877</xdr:rowOff>
    </xdr:to>
    <xdr:sp macro="" textlink="">
      <xdr:nvSpPr>
        <xdr:cNvPr id="15" name="Rectangle 14"/>
        <xdr:cNvSpPr/>
      </xdr:nvSpPr>
      <xdr:spPr>
        <a:xfrm>
          <a:off x="5876927" y="375666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186</xdr:row>
      <xdr:rowOff>9526</xdr:rowOff>
    </xdr:from>
    <xdr:to>
      <xdr:col>9</xdr:col>
      <xdr:colOff>568898</xdr:colOff>
      <xdr:row>186</xdr:row>
      <xdr:rowOff>190877</xdr:rowOff>
    </xdr:to>
    <xdr:sp macro="" textlink="">
      <xdr:nvSpPr>
        <xdr:cNvPr id="16" name="Rectangle 15"/>
        <xdr:cNvSpPr/>
      </xdr:nvSpPr>
      <xdr:spPr>
        <a:xfrm>
          <a:off x="600077" y="375666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188</xdr:row>
      <xdr:rowOff>9526</xdr:rowOff>
    </xdr:from>
    <xdr:to>
      <xdr:col>19</xdr:col>
      <xdr:colOff>564135</xdr:colOff>
      <xdr:row>188</xdr:row>
      <xdr:rowOff>190877</xdr:rowOff>
    </xdr:to>
    <xdr:sp macro="" textlink="">
      <xdr:nvSpPr>
        <xdr:cNvPr id="17" name="Rectangle 16"/>
        <xdr:cNvSpPr/>
      </xdr:nvSpPr>
      <xdr:spPr>
        <a:xfrm>
          <a:off x="5872164" y="379666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188</xdr:row>
      <xdr:rowOff>4763</xdr:rowOff>
    </xdr:from>
    <xdr:to>
      <xdr:col>9</xdr:col>
      <xdr:colOff>568898</xdr:colOff>
      <xdr:row>188</xdr:row>
      <xdr:rowOff>186114</xdr:rowOff>
    </xdr:to>
    <xdr:sp macro="" textlink="">
      <xdr:nvSpPr>
        <xdr:cNvPr id="18" name="Rectangle 17"/>
        <xdr:cNvSpPr/>
      </xdr:nvSpPr>
      <xdr:spPr>
        <a:xfrm>
          <a:off x="600077" y="37961888"/>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200</xdr:row>
      <xdr:rowOff>9526</xdr:rowOff>
    </xdr:from>
    <xdr:to>
      <xdr:col>19</xdr:col>
      <xdr:colOff>568898</xdr:colOff>
      <xdr:row>200</xdr:row>
      <xdr:rowOff>190877</xdr:rowOff>
    </xdr:to>
    <xdr:sp macro="" textlink="">
      <xdr:nvSpPr>
        <xdr:cNvPr id="19" name="Rectangle 18"/>
        <xdr:cNvSpPr/>
      </xdr:nvSpPr>
      <xdr:spPr>
        <a:xfrm>
          <a:off x="5876927" y="403669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200</xdr:row>
      <xdr:rowOff>9526</xdr:rowOff>
    </xdr:from>
    <xdr:to>
      <xdr:col>9</xdr:col>
      <xdr:colOff>568898</xdr:colOff>
      <xdr:row>200</xdr:row>
      <xdr:rowOff>190877</xdr:rowOff>
    </xdr:to>
    <xdr:sp macro="" textlink="">
      <xdr:nvSpPr>
        <xdr:cNvPr id="20" name="Rectangle 19"/>
        <xdr:cNvSpPr/>
      </xdr:nvSpPr>
      <xdr:spPr>
        <a:xfrm>
          <a:off x="600077" y="403669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102</xdr:row>
      <xdr:rowOff>9526</xdr:rowOff>
    </xdr:from>
    <xdr:to>
      <xdr:col>19</xdr:col>
      <xdr:colOff>564135</xdr:colOff>
      <xdr:row>102</xdr:row>
      <xdr:rowOff>190877</xdr:rowOff>
    </xdr:to>
    <xdr:sp macro="" textlink="">
      <xdr:nvSpPr>
        <xdr:cNvPr id="21" name="Rectangle 20"/>
        <xdr:cNvSpPr/>
      </xdr:nvSpPr>
      <xdr:spPr>
        <a:xfrm>
          <a:off x="5872164" y="207645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103</xdr:row>
      <xdr:rowOff>9526</xdr:rowOff>
    </xdr:from>
    <xdr:to>
      <xdr:col>19</xdr:col>
      <xdr:colOff>568898</xdr:colOff>
      <xdr:row>103</xdr:row>
      <xdr:rowOff>190877</xdr:rowOff>
    </xdr:to>
    <xdr:sp macro="" textlink="">
      <xdr:nvSpPr>
        <xdr:cNvPr id="22" name="Rectangle 21"/>
        <xdr:cNvSpPr/>
      </xdr:nvSpPr>
      <xdr:spPr>
        <a:xfrm>
          <a:off x="5876927" y="209645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102</xdr:row>
      <xdr:rowOff>4763</xdr:rowOff>
    </xdr:from>
    <xdr:to>
      <xdr:col>9</xdr:col>
      <xdr:colOff>568898</xdr:colOff>
      <xdr:row>102</xdr:row>
      <xdr:rowOff>186114</xdr:rowOff>
    </xdr:to>
    <xdr:sp macro="" textlink="">
      <xdr:nvSpPr>
        <xdr:cNvPr id="23" name="Rectangle 22"/>
        <xdr:cNvSpPr/>
      </xdr:nvSpPr>
      <xdr:spPr>
        <a:xfrm>
          <a:off x="600077" y="20759738"/>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103</xdr:row>
      <xdr:rowOff>9526</xdr:rowOff>
    </xdr:from>
    <xdr:to>
      <xdr:col>9</xdr:col>
      <xdr:colOff>568898</xdr:colOff>
      <xdr:row>103</xdr:row>
      <xdr:rowOff>190877</xdr:rowOff>
    </xdr:to>
    <xdr:sp macro="" textlink="">
      <xdr:nvSpPr>
        <xdr:cNvPr id="24" name="Rectangle 23"/>
        <xdr:cNvSpPr/>
      </xdr:nvSpPr>
      <xdr:spPr>
        <a:xfrm>
          <a:off x="600077" y="209645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114</xdr:row>
      <xdr:rowOff>9526</xdr:rowOff>
    </xdr:from>
    <xdr:to>
      <xdr:col>9</xdr:col>
      <xdr:colOff>568898</xdr:colOff>
      <xdr:row>114</xdr:row>
      <xdr:rowOff>190877</xdr:rowOff>
    </xdr:to>
    <xdr:sp macro="" textlink="">
      <xdr:nvSpPr>
        <xdr:cNvPr id="25" name="Rectangle 24"/>
        <xdr:cNvSpPr/>
      </xdr:nvSpPr>
      <xdr:spPr>
        <a:xfrm>
          <a:off x="600077" y="231648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114</xdr:row>
      <xdr:rowOff>9526</xdr:rowOff>
    </xdr:from>
    <xdr:to>
      <xdr:col>19</xdr:col>
      <xdr:colOff>564135</xdr:colOff>
      <xdr:row>114</xdr:row>
      <xdr:rowOff>190877</xdr:rowOff>
    </xdr:to>
    <xdr:sp macro="" textlink="">
      <xdr:nvSpPr>
        <xdr:cNvPr id="26" name="Rectangle 25"/>
        <xdr:cNvSpPr/>
      </xdr:nvSpPr>
      <xdr:spPr>
        <a:xfrm>
          <a:off x="5872164" y="2316480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116</xdr:row>
      <xdr:rowOff>9526</xdr:rowOff>
    </xdr:from>
    <xdr:to>
      <xdr:col>19</xdr:col>
      <xdr:colOff>568898</xdr:colOff>
      <xdr:row>116</xdr:row>
      <xdr:rowOff>190877</xdr:rowOff>
    </xdr:to>
    <xdr:sp macro="" textlink="">
      <xdr:nvSpPr>
        <xdr:cNvPr id="27" name="Rectangle 26"/>
        <xdr:cNvSpPr/>
      </xdr:nvSpPr>
      <xdr:spPr>
        <a:xfrm>
          <a:off x="5876927" y="235648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116</xdr:row>
      <xdr:rowOff>9526</xdr:rowOff>
    </xdr:from>
    <xdr:to>
      <xdr:col>9</xdr:col>
      <xdr:colOff>568898</xdr:colOff>
      <xdr:row>116</xdr:row>
      <xdr:rowOff>190877</xdr:rowOff>
    </xdr:to>
    <xdr:sp macro="" textlink="">
      <xdr:nvSpPr>
        <xdr:cNvPr id="28" name="Rectangle 27"/>
        <xdr:cNvSpPr/>
      </xdr:nvSpPr>
      <xdr:spPr>
        <a:xfrm>
          <a:off x="600077" y="235648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124</xdr:row>
      <xdr:rowOff>9526</xdr:rowOff>
    </xdr:from>
    <xdr:to>
      <xdr:col>19</xdr:col>
      <xdr:colOff>564135</xdr:colOff>
      <xdr:row>124</xdr:row>
      <xdr:rowOff>190877</xdr:rowOff>
    </xdr:to>
    <xdr:sp macro="" textlink="">
      <xdr:nvSpPr>
        <xdr:cNvPr id="29" name="Rectangle 28"/>
        <xdr:cNvSpPr/>
      </xdr:nvSpPr>
      <xdr:spPr>
        <a:xfrm>
          <a:off x="5872164" y="251650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125</xdr:row>
      <xdr:rowOff>9526</xdr:rowOff>
    </xdr:from>
    <xdr:to>
      <xdr:col>19</xdr:col>
      <xdr:colOff>568898</xdr:colOff>
      <xdr:row>125</xdr:row>
      <xdr:rowOff>190877</xdr:rowOff>
    </xdr:to>
    <xdr:sp macro="" textlink="">
      <xdr:nvSpPr>
        <xdr:cNvPr id="30" name="Rectangle 29"/>
        <xdr:cNvSpPr/>
      </xdr:nvSpPr>
      <xdr:spPr>
        <a:xfrm>
          <a:off x="5876927" y="253650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124</xdr:row>
      <xdr:rowOff>9526</xdr:rowOff>
    </xdr:from>
    <xdr:to>
      <xdr:col>9</xdr:col>
      <xdr:colOff>568898</xdr:colOff>
      <xdr:row>124</xdr:row>
      <xdr:rowOff>190877</xdr:rowOff>
    </xdr:to>
    <xdr:sp macro="" textlink="">
      <xdr:nvSpPr>
        <xdr:cNvPr id="31" name="Rectangle 30"/>
        <xdr:cNvSpPr/>
      </xdr:nvSpPr>
      <xdr:spPr>
        <a:xfrm>
          <a:off x="600077" y="25165051"/>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14289</xdr:colOff>
      <xdr:row>125</xdr:row>
      <xdr:rowOff>9526</xdr:rowOff>
    </xdr:from>
    <xdr:to>
      <xdr:col>9</xdr:col>
      <xdr:colOff>564135</xdr:colOff>
      <xdr:row>125</xdr:row>
      <xdr:rowOff>190877</xdr:rowOff>
    </xdr:to>
    <xdr:sp macro="" textlink="">
      <xdr:nvSpPr>
        <xdr:cNvPr id="32" name="Rectangle 31"/>
        <xdr:cNvSpPr/>
      </xdr:nvSpPr>
      <xdr:spPr>
        <a:xfrm>
          <a:off x="595314" y="253650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14289</xdr:colOff>
      <xdr:row>139</xdr:row>
      <xdr:rowOff>9526</xdr:rowOff>
    </xdr:from>
    <xdr:to>
      <xdr:col>19</xdr:col>
      <xdr:colOff>564135</xdr:colOff>
      <xdr:row>139</xdr:row>
      <xdr:rowOff>190877</xdr:rowOff>
    </xdr:to>
    <xdr:sp macro="" textlink="">
      <xdr:nvSpPr>
        <xdr:cNvPr id="33" name="Rectangle 32"/>
        <xdr:cNvSpPr/>
      </xdr:nvSpPr>
      <xdr:spPr>
        <a:xfrm>
          <a:off x="5872164" y="281654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139</xdr:row>
      <xdr:rowOff>9526</xdr:rowOff>
    </xdr:from>
    <xdr:to>
      <xdr:col>9</xdr:col>
      <xdr:colOff>568898</xdr:colOff>
      <xdr:row>139</xdr:row>
      <xdr:rowOff>190877</xdr:rowOff>
    </xdr:to>
    <xdr:sp macro="" textlink="">
      <xdr:nvSpPr>
        <xdr:cNvPr id="34" name="Rectangle 33"/>
        <xdr:cNvSpPr/>
      </xdr:nvSpPr>
      <xdr:spPr>
        <a:xfrm>
          <a:off x="600077" y="2816542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145</xdr:row>
      <xdr:rowOff>9526</xdr:rowOff>
    </xdr:from>
    <xdr:to>
      <xdr:col>19</xdr:col>
      <xdr:colOff>568898</xdr:colOff>
      <xdr:row>145</xdr:row>
      <xdr:rowOff>190877</xdr:rowOff>
    </xdr:to>
    <xdr:sp macro="" textlink="">
      <xdr:nvSpPr>
        <xdr:cNvPr id="35" name="Rectangle 34"/>
        <xdr:cNvSpPr/>
      </xdr:nvSpPr>
      <xdr:spPr>
        <a:xfrm>
          <a:off x="5876927" y="293655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145</xdr:row>
      <xdr:rowOff>9526</xdr:rowOff>
    </xdr:from>
    <xdr:to>
      <xdr:col>9</xdr:col>
      <xdr:colOff>568898</xdr:colOff>
      <xdr:row>145</xdr:row>
      <xdr:rowOff>190877</xdr:rowOff>
    </xdr:to>
    <xdr:sp macro="" textlink="">
      <xdr:nvSpPr>
        <xdr:cNvPr id="36" name="Rectangle 35"/>
        <xdr:cNvSpPr/>
      </xdr:nvSpPr>
      <xdr:spPr>
        <a:xfrm>
          <a:off x="600077" y="293655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19052</xdr:colOff>
      <xdr:row>153</xdr:row>
      <xdr:rowOff>9526</xdr:rowOff>
    </xdr:from>
    <xdr:to>
      <xdr:col>19</xdr:col>
      <xdr:colOff>568898</xdr:colOff>
      <xdr:row>153</xdr:row>
      <xdr:rowOff>190877</xdr:rowOff>
    </xdr:to>
    <xdr:sp macro="" textlink="">
      <xdr:nvSpPr>
        <xdr:cNvPr id="37" name="Rectangle 36"/>
        <xdr:cNvSpPr/>
      </xdr:nvSpPr>
      <xdr:spPr>
        <a:xfrm>
          <a:off x="5876927" y="309657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19052</xdr:colOff>
      <xdr:row>153</xdr:row>
      <xdr:rowOff>9526</xdr:rowOff>
    </xdr:from>
    <xdr:to>
      <xdr:col>9</xdr:col>
      <xdr:colOff>568898</xdr:colOff>
      <xdr:row>153</xdr:row>
      <xdr:rowOff>190877</xdr:rowOff>
    </xdr:to>
    <xdr:sp macro="" textlink="">
      <xdr:nvSpPr>
        <xdr:cNvPr id="38" name="Rectangle 37"/>
        <xdr:cNvSpPr/>
      </xdr:nvSpPr>
      <xdr:spPr>
        <a:xfrm>
          <a:off x="600077" y="30965776"/>
          <a:ext cx="5198046" cy="181351"/>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Arial" panose="020B0604020202020204" pitchFamily="34" charset="0"/>
              <a:cs typeface="Arial" panose="020B0604020202020204" pitchFamily="34" charset="0"/>
            </a:rPr>
            <a:t>5/8"</a:t>
          </a:r>
          <a:r>
            <a:rPr lang="en-US" sz="1000" b="1" baseline="0">
              <a:solidFill>
                <a:schemeClr val="tx1"/>
              </a:solidFill>
              <a:latin typeface="Arial" panose="020B0604020202020204" pitchFamily="34" charset="0"/>
              <a:cs typeface="Arial" panose="020B0604020202020204" pitchFamily="34" charset="0"/>
            </a:rPr>
            <a:t> Thick - No Hinge Boring Available</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twoCellAnchor>
    <xdr:from>
      <xdr:col>11</xdr:col>
      <xdr:colOff>0</xdr:colOff>
      <xdr:row>106</xdr:row>
      <xdr:rowOff>0</xdr:rowOff>
    </xdr:from>
    <xdr:to>
      <xdr:col>20</xdr:col>
      <xdr:colOff>0</xdr:colOff>
      <xdr:row>107</xdr:row>
      <xdr:rowOff>0</xdr:rowOff>
    </xdr:to>
    <xdr:sp macro="" textlink="">
      <xdr:nvSpPr>
        <xdr:cNvPr id="39" name="TextBox 38"/>
        <xdr:cNvSpPr txBox="1"/>
      </xdr:nvSpPr>
      <xdr:spPr>
        <a:xfrm>
          <a:off x="5857875" y="21555075"/>
          <a:ext cx="5229225" cy="200025"/>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109</xdr:row>
      <xdr:rowOff>0</xdr:rowOff>
    </xdr:from>
    <xdr:to>
      <xdr:col>20</xdr:col>
      <xdr:colOff>0</xdr:colOff>
      <xdr:row>109</xdr:row>
      <xdr:rowOff>198437</xdr:rowOff>
    </xdr:to>
    <xdr:sp macro="" textlink="">
      <xdr:nvSpPr>
        <xdr:cNvPr id="40" name="TextBox 39"/>
        <xdr:cNvSpPr txBox="1"/>
      </xdr:nvSpPr>
      <xdr:spPr>
        <a:xfrm>
          <a:off x="5857875" y="22155150"/>
          <a:ext cx="5229225"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117</xdr:row>
      <xdr:rowOff>0</xdr:rowOff>
    </xdr:from>
    <xdr:to>
      <xdr:col>20</xdr:col>
      <xdr:colOff>0</xdr:colOff>
      <xdr:row>117</xdr:row>
      <xdr:rowOff>198437</xdr:rowOff>
    </xdr:to>
    <xdr:sp macro="" textlink="">
      <xdr:nvSpPr>
        <xdr:cNvPr id="41" name="TextBox 40"/>
        <xdr:cNvSpPr txBox="1"/>
      </xdr:nvSpPr>
      <xdr:spPr>
        <a:xfrm>
          <a:off x="5857875" y="23755350"/>
          <a:ext cx="5229225"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127</xdr:row>
      <xdr:rowOff>0</xdr:rowOff>
    </xdr:from>
    <xdr:to>
      <xdr:col>20</xdr:col>
      <xdr:colOff>0</xdr:colOff>
      <xdr:row>127</xdr:row>
      <xdr:rowOff>198437</xdr:rowOff>
    </xdr:to>
    <xdr:sp macro="" textlink="">
      <xdr:nvSpPr>
        <xdr:cNvPr id="42" name="TextBox 41"/>
        <xdr:cNvSpPr txBox="1"/>
      </xdr:nvSpPr>
      <xdr:spPr>
        <a:xfrm>
          <a:off x="5857875" y="25755600"/>
          <a:ext cx="5229225"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135</xdr:row>
      <xdr:rowOff>0</xdr:rowOff>
    </xdr:from>
    <xdr:to>
      <xdr:col>20</xdr:col>
      <xdr:colOff>0</xdr:colOff>
      <xdr:row>135</xdr:row>
      <xdr:rowOff>198437</xdr:rowOff>
    </xdr:to>
    <xdr:sp macro="" textlink="">
      <xdr:nvSpPr>
        <xdr:cNvPr id="43" name="TextBox 42"/>
        <xdr:cNvSpPr txBox="1"/>
      </xdr:nvSpPr>
      <xdr:spPr>
        <a:xfrm>
          <a:off x="5857875" y="27355800"/>
          <a:ext cx="5229225"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143</xdr:row>
      <xdr:rowOff>0</xdr:rowOff>
    </xdr:from>
    <xdr:to>
      <xdr:col>20</xdr:col>
      <xdr:colOff>0</xdr:colOff>
      <xdr:row>143</xdr:row>
      <xdr:rowOff>198437</xdr:rowOff>
    </xdr:to>
    <xdr:sp macro="" textlink="">
      <xdr:nvSpPr>
        <xdr:cNvPr id="44" name="TextBox 43"/>
        <xdr:cNvSpPr txBox="1"/>
      </xdr:nvSpPr>
      <xdr:spPr>
        <a:xfrm>
          <a:off x="5857875" y="28956000"/>
          <a:ext cx="5229225" cy="198437"/>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156</xdr:row>
      <xdr:rowOff>0</xdr:rowOff>
    </xdr:from>
    <xdr:to>
      <xdr:col>20</xdr:col>
      <xdr:colOff>0</xdr:colOff>
      <xdr:row>157</xdr:row>
      <xdr:rowOff>0</xdr:rowOff>
    </xdr:to>
    <xdr:sp macro="" textlink="">
      <xdr:nvSpPr>
        <xdr:cNvPr id="45" name="TextBox 44"/>
        <xdr:cNvSpPr txBox="1"/>
      </xdr:nvSpPr>
      <xdr:spPr>
        <a:xfrm>
          <a:off x="5857875" y="31556325"/>
          <a:ext cx="5229225" cy="200025"/>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twoCellAnchor>
    <xdr:from>
      <xdr:col>11</xdr:col>
      <xdr:colOff>0</xdr:colOff>
      <xdr:row>158</xdr:row>
      <xdr:rowOff>0</xdr:rowOff>
    </xdr:from>
    <xdr:to>
      <xdr:col>20</xdr:col>
      <xdr:colOff>0</xdr:colOff>
      <xdr:row>159</xdr:row>
      <xdr:rowOff>0</xdr:rowOff>
    </xdr:to>
    <xdr:sp macro="" textlink="">
      <xdr:nvSpPr>
        <xdr:cNvPr id="46" name="TextBox 45"/>
        <xdr:cNvSpPr txBox="1"/>
      </xdr:nvSpPr>
      <xdr:spPr>
        <a:xfrm>
          <a:off x="5857875" y="31956375"/>
          <a:ext cx="5229225" cy="200025"/>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3/4" Thick</a:t>
          </a:r>
          <a:r>
            <a:rPr lang="en-US" sz="1000" b="1" baseline="0">
              <a:latin typeface="Arial" panose="020B0604020202020204" pitchFamily="34" charset="0"/>
              <a:cs typeface="Arial" panose="020B0604020202020204" pitchFamily="34" charset="0"/>
            </a:rPr>
            <a:t> Only</a:t>
          </a:r>
          <a:endParaRPr lang="en-US"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5954</xdr:colOff>
      <xdr:row>70</xdr:row>
      <xdr:rowOff>1</xdr:rowOff>
    </xdr:from>
    <xdr:to>
      <xdr:col>19</xdr:col>
      <xdr:colOff>1</xdr:colOff>
      <xdr:row>71</xdr:row>
      <xdr:rowOff>0</xdr:rowOff>
    </xdr:to>
    <xdr:sp macro="" textlink="">
      <xdr:nvSpPr>
        <xdr:cNvPr id="2" name="TextBox 1"/>
        <xdr:cNvSpPr txBox="1"/>
      </xdr:nvSpPr>
      <xdr:spPr>
        <a:xfrm>
          <a:off x="586979" y="14163676"/>
          <a:ext cx="10662047"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b="1">
              <a:latin typeface="Arial" panose="020B0604020202020204" pitchFamily="34" charset="0"/>
              <a:cs typeface="Arial" panose="020B0604020202020204" pitchFamily="34" charset="0"/>
            </a:rPr>
            <a:t>	5/8" Thick  - No Hinge</a:t>
          </a:r>
          <a:r>
            <a:rPr lang="en-US" sz="1100" b="1" baseline="0">
              <a:latin typeface="Arial" panose="020B0604020202020204" pitchFamily="34" charset="0"/>
              <a:cs typeface="Arial" panose="020B0604020202020204" pitchFamily="34" charset="0"/>
            </a:rPr>
            <a:t> Boring Available				</a:t>
          </a:r>
          <a:r>
            <a:rPr lang="en-US" sz="1100" b="1">
              <a:solidFill>
                <a:schemeClr val="dk1"/>
              </a:solidFill>
              <a:effectLst/>
              <a:latin typeface="Arial" panose="020B0604020202020204" pitchFamily="34" charset="0"/>
              <a:ea typeface="+mn-ea"/>
              <a:cs typeface="Arial" panose="020B0604020202020204" pitchFamily="34" charset="0"/>
            </a:rPr>
            <a:t>5/8" Thick</a:t>
          </a:r>
          <a:r>
            <a:rPr lang="en-US" sz="1100" b="1" baseline="0">
              <a:solidFill>
                <a:schemeClr val="dk1"/>
              </a:solidFill>
              <a:effectLst/>
              <a:latin typeface="Arial" panose="020B0604020202020204" pitchFamily="34" charset="0"/>
              <a:ea typeface="+mn-ea"/>
              <a:cs typeface="Arial" panose="020B0604020202020204" pitchFamily="34" charset="0"/>
            </a:rPr>
            <a:t> </a:t>
          </a:r>
          <a:r>
            <a:rPr lang="en-US" sz="1100" b="1">
              <a:solidFill>
                <a:schemeClr val="dk1"/>
              </a:solidFill>
              <a:effectLst/>
              <a:latin typeface="Arial" panose="020B0604020202020204" pitchFamily="34" charset="0"/>
              <a:ea typeface="+mn-ea"/>
              <a:cs typeface="Arial" panose="020B0604020202020204" pitchFamily="34" charset="0"/>
            </a:rPr>
            <a:t>- No Hinge</a:t>
          </a:r>
          <a:r>
            <a:rPr lang="en-US" sz="1100" b="1" baseline="0">
              <a:solidFill>
                <a:schemeClr val="dk1"/>
              </a:solidFill>
              <a:effectLst/>
              <a:latin typeface="Arial" panose="020B0604020202020204" pitchFamily="34" charset="0"/>
              <a:ea typeface="+mn-ea"/>
              <a:cs typeface="Arial" panose="020B0604020202020204" pitchFamily="34" charset="0"/>
            </a:rPr>
            <a:t> Boring Available</a:t>
          </a:r>
          <a:endParaRPr lang="en-US">
            <a:effectLst/>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1">
            <a:latin typeface="Arial" panose="020B0604020202020204" pitchFamily="34" charset="0"/>
            <a:cs typeface="Arial" panose="020B0604020202020204" pitchFamily="34" charset="0"/>
          </a:endParaRPr>
        </a:p>
      </xdr:txBody>
    </xdr:sp>
    <xdr:clientData/>
  </xdr:twoCellAnchor>
  <xdr:twoCellAnchor>
    <xdr:from>
      <xdr:col>10</xdr:col>
      <xdr:colOff>0</xdr:colOff>
      <xdr:row>82</xdr:row>
      <xdr:rowOff>1</xdr:rowOff>
    </xdr:from>
    <xdr:to>
      <xdr:col>19</xdr:col>
      <xdr:colOff>0</xdr:colOff>
      <xdr:row>83</xdr:row>
      <xdr:rowOff>0</xdr:rowOff>
    </xdr:to>
    <xdr:sp macro="" textlink="">
      <xdr:nvSpPr>
        <xdr:cNvPr id="3" name="TextBox 2"/>
        <xdr:cNvSpPr txBox="1"/>
      </xdr:nvSpPr>
      <xdr:spPr>
        <a:xfrm>
          <a:off x="5810250" y="16563976"/>
          <a:ext cx="5438775" cy="200024"/>
        </a:xfrm>
        <a:prstGeom prst="rect">
          <a:avLst/>
        </a:prstGeom>
        <a:solidFill>
          <a:schemeClr val="bg2">
            <a:lumMod val="75000"/>
          </a:schemeClr>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3/4" Thick</a:t>
          </a:r>
          <a:r>
            <a:rPr lang="en-US" sz="1100" b="1" baseline="0">
              <a:latin typeface="Arial" panose="020B0604020202020204" pitchFamily="34" charset="0"/>
              <a:cs typeface="Arial" panose="020B0604020202020204" pitchFamily="34" charset="0"/>
            </a:rPr>
            <a:t> Only</a:t>
          </a:r>
          <a:endParaRPr lang="en-US" sz="1100" b="1">
            <a:latin typeface="Arial" panose="020B0604020202020204" pitchFamily="34" charset="0"/>
            <a:cs typeface="Arial" panose="020B0604020202020204" pitchFamily="34" charset="0"/>
          </a:endParaRPr>
        </a:p>
      </xdr:txBody>
    </xdr:sp>
    <xdr:clientData/>
  </xdr:twoCellAnchor>
  <xdr:twoCellAnchor>
    <xdr:from>
      <xdr:col>1</xdr:col>
      <xdr:colOff>0</xdr:colOff>
      <xdr:row>96</xdr:row>
      <xdr:rowOff>0</xdr:rowOff>
    </xdr:from>
    <xdr:to>
      <xdr:col>18</xdr:col>
      <xdr:colOff>680257</xdr:colOff>
      <xdr:row>96</xdr:row>
      <xdr:rowOff>204837</xdr:rowOff>
    </xdr:to>
    <xdr:sp macro="" textlink="">
      <xdr:nvSpPr>
        <xdr:cNvPr id="4" name="TextBox 3"/>
        <xdr:cNvSpPr txBox="1"/>
      </xdr:nvSpPr>
      <xdr:spPr>
        <a:xfrm>
          <a:off x="581025" y="193643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102</xdr:row>
      <xdr:rowOff>0</xdr:rowOff>
    </xdr:from>
    <xdr:to>
      <xdr:col>18</xdr:col>
      <xdr:colOff>680257</xdr:colOff>
      <xdr:row>102</xdr:row>
      <xdr:rowOff>204837</xdr:rowOff>
    </xdr:to>
    <xdr:sp macro="" textlink="">
      <xdr:nvSpPr>
        <xdr:cNvPr id="5" name="TextBox 4"/>
        <xdr:cNvSpPr txBox="1"/>
      </xdr:nvSpPr>
      <xdr:spPr>
        <a:xfrm>
          <a:off x="581025" y="2056447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113</xdr:row>
      <xdr:rowOff>0</xdr:rowOff>
    </xdr:from>
    <xdr:to>
      <xdr:col>18</xdr:col>
      <xdr:colOff>680257</xdr:colOff>
      <xdr:row>113</xdr:row>
      <xdr:rowOff>204837</xdr:rowOff>
    </xdr:to>
    <xdr:sp macro="" textlink="">
      <xdr:nvSpPr>
        <xdr:cNvPr id="6" name="TextBox 5"/>
        <xdr:cNvSpPr txBox="1"/>
      </xdr:nvSpPr>
      <xdr:spPr>
        <a:xfrm>
          <a:off x="581025" y="227647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115</xdr:row>
      <xdr:rowOff>0</xdr:rowOff>
    </xdr:from>
    <xdr:to>
      <xdr:col>18</xdr:col>
      <xdr:colOff>680257</xdr:colOff>
      <xdr:row>115</xdr:row>
      <xdr:rowOff>204837</xdr:rowOff>
    </xdr:to>
    <xdr:sp macro="" textlink="">
      <xdr:nvSpPr>
        <xdr:cNvPr id="7" name="TextBox 6"/>
        <xdr:cNvSpPr txBox="1"/>
      </xdr:nvSpPr>
      <xdr:spPr>
        <a:xfrm>
          <a:off x="581025" y="231648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123</xdr:row>
      <xdr:rowOff>0</xdr:rowOff>
    </xdr:from>
    <xdr:to>
      <xdr:col>18</xdr:col>
      <xdr:colOff>680257</xdr:colOff>
      <xdr:row>123</xdr:row>
      <xdr:rowOff>204837</xdr:rowOff>
    </xdr:to>
    <xdr:sp macro="" textlink="">
      <xdr:nvSpPr>
        <xdr:cNvPr id="8" name="TextBox 7"/>
        <xdr:cNvSpPr txBox="1"/>
      </xdr:nvSpPr>
      <xdr:spPr>
        <a:xfrm>
          <a:off x="581025" y="247650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124</xdr:row>
      <xdr:rowOff>0</xdr:rowOff>
    </xdr:from>
    <xdr:to>
      <xdr:col>18</xdr:col>
      <xdr:colOff>680257</xdr:colOff>
      <xdr:row>124</xdr:row>
      <xdr:rowOff>204837</xdr:rowOff>
    </xdr:to>
    <xdr:sp macro="" textlink="">
      <xdr:nvSpPr>
        <xdr:cNvPr id="9" name="TextBox 8"/>
        <xdr:cNvSpPr txBox="1"/>
      </xdr:nvSpPr>
      <xdr:spPr>
        <a:xfrm>
          <a:off x="581025" y="249650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138</xdr:row>
      <xdr:rowOff>0</xdr:rowOff>
    </xdr:from>
    <xdr:to>
      <xdr:col>18</xdr:col>
      <xdr:colOff>680257</xdr:colOff>
      <xdr:row>138</xdr:row>
      <xdr:rowOff>204837</xdr:rowOff>
    </xdr:to>
    <xdr:sp macro="" textlink="">
      <xdr:nvSpPr>
        <xdr:cNvPr id="10" name="TextBox 9"/>
        <xdr:cNvSpPr txBox="1"/>
      </xdr:nvSpPr>
      <xdr:spPr>
        <a:xfrm>
          <a:off x="581025" y="2776537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144</xdr:row>
      <xdr:rowOff>0</xdr:rowOff>
    </xdr:from>
    <xdr:to>
      <xdr:col>18</xdr:col>
      <xdr:colOff>680257</xdr:colOff>
      <xdr:row>144</xdr:row>
      <xdr:rowOff>204837</xdr:rowOff>
    </xdr:to>
    <xdr:sp macro="" textlink="">
      <xdr:nvSpPr>
        <xdr:cNvPr id="11" name="TextBox 10"/>
        <xdr:cNvSpPr txBox="1"/>
      </xdr:nvSpPr>
      <xdr:spPr>
        <a:xfrm>
          <a:off x="581025" y="289655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152</xdr:row>
      <xdr:rowOff>0</xdr:rowOff>
    </xdr:from>
    <xdr:to>
      <xdr:col>18</xdr:col>
      <xdr:colOff>680257</xdr:colOff>
      <xdr:row>152</xdr:row>
      <xdr:rowOff>204837</xdr:rowOff>
    </xdr:to>
    <xdr:sp macro="" textlink="">
      <xdr:nvSpPr>
        <xdr:cNvPr id="12" name="TextBox 11"/>
        <xdr:cNvSpPr txBox="1"/>
      </xdr:nvSpPr>
      <xdr:spPr>
        <a:xfrm>
          <a:off x="581025" y="30565725"/>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173</xdr:row>
      <xdr:rowOff>0</xdr:rowOff>
    </xdr:from>
    <xdr:to>
      <xdr:col>18</xdr:col>
      <xdr:colOff>680257</xdr:colOff>
      <xdr:row>173</xdr:row>
      <xdr:rowOff>204837</xdr:rowOff>
    </xdr:to>
    <xdr:sp macro="" textlink="">
      <xdr:nvSpPr>
        <xdr:cNvPr id="13" name="TextBox 12"/>
        <xdr:cNvSpPr txBox="1"/>
      </xdr:nvSpPr>
      <xdr:spPr>
        <a:xfrm>
          <a:off x="581025" y="347662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175</xdr:row>
      <xdr:rowOff>0</xdr:rowOff>
    </xdr:from>
    <xdr:to>
      <xdr:col>18</xdr:col>
      <xdr:colOff>680257</xdr:colOff>
      <xdr:row>175</xdr:row>
      <xdr:rowOff>204837</xdr:rowOff>
    </xdr:to>
    <xdr:sp macro="" textlink="">
      <xdr:nvSpPr>
        <xdr:cNvPr id="14" name="TextBox 13"/>
        <xdr:cNvSpPr txBox="1"/>
      </xdr:nvSpPr>
      <xdr:spPr>
        <a:xfrm>
          <a:off x="581025" y="3516630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10</xdr:col>
      <xdr:colOff>0</xdr:colOff>
      <xdr:row>105</xdr:row>
      <xdr:rowOff>0</xdr:rowOff>
    </xdr:from>
    <xdr:to>
      <xdr:col>19</xdr:col>
      <xdr:colOff>0</xdr:colOff>
      <xdr:row>106</xdr:row>
      <xdr:rowOff>0</xdr:rowOff>
    </xdr:to>
    <xdr:sp macro="" textlink="">
      <xdr:nvSpPr>
        <xdr:cNvPr id="16" name="TextBox 15"/>
        <xdr:cNvSpPr txBox="1"/>
      </xdr:nvSpPr>
      <xdr:spPr>
        <a:xfrm>
          <a:off x="5810250" y="21164550"/>
          <a:ext cx="5438775" cy="200025"/>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108</xdr:row>
      <xdr:rowOff>0</xdr:rowOff>
    </xdr:from>
    <xdr:to>
      <xdr:col>19</xdr:col>
      <xdr:colOff>0</xdr:colOff>
      <xdr:row>109</xdr:row>
      <xdr:rowOff>0</xdr:rowOff>
    </xdr:to>
    <xdr:sp macro="" textlink="">
      <xdr:nvSpPr>
        <xdr:cNvPr id="17" name="TextBox 16"/>
        <xdr:cNvSpPr txBox="1"/>
      </xdr:nvSpPr>
      <xdr:spPr>
        <a:xfrm>
          <a:off x="5810250" y="21764625"/>
          <a:ext cx="5438775" cy="200025"/>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116</xdr:row>
      <xdr:rowOff>0</xdr:rowOff>
    </xdr:from>
    <xdr:to>
      <xdr:col>19</xdr:col>
      <xdr:colOff>0</xdr:colOff>
      <xdr:row>116</xdr:row>
      <xdr:rowOff>204838</xdr:rowOff>
    </xdr:to>
    <xdr:sp macro="" textlink="">
      <xdr:nvSpPr>
        <xdr:cNvPr id="18" name="TextBox 17"/>
        <xdr:cNvSpPr txBox="1"/>
      </xdr:nvSpPr>
      <xdr:spPr>
        <a:xfrm>
          <a:off x="5810250" y="2336482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126</xdr:row>
      <xdr:rowOff>0</xdr:rowOff>
    </xdr:from>
    <xdr:to>
      <xdr:col>19</xdr:col>
      <xdr:colOff>0</xdr:colOff>
      <xdr:row>126</xdr:row>
      <xdr:rowOff>204838</xdr:rowOff>
    </xdr:to>
    <xdr:sp macro="" textlink="">
      <xdr:nvSpPr>
        <xdr:cNvPr id="19" name="TextBox 18"/>
        <xdr:cNvSpPr txBox="1"/>
      </xdr:nvSpPr>
      <xdr:spPr>
        <a:xfrm>
          <a:off x="5810250" y="253650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134</xdr:row>
      <xdr:rowOff>0</xdr:rowOff>
    </xdr:from>
    <xdr:to>
      <xdr:col>19</xdr:col>
      <xdr:colOff>0</xdr:colOff>
      <xdr:row>134</xdr:row>
      <xdr:rowOff>204838</xdr:rowOff>
    </xdr:to>
    <xdr:sp macro="" textlink="">
      <xdr:nvSpPr>
        <xdr:cNvPr id="20" name="TextBox 19"/>
        <xdr:cNvSpPr txBox="1"/>
      </xdr:nvSpPr>
      <xdr:spPr>
        <a:xfrm>
          <a:off x="5810250" y="269652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157</xdr:row>
      <xdr:rowOff>0</xdr:rowOff>
    </xdr:from>
    <xdr:to>
      <xdr:col>19</xdr:col>
      <xdr:colOff>0</xdr:colOff>
      <xdr:row>157</xdr:row>
      <xdr:rowOff>204838</xdr:rowOff>
    </xdr:to>
    <xdr:sp macro="" textlink="">
      <xdr:nvSpPr>
        <xdr:cNvPr id="21" name="TextBox 20"/>
        <xdr:cNvSpPr txBox="1"/>
      </xdr:nvSpPr>
      <xdr:spPr>
        <a:xfrm>
          <a:off x="5810250" y="3156585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161</xdr:row>
      <xdr:rowOff>0</xdr:rowOff>
    </xdr:from>
    <xdr:to>
      <xdr:col>19</xdr:col>
      <xdr:colOff>0</xdr:colOff>
      <xdr:row>161</xdr:row>
      <xdr:rowOff>204838</xdr:rowOff>
    </xdr:to>
    <xdr:sp macro="" textlink="">
      <xdr:nvSpPr>
        <xdr:cNvPr id="22" name="TextBox 21"/>
        <xdr:cNvSpPr txBox="1"/>
      </xdr:nvSpPr>
      <xdr:spPr>
        <a:xfrm>
          <a:off x="5810250" y="3236595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55</xdr:row>
      <xdr:rowOff>0</xdr:rowOff>
    </xdr:from>
    <xdr:to>
      <xdr:col>19</xdr:col>
      <xdr:colOff>0</xdr:colOff>
      <xdr:row>55</xdr:row>
      <xdr:rowOff>198436</xdr:rowOff>
    </xdr:to>
    <xdr:sp macro="" textlink="">
      <xdr:nvSpPr>
        <xdr:cNvPr id="23" name="TextBox 22"/>
        <xdr:cNvSpPr txBox="1"/>
      </xdr:nvSpPr>
      <xdr:spPr>
        <a:xfrm>
          <a:off x="5810250" y="11163300"/>
          <a:ext cx="5438775" cy="198436"/>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155</xdr:row>
      <xdr:rowOff>0</xdr:rowOff>
    </xdr:from>
    <xdr:to>
      <xdr:col>19</xdr:col>
      <xdr:colOff>0</xdr:colOff>
      <xdr:row>155</xdr:row>
      <xdr:rowOff>195313</xdr:rowOff>
    </xdr:to>
    <xdr:sp macro="" textlink="">
      <xdr:nvSpPr>
        <xdr:cNvPr id="24" name="TextBox 23"/>
        <xdr:cNvSpPr txBox="1"/>
      </xdr:nvSpPr>
      <xdr:spPr>
        <a:xfrm>
          <a:off x="5810250" y="31165800"/>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10</xdr:col>
      <xdr:colOff>0</xdr:colOff>
      <xdr:row>142</xdr:row>
      <xdr:rowOff>0</xdr:rowOff>
    </xdr:from>
    <xdr:to>
      <xdr:col>19</xdr:col>
      <xdr:colOff>0</xdr:colOff>
      <xdr:row>142</xdr:row>
      <xdr:rowOff>195313</xdr:rowOff>
    </xdr:to>
    <xdr:sp macro="" textlink="">
      <xdr:nvSpPr>
        <xdr:cNvPr id="25" name="TextBox 24"/>
        <xdr:cNvSpPr txBox="1"/>
      </xdr:nvSpPr>
      <xdr:spPr>
        <a:xfrm>
          <a:off x="5810250" y="28565475"/>
          <a:ext cx="5438775" cy="195313"/>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3/4" Thick Only</a:t>
          </a:r>
        </a:p>
      </xdr:txBody>
    </xdr:sp>
    <xdr:clientData/>
  </xdr:twoCellAnchor>
  <xdr:twoCellAnchor>
    <xdr:from>
      <xdr:col>1</xdr:col>
      <xdr:colOff>0</xdr:colOff>
      <xdr:row>101</xdr:row>
      <xdr:rowOff>0</xdr:rowOff>
    </xdr:from>
    <xdr:to>
      <xdr:col>18</xdr:col>
      <xdr:colOff>680257</xdr:colOff>
      <xdr:row>101</xdr:row>
      <xdr:rowOff>195312</xdr:rowOff>
    </xdr:to>
    <xdr:sp macro="" textlink="">
      <xdr:nvSpPr>
        <xdr:cNvPr id="26" name="TextBox 25"/>
        <xdr:cNvSpPr txBox="1"/>
      </xdr:nvSpPr>
      <xdr:spPr>
        <a:xfrm>
          <a:off x="581025" y="20364450"/>
          <a:ext cx="10662457"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179</xdr:row>
      <xdr:rowOff>0</xdr:rowOff>
    </xdr:from>
    <xdr:to>
      <xdr:col>18</xdr:col>
      <xdr:colOff>680257</xdr:colOff>
      <xdr:row>179</xdr:row>
      <xdr:rowOff>195312</xdr:rowOff>
    </xdr:to>
    <xdr:sp macro="" textlink="">
      <xdr:nvSpPr>
        <xdr:cNvPr id="30" name="TextBox 29"/>
        <xdr:cNvSpPr txBox="1"/>
      </xdr:nvSpPr>
      <xdr:spPr>
        <a:xfrm>
          <a:off x="579438" y="35687000"/>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185</xdr:row>
      <xdr:rowOff>0</xdr:rowOff>
    </xdr:from>
    <xdr:to>
      <xdr:col>18</xdr:col>
      <xdr:colOff>680257</xdr:colOff>
      <xdr:row>185</xdr:row>
      <xdr:rowOff>195312</xdr:rowOff>
    </xdr:to>
    <xdr:sp macro="" textlink="">
      <xdr:nvSpPr>
        <xdr:cNvPr id="31" name="TextBox 30"/>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187</xdr:row>
      <xdr:rowOff>0</xdr:rowOff>
    </xdr:from>
    <xdr:to>
      <xdr:col>18</xdr:col>
      <xdr:colOff>680257</xdr:colOff>
      <xdr:row>187</xdr:row>
      <xdr:rowOff>195312</xdr:rowOff>
    </xdr:to>
    <xdr:sp macro="" textlink="">
      <xdr:nvSpPr>
        <xdr:cNvPr id="28" name="TextBox 27"/>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199</xdr:row>
      <xdr:rowOff>0</xdr:rowOff>
    </xdr:from>
    <xdr:to>
      <xdr:col>18</xdr:col>
      <xdr:colOff>680257</xdr:colOff>
      <xdr:row>199</xdr:row>
      <xdr:rowOff>195312</xdr:rowOff>
    </xdr:to>
    <xdr:sp macro="" textlink="">
      <xdr:nvSpPr>
        <xdr:cNvPr id="29" name="TextBox 28"/>
        <xdr:cNvSpPr txBox="1"/>
      </xdr:nvSpPr>
      <xdr:spPr>
        <a:xfrm>
          <a:off x="579438" y="36877625"/>
          <a:ext cx="10633882" cy="195312"/>
        </a:xfrm>
        <a:prstGeom prst="rect">
          <a:avLst/>
        </a:prstGeom>
        <a:solidFill>
          <a:srgbClr val="EEECE1">
            <a:lumMod val="75000"/>
          </a:srgbClr>
        </a:solidFill>
        <a:ln w="12700" cmpd="sng">
          <a:solidFill>
            <a:sysClr val="windowText" lastClr="000000"/>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rPr>
            <a:t>	5/8" Thick  - No Hinge Boring Available				5/8" Thick - No Hinge Boring Available</a:t>
          </a:r>
          <a:endParaRPr kumimoji="0" lang="en-US" sz="1800" b="0"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smtClean="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smtClean="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CAD%20ENGINEERING\Compatibility%20Charts\Updated%20Compatibility%20Files\All%20Calcula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Edges"/>
      <sheetName val="Miter Profiles"/>
      <sheetName val="Drawer Front Profiles"/>
      <sheetName val="Panel Profiles"/>
      <sheetName val="Stile &amp; Rail Profiles"/>
      <sheetName val="Compatibility Values"/>
      <sheetName val="Revisions"/>
    </sheetNames>
    <sheetDataSet>
      <sheetData sheetId="0">
        <row r="3">
          <cell r="A3" t="str">
            <v>D1</v>
          </cell>
          <cell r="B3">
            <v>12.7</v>
          </cell>
          <cell r="C3">
            <v>10.450663609999999</v>
          </cell>
          <cell r="D3">
            <v>8.8533363899999991</v>
          </cell>
          <cell r="E3">
            <v>8.8533399999999993</v>
          </cell>
          <cell r="G3">
            <v>8.8533363900000008</v>
          </cell>
          <cell r="H3">
            <v>10.502750000000001</v>
          </cell>
          <cell r="I3">
            <v>10.80275</v>
          </cell>
          <cell r="J3">
            <v>11.10275</v>
          </cell>
          <cell r="K3">
            <v>11.70275</v>
          </cell>
          <cell r="L3">
            <v>12.30275</v>
          </cell>
          <cell r="M3">
            <v>12.902749999999999</v>
          </cell>
          <cell r="N3">
            <v>13.502750000000001</v>
          </cell>
          <cell r="O3">
            <v>14.10275</v>
          </cell>
          <cell r="Q3" t="str">
            <v>No</v>
          </cell>
        </row>
        <row r="4">
          <cell r="A4" t="str">
            <v>D2</v>
          </cell>
          <cell r="B4">
            <v>9.9139343199999992</v>
          </cell>
          <cell r="C4">
            <v>5.5328841799999999</v>
          </cell>
          <cell r="D4">
            <v>13.771115819999999</v>
          </cell>
          <cell r="E4">
            <v>13.77112</v>
          </cell>
          <cell r="G4">
            <v>13.77111582</v>
          </cell>
          <cell r="H4">
            <v>14.69996899</v>
          </cell>
          <cell r="I4">
            <v>14.789994070000001</v>
          </cell>
          <cell r="J4">
            <v>14.90091655</v>
          </cell>
          <cell r="K4">
            <v>15.187869839999999</v>
          </cell>
          <cell r="L4">
            <v>15.56716918</v>
          </cell>
          <cell r="M4">
            <v>16.048198429999999</v>
          </cell>
          <cell r="N4">
            <v>16.6448024</v>
          </cell>
          <cell r="O4">
            <v>17.377930670000001</v>
          </cell>
          <cell r="Q4" t="str">
            <v>Yes</v>
          </cell>
        </row>
        <row r="5">
          <cell r="A5" t="str">
            <v>D3</v>
          </cell>
          <cell r="B5">
            <v>12.167308480000001</v>
          </cell>
          <cell r="C5">
            <v>19.303999999999998</v>
          </cell>
          <cell r="D5">
            <v>0</v>
          </cell>
          <cell r="E5">
            <v>0</v>
          </cell>
          <cell r="G5">
            <v>11.688669669999999</v>
          </cell>
          <cell r="H5">
            <v>13.622999999999999</v>
          </cell>
          <cell r="I5">
            <v>0</v>
          </cell>
          <cell r="J5">
            <v>0</v>
          </cell>
          <cell r="K5">
            <v>0</v>
          </cell>
          <cell r="L5">
            <v>0</v>
          </cell>
          <cell r="M5">
            <v>0</v>
          </cell>
          <cell r="N5">
            <v>0</v>
          </cell>
          <cell r="O5">
            <v>15.506</v>
          </cell>
          <cell r="Q5" t="str">
            <v>Yes</v>
          </cell>
        </row>
        <row r="6">
          <cell r="A6" t="str">
            <v>D4</v>
          </cell>
          <cell r="B6">
            <v>0</v>
          </cell>
          <cell r="C6">
            <v>6.1626210400000003</v>
          </cell>
          <cell r="D6">
            <v>0</v>
          </cell>
          <cell r="E6">
            <v>0</v>
          </cell>
          <cell r="G6">
            <v>13.141378960000001</v>
          </cell>
          <cell r="H6">
            <v>0</v>
          </cell>
          <cell r="I6">
            <v>0</v>
          </cell>
          <cell r="J6">
            <v>0</v>
          </cell>
          <cell r="K6">
            <v>0</v>
          </cell>
          <cell r="L6">
            <v>0</v>
          </cell>
          <cell r="M6">
            <v>0</v>
          </cell>
          <cell r="N6">
            <v>0</v>
          </cell>
          <cell r="O6">
            <v>0</v>
          </cell>
          <cell r="Q6" t="str">
            <v>Yes</v>
          </cell>
        </row>
        <row r="7">
          <cell r="A7" t="str">
            <v>D5</v>
          </cell>
          <cell r="B7">
            <v>7.1995655300000001</v>
          </cell>
          <cell r="C7">
            <v>19.303999999999998</v>
          </cell>
          <cell r="D7">
            <v>0</v>
          </cell>
          <cell r="E7">
            <v>0</v>
          </cell>
          <cell r="G7">
            <v>11.112500000000001</v>
          </cell>
          <cell r="H7">
            <v>0</v>
          </cell>
          <cell r="I7">
            <v>0</v>
          </cell>
          <cell r="J7">
            <v>0</v>
          </cell>
          <cell r="K7">
            <v>0</v>
          </cell>
          <cell r="L7">
            <v>0</v>
          </cell>
          <cell r="M7">
            <v>0</v>
          </cell>
          <cell r="N7">
            <v>0</v>
          </cell>
          <cell r="O7">
            <v>0</v>
          </cell>
          <cell r="Q7" t="str">
            <v>No</v>
          </cell>
        </row>
        <row r="8">
          <cell r="A8" t="str">
            <v>D6</v>
          </cell>
          <cell r="B8">
            <v>8.1344545000000004</v>
          </cell>
          <cell r="C8">
            <v>10.84448652</v>
          </cell>
          <cell r="D8">
            <v>8.4595134799999983</v>
          </cell>
          <cell r="E8">
            <v>8.4595099999999999</v>
          </cell>
          <cell r="G8">
            <v>8.45951348</v>
          </cell>
          <cell r="H8">
            <v>10.7882955</v>
          </cell>
          <cell r="I8">
            <v>11.2882955</v>
          </cell>
          <cell r="J8">
            <v>11.7882955</v>
          </cell>
          <cell r="K8">
            <v>12.7882955</v>
          </cell>
          <cell r="L8">
            <v>13.7882955</v>
          </cell>
          <cell r="M8">
            <v>14.782954999999999</v>
          </cell>
          <cell r="N8">
            <v>15.7882955</v>
          </cell>
          <cell r="O8">
            <v>16.7882955</v>
          </cell>
          <cell r="Q8" t="str">
            <v>Yes</v>
          </cell>
        </row>
        <row r="9">
          <cell r="A9" t="str">
            <v>D7</v>
          </cell>
          <cell r="B9">
            <v>0</v>
          </cell>
          <cell r="C9">
            <v>0</v>
          </cell>
          <cell r="D9">
            <v>19.303999999999998</v>
          </cell>
          <cell r="E9">
            <v>19.303999999999998</v>
          </cell>
          <cell r="G9">
            <v>19.303999999999998</v>
          </cell>
          <cell r="H9">
            <v>19.303999999999998</v>
          </cell>
          <cell r="I9">
            <v>19.303999999999998</v>
          </cell>
          <cell r="J9">
            <v>19.303999999999998</v>
          </cell>
          <cell r="K9">
            <v>19.303999999999998</v>
          </cell>
          <cell r="L9">
            <v>19.303999999999998</v>
          </cell>
          <cell r="M9">
            <v>19.303999999999998</v>
          </cell>
          <cell r="N9">
            <v>19.303999999999998</v>
          </cell>
          <cell r="O9">
            <v>19.303999999999998</v>
          </cell>
          <cell r="Q9" t="str">
            <v>Yes</v>
          </cell>
        </row>
        <row r="10">
          <cell r="A10" t="str">
            <v>D8</v>
          </cell>
          <cell r="B10">
            <v>8.6948415499999996</v>
          </cell>
          <cell r="C10">
            <v>9.4887545000000006</v>
          </cell>
          <cell r="D10">
            <v>9.8152454999999978</v>
          </cell>
          <cell r="E10">
            <v>9.8152500000000007</v>
          </cell>
          <cell r="G10">
            <v>9.8152454999999996</v>
          </cell>
          <cell r="H10">
            <v>15.65</v>
          </cell>
          <cell r="I10">
            <v>16.25</v>
          </cell>
          <cell r="J10">
            <v>16.75</v>
          </cell>
          <cell r="K10">
            <v>17.57</v>
          </cell>
          <cell r="L10">
            <v>18.2</v>
          </cell>
          <cell r="M10">
            <v>18.66</v>
          </cell>
          <cell r="N10">
            <v>18.999471110000002</v>
          </cell>
          <cell r="O10">
            <v>19.217372919999999</v>
          </cell>
          <cell r="Q10" t="str">
            <v>Yes</v>
          </cell>
        </row>
        <row r="11">
          <cell r="A11" t="str">
            <v>D9</v>
          </cell>
          <cell r="B11">
            <v>15.84797346</v>
          </cell>
          <cell r="C11">
            <v>11.303000000000001</v>
          </cell>
          <cell r="D11">
            <v>8.0009999999999977</v>
          </cell>
          <cell r="E11">
            <v>8.0009999999999994</v>
          </cell>
          <cell r="G11">
            <v>8.0009999999999994</v>
          </cell>
          <cell r="H11">
            <v>12.34</v>
          </cell>
          <cell r="I11">
            <v>12.73</v>
          </cell>
          <cell r="J11">
            <v>13.03</v>
          </cell>
          <cell r="K11">
            <v>13.45</v>
          </cell>
          <cell r="L11">
            <v>13.77</v>
          </cell>
          <cell r="M11">
            <v>14.09</v>
          </cell>
          <cell r="N11">
            <v>14.41445034</v>
          </cell>
          <cell r="O11">
            <v>14.734659300000001</v>
          </cell>
          <cell r="Q11" t="str">
            <v>Yes</v>
          </cell>
        </row>
        <row r="12">
          <cell r="A12" t="str">
            <v>D10</v>
          </cell>
          <cell r="B12">
            <v>10.795</v>
          </cell>
          <cell r="C12">
            <v>9.8640184400000006</v>
          </cell>
          <cell r="D12">
            <v>9.4399815599999979</v>
          </cell>
          <cell r="E12">
            <v>9.4399800000000003</v>
          </cell>
          <cell r="G12">
            <v>9.4399815599999997</v>
          </cell>
          <cell r="H12">
            <v>10.5</v>
          </cell>
          <cell r="I12">
            <v>10.67</v>
          </cell>
          <cell r="J12">
            <v>10.9</v>
          </cell>
          <cell r="K12">
            <v>11.51</v>
          </cell>
          <cell r="L12">
            <v>12.42</v>
          </cell>
          <cell r="M12">
            <v>13.87</v>
          </cell>
          <cell r="N12">
            <v>16.759058490000001</v>
          </cell>
          <cell r="O12">
            <v>16.922750000000001</v>
          </cell>
          <cell r="Q12" t="str">
            <v>Yes</v>
          </cell>
        </row>
        <row r="13">
          <cell r="A13" t="str">
            <v>D11</v>
          </cell>
          <cell r="B13">
            <v>15.4305</v>
          </cell>
          <cell r="C13">
            <v>11.938000000000001</v>
          </cell>
          <cell r="D13">
            <v>7.3659999999999979</v>
          </cell>
          <cell r="E13">
            <v>7.3659999999999997</v>
          </cell>
          <cell r="G13">
            <v>7.3659999999999997</v>
          </cell>
          <cell r="H13">
            <v>10.9</v>
          </cell>
          <cell r="I13">
            <v>11.16</v>
          </cell>
          <cell r="J13">
            <v>11.34</v>
          </cell>
          <cell r="K13">
            <v>11.49</v>
          </cell>
          <cell r="L13">
            <v>11.49</v>
          </cell>
          <cell r="M13">
            <v>12.89</v>
          </cell>
          <cell r="N13">
            <v>14.3520603</v>
          </cell>
          <cell r="O13">
            <v>14.978574829999999</v>
          </cell>
          <cell r="Q13" t="str">
            <v>No</v>
          </cell>
        </row>
        <row r="14">
          <cell r="A14" t="str">
            <v>D12</v>
          </cell>
          <cell r="B14">
            <v>9.20242</v>
          </cell>
          <cell r="C14">
            <v>6.5249933000000002</v>
          </cell>
          <cell r="D14">
            <v>12.779006699999998</v>
          </cell>
          <cell r="E14">
            <v>11.902699999999999</v>
          </cell>
          <cell r="G14">
            <v>12.7790067</v>
          </cell>
          <cell r="H14">
            <v>13.68</v>
          </cell>
          <cell r="I14">
            <v>13.82</v>
          </cell>
          <cell r="J14">
            <v>14.02</v>
          </cell>
          <cell r="K14">
            <v>14.66</v>
          </cell>
          <cell r="L14">
            <v>15.66</v>
          </cell>
          <cell r="M14">
            <v>16.37</v>
          </cell>
          <cell r="N14">
            <v>16.763065090000001</v>
          </cell>
          <cell r="O14">
            <v>16.918937490000001</v>
          </cell>
          <cell r="Q14" t="str">
            <v>Yes</v>
          </cell>
        </row>
        <row r="15">
          <cell r="A15" t="str">
            <v>D13</v>
          </cell>
          <cell r="B15">
            <v>9.6519999999999992</v>
          </cell>
          <cell r="C15">
            <v>12.569143240000001</v>
          </cell>
          <cell r="D15">
            <v>6.7348567599999978</v>
          </cell>
          <cell r="E15">
            <v>6.7348600000000003</v>
          </cell>
          <cell r="G15">
            <v>6.7348567600000004</v>
          </cell>
          <cell r="H15">
            <v>7.99</v>
          </cell>
          <cell r="I15">
            <v>8.2899999999999991</v>
          </cell>
          <cell r="J15">
            <v>8.7100000000000009</v>
          </cell>
          <cell r="K15">
            <v>10.19</v>
          </cell>
          <cell r="L15">
            <v>13.85</v>
          </cell>
          <cell r="M15">
            <v>15.2</v>
          </cell>
          <cell r="N15">
            <v>16.008426780000001</v>
          </cell>
          <cell r="O15">
            <v>16.524401839999999</v>
          </cell>
          <cell r="Q15" t="str">
            <v>Yes</v>
          </cell>
        </row>
        <row r="16">
          <cell r="A16" t="str">
            <v>D14</v>
          </cell>
          <cell r="B16">
            <v>13.97</v>
          </cell>
          <cell r="C16">
            <v>13.97</v>
          </cell>
          <cell r="D16">
            <v>5.3339999999999979</v>
          </cell>
          <cell r="E16">
            <v>5.3339999999999996</v>
          </cell>
          <cell r="G16">
            <v>5.3339999999999996</v>
          </cell>
          <cell r="H16">
            <v>9.85</v>
          </cell>
          <cell r="I16">
            <v>10.26</v>
          </cell>
          <cell r="J16">
            <v>10.59</v>
          </cell>
          <cell r="K16">
            <v>11.06</v>
          </cell>
          <cell r="L16">
            <v>11.33</v>
          </cell>
          <cell r="M16">
            <v>11.68</v>
          </cell>
          <cell r="N16">
            <v>13.475932500000001</v>
          </cell>
          <cell r="O16">
            <v>14.46006195</v>
          </cell>
          <cell r="Q16" t="str">
            <v>No</v>
          </cell>
        </row>
        <row r="17">
          <cell r="A17" t="str">
            <v>D15</v>
          </cell>
          <cell r="B17">
            <v>9.4593762300000002</v>
          </cell>
          <cell r="C17">
            <v>8.7322309499999999</v>
          </cell>
          <cell r="D17">
            <v>10.571769049999999</v>
          </cell>
          <cell r="E17">
            <v>11.347440000000001</v>
          </cell>
          <cell r="G17">
            <v>10.57176905</v>
          </cell>
          <cell r="H17">
            <v>14.45</v>
          </cell>
          <cell r="I17">
            <v>14.76</v>
          </cell>
          <cell r="J17">
            <v>15</v>
          </cell>
          <cell r="K17">
            <v>15.27</v>
          </cell>
          <cell r="L17">
            <v>15.34</v>
          </cell>
          <cell r="M17">
            <v>15.5</v>
          </cell>
          <cell r="N17">
            <v>15.89276883</v>
          </cell>
          <cell r="O17">
            <v>16.6037769</v>
          </cell>
          <cell r="Q17" t="str">
            <v>Yes</v>
          </cell>
        </row>
        <row r="18">
          <cell r="A18" t="str">
            <v>D16</v>
          </cell>
          <cell r="B18">
            <v>1.5181882499999999</v>
          </cell>
          <cell r="C18">
            <v>19.303999999999998</v>
          </cell>
          <cell r="D18">
            <v>0</v>
          </cell>
          <cell r="E18">
            <v>0</v>
          </cell>
          <cell r="G18">
            <v>17.7165</v>
          </cell>
          <cell r="H18">
            <v>0</v>
          </cell>
          <cell r="I18">
            <v>0</v>
          </cell>
          <cell r="J18">
            <v>0</v>
          </cell>
          <cell r="K18">
            <v>0</v>
          </cell>
          <cell r="L18">
            <v>0</v>
          </cell>
          <cell r="M18">
            <v>0</v>
          </cell>
          <cell r="N18">
            <v>0</v>
          </cell>
          <cell r="O18">
            <v>0</v>
          </cell>
          <cell r="Q18" t="str">
            <v>No</v>
          </cell>
        </row>
        <row r="19">
          <cell r="A19" t="str">
            <v>D17</v>
          </cell>
          <cell r="B19">
            <v>6.35</v>
          </cell>
          <cell r="C19">
            <v>8.7312499999999993</v>
          </cell>
          <cell r="D19">
            <v>10.572749999999999</v>
          </cell>
          <cell r="E19">
            <v>9.7599400000000003</v>
          </cell>
          <cell r="G19">
            <v>10.572749999999999</v>
          </cell>
          <cell r="H19">
            <v>15.2</v>
          </cell>
          <cell r="I19">
            <v>15.62</v>
          </cell>
          <cell r="J19">
            <v>15.97</v>
          </cell>
          <cell r="K19">
            <v>16.47</v>
          </cell>
          <cell r="L19">
            <v>16.78</v>
          </cell>
          <cell r="M19">
            <v>16.91</v>
          </cell>
          <cell r="N19">
            <v>19.303999999999998</v>
          </cell>
          <cell r="O19">
            <v>19.303999999999998</v>
          </cell>
          <cell r="Q19" t="str">
            <v>Yes</v>
          </cell>
        </row>
        <row r="20">
          <cell r="A20" t="str">
            <v>D18</v>
          </cell>
          <cell r="B20">
            <v>6.35</v>
          </cell>
          <cell r="C20">
            <v>6.35</v>
          </cell>
          <cell r="D20">
            <v>12.953999999999999</v>
          </cell>
          <cell r="E20">
            <v>12.954000000000001</v>
          </cell>
          <cell r="G20">
            <v>12.954000000000001</v>
          </cell>
          <cell r="H20">
            <v>17.579999999999998</v>
          </cell>
          <cell r="I20">
            <v>18</v>
          </cell>
          <cell r="J20">
            <v>18.350000000000001</v>
          </cell>
          <cell r="K20">
            <v>18.850000000000001</v>
          </cell>
          <cell r="L20">
            <v>19.16</v>
          </cell>
          <cell r="M20">
            <v>19.29</v>
          </cell>
          <cell r="N20">
            <v>19.303999999999998</v>
          </cell>
          <cell r="O20">
            <v>19.303999999999998</v>
          </cell>
          <cell r="Q20" t="str">
            <v>Yes</v>
          </cell>
        </row>
        <row r="21">
          <cell r="A21" t="str">
            <v>D19</v>
          </cell>
          <cell r="B21">
            <v>8.4002604099999996</v>
          </cell>
          <cell r="C21">
            <v>3.94538418</v>
          </cell>
          <cell r="D21">
            <v>15.358615819999999</v>
          </cell>
          <cell r="E21">
            <v>15.35862</v>
          </cell>
          <cell r="G21">
            <v>15.358615820000001</v>
          </cell>
          <cell r="H21">
            <v>16.29</v>
          </cell>
          <cell r="I21">
            <v>16.38</v>
          </cell>
          <cell r="J21">
            <v>16.489999999999998</v>
          </cell>
          <cell r="K21">
            <v>16.78</v>
          </cell>
          <cell r="L21">
            <v>17.149999999999999</v>
          </cell>
          <cell r="M21">
            <v>17.64</v>
          </cell>
          <cell r="N21">
            <v>18.232302399999998</v>
          </cell>
          <cell r="O21">
            <v>19.96543067</v>
          </cell>
          <cell r="Q21" t="str">
            <v>Yes</v>
          </cell>
        </row>
        <row r="22">
          <cell r="A22" t="str">
            <v>D20</v>
          </cell>
          <cell r="B22">
            <v>8.4002604099999996</v>
          </cell>
          <cell r="C22">
            <v>19.303999999999998</v>
          </cell>
          <cell r="D22">
            <v>0</v>
          </cell>
          <cell r="E22">
            <v>0</v>
          </cell>
          <cell r="G22">
            <v>15.358615820000001</v>
          </cell>
          <cell r="H22">
            <v>0</v>
          </cell>
          <cell r="I22">
            <v>0</v>
          </cell>
          <cell r="J22">
            <v>0</v>
          </cell>
          <cell r="K22">
            <v>0</v>
          </cell>
          <cell r="L22">
            <v>0</v>
          </cell>
          <cell r="M22">
            <v>0</v>
          </cell>
          <cell r="N22">
            <v>0</v>
          </cell>
          <cell r="O22">
            <v>0</v>
          </cell>
          <cell r="Q22" t="str">
            <v>No</v>
          </cell>
        </row>
        <row r="23">
          <cell r="A23" t="str">
            <v>D21</v>
          </cell>
          <cell r="B23">
            <v>4.0004999999999997</v>
          </cell>
          <cell r="C23">
            <v>4.32928202</v>
          </cell>
          <cell r="D23">
            <v>14.974717979999998</v>
          </cell>
          <cell r="E23">
            <v>14.97472</v>
          </cell>
          <cell r="G23">
            <v>14.974717979999999</v>
          </cell>
          <cell r="H23">
            <v>17.3</v>
          </cell>
          <cell r="I23">
            <v>17.8</v>
          </cell>
          <cell r="J23">
            <v>18.3</v>
          </cell>
          <cell r="K23">
            <v>19.3</v>
          </cell>
          <cell r="L23">
            <v>19.3</v>
          </cell>
          <cell r="M23">
            <v>19.3</v>
          </cell>
          <cell r="N23">
            <v>19.303999999999998</v>
          </cell>
          <cell r="O23">
            <v>19.303999999999998</v>
          </cell>
          <cell r="Q23" t="str">
            <v>Yes</v>
          </cell>
        </row>
        <row r="24">
          <cell r="A24" t="str">
            <v>D22</v>
          </cell>
          <cell r="B24">
            <v>15.84693092</v>
          </cell>
          <cell r="C24">
            <v>19.303999999999998</v>
          </cell>
          <cell r="D24">
            <v>0</v>
          </cell>
          <cell r="E24">
            <v>0</v>
          </cell>
          <cell r="G24">
            <v>10.31875</v>
          </cell>
          <cell r="H24">
            <v>0</v>
          </cell>
          <cell r="I24">
            <v>0</v>
          </cell>
          <cell r="J24">
            <v>0</v>
          </cell>
          <cell r="K24">
            <v>0</v>
          </cell>
          <cell r="L24">
            <v>0</v>
          </cell>
          <cell r="M24">
            <v>0</v>
          </cell>
          <cell r="N24">
            <v>0</v>
          </cell>
          <cell r="O24">
            <v>0</v>
          </cell>
          <cell r="Q24" t="str">
            <v>No</v>
          </cell>
        </row>
        <row r="25">
          <cell r="A25" t="str">
            <v>D23</v>
          </cell>
          <cell r="B25">
            <v>4.76928968</v>
          </cell>
          <cell r="C25">
            <v>9.1242171800000005</v>
          </cell>
          <cell r="D25">
            <v>10.179782819999998</v>
          </cell>
          <cell r="E25">
            <v>10.179779999999999</v>
          </cell>
          <cell r="G25">
            <v>10.17978282</v>
          </cell>
          <cell r="H25">
            <v>16.54</v>
          </cell>
          <cell r="I25">
            <v>17.2</v>
          </cell>
          <cell r="J25">
            <v>17.77</v>
          </cell>
          <cell r="K25">
            <v>18.72</v>
          </cell>
          <cell r="L25">
            <v>19.3</v>
          </cell>
          <cell r="M25">
            <v>19.3</v>
          </cell>
          <cell r="N25">
            <v>19.303999999999998</v>
          </cell>
          <cell r="O25">
            <v>19.303999999999998</v>
          </cell>
          <cell r="Q25" t="str">
            <v>Yes</v>
          </cell>
        </row>
        <row r="26">
          <cell r="A26" t="str">
            <v>D24</v>
          </cell>
          <cell r="B26">
            <v>6.35</v>
          </cell>
          <cell r="C26">
            <v>6.6787820199999999</v>
          </cell>
          <cell r="D26">
            <v>12.625217979999999</v>
          </cell>
          <cell r="E26">
            <v>12.625220000000001</v>
          </cell>
          <cell r="G26">
            <v>12.62521798</v>
          </cell>
          <cell r="H26">
            <v>14.95</v>
          </cell>
          <cell r="I26">
            <v>15.45</v>
          </cell>
          <cell r="J26">
            <v>15.95</v>
          </cell>
          <cell r="K26">
            <v>16.95</v>
          </cell>
          <cell r="L26">
            <v>17.95</v>
          </cell>
          <cell r="M26">
            <v>18.95</v>
          </cell>
          <cell r="N26">
            <v>19.303999999999998</v>
          </cell>
          <cell r="O26">
            <v>19.303999999999998</v>
          </cell>
          <cell r="Q26" t="str">
            <v>Yes</v>
          </cell>
        </row>
        <row r="27">
          <cell r="A27" t="str">
            <v>D25</v>
          </cell>
          <cell r="B27">
            <v>12.31874854</v>
          </cell>
          <cell r="C27">
            <v>7.6636743999999997</v>
          </cell>
          <cell r="D27">
            <v>11.640325599999999</v>
          </cell>
          <cell r="E27">
            <v>11.640330000000001</v>
          </cell>
          <cell r="G27">
            <v>11.640325600000001</v>
          </cell>
          <cell r="H27">
            <v>15.52</v>
          </cell>
          <cell r="I27">
            <v>15.83</v>
          </cell>
          <cell r="J27">
            <v>16.059999999999999</v>
          </cell>
          <cell r="K27">
            <v>16.34</v>
          </cell>
          <cell r="L27">
            <v>16.440000000000001</v>
          </cell>
          <cell r="M27">
            <v>16.53</v>
          </cell>
          <cell r="N27">
            <v>16.616773460000001</v>
          </cell>
          <cell r="O27">
            <v>16.704262100000001</v>
          </cell>
          <cell r="Q27" t="str">
            <v>Yes</v>
          </cell>
        </row>
        <row r="28">
          <cell r="A28" t="str">
            <v>D26</v>
          </cell>
          <cell r="B28">
            <v>6.2229999999999999</v>
          </cell>
          <cell r="C28">
            <v>7.2261224999999998</v>
          </cell>
          <cell r="D28">
            <v>12.0778775</v>
          </cell>
          <cell r="E28">
            <v>12.07788</v>
          </cell>
          <cell r="G28">
            <v>12.0778775</v>
          </cell>
          <cell r="H28">
            <v>13.69</v>
          </cell>
          <cell r="I28">
            <v>13.98</v>
          </cell>
          <cell r="J28">
            <v>14.27</v>
          </cell>
          <cell r="K28">
            <v>14.85</v>
          </cell>
          <cell r="L28">
            <v>15.42</v>
          </cell>
          <cell r="M28">
            <v>16</v>
          </cell>
          <cell r="N28">
            <v>19.303999999999998</v>
          </cell>
          <cell r="O28">
            <v>19.303999999999998</v>
          </cell>
          <cell r="Q28" t="str">
            <v>Yes</v>
          </cell>
        </row>
        <row r="29">
          <cell r="A29" t="str">
            <v>D27</v>
          </cell>
          <cell r="B29">
            <v>12.167460289999999</v>
          </cell>
          <cell r="C29">
            <v>13.082602639999999</v>
          </cell>
          <cell r="D29">
            <v>0</v>
          </cell>
          <cell r="E29">
            <v>0</v>
          </cell>
          <cell r="G29">
            <v>11.68790767</v>
          </cell>
          <cell r="H29">
            <v>0</v>
          </cell>
          <cell r="I29">
            <v>0</v>
          </cell>
          <cell r="J29">
            <v>0</v>
          </cell>
          <cell r="K29">
            <v>14.25</v>
          </cell>
          <cell r="L29">
            <v>14.56</v>
          </cell>
          <cell r="M29">
            <v>14.88</v>
          </cell>
          <cell r="N29">
            <v>15.19672954</v>
          </cell>
          <cell r="O29">
            <v>15.51065277</v>
          </cell>
          <cell r="Q29" t="str">
            <v>Yes</v>
          </cell>
        </row>
        <row r="30">
          <cell r="A30" t="str">
            <v>D28</v>
          </cell>
          <cell r="B30">
            <v>15.847060000000001</v>
          </cell>
          <cell r="C30">
            <v>6.35</v>
          </cell>
          <cell r="D30">
            <v>12.953999999999999</v>
          </cell>
          <cell r="E30">
            <v>12.954000000000001</v>
          </cell>
          <cell r="G30">
            <v>12.954000000000001</v>
          </cell>
          <cell r="H30">
            <v>14.76</v>
          </cell>
          <cell r="I30">
            <v>14.92</v>
          </cell>
          <cell r="J30">
            <v>15.09</v>
          </cell>
          <cell r="K30">
            <v>15.42</v>
          </cell>
          <cell r="L30">
            <v>15.74</v>
          </cell>
          <cell r="M30">
            <v>16.07</v>
          </cell>
          <cell r="N30">
            <v>16.400874850000001</v>
          </cell>
          <cell r="O30">
            <v>16.729020599999998</v>
          </cell>
          <cell r="Q30" t="str">
            <v>Yes</v>
          </cell>
        </row>
        <row r="31">
          <cell r="A31" t="str">
            <v>D29</v>
          </cell>
          <cell r="B31">
            <v>4.0640000000000001</v>
          </cell>
          <cell r="C31">
            <v>19.303999999999998</v>
          </cell>
          <cell r="D31">
            <v>0</v>
          </cell>
          <cell r="E31">
            <v>0</v>
          </cell>
          <cell r="G31">
            <v>9.6519999999999992</v>
          </cell>
          <cell r="H31">
            <v>0</v>
          </cell>
          <cell r="I31">
            <v>0</v>
          </cell>
          <cell r="J31">
            <v>0</v>
          </cell>
          <cell r="K31">
            <v>0</v>
          </cell>
          <cell r="L31">
            <v>19.3</v>
          </cell>
          <cell r="M31">
            <v>19.3</v>
          </cell>
          <cell r="N31">
            <v>19.303999999999998</v>
          </cell>
          <cell r="O31">
            <v>19.303999999999998</v>
          </cell>
          <cell r="Q31" t="str">
            <v>Yes</v>
          </cell>
        </row>
        <row r="32">
          <cell r="A32" t="str">
            <v>D30</v>
          </cell>
          <cell r="B32">
            <v>10.012767719999999</v>
          </cell>
          <cell r="C32">
            <v>8.3235463099999993</v>
          </cell>
          <cell r="D32">
            <v>10.980453689999999</v>
          </cell>
          <cell r="E32">
            <v>10.980449999999999</v>
          </cell>
          <cell r="G32">
            <v>10.980453689999999</v>
          </cell>
          <cell r="H32">
            <v>13.81</v>
          </cell>
          <cell r="I32">
            <v>13.94</v>
          </cell>
          <cell r="J32">
            <v>14.02</v>
          </cell>
          <cell r="K32">
            <v>14.2</v>
          </cell>
          <cell r="L32">
            <v>14.37</v>
          </cell>
          <cell r="M32">
            <v>14.54</v>
          </cell>
          <cell r="N32">
            <v>14.7145128</v>
          </cell>
          <cell r="O32">
            <v>16.9409916</v>
          </cell>
          <cell r="Q32" t="str">
            <v>Yes</v>
          </cell>
        </row>
        <row r="33">
          <cell r="A33" t="str">
            <v>D31</v>
          </cell>
          <cell r="B33">
            <v>12.167460289999999</v>
          </cell>
          <cell r="C33">
            <v>7.6160923299999999</v>
          </cell>
          <cell r="D33">
            <v>11.687907669999998</v>
          </cell>
          <cell r="E33">
            <v>11.68791</v>
          </cell>
          <cell r="G33">
            <v>11.68790767</v>
          </cell>
          <cell r="H33">
            <v>13.62</v>
          </cell>
          <cell r="I33">
            <v>13.78</v>
          </cell>
          <cell r="J33">
            <v>13.94</v>
          </cell>
          <cell r="K33">
            <v>14.25</v>
          </cell>
          <cell r="L33">
            <v>14.56</v>
          </cell>
          <cell r="M33">
            <v>14.88</v>
          </cell>
          <cell r="N33">
            <v>15.191381399999999</v>
          </cell>
          <cell r="O33">
            <v>15.50530464</v>
          </cell>
          <cell r="Q33" t="str">
            <v>Yes</v>
          </cell>
        </row>
        <row r="34">
          <cell r="A34" t="str">
            <v>D32</v>
          </cell>
          <cell r="B34">
            <v>3.1749999999999998</v>
          </cell>
          <cell r="C34">
            <v>3.1749999999999998</v>
          </cell>
          <cell r="D34">
            <v>16.128999999999998</v>
          </cell>
          <cell r="E34">
            <v>16.129000000000001</v>
          </cell>
          <cell r="G34">
            <v>16.129000000000001</v>
          </cell>
          <cell r="H34">
            <v>19.079999999999998</v>
          </cell>
          <cell r="I34">
            <v>19.23</v>
          </cell>
          <cell r="J34">
            <v>19.3</v>
          </cell>
          <cell r="K34">
            <v>19.3</v>
          </cell>
          <cell r="L34">
            <v>19.3</v>
          </cell>
          <cell r="M34">
            <v>19.3</v>
          </cell>
          <cell r="N34">
            <v>19.303999999999998</v>
          </cell>
          <cell r="O34">
            <v>19.303999999999998</v>
          </cell>
          <cell r="Q34" t="str">
            <v>Yes</v>
          </cell>
        </row>
        <row r="35">
          <cell r="A35" t="str">
            <v>D33</v>
          </cell>
          <cell r="B35">
            <v>1.5874999999999999</v>
          </cell>
          <cell r="C35">
            <v>1.5874999999999999</v>
          </cell>
          <cell r="D35">
            <v>17.7165</v>
          </cell>
          <cell r="E35">
            <v>17.7165</v>
          </cell>
          <cell r="G35">
            <v>17.7165</v>
          </cell>
          <cell r="H35">
            <v>19.3</v>
          </cell>
          <cell r="I35">
            <v>19.3</v>
          </cell>
          <cell r="J35">
            <v>19.3</v>
          </cell>
          <cell r="K35">
            <v>19.3</v>
          </cell>
          <cell r="L35">
            <v>19.3</v>
          </cell>
          <cell r="M35">
            <v>19.3</v>
          </cell>
          <cell r="N35">
            <v>19.303999999999998</v>
          </cell>
          <cell r="O35">
            <v>19.303999999999998</v>
          </cell>
          <cell r="Q35" t="str">
            <v>Yes</v>
          </cell>
        </row>
        <row r="36">
          <cell r="A36" t="str">
            <v>D34</v>
          </cell>
          <cell r="B36">
            <v>9.5250000000000004</v>
          </cell>
          <cell r="C36">
            <v>11.90625</v>
          </cell>
          <cell r="D36">
            <v>7.3977499999999985</v>
          </cell>
          <cell r="E36">
            <v>7.3977500000000003</v>
          </cell>
          <cell r="G36">
            <v>7.3977500000000003</v>
          </cell>
          <cell r="H36">
            <v>13.24</v>
          </cell>
          <cell r="I36">
            <v>13.83</v>
          </cell>
          <cell r="J36">
            <v>14.34</v>
          </cell>
          <cell r="K36">
            <v>15.16</v>
          </cell>
          <cell r="L36">
            <v>15.78</v>
          </cell>
          <cell r="M36">
            <v>16.25</v>
          </cell>
          <cell r="N36">
            <v>16.581975610000001</v>
          </cell>
          <cell r="O36">
            <v>16.799877420000001</v>
          </cell>
          <cell r="Q36" t="str">
            <v>Yes</v>
          </cell>
        </row>
        <row r="37">
          <cell r="A37" t="str">
            <v>D35 AM</v>
          </cell>
          <cell r="B37">
            <v>8.6658122300000002</v>
          </cell>
          <cell r="C37">
            <v>5.0000807600000003</v>
          </cell>
          <cell r="D37">
            <v>0</v>
          </cell>
          <cell r="E37">
            <v>15.32394</v>
          </cell>
          <cell r="G37">
            <v>14.303919240000001</v>
          </cell>
          <cell r="H37">
            <v>14.3</v>
          </cell>
          <cell r="I37">
            <v>15.17</v>
          </cell>
          <cell r="J37">
            <v>15.3</v>
          </cell>
          <cell r="K37">
            <v>15.32</v>
          </cell>
          <cell r="L37">
            <v>15.33</v>
          </cell>
          <cell r="M37">
            <v>15.34</v>
          </cell>
          <cell r="N37">
            <v>15.356362710000001</v>
          </cell>
          <cell r="O37">
            <v>19.050118659999999</v>
          </cell>
          <cell r="Q37" t="str">
            <v>Yes</v>
          </cell>
        </row>
        <row r="38">
          <cell r="A38" t="str">
            <v>D36</v>
          </cell>
          <cell r="B38">
            <v>4.1709401799999997</v>
          </cell>
          <cell r="C38">
            <v>19.303999999999998</v>
          </cell>
          <cell r="D38">
            <v>0</v>
          </cell>
          <cell r="E38">
            <v>0</v>
          </cell>
          <cell r="G38">
            <v>10.31875</v>
          </cell>
          <cell r="H38">
            <v>0</v>
          </cell>
          <cell r="I38">
            <v>0</v>
          </cell>
          <cell r="J38">
            <v>0</v>
          </cell>
          <cell r="K38">
            <v>0</v>
          </cell>
          <cell r="L38">
            <v>0</v>
          </cell>
          <cell r="M38">
            <v>0</v>
          </cell>
          <cell r="N38">
            <v>0</v>
          </cell>
          <cell r="O38">
            <v>0</v>
          </cell>
          <cell r="Q38" t="str">
            <v>No</v>
          </cell>
        </row>
        <row r="39">
          <cell r="A39" t="str">
            <v>D37</v>
          </cell>
          <cell r="B39">
            <v>16.363212959999998</v>
          </cell>
          <cell r="C39">
            <v>12.5984</v>
          </cell>
          <cell r="D39">
            <v>6.7055999999999987</v>
          </cell>
          <cell r="E39">
            <v>6.7055999999999996</v>
          </cell>
          <cell r="G39">
            <v>6.7055999999999996</v>
          </cell>
          <cell r="H39">
            <v>12.37</v>
          </cell>
          <cell r="I39">
            <v>12.94</v>
          </cell>
          <cell r="J39">
            <v>13.42</v>
          </cell>
          <cell r="K39">
            <v>14.2</v>
          </cell>
          <cell r="L39">
            <v>14.78</v>
          </cell>
          <cell r="M39">
            <v>15.2</v>
          </cell>
          <cell r="N39">
            <v>15.49411523</v>
          </cell>
          <cell r="O39">
            <v>15.66506427</v>
          </cell>
          <cell r="Q39" t="str">
            <v>Yes</v>
          </cell>
        </row>
        <row r="40">
          <cell r="A40" t="str">
            <v>D38</v>
          </cell>
          <cell r="B40">
            <v>13.2842</v>
          </cell>
          <cell r="C40">
            <v>5.7023000000000001</v>
          </cell>
          <cell r="D40">
            <v>13.601699999999997</v>
          </cell>
          <cell r="E40">
            <v>13.601699999999999</v>
          </cell>
          <cell r="G40">
            <v>13.601699999999999</v>
          </cell>
          <cell r="H40">
            <v>15.2</v>
          </cell>
          <cell r="I40">
            <v>15.21</v>
          </cell>
          <cell r="J40">
            <v>15.23</v>
          </cell>
          <cell r="K40">
            <v>15.25</v>
          </cell>
          <cell r="L40">
            <v>15.28</v>
          </cell>
          <cell r="M40">
            <v>17.03</v>
          </cell>
          <cell r="N40">
            <v>17.223177960000001</v>
          </cell>
          <cell r="O40">
            <v>17.249363880000001</v>
          </cell>
          <cell r="Q40" t="str">
            <v>Yes</v>
          </cell>
        </row>
        <row r="41">
          <cell r="A41" t="str">
            <v>D39</v>
          </cell>
          <cell r="B41">
            <v>3.3814414300000002</v>
          </cell>
          <cell r="C41">
            <v>19.303999999999998</v>
          </cell>
          <cell r="D41">
            <v>0</v>
          </cell>
          <cell r="E41">
            <v>0</v>
          </cell>
          <cell r="G41">
            <v>12.403029999999999</v>
          </cell>
          <cell r="H41">
            <v>0</v>
          </cell>
          <cell r="I41">
            <v>0</v>
          </cell>
          <cell r="J41">
            <v>0</v>
          </cell>
          <cell r="K41">
            <v>0</v>
          </cell>
          <cell r="L41">
            <v>0</v>
          </cell>
          <cell r="M41">
            <v>0</v>
          </cell>
          <cell r="N41">
            <v>19.303999999999998</v>
          </cell>
          <cell r="O41">
            <v>19.303999999999998</v>
          </cell>
          <cell r="Q41" t="str">
            <v>Yes</v>
          </cell>
        </row>
        <row r="42">
          <cell r="A42" t="str">
            <v>D40</v>
          </cell>
          <cell r="B42">
            <v>25.1062504</v>
          </cell>
          <cell r="C42">
            <v>7.9374567200000001</v>
          </cell>
          <cell r="D42">
            <v>11.366543279999998</v>
          </cell>
          <cell r="E42">
            <v>11.366540000000001</v>
          </cell>
          <cell r="G42">
            <v>11.36654328</v>
          </cell>
          <cell r="H42">
            <v>14.364055779999999</v>
          </cell>
          <cell r="I42">
            <v>14.69716801</v>
          </cell>
          <cell r="J42">
            <v>15.00938989</v>
          </cell>
          <cell r="K42">
            <v>15.575478309999999</v>
          </cell>
          <cell r="L42">
            <v>16.069665050000001</v>
          </cell>
          <cell r="M42">
            <v>16.497634179999999</v>
          </cell>
          <cell r="N42">
            <v>16.8638361</v>
          </cell>
          <cell r="O42">
            <v>17.178061419999999</v>
          </cell>
          <cell r="Q42" t="str">
            <v>Yes</v>
          </cell>
        </row>
        <row r="43">
          <cell r="A43" t="str">
            <v>D41</v>
          </cell>
          <cell r="B43">
            <v>6.6075506300000004</v>
          </cell>
          <cell r="C43">
            <v>7.6385930499999999</v>
          </cell>
          <cell r="D43">
            <v>11.665406949999998</v>
          </cell>
          <cell r="E43">
            <v>11.66541</v>
          </cell>
          <cell r="G43">
            <v>11.665406949999999</v>
          </cell>
          <cell r="H43">
            <v>13.9</v>
          </cell>
          <cell r="I43">
            <v>14.747999999999999</v>
          </cell>
          <cell r="J43">
            <v>15.406000000000001</v>
          </cell>
          <cell r="K43">
            <v>16.21</v>
          </cell>
          <cell r="L43">
            <v>16.670000000000002</v>
          </cell>
          <cell r="M43">
            <v>16.899999999999999</v>
          </cell>
          <cell r="N43">
            <v>19.303999999999998</v>
          </cell>
          <cell r="O43">
            <v>19.303999999999998</v>
          </cell>
          <cell r="Q43" t="str">
            <v>Yes</v>
          </cell>
        </row>
        <row r="44">
          <cell r="A44" t="str">
            <v>D42</v>
          </cell>
          <cell r="B44">
            <v>18.764371130000001</v>
          </cell>
          <cell r="C44">
            <v>6.8755873300000001</v>
          </cell>
          <cell r="D44">
            <v>12.428412669999998</v>
          </cell>
          <cell r="E44">
            <v>12.42841</v>
          </cell>
          <cell r="G44">
            <v>12.42841267</v>
          </cell>
          <cell r="H44">
            <v>15.38</v>
          </cell>
          <cell r="I44">
            <v>15.53</v>
          </cell>
          <cell r="J44">
            <v>15.6</v>
          </cell>
          <cell r="K44">
            <v>15.68</v>
          </cell>
          <cell r="L44">
            <v>15.76</v>
          </cell>
          <cell r="M44">
            <v>15.84</v>
          </cell>
          <cell r="N44">
            <v>15.914264429999999</v>
          </cell>
          <cell r="O44">
            <v>15.992966129999999</v>
          </cell>
          <cell r="Q44" t="str">
            <v>Yes</v>
          </cell>
        </row>
        <row r="45">
          <cell r="A45" t="str">
            <v>D43 AM</v>
          </cell>
          <cell r="B45">
            <v>12.75344321</v>
          </cell>
          <cell r="C45">
            <v>6.3058682199999998</v>
          </cell>
          <cell r="D45">
            <v>0</v>
          </cell>
          <cell r="E45">
            <v>13.26741</v>
          </cell>
          <cell r="G45">
            <v>12.99813178</v>
          </cell>
          <cell r="H45">
            <v>12.7</v>
          </cell>
          <cell r="I45">
            <v>13.86</v>
          </cell>
          <cell r="J45">
            <v>14</v>
          </cell>
          <cell r="K45">
            <v>14.01</v>
          </cell>
          <cell r="L45">
            <v>14.02</v>
          </cell>
          <cell r="M45">
            <v>14.04</v>
          </cell>
          <cell r="N45">
            <v>14.050578379999999</v>
          </cell>
          <cell r="O45">
            <v>14.063669089999999</v>
          </cell>
          <cell r="Q45" t="str">
            <v>Yes</v>
          </cell>
        </row>
        <row r="46">
          <cell r="A46" t="str">
            <v>D44</v>
          </cell>
          <cell r="B46">
            <v>0</v>
          </cell>
          <cell r="C46">
            <v>19.303999999999998</v>
          </cell>
          <cell r="D46">
            <v>0</v>
          </cell>
          <cell r="E46">
            <v>0</v>
          </cell>
          <cell r="G46">
            <v>19.303999999999998</v>
          </cell>
          <cell r="H46">
            <v>0</v>
          </cell>
          <cell r="I46">
            <v>0</v>
          </cell>
          <cell r="J46">
            <v>0</v>
          </cell>
          <cell r="K46">
            <v>0</v>
          </cell>
          <cell r="L46">
            <v>0</v>
          </cell>
          <cell r="M46">
            <v>0</v>
          </cell>
          <cell r="N46">
            <v>0</v>
          </cell>
          <cell r="O46">
            <v>0</v>
          </cell>
          <cell r="Q46" t="str">
            <v>No</v>
          </cell>
        </row>
        <row r="47">
          <cell r="A47" t="str">
            <v>D45</v>
          </cell>
          <cell r="B47">
            <v>16.017458659999999</v>
          </cell>
          <cell r="C47">
            <v>7.6238580599999999</v>
          </cell>
          <cell r="D47">
            <v>11.680141939999999</v>
          </cell>
          <cell r="E47">
            <v>11.68014</v>
          </cell>
          <cell r="G47">
            <v>11.68014194</v>
          </cell>
          <cell r="H47">
            <v>13.7</v>
          </cell>
          <cell r="I47">
            <v>13.78</v>
          </cell>
          <cell r="J47">
            <v>13.86</v>
          </cell>
          <cell r="K47">
            <v>14.02</v>
          </cell>
          <cell r="L47">
            <v>14.19</v>
          </cell>
          <cell r="M47">
            <v>14.5</v>
          </cell>
          <cell r="N47">
            <v>15.01771514</v>
          </cell>
          <cell r="O47">
            <v>15.802166740000001</v>
          </cell>
          <cell r="Q47" t="str">
            <v>Yes</v>
          </cell>
        </row>
        <row r="48">
          <cell r="A48" t="str">
            <v>D46</v>
          </cell>
          <cell r="B48">
            <v>16.017458659999999</v>
          </cell>
          <cell r="C48">
            <v>7.6238580599999999</v>
          </cell>
          <cell r="D48">
            <v>0</v>
          </cell>
          <cell r="E48">
            <v>0</v>
          </cell>
          <cell r="G48">
            <v>11.68014194</v>
          </cell>
          <cell r="H48">
            <v>0</v>
          </cell>
          <cell r="I48">
            <v>0</v>
          </cell>
          <cell r="J48">
            <v>0</v>
          </cell>
          <cell r="K48">
            <v>0</v>
          </cell>
          <cell r="L48">
            <v>14.19</v>
          </cell>
          <cell r="M48">
            <v>14.5</v>
          </cell>
          <cell r="N48">
            <v>15.01771514</v>
          </cell>
          <cell r="O48">
            <v>15.802166740000001</v>
          </cell>
          <cell r="Q48" t="str">
            <v>Yes</v>
          </cell>
        </row>
        <row r="49">
          <cell r="A49" t="str">
            <v>D47</v>
          </cell>
          <cell r="B49">
            <v>20.380960000000002</v>
          </cell>
          <cell r="C49">
            <v>10.871179160000001</v>
          </cell>
          <cell r="D49">
            <v>8.432820839999998</v>
          </cell>
          <cell r="E49">
            <v>8.4328199999999995</v>
          </cell>
          <cell r="G49">
            <v>8.4328208399999998</v>
          </cell>
          <cell r="H49">
            <v>11.26</v>
          </cell>
          <cell r="I49">
            <v>11.39</v>
          </cell>
          <cell r="J49">
            <v>11.44</v>
          </cell>
          <cell r="K49">
            <v>11.48</v>
          </cell>
          <cell r="L49">
            <v>11.52</v>
          </cell>
          <cell r="M49">
            <v>11.57</v>
          </cell>
          <cell r="N49">
            <v>11.610316920000001</v>
          </cell>
          <cell r="O49">
            <v>11.653977859999999</v>
          </cell>
          <cell r="Q49" t="str">
            <v>No</v>
          </cell>
        </row>
        <row r="50">
          <cell r="A50" t="str">
            <v>D48</v>
          </cell>
          <cell r="B50">
            <v>7.0664743400000001</v>
          </cell>
          <cell r="C50">
            <v>7.8407379700000002</v>
          </cell>
          <cell r="D50">
            <v>11.463262029999999</v>
          </cell>
          <cell r="E50">
            <v>11.46326</v>
          </cell>
          <cell r="G50">
            <v>11.463262029999999</v>
          </cell>
          <cell r="H50">
            <v>14.91</v>
          </cell>
          <cell r="I50">
            <v>15.15</v>
          </cell>
          <cell r="J50">
            <v>15.31</v>
          </cell>
          <cell r="K50">
            <v>15.93</v>
          </cell>
          <cell r="L50">
            <v>18.100000000000001</v>
          </cell>
          <cell r="M50">
            <v>18.899999999999999</v>
          </cell>
          <cell r="N50">
            <v>19.28844436</v>
          </cell>
          <cell r="O50">
            <v>19.303999999999998</v>
          </cell>
          <cell r="Q50" t="str">
            <v>Yes</v>
          </cell>
        </row>
        <row r="51">
          <cell r="A51" t="str">
            <v>D49</v>
          </cell>
          <cell r="B51">
            <v>17.334400980000002</v>
          </cell>
          <cell r="C51">
            <v>6.35</v>
          </cell>
          <cell r="D51">
            <v>12.953999999999999</v>
          </cell>
          <cell r="E51">
            <v>12.954000000000001</v>
          </cell>
          <cell r="G51">
            <v>12.954000000000001</v>
          </cell>
          <cell r="H51">
            <v>13.75</v>
          </cell>
          <cell r="I51">
            <v>13.75</v>
          </cell>
          <cell r="J51">
            <v>13.75</v>
          </cell>
          <cell r="K51">
            <v>13.96</v>
          </cell>
          <cell r="L51">
            <v>15.15</v>
          </cell>
          <cell r="M51">
            <v>15.5</v>
          </cell>
          <cell r="N51">
            <v>15.82549053</v>
          </cell>
          <cell r="O51">
            <v>16.15356547</v>
          </cell>
          <cell r="Q51" t="str">
            <v>Yes</v>
          </cell>
        </row>
        <row r="52">
          <cell r="A52" t="str">
            <v>D50</v>
          </cell>
          <cell r="B52">
            <v>10.587453030000001</v>
          </cell>
          <cell r="C52">
            <v>10.095992000000001</v>
          </cell>
          <cell r="D52">
            <v>9.2080079999999978</v>
          </cell>
          <cell r="E52">
            <v>9.2080099999999998</v>
          </cell>
          <cell r="G52">
            <v>9.2080079999999995</v>
          </cell>
          <cell r="H52">
            <v>13.83</v>
          </cell>
          <cell r="I52">
            <v>14.26</v>
          </cell>
          <cell r="J52">
            <v>14.6</v>
          </cell>
          <cell r="K52">
            <v>15.11</v>
          </cell>
          <cell r="L52">
            <v>15.41</v>
          </cell>
          <cell r="M52">
            <v>15.55</v>
          </cell>
          <cell r="N52">
            <v>17.484105020000001</v>
          </cell>
          <cell r="O52">
            <v>17.557461079999999</v>
          </cell>
          <cell r="Q52" t="str">
            <v>Yes</v>
          </cell>
        </row>
        <row r="53">
          <cell r="A53" t="str">
            <v>D51</v>
          </cell>
          <cell r="B53">
            <v>3.1749999999999998</v>
          </cell>
          <cell r="C53">
            <v>19.303999999999998</v>
          </cell>
          <cell r="D53">
            <v>0</v>
          </cell>
          <cell r="E53">
            <v>12.954000000000001</v>
          </cell>
          <cell r="G53">
            <v>16.129000000000001</v>
          </cell>
          <cell r="H53">
            <v>0</v>
          </cell>
          <cell r="I53">
            <v>0</v>
          </cell>
          <cell r="J53">
            <v>0</v>
          </cell>
          <cell r="K53">
            <v>19.3</v>
          </cell>
          <cell r="L53">
            <v>19.3</v>
          </cell>
          <cell r="M53">
            <v>19.3</v>
          </cell>
          <cell r="N53">
            <v>19.303999999999998</v>
          </cell>
          <cell r="O53">
            <v>19.303999999999998</v>
          </cell>
          <cell r="Q53" t="str">
            <v>Yes</v>
          </cell>
        </row>
        <row r="54">
          <cell r="A54" t="str">
            <v>D52</v>
          </cell>
          <cell r="B54">
            <v>4.7625000000000002</v>
          </cell>
          <cell r="C54">
            <v>4.7625000000000002</v>
          </cell>
          <cell r="D54">
            <v>14.541499999999999</v>
          </cell>
          <cell r="E54">
            <v>14.541499999999999</v>
          </cell>
          <cell r="G54">
            <v>14.541499999999999</v>
          </cell>
          <cell r="H54">
            <v>15.34</v>
          </cell>
          <cell r="I54">
            <v>15.34</v>
          </cell>
          <cell r="J54">
            <v>15.34</v>
          </cell>
          <cell r="K54">
            <v>15.34</v>
          </cell>
          <cell r="L54">
            <v>19.3</v>
          </cell>
          <cell r="M54">
            <v>19.3</v>
          </cell>
          <cell r="N54">
            <v>19.303999999999998</v>
          </cell>
          <cell r="O54">
            <v>19.303999999999998</v>
          </cell>
          <cell r="Q54" t="str">
            <v>Yes</v>
          </cell>
        </row>
        <row r="55">
          <cell r="A55" t="str">
            <v>D53</v>
          </cell>
          <cell r="B55">
            <v>7.3848743900000002</v>
          </cell>
          <cell r="C55">
            <v>19.303999999999998</v>
          </cell>
          <cell r="D55">
            <v>0</v>
          </cell>
          <cell r="E55">
            <v>0</v>
          </cell>
          <cell r="G55">
            <v>9.6519999999999992</v>
          </cell>
          <cell r="H55">
            <v>0</v>
          </cell>
          <cell r="I55">
            <v>0</v>
          </cell>
          <cell r="J55">
            <v>0</v>
          </cell>
          <cell r="K55">
            <v>0</v>
          </cell>
          <cell r="L55">
            <v>0</v>
          </cell>
          <cell r="M55">
            <v>0</v>
          </cell>
          <cell r="N55">
            <v>0</v>
          </cell>
          <cell r="O55">
            <v>0</v>
          </cell>
          <cell r="Q55" t="str">
            <v>Yes</v>
          </cell>
        </row>
        <row r="56">
          <cell r="A56" t="str">
            <v>D54</v>
          </cell>
          <cell r="B56">
            <v>14.2875</v>
          </cell>
          <cell r="C56">
            <v>7.4013006299999997</v>
          </cell>
          <cell r="D56">
            <v>11.902699369999999</v>
          </cell>
          <cell r="E56">
            <v>11.902699999999999</v>
          </cell>
          <cell r="G56">
            <v>11.902699370000001</v>
          </cell>
          <cell r="H56">
            <v>12.7</v>
          </cell>
          <cell r="I56">
            <v>12.74</v>
          </cell>
          <cell r="J56">
            <v>12.83</v>
          </cell>
          <cell r="K56">
            <v>13.19</v>
          </cell>
          <cell r="L56">
            <v>13.85</v>
          </cell>
          <cell r="M56">
            <v>14.79</v>
          </cell>
          <cell r="N56">
            <v>15.25051272</v>
          </cell>
          <cell r="O56">
            <v>15.357258160000001</v>
          </cell>
          <cell r="Q56" t="str">
            <v>Yes</v>
          </cell>
        </row>
        <row r="57">
          <cell r="A57" t="str">
            <v>D55</v>
          </cell>
          <cell r="B57">
            <v>24.582487489999998</v>
          </cell>
          <cell r="C57">
            <v>11.61844988</v>
          </cell>
          <cell r="D57">
            <v>7.6855501199999985</v>
          </cell>
          <cell r="E57">
            <v>7.6855500000000001</v>
          </cell>
          <cell r="G57">
            <v>7.6855501200000003</v>
          </cell>
          <cell r="H57">
            <v>10.64</v>
          </cell>
          <cell r="I57">
            <v>10.83</v>
          </cell>
          <cell r="J57">
            <v>11.02</v>
          </cell>
          <cell r="K57">
            <v>11.4</v>
          </cell>
          <cell r="L57">
            <v>11.79</v>
          </cell>
          <cell r="M57">
            <v>12.17</v>
          </cell>
          <cell r="N57">
            <v>12.554715399999999</v>
          </cell>
          <cell r="O57">
            <v>12.93857944</v>
          </cell>
          <cell r="Q57" t="str">
            <v>No</v>
          </cell>
        </row>
        <row r="58">
          <cell r="A58" t="str">
            <v>D56</v>
          </cell>
          <cell r="B58">
            <v>7.0868404900000002</v>
          </cell>
          <cell r="C58">
            <v>8.1612954200000001</v>
          </cell>
          <cell r="D58">
            <v>11.142704579999998</v>
          </cell>
          <cell r="E58">
            <v>11.1427</v>
          </cell>
          <cell r="G58">
            <v>11.14270458</v>
          </cell>
          <cell r="H58">
            <v>16.489999999999998</v>
          </cell>
          <cell r="I58">
            <v>17.02</v>
          </cell>
          <cell r="J58">
            <v>17.46</v>
          </cell>
          <cell r="K58">
            <v>18.16</v>
          </cell>
          <cell r="L58">
            <v>18.670000000000002</v>
          </cell>
          <cell r="M58">
            <v>19.010000000000002</v>
          </cell>
          <cell r="N58">
            <v>19.280731159999998</v>
          </cell>
          <cell r="O58">
            <v>19.303999999999998</v>
          </cell>
          <cell r="Q58" t="str">
            <v>Yes</v>
          </cell>
        </row>
        <row r="59">
          <cell r="A59" t="str">
            <v>D57</v>
          </cell>
          <cell r="B59">
            <v>0</v>
          </cell>
          <cell r="C59">
            <v>1.5874999999999999</v>
          </cell>
          <cell r="D59">
            <v>0</v>
          </cell>
          <cell r="E59">
            <v>0</v>
          </cell>
          <cell r="G59">
            <v>17.7165</v>
          </cell>
          <cell r="H59">
            <v>19.3</v>
          </cell>
          <cell r="I59">
            <v>19.3</v>
          </cell>
          <cell r="J59">
            <v>19.3</v>
          </cell>
          <cell r="K59">
            <v>19.3</v>
          </cell>
          <cell r="L59">
            <v>19.3</v>
          </cell>
          <cell r="M59">
            <v>19.3</v>
          </cell>
          <cell r="N59">
            <v>19.303999999999998</v>
          </cell>
          <cell r="O59">
            <v>19.303999999999998</v>
          </cell>
          <cell r="Q59" t="str">
            <v>Yes</v>
          </cell>
        </row>
        <row r="60">
          <cell r="A60" t="str">
            <v>D58</v>
          </cell>
          <cell r="B60">
            <v>9.4593762300000002</v>
          </cell>
          <cell r="C60">
            <v>19.303999999999998</v>
          </cell>
          <cell r="D60">
            <v>0</v>
          </cell>
          <cell r="E60">
            <v>0</v>
          </cell>
          <cell r="G60">
            <v>10.57176905</v>
          </cell>
          <cell r="H60">
            <v>0</v>
          </cell>
          <cell r="I60">
            <v>0</v>
          </cell>
          <cell r="J60">
            <v>0</v>
          </cell>
          <cell r="K60">
            <v>0</v>
          </cell>
          <cell r="L60">
            <v>0</v>
          </cell>
          <cell r="M60">
            <v>0</v>
          </cell>
          <cell r="N60">
            <v>0</v>
          </cell>
          <cell r="O60">
            <v>0</v>
          </cell>
          <cell r="Q60" t="str">
            <v>No</v>
          </cell>
        </row>
        <row r="61">
          <cell r="A61" t="str">
            <v>D59</v>
          </cell>
          <cell r="B61">
            <v>10.48332697</v>
          </cell>
          <cell r="C61">
            <v>9.5302808500000005</v>
          </cell>
          <cell r="D61">
            <v>0</v>
          </cell>
          <cell r="E61">
            <v>0</v>
          </cell>
          <cell r="G61">
            <v>9.7737191499999998</v>
          </cell>
          <cell r="H61">
            <v>13.24</v>
          </cell>
          <cell r="I61">
            <v>13.48</v>
          </cell>
          <cell r="J61">
            <v>13.69</v>
          </cell>
          <cell r="K61">
            <v>14.12</v>
          </cell>
          <cell r="L61">
            <v>14.54</v>
          </cell>
          <cell r="M61">
            <v>14.96</v>
          </cell>
          <cell r="N61">
            <v>15.392381779999999</v>
          </cell>
          <cell r="O61">
            <v>15.849320909999999</v>
          </cell>
          <cell r="Q61" t="str">
            <v>Yes</v>
          </cell>
        </row>
        <row r="62">
          <cell r="A62" t="str">
            <v>D60</v>
          </cell>
          <cell r="B62">
            <v>14.31251761</v>
          </cell>
          <cell r="C62">
            <v>9.5250353299999997</v>
          </cell>
          <cell r="D62">
            <v>9.7789646699999988</v>
          </cell>
          <cell r="E62">
            <v>9.7789599999999997</v>
          </cell>
          <cell r="G62">
            <v>9.7789646700000006</v>
          </cell>
          <cell r="H62">
            <v>13.24</v>
          </cell>
          <cell r="I62">
            <v>13.49</v>
          </cell>
          <cell r="J62">
            <v>13.65</v>
          </cell>
          <cell r="K62">
            <v>13.78</v>
          </cell>
          <cell r="L62">
            <v>13.78</v>
          </cell>
          <cell r="M62">
            <v>15.17</v>
          </cell>
          <cell r="N62">
            <v>16.280612940000001</v>
          </cell>
          <cell r="O62">
            <v>16.70673348</v>
          </cell>
          <cell r="Q62" t="str">
            <v>Yes</v>
          </cell>
        </row>
        <row r="63">
          <cell r="A63" t="str">
            <v>D61</v>
          </cell>
          <cell r="B63">
            <v>0</v>
          </cell>
          <cell r="C63">
            <v>19.303999999999998</v>
          </cell>
          <cell r="D63">
            <v>0</v>
          </cell>
          <cell r="E63">
            <v>17.7165</v>
          </cell>
          <cell r="G63">
            <v>19.303999999999998</v>
          </cell>
          <cell r="H63">
            <v>19.3</v>
          </cell>
          <cell r="I63">
            <v>19.3</v>
          </cell>
          <cell r="J63">
            <v>19.3</v>
          </cell>
          <cell r="K63">
            <v>19.3</v>
          </cell>
          <cell r="L63">
            <v>19.3</v>
          </cell>
          <cell r="M63">
            <v>19.3</v>
          </cell>
          <cell r="N63">
            <v>19.303999999999998</v>
          </cell>
          <cell r="O63">
            <v>19.303999999999998</v>
          </cell>
          <cell r="Q63" t="str">
            <v>Yes</v>
          </cell>
        </row>
        <row r="64">
          <cell r="A64" t="str">
            <v>D62</v>
          </cell>
          <cell r="B64">
            <v>11.02801328</v>
          </cell>
          <cell r="C64">
            <v>12.7</v>
          </cell>
          <cell r="D64">
            <v>6.6039999999999992</v>
          </cell>
          <cell r="E64">
            <v>6.6040000000000001</v>
          </cell>
          <cell r="G64">
            <v>6.6040000000000001</v>
          </cell>
          <cell r="H64">
            <v>13.45</v>
          </cell>
          <cell r="I64">
            <v>14.17</v>
          </cell>
          <cell r="J64">
            <v>14.8</v>
          </cell>
          <cell r="K64">
            <v>15.86</v>
          </cell>
          <cell r="L64">
            <v>16.7</v>
          </cell>
          <cell r="M64">
            <v>17.39</v>
          </cell>
          <cell r="N64">
            <v>17.95300877</v>
          </cell>
          <cell r="O64">
            <v>18.402304959999999</v>
          </cell>
          <cell r="Q64" t="str">
            <v>Yes</v>
          </cell>
        </row>
        <row r="65">
          <cell r="A65" t="str">
            <v>D63 AM</v>
          </cell>
          <cell r="B65">
            <v>5.9999880000000001</v>
          </cell>
          <cell r="C65">
            <v>1.5814590799999999</v>
          </cell>
          <cell r="D65">
            <v>0</v>
          </cell>
          <cell r="E65">
            <v>19.324110000000001</v>
          </cell>
          <cell r="G65">
            <v>17.72254092</v>
          </cell>
          <cell r="H65">
            <v>17.72</v>
          </cell>
          <cell r="I65">
            <v>18.88</v>
          </cell>
          <cell r="J65">
            <v>19.2</v>
          </cell>
          <cell r="K65">
            <v>19.3</v>
          </cell>
          <cell r="L65">
            <v>19.3</v>
          </cell>
          <cell r="M65">
            <v>19.3</v>
          </cell>
          <cell r="N65">
            <v>19.303999999999998</v>
          </cell>
          <cell r="O65">
            <v>19.303999999999998</v>
          </cell>
          <cell r="Q65" t="str">
            <v>Yes</v>
          </cell>
        </row>
        <row r="66">
          <cell r="A66" t="str">
            <v>D64 AM</v>
          </cell>
          <cell r="B66">
            <v>9.9463247900000002</v>
          </cell>
          <cell r="C66">
            <v>1.5814590799999999</v>
          </cell>
          <cell r="D66">
            <v>0</v>
          </cell>
          <cell r="E66">
            <v>18.573370000000001</v>
          </cell>
          <cell r="G66">
            <v>17.72254092</v>
          </cell>
          <cell r="H66">
            <v>17.72</v>
          </cell>
          <cell r="I66">
            <v>18.88</v>
          </cell>
          <cell r="J66">
            <v>19.2</v>
          </cell>
          <cell r="K66">
            <v>19.3</v>
          </cell>
          <cell r="L66">
            <v>19.3</v>
          </cell>
          <cell r="M66">
            <v>19.3</v>
          </cell>
          <cell r="N66">
            <v>19.303999999999998</v>
          </cell>
          <cell r="O66">
            <v>19.303999999999998</v>
          </cell>
          <cell r="Q66" t="str">
            <v>Yes</v>
          </cell>
        </row>
        <row r="67">
          <cell r="A67" t="str">
            <v>D65</v>
          </cell>
          <cell r="B67">
            <v>14.16957339</v>
          </cell>
          <cell r="C67">
            <v>9.6900999999999993</v>
          </cell>
          <cell r="D67">
            <v>9.6138999999999992</v>
          </cell>
          <cell r="E67">
            <v>9.6138999999999992</v>
          </cell>
          <cell r="G67">
            <v>9.6138999999999992</v>
          </cell>
          <cell r="H67">
            <v>13.06</v>
          </cell>
          <cell r="I67">
            <v>13.3</v>
          </cell>
          <cell r="J67">
            <v>13.46</v>
          </cell>
          <cell r="K67">
            <v>13.95</v>
          </cell>
          <cell r="L67">
            <v>15.08</v>
          </cell>
          <cell r="M67">
            <v>15.93</v>
          </cell>
          <cell r="N67">
            <v>16.575712459999998</v>
          </cell>
          <cell r="O67">
            <v>17.06203176</v>
          </cell>
          <cell r="Q67" t="str">
            <v>Yes</v>
          </cell>
        </row>
        <row r="68">
          <cell r="A68" t="str">
            <v>D66</v>
          </cell>
          <cell r="B68">
            <v>0.96532960999999995</v>
          </cell>
          <cell r="C68">
            <v>19.303999999999998</v>
          </cell>
          <cell r="D68">
            <v>0</v>
          </cell>
          <cell r="E68">
            <v>16.382999999999999</v>
          </cell>
          <cell r="G68">
            <v>17.843499999999999</v>
          </cell>
          <cell r="H68">
            <v>19.3</v>
          </cell>
          <cell r="I68">
            <v>19.3</v>
          </cell>
          <cell r="J68">
            <v>19.3</v>
          </cell>
          <cell r="K68">
            <v>19.3</v>
          </cell>
          <cell r="L68">
            <v>19.3</v>
          </cell>
          <cell r="M68">
            <v>19.3</v>
          </cell>
          <cell r="N68">
            <v>19.303999999999998</v>
          </cell>
          <cell r="O68">
            <v>19.303999999999998</v>
          </cell>
          <cell r="Q68" t="str">
            <v>Yes</v>
          </cell>
        </row>
        <row r="69">
          <cell r="A69" t="str">
            <v>D67</v>
          </cell>
          <cell r="B69">
            <v>12.799432619999999</v>
          </cell>
          <cell r="C69">
            <v>6.5716680800000002</v>
          </cell>
          <cell r="D69">
            <v>12.732331919999998</v>
          </cell>
          <cell r="E69">
            <v>11.753539999999999</v>
          </cell>
          <cell r="G69">
            <v>12.73233192</v>
          </cell>
          <cell r="H69">
            <v>13.53</v>
          </cell>
          <cell r="I69">
            <v>13.53</v>
          </cell>
          <cell r="J69">
            <v>13.53</v>
          </cell>
          <cell r="K69">
            <v>13.53</v>
          </cell>
          <cell r="L69">
            <v>13.53</v>
          </cell>
          <cell r="M69">
            <v>13.64</v>
          </cell>
          <cell r="N69">
            <v>16.735611039999998</v>
          </cell>
          <cell r="O69">
            <v>16.755400959999999</v>
          </cell>
          <cell r="Q69" t="str">
            <v>Yes</v>
          </cell>
        </row>
        <row r="70">
          <cell r="A70" t="str">
            <v>D68 AM</v>
          </cell>
          <cell r="B70">
            <v>19.05</v>
          </cell>
          <cell r="C70">
            <v>1.5874999999999999</v>
          </cell>
          <cell r="D70">
            <v>0</v>
          </cell>
          <cell r="E70">
            <v>21.269829999999999</v>
          </cell>
          <cell r="G70">
            <v>12.41249994</v>
          </cell>
          <cell r="H70">
            <v>12.7</v>
          </cell>
          <cell r="I70">
            <v>13.57</v>
          </cell>
          <cell r="J70">
            <v>13.89</v>
          </cell>
          <cell r="K70">
            <v>14</v>
          </cell>
          <cell r="L70">
            <v>14</v>
          </cell>
          <cell r="M70">
            <v>14</v>
          </cell>
          <cell r="N70">
            <v>14</v>
          </cell>
          <cell r="O70">
            <v>14</v>
          </cell>
          <cell r="Q70" t="str">
            <v>Yes</v>
          </cell>
        </row>
        <row r="71">
          <cell r="A71" t="str">
            <v>D69</v>
          </cell>
          <cell r="B71">
            <v>5.0611813400000001</v>
          </cell>
          <cell r="C71">
            <v>6.50875</v>
          </cell>
          <cell r="D71">
            <v>12.795249999999999</v>
          </cell>
          <cell r="E71">
            <v>12.795249999999999</v>
          </cell>
          <cell r="G71">
            <v>12.795249999999999</v>
          </cell>
          <cell r="H71">
            <v>14.41</v>
          </cell>
          <cell r="I71">
            <v>14.82</v>
          </cell>
          <cell r="J71">
            <v>15.3</v>
          </cell>
          <cell r="K71">
            <v>16.579999999999998</v>
          </cell>
          <cell r="L71">
            <v>19.010000000000002</v>
          </cell>
          <cell r="M71">
            <v>19.3</v>
          </cell>
          <cell r="N71">
            <v>19.303999999999998</v>
          </cell>
          <cell r="O71">
            <v>19.303999999999998</v>
          </cell>
          <cell r="Q71" t="str">
            <v>Yes</v>
          </cell>
        </row>
        <row r="72">
          <cell r="A72" t="str">
            <v>D70</v>
          </cell>
          <cell r="B72">
            <v>15</v>
          </cell>
          <cell r="C72">
            <v>8.3861147299999992</v>
          </cell>
          <cell r="D72">
            <v>10.917885269999999</v>
          </cell>
          <cell r="E72">
            <v>10.91789</v>
          </cell>
          <cell r="G72">
            <v>10.917885269999999</v>
          </cell>
          <cell r="H72">
            <v>13.75</v>
          </cell>
          <cell r="I72">
            <v>13.88</v>
          </cell>
          <cell r="J72">
            <v>13.93</v>
          </cell>
          <cell r="K72">
            <v>14.02</v>
          </cell>
          <cell r="L72">
            <v>14.1</v>
          </cell>
          <cell r="M72">
            <v>14.19</v>
          </cell>
          <cell r="N72">
            <v>14.279293940000001</v>
          </cell>
          <cell r="O72">
            <v>14.366782600000001</v>
          </cell>
          <cell r="Q72" t="str">
            <v>Yes</v>
          </cell>
        </row>
        <row r="73">
          <cell r="A73" t="str">
            <v>D71</v>
          </cell>
          <cell r="B73">
            <v>17.01870868</v>
          </cell>
          <cell r="C73">
            <v>14.541499999999999</v>
          </cell>
          <cell r="D73">
            <v>0</v>
          </cell>
          <cell r="E73">
            <v>0</v>
          </cell>
          <cell r="G73">
            <v>4.7625000000000002</v>
          </cell>
          <cell r="H73">
            <v>0</v>
          </cell>
          <cell r="I73">
            <v>0</v>
          </cell>
          <cell r="J73">
            <v>0</v>
          </cell>
          <cell r="K73">
            <v>0</v>
          </cell>
          <cell r="L73">
            <v>11.17</v>
          </cell>
          <cell r="M73">
            <v>11.6</v>
          </cell>
          <cell r="N73">
            <v>12.151504490000001</v>
          </cell>
          <cell r="O73">
            <v>12.6412601</v>
          </cell>
          <cell r="Q73" t="str">
            <v>No</v>
          </cell>
        </row>
        <row r="74">
          <cell r="A74" t="str">
            <v>D72</v>
          </cell>
          <cell r="B74">
            <v>36.273979009999998</v>
          </cell>
          <cell r="C74">
            <v>7.9375</v>
          </cell>
          <cell r="D74">
            <v>11.366499999999998</v>
          </cell>
          <cell r="E74">
            <v>11.3665</v>
          </cell>
          <cell r="G74">
            <v>11.3665</v>
          </cell>
          <cell r="H74">
            <v>12.95</v>
          </cell>
          <cell r="I74">
            <v>12.95</v>
          </cell>
          <cell r="J74">
            <v>12.95</v>
          </cell>
          <cell r="K74">
            <v>12.95</v>
          </cell>
          <cell r="L74">
            <v>12.95</v>
          </cell>
          <cell r="M74">
            <v>12.95</v>
          </cell>
          <cell r="N74">
            <v>12.95</v>
          </cell>
          <cell r="O74">
            <v>12.95</v>
          </cell>
          <cell r="Q74" t="str">
            <v>No</v>
          </cell>
        </row>
        <row r="75">
          <cell r="A75" t="str">
            <v>D73</v>
          </cell>
          <cell r="B75">
            <v>28.574999999999999</v>
          </cell>
          <cell r="C75">
            <v>6.7825940200000003</v>
          </cell>
          <cell r="D75">
            <v>12.521405979999997</v>
          </cell>
          <cell r="E75">
            <v>12.521409999999999</v>
          </cell>
          <cell r="G75">
            <v>12.521405980000001</v>
          </cell>
          <cell r="H75">
            <v>14.17</v>
          </cell>
          <cell r="I75">
            <v>14.22</v>
          </cell>
          <cell r="J75">
            <v>14.27</v>
          </cell>
          <cell r="K75">
            <v>14.38</v>
          </cell>
          <cell r="L75">
            <v>14.48</v>
          </cell>
          <cell r="M75">
            <v>14.59</v>
          </cell>
          <cell r="N75">
            <v>14.694259300000001</v>
          </cell>
          <cell r="O75">
            <v>14.799569999999999</v>
          </cell>
          <cell r="Q75" t="str">
            <v>Yes</v>
          </cell>
        </row>
        <row r="76">
          <cell r="A76" t="str">
            <v>D74</v>
          </cell>
          <cell r="B76">
            <v>20.637499999999999</v>
          </cell>
          <cell r="C76">
            <v>8.06553203</v>
          </cell>
          <cell r="D76">
            <v>11.238467969999999</v>
          </cell>
          <cell r="E76">
            <v>11.23847</v>
          </cell>
          <cell r="G76">
            <v>11.23846797</v>
          </cell>
          <cell r="H76">
            <v>13.59</v>
          </cell>
          <cell r="I76">
            <v>13.65</v>
          </cell>
          <cell r="J76">
            <v>13.7</v>
          </cell>
          <cell r="K76">
            <v>13.8</v>
          </cell>
          <cell r="L76">
            <v>13.9</v>
          </cell>
          <cell r="M76">
            <v>14.01</v>
          </cell>
          <cell r="N76">
            <v>14.12</v>
          </cell>
          <cell r="O76">
            <v>14.23</v>
          </cell>
          <cell r="Q76" t="str">
            <v>Yes</v>
          </cell>
        </row>
        <row r="77">
          <cell r="A77" t="str">
            <v>D75</v>
          </cell>
          <cell r="B77">
            <v>6.35</v>
          </cell>
          <cell r="C77">
            <v>6.50875</v>
          </cell>
          <cell r="D77">
            <v>12.795249999999999</v>
          </cell>
          <cell r="E77">
            <v>12.299950000000001</v>
          </cell>
          <cell r="G77">
            <v>12.795249999999999</v>
          </cell>
          <cell r="H77">
            <v>13.59</v>
          </cell>
          <cell r="I77">
            <v>13.6</v>
          </cell>
          <cell r="J77">
            <v>13.89</v>
          </cell>
          <cell r="K77">
            <v>16.45</v>
          </cell>
          <cell r="L77">
            <v>16.45</v>
          </cell>
          <cell r="M77">
            <v>16.579999999999998</v>
          </cell>
          <cell r="N77">
            <v>19.303999999999998</v>
          </cell>
          <cell r="O77">
            <v>19.303999999999998</v>
          </cell>
          <cell r="Q77" t="str">
            <v>Yes</v>
          </cell>
        </row>
        <row r="78">
          <cell r="A78" t="str">
            <v>D76</v>
          </cell>
          <cell r="B78">
            <v>15.875</v>
          </cell>
          <cell r="C78">
            <v>19.303999999999998</v>
          </cell>
          <cell r="D78">
            <v>0</v>
          </cell>
          <cell r="E78">
            <v>0</v>
          </cell>
          <cell r="G78">
            <v>5.8102499999999999</v>
          </cell>
          <cell r="H78">
            <v>11.92</v>
          </cell>
          <cell r="I78">
            <v>12.54</v>
          </cell>
          <cell r="J78">
            <v>13.08</v>
          </cell>
          <cell r="K78">
            <v>13.97</v>
          </cell>
          <cell r="L78">
            <v>14.65</v>
          </cell>
          <cell r="M78">
            <v>15.18</v>
          </cell>
          <cell r="N78">
            <v>15.58</v>
          </cell>
          <cell r="O78">
            <v>15.87</v>
          </cell>
          <cell r="Q78" t="str">
            <v>Yes</v>
          </cell>
        </row>
        <row r="79">
          <cell r="A79" t="str">
            <v>D77</v>
          </cell>
          <cell r="B79">
            <v>14.31925</v>
          </cell>
          <cell r="C79">
            <v>6.5880000000000001</v>
          </cell>
          <cell r="D79">
            <v>12.715999999999998</v>
          </cell>
          <cell r="E79">
            <v>12.715999999999999</v>
          </cell>
          <cell r="G79">
            <v>12.715999999999999</v>
          </cell>
          <cell r="H79">
            <v>13.81</v>
          </cell>
          <cell r="I79">
            <v>13.86</v>
          </cell>
          <cell r="J79">
            <v>13.91</v>
          </cell>
          <cell r="K79">
            <v>14</v>
          </cell>
          <cell r="L79">
            <v>14.09</v>
          </cell>
          <cell r="M79">
            <v>14.18</v>
          </cell>
          <cell r="N79">
            <v>14.28</v>
          </cell>
          <cell r="O79">
            <v>14.37</v>
          </cell>
          <cell r="Q79" t="str">
            <v>Yes</v>
          </cell>
        </row>
        <row r="80">
          <cell r="A80" t="str">
            <v>D78</v>
          </cell>
          <cell r="B80">
            <v>11.53922</v>
          </cell>
          <cell r="C80">
            <v>9.4741999999999997</v>
          </cell>
          <cell r="D80">
            <v>9.8297999999999988</v>
          </cell>
          <cell r="E80">
            <v>9.8298000000000005</v>
          </cell>
          <cell r="G80">
            <v>9.8298000000000005</v>
          </cell>
          <cell r="H80">
            <v>10.34</v>
          </cell>
          <cell r="I80">
            <v>13.92</v>
          </cell>
          <cell r="J80">
            <v>13.92</v>
          </cell>
          <cell r="K80">
            <v>13.98</v>
          </cell>
          <cell r="L80">
            <v>14.25</v>
          </cell>
          <cell r="M80">
            <v>14.78</v>
          </cell>
          <cell r="N80">
            <v>15.65</v>
          </cell>
          <cell r="O80">
            <v>16.3</v>
          </cell>
          <cell r="Q80" t="str">
            <v>Yes</v>
          </cell>
        </row>
        <row r="81">
          <cell r="A81" t="str">
            <v>D79</v>
          </cell>
          <cell r="B81">
            <v>12.7</v>
          </cell>
          <cell r="C81">
            <v>6.0960000000000001</v>
          </cell>
          <cell r="D81">
            <v>13.207999999999998</v>
          </cell>
          <cell r="E81">
            <v>13.208</v>
          </cell>
          <cell r="G81">
            <v>13.208</v>
          </cell>
          <cell r="H81">
            <v>13.72</v>
          </cell>
          <cell r="I81">
            <v>13.72</v>
          </cell>
          <cell r="J81">
            <v>14.69</v>
          </cell>
          <cell r="K81">
            <v>15.84</v>
          </cell>
          <cell r="L81">
            <v>16.48</v>
          </cell>
          <cell r="M81">
            <v>16.82</v>
          </cell>
          <cell r="N81">
            <v>16.96</v>
          </cell>
          <cell r="O81">
            <v>17.079999999999998</v>
          </cell>
          <cell r="Q81" t="str">
            <v>Yes</v>
          </cell>
        </row>
        <row r="82">
          <cell r="A82" t="str">
            <v>D80 AM</v>
          </cell>
          <cell r="B82">
            <v>12.7</v>
          </cell>
          <cell r="C82">
            <v>1.5814590799999999</v>
          </cell>
          <cell r="D82">
            <v>0</v>
          </cell>
          <cell r="E82">
            <v>22.478999999999999</v>
          </cell>
          <cell r="G82">
            <v>17.72254092</v>
          </cell>
          <cell r="H82">
            <v>17.72</v>
          </cell>
          <cell r="I82">
            <v>18.88</v>
          </cell>
          <cell r="J82">
            <v>19.2</v>
          </cell>
          <cell r="K82">
            <v>19.3</v>
          </cell>
          <cell r="L82">
            <v>19.3</v>
          </cell>
          <cell r="M82">
            <v>19.3</v>
          </cell>
          <cell r="N82">
            <v>19.303999999999998</v>
          </cell>
          <cell r="O82">
            <v>19.303999999999998</v>
          </cell>
          <cell r="Q82" t="str">
            <v>Yes</v>
          </cell>
        </row>
        <row r="83">
          <cell r="A83" t="str">
            <v>D81</v>
          </cell>
          <cell r="B83">
            <v>9.7039204199999993</v>
          </cell>
          <cell r="C83">
            <v>7.9314590799999998</v>
          </cell>
          <cell r="D83">
            <v>11.372540919999999</v>
          </cell>
          <cell r="E83">
            <v>11.372540000000001</v>
          </cell>
          <cell r="G83">
            <v>11.37254092</v>
          </cell>
          <cell r="H83">
            <v>12.96</v>
          </cell>
          <cell r="I83">
            <v>12.97</v>
          </cell>
          <cell r="J83">
            <v>13.01</v>
          </cell>
          <cell r="K83">
            <v>13.13</v>
          </cell>
          <cell r="L83">
            <v>13.33</v>
          </cell>
          <cell r="M83">
            <v>13.69</v>
          </cell>
          <cell r="N83">
            <v>14.26</v>
          </cell>
          <cell r="O83">
            <v>15.13</v>
          </cell>
          <cell r="Q83" t="str">
            <v>Yes</v>
          </cell>
        </row>
        <row r="84">
          <cell r="A84" t="str">
            <v>D82</v>
          </cell>
          <cell r="B84">
            <v>6.7468750000000002</v>
          </cell>
          <cell r="C84">
            <v>7.8956073099999999</v>
          </cell>
          <cell r="D84">
            <v>11.408392689999999</v>
          </cell>
          <cell r="E84">
            <v>11.408390000000001</v>
          </cell>
          <cell r="G84">
            <v>11.408392689999999</v>
          </cell>
          <cell r="H84">
            <v>15.68</v>
          </cell>
          <cell r="I84">
            <v>16.05</v>
          </cell>
          <cell r="J84">
            <v>16.34</v>
          </cell>
          <cell r="K84">
            <v>16.739999999999998</v>
          </cell>
          <cell r="L84">
            <v>16.940000000000001</v>
          </cell>
          <cell r="M84">
            <v>17.36</v>
          </cell>
          <cell r="N84">
            <v>19.303999999999998</v>
          </cell>
          <cell r="O84">
            <v>19.303999999999998</v>
          </cell>
          <cell r="Q84" t="str">
            <v>Yes</v>
          </cell>
        </row>
        <row r="85">
          <cell r="A85" t="str">
            <v>D83 AM</v>
          </cell>
          <cell r="B85">
            <v>14.051990849999999</v>
          </cell>
          <cell r="C85">
            <v>5.4999672200000003</v>
          </cell>
          <cell r="D85">
            <v>13.804032779999998</v>
          </cell>
          <cell r="E85">
            <v>13.804029999999999</v>
          </cell>
          <cell r="G85">
            <v>13.55003278</v>
          </cell>
          <cell r="H85">
            <v>14.99</v>
          </cell>
          <cell r="I85">
            <v>14.99</v>
          </cell>
          <cell r="J85">
            <v>14.99</v>
          </cell>
          <cell r="K85">
            <v>14.99</v>
          </cell>
          <cell r="L85">
            <v>14.99</v>
          </cell>
          <cell r="M85">
            <v>14.99</v>
          </cell>
          <cell r="N85">
            <v>14.99</v>
          </cell>
          <cell r="O85">
            <v>14.99</v>
          </cell>
          <cell r="Q85" t="str">
            <v>Yes</v>
          </cell>
        </row>
        <row r="86">
          <cell r="A86" t="str">
            <v>D84</v>
          </cell>
          <cell r="B86">
            <v>15.875</v>
          </cell>
          <cell r="C86">
            <v>5.5984972800000001</v>
          </cell>
          <cell r="D86">
            <v>13.705502719999998</v>
          </cell>
          <cell r="E86">
            <v>13.705500000000001</v>
          </cell>
          <cell r="G86">
            <v>13.70550272</v>
          </cell>
          <cell r="H86">
            <v>14.558999999999999</v>
          </cell>
          <cell r="I86">
            <v>14.598000000000001</v>
          </cell>
          <cell r="J86">
            <v>14.646000000000001</v>
          </cell>
          <cell r="K86">
            <v>14.77</v>
          </cell>
          <cell r="L86">
            <v>14.929</v>
          </cell>
          <cell r="M86">
            <v>15.125999999999999</v>
          </cell>
          <cell r="N86">
            <v>15.36</v>
          </cell>
          <cell r="O86">
            <v>15.63</v>
          </cell>
          <cell r="Q86" t="str">
            <v>Yes</v>
          </cell>
        </row>
        <row r="87">
          <cell r="A87" t="str">
            <v>D85</v>
          </cell>
          <cell r="B87">
            <v>3.99999708</v>
          </cell>
          <cell r="C87">
            <v>4.5000163999999998</v>
          </cell>
          <cell r="D87">
            <v>14.803983599999999</v>
          </cell>
          <cell r="E87">
            <v>14.803979999999999</v>
          </cell>
          <cell r="G87">
            <v>14.8039836</v>
          </cell>
          <cell r="H87">
            <v>15.476000000000001</v>
          </cell>
          <cell r="I87">
            <v>15.706</v>
          </cell>
          <cell r="J87">
            <v>16.068000000000001</v>
          </cell>
          <cell r="K87">
            <v>18.303999999999998</v>
          </cell>
          <cell r="L87">
            <v>19.303999999999998</v>
          </cell>
          <cell r="M87">
            <v>19.303999999999998</v>
          </cell>
          <cell r="N87">
            <v>19.3</v>
          </cell>
          <cell r="O87">
            <v>19.3</v>
          </cell>
          <cell r="Q87" t="str">
            <v>Yes</v>
          </cell>
        </row>
        <row r="88">
          <cell r="A88" t="str">
            <v>D86 AM</v>
          </cell>
          <cell r="B88">
            <v>14.02344321</v>
          </cell>
          <cell r="C88">
            <v>6.3058682199999998</v>
          </cell>
          <cell r="D88">
            <v>0</v>
          </cell>
          <cell r="E88">
            <v>11.91741</v>
          </cell>
          <cell r="G88">
            <v>11.917409320000001</v>
          </cell>
          <cell r="H88">
            <v>12.99813178</v>
          </cell>
          <cell r="I88">
            <v>13.864000000000001</v>
          </cell>
          <cell r="J88">
            <v>13.997999999999999</v>
          </cell>
          <cell r="K88">
            <v>14.010999999999999</v>
          </cell>
          <cell r="L88">
            <v>14.023999999999999</v>
          </cell>
          <cell r="M88">
            <v>14.037000000000001</v>
          </cell>
          <cell r="N88">
            <v>14.05</v>
          </cell>
          <cell r="O88">
            <v>14.06</v>
          </cell>
          <cell r="Q88" t="str">
            <v>Yes</v>
          </cell>
        </row>
        <row r="89">
          <cell r="A89" t="str">
            <v>D87</v>
          </cell>
          <cell r="B89">
            <v>10.31875</v>
          </cell>
          <cell r="C89">
            <v>8.6359999999999992</v>
          </cell>
          <cell r="D89">
            <v>10.667999999999999</v>
          </cell>
          <cell r="E89">
            <v>10.667999999999999</v>
          </cell>
          <cell r="G89">
            <v>10.667999999999999</v>
          </cell>
          <cell r="H89">
            <v>14.547432949999999</v>
          </cell>
          <cell r="I89">
            <v>14.85876365</v>
          </cell>
          <cell r="J89">
            <v>15.092364359999999</v>
          </cell>
          <cell r="K89">
            <v>15.370696430000001</v>
          </cell>
          <cell r="L89">
            <v>15.52906071</v>
          </cell>
          <cell r="M89">
            <v>15.6890465</v>
          </cell>
          <cell r="N89">
            <v>15.85</v>
          </cell>
          <cell r="O89">
            <v>16.059999999999999</v>
          </cell>
          <cell r="Q89" t="str">
            <v>Yes</v>
          </cell>
        </row>
        <row r="90">
          <cell r="A90" t="str">
            <v>D88</v>
          </cell>
          <cell r="B90">
            <v>15.875</v>
          </cell>
          <cell r="C90">
            <v>7.93853162</v>
          </cell>
          <cell r="D90">
            <v>11.365468379999999</v>
          </cell>
          <cell r="E90">
            <v>11.36547</v>
          </cell>
          <cell r="G90">
            <v>11.365468379999999</v>
          </cell>
          <cell r="H90">
            <v>13.715999999999999</v>
          </cell>
          <cell r="I90">
            <v>13.747</v>
          </cell>
          <cell r="J90">
            <v>13.747</v>
          </cell>
          <cell r="K90">
            <v>15.271000000000001</v>
          </cell>
          <cell r="L90">
            <v>15.292</v>
          </cell>
          <cell r="M90">
            <v>15.412000000000001</v>
          </cell>
          <cell r="N90">
            <v>15.64</v>
          </cell>
          <cell r="O90">
            <v>15.99</v>
          </cell>
          <cell r="Q90" t="str">
            <v>Yes</v>
          </cell>
        </row>
        <row r="91">
          <cell r="A91" t="str">
            <v>D89</v>
          </cell>
          <cell r="B91">
            <v>8.1612954200000001</v>
          </cell>
          <cell r="C91">
            <v>10.54254542</v>
          </cell>
          <cell r="D91">
            <v>8.7614545799999988</v>
          </cell>
          <cell r="E91">
            <v>8.76145</v>
          </cell>
          <cell r="G91">
            <v>8.7614545800000005</v>
          </cell>
          <cell r="H91">
            <v>14.114000000000001</v>
          </cell>
          <cell r="I91">
            <v>14.64</v>
          </cell>
          <cell r="J91">
            <v>15.083</v>
          </cell>
          <cell r="K91">
            <v>15.782</v>
          </cell>
          <cell r="L91">
            <v>16.286000000000001</v>
          </cell>
          <cell r="M91">
            <v>16.631</v>
          </cell>
          <cell r="N91">
            <v>16.84</v>
          </cell>
          <cell r="O91">
            <v>16.920000000000002</v>
          </cell>
          <cell r="Q91" t="str">
            <v>Yes</v>
          </cell>
        </row>
        <row r="92">
          <cell r="A92" t="str">
            <v>D90</v>
          </cell>
          <cell r="B92">
            <v>12.167308480000001</v>
          </cell>
          <cell r="C92">
            <v>7.6153303299999999</v>
          </cell>
          <cell r="D92">
            <v>0</v>
          </cell>
          <cell r="E92">
            <v>0</v>
          </cell>
          <cell r="G92">
            <v>11.688669669999999</v>
          </cell>
          <cell r="H92">
            <v>0</v>
          </cell>
          <cell r="I92">
            <v>0</v>
          </cell>
          <cell r="J92">
            <v>0</v>
          </cell>
          <cell r="K92">
            <v>0</v>
          </cell>
          <cell r="L92">
            <v>14.563000000000001</v>
          </cell>
          <cell r="M92">
            <v>14.877000000000001</v>
          </cell>
          <cell r="N92">
            <v>15.19</v>
          </cell>
          <cell r="O92">
            <v>15.51</v>
          </cell>
          <cell r="Q92" t="str">
            <v>Yes</v>
          </cell>
        </row>
        <row r="93">
          <cell r="A93" t="str">
            <v>D91 AM</v>
          </cell>
          <cell r="B93">
            <v>17.519418300000002</v>
          </cell>
          <cell r="C93">
            <v>3.0170375599999999</v>
          </cell>
          <cell r="D93">
            <v>0</v>
          </cell>
          <cell r="E93">
            <v>17.478999999999999</v>
          </cell>
          <cell r="G93">
            <v>16.032962439999999</v>
          </cell>
          <cell r="H93">
            <v>14.56</v>
          </cell>
          <cell r="I93">
            <v>16.329999999999998</v>
          </cell>
          <cell r="J93">
            <v>16.739999999999998</v>
          </cell>
          <cell r="K93">
            <v>17.010000000000002</v>
          </cell>
          <cell r="L93">
            <v>17.03</v>
          </cell>
          <cell r="M93">
            <v>17.059999999999999</v>
          </cell>
          <cell r="N93">
            <v>17.29</v>
          </cell>
          <cell r="O93">
            <v>17.29</v>
          </cell>
          <cell r="Q93" t="str">
            <v>Yes</v>
          </cell>
        </row>
        <row r="94">
          <cell r="A94" t="str">
            <v>D92</v>
          </cell>
          <cell r="B94">
            <v>3.6700046899999998</v>
          </cell>
          <cell r="C94">
            <v>19.303999999999998</v>
          </cell>
          <cell r="D94">
            <v>0</v>
          </cell>
          <cell r="E94">
            <v>10.032999999999999</v>
          </cell>
          <cell r="G94">
            <v>14.6685</v>
          </cell>
          <cell r="H94">
            <v>0</v>
          </cell>
          <cell r="I94">
            <v>0</v>
          </cell>
          <cell r="J94">
            <v>0</v>
          </cell>
          <cell r="K94">
            <v>19.3</v>
          </cell>
          <cell r="L94">
            <v>19.3</v>
          </cell>
          <cell r="M94">
            <v>19.3</v>
          </cell>
          <cell r="N94">
            <v>19.303999999999998</v>
          </cell>
          <cell r="O94">
            <v>19.303999999999998</v>
          </cell>
          <cell r="Q94" t="str">
            <v>Yes</v>
          </cell>
        </row>
        <row r="95">
          <cell r="A95" t="str">
            <v>D93</v>
          </cell>
          <cell r="B95">
            <v>12.7</v>
          </cell>
          <cell r="C95">
            <v>7.95655</v>
          </cell>
          <cell r="D95">
            <v>11.347449999999998</v>
          </cell>
          <cell r="E95">
            <v>11.34745</v>
          </cell>
          <cell r="G95">
            <v>11.34745</v>
          </cell>
          <cell r="H95">
            <v>13.27</v>
          </cell>
          <cell r="I95">
            <v>13.43</v>
          </cell>
          <cell r="J95">
            <v>13.56</v>
          </cell>
          <cell r="K95">
            <v>13.71</v>
          </cell>
          <cell r="L95">
            <v>14.66</v>
          </cell>
          <cell r="M95">
            <v>15.59</v>
          </cell>
          <cell r="N95">
            <v>16.02</v>
          </cell>
          <cell r="O95">
            <v>16.37</v>
          </cell>
          <cell r="Q95" t="str">
            <v>Yes</v>
          </cell>
        </row>
        <row r="96">
          <cell r="A96" t="str">
            <v>D94 AM</v>
          </cell>
          <cell r="B96">
            <v>19.34221252</v>
          </cell>
          <cell r="C96">
            <v>1.5874999999999999</v>
          </cell>
          <cell r="D96">
            <v>0</v>
          </cell>
          <cell r="E96">
            <v>21.027989999999999</v>
          </cell>
          <cell r="G96">
            <v>12.41249994</v>
          </cell>
          <cell r="H96">
            <v>12.7</v>
          </cell>
          <cell r="I96">
            <v>13.569000000000001</v>
          </cell>
          <cell r="J96">
            <v>13.887</v>
          </cell>
          <cell r="K96">
            <v>14</v>
          </cell>
          <cell r="L96">
            <v>14</v>
          </cell>
          <cell r="M96">
            <v>14</v>
          </cell>
          <cell r="N96">
            <v>14</v>
          </cell>
          <cell r="O96">
            <v>14</v>
          </cell>
          <cell r="Q96" t="str">
            <v>Yes</v>
          </cell>
        </row>
        <row r="97">
          <cell r="A97" t="str">
            <v>D95</v>
          </cell>
          <cell r="B97">
            <v>13.832518009999999</v>
          </cell>
          <cell r="C97">
            <v>7.9375</v>
          </cell>
          <cell r="D97">
            <v>11.366499999999998</v>
          </cell>
          <cell r="E97">
            <v>11.3665</v>
          </cell>
          <cell r="G97">
            <v>11.3665</v>
          </cell>
          <cell r="H97">
            <v>14.316000000000001</v>
          </cell>
          <cell r="I97">
            <v>14.468999999999999</v>
          </cell>
          <cell r="J97">
            <v>14.566000000000001</v>
          </cell>
          <cell r="K97">
            <v>14.757999999999999</v>
          </cell>
          <cell r="L97">
            <v>14.95</v>
          </cell>
          <cell r="M97">
            <v>15.143000000000001</v>
          </cell>
          <cell r="N97">
            <v>15.33</v>
          </cell>
          <cell r="O97">
            <v>15.53</v>
          </cell>
          <cell r="Q97" t="str">
            <v>Yes</v>
          </cell>
        </row>
        <row r="98">
          <cell r="A98" t="str">
            <v>D96</v>
          </cell>
          <cell r="B98">
            <v>6.0727530099999996</v>
          </cell>
          <cell r="C98">
            <v>19.303999999999998</v>
          </cell>
          <cell r="D98">
            <v>0</v>
          </cell>
          <cell r="E98">
            <v>6.6040000000000001</v>
          </cell>
          <cell r="G98">
            <v>12.954000000000001</v>
          </cell>
          <cell r="H98">
            <v>0</v>
          </cell>
          <cell r="I98">
            <v>0</v>
          </cell>
          <cell r="J98">
            <v>0</v>
          </cell>
          <cell r="K98">
            <v>0</v>
          </cell>
          <cell r="L98">
            <v>0</v>
          </cell>
          <cell r="M98">
            <v>19.297999999999998</v>
          </cell>
          <cell r="N98">
            <v>19.303999999999998</v>
          </cell>
          <cell r="O98">
            <v>19.303999999999998</v>
          </cell>
          <cell r="Q98" t="str">
            <v>Yes</v>
          </cell>
        </row>
        <row r="99">
          <cell r="A99" t="str">
            <v>D97</v>
          </cell>
          <cell r="B99">
            <v>4.5545647599999999</v>
          </cell>
          <cell r="C99">
            <v>4.7625000000000002</v>
          </cell>
          <cell r="D99">
            <v>14.541499999999999</v>
          </cell>
          <cell r="E99">
            <v>14.541499999999999</v>
          </cell>
          <cell r="G99">
            <v>14.541499999999999</v>
          </cell>
          <cell r="H99">
            <v>18.420999999999999</v>
          </cell>
          <cell r="I99">
            <v>18.731999999999999</v>
          </cell>
          <cell r="J99">
            <v>18.966000000000001</v>
          </cell>
          <cell r="K99">
            <v>19.242999999999999</v>
          </cell>
          <cell r="L99">
            <v>19.303999999999998</v>
          </cell>
          <cell r="M99">
            <v>19.303999999999998</v>
          </cell>
          <cell r="N99">
            <v>19.303999999999998</v>
          </cell>
          <cell r="O99">
            <v>19.303999999999998</v>
          </cell>
          <cell r="Q99" t="str">
            <v>Yes</v>
          </cell>
        </row>
        <row r="100">
          <cell r="A100" t="str">
            <v>D98</v>
          </cell>
          <cell r="B100">
            <v>3.1749999999999998</v>
          </cell>
          <cell r="C100">
            <v>5.5562500000000004</v>
          </cell>
          <cell r="D100">
            <v>13.747749999999998</v>
          </cell>
          <cell r="E100">
            <v>13.74775</v>
          </cell>
          <cell r="G100">
            <v>13.74775</v>
          </cell>
          <cell r="H100">
            <v>16.696999999999999</v>
          </cell>
          <cell r="I100">
            <v>16.850000000000001</v>
          </cell>
          <cell r="J100">
            <v>16.917999999999999</v>
          </cell>
          <cell r="K100">
            <v>19.303999999999998</v>
          </cell>
          <cell r="L100">
            <v>19.303999999999998</v>
          </cell>
          <cell r="M100">
            <v>19.303999999999998</v>
          </cell>
          <cell r="N100">
            <v>19.303999999999998</v>
          </cell>
          <cell r="O100">
            <v>19.303999999999998</v>
          </cell>
          <cell r="Q100" t="str">
            <v>Yes</v>
          </cell>
        </row>
        <row r="101">
          <cell r="A101" t="str">
            <v>D99 AM</v>
          </cell>
          <cell r="B101">
            <v>17.608402890000001</v>
          </cell>
          <cell r="C101">
            <v>1.5874999999999999</v>
          </cell>
          <cell r="D101">
            <v>0</v>
          </cell>
          <cell r="E101">
            <v>21.476469999999999</v>
          </cell>
          <cell r="G101">
            <v>12.41249994</v>
          </cell>
          <cell r="H101">
            <v>12.7</v>
          </cell>
          <cell r="I101">
            <v>13.569000000000001</v>
          </cell>
          <cell r="J101">
            <v>13.887</v>
          </cell>
          <cell r="K101">
            <v>14</v>
          </cell>
          <cell r="L101">
            <v>14</v>
          </cell>
          <cell r="M101">
            <v>14</v>
          </cell>
          <cell r="N101">
            <v>14</v>
          </cell>
          <cell r="O101">
            <v>14</v>
          </cell>
          <cell r="Q101" t="str">
            <v>Yes</v>
          </cell>
        </row>
        <row r="102">
          <cell r="A102" t="str">
            <v>D100 AM</v>
          </cell>
          <cell r="B102">
            <v>21.99999918</v>
          </cell>
          <cell r="C102">
            <v>1.5874999999999999</v>
          </cell>
          <cell r="D102">
            <v>0</v>
          </cell>
          <cell r="E102">
            <v>23.505949999999999</v>
          </cell>
          <cell r="G102">
            <v>12.41249994</v>
          </cell>
          <cell r="H102">
            <v>12.7</v>
          </cell>
          <cell r="I102">
            <v>13.569000000000001</v>
          </cell>
          <cell r="J102">
            <v>13.887</v>
          </cell>
          <cell r="K102">
            <v>14</v>
          </cell>
          <cell r="L102">
            <v>14</v>
          </cell>
          <cell r="M102">
            <v>14</v>
          </cell>
          <cell r="N102">
            <v>14</v>
          </cell>
          <cell r="O102">
            <v>14</v>
          </cell>
          <cell r="Q102" t="str">
            <v>Yes</v>
          </cell>
        </row>
        <row r="103">
          <cell r="A103" t="str">
            <v>D101</v>
          </cell>
          <cell r="B103">
            <v>12.7</v>
          </cell>
          <cell r="C103">
            <v>7.9565573299999999</v>
          </cell>
          <cell r="D103">
            <v>11.34744267</v>
          </cell>
          <cell r="E103">
            <v>11.347440000000001</v>
          </cell>
          <cell r="G103">
            <v>11.34744267</v>
          </cell>
          <cell r="H103">
            <v>11.597</v>
          </cell>
          <cell r="I103">
            <v>12.419</v>
          </cell>
          <cell r="J103">
            <v>13.446999999999999</v>
          </cell>
          <cell r="K103">
            <v>14.532</v>
          </cell>
          <cell r="L103">
            <v>15.260999999999999</v>
          </cell>
          <cell r="M103">
            <v>15.779</v>
          </cell>
          <cell r="N103">
            <v>16.03</v>
          </cell>
          <cell r="O103">
            <v>16.36</v>
          </cell>
          <cell r="Q103" t="str">
            <v>Yes</v>
          </cell>
        </row>
        <row r="104">
          <cell r="A104" t="str">
            <v>D102</v>
          </cell>
          <cell r="B104">
            <v>7.1437499999999998</v>
          </cell>
          <cell r="C104">
            <v>7.35</v>
          </cell>
          <cell r="D104">
            <v>11.953999999999999</v>
          </cell>
          <cell r="E104">
            <v>11.954000000000001</v>
          </cell>
          <cell r="G104">
            <v>11.954000000000001</v>
          </cell>
          <cell r="H104">
            <v>15.4</v>
          </cell>
          <cell r="I104">
            <v>15.641</v>
          </cell>
          <cell r="J104">
            <v>15.803000000000001</v>
          </cell>
          <cell r="K104">
            <v>15.923</v>
          </cell>
          <cell r="L104">
            <v>16.933</v>
          </cell>
          <cell r="M104">
            <v>17.27</v>
          </cell>
          <cell r="N104">
            <v>18.489999999999998</v>
          </cell>
          <cell r="O104">
            <v>19.3</v>
          </cell>
          <cell r="Q104" t="str">
            <v>Yes</v>
          </cell>
        </row>
        <row r="105">
          <cell r="A105" t="str">
            <v>D103 AM</v>
          </cell>
          <cell r="B105">
            <v>19.131610770000002</v>
          </cell>
          <cell r="C105">
            <v>6.3752509999999996</v>
          </cell>
          <cell r="D105">
            <v>0</v>
          </cell>
          <cell r="E105">
            <v>15.311999999999999</v>
          </cell>
          <cell r="G105">
            <v>12.928749</v>
          </cell>
          <cell r="H105">
            <v>12.93</v>
          </cell>
          <cell r="I105">
            <v>13.79</v>
          </cell>
          <cell r="J105">
            <v>13.93</v>
          </cell>
          <cell r="K105">
            <v>13.94</v>
          </cell>
          <cell r="L105">
            <v>13.96</v>
          </cell>
          <cell r="M105">
            <v>13.97</v>
          </cell>
          <cell r="N105">
            <v>13.98</v>
          </cell>
          <cell r="O105">
            <v>13.99</v>
          </cell>
          <cell r="Q105" t="str">
            <v>Yes</v>
          </cell>
        </row>
        <row r="106">
          <cell r="A106" t="str">
            <v>D104</v>
          </cell>
          <cell r="B106">
            <v>10.672197199999999</v>
          </cell>
          <cell r="C106">
            <v>19.303999999999998</v>
          </cell>
          <cell r="D106">
            <v>0</v>
          </cell>
          <cell r="E106">
            <v>0</v>
          </cell>
          <cell r="G106">
            <v>7.0196363599999998</v>
          </cell>
          <cell r="H106">
            <v>0</v>
          </cell>
          <cell r="I106">
            <v>0</v>
          </cell>
          <cell r="J106">
            <v>0</v>
          </cell>
          <cell r="K106">
            <v>14.778499999999999</v>
          </cell>
          <cell r="L106">
            <v>15.4</v>
          </cell>
          <cell r="M106">
            <v>15.87</v>
          </cell>
          <cell r="N106">
            <v>16.2</v>
          </cell>
          <cell r="O106">
            <v>16.61</v>
          </cell>
          <cell r="Q106" t="str">
            <v>Yes</v>
          </cell>
        </row>
        <row r="107">
          <cell r="A107" t="str">
            <v>D105</v>
          </cell>
          <cell r="B107">
            <v>3.99999708</v>
          </cell>
          <cell r="C107">
            <v>19.303999999999998</v>
          </cell>
          <cell r="D107">
            <v>0</v>
          </cell>
          <cell r="E107">
            <v>10.30397</v>
          </cell>
          <cell r="G107">
            <v>14.8039836</v>
          </cell>
          <cell r="H107">
            <v>0</v>
          </cell>
          <cell r="I107">
            <v>0</v>
          </cell>
          <cell r="J107">
            <v>0</v>
          </cell>
          <cell r="K107">
            <v>0</v>
          </cell>
          <cell r="L107">
            <v>19.3</v>
          </cell>
          <cell r="M107">
            <v>19.3</v>
          </cell>
          <cell r="N107">
            <v>19.3</v>
          </cell>
          <cell r="O107">
            <v>19.3</v>
          </cell>
          <cell r="Q107" t="str">
            <v>Yes</v>
          </cell>
        </row>
        <row r="108">
          <cell r="A108" t="str">
            <v>D106 AM</v>
          </cell>
          <cell r="B108">
            <v>6.3999201699999997</v>
          </cell>
          <cell r="C108">
            <v>1.5814590799999999</v>
          </cell>
          <cell r="D108">
            <v>0</v>
          </cell>
          <cell r="E108">
            <v>21.716999999999999</v>
          </cell>
          <cell r="G108">
            <v>17.72254092</v>
          </cell>
          <cell r="H108">
            <v>17.722999999999999</v>
          </cell>
          <cell r="I108">
            <v>18.879000000000001</v>
          </cell>
          <cell r="J108">
            <v>19.196999999999999</v>
          </cell>
          <cell r="K108">
            <v>19.303999999999998</v>
          </cell>
          <cell r="L108">
            <v>19.3</v>
          </cell>
          <cell r="M108">
            <v>19.3</v>
          </cell>
          <cell r="N108">
            <v>19.303999999999998</v>
          </cell>
          <cell r="O108">
            <v>19.303999999999998</v>
          </cell>
          <cell r="Q108" t="str">
            <v>Yes</v>
          </cell>
        </row>
        <row r="109">
          <cell r="A109" t="str">
            <v>D107</v>
          </cell>
          <cell r="B109">
            <v>15.875</v>
          </cell>
          <cell r="C109">
            <v>11.874499999999999</v>
          </cell>
          <cell r="D109">
            <v>7.4294999999999991</v>
          </cell>
          <cell r="E109">
            <v>7.4295</v>
          </cell>
          <cell r="G109">
            <v>7.4295</v>
          </cell>
          <cell r="H109">
            <v>7.9379999999999997</v>
          </cell>
          <cell r="I109">
            <v>7.9379999999999997</v>
          </cell>
          <cell r="J109">
            <v>7.9489999999999998</v>
          </cell>
          <cell r="K109">
            <v>11.461</v>
          </cell>
          <cell r="L109">
            <v>13.000999999999999</v>
          </cell>
          <cell r="M109">
            <v>14.009</v>
          </cell>
          <cell r="N109">
            <v>14.73</v>
          </cell>
          <cell r="O109">
            <v>15.24</v>
          </cell>
          <cell r="Q109" t="str">
            <v>Yes</v>
          </cell>
        </row>
        <row r="110">
          <cell r="A110" t="str">
            <v>D108</v>
          </cell>
          <cell r="B110">
            <v>7.0664743400000001</v>
          </cell>
          <cell r="C110">
            <v>19.303999999999998</v>
          </cell>
          <cell r="D110">
            <v>0</v>
          </cell>
          <cell r="E110">
            <v>3.6225200000000002</v>
          </cell>
          <cell r="G110">
            <v>11.463262029999999</v>
          </cell>
          <cell r="H110">
            <v>0</v>
          </cell>
          <cell r="I110">
            <v>0</v>
          </cell>
          <cell r="J110">
            <v>0</v>
          </cell>
          <cell r="K110">
            <v>0</v>
          </cell>
          <cell r="L110">
            <v>0</v>
          </cell>
          <cell r="M110">
            <v>0</v>
          </cell>
          <cell r="N110">
            <v>0</v>
          </cell>
          <cell r="O110">
            <v>0</v>
          </cell>
          <cell r="Q110" t="str">
            <v>Yes</v>
          </cell>
        </row>
        <row r="111">
          <cell r="A111" t="str">
            <v>D109</v>
          </cell>
          <cell r="B111">
            <v>3.1749999999999998</v>
          </cell>
          <cell r="C111">
            <v>3.96875</v>
          </cell>
          <cell r="D111">
            <v>15.335249999999998</v>
          </cell>
          <cell r="E111">
            <v>15.33525</v>
          </cell>
          <cell r="G111">
            <v>15.33525</v>
          </cell>
          <cell r="H111">
            <v>16.13</v>
          </cell>
          <cell r="I111">
            <v>16.14</v>
          </cell>
          <cell r="J111">
            <v>16.43</v>
          </cell>
          <cell r="K111">
            <v>19.3</v>
          </cell>
          <cell r="L111">
            <v>19.3</v>
          </cell>
          <cell r="M111">
            <v>19.3</v>
          </cell>
          <cell r="N111">
            <v>19.303999999999998</v>
          </cell>
          <cell r="O111">
            <v>19.303999999999998</v>
          </cell>
          <cell r="Q111" t="str">
            <v>Yes</v>
          </cell>
        </row>
        <row r="112">
          <cell r="A112" t="str">
            <v>D110</v>
          </cell>
          <cell r="B112">
            <v>6.35</v>
          </cell>
          <cell r="C112">
            <v>8.7312499999999993</v>
          </cell>
          <cell r="D112">
            <v>0</v>
          </cell>
          <cell r="E112">
            <v>0</v>
          </cell>
          <cell r="G112">
            <v>10.572749999999999</v>
          </cell>
          <cell r="H112">
            <v>12.93</v>
          </cell>
          <cell r="I112">
            <v>12.93</v>
          </cell>
          <cell r="J112">
            <v>15.97</v>
          </cell>
          <cell r="K112">
            <v>16.47</v>
          </cell>
          <cell r="L112">
            <v>16.78</v>
          </cell>
          <cell r="M112">
            <v>16.91</v>
          </cell>
          <cell r="N112">
            <v>19.303999999999998</v>
          </cell>
          <cell r="O112">
            <v>19.303999999999998</v>
          </cell>
          <cell r="Q112" t="str">
            <v>Yes</v>
          </cell>
        </row>
        <row r="113">
          <cell r="A113" t="str">
            <v>D111 AM</v>
          </cell>
          <cell r="B113">
            <v>21.997313340000002</v>
          </cell>
          <cell r="C113">
            <v>1.5814590799999999</v>
          </cell>
          <cell r="D113">
            <v>0</v>
          </cell>
          <cell r="E113">
            <v>13.891550000000001</v>
          </cell>
          <cell r="G113">
            <v>12.41854086</v>
          </cell>
          <cell r="H113">
            <v>12.7</v>
          </cell>
          <cell r="I113">
            <v>13.57</v>
          </cell>
          <cell r="J113">
            <v>13.89</v>
          </cell>
          <cell r="K113">
            <v>14</v>
          </cell>
          <cell r="L113">
            <v>14</v>
          </cell>
          <cell r="M113">
            <v>14</v>
          </cell>
          <cell r="N113">
            <v>14</v>
          </cell>
          <cell r="O113">
            <v>14</v>
          </cell>
          <cell r="Q113" t="str">
            <v>Yes</v>
          </cell>
        </row>
        <row r="114">
          <cell r="A114" t="str">
            <v>D112</v>
          </cell>
          <cell r="B114">
            <v>16.02776987</v>
          </cell>
          <cell r="C114">
            <v>8.1345189100000006</v>
          </cell>
          <cell r="D114">
            <v>11.169481089999998</v>
          </cell>
          <cell r="E114">
            <v>11.16948</v>
          </cell>
          <cell r="G114">
            <v>11.16948109</v>
          </cell>
          <cell r="H114">
            <v>13.17</v>
          </cell>
          <cell r="I114">
            <v>13.17</v>
          </cell>
          <cell r="J114">
            <v>13.17</v>
          </cell>
          <cell r="K114">
            <v>13.17</v>
          </cell>
          <cell r="L114">
            <v>13.84</v>
          </cell>
          <cell r="M114">
            <v>14.71</v>
          </cell>
          <cell r="N114">
            <v>15.15</v>
          </cell>
          <cell r="O114">
            <v>15.3</v>
          </cell>
          <cell r="Q114" t="str">
            <v>Yes</v>
          </cell>
        </row>
        <row r="115">
          <cell r="A115" t="str">
            <v>D113 AM</v>
          </cell>
          <cell r="B115">
            <v>20.202413239999998</v>
          </cell>
          <cell r="C115">
            <v>1.5814590799999999</v>
          </cell>
          <cell r="D115">
            <v>0</v>
          </cell>
          <cell r="E115">
            <v>18.134519999999998</v>
          </cell>
          <cell r="G115">
            <v>12.41854086</v>
          </cell>
          <cell r="H115">
            <v>12.7</v>
          </cell>
          <cell r="I115">
            <v>13.57</v>
          </cell>
          <cell r="J115">
            <v>13.89</v>
          </cell>
          <cell r="K115">
            <v>14</v>
          </cell>
          <cell r="L115">
            <v>14</v>
          </cell>
          <cell r="M115">
            <v>14</v>
          </cell>
          <cell r="N115">
            <v>14</v>
          </cell>
          <cell r="O115">
            <v>14</v>
          </cell>
          <cell r="Q115" t="str">
            <v>Yes</v>
          </cell>
        </row>
        <row r="116">
          <cell r="A116" t="str">
            <v>D114 AM</v>
          </cell>
          <cell r="B116">
            <v>19.05</v>
          </cell>
          <cell r="C116">
            <v>1.5874999999999999</v>
          </cell>
          <cell r="D116">
            <v>0</v>
          </cell>
          <cell r="E116">
            <v>26.573830000000001</v>
          </cell>
          <cell r="G116">
            <v>17.7165</v>
          </cell>
          <cell r="H116">
            <v>17.72</v>
          </cell>
          <cell r="I116">
            <v>18.87</v>
          </cell>
          <cell r="J116">
            <v>19.190000000000001</v>
          </cell>
          <cell r="K116">
            <v>19.3</v>
          </cell>
          <cell r="L116">
            <v>19.3</v>
          </cell>
          <cell r="M116">
            <v>19.3</v>
          </cell>
          <cell r="N116">
            <v>19.303999999999998</v>
          </cell>
          <cell r="O116">
            <v>19.303999999999998</v>
          </cell>
          <cell r="Q116" t="str">
            <v>Yes</v>
          </cell>
        </row>
        <row r="117">
          <cell r="A117" t="str">
            <v>D115</v>
          </cell>
          <cell r="B117">
            <v>12.499997860000001</v>
          </cell>
          <cell r="C117">
            <v>7.9565573299999999</v>
          </cell>
          <cell r="D117">
            <v>11.34744267</v>
          </cell>
          <cell r="E117">
            <v>11.347440000000001</v>
          </cell>
          <cell r="G117">
            <v>11.34744267</v>
          </cell>
          <cell r="H117">
            <v>13</v>
          </cell>
          <cell r="I117">
            <v>13.07</v>
          </cell>
          <cell r="J117">
            <v>13.13</v>
          </cell>
          <cell r="K117">
            <v>13.26</v>
          </cell>
          <cell r="L117">
            <v>13.71</v>
          </cell>
          <cell r="M117">
            <v>14.43</v>
          </cell>
          <cell r="N117">
            <v>14.43</v>
          </cell>
          <cell r="O117">
            <v>15.82</v>
          </cell>
          <cell r="Q117" t="str">
            <v>Yes</v>
          </cell>
        </row>
        <row r="118">
          <cell r="A118" t="str">
            <v>D116</v>
          </cell>
          <cell r="B118">
            <v>9.4392750000000003</v>
          </cell>
          <cell r="C118">
            <v>8.4987847300000006</v>
          </cell>
          <cell r="D118">
            <v>10.805215269999998</v>
          </cell>
          <cell r="E118">
            <v>10.80522</v>
          </cell>
          <cell r="G118">
            <v>10.80521527</v>
          </cell>
          <cell r="H118">
            <v>11.92</v>
          </cell>
          <cell r="I118">
            <v>12.19</v>
          </cell>
          <cell r="J118">
            <v>12.56</v>
          </cell>
          <cell r="K118">
            <v>13.63</v>
          </cell>
          <cell r="L118">
            <v>13.63</v>
          </cell>
          <cell r="M118">
            <v>15.61</v>
          </cell>
          <cell r="N118">
            <v>16.760000000000002</v>
          </cell>
          <cell r="O118">
            <v>17.329999999999998</v>
          </cell>
          <cell r="Q118" t="str">
            <v>Yes</v>
          </cell>
        </row>
        <row r="119">
          <cell r="A119" t="str">
            <v>D117</v>
          </cell>
          <cell r="B119">
            <v>31.75</v>
          </cell>
          <cell r="C119">
            <v>4.8542814600000002</v>
          </cell>
          <cell r="D119">
            <v>14.449718539999999</v>
          </cell>
          <cell r="E119">
            <v>14.449719999999999</v>
          </cell>
          <cell r="G119">
            <v>14.449718539999999</v>
          </cell>
          <cell r="H119">
            <v>16.09</v>
          </cell>
          <cell r="I119">
            <v>16.14</v>
          </cell>
          <cell r="J119">
            <v>16.2</v>
          </cell>
          <cell r="K119">
            <v>16.309999999999999</v>
          </cell>
          <cell r="L119">
            <v>16.41</v>
          </cell>
          <cell r="M119">
            <v>16.52</v>
          </cell>
          <cell r="N119">
            <v>16.63</v>
          </cell>
          <cell r="O119">
            <v>16.739999999999998</v>
          </cell>
          <cell r="Q119" t="str">
            <v>Yes</v>
          </cell>
        </row>
        <row r="120">
          <cell r="A120" t="str">
            <v>D118</v>
          </cell>
          <cell r="B120">
            <v>12.7</v>
          </cell>
          <cell r="C120">
            <v>10.725153669999999</v>
          </cell>
          <cell r="D120">
            <v>8.5788463299999993</v>
          </cell>
          <cell r="E120">
            <v>8.5788499999999992</v>
          </cell>
          <cell r="G120">
            <v>8.5788463299999993</v>
          </cell>
          <cell r="H120">
            <v>9.7690000000000001</v>
          </cell>
          <cell r="I120">
            <v>9.7690000000000001</v>
          </cell>
          <cell r="J120">
            <v>9.7690000000000001</v>
          </cell>
          <cell r="K120">
            <v>12.314</v>
          </cell>
          <cell r="L120">
            <v>13.484999999999999</v>
          </cell>
          <cell r="M120">
            <v>14.276</v>
          </cell>
          <cell r="N120">
            <v>14.86</v>
          </cell>
          <cell r="O120">
            <v>15.3</v>
          </cell>
          <cell r="Q120" t="str">
            <v>Yes</v>
          </cell>
        </row>
        <row r="121">
          <cell r="A121" t="str">
            <v>D119</v>
          </cell>
          <cell r="B121">
            <v>12.7</v>
          </cell>
          <cell r="C121">
            <v>14.2875</v>
          </cell>
          <cell r="D121">
            <v>5.0164999999999988</v>
          </cell>
          <cell r="E121">
            <v>5.0164999999999997</v>
          </cell>
          <cell r="G121">
            <v>5.0164999999999997</v>
          </cell>
          <cell r="H121">
            <v>9.6430000000000007</v>
          </cell>
          <cell r="I121">
            <v>10.066000000000001</v>
          </cell>
          <cell r="J121">
            <v>10.411</v>
          </cell>
          <cell r="K121">
            <v>10.916</v>
          </cell>
          <cell r="L121">
            <v>11.221</v>
          </cell>
          <cell r="M121">
            <v>11.356999999999999</v>
          </cell>
          <cell r="N121">
            <v>12.99</v>
          </cell>
          <cell r="O121">
            <v>13.17</v>
          </cell>
          <cell r="Q121" t="str">
            <v>No</v>
          </cell>
        </row>
        <row r="122">
          <cell r="A122" t="str">
            <v>D120</v>
          </cell>
          <cell r="B122">
            <v>2.63814993</v>
          </cell>
          <cell r="C122">
            <v>6.3690573300000004</v>
          </cell>
          <cell r="D122">
            <v>12.934942669999998</v>
          </cell>
          <cell r="E122">
            <v>12.934939999999999</v>
          </cell>
          <cell r="G122">
            <v>12.93494267</v>
          </cell>
          <cell r="H122">
            <v>17.763000000000002</v>
          </cell>
          <cell r="I122">
            <v>18.97</v>
          </cell>
          <cell r="J122">
            <v>19.303999999999998</v>
          </cell>
          <cell r="K122">
            <v>19.303999999999998</v>
          </cell>
          <cell r="L122">
            <v>19.303999999999998</v>
          </cell>
          <cell r="M122">
            <v>19.303999999999998</v>
          </cell>
          <cell r="N122">
            <v>19.303999999999998</v>
          </cell>
          <cell r="O122">
            <v>19.303999999999998</v>
          </cell>
          <cell r="Q122" t="str">
            <v>Yes</v>
          </cell>
        </row>
        <row r="123">
          <cell r="A123" t="str">
            <v>D121 AM</v>
          </cell>
          <cell r="B123">
            <v>31.305499999999999</v>
          </cell>
          <cell r="C123">
            <v>1.5814590799999999</v>
          </cell>
          <cell r="D123">
            <v>0</v>
          </cell>
          <cell r="E123">
            <v>27.470700000000001</v>
          </cell>
          <cell r="G123">
            <v>12.41854086</v>
          </cell>
          <cell r="H123">
            <v>12.419</v>
          </cell>
          <cell r="I123">
            <v>13.574999999999999</v>
          </cell>
          <cell r="J123">
            <v>13.893000000000001</v>
          </cell>
          <cell r="K123">
            <v>14</v>
          </cell>
          <cell r="L123">
            <v>14</v>
          </cell>
          <cell r="M123">
            <v>14</v>
          </cell>
          <cell r="N123">
            <v>14</v>
          </cell>
          <cell r="O123">
            <v>14</v>
          </cell>
          <cell r="Q123" t="str">
            <v>Yes</v>
          </cell>
        </row>
        <row r="124">
          <cell r="A124" t="str">
            <v>D122 AM</v>
          </cell>
          <cell r="B124">
            <v>21.99999918</v>
          </cell>
          <cell r="C124">
            <v>1.5814590799999999</v>
          </cell>
          <cell r="D124">
            <v>0</v>
          </cell>
          <cell r="E124">
            <v>25.8</v>
          </cell>
          <cell r="G124">
            <v>12.41854086</v>
          </cell>
          <cell r="H124">
            <v>12.419</v>
          </cell>
          <cell r="I124">
            <v>13.574999999999999</v>
          </cell>
          <cell r="J124">
            <v>13.893000000000001</v>
          </cell>
          <cell r="K124">
            <v>14</v>
          </cell>
          <cell r="L124">
            <v>14</v>
          </cell>
          <cell r="M124">
            <v>14</v>
          </cell>
          <cell r="N124">
            <v>14</v>
          </cell>
          <cell r="O124">
            <v>14</v>
          </cell>
          <cell r="Q124" t="str">
            <v>Yes</v>
          </cell>
        </row>
        <row r="125">
          <cell r="A125" t="str">
            <v>D123</v>
          </cell>
          <cell r="B125">
            <v>17.462499999999999</v>
          </cell>
          <cell r="C125">
            <v>19.303999999999998</v>
          </cell>
          <cell r="D125">
            <v>0</v>
          </cell>
          <cell r="E125">
            <v>15.33525</v>
          </cell>
          <cell r="G125">
            <v>19.303999999999998</v>
          </cell>
          <cell r="H125">
            <v>0</v>
          </cell>
          <cell r="I125">
            <v>0</v>
          </cell>
          <cell r="J125">
            <v>0</v>
          </cell>
          <cell r="K125">
            <v>0</v>
          </cell>
          <cell r="L125">
            <v>0</v>
          </cell>
          <cell r="M125">
            <v>0</v>
          </cell>
          <cell r="N125">
            <v>0</v>
          </cell>
          <cell r="O125">
            <v>0</v>
          </cell>
          <cell r="Q125" t="str">
            <v>No</v>
          </cell>
        </row>
        <row r="126">
          <cell r="A126" t="str">
            <v>D124 AM</v>
          </cell>
          <cell r="B126">
            <v>16.245179220000001</v>
          </cell>
          <cell r="C126">
            <v>6.3215878999999999</v>
          </cell>
          <cell r="D126">
            <v>0</v>
          </cell>
          <cell r="E126">
            <v>15.311999999999999</v>
          </cell>
          <cell r="G126">
            <v>12.982412099999999</v>
          </cell>
          <cell r="H126">
            <v>12.981999999999999</v>
          </cell>
          <cell r="I126">
            <v>13.848000000000001</v>
          </cell>
          <cell r="J126">
            <v>13.981999999999999</v>
          </cell>
          <cell r="K126">
            <v>13.996</v>
          </cell>
          <cell r="L126">
            <v>14.009</v>
          </cell>
          <cell r="M126">
            <v>14.022</v>
          </cell>
          <cell r="N126">
            <v>14.03</v>
          </cell>
          <cell r="O126">
            <v>14.05</v>
          </cell>
          <cell r="Q126" t="str">
            <v>Yes</v>
          </cell>
        </row>
        <row r="127">
          <cell r="A127" t="str">
            <v>D125</v>
          </cell>
          <cell r="B127">
            <v>22</v>
          </cell>
          <cell r="C127">
            <v>7.0484999999999998</v>
          </cell>
          <cell r="D127">
            <v>12.255499999999998</v>
          </cell>
          <cell r="E127">
            <v>12.2555</v>
          </cell>
          <cell r="G127">
            <v>12.2555</v>
          </cell>
          <cell r="H127">
            <v>13.843</v>
          </cell>
          <cell r="I127">
            <v>13.843</v>
          </cell>
          <cell r="J127">
            <v>13.843</v>
          </cell>
          <cell r="K127">
            <v>16.699000000000002</v>
          </cell>
          <cell r="L127">
            <v>16.812000000000001</v>
          </cell>
          <cell r="M127">
            <v>16.812000000000001</v>
          </cell>
          <cell r="N127">
            <v>16.850000000000001</v>
          </cell>
          <cell r="O127">
            <v>16.87</v>
          </cell>
          <cell r="Q127" t="str">
            <v>Yes</v>
          </cell>
        </row>
        <row r="128">
          <cell r="A128" t="str">
            <v>D126</v>
          </cell>
          <cell r="B128">
            <v>12.7</v>
          </cell>
          <cell r="C128">
            <v>6.4467427500000003</v>
          </cell>
          <cell r="D128">
            <v>12.857257249999998</v>
          </cell>
          <cell r="E128">
            <v>12.85726</v>
          </cell>
          <cell r="G128">
            <v>12.85725725</v>
          </cell>
          <cell r="H128">
            <v>16.229647360000001</v>
          </cell>
          <cell r="I128">
            <v>16.613284879999998</v>
          </cell>
          <cell r="J128">
            <v>16.945878329999999</v>
          </cell>
          <cell r="K128">
            <v>17.484057700000001</v>
          </cell>
          <cell r="L128">
            <v>17.917694470000001</v>
          </cell>
          <cell r="M128">
            <v>18.272295</v>
          </cell>
          <cell r="N128">
            <v>18.55</v>
          </cell>
          <cell r="O128">
            <v>18.77</v>
          </cell>
          <cell r="Q128" t="str">
            <v>Yes</v>
          </cell>
        </row>
        <row r="129">
          <cell r="A129" t="str">
            <v>D127</v>
          </cell>
          <cell r="B129">
            <v>2.116492</v>
          </cell>
          <cell r="C129">
            <v>2.4452740099999999</v>
          </cell>
          <cell r="D129">
            <v>16.85872599</v>
          </cell>
          <cell r="E129">
            <v>16.858730000000001</v>
          </cell>
          <cell r="G129">
            <v>16.85872599</v>
          </cell>
          <cell r="H129">
            <v>19.187508000000001</v>
          </cell>
          <cell r="I129">
            <v>19.303999999999998</v>
          </cell>
          <cell r="J129">
            <v>19.303999999999998</v>
          </cell>
          <cell r="K129">
            <v>19.303999999999998</v>
          </cell>
          <cell r="L129">
            <v>19.303999999999998</v>
          </cell>
          <cell r="M129">
            <v>19.303999999999998</v>
          </cell>
          <cell r="N129">
            <v>19.303999999999998</v>
          </cell>
          <cell r="O129">
            <v>19.303999999999998</v>
          </cell>
          <cell r="Q129" t="str">
            <v>Yes</v>
          </cell>
        </row>
        <row r="130">
          <cell r="A130" t="str">
            <v>D128</v>
          </cell>
          <cell r="B130">
            <v>6.35</v>
          </cell>
          <cell r="C130">
            <v>3.6829999999999998</v>
          </cell>
          <cell r="D130">
            <v>15.620999999999999</v>
          </cell>
          <cell r="E130">
            <v>15.621</v>
          </cell>
          <cell r="G130">
            <v>15.621</v>
          </cell>
          <cell r="H130">
            <v>16.129000000000001</v>
          </cell>
          <cell r="I130">
            <v>16.129000000000001</v>
          </cell>
          <cell r="J130">
            <v>16.129000000000001</v>
          </cell>
          <cell r="K130">
            <v>16.129000000000001</v>
          </cell>
          <cell r="L130">
            <v>16.129000000000001</v>
          </cell>
          <cell r="M130">
            <v>16.129000000000001</v>
          </cell>
          <cell r="N130">
            <v>19.303999999999998</v>
          </cell>
          <cell r="O130">
            <v>19.303999999999998</v>
          </cell>
          <cell r="Q130" t="str">
            <v>Yes</v>
          </cell>
        </row>
        <row r="131">
          <cell r="A131" t="str">
            <v>D129</v>
          </cell>
          <cell r="B131">
            <v>15.875</v>
          </cell>
          <cell r="C131">
            <v>11.90625</v>
          </cell>
          <cell r="D131">
            <v>7.3977499999999985</v>
          </cell>
          <cell r="E131">
            <v>7.3977500000000003</v>
          </cell>
          <cell r="G131">
            <v>7.3977500000000003</v>
          </cell>
          <cell r="H131">
            <v>12.66557688</v>
          </cell>
          <cell r="I131">
            <v>13.180266749999999</v>
          </cell>
          <cell r="J131">
            <v>13.61265145</v>
          </cell>
          <cell r="K131">
            <v>14.289774380000001</v>
          </cell>
          <cell r="L131">
            <v>14.771690599999999</v>
          </cell>
          <cell r="M131">
            <v>15.096788630000001</v>
          </cell>
          <cell r="N131">
            <v>15.37</v>
          </cell>
          <cell r="O131">
            <v>15.64</v>
          </cell>
          <cell r="Q131" t="str">
            <v>Yes</v>
          </cell>
        </row>
        <row r="132">
          <cell r="A132" t="str">
            <v>D130</v>
          </cell>
          <cell r="B132">
            <v>1.36747365</v>
          </cell>
          <cell r="C132">
            <v>4.7865682600000001</v>
          </cell>
          <cell r="D132">
            <v>0</v>
          </cell>
          <cell r="E132">
            <v>0</v>
          </cell>
          <cell r="G132">
            <v>14.517431739999999</v>
          </cell>
          <cell r="H132">
            <v>0</v>
          </cell>
          <cell r="I132">
            <v>0</v>
          </cell>
          <cell r="J132">
            <v>0</v>
          </cell>
          <cell r="K132">
            <v>19.303999999999998</v>
          </cell>
          <cell r="L132">
            <v>19.303999999999998</v>
          </cell>
          <cell r="M132">
            <v>19.303999999999998</v>
          </cell>
          <cell r="N132">
            <v>19.303999999999998</v>
          </cell>
          <cell r="O132">
            <v>19.303999999999998</v>
          </cell>
          <cell r="Q132" t="str">
            <v>Yes</v>
          </cell>
        </row>
        <row r="133">
          <cell r="A133" t="str">
            <v>D131</v>
          </cell>
          <cell r="B133">
            <v>10.329754899999999</v>
          </cell>
          <cell r="C133">
            <v>8.1914999999999996</v>
          </cell>
          <cell r="D133">
            <v>11.112499999999999</v>
          </cell>
          <cell r="E133">
            <v>11.112500000000001</v>
          </cell>
          <cell r="G133">
            <v>11.112500000000001</v>
          </cell>
          <cell r="H133">
            <v>13.473488010000001</v>
          </cell>
          <cell r="I133">
            <v>13.60277842</v>
          </cell>
          <cell r="J133">
            <v>13.732068829999999</v>
          </cell>
          <cell r="K133">
            <v>51.390044439999997</v>
          </cell>
          <cell r="L133">
            <v>16.082162010000001</v>
          </cell>
          <cell r="M133">
            <v>16.243773050000001</v>
          </cell>
          <cell r="N133">
            <v>16.321999999999999</v>
          </cell>
          <cell r="O133">
            <v>16.591999999999999</v>
          </cell>
          <cell r="Q133" t="str">
            <v>Yes</v>
          </cell>
        </row>
        <row r="134">
          <cell r="A134" t="str">
            <v>D132 AM</v>
          </cell>
          <cell r="B134">
            <v>12.17339026</v>
          </cell>
          <cell r="C134">
            <v>1.5599680899999999</v>
          </cell>
          <cell r="D134">
            <v>0</v>
          </cell>
          <cell r="E134">
            <v>17.103110000000001</v>
          </cell>
          <cell r="G134">
            <v>17.74403191</v>
          </cell>
          <cell r="H134">
            <v>17.7165</v>
          </cell>
          <cell r="I134">
            <v>18.873004720000001</v>
          </cell>
          <cell r="J134">
            <v>19.191288700000001</v>
          </cell>
          <cell r="K134">
            <v>19.303999999999998</v>
          </cell>
          <cell r="L134">
            <v>19.303999999999998</v>
          </cell>
          <cell r="M134">
            <v>19.303999999999998</v>
          </cell>
          <cell r="N134">
            <v>19.303999999999998</v>
          </cell>
          <cell r="O134">
            <v>19.303999999999998</v>
          </cell>
          <cell r="Q134" t="str">
            <v>Yes</v>
          </cell>
        </row>
        <row r="135">
          <cell r="A135" t="str">
            <v>D133 AM</v>
          </cell>
          <cell r="B135">
            <v>7.7085223999999997</v>
          </cell>
          <cell r="C135">
            <v>5.0000807600000003</v>
          </cell>
          <cell r="D135">
            <v>0</v>
          </cell>
          <cell r="E135">
            <v>15.32394</v>
          </cell>
          <cell r="G135">
            <v>14.303919240000001</v>
          </cell>
          <cell r="H135">
            <v>14.303919240000001</v>
          </cell>
          <cell r="I135">
            <v>15.16980644</v>
          </cell>
          <cell r="J135">
            <v>15.303999839999999</v>
          </cell>
          <cell r="K135">
            <v>15.31709056</v>
          </cell>
          <cell r="L135">
            <v>15.330181270000001</v>
          </cell>
          <cell r="M135">
            <v>15.34327199</v>
          </cell>
          <cell r="N135">
            <v>15.356</v>
          </cell>
          <cell r="O135">
            <v>19.303999999999998</v>
          </cell>
          <cell r="Q135" t="str">
            <v>Yes</v>
          </cell>
        </row>
        <row r="136">
          <cell r="A136" t="str">
            <v>D134</v>
          </cell>
          <cell r="B136">
            <v>16.39138947</v>
          </cell>
          <cell r="C136">
            <v>8.4867522599999994</v>
          </cell>
          <cell r="D136">
            <v>10.817247739999999</v>
          </cell>
          <cell r="E136">
            <v>10.81725</v>
          </cell>
          <cell r="G136">
            <v>10.817247739999999</v>
          </cell>
          <cell r="H136">
            <v>13.76682398</v>
          </cell>
          <cell r="I136">
            <v>13.919666149999999</v>
          </cell>
          <cell r="J136">
            <v>13.988908370000001</v>
          </cell>
          <cell r="K136">
            <v>14.074816650000001</v>
          </cell>
          <cell r="L136">
            <v>14.160724930000001</v>
          </cell>
          <cell r="M136">
            <v>14.246633210000001</v>
          </cell>
          <cell r="N136">
            <v>14.395</v>
          </cell>
          <cell r="O136">
            <v>15.362</v>
          </cell>
          <cell r="Q136" t="str">
            <v>Yes</v>
          </cell>
        </row>
        <row r="137">
          <cell r="A137" t="str">
            <v>D135</v>
          </cell>
          <cell r="B137">
            <v>17.05484993</v>
          </cell>
          <cell r="C137">
            <v>9.1927427500000007</v>
          </cell>
          <cell r="D137">
            <v>10.111257249999998</v>
          </cell>
          <cell r="E137">
            <v>10.11126</v>
          </cell>
          <cell r="G137">
            <v>10.11125725</v>
          </cell>
          <cell r="H137">
            <v>13.483647360000001</v>
          </cell>
          <cell r="I137">
            <v>13.86728488</v>
          </cell>
          <cell r="J137">
            <v>14.199878330000001</v>
          </cell>
          <cell r="K137">
            <v>14.738057700000001</v>
          </cell>
          <cell r="L137">
            <v>15.17169447</v>
          </cell>
          <cell r="M137">
            <v>15.526294999999999</v>
          </cell>
          <cell r="N137">
            <v>15.807</v>
          </cell>
          <cell r="O137">
            <v>16.021000000000001</v>
          </cell>
          <cell r="Q137" t="str">
            <v>Yes</v>
          </cell>
        </row>
        <row r="138">
          <cell r="A138" t="str">
            <v>D136 AM</v>
          </cell>
          <cell r="B138">
            <v>5.9999880000000001</v>
          </cell>
          <cell r="C138">
            <v>1.5814590799999999</v>
          </cell>
          <cell r="D138">
            <v>0</v>
          </cell>
          <cell r="E138">
            <v>14.020110000000001</v>
          </cell>
          <cell r="G138">
            <v>12.41854086</v>
          </cell>
          <cell r="H138">
            <v>12.41854086</v>
          </cell>
          <cell r="I138">
            <v>13.575045579999999</v>
          </cell>
          <cell r="J138">
            <v>13.89332956</v>
          </cell>
          <cell r="K138">
            <v>14</v>
          </cell>
          <cell r="L138">
            <v>14</v>
          </cell>
          <cell r="M138">
            <v>14</v>
          </cell>
          <cell r="N138">
            <v>14</v>
          </cell>
          <cell r="O138">
            <v>14</v>
          </cell>
          <cell r="Q138" t="str">
            <v>Yes</v>
          </cell>
        </row>
        <row r="139">
          <cell r="A139" t="str">
            <v>D137</v>
          </cell>
          <cell r="B139">
            <v>9.5250000000000004</v>
          </cell>
          <cell r="C139">
            <v>7.9565573299999999</v>
          </cell>
          <cell r="D139">
            <v>11.34744267</v>
          </cell>
          <cell r="E139">
            <v>11.347440000000001</v>
          </cell>
          <cell r="G139">
            <v>11.34744267</v>
          </cell>
          <cell r="H139">
            <v>13.12992216</v>
          </cell>
          <cell r="I139">
            <v>13.406562709999999</v>
          </cell>
          <cell r="J139">
            <v>14.2492301</v>
          </cell>
          <cell r="K139">
            <v>15.355405729999999</v>
          </cell>
          <cell r="L139">
            <v>16.078775570000001</v>
          </cell>
          <cell r="M139">
            <v>16.587426000000001</v>
          </cell>
          <cell r="N139">
            <v>16.9298</v>
          </cell>
          <cell r="O139">
            <v>17.149000000000001</v>
          </cell>
          <cell r="Q139" t="str">
            <v>Yes</v>
          </cell>
        </row>
        <row r="140">
          <cell r="A140" t="str">
            <v>D138</v>
          </cell>
          <cell r="B140">
            <v>34.924999999999997</v>
          </cell>
          <cell r="C140">
            <v>6.35</v>
          </cell>
          <cell r="D140">
            <v>12.954000000000001</v>
          </cell>
          <cell r="E140">
            <v>12.954000000000001</v>
          </cell>
          <cell r="G140">
            <v>12.954000000000001</v>
          </cell>
          <cell r="H140">
            <v>14.541499999999999</v>
          </cell>
          <cell r="I140">
            <v>14.541499999999999</v>
          </cell>
          <cell r="J140">
            <v>14.541499999999999</v>
          </cell>
          <cell r="K140">
            <v>14.541499999999999</v>
          </cell>
          <cell r="L140">
            <v>14.541499999999999</v>
          </cell>
          <cell r="M140">
            <v>14.541499999999999</v>
          </cell>
          <cell r="N140">
            <v>14.541499999999999</v>
          </cell>
          <cell r="O140">
            <v>14.541499999999999</v>
          </cell>
          <cell r="Q140" t="str">
            <v>Yes</v>
          </cell>
        </row>
        <row r="141">
          <cell r="A141" t="str">
            <v>D139</v>
          </cell>
          <cell r="B141">
            <v>20.637499999999999</v>
          </cell>
          <cell r="C141">
            <v>6.2420590699999998</v>
          </cell>
          <cell r="D141">
            <v>13.06194093</v>
          </cell>
          <cell r="E141">
            <v>13.06194</v>
          </cell>
          <cell r="G141">
            <v>13.06194093</v>
          </cell>
          <cell r="H141">
            <v>15.41247278</v>
          </cell>
          <cell r="I141">
            <v>15.44319093</v>
          </cell>
          <cell r="J141">
            <v>15.44319093</v>
          </cell>
          <cell r="K141">
            <v>16.981591359999999</v>
          </cell>
          <cell r="L141">
            <v>16.999046419999999</v>
          </cell>
          <cell r="M141">
            <v>17.01650149</v>
          </cell>
          <cell r="N141">
            <v>17.033999999999999</v>
          </cell>
          <cell r="O141">
            <v>17.050999999999998</v>
          </cell>
          <cell r="Q141" t="str">
            <v>Yes</v>
          </cell>
        </row>
        <row r="142">
          <cell r="A142" t="str">
            <v>D140</v>
          </cell>
          <cell r="B142">
            <v>3.8639993499999998</v>
          </cell>
          <cell r="C142">
            <v>19.303999999999998</v>
          </cell>
          <cell r="D142">
            <v>0</v>
          </cell>
          <cell r="E142">
            <v>0</v>
          </cell>
          <cell r="G142">
            <v>16.033750000000001</v>
          </cell>
          <cell r="H142">
            <v>17.657250479999998</v>
          </cell>
          <cell r="I142">
            <v>17.80302386</v>
          </cell>
          <cell r="J142">
            <v>18.085420110000001</v>
          </cell>
          <cell r="K142">
            <v>19.303999999999998</v>
          </cell>
          <cell r="L142">
            <v>19.303999999999998</v>
          </cell>
          <cell r="M142">
            <v>19.303999999999998</v>
          </cell>
          <cell r="N142">
            <v>19.303999999999998</v>
          </cell>
          <cell r="O142">
            <v>19.303999999999998</v>
          </cell>
          <cell r="Q142" t="str">
            <v>Yes</v>
          </cell>
        </row>
        <row r="143">
          <cell r="A143" t="str">
            <v>D141</v>
          </cell>
          <cell r="B143">
            <v>24.537956699999999</v>
          </cell>
          <cell r="C143">
            <v>7.0017620000000003</v>
          </cell>
          <cell r="D143">
            <v>12.302237999999999</v>
          </cell>
          <cell r="E143">
            <v>12.302239999999999</v>
          </cell>
          <cell r="G143">
            <v>12.302237999999999</v>
          </cell>
          <cell r="H143">
            <v>14.205761409999999</v>
          </cell>
          <cell r="I143">
            <v>14.412363839999999</v>
          </cell>
          <cell r="J143">
            <v>14.6141846</v>
          </cell>
          <cell r="K143">
            <v>15.003667999999999</v>
          </cell>
          <cell r="L143">
            <v>15.37456875</v>
          </cell>
          <cell r="M143">
            <v>15.727218629999999</v>
          </cell>
          <cell r="N143">
            <v>16.061900000000001</v>
          </cell>
          <cell r="O143">
            <v>16.379000000000001</v>
          </cell>
          <cell r="Q143" t="str">
            <v>Yes</v>
          </cell>
        </row>
        <row r="144">
          <cell r="A144" t="str">
            <v>D142 AM</v>
          </cell>
          <cell r="B144">
            <v>12.65782658</v>
          </cell>
          <cell r="C144">
            <v>1.5874999999999999</v>
          </cell>
          <cell r="D144">
            <v>0</v>
          </cell>
          <cell r="E144">
            <v>13.26937</v>
          </cell>
          <cell r="G144">
            <v>12.41249994</v>
          </cell>
          <cell r="H144">
            <v>12.41854086</v>
          </cell>
          <cell r="I144">
            <v>13.575045579999999</v>
          </cell>
          <cell r="J144">
            <v>13.89332956</v>
          </cell>
          <cell r="K144">
            <v>14</v>
          </cell>
          <cell r="L144">
            <v>14</v>
          </cell>
          <cell r="M144">
            <v>14</v>
          </cell>
          <cell r="N144">
            <v>14</v>
          </cell>
          <cell r="O144">
            <v>14</v>
          </cell>
          <cell r="Q144" t="str">
            <v>Yes</v>
          </cell>
        </row>
        <row r="145">
          <cell r="A145" t="str">
            <v>D143</v>
          </cell>
          <cell r="B145">
            <v>18.256250000000001</v>
          </cell>
          <cell r="C145">
            <v>8.7312499999999993</v>
          </cell>
          <cell r="D145">
            <v>10.572749999999999</v>
          </cell>
          <cell r="E145">
            <v>10.572749999999999</v>
          </cell>
          <cell r="G145">
            <v>10.572749999999999</v>
          </cell>
          <cell r="H145">
            <v>14.01876219</v>
          </cell>
          <cell r="I145">
            <v>14.2597203</v>
          </cell>
          <cell r="J145">
            <v>14.421451080000001</v>
          </cell>
          <cell r="K145">
            <v>14.92601471</v>
          </cell>
          <cell r="L145">
            <v>16.503094140000002</v>
          </cell>
          <cell r="M145">
            <v>16.896887769999999</v>
          </cell>
          <cell r="N145">
            <v>17.001000000000001</v>
          </cell>
          <cell r="O145">
            <v>17.103000000000002</v>
          </cell>
          <cell r="Q145" t="str">
            <v>Yes</v>
          </cell>
        </row>
        <row r="146">
          <cell r="A146" t="str">
            <v>D144</v>
          </cell>
          <cell r="B146">
            <v>6.35</v>
          </cell>
          <cell r="C146">
            <v>19.303999999999998</v>
          </cell>
          <cell r="D146">
            <v>0</v>
          </cell>
          <cell r="E146">
            <v>0</v>
          </cell>
          <cell r="G146">
            <v>10.57</v>
          </cell>
          <cell r="H146">
            <v>0</v>
          </cell>
          <cell r="I146">
            <v>0</v>
          </cell>
          <cell r="J146">
            <v>0</v>
          </cell>
          <cell r="K146">
            <v>0</v>
          </cell>
          <cell r="L146">
            <v>0</v>
          </cell>
          <cell r="M146">
            <v>0</v>
          </cell>
          <cell r="N146">
            <v>0</v>
          </cell>
          <cell r="O146">
            <v>0</v>
          </cell>
          <cell r="Q146" t="str">
            <v>No</v>
          </cell>
        </row>
        <row r="147">
          <cell r="A147" t="str">
            <v>D145</v>
          </cell>
          <cell r="B147">
            <v>2.116492</v>
          </cell>
          <cell r="C147">
            <v>19.303999999999998</v>
          </cell>
          <cell r="D147">
            <v>0</v>
          </cell>
          <cell r="E147">
            <v>14.413449999999999</v>
          </cell>
          <cell r="G147">
            <v>16.85872599</v>
          </cell>
          <cell r="H147">
            <v>19.187508000000001</v>
          </cell>
          <cell r="I147">
            <v>19.303999999999998</v>
          </cell>
          <cell r="J147">
            <v>19.303999999999998</v>
          </cell>
          <cell r="K147">
            <v>19.303999999999998</v>
          </cell>
          <cell r="L147">
            <v>19.303999999999998</v>
          </cell>
          <cell r="M147">
            <v>19.303999999999998</v>
          </cell>
          <cell r="N147">
            <v>19.303999999999998</v>
          </cell>
          <cell r="O147">
            <v>19.303999999999998</v>
          </cell>
          <cell r="Q147" t="str">
            <v>Yes</v>
          </cell>
        </row>
        <row r="148">
          <cell r="A148" t="str">
            <v>D146</v>
          </cell>
          <cell r="B148">
            <v>25.4</v>
          </cell>
          <cell r="C148">
            <v>5.0104590800000004</v>
          </cell>
          <cell r="D148">
            <v>14.29354092</v>
          </cell>
          <cell r="E148">
            <v>14.29354</v>
          </cell>
          <cell r="G148">
            <v>14.29354092</v>
          </cell>
          <cell r="H148">
            <v>15.875</v>
          </cell>
          <cell r="I148">
            <v>15.875</v>
          </cell>
          <cell r="J148">
            <v>15.875</v>
          </cell>
          <cell r="K148">
            <v>15.875</v>
          </cell>
          <cell r="L148">
            <v>15.875</v>
          </cell>
          <cell r="M148">
            <v>15.875</v>
          </cell>
          <cell r="N148">
            <v>15.875</v>
          </cell>
          <cell r="O148">
            <v>15.875</v>
          </cell>
          <cell r="Q148" t="str">
            <v>Yes</v>
          </cell>
        </row>
        <row r="149">
          <cell r="A149" t="str">
            <v>D147</v>
          </cell>
          <cell r="B149">
            <v>2.0677524900000002</v>
          </cell>
          <cell r="C149">
            <v>2.3812500000000001</v>
          </cell>
          <cell r="D149">
            <v>16.922750000000001</v>
          </cell>
          <cell r="E149">
            <v>16.922750000000001</v>
          </cell>
          <cell r="G149">
            <v>16.922750000000001</v>
          </cell>
          <cell r="H149">
            <v>19.285845779999999</v>
          </cell>
          <cell r="I149">
            <v>19.303999999999998</v>
          </cell>
          <cell r="J149">
            <v>19.303999999999998</v>
          </cell>
          <cell r="K149">
            <v>19.303999999999998</v>
          </cell>
          <cell r="L149">
            <v>19.303999999999998</v>
          </cell>
          <cell r="M149">
            <v>19.303999999999998</v>
          </cell>
          <cell r="N149">
            <v>19.303999999999998</v>
          </cell>
          <cell r="O149">
            <v>19.303999999999998</v>
          </cell>
          <cell r="Q149" t="str">
            <v>Yes</v>
          </cell>
        </row>
        <row r="150">
          <cell r="A150" t="str">
            <v>D148 AM</v>
          </cell>
          <cell r="B150">
            <v>15.551990849999999</v>
          </cell>
          <cell r="C150">
            <v>5.0639822199999998</v>
          </cell>
          <cell r="D150">
            <v>14.240017780000001</v>
          </cell>
          <cell r="E150">
            <v>14.240019999999999</v>
          </cell>
          <cell r="G150">
            <v>14.240017780000001</v>
          </cell>
          <cell r="H150">
            <v>15.240017780000001</v>
          </cell>
          <cell r="I150">
            <v>15.240017780000001</v>
          </cell>
          <cell r="J150">
            <v>15.240017780000001</v>
          </cell>
          <cell r="K150">
            <v>15.240017780000001</v>
          </cell>
          <cell r="L150">
            <v>15.240017780000001</v>
          </cell>
          <cell r="M150">
            <v>15.240017780000001</v>
          </cell>
          <cell r="N150">
            <v>15.240017780000001</v>
          </cell>
          <cell r="O150">
            <v>15.240017780000001</v>
          </cell>
          <cell r="Q150" t="str">
            <v>Yes</v>
          </cell>
        </row>
        <row r="151">
          <cell r="A151" t="str">
            <v>D149</v>
          </cell>
          <cell r="B151">
            <v>11.7729</v>
          </cell>
          <cell r="C151">
            <v>6.2233844100000004</v>
          </cell>
          <cell r="D151">
            <v>13.080615590000001</v>
          </cell>
          <cell r="E151">
            <v>13.08062</v>
          </cell>
          <cell r="G151">
            <v>13.080615590000001</v>
          </cell>
          <cell r="H151">
            <v>16.526627779999998</v>
          </cell>
          <cell r="I151">
            <v>16.767585889999999</v>
          </cell>
          <cell r="J151">
            <v>16.929316669999999</v>
          </cell>
          <cell r="K151">
            <v>17.06124209</v>
          </cell>
          <cell r="L151">
            <v>17.131168899999999</v>
          </cell>
          <cell r="M151">
            <v>17.201095710000001</v>
          </cell>
          <cell r="N151">
            <v>18.004000000000001</v>
          </cell>
          <cell r="O151">
            <v>18.074000000000002</v>
          </cell>
          <cell r="Q151" t="str">
            <v>Yes</v>
          </cell>
        </row>
        <row r="152">
          <cell r="A152" t="str">
            <v>D150 AM</v>
          </cell>
          <cell r="B152">
            <v>19.05</v>
          </cell>
          <cell r="C152">
            <v>1.5874999999999999</v>
          </cell>
          <cell r="D152">
            <v>0</v>
          </cell>
          <cell r="E152">
            <v>24.891999999999999</v>
          </cell>
          <cell r="G152">
            <v>12.41249994</v>
          </cell>
          <cell r="H152">
            <v>12.414652950000001</v>
          </cell>
          <cell r="I152">
            <v>13.53503196</v>
          </cell>
          <cell r="J152">
            <v>13.88728864</v>
          </cell>
          <cell r="K152">
            <v>13.99999994</v>
          </cell>
          <cell r="L152">
            <v>13.99999994</v>
          </cell>
          <cell r="M152">
            <v>13.99999994</v>
          </cell>
          <cell r="N152">
            <v>14</v>
          </cell>
          <cell r="O152">
            <v>14</v>
          </cell>
          <cell r="Q152" t="str">
            <v>Yes</v>
          </cell>
        </row>
        <row r="153">
          <cell r="A153" t="str">
            <v>D151</v>
          </cell>
          <cell r="B153">
            <v>7.4008937399999999</v>
          </cell>
          <cell r="C153">
            <v>9.6049977700000007</v>
          </cell>
          <cell r="D153">
            <v>9.6990022299999996</v>
          </cell>
          <cell r="E153">
            <v>9.6989999999999998</v>
          </cell>
          <cell r="G153">
            <v>9.6990022299999996</v>
          </cell>
          <cell r="H153">
            <v>14.9668291</v>
          </cell>
          <cell r="I153">
            <v>15.481518980000001</v>
          </cell>
          <cell r="J153">
            <v>15.91390367</v>
          </cell>
          <cell r="K153">
            <v>16.591026599999999</v>
          </cell>
          <cell r="L153">
            <v>17.072942829999999</v>
          </cell>
          <cell r="M153">
            <v>18.413252279999998</v>
          </cell>
          <cell r="N153">
            <v>19.1905</v>
          </cell>
          <cell r="O153">
            <v>19.303999999999998</v>
          </cell>
          <cell r="Q153" t="str">
            <v>Yes</v>
          </cell>
        </row>
        <row r="154">
          <cell r="A154" t="str">
            <v>D152</v>
          </cell>
          <cell r="B154">
            <v>32.543750000000003</v>
          </cell>
          <cell r="C154">
            <v>13.90071187</v>
          </cell>
          <cell r="D154">
            <v>5.40328813</v>
          </cell>
          <cell r="E154">
            <v>5.4032900000000001</v>
          </cell>
          <cell r="G154">
            <v>5.40328813</v>
          </cell>
          <cell r="H154">
            <v>10.02930153</v>
          </cell>
          <cell r="I154">
            <v>10.4530406</v>
          </cell>
          <cell r="J154">
            <v>10.79772971</v>
          </cell>
          <cell r="K154">
            <v>11.30244061</v>
          </cell>
          <cell r="L154">
            <v>11.608124950000001</v>
          </cell>
          <cell r="M154">
            <v>11.815559929999999</v>
          </cell>
          <cell r="N154">
            <v>12.0227</v>
          </cell>
          <cell r="O154">
            <v>12.23</v>
          </cell>
          <cell r="Q154" t="str">
            <v>No</v>
          </cell>
        </row>
        <row r="155">
          <cell r="A155" t="str">
            <v>D153</v>
          </cell>
          <cell r="B155">
            <v>31.75</v>
          </cell>
          <cell r="C155">
            <v>19.303999999999998</v>
          </cell>
          <cell r="D155">
            <v>0</v>
          </cell>
          <cell r="E155">
            <v>0</v>
          </cell>
          <cell r="G155">
            <v>2.1589999999999998</v>
          </cell>
          <cell r="H155">
            <v>5.5865355599999997</v>
          </cell>
          <cell r="I155">
            <v>5.8243785600000004</v>
          </cell>
          <cell r="J155">
            <v>5.9828723799999999</v>
          </cell>
          <cell r="K155">
            <v>7.1784934099999997</v>
          </cell>
          <cell r="L155">
            <v>9.1677420900000008</v>
          </cell>
          <cell r="M155">
            <v>9.9393825600000003</v>
          </cell>
          <cell r="N155">
            <v>10.318</v>
          </cell>
          <cell r="O155">
            <v>10.581</v>
          </cell>
          <cell r="Q155" t="str">
            <v>No</v>
          </cell>
        </row>
        <row r="156">
          <cell r="A156" t="str">
            <v>D154</v>
          </cell>
          <cell r="B156">
            <v>8.3411734200000005</v>
          </cell>
          <cell r="C156">
            <v>7.1628073299999997</v>
          </cell>
          <cell r="D156">
            <v>12.141192670000001</v>
          </cell>
          <cell r="E156">
            <v>12.14119</v>
          </cell>
          <cell r="G156">
            <v>12.141192670000001</v>
          </cell>
          <cell r="H156">
            <v>12.790678160000001</v>
          </cell>
          <cell r="I156">
            <v>12.903214139999999</v>
          </cell>
          <cell r="J156">
            <v>13.05052373</v>
          </cell>
          <cell r="K156">
            <v>13.45859038</v>
          </cell>
          <cell r="L156">
            <v>14.042547020000001</v>
          </cell>
          <cell r="M156">
            <v>14.855912419999999</v>
          </cell>
          <cell r="N156">
            <v>16.0197</v>
          </cell>
          <cell r="O156">
            <v>17.9649</v>
          </cell>
          <cell r="Q156" t="str">
            <v>Yes</v>
          </cell>
        </row>
        <row r="157">
          <cell r="A157" t="str">
            <v>D155 AM</v>
          </cell>
          <cell r="B157">
            <v>19.049992339999999</v>
          </cell>
          <cell r="C157">
            <v>1.5814590799999999</v>
          </cell>
          <cell r="D157">
            <v>0</v>
          </cell>
          <cell r="E157">
            <v>19.303999999999998</v>
          </cell>
          <cell r="G157">
            <v>17.72254092</v>
          </cell>
          <cell r="H157">
            <v>17.72254092</v>
          </cell>
          <cell r="I157">
            <v>18.879045640000001</v>
          </cell>
          <cell r="J157">
            <v>19.197329620000001</v>
          </cell>
          <cell r="K157">
            <v>19.303999999999998</v>
          </cell>
          <cell r="L157">
            <v>19.303999999999998</v>
          </cell>
          <cell r="M157">
            <v>19.303999999999998</v>
          </cell>
          <cell r="N157">
            <v>19.303999999999998</v>
          </cell>
          <cell r="O157">
            <v>19.303999999999998</v>
          </cell>
          <cell r="Q157" t="str">
            <v>Yes</v>
          </cell>
        </row>
        <row r="158">
          <cell r="A158" t="str">
            <v>D156 AM</v>
          </cell>
          <cell r="B158">
            <v>12.65782658</v>
          </cell>
          <cell r="C158">
            <v>1.5874999999999999</v>
          </cell>
          <cell r="D158">
            <v>0</v>
          </cell>
          <cell r="E158">
            <v>18.573370000000001</v>
          </cell>
          <cell r="G158">
            <v>17.7165</v>
          </cell>
          <cell r="H158">
            <v>17.7165</v>
          </cell>
          <cell r="I158">
            <v>18.873004720000001</v>
          </cell>
          <cell r="J158">
            <v>19.191288700000001</v>
          </cell>
          <cell r="K158">
            <v>19.303999999999998</v>
          </cell>
          <cell r="L158">
            <v>19.303999999999998</v>
          </cell>
          <cell r="M158">
            <v>19.303999999999998</v>
          </cell>
          <cell r="N158">
            <v>19.303999999999998</v>
          </cell>
          <cell r="O158">
            <v>19.303999999999998</v>
          </cell>
          <cell r="Q158" t="str">
            <v>Yes</v>
          </cell>
        </row>
        <row r="159">
          <cell r="A159" t="str">
            <v>D157</v>
          </cell>
          <cell r="B159">
            <v>8.4103801499999999</v>
          </cell>
          <cell r="C159">
            <v>7.6517499999999998</v>
          </cell>
          <cell r="D159">
            <v>11.65225</v>
          </cell>
          <cell r="E159">
            <v>11.65225</v>
          </cell>
          <cell r="G159">
            <v>11.65225</v>
          </cell>
          <cell r="H159">
            <v>12.398207660000001</v>
          </cell>
          <cell r="I159">
            <v>12.621381510000001</v>
          </cell>
          <cell r="J159">
            <v>12.974440850000001</v>
          </cell>
          <cell r="K159">
            <v>14.160407230000001</v>
          </cell>
          <cell r="L159">
            <v>14.160500000000001</v>
          </cell>
          <cell r="M159">
            <v>16.060661060000001</v>
          </cell>
          <cell r="N159">
            <v>16.664300000000001</v>
          </cell>
          <cell r="O159">
            <v>16.902000000000001</v>
          </cell>
          <cell r="Q159" t="str">
            <v>Yes</v>
          </cell>
        </row>
        <row r="160">
          <cell r="A160" t="str">
            <v>D158</v>
          </cell>
          <cell r="B160">
            <v>10.920161050000001</v>
          </cell>
          <cell r="C160">
            <v>6.6680000000000001</v>
          </cell>
          <cell r="D160">
            <v>12.637</v>
          </cell>
          <cell r="E160">
            <v>12.134539999999999</v>
          </cell>
          <cell r="G160">
            <v>12.637</v>
          </cell>
          <cell r="H160">
            <v>14.228999999999999</v>
          </cell>
          <cell r="I160">
            <v>14.252000000000001</v>
          </cell>
          <cell r="J160">
            <v>14.292</v>
          </cell>
          <cell r="K160">
            <v>14.429</v>
          </cell>
          <cell r="L160">
            <v>14.638999999999999</v>
          </cell>
          <cell r="M160">
            <v>14.954000000000001</v>
          </cell>
          <cell r="N160">
            <v>15.396000000000001</v>
          </cell>
          <cell r="O160">
            <v>16.001000000000001</v>
          </cell>
          <cell r="Q160" t="str">
            <v>Yes</v>
          </cell>
        </row>
        <row r="161">
          <cell r="A161" t="str">
            <v>D159 AM</v>
          </cell>
          <cell r="B161">
            <v>17.608402890000001</v>
          </cell>
          <cell r="C161">
            <v>1.5874999999999999</v>
          </cell>
          <cell r="D161">
            <v>0</v>
          </cell>
          <cell r="E161">
            <v>26.780470000000001</v>
          </cell>
          <cell r="G161">
            <v>17.7165</v>
          </cell>
          <cell r="H161">
            <v>17.718653010000001</v>
          </cell>
          <cell r="I161">
            <v>18.873004720000001</v>
          </cell>
          <cell r="J161">
            <v>19.191288700000001</v>
          </cell>
          <cell r="K161">
            <v>19.303999999999998</v>
          </cell>
          <cell r="L161">
            <v>19.303999999999998</v>
          </cell>
          <cell r="M161">
            <v>19.303999999999998</v>
          </cell>
          <cell r="N161">
            <v>19.303999999999998</v>
          </cell>
          <cell r="O161">
            <v>19.303999999999998</v>
          </cell>
          <cell r="Q161" t="str">
            <v>Yes</v>
          </cell>
        </row>
        <row r="162">
          <cell r="A162" t="str">
            <v>D160</v>
          </cell>
          <cell r="B162">
            <v>22.190665540000001</v>
          </cell>
          <cell r="C162">
            <v>10.731014399999999</v>
          </cell>
          <cell r="D162">
            <v>8.5729856000000009</v>
          </cell>
          <cell r="E162">
            <v>8.5729900000000008</v>
          </cell>
          <cell r="G162">
            <v>8.5729856000000009</v>
          </cell>
          <cell r="H162">
            <v>12.842060439999999</v>
          </cell>
          <cell r="I162">
            <v>13.213163399999999</v>
          </cell>
          <cell r="J162">
            <v>13.50629078</v>
          </cell>
          <cell r="K162">
            <v>13.906839740000001</v>
          </cell>
          <cell r="L162">
            <v>14.131702499999999</v>
          </cell>
          <cell r="M162">
            <v>14.33838512</v>
          </cell>
          <cell r="N162">
            <v>14.5451</v>
          </cell>
          <cell r="O162">
            <v>14.751799999999999</v>
          </cell>
          <cell r="Q162" t="str">
            <v>Yes</v>
          </cell>
        </row>
        <row r="163">
          <cell r="A163" t="str">
            <v>D161</v>
          </cell>
          <cell r="B163">
            <v>22.190665540000001</v>
          </cell>
          <cell r="C163">
            <v>10.731014399999999</v>
          </cell>
          <cell r="D163">
            <v>0</v>
          </cell>
          <cell r="E163">
            <v>0</v>
          </cell>
          <cell r="G163">
            <v>8.5729856000000009</v>
          </cell>
          <cell r="H163">
            <v>0</v>
          </cell>
          <cell r="I163">
            <v>0</v>
          </cell>
          <cell r="J163">
            <v>0</v>
          </cell>
          <cell r="K163">
            <v>13.906839740000001</v>
          </cell>
          <cell r="L163">
            <v>14.131702499999999</v>
          </cell>
          <cell r="M163">
            <v>14.33838512</v>
          </cell>
          <cell r="N163">
            <v>14.5451</v>
          </cell>
          <cell r="O163">
            <v>14.751799999999999</v>
          </cell>
          <cell r="Q163" t="str">
            <v>Yes</v>
          </cell>
        </row>
        <row r="164">
          <cell r="A164" t="str">
            <v>D162</v>
          </cell>
          <cell r="B164">
            <v>0.95133568999999996</v>
          </cell>
          <cell r="C164">
            <v>1.4544590799999999</v>
          </cell>
          <cell r="D164">
            <v>0</v>
          </cell>
          <cell r="E164">
            <v>0</v>
          </cell>
          <cell r="G164">
            <v>17.849540919999999</v>
          </cell>
          <cell r="H164">
            <v>0</v>
          </cell>
          <cell r="I164">
            <v>0</v>
          </cell>
          <cell r="J164">
            <v>19.303999999999998</v>
          </cell>
          <cell r="K164">
            <v>19.303999999999998</v>
          </cell>
          <cell r="L164">
            <v>19.303999999999998</v>
          </cell>
          <cell r="M164">
            <v>19.303999999999998</v>
          </cell>
          <cell r="N164">
            <v>19.303999999999998</v>
          </cell>
          <cell r="O164">
            <v>19.303999999999998</v>
          </cell>
          <cell r="Q164" t="str">
            <v>Yes</v>
          </cell>
        </row>
        <row r="165">
          <cell r="A165" t="str">
            <v>D163</v>
          </cell>
          <cell r="B165">
            <v>0</v>
          </cell>
          <cell r="C165">
            <v>1.5874999999999999</v>
          </cell>
          <cell r="D165">
            <v>0</v>
          </cell>
          <cell r="E165">
            <v>0</v>
          </cell>
          <cell r="G165">
            <v>17.7165</v>
          </cell>
          <cell r="H165">
            <v>0</v>
          </cell>
          <cell r="I165">
            <v>0</v>
          </cell>
          <cell r="J165">
            <v>19.303999999999998</v>
          </cell>
          <cell r="K165">
            <v>19.303999999999998</v>
          </cell>
          <cell r="L165">
            <v>19.303999999999998</v>
          </cell>
          <cell r="M165">
            <v>19.303999999999998</v>
          </cell>
          <cell r="N165">
            <v>19.303999999999998</v>
          </cell>
          <cell r="O165">
            <v>19.303999999999998</v>
          </cell>
          <cell r="Q165" t="str">
            <v>Yes</v>
          </cell>
        </row>
        <row r="166">
          <cell r="A166" t="str">
            <v>D164</v>
          </cell>
          <cell r="B166">
            <v>6.35</v>
          </cell>
          <cell r="C166">
            <v>4.7625000000000002</v>
          </cell>
          <cell r="D166">
            <v>14.541499999999999</v>
          </cell>
          <cell r="E166">
            <v>14.541499999999999</v>
          </cell>
          <cell r="G166">
            <v>14.541499999999999</v>
          </cell>
          <cell r="H166">
            <v>16.892871750000001</v>
          </cell>
          <cell r="I166">
            <v>16.987541660000002</v>
          </cell>
          <cell r="J166">
            <v>17.082211579999999</v>
          </cell>
          <cell r="K166">
            <v>17.2715514</v>
          </cell>
          <cell r="L166">
            <v>17.460891230000001</v>
          </cell>
          <cell r="M166">
            <v>17.650231059999999</v>
          </cell>
          <cell r="N166">
            <v>19.303999999999998</v>
          </cell>
          <cell r="O166">
            <v>19.303999999999998</v>
          </cell>
          <cell r="Q166" t="str">
            <v>Yes</v>
          </cell>
        </row>
        <row r="167">
          <cell r="A167" t="str">
            <v>D165 AM</v>
          </cell>
          <cell r="B167">
            <v>30.423449810000001</v>
          </cell>
          <cell r="C167">
            <v>5</v>
          </cell>
          <cell r="D167">
            <v>14.304</v>
          </cell>
          <cell r="E167">
            <v>14.304</v>
          </cell>
          <cell r="G167">
            <v>14.304</v>
          </cell>
          <cell r="H167">
            <v>14.304</v>
          </cell>
          <cell r="I167">
            <v>14.304</v>
          </cell>
          <cell r="J167">
            <v>14.304</v>
          </cell>
          <cell r="K167">
            <v>14.304</v>
          </cell>
          <cell r="L167">
            <v>14.304</v>
          </cell>
          <cell r="M167">
            <v>14.304</v>
          </cell>
          <cell r="N167">
            <v>14.304</v>
          </cell>
          <cell r="O167">
            <v>14.304</v>
          </cell>
          <cell r="Q167" t="str">
            <v xml:space="preserve">e </v>
          </cell>
        </row>
        <row r="168">
          <cell r="A168" t="str">
            <v>D166</v>
          </cell>
          <cell r="B168">
            <v>2.286</v>
          </cell>
          <cell r="C168">
            <v>19.303999999999998</v>
          </cell>
          <cell r="D168">
            <v>0</v>
          </cell>
          <cell r="E168">
            <v>14.795500000000001</v>
          </cell>
          <cell r="G168">
            <v>16.256</v>
          </cell>
          <cell r="H168">
            <v>19.205576239999999</v>
          </cell>
          <cell r="I168">
            <v>19.303999999999998</v>
          </cell>
          <cell r="J168">
            <v>19.303999999999998</v>
          </cell>
          <cell r="K168">
            <v>19.303999999999998</v>
          </cell>
          <cell r="L168">
            <v>19.303999999999998</v>
          </cell>
          <cell r="M168">
            <v>19.303999999999998</v>
          </cell>
          <cell r="N168">
            <v>19.303999999999998</v>
          </cell>
          <cell r="O168">
            <v>19.303999999999998</v>
          </cell>
          <cell r="Q168" t="str">
            <v>Yes</v>
          </cell>
        </row>
        <row r="169">
          <cell r="A169" t="str">
            <v>D167</v>
          </cell>
          <cell r="B169">
            <v>9.1998800000000003</v>
          </cell>
          <cell r="C169">
            <v>7.9565573299999999</v>
          </cell>
          <cell r="D169">
            <v>11.34744267</v>
          </cell>
          <cell r="E169">
            <v>11.347440000000001</v>
          </cell>
          <cell r="G169">
            <v>11.34744267</v>
          </cell>
          <cell r="H169">
            <v>12.77164082</v>
          </cell>
          <cell r="I169">
            <v>13.004794649999999</v>
          </cell>
          <cell r="J169">
            <v>13.23794848</v>
          </cell>
          <cell r="K169">
            <v>13.7</v>
          </cell>
          <cell r="L169">
            <v>14.170563789999999</v>
          </cell>
          <cell r="M169">
            <v>14.636871449999999</v>
          </cell>
          <cell r="N169">
            <v>15.103199999999999</v>
          </cell>
          <cell r="O169">
            <v>15.5695</v>
          </cell>
          <cell r="Q169" t="str">
            <v>Yes</v>
          </cell>
        </row>
        <row r="170">
          <cell r="A170" t="str">
            <v>D168</v>
          </cell>
          <cell r="B170">
            <v>9.5760032000000006</v>
          </cell>
          <cell r="C170">
            <v>6.4981701000000003</v>
          </cell>
          <cell r="D170">
            <v>12.333581199999999</v>
          </cell>
          <cell r="E170">
            <v>10.884209999999999</v>
          </cell>
          <cell r="G170">
            <v>12.333581199999999</v>
          </cell>
          <cell r="H170">
            <v>14.753277110000001</v>
          </cell>
          <cell r="I170">
            <v>14.7973812</v>
          </cell>
          <cell r="J170">
            <v>14.7973812</v>
          </cell>
          <cell r="K170">
            <v>14.7973812</v>
          </cell>
          <cell r="L170">
            <v>14.7973812</v>
          </cell>
          <cell r="M170">
            <v>16.327502599999999</v>
          </cell>
          <cell r="N170">
            <v>16.327500000000001</v>
          </cell>
          <cell r="O170">
            <v>16.379300000000001</v>
          </cell>
          <cell r="Q170" t="str">
            <v>Yes</v>
          </cell>
        </row>
        <row r="171">
          <cell r="A171" t="str">
            <v>D169</v>
          </cell>
          <cell r="B171">
            <v>3.1749999999999998</v>
          </cell>
          <cell r="C171">
            <v>3.6829999999999998</v>
          </cell>
          <cell r="D171">
            <v>15.621</v>
          </cell>
          <cell r="E171">
            <v>15.621</v>
          </cell>
          <cell r="G171">
            <v>15.621</v>
          </cell>
          <cell r="H171">
            <v>18.78398829</v>
          </cell>
          <cell r="I171">
            <v>19.15334768</v>
          </cell>
          <cell r="J171">
            <v>19.294324849999999</v>
          </cell>
          <cell r="K171">
            <v>19.303999999999998</v>
          </cell>
          <cell r="L171">
            <v>19.303999999999998</v>
          </cell>
          <cell r="M171">
            <v>19.303999999999998</v>
          </cell>
          <cell r="N171">
            <v>19.303999999999998</v>
          </cell>
          <cell r="O171">
            <v>19.303999999999998</v>
          </cell>
          <cell r="Q171" t="str">
            <v>Yes</v>
          </cell>
        </row>
        <row r="172">
          <cell r="A172" t="str">
            <v>D170</v>
          </cell>
          <cell r="B172">
            <v>12.7</v>
          </cell>
          <cell r="C172">
            <v>3.6829999999999998</v>
          </cell>
          <cell r="D172">
            <v>15.621</v>
          </cell>
          <cell r="E172">
            <v>15.621</v>
          </cell>
          <cell r="G172">
            <v>15.621</v>
          </cell>
          <cell r="H172">
            <v>16.129000000000001</v>
          </cell>
          <cell r="I172">
            <v>16.129000000000001</v>
          </cell>
          <cell r="J172">
            <v>16.129000000000001</v>
          </cell>
          <cell r="K172">
            <v>16.129000000000001</v>
          </cell>
          <cell r="L172">
            <v>16.129000000000001</v>
          </cell>
          <cell r="M172">
            <v>16.129000000000001</v>
          </cell>
          <cell r="N172">
            <v>16.129000000000001</v>
          </cell>
          <cell r="O172">
            <v>16.129000000000001</v>
          </cell>
          <cell r="Q172" t="str">
            <v>Yes</v>
          </cell>
        </row>
        <row r="173">
          <cell r="A173" t="str">
            <v>D171 AM</v>
          </cell>
          <cell r="B173">
            <v>9.9470398000000007</v>
          </cell>
          <cell r="C173">
            <v>1.58534698</v>
          </cell>
          <cell r="D173">
            <v>0</v>
          </cell>
          <cell r="E173">
            <v>13.27422</v>
          </cell>
          <cell r="G173">
            <v>12.41465296</v>
          </cell>
          <cell r="H173">
            <v>12.41465296</v>
          </cell>
          <cell r="I173">
            <v>13.569004659999999</v>
          </cell>
          <cell r="J173">
            <v>13.88728864</v>
          </cell>
          <cell r="K173">
            <v>13.99999994</v>
          </cell>
          <cell r="L173">
            <v>13.99999994</v>
          </cell>
          <cell r="M173">
            <v>13.99999994</v>
          </cell>
          <cell r="N173">
            <v>14</v>
          </cell>
          <cell r="O173">
            <v>14</v>
          </cell>
          <cell r="Q173" t="str">
            <v>No</v>
          </cell>
        </row>
        <row r="174">
          <cell r="A174" t="str">
            <v>D172</v>
          </cell>
          <cell r="B174">
            <v>6.35</v>
          </cell>
          <cell r="C174">
            <v>19.303999999999998</v>
          </cell>
          <cell r="D174">
            <v>0</v>
          </cell>
          <cell r="E174">
            <v>1.8414999999999999</v>
          </cell>
          <cell r="G174">
            <v>0</v>
          </cell>
          <cell r="H174">
            <v>0</v>
          </cell>
          <cell r="I174">
            <v>0</v>
          </cell>
          <cell r="J174">
            <v>0</v>
          </cell>
          <cell r="K174">
            <v>0</v>
          </cell>
          <cell r="L174">
            <v>0</v>
          </cell>
          <cell r="M174">
            <v>0</v>
          </cell>
          <cell r="N174">
            <v>0</v>
          </cell>
          <cell r="O174">
            <v>19.303999999999998</v>
          </cell>
          <cell r="Q174" t="str">
            <v>Yes</v>
          </cell>
        </row>
        <row r="175">
          <cell r="A175" t="str">
            <v>D173 AM</v>
          </cell>
          <cell r="B175">
            <v>22.63339062</v>
          </cell>
          <cell r="C175">
            <v>1.5814590799999999</v>
          </cell>
          <cell r="D175">
            <v>0</v>
          </cell>
          <cell r="E175">
            <v>24.852150000000002</v>
          </cell>
          <cell r="G175">
            <v>12.41465296</v>
          </cell>
          <cell r="H175">
            <v>12.41465296</v>
          </cell>
          <cell r="I175">
            <v>13.569004659999999</v>
          </cell>
          <cell r="J175">
            <v>13.88728864</v>
          </cell>
          <cell r="K175">
            <v>13.99999994</v>
          </cell>
          <cell r="L175">
            <v>13.99999994</v>
          </cell>
          <cell r="M175">
            <v>13.99999994</v>
          </cell>
          <cell r="N175">
            <v>14</v>
          </cell>
          <cell r="O175">
            <v>14</v>
          </cell>
          <cell r="Q175" t="str">
            <v>No</v>
          </cell>
        </row>
        <row r="176">
          <cell r="A176" t="str">
            <v>D174</v>
          </cell>
          <cell r="B176">
            <v>9.7348828399999991</v>
          </cell>
          <cell r="C176">
            <v>7.1628073299999997</v>
          </cell>
          <cell r="D176">
            <v>12.141192670000001</v>
          </cell>
          <cell r="E176">
            <v>12.14119</v>
          </cell>
          <cell r="G176">
            <v>12.141192670000001</v>
          </cell>
          <cell r="H176">
            <v>12.790678160000001</v>
          </cell>
          <cell r="I176">
            <v>12.903214139999999</v>
          </cell>
          <cell r="J176">
            <v>13.05052373</v>
          </cell>
          <cell r="K176">
            <v>13.45859038</v>
          </cell>
          <cell r="L176">
            <v>14.042547020000001</v>
          </cell>
          <cell r="M176">
            <v>14.83451794</v>
          </cell>
          <cell r="N176">
            <v>16.0197</v>
          </cell>
          <cell r="O176">
            <v>17.303999999999998</v>
          </cell>
          <cell r="Q176" t="str">
            <v>Yes</v>
          </cell>
        </row>
        <row r="177">
          <cell r="A177" t="str">
            <v>D175</v>
          </cell>
          <cell r="B177">
            <v>8.89</v>
          </cell>
          <cell r="C177">
            <v>7.9565573000000001</v>
          </cell>
          <cell r="D177">
            <v>11.3474427</v>
          </cell>
          <cell r="E177">
            <v>11.347440000000001</v>
          </cell>
          <cell r="G177">
            <v>11.34744267</v>
          </cell>
          <cell r="H177">
            <v>13.13576557</v>
          </cell>
          <cell r="I177">
            <v>13.21383061</v>
          </cell>
          <cell r="J177">
            <v>13.58819171</v>
          </cell>
          <cell r="K177">
            <v>14.673749949999999</v>
          </cell>
          <cell r="L177">
            <v>15.033032479999999</v>
          </cell>
          <cell r="M177">
            <v>15.47781574</v>
          </cell>
          <cell r="N177">
            <v>16.583400000000001</v>
          </cell>
          <cell r="O177">
            <v>16.93</v>
          </cell>
          <cell r="Q177" t="str">
            <v>Yes</v>
          </cell>
        </row>
        <row r="178">
          <cell r="A178" t="str">
            <v>D176</v>
          </cell>
          <cell r="B178">
            <v>9.4392750000000003</v>
          </cell>
          <cell r="C178">
            <v>8.4987847300000006</v>
          </cell>
          <cell r="D178">
            <v>10.80521527</v>
          </cell>
          <cell r="E178">
            <v>10.80522</v>
          </cell>
          <cell r="G178">
            <v>10.80521527</v>
          </cell>
          <cell r="H178">
            <v>11.59620439</v>
          </cell>
          <cell r="I178">
            <v>13.524610470000001</v>
          </cell>
          <cell r="J178">
            <v>14.230117829999999</v>
          </cell>
          <cell r="K178">
            <v>15.04221658</v>
          </cell>
          <cell r="L178">
            <v>15.44490547</v>
          </cell>
          <cell r="M178">
            <v>15.56495439</v>
          </cell>
          <cell r="N178">
            <v>17.3904</v>
          </cell>
          <cell r="O178">
            <v>17.814599999999999</v>
          </cell>
          <cell r="Q178" t="str">
            <v>Yes</v>
          </cell>
        </row>
        <row r="179">
          <cell r="A179" t="str">
            <v>D177 AM</v>
          </cell>
          <cell r="B179">
            <v>19.05</v>
          </cell>
          <cell r="C179">
            <v>1.5793060699999999</v>
          </cell>
          <cell r="D179">
            <v>0</v>
          </cell>
          <cell r="E179">
            <v>19.05</v>
          </cell>
          <cell r="G179">
            <v>12.41854086</v>
          </cell>
          <cell r="H179">
            <v>12.41854086</v>
          </cell>
          <cell r="I179">
            <v>13.99999994</v>
          </cell>
          <cell r="J179">
            <v>13.99999994</v>
          </cell>
          <cell r="K179">
            <v>13.99999994</v>
          </cell>
          <cell r="L179">
            <v>13.99999994</v>
          </cell>
          <cell r="M179">
            <v>13.99999994</v>
          </cell>
          <cell r="N179">
            <v>14</v>
          </cell>
          <cell r="O179">
            <v>14</v>
          </cell>
          <cell r="Q179" t="str">
            <v>Yes</v>
          </cell>
        </row>
        <row r="180">
          <cell r="A180" t="str">
            <v>D178 AM</v>
          </cell>
          <cell r="B180">
            <v>7.7080000000000002</v>
          </cell>
          <cell r="C180">
            <v>5</v>
          </cell>
          <cell r="D180">
            <v>0</v>
          </cell>
          <cell r="E180">
            <v>17.761510000000001</v>
          </cell>
          <cell r="G180">
            <v>14.304</v>
          </cell>
          <cell r="H180">
            <v>14.304</v>
          </cell>
          <cell r="I180">
            <v>15.17</v>
          </cell>
          <cell r="J180">
            <v>15.304</v>
          </cell>
          <cell r="K180">
            <v>15.317</v>
          </cell>
          <cell r="L180">
            <v>15.33</v>
          </cell>
          <cell r="M180">
            <v>15.343</v>
          </cell>
          <cell r="N180">
            <v>15.356</v>
          </cell>
          <cell r="O180">
            <v>19.303999999999998</v>
          </cell>
          <cell r="Q180" t="str">
            <v>Yes</v>
          </cell>
        </row>
        <row r="181">
          <cell r="A181" t="str">
            <v>D179 AM</v>
          </cell>
          <cell r="B181">
            <v>22.225000000000001</v>
          </cell>
          <cell r="C181">
            <v>1.5880000000000001</v>
          </cell>
          <cell r="D181">
            <v>0</v>
          </cell>
          <cell r="E181">
            <v>22.225000000000001</v>
          </cell>
          <cell r="G181">
            <v>17.716999999999999</v>
          </cell>
          <cell r="H181">
            <v>17.716999999999999</v>
          </cell>
          <cell r="I181">
            <v>18.873000000000001</v>
          </cell>
          <cell r="J181">
            <v>19.190999999999999</v>
          </cell>
          <cell r="K181">
            <v>19.303999999999998</v>
          </cell>
          <cell r="L181">
            <v>19.303999999999998</v>
          </cell>
          <cell r="M181">
            <v>19.303999999999998</v>
          </cell>
          <cell r="N181">
            <v>19.303999999999998</v>
          </cell>
          <cell r="O181">
            <v>19.303999999999998</v>
          </cell>
          <cell r="Q181" t="str">
            <v>Yes</v>
          </cell>
        </row>
        <row r="182">
          <cell r="A182" t="str">
            <v>D180</v>
          </cell>
          <cell r="B182">
            <v>4.5549999999999997</v>
          </cell>
          <cell r="C182">
            <v>19.303999999999998</v>
          </cell>
          <cell r="D182">
            <v>0</v>
          </cell>
          <cell r="E182">
            <v>0</v>
          </cell>
          <cell r="G182">
            <v>14.542</v>
          </cell>
          <cell r="H182">
            <v>0</v>
          </cell>
          <cell r="I182">
            <v>0</v>
          </cell>
          <cell r="J182">
            <v>0</v>
          </cell>
          <cell r="K182">
            <v>0</v>
          </cell>
          <cell r="L182">
            <v>0</v>
          </cell>
          <cell r="M182">
            <v>0</v>
          </cell>
          <cell r="N182">
            <v>0</v>
          </cell>
          <cell r="O182">
            <v>0</v>
          </cell>
          <cell r="Q182" t="str">
            <v>No</v>
          </cell>
        </row>
        <row r="183">
          <cell r="A183" t="str">
            <v>D181</v>
          </cell>
          <cell r="B183">
            <v>26.988</v>
          </cell>
          <cell r="C183">
            <v>12.929</v>
          </cell>
          <cell r="D183">
            <v>6.375</v>
          </cell>
          <cell r="E183">
            <v>6.3754</v>
          </cell>
          <cell r="G183">
            <v>6.375</v>
          </cell>
          <cell r="H183">
            <v>9.3249999999999993</v>
          </cell>
          <cell r="I183">
            <v>9.4779999999999998</v>
          </cell>
          <cell r="J183">
            <v>9.5459999999999994</v>
          </cell>
          <cell r="K183">
            <v>11.685</v>
          </cell>
          <cell r="L183">
            <v>12.423999999999999</v>
          </cell>
          <cell r="M183">
            <v>12.718</v>
          </cell>
          <cell r="N183">
            <v>12.952999999999999</v>
          </cell>
          <cell r="O183">
            <v>13.246</v>
          </cell>
          <cell r="Q183" t="str">
            <v>No</v>
          </cell>
        </row>
        <row r="184">
          <cell r="A184" t="str">
            <v>D182</v>
          </cell>
          <cell r="B184">
            <v>19.95</v>
          </cell>
          <cell r="C184">
            <v>5.1550000000000002</v>
          </cell>
          <cell r="D184">
            <v>14.148999999999999</v>
          </cell>
          <cell r="E184">
            <v>14.14926</v>
          </cell>
          <cell r="G184">
            <v>14.148999999999999</v>
          </cell>
          <cell r="H184">
            <v>15.41</v>
          </cell>
          <cell r="I184">
            <v>15.677</v>
          </cell>
          <cell r="J184">
            <v>15.926</v>
          </cell>
          <cell r="K184">
            <v>16.373000000000001</v>
          </cell>
          <cell r="L184">
            <v>16.757999999999999</v>
          </cell>
          <cell r="M184">
            <v>17.085000000000001</v>
          </cell>
          <cell r="N184">
            <v>17.379000000000001</v>
          </cell>
          <cell r="O184">
            <v>17.648</v>
          </cell>
          <cell r="Q184" t="str">
            <v>Yes</v>
          </cell>
        </row>
        <row r="185">
          <cell r="A185" t="str">
            <v>D183 AM</v>
          </cell>
          <cell r="B185">
            <v>11.113</v>
          </cell>
          <cell r="C185">
            <v>1.581</v>
          </cell>
          <cell r="D185">
            <v>0</v>
          </cell>
          <cell r="E185">
            <v>17.462499999999999</v>
          </cell>
          <cell r="G185">
            <v>12.419</v>
          </cell>
          <cell r="H185">
            <v>12.419</v>
          </cell>
          <cell r="I185">
            <v>13.574999999999999</v>
          </cell>
          <cell r="J185">
            <v>13.893000000000001</v>
          </cell>
          <cell r="K185">
            <v>14</v>
          </cell>
          <cell r="L185">
            <v>14</v>
          </cell>
          <cell r="M185">
            <v>14</v>
          </cell>
          <cell r="N185">
            <v>14</v>
          </cell>
          <cell r="O185">
            <v>14</v>
          </cell>
          <cell r="Q185" t="str">
            <v>No</v>
          </cell>
        </row>
        <row r="186">
          <cell r="A186" t="str">
            <v>D184 AM</v>
          </cell>
          <cell r="B186">
            <v>15.875</v>
          </cell>
          <cell r="C186">
            <v>1.5880000000000001</v>
          </cell>
          <cell r="D186">
            <v>17.716999999999999</v>
          </cell>
          <cell r="E186">
            <v>21.431000000000001</v>
          </cell>
          <cell r="G186">
            <v>17.716999999999999</v>
          </cell>
          <cell r="H186">
            <v>17.716999999999999</v>
          </cell>
          <cell r="I186">
            <v>18.873000000000001</v>
          </cell>
          <cell r="J186">
            <v>19.190999999999999</v>
          </cell>
          <cell r="K186">
            <v>19.303999999999998</v>
          </cell>
          <cell r="L186">
            <v>19.303999999999998</v>
          </cell>
          <cell r="M186">
            <v>19.303999999999998</v>
          </cell>
          <cell r="N186">
            <v>19.303999999999998</v>
          </cell>
          <cell r="O186">
            <v>19.303999999999998</v>
          </cell>
          <cell r="Q186" t="str">
            <v>Yes</v>
          </cell>
        </row>
        <row r="187">
          <cell r="A187" t="str">
            <v>D185 AM</v>
          </cell>
          <cell r="B187">
            <v>6</v>
          </cell>
          <cell r="C187">
            <v>1.581</v>
          </cell>
          <cell r="D187">
            <v>14.294</v>
          </cell>
          <cell r="E187">
            <v>15.895</v>
          </cell>
          <cell r="G187">
            <v>14.294</v>
          </cell>
          <cell r="H187">
            <v>14.294</v>
          </cell>
          <cell r="I187">
            <v>15.45</v>
          </cell>
          <cell r="J187">
            <v>15.768000000000001</v>
          </cell>
          <cell r="K187">
            <v>15.875</v>
          </cell>
          <cell r="L187">
            <v>15.875</v>
          </cell>
          <cell r="M187">
            <v>15.875</v>
          </cell>
          <cell r="N187">
            <v>15.875</v>
          </cell>
          <cell r="O187">
            <v>15.875</v>
          </cell>
          <cell r="Q187" t="str">
            <v>Yes</v>
          </cell>
        </row>
        <row r="188">
          <cell r="A188" t="str">
            <v>D186 AM</v>
          </cell>
          <cell r="B188">
            <v>8.6660000000000004</v>
          </cell>
          <cell r="C188">
            <v>5</v>
          </cell>
          <cell r="D188">
            <v>20.399999999999999</v>
          </cell>
          <cell r="E188">
            <v>21.42</v>
          </cell>
          <cell r="G188">
            <v>20.399999999999999</v>
          </cell>
          <cell r="H188">
            <v>20.399999999999999</v>
          </cell>
          <cell r="I188">
            <v>21.265999999999998</v>
          </cell>
          <cell r="J188">
            <v>21.4</v>
          </cell>
          <cell r="K188">
            <v>21.413</v>
          </cell>
          <cell r="L188">
            <v>21.425999999999998</v>
          </cell>
          <cell r="M188">
            <v>21.439</v>
          </cell>
          <cell r="N188">
            <v>21.452000000000002</v>
          </cell>
          <cell r="O188">
            <v>25.146000000000001</v>
          </cell>
          <cell r="Q188" t="str">
            <v>Yes</v>
          </cell>
        </row>
        <row r="189">
          <cell r="A189" t="str">
            <v>D187 AM</v>
          </cell>
          <cell r="B189">
            <v>12.753</v>
          </cell>
          <cell r="C189">
            <v>6.306</v>
          </cell>
          <cell r="D189">
            <v>19.094000000000001</v>
          </cell>
          <cell r="E189">
            <v>19.363</v>
          </cell>
          <cell r="G189">
            <v>19.094000000000001</v>
          </cell>
          <cell r="H189">
            <v>19.094000000000001</v>
          </cell>
          <cell r="I189">
            <v>19.96</v>
          </cell>
          <cell r="J189">
            <v>20.094000000000001</v>
          </cell>
          <cell r="K189">
            <v>20.106999999999999</v>
          </cell>
          <cell r="L189">
            <v>20.12</v>
          </cell>
          <cell r="M189">
            <v>20.132999999999999</v>
          </cell>
          <cell r="N189">
            <v>20.146999999999998</v>
          </cell>
          <cell r="O189">
            <v>20.16</v>
          </cell>
          <cell r="Q189" t="str">
            <v>Yes</v>
          </cell>
        </row>
        <row r="190">
          <cell r="A190" t="str">
            <v>D188 AM</v>
          </cell>
          <cell r="B190">
            <v>6</v>
          </cell>
          <cell r="C190">
            <v>1.581</v>
          </cell>
          <cell r="D190">
            <v>23.818999999999999</v>
          </cell>
          <cell r="E190">
            <v>25.42</v>
          </cell>
          <cell r="G190">
            <v>23.818999999999999</v>
          </cell>
          <cell r="H190">
            <v>23.818999999999999</v>
          </cell>
          <cell r="I190">
            <v>24.975000000000001</v>
          </cell>
          <cell r="J190">
            <v>25.292999999999999</v>
          </cell>
          <cell r="K190">
            <v>25.4</v>
          </cell>
          <cell r="L190">
            <v>25.4</v>
          </cell>
          <cell r="M190">
            <v>25.4</v>
          </cell>
          <cell r="N190">
            <v>25.4</v>
          </cell>
          <cell r="O190">
            <v>25.4</v>
          </cell>
          <cell r="Q190" t="str">
            <v>Yes</v>
          </cell>
        </row>
        <row r="191">
          <cell r="A191" t="str">
            <v>D189 AM</v>
          </cell>
          <cell r="B191">
            <v>9.9459999999999997</v>
          </cell>
          <cell r="C191">
            <v>1.581</v>
          </cell>
          <cell r="D191">
            <v>23.818999999999999</v>
          </cell>
          <cell r="E191">
            <v>24.669</v>
          </cell>
          <cell r="G191">
            <v>23.818999999999999</v>
          </cell>
          <cell r="H191">
            <v>23.818999999999999</v>
          </cell>
          <cell r="I191">
            <v>24.975000000000001</v>
          </cell>
          <cell r="J191">
            <v>25.292999999999999</v>
          </cell>
          <cell r="K191">
            <v>25.4</v>
          </cell>
          <cell r="L191">
            <v>25.4</v>
          </cell>
          <cell r="M191">
            <v>25.4</v>
          </cell>
          <cell r="N191">
            <v>25.4</v>
          </cell>
          <cell r="O191">
            <v>25.4</v>
          </cell>
          <cell r="Q191" t="str">
            <v>Yes</v>
          </cell>
        </row>
        <row r="192">
          <cell r="A192" t="str">
            <v>D190 AM</v>
          </cell>
          <cell r="B192">
            <v>14.023</v>
          </cell>
          <cell r="C192">
            <v>6.306</v>
          </cell>
          <cell r="D192">
            <v>19.094000000000001</v>
          </cell>
          <cell r="E192">
            <v>18.013000000000002</v>
          </cell>
          <cell r="G192">
            <v>19.094000000000001</v>
          </cell>
          <cell r="H192">
            <v>19.094000000000001</v>
          </cell>
          <cell r="I192">
            <v>19.96</v>
          </cell>
          <cell r="J192">
            <v>20.094000000000001</v>
          </cell>
          <cell r="K192">
            <v>20.106999999999999</v>
          </cell>
          <cell r="L192">
            <v>20.12</v>
          </cell>
          <cell r="M192">
            <v>20.132999999999999</v>
          </cell>
          <cell r="N192">
            <v>20.146999999999998</v>
          </cell>
          <cell r="O192">
            <v>20.16</v>
          </cell>
          <cell r="Q192" t="str">
            <v>Yes</v>
          </cell>
        </row>
        <row r="193">
          <cell r="A193" t="str">
            <v>D191 AM</v>
          </cell>
          <cell r="B193">
            <v>17.518999999999998</v>
          </cell>
          <cell r="C193">
            <v>3.0169999999999999</v>
          </cell>
          <cell r="D193">
            <v>22.382999999999999</v>
          </cell>
          <cell r="E193">
            <v>23.574999999999999</v>
          </cell>
          <cell r="G193">
            <v>22.382999999999999</v>
          </cell>
          <cell r="H193">
            <v>22.382999999999999</v>
          </cell>
          <cell r="I193">
            <v>23.248999999999999</v>
          </cell>
          <cell r="J193">
            <v>23.382999999999999</v>
          </cell>
          <cell r="K193">
            <v>23.382999999999999</v>
          </cell>
          <cell r="L193">
            <v>23.382999999999999</v>
          </cell>
          <cell r="M193">
            <v>23.382999999999999</v>
          </cell>
          <cell r="N193">
            <v>23.382999999999999</v>
          </cell>
          <cell r="O193">
            <v>23.382999999999999</v>
          </cell>
          <cell r="Q193" t="str">
            <v>Yes</v>
          </cell>
        </row>
        <row r="194">
          <cell r="A194" t="str">
            <v>D192 AM</v>
          </cell>
          <cell r="B194">
            <v>7.7089999999999996</v>
          </cell>
          <cell r="C194">
            <v>5</v>
          </cell>
          <cell r="D194">
            <v>20.399999999999999</v>
          </cell>
          <cell r="E194">
            <v>21.42</v>
          </cell>
          <cell r="G194">
            <v>20.399999999999999</v>
          </cell>
          <cell r="H194">
            <v>20.399999999999999</v>
          </cell>
          <cell r="I194">
            <v>21.265999999999998</v>
          </cell>
          <cell r="J194">
            <v>21.4</v>
          </cell>
          <cell r="K194">
            <v>21.413</v>
          </cell>
          <cell r="L194">
            <v>21.425999999999998</v>
          </cell>
          <cell r="M194">
            <v>21.439</v>
          </cell>
          <cell r="N194">
            <v>21.452000000000002</v>
          </cell>
          <cell r="O194">
            <v>25.4</v>
          </cell>
          <cell r="Q194" t="str">
            <v>Yes</v>
          </cell>
        </row>
        <row r="195">
          <cell r="A195" t="str">
            <v>D193 AM</v>
          </cell>
          <cell r="B195">
            <v>12.657999999999999</v>
          </cell>
          <cell r="C195">
            <v>1.5880000000000001</v>
          </cell>
          <cell r="D195">
            <v>23.812999999999999</v>
          </cell>
          <cell r="E195">
            <v>24.669</v>
          </cell>
          <cell r="G195">
            <v>23.812999999999999</v>
          </cell>
          <cell r="H195">
            <v>23.812999999999999</v>
          </cell>
          <cell r="I195">
            <v>24.969000000000001</v>
          </cell>
          <cell r="J195">
            <v>25.286999999999999</v>
          </cell>
          <cell r="K195">
            <v>25.4</v>
          </cell>
          <cell r="L195">
            <v>25.4</v>
          </cell>
          <cell r="M195">
            <v>25.4</v>
          </cell>
          <cell r="N195">
            <v>25.4</v>
          </cell>
          <cell r="O195">
            <v>25.4</v>
          </cell>
          <cell r="Q195" t="str">
            <v>Yes</v>
          </cell>
        </row>
        <row r="196">
          <cell r="A196" t="str">
            <v>D194 AM</v>
          </cell>
          <cell r="B196">
            <v>30.422999999999998</v>
          </cell>
          <cell r="C196">
            <v>5.508</v>
          </cell>
          <cell r="D196">
            <v>19.891999999999999</v>
          </cell>
          <cell r="E196">
            <v>20.399999999999999</v>
          </cell>
          <cell r="G196">
            <v>19.891999999999999</v>
          </cell>
          <cell r="H196">
            <v>19.891999999999999</v>
          </cell>
          <cell r="I196">
            <v>20.399999999999999</v>
          </cell>
          <cell r="J196">
            <v>20.399999999999999</v>
          </cell>
          <cell r="K196">
            <v>20.399999999999999</v>
          </cell>
          <cell r="L196">
            <v>20.399999999999999</v>
          </cell>
          <cell r="M196">
            <v>20.399999999999999</v>
          </cell>
          <cell r="N196">
            <v>20.399999999999999</v>
          </cell>
          <cell r="O196">
            <v>20.399999999999999</v>
          </cell>
          <cell r="Q196" t="str">
            <v>Yes</v>
          </cell>
        </row>
        <row r="197">
          <cell r="A197" t="str">
            <v>D195 AM</v>
          </cell>
          <cell r="B197">
            <v>7.7089999999999996</v>
          </cell>
          <cell r="C197">
            <v>5</v>
          </cell>
          <cell r="D197">
            <v>20.399999999999999</v>
          </cell>
          <cell r="E197">
            <v>23.858000000000001</v>
          </cell>
          <cell r="G197">
            <v>20.399999999999999</v>
          </cell>
          <cell r="H197">
            <v>20.399999999999999</v>
          </cell>
          <cell r="I197">
            <v>21.265999999999998</v>
          </cell>
          <cell r="J197">
            <v>21.4</v>
          </cell>
          <cell r="K197">
            <v>21.413</v>
          </cell>
          <cell r="L197">
            <v>21.425999999999998</v>
          </cell>
          <cell r="M197">
            <v>21.439</v>
          </cell>
          <cell r="N197">
            <v>21.452000000000002</v>
          </cell>
          <cell r="O197">
            <v>25.4</v>
          </cell>
          <cell r="Q197" t="str">
            <v>Yes</v>
          </cell>
        </row>
        <row r="198">
          <cell r="A198" t="str">
            <v>D196 AM</v>
          </cell>
          <cell r="B198">
            <v>22.225000000000001</v>
          </cell>
          <cell r="C198">
            <v>1.581</v>
          </cell>
          <cell r="D198">
            <v>23.818999999999999</v>
          </cell>
          <cell r="E198">
            <v>28.321000000000002</v>
          </cell>
          <cell r="G198">
            <v>23.818999999999999</v>
          </cell>
          <cell r="H198">
            <v>23.818999999999999</v>
          </cell>
          <cell r="I198">
            <v>24.975000000000001</v>
          </cell>
          <cell r="J198">
            <v>25.292999999999999</v>
          </cell>
          <cell r="K198">
            <v>25.4</v>
          </cell>
          <cell r="L198">
            <v>25.4</v>
          </cell>
          <cell r="M198">
            <v>25.4</v>
          </cell>
          <cell r="N198">
            <v>25.4</v>
          </cell>
          <cell r="O198">
            <v>25.4</v>
          </cell>
          <cell r="Q198" t="str">
            <v>Yes</v>
          </cell>
        </row>
        <row r="199">
          <cell r="A199" t="str">
            <v>D197 AM</v>
          </cell>
          <cell r="B199">
            <v>11.113</v>
          </cell>
          <cell r="C199">
            <v>1.581</v>
          </cell>
          <cell r="D199">
            <v>0</v>
          </cell>
          <cell r="E199">
            <v>19.05</v>
          </cell>
          <cell r="G199">
            <v>12.419</v>
          </cell>
          <cell r="H199">
            <v>12.419</v>
          </cell>
          <cell r="I199">
            <v>13.574999999999999</v>
          </cell>
          <cell r="J199">
            <v>13.893000000000001</v>
          </cell>
          <cell r="K199">
            <v>14</v>
          </cell>
          <cell r="L199">
            <v>14</v>
          </cell>
          <cell r="M199">
            <v>14</v>
          </cell>
          <cell r="N199">
            <v>14</v>
          </cell>
          <cell r="O199">
            <v>14</v>
          </cell>
          <cell r="Q199" t="str">
            <v>No</v>
          </cell>
        </row>
        <row r="200">
          <cell r="A200" t="str">
            <v>D198 AM</v>
          </cell>
          <cell r="B200">
            <v>20.638000000000002</v>
          </cell>
          <cell r="C200">
            <v>1.5880000000000001</v>
          </cell>
          <cell r="D200">
            <v>0</v>
          </cell>
          <cell r="E200">
            <v>23.559000000000001</v>
          </cell>
          <cell r="G200">
            <v>17.716999999999999</v>
          </cell>
          <cell r="H200">
            <v>17.716999999999999</v>
          </cell>
          <cell r="I200">
            <v>18.873000000000001</v>
          </cell>
          <cell r="J200">
            <v>19.190999999999999</v>
          </cell>
          <cell r="K200">
            <v>19.303999999999998</v>
          </cell>
          <cell r="L200">
            <v>19.303999999999998</v>
          </cell>
          <cell r="M200">
            <v>19.303999999999998</v>
          </cell>
          <cell r="N200">
            <v>19.303999999999998</v>
          </cell>
          <cell r="O200">
            <v>19.303999999999998</v>
          </cell>
          <cell r="Q200" t="str">
            <v>Yes</v>
          </cell>
        </row>
        <row r="201">
          <cell r="A201" t="str">
            <v>D199 AM</v>
          </cell>
          <cell r="B201">
            <v>22.225000000000001</v>
          </cell>
          <cell r="C201">
            <v>1.5880000000000001</v>
          </cell>
          <cell r="D201">
            <v>17.716999999999999</v>
          </cell>
          <cell r="E201">
            <v>21.684999999999999</v>
          </cell>
          <cell r="G201">
            <v>17.716999999999999</v>
          </cell>
          <cell r="H201">
            <v>17.716999999999999</v>
          </cell>
          <cell r="I201">
            <v>18.873000000000001</v>
          </cell>
          <cell r="J201">
            <v>19.190999999999999</v>
          </cell>
          <cell r="K201">
            <v>19.303999999999998</v>
          </cell>
          <cell r="L201">
            <v>19.303999999999998</v>
          </cell>
          <cell r="M201">
            <v>19.303999999999998</v>
          </cell>
          <cell r="N201">
            <v>19.303999999999998</v>
          </cell>
          <cell r="O201">
            <v>19.303999999999998</v>
          </cell>
          <cell r="Q201" t="str">
            <v>Yes</v>
          </cell>
        </row>
        <row r="202">
          <cell r="A202" t="str">
            <v>D200</v>
          </cell>
          <cell r="B202">
            <v>11.18</v>
          </cell>
          <cell r="C202">
            <v>10.086</v>
          </cell>
          <cell r="D202">
            <v>9.218</v>
          </cell>
          <cell r="E202">
            <v>9.218</v>
          </cell>
          <cell r="G202">
            <v>17.716999999999999</v>
          </cell>
          <cell r="H202">
            <v>17.716999999999999</v>
          </cell>
          <cell r="I202">
            <v>18.873000000000001</v>
          </cell>
          <cell r="J202">
            <v>19.190999999999999</v>
          </cell>
          <cell r="K202">
            <v>19.303999999999998</v>
          </cell>
          <cell r="L202">
            <v>19.303999999999998</v>
          </cell>
          <cell r="M202">
            <v>19.303999999999998</v>
          </cell>
          <cell r="N202">
            <v>19.303999999999998</v>
          </cell>
          <cell r="O202">
            <v>19.303999999999998</v>
          </cell>
          <cell r="Q202" t="str">
            <v>Yes</v>
          </cell>
        </row>
        <row r="203">
          <cell r="A203" t="str">
            <v>D201 AM</v>
          </cell>
          <cell r="B203">
            <v>12.7</v>
          </cell>
          <cell r="C203">
            <v>1.5880000000000001</v>
          </cell>
          <cell r="D203">
            <v>0</v>
          </cell>
          <cell r="E203">
            <v>25.146000000000001</v>
          </cell>
          <cell r="G203">
            <v>17.716999999999999</v>
          </cell>
          <cell r="H203">
            <v>17.716999999999999</v>
          </cell>
          <cell r="I203">
            <v>18.873000000000001</v>
          </cell>
          <cell r="J203">
            <v>19.190999999999999</v>
          </cell>
          <cell r="K203">
            <v>19.303999999999998</v>
          </cell>
          <cell r="L203">
            <v>19.303999999999998</v>
          </cell>
          <cell r="M203">
            <v>19.303999999999998</v>
          </cell>
          <cell r="N203">
            <v>19.303999999999998</v>
          </cell>
          <cell r="O203">
            <v>19.303999999999998</v>
          </cell>
          <cell r="Q203" t="str">
            <v>Yes</v>
          </cell>
        </row>
        <row r="204">
          <cell r="A204" t="str">
            <v>D202 AM</v>
          </cell>
          <cell r="B204">
            <v>31.75</v>
          </cell>
          <cell r="C204">
            <v>1.5880000000000001</v>
          </cell>
          <cell r="D204">
            <v>0</v>
          </cell>
          <cell r="E204">
            <v>30.417000000000002</v>
          </cell>
          <cell r="G204">
            <v>17.716999999999999</v>
          </cell>
          <cell r="H204">
            <v>17.716999999999999</v>
          </cell>
          <cell r="I204">
            <v>18.873000000000001</v>
          </cell>
          <cell r="J204">
            <v>19.190999999999999</v>
          </cell>
          <cell r="K204">
            <v>19.303999999999998</v>
          </cell>
          <cell r="L204">
            <v>19.303999999999998</v>
          </cell>
          <cell r="M204">
            <v>19.303999999999998</v>
          </cell>
          <cell r="N204">
            <v>19.303999999999998</v>
          </cell>
          <cell r="O204">
            <v>19.303999999999998</v>
          </cell>
          <cell r="Q204" t="str">
            <v>Yes</v>
          </cell>
        </row>
        <row r="205">
          <cell r="A205" t="str">
            <v>D203</v>
          </cell>
          <cell r="B205">
            <v>6.35</v>
          </cell>
          <cell r="C205">
            <v>7.1630000000000003</v>
          </cell>
          <cell r="D205">
            <v>12.141</v>
          </cell>
          <cell r="E205">
            <v>12.141</v>
          </cell>
          <cell r="G205">
            <v>12.141</v>
          </cell>
          <cell r="H205">
            <v>13.157</v>
          </cell>
          <cell r="I205">
            <v>13.465999999999999</v>
          </cell>
          <cell r="J205">
            <v>13.871</v>
          </cell>
          <cell r="K205">
            <v>15.198</v>
          </cell>
          <cell r="L205">
            <v>17.303999999999998</v>
          </cell>
          <cell r="M205">
            <v>17.303999999999998</v>
          </cell>
          <cell r="N205">
            <v>19.303999999999998</v>
          </cell>
          <cell r="O205">
            <v>19.303999999999998</v>
          </cell>
          <cell r="Q205" t="str">
            <v>Yes</v>
          </cell>
        </row>
        <row r="206">
          <cell r="A206" t="str">
            <v>D204 AM</v>
          </cell>
          <cell r="B206">
            <v>10.260999999999999</v>
          </cell>
          <cell r="C206">
            <v>5.0000807600000003</v>
          </cell>
          <cell r="D206">
            <v>0</v>
          </cell>
          <cell r="E206">
            <v>15.324</v>
          </cell>
          <cell r="G206">
            <v>14.303919240000001</v>
          </cell>
          <cell r="H206">
            <v>14.3</v>
          </cell>
          <cell r="I206">
            <v>15.17</v>
          </cell>
          <cell r="J206">
            <v>15.3</v>
          </cell>
          <cell r="K206">
            <v>15.32</v>
          </cell>
          <cell r="L206">
            <v>15.33</v>
          </cell>
          <cell r="M206">
            <v>15.34</v>
          </cell>
          <cell r="N206">
            <v>15.356362710000001</v>
          </cell>
          <cell r="O206">
            <v>19.050118659999999</v>
          </cell>
          <cell r="Q206" t="str">
            <v>Yes</v>
          </cell>
        </row>
        <row r="207">
          <cell r="A207" t="str">
            <v>D205</v>
          </cell>
          <cell r="B207">
            <v>14.313000000000001</v>
          </cell>
          <cell r="C207">
            <v>9.5250000000000004</v>
          </cell>
          <cell r="D207">
            <v>0</v>
          </cell>
          <cell r="E207">
            <v>0</v>
          </cell>
          <cell r="G207">
            <v>13.779</v>
          </cell>
          <cell r="H207">
            <v>13.779</v>
          </cell>
          <cell r="I207">
            <v>13.779</v>
          </cell>
          <cell r="J207">
            <v>13.779</v>
          </cell>
          <cell r="K207">
            <v>13.779</v>
          </cell>
          <cell r="L207">
            <v>13.779</v>
          </cell>
          <cell r="M207">
            <v>15.173</v>
          </cell>
          <cell r="N207">
            <v>16.280999999999999</v>
          </cell>
          <cell r="O207">
            <v>16.707000000000001</v>
          </cell>
          <cell r="Q207" t="str">
            <v>Yes</v>
          </cell>
        </row>
        <row r="208">
          <cell r="A208" t="str">
            <v>D206 AM</v>
          </cell>
          <cell r="B208">
            <v>25.4</v>
          </cell>
          <cell r="C208">
            <v>1.581</v>
          </cell>
          <cell r="D208">
            <v>12.702</v>
          </cell>
          <cell r="E208">
            <v>17.588999999999999</v>
          </cell>
          <cell r="G208">
            <v>12.7</v>
          </cell>
          <cell r="H208">
            <v>12.7</v>
          </cell>
          <cell r="I208">
            <v>13.856999999999999</v>
          </cell>
          <cell r="J208">
            <v>14.175000000000001</v>
          </cell>
          <cell r="K208">
            <v>14.288</v>
          </cell>
          <cell r="L208">
            <v>14.288</v>
          </cell>
          <cell r="M208">
            <v>14.288</v>
          </cell>
          <cell r="N208">
            <v>14.288</v>
          </cell>
          <cell r="O208">
            <v>14.288</v>
          </cell>
          <cell r="Q208" t="str">
            <v>No</v>
          </cell>
        </row>
        <row r="209">
          <cell r="A209" t="str">
            <v>D207 AM</v>
          </cell>
          <cell r="B209">
            <v>12.723000000000001</v>
          </cell>
          <cell r="C209">
            <v>1.5880000000000001</v>
          </cell>
          <cell r="D209">
            <v>17.716999999999999</v>
          </cell>
          <cell r="E209">
            <v>22.478999999999999</v>
          </cell>
          <cell r="G209">
            <v>17.716999999999999</v>
          </cell>
          <cell r="H209">
            <v>17.716999999999999</v>
          </cell>
          <cell r="I209">
            <v>18.873000000000001</v>
          </cell>
          <cell r="J209">
            <v>19.190999999999999</v>
          </cell>
          <cell r="K209">
            <v>19.303999999999998</v>
          </cell>
          <cell r="L209">
            <v>19.303999999999998</v>
          </cell>
          <cell r="M209">
            <v>19.303999999999998</v>
          </cell>
          <cell r="N209">
            <v>19.303999999999998</v>
          </cell>
          <cell r="O209">
            <v>19.303999999999998</v>
          </cell>
          <cell r="Q209" t="str">
            <v>Yes</v>
          </cell>
        </row>
        <row r="210">
          <cell r="A210" t="str">
            <v>D208</v>
          </cell>
          <cell r="B210">
            <v>9.5250000000000004</v>
          </cell>
          <cell r="C210">
            <v>25.4</v>
          </cell>
          <cell r="D210">
            <v>12.7</v>
          </cell>
          <cell r="E210">
            <v>0</v>
          </cell>
          <cell r="G210">
            <v>0</v>
          </cell>
          <cell r="H210">
            <v>0</v>
          </cell>
          <cell r="I210">
            <v>0</v>
          </cell>
          <cell r="J210">
            <v>0</v>
          </cell>
          <cell r="K210">
            <v>0</v>
          </cell>
          <cell r="L210">
            <v>0</v>
          </cell>
          <cell r="M210">
            <v>0</v>
          </cell>
          <cell r="N210">
            <v>0</v>
          </cell>
          <cell r="O210">
            <v>0</v>
          </cell>
          <cell r="Q210" t="str">
            <v>Yes</v>
          </cell>
        </row>
        <row r="211">
          <cell r="A211" t="str">
            <v>D209 AM</v>
          </cell>
          <cell r="B211">
            <v>12.723000000000001</v>
          </cell>
          <cell r="C211">
            <v>1.5880000000000001</v>
          </cell>
          <cell r="D211">
            <v>17.716999999999999</v>
          </cell>
          <cell r="E211">
            <v>22.375</v>
          </cell>
          <cell r="G211">
            <v>17.716999999999999</v>
          </cell>
          <cell r="H211">
            <v>17.716999999999999</v>
          </cell>
          <cell r="I211">
            <v>18.873000000000001</v>
          </cell>
          <cell r="J211">
            <v>19.190999999999999</v>
          </cell>
          <cell r="K211">
            <v>19.303999999999998</v>
          </cell>
          <cell r="L211">
            <v>19.303999999999998</v>
          </cell>
          <cell r="M211">
            <v>19.303999999999998</v>
          </cell>
          <cell r="N211">
            <v>19.303999999999998</v>
          </cell>
          <cell r="O211">
            <v>19.303999999999998</v>
          </cell>
          <cell r="Q211" t="str">
            <v>Yes</v>
          </cell>
        </row>
        <row r="212">
          <cell r="A212" t="str">
            <v>D210</v>
          </cell>
        </row>
        <row r="213">
          <cell r="A213" t="str">
            <v>D211 AM</v>
          </cell>
          <cell r="B213">
            <v>25.4</v>
          </cell>
          <cell r="C213">
            <v>1.5880000000000001</v>
          </cell>
          <cell r="D213">
            <v>17.716999999999999</v>
          </cell>
          <cell r="E213">
            <v>22.140999999999998</v>
          </cell>
          <cell r="G213">
            <v>17.716999999999999</v>
          </cell>
          <cell r="H213">
            <v>17.716999999999999</v>
          </cell>
          <cell r="I213">
            <v>18.873000000000001</v>
          </cell>
          <cell r="J213">
            <v>19.190999999999999</v>
          </cell>
          <cell r="K213">
            <v>19.303999999999998</v>
          </cell>
          <cell r="L213">
            <v>19.303999999999998</v>
          </cell>
          <cell r="M213">
            <v>19.303999999999998</v>
          </cell>
          <cell r="N213">
            <v>19.303999999999998</v>
          </cell>
          <cell r="O213">
            <v>19.303999999999998</v>
          </cell>
          <cell r="Q213" t="str">
            <v>Yes</v>
          </cell>
        </row>
        <row r="214">
          <cell r="A214" t="str">
            <v>D212 AM</v>
          </cell>
          <cell r="B214">
            <v>25.4</v>
          </cell>
          <cell r="C214">
            <v>1.5880000000000001</v>
          </cell>
          <cell r="D214">
            <v>17.716999999999999</v>
          </cell>
          <cell r="E214">
            <v>20.962</v>
          </cell>
          <cell r="G214">
            <v>17.716999999999999</v>
          </cell>
          <cell r="H214">
            <v>17.716999999999999</v>
          </cell>
          <cell r="I214">
            <v>18.873000000000001</v>
          </cell>
          <cell r="J214">
            <v>19.190999999999999</v>
          </cell>
          <cell r="K214">
            <v>19.303999999999998</v>
          </cell>
          <cell r="L214">
            <v>19.303999999999998</v>
          </cell>
          <cell r="M214">
            <v>19.303999999999998</v>
          </cell>
          <cell r="N214">
            <v>19.303999999999998</v>
          </cell>
          <cell r="O214">
            <v>19.303999999999998</v>
          </cell>
          <cell r="Q214" t="str">
            <v>Yes</v>
          </cell>
        </row>
        <row r="215">
          <cell r="A215" t="str">
            <v>D213</v>
          </cell>
        </row>
        <row r="216">
          <cell r="A216" t="str">
            <v>D214</v>
          </cell>
        </row>
        <row r="217">
          <cell r="A217" t="str">
            <v>D215 AM</v>
          </cell>
          <cell r="B217">
            <v>11.113</v>
          </cell>
          <cell r="C217">
            <v>1.5880000000000001</v>
          </cell>
          <cell r="D217">
            <v>17.716999999999999</v>
          </cell>
          <cell r="E217">
            <v>17.716999999999999</v>
          </cell>
          <cell r="G217">
            <v>17.716999999999999</v>
          </cell>
          <cell r="H217">
            <v>17.716999999999999</v>
          </cell>
          <cell r="I217">
            <v>18.873000000000001</v>
          </cell>
          <cell r="J217">
            <v>19.190999999999999</v>
          </cell>
          <cell r="K217">
            <v>19.303999999999998</v>
          </cell>
          <cell r="L217">
            <v>19.303999999999998</v>
          </cell>
          <cell r="M217">
            <v>19.303999999999998</v>
          </cell>
          <cell r="N217">
            <v>19.303999999999998</v>
          </cell>
          <cell r="O217">
            <v>19.303999999999998</v>
          </cell>
          <cell r="Q217" t="str">
            <v>Yes</v>
          </cell>
        </row>
        <row r="218">
          <cell r="A218" t="str">
            <v>D216 AM</v>
          </cell>
        </row>
        <row r="219">
          <cell r="A219" t="str">
            <v>D217 AM</v>
          </cell>
        </row>
        <row r="220">
          <cell r="A220" t="str">
            <v>D218 AM</v>
          </cell>
        </row>
        <row r="221">
          <cell r="A221" t="str">
            <v>D219 AM</v>
          </cell>
        </row>
        <row r="224">
          <cell r="A224" t="str">
            <v>D222</v>
          </cell>
          <cell r="B224">
            <v>15.044</v>
          </cell>
          <cell r="C224">
            <v>8.89</v>
          </cell>
          <cell r="D224">
            <v>10.414</v>
          </cell>
          <cell r="E224">
            <v>10.414</v>
          </cell>
          <cell r="G224">
            <v>17.716999999999999</v>
          </cell>
          <cell r="H224">
            <v>12.025</v>
          </cell>
          <cell r="I224">
            <v>12.063000000000001</v>
          </cell>
          <cell r="J224">
            <v>12.112</v>
          </cell>
          <cell r="K224">
            <v>12.24</v>
          </cell>
          <cell r="L224">
            <v>12.41</v>
          </cell>
          <cell r="M224">
            <v>12.622</v>
          </cell>
          <cell r="N224">
            <v>12.877000000000001</v>
          </cell>
          <cell r="O224">
            <v>13.18</v>
          </cell>
          <cell r="Q224" t="str">
            <v>Yes</v>
          </cell>
        </row>
      </sheetData>
      <sheetData sheetId="1">
        <row r="3">
          <cell r="AA3" t="str">
            <v>MP502R</v>
          </cell>
          <cell r="AB3" t="str">
            <v>MP600-38</v>
          </cell>
          <cell r="AC3">
            <v>7.93</v>
          </cell>
        </row>
        <row r="4">
          <cell r="AA4" t="str">
            <v>MP502</v>
          </cell>
          <cell r="AB4" t="str">
            <v>MP600-57</v>
          </cell>
          <cell r="AC4">
            <v>7.93</v>
          </cell>
        </row>
        <row r="5">
          <cell r="AA5" t="str">
            <v>MP557</v>
          </cell>
          <cell r="AB5" t="str">
            <v>MP600-76</v>
          </cell>
          <cell r="AC5">
            <v>7.93</v>
          </cell>
        </row>
        <row r="6">
          <cell r="AA6" t="str">
            <v>MP503R</v>
          </cell>
          <cell r="AB6" t="str">
            <v>MP601-38</v>
          </cell>
          <cell r="AC6">
            <v>15.48</v>
          </cell>
        </row>
        <row r="7">
          <cell r="AA7" t="str">
            <v>MP503</v>
          </cell>
          <cell r="AB7" t="str">
            <v>MP601-57</v>
          </cell>
          <cell r="AC7">
            <v>15.48</v>
          </cell>
        </row>
        <row r="8">
          <cell r="AA8" t="str">
            <v>MP601</v>
          </cell>
          <cell r="AB8" t="str">
            <v>MP601-76</v>
          </cell>
          <cell r="AC8">
            <v>15.48</v>
          </cell>
        </row>
        <row r="9">
          <cell r="AA9" t="str">
            <v>MP545R</v>
          </cell>
          <cell r="AB9" t="str">
            <v>MP602-38</v>
          </cell>
          <cell r="AC9">
            <v>11.91</v>
          </cell>
        </row>
        <row r="10">
          <cell r="AA10" t="str">
            <v>MP546</v>
          </cell>
          <cell r="AB10" t="str">
            <v>MP602-57</v>
          </cell>
          <cell r="AC10">
            <v>11.91</v>
          </cell>
        </row>
        <row r="11">
          <cell r="AA11" t="str">
            <v>MP545</v>
          </cell>
          <cell r="AB11" t="str">
            <v>MP602-76</v>
          </cell>
          <cell r="AC11">
            <v>11.91</v>
          </cell>
        </row>
        <row r="12">
          <cell r="AA12" t="str">
            <v>MP119R</v>
          </cell>
          <cell r="AB12" t="str">
            <v>MP603-38</v>
          </cell>
          <cell r="AC12">
            <v>12.7</v>
          </cell>
        </row>
        <row r="13">
          <cell r="AA13" t="str">
            <v>MP119</v>
          </cell>
          <cell r="AB13" t="str">
            <v>MP603-57</v>
          </cell>
          <cell r="AC13">
            <v>12.7</v>
          </cell>
        </row>
        <row r="14">
          <cell r="AA14" t="str">
            <v>MP603</v>
          </cell>
          <cell r="AB14" t="str">
            <v>MP603-76</v>
          </cell>
          <cell r="AC14">
            <v>12.7</v>
          </cell>
        </row>
        <row r="15">
          <cell r="AA15" t="str">
            <v>MP515R</v>
          </cell>
          <cell r="AB15" t="str">
            <v>MP604-38</v>
          </cell>
          <cell r="AC15">
            <v>24.86</v>
          </cell>
        </row>
        <row r="16">
          <cell r="AA16" t="str">
            <v>MP517</v>
          </cell>
          <cell r="AB16" t="str">
            <v>MP604-57</v>
          </cell>
          <cell r="AC16">
            <v>24.86</v>
          </cell>
        </row>
        <row r="17">
          <cell r="AA17" t="str">
            <v>MP515</v>
          </cell>
          <cell r="AB17" t="str">
            <v>MP604-76</v>
          </cell>
          <cell r="AC17">
            <v>24.86</v>
          </cell>
        </row>
        <row r="18">
          <cell r="AA18" t="str">
            <v>MP574R</v>
          </cell>
          <cell r="AB18" t="str">
            <v>MP605-38</v>
          </cell>
          <cell r="AC18">
            <v>25.88</v>
          </cell>
        </row>
        <row r="19">
          <cell r="AA19" t="str">
            <v>MP574</v>
          </cell>
          <cell r="AB19" t="str">
            <v>MP605-57</v>
          </cell>
          <cell r="AC19">
            <v>25.88</v>
          </cell>
        </row>
        <row r="20">
          <cell r="AA20" t="str">
            <v>MP573</v>
          </cell>
          <cell r="AB20" t="str">
            <v>MP605-76</v>
          </cell>
          <cell r="AC20">
            <v>25.88</v>
          </cell>
        </row>
        <row r="21">
          <cell r="AA21" t="str">
            <v>MP120R</v>
          </cell>
          <cell r="AB21" t="str">
            <v>MP606-38</v>
          </cell>
          <cell r="AC21">
            <v>9.26</v>
          </cell>
        </row>
        <row r="22">
          <cell r="AA22" t="str">
            <v>MP120</v>
          </cell>
          <cell r="AB22" t="str">
            <v>MP606-57</v>
          </cell>
          <cell r="AC22">
            <v>9.26</v>
          </cell>
        </row>
        <row r="23">
          <cell r="AA23" t="str">
            <v>MP606</v>
          </cell>
          <cell r="AB23" t="str">
            <v>MP606-76</v>
          </cell>
          <cell r="AC23">
            <v>9.26</v>
          </cell>
        </row>
        <row r="24">
          <cell r="AA24" t="str">
            <v>MP513R</v>
          </cell>
          <cell r="AB24" t="str">
            <v>MP607-38</v>
          </cell>
          <cell r="AC24">
            <v>33.19</v>
          </cell>
        </row>
        <row r="25">
          <cell r="AA25" t="str">
            <v>MP513</v>
          </cell>
          <cell r="AB25" t="str">
            <v>MP607-57</v>
          </cell>
          <cell r="AC25">
            <v>33.19</v>
          </cell>
        </row>
        <row r="26">
          <cell r="AA26" t="str">
            <v>MP607</v>
          </cell>
          <cell r="AB26" t="str">
            <v>MP607-76</v>
          </cell>
          <cell r="AC26">
            <v>33.19</v>
          </cell>
        </row>
        <row r="27">
          <cell r="AA27" t="str">
            <v>MP531R</v>
          </cell>
          <cell r="AB27" t="str">
            <v>MP608-38</v>
          </cell>
          <cell r="AC27">
            <v>15.82</v>
          </cell>
        </row>
        <row r="28">
          <cell r="AA28" t="str">
            <v>MP532</v>
          </cell>
          <cell r="AB28" t="str">
            <v>MP608-57</v>
          </cell>
          <cell r="AC28">
            <v>15.82</v>
          </cell>
        </row>
        <row r="29">
          <cell r="AA29" t="str">
            <v>MP531</v>
          </cell>
          <cell r="AB29" t="str">
            <v>MP608-76</v>
          </cell>
          <cell r="AC29">
            <v>15.82</v>
          </cell>
        </row>
        <row r="30">
          <cell r="AA30" t="str">
            <v>MP107R</v>
          </cell>
          <cell r="AB30" t="str">
            <v>MP609-38</v>
          </cell>
          <cell r="AC30">
            <v>6.08</v>
          </cell>
        </row>
        <row r="31">
          <cell r="AA31" t="str">
            <v>MP107</v>
          </cell>
          <cell r="AB31" t="str">
            <v>MP609-57</v>
          </cell>
          <cell r="AC31">
            <v>6.08</v>
          </cell>
        </row>
        <row r="32">
          <cell r="AA32" t="str">
            <v>MP609</v>
          </cell>
          <cell r="AB32" t="str">
            <v>MP609-76</v>
          </cell>
          <cell r="AC32">
            <v>6.08</v>
          </cell>
        </row>
        <row r="33">
          <cell r="AA33" t="str">
            <v>MP105R</v>
          </cell>
          <cell r="AB33" t="str">
            <v>MP610-38</v>
          </cell>
          <cell r="AC33">
            <v>6.61</v>
          </cell>
        </row>
        <row r="34">
          <cell r="AA34" t="str">
            <v>MP105</v>
          </cell>
          <cell r="AB34" t="str">
            <v>MP610-57</v>
          </cell>
          <cell r="AC34">
            <v>6.61</v>
          </cell>
        </row>
        <row r="35">
          <cell r="AA35" t="str">
            <v>MP610</v>
          </cell>
          <cell r="AB35" t="str">
            <v>MP610-76</v>
          </cell>
          <cell r="AC35">
            <v>6.61</v>
          </cell>
        </row>
        <row r="36">
          <cell r="AA36" t="str">
            <v>MP102R</v>
          </cell>
          <cell r="AB36" t="str">
            <v>MP611-38</v>
          </cell>
          <cell r="AC36">
            <v>9.1999999999999993</v>
          </cell>
        </row>
        <row r="37">
          <cell r="AA37" t="str">
            <v>MP102</v>
          </cell>
          <cell r="AB37" t="str">
            <v>MP611-57</v>
          </cell>
          <cell r="AC37">
            <v>9.1999999999999993</v>
          </cell>
        </row>
        <row r="38">
          <cell r="AA38" t="str">
            <v>MP567</v>
          </cell>
          <cell r="AB38" t="str">
            <v>MP611-76</v>
          </cell>
          <cell r="AC38">
            <v>9.1999999999999993</v>
          </cell>
        </row>
        <row r="39">
          <cell r="AA39" t="str">
            <v>MP100R</v>
          </cell>
          <cell r="AB39" t="str">
            <v>MP612-38</v>
          </cell>
          <cell r="AC39">
            <v>0</v>
          </cell>
        </row>
        <row r="40">
          <cell r="AA40" t="str">
            <v>MP100</v>
          </cell>
          <cell r="AB40" t="str">
            <v>MP612-57</v>
          </cell>
          <cell r="AC40">
            <v>0</v>
          </cell>
        </row>
        <row r="41">
          <cell r="AA41" t="str">
            <v>MP572</v>
          </cell>
          <cell r="AB41" t="str">
            <v>MP612-76</v>
          </cell>
          <cell r="AC41">
            <v>0</v>
          </cell>
        </row>
        <row r="42">
          <cell r="AA42" t="str">
            <v>MP103R</v>
          </cell>
          <cell r="AB42" t="str">
            <v>MP613-38</v>
          </cell>
          <cell r="AC42">
            <v>12.8</v>
          </cell>
        </row>
        <row r="43">
          <cell r="AA43" t="str">
            <v>MP103</v>
          </cell>
          <cell r="AB43" t="str">
            <v>MP613-57</v>
          </cell>
          <cell r="AC43">
            <v>12.8</v>
          </cell>
        </row>
        <row r="44">
          <cell r="AA44" t="str">
            <v>MP613</v>
          </cell>
          <cell r="AB44" t="str">
            <v>MP613-76</v>
          </cell>
          <cell r="AC44">
            <v>12.8</v>
          </cell>
        </row>
        <row r="45">
          <cell r="AA45" t="str">
            <v>MP101R</v>
          </cell>
          <cell r="AB45" t="str">
            <v>MP614-38</v>
          </cell>
          <cell r="AC45">
            <v>4.76</v>
          </cell>
        </row>
        <row r="46">
          <cell r="AA46" t="str">
            <v>MP101</v>
          </cell>
          <cell r="AB46" t="str">
            <v>MP614-57</v>
          </cell>
          <cell r="AC46">
            <v>4.76</v>
          </cell>
        </row>
        <row r="47">
          <cell r="AA47" t="str">
            <v>MP614</v>
          </cell>
          <cell r="AB47" t="str">
            <v>MP614-76</v>
          </cell>
          <cell r="AC47">
            <v>4.76</v>
          </cell>
        </row>
        <row r="48">
          <cell r="AA48" t="str">
            <v>MP117R</v>
          </cell>
          <cell r="AB48" t="str">
            <v>MP615-38</v>
          </cell>
          <cell r="AC48">
            <v>7.94</v>
          </cell>
        </row>
        <row r="49">
          <cell r="AA49" t="str">
            <v>MP117</v>
          </cell>
          <cell r="AB49" t="str">
            <v>MP615-57</v>
          </cell>
          <cell r="AC49">
            <v>7.94</v>
          </cell>
        </row>
        <row r="50">
          <cell r="AA50" t="str">
            <v>MP615</v>
          </cell>
          <cell r="AB50" t="str">
            <v>MP615-76</v>
          </cell>
          <cell r="AC50">
            <v>7.94</v>
          </cell>
        </row>
        <row r="51">
          <cell r="AA51" t="str">
            <v>MP109R</v>
          </cell>
          <cell r="AB51" t="str">
            <v>MP616-38</v>
          </cell>
          <cell r="AC51">
            <v>6.35</v>
          </cell>
        </row>
        <row r="52">
          <cell r="AA52" t="str">
            <v>MP109</v>
          </cell>
          <cell r="AB52" t="str">
            <v>MP616-57</v>
          </cell>
          <cell r="AC52">
            <v>6.35</v>
          </cell>
        </row>
        <row r="53">
          <cell r="AA53" t="str">
            <v>MP564</v>
          </cell>
          <cell r="AB53" t="str">
            <v>MP616-76</v>
          </cell>
          <cell r="AC53">
            <v>6.35</v>
          </cell>
        </row>
        <row r="54">
          <cell r="AA54" t="str">
            <v>MP106R</v>
          </cell>
          <cell r="AB54" t="str">
            <v>MP617-38</v>
          </cell>
          <cell r="AC54">
            <v>4.0199999999999996</v>
          </cell>
        </row>
        <row r="55">
          <cell r="AA55" t="str">
            <v>MP106</v>
          </cell>
          <cell r="AB55" t="str">
            <v>MP617-57</v>
          </cell>
          <cell r="AC55">
            <v>4.0199999999999996</v>
          </cell>
        </row>
        <row r="56">
          <cell r="AA56" t="str">
            <v>MP617</v>
          </cell>
          <cell r="AB56" t="str">
            <v>MP617-76</v>
          </cell>
          <cell r="AC56">
            <v>4.0199999999999996</v>
          </cell>
        </row>
        <row r="57">
          <cell r="AA57" t="str">
            <v>MP111R</v>
          </cell>
          <cell r="AB57" t="str">
            <v>MP618-38</v>
          </cell>
          <cell r="AC57">
            <v>3.17</v>
          </cell>
        </row>
        <row r="58">
          <cell r="AA58" t="str">
            <v>MP111</v>
          </cell>
          <cell r="AB58" t="str">
            <v>MP618-57</v>
          </cell>
          <cell r="AC58">
            <v>3.17</v>
          </cell>
        </row>
        <row r="59">
          <cell r="AA59" t="str">
            <v>MP618</v>
          </cell>
          <cell r="AB59" t="str">
            <v>MP618-76</v>
          </cell>
          <cell r="AC59">
            <v>3.17</v>
          </cell>
        </row>
        <row r="60">
          <cell r="AA60" t="str">
            <v>MP108R</v>
          </cell>
          <cell r="AB60" t="str">
            <v>MP619-38</v>
          </cell>
          <cell r="AC60">
            <v>2.02</v>
          </cell>
        </row>
        <row r="61">
          <cell r="AA61" t="str">
            <v>MP108</v>
          </cell>
          <cell r="AB61" t="str">
            <v>MP619-57</v>
          </cell>
          <cell r="AC61">
            <v>2.02</v>
          </cell>
        </row>
        <row r="62">
          <cell r="AA62" t="str">
            <v>MP619</v>
          </cell>
          <cell r="AB62" t="str">
            <v>MP619-76</v>
          </cell>
          <cell r="AC62">
            <v>2.02</v>
          </cell>
        </row>
        <row r="63">
          <cell r="AA63" t="str">
            <v>MP112R</v>
          </cell>
          <cell r="AB63" t="str">
            <v>MP620-38</v>
          </cell>
          <cell r="AC63">
            <v>6.35</v>
          </cell>
        </row>
        <row r="64">
          <cell r="AA64" t="str">
            <v>MP112</v>
          </cell>
          <cell r="AB64" t="str">
            <v>MP620-57</v>
          </cell>
          <cell r="AC64">
            <v>6.35</v>
          </cell>
        </row>
        <row r="65">
          <cell r="AA65" t="str">
            <v>MP565</v>
          </cell>
          <cell r="AB65" t="str">
            <v>MP620-76</v>
          </cell>
          <cell r="AC65">
            <v>6.35</v>
          </cell>
        </row>
        <row r="66">
          <cell r="AA66" t="str">
            <v>MP550R</v>
          </cell>
          <cell r="AB66" t="str">
            <v>MP621-38</v>
          </cell>
          <cell r="AC66">
            <v>10.74</v>
          </cell>
        </row>
        <row r="67">
          <cell r="AA67" t="str">
            <v>MP550</v>
          </cell>
          <cell r="AB67" t="str">
            <v>MP621-57</v>
          </cell>
          <cell r="AC67">
            <v>10.74</v>
          </cell>
        </row>
        <row r="68">
          <cell r="AA68" t="str">
            <v>MP549</v>
          </cell>
          <cell r="AB68" t="str">
            <v>MP621-76</v>
          </cell>
          <cell r="AC68">
            <v>10.74</v>
          </cell>
        </row>
        <row r="69">
          <cell r="AA69" t="str">
            <v>MP560R</v>
          </cell>
          <cell r="AB69" t="str">
            <v>MP622-38</v>
          </cell>
          <cell r="AC69">
            <v>14.29</v>
          </cell>
        </row>
        <row r="70">
          <cell r="AA70" t="str">
            <v>MP561</v>
          </cell>
          <cell r="AB70" t="str">
            <v>MP622-57</v>
          </cell>
          <cell r="AC70">
            <v>14.29</v>
          </cell>
        </row>
        <row r="71">
          <cell r="AA71" t="str">
            <v>MP560</v>
          </cell>
          <cell r="AB71" t="str">
            <v>MP622-76</v>
          </cell>
          <cell r="AC71">
            <v>14.29</v>
          </cell>
        </row>
        <row r="72">
          <cell r="AA72" t="str">
            <v>MP118R</v>
          </cell>
          <cell r="AB72" t="str">
            <v>MP623-38</v>
          </cell>
          <cell r="AC72">
            <v>3.12</v>
          </cell>
        </row>
        <row r="73">
          <cell r="AA73" t="str">
            <v>MP118</v>
          </cell>
          <cell r="AB73" t="str">
            <v>MP623-57</v>
          </cell>
          <cell r="AC73">
            <v>3.12</v>
          </cell>
        </row>
        <row r="74">
          <cell r="AA74" t="str">
            <v>MP623</v>
          </cell>
          <cell r="AB74" t="str">
            <v>MP623-76</v>
          </cell>
          <cell r="AC74">
            <v>3.12</v>
          </cell>
        </row>
        <row r="75">
          <cell r="AA75" t="str">
            <v>MP104R</v>
          </cell>
          <cell r="AB75" t="str">
            <v>MP624-38</v>
          </cell>
          <cell r="AC75">
            <v>0</v>
          </cell>
        </row>
        <row r="76">
          <cell r="AA76" t="str">
            <v>MP104</v>
          </cell>
          <cell r="AB76" t="str">
            <v>MP624-57</v>
          </cell>
          <cell r="AC76">
            <v>0</v>
          </cell>
        </row>
        <row r="77">
          <cell r="AA77" t="str">
            <v>MP624</v>
          </cell>
          <cell r="AB77" t="str">
            <v>MP624-76</v>
          </cell>
          <cell r="AC77">
            <v>0</v>
          </cell>
        </row>
        <row r="78">
          <cell r="AA78" t="str">
            <v>MP122R</v>
          </cell>
          <cell r="AB78" t="str">
            <v>MP625-38</v>
          </cell>
          <cell r="AC78">
            <v>11.728</v>
          </cell>
        </row>
        <row r="79">
          <cell r="AA79" t="str">
            <v>MP122</v>
          </cell>
          <cell r="AB79" t="str">
            <v>MP625-57</v>
          </cell>
          <cell r="AC79">
            <v>11.728</v>
          </cell>
        </row>
        <row r="80">
          <cell r="AA80" t="str">
            <v>MP625</v>
          </cell>
          <cell r="AB80" t="str">
            <v>MP625-76</v>
          </cell>
          <cell r="AC80">
            <v>11.728</v>
          </cell>
        </row>
        <row r="81">
          <cell r="AA81" t="str">
            <v>MP121R</v>
          </cell>
          <cell r="AB81" t="str">
            <v>MP626-38</v>
          </cell>
          <cell r="AC81">
            <v>12.7</v>
          </cell>
        </row>
        <row r="82">
          <cell r="AA82" t="str">
            <v>MP121</v>
          </cell>
          <cell r="AB82" t="str">
            <v>MP626-57</v>
          </cell>
          <cell r="AC82">
            <v>12.7</v>
          </cell>
        </row>
        <row r="83">
          <cell r="AA83" t="str">
            <v>MP626</v>
          </cell>
          <cell r="AB83" t="str">
            <v>MP626-76</v>
          </cell>
          <cell r="AC83">
            <v>12.7</v>
          </cell>
        </row>
        <row r="84">
          <cell r="AA84" t="str">
            <v>MP581R</v>
          </cell>
          <cell r="AB84" t="str">
            <v>MP627-38</v>
          </cell>
          <cell r="AC84">
            <v>12.83</v>
          </cell>
        </row>
        <row r="85">
          <cell r="AA85" t="str">
            <v>MP581</v>
          </cell>
          <cell r="AB85" t="str">
            <v>MP627-57</v>
          </cell>
          <cell r="AC85">
            <v>12.83</v>
          </cell>
        </row>
        <row r="86">
          <cell r="AA86" t="str">
            <v>MP580</v>
          </cell>
          <cell r="AB86" t="str">
            <v>MP627-76</v>
          </cell>
          <cell r="AC86">
            <v>12.83</v>
          </cell>
        </row>
        <row r="87">
          <cell r="AA87" t="str">
            <v>MP123R</v>
          </cell>
          <cell r="AB87" t="str">
            <v>MP628-38</v>
          </cell>
          <cell r="AC87">
            <v>0</v>
          </cell>
        </row>
        <row r="88">
          <cell r="AA88" t="str">
            <v>MP123</v>
          </cell>
          <cell r="AB88" t="str">
            <v>MP628-57</v>
          </cell>
          <cell r="AC88">
            <v>0</v>
          </cell>
        </row>
        <row r="89">
          <cell r="AA89" t="str">
            <v>MP628</v>
          </cell>
          <cell r="AB89" t="str">
            <v>MP628-76</v>
          </cell>
          <cell r="AC89">
            <v>0</v>
          </cell>
        </row>
        <row r="90">
          <cell r="AA90" t="str">
            <v>MP124R</v>
          </cell>
          <cell r="AB90" t="str">
            <v>MP629-38</v>
          </cell>
          <cell r="AC90">
            <v>7.14</v>
          </cell>
        </row>
        <row r="91">
          <cell r="AA91" t="str">
            <v>MP124</v>
          </cell>
          <cell r="AB91" t="str">
            <v>MP629-57</v>
          </cell>
          <cell r="AC91">
            <v>7.14</v>
          </cell>
        </row>
        <row r="92">
          <cell r="AA92" t="str">
            <v>MP629</v>
          </cell>
          <cell r="AB92" t="str">
            <v>MP629-76</v>
          </cell>
          <cell r="AC92">
            <v>7.14</v>
          </cell>
        </row>
        <row r="93">
          <cell r="AA93" t="str">
            <v>MP594R</v>
          </cell>
          <cell r="AB93" t="str">
            <v>MP630-38</v>
          </cell>
          <cell r="AC93">
            <v>24.25</v>
          </cell>
        </row>
        <row r="94">
          <cell r="AA94" t="str">
            <v>MP594</v>
          </cell>
          <cell r="AB94" t="str">
            <v>MP630-57</v>
          </cell>
          <cell r="AC94">
            <v>33.75</v>
          </cell>
        </row>
        <row r="95">
          <cell r="AA95" t="str">
            <v>MP593</v>
          </cell>
          <cell r="AB95" t="str">
            <v>MP630-76</v>
          </cell>
          <cell r="AC95">
            <v>43.25</v>
          </cell>
        </row>
        <row r="96">
          <cell r="AA96" t="str">
            <v>MP586R</v>
          </cell>
          <cell r="AB96" t="str">
            <v>MP631-38</v>
          </cell>
          <cell r="AC96">
            <v>18.28</v>
          </cell>
        </row>
        <row r="97">
          <cell r="AA97" t="str">
            <v>MP586</v>
          </cell>
          <cell r="AB97" t="str">
            <v>MP631-57</v>
          </cell>
          <cell r="AC97">
            <v>18.28</v>
          </cell>
        </row>
        <row r="98">
          <cell r="AA98" t="str">
            <v>MP585</v>
          </cell>
          <cell r="AB98" t="str">
            <v>MP631-76</v>
          </cell>
          <cell r="AC98">
            <v>18.28</v>
          </cell>
        </row>
        <row r="99">
          <cell r="AA99" t="str">
            <v>MP588R</v>
          </cell>
          <cell r="AB99" t="str">
            <v>MP632-38</v>
          </cell>
          <cell r="AC99">
            <v>19.064</v>
          </cell>
        </row>
        <row r="100">
          <cell r="AA100" t="str">
            <v>MP588</v>
          </cell>
          <cell r="AB100" t="str">
            <v>MP632-57</v>
          </cell>
          <cell r="AC100">
            <v>19.064</v>
          </cell>
        </row>
        <row r="101">
          <cell r="AA101" t="str">
            <v>MP587</v>
          </cell>
          <cell r="AB101" t="str">
            <v>MP632-76</v>
          </cell>
          <cell r="AC101">
            <v>19.064</v>
          </cell>
        </row>
        <row r="102">
          <cell r="AA102" t="str">
            <v>MP125R</v>
          </cell>
          <cell r="AB102" t="str">
            <v>MP633-38</v>
          </cell>
          <cell r="AC102">
            <v>3.18</v>
          </cell>
        </row>
        <row r="103">
          <cell r="AA103" t="str">
            <v>MP125</v>
          </cell>
          <cell r="AB103" t="str">
            <v>MP633-57</v>
          </cell>
          <cell r="AC103">
            <v>3.18</v>
          </cell>
        </row>
        <row r="104">
          <cell r="AA104" t="str">
            <v>MP633</v>
          </cell>
          <cell r="AB104" t="str">
            <v>MP633-76</v>
          </cell>
          <cell r="AC104">
            <v>3.18</v>
          </cell>
        </row>
        <row r="105">
          <cell r="AA105" t="str">
            <v>MP634R</v>
          </cell>
          <cell r="AB105" t="str">
            <v>MP634-38</v>
          </cell>
          <cell r="AC105">
            <v>23.29</v>
          </cell>
        </row>
        <row r="106">
          <cell r="AA106" t="str">
            <v>MP401</v>
          </cell>
          <cell r="AB106" t="str">
            <v>MP634-57</v>
          </cell>
          <cell r="AC106">
            <v>42.292999999999999</v>
          </cell>
        </row>
        <row r="107">
          <cell r="AA107" t="str">
            <v>MP634</v>
          </cell>
          <cell r="AB107" t="str">
            <v>MP634-76</v>
          </cell>
          <cell r="AC107">
            <v>61.292999999999999</v>
          </cell>
        </row>
        <row r="108">
          <cell r="AA108" t="str">
            <v>MP635R</v>
          </cell>
          <cell r="AB108" t="str">
            <v>MP635-38</v>
          </cell>
          <cell r="AC108">
            <v>20.58</v>
          </cell>
        </row>
        <row r="109">
          <cell r="AA109" t="str">
            <v>MP402</v>
          </cell>
          <cell r="AB109" t="str">
            <v>MP635-57</v>
          </cell>
          <cell r="AC109">
            <v>20.58</v>
          </cell>
        </row>
        <row r="110">
          <cell r="AA110" t="str">
            <v>MP635</v>
          </cell>
          <cell r="AB110" t="str">
            <v>MP635-76</v>
          </cell>
          <cell r="AC110">
            <v>20.58</v>
          </cell>
        </row>
        <row r="111">
          <cell r="AA111" t="str">
            <v>MP126R</v>
          </cell>
          <cell r="AB111" t="str">
            <v>MP636-38</v>
          </cell>
          <cell r="AC111">
            <v>8.34</v>
          </cell>
        </row>
        <row r="112">
          <cell r="AA112" t="str">
            <v>MP126</v>
          </cell>
          <cell r="AB112" t="str">
            <v>MP636-57</v>
          </cell>
          <cell r="AC112">
            <v>8.34</v>
          </cell>
        </row>
        <row r="113">
          <cell r="AA113" t="str">
            <v>MP636</v>
          </cell>
          <cell r="AB113" t="str">
            <v>MP636-76</v>
          </cell>
          <cell r="AC113">
            <v>8.34</v>
          </cell>
        </row>
        <row r="114">
          <cell r="AA114" t="str">
            <v>MP127R</v>
          </cell>
          <cell r="AB114" t="str">
            <v>MP637-38</v>
          </cell>
          <cell r="AC114">
            <v>12.5</v>
          </cell>
        </row>
        <row r="115">
          <cell r="AA115" t="str">
            <v>MP127</v>
          </cell>
          <cell r="AB115" t="str">
            <v>MP637-57</v>
          </cell>
          <cell r="AC115">
            <v>12.5</v>
          </cell>
        </row>
        <row r="116">
          <cell r="AA116" t="str">
            <v>MP637</v>
          </cell>
          <cell r="AB116" t="str">
            <v>MP637-76</v>
          </cell>
          <cell r="AC116">
            <v>12.5</v>
          </cell>
        </row>
        <row r="117">
          <cell r="AA117" t="str">
            <v>MP128R</v>
          </cell>
          <cell r="AB117" t="str">
            <v>MP638-38</v>
          </cell>
          <cell r="AC117">
            <v>2.64</v>
          </cell>
        </row>
        <row r="118">
          <cell r="AA118" t="str">
            <v>MP128</v>
          </cell>
          <cell r="AB118" t="str">
            <v>MP638-57</v>
          </cell>
          <cell r="AC118">
            <v>2.64</v>
          </cell>
        </row>
        <row r="119">
          <cell r="AA119" t="str">
            <v>MP638</v>
          </cell>
          <cell r="AB119" t="str">
            <v>MP638-76</v>
          </cell>
          <cell r="AC119">
            <v>2.64</v>
          </cell>
        </row>
        <row r="120">
          <cell r="AA120" t="str">
            <v>MP639R</v>
          </cell>
          <cell r="AB120" t="str">
            <v>MP639-38</v>
          </cell>
          <cell r="AC120">
            <v>25.22</v>
          </cell>
        </row>
        <row r="121">
          <cell r="AA121" t="str">
            <v>MP405</v>
          </cell>
          <cell r="AB121" t="str">
            <v>MP639-57</v>
          </cell>
          <cell r="AC121">
            <v>36.96</v>
          </cell>
        </row>
        <row r="122">
          <cell r="AA122" t="str">
            <v>MP639</v>
          </cell>
          <cell r="AB122" t="str">
            <v>MP639-76</v>
          </cell>
          <cell r="AC122">
            <v>36.96</v>
          </cell>
        </row>
        <row r="123">
          <cell r="AA123" t="str">
            <v>MP130R</v>
          </cell>
          <cell r="AB123" t="str">
            <v>MP640-38</v>
          </cell>
          <cell r="AC123">
            <v>9.1999999999999993</v>
          </cell>
        </row>
        <row r="124">
          <cell r="AA124" t="str">
            <v>MP130</v>
          </cell>
          <cell r="AB124" t="str">
            <v>MP640-57</v>
          </cell>
          <cell r="AC124">
            <v>9.1999999999999993</v>
          </cell>
        </row>
        <row r="125">
          <cell r="AA125" t="str">
            <v>MP640</v>
          </cell>
          <cell r="AB125" t="str">
            <v>MP640-76</v>
          </cell>
          <cell r="AC125">
            <v>9.1999999999999993</v>
          </cell>
        </row>
        <row r="126">
          <cell r="AA126" t="str">
            <v>MP641R</v>
          </cell>
          <cell r="AB126" t="str">
            <v>MP641-38</v>
          </cell>
          <cell r="AC126">
            <v>11.32</v>
          </cell>
        </row>
        <row r="127">
          <cell r="AA127" t="str">
            <v>MP414</v>
          </cell>
          <cell r="AB127" t="str">
            <v>MP641-57</v>
          </cell>
          <cell r="AC127">
            <v>11.32</v>
          </cell>
        </row>
        <row r="128">
          <cell r="AA128" t="str">
            <v>MP641</v>
          </cell>
          <cell r="AB128" t="str">
            <v>MP641-76</v>
          </cell>
          <cell r="AC128">
            <v>11.32</v>
          </cell>
        </row>
        <row r="129">
          <cell r="AA129" t="str">
            <v>MP420R</v>
          </cell>
          <cell r="AB129" t="str">
            <v>MP642-38</v>
          </cell>
          <cell r="AC129">
            <v>8.8691290899999995</v>
          </cell>
        </row>
        <row r="130">
          <cell r="AA130" t="str">
            <v>MP642R</v>
          </cell>
          <cell r="AB130" t="str">
            <v>MP642-57</v>
          </cell>
          <cell r="AC130">
            <v>29.520255389999999</v>
          </cell>
        </row>
        <row r="131">
          <cell r="AA131" t="str">
            <v>MP420</v>
          </cell>
          <cell r="AB131" t="str">
            <v>MP642-76</v>
          </cell>
          <cell r="AC131">
            <v>48.520255390000003</v>
          </cell>
        </row>
        <row r="132">
          <cell r="AA132" t="str">
            <v>MP437</v>
          </cell>
          <cell r="AB132" t="str">
            <v>MP642-89</v>
          </cell>
          <cell r="AC132">
            <v>61.520255390000003</v>
          </cell>
        </row>
        <row r="133">
          <cell r="AA133" t="str">
            <v>MP643R</v>
          </cell>
          <cell r="AB133" t="str">
            <v>MP643-38</v>
          </cell>
          <cell r="AC133">
            <v>23.97957044</v>
          </cell>
        </row>
        <row r="134">
          <cell r="AA134" t="str">
            <v>MP425</v>
          </cell>
          <cell r="AB134" t="str">
            <v>MP643-57</v>
          </cell>
          <cell r="AC134">
            <v>23.97957044</v>
          </cell>
        </row>
        <row r="135">
          <cell r="AA135" t="str">
            <v>MP643</v>
          </cell>
          <cell r="AB135" t="str">
            <v>MP643-76</v>
          </cell>
          <cell r="AC135">
            <v>23.97957044</v>
          </cell>
        </row>
        <row r="136">
          <cell r="AA136" t="str">
            <v>MP428R</v>
          </cell>
          <cell r="AB136" t="str">
            <v>MP644-38</v>
          </cell>
          <cell r="AC136">
            <v>5.9998947400000002</v>
          </cell>
        </row>
        <row r="137">
          <cell r="AA137" t="str">
            <v>MP644</v>
          </cell>
          <cell r="AB137" t="str">
            <v>MP644-57</v>
          </cell>
          <cell r="AC137">
            <v>25.0000003</v>
          </cell>
        </row>
        <row r="138">
          <cell r="AA138" t="str">
            <v>MP428</v>
          </cell>
          <cell r="AB138" t="str">
            <v>MP644-76</v>
          </cell>
          <cell r="AC138">
            <v>44.000000300000004</v>
          </cell>
        </row>
        <row r="139">
          <cell r="AA139" t="str">
            <v>MP438</v>
          </cell>
          <cell r="AB139" t="str">
            <v>MP644-89</v>
          </cell>
          <cell r="AC139">
            <v>57</v>
          </cell>
        </row>
        <row r="140">
          <cell r="AA140" t="str">
            <v>MP645R</v>
          </cell>
          <cell r="AB140" t="str">
            <v>MP645-38</v>
          </cell>
          <cell r="AC140">
            <v>5.4007478600000001</v>
          </cell>
        </row>
        <row r="141">
          <cell r="AA141" t="str">
            <v>MP438</v>
          </cell>
          <cell r="AB141" t="str">
            <v>MP645-57</v>
          </cell>
          <cell r="AC141">
            <v>24.400753859999998</v>
          </cell>
        </row>
        <row r="142">
          <cell r="AA142" t="str">
            <v>MP431</v>
          </cell>
          <cell r="AB142" t="str">
            <v>MP645-76</v>
          </cell>
          <cell r="AC142">
            <v>43.400753860000002</v>
          </cell>
        </row>
        <row r="143">
          <cell r="AA143" t="str">
            <v>MP645</v>
          </cell>
          <cell r="AB143" t="str">
            <v>MP645-89</v>
          </cell>
          <cell r="AC143">
            <v>56.400753860000002</v>
          </cell>
        </row>
        <row r="144">
          <cell r="AA144" t="str">
            <v>MP646R</v>
          </cell>
          <cell r="AB144" t="str">
            <v>MP646-38</v>
          </cell>
          <cell r="AC144">
            <v>25.170671899999999</v>
          </cell>
        </row>
        <row r="145">
          <cell r="AA145" t="str">
            <v>MP430</v>
          </cell>
          <cell r="AB145" t="str">
            <v>MP646-57</v>
          </cell>
          <cell r="AC145">
            <v>25.170671899999999</v>
          </cell>
        </row>
        <row r="146">
          <cell r="AA146" t="str">
            <v>MP646</v>
          </cell>
          <cell r="AB146" t="str">
            <v>MP646-76</v>
          </cell>
          <cell r="AC146">
            <v>25.170671899999999</v>
          </cell>
        </row>
        <row r="147">
          <cell r="AA147" t="str">
            <v>MP647R</v>
          </cell>
          <cell r="AB147" t="str">
            <v>MP647-38</v>
          </cell>
          <cell r="AC147">
            <v>22.49520094</v>
          </cell>
        </row>
        <row r="148">
          <cell r="AA148" t="str">
            <v>MP436</v>
          </cell>
          <cell r="AB148" t="str">
            <v>MP647-57</v>
          </cell>
          <cell r="AC148">
            <v>31.99520094</v>
          </cell>
        </row>
        <row r="149">
          <cell r="AA149" t="str">
            <v>MP647</v>
          </cell>
          <cell r="AB149" t="str">
            <v>MP647-76</v>
          </cell>
          <cell r="AC149">
            <v>41.495200939999997</v>
          </cell>
        </row>
        <row r="150">
          <cell r="AA150" t="str">
            <v>MP648R</v>
          </cell>
          <cell r="AB150" t="str">
            <v>MP648-38</v>
          </cell>
          <cell r="AC150">
            <v>22.970699629999999</v>
          </cell>
        </row>
        <row r="151">
          <cell r="AA151" t="str">
            <v>MP445</v>
          </cell>
          <cell r="AB151" t="str">
            <v>MP648-57</v>
          </cell>
          <cell r="AC151">
            <v>22.970699629999999</v>
          </cell>
        </row>
        <row r="152">
          <cell r="AA152" t="str">
            <v>MP648</v>
          </cell>
          <cell r="AB152" t="str">
            <v>MP648-76</v>
          </cell>
          <cell r="AC152">
            <v>22.970699629999999</v>
          </cell>
        </row>
        <row r="153">
          <cell r="AB153" t="str">
            <v>MP649-38</v>
          </cell>
          <cell r="AC153">
            <v>17.462499999999999</v>
          </cell>
        </row>
        <row r="154">
          <cell r="AB154" t="str">
            <v>MP649-57</v>
          </cell>
          <cell r="AC154">
            <v>17.462499999999999</v>
          </cell>
        </row>
        <row r="155">
          <cell r="AB155" t="str">
            <v>MP649-76</v>
          </cell>
          <cell r="AC155">
            <v>17.462499999999999</v>
          </cell>
        </row>
        <row r="156">
          <cell r="AB156" t="str">
            <v>MP650-38</v>
          </cell>
          <cell r="AC156">
            <v>9.5250000000000004</v>
          </cell>
        </row>
        <row r="157">
          <cell r="AB157" t="str">
            <v>MP650-57</v>
          </cell>
          <cell r="AC157">
            <v>9.5250000000000004</v>
          </cell>
        </row>
        <row r="158">
          <cell r="AB158" t="str">
            <v>MP650-76</v>
          </cell>
          <cell r="AC158">
            <v>9.5250000000000004</v>
          </cell>
        </row>
        <row r="159">
          <cell r="AB159" t="str">
            <v>MP651-38</v>
          </cell>
          <cell r="AC159">
            <v>4.7473986200000002</v>
          </cell>
        </row>
        <row r="160">
          <cell r="AB160" t="str">
            <v>MP651-57</v>
          </cell>
          <cell r="AC160">
            <v>4.7473986200000002</v>
          </cell>
        </row>
        <row r="161">
          <cell r="AB161" t="str">
            <v>MP651-76</v>
          </cell>
          <cell r="AC161">
            <v>4.7473986200000002</v>
          </cell>
        </row>
        <row r="162">
          <cell r="AB162" t="str">
            <v>MP652-38</v>
          </cell>
          <cell r="AC162">
            <v>11.171999749999999</v>
          </cell>
        </row>
        <row r="163">
          <cell r="AB163" t="str">
            <v>MP652-57</v>
          </cell>
          <cell r="AC163">
            <v>11.171999749999999</v>
          </cell>
        </row>
        <row r="164">
          <cell r="AB164" t="str">
            <v>MP652-76</v>
          </cell>
          <cell r="AC164">
            <v>11.171999749999999</v>
          </cell>
        </row>
        <row r="165">
          <cell r="AB165" t="str">
            <v>MP653-38</v>
          </cell>
          <cell r="AC165">
            <v>1.5874999999999999</v>
          </cell>
        </row>
        <row r="166">
          <cell r="AB166" t="str">
            <v>MP653-57</v>
          </cell>
          <cell r="AC166">
            <v>1.5874999999999999</v>
          </cell>
        </row>
        <row r="167">
          <cell r="AB167" t="str">
            <v>MP653-76</v>
          </cell>
          <cell r="AC167">
            <v>1.5874999999999999</v>
          </cell>
        </row>
        <row r="168">
          <cell r="AB168" t="str">
            <v>MP654-38</v>
          </cell>
          <cell r="AC168">
            <v>2.8959888199999999</v>
          </cell>
        </row>
        <row r="169">
          <cell r="AB169" t="str">
            <v>MP654-57</v>
          </cell>
          <cell r="AC169">
            <v>2.8959888199999999</v>
          </cell>
        </row>
        <row r="170">
          <cell r="AB170" t="str">
            <v>MP654-76</v>
          </cell>
          <cell r="AC170">
            <v>2.8959888199999999</v>
          </cell>
        </row>
        <row r="171">
          <cell r="AB171" t="str">
            <v>MP655-38</v>
          </cell>
          <cell r="AC171">
            <v>6.35</v>
          </cell>
        </row>
        <row r="172">
          <cell r="AB172" t="str">
            <v>MP655-57</v>
          </cell>
          <cell r="AC172">
            <v>6.35</v>
          </cell>
        </row>
        <row r="173">
          <cell r="AB173" t="str">
            <v>MP655-76</v>
          </cell>
          <cell r="AC173">
            <v>6.35</v>
          </cell>
        </row>
        <row r="174">
          <cell r="AB174" t="str">
            <v>MP656-38</v>
          </cell>
          <cell r="AC174">
            <v>8.3185000000000002</v>
          </cell>
        </row>
        <row r="175">
          <cell r="AB175" t="str">
            <v>MP656-57</v>
          </cell>
          <cell r="AC175">
            <v>8.3185000000000002</v>
          </cell>
        </row>
        <row r="176">
          <cell r="AB176" t="str">
            <v>MP656-76</v>
          </cell>
          <cell r="AC176">
            <v>8.3185000000000002</v>
          </cell>
        </row>
        <row r="177">
          <cell r="AB177" t="str">
            <v>MP657-38</v>
          </cell>
          <cell r="AC177">
            <v>8.4103801499999999</v>
          </cell>
        </row>
        <row r="178">
          <cell r="AB178" t="str">
            <v>MP657-57</v>
          </cell>
          <cell r="AC178">
            <v>8.4103801499999999</v>
          </cell>
        </row>
        <row r="179">
          <cell r="AB179" t="str">
            <v>MP657-76</v>
          </cell>
          <cell r="AC179">
            <v>8.4103801499999999</v>
          </cell>
        </row>
        <row r="180">
          <cell r="AB180" t="str">
            <v>MP658-38</v>
          </cell>
          <cell r="AC180">
            <v>31.327628059999999</v>
          </cell>
        </row>
        <row r="181">
          <cell r="AB181" t="str">
            <v>MP658-57</v>
          </cell>
          <cell r="AC181">
            <v>31.327628059999999</v>
          </cell>
        </row>
        <row r="182">
          <cell r="AB182" t="str">
            <v>MP658-76</v>
          </cell>
          <cell r="AC182">
            <v>31.327628059999999</v>
          </cell>
        </row>
        <row r="183">
          <cell r="AB183" t="str">
            <v>MP659-38</v>
          </cell>
          <cell r="AC183">
            <v>18.337186249999998</v>
          </cell>
        </row>
        <row r="184">
          <cell r="AB184" t="str">
            <v>MP659-57</v>
          </cell>
          <cell r="AC184">
            <v>18.337186249999998</v>
          </cell>
        </row>
        <row r="185">
          <cell r="AB185" t="str">
            <v>MP659-76</v>
          </cell>
          <cell r="AC185">
            <v>18.337186249999998</v>
          </cell>
        </row>
        <row r="186">
          <cell r="AB186" t="str">
            <v>MP660-38</v>
          </cell>
          <cell r="AC186">
            <v>20.711579390000001</v>
          </cell>
        </row>
        <row r="187">
          <cell r="AB187" t="str">
            <v>MP660-57</v>
          </cell>
          <cell r="AC187">
            <v>20.711579390000001</v>
          </cell>
        </row>
        <row r="188">
          <cell r="AB188" t="str">
            <v>MP660-76</v>
          </cell>
          <cell r="AC188">
            <v>20.711579390000001</v>
          </cell>
        </row>
        <row r="189">
          <cell r="AB189" t="str">
            <v>MP661-38</v>
          </cell>
          <cell r="AC189">
            <v>6.7309999999999999</v>
          </cell>
        </row>
        <row r="190">
          <cell r="AB190" t="str">
            <v>MP661-57</v>
          </cell>
          <cell r="AC190">
            <v>6.7309999999999999</v>
          </cell>
        </row>
        <row r="191">
          <cell r="AB191" t="str">
            <v>MP661-76</v>
          </cell>
          <cell r="AC191">
            <v>6.7309999999999999</v>
          </cell>
        </row>
        <row r="192">
          <cell r="AB192" t="str">
            <v>MP662-38</v>
          </cell>
          <cell r="AC192">
            <v>12.7</v>
          </cell>
        </row>
        <row r="193">
          <cell r="AB193" t="str">
            <v>MP662-57</v>
          </cell>
          <cell r="AC193">
            <v>12.7</v>
          </cell>
        </row>
        <row r="194">
          <cell r="AB194" t="str">
            <v>MP662-76</v>
          </cell>
          <cell r="AC194">
            <v>12.7</v>
          </cell>
        </row>
        <row r="195">
          <cell r="AB195" t="str">
            <v>MP663-38</v>
          </cell>
          <cell r="AC195">
            <v>9.7348828399999991</v>
          </cell>
        </row>
        <row r="196">
          <cell r="AB196" t="str">
            <v>MP663-57</v>
          </cell>
          <cell r="AC196">
            <v>9.7348828399999991</v>
          </cell>
        </row>
        <row r="197">
          <cell r="AB197" t="str">
            <v>MP663-76</v>
          </cell>
          <cell r="AC197">
            <v>9.7348828399999991</v>
          </cell>
        </row>
        <row r="198">
          <cell r="AB198" t="str">
            <v>MP664-38</v>
          </cell>
          <cell r="AC198">
            <v>23.80636655</v>
          </cell>
        </row>
        <row r="199">
          <cell r="AB199" t="str">
            <v>MP664-57</v>
          </cell>
          <cell r="AC199">
            <v>30</v>
          </cell>
        </row>
        <row r="200">
          <cell r="AB200" t="str">
            <v>MP664-76</v>
          </cell>
          <cell r="AC200">
            <v>30</v>
          </cell>
        </row>
        <row r="201">
          <cell r="AB201" t="str">
            <v>MP665-38</v>
          </cell>
          <cell r="AC201">
            <v>13.39806578</v>
          </cell>
        </row>
        <row r="202">
          <cell r="AB202" t="str">
            <v>MP665-57</v>
          </cell>
          <cell r="AC202">
            <v>13.39806578</v>
          </cell>
        </row>
        <row r="203">
          <cell r="AB203" t="str">
            <v>MP665-76</v>
          </cell>
          <cell r="AC203">
            <v>13.39806578</v>
          </cell>
        </row>
        <row r="204">
          <cell r="AB204" t="str">
            <v>MP666-38</v>
          </cell>
          <cell r="AC204">
            <v>19.398039310000001</v>
          </cell>
        </row>
        <row r="205">
          <cell r="AB205" t="str">
            <v>MP666-57</v>
          </cell>
          <cell r="AC205">
            <v>19.398039310000001</v>
          </cell>
        </row>
        <row r="206">
          <cell r="AB206" t="str">
            <v>MP666-76</v>
          </cell>
          <cell r="AC206">
            <v>19.398039310000001</v>
          </cell>
        </row>
        <row r="207">
          <cell r="AB207" t="str">
            <v>MP667-38</v>
          </cell>
          <cell r="AC207">
            <v>25.4</v>
          </cell>
        </row>
        <row r="208">
          <cell r="AB208" t="str">
            <v>MP667-57</v>
          </cell>
          <cell r="AC208">
            <v>25.4</v>
          </cell>
        </row>
        <row r="209">
          <cell r="AB209" t="str">
            <v>MP667-76</v>
          </cell>
          <cell r="AC209">
            <v>25.4</v>
          </cell>
        </row>
        <row r="210">
          <cell r="AB210" t="str">
            <v>MP668-38</v>
          </cell>
          <cell r="AC210">
            <v>17.462499999999999</v>
          </cell>
        </row>
        <row r="211">
          <cell r="AB211" t="str">
            <v>MP668-57</v>
          </cell>
          <cell r="AC211">
            <v>17.462499999999999</v>
          </cell>
        </row>
        <row r="212">
          <cell r="AB212" t="str">
            <v>MP668-76</v>
          </cell>
          <cell r="AC212">
            <v>17.462499999999999</v>
          </cell>
        </row>
        <row r="213">
          <cell r="AB213" t="str">
            <v>MP669-57</v>
          </cell>
          <cell r="AC213">
            <v>45.386639289999998</v>
          </cell>
        </row>
        <row r="214">
          <cell r="AB214" t="str">
            <v>MP669-76</v>
          </cell>
          <cell r="AC214">
            <v>64.386639389999999</v>
          </cell>
        </row>
        <row r="215">
          <cell r="AB215" t="str">
            <v>MP670-38</v>
          </cell>
          <cell r="AC215">
            <v>15.96875</v>
          </cell>
        </row>
        <row r="216">
          <cell r="AB216" t="str">
            <v>MP670-57</v>
          </cell>
          <cell r="AC216">
            <v>31.8937499</v>
          </cell>
        </row>
        <row r="217">
          <cell r="AB217" t="str">
            <v>MP670-76</v>
          </cell>
          <cell r="AC217">
            <v>50.893749999999997</v>
          </cell>
        </row>
        <row r="218">
          <cell r="AB218" t="str">
            <v>MP671-38</v>
          </cell>
          <cell r="AC218">
            <v>8.89</v>
          </cell>
        </row>
        <row r="219">
          <cell r="AB219" t="str">
            <v>MP671-57</v>
          </cell>
          <cell r="AC219">
            <v>8.89</v>
          </cell>
        </row>
        <row r="220">
          <cell r="AB220" t="str">
            <v>MP671-76</v>
          </cell>
          <cell r="AC220">
            <v>8.89</v>
          </cell>
        </row>
        <row r="221">
          <cell r="AB221" t="str">
            <v>MP672-38</v>
          </cell>
          <cell r="AC221">
            <v>17.25334162</v>
          </cell>
        </row>
        <row r="222">
          <cell r="AB222" t="str">
            <v>MP672-57</v>
          </cell>
          <cell r="AC222">
            <v>17.253495659999999</v>
          </cell>
        </row>
        <row r="223">
          <cell r="AB223" t="str">
            <v>MP672-76</v>
          </cell>
          <cell r="AC223">
            <v>17.253495659999999</v>
          </cell>
        </row>
        <row r="224">
          <cell r="AB224" t="str">
            <v>MP673-38</v>
          </cell>
          <cell r="AC224">
            <v>23.59455565</v>
          </cell>
        </row>
        <row r="225">
          <cell r="AB225" t="str">
            <v>MP673-57</v>
          </cell>
          <cell r="AC225">
            <v>32.367544649999999</v>
          </cell>
        </row>
        <row r="226">
          <cell r="AB226" t="str">
            <v>MP673-76</v>
          </cell>
          <cell r="AC226">
            <v>32.367544649999999</v>
          </cell>
        </row>
        <row r="227">
          <cell r="AB227" t="str">
            <v>MP673-114</v>
          </cell>
          <cell r="AC227">
            <v>32.367544649999999</v>
          </cell>
        </row>
        <row r="228">
          <cell r="AB228" t="str">
            <v>MP674-38</v>
          </cell>
          <cell r="AC228">
            <v>9.5250000000000004</v>
          </cell>
        </row>
        <row r="229">
          <cell r="AB229" t="str">
            <v>MP674-57</v>
          </cell>
          <cell r="AC229">
            <v>9.5250000000000004</v>
          </cell>
        </row>
        <row r="230">
          <cell r="AB230" t="str">
            <v>MP674-76</v>
          </cell>
          <cell r="AC230">
            <v>9.5250000000000004</v>
          </cell>
        </row>
        <row r="231">
          <cell r="AB231" t="str">
            <v>MP675-38</v>
          </cell>
          <cell r="AC231">
            <v>17.462499999999999</v>
          </cell>
        </row>
        <row r="232">
          <cell r="AB232" t="str">
            <v>MP675-57</v>
          </cell>
          <cell r="AC232">
            <v>17.462499999999999</v>
          </cell>
        </row>
        <row r="233">
          <cell r="AB233" t="str">
            <v>MP675-76</v>
          </cell>
          <cell r="AC233">
            <v>17.462499999999999</v>
          </cell>
        </row>
        <row r="234">
          <cell r="AB234" t="str">
            <v>MP676-38</v>
          </cell>
          <cell r="AC234">
            <v>24.79950826</v>
          </cell>
        </row>
        <row r="235">
          <cell r="AB235" t="str">
            <v>MP676-57</v>
          </cell>
          <cell r="AC235">
            <v>24.79950826</v>
          </cell>
        </row>
        <row r="236">
          <cell r="AB236" t="str">
            <v>MP676-76</v>
          </cell>
          <cell r="AC236">
            <v>24.79950826</v>
          </cell>
        </row>
        <row r="237">
          <cell r="AB237" t="str">
            <v>MP677-38</v>
          </cell>
          <cell r="AC237">
            <v>12.7</v>
          </cell>
        </row>
        <row r="238">
          <cell r="AB238" t="str">
            <v>MP677-57</v>
          </cell>
          <cell r="AC238">
            <v>12.7</v>
          </cell>
        </row>
        <row r="239">
          <cell r="AB239" t="str">
            <v>MP677-76</v>
          </cell>
          <cell r="AC239">
            <v>12.7</v>
          </cell>
        </row>
        <row r="240">
          <cell r="AB240" t="str">
            <v>MP678-38</v>
          </cell>
          <cell r="AC240">
            <v>15.875</v>
          </cell>
        </row>
        <row r="241">
          <cell r="AB241" t="str">
            <v>MP678-57</v>
          </cell>
          <cell r="AC241">
            <v>15.875</v>
          </cell>
        </row>
        <row r="242">
          <cell r="AB242" t="str">
            <v>MP678-76</v>
          </cell>
          <cell r="AC242">
            <v>15.875</v>
          </cell>
        </row>
        <row r="243">
          <cell r="AB243" t="str">
            <v>MP679-38</v>
          </cell>
          <cell r="AC243">
            <v>9.5251397000000004</v>
          </cell>
        </row>
        <row r="244">
          <cell r="AB244" t="str">
            <v>MP679-57</v>
          </cell>
          <cell r="AC244">
            <v>9.5251397000000004</v>
          </cell>
        </row>
        <row r="245">
          <cell r="AB245" t="str">
            <v>MP679-76</v>
          </cell>
          <cell r="AC245">
            <v>9.5251397000000004</v>
          </cell>
        </row>
        <row r="246">
          <cell r="AB246" t="str">
            <v>MP680-38</v>
          </cell>
          <cell r="AC246">
            <v>9.5250000000000004</v>
          </cell>
        </row>
        <row r="247">
          <cell r="AB247" t="str">
            <v>MP680-57</v>
          </cell>
          <cell r="AC247">
            <v>9.5250000000000004</v>
          </cell>
        </row>
        <row r="248">
          <cell r="AB248" t="str">
            <v>MP680-76</v>
          </cell>
          <cell r="AC248">
            <v>9.5250000000000004</v>
          </cell>
        </row>
        <row r="249">
          <cell r="AB249" t="str">
            <v>MP681-38</v>
          </cell>
          <cell r="AC249">
            <v>22.49520094</v>
          </cell>
        </row>
        <row r="250">
          <cell r="AB250" t="str">
            <v>MP681-57</v>
          </cell>
          <cell r="AC250">
            <v>22.49520094</v>
          </cell>
        </row>
        <row r="251">
          <cell r="AB251" t="str">
            <v>MP681-76</v>
          </cell>
          <cell r="AC251">
            <v>22.49520094</v>
          </cell>
        </row>
        <row r="252">
          <cell r="AB252" t="str">
            <v>MP682-38</v>
          </cell>
          <cell r="AC252">
            <v>22.4952094</v>
          </cell>
        </row>
        <row r="253">
          <cell r="AB253" t="str">
            <v>MP682-57</v>
          </cell>
          <cell r="AC253">
            <v>31.99520094</v>
          </cell>
        </row>
        <row r="254">
          <cell r="AB254" t="str">
            <v>MP682-76</v>
          </cell>
          <cell r="AC254">
            <v>41.495095579999997</v>
          </cell>
        </row>
        <row r="255">
          <cell r="AB255" t="str">
            <v>MP683-38</v>
          </cell>
          <cell r="AC255">
            <v>19.33317078</v>
          </cell>
        </row>
        <row r="256">
          <cell r="AB256" t="str">
            <v>MP683-57</v>
          </cell>
          <cell r="AC256">
            <v>19.33317078</v>
          </cell>
        </row>
        <row r="257">
          <cell r="AB257" t="str">
            <v>MP683-76</v>
          </cell>
          <cell r="AC257">
            <v>19.33317078</v>
          </cell>
        </row>
        <row r="258">
          <cell r="AB258" t="str">
            <v>MP684-38</v>
          </cell>
          <cell r="AC258">
            <v>9</v>
          </cell>
        </row>
        <row r="259">
          <cell r="AB259" t="str">
            <v>MP684-57</v>
          </cell>
          <cell r="AC259">
            <v>9</v>
          </cell>
        </row>
        <row r="260">
          <cell r="AB260" t="str">
            <v>MP684-76</v>
          </cell>
          <cell r="AC260">
            <v>9</v>
          </cell>
        </row>
        <row r="261">
          <cell r="AB261" t="str">
            <v>MP685-38</v>
          </cell>
          <cell r="AC261">
            <v>15.773400000000001</v>
          </cell>
        </row>
        <row r="262">
          <cell r="AB262" t="str">
            <v>MP685-57</v>
          </cell>
          <cell r="AC262">
            <v>15.773400000000001</v>
          </cell>
        </row>
        <row r="263">
          <cell r="AB263" t="str">
            <v>MP685-76</v>
          </cell>
          <cell r="AC263">
            <v>15.773400000000001</v>
          </cell>
        </row>
        <row r="264">
          <cell r="AB264" t="str">
            <v>MP686-38</v>
          </cell>
          <cell r="AC264">
            <v>12.858051570000001</v>
          </cell>
        </row>
        <row r="265">
          <cell r="AB265" t="str">
            <v>MP686-57</v>
          </cell>
          <cell r="AC265">
            <v>12.858051570000001</v>
          </cell>
        </row>
        <row r="266">
          <cell r="AB266" t="str">
            <v>MP686-76</v>
          </cell>
          <cell r="AC266">
            <v>12.858051570000001</v>
          </cell>
        </row>
        <row r="267">
          <cell r="AB267" t="str">
            <v>MP687-38</v>
          </cell>
          <cell r="AC267">
            <v>25.4</v>
          </cell>
        </row>
        <row r="268">
          <cell r="AB268" t="str">
            <v>MP687-57</v>
          </cell>
          <cell r="AC268">
            <v>25.4</v>
          </cell>
        </row>
        <row r="269">
          <cell r="AB269" t="str">
            <v>MP687-76</v>
          </cell>
          <cell r="AC269">
            <v>25.4</v>
          </cell>
        </row>
        <row r="270">
          <cell r="AB270" t="str">
            <v>MP688-38</v>
          </cell>
          <cell r="AC270">
            <v>11.112500000000001</v>
          </cell>
        </row>
        <row r="271">
          <cell r="AB271" t="str">
            <v>MP688-57</v>
          </cell>
          <cell r="AC271">
            <v>11.112500000000001</v>
          </cell>
        </row>
        <row r="272">
          <cell r="AB272" t="str">
            <v>MP688-76</v>
          </cell>
          <cell r="AC272">
            <v>11.112500000000001</v>
          </cell>
        </row>
        <row r="273">
          <cell r="AB273" t="str">
            <v>MP689-38</v>
          </cell>
          <cell r="AC273">
            <v>10.268750000000001</v>
          </cell>
        </row>
        <row r="274">
          <cell r="AB274" t="str">
            <v>MP689-57</v>
          </cell>
          <cell r="AC274">
            <v>10.268750000000001</v>
          </cell>
        </row>
        <row r="275">
          <cell r="AB275" t="str">
            <v>MP689-76</v>
          </cell>
          <cell r="AC275">
            <v>10.268750000000001</v>
          </cell>
        </row>
        <row r="276">
          <cell r="AB276" t="str">
            <v>MP690-38</v>
          </cell>
          <cell r="AC276">
            <v>4.7473986200000002</v>
          </cell>
        </row>
        <row r="277">
          <cell r="AB277" t="str">
            <v>MP690-57</v>
          </cell>
          <cell r="AC277">
            <v>4.7473986200000002</v>
          </cell>
        </row>
        <row r="278">
          <cell r="AB278" t="str">
            <v>MP690-76</v>
          </cell>
          <cell r="AC278">
            <v>4.7473986200000002</v>
          </cell>
        </row>
        <row r="279">
          <cell r="AB279" t="str">
            <v>MP691-38</v>
          </cell>
          <cell r="AC279">
            <v>37.965118490000002</v>
          </cell>
        </row>
        <row r="280">
          <cell r="AB280" t="str">
            <v>MP691-57</v>
          </cell>
          <cell r="AC280">
            <v>37.965118490000002</v>
          </cell>
        </row>
        <row r="281">
          <cell r="AB281" t="str">
            <v>MP691-76</v>
          </cell>
          <cell r="AC281">
            <v>37.965118490000002</v>
          </cell>
        </row>
        <row r="282">
          <cell r="AB282" t="str">
            <v>MP692-38</v>
          </cell>
          <cell r="AC282">
            <v>28.475000000000001</v>
          </cell>
        </row>
        <row r="283">
          <cell r="AB283" t="str">
            <v>MP692-57</v>
          </cell>
          <cell r="AC283">
            <v>37.950000000000003</v>
          </cell>
        </row>
        <row r="284">
          <cell r="AB284" t="str">
            <v>MP692-76</v>
          </cell>
          <cell r="AC284">
            <v>37.950000000000003</v>
          </cell>
        </row>
        <row r="285">
          <cell r="AB285" t="str">
            <v>MP693-38</v>
          </cell>
          <cell r="AC285">
            <v>7.2978791999999997</v>
          </cell>
        </row>
        <row r="286">
          <cell r="AB286" t="str">
            <v>MP693-57</v>
          </cell>
          <cell r="AC286">
            <v>7.2978791999999997</v>
          </cell>
        </row>
        <row r="287">
          <cell r="AB287" t="str">
            <v>MP693-76</v>
          </cell>
          <cell r="AC287">
            <v>7.2978791999999997</v>
          </cell>
        </row>
        <row r="288">
          <cell r="AB288" t="str">
            <v>MP694-38</v>
          </cell>
          <cell r="AC288">
            <v>12.7</v>
          </cell>
        </row>
        <row r="289">
          <cell r="AB289" t="str">
            <v>MP694-57</v>
          </cell>
          <cell r="AC289">
            <v>12.7</v>
          </cell>
        </row>
        <row r="290">
          <cell r="AB290" t="str">
            <v>MP694-76</v>
          </cell>
          <cell r="AC290">
            <v>12.7</v>
          </cell>
        </row>
        <row r="291">
          <cell r="AB291" t="str">
            <v>MP695-38</v>
          </cell>
          <cell r="AC291">
            <v>19.05</v>
          </cell>
        </row>
        <row r="292">
          <cell r="AB292" t="str">
            <v>MP695-57</v>
          </cell>
          <cell r="AC292">
            <v>19.05</v>
          </cell>
        </row>
        <row r="293">
          <cell r="AB293" t="str">
            <v>MP695-76</v>
          </cell>
          <cell r="AC293">
            <v>19.05</v>
          </cell>
        </row>
        <row r="294">
          <cell r="AB294" t="str">
            <v>MP696-38</v>
          </cell>
          <cell r="AC294">
            <v>3.1749999999999998</v>
          </cell>
        </row>
        <row r="295">
          <cell r="AB295" t="str">
            <v>MP696-57</v>
          </cell>
          <cell r="AC295">
            <v>3.1749999999999998</v>
          </cell>
        </row>
        <row r="296">
          <cell r="AB296" t="str">
            <v>MP696-76</v>
          </cell>
          <cell r="AC296">
            <v>3.1749999999999998</v>
          </cell>
        </row>
        <row r="297">
          <cell r="AB297" t="str">
            <v>MP697-38</v>
          </cell>
          <cell r="AC297">
            <v>3.1649137600000001</v>
          </cell>
        </row>
        <row r="298">
          <cell r="AB298" t="str">
            <v>MP697-57</v>
          </cell>
          <cell r="AC298">
            <v>3.1649137600000001</v>
          </cell>
        </row>
        <row r="299">
          <cell r="AB299" t="str">
            <v>MP697-76</v>
          </cell>
          <cell r="AC299">
            <v>3.1649137600000001</v>
          </cell>
        </row>
        <row r="300">
          <cell r="AB300" t="str">
            <v>MP698-38</v>
          </cell>
          <cell r="AC300">
            <v>10.298999999999999</v>
          </cell>
        </row>
        <row r="301">
          <cell r="AB301" t="str">
            <v>MP698-57</v>
          </cell>
          <cell r="AC301">
            <v>10.298999999999999</v>
          </cell>
        </row>
        <row r="302">
          <cell r="AB302" t="str">
            <v>MP698-76</v>
          </cell>
          <cell r="AC302">
            <v>10.298999999999999</v>
          </cell>
        </row>
        <row r="303">
          <cell r="AB303" t="str">
            <v>MP699-38</v>
          </cell>
          <cell r="AC303">
            <v>9.5250000000000004</v>
          </cell>
        </row>
        <row r="304">
          <cell r="AB304" t="str">
            <v>MP699-57</v>
          </cell>
          <cell r="AC304">
            <v>9.5250000000000004</v>
          </cell>
        </row>
        <row r="305">
          <cell r="AB305" t="str">
            <v>MP699-76</v>
          </cell>
          <cell r="AC305">
            <v>9.5250000000000004</v>
          </cell>
        </row>
        <row r="306">
          <cell r="AB306" t="str">
            <v>MP6100-38</v>
          </cell>
          <cell r="AC306">
            <v>8.0760000000000005</v>
          </cell>
        </row>
        <row r="307">
          <cell r="AB307" t="str">
            <v>MP6100-57</v>
          </cell>
          <cell r="AC307">
            <v>8.0760000000000005</v>
          </cell>
        </row>
        <row r="308">
          <cell r="AB308" t="str">
            <v>MP6100-76</v>
          </cell>
          <cell r="AC308">
            <v>8.0760000000000005</v>
          </cell>
        </row>
        <row r="309">
          <cell r="AB309" t="str">
            <v>MP6101-38</v>
          </cell>
          <cell r="AC309">
            <v>21.452999999999999</v>
          </cell>
        </row>
        <row r="310">
          <cell r="AB310" t="str">
            <v>MP6101-57</v>
          </cell>
          <cell r="AC310">
            <v>21.452999999999999</v>
          </cell>
        </row>
        <row r="311">
          <cell r="AB311" t="str">
            <v>MP6101-76</v>
          </cell>
          <cell r="AC311">
            <v>21.452999999999999</v>
          </cell>
        </row>
        <row r="312">
          <cell r="AB312" t="str">
            <v>MP6102-38</v>
          </cell>
          <cell r="AC312">
            <v>19.05</v>
          </cell>
        </row>
        <row r="313">
          <cell r="AB313" t="str">
            <v>MP6102-57</v>
          </cell>
          <cell r="AC313">
            <v>19.05</v>
          </cell>
        </row>
        <row r="314">
          <cell r="AB314" t="str">
            <v>MP6102-76</v>
          </cell>
          <cell r="AC314">
            <v>19.05</v>
          </cell>
        </row>
        <row r="315">
          <cell r="AB315" t="str">
            <v>MP6103-38</v>
          </cell>
          <cell r="AC315">
            <v>18.059999999999999</v>
          </cell>
        </row>
        <row r="316">
          <cell r="AB316" t="str">
            <v>MP6103-57</v>
          </cell>
          <cell r="AC316">
            <v>37.6</v>
          </cell>
        </row>
        <row r="317">
          <cell r="AB317" t="str">
            <v>MP6103-76</v>
          </cell>
          <cell r="AC317">
            <v>56.6</v>
          </cell>
        </row>
        <row r="318">
          <cell r="AB318" t="str">
            <v>MP6103-89</v>
          </cell>
          <cell r="AC318">
            <v>69.599999999999994</v>
          </cell>
        </row>
        <row r="319">
          <cell r="AB319" t="str">
            <v>MP6104-38</v>
          </cell>
          <cell r="AC319">
            <v>18.95</v>
          </cell>
        </row>
        <row r="320">
          <cell r="AB320" t="str">
            <v>MP6104-57</v>
          </cell>
          <cell r="AC320">
            <v>37.950000000000003</v>
          </cell>
        </row>
        <row r="321">
          <cell r="AB321" t="str">
            <v>MP6104-76</v>
          </cell>
          <cell r="AC321">
            <v>56.95</v>
          </cell>
        </row>
        <row r="322">
          <cell r="AB322" t="str">
            <v>MP6104-89</v>
          </cell>
          <cell r="AC322">
            <v>69.95</v>
          </cell>
        </row>
        <row r="323">
          <cell r="AB323" t="str">
            <v>MP6105-38</v>
          </cell>
          <cell r="AC323">
            <v>25.4</v>
          </cell>
        </row>
        <row r="324">
          <cell r="AB324" t="str">
            <v>MP6105-57</v>
          </cell>
          <cell r="AC324">
            <v>25.4</v>
          </cell>
        </row>
        <row r="325">
          <cell r="AB325" t="str">
            <v>MP6105-76</v>
          </cell>
          <cell r="AC325">
            <v>25.4</v>
          </cell>
        </row>
        <row r="326">
          <cell r="AB326" t="str">
            <v>MP6106-38</v>
          </cell>
          <cell r="AC326">
            <v>9.375</v>
          </cell>
        </row>
        <row r="327">
          <cell r="AB327" t="str">
            <v>MP6106-57</v>
          </cell>
          <cell r="AC327">
            <v>9.375</v>
          </cell>
        </row>
        <row r="328">
          <cell r="AB328" t="str">
            <v>MP6106-76</v>
          </cell>
          <cell r="AC328">
            <v>9.375</v>
          </cell>
        </row>
        <row r="329">
          <cell r="AB329" t="str">
            <v>MP6107-38</v>
          </cell>
          <cell r="AC329">
            <v>25.170999999999999</v>
          </cell>
        </row>
        <row r="330">
          <cell r="AB330" t="str">
            <v>MP6107-57</v>
          </cell>
          <cell r="AC330">
            <v>25.170999999999999</v>
          </cell>
        </row>
        <row r="331">
          <cell r="AB331" t="str">
            <v>MP6107-76</v>
          </cell>
          <cell r="AC331">
            <v>25.170999999999999</v>
          </cell>
        </row>
        <row r="332">
          <cell r="AB332" t="str">
            <v>MP6108-38</v>
          </cell>
          <cell r="AC332">
            <v>24.456</v>
          </cell>
        </row>
        <row r="333">
          <cell r="AB333" t="str">
            <v>MP6108-57</v>
          </cell>
          <cell r="AC333">
            <v>24.456</v>
          </cell>
        </row>
        <row r="334">
          <cell r="AB334" t="str">
            <v>MP6108-76</v>
          </cell>
          <cell r="AC334">
            <v>24.456</v>
          </cell>
        </row>
        <row r="335">
          <cell r="AB335" t="str">
            <v>MP6109-38</v>
          </cell>
          <cell r="AC335">
            <v>17.462499999999999</v>
          </cell>
        </row>
        <row r="336">
          <cell r="AB336" t="str">
            <v>MP6109-57</v>
          </cell>
          <cell r="AC336">
            <v>17.462499999999999</v>
          </cell>
        </row>
        <row r="337">
          <cell r="AB337" t="str">
            <v>MP6109-76</v>
          </cell>
          <cell r="AC337">
            <v>17.462499999999999</v>
          </cell>
        </row>
        <row r="338">
          <cell r="AB338" t="str">
            <v>MP6110-38</v>
          </cell>
          <cell r="AC338">
            <v>15.875</v>
          </cell>
        </row>
        <row r="339">
          <cell r="AB339" t="str">
            <v>MP6110-57</v>
          </cell>
          <cell r="AC339">
            <v>15.875</v>
          </cell>
        </row>
        <row r="340">
          <cell r="AB340" t="str">
            <v>MP6110-76</v>
          </cell>
          <cell r="AC340">
            <v>15.875</v>
          </cell>
        </row>
        <row r="341">
          <cell r="AB341" t="str">
            <v>MP6111-38</v>
          </cell>
          <cell r="AC341">
            <v>17.835000000000001</v>
          </cell>
        </row>
        <row r="342">
          <cell r="AB342" t="str">
            <v>MP6111-57</v>
          </cell>
          <cell r="AC342">
            <v>17.835000000000001</v>
          </cell>
        </row>
        <row r="343">
          <cell r="AB343" t="str">
            <v>MP6111-76</v>
          </cell>
          <cell r="AC343">
            <v>17.835000000000001</v>
          </cell>
        </row>
        <row r="344">
          <cell r="AB344" t="str">
            <v>MP6112-38</v>
          </cell>
          <cell r="AC344">
            <v>1.8260000000000001</v>
          </cell>
        </row>
        <row r="345">
          <cell r="AB345" t="str">
            <v>MP6112-57</v>
          </cell>
          <cell r="AC345">
            <v>1.8260000000000001</v>
          </cell>
        </row>
        <row r="346">
          <cell r="AB346" t="str">
            <v>MP6112-76</v>
          </cell>
          <cell r="AC346">
            <v>1.8260000000000001</v>
          </cell>
        </row>
        <row r="347">
          <cell r="AB347" t="str">
            <v>MP6113-38</v>
          </cell>
          <cell r="AC347">
            <v>4.3479999999999999</v>
          </cell>
        </row>
        <row r="348">
          <cell r="AB348" t="str">
            <v>MP6113-57</v>
          </cell>
          <cell r="AC348">
            <v>4.3479999999999999</v>
          </cell>
        </row>
        <row r="349">
          <cell r="AB349" t="str">
            <v>MP6113-76</v>
          </cell>
          <cell r="AC349">
            <v>4.3479999999999999</v>
          </cell>
        </row>
        <row r="350">
          <cell r="AB350" t="str">
            <v>MP6114-38</v>
          </cell>
          <cell r="AC350">
            <v>2.8119999999999998</v>
          </cell>
        </row>
        <row r="351">
          <cell r="AB351" t="str">
            <v>MP6114-57</v>
          </cell>
          <cell r="AC351">
            <v>2.8119999999999998</v>
          </cell>
        </row>
        <row r="352">
          <cell r="AB352" t="str">
            <v>MP6114-76</v>
          </cell>
          <cell r="AC352">
            <v>2.8119999999999998</v>
          </cell>
        </row>
        <row r="353">
          <cell r="AB353" t="str">
            <v>MP6115-38</v>
          </cell>
          <cell r="AC353">
            <v>9.5250000000000004</v>
          </cell>
        </row>
        <row r="354">
          <cell r="AB354" t="str">
            <v>MP6115-57</v>
          </cell>
          <cell r="AC354">
            <v>9.5250000000000004</v>
          </cell>
        </row>
        <row r="355">
          <cell r="AB355" t="str">
            <v>MP6115-76</v>
          </cell>
          <cell r="AC355">
            <v>9.5250000000000004</v>
          </cell>
        </row>
        <row r="356">
          <cell r="AB356" t="str">
            <v>MP6116-38</v>
          </cell>
          <cell r="AC356">
            <v>25.4</v>
          </cell>
        </row>
        <row r="357">
          <cell r="AB357" t="str">
            <v>MP6116-57</v>
          </cell>
          <cell r="AC357">
            <v>25.4</v>
          </cell>
        </row>
        <row r="358">
          <cell r="AB358" t="str">
            <v>MP6116-76</v>
          </cell>
          <cell r="AC358">
            <v>25.4</v>
          </cell>
        </row>
        <row r="359">
          <cell r="AB359" t="str">
            <v>MP6117-38</v>
          </cell>
          <cell r="AC359">
            <v>23.806000000000001</v>
          </cell>
        </row>
        <row r="360">
          <cell r="AB360" t="str">
            <v>MP6117-57</v>
          </cell>
          <cell r="AC360">
            <v>30</v>
          </cell>
        </row>
        <row r="361">
          <cell r="AB361" t="str">
            <v>MP6117-76</v>
          </cell>
          <cell r="AC361">
            <v>30</v>
          </cell>
        </row>
      </sheetData>
      <sheetData sheetId="2"/>
      <sheetData sheetId="3"/>
      <sheetData sheetId="4"/>
      <sheetData sheetId="5">
        <row r="2">
          <cell r="B2">
            <v>6.5149845400000004</v>
          </cell>
          <cell r="D2">
            <v>8.89</v>
          </cell>
          <cell r="E2">
            <v>10.31875</v>
          </cell>
        </row>
        <row r="3">
          <cell r="B3">
            <v>10.39022898</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pageSetUpPr fitToPage="1"/>
  </sheetPr>
  <dimension ref="B2:C39"/>
  <sheetViews>
    <sheetView tabSelected="1" workbookViewId="0">
      <selection activeCell="C33" sqref="C33"/>
    </sheetView>
  </sheetViews>
  <sheetFormatPr defaultRowHeight="16.5" customHeight="1" x14ac:dyDescent="0.25"/>
  <cols>
    <col min="1" max="1" width="4.625" style="70" customWidth="1"/>
    <col min="2" max="2" width="3.625" style="70" customWidth="1"/>
    <col min="3" max="3" width="50.625" style="70" customWidth="1"/>
    <col min="4" max="16384" width="9" style="70"/>
  </cols>
  <sheetData>
    <row r="2" spans="2:3" ht="16.5" customHeight="1" x14ac:dyDescent="0.25">
      <c r="B2" s="70" t="s">
        <v>26</v>
      </c>
    </row>
    <row r="4" spans="2:3" ht="16.5" customHeight="1" x14ac:dyDescent="0.25">
      <c r="C4" s="3" t="s">
        <v>27</v>
      </c>
    </row>
    <row r="5" spans="2:3" ht="16.5" customHeight="1" x14ac:dyDescent="0.25">
      <c r="C5" s="3" t="s">
        <v>28</v>
      </c>
    </row>
    <row r="6" spans="2:3" ht="16.5" customHeight="1" x14ac:dyDescent="0.25">
      <c r="C6" s="203"/>
    </row>
    <row r="7" spans="2:3" ht="16.5" customHeight="1" x14ac:dyDescent="0.25">
      <c r="C7" s="74" t="s">
        <v>21</v>
      </c>
    </row>
    <row r="8" spans="2:3" ht="16.5" customHeight="1" x14ac:dyDescent="0.25">
      <c r="C8" s="75"/>
    </row>
    <row r="9" spans="2:3" ht="16.5" customHeight="1" x14ac:dyDescent="0.25">
      <c r="C9" s="74" t="s">
        <v>22</v>
      </c>
    </row>
    <row r="10" spans="2:3" ht="16.5" customHeight="1" x14ac:dyDescent="0.25">
      <c r="C10" s="76" t="s">
        <v>40</v>
      </c>
    </row>
    <row r="11" spans="2:3" ht="16.5" customHeight="1" x14ac:dyDescent="0.25">
      <c r="C11" s="76" t="s">
        <v>132</v>
      </c>
    </row>
    <row r="12" spans="2:3" ht="16.5" customHeight="1" x14ac:dyDescent="0.25">
      <c r="C12" s="76" t="s">
        <v>29</v>
      </c>
    </row>
    <row r="13" spans="2:3" ht="16.5" customHeight="1" x14ac:dyDescent="0.25">
      <c r="C13" s="77" t="s">
        <v>41</v>
      </c>
    </row>
    <row r="14" spans="2:3" ht="16.5" customHeight="1" x14ac:dyDescent="0.25">
      <c r="C14" s="77" t="s">
        <v>31</v>
      </c>
    </row>
    <row r="15" spans="2:3" ht="16.5" customHeight="1" x14ac:dyDescent="0.25">
      <c r="C15" s="74" t="s">
        <v>23</v>
      </c>
    </row>
    <row r="16" spans="2:3" ht="16.5" customHeight="1" x14ac:dyDescent="0.25">
      <c r="C16" s="87"/>
    </row>
    <row r="17" spans="3:3" ht="16.5" customHeight="1" x14ac:dyDescent="0.25">
      <c r="C17" s="74" t="s">
        <v>45</v>
      </c>
    </row>
    <row r="18" spans="3:3" ht="16.5" customHeight="1" x14ac:dyDescent="0.25">
      <c r="C18" s="75"/>
    </row>
    <row r="19" spans="3:3" ht="16.5" customHeight="1" x14ac:dyDescent="0.25">
      <c r="C19" s="74" t="s">
        <v>46</v>
      </c>
    </row>
    <row r="20" spans="3:3" ht="16.5" customHeight="1" x14ac:dyDescent="0.25">
      <c r="C20" s="74"/>
    </row>
    <row r="21" spans="3:3" ht="16.5" customHeight="1" x14ac:dyDescent="0.25">
      <c r="C21" s="74" t="s">
        <v>94</v>
      </c>
    </row>
    <row r="22" spans="3:3" ht="16.5" customHeight="1" x14ac:dyDescent="0.25">
      <c r="C22" s="75"/>
    </row>
    <row r="23" spans="3:3" ht="16.5" customHeight="1" x14ac:dyDescent="0.25">
      <c r="C23" s="74" t="s">
        <v>130</v>
      </c>
    </row>
    <row r="24" spans="3:3" ht="16.5" customHeight="1" x14ac:dyDescent="0.25">
      <c r="C24" s="75"/>
    </row>
    <row r="25" spans="3:3" ht="16.5" customHeight="1" x14ac:dyDescent="0.25">
      <c r="C25" s="74" t="s">
        <v>24</v>
      </c>
    </row>
    <row r="26" spans="3:3" ht="16.5" customHeight="1" x14ac:dyDescent="0.25">
      <c r="C26" s="75"/>
    </row>
    <row r="27" spans="3:3" ht="16.5" customHeight="1" x14ac:dyDescent="0.25">
      <c r="C27" s="74" t="s">
        <v>25</v>
      </c>
    </row>
    <row r="28" spans="3:3" ht="16.5" customHeight="1" x14ac:dyDescent="0.25">
      <c r="C28" s="76" t="s">
        <v>40</v>
      </c>
    </row>
    <row r="29" spans="3:3" ht="16.5" customHeight="1" x14ac:dyDescent="0.25">
      <c r="C29" s="76" t="s">
        <v>30</v>
      </c>
    </row>
    <row r="30" spans="3:3" ht="16.5" customHeight="1" x14ac:dyDescent="0.25">
      <c r="C30" s="76" t="s">
        <v>39</v>
      </c>
    </row>
    <row r="31" spans="3:3" ht="16.5" customHeight="1" x14ac:dyDescent="0.25">
      <c r="C31" s="76" t="s">
        <v>38</v>
      </c>
    </row>
    <row r="32" spans="3:3" ht="16.5" customHeight="1" x14ac:dyDescent="0.25">
      <c r="C32" s="76"/>
    </row>
    <row r="33" spans="3:3" ht="16.5" customHeight="1" x14ac:dyDescent="0.25">
      <c r="C33" s="74" t="s">
        <v>116</v>
      </c>
    </row>
    <row r="34" spans="3:3" ht="16.5" customHeight="1" x14ac:dyDescent="0.25">
      <c r="C34" s="76"/>
    </row>
    <row r="35" spans="3:3" ht="16.5" customHeight="1" x14ac:dyDescent="0.25">
      <c r="C35" s="74" t="s">
        <v>61</v>
      </c>
    </row>
    <row r="37" spans="3:3" ht="16.5" customHeight="1" x14ac:dyDescent="0.25">
      <c r="C37" s="74" t="s">
        <v>64</v>
      </c>
    </row>
    <row r="39" spans="3:3" ht="16.5" customHeight="1" x14ac:dyDescent="0.25">
      <c r="C39" s="74" t="s">
        <v>113</v>
      </c>
    </row>
  </sheetData>
  <sheetProtection algorithmName="SHA-512" hashValue="18UdN7q4oUm6DnQ9z37tkfSjPd0n8SWa9baWgd5Et/yx2V1QKsOq0+iut9+SEPy5GRgsODGNsDE4bBFO25NWEw==" saltValue="MFBwIldKPerzSui2qbH7hw==" spinCount="100000" sheet="1" selectLockedCells="1"/>
  <phoneticPr fontId="1" type="noConversion"/>
  <hyperlinks>
    <hyperlink ref="C15" location="'Outside Edge - Appliance Slot'!A1" display="Outside Edge - Appliance Slot"/>
    <hyperlink ref="C19" location="'Outside Edge-13.5mm Hinge Bore'!A1" display="Outside Edge - 13.5mm Hinge Bore"/>
    <hyperlink ref="C25" location="'Outside Edge - Finger Pull'!A1" display="Outside Edge - Finger Pull"/>
    <hyperlink ref="C27" location="'Outside Edge - DF &amp; Finger Pull'!A1" display="Outside Edge - DF &amp; Finger Pull"/>
    <hyperlink ref="C35" location="'Outside Edge - Style 60'!A1" display="Outside Edge - Style 60"/>
    <hyperlink ref="C17" location="'Outside Edge-12.7mm Hinge Bore'!A1" display="Outside Edge - 12.7mm Hinge Bore"/>
    <hyperlink ref="C9" location="'Outside Edge - Drawer Front'!A1" display="Outside Edge - Drawer Front"/>
    <hyperlink ref="C37" location="'Steel Dowel Door &amp; DF'!A1" display="Steel Dowel - Doors &amp; Drawer Fronts"/>
    <hyperlink ref="C7" location="'Outside Edge - Miter'!A1" display="Outside Edge - Miter"/>
    <hyperlink ref="C21" location="'Outside Edge - Dado Blade Slot'!A1" display="Outside Edge - Dado Blade Slot"/>
    <hyperlink ref="C39" location="'DLV-Hinge Bore 12.7mm &amp; 13.5mm'!A1" display="DLV - Hinge Bore 12.7mm &amp; 13.5mm"/>
    <hyperlink ref="C33" location="'Outside Edge - Crown Molding'!A1" display="Outside Edge - Crown Molding"/>
    <hyperlink ref="C23" location="'Outside Edge - D44 &amp; D61'!A1" display="Outside Edge - D44 &amp; D61"/>
  </hyperlinks>
  <pageMargins left="0.75" right="0.75" top="1" bottom="1" header="0.5" footer="0.5"/>
  <pageSetup scale="97"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sheetPr>
  <dimension ref="A1:I21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RowHeight="15.75" x14ac:dyDescent="0.25"/>
  <cols>
    <col min="1" max="1" width="9" style="46"/>
    <col min="2" max="9" width="10.25" style="24" customWidth="1"/>
  </cols>
  <sheetData>
    <row r="1" spans="1:9" ht="39.950000000000003" customHeight="1" thickBot="1" x14ac:dyDescent="0.3">
      <c r="A1" s="414" t="s">
        <v>11</v>
      </c>
      <c r="B1" s="414"/>
      <c r="C1" s="414"/>
      <c r="D1" s="414"/>
      <c r="E1" s="414"/>
      <c r="F1" s="414"/>
      <c r="G1" s="414"/>
      <c r="H1" s="414"/>
      <c r="I1" s="414"/>
    </row>
    <row r="2" spans="1:9" ht="18" customHeight="1" thickBot="1" x14ac:dyDescent="0.3">
      <c r="B2" s="409" t="s">
        <v>3</v>
      </c>
      <c r="C2" s="410"/>
      <c r="D2" s="410"/>
      <c r="E2" s="411"/>
      <c r="F2" s="409" t="s">
        <v>4</v>
      </c>
      <c r="G2" s="410"/>
      <c r="H2" s="410"/>
      <c r="I2" s="411"/>
    </row>
    <row r="3" spans="1:9" ht="15.75" customHeight="1" thickBot="1" x14ac:dyDescent="0.3">
      <c r="B3" s="41" t="s">
        <v>12</v>
      </c>
      <c r="C3" s="57" t="s">
        <v>71</v>
      </c>
      <c r="D3" s="42" t="s">
        <v>48</v>
      </c>
      <c r="E3" s="43" t="s">
        <v>49</v>
      </c>
      <c r="F3" s="41" t="s">
        <v>12</v>
      </c>
      <c r="G3" s="57" t="s">
        <v>71</v>
      </c>
      <c r="H3" s="42" t="s">
        <v>48</v>
      </c>
      <c r="I3" s="43" t="s">
        <v>49</v>
      </c>
    </row>
    <row r="4" spans="1:9" ht="15.75" customHeight="1" x14ac:dyDescent="0.25">
      <c r="A4" s="21" t="str">
        <f>IF('[1]Outside Edges'!$A3&lt;&gt;"",'[1]Outside Edges'!$A3,"")</f>
        <v>D1</v>
      </c>
      <c r="B4" s="47" t="str">
        <f>IF((19.3-'[1]Outside Edges'!$C3-('[1]Compatibility Values'!$B$2+1))&gt;0,"Yes","No")</f>
        <v>Yes</v>
      </c>
      <c r="C4" s="33" t="str">
        <f>IF((19.3-'[1]Outside Edges'!$C3-('[1]Compatibility Values'!$B$3+1))&gt;0,"Yes","No")</f>
        <v>No</v>
      </c>
      <c r="D4" s="32" t="s">
        <v>20</v>
      </c>
      <c r="E4" s="34" t="s">
        <v>19</v>
      </c>
      <c r="F4" s="47" t="str">
        <f>IF((25.4-'[1]Outside Edges'!$C3-('[1]Compatibility Values'!$B$2+1))&gt;0,"Yes","No")</f>
        <v>Yes</v>
      </c>
      <c r="G4" s="33" t="str">
        <f>IF((25.4-'[1]Outside Edges'!$C3-('[1]Compatibility Values'!$B$3+1))&gt;0,"Yes","No")</f>
        <v>Yes</v>
      </c>
      <c r="H4" s="95" t="s">
        <v>20</v>
      </c>
      <c r="I4" s="45" t="s">
        <v>19</v>
      </c>
    </row>
    <row r="5" spans="1:9" ht="15.75" customHeight="1" x14ac:dyDescent="0.25">
      <c r="A5" s="22" t="str">
        <f>IF('[1]Outside Edges'!$A4&lt;&gt;"",'[1]Outside Edges'!$A4,"")</f>
        <v>D2</v>
      </c>
      <c r="B5" s="48" t="str">
        <f>IF((19.3-'[1]Outside Edges'!$C4-('[1]Compatibility Values'!$B$2+1))&gt;0,"Yes","No")</f>
        <v>Yes</v>
      </c>
      <c r="C5" s="39" t="str">
        <f>IF((19.3-'[1]Outside Edges'!$C4-('[1]Compatibility Values'!$B$3+1))&gt;0,"Yes","No")</f>
        <v>Yes</v>
      </c>
      <c r="D5" s="38" t="s">
        <v>20</v>
      </c>
      <c r="E5" s="40" t="s">
        <v>20</v>
      </c>
      <c r="F5" s="48" t="str">
        <f>IF((25.4-'[1]Outside Edges'!$C4-('[1]Compatibility Values'!$B$2+1))&gt;0,"Yes","No")</f>
        <v>Yes</v>
      </c>
      <c r="G5" s="39" t="str">
        <f>IF((25.4-'[1]Outside Edges'!$C4-('[1]Compatibility Values'!$B$3+1))&gt;0,"Yes","No")</f>
        <v>Yes</v>
      </c>
      <c r="H5" s="38" t="s">
        <v>20</v>
      </c>
      <c r="I5" s="40" t="s">
        <v>20</v>
      </c>
    </row>
    <row r="6" spans="1:9" ht="15.75" customHeight="1" x14ac:dyDescent="0.25">
      <c r="A6" s="6" t="str">
        <f>IF('[1]Outside Edges'!$A5&lt;&gt;"",'[1]Outside Edges'!$A5,"")</f>
        <v>D3</v>
      </c>
      <c r="B6" s="47" t="str">
        <f>IF((19.3-'[1]Outside Edges'!$C5-('[1]Compatibility Values'!$B$2+1))&gt;0,"Yes","No")</f>
        <v>No</v>
      </c>
      <c r="C6" s="33" t="str">
        <f>IF((19.3-'[1]Outside Edges'!$C5-('[1]Compatibility Values'!$B$3+1))&gt;0,"Yes","No")</f>
        <v>No</v>
      </c>
      <c r="D6" s="32" t="s">
        <v>20</v>
      </c>
      <c r="E6" s="34" t="s">
        <v>19</v>
      </c>
      <c r="F6" s="47" t="str">
        <f>IF((25.4-'[1]Outside Edges'!$C5-('[1]Compatibility Values'!$B$2+1))&gt;0,"Yes","No")</f>
        <v>No</v>
      </c>
      <c r="G6" s="33" t="str">
        <f>IF((25.4-'[1]Outside Edges'!$C5-('[1]Compatibility Values'!$B$3+1))&gt;0,"Yes","No")</f>
        <v>No</v>
      </c>
      <c r="H6" s="32" t="s">
        <v>20</v>
      </c>
      <c r="I6" s="34" t="s">
        <v>19</v>
      </c>
    </row>
    <row r="7" spans="1:9" ht="15.75" customHeight="1" x14ac:dyDescent="0.25">
      <c r="A7" s="22" t="str">
        <f>IF('[1]Outside Edges'!$A6&lt;&gt;"",'[1]Outside Edges'!$A6,"")</f>
        <v>D4</v>
      </c>
      <c r="B7" s="48" t="str">
        <f>IF((19.3-'[1]Outside Edges'!$C6-('[1]Compatibility Values'!$B$2+1))&gt;0,"Yes","No")</f>
        <v>Yes</v>
      </c>
      <c r="C7" s="39" t="str">
        <f>IF((19.3-'[1]Outside Edges'!$C6-('[1]Compatibility Values'!$B$3+1))&gt;0,"Yes","No")</f>
        <v>Yes</v>
      </c>
      <c r="D7" s="38" t="s">
        <v>20</v>
      </c>
      <c r="E7" s="40" t="s">
        <v>19</v>
      </c>
      <c r="F7" s="48" t="str">
        <f>IF((25.4-'[1]Outside Edges'!$C6-('[1]Compatibility Values'!$B$2+1))&gt;0,"Yes","No")</f>
        <v>Yes</v>
      </c>
      <c r="G7" s="39" t="str">
        <f>IF((25.4-'[1]Outside Edges'!$C6-('[1]Compatibility Values'!$B$3+1))&gt;0,"Yes","No")</f>
        <v>Yes</v>
      </c>
      <c r="H7" s="38" t="s">
        <v>20</v>
      </c>
      <c r="I7" s="40" t="s">
        <v>19</v>
      </c>
    </row>
    <row r="8" spans="1:9" ht="15.75" customHeight="1" x14ac:dyDescent="0.25">
      <c r="A8" s="6" t="str">
        <f>IF('[1]Outside Edges'!$A7&lt;&gt;"",'[1]Outside Edges'!$A7,"")</f>
        <v>D5</v>
      </c>
      <c r="B8" s="47" t="str">
        <f>IF((19.3-'[1]Outside Edges'!$C7-('[1]Compatibility Values'!$B$2+1))&gt;0,"Yes","No")</f>
        <v>No</v>
      </c>
      <c r="C8" s="33" t="str">
        <f>IF((19.3-'[1]Outside Edges'!$C7-('[1]Compatibility Values'!$B$3+1))&gt;0,"Yes","No")</f>
        <v>No</v>
      </c>
      <c r="D8" s="32" t="s">
        <v>20</v>
      </c>
      <c r="E8" s="34" t="s">
        <v>19</v>
      </c>
      <c r="F8" s="47" t="str">
        <f>IF((25.4-'[1]Outside Edges'!$C7-('[1]Compatibility Values'!$B$2+1))&gt;0,"Yes","No")</f>
        <v>No</v>
      </c>
      <c r="G8" s="33" t="str">
        <f>IF((25.4-'[1]Outside Edges'!$C7-('[1]Compatibility Values'!$B$3+1))&gt;0,"Yes","No")</f>
        <v>No</v>
      </c>
      <c r="H8" s="32" t="s">
        <v>20</v>
      </c>
      <c r="I8" s="34" t="s">
        <v>19</v>
      </c>
    </row>
    <row r="9" spans="1:9" ht="15.75" customHeight="1" x14ac:dyDescent="0.25">
      <c r="A9" s="22" t="str">
        <f>IF('[1]Outside Edges'!$A8&lt;&gt;"",'[1]Outside Edges'!$A8,"")</f>
        <v>D6</v>
      </c>
      <c r="B9" s="48" t="str">
        <f>IF((19.3-'[1]Outside Edges'!$C8-('[1]Compatibility Values'!$B$2+1))&gt;0,"Yes","No")</f>
        <v>Yes</v>
      </c>
      <c r="C9" s="39" t="str">
        <f>IF((19.3-'[1]Outside Edges'!$C8-('[1]Compatibility Values'!$B$3+1))&gt;0,"Yes","No")</f>
        <v>No</v>
      </c>
      <c r="D9" s="38" t="s">
        <v>20</v>
      </c>
      <c r="E9" s="40" t="s">
        <v>20</v>
      </c>
      <c r="F9" s="48" t="str">
        <f>IF((25.4-'[1]Outside Edges'!$C8-('[1]Compatibility Values'!$B$2+1))&gt;0,"Yes","No")</f>
        <v>Yes</v>
      </c>
      <c r="G9" s="39" t="str">
        <f>IF((25.4-'[1]Outside Edges'!$C8-('[1]Compatibility Values'!$B$3+1))&gt;0,"Yes","No")</f>
        <v>Yes</v>
      </c>
      <c r="H9" s="38" t="s">
        <v>20</v>
      </c>
      <c r="I9" s="40" t="s">
        <v>20</v>
      </c>
    </row>
    <row r="10" spans="1:9" ht="15.75" customHeight="1" x14ac:dyDescent="0.25">
      <c r="A10" s="6" t="str">
        <f>IF('[1]Outside Edges'!$A9&lt;&gt;"",'[1]Outside Edges'!$A9,"")</f>
        <v>D7</v>
      </c>
      <c r="B10" s="47" t="str">
        <f>IF((19.3-'[1]Outside Edges'!$C9-('[1]Compatibility Values'!$B$2+1))&gt;0,"Yes","No")</f>
        <v>Yes</v>
      </c>
      <c r="C10" s="33" t="str">
        <f>IF((19.3-'[1]Outside Edges'!$C9-('[1]Compatibility Values'!$B$3+1))&gt;0,"Yes","No")</f>
        <v>Yes</v>
      </c>
      <c r="D10" s="32" t="s">
        <v>20</v>
      </c>
      <c r="E10" s="34" t="s">
        <v>20</v>
      </c>
      <c r="F10" s="47" t="str">
        <f>IF((25.4-'[1]Outside Edges'!$C9-('[1]Compatibility Values'!$B$2+1))&gt;0,"Yes","No")</f>
        <v>Yes</v>
      </c>
      <c r="G10" s="33" t="str">
        <f>IF((25.4-'[1]Outside Edges'!$C9-('[1]Compatibility Values'!$B$3+1))&gt;0,"Yes","No")</f>
        <v>Yes</v>
      </c>
      <c r="H10" s="32" t="s">
        <v>20</v>
      </c>
      <c r="I10" s="34" t="s">
        <v>20</v>
      </c>
    </row>
    <row r="11" spans="1:9" ht="15.75" customHeight="1" x14ac:dyDescent="0.25">
      <c r="A11" s="22" t="str">
        <f>IF('[1]Outside Edges'!$A10&lt;&gt;"",'[1]Outside Edges'!$A10,"")</f>
        <v>D8</v>
      </c>
      <c r="B11" s="48" t="str">
        <f>IF((19.3-'[1]Outside Edges'!$C10-('[1]Compatibility Values'!$B$2+1))&gt;0,"Yes","No")</f>
        <v>Yes</v>
      </c>
      <c r="C11" s="39" t="str">
        <f>IF((19.3-'[1]Outside Edges'!$C10-('[1]Compatibility Values'!$B$3+1))&gt;0,"Yes","No")</f>
        <v>No</v>
      </c>
      <c r="D11" s="38" t="s">
        <v>20</v>
      </c>
      <c r="E11" s="40" t="s">
        <v>20</v>
      </c>
      <c r="F11" s="48" t="str">
        <f>IF((25.4-'[1]Outside Edges'!$C10-('[1]Compatibility Values'!$B$2+1))&gt;0,"Yes","No")</f>
        <v>Yes</v>
      </c>
      <c r="G11" s="39" t="str">
        <f>IF((25.4-'[1]Outside Edges'!$C10-('[1]Compatibility Values'!$B$3+1))&gt;0,"Yes","No")</f>
        <v>Yes</v>
      </c>
      <c r="H11" s="38" t="s">
        <v>20</v>
      </c>
      <c r="I11" s="40" t="s">
        <v>20</v>
      </c>
    </row>
    <row r="12" spans="1:9" ht="15.75" customHeight="1" x14ac:dyDescent="0.25">
      <c r="A12" s="6" t="str">
        <f>IF('[1]Outside Edges'!$A11&lt;&gt;"",'[1]Outside Edges'!$A11,"")</f>
        <v>D9</v>
      </c>
      <c r="B12" s="47" t="str">
        <f>IF((19.3-'[1]Outside Edges'!$C11-('[1]Compatibility Values'!$B$2+1))&gt;0,"Yes","No")</f>
        <v>Yes</v>
      </c>
      <c r="C12" s="33" t="str">
        <f>IF((19.3-'[1]Outside Edges'!$C11-('[1]Compatibility Values'!$B$3+1))&gt;0,"Yes","No")</f>
        <v>No</v>
      </c>
      <c r="D12" s="32" t="s">
        <v>20</v>
      </c>
      <c r="E12" s="34" t="s">
        <v>19</v>
      </c>
      <c r="F12" s="47" t="str">
        <f>IF((25.4-'[1]Outside Edges'!$C11-('[1]Compatibility Values'!$B$2+1))&gt;0,"Yes","No")</f>
        <v>Yes</v>
      </c>
      <c r="G12" s="33" t="str">
        <f>IF((25.4-'[1]Outside Edges'!$C11-('[1]Compatibility Values'!$B$3+1))&gt;0,"Yes","No")</f>
        <v>Yes</v>
      </c>
      <c r="H12" s="32" t="s">
        <v>20</v>
      </c>
      <c r="I12" s="34" t="s">
        <v>19</v>
      </c>
    </row>
    <row r="13" spans="1:9" ht="15.75" customHeight="1" x14ac:dyDescent="0.25">
      <c r="A13" s="22" t="str">
        <f>IF('[1]Outside Edges'!$A12&lt;&gt;"",'[1]Outside Edges'!$A12,"")</f>
        <v>D10</v>
      </c>
      <c r="B13" s="48" t="str">
        <f>IF((19.3-'[1]Outside Edges'!$C12-('[1]Compatibility Values'!$B$2+1))&gt;0,"Yes","No")</f>
        <v>Yes</v>
      </c>
      <c r="C13" s="39" t="str">
        <f>IF((19.3-'[1]Outside Edges'!$C12-('[1]Compatibility Values'!$B$3+1))&gt;0,"Yes","No")</f>
        <v>No</v>
      </c>
      <c r="D13" s="38" t="s">
        <v>20</v>
      </c>
      <c r="E13" s="40" t="s">
        <v>20</v>
      </c>
      <c r="F13" s="48" t="str">
        <f>IF((25.4-'[1]Outside Edges'!$C12-('[1]Compatibility Values'!$B$2+1))&gt;0,"Yes","No")</f>
        <v>Yes</v>
      </c>
      <c r="G13" s="39" t="str">
        <f>IF((25.4-'[1]Outside Edges'!$C12-('[1]Compatibility Values'!$B$3+1))&gt;0,"Yes","No")</f>
        <v>Yes</v>
      </c>
      <c r="H13" s="38" t="s">
        <v>20</v>
      </c>
      <c r="I13" s="40" t="s">
        <v>20</v>
      </c>
    </row>
    <row r="14" spans="1:9" ht="15.75" customHeight="1" x14ac:dyDescent="0.25">
      <c r="A14" s="6" t="str">
        <f>IF('[1]Outside Edges'!$A13&lt;&gt;"",'[1]Outside Edges'!$A13,"")</f>
        <v>D11</v>
      </c>
      <c r="B14" s="47" t="str">
        <f>IF((19.3-'[1]Outside Edges'!$C13-('[1]Compatibility Values'!$B$2+1))&gt;0,"Yes","No")</f>
        <v>No</v>
      </c>
      <c r="C14" s="33" t="str">
        <f>IF((19.3-'[1]Outside Edges'!$C13-('[1]Compatibility Values'!$B$3+1))&gt;0,"Yes","No")</f>
        <v>No</v>
      </c>
      <c r="D14" s="32" t="s">
        <v>20</v>
      </c>
      <c r="E14" s="34" t="s">
        <v>19</v>
      </c>
      <c r="F14" s="47" t="str">
        <f>IF((25.4-'[1]Outside Edges'!$C13-('[1]Compatibility Values'!$B$2+1))&gt;0,"Yes","No")</f>
        <v>Yes</v>
      </c>
      <c r="G14" s="33" t="str">
        <f>IF((25.4-'[1]Outside Edges'!$C13-('[1]Compatibility Values'!$B$3+1))&gt;0,"Yes","No")</f>
        <v>Yes</v>
      </c>
      <c r="H14" s="32" t="s">
        <v>20</v>
      </c>
      <c r="I14" s="34" t="s">
        <v>19</v>
      </c>
    </row>
    <row r="15" spans="1:9" ht="15.75" customHeight="1" x14ac:dyDescent="0.25">
      <c r="A15" s="22" t="str">
        <f>IF('[1]Outside Edges'!$A14&lt;&gt;"",'[1]Outside Edges'!$A14,"")</f>
        <v>D12</v>
      </c>
      <c r="B15" s="48" t="str">
        <f>IF((19.3-'[1]Outside Edges'!$C14-('[1]Compatibility Values'!$B$2+1))&gt;0,"Yes","No")</f>
        <v>Yes</v>
      </c>
      <c r="C15" s="39" t="str">
        <f>IF((19.3-'[1]Outside Edges'!$C14-('[1]Compatibility Values'!$B$3+1))&gt;0,"Yes","No")</f>
        <v>Yes</v>
      </c>
      <c r="D15" s="38" t="s">
        <v>20</v>
      </c>
      <c r="E15" s="40" t="s">
        <v>20</v>
      </c>
      <c r="F15" s="48" t="str">
        <f>IF((25.4-'[1]Outside Edges'!$C14-('[1]Compatibility Values'!$B$2+1))&gt;0,"Yes","No")</f>
        <v>Yes</v>
      </c>
      <c r="G15" s="39" t="str">
        <f>IF((25.4-'[1]Outside Edges'!$C14-('[1]Compatibility Values'!$B$3+1))&gt;0,"Yes","No")</f>
        <v>Yes</v>
      </c>
      <c r="H15" s="38" t="s">
        <v>20</v>
      </c>
      <c r="I15" s="40" t="s">
        <v>20</v>
      </c>
    </row>
    <row r="16" spans="1:9" ht="15.75" customHeight="1" x14ac:dyDescent="0.25">
      <c r="A16" s="6" t="str">
        <f>IF('[1]Outside Edges'!$A15&lt;&gt;"",'[1]Outside Edges'!$A15,"")</f>
        <v>D13</v>
      </c>
      <c r="B16" s="47" t="str">
        <f>IF((19.3-'[1]Outside Edges'!$C15-('[1]Compatibility Values'!$B$2+1))&gt;0,"Yes","No")</f>
        <v>No</v>
      </c>
      <c r="C16" s="33" t="str">
        <f>IF((19.3-'[1]Outside Edges'!$C15-('[1]Compatibility Values'!$B$3+1))&gt;0,"Yes","No")</f>
        <v>No</v>
      </c>
      <c r="D16" s="32" t="s">
        <v>20</v>
      </c>
      <c r="E16" s="34" t="s">
        <v>20</v>
      </c>
      <c r="F16" s="47" t="str">
        <f>IF((25.4-'[1]Outside Edges'!$C15-('[1]Compatibility Values'!$B$2+1))&gt;0,"Yes","No")</f>
        <v>Yes</v>
      </c>
      <c r="G16" s="33" t="str">
        <f>IF((25.4-'[1]Outside Edges'!$C15-('[1]Compatibility Values'!$B$3+1))&gt;0,"Yes","No")</f>
        <v>Yes</v>
      </c>
      <c r="H16" s="32" t="s">
        <v>20</v>
      </c>
      <c r="I16" s="34" t="s">
        <v>20</v>
      </c>
    </row>
    <row r="17" spans="1:9" ht="15.75" customHeight="1" x14ac:dyDescent="0.25">
      <c r="A17" s="22" t="str">
        <f>IF('[1]Outside Edges'!$A16&lt;&gt;"",'[1]Outside Edges'!$A16,"")</f>
        <v>D14</v>
      </c>
      <c r="B17" s="48" t="str">
        <f>IF((19.3-'[1]Outside Edges'!$C16-('[1]Compatibility Values'!$B$2+1))&gt;0,"Yes","No")</f>
        <v>No</v>
      </c>
      <c r="C17" s="39" t="str">
        <f>IF((19.3-'[1]Outside Edges'!$C16-('[1]Compatibility Values'!$B$3+1))&gt;0,"Yes","No")</f>
        <v>No</v>
      </c>
      <c r="D17" s="38" t="s">
        <v>20</v>
      </c>
      <c r="E17" s="40" t="s">
        <v>19</v>
      </c>
      <c r="F17" s="48" t="str">
        <f>IF((25.4-'[1]Outside Edges'!$C16-('[1]Compatibility Values'!$B$2+1))&gt;0,"Yes","No")</f>
        <v>Yes</v>
      </c>
      <c r="G17" s="39" t="str">
        <f>IF((25.4-'[1]Outside Edges'!$C16-('[1]Compatibility Values'!$B$3+1))&gt;0,"Yes","No")</f>
        <v>Yes</v>
      </c>
      <c r="H17" s="38" t="s">
        <v>20</v>
      </c>
      <c r="I17" s="40" t="s">
        <v>19</v>
      </c>
    </row>
    <row r="18" spans="1:9" ht="15.75" customHeight="1" x14ac:dyDescent="0.25">
      <c r="A18" s="6" t="str">
        <f>IF('[1]Outside Edges'!$A17&lt;&gt;"",'[1]Outside Edges'!$A17,"")</f>
        <v>D15</v>
      </c>
      <c r="B18" s="47" t="str">
        <f>IF((19.3-'[1]Outside Edges'!$C17-('[1]Compatibility Values'!$B$2+1))&gt;0,"Yes","No")</f>
        <v>Yes</v>
      </c>
      <c r="C18" s="33" t="str">
        <f>IF((19.3-'[1]Outside Edges'!$C17-('[1]Compatibility Values'!$B$3))&gt;0,"Yes","No")</f>
        <v>Yes</v>
      </c>
      <c r="D18" s="32" t="s">
        <v>20</v>
      </c>
      <c r="E18" s="34" t="s">
        <v>20</v>
      </c>
      <c r="F18" s="47" t="str">
        <f>IF((25.4-'[1]Outside Edges'!$C17-('[1]Compatibility Values'!$B$2+1))&gt;0,"Yes","No")</f>
        <v>Yes</v>
      </c>
      <c r="G18" s="33" t="str">
        <f>IF((25.4-'[1]Outside Edges'!$C17-('[1]Compatibility Values'!$B$3+1))&gt;0,"Yes","No")</f>
        <v>Yes</v>
      </c>
      <c r="H18" s="32" t="s">
        <v>20</v>
      </c>
      <c r="I18" s="34" t="s">
        <v>20</v>
      </c>
    </row>
    <row r="19" spans="1:9" ht="15.75" customHeight="1" x14ac:dyDescent="0.25">
      <c r="A19" s="22" t="str">
        <f>IF('[1]Outside Edges'!$A18&lt;&gt;"",'[1]Outside Edges'!$A18,"")</f>
        <v>D16</v>
      </c>
      <c r="B19" s="48" t="str">
        <f>IF((19.3-'[1]Outside Edges'!$C18-('[1]Compatibility Values'!$B$2+1))&gt;0,"Yes","No")</f>
        <v>No</v>
      </c>
      <c r="C19" s="39" t="str">
        <f>IF((19.3-'[1]Outside Edges'!$C18-('[1]Compatibility Values'!$B$3+1))&gt;0,"Yes","No")</f>
        <v>No</v>
      </c>
      <c r="D19" s="38" t="s">
        <v>20</v>
      </c>
      <c r="E19" s="40" t="s">
        <v>19</v>
      </c>
      <c r="F19" s="48" t="str">
        <f>IF((25.4-'[1]Outside Edges'!$C18-('[1]Compatibility Values'!$B$2+1))&gt;0,"Yes","No")</f>
        <v>No</v>
      </c>
      <c r="G19" s="39" t="str">
        <f>IF((25.4-'[1]Outside Edges'!$C18-('[1]Compatibility Values'!$B$3+1))&gt;0,"Yes","No")</f>
        <v>No</v>
      </c>
      <c r="H19" s="38" t="s">
        <v>20</v>
      </c>
      <c r="I19" s="40" t="s">
        <v>19</v>
      </c>
    </row>
    <row r="20" spans="1:9" ht="15.75" customHeight="1" x14ac:dyDescent="0.25">
      <c r="A20" s="6" t="str">
        <f>IF('[1]Outside Edges'!$A19&lt;&gt;"",'[1]Outside Edges'!$A19,"")</f>
        <v>D17</v>
      </c>
      <c r="B20" s="47" t="str">
        <f>IF((19.3-'[1]Outside Edges'!$C19-('[1]Compatibility Values'!$B$2+1))&gt;0,"Yes","No")</f>
        <v>Yes</v>
      </c>
      <c r="C20" s="33" t="str">
        <f>IF((19.3-'[1]Outside Edges'!$C19-('[1]Compatibility Values'!$B$3+0.1))&gt;0,"Yes","No")</f>
        <v>Yes</v>
      </c>
      <c r="D20" s="32" t="s">
        <v>20</v>
      </c>
      <c r="E20" s="34" t="s">
        <v>20</v>
      </c>
      <c r="F20" s="47" t="str">
        <f>IF((25.4-'[1]Outside Edges'!$C19-('[1]Compatibility Values'!$B$2+1))&gt;0,"Yes","No")</f>
        <v>Yes</v>
      </c>
      <c r="G20" s="33" t="str">
        <f>IF((25.4-'[1]Outside Edges'!$C19-('[1]Compatibility Values'!$B$3+1))&gt;0,"Yes","No")</f>
        <v>Yes</v>
      </c>
      <c r="H20" s="32" t="s">
        <v>20</v>
      </c>
      <c r="I20" s="34" t="s">
        <v>20</v>
      </c>
    </row>
    <row r="21" spans="1:9" ht="15.75" customHeight="1" x14ac:dyDescent="0.25">
      <c r="A21" s="22" t="str">
        <f>IF('[1]Outside Edges'!$A20&lt;&gt;"",'[1]Outside Edges'!$A20,"")</f>
        <v>D18</v>
      </c>
      <c r="B21" s="48" t="str">
        <f>IF((19.3-'[1]Outside Edges'!$C20-('[1]Compatibility Values'!$B$2+1))&gt;0,"Yes","No")</f>
        <v>Yes</v>
      </c>
      <c r="C21" s="39" t="str">
        <f>IF((19.3-'[1]Outside Edges'!$C20-('[1]Compatibility Values'!$B$3+1))&gt;0,"Yes","No")</f>
        <v>Yes</v>
      </c>
      <c r="D21" s="38" t="s">
        <v>20</v>
      </c>
      <c r="E21" s="40" t="s">
        <v>20</v>
      </c>
      <c r="F21" s="48" t="str">
        <f>IF((25.4-'[1]Outside Edges'!$C20-('[1]Compatibility Values'!$B$2+1))&gt;0,"Yes","No")</f>
        <v>Yes</v>
      </c>
      <c r="G21" s="39" t="str">
        <f>IF((25.4-'[1]Outside Edges'!$C20-('[1]Compatibility Values'!$B$3+1))&gt;0,"Yes","No")</f>
        <v>Yes</v>
      </c>
      <c r="H21" s="38" t="s">
        <v>20</v>
      </c>
      <c r="I21" s="40" t="s">
        <v>20</v>
      </c>
    </row>
    <row r="22" spans="1:9" ht="15.75" customHeight="1" x14ac:dyDescent="0.25">
      <c r="A22" s="6" t="str">
        <f>IF('[1]Outside Edges'!$A21&lt;&gt;"",'[1]Outside Edges'!$A21,"")</f>
        <v>D19</v>
      </c>
      <c r="B22" s="47" t="str">
        <f>IF((19.3-'[1]Outside Edges'!$C21-('[1]Compatibility Values'!$B$2+1))&gt;0,"Yes","No")</f>
        <v>Yes</v>
      </c>
      <c r="C22" s="33" t="str">
        <f>IF((19.3-'[1]Outside Edges'!$C21-('[1]Compatibility Values'!$B$3+1))&gt;0,"Yes","No")</f>
        <v>Yes</v>
      </c>
      <c r="D22" s="32" t="s">
        <v>20</v>
      </c>
      <c r="E22" s="34" t="s">
        <v>20</v>
      </c>
      <c r="F22" s="47" t="str">
        <f>IF((25.4-'[1]Outside Edges'!$C21-('[1]Compatibility Values'!$B$2+1))&gt;0,"Yes","No")</f>
        <v>Yes</v>
      </c>
      <c r="G22" s="33" t="str">
        <f>IF((25.4-'[1]Outside Edges'!$C21-('[1]Compatibility Values'!$B$3+1))&gt;0,"Yes","No")</f>
        <v>Yes</v>
      </c>
      <c r="H22" s="32" t="s">
        <v>20</v>
      </c>
      <c r="I22" s="34" t="s">
        <v>20</v>
      </c>
    </row>
    <row r="23" spans="1:9" ht="15.75" customHeight="1" x14ac:dyDescent="0.25">
      <c r="A23" s="22" t="str">
        <f>IF('[1]Outside Edges'!$A22&lt;&gt;"",'[1]Outside Edges'!$A22,"")</f>
        <v>D20</v>
      </c>
      <c r="B23" s="48" t="str">
        <f>IF((19.3-'[1]Outside Edges'!$C22-('[1]Compatibility Values'!$B$2+1))&gt;0,"Yes","No")</f>
        <v>No</v>
      </c>
      <c r="C23" s="39" t="str">
        <f>IF((19.3-'[1]Outside Edges'!$C22-('[1]Compatibility Values'!$B$3+1))&gt;0,"Yes","No")</f>
        <v>No</v>
      </c>
      <c r="D23" s="38" t="s">
        <v>20</v>
      </c>
      <c r="E23" s="40" t="s">
        <v>19</v>
      </c>
      <c r="F23" s="48" t="str">
        <f>IF((25.4-'[1]Outside Edges'!$C22-('[1]Compatibility Values'!$B$2+1))&gt;0,"Yes","No")</f>
        <v>No</v>
      </c>
      <c r="G23" s="39" t="str">
        <f>IF((25.4-'[1]Outside Edges'!$C22-('[1]Compatibility Values'!$B$3+1))&gt;0,"Yes","No")</f>
        <v>No</v>
      </c>
      <c r="H23" s="38" t="s">
        <v>20</v>
      </c>
      <c r="I23" s="40" t="s">
        <v>19</v>
      </c>
    </row>
    <row r="24" spans="1:9" ht="15.75" customHeight="1" x14ac:dyDescent="0.25">
      <c r="A24" s="6" t="str">
        <f>IF('[1]Outside Edges'!$A23&lt;&gt;"",'[1]Outside Edges'!$A23,"")</f>
        <v>D21</v>
      </c>
      <c r="B24" s="47" t="str">
        <f>IF((19.3-'[1]Outside Edges'!$C23-('[1]Compatibility Values'!$B$2+1))&gt;0,"Yes","No")</f>
        <v>Yes</v>
      </c>
      <c r="C24" s="33" t="str">
        <f>IF((19.3-'[1]Outside Edges'!$C23-('[1]Compatibility Values'!$B$3+1))&gt;0,"Yes","No")</f>
        <v>Yes</v>
      </c>
      <c r="D24" s="32" t="s">
        <v>20</v>
      </c>
      <c r="E24" s="34" t="s">
        <v>20</v>
      </c>
      <c r="F24" s="47" t="str">
        <f>IF((25.4-'[1]Outside Edges'!$C23-('[1]Compatibility Values'!$B$2+1))&gt;0,"Yes","No")</f>
        <v>Yes</v>
      </c>
      <c r="G24" s="33" t="str">
        <f>IF((25.4-'[1]Outside Edges'!$C23-('[1]Compatibility Values'!$B$3+1))&gt;0,"Yes","No")</f>
        <v>Yes</v>
      </c>
      <c r="H24" s="32" t="s">
        <v>20</v>
      </c>
      <c r="I24" s="34" t="s">
        <v>20</v>
      </c>
    </row>
    <row r="25" spans="1:9" ht="15.75" customHeight="1" x14ac:dyDescent="0.25">
      <c r="A25" s="22" t="str">
        <f>IF('[1]Outside Edges'!$A24&lt;&gt;"",'[1]Outside Edges'!$A24,"")</f>
        <v>D22</v>
      </c>
      <c r="B25" s="48" t="str">
        <f>IF((19.3-'[1]Outside Edges'!$C24-('[1]Compatibility Values'!$B$2+1))&gt;0,"Yes","No")</f>
        <v>No</v>
      </c>
      <c r="C25" s="39" t="str">
        <f>IF((19.3-'[1]Outside Edges'!$C24-('[1]Compatibility Values'!$B$3+1))&gt;0,"Yes","No")</f>
        <v>No</v>
      </c>
      <c r="D25" s="38" t="s">
        <v>20</v>
      </c>
      <c r="E25" s="40" t="s">
        <v>19</v>
      </c>
      <c r="F25" s="48" t="str">
        <f>IF((25.4-'[1]Outside Edges'!$C24-('[1]Compatibility Values'!$B$2+1))&gt;0,"Yes","No")</f>
        <v>No</v>
      </c>
      <c r="G25" s="39" t="str">
        <f>IF((25.4-'[1]Outside Edges'!$C24-('[1]Compatibility Values'!$B$3+1))&gt;0,"Yes","No")</f>
        <v>No</v>
      </c>
      <c r="H25" s="38" t="s">
        <v>20</v>
      </c>
      <c r="I25" s="40" t="s">
        <v>19</v>
      </c>
    </row>
    <row r="26" spans="1:9" ht="15.75" customHeight="1" x14ac:dyDescent="0.25">
      <c r="A26" s="6" t="str">
        <f>IF('[1]Outside Edges'!$A25&lt;&gt;"",'[1]Outside Edges'!$A25,"")</f>
        <v>D23</v>
      </c>
      <c r="B26" s="47" t="str">
        <f>IF((19.3-'[1]Outside Edges'!$C25-('[1]Compatibility Values'!$B$2+1))&gt;0,"Yes","No")</f>
        <v>Yes</v>
      </c>
      <c r="C26" s="33" t="str">
        <f>IF((19.3-'[1]Outside Edges'!$C25-('[1]Compatibility Values'!$B$3+1))&gt;0,"Yes","No")</f>
        <v>No</v>
      </c>
      <c r="D26" s="32" t="s">
        <v>20</v>
      </c>
      <c r="E26" s="34" t="s">
        <v>20</v>
      </c>
      <c r="F26" s="47" t="str">
        <f>IF((25.4-'[1]Outside Edges'!$C25-('[1]Compatibility Values'!$B$2+1))&gt;0,"Yes","No")</f>
        <v>Yes</v>
      </c>
      <c r="G26" s="33" t="str">
        <f>IF((25.4-'[1]Outside Edges'!$C25-('[1]Compatibility Values'!$B$3+1))&gt;0,"Yes","No")</f>
        <v>Yes</v>
      </c>
      <c r="H26" s="32" t="s">
        <v>20</v>
      </c>
      <c r="I26" s="34" t="s">
        <v>20</v>
      </c>
    </row>
    <row r="27" spans="1:9" ht="15.75" customHeight="1" x14ac:dyDescent="0.25">
      <c r="A27" s="22" t="str">
        <f>IF('[1]Outside Edges'!$A26&lt;&gt;"",'[1]Outside Edges'!$A26,"")</f>
        <v>D24</v>
      </c>
      <c r="B27" s="48" t="str">
        <f>IF((19.3-'[1]Outside Edges'!$C26-('[1]Compatibility Values'!$B$2+1))&gt;0,"Yes","No")</f>
        <v>Yes</v>
      </c>
      <c r="C27" s="39" t="str">
        <f>IF((19.3-'[1]Outside Edges'!$C26-('[1]Compatibility Values'!$B$3+1))&gt;0,"Yes","No")</f>
        <v>Yes</v>
      </c>
      <c r="D27" s="38" t="s">
        <v>20</v>
      </c>
      <c r="E27" s="40" t="s">
        <v>20</v>
      </c>
      <c r="F27" s="48" t="str">
        <f>IF((25.4-'[1]Outside Edges'!$C26-('[1]Compatibility Values'!$B$2+1))&gt;0,"Yes","No")</f>
        <v>Yes</v>
      </c>
      <c r="G27" s="39" t="str">
        <f>IF((25.4-'[1]Outside Edges'!$C26-('[1]Compatibility Values'!$B$3+1))&gt;0,"Yes","No")</f>
        <v>Yes</v>
      </c>
      <c r="H27" s="38" t="s">
        <v>20</v>
      </c>
      <c r="I27" s="40" t="s">
        <v>20</v>
      </c>
    </row>
    <row r="28" spans="1:9" ht="15.75" customHeight="1" x14ac:dyDescent="0.25">
      <c r="A28" s="6" t="str">
        <f>IF('[1]Outside Edges'!$A27&lt;&gt;"",'[1]Outside Edges'!$A27,"")</f>
        <v>D25</v>
      </c>
      <c r="B28" s="47" t="str">
        <f>IF((19.3-'[1]Outside Edges'!$C27-('[1]Compatibility Values'!$B$2+1))&gt;0,"Yes","No")</f>
        <v>Yes</v>
      </c>
      <c r="C28" s="33" t="str">
        <f>IF((19.3-'[1]Outside Edges'!$C27-('[1]Compatibility Values'!$B$3+1))&gt;0,"Yes","No")</f>
        <v>Yes</v>
      </c>
      <c r="D28" s="32" t="s">
        <v>20</v>
      </c>
      <c r="E28" s="34" t="s">
        <v>20</v>
      </c>
      <c r="F28" s="47" t="str">
        <f>IF((25.4-'[1]Outside Edges'!$C27-('[1]Compatibility Values'!$B$2+1))&gt;0,"Yes","No")</f>
        <v>Yes</v>
      </c>
      <c r="G28" s="33" t="str">
        <f>IF((25.4-'[1]Outside Edges'!$C27-('[1]Compatibility Values'!$B$3+1))&gt;0,"Yes","No")</f>
        <v>Yes</v>
      </c>
      <c r="H28" s="32" t="s">
        <v>20</v>
      </c>
      <c r="I28" s="34" t="s">
        <v>20</v>
      </c>
    </row>
    <row r="29" spans="1:9" ht="15.75" customHeight="1" x14ac:dyDescent="0.25">
      <c r="A29" s="22" t="str">
        <f>IF('[1]Outside Edges'!$A28&lt;&gt;"",'[1]Outside Edges'!$A28,"")</f>
        <v>D26</v>
      </c>
      <c r="B29" s="48" t="str">
        <f>IF((19.3-'[1]Outside Edges'!$C28-('[1]Compatibility Values'!$B$2+1))&gt;0,"Yes","No")</f>
        <v>Yes</v>
      </c>
      <c r="C29" s="39" t="str">
        <f>IF((19.3-'[1]Outside Edges'!$C28-('[1]Compatibility Values'!$B$3+1))&gt;0,"Yes","No")</f>
        <v>Yes</v>
      </c>
      <c r="D29" s="38" t="s">
        <v>20</v>
      </c>
      <c r="E29" s="40" t="s">
        <v>20</v>
      </c>
      <c r="F29" s="48" t="str">
        <f>IF((25.4-'[1]Outside Edges'!$C28-('[1]Compatibility Values'!$B$2+1))&gt;0,"Yes","No")</f>
        <v>Yes</v>
      </c>
      <c r="G29" s="39" t="str">
        <f>IF((25.4-'[1]Outside Edges'!$C28-('[1]Compatibility Values'!$B$3+1))&gt;0,"Yes","No")</f>
        <v>Yes</v>
      </c>
      <c r="H29" s="38" t="s">
        <v>20</v>
      </c>
      <c r="I29" s="40" t="s">
        <v>20</v>
      </c>
    </row>
    <row r="30" spans="1:9" ht="15.75" customHeight="1" x14ac:dyDescent="0.25">
      <c r="A30" s="6" t="str">
        <f>IF('[1]Outside Edges'!$A29&lt;&gt;"",'[1]Outside Edges'!$A29,"")</f>
        <v>D27</v>
      </c>
      <c r="B30" s="47" t="str">
        <f>IF((19.3-'[1]Outside Edges'!$C29-('[1]Compatibility Values'!$B$2+1))&gt;0,"Yes","No")</f>
        <v>No</v>
      </c>
      <c r="C30" s="33" t="str">
        <f>IF((19.3-'[1]Outside Edges'!$C29-('[1]Compatibility Values'!$B$3+1))&gt;0,"Yes","No")</f>
        <v>No</v>
      </c>
      <c r="D30" s="32" t="s">
        <v>20</v>
      </c>
      <c r="E30" s="34" t="s">
        <v>19</v>
      </c>
      <c r="F30" s="47" t="str">
        <f>IF((25.4-'[1]Outside Edges'!$C29-('[1]Compatibility Values'!$B$2+1))&gt;0,"Yes","No")</f>
        <v>Yes</v>
      </c>
      <c r="G30" s="33" t="str">
        <f>IF((25.4-'[1]Outside Edges'!$C29-('[1]Compatibility Values'!$B$3+1))&gt;0,"Yes","No")</f>
        <v>Yes</v>
      </c>
      <c r="H30" s="32" t="s">
        <v>20</v>
      </c>
      <c r="I30" s="34" t="s">
        <v>19</v>
      </c>
    </row>
    <row r="31" spans="1:9" ht="15.75" customHeight="1" x14ac:dyDescent="0.25">
      <c r="A31" s="22" t="str">
        <f>IF('[1]Outside Edges'!$A30&lt;&gt;"",'[1]Outside Edges'!$A30,"")</f>
        <v>D28</v>
      </c>
      <c r="B31" s="48" t="str">
        <f>IF((19.3-'[1]Outside Edges'!$C30-('[1]Compatibility Values'!$B$2+1))&gt;0,"Yes","No")</f>
        <v>Yes</v>
      </c>
      <c r="C31" s="39" t="str">
        <f>IF((19.3-'[1]Outside Edges'!$C30-('[1]Compatibility Values'!$B$3+1))&gt;0,"Yes","No")</f>
        <v>Yes</v>
      </c>
      <c r="D31" s="38" t="s">
        <v>20</v>
      </c>
      <c r="E31" s="40" t="s">
        <v>19</v>
      </c>
      <c r="F31" s="48" t="str">
        <f>IF((25.4-'[1]Outside Edges'!$C30-('[1]Compatibility Values'!$B$2+1))&gt;0,"Yes","No")</f>
        <v>Yes</v>
      </c>
      <c r="G31" s="39" t="str">
        <f>IF((25.4-'[1]Outside Edges'!$C30-('[1]Compatibility Values'!$B$3+1))&gt;0,"Yes","No")</f>
        <v>Yes</v>
      </c>
      <c r="H31" s="38" t="s">
        <v>20</v>
      </c>
      <c r="I31" s="40" t="s">
        <v>19</v>
      </c>
    </row>
    <row r="32" spans="1:9" ht="15.75" customHeight="1" x14ac:dyDescent="0.25">
      <c r="A32" s="6" t="str">
        <f>IF('[1]Outside Edges'!$A31&lt;&gt;"",'[1]Outside Edges'!$A31,"")</f>
        <v>D29</v>
      </c>
      <c r="B32" s="47" t="str">
        <f>IF((19.3-'[1]Outside Edges'!$C31-('[1]Compatibility Values'!$B$2+1))&gt;0,"Yes","No")</f>
        <v>No</v>
      </c>
      <c r="C32" s="33" t="str">
        <f>IF((19.3-'[1]Outside Edges'!$C31-('[1]Compatibility Values'!$B$3+1))&gt;0,"Yes","No")</f>
        <v>No</v>
      </c>
      <c r="D32" s="32" t="s">
        <v>20</v>
      </c>
      <c r="E32" s="34" t="s">
        <v>20</v>
      </c>
      <c r="F32" s="47" t="str">
        <f>IF((25.4-'[1]Outside Edges'!$C31-('[1]Compatibility Values'!$B$2+1))&gt;0,"Yes","No")</f>
        <v>No</v>
      </c>
      <c r="G32" s="33" t="str">
        <f>IF((25.4-'[1]Outside Edges'!$C31-('[1]Compatibility Values'!$B$3+1))&gt;0,"Yes","No")</f>
        <v>No</v>
      </c>
      <c r="H32" s="32" t="s">
        <v>20</v>
      </c>
      <c r="I32" s="34" t="s">
        <v>20</v>
      </c>
    </row>
    <row r="33" spans="1:9" ht="15.75" customHeight="1" x14ac:dyDescent="0.25">
      <c r="A33" s="22" t="str">
        <f>IF('[1]Outside Edges'!$A32&lt;&gt;"",'[1]Outside Edges'!$A32,"")</f>
        <v>D30</v>
      </c>
      <c r="B33" s="48" t="str">
        <f>IF((19.3-'[1]Outside Edges'!$C32-('[1]Compatibility Values'!$B$2+1))&gt;0,"Yes","No")</f>
        <v>Yes</v>
      </c>
      <c r="C33" s="39" t="str">
        <f>IF((19.3-'[1]Outside Edges'!$C32-('[1]Compatibility Values'!$B$3+1))&gt;0,"Yes","No")</f>
        <v>No</v>
      </c>
      <c r="D33" s="38" t="s">
        <v>20</v>
      </c>
      <c r="E33" s="40" t="s">
        <v>20</v>
      </c>
      <c r="F33" s="48" t="str">
        <f>IF((25.4-'[1]Outside Edges'!$C32-('[1]Compatibility Values'!$B$2+1))&gt;0,"Yes","No")</f>
        <v>Yes</v>
      </c>
      <c r="G33" s="39" t="str">
        <f>IF((25.4-'[1]Outside Edges'!$C32-('[1]Compatibility Values'!$B$3+1))&gt;0,"Yes","No")</f>
        <v>Yes</v>
      </c>
      <c r="H33" s="38" t="s">
        <v>20</v>
      </c>
      <c r="I33" s="40" t="s">
        <v>20</v>
      </c>
    </row>
    <row r="34" spans="1:9" ht="15.75" customHeight="1" x14ac:dyDescent="0.25">
      <c r="A34" s="6" t="str">
        <f>IF('[1]Outside Edges'!$A33&lt;&gt;"",'[1]Outside Edges'!$A33,"")</f>
        <v>D31</v>
      </c>
      <c r="B34" s="47" t="str">
        <f>IF((19.3-'[1]Outside Edges'!$C33-('[1]Compatibility Values'!$B$2+1))&gt;0,"Yes","No")</f>
        <v>Yes</v>
      </c>
      <c r="C34" s="33" t="str">
        <f>IF((19.3-'[1]Outside Edges'!$C33-('[1]Compatibility Values'!$B$3+1))&gt;0,"Yes","No")</f>
        <v>Yes</v>
      </c>
      <c r="D34" s="32" t="s">
        <v>20</v>
      </c>
      <c r="E34" s="34" t="s">
        <v>20</v>
      </c>
      <c r="F34" s="47" t="str">
        <f>IF((25.4-'[1]Outside Edges'!$C33-('[1]Compatibility Values'!$B$2+1))&gt;0,"Yes","No")</f>
        <v>Yes</v>
      </c>
      <c r="G34" s="33" t="str">
        <f>IF((25.4-'[1]Outside Edges'!$C33-('[1]Compatibility Values'!$B$3+1))&gt;0,"Yes","No")</f>
        <v>Yes</v>
      </c>
      <c r="H34" s="32" t="s">
        <v>20</v>
      </c>
      <c r="I34" s="34" t="s">
        <v>20</v>
      </c>
    </row>
    <row r="35" spans="1:9" ht="15.75" customHeight="1" x14ac:dyDescent="0.25">
      <c r="A35" s="22" t="str">
        <f>IF('[1]Outside Edges'!$A34&lt;&gt;"",'[1]Outside Edges'!$A34,"")</f>
        <v>D32</v>
      </c>
      <c r="B35" s="48" t="str">
        <f>IF((19.3-'[1]Outside Edges'!$C34-('[1]Compatibility Values'!$B$2+1))&gt;0,"Yes","No")</f>
        <v>Yes</v>
      </c>
      <c r="C35" s="39" t="str">
        <f>IF((19.3-'[1]Outside Edges'!$C34-('[1]Compatibility Values'!$B$3+1))&gt;0,"Yes","No")</f>
        <v>Yes</v>
      </c>
      <c r="D35" s="38" t="s">
        <v>20</v>
      </c>
      <c r="E35" s="40" t="s">
        <v>20</v>
      </c>
      <c r="F35" s="48" t="str">
        <f>IF((25.4-'[1]Outside Edges'!$C34-('[1]Compatibility Values'!$B$2+1))&gt;0,"Yes","No")</f>
        <v>Yes</v>
      </c>
      <c r="G35" s="39" t="str">
        <f>IF((25.4-'[1]Outside Edges'!$C34-('[1]Compatibility Values'!$B$3+1))&gt;0,"Yes","No")</f>
        <v>Yes</v>
      </c>
      <c r="H35" s="38" t="s">
        <v>20</v>
      </c>
      <c r="I35" s="40" t="s">
        <v>20</v>
      </c>
    </row>
    <row r="36" spans="1:9" ht="15.75" customHeight="1" x14ac:dyDescent="0.25">
      <c r="A36" s="6" t="str">
        <f>IF('[1]Outside Edges'!$A35&lt;&gt;"",'[1]Outside Edges'!$A35,"")</f>
        <v>D33</v>
      </c>
      <c r="B36" s="47" t="str">
        <f>IF((19.3-'[1]Outside Edges'!$C35-('[1]Compatibility Values'!$B$2+1))&gt;0,"Yes","No")</f>
        <v>Yes</v>
      </c>
      <c r="C36" s="33" t="str">
        <f>IF((19.3-'[1]Outside Edges'!$C35-('[1]Compatibility Values'!$B$3+1))&gt;0,"Yes","No")</f>
        <v>Yes</v>
      </c>
      <c r="D36" s="32" t="s">
        <v>20</v>
      </c>
      <c r="E36" s="34" t="s">
        <v>20</v>
      </c>
      <c r="F36" s="47" t="str">
        <f>IF((25.4-'[1]Outside Edges'!$C35-('[1]Compatibility Values'!$B$2+1))&gt;0,"Yes","No")</f>
        <v>Yes</v>
      </c>
      <c r="G36" s="33" t="str">
        <f>IF((25.4-'[1]Outside Edges'!$C35-('[1]Compatibility Values'!$B$3+1))&gt;0,"Yes","No")</f>
        <v>Yes</v>
      </c>
      <c r="H36" s="32" t="s">
        <v>20</v>
      </c>
      <c r="I36" s="34" t="s">
        <v>20</v>
      </c>
    </row>
    <row r="37" spans="1:9" ht="15.75" customHeight="1" x14ac:dyDescent="0.25">
      <c r="A37" s="22" t="str">
        <f>IF('[1]Outside Edges'!$A36&lt;&gt;"",'[1]Outside Edges'!$A36,"")</f>
        <v>D34</v>
      </c>
      <c r="B37" s="48" t="str">
        <f>IF((19.3-'[1]Outside Edges'!$C36-('[1]Compatibility Values'!$B$2+1))&gt;0,"Yes","No")</f>
        <v>No</v>
      </c>
      <c r="C37" s="39" t="str">
        <f>IF((19.3-'[1]Outside Edges'!$C36-('[1]Compatibility Values'!$B$3+1))&gt;0,"Yes","No")</f>
        <v>No</v>
      </c>
      <c r="D37" s="38" t="s">
        <v>20</v>
      </c>
      <c r="E37" s="40" t="s">
        <v>20</v>
      </c>
      <c r="F37" s="48" t="str">
        <f>IF((25.4-'[1]Outside Edges'!$C36-('[1]Compatibility Values'!$B$2+1))&gt;0,"Yes","No")</f>
        <v>Yes</v>
      </c>
      <c r="G37" s="39" t="str">
        <f>IF((25.4-'[1]Outside Edges'!$C36-('[1]Compatibility Values'!$B$3+1))&gt;0,"Yes","No")</f>
        <v>Yes</v>
      </c>
      <c r="H37" s="38" t="s">
        <v>20</v>
      </c>
      <c r="I37" s="40" t="s">
        <v>20</v>
      </c>
    </row>
    <row r="38" spans="1:9" ht="15.75" customHeight="1" x14ac:dyDescent="0.25">
      <c r="A38" s="6" t="str">
        <f>IF('[1]Outside Edges'!$A37&lt;&gt;"",'[1]Outside Edges'!$A37,"")</f>
        <v>D35 AM</v>
      </c>
      <c r="B38" s="47" t="str">
        <f>IF((19.3-'[1]Outside Edges'!$C37-('[1]Compatibility Values'!$B$2+1))&gt;0,"Yes","No")</f>
        <v>Yes</v>
      </c>
      <c r="C38" s="33" t="str">
        <f>IF((19.3-'[1]Outside Edges'!$C37-('[1]Compatibility Values'!$B$3+1))&gt;0,"Yes","No")</f>
        <v>Yes</v>
      </c>
      <c r="D38" s="32" t="s">
        <v>20</v>
      </c>
      <c r="E38" s="34" t="s">
        <v>19</v>
      </c>
      <c r="F38" s="47" t="str">
        <f>IF((25.4-'[1]Outside Edges'!$C37-('[1]Compatibility Values'!$B$2+1))&gt;0,"Yes","No")</f>
        <v>Yes</v>
      </c>
      <c r="G38" s="33" t="str">
        <f>IF((25.4-'[1]Outside Edges'!$C37-('[1]Compatibility Values'!$B$3+1))&gt;0,"Yes","No")</f>
        <v>Yes</v>
      </c>
      <c r="H38" s="32" t="s">
        <v>20</v>
      </c>
      <c r="I38" s="34" t="s">
        <v>19</v>
      </c>
    </row>
    <row r="39" spans="1:9" ht="15.75" customHeight="1" x14ac:dyDescent="0.25">
      <c r="A39" s="22" t="str">
        <f>IF('[1]Outside Edges'!$A38&lt;&gt;"",'[1]Outside Edges'!$A38,"")</f>
        <v>D36</v>
      </c>
      <c r="B39" s="48" t="str">
        <f>IF((19.3-'[1]Outside Edges'!$C38-('[1]Compatibility Values'!$B$2+1))&gt;0,"Yes","No")</f>
        <v>No</v>
      </c>
      <c r="C39" s="39" t="str">
        <f>IF((19.3-'[1]Outside Edges'!$C38-('[1]Compatibility Values'!$B$3+1))&gt;0,"Yes","No")</f>
        <v>No</v>
      </c>
      <c r="D39" s="38" t="s">
        <v>20</v>
      </c>
      <c r="E39" s="40" t="s">
        <v>19</v>
      </c>
      <c r="F39" s="48" t="str">
        <f>IF((25.4-'[1]Outside Edges'!$C38-('[1]Compatibility Values'!$B$2+1))&gt;0,"Yes","No")</f>
        <v>No</v>
      </c>
      <c r="G39" s="39" t="str">
        <f>IF((25.4-'[1]Outside Edges'!$C38-('[1]Compatibility Values'!$B$3+1))&gt;0,"Yes","No")</f>
        <v>No</v>
      </c>
      <c r="H39" s="38" t="s">
        <v>20</v>
      </c>
      <c r="I39" s="40" t="s">
        <v>19</v>
      </c>
    </row>
    <row r="40" spans="1:9" ht="15.75" customHeight="1" x14ac:dyDescent="0.25">
      <c r="A40" s="6" t="str">
        <f>IF('[1]Outside Edges'!$A39&lt;&gt;"",'[1]Outside Edges'!$A39,"")</f>
        <v>D37</v>
      </c>
      <c r="B40" s="47" t="str">
        <f>IF((19.3-'[1]Outside Edges'!$C39-('[1]Compatibility Values'!$B$2+1))&gt;0,"Yes","No")</f>
        <v>No</v>
      </c>
      <c r="C40" s="33" t="str">
        <f>IF((19.3-'[1]Outside Edges'!$C39-('[1]Compatibility Values'!$B$3+1))&gt;0,"Yes","No")</f>
        <v>No</v>
      </c>
      <c r="D40" s="32" t="s">
        <v>19</v>
      </c>
      <c r="E40" s="34" t="s">
        <v>19</v>
      </c>
      <c r="F40" s="47" t="str">
        <f>IF((25.4-'[1]Outside Edges'!$C39-('[1]Compatibility Values'!$B$2+1))&gt;0,"Yes","No")</f>
        <v>Yes</v>
      </c>
      <c r="G40" s="33" t="str">
        <f>IF((25.4-'[1]Outside Edges'!$C39-('[1]Compatibility Values'!$B$3+1))&gt;0,"Yes","No")</f>
        <v>Yes</v>
      </c>
      <c r="H40" s="32" t="s">
        <v>19</v>
      </c>
      <c r="I40" s="34" t="s">
        <v>19</v>
      </c>
    </row>
    <row r="41" spans="1:9" ht="15.75" customHeight="1" x14ac:dyDescent="0.25">
      <c r="A41" s="22" t="str">
        <f>IF('[1]Outside Edges'!$A40&lt;&gt;"",'[1]Outside Edges'!$A40,"")</f>
        <v>D38</v>
      </c>
      <c r="B41" s="48" t="str">
        <f>IF((19.3-'[1]Outside Edges'!$C40-('[1]Compatibility Values'!$B$2+1))&gt;0,"Yes","No")</f>
        <v>Yes</v>
      </c>
      <c r="C41" s="39" t="str">
        <f>IF((19.3-'[1]Outside Edges'!$C40-('[1]Compatibility Values'!$B$3+1))&gt;0,"Yes","No")</f>
        <v>Yes</v>
      </c>
      <c r="D41" s="38" t="s">
        <v>20</v>
      </c>
      <c r="E41" s="40" t="s">
        <v>19</v>
      </c>
      <c r="F41" s="48" t="str">
        <f>IF((25.4-'[1]Outside Edges'!$C40-('[1]Compatibility Values'!$B$2+1))&gt;0,"Yes","No")</f>
        <v>Yes</v>
      </c>
      <c r="G41" s="39" t="str">
        <f>IF((25.4-'[1]Outside Edges'!$C40-('[1]Compatibility Values'!$B$3+1))&gt;0,"Yes","No")</f>
        <v>Yes</v>
      </c>
      <c r="H41" s="38" t="s">
        <v>20</v>
      </c>
      <c r="I41" s="40" t="s">
        <v>19</v>
      </c>
    </row>
    <row r="42" spans="1:9" ht="15.75" customHeight="1" x14ac:dyDescent="0.25">
      <c r="A42" s="6" t="str">
        <f>IF('[1]Outside Edges'!$A41&lt;&gt;"",'[1]Outside Edges'!$A41,"")</f>
        <v>D39</v>
      </c>
      <c r="B42" s="47" t="str">
        <f>IF((19.3-'[1]Outside Edges'!$C41-('[1]Compatibility Values'!$B$2+1))&gt;0,"Yes","No")</f>
        <v>No</v>
      </c>
      <c r="C42" s="33" t="str">
        <f>IF((19.3-'[1]Outside Edges'!$C41-('[1]Compatibility Values'!$B$3+1))&gt;0,"Yes","No")</f>
        <v>No</v>
      </c>
      <c r="D42" s="32" t="s">
        <v>20</v>
      </c>
      <c r="E42" s="34" t="s">
        <v>19</v>
      </c>
      <c r="F42" s="47" t="str">
        <f>IF((25.4-'[1]Outside Edges'!$C41-('[1]Compatibility Values'!$B$2+1))&gt;0,"Yes","No")</f>
        <v>No</v>
      </c>
      <c r="G42" s="33" t="str">
        <f>IF((25.4-'[1]Outside Edges'!$C41-('[1]Compatibility Values'!$B$3+1))&gt;0,"Yes","No")</f>
        <v>No</v>
      </c>
      <c r="H42" s="32" t="s">
        <v>20</v>
      </c>
      <c r="I42" s="34" t="s">
        <v>19</v>
      </c>
    </row>
    <row r="43" spans="1:9" ht="15.75" customHeight="1" x14ac:dyDescent="0.25">
      <c r="A43" s="22" t="str">
        <f>IF('[1]Outside Edges'!$A42&lt;&gt;"",'[1]Outside Edges'!$A42,"")</f>
        <v>D40</v>
      </c>
      <c r="B43" s="48" t="str">
        <f>IF((19.3-'[1]Outside Edges'!$C42-('[1]Compatibility Values'!$B$2+1))&gt;0,"Yes","No")</f>
        <v>Yes</v>
      </c>
      <c r="C43" s="39" t="str">
        <f>IF((19.3-'[1]Outside Edges'!$C42-('[1]Compatibility Values'!$B$3+1))&gt;0,"Yes","No")</f>
        <v>No</v>
      </c>
      <c r="D43" s="38" t="s">
        <v>19</v>
      </c>
      <c r="E43" s="40" t="s">
        <v>19</v>
      </c>
      <c r="F43" s="48" t="str">
        <f>IF((25.4-'[1]Outside Edges'!$C42-('[1]Compatibility Values'!$B$2+1))&gt;0,"Yes","No")</f>
        <v>Yes</v>
      </c>
      <c r="G43" s="39" t="str">
        <f>IF((25.4-'[1]Outside Edges'!$C42-('[1]Compatibility Values'!$B$3+1))&gt;0,"Yes","No")</f>
        <v>Yes</v>
      </c>
      <c r="H43" s="38" t="s">
        <v>19</v>
      </c>
      <c r="I43" s="40" t="s">
        <v>19</v>
      </c>
    </row>
    <row r="44" spans="1:9" ht="15.75" customHeight="1" x14ac:dyDescent="0.25">
      <c r="A44" s="6" t="str">
        <f>IF('[1]Outside Edges'!$A43&lt;&gt;"",'[1]Outside Edges'!$A43,"")</f>
        <v>D41</v>
      </c>
      <c r="B44" s="47" t="str">
        <f>IF((19.3-'[1]Outside Edges'!$C43-('[1]Compatibility Values'!$B$2+1))&gt;0,"Yes","No")</f>
        <v>Yes</v>
      </c>
      <c r="C44" s="33" t="str">
        <f>IF((19.3-'[1]Outside Edges'!$C43-('[1]Compatibility Values'!$B$3+1))&gt;0,"Yes","No")</f>
        <v>Yes</v>
      </c>
      <c r="D44" s="32" t="s">
        <v>20</v>
      </c>
      <c r="E44" s="34" t="s">
        <v>20</v>
      </c>
      <c r="F44" s="47" t="str">
        <f>IF((25.4-'[1]Outside Edges'!$C43-('[1]Compatibility Values'!$B$2+1))&gt;0,"Yes","No")</f>
        <v>Yes</v>
      </c>
      <c r="G44" s="33" t="str">
        <f>IF((25.4-'[1]Outside Edges'!$C43-('[1]Compatibility Values'!$B$3+1))&gt;0,"Yes","No")</f>
        <v>Yes</v>
      </c>
      <c r="H44" s="32" t="s">
        <v>20</v>
      </c>
      <c r="I44" s="34" t="s">
        <v>20</v>
      </c>
    </row>
    <row r="45" spans="1:9" ht="15.75" customHeight="1" x14ac:dyDescent="0.25">
      <c r="A45" s="22" t="str">
        <f>IF('[1]Outside Edges'!$A44&lt;&gt;"",'[1]Outside Edges'!$A44,"")</f>
        <v>D42</v>
      </c>
      <c r="B45" s="48" t="str">
        <f>IF((19.3-'[1]Outside Edges'!$C44-('[1]Compatibility Values'!$B$2+1))&gt;0,"Yes","No")</f>
        <v>Yes</v>
      </c>
      <c r="C45" s="39" t="str">
        <f>IF((19.3-'[1]Outside Edges'!$C44-('[1]Compatibility Values'!$B$3+1))&gt;0,"Yes","No")</f>
        <v>Yes</v>
      </c>
      <c r="D45" s="38" t="s">
        <v>19</v>
      </c>
      <c r="E45" s="40" t="s">
        <v>19</v>
      </c>
      <c r="F45" s="48" t="str">
        <f>IF((25.4-'[1]Outside Edges'!$C44-('[1]Compatibility Values'!$B$2+1))&gt;0,"Yes","No")</f>
        <v>Yes</v>
      </c>
      <c r="G45" s="39" t="str">
        <f>IF((25.4-'[1]Outside Edges'!$C44-('[1]Compatibility Values'!$B$3+1))&gt;0,"Yes","No")</f>
        <v>Yes</v>
      </c>
      <c r="H45" s="38" t="s">
        <v>19</v>
      </c>
      <c r="I45" s="40" t="s">
        <v>19</v>
      </c>
    </row>
    <row r="46" spans="1:9" ht="15.75" customHeight="1" x14ac:dyDescent="0.25">
      <c r="A46" s="6" t="str">
        <f>IF('[1]Outside Edges'!$A45&lt;&gt;"",'[1]Outside Edges'!$A45,"")</f>
        <v>D43 AM</v>
      </c>
      <c r="B46" s="47" t="str">
        <f>IF((19.3-'[1]Outside Edges'!$C45-('[1]Compatibility Values'!$B$2+1))&gt;0,"Yes","No")</f>
        <v>Yes</v>
      </c>
      <c r="C46" s="33" t="str">
        <f>IF((19.3-'[1]Outside Edges'!$C45-('[1]Compatibility Values'!$B$3+1))&gt;0,"Yes","No")</f>
        <v>Yes</v>
      </c>
      <c r="D46" s="32" t="s">
        <v>20</v>
      </c>
      <c r="E46" s="34" t="s">
        <v>19</v>
      </c>
      <c r="F46" s="47" t="str">
        <f>IF((25.4-'[1]Outside Edges'!$C45-('[1]Compatibility Values'!$B$2+1))&gt;0,"Yes","No")</f>
        <v>Yes</v>
      </c>
      <c r="G46" s="33" t="str">
        <f>IF((25.4-'[1]Outside Edges'!$C45-('[1]Compatibility Values'!$B$3+1))&gt;0,"Yes","No")</f>
        <v>Yes</v>
      </c>
      <c r="H46" s="32" t="s">
        <v>20</v>
      </c>
      <c r="I46" s="34" t="s">
        <v>19</v>
      </c>
    </row>
    <row r="47" spans="1:9" ht="15.75" customHeight="1" x14ac:dyDescent="0.25">
      <c r="A47" s="22" t="str">
        <f>IF('[1]Outside Edges'!$A46&lt;&gt;"",'[1]Outside Edges'!$A46,"")</f>
        <v>D44</v>
      </c>
      <c r="B47" s="48" t="str">
        <f>IF((19.3-'[1]Outside Edges'!$C46-('[1]Compatibility Values'!$B$2+1))&gt;0,"Yes","No")</f>
        <v>No</v>
      </c>
      <c r="C47" s="39" t="str">
        <f>IF((19.3-'[1]Outside Edges'!$C46-('[1]Compatibility Values'!$B$3+1))&gt;0,"Yes","No")</f>
        <v>No</v>
      </c>
      <c r="D47" s="38" t="s">
        <v>20</v>
      </c>
      <c r="E47" s="40" t="s">
        <v>19</v>
      </c>
      <c r="F47" s="48" t="str">
        <f>IF((25.4-'[1]Outside Edges'!$C46-('[1]Compatibility Values'!$B$2+1))&gt;0,"Yes","No")</f>
        <v>No</v>
      </c>
      <c r="G47" s="39" t="str">
        <f>IF((25.4-'[1]Outside Edges'!$C46-('[1]Compatibility Values'!$B$3+1))&gt;0,"Yes","No")</f>
        <v>No</v>
      </c>
      <c r="H47" s="38" t="s">
        <v>20</v>
      </c>
      <c r="I47" s="40" t="s">
        <v>19</v>
      </c>
    </row>
    <row r="48" spans="1:9" ht="15.75" customHeight="1" x14ac:dyDescent="0.25">
      <c r="A48" s="6" t="str">
        <f>IF('[1]Outside Edges'!$A47&lt;&gt;"",'[1]Outside Edges'!$A47,"")</f>
        <v>D45</v>
      </c>
      <c r="B48" s="47" t="str">
        <f>IF((19.3-'[1]Outside Edges'!$C47-('[1]Compatibility Values'!$B$2+1))&gt;0,"Yes","No")</f>
        <v>Yes</v>
      </c>
      <c r="C48" s="33" t="str">
        <f>IF((19.3-'[1]Outside Edges'!$C47-('[1]Compatibility Values'!$B$3+1))&gt;0,"Yes","No")</f>
        <v>Yes</v>
      </c>
      <c r="D48" s="32" t="s">
        <v>20</v>
      </c>
      <c r="E48" s="34" t="s">
        <v>19</v>
      </c>
      <c r="F48" s="47" t="str">
        <f>IF((25.4-'[1]Outside Edges'!$C47-('[1]Compatibility Values'!$B$2+1))&gt;0,"Yes","No")</f>
        <v>Yes</v>
      </c>
      <c r="G48" s="33" t="str">
        <f>IF((25.4-'[1]Outside Edges'!$C47-('[1]Compatibility Values'!$B$3+1))&gt;0,"Yes","No")</f>
        <v>Yes</v>
      </c>
      <c r="H48" s="32" t="s">
        <v>20</v>
      </c>
      <c r="I48" s="34" t="s">
        <v>19</v>
      </c>
    </row>
    <row r="49" spans="1:9" ht="15.75" customHeight="1" x14ac:dyDescent="0.25">
      <c r="A49" s="22" t="str">
        <f>IF('[1]Outside Edges'!$A48&lt;&gt;"",'[1]Outside Edges'!$A48,"")</f>
        <v>D46</v>
      </c>
      <c r="B49" s="48" t="str">
        <f>IF((19.3-'[1]Outside Edges'!$C48-('[1]Compatibility Values'!$B$2+1))&gt;0,"Yes","No")</f>
        <v>Yes</v>
      </c>
      <c r="C49" s="39" t="str">
        <f>IF((19.3-'[1]Outside Edges'!$C48-('[1]Compatibility Values'!$B$3+1))&gt;0,"Yes","No")</f>
        <v>Yes</v>
      </c>
      <c r="D49" s="38" t="s">
        <v>20</v>
      </c>
      <c r="E49" s="40" t="s">
        <v>19</v>
      </c>
      <c r="F49" s="48" t="str">
        <f>IF((25.4-'[1]Outside Edges'!$C48-('[1]Compatibility Values'!$B$2+1))&gt;0,"Yes","No")</f>
        <v>Yes</v>
      </c>
      <c r="G49" s="39" t="str">
        <f>IF((25.4-'[1]Outside Edges'!$C48-('[1]Compatibility Values'!$B$3+1))&gt;0,"Yes","No")</f>
        <v>Yes</v>
      </c>
      <c r="H49" s="38" t="s">
        <v>20</v>
      </c>
      <c r="I49" s="40" t="s">
        <v>19</v>
      </c>
    </row>
    <row r="50" spans="1:9" ht="15.75" customHeight="1" x14ac:dyDescent="0.25">
      <c r="A50" s="6" t="str">
        <f>IF('[1]Outside Edges'!$A49&lt;&gt;"",'[1]Outside Edges'!$A49,"")</f>
        <v>D47</v>
      </c>
      <c r="B50" s="47" t="str">
        <f>IF((19.3-'[1]Outside Edges'!$C49-('[1]Compatibility Values'!$B$2+1))&gt;0,"Yes","No")</f>
        <v>Yes</v>
      </c>
      <c r="C50" s="33" t="str">
        <f>IF((19.3-'[1]Outside Edges'!$C49-('[1]Compatibility Values'!$B$3+1))&gt;0,"Yes","No")</f>
        <v>No</v>
      </c>
      <c r="D50" s="32" t="s">
        <v>19</v>
      </c>
      <c r="E50" s="34" t="s">
        <v>19</v>
      </c>
      <c r="F50" s="47" t="str">
        <f>IF((25.4-'[1]Outside Edges'!$C49-('[1]Compatibility Values'!$B$2+1))&gt;0,"Yes","No")</f>
        <v>Yes</v>
      </c>
      <c r="G50" s="33" t="str">
        <f>IF((25.4-'[1]Outside Edges'!$C49-('[1]Compatibility Values'!$B$3+1))&gt;0,"Yes","No")</f>
        <v>Yes</v>
      </c>
      <c r="H50" s="32" t="s">
        <v>19</v>
      </c>
      <c r="I50" s="34" t="s">
        <v>19</v>
      </c>
    </row>
    <row r="51" spans="1:9" ht="15.75" customHeight="1" x14ac:dyDescent="0.25">
      <c r="A51" s="22" t="str">
        <f>IF('[1]Outside Edges'!$A50&lt;&gt;"",'[1]Outside Edges'!$A50,"")</f>
        <v>D48</v>
      </c>
      <c r="B51" s="48" t="str">
        <f>IF((19.3-'[1]Outside Edges'!$C50-('[1]Compatibility Values'!$B$2+1))&gt;0,"Yes","No")</f>
        <v>Yes</v>
      </c>
      <c r="C51" s="39" t="str">
        <f>IF((19.3-'[1]Outside Edges'!$C50-('[1]Compatibility Values'!$B$3+1))&gt;0,"Yes","No")</f>
        <v>Yes</v>
      </c>
      <c r="D51" s="38" t="s">
        <v>20</v>
      </c>
      <c r="E51" s="40" t="s">
        <v>20</v>
      </c>
      <c r="F51" s="48" t="str">
        <f>IF((25.4-'[1]Outside Edges'!$C50-('[1]Compatibility Values'!$B$2+1))&gt;0,"Yes","No")</f>
        <v>Yes</v>
      </c>
      <c r="G51" s="39" t="str">
        <f>IF((25.4-'[1]Outside Edges'!$C50-('[1]Compatibility Values'!$B$3+1))&gt;0,"Yes","No")</f>
        <v>Yes</v>
      </c>
      <c r="H51" s="38" t="s">
        <v>20</v>
      </c>
      <c r="I51" s="40" t="s">
        <v>20</v>
      </c>
    </row>
    <row r="52" spans="1:9" ht="15.75" customHeight="1" x14ac:dyDescent="0.25">
      <c r="A52" s="6" t="str">
        <f>IF('[1]Outside Edges'!$A51&lt;&gt;"",'[1]Outside Edges'!$A51,"")</f>
        <v>D49</v>
      </c>
      <c r="B52" s="47" t="str">
        <f>IF((19.3-'[1]Outside Edges'!$C51-('[1]Compatibility Values'!$B$2+1))&gt;0,"Yes","No")</f>
        <v>Yes</v>
      </c>
      <c r="C52" s="33" t="str">
        <f>IF((19.3-'[1]Outside Edges'!$C51-('[1]Compatibility Values'!$B$3+1))&gt;0,"Yes","No")</f>
        <v>Yes</v>
      </c>
      <c r="D52" s="32" t="s">
        <v>19</v>
      </c>
      <c r="E52" s="34" t="s">
        <v>19</v>
      </c>
      <c r="F52" s="47" t="str">
        <f>IF((25.4-'[1]Outside Edges'!$C51-('[1]Compatibility Values'!$B$2+1))&gt;0,"Yes","No")</f>
        <v>Yes</v>
      </c>
      <c r="G52" s="33" t="str">
        <f>IF((25.4-'[1]Outside Edges'!$C51-('[1]Compatibility Values'!$B$3+1))&gt;0,"Yes","No")</f>
        <v>Yes</v>
      </c>
      <c r="H52" s="32" t="s">
        <v>19</v>
      </c>
      <c r="I52" s="34" t="s">
        <v>19</v>
      </c>
    </row>
    <row r="53" spans="1:9" ht="15.75" customHeight="1" x14ac:dyDescent="0.25">
      <c r="A53" s="22" t="str">
        <f>IF('[1]Outside Edges'!$A52&lt;&gt;"",'[1]Outside Edges'!$A52,"")</f>
        <v>D50</v>
      </c>
      <c r="B53" s="48" t="str">
        <f>IF((19.3-'[1]Outside Edges'!$C52-('[1]Compatibility Values'!$B$2+1))&gt;0,"Yes","No")</f>
        <v>Yes</v>
      </c>
      <c r="C53" s="39" t="str">
        <f>IF((19.3-'[1]Outside Edges'!$C52-('[1]Compatibility Values'!$B$3+1))&gt;0,"Yes","No")</f>
        <v>No</v>
      </c>
      <c r="D53" s="38" t="s">
        <v>20</v>
      </c>
      <c r="E53" s="40" t="s">
        <v>20</v>
      </c>
      <c r="F53" s="48" t="str">
        <f>IF((25.4-'[1]Outside Edges'!$C52-('[1]Compatibility Values'!$B$2+1))&gt;0,"Yes","No")</f>
        <v>Yes</v>
      </c>
      <c r="G53" s="39" t="str">
        <f>IF((25.4-'[1]Outside Edges'!$C52-('[1]Compatibility Values'!$B$3+1))&gt;0,"Yes","No")</f>
        <v>Yes</v>
      </c>
      <c r="H53" s="38" t="s">
        <v>20</v>
      </c>
      <c r="I53" s="40" t="s">
        <v>20</v>
      </c>
    </row>
    <row r="54" spans="1:9" ht="15.75" customHeight="1" x14ac:dyDescent="0.25">
      <c r="A54" s="6" t="str">
        <f>IF('[1]Outside Edges'!$A53&lt;&gt;"",'[1]Outside Edges'!$A53,"")</f>
        <v>D51</v>
      </c>
      <c r="B54" s="47" t="str">
        <f>IF((19.3-'[1]Outside Edges'!$C53-('[1]Compatibility Values'!$B$2+1))&gt;0,"Yes","No")</f>
        <v>No</v>
      </c>
      <c r="C54" s="33" t="str">
        <f>IF((19.3-'[1]Outside Edges'!$C53-('[1]Compatibility Values'!$B$3+1))&gt;0,"Yes","No")</f>
        <v>No</v>
      </c>
      <c r="D54" s="32" t="s">
        <v>20</v>
      </c>
      <c r="E54" s="34" t="s">
        <v>20</v>
      </c>
      <c r="F54" s="47" t="str">
        <f>IF((25.4-'[1]Outside Edges'!$C53-('[1]Compatibility Values'!$B$2+1))&gt;0,"Yes","No")</f>
        <v>No</v>
      </c>
      <c r="G54" s="33" t="str">
        <f>IF((25.4-'[1]Outside Edges'!$C53-('[1]Compatibility Values'!$B$3+1))&gt;0,"Yes","No")</f>
        <v>No</v>
      </c>
      <c r="H54" s="32" t="s">
        <v>20</v>
      </c>
      <c r="I54" s="34" t="s">
        <v>20</v>
      </c>
    </row>
    <row r="55" spans="1:9" ht="15.75" customHeight="1" x14ac:dyDescent="0.25">
      <c r="A55" s="22" t="str">
        <f>IF('[1]Outside Edges'!$A54&lt;&gt;"",'[1]Outside Edges'!$A54,"")</f>
        <v>D52</v>
      </c>
      <c r="B55" s="48" t="str">
        <f>IF((19.3-'[1]Outside Edges'!$C54-('[1]Compatibility Values'!$B$2+1))&gt;0,"Yes","No")</f>
        <v>Yes</v>
      </c>
      <c r="C55" s="39" t="str">
        <f>IF((19.3-'[1]Outside Edges'!$C54-('[1]Compatibility Values'!$B$3+1))&gt;0,"Yes","No")</f>
        <v>Yes</v>
      </c>
      <c r="D55" s="38" t="s">
        <v>20</v>
      </c>
      <c r="E55" s="40" t="s">
        <v>20</v>
      </c>
      <c r="F55" s="48" t="str">
        <f>IF((25.4-'[1]Outside Edges'!$C54-('[1]Compatibility Values'!$B$2+1))&gt;0,"Yes","No")</f>
        <v>Yes</v>
      </c>
      <c r="G55" s="39" t="str">
        <f>IF((25.4-'[1]Outside Edges'!$C54-('[1]Compatibility Values'!$B$3+1))&gt;0,"Yes","No")</f>
        <v>Yes</v>
      </c>
      <c r="H55" s="38" t="s">
        <v>20</v>
      </c>
      <c r="I55" s="40" t="s">
        <v>20</v>
      </c>
    </row>
    <row r="56" spans="1:9" ht="15.75" customHeight="1" x14ac:dyDescent="0.25">
      <c r="A56" s="6" t="str">
        <f>IF('[1]Outside Edges'!$A55&lt;&gt;"",'[1]Outside Edges'!$A55,"")</f>
        <v>D53</v>
      </c>
      <c r="B56" s="47" t="str">
        <f>IF((19.3-'[1]Outside Edges'!$C55-('[1]Compatibility Values'!$B$2+1))&gt;0,"Yes","No")</f>
        <v>No</v>
      </c>
      <c r="C56" s="33" t="str">
        <f>IF((19.3-'[1]Outside Edges'!$C55-('[1]Compatibility Values'!$B$3+1))&gt;0,"Yes","No")</f>
        <v>No</v>
      </c>
      <c r="D56" s="32" t="s">
        <v>20</v>
      </c>
      <c r="E56" s="34" t="s">
        <v>19</v>
      </c>
      <c r="F56" s="47" t="str">
        <f>IF((25.4-'[1]Outside Edges'!$C55-('[1]Compatibility Values'!$B$2+1))&gt;0,"Yes","No")</f>
        <v>No</v>
      </c>
      <c r="G56" s="33" t="str">
        <f>IF((25.4-'[1]Outside Edges'!$C55-('[1]Compatibility Values'!$B$3+1))&gt;0,"Yes","No")</f>
        <v>No</v>
      </c>
      <c r="H56" s="32" t="s">
        <v>20</v>
      </c>
      <c r="I56" s="34" t="s">
        <v>19</v>
      </c>
    </row>
    <row r="57" spans="1:9" ht="15.75" customHeight="1" x14ac:dyDescent="0.25">
      <c r="A57" s="22" t="str">
        <f>IF('[1]Outside Edges'!$A56&lt;&gt;"",'[1]Outside Edges'!$A56,"")</f>
        <v>D54</v>
      </c>
      <c r="B57" s="48" t="str">
        <f>IF((19.3-'[1]Outside Edges'!$C56-('[1]Compatibility Values'!$B$2+1))&gt;0,"Yes","No")</f>
        <v>Yes</v>
      </c>
      <c r="C57" s="39" t="str">
        <f>IF((19.3-'[1]Outside Edges'!$C56-('[1]Compatibility Values'!$B$3+1))&gt;0,"Yes","No")</f>
        <v>Yes</v>
      </c>
      <c r="D57" s="38" t="s">
        <v>20</v>
      </c>
      <c r="E57" s="40" t="s">
        <v>19</v>
      </c>
      <c r="F57" s="48" t="str">
        <f>IF((25.4-'[1]Outside Edges'!$C56-('[1]Compatibility Values'!$B$2+1))&gt;0,"Yes","No")</f>
        <v>Yes</v>
      </c>
      <c r="G57" s="39" t="str">
        <f>IF((25.4-'[1]Outside Edges'!$C56-('[1]Compatibility Values'!$B$3+1))&gt;0,"Yes","No")</f>
        <v>Yes</v>
      </c>
      <c r="H57" s="38" t="s">
        <v>20</v>
      </c>
      <c r="I57" s="40" t="s">
        <v>19</v>
      </c>
    </row>
    <row r="58" spans="1:9" ht="15.75" customHeight="1" x14ac:dyDescent="0.25">
      <c r="A58" s="6" t="str">
        <f>IF('[1]Outside Edges'!$A57&lt;&gt;"",'[1]Outside Edges'!$A57,"")</f>
        <v>D55</v>
      </c>
      <c r="B58" s="47" t="str">
        <f>IF((19.3-'[1]Outside Edges'!$C57-('[1]Compatibility Values'!$B$2+1))&gt;0,"Yes","No")</f>
        <v>Yes</v>
      </c>
      <c r="C58" s="33" t="str">
        <f>IF((19.3-'[1]Outside Edges'!$C57-('[1]Compatibility Values'!$B$3+1))&gt;0,"Yes","No")</f>
        <v>No</v>
      </c>
      <c r="D58" s="32" t="s">
        <v>19</v>
      </c>
      <c r="E58" s="34" t="s">
        <v>19</v>
      </c>
      <c r="F58" s="47" t="str">
        <f>IF((25.4-'[1]Outside Edges'!$C57-('[1]Compatibility Values'!$B$2+1))&gt;0,"Yes","No")</f>
        <v>Yes</v>
      </c>
      <c r="G58" s="33" t="str">
        <f>IF((25.4-'[1]Outside Edges'!$C57-('[1]Compatibility Values'!$B$3+1))&gt;0,"Yes","No")</f>
        <v>Yes</v>
      </c>
      <c r="H58" s="32" t="s">
        <v>19</v>
      </c>
      <c r="I58" s="34" t="s">
        <v>19</v>
      </c>
    </row>
    <row r="59" spans="1:9" ht="15.75" customHeight="1" x14ac:dyDescent="0.25">
      <c r="A59" s="22" t="str">
        <f>IF('[1]Outside Edges'!$A58&lt;&gt;"",'[1]Outside Edges'!$A58,"")</f>
        <v>D56</v>
      </c>
      <c r="B59" s="48" t="str">
        <f>IF((19.3-'[1]Outside Edges'!$C58-('[1]Compatibility Values'!$B$2+1))&gt;0,"Yes","No")</f>
        <v>Yes</v>
      </c>
      <c r="C59" s="39" t="str">
        <f>IF((19.3-'[1]Outside Edges'!$C58-('[1]Compatibility Values'!$B$3+1))&gt;0,"Yes","No")</f>
        <v>No</v>
      </c>
      <c r="D59" s="38" t="s">
        <v>20</v>
      </c>
      <c r="E59" s="40" t="s">
        <v>20</v>
      </c>
      <c r="F59" s="48" t="str">
        <f>IF((25.4-'[1]Outside Edges'!$C58-('[1]Compatibility Values'!$B$2+1))&gt;0,"Yes","No")</f>
        <v>Yes</v>
      </c>
      <c r="G59" s="39" t="str">
        <f>IF((25.4-'[1]Outside Edges'!$C58-('[1]Compatibility Values'!$B$3+1))&gt;0,"Yes","No")</f>
        <v>Yes</v>
      </c>
      <c r="H59" s="38" t="s">
        <v>20</v>
      </c>
      <c r="I59" s="40" t="s">
        <v>20</v>
      </c>
    </row>
    <row r="60" spans="1:9" ht="15.75" customHeight="1" x14ac:dyDescent="0.25">
      <c r="A60" s="6" t="str">
        <f>IF('[1]Outside Edges'!$A59&lt;&gt;"",'[1]Outside Edges'!$A59,"")</f>
        <v>D57</v>
      </c>
      <c r="B60" s="47" t="str">
        <f>IF((19.3-'[1]Outside Edges'!$C59-('[1]Compatibility Values'!$B$2+1))&gt;0,"Yes","No")</f>
        <v>Yes</v>
      </c>
      <c r="C60" s="33" t="str">
        <f>IF((19.3-'[1]Outside Edges'!$C59-('[1]Compatibility Values'!$B$3+1))&gt;0,"Yes","No")</f>
        <v>Yes</v>
      </c>
      <c r="D60" s="32" t="s">
        <v>20</v>
      </c>
      <c r="E60" s="34" t="s">
        <v>20</v>
      </c>
      <c r="F60" s="47" t="str">
        <f>IF((25.4-'[1]Outside Edges'!$C59-('[1]Compatibility Values'!$B$2+1))&gt;0,"Yes","No")</f>
        <v>Yes</v>
      </c>
      <c r="G60" s="33" t="str">
        <f>IF((25.4-'[1]Outside Edges'!$C59-('[1]Compatibility Values'!$B$3+1))&gt;0,"Yes","No")</f>
        <v>Yes</v>
      </c>
      <c r="H60" s="32" t="s">
        <v>20</v>
      </c>
      <c r="I60" s="34" t="s">
        <v>20</v>
      </c>
    </row>
    <row r="61" spans="1:9" ht="15.75" customHeight="1" x14ac:dyDescent="0.25">
      <c r="A61" s="22" t="str">
        <f>IF('[1]Outside Edges'!$A60&lt;&gt;"",'[1]Outside Edges'!$A60,"")</f>
        <v>D58</v>
      </c>
      <c r="B61" s="48" t="str">
        <f>IF((19.3-'[1]Outside Edges'!$C60-('[1]Compatibility Values'!$B$2+1))&gt;0,"Yes","No")</f>
        <v>No</v>
      </c>
      <c r="C61" s="39" t="str">
        <f>IF((19.3-'[1]Outside Edges'!$C60-('[1]Compatibility Values'!$B$3+1))&gt;0,"Yes","No")</f>
        <v>No</v>
      </c>
      <c r="D61" s="38" t="s">
        <v>20</v>
      </c>
      <c r="E61" s="40" t="s">
        <v>19</v>
      </c>
      <c r="F61" s="48" t="str">
        <f>IF((25.4-'[1]Outside Edges'!$C60-('[1]Compatibility Values'!$B$2+1))&gt;0,"Yes","No")</f>
        <v>No</v>
      </c>
      <c r="G61" s="39" t="str">
        <f>IF((25.4-'[1]Outside Edges'!$C60-('[1]Compatibility Values'!$B$3+1))&gt;0,"Yes","No")</f>
        <v>No</v>
      </c>
      <c r="H61" s="38" t="s">
        <v>20</v>
      </c>
      <c r="I61" s="40" t="s">
        <v>19</v>
      </c>
    </row>
    <row r="62" spans="1:9" ht="15.75" customHeight="1" x14ac:dyDescent="0.25">
      <c r="A62" s="6" t="str">
        <f>IF('[1]Outside Edges'!$A61&lt;&gt;"",'[1]Outside Edges'!$A61,"")</f>
        <v>D59</v>
      </c>
      <c r="B62" s="47" t="str">
        <f>IF((19.3-'[1]Outside Edges'!$C61-('[1]Compatibility Values'!$B$2+1))&gt;0,"Yes","No")</f>
        <v>Yes</v>
      </c>
      <c r="C62" s="33" t="str">
        <f>IF((19.3-'[1]Outside Edges'!$C61-('[1]Compatibility Values'!$B$3+1))&gt;0,"Yes","No")</f>
        <v>No</v>
      </c>
      <c r="D62" s="32" t="s">
        <v>20</v>
      </c>
      <c r="E62" s="34" t="s">
        <v>20</v>
      </c>
      <c r="F62" s="47" t="str">
        <f>IF((25.4-'[1]Outside Edges'!$C61-('[1]Compatibility Values'!$B$2+1))&gt;0,"Yes","No")</f>
        <v>Yes</v>
      </c>
      <c r="G62" s="33" t="str">
        <f>IF((25.4-'[1]Outside Edges'!$C61-('[1]Compatibility Values'!$B$3+1))&gt;0,"Yes","No")</f>
        <v>Yes</v>
      </c>
      <c r="H62" s="32" t="s">
        <v>20</v>
      </c>
      <c r="I62" s="34" t="s">
        <v>20</v>
      </c>
    </row>
    <row r="63" spans="1:9" ht="15.75" customHeight="1" x14ac:dyDescent="0.25">
      <c r="A63" s="22" t="str">
        <f>IF('[1]Outside Edges'!$A62&lt;&gt;"",'[1]Outside Edges'!$A62,"")</f>
        <v>D60</v>
      </c>
      <c r="B63" s="48" t="str">
        <f>IF((19.3-'[1]Outside Edges'!$C62-('[1]Compatibility Values'!$B$2+1))&gt;0,"Yes","No")</f>
        <v>Yes</v>
      </c>
      <c r="C63" s="39" t="str">
        <f>IF((19.3-'[1]Outside Edges'!$C62-('[1]Compatibility Values'!$B$3+1))&gt;0,"Yes","No")</f>
        <v>No</v>
      </c>
      <c r="D63" s="38" t="s">
        <v>20</v>
      </c>
      <c r="E63" s="40" t="s">
        <v>19</v>
      </c>
      <c r="F63" s="48" t="str">
        <f>IF((25.4-'[1]Outside Edges'!$C62-('[1]Compatibility Values'!$B$2+1))&gt;0,"Yes","No")</f>
        <v>Yes</v>
      </c>
      <c r="G63" s="39" t="str">
        <f>IF((25.4-'[1]Outside Edges'!$C62-('[1]Compatibility Values'!$B$3+1))&gt;0,"Yes","No")</f>
        <v>Yes</v>
      </c>
      <c r="H63" s="38" t="s">
        <v>20</v>
      </c>
      <c r="I63" s="40" t="s">
        <v>19</v>
      </c>
    </row>
    <row r="64" spans="1:9" ht="15.75" customHeight="1" x14ac:dyDescent="0.25">
      <c r="A64" s="6" t="str">
        <f>IF('[1]Outside Edges'!$A63&lt;&gt;"",'[1]Outside Edges'!$A63,"")</f>
        <v>D61</v>
      </c>
      <c r="B64" s="47" t="str">
        <f>IF((19.3-'[1]Outside Edges'!$C63-('[1]Compatibility Values'!$B$2+1))&gt;0,"Yes","No")</f>
        <v>No</v>
      </c>
      <c r="C64" s="33" t="str">
        <f>IF((19.3-'[1]Outside Edges'!$C63-('[1]Compatibility Values'!$B$3+1))&gt;0,"Yes","No")</f>
        <v>No</v>
      </c>
      <c r="D64" s="32" t="s">
        <v>20</v>
      </c>
      <c r="E64" s="34" t="s">
        <v>20</v>
      </c>
      <c r="F64" s="47" t="str">
        <f>IF((25.4-'[1]Outside Edges'!$C63-('[1]Compatibility Values'!$B$2+1))&gt;0,"Yes","No")</f>
        <v>No</v>
      </c>
      <c r="G64" s="33" t="str">
        <f>IF((25.4-'[1]Outside Edges'!$C63-('[1]Compatibility Values'!$B$3+1))&gt;0,"Yes","No")</f>
        <v>No</v>
      </c>
      <c r="H64" s="32" t="s">
        <v>20</v>
      </c>
      <c r="I64" s="34" t="s">
        <v>20</v>
      </c>
    </row>
    <row r="65" spans="1:9" ht="15.75" customHeight="1" x14ac:dyDescent="0.25">
      <c r="A65" s="22" t="str">
        <f>IF('[1]Outside Edges'!$A64&lt;&gt;"",'[1]Outside Edges'!$A64,"")</f>
        <v>D62</v>
      </c>
      <c r="B65" s="48" t="str">
        <f>IF((19.3-'[1]Outside Edges'!$C64-('[1]Compatibility Values'!$B$2+1))&gt;0,"Yes","No")</f>
        <v>No</v>
      </c>
      <c r="C65" s="39" t="str">
        <f>IF((19.3-'[1]Outside Edges'!$C64-('[1]Compatibility Values'!$B$3+1))&gt;0,"Yes","No")</f>
        <v>No</v>
      </c>
      <c r="D65" s="38" t="s">
        <v>20</v>
      </c>
      <c r="E65" s="40" t="s">
        <v>20</v>
      </c>
      <c r="F65" s="48" t="str">
        <f>IF((25.4-'[1]Outside Edges'!$C64-('[1]Compatibility Values'!$B$2+1))&gt;0,"Yes","No")</f>
        <v>Yes</v>
      </c>
      <c r="G65" s="39" t="str">
        <f>IF((25.4-'[1]Outside Edges'!$C64-('[1]Compatibility Values'!$B$3+1))&gt;0,"Yes","No")</f>
        <v>Yes</v>
      </c>
      <c r="H65" s="38" t="s">
        <v>20</v>
      </c>
      <c r="I65" s="40" t="s">
        <v>20</v>
      </c>
    </row>
    <row r="66" spans="1:9" ht="15.75" customHeight="1" x14ac:dyDescent="0.25">
      <c r="A66" s="6" t="str">
        <f>IF('[1]Outside Edges'!$A65&lt;&gt;"",'[1]Outside Edges'!$A65,"")</f>
        <v>D63 AM</v>
      </c>
      <c r="B66" s="47" t="str">
        <f>IF((19.3-'[1]Outside Edges'!$C65-('[1]Compatibility Values'!$B$2+1))&gt;0,"Yes","No")</f>
        <v>Yes</v>
      </c>
      <c r="C66" s="33" t="str">
        <f>IF((19.3-'[1]Outside Edges'!$C65-('[1]Compatibility Values'!$B$3+1))&gt;0,"Yes","No")</f>
        <v>Yes</v>
      </c>
      <c r="D66" s="32" t="s">
        <v>20</v>
      </c>
      <c r="E66" s="34" t="s">
        <v>19</v>
      </c>
      <c r="F66" s="47" t="str">
        <f>IF((25.4-'[1]Outside Edges'!$C65-('[1]Compatibility Values'!$B$2+1))&gt;0,"Yes","No")</f>
        <v>Yes</v>
      </c>
      <c r="G66" s="33" t="str">
        <f>IF((25.4-'[1]Outside Edges'!$C65-('[1]Compatibility Values'!$B$3+1))&gt;0,"Yes","No")</f>
        <v>Yes</v>
      </c>
      <c r="H66" s="32" t="s">
        <v>20</v>
      </c>
      <c r="I66" s="34" t="s">
        <v>19</v>
      </c>
    </row>
    <row r="67" spans="1:9" ht="15.75" customHeight="1" x14ac:dyDescent="0.25">
      <c r="A67" s="22" t="str">
        <f>IF('[1]Outside Edges'!$A66&lt;&gt;"",'[1]Outside Edges'!$A66,"")</f>
        <v>D64 AM</v>
      </c>
      <c r="B67" s="48" t="str">
        <f>IF((19.3-'[1]Outside Edges'!$C66-('[1]Compatibility Values'!$B$2+1))&gt;0,"Yes","No")</f>
        <v>Yes</v>
      </c>
      <c r="C67" s="39" t="str">
        <f>IF((19.3-'[1]Outside Edges'!$C66-('[1]Compatibility Values'!$B$3+1))&gt;0,"Yes","No")</f>
        <v>Yes</v>
      </c>
      <c r="D67" s="38" t="s">
        <v>20</v>
      </c>
      <c r="E67" s="40" t="s">
        <v>19</v>
      </c>
      <c r="F67" s="48" t="str">
        <f>IF((25.4-'[1]Outside Edges'!$C66-('[1]Compatibility Values'!$B$2+1))&gt;0,"Yes","No")</f>
        <v>Yes</v>
      </c>
      <c r="G67" s="39" t="str">
        <f>IF((25.4-'[1]Outside Edges'!$C66-('[1]Compatibility Values'!$B$3+1))&gt;0,"Yes","No")</f>
        <v>Yes</v>
      </c>
      <c r="H67" s="38" t="s">
        <v>20</v>
      </c>
      <c r="I67" s="40" t="s">
        <v>19</v>
      </c>
    </row>
    <row r="68" spans="1:9" ht="15.75" customHeight="1" x14ac:dyDescent="0.25">
      <c r="A68" s="6" t="str">
        <f>IF('[1]Outside Edges'!$A67&lt;&gt;"",'[1]Outside Edges'!$A67,"")</f>
        <v>D65</v>
      </c>
      <c r="B68" s="47" t="str">
        <f>IF((19.3-'[1]Outside Edges'!$C67-('[1]Compatibility Values'!$B$2+1))&gt;0,"Yes","No")</f>
        <v>Yes</v>
      </c>
      <c r="C68" s="33" t="str">
        <f>IF((19.3-'[1]Outside Edges'!$C67-('[1]Compatibility Values'!$B$3+1))&gt;0,"Yes","No")</f>
        <v>No</v>
      </c>
      <c r="D68" s="32" t="s">
        <v>20</v>
      </c>
      <c r="E68" s="34" t="s">
        <v>19</v>
      </c>
      <c r="F68" s="47" t="str">
        <f>IF((25.4-'[1]Outside Edges'!$C67-('[1]Compatibility Values'!$B$2+1))&gt;0,"Yes","No")</f>
        <v>Yes</v>
      </c>
      <c r="G68" s="33" t="str">
        <f>IF((25.4-'[1]Outside Edges'!$C67-('[1]Compatibility Values'!$B$3+1))&gt;0,"Yes","No")</f>
        <v>Yes</v>
      </c>
      <c r="H68" s="32" t="s">
        <v>20</v>
      </c>
      <c r="I68" s="34" t="s">
        <v>19</v>
      </c>
    </row>
    <row r="69" spans="1:9" ht="15.75" customHeight="1" x14ac:dyDescent="0.25">
      <c r="A69" s="22" t="str">
        <f>IF('[1]Outside Edges'!$A68&lt;&gt;"",'[1]Outside Edges'!$A68,"")</f>
        <v>D66</v>
      </c>
      <c r="B69" s="48" t="str">
        <f>IF((19.3-'[1]Outside Edges'!$C68-('[1]Compatibility Values'!$B$2+1))&gt;0,"Yes","No")</f>
        <v>No</v>
      </c>
      <c r="C69" s="39" t="str">
        <f>IF((19.3-'[1]Outside Edges'!$C68-('[1]Compatibility Values'!$B$3+1))&gt;0,"Yes","No")</f>
        <v>No</v>
      </c>
      <c r="D69" s="38" t="s">
        <v>20</v>
      </c>
      <c r="E69" s="40" t="s">
        <v>20</v>
      </c>
      <c r="F69" s="48" t="str">
        <f>IF((25.4-'[1]Outside Edges'!$C68-('[1]Compatibility Values'!$B$2+1))&gt;0,"Yes","No")</f>
        <v>No</v>
      </c>
      <c r="G69" s="39" t="str">
        <f>IF((25.4-'[1]Outside Edges'!$C68-('[1]Compatibility Values'!$B$3+1))&gt;0,"Yes","No")</f>
        <v>No</v>
      </c>
      <c r="H69" s="38" t="s">
        <v>20</v>
      </c>
      <c r="I69" s="40" t="s">
        <v>20</v>
      </c>
    </row>
    <row r="70" spans="1:9" ht="15.75" customHeight="1" x14ac:dyDescent="0.25">
      <c r="A70" s="6" t="str">
        <f>IF('[1]Outside Edges'!$A69&lt;&gt;"",'[1]Outside Edges'!$A69,"")</f>
        <v>D67</v>
      </c>
      <c r="B70" s="47" t="str">
        <f>IF((19.3-'[1]Outside Edges'!$C69-('[1]Compatibility Values'!$B$2+1))&gt;0,"Yes","No")</f>
        <v>Yes</v>
      </c>
      <c r="C70" s="33" t="str">
        <f>IF((19.3-'[1]Outside Edges'!$C69-('[1]Compatibility Values'!$B$3+1))&gt;0,"Yes","No")</f>
        <v>Yes</v>
      </c>
      <c r="D70" s="32" t="s">
        <v>20</v>
      </c>
      <c r="E70" s="34" t="s">
        <v>19</v>
      </c>
      <c r="F70" s="47" t="str">
        <f>IF((25.4-'[1]Outside Edges'!$C69-('[1]Compatibility Values'!$B$2+1))&gt;0,"Yes","No")</f>
        <v>Yes</v>
      </c>
      <c r="G70" s="33" t="str">
        <f>IF((25.4-'[1]Outside Edges'!$C69-('[1]Compatibility Values'!$B$3+1))&gt;0,"Yes","No")</f>
        <v>Yes</v>
      </c>
      <c r="H70" s="32" t="s">
        <v>20</v>
      </c>
      <c r="I70" s="34" t="s">
        <v>19</v>
      </c>
    </row>
    <row r="71" spans="1:9" ht="15.75" customHeight="1" x14ac:dyDescent="0.25">
      <c r="A71" s="22" t="str">
        <f>IF('[1]Outside Edges'!$A70&lt;&gt;"",'[1]Outside Edges'!$A70,"")</f>
        <v>D68 AM</v>
      </c>
      <c r="B71" s="48" t="str">
        <f>IF((19.3-'[1]Outside Edges'!$C70-('[1]Compatibility Values'!$B$2+1))&gt;0,"Yes","No")</f>
        <v>Yes</v>
      </c>
      <c r="C71" s="39" t="str">
        <f>IF((19.3-'[1]Outside Edges'!$C70-('[1]Compatibility Values'!$B$3+1))&gt;0,"Yes","No")</f>
        <v>Yes</v>
      </c>
      <c r="D71" s="38" t="s">
        <v>19</v>
      </c>
      <c r="E71" s="40" t="s">
        <v>19</v>
      </c>
      <c r="F71" s="48" t="str">
        <f>IF((25.4-'[1]Outside Edges'!$C70-('[1]Compatibility Values'!$B$2+1))&gt;0,"Yes","No")</f>
        <v>Yes</v>
      </c>
      <c r="G71" s="39" t="str">
        <f>IF((25.4-'[1]Outside Edges'!$C70-('[1]Compatibility Values'!$B$3+1))&gt;0,"Yes","No")</f>
        <v>Yes</v>
      </c>
      <c r="H71" s="38" t="s">
        <v>19</v>
      </c>
      <c r="I71" s="40" t="s">
        <v>19</v>
      </c>
    </row>
    <row r="72" spans="1:9" ht="15.75" customHeight="1" x14ac:dyDescent="0.25">
      <c r="A72" s="6" t="str">
        <f>IF('[1]Outside Edges'!$A71&lt;&gt;"",'[1]Outside Edges'!$A71,"")</f>
        <v>D69</v>
      </c>
      <c r="B72" s="47" t="str">
        <f>IF((19.3-'[1]Outside Edges'!$C71-('[1]Compatibility Values'!$B$2+1))&gt;0,"Yes","No")</f>
        <v>Yes</v>
      </c>
      <c r="C72" s="33" t="str">
        <f>IF((19.3-'[1]Outside Edges'!$C71-('[1]Compatibility Values'!$B$3+1))&gt;0,"Yes","No")</f>
        <v>Yes</v>
      </c>
      <c r="D72" s="32" t="s">
        <v>20</v>
      </c>
      <c r="E72" s="34" t="s">
        <v>20</v>
      </c>
      <c r="F72" s="47" t="str">
        <f>IF((25.4-'[1]Outside Edges'!$C71-('[1]Compatibility Values'!$B$2+1))&gt;0,"Yes","No")</f>
        <v>Yes</v>
      </c>
      <c r="G72" s="33" t="str">
        <f>IF((25.4-'[1]Outside Edges'!$C71-('[1]Compatibility Values'!$B$3+1))&gt;0,"Yes","No")</f>
        <v>Yes</v>
      </c>
      <c r="H72" s="32" t="s">
        <v>20</v>
      </c>
      <c r="I72" s="34" t="s">
        <v>20</v>
      </c>
    </row>
    <row r="73" spans="1:9" ht="15.75" customHeight="1" x14ac:dyDescent="0.25">
      <c r="A73" s="22" t="str">
        <f>IF('[1]Outside Edges'!$A72&lt;&gt;"",'[1]Outside Edges'!$A72,"")</f>
        <v>D70</v>
      </c>
      <c r="B73" s="48" t="str">
        <f>IF((19.3-'[1]Outside Edges'!$C72-('[1]Compatibility Values'!$B$2+1))&gt;0,"Yes","No")</f>
        <v>Yes</v>
      </c>
      <c r="C73" s="39" t="str">
        <f>IF((19.3-'[1]Outside Edges'!$C72-('[1]Compatibility Values'!$B$3+1))&gt;0,"Yes","No")</f>
        <v>No</v>
      </c>
      <c r="D73" s="38" t="s">
        <v>20</v>
      </c>
      <c r="E73" s="40" t="s">
        <v>19</v>
      </c>
      <c r="F73" s="48" t="str">
        <f>IF((25.4-'[1]Outside Edges'!$C72-('[1]Compatibility Values'!$B$2+1))&gt;0,"Yes","No")</f>
        <v>Yes</v>
      </c>
      <c r="G73" s="39" t="str">
        <f>IF((25.4-'[1]Outside Edges'!$C72-('[1]Compatibility Values'!$B$3+1))&gt;0,"Yes","No")</f>
        <v>Yes</v>
      </c>
      <c r="H73" s="38" t="s">
        <v>20</v>
      </c>
      <c r="I73" s="40" t="s">
        <v>19</v>
      </c>
    </row>
    <row r="74" spans="1:9" ht="15.75" customHeight="1" x14ac:dyDescent="0.25">
      <c r="A74" s="6" t="str">
        <f>IF('[1]Outside Edges'!$A73&lt;&gt;"",'[1]Outside Edges'!$A73,"")</f>
        <v>D71</v>
      </c>
      <c r="B74" s="47" t="str">
        <f>IF((19.3-'[1]Outside Edges'!$C73-('[1]Compatibility Values'!$B$2+1))&gt;0,"Yes","No")</f>
        <v>No</v>
      </c>
      <c r="C74" s="33" t="str">
        <f>IF((19.3-'[1]Outside Edges'!$C73-('[1]Compatibility Values'!$B$3+1))&gt;0,"Yes","No")</f>
        <v>No</v>
      </c>
      <c r="D74" s="32" t="s">
        <v>19</v>
      </c>
      <c r="E74" s="34" t="s">
        <v>19</v>
      </c>
      <c r="F74" s="47" t="str">
        <f>IF((25.4-'[1]Outside Edges'!$C73-('[1]Compatibility Values'!$B$2+1))&gt;0,"Yes","No")</f>
        <v>Yes</v>
      </c>
      <c r="G74" s="33" t="str">
        <f>IF((25.4-'[1]Outside Edges'!$C73-('[1]Compatibility Values'!$B$3+1))&gt;0,"Yes","No")</f>
        <v>No</v>
      </c>
      <c r="H74" s="32" t="s">
        <v>19</v>
      </c>
      <c r="I74" s="34" t="s">
        <v>19</v>
      </c>
    </row>
    <row r="75" spans="1:9" ht="15.75" customHeight="1" x14ac:dyDescent="0.25">
      <c r="A75" s="22" t="str">
        <f>IF('[1]Outside Edges'!$A74&lt;&gt;"",'[1]Outside Edges'!$A74,"")</f>
        <v>D72</v>
      </c>
      <c r="B75" s="48" t="str">
        <f>IF((19.3-'[1]Outside Edges'!$C74-('[1]Compatibility Values'!$B$2+1))&gt;0,"Yes","No")</f>
        <v>Yes</v>
      </c>
      <c r="C75" s="39" t="str">
        <f>IF((19.3-'[1]Outside Edges'!$C74-('[1]Compatibility Values'!$B$3+1))&gt;0,"Yes","No")</f>
        <v>No</v>
      </c>
      <c r="D75" s="38" t="s">
        <v>19</v>
      </c>
      <c r="E75" s="40" t="s">
        <v>19</v>
      </c>
      <c r="F75" s="48" t="str">
        <f>IF((25.4-'[1]Outside Edges'!$C74-('[1]Compatibility Values'!$B$2+1))&gt;0,"Yes","No")</f>
        <v>Yes</v>
      </c>
      <c r="G75" s="39" t="str">
        <f>IF((25.4-'[1]Outside Edges'!$C74-('[1]Compatibility Values'!$B$3+1))&gt;0,"Yes","No")</f>
        <v>Yes</v>
      </c>
      <c r="H75" s="38" t="s">
        <v>19</v>
      </c>
      <c r="I75" s="40" t="s">
        <v>19</v>
      </c>
    </row>
    <row r="76" spans="1:9" ht="15.75" customHeight="1" x14ac:dyDescent="0.25">
      <c r="A76" s="6" t="str">
        <f>IF('[1]Outside Edges'!$A75&lt;&gt;"",'[1]Outside Edges'!$A75,"")</f>
        <v>D73</v>
      </c>
      <c r="B76" s="47" t="str">
        <f>IF((19.3-'[1]Outside Edges'!$C75-('[1]Compatibility Values'!$B$2+1))&gt;0,"Yes","No")</f>
        <v>Yes</v>
      </c>
      <c r="C76" s="33" t="str">
        <f>IF((19.3-'[1]Outside Edges'!$C75-('[1]Compatibility Values'!$B$3+1))&gt;0,"Yes","No")</f>
        <v>Yes</v>
      </c>
      <c r="D76" s="32" t="s">
        <v>19</v>
      </c>
      <c r="E76" s="34" t="s">
        <v>19</v>
      </c>
      <c r="F76" s="47" t="str">
        <f>IF((25.4-'[1]Outside Edges'!$C75-('[1]Compatibility Values'!$B$2+1))&gt;0,"Yes","No")</f>
        <v>Yes</v>
      </c>
      <c r="G76" s="33" t="str">
        <f>IF((25.4-'[1]Outside Edges'!$C75-('[1]Compatibility Values'!$B$3+1))&gt;0,"Yes","No")</f>
        <v>Yes</v>
      </c>
      <c r="H76" s="32" t="s">
        <v>19</v>
      </c>
      <c r="I76" s="34" t="s">
        <v>19</v>
      </c>
    </row>
    <row r="77" spans="1:9" ht="15.75" customHeight="1" x14ac:dyDescent="0.25">
      <c r="A77" s="22" t="str">
        <f>IF('[1]Outside Edges'!$A76&lt;&gt;"",'[1]Outside Edges'!$A76,"")</f>
        <v>D74</v>
      </c>
      <c r="B77" s="48" t="str">
        <f>IF((19.3-'[1]Outside Edges'!$C76-('[1]Compatibility Values'!$B$2+1))&gt;0,"Yes","No")</f>
        <v>Yes</v>
      </c>
      <c r="C77" s="39" t="str">
        <f>IF((19.3-'[1]Outside Edges'!$C76-('[1]Compatibility Values'!$B$3+1))&gt;0,"Yes","No")</f>
        <v>No</v>
      </c>
      <c r="D77" s="38" t="s">
        <v>19</v>
      </c>
      <c r="E77" s="40" t="s">
        <v>19</v>
      </c>
      <c r="F77" s="48" t="str">
        <f>IF((25.4-'[1]Outside Edges'!$C76-('[1]Compatibility Values'!$B$2+1))&gt;0,"Yes","No")</f>
        <v>Yes</v>
      </c>
      <c r="G77" s="39" t="str">
        <f>IF((25.4-'[1]Outside Edges'!$C76-('[1]Compatibility Values'!$B$3+1))&gt;0,"Yes","No")</f>
        <v>Yes</v>
      </c>
      <c r="H77" s="38" t="s">
        <v>19</v>
      </c>
      <c r="I77" s="40" t="s">
        <v>19</v>
      </c>
    </row>
    <row r="78" spans="1:9" ht="15.75" customHeight="1" x14ac:dyDescent="0.25">
      <c r="A78" s="6" t="str">
        <f>IF('[1]Outside Edges'!$A77&lt;&gt;"",'[1]Outside Edges'!$A77,"")</f>
        <v>D75</v>
      </c>
      <c r="B78" s="47" t="str">
        <f>IF((19.3-'[1]Outside Edges'!$C77-('[1]Compatibility Values'!$B$2+1))&gt;0,"Yes","No")</f>
        <v>Yes</v>
      </c>
      <c r="C78" s="33" t="str">
        <f>IF((19.3-'[1]Outside Edges'!$C77-('[1]Compatibility Values'!$B$3+1))&gt;0,"Yes","No")</f>
        <v>Yes</v>
      </c>
      <c r="D78" s="32" t="s">
        <v>20</v>
      </c>
      <c r="E78" s="34" t="s">
        <v>20</v>
      </c>
      <c r="F78" s="47" t="str">
        <f>IF((25.4-'[1]Outside Edges'!$C77-('[1]Compatibility Values'!$B$2+1))&gt;0,"Yes","No")</f>
        <v>Yes</v>
      </c>
      <c r="G78" s="33" t="str">
        <f>IF((25.4-'[1]Outside Edges'!$C77-('[1]Compatibility Values'!$B$3+1))&gt;0,"Yes","No")</f>
        <v>Yes</v>
      </c>
      <c r="H78" s="32" t="s">
        <v>20</v>
      </c>
      <c r="I78" s="34" t="s">
        <v>20</v>
      </c>
    </row>
    <row r="79" spans="1:9" ht="15.75" customHeight="1" x14ac:dyDescent="0.25">
      <c r="A79" s="22" t="str">
        <f>IF('[1]Outside Edges'!$A78&lt;&gt;"",'[1]Outside Edges'!$A78,"")</f>
        <v>D76</v>
      </c>
      <c r="B79" s="48" t="str">
        <f>IF((19.3-'[1]Outside Edges'!$C78-('[1]Compatibility Values'!$B$2+1))&gt;0,"Yes","No")</f>
        <v>No</v>
      </c>
      <c r="C79" s="39" t="str">
        <f>IF((19.3-'[1]Outside Edges'!$C78-('[1]Compatibility Values'!$B$3+1))&gt;0,"Yes","No")</f>
        <v>No</v>
      </c>
      <c r="D79" s="38" t="s">
        <v>20</v>
      </c>
      <c r="E79" s="40" t="s">
        <v>19</v>
      </c>
      <c r="F79" s="48" t="str">
        <f>IF((25.4-'[1]Outside Edges'!$C78-('[1]Compatibility Values'!$B$2+1))&gt;0,"Yes","No")</f>
        <v>No</v>
      </c>
      <c r="G79" s="39" t="str">
        <f>IF((25.4-'[1]Outside Edges'!$C78-('[1]Compatibility Values'!$B$3+1))&gt;0,"Yes","No")</f>
        <v>No</v>
      </c>
      <c r="H79" s="38" t="s">
        <v>20</v>
      </c>
      <c r="I79" s="40" t="s">
        <v>19</v>
      </c>
    </row>
    <row r="80" spans="1:9" ht="15.75" customHeight="1" x14ac:dyDescent="0.25">
      <c r="A80" s="6" t="str">
        <f>IF('[1]Outside Edges'!$A79&lt;&gt;"",'[1]Outside Edges'!$A79,"")</f>
        <v>D77</v>
      </c>
      <c r="B80" s="47" t="str">
        <f>IF((19.3-'[1]Outside Edges'!$C79-('[1]Compatibility Values'!$B$2+1))&gt;0,"Yes","No")</f>
        <v>Yes</v>
      </c>
      <c r="C80" s="33" t="str">
        <f>IF((19.3-'[1]Outside Edges'!$C79-('[1]Compatibility Values'!$B$3+1))&gt;0,"Yes","No")</f>
        <v>Yes</v>
      </c>
      <c r="D80" s="32" t="s">
        <v>20</v>
      </c>
      <c r="E80" s="34" t="s">
        <v>19</v>
      </c>
      <c r="F80" s="47" t="str">
        <f>IF((25.4-'[1]Outside Edges'!$C79-('[1]Compatibility Values'!$B$2+1))&gt;0,"Yes","No")</f>
        <v>Yes</v>
      </c>
      <c r="G80" s="33" t="str">
        <f>IF((25.4-'[1]Outside Edges'!$C79-('[1]Compatibility Values'!$B$3+1))&gt;0,"Yes","No")</f>
        <v>Yes</v>
      </c>
      <c r="H80" s="32" t="s">
        <v>20</v>
      </c>
      <c r="I80" s="34" t="s">
        <v>19</v>
      </c>
    </row>
    <row r="81" spans="1:9" ht="15.75" customHeight="1" x14ac:dyDescent="0.25">
      <c r="A81" s="22" t="str">
        <f>IF('[1]Outside Edges'!$A80&lt;&gt;"",'[1]Outside Edges'!$A80,"")</f>
        <v>D78</v>
      </c>
      <c r="B81" s="48" t="str">
        <f>IF((19.3-'[1]Outside Edges'!$C80-('[1]Compatibility Values'!$B$2+1))&gt;0,"Yes","No")</f>
        <v>Yes</v>
      </c>
      <c r="C81" s="39" t="str">
        <f>IF((19.3-'[1]Outside Edges'!$C80-('[1]Compatibility Values'!$B$3+1))&gt;0,"Yes","No")</f>
        <v>No</v>
      </c>
      <c r="D81" s="38" t="s">
        <v>20</v>
      </c>
      <c r="E81" s="40" t="s">
        <v>20</v>
      </c>
      <c r="F81" s="48" t="str">
        <f>IF((25.4-'[1]Outside Edges'!$C80-('[1]Compatibility Values'!$B$2+1))&gt;0,"Yes","No")</f>
        <v>Yes</v>
      </c>
      <c r="G81" s="39" t="str">
        <f>IF((25.4-'[1]Outside Edges'!$C80-('[1]Compatibility Values'!$B$3+1))&gt;0,"Yes","No")</f>
        <v>Yes</v>
      </c>
      <c r="H81" s="38" t="s">
        <v>20</v>
      </c>
      <c r="I81" s="40" t="s">
        <v>20</v>
      </c>
    </row>
    <row r="82" spans="1:9" ht="15.75" customHeight="1" x14ac:dyDescent="0.25">
      <c r="A82" s="6" t="str">
        <f>IF('[1]Outside Edges'!$A81&lt;&gt;"",'[1]Outside Edges'!$A81,"")</f>
        <v>D79</v>
      </c>
      <c r="B82" s="47" t="str">
        <f>IF((19.3-'[1]Outside Edges'!$C81-('[1]Compatibility Values'!$B$2+1))&gt;0,"Yes","No")</f>
        <v>Yes</v>
      </c>
      <c r="C82" s="33" t="str">
        <f>IF((19.3-'[1]Outside Edges'!$C81-('[1]Compatibility Values'!$B$3+1))&gt;0,"Yes","No")</f>
        <v>Yes</v>
      </c>
      <c r="D82" s="32" t="s">
        <v>20</v>
      </c>
      <c r="E82" s="34" t="s">
        <v>19</v>
      </c>
      <c r="F82" s="47" t="str">
        <f>IF((25.4-'[1]Outside Edges'!$C81-('[1]Compatibility Values'!$B$2+1))&gt;0,"Yes","No")</f>
        <v>Yes</v>
      </c>
      <c r="G82" s="33" t="str">
        <f>IF((25.4-'[1]Outside Edges'!$C81-('[1]Compatibility Values'!$B$3+1))&gt;0,"Yes","No")</f>
        <v>Yes</v>
      </c>
      <c r="H82" s="32" t="s">
        <v>20</v>
      </c>
      <c r="I82" s="34" t="s">
        <v>19</v>
      </c>
    </row>
    <row r="83" spans="1:9" ht="15.75" customHeight="1" x14ac:dyDescent="0.25">
      <c r="A83" s="22" t="str">
        <f>IF('[1]Outside Edges'!$A82&lt;&gt;"",'[1]Outside Edges'!$A82,"")</f>
        <v>D80 AM</v>
      </c>
      <c r="B83" s="48" t="str">
        <f>IF((19.3-'[1]Outside Edges'!$C82-('[1]Compatibility Values'!$B$2+1))&gt;0,"Yes","No")</f>
        <v>Yes</v>
      </c>
      <c r="C83" s="39" t="str">
        <f>IF((19.3-'[1]Outside Edges'!$C82-('[1]Compatibility Values'!$B$3+1))&gt;0,"Yes","No")</f>
        <v>Yes</v>
      </c>
      <c r="D83" s="38" t="s">
        <v>20</v>
      </c>
      <c r="E83" s="40" t="s">
        <v>19</v>
      </c>
      <c r="F83" s="48" t="str">
        <f>IF((25.4-'[1]Outside Edges'!$C82-('[1]Compatibility Values'!$B$2+1))&gt;0,"Yes","No")</f>
        <v>Yes</v>
      </c>
      <c r="G83" s="39" t="str">
        <f>IF((25.4-'[1]Outside Edges'!$C82-('[1]Compatibility Values'!$B$3+1))&gt;0,"Yes","No")</f>
        <v>Yes</v>
      </c>
      <c r="H83" s="38" t="s">
        <v>20</v>
      </c>
      <c r="I83" s="40" t="s">
        <v>19</v>
      </c>
    </row>
    <row r="84" spans="1:9" ht="15.75" customHeight="1" x14ac:dyDescent="0.25">
      <c r="A84" s="6" t="str">
        <f>IF('[1]Outside Edges'!$A83&lt;&gt;"",'[1]Outside Edges'!$A83,"")</f>
        <v>D81</v>
      </c>
      <c r="B84" s="47" t="str">
        <f>IF((19.3-'[1]Outside Edges'!$C83-('[1]Compatibility Values'!$B$2+1))&gt;0,"Yes","No")</f>
        <v>Yes</v>
      </c>
      <c r="C84" s="33" t="str">
        <f>IF((19.3-'[1]Outside Edges'!$C83-('[1]Compatibility Values'!$B$3+1))&gt;0,"Yes","No")</f>
        <v>No</v>
      </c>
      <c r="D84" s="32" t="s">
        <v>20</v>
      </c>
      <c r="E84" s="34" t="s">
        <v>20</v>
      </c>
      <c r="F84" s="47" t="str">
        <f>IF((25.4-'[1]Outside Edges'!$C83-('[1]Compatibility Values'!$B$2+1))&gt;0,"Yes","No")</f>
        <v>Yes</v>
      </c>
      <c r="G84" s="33" t="str">
        <f>IF((25.4-'[1]Outside Edges'!$C83-('[1]Compatibility Values'!$B$3+1))&gt;0,"Yes","No")</f>
        <v>Yes</v>
      </c>
      <c r="H84" s="32" t="s">
        <v>20</v>
      </c>
      <c r="I84" s="34" t="s">
        <v>20</v>
      </c>
    </row>
    <row r="85" spans="1:9" ht="15.75" customHeight="1" x14ac:dyDescent="0.25">
      <c r="A85" s="22" t="str">
        <f>IF('[1]Outside Edges'!$A84&lt;&gt;"",'[1]Outside Edges'!$A84,"")</f>
        <v>D82</v>
      </c>
      <c r="B85" s="48" t="str">
        <f>IF((19.3-'[1]Outside Edges'!$C84-('[1]Compatibility Values'!$B$2+1))&gt;0,"Yes","No")</f>
        <v>Yes</v>
      </c>
      <c r="C85" s="39" t="str">
        <f>IF((19.3-'[1]Outside Edges'!$C84-('[1]Compatibility Values'!$B$3+1))&gt;0,"Yes","No")</f>
        <v>Yes</v>
      </c>
      <c r="D85" s="38" t="s">
        <v>20</v>
      </c>
      <c r="E85" s="40" t="s">
        <v>20</v>
      </c>
      <c r="F85" s="48" t="str">
        <f>IF((25.4-'[1]Outside Edges'!$C84-('[1]Compatibility Values'!$B$2+1))&gt;0,"Yes","No")</f>
        <v>Yes</v>
      </c>
      <c r="G85" s="39" t="str">
        <f>IF((25.4-'[1]Outside Edges'!$C84-('[1]Compatibility Values'!$B$3+1))&gt;0,"Yes","No")</f>
        <v>Yes</v>
      </c>
      <c r="H85" s="38" t="s">
        <v>20</v>
      </c>
      <c r="I85" s="40" t="s">
        <v>20</v>
      </c>
    </row>
    <row r="86" spans="1:9" ht="15.75" customHeight="1" x14ac:dyDescent="0.25">
      <c r="A86" s="6" t="str">
        <f>IF('[1]Outside Edges'!$A85&lt;&gt;"",'[1]Outside Edges'!$A85,"")</f>
        <v>D83 AM</v>
      </c>
      <c r="B86" s="47" t="str">
        <f>IF((19.3-'[1]Outside Edges'!$C85-('[1]Compatibility Values'!$B$2+1))&gt;0,"Yes","No")</f>
        <v>Yes</v>
      </c>
      <c r="C86" s="33" t="str">
        <f>IF((19.3-'[1]Outside Edges'!$C85-('[1]Compatibility Values'!$B$3+1))&gt;0,"Yes","No")</f>
        <v>Yes</v>
      </c>
      <c r="D86" s="32" t="s">
        <v>20</v>
      </c>
      <c r="E86" s="34" t="s">
        <v>19</v>
      </c>
      <c r="F86" s="47" t="str">
        <f>IF((25.4-'[1]Outside Edges'!$C85-('[1]Compatibility Values'!$B$2+1))&gt;0,"Yes","No")</f>
        <v>Yes</v>
      </c>
      <c r="G86" s="33" t="str">
        <f>IF((25.4-'[1]Outside Edges'!$C85-('[1]Compatibility Values'!$B$3+1))&gt;0,"Yes","No")</f>
        <v>Yes</v>
      </c>
      <c r="H86" s="32" t="s">
        <v>20</v>
      </c>
      <c r="I86" s="34" t="s">
        <v>19</v>
      </c>
    </row>
    <row r="87" spans="1:9" ht="15.75" customHeight="1" x14ac:dyDescent="0.25">
      <c r="A87" s="22" t="str">
        <f>IF('[1]Outside Edges'!$A86&lt;&gt;"",'[1]Outside Edges'!$A86,"")</f>
        <v>D84</v>
      </c>
      <c r="B87" s="48" t="str">
        <f>IF((19.3-'[1]Outside Edges'!$C86-('[1]Compatibility Values'!$B$2+1))&gt;0,"Yes","No")</f>
        <v>Yes</v>
      </c>
      <c r="C87" s="39" t="str">
        <f>IF((19.3-'[1]Outside Edges'!$C86-('[1]Compatibility Values'!$B$3+1))&gt;0,"Yes","No")</f>
        <v>Yes</v>
      </c>
      <c r="D87" s="38" t="s">
        <v>20</v>
      </c>
      <c r="E87" s="40" t="s">
        <v>19</v>
      </c>
      <c r="F87" s="48" t="str">
        <f>IF((25.4-'[1]Outside Edges'!$C86-('[1]Compatibility Values'!$B$2+1))&gt;0,"Yes","No")</f>
        <v>Yes</v>
      </c>
      <c r="G87" s="39" t="str">
        <f>IF((25.4-'[1]Outside Edges'!$C86-('[1]Compatibility Values'!$B$3+1))&gt;0,"Yes","No")</f>
        <v>Yes</v>
      </c>
      <c r="H87" s="38" t="s">
        <v>20</v>
      </c>
      <c r="I87" s="40" t="s">
        <v>19</v>
      </c>
    </row>
    <row r="88" spans="1:9" ht="15.75" customHeight="1" x14ac:dyDescent="0.25">
      <c r="A88" s="6" t="str">
        <f>IF('[1]Outside Edges'!$A87&lt;&gt;"",'[1]Outside Edges'!$A87,"")</f>
        <v>D85</v>
      </c>
      <c r="B88" s="47" t="str">
        <f>IF((19.3-'[1]Outside Edges'!$C87-('[1]Compatibility Values'!$B$2+1))&gt;0,"Yes","No")</f>
        <v>Yes</v>
      </c>
      <c r="C88" s="33" t="str">
        <f>IF((19.3-'[1]Outside Edges'!$C87-('[1]Compatibility Values'!$B$3+1))&gt;0,"Yes","No")</f>
        <v>Yes</v>
      </c>
      <c r="D88" s="32" t="s">
        <v>20</v>
      </c>
      <c r="E88" s="34" t="s">
        <v>20</v>
      </c>
      <c r="F88" s="47" t="str">
        <f>IF((25.4-'[1]Outside Edges'!$C87-('[1]Compatibility Values'!$B$2+1))&gt;0,"Yes","No")</f>
        <v>Yes</v>
      </c>
      <c r="G88" s="33" t="str">
        <f>IF((25.4-'[1]Outside Edges'!$C87-('[1]Compatibility Values'!$B$3+1))&gt;0,"Yes","No")</f>
        <v>Yes</v>
      </c>
      <c r="H88" s="32" t="s">
        <v>20</v>
      </c>
      <c r="I88" s="34" t="s">
        <v>20</v>
      </c>
    </row>
    <row r="89" spans="1:9" ht="15.75" customHeight="1" x14ac:dyDescent="0.25">
      <c r="A89" s="22" t="str">
        <f>IF('[1]Outside Edges'!$A88&lt;&gt;"",'[1]Outside Edges'!$A88,"")</f>
        <v>D86 AM</v>
      </c>
      <c r="B89" s="48" t="str">
        <f>IF((19.3-'[1]Outside Edges'!$C88-('[1]Compatibility Values'!$B$2+1))&gt;0,"Yes","No")</f>
        <v>Yes</v>
      </c>
      <c r="C89" s="39" t="str">
        <f>IF((19.3-'[1]Outside Edges'!$C88-('[1]Compatibility Values'!$B$3+1))&gt;0,"Yes","No")</f>
        <v>Yes</v>
      </c>
      <c r="D89" s="38" t="s">
        <v>20</v>
      </c>
      <c r="E89" s="40" t="s">
        <v>19</v>
      </c>
      <c r="F89" s="48" t="str">
        <f>IF((25.4-'[1]Outside Edges'!$C88-('[1]Compatibility Values'!$B$2+1))&gt;0,"Yes","No")</f>
        <v>Yes</v>
      </c>
      <c r="G89" s="39" t="str">
        <f>IF((25.4-'[1]Outside Edges'!$C88-('[1]Compatibility Values'!$B$3+1))&gt;0,"Yes","No")</f>
        <v>Yes</v>
      </c>
      <c r="H89" s="38" t="s">
        <v>20</v>
      </c>
      <c r="I89" s="40" t="s">
        <v>19</v>
      </c>
    </row>
    <row r="90" spans="1:9" ht="15.75" customHeight="1" x14ac:dyDescent="0.25">
      <c r="A90" s="6" t="str">
        <f>IF('[1]Outside Edges'!$A89&lt;&gt;"",'[1]Outside Edges'!$A89,"")</f>
        <v>D87</v>
      </c>
      <c r="B90" s="47" t="str">
        <f>IF((19.3-'[1]Outside Edges'!$C89-('[1]Compatibility Values'!$B$2+1))&gt;0,"Yes","No")</f>
        <v>Yes</v>
      </c>
      <c r="C90" s="33" t="str">
        <f>IF((19.3-'[1]Outside Edges'!$C89-('[1]Compatibility Values'!$B$3+1))&gt;0,"Yes","No")</f>
        <v>No</v>
      </c>
      <c r="D90" s="32" t="s">
        <v>20</v>
      </c>
      <c r="E90" s="34" t="s">
        <v>20</v>
      </c>
      <c r="F90" s="47" t="str">
        <f>IF((25.4-'[1]Outside Edges'!$C89-('[1]Compatibility Values'!$B$2+1))&gt;0,"Yes","No")</f>
        <v>Yes</v>
      </c>
      <c r="G90" s="33" t="str">
        <f>IF((25.4-'[1]Outside Edges'!$C89-('[1]Compatibility Values'!$B$3+1))&gt;0,"Yes","No")</f>
        <v>Yes</v>
      </c>
      <c r="H90" s="32" t="s">
        <v>20</v>
      </c>
      <c r="I90" s="34" t="s">
        <v>20</v>
      </c>
    </row>
    <row r="91" spans="1:9" ht="15.75" customHeight="1" x14ac:dyDescent="0.25">
      <c r="A91" s="22" t="str">
        <f>IF('[1]Outside Edges'!$A90&lt;&gt;"",'[1]Outside Edges'!$A90,"")</f>
        <v>D88</v>
      </c>
      <c r="B91" s="48" t="str">
        <f>IF((19.3-'[1]Outside Edges'!$C90-('[1]Compatibility Values'!$B$2+1))&gt;0,"Yes","No")</f>
        <v>Yes</v>
      </c>
      <c r="C91" s="39" t="str">
        <f>IF((19.3-'[1]Outside Edges'!$C90-('[1]Compatibility Values'!$B$3+1))&gt;0,"Yes","No")</f>
        <v>No</v>
      </c>
      <c r="D91" s="38" t="s">
        <v>20</v>
      </c>
      <c r="E91" s="40" t="s">
        <v>19</v>
      </c>
      <c r="F91" s="48" t="str">
        <f>IF((25.4-'[1]Outside Edges'!$C90-('[1]Compatibility Values'!$B$2+1))&gt;0,"Yes","No")</f>
        <v>Yes</v>
      </c>
      <c r="G91" s="39" t="str">
        <f>IF((25.4-'[1]Outside Edges'!$C90-('[1]Compatibility Values'!$B$3+1))&gt;0,"Yes","No")</f>
        <v>Yes</v>
      </c>
      <c r="H91" s="38" t="s">
        <v>20</v>
      </c>
      <c r="I91" s="40" t="s">
        <v>19</v>
      </c>
    </row>
    <row r="92" spans="1:9" ht="15.75" customHeight="1" x14ac:dyDescent="0.25">
      <c r="A92" s="6" t="str">
        <f>IF('[1]Outside Edges'!$A91&lt;&gt;"",'[1]Outside Edges'!$A91,"")</f>
        <v>D89</v>
      </c>
      <c r="B92" s="47" t="str">
        <f>IF((19.3-'[1]Outside Edges'!$C91-('[1]Compatibility Values'!$B$2+1))&gt;0,"Yes","No")</f>
        <v>Yes</v>
      </c>
      <c r="C92" s="33" t="str">
        <f>IF((19.3-'[1]Outside Edges'!$C91-('[1]Compatibility Values'!$B$3+1))&gt;0,"Yes","No")</f>
        <v>No</v>
      </c>
      <c r="D92" s="32" t="s">
        <v>20</v>
      </c>
      <c r="E92" s="34" t="s">
        <v>20</v>
      </c>
      <c r="F92" s="47" t="str">
        <f>IF((25.4-'[1]Outside Edges'!$C91-('[1]Compatibility Values'!$B$2+1))&gt;0,"Yes","No")</f>
        <v>Yes</v>
      </c>
      <c r="G92" s="33" t="str">
        <f>IF((25.4-'[1]Outside Edges'!$C91-('[1]Compatibility Values'!$B$3+1))&gt;0,"Yes","No")</f>
        <v>Yes</v>
      </c>
      <c r="H92" s="32" t="s">
        <v>20</v>
      </c>
      <c r="I92" s="34" t="s">
        <v>20</v>
      </c>
    </row>
    <row r="93" spans="1:9" ht="15.75" customHeight="1" x14ac:dyDescent="0.25">
      <c r="A93" s="22" t="str">
        <f>IF('[1]Outside Edges'!$A92&lt;&gt;"",'[1]Outside Edges'!$A92,"")</f>
        <v>D90</v>
      </c>
      <c r="B93" s="48" t="str">
        <f>IF((19.3-'[1]Outside Edges'!$C92-('[1]Compatibility Values'!$B$2+10))&gt;0,"Yes","No")</f>
        <v>No</v>
      </c>
      <c r="C93" s="39" t="str">
        <f>IF((19.3-'[1]Outside Edges'!$C92-('[1]Compatibility Values'!$B$3+1))&gt;0,"Yes","No")</f>
        <v>Yes</v>
      </c>
      <c r="D93" s="38" t="s">
        <v>20</v>
      </c>
      <c r="E93" s="40" t="s">
        <v>19</v>
      </c>
      <c r="F93" s="48" t="str">
        <f>IF((25.4-'[1]Outside Edges'!$C92-('[1]Compatibility Values'!$B$2+20))&gt;0,"Yes","No")</f>
        <v>No</v>
      </c>
      <c r="G93" s="39" t="str">
        <f>IF((25.4-'[1]Outside Edges'!$C92-('[1]Compatibility Values'!$B$3+20))&gt;0,"Yes","No")</f>
        <v>No</v>
      </c>
      <c r="H93" s="38" t="s">
        <v>20</v>
      </c>
      <c r="I93" s="40" t="s">
        <v>19</v>
      </c>
    </row>
    <row r="94" spans="1:9" ht="15.75" customHeight="1" x14ac:dyDescent="0.25">
      <c r="A94" s="6" t="str">
        <f>IF('[1]Outside Edges'!$A93&lt;&gt;"",'[1]Outside Edges'!$A93,"")</f>
        <v>D91 AM</v>
      </c>
      <c r="B94" s="47" t="str">
        <f>IF((19.3-'[1]Outside Edges'!$C93-('[1]Compatibility Values'!$B$2+1))&gt;0,"Yes","No")</f>
        <v>Yes</v>
      </c>
      <c r="C94" s="33" t="str">
        <f>IF((19.3-'[1]Outside Edges'!$C93-('[1]Compatibility Values'!$B$3+1))&gt;0,"Yes","No")</f>
        <v>Yes</v>
      </c>
      <c r="D94" s="32" t="s">
        <v>19</v>
      </c>
      <c r="E94" s="34" t="s">
        <v>19</v>
      </c>
      <c r="F94" s="47" t="str">
        <f>IF((25.4-'[1]Outside Edges'!$C93-('[1]Compatibility Values'!$B$2+1))&gt;0,"Yes","No")</f>
        <v>Yes</v>
      </c>
      <c r="G94" s="33" t="str">
        <f>IF((25.4-'[1]Outside Edges'!$C93-('[1]Compatibility Values'!$B$3+1))&gt;0,"Yes","No")</f>
        <v>Yes</v>
      </c>
      <c r="H94" s="32" t="s">
        <v>19</v>
      </c>
      <c r="I94" s="34" t="s">
        <v>19</v>
      </c>
    </row>
    <row r="95" spans="1:9" ht="15.75" customHeight="1" x14ac:dyDescent="0.25">
      <c r="A95" s="22" t="str">
        <f>IF('[1]Outside Edges'!$A94&lt;&gt;"",'[1]Outside Edges'!$A94,"")</f>
        <v>D92</v>
      </c>
      <c r="B95" s="48" t="str">
        <f>IF((19.3-'[1]Outside Edges'!$C94-('[1]Compatibility Values'!$B$2+1))&gt;0,"Yes","No")</f>
        <v>No</v>
      </c>
      <c r="C95" s="39" t="str">
        <f>IF((19.3-'[1]Outside Edges'!$C94-('[1]Compatibility Values'!$B$3+1))&gt;0,"Yes","No")</f>
        <v>No</v>
      </c>
      <c r="D95" s="38" t="s">
        <v>20</v>
      </c>
      <c r="E95" s="40" t="s">
        <v>20</v>
      </c>
      <c r="F95" s="48" t="str">
        <f>IF((25.4-'[1]Outside Edges'!$C94-('[1]Compatibility Values'!$B$2+1))&gt;0,"Yes","No")</f>
        <v>No</v>
      </c>
      <c r="G95" s="39" t="str">
        <f>IF((25.4-'[1]Outside Edges'!$C94-('[1]Compatibility Values'!$B$3+1))&gt;0,"Yes","No")</f>
        <v>No</v>
      </c>
      <c r="H95" s="38" t="s">
        <v>20</v>
      </c>
      <c r="I95" s="40" t="s">
        <v>20</v>
      </c>
    </row>
    <row r="96" spans="1:9" ht="15.75" customHeight="1" x14ac:dyDescent="0.25">
      <c r="A96" s="6" t="str">
        <f>IF('[1]Outside Edges'!$A95&lt;&gt;"",'[1]Outside Edges'!$A95,"")</f>
        <v>D93</v>
      </c>
      <c r="B96" s="47" t="str">
        <f>IF((19.3-'[1]Outside Edges'!$C95-('[1]Compatibility Values'!$B$2+1))&gt;0,"Yes","No")</f>
        <v>Yes</v>
      </c>
      <c r="C96" s="33" t="str">
        <f>IF((19.3-'[1]Outside Edges'!$C95-('[1]Compatibility Values'!$B$3+1))&gt;0,"Yes","No")</f>
        <v>No</v>
      </c>
      <c r="D96" s="32" t="s">
        <v>20</v>
      </c>
      <c r="E96" s="34" t="s">
        <v>19</v>
      </c>
      <c r="F96" s="47" t="str">
        <f>IF((25.4-'[1]Outside Edges'!$C95-('[1]Compatibility Values'!$B$2+1))&gt;0,"Yes","No")</f>
        <v>Yes</v>
      </c>
      <c r="G96" s="33" t="str">
        <f>IF((25.4-'[1]Outside Edges'!$C95-('[1]Compatibility Values'!$B$3+1))&gt;0,"Yes","No")</f>
        <v>Yes</v>
      </c>
      <c r="H96" s="32" t="s">
        <v>20</v>
      </c>
      <c r="I96" s="34" t="s">
        <v>19</v>
      </c>
    </row>
    <row r="97" spans="1:9" ht="15.75" customHeight="1" x14ac:dyDescent="0.25">
      <c r="A97" s="22" t="str">
        <f>IF('[1]Outside Edges'!$A96&lt;&gt;"",'[1]Outside Edges'!$A96,"")</f>
        <v>D94 AM</v>
      </c>
      <c r="B97" s="48" t="str">
        <f>IF((19.3-'[1]Outside Edges'!$C96-('[1]Compatibility Values'!$B$2+1))&gt;0,"Yes","No")</f>
        <v>Yes</v>
      </c>
      <c r="C97" s="39" t="str">
        <f>IF((19.3-'[1]Outside Edges'!$C96-('[1]Compatibility Values'!$B$3+1))&gt;0,"Yes","No")</f>
        <v>Yes</v>
      </c>
      <c r="D97" s="38" t="s">
        <v>19</v>
      </c>
      <c r="E97" s="40" t="s">
        <v>19</v>
      </c>
      <c r="F97" s="48" t="str">
        <f>IF((25.4-'[1]Outside Edges'!$C96-('[1]Compatibility Values'!$B$2+1))&gt;0,"Yes","No")</f>
        <v>Yes</v>
      </c>
      <c r="G97" s="39" t="str">
        <f>IF((25.4-'[1]Outside Edges'!$C96-('[1]Compatibility Values'!$B$3+1))&gt;0,"Yes","No")</f>
        <v>Yes</v>
      </c>
      <c r="H97" s="38" t="s">
        <v>19</v>
      </c>
      <c r="I97" s="40" t="s">
        <v>19</v>
      </c>
    </row>
    <row r="98" spans="1:9" ht="15.75" customHeight="1" x14ac:dyDescent="0.25">
      <c r="A98" s="6" t="str">
        <f>IF('[1]Outside Edges'!$A97&lt;&gt;"",'[1]Outside Edges'!$A97,"")</f>
        <v>D95</v>
      </c>
      <c r="B98" s="47" t="str">
        <f>IF((19.3-'[1]Outside Edges'!$C97-('[1]Compatibility Values'!$B$2+1))&gt;0,"Yes","No")</f>
        <v>Yes</v>
      </c>
      <c r="C98" s="33" t="str">
        <f>IF((19.3-'[1]Outside Edges'!$C97-('[1]Compatibility Values'!$B$3+1))&gt;0,"Yes","No")</f>
        <v>No</v>
      </c>
      <c r="D98" s="32" t="s">
        <v>20</v>
      </c>
      <c r="E98" s="34" t="s">
        <v>19</v>
      </c>
      <c r="F98" s="47" t="str">
        <f>IF((25.4-'[1]Outside Edges'!$C97-('[1]Compatibility Values'!$B$2+1))&gt;0,"Yes","No")</f>
        <v>Yes</v>
      </c>
      <c r="G98" s="33" t="str">
        <f>IF((25.4-'[1]Outside Edges'!$C97-('[1]Compatibility Values'!$B$3+1))&gt;0,"Yes","No")</f>
        <v>Yes</v>
      </c>
      <c r="H98" s="32" t="s">
        <v>20</v>
      </c>
      <c r="I98" s="34" t="s">
        <v>19</v>
      </c>
    </row>
    <row r="99" spans="1:9" ht="15.75" customHeight="1" x14ac:dyDescent="0.25">
      <c r="A99" s="22" t="str">
        <f>IF('[1]Outside Edges'!$A98&lt;&gt;"",'[1]Outside Edges'!$A98,"")</f>
        <v>D96</v>
      </c>
      <c r="B99" s="48" t="str">
        <f>IF((19.3-'[1]Outside Edges'!$C98-('[1]Compatibility Values'!$B$2+1))&gt;0,"Yes","No")</f>
        <v>No</v>
      </c>
      <c r="C99" s="39" t="str">
        <f>IF((19.3-'[1]Outside Edges'!$C98-('[1]Compatibility Values'!$B$3+1))&gt;0,"Yes","No")</f>
        <v>No</v>
      </c>
      <c r="D99" s="38" t="s">
        <v>20</v>
      </c>
      <c r="E99" s="40" t="s">
        <v>20</v>
      </c>
      <c r="F99" s="48" t="str">
        <f>IF((25.4-'[1]Outside Edges'!$C98-('[1]Compatibility Values'!$B$2+1))&gt;0,"Yes","No")</f>
        <v>No</v>
      </c>
      <c r="G99" s="39" t="str">
        <f>IF((25.4-'[1]Outside Edges'!$C98-('[1]Compatibility Values'!$B$3+1))&gt;0,"Yes","No")</f>
        <v>No</v>
      </c>
      <c r="H99" s="38" t="s">
        <v>20</v>
      </c>
      <c r="I99" s="40" t="s">
        <v>20</v>
      </c>
    </row>
    <row r="100" spans="1:9" ht="15.75" customHeight="1" x14ac:dyDescent="0.25">
      <c r="A100" s="6" t="str">
        <f>IF('[1]Outside Edges'!$A99&lt;&gt;"",'[1]Outside Edges'!$A99,"")</f>
        <v>D97</v>
      </c>
      <c r="B100" s="47" t="str">
        <f>IF((19.3-'[1]Outside Edges'!$C99-('[1]Compatibility Values'!$B$2+1))&gt;0,"Yes","No")</f>
        <v>Yes</v>
      </c>
      <c r="C100" s="33" t="str">
        <f>IF((19.3-'[1]Outside Edges'!$C99-('[1]Compatibility Values'!$B$3+1))&gt;0,"Yes","No")</f>
        <v>Yes</v>
      </c>
      <c r="D100" s="32" t="s">
        <v>20</v>
      </c>
      <c r="E100" s="34" t="s">
        <v>20</v>
      </c>
      <c r="F100" s="47" t="str">
        <f>IF((25.4-'[1]Outside Edges'!$C99-('[1]Compatibility Values'!$B$2+1))&gt;0,"Yes","No")</f>
        <v>Yes</v>
      </c>
      <c r="G100" s="33" t="str">
        <f>IF((25.4-'[1]Outside Edges'!$C99-('[1]Compatibility Values'!$B$3+1))&gt;0,"Yes","No")</f>
        <v>Yes</v>
      </c>
      <c r="H100" s="32" t="s">
        <v>20</v>
      </c>
      <c r="I100" s="34" t="s">
        <v>20</v>
      </c>
    </row>
    <row r="101" spans="1:9" ht="15.75" customHeight="1" x14ac:dyDescent="0.25">
      <c r="A101" s="22" t="str">
        <f>IF('[1]Outside Edges'!$A100&lt;&gt;"",'[1]Outside Edges'!$A100,"")</f>
        <v>D98</v>
      </c>
      <c r="B101" s="48" t="str">
        <f>IF((19.3-'[1]Outside Edges'!$C100-('[1]Compatibility Values'!$B$2+1))&gt;0,"Yes","No")</f>
        <v>Yes</v>
      </c>
      <c r="C101" s="39" t="str">
        <f>IF((19.3-'[1]Outside Edges'!$C100-('[1]Compatibility Values'!$B$3+1))&gt;0,"Yes","No")</f>
        <v>Yes</v>
      </c>
      <c r="D101" s="38" t="s">
        <v>20</v>
      </c>
      <c r="E101" s="40" t="s">
        <v>20</v>
      </c>
      <c r="F101" s="48" t="str">
        <f>IF((25.4-'[1]Outside Edges'!$C100-('[1]Compatibility Values'!$B$2+1))&gt;0,"Yes","No")</f>
        <v>Yes</v>
      </c>
      <c r="G101" s="39" t="str">
        <f>IF((25.4-'[1]Outside Edges'!$C100-('[1]Compatibility Values'!$B$3+1))&gt;0,"Yes","No")</f>
        <v>Yes</v>
      </c>
      <c r="H101" s="38" t="s">
        <v>20</v>
      </c>
      <c r="I101" s="40" t="s">
        <v>20</v>
      </c>
    </row>
    <row r="102" spans="1:9" ht="15.75" customHeight="1" x14ac:dyDescent="0.25">
      <c r="A102" s="6" t="str">
        <f>IF('[1]Outside Edges'!$A101&lt;&gt;"",'[1]Outside Edges'!$A101,"")</f>
        <v>D99 AM</v>
      </c>
      <c r="B102" s="47" t="str">
        <f>IF((19.3-'[1]Outside Edges'!$C101-('[1]Compatibility Values'!$B$2+1))&gt;0,"Yes","No")</f>
        <v>Yes</v>
      </c>
      <c r="C102" s="33" t="str">
        <f>IF((19.3-'[1]Outside Edges'!$C101-('[1]Compatibility Values'!$B$3+1))&gt;0,"Yes","No")</f>
        <v>Yes</v>
      </c>
      <c r="D102" s="32" t="s">
        <v>19</v>
      </c>
      <c r="E102" s="34" t="s">
        <v>19</v>
      </c>
      <c r="F102" s="47" t="str">
        <f>IF((25.4-'[1]Outside Edges'!$C101-('[1]Compatibility Values'!$B$2+1))&gt;0,"Yes","No")</f>
        <v>Yes</v>
      </c>
      <c r="G102" s="33" t="str">
        <f>IF((25.4-'[1]Outside Edges'!$C101-('[1]Compatibility Values'!$B$3+1))&gt;0,"Yes","No")</f>
        <v>Yes</v>
      </c>
      <c r="H102" s="32" t="s">
        <v>19</v>
      </c>
      <c r="I102" s="34" t="s">
        <v>19</v>
      </c>
    </row>
    <row r="103" spans="1:9" ht="15.75" customHeight="1" x14ac:dyDescent="0.25">
      <c r="A103" s="22" t="str">
        <f>IF('[1]Outside Edges'!$A102&lt;&gt;"",'[1]Outside Edges'!$A102,"")</f>
        <v>D100 AM</v>
      </c>
      <c r="B103" s="48" t="str">
        <f>IF((19.3-'[1]Outside Edges'!$C102-('[1]Compatibility Values'!$B$2+1))&gt;0,"Yes","No")</f>
        <v>Yes</v>
      </c>
      <c r="C103" s="39" t="str">
        <f>IF((19.3-'[1]Outside Edges'!$C102-('[1]Compatibility Values'!$B$3+1))&gt;0,"Yes","No")</f>
        <v>Yes</v>
      </c>
      <c r="D103" s="38" t="s">
        <v>19</v>
      </c>
      <c r="E103" s="40" t="s">
        <v>19</v>
      </c>
      <c r="F103" s="48" t="str">
        <f>IF((25.4-'[1]Outside Edges'!$C102-('[1]Compatibility Values'!$B$2+1))&gt;0,"Yes","No")</f>
        <v>Yes</v>
      </c>
      <c r="G103" s="39" t="str">
        <f>IF((25.4-'[1]Outside Edges'!$C102-('[1]Compatibility Values'!$B$3+1))&gt;0,"Yes","No")</f>
        <v>Yes</v>
      </c>
      <c r="H103" s="38" t="s">
        <v>19</v>
      </c>
      <c r="I103" s="40" t="s">
        <v>19</v>
      </c>
    </row>
    <row r="104" spans="1:9" ht="15.75" customHeight="1" x14ac:dyDescent="0.25">
      <c r="A104" s="6" t="str">
        <f>IF('[1]Outside Edges'!$A103&lt;&gt;"",'[1]Outside Edges'!$A103,"")</f>
        <v>D101</v>
      </c>
      <c r="B104" s="47" t="str">
        <f>IF((19.3-'[1]Outside Edges'!$C103-('[1]Compatibility Values'!$B$2+1))&gt;0,"Yes","No")</f>
        <v>Yes</v>
      </c>
      <c r="C104" s="33" t="str">
        <f>IF((19.3-'[1]Outside Edges'!$C103-('[1]Compatibility Values'!$B$3+1))&gt;0,"Yes","No")</f>
        <v>No</v>
      </c>
      <c r="D104" s="32" t="s">
        <v>20</v>
      </c>
      <c r="E104" s="34" t="s">
        <v>19</v>
      </c>
      <c r="F104" s="47" t="str">
        <f>IF((25.4-'[1]Outside Edges'!$C103-('[1]Compatibility Values'!$B$2+1))&gt;0,"Yes","No")</f>
        <v>Yes</v>
      </c>
      <c r="G104" s="33" t="str">
        <f>IF((25.4-'[1]Outside Edges'!$C103-('[1]Compatibility Values'!$B$3+1))&gt;0,"Yes","No")</f>
        <v>Yes</v>
      </c>
      <c r="H104" s="32" t="s">
        <v>20</v>
      </c>
      <c r="I104" s="34" t="s">
        <v>19</v>
      </c>
    </row>
    <row r="105" spans="1:9" ht="15.75" customHeight="1" x14ac:dyDescent="0.25">
      <c r="A105" s="22" t="str">
        <f>IF('[1]Outside Edges'!$A104&lt;&gt;"",'[1]Outside Edges'!$A104,"")</f>
        <v>D102</v>
      </c>
      <c r="B105" s="48" t="str">
        <f>IF((19.3-'[1]Outside Edges'!$C104-('[1]Compatibility Values'!$B$2+1))&gt;0,"Yes","No")</f>
        <v>Yes</v>
      </c>
      <c r="C105" s="39" t="str">
        <f>IF((19.3-'[1]Outside Edges'!$C104-('[1]Compatibility Values'!$B$3+1))&gt;0,"Yes","No")</f>
        <v>Yes</v>
      </c>
      <c r="D105" s="38" t="s">
        <v>20</v>
      </c>
      <c r="E105" s="40" t="s">
        <v>20</v>
      </c>
      <c r="F105" s="48" t="str">
        <f>IF((25.4-'[1]Outside Edges'!$C104-('[1]Compatibility Values'!$B$2+1))&gt;0,"Yes","No")</f>
        <v>Yes</v>
      </c>
      <c r="G105" s="39" t="str">
        <f>IF((25.4-'[1]Outside Edges'!$C104-('[1]Compatibility Values'!$B$3+1))&gt;0,"Yes","No")</f>
        <v>Yes</v>
      </c>
      <c r="H105" s="38" t="s">
        <v>20</v>
      </c>
      <c r="I105" s="40" t="s">
        <v>20</v>
      </c>
    </row>
    <row r="106" spans="1:9" ht="15.75" customHeight="1" x14ac:dyDescent="0.25">
      <c r="A106" s="6" t="str">
        <f>IF('[1]Outside Edges'!$A105&lt;&gt;"",'[1]Outside Edges'!$A105,"")</f>
        <v>D103 AM</v>
      </c>
      <c r="B106" s="47" t="str">
        <f>IF((19.3-'[1]Outside Edges'!$C105-('[1]Compatibility Values'!$B$2+1))&gt;0,"Yes","No")</f>
        <v>Yes</v>
      </c>
      <c r="C106" s="33" t="str">
        <f>IF((19.3-'[1]Outside Edges'!$C105-('[1]Compatibility Values'!$B$3+1))&gt;0,"Yes","No")</f>
        <v>Yes</v>
      </c>
      <c r="D106" s="32" t="s">
        <v>19</v>
      </c>
      <c r="E106" s="34" t="s">
        <v>19</v>
      </c>
      <c r="F106" s="47" t="str">
        <f>IF((25.4-'[1]Outside Edges'!$C105-('[1]Compatibility Values'!$B$2+1))&gt;0,"Yes","No")</f>
        <v>Yes</v>
      </c>
      <c r="G106" s="33" t="str">
        <f>IF((25.4-'[1]Outside Edges'!$C105-('[1]Compatibility Values'!$B$3+1))&gt;0,"Yes","No")</f>
        <v>Yes</v>
      </c>
      <c r="H106" s="32" t="s">
        <v>19</v>
      </c>
      <c r="I106" s="34" t="s">
        <v>19</v>
      </c>
    </row>
    <row r="107" spans="1:9" ht="15.75" customHeight="1" x14ac:dyDescent="0.25">
      <c r="A107" s="22" t="str">
        <f>IF('[1]Outside Edges'!$A106&lt;&gt;"",'[1]Outside Edges'!$A106,"")</f>
        <v>D104</v>
      </c>
      <c r="B107" s="48" t="str">
        <f>IF((19.3-'[1]Outside Edges'!$C106-('[1]Compatibility Values'!$B$2+1))&gt;0,"Yes","No")</f>
        <v>No</v>
      </c>
      <c r="C107" s="39" t="str">
        <f>IF((19.3-'[1]Outside Edges'!$C106-('[1]Compatibility Values'!$B$3+1))&gt;0,"Yes","No")</f>
        <v>No</v>
      </c>
      <c r="D107" s="38" t="s">
        <v>20</v>
      </c>
      <c r="E107" s="40" t="s">
        <v>20</v>
      </c>
      <c r="F107" s="48" t="str">
        <f>IF((25.4-'[1]Outside Edges'!$C106-('[1]Compatibility Values'!$B$2+1))&gt;0,"Yes","No")</f>
        <v>No</v>
      </c>
      <c r="G107" s="39" t="str">
        <f>IF((25.4-'[1]Outside Edges'!$C106-('[1]Compatibility Values'!$B$3+1))&gt;0,"Yes","No")</f>
        <v>No</v>
      </c>
      <c r="H107" s="38" t="s">
        <v>20</v>
      </c>
      <c r="I107" s="40" t="s">
        <v>20</v>
      </c>
    </row>
    <row r="108" spans="1:9" ht="15.75" customHeight="1" x14ac:dyDescent="0.25">
      <c r="A108" s="6" t="str">
        <f>IF('[1]Outside Edges'!$A107&lt;&gt;"",'[1]Outside Edges'!$A107,"")</f>
        <v>D105</v>
      </c>
      <c r="B108" s="47" t="str">
        <f>IF((19.3-'[1]Outside Edges'!$C107-('[1]Compatibility Values'!$B$2+1))&gt;0,"Yes","No")</f>
        <v>No</v>
      </c>
      <c r="C108" s="33" t="str">
        <f>IF((19.3-'[1]Outside Edges'!$C107-('[1]Compatibility Values'!$B$3+1))&gt;0,"Yes","No")</f>
        <v>No</v>
      </c>
      <c r="D108" s="32" t="s">
        <v>20</v>
      </c>
      <c r="E108" s="34" t="s">
        <v>20</v>
      </c>
      <c r="F108" s="47" t="str">
        <f>IF((25.4-'[1]Outside Edges'!$C107-('[1]Compatibility Values'!$B$2+1))&gt;0,"Yes","No")</f>
        <v>No</v>
      </c>
      <c r="G108" s="33" t="str">
        <f>IF((25.4-'[1]Outside Edges'!$C107-('[1]Compatibility Values'!$B$3+1))&gt;0,"Yes","No")</f>
        <v>No</v>
      </c>
      <c r="H108" s="32" t="s">
        <v>20</v>
      </c>
      <c r="I108" s="34" t="s">
        <v>20</v>
      </c>
    </row>
    <row r="109" spans="1:9" ht="15.75" customHeight="1" x14ac:dyDescent="0.25">
      <c r="A109" s="22" t="str">
        <f>IF('[1]Outside Edges'!$A108&lt;&gt;"",'[1]Outside Edges'!$A108,"")</f>
        <v>D106 AM</v>
      </c>
      <c r="B109" s="48" t="str">
        <f>IF((19.3-'[1]Outside Edges'!$C108-('[1]Compatibility Values'!$B$2+1))&gt;0,"Yes","No")</f>
        <v>Yes</v>
      </c>
      <c r="C109" s="39" t="str">
        <f>IF((19.3-'[1]Outside Edges'!$C108-('[1]Compatibility Values'!$B$3+1))&gt;0,"Yes","No")</f>
        <v>Yes</v>
      </c>
      <c r="D109" s="38" t="s">
        <v>20</v>
      </c>
      <c r="E109" s="40" t="s">
        <v>19</v>
      </c>
      <c r="F109" s="48" t="str">
        <f>IF((25.4-'[1]Outside Edges'!$C108-('[1]Compatibility Values'!$B$2+1))&gt;0,"Yes","No")</f>
        <v>Yes</v>
      </c>
      <c r="G109" s="39" t="str">
        <f>IF((25.4-'[1]Outside Edges'!$C108-('[1]Compatibility Values'!$B$3+1))&gt;0,"Yes","No")</f>
        <v>Yes</v>
      </c>
      <c r="H109" s="38" t="s">
        <v>20</v>
      </c>
      <c r="I109" s="40" t="s">
        <v>19</v>
      </c>
    </row>
    <row r="110" spans="1:9" ht="15.75" customHeight="1" x14ac:dyDescent="0.25">
      <c r="A110" s="6" t="str">
        <f>IF('[1]Outside Edges'!$A109&lt;&gt;"",'[1]Outside Edges'!$A109,"")</f>
        <v>D107</v>
      </c>
      <c r="B110" s="47" t="str">
        <f>IF((19.3-'[1]Outside Edges'!$C109-('[1]Compatibility Values'!$B$2+1))&gt;0,"Yes","No")</f>
        <v>No</v>
      </c>
      <c r="C110" s="33" t="str">
        <f>IF((19.3-'[1]Outside Edges'!$C109-('[1]Compatibility Values'!$B$3+1))&gt;0,"Yes","No")</f>
        <v>No</v>
      </c>
      <c r="D110" s="32" t="s">
        <v>20</v>
      </c>
      <c r="E110" s="34" t="s">
        <v>19</v>
      </c>
      <c r="F110" s="47" t="str">
        <f>IF((25.4-'[1]Outside Edges'!$C109-('[1]Compatibility Values'!$B$2+1))&gt;0,"Yes","No")</f>
        <v>Yes</v>
      </c>
      <c r="G110" s="33" t="str">
        <f>IF((25.4-'[1]Outside Edges'!$C109-('[1]Compatibility Values'!$B$3+1))&gt;0,"Yes","No")</f>
        <v>Yes</v>
      </c>
      <c r="H110" s="32" t="s">
        <v>20</v>
      </c>
      <c r="I110" s="34" t="s">
        <v>19</v>
      </c>
    </row>
    <row r="111" spans="1:9" ht="15.75" customHeight="1" x14ac:dyDescent="0.25">
      <c r="A111" s="22" t="str">
        <f>IF('[1]Outside Edges'!$A110&lt;&gt;"",'[1]Outside Edges'!$A110,"")</f>
        <v>D108</v>
      </c>
      <c r="B111" s="48" t="str">
        <f>IF((19.3-'[1]Outside Edges'!$C110-('[1]Compatibility Values'!$B$2+1))&gt;0,"Yes","No")</f>
        <v>No</v>
      </c>
      <c r="C111" s="39" t="str">
        <f>IF((19.3-'[1]Outside Edges'!$C110-('[1]Compatibility Values'!$B$3+1))&gt;0,"Yes","No")</f>
        <v>No</v>
      </c>
      <c r="D111" s="38" t="s">
        <v>20</v>
      </c>
      <c r="E111" s="40" t="s">
        <v>19</v>
      </c>
      <c r="F111" s="48" t="str">
        <f>IF((25.4-'[1]Outside Edges'!$C110-('[1]Compatibility Values'!$B$2+1))&gt;0,"Yes","No")</f>
        <v>No</v>
      </c>
      <c r="G111" s="39" t="str">
        <f>IF((25.4-'[1]Outside Edges'!$C110-('[1]Compatibility Values'!$B$3+1))&gt;0,"Yes","No")</f>
        <v>No</v>
      </c>
      <c r="H111" s="38" t="s">
        <v>20</v>
      </c>
      <c r="I111" s="40" t="s">
        <v>19</v>
      </c>
    </row>
    <row r="112" spans="1:9" ht="15.75" customHeight="1" x14ac:dyDescent="0.25">
      <c r="A112" s="6" t="str">
        <f>IF('[1]Outside Edges'!$A111&lt;&gt;"",'[1]Outside Edges'!$A111,"")</f>
        <v>D109</v>
      </c>
      <c r="B112" s="47" t="str">
        <f>IF((19.3-'[1]Outside Edges'!$C111-('[1]Compatibility Values'!$B$2+1))&gt;0,"Yes","No")</f>
        <v>Yes</v>
      </c>
      <c r="C112" s="33" t="str">
        <f>IF((19.3-'[1]Outside Edges'!$C111-('[1]Compatibility Values'!$B$3+1))&gt;0,"Yes","No")</f>
        <v>Yes</v>
      </c>
      <c r="D112" s="32" t="s">
        <v>20</v>
      </c>
      <c r="E112" s="34" t="s">
        <v>20</v>
      </c>
      <c r="F112" s="47" t="str">
        <f>IF((25.4-'[1]Outside Edges'!$C111-('[1]Compatibility Values'!$B$2+1))&gt;0,"Yes","No")</f>
        <v>Yes</v>
      </c>
      <c r="G112" s="33" t="str">
        <f>IF((25.4-'[1]Outside Edges'!$C111-('[1]Compatibility Values'!$B$3+1))&gt;0,"Yes","No")</f>
        <v>Yes</v>
      </c>
      <c r="H112" s="32" t="s">
        <v>20</v>
      </c>
      <c r="I112" s="34" t="s">
        <v>20</v>
      </c>
    </row>
    <row r="113" spans="1:9" ht="15.75" customHeight="1" x14ac:dyDescent="0.25">
      <c r="A113" s="22" t="str">
        <f>IF('[1]Outside Edges'!$A112&lt;&gt;"",'[1]Outside Edges'!$A112,"")</f>
        <v>D110</v>
      </c>
      <c r="B113" s="48" t="str">
        <f>IF((19.3-'[1]Outside Edges'!$C112-('[1]Compatibility Values'!$B$2+1))&gt;0,"Yes","No")</f>
        <v>Yes</v>
      </c>
      <c r="C113" s="39" t="str">
        <f>IF((19.3-'[1]Outside Edges'!$C112-('[1]Compatibility Values'!$B$3+1))&gt;0,"Yes","No")</f>
        <v>No</v>
      </c>
      <c r="D113" s="38" t="s">
        <v>20</v>
      </c>
      <c r="E113" s="40" t="s">
        <v>20</v>
      </c>
      <c r="F113" s="48" t="str">
        <f>IF((25.4-'[1]Outside Edges'!$C112-('[1]Compatibility Values'!$B$2+1))&gt;0,"Yes","No")</f>
        <v>Yes</v>
      </c>
      <c r="G113" s="39" t="str">
        <f>IF((25.4-'[1]Outside Edges'!$C112-('[1]Compatibility Values'!$B$3+1))&gt;0,"Yes","No")</f>
        <v>Yes</v>
      </c>
      <c r="H113" s="38" t="s">
        <v>20</v>
      </c>
      <c r="I113" s="40" t="s">
        <v>20</v>
      </c>
    </row>
    <row r="114" spans="1:9" ht="15.75" customHeight="1" x14ac:dyDescent="0.25">
      <c r="A114" s="6" t="str">
        <f>IF('[1]Outside Edges'!$A113&lt;&gt;"",'[1]Outside Edges'!$A113,"")</f>
        <v>D111 AM</v>
      </c>
      <c r="B114" s="47" t="str">
        <f>IF((19.3-'[1]Outside Edges'!$C113-('[1]Compatibility Values'!$B$2+1))&gt;0,"Yes","No")</f>
        <v>Yes</v>
      </c>
      <c r="C114" s="33" t="str">
        <f>IF((19.3-'[1]Outside Edges'!$C113-('[1]Compatibility Values'!$B$3+1))&gt;0,"Yes","No")</f>
        <v>Yes</v>
      </c>
      <c r="D114" s="32" t="s">
        <v>19</v>
      </c>
      <c r="E114" s="34" t="s">
        <v>19</v>
      </c>
      <c r="F114" s="47" t="str">
        <f>IF((25.4-'[1]Outside Edges'!$C113-('[1]Compatibility Values'!$B$2+1))&gt;0,"Yes","No")</f>
        <v>Yes</v>
      </c>
      <c r="G114" s="33" t="str">
        <f>IF((25.4-'[1]Outside Edges'!$C113-('[1]Compatibility Values'!$B$3+1))&gt;0,"Yes","No")</f>
        <v>Yes</v>
      </c>
      <c r="H114" s="32" t="s">
        <v>19</v>
      </c>
      <c r="I114" s="34" t="s">
        <v>19</v>
      </c>
    </row>
    <row r="115" spans="1:9" ht="15.75" customHeight="1" x14ac:dyDescent="0.25">
      <c r="A115" s="22" t="str">
        <f>IF('[1]Outside Edges'!$A114&lt;&gt;"",'[1]Outside Edges'!$A114,"")</f>
        <v>D112</v>
      </c>
      <c r="B115" s="48" t="str">
        <f>IF((19.3-'[1]Outside Edges'!$C114-('[1]Compatibility Values'!$B$2+1))&gt;0,"Yes","No")</f>
        <v>Yes</v>
      </c>
      <c r="C115" s="39" t="str">
        <f>IF((19.3-'[1]Outside Edges'!$C114-('[1]Compatibility Values'!$B$3+1))&gt;0,"Yes","No")</f>
        <v>No</v>
      </c>
      <c r="D115" s="38" t="s">
        <v>20</v>
      </c>
      <c r="E115" s="40" t="s">
        <v>19</v>
      </c>
      <c r="F115" s="48" t="str">
        <f>IF((25.4-'[1]Outside Edges'!$C114-('[1]Compatibility Values'!$B$2+1))&gt;0,"Yes","No")</f>
        <v>Yes</v>
      </c>
      <c r="G115" s="39" t="str">
        <f>IF((25.4-'[1]Outside Edges'!$C114-('[1]Compatibility Values'!$B$3+1))&gt;0,"Yes","No")</f>
        <v>Yes</v>
      </c>
      <c r="H115" s="38" t="s">
        <v>20</v>
      </c>
      <c r="I115" s="40" t="s">
        <v>19</v>
      </c>
    </row>
    <row r="116" spans="1:9" ht="15.75" customHeight="1" x14ac:dyDescent="0.25">
      <c r="A116" s="6" t="str">
        <f>IF('[1]Outside Edges'!$A115&lt;&gt;"",'[1]Outside Edges'!$A115,"")</f>
        <v>D113 AM</v>
      </c>
      <c r="B116" s="47" t="str">
        <f>IF((19.3-'[1]Outside Edges'!$C115-('[1]Compatibility Values'!$B$2+1))&gt;0,"Yes","No")</f>
        <v>Yes</v>
      </c>
      <c r="C116" s="33" t="str">
        <f>IF((19.3-'[1]Outside Edges'!$C115-('[1]Compatibility Values'!$B$3+1))&gt;0,"Yes","No")</f>
        <v>Yes</v>
      </c>
      <c r="D116" s="32" t="s">
        <v>19</v>
      </c>
      <c r="E116" s="34" t="s">
        <v>19</v>
      </c>
      <c r="F116" s="47" t="str">
        <f>IF((25.4-'[1]Outside Edges'!$C115-('[1]Compatibility Values'!$B$2+1))&gt;0,"Yes","No")</f>
        <v>Yes</v>
      </c>
      <c r="G116" s="33" t="str">
        <f>IF((25.4-'[1]Outside Edges'!$C115-('[1]Compatibility Values'!$B$3+1))&gt;0,"Yes","No")</f>
        <v>Yes</v>
      </c>
      <c r="H116" s="32" t="s">
        <v>19</v>
      </c>
      <c r="I116" s="34" t="s">
        <v>19</v>
      </c>
    </row>
    <row r="117" spans="1:9" ht="15.75" customHeight="1" x14ac:dyDescent="0.25">
      <c r="A117" s="22" t="str">
        <f>IF('[1]Outside Edges'!$A116&lt;&gt;"",'[1]Outside Edges'!$A116,"")</f>
        <v>D114 AM</v>
      </c>
      <c r="B117" s="48" t="str">
        <f>IF((19.3-'[1]Outside Edges'!$C116-('[1]Compatibility Values'!$B$2+1))&gt;0,"Yes","No")</f>
        <v>Yes</v>
      </c>
      <c r="C117" s="39" t="str">
        <f>IF((19.3-'[1]Outside Edges'!$C116-('[1]Compatibility Values'!$B$3+1))&gt;0,"Yes","No")</f>
        <v>Yes</v>
      </c>
      <c r="D117" s="38" t="s">
        <v>19</v>
      </c>
      <c r="E117" s="40" t="s">
        <v>19</v>
      </c>
      <c r="F117" s="48" t="str">
        <f>IF((25.4-'[1]Outside Edges'!$C116-('[1]Compatibility Values'!$B$2+1))&gt;0,"Yes","No")</f>
        <v>Yes</v>
      </c>
      <c r="G117" s="39" t="str">
        <f>IF((25.4-'[1]Outside Edges'!$C116-('[1]Compatibility Values'!$B$3+1))&gt;0,"Yes","No")</f>
        <v>Yes</v>
      </c>
      <c r="H117" s="38" t="s">
        <v>19</v>
      </c>
      <c r="I117" s="40" t="s">
        <v>19</v>
      </c>
    </row>
    <row r="118" spans="1:9" ht="15.75" customHeight="1" x14ac:dyDescent="0.25">
      <c r="A118" s="6" t="str">
        <f>IF('[1]Outside Edges'!$A117&lt;&gt;"",'[1]Outside Edges'!$A117,"")</f>
        <v>D115</v>
      </c>
      <c r="B118" s="47" t="str">
        <f>IF((19.3-'[1]Outside Edges'!$C117-('[1]Compatibility Values'!$B$2+1))&gt;0,"Yes","No")</f>
        <v>Yes</v>
      </c>
      <c r="C118" s="33" t="str">
        <f>IF((19.3-'[1]Outside Edges'!$C117-('[1]Compatibility Values'!$B$3+1))&gt;0,"Yes","No")</f>
        <v>No</v>
      </c>
      <c r="D118" s="32" t="s">
        <v>20</v>
      </c>
      <c r="E118" s="34" t="s">
        <v>19</v>
      </c>
      <c r="F118" s="47" t="str">
        <f>IF((25.4-'[1]Outside Edges'!$C117-('[1]Compatibility Values'!$B$2+1))&gt;0,"Yes","No")</f>
        <v>Yes</v>
      </c>
      <c r="G118" s="33" t="str">
        <f>IF((25.4-'[1]Outside Edges'!$C117-('[1]Compatibility Values'!$B$3+1))&gt;0,"Yes","No")</f>
        <v>Yes</v>
      </c>
      <c r="H118" s="32" t="s">
        <v>20</v>
      </c>
      <c r="I118" s="34" t="s">
        <v>19</v>
      </c>
    </row>
    <row r="119" spans="1:9" ht="15.75" customHeight="1" x14ac:dyDescent="0.25">
      <c r="A119" s="22" t="str">
        <f>IF('[1]Outside Edges'!$A118&lt;&gt;"",'[1]Outside Edges'!$A118,"")</f>
        <v>D116</v>
      </c>
      <c r="B119" s="48" t="str">
        <f>IF((19.3-'[1]Outside Edges'!$C118-('[1]Compatibility Values'!$B$2+1))&gt;0,"Yes","No")</f>
        <v>Yes</v>
      </c>
      <c r="C119" s="39" t="str">
        <f>IF((19.3-'[1]Outside Edges'!$C118-('[1]Compatibility Values'!$B$3+1))&gt;0,"Yes","No")</f>
        <v>No</v>
      </c>
      <c r="D119" s="38" t="s">
        <v>20</v>
      </c>
      <c r="E119" s="40" t="s">
        <v>20</v>
      </c>
      <c r="F119" s="48" t="str">
        <f>IF((25.4-'[1]Outside Edges'!$C118-('[1]Compatibility Values'!$B$2+1))&gt;0,"Yes","No")</f>
        <v>Yes</v>
      </c>
      <c r="G119" s="39" t="str">
        <f>IF((25.4-'[1]Outside Edges'!$C118-('[1]Compatibility Values'!$B$3+1))&gt;0,"Yes","No")</f>
        <v>Yes</v>
      </c>
      <c r="H119" s="38" t="s">
        <v>20</v>
      </c>
      <c r="I119" s="40" t="s">
        <v>20</v>
      </c>
    </row>
    <row r="120" spans="1:9" ht="15.75" customHeight="1" x14ac:dyDescent="0.25">
      <c r="A120" s="6" t="str">
        <f>IF('[1]Outside Edges'!$A119&lt;&gt;"",'[1]Outside Edges'!$A119,"")</f>
        <v>D117</v>
      </c>
      <c r="B120" s="47" t="str">
        <f>IF((19.3-'[1]Outside Edges'!$C119-('[1]Compatibility Values'!$B$2+1))&gt;0,"Yes","No")</f>
        <v>Yes</v>
      </c>
      <c r="C120" s="33" t="str">
        <f>IF((19.3-'[1]Outside Edges'!$C119-('[1]Compatibility Values'!$B$3+1))&gt;0,"Yes","No")</f>
        <v>Yes</v>
      </c>
      <c r="D120" s="32" t="s">
        <v>19</v>
      </c>
      <c r="E120" s="34" t="s">
        <v>19</v>
      </c>
      <c r="F120" s="47" t="str">
        <f>IF((25.4-'[1]Outside Edges'!$C119-('[1]Compatibility Values'!$B$2+1))&gt;0,"Yes","No")</f>
        <v>Yes</v>
      </c>
      <c r="G120" s="33" t="str">
        <f>IF((25.4-'[1]Outside Edges'!$C119-('[1]Compatibility Values'!$B$3+1))&gt;0,"Yes","No")</f>
        <v>Yes</v>
      </c>
      <c r="H120" s="32" t="s">
        <v>19</v>
      </c>
      <c r="I120" s="34" t="s">
        <v>19</v>
      </c>
    </row>
    <row r="121" spans="1:9" ht="15.75" customHeight="1" x14ac:dyDescent="0.25">
      <c r="A121" s="22" t="str">
        <f>IF('[1]Outside Edges'!$A120&lt;&gt;"",'[1]Outside Edges'!$A120,"")</f>
        <v>D118</v>
      </c>
      <c r="B121" s="48" t="str">
        <f>IF((19.3-'[1]Outside Edges'!$C120-('[1]Compatibility Values'!$B$2+1))&gt;0,"Yes","No")</f>
        <v>Yes</v>
      </c>
      <c r="C121" s="39" t="str">
        <f>IF((19.3-'[1]Outside Edges'!$C120-('[1]Compatibility Values'!$B$3+1))&gt;0,"Yes","No")</f>
        <v>No</v>
      </c>
      <c r="D121" s="38" t="s">
        <v>20</v>
      </c>
      <c r="E121" s="40" t="s">
        <v>19</v>
      </c>
      <c r="F121" s="48" t="str">
        <f>IF((25.4-'[1]Outside Edges'!$C120-('[1]Compatibility Values'!$B$2+1))&gt;0,"Yes","No")</f>
        <v>Yes</v>
      </c>
      <c r="G121" s="39" t="str">
        <f>IF((25.4-'[1]Outside Edges'!$C120-('[1]Compatibility Values'!$B$3+1))&gt;0,"Yes","No")</f>
        <v>Yes</v>
      </c>
      <c r="H121" s="38" t="s">
        <v>20</v>
      </c>
      <c r="I121" s="40" t="s">
        <v>19</v>
      </c>
    </row>
    <row r="122" spans="1:9" ht="15.75" customHeight="1" x14ac:dyDescent="0.25">
      <c r="A122" s="6" t="str">
        <f>IF('[1]Outside Edges'!$A121&lt;&gt;"",'[1]Outside Edges'!$A121,"")</f>
        <v>D119</v>
      </c>
      <c r="B122" s="47" t="str">
        <f>IF((19.3-'[1]Outside Edges'!$C121-('[1]Compatibility Values'!$B$2+1))&gt;0,"Yes","No")</f>
        <v>No</v>
      </c>
      <c r="C122" s="33" t="str">
        <f>IF((19.3-'[1]Outside Edges'!$C121-('[1]Compatibility Values'!$B$3+1))&gt;0,"Yes","No")</f>
        <v>No</v>
      </c>
      <c r="D122" s="32" t="s">
        <v>20</v>
      </c>
      <c r="E122" s="34" t="s">
        <v>19</v>
      </c>
      <c r="F122" s="47" t="str">
        <f>IF((25.4-'[1]Outside Edges'!$C121-('[1]Compatibility Values'!$B$2+1))&gt;0,"Yes","No")</f>
        <v>Yes</v>
      </c>
      <c r="G122" s="33" t="str">
        <f>IF((25.4-'[1]Outside Edges'!$C121-('[1]Compatibility Values'!$B$3+1))&gt;0,"Yes","No")</f>
        <v>No</v>
      </c>
      <c r="H122" s="32" t="s">
        <v>20</v>
      </c>
      <c r="I122" s="34" t="s">
        <v>19</v>
      </c>
    </row>
    <row r="123" spans="1:9" ht="15.75" customHeight="1" x14ac:dyDescent="0.25">
      <c r="A123" s="22" t="str">
        <f>IF('[1]Outside Edges'!$A122&lt;&gt;"",'[1]Outside Edges'!$A122,"")</f>
        <v>D120</v>
      </c>
      <c r="B123" s="48" t="str">
        <f>IF((19.3-'[1]Outside Edges'!$C122-('[1]Compatibility Values'!$B$2+1))&gt;0,"Yes","No")</f>
        <v>Yes</v>
      </c>
      <c r="C123" s="39" t="str">
        <f>IF((19.3-'[1]Outside Edges'!$C122-('[1]Compatibility Values'!$B$3+1))&gt;0,"Yes","No")</f>
        <v>Yes</v>
      </c>
      <c r="D123" s="38" t="s">
        <v>20</v>
      </c>
      <c r="E123" s="40" t="s">
        <v>20</v>
      </c>
      <c r="F123" s="48" t="str">
        <f>IF((25.4-'[1]Outside Edges'!$C122-('[1]Compatibility Values'!$B$2+1))&gt;0,"Yes","No")</f>
        <v>Yes</v>
      </c>
      <c r="G123" s="39" t="str">
        <f>IF((25.4-'[1]Outside Edges'!$C122-('[1]Compatibility Values'!$B$3+1))&gt;0,"Yes","No")</f>
        <v>Yes</v>
      </c>
      <c r="H123" s="38" t="s">
        <v>20</v>
      </c>
      <c r="I123" s="40" t="s">
        <v>20</v>
      </c>
    </row>
    <row r="124" spans="1:9" ht="15.75" customHeight="1" x14ac:dyDescent="0.25">
      <c r="A124" s="6" t="str">
        <f>IF('[1]Outside Edges'!$A123&lt;&gt;"",'[1]Outside Edges'!$A123,"")</f>
        <v>D121 AM</v>
      </c>
      <c r="B124" s="47" t="str">
        <f>IF((19.3-'[1]Outside Edges'!$C123-('[1]Compatibility Values'!$B$2+1))&gt;0,"Yes","No")</f>
        <v>Yes</v>
      </c>
      <c r="C124" s="33" t="str">
        <f>IF((19.3-'[1]Outside Edges'!$C123-('[1]Compatibility Values'!$B$3+1))&gt;0,"Yes","No")</f>
        <v>Yes</v>
      </c>
      <c r="D124" s="32" t="s">
        <v>19</v>
      </c>
      <c r="E124" s="34" t="s">
        <v>19</v>
      </c>
      <c r="F124" s="47" t="str">
        <f>IF((25.4-'[1]Outside Edges'!$C123-('[1]Compatibility Values'!$B$2+1))&gt;0,"Yes","No")</f>
        <v>Yes</v>
      </c>
      <c r="G124" s="33" t="str">
        <f>IF((25.4-'[1]Outside Edges'!$C123-('[1]Compatibility Values'!$B$3+1))&gt;0,"Yes","No")</f>
        <v>Yes</v>
      </c>
      <c r="H124" s="32" t="s">
        <v>19</v>
      </c>
      <c r="I124" s="34" t="s">
        <v>19</v>
      </c>
    </row>
    <row r="125" spans="1:9" ht="15.75" customHeight="1" x14ac:dyDescent="0.25">
      <c r="A125" s="22" t="str">
        <f>IF('[1]Outside Edges'!$A124&lt;&gt;"",'[1]Outside Edges'!$A124,"")</f>
        <v>D122 AM</v>
      </c>
      <c r="B125" s="48" t="str">
        <f>IF((19.3-'[1]Outside Edges'!$C124-('[1]Compatibility Values'!$B$2+1))&gt;0,"Yes","No")</f>
        <v>Yes</v>
      </c>
      <c r="C125" s="39" t="str">
        <f>IF((19.3-'[1]Outside Edges'!$C124-('[1]Compatibility Values'!$B$3+1))&gt;0,"Yes","No")</f>
        <v>Yes</v>
      </c>
      <c r="D125" s="38" t="s">
        <v>19</v>
      </c>
      <c r="E125" s="40" t="s">
        <v>19</v>
      </c>
      <c r="F125" s="48" t="str">
        <f>IF((25.4-'[1]Outside Edges'!$C124-('[1]Compatibility Values'!$B$2+1))&gt;0,"Yes","No")</f>
        <v>Yes</v>
      </c>
      <c r="G125" s="39" t="str">
        <f>IF((25.4-'[1]Outside Edges'!$C124-('[1]Compatibility Values'!$B$3+1))&gt;0,"Yes","No")</f>
        <v>Yes</v>
      </c>
      <c r="H125" s="38" t="s">
        <v>19</v>
      </c>
      <c r="I125" s="40" t="s">
        <v>19</v>
      </c>
    </row>
    <row r="126" spans="1:9" ht="15.75" customHeight="1" x14ac:dyDescent="0.25">
      <c r="A126" s="6" t="str">
        <f>IF('[1]Outside Edges'!$A125&lt;&gt;"",'[1]Outside Edges'!$A125,"")</f>
        <v>D123</v>
      </c>
      <c r="B126" s="47" t="str">
        <f>IF((19.3-'[1]Outside Edges'!$C125-('[1]Compatibility Values'!$B$2+1))&gt;0,"Yes","No")</f>
        <v>No</v>
      </c>
      <c r="C126" s="33" t="str">
        <f>IF((19.3-'[1]Outside Edges'!$C125-('[1]Compatibility Values'!$B$3+1))&gt;0,"Yes","No")</f>
        <v>No</v>
      </c>
      <c r="D126" s="32" t="s">
        <v>20</v>
      </c>
      <c r="E126" s="34" t="s">
        <v>19</v>
      </c>
      <c r="F126" s="47" t="str">
        <f>IF((25.4-'[1]Outside Edges'!$C125-('[1]Compatibility Values'!$B$2+1))&gt;0,"Yes","No")</f>
        <v>No</v>
      </c>
      <c r="G126" s="33" t="str">
        <f>IF((25.4-'[1]Outside Edges'!$C125-('[1]Compatibility Values'!$B$3+1))&gt;0,"Yes","No")</f>
        <v>No</v>
      </c>
      <c r="H126" s="32" t="s">
        <v>20</v>
      </c>
      <c r="I126" s="34" t="s">
        <v>19</v>
      </c>
    </row>
    <row r="127" spans="1:9" ht="15.75" customHeight="1" x14ac:dyDescent="0.25">
      <c r="A127" s="22" t="str">
        <f>IF('[1]Outside Edges'!$A126&lt;&gt;"",'[1]Outside Edges'!$A126,"")</f>
        <v>D124 AM</v>
      </c>
      <c r="B127" s="48" t="str">
        <f>IF((19.3-'[1]Outside Edges'!$C126-('[1]Compatibility Values'!$B$2+1))&gt;0,"Yes","No")</f>
        <v>Yes</v>
      </c>
      <c r="C127" s="39" t="str">
        <f>IF((19.3-'[1]Outside Edges'!$C126-('[1]Compatibility Values'!$B$3+1))&gt;0,"Yes","No")</f>
        <v>Yes</v>
      </c>
      <c r="D127" s="38" t="s">
        <v>19</v>
      </c>
      <c r="E127" s="40" t="s">
        <v>19</v>
      </c>
      <c r="F127" s="48" t="str">
        <f>IF((25.4-'[1]Outside Edges'!$C126-('[1]Compatibility Values'!$B$2+1))&gt;0,"Yes","No")</f>
        <v>Yes</v>
      </c>
      <c r="G127" s="39" t="str">
        <f>IF((25.4-'[1]Outside Edges'!$C126-('[1]Compatibility Values'!$B$3+1))&gt;0,"Yes","No")</f>
        <v>Yes</v>
      </c>
      <c r="H127" s="38" t="s">
        <v>19</v>
      </c>
      <c r="I127" s="40" t="s">
        <v>19</v>
      </c>
    </row>
    <row r="128" spans="1:9" ht="15.75" customHeight="1" x14ac:dyDescent="0.25">
      <c r="A128" s="6" t="str">
        <f>IF('[1]Outside Edges'!$A127&lt;&gt;"",'[1]Outside Edges'!$A127,"")</f>
        <v>D125</v>
      </c>
      <c r="B128" s="47" t="str">
        <f>IF((19.3-'[1]Outside Edges'!$C127-('[1]Compatibility Values'!$B$2+1))&gt;0,"Yes","No")</f>
        <v>Yes</v>
      </c>
      <c r="C128" s="33" t="str">
        <f>IF((19.3-'[1]Outside Edges'!$C127-('[1]Compatibility Values'!$B$3+1))&gt;0,"Yes","No")</f>
        <v>Yes</v>
      </c>
      <c r="D128" s="32" t="s">
        <v>19</v>
      </c>
      <c r="E128" s="34" t="s">
        <v>19</v>
      </c>
      <c r="F128" s="47" t="str">
        <f>IF((25.4-'[1]Outside Edges'!$C127-('[1]Compatibility Values'!$B$2+1))&gt;0,"Yes","No")</f>
        <v>Yes</v>
      </c>
      <c r="G128" s="33" t="str">
        <f>IF((25.4-'[1]Outside Edges'!$C127-('[1]Compatibility Values'!$B$3+1))&gt;0,"Yes","No")</f>
        <v>Yes</v>
      </c>
      <c r="H128" s="32" t="s">
        <v>19</v>
      </c>
      <c r="I128" s="34" t="s">
        <v>19</v>
      </c>
    </row>
    <row r="129" spans="1:9" ht="15.75" customHeight="1" x14ac:dyDescent="0.25">
      <c r="A129" s="22" t="str">
        <f>IF('[1]Outside Edges'!$A128&lt;&gt;"",'[1]Outside Edges'!$A128,"")</f>
        <v>D126</v>
      </c>
      <c r="B129" s="48" t="str">
        <f>IF((19.3-'[1]Outside Edges'!$C128-('[1]Compatibility Values'!$B$2+1))&gt;0,"Yes","No")</f>
        <v>Yes</v>
      </c>
      <c r="C129" s="39" t="str">
        <f>IF((19.3-'[1]Outside Edges'!$C128-('[1]Compatibility Values'!$B$3+1))&gt;0,"Yes","No")</f>
        <v>Yes</v>
      </c>
      <c r="D129" s="38" t="s">
        <v>20</v>
      </c>
      <c r="E129" s="40" t="s">
        <v>19</v>
      </c>
      <c r="F129" s="48" t="str">
        <f>IF((25.4-'[1]Outside Edges'!$C128-('[1]Compatibility Values'!$B$2+1))&gt;0,"Yes","No")</f>
        <v>Yes</v>
      </c>
      <c r="G129" s="39" t="str">
        <f>IF((25.4-'[1]Outside Edges'!$C128-('[1]Compatibility Values'!$B$3+1))&gt;0,"Yes","No")</f>
        <v>Yes</v>
      </c>
      <c r="H129" s="38" t="s">
        <v>20</v>
      </c>
      <c r="I129" s="40" t="s">
        <v>19</v>
      </c>
    </row>
    <row r="130" spans="1:9" ht="15.75" customHeight="1" x14ac:dyDescent="0.25">
      <c r="A130" s="6" t="str">
        <f>IF('[1]Outside Edges'!$A129&lt;&gt;"",'[1]Outside Edges'!$A129,"")</f>
        <v>D127</v>
      </c>
      <c r="B130" s="47" t="str">
        <f>IF((19.3-'[1]Outside Edges'!$C129-('[1]Compatibility Values'!$B$2+1))&gt;0,"Yes","No")</f>
        <v>Yes</v>
      </c>
      <c r="C130" s="33" t="str">
        <f>IF((19.3-'[1]Outside Edges'!$C129-('[1]Compatibility Values'!$B$3+1))&gt;0,"Yes","No")</f>
        <v>Yes</v>
      </c>
      <c r="D130" s="32" t="s">
        <v>20</v>
      </c>
      <c r="E130" s="34" t="s">
        <v>20</v>
      </c>
      <c r="F130" s="47" t="str">
        <f>IF((25.4-'[1]Outside Edges'!$C129-('[1]Compatibility Values'!$B$2+1))&gt;0,"Yes","No")</f>
        <v>Yes</v>
      </c>
      <c r="G130" s="33" t="str">
        <f>IF((25.4-'[1]Outside Edges'!$C129-('[1]Compatibility Values'!$B$3+1))&gt;0,"Yes","No")</f>
        <v>Yes</v>
      </c>
      <c r="H130" s="32" t="s">
        <v>20</v>
      </c>
      <c r="I130" s="34" t="s">
        <v>20</v>
      </c>
    </row>
    <row r="131" spans="1:9" ht="15.75" customHeight="1" x14ac:dyDescent="0.25">
      <c r="A131" s="22" t="str">
        <f>IF('[1]Outside Edges'!$A130&lt;&gt;"",'[1]Outside Edges'!$A130,"")</f>
        <v>D128</v>
      </c>
      <c r="B131" s="48" t="str">
        <f>IF((19.3-'[1]Outside Edges'!$C130-('[1]Compatibility Values'!$B$2+1))&gt;0,"Yes","No")</f>
        <v>Yes</v>
      </c>
      <c r="C131" s="39" t="str">
        <f>IF((19.3-'[1]Outside Edges'!$C130-('[1]Compatibility Values'!$B$3+1))&gt;0,"Yes","No")</f>
        <v>Yes</v>
      </c>
      <c r="D131" s="38" t="s">
        <v>20</v>
      </c>
      <c r="E131" s="40" t="s">
        <v>20</v>
      </c>
      <c r="F131" s="48" t="str">
        <f>IF((25.4-'[1]Outside Edges'!$C130-('[1]Compatibility Values'!$B$2+1))&gt;0,"Yes","No")</f>
        <v>Yes</v>
      </c>
      <c r="G131" s="39" t="str">
        <f>IF((25.4-'[1]Outside Edges'!$C130-('[1]Compatibility Values'!$B$3+1))&gt;0,"Yes","No")</f>
        <v>Yes</v>
      </c>
      <c r="H131" s="38" t="s">
        <v>20</v>
      </c>
      <c r="I131" s="40" t="s">
        <v>20</v>
      </c>
    </row>
    <row r="132" spans="1:9" ht="15.75" customHeight="1" x14ac:dyDescent="0.25">
      <c r="A132" s="6" t="str">
        <f>IF('[1]Outside Edges'!$A131&lt;&gt;"",'[1]Outside Edges'!$A131,"")</f>
        <v>D129</v>
      </c>
      <c r="B132" s="47" t="str">
        <f>IF((19.3-'[1]Outside Edges'!$C131-('[1]Compatibility Values'!$B$2+1))&gt;0,"Yes","No")</f>
        <v>No</v>
      </c>
      <c r="C132" s="33" t="str">
        <f>IF((19.3-'[1]Outside Edges'!$C131-('[1]Compatibility Values'!$B$3+1))&gt;0,"Yes","No")</f>
        <v>No</v>
      </c>
      <c r="D132" s="32" t="s">
        <v>20</v>
      </c>
      <c r="E132" s="34" t="s">
        <v>19</v>
      </c>
      <c r="F132" s="47" t="str">
        <f>IF((25.4-'[1]Outside Edges'!$C131-('[1]Compatibility Values'!$B$2+1))&gt;0,"Yes","No")</f>
        <v>Yes</v>
      </c>
      <c r="G132" s="33" t="str">
        <f>IF((25.4-'[1]Outside Edges'!$C131-('[1]Compatibility Values'!$B$3+1))&gt;0,"Yes","No")</f>
        <v>Yes</v>
      </c>
      <c r="H132" s="32" t="s">
        <v>20</v>
      </c>
      <c r="I132" s="34" t="s">
        <v>19</v>
      </c>
    </row>
    <row r="133" spans="1:9" ht="15.75" customHeight="1" x14ac:dyDescent="0.25">
      <c r="A133" s="22" t="str">
        <f>IF('[1]Outside Edges'!$A132&lt;&gt;"",'[1]Outside Edges'!$A132,"")</f>
        <v>D130</v>
      </c>
      <c r="B133" s="48" t="str">
        <f>IF((19.3-'[1]Outside Edges'!$C132-('[1]Compatibility Values'!$B$2+1))&gt;0,"Yes","No")</f>
        <v>Yes</v>
      </c>
      <c r="C133" s="39" t="str">
        <f>IF((19.3-'[1]Outside Edges'!$C132-('[1]Compatibility Values'!$B$3+1))&gt;0,"Yes","No")</f>
        <v>Yes</v>
      </c>
      <c r="D133" s="38" t="s">
        <v>20</v>
      </c>
      <c r="E133" s="40" t="s">
        <v>20</v>
      </c>
      <c r="F133" s="48" t="str">
        <f>IF((25.4-'[1]Outside Edges'!$C132-('[1]Compatibility Values'!$B$2+1))&gt;0,"Yes","No")</f>
        <v>Yes</v>
      </c>
      <c r="G133" s="39" t="str">
        <f>IF((25.4-'[1]Outside Edges'!$C132-('[1]Compatibility Values'!$B$3+1))&gt;0,"Yes","No")</f>
        <v>Yes</v>
      </c>
      <c r="H133" s="38" t="s">
        <v>20</v>
      </c>
      <c r="I133" s="40" t="s">
        <v>20</v>
      </c>
    </row>
    <row r="134" spans="1:9" ht="15.75" customHeight="1" x14ac:dyDescent="0.25">
      <c r="A134" s="6" t="str">
        <f>IF('[1]Outside Edges'!$A133&lt;&gt;"",'[1]Outside Edges'!$A133,"")</f>
        <v>D131</v>
      </c>
      <c r="B134" s="47" t="str">
        <f>IF((19.3-'[1]Outside Edges'!$C133-('[1]Compatibility Values'!$B$2+1))&gt;0,"Yes","No")</f>
        <v>Yes</v>
      </c>
      <c r="C134" s="33" t="str">
        <f>IF((19.3-'[1]Outside Edges'!$C133-('[1]Compatibility Values'!$B$3+1))&gt;0,"Yes","No")</f>
        <v>No</v>
      </c>
      <c r="D134" s="32" t="s">
        <v>20</v>
      </c>
      <c r="E134" s="34" t="s">
        <v>20</v>
      </c>
      <c r="F134" s="47" t="str">
        <f>IF((25.4-'[1]Outside Edges'!$C133-('[1]Compatibility Values'!$B$2+1))&gt;0,"Yes","No")</f>
        <v>Yes</v>
      </c>
      <c r="G134" s="33" t="str">
        <f>IF((25.4-'[1]Outside Edges'!$C133-('[1]Compatibility Values'!$B$3+1))&gt;0,"Yes","No")</f>
        <v>Yes</v>
      </c>
      <c r="H134" s="32" t="s">
        <v>20</v>
      </c>
      <c r="I134" s="34" t="s">
        <v>20</v>
      </c>
    </row>
    <row r="135" spans="1:9" ht="15.75" customHeight="1" x14ac:dyDescent="0.25">
      <c r="A135" s="22" t="str">
        <f>IF('[1]Outside Edges'!$A134&lt;&gt;"",'[1]Outside Edges'!$A134,"")</f>
        <v>D132 AM</v>
      </c>
      <c r="B135" s="48" t="str">
        <f>IF((19.3-'[1]Outside Edges'!$C134-('[1]Compatibility Values'!$B$2+1))&gt;0,"Yes","No")</f>
        <v>Yes</v>
      </c>
      <c r="C135" s="39" t="str">
        <f>IF((19.3-'[1]Outside Edges'!$C134-('[1]Compatibility Values'!$B$3+1))&gt;0,"Yes","No")</f>
        <v>Yes</v>
      </c>
      <c r="D135" s="38" t="s">
        <v>20</v>
      </c>
      <c r="E135" s="40" t="s">
        <v>19</v>
      </c>
      <c r="F135" s="48" t="str">
        <f>IF((25.4-'[1]Outside Edges'!$C134-('[1]Compatibility Values'!$B$2+1))&gt;0,"Yes","No")</f>
        <v>Yes</v>
      </c>
      <c r="G135" s="39" t="str">
        <f>IF((25.4-'[1]Outside Edges'!$C134-('[1]Compatibility Values'!$B$3+1))&gt;0,"Yes","No")</f>
        <v>Yes</v>
      </c>
      <c r="H135" s="38" t="s">
        <v>20</v>
      </c>
      <c r="I135" s="40" t="s">
        <v>19</v>
      </c>
    </row>
    <row r="136" spans="1:9" ht="15.75" customHeight="1" x14ac:dyDescent="0.25">
      <c r="A136" s="6" t="str">
        <f>IF('[1]Outside Edges'!$A135&lt;&gt;"",'[1]Outside Edges'!$A135,"")</f>
        <v>D133 AM</v>
      </c>
      <c r="B136" s="47" t="str">
        <f>IF((19.3-'[1]Outside Edges'!$C135-('[1]Compatibility Values'!$B$2+1))&gt;0,"Yes","No")</f>
        <v>Yes</v>
      </c>
      <c r="C136" s="33" t="str">
        <f>IF((19.3-'[1]Outside Edges'!$C135-('[1]Compatibility Values'!$B$3+1))&gt;0,"Yes","No")</f>
        <v>Yes</v>
      </c>
      <c r="D136" s="32" t="s">
        <v>20</v>
      </c>
      <c r="E136" s="34" t="s">
        <v>19</v>
      </c>
      <c r="F136" s="47" t="str">
        <f>IF((25.4-'[1]Outside Edges'!$C135-('[1]Compatibility Values'!$B$2+1))&gt;0,"Yes","No")</f>
        <v>Yes</v>
      </c>
      <c r="G136" s="33" t="str">
        <f>IF((25.4-'[1]Outside Edges'!$C135-('[1]Compatibility Values'!$B$3+1))&gt;0,"Yes","No")</f>
        <v>Yes</v>
      </c>
      <c r="H136" s="32" t="s">
        <v>20</v>
      </c>
      <c r="I136" s="34" t="s">
        <v>19</v>
      </c>
    </row>
    <row r="137" spans="1:9" ht="15.75" customHeight="1" x14ac:dyDescent="0.25">
      <c r="A137" s="22" t="str">
        <f>IF('[1]Outside Edges'!$A136&lt;&gt;"",'[1]Outside Edges'!$A136,"")</f>
        <v>D134</v>
      </c>
      <c r="B137" s="48" t="str">
        <f>IF((19.3-'[1]Outside Edges'!$C136-('[1]Compatibility Values'!$B$2+1))&gt;0,"Yes","No")</f>
        <v>Yes</v>
      </c>
      <c r="C137" s="39" t="str">
        <f>IF((19.3-'[1]Outside Edges'!$C136-('[1]Compatibility Values'!$B$3+1))&gt;0,"Yes","No")</f>
        <v>No</v>
      </c>
      <c r="D137" s="38" t="s">
        <v>19</v>
      </c>
      <c r="E137" s="40" t="s">
        <v>19</v>
      </c>
      <c r="F137" s="48" t="str">
        <f>IF((25.4-'[1]Outside Edges'!$C136-('[1]Compatibility Values'!$B$2+1))&gt;0,"Yes","No")</f>
        <v>Yes</v>
      </c>
      <c r="G137" s="39" t="str">
        <f>IF((25.4-'[1]Outside Edges'!$C136-('[1]Compatibility Values'!$B$3+1))&gt;0,"Yes","No")</f>
        <v>Yes</v>
      </c>
      <c r="H137" s="38" t="s">
        <v>19</v>
      </c>
      <c r="I137" s="40" t="s">
        <v>19</v>
      </c>
    </row>
    <row r="138" spans="1:9" ht="15.75" customHeight="1" x14ac:dyDescent="0.25">
      <c r="A138" s="6" t="str">
        <f>IF('[1]Outside Edges'!$A137&lt;&gt;"",'[1]Outside Edges'!$A137,"")</f>
        <v>D135</v>
      </c>
      <c r="B138" s="47" t="str">
        <f>IF((19.3-'[1]Outside Edges'!$C137-('[1]Compatibility Values'!$B$2+1))&gt;0,"Yes","No")</f>
        <v>Yes</v>
      </c>
      <c r="C138" s="33" t="str">
        <f>IF((19.3-'[1]Outside Edges'!$C137-('[1]Compatibility Values'!$B$3+1))&gt;0,"Yes","No")</f>
        <v>No</v>
      </c>
      <c r="D138" s="32" t="s">
        <v>19</v>
      </c>
      <c r="E138" s="34" t="s">
        <v>19</v>
      </c>
      <c r="F138" s="47" t="str">
        <f>IF((25.4-'[1]Outside Edges'!$C137-('[1]Compatibility Values'!$B$2+1))&gt;0,"Yes","No")</f>
        <v>Yes</v>
      </c>
      <c r="G138" s="33" t="str">
        <f>IF((25.4-'[1]Outside Edges'!$C137-('[1]Compatibility Values'!$B$3+1))&gt;0,"Yes","No")</f>
        <v>Yes</v>
      </c>
      <c r="H138" s="32" t="s">
        <v>19</v>
      </c>
      <c r="I138" s="34" t="s">
        <v>19</v>
      </c>
    </row>
    <row r="139" spans="1:9" ht="15.75" customHeight="1" x14ac:dyDescent="0.25">
      <c r="A139" s="22" t="str">
        <f>IF('[1]Outside Edges'!$A138&lt;&gt;"",'[1]Outside Edges'!$A138,"")</f>
        <v>D136 AM</v>
      </c>
      <c r="B139" s="48" t="str">
        <f>IF((19.3-'[1]Outside Edges'!$C138-('[1]Compatibility Values'!$B$2+1))&gt;0,"Yes","No")</f>
        <v>Yes</v>
      </c>
      <c r="C139" s="39" t="str">
        <f>IF((19.3-'[1]Outside Edges'!$C138-('[1]Compatibility Values'!$B$3+1))&gt;0,"Yes","No")</f>
        <v>Yes</v>
      </c>
      <c r="D139" s="38" t="s">
        <v>19</v>
      </c>
      <c r="E139" s="40" t="s">
        <v>19</v>
      </c>
      <c r="F139" s="48" t="str">
        <f>IF((25.4-'[1]Outside Edges'!$C138-('[1]Compatibility Values'!$B$2+1))&gt;0,"Yes","No")</f>
        <v>Yes</v>
      </c>
      <c r="G139" s="39" t="str">
        <f>IF((25.4-'[1]Outside Edges'!$C138-('[1]Compatibility Values'!$B$3+1))&gt;0,"Yes","No")</f>
        <v>Yes</v>
      </c>
      <c r="H139" s="38" t="s">
        <v>19</v>
      </c>
      <c r="I139" s="40" t="s">
        <v>19</v>
      </c>
    </row>
    <row r="140" spans="1:9" ht="15.75" customHeight="1" x14ac:dyDescent="0.25">
      <c r="A140" s="6" t="str">
        <f>IF('[1]Outside Edges'!$A139&lt;&gt;"",'[1]Outside Edges'!$A139,"")</f>
        <v>D137</v>
      </c>
      <c r="B140" s="47" t="str">
        <f>IF((19.3-'[1]Outside Edges'!$C139-('[1]Compatibility Values'!$B$2+1))&gt;0,"Yes","No")</f>
        <v>Yes</v>
      </c>
      <c r="C140" s="33" t="str">
        <f>IF((19.3-'[1]Outside Edges'!$C139-('[1]Compatibility Values'!$B$3+1))&gt;0,"Yes","No")</f>
        <v>No</v>
      </c>
      <c r="D140" s="32" t="s">
        <v>20</v>
      </c>
      <c r="E140" s="34" t="s">
        <v>20</v>
      </c>
      <c r="F140" s="47" t="str">
        <f>IF((25.4-'[1]Outside Edges'!$C139-('[1]Compatibility Values'!$B$2+1))&gt;0,"Yes","No")</f>
        <v>Yes</v>
      </c>
      <c r="G140" s="33" t="str">
        <f>IF((25.4-'[1]Outside Edges'!$C139-('[1]Compatibility Values'!$B$3+1))&gt;0,"Yes","No")</f>
        <v>Yes</v>
      </c>
      <c r="H140" s="32" t="s">
        <v>20</v>
      </c>
      <c r="I140" s="34" t="s">
        <v>20</v>
      </c>
    </row>
    <row r="141" spans="1:9" ht="15.75" customHeight="1" x14ac:dyDescent="0.25">
      <c r="A141" s="22" t="str">
        <f>IF('[1]Outside Edges'!$A140&lt;&gt;"",'[1]Outside Edges'!$A140,"")</f>
        <v>D138</v>
      </c>
      <c r="B141" s="48" t="str">
        <f>IF((19.3-'[1]Outside Edges'!$C140-('[1]Compatibility Values'!$B$2+1))&gt;0,"Yes","No")</f>
        <v>Yes</v>
      </c>
      <c r="C141" s="39" t="str">
        <f>IF((19.3-'[1]Outside Edges'!$C140-('[1]Compatibility Values'!$B$3+1))&gt;0,"Yes","No")</f>
        <v>Yes</v>
      </c>
      <c r="D141" s="38" t="s">
        <v>19</v>
      </c>
      <c r="E141" s="40" t="s">
        <v>19</v>
      </c>
      <c r="F141" s="48" t="str">
        <f>IF((25.4-'[1]Outside Edges'!$C140-('[1]Compatibility Values'!$B$2+1))&gt;0,"Yes","No")</f>
        <v>Yes</v>
      </c>
      <c r="G141" s="39" t="str">
        <f>IF((25.4-'[1]Outside Edges'!$C140-('[1]Compatibility Values'!$B$3+1))&gt;0,"Yes","No")</f>
        <v>Yes</v>
      </c>
      <c r="H141" s="38" t="s">
        <v>19</v>
      </c>
      <c r="I141" s="40" t="s">
        <v>19</v>
      </c>
    </row>
    <row r="142" spans="1:9" ht="15.75" customHeight="1" x14ac:dyDescent="0.25">
      <c r="A142" s="6" t="str">
        <f>IF('[1]Outside Edges'!$A141&lt;&gt;"",'[1]Outside Edges'!$A141,"")</f>
        <v>D139</v>
      </c>
      <c r="B142" s="47" t="str">
        <f>IF((19.3-'[1]Outside Edges'!$C141-('[1]Compatibility Values'!$B$2+1))&gt;0,"Yes","No")</f>
        <v>Yes</v>
      </c>
      <c r="C142" s="33" t="str">
        <f>IF((19.3-'[1]Outside Edges'!$C141-('[1]Compatibility Values'!$B$3+1))&gt;0,"Yes","No")</f>
        <v>Yes</v>
      </c>
      <c r="D142" s="32" t="s">
        <v>19</v>
      </c>
      <c r="E142" s="34" t="s">
        <v>19</v>
      </c>
      <c r="F142" s="47" t="str">
        <f>IF((25.4-'[1]Outside Edges'!$C141-('[1]Compatibility Values'!$B$2+1))&gt;0,"Yes","No")</f>
        <v>Yes</v>
      </c>
      <c r="G142" s="33" t="str">
        <f>IF((25.4-'[1]Outside Edges'!$C141-('[1]Compatibility Values'!$B$3+1))&gt;0,"Yes","No")</f>
        <v>Yes</v>
      </c>
      <c r="H142" s="32" t="s">
        <v>19</v>
      </c>
      <c r="I142" s="34" t="s">
        <v>19</v>
      </c>
    </row>
    <row r="143" spans="1:9" ht="15.75" customHeight="1" x14ac:dyDescent="0.25">
      <c r="A143" s="22" t="str">
        <f>IF('[1]Outside Edges'!$A142&lt;&gt;"",'[1]Outside Edges'!$A142,"")</f>
        <v>D140</v>
      </c>
      <c r="B143" s="48" t="str">
        <f>IF((19.3-'[1]Outside Edges'!$C142-('[1]Compatibility Values'!$B$2+1))&gt;0,"Yes","No")</f>
        <v>No</v>
      </c>
      <c r="C143" s="39" t="str">
        <f>IF((19.3-'[1]Outside Edges'!$C142-('[1]Compatibility Values'!$B$3+1))&gt;0,"Yes","No")</f>
        <v>No</v>
      </c>
      <c r="D143" s="38" t="s">
        <v>20</v>
      </c>
      <c r="E143" s="40" t="s">
        <v>20</v>
      </c>
      <c r="F143" s="48" t="str">
        <f>IF((25.4-'[1]Outside Edges'!$C142-('[1]Compatibility Values'!$B$2+1))&gt;0,"Yes","No")</f>
        <v>No</v>
      </c>
      <c r="G143" s="39" t="str">
        <f>IF((25.4-'[1]Outside Edges'!$C142-('[1]Compatibility Values'!$B$3+1))&gt;0,"Yes","No")</f>
        <v>No</v>
      </c>
      <c r="H143" s="38" t="s">
        <v>20</v>
      </c>
      <c r="I143" s="40" t="s">
        <v>20</v>
      </c>
    </row>
    <row r="144" spans="1:9" ht="15.75" customHeight="1" x14ac:dyDescent="0.25">
      <c r="A144" s="6" t="str">
        <f>IF('[1]Outside Edges'!$A143&lt;&gt;"",'[1]Outside Edges'!$A143,"")</f>
        <v>D141</v>
      </c>
      <c r="B144" s="47" t="str">
        <f>IF((19.3-'[1]Outside Edges'!$C143-('[1]Compatibility Values'!$B$2+1))&gt;0,"Yes","No")</f>
        <v>Yes</v>
      </c>
      <c r="C144" s="33" t="str">
        <f>IF((19.3-'[1]Outside Edges'!$C143-('[1]Compatibility Values'!$B$3+1))&gt;0,"Yes","No")</f>
        <v>Yes</v>
      </c>
      <c r="D144" s="32" t="s">
        <v>19</v>
      </c>
      <c r="E144" s="34" t="s">
        <v>19</v>
      </c>
      <c r="F144" s="47" t="str">
        <f>IF((25.4-'[1]Outside Edges'!$C143-('[1]Compatibility Values'!$B$2+1))&gt;0,"Yes","No")</f>
        <v>Yes</v>
      </c>
      <c r="G144" s="33" t="str">
        <f>IF((25.4-'[1]Outside Edges'!$C143-('[1]Compatibility Values'!$B$3+1))&gt;0,"Yes","No")</f>
        <v>Yes</v>
      </c>
      <c r="H144" s="32" t="s">
        <v>19</v>
      </c>
      <c r="I144" s="34" t="s">
        <v>19</v>
      </c>
    </row>
    <row r="145" spans="1:9" ht="15.75" customHeight="1" x14ac:dyDescent="0.25">
      <c r="A145" s="22" t="str">
        <f>IF('[1]Outside Edges'!$A144&lt;&gt;"",'[1]Outside Edges'!$A144,"")</f>
        <v>D142 AM</v>
      </c>
      <c r="B145" s="48" t="str">
        <f>IF((19.3-'[1]Outside Edges'!$C144-('[1]Compatibility Values'!$B$2+1))&gt;0,"Yes","No")</f>
        <v>Yes</v>
      </c>
      <c r="C145" s="39" t="str">
        <f>IF((19.3-'[1]Outside Edges'!$C144-('[1]Compatibility Values'!$B$3+1))&gt;0,"Yes","No")</f>
        <v>Yes</v>
      </c>
      <c r="D145" s="38" t="s">
        <v>19</v>
      </c>
      <c r="E145" s="40" t="s">
        <v>19</v>
      </c>
      <c r="F145" s="48" t="str">
        <f>IF((25.4-'[1]Outside Edges'!$C144-('[1]Compatibility Values'!$B$2+1))&gt;0,"Yes","No")</f>
        <v>Yes</v>
      </c>
      <c r="G145" s="39" t="str">
        <f>IF((25.4-'[1]Outside Edges'!$C144-('[1]Compatibility Values'!$B$3+1))&gt;0,"Yes","No")</f>
        <v>Yes</v>
      </c>
      <c r="H145" s="38" t="s">
        <v>19</v>
      </c>
      <c r="I145" s="40" t="s">
        <v>19</v>
      </c>
    </row>
    <row r="146" spans="1:9" ht="15.75" customHeight="1" x14ac:dyDescent="0.25">
      <c r="A146" s="6" t="str">
        <f>IF('[1]Outside Edges'!$A145&lt;&gt;"",'[1]Outside Edges'!$A145,"")</f>
        <v>D143</v>
      </c>
      <c r="B146" s="47" t="str">
        <f>IF((19.3-'[1]Outside Edges'!$C145-('[1]Compatibility Values'!$B$2+1))&gt;0,"Yes","No")</f>
        <v>Yes</v>
      </c>
      <c r="C146" s="33" t="str">
        <f>IF((19.3-'[1]Outside Edges'!$C145-('[1]Compatibility Values'!$B$3+1))&gt;0,"Yes","No")</f>
        <v>No</v>
      </c>
      <c r="D146" s="32" t="s">
        <v>19</v>
      </c>
      <c r="E146" s="34" t="s">
        <v>19</v>
      </c>
      <c r="F146" s="47" t="str">
        <f>IF((25.4-'[1]Outside Edges'!$C145-('[1]Compatibility Values'!$B$2+1))&gt;0,"Yes","No")</f>
        <v>Yes</v>
      </c>
      <c r="G146" s="33" t="str">
        <f>IF((25.4-'[1]Outside Edges'!$C145-('[1]Compatibility Values'!$B$3+1))&gt;0,"Yes","No")</f>
        <v>Yes</v>
      </c>
      <c r="H146" s="32" t="s">
        <v>19</v>
      </c>
      <c r="I146" s="34" t="s">
        <v>19</v>
      </c>
    </row>
    <row r="147" spans="1:9" ht="15.75" customHeight="1" x14ac:dyDescent="0.25">
      <c r="A147" s="22" t="str">
        <f>IF('[1]Outside Edges'!$A146&lt;&gt;"",'[1]Outside Edges'!$A146,"")</f>
        <v>D144</v>
      </c>
      <c r="B147" s="48" t="str">
        <f>IF((19.3-'[1]Outside Edges'!$C146-('[1]Compatibility Values'!$B$2+1))&gt;0,"Yes","No")</f>
        <v>No</v>
      </c>
      <c r="C147" s="39" t="str">
        <f>IF((19.3-'[1]Outside Edges'!$C146-('[1]Compatibility Values'!$B$3+1))&gt;0,"Yes","No")</f>
        <v>No</v>
      </c>
      <c r="D147" s="38" t="s">
        <v>20</v>
      </c>
      <c r="E147" s="40" t="s">
        <v>19</v>
      </c>
      <c r="F147" s="48" t="str">
        <f>IF((25.4-'[1]Outside Edges'!$C146-('[1]Compatibility Values'!$B$2+1))&gt;0,"Yes","No")</f>
        <v>No</v>
      </c>
      <c r="G147" s="39" t="str">
        <f>IF((25.4-'[1]Outside Edges'!$C146-('[1]Compatibility Values'!$B$3+1))&gt;0,"Yes","No")</f>
        <v>No</v>
      </c>
      <c r="H147" s="38" t="s">
        <v>20</v>
      </c>
      <c r="I147" s="40" t="s">
        <v>19</v>
      </c>
    </row>
    <row r="148" spans="1:9" ht="15.75" customHeight="1" x14ac:dyDescent="0.25">
      <c r="A148" s="6" t="str">
        <f>IF('[1]Outside Edges'!$A147&lt;&gt;"",'[1]Outside Edges'!$A147,"")</f>
        <v>D145</v>
      </c>
      <c r="B148" s="47" t="str">
        <f>IF((19.3-'[1]Outside Edges'!$C147-('[1]Compatibility Values'!$B$2+1))&gt;0,"Yes","No")</f>
        <v>No</v>
      </c>
      <c r="C148" s="33" t="str">
        <f>IF((19.3-'[1]Outside Edges'!$C147-('[1]Compatibility Values'!$B$3+1))&gt;0,"Yes","No")</f>
        <v>No</v>
      </c>
      <c r="D148" s="32" t="s">
        <v>20</v>
      </c>
      <c r="E148" s="34" t="s">
        <v>20</v>
      </c>
      <c r="F148" s="47" t="str">
        <f>IF((25.4-'[1]Outside Edges'!$C147-('[1]Compatibility Values'!$B$2+1))&gt;0,"Yes","No")</f>
        <v>No</v>
      </c>
      <c r="G148" s="33" t="str">
        <f>IF((25.4-'[1]Outside Edges'!$C147-('[1]Compatibility Values'!$B$3+1))&gt;0,"Yes","No")</f>
        <v>No</v>
      </c>
      <c r="H148" s="32" t="s">
        <v>20</v>
      </c>
      <c r="I148" s="34" t="s">
        <v>20</v>
      </c>
    </row>
    <row r="149" spans="1:9" ht="15.75" customHeight="1" x14ac:dyDescent="0.25">
      <c r="A149" s="22" t="str">
        <f>IF('[1]Outside Edges'!$A148&lt;&gt;"",'[1]Outside Edges'!$A148,"")</f>
        <v>D146</v>
      </c>
      <c r="B149" s="48" t="str">
        <f>IF((19.3-'[1]Outside Edges'!$C148-('[1]Compatibility Values'!$B$2+1))&gt;0,"Yes","No")</f>
        <v>Yes</v>
      </c>
      <c r="C149" s="39" t="str">
        <f>IF((19.3-'[1]Outside Edges'!$C148-('[1]Compatibility Values'!$B$3+1))&gt;0,"Yes","No")</f>
        <v>Yes</v>
      </c>
      <c r="D149" s="38" t="s">
        <v>19</v>
      </c>
      <c r="E149" s="40" t="s">
        <v>19</v>
      </c>
      <c r="F149" s="48" t="str">
        <f>IF((25.4-'[1]Outside Edges'!$C148-('[1]Compatibility Values'!$B$2+1))&gt;0,"Yes","No")</f>
        <v>Yes</v>
      </c>
      <c r="G149" s="39" t="str">
        <f>IF((25.4-'[1]Outside Edges'!$C148-('[1]Compatibility Values'!$B$3+1))&gt;0,"Yes","No")</f>
        <v>Yes</v>
      </c>
      <c r="H149" s="38" t="s">
        <v>19</v>
      </c>
      <c r="I149" s="40" t="s">
        <v>19</v>
      </c>
    </row>
    <row r="150" spans="1:9" ht="15.75" customHeight="1" x14ac:dyDescent="0.25">
      <c r="A150" s="6" t="str">
        <f>IF('[1]Outside Edges'!$A149&lt;&gt;"",'[1]Outside Edges'!$A149,"")</f>
        <v>D147</v>
      </c>
      <c r="B150" s="47" t="str">
        <f>IF((19.3-'[1]Outside Edges'!$C149-('[1]Compatibility Values'!$B$2+1))&gt;0,"Yes","No")</f>
        <v>Yes</v>
      </c>
      <c r="C150" s="33" t="str">
        <f>IF((19.3-'[1]Outside Edges'!$C149-('[1]Compatibility Values'!$B$3+1))&gt;0,"Yes","No")</f>
        <v>Yes</v>
      </c>
      <c r="D150" s="32" t="s">
        <v>20</v>
      </c>
      <c r="E150" s="34" t="s">
        <v>20</v>
      </c>
      <c r="F150" s="47" t="str">
        <f>IF((25.4-'[1]Outside Edges'!$C149-('[1]Compatibility Values'!$B$2+1))&gt;0,"Yes","No")</f>
        <v>Yes</v>
      </c>
      <c r="G150" s="33" t="str">
        <f>IF((25.4-'[1]Outside Edges'!$C149-('[1]Compatibility Values'!$B$3+1))&gt;0,"Yes","No")</f>
        <v>Yes</v>
      </c>
      <c r="H150" s="32" t="s">
        <v>20</v>
      </c>
      <c r="I150" s="34" t="s">
        <v>20</v>
      </c>
    </row>
    <row r="151" spans="1:9" ht="15.75" customHeight="1" x14ac:dyDescent="0.25">
      <c r="A151" s="22" t="str">
        <f>IF('[1]Outside Edges'!$A150&lt;&gt;"",'[1]Outside Edges'!$A150,"")</f>
        <v>D148 AM</v>
      </c>
      <c r="B151" s="48" t="str">
        <f>IF((19.3-'[1]Outside Edges'!$C150-('[1]Compatibility Values'!$B$2+1))&gt;0,"Yes","No")</f>
        <v>Yes</v>
      </c>
      <c r="C151" s="39" t="str">
        <f>IF((19.3-'[1]Outside Edges'!$C150-('[1]Compatibility Values'!$B$3+1))&gt;0,"Yes","No")</f>
        <v>Yes</v>
      </c>
      <c r="D151" s="38" t="s">
        <v>20</v>
      </c>
      <c r="E151" s="40" t="s">
        <v>19</v>
      </c>
      <c r="F151" s="48" t="str">
        <f>IF((25.4-'[1]Outside Edges'!$C150-('[1]Compatibility Values'!$B$2+1))&gt;0,"Yes","No")</f>
        <v>Yes</v>
      </c>
      <c r="G151" s="39" t="str">
        <f>IF((25.4-'[1]Outside Edges'!$C150-('[1]Compatibility Values'!$B$3+1))&gt;0,"Yes","No")</f>
        <v>Yes</v>
      </c>
      <c r="H151" s="38" t="s">
        <v>20</v>
      </c>
      <c r="I151" s="40" t="s">
        <v>19</v>
      </c>
    </row>
    <row r="152" spans="1:9" ht="15.75" customHeight="1" x14ac:dyDescent="0.25">
      <c r="A152" s="6" t="str">
        <f>IF('[1]Outside Edges'!$A151&lt;&gt;"",'[1]Outside Edges'!$A151,"")</f>
        <v>D149</v>
      </c>
      <c r="B152" s="47" t="str">
        <f>IF((19.3-'[1]Outside Edges'!$C151-('[1]Compatibility Values'!$B$2+1))&gt;0,"Yes","No")</f>
        <v>Yes</v>
      </c>
      <c r="C152" s="33" t="str">
        <f>IF((19.3-'[1]Outside Edges'!$C151-('[1]Compatibility Values'!$B$3+1))&gt;0,"Yes","No")</f>
        <v>Yes</v>
      </c>
      <c r="D152" s="32" t="s">
        <v>20</v>
      </c>
      <c r="E152" s="34" t="s">
        <v>20</v>
      </c>
      <c r="F152" s="47" t="str">
        <f>IF((25.4-'[1]Outside Edges'!$C151-('[1]Compatibility Values'!$B$2+1))&gt;0,"Yes","No")</f>
        <v>Yes</v>
      </c>
      <c r="G152" s="33" t="str">
        <f>IF((25.4-'[1]Outside Edges'!$C151-('[1]Compatibility Values'!$B$3+1))&gt;0,"Yes","No")</f>
        <v>Yes</v>
      </c>
      <c r="H152" s="32" t="s">
        <v>20</v>
      </c>
      <c r="I152" s="34" t="s">
        <v>20</v>
      </c>
    </row>
    <row r="153" spans="1:9" ht="15.75" customHeight="1" x14ac:dyDescent="0.25">
      <c r="A153" s="22" t="str">
        <f>IF('[1]Outside Edges'!$A152&lt;&gt;"",'[1]Outside Edges'!$A152,"")</f>
        <v>D150 AM</v>
      </c>
      <c r="B153" s="48" t="str">
        <f>IF((19.3-'[1]Outside Edges'!$C152-('[1]Compatibility Values'!$B$2+1))&gt;0,"Yes","No")</f>
        <v>Yes</v>
      </c>
      <c r="C153" s="39" t="str">
        <f>IF((19.3-'[1]Outside Edges'!$C152-('[1]Compatibility Values'!$B$3+1))&gt;0,"Yes","No")</f>
        <v>Yes</v>
      </c>
      <c r="D153" s="38" t="s">
        <v>19</v>
      </c>
      <c r="E153" s="40" t="s">
        <v>19</v>
      </c>
      <c r="F153" s="48" t="str">
        <f>IF((25.4-'[1]Outside Edges'!$C152-('[1]Compatibility Values'!$B$2+1))&gt;0,"Yes","No")</f>
        <v>Yes</v>
      </c>
      <c r="G153" s="39" t="str">
        <f>IF((25.4-'[1]Outside Edges'!$C152-('[1]Compatibility Values'!$B$3+1))&gt;0,"Yes","No")</f>
        <v>Yes</v>
      </c>
      <c r="H153" s="38" t="s">
        <v>19</v>
      </c>
      <c r="I153" s="40" t="s">
        <v>19</v>
      </c>
    </row>
    <row r="154" spans="1:9" ht="15.75" customHeight="1" x14ac:dyDescent="0.25">
      <c r="A154" s="6" t="str">
        <f>IF('[1]Outside Edges'!$A153&lt;&gt;"",'[1]Outside Edges'!$A153,"")</f>
        <v>D151</v>
      </c>
      <c r="B154" s="47" t="str">
        <f>IF((19.3-'[1]Outside Edges'!$C153-('[1]Compatibility Values'!$B$2+1))&gt;0,"Yes","No")</f>
        <v>Yes</v>
      </c>
      <c r="C154" s="33" t="str">
        <f>IF((19.3-'[1]Outside Edges'!$C153-('[1]Compatibility Values'!$B$3+1))&gt;0,"Yes","No")</f>
        <v>No</v>
      </c>
      <c r="D154" s="32" t="s">
        <v>20</v>
      </c>
      <c r="E154" s="34" t="s">
        <v>20</v>
      </c>
      <c r="F154" s="47" t="str">
        <f>IF((25.4-'[1]Outside Edges'!$C153-('[1]Compatibility Values'!$B$2+1))&gt;0,"Yes","No")</f>
        <v>Yes</v>
      </c>
      <c r="G154" s="33" t="str">
        <f>IF((25.4-'[1]Outside Edges'!$C153-('[1]Compatibility Values'!$B$3+1))&gt;0,"Yes","No")</f>
        <v>Yes</v>
      </c>
      <c r="H154" s="32" t="s">
        <v>20</v>
      </c>
      <c r="I154" s="34" t="s">
        <v>20</v>
      </c>
    </row>
    <row r="155" spans="1:9" ht="15.75" customHeight="1" x14ac:dyDescent="0.25">
      <c r="A155" s="22" t="str">
        <f>IF('[1]Outside Edges'!$A154&lt;&gt;"",'[1]Outside Edges'!$A154,"")</f>
        <v>D152</v>
      </c>
      <c r="B155" s="48" t="str">
        <f>IF((19.3-'[1]Outside Edges'!$C154-('[1]Compatibility Values'!$B$2+1))&gt;0,"Yes","No")</f>
        <v>No</v>
      </c>
      <c r="C155" s="39" t="str">
        <f>IF((19.3-'[1]Outside Edges'!$C154-('[1]Compatibility Values'!$B$3+1))&gt;0,"Yes","No")</f>
        <v>No</v>
      </c>
      <c r="D155" s="38" t="s">
        <v>19</v>
      </c>
      <c r="E155" s="40" t="s">
        <v>19</v>
      </c>
      <c r="F155" s="48" t="str">
        <f>IF((25.4-'[1]Outside Edges'!$C154-('[1]Compatibility Values'!$B$2+1))&gt;0,"Yes","No")</f>
        <v>Yes</v>
      </c>
      <c r="G155" s="39" t="str">
        <f>IF((25.4-'[1]Outside Edges'!$C154-('[1]Compatibility Values'!$B$3+1))&gt;0,"Yes","No")</f>
        <v>Yes</v>
      </c>
      <c r="H155" s="38" t="s">
        <v>19</v>
      </c>
      <c r="I155" s="40" t="s">
        <v>19</v>
      </c>
    </row>
    <row r="156" spans="1:9" ht="15.75" customHeight="1" x14ac:dyDescent="0.25">
      <c r="A156" s="6" t="str">
        <f>IF('[1]Outside Edges'!$A155&lt;&gt;"",'[1]Outside Edges'!$A155,"")</f>
        <v>D153</v>
      </c>
      <c r="B156" s="47" t="str">
        <f>IF((19.3-'[1]Outside Edges'!$C155-('[1]Compatibility Values'!$B$2+1))&gt;0,"Yes","No")</f>
        <v>No</v>
      </c>
      <c r="C156" s="33" t="str">
        <f>IF((19.3-'[1]Outside Edges'!$C155-('[1]Compatibility Values'!$B$3+1))&gt;0,"Yes","No")</f>
        <v>No</v>
      </c>
      <c r="D156" s="32" t="s">
        <v>19</v>
      </c>
      <c r="E156" s="34" t="s">
        <v>19</v>
      </c>
      <c r="F156" s="47" t="str">
        <f>IF((25.4-'[1]Outside Edges'!$C155-('[1]Compatibility Values'!$B$2+1))&gt;0,"Yes","No")</f>
        <v>No</v>
      </c>
      <c r="G156" s="33" t="str">
        <f>IF((25.4-'[1]Outside Edges'!$C155-('[1]Compatibility Values'!$B$3+1))&gt;0,"Yes","No")</f>
        <v>No</v>
      </c>
      <c r="H156" s="32" t="s">
        <v>19</v>
      </c>
      <c r="I156" s="34" t="s">
        <v>19</v>
      </c>
    </row>
    <row r="157" spans="1:9" ht="15.75" customHeight="1" x14ac:dyDescent="0.25">
      <c r="A157" s="22" t="str">
        <f>IF('[1]Outside Edges'!$A156&lt;&gt;"",'[1]Outside Edges'!$A156,"")</f>
        <v>D154</v>
      </c>
      <c r="B157" s="48" t="str">
        <f>IF((19.3-'[1]Outside Edges'!$C156-('[1]Compatibility Values'!$B$2+1))&gt;0,"Yes","No")</f>
        <v>Yes</v>
      </c>
      <c r="C157" s="39" t="str">
        <f>IF((19.3-'[1]Outside Edges'!$C156-('[1]Compatibility Values'!$B$3+1))&gt;0,"Yes","No")</f>
        <v>Yes</v>
      </c>
      <c r="D157" s="38" t="s">
        <v>20</v>
      </c>
      <c r="E157" s="40" t="s">
        <v>20</v>
      </c>
      <c r="F157" s="48" t="str">
        <f>IF((25.4-'[1]Outside Edges'!$C156-('[1]Compatibility Values'!$B$2+1))&gt;0,"Yes","No")</f>
        <v>Yes</v>
      </c>
      <c r="G157" s="39" t="str">
        <f>IF((25.4-'[1]Outside Edges'!$C156-('[1]Compatibility Values'!$B$3+1))&gt;0,"Yes","No")</f>
        <v>Yes</v>
      </c>
      <c r="H157" s="38" t="s">
        <v>20</v>
      </c>
      <c r="I157" s="40" t="s">
        <v>20</v>
      </c>
    </row>
    <row r="158" spans="1:9" ht="15.75" customHeight="1" x14ac:dyDescent="0.25">
      <c r="A158" s="6" t="str">
        <f>IF('[1]Outside Edges'!$A157&lt;&gt;"",'[1]Outside Edges'!$A157,"")</f>
        <v>D155 AM</v>
      </c>
      <c r="B158" s="47" t="str">
        <f>IF((19.3-'[1]Outside Edges'!$C157-('[1]Compatibility Values'!$B$2+1))&gt;0,"Yes","No")</f>
        <v>Yes</v>
      </c>
      <c r="C158" s="33" t="str">
        <f>IF((19.3-'[1]Outside Edges'!$C157-('[1]Compatibility Values'!$B$3+1))&gt;0,"Yes","No")</f>
        <v>Yes</v>
      </c>
      <c r="D158" s="32" t="s">
        <v>19</v>
      </c>
      <c r="E158" s="34" t="s">
        <v>19</v>
      </c>
      <c r="F158" s="47" t="str">
        <f>IF((25.4-'[1]Outside Edges'!$C157-('[1]Compatibility Values'!$B$2+1))&gt;0,"Yes","No")</f>
        <v>Yes</v>
      </c>
      <c r="G158" s="33" t="str">
        <f>IF((25.4-'[1]Outside Edges'!$C157-('[1]Compatibility Values'!$B$3+1))&gt;0,"Yes","No")</f>
        <v>Yes</v>
      </c>
      <c r="H158" s="32" t="s">
        <v>19</v>
      </c>
      <c r="I158" s="34" t="s">
        <v>19</v>
      </c>
    </row>
    <row r="159" spans="1:9" ht="15.75" customHeight="1" x14ac:dyDescent="0.25">
      <c r="A159" s="22" t="str">
        <f>IF('[1]Outside Edges'!$A158&lt;&gt;"",'[1]Outside Edges'!$A158,"")</f>
        <v>D156 AM</v>
      </c>
      <c r="B159" s="48" t="str">
        <f>IF((19.3-'[1]Outside Edges'!$C158-('[1]Compatibility Values'!$B$2+1))&gt;0,"Yes","No")</f>
        <v>Yes</v>
      </c>
      <c r="C159" s="39" t="str">
        <f>IF((19.3-'[1]Outside Edges'!$C158-('[1]Compatibility Values'!$B$3+1))&gt;0,"Yes","No")</f>
        <v>Yes</v>
      </c>
      <c r="D159" s="38" t="s">
        <v>20</v>
      </c>
      <c r="E159" s="40" t="s">
        <v>19</v>
      </c>
      <c r="F159" s="48" t="str">
        <f>IF((25.4-'[1]Outside Edges'!$C158-('[1]Compatibility Values'!$B$2+1))&gt;0,"Yes","No")</f>
        <v>Yes</v>
      </c>
      <c r="G159" s="39" t="str">
        <f>IF((25.4-'[1]Outside Edges'!$C158-('[1]Compatibility Values'!$B$3+1))&gt;0,"Yes","No")</f>
        <v>Yes</v>
      </c>
      <c r="H159" s="38" t="s">
        <v>20</v>
      </c>
      <c r="I159" s="40" t="s">
        <v>19</v>
      </c>
    </row>
    <row r="160" spans="1:9" ht="15.75" customHeight="1" x14ac:dyDescent="0.25">
      <c r="A160" s="6" t="str">
        <f>IF('[1]Outside Edges'!$A159&lt;&gt;"",'[1]Outside Edges'!$A159,"")</f>
        <v>D157</v>
      </c>
      <c r="B160" s="47" t="str">
        <f>IF((19.3-'[1]Outside Edges'!$C159-('[1]Compatibility Values'!$B$2+1))&gt;0,"Yes","No")</f>
        <v>Yes</v>
      </c>
      <c r="C160" s="33" t="str">
        <f>IF((19.3-'[1]Outside Edges'!$C159-('[1]Compatibility Values'!$B$3+1))&gt;0,"Yes","No")</f>
        <v>Yes</v>
      </c>
      <c r="D160" s="32" t="s">
        <v>20</v>
      </c>
      <c r="E160" s="34" t="s">
        <v>20</v>
      </c>
      <c r="F160" s="47" t="str">
        <f>IF((25.4-'[1]Outside Edges'!$C159-('[1]Compatibility Values'!$B$2+1))&gt;0,"Yes","No")</f>
        <v>Yes</v>
      </c>
      <c r="G160" s="33" t="str">
        <f>IF((25.4-'[1]Outside Edges'!$C159-('[1]Compatibility Values'!$B$3+1))&gt;0,"Yes","No")</f>
        <v>Yes</v>
      </c>
      <c r="H160" s="32" t="s">
        <v>20</v>
      </c>
      <c r="I160" s="34" t="s">
        <v>20</v>
      </c>
    </row>
    <row r="161" spans="1:9" ht="15.75" customHeight="1" x14ac:dyDescent="0.25">
      <c r="A161" s="22" t="str">
        <f>IF('[1]Outside Edges'!$A160&lt;&gt;"",'[1]Outside Edges'!$A160,"")</f>
        <v>D158</v>
      </c>
      <c r="B161" s="48" t="str">
        <f>IF((19.3-'[1]Outside Edges'!$C160-('[1]Compatibility Values'!$B$2+1))&gt;0,"Yes","No")</f>
        <v>Yes</v>
      </c>
      <c r="C161" s="39" t="str">
        <f>IF((19.3-'[1]Outside Edges'!$C160-('[1]Compatibility Values'!$B$3+1))&gt;0,"Yes","No")</f>
        <v>Yes</v>
      </c>
      <c r="D161" s="38" t="s">
        <v>20</v>
      </c>
      <c r="E161" s="40" t="s">
        <v>20</v>
      </c>
      <c r="F161" s="48" t="str">
        <f>IF((25.4-'[1]Outside Edges'!$C160-('[1]Compatibility Values'!$B$2+1))&gt;0,"Yes","No")</f>
        <v>Yes</v>
      </c>
      <c r="G161" s="39" t="str">
        <f>IF((25.4-'[1]Outside Edges'!$C160-('[1]Compatibility Values'!$B$3+1))&gt;0,"Yes","No")</f>
        <v>Yes</v>
      </c>
      <c r="H161" s="38" t="s">
        <v>20</v>
      </c>
      <c r="I161" s="40" t="s">
        <v>20</v>
      </c>
    </row>
    <row r="162" spans="1:9" ht="15.75" customHeight="1" x14ac:dyDescent="0.25">
      <c r="A162" s="6" t="str">
        <f>IF('[1]Outside Edges'!$A161&lt;&gt;"",'[1]Outside Edges'!$A161,"")</f>
        <v>D159 AM</v>
      </c>
      <c r="B162" s="47" t="str">
        <f>IF((19.3-'[1]Outside Edges'!$C161-('[1]Compatibility Values'!$B$2+1))&gt;0,"Yes","No")</f>
        <v>Yes</v>
      </c>
      <c r="C162" s="33" t="str">
        <f>IF((19.3-'[1]Outside Edges'!$C161-('[1]Compatibility Values'!$B$3+1))&gt;0,"Yes","No")</f>
        <v>Yes</v>
      </c>
      <c r="D162" s="32" t="s">
        <v>19</v>
      </c>
      <c r="E162" s="34" t="s">
        <v>19</v>
      </c>
      <c r="F162" s="47" t="str">
        <f>IF((25.4-'[1]Outside Edges'!$C161-('[1]Compatibility Values'!$B$2+1))&gt;0,"Yes","No")</f>
        <v>Yes</v>
      </c>
      <c r="G162" s="33" t="str">
        <f>IF((25.4-'[1]Outside Edges'!$C161-('[1]Compatibility Values'!$B$3+1))&gt;0,"Yes","No")</f>
        <v>Yes</v>
      </c>
      <c r="H162" s="32" t="s">
        <v>19</v>
      </c>
      <c r="I162" s="34" t="s">
        <v>19</v>
      </c>
    </row>
    <row r="163" spans="1:9" x14ac:dyDescent="0.25">
      <c r="A163" s="22" t="str">
        <f>IF('[1]Outside Edges'!$A162&lt;&gt;"",'[1]Outside Edges'!$A162,"")</f>
        <v>D160</v>
      </c>
      <c r="B163" s="48" t="str">
        <f>IF((19.3-'[1]Outside Edges'!$C162-('[1]Compatibility Values'!$B$2+1))&gt;0,"Yes","No")</f>
        <v>Yes</v>
      </c>
      <c r="C163" s="39" t="str">
        <f>IF((19.3-'[1]Outside Edges'!$C162-('[1]Compatibility Values'!$B$3+1))&gt;0,"Yes","No")</f>
        <v>No</v>
      </c>
      <c r="D163" s="38" t="s">
        <v>19</v>
      </c>
      <c r="E163" s="40" t="s">
        <v>19</v>
      </c>
      <c r="F163" s="48" t="str">
        <f>IF((25.4-'[1]Outside Edges'!$C162-('[1]Compatibility Values'!$B$2+1))&gt;0,"Yes","No")</f>
        <v>Yes</v>
      </c>
      <c r="G163" s="39" t="str">
        <f>IF((25.4-'[1]Outside Edges'!$C162-('[1]Compatibility Values'!$B$3+1))&gt;0,"Yes","No")</f>
        <v>Yes</v>
      </c>
      <c r="H163" s="38" t="s">
        <v>19</v>
      </c>
      <c r="I163" s="40" t="s">
        <v>19</v>
      </c>
    </row>
    <row r="164" spans="1:9" x14ac:dyDescent="0.25">
      <c r="A164" s="6" t="str">
        <f>IF('[1]Outside Edges'!$A163&lt;&gt;"",'[1]Outside Edges'!$A163,"")</f>
        <v>D161</v>
      </c>
      <c r="B164" s="47" t="str">
        <f>IF((19.3-'[1]Outside Edges'!$C163-('[1]Compatibility Values'!$B$2+1))&gt;0,"Yes","No")</f>
        <v>Yes</v>
      </c>
      <c r="C164" s="33" t="str">
        <f>IF((19.3-'[1]Outside Edges'!$C163-('[1]Compatibility Values'!$B$3+1))&gt;0,"Yes","No")</f>
        <v>No</v>
      </c>
      <c r="D164" s="32" t="s">
        <v>19</v>
      </c>
      <c r="E164" s="34" t="s">
        <v>19</v>
      </c>
      <c r="F164" s="47" t="str">
        <f>IF((25.4-'[1]Outside Edges'!$C163-('[1]Compatibility Values'!$B$2+1))&gt;0,"Yes","No")</f>
        <v>Yes</v>
      </c>
      <c r="G164" s="33" t="str">
        <f>IF((25.4-'[1]Outside Edges'!$C163-('[1]Compatibility Values'!$B$3+1))&gt;0,"Yes","No")</f>
        <v>Yes</v>
      </c>
      <c r="H164" s="32" t="s">
        <v>19</v>
      </c>
      <c r="I164" s="34" t="s">
        <v>19</v>
      </c>
    </row>
    <row r="165" spans="1:9" x14ac:dyDescent="0.25">
      <c r="A165" s="22" t="str">
        <f>IF('[1]Outside Edges'!$A164&lt;&gt;"",'[1]Outside Edges'!$A164,"")</f>
        <v>D162</v>
      </c>
      <c r="B165" s="48" t="str">
        <f>IF((19.3-'[1]Outside Edges'!$C164-('[1]Compatibility Values'!$B$2+1))&gt;0,"Yes","No")</f>
        <v>Yes</v>
      </c>
      <c r="C165" s="39" t="str">
        <f>IF((19.3-'[1]Outside Edges'!$C164-('[1]Compatibility Values'!$B$3+1))&gt;0,"Yes","No")</f>
        <v>Yes</v>
      </c>
      <c r="D165" s="38" t="s">
        <v>20</v>
      </c>
      <c r="E165" s="40" t="s">
        <v>20</v>
      </c>
      <c r="F165" s="48" t="str">
        <f>IF((25.4-'[1]Outside Edges'!$C164-('[1]Compatibility Values'!$B$2+1))&gt;0,"Yes","No")</f>
        <v>Yes</v>
      </c>
      <c r="G165" s="39" t="str">
        <f>IF((25.4-'[1]Outside Edges'!$C164-('[1]Compatibility Values'!$B$3+1))&gt;0,"Yes","No")</f>
        <v>Yes</v>
      </c>
      <c r="H165" s="38" t="s">
        <v>20</v>
      </c>
      <c r="I165" s="40" t="s">
        <v>20</v>
      </c>
    </row>
    <row r="166" spans="1:9" x14ac:dyDescent="0.25">
      <c r="A166" s="6" t="str">
        <f>IF('[1]Outside Edges'!$A165&lt;&gt;"",'[1]Outside Edges'!$A165,"")</f>
        <v>D163</v>
      </c>
      <c r="B166" s="47" t="str">
        <f>IF((19.3-'[1]Outside Edges'!$C165-('[1]Compatibility Values'!$B$2+1))&gt;0,"Yes","No")</f>
        <v>Yes</v>
      </c>
      <c r="C166" s="33" t="str">
        <f>IF((19.3-'[1]Outside Edges'!$C165-('[1]Compatibility Values'!$B$3+1))&gt;0,"Yes","No")</f>
        <v>Yes</v>
      </c>
      <c r="D166" s="32" t="s">
        <v>20</v>
      </c>
      <c r="E166" s="34" t="s">
        <v>20</v>
      </c>
      <c r="F166" s="47" t="str">
        <f>IF((25.4-'[1]Outside Edges'!$C165-('[1]Compatibility Values'!$B$2+1))&gt;0,"Yes","No")</f>
        <v>Yes</v>
      </c>
      <c r="G166" s="33" t="str">
        <f>IF((25.4-'[1]Outside Edges'!$C165-('[1]Compatibility Values'!$B$3+1))&gt;0,"Yes","No")</f>
        <v>Yes</v>
      </c>
      <c r="H166" s="32" t="s">
        <v>20</v>
      </c>
      <c r="I166" s="34" t="s">
        <v>20</v>
      </c>
    </row>
    <row r="167" spans="1:9" x14ac:dyDescent="0.25">
      <c r="A167" s="22" t="str">
        <f>IF('[1]Outside Edges'!$A166&lt;&gt;"",'[1]Outside Edges'!$A166,"")</f>
        <v>D164</v>
      </c>
      <c r="B167" s="48" t="str">
        <f>IF((19.3-'[1]Outside Edges'!$C166-('[1]Compatibility Values'!$B$2+1))&gt;0,"Yes","No")</f>
        <v>Yes</v>
      </c>
      <c r="C167" s="39" t="str">
        <f>IF((19.3-'[1]Outside Edges'!$C166-('[1]Compatibility Values'!$B$3+1))&gt;0,"Yes","No")</f>
        <v>Yes</v>
      </c>
      <c r="D167" s="38" t="s">
        <v>20</v>
      </c>
      <c r="E167" s="40" t="s">
        <v>20</v>
      </c>
      <c r="F167" s="48" t="str">
        <f>IF((25.4-'[1]Outside Edges'!$C166-('[1]Compatibility Values'!$B$2+1))&gt;0,"Yes","No")</f>
        <v>Yes</v>
      </c>
      <c r="G167" s="39" t="str">
        <f>IF((25.4-'[1]Outside Edges'!$C166-('[1]Compatibility Values'!$B$3+1))&gt;0,"Yes","No")</f>
        <v>Yes</v>
      </c>
      <c r="H167" s="38" t="s">
        <v>20</v>
      </c>
      <c r="I167" s="40" t="s">
        <v>20</v>
      </c>
    </row>
    <row r="168" spans="1:9" x14ac:dyDescent="0.25">
      <c r="A168" s="6" t="str">
        <f>IF('[1]Outside Edges'!$A167&lt;&gt;"",'[1]Outside Edges'!$A167,"")</f>
        <v>D165 AM</v>
      </c>
      <c r="B168" s="47" t="str">
        <f>IF((19.3-'[1]Outside Edges'!$C167-('[1]Compatibility Values'!$B$2+1))&gt;0,"Yes","No")</f>
        <v>Yes</v>
      </c>
      <c r="C168" s="33" t="str">
        <f>IF((19.3-'[1]Outside Edges'!$C167-('[1]Compatibility Values'!$B$3+1))&gt;0,"Yes","No")</f>
        <v>Yes</v>
      </c>
      <c r="D168" s="32" t="s">
        <v>19</v>
      </c>
      <c r="E168" s="34" t="s">
        <v>19</v>
      </c>
      <c r="F168" s="47" t="str">
        <f>IF((25.4-'[1]Outside Edges'!$C167-('[1]Compatibility Values'!$B$2+1))&gt;0,"Yes","No")</f>
        <v>Yes</v>
      </c>
      <c r="G168" s="33" t="str">
        <f>IF((25.4-'[1]Outside Edges'!$C167-('[1]Compatibility Values'!$B$3+1))&gt;0,"Yes","No")</f>
        <v>Yes</v>
      </c>
      <c r="H168" s="32" t="s">
        <v>19</v>
      </c>
      <c r="I168" s="34" t="s">
        <v>19</v>
      </c>
    </row>
    <row r="169" spans="1:9" x14ac:dyDescent="0.25">
      <c r="A169" s="22" t="str">
        <f>IF('[1]Outside Edges'!$A168&lt;&gt;"",'[1]Outside Edges'!$A168,"")</f>
        <v>D166</v>
      </c>
      <c r="B169" s="48" t="str">
        <f>IF((19.3-'[1]Outside Edges'!$C168-('[1]Compatibility Values'!$B$2+1))&gt;0,"Yes","No")</f>
        <v>No</v>
      </c>
      <c r="C169" s="39" t="str">
        <f>IF((19.3-'[1]Outside Edges'!$C168-('[1]Compatibility Values'!$B$3+1))&gt;0,"Yes","No")</f>
        <v>No</v>
      </c>
      <c r="D169" s="38" t="s">
        <v>20</v>
      </c>
      <c r="E169" s="40" t="s">
        <v>20</v>
      </c>
      <c r="F169" s="48" t="str">
        <f>IF((25.4-'[1]Outside Edges'!$C168-('[1]Compatibility Values'!$B$2+1))&gt;0,"Yes","No")</f>
        <v>No</v>
      </c>
      <c r="G169" s="39" t="str">
        <f>IF((25.4-'[1]Outside Edges'!$C168-('[1]Compatibility Values'!$B$3+1))&gt;0,"Yes","No")</f>
        <v>No</v>
      </c>
      <c r="H169" s="38" t="s">
        <v>20</v>
      </c>
      <c r="I169" s="40" t="s">
        <v>20</v>
      </c>
    </row>
    <row r="170" spans="1:9" x14ac:dyDescent="0.25">
      <c r="A170" s="102" t="str">
        <f>IF('[1]Outside Edges'!$A169&lt;&gt;"",'[1]Outside Edges'!$A169,"")</f>
        <v>D167</v>
      </c>
      <c r="B170" s="105" t="str">
        <f>IF((19.3-'[1]Outside Edges'!$C169-('[1]Compatibility Values'!$B$2+1))&gt;0,"Yes","No")</f>
        <v>Yes</v>
      </c>
      <c r="C170" s="106" t="str">
        <f>IF((19.3-'[1]Outside Edges'!$C169-('[1]Compatibility Values'!$B$3+1))&gt;0,"Yes","No")</f>
        <v>No</v>
      </c>
      <c r="D170" s="107" t="s">
        <v>20</v>
      </c>
      <c r="E170" s="108" t="s">
        <v>20</v>
      </c>
      <c r="F170" s="105" t="str">
        <f>IF((25.4-'[1]Outside Edges'!$C169-('[1]Compatibility Values'!$B$2+1))&gt;0,"Yes","No")</f>
        <v>Yes</v>
      </c>
      <c r="G170" s="106" t="str">
        <f>IF((25.4-'[1]Outside Edges'!$C169-('[1]Compatibility Values'!$B$3+1))&gt;0,"Yes","No")</f>
        <v>Yes</v>
      </c>
      <c r="H170" s="107" t="s">
        <v>20</v>
      </c>
      <c r="I170" s="108" t="s">
        <v>20</v>
      </c>
    </row>
    <row r="171" spans="1:9" x14ac:dyDescent="0.25">
      <c r="A171" s="22" t="str">
        <f>IF('[1]Outside Edges'!$A170&lt;&gt;"",'[1]Outside Edges'!$A170,"")</f>
        <v>D168</v>
      </c>
      <c r="B171" s="48" t="str">
        <f>IF((19.3-'[1]Outside Edges'!$C170-('[1]Compatibility Values'!$B$2+1))&gt;0,"Yes","No")</f>
        <v>Yes</v>
      </c>
      <c r="C171" s="39" t="str">
        <f>IF((19.3-'[1]Outside Edges'!$C170-('[1]Compatibility Values'!$B$3+1))&gt;0,"Yes","No")</f>
        <v>Yes</v>
      </c>
      <c r="D171" s="38" t="s">
        <v>20</v>
      </c>
      <c r="E171" s="40" t="s">
        <v>20</v>
      </c>
      <c r="F171" s="48" t="str">
        <f>IF((25.4-'[1]Outside Edges'!$C170-('[1]Compatibility Values'!$B$2+1))&gt;0,"Yes","No")</f>
        <v>Yes</v>
      </c>
      <c r="G171" s="39" t="str">
        <f>IF((25.4-'[1]Outside Edges'!$C170-('[1]Compatibility Values'!$B$3+1))&gt;0,"Yes","No")</f>
        <v>Yes</v>
      </c>
      <c r="H171" s="38" t="s">
        <v>20</v>
      </c>
      <c r="I171" s="40" t="s">
        <v>20</v>
      </c>
    </row>
    <row r="172" spans="1:9" x14ac:dyDescent="0.25">
      <c r="A172" s="102" t="str">
        <f>IF('[1]Outside Edges'!$A171&lt;&gt;"",'[1]Outside Edges'!$A171,"")</f>
        <v>D169</v>
      </c>
      <c r="B172" s="105" t="str">
        <f>IF((19.3-'[1]Outside Edges'!$C171-('[1]Compatibility Values'!$B$2+1))&gt;0,"Yes","No")</f>
        <v>Yes</v>
      </c>
      <c r="C172" s="106" t="str">
        <f>IF((19.3-'[1]Outside Edges'!$C171-('[1]Compatibility Values'!$B$3+1))&gt;0,"Yes","No")</f>
        <v>Yes</v>
      </c>
      <c r="D172" s="107" t="s">
        <v>20</v>
      </c>
      <c r="E172" s="108" t="s">
        <v>20</v>
      </c>
      <c r="F172" s="105" t="str">
        <f>IF((25.4-'[1]Outside Edges'!$C171-('[1]Compatibility Values'!$B$2+1))&gt;0,"Yes","No")</f>
        <v>Yes</v>
      </c>
      <c r="G172" s="106" t="str">
        <f>IF((25.4-'[1]Outside Edges'!$C171-('[1]Compatibility Values'!$B$3+1))&gt;0,"Yes","No")</f>
        <v>Yes</v>
      </c>
      <c r="H172" s="107" t="s">
        <v>20</v>
      </c>
      <c r="I172" s="108" t="s">
        <v>20</v>
      </c>
    </row>
    <row r="173" spans="1:9" x14ac:dyDescent="0.25">
      <c r="A173" s="22" t="str">
        <f>IF('[1]Outside Edges'!$A172&lt;&gt;"",'[1]Outside Edges'!$A172,"")</f>
        <v>D170</v>
      </c>
      <c r="B173" s="48" t="str">
        <f>IF((19.3-'[1]Outside Edges'!$C172-('[1]Compatibility Values'!$B$2+1))&gt;0,"Yes","No")</f>
        <v>Yes</v>
      </c>
      <c r="C173" s="39" t="str">
        <f>IF((19.3-'[1]Outside Edges'!$C172-('[1]Compatibility Values'!$B$3+1))&gt;0,"Yes","No")</f>
        <v>Yes</v>
      </c>
      <c r="D173" s="38" t="s">
        <v>20</v>
      </c>
      <c r="E173" s="40" t="s">
        <v>20</v>
      </c>
      <c r="F173" s="48" t="str">
        <f>IF((25.4-'[1]Outside Edges'!$C172-('[1]Compatibility Values'!$B$2+1))&gt;0,"Yes","No")</f>
        <v>Yes</v>
      </c>
      <c r="G173" s="39" t="str">
        <f>IF((25.4-'[1]Outside Edges'!$C172-('[1]Compatibility Values'!$B$3+1))&gt;0,"Yes","No")</f>
        <v>Yes</v>
      </c>
      <c r="H173" s="38" t="s">
        <v>20</v>
      </c>
      <c r="I173" s="40" t="s">
        <v>20</v>
      </c>
    </row>
    <row r="174" spans="1:9" x14ac:dyDescent="0.25">
      <c r="A174" s="102" t="str">
        <f>IF('[1]Outside Edges'!$A173&lt;&gt;"",'[1]Outside Edges'!$A173,"")</f>
        <v>D171 AM</v>
      </c>
      <c r="B174" s="105" t="str">
        <f>IF((19.3-'[1]Outside Edges'!$C173-('[1]Compatibility Values'!$B$2+1))&gt;0,"Yes","No")</f>
        <v>Yes</v>
      </c>
      <c r="C174" s="106" t="str">
        <f>IF((19.3-'[1]Outside Edges'!$C173-('[1]Compatibility Values'!$B$3+1))&gt;0,"Yes","No")</f>
        <v>Yes</v>
      </c>
      <c r="D174" s="107" t="s">
        <v>20</v>
      </c>
      <c r="E174" s="108" t="s">
        <v>20</v>
      </c>
      <c r="F174" s="105" t="str">
        <f>IF((25.4-'[1]Outside Edges'!$C173-('[1]Compatibility Values'!$B$2+1))&gt;0,"Yes","No")</f>
        <v>Yes</v>
      </c>
      <c r="G174" s="106" t="str">
        <f>IF((25.4-'[1]Outside Edges'!$C173-('[1]Compatibility Values'!$B$3+1))&gt;0,"Yes","No")</f>
        <v>Yes</v>
      </c>
      <c r="H174" s="107" t="s">
        <v>20</v>
      </c>
      <c r="I174" s="108" t="s">
        <v>20</v>
      </c>
    </row>
    <row r="175" spans="1:9" x14ac:dyDescent="0.25">
      <c r="A175" s="22" t="str">
        <f>IF('[1]Outside Edges'!$A174&lt;&gt;"",'[1]Outside Edges'!$A174,"")</f>
        <v>D172</v>
      </c>
      <c r="B175" s="48" t="str">
        <f>IF((19.3-'[1]Outside Edges'!$C174-('[1]Compatibility Values'!$B$2+1))&gt;0,"Yes","No")</f>
        <v>No</v>
      </c>
      <c r="C175" s="39" t="str">
        <f>IF((19.3-'[1]Outside Edges'!$C174-('[1]Compatibility Values'!$B$3+1))&gt;0,"Yes","No")</f>
        <v>No</v>
      </c>
      <c r="D175" s="38" t="s">
        <v>20</v>
      </c>
      <c r="E175" s="40" t="s">
        <v>20</v>
      </c>
      <c r="F175" s="48" t="str">
        <f>IF((25.4-'[1]Outside Edges'!$C174-('[1]Compatibility Values'!$B$2+1))&gt;0,"Yes","No")</f>
        <v>No</v>
      </c>
      <c r="G175" s="39" t="str">
        <f>IF((25.4-'[1]Outside Edges'!$C174-('[1]Compatibility Values'!$B$3+1))&gt;0,"Yes","No")</f>
        <v>No</v>
      </c>
      <c r="H175" s="38" t="s">
        <v>20</v>
      </c>
      <c r="I175" s="40" t="s">
        <v>20</v>
      </c>
    </row>
    <row r="176" spans="1:9" x14ac:dyDescent="0.25">
      <c r="A176" s="6" t="str">
        <f>IF('[1]Outside Edges'!$A175&lt;&gt;"",'[1]Outside Edges'!$A175,"")</f>
        <v>D173 AM</v>
      </c>
      <c r="B176" s="138" t="str">
        <f>IF((19.3-'[1]Outside Edges'!$C175-('[1]Compatibility Values'!$B$2+1))&gt;0,"Yes","No")</f>
        <v>Yes</v>
      </c>
      <c r="C176" s="139" t="str">
        <f>IF((19.3-'[1]Outside Edges'!$C175-('[1]Compatibility Values'!$B$3+1))&gt;0,"Yes","No")</f>
        <v>Yes</v>
      </c>
      <c r="D176" s="140" t="s">
        <v>19</v>
      </c>
      <c r="E176" s="137" t="s">
        <v>19</v>
      </c>
      <c r="F176" s="138" t="str">
        <f>IF((25.4-'[1]Outside Edges'!$C175-('[1]Compatibility Values'!$B$2+1))&gt;0,"Yes","No")</f>
        <v>Yes</v>
      </c>
      <c r="G176" s="139" t="str">
        <f>IF((25.4-'[1]Outside Edges'!$C175-('[1]Compatibility Values'!$B$3+1))&gt;0,"Yes","No")</f>
        <v>Yes</v>
      </c>
      <c r="H176" s="140" t="s">
        <v>19</v>
      </c>
      <c r="I176" s="137" t="s">
        <v>19</v>
      </c>
    </row>
    <row r="177" spans="1:9" x14ac:dyDescent="0.25">
      <c r="A177" s="22" t="str">
        <f>IF('[1]Outside Edges'!$A176&lt;&gt;"",'[1]Outside Edges'!$A176,"")</f>
        <v>D174</v>
      </c>
      <c r="B177" s="48" t="str">
        <f>IF((19.3-'[1]Outside Edges'!$C176-('[1]Compatibility Values'!$B$2+1))&gt;0,"Yes","No")</f>
        <v>Yes</v>
      </c>
      <c r="C177" s="39" t="str">
        <f>IF((19.3-'[1]Outside Edges'!$C176-('[1]Compatibility Values'!$B$3+1))&gt;0,"Yes","No")</f>
        <v>Yes</v>
      </c>
      <c r="D177" s="38" t="s">
        <v>20</v>
      </c>
      <c r="E177" s="40" t="s">
        <v>20</v>
      </c>
      <c r="F177" s="48" t="str">
        <f>IF((25.4-'[1]Outside Edges'!$C176-('[1]Compatibility Values'!$B$2+1))&gt;0,"Yes","No")</f>
        <v>Yes</v>
      </c>
      <c r="G177" s="39" t="str">
        <f>IF((25.4-'[1]Outside Edges'!$C176-('[1]Compatibility Values'!$B$3+1))&gt;0,"Yes","No")</f>
        <v>Yes</v>
      </c>
      <c r="H177" s="38" t="s">
        <v>20</v>
      </c>
      <c r="I177" s="40" t="s">
        <v>20</v>
      </c>
    </row>
    <row r="178" spans="1:9" x14ac:dyDescent="0.25">
      <c r="A178" s="6" t="str">
        <f>IF('[1]Outside Edges'!$A177&lt;&gt;"",'[1]Outside Edges'!$A177,"")</f>
        <v>D175</v>
      </c>
      <c r="B178" s="138" t="str">
        <f>IF((19.3-'[1]Outside Edges'!$C177-('[1]Compatibility Values'!$B$2+1))&gt;0,"Yes","No")</f>
        <v>Yes</v>
      </c>
      <c r="C178" s="139" t="str">
        <f>IF((19.3-'[1]Outside Edges'!$C177-('[1]Compatibility Values'!$B$3+1))&gt;0,"Yes","No")</f>
        <v>No</v>
      </c>
      <c r="D178" s="140" t="s">
        <v>20</v>
      </c>
      <c r="E178" s="137" t="s">
        <v>20</v>
      </c>
      <c r="F178" s="138" t="str">
        <f>IF((25.4-'[1]Outside Edges'!$C177-('[1]Compatibility Values'!$B$2+1))&gt;0,"Yes","No")</f>
        <v>Yes</v>
      </c>
      <c r="G178" s="139" t="str">
        <f>IF((25.4-'[1]Outside Edges'!$C177-('[1]Compatibility Values'!$B$3+1))&gt;0,"Yes","No")</f>
        <v>Yes</v>
      </c>
      <c r="H178" s="140" t="s">
        <v>20</v>
      </c>
      <c r="I178" s="137" t="s">
        <v>20</v>
      </c>
    </row>
    <row r="179" spans="1:9" x14ac:dyDescent="0.25">
      <c r="A179" s="22" t="str">
        <f>IF('[1]Outside Edges'!$A178&lt;&gt;"",'[1]Outside Edges'!$A178,"")</f>
        <v>D176</v>
      </c>
      <c r="B179" s="48" t="str">
        <f>IF((19.3-'[1]Outside Edges'!$C178-('[1]Compatibility Values'!$B$2+1))&gt;0,"Yes","No")</f>
        <v>Yes</v>
      </c>
      <c r="C179" s="39" t="str">
        <f>IF((19.3-'[1]Outside Edges'!$C178-('[1]Compatibility Values'!$B$3+1))&gt;0,"Yes","No")</f>
        <v>No</v>
      </c>
      <c r="D179" s="38" t="s">
        <v>20</v>
      </c>
      <c r="E179" s="40" t="s">
        <v>20</v>
      </c>
      <c r="F179" s="48" t="str">
        <f>IF((25.4-'[1]Outside Edges'!$C178-('[1]Compatibility Values'!$B$2+1))&gt;0,"Yes","No")</f>
        <v>Yes</v>
      </c>
      <c r="G179" s="39" t="str">
        <f>IF((25.4-'[1]Outside Edges'!$C178-('[1]Compatibility Values'!$B$3+1))&gt;0,"Yes","No")</f>
        <v>Yes</v>
      </c>
      <c r="H179" s="38" t="s">
        <v>20</v>
      </c>
      <c r="I179" s="40" t="s">
        <v>20</v>
      </c>
    </row>
    <row r="180" spans="1:9" x14ac:dyDescent="0.25">
      <c r="A180" s="6" t="str">
        <f>IF('[1]Outside Edges'!$A179&lt;&gt;"",'[1]Outside Edges'!$A179,"")</f>
        <v>D177 AM</v>
      </c>
      <c r="B180" s="138" t="str">
        <f>IF((19.3-'[1]Outside Edges'!$C179-('[1]Compatibility Values'!$B$2+1))&gt;0,"Yes","No")</f>
        <v>Yes</v>
      </c>
      <c r="C180" s="139" t="str">
        <f>IF((19.3-'[1]Outside Edges'!$C179-('[1]Compatibility Values'!$B$3+1))&gt;0,"Yes","No")</f>
        <v>Yes</v>
      </c>
      <c r="D180" s="140" t="s">
        <v>19</v>
      </c>
      <c r="E180" s="137" t="s">
        <v>19</v>
      </c>
      <c r="F180" s="138" t="str">
        <f>IF((25.4-'[1]Outside Edges'!$C179-('[1]Compatibility Values'!$B$2+1))&gt;0,"Yes","No")</f>
        <v>Yes</v>
      </c>
      <c r="G180" s="139" t="str">
        <f>IF((25.4-'[1]Outside Edges'!$C179-('[1]Compatibility Values'!$B$3+1))&gt;0,"Yes","No")</f>
        <v>Yes</v>
      </c>
      <c r="H180" s="140" t="s">
        <v>19</v>
      </c>
      <c r="I180" s="137" t="s">
        <v>19</v>
      </c>
    </row>
    <row r="181" spans="1:9" x14ac:dyDescent="0.25">
      <c r="A181" s="22" t="str">
        <f>IF('[1]Outside Edges'!$A180&lt;&gt;"",'[1]Outside Edges'!$A180,"")</f>
        <v>D178 AM</v>
      </c>
      <c r="B181" s="48" t="str">
        <f>IF((19.3-'[1]Outside Edges'!$C180-('[1]Compatibility Values'!$B$2+1))&gt;0,"Yes","No")</f>
        <v>Yes</v>
      </c>
      <c r="C181" s="39" t="str">
        <f>IF((19.3-'[1]Outside Edges'!$C180-('[1]Compatibility Values'!$B$3+1))&gt;0,"Yes","No")</f>
        <v>Yes</v>
      </c>
      <c r="D181" s="38" t="s">
        <v>20</v>
      </c>
      <c r="E181" s="40" t="s">
        <v>20</v>
      </c>
      <c r="F181" s="48" t="str">
        <f>IF((25.4-'[1]Outside Edges'!$C180-('[1]Compatibility Values'!$B$2+1))&gt;0,"Yes","No")</f>
        <v>Yes</v>
      </c>
      <c r="G181" s="39" t="str">
        <f>IF((25.4-'[1]Outside Edges'!$C180-('[1]Compatibility Values'!$B$3+1))&gt;0,"Yes","No")</f>
        <v>Yes</v>
      </c>
      <c r="H181" s="38" t="s">
        <v>20</v>
      </c>
      <c r="I181" s="40" t="s">
        <v>20</v>
      </c>
    </row>
    <row r="182" spans="1:9" x14ac:dyDescent="0.25">
      <c r="A182" s="6" t="str">
        <f>IF('[1]Outside Edges'!$A181&lt;&gt;"",'[1]Outside Edges'!$A181,"")</f>
        <v>D179 AM</v>
      </c>
      <c r="B182" s="138" t="str">
        <f>IF((19.3-'[1]Outside Edges'!$C181-('[1]Compatibility Values'!$B$2+1))&gt;0,"Yes","No")</f>
        <v>Yes</v>
      </c>
      <c r="C182" s="139" t="str">
        <f>IF((19.3-'[1]Outside Edges'!$C181-('[1]Compatibility Values'!$B$3+1))&gt;0,"Yes","No")</f>
        <v>Yes</v>
      </c>
      <c r="D182" s="140" t="s">
        <v>19</v>
      </c>
      <c r="E182" s="137" t="s">
        <v>19</v>
      </c>
      <c r="F182" s="138" t="str">
        <f>IF((25.4-'[1]Outside Edges'!$C181-('[1]Compatibility Values'!$B$2+1))&gt;0,"Yes","No")</f>
        <v>Yes</v>
      </c>
      <c r="G182" s="139" t="str">
        <f>IF((25.4-'[1]Outside Edges'!$C181-('[1]Compatibility Values'!$B$3+1))&gt;0,"Yes","No")</f>
        <v>Yes</v>
      </c>
      <c r="H182" s="140" t="s">
        <v>19</v>
      </c>
      <c r="I182" s="137" t="s">
        <v>19</v>
      </c>
    </row>
    <row r="183" spans="1:9" x14ac:dyDescent="0.25">
      <c r="A183" s="22" t="str">
        <f>IF('[1]Outside Edges'!$A182&lt;&gt;"",'[1]Outside Edges'!$A182,"")</f>
        <v>D180</v>
      </c>
      <c r="B183" s="48" t="str">
        <f>IF((19.3-'[1]Outside Edges'!$C182-('[1]Compatibility Values'!$B$2+1))&gt;0,"Yes","No")</f>
        <v>No</v>
      </c>
      <c r="C183" s="39" t="str">
        <f>IF((19.3-'[1]Outside Edges'!$C182-('[1]Compatibility Values'!$B$3+1))&gt;0,"Yes","No")</f>
        <v>No</v>
      </c>
      <c r="D183" s="38" t="s">
        <v>20</v>
      </c>
      <c r="E183" s="40" t="s">
        <v>20</v>
      </c>
      <c r="F183" s="48" t="str">
        <f>IF((25.4-'[1]Outside Edges'!$C182-('[1]Compatibility Values'!$B$2+1))&gt;0,"Yes","No")</f>
        <v>No</v>
      </c>
      <c r="G183" s="39" t="str">
        <f>IF((25.4-'[1]Outside Edges'!$C182-('[1]Compatibility Values'!$B$3+1))&gt;0,"Yes","No")</f>
        <v>No</v>
      </c>
      <c r="H183" s="38" t="s">
        <v>20</v>
      </c>
      <c r="I183" s="40" t="s">
        <v>20</v>
      </c>
    </row>
    <row r="184" spans="1:9" x14ac:dyDescent="0.25">
      <c r="A184" s="6" t="str">
        <f>IF('[1]Outside Edges'!$A183&lt;&gt;"",'[1]Outside Edges'!$A183,"")</f>
        <v>D181</v>
      </c>
      <c r="B184" s="138" t="str">
        <f>IF((19.3-'[1]Outside Edges'!$C183-('[1]Compatibility Values'!$B$2+1))&gt;0,"Yes","No")</f>
        <v>No</v>
      </c>
      <c r="C184" s="139" t="str">
        <f>IF((19.3-'[1]Outside Edges'!$C183-('[1]Compatibility Values'!$B$3+1))&gt;0,"Yes","No")</f>
        <v>No</v>
      </c>
      <c r="D184" s="140" t="s">
        <v>19</v>
      </c>
      <c r="E184" s="137" t="s">
        <v>19</v>
      </c>
      <c r="F184" s="138" t="str">
        <f>IF((25.4-'[1]Outside Edges'!$C183-('[1]Compatibility Values'!$B$2+1))&gt;0,"Yes","No")</f>
        <v>Yes</v>
      </c>
      <c r="G184" s="139" t="str">
        <f>IF((25.4-'[1]Outside Edges'!$C183-('[1]Compatibility Values'!$B$3+1))&gt;0,"Yes","No")</f>
        <v>Yes</v>
      </c>
      <c r="H184" s="140" t="s">
        <v>19</v>
      </c>
      <c r="I184" s="137" t="s">
        <v>19</v>
      </c>
    </row>
    <row r="185" spans="1:9" x14ac:dyDescent="0.25">
      <c r="A185" s="22" t="str">
        <f>IF('[1]Outside Edges'!$A184&lt;&gt;"",'[1]Outside Edges'!$A184,"")</f>
        <v>D182</v>
      </c>
      <c r="B185" s="48" t="str">
        <f>IF((19.3-'[1]Outside Edges'!$C184-('[1]Compatibility Values'!$B$2+1))&gt;0,"Yes","No")</f>
        <v>Yes</v>
      </c>
      <c r="C185" s="39" t="str">
        <f>IF((19.3-'[1]Outside Edges'!$C184-('[1]Compatibility Values'!$B$3+1))&gt;0,"Yes","No")</f>
        <v>Yes</v>
      </c>
      <c r="D185" s="38" t="s">
        <v>19</v>
      </c>
      <c r="E185" s="40" t="s">
        <v>19</v>
      </c>
      <c r="F185" s="48" t="str">
        <f>IF((25.4-'[1]Outside Edges'!$C184-('[1]Compatibility Values'!$B$2+1))&gt;0,"Yes","No")</f>
        <v>Yes</v>
      </c>
      <c r="G185" s="39" t="str">
        <f>IF((25.4-'[1]Outside Edges'!$C184-('[1]Compatibility Values'!$B$3+1))&gt;0,"Yes","No")</f>
        <v>Yes</v>
      </c>
      <c r="H185" s="38" t="s">
        <v>19</v>
      </c>
      <c r="I185" s="40" t="s">
        <v>19</v>
      </c>
    </row>
    <row r="186" spans="1:9" x14ac:dyDescent="0.25">
      <c r="A186" s="6" t="str">
        <f>IF('[1]Outside Edges'!$A185&lt;&gt;"",'[1]Outside Edges'!$A185,"")</f>
        <v>D183 AM</v>
      </c>
      <c r="B186" s="138" t="str">
        <f>IF((19.3-'[1]Outside Edges'!$C185-('[1]Compatibility Values'!$B$2+1))&gt;0,"Yes","No")</f>
        <v>Yes</v>
      </c>
      <c r="C186" s="139" t="str">
        <f>IF((19.3-'[1]Outside Edges'!$C185-('[1]Compatibility Values'!$B$3+1))&gt;0,"Yes","No")</f>
        <v>Yes</v>
      </c>
      <c r="D186" s="140" t="s">
        <v>19</v>
      </c>
      <c r="E186" s="137" t="s">
        <v>19</v>
      </c>
      <c r="F186" s="138" t="str">
        <f>IF((25.4-'[1]Outside Edges'!$C185-('[1]Compatibility Values'!$B$2+1))&gt;0,"Yes","No")</f>
        <v>Yes</v>
      </c>
      <c r="G186" s="139" t="str">
        <f>IF((25.4-'[1]Outside Edges'!$C185-('[1]Compatibility Values'!$B$3+1))&gt;0,"Yes","No")</f>
        <v>Yes</v>
      </c>
      <c r="H186" s="140" t="s">
        <v>19</v>
      </c>
      <c r="I186" s="137" t="s">
        <v>19</v>
      </c>
    </row>
    <row r="187" spans="1:9" x14ac:dyDescent="0.25">
      <c r="A187" s="22" t="str">
        <f>IF('[1]Outside Edges'!$A186&lt;&gt;"",'[1]Outside Edges'!$A186,"")</f>
        <v>D184 AM</v>
      </c>
      <c r="B187" s="48" t="str">
        <f>IF((19.3-'[1]Outside Edges'!$C186-('[1]Compatibility Values'!$B$2+1))&gt;0,"Yes","No")</f>
        <v>Yes</v>
      </c>
      <c r="C187" s="39" t="str">
        <f>IF((19.3-'[1]Outside Edges'!$C186-('[1]Compatibility Values'!$B$3+1))&gt;0,"Yes","No")</f>
        <v>Yes</v>
      </c>
      <c r="D187" s="38" t="s">
        <v>19</v>
      </c>
      <c r="E187" s="40" t="s">
        <v>20</v>
      </c>
      <c r="F187" s="48" t="str">
        <f>IF((25.4-'[1]Outside Edges'!$C186-('[1]Compatibility Values'!$B$2+1))&gt;0,"Yes","No")</f>
        <v>Yes</v>
      </c>
      <c r="G187" s="39" t="str">
        <f>IF((25.4-'[1]Outside Edges'!$C186-('[1]Compatibility Values'!$B$3+1))&gt;0,"Yes","No")</f>
        <v>Yes</v>
      </c>
      <c r="H187" s="38" t="s">
        <v>19</v>
      </c>
      <c r="I187" s="40" t="s">
        <v>20</v>
      </c>
    </row>
    <row r="188" spans="1:9" s="86" customFormat="1" x14ac:dyDescent="0.25">
      <c r="A188" s="6" t="str">
        <f>IF('[1]Outside Edges'!$A187&lt;&gt;"",'[1]Outside Edges'!$A187,"")</f>
        <v>D185 AM</v>
      </c>
      <c r="B188" s="138" t="str">
        <f>IF((19.3-'[1]Outside Edges'!$C187-('[1]Compatibility Values'!$B$2+1))&gt;0,"Yes","No")</f>
        <v>Yes</v>
      </c>
      <c r="C188" s="139" t="str">
        <f>IF((19.3-'[1]Outside Edges'!$C187-('[1]Compatibility Values'!$B$3+1))&gt;0,"Yes","No")</f>
        <v>Yes</v>
      </c>
      <c r="D188" s="140" t="s">
        <v>19</v>
      </c>
      <c r="E188" s="137" t="s">
        <v>20</v>
      </c>
      <c r="F188" s="138" t="str">
        <f>IF((25.4-'[1]Outside Edges'!$C187-('[1]Compatibility Values'!$B$2+1))&gt;0,"Yes","No")</f>
        <v>Yes</v>
      </c>
      <c r="G188" s="139" t="str">
        <f>IF((25.4-'[1]Outside Edges'!$C187-('[1]Compatibility Values'!$B$3+1))&gt;0,"Yes","No")</f>
        <v>Yes</v>
      </c>
      <c r="H188" s="140" t="s">
        <v>19</v>
      </c>
      <c r="I188" s="137" t="s">
        <v>20</v>
      </c>
    </row>
    <row r="189" spans="1:9" x14ac:dyDescent="0.25">
      <c r="A189" s="22" t="str">
        <f>IF('[1]Outside Edges'!$A188&lt;&gt;"",'[1]Outside Edges'!$A188,"")</f>
        <v>D186 AM</v>
      </c>
      <c r="B189" s="48" t="str">
        <f>IF((19.3-'[1]Outside Edges'!$C188-('[1]Compatibility Values'!$B$2+1))&gt;0,"Yes","No")</f>
        <v>Yes</v>
      </c>
      <c r="C189" s="39" t="str">
        <f>IF((19.3-'[1]Outside Edges'!$C188-('[1]Compatibility Values'!$B$3+1))&gt;0,"Yes","No")</f>
        <v>Yes</v>
      </c>
      <c r="D189" s="38" t="s">
        <v>20</v>
      </c>
      <c r="E189" s="40" t="s">
        <v>20</v>
      </c>
      <c r="F189" s="48" t="str">
        <f>IF((25.4-'[1]Outside Edges'!$C188-('[1]Compatibility Values'!$B$2+1))&gt;0,"Yes","No")</f>
        <v>Yes</v>
      </c>
      <c r="G189" s="39" t="str">
        <f>IF((25.4-'[1]Outside Edges'!$C188-('[1]Compatibility Values'!$B$3+1))&gt;0,"Yes","No")</f>
        <v>Yes</v>
      </c>
      <c r="H189" s="38" t="s">
        <v>20</v>
      </c>
      <c r="I189" s="40" t="s">
        <v>20</v>
      </c>
    </row>
    <row r="190" spans="1:9" s="86" customFormat="1" x14ac:dyDescent="0.25">
      <c r="A190" s="6" t="str">
        <f>IF('[1]Outside Edges'!$A189&lt;&gt;"",'[1]Outside Edges'!$A189,"")</f>
        <v>D187 AM</v>
      </c>
      <c r="B190" s="138" t="str">
        <f>IF((19.3-'[1]Outside Edges'!$C189-('[1]Compatibility Values'!$B$2+1))&gt;0,"Yes","No")</f>
        <v>Yes</v>
      </c>
      <c r="C190" s="139" t="str">
        <f>IF((19.3-'[1]Outside Edges'!$C189-('[1]Compatibility Values'!$B$3+1))&gt;0,"Yes","No")</f>
        <v>Yes</v>
      </c>
      <c r="D190" s="140" t="s">
        <v>20</v>
      </c>
      <c r="E190" s="137" t="s">
        <v>20</v>
      </c>
      <c r="F190" s="138" t="str">
        <f>IF((25.4-'[1]Outside Edges'!$C189-('[1]Compatibility Values'!$B$2+1))&gt;0,"Yes","No")</f>
        <v>Yes</v>
      </c>
      <c r="G190" s="139" t="str">
        <f>IF((25.4-'[1]Outside Edges'!$C189-('[1]Compatibility Values'!$B$3+1))&gt;0,"Yes","No")</f>
        <v>Yes</v>
      </c>
      <c r="H190" s="140" t="s">
        <v>20</v>
      </c>
      <c r="I190" s="137" t="s">
        <v>20</v>
      </c>
    </row>
    <row r="191" spans="1:9" x14ac:dyDescent="0.25">
      <c r="A191" s="22" t="str">
        <f>IF('[1]Outside Edges'!$A190&lt;&gt;"",'[1]Outside Edges'!$A190,"")</f>
        <v>D188 AM</v>
      </c>
      <c r="B191" s="48" t="str">
        <f>IF((19.3-'[1]Outside Edges'!$C190-('[1]Compatibility Values'!$B$2+1))&gt;0,"Yes","No")</f>
        <v>Yes</v>
      </c>
      <c r="C191" s="39" t="str">
        <f>IF((19.3-'[1]Outside Edges'!$C190-('[1]Compatibility Values'!$B$3+1))&gt;0,"Yes","No")</f>
        <v>Yes</v>
      </c>
      <c r="D191" s="38" t="s">
        <v>20</v>
      </c>
      <c r="E191" s="40" t="s">
        <v>20</v>
      </c>
      <c r="F191" s="48" t="str">
        <f>IF((25.4-'[1]Outside Edges'!$C190-('[1]Compatibility Values'!$B$2+1))&gt;0,"Yes","No")</f>
        <v>Yes</v>
      </c>
      <c r="G191" s="39" t="str">
        <f>IF((25.4-'[1]Outside Edges'!$C190-('[1]Compatibility Values'!$B$3+1))&gt;0,"Yes","No")</f>
        <v>Yes</v>
      </c>
      <c r="H191" s="38" t="s">
        <v>20</v>
      </c>
      <c r="I191" s="40" t="s">
        <v>20</v>
      </c>
    </row>
    <row r="192" spans="1:9" s="86" customFormat="1" x14ac:dyDescent="0.25">
      <c r="A192" s="6" t="str">
        <f>IF('[1]Outside Edges'!$A191&lt;&gt;"",'[1]Outside Edges'!$A191,"")</f>
        <v>D189 AM</v>
      </c>
      <c r="B192" s="138" t="str">
        <f>IF((19.3-'[1]Outside Edges'!$C191-('[1]Compatibility Values'!$B$2+1))&gt;0,"Yes","No")</f>
        <v>Yes</v>
      </c>
      <c r="C192" s="139" t="str">
        <f>IF((19.3-'[1]Outside Edges'!$C191-('[1]Compatibility Values'!$B$3+1))&gt;0,"Yes","No")</f>
        <v>Yes</v>
      </c>
      <c r="D192" s="140" t="s">
        <v>20</v>
      </c>
      <c r="E192" s="137" t="s">
        <v>20</v>
      </c>
      <c r="F192" s="138" t="str">
        <f>IF((25.4-'[1]Outside Edges'!$C191-('[1]Compatibility Values'!$B$2+1))&gt;0,"Yes","No")</f>
        <v>Yes</v>
      </c>
      <c r="G192" s="139" t="str">
        <f>IF((25.4-'[1]Outside Edges'!$C191-('[1]Compatibility Values'!$B$3+1))&gt;0,"Yes","No")</f>
        <v>Yes</v>
      </c>
      <c r="H192" s="140" t="s">
        <v>20</v>
      </c>
      <c r="I192" s="137" t="s">
        <v>20</v>
      </c>
    </row>
    <row r="193" spans="1:9" x14ac:dyDescent="0.25">
      <c r="A193" s="22" t="str">
        <f>IF('[1]Outside Edges'!$A192&lt;&gt;"",'[1]Outside Edges'!$A192,"")</f>
        <v>D190 AM</v>
      </c>
      <c r="B193" s="48" t="str">
        <f>IF((19.3-'[1]Outside Edges'!$C192-('[1]Compatibility Values'!$B$2+1))&gt;0,"Yes","No")</f>
        <v>Yes</v>
      </c>
      <c r="C193" s="39" t="str">
        <f>IF((19.3-'[1]Outside Edges'!$C192-('[1]Compatibility Values'!$B$3+1))&gt;0,"Yes","No")</f>
        <v>Yes</v>
      </c>
      <c r="D193" s="38" t="s">
        <v>19</v>
      </c>
      <c r="E193" s="40" t="s">
        <v>20</v>
      </c>
      <c r="F193" s="48" t="str">
        <f>IF((25.4-'[1]Outside Edges'!$C192-('[1]Compatibility Values'!$B$2+1))&gt;0,"Yes","No")</f>
        <v>Yes</v>
      </c>
      <c r="G193" s="39" t="str">
        <f>IF((25.4-'[1]Outside Edges'!$C192-('[1]Compatibility Values'!$B$3+1))&gt;0,"Yes","No")</f>
        <v>Yes</v>
      </c>
      <c r="H193" s="38" t="s">
        <v>19</v>
      </c>
      <c r="I193" s="40" t="s">
        <v>20</v>
      </c>
    </row>
    <row r="194" spans="1:9" s="86" customFormat="1" x14ac:dyDescent="0.25">
      <c r="A194" s="6" t="str">
        <f>IF('[1]Outside Edges'!$A193&lt;&gt;"",'[1]Outside Edges'!$A193,"")</f>
        <v>D191 AM</v>
      </c>
      <c r="B194" s="138" t="str">
        <f>IF((19.3-'[1]Outside Edges'!$C193-('[1]Compatibility Values'!$B$2+1))&gt;0,"Yes","No")</f>
        <v>Yes</v>
      </c>
      <c r="C194" s="139" t="str">
        <f>IF((19.3-'[1]Outside Edges'!$C193-('[1]Compatibility Values'!$B$3+1))&gt;0,"Yes","No")</f>
        <v>Yes</v>
      </c>
      <c r="D194" s="140" t="s">
        <v>19</v>
      </c>
      <c r="E194" s="137" t="s">
        <v>20</v>
      </c>
      <c r="F194" s="138" t="str">
        <f>IF((25.4-'[1]Outside Edges'!$C193-('[1]Compatibility Values'!$B$2+1))&gt;0,"Yes","No")</f>
        <v>Yes</v>
      </c>
      <c r="G194" s="139" t="str">
        <f>IF((25.4-'[1]Outside Edges'!$C193-('[1]Compatibility Values'!$B$3+1))&gt;0,"Yes","No")</f>
        <v>Yes</v>
      </c>
      <c r="H194" s="140" t="s">
        <v>19</v>
      </c>
      <c r="I194" s="137" t="s">
        <v>20</v>
      </c>
    </row>
    <row r="195" spans="1:9" x14ac:dyDescent="0.25">
      <c r="A195" s="22" t="str">
        <f>IF('[1]Outside Edges'!$A194&lt;&gt;"",'[1]Outside Edges'!$A194,"")</f>
        <v>D192 AM</v>
      </c>
      <c r="B195" s="48" t="str">
        <f>IF((19.3-'[1]Outside Edges'!$C194-('[1]Compatibility Values'!$B$2+1))&gt;0,"Yes","No")</f>
        <v>Yes</v>
      </c>
      <c r="C195" s="39" t="str">
        <f>IF((19.3-'[1]Outside Edges'!$C194-('[1]Compatibility Values'!$B$3+1))&gt;0,"Yes","No")</f>
        <v>Yes</v>
      </c>
      <c r="D195" s="38" t="s">
        <v>20</v>
      </c>
      <c r="E195" s="40" t="s">
        <v>20</v>
      </c>
      <c r="F195" s="48" t="str">
        <f>IF((25.4-'[1]Outside Edges'!$C194-('[1]Compatibility Values'!$B$2+1))&gt;0,"Yes","No")</f>
        <v>Yes</v>
      </c>
      <c r="G195" s="39" t="str">
        <f>IF((25.4-'[1]Outside Edges'!$C194-('[1]Compatibility Values'!$B$3+1))&gt;0,"Yes","No")</f>
        <v>Yes</v>
      </c>
      <c r="H195" s="38" t="s">
        <v>20</v>
      </c>
      <c r="I195" s="40" t="s">
        <v>20</v>
      </c>
    </row>
    <row r="196" spans="1:9" s="86" customFormat="1" x14ac:dyDescent="0.25">
      <c r="A196" s="6" t="str">
        <f>IF('[1]Outside Edges'!$A195&lt;&gt;"",'[1]Outside Edges'!$A195,"")</f>
        <v>D193 AM</v>
      </c>
      <c r="B196" s="138" t="str">
        <f>IF((19.3-'[1]Outside Edges'!$C195-('[1]Compatibility Values'!$B$2+1))&gt;0,"Yes","No")</f>
        <v>Yes</v>
      </c>
      <c r="C196" s="139" t="str">
        <f>IF((19.3-'[1]Outside Edges'!$C195-('[1]Compatibility Values'!$B$3+1))&gt;0,"Yes","No")</f>
        <v>Yes</v>
      </c>
      <c r="D196" s="140" t="s">
        <v>20</v>
      </c>
      <c r="E196" s="137" t="s">
        <v>20</v>
      </c>
      <c r="F196" s="138" t="str">
        <f>IF((25.4-'[1]Outside Edges'!$C195-('[1]Compatibility Values'!$B$2+1))&gt;0,"Yes","No")</f>
        <v>Yes</v>
      </c>
      <c r="G196" s="139" t="str">
        <f>IF((25.4-'[1]Outside Edges'!$C195-('[1]Compatibility Values'!$B$3+1))&gt;0,"Yes","No")</f>
        <v>Yes</v>
      </c>
      <c r="H196" s="140" t="s">
        <v>20</v>
      </c>
      <c r="I196" s="137" t="s">
        <v>20</v>
      </c>
    </row>
    <row r="197" spans="1:9" x14ac:dyDescent="0.25">
      <c r="A197" s="22" t="str">
        <f>IF('[1]Outside Edges'!$A196&lt;&gt;"",'[1]Outside Edges'!$A196,"")</f>
        <v>D194 AM</v>
      </c>
      <c r="B197" s="48" t="str">
        <f>IF((19.3-'[1]Outside Edges'!$C196-('[1]Compatibility Values'!$B$2+1))&gt;0,"Yes","No")</f>
        <v>Yes</v>
      </c>
      <c r="C197" s="39" t="str">
        <f>IF((19.3-'[1]Outside Edges'!$C196-('[1]Compatibility Values'!$B$3+1))&gt;0,"Yes","No")</f>
        <v>Yes</v>
      </c>
      <c r="D197" s="38" t="s">
        <v>19</v>
      </c>
      <c r="E197" s="40" t="s">
        <v>20</v>
      </c>
      <c r="F197" s="48" t="str">
        <f>IF((25.4-'[1]Outside Edges'!$C196-('[1]Compatibility Values'!$B$2+1))&gt;0,"Yes","No")</f>
        <v>Yes</v>
      </c>
      <c r="G197" s="39" t="str">
        <f>IF((25.4-'[1]Outside Edges'!$C196-('[1]Compatibility Values'!$B$3+1))&gt;0,"Yes","No")</f>
        <v>Yes</v>
      </c>
      <c r="H197" s="38" t="s">
        <v>19</v>
      </c>
      <c r="I197" s="40" t="s">
        <v>20</v>
      </c>
    </row>
    <row r="198" spans="1:9" s="86" customFormat="1" x14ac:dyDescent="0.25">
      <c r="A198" s="6" t="str">
        <f>IF('[1]Outside Edges'!$A197&lt;&gt;"",'[1]Outside Edges'!$A197,"")</f>
        <v>D195 AM</v>
      </c>
      <c r="B198" s="138" t="str">
        <f>IF((19.3-'[1]Outside Edges'!$C197-('[1]Compatibility Values'!$B$2+1))&gt;0,"Yes","No")</f>
        <v>Yes</v>
      </c>
      <c r="C198" s="139" t="str">
        <f>IF((19.3-'[1]Outside Edges'!$C197-('[1]Compatibility Values'!$B$3+1))&gt;0,"Yes","No")</f>
        <v>Yes</v>
      </c>
      <c r="D198" s="140" t="s">
        <v>20</v>
      </c>
      <c r="E198" s="137" t="s">
        <v>20</v>
      </c>
      <c r="F198" s="138" t="str">
        <f>IF((25.4-'[1]Outside Edges'!$C197-('[1]Compatibility Values'!$B$2+1))&gt;0,"Yes","No")</f>
        <v>Yes</v>
      </c>
      <c r="G198" s="139" t="str">
        <f>IF((25.4-'[1]Outside Edges'!$C197-('[1]Compatibility Values'!$B$3+1))&gt;0,"Yes","No")</f>
        <v>Yes</v>
      </c>
      <c r="H198" s="140" t="s">
        <v>20</v>
      </c>
      <c r="I198" s="137" t="s">
        <v>20</v>
      </c>
    </row>
    <row r="199" spans="1:9" x14ac:dyDescent="0.25">
      <c r="A199" s="22" t="str">
        <f>IF('[1]Outside Edges'!$A198&lt;&gt;"",'[1]Outside Edges'!$A198,"")</f>
        <v>D196 AM</v>
      </c>
      <c r="B199" s="48" t="str">
        <f>IF((19.3-'[1]Outside Edges'!$C198-('[1]Compatibility Values'!$B$2+1))&gt;0,"Yes","No")</f>
        <v>Yes</v>
      </c>
      <c r="C199" s="39" t="str">
        <f>IF((19.3-'[1]Outside Edges'!$C198-('[1]Compatibility Values'!$B$3+1))&gt;0,"Yes","No")</f>
        <v>Yes</v>
      </c>
      <c r="D199" s="38" t="s">
        <v>19</v>
      </c>
      <c r="E199" s="40" t="s">
        <v>20</v>
      </c>
      <c r="F199" s="48" t="str">
        <f>IF((25.4-'[1]Outside Edges'!$C198-('[1]Compatibility Values'!$B$2+1))&gt;0,"Yes","No")</f>
        <v>Yes</v>
      </c>
      <c r="G199" s="39" t="str">
        <f>IF((25.4-'[1]Outside Edges'!$C198-('[1]Compatibility Values'!$B$3+1))&gt;0,"Yes","No")</f>
        <v>Yes</v>
      </c>
      <c r="H199" s="38" t="s">
        <v>19</v>
      </c>
      <c r="I199" s="40" t="s">
        <v>20</v>
      </c>
    </row>
    <row r="200" spans="1:9" x14ac:dyDescent="0.25">
      <c r="A200" s="6" t="str">
        <f>IF('[1]Outside Edges'!$A199&lt;&gt;"",'[1]Outside Edges'!$A199,"")</f>
        <v>D197 AM</v>
      </c>
      <c r="B200" s="138" t="str">
        <f>IF((19.3-'[1]Outside Edges'!$C199-('[1]Compatibility Values'!$B$2+1))&gt;0,"Yes","No")</f>
        <v>Yes</v>
      </c>
      <c r="C200" s="139" t="str">
        <f>IF((19.3-'[1]Outside Edges'!$C199-('[1]Compatibility Values'!$B$3+1))&gt;0,"Yes","No")</f>
        <v>Yes</v>
      </c>
      <c r="D200" s="140" t="s">
        <v>19</v>
      </c>
      <c r="E200" s="137" t="s">
        <v>19</v>
      </c>
      <c r="F200" s="138" t="str">
        <f>IF((25.4-'[1]Outside Edges'!$C199-('[1]Compatibility Values'!$B$2+1))&gt;0,"Yes","No")</f>
        <v>Yes</v>
      </c>
      <c r="G200" s="139" t="str">
        <f>IF((25.4-'[1]Outside Edges'!$C199-('[1]Compatibility Values'!$B$3+1))&gt;0,"Yes","No")</f>
        <v>Yes</v>
      </c>
      <c r="H200" s="140" t="s">
        <v>19</v>
      </c>
      <c r="I200" s="137" t="s">
        <v>19</v>
      </c>
    </row>
    <row r="201" spans="1:9" x14ac:dyDescent="0.25">
      <c r="A201" s="22" t="str">
        <f>IF('[1]Outside Edges'!$A200&lt;&gt;"",'[1]Outside Edges'!$A200,"")</f>
        <v>D198 AM</v>
      </c>
      <c r="B201" s="48" t="str">
        <f>IF((19.3-'[1]Outside Edges'!$C200-('[1]Compatibility Values'!$B$2+1))&gt;0,"Yes","No")</f>
        <v>Yes</v>
      </c>
      <c r="C201" s="39" t="str">
        <f>IF((19.3-'[1]Outside Edges'!$C200-('[1]Compatibility Values'!$B$3+1))&gt;0,"Yes","No")</f>
        <v>Yes</v>
      </c>
      <c r="D201" s="38" t="s">
        <v>19</v>
      </c>
      <c r="E201" s="40" t="s">
        <v>20</v>
      </c>
      <c r="F201" s="48" t="str">
        <f>IF((25.4-'[1]Outside Edges'!$C200-('[1]Compatibility Values'!$B$2+1))&gt;0,"Yes","No")</f>
        <v>Yes</v>
      </c>
      <c r="G201" s="39" t="str">
        <f>IF((25.4-'[1]Outside Edges'!$C200-('[1]Compatibility Values'!$B$3+1))&gt;0,"Yes","No")</f>
        <v>Yes</v>
      </c>
      <c r="H201" s="38" t="s">
        <v>19</v>
      </c>
      <c r="I201" s="40" t="s">
        <v>20</v>
      </c>
    </row>
    <row r="202" spans="1:9" x14ac:dyDescent="0.25">
      <c r="A202" s="6" t="str">
        <f>IF('[1]Outside Edges'!$A201&lt;&gt;"",'[1]Outside Edges'!$A201,"")</f>
        <v>D199 AM</v>
      </c>
      <c r="B202" s="138" t="str">
        <f>IF((19.3-'[1]Outside Edges'!$C201-('[1]Compatibility Values'!$B$2+1))&gt;0,"Yes","No")</f>
        <v>Yes</v>
      </c>
      <c r="C202" s="139" t="str">
        <f>IF((19.3-'[1]Outside Edges'!$C201-('[1]Compatibility Values'!$B$3+1))&gt;0,"Yes","No")</f>
        <v>Yes</v>
      </c>
      <c r="D202" s="140" t="s">
        <v>19</v>
      </c>
      <c r="E202" s="137" t="s">
        <v>19</v>
      </c>
      <c r="F202" s="138" t="str">
        <f>IF((25.4-'[1]Outside Edges'!$C201-('[1]Compatibility Values'!$B$2+1))&gt;0,"Yes","No")</f>
        <v>Yes</v>
      </c>
      <c r="G202" s="139" t="str">
        <f>IF((25.4-'[1]Outside Edges'!$C201-('[1]Compatibility Values'!$B$3+1))&gt;0,"Yes","No")</f>
        <v>Yes</v>
      </c>
      <c r="H202" s="140" t="s">
        <v>19</v>
      </c>
      <c r="I202" s="137" t="s">
        <v>19</v>
      </c>
    </row>
    <row r="203" spans="1:9" x14ac:dyDescent="0.25">
      <c r="A203" s="22" t="str">
        <f>IF('[1]Outside Edges'!$A202&lt;&gt;"",'[1]Outside Edges'!$A202,"")</f>
        <v>D200</v>
      </c>
      <c r="B203" s="48" t="str">
        <f>IF((19.3-'[1]Outside Edges'!$C202-('[1]Compatibility Values'!$B$2+1))&gt;0,"Yes","No")</f>
        <v>Yes</v>
      </c>
      <c r="C203" s="39" t="str">
        <f>IF((19.3-'[1]Outside Edges'!$C202-('[1]Compatibility Values'!$B$3+1))&gt;0,"Yes","No")</f>
        <v>No</v>
      </c>
      <c r="D203" s="38" t="s">
        <v>20</v>
      </c>
      <c r="E203" s="40" t="s">
        <v>20</v>
      </c>
      <c r="F203" s="48" t="str">
        <f>IF((25.4-'[1]Outside Edges'!$C202-('[1]Compatibility Values'!$B$2+1))&gt;0,"Yes","No")</f>
        <v>Yes</v>
      </c>
      <c r="G203" s="39" t="str">
        <f>IF((25.4-'[1]Outside Edges'!$C202-('[1]Compatibility Values'!$B$3+1))&gt;0,"Yes","No")</f>
        <v>Yes</v>
      </c>
      <c r="H203" s="38" t="s">
        <v>20</v>
      </c>
      <c r="I203" s="40" t="s">
        <v>20</v>
      </c>
    </row>
    <row r="204" spans="1:9" x14ac:dyDescent="0.25">
      <c r="A204" s="6" t="str">
        <f>IF('[1]Outside Edges'!$A203&lt;&gt;"",'[1]Outside Edges'!$A203,"")</f>
        <v>D201 AM</v>
      </c>
      <c r="B204" s="138" t="str">
        <f>IF((19.3-'[1]Outside Edges'!$C203-('[1]Compatibility Values'!$B$2+1))&gt;0,"Yes","No")</f>
        <v>Yes</v>
      </c>
      <c r="C204" s="139" t="str">
        <f>IF((19.3-'[1]Outside Edges'!$C203-('[1]Compatibility Values'!$B$3+1))&gt;0,"Yes","No")</f>
        <v>Yes</v>
      </c>
      <c r="D204" s="140" t="s">
        <v>20</v>
      </c>
      <c r="E204" s="137" t="s">
        <v>19</v>
      </c>
      <c r="F204" s="138" t="str">
        <f>IF((25.4-'[1]Outside Edges'!$C203-('[1]Compatibility Values'!$B$2+1))&gt;0,"Yes","No")</f>
        <v>Yes</v>
      </c>
      <c r="G204" s="139" t="str">
        <f>IF((25.4-'[1]Outside Edges'!$C203-('[1]Compatibility Values'!$B$3+1))&gt;0,"Yes","No")</f>
        <v>Yes</v>
      </c>
      <c r="H204" s="140" t="s">
        <v>20</v>
      </c>
      <c r="I204" s="137" t="s">
        <v>19</v>
      </c>
    </row>
    <row r="205" spans="1:9" x14ac:dyDescent="0.25">
      <c r="A205" s="22" t="str">
        <f>IF('[1]Outside Edges'!$A204&lt;&gt;"",'[1]Outside Edges'!$A204,"")</f>
        <v>D202 AM</v>
      </c>
      <c r="B205" s="48" t="str">
        <f>IF((19.3-'[1]Outside Edges'!$C204-('[1]Compatibility Values'!$B$2+1))&gt;0,"Yes","No")</f>
        <v>Yes</v>
      </c>
      <c r="C205" s="39" t="str">
        <f>IF((19.3-'[1]Outside Edges'!$C204-('[1]Compatibility Values'!$B$3+1))&gt;0,"Yes","No")</f>
        <v>Yes</v>
      </c>
      <c r="D205" s="38" t="s">
        <v>19</v>
      </c>
      <c r="E205" s="40" t="s">
        <v>20</v>
      </c>
      <c r="F205" s="48" t="str">
        <f>IF((25.4-'[1]Outside Edges'!$C204-('[1]Compatibility Values'!$B$2+1))&gt;0,"Yes","No")</f>
        <v>Yes</v>
      </c>
      <c r="G205" s="39" t="str">
        <f>IF((25.4-'[1]Outside Edges'!$C204-('[1]Compatibility Values'!$B$3+1))&gt;0,"Yes","No")</f>
        <v>Yes</v>
      </c>
      <c r="H205" s="38" t="s">
        <v>19</v>
      </c>
      <c r="I205" s="40" t="s">
        <v>20</v>
      </c>
    </row>
    <row r="206" spans="1:9" x14ac:dyDescent="0.25">
      <c r="A206" s="6" t="str">
        <f>IF('[1]Outside Edges'!$A205&lt;&gt;"",'[1]Outside Edges'!$A205,"")</f>
        <v>D203</v>
      </c>
      <c r="B206" s="138" t="str">
        <f>IF((19.3-'[1]Outside Edges'!$C205-('[1]Compatibility Values'!$B$2+1))&gt;0,"Yes","No")</f>
        <v>Yes</v>
      </c>
      <c r="C206" s="139" t="str">
        <f>IF((19.3-'[1]Outside Edges'!$C205-('[1]Compatibility Values'!$B$3+1))&gt;0,"Yes","No")</f>
        <v>Yes</v>
      </c>
      <c r="D206" s="140" t="s">
        <v>20</v>
      </c>
      <c r="E206" s="137" t="s">
        <v>19</v>
      </c>
      <c r="F206" s="138" t="str">
        <f>IF((25.4-'[1]Outside Edges'!$C205-('[1]Compatibility Values'!$B$2+1))&gt;0,"Yes","No")</f>
        <v>Yes</v>
      </c>
      <c r="G206" s="139" t="str">
        <f>IF((25.4-'[1]Outside Edges'!$C205-('[1]Compatibility Values'!$B$3+1))&gt;0,"Yes","No")</f>
        <v>Yes</v>
      </c>
      <c r="H206" s="140" t="s">
        <v>20</v>
      </c>
      <c r="I206" s="137" t="s">
        <v>19</v>
      </c>
    </row>
    <row r="207" spans="1:9" x14ac:dyDescent="0.25">
      <c r="A207" s="22" t="str">
        <f>IF('[1]Outside Edges'!$A206&lt;&gt;"",'[1]Outside Edges'!$A206,"")</f>
        <v>D204 AM</v>
      </c>
      <c r="B207" s="48" t="str">
        <f>IF((19.3-'[1]Outside Edges'!$C206-('[1]Compatibility Values'!$B$2+1))&gt;0,"Yes","No")</f>
        <v>Yes</v>
      </c>
      <c r="C207" s="39" t="str">
        <f>IF((19.3-'[1]Outside Edges'!$C206-('[1]Compatibility Values'!$B$3+1))&gt;0,"Yes","No")</f>
        <v>Yes</v>
      </c>
      <c r="D207" s="38" t="s">
        <v>20</v>
      </c>
      <c r="E207" s="40" t="s">
        <v>20</v>
      </c>
      <c r="F207" s="37" t="str">
        <f>IF((25.4-'[1]Outside Edges'!$C206-('[1]Compatibility Values'!$B$2+1))&gt;0,"Yes","No")</f>
        <v>Yes</v>
      </c>
      <c r="G207" s="38" t="str">
        <f>IF((25.4-'[1]Outside Edges'!$C206-('[1]Compatibility Values'!$B$3+1))&gt;0,"Yes","No")</f>
        <v>Yes</v>
      </c>
      <c r="H207" s="38" t="s">
        <v>20</v>
      </c>
      <c r="I207" s="40" t="s">
        <v>20</v>
      </c>
    </row>
    <row r="208" spans="1:9" x14ac:dyDescent="0.25">
      <c r="A208" s="6" t="str">
        <f>IF('[1]Outside Edges'!$A207&lt;&gt;"",'[1]Outside Edges'!$A207,"")</f>
        <v>D205</v>
      </c>
      <c r="B208" s="138" t="str">
        <f>IF((19.3-'[1]Outside Edges'!$C207-('[1]Compatibility Values'!$B$2+1))&gt;0,"No","No")</f>
        <v>No</v>
      </c>
      <c r="C208" s="139" t="str">
        <f>IF((19.3-'[1]Outside Edges'!$C207-('[1]Compatibility Values'!$B$3+1))&gt;0,"Yes","No")</f>
        <v>No</v>
      </c>
      <c r="D208" s="140" t="s">
        <v>19</v>
      </c>
      <c r="E208" s="137" t="s">
        <v>19</v>
      </c>
      <c r="F208" s="136" t="str">
        <f>IF((19.3-'[1]Outside Edges'!$C207-('[1]Compatibility Values'!$B$2+1))&gt;0,"No","No")</f>
        <v>No</v>
      </c>
      <c r="G208" s="140" t="str">
        <f>IF((19.3-'[1]Outside Edges'!$C207-('[1]Compatibility Values'!$B$2+1))&gt;0,"No","No")</f>
        <v>No</v>
      </c>
      <c r="H208" s="140" t="s">
        <v>19</v>
      </c>
      <c r="I208" s="137" t="s">
        <v>19</v>
      </c>
    </row>
    <row r="209" spans="1:9" x14ac:dyDescent="0.25">
      <c r="A209" s="22" t="str">
        <f>IF('[1]Outside Edges'!$A208&lt;&gt;"",'[1]Outside Edges'!$A208,"")</f>
        <v>D206 AM</v>
      </c>
      <c r="B209" s="48" t="str">
        <f>IF((19.3-'[1]Outside Edges'!$C208-('[1]Compatibility Values'!$B$2+1))&gt;0,"Yes","No")</f>
        <v>Yes</v>
      </c>
      <c r="C209" s="39" t="str">
        <f>IF((19.3-'[1]Outside Edges'!$C208-('[1]Compatibility Values'!$B$3+1))&gt;0,"Yes","No")</f>
        <v>Yes</v>
      </c>
      <c r="D209" s="38" t="s">
        <v>19</v>
      </c>
      <c r="E209" s="40" t="s">
        <v>20</v>
      </c>
      <c r="F209" s="37" t="str">
        <f>IF((25.4-'[1]Outside Edges'!$C208-('[1]Compatibility Values'!$B$2+1))&gt;0,"Yes","No")</f>
        <v>Yes</v>
      </c>
      <c r="G209" s="38" t="str">
        <f>IF((25.4-'[1]Outside Edges'!$C208-('[1]Compatibility Values'!$B$3+1))&gt;0,"Yes","No")</f>
        <v>Yes</v>
      </c>
      <c r="H209" s="38" t="s">
        <v>19</v>
      </c>
      <c r="I209" s="40" t="s">
        <v>20</v>
      </c>
    </row>
    <row r="210" spans="1:9" x14ac:dyDescent="0.25">
      <c r="A210" s="6" t="str">
        <f>IF('[1]Outside Edges'!$A209&lt;&gt;"",'[1]Outside Edges'!$A209,"")</f>
        <v>D207 AM</v>
      </c>
      <c r="B210" s="138" t="str">
        <f>IF((19.3-'[1]Outside Edges'!$C209-('[1]Compatibility Values'!$B$2+1))&gt;0,"Yes","No")</f>
        <v>Yes</v>
      </c>
      <c r="C210" s="139" t="str">
        <f>IF((19.3-'[1]Outside Edges'!$C209-('[1]Compatibility Values'!$B$3+1))&gt;0,"Yes","No")</f>
        <v>Yes</v>
      </c>
      <c r="D210" s="140" t="s">
        <v>20</v>
      </c>
      <c r="E210" s="137" t="s">
        <v>19</v>
      </c>
      <c r="F210" s="136" t="str">
        <f>IF((19.3-'[1]Outside Edges'!$C209-('[1]Compatibility Values'!$B$2+1))&gt;0,"Yes","No")</f>
        <v>Yes</v>
      </c>
      <c r="G210" s="140" t="str">
        <f>IF((19.3-'[1]Outside Edges'!$C209-('[1]Compatibility Values'!$B$2+1))&gt;0,"Yes","No")</f>
        <v>Yes</v>
      </c>
      <c r="H210" s="140" t="s">
        <v>20</v>
      </c>
      <c r="I210" s="137" t="s">
        <v>19</v>
      </c>
    </row>
    <row r="211" spans="1:9" x14ac:dyDescent="0.25">
      <c r="A211" s="22" t="str">
        <f>IF('[1]Outside Edges'!$A210&lt;&gt;"",'[1]Outside Edges'!$A210,"")</f>
        <v>D208</v>
      </c>
      <c r="B211" s="48" t="str">
        <f>IF((19.3-'[1]Outside Edges'!$C210-('[1]Compatibility Values'!$B$2+1))&gt;0,"Yes","No")</f>
        <v>No</v>
      </c>
      <c r="C211" s="39" t="str">
        <f>IF((19.3-'[1]Outside Edges'!$C210-('[1]Compatibility Values'!$B$3+1))&gt;0,"Yes","No")</f>
        <v>No</v>
      </c>
      <c r="D211" s="38" t="s">
        <v>20</v>
      </c>
      <c r="E211" s="40" t="s">
        <v>20</v>
      </c>
      <c r="F211" s="37" t="str">
        <f>IF((25.4-'[1]Outside Edges'!$C210-('[1]Compatibility Values'!$B$2+1))&gt;0,"Yes","No")</f>
        <v>No</v>
      </c>
      <c r="G211" s="38" t="str">
        <f>IF((25.4-'[1]Outside Edges'!$C210-('[1]Compatibility Values'!$B$3+1))&gt;0,"Yes","No")</f>
        <v>No</v>
      </c>
      <c r="H211" s="38" t="s">
        <v>20</v>
      </c>
      <c r="I211" s="40" t="s">
        <v>20</v>
      </c>
    </row>
    <row r="212" spans="1:9" x14ac:dyDescent="0.25">
      <c r="A212" s="6" t="str">
        <f>IF('[1]Outside Edges'!$A211&lt;&gt;"",'[1]Outside Edges'!$A211,"")</f>
        <v>D209 AM</v>
      </c>
      <c r="B212" s="138" t="str">
        <f>IF((19.3-'[1]Outside Edges'!$C211-('[1]Compatibility Values'!$B$2+1))&gt;0,"Yes","No")</f>
        <v>Yes</v>
      </c>
      <c r="C212" s="139" t="str">
        <f>IF((19.3-'[1]Outside Edges'!$C211-('[1]Compatibility Values'!$B$3+1))&gt;0,"Yes","No")</f>
        <v>Yes</v>
      </c>
      <c r="D212" s="140" t="s">
        <v>20</v>
      </c>
      <c r="E212" s="137" t="s">
        <v>19</v>
      </c>
      <c r="F212" s="136" t="str">
        <f>IF((19.3-'[1]Outside Edges'!$C211-('[1]Compatibility Values'!$B$2+1))&gt;0,"Yes","No")</f>
        <v>Yes</v>
      </c>
      <c r="G212" s="140" t="str">
        <f>IF((19.3-'[1]Outside Edges'!$C211-('[1]Compatibility Values'!$B$2+1))&gt;0,"Yes","No")</f>
        <v>Yes</v>
      </c>
      <c r="H212" s="140" t="s">
        <v>20</v>
      </c>
      <c r="I212" s="137" t="s">
        <v>19</v>
      </c>
    </row>
    <row r="213" spans="1:9" x14ac:dyDescent="0.25">
      <c r="A213" s="22" t="str">
        <f>IF('[1]Outside Edges'!$A213&lt;&gt;"",'[1]Outside Edges'!$A213,"")</f>
        <v>D211 AM</v>
      </c>
      <c r="B213" s="48" t="str">
        <f>IF((19.3-'[1]Outside Edges'!$C213-('[1]Compatibility Values'!$B$2+1))&gt;0,"Yes","No")</f>
        <v>Yes</v>
      </c>
      <c r="C213" s="39" t="str">
        <f>IF((19.3-'[1]Outside Edges'!$C213-('[1]Compatibility Values'!$B$3+1))&gt;0,"Yes","No")</f>
        <v>Yes</v>
      </c>
      <c r="D213" s="38" t="s">
        <v>19</v>
      </c>
      <c r="E213" s="40" t="s">
        <v>20</v>
      </c>
      <c r="F213" s="37" t="str">
        <f>IF((25.4-'[1]Outside Edges'!$C213-('[1]Compatibility Values'!$B$2+1))&gt;0,"Yes","No")</f>
        <v>Yes</v>
      </c>
      <c r="G213" s="38" t="str">
        <f>IF((25.4-'[1]Outside Edges'!$C213-('[1]Compatibility Values'!$B$3+1))&gt;0,"Yes","No")</f>
        <v>Yes</v>
      </c>
      <c r="H213" s="38" t="s">
        <v>19</v>
      </c>
      <c r="I213" s="40" t="s">
        <v>20</v>
      </c>
    </row>
    <row r="214" spans="1:9" x14ac:dyDescent="0.25">
      <c r="A214" s="6" t="str">
        <f>IF('[1]Outside Edges'!$A214&lt;&gt;"",'[1]Outside Edges'!$A214,"")</f>
        <v>D212 AM</v>
      </c>
      <c r="B214" s="138" t="str">
        <f>IF((19.3-'[1]Outside Edges'!$C214-('[1]Compatibility Values'!$B$2+1))&gt;0,"Yes","No")</f>
        <v>Yes</v>
      </c>
      <c r="C214" s="139" t="str">
        <f>IF((19.3-'[1]Outside Edges'!$C214-('[1]Compatibility Values'!$B$3+1))&gt;0,"Yes","No")</f>
        <v>Yes</v>
      </c>
      <c r="D214" s="140" t="s">
        <v>19</v>
      </c>
      <c r="E214" s="137" t="s">
        <v>19</v>
      </c>
      <c r="F214" s="136" t="str">
        <f>IF((19.3-'[1]Outside Edges'!$C214-('[1]Compatibility Values'!$B$2+1))&gt;0,"Yes","No")</f>
        <v>Yes</v>
      </c>
      <c r="G214" s="140" t="str">
        <f>IF((19.3-'[1]Outside Edges'!$C214-('[1]Compatibility Values'!$B$2+1))&gt;0,"Yes","No")</f>
        <v>Yes</v>
      </c>
      <c r="H214" s="140" t="s">
        <v>19</v>
      </c>
      <c r="I214" s="137" t="s">
        <v>19</v>
      </c>
    </row>
    <row r="215" spans="1:9" x14ac:dyDescent="0.25">
      <c r="A215" s="22" t="str">
        <f>IF('[1]Outside Edges'!$A217&lt;&gt;"",'[1]Outside Edges'!$A217,"")</f>
        <v>D215 AM</v>
      </c>
      <c r="B215" s="48" t="str">
        <f>IF((19.3-'[1]Outside Edges'!$C217-('[1]Compatibility Values'!$B$2+1))&gt;0,"Yes","No")</f>
        <v>Yes</v>
      </c>
      <c r="C215" s="39" t="str">
        <f>IF((19.3-'[1]Outside Edges'!$C217-('[1]Compatibility Values'!$B$3+1))&gt;0,"Yes","No")</f>
        <v>Yes</v>
      </c>
      <c r="D215" s="38" t="s">
        <v>20</v>
      </c>
      <c r="E215" s="40" t="s">
        <v>20</v>
      </c>
      <c r="F215" s="37" t="str">
        <f>IF((25.4-'[1]Outside Edges'!$C217-('[1]Compatibility Values'!$B$2+1))&gt;0,"Yes","No")</f>
        <v>Yes</v>
      </c>
      <c r="G215" s="38" t="str">
        <f>IF((25.4-'[1]Outside Edges'!$C217-('[1]Compatibility Values'!$B$3+1))&gt;0,"Yes","No")</f>
        <v>Yes</v>
      </c>
      <c r="H215" s="38" t="s">
        <v>20</v>
      </c>
      <c r="I215" s="40" t="s">
        <v>20</v>
      </c>
    </row>
    <row r="216" spans="1:9" x14ac:dyDescent="0.25">
      <c r="A216" s="6" t="str">
        <f>IF('[1]Outside Edges'!$A224&lt;&gt;"",'[1]Outside Edges'!$A224,"")</f>
        <v>D222</v>
      </c>
      <c r="B216" s="138" t="str">
        <f>IF((19.3-'[1]Outside Edges'!$C224-('[1]Compatibility Values'!$B$2+1))&gt;0,"Yes","No")</f>
        <v>Yes</v>
      </c>
      <c r="C216" s="139" t="str">
        <f>IF((19.3-'[1]Outside Edges'!$C224-('[1]Compatibility Values'!$B$3+1))&gt;0,"Yes","No")</f>
        <v>No</v>
      </c>
      <c r="D216" s="140" t="s">
        <v>19</v>
      </c>
      <c r="E216" s="137" t="s">
        <v>20</v>
      </c>
      <c r="F216" s="136" t="str">
        <f>IF((19.3-'[1]Outside Edges'!$C224-('[1]Compatibility Values'!$B$2+1))&gt;0,"Yes","No")</f>
        <v>Yes</v>
      </c>
      <c r="G216" s="140" t="str">
        <f>IF((19.3-'[1]Outside Edges'!$C224-('[1]Compatibility Values'!$B$2+1))&gt;0,"Yes","No")</f>
        <v>Yes</v>
      </c>
      <c r="H216" s="140" t="s">
        <v>19</v>
      </c>
      <c r="I216" s="137" t="s">
        <v>20</v>
      </c>
    </row>
  </sheetData>
  <sheetProtection algorithmName="SHA-512" hashValue="UqkuR6Kw3NRV8y/PkupjT38aPp2LjQVgGp29Zy61CLkAKsi1+jjeLzpEZS/fcQ2frUnBddHrCEhPm3ACVOeQng==" saltValue="1IUVhs2a1hWiCBEFQ1OQ8w==" spinCount="100000" sheet="1" selectLockedCells="1"/>
  <mergeCells count="3">
    <mergeCell ref="B2:E2"/>
    <mergeCell ref="F2:I2"/>
    <mergeCell ref="A1:I1"/>
  </mergeCells>
  <phoneticPr fontId="1" type="noConversion"/>
  <conditionalFormatting sqref="B4:I187">
    <cfRule type="expression" dxfId="648" priority="29" stopIfTrue="1">
      <formula>B4="No"</formula>
    </cfRule>
    <cfRule type="expression" dxfId="647" priority="30" stopIfTrue="1">
      <formula>B4="Yes"</formula>
    </cfRule>
  </conditionalFormatting>
  <conditionalFormatting sqref="B188:I198">
    <cfRule type="expression" dxfId="646" priority="27" stopIfTrue="1">
      <formula>B188="No"</formula>
    </cfRule>
    <cfRule type="expression" dxfId="645" priority="28" stopIfTrue="1">
      <formula>B188="Yes"</formula>
    </cfRule>
  </conditionalFormatting>
  <conditionalFormatting sqref="B199:I199">
    <cfRule type="expression" dxfId="644" priority="25" stopIfTrue="1">
      <formula>B199="No"</formula>
    </cfRule>
    <cfRule type="expression" dxfId="643" priority="26" stopIfTrue="1">
      <formula>B199="Yes"</formula>
    </cfRule>
  </conditionalFormatting>
  <conditionalFormatting sqref="B200:I200">
    <cfRule type="expression" dxfId="642" priority="23" stopIfTrue="1">
      <formula>B200="No"</formula>
    </cfRule>
    <cfRule type="expression" dxfId="641" priority="24" stopIfTrue="1">
      <formula>B200="Yes"</formula>
    </cfRule>
  </conditionalFormatting>
  <conditionalFormatting sqref="B201:I201">
    <cfRule type="expression" dxfId="640" priority="21" stopIfTrue="1">
      <formula>B201="No"</formula>
    </cfRule>
    <cfRule type="expression" dxfId="639" priority="22" stopIfTrue="1">
      <formula>B201="Yes"</formula>
    </cfRule>
  </conditionalFormatting>
  <conditionalFormatting sqref="B202:I202">
    <cfRule type="expression" dxfId="638" priority="19" stopIfTrue="1">
      <formula>B202="No"</formula>
    </cfRule>
    <cfRule type="expression" dxfId="637" priority="20" stopIfTrue="1">
      <formula>B202="Yes"</formula>
    </cfRule>
  </conditionalFormatting>
  <conditionalFormatting sqref="B203:I203">
    <cfRule type="expression" dxfId="636" priority="17" stopIfTrue="1">
      <formula>B203="No"</formula>
    </cfRule>
    <cfRule type="expression" dxfId="635" priority="18" stopIfTrue="1">
      <formula>B203="Yes"</formula>
    </cfRule>
  </conditionalFormatting>
  <conditionalFormatting sqref="B204:I204">
    <cfRule type="expression" dxfId="634" priority="15" stopIfTrue="1">
      <formula>B204="No"</formula>
    </cfRule>
    <cfRule type="expression" dxfId="633" priority="16" stopIfTrue="1">
      <formula>B204="Yes"</formula>
    </cfRule>
  </conditionalFormatting>
  <conditionalFormatting sqref="B205:I205">
    <cfRule type="expression" dxfId="632" priority="13" stopIfTrue="1">
      <formula>B205="No"</formula>
    </cfRule>
    <cfRule type="expression" dxfId="631" priority="14" stopIfTrue="1">
      <formula>B205="Yes"</formula>
    </cfRule>
  </conditionalFormatting>
  <conditionalFormatting sqref="B206:I206">
    <cfRule type="expression" dxfId="630" priority="11" stopIfTrue="1">
      <formula>B206="No"</formula>
    </cfRule>
    <cfRule type="expression" dxfId="629" priority="12" stopIfTrue="1">
      <formula>B206="Yes"</formula>
    </cfRule>
  </conditionalFormatting>
  <conditionalFormatting sqref="B207:I207 B209:I209 B211:I211 B213:I213 B215:I215">
    <cfRule type="expression" dxfId="628" priority="9" stopIfTrue="1">
      <formula>B207="No"</formula>
    </cfRule>
    <cfRule type="expression" dxfId="627" priority="10" stopIfTrue="1">
      <formula>B207="Yes"</formula>
    </cfRule>
  </conditionalFormatting>
  <conditionalFormatting sqref="C208:E208 H208:I208 C210:E210 C212:E212 C214:E214 C216:E216 H210:I210 H212:I212 H214:I214 H216:I216">
    <cfRule type="expression" dxfId="626" priority="7" stopIfTrue="1">
      <formula>C208="No"</formula>
    </cfRule>
    <cfRule type="expression" dxfId="625" priority="8" stopIfTrue="1">
      <formula>C208="Yes"</formula>
    </cfRule>
  </conditionalFormatting>
  <conditionalFormatting sqref="B208 B210 B212 B214 B216">
    <cfRule type="expression" dxfId="624" priority="5" stopIfTrue="1">
      <formula>B208="No"</formula>
    </cfRule>
    <cfRule type="expression" dxfId="623" priority="6" stopIfTrue="1">
      <formula>B208="Yes"</formula>
    </cfRule>
  </conditionalFormatting>
  <conditionalFormatting sqref="F208 F210 F212 F214 F216">
    <cfRule type="expression" dxfId="622" priority="3" stopIfTrue="1">
      <formula>F208="No"</formula>
    </cfRule>
    <cfRule type="expression" dxfId="621" priority="4" stopIfTrue="1">
      <formula>F208="Yes"</formula>
    </cfRule>
  </conditionalFormatting>
  <conditionalFormatting sqref="G208 G210 G212 G214 G216">
    <cfRule type="expression" dxfId="620" priority="1" stopIfTrue="1">
      <formula>G208="No"</formula>
    </cfRule>
    <cfRule type="expression" dxfId="619" priority="2" stopIfTrue="1">
      <formula>G208="Yes"</formula>
    </cfRule>
  </conditionalFormatting>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249977111117893"/>
  </sheetPr>
  <dimension ref="A1:S217"/>
  <sheetViews>
    <sheetView workbookViewId="0">
      <pane xSplit="1" ySplit="4" topLeftCell="B5" activePane="bottomRight" state="frozen"/>
      <selection pane="topRight" activeCell="B1" sqref="B1"/>
      <selection pane="bottomLeft" activeCell="A5" sqref="A5"/>
      <selection pane="bottomRight" activeCell="B5" sqref="B5"/>
    </sheetView>
  </sheetViews>
  <sheetFormatPr defaultRowHeight="15.75" x14ac:dyDescent="0.25"/>
  <cols>
    <col min="1" max="1" width="9.875" style="46" customWidth="1"/>
    <col min="2" max="17" width="9.625" style="24" customWidth="1"/>
    <col min="18" max="18" width="4.625" customWidth="1"/>
  </cols>
  <sheetData>
    <row r="1" spans="1:19" ht="26.1" customHeight="1" x14ac:dyDescent="0.4">
      <c r="A1" s="415" t="s">
        <v>13</v>
      </c>
      <c r="B1" s="415"/>
      <c r="C1" s="415"/>
      <c r="D1" s="415"/>
      <c r="E1" s="415"/>
      <c r="F1" s="415"/>
      <c r="G1" s="415"/>
      <c r="H1" s="415"/>
      <c r="I1" s="415"/>
      <c r="J1" s="415"/>
      <c r="K1" s="415"/>
      <c r="L1" s="415"/>
      <c r="M1" s="415"/>
      <c r="N1" s="415"/>
      <c r="O1" s="415"/>
      <c r="P1" s="415"/>
      <c r="Q1" s="415"/>
      <c r="R1" s="49"/>
      <c r="S1" s="49"/>
    </row>
    <row r="2" spans="1:19" ht="20.100000000000001" customHeight="1" thickBot="1" x14ac:dyDescent="0.3">
      <c r="A2" s="50"/>
      <c r="B2" s="412" t="s">
        <v>14</v>
      </c>
      <c r="C2" s="412"/>
      <c r="D2" s="412"/>
      <c r="E2" s="412"/>
      <c r="F2" s="412"/>
      <c r="G2" s="412"/>
      <c r="H2" s="412"/>
      <c r="I2" s="412"/>
      <c r="J2" s="412" t="s">
        <v>15</v>
      </c>
      <c r="K2" s="412"/>
      <c r="L2" s="412"/>
      <c r="M2" s="412"/>
      <c r="N2" s="412"/>
      <c r="O2" s="412"/>
      <c r="P2" s="412"/>
      <c r="Q2" s="412"/>
      <c r="R2" s="49"/>
      <c r="S2" s="49"/>
    </row>
    <row r="3" spans="1:19" ht="18" customHeight="1" thickBot="1" x14ac:dyDescent="0.3">
      <c r="B3" s="409" t="s">
        <v>50</v>
      </c>
      <c r="C3" s="410"/>
      <c r="D3" s="410"/>
      <c r="E3" s="411"/>
      <c r="F3" s="409" t="s">
        <v>16</v>
      </c>
      <c r="G3" s="410"/>
      <c r="H3" s="410"/>
      <c r="I3" s="416"/>
      <c r="J3" s="417" t="s">
        <v>17</v>
      </c>
      <c r="K3" s="410"/>
      <c r="L3" s="410"/>
      <c r="M3" s="411"/>
      <c r="N3" s="409" t="s">
        <v>18</v>
      </c>
      <c r="O3" s="410"/>
      <c r="P3" s="410"/>
      <c r="Q3" s="411"/>
      <c r="S3" s="71" t="s">
        <v>32</v>
      </c>
    </row>
    <row r="4" spans="1:19" ht="15.75" customHeight="1" thickBot="1" x14ac:dyDescent="0.3">
      <c r="B4" s="41" t="s">
        <v>12</v>
      </c>
      <c r="C4" s="57" t="s">
        <v>71</v>
      </c>
      <c r="D4" s="42" t="s">
        <v>48</v>
      </c>
      <c r="E4" s="43" t="s">
        <v>49</v>
      </c>
      <c r="F4" s="41" t="s">
        <v>12</v>
      </c>
      <c r="G4" s="57" t="s">
        <v>71</v>
      </c>
      <c r="H4" s="42" t="s">
        <v>48</v>
      </c>
      <c r="I4" s="98" t="s">
        <v>49</v>
      </c>
      <c r="J4" s="58" t="s">
        <v>12</v>
      </c>
      <c r="K4" s="57" t="s">
        <v>71</v>
      </c>
      <c r="L4" s="42" t="s">
        <v>48</v>
      </c>
      <c r="M4" s="43" t="s">
        <v>49</v>
      </c>
      <c r="N4" s="41" t="s">
        <v>12</v>
      </c>
      <c r="O4" s="57" t="s">
        <v>71</v>
      </c>
      <c r="P4" s="96" t="s">
        <v>48</v>
      </c>
      <c r="Q4" s="97" t="s">
        <v>49</v>
      </c>
      <c r="S4" s="2" t="s">
        <v>33</v>
      </c>
    </row>
    <row r="5" spans="1:19" ht="15.75" customHeight="1" x14ac:dyDescent="0.25">
      <c r="A5" s="21" t="str">
        <f>'[1]Outside Edges'!$A3</f>
        <v>D1</v>
      </c>
      <c r="B5" s="44" t="str">
        <f>IF((10-'[1]Outside Edges'!$C3)-('[1]Compatibility Values'!$B$2+1)&gt;0,"Yes","No")</f>
        <v>No</v>
      </c>
      <c r="C5" s="51" t="str">
        <f>IF((10-'[1]Outside Edges'!$C3)-('[1]Compatibility Values'!$B$3+1)&gt;0,"Yes","No")</f>
        <v>No</v>
      </c>
      <c r="D5" s="95" t="s">
        <v>19</v>
      </c>
      <c r="E5" s="45" t="s">
        <v>19</v>
      </c>
      <c r="F5" s="44" t="str">
        <f>IF((15-'[1]Outside Edges'!$C3)-('[1]Compatibility Values'!$B$2+1)&gt;0,"Yes","No")</f>
        <v>No</v>
      </c>
      <c r="G5" s="51" t="str">
        <f>IF((15-'[1]Outside Edges'!$C3)-('[1]Compatibility Values'!$B$3+1)&gt;0,"Yes","No")</f>
        <v>No</v>
      </c>
      <c r="H5" s="95" t="s">
        <v>19</v>
      </c>
      <c r="I5" s="99" t="s">
        <v>19</v>
      </c>
      <c r="J5" s="52" t="str">
        <f>IF((16-'[1]Outside Edges'!$C3)-('[1]Compatibility Values'!$B$2+1)&gt;0,"Yes","No")</f>
        <v>No</v>
      </c>
      <c r="K5" s="51" t="str">
        <f>IF((16-'[1]Outside Edges'!$C3)-('[1]Compatibility Values'!$B$3+1)&gt;0,"Yes","No")</f>
        <v>No</v>
      </c>
      <c r="L5" s="95" t="s">
        <v>19</v>
      </c>
      <c r="M5" s="45" t="s">
        <v>19</v>
      </c>
      <c r="N5" s="44" t="str">
        <f>IF((20-'[1]Outside Edges'!$C3)-('[1]Compatibility Values'!$B$2+1)&gt;0,"Yes","No")</f>
        <v>Yes</v>
      </c>
      <c r="O5" s="51" t="str">
        <f>IF((20-'[1]Outside Edges'!$C3)-('[1]Compatibility Values'!$B$3+1)&gt;0,"Yes","No")</f>
        <v>No</v>
      </c>
      <c r="P5" s="95" t="s">
        <v>20</v>
      </c>
      <c r="Q5" s="45" t="s">
        <v>19</v>
      </c>
    </row>
    <row r="6" spans="1:19" ht="15.75" customHeight="1" x14ac:dyDescent="0.25">
      <c r="A6" s="22" t="str">
        <f>'[1]Outside Edges'!$A4</f>
        <v>D2</v>
      </c>
      <c r="B6" s="48" t="str">
        <f>IF((10-'[1]Outside Edges'!$C4)-('[1]Compatibility Values'!$B$2+1)&gt;0,"Yes","No")</f>
        <v>No</v>
      </c>
      <c r="C6" s="39" t="str">
        <f>IF((10-'[1]Outside Edges'!$C4)-('[1]Compatibility Values'!$B$3+1)&gt;0,"Yes","No")</f>
        <v>No</v>
      </c>
      <c r="D6" s="38" t="s">
        <v>19</v>
      </c>
      <c r="E6" s="40" t="s">
        <v>19</v>
      </c>
      <c r="F6" s="37" t="str">
        <f>IF((15-'[1]Outside Edges'!$C4)-('[1]Compatibility Values'!$B$2+1)&gt;0,"Yes","No")</f>
        <v>Yes</v>
      </c>
      <c r="G6" s="39" t="str">
        <f>IF((15-'[1]Outside Edges'!$C4)-('[1]Compatibility Values'!$B$3+1)&gt;0,"Yes","No")</f>
        <v>No</v>
      </c>
      <c r="H6" s="38" t="s">
        <v>19</v>
      </c>
      <c r="I6" s="100" t="s">
        <v>19</v>
      </c>
      <c r="J6" s="53" t="str">
        <f>IF((16-'[1]Outside Edges'!$C4)-('[1]Compatibility Values'!$B$2+1)&gt;0,"Yes","No")</f>
        <v>Yes</v>
      </c>
      <c r="K6" s="39" t="str">
        <f>IF((16-'[1]Outside Edges'!$C4)-('[1]Compatibility Values'!$B$3+1)&gt;0,"Yes","No")</f>
        <v>No</v>
      </c>
      <c r="L6" s="38" t="s">
        <v>19</v>
      </c>
      <c r="M6" s="40" t="s">
        <v>19</v>
      </c>
      <c r="N6" s="37" t="str">
        <f>IF((20-'[1]Outside Edges'!$C4)-('[1]Compatibility Values'!$B$2+1)&gt;0,"Yes","No")</f>
        <v>Yes</v>
      </c>
      <c r="O6" s="39" t="str">
        <f>IF((20-'[1]Outside Edges'!$C4)-('[1]Compatibility Values'!$B$3+1)&gt;0,"Yes","No")</f>
        <v>Yes</v>
      </c>
      <c r="P6" s="38" t="s">
        <v>20</v>
      </c>
      <c r="Q6" s="40" t="s">
        <v>20</v>
      </c>
    </row>
    <row r="7" spans="1:19" ht="15.75" customHeight="1" x14ac:dyDescent="0.25">
      <c r="A7" s="23" t="str">
        <f>'[1]Outside Edges'!$A5</f>
        <v>D3</v>
      </c>
      <c r="B7" s="47" t="str">
        <f>IF((10-'[1]Outside Edges'!$C5)-('[1]Compatibility Values'!$B$2+1)&gt;0,"Yes","No")</f>
        <v>No</v>
      </c>
      <c r="C7" s="33" t="str">
        <f>IF((10-'[1]Outside Edges'!$C5)-('[1]Compatibility Values'!$B$3+1)&gt;0,"Yes","No")</f>
        <v>No</v>
      </c>
      <c r="D7" s="32" t="s">
        <v>19</v>
      </c>
      <c r="E7" s="34" t="s">
        <v>19</v>
      </c>
      <c r="F7" s="47" t="str">
        <f>IF((15-'[1]Outside Edges'!$C5)-('[1]Compatibility Values'!$B$2+1)&gt;0,"Yes","No")</f>
        <v>No</v>
      </c>
      <c r="G7" s="33" t="str">
        <f>IF((15-'[1]Outside Edges'!$C5)-('[1]Compatibility Values'!$B$3+1)&gt;0,"Yes","No")</f>
        <v>No</v>
      </c>
      <c r="H7" s="32" t="s">
        <v>19</v>
      </c>
      <c r="I7" s="101" t="s">
        <v>19</v>
      </c>
      <c r="J7" s="54" t="str">
        <f>IF((16-'[1]Outside Edges'!$C5)-('[1]Compatibility Values'!$B$2+1)&gt;0,"Yes","No")</f>
        <v>No</v>
      </c>
      <c r="K7" s="33" t="str">
        <f>IF((16-'[1]Outside Edges'!$C5)-('[1]Compatibility Values'!$B$3+1)&gt;0,"Yes","No")</f>
        <v>No</v>
      </c>
      <c r="L7" s="32" t="s">
        <v>19</v>
      </c>
      <c r="M7" s="34" t="s">
        <v>19</v>
      </c>
      <c r="N7" s="31" t="str">
        <f>IF((20-'[1]Outside Edges'!$C5)-('[1]Compatibility Values'!$B$2+1)&gt;0,"Yes","No")</f>
        <v>No</v>
      </c>
      <c r="O7" s="33" t="str">
        <f>IF((20-'[1]Outside Edges'!$C5)-('[1]Compatibility Values'!$B$3+1)&gt;0,"Yes","No")</f>
        <v>No</v>
      </c>
      <c r="P7" s="32" t="s">
        <v>20</v>
      </c>
      <c r="Q7" s="34" t="s">
        <v>19</v>
      </c>
    </row>
    <row r="8" spans="1:19" ht="15.75" customHeight="1" x14ac:dyDescent="0.25">
      <c r="A8" s="22" t="str">
        <f>'[1]Outside Edges'!$A6</f>
        <v>D4</v>
      </c>
      <c r="B8" s="48" t="str">
        <f>IF((10-'[1]Outside Edges'!$C6)-('[1]Compatibility Values'!$B$2+1)&gt;0,"Yes","No")</f>
        <v>No</v>
      </c>
      <c r="C8" s="39" t="str">
        <f>IF((10-'[1]Outside Edges'!$C6)-('[1]Compatibility Values'!$B$3+1)&gt;0,"Yes","No")</f>
        <v>No</v>
      </c>
      <c r="D8" s="38" t="s">
        <v>19</v>
      </c>
      <c r="E8" s="40" t="s">
        <v>19</v>
      </c>
      <c r="F8" s="48" t="str">
        <f>IF((15-'[1]Outside Edges'!$C6)-('[1]Compatibility Values'!$B$2+1)&gt;0,"Yes","No")</f>
        <v>Yes</v>
      </c>
      <c r="G8" s="39" t="str">
        <f>IF((15-'[1]Outside Edges'!$C6)-('[1]Compatibility Values'!$B$3+1)&gt;0,"Yes","No")</f>
        <v>No</v>
      </c>
      <c r="H8" s="38" t="s">
        <v>19</v>
      </c>
      <c r="I8" s="100" t="s">
        <v>19</v>
      </c>
      <c r="J8" s="53" t="str">
        <f>IF((16-'[1]Outside Edges'!$C6)-('[1]Compatibility Values'!$B$2+1)&gt;0,"Yes","No")</f>
        <v>Yes</v>
      </c>
      <c r="K8" s="39" t="str">
        <f>IF((16-'[1]Outside Edges'!$C6)-('[1]Compatibility Values'!$B$3+1)&gt;0,"Yes","No")</f>
        <v>No</v>
      </c>
      <c r="L8" s="38" t="s">
        <v>19</v>
      </c>
      <c r="M8" s="40" t="s">
        <v>19</v>
      </c>
      <c r="N8" s="37" t="str">
        <f>IF((20-'[1]Outside Edges'!$C6)-('[1]Compatibility Values'!$B$2+1)&gt;0,"Yes","No")</f>
        <v>Yes</v>
      </c>
      <c r="O8" s="39" t="str">
        <f>IF((20-'[1]Outside Edges'!$C6)-('[1]Compatibility Values'!$B$3+1)&gt;0,"Yes","No")</f>
        <v>Yes</v>
      </c>
      <c r="P8" s="38" t="s">
        <v>20</v>
      </c>
      <c r="Q8" s="40" t="s">
        <v>19</v>
      </c>
    </row>
    <row r="9" spans="1:19" ht="15.75" customHeight="1" x14ac:dyDescent="0.25">
      <c r="A9" s="23" t="str">
        <f>'[1]Outside Edges'!$A7</f>
        <v>D5</v>
      </c>
      <c r="B9" s="47" t="str">
        <f>IF((10-'[1]Outside Edges'!$C7)-('[1]Compatibility Values'!$B$2+1)&gt;0,"Yes","No")</f>
        <v>No</v>
      </c>
      <c r="C9" s="33" t="str">
        <f>IF((10-'[1]Outside Edges'!$C7)-('[1]Compatibility Values'!$B$3+1)&gt;0,"Yes","No")</f>
        <v>No</v>
      </c>
      <c r="D9" s="32" t="s">
        <v>19</v>
      </c>
      <c r="E9" s="34" t="s">
        <v>19</v>
      </c>
      <c r="F9" s="47" t="str">
        <f>IF((15-'[1]Outside Edges'!$C7)-('[1]Compatibility Values'!$B$2+1)&gt;0,"Yes","No")</f>
        <v>No</v>
      </c>
      <c r="G9" s="33" t="str">
        <f>IF((15-'[1]Outside Edges'!$C7)-('[1]Compatibility Values'!$B$3+1)&gt;0,"Yes","No")</f>
        <v>No</v>
      </c>
      <c r="H9" s="32" t="s">
        <v>19</v>
      </c>
      <c r="I9" s="101" t="s">
        <v>19</v>
      </c>
      <c r="J9" s="54" t="str">
        <f>IF((16-'[1]Outside Edges'!$C7)-('[1]Compatibility Values'!$B$2+1)&gt;0,"Yes","No")</f>
        <v>No</v>
      </c>
      <c r="K9" s="33" t="str">
        <f>IF((16-'[1]Outside Edges'!$C7)-('[1]Compatibility Values'!$B$3+1)&gt;0,"Yes","No")</f>
        <v>No</v>
      </c>
      <c r="L9" s="32" t="s">
        <v>19</v>
      </c>
      <c r="M9" s="34" t="s">
        <v>19</v>
      </c>
      <c r="N9" s="31" t="str">
        <f>IF((20-'[1]Outside Edges'!$C7)-('[1]Compatibility Values'!$B$2+1)&gt;0,"Yes","No")</f>
        <v>No</v>
      </c>
      <c r="O9" s="33" t="str">
        <f>IF((20-'[1]Outside Edges'!$C7)-('[1]Compatibility Values'!$B$3+1)&gt;0,"Yes","No")</f>
        <v>No</v>
      </c>
      <c r="P9" s="32" t="s">
        <v>20</v>
      </c>
      <c r="Q9" s="34" t="s">
        <v>19</v>
      </c>
    </row>
    <row r="10" spans="1:19" ht="15.75" customHeight="1" x14ac:dyDescent="0.25">
      <c r="A10" s="22" t="str">
        <f>'[1]Outside Edges'!$A8</f>
        <v>D6</v>
      </c>
      <c r="B10" s="48" t="str">
        <f>IF((10-'[1]Outside Edges'!$C8)-('[1]Compatibility Values'!$B$2+1)&gt;0,"Yes","No")</f>
        <v>No</v>
      </c>
      <c r="C10" s="39" t="str">
        <f>IF((10-'[1]Outside Edges'!$C8)-('[1]Compatibility Values'!$B$3+1)&gt;0,"Yes","No")</f>
        <v>No</v>
      </c>
      <c r="D10" s="38" t="s">
        <v>19</v>
      </c>
      <c r="E10" s="40" t="s">
        <v>19</v>
      </c>
      <c r="F10" s="48" t="str">
        <f>IF((15-'[1]Outside Edges'!$C8)-('[1]Compatibility Values'!$B$2+1)&gt;0,"Yes","No")</f>
        <v>No</v>
      </c>
      <c r="G10" s="39" t="str">
        <f>IF((15-'[1]Outside Edges'!$C8)-('[1]Compatibility Values'!$B$3+1)&gt;0,"Yes","No")</f>
        <v>No</v>
      </c>
      <c r="H10" s="38" t="s">
        <v>19</v>
      </c>
      <c r="I10" s="100" t="s">
        <v>19</v>
      </c>
      <c r="J10" s="53" t="str">
        <f>IF((16-'[1]Outside Edges'!$C8)-('[1]Compatibility Values'!$B$2+1)&gt;0,"Yes","No")</f>
        <v>No</v>
      </c>
      <c r="K10" s="39" t="str">
        <f>IF((16-'[1]Outside Edges'!$C8)-('[1]Compatibility Values'!$B$3+1)&gt;0,"Yes","No")</f>
        <v>No</v>
      </c>
      <c r="L10" s="38" t="s">
        <v>19</v>
      </c>
      <c r="M10" s="40" t="s">
        <v>19</v>
      </c>
      <c r="N10" s="37" t="str">
        <f>IF((20-'[1]Outside Edges'!$C8)-('[1]Compatibility Values'!$B$2+1)&gt;0,"Yes","No")</f>
        <v>Yes</v>
      </c>
      <c r="O10" s="39" t="str">
        <f>IF((20-'[1]Outside Edges'!$C8)-('[1]Compatibility Values'!$B$3+1)&gt;0,"Yes","No")</f>
        <v>No</v>
      </c>
      <c r="P10" s="38" t="s">
        <v>20</v>
      </c>
      <c r="Q10" s="40" t="s">
        <v>20</v>
      </c>
    </row>
    <row r="11" spans="1:19" ht="15.75" customHeight="1" x14ac:dyDescent="0.25">
      <c r="A11" s="23" t="str">
        <f>'[1]Outside Edges'!$A9</f>
        <v>D7</v>
      </c>
      <c r="B11" s="47" t="str">
        <f>IF((10-'[1]Outside Edges'!$C9)-('[1]Compatibility Values'!$B$2+1)&gt;0,"Yes","No")</f>
        <v>Yes</v>
      </c>
      <c r="C11" s="33" t="str">
        <f>IF((10-'[1]Outside Edges'!$C9)-('[1]Compatibility Values'!$B$3+1)&gt;0,"Yes","No")</f>
        <v>No</v>
      </c>
      <c r="D11" s="32" t="s">
        <v>19</v>
      </c>
      <c r="E11" s="34" t="s">
        <v>19</v>
      </c>
      <c r="F11" s="47" t="str">
        <f>IF((15-'[1]Outside Edges'!$C9)-('[1]Compatibility Values'!$B$2+1)&gt;0,"Yes","No")</f>
        <v>Yes</v>
      </c>
      <c r="G11" s="33" t="str">
        <f>IF((15-'[1]Outside Edges'!$C9)-('[1]Compatibility Values'!$B$3+1)&gt;0,"Yes","No")</f>
        <v>Yes</v>
      </c>
      <c r="H11" s="32" t="s">
        <v>19</v>
      </c>
      <c r="I11" s="101" t="s">
        <v>19</v>
      </c>
      <c r="J11" s="54" t="str">
        <f>IF((16-'[1]Outside Edges'!$C9)-('[1]Compatibility Values'!$B$2+1)&gt;0,"Yes","No")</f>
        <v>Yes</v>
      </c>
      <c r="K11" s="33" t="str">
        <f>IF((16-'[1]Outside Edges'!$C9)-('[1]Compatibility Values'!$B$3+1)&gt;0,"Yes","No")</f>
        <v>Yes</v>
      </c>
      <c r="L11" s="32" t="s">
        <v>19</v>
      </c>
      <c r="M11" s="34" t="s">
        <v>19</v>
      </c>
      <c r="N11" s="31" t="str">
        <f>IF((20-'[1]Outside Edges'!$C9)-('[1]Compatibility Values'!$B$2+1)&gt;0,"Yes","No")</f>
        <v>Yes</v>
      </c>
      <c r="O11" s="33" t="str">
        <f>IF((20-'[1]Outside Edges'!$C9)-('[1]Compatibility Values'!$B$3+1)&gt;0,"Yes","No")</f>
        <v>Yes</v>
      </c>
      <c r="P11" s="32" t="s">
        <v>20</v>
      </c>
      <c r="Q11" s="34" t="s">
        <v>20</v>
      </c>
    </row>
    <row r="12" spans="1:19" ht="15.75" customHeight="1" x14ac:dyDescent="0.25">
      <c r="A12" s="22" t="str">
        <f>'[1]Outside Edges'!$A10</f>
        <v>D8</v>
      </c>
      <c r="B12" s="48" t="str">
        <f>IF((10-'[1]Outside Edges'!$C10)-('[1]Compatibility Values'!$B$2+1)&gt;0,"Yes","No")</f>
        <v>No</v>
      </c>
      <c r="C12" s="39" t="str">
        <f>IF((10-'[1]Outside Edges'!$C10)-('[1]Compatibility Values'!$B$3+1)&gt;0,"Yes","No")</f>
        <v>No</v>
      </c>
      <c r="D12" s="38" t="s">
        <v>19</v>
      </c>
      <c r="E12" s="40" t="s">
        <v>19</v>
      </c>
      <c r="F12" s="48" t="str">
        <f>IF((15-'[1]Outside Edges'!$C10)-('[1]Compatibility Values'!$B$2+1)&gt;0,"Yes","No")</f>
        <v>No</v>
      </c>
      <c r="G12" s="39" t="str">
        <f>IF((15-'[1]Outside Edges'!$C10)-('[1]Compatibility Values'!$B$3+1)&gt;0,"Yes","No")</f>
        <v>No</v>
      </c>
      <c r="H12" s="38" t="s">
        <v>19</v>
      </c>
      <c r="I12" s="100" t="s">
        <v>19</v>
      </c>
      <c r="J12" s="53" t="str">
        <f>IF((16-'[1]Outside Edges'!$C10)-('[1]Compatibility Values'!$B$2+1)&gt;0,"Yes","No")</f>
        <v>No</v>
      </c>
      <c r="K12" s="39" t="str">
        <f>IF((16-'[1]Outside Edges'!$C10)-('[1]Compatibility Values'!$B$3+1)&gt;0,"Yes","No")</f>
        <v>No</v>
      </c>
      <c r="L12" s="38" t="s">
        <v>19</v>
      </c>
      <c r="M12" s="40" t="s">
        <v>19</v>
      </c>
      <c r="N12" s="37" t="str">
        <f>IF((20-'[1]Outside Edges'!$C10)-('[1]Compatibility Values'!$B$2+1)&gt;0,"Yes","No")</f>
        <v>Yes</v>
      </c>
      <c r="O12" s="39" t="str">
        <f>IF((20-'[1]Outside Edges'!$C10)-('[1]Compatibility Values'!$B$3+1)&gt;0,"Yes","No")</f>
        <v>No</v>
      </c>
      <c r="P12" s="38" t="s">
        <v>20</v>
      </c>
      <c r="Q12" s="40" t="s">
        <v>20</v>
      </c>
    </row>
    <row r="13" spans="1:19" ht="15.75" customHeight="1" x14ac:dyDescent="0.25">
      <c r="A13" s="23" t="str">
        <f>'[1]Outside Edges'!$A11</f>
        <v>D9</v>
      </c>
      <c r="B13" s="47" t="str">
        <f>IF((10-'[1]Outside Edges'!$C11)-('[1]Compatibility Values'!$B$2+1)&gt;0,"Yes","No")</f>
        <v>No</v>
      </c>
      <c r="C13" s="33" t="str">
        <f>IF((10-'[1]Outside Edges'!$C11)-('[1]Compatibility Values'!$B$3+1)&gt;0,"Yes","No")</f>
        <v>No</v>
      </c>
      <c r="D13" s="32" t="s">
        <v>19</v>
      </c>
      <c r="E13" s="34" t="s">
        <v>19</v>
      </c>
      <c r="F13" s="47" t="str">
        <f>IF((15-'[1]Outside Edges'!$C11)-('[1]Compatibility Values'!$B$2+1)&gt;0,"Yes","No")</f>
        <v>No</v>
      </c>
      <c r="G13" s="33" t="str">
        <f>IF((15-'[1]Outside Edges'!$C11)-('[1]Compatibility Values'!$B$3+1)&gt;0,"Yes","No")</f>
        <v>No</v>
      </c>
      <c r="H13" s="32" t="s">
        <v>19</v>
      </c>
      <c r="I13" s="101" t="s">
        <v>19</v>
      </c>
      <c r="J13" s="54" t="str">
        <f>IF((16-'[1]Outside Edges'!$C11)-('[1]Compatibility Values'!$B$2+1)&gt;0,"Yes","No")</f>
        <v>No</v>
      </c>
      <c r="K13" s="33" t="str">
        <f>IF((16-'[1]Outside Edges'!$C11)-('[1]Compatibility Values'!$B$3+1)&gt;0,"Yes","No")</f>
        <v>No</v>
      </c>
      <c r="L13" s="32" t="s">
        <v>19</v>
      </c>
      <c r="M13" s="34" t="s">
        <v>19</v>
      </c>
      <c r="N13" s="31" t="str">
        <f>IF((20-'[1]Outside Edges'!$C11)-('[1]Compatibility Values'!$B$2+1)&gt;0,"Yes","No")</f>
        <v>Yes</v>
      </c>
      <c r="O13" s="33" t="str">
        <f>IF((20-'[1]Outside Edges'!$C11)-('[1]Compatibility Values'!$B$3+1)&gt;0,"Yes","No")</f>
        <v>No</v>
      </c>
      <c r="P13" s="32" t="s">
        <v>20</v>
      </c>
      <c r="Q13" s="34" t="s">
        <v>19</v>
      </c>
    </row>
    <row r="14" spans="1:19" ht="15.75" customHeight="1" x14ac:dyDescent="0.25">
      <c r="A14" s="22" t="str">
        <f>'[1]Outside Edges'!$A12</f>
        <v>D10</v>
      </c>
      <c r="B14" s="48" t="str">
        <f>IF((10-'[1]Outside Edges'!$C12)-('[1]Compatibility Values'!$B$2+1)&gt;0,"Yes","No")</f>
        <v>No</v>
      </c>
      <c r="C14" s="39" t="str">
        <f>IF((10-'[1]Outside Edges'!$C12)-('[1]Compatibility Values'!$B$3+1)&gt;0,"Yes","No")</f>
        <v>No</v>
      </c>
      <c r="D14" s="38" t="s">
        <v>19</v>
      </c>
      <c r="E14" s="40" t="s">
        <v>19</v>
      </c>
      <c r="F14" s="48" t="str">
        <f>IF((15-'[1]Outside Edges'!$C12)-('[1]Compatibility Values'!$B$2+1)&gt;0,"Yes","No")</f>
        <v>No</v>
      </c>
      <c r="G14" s="39" t="str">
        <f>IF((15-'[1]Outside Edges'!$C12)-('[1]Compatibility Values'!$B$3+1)&gt;0,"Yes","No")</f>
        <v>No</v>
      </c>
      <c r="H14" s="38" t="s">
        <v>19</v>
      </c>
      <c r="I14" s="100" t="s">
        <v>19</v>
      </c>
      <c r="J14" s="53" t="str">
        <f>IF((16-'[1]Outside Edges'!$C12)-('[1]Compatibility Values'!$B$2+1)&gt;0,"Yes","No")</f>
        <v>No</v>
      </c>
      <c r="K14" s="39" t="str">
        <f>IF((16-'[1]Outside Edges'!$C12)-('[1]Compatibility Values'!$B$3+1)&gt;0,"Yes","No")</f>
        <v>No</v>
      </c>
      <c r="L14" s="38" t="s">
        <v>19</v>
      </c>
      <c r="M14" s="40" t="s">
        <v>19</v>
      </c>
      <c r="N14" s="37" t="str">
        <f>IF((20-'[1]Outside Edges'!$C12)-('[1]Compatibility Values'!$B$2+1)&gt;0,"Yes","No")</f>
        <v>Yes</v>
      </c>
      <c r="O14" s="39" t="str">
        <f>IF((20-'[1]Outside Edges'!$C12)-('[1]Compatibility Values'!$B$3+1)&gt;0,"Yes","No")</f>
        <v>No</v>
      </c>
      <c r="P14" s="38" t="s">
        <v>20</v>
      </c>
      <c r="Q14" s="40" t="s">
        <v>20</v>
      </c>
    </row>
    <row r="15" spans="1:19" ht="15.75" customHeight="1" x14ac:dyDescent="0.25">
      <c r="A15" s="23" t="str">
        <f>'[1]Outside Edges'!$A13</f>
        <v>D11</v>
      </c>
      <c r="B15" s="47" t="str">
        <f>IF((10-'[1]Outside Edges'!$C13)-('[1]Compatibility Values'!$B$2+1)&gt;0,"Yes","No")</f>
        <v>No</v>
      </c>
      <c r="C15" s="33" t="str">
        <f>IF((10-'[1]Outside Edges'!$C13)-('[1]Compatibility Values'!$B$3+1)&gt;0,"Yes","No")</f>
        <v>No</v>
      </c>
      <c r="D15" s="32" t="s">
        <v>19</v>
      </c>
      <c r="E15" s="34" t="s">
        <v>19</v>
      </c>
      <c r="F15" s="47" t="str">
        <f>IF((15-'[1]Outside Edges'!$C13)-('[1]Compatibility Values'!$B$2+1)&gt;0,"Yes","No")</f>
        <v>No</v>
      </c>
      <c r="G15" s="33" t="str">
        <f>IF((15-'[1]Outside Edges'!$C13)-('[1]Compatibility Values'!$B$3+1)&gt;0,"Yes","No")</f>
        <v>No</v>
      </c>
      <c r="H15" s="32" t="s">
        <v>19</v>
      </c>
      <c r="I15" s="101" t="s">
        <v>19</v>
      </c>
      <c r="J15" s="54" t="str">
        <f>IF((16-'[1]Outside Edges'!$C13)-('[1]Compatibility Values'!$B$2+1)&gt;0,"Yes","No")</f>
        <v>No</v>
      </c>
      <c r="K15" s="33" t="str">
        <f>IF((16-'[1]Outside Edges'!$C13)-('[1]Compatibility Values'!$B$3+1)&gt;0,"Yes","No")</f>
        <v>No</v>
      </c>
      <c r="L15" s="32" t="s">
        <v>19</v>
      </c>
      <c r="M15" s="34" t="s">
        <v>19</v>
      </c>
      <c r="N15" s="31" t="str">
        <f>IF((20-'[1]Outside Edges'!$C13)-('[1]Compatibility Values'!$B$2+1)&gt;0,"Yes","No")</f>
        <v>Yes</v>
      </c>
      <c r="O15" s="33" t="str">
        <f>IF((20-'[1]Outside Edges'!$C13)-('[1]Compatibility Values'!$B$3+1)&gt;0,"Yes","No")</f>
        <v>No</v>
      </c>
      <c r="P15" s="32" t="s">
        <v>20</v>
      </c>
      <c r="Q15" s="34" t="s">
        <v>19</v>
      </c>
    </row>
    <row r="16" spans="1:19" ht="15.75" customHeight="1" x14ac:dyDescent="0.25">
      <c r="A16" s="22" t="str">
        <f>'[1]Outside Edges'!$A14</f>
        <v>D12</v>
      </c>
      <c r="B16" s="48" t="str">
        <f>IF((10-'[1]Outside Edges'!$C14)-('[1]Compatibility Values'!$B$2+1)&gt;0,"Yes","No")</f>
        <v>No</v>
      </c>
      <c r="C16" s="39" t="str">
        <f>IF((10-'[1]Outside Edges'!$C14)-('[1]Compatibility Values'!$B$3+1)&gt;0,"Yes","No")</f>
        <v>No</v>
      </c>
      <c r="D16" s="38" t="s">
        <v>19</v>
      </c>
      <c r="E16" s="40" t="s">
        <v>19</v>
      </c>
      <c r="F16" s="48" t="str">
        <f>IF((15-'[1]Outside Edges'!$C14)-('[1]Compatibility Values'!$B$2+1)&gt;0,"Yes","No")</f>
        <v>Yes</v>
      </c>
      <c r="G16" s="39" t="str">
        <f>IF((15-'[1]Outside Edges'!$C14)-('[1]Compatibility Values'!$B$3+1)&gt;0,"Yes","No")</f>
        <v>No</v>
      </c>
      <c r="H16" s="38" t="s">
        <v>19</v>
      </c>
      <c r="I16" s="100" t="s">
        <v>19</v>
      </c>
      <c r="J16" s="53" t="str">
        <f>IF((16-'[1]Outside Edges'!$C14)-('[1]Compatibility Values'!$B$2+1)&gt;0,"Yes","No")</f>
        <v>Yes</v>
      </c>
      <c r="K16" s="39" t="str">
        <f>IF((16-'[1]Outside Edges'!$C14)-('[1]Compatibility Values'!$B$3+1)&gt;0,"Yes","No")</f>
        <v>No</v>
      </c>
      <c r="L16" s="38" t="s">
        <v>19</v>
      </c>
      <c r="M16" s="40" t="s">
        <v>19</v>
      </c>
      <c r="N16" s="37" t="str">
        <f>IF((20-'[1]Outside Edges'!$C14)-('[1]Compatibility Values'!$B$2+1)&gt;0,"Yes","No")</f>
        <v>Yes</v>
      </c>
      <c r="O16" s="39" t="str">
        <f>IF((20-'[1]Outside Edges'!$C14)-('[1]Compatibility Values'!$B$3+1)&gt;0,"Yes","No")</f>
        <v>Yes</v>
      </c>
      <c r="P16" s="38" t="s">
        <v>20</v>
      </c>
      <c r="Q16" s="40" t="s">
        <v>20</v>
      </c>
    </row>
    <row r="17" spans="1:17" ht="15.75" customHeight="1" x14ac:dyDescent="0.25">
      <c r="A17" s="23" t="str">
        <f>'[1]Outside Edges'!$A15</f>
        <v>D13</v>
      </c>
      <c r="B17" s="47" t="str">
        <f>IF((10-'[1]Outside Edges'!$C15)-('[1]Compatibility Values'!$B$2+1)&gt;0,"Yes","No")</f>
        <v>No</v>
      </c>
      <c r="C17" s="33" t="str">
        <f>IF((10-'[1]Outside Edges'!$C15)-('[1]Compatibility Values'!$B$3+1)&gt;0,"Yes","No")</f>
        <v>No</v>
      </c>
      <c r="D17" s="32" t="s">
        <v>19</v>
      </c>
      <c r="E17" s="34" t="s">
        <v>19</v>
      </c>
      <c r="F17" s="47" t="str">
        <f>IF((15-'[1]Outside Edges'!$C15)-('[1]Compatibility Values'!$B$2+1)&gt;0,"Yes","No")</f>
        <v>No</v>
      </c>
      <c r="G17" s="33" t="str">
        <f>IF((15-'[1]Outside Edges'!$C15)-('[1]Compatibility Values'!$B$3+1)&gt;0,"Yes","No")</f>
        <v>No</v>
      </c>
      <c r="H17" s="32" t="s">
        <v>19</v>
      </c>
      <c r="I17" s="101" t="s">
        <v>19</v>
      </c>
      <c r="J17" s="54" t="str">
        <f>IF((16-'[1]Outside Edges'!$C15)-('[1]Compatibility Values'!$B$2+1)&gt;0,"Yes","No")</f>
        <v>No</v>
      </c>
      <c r="K17" s="33" t="str">
        <f>IF((16-'[1]Outside Edges'!$C15)-('[1]Compatibility Values'!$B$3+1)&gt;0,"Yes","No")</f>
        <v>No</v>
      </c>
      <c r="L17" s="32" t="s">
        <v>19</v>
      </c>
      <c r="M17" s="34" t="s">
        <v>19</v>
      </c>
      <c r="N17" s="31" t="str">
        <f>IF((20-'[1]Outside Edges'!$C15)-('[1]Compatibility Values'!$B$2+1)&gt;0,"Yes","No")</f>
        <v>No</v>
      </c>
      <c r="O17" s="33" t="str">
        <f>IF((20-'[1]Outside Edges'!$C15)-('[1]Compatibility Values'!$B$3+1)&gt;0,"Yes","No")</f>
        <v>No</v>
      </c>
      <c r="P17" s="32" t="s">
        <v>20</v>
      </c>
      <c r="Q17" s="34" t="s">
        <v>20</v>
      </c>
    </row>
    <row r="18" spans="1:17" ht="15.75" customHeight="1" x14ac:dyDescent="0.25">
      <c r="A18" s="22" t="str">
        <f>'[1]Outside Edges'!$A16</f>
        <v>D14</v>
      </c>
      <c r="B18" s="48" t="str">
        <f>IF((10-'[1]Outside Edges'!$C16)-('[1]Compatibility Values'!$B$2+1)&gt;0,"Yes","No")</f>
        <v>No</v>
      </c>
      <c r="C18" s="39" t="str">
        <f>IF((10-'[1]Outside Edges'!$C16)-('[1]Compatibility Values'!$B$3+1)&gt;0,"Yes","No")</f>
        <v>No</v>
      </c>
      <c r="D18" s="38" t="s">
        <v>19</v>
      </c>
      <c r="E18" s="40" t="s">
        <v>19</v>
      </c>
      <c r="F18" s="48" t="str">
        <f>IF((15-'[1]Outside Edges'!$C16)-('[1]Compatibility Values'!$B$2+1)&gt;0,"Yes","No")</f>
        <v>No</v>
      </c>
      <c r="G18" s="39" t="str">
        <f>IF((15-'[1]Outside Edges'!$C16)-('[1]Compatibility Values'!$B$3+1)&gt;0,"Yes","No")</f>
        <v>No</v>
      </c>
      <c r="H18" s="38" t="s">
        <v>19</v>
      </c>
      <c r="I18" s="100" t="s">
        <v>19</v>
      </c>
      <c r="J18" s="53" t="str">
        <f>IF((16-'[1]Outside Edges'!$C16)-('[1]Compatibility Values'!$B$2+1)&gt;0,"Yes","No")</f>
        <v>No</v>
      </c>
      <c r="K18" s="39" t="str">
        <f>IF((16-'[1]Outside Edges'!$C16)-('[1]Compatibility Values'!$B$3+1)&gt;0,"Yes","No")</f>
        <v>No</v>
      </c>
      <c r="L18" s="38" t="s">
        <v>19</v>
      </c>
      <c r="M18" s="40" t="s">
        <v>19</v>
      </c>
      <c r="N18" s="37" t="str">
        <f>IF((20-'[1]Outside Edges'!$C16)-('[1]Compatibility Values'!$B$2+1)&gt;0,"Yes","No")</f>
        <v>No</v>
      </c>
      <c r="O18" s="39" t="str">
        <f>IF((20-'[1]Outside Edges'!$C16)-('[1]Compatibility Values'!$B$3+1)&gt;0,"Yes","No")</f>
        <v>No</v>
      </c>
      <c r="P18" s="38" t="s">
        <v>20</v>
      </c>
      <c r="Q18" s="40" t="s">
        <v>19</v>
      </c>
    </row>
    <row r="19" spans="1:17" ht="15.75" customHeight="1" x14ac:dyDescent="0.25">
      <c r="A19" s="23" t="str">
        <f>'[1]Outside Edges'!$A17</f>
        <v>D15</v>
      </c>
      <c r="B19" s="47" t="str">
        <f>IF((10-'[1]Outside Edges'!$C17)-('[1]Compatibility Values'!$B$2+1)&gt;0,"Yes","No")</f>
        <v>No</v>
      </c>
      <c r="C19" s="33" t="str">
        <f>IF((10-'[1]Outside Edges'!$C17)-('[1]Compatibility Values'!$B$3+1)&gt;0,"Yes","No")</f>
        <v>No</v>
      </c>
      <c r="D19" s="32" t="s">
        <v>19</v>
      </c>
      <c r="E19" s="34" t="s">
        <v>19</v>
      </c>
      <c r="F19" s="47" t="str">
        <f>IF((15-'[1]Outside Edges'!$C17)-('[1]Compatibility Values'!$B$2+1)&gt;0,"Yes","No")</f>
        <v>No</v>
      </c>
      <c r="G19" s="33" t="str">
        <f>IF((15-'[1]Outside Edges'!$C17)-('[1]Compatibility Values'!$B$3+1)&gt;0,"Yes","No")</f>
        <v>No</v>
      </c>
      <c r="H19" s="32" t="s">
        <v>19</v>
      </c>
      <c r="I19" s="101" t="s">
        <v>19</v>
      </c>
      <c r="J19" s="54" t="str">
        <f>IF((16-'[1]Outside Edges'!$C17)-('[1]Compatibility Values'!$B$2+1)&gt;0,"Yes","No")</f>
        <v>No</v>
      </c>
      <c r="K19" s="33" t="str">
        <f>IF((16-'[1]Outside Edges'!$C17)-('[1]Compatibility Values'!$B$3+1)&gt;0,"Yes","No")</f>
        <v>No</v>
      </c>
      <c r="L19" s="32" t="s">
        <v>19</v>
      </c>
      <c r="M19" s="34" t="s">
        <v>19</v>
      </c>
      <c r="N19" s="31" t="str">
        <f>IF((20-'[1]Outside Edges'!$C17)-('[1]Compatibility Values'!$B$2+1)&gt;0,"Yes","No")</f>
        <v>Yes</v>
      </c>
      <c r="O19" s="33" t="str">
        <f>IF((20-'[1]Outside Edges'!$C17)-('[1]Compatibility Values'!$B$3+1)&gt;0,"Yes","No")</f>
        <v>No</v>
      </c>
      <c r="P19" s="32" t="s">
        <v>20</v>
      </c>
      <c r="Q19" s="34" t="s">
        <v>20</v>
      </c>
    </row>
    <row r="20" spans="1:17" ht="15.75" customHeight="1" x14ac:dyDescent="0.25">
      <c r="A20" s="22" t="str">
        <f>'[1]Outside Edges'!$A18</f>
        <v>D16</v>
      </c>
      <c r="B20" s="48" t="str">
        <f>IF((10-'[1]Outside Edges'!$C18)-('[1]Compatibility Values'!$B$2+1)&gt;0,"Yes","No")</f>
        <v>No</v>
      </c>
      <c r="C20" s="39" t="str">
        <f>IF((10-'[1]Outside Edges'!$C18)-('[1]Compatibility Values'!$B$3+1)&gt;0,"Yes","No")</f>
        <v>No</v>
      </c>
      <c r="D20" s="38" t="s">
        <v>19</v>
      </c>
      <c r="E20" s="40" t="s">
        <v>19</v>
      </c>
      <c r="F20" s="48" t="str">
        <f>IF((15-'[1]Outside Edges'!$C18)-('[1]Compatibility Values'!$B$2+1)&gt;0,"Yes","No")</f>
        <v>No</v>
      </c>
      <c r="G20" s="39" t="str">
        <f>IF((15-'[1]Outside Edges'!$C18)-('[1]Compatibility Values'!$B$3+1)&gt;0,"Yes","No")</f>
        <v>No</v>
      </c>
      <c r="H20" s="38" t="s">
        <v>19</v>
      </c>
      <c r="I20" s="100" t="s">
        <v>19</v>
      </c>
      <c r="J20" s="53" t="str">
        <f>IF((16-'[1]Outside Edges'!$C18)-('[1]Compatibility Values'!$B$2+1)&gt;0,"Yes","No")</f>
        <v>No</v>
      </c>
      <c r="K20" s="39" t="str">
        <f>IF((16-'[1]Outside Edges'!$C18)-('[1]Compatibility Values'!$B$3+1)&gt;0,"Yes","No")</f>
        <v>No</v>
      </c>
      <c r="L20" s="38" t="s">
        <v>19</v>
      </c>
      <c r="M20" s="40" t="s">
        <v>19</v>
      </c>
      <c r="N20" s="37" t="str">
        <f>IF((20-'[1]Outside Edges'!$C18)-('[1]Compatibility Values'!$B$2+1)&gt;0,"Yes","No")</f>
        <v>No</v>
      </c>
      <c r="O20" s="39" t="str">
        <f>IF((20-'[1]Outside Edges'!$C18)-('[1]Compatibility Values'!$B$3+1)&gt;0,"Yes","No")</f>
        <v>No</v>
      </c>
      <c r="P20" s="38" t="s">
        <v>20</v>
      </c>
      <c r="Q20" s="40" t="s">
        <v>19</v>
      </c>
    </row>
    <row r="21" spans="1:17" ht="15.75" customHeight="1" x14ac:dyDescent="0.25">
      <c r="A21" s="23" t="str">
        <f>'[1]Outside Edges'!$A19</f>
        <v>D17</v>
      </c>
      <c r="B21" s="47" t="str">
        <f>IF((10-'[1]Outside Edges'!$C19)-('[1]Compatibility Values'!$B$2+1)&gt;0,"Yes","No")</f>
        <v>No</v>
      </c>
      <c r="C21" s="33" t="str">
        <f>IF((10-'[1]Outside Edges'!$C19)-('[1]Compatibility Values'!$B$3+1)&gt;0,"Yes","No")</f>
        <v>No</v>
      </c>
      <c r="D21" s="32" t="s">
        <v>19</v>
      </c>
      <c r="E21" s="34" t="s">
        <v>19</v>
      </c>
      <c r="F21" s="47" t="str">
        <f>IF((15-'[1]Outside Edges'!$C19)-('[1]Compatibility Values'!$B$2+1)&gt;0,"Yes","No")</f>
        <v>No</v>
      </c>
      <c r="G21" s="33" t="str">
        <f>IF((15-'[1]Outside Edges'!$C19)-('[1]Compatibility Values'!$B$3+1)&gt;0,"Yes","No")</f>
        <v>No</v>
      </c>
      <c r="H21" s="32" t="s">
        <v>19</v>
      </c>
      <c r="I21" s="101" t="s">
        <v>19</v>
      </c>
      <c r="J21" s="54" t="str">
        <f>IF((16-'[1]Outside Edges'!$C19)-('[1]Compatibility Values'!$B$2+1)&gt;0,"Yes","No")</f>
        <v>No</v>
      </c>
      <c r="K21" s="33" t="str">
        <f>IF((16-'[1]Outside Edges'!$C19)-('[1]Compatibility Values'!$B$3+1)&gt;0,"Yes","No")</f>
        <v>No</v>
      </c>
      <c r="L21" s="32" t="s">
        <v>19</v>
      </c>
      <c r="M21" s="34" t="s">
        <v>19</v>
      </c>
      <c r="N21" s="31" t="str">
        <f>IF((20-'[1]Outside Edges'!$C19)-('[1]Compatibility Values'!$B$2+1)&gt;0,"Yes","No")</f>
        <v>Yes</v>
      </c>
      <c r="O21" s="33" t="str">
        <f>IF((20-'[1]Outside Edges'!$C19)-('[1]Compatibility Values'!$B$3+1)&gt;0,"Yes","No")</f>
        <v>No</v>
      </c>
      <c r="P21" s="32" t="s">
        <v>20</v>
      </c>
      <c r="Q21" s="34" t="s">
        <v>20</v>
      </c>
    </row>
    <row r="22" spans="1:17" ht="15.75" customHeight="1" x14ac:dyDescent="0.25">
      <c r="A22" s="22" t="str">
        <f>'[1]Outside Edges'!$A20</f>
        <v>D18</v>
      </c>
      <c r="B22" s="48" t="str">
        <f>IF((10-'[1]Outside Edges'!$C20)-('[1]Compatibility Values'!$B$2+1)&gt;0,"Yes","No")</f>
        <v>No</v>
      </c>
      <c r="C22" s="39" t="str">
        <f>IF((10-'[1]Outside Edges'!$C20)-('[1]Compatibility Values'!$B$3+1)&gt;0,"Yes","No")</f>
        <v>No</v>
      </c>
      <c r="D22" s="38" t="s">
        <v>19</v>
      </c>
      <c r="E22" s="40" t="s">
        <v>19</v>
      </c>
      <c r="F22" s="48" t="str">
        <f>IF((15-'[1]Outside Edges'!$C20)-('[1]Compatibility Values'!$B$2+1)&gt;0,"Yes","No")</f>
        <v>Yes</v>
      </c>
      <c r="G22" s="39" t="str">
        <f>IF((15-'[1]Outside Edges'!$C20)-('[1]Compatibility Values'!$B$3+1)&gt;0,"Yes","No")</f>
        <v>No</v>
      </c>
      <c r="H22" s="38" t="s">
        <v>19</v>
      </c>
      <c r="I22" s="100" t="s">
        <v>19</v>
      </c>
      <c r="J22" s="53" t="str">
        <f>IF((16-'[1]Outside Edges'!$C20)-('[1]Compatibility Values'!$B$2+1)&gt;0,"Yes","No")</f>
        <v>Yes</v>
      </c>
      <c r="K22" s="39" t="str">
        <f>IF((16-'[1]Outside Edges'!$C20)-('[1]Compatibility Values'!$B$3+1)&gt;0,"Yes","No")</f>
        <v>No</v>
      </c>
      <c r="L22" s="38" t="s">
        <v>19</v>
      </c>
      <c r="M22" s="40" t="s">
        <v>19</v>
      </c>
      <c r="N22" s="37" t="str">
        <f>IF((20-'[1]Outside Edges'!$C20)-('[1]Compatibility Values'!$B$2+1)&gt;0,"Yes","No")</f>
        <v>Yes</v>
      </c>
      <c r="O22" s="39" t="str">
        <f>IF((20-'[1]Outside Edges'!$C20)-('[1]Compatibility Values'!$B$3+1)&gt;0,"Yes","No")</f>
        <v>Yes</v>
      </c>
      <c r="P22" s="38" t="s">
        <v>20</v>
      </c>
      <c r="Q22" s="40" t="s">
        <v>20</v>
      </c>
    </row>
    <row r="23" spans="1:17" ht="15.75" customHeight="1" x14ac:dyDescent="0.25">
      <c r="A23" s="23" t="str">
        <f>'[1]Outside Edges'!$A21</f>
        <v>D19</v>
      </c>
      <c r="B23" s="47" t="str">
        <f>IF((10-'[1]Outside Edges'!$C21)-('[1]Compatibility Values'!$B$2+1)&gt;0,"Yes","No")</f>
        <v>No</v>
      </c>
      <c r="C23" s="33" t="str">
        <f>IF((10-'[1]Outside Edges'!$C21)-('[1]Compatibility Values'!$B$3+1)&gt;0,"Yes","No")</f>
        <v>No</v>
      </c>
      <c r="D23" s="32" t="s">
        <v>19</v>
      </c>
      <c r="E23" s="34" t="s">
        <v>19</v>
      </c>
      <c r="F23" s="47" t="str">
        <f>IF((15-'[1]Outside Edges'!$C21)-('[1]Compatibility Values'!$B$2+1)&gt;0,"Yes","No")</f>
        <v>Yes</v>
      </c>
      <c r="G23" s="33" t="str">
        <f>IF((15-'[1]Outside Edges'!$C21)-('[1]Compatibility Values'!$B$3+1)&gt;0,"Yes","No")</f>
        <v>No</v>
      </c>
      <c r="H23" s="32" t="s">
        <v>19</v>
      </c>
      <c r="I23" s="101" t="s">
        <v>19</v>
      </c>
      <c r="J23" s="54" t="str">
        <f>IF((16-'[1]Outside Edges'!$C21)-('[1]Compatibility Values'!$B$2+1)&gt;0,"Yes","No")</f>
        <v>Yes</v>
      </c>
      <c r="K23" s="33" t="str">
        <f>IF((16-'[1]Outside Edges'!$C21)-('[1]Compatibility Values'!$B$3+1)&gt;0,"Yes","No")</f>
        <v>Yes</v>
      </c>
      <c r="L23" s="32" t="s">
        <v>19</v>
      </c>
      <c r="M23" s="34" t="s">
        <v>19</v>
      </c>
      <c r="N23" s="31" t="str">
        <f>IF((20-'[1]Outside Edges'!$C21)-('[1]Compatibility Values'!$B$2+1)&gt;0,"Yes","No")</f>
        <v>Yes</v>
      </c>
      <c r="O23" s="33" t="str">
        <f>IF((20-'[1]Outside Edges'!$C21)-('[1]Compatibility Values'!$B$3+1)&gt;0,"Yes","No")</f>
        <v>Yes</v>
      </c>
      <c r="P23" s="32" t="s">
        <v>20</v>
      </c>
      <c r="Q23" s="34" t="s">
        <v>20</v>
      </c>
    </row>
    <row r="24" spans="1:17" ht="15.75" customHeight="1" x14ac:dyDescent="0.25">
      <c r="A24" s="22" t="str">
        <f>'[1]Outside Edges'!$A22</f>
        <v>D20</v>
      </c>
      <c r="B24" s="48" t="str">
        <f>IF((10-'[1]Outside Edges'!$C22)-('[1]Compatibility Values'!$B$2+1)&gt;0,"Yes","No")</f>
        <v>No</v>
      </c>
      <c r="C24" s="39" t="str">
        <f>IF((10-'[1]Outside Edges'!$C22)-('[1]Compatibility Values'!$B$3+1)&gt;0,"Yes","No")</f>
        <v>No</v>
      </c>
      <c r="D24" s="38" t="s">
        <v>19</v>
      </c>
      <c r="E24" s="40" t="s">
        <v>19</v>
      </c>
      <c r="F24" s="48" t="str">
        <f>IF((15-'[1]Outside Edges'!$C22)-('[1]Compatibility Values'!$B$2+1)&gt;0,"Yes","No")</f>
        <v>No</v>
      </c>
      <c r="G24" s="39" t="str">
        <f>IF((15-'[1]Outside Edges'!$C22)-('[1]Compatibility Values'!$B$3+1)&gt;0,"Yes","No")</f>
        <v>No</v>
      </c>
      <c r="H24" s="38" t="s">
        <v>19</v>
      </c>
      <c r="I24" s="100" t="s">
        <v>19</v>
      </c>
      <c r="J24" s="53" t="str">
        <f>IF((16-'[1]Outside Edges'!$C22)-('[1]Compatibility Values'!$B$2+1)&gt;0,"Yes","No")</f>
        <v>No</v>
      </c>
      <c r="K24" s="39" t="str">
        <f>IF((16-'[1]Outside Edges'!$C22)-('[1]Compatibility Values'!$B$3+1)&gt;0,"Yes","No")</f>
        <v>No</v>
      </c>
      <c r="L24" s="38" t="s">
        <v>19</v>
      </c>
      <c r="M24" s="40" t="s">
        <v>19</v>
      </c>
      <c r="N24" s="37" t="str">
        <f>IF((20-'[1]Outside Edges'!$C22)-('[1]Compatibility Values'!$B$2+1)&gt;0,"Yes","No")</f>
        <v>No</v>
      </c>
      <c r="O24" s="39" t="str">
        <f>IF((20-'[1]Outside Edges'!$C22)-('[1]Compatibility Values'!$B$3+1)&gt;0,"Yes","No")</f>
        <v>No</v>
      </c>
      <c r="P24" s="38" t="s">
        <v>20</v>
      </c>
      <c r="Q24" s="40" t="s">
        <v>19</v>
      </c>
    </row>
    <row r="25" spans="1:17" ht="15.75" customHeight="1" x14ac:dyDescent="0.25">
      <c r="A25" s="23" t="str">
        <f>'[1]Outside Edges'!$A23</f>
        <v>D21</v>
      </c>
      <c r="B25" s="47" t="str">
        <f>IF((10-'[1]Outside Edges'!$C23)-('[1]Compatibility Values'!$B$2+1)&gt;0,"Yes","No")</f>
        <v>No</v>
      </c>
      <c r="C25" s="33" t="str">
        <f>IF((10-'[1]Outside Edges'!$C23)-('[1]Compatibility Values'!$B$3+1)&gt;0,"Yes","No")</f>
        <v>No</v>
      </c>
      <c r="D25" s="32" t="s">
        <v>19</v>
      </c>
      <c r="E25" s="34" t="s">
        <v>19</v>
      </c>
      <c r="F25" s="47" t="str">
        <f>IF((15-'[1]Outside Edges'!$C23)-('[1]Compatibility Values'!$B$2+1)&gt;0,"Yes","No")</f>
        <v>Yes</v>
      </c>
      <c r="G25" s="33" t="str">
        <f>IF((15-'[1]Outside Edges'!$C23)-('[1]Compatibility Values'!$B$3+1)&gt;0,"Yes","No")</f>
        <v>No</v>
      </c>
      <c r="H25" s="32" t="s">
        <v>19</v>
      </c>
      <c r="I25" s="101" t="s">
        <v>19</v>
      </c>
      <c r="J25" s="54" t="str">
        <f>IF((16-'[1]Outside Edges'!$C23)-('[1]Compatibility Values'!$B$2+1)&gt;0,"Yes","No")</f>
        <v>Yes</v>
      </c>
      <c r="K25" s="33" t="str">
        <f>IF((16-'[1]Outside Edges'!$C23)-('[1]Compatibility Values'!$B$3+1)&gt;0,"Yes","No")</f>
        <v>Yes</v>
      </c>
      <c r="L25" s="32" t="s">
        <v>19</v>
      </c>
      <c r="M25" s="34" t="s">
        <v>19</v>
      </c>
      <c r="N25" s="31" t="str">
        <f>IF((20-'[1]Outside Edges'!$C23)-('[1]Compatibility Values'!$B$2+1)&gt;0,"Yes","No")</f>
        <v>Yes</v>
      </c>
      <c r="O25" s="33" t="str">
        <f>IF((20-'[1]Outside Edges'!$C23)-('[1]Compatibility Values'!$B$3+1)&gt;0,"Yes","No")</f>
        <v>Yes</v>
      </c>
      <c r="P25" s="32" t="s">
        <v>20</v>
      </c>
      <c r="Q25" s="34" t="s">
        <v>20</v>
      </c>
    </row>
    <row r="26" spans="1:17" ht="15.75" customHeight="1" x14ac:dyDescent="0.25">
      <c r="A26" s="22" t="str">
        <f>'[1]Outside Edges'!$A24</f>
        <v>D22</v>
      </c>
      <c r="B26" s="48" t="str">
        <f>IF((10-'[1]Outside Edges'!$C24)-('[1]Compatibility Values'!$B$2+1)&gt;0,"Yes","No")</f>
        <v>No</v>
      </c>
      <c r="C26" s="39" t="str">
        <f>IF((10-'[1]Outside Edges'!$C24)-('[1]Compatibility Values'!$B$3+1)&gt;0,"Yes","No")</f>
        <v>No</v>
      </c>
      <c r="D26" s="38" t="s">
        <v>19</v>
      </c>
      <c r="E26" s="40" t="s">
        <v>19</v>
      </c>
      <c r="F26" s="48" t="str">
        <f>IF((15-'[1]Outside Edges'!$C24)-('[1]Compatibility Values'!$B$2+1)&gt;0,"Yes","No")</f>
        <v>No</v>
      </c>
      <c r="G26" s="39" t="str">
        <f>IF((15-'[1]Outside Edges'!$C24)-('[1]Compatibility Values'!$B$3+1)&gt;0,"Yes","No")</f>
        <v>No</v>
      </c>
      <c r="H26" s="38" t="s">
        <v>19</v>
      </c>
      <c r="I26" s="100" t="s">
        <v>19</v>
      </c>
      <c r="J26" s="53" t="str">
        <f>IF((16-'[1]Outside Edges'!$C24)-('[1]Compatibility Values'!$B$2+1)&gt;0,"Yes","No")</f>
        <v>No</v>
      </c>
      <c r="K26" s="39" t="str">
        <f>IF((16-'[1]Outside Edges'!$C24)-('[1]Compatibility Values'!$B$3+1)&gt;0,"Yes","No")</f>
        <v>No</v>
      </c>
      <c r="L26" s="38" t="s">
        <v>19</v>
      </c>
      <c r="M26" s="40" t="s">
        <v>19</v>
      </c>
      <c r="N26" s="37" t="str">
        <f>IF((20-'[1]Outside Edges'!$C24)-('[1]Compatibility Values'!$B$2+1)&gt;0,"Yes","No")</f>
        <v>No</v>
      </c>
      <c r="O26" s="39" t="str">
        <f>IF((20-'[1]Outside Edges'!$C24)-('[1]Compatibility Values'!$B$3+1)&gt;0,"Yes","No")</f>
        <v>No</v>
      </c>
      <c r="P26" s="38" t="s">
        <v>20</v>
      </c>
      <c r="Q26" s="40" t="s">
        <v>19</v>
      </c>
    </row>
    <row r="27" spans="1:17" ht="15.75" customHeight="1" x14ac:dyDescent="0.25">
      <c r="A27" s="23" t="str">
        <f>'[1]Outside Edges'!$A25</f>
        <v>D23</v>
      </c>
      <c r="B27" s="47" t="str">
        <f>IF((10-'[1]Outside Edges'!$C25)-('[1]Compatibility Values'!$B$2+1)&gt;0,"Yes","No")</f>
        <v>No</v>
      </c>
      <c r="C27" s="33" t="str">
        <f>IF((10-'[1]Outside Edges'!$C25)-('[1]Compatibility Values'!$B$3+1)&gt;0,"Yes","No")</f>
        <v>No</v>
      </c>
      <c r="D27" s="32" t="s">
        <v>19</v>
      </c>
      <c r="E27" s="34" t="s">
        <v>19</v>
      </c>
      <c r="F27" s="47" t="str">
        <f>IF((15-'[1]Outside Edges'!$C25)-('[1]Compatibility Values'!$B$2+1)&gt;0,"Yes","No")</f>
        <v>No</v>
      </c>
      <c r="G27" s="33" t="str">
        <f>IF((15-'[1]Outside Edges'!$C25)-('[1]Compatibility Values'!$B$3+1)&gt;0,"Yes","No")</f>
        <v>No</v>
      </c>
      <c r="H27" s="32" t="s">
        <v>19</v>
      </c>
      <c r="I27" s="101" t="s">
        <v>19</v>
      </c>
      <c r="J27" s="54" t="str">
        <f>IF((16-'[1]Outside Edges'!$C25)-('[1]Compatibility Values'!$B$2+1)&gt;0,"Yes","No")</f>
        <v>No</v>
      </c>
      <c r="K27" s="33" t="str">
        <f>IF((16-'[1]Outside Edges'!$C25)-('[1]Compatibility Values'!$B$3+1)&gt;0,"Yes","No")</f>
        <v>No</v>
      </c>
      <c r="L27" s="32" t="s">
        <v>19</v>
      </c>
      <c r="M27" s="34" t="s">
        <v>19</v>
      </c>
      <c r="N27" s="31" t="str">
        <f>IF((20-'[1]Outside Edges'!$C25)-('[1]Compatibility Values'!$B$2+1)&gt;0,"Yes","No")</f>
        <v>Yes</v>
      </c>
      <c r="O27" s="33" t="str">
        <f>IF((20-'[1]Outside Edges'!$C25)-('[1]Compatibility Values'!$B$3+1)&gt;0,"Yes","No")</f>
        <v>No</v>
      </c>
      <c r="P27" s="32" t="s">
        <v>20</v>
      </c>
      <c r="Q27" s="34" t="s">
        <v>20</v>
      </c>
    </row>
    <row r="28" spans="1:17" ht="15.75" customHeight="1" x14ac:dyDescent="0.25">
      <c r="A28" s="22" t="str">
        <f>'[1]Outside Edges'!$A26</f>
        <v>D24</v>
      </c>
      <c r="B28" s="48" t="str">
        <f>IF((10-'[1]Outside Edges'!$C26)-('[1]Compatibility Values'!$B$2+1)&gt;0,"Yes","No")</f>
        <v>No</v>
      </c>
      <c r="C28" s="39" t="str">
        <f>IF((10-'[1]Outside Edges'!$C26)-('[1]Compatibility Values'!$B$3+1)&gt;0,"Yes","No")</f>
        <v>No</v>
      </c>
      <c r="D28" s="38" t="s">
        <v>19</v>
      </c>
      <c r="E28" s="40" t="s">
        <v>19</v>
      </c>
      <c r="F28" s="48" t="str">
        <f>IF((15-'[1]Outside Edges'!$C26)-('[1]Compatibility Values'!$B$2+1)&gt;0,"Yes","No")</f>
        <v>Yes</v>
      </c>
      <c r="G28" s="39" t="str">
        <f>IF((15-'[1]Outside Edges'!$C26)-('[1]Compatibility Values'!$B$3+1)&gt;0,"Yes","No")</f>
        <v>No</v>
      </c>
      <c r="H28" s="38" t="s">
        <v>19</v>
      </c>
      <c r="I28" s="100" t="s">
        <v>19</v>
      </c>
      <c r="J28" s="53" t="str">
        <f>IF((16-'[1]Outside Edges'!$C26)-('[1]Compatibility Values'!$B$2+1)&gt;0,"Yes","No")</f>
        <v>Yes</v>
      </c>
      <c r="K28" s="39" t="str">
        <f>IF((16-'[1]Outside Edges'!$C26)-('[1]Compatibility Values'!$B$3+1)&gt;0,"Yes","No")</f>
        <v>No</v>
      </c>
      <c r="L28" s="38" t="s">
        <v>19</v>
      </c>
      <c r="M28" s="40" t="s">
        <v>19</v>
      </c>
      <c r="N28" s="37" t="str">
        <f>IF((20-'[1]Outside Edges'!$C26)-('[1]Compatibility Values'!$B$2+1)&gt;0,"Yes","No")</f>
        <v>Yes</v>
      </c>
      <c r="O28" s="39" t="str">
        <f>IF((20-'[1]Outside Edges'!$C26)-('[1]Compatibility Values'!$B$3+1)&gt;0,"Yes","No")</f>
        <v>Yes</v>
      </c>
      <c r="P28" s="38" t="s">
        <v>20</v>
      </c>
      <c r="Q28" s="40" t="s">
        <v>20</v>
      </c>
    </row>
    <row r="29" spans="1:17" ht="15.75" customHeight="1" x14ac:dyDescent="0.25">
      <c r="A29" s="23" t="str">
        <f>'[1]Outside Edges'!$A27</f>
        <v>D25</v>
      </c>
      <c r="B29" s="47" t="str">
        <f>IF((10-'[1]Outside Edges'!$C27)-('[1]Compatibility Values'!$B$2+1)&gt;0,"Yes","No")</f>
        <v>No</v>
      </c>
      <c r="C29" s="33" t="str">
        <f>IF((10-'[1]Outside Edges'!$C27)-('[1]Compatibility Values'!$B$3+1)&gt;0,"Yes","No")</f>
        <v>No</v>
      </c>
      <c r="D29" s="32" t="s">
        <v>19</v>
      </c>
      <c r="E29" s="34" t="s">
        <v>19</v>
      </c>
      <c r="F29" s="47" t="str">
        <f>IF((15-'[1]Outside Edges'!$C27)-('[1]Compatibility Values'!$B$2+1)&gt;0,"Yes","No")</f>
        <v>No</v>
      </c>
      <c r="G29" s="33" t="str">
        <f>IF((15-'[1]Outside Edges'!$C27)-('[1]Compatibility Values'!$B$3+1)&gt;0,"Yes","No")</f>
        <v>No</v>
      </c>
      <c r="H29" s="32" t="s">
        <v>19</v>
      </c>
      <c r="I29" s="101" t="s">
        <v>19</v>
      </c>
      <c r="J29" s="54" t="str">
        <f>IF((16-'[1]Outside Edges'!$C27)-('[1]Compatibility Values'!$B$2+1)&gt;0,"Yes","No")</f>
        <v>Yes</v>
      </c>
      <c r="K29" s="33" t="str">
        <f>IF((16-'[1]Outside Edges'!$C27)-('[1]Compatibility Values'!$B$3+1)&gt;0,"Yes","No")</f>
        <v>No</v>
      </c>
      <c r="L29" s="32" t="s">
        <v>19</v>
      </c>
      <c r="M29" s="34" t="s">
        <v>19</v>
      </c>
      <c r="N29" s="31" t="str">
        <f>IF((20-'[1]Outside Edges'!$C27)-('[1]Compatibility Values'!$B$2+1)&gt;0,"Yes","No")</f>
        <v>Yes</v>
      </c>
      <c r="O29" s="33" t="str">
        <f>IF((20-'[1]Outside Edges'!$C27)-('[1]Compatibility Values'!$B$3+1)&gt;0,"Yes","No")</f>
        <v>Yes</v>
      </c>
      <c r="P29" s="32" t="s">
        <v>20</v>
      </c>
      <c r="Q29" s="34" t="s">
        <v>20</v>
      </c>
    </row>
    <row r="30" spans="1:17" ht="15.75" customHeight="1" x14ac:dyDescent="0.25">
      <c r="A30" s="22" t="str">
        <f>'[1]Outside Edges'!$A28</f>
        <v>D26</v>
      </c>
      <c r="B30" s="48" t="str">
        <f>IF((10-'[1]Outside Edges'!$C28)-('[1]Compatibility Values'!$B$2+1)&gt;0,"Yes","No")</f>
        <v>No</v>
      </c>
      <c r="C30" s="39" t="str">
        <f>IF((10-'[1]Outside Edges'!$C28)-('[1]Compatibility Values'!$B$3+1)&gt;0,"Yes","No")</f>
        <v>No</v>
      </c>
      <c r="D30" s="38" t="s">
        <v>19</v>
      </c>
      <c r="E30" s="40" t="s">
        <v>19</v>
      </c>
      <c r="F30" s="48" t="str">
        <f>IF((15-'[1]Outside Edges'!$C28)-('[1]Compatibility Values'!$B$2+1)&gt;0,"Yes","No")</f>
        <v>Yes</v>
      </c>
      <c r="G30" s="39" t="str">
        <f>IF((15-'[1]Outside Edges'!$C28)-('[1]Compatibility Values'!$B$3+1)&gt;0,"Yes","No")</f>
        <v>No</v>
      </c>
      <c r="H30" s="38" t="s">
        <v>19</v>
      </c>
      <c r="I30" s="100" t="s">
        <v>19</v>
      </c>
      <c r="J30" s="53" t="str">
        <f>IF((16-'[1]Outside Edges'!$C28)-('[1]Compatibility Values'!$B$2+1)&gt;0,"Yes","No")</f>
        <v>Yes</v>
      </c>
      <c r="K30" s="39" t="str">
        <f>IF((16-'[1]Outside Edges'!$C28)-('[1]Compatibility Values'!$B$3+1)&gt;0,"Yes","No")</f>
        <v>No</v>
      </c>
      <c r="L30" s="38" t="s">
        <v>19</v>
      </c>
      <c r="M30" s="40" t="s">
        <v>19</v>
      </c>
      <c r="N30" s="37" t="str">
        <f>IF((20-'[1]Outside Edges'!$C28)-('[1]Compatibility Values'!$B$2+1)&gt;0,"Yes","No")</f>
        <v>Yes</v>
      </c>
      <c r="O30" s="39" t="str">
        <f>IF((20-'[1]Outside Edges'!$C28)-('[1]Compatibility Values'!$B$3+1)&gt;0,"Yes","No")</f>
        <v>Yes</v>
      </c>
      <c r="P30" s="38" t="s">
        <v>20</v>
      </c>
      <c r="Q30" s="40" t="s">
        <v>20</v>
      </c>
    </row>
    <row r="31" spans="1:17" ht="15.75" customHeight="1" x14ac:dyDescent="0.25">
      <c r="A31" s="23" t="str">
        <f>'[1]Outside Edges'!$A29</f>
        <v>D27</v>
      </c>
      <c r="B31" s="47" t="str">
        <f>IF((10-'[1]Outside Edges'!$C29)-('[1]Compatibility Values'!$B$2+1)&gt;0,"Yes","No")</f>
        <v>No</v>
      </c>
      <c r="C31" s="33" t="str">
        <f>IF((10-'[1]Outside Edges'!$C29)-('[1]Compatibility Values'!$B$3+1)&gt;0,"Yes","No")</f>
        <v>No</v>
      </c>
      <c r="D31" s="32" t="s">
        <v>19</v>
      </c>
      <c r="E31" s="34" t="s">
        <v>19</v>
      </c>
      <c r="F31" s="47" t="str">
        <f>IF((15-'[1]Outside Edges'!$C29)-('[1]Compatibility Values'!$B$2+1)&gt;0,"Yes","No")</f>
        <v>No</v>
      </c>
      <c r="G31" s="33" t="str">
        <f>IF((15-'[1]Outside Edges'!$C29)-('[1]Compatibility Values'!$B$3+1)&gt;0,"Yes","No")</f>
        <v>No</v>
      </c>
      <c r="H31" s="32" t="s">
        <v>19</v>
      </c>
      <c r="I31" s="101" t="s">
        <v>19</v>
      </c>
      <c r="J31" s="54" t="str">
        <f>IF((16-'[1]Outside Edges'!$C29)-('[1]Compatibility Values'!$B$2+1)&gt;0,"Yes","No")</f>
        <v>No</v>
      </c>
      <c r="K31" s="33" t="str">
        <f>IF((16-'[1]Outside Edges'!$C29)-('[1]Compatibility Values'!$B$3+1)&gt;0,"Yes","No")</f>
        <v>No</v>
      </c>
      <c r="L31" s="32" t="s">
        <v>19</v>
      </c>
      <c r="M31" s="34" t="s">
        <v>19</v>
      </c>
      <c r="N31" s="31" t="str">
        <f>IF((20-'[1]Outside Edges'!$C29)-('[1]Compatibility Values'!$B$2+1)&gt;0,"Yes","No")</f>
        <v>No</v>
      </c>
      <c r="O31" s="33" t="str">
        <f>IF((20-'[1]Outside Edges'!$C29)-('[1]Compatibility Values'!$B$3+1)&gt;0,"Yes","No")</f>
        <v>No</v>
      </c>
      <c r="P31" s="32" t="s">
        <v>20</v>
      </c>
      <c r="Q31" s="34" t="s">
        <v>19</v>
      </c>
    </row>
    <row r="32" spans="1:17" ht="15.75" customHeight="1" x14ac:dyDescent="0.25">
      <c r="A32" s="22" t="str">
        <f>'[1]Outside Edges'!$A30</f>
        <v>D28</v>
      </c>
      <c r="B32" s="48" t="str">
        <f>IF((10-'[1]Outside Edges'!$C30)-('[1]Compatibility Values'!$B$2+1)&gt;0,"Yes","No")</f>
        <v>No</v>
      </c>
      <c r="C32" s="39" t="str">
        <f>IF((10-'[1]Outside Edges'!$C30)-('[1]Compatibility Values'!$B$3+1)&gt;0,"Yes","No")</f>
        <v>No</v>
      </c>
      <c r="D32" s="38" t="s">
        <v>19</v>
      </c>
      <c r="E32" s="40" t="s">
        <v>19</v>
      </c>
      <c r="F32" s="48" t="str">
        <f>IF((15-'[1]Outside Edges'!$C30)-('[1]Compatibility Values'!$B$2+1)&gt;0,"Yes","No")</f>
        <v>Yes</v>
      </c>
      <c r="G32" s="39" t="str">
        <f>IF((15-'[1]Outside Edges'!$C30)-('[1]Compatibility Values'!$B$3+1)&gt;0,"Yes","No")</f>
        <v>No</v>
      </c>
      <c r="H32" s="38" t="s">
        <v>19</v>
      </c>
      <c r="I32" s="100" t="s">
        <v>19</v>
      </c>
      <c r="J32" s="53" t="str">
        <f>IF((16-'[1]Outside Edges'!$C30)-('[1]Compatibility Values'!$B$2+1)&gt;0,"Yes","No")</f>
        <v>Yes</v>
      </c>
      <c r="K32" s="39" t="str">
        <f>IF((16-'[1]Outside Edges'!$C30)-('[1]Compatibility Values'!$B$3+1)&gt;0,"Yes","No")</f>
        <v>No</v>
      </c>
      <c r="L32" s="38" t="s">
        <v>19</v>
      </c>
      <c r="M32" s="40" t="s">
        <v>19</v>
      </c>
      <c r="N32" s="37" t="str">
        <f>IF((20-'[1]Outside Edges'!$C30)-('[1]Compatibility Values'!$B$2+1)&gt;0,"Yes","No")</f>
        <v>Yes</v>
      </c>
      <c r="O32" s="39" t="str">
        <f>IF((20-'[1]Outside Edges'!$C30)-('[1]Compatibility Values'!$B$3+1)&gt;0,"Yes","No")</f>
        <v>Yes</v>
      </c>
      <c r="P32" s="38" t="s">
        <v>20</v>
      </c>
      <c r="Q32" s="40" t="s">
        <v>19</v>
      </c>
    </row>
    <row r="33" spans="1:17" ht="15.75" customHeight="1" x14ac:dyDescent="0.25">
      <c r="A33" s="23" t="str">
        <f>'[1]Outside Edges'!$A31</f>
        <v>D29</v>
      </c>
      <c r="B33" s="47" t="str">
        <f>IF((10-'[1]Outside Edges'!$C31)-('[1]Compatibility Values'!$B$2+1)&gt;0,"Yes","No")</f>
        <v>No</v>
      </c>
      <c r="C33" s="33" t="str">
        <f>IF((10-'[1]Outside Edges'!$C31)-('[1]Compatibility Values'!$B$3+1)&gt;0,"Yes","No")</f>
        <v>No</v>
      </c>
      <c r="D33" s="32" t="s">
        <v>19</v>
      </c>
      <c r="E33" s="34" t="s">
        <v>19</v>
      </c>
      <c r="F33" s="47" t="str">
        <f>IF((15-'[1]Outside Edges'!$C31)-('[1]Compatibility Values'!$B$2+1)&gt;0,"Yes","No")</f>
        <v>No</v>
      </c>
      <c r="G33" s="33" t="str">
        <f>IF((15-'[1]Outside Edges'!$C31)-('[1]Compatibility Values'!$B$3+1)&gt;0,"Yes","No")</f>
        <v>No</v>
      </c>
      <c r="H33" s="32" t="s">
        <v>19</v>
      </c>
      <c r="I33" s="101" t="s">
        <v>19</v>
      </c>
      <c r="J33" s="54" t="str">
        <f>IF((16-'[1]Outside Edges'!$C31)-('[1]Compatibility Values'!$B$2+1)&gt;0,"Yes","No")</f>
        <v>No</v>
      </c>
      <c r="K33" s="33" t="str">
        <f>IF((16-'[1]Outside Edges'!$C31)-('[1]Compatibility Values'!$B$3+1)&gt;0,"Yes","No")</f>
        <v>No</v>
      </c>
      <c r="L33" s="32" t="s">
        <v>19</v>
      </c>
      <c r="M33" s="34" t="s">
        <v>19</v>
      </c>
      <c r="N33" s="31" t="str">
        <f>IF((20-'[1]Outside Edges'!$C31)-('[1]Compatibility Values'!$B$2+1)&gt;0,"Yes","No")</f>
        <v>No</v>
      </c>
      <c r="O33" s="33" t="str">
        <f>IF((20-'[1]Outside Edges'!$C31)-('[1]Compatibility Values'!$B$3+1)&gt;0,"Yes","No")</f>
        <v>No</v>
      </c>
      <c r="P33" s="32" t="s">
        <v>20</v>
      </c>
      <c r="Q33" s="34" t="s">
        <v>20</v>
      </c>
    </row>
    <row r="34" spans="1:17" ht="15.75" customHeight="1" x14ac:dyDescent="0.25">
      <c r="A34" s="22" t="str">
        <f>'[1]Outside Edges'!$A32</f>
        <v>D30</v>
      </c>
      <c r="B34" s="48" t="str">
        <f>IF((10-'[1]Outside Edges'!$C32)-('[1]Compatibility Values'!$B$2+1)&gt;0,"Yes","No")</f>
        <v>No</v>
      </c>
      <c r="C34" s="39" t="str">
        <f>IF((10-'[1]Outside Edges'!$C32)-('[1]Compatibility Values'!$B$3+1)&gt;0,"Yes","No")</f>
        <v>No</v>
      </c>
      <c r="D34" s="38" t="s">
        <v>19</v>
      </c>
      <c r="E34" s="40" t="s">
        <v>19</v>
      </c>
      <c r="F34" s="48" t="str">
        <f>IF((15-'[1]Outside Edges'!$C32)-('[1]Compatibility Values'!$B$2+1)&gt;0,"Yes","No")</f>
        <v>No</v>
      </c>
      <c r="G34" s="39" t="str">
        <f>IF((15-'[1]Outside Edges'!$C32)-('[1]Compatibility Values'!$B$3+1)&gt;0,"Yes","No")</f>
        <v>No</v>
      </c>
      <c r="H34" s="38" t="s">
        <v>19</v>
      </c>
      <c r="I34" s="100" t="s">
        <v>19</v>
      </c>
      <c r="J34" s="53" t="str">
        <f>IF((16-'[1]Outside Edges'!$C32)-('[1]Compatibility Values'!$B$2+1)&gt;0,"Yes","No")</f>
        <v>Yes</v>
      </c>
      <c r="K34" s="39" t="str">
        <f>IF((16-'[1]Outside Edges'!$C32)-('[1]Compatibility Values'!$B$3+1)&gt;0,"Yes","No")</f>
        <v>No</v>
      </c>
      <c r="L34" s="38" t="s">
        <v>19</v>
      </c>
      <c r="M34" s="40" t="s">
        <v>19</v>
      </c>
      <c r="N34" s="37" t="str">
        <f>IF((20-'[1]Outside Edges'!$C32)-('[1]Compatibility Values'!$B$2+1)&gt;0,"Yes","No")</f>
        <v>Yes</v>
      </c>
      <c r="O34" s="39" t="str">
        <f>IF((20-'[1]Outside Edges'!$C32)-('[1]Compatibility Values'!$B$3+1)&gt;0,"Yes","No")</f>
        <v>Yes</v>
      </c>
      <c r="P34" s="38" t="s">
        <v>20</v>
      </c>
      <c r="Q34" s="40" t="s">
        <v>20</v>
      </c>
    </row>
    <row r="35" spans="1:17" ht="15.75" customHeight="1" x14ac:dyDescent="0.25">
      <c r="A35" s="23" t="str">
        <f>'[1]Outside Edges'!$A33</f>
        <v>D31</v>
      </c>
      <c r="B35" s="47" t="str">
        <f>IF((10-'[1]Outside Edges'!$C33)-('[1]Compatibility Values'!$B$2+1)&gt;0,"Yes","No")</f>
        <v>No</v>
      </c>
      <c r="C35" s="33" t="str">
        <f>IF((10-'[1]Outside Edges'!$C33)-('[1]Compatibility Values'!$B$3+1)&gt;0,"Yes","No")</f>
        <v>No</v>
      </c>
      <c r="D35" s="32" t="s">
        <v>19</v>
      </c>
      <c r="E35" s="34" t="s">
        <v>19</v>
      </c>
      <c r="F35" s="47" t="str">
        <f>IF((15-'[1]Outside Edges'!$C33)-('[1]Compatibility Values'!$B$2+1)&gt;0,"Yes","No")</f>
        <v>No</v>
      </c>
      <c r="G35" s="33" t="str">
        <f>IF((15-'[1]Outside Edges'!$C33)-('[1]Compatibility Values'!$B$3+1)&gt;0,"Yes","No")</f>
        <v>No</v>
      </c>
      <c r="H35" s="32" t="s">
        <v>19</v>
      </c>
      <c r="I35" s="101" t="s">
        <v>19</v>
      </c>
      <c r="J35" s="54" t="str">
        <f>IF((16-'[1]Outside Edges'!$C33)-('[1]Compatibility Values'!$B$2+1)&gt;0,"Yes","No")</f>
        <v>Yes</v>
      </c>
      <c r="K35" s="33" t="str">
        <f>IF((16-'[1]Outside Edges'!$C33)-('[1]Compatibility Values'!$B$3+1)&gt;0,"Yes","No")</f>
        <v>No</v>
      </c>
      <c r="L35" s="32" t="s">
        <v>19</v>
      </c>
      <c r="M35" s="34" t="s">
        <v>19</v>
      </c>
      <c r="N35" s="31" t="str">
        <f>IF((20-'[1]Outside Edges'!$C33)-('[1]Compatibility Values'!$B$2+1)&gt;0,"Yes","No")</f>
        <v>Yes</v>
      </c>
      <c r="O35" s="33" t="str">
        <f>IF((20-'[1]Outside Edges'!$C33)-('[1]Compatibility Values'!$B$3+1)&gt;0,"Yes","No")</f>
        <v>Yes</v>
      </c>
      <c r="P35" s="32" t="s">
        <v>20</v>
      </c>
      <c r="Q35" s="34" t="s">
        <v>20</v>
      </c>
    </row>
    <row r="36" spans="1:17" ht="15.75" customHeight="1" x14ac:dyDescent="0.25">
      <c r="A36" s="22" t="str">
        <f>'[1]Outside Edges'!$A34</f>
        <v>D32</v>
      </c>
      <c r="B36" s="48" t="str">
        <f>IF((10-'[1]Outside Edges'!$C34)-('[1]Compatibility Values'!$B$2+1)&gt;0,"Yes","No")</f>
        <v>No</v>
      </c>
      <c r="C36" s="39" t="str">
        <f>IF((10-'[1]Outside Edges'!$C34)-('[1]Compatibility Values'!$B$3+1)&gt;0,"Yes","No")</f>
        <v>No</v>
      </c>
      <c r="D36" s="38" t="s">
        <v>19</v>
      </c>
      <c r="E36" s="40" t="s">
        <v>19</v>
      </c>
      <c r="F36" s="48" t="str">
        <f>IF((15-'[1]Outside Edges'!$C34)-('[1]Compatibility Values'!$B$2+1)&gt;0,"Yes","No")</f>
        <v>Yes</v>
      </c>
      <c r="G36" s="39" t="str">
        <f>IF((15-'[1]Outside Edges'!$C34)-('[1]Compatibility Values'!$B$3+1)&gt;0,"Yes","No")</f>
        <v>Yes</v>
      </c>
      <c r="H36" s="38" t="s">
        <v>19</v>
      </c>
      <c r="I36" s="100" t="s">
        <v>19</v>
      </c>
      <c r="J36" s="53" t="str">
        <f>IF((16-'[1]Outside Edges'!$C34)-('[1]Compatibility Values'!$B$2+1)&gt;0,"Yes","No")</f>
        <v>Yes</v>
      </c>
      <c r="K36" s="39" t="str">
        <f>IF((16-'[1]Outside Edges'!$C34)-('[1]Compatibility Values'!$B$3+1)&gt;0,"Yes","No")</f>
        <v>Yes</v>
      </c>
      <c r="L36" s="38" t="s">
        <v>19</v>
      </c>
      <c r="M36" s="40" t="s">
        <v>19</v>
      </c>
      <c r="N36" s="37" t="str">
        <f>IF((20-'[1]Outside Edges'!$C34)-('[1]Compatibility Values'!$B$2+1)&gt;0,"Yes","No")</f>
        <v>Yes</v>
      </c>
      <c r="O36" s="39" t="str">
        <f>IF((20-'[1]Outside Edges'!$C34)-('[1]Compatibility Values'!$B$3+1)&gt;0,"Yes","No")</f>
        <v>Yes</v>
      </c>
      <c r="P36" s="38" t="s">
        <v>20</v>
      </c>
      <c r="Q36" s="40" t="s">
        <v>20</v>
      </c>
    </row>
    <row r="37" spans="1:17" ht="15.75" customHeight="1" x14ac:dyDescent="0.25">
      <c r="A37" s="23" t="str">
        <f>'[1]Outside Edges'!$A35</f>
        <v>D33</v>
      </c>
      <c r="B37" s="47" t="str">
        <f>IF((10-'[1]Outside Edges'!$C35)-('[1]Compatibility Values'!$B$2+1)&gt;0,"Yes","No")</f>
        <v>Yes</v>
      </c>
      <c r="C37" s="33" t="str">
        <f>IF((10-'[1]Outside Edges'!$C35)-('[1]Compatibility Values'!$B$3+1)&gt;0,"Yes","No")</f>
        <v>No</v>
      </c>
      <c r="D37" s="32" t="s">
        <v>19</v>
      </c>
      <c r="E37" s="34" t="s">
        <v>19</v>
      </c>
      <c r="F37" s="47" t="str">
        <f>IF((15-'[1]Outside Edges'!$C35)-('[1]Compatibility Values'!$B$2+1)&gt;0,"Yes","No")</f>
        <v>Yes</v>
      </c>
      <c r="G37" s="33" t="str">
        <f>IF((15-'[1]Outside Edges'!$C35)-('[1]Compatibility Values'!$B$3+1)&gt;0,"Yes","No")</f>
        <v>Yes</v>
      </c>
      <c r="H37" s="32" t="s">
        <v>19</v>
      </c>
      <c r="I37" s="101" t="s">
        <v>19</v>
      </c>
      <c r="J37" s="54" t="str">
        <f>IF((16-'[1]Outside Edges'!$C35)-('[1]Compatibility Values'!$B$2+1)&gt;0,"Yes","No")</f>
        <v>Yes</v>
      </c>
      <c r="K37" s="33" t="str">
        <f>IF((16-'[1]Outside Edges'!$C35)-('[1]Compatibility Values'!$B$3+1)&gt;0,"Yes","No")</f>
        <v>Yes</v>
      </c>
      <c r="L37" s="32" t="s">
        <v>19</v>
      </c>
      <c r="M37" s="34" t="s">
        <v>19</v>
      </c>
      <c r="N37" s="31" t="str">
        <f>IF((20-'[1]Outside Edges'!$C35)-('[1]Compatibility Values'!$B$2+1)&gt;0,"Yes","No")</f>
        <v>Yes</v>
      </c>
      <c r="O37" s="33" t="str">
        <f>IF((20-'[1]Outside Edges'!$C35)-('[1]Compatibility Values'!$B$3+1)&gt;0,"Yes","No")</f>
        <v>Yes</v>
      </c>
      <c r="P37" s="32" t="s">
        <v>20</v>
      </c>
      <c r="Q37" s="34" t="s">
        <v>20</v>
      </c>
    </row>
    <row r="38" spans="1:17" ht="15.75" customHeight="1" x14ac:dyDescent="0.25">
      <c r="A38" s="22" t="str">
        <f>'[1]Outside Edges'!$A36</f>
        <v>D34</v>
      </c>
      <c r="B38" s="48" t="str">
        <f>IF((10-'[1]Outside Edges'!$C36)-('[1]Compatibility Values'!$B$2+1)&gt;0,"Yes","No")</f>
        <v>No</v>
      </c>
      <c r="C38" s="39" t="str">
        <f>IF((10-'[1]Outside Edges'!$C36)-('[1]Compatibility Values'!$B$3+1)&gt;0,"Yes","No")</f>
        <v>No</v>
      </c>
      <c r="D38" s="38" t="s">
        <v>19</v>
      </c>
      <c r="E38" s="40" t="s">
        <v>19</v>
      </c>
      <c r="F38" s="48" t="str">
        <f>IF((15-'[1]Outside Edges'!$C36)-('[1]Compatibility Values'!$B$2+1)&gt;0,"Yes","No")</f>
        <v>No</v>
      </c>
      <c r="G38" s="39" t="str">
        <f>IF((15-'[1]Outside Edges'!$C36)-('[1]Compatibility Values'!$B$3+1)&gt;0,"Yes","No")</f>
        <v>No</v>
      </c>
      <c r="H38" s="38" t="s">
        <v>19</v>
      </c>
      <c r="I38" s="100" t="s">
        <v>19</v>
      </c>
      <c r="J38" s="53" t="str">
        <f>IF((16-'[1]Outside Edges'!$C36)-('[1]Compatibility Values'!$B$2+1)&gt;0,"Yes","No")</f>
        <v>No</v>
      </c>
      <c r="K38" s="39" t="str">
        <f>IF((16-'[1]Outside Edges'!$C36)-('[1]Compatibility Values'!$B$3+1)&gt;0,"Yes","No")</f>
        <v>No</v>
      </c>
      <c r="L38" s="38" t="s">
        <v>19</v>
      </c>
      <c r="M38" s="40" t="s">
        <v>19</v>
      </c>
      <c r="N38" s="37" t="str">
        <f>IF((20-'[1]Outside Edges'!$C36)-('[1]Compatibility Values'!$B$2+1)&gt;0,"Yes","No")</f>
        <v>Yes</v>
      </c>
      <c r="O38" s="39" t="str">
        <f>IF((20-'[1]Outside Edges'!$C36)-('[1]Compatibility Values'!$B$3+1)&gt;0,"Yes","No")</f>
        <v>No</v>
      </c>
      <c r="P38" s="38" t="s">
        <v>20</v>
      </c>
      <c r="Q38" s="40" t="s">
        <v>20</v>
      </c>
    </row>
    <row r="39" spans="1:17" ht="15.75" customHeight="1" x14ac:dyDescent="0.25">
      <c r="A39" s="23" t="str">
        <f>'[1]Outside Edges'!$A37</f>
        <v>D35 AM</v>
      </c>
      <c r="B39" s="47" t="str">
        <f>IF((10-'[1]Outside Edges'!$C37)-('[1]Compatibility Values'!$B$2+1)&gt;0,"Yes","No")</f>
        <v>No</v>
      </c>
      <c r="C39" s="33" t="str">
        <f>IF((10-'[1]Outside Edges'!$C37)-('[1]Compatibility Values'!$B$3+1)&gt;0,"Yes","No")</f>
        <v>No</v>
      </c>
      <c r="D39" s="32" t="s">
        <v>19</v>
      </c>
      <c r="E39" s="34" t="s">
        <v>19</v>
      </c>
      <c r="F39" s="47" t="str">
        <f>IF((15-'[1]Outside Edges'!$C37)-('[1]Compatibility Values'!$B$2+1)&gt;0,"Yes","No")</f>
        <v>Yes</v>
      </c>
      <c r="G39" s="33" t="str">
        <f>IF((15-'[1]Outside Edges'!$C37)-('[1]Compatibility Values'!$B$3+1)&gt;0,"Yes","No")</f>
        <v>No</v>
      </c>
      <c r="H39" s="32" t="s">
        <v>19</v>
      </c>
      <c r="I39" s="101" t="s">
        <v>19</v>
      </c>
      <c r="J39" s="54" t="str">
        <f>IF((16-'[1]Outside Edges'!$C37)-('[1]Compatibility Values'!$B$2+1)&gt;0,"Yes","No")</f>
        <v>Yes</v>
      </c>
      <c r="K39" s="33" t="str">
        <f>IF((16-'[1]Outside Edges'!$C37)-('[1]Compatibility Values'!$B$3+1)&gt;0,"Yes","No")</f>
        <v>No</v>
      </c>
      <c r="L39" s="32" t="s">
        <v>19</v>
      </c>
      <c r="M39" s="34" t="s">
        <v>19</v>
      </c>
      <c r="N39" s="31" t="str">
        <f>IF((20-'[1]Outside Edges'!$C37)-('[1]Compatibility Values'!$B$2+1)&gt;0,"Yes","No")</f>
        <v>Yes</v>
      </c>
      <c r="O39" s="33" t="str">
        <f>IF((20-'[1]Outside Edges'!$C37)-('[1]Compatibility Values'!$B$3+1)&gt;0,"Yes","No")</f>
        <v>Yes</v>
      </c>
      <c r="P39" s="32" t="s">
        <v>20</v>
      </c>
      <c r="Q39" s="34" t="s">
        <v>19</v>
      </c>
    </row>
    <row r="40" spans="1:17" ht="15.75" customHeight="1" x14ac:dyDescent="0.25">
      <c r="A40" s="22" t="str">
        <f>'[1]Outside Edges'!$A38</f>
        <v>D36</v>
      </c>
      <c r="B40" s="48" t="str">
        <f>IF((10-'[1]Outside Edges'!$C38)-('[1]Compatibility Values'!$B$2+1)&gt;0,"Yes","No")</f>
        <v>No</v>
      </c>
      <c r="C40" s="39" t="str">
        <f>IF((10-'[1]Outside Edges'!$C38)-('[1]Compatibility Values'!$B$3+1)&gt;0,"Yes","No")</f>
        <v>No</v>
      </c>
      <c r="D40" s="38" t="s">
        <v>19</v>
      </c>
      <c r="E40" s="40" t="s">
        <v>19</v>
      </c>
      <c r="F40" s="48" t="str">
        <f>IF((15-'[1]Outside Edges'!$C38)-('[1]Compatibility Values'!$B$2+1)&gt;0,"Yes","No")</f>
        <v>No</v>
      </c>
      <c r="G40" s="39" t="str">
        <f>IF((15-'[1]Outside Edges'!$C38)-('[1]Compatibility Values'!$B$3+1)&gt;0,"Yes","No")</f>
        <v>No</v>
      </c>
      <c r="H40" s="38" t="s">
        <v>19</v>
      </c>
      <c r="I40" s="100" t="s">
        <v>19</v>
      </c>
      <c r="J40" s="53" t="str">
        <f>IF((16-'[1]Outside Edges'!$C38)-('[1]Compatibility Values'!$B$2+1)&gt;0,"Yes","No")</f>
        <v>No</v>
      </c>
      <c r="K40" s="39" t="str">
        <f>IF((16-'[1]Outside Edges'!$C38)-('[1]Compatibility Values'!$B$3+1)&gt;0,"Yes","No")</f>
        <v>No</v>
      </c>
      <c r="L40" s="38" t="s">
        <v>19</v>
      </c>
      <c r="M40" s="40" t="s">
        <v>19</v>
      </c>
      <c r="N40" s="37" t="str">
        <f>IF((20-'[1]Outside Edges'!$C38)-('[1]Compatibility Values'!$B$2+1)&gt;0,"Yes","No")</f>
        <v>No</v>
      </c>
      <c r="O40" s="39" t="str">
        <f>IF((20-'[1]Outside Edges'!$C38)-('[1]Compatibility Values'!$B$3+1)&gt;0,"Yes","No")</f>
        <v>No</v>
      </c>
      <c r="P40" s="38" t="s">
        <v>20</v>
      </c>
      <c r="Q40" s="40" t="s">
        <v>19</v>
      </c>
    </row>
    <row r="41" spans="1:17" ht="15.75" customHeight="1" x14ac:dyDescent="0.25">
      <c r="A41" s="23" t="str">
        <f>'[1]Outside Edges'!$A39</f>
        <v>D37</v>
      </c>
      <c r="B41" s="47" t="str">
        <f>IF((10-'[1]Outside Edges'!$C39)-('[1]Compatibility Values'!$B$2+1)&gt;0,"Yes","No")</f>
        <v>No</v>
      </c>
      <c r="C41" s="33" t="str">
        <f>IF((10-'[1]Outside Edges'!$C39)-('[1]Compatibility Values'!$B$3+1)&gt;0,"Yes","No")</f>
        <v>No</v>
      </c>
      <c r="D41" s="32" t="s">
        <v>19</v>
      </c>
      <c r="E41" s="34" t="s">
        <v>19</v>
      </c>
      <c r="F41" s="47" t="str">
        <f>IF((15-'[1]Outside Edges'!$C39)-('[1]Compatibility Values'!$B$2+1)&gt;0,"Yes","No")</f>
        <v>No</v>
      </c>
      <c r="G41" s="33" t="str">
        <f>IF((15-'[1]Outside Edges'!$C39)-('[1]Compatibility Values'!$B$3+1)&gt;0,"Yes","No")</f>
        <v>No</v>
      </c>
      <c r="H41" s="32" t="s">
        <v>19</v>
      </c>
      <c r="I41" s="101" t="s">
        <v>19</v>
      </c>
      <c r="J41" s="54" t="str">
        <f>IF((16-'[1]Outside Edges'!$C39)-('[1]Compatibility Values'!$B$2+1)&gt;0,"Yes","No")</f>
        <v>No</v>
      </c>
      <c r="K41" s="33" t="str">
        <f>IF((16-'[1]Outside Edges'!$C39)-('[1]Compatibility Values'!$B$3+1)&gt;0,"Yes","No")</f>
        <v>No</v>
      </c>
      <c r="L41" s="32" t="s">
        <v>19</v>
      </c>
      <c r="M41" s="34" t="s">
        <v>19</v>
      </c>
      <c r="N41" s="31" t="str">
        <f>IF((20-'[1]Outside Edges'!$C39)-('[1]Compatibility Values'!$B$2+1)&gt;0,"Yes","No")</f>
        <v>No</v>
      </c>
      <c r="O41" s="33" t="str">
        <f>IF((20-'[1]Outside Edges'!$C39)-('[1]Compatibility Values'!$B$3+1)&gt;0,"Yes","No")</f>
        <v>No</v>
      </c>
      <c r="P41" s="32" t="s">
        <v>19</v>
      </c>
      <c r="Q41" s="34" t="s">
        <v>19</v>
      </c>
    </row>
    <row r="42" spans="1:17" ht="15.75" customHeight="1" x14ac:dyDescent="0.25">
      <c r="A42" s="22" t="str">
        <f>'[1]Outside Edges'!$A40</f>
        <v>D38</v>
      </c>
      <c r="B42" s="48" t="str">
        <f>IF((10-'[1]Outside Edges'!$C40)-('[1]Compatibility Values'!$B$2+1)&gt;0,"Yes","No")</f>
        <v>No</v>
      </c>
      <c r="C42" s="39" t="str">
        <f>IF((10-'[1]Outside Edges'!$C40)-('[1]Compatibility Values'!$B$3+1)&gt;0,"Yes","No")</f>
        <v>No</v>
      </c>
      <c r="D42" s="38" t="s">
        <v>19</v>
      </c>
      <c r="E42" s="40" t="s">
        <v>19</v>
      </c>
      <c r="F42" s="48" t="str">
        <f>IF((15-'[1]Outside Edges'!$C40)-('[1]Compatibility Values'!$B$2+1)&gt;0,"Yes","No")</f>
        <v>Yes</v>
      </c>
      <c r="G42" s="39" t="str">
        <f>IF((15-'[1]Outside Edges'!$C40)-('[1]Compatibility Values'!$B$3+1)&gt;0,"Yes","No")</f>
        <v>No</v>
      </c>
      <c r="H42" s="38" t="s">
        <v>19</v>
      </c>
      <c r="I42" s="100" t="s">
        <v>19</v>
      </c>
      <c r="J42" s="53" t="str">
        <f>IF((16-'[1]Outside Edges'!$C40)-('[1]Compatibility Values'!$B$2+1)&gt;0,"Yes","No")</f>
        <v>Yes</v>
      </c>
      <c r="K42" s="39" t="str">
        <f>IF((16-'[1]Outside Edges'!$C40)-('[1]Compatibility Values'!$B$3+1)&gt;0,"Yes","No")</f>
        <v>No</v>
      </c>
      <c r="L42" s="38" t="s">
        <v>19</v>
      </c>
      <c r="M42" s="40" t="s">
        <v>19</v>
      </c>
      <c r="N42" s="37" t="str">
        <f>IF((20-'[1]Outside Edges'!$C40)-('[1]Compatibility Values'!$B$2+1)&gt;0,"Yes","No")</f>
        <v>Yes</v>
      </c>
      <c r="O42" s="39" t="str">
        <f>IF((20-'[1]Outside Edges'!$C40)-('[1]Compatibility Values'!$B$3+1)&gt;0,"Yes","No")</f>
        <v>Yes</v>
      </c>
      <c r="P42" s="38" t="s">
        <v>20</v>
      </c>
      <c r="Q42" s="40" t="s">
        <v>19</v>
      </c>
    </row>
    <row r="43" spans="1:17" ht="15.75" customHeight="1" x14ac:dyDescent="0.25">
      <c r="A43" s="23" t="str">
        <f>'[1]Outside Edges'!$A41</f>
        <v>D39</v>
      </c>
      <c r="B43" s="47" t="str">
        <f>IF((10-'[1]Outside Edges'!$C41)-('[1]Compatibility Values'!$B$2+1)&gt;0,"Yes","No")</f>
        <v>No</v>
      </c>
      <c r="C43" s="33" t="str">
        <f>IF((10-'[1]Outside Edges'!$C41)-('[1]Compatibility Values'!$B$3+1)&gt;0,"Yes","No")</f>
        <v>No</v>
      </c>
      <c r="D43" s="32" t="s">
        <v>19</v>
      </c>
      <c r="E43" s="34" t="s">
        <v>19</v>
      </c>
      <c r="F43" s="47" t="str">
        <f>IF((15-'[1]Outside Edges'!$C41)-('[1]Compatibility Values'!$B$2+1)&gt;0,"Yes","No")</f>
        <v>No</v>
      </c>
      <c r="G43" s="33" t="str">
        <f>IF((15-'[1]Outside Edges'!$C41)-('[1]Compatibility Values'!$B$3+1)&gt;0,"Yes","No")</f>
        <v>No</v>
      </c>
      <c r="H43" s="32" t="s">
        <v>19</v>
      </c>
      <c r="I43" s="101" t="s">
        <v>19</v>
      </c>
      <c r="J43" s="54" t="str">
        <f>IF((16-'[1]Outside Edges'!$C41)-('[1]Compatibility Values'!$B$2+1)&gt;0,"Yes","No")</f>
        <v>No</v>
      </c>
      <c r="K43" s="33" t="str">
        <f>IF((16-'[1]Outside Edges'!$C41)-('[1]Compatibility Values'!$B$3+1)&gt;0,"Yes","No")</f>
        <v>No</v>
      </c>
      <c r="L43" s="32" t="s">
        <v>19</v>
      </c>
      <c r="M43" s="34" t="s">
        <v>19</v>
      </c>
      <c r="N43" s="31" t="str">
        <f>IF((20-'[1]Outside Edges'!$C41)-('[1]Compatibility Values'!$B$2+1)&gt;0,"Yes","No")</f>
        <v>No</v>
      </c>
      <c r="O43" s="33" t="str">
        <f>IF((20-'[1]Outside Edges'!$C41)-('[1]Compatibility Values'!$B$3+1)&gt;0,"Yes","No")</f>
        <v>No</v>
      </c>
      <c r="P43" s="32" t="s">
        <v>20</v>
      </c>
      <c r="Q43" s="34" t="s">
        <v>19</v>
      </c>
    </row>
    <row r="44" spans="1:17" ht="15.75" customHeight="1" x14ac:dyDescent="0.25">
      <c r="A44" s="22" t="str">
        <f>'[1]Outside Edges'!$A42</f>
        <v>D40</v>
      </c>
      <c r="B44" s="48" t="str">
        <f>IF((10-'[1]Outside Edges'!$C42)-('[1]Compatibility Values'!$B$2+1)&gt;0,"Yes","No")</f>
        <v>No</v>
      </c>
      <c r="C44" s="39" t="str">
        <f>IF((10-'[1]Outside Edges'!$C42)-('[1]Compatibility Values'!$B$3+1)&gt;0,"Yes","No")</f>
        <v>No</v>
      </c>
      <c r="D44" s="38" t="s">
        <v>19</v>
      </c>
      <c r="E44" s="40" t="s">
        <v>19</v>
      </c>
      <c r="F44" s="48" t="str">
        <f>IF((15-'[1]Outside Edges'!$C42)-('[1]Compatibility Values'!$B$2+1)&gt;0,"Yes","No")</f>
        <v>No</v>
      </c>
      <c r="G44" s="39" t="str">
        <f>IF((15-'[1]Outside Edges'!$C42)-('[1]Compatibility Values'!$B$3+1)&gt;0,"Yes","No")</f>
        <v>No</v>
      </c>
      <c r="H44" s="38" t="s">
        <v>19</v>
      </c>
      <c r="I44" s="100" t="s">
        <v>19</v>
      </c>
      <c r="J44" s="53" t="str">
        <f>IF((16-'[1]Outside Edges'!$C42)-('[1]Compatibility Values'!$B$2+1)&gt;0,"Yes","No")</f>
        <v>Yes</v>
      </c>
      <c r="K44" s="39" t="str">
        <f>IF((16-'[1]Outside Edges'!$C42)-('[1]Compatibility Values'!$B$3+1)&gt;0,"Yes","No")</f>
        <v>No</v>
      </c>
      <c r="L44" s="38" t="s">
        <v>19</v>
      </c>
      <c r="M44" s="40" t="s">
        <v>19</v>
      </c>
      <c r="N44" s="37" t="str">
        <f>IF((20-'[1]Outside Edges'!$C42)-('[1]Compatibility Values'!$B$2+1)&gt;0,"Yes","No")</f>
        <v>Yes</v>
      </c>
      <c r="O44" s="39" t="str">
        <f>IF((20-'[1]Outside Edges'!$C42)-('[1]Compatibility Values'!$B$3+1)&gt;0,"Yes","No")</f>
        <v>Yes</v>
      </c>
      <c r="P44" s="38" t="s">
        <v>19</v>
      </c>
      <c r="Q44" s="40" t="s">
        <v>19</v>
      </c>
    </row>
    <row r="45" spans="1:17" ht="15.75" customHeight="1" x14ac:dyDescent="0.25">
      <c r="A45" s="23" t="str">
        <f>'[1]Outside Edges'!$A43</f>
        <v>D41</v>
      </c>
      <c r="B45" s="47" t="str">
        <f>IF((10-'[1]Outside Edges'!$C43)-('[1]Compatibility Values'!$B$2+1)&gt;0,"Yes","No")</f>
        <v>No</v>
      </c>
      <c r="C45" s="33" t="str">
        <f>IF((10-'[1]Outside Edges'!$C43)-('[1]Compatibility Values'!$B$3+1)&gt;0,"Yes","No")</f>
        <v>No</v>
      </c>
      <c r="D45" s="32" t="s">
        <v>19</v>
      </c>
      <c r="E45" s="34" t="s">
        <v>19</v>
      </c>
      <c r="F45" s="47" t="str">
        <f>IF((15-'[1]Outside Edges'!$C43)-('[1]Compatibility Values'!$B$2+1)&gt;0,"Yes","No")</f>
        <v>No</v>
      </c>
      <c r="G45" s="33" t="str">
        <f>IF((15-'[1]Outside Edges'!$C43)-('[1]Compatibility Values'!$B$3+1)&gt;0,"Yes","No")</f>
        <v>No</v>
      </c>
      <c r="H45" s="32" t="s">
        <v>19</v>
      </c>
      <c r="I45" s="101" t="s">
        <v>19</v>
      </c>
      <c r="J45" s="54" t="str">
        <f>IF((16-'[1]Outside Edges'!$C43)-('[1]Compatibility Values'!$B$2+1)&gt;0,"Yes","No")</f>
        <v>Yes</v>
      </c>
      <c r="K45" s="33" t="str">
        <f>IF((16-'[1]Outside Edges'!$C43)-('[1]Compatibility Values'!$B$3+1)&gt;0,"Yes","No")</f>
        <v>No</v>
      </c>
      <c r="L45" s="32" t="s">
        <v>19</v>
      </c>
      <c r="M45" s="34" t="s">
        <v>19</v>
      </c>
      <c r="N45" s="31" t="str">
        <f>IF((20-'[1]Outside Edges'!$C43)-('[1]Compatibility Values'!$B$2+1)&gt;0,"Yes","No")</f>
        <v>Yes</v>
      </c>
      <c r="O45" s="33" t="str">
        <f>IF((20-'[1]Outside Edges'!$C43)-('[1]Compatibility Values'!$B$3+1)&gt;0,"Yes","No")</f>
        <v>Yes</v>
      </c>
      <c r="P45" s="32" t="s">
        <v>20</v>
      </c>
      <c r="Q45" s="34" t="s">
        <v>20</v>
      </c>
    </row>
    <row r="46" spans="1:17" ht="15.75" customHeight="1" x14ac:dyDescent="0.25">
      <c r="A46" s="22" t="str">
        <f>'[1]Outside Edges'!$A44</f>
        <v>D42</v>
      </c>
      <c r="B46" s="48" t="str">
        <f>IF((10-'[1]Outside Edges'!$C44)-('[1]Compatibility Values'!$B$2+1)&gt;0,"Yes","No")</f>
        <v>No</v>
      </c>
      <c r="C46" s="39" t="str">
        <f>IF((10-'[1]Outside Edges'!$C44)-('[1]Compatibility Values'!$B$3+1)&gt;0,"Yes","No")</f>
        <v>No</v>
      </c>
      <c r="D46" s="38" t="s">
        <v>19</v>
      </c>
      <c r="E46" s="40" t="s">
        <v>19</v>
      </c>
      <c r="F46" s="48" t="str">
        <f>IF((15-'[1]Outside Edges'!$C44)-('[1]Compatibility Values'!$B$2+1)&gt;0,"Yes","No")</f>
        <v>Yes</v>
      </c>
      <c r="G46" s="39" t="str">
        <f>IF((15-'[1]Outside Edges'!$C44)-('[1]Compatibility Values'!$B$3+1)&gt;0,"Yes","No")</f>
        <v>No</v>
      </c>
      <c r="H46" s="38" t="s">
        <v>19</v>
      </c>
      <c r="I46" s="100" t="s">
        <v>19</v>
      </c>
      <c r="J46" s="53" t="str">
        <f>IF((16-'[1]Outside Edges'!$C44)-('[1]Compatibility Values'!$B$2+1)&gt;0,"Yes","No")</f>
        <v>Yes</v>
      </c>
      <c r="K46" s="39" t="str">
        <f>IF((16-'[1]Outside Edges'!$C44)-('[1]Compatibility Values'!$B$3+1)&gt;0,"Yes","No")</f>
        <v>No</v>
      </c>
      <c r="L46" s="38" t="s">
        <v>19</v>
      </c>
      <c r="M46" s="40" t="s">
        <v>19</v>
      </c>
      <c r="N46" s="37" t="str">
        <f>IF((20-'[1]Outside Edges'!$C44)-('[1]Compatibility Values'!$B$2+1)&gt;0,"Yes","No")</f>
        <v>Yes</v>
      </c>
      <c r="O46" s="39" t="str">
        <f>IF((20-'[1]Outside Edges'!$C44)-('[1]Compatibility Values'!$B$3+1)&gt;0,"Yes","No")</f>
        <v>Yes</v>
      </c>
      <c r="P46" s="38" t="s">
        <v>19</v>
      </c>
      <c r="Q46" s="40" t="s">
        <v>19</v>
      </c>
    </row>
    <row r="47" spans="1:17" ht="15.75" customHeight="1" x14ac:dyDescent="0.25">
      <c r="A47" s="23" t="str">
        <f>'[1]Outside Edges'!$A45</f>
        <v>D43 AM</v>
      </c>
      <c r="B47" s="47" t="str">
        <f>IF((10-'[1]Outside Edges'!$C45)-('[1]Compatibility Values'!$B$2+1)&gt;0,"Yes","No")</f>
        <v>No</v>
      </c>
      <c r="C47" s="33" t="str">
        <f>IF((10-'[1]Outside Edges'!$C45)-('[1]Compatibility Values'!$B$3+1)&gt;0,"Yes","No")</f>
        <v>No</v>
      </c>
      <c r="D47" s="32" t="s">
        <v>19</v>
      </c>
      <c r="E47" s="34" t="s">
        <v>19</v>
      </c>
      <c r="F47" s="47" t="str">
        <f>IF((15-'[1]Outside Edges'!$C45)-('[1]Compatibility Values'!$B$2+1)&gt;0,"Yes","No")</f>
        <v>Yes</v>
      </c>
      <c r="G47" s="33" t="str">
        <f>IF((15-'[1]Outside Edges'!$C45)-('[1]Compatibility Values'!$B$3+1)&gt;0,"Yes","No")</f>
        <v>No</v>
      </c>
      <c r="H47" s="32" t="s">
        <v>19</v>
      </c>
      <c r="I47" s="101" t="s">
        <v>19</v>
      </c>
      <c r="J47" s="54" t="str">
        <f>IF((16-'[1]Outside Edges'!$C45)-('[1]Compatibility Values'!$B$2+1)&gt;0,"Yes","No")</f>
        <v>Yes</v>
      </c>
      <c r="K47" s="33" t="str">
        <f>IF((16-'[1]Outside Edges'!$C45)-('[1]Compatibility Values'!$B$3+1)&gt;0,"Yes","No")</f>
        <v>No</v>
      </c>
      <c r="L47" s="32" t="s">
        <v>19</v>
      </c>
      <c r="M47" s="34" t="s">
        <v>19</v>
      </c>
      <c r="N47" s="31" t="str">
        <f>IF((20-'[1]Outside Edges'!$C45)-('[1]Compatibility Values'!$B$2+1)&gt;0,"Yes","No")</f>
        <v>Yes</v>
      </c>
      <c r="O47" s="33" t="str">
        <f>IF((20-'[1]Outside Edges'!$C45)-('[1]Compatibility Values'!$B$3+1)&gt;0,"Yes","No")</f>
        <v>Yes</v>
      </c>
      <c r="P47" s="32" t="s">
        <v>20</v>
      </c>
      <c r="Q47" s="34" t="s">
        <v>19</v>
      </c>
    </row>
    <row r="48" spans="1:17" ht="15.75" customHeight="1" x14ac:dyDescent="0.25">
      <c r="A48" s="22" t="str">
        <f>'[1]Outside Edges'!$A46</f>
        <v>D44</v>
      </c>
      <c r="B48" s="48" t="str">
        <f>IF((10-'[1]Outside Edges'!$C46)-('[1]Compatibility Values'!$B$2+1)&gt;0,"Yes","No")</f>
        <v>No</v>
      </c>
      <c r="C48" s="39" t="str">
        <f>IF((10-'[1]Outside Edges'!$C46)-('[1]Compatibility Values'!$B$3+1)&gt;0,"Yes","No")</f>
        <v>No</v>
      </c>
      <c r="D48" s="38" t="s">
        <v>19</v>
      </c>
      <c r="E48" s="40" t="s">
        <v>19</v>
      </c>
      <c r="F48" s="48" t="str">
        <f>IF((15-'[1]Outside Edges'!$C46)-('[1]Compatibility Values'!$B$2+1)&gt;0,"Yes","No")</f>
        <v>No</v>
      </c>
      <c r="G48" s="39" t="str">
        <f>IF((15-'[1]Outside Edges'!$C46)-('[1]Compatibility Values'!$B$3+1)&gt;0,"Yes","No")</f>
        <v>No</v>
      </c>
      <c r="H48" s="38" t="s">
        <v>19</v>
      </c>
      <c r="I48" s="100" t="s">
        <v>19</v>
      </c>
      <c r="J48" s="53" t="str">
        <f>IF((16-'[1]Outside Edges'!$C46)-('[1]Compatibility Values'!$B$2+1)&gt;0,"Yes","No")</f>
        <v>No</v>
      </c>
      <c r="K48" s="39" t="str">
        <f>IF((16-'[1]Outside Edges'!$C46)-('[1]Compatibility Values'!$B$3+1)&gt;0,"Yes","No")</f>
        <v>No</v>
      </c>
      <c r="L48" s="38" t="s">
        <v>19</v>
      </c>
      <c r="M48" s="40" t="s">
        <v>19</v>
      </c>
      <c r="N48" s="37" t="str">
        <f>IF((20-'[1]Outside Edges'!$C46)-('[1]Compatibility Values'!$B$2+1)&gt;0,"Yes","No")</f>
        <v>No</v>
      </c>
      <c r="O48" s="39" t="str">
        <f>IF((20-'[1]Outside Edges'!$C46)-('[1]Compatibility Values'!$B$3+1)&gt;0,"Yes","No")</f>
        <v>No</v>
      </c>
      <c r="P48" s="38" t="s">
        <v>20</v>
      </c>
      <c r="Q48" s="40" t="s">
        <v>19</v>
      </c>
    </row>
    <row r="49" spans="1:17" ht="15.75" customHeight="1" x14ac:dyDescent="0.25">
      <c r="A49" s="23" t="str">
        <f>'[1]Outside Edges'!$A47</f>
        <v>D45</v>
      </c>
      <c r="B49" s="47" t="str">
        <f>IF((10-'[1]Outside Edges'!$C47)-('[1]Compatibility Values'!$B$2+1)&gt;0,"Yes","No")</f>
        <v>No</v>
      </c>
      <c r="C49" s="33" t="str">
        <f>IF((10-'[1]Outside Edges'!$C47)-('[1]Compatibility Values'!$B$3+1)&gt;0,"Yes","No")</f>
        <v>No</v>
      </c>
      <c r="D49" s="32" t="s">
        <v>19</v>
      </c>
      <c r="E49" s="34" t="s">
        <v>19</v>
      </c>
      <c r="F49" s="47" t="str">
        <f>IF((15-'[1]Outside Edges'!$C47)-('[1]Compatibility Values'!$B$2+1)&gt;0,"Yes","No")</f>
        <v>No</v>
      </c>
      <c r="G49" s="33" t="str">
        <f>IF((15-'[1]Outside Edges'!$C47)-('[1]Compatibility Values'!$B$3+1)&gt;0,"Yes","No")</f>
        <v>No</v>
      </c>
      <c r="H49" s="32" t="s">
        <v>19</v>
      </c>
      <c r="I49" s="101" t="s">
        <v>19</v>
      </c>
      <c r="J49" s="54" t="str">
        <f>IF((16-'[1]Outside Edges'!$C47)-('[1]Compatibility Values'!$B$2+1)&gt;0,"Yes","No")</f>
        <v>Yes</v>
      </c>
      <c r="K49" s="33" t="str">
        <f>IF((16-'[1]Outside Edges'!$C47)-('[1]Compatibility Values'!$B$3+1)&gt;0,"Yes","No")</f>
        <v>No</v>
      </c>
      <c r="L49" s="32" t="s">
        <v>19</v>
      </c>
      <c r="M49" s="34" t="s">
        <v>19</v>
      </c>
      <c r="N49" s="31" t="str">
        <f>IF((20-'[1]Outside Edges'!$C47)-('[1]Compatibility Values'!$B$2+1)&gt;0,"Yes","No")</f>
        <v>Yes</v>
      </c>
      <c r="O49" s="33" t="str">
        <f>IF((20-'[1]Outside Edges'!$C47)-('[1]Compatibility Values'!$B$3+1)&gt;0,"Yes","No")</f>
        <v>Yes</v>
      </c>
      <c r="P49" s="32" t="s">
        <v>20</v>
      </c>
      <c r="Q49" s="34" t="s">
        <v>19</v>
      </c>
    </row>
    <row r="50" spans="1:17" ht="15.75" customHeight="1" x14ac:dyDescent="0.25">
      <c r="A50" s="22" t="str">
        <f>'[1]Outside Edges'!$A48</f>
        <v>D46</v>
      </c>
      <c r="B50" s="48" t="str">
        <f>IF((10-'[1]Outside Edges'!$C48)-('[1]Compatibility Values'!$B$2+1)&gt;0,"Yes","No")</f>
        <v>No</v>
      </c>
      <c r="C50" s="39" t="str">
        <f>IF((10-'[1]Outside Edges'!$C48)-('[1]Compatibility Values'!$B$3+1)&gt;0,"Yes","No")</f>
        <v>No</v>
      </c>
      <c r="D50" s="38" t="s">
        <v>19</v>
      </c>
      <c r="E50" s="40" t="s">
        <v>19</v>
      </c>
      <c r="F50" s="48" t="str">
        <f>IF((15-'[1]Outside Edges'!$C48)-('[1]Compatibility Values'!$B$2+1)&gt;0,"Yes","No")</f>
        <v>No</v>
      </c>
      <c r="G50" s="39" t="str">
        <f>IF((15-'[1]Outside Edges'!$C48)-('[1]Compatibility Values'!$B$3+1)&gt;0,"Yes","No")</f>
        <v>No</v>
      </c>
      <c r="H50" s="38" t="s">
        <v>19</v>
      </c>
      <c r="I50" s="100" t="s">
        <v>19</v>
      </c>
      <c r="J50" s="53" t="str">
        <f>IF((16-'[1]Outside Edges'!$C48)-('[1]Compatibility Values'!$B$2+1)&gt;0,"Yes","No")</f>
        <v>Yes</v>
      </c>
      <c r="K50" s="39" t="str">
        <f>IF((16-'[1]Outside Edges'!$C48)-('[1]Compatibility Values'!$B$3+1)&gt;0,"Yes","No")</f>
        <v>No</v>
      </c>
      <c r="L50" s="38" t="s">
        <v>19</v>
      </c>
      <c r="M50" s="40" t="s">
        <v>19</v>
      </c>
      <c r="N50" s="37" t="str">
        <f>IF((20-'[1]Outside Edges'!$C48)-('[1]Compatibility Values'!$B$2+1)&gt;0,"Yes","No")</f>
        <v>Yes</v>
      </c>
      <c r="O50" s="39" t="str">
        <f>IF((20-'[1]Outside Edges'!$C48)-('[1]Compatibility Values'!$B$3+1)&gt;0,"Yes","No")</f>
        <v>Yes</v>
      </c>
      <c r="P50" s="38" t="s">
        <v>20</v>
      </c>
      <c r="Q50" s="40" t="s">
        <v>19</v>
      </c>
    </row>
    <row r="51" spans="1:17" ht="15.75" customHeight="1" x14ac:dyDescent="0.25">
      <c r="A51" s="23" t="str">
        <f>'[1]Outside Edges'!$A49</f>
        <v>D47</v>
      </c>
      <c r="B51" s="47" t="str">
        <f>IF((10-'[1]Outside Edges'!$C49)-('[1]Compatibility Values'!$B$2+1)&gt;0,"Yes","No")</f>
        <v>No</v>
      </c>
      <c r="C51" s="33" t="str">
        <f>IF((10-'[1]Outside Edges'!$C49)-('[1]Compatibility Values'!$B$3+1)&gt;0,"Yes","No")</f>
        <v>No</v>
      </c>
      <c r="D51" s="32" t="s">
        <v>19</v>
      </c>
      <c r="E51" s="34" t="s">
        <v>19</v>
      </c>
      <c r="F51" s="47" t="str">
        <f>IF((15-'[1]Outside Edges'!$C49)-('[1]Compatibility Values'!$B$2+1)&gt;0,"Yes","No")</f>
        <v>No</v>
      </c>
      <c r="G51" s="33" t="str">
        <f>IF((15-'[1]Outside Edges'!$C49)-('[1]Compatibility Values'!$B$3+1)&gt;0,"Yes","No")</f>
        <v>No</v>
      </c>
      <c r="H51" s="32" t="s">
        <v>19</v>
      </c>
      <c r="I51" s="101" t="s">
        <v>19</v>
      </c>
      <c r="J51" s="54" t="str">
        <f>IF((16-'[1]Outside Edges'!$C49)-('[1]Compatibility Values'!$B$2+1)&gt;0,"Yes","No")</f>
        <v>No</v>
      </c>
      <c r="K51" s="33" t="str">
        <f>IF((16-'[1]Outside Edges'!$C49)-('[1]Compatibility Values'!$B$3+1)&gt;0,"Yes","No")</f>
        <v>No</v>
      </c>
      <c r="L51" s="32" t="s">
        <v>19</v>
      </c>
      <c r="M51" s="34" t="s">
        <v>19</v>
      </c>
      <c r="N51" s="31" t="str">
        <f>IF((20-'[1]Outside Edges'!$C49)-('[1]Compatibility Values'!$B$2+1)&gt;0,"Yes","No")</f>
        <v>Yes</v>
      </c>
      <c r="O51" s="33" t="str">
        <f>IF((20-'[1]Outside Edges'!$C49)-('[1]Compatibility Values'!$B$3+1)&gt;0,"Yes","No")</f>
        <v>No</v>
      </c>
      <c r="P51" s="32" t="s">
        <v>19</v>
      </c>
      <c r="Q51" s="34" t="s">
        <v>19</v>
      </c>
    </row>
    <row r="52" spans="1:17" ht="15.75" customHeight="1" x14ac:dyDescent="0.25">
      <c r="A52" s="22" t="str">
        <f>'[1]Outside Edges'!$A50</f>
        <v>D48</v>
      </c>
      <c r="B52" s="48" t="str">
        <f>IF((10-'[1]Outside Edges'!$C50)-('[1]Compatibility Values'!$B$2+1)&gt;0,"Yes","No")</f>
        <v>No</v>
      </c>
      <c r="C52" s="39" t="str">
        <f>IF((10-'[1]Outside Edges'!$C50)-('[1]Compatibility Values'!$B$3+1)&gt;0,"Yes","No")</f>
        <v>No</v>
      </c>
      <c r="D52" s="38" t="s">
        <v>19</v>
      </c>
      <c r="E52" s="40" t="s">
        <v>19</v>
      </c>
      <c r="F52" s="48" t="str">
        <f>IF((15-'[1]Outside Edges'!$C50)-('[1]Compatibility Values'!$B$2+1)&gt;0,"Yes","No")</f>
        <v>No</v>
      </c>
      <c r="G52" s="39" t="str">
        <f>IF((15-'[1]Outside Edges'!$C50)-('[1]Compatibility Values'!$B$3+1)&gt;0,"Yes","No")</f>
        <v>No</v>
      </c>
      <c r="H52" s="38" t="s">
        <v>19</v>
      </c>
      <c r="I52" s="100" t="s">
        <v>19</v>
      </c>
      <c r="J52" s="53" t="str">
        <f>IF((16-'[1]Outside Edges'!$C50)-('[1]Compatibility Values'!$B$2+1)&gt;0,"Yes","No")</f>
        <v>Yes</v>
      </c>
      <c r="K52" s="39" t="str">
        <f>IF((16-'[1]Outside Edges'!$C50)-('[1]Compatibility Values'!$B$3+1)&gt;0,"Yes","No")</f>
        <v>No</v>
      </c>
      <c r="L52" s="38" t="s">
        <v>19</v>
      </c>
      <c r="M52" s="40" t="s">
        <v>19</v>
      </c>
      <c r="N52" s="37" t="str">
        <f>IF((20-'[1]Outside Edges'!$C50)-('[1]Compatibility Values'!$B$2+1)&gt;0,"Yes","No")</f>
        <v>Yes</v>
      </c>
      <c r="O52" s="39" t="str">
        <f>IF((20-'[1]Outside Edges'!$C50)-('[1]Compatibility Values'!$B$3+1)&gt;0,"Yes","No")</f>
        <v>Yes</v>
      </c>
      <c r="P52" s="38" t="s">
        <v>20</v>
      </c>
      <c r="Q52" s="40" t="s">
        <v>20</v>
      </c>
    </row>
    <row r="53" spans="1:17" ht="15.75" customHeight="1" x14ac:dyDescent="0.25">
      <c r="A53" s="23" t="str">
        <f>'[1]Outside Edges'!$A51</f>
        <v>D49</v>
      </c>
      <c r="B53" s="47" t="str">
        <f>IF((10-'[1]Outside Edges'!$C51)-('[1]Compatibility Values'!$B$2+1)&gt;0,"Yes","No")</f>
        <v>No</v>
      </c>
      <c r="C53" s="33" t="str">
        <f>IF((10-'[1]Outside Edges'!$C51)-('[1]Compatibility Values'!$B$3+1)&gt;0,"Yes","No")</f>
        <v>No</v>
      </c>
      <c r="D53" s="32" t="s">
        <v>19</v>
      </c>
      <c r="E53" s="34" t="s">
        <v>19</v>
      </c>
      <c r="F53" s="47" t="str">
        <f>IF((15-'[1]Outside Edges'!$C51)-('[1]Compatibility Values'!$B$2+1)&gt;0,"Yes","No")</f>
        <v>Yes</v>
      </c>
      <c r="G53" s="33" t="str">
        <f>IF((15-'[1]Outside Edges'!$C51)-('[1]Compatibility Values'!$B$3+1)&gt;0,"Yes","No")</f>
        <v>No</v>
      </c>
      <c r="H53" s="32" t="s">
        <v>19</v>
      </c>
      <c r="I53" s="101" t="s">
        <v>19</v>
      </c>
      <c r="J53" s="54" t="str">
        <f>IF((16-'[1]Outside Edges'!$C51)-('[1]Compatibility Values'!$B$2+1)&gt;0,"Yes","No")</f>
        <v>Yes</v>
      </c>
      <c r="K53" s="33" t="str">
        <f>IF((16-'[1]Outside Edges'!$C51)-('[1]Compatibility Values'!$B$3+1)&gt;0,"Yes","No")</f>
        <v>No</v>
      </c>
      <c r="L53" s="32" t="s">
        <v>19</v>
      </c>
      <c r="M53" s="34" t="s">
        <v>19</v>
      </c>
      <c r="N53" s="31" t="str">
        <f>IF((20-'[1]Outside Edges'!$C51)-('[1]Compatibility Values'!$B$2+1)&gt;0,"Yes","No")</f>
        <v>Yes</v>
      </c>
      <c r="O53" s="33" t="str">
        <f>IF((20-'[1]Outside Edges'!$C51)-('[1]Compatibility Values'!$B$3+1)&gt;0,"Yes","No")</f>
        <v>Yes</v>
      </c>
      <c r="P53" s="32" t="s">
        <v>19</v>
      </c>
      <c r="Q53" s="34" t="s">
        <v>19</v>
      </c>
    </row>
    <row r="54" spans="1:17" ht="15.75" customHeight="1" x14ac:dyDescent="0.25">
      <c r="A54" s="22" t="str">
        <f>'[1]Outside Edges'!$A52</f>
        <v>D50</v>
      </c>
      <c r="B54" s="48" t="str">
        <f>IF((10-'[1]Outside Edges'!$C52)-('[1]Compatibility Values'!$B$2+1)&gt;0,"Yes","No")</f>
        <v>No</v>
      </c>
      <c r="C54" s="39" t="str">
        <f>IF((10-'[1]Outside Edges'!$C52)-('[1]Compatibility Values'!$B$3+1)&gt;0,"Yes","No")</f>
        <v>No</v>
      </c>
      <c r="D54" s="38" t="s">
        <v>19</v>
      </c>
      <c r="E54" s="40" t="s">
        <v>19</v>
      </c>
      <c r="F54" s="48" t="str">
        <f>IF((15-'[1]Outside Edges'!$C52)-('[1]Compatibility Values'!$B$2+1)&gt;0,"Yes","No")</f>
        <v>No</v>
      </c>
      <c r="G54" s="39" t="str">
        <f>IF((15-'[1]Outside Edges'!$C52)-('[1]Compatibility Values'!$B$3+1)&gt;0,"Yes","No")</f>
        <v>No</v>
      </c>
      <c r="H54" s="38" t="s">
        <v>19</v>
      </c>
      <c r="I54" s="100" t="s">
        <v>19</v>
      </c>
      <c r="J54" s="53" t="str">
        <f>IF((16-'[1]Outside Edges'!$C52)-('[1]Compatibility Values'!$B$2+1)&gt;0,"Yes","No")</f>
        <v>No</v>
      </c>
      <c r="K54" s="39" t="str">
        <f>IF((16-'[1]Outside Edges'!$C52)-('[1]Compatibility Values'!$B$3+1)&gt;0,"Yes","No")</f>
        <v>No</v>
      </c>
      <c r="L54" s="38" t="s">
        <v>19</v>
      </c>
      <c r="M54" s="40" t="s">
        <v>19</v>
      </c>
      <c r="N54" s="37" t="str">
        <f>IF((20-'[1]Outside Edges'!$C52)-('[1]Compatibility Values'!$B$2+1)&gt;0,"Yes","No")</f>
        <v>Yes</v>
      </c>
      <c r="O54" s="39" t="str">
        <f>IF((20-'[1]Outside Edges'!$C52)-('[1]Compatibility Values'!$B$3+1)&gt;0,"Yes","No")</f>
        <v>No</v>
      </c>
      <c r="P54" s="38" t="s">
        <v>20</v>
      </c>
      <c r="Q54" s="40" t="s">
        <v>20</v>
      </c>
    </row>
    <row r="55" spans="1:17" ht="15.75" customHeight="1" x14ac:dyDescent="0.25">
      <c r="A55" s="23" t="str">
        <f>'[1]Outside Edges'!$A53</f>
        <v>D51</v>
      </c>
      <c r="B55" s="47" t="str">
        <f>IF((10-'[1]Outside Edges'!$C53)-('[1]Compatibility Values'!$B$2+1)&gt;0,"Yes","No")</f>
        <v>No</v>
      </c>
      <c r="C55" s="33" t="str">
        <f>IF((10-'[1]Outside Edges'!$C53)-('[1]Compatibility Values'!$B$3+1)&gt;0,"Yes","No")</f>
        <v>No</v>
      </c>
      <c r="D55" s="32" t="s">
        <v>19</v>
      </c>
      <c r="E55" s="34" t="s">
        <v>19</v>
      </c>
      <c r="F55" s="47" t="str">
        <f>IF((15-'[1]Outside Edges'!$C53)-('[1]Compatibility Values'!$B$2+1)&gt;0,"Yes","No")</f>
        <v>No</v>
      </c>
      <c r="G55" s="33" t="str">
        <f>IF((15-'[1]Outside Edges'!$C53)-('[1]Compatibility Values'!$B$3+1)&gt;0,"Yes","No")</f>
        <v>No</v>
      </c>
      <c r="H55" s="32" t="s">
        <v>19</v>
      </c>
      <c r="I55" s="101" t="s">
        <v>19</v>
      </c>
      <c r="J55" s="54" t="str">
        <f>IF((16-'[1]Outside Edges'!$C53)-('[1]Compatibility Values'!$B$2+1)&gt;0,"Yes","No")</f>
        <v>No</v>
      </c>
      <c r="K55" s="33" t="str">
        <f>IF((16-'[1]Outside Edges'!$C53)-('[1]Compatibility Values'!$B$3+1)&gt;0,"Yes","No")</f>
        <v>No</v>
      </c>
      <c r="L55" s="32" t="s">
        <v>19</v>
      </c>
      <c r="M55" s="34" t="s">
        <v>19</v>
      </c>
      <c r="N55" s="31" t="str">
        <f>IF((20-'[1]Outside Edges'!$C53)-('[1]Compatibility Values'!$B$2+1)&gt;0,"Yes","No")</f>
        <v>No</v>
      </c>
      <c r="O55" s="33" t="str">
        <f>IF((20-'[1]Outside Edges'!$C53)-('[1]Compatibility Values'!$B$3+1)&gt;0,"Yes","No")</f>
        <v>No</v>
      </c>
      <c r="P55" s="32" t="s">
        <v>20</v>
      </c>
      <c r="Q55" s="34" t="s">
        <v>20</v>
      </c>
    </row>
    <row r="56" spans="1:17" ht="15.75" customHeight="1" x14ac:dyDescent="0.25">
      <c r="A56" s="22" t="str">
        <f>'[1]Outside Edges'!$A54</f>
        <v>D52</v>
      </c>
      <c r="B56" s="48" t="str">
        <f>IF((10-'[1]Outside Edges'!$C54)-('[1]Compatibility Values'!$B$2+1)&gt;0,"Yes","No")</f>
        <v>No</v>
      </c>
      <c r="C56" s="39" t="str">
        <f>IF((10-'[1]Outside Edges'!$C54)-('[1]Compatibility Values'!$B$3+1)&gt;0,"Yes","No")</f>
        <v>No</v>
      </c>
      <c r="D56" s="38" t="s">
        <v>19</v>
      </c>
      <c r="E56" s="40" t="s">
        <v>19</v>
      </c>
      <c r="F56" s="48" t="str">
        <f>IF((15-'[1]Outside Edges'!$C54)-('[1]Compatibility Values'!$B$2+1)&gt;0,"Yes","No")</f>
        <v>Yes</v>
      </c>
      <c r="G56" s="39" t="str">
        <f>IF((15-'[1]Outside Edges'!$C54)-('[1]Compatibility Values'!$B$3+1)&gt;0,"Yes","No")</f>
        <v>No</v>
      </c>
      <c r="H56" s="38" t="s">
        <v>19</v>
      </c>
      <c r="I56" s="100" t="s">
        <v>19</v>
      </c>
      <c r="J56" s="53" t="str">
        <f>IF((16-'[1]Outside Edges'!$C54)-('[1]Compatibility Values'!$B$2+1)&gt;0,"Yes","No")</f>
        <v>Yes</v>
      </c>
      <c r="K56" s="39" t="str">
        <f>IF((16-'[1]Outside Edges'!$C54)-('[1]Compatibility Values'!$B$3+1)&gt;0,"Yes","No")</f>
        <v>No</v>
      </c>
      <c r="L56" s="38" t="s">
        <v>19</v>
      </c>
      <c r="M56" s="40" t="s">
        <v>19</v>
      </c>
      <c r="N56" s="37" t="str">
        <f>IF((20-'[1]Outside Edges'!$C54)-('[1]Compatibility Values'!$B$2+1)&gt;0,"Yes","No")</f>
        <v>Yes</v>
      </c>
      <c r="O56" s="39" t="str">
        <f>IF((20-'[1]Outside Edges'!$C54)-('[1]Compatibility Values'!$B$3+1)&gt;0,"Yes","No")</f>
        <v>Yes</v>
      </c>
      <c r="P56" s="38" t="s">
        <v>20</v>
      </c>
      <c r="Q56" s="40" t="s">
        <v>20</v>
      </c>
    </row>
    <row r="57" spans="1:17" ht="15.75" customHeight="1" x14ac:dyDescent="0.25">
      <c r="A57" s="23" t="str">
        <f>'[1]Outside Edges'!$A55</f>
        <v>D53</v>
      </c>
      <c r="B57" s="47" t="str">
        <f>IF((10-'[1]Outside Edges'!$C55)-('[1]Compatibility Values'!$B$2+1)&gt;0,"Yes","No")</f>
        <v>No</v>
      </c>
      <c r="C57" s="33" t="str">
        <f>IF((10-'[1]Outside Edges'!$C55)-('[1]Compatibility Values'!$B$3+1)&gt;0,"Yes","No")</f>
        <v>No</v>
      </c>
      <c r="D57" s="32" t="s">
        <v>19</v>
      </c>
      <c r="E57" s="34" t="s">
        <v>19</v>
      </c>
      <c r="F57" s="47" t="str">
        <f>IF((15-'[1]Outside Edges'!$C55)-('[1]Compatibility Values'!$B$2+1)&gt;0,"Yes","No")</f>
        <v>No</v>
      </c>
      <c r="G57" s="33" t="str">
        <f>IF((15-'[1]Outside Edges'!$C55)-('[1]Compatibility Values'!$B$3+1)&gt;0,"Yes","No")</f>
        <v>No</v>
      </c>
      <c r="H57" s="32" t="s">
        <v>19</v>
      </c>
      <c r="I57" s="101" t="s">
        <v>19</v>
      </c>
      <c r="J57" s="54" t="str">
        <f>IF((16-'[1]Outside Edges'!$C55)-('[1]Compatibility Values'!$B$2+1)&gt;0,"Yes","No")</f>
        <v>No</v>
      </c>
      <c r="K57" s="33" t="str">
        <f>IF((16-'[1]Outside Edges'!$C55)-('[1]Compatibility Values'!$B$3+1)&gt;0,"Yes","No")</f>
        <v>No</v>
      </c>
      <c r="L57" s="32" t="s">
        <v>19</v>
      </c>
      <c r="M57" s="34" t="s">
        <v>19</v>
      </c>
      <c r="N57" s="31" t="str">
        <f>IF((20-'[1]Outside Edges'!$C55)-('[1]Compatibility Values'!$B$2+1)&gt;0,"Yes","No")</f>
        <v>No</v>
      </c>
      <c r="O57" s="33" t="str">
        <f>IF((20-'[1]Outside Edges'!$C55)-('[1]Compatibility Values'!$B$3+1)&gt;0,"Yes","No")</f>
        <v>No</v>
      </c>
      <c r="P57" s="32" t="s">
        <v>20</v>
      </c>
      <c r="Q57" s="34" t="s">
        <v>19</v>
      </c>
    </row>
    <row r="58" spans="1:17" ht="15.75" customHeight="1" x14ac:dyDescent="0.25">
      <c r="A58" s="22" t="str">
        <f>'[1]Outside Edges'!$A56</f>
        <v>D54</v>
      </c>
      <c r="B58" s="48" t="str">
        <f>IF((10-'[1]Outside Edges'!$C56)-('[1]Compatibility Values'!$B$2+1)&gt;0,"Yes","No")</f>
        <v>No</v>
      </c>
      <c r="C58" s="39" t="str">
        <f>IF((10-'[1]Outside Edges'!$C56)-('[1]Compatibility Values'!$B$3+1)&gt;0,"Yes","No")</f>
        <v>No</v>
      </c>
      <c r="D58" s="38" t="s">
        <v>19</v>
      </c>
      <c r="E58" s="40" t="s">
        <v>19</v>
      </c>
      <c r="F58" s="48" t="str">
        <f>IF((15-'[1]Outside Edges'!$C56)-('[1]Compatibility Values'!$B$2+1)&gt;0,"Yes","No")</f>
        <v>Yes</v>
      </c>
      <c r="G58" s="39" t="str">
        <f>IF((15-'[1]Outside Edges'!$C56)-('[1]Compatibility Values'!$B$3+1)&gt;0,"Yes","No")</f>
        <v>No</v>
      </c>
      <c r="H58" s="38" t="s">
        <v>19</v>
      </c>
      <c r="I58" s="100" t="s">
        <v>19</v>
      </c>
      <c r="J58" s="53" t="str">
        <f>IF((16-'[1]Outside Edges'!$C56)-('[1]Compatibility Values'!$B$2+1)&gt;0,"Yes","No")</f>
        <v>Yes</v>
      </c>
      <c r="K58" s="39" t="str">
        <f>IF((16-'[1]Outside Edges'!$C56)-('[1]Compatibility Values'!$B$3+1)&gt;0,"Yes","No")</f>
        <v>No</v>
      </c>
      <c r="L58" s="38" t="s">
        <v>19</v>
      </c>
      <c r="M58" s="40" t="s">
        <v>19</v>
      </c>
      <c r="N58" s="37" t="str">
        <f>IF((20-'[1]Outside Edges'!$C56)-('[1]Compatibility Values'!$B$2+1)&gt;0,"Yes","No")</f>
        <v>Yes</v>
      </c>
      <c r="O58" s="39" t="str">
        <f>IF((20-'[1]Outside Edges'!$C56)-('[1]Compatibility Values'!$B$3+1)&gt;0,"Yes","No")</f>
        <v>Yes</v>
      </c>
      <c r="P58" s="38" t="s">
        <v>20</v>
      </c>
      <c r="Q58" s="40" t="s">
        <v>19</v>
      </c>
    </row>
    <row r="59" spans="1:17" ht="15.75" customHeight="1" x14ac:dyDescent="0.25">
      <c r="A59" s="23" t="str">
        <f>'[1]Outside Edges'!$A57</f>
        <v>D55</v>
      </c>
      <c r="B59" s="47" t="str">
        <f>IF((10-'[1]Outside Edges'!$C57)-('[1]Compatibility Values'!$B$2+1)&gt;0,"Yes","No")</f>
        <v>No</v>
      </c>
      <c r="C59" s="33" t="str">
        <f>IF((10-'[1]Outside Edges'!$C57)-('[1]Compatibility Values'!$B$3+1)&gt;0,"Yes","No")</f>
        <v>No</v>
      </c>
      <c r="D59" s="32" t="s">
        <v>19</v>
      </c>
      <c r="E59" s="34" t="s">
        <v>19</v>
      </c>
      <c r="F59" s="47" t="str">
        <f>IF((15-'[1]Outside Edges'!$C57)-('[1]Compatibility Values'!$B$2+1)&gt;0,"Yes","No")</f>
        <v>No</v>
      </c>
      <c r="G59" s="33" t="str">
        <f>IF((15-'[1]Outside Edges'!$C57)-('[1]Compatibility Values'!$B$3+1)&gt;0,"Yes","No")</f>
        <v>No</v>
      </c>
      <c r="H59" s="32" t="s">
        <v>19</v>
      </c>
      <c r="I59" s="101" t="s">
        <v>19</v>
      </c>
      <c r="J59" s="54" t="str">
        <f>IF((16-'[1]Outside Edges'!$C57)-('[1]Compatibility Values'!$B$2+1)&gt;0,"Yes","No")</f>
        <v>No</v>
      </c>
      <c r="K59" s="33" t="str">
        <f>IF((16-'[1]Outside Edges'!$C57)-('[1]Compatibility Values'!$B$3+1)&gt;0,"Yes","No")</f>
        <v>No</v>
      </c>
      <c r="L59" s="32" t="s">
        <v>19</v>
      </c>
      <c r="M59" s="34" t="s">
        <v>19</v>
      </c>
      <c r="N59" s="31" t="str">
        <f>IF((20-'[1]Outside Edges'!$C57)-('[1]Compatibility Values'!$B$2+1)&gt;0,"Yes","No")</f>
        <v>Yes</v>
      </c>
      <c r="O59" s="33" t="str">
        <f>IF((20-'[1]Outside Edges'!$C57)-('[1]Compatibility Values'!$B$3+1)&gt;0,"Yes","No")</f>
        <v>No</v>
      </c>
      <c r="P59" s="32" t="s">
        <v>19</v>
      </c>
      <c r="Q59" s="34" t="s">
        <v>19</v>
      </c>
    </row>
    <row r="60" spans="1:17" ht="15.75" customHeight="1" x14ac:dyDescent="0.25">
      <c r="A60" s="22" t="str">
        <f>'[1]Outside Edges'!$A58</f>
        <v>D56</v>
      </c>
      <c r="B60" s="48" t="str">
        <f>IF((10-'[1]Outside Edges'!$C58)-('[1]Compatibility Values'!$B$2+1)&gt;0,"Yes","No")</f>
        <v>No</v>
      </c>
      <c r="C60" s="39" t="str">
        <f>IF((10-'[1]Outside Edges'!$C58)-('[1]Compatibility Values'!$B$3+1)&gt;0,"Yes","No")</f>
        <v>No</v>
      </c>
      <c r="D60" s="38" t="s">
        <v>19</v>
      </c>
      <c r="E60" s="40" t="s">
        <v>19</v>
      </c>
      <c r="F60" s="48" t="str">
        <f>IF((15-'[1]Outside Edges'!$C58)-('[1]Compatibility Values'!$B$2+1)&gt;0,"Yes","No")</f>
        <v>No</v>
      </c>
      <c r="G60" s="39" t="str">
        <f>IF((15-'[1]Outside Edges'!$C58)-('[1]Compatibility Values'!$B$3+1)&gt;0,"Yes","No")</f>
        <v>No</v>
      </c>
      <c r="H60" s="38" t="s">
        <v>19</v>
      </c>
      <c r="I60" s="100" t="s">
        <v>19</v>
      </c>
      <c r="J60" s="53" t="str">
        <f>IF((16-'[1]Outside Edges'!$C58)-('[1]Compatibility Values'!$B$2+1)&gt;0,"Yes","No")</f>
        <v>Yes</v>
      </c>
      <c r="K60" s="39" t="str">
        <f>IF((16-'[1]Outside Edges'!$C58)-('[1]Compatibility Values'!$B$3+1)&gt;0,"Yes","No")</f>
        <v>No</v>
      </c>
      <c r="L60" s="38" t="s">
        <v>19</v>
      </c>
      <c r="M60" s="40" t="s">
        <v>19</v>
      </c>
      <c r="N60" s="37" t="str">
        <f>IF((20-'[1]Outside Edges'!$C58)-('[1]Compatibility Values'!$B$2+1)&gt;0,"Yes","No")</f>
        <v>Yes</v>
      </c>
      <c r="O60" s="39" t="str">
        <f>IF((20-'[1]Outside Edges'!$C58)-('[1]Compatibility Values'!$B$3+1)&gt;0,"Yes","No")</f>
        <v>Yes</v>
      </c>
      <c r="P60" s="38" t="s">
        <v>20</v>
      </c>
      <c r="Q60" s="40" t="s">
        <v>20</v>
      </c>
    </row>
    <row r="61" spans="1:17" ht="15.75" customHeight="1" x14ac:dyDescent="0.25">
      <c r="A61" s="23" t="str">
        <f>'[1]Outside Edges'!$A59</f>
        <v>D57</v>
      </c>
      <c r="B61" s="47" t="str">
        <f>IF((10-'[1]Outside Edges'!$C59)-('[1]Compatibility Values'!$B$2+1)&gt;0,"Yes","No")</f>
        <v>Yes</v>
      </c>
      <c r="C61" s="33" t="str">
        <f>IF((10-'[1]Outside Edges'!$C59)-('[1]Compatibility Values'!$B$3+1)&gt;0,"Yes","No")</f>
        <v>No</v>
      </c>
      <c r="D61" s="32" t="s">
        <v>19</v>
      </c>
      <c r="E61" s="34" t="s">
        <v>19</v>
      </c>
      <c r="F61" s="47" t="str">
        <f>IF((15-'[1]Outside Edges'!$C59)-('[1]Compatibility Values'!$B$2+1)&gt;0,"Yes","No")</f>
        <v>Yes</v>
      </c>
      <c r="G61" s="33" t="str">
        <f>IF((15-'[1]Outside Edges'!$C59)-('[1]Compatibility Values'!$B$3+1)&gt;0,"Yes","No")</f>
        <v>Yes</v>
      </c>
      <c r="H61" s="32" t="s">
        <v>19</v>
      </c>
      <c r="I61" s="101" t="s">
        <v>19</v>
      </c>
      <c r="J61" s="54" t="str">
        <f>IF((16-'[1]Outside Edges'!$C59)-('[1]Compatibility Values'!$B$2+1)&gt;0,"Yes","No")</f>
        <v>Yes</v>
      </c>
      <c r="K61" s="33" t="str">
        <f>IF((16-'[1]Outside Edges'!$C59)-('[1]Compatibility Values'!$B$3+1)&gt;0,"Yes","No")</f>
        <v>Yes</v>
      </c>
      <c r="L61" s="32" t="s">
        <v>19</v>
      </c>
      <c r="M61" s="34" t="s">
        <v>19</v>
      </c>
      <c r="N61" s="31" t="str">
        <f>IF((20-'[1]Outside Edges'!$C59)-('[1]Compatibility Values'!$B$2+1)&gt;0,"Yes","No")</f>
        <v>Yes</v>
      </c>
      <c r="O61" s="33" t="str">
        <f>IF((20-'[1]Outside Edges'!$C59)-('[1]Compatibility Values'!$B$3+1)&gt;0,"Yes","No")</f>
        <v>Yes</v>
      </c>
      <c r="P61" s="32" t="s">
        <v>20</v>
      </c>
      <c r="Q61" s="34" t="s">
        <v>20</v>
      </c>
    </row>
    <row r="62" spans="1:17" ht="15.75" customHeight="1" x14ac:dyDescent="0.25">
      <c r="A62" s="22" t="str">
        <f>'[1]Outside Edges'!$A60</f>
        <v>D58</v>
      </c>
      <c r="B62" s="48" t="str">
        <f>IF((10-'[1]Outside Edges'!$C60)-('[1]Compatibility Values'!$B$2+1)&gt;0,"Yes","No")</f>
        <v>No</v>
      </c>
      <c r="C62" s="39" t="str">
        <f>IF((10-'[1]Outside Edges'!$C60)-('[1]Compatibility Values'!$B$3+1)&gt;0,"Yes","No")</f>
        <v>No</v>
      </c>
      <c r="D62" s="38" t="s">
        <v>19</v>
      </c>
      <c r="E62" s="40" t="s">
        <v>19</v>
      </c>
      <c r="F62" s="48" t="str">
        <f>IF((15-'[1]Outside Edges'!$C60)-('[1]Compatibility Values'!$B$2+1)&gt;0,"Yes","No")</f>
        <v>No</v>
      </c>
      <c r="G62" s="39" t="str">
        <f>IF((15-'[1]Outside Edges'!$C60)-('[1]Compatibility Values'!$B$3+1)&gt;0,"Yes","No")</f>
        <v>No</v>
      </c>
      <c r="H62" s="38" t="s">
        <v>19</v>
      </c>
      <c r="I62" s="100" t="s">
        <v>19</v>
      </c>
      <c r="J62" s="53" t="str">
        <f>IF((16-'[1]Outside Edges'!$C60)-('[1]Compatibility Values'!$B$2+1)&gt;0,"Yes","No")</f>
        <v>No</v>
      </c>
      <c r="K62" s="39" t="str">
        <f>IF((16-'[1]Outside Edges'!$C60)-('[1]Compatibility Values'!$B$3+1)&gt;0,"Yes","No")</f>
        <v>No</v>
      </c>
      <c r="L62" s="38" t="s">
        <v>19</v>
      </c>
      <c r="M62" s="40" t="s">
        <v>19</v>
      </c>
      <c r="N62" s="37" t="str">
        <f>IF((20-'[1]Outside Edges'!$C60)-('[1]Compatibility Values'!$B$2+1)&gt;0,"Yes","No")</f>
        <v>No</v>
      </c>
      <c r="O62" s="39" t="str">
        <f>IF((20-'[1]Outside Edges'!$C60)-('[1]Compatibility Values'!$B$3+1)&gt;0,"Yes","No")</f>
        <v>No</v>
      </c>
      <c r="P62" s="38" t="s">
        <v>20</v>
      </c>
      <c r="Q62" s="40" t="s">
        <v>19</v>
      </c>
    </row>
    <row r="63" spans="1:17" ht="15.75" customHeight="1" x14ac:dyDescent="0.25">
      <c r="A63" s="23" t="str">
        <f>'[1]Outside Edges'!$A61</f>
        <v>D59</v>
      </c>
      <c r="B63" s="47" t="str">
        <f>IF((10-'[1]Outside Edges'!$C61)-('[1]Compatibility Values'!$B$2+1)&gt;0,"Yes","No")</f>
        <v>No</v>
      </c>
      <c r="C63" s="33" t="str">
        <f>IF((10-'[1]Outside Edges'!$C61)-('[1]Compatibility Values'!$B$3+1)&gt;0,"Yes","No")</f>
        <v>No</v>
      </c>
      <c r="D63" s="32" t="s">
        <v>19</v>
      </c>
      <c r="E63" s="34" t="s">
        <v>19</v>
      </c>
      <c r="F63" s="47" t="str">
        <f>IF((15-'[1]Outside Edges'!$C61)-('[1]Compatibility Values'!$B$2+1)&gt;0,"Yes","No")</f>
        <v>No</v>
      </c>
      <c r="G63" s="33" t="str">
        <f>IF((15-'[1]Outside Edges'!$C61)-('[1]Compatibility Values'!$B$3+1)&gt;0,"Yes","No")</f>
        <v>No</v>
      </c>
      <c r="H63" s="32" t="s">
        <v>19</v>
      </c>
      <c r="I63" s="101" t="s">
        <v>19</v>
      </c>
      <c r="J63" s="54" t="str">
        <f>IF((16-'[1]Outside Edges'!$C61)-('[1]Compatibility Values'!$B$2+1)&gt;0,"Yes","No")</f>
        <v>No</v>
      </c>
      <c r="K63" s="33" t="str">
        <f>IF((16-'[1]Outside Edges'!$C61)-('[1]Compatibility Values'!$B$3+1)&gt;0,"Yes","No")</f>
        <v>No</v>
      </c>
      <c r="L63" s="32" t="s">
        <v>19</v>
      </c>
      <c r="M63" s="34" t="s">
        <v>19</v>
      </c>
      <c r="N63" s="31" t="str">
        <f>IF((20-'[1]Outside Edges'!$C61)-('[1]Compatibility Values'!$B$2+1)&gt;0,"Yes","No")</f>
        <v>Yes</v>
      </c>
      <c r="O63" s="33" t="str">
        <f>IF((20-'[1]Outside Edges'!$C61)-('[1]Compatibility Values'!$B$3+1)&gt;0,"Yes","No")</f>
        <v>No</v>
      </c>
      <c r="P63" s="32" t="s">
        <v>20</v>
      </c>
      <c r="Q63" s="34" t="s">
        <v>20</v>
      </c>
    </row>
    <row r="64" spans="1:17" ht="15.75" customHeight="1" x14ac:dyDescent="0.25">
      <c r="A64" s="22" t="str">
        <f>'[1]Outside Edges'!$A62</f>
        <v>D60</v>
      </c>
      <c r="B64" s="48" t="str">
        <f>IF((10-'[1]Outside Edges'!$C62)-('[1]Compatibility Values'!$B$2+1)&gt;0,"Yes","No")</f>
        <v>No</v>
      </c>
      <c r="C64" s="39" t="str">
        <f>IF((10-'[1]Outside Edges'!$C62)-('[1]Compatibility Values'!$B$3+1)&gt;0,"Yes","No")</f>
        <v>No</v>
      </c>
      <c r="D64" s="38" t="s">
        <v>19</v>
      </c>
      <c r="E64" s="40" t="s">
        <v>19</v>
      </c>
      <c r="F64" s="48" t="str">
        <f>IF((15-'[1]Outside Edges'!$C62)-('[1]Compatibility Values'!$B$2+1)&gt;0,"Yes","No")</f>
        <v>No</v>
      </c>
      <c r="G64" s="39" t="str">
        <f>IF((15-'[1]Outside Edges'!$C62)-('[1]Compatibility Values'!$B$3+1)&gt;0,"Yes","No")</f>
        <v>No</v>
      </c>
      <c r="H64" s="38" t="s">
        <v>19</v>
      </c>
      <c r="I64" s="100" t="s">
        <v>19</v>
      </c>
      <c r="J64" s="53" t="str">
        <f>IF((16-'[1]Outside Edges'!$C62)-('[1]Compatibility Values'!$B$2+1)&gt;0,"Yes","No")</f>
        <v>No</v>
      </c>
      <c r="K64" s="39" t="str">
        <f>IF((16-'[1]Outside Edges'!$C62)-('[1]Compatibility Values'!$B$3+1)&gt;0,"Yes","No")</f>
        <v>No</v>
      </c>
      <c r="L64" s="38" t="s">
        <v>19</v>
      </c>
      <c r="M64" s="40" t="s">
        <v>19</v>
      </c>
      <c r="N64" s="37" t="str">
        <f>IF((20-'[1]Outside Edges'!$C62)-('[1]Compatibility Values'!$B$2+1)&gt;0,"Yes","No")</f>
        <v>Yes</v>
      </c>
      <c r="O64" s="39" t="str">
        <f>IF((20-'[1]Outside Edges'!$C62)-('[1]Compatibility Values'!$B$3+1)&gt;0,"Yes","No")</f>
        <v>No</v>
      </c>
      <c r="P64" s="38" t="s">
        <v>20</v>
      </c>
      <c r="Q64" s="40" t="s">
        <v>19</v>
      </c>
    </row>
    <row r="65" spans="1:17" ht="15.75" customHeight="1" x14ac:dyDescent="0.25">
      <c r="A65" s="23" t="str">
        <f>'[1]Outside Edges'!$A63</f>
        <v>D61</v>
      </c>
      <c r="B65" s="47" t="str">
        <f>IF((10-'[1]Outside Edges'!$C63)-('[1]Compatibility Values'!$B$2+1)&gt;0,"Yes","No")</f>
        <v>No</v>
      </c>
      <c r="C65" s="33" t="str">
        <f>IF((10-'[1]Outside Edges'!$C63)-('[1]Compatibility Values'!$B$3+1)&gt;0,"Yes","No")</f>
        <v>No</v>
      </c>
      <c r="D65" s="32" t="s">
        <v>19</v>
      </c>
      <c r="E65" s="34" t="s">
        <v>19</v>
      </c>
      <c r="F65" s="47" t="str">
        <f>IF((15-'[1]Outside Edges'!$C63)-('[1]Compatibility Values'!$B$2+1)&gt;0,"Yes","No")</f>
        <v>No</v>
      </c>
      <c r="G65" s="33" t="str">
        <f>IF((15-'[1]Outside Edges'!$C63)-('[1]Compatibility Values'!$B$3+1)&gt;0,"Yes","No")</f>
        <v>No</v>
      </c>
      <c r="H65" s="32" t="s">
        <v>19</v>
      </c>
      <c r="I65" s="101" t="s">
        <v>19</v>
      </c>
      <c r="J65" s="54" t="str">
        <f>IF((16-'[1]Outside Edges'!$C63)-('[1]Compatibility Values'!$B$2+1)&gt;0,"Yes","No")</f>
        <v>No</v>
      </c>
      <c r="K65" s="33" t="str">
        <f>IF((16-'[1]Outside Edges'!$C63)-('[1]Compatibility Values'!$B$3+1)&gt;0,"Yes","No")</f>
        <v>No</v>
      </c>
      <c r="L65" s="32" t="s">
        <v>19</v>
      </c>
      <c r="M65" s="34" t="s">
        <v>19</v>
      </c>
      <c r="N65" s="31" t="str">
        <f>IF((20-'[1]Outside Edges'!$C63)-('[1]Compatibility Values'!$B$2+1)&gt;0,"Yes","No")</f>
        <v>No</v>
      </c>
      <c r="O65" s="33" t="str">
        <f>IF((20-'[1]Outside Edges'!$C63)-('[1]Compatibility Values'!$B$3+1)&gt;0,"Yes","No")</f>
        <v>No</v>
      </c>
      <c r="P65" s="32" t="s">
        <v>20</v>
      </c>
      <c r="Q65" s="34" t="s">
        <v>20</v>
      </c>
    </row>
    <row r="66" spans="1:17" ht="15.75" customHeight="1" x14ac:dyDescent="0.25">
      <c r="A66" s="22" t="str">
        <f>'[1]Outside Edges'!$A64</f>
        <v>D62</v>
      </c>
      <c r="B66" s="48" t="str">
        <f>IF((10-'[1]Outside Edges'!$C64)-('[1]Compatibility Values'!$B$2+1)&gt;0,"Yes","No")</f>
        <v>No</v>
      </c>
      <c r="C66" s="39" t="str">
        <f>IF((10-'[1]Outside Edges'!$C64)-('[1]Compatibility Values'!$B$3+1)&gt;0,"Yes","No")</f>
        <v>No</v>
      </c>
      <c r="D66" s="38" t="s">
        <v>19</v>
      </c>
      <c r="E66" s="40" t="s">
        <v>19</v>
      </c>
      <c r="F66" s="48" t="str">
        <f>IF((15-'[1]Outside Edges'!$C64)-('[1]Compatibility Values'!$B$2+1)&gt;0,"Yes","No")</f>
        <v>No</v>
      </c>
      <c r="G66" s="39" t="str">
        <f>IF((15-'[1]Outside Edges'!$C64)-('[1]Compatibility Values'!$B$3+1)&gt;0,"Yes","No")</f>
        <v>No</v>
      </c>
      <c r="H66" s="38" t="s">
        <v>19</v>
      </c>
      <c r="I66" s="100" t="s">
        <v>19</v>
      </c>
      <c r="J66" s="53" t="str">
        <f>IF((16-'[1]Outside Edges'!$C64)-('[1]Compatibility Values'!$B$2+1)&gt;0,"Yes","No")</f>
        <v>No</v>
      </c>
      <c r="K66" s="39" t="str">
        <f>IF((16-'[1]Outside Edges'!$C64)-('[1]Compatibility Values'!$B$3+1)&gt;0,"Yes","No")</f>
        <v>No</v>
      </c>
      <c r="L66" s="38" t="s">
        <v>19</v>
      </c>
      <c r="M66" s="40" t="s">
        <v>19</v>
      </c>
      <c r="N66" s="37" t="str">
        <f>IF((20-'[1]Outside Edges'!$C64)-('[1]Compatibility Values'!$B$2+1)&gt;0,"Yes","No")</f>
        <v>No</v>
      </c>
      <c r="O66" s="39" t="str">
        <f>IF((20-'[1]Outside Edges'!$C64)-('[1]Compatibility Values'!$B$3+1)&gt;0,"Yes","No")</f>
        <v>No</v>
      </c>
      <c r="P66" s="38" t="s">
        <v>20</v>
      </c>
      <c r="Q66" s="40" t="s">
        <v>20</v>
      </c>
    </row>
    <row r="67" spans="1:17" ht="15.75" customHeight="1" x14ac:dyDescent="0.25">
      <c r="A67" s="23" t="str">
        <f>'[1]Outside Edges'!$A65</f>
        <v>D63 AM</v>
      </c>
      <c r="B67" s="47" t="str">
        <f>IF((10-'[1]Outside Edges'!$C65)-('[1]Compatibility Values'!$B$2+1)&gt;0,"Yes","No")</f>
        <v>Yes</v>
      </c>
      <c r="C67" s="33" t="str">
        <f>IF((10-'[1]Outside Edges'!$C65)-('[1]Compatibility Values'!$B$3+1)&gt;0,"Yes","No")</f>
        <v>No</v>
      </c>
      <c r="D67" s="32" t="s">
        <v>19</v>
      </c>
      <c r="E67" s="34" t="s">
        <v>19</v>
      </c>
      <c r="F67" s="47" t="str">
        <f>IF((15-'[1]Outside Edges'!$C65)-('[1]Compatibility Values'!$B$2+1)&gt;0,"Yes","No")</f>
        <v>Yes</v>
      </c>
      <c r="G67" s="33" t="str">
        <f>IF((15-'[1]Outside Edges'!$C65)-('[1]Compatibility Values'!$B$3+1)&gt;0,"Yes","No")</f>
        <v>Yes</v>
      </c>
      <c r="H67" s="32" t="s">
        <v>19</v>
      </c>
      <c r="I67" s="101" t="s">
        <v>19</v>
      </c>
      <c r="J67" s="54" t="str">
        <f>IF((16-'[1]Outside Edges'!$C65)-('[1]Compatibility Values'!$B$2+1)&gt;0,"Yes","No")</f>
        <v>Yes</v>
      </c>
      <c r="K67" s="33" t="str">
        <f>IF((16-'[1]Outside Edges'!$C65)-('[1]Compatibility Values'!$B$3+1)&gt;0,"Yes","No")</f>
        <v>Yes</v>
      </c>
      <c r="L67" s="32" t="s">
        <v>19</v>
      </c>
      <c r="M67" s="34" t="s">
        <v>19</v>
      </c>
      <c r="N67" s="31" t="str">
        <f>IF((20-'[1]Outside Edges'!$C65)-('[1]Compatibility Values'!$B$2+1)&gt;0,"Yes","No")</f>
        <v>Yes</v>
      </c>
      <c r="O67" s="33" t="str">
        <f>IF((20-'[1]Outside Edges'!$C65)-('[1]Compatibility Values'!$B$3+1)&gt;0,"Yes","No")</f>
        <v>Yes</v>
      </c>
      <c r="P67" s="32" t="s">
        <v>20</v>
      </c>
      <c r="Q67" s="34" t="s">
        <v>19</v>
      </c>
    </row>
    <row r="68" spans="1:17" ht="15.75" customHeight="1" x14ac:dyDescent="0.25">
      <c r="A68" s="22" t="str">
        <f>'[1]Outside Edges'!$A66</f>
        <v>D64 AM</v>
      </c>
      <c r="B68" s="48" t="str">
        <f>IF((10-'[1]Outside Edges'!$C66)-('[1]Compatibility Values'!$B$2+1)&gt;0,"Yes","No")</f>
        <v>Yes</v>
      </c>
      <c r="C68" s="39" t="str">
        <f>IF((10-'[1]Outside Edges'!$C66)-('[1]Compatibility Values'!$B$3+1)&gt;0,"Yes","No")</f>
        <v>No</v>
      </c>
      <c r="D68" s="38" t="s">
        <v>19</v>
      </c>
      <c r="E68" s="40" t="s">
        <v>19</v>
      </c>
      <c r="F68" s="48" t="str">
        <f>IF((15-'[1]Outside Edges'!$C66)-('[1]Compatibility Values'!$B$2+1)&gt;0,"Yes","No")</f>
        <v>Yes</v>
      </c>
      <c r="G68" s="39" t="str">
        <f>IF((15-'[1]Outside Edges'!$C66)-('[1]Compatibility Values'!$B$3+1)&gt;0,"Yes","No")</f>
        <v>Yes</v>
      </c>
      <c r="H68" s="38" t="s">
        <v>19</v>
      </c>
      <c r="I68" s="100" t="s">
        <v>19</v>
      </c>
      <c r="J68" s="53" t="str">
        <f>IF((16-'[1]Outside Edges'!$C66)-('[1]Compatibility Values'!$B$2+1)&gt;0,"Yes","No")</f>
        <v>Yes</v>
      </c>
      <c r="K68" s="39" t="str">
        <f>IF((16-'[1]Outside Edges'!$C66)-('[1]Compatibility Values'!$B$3+1)&gt;0,"Yes","No")</f>
        <v>Yes</v>
      </c>
      <c r="L68" s="38" t="s">
        <v>19</v>
      </c>
      <c r="M68" s="40" t="s">
        <v>19</v>
      </c>
      <c r="N68" s="37" t="str">
        <f>IF((20-'[1]Outside Edges'!$C66)-('[1]Compatibility Values'!$B$2+1)&gt;0,"Yes","No")</f>
        <v>Yes</v>
      </c>
      <c r="O68" s="39" t="str">
        <f>IF((20-'[1]Outside Edges'!$C66)-('[1]Compatibility Values'!$B$3+1)&gt;0,"Yes","No")</f>
        <v>Yes</v>
      </c>
      <c r="P68" s="38" t="s">
        <v>20</v>
      </c>
      <c r="Q68" s="40" t="s">
        <v>19</v>
      </c>
    </row>
    <row r="69" spans="1:17" ht="15.75" customHeight="1" x14ac:dyDescent="0.25">
      <c r="A69" s="23" t="str">
        <f>'[1]Outside Edges'!$A67</f>
        <v>D65</v>
      </c>
      <c r="B69" s="47" t="str">
        <f>IF((10-'[1]Outside Edges'!$C67)-('[1]Compatibility Values'!$B$2+1)&gt;0,"Yes","No")</f>
        <v>No</v>
      </c>
      <c r="C69" s="33" t="str">
        <f>IF((10-'[1]Outside Edges'!$C67)-('[1]Compatibility Values'!$B$3+1)&gt;0,"Yes","No")</f>
        <v>No</v>
      </c>
      <c r="D69" s="32" t="s">
        <v>19</v>
      </c>
      <c r="E69" s="34" t="s">
        <v>19</v>
      </c>
      <c r="F69" s="47" t="str">
        <f>IF((15-'[1]Outside Edges'!$C67)-('[1]Compatibility Values'!$B$2+1)&gt;0,"Yes","No")</f>
        <v>No</v>
      </c>
      <c r="G69" s="33" t="str">
        <f>IF((15-'[1]Outside Edges'!$C67)-('[1]Compatibility Values'!$B$3+1)&gt;0,"Yes","No")</f>
        <v>No</v>
      </c>
      <c r="H69" s="32" t="s">
        <v>19</v>
      </c>
      <c r="I69" s="101" t="s">
        <v>19</v>
      </c>
      <c r="J69" s="54" t="str">
        <f>IF((16-'[1]Outside Edges'!$C67)-('[1]Compatibility Values'!$B$2+1)&gt;0,"Yes","No")</f>
        <v>No</v>
      </c>
      <c r="K69" s="33" t="str">
        <f>IF((16-'[1]Outside Edges'!$C67)-('[1]Compatibility Values'!$B$3+1)&gt;0,"Yes","No")</f>
        <v>No</v>
      </c>
      <c r="L69" s="32" t="s">
        <v>19</v>
      </c>
      <c r="M69" s="34" t="s">
        <v>19</v>
      </c>
      <c r="N69" s="31" t="str">
        <f>IF((20-'[1]Outside Edges'!$C67)-('[1]Compatibility Values'!$B$2+1)&gt;0,"Yes","No")</f>
        <v>Yes</v>
      </c>
      <c r="O69" s="33" t="str">
        <f>IF((20-'[1]Outside Edges'!$C67)-('[1]Compatibility Values'!$B$3+1)&gt;0,"Yes","No")</f>
        <v>No</v>
      </c>
      <c r="P69" s="32" t="s">
        <v>20</v>
      </c>
      <c r="Q69" s="34" t="s">
        <v>19</v>
      </c>
    </row>
    <row r="70" spans="1:17" ht="15.75" customHeight="1" x14ac:dyDescent="0.25">
      <c r="A70" s="22" t="str">
        <f>'[1]Outside Edges'!$A68</f>
        <v>D66</v>
      </c>
      <c r="B70" s="48" t="str">
        <f>IF((10-'[1]Outside Edges'!$C68)-('[1]Compatibility Values'!$B$2+1)&gt;0,"Yes","No")</f>
        <v>No</v>
      </c>
      <c r="C70" s="39" t="str">
        <f>IF((10-'[1]Outside Edges'!$C68)-('[1]Compatibility Values'!$B$3+1)&gt;0,"Yes","No")</f>
        <v>No</v>
      </c>
      <c r="D70" s="38" t="s">
        <v>19</v>
      </c>
      <c r="E70" s="40" t="s">
        <v>19</v>
      </c>
      <c r="F70" s="48" t="str">
        <f>IF((15-'[1]Outside Edges'!$C68)-('[1]Compatibility Values'!$B$2+1)&gt;0,"Yes","No")</f>
        <v>No</v>
      </c>
      <c r="G70" s="39" t="str">
        <f>IF((15-'[1]Outside Edges'!$C68)-('[1]Compatibility Values'!$B$3+1)&gt;0,"Yes","No")</f>
        <v>No</v>
      </c>
      <c r="H70" s="38" t="s">
        <v>19</v>
      </c>
      <c r="I70" s="100" t="s">
        <v>19</v>
      </c>
      <c r="J70" s="53" t="str">
        <f>IF((16-'[1]Outside Edges'!$C68)-('[1]Compatibility Values'!$B$2+1)&gt;0,"Yes","No")</f>
        <v>No</v>
      </c>
      <c r="K70" s="39" t="str">
        <f>IF((16-'[1]Outside Edges'!$C68)-('[1]Compatibility Values'!$B$3+1)&gt;0,"Yes","No")</f>
        <v>No</v>
      </c>
      <c r="L70" s="38" t="s">
        <v>19</v>
      </c>
      <c r="M70" s="40" t="s">
        <v>19</v>
      </c>
      <c r="N70" s="37" t="str">
        <f>IF((20-'[1]Outside Edges'!$C68)-('[1]Compatibility Values'!$B$2+1)&gt;0,"Yes","No")</f>
        <v>No</v>
      </c>
      <c r="O70" s="39" t="str">
        <f>IF((20-'[1]Outside Edges'!$C68)-('[1]Compatibility Values'!$B$3+1)&gt;0,"Yes","No")</f>
        <v>No</v>
      </c>
      <c r="P70" s="38" t="s">
        <v>20</v>
      </c>
      <c r="Q70" s="40" t="s">
        <v>20</v>
      </c>
    </row>
    <row r="71" spans="1:17" ht="15.75" customHeight="1" x14ac:dyDescent="0.25">
      <c r="A71" s="23" t="str">
        <f>'[1]Outside Edges'!$A69</f>
        <v>D67</v>
      </c>
      <c r="B71" s="47" t="str">
        <f>IF((10-'[1]Outside Edges'!$C69)-('[1]Compatibility Values'!$B$2+1)&gt;0,"Yes","No")</f>
        <v>No</v>
      </c>
      <c r="C71" s="33" t="str">
        <f>IF((10-'[1]Outside Edges'!$C69)-('[1]Compatibility Values'!$B$3+1)&gt;0,"Yes","No")</f>
        <v>No</v>
      </c>
      <c r="D71" s="32" t="s">
        <v>19</v>
      </c>
      <c r="E71" s="34" t="s">
        <v>19</v>
      </c>
      <c r="F71" s="47" t="str">
        <f>IF((15-'[1]Outside Edges'!$C69)-('[1]Compatibility Values'!$B$2+1)&gt;0,"Yes","No")</f>
        <v>Yes</v>
      </c>
      <c r="G71" s="33" t="str">
        <f>IF((15-'[1]Outside Edges'!$C69)-('[1]Compatibility Values'!$B$3+1)&gt;0,"Yes","No")</f>
        <v>No</v>
      </c>
      <c r="H71" s="32" t="s">
        <v>19</v>
      </c>
      <c r="I71" s="101" t="s">
        <v>19</v>
      </c>
      <c r="J71" s="54" t="str">
        <f>IF((16-'[1]Outside Edges'!$C69)-('[1]Compatibility Values'!$B$2+1)&gt;0,"Yes","No")</f>
        <v>Yes</v>
      </c>
      <c r="K71" s="33" t="str">
        <f>IF((16-'[1]Outside Edges'!$C69)-('[1]Compatibility Values'!$B$3+1)&gt;0,"Yes","No")</f>
        <v>No</v>
      </c>
      <c r="L71" s="32" t="s">
        <v>19</v>
      </c>
      <c r="M71" s="34" t="s">
        <v>19</v>
      </c>
      <c r="N71" s="31" t="str">
        <f>IF((20-'[1]Outside Edges'!$C69)-('[1]Compatibility Values'!$B$2+1)&gt;0,"Yes","No")</f>
        <v>Yes</v>
      </c>
      <c r="O71" s="33" t="str">
        <f>IF((20-'[1]Outside Edges'!$C69)-('[1]Compatibility Values'!$B$3+1)&gt;0,"Yes","No")</f>
        <v>Yes</v>
      </c>
      <c r="P71" s="32" t="s">
        <v>20</v>
      </c>
      <c r="Q71" s="34" t="s">
        <v>19</v>
      </c>
    </row>
    <row r="72" spans="1:17" ht="15.75" customHeight="1" x14ac:dyDescent="0.25">
      <c r="A72" s="22" t="str">
        <f>'[1]Outside Edges'!$A70</f>
        <v>D68 AM</v>
      </c>
      <c r="B72" s="48" t="str">
        <f>IF((10-'[1]Outside Edges'!$C70)-('[1]Compatibility Values'!$B$2+1)&gt;0,"Yes","No")</f>
        <v>Yes</v>
      </c>
      <c r="C72" s="39" t="str">
        <f>IF((10-'[1]Outside Edges'!$C70)-('[1]Compatibility Values'!$B$3+1)&gt;0,"Yes","No")</f>
        <v>No</v>
      </c>
      <c r="D72" s="38" t="s">
        <v>19</v>
      </c>
      <c r="E72" s="40" t="s">
        <v>19</v>
      </c>
      <c r="F72" s="48" t="str">
        <f>IF((15-'[1]Outside Edges'!$C70)-('[1]Compatibility Values'!$B$2+1)&gt;0,"Yes","No")</f>
        <v>Yes</v>
      </c>
      <c r="G72" s="39" t="str">
        <f>IF((15-'[1]Outside Edges'!$C70)-('[1]Compatibility Values'!$B$3+1)&gt;0,"Yes","No")</f>
        <v>Yes</v>
      </c>
      <c r="H72" s="38" t="s">
        <v>19</v>
      </c>
      <c r="I72" s="100" t="s">
        <v>19</v>
      </c>
      <c r="J72" s="53" t="str">
        <f>IF((16-'[1]Outside Edges'!$C70)-('[1]Compatibility Values'!$B$2+1)&gt;0,"Yes","No")</f>
        <v>Yes</v>
      </c>
      <c r="K72" s="39" t="str">
        <f>IF((16-'[1]Outside Edges'!$C70)-('[1]Compatibility Values'!$B$3+1)&gt;0,"Yes","No")</f>
        <v>Yes</v>
      </c>
      <c r="L72" s="38" t="s">
        <v>19</v>
      </c>
      <c r="M72" s="40" t="s">
        <v>19</v>
      </c>
      <c r="N72" s="37" t="str">
        <f>IF((20-'[1]Outside Edges'!$C70)-('[1]Compatibility Values'!$B$2+1)&gt;0,"Yes","No")</f>
        <v>Yes</v>
      </c>
      <c r="O72" s="39" t="str">
        <f>IF((20-'[1]Outside Edges'!$C70)-('[1]Compatibility Values'!$B$3+1)&gt;0,"Yes","No")</f>
        <v>Yes</v>
      </c>
      <c r="P72" s="38" t="s">
        <v>19</v>
      </c>
      <c r="Q72" s="40" t="s">
        <v>19</v>
      </c>
    </row>
    <row r="73" spans="1:17" ht="15.75" customHeight="1" x14ac:dyDescent="0.25">
      <c r="A73" s="23" t="str">
        <f>'[1]Outside Edges'!$A71</f>
        <v>D69</v>
      </c>
      <c r="B73" s="47" t="str">
        <f>IF((10-'[1]Outside Edges'!$C71)-('[1]Compatibility Values'!$B$2+1)&gt;0,"Yes","No")</f>
        <v>No</v>
      </c>
      <c r="C73" s="33" t="str">
        <f>IF((10-'[1]Outside Edges'!$C71)-('[1]Compatibility Values'!$B$3+1)&gt;0,"Yes","No")</f>
        <v>No</v>
      </c>
      <c r="D73" s="32" t="s">
        <v>19</v>
      </c>
      <c r="E73" s="34" t="s">
        <v>19</v>
      </c>
      <c r="F73" s="47" t="str">
        <f>IF((15-'[1]Outside Edges'!$C71)-('[1]Compatibility Values'!$B$2+1)&gt;0,"Yes","No")</f>
        <v>Yes</v>
      </c>
      <c r="G73" s="33" t="str">
        <f>IF((15-'[1]Outside Edges'!$C71)-('[1]Compatibility Values'!$B$3+1)&gt;0,"Yes","No")</f>
        <v>No</v>
      </c>
      <c r="H73" s="32" t="s">
        <v>19</v>
      </c>
      <c r="I73" s="101" t="s">
        <v>19</v>
      </c>
      <c r="J73" s="54" t="str">
        <f>IF((16-'[1]Outside Edges'!$C71)-('[1]Compatibility Values'!$B$2+1)&gt;0,"Yes","No")</f>
        <v>Yes</v>
      </c>
      <c r="K73" s="33" t="str">
        <f>IF((16-'[1]Outside Edges'!$C71)-('[1]Compatibility Values'!$B$3+1)&gt;0,"Yes","No")</f>
        <v>No</v>
      </c>
      <c r="L73" s="32" t="s">
        <v>19</v>
      </c>
      <c r="M73" s="34" t="s">
        <v>19</v>
      </c>
      <c r="N73" s="31" t="str">
        <f>IF((20-'[1]Outside Edges'!$C71)-('[1]Compatibility Values'!$B$2+1)&gt;0,"Yes","No")</f>
        <v>Yes</v>
      </c>
      <c r="O73" s="33" t="str">
        <f>IF((20-'[1]Outside Edges'!$C71)-('[1]Compatibility Values'!$B$3+1)&gt;0,"Yes","No")</f>
        <v>Yes</v>
      </c>
      <c r="P73" s="32" t="s">
        <v>20</v>
      </c>
      <c r="Q73" s="34" t="s">
        <v>20</v>
      </c>
    </row>
    <row r="74" spans="1:17" ht="15.75" customHeight="1" x14ac:dyDescent="0.25">
      <c r="A74" s="22" t="str">
        <f>'[1]Outside Edges'!$A72</f>
        <v>D70</v>
      </c>
      <c r="B74" s="48" t="str">
        <f>IF((10-'[1]Outside Edges'!$C72)-('[1]Compatibility Values'!$B$2+1)&gt;0,"Yes","No")</f>
        <v>No</v>
      </c>
      <c r="C74" s="39" t="str">
        <f>IF((10-'[1]Outside Edges'!$C72)-('[1]Compatibility Values'!$B$3+1)&gt;0,"Yes","No")</f>
        <v>No</v>
      </c>
      <c r="D74" s="38" t="s">
        <v>19</v>
      </c>
      <c r="E74" s="40" t="s">
        <v>19</v>
      </c>
      <c r="F74" s="48" t="str">
        <f>IF((15-'[1]Outside Edges'!$C72)-('[1]Compatibility Values'!$B$2+1)&gt;0,"Yes","No")</f>
        <v>No</v>
      </c>
      <c r="G74" s="39" t="str">
        <f>IF((15-'[1]Outside Edges'!$C72)-('[1]Compatibility Values'!$B$3+1)&gt;0,"Yes","No")</f>
        <v>No</v>
      </c>
      <c r="H74" s="38" t="s">
        <v>19</v>
      </c>
      <c r="I74" s="100" t="s">
        <v>19</v>
      </c>
      <c r="J74" s="53" t="str">
        <f>IF((16-'[1]Outside Edges'!$C72)-('[1]Compatibility Values'!$B$2+1)&gt;0,"Yes","No")</f>
        <v>Yes</v>
      </c>
      <c r="K74" s="39" t="str">
        <f>IF((16-'[1]Outside Edges'!$C72)-('[1]Compatibility Values'!$B$3+1)&gt;0,"Yes","No")</f>
        <v>No</v>
      </c>
      <c r="L74" s="38" t="s">
        <v>19</v>
      </c>
      <c r="M74" s="40" t="s">
        <v>19</v>
      </c>
      <c r="N74" s="37" t="str">
        <f>IF((20-'[1]Outside Edges'!$C72)-('[1]Compatibility Values'!$B$2+1)&gt;0,"Yes","No")</f>
        <v>Yes</v>
      </c>
      <c r="O74" s="39" t="str">
        <f>IF((20-'[1]Outside Edges'!$C72)-('[1]Compatibility Values'!$B$3+1)&gt;0,"Yes","No")</f>
        <v>Yes</v>
      </c>
      <c r="P74" s="38" t="s">
        <v>20</v>
      </c>
      <c r="Q74" s="40" t="s">
        <v>19</v>
      </c>
    </row>
    <row r="75" spans="1:17" ht="15.75" customHeight="1" x14ac:dyDescent="0.25">
      <c r="A75" s="23" t="str">
        <f>'[1]Outside Edges'!$A73</f>
        <v>D71</v>
      </c>
      <c r="B75" s="47" t="str">
        <f>IF((10-'[1]Outside Edges'!$C73)-('[1]Compatibility Values'!$B$2+1)&gt;0,"Yes","No")</f>
        <v>No</v>
      </c>
      <c r="C75" s="33" t="str">
        <f>IF((10-'[1]Outside Edges'!$C73)-('[1]Compatibility Values'!$B$3+1)&gt;0,"Yes","No")</f>
        <v>No</v>
      </c>
      <c r="D75" s="32" t="s">
        <v>19</v>
      </c>
      <c r="E75" s="34" t="s">
        <v>19</v>
      </c>
      <c r="F75" s="47" t="str">
        <f>IF((15-'[1]Outside Edges'!$C73)-('[1]Compatibility Values'!$B$2+1)&gt;0,"Yes","No")</f>
        <v>No</v>
      </c>
      <c r="G75" s="33" t="str">
        <f>IF((15-'[1]Outside Edges'!$C73)-('[1]Compatibility Values'!$B$3+1)&gt;0,"Yes","No")</f>
        <v>No</v>
      </c>
      <c r="H75" s="32" t="s">
        <v>19</v>
      </c>
      <c r="I75" s="101" t="s">
        <v>19</v>
      </c>
      <c r="J75" s="54" t="str">
        <f>IF((16-'[1]Outside Edges'!$C73)-('[1]Compatibility Values'!$B$2+1)&gt;0,"Yes","No")</f>
        <v>No</v>
      </c>
      <c r="K75" s="33" t="str">
        <f>IF((16-'[1]Outside Edges'!$C73)-('[1]Compatibility Values'!$B$3+1)&gt;0,"Yes","No")</f>
        <v>No</v>
      </c>
      <c r="L75" s="32" t="s">
        <v>19</v>
      </c>
      <c r="M75" s="34" t="s">
        <v>19</v>
      </c>
      <c r="N75" s="31" t="str">
        <f>IF((20-'[1]Outside Edges'!$C73)-('[1]Compatibility Values'!$B$2+1)&gt;0,"Yes","No")</f>
        <v>No</v>
      </c>
      <c r="O75" s="33" t="str">
        <f>IF((20-'[1]Outside Edges'!$C73)-('[1]Compatibility Values'!$B$3+1)&gt;0,"Yes","No")</f>
        <v>No</v>
      </c>
      <c r="P75" s="32" t="s">
        <v>19</v>
      </c>
      <c r="Q75" s="34" t="s">
        <v>19</v>
      </c>
    </row>
    <row r="76" spans="1:17" ht="15.75" customHeight="1" x14ac:dyDescent="0.25">
      <c r="A76" s="22" t="str">
        <f>'[1]Outside Edges'!$A74</f>
        <v>D72</v>
      </c>
      <c r="B76" s="48" t="str">
        <f>IF((10-'[1]Outside Edges'!$C74)-('[1]Compatibility Values'!$B$2+1)&gt;0,"Yes","No")</f>
        <v>No</v>
      </c>
      <c r="C76" s="39" t="str">
        <f>IF((10-'[1]Outside Edges'!$C74)-('[1]Compatibility Values'!$B$3+1)&gt;0,"Yes","No")</f>
        <v>No</v>
      </c>
      <c r="D76" s="38" t="s">
        <v>19</v>
      </c>
      <c r="E76" s="40" t="s">
        <v>19</v>
      </c>
      <c r="F76" s="48" t="str">
        <f>IF((15-'[1]Outside Edges'!$C74)-('[1]Compatibility Values'!$B$2+1)&gt;0,"Yes","No")</f>
        <v>No</v>
      </c>
      <c r="G76" s="39" t="str">
        <f>IF((15-'[1]Outside Edges'!$C74)-('[1]Compatibility Values'!$B$3+1)&gt;0,"Yes","No")</f>
        <v>No</v>
      </c>
      <c r="H76" s="38" t="s">
        <v>19</v>
      </c>
      <c r="I76" s="100" t="s">
        <v>19</v>
      </c>
      <c r="J76" s="53" t="str">
        <f>IF((16-'[1]Outside Edges'!$C74)-('[1]Compatibility Values'!$B$2+1)&gt;0,"Yes","No")</f>
        <v>Yes</v>
      </c>
      <c r="K76" s="39" t="str">
        <f>IF((16-'[1]Outside Edges'!$C74)-('[1]Compatibility Values'!$B$3+1)&gt;0,"Yes","No")</f>
        <v>No</v>
      </c>
      <c r="L76" s="38" t="s">
        <v>19</v>
      </c>
      <c r="M76" s="40" t="s">
        <v>19</v>
      </c>
      <c r="N76" s="37" t="str">
        <f>IF((20-'[1]Outside Edges'!$C74)-('[1]Compatibility Values'!$B$2+1)&gt;0,"Yes","No")</f>
        <v>Yes</v>
      </c>
      <c r="O76" s="39" t="str">
        <f>IF((20-'[1]Outside Edges'!$C74)-('[1]Compatibility Values'!$B$3+1)&gt;0,"Yes","No")</f>
        <v>Yes</v>
      </c>
      <c r="P76" s="38" t="s">
        <v>19</v>
      </c>
      <c r="Q76" s="40" t="s">
        <v>19</v>
      </c>
    </row>
    <row r="77" spans="1:17" ht="15.75" customHeight="1" x14ac:dyDescent="0.25">
      <c r="A77" s="23" t="str">
        <f>'[1]Outside Edges'!$A75</f>
        <v>D73</v>
      </c>
      <c r="B77" s="47" t="str">
        <f>IF((10-'[1]Outside Edges'!$C75)-('[1]Compatibility Values'!$B$2+1)&gt;0,"Yes","No")</f>
        <v>No</v>
      </c>
      <c r="C77" s="33" t="str">
        <f>IF((10-'[1]Outside Edges'!$C75)-('[1]Compatibility Values'!$B$3+1)&gt;0,"Yes","No")</f>
        <v>No</v>
      </c>
      <c r="D77" s="32" t="s">
        <v>19</v>
      </c>
      <c r="E77" s="34" t="s">
        <v>19</v>
      </c>
      <c r="F77" s="47" t="str">
        <f>IF((15-'[1]Outside Edges'!$C75)-('[1]Compatibility Values'!$B$2+1)&gt;0,"Yes","No")</f>
        <v>Yes</v>
      </c>
      <c r="G77" s="33" t="str">
        <f>IF((15-'[1]Outside Edges'!$C75)-('[1]Compatibility Values'!$B$3+1)&gt;0,"Yes","No")</f>
        <v>No</v>
      </c>
      <c r="H77" s="32" t="s">
        <v>19</v>
      </c>
      <c r="I77" s="101" t="s">
        <v>19</v>
      </c>
      <c r="J77" s="54" t="str">
        <f>IF((16-'[1]Outside Edges'!$C75)-('[1]Compatibility Values'!$B$2+1)&gt;0,"Yes","No")</f>
        <v>Yes</v>
      </c>
      <c r="K77" s="33" t="str">
        <f>IF((16-'[1]Outside Edges'!$C75)-('[1]Compatibility Values'!$B$3+1)&gt;0,"Yes","No")</f>
        <v>No</v>
      </c>
      <c r="L77" s="32" t="s">
        <v>19</v>
      </c>
      <c r="M77" s="34" t="s">
        <v>19</v>
      </c>
      <c r="N77" s="31" t="str">
        <f>IF((20-'[1]Outside Edges'!$C75)-('[1]Compatibility Values'!$B$2+1)&gt;0,"Yes","No")</f>
        <v>Yes</v>
      </c>
      <c r="O77" s="33" t="str">
        <f>IF((20-'[1]Outside Edges'!$C75)-('[1]Compatibility Values'!$B$3+1)&gt;0,"Yes","No")</f>
        <v>Yes</v>
      </c>
      <c r="P77" s="32" t="s">
        <v>19</v>
      </c>
      <c r="Q77" s="34" t="s">
        <v>19</v>
      </c>
    </row>
    <row r="78" spans="1:17" ht="15.75" customHeight="1" x14ac:dyDescent="0.25">
      <c r="A78" s="22" t="str">
        <f>'[1]Outside Edges'!$A76</f>
        <v>D74</v>
      </c>
      <c r="B78" s="48" t="str">
        <f>IF((10-'[1]Outside Edges'!$C76)-('[1]Compatibility Values'!$B$2+1)&gt;0,"Yes","No")</f>
        <v>No</v>
      </c>
      <c r="C78" s="39" t="str">
        <f>IF((10-'[1]Outside Edges'!$C76)-('[1]Compatibility Values'!$B$3+1)&gt;0,"Yes","No")</f>
        <v>No</v>
      </c>
      <c r="D78" s="38" t="s">
        <v>19</v>
      </c>
      <c r="E78" s="40" t="s">
        <v>19</v>
      </c>
      <c r="F78" s="48" t="str">
        <f>IF((15-'[1]Outside Edges'!$C76)-('[1]Compatibility Values'!$B$2+1)&gt;0,"Yes","No")</f>
        <v>No</v>
      </c>
      <c r="G78" s="39" t="str">
        <f>IF((15-'[1]Outside Edges'!$C76)-('[1]Compatibility Values'!$B$3+1)&gt;0,"Yes","No")</f>
        <v>No</v>
      </c>
      <c r="H78" s="38" t="s">
        <v>19</v>
      </c>
      <c r="I78" s="100" t="s">
        <v>19</v>
      </c>
      <c r="J78" s="53" t="str">
        <f>IF((16-'[1]Outside Edges'!$C76)-('[1]Compatibility Values'!$B$2+1)&gt;0,"Yes","No")</f>
        <v>Yes</v>
      </c>
      <c r="K78" s="39" t="str">
        <f>IF((16-'[1]Outside Edges'!$C76)-('[1]Compatibility Values'!$B$3+1)&gt;0,"Yes","No")</f>
        <v>No</v>
      </c>
      <c r="L78" s="38" t="s">
        <v>19</v>
      </c>
      <c r="M78" s="40" t="s">
        <v>19</v>
      </c>
      <c r="N78" s="37" t="str">
        <f>IF((20-'[1]Outside Edges'!$C76)-('[1]Compatibility Values'!$B$2+1)&gt;0,"Yes","No")</f>
        <v>Yes</v>
      </c>
      <c r="O78" s="39" t="str">
        <f>IF((20-'[1]Outside Edges'!$C76)-('[1]Compatibility Values'!$B$3+1)&gt;0,"Yes","No")</f>
        <v>Yes</v>
      </c>
      <c r="P78" s="38" t="s">
        <v>19</v>
      </c>
      <c r="Q78" s="40" t="s">
        <v>19</v>
      </c>
    </row>
    <row r="79" spans="1:17" ht="15.75" customHeight="1" x14ac:dyDescent="0.25">
      <c r="A79" s="23" t="str">
        <f>'[1]Outside Edges'!$A77</f>
        <v>D75</v>
      </c>
      <c r="B79" s="47" t="str">
        <f>IF((10-'[1]Outside Edges'!$C77)-('[1]Compatibility Values'!$B$2+1)&gt;0,"Yes","No")</f>
        <v>No</v>
      </c>
      <c r="C79" s="33" t="str">
        <f>IF((10-'[1]Outside Edges'!$C77)-('[1]Compatibility Values'!$B$3+1)&gt;0,"Yes","No")</f>
        <v>No</v>
      </c>
      <c r="D79" s="32" t="s">
        <v>19</v>
      </c>
      <c r="E79" s="34" t="s">
        <v>19</v>
      </c>
      <c r="F79" s="47" t="str">
        <f>IF((15-'[1]Outside Edges'!$C77)-('[1]Compatibility Values'!$B$2+1)&gt;0,"Yes","No")</f>
        <v>Yes</v>
      </c>
      <c r="G79" s="33" t="str">
        <f>IF((15-'[1]Outside Edges'!$C77)-('[1]Compatibility Values'!$B$3+1)&gt;0,"Yes","No")</f>
        <v>No</v>
      </c>
      <c r="H79" s="32" t="s">
        <v>19</v>
      </c>
      <c r="I79" s="101" t="s">
        <v>19</v>
      </c>
      <c r="J79" s="54" t="str">
        <f>IF((16-'[1]Outside Edges'!$C77)-('[1]Compatibility Values'!$B$2+1)&gt;0,"Yes","No")</f>
        <v>Yes</v>
      </c>
      <c r="K79" s="33" t="str">
        <f>IF((16-'[1]Outside Edges'!$C77)-('[1]Compatibility Values'!$B$3+1)&gt;0,"Yes","No")</f>
        <v>No</v>
      </c>
      <c r="L79" s="32" t="s">
        <v>19</v>
      </c>
      <c r="M79" s="34" t="s">
        <v>19</v>
      </c>
      <c r="N79" s="31" t="str">
        <f>IF((20-'[1]Outside Edges'!$C77)-('[1]Compatibility Values'!$B$2+1)&gt;0,"Yes","No")</f>
        <v>Yes</v>
      </c>
      <c r="O79" s="33" t="str">
        <f>IF((20-'[1]Outside Edges'!$C77)-('[1]Compatibility Values'!$B$3+1)&gt;0,"Yes","No")</f>
        <v>Yes</v>
      </c>
      <c r="P79" s="32" t="s">
        <v>20</v>
      </c>
      <c r="Q79" s="34" t="s">
        <v>20</v>
      </c>
    </row>
    <row r="80" spans="1:17" ht="15.75" customHeight="1" x14ac:dyDescent="0.25">
      <c r="A80" s="22" t="str">
        <f>'[1]Outside Edges'!$A78</f>
        <v>D76</v>
      </c>
      <c r="B80" s="48" t="str">
        <f>IF((10-'[1]Outside Edges'!$C78)-('[1]Compatibility Values'!$B$2+1)&gt;0,"Yes","No")</f>
        <v>No</v>
      </c>
      <c r="C80" s="39" t="str">
        <f>IF((10-'[1]Outside Edges'!$C78)-('[1]Compatibility Values'!$B$3+1)&gt;0,"Yes","No")</f>
        <v>No</v>
      </c>
      <c r="D80" s="38" t="s">
        <v>19</v>
      </c>
      <c r="E80" s="40" t="s">
        <v>19</v>
      </c>
      <c r="F80" s="48" t="str">
        <f>IF((15-'[1]Outside Edges'!$C78)-('[1]Compatibility Values'!$B$2+1)&gt;0,"Yes","No")</f>
        <v>No</v>
      </c>
      <c r="G80" s="39" t="str">
        <f>IF((15-'[1]Outside Edges'!$C78)-('[1]Compatibility Values'!$B$3+1)&gt;0,"Yes","No")</f>
        <v>No</v>
      </c>
      <c r="H80" s="38" t="s">
        <v>19</v>
      </c>
      <c r="I80" s="100" t="s">
        <v>19</v>
      </c>
      <c r="J80" s="53" t="str">
        <f>IF((16-'[1]Outside Edges'!$C78)-('[1]Compatibility Values'!$B$2+1)&gt;0,"Yes","No")</f>
        <v>No</v>
      </c>
      <c r="K80" s="39" t="str">
        <f>IF((16-'[1]Outside Edges'!$C78)-('[1]Compatibility Values'!$B$3+1)&gt;0,"Yes","No")</f>
        <v>No</v>
      </c>
      <c r="L80" s="38" t="s">
        <v>19</v>
      </c>
      <c r="M80" s="40" t="s">
        <v>19</v>
      </c>
      <c r="N80" s="37" t="str">
        <f>IF((20-'[1]Outside Edges'!$C78)-('[1]Compatibility Values'!$B$2+1)&gt;0,"Yes","No")</f>
        <v>No</v>
      </c>
      <c r="O80" s="39" t="str">
        <f>IF((20-'[1]Outside Edges'!$C78)-('[1]Compatibility Values'!$B$3+1)&gt;0,"Yes","No")</f>
        <v>No</v>
      </c>
      <c r="P80" s="38" t="s">
        <v>20</v>
      </c>
      <c r="Q80" s="40" t="s">
        <v>19</v>
      </c>
    </row>
    <row r="81" spans="1:17" ht="15.75" customHeight="1" x14ac:dyDescent="0.25">
      <c r="A81" s="23" t="str">
        <f>'[1]Outside Edges'!$A79</f>
        <v>D77</v>
      </c>
      <c r="B81" s="47" t="str">
        <f>IF((10-'[1]Outside Edges'!$C79)-('[1]Compatibility Values'!$B$2+1)&gt;0,"Yes","No")</f>
        <v>No</v>
      </c>
      <c r="C81" s="33" t="str">
        <f>IF((10-'[1]Outside Edges'!$C79)-('[1]Compatibility Values'!$B$3+1)&gt;0,"Yes","No")</f>
        <v>No</v>
      </c>
      <c r="D81" s="32" t="s">
        <v>19</v>
      </c>
      <c r="E81" s="34" t="s">
        <v>19</v>
      </c>
      <c r="F81" s="47" t="str">
        <f>IF((15-'[1]Outside Edges'!$C79)-('[1]Compatibility Values'!$B$2+1)&gt;0,"Yes","No")</f>
        <v>Yes</v>
      </c>
      <c r="G81" s="33" t="str">
        <f>IF((15-'[1]Outside Edges'!$C79)-('[1]Compatibility Values'!$B$3+1)&gt;0,"Yes","No")</f>
        <v>No</v>
      </c>
      <c r="H81" s="32" t="s">
        <v>19</v>
      </c>
      <c r="I81" s="101" t="s">
        <v>19</v>
      </c>
      <c r="J81" s="54" t="str">
        <f>IF((16-'[1]Outside Edges'!$C79)-('[1]Compatibility Values'!$B$2+1)&gt;0,"Yes","No")</f>
        <v>Yes</v>
      </c>
      <c r="K81" s="33" t="str">
        <f>IF((16-'[1]Outside Edges'!$C79)-('[1]Compatibility Values'!$B$3+1)&gt;0,"Yes","No")</f>
        <v>No</v>
      </c>
      <c r="L81" s="32" t="s">
        <v>19</v>
      </c>
      <c r="M81" s="34" t="s">
        <v>19</v>
      </c>
      <c r="N81" s="31" t="str">
        <f>IF((20-'[1]Outside Edges'!$C79)-('[1]Compatibility Values'!$B$2+1)&gt;0,"Yes","No")</f>
        <v>Yes</v>
      </c>
      <c r="O81" s="33" t="str">
        <f>IF((20-'[1]Outside Edges'!$C79)-('[1]Compatibility Values'!$B$3+1)&gt;0,"Yes","No")</f>
        <v>Yes</v>
      </c>
      <c r="P81" s="32" t="s">
        <v>20</v>
      </c>
      <c r="Q81" s="34" t="s">
        <v>19</v>
      </c>
    </row>
    <row r="82" spans="1:17" ht="15.75" customHeight="1" x14ac:dyDescent="0.25">
      <c r="A82" s="22" t="str">
        <f>'[1]Outside Edges'!$A80</f>
        <v>D78</v>
      </c>
      <c r="B82" s="48" t="str">
        <f>IF((10-'[1]Outside Edges'!$C80)-('[1]Compatibility Values'!$B$2+1)&gt;0,"Yes","No")</f>
        <v>No</v>
      </c>
      <c r="C82" s="39" t="str">
        <f>IF((10-'[1]Outside Edges'!$C80)-('[1]Compatibility Values'!$B$3+1)&gt;0,"Yes","No")</f>
        <v>No</v>
      </c>
      <c r="D82" s="38" t="s">
        <v>19</v>
      </c>
      <c r="E82" s="40" t="s">
        <v>19</v>
      </c>
      <c r="F82" s="48" t="str">
        <f>IF((15-'[1]Outside Edges'!$C80)-('[1]Compatibility Values'!$B$2+1)&gt;0,"Yes","No")</f>
        <v>No</v>
      </c>
      <c r="G82" s="39" t="str">
        <f>IF((15-'[1]Outside Edges'!$C80)-('[1]Compatibility Values'!$B$3+1)&gt;0,"Yes","No")</f>
        <v>No</v>
      </c>
      <c r="H82" s="38" t="s">
        <v>19</v>
      </c>
      <c r="I82" s="100" t="s">
        <v>19</v>
      </c>
      <c r="J82" s="53" t="str">
        <f>IF((16-'[1]Outside Edges'!$C80)-('[1]Compatibility Values'!$B$2+1)&gt;0,"Yes","No")</f>
        <v>No</v>
      </c>
      <c r="K82" s="39" t="str">
        <f>IF((16-'[1]Outside Edges'!$C80)-('[1]Compatibility Values'!$B$3+1)&gt;0,"Yes","No")</f>
        <v>No</v>
      </c>
      <c r="L82" s="38" t="s">
        <v>19</v>
      </c>
      <c r="M82" s="40" t="s">
        <v>19</v>
      </c>
      <c r="N82" s="37" t="str">
        <f>IF((20-'[1]Outside Edges'!$C80)-('[1]Compatibility Values'!$B$2+1)&gt;0,"Yes","No")</f>
        <v>Yes</v>
      </c>
      <c r="O82" s="39" t="str">
        <f>IF((20-'[1]Outside Edges'!$C80)-('[1]Compatibility Values'!$B$3+1)&gt;0,"Yes","No")</f>
        <v>No</v>
      </c>
      <c r="P82" s="38" t="s">
        <v>20</v>
      </c>
      <c r="Q82" s="40" t="s">
        <v>20</v>
      </c>
    </row>
    <row r="83" spans="1:17" ht="15.75" customHeight="1" x14ac:dyDescent="0.25">
      <c r="A83" s="23" t="str">
        <f>'[1]Outside Edges'!$A81</f>
        <v>D79</v>
      </c>
      <c r="B83" s="47" t="str">
        <f>IF((10-'[1]Outside Edges'!$C81)-('[1]Compatibility Values'!$B$2+1)&gt;0,"Yes","No")</f>
        <v>No</v>
      </c>
      <c r="C83" s="33" t="str">
        <f>IF((10-'[1]Outside Edges'!$C81)-('[1]Compatibility Values'!$B$3+1)&gt;0,"Yes","No")</f>
        <v>No</v>
      </c>
      <c r="D83" s="32" t="s">
        <v>19</v>
      </c>
      <c r="E83" s="34" t="s">
        <v>19</v>
      </c>
      <c r="F83" s="47" t="str">
        <f>IF((15-'[1]Outside Edges'!$C81)-('[1]Compatibility Values'!$B$2+1)&gt;0,"Yes","No")</f>
        <v>Yes</v>
      </c>
      <c r="G83" s="33" t="str">
        <f>IF((15-'[1]Outside Edges'!$C81)-('[1]Compatibility Values'!$B$3+1)&gt;0,"Yes","No")</f>
        <v>No</v>
      </c>
      <c r="H83" s="32" t="s">
        <v>19</v>
      </c>
      <c r="I83" s="101" t="s">
        <v>19</v>
      </c>
      <c r="J83" s="54" t="str">
        <f>IF((16-'[1]Outside Edges'!$C81)-('[1]Compatibility Values'!$B$2+1)&gt;0,"Yes","No")</f>
        <v>Yes</v>
      </c>
      <c r="K83" s="33" t="str">
        <f>IF((16-'[1]Outside Edges'!$C81)-('[1]Compatibility Values'!$B$3+1)&gt;0,"Yes","No")</f>
        <v>No</v>
      </c>
      <c r="L83" s="32" t="s">
        <v>19</v>
      </c>
      <c r="M83" s="34" t="s">
        <v>19</v>
      </c>
      <c r="N83" s="31" t="str">
        <f>IF((20-'[1]Outside Edges'!$C81)-('[1]Compatibility Values'!$B$2+1)&gt;0,"Yes","No")</f>
        <v>Yes</v>
      </c>
      <c r="O83" s="33" t="str">
        <f>IF((20-'[1]Outside Edges'!$C81)-('[1]Compatibility Values'!$B$3+1)&gt;0,"Yes","No")</f>
        <v>Yes</v>
      </c>
      <c r="P83" s="32" t="s">
        <v>20</v>
      </c>
      <c r="Q83" s="34" t="s">
        <v>19</v>
      </c>
    </row>
    <row r="84" spans="1:17" ht="15.75" customHeight="1" x14ac:dyDescent="0.25">
      <c r="A84" s="22" t="str">
        <f>'[1]Outside Edges'!$A82</f>
        <v>D80 AM</v>
      </c>
      <c r="B84" s="48" t="str">
        <f>IF((10-'[1]Outside Edges'!$C82)-('[1]Compatibility Values'!$B$2+1)&gt;0,"Yes","No")</f>
        <v>Yes</v>
      </c>
      <c r="C84" s="39" t="str">
        <f>IF((10-'[1]Outside Edges'!$C82)-('[1]Compatibility Values'!$B$3+1)&gt;0,"Yes","No")</f>
        <v>No</v>
      </c>
      <c r="D84" s="38" t="s">
        <v>19</v>
      </c>
      <c r="E84" s="40" t="s">
        <v>19</v>
      </c>
      <c r="F84" s="48" t="str">
        <f>IF((15-'[1]Outside Edges'!$C82)-('[1]Compatibility Values'!$B$2+1)&gt;0,"Yes","No")</f>
        <v>Yes</v>
      </c>
      <c r="G84" s="39" t="str">
        <f>IF((15-'[1]Outside Edges'!$C82)-('[1]Compatibility Values'!$B$3+1)&gt;0,"Yes","No")</f>
        <v>Yes</v>
      </c>
      <c r="H84" s="38" t="s">
        <v>19</v>
      </c>
      <c r="I84" s="100" t="s">
        <v>19</v>
      </c>
      <c r="J84" s="53" t="str">
        <f>IF((16-'[1]Outside Edges'!$C82)-('[1]Compatibility Values'!$B$2+1)&gt;0,"Yes","No")</f>
        <v>Yes</v>
      </c>
      <c r="K84" s="39" t="str">
        <f>IF((16-'[1]Outside Edges'!$C82)-('[1]Compatibility Values'!$B$3+1)&gt;0,"Yes","No")</f>
        <v>Yes</v>
      </c>
      <c r="L84" s="38" t="s">
        <v>19</v>
      </c>
      <c r="M84" s="40" t="s">
        <v>19</v>
      </c>
      <c r="N84" s="37" t="str">
        <f>IF((20-'[1]Outside Edges'!$C82)-('[1]Compatibility Values'!$B$2+1)&gt;0,"Yes","No")</f>
        <v>Yes</v>
      </c>
      <c r="O84" s="39" t="str">
        <f>IF((20-'[1]Outside Edges'!$C82)-('[1]Compatibility Values'!$B$3+1)&gt;0,"Yes","No")</f>
        <v>Yes</v>
      </c>
      <c r="P84" s="38" t="s">
        <v>20</v>
      </c>
      <c r="Q84" s="40" t="s">
        <v>19</v>
      </c>
    </row>
    <row r="85" spans="1:17" ht="15.75" customHeight="1" x14ac:dyDescent="0.25">
      <c r="A85" s="23" t="str">
        <f>'[1]Outside Edges'!$A83</f>
        <v>D81</v>
      </c>
      <c r="B85" s="47" t="str">
        <f>IF((10-'[1]Outside Edges'!$C83)-('[1]Compatibility Values'!$B$2+1)&gt;0,"Yes","No")</f>
        <v>No</v>
      </c>
      <c r="C85" s="33" t="str">
        <f>IF((10-'[1]Outside Edges'!$C83)-('[1]Compatibility Values'!$B$3+1)&gt;0,"Yes","No")</f>
        <v>No</v>
      </c>
      <c r="D85" s="32" t="s">
        <v>19</v>
      </c>
      <c r="E85" s="34" t="s">
        <v>19</v>
      </c>
      <c r="F85" s="47" t="str">
        <f>IF((15-'[1]Outside Edges'!$C83)-('[1]Compatibility Values'!$B$2+1)&gt;0,"Yes","No")</f>
        <v>No</v>
      </c>
      <c r="G85" s="33" t="str">
        <f>IF((15-'[1]Outside Edges'!$C83)-('[1]Compatibility Values'!$B$3+1)&gt;0,"Yes","No")</f>
        <v>No</v>
      </c>
      <c r="H85" s="32" t="s">
        <v>19</v>
      </c>
      <c r="I85" s="101" t="s">
        <v>19</v>
      </c>
      <c r="J85" s="54" t="str">
        <f>IF((16-'[1]Outside Edges'!$C83)-('[1]Compatibility Values'!$B$2+1)&gt;0,"Yes","No")</f>
        <v>Yes</v>
      </c>
      <c r="K85" s="33" t="str">
        <f>IF((16-'[1]Outside Edges'!$C83)-('[1]Compatibility Values'!$B$3+1)&gt;0,"Yes","No")</f>
        <v>No</v>
      </c>
      <c r="L85" s="32" t="s">
        <v>19</v>
      </c>
      <c r="M85" s="34" t="s">
        <v>19</v>
      </c>
      <c r="N85" s="31" t="str">
        <f>IF((20-'[1]Outside Edges'!$C83)-('[1]Compatibility Values'!$B$2+1)&gt;0,"Yes","No")</f>
        <v>Yes</v>
      </c>
      <c r="O85" s="33" t="str">
        <f>IF((20-'[1]Outside Edges'!$C83)-('[1]Compatibility Values'!$B$3+1)&gt;0,"Yes","No")</f>
        <v>Yes</v>
      </c>
      <c r="P85" s="32" t="s">
        <v>20</v>
      </c>
      <c r="Q85" s="34" t="s">
        <v>20</v>
      </c>
    </row>
    <row r="86" spans="1:17" ht="15.75" customHeight="1" x14ac:dyDescent="0.25">
      <c r="A86" s="22" t="str">
        <f>'[1]Outside Edges'!$A84</f>
        <v>D82</v>
      </c>
      <c r="B86" s="48" t="str">
        <f>IF((10-'[1]Outside Edges'!$C84)-('[1]Compatibility Values'!$B$2+1)&gt;0,"Yes","No")</f>
        <v>No</v>
      </c>
      <c r="C86" s="39" t="str">
        <f>IF((10-'[1]Outside Edges'!$C84)-('[1]Compatibility Values'!$B$3+1)&gt;0,"Yes","No")</f>
        <v>No</v>
      </c>
      <c r="D86" s="38" t="s">
        <v>19</v>
      </c>
      <c r="E86" s="40" t="s">
        <v>19</v>
      </c>
      <c r="F86" s="48" t="str">
        <f>IF((15-'[1]Outside Edges'!$C84)-('[1]Compatibility Values'!$B$2+1)&gt;0,"Yes","No")</f>
        <v>No</v>
      </c>
      <c r="G86" s="39" t="str">
        <f>IF((15-'[1]Outside Edges'!$C84)-('[1]Compatibility Values'!$B$3+1)&gt;0,"Yes","No")</f>
        <v>No</v>
      </c>
      <c r="H86" s="38" t="s">
        <v>19</v>
      </c>
      <c r="I86" s="100" t="s">
        <v>19</v>
      </c>
      <c r="J86" s="53" t="str">
        <f>IF((16-'[1]Outside Edges'!$C84)-('[1]Compatibility Values'!$B$2+1)&gt;0,"Yes","No")</f>
        <v>Yes</v>
      </c>
      <c r="K86" s="39" t="str">
        <f>IF((16-'[1]Outside Edges'!$C84)-('[1]Compatibility Values'!$B$3+1)&gt;0,"Yes","No")</f>
        <v>No</v>
      </c>
      <c r="L86" s="38" t="s">
        <v>19</v>
      </c>
      <c r="M86" s="40" t="s">
        <v>19</v>
      </c>
      <c r="N86" s="37" t="str">
        <f>IF((20-'[1]Outside Edges'!$C84)-('[1]Compatibility Values'!$B$2+1)&gt;0,"Yes","No")</f>
        <v>Yes</v>
      </c>
      <c r="O86" s="39" t="str">
        <f>IF((20-'[1]Outside Edges'!$C84)-('[1]Compatibility Values'!$B$3+1)&gt;0,"Yes","No")</f>
        <v>Yes</v>
      </c>
      <c r="P86" s="38" t="s">
        <v>20</v>
      </c>
      <c r="Q86" s="40" t="s">
        <v>20</v>
      </c>
    </row>
    <row r="87" spans="1:17" ht="15.75" customHeight="1" x14ac:dyDescent="0.25">
      <c r="A87" s="23" t="str">
        <f>'[1]Outside Edges'!$A85</f>
        <v>D83 AM</v>
      </c>
      <c r="B87" s="47" t="str">
        <f>IF((10-'[1]Outside Edges'!$C85)-('[1]Compatibility Values'!$B$2+1)&gt;0,"Yes","No")</f>
        <v>No</v>
      </c>
      <c r="C87" s="33" t="str">
        <f>IF((10-'[1]Outside Edges'!$C85)-('[1]Compatibility Values'!$B$3+1)&gt;0,"Yes","No")</f>
        <v>No</v>
      </c>
      <c r="D87" s="32" t="s">
        <v>19</v>
      </c>
      <c r="E87" s="34" t="s">
        <v>19</v>
      </c>
      <c r="F87" s="47" t="str">
        <f>IF((15-'[1]Outside Edges'!$C85)-('[1]Compatibility Values'!$B$2+1)&gt;0,"Yes","No")</f>
        <v>Yes</v>
      </c>
      <c r="G87" s="33" t="str">
        <f>IF((15-'[1]Outside Edges'!$C85)-('[1]Compatibility Values'!$B$3+1)&gt;0,"Yes","No")</f>
        <v>No</v>
      </c>
      <c r="H87" s="32" t="s">
        <v>19</v>
      </c>
      <c r="I87" s="101" t="s">
        <v>19</v>
      </c>
      <c r="J87" s="54" t="str">
        <f>IF((16-'[1]Outside Edges'!$C85)-('[1]Compatibility Values'!$B$2+1)&gt;0,"Yes","No")</f>
        <v>Yes</v>
      </c>
      <c r="K87" s="33" t="str">
        <f>IF((16-'[1]Outside Edges'!$C85)-('[1]Compatibility Values'!$B$3+1)&gt;0,"Yes","No")</f>
        <v>No</v>
      </c>
      <c r="L87" s="32" t="s">
        <v>19</v>
      </c>
      <c r="M87" s="34" t="s">
        <v>19</v>
      </c>
      <c r="N87" s="31" t="str">
        <f>IF((20-'[1]Outside Edges'!$C85)-('[1]Compatibility Values'!$B$2+1)&gt;0,"Yes","No")</f>
        <v>Yes</v>
      </c>
      <c r="O87" s="33" t="str">
        <f>IF((20-'[1]Outside Edges'!$C85)-('[1]Compatibility Values'!$B$3+1)&gt;0,"Yes","No")</f>
        <v>Yes</v>
      </c>
      <c r="P87" s="32" t="s">
        <v>20</v>
      </c>
      <c r="Q87" s="34" t="s">
        <v>19</v>
      </c>
    </row>
    <row r="88" spans="1:17" ht="15.75" customHeight="1" x14ac:dyDescent="0.25">
      <c r="A88" s="22" t="str">
        <f>'[1]Outside Edges'!$A86</f>
        <v>D84</v>
      </c>
      <c r="B88" s="48" t="str">
        <f>IF((10-'[1]Outside Edges'!$C86)-('[1]Compatibility Values'!$B$2+1)&gt;0,"Yes","No")</f>
        <v>No</v>
      </c>
      <c r="C88" s="39" t="str">
        <f>IF((10-'[1]Outside Edges'!$C86)-('[1]Compatibility Values'!$B$3+1)&gt;0,"Yes","No")</f>
        <v>No</v>
      </c>
      <c r="D88" s="38" t="s">
        <v>19</v>
      </c>
      <c r="E88" s="40" t="s">
        <v>19</v>
      </c>
      <c r="F88" s="48" t="str">
        <f>IF((15-'[1]Outside Edges'!$C86)-('[1]Compatibility Values'!$B$2+1)&gt;0,"Yes","No")</f>
        <v>Yes</v>
      </c>
      <c r="G88" s="39" t="str">
        <f>IF((15-'[1]Outside Edges'!$C86)-('[1]Compatibility Values'!$B$3+1)&gt;0,"Yes","No")</f>
        <v>No</v>
      </c>
      <c r="H88" s="38" t="s">
        <v>19</v>
      </c>
      <c r="I88" s="100" t="s">
        <v>19</v>
      </c>
      <c r="J88" s="53" t="str">
        <f>IF((16-'[1]Outside Edges'!$C86)-('[1]Compatibility Values'!$B$2+1)&gt;0,"Yes","No")</f>
        <v>Yes</v>
      </c>
      <c r="K88" s="39" t="str">
        <f>IF((16-'[1]Outside Edges'!$C86)-('[1]Compatibility Values'!$B$3+1)&gt;0,"Yes","No")</f>
        <v>No</v>
      </c>
      <c r="L88" s="38" t="s">
        <v>19</v>
      </c>
      <c r="M88" s="40" t="s">
        <v>19</v>
      </c>
      <c r="N88" s="37" t="str">
        <f>IF((20-'[1]Outside Edges'!$C86)-('[1]Compatibility Values'!$B$2+1)&gt;0,"Yes","No")</f>
        <v>Yes</v>
      </c>
      <c r="O88" s="39" t="str">
        <f>IF((20-'[1]Outside Edges'!$C86)-('[1]Compatibility Values'!$B$3+1)&gt;0,"Yes","No")</f>
        <v>Yes</v>
      </c>
      <c r="P88" s="38" t="s">
        <v>20</v>
      </c>
      <c r="Q88" s="40" t="s">
        <v>19</v>
      </c>
    </row>
    <row r="89" spans="1:17" ht="15.75" customHeight="1" x14ac:dyDescent="0.25">
      <c r="A89" s="23" t="str">
        <f>'[1]Outside Edges'!$A87</f>
        <v>D85</v>
      </c>
      <c r="B89" s="47" t="str">
        <f>IF((10-'[1]Outside Edges'!$C87)-('[1]Compatibility Values'!$B$2+1)&gt;0,"Yes","No")</f>
        <v>No</v>
      </c>
      <c r="C89" s="33" t="str">
        <f>IF((10-'[1]Outside Edges'!$C87)-('[1]Compatibility Values'!$B$3+1)&gt;0,"Yes","No")</f>
        <v>No</v>
      </c>
      <c r="D89" s="32" t="s">
        <v>19</v>
      </c>
      <c r="E89" s="34" t="s">
        <v>19</v>
      </c>
      <c r="F89" s="47" t="str">
        <f>IF((15-'[1]Outside Edges'!$C87)-('[1]Compatibility Values'!$B$2+1)&gt;0,"Yes","No")</f>
        <v>Yes</v>
      </c>
      <c r="G89" s="33" t="str">
        <f>IF((15-'[1]Outside Edges'!$C87)-('[1]Compatibility Values'!$B$3+1)&gt;0,"Yes","No")</f>
        <v>No</v>
      </c>
      <c r="H89" s="32" t="s">
        <v>19</v>
      </c>
      <c r="I89" s="101" t="s">
        <v>19</v>
      </c>
      <c r="J89" s="54" t="str">
        <f>IF((16-'[1]Outside Edges'!$C87)-('[1]Compatibility Values'!$B$2+1)&gt;0,"Yes","No")</f>
        <v>Yes</v>
      </c>
      <c r="K89" s="33" t="str">
        <f>IF((16-'[1]Outside Edges'!$C87)-('[1]Compatibility Values'!$B$3+1)&gt;0,"Yes","No")</f>
        <v>Yes</v>
      </c>
      <c r="L89" s="32" t="s">
        <v>19</v>
      </c>
      <c r="M89" s="34" t="s">
        <v>19</v>
      </c>
      <c r="N89" s="31" t="str">
        <f>IF((20-'[1]Outside Edges'!$C87)-('[1]Compatibility Values'!$B$2+1)&gt;0,"Yes","No")</f>
        <v>Yes</v>
      </c>
      <c r="O89" s="33" t="str">
        <f>IF((20-'[1]Outside Edges'!$C87)-('[1]Compatibility Values'!$B$3+1)&gt;0,"Yes","No")</f>
        <v>Yes</v>
      </c>
      <c r="P89" s="32" t="s">
        <v>20</v>
      </c>
      <c r="Q89" s="34" t="s">
        <v>20</v>
      </c>
    </row>
    <row r="90" spans="1:17" ht="15.75" customHeight="1" x14ac:dyDescent="0.25">
      <c r="A90" s="22" t="str">
        <f>'[1]Outside Edges'!$A88</f>
        <v>D86 AM</v>
      </c>
      <c r="B90" s="48" t="str">
        <f>IF((10-'[1]Outside Edges'!$C88)-('[1]Compatibility Values'!$B$2+1)&gt;0,"Yes","No")</f>
        <v>No</v>
      </c>
      <c r="C90" s="39" t="str">
        <f>IF((10-'[1]Outside Edges'!$C88)-('[1]Compatibility Values'!$B$3+1)&gt;0,"Yes","No")</f>
        <v>No</v>
      </c>
      <c r="D90" s="38" t="s">
        <v>19</v>
      </c>
      <c r="E90" s="40" t="s">
        <v>19</v>
      </c>
      <c r="F90" s="48" t="str">
        <f>IF((15-'[1]Outside Edges'!$C88)-('[1]Compatibility Values'!$B$2+1)&gt;0,"Yes","No")</f>
        <v>Yes</v>
      </c>
      <c r="G90" s="39" t="str">
        <f>IF((15-'[1]Outside Edges'!$C88)-('[1]Compatibility Values'!$B$3+1)&gt;0,"Yes","No")</f>
        <v>No</v>
      </c>
      <c r="H90" s="38" t="s">
        <v>19</v>
      </c>
      <c r="I90" s="100" t="s">
        <v>19</v>
      </c>
      <c r="J90" s="53" t="str">
        <f>IF((16-'[1]Outside Edges'!$C88)-('[1]Compatibility Values'!$B$2+1)&gt;0,"Yes","No")</f>
        <v>Yes</v>
      </c>
      <c r="K90" s="39" t="str">
        <f>IF((16-'[1]Outside Edges'!$C88)-('[1]Compatibility Values'!$B$3+1)&gt;0,"Yes","No")</f>
        <v>No</v>
      </c>
      <c r="L90" s="38" t="s">
        <v>19</v>
      </c>
      <c r="M90" s="40" t="s">
        <v>19</v>
      </c>
      <c r="N90" s="37" t="str">
        <f>IF((20-'[1]Outside Edges'!$C88)-('[1]Compatibility Values'!$B$2+1)&gt;0,"Yes","No")</f>
        <v>Yes</v>
      </c>
      <c r="O90" s="39" t="str">
        <f>IF((20-'[1]Outside Edges'!$C88)-('[1]Compatibility Values'!$B$3+1)&gt;0,"Yes","No")</f>
        <v>Yes</v>
      </c>
      <c r="P90" s="38" t="s">
        <v>20</v>
      </c>
      <c r="Q90" s="40" t="s">
        <v>19</v>
      </c>
    </row>
    <row r="91" spans="1:17" ht="15.75" customHeight="1" x14ac:dyDescent="0.25">
      <c r="A91" s="23" t="str">
        <f>'[1]Outside Edges'!$A89</f>
        <v>D87</v>
      </c>
      <c r="B91" s="47" t="str">
        <f>IF((10-'[1]Outside Edges'!$C89)-('[1]Compatibility Values'!$B$2+1)&gt;0,"Yes","No")</f>
        <v>No</v>
      </c>
      <c r="C91" s="33" t="str">
        <f>IF((10-'[1]Outside Edges'!$C89)-('[1]Compatibility Values'!$B$3+1)&gt;0,"Yes","No")</f>
        <v>No</v>
      </c>
      <c r="D91" s="32" t="s">
        <v>19</v>
      </c>
      <c r="E91" s="34" t="s">
        <v>19</v>
      </c>
      <c r="F91" s="47" t="str">
        <f>IF((15-'[1]Outside Edges'!$C89)-('[1]Compatibility Values'!$B$2+1)&gt;0,"Yes","No")</f>
        <v>No</v>
      </c>
      <c r="G91" s="33" t="str">
        <f>IF((15-'[1]Outside Edges'!$C89)-('[1]Compatibility Values'!$B$3+1)&gt;0,"Yes","No")</f>
        <v>No</v>
      </c>
      <c r="H91" s="32" t="s">
        <v>19</v>
      </c>
      <c r="I91" s="101" t="s">
        <v>19</v>
      </c>
      <c r="J91" s="54" t="str">
        <f>IF((16-'[1]Outside Edges'!$C89)-('[1]Compatibility Values'!$B$2+1)&gt;0,"Yes","No")</f>
        <v>No</v>
      </c>
      <c r="K91" s="33" t="str">
        <f>IF((16-'[1]Outside Edges'!$C89)-('[1]Compatibility Values'!$B$3+1)&gt;0,"Yes","No")</f>
        <v>No</v>
      </c>
      <c r="L91" s="32" t="s">
        <v>19</v>
      </c>
      <c r="M91" s="34" t="s">
        <v>19</v>
      </c>
      <c r="N91" s="31" t="str">
        <f>IF((20-'[1]Outside Edges'!$C89)-('[1]Compatibility Values'!$B$2+1)&gt;0,"Yes","No")</f>
        <v>Yes</v>
      </c>
      <c r="O91" s="33" t="str">
        <f>IF((20-'[1]Outside Edges'!$C89)-('[1]Compatibility Values'!$B$3+1)&gt;0,"Yes","No")</f>
        <v>No</v>
      </c>
      <c r="P91" s="32" t="s">
        <v>20</v>
      </c>
      <c r="Q91" s="34" t="s">
        <v>20</v>
      </c>
    </row>
    <row r="92" spans="1:17" ht="15.75" customHeight="1" x14ac:dyDescent="0.25">
      <c r="A92" s="22" t="str">
        <f>'[1]Outside Edges'!$A90</f>
        <v>D88</v>
      </c>
      <c r="B92" s="48" t="str">
        <f>IF((10-'[1]Outside Edges'!$C90)-('[1]Compatibility Values'!$B$2+1)&gt;0,"Yes","No")</f>
        <v>No</v>
      </c>
      <c r="C92" s="39" t="str">
        <f>IF((10-'[1]Outside Edges'!$C90)-('[1]Compatibility Values'!$B$3+1)&gt;0,"Yes","No")</f>
        <v>No</v>
      </c>
      <c r="D92" s="38" t="s">
        <v>19</v>
      </c>
      <c r="E92" s="40" t="s">
        <v>19</v>
      </c>
      <c r="F92" s="48" t="str">
        <f>IF((15-'[1]Outside Edges'!$C90)-('[1]Compatibility Values'!$B$2+1)&gt;0,"Yes","No")</f>
        <v>No</v>
      </c>
      <c r="G92" s="39" t="str">
        <f>IF((15-'[1]Outside Edges'!$C90)-('[1]Compatibility Values'!$B$3+1)&gt;0,"Yes","No")</f>
        <v>No</v>
      </c>
      <c r="H92" s="38" t="s">
        <v>19</v>
      </c>
      <c r="I92" s="100" t="s">
        <v>19</v>
      </c>
      <c r="J92" s="53" t="str">
        <f>IF((16-'[1]Outside Edges'!$C90)-('[1]Compatibility Values'!$B$2+1)&gt;0,"Yes","No")</f>
        <v>Yes</v>
      </c>
      <c r="K92" s="39" t="str">
        <f>IF((16-'[1]Outside Edges'!$C90)-('[1]Compatibility Values'!$B$3+1)&gt;0,"Yes","No")</f>
        <v>No</v>
      </c>
      <c r="L92" s="38" t="s">
        <v>19</v>
      </c>
      <c r="M92" s="40" t="s">
        <v>19</v>
      </c>
      <c r="N92" s="37" t="str">
        <f>IF((20-'[1]Outside Edges'!$C90)-('[1]Compatibility Values'!$B$2+1)&gt;0,"Yes","No")</f>
        <v>Yes</v>
      </c>
      <c r="O92" s="39" t="str">
        <f>IF((20-'[1]Outside Edges'!$C90)-('[1]Compatibility Values'!$B$3+1)&gt;0,"Yes","No")</f>
        <v>Yes</v>
      </c>
      <c r="P92" s="38" t="s">
        <v>20</v>
      </c>
      <c r="Q92" s="40" t="s">
        <v>19</v>
      </c>
    </row>
    <row r="93" spans="1:17" ht="15.75" customHeight="1" x14ac:dyDescent="0.25">
      <c r="A93" s="23" t="str">
        <f>'[1]Outside Edges'!$A91</f>
        <v>D89</v>
      </c>
      <c r="B93" s="47" t="str">
        <f>IF((10-'[1]Outside Edges'!$C91)-('[1]Compatibility Values'!$B$2+1)&gt;0,"Yes","No")</f>
        <v>No</v>
      </c>
      <c r="C93" s="33" t="str">
        <f>IF((10-'[1]Outside Edges'!$C91)-('[1]Compatibility Values'!$B$3+1)&gt;0,"Yes","No")</f>
        <v>No</v>
      </c>
      <c r="D93" s="32" t="s">
        <v>19</v>
      </c>
      <c r="E93" s="34" t="s">
        <v>19</v>
      </c>
      <c r="F93" s="47" t="str">
        <f>IF((15-'[1]Outside Edges'!$C91)-('[1]Compatibility Values'!$B$2+1)&gt;0,"Yes","No")</f>
        <v>No</v>
      </c>
      <c r="G93" s="33" t="str">
        <f>IF((15-'[1]Outside Edges'!$C91)-('[1]Compatibility Values'!$B$3+1)&gt;0,"Yes","No")</f>
        <v>No</v>
      </c>
      <c r="H93" s="32" t="s">
        <v>19</v>
      </c>
      <c r="I93" s="101" t="s">
        <v>19</v>
      </c>
      <c r="J93" s="54" t="str">
        <f>IF((16-'[1]Outside Edges'!$C91)-('[1]Compatibility Values'!$B$2+1)&gt;0,"Yes","No")</f>
        <v>No</v>
      </c>
      <c r="K93" s="33" t="str">
        <f>IF((16-'[1]Outside Edges'!$C91)-('[1]Compatibility Values'!$B$3+1)&gt;0,"Yes","No")</f>
        <v>No</v>
      </c>
      <c r="L93" s="32" t="s">
        <v>19</v>
      </c>
      <c r="M93" s="34" t="s">
        <v>19</v>
      </c>
      <c r="N93" s="31" t="str">
        <f>IF((20-'[1]Outside Edges'!$C91)-('[1]Compatibility Values'!$B$2+1)&gt;0,"Yes","No")</f>
        <v>Yes</v>
      </c>
      <c r="O93" s="33" t="str">
        <f>IF((20-'[1]Outside Edges'!$C91)-('[1]Compatibility Values'!$B$3+1)&gt;0,"Yes","No")</f>
        <v>No</v>
      </c>
      <c r="P93" s="32" t="s">
        <v>20</v>
      </c>
      <c r="Q93" s="34" t="s">
        <v>20</v>
      </c>
    </row>
    <row r="94" spans="1:17" ht="15.75" customHeight="1" x14ac:dyDescent="0.25">
      <c r="A94" s="22" t="str">
        <f>'[1]Outside Edges'!$A92</f>
        <v>D90</v>
      </c>
      <c r="B94" s="48" t="str">
        <f>IF((10-'[1]Outside Edges'!$C92)-('[1]Compatibility Values'!$B$2+1)&gt;0,"Yes","No")</f>
        <v>No</v>
      </c>
      <c r="C94" s="39" t="str">
        <f>IF((10-'[1]Outside Edges'!$C92)-('[1]Compatibility Values'!$B$3+1)&gt;0,"Yes","No")</f>
        <v>No</v>
      </c>
      <c r="D94" s="38" t="s">
        <v>19</v>
      </c>
      <c r="E94" s="40" t="s">
        <v>19</v>
      </c>
      <c r="F94" s="48" t="str">
        <f>IF((15-'[1]Outside Edges'!$C92)-('[1]Compatibility Values'!$B$2+1)&gt;0,"Yes","No")</f>
        <v>No</v>
      </c>
      <c r="G94" s="39" t="str">
        <f>IF((15-'[1]Outside Edges'!$C92)-('[1]Compatibility Values'!$B$3+1)&gt;0,"Yes","No")</f>
        <v>No</v>
      </c>
      <c r="H94" s="38" t="s">
        <v>19</v>
      </c>
      <c r="I94" s="100" t="s">
        <v>19</v>
      </c>
      <c r="J94" s="53" t="str">
        <f>IF((16-'[1]Outside Edges'!$C92)-('[1]Compatibility Values'!$B$2+1)&gt;0,"Yes","No")</f>
        <v>Yes</v>
      </c>
      <c r="K94" s="39" t="str">
        <f>IF((16-'[1]Outside Edges'!$C92)-('[1]Compatibility Values'!$B$3+1)&gt;0,"Yes","No")</f>
        <v>No</v>
      </c>
      <c r="L94" s="38" t="s">
        <v>19</v>
      </c>
      <c r="M94" s="40" t="s">
        <v>19</v>
      </c>
      <c r="N94" s="37" t="str">
        <f>IF((20-'[1]Outside Edges'!$C92)-('[1]Compatibility Values'!$B$2+1)&gt;0,"Yes","No")</f>
        <v>Yes</v>
      </c>
      <c r="O94" s="39" t="str">
        <f>IF((20-'[1]Outside Edges'!$C92)-('[1]Compatibility Values'!$B$3+1)&gt;0,"Yes","No")</f>
        <v>Yes</v>
      </c>
      <c r="P94" s="38" t="s">
        <v>20</v>
      </c>
      <c r="Q94" s="40" t="s">
        <v>19</v>
      </c>
    </row>
    <row r="95" spans="1:17" ht="15.75" customHeight="1" x14ac:dyDescent="0.25">
      <c r="A95" s="23" t="str">
        <f>'[1]Outside Edges'!$A93</f>
        <v>D91 AM</v>
      </c>
      <c r="B95" s="47" t="str">
        <f>IF((10-'[1]Outside Edges'!$C93)-('[1]Compatibility Values'!$B$2+1)&gt;0,"Yes","No")</f>
        <v>No</v>
      </c>
      <c r="C95" s="33" t="str">
        <f>IF((10-'[1]Outside Edges'!$C93)-('[1]Compatibility Values'!$B$3+1)&gt;0,"Yes","No")</f>
        <v>No</v>
      </c>
      <c r="D95" s="32" t="s">
        <v>19</v>
      </c>
      <c r="E95" s="34" t="s">
        <v>19</v>
      </c>
      <c r="F95" s="47" t="str">
        <f>IF((15-'[1]Outside Edges'!$C93)-('[1]Compatibility Values'!$B$2+1)&gt;0,"Yes","No")</f>
        <v>Yes</v>
      </c>
      <c r="G95" s="33" t="str">
        <f>IF((15-'[1]Outside Edges'!$C93)-('[1]Compatibility Values'!$B$3+1)&gt;0,"Yes","No")</f>
        <v>Yes</v>
      </c>
      <c r="H95" s="32" t="s">
        <v>19</v>
      </c>
      <c r="I95" s="101" t="s">
        <v>19</v>
      </c>
      <c r="J95" s="54" t="str">
        <f>IF((16-'[1]Outside Edges'!$C93)-('[1]Compatibility Values'!$B$2+1)&gt;0,"Yes","No")</f>
        <v>Yes</v>
      </c>
      <c r="K95" s="33" t="str">
        <f>IF((16-'[1]Outside Edges'!$C93)-('[1]Compatibility Values'!$B$3+1)&gt;0,"Yes","No")</f>
        <v>Yes</v>
      </c>
      <c r="L95" s="32" t="s">
        <v>19</v>
      </c>
      <c r="M95" s="34" t="s">
        <v>19</v>
      </c>
      <c r="N95" s="31" t="str">
        <f>IF((20-'[1]Outside Edges'!$C93)-('[1]Compatibility Values'!$B$2+1)&gt;0,"Yes","No")</f>
        <v>Yes</v>
      </c>
      <c r="O95" s="33" t="str">
        <f>IF((20-'[1]Outside Edges'!$C93)-('[1]Compatibility Values'!$B$3+1)&gt;0,"Yes","No")</f>
        <v>Yes</v>
      </c>
      <c r="P95" s="32" t="s">
        <v>19</v>
      </c>
      <c r="Q95" s="34" t="s">
        <v>19</v>
      </c>
    </row>
    <row r="96" spans="1:17" ht="15.75" customHeight="1" x14ac:dyDescent="0.25">
      <c r="A96" s="22" t="str">
        <f>'[1]Outside Edges'!$A94</f>
        <v>D92</v>
      </c>
      <c r="B96" s="48" t="str">
        <f>IF((10-'[1]Outside Edges'!$C94)-('[1]Compatibility Values'!$B$2+1)&gt;0,"Yes","No")</f>
        <v>No</v>
      </c>
      <c r="C96" s="39" t="str">
        <f>IF((10-'[1]Outside Edges'!$C94)-('[1]Compatibility Values'!$B$3+1)&gt;0,"Yes","No")</f>
        <v>No</v>
      </c>
      <c r="D96" s="38" t="s">
        <v>19</v>
      </c>
      <c r="E96" s="40" t="s">
        <v>19</v>
      </c>
      <c r="F96" s="48" t="str">
        <f>IF((15-'[1]Outside Edges'!$C94)-('[1]Compatibility Values'!$B$2+1)&gt;0,"Yes","No")</f>
        <v>No</v>
      </c>
      <c r="G96" s="39" t="str">
        <f>IF((15-'[1]Outside Edges'!$C94)-('[1]Compatibility Values'!$B$3+1)&gt;0,"Yes","No")</f>
        <v>No</v>
      </c>
      <c r="H96" s="38" t="s">
        <v>19</v>
      </c>
      <c r="I96" s="100" t="s">
        <v>19</v>
      </c>
      <c r="J96" s="53" t="str">
        <f>IF((16-'[1]Outside Edges'!$C94)-('[1]Compatibility Values'!$B$2+1)&gt;0,"Yes","No")</f>
        <v>No</v>
      </c>
      <c r="K96" s="39" t="str">
        <f>IF((16-'[1]Outside Edges'!$C94)-('[1]Compatibility Values'!$B$3+1)&gt;0,"Yes","No")</f>
        <v>No</v>
      </c>
      <c r="L96" s="38" t="s">
        <v>19</v>
      </c>
      <c r="M96" s="40" t="s">
        <v>19</v>
      </c>
      <c r="N96" s="37" t="str">
        <f>IF((20-'[1]Outside Edges'!$C94)-('[1]Compatibility Values'!$B$2+1)&gt;0,"Yes","No")</f>
        <v>No</v>
      </c>
      <c r="O96" s="39" t="str">
        <f>IF((20-'[1]Outside Edges'!$C94)-('[1]Compatibility Values'!$B$3+1)&gt;0,"Yes","No")</f>
        <v>No</v>
      </c>
      <c r="P96" s="38" t="s">
        <v>20</v>
      </c>
      <c r="Q96" s="40" t="s">
        <v>20</v>
      </c>
    </row>
    <row r="97" spans="1:17" ht="15.75" customHeight="1" x14ac:dyDescent="0.25">
      <c r="A97" s="23" t="str">
        <f>'[1]Outside Edges'!$A95</f>
        <v>D93</v>
      </c>
      <c r="B97" s="47" t="str">
        <f>IF((10-'[1]Outside Edges'!$C95)-('[1]Compatibility Values'!$B$2+1)&gt;0,"Yes","No")</f>
        <v>No</v>
      </c>
      <c r="C97" s="33" t="str">
        <f>IF((10-'[1]Outside Edges'!$C95)-('[1]Compatibility Values'!$B$3+1)&gt;0,"Yes","No")</f>
        <v>No</v>
      </c>
      <c r="D97" s="32" t="s">
        <v>19</v>
      </c>
      <c r="E97" s="34" t="s">
        <v>19</v>
      </c>
      <c r="F97" s="47" t="str">
        <f>IF((15-'[1]Outside Edges'!$C95)-('[1]Compatibility Values'!$B$2+1)&gt;0,"Yes","No")</f>
        <v>No</v>
      </c>
      <c r="G97" s="33" t="str">
        <f>IF((15-'[1]Outside Edges'!$C95)-('[1]Compatibility Values'!$B$3+1)&gt;0,"Yes","No")</f>
        <v>No</v>
      </c>
      <c r="H97" s="32" t="s">
        <v>19</v>
      </c>
      <c r="I97" s="101" t="s">
        <v>19</v>
      </c>
      <c r="J97" s="54" t="str">
        <f>IF((16-'[1]Outside Edges'!$C95)-('[1]Compatibility Values'!$B$2+1)&gt;0,"Yes","No")</f>
        <v>Yes</v>
      </c>
      <c r="K97" s="33" t="str">
        <f>IF((16-'[1]Outside Edges'!$C95)-('[1]Compatibility Values'!$B$3+1)&gt;0,"Yes","No")</f>
        <v>No</v>
      </c>
      <c r="L97" s="32" t="s">
        <v>19</v>
      </c>
      <c r="M97" s="34" t="s">
        <v>19</v>
      </c>
      <c r="N97" s="31" t="str">
        <f>IF((20-'[1]Outside Edges'!$C95)-('[1]Compatibility Values'!$B$2+1)&gt;0,"Yes","No")</f>
        <v>Yes</v>
      </c>
      <c r="O97" s="33" t="str">
        <f>IF((20-'[1]Outside Edges'!$C95)-('[1]Compatibility Values'!$B$3+1)&gt;0,"Yes","No")</f>
        <v>Yes</v>
      </c>
      <c r="P97" s="32" t="s">
        <v>20</v>
      </c>
      <c r="Q97" s="34" t="s">
        <v>19</v>
      </c>
    </row>
    <row r="98" spans="1:17" ht="15.75" customHeight="1" x14ac:dyDescent="0.25">
      <c r="A98" s="22" t="str">
        <f>'[1]Outside Edges'!$A96</f>
        <v>D94 AM</v>
      </c>
      <c r="B98" s="48" t="str">
        <f>IF((10-'[1]Outside Edges'!$C96)-('[1]Compatibility Values'!$B$2+1)&gt;0,"Yes","No")</f>
        <v>Yes</v>
      </c>
      <c r="C98" s="39" t="str">
        <f>IF((10-'[1]Outside Edges'!$C96)-('[1]Compatibility Values'!$B$3+1)&gt;0,"Yes","No")</f>
        <v>No</v>
      </c>
      <c r="D98" s="38" t="s">
        <v>19</v>
      </c>
      <c r="E98" s="40" t="s">
        <v>19</v>
      </c>
      <c r="F98" s="48" t="str">
        <f>IF((15-'[1]Outside Edges'!$C96)-('[1]Compatibility Values'!$B$2+1)&gt;0,"Yes","No")</f>
        <v>Yes</v>
      </c>
      <c r="G98" s="39" t="str">
        <f>IF((15-'[1]Outside Edges'!$C96)-('[1]Compatibility Values'!$B$3+1)&gt;0,"Yes","No")</f>
        <v>Yes</v>
      </c>
      <c r="H98" s="38" t="s">
        <v>19</v>
      </c>
      <c r="I98" s="100" t="s">
        <v>19</v>
      </c>
      <c r="J98" s="53" t="str">
        <f>IF((16-'[1]Outside Edges'!$C96)-('[1]Compatibility Values'!$B$2+1)&gt;0,"Yes","No")</f>
        <v>Yes</v>
      </c>
      <c r="K98" s="39" t="str">
        <f>IF((16-'[1]Outside Edges'!$C96)-('[1]Compatibility Values'!$B$3+1)&gt;0,"Yes","No")</f>
        <v>Yes</v>
      </c>
      <c r="L98" s="38" t="s">
        <v>19</v>
      </c>
      <c r="M98" s="40" t="s">
        <v>19</v>
      </c>
      <c r="N98" s="37" t="str">
        <f>IF((20-'[1]Outside Edges'!$C96)-('[1]Compatibility Values'!$B$2+1)&gt;0,"Yes","No")</f>
        <v>Yes</v>
      </c>
      <c r="O98" s="39" t="str">
        <f>IF((20-'[1]Outside Edges'!$C96)-('[1]Compatibility Values'!$B$3+1)&gt;0,"Yes","No")</f>
        <v>Yes</v>
      </c>
      <c r="P98" s="38" t="s">
        <v>19</v>
      </c>
      <c r="Q98" s="40" t="s">
        <v>19</v>
      </c>
    </row>
    <row r="99" spans="1:17" ht="15.75" customHeight="1" x14ac:dyDescent="0.25">
      <c r="A99" s="23" t="str">
        <f>'[1]Outside Edges'!$A97</f>
        <v>D95</v>
      </c>
      <c r="B99" s="47" t="str">
        <f>IF((10-'[1]Outside Edges'!$C97)-('[1]Compatibility Values'!$B$2+1)&gt;0,"Yes","No")</f>
        <v>No</v>
      </c>
      <c r="C99" s="33" t="str">
        <f>IF((10-'[1]Outside Edges'!$C97)-('[1]Compatibility Values'!$B$3+1)&gt;0,"Yes","No")</f>
        <v>No</v>
      </c>
      <c r="D99" s="32" t="s">
        <v>19</v>
      </c>
      <c r="E99" s="34" t="s">
        <v>19</v>
      </c>
      <c r="F99" s="47" t="str">
        <f>IF((15-'[1]Outside Edges'!$C97)-('[1]Compatibility Values'!$B$2+1)&gt;0,"Yes","No")</f>
        <v>No</v>
      </c>
      <c r="G99" s="33" t="str">
        <f>IF((15-'[1]Outside Edges'!$C97)-('[1]Compatibility Values'!$B$3+1)&gt;0,"Yes","No")</f>
        <v>No</v>
      </c>
      <c r="H99" s="32" t="s">
        <v>19</v>
      </c>
      <c r="I99" s="101" t="s">
        <v>19</v>
      </c>
      <c r="J99" s="54" t="str">
        <f>IF((16-'[1]Outside Edges'!$C97)-('[1]Compatibility Values'!$B$2+1)&gt;0,"Yes","No")</f>
        <v>Yes</v>
      </c>
      <c r="K99" s="33" t="str">
        <f>IF((16-'[1]Outside Edges'!$C97)-('[1]Compatibility Values'!$B$3+1)&gt;0,"Yes","No")</f>
        <v>No</v>
      </c>
      <c r="L99" s="32" t="s">
        <v>19</v>
      </c>
      <c r="M99" s="34" t="s">
        <v>19</v>
      </c>
      <c r="N99" s="31" t="str">
        <f>IF((20-'[1]Outside Edges'!$C97)-('[1]Compatibility Values'!$B$2+1)&gt;0,"Yes","No")</f>
        <v>Yes</v>
      </c>
      <c r="O99" s="33" t="str">
        <f>IF((20-'[1]Outside Edges'!$C97)-('[1]Compatibility Values'!$B$3+1)&gt;0,"Yes","No")</f>
        <v>Yes</v>
      </c>
      <c r="P99" s="32" t="s">
        <v>20</v>
      </c>
      <c r="Q99" s="34" t="s">
        <v>19</v>
      </c>
    </row>
    <row r="100" spans="1:17" ht="15.75" customHeight="1" x14ac:dyDescent="0.25">
      <c r="A100" s="22" t="str">
        <f>'[1]Outside Edges'!$A98</f>
        <v>D96</v>
      </c>
      <c r="B100" s="48" t="str">
        <f>IF((10-'[1]Outside Edges'!$C98)-('[1]Compatibility Values'!$B$2+1)&gt;0,"Yes","No")</f>
        <v>No</v>
      </c>
      <c r="C100" s="39" t="str">
        <f>IF((10-'[1]Outside Edges'!$C98)-('[1]Compatibility Values'!$B$3+1)&gt;0,"Yes","No")</f>
        <v>No</v>
      </c>
      <c r="D100" s="38" t="s">
        <v>19</v>
      </c>
      <c r="E100" s="40" t="s">
        <v>19</v>
      </c>
      <c r="F100" s="48" t="str">
        <f>IF((15-'[1]Outside Edges'!$C98)-('[1]Compatibility Values'!$B$2+1)&gt;0,"Yes","No")</f>
        <v>No</v>
      </c>
      <c r="G100" s="39" t="str">
        <f>IF((15-'[1]Outside Edges'!$C98)-('[1]Compatibility Values'!$B$3+1)&gt;0,"Yes","No")</f>
        <v>No</v>
      </c>
      <c r="H100" s="38" t="s">
        <v>19</v>
      </c>
      <c r="I100" s="100" t="s">
        <v>19</v>
      </c>
      <c r="J100" s="53" t="str">
        <f>IF((16-'[1]Outside Edges'!$C98)-('[1]Compatibility Values'!$B$2+1)&gt;0,"Yes","No")</f>
        <v>No</v>
      </c>
      <c r="K100" s="39" t="str">
        <f>IF((16-'[1]Outside Edges'!$C98)-('[1]Compatibility Values'!$B$3+1)&gt;0,"Yes","No")</f>
        <v>No</v>
      </c>
      <c r="L100" s="38" t="s">
        <v>19</v>
      </c>
      <c r="M100" s="40" t="s">
        <v>19</v>
      </c>
      <c r="N100" s="37" t="str">
        <f>IF((20-'[1]Outside Edges'!$C98)-('[1]Compatibility Values'!$B$2+1)&gt;0,"Yes","No")</f>
        <v>No</v>
      </c>
      <c r="O100" s="39" t="str">
        <f>IF((20-'[1]Outside Edges'!$C98)-('[1]Compatibility Values'!$B$3+1)&gt;0,"Yes","No")</f>
        <v>No</v>
      </c>
      <c r="P100" s="38" t="s">
        <v>20</v>
      </c>
      <c r="Q100" s="40" t="s">
        <v>20</v>
      </c>
    </row>
    <row r="101" spans="1:17" ht="15.75" customHeight="1" x14ac:dyDescent="0.25">
      <c r="A101" s="23" t="str">
        <f>'[1]Outside Edges'!$A99</f>
        <v>D97</v>
      </c>
      <c r="B101" s="47" t="str">
        <f>IF((10-'[1]Outside Edges'!$C99)-('[1]Compatibility Values'!$B$2+1)&gt;0,"Yes","No")</f>
        <v>No</v>
      </c>
      <c r="C101" s="33" t="str">
        <f>IF((10-'[1]Outside Edges'!$C99)-('[1]Compatibility Values'!$B$3+1)&gt;0,"Yes","No")</f>
        <v>No</v>
      </c>
      <c r="D101" s="32" t="s">
        <v>19</v>
      </c>
      <c r="E101" s="34" t="s">
        <v>19</v>
      </c>
      <c r="F101" s="47" t="str">
        <f>IF((15-'[1]Outside Edges'!$C99)-('[1]Compatibility Values'!$B$2+1)&gt;0,"Yes","No")</f>
        <v>Yes</v>
      </c>
      <c r="G101" s="33" t="str">
        <f>IF((15-'[1]Outside Edges'!$C99)-('[1]Compatibility Values'!$B$3+1)&gt;0,"Yes","No")</f>
        <v>No</v>
      </c>
      <c r="H101" s="32" t="s">
        <v>19</v>
      </c>
      <c r="I101" s="101" t="s">
        <v>19</v>
      </c>
      <c r="J101" s="54" t="str">
        <f>IF((16-'[1]Outside Edges'!$C99)-('[1]Compatibility Values'!$B$2+1)&gt;0,"Yes","No")</f>
        <v>Yes</v>
      </c>
      <c r="K101" s="33" t="str">
        <f>IF((16-'[1]Outside Edges'!$C99)-('[1]Compatibility Values'!$B$3+1)&gt;0,"Yes","No")</f>
        <v>No</v>
      </c>
      <c r="L101" s="32" t="s">
        <v>19</v>
      </c>
      <c r="M101" s="34" t="s">
        <v>19</v>
      </c>
      <c r="N101" s="31" t="str">
        <f>IF((20-'[1]Outside Edges'!$C99)-('[1]Compatibility Values'!$B$2+1)&gt;0,"Yes","No")</f>
        <v>Yes</v>
      </c>
      <c r="O101" s="33" t="str">
        <f>IF((20-'[1]Outside Edges'!$C99)-('[1]Compatibility Values'!$B$3+1)&gt;0,"Yes","No")</f>
        <v>Yes</v>
      </c>
      <c r="P101" s="32" t="s">
        <v>20</v>
      </c>
      <c r="Q101" s="34" t="s">
        <v>20</v>
      </c>
    </row>
    <row r="102" spans="1:17" ht="15.75" customHeight="1" x14ac:dyDescent="0.25">
      <c r="A102" s="22" t="str">
        <f>'[1]Outside Edges'!$A100</f>
        <v>D98</v>
      </c>
      <c r="B102" s="48" t="str">
        <f>IF((10-'[1]Outside Edges'!$C100)-('[1]Compatibility Values'!$B$2+1)&gt;0,"Yes","No")</f>
        <v>No</v>
      </c>
      <c r="C102" s="39" t="str">
        <f>IF((10-'[1]Outside Edges'!$C100)-('[1]Compatibility Values'!$B$3+1)&gt;0,"Yes","No")</f>
        <v>No</v>
      </c>
      <c r="D102" s="38" t="s">
        <v>19</v>
      </c>
      <c r="E102" s="40" t="s">
        <v>19</v>
      </c>
      <c r="F102" s="48" t="str">
        <f>IF((15-'[1]Outside Edges'!$C100)-('[1]Compatibility Values'!$B$2+1)&gt;0,"Yes","No")</f>
        <v>Yes</v>
      </c>
      <c r="G102" s="39" t="str">
        <f>IF((15-'[1]Outside Edges'!$C100)-('[1]Compatibility Values'!$B$3+1)&gt;0,"Yes","No")</f>
        <v>No</v>
      </c>
      <c r="H102" s="38" t="s">
        <v>19</v>
      </c>
      <c r="I102" s="100" t="s">
        <v>19</v>
      </c>
      <c r="J102" s="53" t="str">
        <f>IF((16-'[1]Outside Edges'!$C100)-('[1]Compatibility Values'!$B$2+1)&gt;0,"Yes","No")</f>
        <v>Yes</v>
      </c>
      <c r="K102" s="39" t="str">
        <f>IF((16-'[1]Outside Edges'!$C100)-('[1]Compatibility Values'!$B$3+1)&gt;0,"Yes","No")</f>
        <v>No</v>
      </c>
      <c r="L102" s="38" t="s">
        <v>19</v>
      </c>
      <c r="M102" s="40" t="s">
        <v>19</v>
      </c>
      <c r="N102" s="37" t="str">
        <f>IF((20-'[1]Outside Edges'!$C100)-('[1]Compatibility Values'!$B$2+1)&gt;0,"Yes","No")</f>
        <v>Yes</v>
      </c>
      <c r="O102" s="39" t="str">
        <f>IF((20-'[1]Outside Edges'!$C100)-('[1]Compatibility Values'!$B$3+1)&gt;0,"Yes","No")</f>
        <v>Yes</v>
      </c>
      <c r="P102" s="38" t="s">
        <v>20</v>
      </c>
      <c r="Q102" s="40" t="s">
        <v>20</v>
      </c>
    </row>
    <row r="103" spans="1:17" ht="15.75" customHeight="1" x14ac:dyDescent="0.25">
      <c r="A103" s="23" t="str">
        <f>'[1]Outside Edges'!$A101</f>
        <v>D99 AM</v>
      </c>
      <c r="B103" s="47" t="str">
        <f>IF((10-'[1]Outside Edges'!$C101)-('[1]Compatibility Values'!$B$2+1)&gt;0,"Yes","No")</f>
        <v>Yes</v>
      </c>
      <c r="C103" s="33" t="str">
        <f>IF((10-'[1]Outside Edges'!$C101)-('[1]Compatibility Values'!$B$3+1)&gt;0,"Yes","No")</f>
        <v>No</v>
      </c>
      <c r="D103" s="32" t="s">
        <v>19</v>
      </c>
      <c r="E103" s="34" t="s">
        <v>19</v>
      </c>
      <c r="F103" s="47" t="str">
        <f>IF((15-'[1]Outside Edges'!$C101)-('[1]Compatibility Values'!$B$2+1)&gt;0,"Yes","No")</f>
        <v>Yes</v>
      </c>
      <c r="G103" s="33" t="str">
        <f>IF((15-'[1]Outside Edges'!$C101)-('[1]Compatibility Values'!$B$3+1)&gt;0,"Yes","No")</f>
        <v>Yes</v>
      </c>
      <c r="H103" s="32" t="s">
        <v>19</v>
      </c>
      <c r="I103" s="101" t="s">
        <v>19</v>
      </c>
      <c r="J103" s="54" t="str">
        <f>IF((16-'[1]Outside Edges'!$C101)-('[1]Compatibility Values'!$B$2+1)&gt;0,"Yes","No")</f>
        <v>Yes</v>
      </c>
      <c r="K103" s="33" t="str">
        <f>IF((16-'[1]Outside Edges'!$C101)-('[1]Compatibility Values'!$B$3+1)&gt;0,"Yes","No")</f>
        <v>Yes</v>
      </c>
      <c r="L103" s="32" t="s">
        <v>19</v>
      </c>
      <c r="M103" s="34" t="s">
        <v>19</v>
      </c>
      <c r="N103" s="31" t="str">
        <f>IF((20-'[1]Outside Edges'!$C101)-('[1]Compatibility Values'!$B$2+1)&gt;0,"Yes","No")</f>
        <v>Yes</v>
      </c>
      <c r="O103" s="33" t="str">
        <f>IF((20-'[1]Outside Edges'!$C101)-('[1]Compatibility Values'!$B$3+1)&gt;0,"Yes","No")</f>
        <v>Yes</v>
      </c>
      <c r="P103" s="32" t="s">
        <v>19</v>
      </c>
      <c r="Q103" s="34" t="s">
        <v>19</v>
      </c>
    </row>
    <row r="104" spans="1:17" ht="15.75" customHeight="1" x14ac:dyDescent="0.25">
      <c r="A104" s="22" t="str">
        <f>'[1]Outside Edges'!$A102</f>
        <v>D100 AM</v>
      </c>
      <c r="B104" s="48" t="str">
        <f>IF((10-'[1]Outside Edges'!$C102)-('[1]Compatibility Values'!$B$2+1)&gt;0,"Yes","No")</f>
        <v>Yes</v>
      </c>
      <c r="C104" s="39" t="str">
        <f>IF((10-'[1]Outside Edges'!$C102)-('[1]Compatibility Values'!$B$3+1)&gt;0,"Yes","No")</f>
        <v>No</v>
      </c>
      <c r="D104" s="38" t="s">
        <v>19</v>
      </c>
      <c r="E104" s="40" t="s">
        <v>19</v>
      </c>
      <c r="F104" s="48" t="str">
        <f>IF((15-'[1]Outside Edges'!$C102)-('[1]Compatibility Values'!$B$2+1)&gt;0,"Yes","No")</f>
        <v>Yes</v>
      </c>
      <c r="G104" s="39" t="str">
        <f>IF((15-'[1]Outside Edges'!$C102)-('[1]Compatibility Values'!$B$3+1)&gt;0,"Yes","No")</f>
        <v>Yes</v>
      </c>
      <c r="H104" s="38" t="s">
        <v>19</v>
      </c>
      <c r="I104" s="100" t="s">
        <v>19</v>
      </c>
      <c r="J104" s="53" t="str">
        <f>IF((16-'[1]Outside Edges'!$C102)-('[1]Compatibility Values'!$B$2+1)&gt;0,"Yes","No")</f>
        <v>Yes</v>
      </c>
      <c r="K104" s="39" t="str">
        <f>IF((16-'[1]Outside Edges'!$C102)-('[1]Compatibility Values'!$B$3+1)&gt;0,"Yes","No")</f>
        <v>Yes</v>
      </c>
      <c r="L104" s="38" t="s">
        <v>19</v>
      </c>
      <c r="M104" s="40" t="s">
        <v>19</v>
      </c>
      <c r="N104" s="37" t="str">
        <f>IF((20-'[1]Outside Edges'!$C102)-('[1]Compatibility Values'!$B$2+1)&gt;0,"Yes","No")</f>
        <v>Yes</v>
      </c>
      <c r="O104" s="39" t="str">
        <f>IF((20-'[1]Outside Edges'!$C102)-('[1]Compatibility Values'!$B$3+1)&gt;0,"Yes","No")</f>
        <v>Yes</v>
      </c>
      <c r="P104" s="38" t="s">
        <v>19</v>
      </c>
      <c r="Q104" s="40" t="s">
        <v>19</v>
      </c>
    </row>
    <row r="105" spans="1:17" ht="15.75" customHeight="1" x14ac:dyDescent="0.25">
      <c r="A105" s="23" t="str">
        <f>'[1]Outside Edges'!$A103</f>
        <v>D101</v>
      </c>
      <c r="B105" s="47" t="str">
        <f>IF((10-'[1]Outside Edges'!$C103)-('[1]Compatibility Values'!$B$2+1)&gt;0,"Yes","No")</f>
        <v>No</v>
      </c>
      <c r="C105" s="33" t="str">
        <f>IF((10-'[1]Outside Edges'!$C103)-('[1]Compatibility Values'!$B$3+1)&gt;0,"Yes","No")</f>
        <v>No</v>
      </c>
      <c r="D105" s="32" t="s">
        <v>19</v>
      </c>
      <c r="E105" s="34" t="s">
        <v>19</v>
      </c>
      <c r="F105" s="47" t="str">
        <f>IF((15-'[1]Outside Edges'!$C103)-('[1]Compatibility Values'!$B$2+1)&gt;0,"Yes","No")</f>
        <v>No</v>
      </c>
      <c r="G105" s="33" t="str">
        <f>IF((15-'[1]Outside Edges'!$C103)-('[1]Compatibility Values'!$B$3+1)&gt;0,"Yes","No")</f>
        <v>No</v>
      </c>
      <c r="H105" s="32" t="s">
        <v>19</v>
      </c>
      <c r="I105" s="101" t="s">
        <v>19</v>
      </c>
      <c r="J105" s="54" t="str">
        <f>IF((16-'[1]Outside Edges'!$C103)-('[1]Compatibility Values'!$B$2+1)&gt;0,"Yes","No")</f>
        <v>Yes</v>
      </c>
      <c r="K105" s="33" t="str">
        <f>IF((16-'[1]Outside Edges'!$C103)-('[1]Compatibility Values'!$B$3+1)&gt;0,"Yes","No")</f>
        <v>No</v>
      </c>
      <c r="L105" s="32" t="s">
        <v>19</v>
      </c>
      <c r="M105" s="34" t="s">
        <v>19</v>
      </c>
      <c r="N105" s="31" t="str">
        <f>IF((20-'[1]Outside Edges'!$C103)-('[1]Compatibility Values'!$B$2+1)&gt;0,"Yes","No")</f>
        <v>Yes</v>
      </c>
      <c r="O105" s="33" t="str">
        <f>IF((20-'[1]Outside Edges'!$C103)-('[1]Compatibility Values'!$B$3+1)&gt;0,"Yes","No")</f>
        <v>Yes</v>
      </c>
      <c r="P105" s="32" t="s">
        <v>20</v>
      </c>
      <c r="Q105" s="34" t="s">
        <v>19</v>
      </c>
    </row>
    <row r="106" spans="1:17" ht="15.75" customHeight="1" x14ac:dyDescent="0.25">
      <c r="A106" s="22" t="str">
        <f>'[1]Outside Edges'!$A104</f>
        <v>D102</v>
      </c>
      <c r="B106" s="48" t="str">
        <f>IF((10-'[1]Outside Edges'!$C104)-('[1]Compatibility Values'!$B$2+1)&gt;0,"Yes","No")</f>
        <v>No</v>
      </c>
      <c r="C106" s="39" t="str">
        <f>IF((10-'[1]Outside Edges'!$C104)-('[1]Compatibility Values'!$B$3+1)&gt;0,"Yes","No")</f>
        <v>No</v>
      </c>
      <c r="D106" s="38" t="s">
        <v>19</v>
      </c>
      <c r="E106" s="40" t="s">
        <v>19</v>
      </c>
      <c r="F106" s="48" t="str">
        <f>IF((15-'[1]Outside Edges'!$C104)-('[1]Compatibility Values'!$B$2+1)&gt;0,"Yes","No")</f>
        <v>Yes</v>
      </c>
      <c r="G106" s="39" t="str">
        <f>IF((15-'[1]Outside Edges'!$C104)-('[1]Compatibility Values'!$B$3+1)&gt;0,"Yes","No")</f>
        <v>No</v>
      </c>
      <c r="H106" s="38" t="s">
        <v>19</v>
      </c>
      <c r="I106" s="100" t="s">
        <v>19</v>
      </c>
      <c r="J106" s="53" t="str">
        <f>IF((16-'[1]Outside Edges'!$C104)-('[1]Compatibility Values'!$B$2+1)&gt;0,"Yes","No")</f>
        <v>Yes</v>
      </c>
      <c r="K106" s="39" t="str">
        <f>IF((16-'[1]Outside Edges'!$C104)-('[1]Compatibility Values'!$B$3+1)&gt;0,"Yes","No")</f>
        <v>No</v>
      </c>
      <c r="L106" s="38" t="s">
        <v>19</v>
      </c>
      <c r="M106" s="40" t="s">
        <v>19</v>
      </c>
      <c r="N106" s="37" t="str">
        <f>IF((20-'[1]Outside Edges'!$C104)-('[1]Compatibility Values'!$B$2+1)&gt;0,"Yes","No")</f>
        <v>Yes</v>
      </c>
      <c r="O106" s="39" t="str">
        <f>IF((20-'[1]Outside Edges'!$C104)-('[1]Compatibility Values'!$B$3+1)&gt;0,"Yes","No")</f>
        <v>Yes</v>
      </c>
      <c r="P106" s="38" t="s">
        <v>20</v>
      </c>
      <c r="Q106" s="40" t="s">
        <v>20</v>
      </c>
    </row>
    <row r="107" spans="1:17" ht="15.75" customHeight="1" x14ac:dyDescent="0.25">
      <c r="A107" s="23" t="str">
        <f>'[1]Outside Edges'!$A105</f>
        <v>D103 AM</v>
      </c>
      <c r="B107" s="47" t="str">
        <f>IF((10-'[1]Outside Edges'!$C105)-('[1]Compatibility Values'!$B$2+1)&gt;0,"Yes","No")</f>
        <v>No</v>
      </c>
      <c r="C107" s="33" t="str">
        <f>IF((10-'[1]Outside Edges'!$C105)-('[1]Compatibility Values'!$B$3+1)&gt;0,"Yes","No")</f>
        <v>No</v>
      </c>
      <c r="D107" s="32" t="s">
        <v>19</v>
      </c>
      <c r="E107" s="34" t="s">
        <v>19</v>
      </c>
      <c r="F107" s="47" t="str">
        <f>IF((15-'[1]Outside Edges'!$C105)-('[1]Compatibility Values'!$B$2+1)&gt;0,"Yes","No")</f>
        <v>Yes</v>
      </c>
      <c r="G107" s="33" t="str">
        <f>IF((15-'[1]Outside Edges'!$C105)-('[1]Compatibility Values'!$B$3+1)&gt;0,"Yes","No")</f>
        <v>No</v>
      </c>
      <c r="H107" s="32" t="s">
        <v>19</v>
      </c>
      <c r="I107" s="101" t="s">
        <v>19</v>
      </c>
      <c r="J107" s="54" t="str">
        <f>IF((16-'[1]Outside Edges'!$C105)-('[1]Compatibility Values'!$B$2+1)&gt;0,"Yes","No")</f>
        <v>Yes</v>
      </c>
      <c r="K107" s="33" t="str">
        <f>IF((16-'[1]Outside Edges'!$C105)-('[1]Compatibility Values'!$B$3+1)&gt;0,"Yes","No")</f>
        <v>No</v>
      </c>
      <c r="L107" s="32" t="s">
        <v>19</v>
      </c>
      <c r="M107" s="34" t="s">
        <v>19</v>
      </c>
      <c r="N107" s="31" t="str">
        <f>IF((20-'[1]Outside Edges'!$C105)-('[1]Compatibility Values'!$B$2+1)&gt;0,"Yes","No")</f>
        <v>Yes</v>
      </c>
      <c r="O107" s="33" t="str">
        <f>IF((20-'[1]Outside Edges'!$C105)-('[1]Compatibility Values'!$B$3+1)&gt;0,"Yes","No")</f>
        <v>Yes</v>
      </c>
      <c r="P107" s="32" t="s">
        <v>19</v>
      </c>
      <c r="Q107" s="34" t="s">
        <v>19</v>
      </c>
    </row>
    <row r="108" spans="1:17" ht="15.75" customHeight="1" x14ac:dyDescent="0.25">
      <c r="A108" s="22" t="str">
        <f>'[1]Outside Edges'!$A106</f>
        <v>D104</v>
      </c>
      <c r="B108" s="48" t="str">
        <f>IF((10-'[1]Outside Edges'!$C106)-('[1]Compatibility Values'!$B$2+1)&gt;0,"Yes","No")</f>
        <v>No</v>
      </c>
      <c r="C108" s="39" t="str">
        <f>IF((10-'[1]Outside Edges'!$C106)-('[1]Compatibility Values'!$B$3+1)&gt;0,"Yes","No")</f>
        <v>No</v>
      </c>
      <c r="D108" s="38" t="s">
        <v>19</v>
      </c>
      <c r="E108" s="40" t="s">
        <v>19</v>
      </c>
      <c r="F108" s="48" t="str">
        <f>IF((15-'[1]Outside Edges'!$C106)-('[1]Compatibility Values'!$B$2+1)&gt;0,"Yes","No")</f>
        <v>No</v>
      </c>
      <c r="G108" s="39" t="str">
        <f>IF((15-'[1]Outside Edges'!$C106)-('[1]Compatibility Values'!$B$3+1)&gt;0,"Yes","No")</f>
        <v>No</v>
      </c>
      <c r="H108" s="38" t="s">
        <v>19</v>
      </c>
      <c r="I108" s="100" t="s">
        <v>19</v>
      </c>
      <c r="J108" s="53" t="str">
        <f>IF((16-'[1]Outside Edges'!$C106)-('[1]Compatibility Values'!$B$2+1)&gt;0,"Yes","No")</f>
        <v>No</v>
      </c>
      <c r="K108" s="39" t="str">
        <f>IF((16-'[1]Outside Edges'!$C106)-('[1]Compatibility Values'!$B$3+1)&gt;0,"Yes","No")</f>
        <v>No</v>
      </c>
      <c r="L108" s="38" t="s">
        <v>19</v>
      </c>
      <c r="M108" s="40" t="s">
        <v>19</v>
      </c>
      <c r="N108" s="37" t="str">
        <f>IF((20-'[1]Outside Edges'!$C106)-('[1]Compatibility Values'!$B$2+1)&gt;0,"Yes","No")</f>
        <v>No</v>
      </c>
      <c r="O108" s="39" t="str">
        <f>IF((20-'[1]Outside Edges'!$C106)-('[1]Compatibility Values'!$B$3+1)&gt;0,"Yes","No")</f>
        <v>No</v>
      </c>
      <c r="P108" s="38" t="s">
        <v>20</v>
      </c>
      <c r="Q108" s="40" t="s">
        <v>20</v>
      </c>
    </row>
    <row r="109" spans="1:17" ht="15.75" customHeight="1" x14ac:dyDescent="0.25">
      <c r="A109" s="23" t="str">
        <f>'[1]Outside Edges'!$A107</f>
        <v>D105</v>
      </c>
      <c r="B109" s="47" t="str">
        <f>IF((10-'[1]Outside Edges'!$C107)-('[1]Compatibility Values'!$B$2+1)&gt;0,"Yes","No")</f>
        <v>No</v>
      </c>
      <c r="C109" s="33" t="str">
        <f>IF((10-'[1]Outside Edges'!$C107)-('[1]Compatibility Values'!$B$3+1)&gt;0,"Yes","No")</f>
        <v>No</v>
      </c>
      <c r="D109" s="32" t="s">
        <v>19</v>
      </c>
      <c r="E109" s="34" t="s">
        <v>19</v>
      </c>
      <c r="F109" s="47" t="str">
        <f>IF((15-'[1]Outside Edges'!$C107)-('[1]Compatibility Values'!$B$2+1)&gt;0,"Yes","No")</f>
        <v>No</v>
      </c>
      <c r="G109" s="33" t="str">
        <f>IF((15-'[1]Outside Edges'!$C107)-('[1]Compatibility Values'!$B$3+1)&gt;0,"Yes","No")</f>
        <v>No</v>
      </c>
      <c r="H109" s="32" t="s">
        <v>19</v>
      </c>
      <c r="I109" s="101" t="s">
        <v>19</v>
      </c>
      <c r="J109" s="54" t="str">
        <f>IF((16-'[1]Outside Edges'!$C107)-('[1]Compatibility Values'!$B$2+1)&gt;0,"Yes","No")</f>
        <v>No</v>
      </c>
      <c r="K109" s="33" t="str">
        <f>IF((16-'[1]Outside Edges'!$C107)-('[1]Compatibility Values'!$B$3+1)&gt;0,"Yes","No")</f>
        <v>No</v>
      </c>
      <c r="L109" s="32" t="s">
        <v>19</v>
      </c>
      <c r="M109" s="34" t="s">
        <v>19</v>
      </c>
      <c r="N109" s="31" t="str">
        <f>IF((20-'[1]Outside Edges'!$C107)-('[1]Compatibility Values'!$B$2+1)&gt;0,"Yes","No")</f>
        <v>No</v>
      </c>
      <c r="O109" s="33" t="str">
        <f>IF((20-'[1]Outside Edges'!$C107)-('[1]Compatibility Values'!$B$3+1)&gt;0,"Yes","No")</f>
        <v>No</v>
      </c>
      <c r="P109" s="32" t="s">
        <v>20</v>
      </c>
      <c r="Q109" s="34" t="s">
        <v>20</v>
      </c>
    </row>
    <row r="110" spans="1:17" ht="15.75" customHeight="1" x14ac:dyDescent="0.25">
      <c r="A110" s="22" t="str">
        <f>'[1]Outside Edges'!$A108</f>
        <v>D106 AM</v>
      </c>
      <c r="B110" s="48" t="str">
        <f>IF((10-'[1]Outside Edges'!$C108)-('[1]Compatibility Values'!$B$2+1)&gt;0,"Yes","No")</f>
        <v>Yes</v>
      </c>
      <c r="C110" s="39" t="str">
        <f>IF((10-'[1]Outside Edges'!$C108)-('[1]Compatibility Values'!$B$3+1)&gt;0,"Yes","No")</f>
        <v>No</v>
      </c>
      <c r="D110" s="38" t="s">
        <v>19</v>
      </c>
      <c r="E110" s="40" t="s">
        <v>19</v>
      </c>
      <c r="F110" s="48" t="str">
        <f>IF((15-'[1]Outside Edges'!$C108)-('[1]Compatibility Values'!$B$2+1)&gt;0,"Yes","No")</f>
        <v>Yes</v>
      </c>
      <c r="G110" s="39" t="str">
        <f>IF((15-'[1]Outside Edges'!$C108)-('[1]Compatibility Values'!$B$3+1)&gt;0,"Yes","No")</f>
        <v>Yes</v>
      </c>
      <c r="H110" s="38" t="s">
        <v>19</v>
      </c>
      <c r="I110" s="100" t="s">
        <v>19</v>
      </c>
      <c r="J110" s="53" t="str">
        <f>IF((16-'[1]Outside Edges'!$C108)-('[1]Compatibility Values'!$B$2+1)&gt;0,"Yes","No")</f>
        <v>Yes</v>
      </c>
      <c r="K110" s="39" t="str">
        <f>IF((16-'[1]Outside Edges'!$C108)-('[1]Compatibility Values'!$B$3+1)&gt;0,"Yes","No")</f>
        <v>Yes</v>
      </c>
      <c r="L110" s="38" t="s">
        <v>19</v>
      </c>
      <c r="M110" s="40" t="s">
        <v>19</v>
      </c>
      <c r="N110" s="37" t="str">
        <f>IF((20-'[1]Outside Edges'!$C108)-('[1]Compatibility Values'!$B$2+1)&gt;0,"Yes","No")</f>
        <v>Yes</v>
      </c>
      <c r="O110" s="39" t="str">
        <f>IF((20-'[1]Outside Edges'!$C108)-('[1]Compatibility Values'!$B$3+1)&gt;0,"Yes","No")</f>
        <v>Yes</v>
      </c>
      <c r="P110" s="38" t="s">
        <v>20</v>
      </c>
      <c r="Q110" s="40" t="s">
        <v>19</v>
      </c>
    </row>
    <row r="111" spans="1:17" ht="15.75" customHeight="1" x14ac:dyDescent="0.25">
      <c r="A111" s="23" t="str">
        <f>'[1]Outside Edges'!$A109</f>
        <v>D107</v>
      </c>
      <c r="B111" s="47" t="str">
        <f>IF((10-'[1]Outside Edges'!$C109)-('[1]Compatibility Values'!$B$2+1)&gt;0,"Yes","No")</f>
        <v>No</v>
      </c>
      <c r="C111" s="33" t="str">
        <f>IF((10-'[1]Outside Edges'!$C109)-('[1]Compatibility Values'!$B$3+1)&gt;0,"Yes","No")</f>
        <v>No</v>
      </c>
      <c r="D111" s="32" t="s">
        <v>19</v>
      </c>
      <c r="E111" s="34" t="s">
        <v>19</v>
      </c>
      <c r="F111" s="47" t="str">
        <f>IF((15-'[1]Outside Edges'!$C109)-('[1]Compatibility Values'!$B$2+1)&gt;0,"Yes","No")</f>
        <v>No</v>
      </c>
      <c r="G111" s="33" t="str">
        <f>IF((15-'[1]Outside Edges'!$C109)-('[1]Compatibility Values'!$B$3+1)&gt;0,"Yes","No")</f>
        <v>No</v>
      </c>
      <c r="H111" s="32" t="s">
        <v>19</v>
      </c>
      <c r="I111" s="101" t="s">
        <v>19</v>
      </c>
      <c r="J111" s="54" t="str">
        <f>IF((16-'[1]Outside Edges'!$C109)-('[1]Compatibility Values'!$B$2+1)&gt;0,"Yes","No")</f>
        <v>No</v>
      </c>
      <c r="K111" s="33" t="str">
        <f>IF((16-'[1]Outside Edges'!$C109)-('[1]Compatibility Values'!$B$3+1)&gt;0,"Yes","No")</f>
        <v>No</v>
      </c>
      <c r="L111" s="32" t="s">
        <v>19</v>
      </c>
      <c r="M111" s="34" t="s">
        <v>19</v>
      </c>
      <c r="N111" s="31" t="str">
        <f>IF((20-'[1]Outside Edges'!$C109)-('[1]Compatibility Values'!$B$2+1)&gt;0,"Yes","No")</f>
        <v>Yes</v>
      </c>
      <c r="O111" s="33" t="str">
        <f>IF((20-'[1]Outside Edges'!$C109)-('[1]Compatibility Values'!$B$3+1)&gt;0,"Yes","No")</f>
        <v>No</v>
      </c>
      <c r="P111" s="32" t="s">
        <v>20</v>
      </c>
      <c r="Q111" s="34" t="s">
        <v>19</v>
      </c>
    </row>
    <row r="112" spans="1:17" ht="15.75" customHeight="1" x14ac:dyDescent="0.25">
      <c r="A112" s="22" t="str">
        <f>'[1]Outside Edges'!$A110</f>
        <v>D108</v>
      </c>
      <c r="B112" s="48" t="str">
        <f>IF((10-'[1]Outside Edges'!$C110)-('[1]Compatibility Values'!$B$2+1)&gt;0,"Yes","No")</f>
        <v>No</v>
      </c>
      <c r="C112" s="39" t="str">
        <f>IF((10-'[1]Outside Edges'!$C110)-('[1]Compatibility Values'!$B$3+1)&gt;0,"Yes","No")</f>
        <v>No</v>
      </c>
      <c r="D112" s="38" t="s">
        <v>19</v>
      </c>
      <c r="E112" s="40" t="s">
        <v>19</v>
      </c>
      <c r="F112" s="48" t="str">
        <f>IF((15-'[1]Outside Edges'!$C110)-('[1]Compatibility Values'!$B$2+1)&gt;0,"Yes","No")</f>
        <v>No</v>
      </c>
      <c r="G112" s="39" t="str">
        <f>IF((15-'[1]Outside Edges'!$C110)-('[1]Compatibility Values'!$B$3+1)&gt;0,"Yes","No")</f>
        <v>No</v>
      </c>
      <c r="H112" s="38" t="s">
        <v>19</v>
      </c>
      <c r="I112" s="100" t="s">
        <v>19</v>
      </c>
      <c r="J112" s="53" t="str">
        <f>IF((16-'[1]Outside Edges'!$C110)-('[1]Compatibility Values'!$B$2+1)&gt;0,"Yes","No")</f>
        <v>No</v>
      </c>
      <c r="K112" s="39" t="str">
        <f>IF((16-'[1]Outside Edges'!$C110)-('[1]Compatibility Values'!$B$3+1)&gt;0,"Yes","No")</f>
        <v>No</v>
      </c>
      <c r="L112" s="38" t="s">
        <v>19</v>
      </c>
      <c r="M112" s="40" t="s">
        <v>19</v>
      </c>
      <c r="N112" s="37" t="str">
        <f>IF((20-'[1]Outside Edges'!$C110)-('[1]Compatibility Values'!$B$2+1)&gt;0,"Yes","No")</f>
        <v>No</v>
      </c>
      <c r="O112" s="39" t="str">
        <f>IF((20-'[1]Outside Edges'!$C110)-('[1]Compatibility Values'!$B$3+1)&gt;0,"Yes","No")</f>
        <v>No</v>
      </c>
      <c r="P112" s="38" t="s">
        <v>20</v>
      </c>
      <c r="Q112" s="40" t="s">
        <v>19</v>
      </c>
    </row>
    <row r="113" spans="1:17" ht="15.75" customHeight="1" x14ac:dyDescent="0.25">
      <c r="A113" s="23" t="str">
        <f>'[1]Outside Edges'!$A111</f>
        <v>D109</v>
      </c>
      <c r="B113" s="47" t="str">
        <f>IF((10-'[1]Outside Edges'!$C111)-('[1]Compatibility Values'!$B$2+1)&gt;0,"Yes","No")</f>
        <v>No</v>
      </c>
      <c r="C113" s="33" t="str">
        <f>IF((10-'[1]Outside Edges'!$C111)-('[1]Compatibility Values'!$B$3+1)&gt;0,"Yes","No")</f>
        <v>No</v>
      </c>
      <c r="D113" s="32" t="s">
        <v>19</v>
      </c>
      <c r="E113" s="34" t="s">
        <v>19</v>
      </c>
      <c r="F113" s="47" t="str">
        <f>IF((15-'[1]Outside Edges'!$C111)-('[1]Compatibility Values'!$B$2+1)&gt;0,"Yes","No")</f>
        <v>Yes</v>
      </c>
      <c r="G113" s="33" t="str">
        <f>IF((15-'[1]Outside Edges'!$C111)-('[1]Compatibility Values'!$B$3+1)&gt;0,"Yes","No")</f>
        <v>No</v>
      </c>
      <c r="H113" s="32" t="s">
        <v>19</v>
      </c>
      <c r="I113" s="101" t="s">
        <v>19</v>
      </c>
      <c r="J113" s="54" t="str">
        <f>IF((16-'[1]Outside Edges'!$C111)-('[1]Compatibility Values'!$B$2+1)&gt;0,"Yes","No")</f>
        <v>Yes</v>
      </c>
      <c r="K113" s="33" t="str">
        <f>IF((16-'[1]Outside Edges'!$C111)-('[1]Compatibility Values'!$B$3+1)&gt;0,"Yes","No")</f>
        <v>Yes</v>
      </c>
      <c r="L113" s="32" t="s">
        <v>19</v>
      </c>
      <c r="M113" s="34" t="s">
        <v>19</v>
      </c>
      <c r="N113" s="31" t="str">
        <f>IF((20-'[1]Outside Edges'!$C111)-('[1]Compatibility Values'!$B$2+1)&gt;0,"Yes","No")</f>
        <v>Yes</v>
      </c>
      <c r="O113" s="33" t="str">
        <f>IF((20-'[1]Outside Edges'!$C111)-('[1]Compatibility Values'!$B$3+1)&gt;0,"Yes","No")</f>
        <v>Yes</v>
      </c>
      <c r="P113" s="32" t="s">
        <v>20</v>
      </c>
      <c r="Q113" s="34" t="s">
        <v>20</v>
      </c>
    </row>
    <row r="114" spans="1:17" ht="15.75" customHeight="1" x14ac:dyDescent="0.25">
      <c r="A114" s="22" t="str">
        <f>'[1]Outside Edges'!$A112</f>
        <v>D110</v>
      </c>
      <c r="B114" s="48" t="str">
        <f>IF((10-'[1]Outside Edges'!$C112)-('[1]Compatibility Values'!$B$2+1)&gt;0,"Yes","No")</f>
        <v>No</v>
      </c>
      <c r="C114" s="39" t="str">
        <f>IF((10-'[1]Outside Edges'!$C112)-('[1]Compatibility Values'!$B$3+1)&gt;0,"Yes","No")</f>
        <v>No</v>
      </c>
      <c r="D114" s="38" t="s">
        <v>19</v>
      </c>
      <c r="E114" s="40" t="s">
        <v>19</v>
      </c>
      <c r="F114" s="48" t="str">
        <f>IF((15-'[1]Outside Edges'!$C112)-('[1]Compatibility Values'!$B$2+1)&gt;0,"Yes","No")</f>
        <v>No</v>
      </c>
      <c r="G114" s="39" t="str">
        <f>IF((15-'[1]Outside Edges'!$C112)-('[1]Compatibility Values'!$B$3+1)&gt;0,"Yes","No")</f>
        <v>No</v>
      </c>
      <c r="H114" s="38" t="s">
        <v>19</v>
      </c>
      <c r="I114" s="100" t="s">
        <v>19</v>
      </c>
      <c r="J114" s="53" t="str">
        <f>IF((16-'[1]Outside Edges'!$C112)-('[1]Compatibility Values'!$B$2+1)&gt;0,"Yes","No")</f>
        <v>No</v>
      </c>
      <c r="K114" s="39" t="str">
        <f>IF((16-'[1]Outside Edges'!$C112)-('[1]Compatibility Values'!$B$3+1)&gt;0,"Yes","No")</f>
        <v>No</v>
      </c>
      <c r="L114" s="38" t="s">
        <v>19</v>
      </c>
      <c r="M114" s="40" t="s">
        <v>19</v>
      </c>
      <c r="N114" s="37" t="str">
        <f>IF((20-'[1]Outside Edges'!$C112)-('[1]Compatibility Values'!$B$2+1)&gt;0,"Yes","No")</f>
        <v>Yes</v>
      </c>
      <c r="O114" s="39" t="str">
        <f>IF((20-'[1]Outside Edges'!$C112)-('[1]Compatibility Values'!$B$3+1)&gt;0,"Yes","No")</f>
        <v>No</v>
      </c>
      <c r="P114" s="38" t="s">
        <v>20</v>
      </c>
      <c r="Q114" s="40" t="s">
        <v>20</v>
      </c>
    </row>
    <row r="115" spans="1:17" ht="15.75" customHeight="1" x14ac:dyDescent="0.25">
      <c r="A115" s="23" t="str">
        <f>'[1]Outside Edges'!$A113</f>
        <v>D111 AM</v>
      </c>
      <c r="B115" s="47" t="str">
        <f>IF((10-'[1]Outside Edges'!$C113)-('[1]Compatibility Values'!$B$2+1)&gt;0,"Yes","No")</f>
        <v>Yes</v>
      </c>
      <c r="C115" s="33" t="str">
        <f>IF((10-'[1]Outside Edges'!$C113)-('[1]Compatibility Values'!$B$3+1)&gt;0,"Yes","No")</f>
        <v>No</v>
      </c>
      <c r="D115" s="32" t="s">
        <v>19</v>
      </c>
      <c r="E115" s="34" t="s">
        <v>19</v>
      </c>
      <c r="F115" s="47" t="str">
        <f>IF((15-'[1]Outside Edges'!$C113)-('[1]Compatibility Values'!$B$2+1)&gt;0,"Yes","No")</f>
        <v>Yes</v>
      </c>
      <c r="G115" s="33" t="str">
        <f>IF((15-'[1]Outside Edges'!$C113)-('[1]Compatibility Values'!$B$3+1)&gt;0,"Yes","No")</f>
        <v>Yes</v>
      </c>
      <c r="H115" s="32" t="s">
        <v>19</v>
      </c>
      <c r="I115" s="101" t="s">
        <v>19</v>
      </c>
      <c r="J115" s="54" t="str">
        <f>IF((16-'[1]Outside Edges'!$C113)-('[1]Compatibility Values'!$B$2+1)&gt;0,"Yes","No")</f>
        <v>Yes</v>
      </c>
      <c r="K115" s="33" t="str">
        <f>IF((16-'[1]Outside Edges'!$C113)-('[1]Compatibility Values'!$B$3+1)&gt;0,"Yes","No")</f>
        <v>Yes</v>
      </c>
      <c r="L115" s="32" t="s">
        <v>19</v>
      </c>
      <c r="M115" s="34" t="s">
        <v>19</v>
      </c>
      <c r="N115" s="31" t="str">
        <f>IF((20-'[1]Outside Edges'!$C113)-('[1]Compatibility Values'!$B$2+1)&gt;0,"Yes","No")</f>
        <v>Yes</v>
      </c>
      <c r="O115" s="33" t="str">
        <f>IF((20-'[1]Outside Edges'!$C113)-('[1]Compatibility Values'!$B$3+1)&gt;0,"Yes","No")</f>
        <v>Yes</v>
      </c>
      <c r="P115" s="32" t="s">
        <v>19</v>
      </c>
      <c r="Q115" s="34" t="s">
        <v>19</v>
      </c>
    </row>
    <row r="116" spans="1:17" ht="15.75" customHeight="1" x14ac:dyDescent="0.25">
      <c r="A116" s="22" t="str">
        <f>'[1]Outside Edges'!$A114</f>
        <v>D112</v>
      </c>
      <c r="B116" s="48" t="str">
        <f>IF((10-'[1]Outside Edges'!$C114)-('[1]Compatibility Values'!$B$2+1)&gt;0,"Yes","No")</f>
        <v>No</v>
      </c>
      <c r="C116" s="39" t="str">
        <f>IF((10-'[1]Outside Edges'!$C114)-('[1]Compatibility Values'!$B$3+1)&gt;0,"Yes","No")</f>
        <v>No</v>
      </c>
      <c r="D116" s="38" t="s">
        <v>19</v>
      </c>
      <c r="E116" s="40" t="s">
        <v>19</v>
      </c>
      <c r="F116" s="48" t="str">
        <f>IF((15-'[1]Outside Edges'!$C114)-('[1]Compatibility Values'!$B$2+1)&gt;0,"Yes","No")</f>
        <v>No</v>
      </c>
      <c r="G116" s="39" t="str">
        <f>IF((15-'[1]Outside Edges'!$C114)-('[1]Compatibility Values'!$B$3+1)&gt;0,"Yes","No")</f>
        <v>No</v>
      </c>
      <c r="H116" s="38" t="s">
        <v>19</v>
      </c>
      <c r="I116" s="100" t="s">
        <v>19</v>
      </c>
      <c r="J116" s="53" t="str">
        <f>IF((16-'[1]Outside Edges'!$C114)-('[1]Compatibility Values'!$B$2+1)&gt;0,"Yes","No")</f>
        <v>Yes</v>
      </c>
      <c r="K116" s="39" t="str">
        <f>IF((16-'[1]Outside Edges'!$C114)-('[1]Compatibility Values'!$B$3+1)&gt;0,"Yes","No")</f>
        <v>No</v>
      </c>
      <c r="L116" s="38" t="s">
        <v>19</v>
      </c>
      <c r="M116" s="40" t="s">
        <v>19</v>
      </c>
      <c r="N116" s="37" t="str">
        <f>IF((20-'[1]Outside Edges'!$C114)-('[1]Compatibility Values'!$B$2+1)&gt;0,"Yes","No")</f>
        <v>Yes</v>
      </c>
      <c r="O116" s="39" t="str">
        <f>IF((20-'[1]Outside Edges'!$C114)-('[1]Compatibility Values'!$B$3+1)&gt;0,"Yes","No")</f>
        <v>Yes</v>
      </c>
      <c r="P116" s="38" t="s">
        <v>20</v>
      </c>
      <c r="Q116" s="40" t="s">
        <v>19</v>
      </c>
    </row>
    <row r="117" spans="1:17" ht="15.75" customHeight="1" x14ac:dyDescent="0.25">
      <c r="A117" s="23" t="str">
        <f>'[1]Outside Edges'!$A115</f>
        <v>D113 AM</v>
      </c>
      <c r="B117" s="47" t="str">
        <f>IF((10-'[1]Outside Edges'!$C115)-('[1]Compatibility Values'!$B$2+1)&gt;0,"Yes","No")</f>
        <v>Yes</v>
      </c>
      <c r="C117" s="33" t="str">
        <f>IF((10-'[1]Outside Edges'!$C115)-('[1]Compatibility Values'!$B$3+1)&gt;0,"Yes","No")</f>
        <v>No</v>
      </c>
      <c r="D117" s="32" t="s">
        <v>19</v>
      </c>
      <c r="E117" s="34" t="s">
        <v>19</v>
      </c>
      <c r="F117" s="47" t="str">
        <f>IF((15-'[1]Outside Edges'!$C115)-('[1]Compatibility Values'!$B$2+1)&gt;0,"Yes","No")</f>
        <v>Yes</v>
      </c>
      <c r="G117" s="33" t="str">
        <f>IF((15-'[1]Outside Edges'!$C115)-('[1]Compatibility Values'!$B$3+1)&gt;0,"Yes","No")</f>
        <v>Yes</v>
      </c>
      <c r="H117" s="32" t="s">
        <v>19</v>
      </c>
      <c r="I117" s="101" t="s">
        <v>19</v>
      </c>
      <c r="J117" s="54" t="str">
        <f>IF((16-'[1]Outside Edges'!$C115)-('[1]Compatibility Values'!$B$2+1)&gt;0,"Yes","No")</f>
        <v>Yes</v>
      </c>
      <c r="K117" s="33" t="str">
        <f>IF((16-'[1]Outside Edges'!$C115)-('[1]Compatibility Values'!$B$3+1)&gt;0,"Yes","No")</f>
        <v>Yes</v>
      </c>
      <c r="L117" s="32" t="s">
        <v>19</v>
      </c>
      <c r="M117" s="34" t="s">
        <v>19</v>
      </c>
      <c r="N117" s="31" t="str">
        <f>IF((20-'[1]Outside Edges'!$C115)-('[1]Compatibility Values'!$B$2+1)&gt;0,"Yes","No")</f>
        <v>Yes</v>
      </c>
      <c r="O117" s="33" t="str">
        <f>IF((20-'[1]Outside Edges'!$C115)-('[1]Compatibility Values'!$B$3+1)&gt;0,"Yes","No")</f>
        <v>Yes</v>
      </c>
      <c r="P117" s="32" t="s">
        <v>19</v>
      </c>
      <c r="Q117" s="34" t="s">
        <v>19</v>
      </c>
    </row>
    <row r="118" spans="1:17" ht="15.75" customHeight="1" x14ac:dyDescent="0.25">
      <c r="A118" s="22" t="str">
        <f>'[1]Outside Edges'!$A116</f>
        <v>D114 AM</v>
      </c>
      <c r="B118" s="48" t="str">
        <f>IF((10-'[1]Outside Edges'!$C116)-('[1]Compatibility Values'!$B$2+1)&gt;0,"Yes","No")</f>
        <v>Yes</v>
      </c>
      <c r="C118" s="39" t="str">
        <f>IF((10-'[1]Outside Edges'!$C116)-('[1]Compatibility Values'!$B$3+1)&gt;0,"Yes","No")</f>
        <v>No</v>
      </c>
      <c r="D118" s="38" t="s">
        <v>19</v>
      </c>
      <c r="E118" s="40" t="s">
        <v>19</v>
      </c>
      <c r="F118" s="48" t="str">
        <f>IF((15-'[1]Outside Edges'!$C116)-('[1]Compatibility Values'!$B$2+1)&gt;0,"Yes","No")</f>
        <v>Yes</v>
      </c>
      <c r="G118" s="39" t="str">
        <f>IF((15-'[1]Outside Edges'!$C116)-('[1]Compatibility Values'!$B$3+1)&gt;0,"Yes","No")</f>
        <v>Yes</v>
      </c>
      <c r="H118" s="38" t="s">
        <v>19</v>
      </c>
      <c r="I118" s="100" t="s">
        <v>19</v>
      </c>
      <c r="J118" s="53" t="str">
        <f>IF((16-'[1]Outside Edges'!$C116)-('[1]Compatibility Values'!$B$2+1)&gt;0,"Yes","No")</f>
        <v>Yes</v>
      </c>
      <c r="K118" s="39" t="str">
        <f>IF((16-'[1]Outside Edges'!$C116)-('[1]Compatibility Values'!$B$3+1)&gt;0,"Yes","No")</f>
        <v>Yes</v>
      </c>
      <c r="L118" s="38" t="s">
        <v>19</v>
      </c>
      <c r="M118" s="40" t="s">
        <v>19</v>
      </c>
      <c r="N118" s="37" t="str">
        <f>IF((20-'[1]Outside Edges'!$C116)-('[1]Compatibility Values'!$B$2+1)&gt;0,"Yes","No")</f>
        <v>Yes</v>
      </c>
      <c r="O118" s="39" t="str">
        <f>IF((20-'[1]Outside Edges'!$C116)-('[1]Compatibility Values'!$B$3+1)&gt;0,"Yes","No")</f>
        <v>Yes</v>
      </c>
      <c r="P118" s="38" t="s">
        <v>19</v>
      </c>
      <c r="Q118" s="40" t="s">
        <v>19</v>
      </c>
    </row>
    <row r="119" spans="1:17" ht="15.75" customHeight="1" x14ac:dyDescent="0.25">
      <c r="A119" s="23" t="str">
        <f>'[1]Outside Edges'!$A117</f>
        <v>D115</v>
      </c>
      <c r="B119" s="47" t="str">
        <f>IF((10-'[1]Outside Edges'!$C117)-('[1]Compatibility Values'!$B$2+1)&gt;0,"Yes","No")</f>
        <v>No</v>
      </c>
      <c r="C119" s="33" t="str">
        <f>IF((10-'[1]Outside Edges'!$C117)-('[1]Compatibility Values'!$B$3+1)&gt;0,"Yes","No")</f>
        <v>No</v>
      </c>
      <c r="D119" s="32" t="s">
        <v>19</v>
      </c>
      <c r="E119" s="34" t="s">
        <v>19</v>
      </c>
      <c r="F119" s="47" t="str">
        <f>IF((15-'[1]Outside Edges'!$C117)-('[1]Compatibility Values'!$B$2+1)&gt;0,"Yes","No")</f>
        <v>No</v>
      </c>
      <c r="G119" s="33" t="str">
        <f>IF((15-'[1]Outside Edges'!$C117)-('[1]Compatibility Values'!$B$3+1)&gt;0,"Yes","No")</f>
        <v>No</v>
      </c>
      <c r="H119" s="32" t="s">
        <v>19</v>
      </c>
      <c r="I119" s="101" t="s">
        <v>19</v>
      </c>
      <c r="J119" s="54" t="str">
        <f>IF((16-'[1]Outside Edges'!$C117)-('[1]Compatibility Values'!$B$2+1)&gt;0,"Yes","No")</f>
        <v>Yes</v>
      </c>
      <c r="K119" s="33" t="str">
        <f>IF((16-'[1]Outside Edges'!$C117)-('[1]Compatibility Values'!$B$3+1)&gt;0,"Yes","No")</f>
        <v>No</v>
      </c>
      <c r="L119" s="32" t="s">
        <v>19</v>
      </c>
      <c r="M119" s="34" t="s">
        <v>19</v>
      </c>
      <c r="N119" s="31" t="str">
        <f>IF((20-'[1]Outside Edges'!$C117)-('[1]Compatibility Values'!$B$2+1)&gt;0,"Yes","No")</f>
        <v>Yes</v>
      </c>
      <c r="O119" s="33" t="str">
        <f>IF((20-'[1]Outside Edges'!$C117)-('[1]Compatibility Values'!$B$3+1)&gt;0,"Yes","No")</f>
        <v>Yes</v>
      </c>
      <c r="P119" s="32" t="s">
        <v>20</v>
      </c>
      <c r="Q119" s="34" t="s">
        <v>19</v>
      </c>
    </row>
    <row r="120" spans="1:17" ht="15.75" customHeight="1" x14ac:dyDescent="0.25">
      <c r="A120" s="22" t="str">
        <f>'[1]Outside Edges'!$A118</f>
        <v>D116</v>
      </c>
      <c r="B120" s="55" t="str">
        <f>IF((10-'[1]Outside Edges'!$C118)-('[1]Compatibility Values'!$B$2+1)&gt;0,"Yes","No")</f>
        <v>No</v>
      </c>
      <c r="C120" s="29" t="str">
        <f>IF((10-'[1]Outside Edges'!$C118)-('[1]Compatibility Values'!$B$3+1)&gt;0,"Yes","No")</f>
        <v>No</v>
      </c>
      <c r="D120" s="38" t="s">
        <v>19</v>
      </c>
      <c r="E120" s="40" t="s">
        <v>19</v>
      </c>
      <c r="F120" s="55" t="str">
        <f>IF((15-'[1]Outside Edges'!$C118)-('[1]Compatibility Values'!$B$2+1)&gt;0,"Yes","No")</f>
        <v>No</v>
      </c>
      <c r="G120" s="29" t="str">
        <f>IF((15-'[1]Outside Edges'!$C118)-('[1]Compatibility Values'!$B$3+1)&gt;0,"Yes","No")</f>
        <v>No</v>
      </c>
      <c r="H120" s="38" t="s">
        <v>19</v>
      </c>
      <c r="I120" s="100" t="s">
        <v>19</v>
      </c>
      <c r="J120" s="56" t="str">
        <f>IF((16-'[1]Outside Edges'!$C118)-('[1]Compatibility Values'!$B$2+1)&gt;0,"Yes","No")</f>
        <v>No</v>
      </c>
      <c r="K120" s="29" t="str">
        <f>IF((16-'[1]Outside Edges'!$C118)-('[1]Compatibility Values'!$B$3+1)&gt;0,"Yes","No")</f>
        <v>No</v>
      </c>
      <c r="L120" s="38" t="s">
        <v>19</v>
      </c>
      <c r="M120" s="40" t="s">
        <v>19</v>
      </c>
      <c r="N120" s="28" t="str">
        <f>IF((20-'[1]Outside Edges'!$C118)-('[1]Compatibility Values'!$B$2+1)&gt;0,"Yes","No")</f>
        <v>Yes</v>
      </c>
      <c r="O120" s="29" t="str">
        <f>IF((20-'[1]Outside Edges'!$C118)-('[1]Compatibility Values'!$B$3+1)&gt;0,"Yes","No")</f>
        <v>Yes</v>
      </c>
      <c r="P120" s="38" t="s">
        <v>20</v>
      </c>
      <c r="Q120" s="40" t="s">
        <v>20</v>
      </c>
    </row>
    <row r="121" spans="1:17" ht="15.75" customHeight="1" x14ac:dyDescent="0.25">
      <c r="A121" s="23" t="str">
        <f>'[1]Outside Edges'!$A119</f>
        <v>D117</v>
      </c>
      <c r="B121" s="47" t="str">
        <f>IF((10-'[1]Outside Edges'!$C119)-('[1]Compatibility Values'!$B$2+1)&gt;0,"Yes","No")</f>
        <v>No</v>
      </c>
      <c r="C121" s="33" t="str">
        <f>IF((10-'[1]Outside Edges'!$C119)-('[1]Compatibility Values'!$B$3+1)&gt;0,"Yes","No")</f>
        <v>No</v>
      </c>
      <c r="D121" s="32" t="s">
        <v>19</v>
      </c>
      <c r="E121" s="34" t="s">
        <v>19</v>
      </c>
      <c r="F121" s="47" t="str">
        <f>IF((15-'[1]Outside Edges'!$C119)-('[1]Compatibility Values'!$B$2+1)&gt;0,"Yes","No")</f>
        <v>Yes</v>
      </c>
      <c r="G121" s="33" t="str">
        <f>IF((15-'[1]Outside Edges'!$C119)-('[1]Compatibility Values'!$B$3+1)&gt;0,"Yes","No")</f>
        <v>No</v>
      </c>
      <c r="H121" s="32" t="s">
        <v>19</v>
      </c>
      <c r="I121" s="101" t="s">
        <v>19</v>
      </c>
      <c r="J121" s="54" t="str">
        <f>IF((16-'[1]Outside Edges'!$C119)-('[1]Compatibility Values'!$B$2+1)&gt;0,"Yes","No")</f>
        <v>Yes</v>
      </c>
      <c r="K121" s="33" t="str">
        <f>IF((16-'[1]Outside Edges'!$C119)-('[1]Compatibility Values'!$B$3+1)&gt;0,"Yes","No")</f>
        <v>No</v>
      </c>
      <c r="L121" s="32" t="s">
        <v>19</v>
      </c>
      <c r="M121" s="34" t="s">
        <v>19</v>
      </c>
      <c r="N121" s="31" t="str">
        <f>IF((20-'[1]Outside Edges'!$C119)-('[1]Compatibility Values'!$B$2+1)&gt;0,"Yes","No")</f>
        <v>Yes</v>
      </c>
      <c r="O121" s="33" t="str">
        <f>IF((20-'[1]Outside Edges'!$C119)-('[1]Compatibility Values'!$B$3+1)&gt;0,"Yes","No")</f>
        <v>Yes</v>
      </c>
      <c r="P121" s="32" t="s">
        <v>19</v>
      </c>
      <c r="Q121" s="34" t="s">
        <v>19</v>
      </c>
    </row>
    <row r="122" spans="1:17" ht="15.75" customHeight="1" x14ac:dyDescent="0.25">
      <c r="A122" s="22" t="str">
        <f>'[1]Outside Edges'!$A120</f>
        <v>D118</v>
      </c>
      <c r="B122" s="55" t="str">
        <f>IF((10-'[1]Outside Edges'!$C120)-('[1]Compatibility Values'!$B$2+1)&gt;0,"Yes","No")</f>
        <v>No</v>
      </c>
      <c r="C122" s="29" t="str">
        <f>IF((10-'[1]Outside Edges'!$C120)-('[1]Compatibility Values'!$B$3+1)&gt;0,"Yes","No")</f>
        <v>No</v>
      </c>
      <c r="D122" s="38" t="s">
        <v>19</v>
      </c>
      <c r="E122" s="40" t="s">
        <v>19</v>
      </c>
      <c r="F122" s="55" t="str">
        <f>IF((15-'[1]Outside Edges'!$C120)-('[1]Compatibility Values'!$B$2+1)&gt;0,"Yes","No")</f>
        <v>No</v>
      </c>
      <c r="G122" s="29" t="str">
        <f>IF((15-'[1]Outside Edges'!$C120)-('[1]Compatibility Values'!$B$3+1)&gt;0,"Yes","No")</f>
        <v>No</v>
      </c>
      <c r="H122" s="38" t="s">
        <v>19</v>
      </c>
      <c r="I122" s="100" t="s">
        <v>19</v>
      </c>
      <c r="J122" s="56" t="str">
        <f>IF((16-'[1]Outside Edges'!$C120)-('[1]Compatibility Values'!$B$2+1)&gt;0,"Yes","No")</f>
        <v>No</v>
      </c>
      <c r="K122" s="29" t="str">
        <f>IF((16-'[1]Outside Edges'!$C120)-('[1]Compatibility Values'!$B$3+1)&gt;0,"Yes","No")</f>
        <v>No</v>
      </c>
      <c r="L122" s="38" t="s">
        <v>19</v>
      </c>
      <c r="M122" s="40" t="s">
        <v>19</v>
      </c>
      <c r="N122" s="28" t="str">
        <f>IF((20-'[1]Outside Edges'!$C120)-('[1]Compatibility Values'!$B$2+1)&gt;0,"Yes","No")</f>
        <v>Yes</v>
      </c>
      <c r="O122" s="29" t="str">
        <f>IF((20-'[1]Outside Edges'!$C120)-('[1]Compatibility Values'!$B$3+1)&gt;0,"Yes","No")</f>
        <v>No</v>
      </c>
      <c r="P122" s="38" t="s">
        <v>20</v>
      </c>
      <c r="Q122" s="40" t="s">
        <v>19</v>
      </c>
    </row>
    <row r="123" spans="1:17" ht="15.75" customHeight="1" x14ac:dyDescent="0.25">
      <c r="A123" s="23" t="str">
        <f>'[1]Outside Edges'!$A121</f>
        <v>D119</v>
      </c>
      <c r="B123" s="47" t="str">
        <f>IF((10-'[1]Outside Edges'!$C121)-('[1]Compatibility Values'!$B$2+1)&gt;0,"Yes","No")</f>
        <v>No</v>
      </c>
      <c r="C123" s="33" t="str">
        <f>IF((10-'[1]Outside Edges'!$C121)-('[1]Compatibility Values'!$B$3+1)&gt;0,"Yes","No")</f>
        <v>No</v>
      </c>
      <c r="D123" s="32" t="s">
        <v>19</v>
      </c>
      <c r="E123" s="34" t="s">
        <v>19</v>
      </c>
      <c r="F123" s="47" t="str">
        <f>IF((15-'[1]Outside Edges'!$C121)-('[1]Compatibility Values'!$B$2+1)&gt;0,"Yes","No")</f>
        <v>No</v>
      </c>
      <c r="G123" s="33" t="str">
        <f>IF((15-'[1]Outside Edges'!$C121)-('[1]Compatibility Values'!$B$3+1)&gt;0,"Yes","No")</f>
        <v>No</v>
      </c>
      <c r="H123" s="32" t="s">
        <v>19</v>
      </c>
      <c r="I123" s="101" t="s">
        <v>19</v>
      </c>
      <c r="J123" s="54" t="str">
        <f>IF((16-'[1]Outside Edges'!$C121)-('[1]Compatibility Values'!$B$2+1)&gt;0,"Yes","No")</f>
        <v>No</v>
      </c>
      <c r="K123" s="33" t="str">
        <f>IF((16-'[1]Outside Edges'!$C121)-('[1]Compatibility Values'!$B$3+1)&gt;0,"Yes","No")</f>
        <v>No</v>
      </c>
      <c r="L123" s="32" t="s">
        <v>19</v>
      </c>
      <c r="M123" s="34" t="s">
        <v>19</v>
      </c>
      <c r="N123" s="31" t="str">
        <f>IF((20-'[1]Outside Edges'!$C121)-('[1]Compatibility Values'!$B$2+1)&gt;0,"Yes","No")</f>
        <v>No</v>
      </c>
      <c r="O123" s="33" t="str">
        <f>IF((20-'[1]Outside Edges'!$C121)-('[1]Compatibility Values'!$B$3+1)&gt;0,"Yes","No")</f>
        <v>No</v>
      </c>
      <c r="P123" s="32" t="s">
        <v>20</v>
      </c>
      <c r="Q123" s="34" t="s">
        <v>19</v>
      </c>
    </row>
    <row r="124" spans="1:17" ht="15.75" customHeight="1" x14ac:dyDescent="0.25">
      <c r="A124" s="22" t="str">
        <f>'[1]Outside Edges'!$A122</f>
        <v>D120</v>
      </c>
      <c r="B124" s="55" t="str">
        <f>IF((10-'[1]Outside Edges'!$C122)-('[1]Compatibility Values'!$B$2+1)&gt;0,"Yes","No")</f>
        <v>No</v>
      </c>
      <c r="C124" s="29" t="str">
        <f>IF((10-'[1]Outside Edges'!$C122)-('[1]Compatibility Values'!$B$3+1)&gt;0,"Yes","No")</f>
        <v>No</v>
      </c>
      <c r="D124" s="38" t="s">
        <v>19</v>
      </c>
      <c r="E124" s="40" t="s">
        <v>19</v>
      </c>
      <c r="F124" s="55" t="str">
        <f>IF((15-'[1]Outside Edges'!$C122)-('[1]Compatibility Values'!$B$2+1)&gt;0,"Yes","No")</f>
        <v>Yes</v>
      </c>
      <c r="G124" s="29" t="str">
        <f>IF((15-'[1]Outside Edges'!$C122)-('[1]Compatibility Values'!$B$3+1)&gt;0,"Yes","No")</f>
        <v>No</v>
      </c>
      <c r="H124" s="38" t="s">
        <v>19</v>
      </c>
      <c r="I124" s="100" t="s">
        <v>19</v>
      </c>
      <c r="J124" s="56" t="str">
        <f>IF((16-'[1]Outside Edges'!$C122)-('[1]Compatibility Values'!$B$2+1)&gt;0,"Yes","No")</f>
        <v>Yes</v>
      </c>
      <c r="K124" s="29" t="str">
        <f>IF((16-'[1]Outside Edges'!$C122)-('[1]Compatibility Values'!$B$3+1)&gt;0,"Yes","No")</f>
        <v>No</v>
      </c>
      <c r="L124" s="38" t="s">
        <v>19</v>
      </c>
      <c r="M124" s="40" t="s">
        <v>19</v>
      </c>
      <c r="N124" s="28" t="str">
        <f>IF((20-'[1]Outside Edges'!$C122)-('[1]Compatibility Values'!$B$2+1)&gt;0,"Yes","No")</f>
        <v>Yes</v>
      </c>
      <c r="O124" s="29" t="str">
        <f>IF((20-'[1]Outside Edges'!$C122)-('[1]Compatibility Values'!$B$3+1)&gt;0,"Yes","No")</f>
        <v>Yes</v>
      </c>
      <c r="P124" s="38" t="s">
        <v>20</v>
      </c>
      <c r="Q124" s="40" t="s">
        <v>20</v>
      </c>
    </row>
    <row r="125" spans="1:17" ht="15.75" customHeight="1" x14ac:dyDescent="0.25">
      <c r="A125" s="23" t="str">
        <f>'[1]Outside Edges'!$A123</f>
        <v>D121 AM</v>
      </c>
      <c r="B125" s="47" t="str">
        <f>IF((10-'[1]Outside Edges'!$C123)-('[1]Compatibility Values'!$B$2+1)&gt;0,"Yes","No")</f>
        <v>Yes</v>
      </c>
      <c r="C125" s="33" t="str">
        <f>IF((10-'[1]Outside Edges'!$C123)-('[1]Compatibility Values'!$B$3+1)&gt;0,"Yes","No")</f>
        <v>No</v>
      </c>
      <c r="D125" s="32" t="s">
        <v>19</v>
      </c>
      <c r="E125" s="34" t="s">
        <v>19</v>
      </c>
      <c r="F125" s="47" t="str">
        <f>IF((15-'[1]Outside Edges'!$C123)-('[1]Compatibility Values'!$B$2+1)&gt;0,"Yes","No")</f>
        <v>Yes</v>
      </c>
      <c r="G125" s="33" t="str">
        <f>IF((15-'[1]Outside Edges'!$C123)-('[1]Compatibility Values'!$B$3+1)&gt;0,"Yes","No")</f>
        <v>Yes</v>
      </c>
      <c r="H125" s="32" t="s">
        <v>19</v>
      </c>
      <c r="I125" s="101" t="s">
        <v>19</v>
      </c>
      <c r="J125" s="54" t="str">
        <f>IF((16-'[1]Outside Edges'!$C123)-('[1]Compatibility Values'!$B$2+1)&gt;0,"Yes","No")</f>
        <v>Yes</v>
      </c>
      <c r="K125" s="33" t="str">
        <f>IF((16-'[1]Outside Edges'!$C123)-('[1]Compatibility Values'!$B$3+1)&gt;0,"Yes","No")</f>
        <v>Yes</v>
      </c>
      <c r="L125" s="32" t="s">
        <v>19</v>
      </c>
      <c r="M125" s="34" t="s">
        <v>19</v>
      </c>
      <c r="N125" s="31" t="str">
        <f>IF((20-'[1]Outside Edges'!$C123)-('[1]Compatibility Values'!$B$2+1)&gt;0,"Yes","No")</f>
        <v>Yes</v>
      </c>
      <c r="O125" s="33" t="str">
        <f>IF((20-'[1]Outside Edges'!$C123)-('[1]Compatibility Values'!$B$3+1)&gt;0,"Yes","No")</f>
        <v>Yes</v>
      </c>
      <c r="P125" s="32" t="s">
        <v>19</v>
      </c>
      <c r="Q125" s="34" t="s">
        <v>19</v>
      </c>
    </row>
    <row r="126" spans="1:17" ht="15.75" customHeight="1" x14ac:dyDescent="0.25">
      <c r="A126" s="22" t="str">
        <f>'[1]Outside Edges'!$A124</f>
        <v>D122 AM</v>
      </c>
      <c r="B126" s="55" t="str">
        <f>IF((10-'[1]Outside Edges'!$C124)-('[1]Compatibility Values'!$B$2+1)&gt;0,"Yes","No")</f>
        <v>Yes</v>
      </c>
      <c r="C126" s="29" t="str">
        <f>IF((10-'[1]Outside Edges'!$C124)-('[1]Compatibility Values'!$B$3+1)&gt;0,"Yes","No")</f>
        <v>No</v>
      </c>
      <c r="D126" s="38" t="s">
        <v>19</v>
      </c>
      <c r="E126" s="40" t="s">
        <v>19</v>
      </c>
      <c r="F126" s="55" t="str">
        <f>IF((15-'[1]Outside Edges'!$C124)-('[1]Compatibility Values'!$B$2+1)&gt;0,"Yes","No")</f>
        <v>Yes</v>
      </c>
      <c r="G126" s="29" t="str">
        <f>IF((15-'[1]Outside Edges'!$C124)-('[1]Compatibility Values'!$B$3+1)&gt;0,"Yes","No")</f>
        <v>Yes</v>
      </c>
      <c r="H126" s="38" t="s">
        <v>19</v>
      </c>
      <c r="I126" s="100" t="s">
        <v>19</v>
      </c>
      <c r="J126" s="56" t="str">
        <f>IF((16-'[1]Outside Edges'!$C124)-('[1]Compatibility Values'!$B$2+1)&gt;0,"Yes","No")</f>
        <v>Yes</v>
      </c>
      <c r="K126" s="29" t="str">
        <f>IF((16-'[1]Outside Edges'!$C124)-('[1]Compatibility Values'!$B$3+1)&gt;0,"Yes","No")</f>
        <v>Yes</v>
      </c>
      <c r="L126" s="38" t="s">
        <v>19</v>
      </c>
      <c r="M126" s="40" t="s">
        <v>19</v>
      </c>
      <c r="N126" s="28" t="str">
        <f>IF((20-'[1]Outside Edges'!$C124)-('[1]Compatibility Values'!$B$2+1)&gt;0,"Yes","No")</f>
        <v>Yes</v>
      </c>
      <c r="O126" s="29" t="str">
        <f>IF((20-'[1]Outside Edges'!$C124)-('[1]Compatibility Values'!$B$3+1)&gt;0,"Yes","No")</f>
        <v>Yes</v>
      </c>
      <c r="P126" s="38" t="s">
        <v>19</v>
      </c>
      <c r="Q126" s="40" t="s">
        <v>19</v>
      </c>
    </row>
    <row r="127" spans="1:17" ht="15.75" customHeight="1" x14ac:dyDescent="0.25">
      <c r="A127" s="23" t="str">
        <f>'[1]Outside Edges'!$A125</f>
        <v>D123</v>
      </c>
      <c r="B127" s="47" t="str">
        <f>IF((10-'[1]Outside Edges'!$C125)-('[1]Compatibility Values'!$B$2+1)&gt;0,"Yes","No")</f>
        <v>No</v>
      </c>
      <c r="C127" s="33" t="str">
        <f>IF((10-'[1]Outside Edges'!$C125)-('[1]Compatibility Values'!$B$3+1)&gt;0,"Yes","No")</f>
        <v>No</v>
      </c>
      <c r="D127" s="32" t="s">
        <v>19</v>
      </c>
      <c r="E127" s="34" t="s">
        <v>19</v>
      </c>
      <c r="F127" s="47" t="str">
        <f>IF((15-'[1]Outside Edges'!$C125)-('[1]Compatibility Values'!$B$2+1)&gt;0,"Yes","No")</f>
        <v>No</v>
      </c>
      <c r="G127" s="33" t="str">
        <f>IF((15-'[1]Outside Edges'!$C125)-('[1]Compatibility Values'!$B$3+1)&gt;0,"Yes","No")</f>
        <v>No</v>
      </c>
      <c r="H127" s="32" t="s">
        <v>19</v>
      </c>
      <c r="I127" s="101" t="s">
        <v>19</v>
      </c>
      <c r="J127" s="54" t="str">
        <f>IF((16-'[1]Outside Edges'!$C125)-('[1]Compatibility Values'!$B$2+1)&gt;0,"Yes","No")</f>
        <v>No</v>
      </c>
      <c r="K127" s="33" t="str">
        <f>IF((16-'[1]Outside Edges'!$C125)-('[1]Compatibility Values'!$B$3+1)&gt;0,"Yes","No")</f>
        <v>No</v>
      </c>
      <c r="L127" s="32" t="s">
        <v>19</v>
      </c>
      <c r="M127" s="34" t="s">
        <v>19</v>
      </c>
      <c r="N127" s="31" t="str">
        <f>IF((20-'[1]Outside Edges'!$C125)-('[1]Compatibility Values'!$B$2+1)&gt;0,"Yes","No")</f>
        <v>No</v>
      </c>
      <c r="O127" s="33" t="str">
        <f>IF((20-'[1]Outside Edges'!$C125)-('[1]Compatibility Values'!$B$3+1)&gt;0,"Yes","No")</f>
        <v>No</v>
      </c>
      <c r="P127" s="32" t="s">
        <v>20</v>
      </c>
      <c r="Q127" s="34" t="s">
        <v>19</v>
      </c>
    </row>
    <row r="128" spans="1:17" ht="15.75" customHeight="1" x14ac:dyDescent="0.25">
      <c r="A128" s="22" t="str">
        <f>'[1]Outside Edges'!$A126</f>
        <v>D124 AM</v>
      </c>
      <c r="B128" s="55" t="str">
        <f>IF((10-'[1]Outside Edges'!$C126)-('[1]Compatibility Values'!$B$2+1)&gt;0,"Yes","No")</f>
        <v>No</v>
      </c>
      <c r="C128" s="29" t="str">
        <f>IF((10-'[1]Outside Edges'!$C126)-('[1]Compatibility Values'!$B$3+1)&gt;0,"Yes","No")</f>
        <v>No</v>
      </c>
      <c r="D128" s="38" t="s">
        <v>19</v>
      </c>
      <c r="E128" s="40" t="s">
        <v>19</v>
      </c>
      <c r="F128" s="55" t="str">
        <f>IF((15-'[1]Outside Edges'!$C126)-('[1]Compatibility Values'!$B$2+1)&gt;0,"Yes","No")</f>
        <v>Yes</v>
      </c>
      <c r="G128" s="29" t="str">
        <f>IF((15-'[1]Outside Edges'!$C126)-('[1]Compatibility Values'!$B$3+1)&gt;0,"Yes","No")</f>
        <v>No</v>
      </c>
      <c r="H128" s="38" t="s">
        <v>19</v>
      </c>
      <c r="I128" s="100" t="s">
        <v>19</v>
      </c>
      <c r="J128" s="56" t="str">
        <f>IF((16-'[1]Outside Edges'!$C126)-('[1]Compatibility Values'!$B$2+1)&gt;0,"Yes","No")</f>
        <v>Yes</v>
      </c>
      <c r="K128" s="29" t="str">
        <f>IF((16-'[1]Outside Edges'!$C126)-('[1]Compatibility Values'!$B$3+1)&gt;0,"Yes","No")</f>
        <v>No</v>
      </c>
      <c r="L128" s="38" t="s">
        <v>19</v>
      </c>
      <c r="M128" s="40" t="s">
        <v>19</v>
      </c>
      <c r="N128" s="28" t="str">
        <f>IF((20-'[1]Outside Edges'!$C126)-('[1]Compatibility Values'!$B$2+1)&gt;0,"Yes","No")</f>
        <v>Yes</v>
      </c>
      <c r="O128" s="29" t="str">
        <f>IF((20-'[1]Outside Edges'!$C126)-('[1]Compatibility Values'!$B$3+1)&gt;0,"Yes","No")</f>
        <v>Yes</v>
      </c>
      <c r="P128" s="38" t="s">
        <v>19</v>
      </c>
      <c r="Q128" s="40" t="s">
        <v>19</v>
      </c>
    </row>
    <row r="129" spans="1:17" ht="15.75" customHeight="1" x14ac:dyDescent="0.25">
      <c r="A129" s="23" t="str">
        <f>'[1]Outside Edges'!$A127</f>
        <v>D125</v>
      </c>
      <c r="B129" s="47" t="str">
        <f>IF((10-'[1]Outside Edges'!$C127)-('[1]Compatibility Values'!$B$2+1)&gt;0,"Yes","No")</f>
        <v>No</v>
      </c>
      <c r="C129" s="33" t="str">
        <f>IF((10-'[1]Outside Edges'!$C127)-('[1]Compatibility Values'!$B$3+1)&gt;0,"Yes","No")</f>
        <v>No</v>
      </c>
      <c r="D129" s="32" t="s">
        <v>19</v>
      </c>
      <c r="E129" s="34" t="s">
        <v>19</v>
      </c>
      <c r="F129" s="47" t="str">
        <f>IF((15-'[1]Outside Edges'!$C127)-('[1]Compatibility Values'!$B$2+1)&gt;0,"Yes","No")</f>
        <v>Yes</v>
      </c>
      <c r="G129" s="33" t="str">
        <f>IF((15-'[1]Outside Edges'!$C127)-('[1]Compatibility Values'!$B$3+1)&gt;0,"Yes","No")</f>
        <v>No</v>
      </c>
      <c r="H129" s="32" t="s">
        <v>19</v>
      </c>
      <c r="I129" s="101" t="s">
        <v>19</v>
      </c>
      <c r="J129" s="54" t="str">
        <f>IF((16-'[1]Outside Edges'!$C127)-('[1]Compatibility Values'!$B$2+1)&gt;0,"Yes","No")</f>
        <v>Yes</v>
      </c>
      <c r="K129" s="33" t="str">
        <f>IF((16-'[1]Outside Edges'!$C127)-('[1]Compatibility Values'!$B$3+1)&gt;0,"Yes","No")</f>
        <v>No</v>
      </c>
      <c r="L129" s="32" t="s">
        <v>19</v>
      </c>
      <c r="M129" s="34" t="s">
        <v>19</v>
      </c>
      <c r="N129" s="31" t="str">
        <f>IF((20-'[1]Outside Edges'!$C127)-('[1]Compatibility Values'!$B$2+1)&gt;0,"Yes","No")</f>
        <v>Yes</v>
      </c>
      <c r="O129" s="33" t="str">
        <f>IF((20-'[1]Outside Edges'!$C127)-('[1]Compatibility Values'!$B$3+1)&gt;0,"Yes","No")</f>
        <v>Yes</v>
      </c>
      <c r="P129" s="32" t="s">
        <v>19</v>
      </c>
      <c r="Q129" s="34" t="s">
        <v>19</v>
      </c>
    </row>
    <row r="130" spans="1:17" ht="15.75" customHeight="1" x14ac:dyDescent="0.25">
      <c r="A130" s="22" t="str">
        <f>'[1]Outside Edges'!$A128</f>
        <v>D126</v>
      </c>
      <c r="B130" s="55" t="str">
        <f>IF((10-'[1]Outside Edges'!$C128)-('[1]Compatibility Values'!$B$2+1)&gt;0,"Yes","No")</f>
        <v>No</v>
      </c>
      <c r="C130" s="29" t="str">
        <f>IF((10-'[1]Outside Edges'!$C128)-('[1]Compatibility Values'!$B$3+1)&gt;0,"Yes","No")</f>
        <v>No</v>
      </c>
      <c r="D130" s="38" t="s">
        <v>19</v>
      </c>
      <c r="E130" s="40" t="s">
        <v>19</v>
      </c>
      <c r="F130" s="55" t="str">
        <f>IF((15-'[1]Outside Edges'!$C128)-('[1]Compatibility Values'!$B$2+1)&gt;0,"Yes","No")</f>
        <v>Yes</v>
      </c>
      <c r="G130" s="29" t="str">
        <f>IF((15-'[1]Outside Edges'!$C128)-('[1]Compatibility Values'!$B$3+1)&gt;0,"Yes","No")</f>
        <v>No</v>
      </c>
      <c r="H130" s="38" t="s">
        <v>19</v>
      </c>
      <c r="I130" s="100" t="s">
        <v>19</v>
      </c>
      <c r="J130" s="56" t="str">
        <f>IF((16-'[1]Outside Edges'!$C128)-('[1]Compatibility Values'!$B$2+1)&gt;0,"Yes","No")</f>
        <v>Yes</v>
      </c>
      <c r="K130" s="29" t="str">
        <f>IF((16-'[1]Outside Edges'!$C128)-('[1]Compatibility Values'!$B$3+1)&gt;0,"Yes","No")</f>
        <v>No</v>
      </c>
      <c r="L130" s="38" t="s">
        <v>19</v>
      </c>
      <c r="M130" s="40" t="s">
        <v>19</v>
      </c>
      <c r="N130" s="28" t="str">
        <f>IF((20-'[1]Outside Edges'!$C128)-('[1]Compatibility Values'!$B$2+1)&gt;0,"Yes","No")</f>
        <v>Yes</v>
      </c>
      <c r="O130" s="29" t="str">
        <f>IF((20-'[1]Outside Edges'!$C128)-('[1]Compatibility Values'!$B$3+1)&gt;0,"Yes","No")</f>
        <v>Yes</v>
      </c>
      <c r="P130" s="38" t="s">
        <v>20</v>
      </c>
      <c r="Q130" s="40" t="s">
        <v>19</v>
      </c>
    </row>
    <row r="131" spans="1:17" ht="15.75" customHeight="1" x14ac:dyDescent="0.25">
      <c r="A131" s="23" t="str">
        <f>'[1]Outside Edges'!$A129</f>
        <v>D127</v>
      </c>
      <c r="B131" s="47" t="str">
        <f>IF((10-'[1]Outside Edges'!$C129)-('[1]Compatibility Values'!$B$2+1)&gt;0,"Yes","No")</f>
        <v>Yes</v>
      </c>
      <c r="C131" s="33" t="str">
        <f>IF((10-'[1]Outside Edges'!$C129)-('[1]Compatibility Values'!$B$3+1)&gt;0,"Yes","No")</f>
        <v>No</v>
      </c>
      <c r="D131" s="32" t="s">
        <v>19</v>
      </c>
      <c r="E131" s="34" t="s">
        <v>19</v>
      </c>
      <c r="F131" s="47" t="str">
        <f>IF((15-'[1]Outside Edges'!$C129)-('[1]Compatibility Values'!$B$2+1)&gt;0,"Yes","No")</f>
        <v>Yes</v>
      </c>
      <c r="G131" s="33" t="str">
        <f>IF((15-'[1]Outside Edges'!$C129)-('[1]Compatibility Values'!$B$3+1)&gt;0,"Yes","No")</f>
        <v>Yes</v>
      </c>
      <c r="H131" s="32" t="s">
        <v>19</v>
      </c>
      <c r="I131" s="101" t="s">
        <v>19</v>
      </c>
      <c r="J131" s="54" t="str">
        <f>IF((16-'[1]Outside Edges'!$C129)-('[1]Compatibility Values'!$B$2+1)&gt;0,"Yes","No")</f>
        <v>Yes</v>
      </c>
      <c r="K131" s="33" t="str">
        <f>IF((16-'[1]Outside Edges'!$C129)-('[1]Compatibility Values'!$B$3+1)&gt;0,"Yes","No")</f>
        <v>Yes</v>
      </c>
      <c r="L131" s="32" t="s">
        <v>19</v>
      </c>
      <c r="M131" s="34" t="s">
        <v>19</v>
      </c>
      <c r="N131" s="31" t="str">
        <f>IF((20-'[1]Outside Edges'!$C129)-('[1]Compatibility Values'!$B$2+1)&gt;0,"Yes","No")</f>
        <v>Yes</v>
      </c>
      <c r="O131" s="33" t="str">
        <f>IF((20-'[1]Outside Edges'!$C129)-('[1]Compatibility Values'!$B$3+1)&gt;0,"Yes","No")</f>
        <v>Yes</v>
      </c>
      <c r="P131" s="32" t="s">
        <v>20</v>
      </c>
      <c r="Q131" s="34" t="s">
        <v>20</v>
      </c>
    </row>
    <row r="132" spans="1:17" ht="15.75" customHeight="1" x14ac:dyDescent="0.25">
      <c r="A132" s="22" t="str">
        <f>'[1]Outside Edges'!$A130</f>
        <v>D128</v>
      </c>
      <c r="B132" s="55" t="str">
        <f>IF((10-'[1]Outside Edges'!$C130)-('[1]Compatibility Values'!$B$2+1)&gt;0,"Yes","No")</f>
        <v>No</v>
      </c>
      <c r="C132" s="29" t="str">
        <f>IF((10-'[1]Outside Edges'!$C130)-('[1]Compatibility Values'!$B$3+1)&gt;0,"Yes","No")</f>
        <v>No</v>
      </c>
      <c r="D132" s="38" t="s">
        <v>19</v>
      </c>
      <c r="E132" s="40" t="s">
        <v>19</v>
      </c>
      <c r="F132" s="55" t="str">
        <f>IF((15-'[1]Outside Edges'!$C130)-('[1]Compatibility Values'!$B$2+1)&gt;0,"Yes","No")</f>
        <v>Yes</v>
      </c>
      <c r="G132" s="29" t="str">
        <f>IF((15-'[1]Outside Edges'!$C130)-('[1]Compatibility Values'!$B$3+1)&gt;0,"Yes","No")</f>
        <v>No</v>
      </c>
      <c r="H132" s="38" t="s">
        <v>19</v>
      </c>
      <c r="I132" s="100" t="s">
        <v>19</v>
      </c>
      <c r="J132" s="56" t="str">
        <f>IF((16-'[1]Outside Edges'!$C130)-('[1]Compatibility Values'!$B$2+1)&gt;0,"Yes","No")</f>
        <v>Yes</v>
      </c>
      <c r="K132" s="29" t="str">
        <f>IF((16-'[1]Outside Edges'!$C130)-('[1]Compatibility Values'!$B$3+1)&gt;0,"Yes","No")</f>
        <v>Yes</v>
      </c>
      <c r="L132" s="38" t="s">
        <v>19</v>
      </c>
      <c r="M132" s="40" t="s">
        <v>19</v>
      </c>
      <c r="N132" s="28" t="str">
        <f>IF((20-'[1]Outside Edges'!$C130)-('[1]Compatibility Values'!$B$2+1)&gt;0,"Yes","No")</f>
        <v>Yes</v>
      </c>
      <c r="O132" s="29" t="str">
        <f>IF((20-'[1]Outside Edges'!$C130)-('[1]Compatibility Values'!$B$3+1)&gt;0,"Yes","No")</f>
        <v>Yes</v>
      </c>
      <c r="P132" s="38" t="s">
        <v>20</v>
      </c>
      <c r="Q132" s="40" t="s">
        <v>20</v>
      </c>
    </row>
    <row r="133" spans="1:17" ht="15.75" customHeight="1" x14ac:dyDescent="0.25">
      <c r="A133" s="23" t="str">
        <f>'[1]Outside Edges'!$A131</f>
        <v>D129</v>
      </c>
      <c r="B133" s="47" t="str">
        <f>IF((10-'[1]Outside Edges'!$C131)-('[1]Compatibility Values'!$B$2+1)&gt;0,"Yes","No")</f>
        <v>No</v>
      </c>
      <c r="C133" s="33" t="str">
        <f>IF((10-'[1]Outside Edges'!$C131)-('[1]Compatibility Values'!$B$3+1)&gt;0,"Yes","No")</f>
        <v>No</v>
      </c>
      <c r="D133" s="32" t="s">
        <v>19</v>
      </c>
      <c r="E133" s="34" t="s">
        <v>19</v>
      </c>
      <c r="F133" s="47" t="str">
        <f>IF((15-'[1]Outside Edges'!$C131)-('[1]Compatibility Values'!$B$2+1)&gt;0,"Yes","No")</f>
        <v>No</v>
      </c>
      <c r="G133" s="33" t="str">
        <f>IF((15-'[1]Outside Edges'!$C131)-('[1]Compatibility Values'!$B$3+1)&gt;0,"Yes","No")</f>
        <v>No</v>
      </c>
      <c r="H133" s="32" t="s">
        <v>19</v>
      </c>
      <c r="I133" s="101" t="s">
        <v>19</v>
      </c>
      <c r="J133" s="54" t="str">
        <f>IF((16-'[1]Outside Edges'!$C131)-('[1]Compatibility Values'!$B$2+1)&gt;0,"Yes","No")</f>
        <v>No</v>
      </c>
      <c r="K133" s="33" t="str">
        <f>IF((16-'[1]Outside Edges'!$C131)-('[1]Compatibility Values'!$B$3+1)&gt;0,"Yes","No")</f>
        <v>No</v>
      </c>
      <c r="L133" s="32" t="s">
        <v>19</v>
      </c>
      <c r="M133" s="34" t="s">
        <v>19</v>
      </c>
      <c r="N133" s="31" t="str">
        <f>IF((20-'[1]Outside Edges'!$C131)-('[1]Compatibility Values'!$B$2+1)&gt;0,"Yes","No")</f>
        <v>Yes</v>
      </c>
      <c r="O133" s="33" t="str">
        <f>IF((20-'[1]Outside Edges'!$C131)-('[1]Compatibility Values'!$B$3+1)&gt;0,"Yes","No")</f>
        <v>No</v>
      </c>
      <c r="P133" s="32" t="s">
        <v>20</v>
      </c>
      <c r="Q133" s="34" t="s">
        <v>19</v>
      </c>
    </row>
    <row r="134" spans="1:17" ht="15.75" customHeight="1" x14ac:dyDescent="0.25">
      <c r="A134" s="22" t="str">
        <f>'[1]Outside Edges'!$A132</f>
        <v>D130</v>
      </c>
      <c r="B134" s="55" t="str">
        <f>IF((10-'[1]Outside Edges'!$C132)-('[1]Compatibility Values'!$B$2+1)&gt;0,"Yes","No")</f>
        <v>No</v>
      </c>
      <c r="C134" s="29" t="str">
        <f>IF((10-'[1]Outside Edges'!$C132)-('[1]Compatibility Values'!$B$3+1)&gt;0,"Yes","No")</f>
        <v>No</v>
      </c>
      <c r="D134" s="38" t="s">
        <v>19</v>
      </c>
      <c r="E134" s="40" t="s">
        <v>19</v>
      </c>
      <c r="F134" s="55" t="str">
        <f>IF((15-'[1]Outside Edges'!$C132)-('[1]Compatibility Values'!$B$2+1)&gt;0,"Yes","No")</f>
        <v>Yes</v>
      </c>
      <c r="G134" s="29" t="str">
        <f>IF((15-'[1]Outside Edges'!$C132)-('[1]Compatibility Values'!$B$3+1)&gt;0,"Yes","No")</f>
        <v>No</v>
      </c>
      <c r="H134" s="38" t="s">
        <v>19</v>
      </c>
      <c r="I134" s="100" t="s">
        <v>19</v>
      </c>
      <c r="J134" s="56" t="str">
        <f>IF((16-'[1]Outside Edges'!$C132)-('[1]Compatibility Values'!$B$2+1)&gt;0,"Yes","No")</f>
        <v>Yes</v>
      </c>
      <c r="K134" s="29" t="str">
        <f>IF((16-'[1]Outside Edges'!$C132)-('[1]Compatibility Values'!$B$3+1)&gt;0,"Yes","No")</f>
        <v>No</v>
      </c>
      <c r="L134" s="38" t="s">
        <v>19</v>
      </c>
      <c r="M134" s="40" t="s">
        <v>19</v>
      </c>
      <c r="N134" s="28" t="str">
        <f>IF((20-'[1]Outside Edges'!$C132)-('[1]Compatibility Values'!$B$2+1)&gt;0,"Yes","No")</f>
        <v>Yes</v>
      </c>
      <c r="O134" s="29" t="str">
        <f>IF((20-'[1]Outside Edges'!$C132)-('[1]Compatibility Values'!$B$3+1)&gt;0,"Yes","No")</f>
        <v>Yes</v>
      </c>
      <c r="P134" s="38" t="s">
        <v>20</v>
      </c>
      <c r="Q134" s="40" t="s">
        <v>20</v>
      </c>
    </row>
    <row r="135" spans="1:17" ht="15.75" customHeight="1" x14ac:dyDescent="0.25">
      <c r="A135" s="23" t="str">
        <f>'[1]Outside Edges'!$A133</f>
        <v>D131</v>
      </c>
      <c r="B135" s="47" t="str">
        <f>IF((10-'[1]Outside Edges'!$C133)-('[1]Compatibility Values'!$B$2+1)&gt;0,"Yes","No")</f>
        <v>No</v>
      </c>
      <c r="C135" s="33" t="str">
        <f>IF((10-'[1]Outside Edges'!$C133)-('[1]Compatibility Values'!$B$3+1)&gt;0,"Yes","No")</f>
        <v>No</v>
      </c>
      <c r="D135" s="32" t="s">
        <v>19</v>
      </c>
      <c r="E135" s="34" t="s">
        <v>19</v>
      </c>
      <c r="F135" s="47" t="str">
        <f>IF((15-'[1]Outside Edges'!$C133)-('[1]Compatibility Values'!$B$2+1)&gt;0,"Yes","No")</f>
        <v>No</v>
      </c>
      <c r="G135" s="33" t="str">
        <f>IF((15-'[1]Outside Edges'!$C133)-('[1]Compatibility Values'!$B$3+1)&gt;0,"Yes","No")</f>
        <v>No</v>
      </c>
      <c r="H135" s="32" t="s">
        <v>19</v>
      </c>
      <c r="I135" s="101" t="s">
        <v>19</v>
      </c>
      <c r="J135" s="54" t="str">
        <f>IF((16-'[1]Outside Edges'!$C133)-('[1]Compatibility Values'!$B$2+1)&gt;0,"Yes","No")</f>
        <v>Yes</v>
      </c>
      <c r="K135" s="33" t="str">
        <f>IF((16-'[1]Outside Edges'!$C133)-('[1]Compatibility Values'!$B$3+1)&gt;0,"Yes","No")</f>
        <v>No</v>
      </c>
      <c r="L135" s="32" t="s">
        <v>19</v>
      </c>
      <c r="M135" s="34" t="s">
        <v>19</v>
      </c>
      <c r="N135" s="31" t="str">
        <f>IF((20-'[1]Outside Edges'!$C133)-('[1]Compatibility Values'!$B$2+1)&gt;0,"Yes","No")</f>
        <v>Yes</v>
      </c>
      <c r="O135" s="33" t="str">
        <f>IF((20-'[1]Outside Edges'!$C133)-('[1]Compatibility Values'!$B$3+1)&gt;0,"Yes","No")</f>
        <v>Yes</v>
      </c>
      <c r="P135" s="32" t="s">
        <v>20</v>
      </c>
      <c r="Q135" s="34" t="s">
        <v>20</v>
      </c>
    </row>
    <row r="136" spans="1:17" ht="15.75" customHeight="1" x14ac:dyDescent="0.25">
      <c r="A136" s="22" t="str">
        <f>'[1]Outside Edges'!$A134</f>
        <v>D132 AM</v>
      </c>
      <c r="B136" s="55" t="str">
        <f>IF((10-'[1]Outside Edges'!$C134)-('[1]Compatibility Values'!$B$2+1)&gt;0,"Yes","No")</f>
        <v>Yes</v>
      </c>
      <c r="C136" s="29" t="str">
        <f>IF((10-'[1]Outside Edges'!$C134)-('[1]Compatibility Values'!$B$3+1)&gt;0,"Yes","No")</f>
        <v>No</v>
      </c>
      <c r="D136" s="38" t="s">
        <v>19</v>
      </c>
      <c r="E136" s="40" t="s">
        <v>19</v>
      </c>
      <c r="F136" s="55" t="str">
        <f>IF((15-'[1]Outside Edges'!$C134)-('[1]Compatibility Values'!$B$2+1)&gt;0,"Yes","No")</f>
        <v>Yes</v>
      </c>
      <c r="G136" s="29" t="str">
        <f>IF((15-'[1]Outside Edges'!$C134)-('[1]Compatibility Values'!$B$3+1)&gt;0,"Yes","No")</f>
        <v>Yes</v>
      </c>
      <c r="H136" s="38" t="s">
        <v>19</v>
      </c>
      <c r="I136" s="100" t="s">
        <v>19</v>
      </c>
      <c r="J136" s="56" t="str">
        <f>IF((16-'[1]Outside Edges'!$C134)-('[1]Compatibility Values'!$B$2+1)&gt;0,"Yes","No")</f>
        <v>Yes</v>
      </c>
      <c r="K136" s="29" t="str">
        <f>IF((16-'[1]Outside Edges'!$C134)-('[1]Compatibility Values'!$B$3+1)&gt;0,"Yes","No")</f>
        <v>Yes</v>
      </c>
      <c r="L136" s="38" t="s">
        <v>19</v>
      </c>
      <c r="M136" s="40" t="s">
        <v>19</v>
      </c>
      <c r="N136" s="28" t="str">
        <f>IF((20-'[1]Outside Edges'!$C134)-('[1]Compatibility Values'!$B$2+1)&gt;0,"Yes","No")</f>
        <v>Yes</v>
      </c>
      <c r="O136" s="29" t="str">
        <f>IF((20-'[1]Outside Edges'!$C134)-('[1]Compatibility Values'!$B$3+1)&gt;0,"Yes","No")</f>
        <v>Yes</v>
      </c>
      <c r="P136" s="38" t="s">
        <v>20</v>
      </c>
      <c r="Q136" s="40" t="s">
        <v>19</v>
      </c>
    </row>
    <row r="137" spans="1:17" ht="15.75" customHeight="1" x14ac:dyDescent="0.25">
      <c r="A137" s="23" t="str">
        <f>'[1]Outside Edges'!$A135</f>
        <v>D133 AM</v>
      </c>
      <c r="B137" s="47" t="str">
        <f>IF((10-'[1]Outside Edges'!$C135)-('[1]Compatibility Values'!$B$2+1)&gt;0,"Yes","No")</f>
        <v>No</v>
      </c>
      <c r="C137" s="33" t="str">
        <f>IF((10-'[1]Outside Edges'!$C135)-('[1]Compatibility Values'!$B$3+1)&gt;0,"Yes","No")</f>
        <v>No</v>
      </c>
      <c r="D137" s="32" t="s">
        <v>19</v>
      </c>
      <c r="E137" s="34" t="s">
        <v>19</v>
      </c>
      <c r="F137" s="47" t="str">
        <f>IF((15-'[1]Outside Edges'!$C135)-('[1]Compatibility Values'!$B$2+1)&gt;0,"Yes","No")</f>
        <v>Yes</v>
      </c>
      <c r="G137" s="33" t="str">
        <f>IF((15-'[1]Outside Edges'!$C135)-('[1]Compatibility Values'!$B$3+1)&gt;0,"Yes","No")</f>
        <v>No</v>
      </c>
      <c r="H137" s="32" t="s">
        <v>19</v>
      </c>
      <c r="I137" s="101" t="s">
        <v>19</v>
      </c>
      <c r="J137" s="54" t="str">
        <f>IF((16-'[1]Outside Edges'!$C135)-('[1]Compatibility Values'!$B$2+1)&gt;0,"Yes","No")</f>
        <v>Yes</v>
      </c>
      <c r="K137" s="33" t="str">
        <f>IF((16-'[1]Outside Edges'!$C135)-('[1]Compatibility Values'!$B$3+1)&gt;0,"Yes","No")</f>
        <v>No</v>
      </c>
      <c r="L137" s="32" t="s">
        <v>19</v>
      </c>
      <c r="M137" s="34" t="s">
        <v>19</v>
      </c>
      <c r="N137" s="31" t="str">
        <f>IF((20-'[1]Outside Edges'!$C135)-('[1]Compatibility Values'!$B$2+1)&gt;0,"Yes","No")</f>
        <v>Yes</v>
      </c>
      <c r="O137" s="33" t="str">
        <f>IF((20-'[1]Outside Edges'!$C135)-('[1]Compatibility Values'!$B$3+1)&gt;0,"Yes","No")</f>
        <v>Yes</v>
      </c>
      <c r="P137" s="32" t="s">
        <v>20</v>
      </c>
      <c r="Q137" s="34" t="s">
        <v>19</v>
      </c>
    </row>
    <row r="138" spans="1:17" ht="15.75" customHeight="1" x14ac:dyDescent="0.25">
      <c r="A138" s="22" t="str">
        <f>'[1]Outside Edges'!$A136</f>
        <v>D134</v>
      </c>
      <c r="B138" s="55" t="str">
        <f>IF((10-'[1]Outside Edges'!$C136)-('[1]Compatibility Values'!$B$2+1)&gt;0,"Yes","No")</f>
        <v>No</v>
      </c>
      <c r="C138" s="29" t="str">
        <f>IF((10-'[1]Outside Edges'!$C136)-('[1]Compatibility Values'!$B$3+1)&gt;0,"Yes","No")</f>
        <v>No</v>
      </c>
      <c r="D138" s="38" t="s">
        <v>19</v>
      </c>
      <c r="E138" s="40" t="s">
        <v>19</v>
      </c>
      <c r="F138" s="55" t="str">
        <f>IF((15-'[1]Outside Edges'!$C136)-('[1]Compatibility Values'!$B$2+1)&gt;0,"Yes","No")</f>
        <v>No</v>
      </c>
      <c r="G138" s="29" t="str">
        <f>IF((15-'[1]Outside Edges'!$C136)-('[1]Compatibility Values'!$B$3+1)&gt;0,"Yes","No")</f>
        <v>No</v>
      </c>
      <c r="H138" s="38" t="s">
        <v>19</v>
      </c>
      <c r="I138" s="100" t="s">
        <v>19</v>
      </c>
      <c r="J138" s="56" t="str">
        <f>IF((16-'[1]Outside Edges'!$C136)-('[1]Compatibility Values'!$B$2+1)&gt;0,"Yes","No")</f>
        <v>No</v>
      </c>
      <c r="K138" s="29" t="str">
        <f>IF((16-'[1]Outside Edges'!$C136)-('[1]Compatibility Values'!$B$3+1)&gt;0,"Yes","No")</f>
        <v>No</v>
      </c>
      <c r="L138" s="38" t="s">
        <v>19</v>
      </c>
      <c r="M138" s="40" t="s">
        <v>19</v>
      </c>
      <c r="N138" s="28" t="str">
        <f>IF((20-'[1]Outside Edges'!$C136)-('[1]Compatibility Values'!$B$2+1)&gt;0,"Yes","No")</f>
        <v>Yes</v>
      </c>
      <c r="O138" s="29" t="str">
        <f>IF((20-'[1]Outside Edges'!$C136)-('[1]Compatibility Values'!$B$3+1)&gt;0,"Yes","No")</f>
        <v>Yes</v>
      </c>
      <c r="P138" s="38" t="s">
        <v>19</v>
      </c>
      <c r="Q138" s="40" t="s">
        <v>19</v>
      </c>
    </row>
    <row r="139" spans="1:17" ht="15.75" customHeight="1" x14ac:dyDescent="0.25">
      <c r="A139" s="23" t="str">
        <f>'[1]Outside Edges'!$A137</f>
        <v>D135</v>
      </c>
      <c r="B139" s="47" t="str">
        <f>IF((10-'[1]Outside Edges'!$C137)-('[1]Compatibility Values'!$B$2+1)&gt;0,"Yes","No")</f>
        <v>No</v>
      </c>
      <c r="C139" s="33" t="str">
        <f>IF((10-'[1]Outside Edges'!$C137)-('[1]Compatibility Values'!$B$3+1)&gt;0,"Yes","No")</f>
        <v>No</v>
      </c>
      <c r="D139" s="32" t="s">
        <v>19</v>
      </c>
      <c r="E139" s="34" t="s">
        <v>19</v>
      </c>
      <c r="F139" s="47" t="str">
        <f>IF((15-'[1]Outside Edges'!$C137)-('[1]Compatibility Values'!$B$2+1)&gt;0,"Yes","No")</f>
        <v>No</v>
      </c>
      <c r="G139" s="33" t="str">
        <f>IF((15-'[1]Outside Edges'!$C137)-('[1]Compatibility Values'!$B$3+1)&gt;0,"Yes","No")</f>
        <v>No</v>
      </c>
      <c r="H139" s="32" t="s">
        <v>19</v>
      </c>
      <c r="I139" s="101" t="s">
        <v>19</v>
      </c>
      <c r="J139" s="54" t="str">
        <f>IF((16-'[1]Outside Edges'!$C137)-('[1]Compatibility Values'!$B$2+1)&gt;0,"Yes","No")</f>
        <v>No</v>
      </c>
      <c r="K139" s="33" t="str">
        <f>IF((16-'[1]Outside Edges'!$C137)-('[1]Compatibility Values'!$B$3+1)&gt;0,"Yes","No")</f>
        <v>No</v>
      </c>
      <c r="L139" s="32" t="s">
        <v>19</v>
      </c>
      <c r="M139" s="34" t="s">
        <v>19</v>
      </c>
      <c r="N139" s="31" t="str">
        <f>IF((20-'[1]Outside Edges'!$C137)-('[1]Compatibility Values'!$B$2+1)&gt;0,"Yes","No")</f>
        <v>Yes</v>
      </c>
      <c r="O139" s="33" t="str">
        <f>IF((20-'[1]Outside Edges'!$C137)-('[1]Compatibility Values'!$B$3+1)&gt;0,"Yes","No")</f>
        <v>No</v>
      </c>
      <c r="P139" s="32" t="s">
        <v>19</v>
      </c>
      <c r="Q139" s="34" t="s">
        <v>19</v>
      </c>
    </row>
    <row r="140" spans="1:17" ht="15.75" customHeight="1" x14ac:dyDescent="0.25">
      <c r="A140" s="22" t="str">
        <f>'[1]Outside Edges'!$A138</f>
        <v>D136 AM</v>
      </c>
      <c r="B140" s="55" t="str">
        <f>IF((10-'[1]Outside Edges'!$C138)-('[1]Compatibility Values'!$B$2+1)&gt;0,"Yes","No")</f>
        <v>Yes</v>
      </c>
      <c r="C140" s="29" t="str">
        <f>IF((10-'[1]Outside Edges'!$C138)-('[1]Compatibility Values'!$B$3+1)&gt;0,"Yes","No")</f>
        <v>No</v>
      </c>
      <c r="D140" s="38" t="s">
        <v>19</v>
      </c>
      <c r="E140" s="40" t="s">
        <v>19</v>
      </c>
      <c r="F140" s="55" t="str">
        <f>IF((15-'[1]Outside Edges'!$C138)-('[1]Compatibility Values'!$B$2+1)&gt;0,"Yes","No")</f>
        <v>Yes</v>
      </c>
      <c r="G140" s="29" t="str">
        <f>IF((15-'[1]Outside Edges'!$C138)-('[1]Compatibility Values'!$B$3+1)&gt;0,"Yes","No")</f>
        <v>Yes</v>
      </c>
      <c r="H140" s="38" t="s">
        <v>19</v>
      </c>
      <c r="I140" s="100" t="s">
        <v>19</v>
      </c>
      <c r="J140" s="56" t="str">
        <f>IF((16-'[1]Outside Edges'!$C138)-('[1]Compatibility Values'!$B$2+1)&gt;0,"Yes","No")</f>
        <v>Yes</v>
      </c>
      <c r="K140" s="29" t="str">
        <f>IF((16-'[1]Outside Edges'!$C138)-('[1]Compatibility Values'!$B$3+1)&gt;0,"Yes","No")</f>
        <v>Yes</v>
      </c>
      <c r="L140" s="38" t="s">
        <v>19</v>
      </c>
      <c r="M140" s="40" t="s">
        <v>19</v>
      </c>
      <c r="N140" s="28" t="str">
        <f>IF((20-'[1]Outside Edges'!$C138)-('[1]Compatibility Values'!$B$2+1)&gt;0,"Yes","No")</f>
        <v>Yes</v>
      </c>
      <c r="O140" s="29" t="str">
        <f>IF((20-'[1]Outside Edges'!$C138)-('[1]Compatibility Values'!$B$3+1)&gt;0,"Yes","No")</f>
        <v>Yes</v>
      </c>
      <c r="P140" s="38" t="s">
        <v>19</v>
      </c>
      <c r="Q140" s="40" t="s">
        <v>19</v>
      </c>
    </row>
    <row r="141" spans="1:17" ht="15.75" customHeight="1" x14ac:dyDescent="0.25">
      <c r="A141" s="23" t="str">
        <f>'[1]Outside Edges'!$A139</f>
        <v>D137</v>
      </c>
      <c r="B141" s="47" t="str">
        <f>IF((10-'[1]Outside Edges'!$C139)-('[1]Compatibility Values'!$B$2+1)&gt;0,"Yes","No")</f>
        <v>No</v>
      </c>
      <c r="C141" s="33" t="str">
        <f>IF((10-'[1]Outside Edges'!$C139)-('[1]Compatibility Values'!$B$3+1)&gt;0,"Yes","No")</f>
        <v>No</v>
      </c>
      <c r="D141" s="32" t="s">
        <v>19</v>
      </c>
      <c r="E141" s="34" t="s">
        <v>19</v>
      </c>
      <c r="F141" s="47" t="str">
        <f>IF((15-'[1]Outside Edges'!$C139)-('[1]Compatibility Values'!$B$2+1)&gt;0,"Yes","No")</f>
        <v>No</v>
      </c>
      <c r="G141" s="33" t="str">
        <f>IF((15-'[1]Outside Edges'!$C139)-('[1]Compatibility Values'!$B$3+1)&gt;0,"Yes","No")</f>
        <v>No</v>
      </c>
      <c r="H141" s="32" t="s">
        <v>19</v>
      </c>
      <c r="I141" s="101" t="s">
        <v>19</v>
      </c>
      <c r="J141" s="54" t="str">
        <f>IF((16-'[1]Outside Edges'!$C139)-('[1]Compatibility Values'!$B$2+1)&gt;0,"Yes","No")</f>
        <v>Yes</v>
      </c>
      <c r="K141" s="33" t="str">
        <f>IF((16-'[1]Outside Edges'!$C139)-('[1]Compatibility Values'!$B$3+1)&gt;0,"Yes","No")</f>
        <v>No</v>
      </c>
      <c r="L141" s="32" t="s">
        <v>19</v>
      </c>
      <c r="M141" s="34" t="s">
        <v>19</v>
      </c>
      <c r="N141" s="31" t="str">
        <f>IF((20-'[1]Outside Edges'!$C139)-('[1]Compatibility Values'!$B$2+1)&gt;0,"Yes","No")</f>
        <v>Yes</v>
      </c>
      <c r="O141" s="33" t="str">
        <f>IF((20-'[1]Outside Edges'!$C139)-('[1]Compatibility Values'!$B$3+1)&gt;0,"Yes","No")</f>
        <v>Yes</v>
      </c>
      <c r="P141" s="32" t="s">
        <v>20</v>
      </c>
      <c r="Q141" s="34" t="s">
        <v>20</v>
      </c>
    </row>
    <row r="142" spans="1:17" ht="15.75" customHeight="1" x14ac:dyDescent="0.25">
      <c r="A142" s="22" t="str">
        <f>'[1]Outside Edges'!$A140</f>
        <v>D138</v>
      </c>
      <c r="B142" s="55" t="str">
        <f>IF((10-'[1]Outside Edges'!$C140)-('[1]Compatibility Values'!$B$2+1)&gt;0,"Yes","No")</f>
        <v>No</v>
      </c>
      <c r="C142" s="29" t="str">
        <f>IF((10-'[1]Outside Edges'!$C140)-('[1]Compatibility Values'!$B$3+1)&gt;0,"Yes","No")</f>
        <v>No</v>
      </c>
      <c r="D142" s="38" t="s">
        <v>19</v>
      </c>
      <c r="E142" s="40" t="s">
        <v>19</v>
      </c>
      <c r="F142" s="55" t="str">
        <f>IF((15-'[1]Outside Edges'!$C140)-('[1]Compatibility Values'!$B$2+1)&gt;0,"Yes","No")</f>
        <v>Yes</v>
      </c>
      <c r="G142" s="29" t="str">
        <f>IF((15-'[1]Outside Edges'!$C140)-('[1]Compatibility Values'!$B$3+1)&gt;0,"Yes","No")</f>
        <v>No</v>
      </c>
      <c r="H142" s="38" t="s">
        <v>19</v>
      </c>
      <c r="I142" s="100" t="s">
        <v>19</v>
      </c>
      <c r="J142" s="56" t="str">
        <f>IF((16-'[1]Outside Edges'!$C140)-('[1]Compatibility Values'!$B$2+1)&gt;0,"Yes","No")</f>
        <v>Yes</v>
      </c>
      <c r="K142" s="29" t="str">
        <f>IF((16-'[1]Outside Edges'!$C140)-('[1]Compatibility Values'!$B$3+1)&gt;0,"Yes","No")</f>
        <v>No</v>
      </c>
      <c r="L142" s="38" t="s">
        <v>19</v>
      </c>
      <c r="M142" s="40" t="s">
        <v>19</v>
      </c>
      <c r="N142" s="28" t="str">
        <f>IF((20-'[1]Outside Edges'!$C140)-('[1]Compatibility Values'!$B$2+1)&gt;0,"Yes","No")</f>
        <v>Yes</v>
      </c>
      <c r="O142" s="29" t="str">
        <f>IF((20-'[1]Outside Edges'!$C140)-('[1]Compatibility Values'!$B$3+1)&gt;0,"Yes","No")</f>
        <v>Yes</v>
      </c>
      <c r="P142" s="38" t="s">
        <v>19</v>
      </c>
      <c r="Q142" s="40" t="s">
        <v>19</v>
      </c>
    </row>
    <row r="143" spans="1:17" ht="15.75" customHeight="1" x14ac:dyDescent="0.25">
      <c r="A143" s="23" t="str">
        <f>'[1]Outside Edges'!$A141</f>
        <v>D139</v>
      </c>
      <c r="B143" s="47" t="str">
        <f>IF((10-'[1]Outside Edges'!$C141)-('[1]Compatibility Values'!$B$2+1)&gt;0,"Yes","No")</f>
        <v>No</v>
      </c>
      <c r="C143" s="33" t="str">
        <f>IF((10-'[1]Outside Edges'!$C141)-('[1]Compatibility Values'!$B$3+1)&gt;0,"Yes","No")</f>
        <v>No</v>
      </c>
      <c r="D143" s="32" t="s">
        <v>19</v>
      </c>
      <c r="E143" s="34" t="s">
        <v>19</v>
      </c>
      <c r="F143" s="47" t="str">
        <f>IF((15-'[1]Outside Edges'!$C141)-('[1]Compatibility Values'!$B$2+1)&gt;0,"Yes","No")</f>
        <v>Yes</v>
      </c>
      <c r="G143" s="33" t="str">
        <f>IF((15-'[1]Outside Edges'!$C141)-('[1]Compatibility Values'!$B$3+1)&gt;0,"Yes","No")</f>
        <v>No</v>
      </c>
      <c r="H143" s="32" t="s">
        <v>19</v>
      </c>
      <c r="I143" s="101" t="s">
        <v>19</v>
      </c>
      <c r="J143" s="54" t="str">
        <f>IF((16-'[1]Outside Edges'!$C141)-('[1]Compatibility Values'!$B$2+1)&gt;0,"Yes","No")</f>
        <v>Yes</v>
      </c>
      <c r="K143" s="33" t="str">
        <f>IF((16-'[1]Outside Edges'!$C141)-('[1]Compatibility Values'!$B$3+1)&gt;0,"Yes","No")</f>
        <v>No</v>
      </c>
      <c r="L143" s="32" t="s">
        <v>19</v>
      </c>
      <c r="M143" s="34" t="s">
        <v>19</v>
      </c>
      <c r="N143" s="31" t="str">
        <f>IF((20-'[1]Outside Edges'!$C141)-('[1]Compatibility Values'!$B$2+1)&gt;0,"Yes","No")</f>
        <v>Yes</v>
      </c>
      <c r="O143" s="33" t="str">
        <f>IF((20-'[1]Outside Edges'!$C141)-('[1]Compatibility Values'!$B$3+1)&gt;0,"Yes","No")</f>
        <v>Yes</v>
      </c>
      <c r="P143" s="32" t="s">
        <v>19</v>
      </c>
      <c r="Q143" s="34" t="s">
        <v>19</v>
      </c>
    </row>
    <row r="144" spans="1:17" ht="15.75" customHeight="1" x14ac:dyDescent="0.25">
      <c r="A144" s="22" t="str">
        <f>'[1]Outside Edges'!$A142</f>
        <v>D140</v>
      </c>
      <c r="B144" s="55" t="str">
        <f>IF((10-'[1]Outside Edges'!$C142)-('[1]Compatibility Values'!$B$2+1)&gt;0,"Yes","No")</f>
        <v>No</v>
      </c>
      <c r="C144" s="29" t="str">
        <f>IF((10-'[1]Outside Edges'!$C142)-('[1]Compatibility Values'!$B$3+1)&gt;0,"Yes","No")</f>
        <v>No</v>
      </c>
      <c r="D144" s="38" t="s">
        <v>19</v>
      </c>
      <c r="E144" s="40" t="s">
        <v>19</v>
      </c>
      <c r="F144" s="55" t="str">
        <f>IF((15-'[1]Outside Edges'!$C142)-('[1]Compatibility Values'!$B$2+1)&gt;0,"Yes","No")</f>
        <v>No</v>
      </c>
      <c r="G144" s="29" t="str">
        <f>IF((15-'[1]Outside Edges'!$C142)-('[1]Compatibility Values'!$B$3+1)&gt;0,"Yes","No")</f>
        <v>No</v>
      </c>
      <c r="H144" s="38" t="s">
        <v>19</v>
      </c>
      <c r="I144" s="100" t="s">
        <v>19</v>
      </c>
      <c r="J144" s="56" t="str">
        <f>IF((16-'[1]Outside Edges'!$C142)-('[1]Compatibility Values'!$B$2+1)&gt;0,"Yes","No")</f>
        <v>No</v>
      </c>
      <c r="K144" s="29" t="str">
        <f>IF((16-'[1]Outside Edges'!$C142)-('[1]Compatibility Values'!$B$3+1)&gt;0,"Yes","No")</f>
        <v>No</v>
      </c>
      <c r="L144" s="38" t="s">
        <v>19</v>
      </c>
      <c r="M144" s="40" t="s">
        <v>19</v>
      </c>
      <c r="N144" s="28" t="str">
        <f>IF((20-'[1]Outside Edges'!$C142)-('[1]Compatibility Values'!$B$2+1)&gt;0,"Yes","No")</f>
        <v>No</v>
      </c>
      <c r="O144" s="29" t="str">
        <f>IF((20-'[1]Outside Edges'!$C142)-('[1]Compatibility Values'!$B$3+1)&gt;0,"Yes","No")</f>
        <v>No</v>
      </c>
      <c r="P144" s="38" t="s">
        <v>20</v>
      </c>
      <c r="Q144" s="40" t="s">
        <v>20</v>
      </c>
    </row>
    <row r="145" spans="1:17" ht="15.75" customHeight="1" x14ac:dyDescent="0.25">
      <c r="A145" s="23" t="str">
        <f>'[1]Outside Edges'!$A143</f>
        <v>D141</v>
      </c>
      <c r="B145" s="47" t="str">
        <f>IF((10-'[1]Outside Edges'!$C143)-('[1]Compatibility Values'!$B$2+1)&gt;0,"Yes","No")</f>
        <v>No</v>
      </c>
      <c r="C145" s="33" t="str">
        <f>IF((10-'[1]Outside Edges'!$C143)-('[1]Compatibility Values'!$B$3+1)&gt;0,"Yes","No")</f>
        <v>No</v>
      </c>
      <c r="D145" s="32" t="s">
        <v>19</v>
      </c>
      <c r="E145" s="34" t="s">
        <v>19</v>
      </c>
      <c r="F145" s="47" t="str">
        <f>IF((15-'[1]Outside Edges'!$C143)-('[1]Compatibility Values'!$B$2+1)&gt;0,"Yes","No")</f>
        <v>Yes</v>
      </c>
      <c r="G145" s="33" t="str">
        <f>IF((15-'[1]Outside Edges'!$C143)-('[1]Compatibility Values'!$B$3+1)&gt;0,"Yes","No")</f>
        <v>No</v>
      </c>
      <c r="H145" s="32" t="s">
        <v>19</v>
      </c>
      <c r="I145" s="101" t="s">
        <v>19</v>
      </c>
      <c r="J145" s="54" t="str">
        <f>IF((16-'[1]Outside Edges'!$C143)-('[1]Compatibility Values'!$B$2+1)&gt;0,"Yes","No")</f>
        <v>Yes</v>
      </c>
      <c r="K145" s="33" t="str">
        <f>IF((16-'[1]Outside Edges'!$C143)-('[1]Compatibility Values'!$B$3+1)&gt;0,"Yes","No")</f>
        <v>No</v>
      </c>
      <c r="L145" s="32" t="s">
        <v>19</v>
      </c>
      <c r="M145" s="34" t="s">
        <v>19</v>
      </c>
      <c r="N145" s="31" t="str">
        <f>IF((20-'[1]Outside Edges'!$C143)-('[1]Compatibility Values'!$B$2+1)&gt;0,"Yes","No")</f>
        <v>Yes</v>
      </c>
      <c r="O145" s="33" t="str">
        <f>IF((20-'[1]Outside Edges'!$C143)-('[1]Compatibility Values'!$B$3+1)&gt;0,"Yes","No")</f>
        <v>Yes</v>
      </c>
      <c r="P145" s="32" t="s">
        <v>19</v>
      </c>
      <c r="Q145" s="34" t="s">
        <v>19</v>
      </c>
    </row>
    <row r="146" spans="1:17" ht="15.75" customHeight="1" x14ac:dyDescent="0.25">
      <c r="A146" s="22" t="str">
        <f>'[1]Outside Edges'!$A144</f>
        <v>D142 AM</v>
      </c>
      <c r="B146" s="55" t="str">
        <f>IF((10-'[1]Outside Edges'!$C144)-('[1]Compatibility Values'!$B$2+1)&gt;0,"Yes","No")</f>
        <v>Yes</v>
      </c>
      <c r="C146" s="29" t="str">
        <f>IF((10-'[1]Outside Edges'!$C144)-('[1]Compatibility Values'!$B$3+1)&gt;0,"Yes","No")</f>
        <v>No</v>
      </c>
      <c r="D146" s="38" t="s">
        <v>19</v>
      </c>
      <c r="E146" s="40" t="s">
        <v>19</v>
      </c>
      <c r="F146" s="55" t="str">
        <f>IF((15-'[1]Outside Edges'!$C144)-('[1]Compatibility Values'!$B$2+1)&gt;0,"Yes","No")</f>
        <v>Yes</v>
      </c>
      <c r="G146" s="29" t="str">
        <f>IF((15-'[1]Outside Edges'!$C144)-('[1]Compatibility Values'!$B$3+1)&gt;0,"Yes","No")</f>
        <v>Yes</v>
      </c>
      <c r="H146" s="38" t="s">
        <v>19</v>
      </c>
      <c r="I146" s="100" t="s">
        <v>19</v>
      </c>
      <c r="J146" s="56" t="str">
        <f>IF((16-'[1]Outside Edges'!$C144)-('[1]Compatibility Values'!$B$2+1)&gt;0,"Yes","No")</f>
        <v>Yes</v>
      </c>
      <c r="K146" s="29" t="str">
        <f>IF((16-'[1]Outside Edges'!$C144)-('[1]Compatibility Values'!$B$3+1)&gt;0,"Yes","No")</f>
        <v>Yes</v>
      </c>
      <c r="L146" s="38" t="s">
        <v>19</v>
      </c>
      <c r="M146" s="40" t="s">
        <v>19</v>
      </c>
      <c r="N146" s="28" t="str">
        <f>IF((20-'[1]Outside Edges'!$C144)-('[1]Compatibility Values'!$B$2+1)&gt;0,"Yes","No")</f>
        <v>Yes</v>
      </c>
      <c r="O146" s="29" t="str">
        <f>IF((20-'[1]Outside Edges'!$C144)-('[1]Compatibility Values'!$B$3+1)&gt;0,"Yes","No")</f>
        <v>Yes</v>
      </c>
      <c r="P146" s="38" t="s">
        <v>19</v>
      </c>
      <c r="Q146" s="40" t="s">
        <v>19</v>
      </c>
    </row>
    <row r="147" spans="1:17" ht="15.75" customHeight="1" x14ac:dyDescent="0.25">
      <c r="A147" s="23" t="str">
        <f>'[1]Outside Edges'!$A145</f>
        <v>D143</v>
      </c>
      <c r="B147" s="47" t="str">
        <f>IF((10-'[1]Outside Edges'!$C145)-('[1]Compatibility Values'!$B$2+1)&gt;0,"Yes","No")</f>
        <v>No</v>
      </c>
      <c r="C147" s="33" t="str">
        <f>IF((10-'[1]Outside Edges'!$C145)-('[1]Compatibility Values'!$B$3+1)&gt;0,"Yes","No")</f>
        <v>No</v>
      </c>
      <c r="D147" s="32" t="s">
        <v>19</v>
      </c>
      <c r="E147" s="34" t="s">
        <v>19</v>
      </c>
      <c r="F147" s="47" t="str">
        <f>IF((15-'[1]Outside Edges'!$C145)-('[1]Compatibility Values'!$B$2+1)&gt;0,"Yes","No")</f>
        <v>No</v>
      </c>
      <c r="G147" s="33" t="str">
        <f>IF((15-'[1]Outside Edges'!$C145)-('[1]Compatibility Values'!$B$3+1)&gt;0,"Yes","No")</f>
        <v>No</v>
      </c>
      <c r="H147" s="32" t="s">
        <v>19</v>
      </c>
      <c r="I147" s="101" t="s">
        <v>19</v>
      </c>
      <c r="J147" s="54" t="str">
        <f>IF((16-'[1]Outside Edges'!$C145)-('[1]Compatibility Values'!$B$2+1)&gt;0,"Yes","No")</f>
        <v>No</v>
      </c>
      <c r="K147" s="33" t="str">
        <f>IF((16-'[1]Outside Edges'!$C145)-('[1]Compatibility Values'!$B$3+1)&gt;0,"Yes","No")</f>
        <v>No</v>
      </c>
      <c r="L147" s="32" t="s">
        <v>19</v>
      </c>
      <c r="M147" s="34" t="s">
        <v>19</v>
      </c>
      <c r="N147" s="31" t="str">
        <f>IF((20-'[1]Outside Edges'!$C145)-('[1]Compatibility Values'!$B$2+1)&gt;0,"Yes","No")</f>
        <v>Yes</v>
      </c>
      <c r="O147" s="33" t="str">
        <f>IF((20-'[1]Outside Edges'!$C145)-('[1]Compatibility Values'!$B$3+1)&gt;0,"Yes","No")</f>
        <v>No</v>
      </c>
      <c r="P147" s="32" t="s">
        <v>19</v>
      </c>
      <c r="Q147" s="34" t="s">
        <v>19</v>
      </c>
    </row>
    <row r="148" spans="1:17" ht="15.75" customHeight="1" x14ac:dyDescent="0.25">
      <c r="A148" s="22" t="str">
        <f>'[1]Outside Edges'!$A146</f>
        <v>D144</v>
      </c>
      <c r="B148" s="55" t="str">
        <f>IF((10-'[1]Outside Edges'!$C146)-('[1]Compatibility Values'!$B$2+1)&gt;0,"Yes","No")</f>
        <v>No</v>
      </c>
      <c r="C148" s="29" t="str">
        <f>IF((10-'[1]Outside Edges'!$C146)-('[1]Compatibility Values'!$B$3+1)&gt;0,"Yes","No")</f>
        <v>No</v>
      </c>
      <c r="D148" s="38" t="s">
        <v>19</v>
      </c>
      <c r="E148" s="40" t="s">
        <v>19</v>
      </c>
      <c r="F148" s="55" t="str">
        <f>IF((15-'[1]Outside Edges'!$C146)-('[1]Compatibility Values'!$B$2+1)&gt;0,"Yes","No")</f>
        <v>No</v>
      </c>
      <c r="G148" s="29" t="str">
        <f>IF((15-'[1]Outside Edges'!$C146)-('[1]Compatibility Values'!$B$3+1)&gt;0,"Yes","No")</f>
        <v>No</v>
      </c>
      <c r="H148" s="38" t="s">
        <v>19</v>
      </c>
      <c r="I148" s="100" t="s">
        <v>19</v>
      </c>
      <c r="J148" s="56" t="str">
        <f>IF((16-'[1]Outside Edges'!$C146)-('[1]Compatibility Values'!$B$2+1)&gt;0,"Yes","No")</f>
        <v>No</v>
      </c>
      <c r="K148" s="29" t="str">
        <f>IF((16-'[1]Outside Edges'!$C146)-('[1]Compatibility Values'!$B$3+1)&gt;0,"Yes","No")</f>
        <v>No</v>
      </c>
      <c r="L148" s="38" t="s">
        <v>19</v>
      </c>
      <c r="M148" s="40" t="s">
        <v>19</v>
      </c>
      <c r="N148" s="28" t="str">
        <f>IF((20-'[1]Outside Edges'!$C146)-('[1]Compatibility Values'!$B$2+1)&gt;0,"Yes","No")</f>
        <v>No</v>
      </c>
      <c r="O148" s="29" t="str">
        <f>IF((20-'[1]Outside Edges'!$C146)-('[1]Compatibility Values'!$B$3+1)&gt;0,"Yes","No")</f>
        <v>No</v>
      </c>
      <c r="P148" s="38" t="s">
        <v>20</v>
      </c>
      <c r="Q148" s="40" t="s">
        <v>19</v>
      </c>
    </row>
    <row r="149" spans="1:17" x14ac:dyDescent="0.25">
      <c r="A149" s="23" t="str">
        <f>'[1]Outside Edges'!$A147</f>
        <v>D145</v>
      </c>
      <c r="B149" s="47" t="str">
        <f>IF((10-'[1]Outside Edges'!$C147)-('[1]Compatibility Values'!$B$2+1)&gt;0,"Yes","No")</f>
        <v>No</v>
      </c>
      <c r="C149" s="33" t="str">
        <f>IF((10-'[1]Outside Edges'!$C147)-('[1]Compatibility Values'!$B$3+1)&gt;0,"Yes","No")</f>
        <v>No</v>
      </c>
      <c r="D149" s="32" t="s">
        <v>19</v>
      </c>
      <c r="E149" s="34" t="s">
        <v>19</v>
      </c>
      <c r="F149" s="47" t="str">
        <f>IF((15-'[1]Outside Edges'!$C147)-('[1]Compatibility Values'!$B$2+1)&gt;0,"Yes","No")</f>
        <v>No</v>
      </c>
      <c r="G149" s="33" t="str">
        <f>IF((15-'[1]Outside Edges'!$C147)-('[1]Compatibility Values'!$B$3+1)&gt;0,"Yes","No")</f>
        <v>No</v>
      </c>
      <c r="H149" s="32" t="s">
        <v>19</v>
      </c>
      <c r="I149" s="101" t="s">
        <v>19</v>
      </c>
      <c r="J149" s="54" t="str">
        <f>IF((16-'[1]Outside Edges'!$C147)-('[1]Compatibility Values'!$B$2+1)&gt;0,"Yes","No")</f>
        <v>No</v>
      </c>
      <c r="K149" s="33" t="str">
        <f>IF((16-'[1]Outside Edges'!$C147)-('[1]Compatibility Values'!$B$3+1)&gt;0,"Yes","No")</f>
        <v>No</v>
      </c>
      <c r="L149" s="32" t="s">
        <v>19</v>
      </c>
      <c r="M149" s="34" t="s">
        <v>19</v>
      </c>
      <c r="N149" s="31" t="str">
        <f>IF((20-'[1]Outside Edges'!$C147)-('[1]Compatibility Values'!$B$2+1)&gt;0,"Yes","No")</f>
        <v>No</v>
      </c>
      <c r="O149" s="33" t="str">
        <f>IF((20-'[1]Outside Edges'!$C147)-('[1]Compatibility Values'!$B$3+1)&gt;0,"Yes","No")</f>
        <v>No</v>
      </c>
      <c r="P149" s="32" t="s">
        <v>20</v>
      </c>
      <c r="Q149" s="34" t="s">
        <v>20</v>
      </c>
    </row>
    <row r="150" spans="1:17" x14ac:dyDescent="0.25">
      <c r="A150" s="22" t="str">
        <f>'[1]Outside Edges'!$A148</f>
        <v>D146</v>
      </c>
      <c r="B150" s="55" t="str">
        <f>IF((10-'[1]Outside Edges'!$C148)-('[1]Compatibility Values'!$B$2+1)&gt;0,"Yes","No")</f>
        <v>No</v>
      </c>
      <c r="C150" s="29" t="str">
        <f>IF((10-'[1]Outside Edges'!$C148)-('[1]Compatibility Values'!$B$3+1)&gt;0,"Yes","No")</f>
        <v>No</v>
      </c>
      <c r="D150" s="38" t="s">
        <v>19</v>
      </c>
      <c r="E150" s="40" t="s">
        <v>19</v>
      </c>
      <c r="F150" s="55" t="str">
        <f>IF((15-'[1]Outside Edges'!$C148)-('[1]Compatibility Values'!$B$2+1)&gt;0,"Yes","No")</f>
        <v>Yes</v>
      </c>
      <c r="G150" s="29" t="str">
        <f>IF((15-'[1]Outside Edges'!$C148)-('[1]Compatibility Values'!$B$3+1)&gt;0,"Yes","No")</f>
        <v>No</v>
      </c>
      <c r="H150" s="38" t="s">
        <v>19</v>
      </c>
      <c r="I150" s="100" t="s">
        <v>19</v>
      </c>
      <c r="J150" s="56" t="str">
        <f>IF((16-'[1]Outside Edges'!$C148)-('[1]Compatibility Values'!$B$2+1)&gt;0,"Yes","No")</f>
        <v>Yes</v>
      </c>
      <c r="K150" s="29" t="str">
        <f>IF((16-'[1]Outside Edges'!$C148)-('[1]Compatibility Values'!$B$3+1)&gt;0,"Yes","No")</f>
        <v>No</v>
      </c>
      <c r="L150" s="38" t="s">
        <v>19</v>
      </c>
      <c r="M150" s="40" t="s">
        <v>19</v>
      </c>
      <c r="N150" s="28" t="str">
        <f>IF((20-'[1]Outside Edges'!$C148)-('[1]Compatibility Values'!$B$2+1)&gt;0,"Yes","No")</f>
        <v>Yes</v>
      </c>
      <c r="O150" s="29" t="str">
        <f>IF((20-'[1]Outside Edges'!$C148)-('[1]Compatibility Values'!$B$3+1)&gt;0,"Yes","No")</f>
        <v>Yes</v>
      </c>
      <c r="P150" s="38" t="s">
        <v>19</v>
      </c>
      <c r="Q150" s="40" t="s">
        <v>19</v>
      </c>
    </row>
    <row r="151" spans="1:17" x14ac:dyDescent="0.25">
      <c r="A151" s="23" t="str">
        <f>'[1]Outside Edges'!$A149</f>
        <v>D147</v>
      </c>
      <c r="B151" s="47" t="str">
        <f>IF((10-'[1]Outside Edges'!$C149)-('[1]Compatibility Values'!$B$2+1)&gt;0,"Yes","No")</f>
        <v>Yes</v>
      </c>
      <c r="C151" s="33" t="str">
        <f>IF((10-'[1]Outside Edges'!$C149)-('[1]Compatibility Values'!$B$3+1)&gt;0,"Yes","No")</f>
        <v>No</v>
      </c>
      <c r="D151" s="32" t="s">
        <v>19</v>
      </c>
      <c r="E151" s="34" t="s">
        <v>19</v>
      </c>
      <c r="F151" s="47" t="str">
        <f>IF((15-'[1]Outside Edges'!$C149)-('[1]Compatibility Values'!$B$2+1)&gt;0,"Yes","No")</f>
        <v>Yes</v>
      </c>
      <c r="G151" s="33" t="str">
        <f>IF((15-'[1]Outside Edges'!$C149)-('[1]Compatibility Values'!$B$3+1)&gt;0,"Yes","No")</f>
        <v>Yes</v>
      </c>
      <c r="H151" s="32" t="s">
        <v>19</v>
      </c>
      <c r="I151" s="101" t="s">
        <v>19</v>
      </c>
      <c r="J151" s="54" t="str">
        <f>IF((16-'[1]Outside Edges'!$C149)-('[1]Compatibility Values'!$B$2+1)&gt;0,"Yes","No")</f>
        <v>Yes</v>
      </c>
      <c r="K151" s="33" t="str">
        <f>IF((16-'[1]Outside Edges'!$C149)-('[1]Compatibility Values'!$B$3+1)&gt;0,"Yes","No")</f>
        <v>Yes</v>
      </c>
      <c r="L151" s="32" t="s">
        <v>19</v>
      </c>
      <c r="M151" s="34" t="s">
        <v>19</v>
      </c>
      <c r="N151" s="31" t="str">
        <f>IF((20-'[1]Outside Edges'!$C149)-('[1]Compatibility Values'!$B$2+1)&gt;0,"Yes","No")</f>
        <v>Yes</v>
      </c>
      <c r="O151" s="33" t="str">
        <f>IF((20-'[1]Outside Edges'!$C149)-('[1]Compatibility Values'!$B$3+1)&gt;0,"Yes","No")</f>
        <v>Yes</v>
      </c>
      <c r="P151" s="32" t="s">
        <v>20</v>
      </c>
      <c r="Q151" s="34" t="s">
        <v>20</v>
      </c>
    </row>
    <row r="152" spans="1:17" x14ac:dyDescent="0.25">
      <c r="A152" s="22" t="str">
        <f>'[1]Outside Edges'!$A150</f>
        <v>D148 AM</v>
      </c>
      <c r="B152" s="55" t="str">
        <f>IF((10-'[1]Outside Edges'!$C150)-('[1]Compatibility Values'!$B$2+1)&gt;0,"Yes","No")</f>
        <v>No</v>
      </c>
      <c r="C152" s="29" t="str">
        <f>IF((10-'[1]Outside Edges'!$C150)-('[1]Compatibility Values'!$B$3+1)&gt;0,"Yes","No")</f>
        <v>No</v>
      </c>
      <c r="D152" s="38" t="s">
        <v>19</v>
      </c>
      <c r="E152" s="40" t="s">
        <v>19</v>
      </c>
      <c r="F152" s="55" t="str">
        <f>IF((15-'[1]Outside Edges'!$C150)-('[1]Compatibility Values'!$B$2+1)&gt;0,"Yes","No")</f>
        <v>Yes</v>
      </c>
      <c r="G152" s="29" t="str">
        <f>IF((15-'[1]Outside Edges'!$C150)-('[1]Compatibility Values'!$B$3+1)&gt;0,"Yes","No")</f>
        <v>No</v>
      </c>
      <c r="H152" s="38" t="s">
        <v>19</v>
      </c>
      <c r="I152" s="100" t="s">
        <v>19</v>
      </c>
      <c r="J152" s="56" t="str">
        <f>IF((16-'[1]Outside Edges'!$C150)-('[1]Compatibility Values'!$B$2+1)&gt;0,"Yes","No")</f>
        <v>Yes</v>
      </c>
      <c r="K152" s="29" t="str">
        <f>IF((16-'[1]Outside Edges'!$C150)-('[1]Compatibility Values'!$B$3+1)&gt;0,"Yes","No")</f>
        <v>No</v>
      </c>
      <c r="L152" s="38" t="s">
        <v>19</v>
      </c>
      <c r="M152" s="40" t="s">
        <v>19</v>
      </c>
      <c r="N152" s="28" t="str">
        <f>IF((20-'[1]Outside Edges'!$C150)-('[1]Compatibility Values'!$B$2+1)&gt;0,"Yes","No")</f>
        <v>Yes</v>
      </c>
      <c r="O152" s="29" t="str">
        <f>IF((20-'[1]Outside Edges'!$C150)-('[1]Compatibility Values'!$B$3+1)&gt;0,"Yes","No")</f>
        <v>Yes</v>
      </c>
      <c r="P152" s="38" t="s">
        <v>20</v>
      </c>
      <c r="Q152" s="40" t="s">
        <v>19</v>
      </c>
    </row>
    <row r="153" spans="1:17" x14ac:dyDescent="0.25">
      <c r="A153" s="23" t="str">
        <f>'[1]Outside Edges'!$A151</f>
        <v>D149</v>
      </c>
      <c r="B153" s="47" t="str">
        <f>IF((10-'[1]Outside Edges'!$C151)-('[1]Compatibility Values'!$B$2+1)&gt;0,"Yes","No")</f>
        <v>No</v>
      </c>
      <c r="C153" s="33" t="str">
        <f>IF((10-'[1]Outside Edges'!$C151)-('[1]Compatibility Values'!$B$3+1)&gt;0,"Yes","No")</f>
        <v>No</v>
      </c>
      <c r="D153" s="32" t="s">
        <v>19</v>
      </c>
      <c r="E153" s="34" t="s">
        <v>19</v>
      </c>
      <c r="F153" s="47" t="str">
        <f>IF((15-'[1]Outside Edges'!$C151)-('[1]Compatibility Values'!$B$2+1)&gt;0,"Yes","No")</f>
        <v>Yes</v>
      </c>
      <c r="G153" s="33" t="str">
        <f>IF((15-'[1]Outside Edges'!$C151)-('[1]Compatibility Values'!$B$3+1)&gt;0,"Yes","No")</f>
        <v>No</v>
      </c>
      <c r="H153" s="32" t="s">
        <v>19</v>
      </c>
      <c r="I153" s="101" t="s">
        <v>19</v>
      </c>
      <c r="J153" s="54" t="str">
        <f>IF((16-'[1]Outside Edges'!$C151)-('[1]Compatibility Values'!$B$2+1)&gt;0,"Yes","No")</f>
        <v>Yes</v>
      </c>
      <c r="K153" s="33" t="str">
        <f>IF((16-'[1]Outside Edges'!$C151)-('[1]Compatibility Values'!$B$3+1)&gt;0,"Yes","No")</f>
        <v>No</v>
      </c>
      <c r="L153" s="32" t="s">
        <v>19</v>
      </c>
      <c r="M153" s="34" t="s">
        <v>19</v>
      </c>
      <c r="N153" s="31" t="str">
        <f>IF((20-'[1]Outside Edges'!$C151)-('[1]Compatibility Values'!$B$2+1)&gt;0,"Yes","No")</f>
        <v>Yes</v>
      </c>
      <c r="O153" s="33" t="str">
        <f>IF((20-'[1]Outside Edges'!$C151)-('[1]Compatibility Values'!$B$3+1)&gt;0,"Yes","No")</f>
        <v>Yes</v>
      </c>
      <c r="P153" s="32" t="s">
        <v>20</v>
      </c>
      <c r="Q153" s="34" t="s">
        <v>20</v>
      </c>
    </row>
    <row r="154" spans="1:17" x14ac:dyDescent="0.25">
      <c r="A154" s="22" t="str">
        <f>'[1]Outside Edges'!$A152</f>
        <v>D150 AM</v>
      </c>
      <c r="B154" s="55" t="str">
        <f>IF((10-'[1]Outside Edges'!$C152)-('[1]Compatibility Values'!$B$2+1)&gt;0,"Yes","No")</f>
        <v>Yes</v>
      </c>
      <c r="C154" s="29" t="str">
        <f>IF((10-'[1]Outside Edges'!$C152)-('[1]Compatibility Values'!$B$3+1)&gt;0,"Yes","No")</f>
        <v>No</v>
      </c>
      <c r="D154" s="38" t="s">
        <v>19</v>
      </c>
      <c r="E154" s="40" t="s">
        <v>19</v>
      </c>
      <c r="F154" s="55" t="str">
        <f>IF((15-'[1]Outside Edges'!$C152)-('[1]Compatibility Values'!$B$2+1)&gt;0,"Yes","No")</f>
        <v>Yes</v>
      </c>
      <c r="G154" s="29" t="str">
        <f>IF((15-'[1]Outside Edges'!$C152)-('[1]Compatibility Values'!$B$3+1)&gt;0,"Yes","No")</f>
        <v>Yes</v>
      </c>
      <c r="H154" s="38" t="s">
        <v>19</v>
      </c>
      <c r="I154" s="100" t="s">
        <v>19</v>
      </c>
      <c r="J154" s="56" t="str">
        <f>IF((16-'[1]Outside Edges'!$C152)-('[1]Compatibility Values'!$B$2+1)&gt;0,"Yes","No")</f>
        <v>Yes</v>
      </c>
      <c r="K154" s="29" t="str">
        <f>IF((16-'[1]Outside Edges'!$C152)-('[1]Compatibility Values'!$B$3+1)&gt;0,"Yes","No")</f>
        <v>Yes</v>
      </c>
      <c r="L154" s="38" t="s">
        <v>19</v>
      </c>
      <c r="M154" s="40" t="s">
        <v>19</v>
      </c>
      <c r="N154" s="28" t="str">
        <f>IF((20-'[1]Outside Edges'!$C152)-('[1]Compatibility Values'!$B$2+1)&gt;0,"Yes","No")</f>
        <v>Yes</v>
      </c>
      <c r="O154" s="29" t="str">
        <f>IF((20-'[1]Outside Edges'!$C152)-('[1]Compatibility Values'!$B$3+1)&gt;0,"Yes","No")</f>
        <v>Yes</v>
      </c>
      <c r="P154" s="38" t="s">
        <v>19</v>
      </c>
      <c r="Q154" s="40" t="s">
        <v>19</v>
      </c>
    </row>
    <row r="155" spans="1:17" x14ac:dyDescent="0.25">
      <c r="A155" s="23" t="str">
        <f>'[1]Outside Edges'!$A153</f>
        <v>D151</v>
      </c>
      <c r="B155" s="47" t="str">
        <f>IF((10-'[1]Outside Edges'!$C153)-('[1]Compatibility Values'!$B$2+1)&gt;0,"Yes","No")</f>
        <v>No</v>
      </c>
      <c r="C155" s="33" t="str">
        <f>IF((10-'[1]Outside Edges'!$C153)-('[1]Compatibility Values'!$B$3+1)&gt;0,"Yes","No")</f>
        <v>No</v>
      </c>
      <c r="D155" s="32" t="s">
        <v>19</v>
      </c>
      <c r="E155" s="34" t="s">
        <v>19</v>
      </c>
      <c r="F155" s="47" t="str">
        <f>IF((15-'[1]Outside Edges'!$C153)-('[1]Compatibility Values'!$B$2+1)&gt;0,"Yes","No")</f>
        <v>No</v>
      </c>
      <c r="G155" s="33" t="str">
        <f>IF((15-'[1]Outside Edges'!$C153)-('[1]Compatibility Values'!$B$3+1)&gt;0,"Yes","No")</f>
        <v>No</v>
      </c>
      <c r="H155" s="32" t="s">
        <v>19</v>
      </c>
      <c r="I155" s="101" t="s">
        <v>19</v>
      </c>
      <c r="J155" s="54" t="str">
        <f>IF((16-'[1]Outside Edges'!$C153)-('[1]Compatibility Values'!$B$2+1)&gt;0,"Yes","No")</f>
        <v>No</v>
      </c>
      <c r="K155" s="33" t="str">
        <f>IF((16-'[1]Outside Edges'!$C153)-('[1]Compatibility Values'!$B$3+1)&gt;0,"Yes","No")</f>
        <v>No</v>
      </c>
      <c r="L155" s="32" t="s">
        <v>19</v>
      </c>
      <c r="M155" s="34" t="s">
        <v>19</v>
      </c>
      <c r="N155" s="31" t="str">
        <f>IF((20-'[1]Outside Edges'!$C153)-('[1]Compatibility Values'!$B$2+1)&gt;0,"Yes","No")</f>
        <v>Yes</v>
      </c>
      <c r="O155" s="33" t="str">
        <f>IF((20-'[1]Outside Edges'!$C153)-('[1]Compatibility Values'!$B$3+1)&gt;0,"Yes","No")</f>
        <v>No</v>
      </c>
      <c r="P155" s="32" t="s">
        <v>20</v>
      </c>
      <c r="Q155" s="34" t="s">
        <v>20</v>
      </c>
    </row>
    <row r="156" spans="1:17" x14ac:dyDescent="0.25">
      <c r="A156" s="22" t="str">
        <f>'[1]Outside Edges'!$A154</f>
        <v>D152</v>
      </c>
      <c r="B156" s="55" t="str">
        <f>IF((10-'[1]Outside Edges'!$C154)-('[1]Compatibility Values'!$B$2+1)&gt;0,"Yes","No")</f>
        <v>No</v>
      </c>
      <c r="C156" s="29" t="str">
        <f>IF((10-'[1]Outside Edges'!$C154)-('[1]Compatibility Values'!$B$3+1)&gt;0,"Yes","No")</f>
        <v>No</v>
      </c>
      <c r="D156" s="38" t="s">
        <v>19</v>
      </c>
      <c r="E156" s="40" t="s">
        <v>19</v>
      </c>
      <c r="F156" s="55" t="str">
        <f>IF((15-'[1]Outside Edges'!$C154)-('[1]Compatibility Values'!$B$2+1)&gt;0,"Yes","No")</f>
        <v>No</v>
      </c>
      <c r="G156" s="29" t="str">
        <f>IF((15-'[1]Outside Edges'!$C154)-('[1]Compatibility Values'!$B$3+1)&gt;0,"Yes","No")</f>
        <v>No</v>
      </c>
      <c r="H156" s="38" t="s">
        <v>19</v>
      </c>
      <c r="I156" s="100" t="s">
        <v>19</v>
      </c>
      <c r="J156" s="56" t="str">
        <f>IF((16-'[1]Outside Edges'!$C154)-('[1]Compatibility Values'!$B$2+1)&gt;0,"Yes","No")</f>
        <v>No</v>
      </c>
      <c r="K156" s="29" t="str">
        <f>IF((16-'[1]Outside Edges'!$C154)-('[1]Compatibility Values'!$B$3+1)&gt;0,"Yes","No")</f>
        <v>No</v>
      </c>
      <c r="L156" s="38" t="s">
        <v>19</v>
      </c>
      <c r="M156" s="40" t="s">
        <v>19</v>
      </c>
      <c r="N156" s="28" t="str">
        <f>IF((20-'[1]Outside Edges'!$C154)-('[1]Compatibility Values'!$B$2+1)&gt;0,"Yes","No")</f>
        <v>No</v>
      </c>
      <c r="O156" s="29" t="str">
        <f>IF((20-'[1]Outside Edges'!$C154)-('[1]Compatibility Values'!$B$3+1)&gt;0,"Yes","No")</f>
        <v>No</v>
      </c>
      <c r="P156" s="38" t="s">
        <v>19</v>
      </c>
      <c r="Q156" s="40" t="s">
        <v>19</v>
      </c>
    </row>
    <row r="157" spans="1:17" x14ac:dyDescent="0.25">
      <c r="A157" s="23" t="str">
        <f>'[1]Outside Edges'!$A155</f>
        <v>D153</v>
      </c>
      <c r="B157" s="47" t="str">
        <f>IF((10-'[1]Outside Edges'!$C155)-('[1]Compatibility Values'!$B$2+1)&gt;0,"Yes","No")</f>
        <v>No</v>
      </c>
      <c r="C157" s="33" t="str">
        <f>IF((10-'[1]Outside Edges'!$C155)-('[1]Compatibility Values'!$B$3+1)&gt;0,"Yes","No")</f>
        <v>No</v>
      </c>
      <c r="D157" s="32" t="s">
        <v>19</v>
      </c>
      <c r="E157" s="34" t="s">
        <v>19</v>
      </c>
      <c r="F157" s="47" t="str">
        <f>IF((15-'[1]Outside Edges'!$C155)-('[1]Compatibility Values'!$B$2+1)&gt;0,"Yes","No")</f>
        <v>No</v>
      </c>
      <c r="G157" s="33" t="str">
        <f>IF((15-'[1]Outside Edges'!$C155)-('[1]Compatibility Values'!$B$3+1)&gt;0,"Yes","No")</f>
        <v>No</v>
      </c>
      <c r="H157" s="32" t="s">
        <v>19</v>
      </c>
      <c r="I157" s="101" t="s">
        <v>19</v>
      </c>
      <c r="J157" s="54" t="str">
        <f>IF((16-'[1]Outside Edges'!$C155)-('[1]Compatibility Values'!$B$2+1)&gt;0,"Yes","No")</f>
        <v>No</v>
      </c>
      <c r="K157" s="33" t="str">
        <f>IF((16-'[1]Outside Edges'!$C155)-('[1]Compatibility Values'!$B$3+1)&gt;0,"Yes","No")</f>
        <v>No</v>
      </c>
      <c r="L157" s="32" t="s">
        <v>19</v>
      </c>
      <c r="M157" s="34" t="s">
        <v>19</v>
      </c>
      <c r="N157" s="31" t="str">
        <f>IF((20-'[1]Outside Edges'!$C155)-('[1]Compatibility Values'!$B$2+1)&gt;0,"Yes","No")</f>
        <v>No</v>
      </c>
      <c r="O157" s="33" t="str">
        <f>IF((20-'[1]Outside Edges'!$C155)-('[1]Compatibility Values'!$B$3+1)&gt;0,"Yes","No")</f>
        <v>No</v>
      </c>
      <c r="P157" s="32" t="s">
        <v>19</v>
      </c>
      <c r="Q157" s="34" t="s">
        <v>19</v>
      </c>
    </row>
    <row r="158" spans="1:17" x14ac:dyDescent="0.25">
      <c r="A158" s="22" t="str">
        <f>'[1]Outside Edges'!$A156</f>
        <v>D154</v>
      </c>
      <c r="B158" s="55" t="str">
        <f>IF((10-'[1]Outside Edges'!$C156)-('[1]Compatibility Values'!$B$2+1)&gt;0,"Yes","No")</f>
        <v>No</v>
      </c>
      <c r="C158" s="29" t="str">
        <f>IF((10-'[1]Outside Edges'!$C156)-('[1]Compatibility Values'!$B$3+1)&gt;0,"Yes","No")</f>
        <v>No</v>
      </c>
      <c r="D158" s="38" t="s">
        <v>19</v>
      </c>
      <c r="E158" s="40" t="s">
        <v>19</v>
      </c>
      <c r="F158" s="55" t="str">
        <f>IF((15-'[1]Outside Edges'!$C156)-('[1]Compatibility Values'!$B$2+1)&gt;0,"Yes","No")</f>
        <v>Yes</v>
      </c>
      <c r="G158" s="29" t="str">
        <f>IF((15-'[1]Outside Edges'!$C156)-('[1]Compatibility Values'!$B$3+1)&gt;0,"Yes","No")</f>
        <v>No</v>
      </c>
      <c r="H158" s="38" t="s">
        <v>19</v>
      </c>
      <c r="I158" s="100" t="s">
        <v>19</v>
      </c>
      <c r="J158" s="56" t="str">
        <f>IF((16-'[1]Outside Edges'!$C156)-('[1]Compatibility Values'!$B$2+1)&gt;0,"Yes","No")</f>
        <v>Yes</v>
      </c>
      <c r="K158" s="29" t="str">
        <f>IF((16-'[1]Outside Edges'!$C156)-('[1]Compatibility Values'!$B$3+1)&gt;0,"Yes","No")</f>
        <v>No</v>
      </c>
      <c r="L158" s="38" t="s">
        <v>19</v>
      </c>
      <c r="M158" s="40" t="s">
        <v>19</v>
      </c>
      <c r="N158" s="28" t="str">
        <f>IF((20-'[1]Outside Edges'!$C156)-('[1]Compatibility Values'!$B$2+1)&gt;0,"Yes","No")</f>
        <v>Yes</v>
      </c>
      <c r="O158" s="29" t="str">
        <f>IF((20-'[1]Outside Edges'!$C156)-('[1]Compatibility Values'!$B$3+1)&gt;0,"Yes","No")</f>
        <v>Yes</v>
      </c>
      <c r="P158" s="38" t="s">
        <v>20</v>
      </c>
      <c r="Q158" s="40" t="s">
        <v>20</v>
      </c>
    </row>
    <row r="159" spans="1:17" x14ac:dyDescent="0.25">
      <c r="A159" s="23" t="str">
        <f>'[1]Outside Edges'!$A157</f>
        <v>D155 AM</v>
      </c>
      <c r="B159" s="47" t="str">
        <f>IF((10-'[1]Outside Edges'!$C157)-('[1]Compatibility Values'!$B$2+1)&gt;0,"Yes","No")</f>
        <v>Yes</v>
      </c>
      <c r="C159" s="33" t="str">
        <f>IF((10-'[1]Outside Edges'!$C157)-('[1]Compatibility Values'!$B$3+1)&gt;0,"Yes","No")</f>
        <v>No</v>
      </c>
      <c r="D159" s="32" t="s">
        <v>19</v>
      </c>
      <c r="E159" s="34" t="s">
        <v>19</v>
      </c>
      <c r="F159" s="47" t="str">
        <f>IF((15-'[1]Outside Edges'!$C157)-('[1]Compatibility Values'!$B$2+1)&gt;0,"Yes","No")</f>
        <v>Yes</v>
      </c>
      <c r="G159" s="33" t="str">
        <f>IF((15-'[1]Outside Edges'!$C157)-('[1]Compatibility Values'!$B$3+1)&gt;0,"Yes","No")</f>
        <v>Yes</v>
      </c>
      <c r="H159" s="32" t="s">
        <v>19</v>
      </c>
      <c r="I159" s="101" t="s">
        <v>19</v>
      </c>
      <c r="J159" s="54" t="str">
        <f>IF((16-'[1]Outside Edges'!$C157)-('[1]Compatibility Values'!$B$2+1)&gt;0,"Yes","No")</f>
        <v>Yes</v>
      </c>
      <c r="K159" s="33" t="str">
        <f>IF((16-'[1]Outside Edges'!$C157)-('[1]Compatibility Values'!$B$3+1)&gt;0,"Yes","No")</f>
        <v>Yes</v>
      </c>
      <c r="L159" s="32" t="s">
        <v>19</v>
      </c>
      <c r="M159" s="34" t="s">
        <v>19</v>
      </c>
      <c r="N159" s="31" t="str">
        <f>IF((20-'[1]Outside Edges'!$C157)-('[1]Compatibility Values'!$B$2+1)&gt;0,"Yes","No")</f>
        <v>Yes</v>
      </c>
      <c r="O159" s="33" t="str">
        <f>IF((20-'[1]Outside Edges'!$C157)-('[1]Compatibility Values'!$B$3+1)&gt;0,"Yes","No")</f>
        <v>Yes</v>
      </c>
      <c r="P159" s="32" t="s">
        <v>19</v>
      </c>
      <c r="Q159" s="34" t="s">
        <v>19</v>
      </c>
    </row>
    <row r="160" spans="1:17" x14ac:dyDescent="0.25">
      <c r="A160" s="22" t="str">
        <f>'[1]Outside Edges'!$A158</f>
        <v>D156 AM</v>
      </c>
      <c r="B160" s="48" t="str">
        <f>IF((10-'[1]Outside Edges'!$C158)-('[1]Compatibility Values'!$B$2+1)&gt;0,"Yes","No")</f>
        <v>Yes</v>
      </c>
      <c r="C160" s="39" t="str">
        <f>IF((10-'[1]Outside Edges'!$C158)-('[1]Compatibility Values'!$B$3+1)&gt;0,"Yes","No")</f>
        <v>No</v>
      </c>
      <c r="D160" s="38" t="s">
        <v>19</v>
      </c>
      <c r="E160" s="40" t="s">
        <v>19</v>
      </c>
      <c r="F160" s="48" t="str">
        <f>IF((15-'[1]Outside Edges'!$C158)-('[1]Compatibility Values'!$B$2+1)&gt;0,"Yes","No")</f>
        <v>Yes</v>
      </c>
      <c r="G160" s="39" t="str">
        <f>IF((15-'[1]Outside Edges'!$C158)-('[1]Compatibility Values'!$B$3+1)&gt;0,"Yes","No")</f>
        <v>Yes</v>
      </c>
      <c r="H160" s="38" t="s">
        <v>19</v>
      </c>
      <c r="I160" s="100" t="s">
        <v>19</v>
      </c>
      <c r="J160" s="53" t="str">
        <f>IF((16-'[1]Outside Edges'!$C158)-('[1]Compatibility Values'!$B$2+1)&gt;0,"Yes","No")</f>
        <v>Yes</v>
      </c>
      <c r="K160" s="39" t="str">
        <f>IF((16-'[1]Outside Edges'!$C158)-('[1]Compatibility Values'!$B$3+1)&gt;0,"Yes","No")</f>
        <v>Yes</v>
      </c>
      <c r="L160" s="38" t="s">
        <v>19</v>
      </c>
      <c r="M160" s="40" t="s">
        <v>19</v>
      </c>
      <c r="N160" s="37" t="str">
        <f>IF((20-'[1]Outside Edges'!$C158)-('[1]Compatibility Values'!$B$2+1)&gt;0,"Yes","No")</f>
        <v>Yes</v>
      </c>
      <c r="O160" s="39" t="str">
        <f>IF((20-'[1]Outside Edges'!$C158)-('[1]Compatibility Values'!$B$3+1)&gt;0,"Yes","No")</f>
        <v>Yes</v>
      </c>
      <c r="P160" s="38" t="s">
        <v>20</v>
      </c>
      <c r="Q160" s="40" t="s">
        <v>19</v>
      </c>
    </row>
    <row r="161" spans="1:17" x14ac:dyDescent="0.25">
      <c r="A161" s="23" t="str">
        <f>'[1]Outside Edges'!$A159</f>
        <v>D157</v>
      </c>
      <c r="B161" s="47" t="str">
        <f>IF((10-'[1]Outside Edges'!$C159)-('[1]Compatibility Values'!$B$2+1)&gt;0,"Yes","No")</f>
        <v>No</v>
      </c>
      <c r="C161" s="33" t="str">
        <f>IF((10-'[1]Outside Edges'!$C159)-('[1]Compatibility Values'!$B$3+1)&gt;0,"Yes","No")</f>
        <v>No</v>
      </c>
      <c r="D161" s="32" t="s">
        <v>19</v>
      </c>
      <c r="E161" s="34" t="s">
        <v>19</v>
      </c>
      <c r="F161" s="47" t="str">
        <f>IF((15-'[1]Outside Edges'!$C159)-('[1]Compatibility Values'!$B$2+1)&gt;0,"Yes","No")</f>
        <v>No</v>
      </c>
      <c r="G161" s="33" t="str">
        <f>IF((15-'[1]Outside Edges'!$C159)-('[1]Compatibility Values'!$B$3+1)&gt;0,"Yes","No")</f>
        <v>No</v>
      </c>
      <c r="H161" s="32" t="s">
        <v>19</v>
      </c>
      <c r="I161" s="101" t="s">
        <v>19</v>
      </c>
      <c r="J161" s="54" t="str">
        <f>IF((16-'[1]Outside Edges'!$C159)-('[1]Compatibility Values'!$B$2+1)&gt;0,"Yes","No")</f>
        <v>Yes</v>
      </c>
      <c r="K161" s="33" t="str">
        <f>IF((16-'[1]Outside Edges'!$C159)-('[1]Compatibility Values'!$B$3+1)&gt;0,"Yes","No")</f>
        <v>No</v>
      </c>
      <c r="L161" s="32" t="s">
        <v>19</v>
      </c>
      <c r="M161" s="34" t="s">
        <v>19</v>
      </c>
      <c r="N161" s="31" t="str">
        <f>IF((20-'[1]Outside Edges'!$C159)-('[1]Compatibility Values'!$B$2+1)&gt;0,"Yes","No")</f>
        <v>Yes</v>
      </c>
      <c r="O161" s="33" t="str">
        <f>IF((20-'[1]Outside Edges'!$C159)-('[1]Compatibility Values'!$B$3+1)&gt;0,"Yes","No")</f>
        <v>Yes</v>
      </c>
      <c r="P161" s="32" t="s">
        <v>20</v>
      </c>
      <c r="Q161" s="34" t="s">
        <v>20</v>
      </c>
    </row>
    <row r="162" spans="1:17" x14ac:dyDescent="0.25">
      <c r="A162" s="22" t="str">
        <f>'[1]Outside Edges'!$A160</f>
        <v>D158</v>
      </c>
      <c r="B162" s="48" t="str">
        <f>IF((10-'[1]Outside Edges'!$C160)-('[1]Compatibility Values'!$B$2+1)&gt;0,"Yes","No")</f>
        <v>No</v>
      </c>
      <c r="C162" s="39" t="str">
        <f>IF((10-'[1]Outside Edges'!$C160)-('[1]Compatibility Values'!$B$3+1)&gt;0,"Yes","No")</f>
        <v>No</v>
      </c>
      <c r="D162" s="38" t="s">
        <v>19</v>
      </c>
      <c r="E162" s="40" t="s">
        <v>19</v>
      </c>
      <c r="F162" s="48" t="str">
        <f>IF((15-'[1]Outside Edges'!$C160)-('[1]Compatibility Values'!$B$2+1)&gt;0,"Yes","No")</f>
        <v>Yes</v>
      </c>
      <c r="G162" s="39" t="str">
        <f>IF((15-'[1]Outside Edges'!$C160)-('[1]Compatibility Values'!$B$3+1)&gt;0,"Yes","No")</f>
        <v>No</v>
      </c>
      <c r="H162" s="38" t="s">
        <v>19</v>
      </c>
      <c r="I162" s="100" t="s">
        <v>19</v>
      </c>
      <c r="J162" s="53" t="str">
        <f>IF((16-'[1]Outside Edges'!$C160)-('[1]Compatibility Values'!$B$2+1)&gt;0,"Yes","No")</f>
        <v>Yes</v>
      </c>
      <c r="K162" s="39" t="str">
        <f>IF((16-'[1]Outside Edges'!$C160)-('[1]Compatibility Values'!$B$3+1)&gt;0,"Yes","No")</f>
        <v>No</v>
      </c>
      <c r="L162" s="38" t="s">
        <v>19</v>
      </c>
      <c r="M162" s="40" t="s">
        <v>19</v>
      </c>
      <c r="N162" s="37" t="str">
        <f>IF((20-'[1]Outside Edges'!$C160)-('[1]Compatibility Values'!$B$2+1)&gt;0,"Yes","No")</f>
        <v>Yes</v>
      </c>
      <c r="O162" s="39" t="str">
        <f>IF((20-'[1]Outside Edges'!$C160)-('[1]Compatibility Values'!$B$3+1)&gt;0,"Yes","No")</f>
        <v>Yes</v>
      </c>
      <c r="P162" s="38" t="s">
        <v>20</v>
      </c>
      <c r="Q162" s="40" t="s">
        <v>20</v>
      </c>
    </row>
    <row r="163" spans="1:17" x14ac:dyDescent="0.25">
      <c r="A163" s="23" t="str">
        <f>'[1]Outside Edges'!$A161</f>
        <v>D159 AM</v>
      </c>
      <c r="B163" s="47" t="str">
        <f>IF((10-'[1]Outside Edges'!$C161)-('[1]Compatibility Values'!$B$2+1)&gt;0,"Yes","No")</f>
        <v>Yes</v>
      </c>
      <c r="C163" s="33" t="str">
        <f>IF((10-'[1]Outside Edges'!$C161)-('[1]Compatibility Values'!$B$3+1)&gt;0,"Yes","No")</f>
        <v>No</v>
      </c>
      <c r="D163" s="32" t="s">
        <v>19</v>
      </c>
      <c r="E163" s="34" t="s">
        <v>19</v>
      </c>
      <c r="F163" s="47" t="str">
        <f>IF((15-'[1]Outside Edges'!$C161)-('[1]Compatibility Values'!$B$2+1)&gt;0,"Yes","No")</f>
        <v>Yes</v>
      </c>
      <c r="G163" s="33" t="str">
        <f>IF((15-'[1]Outside Edges'!$C161)-('[1]Compatibility Values'!$B$3+1)&gt;0,"Yes","No")</f>
        <v>Yes</v>
      </c>
      <c r="H163" s="32" t="s">
        <v>19</v>
      </c>
      <c r="I163" s="101" t="s">
        <v>19</v>
      </c>
      <c r="J163" s="54" t="str">
        <f>IF((16-'[1]Outside Edges'!$C161)-('[1]Compatibility Values'!$B$2+1)&gt;0,"Yes","No")</f>
        <v>Yes</v>
      </c>
      <c r="K163" s="33" t="str">
        <f>IF((16-'[1]Outside Edges'!$C161)-('[1]Compatibility Values'!$B$3+1)&gt;0,"Yes","No")</f>
        <v>Yes</v>
      </c>
      <c r="L163" s="32" t="s">
        <v>19</v>
      </c>
      <c r="M163" s="34" t="s">
        <v>19</v>
      </c>
      <c r="N163" s="31" t="str">
        <f>IF((20-'[1]Outside Edges'!$C161)-('[1]Compatibility Values'!$B$2+1)&gt;0,"Yes","No")</f>
        <v>Yes</v>
      </c>
      <c r="O163" s="33" t="str">
        <f>IF((20-'[1]Outside Edges'!$C161)-('[1]Compatibility Values'!$B$3+1)&gt;0,"Yes","No")</f>
        <v>Yes</v>
      </c>
      <c r="P163" s="32" t="s">
        <v>19</v>
      </c>
      <c r="Q163" s="34" t="s">
        <v>19</v>
      </c>
    </row>
    <row r="164" spans="1:17" x14ac:dyDescent="0.25">
      <c r="A164" s="22" t="str">
        <f>'[1]Outside Edges'!$A162</f>
        <v>D160</v>
      </c>
      <c r="B164" s="48" t="str">
        <f>IF((10-'[1]Outside Edges'!$C162)-('[1]Compatibility Values'!$B$2+1)&gt;0,"Yes","No")</f>
        <v>No</v>
      </c>
      <c r="C164" s="39" t="str">
        <f>IF((10-'[1]Outside Edges'!$C162)-('[1]Compatibility Values'!$B$3+1)&gt;0,"Yes","No")</f>
        <v>No</v>
      </c>
      <c r="D164" s="38" t="s">
        <v>19</v>
      </c>
      <c r="E164" s="40" t="s">
        <v>19</v>
      </c>
      <c r="F164" s="48" t="str">
        <f>IF((15-'[1]Outside Edges'!$C162)-('[1]Compatibility Values'!$B$2+1)&gt;0,"Yes","No")</f>
        <v>No</v>
      </c>
      <c r="G164" s="39" t="str">
        <f>IF((15-'[1]Outside Edges'!$C162)-('[1]Compatibility Values'!$B$3+1)&gt;0,"Yes","No")</f>
        <v>No</v>
      </c>
      <c r="H164" s="38" t="s">
        <v>19</v>
      </c>
      <c r="I164" s="100" t="s">
        <v>19</v>
      </c>
      <c r="J164" s="53" t="str">
        <f>IF((16-'[1]Outside Edges'!$C162)-('[1]Compatibility Values'!$B$2+1)&gt;0,"Yes","No")</f>
        <v>No</v>
      </c>
      <c r="K164" s="39" t="str">
        <f>IF((16-'[1]Outside Edges'!$C162)-('[1]Compatibility Values'!$B$3+1)&gt;0,"Yes","No")</f>
        <v>No</v>
      </c>
      <c r="L164" s="38" t="s">
        <v>19</v>
      </c>
      <c r="M164" s="40" t="s">
        <v>19</v>
      </c>
      <c r="N164" s="37" t="str">
        <f>IF((20-'[1]Outside Edges'!$C162)-('[1]Compatibility Values'!$B$2+1)&gt;0,"Yes","No")</f>
        <v>Yes</v>
      </c>
      <c r="O164" s="39" t="str">
        <f>IF((20-'[1]Outside Edges'!$C162)-('[1]Compatibility Values'!$B$3+1)&gt;0,"Yes","No")</f>
        <v>No</v>
      </c>
      <c r="P164" s="38" t="s">
        <v>19</v>
      </c>
      <c r="Q164" s="40" t="s">
        <v>19</v>
      </c>
    </row>
    <row r="165" spans="1:17" x14ac:dyDescent="0.25">
      <c r="A165" s="23" t="str">
        <f>'[1]Outside Edges'!$A163</f>
        <v>D161</v>
      </c>
      <c r="B165" s="47" t="str">
        <f>IF((10-'[1]Outside Edges'!$C163)-('[1]Compatibility Values'!$B$2+1)&gt;0,"Yes","No")</f>
        <v>No</v>
      </c>
      <c r="C165" s="33" t="str">
        <f>IF((10-'[1]Outside Edges'!$C163)-('[1]Compatibility Values'!$B$3+1)&gt;0,"Yes","No")</f>
        <v>No</v>
      </c>
      <c r="D165" s="32" t="s">
        <v>19</v>
      </c>
      <c r="E165" s="34" t="s">
        <v>19</v>
      </c>
      <c r="F165" s="47" t="str">
        <f>IF((15-'[1]Outside Edges'!$C163)-('[1]Compatibility Values'!$B$2+1)&gt;0,"Yes","No")</f>
        <v>No</v>
      </c>
      <c r="G165" s="33" t="str">
        <f>IF((15-'[1]Outside Edges'!$C163)-('[1]Compatibility Values'!$B$3+1)&gt;0,"Yes","No")</f>
        <v>No</v>
      </c>
      <c r="H165" s="32" t="s">
        <v>19</v>
      </c>
      <c r="I165" s="101" t="s">
        <v>19</v>
      </c>
      <c r="J165" s="54" t="str">
        <f>IF((16-'[1]Outside Edges'!$C163)-('[1]Compatibility Values'!$B$2+1)&gt;0,"Yes","No")</f>
        <v>No</v>
      </c>
      <c r="K165" s="33" t="str">
        <f>IF((16-'[1]Outside Edges'!$C163)-('[1]Compatibility Values'!$B$3+1)&gt;0,"Yes","No")</f>
        <v>No</v>
      </c>
      <c r="L165" s="32" t="s">
        <v>19</v>
      </c>
      <c r="M165" s="34" t="s">
        <v>19</v>
      </c>
      <c r="N165" s="31" t="str">
        <f>IF((20-'[1]Outside Edges'!$C163)-('[1]Compatibility Values'!$B$2+1)&gt;0,"Yes","No")</f>
        <v>Yes</v>
      </c>
      <c r="O165" s="33" t="str">
        <f>IF((20-'[1]Outside Edges'!$C163)-('[1]Compatibility Values'!$B$3+1)&gt;0,"Yes","No")</f>
        <v>No</v>
      </c>
      <c r="P165" s="32" t="s">
        <v>19</v>
      </c>
      <c r="Q165" s="34" t="s">
        <v>19</v>
      </c>
    </row>
    <row r="166" spans="1:17" x14ac:dyDescent="0.25">
      <c r="A166" s="22" t="str">
        <f>'[1]Outside Edges'!$A164</f>
        <v>D162</v>
      </c>
      <c r="B166" s="48" t="str">
        <f>IF((10-'[1]Outside Edges'!$C164)-('[1]Compatibility Values'!$B$2+1)&gt;0,"Yes","No")</f>
        <v>Yes</v>
      </c>
      <c r="C166" s="39" t="str">
        <f>IF((10-'[1]Outside Edges'!$C164)-('[1]Compatibility Values'!$B$3+1)&gt;0,"Yes","No")</f>
        <v>No</v>
      </c>
      <c r="D166" s="38" t="s">
        <v>19</v>
      </c>
      <c r="E166" s="40" t="s">
        <v>19</v>
      </c>
      <c r="F166" s="48" t="str">
        <f>IF((15-'[1]Outside Edges'!$C164)-('[1]Compatibility Values'!$B$2+1)&gt;0,"Yes","No")</f>
        <v>Yes</v>
      </c>
      <c r="G166" s="39" t="str">
        <f>IF((15-'[1]Outside Edges'!$C164)-('[1]Compatibility Values'!$B$3+1)&gt;0,"Yes","No")</f>
        <v>Yes</v>
      </c>
      <c r="H166" s="38" t="s">
        <v>19</v>
      </c>
      <c r="I166" s="100" t="s">
        <v>19</v>
      </c>
      <c r="J166" s="53" t="str">
        <f>IF((16-'[1]Outside Edges'!$C164)-('[1]Compatibility Values'!$B$2+1)&gt;0,"Yes","No")</f>
        <v>Yes</v>
      </c>
      <c r="K166" s="39" t="str">
        <f>IF((16-'[1]Outside Edges'!$C164)-('[1]Compatibility Values'!$B$3+1)&gt;0,"Yes","No")</f>
        <v>Yes</v>
      </c>
      <c r="L166" s="38" t="s">
        <v>19</v>
      </c>
      <c r="M166" s="40" t="s">
        <v>19</v>
      </c>
      <c r="N166" s="37" t="str">
        <f>IF((20-'[1]Outside Edges'!$C164)-('[1]Compatibility Values'!$B$2+1)&gt;0,"Yes","No")</f>
        <v>Yes</v>
      </c>
      <c r="O166" s="39" t="str">
        <f>IF((20-'[1]Outside Edges'!$C164)-('[1]Compatibility Values'!$B$3+1)&gt;0,"Yes","No")</f>
        <v>Yes</v>
      </c>
      <c r="P166" s="38" t="s">
        <v>20</v>
      </c>
      <c r="Q166" s="40" t="s">
        <v>20</v>
      </c>
    </row>
    <row r="167" spans="1:17" x14ac:dyDescent="0.25">
      <c r="A167" s="23" t="str">
        <f>'[1]Outside Edges'!$A165</f>
        <v>D163</v>
      </c>
      <c r="B167" s="47" t="str">
        <f>IF((10-'[1]Outside Edges'!$C165)-('[1]Compatibility Values'!$B$2+1)&gt;0,"Yes","No")</f>
        <v>Yes</v>
      </c>
      <c r="C167" s="33" t="str">
        <f>IF((10-'[1]Outside Edges'!$C165)-('[1]Compatibility Values'!$B$3+1)&gt;0,"Yes","No")</f>
        <v>No</v>
      </c>
      <c r="D167" s="32" t="s">
        <v>19</v>
      </c>
      <c r="E167" s="34" t="s">
        <v>19</v>
      </c>
      <c r="F167" s="47" t="str">
        <f>IF((15-'[1]Outside Edges'!$C165)-('[1]Compatibility Values'!$B$2+1)&gt;0,"Yes","No")</f>
        <v>Yes</v>
      </c>
      <c r="G167" s="33" t="str">
        <f>IF((15-'[1]Outside Edges'!$C165)-('[1]Compatibility Values'!$B$3+1)&gt;0,"Yes","No")</f>
        <v>Yes</v>
      </c>
      <c r="H167" s="32" t="s">
        <v>19</v>
      </c>
      <c r="I167" s="101" t="s">
        <v>19</v>
      </c>
      <c r="J167" s="54" t="str">
        <f>IF((16-'[1]Outside Edges'!$C165)-('[1]Compatibility Values'!$B$2+1)&gt;0,"Yes","No")</f>
        <v>Yes</v>
      </c>
      <c r="K167" s="33" t="str">
        <f>IF((16-'[1]Outside Edges'!$C165)-('[1]Compatibility Values'!$B$3+1)&gt;0,"Yes","No")</f>
        <v>Yes</v>
      </c>
      <c r="L167" s="32" t="s">
        <v>19</v>
      </c>
      <c r="M167" s="34" t="s">
        <v>19</v>
      </c>
      <c r="N167" s="31" t="str">
        <f>IF((20-'[1]Outside Edges'!$C165)-('[1]Compatibility Values'!$B$2+1)&gt;0,"Yes","No")</f>
        <v>Yes</v>
      </c>
      <c r="O167" s="33" t="str">
        <f>IF((20-'[1]Outside Edges'!$C165)-('[1]Compatibility Values'!$B$3+1)&gt;0,"Yes","No")</f>
        <v>Yes</v>
      </c>
      <c r="P167" s="32" t="s">
        <v>20</v>
      </c>
      <c r="Q167" s="34" t="s">
        <v>20</v>
      </c>
    </row>
    <row r="168" spans="1:17" x14ac:dyDescent="0.25">
      <c r="A168" s="22" t="str">
        <f>'[1]Outside Edges'!$A166</f>
        <v>D164</v>
      </c>
      <c r="B168" s="48" t="str">
        <f>IF((10-'[1]Outside Edges'!$C166)-('[1]Compatibility Values'!$B$2+1)&gt;0,"Yes","No")</f>
        <v>No</v>
      </c>
      <c r="C168" s="39" t="str">
        <f>IF((10-'[1]Outside Edges'!$C166)-('[1]Compatibility Values'!$B$3+1)&gt;0,"Yes","No")</f>
        <v>No</v>
      </c>
      <c r="D168" s="38" t="s">
        <v>19</v>
      </c>
      <c r="E168" s="40" t="s">
        <v>19</v>
      </c>
      <c r="F168" s="48" t="str">
        <f>IF((15-'[1]Outside Edges'!$C166)-('[1]Compatibility Values'!$B$2+1)&gt;0,"Yes","No")</f>
        <v>Yes</v>
      </c>
      <c r="G168" s="39" t="str">
        <f>IF((15-'[1]Outside Edges'!$C166)-('[1]Compatibility Values'!$B$3+1)&gt;0,"Yes","No")</f>
        <v>No</v>
      </c>
      <c r="H168" s="38" t="s">
        <v>19</v>
      </c>
      <c r="I168" s="100" t="s">
        <v>19</v>
      </c>
      <c r="J168" s="53" t="str">
        <f>IF((16-'[1]Outside Edges'!$C166)-('[1]Compatibility Values'!$B$2+1)&gt;0,"Yes","No")</f>
        <v>Yes</v>
      </c>
      <c r="K168" s="39" t="str">
        <f>IF((16-'[1]Outside Edges'!$C166)-('[1]Compatibility Values'!$B$3+1)&gt;0,"Yes","No")</f>
        <v>No</v>
      </c>
      <c r="L168" s="38" t="s">
        <v>19</v>
      </c>
      <c r="M168" s="40" t="s">
        <v>19</v>
      </c>
      <c r="N168" s="37" t="str">
        <f>IF((20-'[1]Outside Edges'!$C166)-('[1]Compatibility Values'!$B$2+1)&gt;0,"Yes","No")</f>
        <v>Yes</v>
      </c>
      <c r="O168" s="39" t="str">
        <f>IF((20-'[1]Outside Edges'!$C166)-('[1]Compatibility Values'!$B$3+1)&gt;0,"Yes","No")</f>
        <v>Yes</v>
      </c>
      <c r="P168" s="38" t="s">
        <v>20</v>
      </c>
      <c r="Q168" s="40" t="s">
        <v>20</v>
      </c>
    </row>
    <row r="169" spans="1:17" x14ac:dyDescent="0.25">
      <c r="A169" s="23" t="str">
        <f>'[1]Outside Edges'!$A167</f>
        <v>D165 AM</v>
      </c>
      <c r="B169" s="47" t="str">
        <f>IF((10-'[1]Outside Edges'!$C167)-('[1]Compatibility Values'!$B$2+1)&gt;0,"Yes","No")</f>
        <v>No</v>
      </c>
      <c r="C169" s="33" t="str">
        <f>IF((10-'[1]Outside Edges'!$C167)-('[1]Compatibility Values'!$B$3+1)&gt;0,"Yes","No")</f>
        <v>No</v>
      </c>
      <c r="D169" s="32" t="s">
        <v>19</v>
      </c>
      <c r="E169" s="34" t="s">
        <v>19</v>
      </c>
      <c r="F169" s="47" t="str">
        <f>IF((15-'[1]Outside Edges'!$C167)-('[1]Compatibility Values'!$B$2+1)&gt;0,"Yes","No")</f>
        <v>Yes</v>
      </c>
      <c r="G169" s="33" t="str">
        <f>IF((15-'[1]Outside Edges'!$C167)-('[1]Compatibility Values'!$B$3+1)&gt;0,"Yes","No")</f>
        <v>No</v>
      </c>
      <c r="H169" s="32" t="s">
        <v>19</v>
      </c>
      <c r="I169" s="101" t="s">
        <v>19</v>
      </c>
      <c r="J169" s="54" t="str">
        <f>IF((16-'[1]Outside Edges'!$C167)-('[1]Compatibility Values'!$B$2+1)&gt;0,"Yes","No")</f>
        <v>Yes</v>
      </c>
      <c r="K169" s="33" t="str">
        <f>IF((16-'[1]Outside Edges'!$C167)-('[1]Compatibility Values'!$B$3+1)&gt;0,"Yes","No")</f>
        <v>No</v>
      </c>
      <c r="L169" s="32" t="s">
        <v>19</v>
      </c>
      <c r="M169" s="34" t="s">
        <v>19</v>
      </c>
      <c r="N169" s="31" t="str">
        <f>IF((20-'[1]Outside Edges'!$C167)-('[1]Compatibility Values'!$B$2+1)&gt;0,"Yes","No")</f>
        <v>Yes</v>
      </c>
      <c r="O169" s="33" t="str">
        <f>IF((20-'[1]Outside Edges'!$C167)-('[1]Compatibility Values'!$B$3+1)&gt;0,"Yes","No")</f>
        <v>Yes</v>
      </c>
      <c r="P169" s="32" t="s">
        <v>19</v>
      </c>
      <c r="Q169" s="34" t="s">
        <v>19</v>
      </c>
    </row>
    <row r="170" spans="1:17" x14ac:dyDescent="0.25">
      <c r="A170" s="22" t="str">
        <f>'[1]Outside Edges'!$A168</f>
        <v>D166</v>
      </c>
      <c r="B170" s="48" t="str">
        <f>IF((10-'[1]Outside Edges'!$C168)-('[1]Compatibility Values'!$B$2+1)&gt;0,"Yes","No")</f>
        <v>No</v>
      </c>
      <c r="C170" s="39" t="str">
        <f>IF((10-'[1]Outside Edges'!$C168)-('[1]Compatibility Values'!$B$3+1)&gt;0,"Yes","No")</f>
        <v>No</v>
      </c>
      <c r="D170" s="38" t="s">
        <v>19</v>
      </c>
      <c r="E170" s="40" t="s">
        <v>19</v>
      </c>
      <c r="F170" s="48" t="str">
        <f>IF((15-'[1]Outside Edges'!$C168)-('[1]Compatibility Values'!$B$2+1)&gt;0,"Yes","No")</f>
        <v>No</v>
      </c>
      <c r="G170" s="39" t="str">
        <f>IF((15-'[1]Outside Edges'!$C168)-('[1]Compatibility Values'!$B$3+1)&gt;0,"Yes","No")</f>
        <v>No</v>
      </c>
      <c r="H170" s="38" t="s">
        <v>19</v>
      </c>
      <c r="I170" s="100" t="s">
        <v>19</v>
      </c>
      <c r="J170" s="53" t="str">
        <f>IF((16-'[1]Outside Edges'!$C168)-('[1]Compatibility Values'!$B$2+1)&gt;0,"Yes","No")</f>
        <v>No</v>
      </c>
      <c r="K170" s="39" t="str">
        <f>IF((16-'[1]Outside Edges'!$C168)-('[1]Compatibility Values'!$B$3+1)&gt;0,"Yes","No")</f>
        <v>No</v>
      </c>
      <c r="L170" s="38" t="s">
        <v>19</v>
      </c>
      <c r="M170" s="40" t="s">
        <v>19</v>
      </c>
      <c r="N170" s="37" t="str">
        <f>IF((20-'[1]Outside Edges'!$C168)-('[1]Compatibility Values'!$B$2+1)&gt;0,"Yes","No")</f>
        <v>No</v>
      </c>
      <c r="O170" s="39" t="str">
        <f>IF((20-'[1]Outside Edges'!$C168)-('[1]Compatibility Values'!$B$3+1)&gt;0,"Yes","No")</f>
        <v>No</v>
      </c>
      <c r="P170" s="38" t="s">
        <v>20</v>
      </c>
      <c r="Q170" s="40" t="s">
        <v>20</v>
      </c>
    </row>
    <row r="171" spans="1:17" x14ac:dyDescent="0.25">
      <c r="A171" s="6" t="str">
        <f>'[1]Outside Edges'!$A169</f>
        <v>D167</v>
      </c>
      <c r="B171" s="138" t="str">
        <f>IF((10-'[1]Outside Edges'!$C169)-('[1]Compatibility Values'!$B$2+1)&gt;0,"Yes","No")</f>
        <v>No</v>
      </c>
      <c r="C171" s="139" t="str">
        <f>IF((10-'[1]Outside Edges'!$C169)-('[1]Compatibility Values'!$B$3+1)&gt;0,"Yes","No")</f>
        <v>No</v>
      </c>
      <c r="D171" s="140" t="s">
        <v>19</v>
      </c>
      <c r="E171" s="137" t="s">
        <v>19</v>
      </c>
      <c r="F171" s="138" t="str">
        <f>IF((15-'[1]Outside Edges'!$C169)-('[1]Compatibility Values'!$B$2+1)&gt;0,"Yes","No")</f>
        <v>No</v>
      </c>
      <c r="G171" s="139" t="str">
        <f>IF((15-'[1]Outside Edges'!$C169)-('[1]Compatibility Values'!$B$3+1)&gt;0,"Yes","No")</f>
        <v>No</v>
      </c>
      <c r="H171" s="140" t="s">
        <v>19</v>
      </c>
      <c r="I171" s="141" t="s">
        <v>19</v>
      </c>
      <c r="J171" s="142" t="str">
        <f>IF((16-'[1]Outside Edges'!$C169)-('[1]Compatibility Values'!$B$2+1)&gt;0,"Yes","No")</f>
        <v>Yes</v>
      </c>
      <c r="K171" s="139" t="str">
        <f>IF((16-'[1]Outside Edges'!$C169)-('[1]Compatibility Values'!$B$3+1)&gt;0,"Yes","No")</f>
        <v>No</v>
      </c>
      <c r="L171" s="140" t="s">
        <v>19</v>
      </c>
      <c r="M171" s="137" t="s">
        <v>19</v>
      </c>
      <c r="N171" s="136" t="str">
        <f>IF((20-'[1]Outside Edges'!$C169)-('[1]Compatibility Values'!$B$2+1)&gt;0,"Yes","No")</f>
        <v>Yes</v>
      </c>
      <c r="O171" s="139" t="str">
        <f>IF((20-'[1]Outside Edges'!$C169)-('[1]Compatibility Values'!$B$3+1)&gt;0,"Yes","No")</f>
        <v>Yes</v>
      </c>
      <c r="P171" s="140" t="s">
        <v>20</v>
      </c>
      <c r="Q171" s="137" t="s">
        <v>20</v>
      </c>
    </row>
    <row r="172" spans="1:17" x14ac:dyDescent="0.25">
      <c r="A172" s="22" t="str">
        <f>'[1]Outside Edges'!$A170</f>
        <v>D168</v>
      </c>
      <c r="B172" s="48" t="str">
        <f>IF((10-'[1]Outside Edges'!$C170)-('[1]Compatibility Values'!$B$2+1)&gt;0,"Yes","No")</f>
        <v>No</v>
      </c>
      <c r="C172" s="39" t="str">
        <f>IF((10-'[1]Outside Edges'!$C170)-('[1]Compatibility Values'!$B$3+1)&gt;0,"Yes","No")</f>
        <v>No</v>
      </c>
      <c r="D172" s="38" t="s">
        <v>19</v>
      </c>
      <c r="E172" s="40" t="s">
        <v>19</v>
      </c>
      <c r="F172" s="48" t="str">
        <f>IF((15-'[1]Outside Edges'!$C170)-('[1]Compatibility Values'!$B$2+1)&gt;0,"Yes","No")</f>
        <v>Yes</v>
      </c>
      <c r="G172" s="39" t="str">
        <f>IF((15-'[1]Outside Edges'!$C170)-('[1]Compatibility Values'!$B$3+1)&gt;0,"Yes","No")</f>
        <v>No</v>
      </c>
      <c r="H172" s="38" t="s">
        <v>19</v>
      </c>
      <c r="I172" s="100" t="s">
        <v>19</v>
      </c>
      <c r="J172" s="53" t="str">
        <f>IF((16-'[1]Outside Edges'!$C170)-('[1]Compatibility Values'!$B$2+1)&gt;0,"Yes","No")</f>
        <v>Yes</v>
      </c>
      <c r="K172" s="39" t="str">
        <f>IF((16-'[1]Outside Edges'!$C170)-('[1]Compatibility Values'!$B$3+1)&gt;0,"Yes","No")</f>
        <v>No</v>
      </c>
      <c r="L172" s="38" t="s">
        <v>19</v>
      </c>
      <c r="M172" s="40" t="s">
        <v>19</v>
      </c>
      <c r="N172" s="37" t="str">
        <f>IF((20-'[1]Outside Edges'!$C170)-('[1]Compatibility Values'!$B$2+1)&gt;0,"Yes","No")</f>
        <v>Yes</v>
      </c>
      <c r="O172" s="39" t="str">
        <f>IF((20-'[1]Outside Edges'!$C170)-('[1]Compatibility Values'!$B$3+1)&gt;0,"Yes","No")</f>
        <v>Yes</v>
      </c>
      <c r="P172" s="38" t="s">
        <v>20</v>
      </c>
      <c r="Q172" s="40" t="s">
        <v>20</v>
      </c>
    </row>
    <row r="173" spans="1:17" x14ac:dyDescent="0.25">
      <c r="A173" s="6" t="str">
        <f>'[1]Outside Edges'!$A171</f>
        <v>D169</v>
      </c>
      <c r="B173" s="138" t="str">
        <f>IF((10-'[1]Outside Edges'!$C171)-('[1]Compatibility Values'!$B$2+1)&gt;0,"Yes","No")</f>
        <v>No</v>
      </c>
      <c r="C173" s="139" t="str">
        <f>IF((10-'[1]Outside Edges'!$C171)-('[1]Compatibility Values'!$B$3+1)&gt;0,"Yes","No")</f>
        <v>No</v>
      </c>
      <c r="D173" s="140" t="s">
        <v>19</v>
      </c>
      <c r="E173" s="137" t="s">
        <v>19</v>
      </c>
      <c r="F173" s="138" t="str">
        <f>IF((15-'[1]Outside Edges'!$C171)-('[1]Compatibility Values'!$B$2+1)&gt;0,"Yes","No")</f>
        <v>Yes</v>
      </c>
      <c r="G173" s="139" t="str">
        <f>IF((15-'[1]Outside Edges'!$C171)-('[1]Compatibility Values'!$B$3+1)&gt;0,"Yes","No")</f>
        <v>No</v>
      </c>
      <c r="H173" s="140" t="s">
        <v>19</v>
      </c>
      <c r="I173" s="141" t="s">
        <v>19</v>
      </c>
      <c r="J173" s="142" t="str">
        <f>IF((16-'[1]Outside Edges'!$C171)-('[1]Compatibility Values'!$B$2+1)&gt;0,"Yes","No")</f>
        <v>Yes</v>
      </c>
      <c r="K173" s="139" t="str">
        <f>IF((16-'[1]Outside Edges'!$C171)-('[1]Compatibility Values'!$B$3+1)&gt;0,"Yes","No")</f>
        <v>Yes</v>
      </c>
      <c r="L173" s="140" t="s">
        <v>19</v>
      </c>
      <c r="M173" s="137" t="s">
        <v>19</v>
      </c>
      <c r="N173" s="136" t="str">
        <f>IF((20-'[1]Outside Edges'!$C171)-('[1]Compatibility Values'!$B$2+1)&gt;0,"Yes","No")</f>
        <v>Yes</v>
      </c>
      <c r="O173" s="139" t="str">
        <f>IF((20-'[1]Outside Edges'!$C171)-('[1]Compatibility Values'!$B$3+1)&gt;0,"Yes","No")</f>
        <v>Yes</v>
      </c>
      <c r="P173" s="140" t="s">
        <v>20</v>
      </c>
      <c r="Q173" s="137" t="s">
        <v>20</v>
      </c>
    </row>
    <row r="174" spans="1:17" x14ac:dyDescent="0.25">
      <c r="A174" s="22" t="str">
        <f>'[1]Outside Edges'!$A172</f>
        <v>D170</v>
      </c>
      <c r="B174" s="48" t="str">
        <f>IF((10-'[1]Outside Edges'!$C172)-('[1]Compatibility Values'!$B$2+1)&gt;0,"Yes","No")</f>
        <v>No</v>
      </c>
      <c r="C174" s="39" t="str">
        <f>IF((10-'[1]Outside Edges'!$C172)-('[1]Compatibility Values'!$B$3+1)&gt;0,"Yes","No")</f>
        <v>No</v>
      </c>
      <c r="D174" s="38" t="s">
        <v>19</v>
      </c>
      <c r="E174" s="40" t="s">
        <v>19</v>
      </c>
      <c r="F174" s="48" t="str">
        <f>IF((15-'[1]Outside Edges'!$C172)-('[1]Compatibility Values'!$B$2+1)&gt;0,"Yes","No")</f>
        <v>Yes</v>
      </c>
      <c r="G174" s="39" t="str">
        <f>IF((15-'[1]Outside Edges'!$C172)-('[1]Compatibility Values'!$B$3+1)&gt;0,"Yes","No")</f>
        <v>No</v>
      </c>
      <c r="H174" s="38" t="s">
        <v>19</v>
      </c>
      <c r="I174" s="100" t="s">
        <v>19</v>
      </c>
      <c r="J174" s="53" t="str">
        <f>IF((16-'[1]Outside Edges'!$C172)-('[1]Compatibility Values'!$B$2+1)&gt;0,"Yes","No")</f>
        <v>Yes</v>
      </c>
      <c r="K174" s="39" t="str">
        <f>IF((16-'[1]Outside Edges'!$C172)-('[1]Compatibility Values'!$B$3+1)&gt;0,"Yes","No")</f>
        <v>Yes</v>
      </c>
      <c r="L174" s="38" t="s">
        <v>19</v>
      </c>
      <c r="M174" s="40" t="s">
        <v>19</v>
      </c>
      <c r="N174" s="37" t="str">
        <f>IF((20-'[1]Outside Edges'!$C172)-('[1]Compatibility Values'!$B$2+1)&gt;0,"Yes","No")</f>
        <v>Yes</v>
      </c>
      <c r="O174" s="39" t="str">
        <f>IF((20-'[1]Outside Edges'!$C172)-('[1]Compatibility Values'!$B$3+1)&gt;0,"Yes","No")</f>
        <v>Yes</v>
      </c>
      <c r="P174" s="38" t="s">
        <v>20</v>
      </c>
      <c r="Q174" s="40" t="s">
        <v>20</v>
      </c>
    </row>
    <row r="175" spans="1:17" x14ac:dyDescent="0.25">
      <c r="A175" s="6" t="str">
        <f>'[1]Outside Edges'!$A173</f>
        <v>D171 AM</v>
      </c>
      <c r="B175" s="138" t="str">
        <f>IF((10-'[1]Outside Edges'!$C173)-('[1]Compatibility Values'!$B$2+1)&gt;0,"Yes","No")</f>
        <v>Yes</v>
      </c>
      <c r="C175" s="139" t="str">
        <f>IF((10-'[1]Outside Edges'!$C173)-('[1]Compatibility Values'!$B$3+1)&gt;0,"Yes","No")</f>
        <v>No</v>
      </c>
      <c r="D175" s="140" t="s">
        <v>19</v>
      </c>
      <c r="E175" s="137" t="s">
        <v>19</v>
      </c>
      <c r="F175" s="138" t="str">
        <f>IF((15-'[1]Outside Edges'!$C173)-('[1]Compatibility Values'!$B$2+1)&gt;0,"Yes","No")</f>
        <v>Yes</v>
      </c>
      <c r="G175" s="139" t="str">
        <f>IF((15-'[1]Outside Edges'!$C173)-('[1]Compatibility Values'!$B$3+1)&gt;0,"Yes","No")</f>
        <v>Yes</v>
      </c>
      <c r="H175" s="140" t="s">
        <v>19</v>
      </c>
      <c r="I175" s="141" t="s">
        <v>19</v>
      </c>
      <c r="J175" s="142" t="str">
        <f>IF((16-'[1]Outside Edges'!$C173)-('[1]Compatibility Values'!$B$2+1)&gt;0,"Yes","No")</f>
        <v>Yes</v>
      </c>
      <c r="K175" s="139" t="str">
        <f>IF((16-'[1]Outside Edges'!$C173)-('[1]Compatibility Values'!$B$3+1)&gt;0,"Yes","No")</f>
        <v>Yes</v>
      </c>
      <c r="L175" s="140" t="s">
        <v>19</v>
      </c>
      <c r="M175" s="137" t="s">
        <v>19</v>
      </c>
      <c r="N175" s="136" t="str">
        <f>IF((20-'[1]Outside Edges'!$C173)-('[1]Compatibility Values'!$B$2+1)&gt;0,"Yes","No")</f>
        <v>Yes</v>
      </c>
      <c r="O175" s="139" t="str">
        <f>IF((20-'[1]Outside Edges'!$C173)-('[1]Compatibility Values'!$B$3+1)&gt;0,"Yes","No")</f>
        <v>Yes</v>
      </c>
      <c r="P175" s="140" t="s">
        <v>20</v>
      </c>
      <c r="Q175" s="137" t="s">
        <v>20</v>
      </c>
    </row>
    <row r="176" spans="1:17" x14ac:dyDescent="0.25">
      <c r="A176" s="22" t="str">
        <f>'[1]Outside Edges'!$A174</f>
        <v>D172</v>
      </c>
      <c r="B176" s="48" t="str">
        <f>IF((10-'[1]Outside Edges'!$C174)-('[1]Compatibility Values'!$B$2+1)&gt;0,"Yes","No")</f>
        <v>No</v>
      </c>
      <c r="C176" s="39" t="str">
        <f>IF((10-'[1]Outside Edges'!$C174)-('[1]Compatibility Values'!$B$3+1)&gt;0,"Yes","No")</f>
        <v>No</v>
      </c>
      <c r="D176" s="38" t="s">
        <v>19</v>
      </c>
      <c r="E176" s="40" t="s">
        <v>19</v>
      </c>
      <c r="F176" s="48" t="str">
        <f>IF((15-'[1]Outside Edges'!$C174)-('[1]Compatibility Values'!$B$2+1)&gt;0,"Yes","No")</f>
        <v>No</v>
      </c>
      <c r="G176" s="39" t="str">
        <f>IF((15-'[1]Outside Edges'!$C174)-('[1]Compatibility Values'!$B$3+1)&gt;0,"Yes","No")</f>
        <v>No</v>
      </c>
      <c r="H176" s="38" t="s">
        <v>19</v>
      </c>
      <c r="I176" s="100" t="s">
        <v>19</v>
      </c>
      <c r="J176" s="53" t="str">
        <f>IF((16-'[1]Outside Edges'!$C174)-('[1]Compatibility Values'!$B$2+1)&gt;0,"Yes","No")</f>
        <v>No</v>
      </c>
      <c r="K176" s="39" t="str">
        <f>IF((16-'[1]Outside Edges'!$C174)-('[1]Compatibility Values'!$B$3+1)&gt;0,"Yes","No")</f>
        <v>No</v>
      </c>
      <c r="L176" s="38" t="s">
        <v>19</v>
      </c>
      <c r="M176" s="40" t="s">
        <v>19</v>
      </c>
      <c r="N176" s="37" t="str">
        <f>IF((20-'[1]Outside Edges'!$C174)-('[1]Compatibility Values'!$B$2+1)&gt;0,"Yes","No")</f>
        <v>No</v>
      </c>
      <c r="O176" s="39" t="str">
        <f>IF((20-'[1]Outside Edges'!$C174)-('[1]Compatibility Values'!$B$3+1)&gt;0,"Yes","No")</f>
        <v>No</v>
      </c>
      <c r="P176" s="38" t="s">
        <v>20</v>
      </c>
      <c r="Q176" s="40" t="s">
        <v>20</v>
      </c>
    </row>
    <row r="177" spans="1:17" x14ac:dyDescent="0.25">
      <c r="A177" s="6" t="str">
        <f>'[1]Outside Edges'!$A175</f>
        <v>D173 AM</v>
      </c>
      <c r="B177" s="138" t="str">
        <f>IF((10-'[1]Outside Edges'!$C175)-('[1]Compatibility Values'!$B$2+1)&gt;0,"Yes","No")</f>
        <v>Yes</v>
      </c>
      <c r="C177" s="139" t="str">
        <f>IF((10-'[1]Outside Edges'!$C175)-('[1]Compatibility Values'!$B$3+1)&gt;0,"Yes","No")</f>
        <v>No</v>
      </c>
      <c r="D177" s="140" t="s">
        <v>19</v>
      </c>
      <c r="E177" s="137" t="s">
        <v>19</v>
      </c>
      <c r="F177" s="138" t="str">
        <f>IF((15-'[1]Outside Edges'!$C175)-('[1]Compatibility Values'!$B$2+1)&gt;0,"Yes","No")</f>
        <v>Yes</v>
      </c>
      <c r="G177" s="139" t="str">
        <f>IF((15-'[1]Outside Edges'!$C175)-('[1]Compatibility Values'!$B$3+1)&gt;0,"Yes","No")</f>
        <v>Yes</v>
      </c>
      <c r="H177" s="140" t="s">
        <v>19</v>
      </c>
      <c r="I177" s="141" t="s">
        <v>19</v>
      </c>
      <c r="J177" s="142" t="str">
        <f>IF((16-'[1]Outside Edges'!$C175)-('[1]Compatibility Values'!$B$2+1)&gt;0,"Yes","No")</f>
        <v>Yes</v>
      </c>
      <c r="K177" s="139" t="str">
        <f>IF((16-'[1]Outside Edges'!$C175)-('[1]Compatibility Values'!$B$3+1)&gt;0,"Yes","No")</f>
        <v>Yes</v>
      </c>
      <c r="L177" s="140" t="s">
        <v>19</v>
      </c>
      <c r="M177" s="137" t="s">
        <v>19</v>
      </c>
      <c r="N177" s="136" t="str">
        <f>IF((20-'[1]Outside Edges'!$C175)-('[1]Compatibility Values'!$B$2+1)&gt;0,"Yes","No")</f>
        <v>Yes</v>
      </c>
      <c r="O177" s="139" t="str">
        <f>IF((20-'[1]Outside Edges'!$C175)-('[1]Compatibility Values'!$B$3+1)&gt;0,"Yes","No")</f>
        <v>Yes</v>
      </c>
      <c r="P177" s="140" t="s">
        <v>19</v>
      </c>
      <c r="Q177" s="137" t="s">
        <v>19</v>
      </c>
    </row>
    <row r="178" spans="1:17" x14ac:dyDescent="0.25">
      <c r="A178" s="22" t="str">
        <f>'[1]Outside Edges'!$A176</f>
        <v>D174</v>
      </c>
      <c r="B178" s="48" t="str">
        <f>IF((10-'[1]Outside Edges'!$C176)-('[1]Compatibility Values'!$B$2+1)&gt;0,"Yes","No")</f>
        <v>No</v>
      </c>
      <c r="C178" s="39" t="str">
        <f>IF((10-'[1]Outside Edges'!$C176)-('[1]Compatibility Values'!$B$3+1)&gt;0,"Yes","No")</f>
        <v>No</v>
      </c>
      <c r="D178" s="38" t="s">
        <v>19</v>
      </c>
      <c r="E178" s="40" t="s">
        <v>19</v>
      </c>
      <c r="F178" s="48" t="str">
        <f>IF((15-'[1]Outside Edges'!$C176)-('[1]Compatibility Values'!$B$2+1)&gt;0,"Yes","No")</f>
        <v>Yes</v>
      </c>
      <c r="G178" s="39" t="str">
        <f>IF((15-'[1]Outside Edges'!$C176)-('[1]Compatibility Values'!$B$3+1)&gt;0,"Yes","No")</f>
        <v>No</v>
      </c>
      <c r="H178" s="38" t="s">
        <v>19</v>
      </c>
      <c r="I178" s="100" t="s">
        <v>19</v>
      </c>
      <c r="J178" s="53" t="str">
        <f>IF((16-'[1]Outside Edges'!$C176)-('[1]Compatibility Values'!$B$2+1)&gt;0,"Yes","No")</f>
        <v>Yes</v>
      </c>
      <c r="K178" s="39" t="str">
        <f>IF((16-'[1]Outside Edges'!$C176)-('[1]Compatibility Values'!$B$3+1)&gt;0,"Yes","No")</f>
        <v>No</v>
      </c>
      <c r="L178" s="38" t="s">
        <v>19</v>
      </c>
      <c r="M178" s="40" t="s">
        <v>19</v>
      </c>
      <c r="N178" s="37" t="str">
        <f>IF((20-'[1]Outside Edges'!$C176)-('[1]Compatibility Values'!$B$2+1)&gt;0,"Yes","No")</f>
        <v>Yes</v>
      </c>
      <c r="O178" s="39" t="str">
        <f>IF((20-'[1]Outside Edges'!$C176)-('[1]Compatibility Values'!$B$3+1)&gt;0,"Yes","No")</f>
        <v>Yes</v>
      </c>
      <c r="P178" s="38" t="s">
        <v>19</v>
      </c>
      <c r="Q178" s="40" t="s">
        <v>19</v>
      </c>
    </row>
    <row r="179" spans="1:17" x14ac:dyDescent="0.25">
      <c r="A179" s="6" t="str">
        <f>'[1]Outside Edges'!$A177</f>
        <v>D175</v>
      </c>
      <c r="B179" s="138" t="str">
        <f>IF((10-'[1]Outside Edges'!$C177)-('[1]Compatibility Values'!$B$2+1)&gt;0,"Yes","No")</f>
        <v>No</v>
      </c>
      <c r="C179" s="139" t="str">
        <f>IF((10-'[1]Outside Edges'!$C177)-('[1]Compatibility Values'!$B$3+1)&gt;0,"Yes","No")</f>
        <v>No</v>
      </c>
      <c r="D179" s="140" t="s">
        <v>19</v>
      </c>
      <c r="E179" s="137" t="s">
        <v>19</v>
      </c>
      <c r="F179" s="138" t="str">
        <f>IF((15-'[1]Outside Edges'!$C177)-('[1]Compatibility Values'!$B$2+1)&gt;0,"Yes","No")</f>
        <v>No</v>
      </c>
      <c r="G179" s="139" t="str">
        <f>IF((15-'[1]Outside Edges'!$C177)-('[1]Compatibility Values'!$B$3+1)&gt;0,"Yes","No")</f>
        <v>No</v>
      </c>
      <c r="H179" s="140" t="s">
        <v>19</v>
      </c>
      <c r="I179" s="141" t="s">
        <v>19</v>
      </c>
      <c r="J179" s="142" t="str">
        <f>IF((16-'[1]Outside Edges'!$C177)-('[1]Compatibility Values'!$B$2+1)&gt;0,"Yes","No")</f>
        <v>Yes</v>
      </c>
      <c r="K179" s="139" t="str">
        <f>IF((16-'[1]Outside Edges'!$C177)-('[1]Compatibility Values'!$B$3+1)&gt;0,"Yes","No")</f>
        <v>No</v>
      </c>
      <c r="L179" s="140" t="s">
        <v>19</v>
      </c>
      <c r="M179" s="137" t="s">
        <v>19</v>
      </c>
      <c r="N179" s="136" t="str">
        <f>IF((20-'[1]Outside Edges'!$C177)-('[1]Compatibility Values'!$B$2+1)&gt;0,"Yes","No")</f>
        <v>Yes</v>
      </c>
      <c r="O179" s="139" t="str">
        <f>IF((20-'[1]Outside Edges'!$C177)-('[1]Compatibility Values'!$B$3+1)&gt;0,"Yes","No")</f>
        <v>Yes</v>
      </c>
      <c r="P179" s="140" t="s">
        <v>19</v>
      </c>
      <c r="Q179" s="137" t="s">
        <v>19</v>
      </c>
    </row>
    <row r="180" spans="1:17" x14ac:dyDescent="0.25">
      <c r="A180" s="22" t="str">
        <f>'[1]Outside Edges'!$A178</f>
        <v>D176</v>
      </c>
      <c r="B180" s="48" t="str">
        <f>IF((10-'[1]Outside Edges'!$C178)-('[1]Compatibility Values'!$B$2+1)&gt;0,"Yes","No")</f>
        <v>No</v>
      </c>
      <c r="C180" s="39" t="str">
        <f>IF((10-'[1]Outside Edges'!$C178)-('[1]Compatibility Values'!$B$3+1)&gt;0,"Yes","No")</f>
        <v>No</v>
      </c>
      <c r="D180" s="38" t="s">
        <v>19</v>
      </c>
      <c r="E180" s="40" t="s">
        <v>19</v>
      </c>
      <c r="F180" s="48" t="str">
        <f>IF((15-'[1]Outside Edges'!$C178)-('[1]Compatibility Values'!$B$2+1)&gt;0,"Yes","No")</f>
        <v>No</v>
      </c>
      <c r="G180" s="39" t="str">
        <f>IF((15-'[1]Outside Edges'!$C178)-('[1]Compatibility Values'!$B$3+1)&gt;0,"Yes","No")</f>
        <v>No</v>
      </c>
      <c r="H180" s="38" t="s">
        <v>19</v>
      </c>
      <c r="I180" s="100" t="s">
        <v>19</v>
      </c>
      <c r="J180" s="53" t="str">
        <f>IF((16-'[1]Outside Edges'!$C178)-('[1]Compatibility Values'!$B$2+1)&gt;0,"Yes","No")</f>
        <v>No</v>
      </c>
      <c r="K180" s="39" t="str">
        <f>IF((16-'[1]Outside Edges'!$C178)-('[1]Compatibility Values'!$B$3+1)&gt;0,"Yes","No")</f>
        <v>No</v>
      </c>
      <c r="L180" s="38" t="s">
        <v>19</v>
      </c>
      <c r="M180" s="40" t="s">
        <v>19</v>
      </c>
      <c r="N180" s="37" t="str">
        <f>IF((20-'[1]Outside Edges'!$C178)-('[1]Compatibility Values'!$B$2+1)&gt;0,"Yes","No")</f>
        <v>Yes</v>
      </c>
      <c r="O180" s="39" t="str">
        <f>IF((20-'[1]Outside Edges'!$C178)-('[1]Compatibility Values'!$B$3+1)&gt;0,"Yes","No")</f>
        <v>Yes</v>
      </c>
      <c r="P180" s="38" t="s">
        <v>19</v>
      </c>
      <c r="Q180" s="40" t="s">
        <v>19</v>
      </c>
    </row>
    <row r="181" spans="1:17" x14ac:dyDescent="0.25">
      <c r="A181" s="6" t="str">
        <f>'[1]Outside Edges'!$A179</f>
        <v>D177 AM</v>
      </c>
      <c r="B181" s="138" t="str">
        <f>IF((10-'[1]Outside Edges'!$C179)-('[1]Compatibility Values'!$B$2+1)&gt;0,"Yes","No")</f>
        <v>Yes</v>
      </c>
      <c r="C181" s="139" t="str">
        <f>IF((10-'[1]Outside Edges'!$C179)-('[1]Compatibility Values'!$B$3+1)&gt;0,"Yes","No")</f>
        <v>No</v>
      </c>
      <c r="D181" s="140" t="s">
        <v>19</v>
      </c>
      <c r="E181" s="137" t="s">
        <v>19</v>
      </c>
      <c r="F181" s="138" t="str">
        <f>IF((15-'[1]Outside Edges'!$C179)-('[1]Compatibility Values'!$B$2+1)&gt;0,"Yes","No")</f>
        <v>Yes</v>
      </c>
      <c r="G181" s="139" t="str">
        <f>IF((15-'[1]Outside Edges'!$C179)-('[1]Compatibility Values'!$B$3+1)&gt;0,"Yes","No")</f>
        <v>Yes</v>
      </c>
      <c r="H181" s="140" t="s">
        <v>19</v>
      </c>
      <c r="I181" s="141" t="s">
        <v>19</v>
      </c>
      <c r="J181" s="142" t="str">
        <f>IF((16-'[1]Outside Edges'!$C179)-('[1]Compatibility Values'!$B$2+1)&gt;0,"Yes","No")</f>
        <v>Yes</v>
      </c>
      <c r="K181" s="139" t="str">
        <f>IF((16-'[1]Outside Edges'!$C179)-('[1]Compatibility Values'!$B$3+1)&gt;0,"Yes","No")</f>
        <v>Yes</v>
      </c>
      <c r="L181" s="140" t="s">
        <v>19</v>
      </c>
      <c r="M181" s="137" t="s">
        <v>19</v>
      </c>
      <c r="N181" s="136" t="str">
        <f>IF((20-'[1]Outside Edges'!$C179)-('[1]Compatibility Values'!$B$2+1)&gt;0,"Yes","No")</f>
        <v>Yes</v>
      </c>
      <c r="O181" s="139" t="str">
        <f>IF((20-'[1]Outside Edges'!$C179)-('[1]Compatibility Values'!$B$3+1)&gt;0,"Yes","No")</f>
        <v>Yes</v>
      </c>
      <c r="P181" s="140" t="s">
        <v>19</v>
      </c>
      <c r="Q181" s="137" t="s">
        <v>19</v>
      </c>
    </row>
    <row r="182" spans="1:17" x14ac:dyDescent="0.25">
      <c r="A182" s="22" t="str">
        <f>'[1]Outside Edges'!$A180</f>
        <v>D178 AM</v>
      </c>
      <c r="B182" s="48" t="str">
        <f>IF((10-'[1]Outside Edges'!$C180)-('[1]Compatibility Values'!$B$2+1)&gt;0,"Yes","No")</f>
        <v>No</v>
      </c>
      <c r="C182" s="39" t="str">
        <f>IF((10-'[1]Outside Edges'!$C180)-('[1]Compatibility Values'!$B$3+1)&gt;0,"Yes","No")</f>
        <v>No</v>
      </c>
      <c r="D182" s="38" t="s">
        <v>19</v>
      </c>
      <c r="E182" s="40" t="s">
        <v>19</v>
      </c>
      <c r="F182" s="48" t="str">
        <f>IF((15-'[1]Outside Edges'!$C180)-('[1]Compatibility Values'!$B$2+1)&gt;0,"Yes","No")</f>
        <v>Yes</v>
      </c>
      <c r="G182" s="39" t="str">
        <f>IF((15-'[1]Outside Edges'!$C180)-('[1]Compatibility Values'!$B$3+1)&gt;0,"Yes","No")</f>
        <v>No</v>
      </c>
      <c r="H182" s="38" t="s">
        <v>19</v>
      </c>
      <c r="I182" s="100" t="s">
        <v>19</v>
      </c>
      <c r="J182" s="53" t="str">
        <f>IF((16-'[1]Outside Edges'!$C180)-('[1]Compatibility Values'!$B$2+1)&gt;0,"Yes","No")</f>
        <v>Yes</v>
      </c>
      <c r="K182" s="39" t="str">
        <f>IF((16-'[1]Outside Edges'!$C180)-('[1]Compatibility Values'!$B$3+1)&gt;0,"Yes","No")</f>
        <v>No</v>
      </c>
      <c r="L182" s="38" t="s">
        <v>19</v>
      </c>
      <c r="M182" s="40" t="s">
        <v>19</v>
      </c>
      <c r="N182" s="37" t="str">
        <f>IF((20-'[1]Outside Edges'!$C180)-('[1]Compatibility Values'!$B$2+1)&gt;0,"Yes","No")</f>
        <v>Yes</v>
      </c>
      <c r="O182" s="39" t="str">
        <f>IF((20-'[1]Outside Edges'!$C180)-('[1]Compatibility Values'!$B$3+1)&gt;0,"Yes","No")</f>
        <v>Yes</v>
      </c>
      <c r="P182" s="38" t="s">
        <v>20</v>
      </c>
      <c r="Q182" s="40" t="s">
        <v>20</v>
      </c>
    </row>
    <row r="183" spans="1:17" x14ac:dyDescent="0.25">
      <c r="A183" s="6" t="str">
        <f>'[1]Outside Edges'!$A181</f>
        <v>D179 AM</v>
      </c>
      <c r="B183" s="138" t="str">
        <f>IF((10-'[1]Outside Edges'!$C181)-('[1]Compatibility Values'!$B$2+1)&gt;0,"Yes","No")</f>
        <v>Yes</v>
      </c>
      <c r="C183" s="139" t="str">
        <f>IF((10-'[1]Outside Edges'!$C181)-('[1]Compatibility Values'!$B$3+1)&gt;0,"Yes","No")</f>
        <v>No</v>
      </c>
      <c r="D183" s="140" t="s">
        <v>19</v>
      </c>
      <c r="E183" s="137" t="s">
        <v>19</v>
      </c>
      <c r="F183" s="138" t="str">
        <f>IF((15-'[1]Outside Edges'!$C181)-('[1]Compatibility Values'!$B$2+1)&gt;0,"Yes","No")</f>
        <v>Yes</v>
      </c>
      <c r="G183" s="139" t="str">
        <f>IF((15-'[1]Outside Edges'!$C181)-('[1]Compatibility Values'!$B$3+1)&gt;0,"Yes","No")</f>
        <v>Yes</v>
      </c>
      <c r="H183" s="140" t="s">
        <v>19</v>
      </c>
      <c r="I183" s="141" t="s">
        <v>19</v>
      </c>
      <c r="J183" s="142" t="str">
        <f>IF((16-'[1]Outside Edges'!$C181)-('[1]Compatibility Values'!$B$2+1)&gt;0,"Yes","No")</f>
        <v>Yes</v>
      </c>
      <c r="K183" s="139" t="str">
        <f>IF((16-'[1]Outside Edges'!$C181)-('[1]Compatibility Values'!$B$3+1)&gt;0,"Yes","No")</f>
        <v>Yes</v>
      </c>
      <c r="L183" s="140" t="s">
        <v>19</v>
      </c>
      <c r="M183" s="137" t="s">
        <v>19</v>
      </c>
      <c r="N183" s="136" t="str">
        <f>IF((20-'[1]Outside Edges'!$C181)-('[1]Compatibility Values'!$B$2+1)&gt;0,"Yes","No")</f>
        <v>Yes</v>
      </c>
      <c r="O183" s="139" t="str">
        <f>IF((20-'[1]Outside Edges'!$C181)-('[1]Compatibility Values'!$B$3+1)&gt;0,"Yes","No")</f>
        <v>Yes</v>
      </c>
      <c r="P183" s="140" t="s">
        <v>19</v>
      </c>
      <c r="Q183" s="137" t="s">
        <v>19</v>
      </c>
    </row>
    <row r="184" spans="1:17" x14ac:dyDescent="0.25">
      <c r="A184" s="22" t="str">
        <f>'[1]Outside Edges'!$A182</f>
        <v>D180</v>
      </c>
      <c r="B184" s="48" t="str">
        <f>IF((10-'[1]Outside Edges'!$C182)-('[1]Compatibility Values'!$B$2+1)&gt;0,"Yes","No")</f>
        <v>No</v>
      </c>
      <c r="C184" s="39" t="str">
        <f>IF((10-'[1]Outside Edges'!$C182)-('[1]Compatibility Values'!$B$3+1)&gt;0,"Yes","No")</f>
        <v>No</v>
      </c>
      <c r="D184" s="38" t="s">
        <v>19</v>
      </c>
      <c r="E184" s="40" t="s">
        <v>19</v>
      </c>
      <c r="F184" s="48" t="str">
        <f>IF((15-'[1]Outside Edges'!$C182)-('[1]Compatibility Values'!$B$2+1)&gt;0,"Yes","No")</f>
        <v>No</v>
      </c>
      <c r="G184" s="39" t="str">
        <f>IF((15-'[1]Outside Edges'!$C182)-('[1]Compatibility Values'!$B$3+1)&gt;0,"Yes","No")</f>
        <v>No</v>
      </c>
      <c r="H184" s="38" t="s">
        <v>19</v>
      </c>
      <c r="I184" s="100" t="s">
        <v>19</v>
      </c>
      <c r="J184" s="53" t="str">
        <f>IF((16-'[1]Outside Edges'!$C182)-('[1]Compatibility Values'!$B$2+1)&gt;0,"Yes","No")</f>
        <v>No</v>
      </c>
      <c r="K184" s="39" t="str">
        <f>IF((16-'[1]Outside Edges'!$C182)-('[1]Compatibility Values'!$B$3+1)&gt;0,"Yes","No")</f>
        <v>No</v>
      </c>
      <c r="L184" s="38" t="s">
        <v>19</v>
      </c>
      <c r="M184" s="40" t="s">
        <v>19</v>
      </c>
      <c r="N184" s="37" t="str">
        <f>IF((20-'[1]Outside Edges'!$C182)-('[1]Compatibility Values'!$B$2+1)&gt;0,"Yes","No")</f>
        <v>No</v>
      </c>
      <c r="O184" s="39" t="str">
        <f>IF((20-'[1]Outside Edges'!$C182)-('[1]Compatibility Values'!$B$3+1)&gt;0,"Yes","No")</f>
        <v>No</v>
      </c>
      <c r="P184" s="38" t="s">
        <v>19</v>
      </c>
      <c r="Q184" s="40" t="s">
        <v>20</v>
      </c>
    </row>
    <row r="185" spans="1:17" x14ac:dyDescent="0.25">
      <c r="A185" s="6" t="str">
        <f>'[1]Outside Edges'!$A183</f>
        <v>D181</v>
      </c>
      <c r="B185" s="138" t="str">
        <f>IF((10-'[1]Outside Edges'!$C183)-('[1]Compatibility Values'!$B$2+1)&gt;0,"Yes","No")</f>
        <v>No</v>
      </c>
      <c r="C185" s="139" t="str">
        <f>IF((10-'[1]Outside Edges'!$C183)-('[1]Compatibility Values'!$B$3+1)&gt;0,"Yes","No")</f>
        <v>No</v>
      </c>
      <c r="D185" s="140" t="s">
        <v>19</v>
      </c>
      <c r="E185" s="137" t="s">
        <v>19</v>
      </c>
      <c r="F185" s="138" t="str">
        <f>IF((15-'[1]Outside Edges'!$C183)-('[1]Compatibility Values'!$B$2+1)&gt;0,"Yes","No")</f>
        <v>No</v>
      </c>
      <c r="G185" s="139" t="str">
        <f>IF((15-'[1]Outside Edges'!$C183)-('[1]Compatibility Values'!$B$3+1)&gt;0,"Yes","No")</f>
        <v>No</v>
      </c>
      <c r="H185" s="140" t="s">
        <v>19</v>
      </c>
      <c r="I185" s="141" t="s">
        <v>19</v>
      </c>
      <c r="J185" s="142" t="str">
        <f>IF((16-'[1]Outside Edges'!$C183)-('[1]Compatibility Values'!$B$2+1)&gt;0,"Yes","No")</f>
        <v>No</v>
      </c>
      <c r="K185" s="139" t="str">
        <f>IF((16-'[1]Outside Edges'!$C183)-('[1]Compatibility Values'!$B$3+1)&gt;0,"Yes","No")</f>
        <v>No</v>
      </c>
      <c r="L185" s="140" t="s">
        <v>19</v>
      </c>
      <c r="M185" s="137" t="s">
        <v>19</v>
      </c>
      <c r="N185" s="136" t="str">
        <f>IF((20-'[1]Outside Edges'!$C183)-('[1]Compatibility Values'!$B$2+1)&gt;0,"Yes","No")</f>
        <v>No</v>
      </c>
      <c r="O185" s="139" t="str">
        <f>IF((20-'[1]Outside Edges'!$C183)-('[1]Compatibility Values'!$B$3+1)&gt;0,"Yes","No")</f>
        <v>No</v>
      </c>
      <c r="P185" s="140" t="s">
        <v>19</v>
      </c>
      <c r="Q185" s="137" t="s">
        <v>19</v>
      </c>
    </row>
    <row r="186" spans="1:17" x14ac:dyDescent="0.25">
      <c r="A186" s="22" t="str">
        <f>'[1]Outside Edges'!$A184</f>
        <v>D182</v>
      </c>
      <c r="B186" s="48" t="str">
        <f>IF((10-'[1]Outside Edges'!$C184)-('[1]Compatibility Values'!$B$2+1)&gt;0,"Yes","No")</f>
        <v>No</v>
      </c>
      <c r="C186" s="39" t="str">
        <f>IF((10-'[1]Outside Edges'!$C184)-('[1]Compatibility Values'!$B$3+1)&gt;0,"Yes","No")</f>
        <v>No</v>
      </c>
      <c r="D186" s="38" t="s">
        <v>19</v>
      </c>
      <c r="E186" s="40" t="s">
        <v>19</v>
      </c>
      <c r="F186" s="48" t="str">
        <f>IF((15-'[1]Outside Edges'!$C184)-('[1]Compatibility Values'!$B$2+1)&gt;0,"Yes","No")</f>
        <v>Yes</v>
      </c>
      <c r="G186" s="39" t="str">
        <f>IF((15-'[1]Outside Edges'!$C184)-('[1]Compatibility Values'!$B$3+1)&gt;0,"Yes","No")</f>
        <v>No</v>
      </c>
      <c r="H186" s="38" t="s">
        <v>19</v>
      </c>
      <c r="I186" s="100" t="s">
        <v>19</v>
      </c>
      <c r="J186" s="53" t="str">
        <f>IF((16-'[1]Outside Edges'!$C184)-('[1]Compatibility Values'!$B$2+1)&gt;0,"Yes","No")</f>
        <v>Yes</v>
      </c>
      <c r="K186" s="39" t="str">
        <f>IF((16-'[1]Outside Edges'!$C184)-('[1]Compatibility Values'!$B$3+1)&gt;0,"Yes","No")</f>
        <v>No</v>
      </c>
      <c r="L186" s="38" t="s">
        <v>19</v>
      </c>
      <c r="M186" s="40" t="s">
        <v>19</v>
      </c>
      <c r="N186" s="37" t="str">
        <f>IF((20-'[1]Outside Edges'!$C184)-('[1]Compatibility Values'!$B$2+1)&gt;0,"Yes","No")</f>
        <v>Yes</v>
      </c>
      <c r="O186" s="39" t="str">
        <f>IF((20-'[1]Outside Edges'!$C184)-('[1]Compatibility Values'!$B$3+1)&gt;0,"Yes","No")</f>
        <v>Yes</v>
      </c>
      <c r="P186" s="38" t="s">
        <v>19</v>
      </c>
      <c r="Q186" s="40" t="s">
        <v>19</v>
      </c>
    </row>
    <row r="187" spans="1:17" x14ac:dyDescent="0.25">
      <c r="A187" s="6" t="str">
        <f>'[1]Outside Edges'!$A185</f>
        <v>D183 AM</v>
      </c>
      <c r="B187" s="138" t="str">
        <f>IF((10-'[1]Outside Edges'!$C185)-('[1]Compatibility Values'!$B$2+1)&gt;0,"Yes","No")</f>
        <v>Yes</v>
      </c>
      <c r="C187" s="139" t="str">
        <f>IF((10-'[1]Outside Edges'!$C185)-('[1]Compatibility Values'!$B$3+1)&gt;0,"Yes","No")</f>
        <v>No</v>
      </c>
      <c r="D187" s="140" t="s">
        <v>19</v>
      </c>
      <c r="E187" s="137" t="s">
        <v>19</v>
      </c>
      <c r="F187" s="138" t="str">
        <f>IF((15-'[1]Outside Edges'!$C185)-('[1]Compatibility Values'!$B$2+1)&gt;0,"Yes","No")</f>
        <v>Yes</v>
      </c>
      <c r="G187" s="139" t="str">
        <f>IF((15-'[1]Outside Edges'!$C185)-('[1]Compatibility Values'!$B$3+1)&gt;0,"Yes","No")</f>
        <v>Yes</v>
      </c>
      <c r="H187" s="140" t="s">
        <v>19</v>
      </c>
      <c r="I187" s="141" t="s">
        <v>19</v>
      </c>
      <c r="J187" s="142" t="str">
        <f>IF((16-'[1]Outside Edges'!$C185)-('[1]Compatibility Values'!$B$2+1)&gt;0,"Yes","No")</f>
        <v>Yes</v>
      </c>
      <c r="K187" s="139" t="str">
        <f>IF((16-'[1]Outside Edges'!$C185)-('[1]Compatibility Values'!$B$3+1)&gt;0,"Yes","No")</f>
        <v>Yes</v>
      </c>
      <c r="L187" s="140" t="s">
        <v>19</v>
      </c>
      <c r="M187" s="137" t="s">
        <v>19</v>
      </c>
      <c r="N187" s="136" t="str">
        <f>IF((20-'[1]Outside Edges'!$C185)-('[1]Compatibility Values'!$B$2+1)&gt;0,"Yes","No")</f>
        <v>Yes</v>
      </c>
      <c r="O187" s="139" t="str">
        <f>IF((20-'[1]Outside Edges'!$C185)-('[1]Compatibility Values'!$B$3+1)&gt;0,"Yes","No")</f>
        <v>Yes</v>
      </c>
      <c r="P187" s="140" t="s">
        <v>20</v>
      </c>
      <c r="Q187" s="137" t="s">
        <v>20</v>
      </c>
    </row>
    <row r="188" spans="1:17" x14ac:dyDescent="0.25">
      <c r="A188" s="22" t="str">
        <f>'[1]Outside Edges'!$A186</f>
        <v>D184 AM</v>
      </c>
      <c r="B188" s="48" t="str">
        <f>IF((10-'[1]Outside Edges'!$C186)-('[1]Compatibility Values'!$B$2+1)&gt;0,"Yes","No")</f>
        <v>Yes</v>
      </c>
      <c r="C188" s="39" t="str">
        <f>IF((10-'[1]Outside Edges'!$C186)-('[1]Compatibility Values'!$B$3+1)&gt;0,"Yes","No")</f>
        <v>No</v>
      </c>
      <c r="D188" s="38" t="s">
        <v>19</v>
      </c>
      <c r="E188" s="40" t="s">
        <v>19</v>
      </c>
      <c r="F188" s="48" t="str">
        <f>IF((15-'[1]Outside Edges'!$C186)-('[1]Compatibility Values'!$B$2+1)&gt;0,"Yes","No")</f>
        <v>Yes</v>
      </c>
      <c r="G188" s="39" t="str">
        <f>IF((15-'[1]Outside Edges'!$C186)-('[1]Compatibility Values'!$B$3+1)&gt;0,"Yes","No")</f>
        <v>Yes</v>
      </c>
      <c r="H188" s="38" t="s">
        <v>19</v>
      </c>
      <c r="I188" s="100" t="s">
        <v>19</v>
      </c>
      <c r="J188" s="53" t="str">
        <f>IF((16-'[1]Outside Edges'!$C186)-('[1]Compatibility Values'!$B$2+1)&gt;0,"Yes","No")</f>
        <v>Yes</v>
      </c>
      <c r="K188" s="39" t="str">
        <f>IF((16-'[1]Outside Edges'!$C186)-('[1]Compatibility Values'!$B$3+1)&gt;0,"Yes","No")</f>
        <v>Yes</v>
      </c>
      <c r="L188" s="38" t="s">
        <v>19</v>
      </c>
      <c r="M188" s="40" t="s">
        <v>19</v>
      </c>
      <c r="N188" s="37" t="str">
        <f>IF((20-'[1]Outside Edges'!$C186)-('[1]Compatibility Values'!$B$2+1)&gt;0,"Yes","No")</f>
        <v>Yes</v>
      </c>
      <c r="O188" s="39" t="str">
        <f>IF((20-'[1]Outside Edges'!$C186)-('[1]Compatibility Values'!$B$3+1)&gt;0,"Yes","No")</f>
        <v>Yes</v>
      </c>
      <c r="P188" s="38" t="s">
        <v>19</v>
      </c>
      <c r="Q188" s="40" t="s">
        <v>20</v>
      </c>
    </row>
    <row r="189" spans="1:17" s="86" customFormat="1" x14ac:dyDescent="0.25">
      <c r="A189" s="6" t="str">
        <f>'[1]Outside Edges'!$A187</f>
        <v>D185 AM</v>
      </c>
      <c r="B189" s="138" t="str">
        <f>IF((10-'[1]Outside Edges'!$C187)-('[1]Compatibility Values'!$B$2+1)&gt;0,"Yes","No")</f>
        <v>Yes</v>
      </c>
      <c r="C189" s="139" t="str">
        <f>IF((10-'[1]Outside Edges'!$C187)-('[1]Compatibility Values'!$B$3+1)&gt;0,"Yes","No")</f>
        <v>No</v>
      </c>
      <c r="D189" s="140" t="s">
        <v>19</v>
      </c>
      <c r="E189" s="137" t="s">
        <v>19</v>
      </c>
      <c r="F189" s="138" t="str">
        <f>IF((15-'[1]Outside Edges'!$C187)-('[1]Compatibility Values'!$B$2+1)&gt;0,"Yes","No")</f>
        <v>Yes</v>
      </c>
      <c r="G189" s="139" t="str">
        <f>IF((15-'[1]Outside Edges'!$C187)-('[1]Compatibility Values'!$B$3+1)&gt;0,"Yes","No")</f>
        <v>Yes</v>
      </c>
      <c r="H189" s="140" t="s">
        <v>19</v>
      </c>
      <c r="I189" s="141" t="s">
        <v>19</v>
      </c>
      <c r="J189" s="142" t="str">
        <f>IF((16-'[1]Outside Edges'!$C187)-('[1]Compatibility Values'!$B$2+1)&gt;0,"Yes","No")</f>
        <v>Yes</v>
      </c>
      <c r="K189" s="139" t="str">
        <f>IF((16-'[1]Outside Edges'!$C187)-('[1]Compatibility Values'!$B$3+1)&gt;0,"Yes","No")</f>
        <v>Yes</v>
      </c>
      <c r="L189" s="140" t="s">
        <v>19</v>
      </c>
      <c r="M189" s="137" t="s">
        <v>19</v>
      </c>
      <c r="N189" s="136" t="str">
        <f>IF((20-'[1]Outside Edges'!$C187)-('[1]Compatibility Values'!$B$2+1)&gt;0,"Yes","No")</f>
        <v>Yes</v>
      </c>
      <c r="O189" s="139" t="str">
        <f>IF((20-'[1]Outside Edges'!$C187)-('[1]Compatibility Values'!$B$3+1)&gt;0,"Yes","No")</f>
        <v>Yes</v>
      </c>
      <c r="P189" s="140" t="s">
        <v>19</v>
      </c>
      <c r="Q189" s="137" t="s">
        <v>20</v>
      </c>
    </row>
    <row r="190" spans="1:17" x14ac:dyDescent="0.25">
      <c r="A190" s="22" t="str">
        <f>'[1]Outside Edges'!$A188</f>
        <v>D186 AM</v>
      </c>
      <c r="B190" s="48" t="str">
        <f>IF((10-'[1]Outside Edges'!$C188)-('[1]Compatibility Values'!$B$2+1)&gt;0,"Yes","No")</f>
        <v>No</v>
      </c>
      <c r="C190" s="39" t="str">
        <f>IF((10-'[1]Outside Edges'!$C188)-('[1]Compatibility Values'!$B$3+1)&gt;0,"Yes","No")</f>
        <v>No</v>
      </c>
      <c r="D190" s="38" t="s">
        <v>19</v>
      </c>
      <c r="E190" s="40" t="s">
        <v>19</v>
      </c>
      <c r="F190" s="48" t="str">
        <f>IF((15-'[1]Outside Edges'!$C188)-('[1]Compatibility Values'!$B$2+1)&gt;0,"Yes","No")</f>
        <v>Yes</v>
      </c>
      <c r="G190" s="39" t="str">
        <f>IF((15-'[1]Outside Edges'!$C188)-('[1]Compatibility Values'!$B$3+1)&gt;0,"Yes","No")</f>
        <v>No</v>
      </c>
      <c r="H190" s="38" t="s">
        <v>19</v>
      </c>
      <c r="I190" s="100" t="s">
        <v>19</v>
      </c>
      <c r="J190" s="53" t="str">
        <f>IF((16-'[1]Outside Edges'!$C188)-('[1]Compatibility Values'!$B$2+1)&gt;0,"Yes","No")</f>
        <v>Yes</v>
      </c>
      <c r="K190" s="39" t="str">
        <f>IF((16-'[1]Outside Edges'!$C188)-('[1]Compatibility Values'!$B$3+1)&gt;0,"Yes","No")</f>
        <v>No</v>
      </c>
      <c r="L190" s="38" t="s">
        <v>19</v>
      </c>
      <c r="M190" s="40" t="s">
        <v>19</v>
      </c>
      <c r="N190" s="37" t="str">
        <f>IF((20-'[1]Outside Edges'!$C188)-('[1]Compatibility Values'!$B$2+1)&gt;0,"Yes","No")</f>
        <v>Yes</v>
      </c>
      <c r="O190" s="39" t="str">
        <f>IF((20-'[1]Outside Edges'!$C188)-('[1]Compatibility Values'!$B$3+1)&gt;0,"Yes","No")</f>
        <v>Yes</v>
      </c>
      <c r="P190" s="38" t="s">
        <v>19</v>
      </c>
      <c r="Q190" s="40" t="s">
        <v>20</v>
      </c>
    </row>
    <row r="191" spans="1:17" s="86" customFormat="1" x14ac:dyDescent="0.25">
      <c r="A191" s="6" t="str">
        <f>'[1]Outside Edges'!$A189</f>
        <v>D187 AM</v>
      </c>
      <c r="B191" s="138" t="str">
        <f>IF((10-'[1]Outside Edges'!$C189)-('[1]Compatibility Values'!$B$2+1)&gt;0,"Yes","No")</f>
        <v>No</v>
      </c>
      <c r="C191" s="139" t="str">
        <f>IF((10-'[1]Outside Edges'!$C189)-('[1]Compatibility Values'!$B$3+1)&gt;0,"Yes","No")</f>
        <v>No</v>
      </c>
      <c r="D191" s="140" t="s">
        <v>19</v>
      </c>
      <c r="E191" s="137" t="s">
        <v>19</v>
      </c>
      <c r="F191" s="138" t="str">
        <f>IF((15-'[1]Outside Edges'!$C189)-('[1]Compatibility Values'!$B$2+1)&gt;0,"Yes","No")</f>
        <v>Yes</v>
      </c>
      <c r="G191" s="139" t="str">
        <f>IF((15-'[1]Outside Edges'!$C189)-('[1]Compatibility Values'!$B$3+1)&gt;0,"Yes","No")</f>
        <v>No</v>
      </c>
      <c r="H191" s="140" t="s">
        <v>19</v>
      </c>
      <c r="I191" s="141" t="s">
        <v>19</v>
      </c>
      <c r="J191" s="142" t="str">
        <f>IF((16-'[1]Outside Edges'!$C189)-('[1]Compatibility Values'!$B$2+1)&gt;0,"Yes","No")</f>
        <v>Yes</v>
      </c>
      <c r="K191" s="139" t="str">
        <f>IF((16-'[1]Outside Edges'!$C189)-('[1]Compatibility Values'!$B$3+1)&gt;0,"Yes","No")</f>
        <v>No</v>
      </c>
      <c r="L191" s="140" t="s">
        <v>19</v>
      </c>
      <c r="M191" s="137" t="s">
        <v>19</v>
      </c>
      <c r="N191" s="136" t="str">
        <f>IF((20-'[1]Outside Edges'!$C189)-('[1]Compatibility Values'!$B$2+1)&gt;0,"Yes","No")</f>
        <v>Yes</v>
      </c>
      <c r="O191" s="139" t="str">
        <f>IF((20-'[1]Outside Edges'!$C189)-('[1]Compatibility Values'!$B$3+1)&gt;0,"Yes","No")</f>
        <v>Yes</v>
      </c>
      <c r="P191" s="140" t="s">
        <v>19</v>
      </c>
      <c r="Q191" s="137" t="s">
        <v>20</v>
      </c>
    </row>
    <row r="192" spans="1:17" x14ac:dyDescent="0.25">
      <c r="A192" s="22" t="str">
        <f>'[1]Outside Edges'!$A190</f>
        <v>D188 AM</v>
      </c>
      <c r="B192" s="48" t="str">
        <f>IF((10-'[1]Outside Edges'!$C190)-('[1]Compatibility Values'!$B$2+1)&gt;0,"Yes","No")</f>
        <v>Yes</v>
      </c>
      <c r="C192" s="39" t="str">
        <f>IF((10-'[1]Outside Edges'!$C190)-('[1]Compatibility Values'!$B$3+1)&gt;0,"Yes","No")</f>
        <v>No</v>
      </c>
      <c r="D192" s="38" t="s">
        <v>19</v>
      </c>
      <c r="E192" s="40" t="s">
        <v>19</v>
      </c>
      <c r="F192" s="48" t="str">
        <f>IF((15-'[1]Outside Edges'!$C190)-('[1]Compatibility Values'!$B$2+1)&gt;0,"Yes","No")</f>
        <v>Yes</v>
      </c>
      <c r="G192" s="39" t="str">
        <f>IF((15-'[1]Outside Edges'!$C190)-('[1]Compatibility Values'!$B$3+1)&gt;0,"Yes","No")</f>
        <v>Yes</v>
      </c>
      <c r="H192" s="38" t="s">
        <v>19</v>
      </c>
      <c r="I192" s="100" t="s">
        <v>19</v>
      </c>
      <c r="J192" s="53" t="str">
        <f>IF((16-'[1]Outside Edges'!$C190)-('[1]Compatibility Values'!$B$2+1)&gt;0,"Yes","No")</f>
        <v>Yes</v>
      </c>
      <c r="K192" s="39" t="str">
        <f>IF((16-'[1]Outside Edges'!$C190)-('[1]Compatibility Values'!$B$3+1)&gt;0,"Yes","No")</f>
        <v>Yes</v>
      </c>
      <c r="L192" s="38" t="s">
        <v>19</v>
      </c>
      <c r="M192" s="40" t="s">
        <v>19</v>
      </c>
      <c r="N192" s="37" t="str">
        <f>IF((20-'[1]Outside Edges'!$C190)-('[1]Compatibility Values'!$B$2+1)&gt;0,"Yes","No")</f>
        <v>Yes</v>
      </c>
      <c r="O192" s="39" t="str">
        <f>IF((20-'[1]Outside Edges'!$C190)-('[1]Compatibility Values'!$B$3+1)&gt;0,"Yes","No")</f>
        <v>Yes</v>
      </c>
      <c r="P192" s="38" t="s">
        <v>19</v>
      </c>
      <c r="Q192" s="40" t="s">
        <v>20</v>
      </c>
    </row>
    <row r="193" spans="1:17" s="86" customFormat="1" x14ac:dyDescent="0.25">
      <c r="A193" s="6" t="str">
        <f>'[1]Outside Edges'!$A191</f>
        <v>D189 AM</v>
      </c>
      <c r="B193" s="138" t="str">
        <f>IF((10-'[1]Outside Edges'!$C191)-('[1]Compatibility Values'!$B$2+1)&gt;0,"Yes","No")</f>
        <v>Yes</v>
      </c>
      <c r="C193" s="139" t="str">
        <f>IF((10-'[1]Outside Edges'!$C191)-('[1]Compatibility Values'!$B$3+1)&gt;0,"Yes","No")</f>
        <v>No</v>
      </c>
      <c r="D193" s="140" t="s">
        <v>19</v>
      </c>
      <c r="E193" s="137" t="s">
        <v>19</v>
      </c>
      <c r="F193" s="138" t="str">
        <f>IF((15-'[1]Outside Edges'!$C191)-('[1]Compatibility Values'!$B$2+1)&gt;0,"Yes","No")</f>
        <v>Yes</v>
      </c>
      <c r="G193" s="139" t="str">
        <f>IF((15-'[1]Outside Edges'!$C191)-('[1]Compatibility Values'!$B$3+1)&gt;0,"Yes","No")</f>
        <v>Yes</v>
      </c>
      <c r="H193" s="140" t="s">
        <v>19</v>
      </c>
      <c r="I193" s="141" t="s">
        <v>19</v>
      </c>
      <c r="J193" s="142" t="str">
        <f>IF((16-'[1]Outside Edges'!$C191)-('[1]Compatibility Values'!$B$2+1)&gt;0,"Yes","No")</f>
        <v>Yes</v>
      </c>
      <c r="K193" s="139" t="str">
        <f>IF((16-'[1]Outside Edges'!$C191)-('[1]Compatibility Values'!$B$3+1)&gt;0,"Yes","No")</f>
        <v>Yes</v>
      </c>
      <c r="L193" s="140" t="s">
        <v>19</v>
      </c>
      <c r="M193" s="137" t="s">
        <v>19</v>
      </c>
      <c r="N193" s="136" t="str">
        <f>IF((20-'[1]Outside Edges'!$C191)-('[1]Compatibility Values'!$B$2+1)&gt;0,"Yes","No")</f>
        <v>Yes</v>
      </c>
      <c r="O193" s="139" t="str">
        <f>IF((20-'[1]Outside Edges'!$C191)-('[1]Compatibility Values'!$B$3+1)&gt;0,"Yes","No")</f>
        <v>Yes</v>
      </c>
      <c r="P193" s="140" t="s">
        <v>19</v>
      </c>
      <c r="Q193" s="137" t="s">
        <v>20</v>
      </c>
    </row>
    <row r="194" spans="1:17" x14ac:dyDescent="0.25">
      <c r="A194" s="22" t="str">
        <f>'[1]Outside Edges'!$A192</f>
        <v>D190 AM</v>
      </c>
      <c r="B194" s="48" t="str">
        <f>IF((10-'[1]Outside Edges'!$C192)-('[1]Compatibility Values'!$B$2+1)&gt;0,"Yes","No")</f>
        <v>No</v>
      </c>
      <c r="C194" s="39" t="str">
        <f>IF((10-'[1]Outside Edges'!$C192)-('[1]Compatibility Values'!$B$3+1)&gt;0,"Yes","No")</f>
        <v>No</v>
      </c>
      <c r="D194" s="38" t="s">
        <v>19</v>
      </c>
      <c r="E194" s="40" t="s">
        <v>19</v>
      </c>
      <c r="F194" s="48" t="str">
        <f>IF((15-'[1]Outside Edges'!$C192)-('[1]Compatibility Values'!$B$2+1)&gt;0,"Yes","No")</f>
        <v>Yes</v>
      </c>
      <c r="G194" s="39" t="str">
        <f>IF((15-'[1]Outside Edges'!$C192)-('[1]Compatibility Values'!$B$3+1)&gt;0,"Yes","No")</f>
        <v>No</v>
      </c>
      <c r="H194" s="38" t="s">
        <v>19</v>
      </c>
      <c r="I194" s="100" t="s">
        <v>19</v>
      </c>
      <c r="J194" s="53" t="str">
        <f>IF((16-'[1]Outside Edges'!$C192)-('[1]Compatibility Values'!$B$2+1)&gt;0,"Yes","No")</f>
        <v>Yes</v>
      </c>
      <c r="K194" s="39" t="str">
        <f>IF((16-'[1]Outside Edges'!$C192)-('[1]Compatibility Values'!$B$3+1)&gt;0,"Yes","No")</f>
        <v>No</v>
      </c>
      <c r="L194" s="38" t="s">
        <v>19</v>
      </c>
      <c r="M194" s="40" t="s">
        <v>19</v>
      </c>
      <c r="N194" s="37" t="str">
        <f>IF((20-'[1]Outside Edges'!$C192)-('[1]Compatibility Values'!$B$2+1)&gt;0,"Yes","No")</f>
        <v>Yes</v>
      </c>
      <c r="O194" s="39" t="str">
        <f>IF((20-'[1]Outside Edges'!$C192)-('[1]Compatibility Values'!$B$3+1)&gt;0,"Yes","No")</f>
        <v>Yes</v>
      </c>
      <c r="P194" s="38" t="s">
        <v>19</v>
      </c>
      <c r="Q194" s="40" t="s">
        <v>20</v>
      </c>
    </row>
    <row r="195" spans="1:17" s="86" customFormat="1" x14ac:dyDescent="0.25">
      <c r="A195" s="6" t="str">
        <f>'[1]Outside Edges'!$A193</f>
        <v>D191 AM</v>
      </c>
      <c r="B195" s="138" t="str">
        <f>IF((10-'[1]Outside Edges'!$C193)-('[1]Compatibility Values'!$B$2+1)&gt;0,"Yes","No")</f>
        <v>No</v>
      </c>
      <c r="C195" s="139" t="str">
        <f>IF((10-'[1]Outside Edges'!$C193)-('[1]Compatibility Values'!$B$3+1)&gt;0,"Yes","No")</f>
        <v>No</v>
      </c>
      <c r="D195" s="140" t="s">
        <v>19</v>
      </c>
      <c r="E195" s="137" t="s">
        <v>19</v>
      </c>
      <c r="F195" s="138" t="str">
        <f>IF((15-'[1]Outside Edges'!$C193)-('[1]Compatibility Values'!$B$2+1)&gt;0,"Yes","No")</f>
        <v>Yes</v>
      </c>
      <c r="G195" s="139" t="str">
        <f>IF((15-'[1]Outside Edges'!$C193)-('[1]Compatibility Values'!$B$3+1)&gt;0,"Yes","No")</f>
        <v>Yes</v>
      </c>
      <c r="H195" s="140" t="s">
        <v>19</v>
      </c>
      <c r="I195" s="141" t="s">
        <v>19</v>
      </c>
      <c r="J195" s="142" t="str">
        <f>IF((16-'[1]Outside Edges'!$C193)-('[1]Compatibility Values'!$B$2+1)&gt;0,"Yes","No")</f>
        <v>Yes</v>
      </c>
      <c r="K195" s="139" t="str">
        <f>IF((16-'[1]Outside Edges'!$C193)-('[1]Compatibility Values'!$B$3+1)&gt;0,"Yes","No")</f>
        <v>Yes</v>
      </c>
      <c r="L195" s="140" t="s">
        <v>19</v>
      </c>
      <c r="M195" s="137" t="s">
        <v>19</v>
      </c>
      <c r="N195" s="136" t="str">
        <f>IF((20-'[1]Outside Edges'!$C193)-('[1]Compatibility Values'!$B$2+1)&gt;0,"Yes","No")</f>
        <v>Yes</v>
      </c>
      <c r="O195" s="139" t="str">
        <f>IF((20-'[1]Outside Edges'!$C193)-('[1]Compatibility Values'!$B$3+1)&gt;0,"Yes","No")</f>
        <v>Yes</v>
      </c>
      <c r="P195" s="140" t="s">
        <v>19</v>
      </c>
      <c r="Q195" s="137" t="s">
        <v>20</v>
      </c>
    </row>
    <row r="196" spans="1:17" x14ac:dyDescent="0.25">
      <c r="A196" s="22" t="str">
        <f>'[1]Outside Edges'!$A194</f>
        <v>D192 AM</v>
      </c>
      <c r="B196" s="48" t="str">
        <f>IF((10-'[1]Outside Edges'!$C194)-('[1]Compatibility Values'!$B$2+1)&gt;0,"Yes","No")</f>
        <v>No</v>
      </c>
      <c r="C196" s="39" t="str">
        <f>IF((10-'[1]Outside Edges'!$C194)-('[1]Compatibility Values'!$B$3+1)&gt;0,"Yes","No")</f>
        <v>No</v>
      </c>
      <c r="D196" s="38" t="s">
        <v>19</v>
      </c>
      <c r="E196" s="40" t="s">
        <v>19</v>
      </c>
      <c r="F196" s="48" t="str">
        <f>IF((15-'[1]Outside Edges'!$C194)-('[1]Compatibility Values'!$B$2+1)&gt;0,"Yes","No")</f>
        <v>Yes</v>
      </c>
      <c r="G196" s="39" t="str">
        <f>IF((15-'[1]Outside Edges'!$C194)-('[1]Compatibility Values'!$B$3+1)&gt;0,"Yes","No")</f>
        <v>No</v>
      </c>
      <c r="H196" s="38" t="s">
        <v>19</v>
      </c>
      <c r="I196" s="100" t="s">
        <v>19</v>
      </c>
      <c r="J196" s="53" t="str">
        <f>IF((16-'[1]Outside Edges'!$C194)-('[1]Compatibility Values'!$B$2+1)&gt;0,"Yes","No")</f>
        <v>Yes</v>
      </c>
      <c r="K196" s="39" t="str">
        <f>IF((16-'[1]Outside Edges'!$C194)-('[1]Compatibility Values'!$B$3+1)&gt;0,"Yes","No")</f>
        <v>No</v>
      </c>
      <c r="L196" s="38" t="s">
        <v>19</v>
      </c>
      <c r="M196" s="40" t="s">
        <v>19</v>
      </c>
      <c r="N196" s="37" t="str">
        <f>IF((20-'[1]Outside Edges'!$C194)-('[1]Compatibility Values'!$B$2+1)&gt;0,"Yes","No")</f>
        <v>Yes</v>
      </c>
      <c r="O196" s="39" t="str">
        <f>IF((20-'[1]Outside Edges'!$C194)-('[1]Compatibility Values'!$B$3+1)&gt;0,"Yes","No")</f>
        <v>Yes</v>
      </c>
      <c r="P196" s="38" t="s">
        <v>19</v>
      </c>
      <c r="Q196" s="40" t="s">
        <v>20</v>
      </c>
    </row>
    <row r="197" spans="1:17" s="86" customFormat="1" x14ac:dyDescent="0.25">
      <c r="A197" s="6" t="str">
        <f>'[1]Outside Edges'!$A195</f>
        <v>D193 AM</v>
      </c>
      <c r="B197" s="138" t="str">
        <f>IF((10-'[1]Outside Edges'!$C195)-('[1]Compatibility Values'!$B$2+1)&gt;0,"Yes","No")</f>
        <v>Yes</v>
      </c>
      <c r="C197" s="139" t="str">
        <f>IF((10-'[1]Outside Edges'!$C195)-('[1]Compatibility Values'!$B$3+1)&gt;0,"Yes","No")</f>
        <v>No</v>
      </c>
      <c r="D197" s="140" t="s">
        <v>19</v>
      </c>
      <c r="E197" s="137" t="s">
        <v>19</v>
      </c>
      <c r="F197" s="138" t="str">
        <f>IF((15-'[1]Outside Edges'!$C195)-('[1]Compatibility Values'!$B$2+1)&gt;0,"Yes","No")</f>
        <v>Yes</v>
      </c>
      <c r="G197" s="139" t="str">
        <f>IF((15-'[1]Outside Edges'!$C195)-('[1]Compatibility Values'!$B$3+1)&gt;0,"Yes","No")</f>
        <v>Yes</v>
      </c>
      <c r="H197" s="140" t="s">
        <v>19</v>
      </c>
      <c r="I197" s="141" t="s">
        <v>19</v>
      </c>
      <c r="J197" s="142" t="str">
        <f>IF((16-'[1]Outside Edges'!$C195)-('[1]Compatibility Values'!$B$2+1)&gt;0,"Yes","No")</f>
        <v>Yes</v>
      </c>
      <c r="K197" s="139" t="str">
        <f>IF((16-'[1]Outside Edges'!$C195)-('[1]Compatibility Values'!$B$3+1)&gt;0,"Yes","No")</f>
        <v>Yes</v>
      </c>
      <c r="L197" s="140" t="s">
        <v>19</v>
      </c>
      <c r="M197" s="137" t="s">
        <v>19</v>
      </c>
      <c r="N197" s="136" t="str">
        <f>IF((20-'[1]Outside Edges'!$C195)-('[1]Compatibility Values'!$B$2+1)&gt;0,"Yes","No")</f>
        <v>Yes</v>
      </c>
      <c r="O197" s="139" t="str">
        <f>IF((20-'[1]Outside Edges'!$C195)-('[1]Compatibility Values'!$B$3+1)&gt;0,"Yes","No")</f>
        <v>Yes</v>
      </c>
      <c r="P197" s="140" t="s">
        <v>19</v>
      </c>
      <c r="Q197" s="137" t="s">
        <v>20</v>
      </c>
    </row>
    <row r="198" spans="1:17" x14ac:dyDescent="0.25">
      <c r="A198" s="22" t="str">
        <f>'[1]Outside Edges'!$A196</f>
        <v>D194 AM</v>
      </c>
      <c r="B198" s="48" t="str">
        <f>IF((10-'[1]Outside Edges'!$C196)-('[1]Compatibility Values'!$B$2+1)&gt;0,"Yes","No")</f>
        <v>No</v>
      </c>
      <c r="C198" s="39" t="str">
        <f>IF((10-'[1]Outside Edges'!$C196)-('[1]Compatibility Values'!$B$3+1)&gt;0,"Yes","No")</f>
        <v>No</v>
      </c>
      <c r="D198" s="38" t="s">
        <v>19</v>
      </c>
      <c r="E198" s="40" t="s">
        <v>19</v>
      </c>
      <c r="F198" s="48" t="str">
        <f>IF((15-'[1]Outside Edges'!$C196)-('[1]Compatibility Values'!$B$2+1)&gt;0,"Yes","No")</f>
        <v>Yes</v>
      </c>
      <c r="G198" s="39" t="str">
        <f>IF((15-'[1]Outside Edges'!$C196)-('[1]Compatibility Values'!$B$3+1)&gt;0,"Yes","No")</f>
        <v>No</v>
      </c>
      <c r="H198" s="38" t="s">
        <v>19</v>
      </c>
      <c r="I198" s="100" t="s">
        <v>19</v>
      </c>
      <c r="J198" s="53" t="str">
        <f>IF((16-'[1]Outside Edges'!$C196)-('[1]Compatibility Values'!$B$2+1)&gt;0,"Yes","No")</f>
        <v>Yes</v>
      </c>
      <c r="K198" s="39" t="str">
        <f>IF((16-'[1]Outside Edges'!$C196)-('[1]Compatibility Values'!$B$3+1)&gt;0,"Yes","No")</f>
        <v>No</v>
      </c>
      <c r="L198" s="38" t="s">
        <v>19</v>
      </c>
      <c r="M198" s="40" t="s">
        <v>19</v>
      </c>
      <c r="N198" s="37" t="str">
        <f>IF((20-'[1]Outside Edges'!$C196)-('[1]Compatibility Values'!$B$2+1)&gt;0,"Yes","No")</f>
        <v>Yes</v>
      </c>
      <c r="O198" s="39" t="str">
        <f>IF((20-'[1]Outside Edges'!$C196)-('[1]Compatibility Values'!$B$3+1)&gt;0,"Yes","No")</f>
        <v>Yes</v>
      </c>
      <c r="P198" s="38" t="s">
        <v>19</v>
      </c>
      <c r="Q198" s="40" t="s">
        <v>20</v>
      </c>
    </row>
    <row r="199" spans="1:17" s="86" customFormat="1" x14ac:dyDescent="0.25">
      <c r="A199" s="6" t="str">
        <f>'[1]Outside Edges'!$A197</f>
        <v>D195 AM</v>
      </c>
      <c r="B199" s="138" t="str">
        <f>IF((10-'[1]Outside Edges'!$C197)-('[1]Compatibility Values'!$B$2+1)&gt;0,"Yes","No")</f>
        <v>No</v>
      </c>
      <c r="C199" s="139" t="str">
        <f>IF((10-'[1]Outside Edges'!$C197)-('[1]Compatibility Values'!$B$3+1)&gt;0,"Yes","No")</f>
        <v>No</v>
      </c>
      <c r="D199" s="140" t="s">
        <v>19</v>
      </c>
      <c r="E199" s="137" t="s">
        <v>19</v>
      </c>
      <c r="F199" s="138" t="str">
        <f>IF((15-'[1]Outside Edges'!$C197)-('[1]Compatibility Values'!$B$2+1)&gt;0,"Yes","No")</f>
        <v>Yes</v>
      </c>
      <c r="G199" s="139" t="str">
        <f>IF((15-'[1]Outside Edges'!$C197)-('[1]Compatibility Values'!$B$3+1)&gt;0,"Yes","No")</f>
        <v>No</v>
      </c>
      <c r="H199" s="140" t="s">
        <v>19</v>
      </c>
      <c r="I199" s="141" t="s">
        <v>19</v>
      </c>
      <c r="J199" s="142" t="str">
        <f>IF((16-'[1]Outside Edges'!$C197)-('[1]Compatibility Values'!$B$2+1)&gt;0,"Yes","No")</f>
        <v>Yes</v>
      </c>
      <c r="K199" s="139" t="str">
        <f>IF((16-'[1]Outside Edges'!$C197)-('[1]Compatibility Values'!$B$3+1)&gt;0,"Yes","No")</f>
        <v>No</v>
      </c>
      <c r="L199" s="140" t="s">
        <v>19</v>
      </c>
      <c r="M199" s="137" t="s">
        <v>19</v>
      </c>
      <c r="N199" s="136" t="str">
        <f>IF((20-'[1]Outside Edges'!$C197)-('[1]Compatibility Values'!$B$2+1)&gt;0,"Yes","No")</f>
        <v>Yes</v>
      </c>
      <c r="O199" s="139" t="str">
        <f>IF((20-'[1]Outside Edges'!$C197)-('[1]Compatibility Values'!$B$3+1)&gt;0,"Yes","No")</f>
        <v>Yes</v>
      </c>
      <c r="P199" s="140" t="s">
        <v>19</v>
      </c>
      <c r="Q199" s="137" t="s">
        <v>20</v>
      </c>
    </row>
    <row r="200" spans="1:17" x14ac:dyDescent="0.25">
      <c r="A200" s="22" t="str">
        <f>'[1]Outside Edges'!$A198</f>
        <v>D196 AM</v>
      </c>
      <c r="B200" s="48" t="str">
        <f>IF((10-'[1]Outside Edges'!$C198)-('[1]Compatibility Values'!$B$2+1)&gt;0,"Yes","No")</f>
        <v>Yes</v>
      </c>
      <c r="C200" s="39" t="str">
        <f>IF((10-'[1]Outside Edges'!$C198)-('[1]Compatibility Values'!$B$3+1)&gt;0,"Yes","No")</f>
        <v>No</v>
      </c>
      <c r="D200" s="38" t="s">
        <v>19</v>
      </c>
      <c r="E200" s="40" t="s">
        <v>19</v>
      </c>
      <c r="F200" s="48" t="str">
        <f>IF((15-'[1]Outside Edges'!$C198)-('[1]Compatibility Values'!$B$2+1)&gt;0,"Yes","No")</f>
        <v>Yes</v>
      </c>
      <c r="G200" s="39" t="str">
        <f>IF((15-'[1]Outside Edges'!$C198)-('[1]Compatibility Values'!$B$3+1)&gt;0,"Yes","No")</f>
        <v>Yes</v>
      </c>
      <c r="H200" s="38" t="s">
        <v>19</v>
      </c>
      <c r="I200" s="100" t="s">
        <v>19</v>
      </c>
      <c r="J200" s="53" t="str">
        <f>IF((16-'[1]Outside Edges'!$C198)-('[1]Compatibility Values'!$B$2+1)&gt;0,"Yes","No")</f>
        <v>Yes</v>
      </c>
      <c r="K200" s="39" t="str">
        <f>IF((16-'[1]Outside Edges'!$C198)-('[1]Compatibility Values'!$B$3+1)&gt;0,"Yes","No")</f>
        <v>Yes</v>
      </c>
      <c r="L200" s="38" t="s">
        <v>19</v>
      </c>
      <c r="M200" s="40" t="s">
        <v>19</v>
      </c>
      <c r="N200" s="37" t="str">
        <f>IF((20-'[1]Outside Edges'!$C198)-('[1]Compatibility Values'!$B$2+1)&gt;0,"Yes","No")</f>
        <v>Yes</v>
      </c>
      <c r="O200" s="39" t="str">
        <f>IF((20-'[1]Outside Edges'!$C198)-('[1]Compatibility Values'!$B$3+1)&gt;0,"Yes","No")</f>
        <v>Yes</v>
      </c>
      <c r="P200" s="38" t="s">
        <v>19</v>
      </c>
      <c r="Q200" s="40" t="s">
        <v>20</v>
      </c>
    </row>
    <row r="201" spans="1:17" x14ac:dyDescent="0.25">
      <c r="A201" s="6" t="str">
        <f>'[1]Outside Edges'!$A199</f>
        <v>D197 AM</v>
      </c>
      <c r="B201" s="138" t="str">
        <f>IF((10-'[1]Outside Edges'!$C199)-('[1]Compatibility Values'!$B$2+1)&gt;0,"Yes","No")</f>
        <v>Yes</v>
      </c>
      <c r="C201" s="139" t="str">
        <f>IF((10-'[1]Outside Edges'!$C199)-('[1]Compatibility Values'!$B$3+1)&gt;0,"Yes","No")</f>
        <v>No</v>
      </c>
      <c r="D201" s="140" t="s">
        <v>19</v>
      </c>
      <c r="E201" s="137" t="s">
        <v>19</v>
      </c>
      <c r="F201" s="138" t="str">
        <f>IF((15-'[1]Outside Edges'!$C199)-('[1]Compatibility Values'!$B$2+1)&gt;0,"Yes","No")</f>
        <v>Yes</v>
      </c>
      <c r="G201" s="139" t="str">
        <f>IF((15-'[1]Outside Edges'!$C199)-('[1]Compatibility Values'!$B$3+1)&gt;0,"Yes","No")</f>
        <v>Yes</v>
      </c>
      <c r="H201" s="140" t="s">
        <v>19</v>
      </c>
      <c r="I201" s="141" t="s">
        <v>19</v>
      </c>
      <c r="J201" s="142" t="str">
        <f>IF((16-'[1]Outside Edges'!$C199)-('[1]Compatibility Values'!$B$2+1)&gt;0,"Yes","No")</f>
        <v>Yes</v>
      </c>
      <c r="K201" s="139" t="str">
        <f>IF((16-'[1]Outside Edges'!$C199)-('[1]Compatibility Values'!$B$3+1)&gt;0,"Yes","No")</f>
        <v>Yes</v>
      </c>
      <c r="L201" s="140" t="s">
        <v>19</v>
      </c>
      <c r="M201" s="137" t="s">
        <v>19</v>
      </c>
      <c r="N201" s="136" t="str">
        <f>IF((20-'[1]Outside Edges'!$C199)-('[1]Compatibility Values'!$B$2+1)&gt;0,"Yes","No")</f>
        <v>Yes</v>
      </c>
      <c r="O201" s="139" t="str">
        <f>IF((20-'[1]Outside Edges'!$C199)-('[1]Compatibility Values'!$B$3+1)&gt;0,"Yes","No")</f>
        <v>Yes</v>
      </c>
      <c r="P201" s="140" t="s">
        <v>20</v>
      </c>
      <c r="Q201" s="137" t="s">
        <v>20</v>
      </c>
    </row>
    <row r="202" spans="1:17" x14ac:dyDescent="0.25">
      <c r="A202" s="22" t="str">
        <f>'[1]Outside Edges'!$A200</f>
        <v>D198 AM</v>
      </c>
      <c r="B202" s="48" t="str">
        <f>IF((10-'[1]Outside Edges'!$C200)-('[1]Compatibility Values'!$B$2+1)&gt;0,"Yes","No")</f>
        <v>Yes</v>
      </c>
      <c r="C202" s="39" t="str">
        <f>IF((10-'[1]Outside Edges'!$C200)-('[1]Compatibility Values'!$B$3+1)&gt;0,"Yes","No")</f>
        <v>No</v>
      </c>
      <c r="D202" s="38" t="s">
        <v>19</v>
      </c>
      <c r="E202" s="40" t="s">
        <v>19</v>
      </c>
      <c r="F202" s="48" t="str">
        <f>IF((15-'[1]Outside Edges'!$C200)-('[1]Compatibility Values'!$B$2+1)&gt;0,"Yes","No")</f>
        <v>Yes</v>
      </c>
      <c r="G202" s="39" t="str">
        <f>IF((15-'[1]Outside Edges'!$C200)-('[1]Compatibility Values'!$B$3+1)&gt;0,"Yes","No")</f>
        <v>Yes</v>
      </c>
      <c r="H202" s="38" t="s">
        <v>19</v>
      </c>
      <c r="I202" s="100" t="s">
        <v>19</v>
      </c>
      <c r="J202" s="53" t="str">
        <f>IF((16-'[1]Outside Edges'!$C200)-('[1]Compatibility Values'!$B$2+1)&gt;0,"Yes","No")</f>
        <v>Yes</v>
      </c>
      <c r="K202" s="39" t="str">
        <f>IF((16-'[1]Outside Edges'!$C200)-('[1]Compatibility Values'!$B$3+1)&gt;0,"Yes","No")</f>
        <v>Yes</v>
      </c>
      <c r="L202" s="38" t="s">
        <v>19</v>
      </c>
      <c r="M202" s="40" t="s">
        <v>19</v>
      </c>
      <c r="N202" s="37" t="str">
        <f>IF((20-'[1]Outside Edges'!$C200)-('[1]Compatibility Values'!$B$2+1)&gt;0,"Yes","No")</f>
        <v>Yes</v>
      </c>
      <c r="O202" s="39" t="str">
        <f>IF((20-'[1]Outside Edges'!$C200)-('[1]Compatibility Values'!$B$3+1)&gt;0,"Yes","No")</f>
        <v>Yes</v>
      </c>
      <c r="P202" s="38" t="s">
        <v>19</v>
      </c>
      <c r="Q202" s="40" t="s">
        <v>20</v>
      </c>
    </row>
    <row r="203" spans="1:17" x14ac:dyDescent="0.25">
      <c r="A203" s="6" t="str">
        <f>'[1]Outside Edges'!$A201</f>
        <v>D199 AM</v>
      </c>
      <c r="B203" s="138" t="str">
        <f>IF((10-'[1]Outside Edges'!$C201)-('[1]Compatibility Values'!$B$2+1)&gt;0,"Yes","No")</f>
        <v>Yes</v>
      </c>
      <c r="C203" s="139" t="str">
        <f>IF((10-'[1]Outside Edges'!$C201)-('[1]Compatibility Values'!$B$3+1)&gt;0,"Yes","No")</f>
        <v>No</v>
      </c>
      <c r="D203" s="140" t="s">
        <v>19</v>
      </c>
      <c r="E203" s="137" t="s">
        <v>19</v>
      </c>
      <c r="F203" s="138" t="str">
        <f>IF((15-'[1]Outside Edges'!$C201)-('[1]Compatibility Values'!$B$2+1)&gt;0,"Yes","No")</f>
        <v>Yes</v>
      </c>
      <c r="G203" s="139" t="str">
        <f>IF((15-'[1]Outside Edges'!$C201)-('[1]Compatibility Values'!$B$3+1)&gt;0,"Yes","No")</f>
        <v>Yes</v>
      </c>
      <c r="H203" s="140" t="s">
        <v>19</v>
      </c>
      <c r="I203" s="141" t="s">
        <v>19</v>
      </c>
      <c r="J203" s="142" t="str">
        <f>IF((16-'[1]Outside Edges'!$C201)-('[1]Compatibility Values'!$B$2+1)&gt;0,"Yes","No")</f>
        <v>Yes</v>
      </c>
      <c r="K203" s="139" t="str">
        <f>IF((16-'[1]Outside Edges'!$C201)-('[1]Compatibility Values'!$B$3+1)&gt;0,"Yes","No")</f>
        <v>Yes</v>
      </c>
      <c r="L203" s="140" t="s">
        <v>19</v>
      </c>
      <c r="M203" s="137" t="s">
        <v>19</v>
      </c>
      <c r="N203" s="136" t="str">
        <f>IF((20-'[1]Outside Edges'!$C201)-('[1]Compatibility Values'!$B$2+1)&gt;0,"Yes","No")</f>
        <v>Yes</v>
      </c>
      <c r="O203" s="139" t="str">
        <f>IF((20-'[1]Outside Edges'!$C201)-('[1]Compatibility Values'!$B$3+1)&gt;0,"Yes","No")</f>
        <v>Yes</v>
      </c>
      <c r="P203" s="140" t="s">
        <v>19</v>
      </c>
      <c r="Q203" s="137" t="s">
        <v>20</v>
      </c>
    </row>
    <row r="204" spans="1:17" x14ac:dyDescent="0.25">
      <c r="A204" s="22" t="str">
        <f>'[1]Outside Edges'!$A202</f>
        <v>D200</v>
      </c>
      <c r="B204" s="48" t="str">
        <f>IF((10-'[1]Outside Edges'!$C202)-('[1]Compatibility Values'!$B$2+1)&gt;0,"Yes","No")</f>
        <v>No</v>
      </c>
      <c r="C204" s="39" t="str">
        <f>IF((10-'[1]Outside Edges'!$C202)-('[1]Compatibility Values'!$B$3+1)&gt;0,"Yes","No")</f>
        <v>No</v>
      </c>
      <c r="D204" s="38" t="s">
        <v>19</v>
      </c>
      <c r="E204" s="40" t="s">
        <v>19</v>
      </c>
      <c r="F204" s="48" t="str">
        <f>IF((15-'[1]Outside Edges'!$C202)-('[1]Compatibility Values'!$B$2+1)&gt;0,"Yes","No")</f>
        <v>No</v>
      </c>
      <c r="G204" s="39" t="str">
        <f>IF((15-'[1]Outside Edges'!$C202)-('[1]Compatibility Values'!$B$3+1)&gt;0,"Yes","No")</f>
        <v>No</v>
      </c>
      <c r="H204" s="38" t="s">
        <v>19</v>
      </c>
      <c r="I204" s="100" t="s">
        <v>19</v>
      </c>
      <c r="J204" s="53" t="str">
        <f>IF((16-'[1]Outside Edges'!$C202)-('[1]Compatibility Values'!$B$2+1)&gt;0,"Yes","No")</f>
        <v>No</v>
      </c>
      <c r="K204" s="39" t="str">
        <f>IF((16-'[1]Outside Edges'!$C202)-('[1]Compatibility Values'!$B$3+1)&gt;0,"Yes","No")</f>
        <v>No</v>
      </c>
      <c r="L204" s="38" t="s">
        <v>19</v>
      </c>
      <c r="M204" s="40" t="s">
        <v>19</v>
      </c>
      <c r="N204" s="37" t="str">
        <f>IF((20-'[1]Outside Edges'!$C202)-('[1]Compatibility Values'!$B$2+1)&gt;0,"Yes","No")</f>
        <v>Yes</v>
      </c>
      <c r="O204" s="39" t="str">
        <f>IF((20-'[1]Outside Edges'!$C202)-('[1]Compatibility Values'!$B$3+1)&gt;0,"Yes","No")</f>
        <v>No</v>
      </c>
      <c r="P204" s="38" t="s">
        <v>19</v>
      </c>
      <c r="Q204" s="40" t="s">
        <v>20</v>
      </c>
    </row>
    <row r="205" spans="1:17" x14ac:dyDescent="0.25">
      <c r="A205" s="6" t="str">
        <f>'[1]Outside Edges'!$A203</f>
        <v>D201 AM</v>
      </c>
      <c r="B205" s="138" t="str">
        <f>IF((10-'[1]Outside Edges'!$C203)-('[1]Compatibility Values'!$B$2+1)&gt;0,"Yes","No")</f>
        <v>Yes</v>
      </c>
      <c r="C205" s="139" t="str">
        <f>IF((10-'[1]Outside Edges'!$C203)-('[1]Compatibility Values'!$B$3+1)&gt;0,"Yes","No")</f>
        <v>No</v>
      </c>
      <c r="D205" s="140" t="s">
        <v>19</v>
      </c>
      <c r="E205" s="137" t="s">
        <v>19</v>
      </c>
      <c r="F205" s="138" t="str">
        <f>IF((15-'[1]Outside Edges'!$C203)-('[1]Compatibility Values'!$B$2+1)&gt;0,"Yes","No")</f>
        <v>Yes</v>
      </c>
      <c r="G205" s="139" t="str">
        <f>IF((15-'[1]Outside Edges'!$C203)-('[1]Compatibility Values'!$B$3+1)&gt;0,"Yes","No")</f>
        <v>Yes</v>
      </c>
      <c r="H205" s="140" t="s">
        <v>19</v>
      </c>
      <c r="I205" s="141" t="s">
        <v>19</v>
      </c>
      <c r="J205" s="142" t="str">
        <f>IF((16-'[1]Outside Edges'!$C203)-('[1]Compatibility Values'!$B$2+1)&gt;0,"Yes","No")</f>
        <v>Yes</v>
      </c>
      <c r="K205" s="139" t="str">
        <f>IF((16-'[1]Outside Edges'!$C203)-('[1]Compatibility Values'!$B$3+1)&gt;0,"Yes","No")</f>
        <v>Yes</v>
      </c>
      <c r="L205" s="140" t="s">
        <v>19</v>
      </c>
      <c r="M205" s="137" t="s">
        <v>19</v>
      </c>
      <c r="N205" s="136" t="str">
        <f>IF((20-'[1]Outside Edges'!$C203)-('[1]Compatibility Values'!$B$2+1)&gt;0,"Yes","No")</f>
        <v>Yes</v>
      </c>
      <c r="O205" s="139" t="str">
        <f>IF((20-'[1]Outside Edges'!$C203)-('[1]Compatibility Values'!$B$3+1)&gt;0,"Yes","No")</f>
        <v>Yes</v>
      </c>
      <c r="P205" s="140" t="s">
        <v>19</v>
      </c>
      <c r="Q205" s="137" t="s">
        <v>20</v>
      </c>
    </row>
    <row r="206" spans="1:17" x14ac:dyDescent="0.25">
      <c r="A206" s="22" t="str">
        <f>'[1]Outside Edges'!$A204</f>
        <v>D202 AM</v>
      </c>
      <c r="B206" s="48" t="str">
        <f>IF((10-'[1]Outside Edges'!$C204)-('[1]Compatibility Values'!$B$2+1)&gt;0,"Yes","No")</f>
        <v>Yes</v>
      </c>
      <c r="C206" s="39" t="str">
        <f>IF((10-'[1]Outside Edges'!$C204)-('[1]Compatibility Values'!$B$3+1)&gt;0,"Yes","No")</f>
        <v>No</v>
      </c>
      <c r="D206" s="38" t="s">
        <v>19</v>
      </c>
      <c r="E206" s="40" t="s">
        <v>19</v>
      </c>
      <c r="F206" s="48" t="str">
        <f>IF((15-'[1]Outside Edges'!$C204)-('[1]Compatibility Values'!$B$2+1)&gt;0,"Yes","No")</f>
        <v>Yes</v>
      </c>
      <c r="G206" s="39" t="str">
        <f>IF((15-'[1]Outside Edges'!$C204)-('[1]Compatibility Values'!$B$3+1)&gt;0,"Yes","No")</f>
        <v>Yes</v>
      </c>
      <c r="H206" s="38" t="s">
        <v>19</v>
      </c>
      <c r="I206" s="100" t="s">
        <v>19</v>
      </c>
      <c r="J206" s="53" t="str">
        <f>IF((16-'[1]Outside Edges'!$C204)-('[1]Compatibility Values'!$B$2+1)&gt;0,"Yes","No")</f>
        <v>Yes</v>
      </c>
      <c r="K206" s="39" t="str">
        <f>IF((16-'[1]Outside Edges'!$C204)-('[1]Compatibility Values'!$B$3+1)&gt;0,"Yes","No")</f>
        <v>Yes</v>
      </c>
      <c r="L206" s="38" t="s">
        <v>19</v>
      </c>
      <c r="M206" s="40" t="s">
        <v>19</v>
      </c>
      <c r="N206" s="37" t="str">
        <f>IF((20-'[1]Outside Edges'!$C204)-('[1]Compatibility Values'!$B$2+1)&gt;0,"Yes","No")</f>
        <v>Yes</v>
      </c>
      <c r="O206" s="39" t="str">
        <f>IF((20-'[1]Outside Edges'!$C204)-('[1]Compatibility Values'!$B$3+1)&gt;0,"Yes","No")</f>
        <v>Yes</v>
      </c>
      <c r="P206" s="38" t="s">
        <v>19</v>
      </c>
      <c r="Q206" s="40" t="s">
        <v>20</v>
      </c>
    </row>
    <row r="207" spans="1:17" x14ac:dyDescent="0.25">
      <c r="A207" s="6" t="str">
        <f>'[1]Outside Edges'!$A205</f>
        <v>D203</v>
      </c>
      <c r="B207" s="138" t="str">
        <f>IF((10-'[1]Outside Edges'!$C205)-('[1]Compatibility Values'!$B$2+1)&gt;0,"Yes","No")</f>
        <v>No</v>
      </c>
      <c r="C207" s="139" t="str">
        <f>IF((10-'[1]Outside Edges'!$C205)-('[1]Compatibility Values'!$B$3+1)&gt;0,"Yes","No")</f>
        <v>No</v>
      </c>
      <c r="D207" s="140" t="s">
        <v>19</v>
      </c>
      <c r="E207" s="137" t="s">
        <v>19</v>
      </c>
      <c r="F207" s="138" t="str">
        <f>IF((15-'[1]Outside Edges'!$C205)-('[1]Compatibility Values'!$B$2+1)&gt;0,"Yes","No")</f>
        <v>Yes</v>
      </c>
      <c r="G207" s="139" t="str">
        <f>IF((15-'[1]Outside Edges'!$C205)-('[1]Compatibility Values'!$B$3+1)&gt;0,"Yes","No")</f>
        <v>No</v>
      </c>
      <c r="H207" s="140" t="s">
        <v>19</v>
      </c>
      <c r="I207" s="141" t="s">
        <v>19</v>
      </c>
      <c r="J207" s="142" t="str">
        <f>IF((16-'[1]Outside Edges'!$C205)-('[1]Compatibility Values'!$B$2+1)&gt;0,"Yes","No")</f>
        <v>Yes</v>
      </c>
      <c r="K207" s="139" t="str">
        <f>IF((16-'[1]Outside Edges'!$C205)-('[1]Compatibility Values'!$B$3+1)&gt;0,"Yes","No")</f>
        <v>No</v>
      </c>
      <c r="L207" s="140" t="s">
        <v>19</v>
      </c>
      <c r="M207" s="137" t="s">
        <v>19</v>
      </c>
      <c r="N207" s="136" t="str">
        <f>IF((20-'[1]Outside Edges'!$C205)-('[1]Compatibility Values'!$B$2+1)&gt;0,"Yes","No")</f>
        <v>Yes</v>
      </c>
      <c r="O207" s="139" t="str">
        <f>IF((20-'[1]Outside Edges'!$C205)-('[1]Compatibility Values'!$B$3+1)&gt;0,"Yes","No")</f>
        <v>Yes</v>
      </c>
      <c r="P207" s="140" t="s">
        <v>20</v>
      </c>
      <c r="Q207" s="137" t="s">
        <v>20</v>
      </c>
    </row>
    <row r="208" spans="1:17" x14ac:dyDescent="0.25">
      <c r="A208" s="22" t="str">
        <f>'[1]Outside Edges'!$A206</f>
        <v>D204 AM</v>
      </c>
      <c r="B208" s="48" t="str">
        <f>IF((10-'[1]Outside Edges'!$C206)-('[1]Compatibility Values'!$B$2+1)&gt;0,"Yes","No")</f>
        <v>No</v>
      </c>
      <c r="C208" s="39" t="str">
        <f>IF((10-'[1]Outside Edges'!$C206)-('[1]Compatibility Values'!$B$3+1)&gt;0,"Yes","No")</f>
        <v>No</v>
      </c>
      <c r="D208" s="38" t="s">
        <v>19</v>
      </c>
      <c r="E208" s="40" t="s">
        <v>19</v>
      </c>
      <c r="F208" s="48" t="str">
        <f>IF((15-'[1]Outside Edges'!$C206)-('[1]Compatibility Values'!$B$2+1)&gt;0,"Yes","No")</f>
        <v>Yes</v>
      </c>
      <c r="G208" s="39" t="str">
        <f>IF((15-'[1]Outside Edges'!$C206)-('[1]Compatibility Values'!$B$3+1)&gt;0,"Yes","No")</f>
        <v>No</v>
      </c>
      <c r="H208" s="38" t="s">
        <v>19</v>
      </c>
      <c r="I208" s="100" t="s">
        <v>19</v>
      </c>
      <c r="J208" s="53" t="str">
        <f>IF((16-'[1]Outside Edges'!$C206)-('[1]Compatibility Values'!$B$2+1)&gt;0,"Yes","No")</f>
        <v>Yes</v>
      </c>
      <c r="K208" s="39" t="str">
        <f>IF((16-'[1]Outside Edges'!$C206)-('[1]Compatibility Values'!$B$3+1)&gt;0,"Yes","No")</f>
        <v>No</v>
      </c>
      <c r="L208" s="38" t="s">
        <v>19</v>
      </c>
      <c r="M208" s="40" t="s">
        <v>19</v>
      </c>
      <c r="N208" s="37" t="str">
        <f>IF((20-'[1]Outside Edges'!$C206)-('[1]Compatibility Values'!$B$2+1)&gt;0,"Yes","No")</f>
        <v>Yes</v>
      </c>
      <c r="O208" s="39" t="str">
        <f>IF((20-'[1]Outside Edges'!$C206)-('[1]Compatibility Values'!$B$3+1)&gt;0,"Yes","No")</f>
        <v>Yes</v>
      </c>
      <c r="P208" s="38" t="s">
        <v>19</v>
      </c>
      <c r="Q208" s="40" t="s">
        <v>20</v>
      </c>
    </row>
    <row r="209" spans="1:17" x14ac:dyDescent="0.25">
      <c r="A209" s="6" t="str">
        <f>'[1]Outside Edges'!$A207</f>
        <v>D205</v>
      </c>
      <c r="B209" s="138" t="str">
        <f>IF((10-'[1]Outside Edges'!$C207)-('[1]Compatibility Values'!$B$2+1)&gt;0,"Yes","No")</f>
        <v>No</v>
      </c>
      <c r="C209" s="139" t="str">
        <f>IF((10-'[1]Outside Edges'!$C207)-('[1]Compatibility Values'!$B$3+1)&gt;0,"Yes","No")</f>
        <v>No</v>
      </c>
      <c r="D209" s="140" t="s">
        <v>19</v>
      </c>
      <c r="E209" s="137" t="s">
        <v>19</v>
      </c>
      <c r="F209" s="138" t="str">
        <f>IF((15-'[1]Outside Edges'!$C207)-('[1]Compatibility Values'!$B$2+1)&gt;0,"Yes","No")</f>
        <v>No</v>
      </c>
      <c r="G209" s="139" t="str">
        <f>IF((15-'[1]Outside Edges'!$C207)-('[1]Compatibility Values'!$B$3+1)&gt;0,"Yes","No")</f>
        <v>No</v>
      </c>
      <c r="H209" s="140" t="s">
        <v>19</v>
      </c>
      <c r="I209" s="141" t="s">
        <v>19</v>
      </c>
      <c r="J209" s="142" t="str">
        <f>IF((16-'[1]Outside Edges'!$C207)-('[1]Compatibility Values'!$B$2+1)&gt;0,"Yes","No")</f>
        <v>No</v>
      </c>
      <c r="K209" s="139" t="str">
        <f>IF((16-'[1]Outside Edges'!$C207)-('[1]Compatibility Values'!$B$3+1)&gt;0,"Yes","No")</f>
        <v>No</v>
      </c>
      <c r="L209" s="140" t="s">
        <v>19</v>
      </c>
      <c r="M209" s="137" t="s">
        <v>19</v>
      </c>
      <c r="N209" s="136" t="str">
        <f>IF((20-'[1]Outside Edges'!$C207)-('[1]Compatibility Values'!$B$2+1)&gt;0,"Yes","No")</f>
        <v>Yes</v>
      </c>
      <c r="O209" s="139" t="str">
        <f>IF((20-'[1]Outside Edges'!$C207)-('[1]Compatibility Values'!$B$3+1)&gt;0,"Yes","No")</f>
        <v>No</v>
      </c>
      <c r="P209" s="140" t="s">
        <v>20</v>
      </c>
      <c r="Q209" s="137" t="s">
        <v>20</v>
      </c>
    </row>
    <row r="210" spans="1:17" x14ac:dyDescent="0.25">
      <c r="A210" s="277" t="str">
        <f>'[1]Outside Edges'!$A208</f>
        <v>D206 AM</v>
      </c>
      <c r="B210" s="278" t="str">
        <f>IF((10-'[1]Outside Edges'!$C208)-('[1]Compatibility Values'!$B$2+1)&gt;0,"Yes","No")</f>
        <v>Yes</v>
      </c>
      <c r="C210" s="279" t="str">
        <f>IF((10-'[1]Outside Edges'!$C208)-('[1]Compatibility Values'!$B$3+1)&gt;0,"Yes","No")</f>
        <v>No</v>
      </c>
      <c r="D210" s="280" t="s">
        <v>19</v>
      </c>
      <c r="E210" s="281" t="s">
        <v>19</v>
      </c>
      <c r="F210" s="278" t="str">
        <f>IF((15-'[1]Outside Edges'!$C208)-('[1]Compatibility Values'!$B$2+1)&gt;0,"Yes","No")</f>
        <v>Yes</v>
      </c>
      <c r="G210" s="279" t="str">
        <f>IF((15-'[1]Outside Edges'!$C208)-('[1]Compatibility Values'!$B$3+1)&gt;0,"Yes","No")</f>
        <v>Yes</v>
      </c>
      <c r="H210" s="280" t="s">
        <v>19</v>
      </c>
      <c r="I210" s="282" t="s">
        <v>19</v>
      </c>
      <c r="J210" s="283" t="str">
        <f>IF((16-'[1]Outside Edges'!$C208)-('[1]Compatibility Values'!$B$2+1)&gt;0,"Yes","No")</f>
        <v>Yes</v>
      </c>
      <c r="K210" s="279" t="str">
        <f>IF((16-'[1]Outside Edges'!$C208)-('[1]Compatibility Values'!$B$3+1)&gt;0,"Yes","No")</f>
        <v>Yes</v>
      </c>
      <c r="L210" s="280" t="s">
        <v>19</v>
      </c>
      <c r="M210" s="281" t="s">
        <v>19</v>
      </c>
      <c r="N210" s="284" t="str">
        <f>IF((20-'[1]Outside Edges'!$C208)-('[1]Compatibility Values'!$B$2+1)&gt;0,"Yes","No")</f>
        <v>Yes</v>
      </c>
      <c r="O210" s="279" t="str">
        <f>IF((20-'[1]Outside Edges'!$C208)-('[1]Compatibility Values'!$B$3+1)&gt;0,"Yes","No")</f>
        <v>Yes</v>
      </c>
      <c r="P210" s="280" t="s">
        <v>20</v>
      </c>
      <c r="Q210" s="281" t="s">
        <v>20</v>
      </c>
    </row>
    <row r="211" spans="1:17" x14ac:dyDescent="0.25">
      <c r="A211" s="6" t="str">
        <f>'[1]Outside Edges'!$A209</f>
        <v>D207 AM</v>
      </c>
      <c r="B211" s="138" t="str">
        <f>IF((10-'[1]Outside Edges'!$C209)-('[1]Compatibility Values'!$B$2+1)&gt;0,"Yes","No")</f>
        <v>Yes</v>
      </c>
      <c r="C211" s="139" t="str">
        <f>IF((10-'[1]Outside Edges'!$C209)-('[1]Compatibility Values'!$B$3+1)&gt;0,"Yes","No")</f>
        <v>No</v>
      </c>
      <c r="D211" s="140" t="s">
        <v>19</v>
      </c>
      <c r="E211" s="137" t="s">
        <v>19</v>
      </c>
      <c r="F211" s="138" t="str">
        <f>IF((15-'[1]Outside Edges'!$C209)-('[1]Compatibility Values'!$B$2+1)&gt;0,"Yes","No")</f>
        <v>Yes</v>
      </c>
      <c r="G211" s="139" t="str">
        <f>IF((15-'[1]Outside Edges'!$C209)-('[1]Compatibility Values'!$B$3+1)&gt;0,"Yes","No")</f>
        <v>Yes</v>
      </c>
      <c r="H211" s="140" t="s">
        <v>19</v>
      </c>
      <c r="I211" s="141" t="s">
        <v>19</v>
      </c>
      <c r="J211" s="142" t="str">
        <f>IF((16-'[1]Outside Edges'!$C209)-('[1]Compatibility Values'!$B$2+1)&gt;0,"Yes","No")</f>
        <v>Yes</v>
      </c>
      <c r="K211" s="139" t="str">
        <f>IF((16-'[1]Outside Edges'!$C209)-('[1]Compatibility Values'!$B$3+1)&gt;0,"Yes","No")</f>
        <v>Yes</v>
      </c>
      <c r="L211" s="140" t="s">
        <v>19</v>
      </c>
      <c r="M211" s="137" t="s">
        <v>19</v>
      </c>
      <c r="N211" s="136" t="str">
        <f>IF((20-'[1]Outside Edges'!$C209)-('[1]Compatibility Values'!$B$2+1)&gt;0,"Yes","No")</f>
        <v>Yes</v>
      </c>
      <c r="O211" s="139" t="str">
        <f>IF((20-'[1]Outside Edges'!$C209)-('[1]Compatibility Values'!$B$3+1)&gt;0,"Yes","No")</f>
        <v>Yes</v>
      </c>
      <c r="P211" s="140" t="s">
        <v>20</v>
      </c>
      <c r="Q211" s="137" t="s">
        <v>20</v>
      </c>
    </row>
    <row r="212" spans="1:17" x14ac:dyDescent="0.25">
      <c r="A212" s="277" t="str">
        <f>'[1]Outside Edges'!$A210</f>
        <v>D208</v>
      </c>
      <c r="B212" s="278" t="str">
        <f>IF((10-'[1]Outside Edges'!$C210)-('[1]Compatibility Values'!$B$2+1)&gt;0,"Yes","No")</f>
        <v>No</v>
      </c>
      <c r="C212" s="279" t="str">
        <f>IF((10-'[1]Outside Edges'!$C210)-('[1]Compatibility Values'!$B$3+1)&gt;0,"Yes","No")</f>
        <v>No</v>
      </c>
      <c r="D212" s="280" t="s">
        <v>19</v>
      </c>
      <c r="E212" s="281" t="s">
        <v>19</v>
      </c>
      <c r="F212" s="278" t="str">
        <f>IF((15-'[1]Outside Edges'!$C210)-('[1]Compatibility Values'!$B$2+1)&gt;0,"Yes","No")</f>
        <v>No</v>
      </c>
      <c r="G212" s="279" t="str">
        <f>IF((15-'[1]Outside Edges'!$C210)-('[1]Compatibility Values'!$B$3+1)&gt;0,"Yes","No")</f>
        <v>No</v>
      </c>
      <c r="H212" s="280" t="s">
        <v>19</v>
      </c>
      <c r="I212" s="282" t="s">
        <v>19</v>
      </c>
      <c r="J212" s="283" t="str">
        <f>IF((16-'[1]Outside Edges'!$C210)-('[1]Compatibility Values'!$B$2+1)&gt;0,"Yes","No")</f>
        <v>No</v>
      </c>
      <c r="K212" s="279" t="str">
        <f>IF((16-'[1]Outside Edges'!$C210)-('[1]Compatibility Values'!$B$3+1)&gt;0,"Yes","No")</f>
        <v>No</v>
      </c>
      <c r="L212" s="280" t="s">
        <v>19</v>
      </c>
      <c r="M212" s="281" t="s">
        <v>19</v>
      </c>
      <c r="N212" s="284" t="str">
        <f>IF((20-'[1]Outside Edges'!$C210)-('[1]Compatibility Values'!$B$2+1)&gt;0,"Yes","No")</f>
        <v>No</v>
      </c>
      <c r="O212" s="279" t="str">
        <f>IF((20-'[1]Outside Edges'!$C210)-('[1]Compatibility Values'!$B$3+1)&gt;0,"Yes","No")</f>
        <v>No</v>
      </c>
      <c r="P212" s="280" t="s">
        <v>20</v>
      </c>
      <c r="Q212" s="281" t="s">
        <v>20</v>
      </c>
    </row>
    <row r="213" spans="1:17" x14ac:dyDescent="0.25">
      <c r="A213" s="6" t="str">
        <f>'[1]Outside Edges'!$A211</f>
        <v>D209 AM</v>
      </c>
      <c r="B213" s="138" t="str">
        <f>IF((10-'[1]Outside Edges'!$C211)-('[1]Compatibility Values'!$B$2+1)&gt;0,"Yes","No")</f>
        <v>Yes</v>
      </c>
      <c r="C213" s="139" t="str">
        <f>IF((10-'[1]Outside Edges'!$C211)-('[1]Compatibility Values'!$B$3+1)&gt;0,"Yes","No")</f>
        <v>No</v>
      </c>
      <c r="D213" s="140" t="s">
        <v>19</v>
      </c>
      <c r="E213" s="137" t="s">
        <v>19</v>
      </c>
      <c r="F213" s="138" t="str">
        <f>IF((15-'[1]Outside Edges'!$C211)-('[1]Compatibility Values'!$B$2+1)&gt;0,"Yes","No")</f>
        <v>Yes</v>
      </c>
      <c r="G213" s="139" t="str">
        <f>IF((15-'[1]Outside Edges'!$C211)-('[1]Compatibility Values'!$B$3+1)&gt;0,"Yes","No")</f>
        <v>Yes</v>
      </c>
      <c r="H213" s="140" t="s">
        <v>19</v>
      </c>
      <c r="I213" s="141" t="s">
        <v>19</v>
      </c>
      <c r="J213" s="142" t="str">
        <f>IF((16-'[1]Outside Edges'!$C211)-('[1]Compatibility Values'!$B$2+1)&gt;0,"Yes","No")</f>
        <v>Yes</v>
      </c>
      <c r="K213" s="139" t="str">
        <f>IF((16-'[1]Outside Edges'!$C211)-('[1]Compatibility Values'!$B$3+1)&gt;0,"Yes","No")</f>
        <v>Yes</v>
      </c>
      <c r="L213" s="140" t="s">
        <v>19</v>
      </c>
      <c r="M213" s="137" t="s">
        <v>19</v>
      </c>
      <c r="N213" s="136" t="str">
        <f>IF((20-'[1]Outside Edges'!$C211)-('[1]Compatibility Values'!$B$2+1)&gt;0,"Yes","No")</f>
        <v>Yes</v>
      </c>
      <c r="O213" s="139" t="str">
        <f>IF((20-'[1]Outside Edges'!$C211)-('[1]Compatibility Values'!$B$3+1)&gt;0,"Yes","No")</f>
        <v>Yes</v>
      </c>
      <c r="P213" s="140" t="s">
        <v>20</v>
      </c>
      <c r="Q213" s="137" t="s">
        <v>20</v>
      </c>
    </row>
    <row r="214" spans="1:17" x14ac:dyDescent="0.25">
      <c r="A214" s="277" t="str">
        <f>'[1]Outside Edges'!$A213</f>
        <v>D211 AM</v>
      </c>
      <c r="B214" s="278" t="str">
        <f>IF((10-'[1]Outside Edges'!$C213)-('[1]Compatibility Values'!$B$2+1)&gt;0,"Yes","No")</f>
        <v>Yes</v>
      </c>
      <c r="C214" s="279" t="str">
        <f>IF((10-'[1]Outside Edges'!$C213)-('[1]Compatibility Values'!$B$3+1)&gt;0,"Yes","No")</f>
        <v>No</v>
      </c>
      <c r="D214" s="280" t="s">
        <v>19</v>
      </c>
      <c r="E214" s="281" t="s">
        <v>19</v>
      </c>
      <c r="F214" s="278" t="str">
        <f>IF((15-'[1]Outside Edges'!$C213)-('[1]Compatibility Values'!$B$2+1)&gt;0,"Yes","No")</f>
        <v>Yes</v>
      </c>
      <c r="G214" s="279" t="str">
        <f>IF((15-'[1]Outside Edges'!$C213)-('[1]Compatibility Values'!$B$3+1)&gt;0,"Yes","No")</f>
        <v>Yes</v>
      </c>
      <c r="H214" s="280" t="s">
        <v>19</v>
      </c>
      <c r="I214" s="282" t="s">
        <v>19</v>
      </c>
      <c r="J214" s="283" t="str">
        <f>IF((16-'[1]Outside Edges'!$C213)-('[1]Compatibility Values'!$B$2+1)&gt;0,"Yes","No")</f>
        <v>Yes</v>
      </c>
      <c r="K214" s="279" t="str">
        <f>IF((16-'[1]Outside Edges'!$C213)-('[1]Compatibility Values'!$B$3+1)&gt;0,"Yes","No")</f>
        <v>Yes</v>
      </c>
      <c r="L214" s="280" t="s">
        <v>19</v>
      </c>
      <c r="M214" s="281" t="s">
        <v>19</v>
      </c>
      <c r="N214" s="284" t="str">
        <f>IF((20-'[1]Outside Edges'!$C213)-('[1]Compatibility Values'!$B$2+1)&gt;0,"Yes","No")</f>
        <v>Yes</v>
      </c>
      <c r="O214" s="279" t="str">
        <f>IF((20-'[1]Outside Edges'!$C212)-('[1]Compatibility Values'!$B$3+1)&gt;0,"Yes","No")</f>
        <v>Yes</v>
      </c>
      <c r="P214" s="280" t="s">
        <v>20</v>
      </c>
      <c r="Q214" s="281" t="s">
        <v>20</v>
      </c>
    </row>
    <row r="215" spans="1:17" x14ac:dyDescent="0.25">
      <c r="A215" s="6" t="str">
        <f>'[1]Outside Edges'!$A214</f>
        <v>D212 AM</v>
      </c>
      <c r="B215" s="138" t="str">
        <f>IF((10-'[1]Outside Edges'!$C214)-('[1]Compatibility Values'!$B$2+1)&gt;0,"Yes","No")</f>
        <v>Yes</v>
      </c>
      <c r="C215" s="139" t="str">
        <f>IF((10-'[1]Outside Edges'!$C214)-('[1]Compatibility Values'!$B$3+1)&gt;0,"Yes","No")</f>
        <v>No</v>
      </c>
      <c r="D215" s="140" t="s">
        <v>19</v>
      </c>
      <c r="E215" s="137" t="s">
        <v>19</v>
      </c>
      <c r="F215" s="138" t="str">
        <f>IF((15-'[1]Outside Edges'!$C214)-('[1]Compatibility Values'!$B$2+1)&gt;0,"Yes","No")</f>
        <v>Yes</v>
      </c>
      <c r="G215" s="139" t="str">
        <f>IF((15-'[1]Outside Edges'!$C214)-('[1]Compatibility Values'!$B$3+1)&gt;0,"Yes","No")</f>
        <v>Yes</v>
      </c>
      <c r="H215" s="140" t="s">
        <v>19</v>
      </c>
      <c r="I215" s="141" t="s">
        <v>19</v>
      </c>
      <c r="J215" s="142" t="str">
        <f>IF((16-'[1]Outside Edges'!$C214)-('[1]Compatibility Values'!$B$2+1)&gt;0,"Yes","No")</f>
        <v>Yes</v>
      </c>
      <c r="K215" s="139" t="str">
        <f>IF((16-'[1]Outside Edges'!$C214)-('[1]Compatibility Values'!$B$3+1)&gt;0,"Yes","No")</f>
        <v>Yes</v>
      </c>
      <c r="L215" s="140" t="s">
        <v>19</v>
      </c>
      <c r="M215" s="137" t="s">
        <v>19</v>
      </c>
      <c r="N215" s="136" t="str">
        <f>IF((20-'[1]Outside Edges'!$C214)-('[1]Compatibility Values'!$B$2+1)&gt;0,"Yes","No")</f>
        <v>Yes</v>
      </c>
      <c r="O215" s="139" t="str">
        <f>IF((20-'[1]Outside Edges'!$C214)-('[1]Compatibility Values'!$B$3+1)&gt;0,"Yes","No")</f>
        <v>Yes</v>
      </c>
      <c r="P215" s="140" t="s">
        <v>20</v>
      </c>
      <c r="Q215" s="137" t="s">
        <v>20</v>
      </c>
    </row>
    <row r="216" spans="1:17" x14ac:dyDescent="0.25">
      <c r="A216" s="277" t="str">
        <f>'[1]Outside Edges'!$A217</f>
        <v>D215 AM</v>
      </c>
      <c r="B216" s="278" t="str">
        <f>IF((10-'[1]Outside Edges'!$C217)-('[1]Compatibility Values'!$B$2+1)&gt;0,"Yes","No")</f>
        <v>Yes</v>
      </c>
      <c r="C216" s="279" t="str">
        <f>IF((10-'[1]Outside Edges'!$C217)-('[1]Compatibility Values'!$B$3+1)&gt;0,"Yes","No")</f>
        <v>No</v>
      </c>
      <c r="D216" s="280" t="s">
        <v>19</v>
      </c>
      <c r="E216" s="281" t="s">
        <v>19</v>
      </c>
      <c r="F216" s="278" t="str">
        <f>IF((15-'[1]Outside Edges'!$C217)-('[1]Compatibility Values'!$B$2+1)&gt;0,"Yes","No")</f>
        <v>Yes</v>
      </c>
      <c r="G216" s="279" t="str">
        <f>IF((15-'[1]Outside Edges'!$C217)-('[1]Compatibility Values'!$B$3+1)&gt;0,"Yes","No")</f>
        <v>Yes</v>
      </c>
      <c r="H216" s="280" t="s">
        <v>19</v>
      </c>
      <c r="I216" s="282" t="s">
        <v>19</v>
      </c>
      <c r="J216" s="283" t="str">
        <f>IF((16-'[1]Outside Edges'!$C217)-('[1]Compatibility Values'!$B$2+1)&gt;0,"Yes","No")</f>
        <v>Yes</v>
      </c>
      <c r="K216" s="279" t="str">
        <f>IF((16-'[1]Outside Edges'!$C217)-('[1]Compatibility Values'!$B$3+1)&gt;0,"Yes","No")</f>
        <v>Yes</v>
      </c>
      <c r="L216" s="280" t="s">
        <v>19</v>
      </c>
      <c r="M216" s="281" t="s">
        <v>19</v>
      </c>
      <c r="N216" s="284" t="str">
        <f>IF((20-'[1]Outside Edges'!$C217)-('[1]Compatibility Values'!$B$2+1)&gt;0,"Yes","No")</f>
        <v>Yes</v>
      </c>
      <c r="O216" s="279" t="str">
        <f>IF((20-'[1]Outside Edges'!$C217)-('[1]Compatibility Values'!$B$3+1)&gt;0,"Yes","No")</f>
        <v>Yes</v>
      </c>
      <c r="P216" s="280" t="s">
        <v>20</v>
      </c>
      <c r="Q216" s="281" t="s">
        <v>20</v>
      </c>
    </row>
    <row r="217" spans="1:17" x14ac:dyDescent="0.25">
      <c r="A217" s="6" t="str">
        <f>'[1]Outside Edges'!$A224</f>
        <v>D222</v>
      </c>
      <c r="B217" s="138" t="str">
        <f>IF((10-'[1]Outside Edges'!$C224)-('[1]Compatibility Values'!$B$2+1)&gt;0,"Yes","No")</f>
        <v>No</v>
      </c>
      <c r="C217" s="139" t="str">
        <f>IF((10-'[1]Outside Edges'!$C224)-('[1]Compatibility Values'!$B$3+1)&gt;0,"Yes","No")</f>
        <v>No</v>
      </c>
      <c r="D217" s="140" t="s">
        <v>19</v>
      </c>
      <c r="E217" s="137" t="s">
        <v>19</v>
      </c>
      <c r="F217" s="138" t="str">
        <f>IF((15-'[1]Outside Edges'!$C224)-('[1]Compatibility Values'!$B$2+1)&gt;0,"Yes","No")</f>
        <v>No</v>
      </c>
      <c r="G217" s="139" t="str">
        <f>IF((15-'[1]Outside Edges'!$C224)-('[1]Compatibility Values'!$B$3+1)&gt;0,"Yes","No")</f>
        <v>No</v>
      </c>
      <c r="H217" s="140" t="s">
        <v>19</v>
      </c>
      <c r="I217" s="141" t="s">
        <v>19</v>
      </c>
      <c r="J217" s="142" t="str">
        <f>IF((16-'[1]Outside Edges'!$C224)-('[1]Compatibility Values'!$B$2+1)&gt;0,"Yes","No")</f>
        <v>No</v>
      </c>
      <c r="K217" s="139" t="str">
        <f>IF((16-'[1]Outside Edges'!$C224)-('[1]Compatibility Values'!$B$3+1)&gt;0,"Yes","No")</f>
        <v>No</v>
      </c>
      <c r="L217" s="140" t="s">
        <v>19</v>
      </c>
      <c r="M217" s="137" t="s">
        <v>19</v>
      </c>
      <c r="N217" s="136" t="str">
        <f>IF((20-'[1]Outside Edges'!$C224)-('[1]Compatibility Values'!$B$2+1)&gt;0,"Yes","No")</f>
        <v>Yes</v>
      </c>
      <c r="O217" s="139" t="str">
        <f>IF((20-'[1]Outside Edges'!$C224)-('[1]Compatibility Values'!$B$3+1)&gt;0,"Yes","No")</f>
        <v>No</v>
      </c>
      <c r="P217" s="140" t="s">
        <v>20</v>
      </c>
      <c r="Q217" s="137" t="s">
        <v>20</v>
      </c>
    </row>
  </sheetData>
  <sheetProtection algorithmName="SHA-512" hashValue="cjen/OYTLk82G4iPRNMGCogsy49Xn/3DKxlaRQvQAyjsT9H3/72YR6jBmSs4YXcM4hey8xjSxDwAzTnpH62TRg==" saltValue="n0N8XUI/HaMAo5+WPEt/MQ==" spinCount="100000" sheet="1" selectLockedCells="1"/>
  <mergeCells count="7">
    <mergeCell ref="A1:Q1"/>
    <mergeCell ref="B3:E3"/>
    <mergeCell ref="F3:I3"/>
    <mergeCell ref="N3:Q3"/>
    <mergeCell ref="J3:M3"/>
    <mergeCell ref="B2:I2"/>
    <mergeCell ref="J2:Q2"/>
  </mergeCells>
  <phoneticPr fontId="1" type="noConversion"/>
  <conditionalFormatting sqref="B5:Q188 B209:Q217">
    <cfRule type="expression" dxfId="618" priority="17" stopIfTrue="1">
      <formula>B5="No"</formula>
    </cfRule>
    <cfRule type="expression" dxfId="617" priority="18" stopIfTrue="1">
      <formula>B5="Yes"</formula>
    </cfRule>
  </conditionalFormatting>
  <conditionalFormatting sqref="B189:Q199">
    <cfRule type="expression" dxfId="616" priority="15" stopIfTrue="1">
      <formula>B189="No"</formula>
    </cfRule>
    <cfRule type="expression" dxfId="615" priority="16" stopIfTrue="1">
      <formula>B189="Yes"</formula>
    </cfRule>
  </conditionalFormatting>
  <conditionalFormatting sqref="B200:Q200">
    <cfRule type="expression" dxfId="614" priority="13" stopIfTrue="1">
      <formula>B200="No"</formula>
    </cfRule>
    <cfRule type="expression" dxfId="613" priority="14" stopIfTrue="1">
      <formula>B200="Yes"</formula>
    </cfRule>
  </conditionalFormatting>
  <conditionalFormatting sqref="B201:Q201">
    <cfRule type="expression" dxfId="612" priority="11" stopIfTrue="1">
      <formula>B201="No"</formula>
    </cfRule>
    <cfRule type="expression" dxfId="611" priority="12" stopIfTrue="1">
      <formula>B201="Yes"</formula>
    </cfRule>
  </conditionalFormatting>
  <conditionalFormatting sqref="B202:Q205">
    <cfRule type="expression" dxfId="610" priority="9" stopIfTrue="1">
      <formula>B202="No"</formula>
    </cfRule>
    <cfRule type="expression" dxfId="609" priority="10" stopIfTrue="1">
      <formula>B202="Yes"</formula>
    </cfRule>
  </conditionalFormatting>
  <conditionalFormatting sqref="B206:Q206">
    <cfRule type="expression" dxfId="608" priority="7" stopIfTrue="1">
      <formula>B206="No"</formula>
    </cfRule>
    <cfRule type="expression" dxfId="607" priority="8" stopIfTrue="1">
      <formula>B206="Yes"</formula>
    </cfRule>
  </conditionalFormatting>
  <conditionalFormatting sqref="B207:Q207">
    <cfRule type="expression" dxfId="606" priority="5" stopIfTrue="1">
      <formula>B207="No"</formula>
    </cfRule>
    <cfRule type="expression" dxfId="605" priority="6" stopIfTrue="1">
      <formula>B207="Yes"</formula>
    </cfRule>
  </conditionalFormatting>
  <conditionalFormatting sqref="B208:Q208">
    <cfRule type="expression" dxfId="604" priority="3" stopIfTrue="1">
      <formula>B208="No"</formula>
    </cfRule>
    <cfRule type="expression" dxfId="603" priority="4" stopIfTrue="1">
      <formula>B208="Yes"</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0"/>
  <sheetViews>
    <sheetView workbookViewId="0">
      <pane xSplit="1" ySplit="2" topLeftCell="B3" activePane="bottomRight" state="frozen"/>
      <selection pane="topRight" activeCell="B1" sqref="B1"/>
      <selection pane="bottomLeft" activeCell="A3" sqref="A3"/>
      <selection pane="bottomRight" activeCell="C6" sqref="C6"/>
    </sheetView>
  </sheetViews>
  <sheetFormatPr defaultRowHeight="15.75" x14ac:dyDescent="0.25"/>
  <cols>
    <col min="1" max="1" width="8.75" style="285" customWidth="1"/>
    <col min="2" max="3" width="17.25" style="204" customWidth="1"/>
  </cols>
  <sheetData>
    <row r="1" spans="1:3" ht="36" customHeight="1" thickBot="1" x14ac:dyDescent="0.3">
      <c r="A1" s="418" t="s">
        <v>120</v>
      </c>
      <c r="B1" s="419"/>
      <c r="C1" s="420"/>
    </row>
    <row r="2" spans="1:3" ht="16.5" thickBot="1" x14ac:dyDescent="0.3">
      <c r="A2" s="287" t="s">
        <v>74</v>
      </c>
      <c r="B2" s="288" t="s">
        <v>114</v>
      </c>
      <c r="C2" s="289" t="s">
        <v>115</v>
      </c>
    </row>
    <row r="3" spans="1:3" x14ac:dyDescent="0.25">
      <c r="A3" s="6" t="str">
        <f>IF('[1]Outside Edges'!$A3&lt;&gt;"",'[1]Outside Edges'!$A3,"")</f>
        <v>D1</v>
      </c>
      <c r="B3" s="290" t="s">
        <v>20</v>
      </c>
      <c r="C3" s="291" t="s">
        <v>20</v>
      </c>
    </row>
    <row r="4" spans="1:3" x14ac:dyDescent="0.25">
      <c r="A4" s="22" t="str">
        <f>IF('[1]Outside Edges'!$A4&lt;&gt;"",'[1]Outside Edges'!$A4,"")</f>
        <v>D2</v>
      </c>
      <c r="B4" s="386" t="s">
        <v>20</v>
      </c>
      <c r="C4" s="387" t="s">
        <v>20</v>
      </c>
    </row>
    <row r="5" spans="1:3" x14ac:dyDescent="0.25">
      <c r="A5" s="6" t="str">
        <f>IF('[1]Outside Edges'!$A5&lt;&gt;"",'[1]Outside Edges'!$A5,"")</f>
        <v>D3</v>
      </c>
      <c r="B5" s="292" t="s">
        <v>19</v>
      </c>
      <c r="C5" s="293" t="s">
        <v>19</v>
      </c>
    </row>
    <row r="6" spans="1:3" x14ac:dyDescent="0.25">
      <c r="A6" s="22" t="str">
        <f>IF('[1]Outside Edges'!$A6&lt;&gt;"",'[1]Outside Edges'!$A6,"")</f>
        <v>D4</v>
      </c>
      <c r="B6" s="388" t="s">
        <v>19</v>
      </c>
      <c r="C6" s="389" t="s">
        <v>19</v>
      </c>
    </row>
    <row r="7" spans="1:3" x14ac:dyDescent="0.25">
      <c r="A7" s="6" t="str">
        <f>IF('[1]Outside Edges'!$A7&lt;&gt;"",'[1]Outside Edges'!$A7,"")</f>
        <v>D5</v>
      </c>
      <c r="B7" s="292" t="s">
        <v>19</v>
      </c>
      <c r="C7" s="293" t="s">
        <v>19</v>
      </c>
    </row>
    <row r="8" spans="1:3" x14ac:dyDescent="0.25">
      <c r="A8" s="22" t="str">
        <f>IF('[1]Outside Edges'!$A8&lt;&gt;"",'[1]Outside Edges'!$A8,"")</f>
        <v>D6</v>
      </c>
      <c r="B8" s="386" t="s">
        <v>20</v>
      </c>
      <c r="C8" s="387" t="s">
        <v>20</v>
      </c>
    </row>
    <row r="9" spans="1:3" x14ac:dyDescent="0.25">
      <c r="A9" s="6" t="str">
        <f>IF('[1]Outside Edges'!$A9&lt;&gt;"",'[1]Outside Edges'!$A9,"")</f>
        <v>D7</v>
      </c>
      <c r="B9" s="290" t="s">
        <v>20</v>
      </c>
      <c r="C9" s="291" t="s">
        <v>20</v>
      </c>
    </row>
    <row r="10" spans="1:3" x14ac:dyDescent="0.25">
      <c r="A10" s="22" t="str">
        <f>IF('[1]Outside Edges'!$A10&lt;&gt;"",'[1]Outside Edges'!$A10,"")</f>
        <v>D8</v>
      </c>
      <c r="B10" s="386" t="s">
        <v>20</v>
      </c>
      <c r="C10" s="387" t="s">
        <v>20</v>
      </c>
    </row>
    <row r="11" spans="1:3" x14ac:dyDescent="0.25">
      <c r="A11" s="6" t="str">
        <f>IF('[1]Outside Edges'!$A11&lt;&gt;"",'[1]Outside Edges'!$A11,"")</f>
        <v>D9</v>
      </c>
      <c r="B11" s="290" t="s">
        <v>20</v>
      </c>
      <c r="C11" s="291" t="s">
        <v>20</v>
      </c>
    </row>
    <row r="12" spans="1:3" x14ac:dyDescent="0.25">
      <c r="A12" s="22" t="str">
        <f>IF('[1]Outside Edges'!$A12&lt;&gt;"",'[1]Outside Edges'!$A12,"")</f>
        <v>D10</v>
      </c>
      <c r="B12" s="386" t="s">
        <v>20</v>
      </c>
      <c r="C12" s="387" t="s">
        <v>20</v>
      </c>
    </row>
    <row r="13" spans="1:3" x14ac:dyDescent="0.25">
      <c r="A13" s="6" t="str">
        <f>IF('[1]Outside Edges'!$A13&lt;&gt;"",'[1]Outside Edges'!$A13,"")</f>
        <v>D11</v>
      </c>
      <c r="B13" s="290" t="s">
        <v>20</v>
      </c>
      <c r="C13" s="291" t="s">
        <v>20</v>
      </c>
    </row>
    <row r="14" spans="1:3" x14ac:dyDescent="0.25">
      <c r="A14" s="22" t="str">
        <f>IF('[1]Outside Edges'!$A14&lt;&gt;"",'[1]Outside Edges'!$A14,"")</f>
        <v>D12</v>
      </c>
      <c r="B14" s="386" t="s">
        <v>20</v>
      </c>
      <c r="C14" s="387" t="s">
        <v>20</v>
      </c>
    </row>
    <row r="15" spans="1:3" x14ac:dyDescent="0.25">
      <c r="A15" s="6" t="str">
        <f>IF('[1]Outside Edges'!$A15&lt;&gt;"",'[1]Outside Edges'!$A15,"")</f>
        <v>D13</v>
      </c>
      <c r="B15" s="290" t="s">
        <v>20</v>
      </c>
      <c r="C15" s="291" t="s">
        <v>20</v>
      </c>
    </row>
    <row r="16" spans="1:3" x14ac:dyDescent="0.25">
      <c r="A16" s="22" t="str">
        <f>IF('[1]Outside Edges'!$A16&lt;&gt;"",'[1]Outside Edges'!$A16,"")</f>
        <v>D14</v>
      </c>
      <c r="B16" s="386" t="s">
        <v>20</v>
      </c>
      <c r="C16" s="387" t="s">
        <v>20</v>
      </c>
    </row>
    <row r="17" spans="1:5" x14ac:dyDescent="0.25">
      <c r="A17" s="6" t="str">
        <f>IF('[1]Outside Edges'!$A17&lt;&gt;"",'[1]Outside Edges'!$A17,"")</f>
        <v>D15</v>
      </c>
      <c r="B17" s="290" t="s">
        <v>20</v>
      </c>
      <c r="C17" s="291" t="s">
        <v>20</v>
      </c>
    </row>
    <row r="18" spans="1:5" x14ac:dyDescent="0.25">
      <c r="A18" s="22" t="str">
        <f>IF('[1]Outside Edges'!$A18&lt;&gt;"",'[1]Outside Edges'!$A18,"")</f>
        <v>D16</v>
      </c>
      <c r="B18" s="388" t="s">
        <v>19</v>
      </c>
      <c r="C18" s="389" t="s">
        <v>19</v>
      </c>
    </row>
    <row r="19" spans="1:5" x14ac:dyDescent="0.25">
      <c r="A19" s="6" t="str">
        <f>IF('[1]Outside Edges'!$A19&lt;&gt;"",'[1]Outside Edges'!$A19,"")</f>
        <v>D17</v>
      </c>
      <c r="B19" s="290" t="s">
        <v>20</v>
      </c>
      <c r="C19" s="291" t="s">
        <v>20</v>
      </c>
    </row>
    <row r="20" spans="1:5" x14ac:dyDescent="0.25">
      <c r="A20" s="22" t="str">
        <f>IF('[1]Outside Edges'!$A20&lt;&gt;"",'[1]Outside Edges'!$A20,"")</f>
        <v>D18</v>
      </c>
      <c r="B20" s="386" t="s">
        <v>20</v>
      </c>
      <c r="C20" s="387" t="s">
        <v>20</v>
      </c>
    </row>
    <row r="21" spans="1:5" x14ac:dyDescent="0.25">
      <c r="A21" s="6" t="str">
        <f>IF('[1]Outside Edges'!$A21&lt;&gt;"",'[1]Outside Edges'!$A21,"")</f>
        <v>D19</v>
      </c>
      <c r="B21" s="390" t="s">
        <v>20</v>
      </c>
      <c r="C21" s="391" t="s">
        <v>20</v>
      </c>
    </row>
    <row r="22" spans="1:5" x14ac:dyDescent="0.25">
      <c r="A22" s="22" t="str">
        <f>IF('[1]Outside Edges'!$A22&lt;&gt;"",'[1]Outside Edges'!$A22,"")</f>
        <v>D20</v>
      </c>
      <c r="B22" s="388" t="s">
        <v>19</v>
      </c>
      <c r="C22" s="389" t="s">
        <v>19</v>
      </c>
    </row>
    <row r="23" spans="1:5" x14ac:dyDescent="0.25">
      <c r="A23" s="6" t="str">
        <f>IF('[1]Outside Edges'!$A23&lt;&gt;"",'[1]Outside Edges'!$A23,"")</f>
        <v>D21</v>
      </c>
      <c r="B23" s="290" t="s">
        <v>20</v>
      </c>
      <c r="C23" s="291" t="s">
        <v>20</v>
      </c>
    </row>
    <row r="24" spans="1:5" x14ac:dyDescent="0.25">
      <c r="A24" s="22" t="str">
        <f>IF('[1]Outside Edges'!$A24&lt;&gt;"",'[1]Outside Edges'!$A24,"")</f>
        <v>D22</v>
      </c>
      <c r="B24" s="388" t="s">
        <v>19</v>
      </c>
      <c r="C24" s="389" t="s">
        <v>19</v>
      </c>
      <c r="E24" s="86"/>
    </row>
    <row r="25" spans="1:5" x14ac:dyDescent="0.25">
      <c r="A25" s="6" t="str">
        <f>IF('[1]Outside Edges'!$A25&lt;&gt;"",'[1]Outside Edges'!$A25,"")</f>
        <v>D23</v>
      </c>
      <c r="B25" s="290" t="s">
        <v>20</v>
      </c>
      <c r="C25" s="291" t="s">
        <v>20</v>
      </c>
      <c r="E25" s="86"/>
    </row>
    <row r="26" spans="1:5" x14ac:dyDescent="0.25">
      <c r="A26" s="22" t="str">
        <f>IF('[1]Outside Edges'!$A26&lt;&gt;"",'[1]Outside Edges'!$A26,"")</f>
        <v>D24</v>
      </c>
      <c r="B26" s="386" t="s">
        <v>20</v>
      </c>
      <c r="C26" s="387" t="s">
        <v>20</v>
      </c>
      <c r="E26" s="86"/>
    </row>
    <row r="27" spans="1:5" x14ac:dyDescent="0.25">
      <c r="A27" s="6" t="str">
        <f>IF('[1]Outside Edges'!$A27&lt;&gt;"",'[1]Outside Edges'!$A27,"")</f>
        <v>D25</v>
      </c>
      <c r="B27" s="290" t="s">
        <v>20</v>
      </c>
      <c r="C27" s="291" t="s">
        <v>20</v>
      </c>
      <c r="E27" s="86"/>
    </row>
    <row r="28" spans="1:5" x14ac:dyDescent="0.25">
      <c r="A28" s="22" t="str">
        <f>IF('[1]Outside Edges'!$A28&lt;&gt;"",'[1]Outside Edges'!$A28,"")</f>
        <v>D26</v>
      </c>
      <c r="B28" s="386" t="s">
        <v>20</v>
      </c>
      <c r="C28" s="387" t="s">
        <v>20</v>
      </c>
    </row>
    <row r="29" spans="1:5" x14ac:dyDescent="0.25">
      <c r="A29" s="6" t="str">
        <f>IF('[1]Outside Edges'!$A29&lt;&gt;"",'[1]Outside Edges'!$A29,"")</f>
        <v>D27</v>
      </c>
      <c r="B29" s="292" t="s">
        <v>19</v>
      </c>
      <c r="C29" s="293" t="s">
        <v>19</v>
      </c>
    </row>
    <row r="30" spans="1:5" x14ac:dyDescent="0.25">
      <c r="A30" s="22" t="str">
        <f>IF('[1]Outside Edges'!$A30&lt;&gt;"",'[1]Outside Edges'!$A30,"")</f>
        <v>D28</v>
      </c>
      <c r="B30" s="386" t="s">
        <v>20</v>
      </c>
      <c r="C30" s="387" t="s">
        <v>20</v>
      </c>
    </row>
    <row r="31" spans="1:5" x14ac:dyDescent="0.25">
      <c r="A31" s="6" t="str">
        <f>IF('[1]Outside Edges'!$A31&lt;&gt;"",'[1]Outside Edges'!$A31,"")</f>
        <v>D29</v>
      </c>
      <c r="B31" s="292" t="s">
        <v>19</v>
      </c>
      <c r="C31" s="293" t="s">
        <v>19</v>
      </c>
    </row>
    <row r="32" spans="1:5" x14ac:dyDescent="0.25">
      <c r="A32" s="22" t="str">
        <f>IF('[1]Outside Edges'!$A32&lt;&gt;"",'[1]Outside Edges'!$A32,"")</f>
        <v>D30</v>
      </c>
      <c r="B32" s="386" t="s">
        <v>20</v>
      </c>
      <c r="C32" s="387" t="s">
        <v>20</v>
      </c>
    </row>
    <row r="33" spans="1:3" x14ac:dyDescent="0.25">
      <c r="A33" s="6" t="str">
        <f>IF('[1]Outside Edges'!$A33&lt;&gt;"",'[1]Outside Edges'!$A33,"")</f>
        <v>D31</v>
      </c>
      <c r="B33" s="290" t="s">
        <v>20</v>
      </c>
      <c r="C33" s="291" t="s">
        <v>20</v>
      </c>
    </row>
    <row r="34" spans="1:3" x14ac:dyDescent="0.25">
      <c r="A34" s="22" t="str">
        <f>IF('[1]Outside Edges'!$A34&lt;&gt;"",'[1]Outside Edges'!$A34,"")</f>
        <v>D32</v>
      </c>
      <c r="B34" s="386" t="s">
        <v>20</v>
      </c>
      <c r="C34" s="387" t="s">
        <v>20</v>
      </c>
    </row>
    <row r="35" spans="1:3" x14ac:dyDescent="0.25">
      <c r="A35" s="6" t="str">
        <f>IF('[1]Outside Edges'!$A35&lt;&gt;"",'[1]Outside Edges'!$A35,"")</f>
        <v>D33</v>
      </c>
      <c r="B35" s="290" t="s">
        <v>20</v>
      </c>
      <c r="C35" s="291" t="s">
        <v>20</v>
      </c>
    </row>
    <row r="36" spans="1:3" x14ac:dyDescent="0.25">
      <c r="A36" s="22" t="str">
        <f>IF('[1]Outside Edges'!$A36&lt;&gt;"",'[1]Outside Edges'!$A36,"")</f>
        <v>D34</v>
      </c>
      <c r="B36" s="386" t="s">
        <v>20</v>
      </c>
      <c r="C36" s="387" t="s">
        <v>20</v>
      </c>
    </row>
    <row r="37" spans="1:3" x14ac:dyDescent="0.25">
      <c r="A37" s="6" t="str">
        <f>IF('[1]Outside Edges'!$A37&lt;&gt;"",'[1]Outside Edges'!$A37,"")</f>
        <v>D35 AM</v>
      </c>
      <c r="B37" s="292" t="s">
        <v>19</v>
      </c>
      <c r="C37" s="293" t="s">
        <v>19</v>
      </c>
    </row>
    <row r="38" spans="1:3" x14ac:dyDescent="0.25">
      <c r="A38" s="22" t="str">
        <f>IF('[1]Outside Edges'!$A38&lt;&gt;"",'[1]Outside Edges'!$A38,"")</f>
        <v>D36</v>
      </c>
      <c r="B38" s="388" t="s">
        <v>19</v>
      </c>
      <c r="C38" s="389" t="s">
        <v>19</v>
      </c>
    </row>
    <row r="39" spans="1:3" x14ac:dyDescent="0.25">
      <c r="A39" s="6" t="str">
        <f>IF('[1]Outside Edges'!$A39&lt;&gt;"",'[1]Outside Edges'!$A39,"")</f>
        <v>D37</v>
      </c>
      <c r="B39" s="290" t="s">
        <v>20</v>
      </c>
      <c r="C39" s="291" t="s">
        <v>20</v>
      </c>
    </row>
    <row r="40" spans="1:3" x14ac:dyDescent="0.25">
      <c r="A40" s="22" t="str">
        <f>IF('[1]Outside Edges'!$A40&lt;&gt;"",'[1]Outside Edges'!$A40,"")</f>
        <v>D38</v>
      </c>
      <c r="B40" s="386" t="s">
        <v>20</v>
      </c>
      <c r="C40" s="387" t="s">
        <v>20</v>
      </c>
    </row>
    <row r="41" spans="1:3" x14ac:dyDescent="0.25">
      <c r="A41" s="6" t="str">
        <f>IF('[1]Outside Edges'!$A41&lt;&gt;"",'[1]Outside Edges'!$A41,"")</f>
        <v>D39</v>
      </c>
      <c r="B41" s="292" t="s">
        <v>19</v>
      </c>
      <c r="C41" s="293" t="s">
        <v>19</v>
      </c>
    </row>
    <row r="42" spans="1:3" x14ac:dyDescent="0.25">
      <c r="A42" s="22" t="str">
        <f>IF('[1]Outside Edges'!$A42&lt;&gt;"",'[1]Outside Edges'!$A42,"")</f>
        <v>D40</v>
      </c>
      <c r="B42" s="386" t="s">
        <v>20</v>
      </c>
      <c r="C42" s="387" t="s">
        <v>20</v>
      </c>
    </row>
    <row r="43" spans="1:3" x14ac:dyDescent="0.25">
      <c r="A43" s="6" t="str">
        <f>IF('[1]Outside Edges'!$A43&lt;&gt;"",'[1]Outside Edges'!$A43,"")</f>
        <v>D41</v>
      </c>
      <c r="B43" s="290" t="s">
        <v>20</v>
      </c>
      <c r="C43" s="291" t="s">
        <v>20</v>
      </c>
    </row>
    <row r="44" spans="1:3" x14ac:dyDescent="0.25">
      <c r="A44" s="22" t="str">
        <f>IF('[1]Outside Edges'!$A44&lt;&gt;"",'[1]Outside Edges'!$A44,"")</f>
        <v>D42</v>
      </c>
      <c r="B44" s="386" t="s">
        <v>20</v>
      </c>
      <c r="C44" s="387" t="s">
        <v>20</v>
      </c>
    </row>
    <row r="45" spans="1:3" x14ac:dyDescent="0.25">
      <c r="A45" s="6" t="str">
        <f>IF('[1]Outside Edges'!$A45&lt;&gt;"",'[1]Outside Edges'!$A45,"")</f>
        <v>D43 AM</v>
      </c>
      <c r="B45" s="292" t="s">
        <v>19</v>
      </c>
      <c r="C45" s="293" t="s">
        <v>19</v>
      </c>
    </row>
    <row r="46" spans="1:3" x14ac:dyDescent="0.25">
      <c r="A46" s="22" t="str">
        <f>IF('[1]Outside Edges'!$A46&lt;&gt;"",'[1]Outside Edges'!$A46,"")</f>
        <v>D44</v>
      </c>
      <c r="B46" s="388" t="s">
        <v>19</v>
      </c>
      <c r="C46" s="389" t="s">
        <v>19</v>
      </c>
    </row>
    <row r="47" spans="1:3" x14ac:dyDescent="0.25">
      <c r="A47" s="6" t="str">
        <f>IF('[1]Outside Edges'!$A47&lt;&gt;"",'[1]Outside Edges'!$A47,"")</f>
        <v>D45</v>
      </c>
      <c r="B47" s="290" t="s">
        <v>20</v>
      </c>
      <c r="C47" s="291" t="s">
        <v>20</v>
      </c>
    </row>
    <row r="48" spans="1:3" x14ac:dyDescent="0.25">
      <c r="A48" s="22" t="str">
        <f>IF('[1]Outside Edges'!$A48&lt;&gt;"",'[1]Outside Edges'!$A48,"")</f>
        <v>D46</v>
      </c>
      <c r="B48" s="388" t="s">
        <v>19</v>
      </c>
      <c r="C48" s="389" t="s">
        <v>19</v>
      </c>
    </row>
    <row r="49" spans="1:3" x14ac:dyDescent="0.25">
      <c r="A49" s="6" t="str">
        <f>IF('[1]Outside Edges'!$A49&lt;&gt;"",'[1]Outside Edges'!$A49,"")</f>
        <v>D47</v>
      </c>
      <c r="B49" s="290" t="s">
        <v>20</v>
      </c>
      <c r="C49" s="291" t="s">
        <v>20</v>
      </c>
    </row>
    <row r="50" spans="1:3" x14ac:dyDescent="0.25">
      <c r="A50" s="22" t="str">
        <f>IF('[1]Outside Edges'!$A50&lt;&gt;"",'[1]Outside Edges'!$A50,"")</f>
        <v>D48</v>
      </c>
      <c r="B50" s="386" t="s">
        <v>20</v>
      </c>
      <c r="C50" s="387" t="s">
        <v>20</v>
      </c>
    </row>
    <row r="51" spans="1:3" x14ac:dyDescent="0.25">
      <c r="A51" s="6" t="str">
        <f>IF('[1]Outside Edges'!$A51&lt;&gt;"",'[1]Outside Edges'!$A51,"")</f>
        <v>D49</v>
      </c>
      <c r="B51" s="290" t="s">
        <v>20</v>
      </c>
      <c r="C51" s="291" t="s">
        <v>20</v>
      </c>
    </row>
    <row r="52" spans="1:3" x14ac:dyDescent="0.25">
      <c r="A52" s="22" t="str">
        <f>IF('[1]Outside Edges'!$A52&lt;&gt;"",'[1]Outside Edges'!$A52,"")</f>
        <v>D50</v>
      </c>
      <c r="B52" s="386" t="s">
        <v>20</v>
      </c>
      <c r="C52" s="387" t="s">
        <v>20</v>
      </c>
    </row>
    <row r="53" spans="1:3" x14ac:dyDescent="0.25">
      <c r="A53" s="6" t="str">
        <f>IF('[1]Outside Edges'!$A53&lt;&gt;"",'[1]Outside Edges'!$A53,"")</f>
        <v>D51</v>
      </c>
      <c r="B53" s="292" t="s">
        <v>19</v>
      </c>
      <c r="C53" s="293" t="s">
        <v>19</v>
      </c>
    </row>
    <row r="54" spans="1:3" x14ac:dyDescent="0.25">
      <c r="A54" s="22" t="str">
        <f>IF('[1]Outside Edges'!$A54&lt;&gt;"",'[1]Outside Edges'!$A54,"")</f>
        <v>D52</v>
      </c>
      <c r="B54" s="386" t="s">
        <v>20</v>
      </c>
      <c r="C54" s="387" t="s">
        <v>20</v>
      </c>
    </row>
    <row r="55" spans="1:3" x14ac:dyDescent="0.25">
      <c r="A55" s="6" t="str">
        <f>IF('[1]Outside Edges'!$A55&lt;&gt;"",'[1]Outside Edges'!$A55,"")</f>
        <v>D53</v>
      </c>
      <c r="B55" s="292" t="s">
        <v>19</v>
      </c>
      <c r="C55" s="293" t="s">
        <v>19</v>
      </c>
    </row>
    <row r="56" spans="1:3" x14ac:dyDescent="0.25">
      <c r="A56" s="22" t="str">
        <f>IF('[1]Outside Edges'!$A56&lt;&gt;"",'[1]Outside Edges'!$A56,"")</f>
        <v>D54</v>
      </c>
      <c r="B56" s="386" t="s">
        <v>20</v>
      </c>
      <c r="C56" s="387" t="s">
        <v>20</v>
      </c>
    </row>
    <row r="57" spans="1:3" x14ac:dyDescent="0.25">
      <c r="A57" s="6" t="str">
        <f>IF('[1]Outside Edges'!$A57&lt;&gt;"",'[1]Outside Edges'!$A57,"")</f>
        <v>D55</v>
      </c>
      <c r="B57" s="290" t="s">
        <v>20</v>
      </c>
      <c r="C57" s="291" t="s">
        <v>20</v>
      </c>
    </row>
    <row r="58" spans="1:3" x14ac:dyDescent="0.25">
      <c r="A58" s="22" t="str">
        <f>IF('[1]Outside Edges'!$A58&lt;&gt;"",'[1]Outside Edges'!$A58,"")</f>
        <v>D56</v>
      </c>
      <c r="B58" s="386" t="s">
        <v>20</v>
      </c>
      <c r="C58" s="387" t="s">
        <v>20</v>
      </c>
    </row>
    <row r="59" spans="1:3" x14ac:dyDescent="0.25">
      <c r="A59" s="6" t="str">
        <f>IF('[1]Outside Edges'!$A59&lt;&gt;"",'[1]Outside Edges'!$A59,"")</f>
        <v>D57</v>
      </c>
      <c r="B59" s="292" t="s">
        <v>19</v>
      </c>
      <c r="C59" s="293" t="s">
        <v>19</v>
      </c>
    </row>
    <row r="60" spans="1:3" x14ac:dyDescent="0.25">
      <c r="A60" s="22" t="str">
        <f>IF('[1]Outside Edges'!$A60&lt;&gt;"",'[1]Outside Edges'!$A60,"")</f>
        <v>D58</v>
      </c>
      <c r="B60" s="388" t="s">
        <v>19</v>
      </c>
      <c r="C60" s="389" t="s">
        <v>19</v>
      </c>
    </row>
    <row r="61" spans="1:3" x14ac:dyDescent="0.25">
      <c r="A61" s="6" t="str">
        <f>IF('[1]Outside Edges'!$A61&lt;&gt;"",'[1]Outside Edges'!$A61,"")</f>
        <v>D59</v>
      </c>
      <c r="B61" s="292" t="s">
        <v>19</v>
      </c>
      <c r="C61" s="293" t="s">
        <v>19</v>
      </c>
    </row>
    <row r="62" spans="1:3" x14ac:dyDescent="0.25">
      <c r="A62" s="22" t="str">
        <f>IF('[1]Outside Edges'!$A62&lt;&gt;"",'[1]Outside Edges'!$A62,"")</f>
        <v>D60</v>
      </c>
      <c r="B62" s="386" t="s">
        <v>20</v>
      </c>
      <c r="C62" s="387" t="s">
        <v>20</v>
      </c>
    </row>
    <row r="63" spans="1:3" x14ac:dyDescent="0.25">
      <c r="A63" s="6" t="str">
        <f>IF('[1]Outside Edges'!$A63&lt;&gt;"",'[1]Outside Edges'!$A63,"")</f>
        <v>D61</v>
      </c>
      <c r="B63" s="292" t="s">
        <v>19</v>
      </c>
      <c r="C63" s="293" t="s">
        <v>19</v>
      </c>
    </row>
    <row r="64" spans="1:3" x14ac:dyDescent="0.25">
      <c r="A64" s="22" t="str">
        <f>IF('[1]Outside Edges'!$A64&lt;&gt;"",'[1]Outside Edges'!$A64,"")</f>
        <v>D62</v>
      </c>
      <c r="B64" s="386" t="s">
        <v>20</v>
      </c>
      <c r="C64" s="387" t="s">
        <v>20</v>
      </c>
    </row>
    <row r="65" spans="1:3" x14ac:dyDescent="0.25">
      <c r="A65" s="6" t="str">
        <f>IF('[1]Outside Edges'!$A65&lt;&gt;"",'[1]Outside Edges'!$A65,"")</f>
        <v>D63 AM</v>
      </c>
      <c r="B65" s="292" t="s">
        <v>19</v>
      </c>
      <c r="C65" s="293" t="s">
        <v>19</v>
      </c>
    </row>
    <row r="66" spans="1:3" x14ac:dyDescent="0.25">
      <c r="A66" s="22" t="str">
        <f>IF('[1]Outside Edges'!$A66&lt;&gt;"",'[1]Outside Edges'!$A66,"")</f>
        <v>D64 AM</v>
      </c>
      <c r="B66" s="388" t="s">
        <v>19</v>
      </c>
      <c r="C66" s="389" t="s">
        <v>19</v>
      </c>
    </row>
    <row r="67" spans="1:3" x14ac:dyDescent="0.25">
      <c r="A67" s="6" t="str">
        <f>IF('[1]Outside Edges'!$A67&lt;&gt;"",'[1]Outside Edges'!$A67,"")</f>
        <v>D65</v>
      </c>
      <c r="B67" s="290" t="s">
        <v>20</v>
      </c>
      <c r="C67" s="291" t="s">
        <v>20</v>
      </c>
    </row>
    <row r="68" spans="1:3" x14ac:dyDescent="0.25">
      <c r="A68" s="22" t="str">
        <f>IF('[1]Outside Edges'!$A68&lt;&gt;"",'[1]Outside Edges'!$A68,"")</f>
        <v>D66</v>
      </c>
      <c r="B68" s="388" t="s">
        <v>19</v>
      </c>
      <c r="C68" s="389" t="s">
        <v>19</v>
      </c>
    </row>
    <row r="69" spans="1:3" x14ac:dyDescent="0.25">
      <c r="A69" s="6" t="str">
        <f>IF('[1]Outside Edges'!$A69&lt;&gt;"",'[1]Outside Edges'!$A69,"")</f>
        <v>D67</v>
      </c>
      <c r="B69" s="290" t="s">
        <v>20</v>
      </c>
      <c r="C69" s="291" t="s">
        <v>20</v>
      </c>
    </row>
    <row r="70" spans="1:3" x14ac:dyDescent="0.25">
      <c r="A70" s="22" t="str">
        <f>IF('[1]Outside Edges'!$A70&lt;&gt;"",'[1]Outside Edges'!$A70,"")</f>
        <v>D68 AM</v>
      </c>
      <c r="B70" s="388" t="s">
        <v>19</v>
      </c>
      <c r="C70" s="389" t="s">
        <v>19</v>
      </c>
    </row>
    <row r="71" spans="1:3" x14ac:dyDescent="0.25">
      <c r="A71" s="6" t="str">
        <f>IF('[1]Outside Edges'!$A71&lt;&gt;"",'[1]Outside Edges'!$A71,"")</f>
        <v>D69</v>
      </c>
      <c r="B71" s="290" t="s">
        <v>20</v>
      </c>
      <c r="C71" s="291" t="s">
        <v>20</v>
      </c>
    </row>
    <row r="72" spans="1:3" x14ac:dyDescent="0.25">
      <c r="A72" s="22" t="str">
        <f>IF('[1]Outside Edges'!$A72&lt;&gt;"",'[1]Outside Edges'!$A72,"")</f>
        <v>D70</v>
      </c>
      <c r="B72" s="386" t="s">
        <v>20</v>
      </c>
      <c r="C72" s="387" t="s">
        <v>20</v>
      </c>
    </row>
    <row r="73" spans="1:3" x14ac:dyDescent="0.25">
      <c r="A73" s="6" t="str">
        <f>IF('[1]Outside Edges'!$A73&lt;&gt;"",'[1]Outside Edges'!$A73,"")</f>
        <v>D71</v>
      </c>
      <c r="B73" s="292" t="s">
        <v>19</v>
      </c>
      <c r="C73" s="293" t="s">
        <v>19</v>
      </c>
    </row>
    <row r="74" spans="1:3" x14ac:dyDescent="0.25">
      <c r="A74" s="22" t="str">
        <f>IF('[1]Outside Edges'!$A74&lt;&gt;"",'[1]Outside Edges'!$A74,"")</f>
        <v>D72</v>
      </c>
      <c r="B74" s="386" t="s">
        <v>20</v>
      </c>
      <c r="C74" s="387" t="s">
        <v>20</v>
      </c>
    </row>
    <row r="75" spans="1:3" x14ac:dyDescent="0.25">
      <c r="A75" s="6" t="str">
        <f>IF('[1]Outside Edges'!$A75&lt;&gt;"",'[1]Outside Edges'!$A75,"")</f>
        <v>D73</v>
      </c>
      <c r="B75" s="290" t="s">
        <v>20</v>
      </c>
      <c r="C75" s="291" t="s">
        <v>20</v>
      </c>
    </row>
    <row r="76" spans="1:3" x14ac:dyDescent="0.25">
      <c r="A76" s="22" t="str">
        <f>IF('[1]Outside Edges'!$A76&lt;&gt;"",'[1]Outside Edges'!$A76,"")</f>
        <v>D74</v>
      </c>
      <c r="B76" s="386" t="s">
        <v>20</v>
      </c>
      <c r="C76" s="387" t="s">
        <v>20</v>
      </c>
    </row>
    <row r="77" spans="1:3" x14ac:dyDescent="0.25">
      <c r="A77" s="6" t="str">
        <f>IF('[1]Outside Edges'!$A77&lt;&gt;"",'[1]Outside Edges'!$A77,"")</f>
        <v>D75</v>
      </c>
      <c r="B77" s="290" t="s">
        <v>20</v>
      </c>
      <c r="C77" s="291" t="s">
        <v>20</v>
      </c>
    </row>
    <row r="78" spans="1:3" x14ac:dyDescent="0.25">
      <c r="A78" s="22" t="str">
        <f>IF('[1]Outside Edges'!$A78&lt;&gt;"",'[1]Outside Edges'!$A78,"")</f>
        <v>D76</v>
      </c>
      <c r="B78" s="388" t="s">
        <v>19</v>
      </c>
      <c r="C78" s="389" t="s">
        <v>19</v>
      </c>
    </row>
    <row r="79" spans="1:3" x14ac:dyDescent="0.25">
      <c r="A79" s="6" t="str">
        <f>IF('[1]Outside Edges'!$A79&lt;&gt;"",'[1]Outside Edges'!$A79,"")</f>
        <v>D77</v>
      </c>
      <c r="B79" s="290" t="s">
        <v>20</v>
      </c>
      <c r="C79" s="291" t="s">
        <v>20</v>
      </c>
    </row>
    <row r="80" spans="1:3" x14ac:dyDescent="0.25">
      <c r="A80" s="22" t="str">
        <f>IF('[1]Outside Edges'!$A80&lt;&gt;"",'[1]Outside Edges'!$A80,"")</f>
        <v>D78</v>
      </c>
      <c r="B80" s="386" t="s">
        <v>20</v>
      </c>
      <c r="C80" s="387" t="s">
        <v>20</v>
      </c>
    </row>
    <row r="81" spans="1:3" x14ac:dyDescent="0.25">
      <c r="A81" s="6" t="str">
        <f>IF('[1]Outside Edges'!$A81&lt;&gt;"",'[1]Outside Edges'!$A81,"")</f>
        <v>D79</v>
      </c>
      <c r="B81" s="290" t="s">
        <v>20</v>
      </c>
      <c r="C81" s="291" t="s">
        <v>20</v>
      </c>
    </row>
    <row r="82" spans="1:3" x14ac:dyDescent="0.25">
      <c r="A82" s="22" t="str">
        <f>IF('[1]Outside Edges'!$A82&lt;&gt;"",'[1]Outside Edges'!$A82,"")</f>
        <v>D80 AM</v>
      </c>
      <c r="B82" s="388" t="s">
        <v>19</v>
      </c>
      <c r="C82" s="389" t="s">
        <v>19</v>
      </c>
    </row>
    <row r="83" spans="1:3" x14ac:dyDescent="0.25">
      <c r="A83" s="6" t="str">
        <f>IF('[1]Outside Edges'!$A83&lt;&gt;"",'[1]Outside Edges'!$A83,"")</f>
        <v>D81</v>
      </c>
      <c r="B83" s="290" t="s">
        <v>20</v>
      </c>
      <c r="C83" s="291" t="s">
        <v>20</v>
      </c>
    </row>
    <row r="84" spans="1:3" x14ac:dyDescent="0.25">
      <c r="A84" s="22" t="str">
        <f>IF('[1]Outside Edges'!$A84&lt;&gt;"",'[1]Outside Edges'!$A84,"")</f>
        <v>D82</v>
      </c>
      <c r="B84" s="386" t="s">
        <v>20</v>
      </c>
      <c r="C84" s="387" t="s">
        <v>20</v>
      </c>
    </row>
    <row r="85" spans="1:3" x14ac:dyDescent="0.25">
      <c r="A85" s="6" t="str">
        <f>IF('[1]Outside Edges'!$A85&lt;&gt;"",'[1]Outside Edges'!$A85,"")</f>
        <v>D83 AM</v>
      </c>
      <c r="B85" s="290" t="s">
        <v>20</v>
      </c>
      <c r="C85" s="291" t="s">
        <v>20</v>
      </c>
    </row>
    <row r="86" spans="1:3" x14ac:dyDescent="0.25">
      <c r="A86" s="22" t="str">
        <f>IF('[1]Outside Edges'!$A86&lt;&gt;"",'[1]Outside Edges'!$A86,"")</f>
        <v>D84</v>
      </c>
      <c r="B86" s="386" t="s">
        <v>20</v>
      </c>
      <c r="C86" s="387" t="s">
        <v>20</v>
      </c>
    </row>
    <row r="87" spans="1:3" x14ac:dyDescent="0.25">
      <c r="A87" s="6" t="str">
        <f>IF('[1]Outside Edges'!$A87&lt;&gt;"",'[1]Outside Edges'!$A87,"")</f>
        <v>D85</v>
      </c>
      <c r="B87" s="290" t="s">
        <v>20</v>
      </c>
      <c r="C87" s="291" t="s">
        <v>20</v>
      </c>
    </row>
    <row r="88" spans="1:3" x14ac:dyDescent="0.25">
      <c r="A88" s="22" t="str">
        <f>IF('[1]Outside Edges'!$A88&lt;&gt;"",'[1]Outside Edges'!$A88,"")</f>
        <v>D86 AM</v>
      </c>
      <c r="B88" s="388" t="s">
        <v>19</v>
      </c>
      <c r="C88" s="389" t="s">
        <v>19</v>
      </c>
    </row>
    <row r="89" spans="1:3" x14ac:dyDescent="0.25">
      <c r="A89" s="6" t="str">
        <f>IF('[1]Outside Edges'!$A89&lt;&gt;"",'[1]Outside Edges'!$A89,"")</f>
        <v>D87</v>
      </c>
      <c r="B89" s="290" t="s">
        <v>20</v>
      </c>
      <c r="C89" s="291" t="s">
        <v>20</v>
      </c>
    </row>
    <row r="90" spans="1:3" x14ac:dyDescent="0.25">
      <c r="A90" s="22" t="str">
        <f>IF('[1]Outside Edges'!$A90&lt;&gt;"",'[1]Outside Edges'!$A90,"")</f>
        <v>D88</v>
      </c>
      <c r="B90" s="386" t="s">
        <v>20</v>
      </c>
      <c r="C90" s="387" t="s">
        <v>20</v>
      </c>
    </row>
    <row r="91" spans="1:3" x14ac:dyDescent="0.25">
      <c r="A91" s="6" t="str">
        <f>IF('[1]Outside Edges'!$A91&lt;&gt;"",'[1]Outside Edges'!$A91,"")</f>
        <v>D89</v>
      </c>
      <c r="B91" s="290" t="s">
        <v>20</v>
      </c>
      <c r="C91" s="291" t="s">
        <v>20</v>
      </c>
    </row>
    <row r="92" spans="1:3" x14ac:dyDescent="0.25">
      <c r="A92" s="22" t="str">
        <f>IF('[1]Outside Edges'!$A92&lt;&gt;"",'[1]Outside Edges'!$A92,"")</f>
        <v>D90</v>
      </c>
      <c r="B92" s="388" t="s">
        <v>19</v>
      </c>
      <c r="C92" s="389" t="s">
        <v>19</v>
      </c>
    </row>
    <row r="93" spans="1:3" x14ac:dyDescent="0.25">
      <c r="A93" s="6" t="str">
        <f>IF('[1]Outside Edges'!$A93&lt;&gt;"",'[1]Outside Edges'!$A93,"")</f>
        <v>D91 AM</v>
      </c>
      <c r="B93" s="292" t="s">
        <v>19</v>
      </c>
      <c r="C93" s="293" t="s">
        <v>19</v>
      </c>
    </row>
    <row r="94" spans="1:3" x14ac:dyDescent="0.25">
      <c r="A94" s="22" t="str">
        <f>IF('[1]Outside Edges'!$A94&lt;&gt;"",'[1]Outside Edges'!$A94,"")</f>
        <v>D92</v>
      </c>
      <c r="B94" s="388" t="s">
        <v>19</v>
      </c>
      <c r="C94" s="389" t="s">
        <v>19</v>
      </c>
    </row>
    <row r="95" spans="1:3" x14ac:dyDescent="0.25">
      <c r="A95" s="6" t="str">
        <f>IF('[1]Outside Edges'!$A95&lt;&gt;"",'[1]Outside Edges'!$A95,"")</f>
        <v>D93</v>
      </c>
      <c r="B95" s="290" t="s">
        <v>20</v>
      </c>
      <c r="C95" s="291" t="s">
        <v>20</v>
      </c>
    </row>
    <row r="96" spans="1:3" x14ac:dyDescent="0.25">
      <c r="A96" s="22" t="str">
        <f>IF('[1]Outside Edges'!$A96&lt;&gt;"",'[1]Outside Edges'!$A96,"")</f>
        <v>D94 AM</v>
      </c>
      <c r="B96" s="388" t="s">
        <v>19</v>
      </c>
      <c r="C96" s="389" t="s">
        <v>19</v>
      </c>
    </row>
    <row r="97" spans="1:3" x14ac:dyDescent="0.25">
      <c r="A97" s="6" t="str">
        <f>IF('[1]Outside Edges'!$A97&lt;&gt;"",'[1]Outside Edges'!$A97,"")</f>
        <v>D95</v>
      </c>
      <c r="B97" s="290" t="s">
        <v>20</v>
      </c>
      <c r="C97" s="291" t="s">
        <v>20</v>
      </c>
    </row>
    <row r="98" spans="1:3" x14ac:dyDescent="0.25">
      <c r="A98" s="22" t="str">
        <f>IF('[1]Outside Edges'!$A98&lt;&gt;"",'[1]Outside Edges'!$A98,"")</f>
        <v>D96</v>
      </c>
      <c r="B98" s="388" t="s">
        <v>19</v>
      </c>
      <c r="C98" s="389" t="s">
        <v>19</v>
      </c>
    </row>
    <row r="99" spans="1:3" x14ac:dyDescent="0.25">
      <c r="A99" s="6" t="str">
        <f>IF('[1]Outside Edges'!$A99&lt;&gt;"",'[1]Outside Edges'!$A99,"")</f>
        <v>D97</v>
      </c>
      <c r="B99" s="290" t="s">
        <v>20</v>
      </c>
      <c r="C99" s="291" t="s">
        <v>20</v>
      </c>
    </row>
    <row r="100" spans="1:3" x14ac:dyDescent="0.25">
      <c r="A100" s="22" t="str">
        <f>IF('[1]Outside Edges'!$A100&lt;&gt;"",'[1]Outside Edges'!$A100,"")</f>
        <v>D98</v>
      </c>
      <c r="B100" s="386" t="s">
        <v>20</v>
      </c>
      <c r="C100" s="387" t="s">
        <v>20</v>
      </c>
    </row>
    <row r="101" spans="1:3" x14ac:dyDescent="0.25">
      <c r="A101" s="6" t="str">
        <f>IF('[1]Outside Edges'!$A101&lt;&gt;"",'[1]Outside Edges'!$A101,"")</f>
        <v>D99 AM</v>
      </c>
      <c r="B101" s="292" t="s">
        <v>19</v>
      </c>
      <c r="C101" s="293" t="s">
        <v>19</v>
      </c>
    </row>
    <row r="102" spans="1:3" x14ac:dyDescent="0.25">
      <c r="A102" s="22" t="str">
        <f>IF('[1]Outside Edges'!$A102&lt;&gt;"",'[1]Outside Edges'!$A102,"")</f>
        <v>D100 AM</v>
      </c>
      <c r="B102" s="388" t="s">
        <v>19</v>
      </c>
      <c r="C102" s="389" t="s">
        <v>19</v>
      </c>
    </row>
    <row r="103" spans="1:3" x14ac:dyDescent="0.25">
      <c r="A103" s="6" t="str">
        <f>IF('[1]Outside Edges'!$A103&lt;&gt;"",'[1]Outside Edges'!$A103,"")</f>
        <v>D101</v>
      </c>
      <c r="B103" s="290" t="s">
        <v>20</v>
      </c>
      <c r="C103" s="291" t="s">
        <v>20</v>
      </c>
    </row>
    <row r="104" spans="1:3" x14ac:dyDescent="0.25">
      <c r="A104" s="22" t="str">
        <f>IF('[1]Outside Edges'!$A104&lt;&gt;"",'[1]Outside Edges'!$A104,"")</f>
        <v>D102</v>
      </c>
      <c r="B104" s="386" t="s">
        <v>20</v>
      </c>
      <c r="C104" s="387" t="s">
        <v>20</v>
      </c>
    </row>
    <row r="105" spans="1:3" x14ac:dyDescent="0.25">
      <c r="A105" s="6" t="str">
        <f>IF('[1]Outside Edges'!$A105&lt;&gt;"",'[1]Outside Edges'!$A105,"")</f>
        <v>D103 AM</v>
      </c>
      <c r="B105" s="292" t="s">
        <v>19</v>
      </c>
      <c r="C105" s="293" t="s">
        <v>19</v>
      </c>
    </row>
    <row r="106" spans="1:3" x14ac:dyDescent="0.25">
      <c r="A106" s="22" t="str">
        <f>IF('[1]Outside Edges'!$A106&lt;&gt;"",'[1]Outside Edges'!$A106,"")</f>
        <v>D104</v>
      </c>
      <c r="B106" s="388" t="s">
        <v>19</v>
      </c>
      <c r="C106" s="389" t="s">
        <v>19</v>
      </c>
    </row>
    <row r="107" spans="1:3" x14ac:dyDescent="0.25">
      <c r="A107" s="6" t="str">
        <f>IF('[1]Outside Edges'!$A107&lt;&gt;"",'[1]Outside Edges'!$A107,"")</f>
        <v>D105</v>
      </c>
      <c r="B107" s="292" t="s">
        <v>19</v>
      </c>
      <c r="C107" s="293" t="s">
        <v>19</v>
      </c>
    </row>
    <row r="108" spans="1:3" x14ac:dyDescent="0.25">
      <c r="A108" s="22" t="str">
        <f>IF('[1]Outside Edges'!$A108&lt;&gt;"",'[1]Outside Edges'!$A108,"")</f>
        <v>D106 AM</v>
      </c>
      <c r="B108" s="388" t="s">
        <v>19</v>
      </c>
      <c r="C108" s="389" t="s">
        <v>19</v>
      </c>
    </row>
    <row r="109" spans="1:3" x14ac:dyDescent="0.25">
      <c r="A109" s="6" t="str">
        <f>IF('[1]Outside Edges'!$A109&lt;&gt;"",'[1]Outside Edges'!$A109,"")</f>
        <v>D107</v>
      </c>
      <c r="B109" s="290" t="s">
        <v>20</v>
      </c>
      <c r="C109" s="291" t="s">
        <v>20</v>
      </c>
    </row>
    <row r="110" spans="1:3" x14ac:dyDescent="0.25">
      <c r="A110" s="22" t="str">
        <f>IF('[1]Outside Edges'!$A110&lt;&gt;"",'[1]Outside Edges'!$A110,"")</f>
        <v>D108</v>
      </c>
      <c r="B110" s="388" t="s">
        <v>19</v>
      </c>
      <c r="C110" s="389" t="s">
        <v>19</v>
      </c>
    </row>
    <row r="111" spans="1:3" x14ac:dyDescent="0.25">
      <c r="A111" s="6" t="str">
        <f>IF('[1]Outside Edges'!$A111&lt;&gt;"",'[1]Outside Edges'!$A111,"")</f>
        <v>D109</v>
      </c>
      <c r="B111" s="290" t="s">
        <v>20</v>
      </c>
      <c r="C111" s="291" t="s">
        <v>20</v>
      </c>
    </row>
    <row r="112" spans="1:3" x14ac:dyDescent="0.25">
      <c r="A112" s="22" t="str">
        <f>IF('[1]Outside Edges'!$A112&lt;&gt;"",'[1]Outside Edges'!$A112,"")</f>
        <v>D110</v>
      </c>
      <c r="B112" s="388" t="s">
        <v>19</v>
      </c>
      <c r="C112" s="389" t="s">
        <v>19</v>
      </c>
    </row>
    <row r="113" spans="1:3" x14ac:dyDescent="0.25">
      <c r="A113" s="6" t="str">
        <f>IF('[1]Outside Edges'!$A113&lt;&gt;"",'[1]Outside Edges'!$A113,"")</f>
        <v>D111 AM</v>
      </c>
      <c r="B113" s="292" t="s">
        <v>19</v>
      </c>
      <c r="C113" s="293" t="s">
        <v>19</v>
      </c>
    </row>
    <row r="114" spans="1:3" x14ac:dyDescent="0.25">
      <c r="A114" s="22" t="str">
        <f>IF('[1]Outside Edges'!$A114&lt;&gt;"",'[1]Outside Edges'!$A114,"")</f>
        <v>D112</v>
      </c>
      <c r="B114" s="386" t="s">
        <v>20</v>
      </c>
      <c r="C114" s="387" t="s">
        <v>20</v>
      </c>
    </row>
    <row r="115" spans="1:3" x14ac:dyDescent="0.25">
      <c r="A115" s="6" t="str">
        <f>IF('[1]Outside Edges'!$A115&lt;&gt;"",'[1]Outside Edges'!$A115,"")</f>
        <v>D113 AM</v>
      </c>
      <c r="B115" s="292" t="s">
        <v>19</v>
      </c>
      <c r="C115" s="293" t="s">
        <v>19</v>
      </c>
    </row>
    <row r="116" spans="1:3" x14ac:dyDescent="0.25">
      <c r="A116" s="22" t="str">
        <f>IF('[1]Outside Edges'!$A116&lt;&gt;"",'[1]Outside Edges'!$A116,"")</f>
        <v>D114 AM</v>
      </c>
      <c r="B116" s="388" t="s">
        <v>19</v>
      </c>
      <c r="C116" s="389" t="s">
        <v>19</v>
      </c>
    </row>
    <row r="117" spans="1:3" x14ac:dyDescent="0.25">
      <c r="A117" s="6" t="str">
        <f>IF('[1]Outside Edges'!$A117&lt;&gt;"",'[1]Outside Edges'!$A117,"")</f>
        <v>D115</v>
      </c>
      <c r="B117" s="290" t="s">
        <v>20</v>
      </c>
      <c r="C117" s="291" t="s">
        <v>20</v>
      </c>
    </row>
    <row r="118" spans="1:3" x14ac:dyDescent="0.25">
      <c r="A118" s="22" t="str">
        <f>IF('[1]Outside Edges'!$A118&lt;&gt;"",'[1]Outside Edges'!$A118,"")</f>
        <v>D116</v>
      </c>
      <c r="B118" s="386" t="s">
        <v>20</v>
      </c>
      <c r="C118" s="387" t="s">
        <v>20</v>
      </c>
    </row>
    <row r="119" spans="1:3" x14ac:dyDescent="0.25">
      <c r="A119" s="6" t="str">
        <f>IF('[1]Outside Edges'!$A119&lt;&gt;"",'[1]Outside Edges'!$A119,"")</f>
        <v>D117</v>
      </c>
      <c r="B119" s="290" t="s">
        <v>20</v>
      </c>
      <c r="C119" s="291" t="s">
        <v>20</v>
      </c>
    </row>
    <row r="120" spans="1:3" x14ac:dyDescent="0.25">
      <c r="A120" s="22" t="str">
        <f>IF('[1]Outside Edges'!$A120&lt;&gt;"",'[1]Outside Edges'!$A120,"")</f>
        <v>D118</v>
      </c>
      <c r="B120" s="386" t="s">
        <v>20</v>
      </c>
      <c r="C120" s="387" t="s">
        <v>20</v>
      </c>
    </row>
    <row r="121" spans="1:3" x14ac:dyDescent="0.25">
      <c r="A121" s="6" t="str">
        <f>IF('[1]Outside Edges'!$A121&lt;&gt;"",'[1]Outside Edges'!$A121,"")</f>
        <v>D119</v>
      </c>
      <c r="B121" s="290" t="s">
        <v>20</v>
      </c>
      <c r="C121" s="291" t="s">
        <v>20</v>
      </c>
    </row>
    <row r="122" spans="1:3" x14ac:dyDescent="0.25">
      <c r="A122" s="22" t="str">
        <f>IF('[1]Outside Edges'!$A122&lt;&gt;"",'[1]Outside Edges'!$A122,"")</f>
        <v>D120</v>
      </c>
      <c r="B122" s="386" t="s">
        <v>20</v>
      </c>
      <c r="C122" s="387" t="s">
        <v>20</v>
      </c>
    </row>
    <row r="123" spans="1:3" x14ac:dyDescent="0.25">
      <c r="A123" s="6" t="str">
        <f>IF('[1]Outside Edges'!$A123&lt;&gt;"",'[1]Outside Edges'!$A123,"")</f>
        <v>D121 AM</v>
      </c>
      <c r="B123" s="292" t="s">
        <v>19</v>
      </c>
      <c r="C123" s="293" t="s">
        <v>19</v>
      </c>
    </row>
    <row r="124" spans="1:3" x14ac:dyDescent="0.25">
      <c r="A124" s="22" t="str">
        <f>IF('[1]Outside Edges'!$A124&lt;&gt;"",'[1]Outside Edges'!$A124,"")</f>
        <v>D122 AM</v>
      </c>
      <c r="B124" s="388" t="s">
        <v>19</v>
      </c>
      <c r="C124" s="389" t="s">
        <v>19</v>
      </c>
    </row>
    <row r="125" spans="1:3" x14ac:dyDescent="0.25">
      <c r="A125" s="6" t="str">
        <f>IF('[1]Outside Edges'!$A125&lt;&gt;"",'[1]Outside Edges'!$A125,"")</f>
        <v>D123</v>
      </c>
      <c r="B125" s="292" t="s">
        <v>19</v>
      </c>
      <c r="C125" s="293" t="s">
        <v>19</v>
      </c>
    </row>
    <row r="126" spans="1:3" x14ac:dyDescent="0.25">
      <c r="A126" s="22" t="str">
        <f>IF('[1]Outside Edges'!$A126&lt;&gt;"",'[1]Outside Edges'!$A126,"")</f>
        <v>D124 AM</v>
      </c>
      <c r="B126" s="388" t="s">
        <v>19</v>
      </c>
      <c r="C126" s="389" t="s">
        <v>19</v>
      </c>
    </row>
    <row r="127" spans="1:3" x14ac:dyDescent="0.25">
      <c r="A127" s="6" t="str">
        <f>IF('[1]Outside Edges'!$A127&lt;&gt;"",'[1]Outside Edges'!$A127,"")</f>
        <v>D125</v>
      </c>
      <c r="B127" s="290" t="s">
        <v>20</v>
      </c>
      <c r="C127" s="291" t="s">
        <v>20</v>
      </c>
    </row>
    <row r="128" spans="1:3" x14ac:dyDescent="0.25">
      <c r="A128" s="22" t="str">
        <f>IF('[1]Outside Edges'!$A128&lt;&gt;"",'[1]Outside Edges'!$A128,"")</f>
        <v>D126</v>
      </c>
      <c r="B128" s="386" t="s">
        <v>20</v>
      </c>
      <c r="C128" s="387" t="s">
        <v>20</v>
      </c>
    </row>
    <row r="129" spans="1:3" x14ac:dyDescent="0.25">
      <c r="A129" s="6" t="str">
        <f>IF('[1]Outside Edges'!$A129&lt;&gt;"",'[1]Outside Edges'!$A129,"")</f>
        <v>D127</v>
      </c>
      <c r="B129" s="290" t="s">
        <v>20</v>
      </c>
      <c r="C129" s="291" t="s">
        <v>20</v>
      </c>
    </row>
    <row r="130" spans="1:3" x14ac:dyDescent="0.25">
      <c r="A130" s="22" t="str">
        <f>IF('[1]Outside Edges'!$A130&lt;&gt;"",'[1]Outside Edges'!$A130,"")</f>
        <v>D128</v>
      </c>
      <c r="B130" s="386" t="s">
        <v>20</v>
      </c>
      <c r="C130" s="387" t="s">
        <v>20</v>
      </c>
    </row>
    <row r="131" spans="1:3" x14ac:dyDescent="0.25">
      <c r="A131" s="6" t="str">
        <f>IF('[1]Outside Edges'!$A131&lt;&gt;"",'[1]Outside Edges'!$A131,"")</f>
        <v>D129</v>
      </c>
      <c r="B131" s="290" t="s">
        <v>20</v>
      </c>
      <c r="C131" s="291" t="s">
        <v>20</v>
      </c>
    </row>
    <row r="132" spans="1:3" x14ac:dyDescent="0.25">
      <c r="A132" s="22" t="str">
        <f>IF('[1]Outside Edges'!$A132&lt;&gt;"",'[1]Outside Edges'!$A132,"")</f>
        <v>D130</v>
      </c>
      <c r="B132" s="388" t="s">
        <v>19</v>
      </c>
      <c r="C132" s="389" t="s">
        <v>19</v>
      </c>
    </row>
    <row r="133" spans="1:3" x14ac:dyDescent="0.25">
      <c r="A133" s="6" t="str">
        <f>IF('[1]Outside Edges'!$A133&lt;&gt;"",'[1]Outside Edges'!$A133,"")</f>
        <v>D131</v>
      </c>
      <c r="B133" s="290" t="s">
        <v>20</v>
      </c>
      <c r="C133" s="291" t="s">
        <v>20</v>
      </c>
    </row>
    <row r="134" spans="1:3" x14ac:dyDescent="0.25">
      <c r="A134" s="22" t="str">
        <f>IF('[1]Outside Edges'!$A134&lt;&gt;"",'[1]Outside Edges'!$A134,"")</f>
        <v>D132 AM</v>
      </c>
      <c r="B134" s="388" t="s">
        <v>19</v>
      </c>
      <c r="C134" s="389" t="s">
        <v>19</v>
      </c>
    </row>
    <row r="135" spans="1:3" x14ac:dyDescent="0.25">
      <c r="A135" s="6" t="str">
        <f>IF('[1]Outside Edges'!$A135&lt;&gt;"",'[1]Outside Edges'!$A135,"")</f>
        <v>D133 AM</v>
      </c>
      <c r="B135" s="292" t="s">
        <v>19</v>
      </c>
      <c r="C135" s="293" t="s">
        <v>19</v>
      </c>
    </row>
    <row r="136" spans="1:3" x14ac:dyDescent="0.25">
      <c r="A136" s="22" t="str">
        <f>IF('[1]Outside Edges'!$A136&lt;&gt;"",'[1]Outside Edges'!$A136,"")</f>
        <v>D134</v>
      </c>
      <c r="B136" s="386" t="s">
        <v>20</v>
      </c>
      <c r="C136" s="387" t="s">
        <v>20</v>
      </c>
    </row>
    <row r="137" spans="1:3" x14ac:dyDescent="0.25">
      <c r="A137" s="6" t="str">
        <f>IF('[1]Outside Edges'!$A137&lt;&gt;"",'[1]Outside Edges'!$A137,"")</f>
        <v>D135</v>
      </c>
      <c r="B137" s="290" t="s">
        <v>20</v>
      </c>
      <c r="C137" s="291" t="s">
        <v>20</v>
      </c>
    </row>
    <row r="138" spans="1:3" x14ac:dyDescent="0.25">
      <c r="A138" s="22" t="str">
        <f>IF('[1]Outside Edges'!$A138&lt;&gt;"",'[1]Outside Edges'!$A138,"")</f>
        <v>D136 AM</v>
      </c>
      <c r="B138" s="388" t="s">
        <v>19</v>
      </c>
      <c r="C138" s="389" t="s">
        <v>19</v>
      </c>
    </row>
    <row r="139" spans="1:3" x14ac:dyDescent="0.25">
      <c r="A139" s="6" t="str">
        <f>IF('[1]Outside Edges'!$A139&lt;&gt;"",'[1]Outside Edges'!$A139,"")</f>
        <v>D137</v>
      </c>
      <c r="B139" s="290" t="s">
        <v>20</v>
      </c>
      <c r="C139" s="291" t="s">
        <v>20</v>
      </c>
    </row>
    <row r="140" spans="1:3" x14ac:dyDescent="0.25">
      <c r="A140" s="22" t="str">
        <f>IF('[1]Outside Edges'!$A140&lt;&gt;"",'[1]Outside Edges'!$A140,"")</f>
        <v>D138</v>
      </c>
      <c r="B140" s="386" t="s">
        <v>20</v>
      </c>
      <c r="C140" s="387" t="s">
        <v>20</v>
      </c>
    </row>
    <row r="141" spans="1:3" x14ac:dyDescent="0.25">
      <c r="A141" s="6" t="str">
        <f>IF('[1]Outside Edges'!$A141&lt;&gt;"",'[1]Outside Edges'!$A141,"")</f>
        <v>D139</v>
      </c>
      <c r="B141" s="290" t="s">
        <v>20</v>
      </c>
      <c r="C141" s="291" t="s">
        <v>20</v>
      </c>
    </row>
    <row r="142" spans="1:3" x14ac:dyDescent="0.25">
      <c r="A142" s="22" t="str">
        <f>IF('[1]Outside Edges'!$A142&lt;&gt;"",'[1]Outside Edges'!$A142,"")</f>
        <v>D140</v>
      </c>
      <c r="B142" s="388" t="s">
        <v>19</v>
      </c>
      <c r="C142" s="389" t="s">
        <v>19</v>
      </c>
    </row>
    <row r="143" spans="1:3" x14ac:dyDescent="0.25">
      <c r="A143" s="6" t="str">
        <f>IF('[1]Outside Edges'!$A143&lt;&gt;"",'[1]Outside Edges'!$A143,"")</f>
        <v>D141</v>
      </c>
      <c r="B143" s="290" t="s">
        <v>20</v>
      </c>
      <c r="C143" s="291" t="s">
        <v>20</v>
      </c>
    </row>
    <row r="144" spans="1:3" x14ac:dyDescent="0.25">
      <c r="A144" s="22" t="str">
        <f>IF('[1]Outside Edges'!$A144&lt;&gt;"",'[1]Outside Edges'!$A144,"")</f>
        <v>D142 AM</v>
      </c>
      <c r="B144" s="388" t="s">
        <v>19</v>
      </c>
      <c r="C144" s="389" t="s">
        <v>19</v>
      </c>
    </row>
    <row r="145" spans="1:3" x14ac:dyDescent="0.25">
      <c r="A145" s="6" t="str">
        <f>IF('[1]Outside Edges'!$A145&lt;&gt;"",'[1]Outside Edges'!$A145,"")</f>
        <v>D143</v>
      </c>
      <c r="B145" s="290" t="s">
        <v>20</v>
      </c>
      <c r="C145" s="291" t="s">
        <v>20</v>
      </c>
    </row>
    <row r="146" spans="1:3" x14ac:dyDescent="0.25">
      <c r="A146" s="22" t="str">
        <f>IF('[1]Outside Edges'!$A146&lt;&gt;"",'[1]Outside Edges'!$A146,"")</f>
        <v>D144</v>
      </c>
      <c r="B146" s="388" t="s">
        <v>19</v>
      </c>
      <c r="C146" s="389" t="s">
        <v>19</v>
      </c>
    </row>
    <row r="147" spans="1:3" x14ac:dyDescent="0.25">
      <c r="A147" s="6" t="str">
        <f>IF('[1]Outside Edges'!$A147&lt;&gt;"",'[1]Outside Edges'!$A147,"")</f>
        <v>D145</v>
      </c>
      <c r="B147" s="292" t="s">
        <v>19</v>
      </c>
      <c r="C147" s="293" t="s">
        <v>19</v>
      </c>
    </row>
    <row r="148" spans="1:3" x14ac:dyDescent="0.25">
      <c r="A148" s="22" t="str">
        <f>IF('[1]Outside Edges'!$A148&lt;&gt;"",'[1]Outside Edges'!$A148,"")</f>
        <v>D146</v>
      </c>
      <c r="B148" s="386" t="s">
        <v>20</v>
      </c>
      <c r="C148" s="387" t="s">
        <v>20</v>
      </c>
    </row>
    <row r="149" spans="1:3" x14ac:dyDescent="0.25">
      <c r="A149" s="6" t="str">
        <f>IF('[1]Outside Edges'!$A149&lt;&gt;"",'[1]Outside Edges'!$A149,"")</f>
        <v>D147</v>
      </c>
      <c r="B149" s="290" t="s">
        <v>20</v>
      </c>
      <c r="C149" s="291" t="s">
        <v>20</v>
      </c>
    </row>
    <row r="150" spans="1:3" x14ac:dyDescent="0.25">
      <c r="A150" s="22" t="str">
        <f>IF('[1]Outside Edges'!$A150&lt;&gt;"",'[1]Outside Edges'!$A150,"")</f>
        <v>D148 AM</v>
      </c>
      <c r="B150" s="386" t="s">
        <v>20</v>
      </c>
      <c r="C150" s="387" t="s">
        <v>20</v>
      </c>
    </row>
    <row r="151" spans="1:3" x14ac:dyDescent="0.25">
      <c r="A151" s="6" t="str">
        <f>IF('[1]Outside Edges'!$A151&lt;&gt;"",'[1]Outside Edges'!$A151,"")</f>
        <v>D149</v>
      </c>
      <c r="B151" s="290" t="s">
        <v>20</v>
      </c>
      <c r="C151" s="291" t="s">
        <v>20</v>
      </c>
    </row>
    <row r="152" spans="1:3" x14ac:dyDescent="0.25">
      <c r="A152" s="22" t="str">
        <f>IF('[1]Outside Edges'!$A152&lt;&gt;"",'[1]Outside Edges'!$A152,"")</f>
        <v>D150 AM</v>
      </c>
      <c r="B152" s="388" t="s">
        <v>19</v>
      </c>
      <c r="C152" s="389" t="s">
        <v>19</v>
      </c>
    </row>
    <row r="153" spans="1:3" x14ac:dyDescent="0.25">
      <c r="A153" s="6" t="str">
        <f>IF('[1]Outside Edges'!$A153&lt;&gt;"",'[1]Outside Edges'!$A153,"")</f>
        <v>D151</v>
      </c>
      <c r="B153" s="290" t="s">
        <v>20</v>
      </c>
      <c r="C153" s="291" t="s">
        <v>20</v>
      </c>
    </row>
    <row r="154" spans="1:3" x14ac:dyDescent="0.25">
      <c r="A154" s="22" t="str">
        <f>IF('[1]Outside Edges'!$A154&lt;&gt;"",'[1]Outside Edges'!$A154,"")</f>
        <v>D152</v>
      </c>
      <c r="B154" s="386" t="s">
        <v>20</v>
      </c>
      <c r="C154" s="387" t="s">
        <v>20</v>
      </c>
    </row>
    <row r="155" spans="1:3" x14ac:dyDescent="0.25">
      <c r="A155" s="6" t="str">
        <f>IF('[1]Outside Edges'!$A155&lt;&gt;"",'[1]Outside Edges'!$A155,"")</f>
        <v>D153</v>
      </c>
      <c r="B155" s="292" t="s">
        <v>19</v>
      </c>
      <c r="C155" s="293" t="s">
        <v>19</v>
      </c>
    </row>
    <row r="156" spans="1:3" x14ac:dyDescent="0.25">
      <c r="A156" s="22" t="str">
        <f>IF('[1]Outside Edges'!$A156&lt;&gt;"",'[1]Outside Edges'!$A156,"")</f>
        <v>D154</v>
      </c>
      <c r="B156" s="386" t="s">
        <v>20</v>
      </c>
      <c r="C156" s="387" t="s">
        <v>20</v>
      </c>
    </row>
    <row r="157" spans="1:3" x14ac:dyDescent="0.25">
      <c r="A157" s="6" t="str">
        <f>IF('[1]Outside Edges'!$A157&lt;&gt;"",'[1]Outside Edges'!$A157,"")</f>
        <v>D155 AM</v>
      </c>
      <c r="B157" s="292" t="s">
        <v>19</v>
      </c>
      <c r="C157" s="293" t="s">
        <v>19</v>
      </c>
    </row>
    <row r="158" spans="1:3" x14ac:dyDescent="0.25">
      <c r="A158" s="22" t="str">
        <f>IF('[1]Outside Edges'!$A158&lt;&gt;"",'[1]Outside Edges'!$A158,"")</f>
        <v>D156 AM</v>
      </c>
      <c r="B158" s="388" t="s">
        <v>19</v>
      </c>
      <c r="C158" s="389" t="s">
        <v>19</v>
      </c>
    </row>
    <row r="159" spans="1:3" x14ac:dyDescent="0.25">
      <c r="A159" s="6" t="str">
        <f>IF('[1]Outside Edges'!$A159&lt;&gt;"",'[1]Outside Edges'!$A159,"")</f>
        <v>D157</v>
      </c>
      <c r="B159" s="290" t="s">
        <v>20</v>
      </c>
      <c r="C159" s="291" t="s">
        <v>20</v>
      </c>
    </row>
    <row r="160" spans="1:3" x14ac:dyDescent="0.25">
      <c r="A160" s="22" t="str">
        <f>IF('[1]Outside Edges'!$A160&lt;&gt;"",'[1]Outside Edges'!$A160,"")</f>
        <v>D158</v>
      </c>
      <c r="B160" s="386" t="s">
        <v>20</v>
      </c>
      <c r="C160" s="387" t="s">
        <v>20</v>
      </c>
    </row>
    <row r="161" spans="1:3" x14ac:dyDescent="0.25">
      <c r="A161" s="6" t="str">
        <f>IF('[1]Outside Edges'!$A161&lt;&gt;"",'[1]Outside Edges'!$A161,"")</f>
        <v>D159 AM</v>
      </c>
      <c r="B161" s="292" t="s">
        <v>19</v>
      </c>
      <c r="C161" s="293" t="s">
        <v>19</v>
      </c>
    </row>
    <row r="162" spans="1:3" x14ac:dyDescent="0.25">
      <c r="A162" s="22" t="str">
        <f>IF('[1]Outside Edges'!$A162&lt;&gt;"",'[1]Outside Edges'!$A162,"")</f>
        <v>D160</v>
      </c>
      <c r="B162" s="386" t="s">
        <v>20</v>
      </c>
      <c r="C162" s="387" t="s">
        <v>20</v>
      </c>
    </row>
    <row r="163" spans="1:3" x14ac:dyDescent="0.25">
      <c r="A163" s="6" t="str">
        <f>IF('[1]Outside Edges'!$A163&lt;&gt;"",'[1]Outside Edges'!$A163,"")</f>
        <v>D161</v>
      </c>
      <c r="B163" s="292" t="s">
        <v>19</v>
      </c>
      <c r="C163" s="293" t="s">
        <v>19</v>
      </c>
    </row>
    <row r="164" spans="1:3" x14ac:dyDescent="0.25">
      <c r="A164" s="22" t="str">
        <f>IF('[1]Outside Edges'!$A164&lt;&gt;"",'[1]Outside Edges'!$A164,"")</f>
        <v>D162</v>
      </c>
      <c r="B164" s="388" t="s">
        <v>19</v>
      </c>
      <c r="C164" s="389" t="s">
        <v>19</v>
      </c>
    </row>
    <row r="165" spans="1:3" x14ac:dyDescent="0.25">
      <c r="A165" s="6" t="str">
        <f>IF('[1]Outside Edges'!$A165&lt;&gt;"",'[1]Outside Edges'!$A165,"")</f>
        <v>D163</v>
      </c>
      <c r="B165" s="292" t="s">
        <v>19</v>
      </c>
      <c r="C165" s="293" t="s">
        <v>19</v>
      </c>
    </row>
    <row r="166" spans="1:3" x14ac:dyDescent="0.25">
      <c r="A166" s="22" t="str">
        <f>IF('[1]Outside Edges'!$A166&lt;&gt;"",'[1]Outside Edges'!$A166,"")</f>
        <v>D164</v>
      </c>
      <c r="B166" s="386" t="s">
        <v>20</v>
      </c>
      <c r="C166" s="387" t="s">
        <v>20</v>
      </c>
    </row>
    <row r="167" spans="1:3" x14ac:dyDescent="0.25">
      <c r="A167" s="102" t="str">
        <f>IF('[1]Outside Edges'!$A167&lt;&gt;"",'[1]Outside Edges'!$A167,"")</f>
        <v>D165 AM</v>
      </c>
      <c r="B167" s="292" t="s">
        <v>19</v>
      </c>
      <c r="C167" s="293" t="s">
        <v>19</v>
      </c>
    </row>
    <row r="168" spans="1:3" x14ac:dyDescent="0.25">
      <c r="A168" s="22" t="str">
        <f>IF('[1]Outside Edges'!$A168&lt;&gt;"",'[1]Outside Edges'!$A168,"")</f>
        <v>D166</v>
      </c>
      <c r="B168" s="386" t="s">
        <v>20</v>
      </c>
      <c r="C168" s="387" t="s">
        <v>20</v>
      </c>
    </row>
    <row r="169" spans="1:3" x14ac:dyDescent="0.25">
      <c r="A169" s="102" t="str">
        <f>IF('[1]Outside Edges'!$A169&lt;&gt;"",'[1]Outside Edges'!$A169,"")</f>
        <v>D167</v>
      </c>
      <c r="B169" s="290" t="s">
        <v>20</v>
      </c>
      <c r="C169" s="291" t="s">
        <v>20</v>
      </c>
    </row>
    <row r="170" spans="1:3" x14ac:dyDescent="0.25">
      <c r="A170" s="22" t="str">
        <f>IF('[1]Outside Edges'!$A170&lt;&gt;"",'[1]Outside Edges'!$A170,"")</f>
        <v>D168</v>
      </c>
      <c r="B170" s="386" t="s">
        <v>20</v>
      </c>
      <c r="C170" s="387" t="s">
        <v>20</v>
      </c>
    </row>
    <row r="171" spans="1:3" x14ac:dyDescent="0.25">
      <c r="A171" s="102" t="str">
        <f>IF('[1]Outside Edges'!$A171&lt;&gt;"",'[1]Outside Edges'!$A171,"")</f>
        <v>D169</v>
      </c>
      <c r="B171" s="290" t="s">
        <v>20</v>
      </c>
      <c r="C171" s="291" t="s">
        <v>20</v>
      </c>
    </row>
    <row r="172" spans="1:3" x14ac:dyDescent="0.25">
      <c r="A172" s="22" t="str">
        <f>IF('[1]Outside Edges'!$A172&lt;&gt;"",'[1]Outside Edges'!$A172,"")</f>
        <v>D170</v>
      </c>
      <c r="B172" s="386" t="s">
        <v>20</v>
      </c>
      <c r="C172" s="387" t="s">
        <v>20</v>
      </c>
    </row>
    <row r="173" spans="1:3" x14ac:dyDescent="0.25">
      <c r="A173" s="6" t="str">
        <f>IF('[1]Outside Edges'!$A173&lt;&gt;"",'[1]Outside Edges'!$A173,"")</f>
        <v>D171 AM</v>
      </c>
      <c r="B173" s="292" t="s">
        <v>19</v>
      </c>
      <c r="C173" s="293" t="s">
        <v>19</v>
      </c>
    </row>
    <row r="174" spans="1:3" x14ac:dyDescent="0.25">
      <c r="A174" s="22" t="str">
        <f>IF('[1]Outside Edges'!$A174&lt;&gt;"",'[1]Outside Edges'!$A174,"")</f>
        <v>D172</v>
      </c>
      <c r="B174" s="388" t="s">
        <v>19</v>
      </c>
      <c r="C174" s="389" t="s">
        <v>19</v>
      </c>
    </row>
    <row r="175" spans="1:3" x14ac:dyDescent="0.25">
      <c r="A175" s="6" t="str">
        <f>IF('[1]Outside Edges'!$A175&lt;&gt;"",'[1]Outside Edges'!$A175,"")</f>
        <v>D173 AM</v>
      </c>
      <c r="B175" s="292" t="s">
        <v>19</v>
      </c>
      <c r="C175" s="293" t="s">
        <v>19</v>
      </c>
    </row>
    <row r="176" spans="1:3" x14ac:dyDescent="0.25">
      <c r="A176" s="22" t="str">
        <f>IF('[1]Outside Edges'!$A176&lt;&gt;"",'[1]Outside Edges'!$A176,"")</f>
        <v>D174</v>
      </c>
      <c r="B176" s="386" t="s">
        <v>20</v>
      </c>
      <c r="C176" s="387" t="s">
        <v>20</v>
      </c>
    </row>
    <row r="177" spans="1:3" x14ac:dyDescent="0.25">
      <c r="A177" s="6" t="str">
        <f>IF('[1]Outside Edges'!$A177&lt;&gt;"",'[1]Outside Edges'!$A177,"")</f>
        <v>D175</v>
      </c>
      <c r="B177" s="290" t="s">
        <v>20</v>
      </c>
      <c r="C177" s="291" t="s">
        <v>20</v>
      </c>
    </row>
    <row r="178" spans="1:3" x14ac:dyDescent="0.25">
      <c r="A178" s="22" t="str">
        <f>IF('[1]Outside Edges'!$A178&lt;&gt;"",'[1]Outside Edges'!$A178,"")</f>
        <v>D176</v>
      </c>
      <c r="B178" s="386" t="s">
        <v>20</v>
      </c>
      <c r="C178" s="387" t="s">
        <v>20</v>
      </c>
    </row>
    <row r="179" spans="1:3" x14ac:dyDescent="0.25">
      <c r="A179" s="6" t="str">
        <f>IF('[1]Outside Edges'!$A179&lt;&gt;"",'[1]Outside Edges'!$A179,"")</f>
        <v>D177 AM</v>
      </c>
      <c r="B179" s="292" t="s">
        <v>19</v>
      </c>
      <c r="C179" s="293" t="s">
        <v>19</v>
      </c>
    </row>
    <row r="180" spans="1:3" x14ac:dyDescent="0.25">
      <c r="A180" s="22" t="str">
        <f>IF('[1]Outside Edges'!$A180&lt;&gt;"",'[1]Outside Edges'!$A180,"")</f>
        <v>D178 AM</v>
      </c>
      <c r="B180" s="388" t="s">
        <v>19</v>
      </c>
      <c r="C180" s="389" t="s">
        <v>19</v>
      </c>
    </row>
    <row r="181" spans="1:3" x14ac:dyDescent="0.25">
      <c r="A181" s="6" t="str">
        <f>IF('[1]Outside Edges'!$A181&lt;&gt;"",'[1]Outside Edges'!$A181,"")</f>
        <v>D179 AM</v>
      </c>
      <c r="B181" s="292" t="s">
        <v>19</v>
      </c>
      <c r="C181" s="293" t="s">
        <v>19</v>
      </c>
    </row>
    <row r="182" spans="1:3" x14ac:dyDescent="0.25">
      <c r="A182" s="22" t="str">
        <f>IF('[1]Outside Edges'!$A182&lt;&gt;"",'[1]Outside Edges'!$A182,"")</f>
        <v>D180</v>
      </c>
      <c r="B182" s="388" t="s">
        <v>19</v>
      </c>
      <c r="C182" s="389" t="s">
        <v>19</v>
      </c>
    </row>
    <row r="183" spans="1:3" x14ac:dyDescent="0.25">
      <c r="A183" s="6" t="str">
        <f>IF('[1]Outside Edges'!$A183&lt;&gt;"",'[1]Outside Edges'!$A183,"")</f>
        <v>D181</v>
      </c>
      <c r="B183" s="290" t="s">
        <v>20</v>
      </c>
      <c r="C183" s="291" t="s">
        <v>20</v>
      </c>
    </row>
    <row r="184" spans="1:3" x14ac:dyDescent="0.25">
      <c r="A184" s="22" t="str">
        <f>IF('[1]Outside Edges'!$A184&lt;&gt;"",'[1]Outside Edges'!$A184,"")</f>
        <v>D182</v>
      </c>
      <c r="B184" s="386" t="s">
        <v>20</v>
      </c>
      <c r="C184" s="387" t="s">
        <v>20</v>
      </c>
    </row>
    <row r="185" spans="1:3" x14ac:dyDescent="0.25">
      <c r="A185" s="6" t="str">
        <f>IF('[1]Outside Edges'!$A185&lt;&gt;"",'[1]Outside Edges'!$A185,"")</f>
        <v>D183 AM</v>
      </c>
      <c r="B185" s="292" t="s">
        <v>19</v>
      </c>
      <c r="C185" s="293" t="s">
        <v>19</v>
      </c>
    </row>
    <row r="186" spans="1:3" x14ac:dyDescent="0.25">
      <c r="A186" s="22" t="str">
        <f>IF('[1]Outside Edges'!$A186&lt;&gt;"",'[1]Outside Edges'!$A186,"")</f>
        <v>D184 AM</v>
      </c>
      <c r="B186" s="388" t="s">
        <v>19</v>
      </c>
      <c r="C186" s="389" t="s">
        <v>19</v>
      </c>
    </row>
    <row r="187" spans="1:3" x14ac:dyDescent="0.25">
      <c r="A187" s="6" t="str">
        <f>IF('[1]Outside Edges'!$A187&lt;&gt;"",'[1]Outside Edges'!$A187,"")</f>
        <v>D185 AM</v>
      </c>
      <c r="B187" s="292" t="s">
        <v>19</v>
      </c>
      <c r="C187" s="293" t="s">
        <v>19</v>
      </c>
    </row>
    <row r="188" spans="1:3" x14ac:dyDescent="0.25">
      <c r="A188" s="22" t="str">
        <f>IF('[1]Outside Edges'!$A188&lt;&gt;"",'[1]Outside Edges'!$A188,"")</f>
        <v>D186 AM</v>
      </c>
      <c r="B188" s="386" t="s">
        <v>20</v>
      </c>
      <c r="C188" s="387" t="s">
        <v>20</v>
      </c>
    </row>
    <row r="189" spans="1:3" x14ac:dyDescent="0.25">
      <c r="A189" s="6" t="str">
        <f>IF('[1]Outside Edges'!$A189&lt;&gt;"",'[1]Outside Edges'!$A189,"")</f>
        <v>D187 AM</v>
      </c>
      <c r="B189" s="290" t="s">
        <v>20</v>
      </c>
      <c r="C189" s="291" t="s">
        <v>20</v>
      </c>
    </row>
    <row r="190" spans="1:3" x14ac:dyDescent="0.25">
      <c r="A190" s="22" t="str">
        <f>IF('[1]Outside Edges'!$A190&lt;&gt;"",'[1]Outside Edges'!$A190,"")</f>
        <v>D188 AM</v>
      </c>
      <c r="B190" s="388" t="s">
        <v>19</v>
      </c>
      <c r="C190" s="389" t="s">
        <v>19</v>
      </c>
    </row>
    <row r="191" spans="1:3" x14ac:dyDescent="0.25">
      <c r="A191" s="6" t="str">
        <f>IF('[1]Outside Edges'!$A191&lt;&gt;"",'[1]Outside Edges'!$A191,"")</f>
        <v>D189 AM</v>
      </c>
      <c r="B191" s="292" t="s">
        <v>19</v>
      </c>
      <c r="C191" s="293" t="s">
        <v>19</v>
      </c>
    </row>
    <row r="192" spans="1:3" x14ac:dyDescent="0.25">
      <c r="A192" s="22" t="str">
        <f>IF('[1]Outside Edges'!$A192&lt;&gt;"",'[1]Outside Edges'!$A192,"")</f>
        <v>D190 AM</v>
      </c>
      <c r="B192" s="388" t="s">
        <v>19</v>
      </c>
      <c r="C192" s="389" t="s">
        <v>19</v>
      </c>
    </row>
    <row r="193" spans="1:3" x14ac:dyDescent="0.25">
      <c r="A193" s="6" t="str">
        <f>IF('[1]Outside Edges'!$A193&lt;&gt;"",'[1]Outside Edges'!$A193,"")</f>
        <v>D191 AM</v>
      </c>
      <c r="B193" s="292" t="s">
        <v>19</v>
      </c>
      <c r="C193" s="293" t="s">
        <v>19</v>
      </c>
    </row>
    <row r="194" spans="1:3" x14ac:dyDescent="0.25">
      <c r="A194" s="22" t="str">
        <f>IF('[1]Outside Edges'!$A194&lt;&gt;"",'[1]Outside Edges'!$A194,"")</f>
        <v>D192 AM</v>
      </c>
      <c r="B194" s="386" t="s">
        <v>20</v>
      </c>
      <c r="C194" s="387" t="s">
        <v>20</v>
      </c>
    </row>
    <row r="195" spans="1:3" x14ac:dyDescent="0.25">
      <c r="A195" s="6" t="str">
        <f>IF('[1]Outside Edges'!$A195&lt;&gt;"",'[1]Outside Edges'!$A195,"")</f>
        <v>D193 AM</v>
      </c>
      <c r="B195" s="292" t="s">
        <v>19</v>
      </c>
      <c r="C195" s="293" t="s">
        <v>19</v>
      </c>
    </row>
    <row r="196" spans="1:3" x14ac:dyDescent="0.25">
      <c r="A196" s="22" t="str">
        <f>IF('[1]Outside Edges'!$A196&lt;&gt;"",'[1]Outside Edges'!$A196,"")</f>
        <v>D194 AM</v>
      </c>
      <c r="B196" s="388" t="s">
        <v>19</v>
      </c>
      <c r="C196" s="389" t="s">
        <v>19</v>
      </c>
    </row>
    <row r="197" spans="1:3" x14ac:dyDescent="0.25">
      <c r="A197" s="6" t="str">
        <f>IF('[1]Outside Edges'!$A197&lt;&gt;"",'[1]Outside Edges'!$A197,"")</f>
        <v>D195 AM</v>
      </c>
      <c r="B197" s="292" t="s">
        <v>19</v>
      </c>
      <c r="C197" s="293" t="s">
        <v>19</v>
      </c>
    </row>
    <row r="198" spans="1:3" x14ac:dyDescent="0.25">
      <c r="A198" s="22" t="str">
        <f>IF('[1]Outside Edges'!$A198&lt;&gt;"",'[1]Outside Edges'!$A198,"")</f>
        <v>D196 AM</v>
      </c>
      <c r="B198" s="388" t="s">
        <v>19</v>
      </c>
      <c r="C198" s="389" t="s">
        <v>19</v>
      </c>
    </row>
    <row r="199" spans="1:3" x14ac:dyDescent="0.25">
      <c r="A199" s="6" t="str">
        <f>IF('[1]Outside Edges'!$A199&lt;&gt;"",'[1]Outside Edges'!$A199,"")</f>
        <v>D197 AM</v>
      </c>
      <c r="B199" s="292" t="s">
        <v>19</v>
      </c>
      <c r="C199" s="293" t="s">
        <v>19</v>
      </c>
    </row>
    <row r="200" spans="1:3" x14ac:dyDescent="0.25">
      <c r="A200" s="22" t="str">
        <f>IF('[1]Outside Edges'!$A200&lt;&gt;"",'[1]Outside Edges'!$A200,"")</f>
        <v>D198 AM</v>
      </c>
      <c r="B200" s="388" t="s">
        <v>19</v>
      </c>
      <c r="C200" s="389" t="s">
        <v>19</v>
      </c>
    </row>
    <row r="201" spans="1:3" x14ac:dyDescent="0.25">
      <c r="A201" s="6" t="str">
        <f>IF('[1]Outside Edges'!$A201&lt;&gt;"",'[1]Outside Edges'!$A201,"")</f>
        <v>D199 AM</v>
      </c>
      <c r="B201" s="292" t="s">
        <v>19</v>
      </c>
      <c r="C201" s="293" t="s">
        <v>19</v>
      </c>
    </row>
    <row r="202" spans="1:3" x14ac:dyDescent="0.25">
      <c r="A202" s="22" t="str">
        <f>IF('[1]Outside Edges'!$A202&lt;&gt;"",'[1]Outside Edges'!$A202,"")</f>
        <v>D200</v>
      </c>
      <c r="B202" s="386" t="s">
        <v>20</v>
      </c>
      <c r="C202" s="387" t="s">
        <v>20</v>
      </c>
    </row>
    <row r="203" spans="1:3" x14ac:dyDescent="0.25">
      <c r="A203" s="6" t="str">
        <f>IF('[1]Outside Edges'!$A203&lt;&gt;"",'[1]Outside Edges'!$A203,"")</f>
        <v>D201 AM</v>
      </c>
      <c r="B203" s="292" t="s">
        <v>19</v>
      </c>
      <c r="C203" s="293" t="s">
        <v>19</v>
      </c>
    </row>
    <row r="204" spans="1:3" x14ac:dyDescent="0.25">
      <c r="A204" s="22" t="str">
        <f>IF('[1]Outside Edges'!$A204&lt;&gt;"",'[1]Outside Edges'!$A204,"")</f>
        <v>D202 AM</v>
      </c>
      <c r="B204" s="388" t="s">
        <v>19</v>
      </c>
      <c r="C204" s="389" t="s">
        <v>19</v>
      </c>
    </row>
    <row r="205" spans="1:3" x14ac:dyDescent="0.25">
      <c r="A205" s="6" t="str">
        <f>IF('[1]Outside Edges'!$A205&lt;&gt;"",'[1]Outside Edges'!$A205,"")</f>
        <v>D203</v>
      </c>
      <c r="B205" s="290" t="s">
        <v>20</v>
      </c>
      <c r="C205" s="291" t="s">
        <v>20</v>
      </c>
    </row>
    <row r="206" spans="1:3" x14ac:dyDescent="0.25">
      <c r="A206" s="22" t="str">
        <f>IF('[1]Outside Edges'!$A206&lt;&gt;"",'[1]Outside Edges'!$A206,"")</f>
        <v>D204 AM</v>
      </c>
      <c r="B206" s="388" t="s">
        <v>19</v>
      </c>
      <c r="C206" s="389" t="s">
        <v>19</v>
      </c>
    </row>
    <row r="207" spans="1:3" x14ac:dyDescent="0.25">
      <c r="A207" s="6" t="str">
        <f>IF('[1]Outside Edges'!$A207&lt;&gt;"",'[1]Outside Edges'!$A207,"")</f>
        <v>D205</v>
      </c>
      <c r="B207" s="292" t="s">
        <v>19</v>
      </c>
      <c r="C207" s="293" t="s">
        <v>19</v>
      </c>
    </row>
    <row r="208" spans="1:3" x14ac:dyDescent="0.25">
      <c r="A208" s="22" t="str">
        <f>IF('[1]Outside Edges'!$A208&lt;&gt;"",'[1]Outside Edges'!$A208,"")</f>
        <v>D206 AM</v>
      </c>
      <c r="B208" s="388" t="s">
        <v>19</v>
      </c>
      <c r="C208" s="389" t="s">
        <v>19</v>
      </c>
    </row>
    <row r="209" spans="1:3" x14ac:dyDescent="0.25">
      <c r="A209" s="6" t="str">
        <f>IF('[1]Outside Edges'!$A209&lt;&gt;"",'[1]Outside Edges'!$A209,"")</f>
        <v>D207 AM</v>
      </c>
      <c r="B209" s="292" t="s">
        <v>19</v>
      </c>
      <c r="C209" s="293" t="s">
        <v>19</v>
      </c>
    </row>
    <row r="210" spans="1:3" x14ac:dyDescent="0.25">
      <c r="A210" s="22" t="str">
        <f>IF('[1]Outside Edges'!$A210&lt;&gt;"",'[1]Outside Edges'!$A210,"")</f>
        <v>D208</v>
      </c>
      <c r="B210" s="388" t="s">
        <v>19</v>
      </c>
      <c r="C210" s="389" t="s">
        <v>19</v>
      </c>
    </row>
    <row r="211" spans="1:3" x14ac:dyDescent="0.25">
      <c r="A211" s="6" t="str">
        <f>IF('[1]Outside Edges'!$A211&lt;&gt;"",'[1]Outside Edges'!$A211,"")</f>
        <v>D209 AM</v>
      </c>
      <c r="B211" s="292" t="s">
        <v>19</v>
      </c>
      <c r="C211" s="293" t="s">
        <v>19</v>
      </c>
    </row>
    <row r="212" spans="1:3" x14ac:dyDescent="0.25">
      <c r="A212" s="22" t="str">
        <f>IF('[1]Outside Edges'!$A213&lt;&gt;"",'[1]Outside Edges'!$A213,"")</f>
        <v>D211 AM</v>
      </c>
      <c r="B212" s="388" t="s">
        <v>19</v>
      </c>
      <c r="C212" s="389" t="s">
        <v>19</v>
      </c>
    </row>
    <row r="213" spans="1:3" x14ac:dyDescent="0.25">
      <c r="A213" s="6" t="str">
        <f>IF('[1]Outside Edges'!$A214&lt;&gt;"",'[1]Outside Edges'!$A214,"")</f>
        <v>D212 AM</v>
      </c>
      <c r="B213" s="292" t="s">
        <v>19</v>
      </c>
      <c r="C213" s="293" t="s">
        <v>19</v>
      </c>
    </row>
    <row r="214" spans="1:3" x14ac:dyDescent="0.25">
      <c r="A214" s="22" t="str">
        <f>IF('[1]Outside Edges'!$A217&lt;&gt;"",'[1]Outside Edges'!$A217,"")</f>
        <v>D215 AM</v>
      </c>
      <c r="B214" s="388" t="s">
        <v>19</v>
      </c>
      <c r="C214" s="389" t="s">
        <v>19</v>
      </c>
    </row>
    <row r="215" spans="1:3" x14ac:dyDescent="0.25">
      <c r="A215" s="6" t="str">
        <f>IF('[1]Outside Edges'!$A218&lt;&gt;"",'[1]Outside Edges'!$A218,"")</f>
        <v>D216 AM</v>
      </c>
      <c r="B215" s="292" t="s">
        <v>19</v>
      </c>
      <c r="C215" s="293" t="s">
        <v>19</v>
      </c>
    </row>
    <row r="216" spans="1:3" x14ac:dyDescent="0.25">
      <c r="A216" s="22" t="str">
        <f>IF('[1]Outside Edges'!$A219&lt;&gt;"",'[1]Outside Edges'!$A219,"")</f>
        <v>D217 AM</v>
      </c>
      <c r="B216" s="388" t="s">
        <v>19</v>
      </c>
      <c r="C216" s="389" t="s">
        <v>19</v>
      </c>
    </row>
    <row r="217" spans="1:3" x14ac:dyDescent="0.25">
      <c r="A217" s="6" t="str">
        <f>IF('[1]Outside Edges'!$A220&lt;&gt;"",'[1]Outside Edges'!$A220,"")</f>
        <v>D218 AM</v>
      </c>
      <c r="B217" s="292" t="s">
        <v>19</v>
      </c>
      <c r="C217" s="293" t="s">
        <v>19</v>
      </c>
    </row>
    <row r="218" spans="1:3" x14ac:dyDescent="0.25">
      <c r="A218" s="22" t="str">
        <f>IF('[1]Outside Edges'!$A221&lt;&gt;"",'[1]Outside Edges'!$A221,"")</f>
        <v>D219 AM</v>
      </c>
      <c r="B218" s="388" t="s">
        <v>19</v>
      </c>
      <c r="C218" s="389" t="s">
        <v>19</v>
      </c>
    </row>
    <row r="219" spans="1:3" x14ac:dyDescent="0.25">
      <c r="A219" s="6" t="str">
        <f>IF('[1]Outside Edges'!$A224&lt;&gt;"",'[1]Outside Edges'!$A224,"")</f>
        <v>D222</v>
      </c>
      <c r="B219" s="290" t="s">
        <v>20</v>
      </c>
      <c r="C219" s="291" t="s">
        <v>20</v>
      </c>
    </row>
    <row r="220" spans="1:3" x14ac:dyDescent="0.25">
      <c r="A220" s="294"/>
    </row>
    <row r="221" spans="1:3" x14ac:dyDescent="0.25">
      <c r="A221" s="294"/>
    </row>
    <row r="222" spans="1:3" x14ac:dyDescent="0.25">
      <c r="A222" s="294"/>
    </row>
    <row r="223" spans="1:3" x14ac:dyDescent="0.25">
      <c r="A223" s="294"/>
    </row>
    <row r="224" spans="1:3" x14ac:dyDescent="0.25">
      <c r="A224" s="294"/>
    </row>
    <row r="225" spans="1:1" x14ac:dyDescent="0.25">
      <c r="A225" s="294"/>
    </row>
    <row r="226" spans="1:1" x14ac:dyDescent="0.25">
      <c r="A226" s="294"/>
    </row>
    <row r="227" spans="1:1" x14ac:dyDescent="0.25">
      <c r="A227" s="294"/>
    </row>
    <row r="228" spans="1:1" x14ac:dyDescent="0.25">
      <c r="A228" s="294"/>
    </row>
    <row r="229" spans="1:1" x14ac:dyDescent="0.25">
      <c r="A229" s="286"/>
    </row>
    <row r="230" spans="1:1" x14ac:dyDescent="0.25">
      <c r="A230" s="286"/>
    </row>
    <row r="231" spans="1:1" x14ac:dyDescent="0.25">
      <c r="A231" s="286"/>
    </row>
    <row r="232" spans="1:1" x14ac:dyDescent="0.25">
      <c r="A232" s="286"/>
    </row>
    <row r="233" spans="1:1" x14ac:dyDescent="0.25">
      <c r="A233" s="286"/>
    </row>
    <row r="234" spans="1:1" x14ac:dyDescent="0.25">
      <c r="A234" s="286"/>
    </row>
    <row r="235" spans="1:1" x14ac:dyDescent="0.25">
      <c r="A235" s="286"/>
    </row>
    <row r="236" spans="1:1" x14ac:dyDescent="0.25">
      <c r="A236" s="286"/>
    </row>
    <row r="237" spans="1:1" x14ac:dyDescent="0.25">
      <c r="A237" s="286"/>
    </row>
    <row r="238" spans="1:1" x14ac:dyDescent="0.25">
      <c r="A238" s="286"/>
    </row>
    <row r="239" spans="1:1" x14ac:dyDescent="0.25">
      <c r="A239" s="286"/>
    </row>
    <row r="240" spans="1:1" x14ac:dyDescent="0.25">
      <c r="A240" s="286"/>
    </row>
    <row r="241" spans="1:1" x14ac:dyDescent="0.25">
      <c r="A241" s="286"/>
    </row>
    <row r="242" spans="1:1" x14ac:dyDescent="0.25">
      <c r="A242" s="286"/>
    </row>
    <row r="243" spans="1:1" x14ac:dyDescent="0.25">
      <c r="A243" s="286"/>
    </row>
    <row r="244" spans="1:1" x14ac:dyDescent="0.25">
      <c r="A244" s="286"/>
    </row>
    <row r="245" spans="1:1" x14ac:dyDescent="0.25">
      <c r="A245" s="286"/>
    </row>
    <row r="246" spans="1:1" x14ac:dyDescent="0.25">
      <c r="A246" s="286"/>
    </row>
    <row r="247" spans="1:1" x14ac:dyDescent="0.25">
      <c r="A247" s="286"/>
    </row>
    <row r="248" spans="1:1" x14ac:dyDescent="0.25">
      <c r="A248" s="286"/>
    </row>
    <row r="249" spans="1:1" x14ac:dyDescent="0.25">
      <c r="A249" s="286"/>
    </row>
    <row r="250" spans="1:1" x14ac:dyDescent="0.25">
      <c r="A250" s="286"/>
    </row>
    <row r="251" spans="1:1" x14ac:dyDescent="0.25">
      <c r="A251" s="286"/>
    </row>
    <row r="252" spans="1:1" x14ac:dyDescent="0.25">
      <c r="A252" s="286"/>
    </row>
    <row r="253" spans="1:1" x14ac:dyDescent="0.25">
      <c r="A253" s="286"/>
    </row>
    <row r="254" spans="1:1" x14ac:dyDescent="0.25">
      <c r="A254" s="286"/>
    </row>
    <row r="255" spans="1:1" x14ac:dyDescent="0.25">
      <c r="A255" s="286"/>
    </row>
    <row r="256" spans="1:1" x14ac:dyDescent="0.25">
      <c r="A256" s="286"/>
    </row>
    <row r="257" spans="1:1" x14ac:dyDescent="0.25">
      <c r="A257" s="286"/>
    </row>
    <row r="258" spans="1:1" x14ac:dyDescent="0.25">
      <c r="A258" s="286"/>
    </row>
    <row r="259" spans="1:1" x14ac:dyDescent="0.25">
      <c r="A259" s="286"/>
    </row>
    <row r="260" spans="1:1" x14ac:dyDescent="0.25">
      <c r="A260" s="286"/>
    </row>
  </sheetData>
  <sheetProtection algorithmName="SHA-512" hashValue="O3vQyrcYsdVhFPbWf9t17LKUbkJNR81KguGYTkG2sEreHCoH8XGJA1VmGegwDPKszTTo317lk/2l+aiSTgEoqA==" saltValue="g6rJ94jqjN+Cd/fqw1kRGA==" spinCount="100000" sheet="1" selectLockedCells="1" selectUnlockedCells="1"/>
  <mergeCells count="1">
    <mergeCell ref="A1:C1"/>
  </mergeCells>
  <conditionalFormatting sqref="A2">
    <cfRule type="duplicateValues" dxfId="602" priority="3"/>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O219"/>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5.75" x14ac:dyDescent="0.25"/>
  <cols>
    <col min="1" max="1" width="9.375" customWidth="1"/>
    <col min="2" max="14" width="10.625" customWidth="1"/>
  </cols>
  <sheetData>
    <row r="1" spans="1:15" s="60" customFormat="1" ht="24" customHeight="1" x14ac:dyDescent="0.25">
      <c r="A1" s="414" t="s">
        <v>73</v>
      </c>
      <c r="B1" s="414"/>
      <c r="C1" s="414"/>
      <c r="D1" s="414"/>
      <c r="E1" s="414"/>
      <c r="F1" s="414"/>
      <c r="G1" s="414"/>
      <c r="H1" s="414"/>
      <c r="I1" s="414"/>
      <c r="J1" s="414"/>
      <c r="K1" s="414"/>
      <c r="L1" s="414"/>
      <c r="M1" s="414"/>
      <c r="N1" s="414"/>
      <c r="O1" s="414"/>
    </row>
    <row r="2" spans="1:15" s="60" customFormat="1" ht="15.75" customHeight="1" thickBot="1" x14ac:dyDescent="0.3">
      <c r="A2" s="154" t="s">
        <v>74</v>
      </c>
      <c r="B2" s="154" t="s">
        <v>75</v>
      </c>
      <c r="C2" s="154" t="s">
        <v>76</v>
      </c>
      <c r="D2" s="154" t="s">
        <v>77</v>
      </c>
      <c r="E2" s="154" t="s">
        <v>125</v>
      </c>
      <c r="F2" s="154" t="s">
        <v>78</v>
      </c>
      <c r="G2" s="154" t="s">
        <v>79</v>
      </c>
      <c r="H2" s="154" t="s">
        <v>80</v>
      </c>
      <c r="I2" s="154" t="s">
        <v>81</v>
      </c>
      <c r="J2" s="154" t="s">
        <v>82</v>
      </c>
      <c r="K2" s="154" t="s">
        <v>83</v>
      </c>
      <c r="L2" s="154" t="s">
        <v>84</v>
      </c>
      <c r="M2" s="154" t="s">
        <v>85</v>
      </c>
      <c r="N2" s="300" t="s">
        <v>86</v>
      </c>
      <c r="O2" s="154" t="s">
        <v>87</v>
      </c>
    </row>
    <row r="3" spans="1:15" s="3" customFormat="1" ht="15.75" customHeight="1" thickBot="1" x14ac:dyDescent="0.3">
      <c r="A3" s="21" t="str">
        <f>'[1]Outside Edges'!$A3</f>
        <v>D1</v>
      </c>
      <c r="B3" s="164" t="s">
        <v>19</v>
      </c>
      <c r="C3" s="164" t="s">
        <v>19</v>
      </c>
      <c r="D3" s="164" t="s">
        <v>19</v>
      </c>
      <c r="E3" s="164" t="s">
        <v>19</v>
      </c>
      <c r="F3" s="164" t="s">
        <v>19</v>
      </c>
      <c r="G3" s="164" t="s">
        <v>19</v>
      </c>
      <c r="H3" s="164" t="s">
        <v>19</v>
      </c>
      <c r="I3" s="164" t="s">
        <v>19</v>
      </c>
      <c r="J3" s="164" t="s">
        <v>19</v>
      </c>
      <c r="K3" s="164" t="s">
        <v>19</v>
      </c>
      <c r="L3" s="164" t="s">
        <v>20</v>
      </c>
      <c r="M3" s="164" t="s">
        <v>20</v>
      </c>
      <c r="N3" s="164" t="s">
        <v>20</v>
      </c>
      <c r="O3" s="164" t="s">
        <v>19</v>
      </c>
    </row>
    <row r="4" spans="1:15" ht="15.75" customHeight="1" thickBot="1" x14ac:dyDescent="0.3">
      <c r="A4" s="22" t="str">
        <f>'[1]Outside Edges'!$A4</f>
        <v>D2</v>
      </c>
      <c r="B4" s="165" t="s">
        <v>19</v>
      </c>
      <c r="C4" s="165" t="s">
        <v>19</v>
      </c>
      <c r="D4" s="165" t="s">
        <v>19</v>
      </c>
      <c r="E4" s="165" t="s">
        <v>19</v>
      </c>
      <c r="F4" s="165" t="s">
        <v>19</v>
      </c>
      <c r="G4" s="165" t="s">
        <v>19</v>
      </c>
      <c r="H4" s="165" t="s">
        <v>19</v>
      </c>
      <c r="I4" s="165" t="s">
        <v>19</v>
      </c>
      <c r="J4" s="165" t="s">
        <v>19</v>
      </c>
      <c r="K4" s="165" t="s">
        <v>19</v>
      </c>
      <c r="L4" s="165" t="s">
        <v>20</v>
      </c>
      <c r="M4" s="165" t="s">
        <v>20</v>
      </c>
      <c r="N4" s="165" t="s">
        <v>19</v>
      </c>
      <c r="O4" s="165" t="s">
        <v>19</v>
      </c>
    </row>
    <row r="5" spans="1:15" ht="15.75" customHeight="1" thickBot="1" x14ac:dyDescent="0.3">
      <c r="A5" s="21" t="str">
        <f>'[1]Outside Edges'!$A5</f>
        <v>D3</v>
      </c>
      <c r="B5" s="164" t="s">
        <v>19</v>
      </c>
      <c r="C5" s="164" t="s">
        <v>19</v>
      </c>
      <c r="D5" s="164" t="s">
        <v>19</v>
      </c>
      <c r="E5" s="164" t="s">
        <v>19</v>
      </c>
      <c r="F5" s="164" t="s">
        <v>19</v>
      </c>
      <c r="G5" s="164" t="s">
        <v>19</v>
      </c>
      <c r="H5" s="164" t="s">
        <v>19</v>
      </c>
      <c r="I5" s="164" t="s">
        <v>19</v>
      </c>
      <c r="J5" s="164" t="s">
        <v>19</v>
      </c>
      <c r="K5" s="164" t="s">
        <v>19</v>
      </c>
      <c r="L5" s="164" t="s">
        <v>20</v>
      </c>
      <c r="M5" s="164" t="s">
        <v>20</v>
      </c>
      <c r="N5" s="164" t="s">
        <v>20</v>
      </c>
      <c r="O5" s="164" t="s">
        <v>19</v>
      </c>
    </row>
    <row r="6" spans="1:15" ht="15.75" customHeight="1" thickBot="1" x14ac:dyDescent="0.3">
      <c r="A6" s="22" t="str">
        <f>'[1]Outside Edges'!$A6</f>
        <v>D4</v>
      </c>
      <c r="B6" s="165" t="s">
        <v>19</v>
      </c>
      <c r="C6" s="165" t="s">
        <v>19</v>
      </c>
      <c r="D6" s="165" t="s">
        <v>19</v>
      </c>
      <c r="E6" s="165" t="s">
        <v>19</v>
      </c>
      <c r="F6" s="165" t="s">
        <v>19</v>
      </c>
      <c r="G6" s="165" t="s">
        <v>19</v>
      </c>
      <c r="H6" s="165" t="s">
        <v>19</v>
      </c>
      <c r="I6" s="165" t="s">
        <v>19</v>
      </c>
      <c r="J6" s="165" t="s">
        <v>19</v>
      </c>
      <c r="K6" s="165" t="s">
        <v>19</v>
      </c>
      <c r="L6" s="165" t="s">
        <v>20</v>
      </c>
      <c r="M6" s="165" t="s">
        <v>20</v>
      </c>
      <c r="N6" s="165" t="s">
        <v>20</v>
      </c>
      <c r="O6" s="165" t="s">
        <v>19</v>
      </c>
    </row>
    <row r="7" spans="1:15" ht="15.75" customHeight="1" thickBot="1" x14ac:dyDescent="0.3">
      <c r="A7" s="21" t="str">
        <f>'[1]Outside Edges'!$A7</f>
        <v>D5</v>
      </c>
      <c r="B7" s="164" t="s">
        <v>19</v>
      </c>
      <c r="C7" s="164" t="s">
        <v>19</v>
      </c>
      <c r="D7" s="164" t="s">
        <v>19</v>
      </c>
      <c r="E7" s="164" t="s">
        <v>19</v>
      </c>
      <c r="F7" s="164" t="s">
        <v>19</v>
      </c>
      <c r="G7" s="164" t="s">
        <v>19</v>
      </c>
      <c r="H7" s="164" t="s">
        <v>19</v>
      </c>
      <c r="I7" s="164" t="s">
        <v>19</v>
      </c>
      <c r="J7" s="164" t="s">
        <v>19</v>
      </c>
      <c r="K7" s="164" t="s">
        <v>19</v>
      </c>
      <c r="L7" s="164" t="s">
        <v>20</v>
      </c>
      <c r="M7" s="164" t="s">
        <v>20</v>
      </c>
      <c r="N7" s="164" t="s">
        <v>19</v>
      </c>
      <c r="O7" s="164" t="s">
        <v>19</v>
      </c>
    </row>
    <row r="8" spans="1:15" ht="15.75" customHeight="1" thickBot="1" x14ac:dyDescent="0.3">
      <c r="A8" s="22" t="str">
        <f>'[1]Outside Edges'!$A8</f>
        <v>D6</v>
      </c>
      <c r="B8" s="165" t="s">
        <v>19</v>
      </c>
      <c r="C8" s="165" t="s">
        <v>19</v>
      </c>
      <c r="D8" s="165" t="s">
        <v>19</v>
      </c>
      <c r="E8" s="165" t="s">
        <v>19</v>
      </c>
      <c r="F8" s="165" t="s">
        <v>19</v>
      </c>
      <c r="G8" s="165" t="s">
        <v>19</v>
      </c>
      <c r="H8" s="165" t="s">
        <v>19</v>
      </c>
      <c r="I8" s="165" t="s">
        <v>19</v>
      </c>
      <c r="J8" s="165" t="s">
        <v>19</v>
      </c>
      <c r="K8" s="165" t="s">
        <v>19</v>
      </c>
      <c r="L8" s="165" t="s">
        <v>20</v>
      </c>
      <c r="M8" s="165" t="s">
        <v>20</v>
      </c>
      <c r="N8" s="165" t="s">
        <v>20</v>
      </c>
      <c r="O8" s="165" t="s">
        <v>19</v>
      </c>
    </row>
    <row r="9" spans="1:15" ht="15.75" customHeight="1" thickBot="1" x14ac:dyDescent="0.3">
      <c r="A9" s="21" t="str">
        <f>'[1]Outside Edges'!$A9</f>
        <v>D7</v>
      </c>
      <c r="B9" s="164" t="s">
        <v>19</v>
      </c>
      <c r="C9" s="164" t="s">
        <v>20</v>
      </c>
      <c r="D9" s="164" t="s">
        <v>20</v>
      </c>
      <c r="E9" s="164" t="s">
        <v>20</v>
      </c>
      <c r="F9" s="164" t="s">
        <v>20</v>
      </c>
      <c r="G9" s="164" t="s">
        <v>20</v>
      </c>
      <c r="H9" s="164" t="s">
        <v>20</v>
      </c>
      <c r="I9" s="164" t="s">
        <v>20</v>
      </c>
      <c r="J9" s="164" t="s">
        <v>20</v>
      </c>
      <c r="K9" s="164" t="s">
        <v>20</v>
      </c>
      <c r="L9" s="164" t="s">
        <v>20</v>
      </c>
      <c r="M9" s="164" t="s">
        <v>20</v>
      </c>
      <c r="N9" s="164" t="s">
        <v>20</v>
      </c>
      <c r="O9" s="164" t="s">
        <v>19</v>
      </c>
    </row>
    <row r="10" spans="1:15" ht="15.75" customHeight="1" thickBot="1" x14ac:dyDescent="0.3">
      <c r="A10" s="22" t="str">
        <f>'[1]Outside Edges'!$A10</f>
        <v>D8</v>
      </c>
      <c r="B10" s="165" t="s">
        <v>19</v>
      </c>
      <c r="C10" s="165" t="s">
        <v>19</v>
      </c>
      <c r="D10" s="165" t="s">
        <v>19</v>
      </c>
      <c r="E10" s="165" t="s">
        <v>19</v>
      </c>
      <c r="F10" s="165" t="s">
        <v>19</v>
      </c>
      <c r="G10" s="165" t="s">
        <v>19</v>
      </c>
      <c r="H10" s="165" t="s">
        <v>19</v>
      </c>
      <c r="I10" s="165" t="s">
        <v>19</v>
      </c>
      <c r="J10" s="165" t="s">
        <v>19</v>
      </c>
      <c r="K10" s="165" t="s">
        <v>19</v>
      </c>
      <c r="L10" s="165" t="s">
        <v>20</v>
      </c>
      <c r="M10" s="165" t="s">
        <v>20</v>
      </c>
      <c r="N10" s="165" t="s">
        <v>19</v>
      </c>
      <c r="O10" s="165" t="s">
        <v>19</v>
      </c>
    </row>
    <row r="11" spans="1:15" ht="15.75" customHeight="1" thickBot="1" x14ac:dyDescent="0.3">
      <c r="A11" s="21" t="str">
        <f>'[1]Outside Edges'!$A11</f>
        <v>D9</v>
      </c>
      <c r="B11" s="164" t="s">
        <v>19</v>
      </c>
      <c r="C11" s="164" t="s">
        <v>19</v>
      </c>
      <c r="D11" s="164" t="s">
        <v>19</v>
      </c>
      <c r="E11" s="164" t="s">
        <v>19</v>
      </c>
      <c r="F11" s="164" t="s">
        <v>19</v>
      </c>
      <c r="G11" s="164" t="s">
        <v>19</v>
      </c>
      <c r="H11" s="164" t="s">
        <v>19</v>
      </c>
      <c r="I11" s="164" t="s">
        <v>19</v>
      </c>
      <c r="J11" s="164" t="s">
        <v>19</v>
      </c>
      <c r="K11" s="164" t="s">
        <v>19</v>
      </c>
      <c r="L11" s="164" t="s">
        <v>20</v>
      </c>
      <c r="M11" s="164" t="s">
        <v>20</v>
      </c>
      <c r="N11" s="164" t="s">
        <v>20</v>
      </c>
      <c r="O11" s="164" t="s">
        <v>19</v>
      </c>
    </row>
    <row r="12" spans="1:15" ht="15.75" customHeight="1" thickBot="1" x14ac:dyDescent="0.3">
      <c r="A12" s="22" t="str">
        <f>'[1]Outside Edges'!$A12</f>
        <v>D10</v>
      </c>
      <c r="B12" s="165" t="s">
        <v>19</v>
      </c>
      <c r="C12" s="165" t="s">
        <v>19</v>
      </c>
      <c r="D12" s="165" t="s">
        <v>19</v>
      </c>
      <c r="E12" s="165" t="s">
        <v>19</v>
      </c>
      <c r="F12" s="165" t="s">
        <v>19</v>
      </c>
      <c r="G12" s="165" t="s">
        <v>19</v>
      </c>
      <c r="H12" s="165" t="s">
        <v>19</v>
      </c>
      <c r="I12" s="165" t="s">
        <v>19</v>
      </c>
      <c r="J12" s="165" t="s">
        <v>19</v>
      </c>
      <c r="K12" s="165" t="s">
        <v>19</v>
      </c>
      <c r="L12" s="165" t="s">
        <v>20</v>
      </c>
      <c r="M12" s="165" t="s">
        <v>20</v>
      </c>
      <c r="N12" s="165" t="s">
        <v>20</v>
      </c>
      <c r="O12" s="165" t="s">
        <v>19</v>
      </c>
    </row>
    <row r="13" spans="1:15" ht="15.75" customHeight="1" thickBot="1" x14ac:dyDescent="0.3">
      <c r="A13" s="21" t="str">
        <f>'[1]Outside Edges'!$A13</f>
        <v>D11</v>
      </c>
      <c r="B13" s="164" t="s">
        <v>19</v>
      </c>
      <c r="C13" s="164" t="s">
        <v>19</v>
      </c>
      <c r="D13" s="164" t="s">
        <v>19</v>
      </c>
      <c r="E13" s="164" t="s">
        <v>19</v>
      </c>
      <c r="F13" s="164" t="s">
        <v>19</v>
      </c>
      <c r="G13" s="164" t="s">
        <v>19</v>
      </c>
      <c r="H13" s="164" t="s">
        <v>19</v>
      </c>
      <c r="I13" s="164" t="s">
        <v>19</v>
      </c>
      <c r="J13" s="164" t="s">
        <v>19</v>
      </c>
      <c r="K13" s="164" t="s">
        <v>19</v>
      </c>
      <c r="L13" s="164" t="s">
        <v>20</v>
      </c>
      <c r="M13" s="164" t="s">
        <v>20</v>
      </c>
      <c r="N13" s="164" t="s">
        <v>20</v>
      </c>
      <c r="O13" s="164" t="s">
        <v>19</v>
      </c>
    </row>
    <row r="14" spans="1:15" ht="15.75" customHeight="1" thickBot="1" x14ac:dyDescent="0.3">
      <c r="A14" s="22" t="str">
        <f>'[1]Outside Edges'!$A14</f>
        <v>D12</v>
      </c>
      <c r="B14" s="165" t="s">
        <v>19</v>
      </c>
      <c r="C14" s="165" t="s">
        <v>19</v>
      </c>
      <c r="D14" s="165" t="s">
        <v>19</v>
      </c>
      <c r="E14" s="165" t="s">
        <v>19</v>
      </c>
      <c r="F14" s="165" t="s">
        <v>19</v>
      </c>
      <c r="G14" s="165" t="s">
        <v>19</v>
      </c>
      <c r="H14" s="165" t="s">
        <v>19</v>
      </c>
      <c r="I14" s="165" t="s">
        <v>19</v>
      </c>
      <c r="J14" s="165" t="s">
        <v>19</v>
      </c>
      <c r="K14" s="165" t="s">
        <v>19</v>
      </c>
      <c r="L14" s="165" t="s">
        <v>20</v>
      </c>
      <c r="M14" s="165" t="s">
        <v>20</v>
      </c>
      <c r="N14" s="165" t="s">
        <v>20</v>
      </c>
      <c r="O14" s="165" t="s">
        <v>19</v>
      </c>
    </row>
    <row r="15" spans="1:15" ht="15.75" customHeight="1" thickBot="1" x14ac:dyDescent="0.3">
      <c r="A15" s="21" t="str">
        <f>'[1]Outside Edges'!$A15</f>
        <v>D13</v>
      </c>
      <c r="B15" s="164" t="s">
        <v>19</v>
      </c>
      <c r="C15" s="164" t="s">
        <v>19</v>
      </c>
      <c r="D15" s="164" t="s">
        <v>19</v>
      </c>
      <c r="E15" s="164" t="s">
        <v>19</v>
      </c>
      <c r="F15" s="164" t="s">
        <v>19</v>
      </c>
      <c r="G15" s="164" t="s">
        <v>19</v>
      </c>
      <c r="H15" s="164" t="s">
        <v>19</v>
      </c>
      <c r="I15" s="164" t="s">
        <v>19</v>
      </c>
      <c r="J15" s="164" t="s">
        <v>19</v>
      </c>
      <c r="K15" s="164" t="s">
        <v>19</v>
      </c>
      <c r="L15" s="164" t="s">
        <v>20</v>
      </c>
      <c r="M15" s="164" t="s">
        <v>20</v>
      </c>
      <c r="N15" s="164" t="s">
        <v>20</v>
      </c>
      <c r="O15" s="164" t="s">
        <v>19</v>
      </c>
    </row>
    <row r="16" spans="1:15" ht="15.75" customHeight="1" thickBot="1" x14ac:dyDescent="0.3">
      <c r="A16" s="22" t="str">
        <f>'[1]Outside Edges'!$A16</f>
        <v>D14</v>
      </c>
      <c r="B16" s="165" t="s">
        <v>19</v>
      </c>
      <c r="C16" s="165" t="s">
        <v>19</v>
      </c>
      <c r="D16" s="165" t="s">
        <v>19</v>
      </c>
      <c r="E16" s="165" t="s">
        <v>19</v>
      </c>
      <c r="F16" s="165" t="s">
        <v>19</v>
      </c>
      <c r="G16" s="165" t="s">
        <v>19</v>
      </c>
      <c r="H16" s="165" t="s">
        <v>19</v>
      </c>
      <c r="I16" s="165" t="s">
        <v>19</v>
      </c>
      <c r="J16" s="165" t="s">
        <v>19</v>
      </c>
      <c r="K16" s="165" t="s">
        <v>19</v>
      </c>
      <c r="L16" s="165" t="s">
        <v>20</v>
      </c>
      <c r="M16" s="165" t="s">
        <v>20</v>
      </c>
      <c r="N16" s="165" t="s">
        <v>20</v>
      </c>
      <c r="O16" s="165" t="s">
        <v>19</v>
      </c>
    </row>
    <row r="17" spans="1:15" ht="15.75" customHeight="1" thickBot="1" x14ac:dyDescent="0.3">
      <c r="A17" s="21" t="str">
        <f>'[1]Outside Edges'!$A17</f>
        <v>D15</v>
      </c>
      <c r="B17" s="164" t="s">
        <v>19</v>
      </c>
      <c r="C17" s="164" t="s">
        <v>19</v>
      </c>
      <c r="D17" s="164" t="s">
        <v>19</v>
      </c>
      <c r="E17" s="164" t="s">
        <v>19</v>
      </c>
      <c r="F17" s="164" t="s">
        <v>19</v>
      </c>
      <c r="G17" s="164" t="s">
        <v>19</v>
      </c>
      <c r="H17" s="164" t="s">
        <v>19</v>
      </c>
      <c r="I17" s="164" t="s">
        <v>19</v>
      </c>
      <c r="J17" s="164" t="s">
        <v>19</v>
      </c>
      <c r="K17" s="164" t="s">
        <v>19</v>
      </c>
      <c r="L17" s="164" t="s">
        <v>20</v>
      </c>
      <c r="M17" s="164" t="s">
        <v>20</v>
      </c>
      <c r="N17" s="164" t="s">
        <v>20</v>
      </c>
      <c r="O17" s="164" t="s">
        <v>19</v>
      </c>
    </row>
    <row r="18" spans="1:15" ht="15.75" customHeight="1" thickBot="1" x14ac:dyDescent="0.3">
      <c r="A18" s="22" t="str">
        <f>'[1]Outside Edges'!$A18</f>
        <v>D16</v>
      </c>
      <c r="B18" s="165" t="s">
        <v>19</v>
      </c>
      <c r="C18" s="165" t="s">
        <v>19</v>
      </c>
      <c r="D18" s="165" t="s">
        <v>19</v>
      </c>
      <c r="E18" s="165" t="s">
        <v>19</v>
      </c>
      <c r="F18" s="165" t="s">
        <v>19</v>
      </c>
      <c r="G18" s="165" t="s">
        <v>19</v>
      </c>
      <c r="H18" s="165" t="s">
        <v>19</v>
      </c>
      <c r="I18" s="165" t="s">
        <v>19</v>
      </c>
      <c r="J18" s="165" t="s">
        <v>19</v>
      </c>
      <c r="K18" s="165" t="s">
        <v>19</v>
      </c>
      <c r="L18" s="165" t="s">
        <v>20</v>
      </c>
      <c r="M18" s="165" t="s">
        <v>20</v>
      </c>
      <c r="N18" s="165" t="s">
        <v>19</v>
      </c>
      <c r="O18" s="165" t="s">
        <v>19</v>
      </c>
    </row>
    <row r="19" spans="1:15" ht="15.75" customHeight="1" thickBot="1" x14ac:dyDescent="0.3">
      <c r="A19" s="21" t="str">
        <f>'[1]Outside Edges'!$A19</f>
        <v>D17</v>
      </c>
      <c r="B19" s="164" t="s">
        <v>19</v>
      </c>
      <c r="C19" s="164" t="s">
        <v>19</v>
      </c>
      <c r="D19" s="164" t="s">
        <v>19</v>
      </c>
      <c r="E19" s="164" t="s">
        <v>19</v>
      </c>
      <c r="F19" s="164" t="s">
        <v>19</v>
      </c>
      <c r="G19" s="164" t="s">
        <v>19</v>
      </c>
      <c r="H19" s="164" t="s">
        <v>19</v>
      </c>
      <c r="I19" s="164" t="s">
        <v>19</v>
      </c>
      <c r="J19" s="164" t="s">
        <v>19</v>
      </c>
      <c r="K19" s="164" t="s">
        <v>19</v>
      </c>
      <c r="L19" s="164" t="s">
        <v>20</v>
      </c>
      <c r="M19" s="164" t="s">
        <v>20</v>
      </c>
      <c r="N19" s="164" t="s">
        <v>20</v>
      </c>
      <c r="O19" s="164" t="s">
        <v>19</v>
      </c>
    </row>
    <row r="20" spans="1:15" ht="15.75" customHeight="1" thickBot="1" x14ac:dyDescent="0.3">
      <c r="A20" s="22" t="str">
        <f>'[1]Outside Edges'!$A20</f>
        <v>D18</v>
      </c>
      <c r="B20" s="165" t="s">
        <v>19</v>
      </c>
      <c r="C20" s="165" t="s">
        <v>19</v>
      </c>
      <c r="D20" s="165" t="s">
        <v>19</v>
      </c>
      <c r="E20" s="165" t="s">
        <v>19</v>
      </c>
      <c r="F20" s="165" t="s">
        <v>19</v>
      </c>
      <c r="G20" s="165" t="s">
        <v>19</v>
      </c>
      <c r="H20" s="165" t="s">
        <v>19</v>
      </c>
      <c r="I20" s="165" t="s">
        <v>19</v>
      </c>
      <c r="J20" s="165" t="s">
        <v>19</v>
      </c>
      <c r="K20" s="165" t="s">
        <v>19</v>
      </c>
      <c r="L20" s="165" t="s">
        <v>20</v>
      </c>
      <c r="M20" s="165" t="s">
        <v>20</v>
      </c>
      <c r="N20" s="165" t="s">
        <v>19</v>
      </c>
      <c r="O20" s="165" t="s">
        <v>19</v>
      </c>
    </row>
    <row r="21" spans="1:15" ht="15.75" customHeight="1" thickBot="1" x14ac:dyDescent="0.3">
      <c r="A21" s="21" t="str">
        <f>'[1]Outside Edges'!$A21</f>
        <v>D19</v>
      </c>
      <c r="B21" s="164" t="s">
        <v>19</v>
      </c>
      <c r="C21" s="164" t="s">
        <v>19</v>
      </c>
      <c r="D21" s="164" t="s">
        <v>19</v>
      </c>
      <c r="E21" s="164" t="s">
        <v>19</v>
      </c>
      <c r="F21" s="164" t="s">
        <v>19</v>
      </c>
      <c r="G21" s="164" t="s">
        <v>19</v>
      </c>
      <c r="H21" s="164" t="s">
        <v>19</v>
      </c>
      <c r="I21" s="164" t="s">
        <v>19</v>
      </c>
      <c r="J21" s="164" t="s">
        <v>19</v>
      </c>
      <c r="K21" s="164" t="s">
        <v>19</v>
      </c>
      <c r="L21" s="164" t="s">
        <v>20</v>
      </c>
      <c r="M21" s="164" t="s">
        <v>20</v>
      </c>
      <c r="N21" s="164" t="s">
        <v>19</v>
      </c>
      <c r="O21" s="164" t="s">
        <v>19</v>
      </c>
    </row>
    <row r="22" spans="1:15" ht="15.75" customHeight="1" thickBot="1" x14ac:dyDescent="0.3">
      <c r="A22" s="22" t="str">
        <f>'[1]Outside Edges'!$A22</f>
        <v>D20</v>
      </c>
      <c r="B22" s="165" t="s">
        <v>19</v>
      </c>
      <c r="C22" s="165" t="s">
        <v>19</v>
      </c>
      <c r="D22" s="165" t="s">
        <v>19</v>
      </c>
      <c r="E22" s="165" t="s">
        <v>19</v>
      </c>
      <c r="F22" s="165" t="s">
        <v>19</v>
      </c>
      <c r="G22" s="165" t="s">
        <v>19</v>
      </c>
      <c r="H22" s="165" t="s">
        <v>19</v>
      </c>
      <c r="I22" s="165" t="s">
        <v>19</v>
      </c>
      <c r="J22" s="165" t="s">
        <v>19</v>
      </c>
      <c r="K22" s="165" t="s">
        <v>19</v>
      </c>
      <c r="L22" s="165" t="s">
        <v>20</v>
      </c>
      <c r="M22" s="165" t="s">
        <v>20</v>
      </c>
      <c r="N22" s="165" t="s">
        <v>19</v>
      </c>
      <c r="O22" s="165" t="s">
        <v>19</v>
      </c>
    </row>
    <row r="23" spans="1:15" ht="15.75" customHeight="1" thickBot="1" x14ac:dyDescent="0.3">
      <c r="A23" s="21" t="str">
        <f>'[1]Outside Edges'!$A23</f>
        <v>D21</v>
      </c>
      <c r="B23" s="164" t="s">
        <v>19</v>
      </c>
      <c r="C23" s="164" t="s">
        <v>19</v>
      </c>
      <c r="D23" s="164" t="s">
        <v>19</v>
      </c>
      <c r="E23" s="164" t="s">
        <v>19</v>
      </c>
      <c r="F23" s="164" t="s">
        <v>19</v>
      </c>
      <c r="G23" s="164" t="s">
        <v>19</v>
      </c>
      <c r="H23" s="164" t="s">
        <v>19</v>
      </c>
      <c r="I23" s="164" t="s">
        <v>19</v>
      </c>
      <c r="J23" s="164" t="s">
        <v>19</v>
      </c>
      <c r="K23" s="164" t="s">
        <v>19</v>
      </c>
      <c r="L23" s="164" t="s">
        <v>20</v>
      </c>
      <c r="M23" s="164" t="s">
        <v>20</v>
      </c>
      <c r="N23" s="164" t="s">
        <v>19</v>
      </c>
      <c r="O23" s="164" t="s">
        <v>19</v>
      </c>
    </row>
    <row r="24" spans="1:15" ht="15.75" customHeight="1" thickBot="1" x14ac:dyDescent="0.3">
      <c r="A24" s="22" t="str">
        <f>'[1]Outside Edges'!$A24</f>
        <v>D22</v>
      </c>
      <c r="B24" s="165" t="s">
        <v>19</v>
      </c>
      <c r="C24" s="165" t="s">
        <v>19</v>
      </c>
      <c r="D24" s="165" t="s">
        <v>19</v>
      </c>
      <c r="E24" s="165" t="s">
        <v>19</v>
      </c>
      <c r="F24" s="165" t="s">
        <v>19</v>
      </c>
      <c r="G24" s="165" t="s">
        <v>19</v>
      </c>
      <c r="H24" s="165" t="s">
        <v>19</v>
      </c>
      <c r="I24" s="165" t="s">
        <v>19</v>
      </c>
      <c r="J24" s="165" t="s">
        <v>19</v>
      </c>
      <c r="K24" s="165" t="s">
        <v>19</v>
      </c>
      <c r="L24" s="165" t="s">
        <v>20</v>
      </c>
      <c r="M24" s="165" t="s">
        <v>20</v>
      </c>
      <c r="N24" s="165" t="s">
        <v>20</v>
      </c>
      <c r="O24" s="165" t="s">
        <v>19</v>
      </c>
    </row>
    <row r="25" spans="1:15" ht="15.75" customHeight="1" thickBot="1" x14ac:dyDescent="0.3">
      <c r="A25" s="21" t="str">
        <f>'[1]Outside Edges'!$A25</f>
        <v>D23</v>
      </c>
      <c r="B25" s="164" t="s">
        <v>19</v>
      </c>
      <c r="C25" s="164" t="s">
        <v>19</v>
      </c>
      <c r="D25" s="164" t="s">
        <v>19</v>
      </c>
      <c r="E25" s="164" t="s">
        <v>19</v>
      </c>
      <c r="F25" s="164" t="s">
        <v>19</v>
      </c>
      <c r="G25" s="164" t="s">
        <v>19</v>
      </c>
      <c r="H25" s="164" t="s">
        <v>19</v>
      </c>
      <c r="I25" s="164" t="s">
        <v>19</v>
      </c>
      <c r="J25" s="164" t="s">
        <v>19</v>
      </c>
      <c r="K25" s="164" t="s">
        <v>19</v>
      </c>
      <c r="L25" s="164" t="s">
        <v>20</v>
      </c>
      <c r="M25" s="164" t="s">
        <v>20</v>
      </c>
      <c r="N25" s="164" t="s">
        <v>19</v>
      </c>
      <c r="O25" s="164" t="s">
        <v>19</v>
      </c>
    </row>
    <row r="26" spans="1:15" ht="15.75" customHeight="1" thickBot="1" x14ac:dyDescent="0.3">
      <c r="A26" s="22" t="str">
        <f>'[1]Outside Edges'!$A26</f>
        <v>D24</v>
      </c>
      <c r="B26" s="165" t="s">
        <v>19</v>
      </c>
      <c r="C26" s="165" t="s">
        <v>19</v>
      </c>
      <c r="D26" s="165" t="s">
        <v>19</v>
      </c>
      <c r="E26" s="165" t="s">
        <v>19</v>
      </c>
      <c r="F26" s="165" t="s">
        <v>19</v>
      </c>
      <c r="G26" s="165" t="s">
        <v>19</v>
      </c>
      <c r="H26" s="165" t="s">
        <v>19</v>
      </c>
      <c r="I26" s="165" t="s">
        <v>19</v>
      </c>
      <c r="J26" s="165" t="s">
        <v>19</v>
      </c>
      <c r="K26" s="165" t="s">
        <v>19</v>
      </c>
      <c r="L26" s="165" t="s">
        <v>20</v>
      </c>
      <c r="M26" s="165" t="s">
        <v>20</v>
      </c>
      <c r="N26" s="165" t="s">
        <v>19</v>
      </c>
      <c r="O26" s="165" t="s">
        <v>19</v>
      </c>
    </row>
    <row r="27" spans="1:15" ht="15.75" customHeight="1" thickBot="1" x14ac:dyDescent="0.3">
      <c r="A27" s="21" t="str">
        <f>'[1]Outside Edges'!$A27</f>
        <v>D25</v>
      </c>
      <c r="B27" s="164" t="s">
        <v>19</v>
      </c>
      <c r="C27" s="164" t="s">
        <v>19</v>
      </c>
      <c r="D27" s="164" t="s">
        <v>19</v>
      </c>
      <c r="E27" s="164" t="s">
        <v>19</v>
      </c>
      <c r="F27" s="164" t="s">
        <v>19</v>
      </c>
      <c r="G27" s="164" t="s">
        <v>19</v>
      </c>
      <c r="H27" s="164" t="s">
        <v>19</v>
      </c>
      <c r="I27" s="164" t="s">
        <v>19</v>
      </c>
      <c r="J27" s="164" t="s">
        <v>19</v>
      </c>
      <c r="K27" s="164" t="s">
        <v>19</v>
      </c>
      <c r="L27" s="164" t="s">
        <v>20</v>
      </c>
      <c r="M27" s="164" t="s">
        <v>20</v>
      </c>
      <c r="N27" s="164" t="s">
        <v>19</v>
      </c>
      <c r="O27" s="164" t="s">
        <v>19</v>
      </c>
    </row>
    <row r="28" spans="1:15" ht="15.75" customHeight="1" thickBot="1" x14ac:dyDescent="0.3">
      <c r="A28" s="22" t="str">
        <f>'[1]Outside Edges'!$A28</f>
        <v>D26</v>
      </c>
      <c r="B28" s="165" t="s">
        <v>19</v>
      </c>
      <c r="C28" s="165" t="s">
        <v>19</v>
      </c>
      <c r="D28" s="165" t="s">
        <v>19</v>
      </c>
      <c r="E28" s="165" t="s">
        <v>19</v>
      </c>
      <c r="F28" s="165" t="s">
        <v>19</v>
      </c>
      <c r="G28" s="165" t="s">
        <v>19</v>
      </c>
      <c r="H28" s="165" t="s">
        <v>19</v>
      </c>
      <c r="I28" s="165" t="s">
        <v>19</v>
      </c>
      <c r="J28" s="165" t="s">
        <v>19</v>
      </c>
      <c r="K28" s="165" t="s">
        <v>19</v>
      </c>
      <c r="L28" s="165" t="s">
        <v>20</v>
      </c>
      <c r="M28" s="165" t="s">
        <v>20</v>
      </c>
      <c r="N28" s="165" t="s">
        <v>20</v>
      </c>
      <c r="O28" s="165" t="s">
        <v>19</v>
      </c>
    </row>
    <row r="29" spans="1:15" ht="15.75" customHeight="1" thickBot="1" x14ac:dyDescent="0.3">
      <c r="A29" s="21" t="str">
        <f>'[1]Outside Edges'!$A29</f>
        <v>D27</v>
      </c>
      <c r="B29" s="164" t="s">
        <v>19</v>
      </c>
      <c r="C29" s="164" t="s">
        <v>19</v>
      </c>
      <c r="D29" s="164" t="s">
        <v>19</v>
      </c>
      <c r="E29" s="164" t="s">
        <v>19</v>
      </c>
      <c r="F29" s="164" t="s">
        <v>19</v>
      </c>
      <c r="G29" s="164" t="s">
        <v>19</v>
      </c>
      <c r="H29" s="164" t="s">
        <v>19</v>
      </c>
      <c r="I29" s="164" t="s">
        <v>19</v>
      </c>
      <c r="J29" s="164" t="s">
        <v>19</v>
      </c>
      <c r="K29" s="164" t="s">
        <v>19</v>
      </c>
      <c r="L29" s="164" t="s">
        <v>20</v>
      </c>
      <c r="M29" s="164" t="s">
        <v>20</v>
      </c>
      <c r="N29" s="164" t="s">
        <v>20</v>
      </c>
      <c r="O29" s="164" t="s">
        <v>19</v>
      </c>
    </row>
    <row r="30" spans="1:15" ht="15.75" customHeight="1" thickBot="1" x14ac:dyDescent="0.3">
      <c r="A30" s="22" t="str">
        <f>'[1]Outside Edges'!$A30</f>
        <v>D28</v>
      </c>
      <c r="B30" s="165" t="s">
        <v>19</v>
      </c>
      <c r="C30" s="165" t="s">
        <v>19</v>
      </c>
      <c r="D30" s="165" t="s">
        <v>19</v>
      </c>
      <c r="E30" s="165" t="s">
        <v>19</v>
      </c>
      <c r="F30" s="165" t="s">
        <v>19</v>
      </c>
      <c r="G30" s="165" t="s">
        <v>19</v>
      </c>
      <c r="H30" s="165" t="s">
        <v>19</v>
      </c>
      <c r="I30" s="165" t="s">
        <v>19</v>
      </c>
      <c r="J30" s="165" t="s">
        <v>19</v>
      </c>
      <c r="K30" s="165" t="s">
        <v>19</v>
      </c>
      <c r="L30" s="165" t="s">
        <v>20</v>
      </c>
      <c r="M30" s="165" t="s">
        <v>20</v>
      </c>
      <c r="N30" s="165" t="s">
        <v>19</v>
      </c>
      <c r="O30" s="165" t="s">
        <v>19</v>
      </c>
    </row>
    <row r="31" spans="1:15" ht="15.75" customHeight="1" thickBot="1" x14ac:dyDescent="0.3">
      <c r="A31" s="21" t="str">
        <f>'[1]Outside Edges'!$A31</f>
        <v>D29</v>
      </c>
      <c r="B31" s="164" t="s">
        <v>19</v>
      </c>
      <c r="C31" s="164" t="s">
        <v>19</v>
      </c>
      <c r="D31" s="164" t="s">
        <v>19</v>
      </c>
      <c r="E31" s="164" t="s">
        <v>19</v>
      </c>
      <c r="F31" s="164" t="s">
        <v>19</v>
      </c>
      <c r="G31" s="164" t="s">
        <v>19</v>
      </c>
      <c r="H31" s="164" t="s">
        <v>19</v>
      </c>
      <c r="I31" s="164" t="s">
        <v>19</v>
      </c>
      <c r="J31" s="164" t="s">
        <v>19</v>
      </c>
      <c r="K31" s="164" t="s">
        <v>19</v>
      </c>
      <c r="L31" s="164" t="s">
        <v>20</v>
      </c>
      <c r="M31" s="164" t="s">
        <v>20</v>
      </c>
      <c r="N31" s="164" t="s">
        <v>19</v>
      </c>
      <c r="O31" s="164" t="s">
        <v>19</v>
      </c>
    </row>
    <row r="32" spans="1:15" ht="15.75" customHeight="1" thickBot="1" x14ac:dyDescent="0.3">
      <c r="A32" s="22" t="str">
        <f>'[1]Outside Edges'!$A32</f>
        <v>D30</v>
      </c>
      <c r="B32" s="165" t="s">
        <v>19</v>
      </c>
      <c r="C32" s="165" t="s">
        <v>19</v>
      </c>
      <c r="D32" s="165" t="s">
        <v>19</v>
      </c>
      <c r="E32" s="165" t="s">
        <v>19</v>
      </c>
      <c r="F32" s="165" t="s">
        <v>19</v>
      </c>
      <c r="G32" s="165" t="s">
        <v>19</v>
      </c>
      <c r="H32" s="165" t="s">
        <v>19</v>
      </c>
      <c r="I32" s="165" t="s">
        <v>19</v>
      </c>
      <c r="J32" s="165" t="s">
        <v>19</v>
      </c>
      <c r="K32" s="165" t="s">
        <v>19</v>
      </c>
      <c r="L32" s="165" t="s">
        <v>20</v>
      </c>
      <c r="M32" s="165" t="s">
        <v>20</v>
      </c>
      <c r="N32" s="165" t="s">
        <v>20</v>
      </c>
      <c r="O32" s="165" t="s">
        <v>19</v>
      </c>
    </row>
    <row r="33" spans="1:15" ht="16.5" thickBot="1" x14ac:dyDescent="0.3">
      <c r="A33" s="21" t="str">
        <f>'[1]Outside Edges'!$A33</f>
        <v>D31</v>
      </c>
      <c r="B33" s="164" t="s">
        <v>19</v>
      </c>
      <c r="C33" s="164" t="s">
        <v>19</v>
      </c>
      <c r="D33" s="164" t="s">
        <v>19</v>
      </c>
      <c r="E33" s="164" t="s">
        <v>19</v>
      </c>
      <c r="F33" s="164" t="s">
        <v>19</v>
      </c>
      <c r="G33" s="164" t="s">
        <v>19</v>
      </c>
      <c r="H33" s="164" t="s">
        <v>19</v>
      </c>
      <c r="I33" s="164" t="s">
        <v>19</v>
      </c>
      <c r="J33" s="164" t="s">
        <v>19</v>
      </c>
      <c r="K33" s="164" t="s">
        <v>19</v>
      </c>
      <c r="L33" s="164" t="s">
        <v>20</v>
      </c>
      <c r="M33" s="164" t="s">
        <v>20</v>
      </c>
      <c r="N33" s="164" t="s">
        <v>20</v>
      </c>
      <c r="O33" s="164" t="s">
        <v>19</v>
      </c>
    </row>
    <row r="34" spans="1:15" ht="16.5" thickBot="1" x14ac:dyDescent="0.3">
      <c r="A34" s="22" t="str">
        <f>'[1]Outside Edges'!$A34</f>
        <v>D32</v>
      </c>
      <c r="B34" s="165" t="s">
        <v>19</v>
      </c>
      <c r="C34" s="165" t="s">
        <v>19</v>
      </c>
      <c r="D34" s="165" t="s">
        <v>19</v>
      </c>
      <c r="E34" s="165" t="s">
        <v>19</v>
      </c>
      <c r="F34" s="165" t="s">
        <v>19</v>
      </c>
      <c r="G34" s="165" t="s">
        <v>19</v>
      </c>
      <c r="H34" s="165" t="s">
        <v>20</v>
      </c>
      <c r="I34" s="165" t="s">
        <v>19</v>
      </c>
      <c r="J34" s="165" t="s">
        <v>19</v>
      </c>
      <c r="K34" s="165" t="s">
        <v>19</v>
      </c>
      <c r="L34" s="165" t="s">
        <v>20</v>
      </c>
      <c r="M34" s="165" t="s">
        <v>20</v>
      </c>
      <c r="N34" s="165" t="s">
        <v>19</v>
      </c>
      <c r="O34" s="165" t="s">
        <v>19</v>
      </c>
    </row>
    <row r="35" spans="1:15" ht="16.5" thickBot="1" x14ac:dyDescent="0.3">
      <c r="A35" s="21" t="str">
        <f>'[1]Outside Edges'!$A35</f>
        <v>D33</v>
      </c>
      <c r="B35" s="164" t="s">
        <v>19</v>
      </c>
      <c r="C35" s="164" t="s">
        <v>19</v>
      </c>
      <c r="D35" s="164" t="s">
        <v>19</v>
      </c>
      <c r="E35" s="164" t="s">
        <v>20</v>
      </c>
      <c r="F35" s="164" t="s">
        <v>19</v>
      </c>
      <c r="G35" s="164" t="s">
        <v>20</v>
      </c>
      <c r="H35" s="164" t="s">
        <v>20</v>
      </c>
      <c r="I35" s="164" t="s">
        <v>19</v>
      </c>
      <c r="J35" s="164" t="s">
        <v>19</v>
      </c>
      <c r="K35" s="164" t="s">
        <v>19</v>
      </c>
      <c r="L35" s="164" t="s">
        <v>20</v>
      </c>
      <c r="M35" s="164" t="s">
        <v>20</v>
      </c>
      <c r="N35" s="164" t="s">
        <v>19</v>
      </c>
      <c r="O35" s="164" t="s">
        <v>19</v>
      </c>
    </row>
    <row r="36" spans="1:15" ht="16.5" thickBot="1" x14ac:dyDescent="0.3">
      <c r="A36" s="22" t="str">
        <f>'[1]Outside Edges'!$A36</f>
        <v>D34</v>
      </c>
      <c r="B36" s="165" t="s">
        <v>19</v>
      </c>
      <c r="C36" s="165" t="s">
        <v>19</v>
      </c>
      <c r="D36" s="165" t="s">
        <v>19</v>
      </c>
      <c r="E36" s="165" t="s">
        <v>19</v>
      </c>
      <c r="F36" s="165" t="s">
        <v>19</v>
      </c>
      <c r="G36" s="165" t="s">
        <v>19</v>
      </c>
      <c r="H36" s="165" t="s">
        <v>19</v>
      </c>
      <c r="I36" s="165" t="s">
        <v>19</v>
      </c>
      <c r="J36" s="165" t="s">
        <v>19</v>
      </c>
      <c r="K36" s="165" t="s">
        <v>19</v>
      </c>
      <c r="L36" s="165" t="s">
        <v>20</v>
      </c>
      <c r="M36" s="165" t="s">
        <v>20</v>
      </c>
      <c r="N36" s="165" t="s">
        <v>20</v>
      </c>
      <c r="O36" s="165" t="s">
        <v>19</v>
      </c>
    </row>
    <row r="37" spans="1:15" ht="16.5" thickBot="1" x14ac:dyDescent="0.3">
      <c r="A37" s="21" t="str">
        <f>'[1]Outside Edges'!$A37</f>
        <v>D35 AM</v>
      </c>
      <c r="B37" s="164" t="s">
        <v>19</v>
      </c>
      <c r="C37" s="164" t="s">
        <v>19</v>
      </c>
      <c r="D37" s="164" t="s">
        <v>19</v>
      </c>
      <c r="E37" s="164" t="s">
        <v>19</v>
      </c>
      <c r="F37" s="164" t="s">
        <v>19</v>
      </c>
      <c r="G37" s="164" t="s">
        <v>19</v>
      </c>
      <c r="H37" s="164" t="s">
        <v>19</v>
      </c>
      <c r="I37" s="164" t="s">
        <v>19</v>
      </c>
      <c r="J37" s="164" t="s">
        <v>19</v>
      </c>
      <c r="K37" s="164" t="s">
        <v>19</v>
      </c>
      <c r="L37" s="164" t="s">
        <v>19</v>
      </c>
      <c r="M37" s="164" t="s">
        <v>19</v>
      </c>
      <c r="N37" s="164" t="s">
        <v>19</v>
      </c>
      <c r="O37" s="164" t="s">
        <v>19</v>
      </c>
    </row>
    <row r="38" spans="1:15" ht="16.5" thickBot="1" x14ac:dyDescent="0.3">
      <c r="A38" s="22" t="str">
        <f>'[1]Outside Edges'!$A38</f>
        <v>D36</v>
      </c>
      <c r="B38" s="165" t="s">
        <v>19</v>
      </c>
      <c r="C38" s="165" t="s">
        <v>19</v>
      </c>
      <c r="D38" s="165" t="s">
        <v>19</v>
      </c>
      <c r="E38" s="165" t="s">
        <v>19</v>
      </c>
      <c r="F38" s="165" t="s">
        <v>19</v>
      </c>
      <c r="G38" s="165" t="s">
        <v>19</v>
      </c>
      <c r="H38" s="165" t="s">
        <v>19</v>
      </c>
      <c r="I38" s="165" t="s">
        <v>19</v>
      </c>
      <c r="J38" s="165" t="s">
        <v>19</v>
      </c>
      <c r="K38" s="165" t="s">
        <v>19</v>
      </c>
      <c r="L38" s="165" t="s">
        <v>20</v>
      </c>
      <c r="M38" s="165" t="s">
        <v>20</v>
      </c>
      <c r="N38" s="165" t="s">
        <v>20</v>
      </c>
      <c r="O38" s="165" t="s">
        <v>19</v>
      </c>
    </row>
    <row r="39" spans="1:15" ht="16.5" thickBot="1" x14ac:dyDescent="0.3">
      <c r="A39" s="21" t="str">
        <f>'[1]Outside Edges'!$A39</f>
        <v>D37</v>
      </c>
      <c r="B39" s="164" t="s">
        <v>19</v>
      </c>
      <c r="C39" s="164" t="s">
        <v>19</v>
      </c>
      <c r="D39" s="164" t="s">
        <v>19</v>
      </c>
      <c r="E39" s="164" t="s">
        <v>19</v>
      </c>
      <c r="F39" s="164" t="s">
        <v>19</v>
      </c>
      <c r="G39" s="164" t="s">
        <v>19</v>
      </c>
      <c r="H39" s="164" t="s">
        <v>19</v>
      </c>
      <c r="I39" s="164" t="s">
        <v>19</v>
      </c>
      <c r="J39" s="164" t="s">
        <v>19</v>
      </c>
      <c r="K39" s="164" t="s">
        <v>19</v>
      </c>
      <c r="L39" s="164" t="s">
        <v>20</v>
      </c>
      <c r="M39" s="164" t="s">
        <v>20</v>
      </c>
      <c r="N39" s="164" t="s">
        <v>19</v>
      </c>
      <c r="O39" s="164" t="s">
        <v>19</v>
      </c>
    </row>
    <row r="40" spans="1:15" ht="16.5" thickBot="1" x14ac:dyDescent="0.3">
      <c r="A40" s="22" t="str">
        <f>'[1]Outside Edges'!$A40</f>
        <v>D38</v>
      </c>
      <c r="B40" s="165" t="s">
        <v>19</v>
      </c>
      <c r="C40" s="165" t="s">
        <v>19</v>
      </c>
      <c r="D40" s="165" t="s">
        <v>19</v>
      </c>
      <c r="E40" s="165" t="s">
        <v>19</v>
      </c>
      <c r="F40" s="165" t="s">
        <v>19</v>
      </c>
      <c r="G40" s="165" t="s">
        <v>19</v>
      </c>
      <c r="H40" s="165" t="s">
        <v>19</v>
      </c>
      <c r="I40" s="165" t="s">
        <v>19</v>
      </c>
      <c r="J40" s="165" t="s">
        <v>19</v>
      </c>
      <c r="K40" s="165" t="s">
        <v>19</v>
      </c>
      <c r="L40" s="165" t="s">
        <v>20</v>
      </c>
      <c r="M40" s="165" t="s">
        <v>20</v>
      </c>
      <c r="N40" s="165" t="s">
        <v>19</v>
      </c>
      <c r="O40" s="165" t="s">
        <v>19</v>
      </c>
    </row>
    <row r="41" spans="1:15" ht="16.5" thickBot="1" x14ac:dyDescent="0.3">
      <c r="A41" s="21" t="str">
        <f>'[1]Outside Edges'!$A41</f>
        <v>D39</v>
      </c>
      <c r="B41" s="164" t="s">
        <v>19</v>
      </c>
      <c r="C41" s="164" t="s">
        <v>19</v>
      </c>
      <c r="D41" s="164" t="s">
        <v>19</v>
      </c>
      <c r="E41" s="164" t="s">
        <v>19</v>
      </c>
      <c r="F41" s="164" t="s">
        <v>19</v>
      </c>
      <c r="G41" s="164" t="s">
        <v>19</v>
      </c>
      <c r="H41" s="164" t="s">
        <v>19</v>
      </c>
      <c r="I41" s="164" t="s">
        <v>19</v>
      </c>
      <c r="J41" s="164" t="s">
        <v>19</v>
      </c>
      <c r="K41" s="164" t="s">
        <v>19</v>
      </c>
      <c r="L41" s="164" t="s">
        <v>20</v>
      </c>
      <c r="M41" s="164" t="s">
        <v>20</v>
      </c>
      <c r="N41" s="164" t="s">
        <v>19</v>
      </c>
      <c r="O41" s="164" t="s">
        <v>19</v>
      </c>
    </row>
    <row r="42" spans="1:15" ht="16.5" thickBot="1" x14ac:dyDescent="0.3">
      <c r="A42" s="22" t="str">
        <f>'[1]Outside Edges'!$A42</f>
        <v>D40</v>
      </c>
      <c r="B42" s="165" t="s">
        <v>19</v>
      </c>
      <c r="C42" s="165" t="s">
        <v>19</v>
      </c>
      <c r="D42" s="165" t="s">
        <v>19</v>
      </c>
      <c r="E42" s="165" t="s">
        <v>19</v>
      </c>
      <c r="F42" s="165" t="s">
        <v>19</v>
      </c>
      <c r="G42" s="165" t="s">
        <v>19</v>
      </c>
      <c r="H42" s="165" t="s">
        <v>19</v>
      </c>
      <c r="I42" s="165" t="s">
        <v>19</v>
      </c>
      <c r="J42" s="165" t="s">
        <v>19</v>
      </c>
      <c r="K42" s="165" t="s">
        <v>19</v>
      </c>
      <c r="L42" s="165" t="s">
        <v>20</v>
      </c>
      <c r="M42" s="165" t="s">
        <v>20</v>
      </c>
      <c r="N42" s="165" t="s">
        <v>19</v>
      </c>
      <c r="O42" s="165" t="s">
        <v>19</v>
      </c>
    </row>
    <row r="43" spans="1:15" ht="16.5" thickBot="1" x14ac:dyDescent="0.3">
      <c r="A43" s="21" t="str">
        <f>'[1]Outside Edges'!$A43</f>
        <v>D41</v>
      </c>
      <c r="B43" s="164" t="s">
        <v>19</v>
      </c>
      <c r="C43" s="164" t="s">
        <v>19</v>
      </c>
      <c r="D43" s="164" t="s">
        <v>19</v>
      </c>
      <c r="E43" s="164" t="s">
        <v>19</v>
      </c>
      <c r="F43" s="164" t="s">
        <v>19</v>
      </c>
      <c r="G43" s="164" t="s">
        <v>19</v>
      </c>
      <c r="H43" s="164" t="s">
        <v>19</v>
      </c>
      <c r="I43" s="164" t="s">
        <v>19</v>
      </c>
      <c r="J43" s="164" t="s">
        <v>19</v>
      </c>
      <c r="K43" s="164" t="s">
        <v>19</v>
      </c>
      <c r="L43" s="164" t="s">
        <v>20</v>
      </c>
      <c r="M43" s="164" t="s">
        <v>20</v>
      </c>
      <c r="N43" s="164" t="s">
        <v>20</v>
      </c>
      <c r="O43" s="164" t="s">
        <v>19</v>
      </c>
    </row>
    <row r="44" spans="1:15" ht="16.5" thickBot="1" x14ac:dyDescent="0.3">
      <c r="A44" s="22" t="str">
        <f>'[1]Outside Edges'!$A44</f>
        <v>D42</v>
      </c>
      <c r="B44" s="165" t="s">
        <v>19</v>
      </c>
      <c r="C44" s="165" t="s">
        <v>19</v>
      </c>
      <c r="D44" s="165" t="s">
        <v>19</v>
      </c>
      <c r="E44" s="165" t="s">
        <v>19</v>
      </c>
      <c r="F44" s="165" t="s">
        <v>19</v>
      </c>
      <c r="G44" s="165" t="s">
        <v>19</v>
      </c>
      <c r="H44" s="165" t="s">
        <v>19</v>
      </c>
      <c r="I44" s="165" t="s">
        <v>19</v>
      </c>
      <c r="J44" s="165" t="s">
        <v>19</v>
      </c>
      <c r="K44" s="165" t="s">
        <v>19</v>
      </c>
      <c r="L44" s="165" t="s">
        <v>20</v>
      </c>
      <c r="M44" s="165" t="s">
        <v>20</v>
      </c>
      <c r="N44" s="165" t="s">
        <v>20</v>
      </c>
      <c r="O44" s="165" t="s">
        <v>19</v>
      </c>
    </row>
    <row r="45" spans="1:15" ht="16.5" thickBot="1" x14ac:dyDescent="0.3">
      <c r="A45" s="21" t="str">
        <f>'[1]Outside Edges'!$A45</f>
        <v>D43 AM</v>
      </c>
      <c r="B45" s="164" t="s">
        <v>19</v>
      </c>
      <c r="C45" s="164" t="s">
        <v>19</v>
      </c>
      <c r="D45" s="164" t="s">
        <v>19</v>
      </c>
      <c r="E45" s="164" t="s">
        <v>19</v>
      </c>
      <c r="F45" s="164" t="s">
        <v>19</v>
      </c>
      <c r="G45" s="164" t="s">
        <v>19</v>
      </c>
      <c r="H45" s="164" t="s">
        <v>19</v>
      </c>
      <c r="I45" s="164" t="s">
        <v>19</v>
      </c>
      <c r="J45" s="164" t="s">
        <v>19</v>
      </c>
      <c r="K45" s="164" t="s">
        <v>19</v>
      </c>
      <c r="L45" s="164" t="s">
        <v>19</v>
      </c>
      <c r="M45" s="164" t="s">
        <v>19</v>
      </c>
      <c r="N45" s="164" t="s">
        <v>19</v>
      </c>
      <c r="O45" s="164" t="s">
        <v>19</v>
      </c>
    </row>
    <row r="46" spans="1:15" ht="16.5" thickBot="1" x14ac:dyDescent="0.3">
      <c r="A46" s="22" t="str">
        <f>'[1]Outside Edges'!$A46</f>
        <v>D44</v>
      </c>
      <c r="B46" s="165" t="s">
        <v>19</v>
      </c>
      <c r="C46" s="165" t="s">
        <v>19</v>
      </c>
      <c r="D46" s="165" t="s">
        <v>19</v>
      </c>
      <c r="E46" s="165" t="s">
        <v>19</v>
      </c>
      <c r="F46" s="165" t="s">
        <v>19</v>
      </c>
      <c r="G46" s="165" t="s">
        <v>19</v>
      </c>
      <c r="H46" s="165" t="s">
        <v>19</v>
      </c>
      <c r="I46" s="165" t="s">
        <v>19</v>
      </c>
      <c r="J46" s="165" t="s">
        <v>19</v>
      </c>
      <c r="K46" s="165" t="s">
        <v>19</v>
      </c>
      <c r="L46" s="165" t="s">
        <v>20</v>
      </c>
      <c r="M46" s="165" t="s">
        <v>20</v>
      </c>
      <c r="N46" s="165" t="s">
        <v>20</v>
      </c>
      <c r="O46" s="165" t="s">
        <v>19</v>
      </c>
    </row>
    <row r="47" spans="1:15" ht="16.5" thickBot="1" x14ac:dyDescent="0.3">
      <c r="A47" s="21" t="str">
        <f>'[1]Outside Edges'!$A47</f>
        <v>D45</v>
      </c>
      <c r="B47" s="164" t="s">
        <v>19</v>
      </c>
      <c r="C47" s="164" t="s">
        <v>19</v>
      </c>
      <c r="D47" s="164" t="s">
        <v>19</v>
      </c>
      <c r="E47" s="164" t="s">
        <v>19</v>
      </c>
      <c r="F47" s="164" t="s">
        <v>19</v>
      </c>
      <c r="G47" s="164" t="s">
        <v>19</v>
      </c>
      <c r="H47" s="164" t="s">
        <v>19</v>
      </c>
      <c r="I47" s="164" t="s">
        <v>19</v>
      </c>
      <c r="J47" s="164" t="s">
        <v>19</v>
      </c>
      <c r="K47" s="164" t="s">
        <v>19</v>
      </c>
      <c r="L47" s="164" t="s">
        <v>20</v>
      </c>
      <c r="M47" s="164" t="s">
        <v>20</v>
      </c>
      <c r="N47" s="164" t="s">
        <v>19</v>
      </c>
      <c r="O47" s="164" t="s">
        <v>19</v>
      </c>
    </row>
    <row r="48" spans="1:15" ht="16.5" thickBot="1" x14ac:dyDescent="0.3">
      <c r="A48" s="22" t="str">
        <f>'[1]Outside Edges'!$A48</f>
        <v>D46</v>
      </c>
      <c r="B48" s="165" t="s">
        <v>19</v>
      </c>
      <c r="C48" s="165" t="s">
        <v>19</v>
      </c>
      <c r="D48" s="165" t="s">
        <v>19</v>
      </c>
      <c r="E48" s="165" t="s">
        <v>19</v>
      </c>
      <c r="F48" s="165" t="s">
        <v>19</v>
      </c>
      <c r="G48" s="165" t="s">
        <v>19</v>
      </c>
      <c r="H48" s="165" t="s">
        <v>19</v>
      </c>
      <c r="I48" s="165" t="s">
        <v>19</v>
      </c>
      <c r="J48" s="165" t="s">
        <v>19</v>
      </c>
      <c r="K48" s="165" t="s">
        <v>19</v>
      </c>
      <c r="L48" s="165" t="s">
        <v>20</v>
      </c>
      <c r="M48" s="165" t="s">
        <v>20</v>
      </c>
      <c r="N48" s="165" t="s">
        <v>19</v>
      </c>
      <c r="O48" s="165" t="s">
        <v>19</v>
      </c>
    </row>
    <row r="49" spans="1:15" ht="16.5" thickBot="1" x14ac:dyDescent="0.3">
      <c r="A49" s="21" t="str">
        <f>'[1]Outside Edges'!$A49</f>
        <v>D47</v>
      </c>
      <c r="B49" s="164" t="s">
        <v>19</v>
      </c>
      <c r="C49" s="164" t="s">
        <v>19</v>
      </c>
      <c r="D49" s="164" t="s">
        <v>19</v>
      </c>
      <c r="E49" s="164" t="s">
        <v>19</v>
      </c>
      <c r="F49" s="164" t="s">
        <v>19</v>
      </c>
      <c r="G49" s="164" t="s">
        <v>19</v>
      </c>
      <c r="H49" s="164" t="s">
        <v>19</v>
      </c>
      <c r="I49" s="164" t="s">
        <v>19</v>
      </c>
      <c r="J49" s="164" t="s">
        <v>19</v>
      </c>
      <c r="K49" s="164" t="s">
        <v>19</v>
      </c>
      <c r="L49" s="164" t="s">
        <v>19</v>
      </c>
      <c r="M49" s="164" t="s">
        <v>19</v>
      </c>
      <c r="N49" s="164" t="s">
        <v>20</v>
      </c>
      <c r="O49" s="164" t="s">
        <v>19</v>
      </c>
    </row>
    <row r="50" spans="1:15" ht="16.5" thickBot="1" x14ac:dyDescent="0.3">
      <c r="A50" s="22" t="str">
        <f>'[1]Outside Edges'!$A50</f>
        <v>D48</v>
      </c>
      <c r="B50" s="165" t="s">
        <v>19</v>
      </c>
      <c r="C50" s="165" t="s">
        <v>19</v>
      </c>
      <c r="D50" s="165" t="s">
        <v>19</v>
      </c>
      <c r="E50" s="165" t="s">
        <v>19</v>
      </c>
      <c r="F50" s="165" t="s">
        <v>19</v>
      </c>
      <c r="G50" s="165" t="s">
        <v>19</v>
      </c>
      <c r="H50" s="165" t="s">
        <v>19</v>
      </c>
      <c r="I50" s="165" t="s">
        <v>19</v>
      </c>
      <c r="J50" s="165" t="s">
        <v>19</v>
      </c>
      <c r="K50" s="165" t="s">
        <v>19</v>
      </c>
      <c r="L50" s="165" t="s">
        <v>20</v>
      </c>
      <c r="M50" s="165" t="s">
        <v>20</v>
      </c>
      <c r="N50" s="165" t="s">
        <v>19</v>
      </c>
      <c r="O50" s="165" t="s">
        <v>19</v>
      </c>
    </row>
    <row r="51" spans="1:15" ht="16.5" thickBot="1" x14ac:dyDescent="0.3">
      <c r="A51" s="21" t="str">
        <f>'[1]Outside Edges'!$A51</f>
        <v>D49</v>
      </c>
      <c r="B51" s="164" t="s">
        <v>19</v>
      </c>
      <c r="C51" s="164" t="s">
        <v>19</v>
      </c>
      <c r="D51" s="164" t="s">
        <v>19</v>
      </c>
      <c r="E51" s="164" t="s">
        <v>19</v>
      </c>
      <c r="F51" s="164" t="s">
        <v>19</v>
      </c>
      <c r="G51" s="164" t="s">
        <v>19</v>
      </c>
      <c r="H51" s="164" t="s">
        <v>19</v>
      </c>
      <c r="I51" s="164" t="s">
        <v>19</v>
      </c>
      <c r="J51" s="164" t="s">
        <v>19</v>
      </c>
      <c r="K51" s="164" t="s">
        <v>19</v>
      </c>
      <c r="L51" s="164" t="s">
        <v>20</v>
      </c>
      <c r="M51" s="164" t="s">
        <v>20</v>
      </c>
      <c r="N51" s="164" t="s">
        <v>19</v>
      </c>
      <c r="O51" s="164" t="s">
        <v>19</v>
      </c>
    </row>
    <row r="52" spans="1:15" ht="16.5" thickBot="1" x14ac:dyDescent="0.3">
      <c r="A52" s="22" t="str">
        <f>'[1]Outside Edges'!$A52</f>
        <v>D50</v>
      </c>
      <c r="B52" s="165" t="s">
        <v>19</v>
      </c>
      <c r="C52" s="165" t="s">
        <v>19</v>
      </c>
      <c r="D52" s="165" t="s">
        <v>19</v>
      </c>
      <c r="E52" s="165" t="s">
        <v>19</v>
      </c>
      <c r="F52" s="165" t="s">
        <v>19</v>
      </c>
      <c r="G52" s="165" t="s">
        <v>19</v>
      </c>
      <c r="H52" s="165" t="s">
        <v>19</v>
      </c>
      <c r="I52" s="165" t="s">
        <v>19</v>
      </c>
      <c r="J52" s="165" t="s">
        <v>19</v>
      </c>
      <c r="K52" s="165" t="s">
        <v>19</v>
      </c>
      <c r="L52" s="165" t="s">
        <v>20</v>
      </c>
      <c r="M52" s="165" t="s">
        <v>20</v>
      </c>
      <c r="N52" s="165" t="s">
        <v>19</v>
      </c>
      <c r="O52" s="165" t="s">
        <v>19</v>
      </c>
    </row>
    <row r="53" spans="1:15" ht="16.5" thickBot="1" x14ac:dyDescent="0.3">
      <c r="A53" s="21" t="str">
        <f>'[1]Outside Edges'!$A53</f>
        <v>D51</v>
      </c>
      <c r="B53" s="164" t="s">
        <v>19</v>
      </c>
      <c r="C53" s="164" t="s">
        <v>19</v>
      </c>
      <c r="D53" s="164" t="s">
        <v>19</v>
      </c>
      <c r="E53" s="164" t="s">
        <v>19</v>
      </c>
      <c r="F53" s="164" t="s">
        <v>19</v>
      </c>
      <c r="G53" s="164" t="s">
        <v>19</v>
      </c>
      <c r="H53" s="164" t="s">
        <v>20</v>
      </c>
      <c r="I53" s="164" t="s">
        <v>19</v>
      </c>
      <c r="J53" s="164" t="s">
        <v>19</v>
      </c>
      <c r="K53" s="164" t="s">
        <v>19</v>
      </c>
      <c r="L53" s="164" t="s">
        <v>20</v>
      </c>
      <c r="M53" s="164" t="s">
        <v>20</v>
      </c>
      <c r="N53" s="164" t="s">
        <v>19</v>
      </c>
      <c r="O53" s="164" t="s">
        <v>19</v>
      </c>
    </row>
    <row r="54" spans="1:15" ht="16.5" thickBot="1" x14ac:dyDescent="0.3">
      <c r="A54" s="22" t="str">
        <f>'[1]Outside Edges'!$A54</f>
        <v>D52</v>
      </c>
      <c r="B54" s="165" t="s">
        <v>19</v>
      </c>
      <c r="C54" s="165" t="s">
        <v>19</v>
      </c>
      <c r="D54" s="165" t="s">
        <v>19</v>
      </c>
      <c r="E54" s="165" t="s">
        <v>19</v>
      </c>
      <c r="F54" s="165" t="s">
        <v>19</v>
      </c>
      <c r="G54" s="165" t="s">
        <v>19</v>
      </c>
      <c r="H54" s="165" t="s">
        <v>19</v>
      </c>
      <c r="I54" s="165" t="s">
        <v>19</v>
      </c>
      <c r="J54" s="165" t="s">
        <v>19</v>
      </c>
      <c r="K54" s="165" t="s">
        <v>19</v>
      </c>
      <c r="L54" s="165" t="s">
        <v>20</v>
      </c>
      <c r="M54" s="165" t="s">
        <v>20</v>
      </c>
      <c r="N54" s="165" t="s">
        <v>20</v>
      </c>
      <c r="O54" s="165" t="s">
        <v>19</v>
      </c>
    </row>
    <row r="55" spans="1:15" ht="16.5" thickBot="1" x14ac:dyDescent="0.3">
      <c r="A55" s="21" t="str">
        <f>'[1]Outside Edges'!$A55</f>
        <v>D53</v>
      </c>
      <c r="B55" s="164" t="s">
        <v>19</v>
      </c>
      <c r="C55" s="164" t="s">
        <v>19</v>
      </c>
      <c r="D55" s="164" t="s">
        <v>19</v>
      </c>
      <c r="E55" s="164" t="s">
        <v>19</v>
      </c>
      <c r="F55" s="164" t="s">
        <v>19</v>
      </c>
      <c r="G55" s="164" t="s">
        <v>19</v>
      </c>
      <c r="H55" s="164" t="s">
        <v>19</v>
      </c>
      <c r="I55" s="164" t="s">
        <v>19</v>
      </c>
      <c r="J55" s="164" t="s">
        <v>19</v>
      </c>
      <c r="K55" s="164" t="s">
        <v>19</v>
      </c>
      <c r="L55" s="164" t="s">
        <v>20</v>
      </c>
      <c r="M55" s="164" t="s">
        <v>20</v>
      </c>
      <c r="N55" s="164" t="s">
        <v>19</v>
      </c>
      <c r="O55" s="164" t="s">
        <v>19</v>
      </c>
    </row>
    <row r="56" spans="1:15" ht="16.5" thickBot="1" x14ac:dyDescent="0.3">
      <c r="A56" s="22" t="str">
        <f>'[1]Outside Edges'!$A56</f>
        <v>D54</v>
      </c>
      <c r="B56" s="165" t="s">
        <v>19</v>
      </c>
      <c r="C56" s="165" t="s">
        <v>19</v>
      </c>
      <c r="D56" s="165" t="s">
        <v>19</v>
      </c>
      <c r="E56" s="165" t="s">
        <v>19</v>
      </c>
      <c r="F56" s="165" t="s">
        <v>19</v>
      </c>
      <c r="G56" s="165" t="s">
        <v>19</v>
      </c>
      <c r="H56" s="165" t="s">
        <v>19</v>
      </c>
      <c r="I56" s="165" t="s">
        <v>19</v>
      </c>
      <c r="J56" s="165" t="s">
        <v>19</v>
      </c>
      <c r="K56" s="165" t="s">
        <v>19</v>
      </c>
      <c r="L56" s="165" t="s">
        <v>20</v>
      </c>
      <c r="M56" s="165" t="s">
        <v>20</v>
      </c>
      <c r="N56" s="165" t="s">
        <v>20</v>
      </c>
      <c r="O56" s="165" t="s">
        <v>19</v>
      </c>
    </row>
    <row r="57" spans="1:15" ht="16.5" thickBot="1" x14ac:dyDescent="0.3">
      <c r="A57" s="21" t="str">
        <f>'[1]Outside Edges'!$A57</f>
        <v>D55</v>
      </c>
      <c r="B57" s="164" t="s">
        <v>19</v>
      </c>
      <c r="C57" s="164" t="s">
        <v>19</v>
      </c>
      <c r="D57" s="164" t="s">
        <v>19</v>
      </c>
      <c r="E57" s="164" t="s">
        <v>19</v>
      </c>
      <c r="F57" s="164" t="s">
        <v>19</v>
      </c>
      <c r="G57" s="164" t="s">
        <v>19</v>
      </c>
      <c r="H57" s="164" t="s">
        <v>19</v>
      </c>
      <c r="I57" s="164" t="s">
        <v>19</v>
      </c>
      <c r="J57" s="164" t="s">
        <v>19</v>
      </c>
      <c r="K57" s="164" t="s">
        <v>19</v>
      </c>
      <c r="L57" s="164" t="s">
        <v>19</v>
      </c>
      <c r="M57" s="164" t="s">
        <v>19</v>
      </c>
      <c r="N57" s="164" t="s">
        <v>19</v>
      </c>
      <c r="O57" s="164" t="s">
        <v>19</v>
      </c>
    </row>
    <row r="58" spans="1:15" ht="16.5" thickBot="1" x14ac:dyDescent="0.3">
      <c r="A58" s="22" t="str">
        <f>'[1]Outside Edges'!$A58</f>
        <v>D56</v>
      </c>
      <c r="B58" s="165" t="s">
        <v>19</v>
      </c>
      <c r="C58" s="165" t="s">
        <v>19</v>
      </c>
      <c r="D58" s="165" t="s">
        <v>19</v>
      </c>
      <c r="E58" s="165" t="s">
        <v>19</v>
      </c>
      <c r="F58" s="165" t="s">
        <v>19</v>
      </c>
      <c r="G58" s="165" t="s">
        <v>19</v>
      </c>
      <c r="H58" s="165" t="s">
        <v>19</v>
      </c>
      <c r="I58" s="165" t="s">
        <v>19</v>
      </c>
      <c r="J58" s="165" t="s">
        <v>19</v>
      </c>
      <c r="K58" s="165" t="s">
        <v>19</v>
      </c>
      <c r="L58" s="165" t="s">
        <v>20</v>
      </c>
      <c r="M58" s="165" t="s">
        <v>20</v>
      </c>
      <c r="N58" s="165" t="s">
        <v>19</v>
      </c>
      <c r="O58" s="165" t="s">
        <v>19</v>
      </c>
    </row>
    <row r="59" spans="1:15" ht="16.5" thickBot="1" x14ac:dyDescent="0.3">
      <c r="A59" s="21" t="str">
        <f>'[1]Outside Edges'!$A59</f>
        <v>D57</v>
      </c>
      <c r="B59" s="164" t="s">
        <v>19</v>
      </c>
      <c r="C59" s="164" t="s">
        <v>19</v>
      </c>
      <c r="D59" s="164" t="s">
        <v>19</v>
      </c>
      <c r="E59" s="164" t="s">
        <v>19</v>
      </c>
      <c r="F59" s="164" t="s">
        <v>19</v>
      </c>
      <c r="G59" s="164" t="s">
        <v>19</v>
      </c>
      <c r="H59" s="164" t="s">
        <v>19</v>
      </c>
      <c r="I59" s="164" t="s">
        <v>19</v>
      </c>
      <c r="J59" s="164" t="s">
        <v>19</v>
      </c>
      <c r="K59" s="164" t="s">
        <v>19</v>
      </c>
      <c r="L59" s="164" t="s">
        <v>20</v>
      </c>
      <c r="M59" s="164" t="s">
        <v>20</v>
      </c>
      <c r="N59" s="164" t="s">
        <v>20</v>
      </c>
      <c r="O59" s="164" t="s">
        <v>19</v>
      </c>
    </row>
    <row r="60" spans="1:15" ht="16.5" thickBot="1" x14ac:dyDescent="0.3">
      <c r="A60" s="22" t="str">
        <f>'[1]Outside Edges'!$A60</f>
        <v>D58</v>
      </c>
      <c r="B60" s="165" t="s">
        <v>19</v>
      </c>
      <c r="C60" s="165" t="s">
        <v>19</v>
      </c>
      <c r="D60" s="165" t="s">
        <v>19</v>
      </c>
      <c r="E60" s="165" t="s">
        <v>19</v>
      </c>
      <c r="F60" s="165" t="s">
        <v>19</v>
      </c>
      <c r="G60" s="165" t="s">
        <v>19</v>
      </c>
      <c r="H60" s="165" t="s">
        <v>19</v>
      </c>
      <c r="I60" s="165" t="s">
        <v>19</v>
      </c>
      <c r="J60" s="165" t="s">
        <v>19</v>
      </c>
      <c r="K60" s="165" t="s">
        <v>19</v>
      </c>
      <c r="L60" s="165" t="s">
        <v>20</v>
      </c>
      <c r="M60" s="165" t="s">
        <v>20</v>
      </c>
      <c r="N60" s="165" t="s">
        <v>20</v>
      </c>
      <c r="O60" s="165" t="s">
        <v>19</v>
      </c>
    </row>
    <row r="61" spans="1:15" ht="16.5" thickBot="1" x14ac:dyDescent="0.3">
      <c r="A61" s="21" t="str">
        <f>'[1]Outside Edges'!$A61</f>
        <v>D59</v>
      </c>
      <c r="B61" s="164" t="s">
        <v>19</v>
      </c>
      <c r="C61" s="164" t="s">
        <v>19</v>
      </c>
      <c r="D61" s="164" t="s">
        <v>19</v>
      </c>
      <c r="E61" s="164" t="s">
        <v>19</v>
      </c>
      <c r="F61" s="164" t="s">
        <v>19</v>
      </c>
      <c r="G61" s="164" t="s">
        <v>19</v>
      </c>
      <c r="H61" s="164" t="s">
        <v>19</v>
      </c>
      <c r="I61" s="164" t="s">
        <v>19</v>
      </c>
      <c r="J61" s="164" t="s">
        <v>19</v>
      </c>
      <c r="K61" s="164" t="s">
        <v>19</v>
      </c>
      <c r="L61" s="164" t="s">
        <v>20</v>
      </c>
      <c r="M61" s="164" t="s">
        <v>20</v>
      </c>
      <c r="N61" s="164" t="s">
        <v>20</v>
      </c>
      <c r="O61" s="164" t="s">
        <v>19</v>
      </c>
    </row>
    <row r="62" spans="1:15" ht="16.5" thickBot="1" x14ac:dyDescent="0.3">
      <c r="A62" s="22" t="str">
        <f>'[1]Outside Edges'!$A62</f>
        <v>D60</v>
      </c>
      <c r="B62" s="165" t="s">
        <v>19</v>
      </c>
      <c r="C62" s="165" t="s">
        <v>19</v>
      </c>
      <c r="D62" s="165" t="s">
        <v>19</v>
      </c>
      <c r="E62" s="165" t="s">
        <v>19</v>
      </c>
      <c r="F62" s="165" t="s">
        <v>19</v>
      </c>
      <c r="G62" s="165" t="s">
        <v>19</v>
      </c>
      <c r="H62" s="165" t="s">
        <v>19</v>
      </c>
      <c r="I62" s="165" t="s">
        <v>19</v>
      </c>
      <c r="J62" s="165" t="s">
        <v>19</v>
      </c>
      <c r="K62" s="165" t="s">
        <v>19</v>
      </c>
      <c r="L62" s="165" t="s">
        <v>20</v>
      </c>
      <c r="M62" s="165" t="s">
        <v>20</v>
      </c>
      <c r="N62" s="165" t="s">
        <v>20</v>
      </c>
      <c r="O62" s="165" t="s">
        <v>19</v>
      </c>
    </row>
    <row r="63" spans="1:15" ht="16.5" thickBot="1" x14ac:dyDescent="0.3">
      <c r="A63" s="21" t="str">
        <f>'[1]Outside Edges'!$A63</f>
        <v>D61</v>
      </c>
      <c r="B63" s="164" t="s">
        <v>19</v>
      </c>
      <c r="C63" s="164" t="s">
        <v>19</v>
      </c>
      <c r="D63" s="164" t="s">
        <v>19</v>
      </c>
      <c r="E63" s="164" t="s">
        <v>19</v>
      </c>
      <c r="F63" s="164" t="s">
        <v>19</v>
      </c>
      <c r="G63" s="164" t="s">
        <v>19</v>
      </c>
      <c r="H63" s="164" t="s">
        <v>19</v>
      </c>
      <c r="I63" s="164" t="s">
        <v>19</v>
      </c>
      <c r="J63" s="164" t="s">
        <v>19</v>
      </c>
      <c r="K63" s="164" t="s">
        <v>19</v>
      </c>
      <c r="L63" s="164" t="s">
        <v>20</v>
      </c>
      <c r="M63" s="164" t="s">
        <v>20</v>
      </c>
      <c r="N63" s="164" t="s">
        <v>19</v>
      </c>
      <c r="O63" s="164" t="s">
        <v>19</v>
      </c>
    </row>
    <row r="64" spans="1:15" ht="16.5" thickBot="1" x14ac:dyDescent="0.3">
      <c r="A64" s="22" t="str">
        <f>'[1]Outside Edges'!$A64</f>
        <v>D62</v>
      </c>
      <c r="B64" s="165" t="s">
        <v>19</v>
      </c>
      <c r="C64" s="165" t="s">
        <v>19</v>
      </c>
      <c r="D64" s="165" t="s">
        <v>19</v>
      </c>
      <c r="E64" s="165" t="s">
        <v>19</v>
      </c>
      <c r="F64" s="165" t="s">
        <v>19</v>
      </c>
      <c r="G64" s="165" t="s">
        <v>19</v>
      </c>
      <c r="H64" s="165" t="s">
        <v>19</v>
      </c>
      <c r="I64" s="165" t="s">
        <v>19</v>
      </c>
      <c r="J64" s="165" t="s">
        <v>19</v>
      </c>
      <c r="K64" s="165" t="s">
        <v>19</v>
      </c>
      <c r="L64" s="165" t="s">
        <v>20</v>
      </c>
      <c r="M64" s="165" t="s">
        <v>20</v>
      </c>
      <c r="N64" s="165" t="s">
        <v>19</v>
      </c>
      <c r="O64" s="165" t="s">
        <v>19</v>
      </c>
    </row>
    <row r="65" spans="1:15" ht="16.5" thickBot="1" x14ac:dyDescent="0.3">
      <c r="A65" s="21" t="str">
        <f>'[1]Outside Edges'!$A65</f>
        <v>D63 AM</v>
      </c>
      <c r="B65" s="164" t="s">
        <v>19</v>
      </c>
      <c r="C65" s="164" t="s">
        <v>20</v>
      </c>
      <c r="D65" s="164" t="s">
        <v>19</v>
      </c>
      <c r="E65" s="164" t="s">
        <v>19</v>
      </c>
      <c r="F65" s="164" t="s">
        <v>19</v>
      </c>
      <c r="G65" s="164" t="s">
        <v>19</v>
      </c>
      <c r="H65" s="164" t="s">
        <v>19</v>
      </c>
      <c r="I65" s="164" t="s">
        <v>19</v>
      </c>
      <c r="J65" s="164" t="s">
        <v>19</v>
      </c>
      <c r="K65" s="164" t="s">
        <v>19</v>
      </c>
      <c r="L65" s="164" t="s">
        <v>19</v>
      </c>
      <c r="M65" s="164" t="s">
        <v>19</v>
      </c>
      <c r="N65" s="164" t="s">
        <v>20</v>
      </c>
      <c r="O65" s="164" t="s">
        <v>19</v>
      </c>
    </row>
    <row r="66" spans="1:15" ht="16.5" thickBot="1" x14ac:dyDescent="0.3">
      <c r="A66" s="22" t="str">
        <f>'[1]Outside Edges'!$A66</f>
        <v>D64 AM</v>
      </c>
      <c r="B66" s="165" t="s">
        <v>19</v>
      </c>
      <c r="C66" s="165" t="s">
        <v>20</v>
      </c>
      <c r="D66" s="165" t="s">
        <v>19</v>
      </c>
      <c r="E66" s="165" t="s">
        <v>19</v>
      </c>
      <c r="F66" s="165" t="s">
        <v>19</v>
      </c>
      <c r="G66" s="165" t="s">
        <v>19</v>
      </c>
      <c r="H66" s="165" t="s">
        <v>19</v>
      </c>
      <c r="I66" s="165" t="s">
        <v>19</v>
      </c>
      <c r="J66" s="165" t="s">
        <v>19</v>
      </c>
      <c r="K66" s="165" t="s">
        <v>19</v>
      </c>
      <c r="L66" s="165" t="s">
        <v>19</v>
      </c>
      <c r="M66" s="165" t="s">
        <v>19</v>
      </c>
      <c r="N66" s="165" t="s">
        <v>20</v>
      </c>
      <c r="O66" s="165" t="s">
        <v>19</v>
      </c>
    </row>
    <row r="67" spans="1:15" ht="16.5" thickBot="1" x14ac:dyDescent="0.3">
      <c r="A67" s="21" t="str">
        <f>'[1]Outside Edges'!$A67</f>
        <v>D65</v>
      </c>
      <c r="B67" s="164" t="s">
        <v>19</v>
      </c>
      <c r="C67" s="164" t="s">
        <v>19</v>
      </c>
      <c r="D67" s="164" t="s">
        <v>19</v>
      </c>
      <c r="E67" s="164" t="s">
        <v>19</v>
      </c>
      <c r="F67" s="164" t="s">
        <v>19</v>
      </c>
      <c r="G67" s="164" t="s">
        <v>19</v>
      </c>
      <c r="H67" s="164" t="s">
        <v>19</v>
      </c>
      <c r="I67" s="164" t="s">
        <v>19</v>
      </c>
      <c r="J67" s="164" t="s">
        <v>19</v>
      </c>
      <c r="K67" s="164" t="s">
        <v>19</v>
      </c>
      <c r="L67" s="164" t="s">
        <v>20</v>
      </c>
      <c r="M67" s="164" t="s">
        <v>20</v>
      </c>
      <c r="N67" s="164" t="s">
        <v>19</v>
      </c>
      <c r="O67" s="164" t="s">
        <v>19</v>
      </c>
    </row>
    <row r="68" spans="1:15" ht="16.5" thickBot="1" x14ac:dyDescent="0.3">
      <c r="A68" s="22" t="str">
        <f>'[1]Outside Edges'!$A68</f>
        <v>D66</v>
      </c>
      <c r="B68" s="165" t="s">
        <v>19</v>
      </c>
      <c r="C68" s="165" t="s">
        <v>19</v>
      </c>
      <c r="D68" s="165" t="s">
        <v>19</v>
      </c>
      <c r="E68" s="165" t="s">
        <v>20</v>
      </c>
      <c r="F68" s="165" t="s">
        <v>19</v>
      </c>
      <c r="G68" s="165" t="s">
        <v>20</v>
      </c>
      <c r="H68" s="165" t="s">
        <v>20</v>
      </c>
      <c r="I68" s="165" t="s">
        <v>19</v>
      </c>
      <c r="J68" s="165" t="s">
        <v>19</v>
      </c>
      <c r="K68" s="165" t="s">
        <v>19</v>
      </c>
      <c r="L68" s="165" t="s">
        <v>20</v>
      </c>
      <c r="M68" s="165" t="s">
        <v>20</v>
      </c>
      <c r="N68" s="165" t="s">
        <v>19</v>
      </c>
      <c r="O68" s="165" t="s">
        <v>19</v>
      </c>
    </row>
    <row r="69" spans="1:15" ht="16.5" thickBot="1" x14ac:dyDescent="0.3">
      <c r="A69" s="21" t="str">
        <f>'[1]Outside Edges'!$A69</f>
        <v>D67</v>
      </c>
      <c r="B69" s="164" t="s">
        <v>19</v>
      </c>
      <c r="C69" s="164" t="s">
        <v>19</v>
      </c>
      <c r="D69" s="164" t="s">
        <v>19</v>
      </c>
      <c r="E69" s="164" t="s">
        <v>19</v>
      </c>
      <c r="F69" s="164" t="s">
        <v>19</v>
      </c>
      <c r="G69" s="164" t="s">
        <v>19</v>
      </c>
      <c r="H69" s="164" t="s">
        <v>19</v>
      </c>
      <c r="I69" s="164" t="s">
        <v>19</v>
      </c>
      <c r="J69" s="164" t="s">
        <v>19</v>
      </c>
      <c r="K69" s="164" t="s">
        <v>19</v>
      </c>
      <c r="L69" s="164" t="s">
        <v>20</v>
      </c>
      <c r="M69" s="164" t="s">
        <v>20</v>
      </c>
      <c r="N69" s="164" t="s">
        <v>20</v>
      </c>
      <c r="O69" s="164" t="s">
        <v>19</v>
      </c>
    </row>
    <row r="70" spans="1:15" ht="16.5" thickBot="1" x14ac:dyDescent="0.3">
      <c r="A70" s="22" t="str">
        <f>'[1]Outside Edges'!$A70</f>
        <v>D68 AM</v>
      </c>
      <c r="B70" s="165" t="s">
        <v>20</v>
      </c>
      <c r="C70" s="165" t="s">
        <v>19</v>
      </c>
      <c r="D70" s="165" t="s">
        <v>19</v>
      </c>
      <c r="E70" s="165" t="s">
        <v>19</v>
      </c>
      <c r="F70" s="165" t="s">
        <v>19</v>
      </c>
      <c r="G70" s="165" t="s">
        <v>19</v>
      </c>
      <c r="H70" s="165" t="s">
        <v>19</v>
      </c>
      <c r="I70" s="165" t="s">
        <v>19</v>
      </c>
      <c r="J70" s="165" t="s">
        <v>19</v>
      </c>
      <c r="K70" s="165" t="s">
        <v>19</v>
      </c>
      <c r="L70" s="165" t="s">
        <v>19</v>
      </c>
      <c r="M70" s="165" t="s">
        <v>19</v>
      </c>
      <c r="N70" s="165" t="s">
        <v>19</v>
      </c>
      <c r="O70" s="165" t="s">
        <v>19</v>
      </c>
    </row>
    <row r="71" spans="1:15" ht="16.5" thickBot="1" x14ac:dyDescent="0.3">
      <c r="A71" s="21" t="str">
        <f>'[1]Outside Edges'!$A71</f>
        <v>D69</v>
      </c>
      <c r="B71" s="164" t="s">
        <v>19</v>
      </c>
      <c r="C71" s="164" t="s">
        <v>19</v>
      </c>
      <c r="D71" s="164" t="s">
        <v>19</v>
      </c>
      <c r="E71" s="164" t="s">
        <v>19</v>
      </c>
      <c r="F71" s="164" t="s">
        <v>19</v>
      </c>
      <c r="G71" s="164" t="s">
        <v>19</v>
      </c>
      <c r="H71" s="164" t="s">
        <v>19</v>
      </c>
      <c r="I71" s="164" t="s">
        <v>19</v>
      </c>
      <c r="J71" s="164" t="s">
        <v>19</v>
      </c>
      <c r="K71" s="164" t="s">
        <v>19</v>
      </c>
      <c r="L71" s="164" t="s">
        <v>20</v>
      </c>
      <c r="M71" s="164" t="s">
        <v>20</v>
      </c>
      <c r="N71" s="164" t="s">
        <v>20</v>
      </c>
      <c r="O71" s="164" t="s">
        <v>19</v>
      </c>
    </row>
    <row r="72" spans="1:15" ht="16.5" thickBot="1" x14ac:dyDescent="0.3">
      <c r="A72" s="22" t="str">
        <f>'[1]Outside Edges'!$A72</f>
        <v>D70</v>
      </c>
      <c r="B72" s="165" t="s">
        <v>19</v>
      </c>
      <c r="C72" s="165" t="s">
        <v>19</v>
      </c>
      <c r="D72" s="165" t="s">
        <v>19</v>
      </c>
      <c r="E72" s="165" t="s">
        <v>19</v>
      </c>
      <c r="F72" s="165" t="s">
        <v>19</v>
      </c>
      <c r="G72" s="165" t="s">
        <v>19</v>
      </c>
      <c r="H72" s="165" t="s">
        <v>19</v>
      </c>
      <c r="I72" s="165" t="s">
        <v>19</v>
      </c>
      <c r="J72" s="165" t="s">
        <v>19</v>
      </c>
      <c r="K72" s="165" t="s">
        <v>19</v>
      </c>
      <c r="L72" s="165" t="s">
        <v>20</v>
      </c>
      <c r="M72" s="165" t="s">
        <v>20</v>
      </c>
      <c r="N72" s="165" t="s">
        <v>20</v>
      </c>
      <c r="O72" s="165" t="s">
        <v>19</v>
      </c>
    </row>
    <row r="73" spans="1:15" ht="16.5" thickBot="1" x14ac:dyDescent="0.3">
      <c r="A73" s="21" t="str">
        <f>'[1]Outside Edges'!$A73</f>
        <v>D71</v>
      </c>
      <c r="B73" s="164" t="s">
        <v>19</v>
      </c>
      <c r="C73" s="164" t="s">
        <v>19</v>
      </c>
      <c r="D73" s="164" t="s">
        <v>19</v>
      </c>
      <c r="E73" s="164" t="s">
        <v>19</v>
      </c>
      <c r="F73" s="164" t="s">
        <v>19</v>
      </c>
      <c r="G73" s="164" t="s">
        <v>19</v>
      </c>
      <c r="H73" s="164" t="s">
        <v>19</v>
      </c>
      <c r="I73" s="164" t="s">
        <v>19</v>
      </c>
      <c r="J73" s="164" t="s">
        <v>19</v>
      </c>
      <c r="K73" s="164" t="s">
        <v>19</v>
      </c>
      <c r="L73" s="164" t="s">
        <v>20</v>
      </c>
      <c r="M73" s="164" t="s">
        <v>20</v>
      </c>
      <c r="N73" s="164" t="s">
        <v>20</v>
      </c>
      <c r="O73" s="164" t="s">
        <v>19</v>
      </c>
    </row>
    <row r="74" spans="1:15" ht="16.5" thickBot="1" x14ac:dyDescent="0.3">
      <c r="A74" s="22" t="str">
        <f>'[1]Outside Edges'!$A74</f>
        <v>D72</v>
      </c>
      <c r="B74" s="165" t="s">
        <v>19</v>
      </c>
      <c r="C74" s="165" t="s">
        <v>19</v>
      </c>
      <c r="D74" s="165" t="s">
        <v>19</v>
      </c>
      <c r="E74" s="165" t="s">
        <v>19</v>
      </c>
      <c r="F74" s="165" t="s">
        <v>19</v>
      </c>
      <c r="G74" s="165" t="s">
        <v>19</v>
      </c>
      <c r="H74" s="165" t="s">
        <v>19</v>
      </c>
      <c r="I74" s="165" t="s">
        <v>19</v>
      </c>
      <c r="J74" s="165" t="s">
        <v>19</v>
      </c>
      <c r="K74" s="165" t="s">
        <v>19</v>
      </c>
      <c r="L74" s="165" t="s">
        <v>19</v>
      </c>
      <c r="M74" s="165" t="s">
        <v>19</v>
      </c>
      <c r="N74" s="165" t="s">
        <v>19</v>
      </c>
      <c r="O74" s="165" t="s">
        <v>19</v>
      </c>
    </row>
    <row r="75" spans="1:15" ht="16.5" thickBot="1" x14ac:dyDescent="0.3">
      <c r="A75" s="21" t="str">
        <f>'[1]Outside Edges'!$A75</f>
        <v>D73</v>
      </c>
      <c r="B75" s="164" t="s">
        <v>19</v>
      </c>
      <c r="C75" s="164" t="s">
        <v>19</v>
      </c>
      <c r="D75" s="164" t="s">
        <v>19</v>
      </c>
      <c r="E75" s="164" t="s">
        <v>19</v>
      </c>
      <c r="F75" s="164" t="s">
        <v>19</v>
      </c>
      <c r="G75" s="164" t="s">
        <v>19</v>
      </c>
      <c r="H75" s="164" t="s">
        <v>19</v>
      </c>
      <c r="I75" s="164" t="s">
        <v>19</v>
      </c>
      <c r="J75" s="164" t="s">
        <v>19</v>
      </c>
      <c r="K75" s="164" t="s">
        <v>19</v>
      </c>
      <c r="L75" s="164" t="s">
        <v>19</v>
      </c>
      <c r="M75" s="164" t="s">
        <v>19</v>
      </c>
      <c r="N75" s="164" t="s">
        <v>20</v>
      </c>
      <c r="O75" s="164" t="s">
        <v>19</v>
      </c>
    </row>
    <row r="76" spans="1:15" ht="16.5" thickBot="1" x14ac:dyDescent="0.3">
      <c r="A76" s="22" t="str">
        <f>'[1]Outside Edges'!$A76</f>
        <v>D74</v>
      </c>
      <c r="B76" s="165" t="s">
        <v>19</v>
      </c>
      <c r="C76" s="165" t="s">
        <v>19</v>
      </c>
      <c r="D76" s="165" t="s">
        <v>19</v>
      </c>
      <c r="E76" s="165" t="s">
        <v>19</v>
      </c>
      <c r="F76" s="165" t="s">
        <v>19</v>
      </c>
      <c r="G76" s="165" t="s">
        <v>19</v>
      </c>
      <c r="H76" s="165" t="s">
        <v>19</v>
      </c>
      <c r="I76" s="165" t="s">
        <v>19</v>
      </c>
      <c r="J76" s="165" t="s">
        <v>19</v>
      </c>
      <c r="K76" s="165" t="s">
        <v>19</v>
      </c>
      <c r="L76" s="165" t="s">
        <v>19</v>
      </c>
      <c r="M76" s="165" t="s">
        <v>19</v>
      </c>
      <c r="N76" s="165" t="s">
        <v>19</v>
      </c>
      <c r="O76" s="165" t="s">
        <v>19</v>
      </c>
    </row>
    <row r="77" spans="1:15" ht="16.5" thickBot="1" x14ac:dyDescent="0.3">
      <c r="A77" s="21" t="str">
        <f>'[1]Outside Edges'!$A77</f>
        <v>D75</v>
      </c>
      <c r="B77" s="164" t="s">
        <v>19</v>
      </c>
      <c r="C77" s="164" t="s">
        <v>19</v>
      </c>
      <c r="D77" s="164" t="s">
        <v>19</v>
      </c>
      <c r="E77" s="164" t="s">
        <v>19</v>
      </c>
      <c r="F77" s="164" t="s">
        <v>19</v>
      </c>
      <c r="G77" s="164" t="s">
        <v>19</v>
      </c>
      <c r="H77" s="164" t="s">
        <v>19</v>
      </c>
      <c r="I77" s="164" t="s">
        <v>19</v>
      </c>
      <c r="J77" s="164" t="s">
        <v>19</v>
      </c>
      <c r="K77" s="164" t="s">
        <v>19</v>
      </c>
      <c r="L77" s="164" t="s">
        <v>20</v>
      </c>
      <c r="M77" s="164" t="s">
        <v>20</v>
      </c>
      <c r="N77" s="164" t="s">
        <v>20</v>
      </c>
      <c r="O77" s="164" t="s">
        <v>19</v>
      </c>
    </row>
    <row r="78" spans="1:15" ht="16.5" thickBot="1" x14ac:dyDescent="0.3">
      <c r="A78" s="22" t="str">
        <f>'[1]Outside Edges'!$A78</f>
        <v>D76</v>
      </c>
      <c r="B78" s="165" t="s">
        <v>19</v>
      </c>
      <c r="C78" s="165" t="s">
        <v>19</v>
      </c>
      <c r="D78" s="165" t="s">
        <v>19</v>
      </c>
      <c r="E78" s="165" t="s">
        <v>19</v>
      </c>
      <c r="F78" s="165" t="s">
        <v>19</v>
      </c>
      <c r="G78" s="165" t="s">
        <v>19</v>
      </c>
      <c r="H78" s="165" t="s">
        <v>19</v>
      </c>
      <c r="I78" s="165" t="s">
        <v>19</v>
      </c>
      <c r="J78" s="165" t="s">
        <v>19</v>
      </c>
      <c r="K78" s="165" t="s">
        <v>19</v>
      </c>
      <c r="L78" s="165" t="s">
        <v>20</v>
      </c>
      <c r="M78" s="165" t="s">
        <v>20</v>
      </c>
      <c r="N78" s="165" t="s">
        <v>20</v>
      </c>
      <c r="O78" s="165" t="s">
        <v>19</v>
      </c>
    </row>
    <row r="79" spans="1:15" ht="16.5" thickBot="1" x14ac:dyDescent="0.3">
      <c r="A79" s="21" t="str">
        <f>'[1]Outside Edges'!$A79</f>
        <v>D77</v>
      </c>
      <c r="B79" s="164" t="s">
        <v>19</v>
      </c>
      <c r="C79" s="164" t="s">
        <v>19</v>
      </c>
      <c r="D79" s="164" t="s">
        <v>19</v>
      </c>
      <c r="E79" s="164" t="s">
        <v>19</v>
      </c>
      <c r="F79" s="164" t="s">
        <v>19</v>
      </c>
      <c r="G79" s="164" t="s">
        <v>19</v>
      </c>
      <c r="H79" s="164" t="s">
        <v>19</v>
      </c>
      <c r="I79" s="164" t="s">
        <v>19</v>
      </c>
      <c r="J79" s="164" t="s">
        <v>19</v>
      </c>
      <c r="K79" s="164" t="s">
        <v>19</v>
      </c>
      <c r="L79" s="164" t="s">
        <v>20</v>
      </c>
      <c r="M79" s="164" t="s">
        <v>20</v>
      </c>
      <c r="N79" s="164" t="s">
        <v>20</v>
      </c>
      <c r="O79" s="164" t="s">
        <v>19</v>
      </c>
    </row>
    <row r="80" spans="1:15" ht="16.5" thickBot="1" x14ac:dyDescent="0.3">
      <c r="A80" s="22" t="str">
        <f>'[1]Outside Edges'!$A80</f>
        <v>D78</v>
      </c>
      <c r="B80" s="165" t="s">
        <v>19</v>
      </c>
      <c r="C80" s="165" t="s">
        <v>19</v>
      </c>
      <c r="D80" s="165" t="s">
        <v>19</v>
      </c>
      <c r="E80" s="165" t="s">
        <v>19</v>
      </c>
      <c r="F80" s="165" t="s">
        <v>19</v>
      </c>
      <c r="G80" s="165" t="s">
        <v>19</v>
      </c>
      <c r="H80" s="165" t="s">
        <v>19</v>
      </c>
      <c r="I80" s="165" t="s">
        <v>19</v>
      </c>
      <c r="J80" s="165" t="s">
        <v>19</v>
      </c>
      <c r="K80" s="165" t="s">
        <v>19</v>
      </c>
      <c r="L80" s="165" t="s">
        <v>20</v>
      </c>
      <c r="M80" s="165" t="s">
        <v>20</v>
      </c>
      <c r="N80" s="165" t="s">
        <v>20</v>
      </c>
      <c r="O80" s="165" t="s">
        <v>19</v>
      </c>
    </row>
    <row r="81" spans="1:15" ht="16.5" thickBot="1" x14ac:dyDescent="0.3">
      <c r="A81" s="21" t="str">
        <f>'[1]Outside Edges'!$A81</f>
        <v>D79</v>
      </c>
      <c r="B81" s="164" t="s">
        <v>19</v>
      </c>
      <c r="C81" s="164" t="s">
        <v>19</v>
      </c>
      <c r="D81" s="164" t="s">
        <v>19</v>
      </c>
      <c r="E81" s="164" t="s">
        <v>19</v>
      </c>
      <c r="F81" s="164" t="s">
        <v>19</v>
      </c>
      <c r="G81" s="164" t="s">
        <v>19</v>
      </c>
      <c r="H81" s="164" t="s">
        <v>19</v>
      </c>
      <c r="I81" s="164" t="s">
        <v>19</v>
      </c>
      <c r="J81" s="164" t="s">
        <v>19</v>
      </c>
      <c r="K81" s="164" t="s">
        <v>19</v>
      </c>
      <c r="L81" s="164" t="s">
        <v>20</v>
      </c>
      <c r="M81" s="164" t="s">
        <v>20</v>
      </c>
      <c r="N81" s="164" t="s">
        <v>19</v>
      </c>
      <c r="O81" s="164" t="s">
        <v>19</v>
      </c>
    </row>
    <row r="82" spans="1:15" ht="16.5" thickBot="1" x14ac:dyDescent="0.3">
      <c r="A82" s="22" t="str">
        <f>'[1]Outside Edges'!$A82</f>
        <v>D80 AM</v>
      </c>
      <c r="B82" s="165" t="s">
        <v>19</v>
      </c>
      <c r="C82" s="165" t="s">
        <v>20</v>
      </c>
      <c r="D82" s="165" t="s">
        <v>19</v>
      </c>
      <c r="E82" s="165" t="s">
        <v>19</v>
      </c>
      <c r="F82" s="165" t="s">
        <v>19</v>
      </c>
      <c r="G82" s="165" t="s">
        <v>19</v>
      </c>
      <c r="H82" s="165" t="s">
        <v>19</v>
      </c>
      <c r="I82" s="165" t="s">
        <v>19</v>
      </c>
      <c r="J82" s="165" t="s">
        <v>19</v>
      </c>
      <c r="K82" s="165" t="s">
        <v>19</v>
      </c>
      <c r="L82" s="165" t="s">
        <v>19</v>
      </c>
      <c r="M82" s="165" t="s">
        <v>19</v>
      </c>
      <c r="N82" s="165" t="s">
        <v>20</v>
      </c>
      <c r="O82" s="165" t="s">
        <v>19</v>
      </c>
    </row>
    <row r="83" spans="1:15" ht="16.5" thickBot="1" x14ac:dyDescent="0.3">
      <c r="A83" s="21" t="str">
        <f>'[1]Outside Edges'!$A83</f>
        <v>D81</v>
      </c>
      <c r="B83" s="164" t="s">
        <v>19</v>
      </c>
      <c r="C83" s="164" t="s">
        <v>19</v>
      </c>
      <c r="D83" s="164" t="s">
        <v>19</v>
      </c>
      <c r="E83" s="164" t="s">
        <v>19</v>
      </c>
      <c r="F83" s="164" t="s">
        <v>19</v>
      </c>
      <c r="G83" s="164" t="s">
        <v>19</v>
      </c>
      <c r="H83" s="164" t="s">
        <v>19</v>
      </c>
      <c r="I83" s="164" t="s">
        <v>19</v>
      </c>
      <c r="J83" s="164" t="s">
        <v>19</v>
      </c>
      <c r="K83" s="164" t="s">
        <v>19</v>
      </c>
      <c r="L83" s="164" t="s">
        <v>20</v>
      </c>
      <c r="M83" s="164" t="s">
        <v>20</v>
      </c>
      <c r="N83" s="164" t="s">
        <v>20</v>
      </c>
      <c r="O83" s="164" t="s">
        <v>19</v>
      </c>
    </row>
    <row r="84" spans="1:15" ht="16.5" thickBot="1" x14ac:dyDescent="0.3">
      <c r="A84" s="22" t="str">
        <f>'[1]Outside Edges'!$A84</f>
        <v>D82</v>
      </c>
      <c r="B84" s="165" t="s">
        <v>19</v>
      </c>
      <c r="C84" s="165" t="s">
        <v>19</v>
      </c>
      <c r="D84" s="165" t="s">
        <v>19</v>
      </c>
      <c r="E84" s="165" t="s">
        <v>19</v>
      </c>
      <c r="F84" s="165" t="s">
        <v>19</v>
      </c>
      <c r="G84" s="165" t="s">
        <v>19</v>
      </c>
      <c r="H84" s="165" t="s">
        <v>19</v>
      </c>
      <c r="I84" s="165" t="s">
        <v>19</v>
      </c>
      <c r="J84" s="165" t="s">
        <v>19</v>
      </c>
      <c r="K84" s="165" t="s">
        <v>19</v>
      </c>
      <c r="L84" s="165" t="s">
        <v>20</v>
      </c>
      <c r="M84" s="165" t="s">
        <v>20</v>
      </c>
      <c r="N84" s="165" t="s">
        <v>20</v>
      </c>
      <c r="O84" s="165" t="s">
        <v>19</v>
      </c>
    </row>
    <row r="85" spans="1:15" ht="16.5" thickBot="1" x14ac:dyDescent="0.3">
      <c r="A85" s="21" t="str">
        <f>'[1]Outside Edges'!$A85</f>
        <v>D83 AM</v>
      </c>
      <c r="B85" s="164" t="s">
        <v>19</v>
      </c>
      <c r="C85" s="164" t="s">
        <v>19</v>
      </c>
      <c r="D85" s="164" t="s">
        <v>19</v>
      </c>
      <c r="E85" s="164" t="s">
        <v>19</v>
      </c>
      <c r="F85" s="164" t="s">
        <v>19</v>
      </c>
      <c r="G85" s="164" t="s">
        <v>19</v>
      </c>
      <c r="H85" s="164" t="s">
        <v>19</v>
      </c>
      <c r="I85" s="164" t="s">
        <v>19</v>
      </c>
      <c r="J85" s="164" t="s">
        <v>19</v>
      </c>
      <c r="K85" s="164" t="s">
        <v>19</v>
      </c>
      <c r="L85" s="164" t="s">
        <v>19</v>
      </c>
      <c r="M85" s="164" t="s">
        <v>19</v>
      </c>
      <c r="N85" s="164" t="s">
        <v>19</v>
      </c>
      <c r="O85" s="164" t="s">
        <v>19</v>
      </c>
    </row>
    <row r="86" spans="1:15" ht="16.5" thickBot="1" x14ac:dyDescent="0.3">
      <c r="A86" s="22" t="str">
        <f>'[1]Outside Edges'!$A86</f>
        <v>D84</v>
      </c>
      <c r="B86" s="165" t="s">
        <v>19</v>
      </c>
      <c r="C86" s="165" t="s">
        <v>19</v>
      </c>
      <c r="D86" s="165" t="s">
        <v>19</v>
      </c>
      <c r="E86" s="165" t="s">
        <v>19</v>
      </c>
      <c r="F86" s="165" t="s">
        <v>19</v>
      </c>
      <c r="G86" s="165" t="s">
        <v>19</v>
      </c>
      <c r="H86" s="165" t="s">
        <v>19</v>
      </c>
      <c r="I86" s="165" t="s">
        <v>19</v>
      </c>
      <c r="J86" s="165" t="s">
        <v>19</v>
      </c>
      <c r="K86" s="165" t="s">
        <v>19</v>
      </c>
      <c r="L86" s="165" t="s">
        <v>20</v>
      </c>
      <c r="M86" s="165" t="s">
        <v>20</v>
      </c>
      <c r="N86" s="165" t="s">
        <v>19</v>
      </c>
      <c r="O86" s="165" t="s">
        <v>19</v>
      </c>
    </row>
    <row r="87" spans="1:15" ht="16.5" thickBot="1" x14ac:dyDescent="0.3">
      <c r="A87" s="21" t="str">
        <f>'[1]Outside Edges'!$A87</f>
        <v>D85</v>
      </c>
      <c r="B87" s="164" t="s">
        <v>19</v>
      </c>
      <c r="C87" s="164" t="s">
        <v>19</v>
      </c>
      <c r="D87" s="164" t="s">
        <v>19</v>
      </c>
      <c r="E87" s="164" t="s">
        <v>19</v>
      </c>
      <c r="F87" s="164" t="s">
        <v>19</v>
      </c>
      <c r="G87" s="164" t="s">
        <v>19</v>
      </c>
      <c r="H87" s="164" t="s">
        <v>19</v>
      </c>
      <c r="I87" s="164" t="s">
        <v>19</v>
      </c>
      <c r="J87" s="164" t="s">
        <v>19</v>
      </c>
      <c r="K87" s="164" t="s">
        <v>19</v>
      </c>
      <c r="L87" s="164" t="s">
        <v>20</v>
      </c>
      <c r="M87" s="164" t="s">
        <v>20</v>
      </c>
      <c r="N87" s="164" t="s">
        <v>20</v>
      </c>
      <c r="O87" s="164" t="s">
        <v>19</v>
      </c>
    </row>
    <row r="88" spans="1:15" ht="16.5" thickBot="1" x14ac:dyDescent="0.3">
      <c r="A88" s="22" t="str">
        <f>'[1]Outside Edges'!$A88</f>
        <v>D86 AM</v>
      </c>
      <c r="B88" s="165" t="s">
        <v>19</v>
      </c>
      <c r="C88" s="165" t="s">
        <v>19</v>
      </c>
      <c r="D88" s="165" t="s">
        <v>19</v>
      </c>
      <c r="E88" s="165" t="s">
        <v>19</v>
      </c>
      <c r="F88" s="165" t="s">
        <v>19</v>
      </c>
      <c r="G88" s="165" t="s">
        <v>19</v>
      </c>
      <c r="H88" s="165" t="s">
        <v>19</v>
      </c>
      <c r="I88" s="165" t="s">
        <v>19</v>
      </c>
      <c r="J88" s="165" t="s">
        <v>19</v>
      </c>
      <c r="K88" s="165" t="s">
        <v>19</v>
      </c>
      <c r="L88" s="165" t="s">
        <v>19</v>
      </c>
      <c r="M88" s="165" t="s">
        <v>19</v>
      </c>
      <c r="N88" s="165" t="s">
        <v>19</v>
      </c>
      <c r="O88" s="165" t="s">
        <v>19</v>
      </c>
    </row>
    <row r="89" spans="1:15" ht="16.5" thickBot="1" x14ac:dyDescent="0.3">
      <c r="A89" s="21" t="str">
        <f>'[1]Outside Edges'!$A89</f>
        <v>D87</v>
      </c>
      <c r="B89" s="164" t="s">
        <v>19</v>
      </c>
      <c r="C89" s="164" t="s">
        <v>19</v>
      </c>
      <c r="D89" s="164" t="s">
        <v>19</v>
      </c>
      <c r="E89" s="164" t="s">
        <v>19</v>
      </c>
      <c r="F89" s="164" t="s">
        <v>19</v>
      </c>
      <c r="G89" s="164" t="s">
        <v>19</v>
      </c>
      <c r="H89" s="164" t="s">
        <v>19</v>
      </c>
      <c r="I89" s="164" t="s">
        <v>19</v>
      </c>
      <c r="J89" s="164" t="s">
        <v>19</v>
      </c>
      <c r="K89" s="164" t="s">
        <v>19</v>
      </c>
      <c r="L89" s="164" t="s">
        <v>20</v>
      </c>
      <c r="M89" s="164" t="s">
        <v>20</v>
      </c>
      <c r="N89" s="164" t="s">
        <v>20</v>
      </c>
      <c r="O89" s="164" t="s">
        <v>19</v>
      </c>
    </row>
    <row r="90" spans="1:15" ht="16.5" thickBot="1" x14ac:dyDescent="0.3">
      <c r="A90" s="22" t="str">
        <f>'[1]Outside Edges'!$A90</f>
        <v>D88</v>
      </c>
      <c r="B90" s="165" t="s">
        <v>19</v>
      </c>
      <c r="C90" s="165" t="s">
        <v>19</v>
      </c>
      <c r="D90" s="165" t="s">
        <v>19</v>
      </c>
      <c r="E90" s="165" t="s">
        <v>19</v>
      </c>
      <c r="F90" s="165" t="s">
        <v>19</v>
      </c>
      <c r="G90" s="165" t="s">
        <v>19</v>
      </c>
      <c r="H90" s="165" t="s">
        <v>19</v>
      </c>
      <c r="I90" s="165" t="s">
        <v>19</v>
      </c>
      <c r="J90" s="165" t="s">
        <v>19</v>
      </c>
      <c r="K90" s="165" t="s">
        <v>19</v>
      </c>
      <c r="L90" s="165" t="s">
        <v>20</v>
      </c>
      <c r="M90" s="165" t="s">
        <v>20</v>
      </c>
      <c r="N90" s="165" t="s">
        <v>20</v>
      </c>
      <c r="O90" s="165" t="s">
        <v>19</v>
      </c>
    </row>
    <row r="91" spans="1:15" ht="16.5" thickBot="1" x14ac:dyDescent="0.3">
      <c r="A91" s="21" t="str">
        <f>'[1]Outside Edges'!$A91</f>
        <v>D89</v>
      </c>
      <c r="B91" s="164" t="s">
        <v>19</v>
      </c>
      <c r="C91" s="164" t="s">
        <v>19</v>
      </c>
      <c r="D91" s="164" t="s">
        <v>19</v>
      </c>
      <c r="E91" s="164" t="s">
        <v>19</v>
      </c>
      <c r="F91" s="164" t="s">
        <v>19</v>
      </c>
      <c r="G91" s="164" t="s">
        <v>19</v>
      </c>
      <c r="H91" s="164" t="s">
        <v>19</v>
      </c>
      <c r="I91" s="164" t="s">
        <v>19</v>
      </c>
      <c r="J91" s="164" t="s">
        <v>19</v>
      </c>
      <c r="K91" s="164" t="s">
        <v>19</v>
      </c>
      <c r="L91" s="164" t="s">
        <v>20</v>
      </c>
      <c r="M91" s="164" t="s">
        <v>20</v>
      </c>
      <c r="N91" s="164" t="s">
        <v>20</v>
      </c>
      <c r="O91" s="164" t="s">
        <v>19</v>
      </c>
    </row>
    <row r="92" spans="1:15" ht="16.5" thickBot="1" x14ac:dyDescent="0.3">
      <c r="A92" s="22" t="str">
        <f>'[1]Outside Edges'!$A92</f>
        <v>D90</v>
      </c>
      <c r="B92" s="165" t="s">
        <v>19</v>
      </c>
      <c r="C92" s="165" t="s">
        <v>19</v>
      </c>
      <c r="D92" s="165" t="s">
        <v>19</v>
      </c>
      <c r="E92" s="165" t="s">
        <v>19</v>
      </c>
      <c r="F92" s="165" t="s">
        <v>19</v>
      </c>
      <c r="G92" s="165" t="s">
        <v>19</v>
      </c>
      <c r="H92" s="165" t="s">
        <v>19</v>
      </c>
      <c r="I92" s="165" t="s">
        <v>19</v>
      </c>
      <c r="J92" s="165" t="s">
        <v>19</v>
      </c>
      <c r="K92" s="165" t="s">
        <v>19</v>
      </c>
      <c r="L92" s="165" t="s">
        <v>20</v>
      </c>
      <c r="M92" s="165" t="s">
        <v>20</v>
      </c>
      <c r="N92" s="165" t="s">
        <v>20</v>
      </c>
      <c r="O92" s="165" t="s">
        <v>19</v>
      </c>
    </row>
    <row r="93" spans="1:15" ht="16.5" thickBot="1" x14ac:dyDescent="0.3">
      <c r="A93" s="21" t="str">
        <f>'[1]Outside Edges'!$A93</f>
        <v>D91 AM</v>
      </c>
      <c r="B93" s="164" t="s">
        <v>19</v>
      </c>
      <c r="C93" s="164" t="s">
        <v>20</v>
      </c>
      <c r="D93" s="164" t="s">
        <v>19</v>
      </c>
      <c r="E93" s="164" t="s">
        <v>19</v>
      </c>
      <c r="F93" s="164" t="s">
        <v>19</v>
      </c>
      <c r="G93" s="164" t="s">
        <v>19</v>
      </c>
      <c r="H93" s="164" t="s">
        <v>19</v>
      </c>
      <c r="I93" s="164" t="s">
        <v>19</v>
      </c>
      <c r="J93" s="164" t="s">
        <v>19</v>
      </c>
      <c r="K93" s="164" t="s">
        <v>19</v>
      </c>
      <c r="L93" s="164" t="s">
        <v>19</v>
      </c>
      <c r="M93" s="164" t="s">
        <v>19</v>
      </c>
      <c r="N93" s="164" t="s">
        <v>20</v>
      </c>
      <c r="O93" s="164" t="s">
        <v>19</v>
      </c>
    </row>
    <row r="94" spans="1:15" ht="16.5" thickBot="1" x14ac:dyDescent="0.3">
      <c r="A94" s="22" t="str">
        <f>'[1]Outside Edges'!$A94</f>
        <v>D92</v>
      </c>
      <c r="B94" s="165" t="s">
        <v>19</v>
      </c>
      <c r="C94" s="165" t="s">
        <v>19</v>
      </c>
      <c r="D94" s="165" t="s">
        <v>19</v>
      </c>
      <c r="E94" s="165" t="s">
        <v>19</v>
      </c>
      <c r="F94" s="165" t="s">
        <v>19</v>
      </c>
      <c r="G94" s="165" t="s">
        <v>19</v>
      </c>
      <c r="H94" s="165" t="s">
        <v>19</v>
      </c>
      <c r="I94" s="165" t="s">
        <v>19</v>
      </c>
      <c r="J94" s="165" t="s">
        <v>19</v>
      </c>
      <c r="K94" s="165" t="s">
        <v>19</v>
      </c>
      <c r="L94" s="165" t="s">
        <v>20</v>
      </c>
      <c r="M94" s="165" t="s">
        <v>20</v>
      </c>
      <c r="N94" s="165" t="s">
        <v>19</v>
      </c>
      <c r="O94" s="165" t="s">
        <v>19</v>
      </c>
    </row>
    <row r="95" spans="1:15" ht="16.5" thickBot="1" x14ac:dyDescent="0.3">
      <c r="A95" s="21" t="str">
        <f>'[1]Outside Edges'!$A95</f>
        <v>D93</v>
      </c>
      <c r="B95" s="164" t="s">
        <v>19</v>
      </c>
      <c r="C95" s="164" t="s">
        <v>19</v>
      </c>
      <c r="D95" s="164" t="s">
        <v>19</v>
      </c>
      <c r="E95" s="164" t="s">
        <v>19</v>
      </c>
      <c r="F95" s="164" t="s">
        <v>19</v>
      </c>
      <c r="G95" s="164" t="s">
        <v>19</v>
      </c>
      <c r="H95" s="164" t="s">
        <v>19</v>
      </c>
      <c r="I95" s="164" t="s">
        <v>19</v>
      </c>
      <c r="J95" s="164" t="s">
        <v>19</v>
      </c>
      <c r="K95" s="164" t="s">
        <v>19</v>
      </c>
      <c r="L95" s="164" t="s">
        <v>20</v>
      </c>
      <c r="M95" s="164" t="s">
        <v>20</v>
      </c>
      <c r="N95" s="164" t="s">
        <v>20</v>
      </c>
      <c r="O95" s="164" t="s">
        <v>19</v>
      </c>
    </row>
    <row r="96" spans="1:15" ht="16.5" thickBot="1" x14ac:dyDescent="0.3">
      <c r="A96" s="22" t="str">
        <f>'[1]Outside Edges'!$A96</f>
        <v>D94 AM</v>
      </c>
      <c r="B96" s="165" t="s">
        <v>20</v>
      </c>
      <c r="C96" s="165" t="s">
        <v>19</v>
      </c>
      <c r="D96" s="165" t="s">
        <v>19</v>
      </c>
      <c r="E96" s="165" t="s">
        <v>19</v>
      </c>
      <c r="F96" s="165" t="s">
        <v>19</v>
      </c>
      <c r="G96" s="165" t="s">
        <v>19</v>
      </c>
      <c r="H96" s="165" t="s">
        <v>19</v>
      </c>
      <c r="I96" s="165" t="s">
        <v>19</v>
      </c>
      <c r="J96" s="165" t="s">
        <v>19</v>
      </c>
      <c r="K96" s="165" t="s">
        <v>19</v>
      </c>
      <c r="L96" s="165" t="s">
        <v>19</v>
      </c>
      <c r="M96" s="165" t="s">
        <v>19</v>
      </c>
      <c r="N96" s="165" t="s">
        <v>19</v>
      </c>
      <c r="O96" s="165" t="s">
        <v>19</v>
      </c>
    </row>
    <row r="97" spans="1:15" ht="16.5" thickBot="1" x14ac:dyDescent="0.3">
      <c r="A97" s="21" t="str">
        <f>'[1]Outside Edges'!$A97</f>
        <v>D95</v>
      </c>
      <c r="B97" s="164" t="s">
        <v>19</v>
      </c>
      <c r="C97" s="164" t="s">
        <v>19</v>
      </c>
      <c r="D97" s="164" t="s">
        <v>19</v>
      </c>
      <c r="E97" s="164" t="s">
        <v>19</v>
      </c>
      <c r="F97" s="164" t="s">
        <v>19</v>
      </c>
      <c r="G97" s="164" t="s">
        <v>19</v>
      </c>
      <c r="H97" s="164" t="s">
        <v>19</v>
      </c>
      <c r="I97" s="164" t="s">
        <v>19</v>
      </c>
      <c r="J97" s="164" t="s">
        <v>19</v>
      </c>
      <c r="K97" s="164" t="s">
        <v>19</v>
      </c>
      <c r="L97" s="164" t="s">
        <v>20</v>
      </c>
      <c r="M97" s="164" t="s">
        <v>20</v>
      </c>
      <c r="N97" s="164" t="s">
        <v>19</v>
      </c>
      <c r="O97" s="164" t="s">
        <v>19</v>
      </c>
    </row>
    <row r="98" spans="1:15" ht="16.5" thickBot="1" x14ac:dyDescent="0.3">
      <c r="A98" s="22" t="str">
        <f>'[1]Outside Edges'!$A98</f>
        <v>D96</v>
      </c>
      <c r="B98" s="165" t="s">
        <v>19</v>
      </c>
      <c r="C98" s="165" t="s">
        <v>19</v>
      </c>
      <c r="D98" s="165" t="s">
        <v>19</v>
      </c>
      <c r="E98" s="165" t="s">
        <v>19</v>
      </c>
      <c r="F98" s="165" t="s">
        <v>19</v>
      </c>
      <c r="G98" s="165" t="s">
        <v>19</v>
      </c>
      <c r="H98" s="165" t="s">
        <v>19</v>
      </c>
      <c r="I98" s="165" t="s">
        <v>19</v>
      </c>
      <c r="J98" s="165" t="s">
        <v>19</v>
      </c>
      <c r="K98" s="165" t="s">
        <v>19</v>
      </c>
      <c r="L98" s="165" t="s">
        <v>20</v>
      </c>
      <c r="M98" s="165" t="s">
        <v>20</v>
      </c>
      <c r="N98" s="165" t="s">
        <v>19</v>
      </c>
      <c r="O98" s="165" t="s">
        <v>19</v>
      </c>
    </row>
    <row r="99" spans="1:15" ht="16.5" thickBot="1" x14ac:dyDescent="0.3">
      <c r="A99" s="21" t="str">
        <f>'[1]Outside Edges'!$A99</f>
        <v>D97</v>
      </c>
      <c r="B99" s="164" t="s">
        <v>19</v>
      </c>
      <c r="C99" s="164" t="s">
        <v>19</v>
      </c>
      <c r="D99" s="164" t="s">
        <v>19</v>
      </c>
      <c r="E99" s="164" t="s">
        <v>19</v>
      </c>
      <c r="F99" s="164" t="s">
        <v>19</v>
      </c>
      <c r="G99" s="164" t="s">
        <v>19</v>
      </c>
      <c r="H99" s="164" t="s">
        <v>19</v>
      </c>
      <c r="I99" s="164" t="s">
        <v>19</v>
      </c>
      <c r="J99" s="164" t="s">
        <v>19</v>
      </c>
      <c r="K99" s="164" t="s">
        <v>19</v>
      </c>
      <c r="L99" s="164" t="s">
        <v>20</v>
      </c>
      <c r="M99" s="164" t="s">
        <v>20</v>
      </c>
      <c r="N99" s="164" t="s">
        <v>19</v>
      </c>
      <c r="O99" s="164" t="s">
        <v>19</v>
      </c>
    </row>
    <row r="100" spans="1:15" ht="16.5" thickBot="1" x14ac:dyDescent="0.3">
      <c r="A100" s="22" t="str">
        <f>'[1]Outside Edges'!$A100</f>
        <v>D98</v>
      </c>
      <c r="B100" s="165" t="s">
        <v>19</v>
      </c>
      <c r="C100" s="165" t="s">
        <v>19</v>
      </c>
      <c r="D100" s="165" t="s">
        <v>19</v>
      </c>
      <c r="E100" s="165" t="s">
        <v>19</v>
      </c>
      <c r="F100" s="165" t="s">
        <v>19</v>
      </c>
      <c r="G100" s="165" t="s">
        <v>19</v>
      </c>
      <c r="H100" s="165" t="s">
        <v>19</v>
      </c>
      <c r="I100" s="165" t="s">
        <v>19</v>
      </c>
      <c r="J100" s="165" t="s">
        <v>19</v>
      </c>
      <c r="K100" s="165" t="s">
        <v>19</v>
      </c>
      <c r="L100" s="165" t="s">
        <v>20</v>
      </c>
      <c r="M100" s="165" t="s">
        <v>20</v>
      </c>
      <c r="N100" s="165" t="s">
        <v>20</v>
      </c>
      <c r="O100" s="165" t="s">
        <v>19</v>
      </c>
    </row>
    <row r="101" spans="1:15" ht="16.5" thickBot="1" x14ac:dyDescent="0.3">
      <c r="A101" s="21" t="str">
        <f>'[1]Outside Edges'!$A101</f>
        <v>D99 AM</v>
      </c>
      <c r="B101" s="164" t="s">
        <v>20</v>
      </c>
      <c r="C101" s="164" t="s">
        <v>19</v>
      </c>
      <c r="D101" s="164" t="s">
        <v>19</v>
      </c>
      <c r="E101" s="164" t="s">
        <v>19</v>
      </c>
      <c r="F101" s="164" t="s">
        <v>19</v>
      </c>
      <c r="G101" s="164" t="s">
        <v>19</v>
      </c>
      <c r="H101" s="164" t="s">
        <v>19</v>
      </c>
      <c r="I101" s="164" t="s">
        <v>19</v>
      </c>
      <c r="J101" s="164" t="s">
        <v>19</v>
      </c>
      <c r="K101" s="164" t="s">
        <v>19</v>
      </c>
      <c r="L101" s="164" t="s">
        <v>19</v>
      </c>
      <c r="M101" s="164" t="s">
        <v>19</v>
      </c>
      <c r="N101" s="164" t="s">
        <v>19</v>
      </c>
      <c r="O101" s="164" t="s">
        <v>19</v>
      </c>
    </row>
    <row r="102" spans="1:15" ht="16.5" thickBot="1" x14ac:dyDescent="0.3">
      <c r="A102" s="22" t="str">
        <f>'[1]Outside Edges'!$A102</f>
        <v>D100 AM</v>
      </c>
      <c r="B102" s="165" t="s">
        <v>20</v>
      </c>
      <c r="C102" s="165" t="s">
        <v>19</v>
      </c>
      <c r="D102" s="165" t="s">
        <v>19</v>
      </c>
      <c r="E102" s="165" t="s">
        <v>19</v>
      </c>
      <c r="F102" s="165" t="s">
        <v>19</v>
      </c>
      <c r="G102" s="165" t="s">
        <v>19</v>
      </c>
      <c r="H102" s="165" t="s">
        <v>19</v>
      </c>
      <c r="I102" s="165" t="s">
        <v>19</v>
      </c>
      <c r="J102" s="165" t="s">
        <v>19</v>
      </c>
      <c r="K102" s="165" t="s">
        <v>19</v>
      </c>
      <c r="L102" s="165" t="s">
        <v>19</v>
      </c>
      <c r="M102" s="165" t="s">
        <v>19</v>
      </c>
      <c r="N102" s="165" t="s">
        <v>19</v>
      </c>
      <c r="O102" s="165" t="s">
        <v>19</v>
      </c>
    </row>
    <row r="103" spans="1:15" ht="16.5" thickBot="1" x14ac:dyDescent="0.3">
      <c r="A103" s="21" t="str">
        <f>'[1]Outside Edges'!$A103</f>
        <v>D101</v>
      </c>
      <c r="B103" s="164" t="s">
        <v>19</v>
      </c>
      <c r="C103" s="164" t="s">
        <v>19</v>
      </c>
      <c r="D103" s="164" t="s">
        <v>19</v>
      </c>
      <c r="E103" s="164" t="s">
        <v>19</v>
      </c>
      <c r="F103" s="164" t="s">
        <v>19</v>
      </c>
      <c r="G103" s="164" t="s">
        <v>19</v>
      </c>
      <c r="H103" s="164" t="s">
        <v>19</v>
      </c>
      <c r="I103" s="164" t="s">
        <v>19</v>
      </c>
      <c r="J103" s="164" t="s">
        <v>19</v>
      </c>
      <c r="K103" s="164" t="s">
        <v>19</v>
      </c>
      <c r="L103" s="164" t="s">
        <v>20</v>
      </c>
      <c r="M103" s="164" t="s">
        <v>20</v>
      </c>
      <c r="N103" s="164" t="s">
        <v>20</v>
      </c>
      <c r="O103" s="164" t="s">
        <v>19</v>
      </c>
    </row>
    <row r="104" spans="1:15" ht="16.5" thickBot="1" x14ac:dyDescent="0.3">
      <c r="A104" s="22" t="str">
        <f>'[1]Outside Edges'!$A104</f>
        <v>D102</v>
      </c>
      <c r="B104" s="165" t="s">
        <v>19</v>
      </c>
      <c r="C104" s="165" t="s">
        <v>19</v>
      </c>
      <c r="D104" s="165" t="s">
        <v>19</v>
      </c>
      <c r="E104" s="165" t="s">
        <v>19</v>
      </c>
      <c r="F104" s="165" t="s">
        <v>19</v>
      </c>
      <c r="G104" s="165" t="s">
        <v>19</v>
      </c>
      <c r="H104" s="165" t="s">
        <v>19</v>
      </c>
      <c r="I104" s="165" t="s">
        <v>19</v>
      </c>
      <c r="J104" s="165" t="s">
        <v>19</v>
      </c>
      <c r="K104" s="165" t="s">
        <v>19</v>
      </c>
      <c r="L104" s="165" t="s">
        <v>20</v>
      </c>
      <c r="M104" s="165" t="s">
        <v>20</v>
      </c>
      <c r="N104" s="165" t="s">
        <v>20</v>
      </c>
      <c r="O104" s="165" t="s">
        <v>19</v>
      </c>
    </row>
    <row r="105" spans="1:15" ht="16.5" thickBot="1" x14ac:dyDescent="0.3">
      <c r="A105" s="21" t="str">
        <f>'[1]Outside Edges'!$A105</f>
        <v>D103 AM</v>
      </c>
      <c r="B105" s="164" t="s">
        <v>19</v>
      </c>
      <c r="C105" s="164" t="s">
        <v>19</v>
      </c>
      <c r="D105" s="164" t="s">
        <v>19</v>
      </c>
      <c r="E105" s="164" t="s">
        <v>19</v>
      </c>
      <c r="F105" s="164" t="s">
        <v>19</v>
      </c>
      <c r="G105" s="164" t="s">
        <v>19</v>
      </c>
      <c r="H105" s="164" t="s">
        <v>19</v>
      </c>
      <c r="I105" s="164" t="s">
        <v>19</v>
      </c>
      <c r="J105" s="164" t="s">
        <v>19</v>
      </c>
      <c r="K105" s="164" t="s">
        <v>19</v>
      </c>
      <c r="L105" s="164" t="s">
        <v>19</v>
      </c>
      <c r="M105" s="164" t="s">
        <v>19</v>
      </c>
      <c r="N105" s="164" t="s">
        <v>19</v>
      </c>
      <c r="O105" s="164" t="s">
        <v>19</v>
      </c>
    </row>
    <row r="106" spans="1:15" ht="16.5" thickBot="1" x14ac:dyDescent="0.3">
      <c r="A106" s="22" t="str">
        <f>'[1]Outside Edges'!$A106</f>
        <v>D104</v>
      </c>
      <c r="B106" s="165" t="s">
        <v>19</v>
      </c>
      <c r="C106" s="165" t="s">
        <v>19</v>
      </c>
      <c r="D106" s="165" t="s">
        <v>19</v>
      </c>
      <c r="E106" s="165" t="s">
        <v>19</v>
      </c>
      <c r="F106" s="165" t="s">
        <v>19</v>
      </c>
      <c r="G106" s="165" t="s">
        <v>19</v>
      </c>
      <c r="H106" s="165" t="s">
        <v>19</v>
      </c>
      <c r="I106" s="165" t="s">
        <v>19</v>
      </c>
      <c r="J106" s="165" t="s">
        <v>19</v>
      </c>
      <c r="K106" s="165" t="s">
        <v>19</v>
      </c>
      <c r="L106" s="165" t="s">
        <v>20</v>
      </c>
      <c r="M106" s="165" t="s">
        <v>20</v>
      </c>
      <c r="N106" s="165" t="s">
        <v>19</v>
      </c>
      <c r="O106" s="165" t="s">
        <v>19</v>
      </c>
    </row>
    <row r="107" spans="1:15" ht="16.5" thickBot="1" x14ac:dyDescent="0.3">
      <c r="A107" s="21" t="str">
        <f>'[1]Outside Edges'!$A107</f>
        <v>D105</v>
      </c>
      <c r="B107" s="164" t="s">
        <v>19</v>
      </c>
      <c r="C107" s="164" t="s">
        <v>19</v>
      </c>
      <c r="D107" s="164" t="s">
        <v>19</v>
      </c>
      <c r="E107" s="164" t="s">
        <v>19</v>
      </c>
      <c r="F107" s="164" t="s">
        <v>19</v>
      </c>
      <c r="G107" s="164" t="s">
        <v>19</v>
      </c>
      <c r="H107" s="164" t="s">
        <v>19</v>
      </c>
      <c r="I107" s="164" t="s">
        <v>19</v>
      </c>
      <c r="J107" s="164" t="s">
        <v>19</v>
      </c>
      <c r="K107" s="164" t="s">
        <v>19</v>
      </c>
      <c r="L107" s="164" t="s">
        <v>20</v>
      </c>
      <c r="M107" s="164" t="s">
        <v>20</v>
      </c>
      <c r="N107" s="164" t="s">
        <v>20</v>
      </c>
      <c r="O107" s="164" t="s">
        <v>19</v>
      </c>
    </row>
    <row r="108" spans="1:15" ht="16.5" thickBot="1" x14ac:dyDescent="0.3">
      <c r="A108" s="22" t="str">
        <f>'[1]Outside Edges'!$A108</f>
        <v>D106 AM</v>
      </c>
      <c r="B108" s="165" t="s">
        <v>19</v>
      </c>
      <c r="C108" s="165" t="s">
        <v>20</v>
      </c>
      <c r="D108" s="165" t="s">
        <v>19</v>
      </c>
      <c r="E108" s="165" t="s">
        <v>19</v>
      </c>
      <c r="F108" s="165" t="s">
        <v>19</v>
      </c>
      <c r="G108" s="165" t="s">
        <v>19</v>
      </c>
      <c r="H108" s="165" t="s">
        <v>19</v>
      </c>
      <c r="I108" s="165" t="s">
        <v>19</v>
      </c>
      <c r="J108" s="165" t="s">
        <v>19</v>
      </c>
      <c r="K108" s="165" t="s">
        <v>19</v>
      </c>
      <c r="L108" s="165" t="s">
        <v>19</v>
      </c>
      <c r="M108" s="165" t="s">
        <v>19</v>
      </c>
      <c r="N108" s="165" t="s">
        <v>20</v>
      </c>
      <c r="O108" s="165" t="s">
        <v>19</v>
      </c>
    </row>
    <row r="109" spans="1:15" ht="16.5" thickBot="1" x14ac:dyDescent="0.3">
      <c r="A109" s="21" t="str">
        <f>'[1]Outside Edges'!$A109</f>
        <v>D107</v>
      </c>
      <c r="B109" s="164" t="s">
        <v>19</v>
      </c>
      <c r="C109" s="164" t="s">
        <v>19</v>
      </c>
      <c r="D109" s="164" t="s">
        <v>19</v>
      </c>
      <c r="E109" s="164" t="s">
        <v>19</v>
      </c>
      <c r="F109" s="164" t="s">
        <v>19</v>
      </c>
      <c r="G109" s="164" t="s">
        <v>19</v>
      </c>
      <c r="H109" s="164" t="s">
        <v>19</v>
      </c>
      <c r="I109" s="164" t="s">
        <v>19</v>
      </c>
      <c r="J109" s="164" t="s">
        <v>19</v>
      </c>
      <c r="K109" s="164" t="s">
        <v>19</v>
      </c>
      <c r="L109" s="164" t="s">
        <v>20</v>
      </c>
      <c r="M109" s="164" t="s">
        <v>20</v>
      </c>
      <c r="N109" s="164" t="s">
        <v>20</v>
      </c>
      <c r="O109" s="164" t="s">
        <v>19</v>
      </c>
    </row>
    <row r="110" spans="1:15" ht="16.5" thickBot="1" x14ac:dyDescent="0.3">
      <c r="A110" s="22" t="str">
        <f>'[1]Outside Edges'!$A110</f>
        <v>D108</v>
      </c>
      <c r="B110" s="165" t="s">
        <v>19</v>
      </c>
      <c r="C110" s="165" t="s">
        <v>19</v>
      </c>
      <c r="D110" s="165" t="s">
        <v>19</v>
      </c>
      <c r="E110" s="165" t="s">
        <v>19</v>
      </c>
      <c r="F110" s="165" t="s">
        <v>19</v>
      </c>
      <c r="G110" s="165" t="s">
        <v>19</v>
      </c>
      <c r="H110" s="165" t="s">
        <v>19</v>
      </c>
      <c r="I110" s="165" t="s">
        <v>19</v>
      </c>
      <c r="J110" s="165" t="s">
        <v>19</v>
      </c>
      <c r="K110" s="165" t="s">
        <v>19</v>
      </c>
      <c r="L110" s="165" t="s">
        <v>20</v>
      </c>
      <c r="M110" s="165" t="s">
        <v>20</v>
      </c>
      <c r="N110" s="165" t="s">
        <v>19</v>
      </c>
      <c r="O110" s="165" t="s">
        <v>19</v>
      </c>
    </row>
    <row r="111" spans="1:15" ht="16.5" thickBot="1" x14ac:dyDescent="0.3">
      <c r="A111" s="21" t="str">
        <f>'[1]Outside Edges'!$A111</f>
        <v>D109</v>
      </c>
      <c r="B111" s="164" t="s">
        <v>19</v>
      </c>
      <c r="C111" s="164" t="s">
        <v>19</v>
      </c>
      <c r="D111" s="164" t="s">
        <v>19</v>
      </c>
      <c r="E111" s="164" t="s">
        <v>19</v>
      </c>
      <c r="F111" s="164" t="s">
        <v>19</v>
      </c>
      <c r="G111" s="164" t="s">
        <v>19</v>
      </c>
      <c r="H111" s="164" t="s">
        <v>19</v>
      </c>
      <c r="I111" s="164" t="s">
        <v>19</v>
      </c>
      <c r="J111" s="164" t="s">
        <v>19</v>
      </c>
      <c r="K111" s="164" t="s">
        <v>19</v>
      </c>
      <c r="L111" s="164" t="s">
        <v>20</v>
      </c>
      <c r="M111" s="164" t="s">
        <v>20</v>
      </c>
      <c r="N111" s="164" t="s">
        <v>20</v>
      </c>
      <c r="O111" s="164" t="s">
        <v>19</v>
      </c>
    </row>
    <row r="112" spans="1:15" ht="16.5" thickBot="1" x14ac:dyDescent="0.3">
      <c r="A112" s="22" t="str">
        <f>'[1]Outside Edges'!$A112</f>
        <v>D110</v>
      </c>
      <c r="B112" s="165" t="s">
        <v>19</v>
      </c>
      <c r="C112" s="165" t="s">
        <v>19</v>
      </c>
      <c r="D112" s="165" t="s">
        <v>19</v>
      </c>
      <c r="E112" s="165" t="s">
        <v>19</v>
      </c>
      <c r="F112" s="165" t="s">
        <v>19</v>
      </c>
      <c r="G112" s="165" t="s">
        <v>19</v>
      </c>
      <c r="H112" s="165" t="s">
        <v>19</v>
      </c>
      <c r="I112" s="165" t="s">
        <v>19</v>
      </c>
      <c r="J112" s="165" t="s">
        <v>19</v>
      </c>
      <c r="K112" s="165" t="s">
        <v>19</v>
      </c>
      <c r="L112" s="165" t="s">
        <v>20</v>
      </c>
      <c r="M112" s="165" t="s">
        <v>20</v>
      </c>
      <c r="N112" s="165" t="s">
        <v>20</v>
      </c>
      <c r="O112" s="165" t="s">
        <v>19</v>
      </c>
    </row>
    <row r="113" spans="1:15" ht="16.5" thickBot="1" x14ac:dyDescent="0.3">
      <c r="A113" s="21" t="str">
        <f>'[1]Outside Edges'!$A113</f>
        <v>D111 AM</v>
      </c>
      <c r="B113" s="164" t="s">
        <v>20</v>
      </c>
      <c r="C113" s="164" t="s">
        <v>19</v>
      </c>
      <c r="D113" s="164" t="s">
        <v>19</v>
      </c>
      <c r="E113" s="164" t="s">
        <v>19</v>
      </c>
      <c r="F113" s="164" t="s">
        <v>19</v>
      </c>
      <c r="G113" s="164" t="s">
        <v>19</v>
      </c>
      <c r="H113" s="164" t="s">
        <v>19</v>
      </c>
      <c r="I113" s="164" t="s">
        <v>19</v>
      </c>
      <c r="J113" s="164" t="s">
        <v>19</v>
      </c>
      <c r="K113" s="164" t="s">
        <v>19</v>
      </c>
      <c r="L113" s="164" t="s">
        <v>19</v>
      </c>
      <c r="M113" s="164" t="s">
        <v>19</v>
      </c>
      <c r="N113" s="164" t="s">
        <v>19</v>
      </c>
      <c r="O113" s="164" t="s">
        <v>19</v>
      </c>
    </row>
    <row r="114" spans="1:15" ht="16.5" thickBot="1" x14ac:dyDescent="0.3">
      <c r="A114" s="22" t="str">
        <f>'[1]Outside Edges'!$A114</f>
        <v>D112</v>
      </c>
      <c r="B114" s="165" t="s">
        <v>19</v>
      </c>
      <c r="C114" s="165" t="s">
        <v>19</v>
      </c>
      <c r="D114" s="165" t="s">
        <v>19</v>
      </c>
      <c r="E114" s="165" t="s">
        <v>19</v>
      </c>
      <c r="F114" s="165" t="s">
        <v>19</v>
      </c>
      <c r="G114" s="165" t="s">
        <v>19</v>
      </c>
      <c r="H114" s="165" t="s">
        <v>19</v>
      </c>
      <c r="I114" s="165" t="s">
        <v>19</v>
      </c>
      <c r="J114" s="165" t="s">
        <v>19</v>
      </c>
      <c r="K114" s="165" t="s">
        <v>19</v>
      </c>
      <c r="L114" s="165" t="s">
        <v>20</v>
      </c>
      <c r="M114" s="165" t="s">
        <v>20</v>
      </c>
      <c r="N114" s="165" t="s">
        <v>19</v>
      </c>
      <c r="O114" s="165" t="s">
        <v>19</v>
      </c>
    </row>
    <row r="115" spans="1:15" ht="16.5" thickBot="1" x14ac:dyDescent="0.3">
      <c r="A115" s="21" t="str">
        <f>'[1]Outside Edges'!$A115</f>
        <v>D113 AM</v>
      </c>
      <c r="B115" s="164" t="s">
        <v>20</v>
      </c>
      <c r="C115" s="164" t="s">
        <v>19</v>
      </c>
      <c r="D115" s="164" t="s">
        <v>19</v>
      </c>
      <c r="E115" s="164" t="s">
        <v>19</v>
      </c>
      <c r="F115" s="164" t="s">
        <v>19</v>
      </c>
      <c r="G115" s="164" t="s">
        <v>19</v>
      </c>
      <c r="H115" s="164" t="s">
        <v>19</v>
      </c>
      <c r="I115" s="164" t="s">
        <v>19</v>
      </c>
      <c r="J115" s="164" t="s">
        <v>19</v>
      </c>
      <c r="K115" s="164" t="s">
        <v>19</v>
      </c>
      <c r="L115" s="164" t="s">
        <v>19</v>
      </c>
      <c r="M115" s="164" t="s">
        <v>19</v>
      </c>
      <c r="N115" s="164" t="s">
        <v>19</v>
      </c>
      <c r="O115" s="164" t="s">
        <v>19</v>
      </c>
    </row>
    <row r="116" spans="1:15" ht="16.5" thickBot="1" x14ac:dyDescent="0.3">
      <c r="A116" s="22" t="str">
        <f>'[1]Outside Edges'!$A116</f>
        <v>D114 AM</v>
      </c>
      <c r="B116" s="165" t="s">
        <v>19</v>
      </c>
      <c r="C116" s="165" t="s">
        <v>20</v>
      </c>
      <c r="D116" s="165" t="s">
        <v>19</v>
      </c>
      <c r="E116" s="165" t="s">
        <v>19</v>
      </c>
      <c r="F116" s="165" t="s">
        <v>19</v>
      </c>
      <c r="G116" s="165" t="s">
        <v>19</v>
      </c>
      <c r="H116" s="165" t="s">
        <v>19</v>
      </c>
      <c r="I116" s="165" t="s">
        <v>19</v>
      </c>
      <c r="J116" s="165" t="s">
        <v>19</v>
      </c>
      <c r="K116" s="165" t="s">
        <v>19</v>
      </c>
      <c r="L116" s="165" t="s">
        <v>19</v>
      </c>
      <c r="M116" s="165" t="s">
        <v>19</v>
      </c>
      <c r="N116" s="165" t="s">
        <v>20</v>
      </c>
      <c r="O116" s="165" t="s">
        <v>19</v>
      </c>
    </row>
    <row r="117" spans="1:15" ht="16.5" thickBot="1" x14ac:dyDescent="0.3">
      <c r="A117" s="21" t="str">
        <f>'[1]Outside Edges'!$A117</f>
        <v>D115</v>
      </c>
      <c r="B117" s="164" t="s">
        <v>19</v>
      </c>
      <c r="C117" s="164" t="s">
        <v>19</v>
      </c>
      <c r="D117" s="164" t="s">
        <v>19</v>
      </c>
      <c r="E117" s="164" t="s">
        <v>19</v>
      </c>
      <c r="F117" s="164" t="s">
        <v>19</v>
      </c>
      <c r="G117" s="164" t="s">
        <v>19</v>
      </c>
      <c r="H117" s="164" t="s">
        <v>19</v>
      </c>
      <c r="I117" s="164" t="s">
        <v>19</v>
      </c>
      <c r="J117" s="164" t="s">
        <v>19</v>
      </c>
      <c r="K117" s="164" t="s">
        <v>19</v>
      </c>
      <c r="L117" s="164" t="s">
        <v>20</v>
      </c>
      <c r="M117" s="164" t="s">
        <v>20</v>
      </c>
      <c r="N117" s="164" t="s">
        <v>20</v>
      </c>
      <c r="O117" s="164" t="s">
        <v>19</v>
      </c>
    </row>
    <row r="118" spans="1:15" ht="16.5" thickBot="1" x14ac:dyDescent="0.3">
      <c r="A118" s="22" t="str">
        <f>'[1]Outside Edges'!$A118</f>
        <v>D116</v>
      </c>
      <c r="B118" s="165" t="s">
        <v>19</v>
      </c>
      <c r="C118" s="165" t="s">
        <v>19</v>
      </c>
      <c r="D118" s="165" t="s">
        <v>19</v>
      </c>
      <c r="E118" s="165" t="s">
        <v>19</v>
      </c>
      <c r="F118" s="165" t="s">
        <v>19</v>
      </c>
      <c r="G118" s="165" t="s">
        <v>19</v>
      </c>
      <c r="H118" s="165" t="s">
        <v>19</v>
      </c>
      <c r="I118" s="165" t="s">
        <v>19</v>
      </c>
      <c r="J118" s="165" t="s">
        <v>19</v>
      </c>
      <c r="K118" s="165" t="s">
        <v>19</v>
      </c>
      <c r="L118" s="165" t="s">
        <v>20</v>
      </c>
      <c r="M118" s="165" t="s">
        <v>20</v>
      </c>
      <c r="N118" s="165" t="s">
        <v>20</v>
      </c>
      <c r="O118" s="165" t="s">
        <v>19</v>
      </c>
    </row>
    <row r="119" spans="1:15" ht="16.5" thickBot="1" x14ac:dyDescent="0.3">
      <c r="A119" s="21" t="str">
        <f>'[1]Outside Edges'!$A119</f>
        <v>D117</v>
      </c>
      <c r="B119" s="164" t="s">
        <v>19</v>
      </c>
      <c r="C119" s="164" t="s">
        <v>19</v>
      </c>
      <c r="D119" s="164" t="s">
        <v>19</v>
      </c>
      <c r="E119" s="164" t="s">
        <v>19</v>
      </c>
      <c r="F119" s="164" t="s">
        <v>19</v>
      </c>
      <c r="G119" s="164" t="s">
        <v>19</v>
      </c>
      <c r="H119" s="164" t="s">
        <v>19</v>
      </c>
      <c r="I119" s="164" t="s">
        <v>19</v>
      </c>
      <c r="J119" s="164" t="s">
        <v>19</v>
      </c>
      <c r="K119" s="164" t="s">
        <v>19</v>
      </c>
      <c r="L119" s="164" t="s">
        <v>19</v>
      </c>
      <c r="M119" s="164" t="s">
        <v>19</v>
      </c>
      <c r="N119" s="164" t="s">
        <v>19</v>
      </c>
      <c r="O119" s="164" t="s">
        <v>19</v>
      </c>
    </row>
    <row r="120" spans="1:15" ht="16.5" thickBot="1" x14ac:dyDescent="0.3">
      <c r="A120" s="22" t="str">
        <f>'[1]Outside Edges'!$A120</f>
        <v>D118</v>
      </c>
      <c r="B120" s="165" t="s">
        <v>19</v>
      </c>
      <c r="C120" s="165" t="s">
        <v>19</v>
      </c>
      <c r="D120" s="165" t="s">
        <v>19</v>
      </c>
      <c r="E120" s="165" t="s">
        <v>19</v>
      </c>
      <c r="F120" s="165" t="s">
        <v>19</v>
      </c>
      <c r="G120" s="165" t="s">
        <v>19</v>
      </c>
      <c r="H120" s="165" t="s">
        <v>19</v>
      </c>
      <c r="I120" s="165" t="s">
        <v>19</v>
      </c>
      <c r="J120" s="165" t="s">
        <v>19</v>
      </c>
      <c r="K120" s="165" t="s">
        <v>19</v>
      </c>
      <c r="L120" s="165" t="s">
        <v>20</v>
      </c>
      <c r="M120" s="165" t="s">
        <v>20</v>
      </c>
      <c r="N120" s="165" t="s">
        <v>20</v>
      </c>
      <c r="O120" s="165" t="s">
        <v>19</v>
      </c>
    </row>
    <row r="121" spans="1:15" ht="16.5" thickBot="1" x14ac:dyDescent="0.3">
      <c r="A121" s="21" t="str">
        <f>'[1]Outside Edges'!$A121</f>
        <v>D119</v>
      </c>
      <c r="B121" s="164" t="s">
        <v>19</v>
      </c>
      <c r="C121" s="164" t="s">
        <v>19</v>
      </c>
      <c r="D121" s="164" t="s">
        <v>19</v>
      </c>
      <c r="E121" s="164" t="s">
        <v>19</v>
      </c>
      <c r="F121" s="164" t="s">
        <v>19</v>
      </c>
      <c r="G121" s="164" t="s">
        <v>19</v>
      </c>
      <c r="H121" s="164" t="s">
        <v>19</v>
      </c>
      <c r="I121" s="164" t="s">
        <v>19</v>
      </c>
      <c r="J121" s="164" t="s">
        <v>19</v>
      </c>
      <c r="K121" s="164" t="s">
        <v>19</v>
      </c>
      <c r="L121" s="164" t="s">
        <v>20</v>
      </c>
      <c r="M121" s="164" t="s">
        <v>20</v>
      </c>
      <c r="N121" s="164" t="s">
        <v>20</v>
      </c>
      <c r="O121" s="164" t="s">
        <v>19</v>
      </c>
    </row>
    <row r="122" spans="1:15" ht="16.5" thickBot="1" x14ac:dyDescent="0.3">
      <c r="A122" s="22" t="str">
        <f>'[1]Outside Edges'!$A122</f>
        <v>D120</v>
      </c>
      <c r="B122" s="165" t="s">
        <v>19</v>
      </c>
      <c r="C122" s="165" t="s">
        <v>19</v>
      </c>
      <c r="D122" s="165" t="s">
        <v>19</v>
      </c>
      <c r="E122" s="165" t="s">
        <v>19</v>
      </c>
      <c r="F122" s="165" t="s">
        <v>19</v>
      </c>
      <c r="G122" s="165" t="s">
        <v>19</v>
      </c>
      <c r="H122" s="165" t="s">
        <v>19</v>
      </c>
      <c r="I122" s="165" t="s">
        <v>19</v>
      </c>
      <c r="J122" s="165" t="s">
        <v>19</v>
      </c>
      <c r="K122" s="165" t="s">
        <v>19</v>
      </c>
      <c r="L122" s="165" t="s">
        <v>20</v>
      </c>
      <c r="M122" s="165" t="s">
        <v>20</v>
      </c>
      <c r="N122" s="165" t="s">
        <v>20</v>
      </c>
      <c r="O122" s="165" t="s">
        <v>19</v>
      </c>
    </row>
    <row r="123" spans="1:15" ht="16.5" thickBot="1" x14ac:dyDescent="0.3">
      <c r="A123" s="21" t="str">
        <f>'[1]Outside Edges'!$A123</f>
        <v>D121 AM</v>
      </c>
      <c r="B123" s="164" t="s">
        <v>20</v>
      </c>
      <c r="C123" s="164" t="s">
        <v>19</v>
      </c>
      <c r="D123" s="164" t="s">
        <v>19</v>
      </c>
      <c r="E123" s="164" t="s">
        <v>19</v>
      </c>
      <c r="F123" s="164" t="s">
        <v>19</v>
      </c>
      <c r="G123" s="164" t="s">
        <v>19</v>
      </c>
      <c r="H123" s="164" t="s">
        <v>19</v>
      </c>
      <c r="I123" s="164" t="s">
        <v>19</v>
      </c>
      <c r="J123" s="164" t="s">
        <v>19</v>
      </c>
      <c r="K123" s="164" t="s">
        <v>19</v>
      </c>
      <c r="L123" s="164" t="s">
        <v>19</v>
      </c>
      <c r="M123" s="164" t="s">
        <v>19</v>
      </c>
      <c r="N123" s="164" t="s">
        <v>19</v>
      </c>
      <c r="O123" s="164" t="s">
        <v>19</v>
      </c>
    </row>
    <row r="124" spans="1:15" ht="16.5" thickBot="1" x14ac:dyDescent="0.3">
      <c r="A124" s="22" t="str">
        <f>'[1]Outside Edges'!$A124</f>
        <v>D122 AM</v>
      </c>
      <c r="B124" s="165" t="s">
        <v>20</v>
      </c>
      <c r="C124" s="165" t="s">
        <v>19</v>
      </c>
      <c r="D124" s="165" t="s">
        <v>19</v>
      </c>
      <c r="E124" s="165" t="s">
        <v>19</v>
      </c>
      <c r="F124" s="165" t="s">
        <v>19</v>
      </c>
      <c r="G124" s="165" t="s">
        <v>19</v>
      </c>
      <c r="H124" s="165" t="s">
        <v>19</v>
      </c>
      <c r="I124" s="165" t="s">
        <v>19</v>
      </c>
      <c r="J124" s="165" t="s">
        <v>19</v>
      </c>
      <c r="K124" s="165" t="s">
        <v>19</v>
      </c>
      <c r="L124" s="165" t="s">
        <v>19</v>
      </c>
      <c r="M124" s="165" t="s">
        <v>19</v>
      </c>
      <c r="N124" s="165" t="s">
        <v>19</v>
      </c>
      <c r="O124" s="165" t="s">
        <v>19</v>
      </c>
    </row>
    <row r="125" spans="1:15" ht="16.5" thickBot="1" x14ac:dyDescent="0.3">
      <c r="A125" s="21" t="str">
        <f>'[1]Outside Edges'!$A125</f>
        <v>D123</v>
      </c>
      <c r="B125" s="164" t="s">
        <v>19</v>
      </c>
      <c r="C125" s="164" t="s">
        <v>19</v>
      </c>
      <c r="D125" s="164" t="s">
        <v>19</v>
      </c>
      <c r="E125" s="164" t="s">
        <v>19</v>
      </c>
      <c r="F125" s="164" t="s">
        <v>19</v>
      </c>
      <c r="G125" s="164" t="s">
        <v>19</v>
      </c>
      <c r="H125" s="164" t="s">
        <v>19</v>
      </c>
      <c r="I125" s="164" t="s">
        <v>19</v>
      </c>
      <c r="J125" s="164" t="s">
        <v>19</v>
      </c>
      <c r="K125" s="164" t="s">
        <v>19</v>
      </c>
      <c r="L125" s="164" t="s">
        <v>20</v>
      </c>
      <c r="M125" s="164" t="s">
        <v>20</v>
      </c>
      <c r="N125" s="164" t="s">
        <v>20</v>
      </c>
      <c r="O125" s="164" t="s">
        <v>19</v>
      </c>
    </row>
    <row r="126" spans="1:15" ht="16.5" thickBot="1" x14ac:dyDescent="0.3">
      <c r="A126" s="22" t="str">
        <f>'[1]Outside Edges'!$A126</f>
        <v>D124 AM</v>
      </c>
      <c r="B126" s="165" t="s">
        <v>19</v>
      </c>
      <c r="C126" s="165" t="s">
        <v>19</v>
      </c>
      <c r="D126" s="165" t="s">
        <v>19</v>
      </c>
      <c r="E126" s="165" t="s">
        <v>19</v>
      </c>
      <c r="F126" s="165" t="s">
        <v>19</v>
      </c>
      <c r="G126" s="165" t="s">
        <v>19</v>
      </c>
      <c r="H126" s="165" t="s">
        <v>19</v>
      </c>
      <c r="I126" s="165" t="s">
        <v>19</v>
      </c>
      <c r="J126" s="165" t="s">
        <v>19</v>
      </c>
      <c r="K126" s="165" t="s">
        <v>19</v>
      </c>
      <c r="L126" s="165" t="s">
        <v>19</v>
      </c>
      <c r="M126" s="165" t="s">
        <v>19</v>
      </c>
      <c r="N126" s="165" t="s">
        <v>19</v>
      </c>
      <c r="O126" s="165" t="s">
        <v>19</v>
      </c>
    </row>
    <row r="127" spans="1:15" ht="16.5" thickBot="1" x14ac:dyDescent="0.3">
      <c r="A127" s="21" t="str">
        <f>'[1]Outside Edges'!$A127</f>
        <v>D125</v>
      </c>
      <c r="B127" s="164" t="s">
        <v>19</v>
      </c>
      <c r="C127" s="164" t="s">
        <v>19</v>
      </c>
      <c r="D127" s="164" t="s">
        <v>19</v>
      </c>
      <c r="E127" s="164" t="s">
        <v>19</v>
      </c>
      <c r="F127" s="164" t="s">
        <v>19</v>
      </c>
      <c r="G127" s="164" t="s">
        <v>19</v>
      </c>
      <c r="H127" s="164" t="s">
        <v>19</v>
      </c>
      <c r="I127" s="164" t="s">
        <v>19</v>
      </c>
      <c r="J127" s="164" t="s">
        <v>19</v>
      </c>
      <c r="K127" s="164" t="s">
        <v>19</v>
      </c>
      <c r="L127" s="164" t="s">
        <v>20</v>
      </c>
      <c r="M127" s="164" t="s">
        <v>20</v>
      </c>
      <c r="N127" s="164" t="s">
        <v>20</v>
      </c>
      <c r="O127" s="164" t="s">
        <v>19</v>
      </c>
    </row>
    <row r="128" spans="1:15" ht="16.5" thickBot="1" x14ac:dyDescent="0.3">
      <c r="A128" s="22" t="str">
        <f>'[1]Outside Edges'!$A128</f>
        <v>D126</v>
      </c>
      <c r="B128" s="165" t="s">
        <v>19</v>
      </c>
      <c r="C128" s="165" t="s">
        <v>19</v>
      </c>
      <c r="D128" s="165" t="s">
        <v>19</v>
      </c>
      <c r="E128" s="165" t="s">
        <v>19</v>
      </c>
      <c r="F128" s="165" t="s">
        <v>19</v>
      </c>
      <c r="G128" s="165" t="s">
        <v>19</v>
      </c>
      <c r="H128" s="165" t="s">
        <v>19</v>
      </c>
      <c r="I128" s="165" t="s">
        <v>19</v>
      </c>
      <c r="J128" s="165" t="s">
        <v>19</v>
      </c>
      <c r="K128" s="165" t="s">
        <v>19</v>
      </c>
      <c r="L128" s="165" t="s">
        <v>20</v>
      </c>
      <c r="M128" s="165" t="s">
        <v>20</v>
      </c>
      <c r="N128" s="165" t="s">
        <v>19</v>
      </c>
      <c r="O128" s="165" t="s">
        <v>19</v>
      </c>
    </row>
    <row r="129" spans="1:15" ht="16.5" thickBot="1" x14ac:dyDescent="0.3">
      <c r="A129" s="21" t="str">
        <f>'[1]Outside Edges'!$A129</f>
        <v>D127</v>
      </c>
      <c r="B129" s="164" t="s">
        <v>19</v>
      </c>
      <c r="C129" s="164" t="s">
        <v>19</v>
      </c>
      <c r="D129" s="164" t="s">
        <v>19</v>
      </c>
      <c r="E129" s="164" t="s">
        <v>19</v>
      </c>
      <c r="F129" s="164" t="s">
        <v>19</v>
      </c>
      <c r="G129" s="164" t="s">
        <v>19</v>
      </c>
      <c r="H129" s="164" t="s">
        <v>19</v>
      </c>
      <c r="I129" s="164" t="s">
        <v>19</v>
      </c>
      <c r="J129" s="164" t="s">
        <v>19</v>
      </c>
      <c r="K129" s="164" t="s">
        <v>19</v>
      </c>
      <c r="L129" s="164" t="s">
        <v>20</v>
      </c>
      <c r="M129" s="164" t="s">
        <v>20</v>
      </c>
      <c r="N129" s="164" t="s">
        <v>19</v>
      </c>
      <c r="O129" s="164" t="s">
        <v>19</v>
      </c>
    </row>
    <row r="130" spans="1:15" ht="16.5" thickBot="1" x14ac:dyDescent="0.3">
      <c r="A130" s="22" t="str">
        <f>'[1]Outside Edges'!$A130</f>
        <v>D128</v>
      </c>
      <c r="B130" s="165" t="s">
        <v>19</v>
      </c>
      <c r="C130" s="165" t="s">
        <v>19</v>
      </c>
      <c r="D130" s="165" t="s">
        <v>19</v>
      </c>
      <c r="E130" s="165" t="s">
        <v>19</v>
      </c>
      <c r="F130" s="165" t="s">
        <v>19</v>
      </c>
      <c r="G130" s="165" t="s">
        <v>19</v>
      </c>
      <c r="H130" s="165" t="s">
        <v>19</v>
      </c>
      <c r="I130" s="165" t="s">
        <v>19</v>
      </c>
      <c r="J130" s="165" t="s">
        <v>19</v>
      </c>
      <c r="K130" s="165" t="s">
        <v>19</v>
      </c>
      <c r="L130" s="165" t="s">
        <v>20</v>
      </c>
      <c r="M130" s="165" t="s">
        <v>20</v>
      </c>
      <c r="N130" s="165" t="s">
        <v>20</v>
      </c>
      <c r="O130" s="165" t="s">
        <v>19</v>
      </c>
    </row>
    <row r="131" spans="1:15" ht="16.5" thickBot="1" x14ac:dyDescent="0.3">
      <c r="A131" s="21" t="str">
        <f>'[1]Outside Edges'!$A131</f>
        <v>D129</v>
      </c>
      <c r="B131" s="164" t="s">
        <v>19</v>
      </c>
      <c r="C131" s="164" t="s">
        <v>19</v>
      </c>
      <c r="D131" s="164" t="s">
        <v>19</v>
      </c>
      <c r="E131" s="164" t="s">
        <v>19</v>
      </c>
      <c r="F131" s="164" t="s">
        <v>19</v>
      </c>
      <c r="G131" s="164" t="s">
        <v>19</v>
      </c>
      <c r="H131" s="164" t="s">
        <v>19</v>
      </c>
      <c r="I131" s="164" t="s">
        <v>19</v>
      </c>
      <c r="J131" s="164" t="s">
        <v>19</v>
      </c>
      <c r="K131" s="164" t="s">
        <v>19</v>
      </c>
      <c r="L131" s="164" t="s">
        <v>20</v>
      </c>
      <c r="M131" s="164" t="s">
        <v>20</v>
      </c>
      <c r="N131" s="164" t="s">
        <v>20</v>
      </c>
      <c r="O131" s="164" t="s">
        <v>19</v>
      </c>
    </row>
    <row r="132" spans="1:15" ht="16.5" thickBot="1" x14ac:dyDescent="0.3">
      <c r="A132" s="22" t="str">
        <f>'[1]Outside Edges'!$A132</f>
        <v>D130</v>
      </c>
      <c r="B132" s="165" t="s">
        <v>19</v>
      </c>
      <c r="C132" s="165" t="s">
        <v>19</v>
      </c>
      <c r="D132" s="165" t="s">
        <v>19</v>
      </c>
      <c r="E132" s="165" t="s">
        <v>19</v>
      </c>
      <c r="F132" s="165" t="s">
        <v>19</v>
      </c>
      <c r="G132" s="165" t="s">
        <v>19</v>
      </c>
      <c r="H132" s="165" t="s">
        <v>19</v>
      </c>
      <c r="I132" s="165" t="s">
        <v>19</v>
      </c>
      <c r="J132" s="165" t="s">
        <v>19</v>
      </c>
      <c r="K132" s="165" t="s">
        <v>19</v>
      </c>
      <c r="L132" s="165" t="s">
        <v>20</v>
      </c>
      <c r="M132" s="165" t="s">
        <v>20</v>
      </c>
      <c r="N132" s="165" t="s">
        <v>19</v>
      </c>
      <c r="O132" s="165" t="s">
        <v>19</v>
      </c>
    </row>
    <row r="133" spans="1:15" ht="16.5" thickBot="1" x14ac:dyDescent="0.3">
      <c r="A133" s="21" t="str">
        <f>'[1]Outside Edges'!$A133</f>
        <v>D131</v>
      </c>
      <c r="B133" s="164" t="s">
        <v>19</v>
      </c>
      <c r="C133" s="164" t="s">
        <v>19</v>
      </c>
      <c r="D133" s="164" t="s">
        <v>19</v>
      </c>
      <c r="E133" s="164" t="s">
        <v>19</v>
      </c>
      <c r="F133" s="164" t="s">
        <v>19</v>
      </c>
      <c r="G133" s="164" t="s">
        <v>19</v>
      </c>
      <c r="H133" s="164" t="s">
        <v>19</v>
      </c>
      <c r="I133" s="164" t="s">
        <v>19</v>
      </c>
      <c r="J133" s="164" t="s">
        <v>19</v>
      </c>
      <c r="K133" s="164" t="s">
        <v>19</v>
      </c>
      <c r="L133" s="164" t="s">
        <v>20</v>
      </c>
      <c r="M133" s="164" t="s">
        <v>20</v>
      </c>
      <c r="N133" s="164" t="s">
        <v>20</v>
      </c>
      <c r="O133" s="164" t="s">
        <v>19</v>
      </c>
    </row>
    <row r="134" spans="1:15" ht="16.5" thickBot="1" x14ac:dyDescent="0.3">
      <c r="A134" s="22" t="str">
        <f>'[1]Outside Edges'!$A134</f>
        <v>D132 AM</v>
      </c>
      <c r="B134" s="165" t="s">
        <v>19</v>
      </c>
      <c r="C134" s="165" t="s">
        <v>20</v>
      </c>
      <c r="D134" s="165" t="s">
        <v>19</v>
      </c>
      <c r="E134" s="165" t="s">
        <v>19</v>
      </c>
      <c r="F134" s="165" t="s">
        <v>19</v>
      </c>
      <c r="G134" s="165" t="s">
        <v>19</v>
      </c>
      <c r="H134" s="165" t="s">
        <v>19</v>
      </c>
      <c r="I134" s="165" t="s">
        <v>19</v>
      </c>
      <c r="J134" s="165" t="s">
        <v>19</v>
      </c>
      <c r="K134" s="165" t="s">
        <v>19</v>
      </c>
      <c r="L134" s="165" t="s">
        <v>19</v>
      </c>
      <c r="M134" s="165" t="s">
        <v>19</v>
      </c>
      <c r="N134" s="165" t="s">
        <v>20</v>
      </c>
      <c r="O134" s="165" t="s">
        <v>19</v>
      </c>
    </row>
    <row r="135" spans="1:15" ht="16.5" thickBot="1" x14ac:dyDescent="0.3">
      <c r="A135" s="21" t="str">
        <f>'[1]Outside Edges'!$A135</f>
        <v>D133 AM</v>
      </c>
      <c r="B135" s="164" t="s">
        <v>19</v>
      </c>
      <c r="C135" s="164" t="s">
        <v>19</v>
      </c>
      <c r="D135" s="164" t="s">
        <v>19</v>
      </c>
      <c r="E135" s="164" t="s">
        <v>19</v>
      </c>
      <c r="F135" s="164" t="s">
        <v>19</v>
      </c>
      <c r="G135" s="164" t="s">
        <v>19</v>
      </c>
      <c r="H135" s="164" t="s">
        <v>19</v>
      </c>
      <c r="I135" s="164" t="s">
        <v>19</v>
      </c>
      <c r="J135" s="164" t="s">
        <v>19</v>
      </c>
      <c r="K135" s="164" t="s">
        <v>19</v>
      </c>
      <c r="L135" s="164" t="s">
        <v>19</v>
      </c>
      <c r="M135" s="164" t="s">
        <v>19</v>
      </c>
      <c r="N135" s="164" t="s">
        <v>19</v>
      </c>
      <c r="O135" s="164" t="s">
        <v>19</v>
      </c>
    </row>
    <row r="136" spans="1:15" ht="16.5" thickBot="1" x14ac:dyDescent="0.3">
      <c r="A136" s="22" t="str">
        <f>'[1]Outside Edges'!$A136</f>
        <v>D134</v>
      </c>
      <c r="B136" s="165" t="s">
        <v>19</v>
      </c>
      <c r="C136" s="165" t="s">
        <v>19</v>
      </c>
      <c r="D136" s="165" t="s">
        <v>19</v>
      </c>
      <c r="E136" s="165" t="s">
        <v>19</v>
      </c>
      <c r="F136" s="165" t="s">
        <v>19</v>
      </c>
      <c r="G136" s="165" t="s">
        <v>19</v>
      </c>
      <c r="H136" s="165" t="s">
        <v>19</v>
      </c>
      <c r="I136" s="165" t="s">
        <v>19</v>
      </c>
      <c r="J136" s="165" t="s">
        <v>19</v>
      </c>
      <c r="K136" s="165" t="s">
        <v>19</v>
      </c>
      <c r="L136" s="165" t="s">
        <v>20</v>
      </c>
      <c r="M136" s="165" t="s">
        <v>20</v>
      </c>
      <c r="N136" s="165" t="s">
        <v>19</v>
      </c>
      <c r="O136" s="165" t="s">
        <v>19</v>
      </c>
    </row>
    <row r="137" spans="1:15" ht="16.5" thickBot="1" x14ac:dyDescent="0.3">
      <c r="A137" s="21" t="str">
        <f>'[1]Outside Edges'!$A137</f>
        <v>D135</v>
      </c>
      <c r="B137" s="164" t="s">
        <v>19</v>
      </c>
      <c r="C137" s="164" t="s">
        <v>19</v>
      </c>
      <c r="D137" s="164" t="s">
        <v>19</v>
      </c>
      <c r="E137" s="164" t="s">
        <v>19</v>
      </c>
      <c r="F137" s="164" t="s">
        <v>19</v>
      </c>
      <c r="G137" s="164" t="s">
        <v>19</v>
      </c>
      <c r="H137" s="164" t="s">
        <v>19</v>
      </c>
      <c r="I137" s="164" t="s">
        <v>19</v>
      </c>
      <c r="J137" s="164" t="s">
        <v>19</v>
      </c>
      <c r="K137" s="164" t="s">
        <v>19</v>
      </c>
      <c r="L137" s="164" t="s">
        <v>20</v>
      </c>
      <c r="M137" s="164" t="s">
        <v>20</v>
      </c>
      <c r="N137" s="164" t="s">
        <v>20</v>
      </c>
      <c r="O137" s="164" t="s">
        <v>19</v>
      </c>
    </row>
    <row r="138" spans="1:15" ht="16.5" thickBot="1" x14ac:dyDescent="0.3">
      <c r="A138" s="22" t="str">
        <f>'[1]Outside Edges'!$A138</f>
        <v>D136 AM</v>
      </c>
      <c r="B138" s="165" t="s">
        <v>20</v>
      </c>
      <c r="C138" s="165" t="s">
        <v>19</v>
      </c>
      <c r="D138" s="165" t="s">
        <v>19</v>
      </c>
      <c r="E138" s="165" t="s">
        <v>19</v>
      </c>
      <c r="F138" s="165" t="s">
        <v>19</v>
      </c>
      <c r="G138" s="165" t="s">
        <v>19</v>
      </c>
      <c r="H138" s="165" t="s">
        <v>19</v>
      </c>
      <c r="I138" s="165" t="s">
        <v>19</v>
      </c>
      <c r="J138" s="165" t="s">
        <v>19</v>
      </c>
      <c r="K138" s="165" t="s">
        <v>19</v>
      </c>
      <c r="L138" s="165" t="s">
        <v>19</v>
      </c>
      <c r="M138" s="165" t="s">
        <v>19</v>
      </c>
      <c r="N138" s="165" t="s">
        <v>19</v>
      </c>
      <c r="O138" s="165" t="s">
        <v>19</v>
      </c>
    </row>
    <row r="139" spans="1:15" ht="16.5" thickBot="1" x14ac:dyDescent="0.3">
      <c r="A139" s="21" t="str">
        <f>'[1]Outside Edges'!$A139</f>
        <v>D137</v>
      </c>
      <c r="B139" s="164" t="s">
        <v>19</v>
      </c>
      <c r="C139" s="164" t="s">
        <v>19</v>
      </c>
      <c r="D139" s="164" t="s">
        <v>19</v>
      </c>
      <c r="E139" s="164" t="s">
        <v>19</v>
      </c>
      <c r="F139" s="164" t="s">
        <v>19</v>
      </c>
      <c r="G139" s="164" t="s">
        <v>19</v>
      </c>
      <c r="H139" s="164" t="s">
        <v>19</v>
      </c>
      <c r="I139" s="164" t="s">
        <v>19</v>
      </c>
      <c r="J139" s="164" t="s">
        <v>19</v>
      </c>
      <c r="K139" s="164" t="s">
        <v>19</v>
      </c>
      <c r="L139" s="164" t="s">
        <v>20</v>
      </c>
      <c r="M139" s="164" t="s">
        <v>20</v>
      </c>
      <c r="N139" s="164" t="s">
        <v>20</v>
      </c>
      <c r="O139" s="164" t="s">
        <v>19</v>
      </c>
    </row>
    <row r="140" spans="1:15" ht="16.5" thickBot="1" x14ac:dyDescent="0.3">
      <c r="A140" s="22" t="str">
        <f>'[1]Outside Edges'!$A140</f>
        <v>D138</v>
      </c>
      <c r="B140" s="165" t="s">
        <v>19</v>
      </c>
      <c r="C140" s="165" t="s">
        <v>19</v>
      </c>
      <c r="D140" s="165" t="s">
        <v>19</v>
      </c>
      <c r="E140" s="165" t="s">
        <v>19</v>
      </c>
      <c r="F140" s="165" t="s">
        <v>19</v>
      </c>
      <c r="G140" s="165" t="s">
        <v>19</v>
      </c>
      <c r="H140" s="165" t="s">
        <v>19</v>
      </c>
      <c r="I140" s="165" t="s">
        <v>19</v>
      </c>
      <c r="J140" s="165" t="s">
        <v>19</v>
      </c>
      <c r="K140" s="165" t="s">
        <v>19</v>
      </c>
      <c r="L140" s="165" t="s">
        <v>19</v>
      </c>
      <c r="M140" s="165" t="s">
        <v>19</v>
      </c>
      <c r="N140" s="165" t="s">
        <v>19</v>
      </c>
      <c r="O140" s="165" t="s">
        <v>19</v>
      </c>
    </row>
    <row r="141" spans="1:15" ht="16.5" thickBot="1" x14ac:dyDescent="0.3">
      <c r="A141" s="21" t="str">
        <f>'[1]Outside Edges'!$A141</f>
        <v>D139</v>
      </c>
      <c r="B141" s="164" t="s">
        <v>19</v>
      </c>
      <c r="C141" s="164" t="s">
        <v>19</v>
      </c>
      <c r="D141" s="164" t="s">
        <v>19</v>
      </c>
      <c r="E141" s="164" t="s">
        <v>19</v>
      </c>
      <c r="F141" s="164" t="s">
        <v>19</v>
      </c>
      <c r="G141" s="164" t="s">
        <v>19</v>
      </c>
      <c r="H141" s="164" t="s">
        <v>19</v>
      </c>
      <c r="I141" s="164" t="s">
        <v>19</v>
      </c>
      <c r="J141" s="164" t="s">
        <v>19</v>
      </c>
      <c r="K141" s="164" t="s">
        <v>19</v>
      </c>
      <c r="L141" s="164" t="s">
        <v>19</v>
      </c>
      <c r="M141" s="164" t="s">
        <v>19</v>
      </c>
      <c r="N141" s="164" t="s">
        <v>20</v>
      </c>
      <c r="O141" s="164" t="s">
        <v>19</v>
      </c>
    </row>
    <row r="142" spans="1:15" ht="16.5" thickBot="1" x14ac:dyDescent="0.3">
      <c r="A142" s="22" t="str">
        <f>'[1]Outside Edges'!$A142</f>
        <v>D140</v>
      </c>
      <c r="B142" s="165" t="s">
        <v>19</v>
      </c>
      <c r="C142" s="165" t="s">
        <v>19</v>
      </c>
      <c r="D142" s="165" t="s">
        <v>19</v>
      </c>
      <c r="E142" s="165" t="s">
        <v>19</v>
      </c>
      <c r="F142" s="165" t="s">
        <v>19</v>
      </c>
      <c r="G142" s="165" t="s">
        <v>19</v>
      </c>
      <c r="H142" s="165" t="s">
        <v>19</v>
      </c>
      <c r="I142" s="165" t="s">
        <v>19</v>
      </c>
      <c r="J142" s="165" t="s">
        <v>19</v>
      </c>
      <c r="K142" s="165" t="s">
        <v>19</v>
      </c>
      <c r="L142" s="165" t="s">
        <v>20</v>
      </c>
      <c r="M142" s="165" t="s">
        <v>20</v>
      </c>
      <c r="N142" s="165" t="s">
        <v>20</v>
      </c>
      <c r="O142" s="165" t="s">
        <v>19</v>
      </c>
    </row>
    <row r="143" spans="1:15" ht="16.5" thickBot="1" x14ac:dyDescent="0.3">
      <c r="A143" s="21" t="str">
        <f>'[1]Outside Edges'!$A143</f>
        <v>D141</v>
      </c>
      <c r="B143" s="164" t="s">
        <v>19</v>
      </c>
      <c r="C143" s="164" t="s">
        <v>19</v>
      </c>
      <c r="D143" s="164" t="s">
        <v>19</v>
      </c>
      <c r="E143" s="164" t="s">
        <v>19</v>
      </c>
      <c r="F143" s="164" t="s">
        <v>19</v>
      </c>
      <c r="G143" s="164" t="s">
        <v>19</v>
      </c>
      <c r="H143" s="164" t="s">
        <v>19</v>
      </c>
      <c r="I143" s="164" t="s">
        <v>19</v>
      </c>
      <c r="J143" s="164" t="s">
        <v>19</v>
      </c>
      <c r="K143" s="164" t="s">
        <v>19</v>
      </c>
      <c r="L143" s="164" t="s">
        <v>20</v>
      </c>
      <c r="M143" s="164" t="s">
        <v>20</v>
      </c>
      <c r="N143" s="164" t="s">
        <v>19</v>
      </c>
      <c r="O143" s="164" t="s">
        <v>19</v>
      </c>
    </row>
    <row r="144" spans="1:15" ht="16.5" thickBot="1" x14ac:dyDescent="0.3">
      <c r="A144" s="22" t="str">
        <f>'[1]Outside Edges'!$A144</f>
        <v>D142 AM</v>
      </c>
      <c r="B144" s="165" t="s">
        <v>20</v>
      </c>
      <c r="C144" s="165" t="s">
        <v>19</v>
      </c>
      <c r="D144" s="165" t="s">
        <v>19</v>
      </c>
      <c r="E144" s="165" t="s">
        <v>19</v>
      </c>
      <c r="F144" s="165" t="s">
        <v>19</v>
      </c>
      <c r="G144" s="165" t="s">
        <v>19</v>
      </c>
      <c r="H144" s="165" t="s">
        <v>19</v>
      </c>
      <c r="I144" s="165" t="s">
        <v>19</v>
      </c>
      <c r="J144" s="165" t="s">
        <v>19</v>
      </c>
      <c r="K144" s="165" t="s">
        <v>19</v>
      </c>
      <c r="L144" s="165" t="s">
        <v>19</v>
      </c>
      <c r="M144" s="165" t="s">
        <v>19</v>
      </c>
      <c r="N144" s="165" t="s">
        <v>19</v>
      </c>
      <c r="O144" s="165" t="s">
        <v>19</v>
      </c>
    </row>
    <row r="145" spans="1:15" ht="16.5" thickBot="1" x14ac:dyDescent="0.3">
      <c r="A145" s="21" t="str">
        <f>'[1]Outside Edges'!$A145</f>
        <v>D143</v>
      </c>
      <c r="B145" s="164" t="s">
        <v>19</v>
      </c>
      <c r="C145" s="164" t="s">
        <v>19</v>
      </c>
      <c r="D145" s="164" t="s">
        <v>19</v>
      </c>
      <c r="E145" s="164" t="s">
        <v>19</v>
      </c>
      <c r="F145" s="164" t="s">
        <v>19</v>
      </c>
      <c r="G145" s="164" t="s">
        <v>19</v>
      </c>
      <c r="H145" s="164" t="s">
        <v>19</v>
      </c>
      <c r="I145" s="164" t="s">
        <v>19</v>
      </c>
      <c r="J145" s="164" t="s">
        <v>19</v>
      </c>
      <c r="K145" s="164" t="s">
        <v>19</v>
      </c>
      <c r="L145" s="164" t="s">
        <v>20</v>
      </c>
      <c r="M145" s="164" t="s">
        <v>20</v>
      </c>
      <c r="N145" s="164" t="s">
        <v>20</v>
      </c>
      <c r="O145" s="164" t="s">
        <v>19</v>
      </c>
    </row>
    <row r="146" spans="1:15" ht="16.5" thickBot="1" x14ac:dyDescent="0.3">
      <c r="A146" s="22" t="str">
        <f>'[1]Outside Edges'!$A146</f>
        <v>D144</v>
      </c>
      <c r="B146" s="165" t="s">
        <v>19</v>
      </c>
      <c r="C146" s="165" t="s">
        <v>19</v>
      </c>
      <c r="D146" s="165" t="s">
        <v>19</v>
      </c>
      <c r="E146" s="165" t="s">
        <v>19</v>
      </c>
      <c r="F146" s="165" t="s">
        <v>19</v>
      </c>
      <c r="G146" s="165" t="s">
        <v>19</v>
      </c>
      <c r="H146" s="165" t="s">
        <v>19</v>
      </c>
      <c r="I146" s="165" t="s">
        <v>19</v>
      </c>
      <c r="J146" s="165" t="s">
        <v>19</v>
      </c>
      <c r="K146" s="165" t="s">
        <v>19</v>
      </c>
      <c r="L146" s="165" t="s">
        <v>20</v>
      </c>
      <c r="M146" s="165" t="s">
        <v>20</v>
      </c>
      <c r="N146" s="165" t="s">
        <v>20</v>
      </c>
      <c r="O146" s="165" t="s">
        <v>19</v>
      </c>
    </row>
    <row r="147" spans="1:15" ht="16.5" thickBot="1" x14ac:dyDescent="0.3">
      <c r="A147" s="21" t="str">
        <f>'[1]Outside Edges'!$A147</f>
        <v>D145</v>
      </c>
      <c r="B147" s="164" t="s">
        <v>19</v>
      </c>
      <c r="C147" s="164" t="s">
        <v>19</v>
      </c>
      <c r="D147" s="164" t="s">
        <v>19</v>
      </c>
      <c r="E147" s="164" t="s">
        <v>19</v>
      </c>
      <c r="F147" s="164" t="s">
        <v>19</v>
      </c>
      <c r="G147" s="164" t="s">
        <v>19</v>
      </c>
      <c r="H147" s="164" t="s">
        <v>19</v>
      </c>
      <c r="I147" s="164" t="s">
        <v>19</v>
      </c>
      <c r="J147" s="164" t="s">
        <v>19</v>
      </c>
      <c r="K147" s="164" t="s">
        <v>19</v>
      </c>
      <c r="L147" s="164" t="s">
        <v>20</v>
      </c>
      <c r="M147" s="164" t="s">
        <v>20</v>
      </c>
      <c r="N147" s="164" t="s">
        <v>19</v>
      </c>
      <c r="O147" s="164" t="s">
        <v>19</v>
      </c>
    </row>
    <row r="148" spans="1:15" ht="16.5" thickBot="1" x14ac:dyDescent="0.3">
      <c r="A148" s="22" t="str">
        <f>'[1]Outside Edges'!$A148</f>
        <v>D146</v>
      </c>
      <c r="B148" s="165" t="s">
        <v>19</v>
      </c>
      <c r="C148" s="165" t="s">
        <v>19</v>
      </c>
      <c r="D148" s="165" t="s">
        <v>19</v>
      </c>
      <c r="E148" s="165" t="s">
        <v>20</v>
      </c>
      <c r="F148" s="165" t="s">
        <v>19</v>
      </c>
      <c r="G148" s="165" t="s">
        <v>19</v>
      </c>
      <c r="H148" s="165" t="s">
        <v>19</v>
      </c>
      <c r="I148" s="165" t="s">
        <v>19</v>
      </c>
      <c r="J148" s="165" t="s">
        <v>19</v>
      </c>
      <c r="K148" s="165" t="s">
        <v>19</v>
      </c>
      <c r="L148" s="165" t="s">
        <v>19</v>
      </c>
      <c r="M148" s="165" t="s">
        <v>19</v>
      </c>
      <c r="N148" s="165" t="s">
        <v>19</v>
      </c>
      <c r="O148" s="165" t="s">
        <v>19</v>
      </c>
    </row>
    <row r="149" spans="1:15" ht="16.5" thickBot="1" x14ac:dyDescent="0.3">
      <c r="A149" s="21" t="str">
        <f>'[1]Outside Edges'!$A149</f>
        <v>D147</v>
      </c>
      <c r="B149" s="164" t="s">
        <v>19</v>
      </c>
      <c r="C149" s="164" t="s">
        <v>19</v>
      </c>
      <c r="D149" s="164" t="s">
        <v>19</v>
      </c>
      <c r="E149" s="164" t="s">
        <v>19</v>
      </c>
      <c r="F149" s="164" t="s">
        <v>19</v>
      </c>
      <c r="G149" s="164" t="s">
        <v>20</v>
      </c>
      <c r="H149" s="164" t="s">
        <v>20</v>
      </c>
      <c r="I149" s="164" t="s">
        <v>19</v>
      </c>
      <c r="J149" s="164" t="s">
        <v>19</v>
      </c>
      <c r="K149" s="164" t="s">
        <v>19</v>
      </c>
      <c r="L149" s="164" t="s">
        <v>20</v>
      </c>
      <c r="M149" s="164" t="s">
        <v>20</v>
      </c>
      <c r="N149" s="164" t="s">
        <v>19</v>
      </c>
      <c r="O149" s="164" t="s">
        <v>19</v>
      </c>
    </row>
    <row r="150" spans="1:15" ht="16.5" thickBot="1" x14ac:dyDescent="0.3">
      <c r="A150" s="22" t="str">
        <f>'[1]Outside Edges'!$A150</f>
        <v>D148 AM</v>
      </c>
      <c r="B150" s="165" t="s">
        <v>19</v>
      </c>
      <c r="C150" s="165" t="s">
        <v>19</v>
      </c>
      <c r="D150" s="165" t="s">
        <v>19</v>
      </c>
      <c r="E150" s="165" t="s">
        <v>19</v>
      </c>
      <c r="F150" s="165" t="s">
        <v>19</v>
      </c>
      <c r="G150" s="165" t="s">
        <v>19</v>
      </c>
      <c r="H150" s="165" t="s">
        <v>19</v>
      </c>
      <c r="I150" s="165" t="s">
        <v>19</v>
      </c>
      <c r="J150" s="165" t="s">
        <v>19</v>
      </c>
      <c r="K150" s="165" t="s">
        <v>19</v>
      </c>
      <c r="L150" s="165" t="s">
        <v>19</v>
      </c>
      <c r="M150" s="165" t="s">
        <v>19</v>
      </c>
      <c r="N150" s="165" t="s">
        <v>19</v>
      </c>
      <c r="O150" s="165" t="s">
        <v>19</v>
      </c>
    </row>
    <row r="151" spans="1:15" ht="16.5" thickBot="1" x14ac:dyDescent="0.3">
      <c r="A151" s="21" t="str">
        <f>'[1]Outside Edges'!$A151</f>
        <v>D149</v>
      </c>
      <c r="B151" s="164" t="s">
        <v>19</v>
      </c>
      <c r="C151" s="164" t="s">
        <v>19</v>
      </c>
      <c r="D151" s="164" t="s">
        <v>19</v>
      </c>
      <c r="E151" s="164" t="s">
        <v>19</v>
      </c>
      <c r="F151" s="164" t="s">
        <v>19</v>
      </c>
      <c r="G151" s="164" t="s">
        <v>19</v>
      </c>
      <c r="H151" s="164" t="s">
        <v>19</v>
      </c>
      <c r="I151" s="164" t="s">
        <v>19</v>
      </c>
      <c r="J151" s="164" t="s">
        <v>19</v>
      </c>
      <c r="K151" s="164" t="s">
        <v>19</v>
      </c>
      <c r="L151" s="164" t="s">
        <v>20</v>
      </c>
      <c r="M151" s="164" t="s">
        <v>20</v>
      </c>
      <c r="N151" s="164" t="s">
        <v>20</v>
      </c>
      <c r="O151" s="164" t="s">
        <v>19</v>
      </c>
    </row>
    <row r="152" spans="1:15" ht="16.5" thickBot="1" x14ac:dyDescent="0.3">
      <c r="A152" s="22" t="str">
        <f>'[1]Outside Edges'!$A152</f>
        <v>D150 AM</v>
      </c>
      <c r="B152" s="165" t="s">
        <v>20</v>
      </c>
      <c r="C152" s="165" t="s">
        <v>19</v>
      </c>
      <c r="D152" s="165" t="s">
        <v>19</v>
      </c>
      <c r="E152" s="165" t="s">
        <v>19</v>
      </c>
      <c r="F152" s="165" t="s">
        <v>19</v>
      </c>
      <c r="G152" s="165" t="s">
        <v>19</v>
      </c>
      <c r="H152" s="165" t="s">
        <v>19</v>
      </c>
      <c r="I152" s="165" t="s">
        <v>19</v>
      </c>
      <c r="J152" s="165" t="s">
        <v>19</v>
      </c>
      <c r="K152" s="165" t="s">
        <v>19</v>
      </c>
      <c r="L152" s="165" t="s">
        <v>19</v>
      </c>
      <c r="M152" s="165" t="s">
        <v>19</v>
      </c>
      <c r="N152" s="165" t="s">
        <v>19</v>
      </c>
      <c r="O152" s="165" t="s">
        <v>19</v>
      </c>
    </row>
    <row r="153" spans="1:15" ht="16.5" thickBot="1" x14ac:dyDescent="0.3">
      <c r="A153" s="21" t="str">
        <f>'[1]Outside Edges'!$A153</f>
        <v>D151</v>
      </c>
      <c r="B153" s="164" t="s">
        <v>19</v>
      </c>
      <c r="C153" s="164" t="s">
        <v>19</v>
      </c>
      <c r="D153" s="164" t="s">
        <v>19</v>
      </c>
      <c r="E153" s="164" t="s">
        <v>19</v>
      </c>
      <c r="F153" s="164" t="s">
        <v>19</v>
      </c>
      <c r="G153" s="164" t="s">
        <v>19</v>
      </c>
      <c r="H153" s="164" t="s">
        <v>19</v>
      </c>
      <c r="I153" s="164" t="s">
        <v>19</v>
      </c>
      <c r="J153" s="164" t="s">
        <v>19</v>
      </c>
      <c r="K153" s="164" t="s">
        <v>19</v>
      </c>
      <c r="L153" s="164" t="s">
        <v>20</v>
      </c>
      <c r="M153" s="164" t="s">
        <v>20</v>
      </c>
      <c r="N153" s="164" t="s">
        <v>19</v>
      </c>
      <c r="O153" s="164" t="s">
        <v>19</v>
      </c>
    </row>
    <row r="154" spans="1:15" ht="16.5" thickBot="1" x14ac:dyDescent="0.3">
      <c r="A154" s="22" t="str">
        <f>'[1]Outside Edges'!$A154</f>
        <v>D152</v>
      </c>
      <c r="B154" s="165" t="s">
        <v>19</v>
      </c>
      <c r="C154" s="165" t="s">
        <v>19</v>
      </c>
      <c r="D154" s="165" t="s">
        <v>19</v>
      </c>
      <c r="E154" s="165" t="s">
        <v>19</v>
      </c>
      <c r="F154" s="165" t="s">
        <v>19</v>
      </c>
      <c r="G154" s="165" t="s">
        <v>19</v>
      </c>
      <c r="H154" s="165" t="s">
        <v>19</v>
      </c>
      <c r="I154" s="165" t="s">
        <v>19</v>
      </c>
      <c r="J154" s="165" t="s">
        <v>19</v>
      </c>
      <c r="K154" s="165" t="s">
        <v>19</v>
      </c>
      <c r="L154" s="165" t="s">
        <v>19</v>
      </c>
      <c r="M154" s="165" t="s">
        <v>19</v>
      </c>
      <c r="N154" s="165" t="s">
        <v>19</v>
      </c>
      <c r="O154" s="165" t="s">
        <v>19</v>
      </c>
    </row>
    <row r="155" spans="1:15" ht="16.5" thickBot="1" x14ac:dyDescent="0.3">
      <c r="A155" s="21" t="str">
        <f>'[1]Outside Edges'!$A155</f>
        <v>D153</v>
      </c>
      <c r="B155" s="164" t="s">
        <v>19</v>
      </c>
      <c r="C155" s="164" t="s">
        <v>19</v>
      </c>
      <c r="D155" s="164" t="s">
        <v>19</v>
      </c>
      <c r="E155" s="164" t="s">
        <v>19</v>
      </c>
      <c r="F155" s="164" t="s">
        <v>19</v>
      </c>
      <c r="G155" s="164" t="s">
        <v>19</v>
      </c>
      <c r="H155" s="164" t="s">
        <v>19</v>
      </c>
      <c r="I155" s="164" t="s">
        <v>19</v>
      </c>
      <c r="J155" s="164" t="s">
        <v>19</v>
      </c>
      <c r="K155" s="164" t="s">
        <v>19</v>
      </c>
      <c r="L155" s="164" t="s">
        <v>19</v>
      </c>
      <c r="M155" s="164" t="s">
        <v>19</v>
      </c>
      <c r="N155" s="164" t="s">
        <v>19</v>
      </c>
      <c r="O155" s="164" t="s">
        <v>19</v>
      </c>
    </row>
    <row r="156" spans="1:15" ht="16.5" thickBot="1" x14ac:dyDescent="0.3">
      <c r="A156" s="22" t="str">
        <f>'[1]Outside Edges'!$A156</f>
        <v>D154</v>
      </c>
      <c r="B156" s="165" t="s">
        <v>19</v>
      </c>
      <c r="C156" s="165" t="s">
        <v>19</v>
      </c>
      <c r="D156" s="165" t="s">
        <v>19</v>
      </c>
      <c r="E156" s="165" t="s">
        <v>19</v>
      </c>
      <c r="F156" s="165" t="s">
        <v>19</v>
      </c>
      <c r="G156" s="165" t="s">
        <v>19</v>
      </c>
      <c r="H156" s="165" t="s">
        <v>19</v>
      </c>
      <c r="I156" s="165" t="s">
        <v>19</v>
      </c>
      <c r="J156" s="165" t="s">
        <v>19</v>
      </c>
      <c r="K156" s="165" t="s">
        <v>19</v>
      </c>
      <c r="L156" s="165" t="s">
        <v>20</v>
      </c>
      <c r="M156" s="165" t="s">
        <v>20</v>
      </c>
      <c r="N156" s="165" t="s">
        <v>20</v>
      </c>
      <c r="O156" s="165" t="s">
        <v>19</v>
      </c>
    </row>
    <row r="157" spans="1:15" ht="16.5" thickBot="1" x14ac:dyDescent="0.3">
      <c r="A157" s="21" t="str">
        <f>'[1]Outside Edges'!$A157</f>
        <v>D155 AM</v>
      </c>
      <c r="B157" s="164" t="s">
        <v>19</v>
      </c>
      <c r="C157" s="164" t="s">
        <v>20</v>
      </c>
      <c r="D157" s="164" t="s">
        <v>19</v>
      </c>
      <c r="E157" s="164" t="s">
        <v>19</v>
      </c>
      <c r="F157" s="164" t="s">
        <v>19</v>
      </c>
      <c r="G157" s="164" t="s">
        <v>19</v>
      </c>
      <c r="H157" s="164" t="s">
        <v>19</v>
      </c>
      <c r="I157" s="164" t="s">
        <v>19</v>
      </c>
      <c r="J157" s="164" t="s">
        <v>19</v>
      </c>
      <c r="K157" s="164" t="s">
        <v>19</v>
      </c>
      <c r="L157" s="164" t="s">
        <v>19</v>
      </c>
      <c r="M157" s="164" t="s">
        <v>19</v>
      </c>
      <c r="N157" s="164" t="s">
        <v>20</v>
      </c>
      <c r="O157" s="164" t="s">
        <v>19</v>
      </c>
    </row>
    <row r="158" spans="1:15" ht="16.5" thickBot="1" x14ac:dyDescent="0.3">
      <c r="A158" s="22" t="str">
        <f>'[1]Outside Edges'!$A158</f>
        <v>D156 AM</v>
      </c>
      <c r="B158" s="165" t="s">
        <v>19</v>
      </c>
      <c r="C158" s="165" t="s">
        <v>20</v>
      </c>
      <c r="D158" s="165" t="s">
        <v>19</v>
      </c>
      <c r="E158" s="165" t="s">
        <v>19</v>
      </c>
      <c r="F158" s="165" t="s">
        <v>19</v>
      </c>
      <c r="G158" s="165" t="s">
        <v>19</v>
      </c>
      <c r="H158" s="165" t="s">
        <v>19</v>
      </c>
      <c r="I158" s="165" t="s">
        <v>19</v>
      </c>
      <c r="J158" s="165" t="s">
        <v>19</v>
      </c>
      <c r="K158" s="165" t="s">
        <v>19</v>
      </c>
      <c r="L158" s="165" t="s">
        <v>19</v>
      </c>
      <c r="M158" s="165" t="s">
        <v>19</v>
      </c>
      <c r="N158" s="165" t="s">
        <v>20</v>
      </c>
      <c r="O158" s="165" t="s">
        <v>19</v>
      </c>
    </row>
    <row r="159" spans="1:15" ht="16.5" thickBot="1" x14ac:dyDescent="0.3">
      <c r="A159" s="21" t="str">
        <f>'[1]Outside Edges'!$A159</f>
        <v>D157</v>
      </c>
      <c r="B159" s="164" t="s">
        <v>19</v>
      </c>
      <c r="C159" s="164" t="s">
        <v>19</v>
      </c>
      <c r="D159" s="164" t="s">
        <v>19</v>
      </c>
      <c r="E159" s="164" t="s">
        <v>19</v>
      </c>
      <c r="F159" s="164" t="s">
        <v>19</v>
      </c>
      <c r="G159" s="164" t="s">
        <v>19</v>
      </c>
      <c r="H159" s="164" t="s">
        <v>19</v>
      </c>
      <c r="I159" s="164" t="s">
        <v>19</v>
      </c>
      <c r="J159" s="164" t="s">
        <v>19</v>
      </c>
      <c r="K159" s="164" t="s">
        <v>19</v>
      </c>
      <c r="L159" s="164" t="s">
        <v>20</v>
      </c>
      <c r="M159" s="164" t="s">
        <v>20</v>
      </c>
      <c r="N159" s="164" t="s">
        <v>20</v>
      </c>
      <c r="O159" s="164" t="s">
        <v>19</v>
      </c>
    </row>
    <row r="160" spans="1:15" ht="16.5" thickBot="1" x14ac:dyDescent="0.3">
      <c r="A160" s="22" t="str">
        <f>'[1]Outside Edges'!$A160</f>
        <v>D158</v>
      </c>
      <c r="B160" s="165" t="s">
        <v>19</v>
      </c>
      <c r="C160" s="165" t="s">
        <v>19</v>
      </c>
      <c r="D160" s="165" t="s">
        <v>19</v>
      </c>
      <c r="E160" s="165" t="s">
        <v>19</v>
      </c>
      <c r="F160" s="165" t="s">
        <v>19</v>
      </c>
      <c r="G160" s="165" t="s">
        <v>19</v>
      </c>
      <c r="H160" s="165" t="s">
        <v>19</v>
      </c>
      <c r="I160" s="165" t="s">
        <v>19</v>
      </c>
      <c r="J160" s="165" t="s">
        <v>19</v>
      </c>
      <c r="K160" s="165" t="s">
        <v>19</v>
      </c>
      <c r="L160" s="165" t="s">
        <v>20</v>
      </c>
      <c r="M160" s="165" t="s">
        <v>20</v>
      </c>
      <c r="N160" s="165" t="s">
        <v>20</v>
      </c>
      <c r="O160" s="165" t="s">
        <v>19</v>
      </c>
    </row>
    <row r="161" spans="1:15" ht="16.5" thickBot="1" x14ac:dyDescent="0.3">
      <c r="A161" s="21" t="str">
        <f>'[1]Outside Edges'!$A161</f>
        <v>D159 AM</v>
      </c>
      <c r="B161" s="164" t="s">
        <v>19</v>
      </c>
      <c r="C161" s="164" t="s">
        <v>20</v>
      </c>
      <c r="D161" s="164" t="s">
        <v>19</v>
      </c>
      <c r="E161" s="164" t="s">
        <v>19</v>
      </c>
      <c r="F161" s="164" t="s">
        <v>19</v>
      </c>
      <c r="G161" s="164" t="s">
        <v>19</v>
      </c>
      <c r="H161" s="164" t="s">
        <v>19</v>
      </c>
      <c r="I161" s="164" t="s">
        <v>19</v>
      </c>
      <c r="J161" s="164" t="s">
        <v>19</v>
      </c>
      <c r="K161" s="164" t="s">
        <v>19</v>
      </c>
      <c r="L161" s="164" t="s">
        <v>19</v>
      </c>
      <c r="M161" s="164" t="s">
        <v>19</v>
      </c>
      <c r="N161" s="164" t="s">
        <v>20</v>
      </c>
      <c r="O161" s="164" t="s">
        <v>19</v>
      </c>
    </row>
    <row r="162" spans="1:15" ht="16.5" thickBot="1" x14ac:dyDescent="0.3">
      <c r="A162" s="22" t="str">
        <f>'[1]Outside Edges'!$A162</f>
        <v>D160</v>
      </c>
      <c r="B162" s="165" t="s">
        <v>19</v>
      </c>
      <c r="C162" s="165" t="s">
        <v>19</v>
      </c>
      <c r="D162" s="165" t="s">
        <v>19</v>
      </c>
      <c r="E162" s="165" t="s">
        <v>19</v>
      </c>
      <c r="F162" s="165" t="s">
        <v>19</v>
      </c>
      <c r="G162" s="165" t="s">
        <v>19</v>
      </c>
      <c r="H162" s="165" t="s">
        <v>19</v>
      </c>
      <c r="I162" s="165" t="s">
        <v>19</v>
      </c>
      <c r="J162" s="165" t="s">
        <v>19</v>
      </c>
      <c r="K162" s="165" t="s">
        <v>19</v>
      </c>
      <c r="L162" s="165" t="s">
        <v>20</v>
      </c>
      <c r="M162" s="165" t="s">
        <v>20</v>
      </c>
      <c r="N162" s="165" t="s">
        <v>20</v>
      </c>
      <c r="O162" s="165" t="s">
        <v>19</v>
      </c>
    </row>
    <row r="163" spans="1:15" ht="16.5" thickBot="1" x14ac:dyDescent="0.3">
      <c r="A163" s="21" t="str">
        <f>'[1]Outside Edges'!$A163</f>
        <v>D161</v>
      </c>
      <c r="B163" s="164" t="s">
        <v>19</v>
      </c>
      <c r="C163" s="164" t="s">
        <v>19</v>
      </c>
      <c r="D163" s="164" t="s">
        <v>19</v>
      </c>
      <c r="E163" s="164" t="s">
        <v>19</v>
      </c>
      <c r="F163" s="164" t="s">
        <v>19</v>
      </c>
      <c r="G163" s="164" t="s">
        <v>19</v>
      </c>
      <c r="H163" s="164" t="s">
        <v>19</v>
      </c>
      <c r="I163" s="164" t="s">
        <v>19</v>
      </c>
      <c r="J163" s="164" t="s">
        <v>19</v>
      </c>
      <c r="K163" s="164" t="s">
        <v>19</v>
      </c>
      <c r="L163" s="164" t="s">
        <v>20</v>
      </c>
      <c r="M163" s="164" t="s">
        <v>20</v>
      </c>
      <c r="N163" s="164" t="s">
        <v>20</v>
      </c>
      <c r="O163" s="164" t="s">
        <v>19</v>
      </c>
    </row>
    <row r="164" spans="1:15" ht="16.5" thickBot="1" x14ac:dyDescent="0.3">
      <c r="A164" s="22" t="str">
        <f>'[1]Outside Edges'!$A164</f>
        <v>D162</v>
      </c>
      <c r="B164" s="165" t="s">
        <v>19</v>
      </c>
      <c r="C164" s="165" t="s">
        <v>19</v>
      </c>
      <c r="D164" s="165" t="s">
        <v>19</v>
      </c>
      <c r="E164" s="165" t="s">
        <v>19</v>
      </c>
      <c r="F164" s="165" t="s">
        <v>19</v>
      </c>
      <c r="G164" s="165" t="s">
        <v>19</v>
      </c>
      <c r="H164" s="165" t="s">
        <v>19</v>
      </c>
      <c r="I164" s="165" t="s">
        <v>19</v>
      </c>
      <c r="J164" s="165" t="s">
        <v>19</v>
      </c>
      <c r="K164" s="165" t="s">
        <v>19</v>
      </c>
      <c r="L164" s="165" t="s">
        <v>20</v>
      </c>
      <c r="M164" s="165" t="s">
        <v>20</v>
      </c>
      <c r="N164" s="165" t="s">
        <v>19</v>
      </c>
      <c r="O164" s="165" t="s">
        <v>19</v>
      </c>
    </row>
    <row r="165" spans="1:15" ht="16.5" thickBot="1" x14ac:dyDescent="0.3">
      <c r="A165" s="21" t="str">
        <f>'[1]Outside Edges'!$A165</f>
        <v>D163</v>
      </c>
      <c r="B165" s="164" t="s">
        <v>19</v>
      </c>
      <c r="C165" s="164" t="s">
        <v>19</v>
      </c>
      <c r="D165" s="164" t="s">
        <v>19</v>
      </c>
      <c r="E165" s="164" t="s">
        <v>19</v>
      </c>
      <c r="F165" s="164" t="s">
        <v>19</v>
      </c>
      <c r="G165" s="164" t="s">
        <v>19</v>
      </c>
      <c r="H165" s="164" t="s">
        <v>19</v>
      </c>
      <c r="I165" s="164" t="s">
        <v>19</v>
      </c>
      <c r="J165" s="164" t="s">
        <v>19</v>
      </c>
      <c r="K165" s="164" t="s">
        <v>19</v>
      </c>
      <c r="L165" s="164" t="s">
        <v>20</v>
      </c>
      <c r="M165" s="164" t="s">
        <v>20</v>
      </c>
      <c r="N165" s="164" t="s">
        <v>20</v>
      </c>
      <c r="O165" s="164" t="s">
        <v>19</v>
      </c>
    </row>
    <row r="166" spans="1:15" ht="16.5" thickBot="1" x14ac:dyDescent="0.3">
      <c r="A166" s="22" t="str">
        <f>'[1]Outside Edges'!$A166</f>
        <v>D164</v>
      </c>
      <c r="B166" s="165" t="s">
        <v>19</v>
      </c>
      <c r="C166" s="165" t="s">
        <v>19</v>
      </c>
      <c r="D166" s="165" t="s">
        <v>19</v>
      </c>
      <c r="E166" s="165" t="s">
        <v>19</v>
      </c>
      <c r="F166" s="165" t="s">
        <v>19</v>
      </c>
      <c r="G166" s="165" t="s">
        <v>19</v>
      </c>
      <c r="H166" s="165" t="s">
        <v>19</v>
      </c>
      <c r="I166" s="165" t="s">
        <v>19</v>
      </c>
      <c r="J166" s="165" t="s">
        <v>19</v>
      </c>
      <c r="K166" s="165" t="s">
        <v>19</v>
      </c>
      <c r="L166" s="165" t="s">
        <v>19</v>
      </c>
      <c r="M166" s="165" t="s">
        <v>19</v>
      </c>
      <c r="N166" s="165" t="s">
        <v>20</v>
      </c>
      <c r="O166" s="165" t="s">
        <v>19</v>
      </c>
    </row>
    <row r="167" spans="1:15" ht="16.5" thickBot="1" x14ac:dyDescent="0.3">
      <c r="A167" s="21" t="str">
        <f>'[1]Outside Edges'!$A167</f>
        <v>D165 AM</v>
      </c>
      <c r="B167" s="164" t="s">
        <v>19</v>
      </c>
      <c r="C167" s="164" t="s">
        <v>19</v>
      </c>
      <c r="D167" s="164" t="s">
        <v>19</v>
      </c>
      <c r="E167" s="164" t="s">
        <v>19</v>
      </c>
      <c r="F167" s="164" t="s">
        <v>19</v>
      </c>
      <c r="G167" s="164" t="s">
        <v>19</v>
      </c>
      <c r="H167" s="164" t="s">
        <v>19</v>
      </c>
      <c r="I167" s="164" t="s">
        <v>19</v>
      </c>
      <c r="J167" s="164" t="s">
        <v>19</v>
      </c>
      <c r="K167" s="164" t="s">
        <v>19</v>
      </c>
      <c r="L167" s="164" t="s">
        <v>19</v>
      </c>
      <c r="M167" s="164" t="s">
        <v>19</v>
      </c>
      <c r="N167" s="164" t="s">
        <v>19</v>
      </c>
      <c r="O167" s="164" t="s">
        <v>19</v>
      </c>
    </row>
    <row r="168" spans="1:15" ht="16.5" thickBot="1" x14ac:dyDescent="0.3">
      <c r="A168" s="22" t="str">
        <f>'[1]Outside Edges'!$A168</f>
        <v>D166</v>
      </c>
      <c r="B168" s="165" t="s">
        <v>19</v>
      </c>
      <c r="C168" s="165" t="s">
        <v>19</v>
      </c>
      <c r="D168" s="165" t="s">
        <v>19</v>
      </c>
      <c r="E168" s="165" t="s">
        <v>19</v>
      </c>
      <c r="F168" s="165" t="s">
        <v>19</v>
      </c>
      <c r="G168" s="165" t="s">
        <v>19</v>
      </c>
      <c r="H168" s="165" t="s">
        <v>19</v>
      </c>
      <c r="I168" s="165" t="s">
        <v>19</v>
      </c>
      <c r="J168" s="165" t="s">
        <v>19</v>
      </c>
      <c r="K168" s="165" t="s">
        <v>19</v>
      </c>
      <c r="L168" s="165" t="s">
        <v>20</v>
      </c>
      <c r="M168" s="165" t="s">
        <v>20</v>
      </c>
      <c r="N168" s="165" t="s">
        <v>19</v>
      </c>
      <c r="O168" s="165" t="s">
        <v>19</v>
      </c>
    </row>
    <row r="169" spans="1:15" ht="16.5" thickBot="1" x14ac:dyDescent="0.3">
      <c r="A169" s="21" t="str">
        <f>'[1]Outside Edges'!$A169</f>
        <v>D167</v>
      </c>
      <c r="B169" s="164" t="s">
        <v>19</v>
      </c>
      <c r="C169" s="164" t="s">
        <v>19</v>
      </c>
      <c r="D169" s="164" t="s">
        <v>19</v>
      </c>
      <c r="E169" s="164" t="s">
        <v>19</v>
      </c>
      <c r="F169" s="164" t="s">
        <v>19</v>
      </c>
      <c r="G169" s="164" t="s">
        <v>19</v>
      </c>
      <c r="H169" s="164" t="s">
        <v>19</v>
      </c>
      <c r="I169" s="164" t="s">
        <v>19</v>
      </c>
      <c r="J169" s="164" t="s">
        <v>19</v>
      </c>
      <c r="K169" s="164" t="s">
        <v>19</v>
      </c>
      <c r="L169" s="164" t="s">
        <v>20</v>
      </c>
      <c r="M169" s="164" t="s">
        <v>20</v>
      </c>
      <c r="N169" s="164" t="s">
        <v>20</v>
      </c>
      <c r="O169" s="164" t="s">
        <v>19</v>
      </c>
    </row>
    <row r="170" spans="1:15" ht="16.5" thickBot="1" x14ac:dyDescent="0.3">
      <c r="A170" s="22" t="str">
        <f>'[1]Outside Edges'!$A170</f>
        <v>D168</v>
      </c>
      <c r="B170" s="165" t="s">
        <v>19</v>
      </c>
      <c r="C170" s="165" t="s">
        <v>19</v>
      </c>
      <c r="D170" s="165" t="s">
        <v>19</v>
      </c>
      <c r="E170" s="165" t="s">
        <v>19</v>
      </c>
      <c r="F170" s="165" t="s">
        <v>19</v>
      </c>
      <c r="G170" s="165" t="s">
        <v>19</v>
      </c>
      <c r="H170" s="165" t="s">
        <v>19</v>
      </c>
      <c r="I170" s="165" t="s">
        <v>19</v>
      </c>
      <c r="J170" s="165" t="s">
        <v>19</v>
      </c>
      <c r="K170" s="165" t="s">
        <v>19</v>
      </c>
      <c r="L170" s="165" t="s">
        <v>20</v>
      </c>
      <c r="M170" s="165" t="s">
        <v>20</v>
      </c>
      <c r="N170" s="165" t="s">
        <v>20</v>
      </c>
      <c r="O170" s="165" t="s">
        <v>19</v>
      </c>
    </row>
    <row r="171" spans="1:15" ht="16.5" thickBot="1" x14ac:dyDescent="0.3">
      <c r="A171" s="21" t="str">
        <f>'[1]Outside Edges'!$A171</f>
        <v>D169</v>
      </c>
      <c r="B171" s="164" t="s">
        <v>19</v>
      </c>
      <c r="C171" s="164" t="s">
        <v>19</v>
      </c>
      <c r="D171" s="164" t="s">
        <v>19</v>
      </c>
      <c r="E171" s="164" t="s">
        <v>19</v>
      </c>
      <c r="F171" s="164" t="s">
        <v>19</v>
      </c>
      <c r="G171" s="164" t="s">
        <v>19</v>
      </c>
      <c r="H171" s="164" t="s">
        <v>19</v>
      </c>
      <c r="I171" s="164" t="s">
        <v>19</v>
      </c>
      <c r="J171" s="164" t="s">
        <v>19</v>
      </c>
      <c r="K171" s="164" t="s">
        <v>19</v>
      </c>
      <c r="L171" s="164" t="s">
        <v>20</v>
      </c>
      <c r="M171" s="164" t="s">
        <v>20</v>
      </c>
      <c r="N171" s="164" t="s">
        <v>19</v>
      </c>
      <c r="O171" s="164" t="s">
        <v>19</v>
      </c>
    </row>
    <row r="172" spans="1:15" ht="16.5" thickBot="1" x14ac:dyDescent="0.3">
      <c r="A172" s="22" t="str">
        <f>'[1]Outside Edges'!$A172</f>
        <v>D170</v>
      </c>
      <c r="B172" s="165" t="s">
        <v>19</v>
      </c>
      <c r="C172" s="165" t="s">
        <v>19</v>
      </c>
      <c r="D172" s="165" t="s">
        <v>19</v>
      </c>
      <c r="E172" s="165" t="s">
        <v>19</v>
      </c>
      <c r="F172" s="165" t="s">
        <v>19</v>
      </c>
      <c r="G172" s="165" t="s">
        <v>19</v>
      </c>
      <c r="H172" s="165" t="s">
        <v>19</v>
      </c>
      <c r="I172" s="165" t="s">
        <v>19</v>
      </c>
      <c r="J172" s="165" t="s">
        <v>19</v>
      </c>
      <c r="K172" s="165" t="s">
        <v>19</v>
      </c>
      <c r="L172" s="165" t="s">
        <v>20</v>
      </c>
      <c r="M172" s="165" t="s">
        <v>20</v>
      </c>
      <c r="N172" s="165" t="s">
        <v>20</v>
      </c>
      <c r="O172" s="165" t="s">
        <v>19</v>
      </c>
    </row>
    <row r="173" spans="1:15" ht="16.5" thickBot="1" x14ac:dyDescent="0.3">
      <c r="A173" s="205" t="str">
        <f>'[1]Outside Edges'!$A173</f>
        <v>D171 AM</v>
      </c>
      <c r="B173" s="164" t="s">
        <v>20</v>
      </c>
      <c r="C173" s="164" t="s">
        <v>19</v>
      </c>
      <c r="D173" s="164" t="s">
        <v>19</v>
      </c>
      <c r="E173" s="164" t="s">
        <v>19</v>
      </c>
      <c r="F173" s="164" t="s">
        <v>19</v>
      </c>
      <c r="G173" s="164" t="s">
        <v>19</v>
      </c>
      <c r="H173" s="164" t="s">
        <v>19</v>
      </c>
      <c r="I173" s="164" t="s">
        <v>19</v>
      </c>
      <c r="J173" s="164" t="s">
        <v>19</v>
      </c>
      <c r="K173" s="164" t="s">
        <v>19</v>
      </c>
      <c r="L173" s="164" t="s">
        <v>19</v>
      </c>
      <c r="M173" s="164" t="s">
        <v>19</v>
      </c>
      <c r="N173" s="164" t="s">
        <v>19</v>
      </c>
      <c r="O173" s="164" t="s">
        <v>19</v>
      </c>
    </row>
    <row r="174" spans="1:15" ht="16.5" thickBot="1" x14ac:dyDescent="0.3">
      <c r="A174" s="206" t="str">
        <f>'[1]Outside Edges'!$A174</f>
        <v>D172</v>
      </c>
      <c r="B174" s="165" t="s">
        <v>19</v>
      </c>
      <c r="C174" s="165" t="s">
        <v>19</v>
      </c>
      <c r="D174" s="165" t="s">
        <v>19</v>
      </c>
      <c r="E174" s="165" t="s">
        <v>19</v>
      </c>
      <c r="F174" s="165" t="s">
        <v>19</v>
      </c>
      <c r="G174" s="165" t="s">
        <v>19</v>
      </c>
      <c r="H174" s="165" t="s">
        <v>19</v>
      </c>
      <c r="I174" s="165" t="s">
        <v>19</v>
      </c>
      <c r="J174" s="165" t="s">
        <v>19</v>
      </c>
      <c r="K174" s="165" t="s">
        <v>19</v>
      </c>
      <c r="L174" s="165" t="s">
        <v>20</v>
      </c>
      <c r="M174" s="165" t="s">
        <v>20</v>
      </c>
      <c r="N174" s="165" t="s">
        <v>20</v>
      </c>
      <c r="O174" s="165" t="s">
        <v>19</v>
      </c>
    </row>
    <row r="175" spans="1:15" ht="16.5" thickBot="1" x14ac:dyDescent="0.3">
      <c r="A175" s="205" t="str">
        <f>'[1]Outside Edges'!$A175</f>
        <v>D173 AM</v>
      </c>
      <c r="B175" s="164" t="s">
        <v>20</v>
      </c>
      <c r="C175" s="164" t="s">
        <v>19</v>
      </c>
      <c r="D175" s="164" t="s">
        <v>19</v>
      </c>
      <c r="E175" s="164" t="s">
        <v>19</v>
      </c>
      <c r="F175" s="164" t="s">
        <v>19</v>
      </c>
      <c r="G175" s="164" t="s">
        <v>19</v>
      </c>
      <c r="H175" s="164" t="s">
        <v>19</v>
      </c>
      <c r="I175" s="164" t="s">
        <v>19</v>
      </c>
      <c r="J175" s="164" t="s">
        <v>19</v>
      </c>
      <c r="K175" s="164" t="s">
        <v>19</v>
      </c>
      <c r="L175" s="164" t="s">
        <v>19</v>
      </c>
      <c r="M175" s="164" t="s">
        <v>19</v>
      </c>
      <c r="N175" s="164" t="s">
        <v>19</v>
      </c>
      <c r="O175" s="164" t="s">
        <v>19</v>
      </c>
    </row>
    <row r="176" spans="1:15" ht="16.5" thickBot="1" x14ac:dyDescent="0.3">
      <c r="A176" s="206" t="str">
        <f>'[1]Outside Edges'!$A176</f>
        <v>D174</v>
      </c>
      <c r="B176" s="165" t="s">
        <v>19</v>
      </c>
      <c r="C176" s="165" t="s">
        <v>19</v>
      </c>
      <c r="D176" s="165" t="s">
        <v>19</v>
      </c>
      <c r="E176" s="165" t="s">
        <v>19</v>
      </c>
      <c r="F176" s="165" t="s">
        <v>19</v>
      </c>
      <c r="G176" s="165" t="s">
        <v>19</v>
      </c>
      <c r="H176" s="165" t="s">
        <v>19</v>
      </c>
      <c r="I176" s="165" t="s">
        <v>19</v>
      </c>
      <c r="J176" s="165" t="s">
        <v>19</v>
      </c>
      <c r="K176" s="165" t="s">
        <v>19</v>
      </c>
      <c r="L176" s="165" t="s">
        <v>20</v>
      </c>
      <c r="M176" s="165" t="s">
        <v>20</v>
      </c>
      <c r="N176" s="165" t="s">
        <v>20</v>
      </c>
      <c r="O176" s="165" t="s">
        <v>19</v>
      </c>
    </row>
    <row r="177" spans="1:15" ht="16.5" thickBot="1" x14ac:dyDescent="0.3">
      <c r="A177" s="205" t="str">
        <f>'[1]Outside Edges'!$A177</f>
        <v>D175</v>
      </c>
      <c r="B177" s="164" t="s">
        <v>19</v>
      </c>
      <c r="C177" s="164" t="s">
        <v>19</v>
      </c>
      <c r="D177" s="164" t="s">
        <v>19</v>
      </c>
      <c r="E177" s="164" t="s">
        <v>19</v>
      </c>
      <c r="F177" s="164" t="s">
        <v>19</v>
      </c>
      <c r="G177" s="164" t="s">
        <v>19</v>
      </c>
      <c r="H177" s="164" t="s">
        <v>19</v>
      </c>
      <c r="I177" s="164" t="s">
        <v>19</v>
      </c>
      <c r="J177" s="164" t="s">
        <v>19</v>
      </c>
      <c r="K177" s="164" t="s">
        <v>19</v>
      </c>
      <c r="L177" s="164" t="s">
        <v>20</v>
      </c>
      <c r="M177" s="164" t="s">
        <v>20</v>
      </c>
      <c r="N177" s="164" t="s">
        <v>20</v>
      </c>
      <c r="O177" s="164" t="s">
        <v>19</v>
      </c>
    </row>
    <row r="178" spans="1:15" ht="16.5" thickBot="1" x14ac:dyDescent="0.3">
      <c r="A178" s="206" t="str">
        <f>'[1]Outside Edges'!$A178</f>
        <v>D176</v>
      </c>
      <c r="B178" s="165" t="s">
        <v>19</v>
      </c>
      <c r="C178" s="165" t="s">
        <v>19</v>
      </c>
      <c r="D178" s="165" t="s">
        <v>19</v>
      </c>
      <c r="E178" s="165" t="s">
        <v>19</v>
      </c>
      <c r="F178" s="165" t="s">
        <v>19</v>
      </c>
      <c r="G178" s="165" t="s">
        <v>19</v>
      </c>
      <c r="H178" s="165" t="s">
        <v>19</v>
      </c>
      <c r="I178" s="165" t="s">
        <v>19</v>
      </c>
      <c r="J178" s="165" t="s">
        <v>19</v>
      </c>
      <c r="K178" s="165" t="s">
        <v>19</v>
      </c>
      <c r="L178" s="165" t="s">
        <v>20</v>
      </c>
      <c r="M178" s="165" t="s">
        <v>20</v>
      </c>
      <c r="N178" s="165" t="s">
        <v>19</v>
      </c>
      <c r="O178" s="165" t="s">
        <v>19</v>
      </c>
    </row>
    <row r="179" spans="1:15" ht="16.5" thickBot="1" x14ac:dyDescent="0.3">
      <c r="A179" s="205" t="str">
        <f>'[1]Outside Edges'!$A179</f>
        <v>D177 AM</v>
      </c>
      <c r="B179" s="164" t="s">
        <v>20</v>
      </c>
      <c r="C179" s="164" t="s">
        <v>19</v>
      </c>
      <c r="D179" s="164" t="s">
        <v>19</v>
      </c>
      <c r="E179" s="164" t="s">
        <v>19</v>
      </c>
      <c r="F179" s="164" t="s">
        <v>19</v>
      </c>
      <c r="G179" s="164" t="s">
        <v>19</v>
      </c>
      <c r="H179" s="164" t="s">
        <v>19</v>
      </c>
      <c r="I179" s="164" t="s">
        <v>19</v>
      </c>
      <c r="J179" s="164" t="s">
        <v>19</v>
      </c>
      <c r="K179" s="164" t="s">
        <v>19</v>
      </c>
      <c r="L179" s="164" t="s">
        <v>19</v>
      </c>
      <c r="M179" s="164" t="s">
        <v>19</v>
      </c>
      <c r="N179" s="164" t="s">
        <v>19</v>
      </c>
      <c r="O179" s="164" t="s">
        <v>19</v>
      </c>
    </row>
    <row r="180" spans="1:15" ht="16.5" thickBot="1" x14ac:dyDescent="0.3">
      <c r="A180" s="206" t="str">
        <f>'[1]Outside Edges'!$A180</f>
        <v>D178 AM</v>
      </c>
      <c r="B180" s="165" t="s">
        <v>19</v>
      </c>
      <c r="C180" s="165" t="s">
        <v>19</v>
      </c>
      <c r="D180" s="165" t="s">
        <v>19</v>
      </c>
      <c r="E180" s="165" t="s">
        <v>19</v>
      </c>
      <c r="F180" s="165" t="s">
        <v>19</v>
      </c>
      <c r="G180" s="165" t="s">
        <v>19</v>
      </c>
      <c r="H180" s="165" t="s">
        <v>19</v>
      </c>
      <c r="I180" s="165" t="s">
        <v>19</v>
      </c>
      <c r="J180" s="165" t="s">
        <v>19</v>
      </c>
      <c r="K180" s="165" t="s">
        <v>19</v>
      </c>
      <c r="L180" s="165" t="s">
        <v>19</v>
      </c>
      <c r="M180" s="165" t="s">
        <v>19</v>
      </c>
      <c r="N180" s="165" t="s">
        <v>19</v>
      </c>
      <c r="O180" s="165" t="s">
        <v>19</v>
      </c>
    </row>
    <row r="181" spans="1:15" ht="16.5" thickBot="1" x14ac:dyDescent="0.3">
      <c r="A181" s="205" t="str">
        <f>'[1]Outside Edges'!$A181</f>
        <v>D179 AM</v>
      </c>
      <c r="B181" s="164" t="s">
        <v>19</v>
      </c>
      <c r="C181" s="164" t="s">
        <v>20</v>
      </c>
      <c r="D181" s="164" t="s">
        <v>19</v>
      </c>
      <c r="E181" s="164" t="s">
        <v>19</v>
      </c>
      <c r="F181" s="164" t="s">
        <v>19</v>
      </c>
      <c r="G181" s="164" t="s">
        <v>19</v>
      </c>
      <c r="H181" s="164" t="s">
        <v>19</v>
      </c>
      <c r="I181" s="164" t="s">
        <v>19</v>
      </c>
      <c r="J181" s="164" t="s">
        <v>19</v>
      </c>
      <c r="K181" s="164" t="s">
        <v>19</v>
      </c>
      <c r="L181" s="164" t="s">
        <v>19</v>
      </c>
      <c r="M181" s="164" t="s">
        <v>19</v>
      </c>
      <c r="N181" s="164" t="s">
        <v>20</v>
      </c>
      <c r="O181" s="164" t="s">
        <v>19</v>
      </c>
    </row>
    <row r="182" spans="1:15" ht="16.5" thickBot="1" x14ac:dyDescent="0.3">
      <c r="A182" s="206" t="str">
        <f>'[1]Outside Edges'!$A182</f>
        <v>D180</v>
      </c>
      <c r="B182" s="165" t="s">
        <v>19</v>
      </c>
      <c r="C182" s="165" t="s">
        <v>19</v>
      </c>
      <c r="D182" s="165" t="s">
        <v>19</v>
      </c>
      <c r="E182" s="165" t="s">
        <v>19</v>
      </c>
      <c r="F182" s="165" t="s">
        <v>19</v>
      </c>
      <c r="G182" s="165" t="s">
        <v>19</v>
      </c>
      <c r="H182" s="165" t="s">
        <v>19</v>
      </c>
      <c r="I182" s="165" t="s">
        <v>19</v>
      </c>
      <c r="J182" s="165" t="s">
        <v>19</v>
      </c>
      <c r="K182" s="165" t="s">
        <v>19</v>
      </c>
      <c r="L182" s="165" t="s">
        <v>20</v>
      </c>
      <c r="M182" s="165" t="s">
        <v>20</v>
      </c>
      <c r="N182" s="165" t="s">
        <v>19</v>
      </c>
      <c r="O182" s="165" t="s">
        <v>19</v>
      </c>
    </row>
    <row r="183" spans="1:15" ht="16.5" thickBot="1" x14ac:dyDescent="0.3">
      <c r="A183" s="205" t="str">
        <f>'[1]Outside Edges'!$A183</f>
        <v>D181</v>
      </c>
      <c r="B183" s="164" t="s">
        <v>19</v>
      </c>
      <c r="C183" s="164" t="s">
        <v>19</v>
      </c>
      <c r="D183" s="164" t="s">
        <v>19</v>
      </c>
      <c r="E183" s="164" t="s">
        <v>19</v>
      </c>
      <c r="F183" s="164" t="s">
        <v>19</v>
      </c>
      <c r="G183" s="164" t="s">
        <v>19</v>
      </c>
      <c r="H183" s="164" t="s">
        <v>19</v>
      </c>
      <c r="I183" s="164" t="s">
        <v>19</v>
      </c>
      <c r="J183" s="164" t="s">
        <v>19</v>
      </c>
      <c r="K183" s="164" t="s">
        <v>19</v>
      </c>
      <c r="L183" s="164" t="s">
        <v>19</v>
      </c>
      <c r="M183" s="164" t="s">
        <v>19</v>
      </c>
      <c r="N183" s="164" t="s">
        <v>19</v>
      </c>
      <c r="O183" s="164" t="s">
        <v>19</v>
      </c>
    </row>
    <row r="184" spans="1:15" ht="16.5" thickBot="1" x14ac:dyDescent="0.3">
      <c r="A184" s="206" t="str">
        <f>'[1]Outside Edges'!$A184</f>
        <v>D182</v>
      </c>
      <c r="B184" s="165" t="s">
        <v>19</v>
      </c>
      <c r="C184" s="165" t="s">
        <v>19</v>
      </c>
      <c r="D184" s="165" t="s">
        <v>19</v>
      </c>
      <c r="E184" s="165" t="s">
        <v>19</v>
      </c>
      <c r="F184" s="165" t="s">
        <v>19</v>
      </c>
      <c r="G184" s="165" t="s">
        <v>19</v>
      </c>
      <c r="H184" s="165" t="s">
        <v>19</v>
      </c>
      <c r="I184" s="165" t="s">
        <v>19</v>
      </c>
      <c r="J184" s="165" t="s">
        <v>19</v>
      </c>
      <c r="K184" s="165" t="s">
        <v>19</v>
      </c>
      <c r="L184" s="165" t="s">
        <v>19</v>
      </c>
      <c r="M184" s="165" t="s">
        <v>19</v>
      </c>
      <c r="N184" s="165" t="s">
        <v>19</v>
      </c>
      <c r="O184" s="165" t="s">
        <v>20</v>
      </c>
    </row>
    <row r="185" spans="1:15" ht="16.5" thickBot="1" x14ac:dyDescent="0.3">
      <c r="A185" s="205" t="str">
        <f>'[1]Outside Edges'!$A185</f>
        <v>D183 AM</v>
      </c>
      <c r="B185" s="164" t="s">
        <v>20</v>
      </c>
      <c r="C185" s="164" t="s">
        <v>19</v>
      </c>
      <c r="D185" s="164" t="s">
        <v>19</v>
      </c>
      <c r="E185" s="164" t="s">
        <v>19</v>
      </c>
      <c r="F185" s="164" t="s">
        <v>19</v>
      </c>
      <c r="G185" s="164" t="s">
        <v>19</v>
      </c>
      <c r="H185" s="164" t="s">
        <v>19</v>
      </c>
      <c r="I185" s="164" t="s">
        <v>19</v>
      </c>
      <c r="J185" s="164" t="s">
        <v>19</v>
      </c>
      <c r="K185" s="164" t="s">
        <v>19</v>
      </c>
      <c r="L185" s="164" t="s">
        <v>19</v>
      </c>
      <c r="M185" s="164" t="s">
        <v>19</v>
      </c>
      <c r="N185" s="164" t="s">
        <v>19</v>
      </c>
      <c r="O185" s="164" t="s">
        <v>19</v>
      </c>
    </row>
    <row r="186" spans="1:15" ht="16.5" thickBot="1" x14ac:dyDescent="0.3">
      <c r="A186" s="206" t="str">
        <f>'[1]Outside Edges'!$A186</f>
        <v>D184 AM</v>
      </c>
      <c r="B186" s="165" t="s">
        <v>19</v>
      </c>
      <c r="C186" s="165" t="s">
        <v>20</v>
      </c>
      <c r="D186" s="165" t="s">
        <v>19</v>
      </c>
      <c r="E186" s="165" t="s">
        <v>19</v>
      </c>
      <c r="F186" s="165" t="s">
        <v>19</v>
      </c>
      <c r="G186" s="165" t="s">
        <v>19</v>
      </c>
      <c r="H186" s="165" t="s">
        <v>19</v>
      </c>
      <c r="I186" s="165" t="s">
        <v>19</v>
      </c>
      <c r="J186" s="165" t="s">
        <v>19</v>
      </c>
      <c r="K186" s="165" t="s">
        <v>19</v>
      </c>
      <c r="L186" s="165" t="s">
        <v>19</v>
      </c>
      <c r="M186" s="165" t="s">
        <v>19</v>
      </c>
      <c r="N186" s="165" t="s">
        <v>20</v>
      </c>
      <c r="O186" s="165" t="s">
        <v>19</v>
      </c>
    </row>
    <row r="187" spans="1:15" ht="16.5" thickBot="1" x14ac:dyDescent="0.3">
      <c r="A187" s="205" t="str">
        <f>'[1]Outside Edges'!$A187</f>
        <v>D185 AM</v>
      </c>
      <c r="B187" s="164" t="s">
        <v>20</v>
      </c>
      <c r="C187" s="164" t="s">
        <v>19</v>
      </c>
      <c r="D187" s="164" t="s">
        <v>19</v>
      </c>
      <c r="E187" s="164" t="s">
        <v>19</v>
      </c>
      <c r="F187" s="164" t="s">
        <v>19</v>
      </c>
      <c r="G187" s="164" t="s">
        <v>19</v>
      </c>
      <c r="H187" s="164" t="s">
        <v>19</v>
      </c>
      <c r="I187" s="164" t="s">
        <v>19</v>
      </c>
      <c r="J187" s="164" t="s">
        <v>19</v>
      </c>
      <c r="K187" s="164" t="s">
        <v>19</v>
      </c>
      <c r="L187" s="164" t="s">
        <v>19</v>
      </c>
      <c r="M187" s="164" t="s">
        <v>19</v>
      </c>
      <c r="N187" s="164" t="s">
        <v>19</v>
      </c>
      <c r="O187" s="164" t="s">
        <v>19</v>
      </c>
    </row>
    <row r="188" spans="1:15" ht="16.5" thickBot="1" x14ac:dyDescent="0.3">
      <c r="A188" s="206" t="str">
        <f>'[1]Outside Edges'!$A188</f>
        <v>D186 AM</v>
      </c>
      <c r="B188" s="165" t="s">
        <v>19</v>
      </c>
      <c r="C188" s="165" t="s">
        <v>19</v>
      </c>
      <c r="D188" s="165" t="s">
        <v>19</v>
      </c>
      <c r="E188" s="165" t="s">
        <v>19</v>
      </c>
      <c r="F188" s="165" t="s">
        <v>19</v>
      </c>
      <c r="G188" s="165" t="s">
        <v>19</v>
      </c>
      <c r="H188" s="165" t="s">
        <v>19</v>
      </c>
      <c r="I188" s="165" t="s">
        <v>19</v>
      </c>
      <c r="J188" s="165" t="s">
        <v>19</v>
      </c>
      <c r="K188" s="165" t="s">
        <v>19</v>
      </c>
      <c r="L188" s="165" t="s">
        <v>19</v>
      </c>
      <c r="M188" s="165" t="s">
        <v>19</v>
      </c>
      <c r="N188" s="165" t="s">
        <v>19</v>
      </c>
      <c r="O188" s="165" t="s">
        <v>19</v>
      </c>
    </row>
    <row r="189" spans="1:15" ht="16.5" thickBot="1" x14ac:dyDescent="0.3">
      <c r="A189" s="205" t="str">
        <f>'[1]Outside Edges'!$A189</f>
        <v>D187 AM</v>
      </c>
      <c r="B189" s="164" t="s">
        <v>19</v>
      </c>
      <c r="C189" s="164" t="s">
        <v>19</v>
      </c>
      <c r="D189" s="164" t="s">
        <v>19</v>
      </c>
      <c r="E189" s="164" t="s">
        <v>19</v>
      </c>
      <c r="F189" s="164" t="s">
        <v>19</v>
      </c>
      <c r="G189" s="164" t="s">
        <v>19</v>
      </c>
      <c r="H189" s="164" t="s">
        <v>19</v>
      </c>
      <c r="I189" s="164" t="s">
        <v>19</v>
      </c>
      <c r="J189" s="164" t="s">
        <v>19</v>
      </c>
      <c r="K189" s="164" t="s">
        <v>19</v>
      </c>
      <c r="L189" s="164" t="s">
        <v>19</v>
      </c>
      <c r="M189" s="164" t="s">
        <v>19</v>
      </c>
      <c r="N189" s="164" t="s">
        <v>19</v>
      </c>
      <c r="O189" s="164" t="s">
        <v>19</v>
      </c>
    </row>
    <row r="190" spans="1:15" ht="16.5" thickBot="1" x14ac:dyDescent="0.3">
      <c r="A190" s="206" t="str">
        <f>'[1]Outside Edges'!$A190</f>
        <v>D188 AM</v>
      </c>
      <c r="B190" s="165" t="s">
        <v>19</v>
      </c>
      <c r="C190" s="165" t="s">
        <v>20</v>
      </c>
      <c r="D190" s="165" t="s">
        <v>19</v>
      </c>
      <c r="E190" s="165" t="s">
        <v>19</v>
      </c>
      <c r="F190" s="165" t="s">
        <v>19</v>
      </c>
      <c r="G190" s="165" t="s">
        <v>19</v>
      </c>
      <c r="H190" s="165" t="s">
        <v>19</v>
      </c>
      <c r="I190" s="165" t="s">
        <v>19</v>
      </c>
      <c r="J190" s="165" t="s">
        <v>19</v>
      </c>
      <c r="K190" s="165" t="s">
        <v>19</v>
      </c>
      <c r="L190" s="165" t="s">
        <v>19</v>
      </c>
      <c r="M190" s="165" t="s">
        <v>19</v>
      </c>
      <c r="N190" s="165" t="s">
        <v>19</v>
      </c>
      <c r="O190" s="165" t="s">
        <v>19</v>
      </c>
    </row>
    <row r="191" spans="1:15" ht="16.5" thickBot="1" x14ac:dyDescent="0.3">
      <c r="A191" s="205" t="str">
        <f>'[1]Outside Edges'!$A191</f>
        <v>D189 AM</v>
      </c>
      <c r="B191" s="164" t="s">
        <v>19</v>
      </c>
      <c r="C191" s="164" t="s">
        <v>20</v>
      </c>
      <c r="D191" s="164" t="s">
        <v>19</v>
      </c>
      <c r="E191" s="164" t="s">
        <v>19</v>
      </c>
      <c r="F191" s="164" t="s">
        <v>19</v>
      </c>
      <c r="G191" s="164" t="s">
        <v>19</v>
      </c>
      <c r="H191" s="164" t="s">
        <v>19</v>
      </c>
      <c r="I191" s="164" t="s">
        <v>19</v>
      </c>
      <c r="J191" s="164" t="s">
        <v>19</v>
      </c>
      <c r="K191" s="164" t="s">
        <v>19</v>
      </c>
      <c r="L191" s="164" t="s">
        <v>19</v>
      </c>
      <c r="M191" s="164" t="s">
        <v>19</v>
      </c>
      <c r="N191" s="164" t="s">
        <v>19</v>
      </c>
      <c r="O191" s="164" t="s">
        <v>19</v>
      </c>
    </row>
    <row r="192" spans="1:15" ht="16.5" thickBot="1" x14ac:dyDescent="0.3">
      <c r="A192" s="206" t="str">
        <f>'[1]Outside Edges'!$A192</f>
        <v>D190 AM</v>
      </c>
      <c r="B192" s="165" t="s">
        <v>19</v>
      </c>
      <c r="C192" s="165" t="s">
        <v>19</v>
      </c>
      <c r="D192" s="165" t="s">
        <v>19</v>
      </c>
      <c r="E192" s="165" t="s">
        <v>19</v>
      </c>
      <c r="F192" s="165" t="s">
        <v>19</v>
      </c>
      <c r="G192" s="165" t="s">
        <v>19</v>
      </c>
      <c r="H192" s="165" t="s">
        <v>19</v>
      </c>
      <c r="I192" s="165" t="s">
        <v>19</v>
      </c>
      <c r="J192" s="165" t="s">
        <v>19</v>
      </c>
      <c r="K192" s="165" t="s">
        <v>19</v>
      </c>
      <c r="L192" s="165" t="s">
        <v>19</v>
      </c>
      <c r="M192" s="165" t="s">
        <v>19</v>
      </c>
      <c r="N192" s="165" t="s">
        <v>19</v>
      </c>
      <c r="O192" s="165" t="s">
        <v>19</v>
      </c>
    </row>
    <row r="193" spans="1:15" ht="16.5" thickBot="1" x14ac:dyDescent="0.3">
      <c r="A193" s="205" t="str">
        <f>'[1]Outside Edges'!$A193</f>
        <v>D191 AM</v>
      </c>
      <c r="B193" s="164" t="s">
        <v>19</v>
      </c>
      <c r="C193" s="164" t="s">
        <v>20</v>
      </c>
      <c r="D193" s="164" t="s">
        <v>19</v>
      </c>
      <c r="E193" s="164" t="s">
        <v>19</v>
      </c>
      <c r="F193" s="164" t="s">
        <v>19</v>
      </c>
      <c r="G193" s="164" t="s">
        <v>19</v>
      </c>
      <c r="H193" s="164" t="s">
        <v>19</v>
      </c>
      <c r="I193" s="164" t="s">
        <v>19</v>
      </c>
      <c r="J193" s="164" t="s">
        <v>19</v>
      </c>
      <c r="K193" s="164" t="s">
        <v>19</v>
      </c>
      <c r="L193" s="164" t="s">
        <v>19</v>
      </c>
      <c r="M193" s="164" t="s">
        <v>19</v>
      </c>
      <c r="N193" s="164" t="s">
        <v>19</v>
      </c>
      <c r="O193" s="164" t="s">
        <v>19</v>
      </c>
    </row>
    <row r="194" spans="1:15" ht="16.5" thickBot="1" x14ac:dyDescent="0.3">
      <c r="A194" s="206" t="str">
        <f>'[1]Outside Edges'!$A194</f>
        <v>D192 AM</v>
      </c>
      <c r="B194" s="165" t="s">
        <v>19</v>
      </c>
      <c r="C194" s="165" t="s">
        <v>19</v>
      </c>
      <c r="D194" s="165" t="s">
        <v>19</v>
      </c>
      <c r="E194" s="165" t="s">
        <v>19</v>
      </c>
      <c r="F194" s="165" t="s">
        <v>19</v>
      </c>
      <c r="G194" s="165" t="s">
        <v>19</v>
      </c>
      <c r="H194" s="165" t="s">
        <v>19</v>
      </c>
      <c r="I194" s="165" t="s">
        <v>19</v>
      </c>
      <c r="J194" s="165" t="s">
        <v>19</v>
      </c>
      <c r="K194" s="165" t="s">
        <v>19</v>
      </c>
      <c r="L194" s="165" t="s">
        <v>19</v>
      </c>
      <c r="M194" s="165" t="s">
        <v>19</v>
      </c>
      <c r="N194" s="165" t="s">
        <v>19</v>
      </c>
      <c r="O194" s="165" t="s">
        <v>19</v>
      </c>
    </row>
    <row r="195" spans="1:15" ht="16.5" thickBot="1" x14ac:dyDescent="0.3">
      <c r="A195" s="205" t="str">
        <f>'[1]Outside Edges'!$A195</f>
        <v>D193 AM</v>
      </c>
      <c r="B195" s="164" t="s">
        <v>19</v>
      </c>
      <c r="C195" s="164" t="s">
        <v>20</v>
      </c>
      <c r="D195" s="164" t="s">
        <v>19</v>
      </c>
      <c r="E195" s="164" t="s">
        <v>19</v>
      </c>
      <c r="F195" s="164" t="s">
        <v>19</v>
      </c>
      <c r="G195" s="164" t="s">
        <v>19</v>
      </c>
      <c r="H195" s="164" t="s">
        <v>19</v>
      </c>
      <c r="I195" s="164" t="s">
        <v>19</v>
      </c>
      <c r="J195" s="164" t="s">
        <v>19</v>
      </c>
      <c r="K195" s="164" t="s">
        <v>19</v>
      </c>
      <c r="L195" s="164" t="s">
        <v>19</v>
      </c>
      <c r="M195" s="164" t="s">
        <v>19</v>
      </c>
      <c r="N195" s="164" t="s">
        <v>19</v>
      </c>
      <c r="O195" s="164" t="s">
        <v>19</v>
      </c>
    </row>
    <row r="196" spans="1:15" ht="16.5" thickBot="1" x14ac:dyDescent="0.3">
      <c r="A196" s="206" t="str">
        <f>'[1]Outside Edges'!$A196</f>
        <v>D194 AM</v>
      </c>
      <c r="B196" s="165" t="s">
        <v>19</v>
      </c>
      <c r="C196" s="165" t="s">
        <v>19</v>
      </c>
      <c r="D196" s="165" t="s">
        <v>19</v>
      </c>
      <c r="E196" s="165" t="s">
        <v>19</v>
      </c>
      <c r="F196" s="165" t="s">
        <v>19</v>
      </c>
      <c r="G196" s="165" t="s">
        <v>19</v>
      </c>
      <c r="H196" s="165" t="s">
        <v>19</v>
      </c>
      <c r="I196" s="165" t="s">
        <v>19</v>
      </c>
      <c r="J196" s="165" t="s">
        <v>19</v>
      </c>
      <c r="K196" s="165" t="s">
        <v>19</v>
      </c>
      <c r="L196" s="165" t="s">
        <v>19</v>
      </c>
      <c r="M196" s="165" t="s">
        <v>19</v>
      </c>
      <c r="N196" s="165" t="s">
        <v>19</v>
      </c>
      <c r="O196" s="165" t="s">
        <v>19</v>
      </c>
    </row>
    <row r="197" spans="1:15" ht="16.5" thickBot="1" x14ac:dyDescent="0.3">
      <c r="A197" s="205" t="str">
        <f>'[1]Outside Edges'!$A197</f>
        <v>D195 AM</v>
      </c>
      <c r="B197" s="164" t="s">
        <v>19</v>
      </c>
      <c r="C197" s="164" t="s">
        <v>19</v>
      </c>
      <c r="D197" s="164" t="s">
        <v>19</v>
      </c>
      <c r="E197" s="164" t="s">
        <v>19</v>
      </c>
      <c r="F197" s="164" t="s">
        <v>19</v>
      </c>
      <c r="G197" s="164" t="s">
        <v>19</v>
      </c>
      <c r="H197" s="164" t="s">
        <v>19</v>
      </c>
      <c r="I197" s="164" t="s">
        <v>19</v>
      </c>
      <c r="J197" s="164" t="s">
        <v>19</v>
      </c>
      <c r="K197" s="164" t="s">
        <v>19</v>
      </c>
      <c r="L197" s="164" t="s">
        <v>19</v>
      </c>
      <c r="M197" s="164" t="s">
        <v>19</v>
      </c>
      <c r="N197" s="164" t="s">
        <v>19</v>
      </c>
      <c r="O197" s="164" t="s">
        <v>19</v>
      </c>
    </row>
    <row r="198" spans="1:15" ht="16.5" thickBot="1" x14ac:dyDescent="0.3">
      <c r="A198" s="206" t="str">
        <f>'[1]Outside Edges'!$A198</f>
        <v>D196 AM</v>
      </c>
      <c r="B198" s="166" t="s">
        <v>19</v>
      </c>
      <c r="C198" s="166" t="s">
        <v>20</v>
      </c>
      <c r="D198" s="166" t="s">
        <v>19</v>
      </c>
      <c r="E198" s="166" t="s">
        <v>19</v>
      </c>
      <c r="F198" s="166" t="s">
        <v>19</v>
      </c>
      <c r="G198" s="166" t="s">
        <v>19</v>
      </c>
      <c r="H198" s="166" t="s">
        <v>19</v>
      </c>
      <c r="I198" s="166" t="s">
        <v>19</v>
      </c>
      <c r="J198" s="166" t="s">
        <v>19</v>
      </c>
      <c r="K198" s="166" t="s">
        <v>19</v>
      </c>
      <c r="L198" s="166" t="s">
        <v>19</v>
      </c>
      <c r="M198" s="166" t="s">
        <v>19</v>
      </c>
      <c r="N198" s="166" t="s">
        <v>19</v>
      </c>
      <c r="O198" s="166" t="s">
        <v>19</v>
      </c>
    </row>
    <row r="199" spans="1:15" ht="16.5" thickBot="1" x14ac:dyDescent="0.3">
      <c r="A199" s="205" t="str">
        <f>'[1]Outside Edges'!$A199</f>
        <v>D197 AM</v>
      </c>
      <c r="B199" s="164" t="s">
        <v>20</v>
      </c>
      <c r="C199" s="164" t="s">
        <v>19</v>
      </c>
      <c r="D199" s="164" t="s">
        <v>19</v>
      </c>
      <c r="E199" s="164" t="s">
        <v>19</v>
      </c>
      <c r="F199" s="164" t="s">
        <v>19</v>
      </c>
      <c r="G199" s="164" t="s">
        <v>19</v>
      </c>
      <c r="H199" s="164" t="s">
        <v>19</v>
      </c>
      <c r="I199" s="164" t="s">
        <v>19</v>
      </c>
      <c r="J199" s="164" t="s">
        <v>19</v>
      </c>
      <c r="K199" s="164" t="s">
        <v>19</v>
      </c>
      <c r="L199" s="164" t="s">
        <v>19</v>
      </c>
      <c r="M199" s="164" t="s">
        <v>19</v>
      </c>
      <c r="N199" s="164" t="s">
        <v>19</v>
      </c>
      <c r="O199" s="164" t="s">
        <v>19</v>
      </c>
    </row>
    <row r="200" spans="1:15" ht="16.5" thickBot="1" x14ac:dyDescent="0.3">
      <c r="A200" s="206" t="str">
        <f>'[1]Outside Edges'!$A200</f>
        <v>D198 AM</v>
      </c>
      <c r="B200" s="165" t="s">
        <v>19</v>
      </c>
      <c r="C200" s="165" t="s">
        <v>20</v>
      </c>
      <c r="D200" s="165" t="s">
        <v>19</v>
      </c>
      <c r="E200" s="165" t="s">
        <v>19</v>
      </c>
      <c r="F200" s="165" t="s">
        <v>19</v>
      </c>
      <c r="G200" s="165" t="s">
        <v>19</v>
      </c>
      <c r="H200" s="165" t="s">
        <v>19</v>
      </c>
      <c r="I200" s="165" t="s">
        <v>19</v>
      </c>
      <c r="J200" s="165" t="s">
        <v>19</v>
      </c>
      <c r="K200" s="165" t="s">
        <v>19</v>
      </c>
      <c r="L200" s="165" t="s">
        <v>19</v>
      </c>
      <c r="M200" s="165" t="s">
        <v>19</v>
      </c>
      <c r="N200" s="165" t="s">
        <v>19</v>
      </c>
      <c r="O200" s="165" t="s">
        <v>19</v>
      </c>
    </row>
    <row r="201" spans="1:15" ht="16.5" thickBot="1" x14ac:dyDescent="0.3">
      <c r="A201" s="205" t="str">
        <f>'[1]Outside Edges'!$A201</f>
        <v>D199 AM</v>
      </c>
      <c r="B201" s="164" t="s">
        <v>19</v>
      </c>
      <c r="C201" s="164" t="s">
        <v>20</v>
      </c>
      <c r="D201" s="164" t="s">
        <v>19</v>
      </c>
      <c r="E201" s="164" t="s">
        <v>19</v>
      </c>
      <c r="F201" s="164" t="s">
        <v>19</v>
      </c>
      <c r="G201" s="164" t="s">
        <v>19</v>
      </c>
      <c r="H201" s="164" t="s">
        <v>19</v>
      </c>
      <c r="I201" s="164" t="s">
        <v>19</v>
      </c>
      <c r="J201" s="164" t="s">
        <v>19</v>
      </c>
      <c r="K201" s="164" t="s">
        <v>19</v>
      </c>
      <c r="L201" s="164" t="s">
        <v>19</v>
      </c>
      <c r="M201" s="164" t="s">
        <v>19</v>
      </c>
      <c r="N201" s="164" t="s">
        <v>19</v>
      </c>
      <c r="O201" s="164" t="s">
        <v>19</v>
      </c>
    </row>
    <row r="202" spans="1:15" ht="16.5" thickBot="1" x14ac:dyDescent="0.3">
      <c r="A202" s="206" t="str">
        <f>'[1]Outside Edges'!$A202</f>
        <v>D200</v>
      </c>
      <c r="B202" s="165" t="s">
        <v>19</v>
      </c>
      <c r="C202" s="165" t="s">
        <v>19</v>
      </c>
      <c r="D202" s="165" t="s">
        <v>19</v>
      </c>
      <c r="E202" s="165" t="s">
        <v>19</v>
      </c>
      <c r="F202" s="165" t="s">
        <v>19</v>
      </c>
      <c r="G202" s="165" t="s">
        <v>19</v>
      </c>
      <c r="H202" s="165" t="s">
        <v>19</v>
      </c>
      <c r="I202" s="165" t="s">
        <v>19</v>
      </c>
      <c r="J202" s="165" t="s">
        <v>19</v>
      </c>
      <c r="K202" s="165" t="s">
        <v>19</v>
      </c>
      <c r="L202" s="165" t="s">
        <v>19</v>
      </c>
      <c r="M202" s="165" t="s">
        <v>19</v>
      </c>
      <c r="N202" s="165" t="s">
        <v>19</v>
      </c>
      <c r="O202" s="165" t="s">
        <v>19</v>
      </c>
    </row>
    <row r="203" spans="1:15" ht="16.5" thickBot="1" x14ac:dyDescent="0.3">
      <c r="A203" s="205" t="str">
        <f>'[1]Outside Edges'!$A203</f>
        <v>D201 AM</v>
      </c>
      <c r="B203" s="164" t="s">
        <v>19</v>
      </c>
      <c r="C203" s="164" t="s">
        <v>20</v>
      </c>
      <c r="D203" s="164" t="s">
        <v>19</v>
      </c>
      <c r="E203" s="164" t="s">
        <v>19</v>
      </c>
      <c r="F203" s="164" t="s">
        <v>19</v>
      </c>
      <c r="G203" s="164" t="s">
        <v>19</v>
      </c>
      <c r="H203" s="164" t="s">
        <v>19</v>
      </c>
      <c r="I203" s="164" t="s">
        <v>19</v>
      </c>
      <c r="J203" s="164" t="s">
        <v>19</v>
      </c>
      <c r="K203" s="164" t="s">
        <v>19</v>
      </c>
      <c r="L203" s="164" t="s">
        <v>19</v>
      </c>
      <c r="M203" s="164" t="s">
        <v>19</v>
      </c>
      <c r="N203" s="164" t="s">
        <v>19</v>
      </c>
      <c r="O203" s="164" t="s">
        <v>19</v>
      </c>
    </row>
    <row r="204" spans="1:15" ht="16.5" thickBot="1" x14ac:dyDescent="0.3">
      <c r="A204" s="206" t="str">
        <f>'[1]Outside Edges'!$A204</f>
        <v>D202 AM</v>
      </c>
      <c r="B204" s="166" t="s">
        <v>19</v>
      </c>
      <c r="C204" s="166" t="s">
        <v>20</v>
      </c>
      <c r="D204" s="166" t="s">
        <v>19</v>
      </c>
      <c r="E204" s="166" t="s">
        <v>19</v>
      </c>
      <c r="F204" s="166" t="s">
        <v>19</v>
      </c>
      <c r="G204" s="166" t="s">
        <v>19</v>
      </c>
      <c r="H204" s="166" t="s">
        <v>19</v>
      </c>
      <c r="I204" s="166" t="s">
        <v>19</v>
      </c>
      <c r="J204" s="166" t="s">
        <v>19</v>
      </c>
      <c r="K204" s="166" t="s">
        <v>19</v>
      </c>
      <c r="L204" s="166" t="s">
        <v>19</v>
      </c>
      <c r="M204" s="166" t="s">
        <v>19</v>
      </c>
      <c r="N204" s="166" t="s">
        <v>19</v>
      </c>
      <c r="O204" s="166" t="s">
        <v>19</v>
      </c>
    </row>
    <row r="205" spans="1:15" ht="16.5" thickBot="1" x14ac:dyDescent="0.3">
      <c r="A205" s="205" t="str">
        <f>'[1]Outside Edges'!$A205</f>
        <v>D203</v>
      </c>
      <c r="B205" s="164" t="s">
        <v>20</v>
      </c>
      <c r="C205" s="164" t="s">
        <v>19</v>
      </c>
      <c r="D205" s="164" t="s">
        <v>19</v>
      </c>
      <c r="E205" s="164" t="s">
        <v>19</v>
      </c>
      <c r="F205" s="164" t="s">
        <v>19</v>
      </c>
      <c r="G205" s="164" t="s">
        <v>19</v>
      </c>
      <c r="H205" s="164" t="s">
        <v>19</v>
      </c>
      <c r="I205" s="164" t="s">
        <v>19</v>
      </c>
      <c r="J205" s="164" t="s">
        <v>19</v>
      </c>
      <c r="K205" s="164" t="s">
        <v>19</v>
      </c>
      <c r="L205" s="164" t="s">
        <v>19</v>
      </c>
      <c r="M205" s="164" t="s">
        <v>19</v>
      </c>
      <c r="N205" s="164" t="s">
        <v>19</v>
      </c>
      <c r="O205" s="164" t="s">
        <v>19</v>
      </c>
    </row>
    <row r="206" spans="1:15" ht="16.5" thickBot="1" x14ac:dyDescent="0.3">
      <c r="A206" s="206" t="str">
        <f>'[1]Outside Edges'!$A206</f>
        <v>D204 AM</v>
      </c>
      <c r="B206" s="166" t="s">
        <v>19</v>
      </c>
      <c r="C206" s="166" t="s">
        <v>20</v>
      </c>
      <c r="D206" s="166" t="s">
        <v>19</v>
      </c>
      <c r="E206" s="166" t="s">
        <v>19</v>
      </c>
      <c r="F206" s="166" t="s">
        <v>19</v>
      </c>
      <c r="G206" s="166" t="s">
        <v>19</v>
      </c>
      <c r="H206" s="166" t="s">
        <v>19</v>
      </c>
      <c r="I206" s="166" t="s">
        <v>19</v>
      </c>
      <c r="J206" s="166" t="s">
        <v>19</v>
      </c>
      <c r="K206" s="166" t="s">
        <v>19</v>
      </c>
      <c r="L206" s="166" t="s">
        <v>19</v>
      </c>
      <c r="M206" s="166" t="s">
        <v>19</v>
      </c>
      <c r="N206" s="166" t="s">
        <v>19</v>
      </c>
      <c r="O206" s="166" t="s">
        <v>19</v>
      </c>
    </row>
    <row r="207" spans="1:15" ht="16.5" thickBot="1" x14ac:dyDescent="0.3">
      <c r="A207" s="205" t="str">
        <f>'[1]Outside Edges'!$A207</f>
        <v>D205</v>
      </c>
      <c r="B207" s="164" t="s">
        <v>19</v>
      </c>
      <c r="C207" s="164" t="s">
        <v>19</v>
      </c>
      <c r="D207" s="164" t="s">
        <v>19</v>
      </c>
      <c r="E207" s="164" t="s">
        <v>19</v>
      </c>
      <c r="F207" s="164" t="s">
        <v>19</v>
      </c>
      <c r="G207" s="164" t="s">
        <v>19</v>
      </c>
      <c r="H207" s="164" t="s">
        <v>19</v>
      </c>
      <c r="I207" s="164" t="s">
        <v>19</v>
      </c>
      <c r="J207" s="164" t="s">
        <v>19</v>
      </c>
      <c r="K207" s="164" t="s">
        <v>19</v>
      </c>
      <c r="L207" s="164" t="s">
        <v>20</v>
      </c>
      <c r="M207" s="164" t="s">
        <v>20</v>
      </c>
      <c r="N207" s="164" t="s">
        <v>20</v>
      </c>
      <c r="O207" s="164" t="s">
        <v>19</v>
      </c>
    </row>
    <row r="208" spans="1:15" ht="16.5" thickBot="1" x14ac:dyDescent="0.3">
      <c r="A208" s="295" t="str">
        <f>'[1]Outside Edges'!$A208</f>
        <v>D206 AM</v>
      </c>
      <c r="B208" s="296" t="s">
        <v>20</v>
      </c>
      <c r="C208" s="296" t="s">
        <v>19</v>
      </c>
      <c r="D208" s="296" t="s">
        <v>19</v>
      </c>
      <c r="E208" s="296" t="s">
        <v>19</v>
      </c>
      <c r="F208" s="296" t="s">
        <v>19</v>
      </c>
      <c r="G208" s="296" t="s">
        <v>19</v>
      </c>
      <c r="H208" s="296" t="s">
        <v>19</v>
      </c>
      <c r="I208" s="296" t="s">
        <v>19</v>
      </c>
      <c r="J208" s="296" t="s">
        <v>19</v>
      </c>
      <c r="K208" s="296" t="s">
        <v>19</v>
      </c>
      <c r="L208" s="296" t="s">
        <v>19</v>
      </c>
      <c r="M208" s="296" t="s">
        <v>19</v>
      </c>
      <c r="N208" s="296" t="s">
        <v>19</v>
      </c>
      <c r="O208" s="296" t="s">
        <v>19</v>
      </c>
    </row>
    <row r="209" spans="1:15" ht="16.5" thickBot="1" x14ac:dyDescent="0.3">
      <c r="A209" s="205" t="str">
        <f>'[1]Outside Edges'!$A209</f>
        <v>D207 AM</v>
      </c>
      <c r="B209" s="164" t="s">
        <v>19</v>
      </c>
      <c r="C209" s="164" t="s">
        <v>20</v>
      </c>
      <c r="D209" s="164" t="s">
        <v>19</v>
      </c>
      <c r="E209" s="164" t="s">
        <v>19</v>
      </c>
      <c r="F209" s="164" t="s">
        <v>19</v>
      </c>
      <c r="G209" s="164" t="s">
        <v>19</v>
      </c>
      <c r="H209" s="164" t="s">
        <v>19</v>
      </c>
      <c r="I209" s="164" t="s">
        <v>19</v>
      </c>
      <c r="J209" s="164" t="s">
        <v>19</v>
      </c>
      <c r="K209" s="164" t="s">
        <v>19</v>
      </c>
      <c r="L209" s="164" t="s">
        <v>19</v>
      </c>
      <c r="M209" s="164" t="s">
        <v>19</v>
      </c>
      <c r="N209" s="164" t="s">
        <v>19</v>
      </c>
      <c r="O209" s="164" t="s">
        <v>19</v>
      </c>
    </row>
    <row r="210" spans="1:15" ht="16.5" thickBot="1" x14ac:dyDescent="0.3">
      <c r="A210" s="295" t="str">
        <f>'[1]Outside Edges'!$A210</f>
        <v>D208</v>
      </c>
      <c r="B210" s="296" t="s">
        <v>19</v>
      </c>
      <c r="C210" s="296" t="s">
        <v>19</v>
      </c>
      <c r="D210" s="296" t="s">
        <v>19</v>
      </c>
      <c r="E210" s="296" t="s">
        <v>19</v>
      </c>
      <c r="F210" s="296" t="s">
        <v>19</v>
      </c>
      <c r="G210" s="296" t="s">
        <v>19</v>
      </c>
      <c r="H210" s="296" t="s">
        <v>19</v>
      </c>
      <c r="I210" s="296" t="s">
        <v>19</v>
      </c>
      <c r="J210" s="296" t="s">
        <v>19</v>
      </c>
      <c r="K210" s="296" t="s">
        <v>19</v>
      </c>
      <c r="L210" s="296" t="s">
        <v>19</v>
      </c>
      <c r="M210" s="296" t="s">
        <v>19</v>
      </c>
      <c r="N210" s="296" t="s">
        <v>19</v>
      </c>
      <c r="O210" s="296" t="s">
        <v>19</v>
      </c>
    </row>
    <row r="211" spans="1:15" ht="16.5" thickBot="1" x14ac:dyDescent="0.3">
      <c r="A211" s="205" t="str">
        <f>'[1]Outside Edges'!$A211</f>
        <v>D209 AM</v>
      </c>
      <c r="B211" s="164" t="s">
        <v>19</v>
      </c>
      <c r="C211" s="164" t="s">
        <v>20</v>
      </c>
      <c r="D211" s="164" t="s">
        <v>19</v>
      </c>
      <c r="E211" s="164" t="s">
        <v>19</v>
      </c>
      <c r="F211" s="164" t="s">
        <v>19</v>
      </c>
      <c r="G211" s="164" t="s">
        <v>19</v>
      </c>
      <c r="H211" s="164" t="s">
        <v>19</v>
      </c>
      <c r="I211" s="164" t="s">
        <v>19</v>
      </c>
      <c r="J211" s="164" t="s">
        <v>19</v>
      </c>
      <c r="K211" s="164" t="s">
        <v>19</v>
      </c>
      <c r="L211" s="164" t="s">
        <v>19</v>
      </c>
      <c r="M211" s="164" t="s">
        <v>19</v>
      </c>
      <c r="N211" s="164" t="s">
        <v>19</v>
      </c>
      <c r="O211" s="164" t="s">
        <v>19</v>
      </c>
    </row>
    <row r="212" spans="1:15" ht="16.5" thickBot="1" x14ac:dyDescent="0.3">
      <c r="A212" s="295" t="str">
        <f>'[1]Outside Edges'!$A213</f>
        <v>D211 AM</v>
      </c>
      <c r="B212" s="296" t="s">
        <v>19</v>
      </c>
      <c r="C212" s="296" t="s">
        <v>20</v>
      </c>
      <c r="D212" s="296" t="s">
        <v>19</v>
      </c>
      <c r="E212" s="296" t="s">
        <v>19</v>
      </c>
      <c r="F212" s="296" t="s">
        <v>19</v>
      </c>
      <c r="G212" s="296" t="s">
        <v>19</v>
      </c>
      <c r="H212" s="296" t="s">
        <v>19</v>
      </c>
      <c r="I212" s="296" t="s">
        <v>19</v>
      </c>
      <c r="J212" s="296" t="s">
        <v>19</v>
      </c>
      <c r="K212" s="296" t="s">
        <v>19</v>
      </c>
      <c r="L212" s="296" t="s">
        <v>19</v>
      </c>
      <c r="M212" s="296" t="s">
        <v>19</v>
      </c>
      <c r="N212" s="296" t="s">
        <v>19</v>
      </c>
      <c r="O212" s="296" t="s">
        <v>19</v>
      </c>
    </row>
    <row r="213" spans="1:15" ht="16.5" thickBot="1" x14ac:dyDescent="0.3">
      <c r="A213" s="205" t="str">
        <f>'[1]Outside Edges'!$A214</f>
        <v>D212 AM</v>
      </c>
      <c r="B213" s="164" t="s">
        <v>19</v>
      </c>
      <c r="C213" s="164" t="s">
        <v>20</v>
      </c>
      <c r="D213" s="164" t="s">
        <v>19</v>
      </c>
      <c r="E213" s="164" t="s">
        <v>19</v>
      </c>
      <c r="F213" s="164" t="s">
        <v>19</v>
      </c>
      <c r="G213" s="164" t="s">
        <v>19</v>
      </c>
      <c r="H213" s="164" t="s">
        <v>19</v>
      </c>
      <c r="I213" s="164" t="s">
        <v>19</v>
      </c>
      <c r="J213" s="164" t="s">
        <v>19</v>
      </c>
      <c r="K213" s="164" t="s">
        <v>19</v>
      </c>
      <c r="L213" s="164" t="s">
        <v>19</v>
      </c>
      <c r="M213" s="164" t="s">
        <v>19</v>
      </c>
      <c r="N213" s="164" t="s">
        <v>19</v>
      </c>
      <c r="O213" s="164" t="s">
        <v>19</v>
      </c>
    </row>
    <row r="214" spans="1:15" ht="16.5" thickBot="1" x14ac:dyDescent="0.3">
      <c r="A214" s="295" t="str">
        <f>'[1]Outside Edges'!$A217</f>
        <v>D215 AM</v>
      </c>
      <c r="B214" s="296" t="s">
        <v>19</v>
      </c>
      <c r="C214" s="296" t="s">
        <v>20</v>
      </c>
      <c r="D214" s="296" t="s">
        <v>19</v>
      </c>
      <c r="E214" s="296" t="s">
        <v>19</v>
      </c>
      <c r="F214" s="296" t="s">
        <v>19</v>
      </c>
      <c r="G214" s="296" t="s">
        <v>19</v>
      </c>
      <c r="H214" s="296" t="s">
        <v>19</v>
      </c>
      <c r="I214" s="296" t="s">
        <v>19</v>
      </c>
      <c r="J214" s="296" t="s">
        <v>19</v>
      </c>
      <c r="K214" s="296" t="s">
        <v>19</v>
      </c>
      <c r="L214" s="296" t="s">
        <v>19</v>
      </c>
      <c r="M214" s="296" t="s">
        <v>19</v>
      </c>
      <c r="N214" s="296" t="s">
        <v>19</v>
      </c>
      <c r="O214" s="296" t="s">
        <v>19</v>
      </c>
    </row>
    <row r="215" spans="1:15" ht="16.5" thickBot="1" x14ac:dyDescent="0.3">
      <c r="A215" s="205" t="s">
        <v>121</v>
      </c>
      <c r="B215" s="164" t="s">
        <v>20</v>
      </c>
      <c r="C215" s="164" t="s">
        <v>19</v>
      </c>
      <c r="D215" s="164" t="s">
        <v>19</v>
      </c>
      <c r="E215" s="164" t="s">
        <v>19</v>
      </c>
      <c r="F215" s="164" t="s">
        <v>19</v>
      </c>
      <c r="G215" s="164" t="s">
        <v>19</v>
      </c>
      <c r="H215" s="164" t="s">
        <v>19</v>
      </c>
      <c r="I215" s="164" t="s">
        <v>19</v>
      </c>
      <c r="J215" s="164" t="s">
        <v>19</v>
      </c>
      <c r="K215" s="164" t="s">
        <v>19</v>
      </c>
      <c r="L215" s="164" t="s">
        <v>19</v>
      </c>
      <c r="M215" s="164" t="s">
        <v>19</v>
      </c>
      <c r="N215" s="164" t="s">
        <v>19</v>
      </c>
      <c r="O215" s="164" t="s">
        <v>19</v>
      </c>
    </row>
    <row r="216" spans="1:15" ht="16.5" thickBot="1" x14ac:dyDescent="0.3">
      <c r="A216" s="295" t="s">
        <v>122</v>
      </c>
      <c r="B216" s="296" t="s">
        <v>20</v>
      </c>
      <c r="C216" s="296" t="s">
        <v>19</v>
      </c>
      <c r="D216" s="296" t="s">
        <v>19</v>
      </c>
      <c r="E216" s="296" t="s">
        <v>19</v>
      </c>
      <c r="F216" s="296" t="s">
        <v>19</v>
      </c>
      <c r="G216" s="296" t="s">
        <v>19</v>
      </c>
      <c r="H216" s="296" t="s">
        <v>19</v>
      </c>
      <c r="I216" s="296" t="s">
        <v>19</v>
      </c>
      <c r="J216" s="296" t="s">
        <v>19</v>
      </c>
      <c r="K216" s="296" t="s">
        <v>19</v>
      </c>
      <c r="L216" s="296" t="s">
        <v>19</v>
      </c>
      <c r="M216" s="296" t="s">
        <v>19</v>
      </c>
      <c r="N216" s="296" t="s">
        <v>19</v>
      </c>
      <c r="O216" s="296" t="s">
        <v>19</v>
      </c>
    </row>
    <row r="217" spans="1:15" ht="16.5" thickBot="1" x14ac:dyDescent="0.3">
      <c r="A217" s="205" t="s">
        <v>123</v>
      </c>
      <c r="B217" s="164" t="s">
        <v>20</v>
      </c>
      <c r="C217" s="164" t="s">
        <v>19</v>
      </c>
      <c r="D217" s="164" t="s">
        <v>19</v>
      </c>
      <c r="E217" s="164" t="s">
        <v>19</v>
      </c>
      <c r="F217" s="164" t="s">
        <v>19</v>
      </c>
      <c r="G217" s="164" t="s">
        <v>19</v>
      </c>
      <c r="H217" s="164" t="s">
        <v>19</v>
      </c>
      <c r="I217" s="164" t="s">
        <v>19</v>
      </c>
      <c r="J217" s="164" t="s">
        <v>19</v>
      </c>
      <c r="K217" s="164" t="s">
        <v>19</v>
      </c>
      <c r="L217" s="164" t="s">
        <v>19</v>
      </c>
      <c r="M217" s="164" t="s">
        <v>19</v>
      </c>
      <c r="N217" s="164" t="s">
        <v>19</v>
      </c>
      <c r="O217" s="164" t="s">
        <v>19</v>
      </c>
    </row>
    <row r="218" spans="1:15" ht="16.5" thickBot="1" x14ac:dyDescent="0.3">
      <c r="A218" s="295" t="s">
        <v>124</v>
      </c>
      <c r="B218" s="296" t="s">
        <v>20</v>
      </c>
      <c r="C218" s="297" t="s">
        <v>19</v>
      </c>
      <c r="D218" s="296" t="s">
        <v>19</v>
      </c>
      <c r="E218" s="296" t="s">
        <v>19</v>
      </c>
      <c r="F218" s="296" t="s">
        <v>19</v>
      </c>
      <c r="G218" s="296" t="s">
        <v>19</v>
      </c>
      <c r="H218" s="296" t="s">
        <v>19</v>
      </c>
      <c r="I218" s="296" t="s">
        <v>19</v>
      </c>
      <c r="J218" s="296" t="s">
        <v>19</v>
      </c>
      <c r="K218" s="296" t="s">
        <v>19</v>
      </c>
      <c r="L218" s="296" t="s">
        <v>19</v>
      </c>
      <c r="M218" s="296" t="s">
        <v>19</v>
      </c>
      <c r="N218" s="296" t="s">
        <v>19</v>
      </c>
      <c r="O218" s="296" t="s">
        <v>19</v>
      </c>
    </row>
    <row r="219" spans="1:15" ht="16.5" thickBot="1" x14ac:dyDescent="0.3">
      <c r="A219" s="205" t="str">
        <f>'[1]Outside Edges'!$A224</f>
        <v>D222</v>
      </c>
      <c r="B219" s="164" t="s">
        <v>19</v>
      </c>
      <c r="C219" s="164" t="s">
        <v>19</v>
      </c>
      <c r="D219" s="164" t="s">
        <v>19</v>
      </c>
      <c r="E219" s="164" t="s">
        <v>19</v>
      </c>
      <c r="F219" s="164" t="s">
        <v>19</v>
      </c>
      <c r="G219" s="164" t="s">
        <v>19</v>
      </c>
      <c r="H219" s="164" t="s">
        <v>19</v>
      </c>
      <c r="I219" s="164" t="s">
        <v>19</v>
      </c>
      <c r="J219" s="164" t="s">
        <v>19</v>
      </c>
      <c r="K219" s="164" t="s">
        <v>19</v>
      </c>
      <c r="L219" s="164" t="s">
        <v>19</v>
      </c>
      <c r="M219" s="164" t="s">
        <v>19</v>
      </c>
      <c r="N219" s="164" t="s">
        <v>19</v>
      </c>
      <c r="O219" s="164" t="s">
        <v>19</v>
      </c>
    </row>
  </sheetData>
  <sheetProtection algorithmName="SHA-512" hashValue="gYcW4WNkoeAwKEGBsRaX3wy509b0So2IlqE8Hf/C5EBsPr3dKS43LdXnuQL53hunmjpFIkI6GPdTMNCK5WaOXQ==" saltValue="ijD0wepapD47AyaanmKNnA==" spinCount="100000" sheet="1" selectLockedCells="1"/>
  <mergeCells count="1">
    <mergeCell ref="A1:O1"/>
  </mergeCells>
  <phoneticPr fontId="1" type="noConversion"/>
  <conditionalFormatting sqref="N3 N5 N7 N9 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5 N153 N157 N159 N161 N163 N165 N167 C3:C219">
    <cfRule type="expression" dxfId="601" priority="725" stopIfTrue="1">
      <formula>C3="No"</formula>
    </cfRule>
    <cfRule type="expression" dxfId="600" priority="726" stopIfTrue="1">
      <formula>C3="Yes"</formula>
    </cfRule>
  </conditionalFormatting>
  <conditionalFormatting sqref="N4 N6 N8 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4 N152 N156 N158 N160 N162 N164 N166 N168:N186">
    <cfRule type="expression" dxfId="599" priority="727" stopIfTrue="1">
      <formula>N4="No"</formula>
    </cfRule>
    <cfRule type="expression" dxfId="598" priority="728" stopIfTrue="1">
      <formula>N4="Yes"</formula>
    </cfRule>
  </conditionalFormatting>
  <conditionalFormatting sqref="N187:N196">
    <cfRule type="expression" dxfId="597" priority="723" stopIfTrue="1">
      <formula>N187="No"</formula>
    </cfRule>
    <cfRule type="expression" dxfId="596" priority="724" stopIfTrue="1">
      <formula>N187="Yes"</formula>
    </cfRule>
  </conditionalFormatting>
  <conditionalFormatting sqref="O3">
    <cfRule type="expression" dxfId="595" priority="719" stopIfTrue="1">
      <formula>O3="No"</formula>
    </cfRule>
    <cfRule type="expression" dxfId="594" priority="720" stopIfTrue="1">
      <formula>O3="Yes"</formula>
    </cfRule>
  </conditionalFormatting>
  <conditionalFormatting sqref="O4">
    <cfRule type="expression" dxfId="593" priority="721" stopIfTrue="1">
      <formula>O4="No"</formula>
    </cfRule>
    <cfRule type="expression" dxfId="592" priority="722" stopIfTrue="1">
      <formula>O4="Yes"</formula>
    </cfRule>
  </conditionalFormatting>
  <conditionalFormatting sqref="O5 O7 O9 O11 O13 O15 O17 O19 O21 O23 O25 O27 O29 O31 O33 O35 O37 O39 O41 O43 O45 O47 O49 O51 O53 O55 O57 O59 O61 O63 O65 O67 O69 O71 O73 O75 O77 O79 O81 O83 O85 O87 O89 O91 O93 O95 O97 O99 O101 O103 O105 O107 O109 O111 O113 O115 O117 O119 O121 O123 O125 O127 O129 O131 O133 O135 O137 O139 O141 O143 O145 O147 O149 O151 O153 O155 O157 O159 O161 O163 O165 O167 O169 O171 O173 O175 O177 O179 O181 O183 O185 O187 O189 O191 O193 O195">
    <cfRule type="expression" dxfId="591" priority="715" stopIfTrue="1">
      <formula>O5="No"</formula>
    </cfRule>
    <cfRule type="expression" dxfId="590" priority="716" stopIfTrue="1">
      <formula>O5="Yes"</formula>
    </cfRule>
  </conditionalFormatting>
  <conditionalFormatting sqref="O6 O8 O10 O12 O14 O16 O18 O20 O22 O24 O26 O28 O30 O32 O34 O36 O38 O40 O42 O44 O46 O48 O50 O52 O54 O56 O58 O60 O62 O64 O66 O68 O70 O72 O74 O76 O78 O80 O82 O84 O86 O88 O90 O92 O94 O96 O98 O100 O102 O104 O106 O108 O110 O112 O114 O116 O118 O120 O122 O124 O126 O128 O130 O132 O134 O136 O138 O140 O142 O144 O146 O148 O150 O152 O154 O156 O158 O160 O162 O164 O166 O168 O170 O172 O174 O176 O178 O180 O182 O184 O186 O188 O190 O192 O194 O196">
    <cfRule type="expression" dxfId="589" priority="717" stopIfTrue="1">
      <formula>O6="No"</formula>
    </cfRule>
    <cfRule type="expression" dxfId="588" priority="718" stopIfTrue="1">
      <formula>O6="Yes"</formula>
    </cfRule>
  </conditionalFormatting>
  <conditionalFormatting sqref="M3">
    <cfRule type="expression" dxfId="587" priority="711" stopIfTrue="1">
      <formula>M3="No"</formula>
    </cfRule>
    <cfRule type="expression" dxfId="586" priority="712" stopIfTrue="1">
      <formula>M3="Yes"</formula>
    </cfRule>
  </conditionalFormatting>
  <conditionalFormatting sqref="M4">
    <cfRule type="expression" dxfId="585" priority="713" stopIfTrue="1">
      <formula>M4="No"</formula>
    </cfRule>
    <cfRule type="expression" dxfId="584" priority="714" stopIfTrue="1">
      <formula>M4="Yes"</formula>
    </cfRule>
  </conditionalFormatting>
  <conditionalFormatting sqref="M5 M7 M9 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95">
    <cfRule type="expression" dxfId="583" priority="707" stopIfTrue="1">
      <formula>M5="No"</formula>
    </cfRule>
    <cfRule type="expression" dxfId="582" priority="708" stopIfTrue="1">
      <formula>M5="Yes"</formula>
    </cfRule>
  </conditionalFormatting>
  <conditionalFormatting sqref="M6 M8 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96">
    <cfRule type="expression" dxfId="581" priority="709" stopIfTrue="1">
      <formula>M6="No"</formula>
    </cfRule>
    <cfRule type="expression" dxfId="580" priority="710" stopIfTrue="1">
      <formula>M6="Yes"</formula>
    </cfRule>
  </conditionalFormatting>
  <conditionalFormatting sqref="M183 M185 M187 M189 M191 M193">
    <cfRule type="expression" dxfId="579" priority="703" stopIfTrue="1">
      <formula>M183="No"</formula>
    </cfRule>
    <cfRule type="expression" dxfId="578" priority="704" stopIfTrue="1">
      <formula>M183="Yes"</formula>
    </cfRule>
  </conditionalFormatting>
  <conditionalFormatting sqref="M184 M186 M188 M190 M192 M194">
    <cfRule type="expression" dxfId="577" priority="705" stopIfTrue="1">
      <formula>M184="No"</formula>
    </cfRule>
    <cfRule type="expression" dxfId="576" priority="706" stopIfTrue="1">
      <formula>M184="Yes"</formula>
    </cfRule>
  </conditionalFormatting>
  <conditionalFormatting sqref="L3">
    <cfRule type="expression" dxfId="575" priority="699" stopIfTrue="1">
      <formula>L3="No"</formula>
    </cfRule>
    <cfRule type="expression" dxfId="574" priority="700" stopIfTrue="1">
      <formula>L3="Yes"</formula>
    </cfRule>
  </conditionalFormatting>
  <conditionalFormatting sqref="L4">
    <cfRule type="expression" dxfId="573" priority="701" stopIfTrue="1">
      <formula>L4="No"</formula>
    </cfRule>
    <cfRule type="expression" dxfId="572" priority="702" stopIfTrue="1">
      <formula>L4="Yes"</formula>
    </cfRule>
  </conditionalFormatting>
  <conditionalFormatting sqref="L5 L7 L9 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95">
    <cfRule type="expression" dxfId="571" priority="695" stopIfTrue="1">
      <formula>L5="No"</formula>
    </cfRule>
    <cfRule type="expression" dxfId="570" priority="696" stopIfTrue="1">
      <formula>L5="Yes"</formula>
    </cfRule>
  </conditionalFormatting>
  <conditionalFormatting sqref="L6 L8 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96">
    <cfRule type="expression" dxfId="569" priority="697" stopIfTrue="1">
      <formula>L6="No"</formula>
    </cfRule>
    <cfRule type="expression" dxfId="568" priority="698" stopIfTrue="1">
      <formula>L6="Yes"</formula>
    </cfRule>
  </conditionalFormatting>
  <conditionalFormatting sqref="L183 L185 L187 L189 L191 L193">
    <cfRule type="expression" dxfId="567" priority="691" stopIfTrue="1">
      <formula>L183="No"</formula>
    </cfRule>
    <cfRule type="expression" dxfId="566" priority="692" stopIfTrue="1">
      <formula>L183="Yes"</formula>
    </cfRule>
  </conditionalFormatting>
  <conditionalFormatting sqref="L184 L186 L188 L190 L192 L194">
    <cfRule type="expression" dxfId="565" priority="693" stopIfTrue="1">
      <formula>L184="No"</formula>
    </cfRule>
    <cfRule type="expression" dxfId="564" priority="694" stopIfTrue="1">
      <formula>L184="Yes"</formula>
    </cfRule>
  </conditionalFormatting>
  <conditionalFormatting sqref="K3">
    <cfRule type="expression" dxfId="563" priority="687" stopIfTrue="1">
      <formula>K3="No"</formula>
    </cfRule>
    <cfRule type="expression" dxfId="562" priority="688" stopIfTrue="1">
      <formula>K3="Yes"</formula>
    </cfRule>
  </conditionalFormatting>
  <conditionalFormatting sqref="K4">
    <cfRule type="expression" dxfId="561" priority="689" stopIfTrue="1">
      <formula>K4="No"</formula>
    </cfRule>
    <cfRule type="expression" dxfId="560" priority="690" stopIfTrue="1">
      <formula>K4="Yes"</formula>
    </cfRule>
  </conditionalFormatting>
  <conditionalFormatting sqref="K5 K7 K9 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cfRule type="expression" dxfId="559" priority="683" stopIfTrue="1">
      <formula>K5="No"</formula>
    </cfRule>
    <cfRule type="expression" dxfId="558" priority="684" stopIfTrue="1">
      <formula>K5="Yes"</formula>
    </cfRule>
  </conditionalFormatting>
  <conditionalFormatting sqref="K6 K8 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cfRule type="expression" dxfId="557" priority="685" stopIfTrue="1">
      <formula>K6="No"</formula>
    </cfRule>
    <cfRule type="expression" dxfId="556" priority="686" stopIfTrue="1">
      <formula>K6="Yes"</formula>
    </cfRule>
  </conditionalFormatting>
  <conditionalFormatting sqref="J3">
    <cfRule type="expression" dxfId="555" priority="679" stopIfTrue="1">
      <formula>J3="No"</formula>
    </cfRule>
    <cfRule type="expression" dxfId="554" priority="680" stopIfTrue="1">
      <formula>J3="Yes"</formula>
    </cfRule>
  </conditionalFormatting>
  <conditionalFormatting sqref="J4">
    <cfRule type="expression" dxfId="553" priority="681" stopIfTrue="1">
      <formula>J4="No"</formula>
    </cfRule>
    <cfRule type="expression" dxfId="552" priority="682" stopIfTrue="1">
      <formula>J4="Yes"</formula>
    </cfRule>
  </conditionalFormatting>
  <conditionalFormatting sqref="J5 J7 J9 J11 J13 J15 J17 J19 J21 J23 J25 J27 J29 J31 J33 J35 J37 J39 J41 J43 J45 J47 J49 J51 J53 J55 J57 J59 J61 J63 J65 J67 J69 J71 J73 J75 J77 J79 J81 J83 J85 J87 J89 J91 J93 J95 J97 J99 J101 J103 J105 J107 J109 J111 J113 J115 J117 J119 J121 J123 J125 J127 J129 J131 J133 J135 J137 J139 J141 J143 J145 J147 J149 J151 J153 J155 J157 J159 J161 J163 J165 J167 J169 J171 J173 J175 J177 J179 J181 J183 J185 J187 J189 J191 J193 J195">
    <cfRule type="expression" dxfId="551" priority="675" stopIfTrue="1">
      <formula>J5="No"</formula>
    </cfRule>
    <cfRule type="expression" dxfId="550" priority="676" stopIfTrue="1">
      <formula>J5="Yes"</formula>
    </cfRule>
  </conditionalFormatting>
  <conditionalFormatting sqref="J6 J8 J10 J12 J14 J16 J18 J20 J22 J24 J26 J28 J30 J32 J34 J36 J38 J40 J42 J44 J46 J48 J50 J52 J54 J56 J58 J60 J62 J64 J66 J68 J70 J72 J74 J76 J78 J80 J82 J84 J86 J88 J90 J92 J94 J96 J98 J100 J102 J104 J106 J108 J110 J112 J114 J116 J118 J120 J122 J124 J126 J128 J130 J132 J134 J136 J138 J140 J142 J144 J146 J148 J150 J152 J154 J156 J158 J160 J162 J164 J166 J168 J170 J172 J174 J176 J178 J180 J182 J184 J186 J188 J190 J192 J194 J196">
    <cfRule type="expression" dxfId="549" priority="677" stopIfTrue="1">
      <formula>J6="No"</formula>
    </cfRule>
    <cfRule type="expression" dxfId="548" priority="678" stopIfTrue="1">
      <formula>J6="Yes"</formula>
    </cfRule>
  </conditionalFormatting>
  <conditionalFormatting sqref="I3">
    <cfRule type="expression" dxfId="547" priority="671" stopIfTrue="1">
      <formula>I3="No"</formula>
    </cfRule>
    <cfRule type="expression" dxfId="546" priority="672" stopIfTrue="1">
      <formula>I3="Yes"</formula>
    </cfRule>
  </conditionalFormatting>
  <conditionalFormatting sqref="I4">
    <cfRule type="expression" dxfId="545" priority="673" stopIfTrue="1">
      <formula>I4="No"</formula>
    </cfRule>
    <cfRule type="expression" dxfId="544" priority="674" stopIfTrue="1">
      <formula>I4="Yes"</formula>
    </cfRule>
  </conditionalFormatting>
  <conditionalFormatting sqref="I5 I7 I9 I11 I13 I15 I17 I19 I21 I23 I25 I27 I29 I31 I33 I35 I37 I39 I41 I43 I45 I47 I49 I51 I53 I55 I57 I59 I61 I63 I65 I67 I69 I71 I73 I75 I77 I79 I81 I83 I85 I87 I89 I91 I93 I95 I97 I99 I101 I103 I105 I107 I109 I111 I113 I115 I117 I119 I121 I123 I125 I127 I129 I131 I133 I135 I137 I139 I141 I143 I145 I147 I149 I151 I153 I155 I157 I159 I161 I163 I165 I167 I169 I171 I173 I175 I177 I179 I181 I183 I185 I187 I189 I191 I193 I195">
    <cfRule type="expression" dxfId="543" priority="667" stopIfTrue="1">
      <formula>I5="No"</formula>
    </cfRule>
    <cfRule type="expression" dxfId="542" priority="668" stopIfTrue="1">
      <formula>I5="Yes"</formula>
    </cfRule>
  </conditionalFormatting>
  <conditionalFormatting sqref="I6 I8 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cfRule type="expression" dxfId="541" priority="669" stopIfTrue="1">
      <formula>I6="No"</formula>
    </cfRule>
    <cfRule type="expression" dxfId="540" priority="670" stopIfTrue="1">
      <formula>I6="Yes"</formula>
    </cfRule>
  </conditionalFormatting>
  <conditionalFormatting sqref="H3">
    <cfRule type="expression" dxfId="539" priority="663" stopIfTrue="1">
      <formula>H3="No"</formula>
    </cfRule>
    <cfRule type="expression" dxfId="538" priority="664" stopIfTrue="1">
      <formula>H3="Yes"</formula>
    </cfRule>
  </conditionalFormatting>
  <conditionalFormatting sqref="H4">
    <cfRule type="expression" dxfId="537" priority="665" stopIfTrue="1">
      <formula>H4="No"</formula>
    </cfRule>
    <cfRule type="expression" dxfId="536" priority="666" stopIfTrue="1">
      <formula>H4="Yes"</formula>
    </cfRule>
  </conditionalFormatting>
  <conditionalFormatting sqref="H5 H7 H9 H11 H13 H15 H17 H19 H21 H23 H25 H27 H29 H31 H33 H35 H37 H39 H41 H43 H45 H47 H49 H51 H53 H55 H57 H59 H61 H63 H65 H67 H69 H71 H73 H75 H77 H79 H81 H83 H85 H87 H89 H91 H93 H95 H97 H99 H101 H103 H105 H107 H109 H111 H113 H115 H117 H119 H121 H123 H125 H127 H129 H131 H133 H135 H137 H139 H141 H143 H145 H147 H149 H151 H153 H155 H157 H159 H161 H163 H165 H167 H169 H171 H173 H175 H177 H179 H181 H183 H185 H187 H189 H191 H193 H195">
    <cfRule type="expression" dxfId="535" priority="659" stopIfTrue="1">
      <formula>H5="No"</formula>
    </cfRule>
    <cfRule type="expression" dxfId="534" priority="660" stopIfTrue="1">
      <formula>H5="Yes"</formula>
    </cfRule>
  </conditionalFormatting>
  <conditionalFormatting sqref="H6 H8 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cfRule type="expression" dxfId="533" priority="661" stopIfTrue="1">
      <formula>H6="No"</formula>
    </cfRule>
    <cfRule type="expression" dxfId="532" priority="662" stopIfTrue="1">
      <formula>H6="Yes"</formula>
    </cfRule>
  </conditionalFormatting>
  <conditionalFormatting sqref="G3">
    <cfRule type="expression" dxfId="531" priority="655" stopIfTrue="1">
      <formula>G3="No"</formula>
    </cfRule>
    <cfRule type="expression" dxfId="530" priority="656" stopIfTrue="1">
      <formula>G3="Yes"</formula>
    </cfRule>
  </conditionalFormatting>
  <conditionalFormatting sqref="G4">
    <cfRule type="expression" dxfId="529" priority="657" stopIfTrue="1">
      <formula>G4="No"</formula>
    </cfRule>
    <cfRule type="expression" dxfId="528" priority="658" stopIfTrue="1">
      <formula>G4="Yes"</formula>
    </cfRule>
  </conditionalFormatting>
  <conditionalFormatting sqref="G5 G7 G9 G11 G13 G15 G17 G19 G21 G23 G25 G27 G29 G31 G33 G35 G37 G39 G41 G43 G45 G47 G49 G51 G53 G55 G57 G59 G61 G63 G65 G67 G69 G71 G73 G75 G77 G79 G81 G83 G85 G87 G89 G91 G93 G95 G97 G99 G101 G103 G105 G107 G109 G111 G113 G115 G117 G119 G121 G123 G125 G127 G129 G131 G133 G135 G137 G139 G141 G143 G145 G147 G149 G151 G153 G155 G157 G159 G161 G163 G165 G167 G169 G171 G173 G175 G177 G179 G181 G183 G185 G187 G189 G191 G193 G195">
    <cfRule type="expression" dxfId="527" priority="651" stopIfTrue="1">
      <formula>G5="No"</formula>
    </cfRule>
    <cfRule type="expression" dxfId="526" priority="652" stopIfTrue="1">
      <formula>G5="Yes"</formula>
    </cfRule>
  </conditionalFormatting>
  <conditionalFormatting sqref="G6 G8 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cfRule type="expression" dxfId="525" priority="653" stopIfTrue="1">
      <formula>G6="No"</formula>
    </cfRule>
    <cfRule type="expression" dxfId="524" priority="654" stopIfTrue="1">
      <formula>G6="Yes"</formula>
    </cfRule>
  </conditionalFormatting>
  <conditionalFormatting sqref="F3">
    <cfRule type="expression" dxfId="523" priority="647" stopIfTrue="1">
      <formula>F3="No"</formula>
    </cfRule>
    <cfRule type="expression" dxfId="522" priority="648" stopIfTrue="1">
      <formula>F3="Yes"</formula>
    </cfRule>
  </conditionalFormatting>
  <conditionalFormatting sqref="F4">
    <cfRule type="expression" dxfId="521" priority="649" stopIfTrue="1">
      <formula>F4="No"</formula>
    </cfRule>
    <cfRule type="expression" dxfId="520" priority="650" stopIfTrue="1">
      <formula>F4="Yes"</formula>
    </cfRule>
  </conditionalFormatting>
  <conditionalFormatting sqref="F5 F7 F9 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cfRule type="expression" dxfId="519" priority="643" stopIfTrue="1">
      <formula>F5="No"</formula>
    </cfRule>
    <cfRule type="expression" dxfId="518" priority="644" stopIfTrue="1">
      <formula>F5="Yes"</formula>
    </cfRule>
  </conditionalFormatting>
  <conditionalFormatting sqref="F6 F8 F10 F12 F14 F16 F18 F20 F22 F24 F26 F28 F30 F32 F34 F36 F38 F40 F42 F44 F46 F48 F50 F52 F54 F56 F58 F60 F62 F64 F66 F68 F70 F72 F74 F76 F78 F80 F82 F84 F86 F88 F90 F92 F94 F96 F98 F100 F102 F104 F106 F108 F110 F112 F114 F116 F118 F120 F122 F124 F126 F128 F130 F132 F134 F136 F138 F140 F142 F144 F146 F148 F150 F152 F154 F156 F158 F160 F162 F164 F166 F168 F170 F172 F174 F176 F178 F180 F182 F184 F186 F188 F190 F192 F194 F196">
    <cfRule type="expression" dxfId="517" priority="645" stopIfTrue="1">
      <formula>F6="No"</formula>
    </cfRule>
    <cfRule type="expression" dxfId="516" priority="646" stopIfTrue="1">
      <formula>F6="Yes"</formula>
    </cfRule>
  </conditionalFormatting>
  <conditionalFormatting sqref="E3">
    <cfRule type="expression" dxfId="515" priority="639" stopIfTrue="1">
      <formula>E3="No"</formula>
    </cfRule>
    <cfRule type="expression" dxfId="514" priority="640" stopIfTrue="1">
      <formula>E3="Yes"</formula>
    </cfRule>
  </conditionalFormatting>
  <conditionalFormatting sqref="E4">
    <cfRule type="expression" dxfId="513" priority="641" stopIfTrue="1">
      <formula>E4="No"</formula>
    </cfRule>
    <cfRule type="expression" dxfId="512" priority="642" stopIfTrue="1">
      <formula>E4="Yes"</formula>
    </cfRule>
  </conditionalFormatting>
  <conditionalFormatting sqref="E5 E7 E9 E11 E13 E15 E17 E19 E21 E23 E25 E27 E29 E31 E33 E35 E37 E39 E41 E43 E45 E47 E49 E51 E53 E55 E57 E59 E61 E63 E65 E67 E69 E71 E73 E75 E77 E79 E81 E83 E85 E87 E89 E91 E93 E95 E97 E99 E101 E103 E105 E107 E109 E111 E113 E115 E117 E119 E121 E123 E125 E127 E129 E131 E133 E135 E137 E139 E141 E143 E145 E147 E149 E151 E153 E155 E157 E159 E161 E163 E165 E167 E169 E171 E173 E175 E177 E179 E181 E183 E185 E187 E189 E191 E193 E195">
    <cfRule type="expression" dxfId="511" priority="635" stopIfTrue="1">
      <formula>E5="No"</formula>
    </cfRule>
    <cfRule type="expression" dxfId="510" priority="636" stopIfTrue="1">
      <formula>E5="Yes"</formula>
    </cfRule>
  </conditionalFormatting>
  <conditionalFormatting sqref="E6 E8 E10 E12 E14 E16 E18 E20 E22 E24 E26 E28 E30 E32 E34 E36 E38 E40 E42 E44 E46 E48 E50 E52 E54 E56 E58 E60 E62 E64 E66 E68 E70 E72 E74 E76 E78 E80 E82 E84 E86 E88 E90 E92 E94 E96 E98 E100 E102 E104 E106 E108 E110 E112 E114 E116 E118 E120 E122 E124 E126 E128 E130 E132 E134 E136 E138 E140 E142 E144 E146 E148 E150 E152 E154 E156 E158 E160 E162 E164 E166 E168 E170 E172 E174 E176 E178 E180 E182 E184 E186 E188 E190 E192 E194 E196">
    <cfRule type="expression" dxfId="509" priority="637" stopIfTrue="1">
      <formula>E6="No"</formula>
    </cfRule>
    <cfRule type="expression" dxfId="508" priority="638" stopIfTrue="1">
      <formula>E6="Yes"</formula>
    </cfRule>
  </conditionalFormatting>
  <conditionalFormatting sqref="B3">
    <cfRule type="expression" dxfId="507" priority="623" stopIfTrue="1">
      <formula>B3="No"</formula>
    </cfRule>
    <cfRule type="expression" dxfId="506" priority="624" stopIfTrue="1">
      <formula>B3="Yes"</formula>
    </cfRule>
  </conditionalFormatting>
  <conditionalFormatting sqref="B4">
    <cfRule type="expression" dxfId="505" priority="625" stopIfTrue="1">
      <formula>B4="No"</formula>
    </cfRule>
    <cfRule type="expression" dxfId="504" priority="626" stopIfTrue="1">
      <formula>B4="Yes"</formula>
    </cfRule>
  </conditionalFormatting>
  <conditionalFormatting sqref="B5 B7 B9 B11 B13 B15 B17 B19 B21 B23 B25 B27 B29 B31 B33 B35 B37 B39 B41 B43 B45 B47 B49 B51 B53 B55 B57 B59 B61 B63 B65 B67 B69 B71 B73 B75 B77 B79 B81 B83 B85 B87 B89 B91 B93 B95 B97 B99 B101 B103 B105 B107 B109 B111 B113 B115 B117 B119 B121 B123 B125 B127 B129 B131 B133 B135 B137 B139 B141 B143 B145 B147 B149 B151 B153 B155 B157 B159 B161 B163 B165 B167 B169 B171 B173 B175 B177 B179 B181 B183 B185 B187 B189 B191 B193 B195">
    <cfRule type="expression" dxfId="503" priority="619" stopIfTrue="1">
      <formula>B5="No"</formula>
    </cfRule>
    <cfRule type="expression" dxfId="502" priority="620" stopIfTrue="1">
      <formula>B5="Yes"</formula>
    </cfRule>
  </conditionalFormatting>
  <conditionalFormatting sqref="B6 B8 B10 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cfRule type="expression" dxfId="501" priority="621" stopIfTrue="1">
      <formula>B6="No"</formula>
    </cfRule>
    <cfRule type="expression" dxfId="500" priority="622" stopIfTrue="1">
      <formula>B6="Yes"</formula>
    </cfRule>
  </conditionalFormatting>
  <conditionalFormatting sqref="N197">
    <cfRule type="expression" dxfId="499" priority="617" stopIfTrue="1">
      <formula>N197="No"</formula>
    </cfRule>
    <cfRule type="expression" dxfId="498" priority="618" stopIfTrue="1">
      <formula>N197="Yes"</formula>
    </cfRule>
  </conditionalFormatting>
  <conditionalFormatting sqref="O197">
    <cfRule type="expression" dxfId="497" priority="615" stopIfTrue="1">
      <formula>O197="No"</formula>
    </cfRule>
    <cfRule type="expression" dxfId="496" priority="616" stopIfTrue="1">
      <formula>O197="Yes"</formula>
    </cfRule>
  </conditionalFormatting>
  <conditionalFormatting sqref="M197">
    <cfRule type="expression" dxfId="495" priority="613" stopIfTrue="1">
      <formula>M197="No"</formula>
    </cfRule>
    <cfRule type="expression" dxfId="494" priority="614" stopIfTrue="1">
      <formula>M197="Yes"</formula>
    </cfRule>
  </conditionalFormatting>
  <conditionalFormatting sqref="L197">
    <cfRule type="expression" dxfId="493" priority="611" stopIfTrue="1">
      <formula>L197="No"</formula>
    </cfRule>
    <cfRule type="expression" dxfId="492" priority="612" stopIfTrue="1">
      <formula>L197="Yes"</formula>
    </cfRule>
  </conditionalFormatting>
  <conditionalFormatting sqref="K197">
    <cfRule type="expression" dxfId="491" priority="609" stopIfTrue="1">
      <formula>K197="No"</formula>
    </cfRule>
    <cfRule type="expression" dxfId="490" priority="610" stopIfTrue="1">
      <formula>K197="Yes"</formula>
    </cfRule>
  </conditionalFormatting>
  <conditionalFormatting sqref="J197">
    <cfRule type="expression" dxfId="489" priority="607" stopIfTrue="1">
      <formula>J197="No"</formula>
    </cfRule>
    <cfRule type="expression" dxfId="488" priority="608" stopIfTrue="1">
      <formula>J197="Yes"</formula>
    </cfRule>
  </conditionalFormatting>
  <conditionalFormatting sqref="I197">
    <cfRule type="expression" dxfId="487" priority="605" stopIfTrue="1">
      <formula>I197="No"</formula>
    </cfRule>
    <cfRule type="expression" dxfId="486" priority="606" stopIfTrue="1">
      <formula>I197="Yes"</formula>
    </cfRule>
  </conditionalFormatting>
  <conditionalFormatting sqref="H197">
    <cfRule type="expression" dxfId="485" priority="603" stopIfTrue="1">
      <formula>H197="No"</formula>
    </cfRule>
    <cfRule type="expression" dxfId="484" priority="604" stopIfTrue="1">
      <formula>H197="Yes"</formula>
    </cfRule>
  </conditionalFormatting>
  <conditionalFormatting sqref="G197">
    <cfRule type="expression" dxfId="483" priority="601" stopIfTrue="1">
      <formula>G197="No"</formula>
    </cfRule>
    <cfRule type="expression" dxfId="482" priority="602" stopIfTrue="1">
      <formula>G197="Yes"</formula>
    </cfRule>
  </conditionalFormatting>
  <conditionalFormatting sqref="F197">
    <cfRule type="expression" dxfId="481" priority="599" stopIfTrue="1">
      <formula>F197="No"</formula>
    </cfRule>
    <cfRule type="expression" dxfId="480" priority="600" stopIfTrue="1">
      <formula>F197="Yes"</formula>
    </cfRule>
  </conditionalFormatting>
  <conditionalFormatting sqref="E197">
    <cfRule type="expression" dxfId="479" priority="597" stopIfTrue="1">
      <formula>E197="No"</formula>
    </cfRule>
    <cfRule type="expression" dxfId="478" priority="598" stopIfTrue="1">
      <formula>E197="Yes"</formula>
    </cfRule>
  </conditionalFormatting>
  <conditionalFormatting sqref="B197">
    <cfRule type="expression" dxfId="477" priority="593" stopIfTrue="1">
      <formula>B197="No"</formula>
    </cfRule>
    <cfRule type="expression" dxfId="476" priority="594" stopIfTrue="1">
      <formula>B197="Yes"</formula>
    </cfRule>
  </conditionalFormatting>
  <conditionalFormatting sqref="N198">
    <cfRule type="expression" dxfId="475" priority="565" stopIfTrue="1">
      <formula>N198="No"</formula>
    </cfRule>
    <cfRule type="expression" dxfId="474" priority="566" stopIfTrue="1">
      <formula>N198="Yes"</formula>
    </cfRule>
  </conditionalFormatting>
  <conditionalFormatting sqref="O198">
    <cfRule type="expression" dxfId="473" priority="563" stopIfTrue="1">
      <formula>O198="No"</formula>
    </cfRule>
    <cfRule type="expression" dxfId="472" priority="564" stopIfTrue="1">
      <formula>O198="Yes"</formula>
    </cfRule>
  </conditionalFormatting>
  <conditionalFormatting sqref="M198">
    <cfRule type="expression" dxfId="471" priority="561" stopIfTrue="1">
      <formula>M198="No"</formula>
    </cfRule>
    <cfRule type="expression" dxfId="470" priority="562" stopIfTrue="1">
      <formula>M198="Yes"</formula>
    </cfRule>
  </conditionalFormatting>
  <conditionalFormatting sqref="L198">
    <cfRule type="expression" dxfId="469" priority="559" stopIfTrue="1">
      <formula>L198="No"</formula>
    </cfRule>
    <cfRule type="expression" dxfId="468" priority="560" stopIfTrue="1">
      <formula>L198="Yes"</formula>
    </cfRule>
  </conditionalFormatting>
  <conditionalFormatting sqref="K198">
    <cfRule type="expression" dxfId="467" priority="557" stopIfTrue="1">
      <formula>K198="No"</formula>
    </cfRule>
    <cfRule type="expression" dxfId="466" priority="558" stopIfTrue="1">
      <formula>K198="Yes"</formula>
    </cfRule>
  </conditionalFormatting>
  <conditionalFormatting sqref="J198">
    <cfRule type="expression" dxfId="465" priority="555" stopIfTrue="1">
      <formula>J198="No"</formula>
    </cfRule>
    <cfRule type="expression" dxfId="464" priority="556" stopIfTrue="1">
      <formula>J198="Yes"</formula>
    </cfRule>
  </conditionalFormatting>
  <conditionalFormatting sqref="I198">
    <cfRule type="expression" dxfId="463" priority="553" stopIfTrue="1">
      <formula>I198="No"</formula>
    </cfRule>
    <cfRule type="expression" dxfId="462" priority="554" stopIfTrue="1">
      <formula>I198="Yes"</formula>
    </cfRule>
  </conditionalFormatting>
  <conditionalFormatting sqref="H198">
    <cfRule type="expression" dxfId="461" priority="551" stopIfTrue="1">
      <formula>H198="No"</formula>
    </cfRule>
    <cfRule type="expression" dxfId="460" priority="552" stopIfTrue="1">
      <formula>H198="Yes"</formula>
    </cfRule>
  </conditionalFormatting>
  <conditionalFormatting sqref="G198">
    <cfRule type="expression" dxfId="459" priority="549" stopIfTrue="1">
      <formula>G198="No"</formula>
    </cfRule>
    <cfRule type="expression" dxfId="458" priority="550" stopIfTrue="1">
      <formula>G198="Yes"</formula>
    </cfRule>
  </conditionalFormatting>
  <conditionalFormatting sqref="F198">
    <cfRule type="expression" dxfId="457" priority="547" stopIfTrue="1">
      <formula>F198="No"</formula>
    </cfRule>
    <cfRule type="expression" dxfId="456" priority="548" stopIfTrue="1">
      <formula>F198="Yes"</formula>
    </cfRule>
  </conditionalFormatting>
  <conditionalFormatting sqref="E198">
    <cfRule type="expression" dxfId="455" priority="545" stopIfTrue="1">
      <formula>E198="No"</formula>
    </cfRule>
    <cfRule type="expression" dxfId="454" priority="546" stopIfTrue="1">
      <formula>E198="Yes"</formula>
    </cfRule>
  </conditionalFormatting>
  <conditionalFormatting sqref="B198">
    <cfRule type="expression" dxfId="453" priority="541" stopIfTrue="1">
      <formula>B198="No"</formula>
    </cfRule>
    <cfRule type="expression" dxfId="452" priority="542" stopIfTrue="1">
      <formula>B198="Yes"</formula>
    </cfRule>
  </conditionalFormatting>
  <conditionalFormatting sqref="N199">
    <cfRule type="expression" dxfId="451" priority="539" stopIfTrue="1">
      <formula>N199="No"</formula>
    </cfRule>
    <cfRule type="expression" dxfId="450" priority="540" stopIfTrue="1">
      <formula>N199="Yes"</formula>
    </cfRule>
  </conditionalFormatting>
  <conditionalFormatting sqref="O199">
    <cfRule type="expression" dxfId="449" priority="537" stopIfTrue="1">
      <formula>O199="No"</formula>
    </cfRule>
    <cfRule type="expression" dxfId="448" priority="538" stopIfTrue="1">
      <formula>O199="Yes"</formula>
    </cfRule>
  </conditionalFormatting>
  <conditionalFormatting sqref="M199">
    <cfRule type="expression" dxfId="447" priority="535" stopIfTrue="1">
      <formula>M199="No"</formula>
    </cfRule>
    <cfRule type="expression" dxfId="446" priority="536" stopIfTrue="1">
      <formula>M199="Yes"</formula>
    </cfRule>
  </conditionalFormatting>
  <conditionalFormatting sqref="L199">
    <cfRule type="expression" dxfId="445" priority="533" stopIfTrue="1">
      <formula>L199="No"</formula>
    </cfRule>
    <cfRule type="expression" dxfId="444" priority="534" stopIfTrue="1">
      <formula>L199="Yes"</formula>
    </cfRule>
  </conditionalFormatting>
  <conditionalFormatting sqref="K199">
    <cfRule type="expression" dxfId="443" priority="531" stopIfTrue="1">
      <formula>K199="No"</formula>
    </cfRule>
    <cfRule type="expression" dxfId="442" priority="532" stopIfTrue="1">
      <formula>K199="Yes"</formula>
    </cfRule>
  </conditionalFormatting>
  <conditionalFormatting sqref="J199">
    <cfRule type="expression" dxfId="441" priority="529" stopIfTrue="1">
      <formula>J199="No"</formula>
    </cfRule>
    <cfRule type="expression" dxfId="440" priority="530" stopIfTrue="1">
      <formula>J199="Yes"</formula>
    </cfRule>
  </conditionalFormatting>
  <conditionalFormatting sqref="I199">
    <cfRule type="expression" dxfId="439" priority="527" stopIfTrue="1">
      <formula>I199="No"</formula>
    </cfRule>
    <cfRule type="expression" dxfId="438" priority="528" stopIfTrue="1">
      <formula>I199="Yes"</formula>
    </cfRule>
  </conditionalFormatting>
  <conditionalFormatting sqref="H199">
    <cfRule type="expression" dxfId="437" priority="525" stopIfTrue="1">
      <formula>H199="No"</formula>
    </cfRule>
    <cfRule type="expression" dxfId="436" priority="526" stopIfTrue="1">
      <formula>H199="Yes"</formula>
    </cfRule>
  </conditionalFormatting>
  <conditionalFormatting sqref="G199">
    <cfRule type="expression" dxfId="435" priority="523" stopIfTrue="1">
      <formula>G199="No"</formula>
    </cfRule>
    <cfRule type="expression" dxfId="434" priority="524" stopIfTrue="1">
      <formula>G199="Yes"</formula>
    </cfRule>
  </conditionalFormatting>
  <conditionalFormatting sqref="F199">
    <cfRule type="expression" dxfId="433" priority="521" stopIfTrue="1">
      <formula>F199="No"</formula>
    </cfRule>
    <cfRule type="expression" dxfId="432" priority="522" stopIfTrue="1">
      <formula>F199="Yes"</formula>
    </cfRule>
  </conditionalFormatting>
  <conditionalFormatting sqref="E199">
    <cfRule type="expression" dxfId="431" priority="519" stopIfTrue="1">
      <formula>E199="No"</formula>
    </cfRule>
    <cfRule type="expression" dxfId="430" priority="520" stopIfTrue="1">
      <formula>E199="Yes"</formula>
    </cfRule>
  </conditionalFormatting>
  <conditionalFormatting sqref="B199">
    <cfRule type="expression" dxfId="429" priority="515" stopIfTrue="1">
      <formula>B199="No"</formula>
    </cfRule>
    <cfRule type="expression" dxfId="428" priority="516" stopIfTrue="1">
      <formula>B199="Yes"</formula>
    </cfRule>
  </conditionalFormatting>
  <conditionalFormatting sqref="N200:N202">
    <cfRule type="expression" dxfId="427" priority="513" stopIfTrue="1">
      <formula>N200="No"</formula>
    </cfRule>
    <cfRule type="expression" dxfId="426" priority="514" stopIfTrue="1">
      <formula>N200="Yes"</formula>
    </cfRule>
  </conditionalFormatting>
  <conditionalFormatting sqref="O201">
    <cfRule type="expression" dxfId="425" priority="509" stopIfTrue="1">
      <formula>O201="No"</formula>
    </cfRule>
    <cfRule type="expression" dxfId="424" priority="510" stopIfTrue="1">
      <formula>O201="Yes"</formula>
    </cfRule>
  </conditionalFormatting>
  <conditionalFormatting sqref="O200 O202">
    <cfRule type="expression" dxfId="423" priority="511" stopIfTrue="1">
      <formula>O200="No"</formula>
    </cfRule>
    <cfRule type="expression" dxfId="422" priority="512" stopIfTrue="1">
      <formula>O200="Yes"</formula>
    </cfRule>
  </conditionalFormatting>
  <conditionalFormatting sqref="M201">
    <cfRule type="expression" dxfId="421" priority="505" stopIfTrue="1">
      <formula>M201="No"</formula>
    </cfRule>
    <cfRule type="expression" dxfId="420" priority="506" stopIfTrue="1">
      <formula>M201="Yes"</formula>
    </cfRule>
  </conditionalFormatting>
  <conditionalFormatting sqref="M202">
    <cfRule type="expression" dxfId="419" priority="507" stopIfTrue="1">
      <formula>M202="No"</formula>
    </cfRule>
    <cfRule type="expression" dxfId="418" priority="508" stopIfTrue="1">
      <formula>M202="Yes"</formula>
    </cfRule>
  </conditionalFormatting>
  <conditionalFormatting sqref="M200">
    <cfRule type="expression" dxfId="417" priority="503" stopIfTrue="1">
      <formula>M200="No"</formula>
    </cfRule>
    <cfRule type="expression" dxfId="416" priority="504" stopIfTrue="1">
      <formula>M200="Yes"</formula>
    </cfRule>
  </conditionalFormatting>
  <conditionalFormatting sqref="L201">
    <cfRule type="expression" dxfId="415" priority="499" stopIfTrue="1">
      <formula>L201="No"</formula>
    </cfRule>
    <cfRule type="expression" dxfId="414" priority="500" stopIfTrue="1">
      <formula>L201="Yes"</formula>
    </cfRule>
  </conditionalFormatting>
  <conditionalFormatting sqref="L202">
    <cfRule type="expression" dxfId="413" priority="501" stopIfTrue="1">
      <formula>L202="No"</formula>
    </cfRule>
    <cfRule type="expression" dxfId="412" priority="502" stopIfTrue="1">
      <formula>L202="Yes"</formula>
    </cfRule>
  </conditionalFormatting>
  <conditionalFormatting sqref="L200">
    <cfRule type="expression" dxfId="411" priority="497" stopIfTrue="1">
      <formula>L200="No"</formula>
    </cfRule>
    <cfRule type="expression" dxfId="410" priority="498" stopIfTrue="1">
      <formula>L200="Yes"</formula>
    </cfRule>
  </conditionalFormatting>
  <conditionalFormatting sqref="K201">
    <cfRule type="expression" dxfId="409" priority="493" stopIfTrue="1">
      <formula>K201="No"</formula>
    </cfRule>
    <cfRule type="expression" dxfId="408" priority="494" stopIfTrue="1">
      <formula>K201="Yes"</formula>
    </cfRule>
  </conditionalFormatting>
  <conditionalFormatting sqref="K200 K202">
    <cfRule type="expression" dxfId="407" priority="495" stopIfTrue="1">
      <formula>K200="No"</formula>
    </cfRule>
    <cfRule type="expression" dxfId="406" priority="496" stopIfTrue="1">
      <formula>K200="Yes"</formula>
    </cfRule>
  </conditionalFormatting>
  <conditionalFormatting sqref="J201">
    <cfRule type="expression" dxfId="405" priority="489" stopIfTrue="1">
      <formula>J201="No"</formula>
    </cfRule>
    <cfRule type="expression" dxfId="404" priority="490" stopIfTrue="1">
      <formula>J201="Yes"</formula>
    </cfRule>
  </conditionalFormatting>
  <conditionalFormatting sqref="J200 J202">
    <cfRule type="expression" dxfId="403" priority="491" stopIfTrue="1">
      <formula>J200="No"</formula>
    </cfRule>
    <cfRule type="expression" dxfId="402" priority="492" stopIfTrue="1">
      <formula>J200="Yes"</formula>
    </cfRule>
  </conditionalFormatting>
  <conditionalFormatting sqref="I201">
    <cfRule type="expression" dxfId="401" priority="485" stopIfTrue="1">
      <formula>I201="No"</formula>
    </cfRule>
    <cfRule type="expression" dxfId="400" priority="486" stopIfTrue="1">
      <formula>I201="Yes"</formula>
    </cfRule>
  </conditionalFormatting>
  <conditionalFormatting sqref="I200 I202">
    <cfRule type="expression" dxfId="399" priority="487" stopIfTrue="1">
      <formula>I200="No"</formula>
    </cfRule>
    <cfRule type="expression" dxfId="398" priority="488" stopIfTrue="1">
      <formula>I200="Yes"</formula>
    </cfRule>
  </conditionalFormatting>
  <conditionalFormatting sqref="H201">
    <cfRule type="expression" dxfId="397" priority="481" stopIfTrue="1">
      <formula>H201="No"</formula>
    </cfRule>
    <cfRule type="expression" dxfId="396" priority="482" stopIfTrue="1">
      <formula>H201="Yes"</formula>
    </cfRule>
  </conditionalFormatting>
  <conditionalFormatting sqref="H200 H202">
    <cfRule type="expression" dxfId="395" priority="483" stopIfTrue="1">
      <formula>H200="No"</formula>
    </cfRule>
    <cfRule type="expression" dxfId="394" priority="484" stopIfTrue="1">
      <formula>H200="Yes"</formula>
    </cfRule>
  </conditionalFormatting>
  <conditionalFormatting sqref="G201">
    <cfRule type="expression" dxfId="393" priority="477" stopIfTrue="1">
      <formula>G201="No"</formula>
    </cfRule>
    <cfRule type="expression" dxfId="392" priority="478" stopIfTrue="1">
      <formula>G201="Yes"</formula>
    </cfRule>
  </conditionalFormatting>
  <conditionalFormatting sqref="G200 G202">
    <cfRule type="expression" dxfId="391" priority="479" stopIfTrue="1">
      <formula>G200="No"</formula>
    </cfRule>
    <cfRule type="expression" dxfId="390" priority="480" stopIfTrue="1">
      <formula>G200="Yes"</formula>
    </cfRule>
  </conditionalFormatting>
  <conditionalFormatting sqref="F201">
    <cfRule type="expression" dxfId="389" priority="473" stopIfTrue="1">
      <formula>F201="No"</formula>
    </cfRule>
    <cfRule type="expression" dxfId="388" priority="474" stopIfTrue="1">
      <formula>F201="Yes"</formula>
    </cfRule>
  </conditionalFormatting>
  <conditionalFormatting sqref="F200 F202">
    <cfRule type="expression" dxfId="387" priority="475" stopIfTrue="1">
      <formula>F200="No"</formula>
    </cfRule>
    <cfRule type="expression" dxfId="386" priority="476" stopIfTrue="1">
      <formula>F200="Yes"</formula>
    </cfRule>
  </conditionalFormatting>
  <conditionalFormatting sqref="E201">
    <cfRule type="expression" dxfId="385" priority="469" stopIfTrue="1">
      <formula>E201="No"</formula>
    </cfRule>
    <cfRule type="expression" dxfId="384" priority="470" stopIfTrue="1">
      <formula>E201="Yes"</formula>
    </cfRule>
  </conditionalFormatting>
  <conditionalFormatting sqref="E200 E202">
    <cfRule type="expression" dxfId="383" priority="471" stopIfTrue="1">
      <formula>E200="No"</formula>
    </cfRule>
    <cfRule type="expression" dxfId="382" priority="472" stopIfTrue="1">
      <formula>E200="Yes"</formula>
    </cfRule>
  </conditionalFormatting>
  <conditionalFormatting sqref="B201">
    <cfRule type="expression" dxfId="381" priority="461" stopIfTrue="1">
      <formula>B201="No"</formula>
    </cfRule>
    <cfRule type="expression" dxfId="380" priority="462" stopIfTrue="1">
      <formula>B201="Yes"</formula>
    </cfRule>
  </conditionalFormatting>
  <conditionalFormatting sqref="B200 B202">
    <cfRule type="expression" dxfId="379" priority="463" stopIfTrue="1">
      <formula>B200="No"</formula>
    </cfRule>
    <cfRule type="expression" dxfId="378" priority="464" stopIfTrue="1">
      <formula>B200="Yes"</formula>
    </cfRule>
  </conditionalFormatting>
  <conditionalFormatting sqref="N203">
    <cfRule type="expression" dxfId="377" priority="459" stopIfTrue="1">
      <formula>N203="No"</formula>
    </cfRule>
    <cfRule type="expression" dxfId="376" priority="460" stopIfTrue="1">
      <formula>N203="Yes"</formula>
    </cfRule>
  </conditionalFormatting>
  <conditionalFormatting sqref="O203">
    <cfRule type="expression" dxfId="375" priority="457" stopIfTrue="1">
      <formula>O203="No"</formula>
    </cfRule>
    <cfRule type="expression" dxfId="374" priority="458" stopIfTrue="1">
      <formula>O203="Yes"</formula>
    </cfRule>
  </conditionalFormatting>
  <conditionalFormatting sqref="M203">
    <cfRule type="expression" dxfId="373" priority="455" stopIfTrue="1">
      <formula>M203="No"</formula>
    </cfRule>
    <cfRule type="expression" dxfId="372" priority="456" stopIfTrue="1">
      <formula>M203="Yes"</formula>
    </cfRule>
  </conditionalFormatting>
  <conditionalFormatting sqref="L203">
    <cfRule type="expression" dxfId="371" priority="453" stopIfTrue="1">
      <formula>L203="No"</formula>
    </cfRule>
    <cfRule type="expression" dxfId="370" priority="454" stopIfTrue="1">
      <formula>L203="Yes"</formula>
    </cfRule>
  </conditionalFormatting>
  <conditionalFormatting sqref="K203">
    <cfRule type="expression" dxfId="369" priority="451" stopIfTrue="1">
      <formula>K203="No"</formula>
    </cfRule>
    <cfRule type="expression" dxfId="368" priority="452" stopIfTrue="1">
      <formula>K203="Yes"</formula>
    </cfRule>
  </conditionalFormatting>
  <conditionalFormatting sqref="J203">
    <cfRule type="expression" dxfId="367" priority="449" stopIfTrue="1">
      <formula>J203="No"</formula>
    </cfRule>
    <cfRule type="expression" dxfId="366" priority="450" stopIfTrue="1">
      <formula>J203="Yes"</formula>
    </cfRule>
  </conditionalFormatting>
  <conditionalFormatting sqref="I203">
    <cfRule type="expression" dxfId="365" priority="447" stopIfTrue="1">
      <formula>I203="No"</formula>
    </cfRule>
    <cfRule type="expression" dxfId="364" priority="448" stopIfTrue="1">
      <formula>I203="Yes"</formula>
    </cfRule>
  </conditionalFormatting>
  <conditionalFormatting sqref="H203">
    <cfRule type="expression" dxfId="363" priority="445" stopIfTrue="1">
      <formula>H203="No"</formula>
    </cfRule>
    <cfRule type="expression" dxfId="362" priority="446" stopIfTrue="1">
      <formula>H203="Yes"</formula>
    </cfRule>
  </conditionalFormatting>
  <conditionalFormatting sqref="G203">
    <cfRule type="expression" dxfId="361" priority="443" stopIfTrue="1">
      <formula>G203="No"</formula>
    </cfRule>
    <cfRule type="expression" dxfId="360" priority="444" stopIfTrue="1">
      <formula>G203="Yes"</formula>
    </cfRule>
  </conditionalFormatting>
  <conditionalFormatting sqref="F203">
    <cfRule type="expression" dxfId="359" priority="441" stopIfTrue="1">
      <formula>F203="No"</formula>
    </cfRule>
    <cfRule type="expression" dxfId="358" priority="442" stopIfTrue="1">
      <formula>F203="Yes"</formula>
    </cfRule>
  </conditionalFormatting>
  <conditionalFormatting sqref="E203">
    <cfRule type="expression" dxfId="357" priority="439" stopIfTrue="1">
      <formula>E203="No"</formula>
    </cfRule>
    <cfRule type="expression" dxfId="356" priority="440" stopIfTrue="1">
      <formula>E203="Yes"</formula>
    </cfRule>
  </conditionalFormatting>
  <conditionalFormatting sqref="B203">
    <cfRule type="expression" dxfId="355" priority="435" stopIfTrue="1">
      <formula>B203="No"</formula>
    </cfRule>
    <cfRule type="expression" dxfId="354" priority="436" stopIfTrue="1">
      <formula>B203="Yes"</formula>
    </cfRule>
  </conditionalFormatting>
  <conditionalFormatting sqref="N204">
    <cfRule type="expression" dxfId="353" priority="433" stopIfTrue="1">
      <formula>N204="No"</formula>
    </cfRule>
    <cfRule type="expression" dxfId="352" priority="434" stopIfTrue="1">
      <formula>N204="Yes"</formula>
    </cfRule>
  </conditionalFormatting>
  <conditionalFormatting sqref="O204">
    <cfRule type="expression" dxfId="351" priority="431" stopIfTrue="1">
      <formula>O204="No"</formula>
    </cfRule>
    <cfRule type="expression" dxfId="350" priority="432" stopIfTrue="1">
      <formula>O204="Yes"</formula>
    </cfRule>
  </conditionalFormatting>
  <conditionalFormatting sqref="M204">
    <cfRule type="expression" dxfId="349" priority="429" stopIfTrue="1">
      <formula>M204="No"</formula>
    </cfRule>
    <cfRule type="expression" dxfId="348" priority="430" stopIfTrue="1">
      <formula>M204="Yes"</formula>
    </cfRule>
  </conditionalFormatting>
  <conditionalFormatting sqref="L204">
    <cfRule type="expression" dxfId="347" priority="427" stopIfTrue="1">
      <formula>L204="No"</formula>
    </cfRule>
    <cfRule type="expression" dxfId="346" priority="428" stopIfTrue="1">
      <formula>L204="Yes"</formula>
    </cfRule>
  </conditionalFormatting>
  <conditionalFormatting sqref="K204">
    <cfRule type="expression" dxfId="345" priority="425" stopIfTrue="1">
      <formula>K204="No"</formula>
    </cfRule>
    <cfRule type="expression" dxfId="344" priority="426" stopIfTrue="1">
      <formula>K204="Yes"</formula>
    </cfRule>
  </conditionalFormatting>
  <conditionalFormatting sqref="J204">
    <cfRule type="expression" dxfId="343" priority="423" stopIfTrue="1">
      <formula>J204="No"</formula>
    </cfRule>
    <cfRule type="expression" dxfId="342" priority="424" stopIfTrue="1">
      <formula>J204="Yes"</formula>
    </cfRule>
  </conditionalFormatting>
  <conditionalFormatting sqref="I204">
    <cfRule type="expression" dxfId="341" priority="421" stopIfTrue="1">
      <formula>I204="No"</formula>
    </cfRule>
    <cfRule type="expression" dxfId="340" priority="422" stopIfTrue="1">
      <formula>I204="Yes"</formula>
    </cfRule>
  </conditionalFormatting>
  <conditionalFormatting sqref="H204">
    <cfRule type="expression" dxfId="339" priority="419" stopIfTrue="1">
      <formula>H204="No"</formula>
    </cfRule>
    <cfRule type="expression" dxfId="338" priority="420" stopIfTrue="1">
      <formula>H204="Yes"</formula>
    </cfRule>
  </conditionalFormatting>
  <conditionalFormatting sqref="G204">
    <cfRule type="expression" dxfId="337" priority="417" stopIfTrue="1">
      <formula>G204="No"</formula>
    </cfRule>
    <cfRule type="expression" dxfId="336" priority="418" stopIfTrue="1">
      <formula>G204="Yes"</formula>
    </cfRule>
  </conditionalFormatting>
  <conditionalFormatting sqref="F204">
    <cfRule type="expression" dxfId="335" priority="415" stopIfTrue="1">
      <formula>F204="No"</formula>
    </cfRule>
    <cfRule type="expression" dxfId="334" priority="416" stopIfTrue="1">
      <formula>F204="Yes"</formula>
    </cfRule>
  </conditionalFormatting>
  <conditionalFormatting sqref="E204">
    <cfRule type="expression" dxfId="333" priority="413" stopIfTrue="1">
      <formula>E204="No"</formula>
    </cfRule>
    <cfRule type="expression" dxfId="332" priority="414" stopIfTrue="1">
      <formula>E204="Yes"</formula>
    </cfRule>
  </conditionalFormatting>
  <conditionalFormatting sqref="B204">
    <cfRule type="expression" dxfId="331" priority="409" stopIfTrue="1">
      <formula>B204="No"</formula>
    </cfRule>
    <cfRule type="expression" dxfId="330" priority="410" stopIfTrue="1">
      <formula>B204="Yes"</formula>
    </cfRule>
  </conditionalFormatting>
  <conditionalFormatting sqref="N205">
    <cfRule type="expression" dxfId="329" priority="407" stopIfTrue="1">
      <formula>N205="No"</formula>
    </cfRule>
    <cfRule type="expression" dxfId="328" priority="408" stopIfTrue="1">
      <formula>N205="Yes"</formula>
    </cfRule>
  </conditionalFormatting>
  <conditionalFormatting sqref="O205">
    <cfRule type="expression" dxfId="327" priority="405" stopIfTrue="1">
      <formula>O205="No"</formula>
    </cfRule>
    <cfRule type="expression" dxfId="326" priority="406" stopIfTrue="1">
      <formula>O205="Yes"</formula>
    </cfRule>
  </conditionalFormatting>
  <conditionalFormatting sqref="M205">
    <cfRule type="expression" dxfId="325" priority="403" stopIfTrue="1">
      <formula>M205="No"</formula>
    </cfRule>
    <cfRule type="expression" dxfId="324" priority="404" stopIfTrue="1">
      <formula>M205="Yes"</formula>
    </cfRule>
  </conditionalFormatting>
  <conditionalFormatting sqref="L205">
    <cfRule type="expression" dxfId="323" priority="401" stopIfTrue="1">
      <formula>L205="No"</formula>
    </cfRule>
    <cfRule type="expression" dxfId="322" priority="402" stopIfTrue="1">
      <formula>L205="Yes"</formula>
    </cfRule>
  </conditionalFormatting>
  <conditionalFormatting sqref="K205">
    <cfRule type="expression" dxfId="321" priority="399" stopIfTrue="1">
      <formula>K205="No"</formula>
    </cfRule>
    <cfRule type="expression" dxfId="320" priority="400" stopIfTrue="1">
      <formula>K205="Yes"</formula>
    </cfRule>
  </conditionalFormatting>
  <conditionalFormatting sqref="J205">
    <cfRule type="expression" dxfId="319" priority="397" stopIfTrue="1">
      <formula>J205="No"</formula>
    </cfRule>
    <cfRule type="expression" dxfId="318" priority="398" stopIfTrue="1">
      <formula>J205="Yes"</formula>
    </cfRule>
  </conditionalFormatting>
  <conditionalFormatting sqref="I205">
    <cfRule type="expression" dxfId="317" priority="395" stopIfTrue="1">
      <formula>I205="No"</formula>
    </cfRule>
    <cfRule type="expression" dxfId="316" priority="396" stopIfTrue="1">
      <formula>I205="Yes"</formula>
    </cfRule>
  </conditionalFormatting>
  <conditionalFormatting sqref="H205">
    <cfRule type="expression" dxfId="315" priority="393" stopIfTrue="1">
      <formula>H205="No"</formula>
    </cfRule>
    <cfRule type="expression" dxfId="314" priority="394" stopIfTrue="1">
      <formula>H205="Yes"</formula>
    </cfRule>
  </conditionalFormatting>
  <conditionalFormatting sqref="G205">
    <cfRule type="expression" dxfId="313" priority="391" stopIfTrue="1">
      <formula>G205="No"</formula>
    </cfRule>
    <cfRule type="expression" dxfId="312" priority="392" stopIfTrue="1">
      <formula>G205="Yes"</formula>
    </cfRule>
  </conditionalFormatting>
  <conditionalFormatting sqref="F205">
    <cfRule type="expression" dxfId="311" priority="389" stopIfTrue="1">
      <formula>F205="No"</formula>
    </cfRule>
    <cfRule type="expression" dxfId="310" priority="390" stopIfTrue="1">
      <formula>F205="Yes"</formula>
    </cfRule>
  </conditionalFormatting>
  <conditionalFormatting sqref="E205">
    <cfRule type="expression" dxfId="309" priority="387" stopIfTrue="1">
      <formula>E205="No"</formula>
    </cfRule>
    <cfRule type="expression" dxfId="308" priority="388" stopIfTrue="1">
      <formula>E205="Yes"</formula>
    </cfRule>
  </conditionalFormatting>
  <conditionalFormatting sqref="B205">
    <cfRule type="expression" dxfId="307" priority="383" stopIfTrue="1">
      <formula>B205="No"</formula>
    </cfRule>
    <cfRule type="expression" dxfId="306" priority="384" stopIfTrue="1">
      <formula>B205="Yes"</formula>
    </cfRule>
  </conditionalFormatting>
  <conditionalFormatting sqref="N206">
    <cfRule type="expression" dxfId="305" priority="381" stopIfTrue="1">
      <formula>N206="No"</formula>
    </cfRule>
    <cfRule type="expression" dxfId="304" priority="382" stopIfTrue="1">
      <formula>N206="Yes"</formula>
    </cfRule>
  </conditionalFormatting>
  <conditionalFormatting sqref="O206">
    <cfRule type="expression" dxfId="303" priority="379" stopIfTrue="1">
      <formula>O206="No"</formula>
    </cfRule>
    <cfRule type="expression" dxfId="302" priority="380" stopIfTrue="1">
      <formula>O206="Yes"</formula>
    </cfRule>
  </conditionalFormatting>
  <conditionalFormatting sqref="M206">
    <cfRule type="expression" dxfId="301" priority="377" stopIfTrue="1">
      <formula>M206="No"</formula>
    </cfRule>
    <cfRule type="expression" dxfId="300" priority="378" stopIfTrue="1">
      <formula>M206="Yes"</formula>
    </cfRule>
  </conditionalFormatting>
  <conditionalFormatting sqref="L206">
    <cfRule type="expression" dxfId="299" priority="375" stopIfTrue="1">
      <formula>L206="No"</formula>
    </cfRule>
    <cfRule type="expression" dxfId="298" priority="376" stopIfTrue="1">
      <formula>L206="Yes"</formula>
    </cfRule>
  </conditionalFormatting>
  <conditionalFormatting sqref="K206">
    <cfRule type="expression" dxfId="297" priority="373" stopIfTrue="1">
      <formula>K206="No"</formula>
    </cfRule>
    <cfRule type="expression" dxfId="296" priority="374" stopIfTrue="1">
      <formula>K206="Yes"</formula>
    </cfRule>
  </conditionalFormatting>
  <conditionalFormatting sqref="J206">
    <cfRule type="expression" dxfId="295" priority="371" stopIfTrue="1">
      <formula>J206="No"</formula>
    </cfRule>
    <cfRule type="expression" dxfId="294" priority="372" stopIfTrue="1">
      <formula>J206="Yes"</formula>
    </cfRule>
  </conditionalFormatting>
  <conditionalFormatting sqref="I206">
    <cfRule type="expression" dxfId="293" priority="369" stopIfTrue="1">
      <formula>I206="No"</formula>
    </cfRule>
    <cfRule type="expression" dxfId="292" priority="370" stopIfTrue="1">
      <formula>I206="Yes"</formula>
    </cfRule>
  </conditionalFormatting>
  <conditionalFormatting sqref="H206">
    <cfRule type="expression" dxfId="291" priority="367" stopIfTrue="1">
      <formula>H206="No"</formula>
    </cfRule>
    <cfRule type="expression" dxfId="290" priority="368" stopIfTrue="1">
      <formula>H206="Yes"</formula>
    </cfRule>
  </conditionalFormatting>
  <conditionalFormatting sqref="G206">
    <cfRule type="expression" dxfId="289" priority="365" stopIfTrue="1">
      <formula>G206="No"</formula>
    </cfRule>
    <cfRule type="expression" dxfId="288" priority="366" stopIfTrue="1">
      <formula>G206="Yes"</formula>
    </cfRule>
  </conditionalFormatting>
  <conditionalFormatting sqref="F206">
    <cfRule type="expression" dxfId="287" priority="363" stopIfTrue="1">
      <formula>F206="No"</formula>
    </cfRule>
    <cfRule type="expression" dxfId="286" priority="364" stopIfTrue="1">
      <formula>F206="Yes"</formula>
    </cfRule>
  </conditionalFormatting>
  <conditionalFormatting sqref="E206">
    <cfRule type="expression" dxfId="285" priority="361" stopIfTrue="1">
      <formula>E206="No"</formula>
    </cfRule>
    <cfRule type="expression" dxfId="284" priority="362" stopIfTrue="1">
      <formula>E206="Yes"</formula>
    </cfRule>
  </conditionalFormatting>
  <conditionalFormatting sqref="B206">
    <cfRule type="expression" dxfId="283" priority="357" stopIfTrue="1">
      <formula>B206="No"</formula>
    </cfRule>
    <cfRule type="expression" dxfId="282" priority="358" stopIfTrue="1">
      <formula>B206="Yes"</formula>
    </cfRule>
  </conditionalFormatting>
  <conditionalFormatting sqref="N207">
    <cfRule type="expression" dxfId="281" priority="329" stopIfTrue="1">
      <formula>N207="No"</formula>
    </cfRule>
    <cfRule type="expression" dxfId="280" priority="330" stopIfTrue="1">
      <formula>N207="Yes"</formula>
    </cfRule>
  </conditionalFormatting>
  <conditionalFormatting sqref="O207">
    <cfRule type="expression" dxfId="279" priority="327" stopIfTrue="1">
      <formula>O207="No"</formula>
    </cfRule>
    <cfRule type="expression" dxfId="278" priority="328" stopIfTrue="1">
      <formula>O207="Yes"</formula>
    </cfRule>
  </conditionalFormatting>
  <conditionalFormatting sqref="M207">
    <cfRule type="expression" dxfId="277" priority="325" stopIfTrue="1">
      <formula>M207="No"</formula>
    </cfRule>
    <cfRule type="expression" dxfId="276" priority="326" stopIfTrue="1">
      <formula>M207="Yes"</formula>
    </cfRule>
  </conditionalFormatting>
  <conditionalFormatting sqref="L207">
    <cfRule type="expression" dxfId="275" priority="323" stopIfTrue="1">
      <formula>L207="No"</formula>
    </cfRule>
    <cfRule type="expression" dxfId="274" priority="324" stopIfTrue="1">
      <formula>L207="Yes"</formula>
    </cfRule>
  </conditionalFormatting>
  <conditionalFormatting sqref="K207">
    <cfRule type="expression" dxfId="273" priority="321" stopIfTrue="1">
      <formula>K207="No"</formula>
    </cfRule>
    <cfRule type="expression" dxfId="272" priority="322" stopIfTrue="1">
      <formula>K207="Yes"</formula>
    </cfRule>
  </conditionalFormatting>
  <conditionalFormatting sqref="J207">
    <cfRule type="expression" dxfId="271" priority="319" stopIfTrue="1">
      <formula>J207="No"</formula>
    </cfRule>
    <cfRule type="expression" dxfId="270" priority="320" stopIfTrue="1">
      <formula>J207="Yes"</formula>
    </cfRule>
  </conditionalFormatting>
  <conditionalFormatting sqref="I207">
    <cfRule type="expression" dxfId="269" priority="317" stopIfTrue="1">
      <formula>I207="No"</formula>
    </cfRule>
    <cfRule type="expression" dxfId="268" priority="318" stopIfTrue="1">
      <formula>I207="Yes"</formula>
    </cfRule>
  </conditionalFormatting>
  <conditionalFormatting sqref="H207">
    <cfRule type="expression" dxfId="267" priority="315" stopIfTrue="1">
      <formula>H207="No"</formula>
    </cfRule>
    <cfRule type="expression" dxfId="266" priority="316" stopIfTrue="1">
      <formula>H207="Yes"</formula>
    </cfRule>
  </conditionalFormatting>
  <conditionalFormatting sqref="G207">
    <cfRule type="expression" dxfId="265" priority="313" stopIfTrue="1">
      <formula>G207="No"</formula>
    </cfRule>
    <cfRule type="expression" dxfId="264" priority="314" stopIfTrue="1">
      <formula>G207="Yes"</formula>
    </cfRule>
  </conditionalFormatting>
  <conditionalFormatting sqref="F207">
    <cfRule type="expression" dxfId="263" priority="311" stopIfTrue="1">
      <formula>F207="No"</formula>
    </cfRule>
    <cfRule type="expression" dxfId="262" priority="312" stopIfTrue="1">
      <formula>F207="Yes"</formula>
    </cfRule>
  </conditionalFormatting>
  <conditionalFormatting sqref="E207">
    <cfRule type="expression" dxfId="261" priority="309" stopIfTrue="1">
      <formula>E207="No"</formula>
    </cfRule>
    <cfRule type="expression" dxfId="260" priority="310" stopIfTrue="1">
      <formula>E207="Yes"</formula>
    </cfRule>
  </conditionalFormatting>
  <conditionalFormatting sqref="B207">
    <cfRule type="expression" dxfId="259" priority="305" stopIfTrue="1">
      <formula>B207="No"</formula>
    </cfRule>
    <cfRule type="expression" dxfId="258" priority="306" stopIfTrue="1">
      <formula>B207="Yes"</formula>
    </cfRule>
  </conditionalFormatting>
  <conditionalFormatting sqref="N208">
    <cfRule type="expression" dxfId="257" priority="303" stopIfTrue="1">
      <formula>N208="No"</formula>
    </cfRule>
    <cfRule type="expression" dxfId="256" priority="304" stopIfTrue="1">
      <formula>N208="Yes"</formula>
    </cfRule>
  </conditionalFormatting>
  <conditionalFormatting sqref="O208">
    <cfRule type="expression" dxfId="255" priority="301" stopIfTrue="1">
      <formula>O208="No"</formula>
    </cfRule>
    <cfRule type="expression" dxfId="254" priority="302" stopIfTrue="1">
      <formula>O208="Yes"</formula>
    </cfRule>
  </conditionalFormatting>
  <conditionalFormatting sqref="M208">
    <cfRule type="expression" dxfId="253" priority="299" stopIfTrue="1">
      <formula>M208="No"</formula>
    </cfRule>
    <cfRule type="expression" dxfId="252" priority="300" stopIfTrue="1">
      <formula>M208="Yes"</formula>
    </cfRule>
  </conditionalFormatting>
  <conditionalFormatting sqref="L208">
    <cfRule type="expression" dxfId="251" priority="297" stopIfTrue="1">
      <formula>L208="No"</formula>
    </cfRule>
    <cfRule type="expression" dxfId="250" priority="298" stopIfTrue="1">
      <formula>L208="Yes"</formula>
    </cfRule>
  </conditionalFormatting>
  <conditionalFormatting sqref="K208">
    <cfRule type="expression" dxfId="249" priority="295" stopIfTrue="1">
      <formula>K208="No"</formula>
    </cfRule>
    <cfRule type="expression" dxfId="248" priority="296" stopIfTrue="1">
      <formula>K208="Yes"</formula>
    </cfRule>
  </conditionalFormatting>
  <conditionalFormatting sqref="J208">
    <cfRule type="expression" dxfId="247" priority="293" stopIfTrue="1">
      <formula>J208="No"</formula>
    </cfRule>
    <cfRule type="expression" dxfId="246" priority="294" stopIfTrue="1">
      <formula>J208="Yes"</formula>
    </cfRule>
  </conditionalFormatting>
  <conditionalFormatting sqref="I208">
    <cfRule type="expression" dxfId="245" priority="291" stopIfTrue="1">
      <formula>I208="No"</formula>
    </cfRule>
    <cfRule type="expression" dxfId="244" priority="292" stopIfTrue="1">
      <formula>I208="Yes"</formula>
    </cfRule>
  </conditionalFormatting>
  <conditionalFormatting sqref="H208">
    <cfRule type="expression" dxfId="243" priority="289" stopIfTrue="1">
      <formula>H208="No"</formula>
    </cfRule>
    <cfRule type="expression" dxfId="242" priority="290" stopIfTrue="1">
      <formula>H208="Yes"</formula>
    </cfRule>
  </conditionalFormatting>
  <conditionalFormatting sqref="G208">
    <cfRule type="expression" dxfId="241" priority="287" stopIfTrue="1">
      <formula>G208="No"</formula>
    </cfRule>
    <cfRule type="expression" dxfId="240" priority="288" stopIfTrue="1">
      <formula>G208="Yes"</formula>
    </cfRule>
  </conditionalFormatting>
  <conditionalFormatting sqref="F208">
    <cfRule type="expression" dxfId="239" priority="285" stopIfTrue="1">
      <formula>F208="No"</formula>
    </cfRule>
    <cfRule type="expression" dxfId="238" priority="286" stopIfTrue="1">
      <formula>F208="Yes"</formula>
    </cfRule>
  </conditionalFormatting>
  <conditionalFormatting sqref="E208">
    <cfRule type="expression" dxfId="237" priority="283" stopIfTrue="1">
      <formula>E208="No"</formula>
    </cfRule>
    <cfRule type="expression" dxfId="236" priority="284" stopIfTrue="1">
      <formula>E208="Yes"</formula>
    </cfRule>
  </conditionalFormatting>
  <conditionalFormatting sqref="B208">
    <cfRule type="expression" dxfId="235" priority="279" stopIfTrue="1">
      <formula>B208="No"</formula>
    </cfRule>
    <cfRule type="expression" dxfId="234" priority="280" stopIfTrue="1">
      <formula>B208="Yes"</formula>
    </cfRule>
  </conditionalFormatting>
  <conditionalFormatting sqref="N209">
    <cfRule type="expression" dxfId="233" priority="277" stopIfTrue="1">
      <formula>N209="No"</formula>
    </cfRule>
    <cfRule type="expression" dxfId="232" priority="278" stopIfTrue="1">
      <formula>N209="Yes"</formula>
    </cfRule>
  </conditionalFormatting>
  <conditionalFormatting sqref="O209">
    <cfRule type="expression" dxfId="231" priority="275" stopIfTrue="1">
      <formula>O209="No"</formula>
    </cfRule>
    <cfRule type="expression" dxfId="230" priority="276" stopIfTrue="1">
      <formula>O209="Yes"</formula>
    </cfRule>
  </conditionalFormatting>
  <conditionalFormatting sqref="M209">
    <cfRule type="expression" dxfId="229" priority="273" stopIfTrue="1">
      <formula>M209="No"</formula>
    </cfRule>
    <cfRule type="expression" dxfId="228" priority="274" stopIfTrue="1">
      <formula>M209="Yes"</formula>
    </cfRule>
  </conditionalFormatting>
  <conditionalFormatting sqref="L209">
    <cfRule type="expression" dxfId="227" priority="271" stopIfTrue="1">
      <formula>L209="No"</formula>
    </cfRule>
    <cfRule type="expression" dxfId="226" priority="272" stopIfTrue="1">
      <formula>L209="Yes"</formula>
    </cfRule>
  </conditionalFormatting>
  <conditionalFormatting sqref="K209">
    <cfRule type="expression" dxfId="225" priority="269" stopIfTrue="1">
      <formula>K209="No"</formula>
    </cfRule>
    <cfRule type="expression" dxfId="224" priority="270" stopIfTrue="1">
      <formula>K209="Yes"</formula>
    </cfRule>
  </conditionalFormatting>
  <conditionalFormatting sqref="J209">
    <cfRule type="expression" dxfId="223" priority="267" stopIfTrue="1">
      <formula>J209="No"</formula>
    </cfRule>
    <cfRule type="expression" dxfId="222" priority="268" stopIfTrue="1">
      <formula>J209="Yes"</formula>
    </cfRule>
  </conditionalFormatting>
  <conditionalFormatting sqref="I209">
    <cfRule type="expression" dxfId="221" priority="265" stopIfTrue="1">
      <formula>I209="No"</formula>
    </cfRule>
    <cfRule type="expression" dxfId="220" priority="266" stopIfTrue="1">
      <formula>I209="Yes"</formula>
    </cfRule>
  </conditionalFormatting>
  <conditionalFormatting sqref="H209">
    <cfRule type="expression" dxfId="219" priority="263" stopIfTrue="1">
      <formula>H209="No"</formula>
    </cfRule>
    <cfRule type="expression" dxfId="218" priority="264" stopIfTrue="1">
      <formula>H209="Yes"</formula>
    </cfRule>
  </conditionalFormatting>
  <conditionalFormatting sqref="G209">
    <cfRule type="expression" dxfId="217" priority="261" stopIfTrue="1">
      <formula>G209="No"</formula>
    </cfRule>
    <cfRule type="expression" dxfId="216" priority="262" stopIfTrue="1">
      <formula>G209="Yes"</formula>
    </cfRule>
  </conditionalFormatting>
  <conditionalFormatting sqref="F209">
    <cfRule type="expression" dxfId="215" priority="259" stopIfTrue="1">
      <formula>F209="No"</formula>
    </cfRule>
    <cfRule type="expression" dxfId="214" priority="260" stopIfTrue="1">
      <formula>F209="Yes"</formula>
    </cfRule>
  </conditionalFormatting>
  <conditionalFormatting sqref="E209">
    <cfRule type="expression" dxfId="213" priority="257" stopIfTrue="1">
      <formula>E209="No"</formula>
    </cfRule>
    <cfRule type="expression" dxfId="212" priority="258" stopIfTrue="1">
      <formula>E209="Yes"</formula>
    </cfRule>
  </conditionalFormatting>
  <conditionalFormatting sqref="B209">
    <cfRule type="expression" dxfId="211" priority="253" stopIfTrue="1">
      <formula>B209="No"</formula>
    </cfRule>
    <cfRule type="expression" dxfId="210" priority="254" stopIfTrue="1">
      <formula>B209="Yes"</formula>
    </cfRule>
  </conditionalFormatting>
  <conditionalFormatting sqref="N210">
    <cfRule type="expression" dxfId="209" priority="251" stopIfTrue="1">
      <formula>N210="No"</formula>
    </cfRule>
    <cfRule type="expression" dxfId="208" priority="252" stopIfTrue="1">
      <formula>N210="Yes"</formula>
    </cfRule>
  </conditionalFormatting>
  <conditionalFormatting sqref="O210">
    <cfRule type="expression" dxfId="207" priority="249" stopIfTrue="1">
      <formula>O210="No"</formula>
    </cfRule>
    <cfRule type="expression" dxfId="206" priority="250" stopIfTrue="1">
      <formula>O210="Yes"</formula>
    </cfRule>
  </conditionalFormatting>
  <conditionalFormatting sqref="M210">
    <cfRule type="expression" dxfId="205" priority="247" stopIfTrue="1">
      <formula>M210="No"</formula>
    </cfRule>
    <cfRule type="expression" dxfId="204" priority="248" stopIfTrue="1">
      <formula>M210="Yes"</formula>
    </cfRule>
  </conditionalFormatting>
  <conditionalFormatting sqref="L210">
    <cfRule type="expression" dxfId="203" priority="245" stopIfTrue="1">
      <formula>L210="No"</formula>
    </cfRule>
    <cfRule type="expression" dxfId="202" priority="246" stopIfTrue="1">
      <formula>L210="Yes"</formula>
    </cfRule>
  </conditionalFormatting>
  <conditionalFormatting sqref="K210">
    <cfRule type="expression" dxfId="201" priority="243" stopIfTrue="1">
      <formula>K210="No"</formula>
    </cfRule>
    <cfRule type="expression" dxfId="200" priority="244" stopIfTrue="1">
      <formula>K210="Yes"</formula>
    </cfRule>
  </conditionalFormatting>
  <conditionalFormatting sqref="J210">
    <cfRule type="expression" dxfId="199" priority="241" stopIfTrue="1">
      <formula>J210="No"</formula>
    </cfRule>
    <cfRule type="expression" dxfId="198" priority="242" stopIfTrue="1">
      <formula>J210="Yes"</formula>
    </cfRule>
  </conditionalFormatting>
  <conditionalFormatting sqref="I210">
    <cfRule type="expression" dxfId="197" priority="239" stopIfTrue="1">
      <formula>I210="No"</formula>
    </cfRule>
    <cfRule type="expression" dxfId="196" priority="240" stopIfTrue="1">
      <formula>I210="Yes"</formula>
    </cfRule>
  </conditionalFormatting>
  <conditionalFormatting sqref="H210">
    <cfRule type="expression" dxfId="195" priority="237" stopIfTrue="1">
      <formula>H210="No"</formula>
    </cfRule>
    <cfRule type="expression" dxfId="194" priority="238" stopIfTrue="1">
      <formula>H210="Yes"</formula>
    </cfRule>
  </conditionalFormatting>
  <conditionalFormatting sqref="G210">
    <cfRule type="expression" dxfId="193" priority="235" stopIfTrue="1">
      <formula>G210="No"</formula>
    </cfRule>
    <cfRule type="expression" dxfId="192" priority="236" stopIfTrue="1">
      <formula>G210="Yes"</formula>
    </cfRule>
  </conditionalFormatting>
  <conditionalFormatting sqref="F210">
    <cfRule type="expression" dxfId="191" priority="233" stopIfTrue="1">
      <formula>F210="No"</formula>
    </cfRule>
    <cfRule type="expression" dxfId="190" priority="234" stopIfTrue="1">
      <formula>F210="Yes"</formula>
    </cfRule>
  </conditionalFormatting>
  <conditionalFormatting sqref="E210">
    <cfRule type="expression" dxfId="189" priority="231" stopIfTrue="1">
      <formula>E210="No"</formula>
    </cfRule>
    <cfRule type="expression" dxfId="188" priority="232" stopIfTrue="1">
      <formula>E210="Yes"</formula>
    </cfRule>
  </conditionalFormatting>
  <conditionalFormatting sqref="B210">
    <cfRule type="expression" dxfId="187" priority="227" stopIfTrue="1">
      <formula>B210="No"</formula>
    </cfRule>
    <cfRule type="expression" dxfId="186" priority="228" stopIfTrue="1">
      <formula>B210="Yes"</formula>
    </cfRule>
  </conditionalFormatting>
  <conditionalFormatting sqref="N211">
    <cfRule type="expression" dxfId="185" priority="225" stopIfTrue="1">
      <formula>N211="No"</formula>
    </cfRule>
    <cfRule type="expression" dxfId="184" priority="226" stopIfTrue="1">
      <formula>N211="Yes"</formula>
    </cfRule>
  </conditionalFormatting>
  <conditionalFormatting sqref="O211">
    <cfRule type="expression" dxfId="183" priority="223" stopIfTrue="1">
      <formula>O211="No"</formula>
    </cfRule>
    <cfRule type="expression" dxfId="182" priority="224" stopIfTrue="1">
      <formula>O211="Yes"</formula>
    </cfRule>
  </conditionalFormatting>
  <conditionalFormatting sqref="M211">
    <cfRule type="expression" dxfId="181" priority="221" stopIfTrue="1">
      <formula>M211="No"</formula>
    </cfRule>
    <cfRule type="expression" dxfId="180" priority="222" stopIfTrue="1">
      <formula>M211="Yes"</formula>
    </cfRule>
  </conditionalFormatting>
  <conditionalFormatting sqref="L211">
    <cfRule type="expression" dxfId="179" priority="219" stopIfTrue="1">
      <formula>L211="No"</formula>
    </cfRule>
    <cfRule type="expression" dxfId="178" priority="220" stopIfTrue="1">
      <formula>L211="Yes"</formula>
    </cfRule>
  </conditionalFormatting>
  <conditionalFormatting sqref="K211">
    <cfRule type="expression" dxfId="177" priority="217" stopIfTrue="1">
      <formula>K211="No"</formula>
    </cfRule>
    <cfRule type="expression" dxfId="176" priority="218" stopIfTrue="1">
      <formula>K211="Yes"</formula>
    </cfRule>
  </conditionalFormatting>
  <conditionalFormatting sqref="J211">
    <cfRule type="expression" dxfId="175" priority="215" stopIfTrue="1">
      <formula>J211="No"</formula>
    </cfRule>
    <cfRule type="expression" dxfId="174" priority="216" stopIfTrue="1">
      <formula>J211="Yes"</formula>
    </cfRule>
  </conditionalFormatting>
  <conditionalFormatting sqref="I211">
    <cfRule type="expression" dxfId="173" priority="213" stopIfTrue="1">
      <formula>I211="No"</formula>
    </cfRule>
    <cfRule type="expression" dxfId="172" priority="214" stopIfTrue="1">
      <formula>I211="Yes"</formula>
    </cfRule>
  </conditionalFormatting>
  <conditionalFormatting sqref="H211">
    <cfRule type="expression" dxfId="171" priority="211" stopIfTrue="1">
      <formula>H211="No"</formula>
    </cfRule>
    <cfRule type="expression" dxfId="170" priority="212" stopIfTrue="1">
      <formula>H211="Yes"</formula>
    </cfRule>
  </conditionalFormatting>
  <conditionalFormatting sqref="G211">
    <cfRule type="expression" dxfId="169" priority="209" stopIfTrue="1">
      <formula>G211="No"</formula>
    </cfRule>
    <cfRule type="expression" dxfId="168" priority="210" stopIfTrue="1">
      <formula>G211="Yes"</formula>
    </cfRule>
  </conditionalFormatting>
  <conditionalFormatting sqref="F211">
    <cfRule type="expression" dxfId="167" priority="207" stopIfTrue="1">
      <formula>F211="No"</formula>
    </cfRule>
    <cfRule type="expression" dxfId="166" priority="208" stopIfTrue="1">
      <formula>F211="Yes"</formula>
    </cfRule>
  </conditionalFormatting>
  <conditionalFormatting sqref="E211">
    <cfRule type="expression" dxfId="165" priority="205" stopIfTrue="1">
      <formula>E211="No"</formula>
    </cfRule>
    <cfRule type="expression" dxfId="164" priority="206" stopIfTrue="1">
      <formula>E211="Yes"</formula>
    </cfRule>
  </conditionalFormatting>
  <conditionalFormatting sqref="B211">
    <cfRule type="expression" dxfId="163" priority="201" stopIfTrue="1">
      <formula>B211="No"</formula>
    </cfRule>
    <cfRule type="expression" dxfId="162" priority="202" stopIfTrue="1">
      <formula>B211="Yes"</formula>
    </cfRule>
  </conditionalFormatting>
  <conditionalFormatting sqref="N212">
    <cfRule type="expression" dxfId="161" priority="199" stopIfTrue="1">
      <formula>N212="No"</formula>
    </cfRule>
    <cfRule type="expression" dxfId="160" priority="200" stopIfTrue="1">
      <formula>N212="Yes"</formula>
    </cfRule>
  </conditionalFormatting>
  <conditionalFormatting sqref="O212">
    <cfRule type="expression" dxfId="159" priority="197" stopIfTrue="1">
      <formula>O212="No"</formula>
    </cfRule>
    <cfRule type="expression" dxfId="158" priority="198" stopIfTrue="1">
      <formula>O212="Yes"</formula>
    </cfRule>
  </conditionalFormatting>
  <conditionalFormatting sqref="M212">
    <cfRule type="expression" dxfId="157" priority="195" stopIfTrue="1">
      <formula>M212="No"</formula>
    </cfRule>
    <cfRule type="expression" dxfId="156" priority="196" stopIfTrue="1">
      <formula>M212="Yes"</formula>
    </cfRule>
  </conditionalFormatting>
  <conditionalFormatting sqref="L212">
    <cfRule type="expression" dxfId="155" priority="193" stopIfTrue="1">
      <formula>L212="No"</formula>
    </cfRule>
    <cfRule type="expression" dxfId="154" priority="194" stopIfTrue="1">
      <formula>L212="Yes"</formula>
    </cfRule>
  </conditionalFormatting>
  <conditionalFormatting sqref="K212">
    <cfRule type="expression" dxfId="153" priority="191" stopIfTrue="1">
      <formula>K212="No"</formula>
    </cfRule>
    <cfRule type="expression" dxfId="152" priority="192" stopIfTrue="1">
      <formula>K212="Yes"</formula>
    </cfRule>
  </conditionalFormatting>
  <conditionalFormatting sqref="J212">
    <cfRule type="expression" dxfId="151" priority="189" stopIfTrue="1">
      <formula>J212="No"</formula>
    </cfRule>
    <cfRule type="expression" dxfId="150" priority="190" stopIfTrue="1">
      <formula>J212="Yes"</formula>
    </cfRule>
  </conditionalFormatting>
  <conditionalFormatting sqref="I212">
    <cfRule type="expression" dxfId="149" priority="187" stopIfTrue="1">
      <formula>I212="No"</formula>
    </cfRule>
    <cfRule type="expression" dxfId="148" priority="188" stopIfTrue="1">
      <formula>I212="Yes"</formula>
    </cfRule>
  </conditionalFormatting>
  <conditionalFormatting sqref="H212">
    <cfRule type="expression" dxfId="147" priority="185" stopIfTrue="1">
      <formula>H212="No"</formula>
    </cfRule>
    <cfRule type="expression" dxfId="146" priority="186" stopIfTrue="1">
      <formula>H212="Yes"</formula>
    </cfRule>
  </conditionalFormatting>
  <conditionalFormatting sqref="G212">
    <cfRule type="expression" dxfId="145" priority="183" stopIfTrue="1">
      <formula>G212="No"</formula>
    </cfRule>
    <cfRule type="expression" dxfId="144" priority="184" stopIfTrue="1">
      <formula>G212="Yes"</formula>
    </cfRule>
  </conditionalFormatting>
  <conditionalFormatting sqref="F212">
    <cfRule type="expression" dxfId="143" priority="181" stopIfTrue="1">
      <formula>F212="No"</formula>
    </cfRule>
    <cfRule type="expression" dxfId="142" priority="182" stopIfTrue="1">
      <formula>F212="Yes"</formula>
    </cfRule>
  </conditionalFormatting>
  <conditionalFormatting sqref="E212">
    <cfRule type="expression" dxfId="141" priority="179" stopIfTrue="1">
      <formula>E212="No"</formula>
    </cfRule>
    <cfRule type="expression" dxfId="140" priority="180" stopIfTrue="1">
      <formula>E212="Yes"</formula>
    </cfRule>
  </conditionalFormatting>
  <conditionalFormatting sqref="B212">
    <cfRule type="expression" dxfId="139" priority="175" stopIfTrue="1">
      <formula>B212="No"</formula>
    </cfRule>
    <cfRule type="expression" dxfId="138" priority="176" stopIfTrue="1">
      <formula>B212="Yes"</formula>
    </cfRule>
  </conditionalFormatting>
  <conditionalFormatting sqref="N213">
    <cfRule type="expression" dxfId="137" priority="173" stopIfTrue="1">
      <formula>N213="No"</formula>
    </cfRule>
    <cfRule type="expression" dxfId="136" priority="174" stopIfTrue="1">
      <formula>N213="Yes"</formula>
    </cfRule>
  </conditionalFormatting>
  <conditionalFormatting sqref="O213">
    <cfRule type="expression" dxfId="135" priority="171" stopIfTrue="1">
      <formula>O213="No"</formula>
    </cfRule>
    <cfRule type="expression" dxfId="134" priority="172" stopIfTrue="1">
      <formula>O213="Yes"</formula>
    </cfRule>
  </conditionalFormatting>
  <conditionalFormatting sqref="M213">
    <cfRule type="expression" dxfId="133" priority="169" stopIfTrue="1">
      <formula>M213="No"</formula>
    </cfRule>
    <cfRule type="expression" dxfId="132" priority="170" stopIfTrue="1">
      <formula>M213="Yes"</formula>
    </cfRule>
  </conditionalFormatting>
  <conditionalFormatting sqref="L213">
    <cfRule type="expression" dxfId="131" priority="167" stopIfTrue="1">
      <formula>L213="No"</formula>
    </cfRule>
    <cfRule type="expression" dxfId="130" priority="168" stopIfTrue="1">
      <formula>L213="Yes"</formula>
    </cfRule>
  </conditionalFormatting>
  <conditionalFormatting sqref="K213">
    <cfRule type="expression" dxfId="129" priority="165" stopIfTrue="1">
      <formula>K213="No"</formula>
    </cfRule>
    <cfRule type="expression" dxfId="128" priority="166" stopIfTrue="1">
      <formula>K213="Yes"</formula>
    </cfRule>
  </conditionalFormatting>
  <conditionalFormatting sqref="J213">
    <cfRule type="expression" dxfId="127" priority="163" stopIfTrue="1">
      <formula>J213="No"</formula>
    </cfRule>
    <cfRule type="expression" dxfId="126" priority="164" stopIfTrue="1">
      <formula>J213="Yes"</formula>
    </cfRule>
  </conditionalFormatting>
  <conditionalFormatting sqref="I213">
    <cfRule type="expression" dxfId="125" priority="161" stopIfTrue="1">
      <formula>I213="No"</formula>
    </cfRule>
    <cfRule type="expression" dxfId="124" priority="162" stopIfTrue="1">
      <formula>I213="Yes"</formula>
    </cfRule>
  </conditionalFormatting>
  <conditionalFormatting sqref="H213">
    <cfRule type="expression" dxfId="123" priority="159" stopIfTrue="1">
      <formula>H213="No"</formula>
    </cfRule>
    <cfRule type="expression" dxfId="122" priority="160" stopIfTrue="1">
      <formula>H213="Yes"</formula>
    </cfRule>
  </conditionalFormatting>
  <conditionalFormatting sqref="G213">
    <cfRule type="expression" dxfId="121" priority="157" stopIfTrue="1">
      <formula>G213="No"</formula>
    </cfRule>
    <cfRule type="expression" dxfId="120" priority="158" stopIfTrue="1">
      <formula>G213="Yes"</formula>
    </cfRule>
  </conditionalFormatting>
  <conditionalFormatting sqref="F213">
    <cfRule type="expression" dxfId="119" priority="155" stopIfTrue="1">
      <formula>F213="No"</formula>
    </cfRule>
    <cfRule type="expression" dxfId="118" priority="156" stopIfTrue="1">
      <formula>F213="Yes"</formula>
    </cfRule>
  </conditionalFormatting>
  <conditionalFormatting sqref="E213">
    <cfRule type="expression" dxfId="117" priority="153" stopIfTrue="1">
      <formula>E213="No"</formula>
    </cfRule>
    <cfRule type="expression" dxfId="116" priority="154" stopIfTrue="1">
      <formula>E213="Yes"</formula>
    </cfRule>
  </conditionalFormatting>
  <conditionalFormatting sqref="B213">
    <cfRule type="expression" dxfId="115" priority="149" stopIfTrue="1">
      <formula>B213="No"</formula>
    </cfRule>
    <cfRule type="expression" dxfId="114" priority="150" stopIfTrue="1">
      <formula>B213="Yes"</formula>
    </cfRule>
  </conditionalFormatting>
  <conditionalFormatting sqref="N214:N218">
    <cfRule type="expression" dxfId="113" priority="147" stopIfTrue="1">
      <formula>N214="No"</formula>
    </cfRule>
    <cfRule type="expression" dxfId="112" priority="148" stopIfTrue="1">
      <formula>N214="Yes"</formula>
    </cfRule>
  </conditionalFormatting>
  <conditionalFormatting sqref="O214:O218">
    <cfRule type="expression" dxfId="111" priority="145" stopIfTrue="1">
      <formula>O214="No"</formula>
    </cfRule>
    <cfRule type="expression" dxfId="110" priority="146" stopIfTrue="1">
      <formula>O214="Yes"</formula>
    </cfRule>
  </conditionalFormatting>
  <conditionalFormatting sqref="M214:M218">
    <cfRule type="expression" dxfId="109" priority="143" stopIfTrue="1">
      <formula>M214="No"</formula>
    </cfRule>
    <cfRule type="expression" dxfId="108" priority="144" stopIfTrue="1">
      <formula>M214="Yes"</formula>
    </cfRule>
  </conditionalFormatting>
  <conditionalFormatting sqref="L214:L218">
    <cfRule type="expression" dxfId="107" priority="141" stopIfTrue="1">
      <formula>L214="No"</formula>
    </cfRule>
    <cfRule type="expression" dxfId="106" priority="142" stopIfTrue="1">
      <formula>L214="Yes"</formula>
    </cfRule>
  </conditionalFormatting>
  <conditionalFormatting sqref="K214:K218">
    <cfRule type="expression" dxfId="105" priority="139" stopIfTrue="1">
      <formula>K214="No"</formula>
    </cfRule>
    <cfRule type="expression" dxfId="104" priority="140" stopIfTrue="1">
      <formula>K214="Yes"</formula>
    </cfRule>
  </conditionalFormatting>
  <conditionalFormatting sqref="J214:J218">
    <cfRule type="expression" dxfId="103" priority="137" stopIfTrue="1">
      <formula>J214="No"</formula>
    </cfRule>
    <cfRule type="expression" dxfId="102" priority="138" stopIfTrue="1">
      <formula>J214="Yes"</formula>
    </cfRule>
  </conditionalFormatting>
  <conditionalFormatting sqref="I214:I218">
    <cfRule type="expression" dxfId="101" priority="135" stopIfTrue="1">
      <formula>I214="No"</formula>
    </cfRule>
    <cfRule type="expression" dxfId="100" priority="136" stopIfTrue="1">
      <formula>I214="Yes"</formula>
    </cfRule>
  </conditionalFormatting>
  <conditionalFormatting sqref="H214:H218">
    <cfRule type="expression" dxfId="99" priority="133" stopIfTrue="1">
      <formula>H214="No"</formula>
    </cfRule>
    <cfRule type="expression" dxfId="98" priority="134" stopIfTrue="1">
      <formula>H214="Yes"</formula>
    </cfRule>
  </conditionalFormatting>
  <conditionalFormatting sqref="G214:G218">
    <cfRule type="expression" dxfId="97" priority="131" stopIfTrue="1">
      <formula>G214="No"</formula>
    </cfRule>
    <cfRule type="expression" dxfId="96" priority="132" stopIfTrue="1">
      <formula>G214="Yes"</formula>
    </cfRule>
  </conditionalFormatting>
  <conditionalFormatting sqref="F214:F218">
    <cfRule type="expression" dxfId="95" priority="129" stopIfTrue="1">
      <formula>F214="No"</formula>
    </cfRule>
    <cfRule type="expression" dxfId="94" priority="130" stopIfTrue="1">
      <formula>F214="Yes"</formula>
    </cfRule>
  </conditionalFormatting>
  <conditionalFormatting sqref="E214:E218">
    <cfRule type="expression" dxfId="93" priority="127" stopIfTrue="1">
      <formula>E214="No"</formula>
    </cfRule>
    <cfRule type="expression" dxfId="92" priority="128" stopIfTrue="1">
      <formula>E214="Yes"</formula>
    </cfRule>
  </conditionalFormatting>
  <conditionalFormatting sqref="B214:B218">
    <cfRule type="expression" dxfId="91" priority="123" stopIfTrue="1">
      <formula>B214="No"</formula>
    </cfRule>
    <cfRule type="expression" dxfId="90" priority="124" stopIfTrue="1">
      <formula>B214="Yes"</formula>
    </cfRule>
  </conditionalFormatting>
  <conditionalFormatting sqref="N219">
    <cfRule type="expression" dxfId="89" priority="121" stopIfTrue="1">
      <formula>N219="No"</formula>
    </cfRule>
    <cfRule type="expression" dxfId="88" priority="122" stopIfTrue="1">
      <formula>N219="Yes"</formula>
    </cfRule>
  </conditionalFormatting>
  <conditionalFormatting sqref="O219">
    <cfRule type="expression" dxfId="87" priority="119" stopIfTrue="1">
      <formula>O219="No"</formula>
    </cfRule>
    <cfRule type="expression" dxfId="86" priority="120" stopIfTrue="1">
      <formula>O219="Yes"</formula>
    </cfRule>
  </conditionalFormatting>
  <conditionalFormatting sqref="M219">
    <cfRule type="expression" dxfId="85" priority="117" stopIfTrue="1">
      <formula>M219="No"</formula>
    </cfRule>
    <cfRule type="expression" dxfId="84" priority="118" stopIfTrue="1">
      <formula>M219="Yes"</formula>
    </cfRule>
  </conditionalFormatting>
  <conditionalFormatting sqref="L219">
    <cfRule type="expression" dxfId="83" priority="115" stopIfTrue="1">
      <formula>L219="No"</formula>
    </cfRule>
    <cfRule type="expression" dxfId="82" priority="116" stopIfTrue="1">
      <formula>L219="Yes"</formula>
    </cfRule>
  </conditionalFormatting>
  <conditionalFormatting sqref="K219">
    <cfRule type="expression" dxfId="81" priority="113" stopIfTrue="1">
      <formula>K219="No"</formula>
    </cfRule>
    <cfRule type="expression" dxfId="80" priority="114" stopIfTrue="1">
      <formula>K219="Yes"</formula>
    </cfRule>
  </conditionalFormatting>
  <conditionalFormatting sqref="J219">
    <cfRule type="expression" dxfId="79" priority="111" stopIfTrue="1">
      <formula>J219="No"</formula>
    </cfRule>
    <cfRule type="expression" dxfId="78" priority="112" stopIfTrue="1">
      <formula>J219="Yes"</formula>
    </cfRule>
  </conditionalFormatting>
  <conditionalFormatting sqref="I219">
    <cfRule type="expression" dxfId="77" priority="109" stopIfTrue="1">
      <formula>I219="No"</formula>
    </cfRule>
    <cfRule type="expression" dxfId="76" priority="110" stopIfTrue="1">
      <formula>I219="Yes"</formula>
    </cfRule>
  </conditionalFormatting>
  <conditionalFormatting sqref="H219">
    <cfRule type="expression" dxfId="75" priority="107" stopIfTrue="1">
      <formula>H219="No"</formula>
    </cfRule>
    <cfRule type="expression" dxfId="74" priority="108" stopIfTrue="1">
      <formula>H219="Yes"</formula>
    </cfRule>
  </conditionalFormatting>
  <conditionalFormatting sqref="G219">
    <cfRule type="expression" dxfId="73" priority="105" stopIfTrue="1">
      <formula>G219="No"</formula>
    </cfRule>
    <cfRule type="expression" dxfId="72" priority="106" stopIfTrue="1">
      <formula>G219="Yes"</formula>
    </cfRule>
  </conditionalFormatting>
  <conditionalFormatting sqref="F219">
    <cfRule type="expression" dxfId="71" priority="103" stopIfTrue="1">
      <formula>F219="No"</formula>
    </cfRule>
    <cfRule type="expression" dxfId="70" priority="104" stopIfTrue="1">
      <formula>F219="Yes"</formula>
    </cfRule>
  </conditionalFormatting>
  <conditionalFormatting sqref="E219">
    <cfRule type="expression" dxfId="69" priority="101" stopIfTrue="1">
      <formula>E219="No"</formula>
    </cfRule>
    <cfRule type="expression" dxfId="68" priority="102" stopIfTrue="1">
      <formula>E219="Yes"</formula>
    </cfRule>
  </conditionalFormatting>
  <conditionalFormatting sqref="B219">
    <cfRule type="expression" dxfId="67" priority="97" stopIfTrue="1">
      <formula>B219="No"</formula>
    </cfRule>
    <cfRule type="expression" dxfId="66" priority="98" stopIfTrue="1">
      <formula>B219="Yes"</formula>
    </cfRule>
  </conditionalFormatting>
  <conditionalFormatting sqref="D3">
    <cfRule type="expression" dxfId="65" priority="41" stopIfTrue="1">
      <formula>D3="No"</formula>
    </cfRule>
    <cfRule type="expression" dxfId="64" priority="42" stopIfTrue="1">
      <formula>D3="Yes"</formula>
    </cfRule>
  </conditionalFormatting>
  <conditionalFormatting sqref="D4">
    <cfRule type="expression" dxfId="63" priority="43" stopIfTrue="1">
      <formula>D4="No"</formula>
    </cfRule>
    <cfRule type="expression" dxfId="62" priority="44" stopIfTrue="1">
      <formula>D4="Yes"</formula>
    </cfRule>
  </conditionalFormatting>
  <conditionalFormatting sqref="D5 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D171 D173 D175 D177 D179 D181 D183 D185 D187 D189 D191 D193 D195">
    <cfRule type="expression" dxfId="61" priority="37" stopIfTrue="1">
      <formula>D5="No"</formula>
    </cfRule>
    <cfRule type="expression" dxfId="60" priority="38" stopIfTrue="1">
      <formula>D5="Yes"</formula>
    </cfRule>
  </conditionalFormatting>
  <conditionalFormatting sqref="D6 D8 D10 D12 D14 D16 D18 D20 D22 D24 D26 D28 D30 D32 D34 D36 D38 D40 D42 D44 D46 D48 D50 D52 D54 D56 D58 D60 D62 D64 D66 D68 D70 D72 D74 D76 D78 D80 D82 D84 D86 D88 D90 D92 D94 D96 D98 D100 D102 D104 D106 D108 D110 D112 D114 D116 D118 D120 D122 D124 D126 D128 D130 D132 D134 D136 D138 D140 D142 D144 D146 D148 D150 D152 D154 D156 D158 D160 D162 D164 D166 D168 D170 D172 D174 D176 D178 D180 D182 D184 D186 D188 D190 D192 D194 D196">
    <cfRule type="expression" dxfId="59" priority="39" stopIfTrue="1">
      <formula>D6="No"</formula>
    </cfRule>
    <cfRule type="expression" dxfId="58" priority="40" stopIfTrue="1">
      <formula>D6="Yes"</formula>
    </cfRule>
  </conditionalFormatting>
  <conditionalFormatting sqref="D197">
    <cfRule type="expression" dxfId="57" priority="35" stopIfTrue="1">
      <formula>D197="No"</formula>
    </cfRule>
    <cfRule type="expression" dxfId="56" priority="36" stopIfTrue="1">
      <formula>D197="Yes"</formula>
    </cfRule>
  </conditionalFormatting>
  <conditionalFormatting sqref="D198">
    <cfRule type="expression" dxfId="55" priority="33" stopIfTrue="1">
      <formula>D198="No"</formula>
    </cfRule>
    <cfRule type="expression" dxfId="54" priority="34" stopIfTrue="1">
      <formula>D198="Yes"</formula>
    </cfRule>
  </conditionalFormatting>
  <conditionalFormatting sqref="D199">
    <cfRule type="expression" dxfId="53" priority="31" stopIfTrue="1">
      <formula>D199="No"</formula>
    </cfRule>
    <cfRule type="expression" dxfId="52" priority="32" stopIfTrue="1">
      <formula>D199="Yes"</formula>
    </cfRule>
  </conditionalFormatting>
  <conditionalFormatting sqref="D201">
    <cfRule type="expression" dxfId="51" priority="27" stopIfTrue="1">
      <formula>D201="No"</formula>
    </cfRule>
    <cfRule type="expression" dxfId="50" priority="28" stopIfTrue="1">
      <formula>D201="Yes"</formula>
    </cfRule>
  </conditionalFormatting>
  <conditionalFormatting sqref="D200 D202">
    <cfRule type="expression" dxfId="49" priority="29" stopIfTrue="1">
      <formula>D200="No"</formula>
    </cfRule>
    <cfRule type="expression" dxfId="48" priority="30" stopIfTrue="1">
      <formula>D200="Yes"</formula>
    </cfRule>
  </conditionalFormatting>
  <conditionalFormatting sqref="D203">
    <cfRule type="expression" dxfId="47" priority="25" stopIfTrue="1">
      <formula>D203="No"</formula>
    </cfRule>
    <cfRule type="expression" dxfId="46" priority="26" stopIfTrue="1">
      <formula>D203="Yes"</formula>
    </cfRule>
  </conditionalFormatting>
  <conditionalFormatting sqref="D204">
    <cfRule type="expression" dxfId="45" priority="23" stopIfTrue="1">
      <formula>D204="No"</formula>
    </cfRule>
    <cfRule type="expression" dxfId="44" priority="24" stopIfTrue="1">
      <formula>D204="Yes"</formula>
    </cfRule>
  </conditionalFormatting>
  <conditionalFormatting sqref="D205">
    <cfRule type="expression" dxfId="43" priority="21" stopIfTrue="1">
      <formula>D205="No"</formula>
    </cfRule>
    <cfRule type="expression" dxfId="42" priority="22" stopIfTrue="1">
      <formula>D205="Yes"</formula>
    </cfRule>
  </conditionalFormatting>
  <conditionalFormatting sqref="D206">
    <cfRule type="expression" dxfId="41" priority="19" stopIfTrue="1">
      <formula>D206="No"</formula>
    </cfRule>
    <cfRule type="expression" dxfId="40" priority="20" stopIfTrue="1">
      <formula>D206="Yes"</formula>
    </cfRule>
  </conditionalFormatting>
  <conditionalFormatting sqref="D207">
    <cfRule type="expression" dxfId="39" priority="17" stopIfTrue="1">
      <formula>D207="No"</formula>
    </cfRule>
    <cfRule type="expression" dxfId="38" priority="18" stopIfTrue="1">
      <formula>D207="Yes"</formula>
    </cfRule>
  </conditionalFormatting>
  <conditionalFormatting sqref="D208">
    <cfRule type="expression" dxfId="37" priority="15" stopIfTrue="1">
      <formula>D208="No"</formula>
    </cfRule>
    <cfRule type="expression" dxfId="36" priority="16" stopIfTrue="1">
      <formula>D208="Yes"</formula>
    </cfRule>
  </conditionalFormatting>
  <conditionalFormatting sqref="D209">
    <cfRule type="expression" dxfId="35" priority="13" stopIfTrue="1">
      <formula>D209="No"</formula>
    </cfRule>
    <cfRule type="expression" dxfId="34" priority="14" stopIfTrue="1">
      <formula>D209="Yes"</formula>
    </cfRule>
  </conditionalFormatting>
  <conditionalFormatting sqref="D210">
    <cfRule type="expression" dxfId="33" priority="11" stopIfTrue="1">
      <formula>D210="No"</formula>
    </cfRule>
    <cfRule type="expression" dxfId="32" priority="12" stopIfTrue="1">
      <formula>D210="Yes"</formula>
    </cfRule>
  </conditionalFormatting>
  <conditionalFormatting sqref="D211">
    <cfRule type="expression" dxfId="31" priority="9" stopIfTrue="1">
      <formula>D211="No"</formula>
    </cfRule>
    <cfRule type="expression" dxfId="30" priority="10" stopIfTrue="1">
      <formula>D211="Yes"</formula>
    </cfRule>
  </conditionalFormatting>
  <conditionalFormatting sqref="D212">
    <cfRule type="expression" dxfId="29" priority="7" stopIfTrue="1">
      <formula>D212="No"</formula>
    </cfRule>
    <cfRule type="expression" dxfId="28" priority="8" stopIfTrue="1">
      <formula>D212="Yes"</formula>
    </cfRule>
  </conditionalFormatting>
  <conditionalFormatting sqref="D213">
    <cfRule type="expression" dxfId="27" priority="5" stopIfTrue="1">
      <formula>D213="No"</formula>
    </cfRule>
    <cfRule type="expression" dxfId="26" priority="6" stopIfTrue="1">
      <formula>D213="Yes"</formula>
    </cfRule>
  </conditionalFormatting>
  <conditionalFormatting sqref="D214:D218">
    <cfRule type="expression" dxfId="25" priority="3" stopIfTrue="1">
      <formula>D214="No"</formula>
    </cfRule>
    <cfRule type="expression" dxfId="24" priority="4" stopIfTrue="1">
      <formula>D214="Yes"</formula>
    </cfRule>
  </conditionalFormatting>
  <conditionalFormatting sqref="D219">
    <cfRule type="expression" dxfId="23" priority="1" stopIfTrue="1">
      <formula>D219="No"</formula>
    </cfRule>
    <cfRule type="expression" dxfId="22" priority="2" stopIfTrue="1">
      <formula>D219="Yes"</formula>
    </cfRule>
  </conditionalFormatting>
  <pageMargins left="0.75" right="0.75" top="1" bottom="1" header="0.5" footer="0.5"/>
  <pageSetup orientation="portrait" horizontalDpi="4294967294"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0" tint="-0.249977111117893"/>
  </sheetPr>
  <dimension ref="A1:G215"/>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RowHeight="15.75" x14ac:dyDescent="0.25"/>
  <cols>
    <col min="1" max="1" width="11.625" customWidth="1"/>
    <col min="2" max="2" width="16.25" customWidth="1"/>
    <col min="3" max="4" width="12.625" customWidth="1"/>
  </cols>
  <sheetData>
    <row r="1" spans="1:7" s="60" customFormat="1" ht="50.1" customHeight="1" x14ac:dyDescent="0.25">
      <c r="A1" s="421" t="s">
        <v>126</v>
      </c>
      <c r="B1" s="422"/>
      <c r="D1" s="414" t="s">
        <v>62</v>
      </c>
      <c r="E1" s="414"/>
      <c r="F1" s="414"/>
      <c r="G1" s="414"/>
    </row>
    <row r="2" spans="1:7" s="60" customFormat="1" ht="39" customHeight="1" thickBot="1" x14ac:dyDescent="0.3">
      <c r="A2" s="302" t="s">
        <v>74</v>
      </c>
      <c r="B2" s="303" t="s">
        <v>127</v>
      </c>
      <c r="C2" s="301"/>
      <c r="D2" s="414"/>
      <c r="E2" s="414"/>
      <c r="F2" s="414"/>
      <c r="G2" s="414"/>
    </row>
    <row r="3" spans="1:7" s="3" customFormat="1" ht="15.75" customHeight="1" x14ac:dyDescent="0.2">
      <c r="A3" s="304" t="str">
        <f>'[1]Outside Edges'!$A3</f>
        <v>D1</v>
      </c>
      <c r="B3" s="147" t="str">
        <f>IF('[1]Outside Edges'!$E$3&gt;=9.5,"Yes","No")</f>
        <v>No</v>
      </c>
    </row>
    <row r="4" spans="1:7" ht="15.75" customHeight="1" x14ac:dyDescent="0.25">
      <c r="A4" s="305" t="str">
        <f>'[1]Outside Edges'!$A4</f>
        <v>D2</v>
      </c>
      <c r="B4" s="66" t="str">
        <f>IF('[1]Outside Edges'!$E$4&gt;=9.5,"Yes","No")</f>
        <v>Yes</v>
      </c>
    </row>
    <row r="5" spans="1:7" ht="15.75" customHeight="1" x14ac:dyDescent="0.25">
      <c r="A5" s="306" t="str">
        <f>'[1]Outside Edges'!$A5</f>
        <v>D3</v>
      </c>
      <c r="B5" s="67" t="str">
        <f>IF('[1]Outside Edges'!$E$5&gt;=9.5,"Yes","No")</f>
        <v>No</v>
      </c>
    </row>
    <row r="6" spans="1:7" ht="15.75" customHeight="1" x14ac:dyDescent="0.25">
      <c r="A6" s="305" t="str">
        <f>'[1]Outside Edges'!$A6</f>
        <v>D4</v>
      </c>
      <c r="B6" s="66" t="str">
        <f>IF('[1]Outside Edges'!$E$6&gt;=9.5,"Yes","No")</f>
        <v>No</v>
      </c>
    </row>
    <row r="7" spans="1:7" ht="15.75" customHeight="1" x14ac:dyDescent="0.25">
      <c r="A7" s="306" t="str">
        <f>'[1]Outside Edges'!$A7</f>
        <v>D5</v>
      </c>
      <c r="B7" s="67" t="str">
        <f>IF('[1]Outside Edges'!$E$7&gt;=9.5,"Yes","No")</f>
        <v>No</v>
      </c>
    </row>
    <row r="8" spans="1:7" ht="15.75" customHeight="1" x14ac:dyDescent="0.25">
      <c r="A8" s="305" t="str">
        <f>'[1]Outside Edges'!$A8</f>
        <v>D6</v>
      </c>
      <c r="B8" s="66" t="str">
        <f>IF('[1]Outside Edges'!$E$8&gt;=9.5,"Yes","No")</f>
        <v>No</v>
      </c>
    </row>
    <row r="9" spans="1:7" ht="15.75" customHeight="1" x14ac:dyDescent="0.25">
      <c r="A9" s="306" t="str">
        <f>'[1]Outside Edges'!$A9</f>
        <v>D7</v>
      </c>
      <c r="B9" s="67" t="str">
        <f>IF('[1]Outside Edges'!$E$9&gt;=9.5,"Yes","No")</f>
        <v>Yes</v>
      </c>
    </row>
    <row r="10" spans="1:7" ht="15.75" customHeight="1" x14ac:dyDescent="0.25">
      <c r="A10" s="305" t="str">
        <f>'[1]Outside Edges'!$A10</f>
        <v>D8</v>
      </c>
      <c r="B10" s="66" t="str">
        <f>IF('[1]Outside Edges'!$E$10&gt;=9.5,"Yes","No")</f>
        <v>Yes</v>
      </c>
    </row>
    <row r="11" spans="1:7" ht="15.75" customHeight="1" x14ac:dyDescent="0.25">
      <c r="A11" s="306" t="str">
        <f>'[1]Outside Edges'!$A11</f>
        <v>D9</v>
      </c>
      <c r="B11" s="67" t="str">
        <f>IF('[1]Outside Edges'!$E$11&gt;=9.5,"Yes","No")</f>
        <v>No</v>
      </c>
    </row>
    <row r="12" spans="1:7" ht="15.75" customHeight="1" x14ac:dyDescent="0.25">
      <c r="A12" s="305" t="str">
        <f>'[1]Outside Edges'!$A12</f>
        <v>D10</v>
      </c>
      <c r="B12" s="66" t="str">
        <f>IF('[1]Outside Edges'!$E$12&gt;=9.5,"Yes","No")</f>
        <v>No</v>
      </c>
    </row>
    <row r="13" spans="1:7" ht="15.75" customHeight="1" x14ac:dyDescent="0.25">
      <c r="A13" s="306" t="str">
        <f>'[1]Outside Edges'!$A13</f>
        <v>D11</v>
      </c>
      <c r="B13" s="67" t="str">
        <f>IF('[1]Outside Edges'!$E$13&gt;=9.5,"Yes","No")</f>
        <v>No</v>
      </c>
    </row>
    <row r="14" spans="1:7" ht="15.75" customHeight="1" x14ac:dyDescent="0.25">
      <c r="A14" s="305" t="str">
        <f>'[1]Outside Edges'!$A14</f>
        <v>D12</v>
      </c>
      <c r="B14" s="66" t="str">
        <f>IF('[1]Outside Edges'!$E$14&gt;=9.5,"Yes","No")</f>
        <v>Yes</v>
      </c>
    </row>
    <row r="15" spans="1:7" ht="15.75" customHeight="1" x14ac:dyDescent="0.25">
      <c r="A15" s="306" t="str">
        <f>'[1]Outside Edges'!$A15</f>
        <v>D13</v>
      </c>
      <c r="B15" s="67" t="str">
        <f>IF('[1]Outside Edges'!$E$15&gt;=9.5,"Yes","No")</f>
        <v>No</v>
      </c>
    </row>
    <row r="16" spans="1:7" ht="15.75" customHeight="1" x14ac:dyDescent="0.25">
      <c r="A16" s="305" t="str">
        <f>'[1]Outside Edges'!$A16</f>
        <v>D14</v>
      </c>
      <c r="B16" s="66" t="str">
        <f>IF('[1]Outside Edges'!$E$16&gt;=9.5,"Yes","No")</f>
        <v>No</v>
      </c>
    </row>
    <row r="17" spans="1:2" ht="15.75" customHeight="1" x14ac:dyDescent="0.25">
      <c r="A17" s="306" t="str">
        <f>'[1]Outside Edges'!$A17</f>
        <v>D15</v>
      </c>
      <c r="B17" s="67" t="str">
        <f>IF('[1]Outside Edges'!$E$17&gt;=9.5,"Yes","No")</f>
        <v>Yes</v>
      </c>
    </row>
    <row r="18" spans="1:2" ht="15.75" customHeight="1" x14ac:dyDescent="0.25">
      <c r="A18" s="305" t="str">
        <f>'[1]Outside Edges'!$A18</f>
        <v>D16</v>
      </c>
      <c r="B18" s="66" t="str">
        <f>IF('[1]Outside Edges'!$E$18&gt;=9.5,"Yes","No")</f>
        <v>No</v>
      </c>
    </row>
    <row r="19" spans="1:2" ht="15.75" customHeight="1" x14ac:dyDescent="0.25">
      <c r="A19" s="306" t="str">
        <f>'[1]Outside Edges'!$A19</f>
        <v>D17</v>
      </c>
      <c r="B19" s="67" t="str">
        <f>IF('[1]Outside Edges'!$E$19&gt;=9.5,"Yes","No")</f>
        <v>Yes</v>
      </c>
    </row>
    <row r="20" spans="1:2" ht="15.75" customHeight="1" x14ac:dyDescent="0.25">
      <c r="A20" s="305" t="str">
        <f>'[1]Outside Edges'!$A20</f>
        <v>D18</v>
      </c>
      <c r="B20" s="66" t="str">
        <f>IF('[1]Outside Edges'!$E$20&gt;=9.5,"Yes","No")</f>
        <v>Yes</v>
      </c>
    </row>
    <row r="21" spans="1:2" ht="15.75" customHeight="1" x14ac:dyDescent="0.25">
      <c r="A21" s="306" t="str">
        <f>'[1]Outside Edges'!$A21</f>
        <v>D19</v>
      </c>
      <c r="B21" s="67" t="str">
        <f>IF('[1]Outside Edges'!$E$21&gt;=9.5,"Yes","No")</f>
        <v>Yes</v>
      </c>
    </row>
    <row r="22" spans="1:2" ht="15.75" customHeight="1" x14ac:dyDescent="0.25">
      <c r="A22" s="305" t="str">
        <f>'[1]Outside Edges'!$A22</f>
        <v>D20</v>
      </c>
      <c r="B22" s="66" t="str">
        <f>IF('[1]Outside Edges'!$E$22&gt;=9.5,"Yes","No")</f>
        <v>No</v>
      </c>
    </row>
    <row r="23" spans="1:2" ht="15.75" customHeight="1" x14ac:dyDescent="0.25">
      <c r="A23" s="306" t="str">
        <f>'[1]Outside Edges'!$A23</f>
        <v>D21</v>
      </c>
      <c r="B23" s="67" t="str">
        <f>IF('[1]Outside Edges'!$E$23&gt;=9.5,"Yes","No")</f>
        <v>Yes</v>
      </c>
    </row>
    <row r="24" spans="1:2" ht="15.75" customHeight="1" x14ac:dyDescent="0.25">
      <c r="A24" s="305" t="str">
        <f>'[1]Outside Edges'!$A24</f>
        <v>D22</v>
      </c>
      <c r="B24" s="66" t="str">
        <f>IF('[1]Outside Edges'!$E$24&gt;=9.5,"Yes","No")</f>
        <v>No</v>
      </c>
    </row>
    <row r="25" spans="1:2" ht="15.75" customHeight="1" x14ac:dyDescent="0.25">
      <c r="A25" s="306" t="str">
        <f>'[1]Outside Edges'!$A25</f>
        <v>D23</v>
      </c>
      <c r="B25" s="67" t="str">
        <f>IF('[1]Outside Edges'!$E$25&gt;=9.5,"Yes","No")</f>
        <v>Yes</v>
      </c>
    </row>
    <row r="26" spans="1:2" ht="15.75" customHeight="1" x14ac:dyDescent="0.25">
      <c r="A26" s="305" t="str">
        <f>'[1]Outside Edges'!$A26</f>
        <v>D24</v>
      </c>
      <c r="B26" s="66" t="str">
        <f>IF('[1]Outside Edges'!$E$26&gt;=9.5,"Yes","No")</f>
        <v>Yes</v>
      </c>
    </row>
    <row r="27" spans="1:2" ht="15.75" customHeight="1" x14ac:dyDescent="0.25">
      <c r="A27" s="306" t="str">
        <f>'[1]Outside Edges'!$A27</f>
        <v>D25</v>
      </c>
      <c r="B27" s="67" t="str">
        <f>IF('[1]Outside Edges'!$E$27&gt;=9.5,"Yes","No")</f>
        <v>Yes</v>
      </c>
    </row>
    <row r="28" spans="1:2" ht="15.75" customHeight="1" x14ac:dyDescent="0.25">
      <c r="A28" s="305" t="str">
        <f>'[1]Outside Edges'!$A28</f>
        <v>D26</v>
      </c>
      <c r="B28" s="66" t="str">
        <f>IF('[1]Outside Edges'!$E$28&gt;=9.5,"Yes","No")</f>
        <v>Yes</v>
      </c>
    </row>
    <row r="29" spans="1:2" ht="15.75" customHeight="1" x14ac:dyDescent="0.25">
      <c r="A29" s="306" t="str">
        <f>'[1]Outside Edges'!$A29</f>
        <v>D27</v>
      </c>
      <c r="B29" s="67" t="str">
        <f>IF('[1]Outside Edges'!$E$29&gt;=9.5,"Yes","No")</f>
        <v>No</v>
      </c>
    </row>
    <row r="30" spans="1:2" ht="15.75" customHeight="1" x14ac:dyDescent="0.25">
      <c r="A30" s="305" t="str">
        <f>'[1]Outside Edges'!$A30</f>
        <v>D28</v>
      </c>
      <c r="B30" s="66" t="str">
        <f>IF('[1]Outside Edges'!$E$30&gt;=9.5,"Yes","No")</f>
        <v>Yes</v>
      </c>
    </row>
    <row r="31" spans="1:2" ht="15.75" customHeight="1" x14ac:dyDescent="0.25">
      <c r="A31" s="306" t="str">
        <f>'[1]Outside Edges'!$A31</f>
        <v>D29</v>
      </c>
      <c r="B31" s="67" t="str">
        <f>IF('[1]Outside Edges'!$E$31&gt;=9.5,"Yes","No")</f>
        <v>No</v>
      </c>
    </row>
    <row r="32" spans="1:2" ht="15.75" customHeight="1" x14ac:dyDescent="0.25">
      <c r="A32" s="305" t="str">
        <f>'[1]Outside Edges'!$A32</f>
        <v>D30</v>
      </c>
      <c r="B32" s="66" t="str">
        <f>IF('[1]Outside Edges'!$E$32&gt;=9.5,"Yes","No")</f>
        <v>Yes</v>
      </c>
    </row>
    <row r="33" spans="1:2" x14ac:dyDescent="0.25">
      <c r="A33" s="306" t="str">
        <f>'[1]Outside Edges'!$A33</f>
        <v>D31</v>
      </c>
      <c r="B33" s="67" t="str">
        <f>IF('[1]Outside Edges'!$E$33&gt;=9.5,"Yes","No")</f>
        <v>Yes</v>
      </c>
    </row>
    <row r="34" spans="1:2" x14ac:dyDescent="0.25">
      <c r="A34" s="305" t="str">
        <f>'[1]Outside Edges'!$A34</f>
        <v>D32</v>
      </c>
      <c r="B34" s="66" t="str">
        <f>IF('[1]Outside Edges'!$E$34&gt;=9.5,"Yes","No")</f>
        <v>Yes</v>
      </c>
    </row>
    <row r="35" spans="1:2" x14ac:dyDescent="0.25">
      <c r="A35" s="306" t="str">
        <f>'[1]Outside Edges'!$A35</f>
        <v>D33</v>
      </c>
      <c r="B35" s="67" t="str">
        <f>IF('[1]Outside Edges'!$E$35&gt;=9.5,"Yes","No")</f>
        <v>Yes</v>
      </c>
    </row>
    <row r="36" spans="1:2" x14ac:dyDescent="0.25">
      <c r="A36" s="305" t="str">
        <f>'[1]Outside Edges'!$A36</f>
        <v>D34</v>
      </c>
      <c r="B36" s="66" t="str">
        <f>IF('[1]Outside Edges'!$E$36&gt;=9.5,"Yes","No")</f>
        <v>No</v>
      </c>
    </row>
    <row r="37" spans="1:2" x14ac:dyDescent="0.25">
      <c r="A37" s="306" t="str">
        <f>'[1]Outside Edges'!$A37</f>
        <v>D35 AM</v>
      </c>
      <c r="B37" s="67" t="str">
        <f>IF('[1]Outside Edges'!$E$37&gt;=9.5,"Yes","No")</f>
        <v>Yes</v>
      </c>
    </row>
    <row r="38" spans="1:2" x14ac:dyDescent="0.25">
      <c r="A38" s="305" t="str">
        <f>'[1]Outside Edges'!$A38</f>
        <v>D36</v>
      </c>
      <c r="B38" s="66" t="str">
        <f>IF('[1]Outside Edges'!$E$38&gt;=9.5,"Yes","Yes")</f>
        <v>Yes</v>
      </c>
    </row>
    <row r="39" spans="1:2" x14ac:dyDescent="0.25">
      <c r="A39" s="306" t="str">
        <f>'[1]Outside Edges'!$A39</f>
        <v>D37</v>
      </c>
      <c r="B39" s="67" t="str">
        <f>IF('[1]Outside Edges'!$E$39&gt;=9.5,"Yes","No")</f>
        <v>No</v>
      </c>
    </row>
    <row r="40" spans="1:2" x14ac:dyDescent="0.25">
      <c r="A40" s="305" t="str">
        <f>'[1]Outside Edges'!$A40</f>
        <v>D38</v>
      </c>
      <c r="B40" s="66" t="str">
        <f>IF('[1]Outside Edges'!$E$40&gt;=9.5,"Yes","No")</f>
        <v>Yes</v>
      </c>
    </row>
    <row r="41" spans="1:2" x14ac:dyDescent="0.25">
      <c r="A41" s="306" t="str">
        <f>'[1]Outside Edges'!$A41</f>
        <v>D39</v>
      </c>
      <c r="B41" s="67" t="str">
        <f>IF('[1]Outside Edges'!$E$41&gt;=9.5,"Yes","No")</f>
        <v>No</v>
      </c>
    </row>
    <row r="42" spans="1:2" x14ac:dyDescent="0.25">
      <c r="A42" s="305" t="str">
        <f>'[1]Outside Edges'!$A42</f>
        <v>D40</v>
      </c>
      <c r="B42" s="66" t="str">
        <f>IF('[1]Outside Edges'!$E$42&gt;=9.5,"Yes","No")</f>
        <v>Yes</v>
      </c>
    </row>
    <row r="43" spans="1:2" x14ac:dyDescent="0.25">
      <c r="A43" s="306" t="str">
        <f>'[1]Outside Edges'!$A43</f>
        <v>D41</v>
      </c>
      <c r="B43" s="67" t="str">
        <f>IF('[1]Outside Edges'!$E$43&gt;=9.5,"Yes","No")</f>
        <v>Yes</v>
      </c>
    </row>
    <row r="44" spans="1:2" x14ac:dyDescent="0.25">
      <c r="A44" s="305" t="str">
        <f>'[1]Outside Edges'!$A44</f>
        <v>D42</v>
      </c>
      <c r="B44" s="66" t="str">
        <f>IF('[1]Outside Edges'!$E$44&gt;=9.5,"Yes","No")</f>
        <v>Yes</v>
      </c>
    </row>
    <row r="45" spans="1:2" x14ac:dyDescent="0.25">
      <c r="A45" s="306" t="str">
        <f>'[1]Outside Edges'!$A45</f>
        <v>D43 AM</v>
      </c>
      <c r="B45" s="67" t="str">
        <f>IF('[1]Outside Edges'!$E$45&gt;=9.5,"Yes","No")</f>
        <v>Yes</v>
      </c>
    </row>
    <row r="46" spans="1:2" x14ac:dyDescent="0.25">
      <c r="A46" s="305" t="str">
        <f>'[1]Outside Edges'!$A46</f>
        <v>D44</v>
      </c>
      <c r="B46" s="66" t="str">
        <f>IF('[1]Outside Edges'!$E$46&gt;=9.5,"Yes","No")</f>
        <v>No</v>
      </c>
    </row>
    <row r="47" spans="1:2" x14ac:dyDescent="0.25">
      <c r="A47" s="306" t="str">
        <f>'[1]Outside Edges'!$A47</f>
        <v>D45</v>
      </c>
      <c r="B47" s="67" t="str">
        <f>IF('[1]Outside Edges'!$E$47&gt;=9.5,"Yes","No")</f>
        <v>Yes</v>
      </c>
    </row>
    <row r="48" spans="1:2" x14ac:dyDescent="0.25">
      <c r="A48" s="305" t="str">
        <f>'[1]Outside Edges'!$A48</f>
        <v>D46</v>
      </c>
      <c r="B48" s="66" t="str">
        <f>IF('[1]Outside Edges'!$E$48&gt;=9.5,"Yes","No")</f>
        <v>No</v>
      </c>
    </row>
    <row r="49" spans="1:2" x14ac:dyDescent="0.25">
      <c r="A49" s="306" t="str">
        <f>'[1]Outside Edges'!$A49</f>
        <v>D47</v>
      </c>
      <c r="B49" s="67" t="str">
        <f>IF('[1]Outside Edges'!$E$49&gt;=9.5,"Yes","No")</f>
        <v>No</v>
      </c>
    </row>
    <row r="50" spans="1:2" x14ac:dyDescent="0.25">
      <c r="A50" s="305" t="str">
        <f>'[1]Outside Edges'!$A50</f>
        <v>D48</v>
      </c>
      <c r="B50" s="66" t="str">
        <f>IF('[1]Outside Edges'!$E$50&gt;=9.5,"Yes","No")</f>
        <v>Yes</v>
      </c>
    </row>
    <row r="51" spans="1:2" x14ac:dyDescent="0.25">
      <c r="A51" s="306" t="str">
        <f>'[1]Outside Edges'!$A51</f>
        <v>D49</v>
      </c>
      <c r="B51" s="67" t="str">
        <f>IF('[1]Outside Edges'!$E$51&gt;=9.5,"Yes","No")</f>
        <v>Yes</v>
      </c>
    </row>
    <row r="52" spans="1:2" x14ac:dyDescent="0.25">
      <c r="A52" s="305" t="str">
        <f>'[1]Outside Edges'!$A52</f>
        <v>D50</v>
      </c>
      <c r="B52" s="66" t="str">
        <f>IF('[1]Outside Edges'!$E$52&gt;=9.5,"Yes","No")</f>
        <v>No</v>
      </c>
    </row>
    <row r="53" spans="1:2" x14ac:dyDescent="0.25">
      <c r="A53" s="306" t="str">
        <f>'[1]Outside Edges'!$A53</f>
        <v>D51</v>
      </c>
      <c r="B53" s="67" t="str">
        <f>IF('[1]Outside Edges'!$E$53&gt;=9.5,"Yes","No")</f>
        <v>Yes</v>
      </c>
    </row>
    <row r="54" spans="1:2" x14ac:dyDescent="0.25">
      <c r="A54" s="305" t="str">
        <f>'[1]Outside Edges'!$A54</f>
        <v>D52</v>
      </c>
      <c r="B54" s="66" t="str">
        <f>IF('[1]Outside Edges'!$E$54&gt;=9.5,"Yes","No")</f>
        <v>Yes</v>
      </c>
    </row>
    <row r="55" spans="1:2" x14ac:dyDescent="0.25">
      <c r="A55" s="306" t="str">
        <f>'[1]Outside Edges'!$A55</f>
        <v>D53</v>
      </c>
      <c r="B55" s="67" t="str">
        <f>IF('[1]Outside Edges'!$E$55&gt;=9.5,"Yes","No")</f>
        <v>No</v>
      </c>
    </row>
    <row r="56" spans="1:2" x14ac:dyDescent="0.25">
      <c r="A56" s="305" t="str">
        <f>'[1]Outside Edges'!$A56</f>
        <v>D54</v>
      </c>
      <c r="B56" s="66" t="str">
        <f>IF('[1]Outside Edges'!$E$56&gt;=9.5,"Yes","No")</f>
        <v>Yes</v>
      </c>
    </row>
    <row r="57" spans="1:2" x14ac:dyDescent="0.25">
      <c r="A57" s="306" t="str">
        <f>'[1]Outside Edges'!$A57</f>
        <v>D55</v>
      </c>
      <c r="B57" s="67" t="str">
        <f>IF('[1]Outside Edges'!$E$57&gt;=9.5,"Yes","No")</f>
        <v>No</v>
      </c>
    </row>
    <row r="58" spans="1:2" x14ac:dyDescent="0.25">
      <c r="A58" s="305" t="str">
        <f>'[1]Outside Edges'!$A58</f>
        <v>D56</v>
      </c>
      <c r="B58" s="66" t="str">
        <f>IF('[1]Outside Edges'!$E$58&gt;=9.5,"Yes","No")</f>
        <v>Yes</v>
      </c>
    </row>
    <row r="59" spans="1:2" x14ac:dyDescent="0.25">
      <c r="A59" s="306" t="str">
        <f>'[1]Outside Edges'!$A59</f>
        <v>D57</v>
      </c>
      <c r="B59" s="67" t="str">
        <f>IF('[1]Outside Edges'!$E$59&gt;=9.5,"Yes","No")</f>
        <v>No</v>
      </c>
    </row>
    <row r="60" spans="1:2" x14ac:dyDescent="0.25">
      <c r="A60" s="305" t="str">
        <f>'[1]Outside Edges'!$A60</f>
        <v>D58</v>
      </c>
      <c r="B60" s="66" t="str">
        <f>IF('[1]Outside Edges'!$E$60&gt;=9.5,"Yes","No")</f>
        <v>No</v>
      </c>
    </row>
    <row r="61" spans="1:2" x14ac:dyDescent="0.25">
      <c r="A61" s="306" t="str">
        <f>'[1]Outside Edges'!$A61</f>
        <v>D59</v>
      </c>
      <c r="B61" s="67" t="str">
        <f>IF('[1]Outside Edges'!$E$61&gt;=9.5,"Yes","No")</f>
        <v>No</v>
      </c>
    </row>
    <row r="62" spans="1:2" x14ac:dyDescent="0.25">
      <c r="A62" s="305" t="str">
        <f>'[1]Outside Edges'!$A62</f>
        <v>D60</v>
      </c>
      <c r="B62" s="66" t="str">
        <f>IF('[1]Outside Edges'!$E$62&gt;=9.5,"Yes","No")</f>
        <v>Yes</v>
      </c>
    </row>
    <row r="63" spans="1:2" x14ac:dyDescent="0.25">
      <c r="A63" s="306" t="str">
        <f>'[1]Outside Edges'!$A63</f>
        <v>D61</v>
      </c>
      <c r="B63" s="67" t="str">
        <f>IF('[1]Outside Edges'!$E$63&gt;=9.5,"Yes","No")</f>
        <v>Yes</v>
      </c>
    </row>
    <row r="64" spans="1:2" x14ac:dyDescent="0.25">
      <c r="A64" s="305" t="str">
        <f>'[1]Outside Edges'!$A64</f>
        <v>D62</v>
      </c>
      <c r="B64" s="66" t="str">
        <f>IF('[1]Outside Edges'!$E$64&gt;=9.5,"Yes","No")</f>
        <v>No</v>
      </c>
    </row>
    <row r="65" spans="1:3" x14ac:dyDescent="0.25">
      <c r="A65" s="306" t="str">
        <f>'[1]Outside Edges'!$A65</f>
        <v>D63 AM</v>
      </c>
      <c r="B65" s="67" t="str">
        <f>IF('[1]Outside Edges'!$E$65&gt;=9.5,"Yes","No")</f>
        <v>Yes</v>
      </c>
    </row>
    <row r="66" spans="1:3" x14ac:dyDescent="0.25">
      <c r="A66" s="305" t="str">
        <f>'[1]Outside Edges'!$A66</f>
        <v>D64 AM</v>
      </c>
      <c r="B66" s="66" t="str">
        <f>IF('[1]Outside Edges'!$E$66&gt;=9.5,"Yes","No")</f>
        <v>Yes</v>
      </c>
    </row>
    <row r="67" spans="1:3" x14ac:dyDescent="0.25">
      <c r="A67" s="306" t="str">
        <f>'[1]Outside Edges'!$A67</f>
        <v>D65</v>
      </c>
      <c r="B67" s="67" t="str">
        <f>IF('[1]Outside Edges'!$E$67&gt;=9.5,"Yes","No")</f>
        <v>Yes</v>
      </c>
    </row>
    <row r="68" spans="1:3" x14ac:dyDescent="0.25">
      <c r="A68" s="305" t="str">
        <f>'[1]Outside Edges'!$A68</f>
        <v>D66</v>
      </c>
      <c r="B68" s="66" t="str">
        <f>IF('[1]Outside Edges'!$E$68&gt;=9.5,"Yes","No")</f>
        <v>Yes</v>
      </c>
    </row>
    <row r="69" spans="1:3" x14ac:dyDescent="0.25">
      <c r="A69" s="306" t="str">
        <f>'[1]Outside Edges'!$A69</f>
        <v>D67</v>
      </c>
      <c r="B69" s="67" t="str">
        <f>IF('[1]Outside Edges'!$E$69&gt;=9.5,"Yes","No")</f>
        <v>Yes</v>
      </c>
    </row>
    <row r="70" spans="1:3" x14ac:dyDescent="0.25">
      <c r="A70" s="305" t="str">
        <f>'[1]Outside Edges'!$A70</f>
        <v>D68 AM</v>
      </c>
      <c r="B70" s="66" t="str">
        <f>IF('[1]Outside Edges'!$E$70&gt;=9.5,"Yes","No")</f>
        <v>Yes</v>
      </c>
    </row>
    <row r="71" spans="1:3" x14ac:dyDescent="0.25">
      <c r="A71" s="306" t="str">
        <f>'[1]Outside Edges'!$A71</f>
        <v>D69</v>
      </c>
      <c r="B71" s="67" t="str">
        <f>IF('[1]Outside Edges'!$E$71&gt;=9.5,"Yes","No")</f>
        <v>Yes</v>
      </c>
    </row>
    <row r="72" spans="1:3" x14ac:dyDescent="0.25">
      <c r="A72" s="305" t="str">
        <f>'[1]Outside Edges'!$A72</f>
        <v>D70</v>
      </c>
      <c r="B72" s="66" t="str">
        <f>IF('[1]Outside Edges'!$E$72&gt;=9.5,"Yes","No")</f>
        <v>Yes</v>
      </c>
    </row>
    <row r="73" spans="1:3" x14ac:dyDescent="0.25">
      <c r="A73" s="306" t="str">
        <f>'[1]Outside Edges'!$A73</f>
        <v>D71</v>
      </c>
      <c r="B73" s="67" t="str">
        <f>IF('[1]Outside Edges'!$E$73&gt;=9.5,"Yes","No")</f>
        <v>No</v>
      </c>
    </row>
    <row r="74" spans="1:3" x14ac:dyDescent="0.25">
      <c r="A74" s="305" t="str">
        <f>'[1]Outside Edges'!$A74</f>
        <v>D72</v>
      </c>
      <c r="B74" s="66" t="str">
        <f>IF('[1]Outside Edges'!$E$74&gt;=9.5,"Yes","No")</f>
        <v>Yes</v>
      </c>
    </row>
    <row r="75" spans="1:3" x14ac:dyDescent="0.25">
      <c r="A75" s="306" t="str">
        <f>'[1]Outside Edges'!$A75</f>
        <v>D73</v>
      </c>
      <c r="B75" s="67" t="str">
        <f>IF('[1]Outside Edges'!$E$75&gt;=9.5,"Yes","No")</f>
        <v>Yes</v>
      </c>
    </row>
    <row r="76" spans="1:3" x14ac:dyDescent="0.25">
      <c r="A76" s="305" t="str">
        <f>'[1]Outside Edges'!$A76</f>
        <v>D74</v>
      </c>
      <c r="B76" s="66" t="str">
        <f>IF('[1]Outside Edges'!$E$76&gt;=9.5,"Yes","No")</f>
        <v>Yes</v>
      </c>
    </row>
    <row r="77" spans="1:3" x14ac:dyDescent="0.25">
      <c r="A77" s="306" t="str">
        <f>'[1]Outside Edges'!$A77</f>
        <v>D75</v>
      </c>
      <c r="B77" s="67" t="str">
        <f>IF('[1]Outside Edges'!$E$77&gt;=9.5,"Yes","No")</f>
        <v>Yes</v>
      </c>
      <c r="C77" s="86"/>
    </row>
    <row r="78" spans="1:3" x14ac:dyDescent="0.25">
      <c r="A78" s="305" t="str">
        <f>'[1]Outside Edges'!$A78</f>
        <v>D76</v>
      </c>
      <c r="B78" s="66" t="str">
        <f>IF('[1]Outside Edges'!$E$78&gt;=9.5,"Yes","No")</f>
        <v>No</v>
      </c>
    </row>
    <row r="79" spans="1:3" x14ac:dyDescent="0.25">
      <c r="A79" s="306" t="str">
        <f>'[1]Outside Edges'!$A79</f>
        <v>D77</v>
      </c>
      <c r="B79" s="67" t="str">
        <f>IF('[1]Outside Edges'!$E$79&gt;=9.5,"Yes","No")</f>
        <v>Yes</v>
      </c>
    </row>
    <row r="80" spans="1:3" x14ac:dyDescent="0.25">
      <c r="A80" s="305" t="str">
        <f>'[1]Outside Edges'!$A80</f>
        <v>D78</v>
      </c>
      <c r="B80" s="66" t="str">
        <f>IF('[1]Outside Edges'!$E$80&gt;=9.5,"Yes","No")</f>
        <v>Yes</v>
      </c>
    </row>
    <row r="81" spans="1:2" x14ac:dyDescent="0.25">
      <c r="A81" s="306" t="str">
        <f>'[1]Outside Edges'!$A81</f>
        <v>D79</v>
      </c>
      <c r="B81" s="67" t="str">
        <f>IF('[1]Outside Edges'!$E$81&gt;=9.5,"Yes","No")</f>
        <v>Yes</v>
      </c>
    </row>
    <row r="82" spans="1:2" x14ac:dyDescent="0.25">
      <c r="A82" s="305" t="str">
        <f>'[1]Outside Edges'!$A82</f>
        <v>D80 AM</v>
      </c>
      <c r="B82" s="66" t="str">
        <f>IF('[1]Outside Edges'!$E$82&gt;=9.5,"Yes","No")</f>
        <v>Yes</v>
      </c>
    </row>
    <row r="83" spans="1:2" x14ac:dyDescent="0.25">
      <c r="A83" s="306" t="str">
        <f>'[1]Outside Edges'!$A83</f>
        <v>D81</v>
      </c>
      <c r="B83" s="67" t="str">
        <f>IF('[1]Outside Edges'!$E$83&gt;=9.5,"Yes","No")</f>
        <v>Yes</v>
      </c>
    </row>
    <row r="84" spans="1:2" x14ac:dyDescent="0.25">
      <c r="A84" s="305" t="str">
        <f>'[1]Outside Edges'!$A84</f>
        <v>D82</v>
      </c>
      <c r="B84" s="66" t="str">
        <f>IF('[1]Outside Edges'!$E$84&gt;=9.5,"Yes","No")</f>
        <v>Yes</v>
      </c>
    </row>
    <row r="85" spans="1:2" x14ac:dyDescent="0.25">
      <c r="A85" s="306" t="str">
        <f>'[1]Outside Edges'!$A85</f>
        <v>D83 AM</v>
      </c>
      <c r="B85" s="67" t="str">
        <f>IF('[1]Outside Edges'!$E$85&gt;=9.5,"Yes","No")</f>
        <v>Yes</v>
      </c>
    </row>
    <row r="86" spans="1:2" x14ac:dyDescent="0.25">
      <c r="A86" s="305" t="str">
        <f>'[1]Outside Edges'!$A86</f>
        <v>D84</v>
      </c>
      <c r="B86" s="66" t="str">
        <f>IF('[1]Outside Edges'!$E$86&gt;=9.5,"Yes","No")</f>
        <v>Yes</v>
      </c>
    </row>
    <row r="87" spans="1:2" x14ac:dyDescent="0.25">
      <c r="A87" s="306" t="str">
        <f>'[1]Outside Edges'!$A87</f>
        <v>D85</v>
      </c>
      <c r="B87" s="67" t="str">
        <f>IF('[1]Outside Edges'!$E$87&gt;=9.5,"Yes","No")</f>
        <v>Yes</v>
      </c>
    </row>
    <row r="88" spans="1:2" x14ac:dyDescent="0.25">
      <c r="A88" s="305" t="str">
        <f>'[1]Outside Edges'!$A88</f>
        <v>D86 AM</v>
      </c>
      <c r="B88" s="66" t="str">
        <f>IF('[1]Outside Edges'!$E$88&gt;=9.5,"Yes","No")</f>
        <v>Yes</v>
      </c>
    </row>
    <row r="89" spans="1:2" x14ac:dyDescent="0.25">
      <c r="A89" s="306" t="str">
        <f>'[1]Outside Edges'!$A89</f>
        <v>D87</v>
      </c>
      <c r="B89" s="67" t="str">
        <f>IF('[1]Outside Edges'!$E$89&gt;=9.5,"Yes","No")</f>
        <v>Yes</v>
      </c>
    </row>
    <row r="90" spans="1:2" x14ac:dyDescent="0.25">
      <c r="A90" s="305" t="str">
        <f>'[1]Outside Edges'!$A90</f>
        <v>D88</v>
      </c>
      <c r="B90" s="66" t="str">
        <f>IF('[1]Outside Edges'!$E$90&gt;=9.5,"Yes","No")</f>
        <v>Yes</v>
      </c>
    </row>
    <row r="91" spans="1:2" x14ac:dyDescent="0.25">
      <c r="A91" s="306" t="str">
        <f>'[1]Outside Edges'!$A91</f>
        <v>D89</v>
      </c>
      <c r="B91" s="67" t="str">
        <f>IF('[1]Outside Edges'!$E$91&gt;=9.5,"Yes","No")</f>
        <v>No</v>
      </c>
    </row>
    <row r="92" spans="1:2" x14ac:dyDescent="0.25">
      <c r="A92" s="305" t="str">
        <f>'[1]Outside Edges'!$A92</f>
        <v>D90</v>
      </c>
      <c r="B92" s="66" t="str">
        <f>IF('[1]Outside Edges'!$E$92&gt;=9.5,"Yes","No")</f>
        <v>No</v>
      </c>
    </row>
    <row r="93" spans="1:2" x14ac:dyDescent="0.25">
      <c r="A93" s="306" t="str">
        <f>'[1]Outside Edges'!$A93</f>
        <v>D91 AM</v>
      </c>
      <c r="B93" s="67" t="str">
        <f>IF('[1]Outside Edges'!$E$93&gt;=9.5,"Yes","No")</f>
        <v>Yes</v>
      </c>
    </row>
    <row r="94" spans="1:2" x14ac:dyDescent="0.25">
      <c r="A94" s="305" t="str">
        <f>'[1]Outside Edges'!$A94</f>
        <v>D92</v>
      </c>
      <c r="B94" s="66" t="str">
        <f>IF('[1]Outside Edges'!$E$94&gt;=9.5,"Yes","No")</f>
        <v>Yes</v>
      </c>
    </row>
    <row r="95" spans="1:2" x14ac:dyDescent="0.25">
      <c r="A95" s="306" t="str">
        <f>'[1]Outside Edges'!$A95</f>
        <v>D93</v>
      </c>
      <c r="B95" s="67" t="str">
        <f>IF('[1]Outside Edges'!$E$95&gt;=9.5,"Yes","No")</f>
        <v>Yes</v>
      </c>
    </row>
    <row r="96" spans="1:2" x14ac:dyDescent="0.25">
      <c r="A96" s="305" t="str">
        <f>'[1]Outside Edges'!$A96</f>
        <v>D94 AM</v>
      </c>
      <c r="B96" s="66" t="str">
        <f>IF('[1]Outside Edges'!$E$96&gt;=9.5,"Yes","No")</f>
        <v>Yes</v>
      </c>
    </row>
    <row r="97" spans="1:2" x14ac:dyDescent="0.25">
      <c r="A97" s="306" t="str">
        <f>'[1]Outside Edges'!$A97</f>
        <v>D95</v>
      </c>
      <c r="B97" s="67" t="str">
        <f>IF('[1]Outside Edges'!$E$97&gt;=9.5,"Yes","No")</f>
        <v>Yes</v>
      </c>
    </row>
    <row r="98" spans="1:2" x14ac:dyDescent="0.25">
      <c r="A98" s="305" t="str">
        <f>'[1]Outside Edges'!$A98</f>
        <v>D96</v>
      </c>
      <c r="B98" s="66" t="str">
        <f>IF('[1]Outside Edges'!$E$98&gt;=9.5,"Yes","No")</f>
        <v>No</v>
      </c>
    </row>
    <row r="99" spans="1:2" x14ac:dyDescent="0.25">
      <c r="A99" s="306" t="str">
        <f>'[1]Outside Edges'!$A99</f>
        <v>D97</v>
      </c>
      <c r="B99" s="67" t="str">
        <f>IF('[1]Outside Edges'!$E$99&gt;=9.5,"Yes","No")</f>
        <v>Yes</v>
      </c>
    </row>
    <row r="100" spans="1:2" x14ac:dyDescent="0.25">
      <c r="A100" s="305" t="str">
        <f>'[1]Outside Edges'!$A100</f>
        <v>D98</v>
      </c>
      <c r="B100" s="66" t="str">
        <f>IF('[1]Outside Edges'!$E$100&gt;=9.5,"Yes","No")</f>
        <v>Yes</v>
      </c>
    </row>
    <row r="101" spans="1:2" x14ac:dyDescent="0.25">
      <c r="A101" s="306" t="str">
        <f>'[1]Outside Edges'!$A101</f>
        <v>D99 AM</v>
      </c>
      <c r="B101" s="67" t="str">
        <f>IF('[1]Outside Edges'!$E$101&gt;=9.5,"Yes","No")</f>
        <v>Yes</v>
      </c>
    </row>
    <row r="102" spans="1:2" x14ac:dyDescent="0.25">
      <c r="A102" s="305" t="str">
        <f>'[1]Outside Edges'!$A102</f>
        <v>D100 AM</v>
      </c>
      <c r="B102" s="66" t="str">
        <f>IF('[1]Outside Edges'!$E$102&gt;=9.5,"Yes","No")</f>
        <v>Yes</v>
      </c>
    </row>
    <row r="103" spans="1:2" x14ac:dyDescent="0.25">
      <c r="A103" s="306" t="str">
        <f>'[1]Outside Edges'!$A103</f>
        <v>D101</v>
      </c>
      <c r="B103" s="67" t="str">
        <f>IF('[1]Outside Edges'!$E$103&gt;=9.5,"Yes","No")</f>
        <v>Yes</v>
      </c>
    </row>
    <row r="104" spans="1:2" x14ac:dyDescent="0.25">
      <c r="A104" s="305" t="str">
        <f>'[1]Outside Edges'!$A104</f>
        <v>D102</v>
      </c>
      <c r="B104" s="66" t="str">
        <f>IF('[1]Outside Edges'!$E$104&gt;=9.5,"Yes","No")</f>
        <v>Yes</v>
      </c>
    </row>
    <row r="105" spans="1:2" x14ac:dyDescent="0.25">
      <c r="A105" s="306" t="str">
        <f>'[1]Outside Edges'!$A105</f>
        <v>D103 AM</v>
      </c>
      <c r="B105" s="67" t="str">
        <f>IF('[1]Outside Edges'!$E$105&gt;=9.5,"Yes","No")</f>
        <v>Yes</v>
      </c>
    </row>
    <row r="106" spans="1:2" x14ac:dyDescent="0.25">
      <c r="A106" s="305" t="str">
        <f>'[1]Outside Edges'!$A106</f>
        <v>D104</v>
      </c>
      <c r="B106" s="66" t="str">
        <f>IF('[1]Outside Edges'!$E$106&gt;=9.5,"Yes","No")</f>
        <v>No</v>
      </c>
    </row>
    <row r="107" spans="1:2" x14ac:dyDescent="0.25">
      <c r="A107" s="306" t="str">
        <f>'[1]Outside Edges'!$A107</f>
        <v>D105</v>
      </c>
      <c r="B107" s="67" t="str">
        <f>IF('[1]Outside Edges'!$E$107&gt;=9.5,"Yes","No")</f>
        <v>Yes</v>
      </c>
    </row>
    <row r="108" spans="1:2" x14ac:dyDescent="0.25">
      <c r="A108" s="305" t="str">
        <f>'[1]Outside Edges'!$A108</f>
        <v>D106 AM</v>
      </c>
      <c r="B108" s="66" t="str">
        <f>IF('[1]Outside Edges'!$E$108&gt;=9.5,"Yes","No")</f>
        <v>Yes</v>
      </c>
    </row>
    <row r="109" spans="1:2" x14ac:dyDescent="0.25">
      <c r="A109" s="306" t="str">
        <f>'[1]Outside Edges'!$A109</f>
        <v>D107</v>
      </c>
      <c r="B109" s="67" t="str">
        <f>IF('[1]Outside Edges'!$E$109&gt;=9.5,"Yes","No")</f>
        <v>No</v>
      </c>
    </row>
    <row r="110" spans="1:2" x14ac:dyDescent="0.25">
      <c r="A110" s="305" t="str">
        <f>'[1]Outside Edges'!$A110</f>
        <v>D108</v>
      </c>
      <c r="B110" s="66" t="str">
        <f>IF('[1]Outside Edges'!$E$110&gt;=9.5,"Yes","No")</f>
        <v>No</v>
      </c>
    </row>
    <row r="111" spans="1:2" x14ac:dyDescent="0.25">
      <c r="A111" s="306" t="str">
        <f>'[1]Outside Edges'!$A111</f>
        <v>D109</v>
      </c>
      <c r="B111" s="67" t="str">
        <f>IF('[1]Outside Edges'!$E$111&gt;=9.5,"Yes","No")</f>
        <v>Yes</v>
      </c>
    </row>
    <row r="112" spans="1:2" x14ac:dyDescent="0.25">
      <c r="A112" s="305" t="str">
        <f>'[1]Outside Edges'!$A112</f>
        <v>D110</v>
      </c>
      <c r="B112" s="66" t="str">
        <f>IF('[1]Outside Edges'!$E$112&gt;=9.5,"Yes","No")</f>
        <v>No</v>
      </c>
    </row>
    <row r="113" spans="1:2" x14ac:dyDescent="0.25">
      <c r="A113" s="306" t="str">
        <f>'[1]Outside Edges'!$A113</f>
        <v>D111 AM</v>
      </c>
      <c r="B113" s="67" t="str">
        <f>IF('[1]Outside Edges'!$E$113&gt;=9.5,"Yes","No")</f>
        <v>Yes</v>
      </c>
    </row>
    <row r="114" spans="1:2" x14ac:dyDescent="0.25">
      <c r="A114" s="305" t="str">
        <f>'[1]Outside Edges'!$A114</f>
        <v>D112</v>
      </c>
      <c r="B114" s="66" t="str">
        <f>IF('[1]Outside Edges'!$E$114&gt;=9.5,"Yes","No")</f>
        <v>Yes</v>
      </c>
    </row>
    <row r="115" spans="1:2" x14ac:dyDescent="0.25">
      <c r="A115" s="306" t="str">
        <f>'[1]Outside Edges'!$A115</f>
        <v>D113 AM</v>
      </c>
      <c r="B115" s="67" t="str">
        <f>IF('[1]Outside Edges'!$E$115&gt;=9.5,"Yes","No")</f>
        <v>Yes</v>
      </c>
    </row>
    <row r="116" spans="1:2" x14ac:dyDescent="0.25">
      <c r="A116" s="305" t="str">
        <f>'[1]Outside Edges'!$A116</f>
        <v>D114 AM</v>
      </c>
      <c r="B116" s="66" t="str">
        <f>IF('[1]Outside Edges'!$E$116&gt;=9.5,"Yes","No")</f>
        <v>Yes</v>
      </c>
    </row>
    <row r="117" spans="1:2" x14ac:dyDescent="0.25">
      <c r="A117" s="306" t="str">
        <f>'[1]Outside Edges'!$A117</f>
        <v>D115</v>
      </c>
      <c r="B117" s="67" t="str">
        <f>IF('[1]Outside Edges'!$E$117&gt;=9.5,"Yes","No")</f>
        <v>Yes</v>
      </c>
    </row>
    <row r="118" spans="1:2" x14ac:dyDescent="0.25">
      <c r="A118" s="305" t="str">
        <f>'[1]Outside Edges'!$A118</f>
        <v>D116</v>
      </c>
      <c r="B118" s="66" t="str">
        <f>IF('[1]Outside Edges'!$E$118&gt;=9.5,"Yes","No")</f>
        <v>Yes</v>
      </c>
    </row>
    <row r="119" spans="1:2" x14ac:dyDescent="0.25">
      <c r="A119" s="306" t="str">
        <f>'[1]Outside Edges'!$A119</f>
        <v>D117</v>
      </c>
      <c r="B119" s="67" t="str">
        <f>IF('[1]Outside Edges'!$E$119&gt;=9.5,"Yes","No")</f>
        <v>Yes</v>
      </c>
    </row>
    <row r="120" spans="1:2" x14ac:dyDescent="0.25">
      <c r="A120" s="305" t="str">
        <f>'[1]Outside Edges'!$A120</f>
        <v>D118</v>
      </c>
      <c r="B120" s="66" t="str">
        <f>IF('[1]Outside Edges'!$E$120&gt;=9.5,"Yes","No")</f>
        <v>No</v>
      </c>
    </row>
    <row r="121" spans="1:2" x14ac:dyDescent="0.25">
      <c r="A121" s="306" t="str">
        <f>'[1]Outside Edges'!$A121</f>
        <v>D119</v>
      </c>
      <c r="B121" s="67" t="str">
        <f>IF('[1]Outside Edges'!$E$121&gt;=9.5,"Yes","No")</f>
        <v>No</v>
      </c>
    </row>
    <row r="122" spans="1:2" x14ac:dyDescent="0.25">
      <c r="A122" s="305" t="str">
        <f>'[1]Outside Edges'!$A122</f>
        <v>D120</v>
      </c>
      <c r="B122" s="66" t="str">
        <f>IF('[1]Outside Edges'!$E$122&gt;=9.5,"Yes","No")</f>
        <v>Yes</v>
      </c>
    </row>
    <row r="123" spans="1:2" x14ac:dyDescent="0.25">
      <c r="A123" s="306" t="str">
        <f>'[1]Outside Edges'!$A123</f>
        <v>D121 AM</v>
      </c>
      <c r="B123" s="67" t="str">
        <f>IF('[1]Outside Edges'!$E$123&gt;=9.5,"Yes","No")</f>
        <v>Yes</v>
      </c>
    </row>
    <row r="124" spans="1:2" x14ac:dyDescent="0.25">
      <c r="A124" s="305" t="str">
        <f>'[1]Outside Edges'!$A124</f>
        <v>D122 AM</v>
      </c>
      <c r="B124" s="66" t="str">
        <f>IF('[1]Outside Edges'!$E$124&gt;=9.5,"Yes","No")</f>
        <v>Yes</v>
      </c>
    </row>
    <row r="125" spans="1:2" x14ac:dyDescent="0.25">
      <c r="A125" s="306" t="str">
        <f>'[1]Outside Edges'!$A125</f>
        <v>D123</v>
      </c>
      <c r="B125" s="67" t="str">
        <f>IF('[1]Outside Edges'!$E$125&gt;=9.5,"Yes","No")</f>
        <v>Yes</v>
      </c>
    </row>
    <row r="126" spans="1:2" x14ac:dyDescent="0.25">
      <c r="A126" s="305" t="str">
        <f>'[1]Outside Edges'!$A126</f>
        <v>D124 AM</v>
      </c>
      <c r="B126" s="66" t="str">
        <f>IF('[1]Outside Edges'!$E$126&gt;=9.5,"Yes","No")</f>
        <v>Yes</v>
      </c>
    </row>
    <row r="127" spans="1:2" x14ac:dyDescent="0.25">
      <c r="A127" s="306" t="str">
        <f>'[1]Outside Edges'!$A127</f>
        <v>D125</v>
      </c>
      <c r="B127" s="67" t="str">
        <f>IF('[1]Outside Edges'!$E$127&gt;=9.5,"Yes","No")</f>
        <v>Yes</v>
      </c>
    </row>
    <row r="128" spans="1:2" x14ac:dyDescent="0.25">
      <c r="A128" s="305" t="str">
        <f>'[1]Outside Edges'!$A128</f>
        <v>D126</v>
      </c>
      <c r="B128" s="66" t="str">
        <f>IF('[1]Outside Edges'!$E$128&gt;=9.5,"Yes","No")</f>
        <v>Yes</v>
      </c>
    </row>
    <row r="129" spans="1:3" x14ac:dyDescent="0.25">
      <c r="A129" s="306" t="str">
        <f>'[1]Outside Edges'!$A129</f>
        <v>D127</v>
      </c>
      <c r="B129" s="67" t="str">
        <f>IF('[1]Outside Edges'!$E$129&gt;=9.5,"Yes","No")</f>
        <v>Yes</v>
      </c>
    </row>
    <row r="130" spans="1:3" x14ac:dyDescent="0.25">
      <c r="A130" s="305" t="str">
        <f>'[1]Outside Edges'!$A130</f>
        <v>D128</v>
      </c>
      <c r="B130" s="66" t="str">
        <f>IF('[1]Outside Edges'!$E$130&gt;=9.5,"Yes","No")</f>
        <v>Yes</v>
      </c>
    </row>
    <row r="131" spans="1:3" x14ac:dyDescent="0.25">
      <c r="A131" s="306" t="str">
        <f>'[1]Outside Edges'!$A131</f>
        <v>D129</v>
      </c>
      <c r="B131" s="67" t="str">
        <f>IF('[1]Outside Edges'!$E$131&gt;=9.5,"Yes","No")</f>
        <v>No</v>
      </c>
    </row>
    <row r="132" spans="1:3" x14ac:dyDescent="0.25">
      <c r="A132" s="305" t="str">
        <f>'[1]Outside Edges'!$A132</f>
        <v>D130</v>
      </c>
      <c r="B132" s="66" t="str">
        <f>IF('[1]Outside Edges'!$E$132&gt;=9.5,"Yes","No")</f>
        <v>No</v>
      </c>
    </row>
    <row r="133" spans="1:3" x14ac:dyDescent="0.25">
      <c r="A133" s="306" t="str">
        <f>'[1]Outside Edges'!$A133</f>
        <v>D131</v>
      </c>
      <c r="B133" s="67" t="str">
        <f>IF('[1]Outside Edges'!$E$133&gt;=9.5,"Yes","No")</f>
        <v>Yes</v>
      </c>
    </row>
    <row r="134" spans="1:3" x14ac:dyDescent="0.25">
      <c r="A134" s="305" t="str">
        <f>'[1]Outside Edges'!$A134</f>
        <v>D132 AM</v>
      </c>
      <c r="B134" s="66" t="str">
        <f>IF('[1]Outside Edges'!$E$134&gt;=9.5,"Yes","No")</f>
        <v>Yes</v>
      </c>
    </row>
    <row r="135" spans="1:3" x14ac:dyDescent="0.25">
      <c r="A135" s="306" t="str">
        <f>'[1]Outside Edges'!$A135</f>
        <v>D133 AM</v>
      </c>
      <c r="B135" s="67" t="str">
        <f>IF('[1]Outside Edges'!$E$135&gt;=9.5,"Yes","No")</f>
        <v>Yes</v>
      </c>
    </row>
    <row r="136" spans="1:3" x14ac:dyDescent="0.25">
      <c r="A136" s="305" t="str">
        <f>'[1]Outside Edges'!$A136</f>
        <v>D134</v>
      </c>
      <c r="B136" s="66" t="str">
        <f>IF('[1]Outside Edges'!$E$136&gt;=9.5,"Yes","No")</f>
        <v>Yes</v>
      </c>
    </row>
    <row r="137" spans="1:3" x14ac:dyDescent="0.25">
      <c r="A137" s="306" t="str">
        <f>'[1]Outside Edges'!$A137</f>
        <v>D135</v>
      </c>
      <c r="B137" s="67" t="str">
        <f>IF('[1]Outside Edges'!$E$137&gt;=9.5,"Yes","No")</f>
        <v>Yes</v>
      </c>
      <c r="C137" s="86"/>
    </row>
    <row r="138" spans="1:3" x14ac:dyDescent="0.25">
      <c r="A138" s="305" t="str">
        <f>'[1]Outside Edges'!$A138</f>
        <v>D136 AM</v>
      </c>
      <c r="B138" s="66" t="str">
        <f>IF('[1]Outside Edges'!$E$138&gt;=9.5,"Yes","No")</f>
        <v>Yes</v>
      </c>
    </row>
    <row r="139" spans="1:3" x14ac:dyDescent="0.25">
      <c r="A139" s="306" t="str">
        <f>'[1]Outside Edges'!$A139</f>
        <v>D137</v>
      </c>
      <c r="B139" s="67" t="str">
        <f>IF('[1]Outside Edges'!$E$139&gt;=9.5,"Yes","No")</f>
        <v>Yes</v>
      </c>
    </row>
    <row r="140" spans="1:3" x14ac:dyDescent="0.25">
      <c r="A140" s="305" t="str">
        <f>'[1]Outside Edges'!$A140</f>
        <v>D138</v>
      </c>
      <c r="B140" s="66" t="str">
        <f>IF('[1]Outside Edges'!$E$140&gt;=9.5,"Yes","No")</f>
        <v>Yes</v>
      </c>
    </row>
    <row r="141" spans="1:3" x14ac:dyDescent="0.25">
      <c r="A141" s="306" t="str">
        <f>'[1]Outside Edges'!$A141</f>
        <v>D139</v>
      </c>
      <c r="B141" s="67" t="str">
        <f>IF('[1]Outside Edges'!$E$141&gt;=9.5,"Yes","No")</f>
        <v>Yes</v>
      </c>
    </row>
    <row r="142" spans="1:3" x14ac:dyDescent="0.25">
      <c r="A142" s="305" t="str">
        <f>'[1]Outside Edges'!$A142</f>
        <v>D140</v>
      </c>
      <c r="B142" s="66" t="str">
        <f>IF('[1]Outside Edges'!$E$142&gt;=9.5,"Yes","No")</f>
        <v>No</v>
      </c>
    </row>
    <row r="143" spans="1:3" x14ac:dyDescent="0.25">
      <c r="A143" s="306" t="str">
        <f>'[1]Outside Edges'!$A143</f>
        <v>D141</v>
      </c>
      <c r="B143" s="67" t="str">
        <f>IF('[1]Outside Edges'!$E$143&gt;=9.5,"Yes","No")</f>
        <v>Yes</v>
      </c>
    </row>
    <row r="144" spans="1:3" x14ac:dyDescent="0.25">
      <c r="A144" s="305" t="str">
        <f>'[1]Outside Edges'!$A144</f>
        <v>D142 AM</v>
      </c>
      <c r="B144" s="66" t="str">
        <f>IF('[1]Outside Edges'!$E$144&gt;=9.5,"Yes","No")</f>
        <v>Yes</v>
      </c>
    </row>
    <row r="145" spans="1:4" x14ac:dyDescent="0.25">
      <c r="A145" s="306" t="str">
        <f>'[1]Outside Edges'!$A145</f>
        <v>D143</v>
      </c>
      <c r="B145" s="67" t="str">
        <f>IF('[1]Outside Edges'!$E$145&gt;=9.5,"Yes","No")</f>
        <v>Yes</v>
      </c>
    </row>
    <row r="146" spans="1:4" x14ac:dyDescent="0.25">
      <c r="A146" s="305" t="str">
        <f>'[1]Outside Edges'!$A146</f>
        <v>D144</v>
      </c>
      <c r="B146" s="66" t="str">
        <f>IF('[1]Outside Edges'!$E$146&gt;=9.5,"Yes","No")</f>
        <v>No</v>
      </c>
    </row>
    <row r="147" spans="1:4" x14ac:dyDescent="0.25">
      <c r="A147" s="306" t="str">
        <f>'[1]Outside Edges'!$A147</f>
        <v>D145</v>
      </c>
      <c r="B147" s="67" t="str">
        <f>IF('[1]Outside Edges'!$E$147&gt;=9.5,"Yes","No")</f>
        <v>Yes</v>
      </c>
    </row>
    <row r="148" spans="1:4" x14ac:dyDescent="0.25">
      <c r="A148" s="305" t="str">
        <f>'[1]Outside Edges'!$A148</f>
        <v>D146</v>
      </c>
      <c r="B148" s="66" t="str">
        <f>IF('[1]Outside Edges'!$E$148&gt;=9.5,"Yes","No")</f>
        <v>Yes</v>
      </c>
    </row>
    <row r="149" spans="1:4" x14ac:dyDescent="0.25">
      <c r="A149" s="306" t="str">
        <f>'[1]Outside Edges'!$A149</f>
        <v>D147</v>
      </c>
      <c r="B149" s="67" t="str">
        <f>IF('[1]Outside Edges'!$E$149&gt;=9.5,"Yes","No")</f>
        <v>Yes</v>
      </c>
    </row>
    <row r="150" spans="1:4" x14ac:dyDescent="0.25">
      <c r="A150" s="305" t="str">
        <f>'[1]Outside Edges'!$A150</f>
        <v>D148 AM</v>
      </c>
      <c r="B150" s="66" t="str">
        <f>IF('[1]Outside Edges'!$E$150&gt;=9.5,"Yes","No")</f>
        <v>Yes</v>
      </c>
    </row>
    <row r="151" spans="1:4" x14ac:dyDescent="0.25">
      <c r="A151" s="306" t="str">
        <f>'[1]Outside Edges'!$A151</f>
        <v>D149</v>
      </c>
      <c r="B151" s="67" t="str">
        <f>IF('[1]Outside Edges'!$E$151&gt;=9.5,"Yes","No")</f>
        <v>Yes</v>
      </c>
    </row>
    <row r="152" spans="1:4" x14ac:dyDescent="0.25">
      <c r="A152" s="305" t="str">
        <f>'[1]Outside Edges'!$A152</f>
        <v>D150 AM</v>
      </c>
      <c r="B152" s="66" t="str">
        <f>IF('[1]Outside Edges'!$E$152&gt;=9.5,"Yes","No")</f>
        <v>Yes</v>
      </c>
    </row>
    <row r="153" spans="1:4" x14ac:dyDescent="0.25">
      <c r="A153" s="306" t="str">
        <f>'[1]Outside Edges'!$A153</f>
        <v>D151</v>
      </c>
      <c r="B153" s="67" t="str">
        <f>IF('[1]Outside Edges'!$E$153&gt;=9.5,"Yes","No")</f>
        <v>Yes</v>
      </c>
    </row>
    <row r="154" spans="1:4" x14ac:dyDescent="0.25">
      <c r="A154" s="305" t="str">
        <f>'[1]Outside Edges'!$A154</f>
        <v>D152</v>
      </c>
      <c r="B154" s="66" t="str">
        <f>IF('[1]Outside Edges'!$E$154&gt;=9.5,"Yes","No")</f>
        <v>No</v>
      </c>
    </row>
    <row r="155" spans="1:4" x14ac:dyDescent="0.25">
      <c r="A155" s="306" t="str">
        <f>'[1]Outside Edges'!$A155</f>
        <v>D153</v>
      </c>
      <c r="B155" s="67" t="str">
        <f>IF('[1]Outside Edges'!$E$155&gt;=9.5,"Yes","No")</f>
        <v>No</v>
      </c>
    </row>
    <row r="156" spans="1:4" x14ac:dyDescent="0.25">
      <c r="A156" s="305" t="str">
        <f>'[1]Outside Edges'!$A156</f>
        <v>D154</v>
      </c>
      <c r="B156" s="66" t="str">
        <f>IF('[1]Outside Edges'!$E$156&gt;=9.5,"Yes","No")</f>
        <v>Yes</v>
      </c>
    </row>
    <row r="157" spans="1:4" x14ac:dyDescent="0.25">
      <c r="A157" s="306" t="str">
        <f>'[1]Outside Edges'!$A157</f>
        <v>D155 AM</v>
      </c>
      <c r="B157" s="67" t="str">
        <f>IF('[1]Outside Edges'!$E$157&gt;=9.5,"Yes","No")</f>
        <v>Yes</v>
      </c>
    </row>
    <row r="158" spans="1:4" x14ac:dyDescent="0.25">
      <c r="A158" s="305" t="str">
        <f>'[1]Outside Edges'!$A158</f>
        <v>D156 AM</v>
      </c>
      <c r="B158" s="66" t="str">
        <f>IF('[1]Outside Edges'!$E$158&gt;=9.5,"Yes","No")</f>
        <v>Yes</v>
      </c>
    </row>
    <row r="159" spans="1:4" x14ac:dyDescent="0.25">
      <c r="A159" s="306" t="str">
        <f>'[1]Outside Edges'!$A159</f>
        <v>D157</v>
      </c>
      <c r="B159" s="67" t="str">
        <f>IF('[1]Outside Edges'!$E$159&gt;=9.5,"Yes","No")</f>
        <v>Yes</v>
      </c>
      <c r="D159" s="86"/>
    </row>
    <row r="160" spans="1:4" x14ac:dyDescent="0.25">
      <c r="A160" s="305" t="str">
        <f>'[1]Outside Edges'!$A160</f>
        <v>D158</v>
      </c>
      <c r="B160" s="66" t="str">
        <f>IF('[1]Outside Edges'!$E$160&gt;=9.5,"Yes","No")</f>
        <v>Yes</v>
      </c>
    </row>
    <row r="161" spans="1:2" x14ac:dyDescent="0.25">
      <c r="A161" s="306" t="str">
        <f>'[1]Outside Edges'!$A161</f>
        <v>D159 AM</v>
      </c>
      <c r="B161" s="67" t="str">
        <f>IF('[1]Outside Edges'!$E$161&gt;=9.5,"Yes","No")</f>
        <v>Yes</v>
      </c>
    </row>
    <row r="162" spans="1:2" x14ac:dyDescent="0.25">
      <c r="A162" s="305" t="str">
        <f>'[1]Outside Edges'!$A162</f>
        <v>D160</v>
      </c>
      <c r="B162" s="66" t="str">
        <f>IF('[1]Outside Edges'!$E$162&gt;=9.5,"Yes","No")</f>
        <v>No</v>
      </c>
    </row>
    <row r="163" spans="1:2" x14ac:dyDescent="0.25">
      <c r="A163" s="306" t="str">
        <f>'[1]Outside Edges'!$A163</f>
        <v>D161</v>
      </c>
      <c r="B163" s="67" t="str">
        <f>IF('[1]Outside Edges'!$E$163&gt;=9.5,"Yes","No")</f>
        <v>No</v>
      </c>
    </row>
    <row r="164" spans="1:2" x14ac:dyDescent="0.25">
      <c r="A164" s="305" t="str">
        <f>'[1]Outside Edges'!$A164</f>
        <v>D162</v>
      </c>
      <c r="B164" s="66" t="str">
        <f>IF('[1]Outside Edges'!$E$164&gt;=9.5,"Yes","No")</f>
        <v>No</v>
      </c>
    </row>
    <row r="165" spans="1:2" x14ac:dyDescent="0.25">
      <c r="A165" s="306" t="str">
        <f>'[1]Outside Edges'!$A165</f>
        <v>D163</v>
      </c>
      <c r="B165" s="67" t="str">
        <f>IF('[1]Outside Edges'!$E$165&gt;=9.5,"Yes","No")</f>
        <v>No</v>
      </c>
    </row>
    <row r="166" spans="1:2" x14ac:dyDescent="0.25">
      <c r="A166" s="305" t="str">
        <f>'[1]Outside Edges'!$A166</f>
        <v>D164</v>
      </c>
      <c r="B166" s="66" t="str">
        <f>IF('[1]Outside Edges'!$E$166&gt;=9.5,"Yes","No")</f>
        <v>Yes</v>
      </c>
    </row>
    <row r="167" spans="1:2" x14ac:dyDescent="0.25">
      <c r="A167" s="306" t="str">
        <f>'[1]Outside Edges'!$A167</f>
        <v>D165 AM</v>
      </c>
      <c r="B167" s="67" t="str">
        <f>IF('[1]Outside Edges'!$E$167&gt;=9.5,"Yes","No")</f>
        <v>Yes</v>
      </c>
    </row>
    <row r="168" spans="1:2" x14ac:dyDescent="0.25">
      <c r="A168" s="305" t="str">
        <f>'[1]Outside Edges'!$A168</f>
        <v>D166</v>
      </c>
      <c r="B168" s="66" t="str">
        <f>IF('[1]Outside Edges'!$E$168&gt;=9.5,"Yes","No")</f>
        <v>Yes</v>
      </c>
    </row>
    <row r="169" spans="1:2" x14ac:dyDescent="0.25">
      <c r="A169" s="307" t="str">
        <f>'[1]Outside Edges'!$A169</f>
        <v>D167</v>
      </c>
      <c r="B169" s="67" t="str">
        <f>IF('[1]Outside Edges'!$E$169&gt;=9.5,"Yes","No")</f>
        <v>Yes</v>
      </c>
    </row>
    <row r="170" spans="1:2" x14ac:dyDescent="0.25">
      <c r="A170" s="305" t="str">
        <f>'[1]Outside Edges'!$A170</f>
        <v>D168</v>
      </c>
      <c r="B170" s="66" t="str">
        <f>IF('[1]Outside Edges'!$E$170&gt;=9.5,"Yes","No")</f>
        <v>Yes</v>
      </c>
    </row>
    <row r="171" spans="1:2" x14ac:dyDescent="0.25">
      <c r="A171" s="307" t="str">
        <f>'[1]Outside Edges'!$A171</f>
        <v>D169</v>
      </c>
      <c r="B171" s="67" t="str">
        <f>IF('[1]Outside Edges'!$E$171&gt;=9.5,"Yes","No")</f>
        <v>Yes</v>
      </c>
    </row>
    <row r="172" spans="1:2" x14ac:dyDescent="0.25">
      <c r="A172" s="305" t="str">
        <f>'[1]Outside Edges'!$A172</f>
        <v>D170</v>
      </c>
      <c r="B172" s="66" t="str">
        <f>IF('[1]Outside Edges'!$E$172&gt;=9.5,"Yes","No")</f>
        <v>Yes</v>
      </c>
    </row>
    <row r="173" spans="1:2" x14ac:dyDescent="0.25">
      <c r="A173" s="307" t="str">
        <f>'[1]Outside Edges'!$A173</f>
        <v>D171 AM</v>
      </c>
      <c r="B173" s="67" t="str">
        <f>IF('[1]Outside Edges'!$E$173&gt;=9.5,"Yes","No")</f>
        <v>Yes</v>
      </c>
    </row>
    <row r="174" spans="1:2" x14ac:dyDescent="0.25">
      <c r="A174" s="305" t="str">
        <f>'[1]Outside Edges'!$A174</f>
        <v>D172</v>
      </c>
      <c r="B174" s="66" t="str">
        <f>IF('[1]Outside Edges'!$E$174&gt;=9.5,"Yes","No")</f>
        <v>No</v>
      </c>
    </row>
    <row r="175" spans="1:2" x14ac:dyDescent="0.25">
      <c r="A175" s="307" t="str">
        <f>'[1]Outside Edges'!$A175</f>
        <v>D173 AM</v>
      </c>
      <c r="B175" s="67" t="str">
        <f>IF('[1]Outside Edges'!$E$175&gt;=9.5,"Yes","No")</f>
        <v>Yes</v>
      </c>
    </row>
    <row r="176" spans="1:2" x14ac:dyDescent="0.25">
      <c r="A176" s="305" t="str">
        <f>'[1]Outside Edges'!$A176</f>
        <v>D174</v>
      </c>
      <c r="B176" s="66" t="str">
        <f>IF('[1]Outside Edges'!$E$176&gt;=9.5,"Yes","No")</f>
        <v>Yes</v>
      </c>
    </row>
    <row r="177" spans="1:2" x14ac:dyDescent="0.25">
      <c r="A177" s="307" t="str">
        <f>'[1]Outside Edges'!$A177</f>
        <v>D175</v>
      </c>
      <c r="B177" s="67" t="str">
        <f>IF('[1]Outside Edges'!$E$177&gt;=9.5,"Yes","No")</f>
        <v>Yes</v>
      </c>
    </row>
    <row r="178" spans="1:2" x14ac:dyDescent="0.25">
      <c r="A178" s="305" t="str">
        <f>'[1]Outside Edges'!$A178</f>
        <v>D176</v>
      </c>
      <c r="B178" s="66" t="str">
        <f>IF('[1]Outside Edges'!$E$178&gt;=9.5,"Yes","No")</f>
        <v>Yes</v>
      </c>
    </row>
    <row r="179" spans="1:2" x14ac:dyDescent="0.25">
      <c r="A179" s="307" t="str">
        <f>'[1]Outside Edges'!$A179</f>
        <v>D177 AM</v>
      </c>
      <c r="B179" s="67" t="str">
        <f>IF('[1]Outside Edges'!$E$179&gt;=9.5,"Yes","No")</f>
        <v>Yes</v>
      </c>
    </row>
    <row r="180" spans="1:2" x14ac:dyDescent="0.25">
      <c r="A180" s="305" t="str">
        <f>'[1]Outside Edges'!$A180</f>
        <v>D178 AM</v>
      </c>
      <c r="B180" s="66" t="str">
        <f>IF('[1]Outside Edges'!$E$180&gt;=9.5,"Yes","No")</f>
        <v>Yes</v>
      </c>
    </row>
    <row r="181" spans="1:2" x14ac:dyDescent="0.25">
      <c r="A181" s="307" t="str">
        <f>'[1]Outside Edges'!$A181</f>
        <v>D179 AM</v>
      </c>
      <c r="B181" s="67" t="str">
        <f>IF('[1]Outside Edges'!$E$181&gt;=9.5,"Yes","No")</f>
        <v>Yes</v>
      </c>
    </row>
    <row r="182" spans="1:2" x14ac:dyDescent="0.25">
      <c r="A182" s="305" t="str">
        <f>'[1]Outside Edges'!$A182</f>
        <v>D180</v>
      </c>
      <c r="B182" s="94" t="str">
        <f>IF('[1]Outside Edges'!$E$182&gt;=9.5,"Yes","No")</f>
        <v>No</v>
      </c>
    </row>
    <row r="183" spans="1:2" x14ac:dyDescent="0.25">
      <c r="A183" s="307" t="str">
        <f>'[1]Outside Edges'!$A183</f>
        <v>D181</v>
      </c>
      <c r="B183" s="67" t="str">
        <f>IF('[1]Outside Edges'!$E$183&gt;=9.5,"Yes","No")</f>
        <v>No</v>
      </c>
    </row>
    <row r="184" spans="1:2" x14ac:dyDescent="0.25">
      <c r="A184" s="305" t="str">
        <f>'[1]Outside Edges'!$A184</f>
        <v>D182</v>
      </c>
      <c r="B184" s="94" t="str">
        <f>IF('[1]Outside Edges'!$E$184&gt;=9.5,"Yes","No")</f>
        <v>Yes</v>
      </c>
    </row>
    <row r="185" spans="1:2" x14ac:dyDescent="0.25">
      <c r="A185" s="307" t="str">
        <f>'[1]Outside Edges'!$A185</f>
        <v>D183 AM</v>
      </c>
      <c r="B185" s="67" t="str">
        <f>IF('[1]Outside Edges'!$E$185&gt;=9.5,"Yes","No")</f>
        <v>Yes</v>
      </c>
    </row>
    <row r="186" spans="1:2" x14ac:dyDescent="0.25">
      <c r="A186" s="305" t="str">
        <f>'[1]Outside Edges'!$A186</f>
        <v>D184 AM</v>
      </c>
      <c r="B186" s="66" t="str">
        <f>IF('[1]Outside Edges'!$E$186&gt;=9.5,"Yes","No")</f>
        <v>Yes</v>
      </c>
    </row>
    <row r="187" spans="1:2" x14ac:dyDescent="0.25">
      <c r="A187" s="307" t="str">
        <f>'[1]Outside Edges'!$A187</f>
        <v>D185 AM</v>
      </c>
      <c r="B187" s="67" t="str">
        <f>IF('[1]Outside Edges'!$E$187&gt;=9.5,"Yes","No")</f>
        <v>Yes</v>
      </c>
    </row>
    <row r="188" spans="1:2" x14ac:dyDescent="0.25">
      <c r="A188" s="305" t="str">
        <f>'[1]Outside Edges'!$A188</f>
        <v>D186 AM</v>
      </c>
      <c r="B188" s="66" t="str">
        <f>IF('[1]Outside Edges'!$E$188&gt;=9.5,"Yes","No")</f>
        <v>Yes</v>
      </c>
    </row>
    <row r="189" spans="1:2" x14ac:dyDescent="0.25">
      <c r="A189" s="307" t="str">
        <f>'[1]Outside Edges'!$A189</f>
        <v>D187 AM</v>
      </c>
      <c r="B189" s="67" t="str">
        <f>IF('[1]Outside Edges'!$E$189&gt;=9.5,"Yes","No")</f>
        <v>Yes</v>
      </c>
    </row>
    <row r="190" spans="1:2" x14ac:dyDescent="0.25">
      <c r="A190" s="305" t="str">
        <f>'[1]Outside Edges'!$A190</f>
        <v>D188 AM</v>
      </c>
      <c r="B190" s="66" t="str">
        <f>IF('[1]Outside Edges'!$E$190&gt;=9.5,"Yes","No")</f>
        <v>Yes</v>
      </c>
    </row>
    <row r="191" spans="1:2" x14ac:dyDescent="0.25">
      <c r="A191" s="307" t="str">
        <f>'[1]Outside Edges'!$A191</f>
        <v>D189 AM</v>
      </c>
      <c r="B191" s="67" t="str">
        <f>IF('[1]Outside Edges'!$E$191&gt;=9.5,"Yes","No")</f>
        <v>Yes</v>
      </c>
    </row>
    <row r="192" spans="1:2" x14ac:dyDescent="0.25">
      <c r="A192" s="305" t="str">
        <f>'[1]Outside Edges'!$A192</f>
        <v>D190 AM</v>
      </c>
      <c r="B192" s="66" t="str">
        <f>IF('[1]Outside Edges'!$E$192&gt;=9.5,"Yes","No")</f>
        <v>Yes</v>
      </c>
    </row>
    <row r="193" spans="1:2" x14ac:dyDescent="0.25">
      <c r="A193" s="307" t="str">
        <f>'[1]Outside Edges'!$A193</f>
        <v>D191 AM</v>
      </c>
      <c r="B193" s="67" t="str">
        <f>IF('[1]Outside Edges'!$E$193&gt;=9.5,"Yes","No")</f>
        <v>Yes</v>
      </c>
    </row>
    <row r="194" spans="1:2" x14ac:dyDescent="0.25">
      <c r="A194" s="305" t="str">
        <f>'[1]Outside Edges'!$A194</f>
        <v>D192 AM</v>
      </c>
      <c r="B194" s="66" t="str">
        <f>IF('[1]Outside Edges'!$E$194&gt;=9.5,"Yes","No")</f>
        <v>Yes</v>
      </c>
    </row>
    <row r="195" spans="1:2" x14ac:dyDescent="0.25">
      <c r="A195" s="307" t="str">
        <f>'[1]Outside Edges'!$A195</f>
        <v>D193 AM</v>
      </c>
      <c r="B195" s="67" t="str">
        <f>IF('[1]Outside Edges'!$E$195&gt;=9.5,"Yes","No")</f>
        <v>Yes</v>
      </c>
    </row>
    <row r="196" spans="1:2" x14ac:dyDescent="0.25">
      <c r="A196" s="305" t="str">
        <f>'[1]Outside Edges'!$A196</f>
        <v>D194 AM</v>
      </c>
      <c r="B196" s="66" t="str">
        <f>IF('[1]Outside Edges'!$E$196&gt;=9.5,"Yes","No")</f>
        <v>Yes</v>
      </c>
    </row>
    <row r="197" spans="1:2" x14ac:dyDescent="0.25">
      <c r="A197" s="307" t="str">
        <f>'[1]Outside Edges'!$A197</f>
        <v>D195 AM</v>
      </c>
      <c r="B197" s="67" t="str">
        <f>IF('[1]Outside Edges'!$E$197&gt;=9.5,"Yes","No")</f>
        <v>Yes</v>
      </c>
    </row>
    <row r="198" spans="1:2" x14ac:dyDescent="0.25">
      <c r="A198" s="305" t="str">
        <f>'[1]Outside Edges'!$A198</f>
        <v>D196 AM</v>
      </c>
      <c r="B198" s="148" t="str">
        <f>IF('[1]Outside Edges'!$E$198&gt;=9.5,"Yes","No")</f>
        <v>Yes</v>
      </c>
    </row>
    <row r="199" spans="1:2" x14ac:dyDescent="0.25">
      <c r="A199" s="307" t="str">
        <f>'[1]Outside Edges'!$A199</f>
        <v>D197 AM</v>
      </c>
      <c r="B199" s="67" t="str">
        <f>IF('[1]Outside Edges'!$E$199&gt;=9.5,"Yes","No")</f>
        <v>Yes</v>
      </c>
    </row>
    <row r="200" spans="1:2" x14ac:dyDescent="0.25">
      <c r="A200" s="305" t="str">
        <f>'[1]Outside Edges'!$A200</f>
        <v>D198 AM</v>
      </c>
      <c r="B200" s="66" t="str">
        <f>IF('[1]Outside Edges'!$E$200&gt;=9.5,"Yes","No")</f>
        <v>Yes</v>
      </c>
    </row>
    <row r="201" spans="1:2" x14ac:dyDescent="0.25">
      <c r="A201" s="307" t="str">
        <f>'[1]Outside Edges'!$A201</f>
        <v>D199 AM</v>
      </c>
      <c r="B201" s="67" t="str">
        <f>IF('[1]Outside Edges'!$E$201&gt;=9.5,"Yes","No")</f>
        <v>Yes</v>
      </c>
    </row>
    <row r="202" spans="1:2" x14ac:dyDescent="0.25">
      <c r="A202" s="305" t="str">
        <f>'[1]Outside Edges'!$A202</f>
        <v>D200</v>
      </c>
      <c r="B202" s="66" t="str">
        <f>IF('[1]Outside Edges'!$E$202&gt;=9.5,"Yes","No")</f>
        <v>No</v>
      </c>
    </row>
    <row r="203" spans="1:2" x14ac:dyDescent="0.25">
      <c r="A203" s="307" t="str">
        <f>'[1]Outside Edges'!$A203</f>
        <v>D201 AM</v>
      </c>
      <c r="B203" s="67" t="str">
        <f>IF('[1]Outside Edges'!$E$203&gt;=9.5,"Yes","No")</f>
        <v>Yes</v>
      </c>
    </row>
    <row r="204" spans="1:2" x14ac:dyDescent="0.25">
      <c r="A204" s="305" t="str">
        <f>'[1]Outside Edges'!$A204</f>
        <v>D202 AM</v>
      </c>
      <c r="B204" s="148" t="str">
        <f>IF('[1]Outside Edges'!$E$204&gt;=9.5,"Yes","No")</f>
        <v>Yes</v>
      </c>
    </row>
    <row r="205" spans="1:2" x14ac:dyDescent="0.25">
      <c r="A205" s="307" t="str">
        <f>'[1]Outside Edges'!$A205</f>
        <v>D203</v>
      </c>
      <c r="B205" s="67" t="str">
        <f>IF('[1]Outside Edges'!$E$205&gt;=9.5,"Yes","No")</f>
        <v>Yes</v>
      </c>
    </row>
    <row r="206" spans="1:2" x14ac:dyDescent="0.25">
      <c r="A206" s="305" t="str">
        <f>'[1]Outside Edges'!$A206</f>
        <v>D204 AM</v>
      </c>
      <c r="B206" s="148" t="str">
        <f>IF('[1]Outside Edges'!$E$206&gt;=9.5,"Yes","No")</f>
        <v>Yes</v>
      </c>
    </row>
    <row r="207" spans="1:2" x14ac:dyDescent="0.25">
      <c r="A207" s="306" t="str">
        <f>'[1]Outside Edges'!$A207</f>
        <v>D205</v>
      </c>
      <c r="B207" s="67" t="str">
        <f>IF('[1]Outside Edges'!$E$207&gt;=9.5,"Yes","No")</f>
        <v>No</v>
      </c>
    </row>
    <row r="208" spans="1:2" x14ac:dyDescent="0.25">
      <c r="A208" s="305" t="str">
        <f>'[1]Outside Edges'!$A208</f>
        <v>D206 AM</v>
      </c>
      <c r="B208" s="148" t="str">
        <f>IF('[1]Outside Edges'!$E$208&gt;=9.5,"Yes","No")</f>
        <v>Yes</v>
      </c>
    </row>
    <row r="209" spans="1:2" x14ac:dyDescent="0.25">
      <c r="A209" s="306" t="str">
        <f>'[1]Outside Edges'!$A209</f>
        <v>D207 AM</v>
      </c>
      <c r="B209" s="67" t="str">
        <f>IF('[1]Outside Edges'!$E$209&gt;=9.5,"Yes","No")</f>
        <v>Yes</v>
      </c>
    </row>
    <row r="210" spans="1:2" x14ac:dyDescent="0.25">
      <c r="A210" s="305" t="str">
        <f>'[1]Outside Edges'!$A210</f>
        <v>D208</v>
      </c>
      <c r="B210" s="148" t="str">
        <f>IF('[1]Outside Edges'!$E$210&gt;=9.5,"Yes","No")</f>
        <v>No</v>
      </c>
    </row>
    <row r="211" spans="1:2" x14ac:dyDescent="0.25">
      <c r="A211" s="306" t="str">
        <f>'[1]Outside Edges'!$A211</f>
        <v>D209 AM</v>
      </c>
      <c r="B211" s="67" t="str">
        <f>IF('[1]Outside Edges'!$E$211&gt;=9.5,"Yes","No")</f>
        <v>Yes</v>
      </c>
    </row>
    <row r="212" spans="1:2" x14ac:dyDescent="0.25">
      <c r="A212" s="308" t="str">
        <f>'[1]Outside Edges'!$A213</f>
        <v>D211 AM</v>
      </c>
      <c r="B212" s="299" t="str">
        <f>IF('[1]Outside Edges'!$E$213&gt;=9.5,"Yes","No")</f>
        <v>Yes</v>
      </c>
    </row>
    <row r="213" spans="1:2" x14ac:dyDescent="0.25">
      <c r="A213" s="307" t="str">
        <f>'[1]Outside Edges'!$A214</f>
        <v>D212 AM</v>
      </c>
      <c r="B213" s="298" t="str">
        <f>IF('[1]Outside Edges'!$E$214&gt;=9.5,"Yes","No")</f>
        <v>Yes</v>
      </c>
    </row>
    <row r="214" spans="1:2" x14ac:dyDescent="0.25">
      <c r="A214" s="308" t="str">
        <f>'[1]Outside Edges'!$A217</f>
        <v>D215 AM</v>
      </c>
      <c r="B214" s="299" t="str">
        <f>IF('[1]Outside Edges'!$E$217&gt;=9.5,"Yes","No")</f>
        <v>Yes</v>
      </c>
    </row>
    <row r="215" spans="1:2" x14ac:dyDescent="0.25">
      <c r="A215" s="306" t="str">
        <f>'[1]Outside Edges'!$A224</f>
        <v>D222</v>
      </c>
      <c r="B215" s="67" t="str">
        <f>IF('[1]Outside Edges'!$E$224&gt;=9.5,"Yes","No")</f>
        <v>Yes</v>
      </c>
    </row>
  </sheetData>
  <sheetProtection algorithmName="SHA-512" hashValue="dUFU2X6qcHyU6+GxgBAf+WwVfgcGL89j1Bq7cwrkDTEsCyzBnyx+un+qeCKE9mPsQ3z1UNrlzNaQ3u6wr46eRg==" saltValue="LvW4or7899cQNS4dS+BDGw==" spinCount="100000" sheet="1" selectLockedCells="1"/>
  <mergeCells count="2">
    <mergeCell ref="A1:B1"/>
    <mergeCell ref="D1:G2"/>
  </mergeCells>
  <conditionalFormatting sqref="B3 B5">
    <cfRule type="expression" dxfId="21" priority="23" stopIfTrue="1">
      <formula>B3="No"</formula>
    </cfRule>
    <cfRule type="expression" dxfId="20" priority="24" stopIfTrue="1">
      <formula>B3="Yes"</formula>
    </cfRule>
  </conditionalFormatting>
  <conditionalFormatting sqref="B4 B6 B8 B10 B12 B14 B16 B18 B20 B22 B24 B26 B28 B30 B32 B34 B36 B38 B40 B42 B44 B46 B48 B50 B52 B54 B56 B58 B60 B62 B64 B66 B68 B70 B72 B74 B76 B82 B84 B86 B88 B90 B92 B94 B96 B98 B100 B102 B104 B106 B108 B110 B112 B114 B116 B118 B120 B122 B124 B126 B128 B130 B132 B134 B136 B138 B140 B142 B144 B146 B148 B150 B152 B154 B156 B158 B160 B162 B164 B166 B168 B170 B172 B174 B176 B178 B180 B182 B184 B186 B78 B80">
    <cfRule type="expression" dxfId="19" priority="21" stopIfTrue="1">
      <formula>B4="No"</formula>
    </cfRule>
    <cfRule type="expression" dxfId="18" priority="22" stopIfTrue="1">
      <formula>B4="Yes"</formula>
    </cfRule>
  </conditionalFormatting>
  <conditionalFormatting sqref="B7">
    <cfRule type="expression" dxfId="17" priority="19" stopIfTrue="1">
      <formula>B7="No"</formula>
    </cfRule>
    <cfRule type="expression" dxfId="16" priority="20" stopIfTrue="1">
      <formula>B7="Yes"</formula>
    </cfRule>
  </conditionalFormatting>
  <conditionalFormatting sqref="B9">
    <cfRule type="expression" dxfId="15" priority="17" stopIfTrue="1">
      <formula>B9="No"</formula>
    </cfRule>
    <cfRule type="expression" dxfId="14" priority="18" stopIfTrue="1">
      <formula>B9="Yes"</formula>
    </cfRule>
  </conditionalFormatting>
  <conditionalFormatting sqref="B11 B13 B15 B17 B19 B21 B23 B25 B27 B29 B31 B33 B35 B37 B39 B41 B43 B45 B47 B49 B51 B53 B55 B57 B59 B61 B63 B65 B67 B69 B71 B73 B75 B77 B83 B85 B87 B89 B91 B93 B95 B97 B99 B101 B103 B105 B107 B109 B111 B113 B115 B117 B119 B121 B123 B125 B127 B129 B131 B133 B135 B137 B139 B141 B143 B145 B147 B149 B151 B153 B155 B157 B159 B161 B163 B165 B167 B169 B171 B173 B175 B177 B179 B181 B183 B185 B79 B81">
    <cfRule type="expression" dxfId="13" priority="15" stopIfTrue="1">
      <formula>B11="No"</formula>
    </cfRule>
    <cfRule type="expression" dxfId="12" priority="16" stopIfTrue="1">
      <formula>B11="Yes"</formula>
    </cfRule>
  </conditionalFormatting>
  <conditionalFormatting sqref="B187:B198">
    <cfRule type="expression" dxfId="11" priority="13" stopIfTrue="1">
      <formula>B187="No"</formula>
    </cfRule>
    <cfRule type="expression" dxfId="10" priority="14" stopIfTrue="1">
      <formula>B187="Yes"</formula>
    </cfRule>
  </conditionalFormatting>
  <conditionalFormatting sqref="B199">
    <cfRule type="expression" dxfId="9" priority="9" stopIfTrue="1">
      <formula>B199="No"</formula>
    </cfRule>
    <cfRule type="expression" dxfId="8" priority="10" stopIfTrue="1">
      <formula>B199="Yes"</formula>
    </cfRule>
  </conditionalFormatting>
  <conditionalFormatting sqref="B200:B204">
    <cfRule type="expression" dxfId="7" priority="7" stopIfTrue="1">
      <formula>B200="No"</formula>
    </cfRule>
    <cfRule type="expression" dxfId="6" priority="8" stopIfTrue="1">
      <formula>B200="Yes"</formula>
    </cfRule>
  </conditionalFormatting>
  <conditionalFormatting sqref="B205">
    <cfRule type="expression" dxfId="5" priority="5" stopIfTrue="1">
      <formula>B205="No"</formula>
    </cfRule>
    <cfRule type="expression" dxfId="4" priority="6" stopIfTrue="1">
      <formula>B205="Yes"</formula>
    </cfRule>
  </conditionalFormatting>
  <conditionalFormatting sqref="B206 B208 B210 B213">
    <cfRule type="expression" dxfId="3" priority="3" stopIfTrue="1">
      <formula>B206="No"</formula>
    </cfRule>
    <cfRule type="expression" dxfId="2" priority="4" stopIfTrue="1">
      <formula>B206="Yes"</formula>
    </cfRule>
  </conditionalFormatting>
  <conditionalFormatting sqref="B207 B209 B211:B212 B214:B215">
    <cfRule type="expression" dxfId="1" priority="1" stopIfTrue="1">
      <formula>B207="No"</formula>
    </cfRule>
    <cfRule type="expression" dxfId="0" priority="2" stopIfTrue="1">
      <formula>B207="Yes"</formula>
    </cfRule>
  </conditionalFormatting>
  <pageMargins left="0.75" right="0.75" top="1" bottom="1" header="0.5" footer="0.5"/>
  <pageSetup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S22"/>
  <sheetViews>
    <sheetView workbookViewId="0"/>
  </sheetViews>
  <sheetFormatPr defaultRowHeight="15.75" x14ac:dyDescent="0.25"/>
  <cols>
    <col min="1" max="1" width="12.625" customWidth="1"/>
    <col min="2" max="21" width="8.625" customWidth="1"/>
  </cols>
  <sheetData>
    <row r="1" spans="1:19" ht="24" customHeight="1" x14ac:dyDescent="0.25">
      <c r="A1" s="180"/>
      <c r="B1" s="426" t="s">
        <v>98</v>
      </c>
      <c r="C1" s="427"/>
      <c r="D1" s="427"/>
      <c r="E1" s="427"/>
      <c r="F1" s="427"/>
      <c r="G1" s="427"/>
      <c r="H1" s="427"/>
      <c r="I1" s="427"/>
      <c r="J1" s="428"/>
      <c r="K1" s="426" t="s">
        <v>99</v>
      </c>
      <c r="L1" s="427"/>
      <c r="M1" s="427"/>
      <c r="N1" s="427"/>
      <c r="O1" s="427"/>
      <c r="P1" s="427"/>
      <c r="Q1" s="427"/>
      <c r="R1" s="427"/>
      <c r="S1" s="428"/>
    </row>
    <row r="2" spans="1:19" ht="15" customHeight="1" x14ac:dyDescent="0.25">
      <c r="A2" s="180"/>
      <c r="B2" s="181" t="s">
        <v>100</v>
      </c>
      <c r="C2" s="182" t="s">
        <v>5</v>
      </c>
      <c r="D2" s="183" t="s">
        <v>101</v>
      </c>
      <c r="E2" s="184" t="s">
        <v>7</v>
      </c>
      <c r="F2" s="185" t="s">
        <v>8</v>
      </c>
      <c r="G2" s="186" t="s">
        <v>9</v>
      </c>
      <c r="H2" s="187" t="s">
        <v>10</v>
      </c>
      <c r="I2" s="188" t="s">
        <v>102</v>
      </c>
      <c r="J2" s="189" t="s">
        <v>103</v>
      </c>
      <c r="K2" s="181" t="s">
        <v>100</v>
      </c>
      <c r="L2" s="182" t="s">
        <v>5</v>
      </c>
      <c r="M2" s="183" t="s">
        <v>101</v>
      </c>
      <c r="N2" s="184" t="s">
        <v>7</v>
      </c>
      <c r="O2" s="185" t="s">
        <v>8</v>
      </c>
      <c r="P2" s="186" t="s">
        <v>9</v>
      </c>
      <c r="Q2" s="187" t="s">
        <v>10</v>
      </c>
      <c r="R2" s="188" t="s">
        <v>102</v>
      </c>
      <c r="S2" s="189" t="s">
        <v>103</v>
      </c>
    </row>
    <row r="3" spans="1:19" ht="15" customHeight="1" x14ac:dyDescent="0.25">
      <c r="A3" s="190" t="s">
        <v>104</v>
      </c>
      <c r="B3" s="191" t="s">
        <v>20</v>
      </c>
      <c r="C3" s="192" t="s">
        <v>19</v>
      </c>
      <c r="D3" s="192" t="s">
        <v>19</v>
      </c>
      <c r="E3" s="192" t="s">
        <v>19</v>
      </c>
      <c r="F3" s="192" t="s">
        <v>19</v>
      </c>
      <c r="G3" s="193" t="s">
        <v>20</v>
      </c>
      <c r="H3" s="193" t="s">
        <v>20</v>
      </c>
      <c r="I3" s="193" t="s">
        <v>20</v>
      </c>
      <c r="J3" s="194" t="s">
        <v>20</v>
      </c>
      <c r="K3" s="191" t="s">
        <v>20</v>
      </c>
      <c r="L3" s="192" t="s">
        <v>19</v>
      </c>
      <c r="M3" s="192" t="s">
        <v>19</v>
      </c>
      <c r="N3" s="192" t="s">
        <v>19</v>
      </c>
      <c r="O3" s="192" t="s">
        <v>19</v>
      </c>
      <c r="P3" s="193" t="s">
        <v>20</v>
      </c>
      <c r="Q3" s="193" t="s">
        <v>20</v>
      </c>
      <c r="R3" s="193" t="s">
        <v>20</v>
      </c>
      <c r="S3" s="194" t="s">
        <v>20</v>
      </c>
    </row>
    <row r="4" spans="1:19" ht="15" customHeight="1" x14ac:dyDescent="0.25">
      <c r="A4" s="190" t="s">
        <v>105</v>
      </c>
      <c r="B4" s="191" t="s">
        <v>20</v>
      </c>
      <c r="C4" s="192" t="s">
        <v>19</v>
      </c>
      <c r="D4" s="192" t="s">
        <v>19</v>
      </c>
      <c r="E4" s="192" t="s">
        <v>19</v>
      </c>
      <c r="F4" s="192" t="s">
        <v>19</v>
      </c>
      <c r="G4" s="193" t="s">
        <v>20</v>
      </c>
      <c r="H4" s="193" t="s">
        <v>20</v>
      </c>
      <c r="I4" s="193" t="s">
        <v>20</v>
      </c>
      <c r="J4" s="194" t="s">
        <v>20</v>
      </c>
      <c r="K4" s="191" t="s">
        <v>20</v>
      </c>
      <c r="L4" s="192" t="s">
        <v>19</v>
      </c>
      <c r="M4" s="192" t="s">
        <v>19</v>
      </c>
      <c r="N4" s="192" t="s">
        <v>19</v>
      </c>
      <c r="O4" s="192" t="s">
        <v>19</v>
      </c>
      <c r="P4" s="193" t="s">
        <v>20</v>
      </c>
      <c r="Q4" s="193" t="s">
        <v>20</v>
      </c>
      <c r="R4" s="193" t="s">
        <v>20</v>
      </c>
      <c r="S4" s="194" t="s">
        <v>20</v>
      </c>
    </row>
    <row r="5" spans="1:19" ht="15" customHeight="1" x14ac:dyDescent="0.25">
      <c r="A5" s="190" t="s">
        <v>106</v>
      </c>
      <c r="B5" s="423" t="s">
        <v>107</v>
      </c>
      <c r="C5" s="424"/>
      <c r="D5" s="424"/>
      <c r="E5" s="424"/>
      <c r="F5" s="424"/>
      <c r="G5" s="424"/>
      <c r="H5" s="424"/>
      <c r="I5" s="424"/>
      <c r="J5" s="425"/>
      <c r="K5" s="423" t="s">
        <v>107</v>
      </c>
      <c r="L5" s="424"/>
      <c r="M5" s="424"/>
      <c r="N5" s="424"/>
      <c r="O5" s="424"/>
      <c r="P5" s="424"/>
      <c r="Q5" s="424"/>
      <c r="R5" s="424"/>
      <c r="S5" s="425"/>
    </row>
    <row r="6" spans="1:19" ht="15" customHeight="1" x14ac:dyDescent="0.25">
      <c r="A6" s="190" t="s">
        <v>108</v>
      </c>
      <c r="B6" s="191" t="s">
        <v>20</v>
      </c>
      <c r="C6" s="193" t="s">
        <v>20</v>
      </c>
      <c r="D6" s="193" t="s">
        <v>20</v>
      </c>
      <c r="E6" s="193" t="s">
        <v>20</v>
      </c>
      <c r="F6" s="193" t="s">
        <v>20</v>
      </c>
      <c r="G6" s="193" t="s">
        <v>20</v>
      </c>
      <c r="H6" s="193" t="s">
        <v>20</v>
      </c>
      <c r="I6" s="193" t="s">
        <v>20</v>
      </c>
      <c r="J6" s="194" t="s">
        <v>20</v>
      </c>
      <c r="K6" s="191" t="s">
        <v>20</v>
      </c>
      <c r="L6" s="193" t="s">
        <v>20</v>
      </c>
      <c r="M6" s="193" t="s">
        <v>20</v>
      </c>
      <c r="N6" s="193" t="s">
        <v>20</v>
      </c>
      <c r="O6" s="193" t="s">
        <v>20</v>
      </c>
      <c r="P6" s="193" t="s">
        <v>20</v>
      </c>
      <c r="Q6" s="193" t="s">
        <v>20</v>
      </c>
      <c r="R6" s="193" t="s">
        <v>20</v>
      </c>
      <c r="S6" s="194" t="s">
        <v>20</v>
      </c>
    </row>
    <row r="7" spans="1:19" ht="15" customHeight="1" x14ac:dyDescent="0.25">
      <c r="A7" s="190" t="s">
        <v>109</v>
      </c>
      <c r="B7" s="191" t="s">
        <v>20</v>
      </c>
      <c r="C7" s="193" t="s">
        <v>20</v>
      </c>
      <c r="D7" s="193" t="s">
        <v>20</v>
      </c>
      <c r="E7" s="193" t="s">
        <v>20</v>
      </c>
      <c r="F7" s="193" t="s">
        <v>20</v>
      </c>
      <c r="G7" s="193" t="s">
        <v>20</v>
      </c>
      <c r="H7" s="193" t="s">
        <v>20</v>
      </c>
      <c r="I7" s="193" t="s">
        <v>20</v>
      </c>
      <c r="J7" s="194" t="s">
        <v>20</v>
      </c>
      <c r="K7" s="191" t="s">
        <v>20</v>
      </c>
      <c r="L7" s="193" t="s">
        <v>20</v>
      </c>
      <c r="M7" s="193" t="s">
        <v>20</v>
      </c>
      <c r="N7" s="193" t="s">
        <v>20</v>
      </c>
      <c r="O7" s="193" t="s">
        <v>20</v>
      </c>
      <c r="P7" s="193" t="s">
        <v>20</v>
      </c>
      <c r="Q7" s="193" t="s">
        <v>20</v>
      </c>
      <c r="R7" s="193" t="s">
        <v>20</v>
      </c>
      <c r="S7" s="194" t="s">
        <v>20</v>
      </c>
    </row>
    <row r="8" spans="1:19" ht="15" customHeight="1" x14ac:dyDescent="0.25">
      <c r="A8" s="190" t="s">
        <v>110</v>
      </c>
      <c r="B8" s="423" t="s">
        <v>107</v>
      </c>
      <c r="C8" s="424"/>
      <c r="D8" s="424"/>
      <c r="E8" s="424"/>
      <c r="F8" s="424"/>
      <c r="G8" s="424"/>
      <c r="H8" s="424"/>
      <c r="I8" s="424"/>
      <c r="J8" s="425"/>
      <c r="K8" s="423" t="s">
        <v>107</v>
      </c>
      <c r="L8" s="424"/>
      <c r="M8" s="424"/>
      <c r="N8" s="424"/>
      <c r="O8" s="424"/>
      <c r="P8" s="424"/>
      <c r="Q8" s="424"/>
      <c r="R8" s="424"/>
      <c r="S8" s="425"/>
    </row>
    <row r="9" spans="1:19" ht="15" customHeight="1" x14ac:dyDescent="0.25">
      <c r="A9" s="190" t="s">
        <v>111</v>
      </c>
      <c r="B9" s="191" t="s">
        <v>20</v>
      </c>
      <c r="C9" s="193" t="s">
        <v>20</v>
      </c>
      <c r="D9" s="193" t="s">
        <v>20</v>
      </c>
      <c r="E9" s="193" t="s">
        <v>20</v>
      </c>
      <c r="F9" s="193" t="s">
        <v>20</v>
      </c>
      <c r="G9" s="193" t="s">
        <v>20</v>
      </c>
      <c r="H9" s="193" t="s">
        <v>20</v>
      </c>
      <c r="I9" s="193" t="s">
        <v>20</v>
      </c>
      <c r="J9" s="194" t="s">
        <v>20</v>
      </c>
      <c r="K9" s="191" t="s">
        <v>20</v>
      </c>
      <c r="L9" s="193" t="s">
        <v>20</v>
      </c>
      <c r="M9" s="193" t="s">
        <v>20</v>
      </c>
      <c r="N9" s="193" t="s">
        <v>20</v>
      </c>
      <c r="O9" s="193" t="s">
        <v>20</v>
      </c>
      <c r="P9" s="193" t="s">
        <v>20</v>
      </c>
      <c r="Q9" s="193" t="s">
        <v>20</v>
      </c>
      <c r="R9" s="193" t="s">
        <v>20</v>
      </c>
      <c r="S9" s="194" t="s">
        <v>20</v>
      </c>
    </row>
    <row r="10" spans="1:19" ht="15" customHeight="1" x14ac:dyDescent="0.25">
      <c r="A10" s="190" t="s">
        <v>112</v>
      </c>
      <c r="B10" s="423" t="s">
        <v>107</v>
      </c>
      <c r="C10" s="424"/>
      <c r="D10" s="424"/>
      <c r="E10" s="424"/>
      <c r="F10" s="424"/>
      <c r="G10" s="424"/>
      <c r="H10" s="424"/>
      <c r="I10" s="424"/>
      <c r="J10" s="425"/>
      <c r="K10" s="423" t="s">
        <v>107</v>
      </c>
      <c r="L10" s="424"/>
      <c r="M10" s="424"/>
      <c r="N10" s="424"/>
      <c r="O10" s="424"/>
      <c r="P10" s="424"/>
      <c r="Q10" s="424"/>
      <c r="R10" s="424"/>
      <c r="S10" s="425"/>
    </row>
    <row r="11" spans="1:19" ht="15" customHeight="1" x14ac:dyDescent="0.25"/>
    <row r="12" spans="1:19" ht="15" customHeight="1" x14ac:dyDescent="0.25"/>
    <row r="13" spans="1:19" ht="15" customHeight="1" x14ac:dyDescent="0.25"/>
    <row r="14" spans="1:19" ht="15" customHeight="1" x14ac:dyDescent="0.25"/>
    <row r="15" spans="1:19" ht="15" customHeight="1" x14ac:dyDescent="0.25"/>
    <row r="16" spans="1:19"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sheetData>
  <sheetProtection algorithmName="SHA-512" hashValue="tqYxetFbEbbW6EKCaYWBE/1Q44ANhcFy2EsrqW0WnPJq8Zu3ugaAEnjHaatREEBPeFpDzvV+AkgBX/XTu22j6w==" saltValue="yzdNl0LpciXwrEcaiPiB3g==" spinCount="100000" sheet="1" objects="1" scenarios="1" selectLockedCells="1" selectUnlockedCells="1"/>
  <mergeCells count="8">
    <mergeCell ref="B10:J10"/>
    <mergeCell ref="K10:S10"/>
    <mergeCell ref="B1:J1"/>
    <mergeCell ref="K1:S1"/>
    <mergeCell ref="B5:J5"/>
    <mergeCell ref="K5:S5"/>
    <mergeCell ref="B8:J8"/>
    <mergeCell ref="K8:S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8"/>
    <pageSetUpPr fitToPage="1"/>
  </sheetPr>
  <dimension ref="A1:MV21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RowHeight="15.75" x14ac:dyDescent="0.25"/>
  <cols>
    <col min="1" max="1" width="10.625" style="372" customWidth="1"/>
    <col min="2" max="2" width="11.625" style="5" customWidth="1"/>
    <col min="3" max="90" width="10.125" style="5" customWidth="1"/>
    <col min="91" max="94" width="10.125" style="5" hidden="1" customWidth="1"/>
    <col min="95" max="98" width="10.125" style="3" hidden="1" customWidth="1"/>
    <col min="99" max="145" width="10.125" style="3" customWidth="1"/>
    <col min="146" max="148" width="10.125" style="3" hidden="1" customWidth="1"/>
    <col min="149" max="156" width="10.125" customWidth="1"/>
    <col min="157" max="180" width="10.125" style="3" customWidth="1"/>
    <col min="181" max="196" width="10.125" style="5" customWidth="1"/>
    <col min="197" max="199" width="10.125" style="5" hidden="1" customWidth="1"/>
    <col min="200" max="205" width="10.125" style="5" customWidth="1"/>
    <col min="206" max="208" width="10.125" style="5" hidden="1" customWidth="1"/>
    <col min="209" max="285" width="10.125" style="5" customWidth="1"/>
    <col min="286" max="288" width="10.125" style="3" customWidth="1"/>
    <col min="289" max="303" width="10.125" style="5" customWidth="1"/>
    <col min="304" max="345" width="12.625" style="5" customWidth="1"/>
    <col min="346" max="416" width="12.625" style="3" customWidth="1"/>
    <col min="417" max="16384" width="9" style="3"/>
  </cols>
  <sheetData>
    <row r="1" spans="1:360" s="1" customFormat="1" ht="20.100000000000001" customHeight="1" thickBot="1" x14ac:dyDescent="0.3">
      <c r="A1" s="394" t="s">
        <v>0</v>
      </c>
      <c r="B1" s="394"/>
      <c r="C1" s="394"/>
      <c r="D1" s="394"/>
      <c r="E1" s="394"/>
      <c r="F1" s="394"/>
      <c r="G1" s="394"/>
      <c r="H1" s="394"/>
      <c r="I1" s="394"/>
      <c r="J1" s="394"/>
      <c r="K1" s="394"/>
      <c r="L1" s="394"/>
      <c r="M1" s="394"/>
      <c r="N1" s="394"/>
      <c r="O1" s="394"/>
      <c r="P1" s="394"/>
      <c r="Q1" s="394" t="s">
        <v>0</v>
      </c>
      <c r="R1" s="394"/>
      <c r="S1" s="394"/>
      <c r="T1" s="394"/>
      <c r="U1" s="394"/>
      <c r="V1" s="394"/>
      <c r="W1" s="394"/>
      <c r="X1" s="394"/>
      <c r="Y1" s="394"/>
      <c r="Z1" s="394"/>
      <c r="AA1" s="394"/>
      <c r="AB1" s="394" t="s">
        <v>0</v>
      </c>
      <c r="AC1" s="394"/>
      <c r="AD1" s="394"/>
      <c r="AE1" s="394"/>
      <c r="AF1" s="394"/>
      <c r="AG1" s="394"/>
      <c r="AH1" s="394"/>
      <c r="AI1" s="394"/>
      <c r="AJ1" s="394"/>
      <c r="AK1" s="394"/>
      <c r="AL1" s="394"/>
      <c r="AM1" s="394"/>
      <c r="AN1" s="394"/>
      <c r="AO1" s="394"/>
      <c r="AP1" s="394"/>
      <c r="AQ1" s="394"/>
      <c r="AR1" s="394"/>
      <c r="AS1" s="394"/>
      <c r="AT1" s="394"/>
      <c r="AU1" s="394"/>
      <c r="AV1" s="394" t="s">
        <v>0</v>
      </c>
      <c r="AW1" s="394"/>
      <c r="AX1" s="394"/>
      <c r="AY1" s="394"/>
      <c r="AZ1" s="394"/>
      <c r="BA1" s="394"/>
      <c r="BB1" s="394"/>
      <c r="BC1" s="394"/>
      <c r="BD1" s="394"/>
      <c r="BE1" s="394"/>
      <c r="BF1" s="394"/>
      <c r="BG1" s="394"/>
      <c r="BH1" s="394"/>
      <c r="BI1" s="394"/>
      <c r="BJ1" s="394"/>
      <c r="BK1" s="394"/>
      <c r="BL1" s="394"/>
      <c r="BM1" s="394"/>
      <c r="BN1" s="394"/>
      <c r="BO1" s="394"/>
      <c r="BP1" s="393" t="s">
        <v>0</v>
      </c>
      <c r="BQ1" s="393"/>
      <c r="BR1" s="393"/>
      <c r="BS1" s="393"/>
      <c r="BT1" s="393"/>
      <c r="BU1" s="393"/>
      <c r="BV1" s="393"/>
      <c r="BW1" s="393"/>
      <c r="BX1" s="393"/>
      <c r="BY1" s="393"/>
      <c r="BZ1" s="393"/>
      <c r="CA1" s="393"/>
      <c r="CB1" s="393"/>
      <c r="CC1" s="393"/>
      <c r="CD1" s="393"/>
      <c r="CE1" s="393"/>
      <c r="CF1" s="393"/>
      <c r="CG1" s="393"/>
      <c r="CH1" s="393"/>
      <c r="CI1" s="393"/>
      <c r="CJ1" s="393"/>
      <c r="CK1" s="393"/>
      <c r="CL1" s="393"/>
      <c r="CM1" s="393"/>
      <c r="CN1" s="393" t="s">
        <v>0</v>
      </c>
      <c r="CO1" s="393"/>
      <c r="CP1" s="393"/>
      <c r="CQ1" s="393"/>
      <c r="CR1" s="393"/>
      <c r="CS1" s="393"/>
      <c r="CT1" s="393"/>
      <c r="CU1" s="393"/>
      <c r="CV1" s="393"/>
      <c r="CW1" s="393"/>
      <c r="CX1" s="393"/>
      <c r="CY1" s="393"/>
      <c r="CZ1" s="393"/>
      <c r="DA1" s="393"/>
      <c r="DB1" s="393"/>
      <c r="DC1" s="393"/>
      <c r="DD1" s="393"/>
      <c r="DE1" s="393"/>
      <c r="DF1" s="393"/>
      <c r="DG1" s="393"/>
      <c r="DH1" s="393"/>
      <c r="DI1" s="393"/>
      <c r="DJ1" s="393"/>
      <c r="DK1" s="393"/>
      <c r="DL1" s="393" t="s">
        <v>0</v>
      </c>
      <c r="DM1" s="393"/>
      <c r="DN1" s="393"/>
      <c r="DO1" s="393"/>
      <c r="DP1" s="393"/>
      <c r="DQ1" s="393"/>
      <c r="DR1" s="393"/>
      <c r="DS1" s="393"/>
      <c r="DT1" s="393"/>
      <c r="DU1" s="393"/>
      <c r="DV1" s="393"/>
      <c r="DW1" s="393"/>
      <c r="DX1" s="393"/>
      <c r="DY1" s="393"/>
      <c r="DZ1" s="393"/>
      <c r="EA1" s="393"/>
      <c r="EB1" s="393"/>
      <c r="EC1" s="393"/>
      <c r="ED1" s="393"/>
      <c r="EE1" s="393"/>
      <c r="EF1" s="393"/>
      <c r="EG1" s="393"/>
      <c r="EH1" s="393"/>
      <c r="EI1" s="393"/>
      <c r="EJ1" s="393"/>
      <c r="EK1" s="393"/>
      <c r="EL1" s="393"/>
      <c r="EM1" s="393"/>
      <c r="EN1" s="393"/>
      <c r="EO1" s="393"/>
      <c r="EP1" s="393"/>
      <c r="EQ1" s="393"/>
      <c r="ER1" s="393"/>
      <c r="ES1" s="393" t="s">
        <v>0</v>
      </c>
      <c r="ET1" s="393"/>
      <c r="EU1" s="393"/>
      <c r="EV1" s="393"/>
      <c r="EW1" s="393"/>
      <c r="EX1" s="393"/>
      <c r="EY1" s="393"/>
      <c r="EZ1" s="393"/>
      <c r="FA1" s="393"/>
      <c r="FB1" s="393"/>
      <c r="FC1" s="393"/>
      <c r="FD1" s="393"/>
      <c r="FE1" s="393"/>
      <c r="FF1" s="393"/>
      <c r="FG1" s="393"/>
      <c r="FH1" s="393"/>
      <c r="FI1" s="393"/>
      <c r="FJ1" s="393"/>
      <c r="FK1" s="393"/>
      <c r="FL1" s="393"/>
      <c r="FM1" s="393"/>
      <c r="FN1" s="393"/>
      <c r="FO1" s="393"/>
      <c r="FP1" s="393"/>
      <c r="FQ1" s="393"/>
      <c r="FR1" s="393"/>
      <c r="FS1" s="393"/>
      <c r="FT1" s="393"/>
      <c r="FU1" s="393"/>
      <c r="FV1" s="393"/>
      <c r="FW1" s="393"/>
      <c r="FX1" s="395"/>
      <c r="FY1" s="395"/>
      <c r="FZ1" s="392" t="s">
        <v>0</v>
      </c>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86"/>
      <c r="HF1" s="86"/>
      <c r="HG1" s="86"/>
      <c r="HH1" s="196"/>
      <c r="HI1" s="196"/>
      <c r="HJ1" s="196"/>
      <c r="HK1" s="196"/>
      <c r="HL1" s="196"/>
      <c r="HM1" s="196"/>
      <c r="HN1" s="196"/>
      <c r="HO1" s="196"/>
      <c r="HP1" s="196"/>
      <c r="HQ1" s="196"/>
      <c r="HR1" s="196"/>
      <c r="HS1" s="196"/>
      <c r="HT1" s="196"/>
      <c r="HU1" s="196"/>
      <c r="HV1" s="196"/>
      <c r="HW1" s="196"/>
      <c r="HX1" s="196"/>
      <c r="HY1" s="196"/>
      <c r="HZ1" s="196"/>
      <c r="IA1" s="196"/>
      <c r="IB1" s="196"/>
      <c r="IC1" s="196"/>
      <c r="ID1" s="196"/>
      <c r="IE1" s="196"/>
      <c r="IF1" s="196"/>
      <c r="IG1" s="196"/>
      <c r="IH1" s="196"/>
      <c r="II1" s="196"/>
      <c r="IJ1" s="196"/>
      <c r="IK1" s="196"/>
      <c r="IL1" s="196"/>
      <c r="IM1" s="196"/>
      <c r="IN1" s="196"/>
      <c r="IO1" s="196"/>
      <c r="IP1" s="196"/>
      <c r="IQ1" s="196"/>
      <c r="IR1" s="196"/>
      <c r="IS1" s="196"/>
      <c r="IT1" s="196"/>
      <c r="IU1" s="196"/>
      <c r="IV1" s="196"/>
      <c r="IW1" s="196"/>
      <c r="IX1" s="196"/>
      <c r="IY1" s="196"/>
      <c r="IZ1" s="196"/>
      <c r="JA1" s="196"/>
      <c r="JB1" s="196"/>
      <c r="JC1" s="196"/>
      <c r="JD1" s="196"/>
      <c r="JE1" s="196"/>
      <c r="JF1" s="196"/>
      <c r="JG1" s="196"/>
      <c r="JH1" s="196"/>
      <c r="JI1" s="196"/>
      <c r="JJ1" s="196"/>
      <c r="JK1" s="196"/>
      <c r="JL1" s="196"/>
      <c r="JM1" s="196"/>
      <c r="JN1" s="196"/>
      <c r="JO1" s="196"/>
      <c r="JP1" s="196"/>
      <c r="JQ1" s="196"/>
      <c r="JR1" s="196"/>
      <c r="JS1" s="196"/>
      <c r="JT1" s="196"/>
      <c r="JU1" s="196"/>
      <c r="JV1" s="196"/>
      <c r="JW1" s="196"/>
      <c r="JX1" s="196"/>
      <c r="JY1" s="196"/>
      <c r="KC1" s="196"/>
      <c r="KD1" s="196"/>
      <c r="KE1" s="196"/>
      <c r="KF1" s="196"/>
      <c r="KG1" s="196"/>
      <c r="KH1" s="196"/>
      <c r="KI1" s="196"/>
      <c r="KJ1" s="196"/>
      <c r="KK1" s="196"/>
      <c r="KL1" s="196"/>
      <c r="KM1" s="196"/>
      <c r="KN1" s="196"/>
      <c r="KO1" s="196"/>
      <c r="KP1" s="196"/>
      <c r="KQ1" s="196"/>
      <c r="KR1" s="196"/>
      <c r="KS1" s="196"/>
      <c r="KT1" s="196"/>
      <c r="KU1" s="196"/>
      <c r="KV1" s="196"/>
      <c r="KW1" s="196"/>
      <c r="KX1" s="196"/>
      <c r="KY1" s="196"/>
      <c r="KZ1" s="196"/>
      <c r="LA1" s="196"/>
      <c r="LB1" s="196"/>
      <c r="LC1" s="196"/>
      <c r="LD1" s="196"/>
      <c r="LE1" s="196"/>
      <c r="LF1" s="196"/>
      <c r="LG1" s="196"/>
      <c r="LH1" s="196"/>
      <c r="LI1" s="196"/>
      <c r="LJ1" s="196"/>
      <c r="LK1" s="196"/>
      <c r="LL1" s="196"/>
      <c r="LM1" s="196"/>
      <c r="LN1" s="196"/>
      <c r="LO1" s="196"/>
      <c r="LP1" s="196"/>
      <c r="LQ1" s="196"/>
      <c r="LR1" s="196"/>
      <c r="LS1" s="196"/>
      <c r="LT1" s="196"/>
      <c r="LU1" s="196"/>
      <c r="LV1" s="196"/>
      <c r="LW1" s="196"/>
      <c r="LX1" s="196"/>
      <c r="LY1" s="196"/>
      <c r="LZ1" s="196"/>
      <c r="MA1" s="196"/>
      <c r="MB1" s="196"/>
      <c r="MC1" s="196"/>
      <c r="MD1" s="196"/>
      <c r="ME1" s="196"/>
      <c r="MF1" s="196"/>
      <c r="MG1" s="196"/>
    </row>
    <row r="2" spans="1:360" s="314" customFormat="1" ht="16.5" customHeight="1" x14ac:dyDescent="0.25">
      <c r="A2" s="207" t="s">
        <v>117</v>
      </c>
      <c r="B2" s="311" t="str">
        <f>IF('[1]Miter Profiles'!$AA3&lt;&gt;"",'[1]Miter Profiles'!$AA3,"")</f>
        <v>MP502R</v>
      </c>
      <c r="C2" s="312" t="str">
        <f>IF('[1]Miter Profiles'!$AA4&lt;&gt;"",'[1]Miter Profiles'!$AA4,"")</f>
        <v>MP502</v>
      </c>
      <c r="D2" s="313" t="str">
        <f>IF('[1]Miter Profiles'!$AA5&lt;&gt;"",'[1]Miter Profiles'!$AA5,"")</f>
        <v>MP557</v>
      </c>
      <c r="E2" s="315" t="str">
        <f>IF('[1]Miter Profiles'!$AA6&lt;&gt;"",'[1]Miter Profiles'!$AA6,"")</f>
        <v>MP503R</v>
      </c>
      <c r="F2" s="316" t="str">
        <f>IF('[1]Miter Profiles'!$AA7&lt;&gt;"",'[1]Miter Profiles'!$AA7,"")</f>
        <v>MP503</v>
      </c>
      <c r="G2" s="317" t="str">
        <f>IF('[1]Miter Profiles'!$AA8&lt;&gt;"",'[1]Miter Profiles'!$AA8,"")</f>
        <v>MP601</v>
      </c>
      <c r="H2" s="311" t="str">
        <f>IF('[1]Miter Profiles'!$AA9&lt;&gt;"",'[1]Miter Profiles'!$AA9,"")</f>
        <v>MP545R</v>
      </c>
      <c r="I2" s="312" t="str">
        <f>IF('[1]Miter Profiles'!$AA10&lt;&gt;"",'[1]Miter Profiles'!$AA10,"")</f>
        <v>MP546</v>
      </c>
      <c r="J2" s="313" t="str">
        <f>IF('[1]Miter Profiles'!$AA11&lt;&gt;"",'[1]Miter Profiles'!$AA11,"")</f>
        <v>MP545</v>
      </c>
      <c r="K2" s="315" t="str">
        <f>IF('[1]Miter Profiles'!$AA12&lt;&gt;"",'[1]Miter Profiles'!$AA12,"")</f>
        <v>MP119R</v>
      </c>
      <c r="L2" s="316" t="str">
        <f>IF('[1]Miter Profiles'!$AA13&lt;&gt;"",'[1]Miter Profiles'!$AA13,"")</f>
        <v>MP119</v>
      </c>
      <c r="M2" s="317" t="str">
        <f>IF('[1]Miter Profiles'!$AA14&lt;&gt;"",'[1]Miter Profiles'!$AA14,"")</f>
        <v>MP603</v>
      </c>
      <c r="N2" s="311" t="str">
        <f>IF('[1]Miter Profiles'!$AA15&lt;&gt;"",'[1]Miter Profiles'!$AA15,"")</f>
        <v>MP515R</v>
      </c>
      <c r="O2" s="312" t="str">
        <f>IF('[1]Miter Profiles'!$AA16&lt;&gt;"",'[1]Miter Profiles'!$AA16,"")</f>
        <v>MP517</v>
      </c>
      <c r="P2" s="313" t="str">
        <f>IF('[1]Miter Profiles'!$AA17&lt;&gt;"",'[1]Miter Profiles'!$AA17,"")</f>
        <v>MP515</v>
      </c>
      <c r="Q2" s="315" t="str">
        <f>IF('[1]Miter Profiles'!$AA18&lt;&gt;"",'[1]Miter Profiles'!$AA18,"")</f>
        <v>MP574R</v>
      </c>
      <c r="R2" s="316" t="str">
        <f>IF('[1]Miter Profiles'!$AA19&lt;&gt;"",'[1]Miter Profiles'!$AA19,"")</f>
        <v>MP574</v>
      </c>
      <c r="S2" s="317" t="str">
        <f>IF('[1]Miter Profiles'!$AA20&lt;&gt;"",'[1]Miter Profiles'!$AA20,"")</f>
        <v>MP573</v>
      </c>
      <c r="T2" s="311" t="str">
        <f>IF('[1]Miter Profiles'!$AA21&lt;&gt;"",'[1]Miter Profiles'!$AA21,"")</f>
        <v>MP120R</v>
      </c>
      <c r="U2" s="312" t="str">
        <f>IF('[1]Miter Profiles'!$AA22&lt;&gt;"",'[1]Miter Profiles'!$AA22,"")</f>
        <v>MP120</v>
      </c>
      <c r="V2" s="313" t="str">
        <f>IF('[1]Miter Profiles'!$AA23&lt;&gt;"",'[1]Miter Profiles'!$AA23,"")</f>
        <v>MP606</v>
      </c>
      <c r="W2" s="315" t="str">
        <f>IF('[1]Miter Profiles'!$AA24&lt;&gt;"",'[1]Miter Profiles'!$AA24,"")</f>
        <v>MP513R</v>
      </c>
      <c r="X2" s="316" t="str">
        <f>IF('[1]Miter Profiles'!$AA25&lt;&gt;"",'[1]Miter Profiles'!$AA25,"")</f>
        <v>MP513</v>
      </c>
      <c r="Y2" s="317" t="str">
        <f>IF('[1]Miter Profiles'!$AA26&lt;&gt;"",'[1]Miter Profiles'!$AA26,"")</f>
        <v>MP607</v>
      </c>
      <c r="Z2" s="311" t="str">
        <f>IF('[1]Miter Profiles'!$AA27&lt;&gt;"",'[1]Miter Profiles'!$AA27,"")</f>
        <v>MP531R</v>
      </c>
      <c r="AA2" s="312" t="str">
        <f>IF('[1]Miter Profiles'!$AA28&lt;&gt;"",'[1]Miter Profiles'!$AA28,"")</f>
        <v>MP532</v>
      </c>
      <c r="AB2" s="313" t="str">
        <f>IF('[1]Miter Profiles'!$AA29&lt;&gt;"",'[1]Miter Profiles'!$AA29,"")</f>
        <v>MP531</v>
      </c>
      <c r="AC2" s="315" t="str">
        <f>IF('[1]Miter Profiles'!$AA30&lt;&gt;"",'[1]Miter Profiles'!$AA30,"")</f>
        <v>MP107R</v>
      </c>
      <c r="AD2" s="316" t="str">
        <f>IF('[1]Miter Profiles'!$AA31&lt;&gt;"",'[1]Miter Profiles'!$AA31,"")</f>
        <v>MP107</v>
      </c>
      <c r="AE2" s="317" t="str">
        <f>IF('[1]Miter Profiles'!$AA32&lt;&gt;"",'[1]Miter Profiles'!$AA32,"")</f>
        <v>MP609</v>
      </c>
      <c r="AF2" s="311" t="str">
        <f>IF('[1]Miter Profiles'!$AA33&lt;&gt;"",'[1]Miter Profiles'!$AA33,"")</f>
        <v>MP105R</v>
      </c>
      <c r="AG2" s="312" t="str">
        <f>IF('[1]Miter Profiles'!$AA34&lt;&gt;"",'[1]Miter Profiles'!$AA34,"")</f>
        <v>MP105</v>
      </c>
      <c r="AH2" s="313" t="str">
        <f>IF('[1]Miter Profiles'!$AA35&lt;&gt;"",'[1]Miter Profiles'!$AA35,"")</f>
        <v>MP610</v>
      </c>
      <c r="AI2" s="315" t="str">
        <f>IF('[1]Miter Profiles'!$AA36&lt;&gt;"",'[1]Miter Profiles'!$AA36,"")</f>
        <v>MP102R</v>
      </c>
      <c r="AJ2" s="316" t="str">
        <f>IF('[1]Miter Profiles'!$AA37&lt;&gt;"",'[1]Miter Profiles'!$AA37,"")</f>
        <v>MP102</v>
      </c>
      <c r="AK2" s="317" t="str">
        <f>IF('[1]Miter Profiles'!$AA38&lt;&gt;"",'[1]Miter Profiles'!$AA38,"")</f>
        <v>MP567</v>
      </c>
      <c r="AL2" s="311" t="str">
        <f>IF('[1]Miter Profiles'!$AA39&lt;&gt;"",'[1]Miter Profiles'!$AA39,"")</f>
        <v>MP100R</v>
      </c>
      <c r="AM2" s="312" t="str">
        <f>IF('[1]Miter Profiles'!$AA40&lt;&gt;"",'[1]Miter Profiles'!$AA40,"")</f>
        <v>MP100</v>
      </c>
      <c r="AN2" s="313" t="str">
        <f>IF('[1]Miter Profiles'!$AA41&lt;&gt;"",'[1]Miter Profiles'!$AA41,"")</f>
        <v>MP572</v>
      </c>
      <c r="AO2" s="315" t="str">
        <f>IF('[1]Miter Profiles'!$AA42&lt;&gt;"",'[1]Miter Profiles'!$AA42,"")</f>
        <v>MP103R</v>
      </c>
      <c r="AP2" s="316" t="str">
        <f>IF('[1]Miter Profiles'!$AA43&lt;&gt;"",'[1]Miter Profiles'!$AA43,"")</f>
        <v>MP103</v>
      </c>
      <c r="AQ2" s="317" t="str">
        <f>IF('[1]Miter Profiles'!$AA44&lt;&gt;"",'[1]Miter Profiles'!$AA44,"")</f>
        <v>MP613</v>
      </c>
      <c r="AR2" s="311" t="str">
        <f>IF('[1]Miter Profiles'!$AA45&lt;&gt;"",'[1]Miter Profiles'!$AA45,"")</f>
        <v>MP101R</v>
      </c>
      <c r="AS2" s="312" t="str">
        <f>IF('[1]Miter Profiles'!$AA46&lt;&gt;"",'[1]Miter Profiles'!$AA46,"")</f>
        <v>MP101</v>
      </c>
      <c r="AT2" s="313" t="str">
        <f>IF('[1]Miter Profiles'!$AA47&lt;&gt;"",'[1]Miter Profiles'!$AA47,"")</f>
        <v>MP614</v>
      </c>
      <c r="AU2" s="315" t="str">
        <f>IF('[1]Miter Profiles'!$AA48&lt;&gt;"",'[1]Miter Profiles'!$AA48,"")</f>
        <v>MP117R</v>
      </c>
      <c r="AV2" s="316" t="str">
        <f>IF('[1]Miter Profiles'!$AA49&lt;&gt;"",'[1]Miter Profiles'!$AA49,"")</f>
        <v>MP117</v>
      </c>
      <c r="AW2" s="317" t="str">
        <f>IF('[1]Miter Profiles'!$AA50&lt;&gt;"",'[1]Miter Profiles'!$AA50,"")</f>
        <v>MP615</v>
      </c>
      <c r="AX2" s="311" t="str">
        <f>IF('[1]Miter Profiles'!$AA51&lt;&gt;"",'[1]Miter Profiles'!$AA51,"")</f>
        <v>MP109R</v>
      </c>
      <c r="AY2" s="312" t="str">
        <f>IF('[1]Miter Profiles'!$AA52&lt;&gt;"",'[1]Miter Profiles'!$AA52,"")</f>
        <v>MP109</v>
      </c>
      <c r="AZ2" s="313" t="str">
        <f>IF('[1]Miter Profiles'!$AA53&lt;&gt;"",'[1]Miter Profiles'!$AA53,"")</f>
        <v>MP564</v>
      </c>
      <c r="BA2" s="315" t="str">
        <f>IF('[1]Miter Profiles'!$AA54&lt;&gt;"",'[1]Miter Profiles'!$AA54,"")</f>
        <v>MP106R</v>
      </c>
      <c r="BB2" s="316" t="str">
        <f>IF('[1]Miter Profiles'!$AA55&lt;&gt;"",'[1]Miter Profiles'!$AA55,"")</f>
        <v>MP106</v>
      </c>
      <c r="BC2" s="317" t="str">
        <f>IF('[1]Miter Profiles'!$AA56&lt;&gt;"",'[1]Miter Profiles'!$AA56,"")</f>
        <v>MP617</v>
      </c>
      <c r="BD2" s="311" t="str">
        <f>IF('[1]Miter Profiles'!$AA57&lt;&gt;"",'[1]Miter Profiles'!$AA57,"")</f>
        <v>MP111R</v>
      </c>
      <c r="BE2" s="312" t="str">
        <f>IF('[1]Miter Profiles'!$AA58&lt;&gt;"",'[1]Miter Profiles'!$AA58,"")</f>
        <v>MP111</v>
      </c>
      <c r="BF2" s="313" t="str">
        <f>IF('[1]Miter Profiles'!$AA59&lt;&gt;"",'[1]Miter Profiles'!$AA59,"")</f>
        <v>MP618</v>
      </c>
      <c r="BG2" s="315" t="str">
        <f>IF('[1]Miter Profiles'!$AA60&lt;&gt;"",'[1]Miter Profiles'!$AA60,"")</f>
        <v>MP108R</v>
      </c>
      <c r="BH2" s="316" t="str">
        <f>IF('[1]Miter Profiles'!$AA61&lt;&gt;"",'[1]Miter Profiles'!$AA61,"")</f>
        <v>MP108</v>
      </c>
      <c r="BI2" s="317" t="str">
        <f>IF('[1]Miter Profiles'!$AA62&lt;&gt;"",'[1]Miter Profiles'!$AA62,"")</f>
        <v>MP619</v>
      </c>
      <c r="BJ2" s="311" t="str">
        <f>IF('[1]Miter Profiles'!$AA63&lt;&gt;"",'[1]Miter Profiles'!$AA63,"")</f>
        <v>MP112R</v>
      </c>
      <c r="BK2" s="312" t="str">
        <f>IF('[1]Miter Profiles'!$AA64&lt;&gt;"",'[1]Miter Profiles'!$AA64,"")</f>
        <v>MP112</v>
      </c>
      <c r="BL2" s="313" t="str">
        <f>IF('[1]Miter Profiles'!$AA65&lt;&gt;"",'[1]Miter Profiles'!$AA65,"")</f>
        <v>MP565</v>
      </c>
      <c r="BM2" s="315" t="str">
        <f>IF('[1]Miter Profiles'!$AA66&lt;&gt;"",'[1]Miter Profiles'!$AA66,"")</f>
        <v>MP550R</v>
      </c>
      <c r="BN2" s="316" t="str">
        <f>IF('[1]Miter Profiles'!$AA67&lt;&gt;"",'[1]Miter Profiles'!$AA67,"")</f>
        <v>MP550</v>
      </c>
      <c r="BO2" s="317" t="str">
        <f>IF('[1]Miter Profiles'!$AA68&lt;&gt;"",'[1]Miter Profiles'!$AA68,"")</f>
        <v>MP549</v>
      </c>
      <c r="BP2" s="311" t="str">
        <f>IF('[1]Miter Profiles'!$AA69&lt;&gt;"",'[1]Miter Profiles'!$AA69,"")</f>
        <v>MP560R</v>
      </c>
      <c r="BQ2" s="312" t="str">
        <f>IF('[1]Miter Profiles'!$AA70&lt;&gt;"",'[1]Miter Profiles'!$AA70,"")</f>
        <v>MP561</v>
      </c>
      <c r="BR2" s="313" t="str">
        <f>IF('[1]Miter Profiles'!$AA71&lt;&gt;"",'[1]Miter Profiles'!$AA71,"")</f>
        <v>MP560</v>
      </c>
      <c r="BS2" s="315" t="str">
        <f>IF('[1]Miter Profiles'!$AA72&lt;&gt;"",'[1]Miter Profiles'!$AA72,"")</f>
        <v>MP118R</v>
      </c>
      <c r="BT2" s="316" t="str">
        <f>IF('[1]Miter Profiles'!$AA73&lt;&gt;"",'[1]Miter Profiles'!$AA73,"")</f>
        <v>MP118</v>
      </c>
      <c r="BU2" s="317" t="str">
        <f>IF('[1]Miter Profiles'!$AA74&lt;&gt;"",'[1]Miter Profiles'!$AA74,"")</f>
        <v>MP623</v>
      </c>
      <c r="BV2" s="311" t="str">
        <f>IF('[1]Miter Profiles'!$AA75&lt;&gt;"",'[1]Miter Profiles'!$AA75,"")</f>
        <v>MP104R</v>
      </c>
      <c r="BW2" s="312" t="str">
        <f>IF('[1]Miter Profiles'!$AA76&lt;&gt;"",'[1]Miter Profiles'!$AA76,"")</f>
        <v>MP104</v>
      </c>
      <c r="BX2" s="313" t="str">
        <f>IF('[1]Miter Profiles'!$AA77&lt;&gt;"",'[1]Miter Profiles'!$AA77,"")</f>
        <v>MP624</v>
      </c>
      <c r="BY2" s="315" t="str">
        <f>IF('[1]Miter Profiles'!$AA78&lt;&gt;"",'[1]Miter Profiles'!$AA78,"")</f>
        <v>MP122R</v>
      </c>
      <c r="BZ2" s="316" t="str">
        <f>IF('[1]Miter Profiles'!$AA79&lt;&gt;"",'[1]Miter Profiles'!$AA79,"")</f>
        <v>MP122</v>
      </c>
      <c r="CA2" s="317" t="str">
        <f>IF('[1]Miter Profiles'!$AA80&lt;&gt;"",'[1]Miter Profiles'!$AA80,"")</f>
        <v>MP625</v>
      </c>
      <c r="CB2" s="311" t="str">
        <f>IF('[1]Miter Profiles'!$AA81&lt;&gt;"",'[1]Miter Profiles'!$AA81,"")</f>
        <v>MP121R</v>
      </c>
      <c r="CC2" s="312" t="str">
        <f>IF('[1]Miter Profiles'!$AA82&lt;&gt;"",'[1]Miter Profiles'!$AA82,"")</f>
        <v>MP121</v>
      </c>
      <c r="CD2" s="313" t="str">
        <f>IF('[1]Miter Profiles'!$AA83&lt;&gt;"",'[1]Miter Profiles'!$AA83,"")</f>
        <v>MP626</v>
      </c>
      <c r="CE2" s="315" t="str">
        <f>IF('[1]Miter Profiles'!$AA84&lt;&gt;"",'[1]Miter Profiles'!$AA84,"")</f>
        <v>MP581R</v>
      </c>
      <c r="CF2" s="316" t="str">
        <f>IF('[1]Miter Profiles'!$AA85&lt;&gt;"",'[1]Miter Profiles'!$AA85,"")</f>
        <v>MP581</v>
      </c>
      <c r="CG2" s="317" t="str">
        <f>IF('[1]Miter Profiles'!$AA86&lt;&gt;"",'[1]Miter Profiles'!$AA86,"")</f>
        <v>MP580</v>
      </c>
      <c r="CH2" s="311" t="str">
        <f>IF('[1]Miter Profiles'!$AA87&lt;&gt;"",'[1]Miter Profiles'!$AA87,"")</f>
        <v>MP123R</v>
      </c>
      <c r="CI2" s="312" t="str">
        <f>IF('[1]Miter Profiles'!$AA88&lt;&gt;"",'[1]Miter Profiles'!$AA88,"")</f>
        <v>MP123</v>
      </c>
      <c r="CJ2" s="313" t="str">
        <f>IF('[1]Miter Profiles'!$AA89&lt;&gt;"",'[1]Miter Profiles'!$AA89,"")</f>
        <v>MP628</v>
      </c>
      <c r="CK2" s="315" t="str">
        <f>IF('[1]Miter Profiles'!$AA90&lt;&gt;"",'[1]Miter Profiles'!$AA90,"")</f>
        <v>MP124R</v>
      </c>
      <c r="CL2" s="316" t="str">
        <f>IF('[1]Miter Profiles'!$AA91&lt;&gt;"",'[1]Miter Profiles'!$AA91,"")</f>
        <v>MP124</v>
      </c>
      <c r="CM2" s="317" t="str">
        <f>IF('[1]Miter Profiles'!$AA92&lt;&gt;"",'[1]Miter Profiles'!$AA92,"")</f>
        <v>MP629</v>
      </c>
      <c r="CN2" s="311" t="str">
        <f>IF('[1]Miter Profiles'!$AA93&lt;&gt;"",'[1]Miter Profiles'!$AA93,"")</f>
        <v>MP594R</v>
      </c>
      <c r="CO2" s="312" t="str">
        <f>IF('[1]Miter Profiles'!$AA94&lt;&gt;"",'[1]Miter Profiles'!$AA94,"")</f>
        <v>MP594</v>
      </c>
      <c r="CP2" s="313" t="str">
        <f>IF('[1]Miter Profiles'!$AA95&lt;&gt;"",'[1]Miter Profiles'!$AA95,"")</f>
        <v>MP593</v>
      </c>
      <c r="CQ2" s="315" t="str">
        <f>IF('[1]Miter Profiles'!$AA96&lt;&gt;"",'[1]Miter Profiles'!$AA96,"")</f>
        <v>MP586R</v>
      </c>
      <c r="CR2" s="316" t="str">
        <f>IF('[1]Miter Profiles'!$AA97&lt;&gt;"",'[1]Miter Profiles'!$AA97,"")</f>
        <v>MP586</v>
      </c>
      <c r="CS2" s="317" t="str">
        <f>IF('[1]Miter Profiles'!$AA98&lt;&gt;"",'[1]Miter Profiles'!$AA98,"")</f>
        <v>MP585</v>
      </c>
      <c r="CT2" s="311" t="str">
        <f>IF('[1]Miter Profiles'!$AA99&lt;&gt;"",'[1]Miter Profiles'!$AA99,"")</f>
        <v>MP588R</v>
      </c>
      <c r="CU2" s="312" t="str">
        <f>IF('[1]Miter Profiles'!$AA100&lt;&gt;"",'[1]Miter Profiles'!$AA100,"")</f>
        <v>MP588</v>
      </c>
      <c r="CV2" s="313" t="str">
        <f>IF('[1]Miter Profiles'!$AA101&lt;&gt;"",'[1]Miter Profiles'!$AA101,"")</f>
        <v>MP587</v>
      </c>
      <c r="CW2" s="315" t="str">
        <f>IF('[1]Miter Profiles'!$AA102&lt;&gt;"",'[1]Miter Profiles'!$AA102,"")</f>
        <v>MP125R</v>
      </c>
      <c r="CX2" s="316" t="str">
        <f>IF('[1]Miter Profiles'!$AA103&lt;&gt;"",'[1]Miter Profiles'!$AA103,"")</f>
        <v>MP125</v>
      </c>
      <c r="CY2" s="317" t="str">
        <f>IF('[1]Miter Profiles'!$AA104&lt;&gt;"",'[1]Miter Profiles'!$AA104,"")</f>
        <v>MP633</v>
      </c>
      <c r="CZ2" s="311" t="str">
        <f>IF('[1]Miter Profiles'!$AA105&lt;&gt;"",'[1]Miter Profiles'!$AA105,"")</f>
        <v>MP634R</v>
      </c>
      <c r="DA2" s="312" t="str">
        <f>IF('[1]Miter Profiles'!$AA106&lt;&gt;"",'[1]Miter Profiles'!$AA106,"")</f>
        <v>MP401</v>
      </c>
      <c r="DB2" s="313" t="str">
        <f>IF('[1]Miter Profiles'!$AA107&lt;&gt;"",'[1]Miter Profiles'!$AA107,"")</f>
        <v>MP634</v>
      </c>
      <c r="DC2" s="315" t="str">
        <f>IF('[1]Miter Profiles'!$AA108&lt;&gt;"",'[1]Miter Profiles'!$AA108,"")</f>
        <v>MP635R</v>
      </c>
      <c r="DD2" s="316" t="str">
        <f>IF('[1]Miter Profiles'!$AA109&lt;&gt;"",'[1]Miter Profiles'!$AA109,"")</f>
        <v>MP402</v>
      </c>
      <c r="DE2" s="317" t="str">
        <f>IF('[1]Miter Profiles'!$AA110&lt;&gt;"",'[1]Miter Profiles'!$AA110,"")</f>
        <v>MP635</v>
      </c>
      <c r="DF2" s="311" t="str">
        <f>IF('[1]Miter Profiles'!$AA111&lt;&gt;"",'[1]Miter Profiles'!$AA111,"")</f>
        <v>MP126R</v>
      </c>
      <c r="DG2" s="312" t="str">
        <f>IF('[1]Miter Profiles'!$AA112&lt;&gt;"",'[1]Miter Profiles'!$AA112,"")</f>
        <v>MP126</v>
      </c>
      <c r="DH2" s="313" t="str">
        <f>IF('[1]Miter Profiles'!$AA113&lt;&gt;"",'[1]Miter Profiles'!$AA113,"")</f>
        <v>MP636</v>
      </c>
      <c r="DI2" s="315" t="str">
        <f>IF('[1]Miter Profiles'!$AA114&lt;&gt;"",'[1]Miter Profiles'!$AA114,"")</f>
        <v>MP127R</v>
      </c>
      <c r="DJ2" s="316" t="str">
        <f>IF('[1]Miter Profiles'!$AA115&lt;&gt;"",'[1]Miter Profiles'!$AA115,"")</f>
        <v>MP127</v>
      </c>
      <c r="DK2" s="317" t="str">
        <f>IF('[1]Miter Profiles'!$AA116&lt;&gt;"",'[1]Miter Profiles'!$AA116,"")</f>
        <v>MP637</v>
      </c>
      <c r="DL2" s="311" t="str">
        <f>IF('[1]Miter Profiles'!$AA117&lt;&gt;"",'[1]Miter Profiles'!$AA117,"")</f>
        <v>MP128R</v>
      </c>
      <c r="DM2" s="312" t="str">
        <f>IF('[1]Miter Profiles'!$AA118&lt;&gt;"",'[1]Miter Profiles'!$AA118,"")</f>
        <v>MP128</v>
      </c>
      <c r="DN2" s="313" t="str">
        <f>IF('[1]Miter Profiles'!$AA119&lt;&gt;"",'[1]Miter Profiles'!$AA119,"")</f>
        <v>MP638</v>
      </c>
      <c r="DO2" s="315" t="str">
        <f>IF('[1]Miter Profiles'!$AA120&lt;&gt;"",'[1]Miter Profiles'!$AA120,"")</f>
        <v>MP639R</v>
      </c>
      <c r="DP2" s="316" t="str">
        <f>IF('[1]Miter Profiles'!$AA121&lt;&gt;"",'[1]Miter Profiles'!$AA121,"")</f>
        <v>MP405</v>
      </c>
      <c r="DQ2" s="317" t="str">
        <f>IF('[1]Miter Profiles'!$AA122&lt;&gt;"",'[1]Miter Profiles'!$AA122,"")</f>
        <v>MP639</v>
      </c>
      <c r="DR2" s="311" t="str">
        <f>IF('[1]Miter Profiles'!$AA123&lt;&gt;"",'[1]Miter Profiles'!$AA123,"")</f>
        <v>MP130R</v>
      </c>
      <c r="DS2" s="312" t="str">
        <f>IF('[1]Miter Profiles'!$AA124&lt;&gt;"",'[1]Miter Profiles'!$AA124,"")</f>
        <v>MP130</v>
      </c>
      <c r="DT2" s="313" t="str">
        <f>IF('[1]Miter Profiles'!$AA125&lt;&gt;"",'[1]Miter Profiles'!$AA125,"")</f>
        <v>MP640</v>
      </c>
      <c r="DU2" s="315" t="str">
        <f>IF('[1]Miter Profiles'!$AA126&lt;&gt;"",'[1]Miter Profiles'!$AA126,"")</f>
        <v>MP641R</v>
      </c>
      <c r="DV2" s="316" t="str">
        <f>IF('[1]Miter Profiles'!$AA127&lt;&gt;"",'[1]Miter Profiles'!$AA127,"")</f>
        <v>MP414</v>
      </c>
      <c r="DW2" s="317" t="str">
        <f>IF('[1]Miter Profiles'!$AA128&lt;&gt;"",'[1]Miter Profiles'!$AA128,"")</f>
        <v>MP641</v>
      </c>
      <c r="DX2" s="311" t="str">
        <f>IF('[1]Miter Profiles'!$AA129&lt;&gt;"",'[1]Miter Profiles'!$AA129,"")</f>
        <v>MP420R</v>
      </c>
      <c r="DY2" s="312" t="str">
        <f>IF('[1]Miter Profiles'!$AA130&lt;&gt;"",'[1]Miter Profiles'!$AA130,"")</f>
        <v>MP642R</v>
      </c>
      <c r="DZ2" s="318" t="str">
        <f>IF('[1]Miter Profiles'!$AA131&lt;&gt;"",'[1]Miter Profiles'!$AA131,"")</f>
        <v>MP420</v>
      </c>
      <c r="EA2" s="319" t="str">
        <f>IF('[1]Miter Profiles'!$AA132&lt;&gt;"",'[1]Miter Profiles'!$AA132,"")</f>
        <v>MP437</v>
      </c>
      <c r="EB2" s="320" t="str">
        <f>IF('[1]Miter Profiles'!$AA133&lt;&gt;"",'[1]Miter Profiles'!$AA133,"")</f>
        <v>MP643R</v>
      </c>
      <c r="EC2" s="321" t="str">
        <f>IF('[1]Miter Profiles'!$AA134&lt;&gt;"",'[1]Miter Profiles'!$AA134,"")</f>
        <v>MP425</v>
      </c>
      <c r="ED2" s="322" t="str">
        <f>IF('[1]Miter Profiles'!$AA135&lt;&gt;"",'[1]Miter Profiles'!$AA135,"")</f>
        <v>MP643</v>
      </c>
      <c r="EE2" s="323" t="str">
        <f>IF('[1]Miter Profiles'!$AA136&lt;&gt;"",'[1]Miter Profiles'!$AA136,"")</f>
        <v>MP428R</v>
      </c>
      <c r="EF2" s="318" t="str">
        <f>IF('[1]Miter Profiles'!$AA137&lt;&gt;"",'[1]Miter Profiles'!$AA137,"")</f>
        <v>MP644</v>
      </c>
      <c r="EG2" s="324" t="str">
        <f>IF('[1]Miter Profiles'!$AA138&lt;&gt;"",'[1]Miter Profiles'!$AA138,"")</f>
        <v>MP428</v>
      </c>
      <c r="EH2" s="319" t="str">
        <f>IF('[1]Miter Profiles'!$AA139&lt;&gt;"",'[1]Miter Profiles'!$AA139,"")</f>
        <v>MP438</v>
      </c>
      <c r="EI2" s="325" t="str">
        <f>IF('[1]Miter Profiles'!$AA140&lt;&gt;"",'[1]Miter Profiles'!$AA140,"")</f>
        <v>MP645R</v>
      </c>
      <c r="EJ2" s="326" t="str">
        <f>IF('[1]Miter Profiles'!$AA141&lt;&gt;"",'[1]Miter Profiles'!$AA141,"")</f>
        <v>MP438</v>
      </c>
      <c r="EK2" s="326" t="str">
        <f>IF('[1]Miter Profiles'!$AA142&lt;&gt;"",'[1]Miter Profiles'!$AA142,"")</f>
        <v>MP431</v>
      </c>
      <c r="EL2" s="322" t="str">
        <f>IF('[1]Miter Profiles'!$AA143&lt;&gt;"",'[1]Miter Profiles'!$AA143,"")</f>
        <v>MP645</v>
      </c>
      <c r="EM2" s="327" t="str">
        <f>IF('[1]Miter Profiles'!$AA144&lt;&gt;"",'[1]Miter Profiles'!$AA144,"")</f>
        <v>MP646R</v>
      </c>
      <c r="EN2" s="324" t="str">
        <f>IF('[1]Miter Profiles'!$AA145&lt;&gt;"",'[1]Miter Profiles'!$AA145,"")</f>
        <v>MP430</v>
      </c>
      <c r="EO2" s="319" t="str">
        <f>IF('[1]Miter Profiles'!$AA146&lt;&gt;"",'[1]Miter Profiles'!$AA146,"")</f>
        <v>MP646</v>
      </c>
      <c r="EP2" s="328" t="str">
        <f>IF('[1]Miter Profiles'!$AA147&lt;&gt;"",'[1]Miter Profiles'!$AA147,"")</f>
        <v>MP647R</v>
      </c>
      <c r="EQ2" s="326" t="str">
        <f>IF('[1]Miter Profiles'!$AA148&lt;&gt;"",'[1]Miter Profiles'!$AA148,"")</f>
        <v>MP436</v>
      </c>
      <c r="ER2" s="322" t="str">
        <f>IF('[1]Miter Profiles'!$AA149&lt;&gt;"",'[1]Miter Profiles'!$AA149,"")</f>
        <v>MP647</v>
      </c>
      <c r="ES2" s="329" t="str">
        <f>IF('[1]Miter Profiles'!$AA150&lt;&gt;"",'[1]Miter Profiles'!$AA150,"")</f>
        <v>MP648R</v>
      </c>
      <c r="ET2" s="330" t="str">
        <f>IF('[1]Miter Profiles'!$AA151&lt;&gt;"",'[1]Miter Profiles'!$AA151,"")</f>
        <v>MP445</v>
      </c>
      <c r="EU2" s="331" t="str">
        <f>IF('[1]Miter Profiles'!$AA152&lt;&gt;"",'[1]Miter Profiles'!$AA152,"")</f>
        <v>MP648</v>
      </c>
      <c r="EV2" s="328" t="str">
        <f>IF('[1]Miter Profiles'!$W153&lt;&gt;"",'[1]Miter Profiles'!$W153,"")</f>
        <v/>
      </c>
      <c r="EW2" s="326" t="str">
        <f>IF('[1]Miter Profiles'!$W154&lt;&gt;"",'[1]Miter Profiles'!$W154,"")</f>
        <v/>
      </c>
      <c r="EX2" s="322" t="str">
        <f>IF('[1]Miter Profiles'!$W155&lt;&gt;"",'[1]Miter Profiles'!$W155,"")</f>
        <v/>
      </c>
      <c r="EY2" s="327" t="str">
        <f>IF('[1]Miter Profiles'!$W156&lt;&gt;"",'[1]Miter Profiles'!$W156,"")</f>
        <v/>
      </c>
      <c r="EZ2" s="324" t="str">
        <f>IF('[1]Miter Profiles'!$W157&lt;&gt;"",'[1]Miter Profiles'!$W157,"")</f>
        <v/>
      </c>
      <c r="FA2" s="319" t="str">
        <f>IF('[1]Miter Profiles'!$W158&lt;&gt;"",'[1]Miter Profiles'!$W158,"")</f>
        <v/>
      </c>
      <c r="FB2" s="328" t="str">
        <f>IF('[1]Miter Profiles'!$W159&lt;&gt;"",'[1]Miter Profiles'!$W159,"")</f>
        <v/>
      </c>
      <c r="FC2" s="326" t="str">
        <f>IF('[1]Miter Profiles'!$W160&lt;&gt;"",'[1]Miter Profiles'!$W160,"")</f>
        <v/>
      </c>
      <c r="FD2" s="322" t="str">
        <f>IF('[1]Miter Profiles'!$W161&lt;&gt;"",'[1]Miter Profiles'!$W161,"")</f>
        <v/>
      </c>
      <c r="FE2" s="327" t="str">
        <f>IF('[1]Miter Profiles'!$W162&lt;&gt;"",'[1]Miter Profiles'!$W162,"")</f>
        <v/>
      </c>
      <c r="FF2" s="324" t="str">
        <f>IF('[1]Miter Profiles'!$W163&lt;&gt;"",'[1]Miter Profiles'!$W163,"")</f>
        <v/>
      </c>
      <c r="FG2" s="319" t="str">
        <f>IF('[1]Miter Profiles'!$W164&lt;&gt;"",'[1]Miter Profiles'!$W164,"")</f>
        <v/>
      </c>
      <c r="FH2" s="328" t="str">
        <f>IF('[1]Miter Profiles'!$W165&lt;&gt;"",'[1]Miter Profiles'!$W165,"")</f>
        <v/>
      </c>
      <c r="FI2" s="326" t="str">
        <f>IF('[1]Miter Profiles'!$W166&lt;&gt;"",'[1]Miter Profiles'!$W166,"")</f>
        <v/>
      </c>
      <c r="FJ2" s="322" t="str">
        <f>IF('[1]Miter Profiles'!$W167&lt;&gt;"",'[1]Miter Profiles'!$W167,"")</f>
        <v/>
      </c>
      <c r="FK2" s="327" t="str">
        <f>IF('[1]Miter Profiles'!$W168&lt;&gt;"",'[1]Miter Profiles'!$W168,"")</f>
        <v/>
      </c>
      <c r="FL2" s="324" t="str">
        <f>IF('[1]Miter Profiles'!$W169&lt;&gt;"",'[1]Miter Profiles'!$W169,"")</f>
        <v/>
      </c>
      <c r="FM2" s="319" t="str">
        <f>IF('[1]Miter Profiles'!$W170&lt;&gt;"",'[1]Miter Profiles'!$W170,"")</f>
        <v/>
      </c>
      <c r="FN2" s="328" t="str">
        <f>IF('[1]Miter Profiles'!$W171&lt;&gt;"",'[1]Miter Profiles'!$W171,"")</f>
        <v/>
      </c>
      <c r="FO2" s="326" t="str">
        <f>IF('[1]Miter Profiles'!$W172&lt;&gt;"",'[1]Miter Profiles'!$W172,"")</f>
        <v/>
      </c>
      <c r="FP2" s="322" t="str">
        <f>IF('[1]Miter Profiles'!$W173&lt;&gt;"",'[1]Miter Profiles'!$W173,"")</f>
        <v/>
      </c>
      <c r="FQ2" s="327" t="str">
        <f>IF('[1]Miter Profiles'!$W174&lt;&gt;"",'[1]Miter Profiles'!$W174,"")</f>
        <v/>
      </c>
      <c r="FR2" s="324" t="str">
        <f>IF('[1]Miter Profiles'!$W175&lt;&gt;"",'[1]Miter Profiles'!$W175,"")</f>
        <v/>
      </c>
      <c r="FS2" s="319" t="str">
        <f>IF('[1]Miter Profiles'!$W176&lt;&gt;"",'[1]Miter Profiles'!$W176,"")</f>
        <v/>
      </c>
      <c r="FT2" s="328" t="str">
        <f>IF('[1]Miter Profiles'!$W177&lt;&gt;"",'[1]Miter Profiles'!$W177,"")</f>
        <v/>
      </c>
      <c r="FU2" s="326" t="str">
        <f>IF('[1]Miter Profiles'!$W178&lt;&gt;"",'[1]Miter Profiles'!$W178,"")</f>
        <v/>
      </c>
      <c r="FV2" s="322" t="str">
        <f>IF('[1]Miter Profiles'!$W179&lt;&gt;"",'[1]Miter Profiles'!$W179,"")</f>
        <v/>
      </c>
      <c r="FW2" s="327" t="str">
        <f>IF('[1]Miter Profiles'!$W180&lt;&gt;"",'[1]Miter Profiles'!$W180,"")</f>
        <v/>
      </c>
      <c r="FX2" s="324" t="str">
        <f>IF('[1]Miter Profiles'!$W181&lt;&gt;"",'[1]Miter Profiles'!$W181,"")</f>
        <v/>
      </c>
      <c r="FY2" s="332" t="str">
        <f>IF('[1]Miter Profiles'!$W182&lt;&gt;"",'[1]Miter Profiles'!$W182,"")</f>
        <v/>
      </c>
      <c r="FZ2" s="333" t="str">
        <f>IF('[1]Miter Profiles'!$W183&lt;&gt;"",'[1]Miter Profiles'!$W183,"")</f>
        <v/>
      </c>
      <c r="GA2" s="334" t="str">
        <f>IF('[1]Miter Profiles'!$W184&lt;&gt;"",'[1]Miter Profiles'!$W184,"")</f>
        <v/>
      </c>
      <c r="GB2" s="335" t="str">
        <f>IF('[1]Miter Profiles'!$W185&lt;&gt;"",'[1]Miter Profiles'!$W185,"")</f>
        <v/>
      </c>
      <c r="GC2" s="336" t="str">
        <f>IF('[1]Miter Profiles'!$W186&lt;&gt;"",'[1]Miter Profiles'!$W186,"")</f>
        <v/>
      </c>
      <c r="GD2" s="324" t="str">
        <f>IF('[1]Miter Profiles'!$W187&lt;&gt;"",'[1]Miter Profiles'!$W187,"")</f>
        <v/>
      </c>
      <c r="GE2" s="332" t="str">
        <f>IF('[1]Miter Profiles'!$W188&lt;&gt;"",'[1]Miter Profiles'!$W188,"")</f>
        <v/>
      </c>
      <c r="GF2" s="333" t="str">
        <f>IF('[1]Miter Profiles'!$W189&lt;&gt;"",'[1]Miter Profiles'!$W189,"")</f>
        <v/>
      </c>
      <c r="GG2" s="334" t="str">
        <f>IF('[1]Miter Profiles'!$W190&lt;&gt;"",'[1]Miter Profiles'!$W190,"")</f>
        <v/>
      </c>
      <c r="GH2" s="335" t="str">
        <f>IF('[1]Miter Profiles'!$W191&lt;&gt;"",'[1]Miter Profiles'!$W191,"")</f>
        <v/>
      </c>
      <c r="GI2" s="336" t="str">
        <f>IF('[1]Miter Profiles'!$W192&lt;&gt;"",'[1]Miter Profiles'!$W192,"")</f>
        <v/>
      </c>
      <c r="GJ2" s="324" t="str">
        <f>IF('[1]Miter Profiles'!$W193&lt;&gt;"",'[1]Miter Profiles'!$W193,"")</f>
        <v/>
      </c>
      <c r="GK2" s="332" t="str">
        <f>IF('[1]Miter Profiles'!$W194&lt;&gt;"",'[1]Miter Profiles'!$W194,"")</f>
        <v/>
      </c>
      <c r="GL2" s="333" t="str">
        <f>IF('[1]Miter Profiles'!$W195&lt;&gt;"",'[1]Miter Profiles'!$W195,"")</f>
        <v/>
      </c>
      <c r="GM2" s="334" t="str">
        <f>IF('[1]Miter Profiles'!$W196&lt;&gt;"",'[1]Miter Profiles'!$W196,"")</f>
        <v/>
      </c>
      <c r="GN2" s="335" t="str">
        <f>IF('[1]Miter Profiles'!$W197&lt;&gt;"",'[1]Miter Profiles'!$W197,"")</f>
        <v/>
      </c>
      <c r="GO2" s="336" t="str">
        <f>IF('[1]Miter Profiles'!$W198&lt;&gt;"",'[1]Miter Profiles'!$W198,"")</f>
        <v/>
      </c>
      <c r="GP2" s="324" t="str">
        <f>IF('[1]Miter Profiles'!$W199&lt;&gt;"",'[1]Miter Profiles'!$W199,"")</f>
        <v/>
      </c>
      <c r="GQ2" s="332" t="str">
        <f>IF('[1]Miter Profiles'!$W200&lt;&gt;"",'[1]Miter Profiles'!$W200,"")</f>
        <v/>
      </c>
      <c r="GR2" s="327" t="str">
        <f>IF('[1]Miter Profiles'!$W201&lt;&gt;"",'[1]Miter Profiles'!$W201,"")</f>
        <v/>
      </c>
      <c r="GS2" s="324" t="str">
        <f>IF('[1]Miter Profiles'!$W202&lt;&gt;"",'[1]Miter Profiles'!$W202,"")</f>
        <v/>
      </c>
      <c r="GT2" s="319" t="str">
        <f>IF('[1]Miter Profiles'!$W203&lt;&gt;"",'[1]Miter Profiles'!$W203,"")</f>
        <v/>
      </c>
      <c r="GU2" s="336" t="str">
        <f>IF('[1]Miter Profiles'!$W204&lt;&gt;"",'[1]Miter Profiles'!$W204,"")</f>
        <v/>
      </c>
      <c r="GV2" s="324" t="str">
        <f>IF('[1]Miter Profiles'!$W205&lt;&gt;"",'[1]Miter Profiles'!$W205,"")</f>
        <v/>
      </c>
      <c r="GW2" s="332" t="str">
        <f>IF('[1]Miter Profiles'!$W206&lt;&gt;"",'[1]Miter Profiles'!$W206,"")</f>
        <v/>
      </c>
      <c r="GX2" s="333" t="str">
        <f>IF('[1]Miter Profiles'!$W207&lt;&gt;"",'[1]Miter Profiles'!$W207,"")</f>
        <v/>
      </c>
      <c r="GY2" s="334" t="str">
        <f>IF('[1]Miter Profiles'!$W208&lt;&gt;"",'[1]Miter Profiles'!$W208,"")</f>
        <v/>
      </c>
      <c r="GZ2" s="335" t="str">
        <f>IF('[1]Miter Profiles'!$W209&lt;&gt;"",'[1]Miter Profiles'!$W209,"")</f>
        <v/>
      </c>
      <c r="HA2" s="336" t="str">
        <f>IF('[1]Miter Profiles'!$W210&lt;&gt;"",'[1]Miter Profiles'!$W210,"")</f>
        <v/>
      </c>
      <c r="HB2" s="324" t="str">
        <f>IF('[1]Miter Profiles'!$W211&lt;&gt;"",'[1]Miter Profiles'!$W211,"")</f>
        <v/>
      </c>
      <c r="HC2" s="332" t="str">
        <f>IF('[1]Miter Profiles'!$W212&lt;&gt;"",'[1]Miter Profiles'!$W212,"")</f>
        <v/>
      </c>
      <c r="HD2" s="333" t="str">
        <f>IF('[1]Miter Profiles'!$W213&lt;&gt;"",'[1]Miter Profiles'!$W213,"")</f>
        <v/>
      </c>
      <c r="HE2" s="335" t="str">
        <f>IF('[1]Miter Profiles'!$W214&lt;&gt;"",'[1]Miter Profiles'!$W214,"")</f>
        <v/>
      </c>
      <c r="HF2" s="336" t="str">
        <f>IF('[1]Miter Profiles'!$W215&lt;&gt;"",'[1]Miter Profiles'!$W215,"")</f>
        <v/>
      </c>
      <c r="HG2" s="324" t="str">
        <f>IF('[1]Miter Profiles'!$W216&lt;&gt;"",'[1]Miter Profiles'!$W216,"")</f>
        <v/>
      </c>
      <c r="HH2" s="332" t="str">
        <f>IF('[1]Miter Profiles'!$W217&lt;&gt;"",'[1]Miter Profiles'!$W217,"")</f>
        <v/>
      </c>
      <c r="HI2" s="333" t="str">
        <f>IF('[1]Miter Profiles'!$W218&lt;&gt;"",'[1]Miter Profiles'!$W218,"")</f>
        <v/>
      </c>
      <c r="HJ2" s="334" t="str">
        <f>IF('[1]Miter Profiles'!$W219&lt;&gt;"",'[1]Miter Profiles'!$W219,"")</f>
        <v/>
      </c>
      <c r="HK2" s="335" t="str">
        <f>IF('[1]Miter Profiles'!$W220&lt;&gt;"",'[1]Miter Profiles'!$W220,"")</f>
        <v/>
      </c>
      <c r="HL2" s="336" t="str">
        <f>IF('[1]Miter Profiles'!$W221&lt;&gt;"",'[1]Miter Profiles'!$W221,"")</f>
        <v/>
      </c>
      <c r="HM2" s="324" t="str">
        <f>IF('[1]Miter Profiles'!$W222&lt;&gt;"",'[1]Miter Profiles'!$W222,"")</f>
        <v/>
      </c>
      <c r="HN2" s="324" t="str">
        <f>IF('[1]Miter Profiles'!$W223&lt;&gt;"",'[1]Miter Profiles'!$W223,"")</f>
        <v/>
      </c>
      <c r="HO2" s="334" t="str">
        <f>IF('[1]Miter Profiles'!$W224&lt;&gt;"",'[1]Miter Profiles'!$W224,"")</f>
        <v/>
      </c>
      <c r="HP2" s="334" t="str">
        <f>IF('[1]Miter Profiles'!$W225&lt;&gt;"",'[1]Miter Profiles'!$W225,"")</f>
        <v/>
      </c>
      <c r="HQ2" s="334" t="str">
        <f>IF('[1]Miter Profiles'!$W226&lt;&gt;"",'[1]Miter Profiles'!$W226,"")</f>
        <v/>
      </c>
      <c r="HR2" s="334" t="str">
        <f>IF('[1]Miter Profiles'!$W227&lt;&gt;"",'[1]Miter Profiles'!$W227,"")</f>
        <v/>
      </c>
      <c r="HS2" s="324" t="str">
        <f>IF('[1]Miter Profiles'!$W228&lt;&gt;"",'[1]Miter Profiles'!$W228,"")</f>
        <v/>
      </c>
      <c r="HT2" s="324" t="str">
        <f>IF('[1]Miter Profiles'!$W229&lt;&gt;"",'[1]Miter Profiles'!$W229,"")</f>
        <v/>
      </c>
      <c r="HU2" s="324" t="str">
        <f>IF('[1]Miter Profiles'!$W217&lt;&gt;"",'[1]Miter Profiles'!$W217,"")</f>
        <v/>
      </c>
      <c r="HV2" s="334" t="str">
        <f>IF('[1]Miter Profiles'!$W218&lt;&gt;"",'[1]Miter Profiles'!$W218,"")</f>
        <v/>
      </c>
      <c r="HW2" s="334" t="str">
        <f>IF('[1]Miter Profiles'!$W219&lt;&gt;"",'[1]Miter Profiles'!$W219,"")</f>
        <v/>
      </c>
      <c r="HX2" s="334" t="str">
        <f>IF('[1]Miter Profiles'!$W220&lt;&gt;"",'[1]Miter Profiles'!$W220,"")</f>
        <v/>
      </c>
      <c r="HY2" s="324" t="str">
        <f>IF('[1]Miter Profiles'!$W221&lt;&gt;"",'[1]Miter Profiles'!$W221,"")</f>
        <v/>
      </c>
      <c r="HZ2" s="324" t="str">
        <f>IF('[1]Miter Profiles'!$W222&lt;&gt;"",'[1]Miter Profiles'!$W222,"")</f>
        <v/>
      </c>
      <c r="IA2" s="324" t="str">
        <f>IF('[1]Miter Profiles'!$W217&lt;&gt;"",'[1]Miter Profiles'!$W217,"")</f>
        <v/>
      </c>
      <c r="IB2" s="334" t="str">
        <f>IF('[1]Miter Profiles'!$W218&lt;&gt;"",'[1]Miter Profiles'!$W218,"")</f>
        <v/>
      </c>
      <c r="IC2" s="334" t="str">
        <f>IF('[1]Miter Profiles'!$W219&lt;&gt;"",'[1]Miter Profiles'!$W219,"")</f>
        <v/>
      </c>
      <c r="ID2" s="334" t="str">
        <f>IF('[1]Miter Profiles'!$W220&lt;&gt;"",'[1]Miter Profiles'!$W220,"")</f>
        <v/>
      </c>
      <c r="IE2" s="324" t="str">
        <f>IF('[1]Miter Profiles'!$W221&lt;&gt;"",'[1]Miter Profiles'!$W221,"")</f>
        <v/>
      </c>
      <c r="IF2" s="324" t="str">
        <f>IF('[1]Miter Profiles'!$W222&lt;&gt;"",'[1]Miter Profiles'!$W222,"")</f>
        <v/>
      </c>
      <c r="IG2" s="324" t="str">
        <f>IF('[1]Miter Profiles'!$W217&lt;&gt;"",'[1]Miter Profiles'!$W217,"")</f>
        <v/>
      </c>
      <c r="IH2" s="334" t="str">
        <f>IF('[1]Miter Profiles'!$W218&lt;&gt;"",'[1]Miter Profiles'!$W218,"")</f>
        <v/>
      </c>
      <c r="II2" s="334" t="str">
        <f>IF('[1]Miter Profiles'!$W219&lt;&gt;"",'[1]Miter Profiles'!$W219,"")</f>
        <v/>
      </c>
      <c r="IJ2" s="334" t="str">
        <f>IF('[1]Miter Profiles'!$W220&lt;&gt;"",'[1]Miter Profiles'!$W220,"")</f>
        <v/>
      </c>
      <c r="IK2" s="324" t="str">
        <f>IF('[1]Miter Profiles'!$W221&lt;&gt;"",'[1]Miter Profiles'!$W221,"")</f>
        <v/>
      </c>
      <c r="IL2" s="324" t="str">
        <f>IF('[1]Miter Profiles'!$W222&lt;&gt;"",'[1]Miter Profiles'!$W222,"")</f>
        <v/>
      </c>
      <c r="IM2" s="324" t="str">
        <f>IF('[1]Miter Profiles'!$W217&lt;&gt;"",'[1]Miter Profiles'!$W217,"")</f>
        <v/>
      </c>
      <c r="IN2" s="334" t="str">
        <f>IF('[1]Miter Profiles'!$W218&lt;&gt;"",'[1]Miter Profiles'!$W218,"")</f>
        <v/>
      </c>
      <c r="IO2" s="334" t="str">
        <f>IF('[1]Miter Profiles'!$W219&lt;&gt;"",'[1]Miter Profiles'!$W219,"")</f>
        <v/>
      </c>
      <c r="IP2" s="334" t="str">
        <f>IF('[1]Miter Profiles'!$W220&lt;&gt;"",'[1]Miter Profiles'!$W220,"")</f>
        <v/>
      </c>
      <c r="IQ2" s="324" t="str">
        <f>IF('[1]Miter Profiles'!$W221&lt;&gt;"",'[1]Miter Profiles'!$W221,"")</f>
        <v/>
      </c>
      <c r="IR2" s="324" t="str">
        <f>IF('[1]Miter Profiles'!$W222&lt;&gt;"",'[1]Miter Profiles'!$W222,"")</f>
        <v/>
      </c>
      <c r="IS2" s="324" t="str">
        <f>IF('[1]Miter Profiles'!$W217&lt;&gt;"",'[1]Miter Profiles'!$W217,"")</f>
        <v/>
      </c>
      <c r="IT2" s="334" t="str">
        <f>IF('[1]Miter Profiles'!$W218&lt;&gt;"",'[1]Miter Profiles'!$W218,"")</f>
        <v/>
      </c>
      <c r="IU2" s="334" t="str">
        <f>IF('[1]Miter Profiles'!$W219&lt;&gt;"",'[1]Miter Profiles'!$W219,"")</f>
        <v/>
      </c>
      <c r="IV2" s="334" t="str">
        <f>IF('[1]Miter Profiles'!$W220&lt;&gt;"",'[1]Miter Profiles'!$W220,"")</f>
        <v/>
      </c>
      <c r="IW2" s="324" t="str">
        <f>IF('[1]Miter Profiles'!$W221&lt;&gt;"",'[1]Miter Profiles'!$W221,"")</f>
        <v/>
      </c>
      <c r="IX2" s="324" t="str">
        <f>IF('[1]Miter Profiles'!$W222&lt;&gt;"",'[1]Miter Profiles'!$W222,"")</f>
        <v/>
      </c>
      <c r="IY2" s="324" t="str">
        <f>IF('[1]Miter Profiles'!$W217&lt;&gt;"",'[1]Miter Profiles'!$W217,"")</f>
        <v/>
      </c>
      <c r="IZ2" s="334" t="str">
        <f>IF('[1]Miter Profiles'!$W218&lt;&gt;"",'[1]Miter Profiles'!$W218,"")</f>
        <v/>
      </c>
      <c r="JA2" s="334" t="str">
        <f>IF('[1]Miter Profiles'!$W219&lt;&gt;"",'[1]Miter Profiles'!$W219,"")</f>
        <v/>
      </c>
      <c r="JB2" s="334" t="str">
        <f>IF('[1]Miter Profiles'!$W220&lt;&gt;"",'[1]Miter Profiles'!$W220,"")</f>
        <v/>
      </c>
      <c r="JC2" s="324" t="str">
        <f>IF('[1]Miter Profiles'!$W221&lt;&gt;"",'[1]Miter Profiles'!$W221,"")</f>
        <v/>
      </c>
      <c r="JD2" s="324" t="str">
        <f>IF('[1]Miter Profiles'!$W222&lt;&gt;"",'[1]Miter Profiles'!$W222,"")</f>
        <v/>
      </c>
      <c r="JE2" s="324"/>
      <c r="JF2" s="334"/>
      <c r="JG2" s="334"/>
      <c r="JH2" s="334"/>
      <c r="JI2" s="324"/>
      <c r="JJ2" s="324"/>
      <c r="JK2" s="324"/>
      <c r="JL2" s="334"/>
      <c r="JM2" s="334"/>
      <c r="JN2" s="334"/>
      <c r="JO2" s="324"/>
      <c r="JP2" s="324"/>
      <c r="JQ2" s="324"/>
      <c r="JR2" s="334"/>
      <c r="JS2" s="334"/>
      <c r="JT2" s="334"/>
      <c r="JU2" s="324"/>
      <c r="JV2" s="324"/>
      <c r="JW2" s="324"/>
      <c r="JX2" s="334"/>
      <c r="JY2" s="334"/>
      <c r="JZ2" s="334"/>
      <c r="KA2" s="324"/>
      <c r="KB2" s="324"/>
      <c r="KC2" s="324"/>
      <c r="KD2" s="334"/>
      <c r="KE2" s="334"/>
      <c r="KF2" s="334"/>
      <c r="KG2" s="324"/>
      <c r="KH2" s="324"/>
      <c r="KI2" s="324"/>
      <c r="KJ2" s="334"/>
      <c r="KK2" s="334"/>
      <c r="KL2" s="334"/>
      <c r="KM2" s="324"/>
      <c r="KN2" s="324"/>
      <c r="KO2" s="324"/>
      <c r="KP2" s="334"/>
      <c r="KQ2" s="334"/>
      <c r="KR2" s="334"/>
      <c r="KS2" s="324"/>
      <c r="KT2" s="324"/>
      <c r="KU2" s="324"/>
      <c r="KV2" s="334"/>
      <c r="KW2" s="334"/>
      <c r="KX2" s="334"/>
      <c r="KY2" s="324"/>
      <c r="KZ2" s="324"/>
      <c r="LA2" s="324"/>
      <c r="LB2" s="334"/>
      <c r="LC2" s="334"/>
      <c r="LD2" s="334"/>
      <c r="LE2" s="334"/>
      <c r="LF2" s="324"/>
      <c r="LG2" s="324"/>
      <c r="LH2" s="324"/>
      <c r="LI2" s="324"/>
      <c r="LJ2" s="334"/>
      <c r="LK2" s="334"/>
      <c r="LL2" s="334"/>
      <c r="LM2" s="324"/>
      <c r="LN2" s="324"/>
      <c r="LO2" s="324"/>
      <c r="LP2" s="334"/>
      <c r="LQ2" s="334"/>
      <c r="LR2" s="334"/>
      <c r="LS2" s="324"/>
      <c r="LT2" s="324"/>
      <c r="LU2" s="324"/>
      <c r="LV2" s="334"/>
      <c r="LW2" s="334"/>
      <c r="LX2" s="334"/>
      <c r="LY2" s="324"/>
      <c r="LZ2" s="324"/>
      <c r="MA2" s="324"/>
      <c r="MB2" s="334"/>
      <c r="MC2" s="334"/>
      <c r="MD2" s="334"/>
      <c r="ME2" s="324"/>
      <c r="MF2" s="324"/>
      <c r="MG2" s="324"/>
      <c r="MH2" s="334"/>
      <c r="MI2" s="334"/>
      <c r="MJ2" s="334"/>
      <c r="MK2" s="324"/>
      <c r="ML2" s="324"/>
      <c r="MM2" s="324"/>
      <c r="MN2" s="334"/>
      <c r="MO2" s="334"/>
      <c r="MP2" s="334"/>
      <c r="MQ2" s="324"/>
      <c r="MR2" s="324"/>
      <c r="MS2" s="324"/>
      <c r="MT2" s="334"/>
      <c r="MU2" s="334"/>
      <c r="MV2" s="334"/>
    </row>
    <row r="3" spans="1:360" s="337" customFormat="1" ht="16.5" customHeight="1" thickBot="1" x14ac:dyDescent="0.3">
      <c r="A3" s="369"/>
      <c r="B3" s="338" t="str">
        <f>IF('[1]Miter Profiles'!$AB3&lt;&gt;"",'[1]Miter Profiles'!$AB3,"")</f>
        <v>MP600-38</v>
      </c>
      <c r="C3" s="339" t="str">
        <f>IF('[1]Miter Profiles'!$AB4&lt;&gt;"",'[1]Miter Profiles'!$AB4,"")</f>
        <v>MP600-57</v>
      </c>
      <c r="D3" s="340" t="str">
        <f>IF('[1]Miter Profiles'!$AB5&lt;&gt;"",'[1]Miter Profiles'!$AB5,"")</f>
        <v>MP600-76</v>
      </c>
      <c r="E3" s="341" t="str">
        <f>IF('[1]Miter Profiles'!$AB6&lt;&gt;"",'[1]Miter Profiles'!$AB6,"")</f>
        <v>MP601-38</v>
      </c>
      <c r="F3" s="342" t="str">
        <f>IF('[1]Miter Profiles'!$AB7&lt;&gt;"",'[1]Miter Profiles'!$AB7,"")</f>
        <v>MP601-57</v>
      </c>
      <c r="G3" s="343" t="str">
        <f>IF('[1]Miter Profiles'!$AB8&lt;&gt;"",'[1]Miter Profiles'!$AB8,"")</f>
        <v>MP601-76</v>
      </c>
      <c r="H3" s="338" t="str">
        <f>IF('[1]Miter Profiles'!$AB9&lt;&gt;"",'[1]Miter Profiles'!$AB9,"")</f>
        <v>MP602-38</v>
      </c>
      <c r="I3" s="339" t="str">
        <f>IF('[1]Miter Profiles'!$AB10&lt;&gt;"",'[1]Miter Profiles'!$AB10,"")</f>
        <v>MP602-57</v>
      </c>
      <c r="J3" s="340" t="str">
        <f>IF('[1]Miter Profiles'!$AB11&lt;&gt;"",'[1]Miter Profiles'!$AB11,"")</f>
        <v>MP602-76</v>
      </c>
      <c r="K3" s="341" t="str">
        <f>IF('[1]Miter Profiles'!$AB12&lt;&gt;"",'[1]Miter Profiles'!$AB12,"")</f>
        <v>MP603-38</v>
      </c>
      <c r="L3" s="342" t="str">
        <f>IF('[1]Miter Profiles'!$AB13&lt;&gt;"",'[1]Miter Profiles'!$AB13,"")</f>
        <v>MP603-57</v>
      </c>
      <c r="M3" s="343" t="str">
        <f>IF('[1]Miter Profiles'!$AB14&lt;&gt;"",'[1]Miter Profiles'!$AB14,"")</f>
        <v>MP603-76</v>
      </c>
      <c r="N3" s="338" t="str">
        <f>IF('[1]Miter Profiles'!$AB15&lt;&gt;"",'[1]Miter Profiles'!$AB15,"")</f>
        <v>MP604-38</v>
      </c>
      <c r="O3" s="339" t="str">
        <f>IF('[1]Miter Profiles'!$AB16&lt;&gt;"",'[1]Miter Profiles'!$AB16,"")</f>
        <v>MP604-57</v>
      </c>
      <c r="P3" s="340" t="str">
        <f>IF('[1]Miter Profiles'!$AB17&lt;&gt;"",'[1]Miter Profiles'!$AB17,"")</f>
        <v>MP604-76</v>
      </c>
      <c r="Q3" s="341" t="str">
        <f>IF('[1]Miter Profiles'!$AB18&lt;&gt;"",'[1]Miter Profiles'!$AB18,"")</f>
        <v>MP605-38</v>
      </c>
      <c r="R3" s="342" t="str">
        <f>IF('[1]Miter Profiles'!$AB19&lt;&gt;"",'[1]Miter Profiles'!$AB19,"")</f>
        <v>MP605-57</v>
      </c>
      <c r="S3" s="343" t="str">
        <f>IF('[1]Miter Profiles'!$AB20&lt;&gt;"",'[1]Miter Profiles'!$AB20,"")</f>
        <v>MP605-76</v>
      </c>
      <c r="T3" s="338" t="str">
        <f>IF('[1]Miter Profiles'!$AB21&lt;&gt;"",'[1]Miter Profiles'!$AB21,"")</f>
        <v>MP606-38</v>
      </c>
      <c r="U3" s="339" t="str">
        <f>IF('[1]Miter Profiles'!$AB22&lt;&gt;"",'[1]Miter Profiles'!$AB22,"")</f>
        <v>MP606-57</v>
      </c>
      <c r="V3" s="340" t="str">
        <f>IF('[1]Miter Profiles'!$AB23&lt;&gt;"",'[1]Miter Profiles'!$AB23,"")</f>
        <v>MP606-76</v>
      </c>
      <c r="W3" s="341" t="str">
        <f>IF('[1]Miter Profiles'!$AB24&lt;&gt;"",'[1]Miter Profiles'!$AB24,"")</f>
        <v>MP607-38</v>
      </c>
      <c r="X3" s="342" t="str">
        <f>IF('[1]Miter Profiles'!$AB25&lt;&gt;"",'[1]Miter Profiles'!$AB25,"")</f>
        <v>MP607-57</v>
      </c>
      <c r="Y3" s="343" t="str">
        <f>IF('[1]Miter Profiles'!$AB26&lt;&gt;"",'[1]Miter Profiles'!$AB26,"")</f>
        <v>MP607-76</v>
      </c>
      <c r="Z3" s="338" t="str">
        <f>IF('[1]Miter Profiles'!$AB27&lt;&gt;"",'[1]Miter Profiles'!$AB27,"")</f>
        <v>MP608-38</v>
      </c>
      <c r="AA3" s="339" t="str">
        <f>IF('[1]Miter Profiles'!$AB28&lt;&gt;"",'[1]Miter Profiles'!$AB28,"")</f>
        <v>MP608-57</v>
      </c>
      <c r="AB3" s="340" t="str">
        <f>IF('[1]Miter Profiles'!$AB29&lt;&gt;"",'[1]Miter Profiles'!$AB29,"")</f>
        <v>MP608-76</v>
      </c>
      <c r="AC3" s="341" t="str">
        <f>IF('[1]Miter Profiles'!$AB30&lt;&gt;"",'[1]Miter Profiles'!$AB30,"")</f>
        <v>MP609-38</v>
      </c>
      <c r="AD3" s="342" t="str">
        <f>IF('[1]Miter Profiles'!$AB31&lt;&gt;"",'[1]Miter Profiles'!$AB31,"")</f>
        <v>MP609-57</v>
      </c>
      <c r="AE3" s="343" t="str">
        <f>IF('[1]Miter Profiles'!$AB32&lt;&gt;"",'[1]Miter Profiles'!$AB32,"")</f>
        <v>MP609-76</v>
      </c>
      <c r="AF3" s="338" t="str">
        <f>IF('[1]Miter Profiles'!$AB33&lt;&gt;"",'[1]Miter Profiles'!$AB33,"")</f>
        <v>MP610-38</v>
      </c>
      <c r="AG3" s="339" t="str">
        <f>IF('[1]Miter Profiles'!$AB34&lt;&gt;"",'[1]Miter Profiles'!$AB34,"")</f>
        <v>MP610-57</v>
      </c>
      <c r="AH3" s="340" t="str">
        <f>IF('[1]Miter Profiles'!$AB35&lt;&gt;"",'[1]Miter Profiles'!$AB35,"")</f>
        <v>MP610-76</v>
      </c>
      <c r="AI3" s="341" t="str">
        <f>IF('[1]Miter Profiles'!$AB36&lt;&gt;"",'[1]Miter Profiles'!$AB36,"")</f>
        <v>MP611-38</v>
      </c>
      <c r="AJ3" s="342" t="str">
        <f>IF('[1]Miter Profiles'!$AB37&lt;&gt;"",'[1]Miter Profiles'!$AB37,"")</f>
        <v>MP611-57</v>
      </c>
      <c r="AK3" s="343" t="str">
        <f>IF('[1]Miter Profiles'!$AB38&lt;&gt;"",'[1]Miter Profiles'!$AB38,"")</f>
        <v>MP611-76</v>
      </c>
      <c r="AL3" s="338" t="str">
        <f>IF('[1]Miter Profiles'!$AB39&lt;&gt;"",'[1]Miter Profiles'!$AB39,"")</f>
        <v>MP612-38</v>
      </c>
      <c r="AM3" s="339" t="str">
        <f>IF('[1]Miter Profiles'!$AB40&lt;&gt;"",'[1]Miter Profiles'!$AB40,"")</f>
        <v>MP612-57</v>
      </c>
      <c r="AN3" s="340" t="str">
        <f>IF('[1]Miter Profiles'!$AB41&lt;&gt;"",'[1]Miter Profiles'!$AB41,"")</f>
        <v>MP612-76</v>
      </c>
      <c r="AO3" s="341" t="str">
        <f>IF('[1]Miter Profiles'!$AB42&lt;&gt;"",'[1]Miter Profiles'!$AB42,"")</f>
        <v>MP613-38</v>
      </c>
      <c r="AP3" s="342" t="str">
        <f>IF('[1]Miter Profiles'!$AB43&lt;&gt;"",'[1]Miter Profiles'!$AB43,"")</f>
        <v>MP613-57</v>
      </c>
      <c r="AQ3" s="343" t="str">
        <f>IF('[1]Miter Profiles'!$AB44&lt;&gt;"",'[1]Miter Profiles'!$AB44,"")</f>
        <v>MP613-76</v>
      </c>
      <c r="AR3" s="338" t="str">
        <f>IF('[1]Miter Profiles'!$AB45&lt;&gt;"",'[1]Miter Profiles'!$AB45,"")</f>
        <v>MP614-38</v>
      </c>
      <c r="AS3" s="339" t="str">
        <f>IF('[1]Miter Profiles'!$AB46&lt;&gt;"",'[1]Miter Profiles'!$AB46,"")</f>
        <v>MP614-57</v>
      </c>
      <c r="AT3" s="340" t="str">
        <f>IF('[1]Miter Profiles'!$AB47&lt;&gt;"",'[1]Miter Profiles'!$AB47,"")</f>
        <v>MP614-76</v>
      </c>
      <c r="AU3" s="341" t="str">
        <f>IF('[1]Miter Profiles'!$AB48&lt;&gt;"",'[1]Miter Profiles'!$AB48,"")</f>
        <v>MP615-38</v>
      </c>
      <c r="AV3" s="342" t="str">
        <f>IF('[1]Miter Profiles'!$AB49&lt;&gt;"",'[1]Miter Profiles'!$AB49,"")</f>
        <v>MP615-57</v>
      </c>
      <c r="AW3" s="343" t="str">
        <f>IF('[1]Miter Profiles'!$AB50&lt;&gt;"",'[1]Miter Profiles'!$AB50,"")</f>
        <v>MP615-76</v>
      </c>
      <c r="AX3" s="338" t="str">
        <f>IF('[1]Miter Profiles'!$AB51&lt;&gt;"",'[1]Miter Profiles'!$AB51,"")</f>
        <v>MP616-38</v>
      </c>
      <c r="AY3" s="339" t="str">
        <f>IF('[1]Miter Profiles'!$AB52&lt;&gt;"",'[1]Miter Profiles'!$AB52,"")</f>
        <v>MP616-57</v>
      </c>
      <c r="AZ3" s="340" t="str">
        <f>IF('[1]Miter Profiles'!$AB53&lt;&gt;"",'[1]Miter Profiles'!$AB53,"")</f>
        <v>MP616-76</v>
      </c>
      <c r="BA3" s="341" t="str">
        <f>IF('[1]Miter Profiles'!$AB54&lt;&gt;"",'[1]Miter Profiles'!$AB54,"")</f>
        <v>MP617-38</v>
      </c>
      <c r="BB3" s="342" t="str">
        <f>IF('[1]Miter Profiles'!$AB55&lt;&gt;"",'[1]Miter Profiles'!$AB55,"")</f>
        <v>MP617-57</v>
      </c>
      <c r="BC3" s="343" t="str">
        <f>IF('[1]Miter Profiles'!$AB56&lt;&gt;"",'[1]Miter Profiles'!$AB56,"")</f>
        <v>MP617-76</v>
      </c>
      <c r="BD3" s="338" t="str">
        <f>IF('[1]Miter Profiles'!$AB57&lt;&gt;"",'[1]Miter Profiles'!$AB57,"")</f>
        <v>MP618-38</v>
      </c>
      <c r="BE3" s="339" t="str">
        <f>IF('[1]Miter Profiles'!$AB58&lt;&gt;"",'[1]Miter Profiles'!$AB58,"")</f>
        <v>MP618-57</v>
      </c>
      <c r="BF3" s="340" t="str">
        <f>IF('[1]Miter Profiles'!$AB59&lt;&gt;"",'[1]Miter Profiles'!$AB59,"")</f>
        <v>MP618-76</v>
      </c>
      <c r="BG3" s="341" t="str">
        <f>IF('[1]Miter Profiles'!$AB60&lt;&gt;"",'[1]Miter Profiles'!$AB60,"")</f>
        <v>MP619-38</v>
      </c>
      <c r="BH3" s="342" t="str">
        <f>IF('[1]Miter Profiles'!$AB61&lt;&gt;"",'[1]Miter Profiles'!$AB61,"")</f>
        <v>MP619-57</v>
      </c>
      <c r="BI3" s="343" t="str">
        <f>IF('[1]Miter Profiles'!$AB62&lt;&gt;"",'[1]Miter Profiles'!$AB62,"")</f>
        <v>MP619-76</v>
      </c>
      <c r="BJ3" s="338" t="str">
        <f>IF('[1]Miter Profiles'!$AB63&lt;&gt;"",'[1]Miter Profiles'!$AB63,"")</f>
        <v>MP620-38</v>
      </c>
      <c r="BK3" s="339" t="str">
        <f>IF('[1]Miter Profiles'!$AB64&lt;&gt;"",'[1]Miter Profiles'!$AB64,"")</f>
        <v>MP620-57</v>
      </c>
      <c r="BL3" s="340" t="str">
        <f>IF('[1]Miter Profiles'!$AB65&lt;&gt;"",'[1]Miter Profiles'!$AB65,"")</f>
        <v>MP620-76</v>
      </c>
      <c r="BM3" s="341" t="str">
        <f>IF('[1]Miter Profiles'!$AB66&lt;&gt;"",'[1]Miter Profiles'!$AB66,"")</f>
        <v>MP621-38</v>
      </c>
      <c r="BN3" s="342" t="str">
        <f>IF('[1]Miter Profiles'!$AB67&lt;&gt;"",'[1]Miter Profiles'!$AB67,"")</f>
        <v>MP621-57</v>
      </c>
      <c r="BO3" s="343" t="str">
        <f>IF('[1]Miter Profiles'!$AB68&lt;&gt;"",'[1]Miter Profiles'!$AB68,"")</f>
        <v>MP621-76</v>
      </c>
      <c r="BP3" s="338" t="str">
        <f>IF('[1]Miter Profiles'!$AB69&lt;&gt;"",'[1]Miter Profiles'!$AB69,"")</f>
        <v>MP622-38</v>
      </c>
      <c r="BQ3" s="339" t="str">
        <f>IF('[1]Miter Profiles'!$AB70&lt;&gt;"",'[1]Miter Profiles'!$AB70,"")</f>
        <v>MP622-57</v>
      </c>
      <c r="BR3" s="340" t="str">
        <f>IF('[1]Miter Profiles'!$AB71&lt;&gt;"",'[1]Miter Profiles'!$AB71,"")</f>
        <v>MP622-76</v>
      </c>
      <c r="BS3" s="341" t="str">
        <f>IF('[1]Miter Profiles'!$AB72&lt;&gt;"",'[1]Miter Profiles'!$AB72,"")</f>
        <v>MP623-38</v>
      </c>
      <c r="BT3" s="342" t="str">
        <f>IF('[1]Miter Profiles'!$AB73&lt;&gt;"",'[1]Miter Profiles'!$AB73,"")</f>
        <v>MP623-57</v>
      </c>
      <c r="BU3" s="343" t="str">
        <f>IF('[1]Miter Profiles'!$AB74&lt;&gt;"",'[1]Miter Profiles'!$AB74,"")</f>
        <v>MP623-76</v>
      </c>
      <c r="BV3" s="338" t="str">
        <f>IF('[1]Miter Profiles'!$AB75&lt;&gt;"",'[1]Miter Profiles'!$AB75,"")</f>
        <v>MP624-38</v>
      </c>
      <c r="BW3" s="339" t="str">
        <f>IF('[1]Miter Profiles'!$AB76&lt;&gt;"",'[1]Miter Profiles'!$AB76,"")</f>
        <v>MP624-57</v>
      </c>
      <c r="BX3" s="340" t="str">
        <f>IF('[1]Miter Profiles'!$AB77&lt;&gt;"",'[1]Miter Profiles'!$AB77,"")</f>
        <v>MP624-76</v>
      </c>
      <c r="BY3" s="341" t="str">
        <f>IF('[1]Miter Profiles'!$AB78&lt;&gt;"",'[1]Miter Profiles'!$AB78,"")</f>
        <v>MP625-38</v>
      </c>
      <c r="BZ3" s="342" t="str">
        <f>IF('[1]Miter Profiles'!$AB79&lt;&gt;"",'[1]Miter Profiles'!$AB79,"")</f>
        <v>MP625-57</v>
      </c>
      <c r="CA3" s="343" t="str">
        <f>IF('[1]Miter Profiles'!$AB80&lt;&gt;"",'[1]Miter Profiles'!$AB80,"")</f>
        <v>MP625-76</v>
      </c>
      <c r="CB3" s="338" t="str">
        <f>IF('[1]Miter Profiles'!$AB81&lt;&gt;"",'[1]Miter Profiles'!$AB81,"")</f>
        <v>MP626-38</v>
      </c>
      <c r="CC3" s="339" t="str">
        <f>IF('[1]Miter Profiles'!$AB82&lt;&gt;"",'[1]Miter Profiles'!$AB82,"")</f>
        <v>MP626-57</v>
      </c>
      <c r="CD3" s="340" t="str">
        <f>IF('[1]Miter Profiles'!$AB83&lt;&gt;"",'[1]Miter Profiles'!$AB83,"")</f>
        <v>MP626-76</v>
      </c>
      <c r="CE3" s="341" t="str">
        <f>IF('[1]Miter Profiles'!$AB84&lt;&gt;"",'[1]Miter Profiles'!$AB84,"")</f>
        <v>MP627-38</v>
      </c>
      <c r="CF3" s="342" t="str">
        <f>IF('[1]Miter Profiles'!$AB85&lt;&gt;"",'[1]Miter Profiles'!$AB85,"")</f>
        <v>MP627-57</v>
      </c>
      <c r="CG3" s="343" t="str">
        <f>IF('[1]Miter Profiles'!$AB86&lt;&gt;"",'[1]Miter Profiles'!$AB86,"")</f>
        <v>MP627-76</v>
      </c>
      <c r="CH3" s="338" t="str">
        <f>IF('[1]Miter Profiles'!$AB87&lt;&gt;"",'[1]Miter Profiles'!$AB87,"")</f>
        <v>MP628-38</v>
      </c>
      <c r="CI3" s="339" t="str">
        <f>IF('[1]Miter Profiles'!$AB88&lt;&gt;"",'[1]Miter Profiles'!$AB88,"")</f>
        <v>MP628-57</v>
      </c>
      <c r="CJ3" s="340" t="str">
        <f>IF('[1]Miter Profiles'!$AB89&lt;&gt;"",'[1]Miter Profiles'!$AB89,"")</f>
        <v>MP628-76</v>
      </c>
      <c r="CK3" s="341" t="str">
        <f>IF('[1]Miter Profiles'!$AB90&lt;&gt;"",'[1]Miter Profiles'!$AB90,"")</f>
        <v>MP629-38</v>
      </c>
      <c r="CL3" s="342" t="str">
        <f>IF('[1]Miter Profiles'!$AB91&lt;&gt;"",'[1]Miter Profiles'!$AB91,"")</f>
        <v>MP629-57</v>
      </c>
      <c r="CM3" s="343" t="str">
        <f>IF('[1]Miter Profiles'!$AB92&lt;&gt;"",'[1]Miter Profiles'!$AB92,"")</f>
        <v>MP629-76</v>
      </c>
      <c r="CN3" s="338" t="str">
        <f>IF('[1]Miter Profiles'!$AB93&lt;&gt;"",'[1]Miter Profiles'!$AB93,"")</f>
        <v>MP630-38</v>
      </c>
      <c r="CO3" s="339" t="str">
        <f>IF('[1]Miter Profiles'!$AB94&lt;&gt;"",'[1]Miter Profiles'!$AB94,"")</f>
        <v>MP630-57</v>
      </c>
      <c r="CP3" s="340" t="str">
        <f>IF('[1]Miter Profiles'!$AB95&lt;&gt;"",'[1]Miter Profiles'!$AB95,"")</f>
        <v>MP630-76</v>
      </c>
      <c r="CQ3" s="341" t="str">
        <f>IF('[1]Miter Profiles'!$AB96&lt;&gt;"",'[1]Miter Profiles'!$AB96,"")</f>
        <v>MP631-38</v>
      </c>
      <c r="CR3" s="342" t="str">
        <f>IF('[1]Miter Profiles'!$AB97&lt;&gt;"",'[1]Miter Profiles'!$AB97,"")</f>
        <v>MP631-57</v>
      </c>
      <c r="CS3" s="343" t="str">
        <f>IF('[1]Miter Profiles'!$AB98&lt;&gt;"",'[1]Miter Profiles'!$AB98,"")</f>
        <v>MP631-76</v>
      </c>
      <c r="CT3" s="338" t="str">
        <f>IF('[1]Miter Profiles'!$AB99&lt;&gt;"",'[1]Miter Profiles'!$AB99,"")</f>
        <v>MP632-38</v>
      </c>
      <c r="CU3" s="339" t="str">
        <f>IF('[1]Miter Profiles'!$AB100&lt;&gt;"",'[1]Miter Profiles'!$AB100,"")</f>
        <v>MP632-57</v>
      </c>
      <c r="CV3" s="340" t="str">
        <f>IF('[1]Miter Profiles'!$AB101&lt;&gt;"",'[1]Miter Profiles'!$AB101,"")</f>
        <v>MP632-76</v>
      </c>
      <c r="CW3" s="341" t="str">
        <f>IF('[1]Miter Profiles'!$AB102&lt;&gt;"",'[1]Miter Profiles'!$AB102,"")</f>
        <v>MP633-38</v>
      </c>
      <c r="CX3" s="342" t="str">
        <f>IF('[1]Miter Profiles'!$AB103&lt;&gt;"",'[1]Miter Profiles'!$AB103,"")</f>
        <v>MP633-57</v>
      </c>
      <c r="CY3" s="343" t="str">
        <f>IF('[1]Miter Profiles'!$AB104&lt;&gt;"",'[1]Miter Profiles'!$AB104,"")</f>
        <v>MP633-76</v>
      </c>
      <c r="CZ3" s="338" t="str">
        <f>IF('[1]Miter Profiles'!$AB105&lt;&gt;"",'[1]Miter Profiles'!$AB105,"")</f>
        <v>MP634-38</v>
      </c>
      <c r="DA3" s="339" t="str">
        <f>IF('[1]Miter Profiles'!$AB106&lt;&gt;"",'[1]Miter Profiles'!$AB106,"")</f>
        <v>MP634-57</v>
      </c>
      <c r="DB3" s="340" t="str">
        <f>IF('[1]Miter Profiles'!$AB107&lt;&gt;"",'[1]Miter Profiles'!$AB107,"")</f>
        <v>MP634-76</v>
      </c>
      <c r="DC3" s="341" t="str">
        <f>IF('[1]Miter Profiles'!$AB108&lt;&gt;"",'[1]Miter Profiles'!$AB108,"")</f>
        <v>MP635-38</v>
      </c>
      <c r="DD3" s="342" t="str">
        <f>IF('[1]Miter Profiles'!$AB109&lt;&gt;"",'[1]Miter Profiles'!$AB109,"")</f>
        <v>MP635-57</v>
      </c>
      <c r="DE3" s="343" t="str">
        <f>IF('[1]Miter Profiles'!$AB110&lt;&gt;"",'[1]Miter Profiles'!$AB110,"")</f>
        <v>MP635-76</v>
      </c>
      <c r="DF3" s="338" t="str">
        <f>IF('[1]Miter Profiles'!$AB111&lt;&gt;"",'[1]Miter Profiles'!$AB111,"")</f>
        <v>MP636-38</v>
      </c>
      <c r="DG3" s="339" t="str">
        <f>IF('[1]Miter Profiles'!$AB112&lt;&gt;"",'[1]Miter Profiles'!$AB112,"")</f>
        <v>MP636-57</v>
      </c>
      <c r="DH3" s="340" t="str">
        <f>IF('[1]Miter Profiles'!$AB113&lt;&gt;"",'[1]Miter Profiles'!$AB113,"")</f>
        <v>MP636-76</v>
      </c>
      <c r="DI3" s="341" t="str">
        <f>IF('[1]Miter Profiles'!$AB114&lt;&gt;"",'[1]Miter Profiles'!$AB114,"")</f>
        <v>MP637-38</v>
      </c>
      <c r="DJ3" s="342" t="str">
        <f>IF('[1]Miter Profiles'!$AB115&lt;&gt;"",'[1]Miter Profiles'!$AB115,"")</f>
        <v>MP637-57</v>
      </c>
      <c r="DK3" s="343" t="str">
        <f>IF('[1]Miter Profiles'!$AB116&lt;&gt;"",'[1]Miter Profiles'!$AB116,"")</f>
        <v>MP637-76</v>
      </c>
      <c r="DL3" s="338" t="str">
        <f>IF('[1]Miter Profiles'!$AB117&lt;&gt;"",'[1]Miter Profiles'!$AB117,"")</f>
        <v>MP638-38</v>
      </c>
      <c r="DM3" s="339" t="str">
        <f>IF('[1]Miter Profiles'!$AB118&lt;&gt;"",'[1]Miter Profiles'!$AB118,"")</f>
        <v>MP638-57</v>
      </c>
      <c r="DN3" s="340" t="str">
        <f>IF('[1]Miter Profiles'!$AB119&lt;&gt;"",'[1]Miter Profiles'!$AB119,"")</f>
        <v>MP638-76</v>
      </c>
      <c r="DO3" s="341" t="str">
        <f>IF('[1]Miter Profiles'!$AB120&lt;&gt;"",'[1]Miter Profiles'!$AB120,"")</f>
        <v>MP639-38</v>
      </c>
      <c r="DP3" s="342" t="str">
        <f>IF('[1]Miter Profiles'!$AB121&lt;&gt;"",'[1]Miter Profiles'!$AB121,"")</f>
        <v>MP639-57</v>
      </c>
      <c r="DQ3" s="343" t="str">
        <f>IF('[1]Miter Profiles'!$AB122&lt;&gt;"",'[1]Miter Profiles'!$AB122,"")</f>
        <v>MP639-76</v>
      </c>
      <c r="DR3" s="338" t="str">
        <f>IF('[1]Miter Profiles'!$AB123&lt;&gt;"",'[1]Miter Profiles'!$AB123,"")</f>
        <v>MP640-38</v>
      </c>
      <c r="DS3" s="339" t="str">
        <f>IF('[1]Miter Profiles'!$AB124&lt;&gt;"",'[1]Miter Profiles'!$AB124,"")</f>
        <v>MP640-57</v>
      </c>
      <c r="DT3" s="340" t="str">
        <f>IF('[1]Miter Profiles'!$AB125&lt;&gt;"",'[1]Miter Profiles'!$AB125,"")</f>
        <v>MP640-76</v>
      </c>
      <c r="DU3" s="341" t="str">
        <f>IF('[1]Miter Profiles'!$AB126&lt;&gt;"",'[1]Miter Profiles'!$AB126,"")</f>
        <v>MP641-38</v>
      </c>
      <c r="DV3" s="342" t="str">
        <f>IF('[1]Miter Profiles'!$AB127&lt;&gt;"",'[1]Miter Profiles'!$AB127,"")</f>
        <v>MP641-57</v>
      </c>
      <c r="DW3" s="343" t="str">
        <f>IF('[1]Miter Profiles'!$AB128&lt;&gt;"",'[1]Miter Profiles'!$AB128,"")</f>
        <v>MP641-76</v>
      </c>
      <c r="DX3" s="338" t="str">
        <f>IF('[1]Miter Profiles'!$AB129&lt;&gt;"",'[1]Miter Profiles'!$AB129,"")</f>
        <v>MP642-38</v>
      </c>
      <c r="DY3" s="339" t="str">
        <f>IF('[1]Miter Profiles'!$AB130&lt;&gt;"",'[1]Miter Profiles'!$AB130,"")</f>
        <v>MP642-57</v>
      </c>
      <c r="DZ3" s="344" t="str">
        <f>IF('[1]Miter Profiles'!$AB131&lt;&gt;"",'[1]Miter Profiles'!$AB131,"")</f>
        <v>MP642-76</v>
      </c>
      <c r="EA3" s="345" t="str">
        <f>IF('[1]Miter Profiles'!$AB132&lt;&gt;"",'[1]Miter Profiles'!$AB132,"")</f>
        <v>MP642-89</v>
      </c>
      <c r="EB3" s="346" t="str">
        <f>IF('[1]Miter Profiles'!$AB133&lt;&gt;"",'[1]Miter Profiles'!$AB133,"")</f>
        <v>MP643-38</v>
      </c>
      <c r="EC3" s="347" t="str">
        <f>IF('[1]Miter Profiles'!$AB134&lt;&gt;"",'[1]Miter Profiles'!$AB134,"")</f>
        <v>MP643-57</v>
      </c>
      <c r="ED3" s="348" t="str">
        <f>IF('[1]Miter Profiles'!$AB135&lt;&gt;"",'[1]Miter Profiles'!$AB135,"")</f>
        <v>MP643-76</v>
      </c>
      <c r="EE3" s="349" t="str">
        <f>IF('[1]Miter Profiles'!$AB136&lt;&gt;"",'[1]Miter Profiles'!$AB136,"")</f>
        <v>MP644-38</v>
      </c>
      <c r="EF3" s="344" t="str">
        <f>IF('[1]Miter Profiles'!$AB137&lt;&gt;"",'[1]Miter Profiles'!$AB137,"")</f>
        <v>MP644-57</v>
      </c>
      <c r="EG3" s="350" t="str">
        <f>IF('[1]Miter Profiles'!$AB138&lt;&gt;"",'[1]Miter Profiles'!$AB138,"")</f>
        <v>MP644-76</v>
      </c>
      <c r="EH3" s="345" t="str">
        <f>IF('[1]Miter Profiles'!$AB139&lt;&gt;"",'[1]Miter Profiles'!$AB139,"")</f>
        <v>MP644-89</v>
      </c>
      <c r="EI3" s="351" t="str">
        <f>IF('[1]Miter Profiles'!$AB140&lt;&gt;"",'[1]Miter Profiles'!$AB140,"")</f>
        <v>MP645-38</v>
      </c>
      <c r="EJ3" s="352" t="str">
        <f>IF('[1]Miter Profiles'!$AB141&lt;&gt;"",'[1]Miter Profiles'!$AB141,"")</f>
        <v>MP645-57</v>
      </c>
      <c r="EK3" s="352" t="str">
        <f>IF('[1]Miter Profiles'!$AB142&lt;&gt;"",'[1]Miter Profiles'!$AB142,"")</f>
        <v>MP645-76</v>
      </c>
      <c r="EL3" s="348" t="str">
        <f>IF('[1]Miter Profiles'!$AB143&lt;&gt;"",'[1]Miter Profiles'!$AB143,"")</f>
        <v>MP645-89</v>
      </c>
      <c r="EM3" s="353" t="str">
        <f>IF('[1]Miter Profiles'!$AB144&lt;&gt;"",'[1]Miter Profiles'!$AB144,"")</f>
        <v>MP646-38</v>
      </c>
      <c r="EN3" s="350" t="str">
        <f>IF('[1]Miter Profiles'!$AB145&lt;&gt;"",'[1]Miter Profiles'!$AB145,"")</f>
        <v>MP646-57</v>
      </c>
      <c r="EO3" s="345" t="str">
        <f>IF('[1]Miter Profiles'!$AB146&lt;&gt;"",'[1]Miter Profiles'!$AB146,"")</f>
        <v>MP646-76</v>
      </c>
      <c r="EP3" s="354" t="str">
        <f>IF('[1]Miter Profiles'!$AB147&lt;&gt;"",'[1]Miter Profiles'!$AB147,"")</f>
        <v>MP647-38</v>
      </c>
      <c r="EQ3" s="352" t="str">
        <f>IF('[1]Miter Profiles'!$AB148&lt;&gt;"",'[1]Miter Profiles'!$AB148,"")</f>
        <v>MP647-57</v>
      </c>
      <c r="ER3" s="348" t="str">
        <f>IF('[1]Miter Profiles'!$AB149&lt;&gt;"",'[1]Miter Profiles'!$AB149,"")</f>
        <v>MP647-76</v>
      </c>
      <c r="ES3" s="355" t="str">
        <f>IF('[1]Miter Profiles'!$AB150&lt;&gt;"",'[1]Miter Profiles'!$AB150,"")</f>
        <v>MP648-38</v>
      </c>
      <c r="ET3" s="356" t="str">
        <f>IF('[1]Miter Profiles'!$AB151&lt;&gt;"",'[1]Miter Profiles'!$AB151,"")</f>
        <v>MP648-57</v>
      </c>
      <c r="EU3" s="357" t="str">
        <f>IF('[1]Miter Profiles'!$AB152&lt;&gt;"",'[1]Miter Profiles'!$AB152,"")</f>
        <v>MP648-76</v>
      </c>
      <c r="EV3" s="354" t="str">
        <f>IF('[1]Miter Profiles'!$AB153&lt;&gt;"",'[1]Miter Profiles'!$AB153,"")</f>
        <v>MP649-38</v>
      </c>
      <c r="EW3" s="352" t="str">
        <f>IF('[1]Miter Profiles'!$AB154&lt;&gt;"",'[1]Miter Profiles'!$AB154,"")</f>
        <v>MP649-57</v>
      </c>
      <c r="EX3" s="348" t="str">
        <f>IF('[1]Miter Profiles'!$AB155&lt;&gt;"",'[1]Miter Profiles'!$AB155,"")</f>
        <v>MP649-76</v>
      </c>
      <c r="EY3" s="353" t="str">
        <f>IF('[1]Miter Profiles'!$AB156&lt;&gt;"",'[1]Miter Profiles'!$AB156,"")</f>
        <v>MP650-38</v>
      </c>
      <c r="EZ3" s="350" t="str">
        <f>IF('[1]Miter Profiles'!$AB157&lt;&gt;"",'[1]Miter Profiles'!$AB157,"")</f>
        <v>MP650-57</v>
      </c>
      <c r="FA3" s="345" t="str">
        <f>IF('[1]Miter Profiles'!$AB158&lt;&gt;"",'[1]Miter Profiles'!$AB158,"")</f>
        <v>MP650-76</v>
      </c>
      <c r="FB3" s="354" t="str">
        <f>IF('[1]Miter Profiles'!$AB159&lt;&gt;"",'[1]Miter Profiles'!$AB159,"")</f>
        <v>MP651-38</v>
      </c>
      <c r="FC3" s="352" t="str">
        <f>IF('[1]Miter Profiles'!$AB160&lt;&gt;"",'[1]Miter Profiles'!$AB160,"")</f>
        <v>MP651-57</v>
      </c>
      <c r="FD3" s="348" t="str">
        <f>IF('[1]Miter Profiles'!$AB161&lt;&gt;"",'[1]Miter Profiles'!$AB161,"")</f>
        <v>MP651-76</v>
      </c>
      <c r="FE3" s="353" t="str">
        <f>IF('[1]Miter Profiles'!$AB162&lt;&gt;"",'[1]Miter Profiles'!$AB162,"")</f>
        <v>MP652-38</v>
      </c>
      <c r="FF3" s="350" t="str">
        <f>IF('[1]Miter Profiles'!$AB163&lt;&gt;"",'[1]Miter Profiles'!$AB163,"")</f>
        <v>MP652-57</v>
      </c>
      <c r="FG3" s="345" t="str">
        <f>IF('[1]Miter Profiles'!$AB164&lt;&gt;"",'[1]Miter Profiles'!$AB164,"")</f>
        <v>MP652-76</v>
      </c>
      <c r="FH3" s="354" t="str">
        <f>IF('[1]Miter Profiles'!$AB165&lt;&gt;"",'[1]Miter Profiles'!$AB165,"")</f>
        <v>MP653-38</v>
      </c>
      <c r="FI3" s="352" t="str">
        <f>IF('[1]Miter Profiles'!$AB166&lt;&gt;"",'[1]Miter Profiles'!$AB166,"")</f>
        <v>MP653-57</v>
      </c>
      <c r="FJ3" s="348" t="str">
        <f>IF('[1]Miter Profiles'!$AB167&lt;&gt;"",'[1]Miter Profiles'!$AB167,"")</f>
        <v>MP653-76</v>
      </c>
      <c r="FK3" s="353" t="str">
        <f>IF('[1]Miter Profiles'!$AB168&lt;&gt;"",'[1]Miter Profiles'!$AB168,"")</f>
        <v>MP654-38</v>
      </c>
      <c r="FL3" s="350" t="str">
        <f>IF('[1]Miter Profiles'!$AB169&lt;&gt;"",'[1]Miter Profiles'!$AB169,"")</f>
        <v>MP654-57</v>
      </c>
      <c r="FM3" s="345" t="str">
        <f>IF('[1]Miter Profiles'!$AB170&lt;&gt;"",'[1]Miter Profiles'!$AB170,"")</f>
        <v>MP654-76</v>
      </c>
      <c r="FN3" s="354" t="str">
        <f>IF('[1]Miter Profiles'!$AB171&lt;&gt;"",'[1]Miter Profiles'!$AB171,"")</f>
        <v>MP655-38</v>
      </c>
      <c r="FO3" s="352" t="str">
        <f>IF('[1]Miter Profiles'!$AB172&lt;&gt;"",'[1]Miter Profiles'!$AB172,"")</f>
        <v>MP655-57</v>
      </c>
      <c r="FP3" s="348" t="str">
        <f>IF('[1]Miter Profiles'!$AB173&lt;&gt;"",'[1]Miter Profiles'!$AB173,"")</f>
        <v>MP655-76</v>
      </c>
      <c r="FQ3" s="353" t="str">
        <f>IF('[1]Miter Profiles'!$AB174&lt;&gt;"",'[1]Miter Profiles'!$AB174,"")</f>
        <v>MP656-38</v>
      </c>
      <c r="FR3" s="350" t="str">
        <f>IF('[1]Miter Profiles'!$AB175&lt;&gt;"",'[1]Miter Profiles'!$AB175,"")</f>
        <v>MP656-57</v>
      </c>
      <c r="FS3" s="345" t="str">
        <f>IF('[1]Miter Profiles'!$AB176&lt;&gt;"",'[1]Miter Profiles'!$AB176,"")</f>
        <v>MP656-76</v>
      </c>
      <c r="FT3" s="354" t="str">
        <f>IF('[1]Miter Profiles'!$AB177&lt;&gt;"",'[1]Miter Profiles'!$AB177,"")</f>
        <v>MP657-38</v>
      </c>
      <c r="FU3" s="352" t="str">
        <f>IF('[1]Miter Profiles'!$AB178&lt;&gt;"",'[1]Miter Profiles'!$AB178,"")</f>
        <v>MP657-57</v>
      </c>
      <c r="FV3" s="348" t="str">
        <f>IF('[1]Miter Profiles'!$AB179&lt;&gt;"",'[1]Miter Profiles'!$AB179,"")</f>
        <v>MP657-76</v>
      </c>
      <c r="FW3" s="353" t="str">
        <f>IF('[1]Miter Profiles'!$AB180&lt;&gt;"",'[1]Miter Profiles'!$AB180,"")</f>
        <v>MP658-38</v>
      </c>
      <c r="FX3" s="358" t="str">
        <f>IF('[1]Miter Profiles'!$AB181&lt;&gt;"",'[1]Miter Profiles'!$AB181,"")</f>
        <v>MP658-57</v>
      </c>
      <c r="FY3" s="359" t="str">
        <f>IF('[1]Miter Profiles'!$AB182&lt;&gt;"",'[1]Miter Profiles'!$AB182,"")</f>
        <v>MP658-76</v>
      </c>
      <c r="FZ3" s="360" t="str">
        <f>IF('[1]Miter Profiles'!$AB183&lt;&gt;"",'[1]Miter Profiles'!$AB183,"")</f>
        <v>MP659-38</v>
      </c>
      <c r="GA3" s="361" t="str">
        <f>IF('[1]Miter Profiles'!$AB184&lt;&gt;"",'[1]Miter Profiles'!$AB184,"")</f>
        <v>MP659-57</v>
      </c>
      <c r="GB3" s="362" t="str">
        <f>IF('[1]Miter Profiles'!$AB185&lt;&gt;"",'[1]Miter Profiles'!$AB185,"")</f>
        <v>MP659-76</v>
      </c>
      <c r="GC3" s="363" t="str">
        <f>IF('[1]Miter Profiles'!$AB186&lt;&gt;"",'[1]Miter Profiles'!$AB186,"")</f>
        <v>MP660-38</v>
      </c>
      <c r="GD3" s="358" t="str">
        <f>IF('[1]Miter Profiles'!$AB187&lt;&gt;"",'[1]Miter Profiles'!$AB187,"")</f>
        <v>MP660-57</v>
      </c>
      <c r="GE3" s="359" t="str">
        <f>IF('[1]Miter Profiles'!$AB188&lt;&gt;"",'[1]Miter Profiles'!$AB188,"")</f>
        <v>MP660-76</v>
      </c>
      <c r="GF3" s="360" t="str">
        <f>IF('[1]Miter Profiles'!$AB189&lt;&gt;"",'[1]Miter Profiles'!$AB189,"")</f>
        <v>MP661-38</v>
      </c>
      <c r="GG3" s="361" t="str">
        <f>IF('[1]Miter Profiles'!$AB190&lt;&gt;"",'[1]Miter Profiles'!$AB190,"")</f>
        <v>MP661-57</v>
      </c>
      <c r="GH3" s="362" t="str">
        <f>IF('[1]Miter Profiles'!$AB191&lt;&gt;"",'[1]Miter Profiles'!$AB191,"")</f>
        <v>MP661-76</v>
      </c>
      <c r="GI3" s="363" t="str">
        <f>IF('[1]Miter Profiles'!$AB192&lt;&gt;"",'[1]Miter Profiles'!$AB192,"")</f>
        <v>MP662-38</v>
      </c>
      <c r="GJ3" s="358" t="str">
        <f>IF('[1]Miter Profiles'!$AB193&lt;&gt;"",'[1]Miter Profiles'!$AB193,"")</f>
        <v>MP662-57</v>
      </c>
      <c r="GK3" s="359" t="str">
        <f>IF('[1]Miter Profiles'!$AB194&lt;&gt;"",'[1]Miter Profiles'!$AB194,"")</f>
        <v>MP662-76</v>
      </c>
      <c r="GL3" s="360" t="str">
        <f>IF('[1]Miter Profiles'!$AB195&lt;&gt;"",'[1]Miter Profiles'!$AB195,"")</f>
        <v>MP663-38</v>
      </c>
      <c r="GM3" s="361" t="str">
        <f>IF('[1]Miter Profiles'!$AB196&lt;&gt;"",'[1]Miter Profiles'!$AB196,"")</f>
        <v>MP663-57</v>
      </c>
      <c r="GN3" s="362" t="str">
        <f>IF('[1]Miter Profiles'!$AB197&lt;&gt;"",'[1]Miter Profiles'!$AB197,"")</f>
        <v>MP663-76</v>
      </c>
      <c r="GO3" s="363" t="str">
        <f>IF('[1]Miter Profiles'!$AB198&lt;&gt;"",'[1]Miter Profiles'!$AB198,"")</f>
        <v>MP664-38</v>
      </c>
      <c r="GP3" s="358" t="str">
        <f>IF('[1]Miter Profiles'!$AB199&lt;&gt;"",'[1]Miter Profiles'!$AB199,"")</f>
        <v>MP664-57</v>
      </c>
      <c r="GQ3" s="359" t="str">
        <f>IF('[1]Miter Profiles'!$AB200&lt;&gt;"",'[1]Miter Profiles'!$AB200,"")</f>
        <v>MP664-76</v>
      </c>
      <c r="GR3" s="364" t="str">
        <f>IF('[1]Miter Profiles'!$AB201&lt;&gt;"",'[1]Miter Profiles'!$AB201,"")</f>
        <v>MP665-38</v>
      </c>
      <c r="GS3" s="358" t="str">
        <f>IF('[1]Miter Profiles'!$AB202&lt;&gt;"",'[1]Miter Profiles'!$AB202,"")</f>
        <v>MP665-57</v>
      </c>
      <c r="GT3" s="365" t="str">
        <f>IF('[1]Miter Profiles'!$AB203&lt;&gt;"",'[1]Miter Profiles'!$AB203,"")</f>
        <v>MP665-76</v>
      </c>
      <c r="GU3" s="366" t="str">
        <f>IF('[1]Miter Profiles'!$AB204&lt;&gt;"",'[1]Miter Profiles'!$AB204,"")</f>
        <v>MP666-38</v>
      </c>
      <c r="GV3" s="367" t="str">
        <f>IF('[1]Miter Profiles'!$AB205&lt;&gt;"",'[1]Miter Profiles'!$AB205,"")</f>
        <v>MP666-57</v>
      </c>
      <c r="GW3" s="368" t="str">
        <f>IF('[1]Miter Profiles'!$AB206&lt;&gt;"",'[1]Miter Profiles'!$AB206,"")</f>
        <v>MP666-76</v>
      </c>
      <c r="GX3" s="360" t="str">
        <f>IF('[1]Miter Profiles'!$AB207&lt;&gt;"",'[1]Miter Profiles'!$AB207,"")</f>
        <v>MP667-38</v>
      </c>
      <c r="GY3" s="361" t="str">
        <f>IF('[1]Miter Profiles'!$AB208&lt;&gt;"",'[1]Miter Profiles'!$AB208,"")</f>
        <v>MP667-57</v>
      </c>
      <c r="GZ3" s="362" t="str">
        <f>IF('[1]Miter Profiles'!$AB209&lt;&gt;"",'[1]Miter Profiles'!$AB209,"")</f>
        <v>MP667-76</v>
      </c>
      <c r="HA3" s="363" t="str">
        <f>IF('[1]Miter Profiles'!$AB210&lt;&gt;"",'[1]Miter Profiles'!$AB210,"")</f>
        <v>MP668-38</v>
      </c>
      <c r="HB3" s="358" t="str">
        <f>IF('[1]Miter Profiles'!$AB211&lt;&gt;"",'[1]Miter Profiles'!$AB211,"")</f>
        <v>MP668-57</v>
      </c>
      <c r="HC3" s="359" t="str">
        <f>IF('[1]Miter Profiles'!$AB212&lt;&gt;"",'[1]Miter Profiles'!$AB212,"")</f>
        <v>MP668-76</v>
      </c>
      <c r="HD3" s="360" t="str">
        <f>IF('[1]Miter Profiles'!$AB213&lt;&gt;"",'[1]Miter Profiles'!$AB213,"")</f>
        <v>MP669-57</v>
      </c>
      <c r="HE3" s="362" t="str">
        <f>IF('[1]Miter Profiles'!$AB214&lt;&gt;"",'[1]Miter Profiles'!$AB214,"")</f>
        <v>MP669-76</v>
      </c>
      <c r="HF3" s="363" t="str">
        <f>IF('[1]Miter Profiles'!$AB215&lt;&gt;"",'[1]Miter Profiles'!$AB215,"")</f>
        <v>MP670-38</v>
      </c>
      <c r="HG3" s="358" t="str">
        <f>IF('[1]Miter Profiles'!$AB216&lt;&gt;"",'[1]Miter Profiles'!$AB216,"")</f>
        <v>MP670-57</v>
      </c>
      <c r="HH3" s="359" t="str">
        <f>IF('[1]Miter Profiles'!$AB217&lt;&gt;"",'[1]Miter Profiles'!$AB217,"")</f>
        <v>MP670-76</v>
      </c>
      <c r="HI3" s="360" t="str">
        <f>IF('[1]Miter Profiles'!$AB218&lt;&gt;"",'[1]Miter Profiles'!$AB218,"")</f>
        <v>MP671-38</v>
      </c>
      <c r="HJ3" s="361" t="str">
        <f>IF('[1]Miter Profiles'!$AB219&lt;&gt;"",'[1]Miter Profiles'!$AB219,"")</f>
        <v>MP671-57</v>
      </c>
      <c r="HK3" s="362" t="str">
        <f>IF('[1]Miter Profiles'!$AB220&lt;&gt;"",'[1]Miter Profiles'!$AB220,"")</f>
        <v>MP671-76</v>
      </c>
      <c r="HL3" s="363" t="str">
        <f>IF('[1]Miter Profiles'!$AB221&lt;&gt;"",'[1]Miter Profiles'!$AB221,"")</f>
        <v>MP672-38</v>
      </c>
      <c r="HM3" s="358" t="str">
        <f>IF('[1]Miter Profiles'!$AB222&lt;&gt;"",'[1]Miter Profiles'!$AB222,"")</f>
        <v>MP672-57</v>
      </c>
      <c r="HN3" s="358" t="str">
        <f>IF('[1]Miter Profiles'!$AB223&lt;&gt;"",'[1]Miter Profiles'!$AB223,"")</f>
        <v>MP672-76</v>
      </c>
      <c r="HO3" s="361" t="str">
        <f>IF('[1]Miter Profiles'!$AB224&lt;&gt;"",'[1]Miter Profiles'!$AB224,"")</f>
        <v>MP673-38</v>
      </c>
      <c r="HP3" s="361" t="str">
        <f>IF('[1]Miter Profiles'!$AB225&lt;&gt;"",'[1]Miter Profiles'!$AB225,"")</f>
        <v>MP673-57</v>
      </c>
      <c r="HQ3" s="361" t="str">
        <f>IF('[1]Miter Profiles'!$AB226&lt;&gt;"",'[1]Miter Profiles'!$AB226,"")</f>
        <v>MP673-76</v>
      </c>
      <c r="HR3" s="361" t="str">
        <f>IF('[1]Miter Profiles'!$AB227&lt;&gt;"",'[1]Miter Profiles'!$AB227,"")</f>
        <v>MP673-114</v>
      </c>
      <c r="HS3" s="358" t="str">
        <f>IF('[1]Miter Profiles'!$AB228&lt;&gt;"",'[1]Miter Profiles'!$AB228,"")</f>
        <v>MP674-38</v>
      </c>
      <c r="HT3" s="358" t="str">
        <f>IF('[1]Miter Profiles'!$AB229&lt;&gt;"",'[1]Miter Profiles'!$AB229,"")</f>
        <v>MP674-57</v>
      </c>
      <c r="HU3" s="358" t="str">
        <f>IF('[1]Miter Profiles'!$AB230&lt;&gt;"",'[1]Miter Profiles'!$AB230,"")</f>
        <v>MP674-76</v>
      </c>
      <c r="HV3" s="361" t="str">
        <f>IF('[1]Miter Profiles'!$AB231&lt;&gt;"",'[1]Miter Profiles'!$AB231,"")</f>
        <v>MP675-38</v>
      </c>
      <c r="HW3" s="361" t="str">
        <f>IF('[1]Miter Profiles'!$AB232&lt;&gt;"",'[1]Miter Profiles'!$AB232,"")</f>
        <v>MP675-57</v>
      </c>
      <c r="HX3" s="361" t="str">
        <f>IF('[1]Miter Profiles'!$AB233&lt;&gt;"",'[1]Miter Profiles'!$AB233,"")</f>
        <v>MP675-76</v>
      </c>
      <c r="HY3" s="358" t="str">
        <f>IF('[1]Miter Profiles'!$AB234&lt;&gt;"",'[1]Miter Profiles'!$AB234,"")</f>
        <v>MP676-38</v>
      </c>
      <c r="HZ3" s="358" t="str">
        <f>IF('[1]Miter Profiles'!$AB235&lt;&gt;"",'[1]Miter Profiles'!$AB235,"")</f>
        <v>MP676-57</v>
      </c>
      <c r="IA3" s="358" t="str">
        <f>IF('[1]Miter Profiles'!$AB236&lt;&gt;"",'[1]Miter Profiles'!$AB236,"")</f>
        <v>MP676-76</v>
      </c>
      <c r="IB3" s="361" t="str">
        <f>IF('[1]Miter Profiles'!$AB237&lt;&gt;"",'[1]Miter Profiles'!$AB237,"")</f>
        <v>MP677-38</v>
      </c>
      <c r="IC3" s="361" t="str">
        <f>IF('[1]Miter Profiles'!$AB238&lt;&gt;"",'[1]Miter Profiles'!$AB238,"")</f>
        <v>MP677-57</v>
      </c>
      <c r="ID3" s="361" t="str">
        <f>IF('[1]Miter Profiles'!$AB239&lt;&gt;"",'[1]Miter Profiles'!$AB239,"")</f>
        <v>MP677-76</v>
      </c>
      <c r="IE3" s="358" t="str">
        <f>IF('[1]Miter Profiles'!$AB240&lt;&gt;"",'[1]Miter Profiles'!$AB240,"")</f>
        <v>MP678-38</v>
      </c>
      <c r="IF3" s="358" t="str">
        <f>IF('[1]Miter Profiles'!$AB241&lt;&gt;"",'[1]Miter Profiles'!$AB241,"")</f>
        <v>MP678-57</v>
      </c>
      <c r="IG3" s="358" t="str">
        <f>IF('[1]Miter Profiles'!$AB242&lt;&gt;"",'[1]Miter Profiles'!$AB242,"")</f>
        <v>MP678-76</v>
      </c>
      <c r="IH3" s="361" t="str">
        <f>IF('[1]Miter Profiles'!$AB243&lt;&gt;"",'[1]Miter Profiles'!$AB243,"")</f>
        <v>MP679-38</v>
      </c>
      <c r="II3" s="361" t="str">
        <f>IF('[1]Miter Profiles'!$AB244&lt;&gt;"",'[1]Miter Profiles'!$AB244,"")</f>
        <v>MP679-57</v>
      </c>
      <c r="IJ3" s="361" t="str">
        <f>IF('[1]Miter Profiles'!$AB245&lt;&gt;"",'[1]Miter Profiles'!$AB245,"")</f>
        <v>MP679-76</v>
      </c>
      <c r="IK3" s="358" t="str">
        <f>IF('[1]Miter Profiles'!$AB246&lt;&gt;"",'[1]Miter Profiles'!$AB246,"")</f>
        <v>MP680-38</v>
      </c>
      <c r="IL3" s="358" t="str">
        <f>IF('[1]Miter Profiles'!$AB247&lt;&gt;"",'[1]Miter Profiles'!$AB247,"")</f>
        <v>MP680-57</v>
      </c>
      <c r="IM3" s="358" t="str">
        <f>IF('[1]Miter Profiles'!$AB248&lt;&gt;"",'[1]Miter Profiles'!$AB248,"")</f>
        <v>MP680-76</v>
      </c>
      <c r="IN3" s="361" t="str">
        <f>IF('[1]Miter Profiles'!$AB249&lt;&gt;"",'[1]Miter Profiles'!$AB249,"")</f>
        <v>MP681-38</v>
      </c>
      <c r="IO3" s="361" t="str">
        <f>IF('[1]Miter Profiles'!$AB250&lt;&gt;"",'[1]Miter Profiles'!$AB250,"")</f>
        <v>MP681-57</v>
      </c>
      <c r="IP3" s="361" t="str">
        <f>IF('[1]Miter Profiles'!$AB251&lt;&gt;"",'[1]Miter Profiles'!$AB251,"")</f>
        <v>MP681-76</v>
      </c>
      <c r="IQ3" s="358" t="str">
        <f>IF('[1]Miter Profiles'!$AB252&lt;&gt;"",'[1]Miter Profiles'!$AB252,"")</f>
        <v>MP682-38</v>
      </c>
      <c r="IR3" s="358" t="str">
        <f>IF('[1]Miter Profiles'!$AB253&lt;&gt;"",'[1]Miter Profiles'!$AB253,"")</f>
        <v>MP682-57</v>
      </c>
      <c r="IS3" s="358" t="str">
        <f>IF('[1]Miter Profiles'!$AB254&lt;&gt;"",'[1]Miter Profiles'!$AB254,"")</f>
        <v>MP682-76</v>
      </c>
      <c r="IT3" s="361" t="str">
        <f>IF('[1]Miter Profiles'!$AB255&lt;&gt;"",'[1]Miter Profiles'!$AB255,"")</f>
        <v>MP683-38</v>
      </c>
      <c r="IU3" s="361" t="str">
        <f>IF('[1]Miter Profiles'!$AB256&lt;&gt;"",'[1]Miter Profiles'!$AB256,"")</f>
        <v>MP683-57</v>
      </c>
      <c r="IV3" s="361" t="str">
        <f>IF('[1]Miter Profiles'!$AB257&lt;&gt;"",'[1]Miter Profiles'!$AB257,"")</f>
        <v>MP683-76</v>
      </c>
      <c r="IW3" s="358" t="str">
        <f>IF('[1]Miter Profiles'!$AB258&lt;&gt;"",'[1]Miter Profiles'!$AB258,"")</f>
        <v>MP684-38</v>
      </c>
      <c r="IX3" s="358" t="str">
        <f>IF('[1]Miter Profiles'!$AB259&lt;&gt;"",'[1]Miter Profiles'!$AB259,"")</f>
        <v>MP684-57</v>
      </c>
      <c r="IY3" s="358" t="str">
        <f>IF('[1]Miter Profiles'!$AB260&lt;&gt;"",'[1]Miter Profiles'!$AB260,"")</f>
        <v>MP684-76</v>
      </c>
      <c r="IZ3" s="361" t="str">
        <f>IF('[1]Miter Profiles'!$AB261&lt;&gt;"",'[1]Miter Profiles'!$AB261,"")</f>
        <v>MP685-38</v>
      </c>
      <c r="JA3" s="361" t="str">
        <f>IF('[1]Miter Profiles'!$AB262&lt;&gt;"",'[1]Miter Profiles'!$AB262,"")</f>
        <v>MP685-57</v>
      </c>
      <c r="JB3" s="361" t="str">
        <f>IF('[1]Miter Profiles'!$AB263&lt;&gt;"",'[1]Miter Profiles'!$AB263,"")</f>
        <v>MP685-76</v>
      </c>
      <c r="JC3" s="358" t="str">
        <f>IF('[1]Miter Profiles'!$AB264&lt;&gt;"",'[1]Miter Profiles'!$AB264,"")</f>
        <v>MP686-38</v>
      </c>
      <c r="JD3" s="358" t="str">
        <f>IF('[1]Miter Profiles'!$AB265&lt;&gt;"",'[1]Miter Profiles'!$AB265,"")</f>
        <v>MP686-57</v>
      </c>
      <c r="JE3" s="358" t="str">
        <f>IF('[1]Miter Profiles'!$AB266&lt;&gt;"",'[1]Miter Profiles'!$AB266,"")</f>
        <v>MP686-76</v>
      </c>
      <c r="JF3" s="361" t="str">
        <f>IF('[1]Miter Profiles'!$AB267&lt;&gt;"",'[1]Miter Profiles'!$AB267,"")</f>
        <v>MP687-38</v>
      </c>
      <c r="JG3" s="361" t="str">
        <f>IF('[1]Miter Profiles'!$AB268&lt;&gt;"",'[1]Miter Profiles'!$AB268,"")</f>
        <v>MP687-57</v>
      </c>
      <c r="JH3" s="361" t="str">
        <f>IF('[1]Miter Profiles'!$AB269&lt;&gt;"",'[1]Miter Profiles'!$AB269,"")</f>
        <v>MP687-76</v>
      </c>
      <c r="JI3" s="358" t="str">
        <f>IF('[1]Miter Profiles'!$AB270&lt;&gt;"",'[1]Miter Profiles'!$AB270,"")</f>
        <v>MP688-38</v>
      </c>
      <c r="JJ3" s="358" t="str">
        <f>IF('[1]Miter Profiles'!$AB271&lt;&gt;"",'[1]Miter Profiles'!$AB271,"")</f>
        <v>MP688-57</v>
      </c>
      <c r="JK3" s="358" t="str">
        <f>IF('[1]Miter Profiles'!$AB272&lt;&gt;"",'[1]Miter Profiles'!$AB272,"")</f>
        <v>MP688-76</v>
      </c>
      <c r="JL3" s="361" t="str">
        <f>IF('[1]Miter Profiles'!$AB273&lt;&gt;"",'[1]Miter Profiles'!$AB273,"")</f>
        <v>MP689-38</v>
      </c>
      <c r="JM3" s="361" t="str">
        <f>IF('[1]Miter Profiles'!$AB274&lt;&gt;"",'[1]Miter Profiles'!$AB274,"")</f>
        <v>MP689-57</v>
      </c>
      <c r="JN3" s="361" t="str">
        <f>IF('[1]Miter Profiles'!$AB275&lt;&gt;"",'[1]Miter Profiles'!$AB275,"")</f>
        <v>MP689-76</v>
      </c>
      <c r="JO3" s="358" t="str">
        <f>IF('[1]Miter Profiles'!$AB276&lt;&gt;"",'[1]Miter Profiles'!$AB276,"")</f>
        <v>MP690-38</v>
      </c>
      <c r="JP3" s="358" t="str">
        <f>IF('[1]Miter Profiles'!$AB277&lt;&gt;"",'[1]Miter Profiles'!$AB277,"")</f>
        <v>MP690-57</v>
      </c>
      <c r="JQ3" s="358" t="str">
        <f>IF('[1]Miter Profiles'!$AB278&lt;&gt;"",'[1]Miter Profiles'!$AB278,"")</f>
        <v>MP690-76</v>
      </c>
      <c r="JR3" s="361" t="str">
        <f>IF('[1]Miter Profiles'!$AB279&lt;&gt;"",'[1]Miter Profiles'!$AB279,"")</f>
        <v>MP691-38</v>
      </c>
      <c r="JS3" s="361" t="str">
        <f>IF('[1]Miter Profiles'!$AB280&lt;&gt;"",'[1]Miter Profiles'!$AB280,"")</f>
        <v>MP691-57</v>
      </c>
      <c r="JT3" s="361" t="str">
        <f>IF('[1]Miter Profiles'!$AB281&lt;&gt;"",'[1]Miter Profiles'!$AB281,"")</f>
        <v>MP691-76</v>
      </c>
      <c r="JU3" s="358" t="str">
        <f>IF('[1]Miter Profiles'!$AB282&lt;&gt;"",'[1]Miter Profiles'!$AB282,"")</f>
        <v>MP692-38</v>
      </c>
      <c r="JV3" s="358" t="str">
        <f>IF('[1]Miter Profiles'!$AB283&lt;&gt;"",'[1]Miter Profiles'!$AB283,"")</f>
        <v>MP692-57</v>
      </c>
      <c r="JW3" s="358" t="str">
        <f>IF('[1]Miter Profiles'!$AB284&lt;&gt;"",'[1]Miter Profiles'!$AB284,"")</f>
        <v>MP692-76</v>
      </c>
      <c r="JX3" s="361" t="str">
        <f>IF('[1]Miter Profiles'!$AB285&lt;&gt;"",'[1]Miter Profiles'!$AB285,"")</f>
        <v>MP693-38</v>
      </c>
      <c r="JY3" s="361" t="str">
        <f>IF('[1]Miter Profiles'!$AB286&lt;&gt;"",'[1]Miter Profiles'!$AB286,"")</f>
        <v>MP693-57</v>
      </c>
      <c r="JZ3" s="361" t="str">
        <f>IF('[1]Miter Profiles'!$AB287&lt;&gt;"",'[1]Miter Profiles'!$AB287,"")</f>
        <v>MP693-76</v>
      </c>
      <c r="KA3" s="358" t="str">
        <f>IF('[1]Miter Profiles'!$AB288&lt;&gt;"",'[1]Miter Profiles'!$AB288,"")</f>
        <v>MP694-38</v>
      </c>
      <c r="KB3" s="358" t="str">
        <f>IF('[1]Miter Profiles'!$AB289&lt;&gt;"",'[1]Miter Profiles'!$AB289,"")</f>
        <v>MP694-57</v>
      </c>
      <c r="KC3" s="358" t="str">
        <f>IF('[1]Miter Profiles'!$AB290&lt;&gt;"",'[1]Miter Profiles'!$AB290,"")</f>
        <v>MP694-76</v>
      </c>
      <c r="KD3" s="361" t="str">
        <f>IF('[1]Miter Profiles'!$AB291&lt;&gt;"",'[1]Miter Profiles'!$AB291,"")</f>
        <v>MP695-38</v>
      </c>
      <c r="KE3" s="361" t="str">
        <f>IF('[1]Miter Profiles'!$AB292&lt;&gt;"",'[1]Miter Profiles'!$AB292,"")</f>
        <v>MP695-57</v>
      </c>
      <c r="KF3" s="361" t="str">
        <f>IF('[1]Miter Profiles'!$AB293&lt;&gt;"",'[1]Miter Profiles'!$AB293,"")</f>
        <v>MP695-76</v>
      </c>
      <c r="KG3" s="358" t="str">
        <f>IF('[1]Miter Profiles'!$AB294&lt;&gt;"",'[1]Miter Profiles'!$AB294,"")</f>
        <v>MP696-38</v>
      </c>
      <c r="KH3" s="358" t="str">
        <f>IF('[1]Miter Profiles'!$AB295&lt;&gt;"",'[1]Miter Profiles'!$AB295,"")</f>
        <v>MP696-57</v>
      </c>
      <c r="KI3" s="358" t="str">
        <f>IF('[1]Miter Profiles'!$AB296&lt;&gt;"",'[1]Miter Profiles'!$AB296,"")</f>
        <v>MP696-76</v>
      </c>
      <c r="KJ3" s="361" t="str">
        <f>IF('[1]Miter Profiles'!$AB297&lt;&gt;"",'[1]Miter Profiles'!$AB297,"")</f>
        <v>MP697-38</v>
      </c>
      <c r="KK3" s="361" t="str">
        <f>IF('[1]Miter Profiles'!$AB298&lt;&gt;"",'[1]Miter Profiles'!$AB298,"")</f>
        <v>MP697-57</v>
      </c>
      <c r="KL3" s="361" t="str">
        <f>IF('[1]Miter Profiles'!$AB299&lt;&gt;"",'[1]Miter Profiles'!$AB299,"")</f>
        <v>MP697-76</v>
      </c>
      <c r="KM3" s="358" t="str">
        <f>IF('[1]Miter Profiles'!$AB300&lt;&gt;"",'[1]Miter Profiles'!$AB300,"")</f>
        <v>MP698-38</v>
      </c>
      <c r="KN3" s="358" t="str">
        <f>IF('[1]Miter Profiles'!$AB301&lt;&gt;"",'[1]Miter Profiles'!$AB301,"")</f>
        <v>MP698-57</v>
      </c>
      <c r="KO3" s="358" t="str">
        <f>IF('[1]Miter Profiles'!$AB302&lt;&gt;"",'[1]Miter Profiles'!$AB302,"")</f>
        <v>MP698-76</v>
      </c>
      <c r="KP3" s="361" t="str">
        <f>IF('[1]Miter Profiles'!$AB303&lt;&gt;"",'[1]Miter Profiles'!$AB303,"")</f>
        <v>MP699-38</v>
      </c>
      <c r="KQ3" s="361" t="str">
        <f>IF('[1]Miter Profiles'!$AB304&lt;&gt;"",'[1]Miter Profiles'!$AB304,"")</f>
        <v>MP699-57</v>
      </c>
      <c r="KR3" s="361" t="str">
        <f>IF('[1]Miter Profiles'!$AB305&lt;&gt;"",'[1]Miter Profiles'!$AB305,"")</f>
        <v>MP699-76</v>
      </c>
      <c r="KS3" s="358" t="str">
        <f>IF('[1]Miter Profiles'!$AB306&lt;&gt;"",'[1]Miter Profiles'!$AB306,"")</f>
        <v>MP6100-38</v>
      </c>
      <c r="KT3" s="358" t="str">
        <f>IF('[1]Miter Profiles'!$AB307&lt;&gt;"",'[1]Miter Profiles'!$AB307,"")</f>
        <v>MP6100-57</v>
      </c>
      <c r="KU3" s="358" t="str">
        <f>IF('[1]Miter Profiles'!$AB308&lt;&gt;"",'[1]Miter Profiles'!$AB308,"")</f>
        <v>MP6100-76</v>
      </c>
      <c r="KV3" s="361" t="str">
        <f>IF('[1]Miter Profiles'!$AB309&lt;&gt;"",'[1]Miter Profiles'!$AB309,"")</f>
        <v>MP6101-38</v>
      </c>
      <c r="KW3" s="361" t="str">
        <f>IF('[1]Miter Profiles'!$AB310&lt;&gt;"",'[1]Miter Profiles'!$AB310,"")</f>
        <v>MP6101-57</v>
      </c>
      <c r="KX3" s="361" t="str">
        <f>IF('[1]Miter Profiles'!$AB311&lt;&gt;"",'[1]Miter Profiles'!$AB311,"")</f>
        <v>MP6101-76</v>
      </c>
      <c r="KY3" s="358" t="str">
        <f>IF('[1]Miter Profiles'!$AB312&lt;&gt;"",'[1]Miter Profiles'!$AB312,"")</f>
        <v>MP6102-38</v>
      </c>
      <c r="KZ3" s="358" t="str">
        <f>IF('[1]Miter Profiles'!$AB313&lt;&gt;"",'[1]Miter Profiles'!$AB313,"")</f>
        <v>MP6102-57</v>
      </c>
      <c r="LA3" s="358" t="str">
        <f>IF('[1]Miter Profiles'!$AB314&lt;&gt;"",'[1]Miter Profiles'!$AB314,"")</f>
        <v>MP6102-76</v>
      </c>
      <c r="LB3" s="361" t="str">
        <f>IF('[1]Miter Profiles'!$AB315&lt;&gt;"",'[1]Miter Profiles'!$AB315,"")</f>
        <v>MP6103-38</v>
      </c>
      <c r="LC3" s="361" t="str">
        <f>IF('[1]Miter Profiles'!$AB316&lt;&gt;"",'[1]Miter Profiles'!$AB316,"")</f>
        <v>MP6103-57</v>
      </c>
      <c r="LD3" s="361" t="str">
        <f>IF('[1]Miter Profiles'!$AB317&lt;&gt;"",'[1]Miter Profiles'!$AB317,"")</f>
        <v>MP6103-76</v>
      </c>
      <c r="LE3" s="361" t="str">
        <f>IF('[1]Miter Profiles'!$AB318&lt;&gt;"",'[1]Miter Profiles'!$AB318,"")</f>
        <v>MP6103-89</v>
      </c>
      <c r="LF3" s="358" t="str">
        <f>IF('[1]Miter Profiles'!$AB319&lt;&gt;"",'[1]Miter Profiles'!$AB319,"")</f>
        <v>MP6104-38</v>
      </c>
      <c r="LG3" s="358" t="str">
        <f>IF('[1]Miter Profiles'!$AB320&lt;&gt;"",'[1]Miter Profiles'!$AB320,"")</f>
        <v>MP6104-57</v>
      </c>
      <c r="LH3" s="358" t="str">
        <f>IF('[1]Miter Profiles'!$AB321&lt;&gt;"",'[1]Miter Profiles'!$AB321,"")</f>
        <v>MP6104-76</v>
      </c>
      <c r="LI3" s="358" t="str">
        <f>IF('[1]Miter Profiles'!$AB322&lt;&gt;"",'[1]Miter Profiles'!$AB322,"")</f>
        <v>MP6104-89</v>
      </c>
      <c r="LJ3" s="361" t="str">
        <f>IF('[1]Miter Profiles'!$AB323&lt;&gt;"",'[1]Miter Profiles'!$AB323,"")</f>
        <v>MP6105-38</v>
      </c>
      <c r="LK3" s="361" t="str">
        <f>IF('[1]Miter Profiles'!$AB324&lt;&gt;"",'[1]Miter Profiles'!$AB324,"")</f>
        <v>MP6105-57</v>
      </c>
      <c r="LL3" s="361" t="str">
        <f>IF('[1]Miter Profiles'!$AB325&lt;&gt;"",'[1]Miter Profiles'!$AB325,"")</f>
        <v>MP6105-76</v>
      </c>
      <c r="LM3" s="358" t="str">
        <f>IF('[1]Miter Profiles'!$AB326&lt;&gt;"",'[1]Miter Profiles'!$AB326,"")</f>
        <v>MP6106-38</v>
      </c>
      <c r="LN3" s="358" t="str">
        <f>IF('[1]Miter Profiles'!$AB327&lt;&gt;"",'[1]Miter Profiles'!$AB327,"")</f>
        <v>MP6106-57</v>
      </c>
      <c r="LO3" s="358" t="str">
        <f>IF('[1]Miter Profiles'!$AB328&lt;&gt;"",'[1]Miter Profiles'!$AB328,"")</f>
        <v>MP6106-76</v>
      </c>
      <c r="LP3" s="361" t="str">
        <f>IF('[1]Miter Profiles'!$AB329&lt;&gt;"",'[1]Miter Profiles'!$AB329,"")</f>
        <v>MP6107-38</v>
      </c>
      <c r="LQ3" s="361" t="str">
        <f>IF('[1]Miter Profiles'!$AB330&lt;&gt;"",'[1]Miter Profiles'!$AB330,"")</f>
        <v>MP6107-57</v>
      </c>
      <c r="LR3" s="361" t="str">
        <f>IF('[1]Miter Profiles'!$AB331&lt;&gt;"",'[1]Miter Profiles'!$AB331,"")</f>
        <v>MP6107-76</v>
      </c>
      <c r="LS3" s="358" t="str">
        <f>IF('[1]Miter Profiles'!$AB332&lt;&gt;"",'[1]Miter Profiles'!$AB332,"")</f>
        <v>MP6108-38</v>
      </c>
      <c r="LT3" s="358" t="str">
        <f>IF('[1]Miter Profiles'!$AB333&lt;&gt;"",'[1]Miter Profiles'!$AB333,"")</f>
        <v>MP6108-57</v>
      </c>
      <c r="LU3" s="358" t="str">
        <f>IF('[1]Miter Profiles'!$AB334&lt;&gt;"",'[1]Miter Profiles'!$AB334,"")</f>
        <v>MP6108-76</v>
      </c>
      <c r="LV3" s="361" t="str">
        <f>IF('[1]Miter Profiles'!$AB335&lt;&gt;"",'[1]Miter Profiles'!$AB335,"")</f>
        <v>MP6109-38</v>
      </c>
      <c r="LW3" s="361" t="str">
        <f>IF('[1]Miter Profiles'!$AB336&lt;&gt;"",'[1]Miter Profiles'!$AB336,"")</f>
        <v>MP6109-57</v>
      </c>
      <c r="LX3" s="361" t="str">
        <f>IF('[1]Miter Profiles'!$AB337&lt;&gt;"",'[1]Miter Profiles'!$AB337,"")</f>
        <v>MP6109-76</v>
      </c>
      <c r="LY3" s="358" t="str">
        <f>IF('[1]Miter Profiles'!$AB338&lt;&gt;"",'[1]Miter Profiles'!$AB338,"")</f>
        <v>MP6110-38</v>
      </c>
      <c r="LZ3" s="358" t="str">
        <f>IF('[1]Miter Profiles'!$AB339&lt;&gt;"",'[1]Miter Profiles'!$AB339,"")</f>
        <v>MP6110-57</v>
      </c>
      <c r="MA3" s="358" t="str">
        <f>IF('[1]Miter Profiles'!$AB340&lt;&gt;"",'[1]Miter Profiles'!$AB340,"")</f>
        <v>MP6110-76</v>
      </c>
      <c r="MB3" s="361" t="str">
        <f>IF('[1]Miter Profiles'!$AB341&lt;&gt;"",'[1]Miter Profiles'!$AB341,"")</f>
        <v>MP6111-38</v>
      </c>
      <c r="MC3" s="361" t="str">
        <f>IF('[1]Miter Profiles'!$AB342&lt;&gt;"",'[1]Miter Profiles'!$AB342,"")</f>
        <v>MP6111-57</v>
      </c>
      <c r="MD3" s="361" t="str">
        <f>IF('[1]Miter Profiles'!$AB343&lt;&gt;"",'[1]Miter Profiles'!$AB343,"")</f>
        <v>MP6111-76</v>
      </c>
      <c r="ME3" s="358" t="str">
        <f>IF('[1]Miter Profiles'!$AB344&lt;&gt;"",'[1]Miter Profiles'!$AB344,"")</f>
        <v>MP6112-38</v>
      </c>
      <c r="MF3" s="358" t="str">
        <f>IF('[1]Miter Profiles'!$AB345&lt;&gt;"",'[1]Miter Profiles'!$AB345,"")</f>
        <v>MP6112-57</v>
      </c>
      <c r="MG3" s="358" t="str">
        <f>IF('[1]Miter Profiles'!$AB346&lt;&gt;"",'[1]Miter Profiles'!$AB346,"")</f>
        <v>MP6112-76</v>
      </c>
      <c r="MH3" s="361" t="str">
        <f>IF('[1]Miter Profiles'!$AB347&lt;&gt;"",'[1]Miter Profiles'!$AB347,"")</f>
        <v>MP6113-38</v>
      </c>
      <c r="MI3" s="361" t="str">
        <f>IF('[1]Miter Profiles'!$AB348&lt;&gt;"",'[1]Miter Profiles'!$AB348,"")</f>
        <v>MP6113-57</v>
      </c>
      <c r="MJ3" s="361" t="str">
        <f>IF('[1]Miter Profiles'!$AB349&lt;&gt;"",'[1]Miter Profiles'!$AB349,"")</f>
        <v>MP6113-76</v>
      </c>
      <c r="MK3" s="358" t="str">
        <f>IF('[1]Miter Profiles'!$AB350&lt;&gt;"",'[1]Miter Profiles'!$AB350,"")</f>
        <v>MP6114-38</v>
      </c>
      <c r="ML3" s="358" t="str">
        <f>IF('[1]Miter Profiles'!$AB351&lt;&gt;"",'[1]Miter Profiles'!$AB351,"")</f>
        <v>MP6114-57</v>
      </c>
      <c r="MM3" s="358" t="str">
        <f>IF('[1]Miter Profiles'!$AB352&lt;&gt;"",'[1]Miter Profiles'!$AB352,"")</f>
        <v>MP6114-76</v>
      </c>
      <c r="MN3" s="361" t="str">
        <f>IF('[1]Miter Profiles'!$AB353&lt;&gt;"",'[1]Miter Profiles'!$AB353,"")</f>
        <v>MP6115-38</v>
      </c>
      <c r="MO3" s="361" t="str">
        <f>IF('[1]Miter Profiles'!$AB354&lt;&gt;"",'[1]Miter Profiles'!$AB354,"")</f>
        <v>MP6115-57</v>
      </c>
      <c r="MP3" s="361" t="str">
        <f>IF('[1]Miter Profiles'!$AB355&lt;&gt;"",'[1]Miter Profiles'!$AB355,"")</f>
        <v>MP6115-76</v>
      </c>
      <c r="MQ3" s="358" t="str">
        <f>IF('[1]Miter Profiles'!$AB350&lt;&gt;"",'[1]Miter Profiles'!$AB356,"")</f>
        <v>MP6116-38</v>
      </c>
      <c r="MR3" s="358" t="str">
        <f>IF('[1]Miter Profiles'!$AB351&lt;&gt;"",'[1]Miter Profiles'!$AB357,"")</f>
        <v>MP6116-57</v>
      </c>
      <c r="MS3" s="358" t="str">
        <f>IF('[1]Miter Profiles'!$AB352&lt;&gt;"",'[1]Miter Profiles'!$AB358,"")</f>
        <v>MP6116-76</v>
      </c>
      <c r="MT3" s="361" t="str">
        <f>IF('[1]Miter Profiles'!$AB353&lt;&gt;"",'[1]Miter Profiles'!$AB359,"")</f>
        <v>MP6117-38</v>
      </c>
      <c r="MU3" s="361" t="str">
        <f>IF('[1]Miter Profiles'!$AB354&lt;&gt;"",'[1]Miter Profiles'!$AB360,"")</f>
        <v>MP6117-57</v>
      </c>
      <c r="MV3" s="361" t="str">
        <f>IF('[1]Miter Profiles'!$AB355&lt;&gt;"",'[1]Miter Profiles'!$AB361,"")</f>
        <v>MP6117-76</v>
      </c>
    </row>
    <row r="4" spans="1:360" ht="15.75" customHeight="1" thickBot="1" x14ac:dyDescent="0.25">
      <c r="A4" s="370" t="str">
        <f>IF('[1]Outside Edges'!$A3&lt;&gt;"",'[1]Outside Edges'!$A3,"")</f>
        <v>D1</v>
      </c>
      <c r="B4" s="7" t="str">
        <f>IF(AND((RIGHT($B$3,2)-'[1]Miter Profiles'!$AC$3-'[1]Outside Edges'!$B3)&gt;=5,'[1]Outside Edges'!$Q3="Yes"),"Yes","No")</f>
        <v>No</v>
      </c>
      <c r="C4" s="7" t="str">
        <f>IF(AND((RIGHT($C$3,2)-'[1]Miter Profiles'!$AC$4-'[1]Outside Edges'!$B3)&gt;=5,'[1]Outside Edges'!$Q3="Yes"),"Yes","No")</f>
        <v>No</v>
      </c>
      <c r="D4" s="63" t="str">
        <f>IF(AND((RIGHT($D$3,2)-'[1]Miter Profiles'!$AC$5-'[1]Outside Edges'!$B3)&gt;=5,'[1]Outside Edges'!$Q3="Yes"),"Yes","No")</f>
        <v>No</v>
      </c>
      <c r="E4" s="64" t="str">
        <f>IF(AND((RIGHT($E$3,2)-'[1]Miter Profiles'!$AC$6-'[1]Outside Edges'!$B3)&gt;=5,'[1]Outside Edges'!$Q3="Yes"),"Yes","No")</f>
        <v>No</v>
      </c>
      <c r="F4" s="8" t="str">
        <f>IF(AND((RIGHT($F$3,2)-'[1]Miter Profiles'!$AC$7-'[1]Outside Edges'!$B3)&gt;=5,'[1]Outside Edges'!$Q3="Yes"),"Yes","No")</f>
        <v>No</v>
      </c>
      <c r="G4" s="65" t="str">
        <f>IF(AND((RIGHT($G$3,2)-'[1]Miter Profiles'!$AC$8-'[1]Outside Edges'!$B3)&gt;=5,'[1]Outside Edges'!$Q3="Yes"),"Yes","No")</f>
        <v>No</v>
      </c>
      <c r="H4" s="7" t="str">
        <f>IF(AND((RIGHT($H$3,2)-'[1]Miter Profiles'!$AC$9-'[1]Outside Edges'!$B3)&gt;=5,'[1]Outside Edges'!$Q3="Yes"),"Yes","No")</f>
        <v>No</v>
      </c>
      <c r="I4" s="7" t="str">
        <f>IF(AND((RIGHT($I$3,2)-'[1]Miter Profiles'!$AC$10-'[1]Outside Edges'!$B3)&gt;=5,'[1]Outside Edges'!$Q3="Yes"),"Yes","No")</f>
        <v>No</v>
      </c>
      <c r="J4" s="63" t="str">
        <f>IF(AND((RIGHT($J$3,2)-'[1]Miter Profiles'!$AC$11-'[1]Outside Edges'!$B3)&gt;=5,'[1]Outside Edges'!$Q3="Yes"),"Yes","No")</f>
        <v>No</v>
      </c>
      <c r="K4" s="64" t="str">
        <f>IF(AND((RIGHT($K$3,2)-'[1]Miter Profiles'!$AC$12-'[1]Outside Edges'!$B3)&gt;=5,'[1]Outside Edges'!$Q3="Yes"),"Yes","No")</f>
        <v>No</v>
      </c>
      <c r="L4" s="8" t="str">
        <f>IF(AND((RIGHT($L$3,2)-'[1]Miter Profiles'!$AC$13-'[1]Outside Edges'!$B3)&gt;=5,'[1]Outside Edges'!$Q3="Yes"),"Yes","No")</f>
        <v>No</v>
      </c>
      <c r="M4" s="65" t="str">
        <f>IF(AND((RIGHT($M$3,2)-'[1]Miter Profiles'!$AC$14-'[1]Outside Edges'!$B3)&gt;=5,'[1]Outside Edges'!$Q3="Yes"),"Yes","No")</f>
        <v>No</v>
      </c>
      <c r="N4" s="7" t="str">
        <f>IF(AND((RIGHT($N$3,2)-'[1]Miter Profiles'!$AC$15-'[1]Outside Edges'!$B3)&gt;=4,'[1]Outside Edges'!$Q3="Yes"),"Yes","No")</f>
        <v>No</v>
      </c>
      <c r="O4" s="7" t="str">
        <f>IF(AND((RIGHT($O$3,2)-'[1]Miter Profiles'!$AC$16-'[1]Outside Edges'!$B3)&gt;=5,'[1]Outside Edges'!$Q3="Yes"),"Yes","No")</f>
        <v>No</v>
      </c>
      <c r="P4" s="63" t="str">
        <f>IF(AND((RIGHT($P$3,2)-'[1]Miter Profiles'!$AC$17-'[1]Outside Edges'!$B3)&gt;=5,'[1]Outside Edges'!$Q3="Yes"),"Yes","No")</f>
        <v>No</v>
      </c>
      <c r="Q4" s="64" t="str">
        <f>IF(AND((RIGHT($Q$3,2)-'[1]Miter Profiles'!$AC$18-'[1]Outside Edges'!$B3)&gt;=5,'[1]Outside Edges'!$Q3="Yes"),"Yes","No")</f>
        <v>No</v>
      </c>
      <c r="R4" s="8" t="str">
        <f>IF(AND((RIGHT($R$3,2)-'[1]Miter Profiles'!$AC$19-'[1]Outside Edges'!$B3)&gt;=5,'[1]Outside Edges'!$Q3="Yes"),"Yes","No")</f>
        <v>No</v>
      </c>
      <c r="S4" s="65" t="str">
        <f>IF(AND((RIGHT($S$3,2)-'[1]Miter Profiles'!$AC$20-'[1]Outside Edges'!$B3)&gt;=5,'[1]Outside Edges'!$Q3="Yes"),"Yes","No")</f>
        <v>No</v>
      </c>
      <c r="T4" s="7" t="str">
        <f>IF(AND((RIGHT($T$3,2)-'[1]Miter Profiles'!$AC$21-'[1]Outside Edges'!$B3)&gt;=5,'[1]Outside Edges'!$Q3="Yes"),"Yes","No")</f>
        <v>No</v>
      </c>
      <c r="U4" s="7" t="str">
        <f>IF(AND((RIGHT($U$3,2)-'[1]Miter Profiles'!$AC$22-'[1]Outside Edges'!$B3)&gt;=5,'[1]Outside Edges'!$Q3="Yes"),"Yes","No")</f>
        <v>No</v>
      </c>
      <c r="V4" s="63" t="str">
        <f>IF(AND((RIGHT($V$3,2)-'[1]Miter Profiles'!$AC$23-'[1]Outside Edges'!$B3)&gt;=5,'[1]Outside Edges'!$Q3="Yes"),"Yes","No")</f>
        <v>No</v>
      </c>
      <c r="W4" s="64" t="str">
        <f>IF(AND((RIGHT($W$3,2)-'[1]Miter Profiles'!$AC$24-'[1]Outside Edges'!$B3)&gt;=5,'[1]Outside Edges'!$Q3="Yes"),"Yes","No")</f>
        <v>No</v>
      </c>
      <c r="X4" s="8" t="str">
        <f>IF(AND((RIGHT($X$3,2)-'[1]Miter Profiles'!$AC$25-'[1]Outside Edges'!$B3)&gt;=5,'[1]Outside Edges'!$Q3="Yes"),"Yes","No")</f>
        <v>No</v>
      </c>
      <c r="Y4" s="65" t="str">
        <f>IF(AND((RIGHT($Y$3,2)-'[1]Miter Profiles'!$AC$26-'[1]Outside Edges'!$B3)&gt;=5,'[1]Outside Edges'!$Q3="Yes"),"Yes","No")</f>
        <v>No</v>
      </c>
      <c r="Z4" s="7" t="str">
        <f>IF(AND((RIGHT($Z$3,2)-'[1]Miter Profiles'!$AC$27-'[1]Outside Edges'!$B3)&gt;=5,'[1]Outside Edges'!$Q3="Yes"),"Yes","No")</f>
        <v>No</v>
      </c>
      <c r="AA4" s="7" t="str">
        <f>IF(AND((RIGHT($AA$3,2)-'[1]Miter Profiles'!$AC$28-'[1]Outside Edges'!$B3)&gt;=5,'[1]Outside Edges'!$Q3="Yes"),"Yes","No")</f>
        <v>No</v>
      </c>
      <c r="AB4" s="63" t="str">
        <f>IF(AND((RIGHT($AB$3,2)-'[1]Miter Profiles'!$AC$29-'[1]Outside Edges'!$B3)&gt;=5,'[1]Outside Edges'!$Q3="Yes"),"Yes","No")</f>
        <v>No</v>
      </c>
      <c r="AC4" s="64" t="str">
        <f>IF(AND((RIGHT($AC$3,2)-'[1]Miter Profiles'!$AC$30-'[1]Outside Edges'!$B3)&gt;=5,'[1]Outside Edges'!$Q3="Yes"),"Yes","No")</f>
        <v>No</v>
      </c>
      <c r="AD4" s="8" t="str">
        <f>IF(AND((RIGHT($AD$3,2)-'[1]Miter Profiles'!$AC$31-'[1]Outside Edges'!$B3)&gt;=5,'[1]Outside Edges'!$Q3="Yes"),"Yes","No")</f>
        <v>No</v>
      </c>
      <c r="AE4" s="65" t="str">
        <f>IF(AND((RIGHT($AE$3,2)-'[1]Miter Profiles'!$AC$32-'[1]Outside Edges'!$B3)&gt;=5,'[1]Outside Edges'!$Q3="Yes"),"Yes","No")</f>
        <v>No</v>
      </c>
      <c r="AF4" s="7" t="str">
        <f>IF(AND((RIGHT($AF$3,2)-'[1]Miter Profiles'!$AC$33-'[1]Outside Edges'!$B3)&gt;=5,'[1]Outside Edges'!$Q3="Yes"),"Yes","No")</f>
        <v>No</v>
      </c>
      <c r="AG4" s="7" t="str">
        <f>IF(AND((RIGHT($AG$3,2)-'[1]Miter Profiles'!$AC$34-'[1]Outside Edges'!$B3)&gt;=5,'[1]Outside Edges'!$Q3="Yes"),"Yes","No")</f>
        <v>No</v>
      </c>
      <c r="AH4" s="63" t="str">
        <f>IF(AND((RIGHT($AH$3,2)-'[1]Miter Profiles'!$AC$35-'[1]Outside Edges'!$B3)&gt;=5,'[1]Outside Edges'!$Q3="Yes"),"Yes","No")</f>
        <v>No</v>
      </c>
      <c r="AI4" s="64" t="str">
        <f>IF(AND((RIGHT($AI$3,2)-'[1]Miter Profiles'!$AC$36-'[1]Outside Edges'!$B3)&gt;=5,'[1]Outside Edges'!$Q3="Yes"),"Yes","No")</f>
        <v>No</v>
      </c>
      <c r="AJ4" s="8" t="str">
        <f>IF(AND((RIGHT($AJ$3,2)-'[1]Miter Profiles'!$AC$37-'[1]Outside Edges'!$B3)&gt;=5,'[1]Outside Edges'!$Q3="Yes"),"Yes","No")</f>
        <v>No</v>
      </c>
      <c r="AK4" s="65" t="str">
        <f>IF(AND((RIGHT($AK$3,2)-'[1]Miter Profiles'!$AC$38-'[1]Outside Edges'!$B3)&gt;=5,'[1]Outside Edges'!$Q3="Yes"),"Yes","No")</f>
        <v>No</v>
      </c>
      <c r="AL4" s="7" t="str">
        <f>IF(AND((RIGHT($AL$3,2)-'[1]Miter Profiles'!$AC$39-'[1]Outside Edges'!$B3)&gt;=5,'[1]Outside Edges'!$Q3="Yes"),"Yes","No")</f>
        <v>No</v>
      </c>
      <c r="AM4" s="7" t="str">
        <f>IF(AND((RIGHT($AM$3,2)-'[1]Miter Profiles'!$AC$40-'[1]Outside Edges'!$B3)&gt;=5,'[1]Outside Edges'!$Q3="Yes"),"Yes","No")</f>
        <v>No</v>
      </c>
      <c r="AN4" s="63" t="str">
        <f>IF(AND((RIGHT($AN$3,2)-'[1]Miter Profiles'!$AC$41-'[1]Outside Edges'!$B3)&gt;=5,'[1]Outside Edges'!$Q3="Yes"),"Yes","No")</f>
        <v>No</v>
      </c>
      <c r="AO4" s="64" t="str">
        <f>IF(AND((RIGHT($AO$3,2)-'[1]Miter Profiles'!$AC$42-'[1]Outside Edges'!$B3)&gt;=5,'[1]Outside Edges'!$Q3="Yes"),"Yes","No")</f>
        <v>No</v>
      </c>
      <c r="AP4" s="8" t="str">
        <f>IF(AND((RIGHT($AP$3,2)-'[1]Miter Profiles'!$AC$43-'[1]Outside Edges'!$B3)&gt;=5,'[1]Outside Edges'!$Q3="Yes"),"Yes","No")</f>
        <v>No</v>
      </c>
      <c r="AQ4" s="65" t="str">
        <f>IF(AND((RIGHT($AQ$3,2)-'[1]Miter Profiles'!$AC$44-'[1]Outside Edges'!$B3)&gt;=5,'[1]Outside Edges'!$Q3="Yes"),"Yes","No")</f>
        <v>No</v>
      </c>
      <c r="AR4" s="7" t="str">
        <f>IF(AND((RIGHT($AR$3,2)-'[1]Miter Profiles'!$AC$45-'[1]Outside Edges'!$B3)&gt;=5,'[1]Outside Edges'!$Q3="Yes"),"Yes","No")</f>
        <v>No</v>
      </c>
      <c r="AS4" s="7" t="str">
        <f>IF(AND((RIGHT($AS$3,2)-'[1]Miter Profiles'!$AC$46-'[1]Outside Edges'!$B3)&gt;=5,'[1]Outside Edges'!$Q3="Yes"),"Yes","No")</f>
        <v>No</v>
      </c>
      <c r="AT4" s="63" t="str">
        <f>IF(AND((RIGHT($AT$3,2)-'[1]Miter Profiles'!$AC$47-'[1]Outside Edges'!$B3)&gt;=5,'[1]Outside Edges'!$Q3="Yes"),"Yes","No")</f>
        <v>No</v>
      </c>
      <c r="AU4" s="64" t="str">
        <f>IF(AND((RIGHT($AU$3,2)-'[1]Miter Profiles'!$AC$48-'[1]Outside Edges'!$B3)&gt;=5,'[1]Outside Edges'!$Q3="Yes"),"Yes","No")</f>
        <v>No</v>
      </c>
      <c r="AV4" s="8" t="str">
        <f>IF(AND((RIGHT($AV$3,2)-'[1]Miter Profiles'!$AC$49-'[1]Outside Edges'!$B3)&gt;=5,'[1]Outside Edges'!$Q3="Yes"),"Yes","No")</f>
        <v>No</v>
      </c>
      <c r="AW4" s="65" t="str">
        <f>IF(AND((RIGHT($AW$3,2)-'[1]Miter Profiles'!$AC$50-'[1]Outside Edges'!$B3)&gt;=5,'[1]Outside Edges'!$Q3="Yes"),"Yes","No")</f>
        <v>No</v>
      </c>
      <c r="AX4" s="7" t="str">
        <f>IF(AND((RIGHT($AX$3,2)-'[1]Miter Profiles'!$AC$51-'[1]Outside Edges'!$B3)&gt;=5,'[1]Outside Edges'!$Q3="Yes"),"Yes","No")</f>
        <v>No</v>
      </c>
      <c r="AY4" s="7" t="str">
        <f>IF(AND((RIGHT($AY$3,2)-'[1]Miter Profiles'!$AC$52-'[1]Outside Edges'!$B3)&gt;=5,'[1]Outside Edges'!$Q3="Yes"),"Yes","No")</f>
        <v>No</v>
      </c>
      <c r="AZ4" s="63" t="str">
        <f>IF(AND((RIGHT($AZ$3,2)-'[1]Miter Profiles'!$AC$53-'[1]Outside Edges'!$B3)&gt;=5,'[1]Outside Edges'!$Q3="Yes"),"Yes","No")</f>
        <v>No</v>
      </c>
      <c r="BA4" s="64" t="str">
        <f>IF(AND((RIGHT($BA$3,2)-'[1]Miter Profiles'!$AC$54-'[1]Outside Edges'!$B3)&gt;=5,'[1]Outside Edges'!$Q3="Yes"),"Yes","No")</f>
        <v>No</v>
      </c>
      <c r="BB4" s="8" t="str">
        <f>IF(AND((RIGHT($BB$3,2)-'[1]Miter Profiles'!$AC$55-'[1]Outside Edges'!$B3)&gt;=5,'[1]Outside Edges'!$Q3="Yes"),"Yes","No")</f>
        <v>No</v>
      </c>
      <c r="BC4" s="65" t="str">
        <f>IF(AND((RIGHT($BC$3,2)-'[1]Miter Profiles'!$AC$56-'[1]Outside Edges'!$B3)&gt;=5,'[1]Outside Edges'!$Q3="Yes"),"Yes","No")</f>
        <v>No</v>
      </c>
      <c r="BD4" s="7" t="str">
        <f>IF(AND((RIGHT($BD$3,2)-'[1]Miter Profiles'!$AC$57-'[1]Outside Edges'!$B3)&gt;=5,'[1]Outside Edges'!$Q3="Yes"),"Yes","No")</f>
        <v>No</v>
      </c>
      <c r="BE4" s="7" t="str">
        <f>IF(AND((RIGHT($BE$3,2)-'[1]Miter Profiles'!$AC$58-'[1]Outside Edges'!$B3)&gt;=5,'[1]Outside Edges'!$Q3="Yes"),"Yes","No")</f>
        <v>No</v>
      </c>
      <c r="BF4" s="63" t="str">
        <f>IF(AND((RIGHT($BF$3,2)-'[1]Miter Profiles'!$AC$59-'[1]Outside Edges'!$B3)&gt;=5,'[1]Outside Edges'!$Q3="Yes"),"Yes","No")</f>
        <v>No</v>
      </c>
      <c r="BG4" s="64" t="str">
        <f>IF(AND((RIGHT($BG$3,2)-'[1]Miter Profiles'!$AC$60-'[1]Outside Edges'!$B3)&gt;=5,'[1]Outside Edges'!$Q3="Yes"),"Yes","No")</f>
        <v>No</v>
      </c>
      <c r="BH4" s="8" t="str">
        <f>IF(AND((RIGHT($BH$3,2)-'[1]Miter Profiles'!$AC$61-'[1]Outside Edges'!$B3)&gt;=5,'[1]Outside Edges'!$Q3="Yes"),"Yes","No")</f>
        <v>No</v>
      </c>
      <c r="BI4" s="65" t="str">
        <f>IF(AND((RIGHT($BI$3,2)-'[1]Miter Profiles'!$AC$62-'[1]Outside Edges'!$B3)&gt;=5,'[1]Outside Edges'!$Q3="Yes"),"Yes","No")</f>
        <v>No</v>
      </c>
      <c r="BJ4" s="7" t="str">
        <f>IF(AND((RIGHT($BJ$3,2)-'[1]Miter Profiles'!$AC$63-'[1]Outside Edges'!$B3)&gt;=5,'[1]Outside Edges'!$Q3="Yes"),"Yes","No")</f>
        <v>No</v>
      </c>
      <c r="BK4" s="7" t="str">
        <f>IF(AND((RIGHT($BK$3,2)-'[1]Miter Profiles'!$AC$64-'[1]Outside Edges'!$B3)&gt;=5,'[1]Outside Edges'!$Q3="Yes"),"Yes","No")</f>
        <v>No</v>
      </c>
      <c r="BL4" s="63" t="str">
        <f>IF(AND((RIGHT($BL$3,2)-'[1]Miter Profiles'!$AC$65-'[1]Outside Edges'!$B3)&gt;=5,'[1]Outside Edges'!$Q3="Yes"),"Yes","No")</f>
        <v>No</v>
      </c>
      <c r="BM4" s="64" t="str">
        <f>IF(AND((RIGHT($BM$3,2)-'[1]Miter Profiles'!$AC$66-'[1]Outside Edges'!$B3)&gt;=5,'[1]Outside Edges'!$Q3="Yes"),"Yes","No")</f>
        <v>No</v>
      </c>
      <c r="BN4" s="8" t="str">
        <f>IF(AND((RIGHT($BN$3,2)-'[1]Miter Profiles'!$AC$67-'[1]Outside Edges'!$B3)&gt;=5,'[1]Outside Edges'!$Q3="Yes"),"Yes","No")</f>
        <v>No</v>
      </c>
      <c r="BO4" s="65" t="str">
        <f>IF(AND((RIGHT($BO$3,2)-'[1]Miter Profiles'!$AC$68-'[1]Outside Edges'!$B3)&gt;=5,'[1]Outside Edges'!$Q3="Yes"),"Yes","No")</f>
        <v>No</v>
      </c>
      <c r="BP4" s="7" t="str">
        <f>IF(AND((RIGHT($BP$3,2)-'[1]Miter Profiles'!$AC$69-'[1]Outside Edges'!$B3)&gt;=5,'[1]Outside Edges'!$Q3="Yes"),"Yes","No")</f>
        <v>No</v>
      </c>
      <c r="BQ4" s="7" t="str">
        <f>IF(AND((RIGHT($BQ$3,2)-'[1]Miter Profiles'!$AC$70-'[1]Outside Edges'!$B3)&gt;=5,'[1]Outside Edges'!$Q3="Yes"),"Yes","No")</f>
        <v>No</v>
      </c>
      <c r="BR4" s="63" t="str">
        <f>IF(AND((RIGHT($BR$3,2)-'[1]Miter Profiles'!$AC$71-'[1]Outside Edges'!$B3)&gt;=5,'[1]Outside Edges'!$Q3="Yes"),"Yes","No")</f>
        <v>No</v>
      </c>
      <c r="BS4" s="64" t="str">
        <f>IF(AND((RIGHT($BS$3,2)-'[1]Miter Profiles'!$AC$72-'[1]Outside Edges'!$B3)&gt;=5,'[1]Outside Edges'!$Q3="Yes"),"Yes","No")</f>
        <v>No</v>
      </c>
      <c r="BT4" s="8" t="str">
        <f>IF(AND((RIGHT($BT$3,2)-'[1]Miter Profiles'!$AC$73-'[1]Outside Edges'!$B3)&gt;=5,'[1]Outside Edges'!$Q3="Yes"),"Yes","No")</f>
        <v>No</v>
      </c>
      <c r="BU4" s="65" t="str">
        <f>IF(AND((RIGHT($BU$3,2)-'[1]Miter Profiles'!$AC$74-'[1]Outside Edges'!$B3)&gt;=5,'[1]Outside Edges'!$Q3="Yes"),"Yes","No")</f>
        <v>No</v>
      </c>
      <c r="BV4" s="7" t="str">
        <f>IF(AND((RIGHT($BV$3,2)-'[1]Miter Profiles'!$AC$75-'[1]Outside Edges'!$B3)&gt;=5,'[1]Outside Edges'!$Q3="Yes"),"Yes","No")</f>
        <v>No</v>
      </c>
      <c r="BW4" s="7" t="str">
        <f>IF(AND((RIGHT($BW$3,2)-'[1]Miter Profiles'!$AC$76-'[1]Outside Edges'!$B3)&gt;=5,'[1]Outside Edges'!$Q3="Yes"),"Yes","No")</f>
        <v>No</v>
      </c>
      <c r="BX4" s="63" t="str">
        <f>IF(AND((RIGHT($BX$3,2)-'[1]Miter Profiles'!$AC$77-'[1]Outside Edges'!$B3)&gt;=5,'[1]Outside Edges'!$Q3="Yes"),"Yes","No")</f>
        <v>No</v>
      </c>
      <c r="BY4" s="64" t="str">
        <f>IF(AND((RIGHT($BY$3,2)-'[1]Miter Profiles'!$AC$78-'[1]Outside Edges'!$B3)&gt;=5,'[1]Outside Edges'!$Q3="Yes"),"Yes","No")</f>
        <v>No</v>
      </c>
      <c r="BZ4" s="8" t="str">
        <f>IF(AND((RIGHT($BZ$3,2)-'[1]Miter Profiles'!$AC$79-'[1]Outside Edges'!$B3)&gt;=5,'[1]Outside Edges'!$Q3="Yes"),"Yes","No")</f>
        <v>No</v>
      </c>
      <c r="CA4" s="65" t="str">
        <f>IF(AND((RIGHT($CA$3,2)-'[1]Miter Profiles'!$AC$80-'[1]Outside Edges'!$B3)&gt;=5,'[1]Outside Edges'!$Q3="Yes"),"Yes","No")</f>
        <v>No</v>
      </c>
      <c r="CB4" s="7" t="str">
        <f>IF(AND((RIGHT($CB$3,2)-'[1]Miter Profiles'!$AC$81-'[1]Outside Edges'!$B3)&gt;=5,'[1]Outside Edges'!$Q3="Yes"),"Yes","No")</f>
        <v>No</v>
      </c>
      <c r="CC4" s="7" t="str">
        <f>IF(AND((RIGHT($CC$3,2)-'[1]Miter Profiles'!$AC$82-'[1]Outside Edges'!$B3)&gt;=5,'[1]Outside Edges'!$Q3="Yes"),"Yes","No")</f>
        <v>No</v>
      </c>
      <c r="CD4" s="63" t="str">
        <f>IF(AND((RIGHT($CD$3,2)-'[1]Miter Profiles'!$AC$83-'[1]Outside Edges'!$B3)&gt;=5,'[1]Outside Edges'!$Q3="Yes"),"Yes","No")</f>
        <v>No</v>
      </c>
      <c r="CE4" s="64" t="str">
        <f>IF(AND((RIGHT($CE$3,2)-'[1]Miter Profiles'!$AC$84-'[1]Outside Edges'!$B3)&gt;=5,'[1]Outside Edges'!$Q3="Yes"),"Yes","No")</f>
        <v>No</v>
      </c>
      <c r="CF4" s="8" t="str">
        <f>IF(AND((RIGHT($CF$3,2)-'[1]Miter Profiles'!$AC$85-'[1]Outside Edges'!$B3)&gt;=5,'[1]Outside Edges'!$Q3="Yes"),"Yes","No")</f>
        <v>No</v>
      </c>
      <c r="CG4" s="65" t="str">
        <f>IF(AND((RIGHT($CG$3,2)-'[1]Miter Profiles'!$AC$86-'[1]Outside Edges'!$B3)&gt;=5,'[1]Outside Edges'!$Q3="Yes"),"Yes","No")</f>
        <v>No</v>
      </c>
      <c r="CH4" s="7" t="str">
        <f>IF(AND((RIGHT($CH$3,2)-'[1]Miter Profiles'!$AC$87-'[1]Outside Edges'!$B3)&gt;=5,'[1]Outside Edges'!$Q3="Yes"),"Yes","No")</f>
        <v>No</v>
      </c>
      <c r="CI4" s="7" t="str">
        <f>IF(AND((RIGHT($CI$3,2)-'[1]Miter Profiles'!$AC$88-'[1]Outside Edges'!$B3)&gt;=5,'[1]Outside Edges'!$Q3="Yes"),"Yes","No")</f>
        <v>No</v>
      </c>
      <c r="CJ4" s="63" t="str">
        <f>IF(AND((RIGHT($CJ$3,2)-'[1]Miter Profiles'!$AC$89-'[1]Outside Edges'!$B3)&gt;=5,'[1]Outside Edges'!$Q3="Yes"),"Yes","No")</f>
        <v>No</v>
      </c>
      <c r="CK4" s="64" t="str">
        <f>IF(AND((RIGHT($CK$3,2)-'[1]Miter Profiles'!$AC$90-'[1]Outside Edges'!$B3)&gt;=5,'[1]Outside Edges'!$Q3="Yes"),"Yes","No")</f>
        <v>No</v>
      </c>
      <c r="CL4" s="8" t="str">
        <f>IF(AND((RIGHT($CL$3,2)-'[1]Miter Profiles'!$AC$91-'[1]Outside Edges'!$B3)&gt;=5,'[1]Outside Edges'!$Q3="Yes"),"Yes","No")</f>
        <v>No</v>
      </c>
      <c r="CM4" s="65" t="str">
        <f>IF(AND((RIGHT($CM$3,2)-'[1]Miter Profiles'!$AC$92-'[1]Outside Edges'!$B3)&gt;=5,'[1]Outside Edges'!$Q3="Yes"),"Yes","No")</f>
        <v>No</v>
      </c>
      <c r="CN4" s="7" t="str">
        <f>IF(AND((RIGHT(CN$3,2)-'[1]Miter Profiles'!$AC$93-'[1]Outside Edges'!$B3)&gt;=5,'[1]Outside Edges'!$Q3="Yes"),"Yes","No")</f>
        <v>No</v>
      </c>
      <c r="CO4" s="7" t="str">
        <f>IF(AND((RIGHT(CO$3,2)-'[1]Miter Profiles'!$AC$94-'[1]Outside Edges'!$B3)&gt;=5,'[1]Outside Edges'!$Q3="Yes"),"Yes","No")</f>
        <v>No</v>
      </c>
      <c r="CP4" s="63" t="str">
        <f>IF(AND((RIGHT(CP$3,2)-'[1]Miter Profiles'!$AC$95-'[1]Outside Edges'!$B3)&gt;=5,'[1]Outside Edges'!$Q3="Yes"),"Yes","No")</f>
        <v>No</v>
      </c>
      <c r="CQ4" s="64" t="str">
        <f>IF(AND((RIGHT(CQ$3,2)-'[1]Miter Profiles'!$AC$96-'[1]Outside Edges'!$B3)&gt;=5,'[1]Outside Edges'!$Q3="Yes"),"Yes","No")</f>
        <v>No</v>
      </c>
      <c r="CR4" s="8" t="str">
        <f>IF(AND((RIGHT(CR$3,2)-'[1]Miter Profiles'!$AC$97-'[1]Outside Edges'!$B3)&gt;=5,'[1]Outside Edges'!$Q3="Yes"),"Yes","No")</f>
        <v>No</v>
      </c>
      <c r="CS4" s="65" t="str">
        <f>IF(AND((RIGHT(CS$3,2)-'[1]Miter Profiles'!$AC$98-'[1]Outside Edges'!$B3)&gt;=5,'[1]Outside Edges'!$Q3="Yes"),"Yes","No")</f>
        <v>No</v>
      </c>
      <c r="CT4" s="7" t="str">
        <f>IF(AND((RIGHT($CT$3,2)-'[1]Miter Profiles'!$AC$99-'[1]Outside Edges'!$B3)&gt;=5,'[1]Outside Edges'!$Q3="Yes"),"Yes","No")</f>
        <v>No</v>
      </c>
      <c r="CU4" s="7" t="str">
        <f>IF(AND((RIGHT($CU$3,2)-'[1]Miter Profiles'!$AC$100-'[1]Outside Edges'!$B3)&gt;=5,'[1]Outside Edges'!$Q3="Yes"),"Yes","No")</f>
        <v>No</v>
      </c>
      <c r="CV4" s="63" t="str">
        <f>IF(AND((RIGHT($CV$3,2)-'[1]Miter Profiles'!$AC$101-'[1]Outside Edges'!$B3)&gt;=5,'[1]Outside Edges'!$Q3="Yes"),"Yes","No")</f>
        <v>No</v>
      </c>
      <c r="CW4" s="64" t="str">
        <f>IF(AND((RIGHT($CW$3,2)-'[1]Miter Profiles'!$AC$102-'[1]Outside Edges'!$B3)&gt;=5,'[1]Outside Edges'!$Q3="Yes"),"Yes","No")</f>
        <v>No</v>
      </c>
      <c r="CX4" s="8" t="str">
        <f>IF(AND((RIGHT($CX$3,2)-'[1]Miter Profiles'!$AC$103-'[1]Outside Edges'!$B3)&gt;=5,'[1]Outside Edges'!$Q3="Yes"),"Yes","No")</f>
        <v>No</v>
      </c>
      <c r="CY4" s="65" t="str">
        <f>IF(AND((RIGHT($CY$3,2)-'[1]Miter Profiles'!$AC$104-'[1]Outside Edges'!$B3)&gt;=5,'[1]Outside Edges'!$Q3="Yes"),"Yes","No")</f>
        <v>No</v>
      </c>
      <c r="CZ4" s="7" t="str">
        <f>IF(AND((RIGHT($CZ$3,2)-'[1]Miter Profiles'!$AC$105-'[1]Outside Edges'!$B3)&gt;=5,'[1]Outside Edges'!$Q3="Yes"),"Yes","No")</f>
        <v>No</v>
      </c>
      <c r="DA4" s="7" t="str">
        <f>IF(AND((RIGHT($DA$3,2)-'[1]Miter Profiles'!$AC$106-'[1]Outside Edges'!$B3)&gt;=5,'[1]Outside Edges'!$Q3="Yes"),"Yes","No")</f>
        <v>No</v>
      </c>
      <c r="DB4" s="63" t="str">
        <f>IF(AND((RIGHT($DB$3,2)-'[1]Miter Profiles'!$AC$107-'[1]Outside Edges'!$B3)&gt;=5,'[1]Outside Edges'!$Q3="Yes"),"Yes","No")</f>
        <v>No</v>
      </c>
      <c r="DC4" s="64" t="str">
        <f>IF(AND((RIGHT($DC$3,2)-'[1]Miter Profiles'!$AC$108-'[1]Outside Edges'!$B3)&gt;=5,'[1]Outside Edges'!$Q3="Yes"),"Yes","No")</f>
        <v>No</v>
      </c>
      <c r="DD4" s="8" t="str">
        <f>IF(AND((RIGHT($DD$3,2)-'[1]Miter Profiles'!$AC$109-'[1]Outside Edges'!$B3)&gt;=5,'[1]Outside Edges'!$Q3="Yes"),"Yes","No")</f>
        <v>No</v>
      </c>
      <c r="DE4" s="65" t="str">
        <f>IF(AND((RIGHT($DE$3,2)-'[1]Miter Profiles'!$AC$110-'[1]Outside Edges'!$B3)&gt;=5,'[1]Outside Edges'!$Q3="Yes"),"Yes","No")</f>
        <v>No</v>
      </c>
      <c r="DF4" s="7" t="str">
        <f>IF(AND((RIGHT($DF$3,2)-'[1]Miter Profiles'!$AC$111-'[1]Outside Edges'!$B3)&gt;=5,'[1]Outside Edges'!$Q3="Yes"),"Yes","No")</f>
        <v>No</v>
      </c>
      <c r="DG4" s="7" t="str">
        <f>IF(AND((RIGHT($DG$3,2)-'[1]Miter Profiles'!$AC$112-'[1]Outside Edges'!$B3)&gt;=5,'[1]Outside Edges'!$Q3="Yes"),"Yes","No")</f>
        <v>No</v>
      </c>
      <c r="DH4" s="63" t="str">
        <f>IF(AND((RIGHT($DH$3,2)-'[1]Miter Profiles'!$AC$113-'[1]Outside Edges'!$B3)&gt;=5,'[1]Outside Edges'!$Q3="Yes"),"Yes","No")</f>
        <v>No</v>
      </c>
      <c r="DI4" s="64" t="str">
        <f>IF(AND((RIGHT($DI$3,2)-'[1]Miter Profiles'!$AC$114-'[1]Outside Edges'!$B3)&gt;=5,'[1]Outside Edges'!$Q3="Yes"),"Yes","No")</f>
        <v>No</v>
      </c>
      <c r="DJ4" s="8" t="str">
        <f>IF(AND((RIGHT($DJ$3,2)-'[1]Miter Profiles'!$AC$115-'[1]Outside Edges'!$B3)&gt;=5,'[1]Outside Edges'!$Q3="Yes"),"Yes","No")</f>
        <v>No</v>
      </c>
      <c r="DK4" s="65" t="str">
        <f>IF(AND((RIGHT($DK$3,2)-'[1]Miter Profiles'!$AC$116-'[1]Outside Edges'!$B3)&gt;=5,'[1]Outside Edges'!$Q3="Yes"),"Yes","No")</f>
        <v>No</v>
      </c>
      <c r="DL4" s="7" t="str">
        <f>IF(AND((RIGHT($DL$3,2)-'[1]Miter Profiles'!$AC$117-'[1]Outside Edges'!$B3)&gt;=5,'[1]Outside Edges'!$Q3="Yes"),"Yes","No")</f>
        <v>No</v>
      </c>
      <c r="DM4" s="7" t="str">
        <f>IF(AND((RIGHT($DM$3,2)-'[1]Miter Profiles'!$AC$118-'[1]Outside Edges'!$B3)&gt;=5,'[1]Outside Edges'!$Q3="Yes"),"Yes","No")</f>
        <v>No</v>
      </c>
      <c r="DN4" s="63" t="str">
        <f>IF(AND((RIGHT($DN$3,2)-'[1]Miter Profiles'!$AC$119-'[1]Outside Edges'!$B3)&gt;=5,'[1]Outside Edges'!$Q3="Yes"),"Yes","No")</f>
        <v>No</v>
      </c>
      <c r="DO4" s="64" t="str">
        <f>IF(AND((RIGHT($DO$3,2)-'[1]Miter Profiles'!$AC$120-'[1]Outside Edges'!$B3)&gt;=5,'[1]Outside Edges'!$Q3="Yes"),"Yes","No")</f>
        <v>No</v>
      </c>
      <c r="DP4" s="8" t="str">
        <f>IF(AND((RIGHT($DP$3,2)-'[1]Miter Profiles'!$AC$121-'[1]Outside Edges'!$B3)&gt;=5,'[1]Outside Edges'!$Q3="Yes"),"Yes","No")</f>
        <v>No</v>
      </c>
      <c r="DQ4" s="65" t="str">
        <f>IF(AND((RIGHT($DQ$3,2)-'[1]Miter Profiles'!$AC$122-'[1]Outside Edges'!$B3)&gt;=5,'[1]Outside Edges'!$Q3="Yes"),"Yes","No")</f>
        <v>No</v>
      </c>
      <c r="DR4" s="7" t="str">
        <f>IF(AND((RIGHT($DR$3,2)-'[1]Miter Profiles'!$AC$123-'[1]Outside Edges'!$B3)&gt;=5,'[1]Outside Edges'!$Q3="Yes"),"Yes","No")</f>
        <v>No</v>
      </c>
      <c r="DS4" s="7" t="str">
        <f>IF(AND((RIGHT($DS$3,2)-'[1]Miter Profiles'!$AC$124-'[1]Outside Edges'!$B3)&gt;=5,'[1]Outside Edges'!$Q3="Yes"),"Yes","No")</f>
        <v>No</v>
      </c>
      <c r="DT4" s="63" t="str">
        <f>IF(AND((RIGHT($DT$3,2)-'[1]Miter Profiles'!$AC$125-'[1]Outside Edges'!$B3)&gt;=5,'[1]Outside Edges'!$Q3="Yes"),"Yes","No")</f>
        <v>No</v>
      </c>
      <c r="DU4" s="64" t="str">
        <f>IF(AND((RIGHT($DU$3,2)-'[1]Miter Profiles'!$AC$126-'[1]Outside Edges'!$B3)&gt;=5,'[1]Outside Edges'!$Q3="Yes"),"Yes","No")</f>
        <v>No</v>
      </c>
      <c r="DV4" s="8" t="str">
        <f>IF(AND((RIGHT($DV$3,2)-'[1]Miter Profiles'!$AC$127-'[1]Outside Edges'!$B3)&gt;=5,'[1]Outside Edges'!$Q3="Yes"),"Yes","No")</f>
        <v>No</v>
      </c>
      <c r="DW4" s="65" t="str">
        <f>IF(AND((RIGHT($DW$3,2)-'[1]Miter Profiles'!$AC$128-'[1]Outside Edges'!$B3)&gt;=5,'[1]Outside Edges'!$Q3="Yes"),"Yes","No")</f>
        <v>No</v>
      </c>
      <c r="DX4" s="7" t="str">
        <f>IF(AND((RIGHT($DX$3,2)-'[1]Miter Profiles'!$AC$129-'[1]Outside Edges'!$B3)&gt;=5,'[1]Outside Edges'!$Q3="Yes"),"Yes","No")</f>
        <v>No</v>
      </c>
      <c r="DY4" s="7" t="str">
        <f>IF(AND((RIGHT($DY$3,2)-'[1]Miter Profiles'!$AC$130-'[1]Outside Edges'!$B3)&gt;=5,'[1]Outside Edges'!$Q3="Yes"),"Yes","No")</f>
        <v>No</v>
      </c>
      <c r="DZ4" s="63" t="str">
        <f>IF(AND((RIGHT($DZ$3,2)-'[1]Miter Profiles'!$AC$131-'[1]Outside Edges'!$B3)&gt;=5,'[1]Outside Edges'!$Q3="Yes"),"Yes","No")</f>
        <v>No</v>
      </c>
      <c r="EA4" s="68" t="str">
        <f>IF(AND((RIGHT($EA$3,2)-'[1]Miter Profiles'!$AC$132-'[1]Outside Edges'!$B3)&gt;=5,'[1]Outside Edges'!$Q3="Yes"),"Yes","No")</f>
        <v>No</v>
      </c>
      <c r="EB4" s="78" t="str">
        <f>IF(AND((RIGHT($EB$3,2)-'[1]Miter Profiles'!$AC$133-'[1]Outside Edges'!$B3)&gt;=5,'[1]Outside Edges'!$Q3="Yes"),"Yes","No")</f>
        <v>No</v>
      </c>
      <c r="EC4" s="79" t="str">
        <f>IF(AND((RIGHT($EC$3,2)-'[1]Miter Profiles'!$AC$134-'[1]Outside Edges'!$B3)&gt;=5,'[1]Outside Edges'!$Q3="Yes"),"Yes","No")</f>
        <v>No</v>
      </c>
      <c r="ED4" s="81" t="str">
        <f>IF(AND((RIGHT($ED$3,2)-'[1]Miter Profiles'!$AC$135-'[1]Outside Edges'!$B3)&gt;=5,'[1]Outside Edges'!$Q3="Yes"),"Yes","No")</f>
        <v>No</v>
      </c>
      <c r="EE4" s="80" t="str">
        <f>IF(AND((RIGHT($EE$3,2)-'[1]Miter Profiles'!$AC$136-'[1]Outside Edges'!$B3)&gt;=5,'[1]Outside Edges'!$Q3="Yes"),"Yes","No")</f>
        <v>No</v>
      </c>
      <c r="EF4" s="63" t="str">
        <f>IF(AND((RIGHT($EF$3,2)-'[1]Miter Profiles'!$AC$137-'[1]Outside Edges'!$B3)&gt;=5,'[1]Outside Edges'!$Q3="Yes"),"Yes","No")</f>
        <v>No</v>
      </c>
      <c r="EG4" s="7" t="str">
        <f>IF(AND((RIGHT($EG$3,2)-'[1]Miter Profiles'!$AC$138-'[1]Outside Edges'!$B3)&gt;=5,'[1]Outside Edges'!$Q3="Yes"),"Yes","No")</f>
        <v>No</v>
      </c>
      <c r="EH4" s="68" t="str">
        <f>IF(AND((RIGHT($EH$3,2)-'[1]Miter Profiles'!$AC$139-'[1]Outside Edges'!$B3)&gt;=5,'[1]Outside Edges'!$Q3="Yes"),"Yes","No")</f>
        <v>No</v>
      </c>
      <c r="EI4" s="82" t="str">
        <f>IF(AND((RIGHT($EI$3,2)-'[1]Miter Profiles'!$AC$140-'[1]Outside Edges'!$B3)&gt;=5,'[1]Outside Edges'!$Q3="Yes"),"Yes","No")</f>
        <v>No</v>
      </c>
      <c r="EJ4" s="83" t="str">
        <f>IF(AND((RIGHT($EJ$3,2)-'[1]Miter Profiles'!$AC$141-'[1]Outside Edges'!$B3)&gt;=5,'[1]Outside Edges'!$Q3="Yes"),"Yes","No")</f>
        <v>No</v>
      </c>
      <c r="EK4" s="83" t="str">
        <f>IF(AND((RIGHT($EK$3,2)-'[1]Miter Profiles'!$AC$142-'[1]Outside Edges'!$B3)&gt;=5,'[1]Outside Edges'!$Q3="Yes"),"Yes","No")</f>
        <v>No</v>
      </c>
      <c r="EL4" s="81" t="str">
        <f>IF(AND((RIGHT($EL$3,2)-'[1]Miter Profiles'!$AC$143-'[1]Outside Edges'!$B3)&gt;=5,'[1]Outside Edges'!$Q3="Yes"),"Yes","No")</f>
        <v>No</v>
      </c>
      <c r="EM4" s="84" t="str">
        <f>IF(AND((RIGHT($EM$3,2)-'[1]Miter Profiles'!$AC$144-'[1]Outside Edges'!$B3)&gt;=5,'[1]Outside Edges'!$Q3="Yes"),"Yes","No")</f>
        <v>No</v>
      </c>
      <c r="EN4" s="7" t="str">
        <f>IF(AND((RIGHT($EN$3,2)-'[1]Miter Profiles'!$AC$145-'[1]Outside Edges'!$B3)&gt;=5,'[1]Outside Edges'!$Q3="Yes"),"Yes","No")</f>
        <v>No</v>
      </c>
      <c r="EO4" s="68" t="str">
        <f>IF(AND((RIGHT($EO$3,2)-'[1]Miter Profiles'!$AC$146-'[1]Outside Edges'!$B3)&gt;=5,'[1]Outside Edges'!$Q3="Yes"),"Yes","No")</f>
        <v>No</v>
      </c>
      <c r="EP4" s="83" t="str">
        <f>IF(AND((RIGHT($EP$3,2)-'[1]Miter Profiles'!$AC$147-'[1]Outside Edges'!$B3)&gt;=5,'[1]Outside Edges'!$Q3="Yes"),"Yes","No")</f>
        <v>No</v>
      </c>
      <c r="EQ4" s="83" t="str">
        <f>IF(AND((RIGHT($EQ$3,2)-'[1]Miter Profiles'!$AC$148-'[1]Outside Edges'!$B3)&gt;=5,'[1]Outside Edges'!$Q3="Yes"),"Yes","No")</f>
        <v>No</v>
      </c>
      <c r="ER4" s="81" t="str">
        <f>IF(AND((RIGHT($ER$3,2)-'[1]Miter Profiles'!$AC$149-'[1]Outside Edges'!$B3)&gt;=5,'[1]Outside Edges'!$Q3="Yes"),"Yes","No")</f>
        <v>No</v>
      </c>
      <c r="ES4" s="84" t="str">
        <f>IF(AND((RIGHT($ES$3,2)-'[1]Miter Profiles'!$AC$150-'[1]Outside Edges'!$B3)&gt;=5,'[1]Outside Edges'!$Q3="Yes"),"Yes","No")</f>
        <v>No</v>
      </c>
      <c r="ET4" s="7" t="str">
        <f>IF(AND((RIGHT($ET$3,2)-'[1]Miter Profiles'!$AC$151-'[1]Outside Edges'!$B3)&gt;=5,'[1]Outside Edges'!$Q3="Yes"),"Yes","No")</f>
        <v>No</v>
      </c>
      <c r="EU4" s="68" t="str">
        <f>IF(AND((RIGHT($EU$3,2)-'[1]Miter Profiles'!$AC$152-'[1]Outside Edges'!$B3)&gt;=5,'[1]Outside Edges'!$Q3="Yes"),"Yes","No")</f>
        <v>No</v>
      </c>
      <c r="EV4" s="83" t="str">
        <f>IF(AND((RIGHT($EV$3,2)-'[1]Miter Profiles'!$AC$153-'[1]Outside Edges'!$B3)&gt;=5,'[1]Outside Edges'!$Q3="Yes"),"Yes","No")</f>
        <v>No</v>
      </c>
      <c r="EW4" s="83" t="str">
        <f>IF(AND((RIGHT($EW$3,2)-'[1]Miter Profiles'!$AC$154-'[1]Outside Edges'!$B3)&gt;=5,'[1]Outside Edges'!$Q3="Yes"),"Yes","No")</f>
        <v>No</v>
      </c>
      <c r="EX4" s="81" t="str">
        <f>IF(AND((RIGHT($EX$3,2)-'[1]Miter Profiles'!$AC$155-'[1]Outside Edges'!$B3)&gt;=5,'[1]Outside Edges'!$Q3="Yes"),"Yes","No")</f>
        <v>No</v>
      </c>
      <c r="EY4" s="84" t="str">
        <f>IF(AND((RIGHT($EY$3,2)-'[1]Miter Profiles'!$AC$156-'[1]Outside Edges'!$B3)&gt;=5,'[1]Outside Edges'!$Q3="Yes"),"Yes","No")</f>
        <v>No</v>
      </c>
      <c r="EZ4" s="7" t="str">
        <f>IF(AND((RIGHT($EZ$3,2)-'[1]Miter Profiles'!$AC$157-'[1]Outside Edges'!$B3)&gt;=5,'[1]Outside Edges'!$Q3="Yes"),"Yes","No")</f>
        <v>No</v>
      </c>
      <c r="FA4" s="68" t="str">
        <f>IF(AND((RIGHT($FA$3,2)-'[1]Miter Profiles'!$AC$158-'[1]Outside Edges'!$B3)&gt;=5,'[1]Outside Edges'!$Q3="Yes"),"Yes","No")</f>
        <v>No</v>
      </c>
      <c r="FB4" s="83" t="str">
        <f>IF(AND((RIGHT($FB$3,2)-'[1]Miter Profiles'!$AC$159-'[1]Outside Edges'!$B3)&gt;=5,'[1]Outside Edges'!$Q3="Yes"),"Yes","No")</f>
        <v>No</v>
      </c>
      <c r="FC4" s="83" t="str">
        <f>IF(AND((RIGHT($FC$3,2)-'[1]Miter Profiles'!$AC$160-'[1]Outside Edges'!$B3)&gt;=5,'[1]Outside Edges'!$Q3="Yes"),"Yes","No")</f>
        <v>No</v>
      </c>
      <c r="FD4" s="81" t="str">
        <f>IF(AND((RIGHT($FD$3,2)-'[1]Miter Profiles'!$AC$161-'[1]Outside Edges'!$B3)&gt;=5,'[1]Outside Edges'!$Q3="Yes"),"Yes","No")</f>
        <v>No</v>
      </c>
      <c r="FE4" s="84" t="str">
        <f>IF(AND((RIGHT($FE$3,2)-'[1]Miter Profiles'!$AC$162-'[1]Outside Edges'!$B3)&gt;=5,'[1]Outside Edges'!$Q3="Yes"),"Yes","No")</f>
        <v>No</v>
      </c>
      <c r="FF4" s="7" t="str">
        <f>IF(AND((RIGHT($FF$3,2)-'[1]Miter Profiles'!$AC$163-'[1]Outside Edges'!$B3)&gt;=5,'[1]Outside Edges'!$Q3="Yes"),"Yes","No")</f>
        <v>No</v>
      </c>
      <c r="FG4" s="68" t="str">
        <f>IF(AND((RIGHT($FG$3,2)-'[1]Miter Profiles'!$AC$164-'[1]Outside Edges'!$B3)&gt;=5,'[1]Outside Edges'!$Q3="Yes"),"Yes","No")</f>
        <v>No</v>
      </c>
      <c r="FH4" s="83" t="str">
        <f>IF(AND((RIGHT($FH$3,2)-'[1]Miter Profiles'!$AC$165-'[1]Outside Edges'!$B3)&gt;=5,'[1]Outside Edges'!$Q3="Yes"),"Yes","No")</f>
        <v>No</v>
      </c>
      <c r="FI4" s="83" t="str">
        <f>IF(AND((RIGHT($FI$3,2)-'[1]Miter Profiles'!$AC$166-'[1]Outside Edges'!$B3)&gt;=5,'[1]Outside Edges'!$Q3="Yes"),"Yes","No")</f>
        <v>No</v>
      </c>
      <c r="FJ4" s="81" t="str">
        <f>IF(AND((RIGHT($FJ$3,2)-'[1]Miter Profiles'!$AC$167-'[1]Outside Edges'!$B3)&gt;=5,'[1]Outside Edges'!$Q3="Yes"),"Yes","No")</f>
        <v>No</v>
      </c>
      <c r="FK4" s="84" t="str">
        <f>IF(AND((RIGHT($FK$3,2)-'[1]Miter Profiles'!$AC$168-'[1]Outside Edges'!$B3)&gt;=5,'[1]Outside Edges'!$Q3="Yes"),"Yes","No")</f>
        <v>No</v>
      </c>
      <c r="FL4" s="7" t="str">
        <f>IF(AND((RIGHT($FL$3,2)-'[1]Miter Profiles'!$AC$169-'[1]Outside Edges'!$B3)&gt;=5,'[1]Outside Edges'!$Q3="Yes"),"Yes","No")</f>
        <v>No</v>
      </c>
      <c r="FM4" s="68" t="str">
        <f>IF(AND((RIGHT($FM$3,2)-'[1]Miter Profiles'!$AC$170-'[1]Outside Edges'!$B3)&gt;=5,'[1]Outside Edges'!$Q3="Yes"),"Yes","No")</f>
        <v>No</v>
      </c>
      <c r="FN4" s="83" t="str">
        <f>IF(AND((RIGHT($FN$3,2)-'[1]Miter Profiles'!$AC$171-'[1]Outside Edges'!$B3)&gt;=5,'[1]Outside Edges'!$Q3="Yes"),"Yes","No")</f>
        <v>No</v>
      </c>
      <c r="FO4" s="83" t="str">
        <f>IF(AND((RIGHT($FO$3,2)-'[1]Miter Profiles'!$AC$172-'[1]Outside Edges'!$B3)&gt;=5,'[1]Outside Edges'!$Q3="Yes"),"Yes","No")</f>
        <v>No</v>
      </c>
      <c r="FP4" s="81" t="str">
        <f>IF(AND((RIGHT($FP$3,2)-'[1]Miter Profiles'!$AC$173-'[1]Outside Edges'!$B3)&gt;=5,'[1]Outside Edges'!$Q3="Yes"),"Yes","No")</f>
        <v>No</v>
      </c>
      <c r="FQ4" s="84" t="str">
        <f>IF(AND((RIGHT($FQ$3,2)-'[1]Miter Profiles'!$AC$174-'[1]Outside Edges'!$B3)&gt;=5,'[1]Outside Edges'!$Q3="Yes"),"Yes","No")</f>
        <v>No</v>
      </c>
      <c r="FR4" s="7" t="str">
        <f>IF(AND((RIGHT($FR$3,2)-'[1]Miter Profiles'!$AC$175-'[1]Outside Edges'!$B3)&gt;=5,'[1]Outside Edges'!$Q3="Yes"),"Yes","No")</f>
        <v>No</v>
      </c>
      <c r="FS4" s="68" t="str">
        <f>IF(AND((RIGHT($FS$3,2)-'[1]Miter Profiles'!$AC$176-'[1]Outside Edges'!$B3)&gt;=5,'[1]Outside Edges'!$Q3="Yes"),"Yes","No")</f>
        <v>No</v>
      </c>
      <c r="FT4" s="83" t="str">
        <f>IF(AND((RIGHT($FT$3,2)-'[1]Miter Profiles'!$AC$177-'[1]Outside Edges'!$B3)&gt;=5,'[1]Outside Edges'!$Q3="Yes"),"Yes","No")</f>
        <v>No</v>
      </c>
      <c r="FU4" s="83" t="str">
        <f>IF(AND((RIGHT($FU$3,2)-'[1]Miter Profiles'!$AC$178-'[1]Outside Edges'!$B3)&gt;=5,'[1]Outside Edges'!$Q3="Yes"),"Yes","No")</f>
        <v>No</v>
      </c>
      <c r="FV4" s="81" t="str">
        <f>IF(AND((RIGHT($V$3,2)-'[1]Miter Profiles'!$AC$179-'[1]Outside Edges'!$B3)&gt;=5,'[1]Outside Edges'!$Q3="Yes"),"Yes","No")</f>
        <v>No</v>
      </c>
      <c r="FW4" s="84" t="str">
        <f>IF(AND((RIGHT($FW$3,2)-'[1]Miter Profiles'!$AC$180-'[1]Outside Edges'!$B3)&gt;=5,'[1]Outside Edges'!$Q3="Yes"),"Yes","No")</f>
        <v>No</v>
      </c>
      <c r="FX4" s="197" t="str">
        <f>IF(AND((RIGHT($FX$3,2)-'[1]Miter Profiles'!$AC$181-'[1]Outside Edges'!$B3)&gt;=5,'[1]Outside Edges'!$Q3="Yes"),"Yes","No")</f>
        <v>No</v>
      </c>
      <c r="FY4" s="198" t="str">
        <f>IF(AND((RIGHT($FY$3,2)-'[1]Miter Profiles'!$AC$182-'[1]Outside Edges'!$B3)&gt;=5,'[1]Outside Edges'!$Q3="Yes"),"Yes","No")</f>
        <v>No</v>
      </c>
      <c r="FZ4" s="200" t="str">
        <f>IF(AND((RIGHT($FZ$3,2)-'[1]Miter Profiles'!$AC$183-'[1]Outside Edges'!$B3)&gt;=5,'[1]Outside Edges'!$Q3="Yes"),"Yes","No")</f>
        <v>No</v>
      </c>
      <c r="GA4" s="201" t="str">
        <f>IF(AND((RIGHT($GA$3,2)-'[1]Miter Profiles'!$AC$184-'[1]Outside Edges'!$B3)&gt;=5,'[1]Outside Edges'!$Q3="Yes"),"Yes","No")</f>
        <v>No</v>
      </c>
      <c r="GB4" s="202" t="str">
        <f>IF(AND((RIGHT($GB$3,2)-'[1]Miter Profiles'!$AC$185-'[1]Outside Edges'!$B3)&gt;=5,'[1]Outside Edges'!$Q3="Yes"),"Yes","No")</f>
        <v>No</v>
      </c>
      <c r="GC4" s="199" t="str">
        <f>IF(AND((RIGHT($GC$3,2)-'[1]Miter Profiles'!$AC$186-'[1]Outside Edges'!$B3)&gt;=5,'[1]Outside Edges'!$Q3="Yes"),"Yes","No")</f>
        <v>No</v>
      </c>
      <c r="GD4" s="197" t="str">
        <f>IF(AND((RIGHT($GD$3,2)-'[1]Miter Profiles'!$AC$187-'[1]Outside Edges'!$B3)&gt;=5,'[1]Outside Edges'!$Q3="Yes"),"Yes","No")</f>
        <v>No</v>
      </c>
      <c r="GE4" s="198" t="str">
        <f>IF(AND((RIGHT($GE$3,2)-'[1]Miter Profiles'!$AC$188-'[1]Outside Edges'!$B3)&gt;=5,'[1]Outside Edges'!$Q3="Yes"),"Yes","No")</f>
        <v>No</v>
      </c>
      <c r="GF4" s="200" t="str">
        <f>IF(AND((RIGHT($GF$3,2)-'[1]Miter Profiles'!$AC$189-'[1]Outside Edges'!$B3)&gt;=5,'[1]Outside Edges'!$Q3="Yes"),"Yes","No")</f>
        <v>No</v>
      </c>
      <c r="GG4" s="201" t="str">
        <f>IF(AND((RIGHT($GG$3,2)-'[1]Miter Profiles'!$AC$190-'[1]Outside Edges'!$B3)&gt;=5,'[1]Outside Edges'!$Q3="Yes"),"Yes","No")</f>
        <v>No</v>
      </c>
      <c r="GH4" s="202" t="str">
        <f>IF(AND((RIGHT($GH$3,2)-'[1]Miter Profiles'!$AC$191-'[1]Outside Edges'!$B3)&gt;=5,'[1]Outside Edges'!$Q3="Yes"),"Yes","No")</f>
        <v>No</v>
      </c>
      <c r="GI4" s="199" t="str">
        <f>IF(AND((RIGHT($GI$3,2)-'[1]Miter Profiles'!$AC$192-'[1]Outside Edges'!$B3)&gt;=5,'[1]Outside Edges'!$Q3="Yes"),"Yes","No")</f>
        <v>No</v>
      </c>
      <c r="GJ4" s="197" t="str">
        <f>IF(AND((RIGHT($GJ$3,2)-'[1]Miter Profiles'!$AC$193-'[1]Outside Edges'!$B3)&gt;=5,'[1]Outside Edges'!$Q3="Yes"),"Yes","No")</f>
        <v>No</v>
      </c>
      <c r="GK4" s="198" t="str">
        <f>IF(AND((RIGHT($GK$3,2)-'[1]Miter Profiles'!$AC$194-'[1]Outside Edges'!$B3)&gt;=5,'[1]Outside Edges'!$Q3="Yes"),"Yes","No")</f>
        <v>No</v>
      </c>
      <c r="GL4" s="200" t="str">
        <f>IF(AND((RIGHT($GL$3,2)-'[1]Miter Profiles'!$AC$195-'[1]Outside Edges'!$B3)&gt;=5,'[1]Outside Edges'!$Q3="Yes"),"Yes","No")</f>
        <v>No</v>
      </c>
      <c r="GM4" s="201" t="str">
        <f>IF(AND((RIGHT($GM$3,2)-'[1]Miter Profiles'!$AC$196-'[1]Outside Edges'!$B3)&gt;=5,'[1]Outside Edges'!$Q3="Yes"),"Yes","No")</f>
        <v>No</v>
      </c>
      <c r="GN4" s="202" t="str">
        <f>IF(AND((RIGHT($GN$3,2)-'[1]Miter Profiles'!$AC$197-'[1]Outside Edges'!$B3)&gt;=5,'[1]Outside Edges'!$Q3="Yes"),"Yes","No")</f>
        <v>No</v>
      </c>
      <c r="GO4" s="199" t="str">
        <f>IF(AND((RIGHT($GO$3,2)-'[1]Miter Profiles'!$AC$198-'[1]Outside Edges'!$B3)&gt;=5,'[1]Outside Edges'!$Q3="Yes"),"Yes","No")</f>
        <v>No</v>
      </c>
      <c r="GP4" s="197" t="str">
        <f>IF(AND((RIGHT($GP$3,2)-'[1]Miter Profiles'!$AC$199-'[1]Outside Edges'!$B3)&gt;=5,'[1]Outside Edges'!$Q3="Yes"),"Yes","No")</f>
        <v>No</v>
      </c>
      <c r="GQ4" s="198" t="str">
        <f>IF(AND((RIGHT($GQ$3,2)-'[1]Miter Profiles'!$AC$200-'[1]Outside Edges'!$B3)&gt;=5,'[1]Outside Edges'!$Q3="Yes"),"Yes","No")</f>
        <v>No</v>
      </c>
      <c r="GR4" s="211" t="str">
        <f>IF(AND((RIGHT($GR$3,2)-'[1]Miter Profiles'!$AC$201-'[1]Outside Edges'!$B3)&gt;=5,'[1]Outside Edges'!$Q3="Yes"),"Yes","No")</f>
        <v>No</v>
      </c>
      <c r="GS4" s="197" t="str">
        <f>IF(AND((RIGHT($GS$3,2)-'[1]Miter Profiles'!$AC$202-'[1]Outside Edges'!$B3)&gt;=5,'[1]Outside Edges'!$Q3="Yes"),"Yes","No")</f>
        <v>No</v>
      </c>
      <c r="GT4" s="212" t="str">
        <f>IF(AND((RIGHT($GT$3,2)-'[1]Miter Profiles'!$AC$203-'[1]Outside Edges'!$B3)&gt;=5,'[1]Outside Edges'!$Q3="Yes"),"Yes","No")</f>
        <v>No</v>
      </c>
      <c r="GU4" s="208" t="str">
        <f>IF(AND((RIGHT($GU$3,2)-'[1]Miter Profiles'!$AC$204-'[1]Outside Edges'!$B3)&gt;=5,'[1]Outside Edges'!$Q3="Yes"),"Yes","No")</f>
        <v>No</v>
      </c>
      <c r="GV4" s="209" t="str">
        <f>IF(AND((RIGHT($GV$3,2)-'[1]Miter Profiles'!$AC$205-'[1]Outside Edges'!$B3)&gt;=5,'[1]Outside Edges'!$Q3="Yes"),"Yes","No")</f>
        <v>No</v>
      </c>
      <c r="GW4" s="210" t="str">
        <f>IF(AND((RIGHT($GW$3,2)-'[1]Miter Profiles'!$AC$206-'[1]Outside Edges'!$B3)&gt;=5,'[1]Outside Edges'!$Q3="Yes"),"Yes","No")</f>
        <v>No</v>
      </c>
      <c r="GX4" s="200" t="str">
        <f>IF(AND((RIGHT($GX$3,2)-'[1]Miter Profiles'!$AC$207-'[1]Outside Edges'!$B3)&gt;=5,'[1]Outside Edges'!$Q3="Yes"),"Yes","No")</f>
        <v>No</v>
      </c>
      <c r="GY4" s="201" t="str">
        <f>IF(AND((RIGHT($GY$3,2)-'[1]Miter Profiles'!$AC$208-'[1]Outside Edges'!$B3)&gt;=5,'[1]Outside Edges'!$Q3="Yes"),"Yes","No")</f>
        <v>No</v>
      </c>
      <c r="GZ4" s="202" t="str">
        <f>IF(AND((RIGHT($GZ$3,2)-'[1]Miter Profiles'!$AC$209-'[1]Outside Edges'!$B3)&gt;=5,'[1]Outside Edges'!$Q3="Yes"),"Yes","No")</f>
        <v>No</v>
      </c>
      <c r="HA4" s="199" t="str">
        <f>IF(AND((RIGHT($HA$3,2)-'[1]Miter Profiles'!$AC$210-'[1]Outside Edges'!$B3)&gt;=5,'[1]Outside Edges'!$Q3="Yes"),"Yes","No")</f>
        <v>No</v>
      </c>
      <c r="HB4" s="197" t="str">
        <f>IF(AND((RIGHT($HB$3,2)-'[1]Miter Profiles'!$AC$211-'[1]Outside Edges'!$B3)&gt;=5,'[1]Outside Edges'!$Q3="Yes"),"Yes","No")</f>
        <v>No</v>
      </c>
      <c r="HC4" s="198" t="str">
        <f>IF(AND((RIGHT($HC$3,2)-'[1]Miter Profiles'!$AC$212-'[1]Outside Edges'!$B3)&gt;=5,'[1]Outside Edges'!$Q3="Yes"),"Yes","No")</f>
        <v>No</v>
      </c>
      <c r="HD4" s="200" t="str">
        <f>IF(AND((RIGHT($HD$3,2)-'[1]Miter Profiles'!$AC$213-'[1]Outside Edges'!$B3)&gt;=5,'[1]Outside Edges'!$Q3="Yes"),"Yes","No")</f>
        <v>No</v>
      </c>
      <c r="HE4" s="202" t="str">
        <f>IF(AND((RIGHT($HE$3,2)-'[1]Miter Profiles'!$AC$214-'[1]Outside Edges'!$B3)&gt;=5,'[1]Outside Edges'!$Q3="Yes"),"Yes","No")</f>
        <v>No</v>
      </c>
      <c r="HF4" s="199" t="str">
        <f>IF(AND((RIGHT($HF$3,2)-'[1]Miter Profiles'!$AC$215-'[1]Outside Edges'!$B3)&gt;=5,'[1]Outside Edges'!$Q3="Yes"),"Yes","No")</f>
        <v>No</v>
      </c>
      <c r="HG4" s="197" t="str">
        <f>IF(AND((RIGHT($HG$3,2)-'[1]Miter Profiles'!$AC$216-'[1]Outside Edges'!$B3)&gt;=5,'[1]Outside Edges'!$Q3="Yes"),"Yes","No")</f>
        <v>No</v>
      </c>
      <c r="HH4" s="198" t="str">
        <f>IF(AND((RIGHT($HH$3,2)-'[1]Miter Profiles'!$AC$217-'[1]Outside Edges'!$B3)&gt;=5,'[1]Outside Edges'!$Q3="Yes"),"Yes","No")</f>
        <v>No</v>
      </c>
      <c r="HI4" s="200" t="str">
        <f>IF(AND((RIGHT($HI$3,2)-'[1]Miter Profiles'!$AC$218-'[1]Outside Edges'!$B3)&gt;=5,'[1]Outside Edges'!$Q3="Yes"),"Yes","No")</f>
        <v>No</v>
      </c>
      <c r="HJ4" s="201" t="str">
        <f>IF(AND((RIGHT($HJ$3,2)-'[1]Miter Profiles'!$AC$219-'[1]Outside Edges'!$B3)&gt;=5,'[1]Outside Edges'!$Q3="Yes"),"Yes","No")</f>
        <v>No</v>
      </c>
      <c r="HK4" s="202" t="str">
        <f>IF(AND((RIGHT($HK$3,2)-'[1]Miter Profiles'!$AC$220-'[1]Outside Edges'!$B3)&gt;=5,'[1]Outside Edges'!$Q3="Yes"),"Yes","No")</f>
        <v>No</v>
      </c>
      <c r="HL4" s="199" t="str">
        <f>IF(AND((RIGHT($HL$3,2)-'[1]Miter Profiles'!$AC$221-'[1]Outside Edges'!$B3)&gt;=5,'[1]Outside Edges'!$Q3="Yes"),"Yes","No")</f>
        <v>No</v>
      </c>
      <c r="HM4" s="197" t="str">
        <f>IF(AND((RIGHT($HM$3,2)-'[1]Miter Profiles'!$AC$222-'[1]Outside Edges'!$B3)&gt;=5,'[1]Outside Edges'!$Q3="Yes"),"Yes","No")</f>
        <v>No</v>
      </c>
      <c r="HN4" s="197" t="str">
        <f>IF(AND((RIGHT($HN$3,2)-'[1]Miter Profiles'!$AC$223-'[1]Outside Edges'!$B3)&gt;=5,'[1]Outside Edges'!$Q3="Yes"),"Yes","No")</f>
        <v>No</v>
      </c>
      <c r="HO4" s="201" t="str">
        <f>IF(AND((RIGHT($HO$3,2)-'[1]Miter Profiles'!$AC$224-'[1]Outside Edges'!$B3)&gt;=5,'[1]Outside Edges'!$Q3="Yes"),"Yes","No")</f>
        <v>No</v>
      </c>
      <c r="HP4" s="201" t="str">
        <f>IF(AND((RIGHT($HP$3,2)-'[1]Miter Profiles'!$AC$225-'[1]Outside Edges'!$B3)&gt;=5,'[1]Outside Edges'!$Q3="Yes"),"Yes","No")</f>
        <v>No</v>
      </c>
      <c r="HQ4" s="201" t="str">
        <f>IF(AND((RIGHT($HQ$3,3)-'[1]Miter Profiles'!$AC$226-'[1]Outside Edges'!$B3)&gt;=5,'[1]Outside Edges'!$Q3="Yes"),"Yes","No")</f>
        <v>No</v>
      </c>
      <c r="HR4" s="201" t="str">
        <f>IF(AND((RIGHT($HR$3,2)-'[1]Miter Profiles'!$AC$227-'[1]Outside Edges'!$B3)&gt;=5,'[1]Outside Edges'!$Q3="Yes"),"Yes","No")</f>
        <v>No</v>
      </c>
      <c r="HS4" s="197" t="str">
        <f>IF(AND((RIGHT($HS$3,2)-'[1]Miter Profiles'!$AC$228-'[1]Outside Edges'!$B3)&gt;=5,'[1]Outside Edges'!$Q3="Yes"),"Yes","No")</f>
        <v>No</v>
      </c>
      <c r="HT4" s="197" t="str">
        <f>IF(AND((RIGHT($HT$3,2)-'[1]Miter Profiles'!$AC$229-'[1]Outside Edges'!$B3)&gt;=5,'[1]Outside Edges'!$Q3="Yes"),"Yes","No")</f>
        <v>No</v>
      </c>
      <c r="HU4" s="197" t="str">
        <f>IF(AND((RIGHT($HU$3,2)-'[1]Miter Profiles'!$AC$230-'[1]Outside Edges'!$B3)&gt;=5,'[1]Outside Edges'!$Q3="Yes"),"Yes","No")</f>
        <v>No</v>
      </c>
      <c r="HV4" s="201" t="str">
        <f>IF(AND((RIGHT($HV$3,2)-'[1]Miter Profiles'!$AC$231-'[1]Outside Edges'!$B3)&gt;=5,'[1]Outside Edges'!$Q3="Yes"),"Yes","No")</f>
        <v>No</v>
      </c>
      <c r="HW4" s="201" t="str">
        <f>IF(AND((RIGHT($HW$3,2)-'[1]Miter Profiles'!$AC$232-'[1]Outside Edges'!$B3)&gt;=5,'[1]Outside Edges'!$Q3="Yes"),"Yes","No")</f>
        <v>No</v>
      </c>
      <c r="HX4" s="201" t="str">
        <f>IF(AND((RIGHT($HX$3,2)-'[1]Miter Profiles'!$AC$233-'[1]Outside Edges'!$B3)&gt;=5,'[1]Outside Edges'!$Q3="Yes"),"Yes","No")</f>
        <v>No</v>
      </c>
      <c r="HY4" s="197" t="str">
        <f>IF(AND((RIGHT($HY$3,2)-'[1]Miter Profiles'!$AC$234-'[1]Outside Edges'!$B3)&gt;=5,'[1]Outside Edges'!$Q3="Yes"),"Yes","No")</f>
        <v>No</v>
      </c>
      <c r="HZ4" s="197" t="str">
        <f>IF(AND((RIGHT($HZ$3,2)-'[1]Miter Profiles'!$AC$235-'[1]Outside Edges'!$B3)&gt;=5,'[1]Outside Edges'!$Q3="Yes"),"Yes","No")</f>
        <v>No</v>
      </c>
      <c r="IA4" s="197" t="str">
        <f>IF(AND((RIGHT($IA$3,2)-'[1]Miter Profiles'!$AC$236-'[1]Outside Edges'!$B3)&gt;=5,'[1]Outside Edges'!$Q3="Yes"),"Yes","No")</f>
        <v>No</v>
      </c>
      <c r="IB4" s="201" t="str">
        <f>IF(AND((RIGHT($IB$3,2)-'[1]Miter Profiles'!$AC$237-'[1]Outside Edges'!$B3)&gt;=5,'[1]Outside Edges'!$Q3="Yes"),"Yes","No")</f>
        <v>No</v>
      </c>
      <c r="IC4" s="201" t="str">
        <f>IF(AND((RIGHT($IC$3,2)-'[1]Miter Profiles'!$AC$238-'[1]Outside Edges'!$B3)&gt;=5,'[1]Outside Edges'!$Q3="Yes"),"Yes","No")</f>
        <v>No</v>
      </c>
      <c r="ID4" s="201" t="str">
        <f>IF(AND((RIGHT($ID$3,2)-'[1]Miter Profiles'!$AC$239-'[1]Outside Edges'!$B3)&gt;=5,'[1]Outside Edges'!$Q3="Yes"),"Yes","No")</f>
        <v>No</v>
      </c>
      <c r="IE4" s="197" t="str">
        <f>IF(AND((RIGHT($IE$3,2)-'[1]Miter Profiles'!$AC$240-'[1]Outside Edges'!$B3)&gt;=5,'[1]Outside Edges'!$Q3="Yes"),"Yes","No")</f>
        <v>No</v>
      </c>
      <c r="IF4" s="197" t="str">
        <f>IF(AND((RIGHT($IF$3,2)-'[1]Miter Profiles'!$AC$241-'[1]Outside Edges'!$B3)&gt;=5,'[1]Outside Edges'!$Q3="Yes"),"Yes","No")</f>
        <v>No</v>
      </c>
      <c r="IG4" s="197" t="str">
        <f>IF(AND((RIGHT($IG$3,2)-'[1]Miter Profiles'!$AC$242-'[1]Outside Edges'!$B3)&gt;=5,'[1]Outside Edges'!$Q3="Yes"),"Yes","No")</f>
        <v>No</v>
      </c>
      <c r="IH4" s="201" t="str">
        <f>IF(AND((RIGHT($IH$3,2)-'[1]Miter Profiles'!$AC$243-'[1]Outside Edges'!$B3)&gt;=5,'[1]Outside Edges'!$Q3="Yes"),"Yes","No")</f>
        <v>No</v>
      </c>
      <c r="II4" s="201" t="str">
        <f>IF(AND((RIGHT($II$3,2)-'[1]Miter Profiles'!$AC$244-'[1]Outside Edges'!$B3)&gt;=5,'[1]Outside Edges'!$Q3="Yes"),"Yes","No")</f>
        <v>No</v>
      </c>
      <c r="IJ4" s="201" t="str">
        <f>IF(AND((RIGHT($IJ$3,2)-'[1]Miter Profiles'!$AC$245-'[1]Outside Edges'!$B3)&gt;=5,'[1]Outside Edges'!$Q3="Yes"),"Yes","No")</f>
        <v>No</v>
      </c>
      <c r="IK4" s="197" t="str">
        <f>IF(AND((RIGHT($IK$3,2)-'[1]Miter Profiles'!$AC$246-'[1]Outside Edges'!$B3)&gt;=5,'[1]Outside Edges'!$Q3="Yes"),"Yes","No")</f>
        <v>No</v>
      </c>
      <c r="IL4" s="197" t="str">
        <f>IF(AND((RIGHT($IL$3,2)-'[1]Miter Profiles'!$AC$247-'[1]Outside Edges'!$B3)&gt;=5,'[1]Outside Edges'!$Q3="Yes"),"Yes","No")</f>
        <v>No</v>
      </c>
      <c r="IM4" s="197" t="str">
        <f>IF(AND((RIGHT($IM$3,2)-'[1]Miter Profiles'!$AC$248-'[1]Outside Edges'!$B3)&gt;=5,'[1]Outside Edges'!$Q3="Yes"),"Yes","No")</f>
        <v>No</v>
      </c>
      <c r="IN4" s="201" t="str">
        <f>IF(AND((RIGHT($IN$3,2)-'[1]Miter Profiles'!$AC$249-'[1]Outside Edges'!$B3)&gt;=5,'[1]Outside Edges'!$Q3="Yes"),"Yes","No")</f>
        <v>No</v>
      </c>
      <c r="IO4" s="201" t="str">
        <f>IF(AND((RIGHT($IO$3,2)-'[1]Miter Profiles'!$AC$250-'[1]Outside Edges'!$B3)&gt;=5,'[1]Outside Edges'!$Q3="Yes"),"Yes","No")</f>
        <v>No</v>
      </c>
      <c r="IP4" s="201" t="str">
        <f>IF(AND((RIGHT($IP$3,2)-'[1]Miter Profiles'!$AC$251-'[1]Outside Edges'!$B3)&gt;=5,'[1]Outside Edges'!$Q3="Yes"),"Yes","No")</f>
        <v>No</v>
      </c>
      <c r="IQ4" s="197" t="str">
        <f>IF(AND((RIGHT($IQ$3,2)-'[1]Miter Profiles'!$AC$252-'[1]Outside Edges'!$B3)&gt;=5,'[1]Outside Edges'!$Q3="Yes"),"Yes","No")</f>
        <v>No</v>
      </c>
      <c r="IR4" s="197" t="str">
        <f>IF(AND((RIGHT($IR$3,2)-'[1]Miter Profiles'!$AC$253-'[1]Outside Edges'!$B3)&gt;=5,'[1]Outside Edges'!$Q3="Yes"),"Yes","No")</f>
        <v>No</v>
      </c>
      <c r="IS4" s="197" t="str">
        <f>IF(AND((RIGHT($IS$3,2)-'[1]Miter Profiles'!$AC$254-'[1]Outside Edges'!$B3)&gt;=5,'[1]Outside Edges'!$Q3="Yes"),"Yes","No")</f>
        <v>No</v>
      </c>
      <c r="IT4" s="201" t="str">
        <f>IF(AND((RIGHT($IT$3,2)-'[1]Miter Profiles'!$AC$255-'[1]Outside Edges'!$B3)&gt;=5,'[1]Outside Edges'!$Q3="Yes"),"Yes","No")</f>
        <v>No</v>
      </c>
      <c r="IU4" s="201" t="str">
        <f>IF(AND((RIGHT($IU$3,2)-'[1]Miter Profiles'!$AC$256-'[1]Outside Edges'!$B3)&gt;=5,'[1]Outside Edges'!$Q3="Yes"),"Yes","No")</f>
        <v>No</v>
      </c>
      <c r="IV4" s="201" t="str">
        <f>IF(AND((RIGHT($IV$3,2)-'[1]Miter Profiles'!$AC$257-'[1]Outside Edges'!$B3)&gt;=5,'[1]Outside Edges'!$Q3="Yes"),"Yes","No")</f>
        <v>No</v>
      </c>
      <c r="IW4" s="197" t="str">
        <f>IF(AND((RIGHT($IW$3,2)-'[1]Miter Profiles'!$AC$258-'[1]Outside Edges'!$B3)&gt;=5,'[1]Outside Edges'!$Q3="Yes"),"Yes","No")</f>
        <v>No</v>
      </c>
      <c r="IX4" s="197" t="str">
        <f>IF(AND((RIGHT($IX$3,2)-'[1]Miter Profiles'!$AC$259-'[1]Outside Edges'!$B3)&gt;=5,'[1]Outside Edges'!$Q3="Yes"),"Yes","No")</f>
        <v>No</v>
      </c>
      <c r="IY4" s="197" t="str">
        <f>IF(AND((RIGHT($IY$3,2)-'[1]Miter Profiles'!$AC$260-'[1]Outside Edges'!$B3)&gt;=5,'[1]Outside Edges'!$Q3="Yes"),"Yes","No")</f>
        <v>No</v>
      </c>
      <c r="IZ4" s="201" t="str">
        <f>IF(AND((RIGHT($IZ$3,2)-'[1]Miter Profiles'!$AC$261-'[1]Outside Edges'!$B3)&gt;=5,'[1]Outside Edges'!$Q3="Yes"),"Yes","No")</f>
        <v>No</v>
      </c>
      <c r="JA4" s="201" t="str">
        <f>IF(AND((RIGHT($JA$3,2)-'[1]Miter Profiles'!$AC$262-'[1]Outside Edges'!$B3)&gt;=5,'[1]Outside Edges'!$Q3="Yes"),"Yes","No")</f>
        <v>No</v>
      </c>
      <c r="JB4" s="201" t="str">
        <f>IF(AND((RIGHT($JB$3,2)-'[1]Miter Profiles'!$AC$263-'[1]Outside Edges'!$B3)&gt;=5,'[1]Outside Edges'!$Q3="Yes"),"Yes","No")</f>
        <v>No</v>
      </c>
      <c r="JC4" s="197" t="str">
        <f>IF(AND((RIGHT($JC$3,2)-'[1]Miter Profiles'!$AC$264-'[1]Outside Edges'!$B3)&gt;=5,'[1]Outside Edges'!$Q3="Yes"),"Yes","No")</f>
        <v>No</v>
      </c>
      <c r="JD4" s="197" t="str">
        <f>IF(AND((RIGHT($JD$3,2)-'[1]Miter Profiles'!$AC$265-'[1]Outside Edges'!$B3)&gt;=5,'[1]Outside Edges'!$Q3="Yes"),"Yes","No")</f>
        <v>No</v>
      </c>
      <c r="JE4" s="197" t="str">
        <f>IF(AND((RIGHT($JE$3,2)-'[1]Miter Profiles'!$AC$266-'[1]Outside Edges'!$B3)&gt;=5,'[1]Outside Edges'!$Q3="Yes"),"Yes","No")</f>
        <v>No</v>
      </c>
      <c r="JF4" s="201" t="str">
        <f>IF(AND((RIGHT($JF$3,2)-'[1]Miter Profiles'!$AC$267-'[1]Outside Edges'!$B3)&gt;=5,'[1]Outside Edges'!$Q3="Yes"),"Yes","No")</f>
        <v>No</v>
      </c>
      <c r="JG4" s="201" t="str">
        <f>IF(AND((RIGHT($JG$3,2)-'[1]Miter Profiles'!$AC$268-'[1]Outside Edges'!$B3)&gt;=5,'[1]Outside Edges'!$Q3="Yes"),"Yes","No")</f>
        <v>No</v>
      </c>
      <c r="JH4" s="201" t="str">
        <f>IF(AND((RIGHT($JH$3,2)-'[1]Miter Profiles'!$AC$269-'[1]Outside Edges'!$B3)&gt;=5,'[1]Outside Edges'!$Q3="Yes"),"Yes","No")</f>
        <v>No</v>
      </c>
      <c r="JI4" s="197" t="str">
        <f>IF(AND((RIGHT($JI$3,2)-'[1]Miter Profiles'!$AC$270-'[1]Outside Edges'!$B3)&gt;=5,'[1]Outside Edges'!$Q3="Yes"),"Yes","No")</f>
        <v>No</v>
      </c>
      <c r="JJ4" s="197" t="str">
        <f>IF(AND((RIGHT($JJ$3,2)-'[1]Miter Profiles'!$AC$271-'[1]Outside Edges'!$B3)&gt;=5,'[1]Outside Edges'!$Q3="Yes"),"Yes","No")</f>
        <v>No</v>
      </c>
      <c r="JK4" s="197" t="str">
        <f>IF(AND((RIGHT($JK$3,2)-'[1]Miter Profiles'!$AC$272-'[1]Outside Edges'!$B3)&gt;=5,'[1]Outside Edges'!$Q3="Yes"),"Yes","No")</f>
        <v>No</v>
      </c>
      <c r="JL4" s="201" t="str">
        <f>IF(AND((RIGHT($JL$3,2)-'[1]Miter Profiles'!$AC$273-'[1]Outside Edges'!$B3)&gt;=5,'[1]Outside Edges'!$Q3="Yes"),"Yes","No")</f>
        <v>No</v>
      </c>
      <c r="JM4" s="201" t="str">
        <f>IF(AND((RIGHT($JM$3,2)-'[1]Miter Profiles'!$AC$274-'[1]Outside Edges'!$B3)&gt;=5,'[1]Outside Edges'!$Q3="Yes"),"Yes","No")</f>
        <v>No</v>
      </c>
      <c r="JN4" s="201" t="str">
        <f>IF(AND((RIGHT($JN$3,2)-'[1]Miter Profiles'!$AC$275-'[1]Outside Edges'!$B3)&gt;=5,'[1]Outside Edges'!$Q3="Yes"),"Yes","No")</f>
        <v>No</v>
      </c>
      <c r="JO4" s="197" t="str">
        <f>IF(AND((RIGHT($JO$3,2)-'[1]Miter Profiles'!$AC$276-'[1]Outside Edges'!$B3)&gt;=5,'[1]Outside Edges'!$Q3="Yes"),"Yes","No")</f>
        <v>No</v>
      </c>
      <c r="JP4" s="197" t="str">
        <f>IF(AND((RIGHT($JP$3,2)-'[1]Miter Profiles'!$AC$277-'[1]Outside Edges'!$B3)&gt;=5,'[1]Outside Edges'!$Q3="Yes"),"Yes","No")</f>
        <v>No</v>
      </c>
      <c r="JQ4" s="197" t="str">
        <f>IF(AND((RIGHT($JQ$3,2)-'[1]Miter Profiles'!$AC$278-'[1]Outside Edges'!$B3)&gt;=5,'[1]Outside Edges'!$Q3="Yes"),"Yes","No")</f>
        <v>No</v>
      </c>
      <c r="JR4" s="201" t="str">
        <f>IF(AND((RIGHT($JR$3,2)-'[1]Miter Profiles'!$AC$279-'[1]Outside Edges'!$B3)&gt;=5,'[1]Outside Edges'!$Q3="Yes"),"Yes","No")</f>
        <v>No</v>
      </c>
      <c r="JS4" s="201" t="str">
        <f>IF(AND((RIGHT($JS$3,2)-'[1]Miter Profiles'!$AC$280-'[1]Outside Edges'!$B3)&gt;=5,'[1]Outside Edges'!$Q3="Yes"),"Yes","No")</f>
        <v>No</v>
      </c>
      <c r="JT4" s="201" t="str">
        <f>IF(AND((RIGHT($JT$3,2)-'[1]Miter Profiles'!$AC$281-'[1]Outside Edges'!$B3)&gt;=5,'[1]Outside Edges'!$Q3="Yes"),"Yes","No")</f>
        <v>No</v>
      </c>
      <c r="JU4" s="197" t="str">
        <f>IF(AND((RIGHT($JU$3,2)-'[1]Miter Profiles'!$AC$282-'[1]Outside Edges'!$B3)&gt;=5,'[1]Outside Edges'!$Q3="Yes"),"Yes","No")</f>
        <v>No</v>
      </c>
      <c r="JV4" s="197" t="str">
        <f>IF(AND((RIGHT($JV$3,2)-'[1]Miter Profiles'!$AC$283-'[1]Outside Edges'!$B3)&gt;=5,'[1]Outside Edges'!$Q3="Yes"),"Yes","No")</f>
        <v>No</v>
      </c>
      <c r="JW4" s="197" t="str">
        <f>IF(AND((RIGHT($JW$3,2)-'[1]Miter Profiles'!$AC$284-'[1]Outside Edges'!$B3)&gt;=5,'[1]Outside Edges'!$Q3="Yes"),"Yes","No")</f>
        <v>No</v>
      </c>
      <c r="JX4" s="201" t="str">
        <f>IF(AND((RIGHT($JX$3,2)-'[1]Miter Profiles'!$AC$285-'[1]Outside Edges'!$B3)&gt;=5,'[1]Outside Edges'!$Q3="Yes"),"Yes","No")</f>
        <v>No</v>
      </c>
      <c r="JY4" s="201" t="str">
        <f>IF(AND((RIGHT($JY$3,2)-'[1]Miter Profiles'!$AC$286-'[1]Outside Edges'!$B3)&gt;=5,'[1]Outside Edges'!$Q3="Yes"),"Yes","No")</f>
        <v>No</v>
      </c>
      <c r="JZ4" s="201" t="str">
        <f>IF(AND((RIGHT($JZ$3,2)-'[1]Miter Profiles'!$AC$287-'[1]Outside Edges'!$B3)&gt;=5,'[1]Outside Edges'!$Q3="Yes"),"Yes","No")</f>
        <v>No</v>
      </c>
      <c r="KA4" s="197" t="str">
        <f>IF(AND((RIGHT($KA$3,2)-'[1]Miter Profiles'!$AC$288-'[1]Outside Edges'!$B3)&gt;=5,'[1]Outside Edges'!$Q3="Yes"),"Yes","No")</f>
        <v>No</v>
      </c>
      <c r="KB4" s="197" t="str">
        <f>IF(AND((RIGHT($KB$3,2)-'[1]Miter Profiles'!$AC$289-'[1]Outside Edges'!$B3)&gt;=5,'[1]Outside Edges'!$Q3="Yes"),"Yes","No")</f>
        <v>No</v>
      </c>
      <c r="KC4" s="197" t="str">
        <f>IF(AND((RIGHT($KC$3,2)-'[1]Miter Profiles'!$AC$290-'[1]Outside Edges'!$B3)&gt;=5,'[1]Outside Edges'!$Q3="Yes"),"Yes","No")</f>
        <v>No</v>
      </c>
      <c r="KD4" s="201" t="str">
        <f>IF(AND((RIGHT($KD$3,2)-'[1]Miter Profiles'!$AC$291-'[1]Outside Edges'!$B3)&gt;=5,'[1]Outside Edges'!$Q3="Yes"),"Yes","No")</f>
        <v>No</v>
      </c>
      <c r="KE4" s="201" t="str">
        <f>IF(AND((RIGHT($KE$3,2)-'[1]Miter Profiles'!$AC$292-'[1]Outside Edges'!$B3)&gt;=5,'[1]Outside Edges'!$Q3="Yes"),"Yes","No")</f>
        <v>No</v>
      </c>
      <c r="KF4" s="201" t="str">
        <f>IF(AND((RIGHT($KF$3,2)-'[1]Miter Profiles'!$AC$293-'[1]Outside Edges'!$B3)&gt;=5,'[1]Outside Edges'!$Q3="Yes"),"Yes","No")</f>
        <v>No</v>
      </c>
      <c r="KG4" s="197" t="str">
        <f>IF(AND((RIGHT($KG$3,2)-'[1]Miter Profiles'!$AC$294-'[1]Outside Edges'!$B3)&gt;=5,'[1]Outside Edges'!$Q3="Yes"),"Yes","No")</f>
        <v>No</v>
      </c>
      <c r="KH4" s="197" t="str">
        <f>IF(AND((RIGHT($KH$3,2)-'[1]Miter Profiles'!$AC$295-'[1]Outside Edges'!$B3)&gt;=5,'[1]Outside Edges'!$Q3="Yes"),"Yes","No")</f>
        <v>No</v>
      </c>
      <c r="KI4" s="197" t="str">
        <f>IF(AND((RIGHT($KI$3,2)-'[1]Miter Profiles'!$AC$296-'[1]Outside Edges'!$B3)&gt;=5,'[1]Outside Edges'!$Q3="Yes"),"Yes","No")</f>
        <v>No</v>
      </c>
      <c r="KJ4" s="201" t="str">
        <f>IF(AND((RIGHT($KJ$3,2)-'[1]Miter Profiles'!$AC$297-'[1]Outside Edges'!$B3)&gt;=5,'[1]Outside Edges'!$Q3="Yes"),"Yes","No")</f>
        <v>No</v>
      </c>
      <c r="KK4" s="201" t="str">
        <f>IF(AND((RIGHT($KK$3,2)-'[1]Miter Profiles'!$AC$298-'[1]Outside Edges'!$B3)&gt;=5,'[1]Outside Edges'!$Q3="Yes"),"Yes","No")</f>
        <v>No</v>
      </c>
      <c r="KL4" s="201" t="str">
        <f>IF(AND((RIGHT($KL$3,2)-'[1]Miter Profiles'!$AC$299-'[1]Outside Edges'!$B3)&gt;=5,'[1]Outside Edges'!$Q3="Yes"),"Yes","No")</f>
        <v>No</v>
      </c>
      <c r="KM4" s="197" t="str">
        <f>IF(AND((RIGHT($KM$3,2)-'[1]Miter Profiles'!$AC$300-'[1]Outside Edges'!$B3)&gt;=5,'[1]Outside Edges'!$Q3="Yes"),"Yes","No")</f>
        <v>No</v>
      </c>
      <c r="KN4" s="197" t="str">
        <f>IF(AND((RIGHT($KN$3,2)-'[1]Miter Profiles'!$AC$301-'[1]Outside Edges'!$B3)&gt;=5,'[1]Outside Edges'!$Q3="Yes"),"Yes","No")</f>
        <v>No</v>
      </c>
      <c r="KO4" s="197" t="str">
        <f>IF(AND((RIGHT($KO$3,2)-'[1]Miter Profiles'!$AC$302-'[1]Outside Edges'!$B3)&gt;=5,'[1]Outside Edges'!$Q3="Yes"),"Yes","No")</f>
        <v>No</v>
      </c>
      <c r="KP4" s="201" t="str">
        <f>IF(AND((RIGHT($KP$3,2)-'[1]Miter Profiles'!$AC$303-'[1]Outside Edges'!$B3)&gt;=5,'[1]Outside Edges'!$Q3="Yes"),"Yes","No")</f>
        <v>No</v>
      </c>
      <c r="KQ4" s="201" t="str">
        <f>IF(AND((RIGHT($KQ$3,2)-'[1]Miter Profiles'!$AC$304-'[1]Outside Edges'!$B3)&gt;=5,'[1]Outside Edges'!$Q3="Yes"),"Yes","No")</f>
        <v>No</v>
      </c>
      <c r="KR4" s="201" t="str">
        <f>IF(AND((RIGHT($KR$3,2)-'[1]Miter Profiles'!$AC$305-'[1]Outside Edges'!$B3)&gt;=5,'[1]Outside Edges'!$Q3="Yes"),"Yes","No")</f>
        <v>No</v>
      </c>
      <c r="KS4" s="197" t="str">
        <f>IF(AND((RIGHT($KS$3,2)-'[1]Miter Profiles'!$AC$306-'[1]Outside Edges'!$B3)&gt;=5,'[1]Outside Edges'!$Q3="Yes"),"Yes","No")</f>
        <v>No</v>
      </c>
      <c r="KT4" s="197" t="str">
        <f>IF(AND((RIGHT($KT$3,2)-'[1]Miter Profiles'!$AC$307-'[1]Outside Edges'!$B3)&gt;=5,'[1]Outside Edges'!$Q3="Yes"),"Yes","No")</f>
        <v>No</v>
      </c>
      <c r="KU4" s="197" t="str">
        <f>IF(AND((RIGHT($KU$3,2)-'[1]Miter Profiles'!$AC$308-'[1]Outside Edges'!$B3)&gt;=5,'[1]Outside Edges'!$Q3="Yes"),"Yes","No")</f>
        <v>No</v>
      </c>
      <c r="KV4" s="201" t="str">
        <f>IF(AND((RIGHT($KV$3,2)-'[1]Miter Profiles'!$AC$309-'[1]Outside Edges'!$B3)&gt;=5,'[1]Outside Edges'!$Q3="Yes"),"Yes","No")</f>
        <v>No</v>
      </c>
      <c r="KW4" s="201" t="str">
        <f>IF(AND((RIGHT($KW$3,2)-'[1]Miter Profiles'!$AC$310-'[1]Outside Edges'!$B3)&gt;=5,'[1]Outside Edges'!$Q3="Yes"),"Yes","No")</f>
        <v>No</v>
      </c>
      <c r="KX4" s="201" t="str">
        <f>IF(AND((RIGHT($KX$3,2)-'[1]Miter Profiles'!$AC$311-'[1]Outside Edges'!$B3)&gt;=5,'[1]Outside Edges'!$Q3="Yes"),"Yes","No")</f>
        <v>No</v>
      </c>
      <c r="KY4" s="197" t="str">
        <f>IF(AND((RIGHT($KY$3,2)-'[1]Miter Profiles'!$AC$312-'[1]Outside Edges'!$B3)&gt;=5,'[1]Outside Edges'!$Q3="Yes"),"Yes","No")</f>
        <v>No</v>
      </c>
      <c r="KZ4" s="197" t="str">
        <f>IF(AND((RIGHT($KZ$3,2)-'[1]Miter Profiles'!$AC$313-'[1]Outside Edges'!$B3)&gt;=5,'[1]Outside Edges'!$Q3="Yes"),"Yes","No")</f>
        <v>No</v>
      </c>
      <c r="LA4" s="197" t="str">
        <f>IF(AND((RIGHT($LA$3,2)-'[1]Miter Profiles'!$AC$314-'[1]Outside Edges'!$B3)&gt;=5,'[1]Outside Edges'!$Q3="Yes"),"Yes","No")</f>
        <v>No</v>
      </c>
      <c r="LB4" s="201" t="str">
        <f>IF(AND((RIGHT($LB$3,2)-'[1]Miter Profiles'!$AC$315-'[1]Outside Edges'!$B3)&gt;=5,'[1]Outside Edges'!$Q3="Yes"),"Yes","No")</f>
        <v>No</v>
      </c>
      <c r="LC4" s="201" t="str">
        <f>IF(AND((RIGHT($LC$3,2)-'[1]Miter Profiles'!$AC$316-'[1]Outside Edges'!$B3)&gt;=5,'[1]Outside Edges'!$Q3="Yes"),"Yes","No")</f>
        <v>No</v>
      </c>
      <c r="LD4" s="201" t="str">
        <f>IF(AND((RIGHT($LD$3,2)-'[1]Miter Profiles'!$AC$317-'[1]Outside Edges'!$B3)&gt;=5,'[1]Outside Edges'!$Q3="Yes"),"Yes","No")</f>
        <v>No</v>
      </c>
      <c r="LE4" s="201" t="str">
        <f>IF(AND((RIGHT($LE$3,2)-'[1]Miter Profiles'!$AC$318-'[1]Outside Edges'!$B3)&gt;=5,'[1]Outside Edges'!$Q3="Yes"),"Yes","No")</f>
        <v>No</v>
      </c>
      <c r="LF4" s="197" t="str">
        <f>IF(AND((RIGHT($LF$3,2)-'[1]Miter Profiles'!$AC$319-'[1]Outside Edges'!$B3)&gt;=5,'[1]Outside Edges'!$Q3="Yes"),"Yes","No")</f>
        <v>No</v>
      </c>
      <c r="LG4" s="197" t="str">
        <f>IF(AND((RIGHT($LG$3,2)-'[1]Miter Profiles'!$AC$320-'[1]Outside Edges'!$B3)&gt;=5,'[1]Outside Edges'!$Q3="Yes"),"Yes","No")</f>
        <v>No</v>
      </c>
      <c r="LH4" s="197" t="str">
        <f>IF(AND((RIGHT($LH$3,2)-'[1]Miter Profiles'!$AC$321-'[1]Outside Edges'!$B3)&gt;=5,'[1]Outside Edges'!$Q3="Yes"),"Yes","No")</f>
        <v>No</v>
      </c>
      <c r="LI4" s="197" t="str">
        <f>IF(AND((RIGHT($LI$3,2)-'[1]Miter Profiles'!$AC$322-'[1]Outside Edges'!$B3)&gt;=5,'[1]Outside Edges'!$Q3="Yes"),"Yes","No")</f>
        <v>No</v>
      </c>
      <c r="LJ4" s="201" t="str">
        <f>IF(AND((RIGHT($LJ$3,2)-'[1]Miter Profiles'!$AC$323-'[1]Outside Edges'!$B3)&gt;=5,'[1]Outside Edges'!$Q3="Yes"),"Yes","No")</f>
        <v>No</v>
      </c>
      <c r="LK4" s="201" t="str">
        <f>IF(AND((RIGHT($LK$3,2)-'[1]Miter Profiles'!$AC$324-'[1]Outside Edges'!$B3)&gt;=5,'[1]Outside Edges'!$Q3="Yes"),"Yes","No")</f>
        <v>No</v>
      </c>
      <c r="LL4" s="201" t="str">
        <f>IF(AND((RIGHT($LL$3,2)-'[1]Miter Profiles'!$AC$325-'[1]Outside Edges'!$B3)&gt;=5,'[1]Outside Edges'!$Q3="Yes"),"Yes","No")</f>
        <v>No</v>
      </c>
      <c r="LM4" s="197" t="str">
        <f>IF(AND((RIGHT($LM$3,2)-'[1]Miter Profiles'!$AC$326-'[1]Outside Edges'!$B3)&gt;=5,'[1]Outside Edges'!$Q3="Yes"),"Yes","No")</f>
        <v>No</v>
      </c>
      <c r="LN4" s="197" t="str">
        <f>IF(AND((RIGHT($LN$3,2)-'[1]Miter Profiles'!$AC$327-'[1]Outside Edges'!$B3)&gt;=5,'[1]Outside Edges'!$Q3="Yes"),"Yes","No")</f>
        <v>No</v>
      </c>
      <c r="LO4" s="197" t="str">
        <f>IF(AND((RIGHT($LO$3,2)-'[1]Miter Profiles'!$AC$328-'[1]Outside Edges'!$B3)&gt;=5,'[1]Outside Edges'!$Q3="Yes"),"Yes","No")</f>
        <v>No</v>
      </c>
      <c r="LP4" s="201" t="str">
        <f>IF(AND((RIGHT($LP$3,2)-'[1]Miter Profiles'!$AC$329-'[1]Outside Edges'!$B3)&gt;=5,'[1]Outside Edges'!$Q3="Yes"),"Yes","No")</f>
        <v>No</v>
      </c>
      <c r="LQ4" s="201" t="str">
        <f>IF(AND((RIGHT($LQ$3,2)-'[1]Miter Profiles'!$AC$330-'[1]Outside Edges'!$B3)&gt;=5,'[1]Outside Edges'!$Q3="Yes"),"Yes","No")</f>
        <v>No</v>
      </c>
      <c r="LR4" s="201" t="str">
        <f>IF(AND((RIGHT($LR$3,2)-'[1]Miter Profiles'!$AC$331-'[1]Outside Edges'!$B3)&gt;=5,'[1]Outside Edges'!$Q3="Yes"),"Yes","No")</f>
        <v>No</v>
      </c>
      <c r="LS4" s="197" t="str">
        <f>IF(AND((RIGHT($LS$3,2)-'[1]Miter Profiles'!$AC$332-'[1]Outside Edges'!$B3)&gt;=5,'[1]Outside Edges'!$Q3="Yes"),"Yes","No")</f>
        <v>No</v>
      </c>
      <c r="LT4" s="197" t="str">
        <f>IF(AND((RIGHT($LT$3,2)-'[1]Miter Profiles'!$AC$333-'[1]Outside Edges'!$B3)&gt;=5,'[1]Outside Edges'!$Q3="Yes"),"Yes","No")</f>
        <v>No</v>
      </c>
      <c r="LU4" s="197" t="str">
        <f>IF(AND((RIGHT($LU$3,2)-'[1]Miter Profiles'!$AC$334-'[1]Outside Edges'!$B3)&gt;=5,'[1]Outside Edges'!$Q3="Yes"),"Yes","No")</f>
        <v>No</v>
      </c>
      <c r="LV4" s="201" t="str">
        <f>IF(AND((RIGHT($LV$3,2)-'[1]Miter Profiles'!$AC$335-'[1]Outside Edges'!$B3)&gt;=5,'[1]Outside Edges'!$Q3="Yes"),"Yes","No")</f>
        <v>No</v>
      </c>
      <c r="LW4" s="201" t="str">
        <f>IF(AND((RIGHT($LW$3,2)-'[1]Miter Profiles'!$AC$336-'[1]Outside Edges'!$B3)&gt;=5,'[1]Outside Edges'!$Q3="Yes"),"Yes","No")</f>
        <v>No</v>
      </c>
      <c r="LX4" s="201" t="str">
        <f>IF(AND((RIGHT($LX$3,2)-'[1]Miter Profiles'!$AC$337-'[1]Outside Edges'!$B3)&gt;=5,'[1]Outside Edges'!$Q3="Yes"),"Yes","No")</f>
        <v>No</v>
      </c>
      <c r="LY4" s="197" t="str">
        <f>IF(AND((RIGHT($LY$3,2)-'[1]Miter Profiles'!$AC$338-'[1]Outside Edges'!$B3)&gt;=5,'[1]Outside Edges'!$Q3="Yes"),"Yes","No")</f>
        <v>No</v>
      </c>
      <c r="LZ4" s="197" t="str">
        <f>IF(AND((RIGHT($LZ$3,2)-'[1]Miter Profiles'!$AC$339-'[1]Outside Edges'!$B3)&gt;=5,'[1]Outside Edges'!$Q3="Yes"),"Yes","No")</f>
        <v>No</v>
      </c>
      <c r="MA4" s="197" t="str">
        <f>IF(AND((RIGHT($MA$3,2)-'[1]Miter Profiles'!$AC$340-'[1]Outside Edges'!$B3)&gt;=5,'[1]Outside Edges'!$Q3="Yes"),"Yes","No")</f>
        <v>No</v>
      </c>
      <c r="MB4" s="201" t="str">
        <f>IF(AND((RIGHT($MB$3,2)-'[1]Miter Profiles'!$AC$341-'[1]Outside Edges'!$B3)&gt;=5,'[1]Outside Edges'!$Q3="Yes"),"Yes","No")</f>
        <v>No</v>
      </c>
      <c r="MC4" s="201" t="str">
        <f>IF(AND((RIGHT($MC$3,2)-'[1]Miter Profiles'!$AC$342-'[1]Outside Edges'!$B3)&gt;=5,'[1]Outside Edges'!$Q3="Yes"),"Yes","No")</f>
        <v>No</v>
      </c>
      <c r="MD4" s="201" t="str">
        <f>IF(AND((RIGHT($MD$3,2)-'[1]Miter Profiles'!$AC$343-'[1]Outside Edges'!$B3)&gt;=5,'[1]Outside Edges'!$Q3="Yes"),"Yes","No")</f>
        <v>No</v>
      </c>
      <c r="ME4" s="197" t="str">
        <f>IF(AND((RIGHT($ME$3,2)-'[1]Miter Profiles'!$AC$344-'[1]Outside Edges'!$B3)&gt;=5,'[1]Outside Edges'!$Q3="Yes"),"Yes","No")</f>
        <v>No</v>
      </c>
      <c r="MF4" s="197" t="str">
        <f>IF(AND((RIGHT($MF$3,2)-'[1]Miter Profiles'!$AC$345-'[1]Outside Edges'!$B3)&gt;=5,'[1]Outside Edges'!$Q3="Yes"),"Yes","No")</f>
        <v>No</v>
      </c>
      <c r="MG4" s="197" t="str">
        <f>IF(AND((RIGHT($MG$3,2)-'[1]Miter Profiles'!$AC$346-'[1]Outside Edges'!$B3)&gt;=5,'[1]Outside Edges'!$Q3="Yes"),"Yes","No")</f>
        <v>No</v>
      </c>
      <c r="MH4" s="201" t="str">
        <f>IF(AND((RIGHT($MH$3,2)-'[1]Miter Profiles'!$AC$347-'[1]Outside Edges'!$B3)&gt;=5,'[1]Outside Edges'!$Q3="Yes"),"Yes","No")</f>
        <v>No</v>
      </c>
      <c r="MI4" s="201" t="str">
        <f>IF(AND((RIGHT($MI$3,2)-'[1]Miter Profiles'!$AC$348-'[1]Outside Edges'!$B3)&gt;=5,'[1]Outside Edges'!$Q3="Yes"),"Yes","No")</f>
        <v>No</v>
      </c>
      <c r="MJ4" s="201" t="str">
        <f>IF(AND((RIGHT($MJ$3,2)-'[1]Miter Profiles'!$AC$349-'[1]Outside Edges'!$B3)&gt;=5,'[1]Outside Edges'!$Q3="Yes"),"Yes","No")</f>
        <v>No</v>
      </c>
      <c r="MK4" s="197" t="str">
        <f>IF(AND((RIGHT($MK$3,2)-'[1]Miter Profiles'!$AC$350-'[1]Outside Edges'!$B3)&gt;=5,'[1]Outside Edges'!$Q3="Yes"),"Yes","No")</f>
        <v>No</v>
      </c>
      <c r="ML4" s="197" t="str">
        <f>IF(AND((RIGHT($ML$3,2)-'[1]Miter Profiles'!$AC$351-'[1]Outside Edges'!$B3)&gt;=5,'[1]Outside Edges'!$Q3="Yes"),"Yes","No")</f>
        <v>No</v>
      </c>
      <c r="MM4" s="197" t="str">
        <f>IF(AND((RIGHT($MM$3,2)-'[1]Miter Profiles'!$AC$352-'[1]Outside Edges'!$B3)&gt;=5,'[1]Outside Edges'!$Q3="Yes"),"Yes","No")</f>
        <v>No</v>
      </c>
      <c r="MN4" s="201" t="str">
        <f>IF(AND((RIGHT($MK$3,2)-'[1]Miter Profiles'!$AC$353-'[1]Outside Edges'!$B3)&gt;=5,'[1]Outside Edges'!$Q3="Yes"),"Yes","No")</f>
        <v>No</v>
      </c>
      <c r="MO4" s="201" t="str">
        <f>IF(AND((RIGHT($ML$3,2)-'[1]Miter Profiles'!$AC$354-'[1]Outside Edges'!$B3)&gt;=5,'[1]Outside Edges'!$Q3="Yes"),"Yes","No")</f>
        <v>No</v>
      </c>
      <c r="MP4" s="201" t="str">
        <f>IF(AND((RIGHT($MM$3,2)-'[1]Miter Profiles'!$AC$355-'[1]Outside Edges'!$B3)&gt;=5,'[1]Outside Edges'!$Q3="Yes"),"Yes","No")</f>
        <v>No</v>
      </c>
      <c r="MQ4" s="197" t="str">
        <f>IF(AND((RIGHT($MK$3,2)-'[1]Miter Profiles'!$AC$356-'[1]Outside Edges'!$B3)&gt;=5,'[1]Outside Edges'!$Q3="Yes"),"Yes","No")</f>
        <v>No</v>
      </c>
      <c r="MR4" s="197" t="str">
        <f>IF(AND((RIGHT($ML$3,2)-'[1]Miter Profiles'!$AC$357-'[1]Outside Edges'!$B3)&gt;=5,'[1]Outside Edges'!$Q3="Yes"),"Yes","No")</f>
        <v>No</v>
      </c>
      <c r="MS4" s="197" t="str">
        <f>IF(AND((RIGHT($MM$3,2)-'[1]Miter Profiles'!$AC$358-'[1]Outside Edges'!$B3)&gt;=5,'[1]Outside Edges'!$Q3="Yes"),"Yes","No")</f>
        <v>No</v>
      </c>
      <c r="MT4" s="201" t="str">
        <f>IF(AND((RIGHT($MK$3,2)-'[1]Miter Profiles'!$AC$359-'[1]Outside Edges'!$B3)&gt;=5,'[1]Outside Edges'!$Q3="Yes"),"Yes","No")</f>
        <v>No</v>
      </c>
      <c r="MU4" s="201" t="str">
        <f>IF(AND((RIGHT($ML$3,2)-'[1]Miter Profiles'!$AC$360-'[1]Outside Edges'!$B3)&gt;=5,'[1]Outside Edges'!$Q3="Yes"),"Yes","No")</f>
        <v>No</v>
      </c>
      <c r="MV4" s="201" t="str">
        <f>IF(AND((RIGHT($MM$3,2)-'[1]Miter Profiles'!$AC$361-'[1]Outside Edges'!$B3)&gt;=5,'[1]Outside Edges'!$Q3="Yes"),"Yes","No")</f>
        <v>No</v>
      </c>
    </row>
    <row r="5" spans="1:360" ht="15.75" customHeight="1" thickBot="1" x14ac:dyDescent="0.25">
      <c r="A5" s="371" t="str">
        <f>IF('[1]Outside Edges'!$A4&lt;&gt;"",'[1]Outside Edges'!$A4,"")</f>
        <v>D2</v>
      </c>
      <c r="B5" s="7" t="str">
        <f>IF(AND((RIGHT($B$3,2)-'[1]Miter Profiles'!$AC$3-'[1]Outside Edges'!$B4)&gt;=5,'[1]Outside Edges'!$Q4="Yes"),"Yes","No")</f>
        <v>Yes</v>
      </c>
      <c r="C5" s="7" t="str">
        <f>IF(AND((RIGHT($C$3,2)-'[1]Miter Profiles'!$AC$4-'[1]Outside Edges'!$B4)&gt;=5,'[1]Outside Edges'!$Q4="Yes"),"Yes","No")</f>
        <v>Yes</v>
      </c>
      <c r="D5" s="63" t="str">
        <f>IF(AND((RIGHT($D$3,2)-'[1]Miter Profiles'!$AC$5-'[1]Outside Edges'!$B4)&gt;=5,'[1]Outside Edges'!$Q4="Yes"),"Yes","No")</f>
        <v>Yes</v>
      </c>
      <c r="E5" s="64" t="str">
        <f>IF(AND((RIGHT($E$3,2)-'[1]Miter Profiles'!$AC$6-'[1]Outside Edges'!$B4)&gt;=5,'[1]Outside Edges'!$Q4="Yes"),"Yes","No")</f>
        <v>Yes</v>
      </c>
      <c r="F5" s="8" t="str">
        <f>IF(AND((RIGHT($F$3,2)-'[1]Miter Profiles'!$AC$7-'[1]Outside Edges'!$B4)&gt;=5,'[1]Outside Edges'!$Q4="Yes"),"Yes","No")</f>
        <v>Yes</v>
      </c>
      <c r="G5" s="65" t="str">
        <f>IF(AND((RIGHT($G$3,2)-'[1]Miter Profiles'!$AC$8-'[1]Outside Edges'!$B4)&gt;=5,'[1]Outside Edges'!$Q4="Yes"),"Yes","No")</f>
        <v>Yes</v>
      </c>
      <c r="H5" s="7" t="str">
        <f>IF(AND((RIGHT($H$3,2)-'[1]Miter Profiles'!$AC$9-'[1]Outside Edges'!$B4)&gt;=5,'[1]Outside Edges'!$Q4="Yes"),"Yes","No")</f>
        <v>Yes</v>
      </c>
      <c r="I5" s="7" t="str">
        <f>IF(AND((RIGHT($I$3,2)-'[1]Miter Profiles'!$AC$10-'[1]Outside Edges'!$B4)&gt;=5,'[1]Outside Edges'!$Q4="Yes"),"Yes","No")</f>
        <v>Yes</v>
      </c>
      <c r="J5" s="63" t="str">
        <f>IF(AND((RIGHT($J$3,2)-'[1]Miter Profiles'!$AC$11-'[1]Outside Edges'!$B4)&gt;=5,'[1]Outside Edges'!$Q4="Yes"),"Yes","No")</f>
        <v>Yes</v>
      </c>
      <c r="K5" s="64" t="str">
        <f>IF(AND((RIGHT($K$3,2)-'[1]Miter Profiles'!$AC$12-'[1]Outside Edges'!$B4)&gt;=5,'[1]Outside Edges'!$Q4="Yes"),"Yes","No")</f>
        <v>Yes</v>
      </c>
      <c r="L5" s="8" t="str">
        <f>IF(AND((RIGHT($L$3,2)-'[1]Miter Profiles'!$AC$13-'[1]Outside Edges'!$B4)&gt;=5,'[1]Outside Edges'!$Q4="Yes"),"Yes","No")</f>
        <v>Yes</v>
      </c>
      <c r="M5" s="65" t="str">
        <f>IF(AND((RIGHT($M$3,2)-'[1]Miter Profiles'!$AC$14-'[1]Outside Edges'!$B4)&gt;=5,'[1]Outside Edges'!$Q4="Yes"),"Yes","No")</f>
        <v>Yes</v>
      </c>
      <c r="N5" s="7" t="str">
        <f>IF(AND((RIGHT($N$3,2)-'[1]Miter Profiles'!$AC$15-'[1]Outside Edges'!$B4)&gt;=4,'[1]Outside Edges'!$Q4="Yes"),"Yes","No")</f>
        <v>No</v>
      </c>
      <c r="O5" s="7" t="str">
        <f>IF(AND((RIGHT($O$3,2)-'[1]Miter Profiles'!$AC$16-'[1]Outside Edges'!$B4)&gt;=5,'[1]Outside Edges'!$Q4="Yes"),"Yes","No")</f>
        <v>Yes</v>
      </c>
      <c r="P5" s="63" t="str">
        <f>IF(AND((RIGHT($P$3,2)-'[1]Miter Profiles'!$AC$17-'[1]Outside Edges'!$B4)&gt;=5,'[1]Outside Edges'!$Q4="Yes"),"Yes","No")</f>
        <v>Yes</v>
      </c>
      <c r="Q5" s="64" t="str">
        <f>IF(AND((RIGHT($Q$3,2)-'[1]Miter Profiles'!$AC$18-'[1]Outside Edges'!$B4)&gt;=5,'[1]Outside Edges'!$Q4="Yes"),"Yes","No")</f>
        <v>No</v>
      </c>
      <c r="R5" s="8" t="str">
        <f>IF(AND((RIGHT($R$3,2)-'[1]Miter Profiles'!$AC$19-'[1]Outside Edges'!$B4)&gt;=5,'[1]Outside Edges'!$Q4="Yes"),"Yes","No")</f>
        <v>Yes</v>
      </c>
      <c r="S5" s="65" t="str">
        <f>IF(AND((RIGHT($S$3,2)-'[1]Miter Profiles'!$AC$20-'[1]Outside Edges'!$B4)&gt;=5,'[1]Outside Edges'!$Q4="Yes"),"Yes","No")</f>
        <v>Yes</v>
      </c>
      <c r="T5" s="7" t="str">
        <f>IF(AND((RIGHT($T$3,2)-'[1]Miter Profiles'!$AC$21-'[1]Outside Edges'!$B4)&gt;=5,'[1]Outside Edges'!$Q4="Yes"),"Yes","No")</f>
        <v>Yes</v>
      </c>
      <c r="U5" s="7" t="str">
        <f>IF(AND((RIGHT($U$3,2)-'[1]Miter Profiles'!$AC$22-'[1]Outside Edges'!$B4)&gt;=5,'[1]Outside Edges'!$Q4="Yes"),"Yes","No")</f>
        <v>Yes</v>
      </c>
      <c r="V5" s="63" t="str">
        <f>IF(AND((RIGHT($V$3,2)-'[1]Miter Profiles'!$AC$23-'[1]Outside Edges'!$B4)&gt;=5,'[1]Outside Edges'!$Q4="Yes"),"Yes","No")</f>
        <v>Yes</v>
      </c>
      <c r="W5" s="64" t="str">
        <f>IF(AND((RIGHT($W$3,2)-'[1]Miter Profiles'!$AC$24-'[1]Outside Edges'!$B4)&gt;=5,'[1]Outside Edges'!$Q4="Yes"),"Yes","No")</f>
        <v>No</v>
      </c>
      <c r="X5" s="8" t="str">
        <f>IF(AND((RIGHT($X$3,2)-'[1]Miter Profiles'!$AC$25-'[1]Outside Edges'!$B4)&gt;=5,'[1]Outside Edges'!$Q4="Yes"),"Yes","No")</f>
        <v>Yes</v>
      </c>
      <c r="Y5" s="65" t="str">
        <f>IF(AND((RIGHT($Y$3,2)-'[1]Miter Profiles'!$AC$26-'[1]Outside Edges'!$B4)&gt;=5,'[1]Outside Edges'!$Q4="Yes"),"Yes","No")</f>
        <v>Yes</v>
      </c>
      <c r="Z5" s="7" t="str">
        <f>IF(AND((RIGHT($Z$3,2)-'[1]Miter Profiles'!$AC$27-'[1]Outside Edges'!$B4)&gt;=5,'[1]Outside Edges'!$Q4="Yes"),"Yes","No")</f>
        <v>Yes</v>
      </c>
      <c r="AA5" s="7" t="str">
        <f>IF(AND((RIGHT($AA$3,2)-'[1]Miter Profiles'!$AC$28-'[1]Outside Edges'!$B4)&gt;=5,'[1]Outside Edges'!$Q4="Yes"),"Yes","No")</f>
        <v>Yes</v>
      </c>
      <c r="AB5" s="63" t="str">
        <f>IF(AND((RIGHT($AB$3,2)-'[1]Miter Profiles'!$AC$29-'[1]Outside Edges'!$B4)&gt;=5,'[1]Outside Edges'!$Q4="Yes"),"Yes","No")</f>
        <v>Yes</v>
      </c>
      <c r="AC5" s="64" t="str">
        <f>IF(AND((RIGHT($AC$3,2)-'[1]Miter Profiles'!$AC$30-'[1]Outside Edges'!$B4)&gt;=5,'[1]Outside Edges'!$Q4="Yes"),"Yes","No")</f>
        <v>Yes</v>
      </c>
      <c r="AD5" s="8" t="str">
        <f>IF(AND((RIGHT($AD$3,2)-'[1]Miter Profiles'!$AC$31-'[1]Outside Edges'!$B4)&gt;=5,'[1]Outside Edges'!$Q4="Yes"),"Yes","No")</f>
        <v>Yes</v>
      </c>
      <c r="AE5" s="65" t="str">
        <f>IF(AND((RIGHT($AE$3,2)-'[1]Miter Profiles'!$AC$32-'[1]Outside Edges'!$B4)&gt;=5,'[1]Outside Edges'!$Q4="Yes"),"Yes","No")</f>
        <v>Yes</v>
      </c>
      <c r="AF5" s="7" t="str">
        <f>IF(AND((RIGHT($AF$3,2)-'[1]Miter Profiles'!$AC$33-'[1]Outside Edges'!$B4)&gt;=5,'[1]Outside Edges'!$Q4="Yes"),"Yes","No")</f>
        <v>Yes</v>
      </c>
      <c r="AG5" s="7" t="str">
        <f>IF(AND((RIGHT($AG$3,2)-'[1]Miter Profiles'!$AC$34-'[1]Outside Edges'!$B4)&gt;=5,'[1]Outside Edges'!$Q4="Yes"),"Yes","No")</f>
        <v>Yes</v>
      </c>
      <c r="AH5" s="63" t="str">
        <f>IF(AND((RIGHT($AH$3,2)-'[1]Miter Profiles'!$AC$35-'[1]Outside Edges'!$B4)&gt;=5,'[1]Outside Edges'!$Q4="Yes"),"Yes","No")</f>
        <v>Yes</v>
      </c>
      <c r="AI5" s="64" t="str">
        <f>IF(AND((RIGHT($AI$3,2)-'[1]Miter Profiles'!$AC$36-'[1]Outside Edges'!$B4)&gt;=5,'[1]Outside Edges'!$Q4="Yes"),"Yes","No")</f>
        <v>Yes</v>
      </c>
      <c r="AJ5" s="8" t="str">
        <f>IF(AND((RIGHT($AJ$3,2)-'[1]Miter Profiles'!$AC$37-'[1]Outside Edges'!$B4)&gt;=5,'[1]Outside Edges'!$Q4="Yes"),"Yes","No")</f>
        <v>Yes</v>
      </c>
      <c r="AK5" s="65" t="str">
        <f>IF(AND((RIGHT($AK$3,2)-'[1]Miter Profiles'!$AC$38-'[1]Outside Edges'!$B4)&gt;=5,'[1]Outside Edges'!$Q4="Yes"),"Yes","No")</f>
        <v>Yes</v>
      </c>
      <c r="AL5" s="7" t="str">
        <f>IF(AND((RIGHT($AL$3,2)-'[1]Miter Profiles'!$AC$39-'[1]Outside Edges'!$B4)&gt;=5,'[1]Outside Edges'!$Q4="Yes"),"Yes","No")</f>
        <v>Yes</v>
      </c>
      <c r="AM5" s="7" t="str">
        <f>IF(AND((RIGHT($AM$3,2)-'[1]Miter Profiles'!$AC$40-'[1]Outside Edges'!$B4)&gt;=5,'[1]Outside Edges'!$Q4="Yes"),"Yes","No")</f>
        <v>Yes</v>
      </c>
      <c r="AN5" s="63" t="str">
        <f>IF(AND((RIGHT($AN$3,2)-'[1]Miter Profiles'!$AC$41-'[1]Outside Edges'!$B4)&gt;=5,'[1]Outside Edges'!$Q4="Yes"),"Yes","No")</f>
        <v>Yes</v>
      </c>
      <c r="AO5" s="64" t="str">
        <f>IF(AND((RIGHT($AO$3,2)-'[1]Miter Profiles'!$AC$42-'[1]Outside Edges'!$B4)&gt;=5,'[1]Outside Edges'!$Q4="Yes"),"Yes","No")</f>
        <v>Yes</v>
      </c>
      <c r="AP5" s="8" t="str">
        <f>IF(AND((RIGHT($AP$3,2)-'[1]Miter Profiles'!$AC$43-'[1]Outside Edges'!$B4)&gt;=5,'[1]Outside Edges'!$Q4="Yes"),"Yes","No")</f>
        <v>Yes</v>
      </c>
      <c r="AQ5" s="65" t="str">
        <f>IF(AND((RIGHT($AQ$3,2)-'[1]Miter Profiles'!$AC$44-'[1]Outside Edges'!$B4)&gt;=5,'[1]Outside Edges'!$Q4="Yes"),"Yes","No")</f>
        <v>Yes</v>
      </c>
      <c r="AR5" s="7" t="str">
        <f>IF(AND((RIGHT($AR$3,2)-'[1]Miter Profiles'!$AC$45-'[1]Outside Edges'!$B4)&gt;=5,'[1]Outside Edges'!$Q4="Yes"),"Yes","No")</f>
        <v>Yes</v>
      </c>
      <c r="AS5" s="7" t="str">
        <f>IF(AND((RIGHT($AS$3,2)-'[1]Miter Profiles'!$AC$46-'[1]Outside Edges'!$B4)&gt;=5,'[1]Outside Edges'!$Q4="Yes"),"Yes","No")</f>
        <v>Yes</v>
      </c>
      <c r="AT5" s="63" t="str">
        <f>IF(AND((RIGHT($AT$3,2)-'[1]Miter Profiles'!$AC$47-'[1]Outside Edges'!$B4)&gt;=5,'[1]Outside Edges'!$Q4="Yes"),"Yes","No")</f>
        <v>Yes</v>
      </c>
      <c r="AU5" s="64" t="str">
        <f>IF(AND((RIGHT($AU$3,2)-'[1]Miter Profiles'!$AC$48-'[1]Outside Edges'!$B4)&gt;=5,'[1]Outside Edges'!$Q4="Yes"),"Yes","No")</f>
        <v>Yes</v>
      </c>
      <c r="AV5" s="8" t="str">
        <f>IF(AND((RIGHT($AV$3,2)-'[1]Miter Profiles'!$AC$49-'[1]Outside Edges'!$B4)&gt;=5,'[1]Outside Edges'!$Q4="Yes"),"Yes","No")</f>
        <v>Yes</v>
      </c>
      <c r="AW5" s="65" t="str">
        <f>IF(AND((RIGHT($AW$3,2)-'[1]Miter Profiles'!$AC$50-'[1]Outside Edges'!$B4)&gt;=5,'[1]Outside Edges'!$Q4="Yes"),"Yes","No")</f>
        <v>Yes</v>
      </c>
      <c r="AX5" s="7" t="str">
        <f>IF(AND((RIGHT($AX$3,2)-'[1]Miter Profiles'!$AC$51-'[1]Outside Edges'!$B4)&gt;=5,'[1]Outside Edges'!$Q4="Yes"),"Yes","No")</f>
        <v>Yes</v>
      </c>
      <c r="AY5" s="7" t="str">
        <f>IF(AND((RIGHT($AY$3,2)-'[1]Miter Profiles'!$AC$52-'[1]Outside Edges'!$B4)&gt;=5,'[1]Outside Edges'!$Q4="Yes"),"Yes","No")</f>
        <v>Yes</v>
      </c>
      <c r="AZ5" s="63" t="str">
        <f>IF(AND((RIGHT($AZ$3,2)-'[1]Miter Profiles'!$AC$53-'[1]Outside Edges'!$B4)&gt;=5,'[1]Outside Edges'!$Q4="Yes"),"Yes","No")</f>
        <v>Yes</v>
      </c>
      <c r="BA5" s="64" t="str">
        <f>IF(AND((RIGHT($BA$3,2)-'[1]Miter Profiles'!$AC$54-'[1]Outside Edges'!$B4)&gt;=5,'[1]Outside Edges'!$Q4="Yes"),"Yes","No")</f>
        <v>Yes</v>
      </c>
      <c r="BB5" s="8" t="str">
        <f>IF(AND((RIGHT($BB$3,2)-'[1]Miter Profiles'!$AC$55-'[1]Outside Edges'!$B4)&gt;=5,'[1]Outside Edges'!$Q4="Yes"),"Yes","No")</f>
        <v>Yes</v>
      </c>
      <c r="BC5" s="65" t="str">
        <f>IF(AND((RIGHT($BC$3,2)-'[1]Miter Profiles'!$AC$56-'[1]Outside Edges'!$B4)&gt;=5,'[1]Outside Edges'!$Q4="Yes"),"Yes","No")</f>
        <v>Yes</v>
      </c>
      <c r="BD5" s="7" t="str">
        <f>IF(AND((RIGHT($BD$3,2)-'[1]Miter Profiles'!$AC$57-'[1]Outside Edges'!$B4)&gt;=5,'[1]Outside Edges'!$Q4="Yes"),"Yes","No")</f>
        <v>Yes</v>
      </c>
      <c r="BE5" s="7" t="str">
        <f>IF(AND((RIGHT($BE$3,2)-'[1]Miter Profiles'!$AC$58-'[1]Outside Edges'!$B4)&gt;=5,'[1]Outside Edges'!$Q4="Yes"),"Yes","No")</f>
        <v>Yes</v>
      </c>
      <c r="BF5" s="63" t="str">
        <f>IF(AND((RIGHT($BF$3,2)-'[1]Miter Profiles'!$AC$59-'[1]Outside Edges'!$B4)&gt;=5,'[1]Outside Edges'!$Q4="Yes"),"Yes","No")</f>
        <v>Yes</v>
      </c>
      <c r="BG5" s="64" t="str">
        <f>IF(AND((RIGHT($BG$3,2)-'[1]Miter Profiles'!$AC$60-'[1]Outside Edges'!$B4)&gt;=5,'[1]Outside Edges'!$Q4="Yes"),"Yes","No")</f>
        <v>Yes</v>
      </c>
      <c r="BH5" s="8" t="str">
        <f>IF(AND((RIGHT($BH$3,2)-'[1]Miter Profiles'!$AC$61-'[1]Outside Edges'!$B4)&gt;=5,'[1]Outside Edges'!$Q4="Yes"),"Yes","No")</f>
        <v>Yes</v>
      </c>
      <c r="BI5" s="65" t="str">
        <f>IF(AND((RIGHT($BI$3,2)-'[1]Miter Profiles'!$AC$62-'[1]Outside Edges'!$B4)&gt;=5,'[1]Outside Edges'!$Q4="Yes"),"Yes","No")</f>
        <v>Yes</v>
      </c>
      <c r="BJ5" s="7" t="str">
        <f>IF(AND((RIGHT($BJ$3,2)-'[1]Miter Profiles'!$AC$63-'[1]Outside Edges'!$B4)&gt;=5,'[1]Outside Edges'!$Q4="Yes"),"Yes","No")</f>
        <v>Yes</v>
      </c>
      <c r="BK5" s="7" t="str">
        <f>IF(AND((RIGHT($BK$3,2)-'[1]Miter Profiles'!$AC$64-'[1]Outside Edges'!$B4)&gt;=5,'[1]Outside Edges'!$Q4="Yes"),"Yes","No")</f>
        <v>Yes</v>
      </c>
      <c r="BL5" s="63" t="str">
        <f>IF(AND((RIGHT($BL$3,2)-'[1]Miter Profiles'!$AC$65-'[1]Outside Edges'!$B4)&gt;=5,'[1]Outside Edges'!$Q4="Yes"),"Yes","No")</f>
        <v>Yes</v>
      </c>
      <c r="BM5" s="64" t="str">
        <f>IF(AND((RIGHT($BM$3,2)-'[1]Miter Profiles'!$AC$66-'[1]Outside Edges'!$B4)&gt;=5,'[1]Outside Edges'!$Q4="Yes"),"Yes","No")</f>
        <v>Yes</v>
      </c>
      <c r="BN5" s="8" t="str">
        <f>IF(AND((RIGHT($BN$3,2)-'[1]Miter Profiles'!$AC$67-'[1]Outside Edges'!$B4)&gt;=5,'[1]Outside Edges'!$Q4="Yes"),"Yes","No")</f>
        <v>Yes</v>
      </c>
      <c r="BO5" s="65" t="str">
        <f>IF(AND((RIGHT($BO$3,2)-'[1]Miter Profiles'!$AC$68-'[1]Outside Edges'!$B4)&gt;=5,'[1]Outside Edges'!$Q4="Yes"),"Yes","No")</f>
        <v>Yes</v>
      </c>
      <c r="BP5" s="7" t="str">
        <f>IF(AND((RIGHT($BP$3,2)-'[1]Miter Profiles'!$AC$69-'[1]Outside Edges'!$B4)&gt;=5,'[1]Outside Edges'!$Q4="Yes"),"Yes","No")</f>
        <v>Yes</v>
      </c>
      <c r="BQ5" s="7" t="str">
        <f>IF(AND((RIGHT($BQ$3,2)-'[1]Miter Profiles'!$AC$70-'[1]Outside Edges'!$B4)&gt;=5,'[1]Outside Edges'!$Q4="Yes"),"Yes","No")</f>
        <v>Yes</v>
      </c>
      <c r="BR5" s="63" t="str">
        <f>IF(AND((RIGHT($BR$3,2)-'[1]Miter Profiles'!$AC$71-'[1]Outside Edges'!$B4)&gt;=5,'[1]Outside Edges'!$Q4="Yes"),"Yes","No")</f>
        <v>Yes</v>
      </c>
      <c r="BS5" s="64" t="str">
        <f>IF(AND((RIGHT($BS$3,2)-'[1]Miter Profiles'!$AC$72-'[1]Outside Edges'!$B4)&gt;=5,'[1]Outside Edges'!$Q4="Yes"),"Yes","No")</f>
        <v>Yes</v>
      </c>
      <c r="BT5" s="8" t="str">
        <f>IF(AND((RIGHT($BT$3,2)-'[1]Miter Profiles'!$AC$73-'[1]Outside Edges'!$B4)&gt;=5,'[1]Outside Edges'!$Q4="Yes"),"Yes","No")</f>
        <v>Yes</v>
      </c>
      <c r="BU5" s="65" t="str">
        <f>IF(AND((RIGHT($BU$3,2)-'[1]Miter Profiles'!$AC$74-'[1]Outside Edges'!$B4)&gt;=5,'[1]Outside Edges'!$Q4="Yes"),"Yes","No")</f>
        <v>Yes</v>
      </c>
      <c r="BV5" s="7" t="str">
        <f>IF(AND((RIGHT($BV$3,2)-'[1]Miter Profiles'!$AC$75-'[1]Outside Edges'!$B4)&gt;=5,'[1]Outside Edges'!$Q4="Yes"),"Yes","No")</f>
        <v>Yes</v>
      </c>
      <c r="BW5" s="7" t="str">
        <f>IF(AND((RIGHT($BW$3,2)-'[1]Miter Profiles'!$AC$76-'[1]Outside Edges'!$B4)&gt;=5,'[1]Outside Edges'!$Q4="Yes"),"Yes","No")</f>
        <v>Yes</v>
      </c>
      <c r="BX5" s="63" t="str">
        <f>IF(AND((RIGHT($BX$3,2)-'[1]Miter Profiles'!$AC$77-'[1]Outside Edges'!$B4)&gt;=5,'[1]Outside Edges'!$Q4="Yes"),"Yes","No")</f>
        <v>Yes</v>
      </c>
      <c r="BY5" s="64" t="str">
        <f>IF(AND((RIGHT($BY$3,2)-'[1]Miter Profiles'!$AC$78-'[1]Outside Edges'!$B4)&gt;=5,'[1]Outside Edges'!$Q4="Yes"),"Yes","No")</f>
        <v>Yes</v>
      </c>
      <c r="BZ5" s="8" t="str">
        <f>IF(AND((RIGHT($BZ$3,2)-'[1]Miter Profiles'!$AC$79-'[1]Outside Edges'!$B4)&gt;=5,'[1]Outside Edges'!$Q4="Yes"),"Yes","No")</f>
        <v>Yes</v>
      </c>
      <c r="CA5" s="65" t="str">
        <f>IF(AND((RIGHT($CA$3,2)-'[1]Miter Profiles'!$AC$80-'[1]Outside Edges'!$B4)&gt;=5,'[1]Outside Edges'!$Q4="Yes"),"Yes","No")</f>
        <v>Yes</v>
      </c>
      <c r="CB5" s="7" t="str">
        <f>IF(AND((RIGHT($CB$3,2)-'[1]Miter Profiles'!$AC$81-'[1]Outside Edges'!$B4)&gt;=5,'[1]Outside Edges'!$Q4="Yes"),"Yes","No")</f>
        <v>Yes</v>
      </c>
      <c r="CC5" s="7" t="str">
        <f>IF(AND((RIGHT($CC$3,2)-'[1]Miter Profiles'!$AC$82-'[1]Outside Edges'!$B4)&gt;=5,'[1]Outside Edges'!$Q4="Yes"),"Yes","No")</f>
        <v>Yes</v>
      </c>
      <c r="CD5" s="63" t="str">
        <f>IF(AND((RIGHT($CD$3,2)-'[1]Miter Profiles'!$AC$83-'[1]Outside Edges'!$B4)&gt;=5,'[1]Outside Edges'!$Q4="Yes"),"Yes","No")</f>
        <v>Yes</v>
      </c>
      <c r="CE5" s="64" t="str">
        <f>IF(AND((RIGHT($CE$3,2)-'[1]Miter Profiles'!$AC$84-'[1]Outside Edges'!$B4)&gt;=5,'[1]Outside Edges'!$Q4="Yes"),"Yes","No")</f>
        <v>Yes</v>
      </c>
      <c r="CF5" s="8" t="str">
        <f>IF(AND((RIGHT($CF$3,2)-'[1]Miter Profiles'!$AC$85-'[1]Outside Edges'!$B4)&gt;=5,'[1]Outside Edges'!$Q4="Yes"),"Yes","No")</f>
        <v>Yes</v>
      </c>
      <c r="CG5" s="65" t="str">
        <f>IF(AND((RIGHT($CG$3,2)-'[1]Miter Profiles'!$AC$86-'[1]Outside Edges'!$B4)&gt;=5,'[1]Outside Edges'!$Q4="Yes"),"Yes","No")</f>
        <v>Yes</v>
      </c>
      <c r="CH5" s="7" t="str">
        <f>IF(AND((RIGHT($CH$3,2)-'[1]Miter Profiles'!$AC$87-'[1]Outside Edges'!$B4)&gt;=5,'[1]Outside Edges'!$Q4="Yes"),"Yes","No")</f>
        <v>Yes</v>
      </c>
      <c r="CI5" s="7" t="str">
        <f>IF(AND((RIGHT($CI$3,2)-'[1]Miter Profiles'!$AC$88-'[1]Outside Edges'!$B4)&gt;=5,'[1]Outside Edges'!$Q4="Yes"),"Yes","No")</f>
        <v>Yes</v>
      </c>
      <c r="CJ5" s="63" t="str">
        <f>IF(AND((RIGHT($CJ$3,2)-'[1]Miter Profiles'!$AC$89-'[1]Outside Edges'!$B4)&gt;=5,'[1]Outside Edges'!$Q4="Yes"),"Yes","No")</f>
        <v>Yes</v>
      </c>
      <c r="CK5" s="64" t="str">
        <f>IF(AND((RIGHT($CK$3,2)-'[1]Miter Profiles'!$AC$90-'[1]Outside Edges'!$B4)&gt;=5,'[1]Outside Edges'!$Q4="Yes"),"Yes","No")</f>
        <v>Yes</v>
      </c>
      <c r="CL5" s="8" t="str">
        <f>IF(AND((RIGHT($CL$3,2)-'[1]Miter Profiles'!$AC$91-'[1]Outside Edges'!$B4)&gt;=5,'[1]Outside Edges'!$Q4="Yes"),"Yes","No")</f>
        <v>Yes</v>
      </c>
      <c r="CM5" s="65" t="str">
        <f>IF(AND((RIGHT($CM$3,2)-'[1]Miter Profiles'!$AC$92-'[1]Outside Edges'!$B4)&gt;=5,'[1]Outside Edges'!$Q4="Yes"),"Yes","No")</f>
        <v>Yes</v>
      </c>
      <c r="CN5" s="7" t="str">
        <f>IF(AND((RIGHT(CN$3,2)-'[1]Miter Profiles'!$AC$93-'[1]Outside Edges'!$B4)&gt;=5,'[1]Outside Edges'!$Q4="Yes"),"Yes","No")</f>
        <v>No</v>
      </c>
      <c r="CO5" s="7" t="str">
        <f>IF(AND((RIGHT(CO$3,2)-'[1]Miter Profiles'!$AC$94-'[1]Outside Edges'!$B4)&gt;=5,'[1]Outside Edges'!$Q4="Yes"),"Yes","No")</f>
        <v>Yes</v>
      </c>
      <c r="CP5" s="63" t="str">
        <f>IF(AND((RIGHT(CP$3,2)-'[1]Miter Profiles'!$AC$95-'[1]Outside Edges'!$B4)&gt;=5,'[1]Outside Edges'!$Q4="Yes"),"Yes","No")</f>
        <v>Yes</v>
      </c>
      <c r="CQ5" s="64" t="str">
        <f>IF(AND((RIGHT(CQ$3,2)-'[1]Miter Profiles'!$AC$96-'[1]Outside Edges'!$B4)&gt;=5,'[1]Outside Edges'!$Q4="Yes"),"Yes","No")</f>
        <v>Yes</v>
      </c>
      <c r="CR5" s="8" t="str">
        <f>IF(AND((RIGHT(CR$3,2)-'[1]Miter Profiles'!$AC$97-'[1]Outside Edges'!$B4)&gt;=5,'[1]Outside Edges'!$Q4="Yes"),"Yes","No")</f>
        <v>Yes</v>
      </c>
      <c r="CS5" s="65" t="str">
        <f>IF(AND((RIGHT(CS$3,2)-'[1]Miter Profiles'!$AC$98-'[1]Outside Edges'!$B4)&gt;=5,'[1]Outside Edges'!$Q4="Yes"),"Yes","No")</f>
        <v>Yes</v>
      </c>
      <c r="CT5" s="7" t="str">
        <f>IF(AND((RIGHT($CT$3,2)-'[1]Miter Profiles'!$AC$99-'[1]Outside Edges'!$B4)&gt;=5,'[1]Outside Edges'!$Q4="Yes"),"Yes","No")</f>
        <v>Yes</v>
      </c>
      <c r="CU5" s="7" t="str">
        <f>IF(AND((RIGHT($CU$3,2)-'[1]Miter Profiles'!$AC$100-'[1]Outside Edges'!$B4)&gt;=5,'[1]Outside Edges'!$Q4="Yes"),"Yes","No")</f>
        <v>Yes</v>
      </c>
      <c r="CV5" s="63" t="str">
        <f>IF(AND((RIGHT($CV$3,2)-'[1]Miter Profiles'!$AC$101-'[1]Outside Edges'!$B4)&gt;=5,'[1]Outside Edges'!$Q4="Yes"),"Yes","No")</f>
        <v>Yes</v>
      </c>
      <c r="CW5" s="64" t="str">
        <f>IF(AND((RIGHT($CW$3,2)-'[1]Miter Profiles'!$AC$102-'[1]Outside Edges'!$B4)&gt;=5,'[1]Outside Edges'!$Q4="Yes"),"Yes","No")</f>
        <v>Yes</v>
      </c>
      <c r="CX5" s="8" t="str">
        <f>IF(AND((RIGHT($CX$3,2)-'[1]Miter Profiles'!$AC$103-'[1]Outside Edges'!$B4)&gt;=5,'[1]Outside Edges'!$Q4="Yes"),"Yes","No")</f>
        <v>Yes</v>
      </c>
      <c r="CY5" s="65" t="str">
        <f>IF(AND((RIGHT($CY$3,2)-'[1]Miter Profiles'!$AC$104-'[1]Outside Edges'!$B4)&gt;=5,'[1]Outside Edges'!$Q4="Yes"),"Yes","No")</f>
        <v>Yes</v>
      </c>
      <c r="CZ5" s="7" t="str">
        <f>IF(AND((RIGHT($CZ$3,2)-'[1]Miter Profiles'!$AC$105-'[1]Outside Edges'!$B4)&gt;=5,'[1]Outside Edges'!$Q4="Yes"),"Yes","No")</f>
        <v>No</v>
      </c>
      <c r="DA5" s="7" t="str">
        <f>IF(AND((RIGHT($DA$3,2)-'[1]Miter Profiles'!$AC$106-'[1]Outside Edges'!$B4)&gt;=5,'[1]Outside Edges'!$Q4="Yes"),"Yes","No")</f>
        <v>No</v>
      </c>
      <c r="DB5" s="63" t="str">
        <f>IF(AND((RIGHT($DB$3,2)-'[1]Miter Profiles'!$AC$107-'[1]Outside Edges'!$B4)&gt;=5,'[1]Outside Edges'!$Q4="Yes"),"Yes","No")</f>
        <v>No</v>
      </c>
      <c r="DC5" s="64" t="str">
        <f>IF(AND((RIGHT($DC$3,2)-'[1]Miter Profiles'!$AC$108-'[1]Outside Edges'!$B4)&gt;=5,'[1]Outside Edges'!$Q4="Yes"),"Yes","No")</f>
        <v>Yes</v>
      </c>
      <c r="DD5" s="8" t="str">
        <f>IF(AND((RIGHT($DD$3,2)-'[1]Miter Profiles'!$AC$109-'[1]Outside Edges'!$B4)&gt;=5,'[1]Outside Edges'!$Q4="Yes"),"Yes","No")</f>
        <v>Yes</v>
      </c>
      <c r="DE5" s="65" t="str">
        <f>IF(AND((RIGHT($DE$3,2)-'[1]Miter Profiles'!$AC$110-'[1]Outside Edges'!$B4)&gt;=5,'[1]Outside Edges'!$Q4="Yes"),"Yes","No")</f>
        <v>Yes</v>
      </c>
      <c r="DF5" s="7" t="str">
        <f>IF(AND((RIGHT($DF$3,2)-'[1]Miter Profiles'!$AC$111-'[1]Outside Edges'!$B4)&gt;=5,'[1]Outside Edges'!$Q4="Yes"),"Yes","No")</f>
        <v>Yes</v>
      </c>
      <c r="DG5" s="7" t="str">
        <f>IF(AND((RIGHT($DG$3,2)-'[1]Miter Profiles'!$AC$112-'[1]Outside Edges'!$B4)&gt;=5,'[1]Outside Edges'!$Q4="Yes"),"Yes","No")</f>
        <v>Yes</v>
      </c>
      <c r="DH5" s="63" t="str">
        <f>IF(AND((RIGHT($DH$3,2)-'[1]Miter Profiles'!$AC$113-'[1]Outside Edges'!$B4)&gt;=5,'[1]Outside Edges'!$Q4="Yes"),"Yes","No")</f>
        <v>Yes</v>
      </c>
      <c r="DI5" s="64" t="str">
        <f>IF(AND((RIGHT($DI$3,2)-'[1]Miter Profiles'!$AC$114-'[1]Outside Edges'!$B4)&gt;=5,'[1]Outside Edges'!$Q4="Yes"),"Yes","No")</f>
        <v>Yes</v>
      </c>
      <c r="DJ5" s="8" t="str">
        <f>IF(AND((RIGHT($DJ$3,2)-'[1]Miter Profiles'!$AC$115-'[1]Outside Edges'!$B4)&gt;=5,'[1]Outside Edges'!$Q4="Yes"),"Yes","No")</f>
        <v>Yes</v>
      </c>
      <c r="DK5" s="65" t="str">
        <f>IF(AND((RIGHT($DK$3,2)-'[1]Miter Profiles'!$AC$116-'[1]Outside Edges'!$B4)&gt;=5,'[1]Outside Edges'!$Q4="Yes"),"Yes","No")</f>
        <v>Yes</v>
      </c>
      <c r="DL5" s="7" t="str">
        <f>IF(AND((RIGHT($DL$3,2)-'[1]Miter Profiles'!$AC$117-'[1]Outside Edges'!$B4)&gt;=5,'[1]Outside Edges'!$Q4="Yes"),"Yes","No")</f>
        <v>Yes</v>
      </c>
      <c r="DM5" s="7" t="str">
        <f>IF(AND((RIGHT($DM$3,2)-'[1]Miter Profiles'!$AC$118-'[1]Outside Edges'!$B4)&gt;=5,'[1]Outside Edges'!$Q4="Yes"),"Yes","No")</f>
        <v>Yes</v>
      </c>
      <c r="DN5" s="63" t="str">
        <f>IF(AND((RIGHT($DN$3,2)-'[1]Miter Profiles'!$AC$119-'[1]Outside Edges'!$B4)&gt;=5,'[1]Outside Edges'!$Q4="Yes"),"Yes","No")</f>
        <v>Yes</v>
      </c>
      <c r="DO5" s="64" t="str">
        <f>IF(AND((RIGHT($DO$3,2)-'[1]Miter Profiles'!$AC$120-'[1]Outside Edges'!$B4)&gt;=5,'[1]Outside Edges'!$Q4="Yes"),"Yes","No")</f>
        <v>No</v>
      </c>
      <c r="DP5" s="8" t="str">
        <f>IF(AND((RIGHT($DP$3,2)-'[1]Miter Profiles'!$AC$121-'[1]Outside Edges'!$B4)&gt;=5,'[1]Outside Edges'!$Q4="Yes"),"Yes","No")</f>
        <v>Yes</v>
      </c>
      <c r="DQ5" s="65" t="str">
        <f>IF(AND((RIGHT($DQ$3,2)-'[1]Miter Profiles'!$AC$122-'[1]Outside Edges'!$B4)&gt;=5,'[1]Outside Edges'!$Q4="Yes"),"Yes","No")</f>
        <v>Yes</v>
      </c>
      <c r="DR5" s="7" t="str">
        <f>IF(AND((RIGHT($DR$3,2)-'[1]Miter Profiles'!$AC$123-'[1]Outside Edges'!$B4)&gt;=5,'[1]Outside Edges'!$Q4="Yes"),"Yes","No")</f>
        <v>Yes</v>
      </c>
      <c r="DS5" s="7" t="str">
        <f>IF(AND((RIGHT($DS$3,2)-'[1]Miter Profiles'!$AC$124-'[1]Outside Edges'!$B4)&gt;=5,'[1]Outside Edges'!$Q4="Yes"),"Yes","No")</f>
        <v>Yes</v>
      </c>
      <c r="DT5" s="63" t="str">
        <f>IF(AND((RIGHT($DT$3,2)-'[1]Miter Profiles'!$AC$125-'[1]Outside Edges'!$B4)&gt;=5,'[1]Outside Edges'!$Q4="Yes"),"Yes","No")</f>
        <v>Yes</v>
      </c>
      <c r="DU5" s="64" t="str">
        <f>IF(AND((RIGHT($DU$3,2)-'[1]Miter Profiles'!$AC$126-'[1]Outside Edges'!$B4)&gt;=5,'[1]Outside Edges'!$Q4="Yes"),"Yes","No")</f>
        <v>Yes</v>
      </c>
      <c r="DV5" s="8" t="str">
        <f>IF(AND((RIGHT($DV$3,2)-'[1]Miter Profiles'!$AC$127-'[1]Outside Edges'!$B4)&gt;=5,'[1]Outside Edges'!$Q4="Yes"),"Yes","No")</f>
        <v>Yes</v>
      </c>
      <c r="DW5" s="65" t="str">
        <f>IF(AND((RIGHT($DW$3,2)-'[1]Miter Profiles'!$AC$128-'[1]Outside Edges'!$B4)&gt;=5,'[1]Outside Edges'!$Q4="Yes"),"Yes","No")</f>
        <v>Yes</v>
      </c>
      <c r="DX5" s="7" t="str">
        <f>IF(AND((RIGHT($DX$3,2)-'[1]Miter Profiles'!$AC$129-'[1]Outside Edges'!$B4)&gt;=5,'[1]Outside Edges'!$Q4="Yes"),"Yes","No")</f>
        <v>Yes</v>
      </c>
      <c r="DY5" s="7" t="str">
        <f>IF(AND((RIGHT($DY$3,2)-'[1]Miter Profiles'!$AC$130-'[1]Outside Edges'!$B4)&gt;=5,'[1]Outside Edges'!$Q4="Yes"),"Yes","No")</f>
        <v>Yes</v>
      </c>
      <c r="DZ5" s="63" t="str">
        <f>IF(AND((RIGHT($DZ$3,2)-'[1]Miter Profiles'!$AC$131-'[1]Outside Edges'!$B4)&gt;=5,'[1]Outside Edges'!$Q4="Yes"),"Yes","No")</f>
        <v>Yes</v>
      </c>
      <c r="EA5" s="68" t="str">
        <f>IF(AND((RIGHT($EA$3,2)-'[1]Miter Profiles'!$AC$132-'[1]Outside Edges'!$B4)&gt;=5,'[1]Outside Edges'!$Q4="Yes"),"Yes","No")</f>
        <v>Yes</v>
      </c>
      <c r="EB5" s="78" t="str">
        <f>IF(AND((RIGHT($EB$3,2)-'[1]Miter Profiles'!$AC$133-'[1]Outside Edges'!$B4)&gt;=5,'[1]Outside Edges'!$Q4="Yes"),"Yes","No")</f>
        <v>No</v>
      </c>
      <c r="EC5" s="79" t="str">
        <f>IF(AND((RIGHT($EC$3,2)-'[1]Miter Profiles'!$AC$134-'[1]Outside Edges'!$B4)&gt;=5,'[1]Outside Edges'!$Q4="Yes"),"Yes","No")</f>
        <v>Yes</v>
      </c>
      <c r="ED5" s="81" t="str">
        <f>IF(AND((RIGHT($ED$3,2)-'[1]Miter Profiles'!$AC$135-'[1]Outside Edges'!$B4)&gt;=5,'[1]Outside Edges'!$Q4="Yes"),"Yes","No")</f>
        <v>Yes</v>
      </c>
      <c r="EE5" s="80" t="str">
        <f>IF(AND((RIGHT($EE$3,2)-'[1]Miter Profiles'!$AC$136-'[1]Outside Edges'!$B4)&gt;=5,'[1]Outside Edges'!$Q4="Yes"),"Yes","No")</f>
        <v>Yes</v>
      </c>
      <c r="EF5" s="63" t="str">
        <f>IF(AND((RIGHT($EF$3,2)-'[1]Miter Profiles'!$AC$137-'[1]Outside Edges'!$B4)&gt;=5,'[1]Outside Edges'!$Q4="Yes"),"Yes","No")</f>
        <v>Yes</v>
      </c>
      <c r="EG5" s="7" t="str">
        <f>IF(AND((RIGHT($EG$3,2)-'[1]Miter Profiles'!$AC$138-'[1]Outside Edges'!$B4)&gt;=5,'[1]Outside Edges'!$Q4="Yes"),"Yes","No")</f>
        <v>Yes</v>
      </c>
      <c r="EH5" s="68" t="str">
        <f>IF(AND((RIGHT($EH$3,2)-'[1]Miter Profiles'!$AC$139-'[1]Outside Edges'!$B4)&gt;=5,'[1]Outside Edges'!$Q4="Yes"),"Yes","No")</f>
        <v>Yes</v>
      </c>
      <c r="EI5" s="82" t="str">
        <f>IF(AND((RIGHT($EI$3,2)-'[1]Miter Profiles'!$AC$140-'[1]Outside Edges'!$B4)&gt;=5,'[1]Outside Edges'!$Q4="Yes"),"Yes","No")</f>
        <v>Yes</v>
      </c>
      <c r="EJ5" s="83" t="str">
        <f>IF(AND((RIGHT($EJ$3,2)-'[1]Miter Profiles'!$AC$141-'[1]Outside Edges'!$B4)&gt;=5,'[1]Outside Edges'!$Q4="Yes"),"Yes","No")</f>
        <v>Yes</v>
      </c>
      <c r="EK5" s="83" t="str">
        <f>IF(AND((RIGHT($EK$3,2)-'[1]Miter Profiles'!$AC$142-'[1]Outside Edges'!$B4)&gt;=5,'[1]Outside Edges'!$Q4="Yes"),"Yes","No")</f>
        <v>Yes</v>
      </c>
      <c r="EL5" s="81" t="str">
        <f>IF(AND((RIGHT($EL$3,2)-'[1]Miter Profiles'!$AC$143-'[1]Outside Edges'!$B4)&gt;=5,'[1]Outside Edges'!$Q4="Yes"),"Yes","No")</f>
        <v>Yes</v>
      </c>
      <c r="EM5" s="84" t="str">
        <f>IF(AND((RIGHT($EM$3,2)-'[1]Miter Profiles'!$AC$144-'[1]Outside Edges'!$B4)&gt;=5,'[1]Outside Edges'!$Q4="Yes"),"Yes","No")</f>
        <v>No</v>
      </c>
      <c r="EN5" s="7" t="str">
        <f>IF(AND((RIGHT($EN$3,2)-'[1]Miter Profiles'!$AC$145-'[1]Outside Edges'!$B4)&gt;=5,'[1]Outside Edges'!$Q4="Yes"),"Yes","No")</f>
        <v>Yes</v>
      </c>
      <c r="EO5" s="68" t="str">
        <f>IF(AND((RIGHT($EO$3,2)-'[1]Miter Profiles'!$AC$146-'[1]Outside Edges'!$B4)&gt;=5,'[1]Outside Edges'!$Q4="Yes"),"Yes","No")</f>
        <v>Yes</v>
      </c>
      <c r="EP5" s="83" t="str">
        <f>IF(AND((RIGHT($EP$3,2)-'[1]Miter Profiles'!$AC$147-'[1]Outside Edges'!$B4)&gt;=5,'[1]Outside Edges'!$Q4="Yes"),"Yes","No")</f>
        <v>Yes</v>
      </c>
      <c r="EQ5" s="83" t="str">
        <f>IF(AND((RIGHT($EQ$3,2)-'[1]Miter Profiles'!$AC$148-'[1]Outside Edges'!$B4)&gt;=5,'[1]Outside Edges'!$Q4="Yes"),"Yes","No")</f>
        <v>Yes</v>
      </c>
      <c r="ER5" s="81" t="str">
        <f>IF(AND((RIGHT($ER$3,2)-'[1]Miter Profiles'!$AC$149-'[1]Outside Edges'!$B4)&gt;=5,'[1]Outside Edges'!$Q4="Yes"),"Yes","No")</f>
        <v>Yes</v>
      </c>
      <c r="ES5" s="84" t="str">
        <f>IF(AND((RIGHT($ES$3,2)-'[1]Miter Profiles'!$AC$150-'[1]Outside Edges'!$B4)&gt;=5,'[1]Outside Edges'!$Q4="Yes"),"Yes","No")</f>
        <v>Yes</v>
      </c>
      <c r="ET5" s="7" t="str">
        <f>IF(AND((RIGHT($ET$3,2)-'[1]Miter Profiles'!$AC$151-'[1]Outside Edges'!$B4)&gt;=5,'[1]Outside Edges'!$Q4="Yes"),"Yes","No")</f>
        <v>Yes</v>
      </c>
      <c r="EU5" s="68" t="str">
        <f>IF(AND((RIGHT($EU$3,2)-'[1]Miter Profiles'!$AC$152-'[1]Outside Edges'!$B4)&gt;=5,'[1]Outside Edges'!$Q4="Yes"),"Yes","No")</f>
        <v>Yes</v>
      </c>
      <c r="EV5" s="83" t="str">
        <f>IF(AND((RIGHT($EV$3,2)-'[1]Miter Profiles'!$AC$153-'[1]Outside Edges'!$B4)&gt;=5,'[1]Outside Edges'!$Q4="Yes"),"Yes","No")</f>
        <v>Yes</v>
      </c>
      <c r="EW5" s="83" t="str">
        <f>IF(AND((RIGHT($EW$3,2)-'[1]Miter Profiles'!$AC$154-'[1]Outside Edges'!$B4)&gt;=5,'[1]Outside Edges'!$Q4="Yes"),"Yes","No")</f>
        <v>Yes</v>
      </c>
      <c r="EX5" s="81" t="str">
        <f>IF(AND((RIGHT($EX$3,2)-'[1]Miter Profiles'!$AC$155-'[1]Outside Edges'!$B4)&gt;=5,'[1]Outside Edges'!$Q4="Yes"),"Yes","No")</f>
        <v>Yes</v>
      </c>
      <c r="EY5" s="84" t="str">
        <f>IF(AND((RIGHT($EY$3,2)-'[1]Miter Profiles'!$AC$156-'[1]Outside Edges'!$B4)&gt;=5,'[1]Outside Edges'!$Q4="Yes"),"Yes","No")</f>
        <v>Yes</v>
      </c>
      <c r="EZ5" s="7" t="str">
        <f>IF(AND((RIGHT($EZ$3,2)-'[1]Miter Profiles'!$AC$157-'[1]Outside Edges'!$B4)&gt;=5,'[1]Outside Edges'!$Q4="Yes"),"Yes","No")</f>
        <v>Yes</v>
      </c>
      <c r="FA5" s="68" t="str">
        <f>IF(AND((RIGHT($FA$3,2)-'[1]Miter Profiles'!$AC$158-'[1]Outside Edges'!$B4)&gt;=5,'[1]Outside Edges'!$Q4="Yes"),"Yes","No")</f>
        <v>Yes</v>
      </c>
      <c r="FB5" s="83" t="str">
        <f>IF(AND((RIGHT($FB$3,2)-'[1]Miter Profiles'!$AC$159-'[1]Outside Edges'!$B4)&gt;=5,'[1]Outside Edges'!$Q4="Yes"),"Yes","No")</f>
        <v>Yes</v>
      </c>
      <c r="FC5" s="83" t="str">
        <f>IF(AND((RIGHT($FC$3,2)-'[1]Miter Profiles'!$AC$160-'[1]Outside Edges'!$B4)&gt;=5,'[1]Outside Edges'!$Q4="Yes"),"Yes","No")</f>
        <v>Yes</v>
      </c>
      <c r="FD5" s="81" t="str">
        <f>IF(AND((RIGHT($FD$3,2)-'[1]Miter Profiles'!$AC$161-'[1]Outside Edges'!$B4)&gt;=5,'[1]Outside Edges'!$Q4="Yes"),"Yes","No")</f>
        <v>Yes</v>
      </c>
      <c r="FE5" s="84" t="str">
        <f>IF(AND((RIGHT($FE$3,2)-'[1]Miter Profiles'!$AC$162-'[1]Outside Edges'!$B4)&gt;=5,'[1]Outside Edges'!$Q4="Yes"),"Yes","No")</f>
        <v>Yes</v>
      </c>
      <c r="FF5" s="7" t="str">
        <f>IF(AND((RIGHT($FF$3,2)-'[1]Miter Profiles'!$AC$163-'[1]Outside Edges'!$B4)&gt;=5,'[1]Outside Edges'!$Q4="Yes"),"Yes","No")</f>
        <v>Yes</v>
      </c>
      <c r="FG5" s="68" t="str">
        <f>IF(AND((RIGHT($FG$3,2)-'[1]Miter Profiles'!$AC$164-'[1]Outside Edges'!$B4)&gt;=5,'[1]Outside Edges'!$Q4="Yes"),"Yes","No")</f>
        <v>Yes</v>
      </c>
      <c r="FH5" s="83" t="str">
        <f>IF(AND((RIGHT($FH$3,2)-'[1]Miter Profiles'!$AC$165-'[1]Outside Edges'!$B4)&gt;=5,'[1]Outside Edges'!$Q4="Yes"),"Yes","No")</f>
        <v>Yes</v>
      </c>
      <c r="FI5" s="83" t="str">
        <f>IF(AND((RIGHT($FI$3,2)-'[1]Miter Profiles'!$AC$166-'[1]Outside Edges'!$B4)&gt;=5,'[1]Outside Edges'!$Q4="Yes"),"Yes","No")</f>
        <v>Yes</v>
      </c>
      <c r="FJ5" s="81" t="str">
        <f>IF(AND((RIGHT($FJ$3,2)-'[1]Miter Profiles'!$AC$167-'[1]Outside Edges'!$B4)&gt;=5,'[1]Outside Edges'!$Q4="Yes"),"Yes","No")</f>
        <v>Yes</v>
      </c>
      <c r="FK5" s="84" t="str">
        <f>IF(AND((RIGHT($FK$3,2)-'[1]Miter Profiles'!$AC$168-'[1]Outside Edges'!$B4)&gt;=5,'[1]Outside Edges'!$Q4="Yes"),"Yes","No")</f>
        <v>Yes</v>
      </c>
      <c r="FL5" s="7" t="str">
        <f>IF(AND((RIGHT($FL$3,2)-'[1]Miter Profiles'!$AC$169-'[1]Outside Edges'!$B4)&gt;=5,'[1]Outside Edges'!$Q4="Yes"),"Yes","No")</f>
        <v>Yes</v>
      </c>
      <c r="FM5" s="68" t="str">
        <f>IF(AND((RIGHT($FM$3,2)-'[1]Miter Profiles'!$AC$170-'[1]Outside Edges'!$B4)&gt;=5,'[1]Outside Edges'!$Q4="Yes"),"Yes","No")</f>
        <v>Yes</v>
      </c>
      <c r="FN5" s="83" t="str">
        <f>IF(AND((RIGHT($FN$3,2)-'[1]Miter Profiles'!$AC$171-'[1]Outside Edges'!$B4)&gt;=5,'[1]Outside Edges'!$Q4="Yes"),"Yes","No")</f>
        <v>Yes</v>
      </c>
      <c r="FO5" s="83" t="str">
        <f>IF(AND((RIGHT($FO$3,2)-'[1]Miter Profiles'!$AC$172-'[1]Outside Edges'!$B4)&gt;=5,'[1]Outside Edges'!$Q4="Yes"),"Yes","No")</f>
        <v>Yes</v>
      </c>
      <c r="FP5" s="81" t="str">
        <f>IF(AND((RIGHT($FP$3,2)-'[1]Miter Profiles'!$AC$173-'[1]Outside Edges'!$B4)&gt;=5,'[1]Outside Edges'!$Q4="Yes"),"Yes","No")</f>
        <v>Yes</v>
      </c>
      <c r="FQ5" s="84" t="str">
        <f>IF(AND((RIGHT($FQ$3,2)-'[1]Miter Profiles'!$AC$174-'[1]Outside Edges'!$B4)&gt;=5,'[1]Outside Edges'!$Q4="Yes"),"Yes","No")</f>
        <v>Yes</v>
      </c>
      <c r="FR5" s="7" t="str">
        <f>IF(AND((RIGHT($FR$3,2)-'[1]Miter Profiles'!$AC$175-'[1]Outside Edges'!$B4)&gt;=5,'[1]Outside Edges'!$Q4="Yes"),"Yes","No")</f>
        <v>Yes</v>
      </c>
      <c r="FS5" s="68" t="str">
        <f>IF(AND((RIGHT($FS$3,2)-'[1]Miter Profiles'!$AC$176-'[1]Outside Edges'!$B4)&gt;=5,'[1]Outside Edges'!$Q4="Yes"),"Yes","No")</f>
        <v>Yes</v>
      </c>
      <c r="FT5" s="83" t="str">
        <f>IF(AND((RIGHT($FT$3,2)-'[1]Miter Profiles'!$AC$177-'[1]Outside Edges'!$B4)&gt;=5,'[1]Outside Edges'!$Q4="Yes"),"Yes","No")</f>
        <v>Yes</v>
      </c>
      <c r="FU5" s="83" t="str">
        <f>IF(AND((RIGHT($FU$3,2)-'[1]Miter Profiles'!$AC$178-'[1]Outside Edges'!$B4)&gt;=5,'[1]Outside Edges'!$Q4="Yes"),"Yes","No")</f>
        <v>Yes</v>
      </c>
      <c r="FV5" s="81" t="str">
        <f>IF(AND((RIGHT($V$3,2)-'[1]Miter Profiles'!$AC$179-'[1]Outside Edges'!$B4)&gt;=5,'[1]Outside Edges'!$Q4="Yes"),"Yes","No")</f>
        <v>Yes</v>
      </c>
      <c r="FW5" s="84" t="str">
        <f>IF(AND((RIGHT($FW$3,2)-'[1]Miter Profiles'!$AC$180-'[1]Outside Edges'!$B4)&gt;=5,'[1]Outside Edges'!$Q4="Yes"),"Yes","No")</f>
        <v>No</v>
      </c>
      <c r="FX5" s="197" t="str">
        <f>IF(AND((RIGHT($FX$3,2)-'[1]Miter Profiles'!$AC$181-'[1]Outside Edges'!$B4)&gt;=5,'[1]Outside Edges'!$Q4="Yes"),"Yes","No")</f>
        <v>Yes</v>
      </c>
      <c r="FY5" s="198" t="str">
        <f>IF(AND((RIGHT($FY$3,2)-'[1]Miter Profiles'!$AC$182-'[1]Outside Edges'!$B4)&gt;=5,'[1]Outside Edges'!$Q4="Yes"),"Yes","No")</f>
        <v>Yes</v>
      </c>
      <c r="FZ5" s="200" t="str">
        <f>IF(AND((RIGHT($FZ$3,2)-'[1]Miter Profiles'!$AC$183-'[1]Outside Edges'!$B4)&gt;=5,'[1]Outside Edges'!$Q4="Yes"),"Yes","No")</f>
        <v>Yes</v>
      </c>
      <c r="GA5" s="201" t="str">
        <f>IF(AND((RIGHT($GA$3,2)-'[1]Miter Profiles'!$AC$184-'[1]Outside Edges'!$B4)&gt;=5,'[1]Outside Edges'!$Q4="Yes"),"Yes","No")</f>
        <v>Yes</v>
      </c>
      <c r="GB5" s="202" t="str">
        <f>IF(AND((RIGHT($GB$3,2)-'[1]Miter Profiles'!$AC$185-'[1]Outside Edges'!$B4)&gt;=5,'[1]Outside Edges'!$Q4="Yes"),"Yes","No")</f>
        <v>Yes</v>
      </c>
      <c r="GC5" s="199" t="str">
        <f>IF(AND((RIGHT($GC$3,2)-'[1]Miter Profiles'!$AC$186-'[1]Outside Edges'!$B4)&gt;=5,'[1]Outside Edges'!$Q4="Yes"),"Yes","No")</f>
        <v>Yes</v>
      </c>
      <c r="GD5" s="197" t="str">
        <f>IF(AND((RIGHT($GD$3,2)-'[1]Miter Profiles'!$AC$187-'[1]Outside Edges'!$B4)&gt;=5,'[1]Outside Edges'!$Q4="Yes"),"Yes","No")</f>
        <v>Yes</v>
      </c>
      <c r="GE5" s="198" t="str">
        <f>IF(AND((RIGHT($GE$3,2)-'[1]Miter Profiles'!$AC$188-'[1]Outside Edges'!$B4)&gt;=5,'[1]Outside Edges'!$Q4="Yes"),"Yes","No")</f>
        <v>Yes</v>
      </c>
      <c r="GF5" s="200" t="str">
        <f>IF(AND((RIGHT($GF$3,2)-'[1]Miter Profiles'!$AC$189-'[1]Outside Edges'!$B4)&gt;=5,'[1]Outside Edges'!$Q4="Yes"),"Yes","No")</f>
        <v>Yes</v>
      </c>
      <c r="GG5" s="201" t="str">
        <f>IF(AND((RIGHT($GG$3,2)-'[1]Miter Profiles'!$AC$190-'[1]Outside Edges'!$B4)&gt;=5,'[1]Outside Edges'!$Q4="Yes"),"Yes","No")</f>
        <v>Yes</v>
      </c>
      <c r="GH5" s="202" t="str">
        <f>IF(AND((RIGHT($GH$3,2)-'[1]Miter Profiles'!$AC$191-'[1]Outside Edges'!$B4)&gt;=5,'[1]Outside Edges'!$Q4="Yes"),"Yes","No")</f>
        <v>Yes</v>
      </c>
      <c r="GI5" s="199" t="str">
        <f>IF(AND((RIGHT($GI$3,2)-'[1]Miter Profiles'!$AC$192-'[1]Outside Edges'!$B4)&gt;=5,'[1]Outside Edges'!$Q4="Yes"),"Yes","No")</f>
        <v>Yes</v>
      </c>
      <c r="GJ5" s="197" t="str">
        <f>IF(AND((RIGHT($GJ$3,2)-'[1]Miter Profiles'!$AC$193-'[1]Outside Edges'!$B4)&gt;=5,'[1]Outside Edges'!$Q4="Yes"),"Yes","No")</f>
        <v>Yes</v>
      </c>
      <c r="GK5" s="198" t="str">
        <f>IF(AND((RIGHT($GK$3,2)-'[1]Miter Profiles'!$AC$194-'[1]Outside Edges'!$B4)&gt;=5,'[1]Outside Edges'!$Q4="Yes"),"Yes","No")</f>
        <v>Yes</v>
      </c>
      <c r="GL5" s="200" t="str">
        <f>IF(AND((RIGHT($GL$3,2)-'[1]Miter Profiles'!$AC$195-'[1]Outside Edges'!$B4)&gt;=5,'[1]Outside Edges'!$Q4="Yes"),"Yes","No")</f>
        <v>Yes</v>
      </c>
      <c r="GM5" s="201" t="str">
        <f>IF(AND((RIGHT($GM$3,2)-'[1]Miter Profiles'!$AC$196-'[1]Outside Edges'!$B4)&gt;=5,'[1]Outside Edges'!$Q4="Yes"),"Yes","No")</f>
        <v>Yes</v>
      </c>
      <c r="GN5" s="202" t="str">
        <f>IF(AND((RIGHT($GN$3,2)-'[1]Miter Profiles'!$AC$197-'[1]Outside Edges'!$B4)&gt;=5,'[1]Outside Edges'!$Q4="Yes"),"Yes","No")</f>
        <v>Yes</v>
      </c>
      <c r="GO5" s="199" t="str">
        <f>IF(AND((RIGHT($GO$3,2)-'[1]Miter Profiles'!$AC$198-'[1]Outside Edges'!$B4)&gt;=5,'[1]Outside Edges'!$Q4="Yes"),"Yes","No")</f>
        <v>No</v>
      </c>
      <c r="GP5" s="197" t="str">
        <f>IF(AND((RIGHT($GP$3,2)-'[1]Miter Profiles'!$AC$199-'[1]Outside Edges'!$B4)&gt;=5,'[1]Outside Edges'!$Q4="Yes"),"Yes","No")</f>
        <v>Yes</v>
      </c>
      <c r="GQ5" s="198" t="str">
        <f>IF(AND((RIGHT($GQ$3,2)-'[1]Miter Profiles'!$AC$200-'[1]Outside Edges'!$B4)&gt;=5,'[1]Outside Edges'!$Q4="Yes"),"Yes","No")</f>
        <v>Yes</v>
      </c>
      <c r="GR5" s="211" t="str">
        <f>IF(AND((RIGHT($GR$3,2)-'[1]Miter Profiles'!$AC$201-'[1]Outside Edges'!$B4)&gt;=5,'[1]Outside Edges'!$Q4="Yes"),"Yes","No")</f>
        <v>Yes</v>
      </c>
      <c r="GS5" s="197" t="str">
        <f>IF(AND((RIGHT($GS$3,2)-'[1]Miter Profiles'!$AC$202-'[1]Outside Edges'!$B4)&gt;=5,'[1]Outside Edges'!$Q4="Yes"),"Yes","No")</f>
        <v>Yes</v>
      </c>
      <c r="GT5" s="212" t="str">
        <f>IF(AND((RIGHT($GT$3,2)-'[1]Miter Profiles'!$AC$203-'[1]Outside Edges'!$B4)&gt;=5,'[1]Outside Edges'!$Q4="Yes"),"Yes","No")</f>
        <v>Yes</v>
      </c>
      <c r="GU5" s="208" t="str">
        <f>IF(AND((RIGHT($GU$3,2)-'[1]Miter Profiles'!$AC$204-'[1]Outside Edges'!$B4)&gt;=5,'[1]Outside Edges'!$Q4="Yes"),"Yes","No")</f>
        <v>Yes</v>
      </c>
      <c r="GV5" s="209" t="str">
        <f>IF(AND((RIGHT($GV$3,2)-'[1]Miter Profiles'!$AC$205-'[1]Outside Edges'!$B4)&gt;=5,'[1]Outside Edges'!$Q4="Yes"),"Yes","No")</f>
        <v>Yes</v>
      </c>
      <c r="GW5" s="210" t="str">
        <f>IF(AND((RIGHT($GW$3,2)-'[1]Miter Profiles'!$AC$206-'[1]Outside Edges'!$B4)&gt;=5,'[1]Outside Edges'!$Q4="Yes"),"Yes","No")</f>
        <v>Yes</v>
      </c>
      <c r="GX5" s="200" t="str">
        <f>IF(AND((RIGHT($GX$3,2)-'[1]Miter Profiles'!$AC$207-'[1]Outside Edges'!$B4)&gt;=5,'[1]Outside Edges'!$Q4="Yes"),"Yes","No")</f>
        <v>No</v>
      </c>
      <c r="GY5" s="201" t="str">
        <f>IF(AND((RIGHT($GY$3,2)-'[1]Miter Profiles'!$AC$208-'[1]Outside Edges'!$B4)&gt;=5,'[1]Outside Edges'!$Q4="Yes"),"Yes","No")</f>
        <v>Yes</v>
      </c>
      <c r="GZ5" s="202" t="str">
        <f>IF(AND((RIGHT($GZ$3,2)-'[1]Miter Profiles'!$AC$209-'[1]Outside Edges'!$B4)&gt;=5,'[1]Outside Edges'!$Q4="Yes"),"Yes","No")</f>
        <v>Yes</v>
      </c>
      <c r="HA5" s="199" t="str">
        <f>IF(AND((RIGHT($HA$3,2)-'[1]Miter Profiles'!$AC$210-'[1]Outside Edges'!$B4)&gt;=5,'[1]Outside Edges'!$Q4="Yes"),"Yes","No")</f>
        <v>Yes</v>
      </c>
      <c r="HB5" s="197" t="str">
        <f>IF(AND((RIGHT($HB$3,2)-'[1]Miter Profiles'!$AC$211-'[1]Outside Edges'!$B4)&gt;=5,'[1]Outside Edges'!$Q4="Yes"),"Yes","No")</f>
        <v>Yes</v>
      </c>
      <c r="HC5" s="198" t="str">
        <f>IF(AND((RIGHT($HC$3,2)-'[1]Miter Profiles'!$AC$212-'[1]Outside Edges'!$B4)&gt;=5,'[1]Outside Edges'!$Q4="Yes"),"Yes","No")</f>
        <v>Yes</v>
      </c>
      <c r="HD5" s="200" t="str">
        <f>IF(AND((RIGHT($HD$3,2)-'[1]Miter Profiles'!$AC$213-'[1]Outside Edges'!$B4)&gt;=5,'[1]Outside Edges'!$Q4="Yes"),"Yes","No")</f>
        <v>No</v>
      </c>
      <c r="HE5" s="202" t="str">
        <f>IF(AND((RIGHT($HE$3,2)-'[1]Miter Profiles'!$AC$214-'[1]Outside Edges'!$B4)&gt;=5,'[1]Outside Edges'!$Q4="Yes"),"Yes","No")</f>
        <v>No</v>
      </c>
      <c r="HF5" s="199" t="str">
        <f>IF(AND((RIGHT($HF$3,2)-'[1]Miter Profiles'!$AC$215-'[1]Outside Edges'!$B4)&gt;=5,'[1]Outside Edges'!$Q4="Yes"),"Yes","No")</f>
        <v>Yes</v>
      </c>
      <c r="HG5" s="197" t="str">
        <f>IF(AND((RIGHT($HG$3,2)-'[1]Miter Profiles'!$AC$216-'[1]Outside Edges'!$B4)&gt;=5,'[1]Outside Edges'!$Q4="Yes"),"Yes","No")</f>
        <v>Yes</v>
      </c>
      <c r="HH5" s="198" t="str">
        <f>IF(AND((RIGHT($HH$3,2)-'[1]Miter Profiles'!$AC$217-'[1]Outside Edges'!$B4)&gt;=5,'[1]Outside Edges'!$Q4="Yes"),"Yes","No")</f>
        <v>Yes</v>
      </c>
      <c r="HI5" s="200" t="str">
        <f>IF(AND((RIGHT($HI$3,2)-'[1]Miter Profiles'!$AC$218-'[1]Outside Edges'!$B4)&gt;=5,'[1]Outside Edges'!$Q4="Yes"),"Yes","No")</f>
        <v>Yes</v>
      </c>
      <c r="HJ5" s="201" t="str">
        <f>IF(AND((RIGHT($HJ$3,2)-'[1]Miter Profiles'!$AC$219-'[1]Outside Edges'!$B4)&gt;=5,'[1]Outside Edges'!$Q4="Yes"),"Yes","No")</f>
        <v>Yes</v>
      </c>
      <c r="HK5" s="202" t="str">
        <f>IF(AND((RIGHT($HK$3,2)-'[1]Miter Profiles'!$AC$220-'[1]Outside Edges'!$B4)&gt;=5,'[1]Outside Edges'!$Q4="Yes"),"Yes","No")</f>
        <v>Yes</v>
      </c>
      <c r="HL5" s="199" t="str">
        <f>IF(AND((RIGHT($HL$3,2)-'[1]Miter Profiles'!$AC$221-'[1]Outside Edges'!$B4)&gt;=5,'[1]Outside Edges'!$Q4="Yes"),"Yes","No")</f>
        <v>Yes</v>
      </c>
      <c r="HM5" s="197" t="str">
        <f>IF(AND((RIGHT($HM$3,2)-'[1]Miter Profiles'!$AC$222-'[1]Outside Edges'!$B4)&gt;=5,'[1]Outside Edges'!$Q4="Yes"),"Yes","No")</f>
        <v>Yes</v>
      </c>
      <c r="HN5" s="197" t="str">
        <f>IF(AND((RIGHT($HN$3,2)-'[1]Miter Profiles'!$AC$223-'[1]Outside Edges'!$B4)&gt;=5,'[1]Outside Edges'!$Q4="Yes"),"Yes","No")</f>
        <v>Yes</v>
      </c>
      <c r="HO5" s="201" t="str">
        <f>IF(AND((RIGHT($HO$3,2)-'[1]Miter Profiles'!$AC$224-'[1]Outside Edges'!$B4)&gt;=5,'[1]Outside Edges'!$Q4="Yes"),"Yes","No")</f>
        <v>No</v>
      </c>
      <c r="HP5" s="201" t="str">
        <f>IF(AND((RIGHT($HP$3,2)-'[1]Miter Profiles'!$AC$225-'[1]Outside Edges'!$B4)&gt;=5,'[1]Outside Edges'!$Q4="Yes"),"Yes","No")</f>
        <v>Yes</v>
      </c>
      <c r="HQ5" s="201" t="str">
        <f>IF(AND((RIGHT($HQ$3,3)-'[1]Miter Profiles'!$AC$226-'[1]Outside Edges'!$B4)&gt;=5,'[1]Outside Edges'!$Q4="Yes"),"Yes","No")</f>
        <v>No</v>
      </c>
      <c r="HR5" s="201" t="str">
        <f>IF(AND((RIGHT($HR$3,2)-'[1]Miter Profiles'!$AC$227-'[1]Outside Edges'!$B4)&gt;=5,'[1]Outside Edges'!$Q4="Yes"),"Yes","No")</f>
        <v>No</v>
      </c>
      <c r="HS5" s="197" t="str">
        <f>IF(AND((RIGHT($HS$3,2)-'[1]Miter Profiles'!$AC$228-'[1]Outside Edges'!$B4)&gt;=5,'[1]Outside Edges'!$Q4="Yes"),"Yes","No")</f>
        <v>Yes</v>
      </c>
      <c r="HT5" s="197" t="str">
        <f>IF(AND((RIGHT($HT$3,2)-'[1]Miter Profiles'!$AC$229-'[1]Outside Edges'!$B4)&gt;=5,'[1]Outside Edges'!$Q4="Yes"),"Yes","No")</f>
        <v>Yes</v>
      </c>
      <c r="HU5" s="197" t="str">
        <f>IF(AND((RIGHT($HU$3,2)-'[1]Miter Profiles'!$AC$230-'[1]Outside Edges'!$B4)&gt;=5,'[1]Outside Edges'!$Q4="Yes"),"Yes","No")</f>
        <v>Yes</v>
      </c>
      <c r="HV5" s="201" t="str">
        <f>IF(AND((RIGHT($HV$3,2)-'[1]Miter Profiles'!$AC$231-'[1]Outside Edges'!$B4)&gt;=5,'[1]Outside Edges'!$Q4="Yes"),"Yes","No")</f>
        <v>Yes</v>
      </c>
      <c r="HW5" s="201" t="str">
        <f>IF(AND((RIGHT($HW$3,2)-'[1]Miter Profiles'!$AC$232-'[1]Outside Edges'!$B4)&gt;=5,'[1]Outside Edges'!$Q4="Yes"),"Yes","No")</f>
        <v>Yes</v>
      </c>
      <c r="HX5" s="201" t="str">
        <f>IF(AND((RIGHT($HX$3,2)-'[1]Miter Profiles'!$AC$233-'[1]Outside Edges'!$B4)&gt;=5,'[1]Outside Edges'!$Q4="Yes"),"Yes","No")</f>
        <v>Yes</v>
      </c>
      <c r="HY5" s="197" t="str">
        <f>IF(AND((RIGHT($HY$3,2)-'[1]Miter Profiles'!$AC$234-'[1]Outside Edges'!$B4)&gt;=5,'[1]Outside Edges'!$Q4="Yes"),"Yes","No")</f>
        <v>No</v>
      </c>
      <c r="HZ5" s="197" t="str">
        <f>IF(AND((RIGHT($HZ$3,2)-'[1]Miter Profiles'!$AC$235-'[1]Outside Edges'!$B4)&gt;=5,'[1]Outside Edges'!$Q4="Yes"),"Yes","No")</f>
        <v>Yes</v>
      </c>
      <c r="IA5" s="197" t="str">
        <f>IF(AND((RIGHT($IA$3,2)-'[1]Miter Profiles'!$AC$236-'[1]Outside Edges'!$B4)&gt;=5,'[1]Outside Edges'!$Q4="Yes"),"Yes","No")</f>
        <v>Yes</v>
      </c>
      <c r="IB5" s="201" t="str">
        <f>IF(AND((RIGHT($IB$3,2)-'[1]Miter Profiles'!$AC$237-'[1]Outside Edges'!$B4)&gt;=5,'[1]Outside Edges'!$Q4="Yes"),"Yes","No")</f>
        <v>Yes</v>
      </c>
      <c r="IC5" s="201" t="str">
        <f>IF(AND((RIGHT($IC$3,2)-'[1]Miter Profiles'!$AC$238-'[1]Outside Edges'!$B4)&gt;=5,'[1]Outside Edges'!$Q4="Yes"),"Yes","No")</f>
        <v>Yes</v>
      </c>
      <c r="ID5" s="201" t="str">
        <f>IF(AND((RIGHT($ID$3,2)-'[1]Miter Profiles'!$AC$239-'[1]Outside Edges'!$B4)&gt;=5,'[1]Outside Edges'!$Q4="Yes"),"Yes","No")</f>
        <v>Yes</v>
      </c>
      <c r="IE5" s="197" t="str">
        <f>IF(AND((RIGHT($IE$3,2)-'[1]Miter Profiles'!$AC$240-'[1]Outside Edges'!$B4)&gt;=5,'[1]Outside Edges'!$Q4="Yes"),"Yes","No")</f>
        <v>Yes</v>
      </c>
      <c r="IF5" s="197" t="str">
        <f>IF(AND((RIGHT($IF$3,2)-'[1]Miter Profiles'!$AC$241-'[1]Outside Edges'!$B4)&gt;=5,'[1]Outside Edges'!$Q4="Yes"),"Yes","No")</f>
        <v>Yes</v>
      </c>
      <c r="IG5" s="197" t="str">
        <f>IF(AND((RIGHT($IG$3,2)-'[1]Miter Profiles'!$AC$242-'[1]Outside Edges'!$B4)&gt;=5,'[1]Outside Edges'!$Q4="Yes"),"Yes","No")</f>
        <v>Yes</v>
      </c>
      <c r="IH5" s="201" t="str">
        <f>IF(AND((RIGHT($IH$3,2)-'[1]Miter Profiles'!$AC$243-'[1]Outside Edges'!$B4)&gt;=5,'[1]Outside Edges'!$Q4="Yes"),"Yes","No")</f>
        <v>Yes</v>
      </c>
      <c r="II5" s="201" t="str">
        <f>IF(AND((RIGHT($II$3,2)-'[1]Miter Profiles'!$AC$244-'[1]Outside Edges'!$B4)&gt;=5,'[1]Outside Edges'!$Q4="Yes"),"Yes","No")</f>
        <v>Yes</v>
      </c>
      <c r="IJ5" s="201" t="str">
        <f>IF(AND((RIGHT($IJ$3,2)-'[1]Miter Profiles'!$AC$245-'[1]Outside Edges'!$B4)&gt;=5,'[1]Outside Edges'!$Q4="Yes"),"Yes","No")</f>
        <v>Yes</v>
      </c>
      <c r="IK5" s="197" t="str">
        <f>IF(AND((RIGHT($IK$3,2)-'[1]Miter Profiles'!$AC$246-'[1]Outside Edges'!$B4)&gt;=5,'[1]Outside Edges'!$Q4="Yes"),"Yes","No")</f>
        <v>Yes</v>
      </c>
      <c r="IL5" s="197" t="str">
        <f>IF(AND((RIGHT($IL$3,2)-'[1]Miter Profiles'!$AC$247-'[1]Outside Edges'!$B4)&gt;=5,'[1]Outside Edges'!$Q4="Yes"),"Yes","No")</f>
        <v>Yes</v>
      </c>
      <c r="IM5" s="197" t="str">
        <f>IF(AND((RIGHT($IM$3,2)-'[1]Miter Profiles'!$AC$248-'[1]Outside Edges'!$B4)&gt;=5,'[1]Outside Edges'!$Q4="Yes"),"Yes","No")</f>
        <v>Yes</v>
      </c>
      <c r="IN5" s="201" t="str">
        <f>IF(AND((RIGHT($IN$3,2)-'[1]Miter Profiles'!$AC$249-'[1]Outside Edges'!$B4)&gt;=5,'[1]Outside Edges'!$Q4="Yes"),"Yes","No")</f>
        <v>Yes</v>
      </c>
      <c r="IO5" s="201" t="str">
        <f>IF(AND((RIGHT($IO$3,2)-'[1]Miter Profiles'!$AC$250-'[1]Outside Edges'!$B4)&gt;=5,'[1]Outside Edges'!$Q4="Yes"),"Yes","No")</f>
        <v>Yes</v>
      </c>
      <c r="IP5" s="201" t="str">
        <f>IF(AND((RIGHT($IP$3,2)-'[1]Miter Profiles'!$AC$251-'[1]Outside Edges'!$B4)&gt;=5,'[1]Outside Edges'!$Q4="Yes"),"Yes","No")</f>
        <v>Yes</v>
      </c>
      <c r="IQ5" s="197" t="str">
        <f>IF(AND((RIGHT($IQ$3,2)-'[1]Miter Profiles'!$AC$252-'[1]Outside Edges'!$B4)&gt;=5,'[1]Outside Edges'!$Q4="Yes"),"Yes","No")</f>
        <v>Yes</v>
      </c>
      <c r="IR5" s="197" t="str">
        <f>IF(AND((RIGHT($IR$3,2)-'[1]Miter Profiles'!$AC$253-'[1]Outside Edges'!$B4)&gt;=5,'[1]Outside Edges'!$Q4="Yes"),"Yes","No")</f>
        <v>Yes</v>
      </c>
      <c r="IS5" s="197" t="str">
        <f>IF(AND((RIGHT($IS$3,2)-'[1]Miter Profiles'!$AC$254-'[1]Outside Edges'!$B4)&gt;=5,'[1]Outside Edges'!$Q4="Yes"),"Yes","No")</f>
        <v>Yes</v>
      </c>
      <c r="IT5" s="201" t="str">
        <f>IF(AND((RIGHT($IT$3,2)-'[1]Miter Profiles'!$AC$255-'[1]Outside Edges'!$B4)&gt;=5,'[1]Outside Edges'!$Q4="Yes"),"Yes","No")</f>
        <v>Yes</v>
      </c>
      <c r="IU5" s="201" t="str">
        <f>IF(AND((RIGHT($IU$3,2)-'[1]Miter Profiles'!$AC$256-'[1]Outside Edges'!$B4)&gt;=5,'[1]Outside Edges'!$Q4="Yes"),"Yes","No")</f>
        <v>Yes</v>
      </c>
      <c r="IV5" s="201" t="str">
        <f>IF(AND((RIGHT($IV$3,2)-'[1]Miter Profiles'!$AC$257-'[1]Outside Edges'!$B4)&gt;=5,'[1]Outside Edges'!$Q4="Yes"),"Yes","No")</f>
        <v>Yes</v>
      </c>
      <c r="IW5" s="197" t="str">
        <f>IF(AND((RIGHT($IW$3,2)-'[1]Miter Profiles'!$AC$258-'[1]Outside Edges'!$B4)&gt;=5,'[1]Outside Edges'!$Q4="Yes"),"Yes","No")</f>
        <v>Yes</v>
      </c>
      <c r="IX5" s="197" t="str">
        <f>IF(AND((RIGHT($IX$3,2)-'[1]Miter Profiles'!$AC$259-'[1]Outside Edges'!$B4)&gt;=5,'[1]Outside Edges'!$Q4="Yes"),"Yes","No")</f>
        <v>Yes</v>
      </c>
      <c r="IY5" s="197" t="str">
        <f>IF(AND((RIGHT($IY$3,2)-'[1]Miter Profiles'!$AC$260-'[1]Outside Edges'!$B4)&gt;=5,'[1]Outside Edges'!$Q4="Yes"),"Yes","No")</f>
        <v>Yes</v>
      </c>
      <c r="IZ5" s="201" t="str">
        <f>IF(AND((RIGHT($IZ$3,2)-'[1]Miter Profiles'!$AC$261-'[1]Outside Edges'!$B4)&gt;=5,'[1]Outside Edges'!$Q4="Yes"),"Yes","No")</f>
        <v>Yes</v>
      </c>
      <c r="JA5" s="201" t="str">
        <f>IF(AND((RIGHT($JA$3,2)-'[1]Miter Profiles'!$AC$262-'[1]Outside Edges'!$B4)&gt;=5,'[1]Outside Edges'!$Q4="Yes"),"Yes","No")</f>
        <v>Yes</v>
      </c>
      <c r="JB5" s="201" t="str">
        <f>IF(AND((RIGHT($JB$3,2)-'[1]Miter Profiles'!$AC$263-'[1]Outside Edges'!$B4)&gt;=5,'[1]Outside Edges'!$Q4="Yes"),"Yes","No")</f>
        <v>Yes</v>
      </c>
      <c r="JC5" s="197" t="str">
        <f>IF(AND((RIGHT($JC$3,2)-'[1]Miter Profiles'!$AC$264-'[1]Outside Edges'!$B4)&gt;=5,'[1]Outside Edges'!$Q4="Yes"),"Yes","No")</f>
        <v>Yes</v>
      </c>
      <c r="JD5" s="197" t="str">
        <f>IF(AND((RIGHT($JD$3,2)-'[1]Miter Profiles'!$AC$265-'[1]Outside Edges'!$B4)&gt;=5,'[1]Outside Edges'!$Q4="Yes"),"Yes","No")</f>
        <v>Yes</v>
      </c>
      <c r="JE5" s="197" t="str">
        <f>IF(AND((RIGHT($JE$3,2)-'[1]Miter Profiles'!$AC$266-'[1]Outside Edges'!$B4)&gt;=5,'[1]Outside Edges'!$Q4="Yes"),"Yes","No")</f>
        <v>Yes</v>
      </c>
      <c r="JF5" s="201" t="str">
        <f>IF(AND((RIGHT($JF$3,2)-'[1]Miter Profiles'!$AC$267-'[1]Outside Edges'!$B4)&gt;=5,'[1]Outside Edges'!$Q4="Yes"),"Yes","No")</f>
        <v>No</v>
      </c>
      <c r="JG5" s="201" t="str">
        <f>IF(AND((RIGHT($JG$3,2)-'[1]Miter Profiles'!$AC$268-'[1]Outside Edges'!$B4)&gt;=5,'[1]Outside Edges'!$Q4="Yes"),"Yes","No")</f>
        <v>Yes</v>
      </c>
      <c r="JH5" s="201" t="str">
        <f>IF(AND((RIGHT($JH$3,2)-'[1]Miter Profiles'!$AC$269-'[1]Outside Edges'!$B4)&gt;=5,'[1]Outside Edges'!$Q4="Yes"),"Yes","No")</f>
        <v>Yes</v>
      </c>
      <c r="JI5" s="197" t="str">
        <f>IF(AND((RIGHT($JI$3,2)-'[1]Miter Profiles'!$AC$270-'[1]Outside Edges'!$B4)&gt;=5,'[1]Outside Edges'!$Q4="Yes"),"Yes","No")</f>
        <v>Yes</v>
      </c>
      <c r="JJ5" s="197" t="str">
        <f>IF(AND((RIGHT($JJ$3,2)-'[1]Miter Profiles'!$AC$271-'[1]Outside Edges'!$B4)&gt;=5,'[1]Outside Edges'!$Q4="Yes"),"Yes","No")</f>
        <v>Yes</v>
      </c>
      <c r="JK5" s="197" t="str">
        <f>IF(AND((RIGHT($JK$3,2)-'[1]Miter Profiles'!$AC$272-'[1]Outside Edges'!$B4)&gt;=5,'[1]Outside Edges'!$Q4="Yes"),"Yes","No")</f>
        <v>Yes</v>
      </c>
      <c r="JL5" s="201" t="str">
        <f>IF(AND((RIGHT($JL$3,2)-'[1]Miter Profiles'!$AC$273-'[1]Outside Edges'!$B4)&gt;=5,'[1]Outside Edges'!$Q4="Yes"),"Yes","No")</f>
        <v>Yes</v>
      </c>
      <c r="JM5" s="201" t="str">
        <f>IF(AND((RIGHT($JM$3,2)-'[1]Miter Profiles'!$AC$274-'[1]Outside Edges'!$B4)&gt;=5,'[1]Outside Edges'!$Q4="Yes"),"Yes","No")</f>
        <v>Yes</v>
      </c>
      <c r="JN5" s="201" t="str">
        <f>IF(AND((RIGHT($JN$3,2)-'[1]Miter Profiles'!$AC$275-'[1]Outside Edges'!$B4)&gt;=5,'[1]Outside Edges'!$Q4="Yes"),"Yes","No")</f>
        <v>Yes</v>
      </c>
      <c r="JO5" s="197" t="str">
        <f>IF(AND((RIGHT($JO$3,2)-'[1]Miter Profiles'!$AC$276-'[1]Outside Edges'!$B4)&gt;=5,'[1]Outside Edges'!$Q4="Yes"),"Yes","No")</f>
        <v>Yes</v>
      </c>
      <c r="JP5" s="197" t="str">
        <f>IF(AND((RIGHT($JP$3,2)-'[1]Miter Profiles'!$AC$277-'[1]Outside Edges'!$B4)&gt;=5,'[1]Outside Edges'!$Q4="Yes"),"Yes","No")</f>
        <v>Yes</v>
      </c>
      <c r="JQ5" s="197" t="str">
        <f>IF(AND((RIGHT($JQ$3,2)-'[1]Miter Profiles'!$AC$278-'[1]Outside Edges'!$B4)&gt;=5,'[1]Outside Edges'!$Q4="Yes"),"Yes","No")</f>
        <v>Yes</v>
      </c>
      <c r="JR5" s="201" t="str">
        <f>IF(AND((RIGHT($JR$3,2)-'[1]Miter Profiles'!$AC$279-'[1]Outside Edges'!$B4)&gt;=5,'[1]Outside Edges'!$Q4="Yes"),"Yes","No")</f>
        <v>No</v>
      </c>
      <c r="JS5" s="201" t="str">
        <f>IF(AND((RIGHT($JS$3,2)-'[1]Miter Profiles'!$AC$280-'[1]Outside Edges'!$B4)&gt;=5,'[1]Outside Edges'!$Q4="Yes"),"Yes","No")</f>
        <v>Yes</v>
      </c>
      <c r="JT5" s="201" t="str">
        <f>IF(AND((RIGHT($JT$3,2)-'[1]Miter Profiles'!$AC$281-'[1]Outside Edges'!$B4)&gt;=5,'[1]Outside Edges'!$Q4="Yes"),"Yes","No")</f>
        <v>Yes</v>
      </c>
      <c r="JU5" s="197" t="str">
        <f>IF(AND((RIGHT($JU$3,2)-'[1]Miter Profiles'!$AC$282-'[1]Outside Edges'!$B4)&gt;=5,'[1]Outside Edges'!$Q4="Yes"),"Yes","No")</f>
        <v>No</v>
      </c>
      <c r="JV5" s="197" t="str">
        <f>IF(AND((RIGHT($JV$3,2)-'[1]Miter Profiles'!$AC$283-'[1]Outside Edges'!$B4)&gt;=5,'[1]Outside Edges'!$Q4="Yes"),"Yes","No")</f>
        <v>Yes</v>
      </c>
      <c r="JW5" s="197" t="str">
        <f>IF(AND((RIGHT($JW$3,2)-'[1]Miter Profiles'!$AC$284-'[1]Outside Edges'!$B4)&gt;=5,'[1]Outside Edges'!$Q4="Yes"),"Yes","No")</f>
        <v>Yes</v>
      </c>
      <c r="JX5" s="201" t="str">
        <f>IF(AND((RIGHT($JX$3,2)-'[1]Miter Profiles'!$AC$285-'[1]Outside Edges'!$B4)&gt;=5,'[1]Outside Edges'!$Q4="Yes"),"Yes","No")</f>
        <v>Yes</v>
      </c>
      <c r="JY5" s="201" t="str">
        <f>IF(AND((RIGHT($JY$3,2)-'[1]Miter Profiles'!$AC$286-'[1]Outside Edges'!$B4)&gt;=5,'[1]Outside Edges'!$Q4="Yes"),"Yes","No")</f>
        <v>Yes</v>
      </c>
      <c r="JZ5" s="201" t="str">
        <f>IF(AND((RIGHT($JZ$3,2)-'[1]Miter Profiles'!$AC$287-'[1]Outside Edges'!$B4)&gt;=5,'[1]Outside Edges'!$Q4="Yes"),"Yes","No")</f>
        <v>Yes</v>
      </c>
      <c r="KA5" s="197" t="str">
        <f>IF(AND((RIGHT($KA$3,2)-'[1]Miter Profiles'!$AC$288-'[1]Outside Edges'!$B4)&gt;=5,'[1]Outside Edges'!$Q4="Yes"),"Yes","No")</f>
        <v>Yes</v>
      </c>
      <c r="KB5" s="197" t="str">
        <f>IF(AND((RIGHT($KB$3,2)-'[1]Miter Profiles'!$AC$289-'[1]Outside Edges'!$B4)&gt;=5,'[1]Outside Edges'!$Q4="Yes"),"Yes","No")</f>
        <v>Yes</v>
      </c>
      <c r="KC5" s="197" t="str">
        <f>IF(AND((RIGHT($KC$3,2)-'[1]Miter Profiles'!$AC$290-'[1]Outside Edges'!$B4)&gt;=5,'[1]Outside Edges'!$Q4="Yes"),"Yes","No")</f>
        <v>Yes</v>
      </c>
      <c r="KD5" s="201" t="str">
        <f>IF(AND((RIGHT($KD$3,2)-'[1]Miter Profiles'!$AC$291-'[1]Outside Edges'!$B4)&gt;=5,'[1]Outside Edges'!$Q4="Yes"),"Yes","No")</f>
        <v>Yes</v>
      </c>
      <c r="KE5" s="201" t="str">
        <f>IF(AND((RIGHT($KE$3,2)-'[1]Miter Profiles'!$AC$292-'[1]Outside Edges'!$B4)&gt;=5,'[1]Outside Edges'!$Q4="Yes"),"Yes","No")</f>
        <v>Yes</v>
      </c>
      <c r="KF5" s="201" t="str">
        <f>IF(AND((RIGHT($KF$3,2)-'[1]Miter Profiles'!$AC$293-'[1]Outside Edges'!$B4)&gt;=5,'[1]Outside Edges'!$Q4="Yes"),"Yes","No")</f>
        <v>Yes</v>
      </c>
      <c r="KG5" s="197" t="str">
        <f>IF(AND((RIGHT($KG$3,2)-'[1]Miter Profiles'!$AC$294-'[1]Outside Edges'!$B4)&gt;=5,'[1]Outside Edges'!$Q4="Yes"),"Yes","No")</f>
        <v>Yes</v>
      </c>
      <c r="KH5" s="197" t="str">
        <f>IF(AND((RIGHT($KH$3,2)-'[1]Miter Profiles'!$AC$295-'[1]Outside Edges'!$B4)&gt;=5,'[1]Outside Edges'!$Q4="Yes"),"Yes","No")</f>
        <v>Yes</v>
      </c>
      <c r="KI5" s="197" t="str">
        <f>IF(AND((RIGHT($KI$3,2)-'[1]Miter Profiles'!$AC$296-'[1]Outside Edges'!$B4)&gt;=5,'[1]Outside Edges'!$Q4="Yes"),"Yes","No")</f>
        <v>Yes</v>
      </c>
      <c r="KJ5" s="201" t="str">
        <f>IF(AND((RIGHT($KJ$3,2)-'[1]Miter Profiles'!$AC$297-'[1]Outside Edges'!$B4)&gt;=5,'[1]Outside Edges'!$Q4="Yes"),"Yes","No")</f>
        <v>Yes</v>
      </c>
      <c r="KK5" s="201" t="str">
        <f>IF(AND((RIGHT($KK$3,2)-'[1]Miter Profiles'!$AC$298-'[1]Outside Edges'!$B4)&gt;=5,'[1]Outside Edges'!$Q4="Yes"),"Yes","No")</f>
        <v>Yes</v>
      </c>
      <c r="KL5" s="201" t="str">
        <f>IF(AND((RIGHT($KL$3,2)-'[1]Miter Profiles'!$AC$299-'[1]Outside Edges'!$B4)&gt;=5,'[1]Outside Edges'!$Q4="Yes"),"Yes","No")</f>
        <v>Yes</v>
      </c>
      <c r="KM5" s="197" t="str">
        <f>IF(AND((RIGHT($KM$3,2)-'[1]Miter Profiles'!$AC$300-'[1]Outside Edges'!$B4)&gt;=5,'[1]Outside Edges'!$Q4="Yes"),"Yes","No")</f>
        <v>Yes</v>
      </c>
      <c r="KN5" s="197" t="str">
        <f>IF(AND((RIGHT($KN$3,2)-'[1]Miter Profiles'!$AC$301-'[1]Outside Edges'!$B4)&gt;=5,'[1]Outside Edges'!$Q4="Yes"),"Yes","No")</f>
        <v>Yes</v>
      </c>
      <c r="KO5" s="197" t="str">
        <f>IF(AND((RIGHT($KO$3,2)-'[1]Miter Profiles'!$AC$302-'[1]Outside Edges'!$B4)&gt;=5,'[1]Outside Edges'!$Q4="Yes"),"Yes","No")</f>
        <v>Yes</v>
      </c>
      <c r="KP5" s="201" t="str">
        <f>IF(AND((RIGHT($KP$3,2)-'[1]Miter Profiles'!$AC$303-'[1]Outside Edges'!$B4)&gt;=5,'[1]Outside Edges'!$Q4="Yes"),"Yes","No")</f>
        <v>Yes</v>
      </c>
      <c r="KQ5" s="201" t="str">
        <f>IF(AND((RIGHT($KQ$3,2)-'[1]Miter Profiles'!$AC$304-'[1]Outside Edges'!$B4)&gt;=5,'[1]Outside Edges'!$Q4="Yes"),"Yes","No")</f>
        <v>Yes</v>
      </c>
      <c r="KR5" s="201" t="str">
        <f>IF(AND((RIGHT($KR$3,2)-'[1]Miter Profiles'!$AC$305-'[1]Outside Edges'!$B4)&gt;=5,'[1]Outside Edges'!$Q4="Yes"),"Yes","No")</f>
        <v>Yes</v>
      </c>
      <c r="KS5" s="197" t="str">
        <f>IF(AND((RIGHT($KS$3,2)-'[1]Miter Profiles'!$AC$306-'[1]Outside Edges'!$B4)&gt;=5,'[1]Outside Edges'!$Q4="Yes"),"Yes","No")</f>
        <v>Yes</v>
      </c>
      <c r="KT5" s="197" t="str">
        <f>IF(AND((RIGHT($KT$3,2)-'[1]Miter Profiles'!$AC$307-'[1]Outside Edges'!$B4)&gt;=5,'[1]Outside Edges'!$Q4="Yes"),"Yes","No")</f>
        <v>Yes</v>
      </c>
      <c r="KU5" s="197" t="str">
        <f>IF(AND((RIGHT($KU$3,2)-'[1]Miter Profiles'!$AC$308-'[1]Outside Edges'!$B4)&gt;=5,'[1]Outside Edges'!$Q4="Yes"),"Yes","No")</f>
        <v>Yes</v>
      </c>
      <c r="KV5" s="201" t="str">
        <f>IF(AND((RIGHT($KV$3,2)-'[1]Miter Profiles'!$AC$309-'[1]Outside Edges'!$B4)&gt;=5,'[1]Outside Edges'!$Q4="Yes"),"Yes","No")</f>
        <v>Yes</v>
      </c>
      <c r="KW5" s="201" t="str">
        <f>IF(AND((RIGHT($KW$3,2)-'[1]Miter Profiles'!$AC$310-'[1]Outside Edges'!$B4)&gt;=5,'[1]Outside Edges'!$Q4="Yes"),"Yes","No")</f>
        <v>Yes</v>
      </c>
      <c r="KX5" s="201" t="str">
        <f>IF(AND((RIGHT($KX$3,2)-'[1]Miter Profiles'!$AC$311-'[1]Outside Edges'!$B4)&gt;=5,'[1]Outside Edges'!$Q4="Yes"),"Yes","No")</f>
        <v>Yes</v>
      </c>
      <c r="KY5" s="197" t="str">
        <f>IF(AND((RIGHT($KY$3,2)-'[1]Miter Profiles'!$AC$312-'[1]Outside Edges'!$B4)&gt;=5,'[1]Outside Edges'!$Q4="Yes"),"Yes","No")</f>
        <v>Yes</v>
      </c>
      <c r="KZ5" s="197" t="str">
        <f>IF(AND((RIGHT($KZ$3,2)-'[1]Miter Profiles'!$AC$313-'[1]Outside Edges'!$B4)&gt;=5,'[1]Outside Edges'!$Q4="Yes"),"Yes","No")</f>
        <v>Yes</v>
      </c>
      <c r="LA5" s="197" t="str">
        <f>IF(AND((RIGHT($LA$3,2)-'[1]Miter Profiles'!$AC$314-'[1]Outside Edges'!$B4)&gt;=5,'[1]Outside Edges'!$Q4="Yes"),"Yes","No")</f>
        <v>Yes</v>
      </c>
      <c r="LB5" s="201" t="str">
        <f>IF(AND((RIGHT($LB$3,2)-'[1]Miter Profiles'!$AC$315-'[1]Outside Edges'!$B4)&gt;=5,'[1]Outside Edges'!$Q4="Yes"),"Yes","No")</f>
        <v>Yes</v>
      </c>
      <c r="LC5" s="201" t="str">
        <f>IF(AND((RIGHT($LC$3,2)-'[1]Miter Profiles'!$AC$316-'[1]Outside Edges'!$B4)&gt;=5,'[1]Outside Edges'!$Q4="Yes"),"Yes","No")</f>
        <v>Yes</v>
      </c>
      <c r="LD5" s="201" t="str">
        <f>IF(AND((RIGHT($LD$3,2)-'[1]Miter Profiles'!$AC$317-'[1]Outside Edges'!$B4)&gt;=5,'[1]Outside Edges'!$Q4="Yes"),"Yes","No")</f>
        <v>Yes</v>
      </c>
      <c r="LE5" s="201" t="str">
        <f>IF(AND((RIGHT($LE$3,2)-'[1]Miter Profiles'!$AC$318-'[1]Outside Edges'!$B4)&gt;=5,'[1]Outside Edges'!$Q4="Yes"),"Yes","No")</f>
        <v>Yes</v>
      </c>
      <c r="LF5" s="197" t="str">
        <f>IF(AND((RIGHT($LF$3,2)-'[1]Miter Profiles'!$AC$319-'[1]Outside Edges'!$B4)&gt;=5,'[1]Outside Edges'!$Q4="Yes"),"Yes","No")</f>
        <v>Yes</v>
      </c>
      <c r="LG5" s="197" t="str">
        <f>IF(AND((RIGHT($LG$3,2)-'[1]Miter Profiles'!$AC$320-'[1]Outside Edges'!$B4)&gt;=5,'[1]Outside Edges'!$Q4="Yes"),"Yes","No")</f>
        <v>Yes</v>
      </c>
      <c r="LH5" s="197" t="str">
        <f>IF(AND((RIGHT($LH$3,2)-'[1]Miter Profiles'!$AC$321-'[1]Outside Edges'!$B4)&gt;=5,'[1]Outside Edges'!$Q4="Yes"),"Yes","No")</f>
        <v>Yes</v>
      </c>
      <c r="LI5" s="197" t="str">
        <f>IF(AND((RIGHT($LI$3,2)-'[1]Miter Profiles'!$AC$322-'[1]Outside Edges'!$B4)&gt;=5,'[1]Outside Edges'!$Q4="Yes"),"Yes","No")</f>
        <v>Yes</v>
      </c>
      <c r="LJ5" s="201" t="str">
        <f>IF(AND((RIGHT($LJ$3,2)-'[1]Miter Profiles'!$AC$323-'[1]Outside Edges'!$B4)&gt;=5,'[1]Outside Edges'!$Q4="Yes"),"Yes","No")</f>
        <v>No</v>
      </c>
      <c r="LK5" s="201" t="str">
        <f>IF(AND((RIGHT($LK$3,2)-'[1]Miter Profiles'!$AC$324-'[1]Outside Edges'!$B4)&gt;=5,'[1]Outside Edges'!$Q4="Yes"),"Yes","No")</f>
        <v>Yes</v>
      </c>
      <c r="LL5" s="201" t="str">
        <f>IF(AND((RIGHT($LL$3,2)-'[1]Miter Profiles'!$AC$325-'[1]Outside Edges'!$B4)&gt;=5,'[1]Outside Edges'!$Q4="Yes"),"Yes","No")</f>
        <v>Yes</v>
      </c>
      <c r="LM5" s="197" t="str">
        <f>IF(AND((RIGHT($LM$3,2)-'[1]Miter Profiles'!$AC$326-'[1]Outside Edges'!$B4)&gt;=5,'[1]Outside Edges'!$Q4="Yes"),"Yes","No")</f>
        <v>Yes</v>
      </c>
      <c r="LN5" s="197" t="str">
        <f>IF(AND((RIGHT($LN$3,2)-'[1]Miter Profiles'!$AC$327-'[1]Outside Edges'!$B4)&gt;=5,'[1]Outside Edges'!$Q4="Yes"),"Yes","No")</f>
        <v>Yes</v>
      </c>
      <c r="LO5" s="197" t="str">
        <f>IF(AND((RIGHT($LO$3,2)-'[1]Miter Profiles'!$AC$328-'[1]Outside Edges'!$B4)&gt;=5,'[1]Outside Edges'!$Q4="Yes"),"Yes","No")</f>
        <v>Yes</v>
      </c>
      <c r="LP5" s="201" t="str">
        <f>IF(AND((RIGHT($LP$3,2)-'[1]Miter Profiles'!$AC$329-'[1]Outside Edges'!$B4)&gt;=5,'[1]Outside Edges'!$Q4="Yes"),"Yes","No")</f>
        <v>No</v>
      </c>
      <c r="LQ5" s="201" t="str">
        <f>IF(AND((RIGHT($LQ$3,2)-'[1]Miter Profiles'!$AC$330-'[1]Outside Edges'!$B4)&gt;=5,'[1]Outside Edges'!$Q4="Yes"),"Yes","No")</f>
        <v>Yes</v>
      </c>
      <c r="LR5" s="201" t="str">
        <f>IF(AND((RIGHT($LR$3,2)-'[1]Miter Profiles'!$AC$331-'[1]Outside Edges'!$B4)&gt;=5,'[1]Outside Edges'!$Q4="Yes"),"Yes","No")</f>
        <v>Yes</v>
      </c>
      <c r="LS5" s="197" t="str">
        <f>IF(AND((RIGHT($LS$3,2)-'[1]Miter Profiles'!$AC$332-'[1]Outside Edges'!$B4)&gt;=5,'[1]Outside Edges'!$Q4="Yes"),"Yes","No")</f>
        <v>No</v>
      </c>
      <c r="LT5" s="197" t="str">
        <f>IF(AND((RIGHT($LT$3,2)-'[1]Miter Profiles'!$AC$333-'[1]Outside Edges'!$B4)&gt;=5,'[1]Outside Edges'!$Q4="Yes"),"Yes","No")</f>
        <v>Yes</v>
      </c>
      <c r="LU5" s="197" t="str">
        <f>IF(AND((RIGHT($LU$3,2)-'[1]Miter Profiles'!$AC$334-'[1]Outside Edges'!$B4)&gt;=5,'[1]Outside Edges'!$Q4="Yes"),"Yes","No")</f>
        <v>Yes</v>
      </c>
      <c r="LV5" s="201" t="str">
        <f>IF(AND((RIGHT($LV$3,2)-'[1]Miter Profiles'!$AC$335-'[1]Outside Edges'!$B4)&gt;=5,'[1]Outside Edges'!$Q4="Yes"),"Yes","No")</f>
        <v>Yes</v>
      </c>
      <c r="LW5" s="201" t="str">
        <f>IF(AND((RIGHT($LW$3,2)-'[1]Miter Profiles'!$AC$336-'[1]Outside Edges'!$B4)&gt;=5,'[1]Outside Edges'!$Q4="Yes"),"Yes","No")</f>
        <v>Yes</v>
      </c>
      <c r="LX5" s="201" t="str">
        <f>IF(AND((RIGHT($LX$3,2)-'[1]Miter Profiles'!$AC$337-'[1]Outside Edges'!$B4)&gt;=5,'[1]Outside Edges'!$Q4="Yes"),"Yes","No")</f>
        <v>Yes</v>
      </c>
      <c r="LY5" s="197" t="str">
        <f>IF(AND((RIGHT($LY$3,2)-'[1]Miter Profiles'!$AC$338-'[1]Outside Edges'!$B4)&gt;=5,'[1]Outside Edges'!$Q4="Yes"),"Yes","No")</f>
        <v>Yes</v>
      </c>
      <c r="LZ5" s="197" t="str">
        <f>IF(AND((RIGHT($LZ$3,2)-'[1]Miter Profiles'!$AC$339-'[1]Outside Edges'!$B4)&gt;=5,'[1]Outside Edges'!$Q4="Yes"),"Yes","No")</f>
        <v>Yes</v>
      </c>
      <c r="MA5" s="197" t="str">
        <f>IF(AND((RIGHT($MA$3,2)-'[1]Miter Profiles'!$AC$340-'[1]Outside Edges'!$B4)&gt;=5,'[1]Outside Edges'!$Q4="Yes"),"Yes","No")</f>
        <v>Yes</v>
      </c>
      <c r="MB5" s="201" t="str">
        <f>IF(AND((RIGHT($MB$3,2)-'[1]Miter Profiles'!$AC$341-'[1]Outside Edges'!$B4)&gt;=5,'[1]Outside Edges'!$Q4="Yes"),"Yes","No")</f>
        <v>Yes</v>
      </c>
      <c r="MC5" s="201" t="str">
        <f>IF(AND((RIGHT($MC$3,2)-'[1]Miter Profiles'!$AC$342-'[1]Outside Edges'!$B4)&gt;=5,'[1]Outside Edges'!$Q4="Yes"),"Yes","No")</f>
        <v>Yes</v>
      </c>
      <c r="MD5" s="201" t="str">
        <f>IF(AND((RIGHT($MD$3,2)-'[1]Miter Profiles'!$AC$343-'[1]Outside Edges'!$B4)&gt;=5,'[1]Outside Edges'!$Q4="Yes"),"Yes","No")</f>
        <v>Yes</v>
      </c>
      <c r="ME5" s="197" t="str">
        <f>IF(AND((RIGHT($ME$3,2)-'[1]Miter Profiles'!$AC$344-'[1]Outside Edges'!$B4)&gt;=5,'[1]Outside Edges'!$Q4="Yes"),"Yes","No")</f>
        <v>Yes</v>
      </c>
      <c r="MF5" s="197" t="str">
        <f>IF(AND((RIGHT($MF$3,2)-'[1]Miter Profiles'!$AC$345-'[1]Outside Edges'!$B4)&gt;=5,'[1]Outside Edges'!$Q4="Yes"),"Yes","No")</f>
        <v>Yes</v>
      </c>
      <c r="MG5" s="197" t="str">
        <f>IF(AND((RIGHT($MG$3,2)-'[1]Miter Profiles'!$AC$346-'[1]Outside Edges'!$B4)&gt;=5,'[1]Outside Edges'!$Q4="Yes"),"Yes","No")</f>
        <v>Yes</v>
      </c>
      <c r="MH5" s="201" t="str">
        <f>IF(AND((RIGHT($MH$3,2)-'[1]Miter Profiles'!$AC$347-'[1]Outside Edges'!$B4)&gt;=5,'[1]Outside Edges'!$Q4="Yes"),"Yes","No")</f>
        <v>Yes</v>
      </c>
      <c r="MI5" s="201" t="str">
        <f>IF(AND((RIGHT($MI$3,2)-'[1]Miter Profiles'!$AC$348-'[1]Outside Edges'!$B4)&gt;=5,'[1]Outside Edges'!$Q4="Yes"),"Yes","No")</f>
        <v>Yes</v>
      </c>
      <c r="MJ5" s="201" t="str">
        <f>IF(AND((RIGHT($MJ$3,2)-'[1]Miter Profiles'!$AC$349-'[1]Outside Edges'!$B4)&gt;=5,'[1]Outside Edges'!$Q4="Yes"),"Yes","No")</f>
        <v>Yes</v>
      </c>
      <c r="MK5" s="197" t="str">
        <f>IF(AND((RIGHT($MK$3,2)-'[1]Miter Profiles'!$AC$350-'[1]Outside Edges'!$B4)&gt;=5,'[1]Outside Edges'!$Q4="Yes"),"Yes","No")</f>
        <v>Yes</v>
      </c>
      <c r="ML5" s="197" t="str">
        <f>IF(AND((RIGHT($ML$3,2)-'[1]Miter Profiles'!$AC$351-'[1]Outside Edges'!$B4)&gt;=5,'[1]Outside Edges'!$Q4="Yes"),"Yes","No")</f>
        <v>Yes</v>
      </c>
      <c r="MM5" s="197" t="str">
        <f>IF(AND((RIGHT($MM$3,2)-'[1]Miter Profiles'!$AC$352-'[1]Outside Edges'!$B4)&gt;=5,'[1]Outside Edges'!$Q4="Yes"),"Yes","No")</f>
        <v>Yes</v>
      </c>
      <c r="MN5" s="201" t="str">
        <f>IF(AND((RIGHT($MK$3,2)-'[1]Miter Profiles'!$AC$353-'[1]Outside Edges'!$B4)&gt;=5,'[1]Outside Edges'!$Q4="Yes"),"Yes","No")</f>
        <v>Yes</v>
      </c>
      <c r="MO5" s="201" t="str">
        <f>IF(AND((RIGHT($ML$3,2)-'[1]Miter Profiles'!$AC$354-'[1]Outside Edges'!$B4)&gt;=5,'[1]Outside Edges'!$Q4="Yes"),"Yes","No")</f>
        <v>Yes</v>
      </c>
      <c r="MP5" s="201" t="str">
        <f>IF(AND((RIGHT($MM$3,2)-'[1]Miter Profiles'!$AC$355-'[1]Outside Edges'!$B4)&gt;=5,'[1]Outside Edges'!$Q4="Yes"),"Yes","No")</f>
        <v>Yes</v>
      </c>
      <c r="MQ5" s="197" t="str">
        <f>IF(AND((RIGHT($MK$3,2)-'[1]Miter Profiles'!$AC$356-'[1]Outside Edges'!$B4)&gt;=5,'[1]Outside Edges'!$Q4="Yes"),"Yes","No")</f>
        <v>No</v>
      </c>
      <c r="MR5" s="197" t="str">
        <f>IF(AND((RIGHT($ML$3,2)-'[1]Miter Profiles'!$AC$357-'[1]Outside Edges'!$B4)&gt;=5,'[1]Outside Edges'!$Q4="Yes"),"Yes","No")</f>
        <v>Yes</v>
      </c>
      <c r="MS5" s="197" t="str">
        <f>IF(AND((RIGHT($MM$3,2)-'[1]Miter Profiles'!$AC$358-'[1]Outside Edges'!$B4)&gt;=5,'[1]Outside Edges'!$Q4="Yes"),"Yes","No")</f>
        <v>Yes</v>
      </c>
      <c r="MT5" s="201" t="str">
        <f>IF(AND((RIGHT($MK$3,2)-'[1]Miter Profiles'!$AC$359-'[1]Outside Edges'!$B4)&gt;=5,'[1]Outside Edges'!$Q4="Yes"),"Yes","No")</f>
        <v>No</v>
      </c>
      <c r="MU5" s="201" t="str">
        <f>IF(AND((RIGHT($ML$3,2)-'[1]Miter Profiles'!$AC$360-'[1]Outside Edges'!$B4)&gt;=5,'[1]Outside Edges'!$Q4="Yes"),"Yes","No")</f>
        <v>Yes</v>
      </c>
      <c r="MV5" s="201" t="str">
        <f>IF(AND((RIGHT($MM$3,2)-'[1]Miter Profiles'!$AC$361-'[1]Outside Edges'!$B4)&gt;=5,'[1]Outside Edges'!$Q4="Yes"),"Yes","No")</f>
        <v>Yes</v>
      </c>
    </row>
    <row r="6" spans="1:360" ht="15.75" customHeight="1" thickBot="1" x14ac:dyDescent="0.25">
      <c r="A6" s="371" t="str">
        <f>IF('[1]Outside Edges'!$A5&lt;&gt;"",'[1]Outside Edges'!$A5,"")</f>
        <v>D3</v>
      </c>
      <c r="B6" s="7" t="str">
        <f>IF(AND((RIGHT($B$3,2)-'[1]Miter Profiles'!$AC$3-'[1]Outside Edges'!$B5)&gt;=5,'[1]Outside Edges'!$Q5="Yes"),"Yes","No")</f>
        <v>Yes</v>
      </c>
      <c r="C6" s="7" t="str">
        <f>IF(AND((RIGHT($C$3,2)-'[1]Miter Profiles'!$AC$4-'[1]Outside Edges'!$B5)&gt;=5,'[1]Outside Edges'!$Q5="Yes"),"Yes","No")</f>
        <v>Yes</v>
      </c>
      <c r="D6" s="63" t="str">
        <f>IF(AND((RIGHT($D$3,2)-'[1]Miter Profiles'!$AC$5-'[1]Outside Edges'!$B5)&gt;=5,'[1]Outside Edges'!$Q5="Yes"),"Yes","No")</f>
        <v>Yes</v>
      </c>
      <c r="E6" s="64" t="str">
        <f>IF(AND((RIGHT($E$3,2)-'[1]Miter Profiles'!$AC$6-'[1]Outside Edges'!$B5)&gt;=5,'[1]Outside Edges'!$Q5="Yes"),"Yes","No")</f>
        <v>Yes</v>
      </c>
      <c r="F6" s="8" t="str">
        <f>IF(AND((RIGHT($F$3,2)-'[1]Miter Profiles'!$AC$7-'[1]Outside Edges'!$B5)&gt;=5,'[1]Outside Edges'!$Q5="Yes"),"Yes","No")</f>
        <v>Yes</v>
      </c>
      <c r="G6" s="65" t="str">
        <f>IF(AND((RIGHT($G$3,2)-'[1]Miter Profiles'!$AC$8-'[1]Outside Edges'!$B5)&gt;=5,'[1]Outside Edges'!$Q5="Yes"),"Yes","No")</f>
        <v>Yes</v>
      </c>
      <c r="H6" s="7" t="str">
        <f>IF(AND((RIGHT($H$3,2)-'[1]Miter Profiles'!$AC$9-'[1]Outside Edges'!$B5)&gt;=5,'[1]Outside Edges'!$Q5="Yes"),"Yes","No")</f>
        <v>Yes</v>
      </c>
      <c r="I6" s="7" t="str">
        <f>IF(AND((RIGHT($I$3,2)-'[1]Miter Profiles'!$AC$10-'[1]Outside Edges'!$B5)&gt;=5,'[1]Outside Edges'!$Q5="Yes"),"Yes","No")</f>
        <v>Yes</v>
      </c>
      <c r="J6" s="63" t="str">
        <f>IF(AND((RIGHT($J$3,2)-'[1]Miter Profiles'!$AC$11-'[1]Outside Edges'!$B5)&gt;=5,'[1]Outside Edges'!$Q5="Yes"),"Yes","No")</f>
        <v>Yes</v>
      </c>
      <c r="K6" s="64" t="str">
        <f>IF(AND((RIGHT($K$3,2)-'[1]Miter Profiles'!$AC$12-'[1]Outside Edges'!$B5)&gt;=5,'[1]Outside Edges'!$Q5="Yes"),"Yes","No")</f>
        <v>Yes</v>
      </c>
      <c r="L6" s="8" t="str">
        <f>IF(AND((RIGHT($L$3,2)-'[1]Miter Profiles'!$AC$13-'[1]Outside Edges'!$B5)&gt;=5,'[1]Outside Edges'!$Q5="Yes"),"Yes","No")</f>
        <v>Yes</v>
      </c>
      <c r="M6" s="65" t="str">
        <f>IF(AND((RIGHT($M$3,2)-'[1]Miter Profiles'!$AC$14-'[1]Outside Edges'!$B5)&gt;=5,'[1]Outside Edges'!$Q5="Yes"),"Yes","No")</f>
        <v>Yes</v>
      </c>
      <c r="N6" s="7" t="str">
        <f>IF(AND((RIGHT($N$3,2)-'[1]Miter Profiles'!$AC$15-'[1]Outside Edges'!$B5)&gt;=4,'[1]Outside Edges'!$Q5="Yes"),"Yes","No")</f>
        <v>No</v>
      </c>
      <c r="O6" s="7" t="str">
        <f>IF(AND((RIGHT($O$3,2)-'[1]Miter Profiles'!$AC$16-'[1]Outside Edges'!$B5)&gt;=5,'[1]Outside Edges'!$Q5="Yes"),"Yes","No")</f>
        <v>Yes</v>
      </c>
      <c r="P6" s="63" t="str">
        <f>IF(AND((RIGHT($P$3,2)-'[1]Miter Profiles'!$AC$17-'[1]Outside Edges'!$B5)&gt;=5,'[1]Outside Edges'!$Q5="Yes"),"Yes","No")</f>
        <v>Yes</v>
      </c>
      <c r="Q6" s="64" t="str">
        <f>IF(AND((RIGHT($Q$3,2)-'[1]Miter Profiles'!$AC$18-'[1]Outside Edges'!$B5)&gt;=5,'[1]Outside Edges'!$Q5="Yes"),"Yes","No")</f>
        <v>No</v>
      </c>
      <c r="R6" s="8" t="str">
        <f>IF(AND((RIGHT($R$3,2)-'[1]Miter Profiles'!$AC$19-'[1]Outside Edges'!$B5)&gt;=5,'[1]Outside Edges'!$Q5="Yes"),"Yes","No")</f>
        <v>Yes</v>
      </c>
      <c r="S6" s="65" t="str">
        <f>IF(AND((RIGHT($S$3,2)-'[1]Miter Profiles'!$AC$20-'[1]Outside Edges'!$B5)&gt;=5,'[1]Outside Edges'!$Q5="Yes"),"Yes","No")</f>
        <v>Yes</v>
      </c>
      <c r="T6" s="7" t="str">
        <f>IF(AND((RIGHT($T$3,2)-'[1]Miter Profiles'!$AC$21-'[1]Outside Edges'!$B5)&gt;=5,'[1]Outside Edges'!$Q5="Yes"),"Yes","No")</f>
        <v>Yes</v>
      </c>
      <c r="U6" s="7" t="str">
        <f>IF(AND((RIGHT($U$3,2)-'[1]Miter Profiles'!$AC$22-'[1]Outside Edges'!$B5)&gt;=5,'[1]Outside Edges'!$Q5="Yes"),"Yes","No")</f>
        <v>Yes</v>
      </c>
      <c r="V6" s="63" t="str">
        <f>IF(AND((RIGHT($V$3,2)-'[1]Miter Profiles'!$AC$23-'[1]Outside Edges'!$B5)&gt;=5,'[1]Outside Edges'!$Q5="Yes"),"Yes","No")</f>
        <v>Yes</v>
      </c>
      <c r="W6" s="64" t="str">
        <f>IF(AND((RIGHT($W$3,2)-'[1]Miter Profiles'!$AC$24-'[1]Outside Edges'!$B5)&gt;=5,'[1]Outside Edges'!$Q5="Yes"),"Yes","No")</f>
        <v>No</v>
      </c>
      <c r="X6" s="8" t="str">
        <f>IF(AND((RIGHT($X$3,2)-'[1]Miter Profiles'!$AC$25-'[1]Outside Edges'!$B5)&gt;=5,'[1]Outside Edges'!$Q5="Yes"),"Yes","No")</f>
        <v>Yes</v>
      </c>
      <c r="Y6" s="65" t="str">
        <f>IF(AND((RIGHT($Y$3,2)-'[1]Miter Profiles'!$AC$26-'[1]Outside Edges'!$B5)&gt;=5,'[1]Outside Edges'!$Q5="Yes"),"Yes","No")</f>
        <v>Yes</v>
      </c>
      <c r="Z6" s="7" t="str">
        <f>IF(AND((RIGHT($Z$3,2)-'[1]Miter Profiles'!$AC$27-'[1]Outside Edges'!$B5)&gt;=5,'[1]Outside Edges'!$Q5="Yes"),"Yes","No")</f>
        <v>Yes</v>
      </c>
      <c r="AA6" s="7" t="str">
        <f>IF(AND((RIGHT($AA$3,2)-'[1]Miter Profiles'!$AC$28-'[1]Outside Edges'!$B5)&gt;=5,'[1]Outside Edges'!$Q5="Yes"),"Yes","No")</f>
        <v>Yes</v>
      </c>
      <c r="AB6" s="63" t="str">
        <f>IF(AND((RIGHT($AB$3,2)-'[1]Miter Profiles'!$AC$29-'[1]Outside Edges'!$B5)&gt;=5,'[1]Outside Edges'!$Q5="Yes"),"Yes","No")</f>
        <v>Yes</v>
      </c>
      <c r="AC6" s="64" t="str">
        <f>IF(AND((RIGHT($AC$3,2)-'[1]Miter Profiles'!$AC$30-'[1]Outside Edges'!$B5)&gt;=5,'[1]Outside Edges'!$Q5="Yes"),"Yes","No")</f>
        <v>Yes</v>
      </c>
      <c r="AD6" s="8" t="str">
        <f>IF(AND((RIGHT($AD$3,2)-'[1]Miter Profiles'!$AC$31-'[1]Outside Edges'!$B5)&gt;=5,'[1]Outside Edges'!$Q5="Yes"),"Yes","No")</f>
        <v>Yes</v>
      </c>
      <c r="AE6" s="65" t="str">
        <f>IF(AND((RIGHT($AE$3,2)-'[1]Miter Profiles'!$AC$32-'[1]Outside Edges'!$B5)&gt;=5,'[1]Outside Edges'!$Q5="Yes"),"Yes","No")</f>
        <v>Yes</v>
      </c>
      <c r="AF6" s="7" t="str">
        <f>IF(AND((RIGHT($AF$3,2)-'[1]Miter Profiles'!$AC$33-'[1]Outside Edges'!$B5)&gt;=5,'[1]Outside Edges'!$Q5="Yes"),"Yes","No")</f>
        <v>Yes</v>
      </c>
      <c r="AG6" s="7" t="str">
        <f>IF(AND((RIGHT($AG$3,2)-'[1]Miter Profiles'!$AC$34-'[1]Outside Edges'!$B5)&gt;=5,'[1]Outside Edges'!$Q5="Yes"),"Yes","No")</f>
        <v>Yes</v>
      </c>
      <c r="AH6" s="63" t="str">
        <f>IF(AND((RIGHT($AH$3,2)-'[1]Miter Profiles'!$AC$35-'[1]Outside Edges'!$B5)&gt;=5,'[1]Outside Edges'!$Q5="Yes"),"Yes","No")</f>
        <v>Yes</v>
      </c>
      <c r="AI6" s="64" t="str">
        <f>IF(AND((RIGHT($AI$3,2)-'[1]Miter Profiles'!$AC$36-'[1]Outside Edges'!$B5)&gt;=5,'[1]Outside Edges'!$Q5="Yes"),"Yes","No")</f>
        <v>Yes</v>
      </c>
      <c r="AJ6" s="8" t="str">
        <f>IF(AND((RIGHT($AJ$3,2)-'[1]Miter Profiles'!$AC$37-'[1]Outside Edges'!$B5)&gt;=5,'[1]Outside Edges'!$Q5="Yes"),"Yes","No")</f>
        <v>Yes</v>
      </c>
      <c r="AK6" s="65" t="str">
        <f>IF(AND((RIGHT($AK$3,2)-'[1]Miter Profiles'!$AC$38-'[1]Outside Edges'!$B5)&gt;=5,'[1]Outside Edges'!$Q5="Yes"),"Yes","No")</f>
        <v>Yes</v>
      </c>
      <c r="AL6" s="7" t="str">
        <f>IF(AND((RIGHT($AL$3,2)-'[1]Miter Profiles'!$AC$39-'[1]Outside Edges'!$B5)&gt;=5,'[1]Outside Edges'!$Q5="Yes"),"Yes","No")</f>
        <v>Yes</v>
      </c>
      <c r="AM6" s="7" t="str">
        <f>IF(AND((RIGHT($AM$3,2)-'[1]Miter Profiles'!$AC$40-'[1]Outside Edges'!$B5)&gt;=5,'[1]Outside Edges'!$Q5="Yes"),"Yes","No")</f>
        <v>Yes</v>
      </c>
      <c r="AN6" s="63" t="str">
        <f>IF(AND((RIGHT($AN$3,2)-'[1]Miter Profiles'!$AC$41-'[1]Outside Edges'!$B5)&gt;=5,'[1]Outside Edges'!$Q5="Yes"),"Yes","No")</f>
        <v>Yes</v>
      </c>
      <c r="AO6" s="64" t="str">
        <f>IF(AND((RIGHT($AO$3,2)-'[1]Miter Profiles'!$AC$42-'[1]Outside Edges'!$B5)&gt;=5,'[1]Outside Edges'!$Q5="Yes"),"Yes","No")</f>
        <v>Yes</v>
      </c>
      <c r="AP6" s="8" t="str">
        <f>IF(AND((RIGHT($AP$3,2)-'[1]Miter Profiles'!$AC$43-'[1]Outside Edges'!$B5)&gt;=5,'[1]Outside Edges'!$Q5="Yes"),"Yes","No")</f>
        <v>Yes</v>
      </c>
      <c r="AQ6" s="65" t="str">
        <f>IF(AND((RIGHT($AQ$3,2)-'[1]Miter Profiles'!$AC$44-'[1]Outside Edges'!$B5)&gt;=5,'[1]Outside Edges'!$Q5="Yes"),"Yes","No")</f>
        <v>Yes</v>
      </c>
      <c r="AR6" s="7" t="str">
        <f>IF(AND((RIGHT($AR$3,2)-'[1]Miter Profiles'!$AC$45-'[1]Outside Edges'!$B5)&gt;=5,'[1]Outside Edges'!$Q5="Yes"),"Yes","No")</f>
        <v>Yes</v>
      </c>
      <c r="AS6" s="7" t="str">
        <f>IF(AND((RIGHT($AS$3,2)-'[1]Miter Profiles'!$AC$46-'[1]Outside Edges'!$B5)&gt;=5,'[1]Outside Edges'!$Q5="Yes"),"Yes","No")</f>
        <v>Yes</v>
      </c>
      <c r="AT6" s="63" t="str">
        <f>IF(AND((RIGHT($AT$3,2)-'[1]Miter Profiles'!$AC$47-'[1]Outside Edges'!$B5)&gt;=5,'[1]Outside Edges'!$Q5="Yes"),"Yes","No")</f>
        <v>Yes</v>
      </c>
      <c r="AU6" s="64" t="str">
        <f>IF(AND((RIGHT($AU$3,2)-'[1]Miter Profiles'!$AC$48-'[1]Outside Edges'!$B5)&gt;=5,'[1]Outside Edges'!$Q5="Yes"),"Yes","No")</f>
        <v>Yes</v>
      </c>
      <c r="AV6" s="8" t="str">
        <f>IF(AND((RIGHT($AV$3,2)-'[1]Miter Profiles'!$AC$49-'[1]Outside Edges'!$B5)&gt;=5,'[1]Outside Edges'!$Q5="Yes"),"Yes","No")</f>
        <v>Yes</v>
      </c>
      <c r="AW6" s="65" t="str">
        <f>IF(AND((RIGHT($AW$3,2)-'[1]Miter Profiles'!$AC$50-'[1]Outside Edges'!$B5)&gt;=5,'[1]Outside Edges'!$Q5="Yes"),"Yes","No")</f>
        <v>Yes</v>
      </c>
      <c r="AX6" s="7" t="str">
        <f>IF(AND((RIGHT($AX$3,2)-'[1]Miter Profiles'!$AC$51-'[1]Outside Edges'!$B5)&gt;=5,'[1]Outside Edges'!$Q5="Yes"),"Yes","No")</f>
        <v>Yes</v>
      </c>
      <c r="AY6" s="7" t="str">
        <f>IF(AND((RIGHT($AY$3,2)-'[1]Miter Profiles'!$AC$52-'[1]Outside Edges'!$B5)&gt;=5,'[1]Outside Edges'!$Q5="Yes"),"Yes","No")</f>
        <v>Yes</v>
      </c>
      <c r="AZ6" s="63" t="str">
        <f>IF(AND((RIGHT($AZ$3,2)-'[1]Miter Profiles'!$AC$53-'[1]Outside Edges'!$B5)&gt;=5,'[1]Outside Edges'!$Q5="Yes"),"Yes","No")</f>
        <v>Yes</v>
      </c>
      <c r="BA6" s="64" t="str">
        <f>IF(AND((RIGHT($BA$3,2)-'[1]Miter Profiles'!$AC$54-'[1]Outside Edges'!$B5)&gt;=5,'[1]Outside Edges'!$Q5="Yes"),"Yes","No")</f>
        <v>Yes</v>
      </c>
      <c r="BB6" s="8" t="str">
        <f>IF(AND((RIGHT($BB$3,2)-'[1]Miter Profiles'!$AC$55-'[1]Outside Edges'!$B5)&gt;=5,'[1]Outside Edges'!$Q5="Yes"),"Yes","No")</f>
        <v>Yes</v>
      </c>
      <c r="BC6" s="65" t="str">
        <f>IF(AND((RIGHT($BC$3,2)-'[1]Miter Profiles'!$AC$56-'[1]Outside Edges'!$B5)&gt;=5,'[1]Outside Edges'!$Q5="Yes"),"Yes","No")</f>
        <v>Yes</v>
      </c>
      <c r="BD6" s="7" t="str">
        <f>IF(AND((RIGHT($BD$3,2)-'[1]Miter Profiles'!$AC$57-'[1]Outside Edges'!$B5)&gt;=5,'[1]Outside Edges'!$Q5="Yes"),"Yes","No")</f>
        <v>Yes</v>
      </c>
      <c r="BE6" s="7" t="str">
        <f>IF(AND((RIGHT($BE$3,2)-'[1]Miter Profiles'!$AC$58-'[1]Outside Edges'!$B5)&gt;=5,'[1]Outside Edges'!$Q5="Yes"),"Yes","No")</f>
        <v>Yes</v>
      </c>
      <c r="BF6" s="63" t="str">
        <f>IF(AND((RIGHT($BF$3,2)-'[1]Miter Profiles'!$AC$59-'[1]Outside Edges'!$B5)&gt;=5,'[1]Outside Edges'!$Q5="Yes"),"Yes","No")</f>
        <v>Yes</v>
      </c>
      <c r="BG6" s="64" t="str">
        <f>IF(AND((RIGHT($BG$3,2)-'[1]Miter Profiles'!$AC$60-'[1]Outside Edges'!$B5)&gt;=5,'[1]Outside Edges'!$Q5="Yes"),"Yes","No")</f>
        <v>Yes</v>
      </c>
      <c r="BH6" s="8" t="str">
        <f>IF(AND((RIGHT($BH$3,2)-'[1]Miter Profiles'!$AC$61-'[1]Outside Edges'!$B5)&gt;=5,'[1]Outside Edges'!$Q5="Yes"),"Yes","No")</f>
        <v>Yes</v>
      </c>
      <c r="BI6" s="65" t="str">
        <f>IF(AND((RIGHT($BI$3,2)-'[1]Miter Profiles'!$AC$62-'[1]Outside Edges'!$B5)&gt;=5,'[1]Outside Edges'!$Q5="Yes"),"Yes","No")</f>
        <v>Yes</v>
      </c>
      <c r="BJ6" s="7" t="str">
        <f>IF(AND((RIGHT($BJ$3,2)-'[1]Miter Profiles'!$AC$63-'[1]Outside Edges'!$B5)&gt;=5,'[1]Outside Edges'!$Q5="Yes"),"Yes","No")</f>
        <v>Yes</v>
      </c>
      <c r="BK6" s="7" t="str">
        <f>IF(AND((RIGHT($BK$3,2)-'[1]Miter Profiles'!$AC$64-'[1]Outside Edges'!$B5)&gt;=5,'[1]Outside Edges'!$Q5="Yes"),"Yes","No")</f>
        <v>Yes</v>
      </c>
      <c r="BL6" s="63" t="str">
        <f>IF(AND((RIGHT($BL$3,2)-'[1]Miter Profiles'!$AC$65-'[1]Outside Edges'!$B5)&gt;=5,'[1]Outside Edges'!$Q5="Yes"),"Yes","No")</f>
        <v>Yes</v>
      </c>
      <c r="BM6" s="64" t="str">
        <f>IF(AND((RIGHT($BM$3,2)-'[1]Miter Profiles'!$AC$66-'[1]Outside Edges'!$B5)&gt;=5,'[1]Outside Edges'!$Q5="Yes"),"Yes","No")</f>
        <v>Yes</v>
      </c>
      <c r="BN6" s="8" t="str">
        <f>IF(AND((RIGHT($BN$3,2)-'[1]Miter Profiles'!$AC$67-'[1]Outside Edges'!$B5)&gt;=5,'[1]Outside Edges'!$Q5="Yes"),"Yes","No")</f>
        <v>Yes</v>
      </c>
      <c r="BO6" s="65" t="str">
        <f>IF(AND((RIGHT($BO$3,2)-'[1]Miter Profiles'!$AC$68-'[1]Outside Edges'!$B5)&gt;=5,'[1]Outside Edges'!$Q5="Yes"),"Yes","No")</f>
        <v>Yes</v>
      </c>
      <c r="BP6" s="7" t="str">
        <f>IF(AND((RIGHT($BP$3,2)-'[1]Miter Profiles'!$AC$69-'[1]Outside Edges'!$B5)&gt;=5,'[1]Outside Edges'!$Q5="Yes"),"Yes","No")</f>
        <v>Yes</v>
      </c>
      <c r="BQ6" s="7" t="str">
        <f>IF(AND((RIGHT($BQ$3,2)-'[1]Miter Profiles'!$AC$70-'[1]Outside Edges'!$B5)&gt;=5,'[1]Outside Edges'!$Q5="Yes"),"Yes","No")</f>
        <v>Yes</v>
      </c>
      <c r="BR6" s="63" t="str">
        <f>IF(AND((RIGHT($BR$3,2)-'[1]Miter Profiles'!$AC$71-'[1]Outside Edges'!$B5)&gt;=5,'[1]Outside Edges'!$Q5="Yes"),"Yes","No")</f>
        <v>Yes</v>
      </c>
      <c r="BS6" s="64" t="str">
        <f>IF(AND((RIGHT($BS$3,2)-'[1]Miter Profiles'!$AC$72-'[1]Outside Edges'!$B5)&gt;=5,'[1]Outside Edges'!$Q5="Yes"),"Yes","No")</f>
        <v>Yes</v>
      </c>
      <c r="BT6" s="8" t="str">
        <f>IF(AND((RIGHT($BT$3,2)-'[1]Miter Profiles'!$AC$73-'[1]Outside Edges'!$B5)&gt;=5,'[1]Outside Edges'!$Q5="Yes"),"Yes","No")</f>
        <v>Yes</v>
      </c>
      <c r="BU6" s="65" t="str">
        <f>IF(AND((RIGHT($BU$3,2)-'[1]Miter Profiles'!$AC$74-'[1]Outside Edges'!$B5)&gt;=5,'[1]Outside Edges'!$Q5="Yes"),"Yes","No")</f>
        <v>Yes</v>
      </c>
      <c r="BV6" s="7" t="str">
        <f>IF(AND((RIGHT($BV$3,2)-'[1]Miter Profiles'!$AC$75-'[1]Outside Edges'!$B5)&gt;=5,'[1]Outside Edges'!$Q5="Yes"),"Yes","No")</f>
        <v>Yes</v>
      </c>
      <c r="BW6" s="7" t="str">
        <f>IF(AND((RIGHT($BW$3,2)-'[1]Miter Profiles'!$AC$76-'[1]Outside Edges'!$B5)&gt;=5,'[1]Outside Edges'!$Q5="Yes"),"Yes","No")</f>
        <v>Yes</v>
      </c>
      <c r="BX6" s="63" t="str">
        <f>IF(AND((RIGHT($BX$3,2)-'[1]Miter Profiles'!$AC$77-'[1]Outside Edges'!$B5)&gt;=5,'[1]Outside Edges'!$Q5="Yes"),"Yes","No")</f>
        <v>Yes</v>
      </c>
      <c r="BY6" s="64" t="str">
        <f>IF(AND((RIGHT($BY$3,2)-'[1]Miter Profiles'!$AC$78-'[1]Outside Edges'!$B5)&gt;=5,'[1]Outside Edges'!$Q5="Yes"),"Yes","No")</f>
        <v>Yes</v>
      </c>
      <c r="BZ6" s="8" t="str">
        <f>IF(AND((RIGHT($BZ$3,2)-'[1]Miter Profiles'!$AC$79-'[1]Outside Edges'!$B5)&gt;=5,'[1]Outside Edges'!$Q5="Yes"),"Yes","No")</f>
        <v>Yes</v>
      </c>
      <c r="CA6" s="65" t="str">
        <f>IF(AND((RIGHT($CA$3,2)-'[1]Miter Profiles'!$AC$80-'[1]Outside Edges'!$B5)&gt;=5,'[1]Outside Edges'!$Q5="Yes"),"Yes","No")</f>
        <v>Yes</v>
      </c>
      <c r="CB6" s="7" t="str">
        <f>IF(AND((RIGHT($CB$3,2)-'[1]Miter Profiles'!$AC$81-'[1]Outside Edges'!$B5)&gt;=5,'[1]Outside Edges'!$Q5="Yes"),"Yes","No")</f>
        <v>Yes</v>
      </c>
      <c r="CC6" s="7" t="str">
        <f>IF(AND((RIGHT($CC$3,2)-'[1]Miter Profiles'!$AC$82-'[1]Outside Edges'!$B5)&gt;=5,'[1]Outside Edges'!$Q5="Yes"),"Yes","No")</f>
        <v>Yes</v>
      </c>
      <c r="CD6" s="63" t="str">
        <f>IF(AND((RIGHT($CD$3,2)-'[1]Miter Profiles'!$AC$83-'[1]Outside Edges'!$B5)&gt;=5,'[1]Outside Edges'!$Q5="Yes"),"Yes","No")</f>
        <v>Yes</v>
      </c>
      <c r="CE6" s="64" t="str">
        <f>IF(AND((RIGHT($CE$3,2)-'[1]Miter Profiles'!$AC$84-'[1]Outside Edges'!$B5)&gt;=5,'[1]Outside Edges'!$Q5="Yes"),"Yes","No")</f>
        <v>Yes</v>
      </c>
      <c r="CF6" s="8" t="str">
        <f>IF(AND((RIGHT($CF$3,2)-'[1]Miter Profiles'!$AC$85-'[1]Outside Edges'!$B5)&gt;=5,'[1]Outside Edges'!$Q5="Yes"),"Yes","No")</f>
        <v>Yes</v>
      </c>
      <c r="CG6" s="65" t="str">
        <f>IF(AND((RIGHT($CG$3,2)-'[1]Miter Profiles'!$AC$86-'[1]Outside Edges'!$B5)&gt;=5,'[1]Outside Edges'!$Q5="Yes"),"Yes","No")</f>
        <v>Yes</v>
      </c>
      <c r="CH6" s="7" t="str">
        <f>IF(AND((RIGHT($CH$3,2)-'[1]Miter Profiles'!$AC$87-'[1]Outside Edges'!$B5)&gt;=5,'[1]Outside Edges'!$Q5="Yes"),"Yes","No")</f>
        <v>Yes</v>
      </c>
      <c r="CI6" s="7" t="str">
        <f>IF(AND((RIGHT($CI$3,2)-'[1]Miter Profiles'!$AC$88-'[1]Outside Edges'!$B5)&gt;=5,'[1]Outside Edges'!$Q5="Yes"),"Yes","No")</f>
        <v>Yes</v>
      </c>
      <c r="CJ6" s="63" t="str">
        <f>IF(AND((RIGHT($CJ$3,2)-'[1]Miter Profiles'!$AC$89-'[1]Outside Edges'!$B5)&gt;=5,'[1]Outside Edges'!$Q5="Yes"),"Yes","No")</f>
        <v>Yes</v>
      </c>
      <c r="CK6" s="64" t="str">
        <f>IF(AND((RIGHT($CK$3,2)-'[1]Miter Profiles'!$AC$90-'[1]Outside Edges'!$B5)&gt;=5,'[1]Outside Edges'!$Q5="Yes"),"Yes","No")</f>
        <v>Yes</v>
      </c>
      <c r="CL6" s="8" t="str">
        <f>IF(AND((RIGHT($CL$3,2)-'[1]Miter Profiles'!$AC$91-'[1]Outside Edges'!$B5)&gt;=5,'[1]Outside Edges'!$Q5="Yes"),"Yes","No")</f>
        <v>Yes</v>
      </c>
      <c r="CM6" s="65" t="str">
        <f>IF(AND((RIGHT($CM$3,2)-'[1]Miter Profiles'!$AC$92-'[1]Outside Edges'!$B5)&gt;=5,'[1]Outside Edges'!$Q5="Yes"),"Yes","No")</f>
        <v>Yes</v>
      </c>
      <c r="CN6" s="7" t="str">
        <f>IF(AND((RIGHT(CN$3,2)-'[1]Miter Profiles'!$AC$93-'[1]Outside Edges'!$B5)&gt;=5,'[1]Outside Edges'!$Q5="Yes"),"Yes","No")</f>
        <v>No</v>
      </c>
      <c r="CO6" s="7" t="str">
        <f>IF(AND((RIGHT(CO$3,2)-'[1]Miter Profiles'!$AC$94-'[1]Outside Edges'!$B5)&gt;=5,'[1]Outside Edges'!$Q5="Yes"),"Yes","No")</f>
        <v>Yes</v>
      </c>
      <c r="CP6" s="63" t="str">
        <f>IF(AND((RIGHT(CP$3,2)-'[1]Miter Profiles'!$AC$95-'[1]Outside Edges'!$B5)&gt;=5,'[1]Outside Edges'!$Q5="Yes"),"Yes","No")</f>
        <v>Yes</v>
      </c>
      <c r="CQ6" s="64" t="str">
        <f>IF(AND((RIGHT(CQ$3,2)-'[1]Miter Profiles'!$AC$96-'[1]Outside Edges'!$B5)&gt;=5,'[1]Outside Edges'!$Q5="Yes"),"Yes","No")</f>
        <v>Yes</v>
      </c>
      <c r="CR6" s="8" t="str">
        <f>IF(AND((RIGHT(CR$3,2)-'[1]Miter Profiles'!$AC$97-'[1]Outside Edges'!$B5)&gt;=5,'[1]Outside Edges'!$Q5="Yes"),"Yes","No")</f>
        <v>Yes</v>
      </c>
      <c r="CS6" s="65" t="str">
        <f>IF(AND((RIGHT(CS$3,2)-'[1]Miter Profiles'!$AC$98-'[1]Outside Edges'!$B5)&gt;=5,'[1]Outside Edges'!$Q5="Yes"),"Yes","No")</f>
        <v>Yes</v>
      </c>
      <c r="CT6" s="7" t="str">
        <f>IF(AND((RIGHT($CT$3,2)-'[1]Miter Profiles'!$AC$99-'[1]Outside Edges'!$B5)&gt;=5,'[1]Outside Edges'!$Q5="Yes"),"Yes","No")</f>
        <v>Yes</v>
      </c>
      <c r="CU6" s="7" t="str">
        <f>IF(AND((RIGHT($CU$3,2)-'[1]Miter Profiles'!$AC$100-'[1]Outside Edges'!$B5)&gt;=5,'[1]Outside Edges'!$Q5="Yes"),"Yes","No")</f>
        <v>Yes</v>
      </c>
      <c r="CV6" s="63" t="str">
        <f>IF(AND((RIGHT($CV$3,2)-'[1]Miter Profiles'!$AC$101-'[1]Outside Edges'!$B5)&gt;=5,'[1]Outside Edges'!$Q5="Yes"),"Yes","No")</f>
        <v>Yes</v>
      </c>
      <c r="CW6" s="64" t="str">
        <f>IF(AND((RIGHT($CW$3,2)-'[1]Miter Profiles'!$AC$102-'[1]Outside Edges'!$B5)&gt;=5,'[1]Outside Edges'!$Q5="Yes"),"Yes","No")</f>
        <v>Yes</v>
      </c>
      <c r="CX6" s="8" t="str">
        <f>IF(AND((RIGHT($CX$3,2)-'[1]Miter Profiles'!$AC$103-'[1]Outside Edges'!$B5)&gt;=5,'[1]Outside Edges'!$Q5="Yes"),"Yes","No")</f>
        <v>Yes</v>
      </c>
      <c r="CY6" s="65" t="str">
        <f>IF(AND((RIGHT($CY$3,2)-'[1]Miter Profiles'!$AC$104-'[1]Outside Edges'!$B5)&gt;=5,'[1]Outside Edges'!$Q5="Yes"),"Yes","No")</f>
        <v>Yes</v>
      </c>
      <c r="CZ6" s="7" t="str">
        <f>IF(AND((RIGHT($CZ$3,2)-'[1]Miter Profiles'!$AC$105-'[1]Outside Edges'!$B5)&gt;=5,'[1]Outside Edges'!$Q5="Yes"),"Yes","No")</f>
        <v>No</v>
      </c>
      <c r="DA6" s="7" t="str">
        <f>IF(AND((RIGHT($DA$3,2)-'[1]Miter Profiles'!$AC$106-'[1]Outside Edges'!$B5)&gt;=5,'[1]Outside Edges'!$Q5="Yes"),"Yes","No")</f>
        <v>No</v>
      </c>
      <c r="DB6" s="63" t="str">
        <f>IF(AND((RIGHT($DB$3,2)-'[1]Miter Profiles'!$AC$107-'[1]Outside Edges'!$B5)&gt;=5,'[1]Outside Edges'!$Q5="Yes"),"Yes","No")</f>
        <v>No</v>
      </c>
      <c r="DC6" s="64" t="str">
        <f>IF(AND((RIGHT($DC$3,2)-'[1]Miter Profiles'!$AC$108-'[1]Outside Edges'!$B5)&gt;=5,'[1]Outside Edges'!$Q5="Yes"),"Yes","No")</f>
        <v>Yes</v>
      </c>
      <c r="DD6" s="8" t="str">
        <f>IF(AND((RIGHT($DD$3,2)-'[1]Miter Profiles'!$AC$109-'[1]Outside Edges'!$B5)&gt;=5,'[1]Outside Edges'!$Q5="Yes"),"Yes","No")</f>
        <v>Yes</v>
      </c>
      <c r="DE6" s="65" t="str">
        <f>IF(AND((RIGHT($DE$3,2)-'[1]Miter Profiles'!$AC$110-'[1]Outside Edges'!$B5)&gt;=5,'[1]Outside Edges'!$Q5="Yes"),"Yes","No")</f>
        <v>Yes</v>
      </c>
      <c r="DF6" s="7" t="str">
        <f>IF(AND((RIGHT($DF$3,2)-'[1]Miter Profiles'!$AC$111-'[1]Outside Edges'!$B5)&gt;=5,'[1]Outside Edges'!$Q5="Yes"),"Yes","No")</f>
        <v>Yes</v>
      </c>
      <c r="DG6" s="7" t="str">
        <f>IF(AND((RIGHT($DG$3,2)-'[1]Miter Profiles'!$AC$112-'[1]Outside Edges'!$B5)&gt;=5,'[1]Outside Edges'!$Q5="Yes"),"Yes","No")</f>
        <v>Yes</v>
      </c>
      <c r="DH6" s="63" t="str">
        <f>IF(AND((RIGHT($DH$3,2)-'[1]Miter Profiles'!$AC$113-'[1]Outside Edges'!$B5)&gt;=5,'[1]Outside Edges'!$Q5="Yes"),"Yes","No")</f>
        <v>Yes</v>
      </c>
      <c r="DI6" s="64" t="str">
        <f>IF(AND((RIGHT($DI$3,2)-'[1]Miter Profiles'!$AC$114-'[1]Outside Edges'!$B5)&gt;=5,'[1]Outside Edges'!$Q5="Yes"),"Yes","No")</f>
        <v>Yes</v>
      </c>
      <c r="DJ6" s="8" t="str">
        <f>IF(AND((RIGHT($DJ$3,2)-'[1]Miter Profiles'!$AC$115-'[1]Outside Edges'!$B5)&gt;=5,'[1]Outside Edges'!$Q5="Yes"),"Yes","No")</f>
        <v>Yes</v>
      </c>
      <c r="DK6" s="65" t="str">
        <f>IF(AND((RIGHT($DK$3,2)-'[1]Miter Profiles'!$AC$116-'[1]Outside Edges'!$B5)&gt;=5,'[1]Outside Edges'!$Q5="Yes"),"Yes","No")</f>
        <v>Yes</v>
      </c>
      <c r="DL6" s="7" t="str">
        <f>IF(AND((RIGHT($DL$3,2)-'[1]Miter Profiles'!$AC$117-'[1]Outside Edges'!$B5)&gt;=5,'[1]Outside Edges'!$Q5="Yes"),"Yes","No")</f>
        <v>Yes</v>
      </c>
      <c r="DM6" s="7" t="str">
        <f>IF(AND((RIGHT($DM$3,2)-'[1]Miter Profiles'!$AC$118-'[1]Outside Edges'!$B5)&gt;=5,'[1]Outside Edges'!$Q5="Yes"),"Yes","No")</f>
        <v>Yes</v>
      </c>
      <c r="DN6" s="63" t="str">
        <f>IF(AND((RIGHT($DN$3,2)-'[1]Miter Profiles'!$AC$119-'[1]Outside Edges'!$B5)&gt;=5,'[1]Outside Edges'!$Q5="Yes"),"Yes","No")</f>
        <v>Yes</v>
      </c>
      <c r="DO6" s="64" t="str">
        <f>IF(AND((RIGHT($DO$3,2)-'[1]Miter Profiles'!$AC$120-'[1]Outside Edges'!$B5)&gt;=5,'[1]Outside Edges'!$Q5="Yes"),"Yes","No")</f>
        <v>No</v>
      </c>
      <c r="DP6" s="8" t="str">
        <f>IF(AND((RIGHT($DP$3,2)-'[1]Miter Profiles'!$AC$121-'[1]Outside Edges'!$B5)&gt;=5,'[1]Outside Edges'!$Q5="Yes"),"Yes","No")</f>
        <v>Yes</v>
      </c>
      <c r="DQ6" s="65" t="str">
        <f>IF(AND((RIGHT($DQ$3,2)-'[1]Miter Profiles'!$AC$122-'[1]Outside Edges'!$B5)&gt;=5,'[1]Outside Edges'!$Q5="Yes"),"Yes","No")</f>
        <v>Yes</v>
      </c>
      <c r="DR6" s="7" t="str">
        <f>IF(AND((RIGHT($DR$3,2)-'[1]Miter Profiles'!$AC$123-'[1]Outside Edges'!$B5)&gt;=5,'[1]Outside Edges'!$Q5="Yes"),"Yes","No")</f>
        <v>Yes</v>
      </c>
      <c r="DS6" s="7" t="str">
        <f>IF(AND((RIGHT($DS$3,2)-'[1]Miter Profiles'!$AC$124-'[1]Outside Edges'!$B5)&gt;=5,'[1]Outside Edges'!$Q5="Yes"),"Yes","No")</f>
        <v>Yes</v>
      </c>
      <c r="DT6" s="63" t="str">
        <f>IF(AND((RIGHT($DT$3,2)-'[1]Miter Profiles'!$AC$125-'[1]Outside Edges'!$B5)&gt;=5,'[1]Outside Edges'!$Q5="Yes"),"Yes","No")</f>
        <v>Yes</v>
      </c>
      <c r="DU6" s="64" t="str">
        <f>IF(AND((RIGHT($DU$3,2)-'[1]Miter Profiles'!$AC$126-'[1]Outside Edges'!$B5)&gt;=5,'[1]Outside Edges'!$Q5="Yes"),"Yes","No")</f>
        <v>Yes</v>
      </c>
      <c r="DV6" s="8" t="str">
        <f>IF(AND((RIGHT($DV$3,2)-'[1]Miter Profiles'!$AC$127-'[1]Outside Edges'!$B5)&gt;=5,'[1]Outside Edges'!$Q5="Yes"),"Yes","No")</f>
        <v>Yes</v>
      </c>
      <c r="DW6" s="65" t="str">
        <f>IF(AND((RIGHT($DW$3,2)-'[1]Miter Profiles'!$AC$128-'[1]Outside Edges'!$B5)&gt;=5,'[1]Outside Edges'!$Q5="Yes"),"Yes","No")</f>
        <v>Yes</v>
      </c>
      <c r="DX6" s="7" t="str">
        <f>IF(AND((RIGHT($DX$3,2)-'[1]Miter Profiles'!$AC$129-'[1]Outside Edges'!$B5)&gt;=5,'[1]Outside Edges'!$Q5="Yes"),"Yes","No")</f>
        <v>Yes</v>
      </c>
      <c r="DY6" s="7" t="str">
        <f>IF(AND((RIGHT($DY$3,2)-'[1]Miter Profiles'!$AC$130-'[1]Outside Edges'!$B5)&gt;=5,'[1]Outside Edges'!$Q5="Yes"),"Yes","No")</f>
        <v>Yes</v>
      </c>
      <c r="DZ6" s="63" t="str">
        <f>IF(AND((RIGHT($DZ$3,2)-'[1]Miter Profiles'!$AC$131-'[1]Outside Edges'!$B5)&gt;=5,'[1]Outside Edges'!$Q5="Yes"),"Yes","No")</f>
        <v>Yes</v>
      </c>
      <c r="EA6" s="68" t="str">
        <f>IF(AND((RIGHT($EA$3,2)-'[1]Miter Profiles'!$AC$132-'[1]Outside Edges'!$B5)&gt;=5,'[1]Outside Edges'!$Q5="Yes"),"Yes","No")</f>
        <v>Yes</v>
      </c>
      <c r="EB6" s="78" t="str">
        <f>IF(AND((RIGHT($EB$3,2)-'[1]Miter Profiles'!$AC$133-'[1]Outside Edges'!$B5)&gt;=5,'[1]Outside Edges'!$Q5="Yes"),"Yes","No")</f>
        <v>No</v>
      </c>
      <c r="EC6" s="79" t="str">
        <f>IF(AND((RIGHT($EC$3,2)-'[1]Miter Profiles'!$AC$134-'[1]Outside Edges'!$B5)&gt;=5,'[1]Outside Edges'!$Q5="Yes"),"Yes","No")</f>
        <v>Yes</v>
      </c>
      <c r="ED6" s="81" t="str">
        <f>IF(AND((RIGHT($ED$3,2)-'[1]Miter Profiles'!$AC$135-'[1]Outside Edges'!$B5)&gt;=5,'[1]Outside Edges'!$Q5="Yes"),"Yes","No")</f>
        <v>Yes</v>
      </c>
      <c r="EE6" s="80" t="str">
        <f>IF(AND((RIGHT($EE$3,2)-'[1]Miter Profiles'!$AC$136-'[1]Outside Edges'!$B5)&gt;=5,'[1]Outside Edges'!$Q5="Yes"),"Yes","No")</f>
        <v>Yes</v>
      </c>
      <c r="EF6" s="63" t="str">
        <f>IF(AND((RIGHT($EF$3,2)-'[1]Miter Profiles'!$AC$137-'[1]Outside Edges'!$B5)&gt;=5,'[1]Outside Edges'!$Q5="Yes"),"Yes","No")</f>
        <v>Yes</v>
      </c>
      <c r="EG6" s="7" t="str">
        <f>IF(AND((RIGHT($EG$3,2)-'[1]Miter Profiles'!$AC$138-'[1]Outside Edges'!$B5)&gt;=5,'[1]Outside Edges'!$Q5="Yes"),"Yes","No")</f>
        <v>Yes</v>
      </c>
      <c r="EH6" s="68" t="str">
        <f>IF(AND((RIGHT($EH$3,2)-'[1]Miter Profiles'!$AC$139-'[1]Outside Edges'!$B5)&gt;=5,'[1]Outside Edges'!$Q5="Yes"),"Yes","No")</f>
        <v>Yes</v>
      </c>
      <c r="EI6" s="82" t="str">
        <f>IF(AND((RIGHT($EI$3,2)-'[1]Miter Profiles'!$AC$140-'[1]Outside Edges'!$B5)&gt;=5,'[1]Outside Edges'!$Q5="Yes"),"Yes","No")</f>
        <v>Yes</v>
      </c>
      <c r="EJ6" s="83" t="str">
        <f>IF(AND((RIGHT($EJ$3,2)-'[1]Miter Profiles'!$AC$141-'[1]Outside Edges'!$B5)&gt;=5,'[1]Outside Edges'!$Q5="Yes"),"Yes","No")</f>
        <v>Yes</v>
      </c>
      <c r="EK6" s="83" t="str">
        <f>IF(AND((RIGHT($EK$3,2)-'[1]Miter Profiles'!$AC$142-'[1]Outside Edges'!$B5)&gt;=5,'[1]Outside Edges'!$Q5="Yes"),"Yes","No")</f>
        <v>Yes</v>
      </c>
      <c r="EL6" s="81" t="str">
        <f>IF(AND((RIGHT($EL$3,2)-'[1]Miter Profiles'!$AC$143-'[1]Outside Edges'!$B5)&gt;=5,'[1]Outside Edges'!$Q5="Yes"),"Yes","No")</f>
        <v>Yes</v>
      </c>
      <c r="EM6" s="84" t="str">
        <f>IF(AND((RIGHT($EM$3,2)-'[1]Miter Profiles'!$AC$144-'[1]Outside Edges'!$B5)&gt;=5,'[1]Outside Edges'!$Q5="Yes"),"Yes","No")</f>
        <v>No</v>
      </c>
      <c r="EN6" s="7" t="str">
        <f>IF(AND((RIGHT($EN$3,2)-'[1]Miter Profiles'!$AC$145-'[1]Outside Edges'!$B5)&gt;=5,'[1]Outside Edges'!$Q5="Yes"),"Yes","No")</f>
        <v>Yes</v>
      </c>
      <c r="EO6" s="68" t="str">
        <f>IF(AND((RIGHT($EO$3,2)-'[1]Miter Profiles'!$AC$146-'[1]Outside Edges'!$B5)&gt;=5,'[1]Outside Edges'!$Q5="Yes"),"Yes","No")</f>
        <v>Yes</v>
      </c>
      <c r="EP6" s="83" t="str">
        <f>IF(AND((RIGHT($EP$3,2)-'[1]Miter Profiles'!$AC$147-'[1]Outside Edges'!$B5)&gt;=5,'[1]Outside Edges'!$Q5="Yes"),"Yes","No")</f>
        <v>No</v>
      </c>
      <c r="EQ6" s="83" t="str">
        <f>IF(AND((RIGHT($EQ$3,2)-'[1]Miter Profiles'!$AC$148-'[1]Outside Edges'!$B5)&gt;=5,'[1]Outside Edges'!$Q5="Yes"),"Yes","No")</f>
        <v>Yes</v>
      </c>
      <c r="ER6" s="81" t="str">
        <f>IF(AND((RIGHT($ER$3,2)-'[1]Miter Profiles'!$AC$149-'[1]Outside Edges'!$B5)&gt;=5,'[1]Outside Edges'!$Q5="Yes"),"Yes","No")</f>
        <v>Yes</v>
      </c>
      <c r="ES6" s="84" t="str">
        <f>IF(AND((RIGHT($ES$3,2)-'[1]Miter Profiles'!$AC$150-'[1]Outside Edges'!$B5)&gt;=5,'[1]Outside Edges'!$Q5="Yes"),"Yes","No")</f>
        <v>No</v>
      </c>
      <c r="ET6" s="7" t="str">
        <f>IF(AND((RIGHT($ET$3,2)-'[1]Miter Profiles'!$AC$151-'[1]Outside Edges'!$B5)&gt;=5,'[1]Outside Edges'!$Q5="Yes"),"Yes","No")</f>
        <v>Yes</v>
      </c>
      <c r="EU6" s="68" t="str">
        <f>IF(AND((RIGHT($EU$3,2)-'[1]Miter Profiles'!$AC$152-'[1]Outside Edges'!$B5)&gt;=5,'[1]Outside Edges'!$Q5="Yes"),"Yes","No")</f>
        <v>Yes</v>
      </c>
      <c r="EV6" s="83" t="str">
        <f>IF(AND((RIGHT($EV$3,2)-'[1]Miter Profiles'!$AC$153-'[1]Outside Edges'!$B5)&gt;=5,'[1]Outside Edges'!$Q5="Yes"),"Yes","No")</f>
        <v>Yes</v>
      </c>
      <c r="EW6" s="83" t="str">
        <f>IF(AND((RIGHT($EW$3,2)-'[1]Miter Profiles'!$AC$154-'[1]Outside Edges'!$B5)&gt;=5,'[1]Outside Edges'!$Q5="Yes"),"Yes","No")</f>
        <v>Yes</v>
      </c>
      <c r="EX6" s="81" t="str">
        <f>IF(AND((RIGHT($EX$3,2)-'[1]Miter Profiles'!$AC$155-'[1]Outside Edges'!$B5)&gt;=5,'[1]Outside Edges'!$Q5="Yes"),"Yes","No")</f>
        <v>Yes</v>
      </c>
      <c r="EY6" s="84" t="str">
        <f>IF(AND((RIGHT($EY$3,2)-'[1]Miter Profiles'!$AC$156-'[1]Outside Edges'!$B5)&gt;=5,'[1]Outside Edges'!$Q5="Yes"),"Yes","No")</f>
        <v>Yes</v>
      </c>
      <c r="EZ6" s="7" t="str">
        <f>IF(AND((RIGHT($EZ$3,2)-'[1]Miter Profiles'!$AC$157-'[1]Outside Edges'!$B5)&gt;=5,'[1]Outside Edges'!$Q5="Yes"),"Yes","No")</f>
        <v>Yes</v>
      </c>
      <c r="FA6" s="68" t="str">
        <f>IF(AND((RIGHT($FA$3,2)-'[1]Miter Profiles'!$AC$158-'[1]Outside Edges'!$B5)&gt;=5,'[1]Outside Edges'!$Q5="Yes"),"Yes","No")</f>
        <v>Yes</v>
      </c>
      <c r="FB6" s="83" t="str">
        <f>IF(AND((RIGHT($FB$3,2)-'[1]Miter Profiles'!$AC$159-'[1]Outside Edges'!$B5)&gt;=5,'[1]Outside Edges'!$Q5="Yes"),"Yes","No")</f>
        <v>Yes</v>
      </c>
      <c r="FC6" s="83" t="str">
        <f>IF(AND((RIGHT($FC$3,2)-'[1]Miter Profiles'!$AC$160-'[1]Outside Edges'!$B5)&gt;=5,'[1]Outside Edges'!$Q5="Yes"),"Yes","No")</f>
        <v>Yes</v>
      </c>
      <c r="FD6" s="81" t="str">
        <f>IF(AND((RIGHT($FD$3,2)-'[1]Miter Profiles'!$AC$161-'[1]Outside Edges'!$B5)&gt;=5,'[1]Outside Edges'!$Q5="Yes"),"Yes","No")</f>
        <v>Yes</v>
      </c>
      <c r="FE6" s="84" t="str">
        <f>IF(AND((RIGHT($FE$3,2)-'[1]Miter Profiles'!$AC$162-'[1]Outside Edges'!$B5)&gt;=5,'[1]Outside Edges'!$Q5="Yes"),"Yes","No")</f>
        <v>Yes</v>
      </c>
      <c r="FF6" s="7" t="str">
        <f>IF(AND((RIGHT($FF$3,2)-'[1]Miter Profiles'!$AC$163-'[1]Outside Edges'!$B5)&gt;=5,'[1]Outside Edges'!$Q5="Yes"),"Yes","No")</f>
        <v>Yes</v>
      </c>
      <c r="FG6" s="68" t="str">
        <f>IF(AND((RIGHT($FG$3,2)-'[1]Miter Profiles'!$AC$164-'[1]Outside Edges'!$B5)&gt;=5,'[1]Outside Edges'!$Q5="Yes"),"Yes","No")</f>
        <v>Yes</v>
      </c>
      <c r="FH6" s="83" t="str">
        <f>IF(AND((RIGHT($FH$3,2)-'[1]Miter Profiles'!$AC$165-'[1]Outside Edges'!$B5)&gt;=5,'[1]Outside Edges'!$Q5="Yes"),"Yes","No")</f>
        <v>Yes</v>
      </c>
      <c r="FI6" s="83" t="str">
        <f>IF(AND((RIGHT($FI$3,2)-'[1]Miter Profiles'!$AC$166-'[1]Outside Edges'!$B5)&gt;=5,'[1]Outside Edges'!$Q5="Yes"),"Yes","No")</f>
        <v>Yes</v>
      </c>
      <c r="FJ6" s="81" t="str">
        <f>IF(AND((RIGHT($FJ$3,2)-'[1]Miter Profiles'!$AC$167-'[1]Outside Edges'!$B5)&gt;=5,'[1]Outside Edges'!$Q5="Yes"),"Yes","No")</f>
        <v>Yes</v>
      </c>
      <c r="FK6" s="84" t="str">
        <f>IF(AND((RIGHT($FK$3,2)-'[1]Miter Profiles'!$AC$168-'[1]Outside Edges'!$B5)&gt;=5,'[1]Outside Edges'!$Q5="Yes"),"Yes","No")</f>
        <v>Yes</v>
      </c>
      <c r="FL6" s="7" t="str">
        <f>IF(AND((RIGHT($FL$3,2)-'[1]Miter Profiles'!$AC$169-'[1]Outside Edges'!$B5)&gt;=5,'[1]Outside Edges'!$Q5="Yes"),"Yes","No")</f>
        <v>Yes</v>
      </c>
      <c r="FM6" s="68" t="str">
        <f>IF(AND((RIGHT($FM$3,2)-'[1]Miter Profiles'!$AC$170-'[1]Outside Edges'!$B5)&gt;=5,'[1]Outside Edges'!$Q5="Yes"),"Yes","No")</f>
        <v>Yes</v>
      </c>
      <c r="FN6" s="83" t="str">
        <f>IF(AND((RIGHT($FN$3,2)-'[1]Miter Profiles'!$AC$171-'[1]Outside Edges'!$B5)&gt;=5,'[1]Outside Edges'!$Q5="Yes"),"Yes","No")</f>
        <v>Yes</v>
      </c>
      <c r="FO6" s="83" t="str">
        <f>IF(AND((RIGHT($FO$3,2)-'[1]Miter Profiles'!$AC$172-'[1]Outside Edges'!$B5)&gt;=5,'[1]Outside Edges'!$Q5="Yes"),"Yes","No")</f>
        <v>Yes</v>
      </c>
      <c r="FP6" s="81" t="str">
        <f>IF(AND((RIGHT($FP$3,2)-'[1]Miter Profiles'!$AC$173-'[1]Outside Edges'!$B5)&gt;=5,'[1]Outside Edges'!$Q5="Yes"),"Yes","No")</f>
        <v>Yes</v>
      </c>
      <c r="FQ6" s="84" t="str">
        <f>IF(AND((RIGHT($FQ$3,2)-'[1]Miter Profiles'!$AC$174-'[1]Outside Edges'!$B5)&gt;=5,'[1]Outside Edges'!$Q5="Yes"),"Yes","No")</f>
        <v>Yes</v>
      </c>
      <c r="FR6" s="7" t="str">
        <f>IF(AND((RIGHT($FR$3,2)-'[1]Miter Profiles'!$AC$175-'[1]Outside Edges'!$B5)&gt;=5,'[1]Outside Edges'!$Q5="Yes"),"Yes","No")</f>
        <v>Yes</v>
      </c>
      <c r="FS6" s="68" t="str">
        <f>IF(AND((RIGHT($FS$3,2)-'[1]Miter Profiles'!$AC$176-'[1]Outside Edges'!$B5)&gt;=5,'[1]Outside Edges'!$Q5="Yes"),"Yes","No")</f>
        <v>Yes</v>
      </c>
      <c r="FT6" s="83" t="str">
        <f>IF(AND((RIGHT($FT$3,2)-'[1]Miter Profiles'!$AC$177-'[1]Outside Edges'!$B5)&gt;=5,'[1]Outside Edges'!$Q5="Yes"),"Yes","No")</f>
        <v>Yes</v>
      </c>
      <c r="FU6" s="83" t="str">
        <f>IF(AND((RIGHT($FU$3,2)-'[1]Miter Profiles'!$AC$178-'[1]Outside Edges'!$B5)&gt;=5,'[1]Outside Edges'!$Q5="Yes"),"Yes","No")</f>
        <v>Yes</v>
      </c>
      <c r="FV6" s="81" t="str">
        <f>IF(AND((RIGHT($V$3,2)-'[1]Miter Profiles'!$AC$179-'[1]Outside Edges'!$B5)&gt;=5,'[1]Outside Edges'!$Q5="Yes"),"Yes","No")</f>
        <v>Yes</v>
      </c>
      <c r="FW6" s="84" t="str">
        <f>IF(AND((RIGHT($FW$3,2)-'[1]Miter Profiles'!$AC$180-'[1]Outside Edges'!$B5)&gt;=5,'[1]Outside Edges'!$Q5="Yes"),"Yes","No")</f>
        <v>No</v>
      </c>
      <c r="FX6" s="197" t="str">
        <f>IF(AND((RIGHT($FX$3,2)-'[1]Miter Profiles'!$AC$181-'[1]Outside Edges'!$B5)&gt;=5,'[1]Outside Edges'!$Q5="Yes"),"Yes","No")</f>
        <v>Yes</v>
      </c>
      <c r="FY6" s="198" t="str">
        <f>IF(AND((RIGHT($FY$3,2)-'[1]Miter Profiles'!$AC$182-'[1]Outside Edges'!$B5)&gt;=5,'[1]Outside Edges'!$Q5="Yes"),"Yes","No")</f>
        <v>Yes</v>
      </c>
      <c r="FZ6" s="200" t="str">
        <f>IF(AND((RIGHT($FZ$3,2)-'[1]Miter Profiles'!$AC$183-'[1]Outside Edges'!$B5)&gt;=5,'[1]Outside Edges'!$Q5="Yes"),"Yes","No")</f>
        <v>Yes</v>
      </c>
      <c r="GA6" s="201" t="str">
        <f>IF(AND((RIGHT($GA$3,2)-'[1]Miter Profiles'!$AC$184-'[1]Outside Edges'!$B5)&gt;=5,'[1]Outside Edges'!$Q5="Yes"),"Yes","No")</f>
        <v>Yes</v>
      </c>
      <c r="GB6" s="202" t="str">
        <f>IF(AND((RIGHT($GB$3,2)-'[1]Miter Profiles'!$AC$185-'[1]Outside Edges'!$B5)&gt;=5,'[1]Outside Edges'!$Q5="Yes"),"Yes","No")</f>
        <v>Yes</v>
      </c>
      <c r="GC6" s="199" t="str">
        <f>IF(AND((RIGHT($GC$3,2)-'[1]Miter Profiles'!$AC$186-'[1]Outside Edges'!$B5)&gt;=5,'[1]Outside Edges'!$Q5="Yes"),"Yes","No")</f>
        <v>Yes</v>
      </c>
      <c r="GD6" s="197" t="str">
        <f>IF(AND((RIGHT($GD$3,2)-'[1]Miter Profiles'!$AC$187-'[1]Outside Edges'!$B5)&gt;=5,'[1]Outside Edges'!$Q5="Yes"),"Yes","No")</f>
        <v>Yes</v>
      </c>
      <c r="GE6" s="198" t="str">
        <f>IF(AND((RIGHT($GE$3,2)-'[1]Miter Profiles'!$AC$188-'[1]Outside Edges'!$B5)&gt;=5,'[1]Outside Edges'!$Q5="Yes"),"Yes","No")</f>
        <v>Yes</v>
      </c>
      <c r="GF6" s="200" t="str">
        <f>IF(AND((RIGHT($GF$3,2)-'[1]Miter Profiles'!$AC$189-'[1]Outside Edges'!$B5)&gt;=5,'[1]Outside Edges'!$Q5="Yes"),"Yes","No")</f>
        <v>Yes</v>
      </c>
      <c r="GG6" s="201" t="str">
        <f>IF(AND((RIGHT($GG$3,2)-'[1]Miter Profiles'!$AC$190-'[1]Outside Edges'!$B5)&gt;=5,'[1]Outside Edges'!$Q5="Yes"),"Yes","No")</f>
        <v>Yes</v>
      </c>
      <c r="GH6" s="202" t="str">
        <f>IF(AND((RIGHT($GH$3,2)-'[1]Miter Profiles'!$AC$191-'[1]Outside Edges'!$B5)&gt;=5,'[1]Outside Edges'!$Q5="Yes"),"Yes","No")</f>
        <v>Yes</v>
      </c>
      <c r="GI6" s="199" t="str">
        <f>IF(AND((RIGHT($GI$3,2)-'[1]Miter Profiles'!$AC$192-'[1]Outside Edges'!$B5)&gt;=5,'[1]Outside Edges'!$Q5="Yes"),"Yes","No")</f>
        <v>Yes</v>
      </c>
      <c r="GJ6" s="197" t="str">
        <f>IF(AND((RIGHT($GJ$3,2)-'[1]Miter Profiles'!$AC$193-'[1]Outside Edges'!$B5)&gt;=5,'[1]Outside Edges'!$Q5="Yes"),"Yes","No")</f>
        <v>Yes</v>
      </c>
      <c r="GK6" s="198" t="str">
        <f>IF(AND((RIGHT($GK$3,2)-'[1]Miter Profiles'!$AC$194-'[1]Outside Edges'!$B5)&gt;=5,'[1]Outside Edges'!$Q5="Yes"),"Yes","No")</f>
        <v>Yes</v>
      </c>
      <c r="GL6" s="200" t="str">
        <f>IF(AND((RIGHT($GL$3,2)-'[1]Miter Profiles'!$AC$195-'[1]Outside Edges'!$B5)&gt;=5,'[1]Outside Edges'!$Q5="Yes"),"Yes","No")</f>
        <v>Yes</v>
      </c>
      <c r="GM6" s="201" t="str">
        <f>IF(AND((RIGHT($GM$3,2)-'[1]Miter Profiles'!$AC$196-'[1]Outside Edges'!$B5)&gt;=5,'[1]Outside Edges'!$Q5="Yes"),"Yes","No")</f>
        <v>Yes</v>
      </c>
      <c r="GN6" s="202" t="str">
        <f>IF(AND((RIGHT($GN$3,2)-'[1]Miter Profiles'!$AC$197-'[1]Outside Edges'!$B5)&gt;=5,'[1]Outside Edges'!$Q5="Yes"),"Yes","No")</f>
        <v>Yes</v>
      </c>
      <c r="GO6" s="199" t="str">
        <f>IF(AND((RIGHT($GO$3,2)-'[1]Miter Profiles'!$AC$198-'[1]Outside Edges'!$B5)&gt;=5,'[1]Outside Edges'!$Q5="Yes"),"Yes","No")</f>
        <v>No</v>
      </c>
      <c r="GP6" s="197" t="str">
        <f>IF(AND((RIGHT($GP$3,2)-'[1]Miter Profiles'!$AC$199-'[1]Outside Edges'!$B5)&gt;=5,'[1]Outside Edges'!$Q5="Yes"),"Yes","No")</f>
        <v>Yes</v>
      </c>
      <c r="GQ6" s="198" t="str">
        <f>IF(AND((RIGHT($GQ$3,2)-'[1]Miter Profiles'!$AC$200-'[1]Outside Edges'!$B5)&gt;=5,'[1]Outside Edges'!$Q5="Yes"),"Yes","No")</f>
        <v>Yes</v>
      </c>
      <c r="GR6" s="211" t="str">
        <f>IF(AND((RIGHT($GR$3,2)-'[1]Miter Profiles'!$AC$201-'[1]Outside Edges'!$B5)&gt;=5,'[1]Outside Edges'!$Q5="Yes"),"Yes","No")</f>
        <v>Yes</v>
      </c>
      <c r="GS6" s="197" t="str">
        <f>IF(AND((RIGHT($GS$3,2)-'[1]Miter Profiles'!$AC$202-'[1]Outside Edges'!$B5)&gt;=5,'[1]Outside Edges'!$Q5="Yes"),"Yes","No")</f>
        <v>Yes</v>
      </c>
      <c r="GT6" s="212" t="str">
        <f>IF(AND((RIGHT($GT$3,2)-'[1]Miter Profiles'!$AC$203-'[1]Outside Edges'!$B5)&gt;=5,'[1]Outside Edges'!$Q5="Yes"),"Yes","No")</f>
        <v>Yes</v>
      </c>
      <c r="GU6" s="208" t="str">
        <f>IF(AND((RIGHT($GU$3,2)-'[1]Miter Profiles'!$AC$204-'[1]Outside Edges'!$B5)&gt;=5,'[1]Outside Edges'!$Q5="Yes"),"Yes","No")</f>
        <v>Yes</v>
      </c>
      <c r="GV6" s="209" t="str">
        <f>IF(AND((RIGHT($GV$3,2)-'[1]Miter Profiles'!$AC$205-'[1]Outside Edges'!$B5)&gt;=5,'[1]Outside Edges'!$Q5="Yes"),"Yes","No")</f>
        <v>Yes</v>
      </c>
      <c r="GW6" s="210" t="str">
        <f>IF(AND((RIGHT($GW$3,2)-'[1]Miter Profiles'!$AC$206-'[1]Outside Edges'!$B5)&gt;=5,'[1]Outside Edges'!$Q5="Yes"),"Yes","No")</f>
        <v>Yes</v>
      </c>
      <c r="GX6" s="200" t="str">
        <f>IF(AND((RIGHT($GX$3,2)-'[1]Miter Profiles'!$AC$207-'[1]Outside Edges'!$B5)&gt;=5,'[1]Outside Edges'!$Q5="Yes"),"Yes","No")</f>
        <v>No</v>
      </c>
      <c r="GY6" s="201" t="str">
        <f>IF(AND((RIGHT($GY$3,2)-'[1]Miter Profiles'!$AC$208-'[1]Outside Edges'!$B5)&gt;=5,'[1]Outside Edges'!$Q5="Yes"),"Yes","No")</f>
        <v>Yes</v>
      </c>
      <c r="GZ6" s="202" t="str">
        <f>IF(AND((RIGHT($GZ$3,2)-'[1]Miter Profiles'!$AC$209-'[1]Outside Edges'!$B5)&gt;=5,'[1]Outside Edges'!$Q5="Yes"),"Yes","No")</f>
        <v>Yes</v>
      </c>
      <c r="HA6" s="199" t="str">
        <f>IF(AND((RIGHT($HA$3,2)-'[1]Miter Profiles'!$AC$210-'[1]Outside Edges'!$B5)&gt;=5,'[1]Outside Edges'!$Q5="Yes"),"Yes","No")</f>
        <v>Yes</v>
      </c>
      <c r="HB6" s="197" t="str">
        <f>IF(AND((RIGHT($HB$3,2)-'[1]Miter Profiles'!$AC$211-'[1]Outside Edges'!$B5)&gt;=5,'[1]Outside Edges'!$Q5="Yes"),"Yes","No")</f>
        <v>Yes</v>
      </c>
      <c r="HC6" s="198" t="str">
        <f>IF(AND((RIGHT($HC$3,2)-'[1]Miter Profiles'!$AC$212-'[1]Outside Edges'!$B5)&gt;=5,'[1]Outside Edges'!$Q5="Yes"),"Yes","No")</f>
        <v>Yes</v>
      </c>
      <c r="HD6" s="200" t="str">
        <f>IF(AND((RIGHT($HD$3,2)-'[1]Miter Profiles'!$AC$213-'[1]Outside Edges'!$B5)&gt;=5,'[1]Outside Edges'!$Q5="Yes"),"Yes","No")</f>
        <v>No</v>
      </c>
      <c r="HE6" s="202" t="str">
        <f>IF(AND((RIGHT($HE$3,2)-'[1]Miter Profiles'!$AC$214-'[1]Outside Edges'!$B5)&gt;=5,'[1]Outside Edges'!$Q5="Yes"),"Yes","No")</f>
        <v>No</v>
      </c>
      <c r="HF6" s="199" t="str">
        <f>IF(AND((RIGHT($HF$3,2)-'[1]Miter Profiles'!$AC$215-'[1]Outside Edges'!$B5)&gt;=5,'[1]Outside Edges'!$Q5="Yes"),"Yes","No")</f>
        <v>Yes</v>
      </c>
      <c r="HG6" s="197" t="str">
        <f>IF(AND((RIGHT($HG$3,2)-'[1]Miter Profiles'!$AC$216-'[1]Outside Edges'!$B5)&gt;=5,'[1]Outside Edges'!$Q5="Yes"),"Yes","No")</f>
        <v>Yes</v>
      </c>
      <c r="HH6" s="198" t="str">
        <f>IF(AND((RIGHT($HH$3,2)-'[1]Miter Profiles'!$AC$217-'[1]Outside Edges'!$B5)&gt;=5,'[1]Outside Edges'!$Q5="Yes"),"Yes","No")</f>
        <v>Yes</v>
      </c>
      <c r="HI6" s="200" t="str">
        <f>IF(AND((RIGHT($HI$3,2)-'[1]Miter Profiles'!$AC$218-'[1]Outside Edges'!$B5)&gt;=5,'[1]Outside Edges'!$Q5="Yes"),"Yes","No")</f>
        <v>Yes</v>
      </c>
      <c r="HJ6" s="201" t="str">
        <f>IF(AND((RIGHT($HJ$3,2)-'[1]Miter Profiles'!$AC$219-'[1]Outside Edges'!$B5)&gt;=5,'[1]Outside Edges'!$Q5="Yes"),"Yes","No")</f>
        <v>Yes</v>
      </c>
      <c r="HK6" s="202" t="str">
        <f>IF(AND((RIGHT($HK$3,2)-'[1]Miter Profiles'!$AC$220-'[1]Outside Edges'!$B5)&gt;=5,'[1]Outside Edges'!$Q5="Yes"),"Yes","No")</f>
        <v>Yes</v>
      </c>
      <c r="HL6" s="199" t="str">
        <f>IF(AND((RIGHT($HL$3,2)-'[1]Miter Profiles'!$AC$221-'[1]Outside Edges'!$B5)&gt;=5,'[1]Outside Edges'!$Q5="Yes"),"Yes","No")</f>
        <v>Yes</v>
      </c>
      <c r="HM6" s="197" t="str">
        <f>IF(AND((RIGHT($HM$3,2)-'[1]Miter Profiles'!$AC$222-'[1]Outside Edges'!$B5)&gt;=5,'[1]Outside Edges'!$Q5="Yes"),"Yes","No")</f>
        <v>Yes</v>
      </c>
      <c r="HN6" s="197" t="str">
        <f>IF(AND((RIGHT($HN$3,2)-'[1]Miter Profiles'!$AC$223-'[1]Outside Edges'!$B5)&gt;=5,'[1]Outside Edges'!$Q5="Yes"),"Yes","No")</f>
        <v>Yes</v>
      </c>
      <c r="HO6" s="201" t="str">
        <f>IF(AND((RIGHT($HO$3,2)-'[1]Miter Profiles'!$AC$224-'[1]Outside Edges'!$B5)&gt;=5,'[1]Outside Edges'!$Q5="Yes"),"Yes","No")</f>
        <v>No</v>
      </c>
      <c r="HP6" s="201" t="str">
        <f>IF(AND((RIGHT($HP$3,2)-'[1]Miter Profiles'!$AC$225-'[1]Outside Edges'!$B5)&gt;=5,'[1]Outside Edges'!$Q5="Yes"),"Yes","No")</f>
        <v>Yes</v>
      </c>
      <c r="HQ6" s="201" t="str">
        <f>IF(AND((RIGHT($HQ$3,3)-'[1]Miter Profiles'!$AC$226-'[1]Outside Edges'!$B5)&gt;=5,'[1]Outside Edges'!$Q5="Yes"),"Yes","No")</f>
        <v>No</v>
      </c>
      <c r="HR6" s="201" t="str">
        <f>IF(AND((RIGHT($HR$3,2)-'[1]Miter Profiles'!$AC$227-'[1]Outside Edges'!$B5)&gt;=5,'[1]Outside Edges'!$Q5="Yes"),"Yes","No")</f>
        <v>No</v>
      </c>
      <c r="HS6" s="197" t="str">
        <f>IF(AND((RIGHT($HS$3,2)-'[1]Miter Profiles'!$AC$228-'[1]Outside Edges'!$B5)&gt;=5,'[1]Outside Edges'!$Q5="Yes"),"Yes","No")</f>
        <v>Yes</v>
      </c>
      <c r="HT6" s="197" t="str">
        <f>IF(AND((RIGHT($HT$3,2)-'[1]Miter Profiles'!$AC$229-'[1]Outside Edges'!$B5)&gt;=5,'[1]Outside Edges'!$Q5="Yes"),"Yes","No")</f>
        <v>Yes</v>
      </c>
      <c r="HU6" s="197" t="str">
        <f>IF(AND((RIGHT($HU$3,2)-'[1]Miter Profiles'!$AC$230-'[1]Outside Edges'!$B5)&gt;=5,'[1]Outside Edges'!$Q5="Yes"),"Yes","No")</f>
        <v>Yes</v>
      </c>
      <c r="HV6" s="201" t="str">
        <f>IF(AND((RIGHT($HV$3,2)-'[1]Miter Profiles'!$AC$231-'[1]Outside Edges'!$B5)&gt;=5,'[1]Outside Edges'!$Q5="Yes"),"Yes","No")</f>
        <v>Yes</v>
      </c>
      <c r="HW6" s="201" t="str">
        <f>IF(AND((RIGHT($HW$3,2)-'[1]Miter Profiles'!$AC$232-'[1]Outside Edges'!$B5)&gt;=5,'[1]Outside Edges'!$Q5="Yes"),"Yes","No")</f>
        <v>Yes</v>
      </c>
      <c r="HX6" s="201" t="str">
        <f>IF(AND((RIGHT($HX$3,2)-'[1]Miter Profiles'!$AC$233-'[1]Outside Edges'!$B5)&gt;=5,'[1]Outside Edges'!$Q5="Yes"),"Yes","No")</f>
        <v>Yes</v>
      </c>
      <c r="HY6" s="197" t="str">
        <f>IF(AND((RIGHT($HY$3,2)-'[1]Miter Profiles'!$AC$234-'[1]Outside Edges'!$B5)&gt;=5,'[1]Outside Edges'!$Q5="Yes"),"Yes","No")</f>
        <v>No</v>
      </c>
      <c r="HZ6" s="197" t="str">
        <f>IF(AND((RIGHT($HZ$3,2)-'[1]Miter Profiles'!$AC$235-'[1]Outside Edges'!$B5)&gt;=5,'[1]Outside Edges'!$Q5="Yes"),"Yes","No")</f>
        <v>Yes</v>
      </c>
      <c r="IA6" s="197" t="str">
        <f>IF(AND((RIGHT($IA$3,2)-'[1]Miter Profiles'!$AC$236-'[1]Outside Edges'!$B5)&gt;=5,'[1]Outside Edges'!$Q5="Yes"),"Yes","No")</f>
        <v>Yes</v>
      </c>
      <c r="IB6" s="201" t="str">
        <f>IF(AND((RIGHT($IB$3,2)-'[1]Miter Profiles'!$AC$237-'[1]Outside Edges'!$B5)&gt;=5,'[1]Outside Edges'!$Q5="Yes"),"Yes","No")</f>
        <v>Yes</v>
      </c>
      <c r="IC6" s="201" t="str">
        <f>IF(AND((RIGHT($IC$3,2)-'[1]Miter Profiles'!$AC$238-'[1]Outside Edges'!$B5)&gt;=5,'[1]Outside Edges'!$Q5="Yes"),"Yes","No")</f>
        <v>Yes</v>
      </c>
      <c r="ID6" s="201" t="str">
        <f>IF(AND((RIGHT($ID$3,2)-'[1]Miter Profiles'!$AC$239-'[1]Outside Edges'!$B5)&gt;=5,'[1]Outside Edges'!$Q5="Yes"),"Yes","No")</f>
        <v>Yes</v>
      </c>
      <c r="IE6" s="197" t="str">
        <f>IF(AND((RIGHT($IE$3,2)-'[1]Miter Profiles'!$AC$240-'[1]Outside Edges'!$B5)&gt;=5,'[1]Outside Edges'!$Q5="Yes"),"Yes","No")</f>
        <v>Yes</v>
      </c>
      <c r="IF6" s="197" t="str">
        <f>IF(AND((RIGHT($IF$3,2)-'[1]Miter Profiles'!$AC$241-'[1]Outside Edges'!$B5)&gt;=5,'[1]Outside Edges'!$Q5="Yes"),"Yes","No")</f>
        <v>Yes</v>
      </c>
      <c r="IG6" s="197" t="str">
        <f>IF(AND((RIGHT($IG$3,2)-'[1]Miter Profiles'!$AC$242-'[1]Outside Edges'!$B5)&gt;=5,'[1]Outside Edges'!$Q5="Yes"),"Yes","No")</f>
        <v>Yes</v>
      </c>
      <c r="IH6" s="201" t="str">
        <f>IF(AND((RIGHT($IH$3,2)-'[1]Miter Profiles'!$AC$243-'[1]Outside Edges'!$B5)&gt;=5,'[1]Outside Edges'!$Q5="Yes"),"Yes","No")</f>
        <v>Yes</v>
      </c>
      <c r="II6" s="201" t="str">
        <f>IF(AND((RIGHT($II$3,2)-'[1]Miter Profiles'!$AC$244-'[1]Outside Edges'!$B5)&gt;=5,'[1]Outside Edges'!$Q5="Yes"),"Yes","No")</f>
        <v>Yes</v>
      </c>
      <c r="IJ6" s="201" t="str">
        <f>IF(AND((RIGHT($IJ$3,2)-'[1]Miter Profiles'!$AC$245-'[1]Outside Edges'!$B5)&gt;=5,'[1]Outside Edges'!$Q5="Yes"),"Yes","No")</f>
        <v>Yes</v>
      </c>
      <c r="IK6" s="197" t="str">
        <f>IF(AND((RIGHT($IK$3,2)-'[1]Miter Profiles'!$AC$246-'[1]Outside Edges'!$B5)&gt;=5,'[1]Outside Edges'!$Q5="Yes"),"Yes","No")</f>
        <v>Yes</v>
      </c>
      <c r="IL6" s="197" t="str">
        <f>IF(AND((RIGHT($IL$3,2)-'[1]Miter Profiles'!$AC$247-'[1]Outside Edges'!$B5)&gt;=5,'[1]Outside Edges'!$Q5="Yes"),"Yes","No")</f>
        <v>Yes</v>
      </c>
      <c r="IM6" s="197" t="str">
        <f>IF(AND((RIGHT($IM$3,2)-'[1]Miter Profiles'!$AC$248-'[1]Outside Edges'!$B5)&gt;=5,'[1]Outside Edges'!$Q5="Yes"),"Yes","No")</f>
        <v>Yes</v>
      </c>
      <c r="IN6" s="201" t="str">
        <f>IF(AND((RIGHT($IN$3,2)-'[1]Miter Profiles'!$AC$249-'[1]Outside Edges'!$B5)&gt;=5,'[1]Outside Edges'!$Q5="Yes"),"Yes","No")</f>
        <v>No</v>
      </c>
      <c r="IO6" s="201" t="str">
        <f>IF(AND((RIGHT($IO$3,2)-'[1]Miter Profiles'!$AC$250-'[1]Outside Edges'!$B5)&gt;=5,'[1]Outside Edges'!$Q5="Yes"),"Yes","No")</f>
        <v>Yes</v>
      </c>
      <c r="IP6" s="201" t="str">
        <f>IF(AND((RIGHT($IP$3,2)-'[1]Miter Profiles'!$AC$251-'[1]Outside Edges'!$B5)&gt;=5,'[1]Outside Edges'!$Q5="Yes"),"Yes","No")</f>
        <v>Yes</v>
      </c>
      <c r="IQ6" s="197" t="str">
        <f>IF(AND((RIGHT($IQ$3,2)-'[1]Miter Profiles'!$AC$252-'[1]Outside Edges'!$B5)&gt;=5,'[1]Outside Edges'!$Q5="Yes"),"Yes","No")</f>
        <v>No</v>
      </c>
      <c r="IR6" s="197" t="str">
        <f>IF(AND((RIGHT($IR$3,2)-'[1]Miter Profiles'!$AC$253-'[1]Outside Edges'!$B5)&gt;=5,'[1]Outside Edges'!$Q5="Yes"),"Yes","No")</f>
        <v>Yes</v>
      </c>
      <c r="IS6" s="197" t="str">
        <f>IF(AND((RIGHT($IS$3,2)-'[1]Miter Profiles'!$AC$254-'[1]Outside Edges'!$B5)&gt;=5,'[1]Outside Edges'!$Q5="Yes"),"Yes","No")</f>
        <v>Yes</v>
      </c>
      <c r="IT6" s="201" t="str">
        <f>IF(AND((RIGHT($IT$3,2)-'[1]Miter Profiles'!$AC$255-'[1]Outside Edges'!$B5)&gt;=5,'[1]Outside Edges'!$Q5="Yes"),"Yes","No")</f>
        <v>Yes</v>
      </c>
      <c r="IU6" s="201" t="str">
        <f>IF(AND((RIGHT($IU$3,2)-'[1]Miter Profiles'!$AC$256-'[1]Outside Edges'!$B5)&gt;=5,'[1]Outside Edges'!$Q5="Yes"),"Yes","No")</f>
        <v>Yes</v>
      </c>
      <c r="IV6" s="201" t="str">
        <f>IF(AND((RIGHT($IV$3,2)-'[1]Miter Profiles'!$AC$257-'[1]Outside Edges'!$B5)&gt;=5,'[1]Outside Edges'!$Q5="Yes"),"Yes","No")</f>
        <v>Yes</v>
      </c>
      <c r="IW6" s="197" t="str">
        <f>IF(AND((RIGHT($IW$3,2)-'[1]Miter Profiles'!$AC$258-'[1]Outside Edges'!$B5)&gt;=5,'[1]Outside Edges'!$Q5="Yes"),"Yes","No")</f>
        <v>Yes</v>
      </c>
      <c r="IX6" s="197" t="str">
        <f>IF(AND((RIGHT($IX$3,2)-'[1]Miter Profiles'!$AC$259-'[1]Outside Edges'!$B5)&gt;=5,'[1]Outside Edges'!$Q5="Yes"),"Yes","No")</f>
        <v>Yes</v>
      </c>
      <c r="IY6" s="197" t="str">
        <f>IF(AND((RIGHT($IY$3,2)-'[1]Miter Profiles'!$AC$260-'[1]Outside Edges'!$B5)&gt;=5,'[1]Outside Edges'!$Q5="Yes"),"Yes","No")</f>
        <v>Yes</v>
      </c>
      <c r="IZ6" s="201" t="str">
        <f>IF(AND((RIGHT($IZ$3,2)-'[1]Miter Profiles'!$AC$261-'[1]Outside Edges'!$B5)&gt;=5,'[1]Outside Edges'!$Q5="Yes"),"Yes","No")</f>
        <v>Yes</v>
      </c>
      <c r="JA6" s="201" t="str">
        <f>IF(AND((RIGHT($JA$3,2)-'[1]Miter Profiles'!$AC$262-'[1]Outside Edges'!$B5)&gt;=5,'[1]Outside Edges'!$Q5="Yes"),"Yes","No")</f>
        <v>Yes</v>
      </c>
      <c r="JB6" s="201" t="str">
        <f>IF(AND((RIGHT($JB$3,2)-'[1]Miter Profiles'!$AC$263-'[1]Outside Edges'!$B5)&gt;=5,'[1]Outside Edges'!$Q5="Yes"),"Yes","No")</f>
        <v>Yes</v>
      </c>
      <c r="JC6" s="197" t="str">
        <f>IF(AND((RIGHT($JC$3,2)-'[1]Miter Profiles'!$AC$264-'[1]Outside Edges'!$B5)&gt;=5,'[1]Outside Edges'!$Q5="Yes"),"Yes","No")</f>
        <v>Yes</v>
      </c>
      <c r="JD6" s="197" t="str">
        <f>IF(AND((RIGHT($JD$3,2)-'[1]Miter Profiles'!$AC$265-'[1]Outside Edges'!$B5)&gt;=5,'[1]Outside Edges'!$Q5="Yes"),"Yes","No")</f>
        <v>Yes</v>
      </c>
      <c r="JE6" s="197" t="str">
        <f>IF(AND((RIGHT($JE$3,2)-'[1]Miter Profiles'!$AC$266-'[1]Outside Edges'!$B5)&gt;=5,'[1]Outside Edges'!$Q5="Yes"),"Yes","No")</f>
        <v>Yes</v>
      </c>
      <c r="JF6" s="201" t="str">
        <f>IF(AND((RIGHT($JF$3,2)-'[1]Miter Profiles'!$AC$267-'[1]Outside Edges'!$B5)&gt;=5,'[1]Outside Edges'!$Q5="Yes"),"Yes","No")</f>
        <v>No</v>
      </c>
      <c r="JG6" s="201" t="str">
        <f>IF(AND((RIGHT($JG$3,2)-'[1]Miter Profiles'!$AC$268-'[1]Outside Edges'!$B5)&gt;=5,'[1]Outside Edges'!$Q5="Yes"),"Yes","No")</f>
        <v>Yes</v>
      </c>
      <c r="JH6" s="201" t="str">
        <f>IF(AND((RIGHT($JH$3,2)-'[1]Miter Profiles'!$AC$269-'[1]Outside Edges'!$B5)&gt;=5,'[1]Outside Edges'!$Q5="Yes"),"Yes","No")</f>
        <v>Yes</v>
      </c>
      <c r="JI6" s="197" t="str">
        <f>IF(AND((RIGHT($JI$3,2)-'[1]Miter Profiles'!$AC$270-'[1]Outside Edges'!$B5)&gt;=5,'[1]Outside Edges'!$Q5="Yes"),"Yes","No")</f>
        <v>Yes</v>
      </c>
      <c r="JJ6" s="197" t="str">
        <f>IF(AND((RIGHT($JJ$3,2)-'[1]Miter Profiles'!$AC$271-'[1]Outside Edges'!$B5)&gt;=5,'[1]Outside Edges'!$Q5="Yes"),"Yes","No")</f>
        <v>Yes</v>
      </c>
      <c r="JK6" s="197" t="str">
        <f>IF(AND((RIGHT($JK$3,2)-'[1]Miter Profiles'!$AC$272-'[1]Outside Edges'!$B5)&gt;=5,'[1]Outside Edges'!$Q5="Yes"),"Yes","No")</f>
        <v>Yes</v>
      </c>
      <c r="JL6" s="201" t="str">
        <f>IF(AND((RIGHT($JL$3,2)-'[1]Miter Profiles'!$AC$273-'[1]Outside Edges'!$B5)&gt;=5,'[1]Outside Edges'!$Q5="Yes"),"Yes","No")</f>
        <v>Yes</v>
      </c>
      <c r="JM6" s="201" t="str">
        <f>IF(AND((RIGHT($JM$3,2)-'[1]Miter Profiles'!$AC$274-'[1]Outside Edges'!$B5)&gt;=5,'[1]Outside Edges'!$Q5="Yes"),"Yes","No")</f>
        <v>Yes</v>
      </c>
      <c r="JN6" s="201" t="str">
        <f>IF(AND((RIGHT($JN$3,2)-'[1]Miter Profiles'!$AC$275-'[1]Outside Edges'!$B5)&gt;=5,'[1]Outside Edges'!$Q5="Yes"),"Yes","No")</f>
        <v>Yes</v>
      </c>
      <c r="JO6" s="197" t="str">
        <f>IF(AND((RIGHT($JO$3,2)-'[1]Miter Profiles'!$AC$276-'[1]Outside Edges'!$B5)&gt;=5,'[1]Outside Edges'!$Q5="Yes"),"Yes","No")</f>
        <v>Yes</v>
      </c>
      <c r="JP6" s="197" t="str">
        <f>IF(AND((RIGHT($JP$3,2)-'[1]Miter Profiles'!$AC$277-'[1]Outside Edges'!$B5)&gt;=5,'[1]Outside Edges'!$Q5="Yes"),"Yes","No")</f>
        <v>Yes</v>
      </c>
      <c r="JQ6" s="197" t="str">
        <f>IF(AND((RIGHT($JQ$3,2)-'[1]Miter Profiles'!$AC$278-'[1]Outside Edges'!$B5)&gt;=5,'[1]Outside Edges'!$Q5="Yes"),"Yes","No")</f>
        <v>Yes</v>
      </c>
      <c r="JR6" s="201" t="str">
        <f>IF(AND((RIGHT($JR$3,2)-'[1]Miter Profiles'!$AC$279-'[1]Outside Edges'!$B5)&gt;=5,'[1]Outside Edges'!$Q5="Yes"),"Yes","No")</f>
        <v>No</v>
      </c>
      <c r="JS6" s="201" t="str">
        <f>IF(AND((RIGHT($JS$3,2)-'[1]Miter Profiles'!$AC$280-'[1]Outside Edges'!$B5)&gt;=5,'[1]Outside Edges'!$Q5="Yes"),"Yes","No")</f>
        <v>Yes</v>
      </c>
      <c r="JT6" s="201" t="str">
        <f>IF(AND((RIGHT($JT$3,2)-'[1]Miter Profiles'!$AC$281-'[1]Outside Edges'!$B5)&gt;=5,'[1]Outside Edges'!$Q5="Yes"),"Yes","No")</f>
        <v>Yes</v>
      </c>
      <c r="JU6" s="197" t="str">
        <f>IF(AND((RIGHT($JU$3,2)-'[1]Miter Profiles'!$AC$282-'[1]Outside Edges'!$B5)&gt;=5,'[1]Outside Edges'!$Q5="Yes"),"Yes","No")</f>
        <v>No</v>
      </c>
      <c r="JV6" s="197" t="str">
        <f>IF(AND((RIGHT($JV$3,2)-'[1]Miter Profiles'!$AC$283-'[1]Outside Edges'!$B5)&gt;=5,'[1]Outside Edges'!$Q5="Yes"),"Yes","No")</f>
        <v>Yes</v>
      </c>
      <c r="JW6" s="197" t="str">
        <f>IF(AND((RIGHT($JW$3,2)-'[1]Miter Profiles'!$AC$284-'[1]Outside Edges'!$B5)&gt;=5,'[1]Outside Edges'!$Q5="Yes"),"Yes","No")</f>
        <v>Yes</v>
      </c>
      <c r="JX6" s="201" t="str">
        <f>IF(AND((RIGHT($JX$3,2)-'[1]Miter Profiles'!$AC$285-'[1]Outside Edges'!$B5)&gt;=5,'[1]Outside Edges'!$Q5="Yes"),"Yes","No")</f>
        <v>Yes</v>
      </c>
      <c r="JY6" s="201" t="str">
        <f>IF(AND((RIGHT($JY$3,2)-'[1]Miter Profiles'!$AC$286-'[1]Outside Edges'!$B5)&gt;=5,'[1]Outside Edges'!$Q5="Yes"),"Yes","No")</f>
        <v>Yes</v>
      </c>
      <c r="JZ6" s="201" t="str">
        <f>IF(AND((RIGHT($JZ$3,2)-'[1]Miter Profiles'!$AC$287-'[1]Outside Edges'!$B5)&gt;=5,'[1]Outside Edges'!$Q5="Yes"),"Yes","No")</f>
        <v>Yes</v>
      </c>
      <c r="KA6" s="197" t="str">
        <f>IF(AND((RIGHT($KA$3,2)-'[1]Miter Profiles'!$AC$288-'[1]Outside Edges'!$B5)&gt;=5,'[1]Outside Edges'!$Q5="Yes"),"Yes","No")</f>
        <v>Yes</v>
      </c>
      <c r="KB6" s="197" t="str">
        <f>IF(AND((RIGHT($KB$3,2)-'[1]Miter Profiles'!$AC$289-'[1]Outside Edges'!$B5)&gt;=5,'[1]Outside Edges'!$Q5="Yes"),"Yes","No")</f>
        <v>Yes</v>
      </c>
      <c r="KC6" s="197" t="str">
        <f>IF(AND((RIGHT($KC$3,2)-'[1]Miter Profiles'!$AC$290-'[1]Outside Edges'!$B5)&gt;=5,'[1]Outside Edges'!$Q5="Yes"),"Yes","No")</f>
        <v>Yes</v>
      </c>
      <c r="KD6" s="201" t="str">
        <f>IF(AND((RIGHT($KD$3,2)-'[1]Miter Profiles'!$AC$291-'[1]Outside Edges'!$B5)&gt;=5,'[1]Outside Edges'!$Q5="Yes"),"Yes","No")</f>
        <v>Yes</v>
      </c>
      <c r="KE6" s="201" t="str">
        <f>IF(AND((RIGHT($KE$3,2)-'[1]Miter Profiles'!$AC$292-'[1]Outside Edges'!$B5)&gt;=5,'[1]Outside Edges'!$Q5="Yes"),"Yes","No")</f>
        <v>Yes</v>
      </c>
      <c r="KF6" s="201" t="str">
        <f>IF(AND((RIGHT($KF$3,2)-'[1]Miter Profiles'!$AC$293-'[1]Outside Edges'!$B5)&gt;=5,'[1]Outside Edges'!$Q5="Yes"),"Yes","No")</f>
        <v>Yes</v>
      </c>
      <c r="KG6" s="197" t="str">
        <f>IF(AND((RIGHT($KG$3,2)-'[1]Miter Profiles'!$AC$294-'[1]Outside Edges'!$B5)&gt;=5,'[1]Outside Edges'!$Q5="Yes"),"Yes","No")</f>
        <v>Yes</v>
      </c>
      <c r="KH6" s="197" t="str">
        <f>IF(AND((RIGHT($KH$3,2)-'[1]Miter Profiles'!$AC$295-'[1]Outside Edges'!$B5)&gt;=5,'[1]Outside Edges'!$Q5="Yes"),"Yes","No")</f>
        <v>Yes</v>
      </c>
      <c r="KI6" s="197" t="str">
        <f>IF(AND((RIGHT($KI$3,2)-'[1]Miter Profiles'!$AC$296-'[1]Outside Edges'!$B5)&gt;=5,'[1]Outside Edges'!$Q5="Yes"),"Yes","No")</f>
        <v>Yes</v>
      </c>
      <c r="KJ6" s="201" t="str">
        <f>IF(AND((RIGHT($KJ$3,2)-'[1]Miter Profiles'!$AC$297-'[1]Outside Edges'!$B5)&gt;=5,'[1]Outside Edges'!$Q5="Yes"),"Yes","No")</f>
        <v>Yes</v>
      </c>
      <c r="KK6" s="201" t="str">
        <f>IF(AND((RIGHT($KK$3,2)-'[1]Miter Profiles'!$AC$298-'[1]Outside Edges'!$B5)&gt;=5,'[1]Outside Edges'!$Q5="Yes"),"Yes","No")</f>
        <v>Yes</v>
      </c>
      <c r="KL6" s="201" t="str">
        <f>IF(AND((RIGHT($KL$3,2)-'[1]Miter Profiles'!$AC$299-'[1]Outside Edges'!$B5)&gt;=5,'[1]Outside Edges'!$Q5="Yes"),"Yes","No")</f>
        <v>Yes</v>
      </c>
      <c r="KM6" s="197" t="str">
        <f>IF(AND((RIGHT($KM$3,2)-'[1]Miter Profiles'!$AC$300-'[1]Outside Edges'!$B5)&gt;=5,'[1]Outside Edges'!$Q5="Yes"),"Yes","No")</f>
        <v>Yes</v>
      </c>
      <c r="KN6" s="197" t="str">
        <f>IF(AND((RIGHT($KN$3,2)-'[1]Miter Profiles'!$AC$301-'[1]Outside Edges'!$B5)&gt;=5,'[1]Outside Edges'!$Q5="Yes"),"Yes","No")</f>
        <v>Yes</v>
      </c>
      <c r="KO6" s="197" t="str">
        <f>IF(AND((RIGHT($KO$3,2)-'[1]Miter Profiles'!$AC$302-'[1]Outside Edges'!$B5)&gt;=5,'[1]Outside Edges'!$Q5="Yes"),"Yes","No")</f>
        <v>Yes</v>
      </c>
      <c r="KP6" s="201" t="str">
        <f>IF(AND((RIGHT($KP$3,2)-'[1]Miter Profiles'!$AC$303-'[1]Outside Edges'!$B5)&gt;=5,'[1]Outside Edges'!$Q5="Yes"),"Yes","No")</f>
        <v>Yes</v>
      </c>
      <c r="KQ6" s="201" t="str">
        <f>IF(AND((RIGHT($KQ$3,2)-'[1]Miter Profiles'!$AC$304-'[1]Outside Edges'!$B5)&gt;=5,'[1]Outside Edges'!$Q5="Yes"),"Yes","No")</f>
        <v>Yes</v>
      </c>
      <c r="KR6" s="201" t="str">
        <f>IF(AND((RIGHT($KR$3,2)-'[1]Miter Profiles'!$AC$305-'[1]Outside Edges'!$B5)&gt;=5,'[1]Outside Edges'!$Q5="Yes"),"Yes","No")</f>
        <v>Yes</v>
      </c>
      <c r="KS6" s="197" t="str">
        <f>IF(AND((RIGHT($KS$3,2)-'[1]Miter Profiles'!$AC$306-'[1]Outside Edges'!$B5)&gt;=5,'[1]Outside Edges'!$Q5="Yes"),"Yes","No")</f>
        <v>Yes</v>
      </c>
      <c r="KT6" s="197" t="str">
        <f>IF(AND((RIGHT($KT$3,2)-'[1]Miter Profiles'!$AC$307-'[1]Outside Edges'!$B5)&gt;=5,'[1]Outside Edges'!$Q5="Yes"),"Yes","No")</f>
        <v>Yes</v>
      </c>
      <c r="KU6" s="197" t="str">
        <f>IF(AND((RIGHT($KU$3,2)-'[1]Miter Profiles'!$AC$308-'[1]Outside Edges'!$B5)&gt;=5,'[1]Outside Edges'!$Q5="Yes"),"Yes","No")</f>
        <v>Yes</v>
      </c>
      <c r="KV6" s="201" t="str">
        <f>IF(AND((RIGHT($KV$3,2)-'[1]Miter Profiles'!$AC$309-'[1]Outside Edges'!$B5)&gt;=5,'[1]Outside Edges'!$Q5="Yes"),"Yes","No")</f>
        <v>No</v>
      </c>
      <c r="KW6" s="201" t="str">
        <f>IF(AND((RIGHT($KW$3,2)-'[1]Miter Profiles'!$AC$310-'[1]Outside Edges'!$B5)&gt;=5,'[1]Outside Edges'!$Q5="Yes"),"Yes","No")</f>
        <v>Yes</v>
      </c>
      <c r="KX6" s="201" t="str">
        <f>IF(AND((RIGHT($KX$3,2)-'[1]Miter Profiles'!$AC$311-'[1]Outside Edges'!$B5)&gt;=5,'[1]Outside Edges'!$Q5="Yes"),"Yes","No")</f>
        <v>Yes</v>
      </c>
      <c r="KY6" s="197" t="str">
        <f>IF(AND((RIGHT($KY$3,2)-'[1]Miter Profiles'!$AC$312-'[1]Outside Edges'!$B5)&gt;=5,'[1]Outside Edges'!$Q5="Yes"),"Yes","No")</f>
        <v>Yes</v>
      </c>
      <c r="KZ6" s="197" t="str">
        <f>IF(AND((RIGHT($KZ$3,2)-'[1]Miter Profiles'!$AC$313-'[1]Outside Edges'!$B5)&gt;=5,'[1]Outside Edges'!$Q5="Yes"),"Yes","No")</f>
        <v>Yes</v>
      </c>
      <c r="LA6" s="197" t="str">
        <f>IF(AND((RIGHT($LA$3,2)-'[1]Miter Profiles'!$AC$314-'[1]Outside Edges'!$B5)&gt;=5,'[1]Outside Edges'!$Q5="Yes"),"Yes","No")</f>
        <v>Yes</v>
      </c>
      <c r="LB6" s="201" t="str">
        <f>IF(AND((RIGHT($LB$3,2)-'[1]Miter Profiles'!$AC$315-'[1]Outside Edges'!$B5)&gt;=5,'[1]Outside Edges'!$Q5="Yes"),"Yes","No")</f>
        <v>Yes</v>
      </c>
      <c r="LC6" s="201" t="str">
        <f>IF(AND((RIGHT($LC$3,2)-'[1]Miter Profiles'!$AC$316-'[1]Outside Edges'!$B5)&gt;=5,'[1]Outside Edges'!$Q5="Yes"),"Yes","No")</f>
        <v>Yes</v>
      </c>
      <c r="LD6" s="201" t="str">
        <f>IF(AND((RIGHT($LD$3,2)-'[1]Miter Profiles'!$AC$317-'[1]Outside Edges'!$B5)&gt;=5,'[1]Outside Edges'!$Q5="Yes"),"Yes","No")</f>
        <v>Yes</v>
      </c>
      <c r="LE6" s="201" t="str">
        <f>IF(AND((RIGHT($LE$3,2)-'[1]Miter Profiles'!$AC$318-'[1]Outside Edges'!$B5)&gt;=5,'[1]Outside Edges'!$Q5="Yes"),"Yes","No")</f>
        <v>Yes</v>
      </c>
      <c r="LF6" s="197" t="str">
        <f>IF(AND((RIGHT($LF$3,2)-'[1]Miter Profiles'!$AC$319-'[1]Outside Edges'!$B5)&gt;=5,'[1]Outside Edges'!$Q5="Yes"),"Yes","No")</f>
        <v>Yes</v>
      </c>
      <c r="LG6" s="197" t="str">
        <f>IF(AND((RIGHT($LG$3,2)-'[1]Miter Profiles'!$AC$320-'[1]Outside Edges'!$B5)&gt;=5,'[1]Outside Edges'!$Q5="Yes"),"Yes","No")</f>
        <v>Yes</v>
      </c>
      <c r="LH6" s="197" t="str">
        <f>IF(AND((RIGHT($LH$3,2)-'[1]Miter Profiles'!$AC$321-'[1]Outside Edges'!$B5)&gt;=5,'[1]Outside Edges'!$Q5="Yes"),"Yes","No")</f>
        <v>Yes</v>
      </c>
      <c r="LI6" s="197" t="str">
        <f>IF(AND((RIGHT($LI$3,2)-'[1]Miter Profiles'!$AC$322-'[1]Outside Edges'!$B5)&gt;=5,'[1]Outside Edges'!$Q5="Yes"),"Yes","No")</f>
        <v>Yes</v>
      </c>
      <c r="LJ6" s="201" t="str">
        <f>IF(AND((RIGHT($LJ$3,2)-'[1]Miter Profiles'!$AC$323-'[1]Outside Edges'!$B5)&gt;=5,'[1]Outside Edges'!$Q5="Yes"),"Yes","No")</f>
        <v>No</v>
      </c>
      <c r="LK6" s="201" t="str">
        <f>IF(AND((RIGHT($LK$3,2)-'[1]Miter Profiles'!$AC$324-'[1]Outside Edges'!$B5)&gt;=5,'[1]Outside Edges'!$Q5="Yes"),"Yes","No")</f>
        <v>Yes</v>
      </c>
      <c r="LL6" s="201" t="str">
        <f>IF(AND((RIGHT($LL$3,2)-'[1]Miter Profiles'!$AC$325-'[1]Outside Edges'!$B5)&gt;=5,'[1]Outside Edges'!$Q5="Yes"),"Yes","No")</f>
        <v>Yes</v>
      </c>
      <c r="LM6" s="197" t="str">
        <f>IF(AND((RIGHT($LM$3,2)-'[1]Miter Profiles'!$AC$326-'[1]Outside Edges'!$B5)&gt;=5,'[1]Outside Edges'!$Q5="Yes"),"Yes","No")</f>
        <v>Yes</v>
      </c>
      <c r="LN6" s="197" t="str">
        <f>IF(AND((RIGHT($LN$3,2)-'[1]Miter Profiles'!$AC$327-'[1]Outside Edges'!$B5)&gt;=5,'[1]Outside Edges'!$Q5="Yes"),"Yes","No")</f>
        <v>Yes</v>
      </c>
      <c r="LO6" s="197" t="str">
        <f>IF(AND((RIGHT($LO$3,2)-'[1]Miter Profiles'!$AC$328-'[1]Outside Edges'!$B5)&gt;=5,'[1]Outside Edges'!$Q5="Yes"),"Yes","No")</f>
        <v>Yes</v>
      </c>
      <c r="LP6" s="201" t="str">
        <f>IF(AND((RIGHT($LP$3,2)-'[1]Miter Profiles'!$AC$329-'[1]Outside Edges'!$B5)&gt;=5,'[1]Outside Edges'!$Q5="Yes"),"Yes","No")</f>
        <v>No</v>
      </c>
      <c r="LQ6" s="201" t="str">
        <f>IF(AND((RIGHT($LQ$3,2)-'[1]Miter Profiles'!$AC$330-'[1]Outside Edges'!$B5)&gt;=5,'[1]Outside Edges'!$Q5="Yes"),"Yes","No")</f>
        <v>Yes</v>
      </c>
      <c r="LR6" s="201" t="str">
        <f>IF(AND((RIGHT($LR$3,2)-'[1]Miter Profiles'!$AC$331-'[1]Outside Edges'!$B5)&gt;=5,'[1]Outside Edges'!$Q5="Yes"),"Yes","No")</f>
        <v>Yes</v>
      </c>
      <c r="LS6" s="197" t="str">
        <f>IF(AND((RIGHT($LS$3,2)-'[1]Miter Profiles'!$AC$332-'[1]Outside Edges'!$B5)&gt;=5,'[1]Outside Edges'!$Q5="Yes"),"Yes","No")</f>
        <v>No</v>
      </c>
      <c r="LT6" s="197" t="str">
        <f>IF(AND((RIGHT($LT$3,2)-'[1]Miter Profiles'!$AC$333-'[1]Outside Edges'!$B5)&gt;=5,'[1]Outside Edges'!$Q5="Yes"),"Yes","No")</f>
        <v>Yes</v>
      </c>
      <c r="LU6" s="197" t="str">
        <f>IF(AND((RIGHT($LU$3,2)-'[1]Miter Profiles'!$AC$334-'[1]Outside Edges'!$B5)&gt;=5,'[1]Outside Edges'!$Q5="Yes"),"Yes","No")</f>
        <v>Yes</v>
      </c>
      <c r="LV6" s="201" t="str">
        <f>IF(AND((RIGHT($LV$3,2)-'[1]Miter Profiles'!$AC$335-'[1]Outside Edges'!$B5)&gt;=5,'[1]Outside Edges'!$Q5="Yes"),"Yes","No")</f>
        <v>Yes</v>
      </c>
      <c r="LW6" s="201" t="str">
        <f>IF(AND((RIGHT($LW$3,2)-'[1]Miter Profiles'!$AC$336-'[1]Outside Edges'!$B5)&gt;=5,'[1]Outside Edges'!$Q5="Yes"),"Yes","No")</f>
        <v>Yes</v>
      </c>
      <c r="LX6" s="201" t="str">
        <f>IF(AND((RIGHT($LX$3,2)-'[1]Miter Profiles'!$AC$337-'[1]Outside Edges'!$B5)&gt;=5,'[1]Outside Edges'!$Q5="Yes"),"Yes","No")</f>
        <v>Yes</v>
      </c>
      <c r="LY6" s="197" t="str">
        <f>IF(AND((RIGHT($LY$3,2)-'[1]Miter Profiles'!$AC$338-'[1]Outside Edges'!$B5)&gt;=5,'[1]Outside Edges'!$Q5="Yes"),"Yes","No")</f>
        <v>Yes</v>
      </c>
      <c r="LZ6" s="197" t="str">
        <f>IF(AND((RIGHT($LZ$3,2)-'[1]Miter Profiles'!$AC$339-'[1]Outside Edges'!$B5)&gt;=5,'[1]Outside Edges'!$Q5="Yes"),"Yes","No")</f>
        <v>Yes</v>
      </c>
      <c r="MA6" s="197" t="str">
        <f>IF(AND((RIGHT($MA$3,2)-'[1]Miter Profiles'!$AC$340-'[1]Outside Edges'!$B5)&gt;=5,'[1]Outside Edges'!$Q5="Yes"),"Yes","No")</f>
        <v>Yes</v>
      </c>
      <c r="MB6" s="201" t="str">
        <f>IF(AND((RIGHT($MB$3,2)-'[1]Miter Profiles'!$AC$341-'[1]Outside Edges'!$B5)&gt;=5,'[1]Outside Edges'!$Q5="Yes"),"Yes","No")</f>
        <v>Yes</v>
      </c>
      <c r="MC6" s="201" t="str">
        <f>IF(AND((RIGHT($MC$3,2)-'[1]Miter Profiles'!$AC$342-'[1]Outside Edges'!$B5)&gt;=5,'[1]Outside Edges'!$Q5="Yes"),"Yes","No")</f>
        <v>Yes</v>
      </c>
      <c r="MD6" s="201" t="str">
        <f>IF(AND((RIGHT($MD$3,2)-'[1]Miter Profiles'!$AC$343-'[1]Outside Edges'!$B5)&gt;=5,'[1]Outside Edges'!$Q5="Yes"),"Yes","No")</f>
        <v>Yes</v>
      </c>
      <c r="ME6" s="197" t="str">
        <f>IF(AND((RIGHT($ME$3,2)-'[1]Miter Profiles'!$AC$344-'[1]Outside Edges'!$B5)&gt;=5,'[1]Outside Edges'!$Q5="Yes"),"Yes","No")</f>
        <v>Yes</v>
      </c>
      <c r="MF6" s="197" t="str">
        <f>IF(AND((RIGHT($MF$3,2)-'[1]Miter Profiles'!$AC$345-'[1]Outside Edges'!$B5)&gt;=5,'[1]Outside Edges'!$Q5="Yes"),"Yes","No")</f>
        <v>Yes</v>
      </c>
      <c r="MG6" s="197" t="str">
        <f>IF(AND((RIGHT($MG$3,2)-'[1]Miter Profiles'!$AC$346-'[1]Outside Edges'!$B5)&gt;=5,'[1]Outside Edges'!$Q5="Yes"),"Yes","No")</f>
        <v>Yes</v>
      </c>
      <c r="MH6" s="201" t="str">
        <f>IF(AND((RIGHT($MH$3,2)-'[1]Miter Profiles'!$AC$347-'[1]Outside Edges'!$B5)&gt;=5,'[1]Outside Edges'!$Q5="Yes"),"Yes","No")</f>
        <v>Yes</v>
      </c>
      <c r="MI6" s="201" t="str">
        <f>IF(AND((RIGHT($MI$3,2)-'[1]Miter Profiles'!$AC$348-'[1]Outside Edges'!$B5)&gt;=5,'[1]Outside Edges'!$Q5="Yes"),"Yes","No")</f>
        <v>Yes</v>
      </c>
      <c r="MJ6" s="201" t="str">
        <f>IF(AND((RIGHT($MJ$3,2)-'[1]Miter Profiles'!$AC$349-'[1]Outside Edges'!$B5)&gt;=5,'[1]Outside Edges'!$Q5="Yes"),"Yes","No")</f>
        <v>Yes</v>
      </c>
      <c r="MK6" s="197" t="str">
        <f>IF(AND((RIGHT($MK$3,2)-'[1]Miter Profiles'!$AC$350-'[1]Outside Edges'!$B5)&gt;=5,'[1]Outside Edges'!$Q5="Yes"),"Yes","No")</f>
        <v>Yes</v>
      </c>
      <c r="ML6" s="197" t="str">
        <f>IF(AND((RIGHT($ML$3,2)-'[1]Miter Profiles'!$AC$351-'[1]Outside Edges'!$B5)&gt;=5,'[1]Outside Edges'!$Q5="Yes"),"Yes","No")</f>
        <v>Yes</v>
      </c>
      <c r="MM6" s="197" t="str">
        <f>IF(AND((RIGHT($MM$3,2)-'[1]Miter Profiles'!$AC$352-'[1]Outside Edges'!$B5)&gt;=5,'[1]Outside Edges'!$Q5="Yes"),"Yes","No")</f>
        <v>Yes</v>
      </c>
      <c r="MN6" s="201" t="str">
        <f>IF(AND((RIGHT($MK$3,2)-'[1]Miter Profiles'!$AC$353-'[1]Outside Edges'!$B5)&gt;=5,'[1]Outside Edges'!$Q5="Yes"),"Yes","No")</f>
        <v>Yes</v>
      </c>
      <c r="MO6" s="201" t="str">
        <f>IF(AND((RIGHT($ML$3,2)-'[1]Miter Profiles'!$AC$354-'[1]Outside Edges'!$B5)&gt;=5,'[1]Outside Edges'!$Q5="Yes"),"Yes","No")</f>
        <v>Yes</v>
      </c>
      <c r="MP6" s="201" t="str">
        <f>IF(AND((RIGHT($MM$3,2)-'[1]Miter Profiles'!$AC$355-'[1]Outside Edges'!$B5)&gt;=5,'[1]Outside Edges'!$Q5="Yes"),"Yes","No")</f>
        <v>Yes</v>
      </c>
      <c r="MQ6" s="197" t="str">
        <f>IF(AND((RIGHT($MK$3,2)-'[1]Miter Profiles'!$AC$356-'[1]Outside Edges'!$B5)&gt;=5,'[1]Outside Edges'!$Q5="Yes"),"Yes","No")</f>
        <v>No</v>
      </c>
      <c r="MR6" s="197" t="str">
        <f>IF(AND((RIGHT($ML$3,2)-'[1]Miter Profiles'!$AC$357-'[1]Outside Edges'!$B5)&gt;=5,'[1]Outside Edges'!$Q5="Yes"),"Yes","No")</f>
        <v>Yes</v>
      </c>
      <c r="MS6" s="197" t="str">
        <f>IF(AND((RIGHT($MM$3,2)-'[1]Miter Profiles'!$AC$358-'[1]Outside Edges'!$B5)&gt;=5,'[1]Outside Edges'!$Q5="Yes"),"Yes","No")</f>
        <v>Yes</v>
      </c>
      <c r="MT6" s="201" t="str">
        <f>IF(AND((RIGHT($MK$3,2)-'[1]Miter Profiles'!$AC$359-'[1]Outside Edges'!$B5)&gt;=5,'[1]Outside Edges'!$Q5="Yes"),"Yes","No")</f>
        <v>No</v>
      </c>
      <c r="MU6" s="201" t="str">
        <f>IF(AND((RIGHT($ML$3,2)-'[1]Miter Profiles'!$AC$360-'[1]Outside Edges'!$B5)&gt;=5,'[1]Outside Edges'!$Q5="Yes"),"Yes","No")</f>
        <v>Yes</v>
      </c>
      <c r="MV6" s="201" t="str">
        <f>IF(AND((RIGHT($MM$3,2)-'[1]Miter Profiles'!$AC$361-'[1]Outside Edges'!$B5)&gt;=5,'[1]Outside Edges'!$Q5="Yes"),"Yes","No")</f>
        <v>Yes</v>
      </c>
    </row>
    <row r="7" spans="1:360" ht="15.75" customHeight="1" thickBot="1" x14ac:dyDescent="0.25">
      <c r="A7" s="371" t="str">
        <f>IF('[1]Outside Edges'!$A6&lt;&gt;"",'[1]Outside Edges'!$A6,"")</f>
        <v>D4</v>
      </c>
      <c r="B7" s="7" t="str">
        <f>IF(AND((RIGHT($B$3,2)-'[1]Miter Profiles'!$AC$3-'[1]Outside Edges'!$B6)&gt;=5,'[1]Outside Edges'!$Q6="Yes"),"Yes","No")</f>
        <v>Yes</v>
      </c>
      <c r="C7" s="7" t="str">
        <f>IF(AND((RIGHT($C$3,2)-'[1]Miter Profiles'!$AC$4-'[1]Outside Edges'!$B6)&gt;=5,'[1]Outside Edges'!$Q6="Yes"),"Yes","No")</f>
        <v>Yes</v>
      </c>
      <c r="D7" s="63" t="str">
        <f>IF(AND((RIGHT($D$3,2)-'[1]Miter Profiles'!$AC$5-'[1]Outside Edges'!$B6)&gt;=5,'[1]Outside Edges'!$Q6="Yes"),"Yes","No")</f>
        <v>Yes</v>
      </c>
      <c r="E7" s="64" t="str">
        <f>IF(AND((RIGHT($E$3,2)-'[1]Miter Profiles'!$AC$6-'[1]Outside Edges'!$B6)&gt;=5,'[1]Outside Edges'!$Q6="Yes"),"Yes","No")</f>
        <v>Yes</v>
      </c>
      <c r="F7" s="8" t="str">
        <f>IF(AND((RIGHT($F$3,2)-'[1]Miter Profiles'!$AC$7-'[1]Outside Edges'!$B6)&gt;=5,'[1]Outside Edges'!$Q6="Yes"),"Yes","No")</f>
        <v>Yes</v>
      </c>
      <c r="G7" s="65" t="str">
        <f>IF(AND((RIGHT($G$3,2)-'[1]Miter Profiles'!$AC$8-'[1]Outside Edges'!$B6)&gt;=5,'[1]Outside Edges'!$Q6="Yes"),"Yes","No")</f>
        <v>Yes</v>
      </c>
      <c r="H7" s="7" t="str">
        <f>IF(AND((RIGHT($H$3,2)-'[1]Miter Profiles'!$AC$9-'[1]Outside Edges'!$B6)&gt;=5,'[1]Outside Edges'!$Q6="Yes"),"Yes","No")</f>
        <v>Yes</v>
      </c>
      <c r="I7" s="7" t="str">
        <f>IF(AND((RIGHT($I$3,2)-'[1]Miter Profiles'!$AC$10-'[1]Outside Edges'!$B6)&gt;=5,'[1]Outside Edges'!$Q6="Yes"),"Yes","No")</f>
        <v>Yes</v>
      </c>
      <c r="J7" s="63" t="str">
        <f>IF(AND((RIGHT($J$3,2)-'[1]Miter Profiles'!$AC$11-'[1]Outside Edges'!$B6)&gt;=5,'[1]Outside Edges'!$Q6="Yes"),"Yes","No")</f>
        <v>Yes</v>
      </c>
      <c r="K7" s="64" t="str">
        <f>IF(AND((RIGHT($K$3,2)-'[1]Miter Profiles'!$AC$12-'[1]Outside Edges'!$B6)&gt;=5,'[1]Outside Edges'!$Q6="Yes"),"Yes","No")</f>
        <v>Yes</v>
      </c>
      <c r="L7" s="8" t="str">
        <f>IF(AND((RIGHT($L$3,2)-'[1]Miter Profiles'!$AC$13-'[1]Outside Edges'!$B6)&gt;=5,'[1]Outside Edges'!$Q6="Yes"),"Yes","No")</f>
        <v>Yes</v>
      </c>
      <c r="M7" s="65" t="str">
        <f>IF(AND((RIGHT($M$3,2)-'[1]Miter Profiles'!$AC$14-'[1]Outside Edges'!$B6)&gt;=5,'[1]Outside Edges'!$Q6="Yes"),"Yes","No")</f>
        <v>Yes</v>
      </c>
      <c r="N7" s="7" t="str">
        <f>IF(AND((RIGHT($N$3,2)-'[1]Miter Profiles'!$AC$15-'[1]Outside Edges'!$B6)&gt;=4,'[1]Outside Edges'!$Q6="Yes"),"Yes","No")</f>
        <v>Yes</v>
      </c>
      <c r="O7" s="7" t="str">
        <f>IF(AND((RIGHT($O$3,2)-'[1]Miter Profiles'!$AC$16-'[1]Outside Edges'!$B6)&gt;=5,'[1]Outside Edges'!$Q6="Yes"),"Yes","No")</f>
        <v>Yes</v>
      </c>
      <c r="P7" s="63" t="str">
        <f>IF(AND((RIGHT($P$3,2)-'[1]Miter Profiles'!$AC$17-'[1]Outside Edges'!$B6)&gt;=5,'[1]Outside Edges'!$Q6="Yes"),"Yes","No")</f>
        <v>Yes</v>
      </c>
      <c r="Q7" s="64" t="str">
        <f>IF(AND((RIGHT($Q$3,2)-'[1]Miter Profiles'!$AC$18-'[1]Outside Edges'!$B6)&gt;=5,'[1]Outside Edges'!$Q6="Yes"),"Yes","No")</f>
        <v>Yes</v>
      </c>
      <c r="R7" s="8" t="str">
        <f>IF(AND((RIGHT($R$3,2)-'[1]Miter Profiles'!$AC$19-'[1]Outside Edges'!$B6)&gt;=5,'[1]Outside Edges'!$Q6="Yes"),"Yes","No")</f>
        <v>Yes</v>
      </c>
      <c r="S7" s="65" t="str">
        <f>IF(AND((RIGHT($S$3,2)-'[1]Miter Profiles'!$AC$20-'[1]Outside Edges'!$B6)&gt;=5,'[1]Outside Edges'!$Q6="Yes"),"Yes","No")</f>
        <v>Yes</v>
      </c>
      <c r="T7" s="7" t="str">
        <f>IF(AND((RIGHT($T$3,2)-'[1]Miter Profiles'!$AC$21-'[1]Outside Edges'!$B6)&gt;=5,'[1]Outside Edges'!$Q6="Yes"),"Yes","No")</f>
        <v>Yes</v>
      </c>
      <c r="U7" s="7" t="str">
        <f>IF(AND((RIGHT($U$3,2)-'[1]Miter Profiles'!$AC$22-'[1]Outside Edges'!$B6)&gt;=5,'[1]Outside Edges'!$Q6="Yes"),"Yes","No")</f>
        <v>Yes</v>
      </c>
      <c r="V7" s="63" t="str">
        <f>IF(AND((RIGHT($V$3,2)-'[1]Miter Profiles'!$AC$23-'[1]Outside Edges'!$B6)&gt;=5,'[1]Outside Edges'!$Q6="Yes"),"Yes","No")</f>
        <v>Yes</v>
      </c>
      <c r="W7" s="64" t="str">
        <f>IF(AND((RIGHT($W$3,2)-'[1]Miter Profiles'!$AC$24-'[1]Outside Edges'!$B6)&gt;=5,'[1]Outside Edges'!$Q6="Yes"),"Yes","No")</f>
        <v>No</v>
      </c>
      <c r="X7" s="8" t="str">
        <f>IF(AND((RIGHT($X$3,2)-'[1]Miter Profiles'!$AC$25-'[1]Outside Edges'!$B6)&gt;=5,'[1]Outside Edges'!$Q6="Yes"),"Yes","No")</f>
        <v>Yes</v>
      </c>
      <c r="Y7" s="65" t="str">
        <f>IF(AND((RIGHT($Y$3,2)-'[1]Miter Profiles'!$AC$26-'[1]Outside Edges'!$B6)&gt;=5,'[1]Outside Edges'!$Q6="Yes"),"Yes","No")</f>
        <v>Yes</v>
      </c>
      <c r="Z7" s="7" t="str">
        <f>IF(AND((RIGHT($Z$3,2)-'[1]Miter Profiles'!$AC$27-'[1]Outside Edges'!$B6)&gt;=5,'[1]Outside Edges'!$Q6="Yes"),"Yes","No")</f>
        <v>Yes</v>
      </c>
      <c r="AA7" s="7" t="str">
        <f>IF(AND((RIGHT($AA$3,2)-'[1]Miter Profiles'!$AC$28-'[1]Outside Edges'!$B6)&gt;=5,'[1]Outside Edges'!$Q6="Yes"),"Yes","No")</f>
        <v>Yes</v>
      </c>
      <c r="AB7" s="63" t="str">
        <f>IF(AND((RIGHT($AB$3,2)-'[1]Miter Profiles'!$AC$29-'[1]Outside Edges'!$B6)&gt;=5,'[1]Outside Edges'!$Q6="Yes"),"Yes","No")</f>
        <v>Yes</v>
      </c>
      <c r="AC7" s="64" t="str">
        <f>IF(AND((RIGHT($AC$3,2)-'[1]Miter Profiles'!$AC$30-'[1]Outside Edges'!$B6)&gt;=5,'[1]Outside Edges'!$Q6="Yes"),"Yes","No")</f>
        <v>Yes</v>
      </c>
      <c r="AD7" s="8" t="str">
        <f>IF(AND((RIGHT($AD$3,2)-'[1]Miter Profiles'!$AC$31-'[1]Outside Edges'!$B6)&gt;=5,'[1]Outside Edges'!$Q6="Yes"),"Yes","No")</f>
        <v>Yes</v>
      </c>
      <c r="AE7" s="65" t="str">
        <f>IF(AND((RIGHT($AE$3,2)-'[1]Miter Profiles'!$AC$32-'[1]Outside Edges'!$B6)&gt;=5,'[1]Outside Edges'!$Q6="Yes"),"Yes","No")</f>
        <v>Yes</v>
      </c>
      <c r="AF7" s="7" t="str">
        <f>IF(AND((RIGHT($AF$3,2)-'[1]Miter Profiles'!$AC$33-'[1]Outside Edges'!$B6)&gt;=5,'[1]Outside Edges'!$Q6="Yes"),"Yes","No")</f>
        <v>Yes</v>
      </c>
      <c r="AG7" s="7" t="str">
        <f>IF(AND((RIGHT($AG$3,2)-'[1]Miter Profiles'!$AC$34-'[1]Outside Edges'!$B6)&gt;=5,'[1]Outside Edges'!$Q6="Yes"),"Yes","No")</f>
        <v>Yes</v>
      </c>
      <c r="AH7" s="63" t="str">
        <f>IF(AND((RIGHT($AH$3,2)-'[1]Miter Profiles'!$AC$35-'[1]Outside Edges'!$B6)&gt;=5,'[1]Outside Edges'!$Q6="Yes"),"Yes","No")</f>
        <v>Yes</v>
      </c>
      <c r="AI7" s="64" t="str">
        <f>IF(AND((RIGHT($AI$3,2)-'[1]Miter Profiles'!$AC$36-'[1]Outside Edges'!$B6)&gt;=5,'[1]Outside Edges'!$Q6="Yes"),"Yes","No")</f>
        <v>Yes</v>
      </c>
      <c r="AJ7" s="8" t="str">
        <f>IF(AND((RIGHT($AJ$3,2)-'[1]Miter Profiles'!$AC$37-'[1]Outside Edges'!$B6)&gt;=5,'[1]Outside Edges'!$Q6="Yes"),"Yes","No")</f>
        <v>Yes</v>
      </c>
      <c r="AK7" s="65" t="str">
        <f>IF(AND((RIGHT($AK$3,2)-'[1]Miter Profiles'!$AC$38-'[1]Outside Edges'!$B6)&gt;=5,'[1]Outside Edges'!$Q6="Yes"),"Yes","No")</f>
        <v>Yes</v>
      </c>
      <c r="AL7" s="7" t="str">
        <f>IF(AND((RIGHT($AL$3,2)-'[1]Miter Profiles'!$AC$39-'[1]Outside Edges'!$B6)&gt;=5,'[1]Outside Edges'!$Q6="Yes"),"Yes","No")</f>
        <v>Yes</v>
      </c>
      <c r="AM7" s="7" t="str">
        <f>IF(AND((RIGHT($AM$3,2)-'[1]Miter Profiles'!$AC$40-'[1]Outside Edges'!$B6)&gt;=5,'[1]Outside Edges'!$Q6="Yes"),"Yes","No")</f>
        <v>Yes</v>
      </c>
      <c r="AN7" s="63" t="str">
        <f>IF(AND((RIGHT($AN$3,2)-'[1]Miter Profiles'!$AC$41-'[1]Outside Edges'!$B6)&gt;=5,'[1]Outside Edges'!$Q6="Yes"),"Yes","No")</f>
        <v>Yes</v>
      </c>
      <c r="AO7" s="64" t="str">
        <f>IF(AND((RIGHT($AO$3,2)-'[1]Miter Profiles'!$AC$42-'[1]Outside Edges'!$B6)&gt;=5,'[1]Outside Edges'!$Q6="Yes"),"Yes","No")</f>
        <v>Yes</v>
      </c>
      <c r="AP7" s="8" t="str">
        <f>IF(AND((RIGHT($AP$3,2)-'[1]Miter Profiles'!$AC$43-'[1]Outside Edges'!$B6)&gt;=5,'[1]Outside Edges'!$Q6="Yes"),"Yes","No")</f>
        <v>Yes</v>
      </c>
      <c r="AQ7" s="65" t="str">
        <f>IF(AND((RIGHT($AQ$3,2)-'[1]Miter Profiles'!$AC$44-'[1]Outside Edges'!$B6)&gt;=5,'[1]Outside Edges'!$Q6="Yes"),"Yes","No")</f>
        <v>Yes</v>
      </c>
      <c r="AR7" s="7" t="str">
        <f>IF(AND((RIGHT($AR$3,2)-'[1]Miter Profiles'!$AC$45-'[1]Outside Edges'!$B6)&gt;=5,'[1]Outside Edges'!$Q6="Yes"),"Yes","No")</f>
        <v>Yes</v>
      </c>
      <c r="AS7" s="7" t="str">
        <f>IF(AND((RIGHT($AS$3,2)-'[1]Miter Profiles'!$AC$46-'[1]Outside Edges'!$B6)&gt;=5,'[1]Outside Edges'!$Q6="Yes"),"Yes","No")</f>
        <v>Yes</v>
      </c>
      <c r="AT7" s="63" t="str">
        <f>IF(AND((RIGHT($AT$3,2)-'[1]Miter Profiles'!$AC$47-'[1]Outside Edges'!$B6)&gt;=5,'[1]Outside Edges'!$Q6="Yes"),"Yes","No")</f>
        <v>Yes</v>
      </c>
      <c r="AU7" s="64" t="str">
        <f>IF(AND((RIGHT($AU$3,2)-'[1]Miter Profiles'!$AC$48-'[1]Outside Edges'!$B6)&gt;=5,'[1]Outside Edges'!$Q6="Yes"),"Yes","No")</f>
        <v>Yes</v>
      </c>
      <c r="AV7" s="8" t="str">
        <f>IF(AND((RIGHT($AV$3,2)-'[1]Miter Profiles'!$AC$49-'[1]Outside Edges'!$B6)&gt;=5,'[1]Outside Edges'!$Q6="Yes"),"Yes","No")</f>
        <v>Yes</v>
      </c>
      <c r="AW7" s="65" t="str">
        <f>IF(AND((RIGHT($AW$3,2)-'[1]Miter Profiles'!$AC$50-'[1]Outside Edges'!$B6)&gt;=5,'[1]Outside Edges'!$Q6="Yes"),"Yes","No")</f>
        <v>Yes</v>
      </c>
      <c r="AX7" s="7" t="str">
        <f>IF(AND((RIGHT($AX$3,2)-'[1]Miter Profiles'!$AC$51-'[1]Outside Edges'!$B6)&gt;=5,'[1]Outside Edges'!$Q6="Yes"),"Yes","No")</f>
        <v>Yes</v>
      </c>
      <c r="AY7" s="7" t="str">
        <f>IF(AND((RIGHT($AY$3,2)-'[1]Miter Profiles'!$AC$52-'[1]Outside Edges'!$B6)&gt;=5,'[1]Outside Edges'!$Q6="Yes"),"Yes","No")</f>
        <v>Yes</v>
      </c>
      <c r="AZ7" s="63" t="str">
        <f>IF(AND((RIGHT($AZ$3,2)-'[1]Miter Profiles'!$AC$53-'[1]Outside Edges'!$B6)&gt;=5,'[1]Outside Edges'!$Q6="Yes"),"Yes","No")</f>
        <v>Yes</v>
      </c>
      <c r="BA7" s="64" t="str">
        <f>IF(AND((RIGHT($BA$3,2)-'[1]Miter Profiles'!$AC$54-'[1]Outside Edges'!$B6)&gt;=5,'[1]Outside Edges'!$Q6="Yes"),"Yes","No")</f>
        <v>Yes</v>
      </c>
      <c r="BB7" s="8" t="str">
        <f>IF(AND((RIGHT($BB$3,2)-'[1]Miter Profiles'!$AC$55-'[1]Outside Edges'!$B6)&gt;=5,'[1]Outside Edges'!$Q6="Yes"),"Yes","No")</f>
        <v>Yes</v>
      </c>
      <c r="BC7" s="65" t="str">
        <f>IF(AND((RIGHT($BC$3,2)-'[1]Miter Profiles'!$AC$56-'[1]Outside Edges'!$B6)&gt;=5,'[1]Outside Edges'!$Q6="Yes"),"Yes","No")</f>
        <v>Yes</v>
      </c>
      <c r="BD7" s="7" t="str">
        <f>IF(AND((RIGHT($BD$3,2)-'[1]Miter Profiles'!$AC$57-'[1]Outside Edges'!$B6)&gt;=5,'[1]Outside Edges'!$Q6="Yes"),"Yes","No")</f>
        <v>Yes</v>
      </c>
      <c r="BE7" s="7" t="str">
        <f>IF(AND((RIGHT($BE$3,2)-'[1]Miter Profiles'!$AC$58-'[1]Outside Edges'!$B6)&gt;=5,'[1]Outside Edges'!$Q6="Yes"),"Yes","No")</f>
        <v>Yes</v>
      </c>
      <c r="BF7" s="63" t="str">
        <f>IF(AND((RIGHT($BF$3,2)-'[1]Miter Profiles'!$AC$59-'[1]Outside Edges'!$B6)&gt;=5,'[1]Outside Edges'!$Q6="Yes"),"Yes","No")</f>
        <v>Yes</v>
      </c>
      <c r="BG7" s="64" t="str">
        <f>IF(AND((RIGHT($BG$3,2)-'[1]Miter Profiles'!$AC$60-'[1]Outside Edges'!$B6)&gt;=5,'[1]Outside Edges'!$Q6="Yes"),"Yes","No")</f>
        <v>Yes</v>
      </c>
      <c r="BH7" s="8" t="str">
        <f>IF(AND((RIGHT($BH$3,2)-'[1]Miter Profiles'!$AC$61-'[1]Outside Edges'!$B6)&gt;=5,'[1]Outside Edges'!$Q6="Yes"),"Yes","No")</f>
        <v>Yes</v>
      </c>
      <c r="BI7" s="65" t="str">
        <f>IF(AND((RIGHT($BI$3,2)-'[1]Miter Profiles'!$AC$62-'[1]Outside Edges'!$B6)&gt;=5,'[1]Outside Edges'!$Q6="Yes"),"Yes","No")</f>
        <v>Yes</v>
      </c>
      <c r="BJ7" s="7" t="str">
        <f>IF(AND((RIGHT($BJ$3,2)-'[1]Miter Profiles'!$AC$63-'[1]Outside Edges'!$B6)&gt;=5,'[1]Outside Edges'!$Q6="Yes"),"Yes","No")</f>
        <v>Yes</v>
      </c>
      <c r="BK7" s="7" t="str">
        <f>IF(AND((RIGHT($BK$3,2)-'[1]Miter Profiles'!$AC$64-'[1]Outside Edges'!$B6)&gt;=5,'[1]Outside Edges'!$Q6="Yes"),"Yes","No")</f>
        <v>Yes</v>
      </c>
      <c r="BL7" s="63" t="str">
        <f>IF(AND((RIGHT($BL$3,2)-'[1]Miter Profiles'!$AC$65-'[1]Outside Edges'!$B6)&gt;=5,'[1]Outside Edges'!$Q6="Yes"),"Yes","No")</f>
        <v>Yes</v>
      </c>
      <c r="BM7" s="64" t="str">
        <f>IF(AND((RIGHT($BM$3,2)-'[1]Miter Profiles'!$AC$66-'[1]Outside Edges'!$B6)&gt;=5,'[1]Outside Edges'!$Q6="Yes"),"Yes","No")</f>
        <v>Yes</v>
      </c>
      <c r="BN7" s="8" t="str">
        <f>IF(AND((RIGHT($BN$3,2)-'[1]Miter Profiles'!$AC$67-'[1]Outside Edges'!$B6)&gt;=5,'[1]Outside Edges'!$Q6="Yes"),"Yes","No")</f>
        <v>Yes</v>
      </c>
      <c r="BO7" s="65" t="str">
        <f>IF(AND((RIGHT($BO$3,2)-'[1]Miter Profiles'!$AC$68-'[1]Outside Edges'!$B6)&gt;=5,'[1]Outside Edges'!$Q6="Yes"),"Yes","No")</f>
        <v>Yes</v>
      </c>
      <c r="BP7" s="7" t="str">
        <f>IF(AND((RIGHT($BP$3,2)-'[1]Miter Profiles'!$AC$69-'[1]Outside Edges'!$B6)&gt;=5,'[1]Outside Edges'!$Q6="Yes"),"Yes","No")</f>
        <v>Yes</v>
      </c>
      <c r="BQ7" s="7" t="str">
        <f>IF(AND((RIGHT($BQ$3,2)-'[1]Miter Profiles'!$AC$70-'[1]Outside Edges'!$B6)&gt;=5,'[1]Outside Edges'!$Q6="Yes"),"Yes","No")</f>
        <v>Yes</v>
      </c>
      <c r="BR7" s="63" t="str">
        <f>IF(AND((RIGHT($BR$3,2)-'[1]Miter Profiles'!$AC$71-'[1]Outside Edges'!$B6)&gt;=5,'[1]Outside Edges'!$Q6="Yes"),"Yes","No")</f>
        <v>Yes</v>
      </c>
      <c r="BS7" s="64" t="str">
        <f>IF(AND((RIGHT($BS$3,2)-'[1]Miter Profiles'!$AC$72-'[1]Outside Edges'!$B6)&gt;=5,'[1]Outside Edges'!$Q6="Yes"),"Yes","No")</f>
        <v>Yes</v>
      </c>
      <c r="BT7" s="8" t="str">
        <f>IF(AND((RIGHT($BT$3,2)-'[1]Miter Profiles'!$AC$73-'[1]Outside Edges'!$B6)&gt;=5,'[1]Outside Edges'!$Q6="Yes"),"Yes","No")</f>
        <v>Yes</v>
      </c>
      <c r="BU7" s="65" t="str">
        <f>IF(AND((RIGHT($BU$3,2)-'[1]Miter Profiles'!$AC$74-'[1]Outside Edges'!$B6)&gt;=5,'[1]Outside Edges'!$Q6="Yes"),"Yes","No")</f>
        <v>Yes</v>
      </c>
      <c r="BV7" s="7" t="str">
        <f>IF(AND((RIGHT($BV$3,2)-'[1]Miter Profiles'!$AC$75-'[1]Outside Edges'!$B6)&gt;=5,'[1]Outside Edges'!$Q6="Yes"),"Yes","No")</f>
        <v>Yes</v>
      </c>
      <c r="BW7" s="7" t="str">
        <f>IF(AND((RIGHT($BW$3,2)-'[1]Miter Profiles'!$AC$76-'[1]Outside Edges'!$B6)&gt;=5,'[1]Outside Edges'!$Q6="Yes"),"Yes","No")</f>
        <v>Yes</v>
      </c>
      <c r="BX7" s="63" t="str">
        <f>IF(AND((RIGHT($BX$3,2)-'[1]Miter Profiles'!$AC$77-'[1]Outside Edges'!$B6)&gt;=5,'[1]Outside Edges'!$Q6="Yes"),"Yes","No")</f>
        <v>Yes</v>
      </c>
      <c r="BY7" s="64" t="str">
        <f>IF(AND((RIGHT($BY$3,2)-'[1]Miter Profiles'!$AC$78-'[1]Outside Edges'!$B6)&gt;=5,'[1]Outside Edges'!$Q6="Yes"),"Yes","No")</f>
        <v>Yes</v>
      </c>
      <c r="BZ7" s="8" t="str">
        <f>IF(AND((RIGHT($BZ$3,2)-'[1]Miter Profiles'!$AC$79-'[1]Outside Edges'!$B6)&gt;=5,'[1]Outside Edges'!$Q6="Yes"),"Yes","No")</f>
        <v>Yes</v>
      </c>
      <c r="CA7" s="65" t="str">
        <f>IF(AND((RIGHT($CA$3,2)-'[1]Miter Profiles'!$AC$80-'[1]Outside Edges'!$B6)&gt;=5,'[1]Outside Edges'!$Q6="Yes"),"Yes","No")</f>
        <v>Yes</v>
      </c>
      <c r="CB7" s="7" t="str">
        <f>IF(AND((RIGHT($CB$3,2)-'[1]Miter Profiles'!$AC$81-'[1]Outside Edges'!$B6)&gt;=5,'[1]Outside Edges'!$Q6="Yes"),"Yes","No")</f>
        <v>Yes</v>
      </c>
      <c r="CC7" s="7" t="str">
        <f>IF(AND((RIGHT($CC$3,2)-'[1]Miter Profiles'!$AC$82-'[1]Outside Edges'!$B6)&gt;=5,'[1]Outside Edges'!$Q6="Yes"),"Yes","No")</f>
        <v>Yes</v>
      </c>
      <c r="CD7" s="63" t="str">
        <f>IF(AND((RIGHT($CD$3,2)-'[1]Miter Profiles'!$AC$83-'[1]Outside Edges'!$B6)&gt;=5,'[1]Outside Edges'!$Q6="Yes"),"Yes","No")</f>
        <v>Yes</v>
      </c>
      <c r="CE7" s="64" t="str">
        <f>IF(AND((RIGHT($CE$3,2)-'[1]Miter Profiles'!$AC$84-'[1]Outside Edges'!$B6)&gt;=5,'[1]Outside Edges'!$Q6="Yes"),"Yes","No")</f>
        <v>Yes</v>
      </c>
      <c r="CF7" s="8" t="str">
        <f>IF(AND((RIGHT($CF$3,2)-'[1]Miter Profiles'!$AC$85-'[1]Outside Edges'!$B6)&gt;=5,'[1]Outside Edges'!$Q6="Yes"),"Yes","No")</f>
        <v>Yes</v>
      </c>
      <c r="CG7" s="65" t="str">
        <f>IF(AND((RIGHT($CG$3,2)-'[1]Miter Profiles'!$AC$86-'[1]Outside Edges'!$B6)&gt;=5,'[1]Outside Edges'!$Q6="Yes"),"Yes","No")</f>
        <v>Yes</v>
      </c>
      <c r="CH7" s="7" t="str">
        <f>IF(AND((RIGHT($CH$3,2)-'[1]Miter Profiles'!$AC$87-'[1]Outside Edges'!$B6)&gt;=5,'[1]Outside Edges'!$Q6="Yes"),"Yes","No")</f>
        <v>Yes</v>
      </c>
      <c r="CI7" s="7" t="str">
        <f>IF(AND((RIGHT($CI$3,2)-'[1]Miter Profiles'!$AC$88-'[1]Outside Edges'!$B6)&gt;=5,'[1]Outside Edges'!$Q6="Yes"),"Yes","No")</f>
        <v>Yes</v>
      </c>
      <c r="CJ7" s="63" t="str">
        <f>IF(AND((RIGHT($CJ$3,2)-'[1]Miter Profiles'!$AC$89-'[1]Outside Edges'!$B6)&gt;=5,'[1]Outside Edges'!$Q6="Yes"),"Yes","No")</f>
        <v>Yes</v>
      </c>
      <c r="CK7" s="64" t="str">
        <f>IF(AND((RIGHT($CK$3,2)-'[1]Miter Profiles'!$AC$90-'[1]Outside Edges'!$B6)&gt;=5,'[1]Outside Edges'!$Q6="Yes"),"Yes","No")</f>
        <v>Yes</v>
      </c>
      <c r="CL7" s="8" t="str">
        <f>IF(AND((RIGHT($CL$3,2)-'[1]Miter Profiles'!$AC$91-'[1]Outside Edges'!$B6)&gt;=5,'[1]Outside Edges'!$Q6="Yes"),"Yes","No")</f>
        <v>Yes</v>
      </c>
      <c r="CM7" s="65" t="str">
        <f>IF(AND((RIGHT($CM$3,2)-'[1]Miter Profiles'!$AC$92-'[1]Outside Edges'!$B6)&gt;=5,'[1]Outside Edges'!$Q6="Yes"),"Yes","No")</f>
        <v>Yes</v>
      </c>
      <c r="CN7" s="7" t="str">
        <f>IF(AND((RIGHT(CN$3,2)-'[1]Miter Profiles'!$AC$93-'[1]Outside Edges'!$B6)&gt;=5,'[1]Outside Edges'!$Q6="Yes"),"Yes","No")</f>
        <v>Yes</v>
      </c>
      <c r="CO7" s="7" t="str">
        <f>IF(AND((RIGHT(CO$3,2)-'[1]Miter Profiles'!$AC$94-'[1]Outside Edges'!$B6)&gt;=5,'[1]Outside Edges'!$Q6="Yes"),"Yes","No")</f>
        <v>Yes</v>
      </c>
      <c r="CP7" s="63" t="str">
        <f>IF(AND((RIGHT(CP$3,2)-'[1]Miter Profiles'!$AC$95-'[1]Outside Edges'!$B6)&gt;=5,'[1]Outside Edges'!$Q6="Yes"),"Yes","No")</f>
        <v>Yes</v>
      </c>
      <c r="CQ7" s="64" t="str">
        <f>IF(AND((RIGHT(CQ$3,2)-'[1]Miter Profiles'!$AC$96-'[1]Outside Edges'!$B6)&gt;=5,'[1]Outside Edges'!$Q6="Yes"),"Yes","No")</f>
        <v>Yes</v>
      </c>
      <c r="CR7" s="8" t="str">
        <f>IF(AND((RIGHT(CR$3,2)-'[1]Miter Profiles'!$AC$97-'[1]Outside Edges'!$B6)&gt;=5,'[1]Outside Edges'!$Q6="Yes"),"Yes","No")</f>
        <v>Yes</v>
      </c>
      <c r="CS7" s="65" t="str">
        <f>IF(AND((RIGHT(CS$3,2)-'[1]Miter Profiles'!$AC$98-'[1]Outside Edges'!$B6)&gt;=5,'[1]Outside Edges'!$Q6="Yes"),"Yes","No")</f>
        <v>Yes</v>
      </c>
      <c r="CT7" s="7" t="str">
        <f>IF(AND((RIGHT($CT$3,2)-'[1]Miter Profiles'!$AC$99-'[1]Outside Edges'!$B6)&gt;=5,'[1]Outside Edges'!$Q6="Yes"),"Yes","No")</f>
        <v>Yes</v>
      </c>
      <c r="CU7" s="7" t="str">
        <f>IF(AND((RIGHT($CU$3,2)-'[1]Miter Profiles'!$AC$100-'[1]Outside Edges'!$B6)&gt;=5,'[1]Outside Edges'!$Q6="Yes"),"Yes","No")</f>
        <v>Yes</v>
      </c>
      <c r="CV7" s="63" t="str">
        <f>IF(AND((RIGHT($CV$3,2)-'[1]Miter Profiles'!$AC$101-'[1]Outside Edges'!$B6)&gt;=5,'[1]Outside Edges'!$Q6="Yes"),"Yes","No")</f>
        <v>Yes</v>
      </c>
      <c r="CW7" s="64" t="str">
        <f>IF(AND((RIGHT($CW$3,2)-'[1]Miter Profiles'!$AC$102-'[1]Outside Edges'!$B6)&gt;=5,'[1]Outside Edges'!$Q6="Yes"),"Yes","No")</f>
        <v>Yes</v>
      </c>
      <c r="CX7" s="8" t="str">
        <f>IF(AND((RIGHT($CX$3,2)-'[1]Miter Profiles'!$AC$103-'[1]Outside Edges'!$B6)&gt;=5,'[1]Outside Edges'!$Q6="Yes"),"Yes","No")</f>
        <v>Yes</v>
      </c>
      <c r="CY7" s="65" t="str">
        <f>IF(AND((RIGHT($CY$3,2)-'[1]Miter Profiles'!$AC$104-'[1]Outside Edges'!$B6)&gt;=5,'[1]Outside Edges'!$Q6="Yes"),"Yes","No")</f>
        <v>Yes</v>
      </c>
      <c r="CZ7" s="7" t="str">
        <f>IF(AND((RIGHT($CZ$3,2)-'[1]Miter Profiles'!$AC$105-'[1]Outside Edges'!$B6)&gt;=5,'[1]Outside Edges'!$Q6="Yes"),"Yes","No")</f>
        <v>Yes</v>
      </c>
      <c r="DA7" s="7" t="str">
        <f>IF(AND((RIGHT($DA$3,2)-'[1]Miter Profiles'!$AC$106-'[1]Outside Edges'!$B6)&gt;=5,'[1]Outside Edges'!$Q6="Yes"),"Yes","No")</f>
        <v>Yes</v>
      </c>
      <c r="DB7" s="63" t="str">
        <f>IF(AND((RIGHT($DB$3,2)-'[1]Miter Profiles'!$AC$107-'[1]Outside Edges'!$B6)&gt;=5,'[1]Outside Edges'!$Q6="Yes"),"Yes","No")</f>
        <v>Yes</v>
      </c>
      <c r="DC7" s="64" t="str">
        <f>IF(AND((RIGHT($DC$3,2)-'[1]Miter Profiles'!$AC$108-'[1]Outside Edges'!$B6)&gt;=5,'[1]Outside Edges'!$Q6="Yes"),"Yes","No")</f>
        <v>Yes</v>
      </c>
      <c r="DD7" s="8" t="str">
        <f>IF(AND((RIGHT($DD$3,2)-'[1]Miter Profiles'!$AC$109-'[1]Outside Edges'!$B6)&gt;=5,'[1]Outside Edges'!$Q6="Yes"),"Yes","No")</f>
        <v>Yes</v>
      </c>
      <c r="DE7" s="65" t="str">
        <f>IF(AND((RIGHT($DE$3,2)-'[1]Miter Profiles'!$AC$110-'[1]Outside Edges'!$B6)&gt;=5,'[1]Outside Edges'!$Q6="Yes"),"Yes","No")</f>
        <v>Yes</v>
      </c>
      <c r="DF7" s="7" t="str">
        <f>IF(AND((RIGHT($DF$3,2)-'[1]Miter Profiles'!$AC$111-'[1]Outside Edges'!$B6)&gt;=5,'[1]Outside Edges'!$Q6="Yes"),"Yes","No")</f>
        <v>Yes</v>
      </c>
      <c r="DG7" s="7" t="str">
        <f>IF(AND((RIGHT($DG$3,2)-'[1]Miter Profiles'!$AC$112-'[1]Outside Edges'!$B6)&gt;=5,'[1]Outside Edges'!$Q6="Yes"),"Yes","No")</f>
        <v>Yes</v>
      </c>
      <c r="DH7" s="63" t="str">
        <f>IF(AND((RIGHT($DH$3,2)-'[1]Miter Profiles'!$AC$113-'[1]Outside Edges'!$B6)&gt;=5,'[1]Outside Edges'!$Q6="Yes"),"Yes","No")</f>
        <v>Yes</v>
      </c>
      <c r="DI7" s="64" t="str">
        <f>IF(AND((RIGHT($DI$3,2)-'[1]Miter Profiles'!$AC$114-'[1]Outside Edges'!$B6)&gt;=5,'[1]Outside Edges'!$Q6="Yes"),"Yes","No")</f>
        <v>Yes</v>
      </c>
      <c r="DJ7" s="8" t="str">
        <f>IF(AND((RIGHT($DJ$3,2)-'[1]Miter Profiles'!$AC$115-'[1]Outside Edges'!$B6)&gt;=5,'[1]Outside Edges'!$Q6="Yes"),"Yes","No")</f>
        <v>Yes</v>
      </c>
      <c r="DK7" s="65" t="str">
        <f>IF(AND((RIGHT($DK$3,2)-'[1]Miter Profiles'!$AC$116-'[1]Outside Edges'!$B6)&gt;=5,'[1]Outside Edges'!$Q6="Yes"),"Yes","No")</f>
        <v>Yes</v>
      </c>
      <c r="DL7" s="7" t="str">
        <f>IF(AND((RIGHT($DL$3,2)-'[1]Miter Profiles'!$AC$117-'[1]Outside Edges'!$B6)&gt;=5,'[1]Outside Edges'!$Q6="Yes"),"Yes","No")</f>
        <v>Yes</v>
      </c>
      <c r="DM7" s="7" t="str">
        <f>IF(AND((RIGHT($DM$3,2)-'[1]Miter Profiles'!$AC$118-'[1]Outside Edges'!$B6)&gt;=5,'[1]Outside Edges'!$Q6="Yes"),"Yes","No")</f>
        <v>Yes</v>
      </c>
      <c r="DN7" s="63" t="str">
        <f>IF(AND((RIGHT($DN$3,2)-'[1]Miter Profiles'!$AC$119-'[1]Outside Edges'!$B6)&gt;=5,'[1]Outside Edges'!$Q6="Yes"),"Yes","No")</f>
        <v>Yes</v>
      </c>
      <c r="DO7" s="64" t="str">
        <f>IF(AND((RIGHT($DO$3,2)-'[1]Miter Profiles'!$AC$120-'[1]Outside Edges'!$B6)&gt;=5,'[1]Outside Edges'!$Q6="Yes"),"Yes","No")</f>
        <v>Yes</v>
      </c>
      <c r="DP7" s="8" t="str">
        <f>IF(AND((RIGHT($DP$3,2)-'[1]Miter Profiles'!$AC$121-'[1]Outside Edges'!$B6)&gt;=5,'[1]Outside Edges'!$Q6="Yes"),"Yes","No")</f>
        <v>Yes</v>
      </c>
      <c r="DQ7" s="65" t="str">
        <f>IF(AND((RIGHT($DQ$3,2)-'[1]Miter Profiles'!$AC$122-'[1]Outside Edges'!$B6)&gt;=5,'[1]Outside Edges'!$Q6="Yes"),"Yes","No")</f>
        <v>Yes</v>
      </c>
      <c r="DR7" s="7" t="str">
        <f>IF(AND((RIGHT($DR$3,2)-'[1]Miter Profiles'!$AC$123-'[1]Outside Edges'!$B6)&gt;=5,'[1]Outside Edges'!$Q6="Yes"),"Yes","No")</f>
        <v>Yes</v>
      </c>
      <c r="DS7" s="7" t="str">
        <f>IF(AND((RIGHT($DS$3,2)-'[1]Miter Profiles'!$AC$124-'[1]Outside Edges'!$B6)&gt;=5,'[1]Outside Edges'!$Q6="Yes"),"Yes","No")</f>
        <v>Yes</v>
      </c>
      <c r="DT7" s="63" t="str">
        <f>IF(AND((RIGHT($DT$3,2)-'[1]Miter Profiles'!$AC$125-'[1]Outside Edges'!$B6)&gt;=5,'[1]Outside Edges'!$Q6="Yes"),"Yes","No")</f>
        <v>Yes</v>
      </c>
      <c r="DU7" s="64" t="str">
        <f>IF(AND((RIGHT($DU$3,2)-'[1]Miter Profiles'!$AC$126-'[1]Outside Edges'!$B6)&gt;=5,'[1]Outside Edges'!$Q6="Yes"),"Yes","No")</f>
        <v>Yes</v>
      </c>
      <c r="DV7" s="8" t="str">
        <f>IF(AND((RIGHT($DV$3,2)-'[1]Miter Profiles'!$AC$127-'[1]Outside Edges'!$B6)&gt;=5,'[1]Outside Edges'!$Q6="Yes"),"Yes","No")</f>
        <v>Yes</v>
      </c>
      <c r="DW7" s="65" t="str">
        <f>IF(AND((RIGHT($DW$3,2)-'[1]Miter Profiles'!$AC$128-'[1]Outside Edges'!$B6)&gt;=5,'[1]Outside Edges'!$Q6="Yes"),"Yes","No")</f>
        <v>Yes</v>
      </c>
      <c r="DX7" s="7" t="str">
        <f>IF(AND((RIGHT($DX$3,2)-'[1]Miter Profiles'!$AC$129-'[1]Outside Edges'!$B6)&gt;=5,'[1]Outside Edges'!$Q6="Yes"),"Yes","No")</f>
        <v>Yes</v>
      </c>
      <c r="DY7" s="7" t="str">
        <f>IF(AND((RIGHT($DY$3,2)-'[1]Miter Profiles'!$AC$130-'[1]Outside Edges'!$B6)&gt;=5,'[1]Outside Edges'!$Q6="Yes"),"Yes","No")</f>
        <v>Yes</v>
      </c>
      <c r="DZ7" s="63" t="str">
        <f>IF(AND((RIGHT($DZ$3,2)-'[1]Miter Profiles'!$AC$131-'[1]Outside Edges'!$B6)&gt;=5,'[1]Outside Edges'!$Q6="Yes"),"Yes","No")</f>
        <v>Yes</v>
      </c>
      <c r="EA7" s="68" t="str">
        <f>IF(AND((RIGHT($EA$3,2)-'[1]Miter Profiles'!$AC$132-'[1]Outside Edges'!$B6)&gt;=5,'[1]Outside Edges'!$Q6="Yes"),"Yes","No")</f>
        <v>Yes</v>
      </c>
      <c r="EB7" s="78" t="str">
        <f>IF(AND((RIGHT($EB$3,2)-'[1]Miter Profiles'!$AC$133-'[1]Outside Edges'!$B6)&gt;=5,'[1]Outside Edges'!$Q6="Yes"),"Yes","No")</f>
        <v>Yes</v>
      </c>
      <c r="EC7" s="79" t="str">
        <f>IF(AND((RIGHT($EC$3,2)-'[1]Miter Profiles'!$AC$134-'[1]Outside Edges'!$B6)&gt;=5,'[1]Outside Edges'!$Q6="Yes"),"Yes","No")</f>
        <v>Yes</v>
      </c>
      <c r="ED7" s="81" t="str">
        <f>IF(AND((RIGHT($ED$3,2)-'[1]Miter Profiles'!$AC$135-'[1]Outside Edges'!$B6)&gt;=5,'[1]Outside Edges'!$Q6="Yes"),"Yes","No")</f>
        <v>Yes</v>
      </c>
      <c r="EE7" s="80" t="str">
        <f>IF(AND((RIGHT($EE$3,2)-'[1]Miter Profiles'!$AC$136-'[1]Outside Edges'!$B6)&gt;=5,'[1]Outside Edges'!$Q6="Yes"),"Yes","No")</f>
        <v>Yes</v>
      </c>
      <c r="EF7" s="63" t="str">
        <f>IF(AND((RIGHT($EF$3,2)-'[1]Miter Profiles'!$AC$137-'[1]Outside Edges'!$B6)&gt;=5,'[1]Outside Edges'!$Q6="Yes"),"Yes","No")</f>
        <v>Yes</v>
      </c>
      <c r="EG7" s="7" t="str">
        <f>IF(AND((RIGHT($EG$3,2)-'[1]Miter Profiles'!$AC$138-'[1]Outside Edges'!$B6)&gt;=5,'[1]Outside Edges'!$Q6="Yes"),"Yes","No")</f>
        <v>Yes</v>
      </c>
      <c r="EH7" s="68" t="str">
        <f>IF(AND((RIGHT($EH$3,2)-'[1]Miter Profiles'!$AC$139-'[1]Outside Edges'!$B6)&gt;=5,'[1]Outside Edges'!$Q6="Yes"),"Yes","No")</f>
        <v>Yes</v>
      </c>
      <c r="EI7" s="82" t="str">
        <f>IF(AND((RIGHT($EI$3,2)-'[1]Miter Profiles'!$AC$140-'[1]Outside Edges'!$B6)&gt;=5,'[1]Outside Edges'!$Q6="Yes"),"Yes","No")</f>
        <v>Yes</v>
      </c>
      <c r="EJ7" s="83" t="str">
        <f>IF(AND((RIGHT($EJ$3,2)-'[1]Miter Profiles'!$AC$141-'[1]Outside Edges'!$B6)&gt;=5,'[1]Outside Edges'!$Q6="Yes"),"Yes","No")</f>
        <v>Yes</v>
      </c>
      <c r="EK7" s="83" t="str">
        <f>IF(AND((RIGHT($EK$3,2)-'[1]Miter Profiles'!$AC$142-'[1]Outside Edges'!$B6)&gt;=5,'[1]Outside Edges'!$Q6="Yes"),"Yes","No")</f>
        <v>Yes</v>
      </c>
      <c r="EL7" s="81" t="str">
        <f>IF(AND((RIGHT($EL$3,2)-'[1]Miter Profiles'!$AC$143-'[1]Outside Edges'!$B6)&gt;=5,'[1]Outside Edges'!$Q6="Yes"),"Yes","No")</f>
        <v>Yes</v>
      </c>
      <c r="EM7" s="84" t="str">
        <f>IF(AND((RIGHT($EM$3,2)-'[1]Miter Profiles'!$AC$144-'[1]Outside Edges'!$B6)&gt;=5,'[1]Outside Edges'!$Q6="Yes"),"Yes","No")</f>
        <v>Yes</v>
      </c>
      <c r="EN7" s="7" t="str">
        <f>IF(AND((RIGHT($EN$3,2)-'[1]Miter Profiles'!$AC$145-'[1]Outside Edges'!$B6)&gt;=5,'[1]Outside Edges'!$Q6="Yes"),"Yes","No")</f>
        <v>Yes</v>
      </c>
      <c r="EO7" s="68" t="str">
        <f>IF(AND((RIGHT($EO$3,2)-'[1]Miter Profiles'!$AC$146-'[1]Outside Edges'!$B6)&gt;=5,'[1]Outside Edges'!$Q6="Yes"),"Yes","No")</f>
        <v>Yes</v>
      </c>
      <c r="EP7" s="83" t="str">
        <f>IF(AND((RIGHT($EP$3,2)-'[1]Miter Profiles'!$AC$147-'[1]Outside Edges'!$B6)&gt;=5,'[1]Outside Edges'!$Q6="Yes"),"Yes","No")</f>
        <v>Yes</v>
      </c>
      <c r="EQ7" s="83" t="str">
        <f>IF(AND((RIGHT($EQ$3,2)-'[1]Miter Profiles'!$AC$148-'[1]Outside Edges'!$B6)&gt;=5,'[1]Outside Edges'!$Q6="Yes"),"Yes","No")</f>
        <v>Yes</v>
      </c>
      <c r="ER7" s="81" t="str">
        <f>IF(AND((RIGHT($ER$3,2)-'[1]Miter Profiles'!$AC$149-'[1]Outside Edges'!$B6)&gt;=5,'[1]Outside Edges'!$Q6="Yes"),"Yes","No")</f>
        <v>Yes</v>
      </c>
      <c r="ES7" s="84" t="str">
        <f>IF(AND((RIGHT($ES$3,2)-'[1]Miter Profiles'!$AC$150-'[1]Outside Edges'!$B6)&gt;=5,'[1]Outside Edges'!$Q6="Yes"),"Yes","No")</f>
        <v>Yes</v>
      </c>
      <c r="ET7" s="7" t="str">
        <f>IF(AND((RIGHT($ET$3,2)-'[1]Miter Profiles'!$AC$151-'[1]Outside Edges'!$B6)&gt;=5,'[1]Outside Edges'!$Q6="Yes"),"Yes","No")</f>
        <v>Yes</v>
      </c>
      <c r="EU7" s="68" t="str">
        <f>IF(AND((RIGHT($EU$3,2)-'[1]Miter Profiles'!$AC$152-'[1]Outside Edges'!$B6)&gt;=5,'[1]Outside Edges'!$Q6="Yes"),"Yes","No")</f>
        <v>Yes</v>
      </c>
      <c r="EV7" s="83" t="str">
        <f>IF(AND((RIGHT($EV$3,2)-'[1]Miter Profiles'!$AC$153-'[1]Outside Edges'!$B6)&gt;=5,'[1]Outside Edges'!$Q6="Yes"),"Yes","No")</f>
        <v>Yes</v>
      </c>
      <c r="EW7" s="83" t="str">
        <f>IF(AND((RIGHT($EW$3,2)-'[1]Miter Profiles'!$AC$154-'[1]Outside Edges'!$B6)&gt;=5,'[1]Outside Edges'!$Q6="Yes"),"Yes","No")</f>
        <v>Yes</v>
      </c>
      <c r="EX7" s="81" t="str">
        <f>IF(AND((RIGHT($EX$3,2)-'[1]Miter Profiles'!$AC$155-'[1]Outside Edges'!$B6)&gt;=5,'[1]Outside Edges'!$Q6="Yes"),"Yes","No")</f>
        <v>Yes</v>
      </c>
      <c r="EY7" s="84" t="str">
        <f>IF(AND((RIGHT($EY$3,2)-'[1]Miter Profiles'!$AC$156-'[1]Outside Edges'!$B6)&gt;=5,'[1]Outside Edges'!$Q6="Yes"),"Yes","No")</f>
        <v>Yes</v>
      </c>
      <c r="EZ7" s="7" t="str">
        <f>IF(AND((RIGHT($EZ$3,2)-'[1]Miter Profiles'!$AC$157-'[1]Outside Edges'!$B6)&gt;=5,'[1]Outside Edges'!$Q6="Yes"),"Yes","No")</f>
        <v>Yes</v>
      </c>
      <c r="FA7" s="68" t="str">
        <f>IF(AND((RIGHT($FA$3,2)-'[1]Miter Profiles'!$AC$158-'[1]Outside Edges'!$B6)&gt;=5,'[1]Outside Edges'!$Q6="Yes"),"Yes","No")</f>
        <v>Yes</v>
      </c>
      <c r="FB7" s="83" t="str">
        <f>IF(AND((RIGHT($FB$3,2)-'[1]Miter Profiles'!$AC$159-'[1]Outside Edges'!$B6)&gt;=5,'[1]Outside Edges'!$Q6="Yes"),"Yes","No")</f>
        <v>Yes</v>
      </c>
      <c r="FC7" s="83" t="str">
        <f>IF(AND((RIGHT($FC$3,2)-'[1]Miter Profiles'!$AC$160-'[1]Outside Edges'!$B6)&gt;=5,'[1]Outside Edges'!$Q6="Yes"),"Yes","No")</f>
        <v>Yes</v>
      </c>
      <c r="FD7" s="81" t="str">
        <f>IF(AND((RIGHT($FD$3,2)-'[1]Miter Profiles'!$AC$161-'[1]Outside Edges'!$B6)&gt;=5,'[1]Outside Edges'!$Q6="Yes"),"Yes","No")</f>
        <v>Yes</v>
      </c>
      <c r="FE7" s="84" t="str">
        <f>IF(AND((RIGHT($FE$3,2)-'[1]Miter Profiles'!$AC$162-'[1]Outside Edges'!$B6)&gt;=5,'[1]Outside Edges'!$Q6="Yes"),"Yes","No")</f>
        <v>Yes</v>
      </c>
      <c r="FF7" s="7" t="str">
        <f>IF(AND((RIGHT($FF$3,2)-'[1]Miter Profiles'!$AC$163-'[1]Outside Edges'!$B6)&gt;=5,'[1]Outside Edges'!$Q6="Yes"),"Yes","No")</f>
        <v>Yes</v>
      </c>
      <c r="FG7" s="68" t="str">
        <f>IF(AND((RIGHT($FG$3,2)-'[1]Miter Profiles'!$AC$164-'[1]Outside Edges'!$B6)&gt;=5,'[1]Outside Edges'!$Q6="Yes"),"Yes","No")</f>
        <v>Yes</v>
      </c>
      <c r="FH7" s="83" t="str">
        <f>IF(AND((RIGHT($FH$3,2)-'[1]Miter Profiles'!$AC$165-'[1]Outside Edges'!$B6)&gt;=5,'[1]Outside Edges'!$Q6="Yes"),"Yes","No")</f>
        <v>Yes</v>
      </c>
      <c r="FI7" s="83" t="str">
        <f>IF(AND((RIGHT($FI$3,2)-'[1]Miter Profiles'!$AC$166-'[1]Outside Edges'!$B6)&gt;=5,'[1]Outside Edges'!$Q6="Yes"),"Yes","No")</f>
        <v>Yes</v>
      </c>
      <c r="FJ7" s="81" t="str">
        <f>IF(AND((RIGHT($FJ$3,2)-'[1]Miter Profiles'!$AC$167-'[1]Outside Edges'!$B6)&gt;=5,'[1]Outside Edges'!$Q6="Yes"),"Yes","No")</f>
        <v>Yes</v>
      </c>
      <c r="FK7" s="84" t="str">
        <f>IF(AND((RIGHT($FK$3,2)-'[1]Miter Profiles'!$AC$168-'[1]Outside Edges'!$B6)&gt;=5,'[1]Outside Edges'!$Q6="Yes"),"Yes","No")</f>
        <v>Yes</v>
      </c>
      <c r="FL7" s="7" t="str">
        <f>IF(AND((RIGHT($FL$3,2)-'[1]Miter Profiles'!$AC$169-'[1]Outside Edges'!$B6)&gt;=5,'[1]Outside Edges'!$Q6="Yes"),"Yes","No")</f>
        <v>Yes</v>
      </c>
      <c r="FM7" s="68" t="str">
        <f>IF(AND((RIGHT($FM$3,2)-'[1]Miter Profiles'!$AC$170-'[1]Outside Edges'!$B6)&gt;=5,'[1]Outside Edges'!$Q6="Yes"),"Yes","No")</f>
        <v>Yes</v>
      </c>
      <c r="FN7" s="83" t="str">
        <f>IF(AND((RIGHT($FN$3,2)-'[1]Miter Profiles'!$AC$171-'[1]Outside Edges'!$B6)&gt;=5,'[1]Outside Edges'!$Q6="Yes"),"Yes","No")</f>
        <v>Yes</v>
      </c>
      <c r="FO7" s="83" t="str">
        <f>IF(AND((RIGHT($FO$3,2)-'[1]Miter Profiles'!$AC$172-'[1]Outside Edges'!$B6)&gt;=5,'[1]Outside Edges'!$Q6="Yes"),"Yes","No")</f>
        <v>Yes</v>
      </c>
      <c r="FP7" s="81" t="str">
        <f>IF(AND((RIGHT($FP$3,2)-'[1]Miter Profiles'!$AC$173-'[1]Outside Edges'!$B6)&gt;=5,'[1]Outside Edges'!$Q6="Yes"),"Yes","No")</f>
        <v>Yes</v>
      </c>
      <c r="FQ7" s="84" t="str">
        <f>IF(AND((RIGHT($FQ$3,2)-'[1]Miter Profiles'!$AC$174-'[1]Outside Edges'!$B6)&gt;=5,'[1]Outside Edges'!$Q6="Yes"),"Yes","No")</f>
        <v>Yes</v>
      </c>
      <c r="FR7" s="7" t="str">
        <f>IF(AND((RIGHT($FR$3,2)-'[1]Miter Profiles'!$AC$175-'[1]Outside Edges'!$B6)&gt;=5,'[1]Outside Edges'!$Q6="Yes"),"Yes","No")</f>
        <v>Yes</v>
      </c>
      <c r="FS7" s="68" t="str">
        <f>IF(AND((RIGHT($FS$3,2)-'[1]Miter Profiles'!$AC$176-'[1]Outside Edges'!$B6)&gt;=5,'[1]Outside Edges'!$Q6="Yes"),"Yes","No")</f>
        <v>Yes</v>
      </c>
      <c r="FT7" s="83" t="str">
        <f>IF(AND((RIGHT($FT$3,2)-'[1]Miter Profiles'!$AC$177-'[1]Outside Edges'!$B6)&gt;=5,'[1]Outside Edges'!$Q6="Yes"),"Yes","No")</f>
        <v>Yes</v>
      </c>
      <c r="FU7" s="83" t="str">
        <f>IF(AND((RIGHT($FU$3,2)-'[1]Miter Profiles'!$AC$178-'[1]Outside Edges'!$B6)&gt;=5,'[1]Outside Edges'!$Q6="Yes"),"Yes","No")</f>
        <v>Yes</v>
      </c>
      <c r="FV7" s="81" t="str">
        <f>IF(AND((RIGHT($V$3,2)-'[1]Miter Profiles'!$AC$179-'[1]Outside Edges'!$B6)&gt;=5,'[1]Outside Edges'!$Q6="Yes"),"Yes","No")</f>
        <v>Yes</v>
      </c>
      <c r="FW7" s="84" t="str">
        <f>IF(AND((RIGHT($FW$3,2)-'[1]Miter Profiles'!$AC$180-'[1]Outside Edges'!$B6)&gt;=5,'[1]Outside Edges'!$Q6="Yes"),"Yes","No")</f>
        <v>Yes</v>
      </c>
      <c r="FX7" s="197" t="str">
        <f>IF(AND((RIGHT($FX$3,2)-'[1]Miter Profiles'!$AC$181-'[1]Outside Edges'!$B6)&gt;=5,'[1]Outside Edges'!$Q6="Yes"),"Yes","No")</f>
        <v>Yes</v>
      </c>
      <c r="FY7" s="198" t="str">
        <f>IF(AND((RIGHT($FY$3,2)-'[1]Miter Profiles'!$AC$182-'[1]Outside Edges'!$B6)&gt;=5,'[1]Outside Edges'!$Q6="Yes"),"Yes","No")</f>
        <v>Yes</v>
      </c>
      <c r="FZ7" s="200" t="str">
        <f>IF(AND((RIGHT($FZ$3,2)-'[1]Miter Profiles'!$AC$183-'[1]Outside Edges'!$B6)&gt;=5,'[1]Outside Edges'!$Q6="Yes"),"Yes","No")</f>
        <v>Yes</v>
      </c>
      <c r="GA7" s="201" t="str">
        <f>IF(AND((RIGHT($GA$3,2)-'[1]Miter Profiles'!$AC$184-'[1]Outside Edges'!$B6)&gt;=5,'[1]Outside Edges'!$Q6="Yes"),"Yes","No")</f>
        <v>Yes</v>
      </c>
      <c r="GB7" s="202" t="str">
        <f>IF(AND((RIGHT($GB$3,2)-'[1]Miter Profiles'!$AC$185-'[1]Outside Edges'!$B6)&gt;=5,'[1]Outside Edges'!$Q6="Yes"),"Yes","No")</f>
        <v>Yes</v>
      </c>
      <c r="GC7" s="199" t="str">
        <f>IF(AND((RIGHT($GC$3,2)-'[1]Miter Profiles'!$AC$186-'[1]Outside Edges'!$B6)&gt;=5,'[1]Outside Edges'!$Q6="Yes"),"Yes","No")</f>
        <v>Yes</v>
      </c>
      <c r="GD7" s="197" t="str">
        <f>IF(AND((RIGHT($GD$3,2)-'[1]Miter Profiles'!$AC$187-'[1]Outside Edges'!$B6)&gt;=5,'[1]Outside Edges'!$Q6="Yes"),"Yes","No")</f>
        <v>Yes</v>
      </c>
      <c r="GE7" s="198" t="str">
        <f>IF(AND((RIGHT($GE$3,2)-'[1]Miter Profiles'!$AC$188-'[1]Outside Edges'!$B6)&gt;=5,'[1]Outside Edges'!$Q6="Yes"),"Yes","No")</f>
        <v>Yes</v>
      </c>
      <c r="GF7" s="200" t="str">
        <f>IF(AND((RIGHT($GF$3,2)-'[1]Miter Profiles'!$AC$189-'[1]Outside Edges'!$B6)&gt;=5,'[1]Outside Edges'!$Q6="Yes"),"Yes","No")</f>
        <v>Yes</v>
      </c>
      <c r="GG7" s="201" t="str">
        <f>IF(AND((RIGHT($GG$3,2)-'[1]Miter Profiles'!$AC$190-'[1]Outside Edges'!$B6)&gt;=5,'[1]Outside Edges'!$Q6="Yes"),"Yes","No")</f>
        <v>Yes</v>
      </c>
      <c r="GH7" s="202" t="str">
        <f>IF(AND((RIGHT($GH$3,2)-'[1]Miter Profiles'!$AC$191-'[1]Outside Edges'!$B6)&gt;=5,'[1]Outside Edges'!$Q6="Yes"),"Yes","No")</f>
        <v>Yes</v>
      </c>
      <c r="GI7" s="199" t="str">
        <f>IF(AND((RIGHT($GI$3,2)-'[1]Miter Profiles'!$AC$192-'[1]Outside Edges'!$B6)&gt;=5,'[1]Outside Edges'!$Q6="Yes"),"Yes","No")</f>
        <v>Yes</v>
      </c>
      <c r="GJ7" s="197" t="str">
        <f>IF(AND((RIGHT($GJ$3,2)-'[1]Miter Profiles'!$AC$193-'[1]Outside Edges'!$B6)&gt;=5,'[1]Outside Edges'!$Q6="Yes"),"Yes","No")</f>
        <v>Yes</v>
      </c>
      <c r="GK7" s="198" t="str">
        <f>IF(AND((RIGHT($GK$3,2)-'[1]Miter Profiles'!$AC$194-'[1]Outside Edges'!$B6)&gt;=5,'[1]Outside Edges'!$Q6="Yes"),"Yes","No")</f>
        <v>Yes</v>
      </c>
      <c r="GL7" s="200" t="str">
        <f>IF(AND((RIGHT($GL$3,2)-'[1]Miter Profiles'!$AC$195-'[1]Outside Edges'!$B6)&gt;=5,'[1]Outside Edges'!$Q6="Yes"),"Yes","No")</f>
        <v>Yes</v>
      </c>
      <c r="GM7" s="201" t="str">
        <f>IF(AND((RIGHT($GM$3,2)-'[1]Miter Profiles'!$AC$196-'[1]Outside Edges'!$B6)&gt;=5,'[1]Outside Edges'!$Q6="Yes"),"Yes","No")</f>
        <v>Yes</v>
      </c>
      <c r="GN7" s="202" t="str">
        <f>IF(AND((RIGHT($GN$3,2)-'[1]Miter Profiles'!$AC$197-'[1]Outside Edges'!$B6)&gt;=5,'[1]Outside Edges'!$Q6="Yes"),"Yes","No")</f>
        <v>Yes</v>
      </c>
      <c r="GO7" s="199" t="str">
        <f>IF(AND((RIGHT($GO$3,2)-'[1]Miter Profiles'!$AC$198-'[1]Outside Edges'!$B6)&gt;=5,'[1]Outside Edges'!$Q6="Yes"),"Yes","No")</f>
        <v>Yes</v>
      </c>
      <c r="GP7" s="197" t="str">
        <f>IF(AND((RIGHT($GP$3,2)-'[1]Miter Profiles'!$AC$199-'[1]Outside Edges'!$B6)&gt;=5,'[1]Outside Edges'!$Q6="Yes"),"Yes","No")</f>
        <v>Yes</v>
      </c>
      <c r="GQ7" s="198" t="str">
        <f>IF(AND((RIGHT($GQ$3,2)-'[1]Miter Profiles'!$AC$200-'[1]Outside Edges'!$B6)&gt;=5,'[1]Outside Edges'!$Q6="Yes"),"Yes","No")</f>
        <v>Yes</v>
      </c>
      <c r="GR7" s="211" t="str">
        <f>IF(AND((RIGHT($GR$3,2)-'[1]Miter Profiles'!$AC$201-'[1]Outside Edges'!$B6)&gt;=5,'[1]Outside Edges'!$Q6="Yes"),"Yes","No")</f>
        <v>Yes</v>
      </c>
      <c r="GS7" s="197" t="str">
        <f>IF(AND((RIGHT($GS$3,2)-'[1]Miter Profiles'!$AC$202-'[1]Outside Edges'!$B6)&gt;=5,'[1]Outside Edges'!$Q6="Yes"),"Yes","No")</f>
        <v>Yes</v>
      </c>
      <c r="GT7" s="212" t="str">
        <f>IF(AND((RIGHT($GT$3,2)-'[1]Miter Profiles'!$AC$203-'[1]Outside Edges'!$B6)&gt;=5,'[1]Outside Edges'!$Q6="Yes"),"Yes","No")</f>
        <v>Yes</v>
      </c>
      <c r="GU7" s="208" t="str">
        <f>IF(AND((RIGHT($GU$3,2)-'[1]Miter Profiles'!$AC$204-'[1]Outside Edges'!$B6)&gt;=5,'[1]Outside Edges'!$Q6="Yes"),"Yes","No")</f>
        <v>Yes</v>
      </c>
      <c r="GV7" s="209" t="str">
        <f>IF(AND((RIGHT($GV$3,2)-'[1]Miter Profiles'!$AC$205-'[1]Outside Edges'!$B6)&gt;=5,'[1]Outside Edges'!$Q6="Yes"),"Yes","No")</f>
        <v>Yes</v>
      </c>
      <c r="GW7" s="210" t="str">
        <f>IF(AND((RIGHT($GW$3,2)-'[1]Miter Profiles'!$AC$206-'[1]Outside Edges'!$B6)&gt;=5,'[1]Outside Edges'!$Q6="Yes"),"Yes","No")</f>
        <v>Yes</v>
      </c>
      <c r="GX7" s="200" t="str">
        <f>IF(AND((RIGHT($GX$3,2)-'[1]Miter Profiles'!$AC$207-'[1]Outside Edges'!$B6)&gt;=5,'[1]Outside Edges'!$Q6="Yes"),"Yes","No")</f>
        <v>Yes</v>
      </c>
      <c r="GY7" s="201" t="str">
        <f>IF(AND((RIGHT($GY$3,2)-'[1]Miter Profiles'!$AC$208-'[1]Outside Edges'!$B6)&gt;=5,'[1]Outside Edges'!$Q6="Yes"),"Yes","No")</f>
        <v>Yes</v>
      </c>
      <c r="GZ7" s="202" t="str">
        <f>IF(AND((RIGHT($GZ$3,2)-'[1]Miter Profiles'!$AC$209-'[1]Outside Edges'!$B6)&gt;=5,'[1]Outside Edges'!$Q6="Yes"),"Yes","No")</f>
        <v>Yes</v>
      </c>
      <c r="HA7" s="199" t="str">
        <f>IF(AND((RIGHT($HA$3,2)-'[1]Miter Profiles'!$AC$210-'[1]Outside Edges'!$B6)&gt;=5,'[1]Outside Edges'!$Q6="Yes"),"Yes","No")</f>
        <v>Yes</v>
      </c>
      <c r="HB7" s="197" t="str">
        <f>IF(AND((RIGHT($HB$3,2)-'[1]Miter Profiles'!$AC$211-'[1]Outside Edges'!$B6)&gt;=5,'[1]Outside Edges'!$Q6="Yes"),"Yes","No")</f>
        <v>Yes</v>
      </c>
      <c r="HC7" s="198" t="str">
        <f>IF(AND((RIGHT($HC$3,2)-'[1]Miter Profiles'!$AC$212-'[1]Outside Edges'!$B6)&gt;=5,'[1]Outside Edges'!$Q6="Yes"),"Yes","No")</f>
        <v>Yes</v>
      </c>
      <c r="HD7" s="200" t="str">
        <f>IF(AND((RIGHT($HD$3,2)-'[1]Miter Profiles'!$AC$213-'[1]Outside Edges'!$B6)&gt;=5,'[1]Outside Edges'!$Q6="Yes"),"Yes","No")</f>
        <v>Yes</v>
      </c>
      <c r="HE7" s="202" t="str">
        <f>IF(AND((RIGHT($HE$3,2)-'[1]Miter Profiles'!$AC$214-'[1]Outside Edges'!$B6)&gt;=5,'[1]Outside Edges'!$Q6="Yes"),"Yes","No")</f>
        <v>Yes</v>
      </c>
      <c r="HF7" s="199" t="str">
        <f>IF(AND((RIGHT($HF$3,2)-'[1]Miter Profiles'!$AC$215-'[1]Outside Edges'!$B6)&gt;=5,'[1]Outside Edges'!$Q6="Yes"),"Yes","No")</f>
        <v>Yes</v>
      </c>
      <c r="HG7" s="197" t="str">
        <f>IF(AND((RIGHT($HG$3,2)-'[1]Miter Profiles'!$AC$216-'[1]Outside Edges'!$B6)&gt;=5,'[1]Outside Edges'!$Q6="Yes"),"Yes","No")</f>
        <v>Yes</v>
      </c>
      <c r="HH7" s="198" t="str">
        <f>IF(AND((RIGHT($HH$3,2)-'[1]Miter Profiles'!$AC$217-'[1]Outside Edges'!$B6)&gt;=5,'[1]Outside Edges'!$Q6="Yes"),"Yes","No")</f>
        <v>Yes</v>
      </c>
      <c r="HI7" s="200" t="str">
        <f>IF(AND((RIGHT($HI$3,2)-'[1]Miter Profiles'!$AC$218-'[1]Outside Edges'!$B6)&gt;=5,'[1]Outside Edges'!$Q6="Yes"),"Yes","No")</f>
        <v>Yes</v>
      </c>
      <c r="HJ7" s="201" t="str">
        <f>IF(AND((RIGHT($HJ$3,2)-'[1]Miter Profiles'!$AC$219-'[1]Outside Edges'!$B6)&gt;=5,'[1]Outside Edges'!$Q6="Yes"),"Yes","No")</f>
        <v>Yes</v>
      </c>
      <c r="HK7" s="202" t="str">
        <f>IF(AND((RIGHT($HK$3,2)-'[1]Miter Profiles'!$AC$220-'[1]Outside Edges'!$B6)&gt;=5,'[1]Outside Edges'!$Q6="Yes"),"Yes","No")</f>
        <v>Yes</v>
      </c>
      <c r="HL7" s="199" t="str">
        <f>IF(AND((RIGHT($HL$3,2)-'[1]Miter Profiles'!$AC$221-'[1]Outside Edges'!$B6)&gt;=5,'[1]Outside Edges'!$Q6="Yes"),"Yes","No")</f>
        <v>Yes</v>
      </c>
      <c r="HM7" s="197" t="str">
        <f>IF(AND((RIGHT($HM$3,2)-'[1]Miter Profiles'!$AC$222-'[1]Outside Edges'!$B6)&gt;=5,'[1]Outside Edges'!$Q6="Yes"),"Yes","No")</f>
        <v>Yes</v>
      </c>
      <c r="HN7" s="197" t="str">
        <f>IF(AND((RIGHT($HN$3,2)-'[1]Miter Profiles'!$AC$223-'[1]Outside Edges'!$B6)&gt;=5,'[1]Outside Edges'!$Q6="Yes"),"Yes","No")</f>
        <v>Yes</v>
      </c>
      <c r="HO7" s="201" t="str">
        <f>IF(AND((RIGHT($HO$3,2)-'[1]Miter Profiles'!$AC$224-'[1]Outside Edges'!$B6)&gt;=5,'[1]Outside Edges'!$Q6="Yes"),"Yes","No")</f>
        <v>Yes</v>
      </c>
      <c r="HP7" s="201" t="str">
        <f>IF(AND((RIGHT($HP$3,2)-'[1]Miter Profiles'!$AC$225-'[1]Outside Edges'!$B6)&gt;=5,'[1]Outside Edges'!$Q6="Yes"),"Yes","No")</f>
        <v>Yes</v>
      </c>
      <c r="HQ7" s="201" t="str">
        <f>IF(AND((RIGHT($HQ$3,3)-'[1]Miter Profiles'!$AC$226-'[1]Outside Edges'!$B6)&gt;=5,'[1]Outside Edges'!$Q6="Yes"),"Yes","No")</f>
        <v>No</v>
      </c>
      <c r="HR7" s="201" t="str">
        <f>IF(AND((RIGHT($HR$3,2)-'[1]Miter Profiles'!$AC$227-'[1]Outside Edges'!$B6)&gt;=5,'[1]Outside Edges'!$Q6="Yes"),"Yes","No")</f>
        <v>No</v>
      </c>
      <c r="HS7" s="197" t="str">
        <f>IF(AND((RIGHT($HS$3,2)-'[1]Miter Profiles'!$AC$228-'[1]Outside Edges'!$B6)&gt;=5,'[1]Outside Edges'!$Q6="Yes"),"Yes","No")</f>
        <v>Yes</v>
      </c>
      <c r="HT7" s="197" t="str">
        <f>IF(AND((RIGHT($HT$3,2)-'[1]Miter Profiles'!$AC$229-'[1]Outside Edges'!$B6)&gt;=5,'[1]Outside Edges'!$Q6="Yes"),"Yes","No")</f>
        <v>Yes</v>
      </c>
      <c r="HU7" s="197" t="str">
        <f>IF(AND((RIGHT($HU$3,2)-'[1]Miter Profiles'!$AC$230-'[1]Outside Edges'!$B6)&gt;=5,'[1]Outside Edges'!$Q6="Yes"),"Yes","No")</f>
        <v>Yes</v>
      </c>
      <c r="HV7" s="201" t="str">
        <f>IF(AND((RIGHT($HV$3,2)-'[1]Miter Profiles'!$AC$231-'[1]Outside Edges'!$B6)&gt;=5,'[1]Outside Edges'!$Q6="Yes"),"Yes","No")</f>
        <v>Yes</v>
      </c>
      <c r="HW7" s="201" t="str">
        <f>IF(AND((RIGHT($HW$3,2)-'[1]Miter Profiles'!$AC$232-'[1]Outside Edges'!$B6)&gt;=5,'[1]Outside Edges'!$Q6="Yes"),"Yes","No")</f>
        <v>Yes</v>
      </c>
      <c r="HX7" s="201" t="str">
        <f>IF(AND((RIGHT($HX$3,2)-'[1]Miter Profiles'!$AC$233-'[1]Outside Edges'!$B6)&gt;=5,'[1]Outside Edges'!$Q6="Yes"),"Yes","No")</f>
        <v>Yes</v>
      </c>
      <c r="HY7" s="197" t="str">
        <f>IF(AND((RIGHT($HY$3,2)-'[1]Miter Profiles'!$AC$234-'[1]Outside Edges'!$B6)&gt;=5,'[1]Outside Edges'!$Q6="Yes"),"Yes","No")</f>
        <v>Yes</v>
      </c>
      <c r="HZ7" s="197" t="str">
        <f>IF(AND((RIGHT($HZ$3,2)-'[1]Miter Profiles'!$AC$235-'[1]Outside Edges'!$B6)&gt;=5,'[1]Outside Edges'!$Q6="Yes"),"Yes","No")</f>
        <v>Yes</v>
      </c>
      <c r="IA7" s="197" t="str">
        <f>IF(AND((RIGHT($IA$3,2)-'[1]Miter Profiles'!$AC$236-'[1]Outside Edges'!$B6)&gt;=5,'[1]Outside Edges'!$Q6="Yes"),"Yes","No")</f>
        <v>Yes</v>
      </c>
      <c r="IB7" s="201" t="str">
        <f>IF(AND((RIGHT($IB$3,2)-'[1]Miter Profiles'!$AC$237-'[1]Outside Edges'!$B6)&gt;=5,'[1]Outside Edges'!$Q6="Yes"),"Yes","No")</f>
        <v>Yes</v>
      </c>
      <c r="IC7" s="201" t="str">
        <f>IF(AND((RIGHT($IC$3,2)-'[1]Miter Profiles'!$AC$238-'[1]Outside Edges'!$B6)&gt;=5,'[1]Outside Edges'!$Q6="Yes"),"Yes","No")</f>
        <v>Yes</v>
      </c>
      <c r="ID7" s="201" t="str">
        <f>IF(AND((RIGHT($ID$3,2)-'[1]Miter Profiles'!$AC$239-'[1]Outside Edges'!$B6)&gt;=5,'[1]Outside Edges'!$Q6="Yes"),"Yes","No")</f>
        <v>Yes</v>
      </c>
      <c r="IE7" s="197" t="str">
        <f>IF(AND((RIGHT($IE$3,2)-'[1]Miter Profiles'!$AC$240-'[1]Outside Edges'!$B6)&gt;=5,'[1]Outside Edges'!$Q6="Yes"),"Yes","No")</f>
        <v>Yes</v>
      </c>
      <c r="IF7" s="197" t="str">
        <f>IF(AND((RIGHT($IF$3,2)-'[1]Miter Profiles'!$AC$241-'[1]Outside Edges'!$B6)&gt;=5,'[1]Outside Edges'!$Q6="Yes"),"Yes","No")</f>
        <v>Yes</v>
      </c>
      <c r="IG7" s="197" t="str">
        <f>IF(AND((RIGHT($IG$3,2)-'[1]Miter Profiles'!$AC$242-'[1]Outside Edges'!$B6)&gt;=5,'[1]Outside Edges'!$Q6="Yes"),"Yes","No")</f>
        <v>Yes</v>
      </c>
      <c r="IH7" s="201" t="str">
        <f>IF(AND((RIGHT($IH$3,2)-'[1]Miter Profiles'!$AC$243-'[1]Outside Edges'!$B6)&gt;=5,'[1]Outside Edges'!$Q6="Yes"),"Yes","No")</f>
        <v>Yes</v>
      </c>
      <c r="II7" s="201" t="str">
        <f>IF(AND((RIGHT($II$3,2)-'[1]Miter Profiles'!$AC$244-'[1]Outside Edges'!$B6)&gt;=5,'[1]Outside Edges'!$Q6="Yes"),"Yes","No")</f>
        <v>Yes</v>
      </c>
      <c r="IJ7" s="201" t="str">
        <f>IF(AND((RIGHT($IJ$3,2)-'[1]Miter Profiles'!$AC$245-'[1]Outside Edges'!$B6)&gt;=5,'[1]Outside Edges'!$Q6="Yes"),"Yes","No")</f>
        <v>Yes</v>
      </c>
      <c r="IK7" s="197" t="str">
        <f>IF(AND((RIGHT($IK$3,2)-'[1]Miter Profiles'!$AC$246-'[1]Outside Edges'!$B6)&gt;=5,'[1]Outside Edges'!$Q6="Yes"),"Yes","No")</f>
        <v>Yes</v>
      </c>
      <c r="IL7" s="197" t="str">
        <f>IF(AND((RIGHT($IL$3,2)-'[1]Miter Profiles'!$AC$247-'[1]Outside Edges'!$B6)&gt;=5,'[1]Outside Edges'!$Q6="Yes"),"Yes","No")</f>
        <v>Yes</v>
      </c>
      <c r="IM7" s="197" t="str">
        <f>IF(AND((RIGHT($IM$3,2)-'[1]Miter Profiles'!$AC$248-'[1]Outside Edges'!$B6)&gt;=5,'[1]Outside Edges'!$Q6="Yes"),"Yes","No")</f>
        <v>Yes</v>
      </c>
      <c r="IN7" s="201" t="str">
        <f>IF(AND((RIGHT($IN$3,2)-'[1]Miter Profiles'!$AC$249-'[1]Outside Edges'!$B6)&gt;=5,'[1]Outside Edges'!$Q6="Yes"),"Yes","No")</f>
        <v>Yes</v>
      </c>
      <c r="IO7" s="201" t="str">
        <f>IF(AND((RIGHT($IO$3,2)-'[1]Miter Profiles'!$AC$250-'[1]Outside Edges'!$B6)&gt;=5,'[1]Outside Edges'!$Q6="Yes"),"Yes","No")</f>
        <v>Yes</v>
      </c>
      <c r="IP7" s="201" t="str">
        <f>IF(AND((RIGHT($IP$3,2)-'[1]Miter Profiles'!$AC$251-'[1]Outside Edges'!$B6)&gt;=5,'[1]Outside Edges'!$Q6="Yes"),"Yes","No")</f>
        <v>Yes</v>
      </c>
      <c r="IQ7" s="197" t="str">
        <f>IF(AND((RIGHT($IQ$3,2)-'[1]Miter Profiles'!$AC$252-'[1]Outside Edges'!$B6)&gt;=5,'[1]Outside Edges'!$Q6="Yes"),"Yes","No")</f>
        <v>Yes</v>
      </c>
      <c r="IR7" s="197" t="str">
        <f>IF(AND((RIGHT($IR$3,2)-'[1]Miter Profiles'!$AC$253-'[1]Outside Edges'!$B6)&gt;=5,'[1]Outside Edges'!$Q6="Yes"),"Yes","No")</f>
        <v>Yes</v>
      </c>
      <c r="IS7" s="197" t="str">
        <f>IF(AND((RIGHT($IS$3,2)-'[1]Miter Profiles'!$AC$254-'[1]Outside Edges'!$B6)&gt;=5,'[1]Outside Edges'!$Q6="Yes"),"Yes","No")</f>
        <v>Yes</v>
      </c>
      <c r="IT7" s="201" t="str">
        <f>IF(AND((RIGHT($IT$3,2)-'[1]Miter Profiles'!$AC$255-'[1]Outside Edges'!$B6)&gt;=5,'[1]Outside Edges'!$Q6="Yes"),"Yes","No")</f>
        <v>Yes</v>
      </c>
      <c r="IU7" s="201" t="str">
        <f>IF(AND((RIGHT($IU$3,2)-'[1]Miter Profiles'!$AC$256-'[1]Outside Edges'!$B6)&gt;=5,'[1]Outside Edges'!$Q6="Yes"),"Yes","No")</f>
        <v>Yes</v>
      </c>
      <c r="IV7" s="201" t="str">
        <f>IF(AND((RIGHT($IV$3,2)-'[1]Miter Profiles'!$AC$257-'[1]Outside Edges'!$B6)&gt;=5,'[1]Outside Edges'!$Q6="Yes"),"Yes","No")</f>
        <v>Yes</v>
      </c>
      <c r="IW7" s="197" t="str">
        <f>IF(AND((RIGHT($IW$3,2)-'[1]Miter Profiles'!$AC$258-'[1]Outside Edges'!$B6)&gt;=5,'[1]Outside Edges'!$Q6="Yes"),"Yes","No")</f>
        <v>Yes</v>
      </c>
      <c r="IX7" s="197" t="str">
        <f>IF(AND((RIGHT($IX$3,2)-'[1]Miter Profiles'!$AC$259-'[1]Outside Edges'!$B6)&gt;=5,'[1]Outside Edges'!$Q6="Yes"),"Yes","No")</f>
        <v>Yes</v>
      </c>
      <c r="IY7" s="197" t="str">
        <f>IF(AND((RIGHT($IY$3,2)-'[1]Miter Profiles'!$AC$260-'[1]Outside Edges'!$B6)&gt;=5,'[1]Outside Edges'!$Q6="Yes"),"Yes","No")</f>
        <v>Yes</v>
      </c>
      <c r="IZ7" s="201" t="str">
        <f>IF(AND((RIGHT($IZ$3,2)-'[1]Miter Profiles'!$AC$261-'[1]Outside Edges'!$B6)&gt;=5,'[1]Outside Edges'!$Q6="Yes"),"Yes","No")</f>
        <v>Yes</v>
      </c>
      <c r="JA7" s="201" t="str">
        <f>IF(AND((RIGHT($JA$3,2)-'[1]Miter Profiles'!$AC$262-'[1]Outside Edges'!$B6)&gt;=5,'[1]Outside Edges'!$Q6="Yes"),"Yes","No")</f>
        <v>Yes</v>
      </c>
      <c r="JB7" s="201" t="str">
        <f>IF(AND((RIGHT($JB$3,2)-'[1]Miter Profiles'!$AC$263-'[1]Outside Edges'!$B6)&gt;=5,'[1]Outside Edges'!$Q6="Yes"),"Yes","No")</f>
        <v>Yes</v>
      </c>
      <c r="JC7" s="197" t="str">
        <f>IF(AND((RIGHT($JC$3,2)-'[1]Miter Profiles'!$AC$264-'[1]Outside Edges'!$B6)&gt;=5,'[1]Outside Edges'!$Q6="Yes"),"Yes","No")</f>
        <v>Yes</v>
      </c>
      <c r="JD7" s="197" t="str">
        <f>IF(AND((RIGHT($JD$3,2)-'[1]Miter Profiles'!$AC$265-'[1]Outside Edges'!$B6)&gt;=5,'[1]Outside Edges'!$Q6="Yes"),"Yes","No")</f>
        <v>Yes</v>
      </c>
      <c r="JE7" s="197" t="str">
        <f>IF(AND((RIGHT($JE$3,2)-'[1]Miter Profiles'!$AC$266-'[1]Outside Edges'!$B6)&gt;=5,'[1]Outside Edges'!$Q6="Yes"),"Yes","No")</f>
        <v>Yes</v>
      </c>
      <c r="JF7" s="201" t="str">
        <f>IF(AND((RIGHT($JF$3,2)-'[1]Miter Profiles'!$AC$267-'[1]Outside Edges'!$B6)&gt;=5,'[1]Outside Edges'!$Q6="Yes"),"Yes","No")</f>
        <v>Yes</v>
      </c>
      <c r="JG7" s="201" t="str">
        <f>IF(AND((RIGHT($JG$3,2)-'[1]Miter Profiles'!$AC$268-'[1]Outside Edges'!$B6)&gt;=5,'[1]Outside Edges'!$Q6="Yes"),"Yes","No")</f>
        <v>Yes</v>
      </c>
      <c r="JH7" s="201" t="str">
        <f>IF(AND((RIGHT($JH$3,2)-'[1]Miter Profiles'!$AC$269-'[1]Outside Edges'!$B6)&gt;=5,'[1]Outside Edges'!$Q6="Yes"),"Yes","No")</f>
        <v>Yes</v>
      </c>
      <c r="JI7" s="197" t="str">
        <f>IF(AND((RIGHT($JI$3,2)-'[1]Miter Profiles'!$AC$270-'[1]Outside Edges'!$B6)&gt;=5,'[1]Outside Edges'!$Q6="Yes"),"Yes","No")</f>
        <v>Yes</v>
      </c>
      <c r="JJ7" s="197" t="str">
        <f>IF(AND((RIGHT($JJ$3,2)-'[1]Miter Profiles'!$AC$271-'[1]Outside Edges'!$B6)&gt;=5,'[1]Outside Edges'!$Q6="Yes"),"Yes","No")</f>
        <v>Yes</v>
      </c>
      <c r="JK7" s="197" t="str">
        <f>IF(AND((RIGHT($JK$3,2)-'[1]Miter Profiles'!$AC$272-'[1]Outside Edges'!$B6)&gt;=5,'[1]Outside Edges'!$Q6="Yes"),"Yes","No")</f>
        <v>Yes</v>
      </c>
      <c r="JL7" s="201" t="str">
        <f>IF(AND((RIGHT($JL$3,2)-'[1]Miter Profiles'!$AC$273-'[1]Outside Edges'!$B6)&gt;=5,'[1]Outside Edges'!$Q6="Yes"),"Yes","No")</f>
        <v>Yes</v>
      </c>
      <c r="JM7" s="201" t="str">
        <f>IF(AND((RIGHT($JM$3,2)-'[1]Miter Profiles'!$AC$274-'[1]Outside Edges'!$B6)&gt;=5,'[1]Outside Edges'!$Q6="Yes"),"Yes","No")</f>
        <v>Yes</v>
      </c>
      <c r="JN7" s="201" t="str">
        <f>IF(AND((RIGHT($JN$3,2)-'[1]Miter Profiles'!$AC$275-'[1]Outside Edges'!$B6)&gt;=5,'[1]Outside Edges'!$Q6="Yes"),"Yes","No")</f>
        <v>Yes</v>
      </c>
      <c r="JO7" s="197" t="str">
        <f>IF(AND((RIGHT($JO$3,2)-'[1]Miter Profiles'!$AC$276-'[1]Outside Edges'!$B6)&gt;=5,'[1]Outside Edges'!$Q6="Yes"),"Yes","No")</f>
        <v>Yes</v>
      </c>
      <c r="JP7" s="197" t="str">
        <f>IF(AND((RIGHT($JP$3,2)-'[1]Miter Profiles'!$AC$277-'[1]Outside Edges'!$B6)&gt;=5,'[1]Outside Edges'!$Q6="Yes"),"Yes","No")</f>
        <v>Yes</v>
      </c>
      <c r="JQ7" s="197" t="str">
        <f>IF(AND((RIGHT($JQ$3,2)-'[1]Miter Profiles'!$AC$278-'[1]Outside Edges'!$B6)&gt;=5,'[1]Outside Edges'!$Q6="Yes"),"Yes","No")</f>
        <v>Yes</v>
      </c>
      <c r="JR7" s="201" t="str">
        <f>IF(AND((RIGHT($JR$3,2)-'[1]Miter Profiles'!$AC$279-'[1]Outside Edges'!$B6)&gt;=5,'[1]Outside Edges'!$Q6="Yes"),"Yes","No")</f>
        <v>No</v>
      </c>
      <c r="JS7" s="201" t="str">
        <f>IF(AND((RIGHT($JS$3,2)-'[1]Miter Profiles'!$AC$280-'[1]Outside Edges'!$B6)&gt;=5,'[1]Outside Edges'!$Q6="Yes"),"Yes","No")</f>
        <v>Yes</v>
      </c>
      <c r="JT7" s="201" t="str">
        <f>IF(AND((RIGHT($JT$3,2)-'[1]Miter Profiles'!$AC$281-'[1]Outside Edges'!$B6)&gt;=5,'[1]Outside Edges'!$Q6="Yes"),"Yes","No")</f>
        <v>Yes</v>
      </c>
      <c r="JU7" s="197" t="str">
        <f>IF(AND((RIGHT($JU$3,2)-'[1]Miter Profiles'!$AC$282-'[1]Outside Edges'!$B6)&gt;=5,'[1]Outside Edges'!$Q6="Yes"),"Yes","No")</f>
        <v>Yes</v>
      </c>
      <c r="JV7" s="197" t="str">
        <f>IF(AND((RIGHT($JV$3,2)-'[1]Miter Profiles'!$AC$283-'[1]Outside Edges'!$B6)&gt;=5,'[1]Outside Edges'!$Q6="Yes"),"Yes","No")</f>
        <v>Yes</v>
      </c>
      <c r="JW7" s="197" t="str">
        <f>IF(AND((RIGHT($JW$3,2)-'[1]Miter Profiles'!$AC$284-'[1]Outside Edges'!$B6)&gt;=5,'[1]Outside Edges'!$Q6="Yes"),"Yes","No")</f>
        <v>Yes</v>
      </c>
      <c r="JX7" s="201" t="str">
        <f>IF(AND((RIGHT($JX$3,2)-'[1]Miter Profiles'!$AC$285-'[1]Outside Edges'!$B6)&gt;=5,'[1]Outside Edges'!$Q6="Yes"),"Yes","No")</f>
        <v>Yes</v>
      </c>
      <c r="JY7" s="201" t="str">
        <f>IF(AND((RIGHT($JY$3,2)-'[1]Miter Profiles'!$AC$286-'[1]Outside Edges'!$B6)&gt;=5,'[1]Outside Edges'!$Q6="Yes"),"Yes","No")</f>
        <v>Yes</v>
      </c>
      <c r="JZ7" s="201" t="str">
        <f>IF(AND((RIGHT($JZ$3,2)-'[1]Miter Profiles'!$AC$287-'[1]Outside Edges'!$B6)&gt;=5,'[1]Outside Edges'!$Q6="Yes"),"Yes","No")</f>
        <v>Yes</v>
      </c>
      <c r="KA7" s="197" t="str">
        <f>IF(AND((RIGHT($KA$3,2)-'[1]Miter Profiles'!$AC$288-'[1]Outside Edges'!$B6)&gt;=5,'[1]Outside Edges'!$Q6="Yes"),"Yes","No")</f>
        <v>Yes</v>
      </c>
      <c r="KB7" s="197" t="str">
        <f>IF(AND((RIGHT($KB$3,2)-'[1]Miter Profiles'!$AC$289-'[1]Outside Edges'!$B6)&gt;=5,'[1]Outside Edges'!$Q6="Yes"),"Yes","No")</f>
        <v>Yes</v>
      </c>
      <c r="KC7" s="197" t="str">
        <f>IF(AND((RIGHT($KC$3,2)-'[1]Miter Profiles'!$AC$290-'[1]Outside Edges'!$B6)&gt;=5,'[1]Outside Edges'!$Q6="Yes"),"Yes","No")</f>
        <v>Yes</v>
      </c>
      <c r="KD7" s="201" t="str">
        <f>IF(AND((RIGHT($KD$3,2)-'[1]Miter Profiles'!$AC$291-'[1]Outside Edges'!$B6)&gt;=5,'[1]Outside Edges'!$Q6="Yes"),"Yes","No")</f>
        <v>Yes</v>
      </c>
      <c r="KE7" s="201" t="str">
        <f>IF(AND((RIGHT($KE$3,2)-'[1]Miter Profiles'!$AC$292-'[1]Outside Edges'!$B6)&gt;=5,'[1]Outside Edges'!$Q6="Yes"),"Yes","No")</f>
        <v>Yes</v>
      </c>
      <c r="KF7" s="201" t="str">
        <f>IF(AND((RIGHT($KF$3,2)-'[1]Miter Profiles'!$AC$293-'[1]Outside Edges'!$B6)&gt;=5,'[1]Outside Edges'!$Q6="Yes"),"Yes","No")</f>
        <v>Yes</v>
      </c>
      <c r="KG7" s="197" t="str">
        <f>IF(AND((RIGHT($KG$3,2)-'[1]Miter Profiles'!$AC$294-'[1]Outside Edges'!$B6)&gt;=5,'[1]Outside Edges'!$Q6="Yes"),"Yes","No")</f>
        <v>Yes</v>
      </c>
      <c r="KH7" s="197" t="str">
        <f>IF(AND((RIGHT($KH$3,2)-'[1]Miter Profiles'!$AC$295-'[1]Outside Edges'!$B6)&gt;=5,'[1]Outside Edges'!$Q6="Yes"),"Yes","No")</f>
        <v>Yes</v>
      </c>
      <c r="KI7" s="197" t="str">
        <f>IF(AND((RIGHT($KI$3,2)-'[1]Miter Profiles'!$AC$296-'[1]Outside Edges'!$B6)&gt;=5,'[1]Outside Edges'!$Q6="Yes"),"Yes","No")</f>
        <v>Yes</v>
      </c>
      <c r="KJ7" s="201" t="str">
        <f>IF(AND((RIGHT($KJ$3,2)-'[1]Miter Profiles'!$AC$297-'[1]Outside Edges'!$B6)&gt;=5,'[1]Outside Edges'!$Q6="Yes"),"Yes","No")</f>
        <v>Yes</v>
      </c>
      <c r="KK7" s="201" t="str">
        <f>IF(AND((RIGHT($KK$3,2)-'[1]Miter Profiles'!$AC$298-'[1]Outside Edges'!$B6)&gt;=5,'[1]Outside Edges'!$Q6="Yes"),"Yes","No")</f>
        <v>Yes</v>
      </c>
      <c r="KL7" s="201" t="str">
        <f>IF(AND((RIGHT($KL$3,2)-'[1]Miter Profiles'!$AC$299-'[1]Outside Edges'!$B6)&gt;=5,'[1]Outside Edges'!$Q6="Yes"),"Yes","No")</f>
        <v>Yes</v>
      </c>
      <c r="KM7" s="197" t="str">
        <f>IF(AND((RIGHT($KM$3,2)-'[1]Miter Profiles'!$AC$300-'[1]Outside Edges'!$B6)&gt;=5,'[1]Outside Edges'!$Q6="Yes"),"Yes","No")</f>
        <v>Yes</v>
      </c>
      <c r="KN7" s="197" t="str">
        <f>IF(AND((RIGHT($KN$3,2)-'[1]Miter Profiles'!$AC$301-'[1]Outside Edges'!$B6)&gt;=5,'[1]Outside Edges'!$Q6="Yes"),"Yes","No")</f>
        <v>Yes</v>
      </c>
      <c r="KO7" s="197" t="str">
        <f>IF(AND((RIGHT($KO$3,2)-'[1]Miter Profiles'!$AC$302-'[1]Outside Edges'!$B6)&gt;=5,'[1]Outside Edges'!$Q6="Yes"),"Yes","No")</f>
        <v>Yes</v>
      </c>
      <c r="KP7" s="201" t="str">
        <f>IF(AND((RIGHT($KP$3,2)-'[1]Miter Profiles'!$AC$303-'[1]Outside Edges'!$B6)&gt;=5,'[1]Outside Edges'!$Q6="Yes"),"Yes","No")</f>
        <v>Yes</v>
      </c>
      <c r="KQ7" s="201" t="str">
        <f>IF(AND((RIGHT($KQ$3,2)-'[1]Miter Profiles'!$AC$304-'[1]Outside Edges'!$B6)&gt;=5,'[1]Outside Edges'!$Q6="Yes"),"Yes","No")</f>
        <v>Yes</v>
      </c>
      <c r="KR7" s="201" t="str">
        <f>IF(AND((RIGHT($KR$3,2)-'[1]Miter Profiles'!$AC$305-'[1]Outside Edges'!$B6)&gt;=5,'[1]Outside Edges'!$Q6="Yes"),"Yes","No")</f>
        <v>Yes</v>
      </c>
      <c r="KS7" s="197" t="str">
        <f>IF(AND((RIGHT($KS$3,2)-'[1]Miter Profiles'!$AC$306-'[1]Outside Edges'!$B6)&gt;=5,'[1]Outside Edges'!$Q6="Yes"),"Yes","No")</f>
        <v>Yes</v>
      </c>
      <c r="KT7" s="197" t="str">
        <f>IF(AND((RIGHT($KT$3,2)-'[1]Miter Profiles'!$AC$307-'[1]Outside Edges'!$B6)&gt;=5,'[1]Outside Edges'!$Q6="Yes"),"Yes","No")</f>
        <v>Yes</v>
      </c>
      <c r="KU7" s="197" t="str">
        <f>IF(AND((RIGHT($KU$3,2)-'[1]Miter Profiles'!$AC$308-'[1]Outside Edges'!$B6)&gt;=5,'[1]Outside Edges'!$Q6="Yes"),"Yes","No")</f>
        <v>Yes</v>
      </c>
      <c r="KV7" s="201" t="str">
        <f>IF(AND((RIGHT($KV$3,2)-'[1]Miter Profiles'!$AC$309-'[1]Outside Edges'!$B6)&gt;=5,'[1]Outside Edges'!$Q6="Yes"),"Yes","No")</f>
        <v>Yes</v>
      </c>
      <c r="KW7" s="201" t="str">
        <f>IF(AND((RIGHT($KW$3,2)-'[1]Miter Profiles'!$AC$310-'[1]Outside Edges'!$B6)&gt;=5,'[1]Outside Edges'!$Q6="Yes"),"Yes","No")</f>
        <v>Yes</v>
      </c>
      <c r="KX7" s="201" t="str">
        <f>IF(AND((RIGHT($KX$3,2)-'[1]Miter Profiles'!$AC$311-'[1]Outside Edges'!$B6)&gt;=5,'[1]Outside Edges'!$Q6="Yes"),"Yes","No")</f>
        <v>Yes</v>
      </c>
      <c r="KY7" s="197" t="str">
        <f>IF(AND((RIGHT($KY$3,2)-'[1]Miter Profiles'!$AC$312-'[1]Outside Edges'!$B6)&gt;=5,'[1]Outside Edges'!$Q6="Yes"),"Yes","No")</f>
        <v>Yes</v>
      </c>
      <c r="KZ7" s="197" t="str">
        <f>IF(AND((RIGHT($KZ$3,2)-'[1]Miter Profiles'!$AC$313-'[1]Outside Edges'!$B6)&gt;=5,'[1]Outside Edges'!$Q6="Yes"),"Yes","No")</f>
        <v>Yes</v>
      </c>
      <c r="LA7" s="197" t="str">
        <f>IF(AND((RIGHT($LA$3,2)-'[1]Miter Profiles'!$AC$314-'[1]Outside Edges'!$B6)&gt;=5,'[1]Outside Edges'!$Q6="Yes"),"Yes","No")</f>
        <v>Yes</v>
      </c>
      <c r="LB7" s="201" t="str">
        <f>IF(AND((RIGHT($LB$3,2)-'[1]Miter Profiles'!$AC$315-'[1]Outside Edges'!$B6)&gt;=5,'[1]Outside Edges'!$Q6="Yes"),"Yes","No")</f>
        <v>Yes</v>
      </c>
      <c r="LC7" s="201" t="str">
        <f>IF(AND((RIGHT($LC$3,2)-'[1]Miter Profiles'!$AC$316-'[1]Outside Edges'!$B6)&gt;=5,'[1]Outside Edges'!$Q6="Yes"),"Yes","No")</f>
        <v>Yes</v>
      </c>
      <c r="LD7" s="201" t="str">
        <f>IF(AND((RIGHT($LD$3,2)-'[1]Miter Profiles'!$AC$317-'[1]Outside Edges'!$B6)&gt;=5,'[1]Outside Edges'!$Q6="Yes"),"Yes","No")</f>
        <v>Yes</v>
      </c>
      <c r="LE7" s="201" t="str">
        <f>IF(AND((RIGHT($LE$3,2)-'[1]Miter Profiles'!$AC$318-'[1]Outside Edges'!$B6)&gt;=5,'[1]Outside Edges'!$Q6="Yes"),"Yes","No")</f>
        <v>Yes</v>
      </c>
      <c r="LF7" s="197" t="str">
        <f>IF(AND((RIGHT($LF$3,2)-'[1]Miter Profiles'!$AC$319-'[1]Outside Edges'!$B6)&gt;=5,'[1]Outside Edges'!$Q6="Yes"),"Yes","No")</f>
        <v>Yes</v>
      </c>
      <c r="LG7" s="197" t="str">
        <f>IF(AND((RIGHT($LG$3,2)-'[1]Miter Profiles'!$AC$320-'[1]Outside Edges'!$B6)&gt;=5,'[1]Outside Edges'!$Q6="Yes"),"Yes","No")</f>
        <v>Yes</v>
      </c>
      <c r="LH7" s="197" t="str">
        <f>IF(AND((RIGHT($LH$3,2)-'[1]Miter Profiles'!$AC$321-'[1]Outside Edges'!$B6)&gt;=5,'[1]Outside Edges'!$Q6="Yes"),"Yes","No")</f>
        <v>Yes</v>
      </c>
      <c r="LI7" s="197" t="str">
        <f>IF(AND((RIGHT($LI$3,2)-'[1]Miter Profiles'!$AC$322-'[1]Outside Edges'!$B6)&gt;=5,'[1]Outside Edges'!$Q6="Yes"),"Yes","No")</f>
        <v>Yes</v>
      </c>
      <c r="LJ7" s="201" t="str">
        <f>IF(AND((RIGHT($LJ$3,2)-'[1]Miter Profiles'!$AC$323-'[1]Outside Edges'!$B6)&gt;=5,'[1]Outside Edges'!$Q6="Yes"),"Yes","No")</f>
        <v>Yes</v>
      </c>
      <c r="LK7" s="201" t="str">
        <f>IF(AND((RIGHT($LK$3,2)-'[1]Miter Profiles'!$AC$324-'[1]Outside Edges'!$B6)&gt;=5,'[1]Outside Edges'!$Q6="Yes"),"Yes","No")</f>
        <v>Yes</v>
      </c>
      <c r="LL7" s="201" t="str">
        <f>IF(AND((RIGHT($LL$3,2)-'[1]Miter Profiles'!$AC$325-'[1]Outside Edges'!$B6)&gt;=5,'[1]Outside Edges'!$Q6="Yes"),"Yes","No")</f>
        <v>Yes</v>
      </c>
      <c r="LM7" s="197" t="str">
        <f>IF(AND((RIGHT($LM$3,2)-'[1]Miter Profiles'!$AC$326-'[1]Outside Edges'!$B6)&gt;=5,'[1]Outside Edges'!$Q6="Yes"),"Yes","No")</f>
        <v>Yes</v>
      </c>
      <c r="LN7" s="197" t="str">
        <f>IF(AND((RIGHT($LN$3,2)-'[1]Miter Profiles'!$AC$327-'[1]Outside Edges'!$B6)&gt;=5,'[1]Outside Edges'!$Q6="Yes"),"Yes","No")</f>
        <v>Yes</v>
      </c>
      <c r="LO7" s="197" t="str">
        <f>IF(AND((RIGHT($LO$3,2)-'[1]Miter Profiles'!$AC$328-'[1]Outside Edges'!$B6)&gt;=5,'[1]Outside Edges'!$Q6="Yes"),"Yes","No")</f>
        <v>Yes</v>
      </c>
      <c r="LP7" s="201" t="str">
        <f>IF(AND((RIGHT($LP$3,2)-'[1]Miter Profiles'!$AC$329-'[1]Outside Edges'!$B6)&gt;=5,'[1]Outside Edges'!$Q6="Yes"),"Yes","No")</f>
        <v>Yes</v>
      </c>
      <c r="LQ7" s="201" t="str">
        <f>IF(AND((RIGHT($LQ$3,2)-'[1]Miter Profiles'!$AC$330-'[1]Outside Edges'!$B6)&gt;=5,'[1]Outside Edges'!$Q6="Yes"),"Yes","No")</f>
        <v>Yes</v>
      </c>
      <c r="LR7" s="201" t="str">
        <f>IF(AND((RIGHT($LR$3,2)-'[1]Miter Profiles'!$AC$331-'[1]Outside Edges'!$B6)&gt;=5,'[1]Outside Edges'!$Q6="Yes"),"Yes","No")</f>
        <v>Yes</v>
      </c>
      <c r="LS7" s="197" t="str">
        <f>IF(AND((RIGHT($LS$3,2)-'[1]Miter Profiles'!$AC$332-'[1]Outside Edges'!$B6)&gt;=5,'[1]Outside Edges'!$Q6="Yes"),"Yes","No")</f>
        <v>Yes</v>
      </c>
      <c r="LT7" s="197" t="str">
        <f>IF(AND((RIGHT($LT$3,2)-'[1]Miter Profiles'!$AC$333-'[1]Outside Edges'!$B6)&gt;=5,'[1]Outside Edges'!$Q6="Yes"),"Yes","No")</f>
        <v>Yes</v>
      </c>
      <c r="LU7" s="197" t="str">
        <f>IF(AND((RIGHT($LU$3,2)-'[1]Miter Profiles'!$AC$334-'[1]Outside Edges'!$B6)&gt;=5,'[1]Outside Edges'!$Q6="Yes"),"Yes","No")</f>
        <v>Yes</v>
      </c>
      <c r="LV7" s="201" t="str">
        <f>IF(AND((RIGHT($LV$3,2)-'[1]Miter Profiles'!$AC$335-'[1]Outside Edges'!$B6)&gt;=5,'[1]Outside Edges'!$Q6="Yes"),"Yes","No")</f>
        <v>Yes</v>
      </c>
      <c r="LW7" s="201" t="str">
        <f>IF(AND((RIGHT($LW$3,2)-'[1]Miter Profiles'!$AC$336-'[1]Outside Edges'!$B6)&gt;=5,'[1]Outside Edges'!$Q6="Yes"),"Yes","No")</f>
        <v>Yes</v>
      </c>
      <c r="LX7" s="201" t="str">
        <f>IF(AND((RIGHT($LX$3,2)-'[1]Miter Profiles'!$AC$337-'[1]Outside Edges'!$B6)&gt;=5,'[1]Outside Edges'!$Q6="Yes"),"Yes","No")</f>
        <v>Yes</v>
      </c>
      <c r="LY7" s="197" t="str">
        <f>IF(AND((RIGHT($LY$3,2)-'[1]Miter Profiles'!$AC$338-'[1]Outside Edges'!$B6)&gt;=5,'[1]Outside Edges'!$Q6="Yes"),"Yes","No")</f>
        <v>Yes</v>
      </c>
      <c r="LZ7" s="197" t="str">
        <f>IF(AND((RIGHT($LZ$3,2)-'[1]Miter Profiles'!$AC$339-'[1]Outside Edges'!$B6)&gt;=5,'[1]Outside Edges'!$Q6="Yes"),"Yes","No")</f>
        <v>Yes</v>
      </c>
      <c r="MA7" s="197" t="str">
        <f>IF(AND((RIGHT($MA$3,2)-'[1]Miter Profiles'!$AC$340-'[1]Outside Edges'!$B6)&gt;=5,'[1]Outside Edges'!$Q6="Yes"),"Yes","No")</f>
        <v>Yes</v>
      </c>
      <c r="MB7" s="201" t="str">
        <f>IF(AND((RIGHT($MB$3,2)-'[1]Miter Profiles'!$AC$341-'[1]Outside Edges'!$B6)&gt;=5,'[1]Outside Edges'!$Q6="Yes"),"Yes","No")</f>
        <v>Yes</v>
      </c>
      <c r="MC7" s="201" t="str">
        <f>IF(AND((RIGHT($MC$3,2)-'[1]Miter Profiles'!$AC$342-'[1]Outside Edges'!$B6)&gt;=5,'[1]Outside Edges'!$Q6="Yes"),"Yes","No")</f>
        <v>Yes</v>
      </c>
      <c r="MD7" s="201" t="str">
        <f>IF(AND((RIGHT($MD$3,2)-'[1]Miter Profiles'!$AC$343-'[1]Outside Edges'!$B6)&gt;=5,'[1]Outside Edges'!$Q6="Yes"),"Yes","No")</f>
        <v>Yes</v>
      </c>
      <c r="ME7" s="197" t="str">
        <f>IF(AND((RIGHT($ME$3,2)-'[1]Miter Profiles'!$AC$344-'[1]Outside Edges'!$B6)&gt;=5,'[1]Outside Edges'!$Q6="Yes"),"Yes","No")</f>
        <v>Yes</v>
      </c>
      <c r="MF7" s="197" t="str">
        <f>IF(AND((RIGHT($MF$3,2)-'[1]Miter Profiles'!$AC$345-'[1]Outside Edges'!$B6)&gt;=5,'[1]Outside Edges'!$Q6="Yes"),"Yes","No")</f>
        <v>Yes</v>
      </c>
      <c r="MG7" s="197" t="str">
        <f>IF(AND((RIGHT($MG$3,2)-'[1]Miter Profiles'!$AC$346-'[1]Outside Edges'!$B6)&gt;=5,'[1]Outside Edges'!$Q6="Yes"),"Yes","No")</f>
        <v>Yes</v>
      </c>
      <c r="MH7" s="201" t="str">
        <f>IF(AND((RIGHT($MH$3,2)-'[1]Miter Profiles'!$AC$347-'[1]Outside Edges'!$B6)&gt;=5,'[1]Outside Edges'!$Q6="Yes"),"Yes","No")</f>
        <v>Yes</v>
      </c>
      <c r="MI7" s="201" t="str">
        <f>IF(AND((RIGHT($MI$3,2)-'[1]Miter Profiles'!$AC$348-'[1]Outside Edges'!$B6)&gt;=5,'[1]Outside Edges'!$Q6="Yes"),"Yes","No")</f>
        <v>Yes</v>
      </c>
      <c r="MJ7" s="201" t="str">
        <f>IF(AND((RIGHT($MJ$3,2)-'[1]Miter Profiles'!$AC$349-'[1]Outside Edges'!$B6)&gt;=5,'[1]Outside Edges'!$Q6="Yes"),"Yes","No")</f>
        <v>Yes</v>
      </c>
      <c r="MK7" s="197" t="str">
        <f>IF(AND((RIGHT($MK$3,2)-'[1]Miter Profiles'!$AC$350-'[1]Outside Edges'!$B6)&gt;=5,'[1]Outside Edges'!$Q6="Yes"),"Yes","No")</f>
        <v>Yes</v>
      </c>
      <c r="ML7" s="197" t="str">
        <f>IF(AND((RIGHT($ML$3,2)-'[1]Miter Profiles'!$AC$351-'[1]Outside Edges'!$B6)&gt;=5,'[1]Outside Edges'!$Q6="Yes"),"Yes","No")</f>
        <v>Yes</v>
      </c>
      <c r="MM7" s="197" t="str">
        <f>IF(AND((RIGHT($MM$3,2)-'[1]Miter Profiles'!$AC$352-'[1]Outside Edges'!$B6)&gt;=5,'[1]Outside Edges'!$Q6="Yes"),"Yes","No")</f>
        <v>Yes</v>
      </c>
      <c r="MN7" s="201" t="str">
        <f>IF(AND((RIGHT($MK$3,2)-'[1]Miter Profiles'!$AC$353-'[1]Outside Edges'!$B6)&gt;=5,'[1]Outside Edges'!$Q6="Yes"),"Yes","No")</f>
        <v>Yes</v>
      </c>
      <c r="MO7" s="201" t="str">
        <f>IF(AND((RIGHT($ML$3,2)-'[1]Miter Profiles'!$AC$354-'[1]Outside Edges'!$B6)&gt;=5,'[1]Outside Edges'!$Q6="Yes"),"Yes","No")</f>
        <v>Yes</v>
      </c>
      <c r="MP7" s="201" t="str">
        <f>IF(AND((RIGHT($MM$3,2)-'[1]Miter Profiles'!$AC$355-'[1]Outside Edges'!$B6)&gt;=5,'[1]Outside Edges'!$Q6="Yes"),"Yes","No")</f>
        <v>Yes</v>
      </c>
      <c r="MQ7" s="197" t="str">
        <f>IF(AND((RIGHT($MK$3,2)-'[1]Miter Profiles'!$AC$356-'[1]Outside Edges'!$B6)&gt;=5,'[1]Outside Edges'!$Q6="Yes"),"Yes","No")</f>
        <v>Yes</v>
      </c>
      <c r="MR7" s="197" t="str">
        <f>IF(AND((RIGHT($ML$3,2)-'[1]Miter Profiles'!$AC$357-'[1]Outside Edges'!$B6)&gt;=5,'[1]Outside Edges'!$Q6="Yes"),"Yes","No")</f>
        <v>Yes</v>
      </c>
      <c r="MS7" s="197" t="str">
        <f>IF(AND((RIGHT($MM$3,2)-'[1]Miter Profiles'!$AC$358-'[1]Outside Edges'!$B6)&gt;=5,'[1]Outside Edges'!$Q6="Yes"),"Yes","No")</f>
        <v>Yes</v>
      </c>
      <c r="MT7" s="201" t="str">
        <f>IF(AND((RIGHT($MK$3,2)-'[1]Miter Profiles'!$AC$359-'[1]Outside Edges'!$B6)&gt;=5,'[1]Outside Edges'!$Q6="Yes"),"Yes","No")</f>
        <v>Yes</v>
      </c>
      <c r="MU7" s="201" t="str">
        <f>IF(AND((RIGHT($ML$3,2)-'[1]Miter Profiles'!$AC$360-'[1]Outside Edges'!$B6)&gt;=5,'[1]Outside Edges'!$Q6="Yes"),"Yes","No")</f>
        <v>Yes</v>
      </c>
      <c r="MV7" s="201" t="str">
        <f>IF(AND((RIGHT($MM$3,2)-'[1]Miter Profiles'!$AC$361-'[1]Outside Edges'!$B6)&gt;=5,'[1]Outside Edges'!$Q6="Yes"),"Yes","No")</f>
        <v>Yes</v>
      </c>
    </row>
    <row r="8" spans="1:360" ht="15.75" customHeight="1" thickBot="1" x14ac:dyDescent="0.25">
      <c r="A8" s="371" t="str">
        <f>IF('[1]Outside Edges'!$A7&lt;&gt;"",'[1]Outside Edges'!$A7,"")</f>
        <v>D5</v>
      </c>
      <c r="B8" s="7" t="str">
        <f>IF(AND((RIGHT($B$3,2)-'[1]Miter Profiles'!$AC$3-'[1]Outside Edges'!$B7)&gt;=5,'[1]Outside Edges'!$Q7="Yes"),"Yes","No")</f>
        <v>No</v>
      </c>
      <c r="C8" s="7" t="str">
        <f>IF(AND((RIGHT($C$3,2)-'[1]Miter Profiles'!$AC$4-'[1]Outside Edges'!$B7)&gt;=5,'[1]Outside Edges'!$Q7="Yes"),"Yes","No")</f>
        <v>No</v>
      </c>
      <c r="D8" s="63" t="str">
        <f>IF(AND((RIGHT($D$3,2)-'[1]Miter Profiles'!$AC$5-'[1]Outside Edges'!$B7)&gt;=5,'[1]Outside Edges'!$Q7="Yes"),"Yes","No")</f>
        <v>No</v>
      </c>
      <c r="E8" s="64" t="str">
        <f>IF(AND((RIGHT($E$3,2)-'[1]Miter Profiles'!$AC$6-'[1]Outside Edges'!$B7)&gt;=5,'[1]Outside Edges'!$Q7="Yes"),"Yes","No")</f>
        <v>No</v>
      </c>
      <c r="F8" s="8" t="str">
        <f>IF(AND((RIGHT($F$3,2)-'[1]Miter Profiles'!$AC$7-'[1]Outside Edges'!$B7)&gt;=5,'[1]Outside Edges'!$Q7="Yes"),"Yes","No")</f>
        <v>No</v>
      </c>
      <c r="G8" s="65" t="str">
        <f>IF(AND((RIGHT($G$3,2)-'[1]Miter Profiles'!$AC$8-'[1]Outside Edges'!$B7)&gt;=5,'[1]Outside Edges'!$Q7="Yes"),"Yes","No")</f>
        <v>No</v>
      </c>
      <c r="H8" s="7" t="str">
        <f>IF(AND((RIGHT($H$3,2)-'[1]Miter Profiles'!$AC$9-'[1]Outside Edges'!$B7)&gt;=5,'[1]Outside Edges'!$Q7="Yes"),"Yes","No")</f>
        <v>No</v>
      </c>
      <c r="I8" s="7" t="str">
        <f>IF(AND((RIGHT($I$3,2)-'[1]Miter Profiles'!$AC$10-'[1]Outside Edges'!$B7)&gt;=5,'[1]Outside Edges'!$Q7="Yes"),"Yes","No")</f>
        <v>No</v>
      </c>
      <c r="J8" s="63" t="str">
        <f>IF(AND((RIGHT($J$3,2)-'[1]Miter Profiles'!$AC$11-'[1]Outside Edges'!$B7)&gt;=5,'[1]Outside Edges'!$Q7="Yes"),"Yes","No")</f>
        <v>No</v>
      </c>
      <c r="K8" s="64" t="str">
        <f>IF(AND((RIGHT($K$3,2)-'[1]Miter Profiles'!$AC$12-'[1]Outside Edges'!$B7)&gt;=5,'[1]Outside Edges'!$Q7="Yes"),"Yes","No")</f>
        <v>No</v>
      </c>
      <c r="L8" s="8" t="str">
        <f>IF(AND((RIGHT($L$3,2)-'[1]Miter Profiles'!$AC$13-'[1]Outside Edges'!$B7)&gt;=5,'[1]Outside Edges'!$Q7="Yes"),"Yes","No")</f>
        <v>No</v>
      </c>
      <c r="M8" s="65" t="str">
        <f>IF(AND((RIGHT($M$3,2)-'[1]Miter Profiles'!$AC$14-'[1]Outside Edges'!$B7)&gt;=5,'[1]Outside Edges'!$Q7="Yes"),"Yes","No")</f>
        <v>No</v>
      </c>
      <c r="N8" s="7" t="str">
        <f>IF(AND((RIGHT($N$3,2)-'[1]Miter Profiles'!$AC$15-'[1]Outside Edges'!$B7)&gt;=4,'[1]Outside Edges'!$Q7="Yes"),"Yes","No")</f>
        <v>No</v>
      </c>
      <c r="O8" s="7" t="str">
        <f>IF(AND((RIGHT($O$3,2)-'[1]Miter Profiles'!$AC$16-'[1]Outside Edges'!$B7)&gt;=5,'[1]Outside Edges'!$Q7="Yes"),"Yes","No")</f>
        <v>No</v>
      </c>
      <c r="P8" s="63" t="str">
        <f>IF(AND((RIGHT($P$3,2)-'[1]Miter Profiles'!$AC$17-'[1]Outside Edges'!$B7)&gt;=5,'[1]Outside Edges'!$Q7="Yes"),"Yes","No")</f>
        <v>No</v>
      </c>
      <c r="Q8" s="64" t="str">
        <f>IF(AND((RIGHT($Q$3,2)-'[1]Miter Profiles'!$AC$18-'[1]Outside Edges'!$B7)&gt;=5,'[1]Outside Edges'!$Q7="Yes"),"Yes","No")</f>
        <v>No</v>
      </c>
      <c r="R8" s="8" t="str">
        <f>IF(AND((RIGHT($R$3,2)-'[1]Miter Profiles'!$AC$19-'[1]Outside Edges'!$B7)&gt;=5,'[1]Outside Edges'!$Q7="Yes"),"Yes","No")</f>
        <v>No</v>
      </c>
      <c r="S8" s="65" t="str">
        <f>IF(AND((RIGHT($S$3,2)-'[1]Miter Profiles'!$AC$20-'[1]Outside Edges'!$B7)&gt;=5,'[1]Outside Edges'!$Q7="Yes"),"Yes","No")</f>
        <v>No</v>
      </c>
      <c r="T8" s="7" t="str">
        <f>IF(AND((RIGHT($T$3,2)-'[1]Miter Profiles'!$AC$21-'[1]Outside Edges'!$B7)&gt;=5,'[1]Outside Edges'!$Q7="Yes"),"Yes","No")</f>
        <v>No</v>
      </c>
      <c r="U8" s="7" t="str">
        <f>IF(AND((RIGHT($U$3,2)-'[1]Miter Profiles'!$AC$22-'[1]Outside Edges'!$B7)&gt;=5,'[1]Outside Edges'!$Q7="Yes"),"Yes","No")</f>
        <v>No</v>
      </c>
      <c r="V8" s="63" t="str">
        <f>IF(AND((RIGHT($V$3,2)-'[1]Miter Profiles'!$AC$23-'[1]Outside Edges'!$B7)&gt;=5,'[1]Outside Edges'!$Q7="Yes"),"Yes","No")</f>
        <v>No</v>
      </c>
      <c r="W8" s="64" t="str">
        <f>IF(AND((RIGHT($W$3,2)-'[1]Miter Profiles'!$AC$24-'[1]Outside Edges'!$B7)&gt;=5,'[1]Outside Edges'!$Q7="Yes"),"Yes","No")</f>
        <v>No</v>
      </c>
      <c r="X8" s="8" t="str">
        <f>IF(AND((RIGHT($X$3,2)-'[1]Miter Profiles'!$AC$25-'[1]Outside Edges'!$B7)&gt;=5,'[1]Outside Edges'!$Q7="Yes"),"Yes","No")</f>
        <v>No</v>
      </c>
      <c r="Y8" s="65" t="str">
        <f>IF(AND((RIGHT($Y$3,2)-'[1]Miter Profiles'!$AC$26-'[1]Outside Edges'!$B7)&gt;=5,'[1]Outside Edges'!$Q7="Yes"),"Yes","No")</f>
        <v>No</v>
      </c>
      <c r="Z8" s="7" t="str">
        <f>IF(AND((RIGHT($Z$3,2)-'[1]Miter Profiles'!$AC$27-'[1]Outside Edges'!$B7)&gt;=5,'[1]Outside Edges'!$Q7="Yes"),"Yes","No")</f>
        <v>No</v>
      </c>
      <c r="AA8" s="7" t="str">
        <f>IF(AND((RIGHT($AA$3,2)-'[1]Miter Profiles'!$AC$28-'[1]Outside Edges'!$B7)&gt;=5,'[1]Outside Edges'!$Q7="Yes"),"Yes","No")</f>
        <v>No</v>
      </c>
      <c r="AB8" s="63" t="str">
        <f>IF(AND((RIGHT($AB$3,2)-'[1]Miter Profiles'!$AC$29-'[1]Outside Edges'!$B7)&gt;=5,'[1]Outside Edges'!$Q7="Yes"),"Yes","No")</f>
        <v>No</v>
      </c>
      <c r="AC8" s="64" t="str">
        <f>IF(AND((RIGHT($AC$3,2)-'[1]Miter Profiles'!$AC$30-'[1]Outside Edges'!$B7)&gt;=5,'[1]Outside Edges'!$Q7="Yes"),"Yes","No")</f>
        <v>No</v>
      </c>
      <c r="AD8" s="8" t="str">
        <f>IF(AND((RIGHT($AD$3,2)-'[1]Miter Profiles'!$AC$31-'[1]Outside Edges'!$B7)&gt;=5,'[1]Outside Edges'!$Q7="Yes"),"Yes","No")</f>
        <v>No</v>
      </c>
      <c r="AE8" s="65" t="str">
        <f>IF(AND((RIGHT($AE$3,2)-'[1]Miter Profiles'!$AC$32-'[1]Outside Edges'!$B7)&gt;=5,'[1]Outside Edges'!$Q7="Yes"),"Yes","No")</f>
        <v>No</v>
      </c>
      <c r="AF8" s="7" t="str">
        <f>IF(AND((RIGHT($AF$3,2)-'[1]Miter Profiles'!$AC$33-'[1]Outside Edges'!$B7)&gt;=5,'[1]Outside Edges'!$Q7="Yes"),"Yes","No")</f>
        <v>No</v>
      </c>
      <c r="AG8" s="7" t="str">
        <f>IF(AND((RIGHT($AG$3,2)-'[1]Miter Profiles'!$AC$34-'[1]Outside Edges'!$B7)&gt;=5,'[1]Outside Edges'!$Q7="Yes"),"Yes","No")</f>
        <v>No</v>
      </c>
      <c r="AH8" s="63" t="str">
        <f>IF(AND((RIGHT($AH$3,2)-'[1]Miter Profiles'!$AC$35-'[1]Outside Edges'!$B7)&gt;=5,'[1]Outside Edges'!$Q7="Yes"),"Yes","No")</f>
        <v>No</v>
      </c>
      <c r="AI8" s="64" t="str">
        <f>IF(AND((RIGHT($AI$3,2)-'[1]Miter Profiles'!$AC$36-'[1]Outside Edges'!$B7)&gt;=5,'[1]Outside Edges'!$Q7="Yes"),"Yes","No")</f>
        <v>No</v>
      </c>
      <c r="AJ8" s="8" t="str">
        <f>IF(AND((RIGHT($AJ$3,2)-'[1]Miter Profiles'!$AC$37-'[1]Outside Edges'!$B7)&gt;=5,'[1]Outside Edges'!$Q7="Yes"),"Yes","No")</f>
        <v>No</v>
      </c>
      <c r="AK8" s="65" t="str">
        <f>IF(AND((RIGHT($AK$3,2)-'[1]Miter Profiles'!$AC$38-'[1]Outside Edges'!$B7)&gt;=5,'[1]Outside Edges'!$Q7="Yes"),"Yes","No")</f>
        <v>No</v>
      </c>
      <c r="AL8" s="7" t="str">
        <f>IF(AND((RIGHT($AL$3,2)-'[1]Miter Profiles'!$AC$39-'[1]Outside Edges'!$B7)&gt;=5,'[1]Outside Edges'!$Q7="Yes"),"Yes","No")</f>
        <v>No</v>
      </c>
      <c r="AM8" s="7" t="str">
        <f>IF(AND((RIGHT($AM$3,2)-'[1]Miter Profiles'!$AC$40-'[1]Outside Edges'!$B7)&gt;=5,'[1]Outside Edges'!$Q7="Yes"),"Yes","No")</f>
        <v>No</v>
      </c>
      <c r="AN8" s="63" t="str">
        <f>IF(AND((RIGHT($AN$3,2)-'[1]Miter Profiles'!$AC$41-'[1]Outside Edges'!$B7)&gt;=5,'[1]Outside Edges'!$Q7="Yes"),"Yes","No")</f>
        <v>No</v>
      </c>
      <c r="AO8" s="64" t="str">
        <f>IF(AND((RIGHT($AO$3,2)-'[1]Miter Profiles'!$AC$42-'[1]Outside Edges'!$B7)&gt;=5,'[1]Outside Edges'!$Q7="Yes"),"Yes","No")</f>
        <v>No</v>
      </c>
      <c r="AP8" s="8" t="str">
        <f>IF(AND((RIGHT($AP$3,2)-'[1]Miter Profiles'!$AC$43-'[1]Outside Edges'!$B7)&gt;=5,'[1]Outside Edges'!$Q7="Yes"),"Yes","No")</f>
        <v>No</v>
      </c>
      <c r="AQ8" s="65" t="str">
        <f>IF(AND((RIGHT($AQ$3,2)-'[1]Miter Profiles'!$AC$44-'[1]Outside Edges'!$B7)&gt;=5,'[1]Outside Edges'!$Q7="Yes"),"Yes","No")</f>
        <v>No</v>
      </c>
      <c r="AR8" s="7" t="str">
        <f>IF(AND((RIGHT($AR$3,2)-'[1]Miter Profiles'!$AC$45-'[1]Outside Edges'!$B7)&gt;=5,'[1]Outside Edges'!$Q7="Yes"),"Yes","No")</f>
        <v>No</v>
      </c>
      <c r="AS8" s="7" t="str">
        <f>IF(AND((RIGHT($AS$3,2)-'[1]Miter Profiles'!$AC$46-'[1]Outside Edges'!$B7)&gt;=5,'[1]Outside Edges'!$Q7="Yes"),"Yes","No")</f>
        <v>No</v>
      </c>
      <c r="AT8" s="63" t="str">
        <f>IF(AND((RIGHT($AT$3,2)-'[1]Miter Profiles'!$AC$47-'[1]Outside Edges'!$B7)&gt;=5,'[1]Outside Edges'!$Q7="Yes"),"Yes","No")</f>
        <v>No</v>
      </c>
      <c r="AU8" s="64" t="str">
        <f>IF(AND((RIGHT($AU$3,2)-'[1]Miter Profiles'!$AC$48-'[1]Outside Edges'!$B7)&gt;=5,'[1]Outside Edges'!$Q7="Yes"),"Yes","No")</f>
        <v>No</v>
      </c>
      <c r="AV8" s="8" t="str">
        <f>IF(AND((RIGHT($AV$3,2)-'[1]Miter Profiles'!$AC$49-'[1]Outside Edges'!$B7)&gt;=5,'[1]Outside Edges'!$Q7="Yes"),"Yes","No")</f>
        <v>No</v>
      </c>
      <c r="AW8" s="65" t="str">
        <f>IF(AND((RIGHT($AW$3,2)-'[1]Miter Profiles'!$AC$50-'[1]Outside Edges'!$B7)&gt;=5,'[1]Outside Edges'!$Q7="Yes"),"Yes","No")</f>
        <v>No</v>
      </c>
      <c r="AX8" s="7" t="str">
        <f>IF(AND((RIGHT($AX$3,2)-'[1]Miter Profiles'!$AC$51-'[1]Outside Edges'!$B7)&gt;=5,'[1]Outside Edges'!$Q7="Yes"),"Yes","No")</f>
        <v>No</v>
      </c>
      <c r="AY8" s="7" t="str">
        <f>IF(AND((RIGHT($AY$3,2)-'[1]Miter Profiles'!$AC$52-'[1]Outside Edges'!$B7)&gt;=5,'[1]Outside Edges'!$Q7="Yes"),"Yes","No")</f>
        <v>No</v>
      </c>
      <c r="AZ8" s="63" t="str">
        <f>IF(AND((RIGHT($AZ$3,2)-'[1]Miter Profiles'!$AC$53-'[1]Outside Edges'!$B7)&gt;=5,'[1]Outside Edges'!$Q7="Yes"),"Yes","No")</f>
        <v>No</v>
      </c>
      <c r="BA8" s="64" t="str">
        <f>IF(AND((RIGHT($BA$3,2)-'[1]Miter Profiles'!$AC$54-'[1]Outside Edges'!$B7)&gt;=5,'[1]Outside Edges'!$Q7="Yes"),"Yes","No")</f>
        <v>No</v>
      </c>
      <c r="BB8" s="8" t="str">
        <f>IF(AND((RIGHT($BB$3,2)-'[1]Miter Profiles'!$AC$55-'[1]Outside Edges'!$B7)&gt;=5,'[1]Outside Edges'!$Q7="Yes"),"Yes","No")</f>
        <v>No</v>
      </c>
      <c r="BC8" s="65" t="str">
        <f>IF(AND((RIGHT($BC$3,2)-'[1]Miter Profiles'!$AC$56-'[1]Outside Edges'!$B7)&gt;=5,'[1]Outside Edges'!$Q7="Yes"),"Yes","No")</f>
        <v>No</v>
      </c>
      <c r="BD8" s="7" t="str">
        <f>IF(AND((RIGHT($BD$3,2)-'[1]Miter Profiles'!$AC$57-'[1]Outside Edges'!$B7)&gt;=5,'[1]Outside Edges'!$Q7="Yes"),"Yes","No")</f>
        <v>No</v>
      </c>
      <c r="BE8" s="7" t="str">
        <f>IF(AND((RIGHT($BE$3,2)-'[1]Miter Profiles'!$AC$58-'[1]Outside Edges'!$B7)&gt;=5,'[1]Outside Edges'!$Q7="Yes"),"Yes","No")</f>
        <v>No</v>
      </c>
      <c r="BF8" s="63" t="str">
        <f>IF(AND((RIGHT($BF$3,2)-'[1]Miter Profiles'!$AC$59-'[1]Outside Edges'!$B7)&gt;=5,'[1]Outside Edges'!$Q7="Yes"),"Yes","No")</f>
        <v>No</v>
      </c>
      <c r="BG8" s="64" t="str">
        <f>IF(AND((RIGHT($BG$3,2)-'[1]Miter Profiles'!$AC$60-'[1]Outside Edges'!$B7)&gt;=5,'[1]Outside Edges'!$Q7="Yes"),"Yes","No")</f>
        <v>No</v>
      </c>
      <c r="BH8" s="8" t="str">
        <f>IF(AND((RIGHT($BH$3,2)-'[1]Miter Profiles'!$AC$61-'[1]Outside Edges'!$B7)&gt;=5,'[1]Outside Edges'!$Q7="Yes"),"Yes","No")</f>
        <v>No</v>
      </c>
      <c r="BI8" s="65" t="str">
        <f>IF(AND((RIGHT($BI$3,2)-'[1]Miter Profiles'!$AC$62-'[1]Outside Edges'!$B7)&gt;=5,'[1]Outside Edges'!$Q7="Yes"),"Yes","No")</f>
        <v>No</v>
      </c>
      <c r="BJ8" s="7" t="str">
        <f>IF(AND((RIGHT($BJ$3,2)-'[1]Miter Profiles'!$AC$63-'[1]Outside Edges'!$B7)&gt;=5,'[1]Outside Edges'!$Q7="Yes"),"Yes","No")</f>
        <v>No</v>
      </c>
      <c r="BK8" s="7" t="str">
        <f>IF(AND((RIGHT($BK$3,2)-'[1]Miter Profiles'!$AC$64-'[1]Outside Edges'!$B7)&gt;=5,'[1]Outside Edges'!$Q7="Yes"),"Yes","No")</f>
        <v>No</v>
      </c>
      <c r="BL8" s="63" t="str">
        <f>IF(AND((RIGHT($BL$3,2)-'[1]Miter Profiles'!$AC$65-'[1]Outside Edges'!$B7)&gt;=5,'[1]Outside Edges'!$Q7="Yes"),"Yes","No")</f>
        <v>No</v>
      </c>
      <c r="BM8" s="64" t="str">
        <f>IF(AND((RIGHT($BM$3,2)-'[1]Miter Profiles'!$AC$66-'[1]Outside Edges'!$B7)&gt;=5,'[1]Outside Edges'!$Q7="Yes"),"Yes","No")</f>
        <v>No</v>
      </c>
      <c r="BN8" s="8" t="str">
        <f>IF(AND((RIGHT($BN$3,2)-'[1]Miter Profiles'!$AC$67-'[1]Outside Edges'!$B7)&gt;=5,'[1]Outside Edges'!$Q7="Yes"),"Yes","No")</f>
        <v>No</v>
      </c>
      <c r="BO8" s="65" t="str">
        <f>IF(AND((RIGHT($BO$3,2)-'[1]Miter Profiles'!$AC$68-'[1]Outside Edges'!$B7)&gt;=5,'[1]Outside Edges'!$Q7="Yes"),"Yes","No")</f>
        <v>No</v>
      </c>
      <c r="BP8" s="7" t="str">
        <f>IF(AND((RIGHT($BP$3,2)-'[1]Miter Profiles'!$AC$69-'[1]Outside Edges'!$B7)&gt;=5,'[1]Outside Edges'!$Q7="Yes"),"Yes","No")</f>
        <v>No</v>
      </c>
      <c r="BQ8" s="7" t="str">
        <f>IF(AND((RIGHT($BQ$3,2)-'[1]Miter Profiles'!$AC$70-'[1]Outside Edges'!$B7)&gt;=5,'[1]Outside Edges'!$Q7="Yes"),"Yes","No")</f>
        <v>No</v>
      </c>
      <c r="BR8" s="63" t="str">
        <f>IF(AND((RIGHT($BR$3,2)-'[1]Miter Profiles'!$AC$71-'[1]Outside Edges'!$B7)&gt;=5,'[1]Outside Edges'!$Q7="Yes"),"Yes","No")</f>
        <v>No</v>
      </c>
      <c r="BS8" s="64" t="str">
        <f>IF(AND((RIGHT($BS$3,2)-'[1]Miter Profiles'!$AC$72-'[1]Outside Edges'!$B7)&gt;=5,'[1]Outside Edges'!$Q7="Yes"),"Yes","No")</f>
        <v>No</v>
      </c>
      <c r="BT8" s="8" t="str">
        <f>IF(AND((RIGHT($BT$3,2)-'[1]Miter Profiles'!$AC$73-'[1]Outside Edges'!$B7)&gt;=5,'[1]Outside Edges'!$Q7="Yes"),"Yes","No")</f>
        <v>No</v>
      </c>
      <c r="BU8" s="65" t="str">
        <f>IF(AND((RIGHT($BU$3,2)-'[1]Miter Profiles'!$AC$74-'[1]Outside Edges'!$B7)&gt;=5,'[1]Outside Edges'!$Q7="Yes"),"Yes","No")</f>
        <v>No</v>
      </c>
      <c r="BV8" s="7" t="str">
        <f>IF(AND((RIGHT($BV$3,2)-'[1]Miter Profiles'!$AC$75-'[1]Outside Edges'!$B7)&gt;=5,'[1]Outside Edges'!$Q7="Yes"),"Yes","No")</f>
        <v>No</v>
      </c>
      <c r="BW8" s="7" t="str">
        <f>IF(AND((RIGHT($BW$3,2)-'[1]Miter Profiles'!$AC$76-'[1]Outside Edges'!$B7)&gt;=5,'[1]Outside Edges'!$Q7="Yes"),"Yes","No")</f>
        <v>No</v>
      </c>
      <c r="BX8" s="63" t="str">
        <f>IF(AND((RIGHT($BX$3,2)-'[1]Miter Profiles'!$AC$77-'[1]Outside Edges'!$B7)&gt;=5,'[1]Outside Edges'!$Q7="Yes"),"Yes","No")</f>
        <v>No</v>
      </c>
      <c r="BY8" s="64" t="str">
        <f>IF(AND((RIGHT($BY$3,2)-'[1]Miter Profiles'!$AC$78-'[1]Outside Edges'!$B7)&gt;=5,'[1]Outside Edges'!$Q7="Yes"),"Yes","No")</f>
        <v>No</v>
      </c>
      <c r="BZ8" s="8" t="str">
        <f>IF(AND((RIGHT($BZ$3,2)-'[1]Miter Profiles'!$AC$79-'[1]Outside Edges'!$B7)&gt;=5,'[1]Outside Edges'!$Q7="Yes"),"Yes","No")</f>
        <v>No</v>
      </c>
      <c r="CA8" s="65" t="str">
        <f>IF(AND((RIGHT($CA$3,2)-'[1]Miter Profiles'!$AC$80-'[1]Outside Edges'!$B7)&gt;=5,'[1]Outside Edges'!$Q7="Yes"),"Yes","No")</f>
        <v>No</v>
      </c>
      <c r="CB8" s="7" t="str">
        <f>IF(AND((RIGHT($CB$3,2)-'[1]Miter Profiles'!$AC$81-'[1]Outside Edges'!$B7)&gt;=5,'[1]Outside Edges'!$Q7="Yes"),"Yes","No")</f>
        <v>No</v>
      </c>
      <c r="CC8" s="7" t="str">
        <f>IF(AND((RIGHT($CC$3,2)-'[1]Miter Profiles'!$AC$82-'[1]Outside Edges'!$B7)&gt;=5,'[1]Outside Edges'!$Q7="Yes"),"Yes","No")</f>
        <v>No</v>
      </c>
      <c r="CD8" s="63" t="str">
        <f>IF(AND((RIGHT($CD$3,2)-'[1]Miter Profiles'!$AC$83-'[1]Outside Edges'!$B7)&gt;=5,'[1]Outside Edges'!$Q7="Yes"),"Yes","No")</f>
        <v>No</v>
      </c>
      <c r="CE8" s="64" t="str">
        <f>IF(AND((RIGHT($CE$3,2)-'[1]Miter Profiles'!$AC$84-'[1]Outside Edges'!$B7)&gt;=5,'[1]Outside Edges'!$Q7="Yes"),"Yes","No")</f>
        <v>No</v>
      </c>
      <c r="CF8" s="8" t="str">
        <f>IF(AND((RIGHT($CF$3,2)-'[1]Miter Profiles'!$AC$85-'[1]Outside Edges'!$B7)&gt;=5,'[1]Outside Edges'!$Q7="Yes"),"Yes","No")</f>
        <v>No</v>
      </c>
      <c r="CG8" s="65" t="str">
        <f>IF(AND((RIGHT($CG$3,2)-'[1]Miter Profiles'!$AC$86-'[1]Outside Edges'!$B7)&gt;=5,'[1]Outside Edges'!$Q7="Yes"),"Yes","No")</f>
        <v>No</v>
      </c>
      <c r="CH8" s="7" t="str">
        <f>IF(AND((RIGHT($CH$3,2)-'[1]Miter Profiles'!$AC$87-'[1]Outside Edges'!$B7)&gt;=5,'[1]Outside Edges'!$Q7="Yes"),"Yes","No")</f>
        <v>No</v>
      </c>
      <c r="CI8" s="7" t="str">
        <f>IF(AND((RIGHT($CI$3,2)-'[1]Miter Profiles'!$AC$88-'[1]Outside Edges'!$B7)&gt;=5,'[1]Outside Edges'!$Q7="Yes"),"Yes","No")</f>
        <v>No</v>
      </c>
      <c r="CJ8" s="63" t="str">
        <f>IF(AND((RIGHT($CJ$3,2)-'[1]Miter Profiles'!$AC$89-'[1]Outside Edges'!$B7)&gt;=5,'[1]Outside Edges'!$Q7="Yes"),"Yes","No")</f>
        <v>No</v>
      </c>
      <c r="CK8" s="64" t="str">
        <f>IF(AND((RIGHT($CK$3,2)-'[1]Miter Profiles'!$AC$90-'[1]Outside Edges'!$B7)&gt;=5,'[1]Outside Edges'!$Q7="Yes"),"Yes","No")</f>
        <v>No</v>
      </c>
      <c r="CL8" s="8" t="str">
        <f>IF(AND((RIGHT($CL$3,2)-'[1]Miter Profiles'!$AC$91-'[1]Outside Edges'!$B7)&gt;=5,'[1]Outside Edges'!$Q7="Yes"),"Yes","No")</f>
        <v>No</v>
      </c>
      <c r="CM8" s="65" t="str">
        <f>IF(AND((RIGHT($CM$3,2)-'[1]Miter Profiles'!$AC$92-'[1]Outside Edges'!$B7)&gt;=5,'[1]Outside Edges'!$Q7="Yes"),"Yes","No")</f>
        <v>No</v>
      </c>
      <c r="CN8" s="7" t="str">
        <f>IF(AND((RIGHT(CN$3,2)-'[1]Miter Profiles'!$AC$93-'[1]Outside Edges'!$B7)&gt;=5,'[1]Outside Edges'!$Q7="Yes"),"Yes","No")</f>
        <v>No</v>
      </c>
      <c r="CO8" s="7" t="str">
        <f>IF(AND((RIGHT(CO$3,2)-'[1]Miter Profiles'!$AC$94-'[1]Outside Edges'!$B7)&gt;=5,'[1]Outside Edges'!$Q7="Yes"),"Yes","No")</f>
        <v>No</v>
      </c>
      <c r="CP8" s="63" t="str">
        <f>IF(AND((RIGHT(CP$3,2)-'[1]Miter Profiles'!$AC$95-'[1]Outside Edges'!$B7)&gt;=5,'[1]Outside Edges'!$Q7="Yes"),"Yes","No")</f>
        <v>No</v>
      </c>
      <c r="CQ8" s="64" t="str">
        <f>IF(AND((RIGHT(CQ$3,2)-'[1]Miter Profiles'!$AC$96-'[1]Outside Edges'!$B7)&gt;=5,'[1]Outside Edges'!$Q7="Yes"),"Yes","No")</f>
        <v>No</v>
      </c>
      <c r="CR8" s="8" t="str">
        <f>IF(AND((RIGHT(CR$3,2)-'[1]Miter Profiles'!$AC$97-'[1]Outside Edges'!$B7)&gt;=5,'[1]Outside Edges'!$Q7="Yes"),"Yes","No")</f>
        <v>No</v>
      </c>
      <c r="CS8" s="65" t="str">
        <f>IF(AND((RIGHT(CS$3,2)-'[1]Miter Profiles'!$AC$98-'[1]Outside Edges'!$B7)&gt;=5,'[1]Outside Edges'!$Q7="Yes"),"Yes","No")</f>
        <v>No</v>
      </c>
      <c r="CT8" s="7" t="str">
        <f>IF(AND((RIGHT($CT$3,2)-'[1]Miter Profiles'!$AC$99-'[1]Outside Edges'!$B7)&gt;=5,'[1]Outside Edges'!$Q7="Yes"),"Yes","No")</f>
        <v>No</v>
      </c>
      <c r="CU8" s="7" t="str">
        <f>IF(AND((RIGHT($CU$3,2)-'[1]Miter Profiles'!$AC$100-'[1]Outside Edges'!$B7)&gt;=5,'[1]Outside Edges'!$Q7="Yes"),"Yes","No")</f>
        <v>No</v>
      </c>
      <c r="CV8" s="63" t="str">
        <f>IF(AND((RIGHT($CV$3,2)-'[1]Miter Profiles'!$AC$101-'[1]Outside Edges'!$B7)&gt;=5,'[1]Outside Edges'!$Q7="Yes"),"Yes","No")</f>
        <v>No</v>
      </c>
      <c r="CW8" s="64" t="str">
        <f>IF(AND((RIGHT($CW$3,2)-'[1]Miter Profiles'!$AC$102-'[1]Outside Edges'!$B7)&gt;=5,'[1]Outside Edges'!$Q7="Yes"),"Yes","No")</f>
        <v>No</v>
      </c>
      <c r="CX8" s="8" t="str">
        <f>IF(AND((RIGHT($CX$3,2)-'[1]Miter Profiles'!$AC$103-'[1]Outside Edges'!$B7)&gt;=5,'[1]Outside Edges'!$Q7="Yes"),"Yes","No")</f>
        <v>No</v>
      </c>
      <c r="CY8" s="65" t="str">
        <f>IF(AND((RIGHT($CY$3,2)-'[1]Miter Profiles'!$AC$104-'[1]Outside Edges'!$B7)&gt;=5,'[1]Outside Edges'!$Q7="Yes"),"Yes","No")</f>
        <v>No</v>
      </c>
      <c r="CZ8" s="7" t="str">
        <f>IF(AND((RIGHT($CZ$3,2)-'[1]Miter Profiles'!$AC$105-'[1]Outside Edges'!$B7)&gt;=5,'[1]Outside Edges'!$Q7="Yes"),"Yes","No")</f>
        <v>No</v>
      </c>
      <c r="DA8" s="7" t="str">
        <f>IF(AND((RIGHT($DA$3,2)-'[1]Miter Profiles'!$AC$106-'[1]Outside Edges'!$B7)&gt;=5,'[1]Outside Edges'!$Q7="Yes"),"Yes","No")</f>
        <v>No</v>
      </c>
      <c r="DB8" s="63" t="str">
        <f>IF(AND((RIGHT($DB$3,2)-'[1]Miter Profiles'!$AC$107-'[1]Outside Edges'!$B7)&gt;=5,'[1]Outside Edges'!$Q7="Yes"),"Yes","No")</f>
        <v>No</v>
      </c>
      <c r="DC8" s="64" t="str">
        <f>IF(AND((RIGHT($DC$3,2)-'[1]Miter Profiles'!$AC$108-'[1]Outside Edges'!$B7)&gt;=5,'[1]Outside Edges'!$Q7="Yes"),"Yes","No")</f>
        <v>No</v>
      </c>
      <c r="DD8" s="8" t="str">
        <f>IF(AND((RIGHT($DD$3,2)-'[1]Miter Profiles'!$AC$109-'[1]Outside Edges'!$B7)&gt;=5,'[1]Outside Edges'!$Q7="Yes"),"Yes","No")</f>
        <v>No</v>
      </c>
      <c r="DE8" s="65" t="str">
        <f>IF(AND((RIGHT($DE$3,2)-'[1]Miter Profiles'!$AC$110-'[1]Outside Edges'!$B7)&gt;=5,'[1]Outside Edges'!$Q7="Yes"),"Yes","No")</f>
        <v>No</v>
      </c>
      <c r="DF8" s="7" t="str">
        <f>IF(AND((RIGHT($DF$3,2)-'[1]Miter Profiles'!$AC$111-'[1]Outside Edges'!$B7)&gt;=5,'[1]Outside Edges'!$Q7="Yes"),"Yes","No")</f>
        <v>No</v>
      </c>
      <c r="DG8" s="7" t="str">
        <f>IF(AND((RIGHT($DG$3,2)-'[1]Miter Profiles'!$AC$112-'[1]Outside Edges'!$B7)&gt;=5,'[1]Outside Edges'!$Q7="Yes"),"Yes","No")</f>
        <v>No</v>
      </c>
      <c r="DH8" s="63" t="str">
        <f>IF(AND((RIGHT($DH$3,2)-'[1]Miter Profiles'!$AC$113-'[1]Outside Edges'!$B7)&gt;=5,'[1]Outside Edges'!$Q7="Yes"),"Yes","No")</f>
        <v>No</v>
      </c>
      <c r="DI8" s="64" t="str">
        <f>IF(AND((RIGHT($DI$3,2)-'[1]Miter Profiles'!$AC$114-'[1]Outside Edges'!$B7)&gt;=5,'[1]Outside Edges'!$Q7="Yes"),"Yes","No")</f>
        <v>No</v>
      </c>
      <c r="DJ8" s="8" t="str">
        <f>IF(AND((RIGHT($DJ$3,2)-'[1]Miter Profiles'!$AC$115-'[1]Outside Edges'!$B7)&gt;=5,'[1]Outside Edges'!$Q7="Yes"),"Yes","No")</f>
        <v>No</v>
      </c>
      <c r="DK8" s="65" t="str">
        <f>IF(AND((RIGHT($DK$3,2)-'[1]Miter Profiles'!$AC$116-'[1]Outside Edges'!$B7)&gt;=5,'[1]Outside Edges'!$Q7="Yes"),"Yes","No")</f>
        <v>No</v>
      </c>
      <c r="DL8" s="7" t="str">
        <f>IF(AND((RIGHT($DL$3,2)-'[1]Miter Profiles'!$AC$117-'[1]Outside Edges'!$B7)&gt;=5,'[1]Outside Edges'!$Q7="Yes"),"Yes","No")</f>
        <v>No</v>
      </c>
      <c r="DM8" s="7" t="str">
        <f>IF(AND((RIGHT($DM$3,2)-'[1]Miter Profiles'!$AC$118-'[1]Outside Edges'!$B7)&gt;=5,'[1]Outside Edges'!$Q7="Yes"),"Yes","No")</f>
        <v>No</v>
      </c>
      <c r="DN8" s="63" t="str">
        <f>IF(AND((RIGHT($DN$3,2)-'[1]Miter Profiles'!$AC$119-'[1]Outside Edges'!$B7)&gt;=5,'[1]Outside Edges'!$Q7="Yes"),"Yes","No")</f>
        <v>No</v>
      </c>
      <c r="DO8" s="64" t="str">
        <f>IF(AND((RIGHT($DO$3,2)-'[1]Miter Profiles'!$AC$120-'[1]Outside Edges'!$B7)&gt;=5,'[1]Outside Edges'!$Q7="Yes"),"Yes","No")</f>
        <v>No</v>
      </c>
      <c r="DP8" s="8" t="str">
        <f>IF(AND((RIGHT($DP$3,2)-'[1]Miter Profiles'!$AC$121-'[1]Outside Edges'!$B7)&gt;=5,'[1]Outside Edges'!$Q7="Yes"),"Yes","No")</f>
        <v>No</v>
      </c>
      <c r="DQ8" s="65" t="str">
        <f>IF(AND((RIGHT($DQ$3,2)-'[1]Miter Profiles'!$AC$122-'[1]Outside Edges'!$B7)&gt;=5,'[1]Outside Edges'!$Q7="Yes"),"Yes","No")</f>
        <v>No</v>
      </c>
      <c r="DR8" s="7" t="str">
        <f>IF(AND((RIGHT($DR$3,2)-'[1]Miter Profiles'!$AC$123-'[1]Outside Edges'!$B7)&gt;=5,'[1]Outside Edges'!$Q7="Yes"),"Yes","No")</f>
        <v>No</v>
      </c>
      <c r="DS8" s="7" t="str">
        <f>IF(AND((RIGHT($DS$3,2)-'[1]Miter Profiles'!$AC$124-'[1]Outside Edges'!$B7)&gt;=5,'[1]Outside Edges'!$Q7="Yes"),"Yes","No")</f>
        <v>No</v>
      </c>
      <c r="DT8" s="63" t="str">
        <f>IF(AND((RIGHT($DT$3,2)-'[1]Miter Profiles'!$AC$125-'[1]Outside Edges'!$B7)&gt;=5,'[1]Outside Edges'!$Q7="Yes"),"Yes","No")</f>
        <v>No</v>
      </c>
      <c r="DU8" s="64" t="str">
        <f>IF(AND((RIGHT($DU$3,2)-'[1]Miter Profiles'!$AC$126-'[1]Outside Edges'!$B7)&gt;=5,'[1]Outside Edges'!$Q7="Yes"),"Yes","No")</f>
        <v>No</v>
      </c>
      <c r="DV8" s="8" t="str">
        <f>IF(AND((RIGHT($DV$3,2)-'[1]Miter Profiles'!$AC$127-'[1]Outside Edges'!$B7)&gt;=5,'[1]Outside Edges'!$Q7="Yes"),"Yes","No")</f>
        <v>No</v>
      </c>
      <c r="DW8" s="65" t="str">
        <f>IF(AND((RIGHT($DW$3,2)-'[1]Miter Profiles'!$AC$128-'[1]Outside Edges'!$B7)&gt;=5,'[1]Outside Edges'!$Q7="Yes"),"Yes","No")</f>
        <v>No</v>
      </c>
      <c r="DX8" s="7" t="str">
        <f>IF(AND((RIGHT($DX$3,2)-'[1]Miter Profiles'!$AC$129-'[1]Outside Edges'!$B7)&gt;=5,'[1]Outside Edges'!$Q7="Yes"),"Yes","No")</f>
        <v>No</v>
      </c>
      <c r="DY8" s="7" t="str">
        <f>IF(AND((RIGHT($DY$3,2)-'[1]Miter Profiles'!$AC$130-'[1]Outside Edges'!$B7)&gt;=5,'[1]Outside Edges'!$Q7="Yes"),"Yes","No")</f>
        <v>No</v>
      </c>
      <c r="DZ8" s="63" t="str">
        <f>IF(AND((RIGHT($DZ$3,2)-'[1]Miter Profiles'!$AC$131-'[1]Outside Edges'!$B7)&gt;=5,'[1]Outside Edges'!$Q7="Yes"),"Yes","No")</f>
        <v>No</v>
      </c>
      <c r="EA8" s="68" t="str">
        <f>IF(AND((RIGHT($EA$3,2)-'[1]Miter Profiles'!$AC$132-'[1]Outside Edges'!$B7)&gt;=5,'[1]Outside Edges'!$Q7="Yes"),"Yes","No")</f>
        <v>No</v>
      </c>
      <c r="EB8" s="78" t="str">
        <f>IF(AND((RIGHT($EB$3,2)-'[1]Miter Profiles'!$AC$133-'[1]Outside Edges'!$B7)&gt;=5,'[1]Outside Edges'!$Q7="Yes"),"Yes","No")</f>
        <v>No</v>
      </c>
      <c r="EC8" s="79" t="str">
        <f>IF(AND((RIGHT($EC$3,2)-'[1]Miter Profiles'!$AC$134-'[1]Outside Edges'!$B7)&gt;=5,'[1]Outside Edges'!$Q7="Yes"),"Yes","No")</f>
        <v>No</v>
      </c>
      <c r="ED8" s="81" t="str">
        <f>IF(AND((RIGHT($ED$3,2)-'[1]Miter Profiles'!$AC$135-'[1]Outside Edges'!$B7)&gt;=5,'[1]Outside Edges'!$Q7="Yes"),"Yes","No")</f>
        <v>No</v>
      </c>
      <c r="EE8" s="80" t="str">
        <f>IF(AND((RIGHT($EE$3,2)-'[1]Miter Profiles'!$AC$136-'[1]Outside Edges'!$B7)&gt;=5,'[1]Outside Edges'!$Q7="Yes"),"Yes","No")</f>
        <v>No</v>
      </c>
      <c r="EF8" s="63" t="str">
        <f>IF(AND((RIGHT($EF$3,2)-'[1]Miter Profiles'!$AC$137-'[1]Outside Edges'!$B7)&gt;=5,'[1]Outside Edges'!$Q7="Yes"),"Yes","No")</f>
        <v>No</v>
      </c>
      <c r="EG8" s="7" t="str">
        <f>IF(AND((RIGHT($EG$3,2)-'[1]Miter Profiles'!$AC$138-'[1]Outside Edges'!$B7)&gt;=5,'[1]Outside Edges'!$Q7="Yes"),"Yes","No")</f>
        <v>No</v>
      </c>
      <c r="EH8" s="68" t="str">
        <f>IF(AND((RIGHT($EH$3,2)-'[1]Miter Profiles'!$AC$139-'[1]Outside Edges'!$B7)&gt;=5,'[1]Outside Edges'!$Q7="Yes"),"Yes","No")</f>
        <v>No</v>
      </c>
      <c r="EI8" s="82" t="str">
        <f>IF(AND((RIGHT($EI$3,2)-'[1]Miter Profiles'!$AC$140-'[1]Outside Edges'!$B7)&gt;=5,'[1]Outside Edges'!$Q7="Yes"),"Yes","No")</f>
        <v>No</v>
      </c>
      <c r="EJ8" s="83" t="str">
        <f>IF(AND((RIGHT($EJ$3,2)-'[1]Miter Profiles'!$AC$141-'[1]Outside Edges'!$B7)&gt;=5,'[1]Outside Edges'!$Q7="Yes"),"Yes","No")</f>
        <v>No</v>
      </c>
      <c r="EK8" s="83" t="str">
        <f>IF(AND((RIGHT($EK$3,2)-'[1]Miter Profiles'!$AC$142-'[1]Outside Edges'!$B7)&gt;=5,'[1]Outside Edges'!$Q7="Yes"),"Yes","No")</f>
        <v>No</v>
      </c>
      <c r="EL8" s="81" t="str">
        <f>IF(AND((RIGHT($EL$3,2)-'[1]Miter Profiles'!$AC$143-'[1]Outside Edges'!$B7)&gt;=5,'[1]Outside Edges'!$Q7="Yes"),"Yes","No")</f>
        <v>No</v>
      </c>
      <c r="EM8" s="84" t="str">
        <f>IF(AND((RIGHT($EM$3,2)-'[1]Miter Profiles'!$AC$144-'[1]Outside Edges'!$B7)&gt;=5,'[1]Outside Edges'!$Q7="Yes"),"Yes","No")</f>
        <v>No</v>
      </c>
      <c r="EN8" s="7" t="str">
        <f>IF(AND((RIGHT($EN$3,2)-'[1]Miter Profiles'!$AC$145-'[1]Outside Edges'!$B7)&gt;=5,'[1]Outside Edges'!$Q7="Yes"),"Yes","No")</f>
        <v>No</v>
      </c>
      <c r="EO8" s="68" t="str">
        <f>IF(AND((RIGHT($EO$3,2)-'[1]Miter Profiles'!$AC$146-'[1]Outside Edges'!$B7)&gt;=5,'[1]Outside Edges'!$Q7="Yes"),"Yes","No")</f>
        <v>No</v>
      </c>
      <c r="EP8" s="83" t="str">
        <f>IF(AND((RIGHT($EP$3,2)-'[1]Miter Profiles'!$AC$147-'[1]Outside Edges'!$B7)&gt;=5,'[1]Outside Edges'!$Q7="Yes"),"Yes","No")</f>
        <v>No</v>
      </c>
      <c r="EQ8" s="83" t="str">
        <f>IF(AND((RIGHT($EQ$3,2)-'[1]Miter Profiles'!$AC$148-'[1]Outside Edges'!$B7)&gt;=5,'[1]Outside Edges'!$Q7="Yes"),"Yes","No")</f>
        <v>No</v>
      </c>
      <c r="ER8" s="81" t="str">
        <f>IF(AND((RIGHT($ER$3,2)-'[1]Miter Profiles'!$AC$149-'[1]Outside Edges'!$B7)&gt;=5,'[1]Outside Edges'!$Q7="Yes"),"Yes","No")</f>
        <v>No</v>
      </c>
      <c r="ES8" s="84" t="str">
        <f>IF(AND((RIGHT($ES$3,2)-'[1]Miter Profiles'!$AC$150-'[1]Outside Edges'!$B7)&gt;=5,'[1]Outside Edges'!$Q7="Yes"),"Yes","No")</f>
        <v>No</v>
      </c>
      <c r="ET8" s="7" t="str">
        <f>IF(AND((RIGHT($ET$3,2)-'[1]Miter Profiles'!$AC$151-'[1]Outside Edges'!$B7)&gt;=5,'[1]Outside Edges'!$Q7="Yes"),"Yes","No")</f>
        <v>No</v>
      </c>
      <c r="EU8" s="68" t="str">
        <f>IF(AND((RIGHT($EU$3,2)-'[1]Miter Profiles'!$AC$152-'[1]Outside Edges'!$B7)&gt;=5,'[1]Outside Edges'!$Q7="Yes"),"Yes","No")</f>
        <v>No</v>
      </c>
      <c r="EV8" s="83" t="str">
        <f>IF(AND((RIGHT($EV$3,2)-'[1]Miter Profiles'!$AC$153-'[1]Outside Edges'!$B7)&gt;=5,'[1]Outside Edges'!$Q7="Yes"),"Yes","No")</f>
        <v>No</v>
      </c>
      <c r="EW8" s="83" t="str">
        <f>IF(AND((RIGHT($EW$3,2)-'[1]Miter Profiles'!$AC$154-'[1]Outside Edges'!$B7)&gt;=5,'[1]Outside Edges'!$Q7="Yes"),"Yes","No")</f>
        <v>No</v>
      </c>
      <c r="EX8" s="81" t="str">
        <f>IF(AND((RIGHT($EX$3,2)-'[1]Miter Profiles'!$AC$155-'[1]Outside Edges'!$B7)&gt;=5,'[1]Outside Edges'!$Q7="Yes"),"Yes","No")</f>
        <v>No</v>
      </c>
      <c r="EY8" s="84" t="str">
        <f>IF(AND((RIGHT($EY$3,2)-'[1]Miter Profiles'!$AC$156-'[1]Outside Edges'!$B7)&gt;=5,'[1]Outside Edges'!$Q7="Yes"),"Yes","No")</f>
        <v>No</v>
      </c>
      <c r="EZ8" s="7" t="str">
        <f>IF(AND((RIGHT($EZ$3,2)-'[1]Miter Profiles'!$AC$157-'[1]Outside Edges'!$B7)&gt;=5,'[1]Outside Edges'!$Q7="Yes"),"Yes","No")</f>
        <v>No</v>
      </c>
      <c r="FA8" s="68" t="str">
        <f>IF(AND((RIGHT($FA$3,2)-'[1]Miter Profiles'!$AC$158-'[1]Outside Edges'!$B7)&gt;=5,'[1]Outside Edges'!$Q7="Yes"),"Yes","No")</f>
        <v>No</v>
      </c>
      <c r="FB8" s="83" t="str">
        <f>IF(AND((RIGHT($FB$3,2)-'[1]Miter Profiles'!$AC$159-'[1]Outside Edges'!$B7)&gt;=5,'[1]Outside Edges'!$Q7="Yes"),"Yes","No")</f>
        <v>No</v>
      </c>
      <c r="FC8" s="83" t="str">
        <f>IF(AND((RIGHT($FC$3,2)-'[1]Miter Profiles'!$AC$160-'[1]Outside Edges'!$B7)&gt;=5,'[1]Outside Edges'!$Q7="Yes"),"Yes","No")</f>
        <v>No</v>
      </c>
      <c r="FD8" s="81" t="str">
        <f>IF(AND((RIGHT($FD$3,2)-'[1]Miter Profiles'!$AC$161-'[1]Outside Edges'!$B7)&gt;=5,'[1]Outside Edges'!$Q7="Yes"),"Yes","No")</f>
        <v>No</v>
      </c>
      <c r="FE8" s="84" t="str">
        <f>IF(AND((RIGHT($FE$3,2)-'[1]Miter Profiles'!$AC$162-'[1]Outside Edges'!$B7)&gt;=5,'[1]Outside Edges'!$Q7="Yes"),"Yes","No")</f>
        <v>No</v>
      </c>
      <c r="FF8" s="7" t="str">
        <f>IF(AND((RIGHT($FF$3,2)-'[1]Miter Profiles'!$AC$163-'[1]Outside Edges'!$B7)&gt;=5,'[1]Outside Edges'!$Q7="Yes"),"Yes","No")</f>
        <v>No</v>
      </c>
      <c r="FG8" s="68" t="str">
        <f>IF(AND((RIGHT($FG$3,2)-'[1]Miter Profiles'!$AC$164-'[1]Outside Edges'!$B7)&gt;=5,'[1]Outside Edges'!$Q7="Yes"),"Yes","No")</f>
        <v>No</v>
      </c>
      <c r="FH8" s="83" t="str">
        <f>IF(AND((RIGHT($FH$3,2)-'[1]Miter Profiles'!$AC$165-'[1]Outside Edges'!$B7)&gt;=5,'[1]Outside Edges'!$Q7="Yes"),"Yes","No")</f>
        <v>No</v>
      </c>
      <c r="FI8" s="83" t="str">
        <f>IF(AND((RIGHT($FI$3,2)-'[1]Miter Profiles'!$AC$166-'[1]Outside Edges'!$B7)&gt;=5,'[1]Outside Edges'!$Q7="Yes"),"Yes","No")</f>
        <v>No</v>
      </c>
      <c r="FJ8" s="81" t="str">
        <f>IF(AND((RIGHT($FJ$3,2)-'[1]Miter Profiles'!$AC$167-'[1]Outside Edges'!$B7)&gt;=5,'[1]Outside Edges'!$Q7="Yes"),"Yes","No")</f>
        <v>No</v>
      </c>
      <c r="FK8" s="84" t="str">
        <f>IF(AND((RIGHT($FK$3,2)-'[1]Miter Profiles'!$AC$168-'[1]Outside Edges'!$B7)&gt;=5,'[1]Outside Edges'!$Q7="Yes"),"Yes","No")</f>
        <v>No</v>
      </c>
      <c r="FL8" s="7" t="str">
        <f>IF(AND((RIGHT($FL$3,2)-'[1]Miter Profiles'!$AC$169-'[1]Outside Edges'!$B7)&gt;=5,'[1]Outside Edges'!$Q7="Yes"),"Yes","No")</f>
        <v>No</v>
      </c>
      <c r="FM8" s="68" t="str">
        <f>IF(AND((RIGHT($FM$3,2)-'[1]Miter Profiles'!$AC$170-'[1]Outside Edges'!$B7)&gt;=5,'[1]Outside Edges'!$Q7="Yes"),"Yes","No")</f>
        <v>No</v>
      </c>
      <c r="FN8" s="83" t="str">
        <f>IF(AND((RIGHT($FN$3,2)-'[1]Miter Profiles'!$AC$171-'[1]Outside Edges'!$B7)&gt;=5,'[1]Outside Edges'!$Q7="Yes"),"Yes","No")</f>
        <v>No</v>
      </c>
      <c r="FO8" s="83" t="str">
        <f>IF(AND((RIGHT($FO$3,2)-'[1]Miter Profiles'!$AC$172-'[1]Outside Edges'!$B7)&gt;=5,'[1]Outside Edges'!$Q7="Yes"),"Yes","No")</f>
        <v>No</v>
      </c>
      <c r="FP8" s="81" t="str">
        <f>IF(AND((RIGHT($FP$3,2)-'[1]Miter Profiles'!$AC$173-'[1]Outside Edges'!$B7)&gt;=5,'[1]Outside Edges'!$Q7="Yes"),"Yes","No")</f>
        <v>No</v>
      </c>
      <c r="FQ8" s="84" t="str">
        <f>IF(AND((RIGHT($FQ$3,2)-'[1]Miter Profiles'!$AC$174-'[1]Outside Edges'!$B7)&gt;=5,'[1]Outside Edges'!$Q7="Yes"),"Yes","No")</f>
        <v>No</v>
      </c>
      <c r="FR8" s="7" t="str">
        <f>IF(AND((RIGHT($FR$3,2)-'[1]Miter Profiles'!$AC$175-'[1]Outside Edges'!$B7)&gt;=5,'[1]Outside Edges'!$Q7="Yes"),"Yes","No")</f>
        <v>No</v>
      </c>
      <c r="FS8" s="68" t="str">
        <f>IF(AND((RIGHT($FS$3,2)-'[1]Miter Profiles'!$AC$176-'[1]Outside Edges'!$B7)&gt;=5,'[1]Outside Edges'!$Q7="Yes"),"Yes","No")</f>
        <v>No</v>
      </c>
      <c r="FT8" s="83" t="str">
        <f>IF(AND((RIGHT($FT$3,2)-'[1]Miter Profiles'!$AC$177-'[1]Outside Edges'!$B7)&gt;=5,'[1]Outside Edges'!$Q7="Yes"),"Yes","No")</f>
        <v>No</v>
      </c>
      <c r="FU8" s="83" t="str">
        <f>IF(AND((RIGHT($FU$3,2)-'[1]Miter Profiles'!$AC$178-'[1]Outside Edges'!$B7)&gt;=5,'[1]Outside Edges'!$Q7="Yes"),"Yes","No")</f>
        <v>No</v>
      </c>
      <c r="FV8" s="81" t="str">
        <f>IF(AND((RIGHT($V$3,2)-'[1]Miter Profiles'!$AC$179-'[1]Outside Edges'!$B7)&gt;=5,'[1]Outside Edges'!$Q7="Yes"),"Yes","No")</f>
        <v>No</v>
      </c>
      <c r="FW8" s="84" t="str">
        <f>IF(AND((RIGHT($FW$3,2)-'[1]Miter Profiles'!$AC$180-'[1]Outside Edges'!$B7)&gt;=5,'[1]Outside Edges'!$Q7="Yes"),"Yes","No")</f>
        <v>No</v>
      </c>
      <c r="FX8" s="197" t="str">
        <f>IF(AND((RIGHT($FX$3,2)-'[1]Miter Profiles'!$AC$181-'[1]Outside Edges'!$B7)&gt;=5,'[1]Outside Edges'!$Q7="Yes"),"Yes","No")</f>
        <v>No</v>
      </c>
      <c r="FY8" s="198" t="str">
        <f>IF(AND((RIGHT($FY$3,2)-'[1]Miter Profiles'!$AC$182-'[1]Outside Edges'!$B7)&gt;=5,'[1]Outside Edges'!$Q7="Yes"),"Yes","No")</f>
        <v>No</v>
      </c>
      <c r="FZ8" s="200" t="str">
        <f>IF(AND((RIGHT($FZ$3,2)-'[1]Miter Profiles'!$AC$183-'[1]Outside Edges'!$B7)&gt;=5,'[1]Outside Edges'!$Q7="Yes"),"Yes","No")</f>
        <v>No</v>
      </c>
      <c r="GA8" s="201" t="str">
        <f>IF(AND((RIGHT($GA$3,2)-'[1]Miter Profiles'!$AC$184-'[1]Outside Edges'!$B7)&gt;=5,'[1]Outside Edges'!$Q7="Yes"),"Yes","No")</f>
        <v>No</v>
      </c>
      <c r="GB8" s="202" t="str">
        <f>IF(AND((RIGHT($GB$3,2)-'[1]Miter Profiles'!$AC$185-'[1]Outside Edges'!$B7)&gt;=5,'[1]Outside Edges'!$Q7="Yes"),"Yes","No")</f>
        <v>No</v>
      </c>
      <c r="GC8" s="199" t="str">
        <f>IF(AND((RIGHT($GC$3,2)-'[1]Miter Profiles'!$AC$186-'[1]Outside Edges'!$B7)&gt;=5,'[1]Outside Edges'!$Q7="Yes"),"Yes","No")</f>
        <v>No</v>
      </c>
      <c r="GD8" s="197" t="str">
        <f>IF(AND((RIGHT($GD$3,2)-'[1]Miter Profiles'!$AC$187-'[1]Outside Edges'!$B7)&gt;=5,'[1]Outside Edges'!$Q7="Yes"),"Yes","No")</f>
        <v>No</v>
      </c>
      <c r="GE8" s="198" t="str">
        <f>IF(AND((RIGHT($GE$3,2)-'[1]Miter Profiles'!$AC$188-'[1]Outside Edges'!$B7)&gt;=5,'[1]Outside Edges'!$Q7="Yes"),"Yes","No")</f>
        <v>No</v>
      </c>
      <c r="GF8" s="200" t="str">
        <f>IF(AND((RIGHT($GF$3,2)-'[1]Miter Profiles'!$AC$189-'[1]Outside Edges'!$B7)&gt;=5,'[1]Outside Edges'!$Q7="Yes"),"Yes","No")</f>
        <v>No</v>
      </c>
      <c r="GG8" s="201" t="str">
        <f>IF(AND((RIGHT($GG$3,2)-'[1]Miter Profiles'!$AC$190-'[1]Outside Edges'!$B7)&gt;=5,'[1]Outside Edges'!$Q7="Yes"),"Yes","No")</f>
        <v>No</v>
      </c>
      <c r="GH8" s="202" t="str">
        <f>IF(AND((RIGHT($GH$3,2)-'[1]Miter Profiles'!$AC$191-'[1]Outside Edges'!$B7)&gt;=5,'[1]Outside Edges'!$Q7="Yes"),"Yes","No")</f>
        <v>No</v>
      </c>
      <c r="GI8" s="199" t="str">
        <f>IF(AND((RIGHT($GI$3,2)-'[1]Miter Profiles'!$AC$192-'[1]Outside Edges'!$B7)&gt;=5,'[1]Outside Edges'!$Q7="Yes"),"Yes","No")</f>
        <v>No</v>
      </c>
      <c r="GJ8" s="197" t="str">
        <f>IF(AND((RIGHT($GJ$3,2)-'[1]Miter Profiles'!$AC$193-'[1]Outside Edges'!$B7)&gt;=5,'[1]Outside Edges'!$Q7="Yes"),"Yes","No")</f>
        <v>No</v>
      </c>
      <c r="GK8" s="198" t="str">
        <f>IF(AND((RIGHT($GK$3,2)-'[1]Miter Profiles'!$AC$194-'[1]Outside Edges'!$B7)&gt;=5,'[1]Outside Edges'!$Q7="Yes"),"Yes","No")</f>
        <v>No</v>
      </c>
      <c r="GL8" s="200" t="str">
        <f>IF(AND((RIGHT($GL$3,2)-'[1]Miter Profiles'!$AC$195-'[1]Outside Edges'!$B7)&gt;=5,'[1]Outside Edges'!$Q7="Yes"),"Yes","No")</f>
        <v>No</v>
      </c>
      <c r="GM8" s="201" t="str">
        <f>IF(AND((RIGHT($GM$3,2)-'[1]Miter Profiles'!$AC$196-'[1]Outside Edges'!$B7)&gt;=5,'[1]Outside Edges'!$Q7="Yes"),"Yes","No")</f>
        <v>No</v>
      </c>
      <c r="GN8" s="202" t="str">
        <f>IF(AND((RIGHT($GN$3,2)-'[1]Miter Profiles'!$AC$197-'[1]Outside Edges'!$B7)&gt;=5,'[1]Outside Edges'!$Q7="Yes"),"Yes","No")</f>
        <v>No</v>
      </c>
      <c r="GO8" s="199" t="str">
        <f>IF(AND((RIGHT($GO$3,2)-'[1]Miter Profiles'!$AC$198-'[1]Outside Edges'!$B7)&gt;=5,'[1]Outside Edges'!$Q7="Yes"),"Yes","No")</f>
        <v>No</v>
      </c>
      <c r="GP8" s="197" t="str">
        <f>IF(AND((RIGHT($GP$3,2)-'[1]Miter Profiles'!$AC$199-'[1]Outside Edges'!$B7)&gt;=5,'[1]Outside Edges'!$Q7="Yes"),"Yes","No")</f>
        <v>No</v>
      </c>
      <c r="GQ8" s="198" t="str">
        <f>IF(AND((RIGHT($GQ$3,2)-'[1]Miter Profiles'!$AC$200-'[1]Outside Edges'!$B7)&gt;=5,'[1]Outside Edges'!$Q7="Yes"),"Yes","No")</f>
        <v>No</v>
      </c>
      <c r="GR8" s="211" t="str">
        <f>IF(AND((RIGHT($GR$3,2)-'[1]Miter Profiles'!$AC$201-'[1]Outside Edges'!$B7)&gt;=5,'[1]Outside Edges'!$Q7="Yes"),"Yes","No")</f>
        <v>No</v>
      </c>
      <c r="GS8" s="197" t="str">
        <f>IF(AND((RIGHT($GS$3,2)-'[1]Miter Profiles'!$AC$202-'[1]Outside Edges'!$B7)&gt;=5,'[1]Outside Edges'!$Q7="Yes"),"Yes","No")</f>
        <v>No</v>
      </c>
      <c r="GT8" s="212" t="str">
        <f>IF(AND((RIGHT($GT$3,2)-'[1]Miter Profiles'!$AC$203-'[1]Outside Edges'!$B7)&gt;=5,'[1]Outside Edges'!$Q7="Yes"),"Yes","No")</f>
        <v>No</v>
      </c>
      <c r="GU8" s="208" t="str">
        <f>IF(AND((RIGHT($GU$3,2)-'[1]Miter Profiles'!$AC$204-'[1]Outside Edges'!$B7)&gt;=5,'[1]Outside Edges'!$Q7="Yes"),"Yes","No")</f>
        <v>No</v>
      </c>
      <c r="GV8" s="209" t="str">
        <f>IF(AND((RIGHT($GV$3,2)-'[1]Miter Profiles'!$AC$205-'[1]Outside Edges'!$B7)&gt;=5,'[1]Outside Edges'!$Q7="Yes"),"Yes","No")</f>
        <v>No</v>
      </c>
      <c r="GW8" s="210" t="str">
        <f>IF(AND((RIGHT($GW$3,2)-'[1]Miter Profiles'!$AC$206-'[1]Outside Edges'!$B7)&gt;=5,'[1]Outside Edges'!$Q7="Yes"),"Yes","No")</f>
        <v>No</v>
      </c>
      <c r="GX8" s="200" t="str">
        <f>IF(AND((RIGHT($GX$3,2)-'[1]Miter Profiles'!$AC$207-'[1]Outside Edges'!$B7)&gt;=5,'[1]Outside Edges'!$Q7="Yes"),"Yes","No")</f>
        <v>No</v>
      </c>
      <c r="GY8" s="201" t="str">
        <f>IF(AND((RIGHT($GY$3,2)-'[1]Miter Profiles'!$AC$208-'[1]Outside Edges'!$B7)&gt;=5,'[1]Outside Edges'!$Q7="Yes"),"Yes","No")</f>
        <v>No</v>
      </c>
      <c r="GZ8" s="202" t="str">
        <f>IF(AND((RIGHT($GZ$3,2)-'[1]Miter Profiles'!$AC$209-'[1]Outside Edges'!$B7)&gt;=5,'[1]Outside Edges'!$Q7="Yes"),"Yes","No")</f>
        <v>No</v>
      </c>
      <c r="HA8" s="199" t="str">
        <f>IF(AND((RIGHT($HA$3,2)-'[1]Miter Profiles'!$AC$210-'[1]Outside Edges'!$B7)&gt;=5,'[1]Outside Edges'!$Q7="Yes"),"Yes","No")</f>
        <v>No</v>
      </c>
      <c r="HB8" s="197" t="str">
        <f>IF(AND((RIGHT($HB$3,2)-'[1]Miter Profiles'!$AC$211-'[1]Outside Edges'!$B7)&gt;=5,'[1]Outside Edges'!$Q7="Yes"),"Yes","No")</f>
        <v>No</v>
      </c>
      <c r="HC8" s="198" t="str">
        <f>IF(AND((RIGHT($HC$3,2)-'[1]Miter Profiles'!$AC$212-'[1]Outside Edges'!$B7)&gt;=5,'[1]Outside Edges'!$Q7="Yes"),"Yes","No")</f>
        <v>No</v>
      </c>
      <c r="HD8" s="200" t="str">
        <f>IF(AND((RIGHT($HD$3,2)-'[1]Miter Profiles'!$AC$213-'[1]Outside Edges'!$B7)&gt;=5,'[1]Outside Edges'!$Q7="Yes"),"Yes","No")</f>
        <v>No</v>
      </c>
      <c r="HE8" s="202" t="str">
        <f>IF(AND((RIGHT($HE$3,2)-'[1]Miter Profiles'!$AC$214-'[1]Outside Edges'!$B7)&gt;=5,'[1]Outside Edges'!$Q7="Yes"),"Yes","No")</f>
        <v>No</v>
      </c>
      <c r="HF8" s="199" t="str">
        <f>IF(AND((RIGHT($HF$3,2)-'[1]Miter Profiles'!$AC$215-'[1]Outside Edges'!$B7)&gt;=5,'[1]Outside Edges'!$Q7="Yes"),"Yes","No")</f>
        <v>No</v>
      </c>
      <c r="HG8" s="197" t="str">
        <f>IF(AND((RIGHT($HG$3,2)-'[1]Miter Profiles'!$AC$216-'[1]Outside Edges'!$B7)&gt;=5,'[1]Outside Edges'!$Q7="Yes"),"Yes","No")</f>
        <v>No</v>
      </c>
      <c r="HH8" s="198" t="str">
        <f>IF(AND((RIGHT($HH$3,2)-'[1]Miter Profiles'!$AC$217-'[1]Outside Edges'!$B7)&gt;=5,'[1]Outside Edges'!$Q7="Yes"),"Yes","No")</f>
        <v>No</v>
      </c>
      <c r="HI8" s="200" t="str">
        <f>IF(AND((RIGHT($HI$3,2)-'[1]Miter Profiles'!$AC$218-'[1]Outside Edges'!$B7)&gt;=5,'[1]Outside Edges'!$Q7="Yes"),"Yes","No")</f>
        <v>No</v>
      </c>
      <c r="HJ8" s="201" t="str">
        <f>IF(AND((RIGHT($HJ$3,2)-'[1]Miter Profiles'!$AC$219-'[1]Outside Edges'!$B7)&gt;=5,'[1]Outside Edges'!$Q7="Yes"),"Yes","No")</f>
        <v>No</v>
      </c>
      <c r="HK8" s="202" t="str">
        <f>IF(AND((RIGHT($HK$3,2)-'[1]Miter Profiles'!$AC$220-'[1]Outside Edges'!$B7)&gt;=5,'[1]Outside Edges'!$Q7="Yes"),"Yes","No")</f>
        <v>No</v>
      </c>
      <c r="HL8" s="199" t="str">
        <f>IF(AND((RIGHT($HL$3,2)-'[1]Miter Profiles'!$AC$221-'[1]Outside Edges'!$B7)&gt;=5,'[1]Outside Edges'!$Q7="Yes"),"Yes","No")</f>
        <v>No</v>
      </c>
      <c r="HM8" s="197" t="str">
        <f>IF(AND((RIGHT($HM$3,2)-'[1]Miter Profiles'!$AC$222-'[1]Outside Edges'!$B7)&gt;=5,'[1]Outside Edges'!$Q7="Yes"),"Yes","No")</f>
        <v>No</v>
      </c>
      <c r="HN8" s="197" t="str">
        <f>IF(AND((RIGHT($HN$3,2)-'[1]Miter Profiles'!$AC$223-'[1]Outside Edges'!$B7)&gt;=5,'[1]Outside Edges'!$Q7="Yes"),"Yes","No")</f>
        <v>No</v>
      </c>
      <c r="HO8" s="201" t="str">
        <f>IF(AND((RIGHT($HO$3,2)-'[1]Miter Profiles'!$AC$224-'[1]Outside Edges'!$B7)&gt;=5,'[1]Outside Edges'!$Q7="Yes"),"Yes","No")</f>
        <v>No</v>
      </c>
      <c r="HP8" s="201" t="str">
        <f>IF(AND((RIGHT($HP$3,2)-'[1]Miter Profiles'!$AC$225-'[1]Outside Edges'!$B7)&gt;=5,'[1]Outside Edges'!$Q7="Yes"),"Yes","No")</f>
        <v>No</v>
      </c>
      <c r="HQ8" s="201" t="str">
        <f>IF(AND((RIGHT($HQ$3,3)-'[1]Miter Profiles'!$AC$226-'[1]Outside Edges'!$B7)&gt;=5,'[1]Outside Edges'!$Q7="Yes"),"Yes","No")</f>
        <v>No</v>
      </c>
      <c r="HR8" s="201" t="str">
        <f>IF(AND((RIGHT($HR$3,2)-'[1]Miter Profiles'!$AC$227-'[1]Outside Edges'!$B7)&gt;=5,'[1]Outside Edges'!$Q7="Yes"),"Yes","No")</f>
        <v>No</v>
      </c>
      <c r="HS8" s="197" t="str">
        <f>IF(AND((RIGHT($HS$3,2)-'[1]Miter Profiles'!$AC$228-'[1]Outside Edges'!$B7)&gt;=5,'[1]Outside Edges'!$Q7="Yes"),"Yes","No")</f>
        <v>No</v>
      </c>
      <c r="HT8" s="197" t="str">
        <f>IF(AND((RIGHT($HT$3,2)-'[1]Miter Profiles'!$AC$229-'[1]Outside Edges'!$B7)&gt;=5,'[1]Outside Edges'!$Q7="Yes"),"Yes","No")</f>
        <v>No</v>
      </c>
      <c r="HU8" s="197" t="str">
        <f>IF(AND((RIGHT($HU$3,2)-'[1]Miter Profiles'!$AC$230-'[1]Outside Edges'!$B7)&gt;=5,'[1]Outside Edges'!$Q7="Yes"),"Yes","No")</f>
        <v>No</v>
      </c>
      <c r="HV8" s="201" t="str">
        <f>IF(AND((RIGHT($HV$3,2)-'[1]Miter Profiles'!$AC$231-'[1]Outside Edges'!$B7)&gt;=5,'[1]Outside Edges'!$Q7="Yes"),"Yes","No")</f>
        <v>No</v>
      </c>
      <c r="HW8" s="201" t="str">
        <f>IF(AND((RIGHT($HW$3,2)-'[1]Miter Profiles'!$AC$232-'[1]Outside Edges'!$B7)&gt;=5,'[1]Outside Edges'!$Q7="Yes"),"Yes","No")</f>
        <v>No</v>
      </c>
      <c r="HX8" s="201" t="str">
        <f>IF(AND((RIGHT($HX$3,2)-'[1]Miter Profiles'!$AC$233-'[1]Outside Edges'!$B7)&gt;=5,'[1]Outside Edges'!$Q7="Yes"),"Yes","No")</f>
        <v>No</v>
      </c>
      <c r="HY8" s="197" t="str">
        <f>IF(AND((RIGHT($HY$3,2)-'[1]Miter Profiles'!$AC$234-'[1]Outside Edges'!$B7)&gt;=5,'[1]Outside Edges'!$Q7="Yes"),"Yes","No")</f>
        <v>No</v>
      </c>
      <c r="HZ8" s="197" t="str">
        <f>IF(AND((RIGHT($HZ$3,2)-'[1]Miter Profiles'!$AC$235-'[1]Outside Edges'!$B7)&gt;=5,'[1]Outside Edges'!$Q7="Yes"),"Yes","No")</f>
        <v>No</v>
      </c>
      <c r="IA8" s="197" t="str">
        <f>IF(AND((RIGHT($IA$3,2)-'[1]Miter Profiles'!$AC$236-'[1]Outside Edges'!$B7)&gt;=5,'[1]Outside Edges'!$Q7="Yes"),"Yes","No")</f>
        <v>No</v>
      </c>
      <c r="IB8" s="201" t="str">
        <f>IF(AND((RIGHT($IB$3,2)-'[1]Miter Profiles'!$AC$237-'[1]Outside Edges'!$B7)&gt;=5,'[1]Outside Edges'!$Q7="Yes"),"Yes","No")</f>
        <v>No</v>
      </c>
      <c r="IC8" s="201" t="str">
        <f>IF(AND((RIGHT($IC$3,2)-'[1]Miter Profiles'!$AC$238-'[1]Outside Edges'!$B7)&gt;=5,'[1]Outside Edges'!$Q7="Yes"),"Yes","No")</f>
        <v>No</v>
      </c>
      <c r="ID8" s="201" t="str">
        <f>IF(AND((RIGHT($ID$3,2)-'[1]Miter Profiles'!$AC$239-'[1]Outside Edges'!$B7)&gt;=5,'[1]Outside Edges'!$Q7="Yes"),"Yes","No")</f>
        <v>No</v>
      </c>
      <c r="IE8" s="197" t="str">
        <f>IF(AND((RIGHT($IE$3,2)-'[1]Miter Profiles'!$AC$240-'[1]Outside Edges'!$B7)&gt;=5,'[1]Outside Edges'!$Q7="Yes"),"Yes","No")</f>
        <v>No</v>
      </c>
      <c r="IF8" s="197" t="str">
        <f>IF(AND((RIGHT($IF$3,2)-'[1]Miter Profiles'!$AC$241-'[1]Outside Edges'!$B7)&gt;=5,'[1]Outside Edges'!$Q7="Yes"),"Yes","No")</f>
        <v>No</v>
      </c>
      <c r="IG8" s="197" t="str">
        <f>IF(AND((RIGHT($IG$3,2)-'[1]Miter Profiles'!$AC$242-'[1]Outside Edges'!$B7)&gt;=5,'[1]Outside Edges'!$Q7="Yes"),"Yes","No")</f>
        <v>No</v>
      </c>
      <c r="IH8" s="201" t="str">
        <f>IF(AND((RIGHT($IH$3,2)-'[1]Miter Profiles'!$AC$243-'[1]Outside Edges'!$B7)&gt;=5,'[1]Outside Edges'!$Q7="Yes"),"Yes","No")</f>
        <v>No</v>
      </c>
      <c r="II8" s="201" t="str">
        <f>IF(AND((RIGHT($II$3,2)-'[1]Miter Profiles'!$AC$244-'[1]Outside Edges'!$B7)&gt;=5,'[1]Outside Edges'!$Q7="Yes"),"Yes","No")</f>
        <v>No</v>
      </c>
      <c r="IJ8" s="201" t="str">
        <f>IF(AND((RIGHT($IJ$3,2)-'[1]Miter Profiles'!$AC$245-'[1]Outside Edges'!$B7)&gt;=5,'[1]Outside Edges'!$Q7="Yes"),"Yes","No")</f>
        <v>No</v>
      </c>
      <c r="IK8" s="197" t="str">
        <f>IF(AND((RIGHT($IK$3,2)-'[1]Miter Profiles'!$AC$246-'[1]Outside Edges'!$B7)&gt;=5,'[1]Outside Edges'!$Q7="Yes"),"Yes","No")</f>
        <v>No</v>
      </c>
      <c r="IL8" s="197" t="str">
        <f>IF(AND((RIGHT($IL$3,2)-'[1]Miter Profiles'!$AC$247-'[1]Outside Edges'!$B7)&gt;=5,'[1]Outside Edges'!$Q7="Yes"),"Yes","No")</f>
        <v>No</v>
      </c>
      <c r="IM8" s="197" t="str">
        <f>IF(AND((RIGHT($IM$3,2)-'[1]Miter Profiles'!$AC$248-'[1]Outside Edges'!$B7)&gt;=5,'[1]Outside Edges'!$Q7="Yes"),"Yes","No")</f>
        <v>No</v>
      </c>
      <c r="IN8" s="201" t="str">
        <f>IF(AND((RIGHT($IN$3,2)-'[1]Miter Profiles'!$AC$249-'[1]Outside Edges'!$B7)&gt;=5,'[1]Outside Edges'!$Q7="Yes"),"Yes","No")</f>
        <v>No</v>
      </c>
      <c r="IO8" s="201" t="str">
        <f>IF(AND((RIGHT($IO$3,2)-'[1]Miter Profiles'!$AC$250-'[1]Outside Edges'!$B7)&gt;=5,'[1]Outside Edges'!$Q7="Yes"),"Yes","No")</f>
        <v>No</v>
      </c>
      <c r="IP8" s="201" t="str">
        <f>IF(AND((RIGHT($IP$3,2)-'[1]Miter Profiles'!$AC$251-'[1]Outside Edges'!$B7)&gt;=5,'[1]Outside Edges'!$Q7="Yes"),"Yes","No")</f>
        <v>No</v>
      </c>
      <c r="IQ8" s="197" t="str">
        <f>IF(AND((RIGHT($IQ$3,2)-'[1]Miter Profiles'!$AC$252-'[1]Outside Edges'!$B7)&gt;=5,'[1]Outside Edges'!$Q7="Yes"),"Yes","No")</f>
        <v>No</v>
      </c>
      <c r="IR8" s="197" t="str">
        <f>IF(AND((RIGHT($IR$3,2)-'[1]Miter Profiles'!$AC$253-'[1]Outside Edges'!$B7)&gt;=5,'[1]Outside Edges'!$Q7="Yes"),"Yes","No")</f>
        <v>No</v>
      </c>
      <c r="IS8" s="197" t="str">
        <f>IF(AND((RIGHT($IS$3,2)-'[1]Miter Profiles'!$AC$254-'[1]Outside Edges'!$B7)&gt;=5,'[1]Outside Edges'!$Q7="Yes"),"Yes","No")</f>
        <v>No</v>
      </c>
      <c r="IT8" s="201" t="str">
        <f>IF(AND((RIGHT($IT$3,2)-'[1]Miter Profiles'!$AC$255-'[1]Outside Edges'!$B7)&gt;=5,'[1]Outside Edges'!$Q7="Yes"),"Yes","No")</f>
        <v>No</v>
      </c>
      <c r="IU8" s="201" t="str">
        <f>IF(AND((RIGHT($IU$3,2)-'[1]Miter Profiles'!$AC$256-'[1]Outside Edges'!$B7)&gt;=5,'[1]Outside Edges'!$Q7="Yes"),"Yes","No")</f>
        <v>No</v>
      </c>
      <c r="IV8" s="201" t="str">
        <f>IF(AND((RIGHT($IV$3,2)-'[1]Miter Profiles'!$AC$257-'[1]Outside Edges'!$B7)&gt;=5,'[1]Outside Edges'!$Q7="Yes"),"Yes","No")</f>
        <v>No</v>
      </c>
      <c r="IW8" s="197" t="str">
        <f>IF(AND((RIGHT($IW$3,2)-'[1]Miter Profiles'!$AC$258-'[1]Outside Edges'!$B7)&gt;=5,'[1]Outside Edges'!$Q7="Yes"),"Yes","No")</f>
        <v>No</v>
      </c>
      <c r="IX8" s="197" t="str">
        <f>IF(AND((RIGHT($IX$3,2)-'[1]Miter Profiles'!$AC$259-'[1]Outside Edges'!$B7)&gt;=5,'[1]Outside Edges'!$Q7="Yes"),"Yes","No")</f>
        <v>No</v>
      </c>
      <c r="IY8" s="197" t="str">
        <f>IF(AND((RIGHT($IY$3,2)-'[1]Miter Profiles'!$AC$260-'[1]Outside Edges'!$B7)&gt;=5,'[1]Outside Edges'!$Q7="Yes"),"Yes","No")</f>
        <v>No</v>
      </c>
      <c r="IZ8" s="201" t="str">
        <f>IF(AND((RIGHT($IZ$3,2)-'[1]Miter Profiles'!$AC$261-'[1]Outside Edges'!$B7)&gt;=5,'[1]Outside Edges'!$Q7="Yes"),"Yes","No")</f>
        <v>No</v>
      </c>
      <c r="JA8" s="201" t="str">
        <f>IF(AND((RIGHT($JA$3,2)-'[1]Miter Profiles'!$AC$262-'[1]Outside Edges'!$B7)&gt;=5,'[1]Outside Edges'!$Q7="Yes"),"Yes","No")</f>
        <v>No</v>
      </c>
      <c r="JB8" s="201" t="str">
        <f>IF(AND((RIGHT($JB$3,2)-'[1]Miter Profiles'!$AC$263-'[1]Outside Edges'!$B7)&gt;=5,'[1]Outside Edges'!$Q7="Yes"),"Yes","No")</f>
        <v>No</v>
      </c>
      <c r="JC8" s="197" t="str">
        <f>IF(AND((RIGHT($JC$3,2)-'[1]Miter Profiles'!$AC$264-'[1]Outside Edges'!$B7)&gt;=5,'[1]Outside Edges'!$Q7="Yes"),"Yes","No")</f>
        <v>No</v>
      </c>
      <c r="JD8" s="197" t="str">
        <f>IF(AND((RIGHT($JD$3,2)-'[1]Miter Profiles'!$AC$265-'[1]Outside Edges'!$B7)&gt;=5,'[1]Outside Edges'!$Q7="Yes"),"Yes","No")</f>
        <v>No</v>
      </c>
      <c r="JE8" s="197" t="str">
        <f>IF(AND((RIGHT($JE$3,2)-'[1]Miter Profiles'!$AC$266-'[1]Outside Edges'!$B7)&gt;=5,'[1]Outside Edges'!$Q7="Yes"),"Yes","No")</f>
        <v>No</v>
      </c>
      <c r="JF8" s="201" t="str">
        <f>IF(AND((RIGHT($JF$3,2)-'[1]Miter Profiles'!$AC$267-'[1]Outside Edges'!$B7)&gt;=5,'[1]Outside Edges'!$Q7="Yes"),"Yes","No")</f>
        <v>No</v>
      </c>
      <c r="JG8" s="201" t="str">
        <f>IF(AND((RIGHT($JG$3,2)-'[1]Miter Profiles'!$AC$268-'[1]Outside Edges'!$B7)&gt;=5,'[1]Outside Edges'!$Q7="Yes"),"Yes","No")</f>
        <v>No</v>
      </c>
      <c r="JH8" s="201" t="str">
        <f>IF(AND((RIGHT($JH$3,2)-'[1]Miter Profiles'!$AC$269-'[1]Outside Edges'!$B7)&gt;=5,'[1]Outside Edges'!$Q7="Yes"),"Yes","No")</f>
        <v>No</v>
      </c>
      <c r="JI8" s="197" t="str">
        <f>IF(AND((RIGHT($JI$3,2)-'[1]Miter Profiles'!$AC$270-'[1]Outside Edges'!$B7)&gt;=5,'[1]Outside Edges'!$Q7="Yes"),"Yes","No")</f>
        <v>No</v>
      </c>
      <c r="JJ8" s="197" t="str">
        <f>IF(AND((RIGHT($JJ$3,2)-'[1]Miter Profiles'!$AC$271-'[1]Outside Edges'!$B7)&gt;=5,'[1]Outside Edges'!$Q7="Yes"),"Yes","No")</f>
        <v>No</v>
      </c>
      <c r="JK8" s="197" t="str">
        <f>IF(AND((RIGHT($JK$3,2)-'[1]Miter Profiles'!$AC$272-'[1]Outside Edges'!$B7)&gt;=5,'[1]Outside Edges'!$Q7="Yes"),"Yes","No")</f>
        <v>No</v>
      </c>
      <c r="JL8" s="201" t="str">
        <f>IF(AND((RIGHT($JL$3,2)-'[1]Miter Profiles'!$AC$273-'[1]Outside Edges'!$B7)&gt;=5,'[1]Outside Edges'!$Q7="Yes"),"Yes","No")</f>
        <v>No</v>
      </c>
      <c r="JM8" s="201" t="str">
        <f>IF(AND((RIGHT($JM$3,2)-'[1]Miter Profiles'!$AC$274-'[1]Outside Edges'!$B7)&gt;=5,'[1]Outside Edges'!$Q7="Yes"),"Yes","No")</f>
        <v>No</v>
      </c>
      <c r="JN8" s="201" t="str">
        <f>IF(AND((RIGHT($JN$3,2)-'[1]Miter Profiles'!$AC$275-'[1]Outside Edges'!$B7)&gt;=5,'[1]Outside Edges'!$Q7="Yes"),"Yes","No")</f>
        <v>No</v>
      </c>
      <c r="JO8" s="197" t="str">
        <f>IF(AND((RIGHT($JO$3,2)-'[1]Miter Profiles'!$AC$276-'[1]Outside Edges'!$B7)&gt;=5,'[1]Outside Edges'!$Q7="Yes"),"Yes","No")</f>
        <v>No</v>
      </c>
      <c r="JP8" s="197" t="str">
        <f>IF(AND((RIGHT($JP$3,2)-'[1]Miter Profiles'!$AC$277-'[1]Outside Edges'!$B7)&gt;=5,'[1]Outside Edges'!$Q7="Yes"),"Yes","No")</f>
        <v>No</v>
      </c>
      <c r="JQ8" s="197" t="str">
        <f>IF(AND((RIGHT($JQ$3,2)-'[1]Miter Profiles'!$AC$278-'[1]Outside Edges'!$B7)&gt;=5,'[1]Outside Edges'!$Q7="Yes"),"Yes","No")</f>
        <v>No</v>
      </c>
      <c r="JR8" s="201" t="str">
        <f>IF(AND((RIGHT($JR$3,2)-'[1]Miter Profiles'!$AC$279-'[1]Outside Edges'!$B7)&gt;=5,'[1]Outside Edges'!$Q7="Yes"),"Yes","No")</f>
        <v>No</v>
      </c>
      <c r="JS8" s="201" t="str">
        <f>IF(AND((RIGHT($JS$3,2)-'[1]Miter Profiles'!$AC$280-'[1]Outside Edges'!$B7)&gt;=5,'[1]Outside Edges'!$Q7="Yes"),"Yes","No")</f>
        <v>No</v>
      </c>
      <c r="JT8" s="201" t="str">
        <f>IF(AND((RIGHT($JT$3,2)-'[1]Miter Profiles'!$AC$281-'[1]Outside Edges'!$B7)&gt;=5,'[1]Outside Edges'!$Q7="Yes"),"Yes","No")</f>
        <v>No</v>
      </c>
      <c r="JU8" s="197" t="str">
        <f>IF(AND((RIGHT($JU$3,2)-'[1]Miter Profiles'!$AC$282-'[1]Outside Edges'!$B7)&gt;=5,'[1]Outside Edges'!$Q7="Yes"),"Yes","No")</f>
        <v>No</v>
      </c>
      <c r="JV8" s="197" t="str">
        <f>IF(AND((RIGHT($JV$3,2)-'[1]Miter Profiles'!$AC$283-'[1]Outside Edges'!$B7)&gt;=5,'[1]Outside Edges'!$Q7="Yes"),"Yes","No")</f>
        <v>No</v>
      </c>
      <c r="JW8" s="197" t="str">
        <f>IF(AND((RIGHT($JW$3,2)-'[1]Miter Profiles'!$AC$284-'[1]Outside Edges'!$B7)&gt;=5,'[1]Outside Edges'!$Q7="Yes"),"Yes","No")</f>
        <v>No</v>
      </c>
      <c r="JX8" s="201" t="str">
        <f>IF(AND((RIGHT($JX$3,2)-'[1]Miter Profiles'!$AC$285-'[1]Outside Edges'!$B7)&gt;=5,'[1]Outside Edges'!$Q7="Yes"),"Yes","No")</f>
        <v>No</v>
      </c>
      <c r="JY8" s="201" t="str">
        <f>IF(AND((RIGHT($JY$3,2)-'[1]Miter Profiles'!$AC$286-'[1]Outside Edges'!$B7)&gt;=5,'[1]Outside Edges'!$Q7="Yes"),"Yes","No")</f>
        <v>No</v>
      </c>
      <c r="JZ8" s="201" t="str">
        <f>IF(AND((RIGHT($JZ$3,2)-'[1]Miter Profiles'!$AC$287-'[1]Outside Edges'!$B7)&gt;=5,'[1]Outside Edges'!$Q7="Yes"),"Yes","No")</f>
        <v>No</v>
      </c>
      <c r="KA8" s="197" t="str">
        <f>IF(AND((RIGHT($KA$3,2)-'[1]Miter Profiles'!$AC$288-'[1]Outside Edges'!$B7)&gt;=5,'[1]Outside Edges'!$Q7="Yes"),"Yes","No")</f>
        <v>No</v>
      </c>
      <c r="KB8" s="197" t="str">
        <f>IF(AND((RIGHT($KB$3,2)-'[1]Miter Profiles'!$AC$289-'[1]Outside Edges'!$B7)&gt;=5,'[1]Outside Edges'!$Q7="Yes"),"Yes","No")</f>
        <v>No</v>
      </c>
      <c r="KC8" s="197" t="str">
        <f>IF(AND((RIGHT($KC$3,2)-'[1]Miter Profiles'!$AC$290-'[1]Outside Edges'!$B7)&gt;=5,'[1]Outside Edges'!$Q7="Yes"),"Yes","No")</f>
        <v>No</v>
      </c>
      <c r="KD8" s="201" t="str">
        <f>IF(AND((RIGHT($KD$3,2)-'[1]Miter Profiles'!$AC$291-'[1]Outside Edges'!$B7)&gt;=5,'[1]Outside Edges'!$Q7="Yes"),"Yes","No")</f>
        <v>No</v>
      </c>
      <c r="KE8" s="201" t="str">
        <f>IF(AND((RIGHT($KE$3,2)-'[1]Miter Profiles'!$AC$292-'[1]Outside Edges'!$B7)&gt;=5,'[1]Outside Edges'!$Q7="Yes"),"Yes","No")</f>
        <v>No</v>
      </c>
      <c r="KF8" s="201" t="str">
        <f>IF(AND((RIGHT($KF$3,2)-'[1]Miter Profiles'!$AC$293-'[1]Outside Edges'!$B7)&gt;=5,'[1]Outside Edges'!$Q7="Yes"),"Yes","No")</f>
        <v>No</v>
      </c>
      <c r="KG8" s="197" t="str">
        <f>IF(AND((RIGHT($KG$3,2)-'[1]Miter Profiles'!$AC$294-'[1]Outside Edges'!$B7)&gt;=5,'[1]Outside Edges'!$Q7="Yes"),"Yes","No")</f>
        <v>No</v>
      </c>
      <c r="KH8" s="197" t="str">
        <f>IF(AND((RIGHT($KH$3,2)-'[1]Miter Profiles'!$AC$295-'[1]Outside Edges'!$B7)&gt;=5,'[1]Outside Edges'!$Q7="Yes"),"Yes","No")</f>
        <v>No</v>
      </c>
      <c r="KI8" s="197" t="str">
        <f>IF(AND((RIGHT($KI$3,2)-'[1]Miter Profiles'!$AC$296-'[1]Outside Edges'!$B7)&gt;=5,'[1]Outside Edges'!$Q7="Yes"),"Yes","No")</f>
        <v>No</v>
      </c>
      <c r="KJ8" s="201" t="str">
        <f>IF(AND((RIGHT($KJ$3,2)-'[1]Miter Profiles'!$AC$297-'[1]Outside Edges'!$B7)&gt;=5,'[1]Outside Edges'!$Q7="Yes"),"Yes","No")</f>
        <v>No</v>
      </c>
      <c r="KK8" s="201" t="str">
        <f>IF(AND((RIGHT($KK$3,2)-'[1]Miter Profiles'!$AC$298-'[1]Outside Edges'!$B7)&gt;=5,'[1]Outside Edges'!$Q7="Yes"),"Yes","No")</f>
        <v>No</v>
      </c>
      <c r="KL8" s="201" t="str">
        <f>IF(AND((RIGHT($KL$3,2)-'[1]Miter Profiles'!$AC$299-'[1]Outside Edges'!$B7)&gt;=5,'[1]Outside Edges'!$Q7="Yes"),"Yes","No")</f>
        <v>No</v>
      </c>
      <c r="KM8" s="197" t="str">
        <f>IF(AND((RIGHT($KM$3,2)-'[1]Miter Profiles'!$AC$300-'[1]Outside Edges'!$B7)&gt;=5,'[1]Outside Edges'!$Q7="Yes"),"Yes","No")</f>
        <v>No</v>
      </c>
      <c r="KN8" s="197" t="str">
        <f>IF(AND((RIGHT($KN$3,2)-'[1]Miter Profiles'!$AC$301-'[1]Outside Edges'!$B7)&gt;=5,'[1]Outside Edges'!$Q7="Yes"),"Yes","No")</f>
        <v>No</v>
      </c>
      <c r="KO8" s="197" t="str">
        <f>IF(AND((RIGHT($KO$3,2)-'[1]Miter Profiles'!$AC$302-'[1]Outside Edges'!$B7)&gt;=5,'[1]Outside Edges'!$Q7="Yes"),"Yes","No")</f>
        <v>No</v>
      </c>
      <c r="KP8" s="201" t="str">
        <f>IF(AND((RIGHT($KP$3,2)-'[1]Miter Profiles'!$AC$303-'[1]Outside Edges'!$B7)&gt;=5,'[1]Outside Edges'!$Q7="Yes"),"Yes","No")</f>
        <v>No</v>
      </c>
      <c r="KQ8" s="201" t="str">
        <f>IF(AND((RIGHT($KQ$3,2)-'[1]Miter Profiles'!$AC$304-'[1]Outside Edges'!$B7)&gt;=5,'[1]Outside Edges'!$Q7="Yes"),"Yes","No")</f>
        <v>No</v>
      </c>
      <c r="KR8" s="201" t="str">
        <f>IF(AND((RIGHT($KR$3,2)-'[1]Miter Profiles'!$AC$305-'[1]Outside Edges'!$B7)&gt;=5,'[1]Outside Edges'!$Q7="Yes"),"Yes","No")</f>
        <v>No</v>
      </c>
      <c r="KS8" s="197" t="str">
        <f>IF(AND((RIGHT($KS$3,2)-'[1]Miter Profiles'!$AC$306-'[1]Outside Edges'!$B7)&gt;=5,'[1]Outside Edges'!$Q7="Yes"),"Yes","No")</f>
        <v>No</v>
      </c>
      <c r="KT8" s="197" t="str">
        <f>IF(AND((RIGHT($KT$3,2)-'[1]Miter Profiles'!$AC$307-'[1]Outside Edges'!$B7)&gt;=5,'[1]Outside Edges'!$Q7="Yes"),"Yes","No")</f>
        <v>No</v>
      </c>
      <c r="KU8" s="197" t="str">
        <f>IF(AND((RIGHT($KU$3,2)-'[1]Miter Profiles'!$AC$308-'[1]Outside Edges'!$B7)&gt;=5,'[1]Outside Edges'!$Q7="Yes"),"Yes","No")</f>
        <v>No</v>
      </c>
      <c r="KV8" s="201" t="str">
        <f>IF(AND((RIGHT($KV$3,2)-'[1]Miter Profiles'!$AC$309-'[1]Outside Edges'!$B7)&gt;=5,'[1]Outside Edges'!$Q7="Yes"),"Yes","No")</f>
        <v>No</v>
      </c>
      <c r="KW8" s="201" t="str">
        <f>IF(AND((RIGHT($KW$3,2)-'[1]Miter Profiles'!$AC$310-'[1]Outside Edges'!$B7)&gt;=5,'[1]Outside Edges'!$Q7="Yes"),"Yes","No")</f>
        <v>No</v>
      </c>
      <c r="KX8" s="201" t="str">
        <f>IF(AND((RIGHT($KX$3,2)-'[1]Miter Profiles'!$AC$311-'[1]Outside Edges'!$B7)&gt;=5,'[1]Outside Edges'!$Q7="Yes"),"Yes","No")</f>
        <v>No</v>
      </c>
      <c r="KY8" s="197" t="str">
        <f>IF(AND((RIGHT($KY$3,2)-'[1]Miter Profiles'!$AC$312-'[1]Outside Edges'!$B7)&gt;=5,'[1]Outside Edges'!$Q7="Yes"),"Yes","No")</f>
        <v>No</v>
      </c>
      <c r="KZ8" s="197" t="str">
        <f>IF(AND((RIGHT($KZ$3,2)-'[1]Miter Profiles'!$AC$313-'[1]Outside Edges'!$B7)&gt;=5,'[1]Outside Edges'!$Q7="Yes"),"Yes","No")</f>
        <v>No</v>
      </c>
      <c r="LA8" s="197" t="str">
        <f>IF(AND((RIGHT($LA$3,2)-'[1]Miter Profiles'!$AC$314-'[1]Outside Edges'!$B7)&gt;=5,'[1]Outside Edges'!$Q7="Yes"),"Yes","No")</f>
        <v>No</v>
      </c>
      <c r="LB8" s="201" t="str">
        <f>IF(AND((RIGHT($LB$3,2)-'[1]Miter Profiles'!$AC$315-'[1]Outside Edges'!$B7)&gt;=5,'[1]Outside Edges'!$Q7="Yes"),"Yes","No")</f>
        <v>No</v>
      </c>
      <c r="LC8" s="201" t="str">
        <f>IF(AND((RIGHT($LC$3,2)-'[1]Miter Profiles'!$AC$316-'[1]Outside Edges'!$B7)&gt;=5,'[1]Outside Edges'!$Q7="Yes"),"Yes","No")</f>
        <v>No</v>
      </c>
      <c r="LD8" s="201" t="str">
        <f>IF(AND((RIGHT($LD$3,2)-'[1]Miter Profiles'!$AC$317-'[1]Outside Edges'!$B7)&gt;=5,'[1]Outside Edges'!$Q7="Yes"),"Yes","No")</f>
        <v>No</v>
      </c>
      <c r="LE8" s="201" t="str">
        <f>IF(AND((RIGHT($LE$3,2)-'[1]Miter Profiles'!$AC$318-'[1]Outside Edges'!$B7)&gt;=5,'[1]Outside Edges'!$Q7="Yes"),"Yes","No")</f>
        <v>No</v>
      </c>
      <c r="LF8" s="197" t="str">
        <f>IF(AND((RIGHT($LF$3,2)-'[1]Miter Profiles'!$AC$319-'[1]Outside Edges'!$B7)&gt;=5,'[1]Outside Edges'!$Q7="Yes"),"Yes","No")</f>
        <v>No</v>
      </c>
      <c r="LG8" s="197" t="str">
        <f>IF(AND((RIGHT($LG$3,2)-'[1]Miter Profiles'!$AC$320-'[1]Outside Edges'!$B7)&gt;=5,'[1]Outside Edges'!$Q7="Yes"),"Yes","No")</f>
        <v>No</v>
      </c>
      <c r="LH8" s="197" t="str">
        <f>IF(AND((RIGHT($LH$3,2)-'[1]Miter Profiles'!$AC$321-'[1]Outside Edges'!$B7)&gt;=5,'[1]Outside Edges'!$Q7="Yes"),"Yes","No")</f>
        <v>No</v>
      </c>
      <c r="LI8" s="197" t="str">
        <f>IF(AND((RIGHT($LI$3,2)-'[1]Miter Profiles'!$AC$322-'[1]Outside Edges'!$B7)&gt;=5,'[1]Outside Edges'!$Q7="Yes"),"Yes","No")</f>
        <v>No</v>
      </c>
      <c r="LJ8" s="201" t="str">
        <f>IF(AND((RIGHT($LJ$3,2)-'[1]Miter Profiles'!$AC$323-'[1]Outside Edges'!$B7)&gt;=5,'[1]Outside Edges'!$Q7="Yes"),"Yes","No")</f>
        <v>No</v>
      </c>
      <c r="LK8" s="201" t="str">
        <f>IF(AND((RIGHT($LK$3,2)-'[1]Miter Profiles'!$AC$324-'[1]Outside Edges'!$B7)&gt;=5,'[1]Outside Edges'!$Q7="Yes"),"Yes","No")</f>
        <v>No</v>
      </c>
      <c r="LL8" s="201" t="str">
        <f>IF(AND((RIGHT($LL$3,2)-'[1]Miter Profiles'!$AC$325-'[1]Outside Edges'!$B7)&gt;=5,'[1]Outside Edges'!$Q7="Yes"),"Yes","No")</f>
        <v>No</v>
      </c>
      <c r="LM8" s="197" t="str">
        <f>IF(AND((RIGHT($LM$3,2)-'[1]Miter Profiles'!$AC$326-'[1]Outside Edges'!$B7)&gt;=5,'[1]Outside Edges'!$Q7="Yes"),"Yes","No")</f>
        <v>No</v>
      </c>
      <c r="LN8" s="197" t="str">
        <f>IF(AND((RIGHT($LN$3,2)-'[1]Miter Profiles'!$AC$327-'[1]Outside Edges'!$B7)&gt;=5,'[1]Outside Edges'!$Q7="Yes"),"Yes","No")</f>
        <v>No</v>
      </c>
      <c r="LO8" s="197" t="str">
        <f>IF(AND((RIGHT($LO$3,2)-'[1]Miter Profiles'!$AC$328-'[1]Outside Edges'!$B7)&gt;=5,'[1]Outside Edges'!$Q7="Yes"),"Yes","No")</f>
        <v>No</v>
      </c>
      <c r="LP8" s="201" t="str">
        <f>IF(AND((RIGHT($LP$3,2)-'[1]Miter Profiles'!$AC$329-'[1]Outside Edges'!$B7)&gt;=5,'[1]Outside Edges'!$Q7="Yes"),"Yes","No")</f>
        <v>No</v>
      </c>
      <c r="LQ8" s="201" t="str">
        <f>IF(AND((RIGHT($LQ$3,2)-'[1]Miter Profiles'!$AC$330-'[1]Outside Edges'!$B7)&gt;=5,'[1]Outside Edges'!$Q7="Yes"),"Yes","No")</f>
        <v>No</v>
      </c>
      <c r="LR8" s="201" t="str">
        <f>IF(AND((RIGHT($LR$3,2)-'[1]Miter Profiles'!$AC$331-'[1]Outside Edges'!$B7)&gt;=5,'[1]Outside Edges'!$Q7="Yes"),"Yes","No")</f>
        <v>No</v>
      </c>
      <c r="LS8" s="197" t="str">
        <f>IF(AND((RIGHT($LS$3,2)-'[1]Miter Profiles'!$AC$332-'[1]Outside Edges'!$B7)&gt;=5,'[1]Outside Edges'!$Q7="Yes"),"Yes","No")</f>
        <v>No</v>
      </c>
      <c r="LT8" s="197" t="str">
        <f>IF(AND((RIGHT($LT$3,2)-'[1]Miter Profiles'!$AC$333-'[1]Outside Edges'!$B7)&gt;=5,'[1]Outside Edges'!$Q7="Yes"),"Yes","No")</f>
        <v>No</v>
      </c>
      <c r="LU8" s="197" t="str">
        <f>IF(AND((RIGHT($LU$3,2)-'[1]Miter Profiles'!$AC$334-'[1]Outside Edges'!$B7)&gt;=5,'[1]Outside Edges'!$Q7="Yes"),"Yes","No")</f>
        <v>No</v>
      </c>
      <c r="LV8" s="201" t="str">
        <f>IF(AND((RIGHT($LV$3,2)-'[1]Miter Profiles'!$AC$335-'[1]Outside Edges'!$B7)&gt;=5,'[1]Outside Edges'!$Q7="Yes"),"Yes","No")</f>
        <v>No</v>
      </c>
      <c r="LW8" s="201" t="str">
        <f>IF(AND((RIGHT($LW$3,2)-'[1]Miter Profiles'!$AC$336-'[1]Outside Edges'!$B7)&gt;=5,'[1]Outside Edges'!$Q7="Yes"),"Yes","No")</f>
        <v>No</v>
      </c>
      <c r="LX8" s="201" t="str">
        <f>IF(AND((RIGHT($LX$3,2)-'[1]Miter Profiles'!$AC$337-'[1]Outside Edges'!$B7)&gt;=5,'[1]Outside Edges'!$Q7="Yes"),"Yes","No")</f>
        <v>No</v>
      </c>
      <c r="LY8" s="197" t="str">
        <f>IF(AND((RIGHT($LY$3,2)-'[1]Miter Profiles'!$AC$338-'[1]Outside Edges'!$B7)&gt;=5,'[1]Outside Edges'!$Q7="Yes"),"Yes","No")</f>
        <v>No</v>
      </c>
      <c r="LZ8" s="197" t="str">
        <f>IF(AND((RIGHT($LZ$3,2)-'[1]Miter Profiles'!$AC$339-'[1]Outside Edges'!$B7)&gt;=5,'[1]Outside Edges'!$Q7="Yes"),"Yes","No")</f>
        <v>No</v>
      </c>
      <c r="MA8" s="197" t="str">
        <f>IF(AND((RIGHT($MA$3,2)-'[1]Miter Profiles'!$AC$340-'[1]Outside Edges'!$B7)&gt;=5,'[1]Outside Edges'!$Q7="Yes"),"Yes","No")</f>
        <v>No</v>
      </c>
      <c r="MB8" s="201" t="str">
        <f>IF(AND((RIGHT($MB$3,2)-'[1]Miter Profiles'!$AC$341-'[1]Outside Edges'!$B7)&gt;=5,'[1]Outside Edges'!$Q7="Yes"),"Yes","No")</f>
        <v>No</v>
      </c>
      <c r="MC8" s="201" t="str">
        <f>IF(AND((RIGHT($MC$3,2)-'[1]Miter Profiles'!$AC$342-'[1]Outside Edges'!$B7)&gt;=5,'[1]Outside Edges'!$Q7="Yes"),"Yes","No")</f>
        <v>No</v>
      </c>
      <c r="MD8" s="201" t="str">
        <f>IF(AND((RIGHT($MD$3,2)-'[1]Miter Profiles'!$AC$343-'[1]Outside Edges'!$B7)&gt;=5,'[1]Outside Edges'!$Q7="Yes"),"Yes","No")</f>
        <v>No</v>
      </c>
      <c r="ME8" s="197" t="str">
        <f>IF(AND((RIGHT($ME$3,2)-'[1]Miter Profiles'!$AC$344-'[1]Outside Edges'!$B7)&gt;=5,'[1]Outside Edges'!$Q7="Yes"),"Yes","No")</f>
        <v>No</v>
      </c>
      <c r="MF8" s="197" t="str">
        <f>IF(AND((RIGHT($MF$3,2)-'[1]Miter Profiles'!$AC$345-'[1]Outside Edges'!$B7)&gt;=5,'[1]Outside Edges'!$Q7="Yes"),"Yes","No")</f>
        <v>No</v>
      </c>
      <c r="MG8" s="197" t="str">
        <f>IF(AND((RIGHT($MG$3,2)-'[1]Miter Profiles'!$AC$346-'[1]Outside Edges'!$B7)&gt;=5,'[1]Outside Edges'!$Q7="Yes"),"Yes","No")</f>
        <v>No</v>
      </c>
      <c r="MH8" s="201" t="str">
        <f>IF(AND((RIGHT($MH$3,2)-'[1]Miter Profiles'!$AC$347-'[1]Outside Edges'!$B7)&gt;=5,'[1]Outside Edges'!$Q7="Yes"),"Yes","No")</f>
        <v>No</v>
      </c>
      <c r="MI8" s="201" t="str">
        <f>IF(AND((RIGHT($MI$3,2)-'[1]Miter Profiles'!$AC$348-'[1]Outside Edges'!$B7)&gt;=5,'[1]Outside Edges'!$Q7="Yes"),"Yes","No")</f>
        <v>No</v>
      </c>
      <c r="MJ8" s="201" t="str">
        <f>IF(AND((RIGHT($MJ$3,2)-'[1]Miter Profiles'!$AC$349-'[1]Outside Edges'!$B7)&gt;=5,'[1]Outside Edges'!$Q7="Yes"),"Yes","No")</f>
        <v>No</v>
      </c>
      <c r="MK8" s="197" t="str">
        <f>IF(AND((RIGHT($MK$3,2)-'[1]Miter Profiles'!$AC$350-'[1]Outside Edges'!$B7)&gt;=5,'[1]Outside Edges'!$Q7="Yes"),"Yes","No")</f>
        <v>No</v>
      </c>
      <c r="ML8" s="197" t="str">
        <f>IF(AND((RIGHT($ML$3,2)-'[1]Miter Profiles'!$AC$351-'[1]Outside Edges'!$B7)&gt;=5,'[1]Outside Edges'!$Q7="Yes"),"Yes","No")</f>
        <v>No</v>
      </c>
      <c r="MM8" s="197" t="str">
        <f>IF(AND((RIGHT($MM$3,2)-'[1]Miter Profiles'!$AC$352-'[1]Outside Edges'!$B7)&gt;=5,'[1]Outside Edges'!$Q7="Yes"),"Yes","No")</f>
        <v>No</v>
      </c>
      <c r="MN8" s="201" t="str">
        <f>IF(AND((RIGHT($MK$3,2)-'[1]Miter Profiles'!$AC$353-'[1]Outside Edges'!$B7)&gt;=5,'[1]Outside Edges'!$Q7="Yes"),"Yes","No")</f>
        <v>No</v>
      </c>
      <c r="MO8" s="201" t="str">
        <f>IF(AND((RIGHT($ML$3,2)-'[1]Miter Profiles'!$AC$354-'[1]Outside Edges'!$B7)&gt;=5,'[1]Outside Edges'!$Q7="Yes"),"Yes","No")</f>
        <v>No</v>
      </c>
      <c r="MP8" s="201" t="str">
        <f>IF(AND((RIGHT($MM$3,2)-'[1]Miter Profiles'!$AC$355-'[1]Outside Edges'!$B7)&gt;=5,'[1]Outside Edges'!$Q7="Yes"),"Yes","No")</f>
        <v>No</v>
      </c>
      <c r="MQ8" s="197" t="str">
        <f>IF(AND((RIGHT($MK$3,2)-'[1]Miter Profiles'!$AC$356-'[1]Outside Edges'!$B7)&gt;=5,'[1]Outside Edges'!$Q7="Yes"),"Yes","No")</f>
        <v>No</v>
      </c>
      <c r="MR8" s="197" t="str">
        <f>IF(AND((RIGHT($ML$3,2)-'[1]Miter Profiles'!$AC$357-'[1]Outside Edges'!$B7)&gt;=5,'[1]Outside Edges'!$Q7="Yes"),"Yes","No")</f>
        <v>No</v>
      </c>
      <c r="MS8" s="197" t="str">
        <f>IF(AND((RIGHT($MM$3,2)-'[1]Miter Profiles'!$AC$358-'[1]Outside Edges'!$B7)&gt;=5,'[1]Outside Edges'!$Q7="Yes"),"Yes","No")</f>
        <v>No</v>
      </c>
      <c r="MT8" s="201" t="str">
        <f>IF(AND((RIGHT($MK$3,2)-'[1]Miter Profiles'!$AC$359-'[1]Outside Edges'!$B7)&gt;=5,'[1]Outside Edges'!$Q7="Yes"),"Yes","No")</f>
        <v>No</v>
      </c>
      <c r="MU8" s="201" t="str">
        <f>IF(AND((RIGHT($ML$3,2)-'[1]Miter Profiles'!$AC$360-'[1]Outside Edges'!$B7)&gt;=5,'[1]Outside Edges'!$Q7="Yes"),"Yes","No")</f>
        <v>No</v>
      </c>
      <c r="MV8" s="201" t="str">
        <f>IF(AND((RIGHT($MM$3,2)-'[1]Miter Profiles'!$AC$361-'[1]Outside Edges'!$B7)&gt;=5,'[1]Outside Edges'!$Q7="Yes"),"Yes","No")</f>
        <v>No</v>
      </c>
    </row>
    <row r="9" spans="1:360" ht="15.75" customHeight="1" thickBot="1" x14ac:dyDescent="0.25">
      <c r="A9" s="371" t="str">
        <f>IF('[1]Outside Edges'!$A8&lt;&gt;"",'[1]Outside Edges'!$A8,"")</f>
        <v>D6</v>
      </c>
      <c r="B9" s="7" t="str">
        <f>IF(AND((RIGHT($B$3,2)-'[1]Miter Profiles'!$AC$3-'[1]Outside Edges'!$B8)&gt;=5,'[1]Outside Edges'!$Q8="Yes"),"Yes","No")</f>
        <v>Yes</v>
      </c>
      <c r="C9" s="7" t="str">
        <f>IF(AND((RIGHT($C$3,2)-'[1]Miter Profiles'!$AC$4-'[1]Outside Edges'!$B8)&gt;=5,'[1]Outside Edges'!$Q8="Yes"),"Yes","No")</f>
        <v>Yes</v>
      </c>
      <c r="D9" s="63" t="str">
        <f>IF(AND((RIGHT($D$3,2)-'[1]Miter Profiles'!$AC$5-'[1]Outside Edges'!$B8)&gt;=5,'[1]Outside Edges'!$Q8="Yes"),"Yes","No")</f>
        <v>Yes</v>
      </c>
      <c r="E9" s="64" t="str">
        <f>IF(AND((RIGHT($E$3,2)-'[1]Miter Profiles'!$AC$6-'[1]Outside Edges'!$B8)&gt;=5,'[1]Outside Edges'!$Q8="Yes"),"Yes","No")</f>
        <v>Yes</v>
      </c>
      <c r="F9" s="8" t="str">
        <f>IF(AND((RIGHT($F$3,2)-'[1]Miter Profiles'!$AC$7-'[1]Outside Edges'!$B8)&gt;=5,'[1]Outside Edges'!$Q8="Yes"),"Yes","No")</f>
        <v>Yes</v>
      </c>
      <c r="G9" s="65" t="str">
        <f>IF(AND((RIGHT($G$3,2)-'[1]Miter Profiles'!$AC$8-'[1]Outside Edges'!$B8)&gt;=5,'[1]Outside Edges'!$Q8="Yes"),"Yes","No")</f>
        <v>Yes</v>
      </c>
      <c r="H9" s="7" t="str">
        <f>IF(AND((RIGHT($H$3,2)-'[1]Miter Profiles'!$AC$9-'[1]Outside Edges'!$B8)&gt;=5,'[1]Outside Edges'!$Q8="Yes"),"Yes","No")</f>
        <v>Yes</v>
      </c>
      <c r="I9" s="7" t="str">
        <f>IF(AND((RIGHT($I$3,2)-'[1]Miter Profiles'!$AC$10-'[1]Outside Edges'!$B8)&gt;=5,'[1]Outside Edges'!$Q8="Yes"),"Yes","No")</f>
        <v>Yes</v>
      </c>
      <c r="J9" s="63" t="str">
        <f>IF(AND((RIGHT($J$3,2)-'[1]Miter Profiles'!$AC$11-'[1]Outside Edges'!$B8)&gt;=5,'[1]Outside Edges'!$Q8="Yes"),"Yes","No")</f>
        <v>Yes</v>
      </c>
      <c r="K9" s="64" t="str">
        <f>IF(AND((RIGHT($K$3,2)-'[1]Miter Profiles'!$AC$12-'[1]Outside Edges'!$B8)&gt;=5,'[1]Outside Edges'!$Q8="Yes"),"Yes","No")</f>
        <v>Yes</v>
      </c>
      <c r="L9" s="8" t="str">
        <f>IF(AND((RIGHT($L$3,2)-'[1]Miter Profiles'!$AC$13-'[1]Outside Edges'!$B8)&gt;=5,'[1]Outside Edges'!$Q8="Yes"),"Yes","No")</f>
        <v>Yes</v>
      </c>
      <c r="M9" s="65" t="str">
        <f>IF(AND((RIGHT($M$3,2)-'[1]Miter Profiles'!$AC$14-'[1]Outside Edges'!$B8)&gt;=5,'[1]Outside Edges'!$Q8="Yes"),"Yes","No")</f>
        <v>Yes</v>
      </c>
      <c r="N9" s="7" t="str">
        <f>IF(AND((RIGHT($N$3,2)-'[1]Miter Profiles'!$AC$15-'[1]Outside Edges'!$B8)&gt;=4,'[1]Outside Edges'!$Q8="Yes"),"Yes","No")</f>
        <v>Yes</v>
      </c>
      <c r="O9" s="7" t="str">
        <f>IF(AND((RIGHT($O$3,2)-'[1]Miter Profiles'!$AC$16-'[1]Outside Edges'!$B8)&gt;=5,'[1]Outside Edges'!$Q8="Yes"),"Yes","No")</f>
        <v>Yes</v>
      </c>
      <c r="P9" s="63" t="str">
        <f>IF(AND((RIGHT($P$3,2)-'[1]Miter Profiles'!$AC$17-'[1]Outside Edges'!$B8)&gt;=5,'[1]Outside Edges'!$Q8="Yes"),"Yes","No")</f>
        <v>Yes</v>
      </c>
      <c r="Q9" s="64" t="str">
        <f>IF(AND((RIGHT($Q$3,2)-'[1]Miter Profiles'!$AC$18-'[1]Outside Edges'!$B8)&gt;=5,'[1]Outside Edges'!$Q8="Yes"),"Yes","No")</f>
        <v>No</v>
      </c>
      <c r="R9" s="8" t="str">
        <f>IF(AND((RIGHT($R$3,2)-'[1]Miter Profiles'!$AC$19-'[1]Outside Edges'!$B8)&gt;=5,'[1]Outside Edges'!$Q8="Yes"),"Yes","No")</f>
        <v>Yes</v>
      </c>
      <c r="S9" s="65" t="str">
        <f>IF(AND((RIGHT($S$3,2)-'[1]Miter Profiles'!$AC$20-'[1]Outside Edges'!$B8)&gt;=5,'[1]Outside Edges'!$Q8="Yes"),"Yes","No")</f>
        <v>Yes</v>
      </c>
      <c r="T9" s="7" t="str">
        <f>IF(AND((RIGHT($T$3,2)-'[1]Miter Profiles'!$AC$21-'[1]Outside Edges'!$B8)&gt;=5,'[1]Outside Edges'!$Q8="Yes"),"Yes","No")</f>
        <v>Yes</v>
      </c>
      <c r="U9" s="7" t="str">
        <f>IF(AND((RIGHT($U$3,2)-'[1]Miter Profiles'!$AC$22-'[1]Outside Edges'!$B8)&gt;=5,'[1]Outside Edges'!$Q8="Yes"),"Yes","No")</f>
        <v>Yes</v>
      </c>
      <c r="V9" s="63" t="str">
        <f>IF(AND((RIGHT($V$3,2)-'[1]Miter Profiles'!$AC$23-'[1]Outside Edges'!$B8)&gt;=5,'[1]Outside Edges'!$Q8="Yes"),"Yes","No")</f>
        <v>Yes</v>
      </c>
      <c r="W9" s="64" t="str">
        <f>IF(AND((RIGHT($W$3,2)-'[1]Miter Profiles'!$AC$24-'[1]Outside Edges'!$B8)&gt;=5,'[1]Outside Edges'!$Q8="Yes"),"Yes","No")</f>
        <v>No</v>
      </c>
      <c r="X9" s="8" t="str">
        <f>IF(AND((RIGHT($X$3,2)-'[1]Miter Profiles'!$AC$25-'[1]Outside Edges'!$B8)&gt;=5,'[1]Outside Edges'!$Q8="Yes"),"Yes","No")</f>
        <v>Yes</v>
      </c>
      <c r="Y9" s="65" t="str">
        <f>IF(AND((RIGHT($Y$3,2)-'[1]Miter Profiles'!$AC$26-'[1]Outside Edges'!$B8)&gt;=5,'[1]Outside Edges'!$Q8="Yes"),"Yes","No")</f>
        <v>Yes</v>
      </c>
      <c r="Z9" s="7" t="str">
        <f>IF(AND((RIGHT($Z$3,2)-'[1]Miter Profiles'!$AC$27-'[1]Outside Edges'!$B8)&gt;=5,'[1]Outside Edges'!$Q8="Yes"),"Yes","No")</f>
        <v>Yes</v>
      </c>
      <c r="AA9" s="7" t="str">
        <f>IF(AND((RIGHT($AA$3,2)-'[1]Miter Profiles'!$AC$28-'[1]Outside Edges'!$B8)&gt;=5,'[1]Outside Edges'!$Q8="Yes"),"Yes","No")</f>
        <v>Yes</v>
      </c>
      <c r="AB9" s="63" t="str">
        <f>IF(AND((RIGHT($AB$3,2)-'[1]Miter Profiles'!$AC$29-'[1]Outside Edges'!$B8)&gt;=5,'[1]Outside Edges'!$Q8="Yes"),"Yes","No")</f>
        <v>Yes</v>
      </c>
      <c r="AC9" s="64" t="str">
        <f>IF(AND((RIGHT($AC$3,2)-'[1]Miter Profiles'!$AC$30-'[1]Outside Edges'!$B8)&gt;=5,'[1]Outside Edges'!$Q8="Yes"),"Yes","No")</f>
        <v>Yes</v>
      </c>
      <c r="AD9" s="8" t="str">
        <f>IF(AND((RIGHT($AD$3,2)-'[1]Miter Profiles'!$AC$31-'[1]Outside Edges'!$B8)&gt;=5,'[1]Outside Edges'!$Q8="Yes"),"Yes","No")</f>
        <v>Yes</v>
      </c>
      <c r="AE9" s="65" t="str">
        <f>IF(AND((RIGHT($AE$3,2)-'[1]Miter Profiles'!$AC$32-'[1]Outside Edges'!$B8)&gt;=5,'[1]Outside Edges'!$Q8="Yes"),"Yes","No")</f>
        <v>Yes</v>
      </c>
      <c r="AF9" s="7" t="str">
        <f>IF(AND((RIGHT($AF$3,2)-'[1]Miter Profiles'!$AC$33-'[1]Outside Edges'!$B8)&gt;=5,'[1]Outside Edges'!$Q8="Yes"),"Yes","No")</f>
        <v>Yes</v>
      </c>
      <c r="AG9" s="7" t="str">
        <f>IF(AND((RIGHT($AG$3,2)-'[1]Miter Profiles'!$AC$34-'[1]Outside Edges'!$B8)&gt;=5,'[1]Outside Edges'!$Q8="Yes"),"Yes","No")</f>
        <v>Yes</v>
      </c>
      <c r="AH9" s="63" t="str">
        <f>IF(AND((RIGHT($AH$3,2)-'[1]Miter Profiles'!$AC$35-'[1]Outside Edges'!$B8)&gt;=5,'[1]Outside Edges'!$Q8="Yes"),"Yes","No")</f>
        <v>Yes</v>
      </c>
      <c r="AI9" s="64" t="str">
        <f>IF(AND((RIGHT($AI$3,2)-'[1]Miter Profiles'!$AC$36-'[1]Outside Edges'!$B8)&gt;=5,'[1]Outside Edges'!$Q8="Yes"),"Yes","No")</f>
        <v>Yes</v>
      </c>
      <c r="AJ9" s="8" t="str">
        <f>IF(AND((RIGHT($AJ$3,2)-'[1]Miter Profiles'!$AC$37-'[1]Outside Edges'!$B8)&gt;=5,'[1]Outside Edges'!$Q8="Yes"),"Yes","No")</f>
        <v>Yes</v>
      </c>
      <c r="AK9" s="65" t="str">
        <f>IF(AND((RIGHT($AK$3,2)-'[1]Miter Profiles'!$AC$38-'[1]Outside Edges'!$B8)&gt;=5,'[1]Outside Edges'!$Q8="Yes"),"Yes","No")</f>
        <v>Yes</v>
      </c>
      <c r="AL9" s="7" t="str">
        <f>IF(AND((RIGHT($AL$3,2)-'[1]Miter Profiles'!$AC$39-'[1]Outside Edges'!$B8)&gt;=5,'[1]Outside Edges'!$Q8="Yes"),"Yes","No")</f>
        <v>Yes</v>
      </c>
      <c r="AM9" s="7" t="str">
        <f>IF(AND((RIGHT($AM$3,2)-'[1]Miter Profiles'!$AC$40-'[1]Outside Edges'!$B8)&gt;=5,'[1]Outside Edges'!$Q8="Yes"),"Yes","No")</f>
        <v>Yes</v>
      </c>
      <c r="AN9" s="63" t="str">
        <f>IF(AND((RIGHT($AN$3,2)-'[1]Miter Profiles'!$AC$41-'[1]Outside Edges'!$B8)&gt;=5,'[1]Outside Edges'!$Q8="Yes"),"Yes","No")</f>
        <v>Yes</v>
      </c>
      <c r="AO9" s="64" t="str">
        <f>IF(AND((RIGHT($AO$3,2)-'[1]Miter Profiles'!$AC$42-'[1]Outside Edges'!$B8)&gt;=5,'[1]Outside Edges'!$Q8="Yes"),"Yes","No")</f>
        <v>Yes</v>
      </c>
      <c r="AP9" s="8" t="str">
        <f>IF(AND((RIGHT($AP$3,2)-'[1]Miter Profiles'!$AC$43-'[1]Outside Edges'!$B8)&gt;=5,'[1]Outside Edges'!$Q8="Yes"),"Yes","No")</f>
        <v>Yes</v>
      </c>
      <c r="AQ9" s="65" t="str">
        <f>IF(AND((RIGHT($AQ$3,2)-'[1]Miter Profiles'!$AC$44-'[1]Outside Edges'!$B8)&gt;=5,'[1]Outside Edges'!$Q8="Yes"),"Yes","No")</f>
        <v>Yes</v>
      </c>
      <c r="AR9" s="7" t="str">
        <f>IF(AND((RIGHT($AR$3,2)-'[1]Miter Profiles'!$AC$45-'[1]Outside Edges'!$B8)&gt;=5,'[1]Outside Edges'!$Q8="Yes"),"Yes","No")</f>
        <v>Yes</v>
      </c>
      <c r="AS9" s="7" t="str">
        <f>IF(AND((RIGHT($AS$3,2)-'[1]Miter Profiles'!$AC$46-'[1]Outside Edges'!$B8)&gt;=5,'[1]Outside Edges'!$Q8="Yes"),"Yes","No")</f>
        <v>Yes</v>
      </c>
      <c r="AT9" s="63" t="str">
        <f>IF(AND((RIGHT($AT$3,2)-'[1]Miter Profiles'!$AC$47-'[1]Outside Edges'!$B8)&gt;=5,'[1]Outside Edges'!$Q8="Yes"),"Yes","No")</f>
        <v>Yes</v>
      </c>
      <c r="AU9" s="64" t="str">
        <f>IF(AND((RIGHT($AU$3,2)-'[1]Miter Profiles'!$AC$48-'[1]Outside Edges'!$B8)&gt;=5,'[1]Outside Edges'!$Q8="Yes"),"Yes","No")</f>
        <v>Yes</v>
      </c>
      <c r="AV9" s="8" t="str">
        <f>IF(AND((RIGHT($AV$3,2)-'[1]Miter Profiles'!$AC$49-'[1]Outside Edges'!$B8)&gt;=5,'[1]Outside Edges'!$Q8="Yes"),"Yes","No")</f>
        <v>Yes</v>
      </c>
      <c r="AW9" s="65" t="str">
        <f>IF(AND((RIGHT($AW$3,2)-'[1]Miter Profiles'!$AC$50-'[1]Outside Edges'!$B8)&gt;=5,'[1]Outside Edges'!$Q8="Yes"),"Yes","No")</f>
        <v>Yes</v>
      </c>
      <c r="AX9" s="7" t="str">
        <f>IF(AND((RIGHT($AX$3,2)-'[1]Miter Profiles'!$AC$51-'[1]Outside Edges'!$B8)&gt;=5,'[1]Outside Edges'!$Q8="Yes"),"Yes","No")</f>
        <v>Yes</v>
      </c>
      <c r="AY9" s="7" t="str">
        <f>IF(AND((RIGHT($AY$3,2)-'[1]Miter Profiles'!$AC$52-'[1]Outside Edges'!$B8)&gt;=5,'[1]Outside Edges'!$Q8="Yes"),"Yes","No")</f>
        <v>Yes</v>
      </c>
      <c r="AZ9" s="63" t="str">
        <f>IF(AND((RIGHT($AZ$3,2)-'[1]Miter Profiles'!$AC$53-'[1]Outside Edges'!$B8)&gt;=5,'[1]Outside Edges'!$Q8="Yes"),"Yes","No")</f>
        <v>Yes</v>
      </c>
      <c r="BA9" s="64" t="str">
        <f>IF(AND((RIGHT($BA$3,2)-'[1]Miter Profiles'!$AC$54-'[1]Outside Edges'!$B8)&gt;=5,'[1]Outside Edges'!$Q8="Yes"),"Yes","No")</f>
        <v>Yes</v>
      </c>
      <c r="BB9" s="8" t="str">
        <f>IF(AND((RIGHT($BB$3,2)-'[1]Miter Profiles'!$AC$55-'[1]Outside Edges'!$B8)&gt;=5,'[1]Outside Edges'!$Q8="Yes"),"Yes","No")</f>
        <v>Yes</v>
      </c>
      <c r="BC9" s="65" t="str">
        <f>IF(AND((RIGHT($BC$3,2)-'[1]Miter Profiles'!$AC$56-'[1]Outside Edges'!$B8)&gt;=5,'[1]Outside Edges'!$Q8="Yes"),"Yes","No")</f>
        <v>Yes</v>
      </c>
      <c r="BD9" s="7" t="str">
        <f>IF(AND((RIGHT($BD$3,2)-'[1]Miter Profiles'!$AC$57-'[1]Outside Edges'!$B8)&gt;=5,'[1]Outside Edges'!$Q8="Yes"),"Yes","No")</f>
        <v>Yes</v>
      </c>
      <c r="BE9" s="7" t="str">
        <f>IF(AND((RIGHT($BE$3,2)-'[1]Miter Profiles'!$AC$58-'[1]Outside Edges'!$B8)&gt;=5,'[1]Outside Edges'!$Q8="Yes"),"Yes","No")</f>
        <v>Yes</v>
      </c>
      <c r="BF9" s="63" t="str">
        <f>IF(AND((RIGHT($BF$3,2)-'[1]Miter Profiles'!$AC$59-'[1]Outside Edges'!$B8)&gt;=5,'[1]Outside Edges'!$Q8="Yes"),"Yes","No")</f>
        <v>Yes</v>
      </c>
      <c r="BG9" s="64" t="str">
        <f>IF(AND((RIGHT($BG$3,2)-'[1]Miter Profiles'!$AC$60-'[1]Outside Edges'!$B8)&gt;=5,'[1]Outside Edges'!$Q8="Yes"),"Yes","No")</f>
        <v>Yes</v>
      </c>
      <c r="BH9" s="8" t="str">
        <f>IF(AND((RIGHT($BH$3,2)-'[1]Miter Profiles'!$AC$61-'[1]Outside Edges'!$B8)&gt;=5,'[1]Outside Edges'!$Q8="Yes"),"Yes","No")</f>
        <v>Yes</v>
      </c>
      <c r="BI9" s="65" t="str">
        <f>IF(AND((RIGHT($BI$3,2)-'[1]Miter Profiles'!$AC$62-'[1]Outside Edges'!$B8)&gt;=5,'[1]Outside Edges'!$Q8="Yes"),"Yes","No")</f>
        <v>Yes</v>
      </c>
      <c r="BJ9" s="7" t="str">
        <f>IF(AND((RIGHT($BJ$3,2)-'[1]Miter Profiles'!$AC$63-'[1]Outside Edges'!$B8)&gt;=5,'[1]Outside Edges'!$Q8="Yes"),"Yes","No")</f>
        <v>Yes</v>
      </c>
      <c r="BK9" s="7" t="str">
        <f>IF(AND((RIGHT($BK$3,2)-'[1]Miter Profiles'!$AC$64-'[1]Outside Edges'!$B8)&gt;=5,'[1]Outside Edges'!$Q8="Yes"),"Yes","No")</f>
        <v>Yes</v>
      </c>
      <c r="BL9" s="63" t="str">
        <f>IF(AND((RIGHT($BL$3,2)-'[1]Miter Profiles'!$AC$65-'[1]Outside Edges'!$B8)&gt;=5,'[1]Outside Edges'!$Q8="Yes"),"Yes","No")</f>
        <v>Yes</v>
      </c>
      <c r="BM9" s="64" t="str">
        <f>IF(AND((RIGHT($BM$3,2)-'[1]Miter Profiles'!$AC$66-'[1]Outside Edges'!$B8)&gt;=5,'[1]Outside Edges'!$Q8="Yes"),"Yes","No")</f>
        <v>Yes</v>
      </c>
      <c r="BN9" s="8" t="str">
        <f>IF(AND((RIGHT($BN$3,2)-'[1]Miter Profiles'!$AC$67-'[1]Outside Edges'!$B8)&gt;=5,'[1]Outside Edges'!$Q8="Yes"),"Yes","No")</f>
        <v>Yes</v>
      </c>
      <c r="BO9" s="65" t="str">
        <f>IF(AND((RIGHT($BO$3,2)-'[1]Miter Profiles'!$AC$68-'[1]Outside Edges'!$B8)&gt;=5,'[1]Outside Edges'!$Q8="Yes"),"Yes","No")</f>
        <v>Yes</v>
      </c>
      <c r="BP9" s="7" t="str">
        <f>IF(AND((RIGHT($BP$3,2)-'[1]Miter Profiles'!$AC$69-'[1]Outside Edges'!$B8)&gt;=5,'[1]Outside Edges'!$Q8="Yes"),"Yes","No")</f>
        <v>Yes</v>
      </c>
      <c r="BQ9" s="7" t="str">
        <f>IF(AND((RIGHT($BQ$3,2)-'[1]Miter Profiles'!$AC$70-'[1]Outside Edges'!$B8)&gt;=5,'[1]Outside Edges'!$Q8="Yes"),"Yes","No")</f>
        <v>Yes</v>
      </c>
      <c r="BR9" s="63" t="str">
        <f>IF(AND((RIGHT($BR$3,2)-'[1]Miter Profiles'!$AC$71-'[1]Outside Edges'!$B8)&gt;=5,'[1]Outside Edges'!$Q8="Yes"),"Yes","No")</f>
        <v>Yes</v>
      </c>
      <c r="BS9" s="64" t="str">
        <f>IF(AND((RIGHT($BS$3,2)-'[1]Miter Profiles'!$AC$72-'[1]Outside Edges'!$B8)&gt;=5,'[1]Outside Edges'!$Q8="Yes"),"Yes","No")</f>
        <v>Yes</v>
      </c>
      <c r="BT9" s="8" t="str">
        <f>IF(AND((RIGHT($BT$3,2)-'[1]Miter Profiles'!$AC$73-'[1]Outside Edges'!$B8)&gt;=5,'[1]Outside Edges'!$Q8="Yes"),"Yes","No")</f>
        <v>Yes</v>
      </c>
      <c r="BU9" s="65" t="str">
        <f>IF(AND((RIGHT($BU$3,2)-'[1]Miter Profiles'!$AC$74-'[1]Outside Edges'!$B8)&gt;=5,'[1]Outside Edges'!$Q8="Yes"),"Yes","No")</f>
        <v>Yes</v>
      </c>
      <c r="BV9" s="7" t="str">
        <f>IF(AND((RIGHT($BV$3,2)-'[1]Miter Profiles'!$AC$75-'[1]Outside Edges'!$B8)&gt;=5,'[1]Outside Edges'!$Q8="Yes"),"Yes","No")</f>
        <v>Yes</v>
      </c>
      <c r="BW9" s="7" t="str">
        <f>IF(AND((RIGHT($BW$3,2)-'[1]Miter Profiles'!$AC$76-'[1]Outside Edges'!$B8)&gt;=5,'[1]Outside Edges'!$Q8="Yes"),"Yes","No")</f>
        <v>Yes</v>
      </c>
      <c r="BX9" s="63" t="str">
        <f>IF(AND((RIGHT($BX$3,2)-'[1]Miter Profiles'!$AC$77-'[1]Outside Edges'!$B8)&gt;=5,'[1]Outside Edges'!$Q8="Yes"),"Yes","No")</f>
        <v>Yes</v>
      </c>
      <c r="BY9" s="64" t="str">
        <f>IF(AND((RIGHT($BY$3,2)-'[1]Miter Profiles'!$AC$78-'[1]Outside Edges'!$B8)&gt;=5,'[1]Outside Edges'!$Q8="Yes"),"Yes","No")</f>
        <v>Yes</v>
      </c>
      <c r="BZ9" s="8" t="str">
        <f>IF(AND((RIGHT($BZ$3,2)-'[1]Miter Profiles'!$AC$79-'[1]Outside Edges'!$B8)&gt;=5,'[1]Outside Edges'!$Q8="Yes"),"Yes","No")</f>
        <v>Yes</v>
      </c>
      <c r="CA9" s="65" t="str">
        <f>IF(AND((RIGHT($CA$3,2)-'[1]Miter Profiles'!$AC$80-'[1]Outside Edges'!$B8)&gt;=5,'[1]Outside Edges'!$Q8="Yes"),"Yes","No")</f>
        <v>Yes</v>
      </c>
      <c r="CB9" s="7" t="str">
        <f>IF(AND((RIGHT($CB$3,2)-'[1]Miter Profiles'!$AC$81-'[1]Outside Edges'!$B8)&gt;=5,'[1]Outside Edges'!$Q8="Yes"),"Yes","No")</f>
        <v>Yes</v>
      </c>
      <c r="CC9" s="7" t="str">
        <f>IF(AND((RIGHT($CC$3,2)-'[1]Miter Profiles'!$AC$82-'[1]Outside Edges'!$B8)&gt;=5,'[1]Outside Edges'!$Q8="Yes"),"Yes","No")</f>
        <v>Yes</v>
      </c>
      <c r="CD9" s="63" t="str">
        <f>IF(AND((RIGHT($CD$3,2)-'[1]Miter Profiles'!$AC$83-'[1]Outside Edges'!$B8)&gt;=5,'[1]Outside Edges'!$Q8="Yes"),"Yes","No")</f>
        <v>Yes</v>
      </c>
      <c r="CE9" s="64" t="str">
        <f>IF(AND((RIGHT($CE$3,2)-'[1]Miter Profiles'!$AC$84-'[1]Outside Edges'!$B8)&gt;=5,'[1]Outside Edges'!$Q8="Yes"),"Yes","No")</f>
        <v>Yes</v>
      </c>
      <c r="CF9" s="8" t="str">
        <f>IF(AND((RIGHT($CF$3,2)-'[1]Miter Profiles'!$AC$85-'[1]Outside Edges'!$B8)&gt;=5,'[1]Outside Edges'!$Q8="Yes"),"Yes","No")</f>
        <v>Yes</v>
      </c>
      <c r="CG9" s="65" t="str">
        <f>IF(AND((RIGHT($CG$3,2)-'[1]Miter Profiles'!$AC$86-'[1]Outside Edges'!$B8)&gt;=5,'[1]Outside Edges'!$Q8="Yes"),"Yes","No")</f>
        <v>Yes</v>
      </c>
      <c r="CH9" s="7" t="str">
        <f>IF(AND((RIGHT($CH$3,2)-'[1]Miter Profiles'!$AC$87-'[1]Outside Edges'!$B8)&gt;=5,'[1]Outside Edges'!$Q8="Yes"),"Yes","No")</f>
        <v>Yes</v>
      </c>
      <c r="CI9" s="7" t="str">
        <f>IF(AND((RIGHT($CI$3,2)-'[1]Miter Profiles'!$AC$88-'[1]Outside Edges'!$B8)&gt;=5,'[1]Outside Edges'!$Q8="Yes"),"Yes","No")</f>
        <v>Yes</v>
      </c>
      <c r="CJ9" s="63" t="str">
        <f>IF(AND((RIGHT($CJ$3,2)-'[1]Miter Profiles'!$AC$89-'[1]Outside Edges'!$B8)&gt;=5,'[1]Outside Edges'!$Q8="Yes"),"Yes","No")</f>
        <v>Yes</v>
      </c>
      <c r="CK9" s="64" t="str">
        <f>IF(AND((RIGHT($CK$3,2)-'[1]Miter Profiles'!$AC$90-'[1]Outside Edges'!$B8)&gt;=5,'[1]Outside Edges'!$Q8="Yes"),"Yes","No")</f>
        <v>Yes</v>
      </c>
      <c r="CL9" s="8" t="str">
        <f>IF(AND((RIGHT($CL$3,2)-'[1]Miter Profiles'!$AC$91-'[1]Outside Edges'!$B8)&gt;=5,'[1]Outside Edges'!$Q8="Yes"),"Yes","No")</f>
        <v>Yes</v>
      </c>
      <c r="CM9" s="65" t="str">
        <f>IF(AND((RIGHT($CM$3,2)-'[1]Miter Profiles'!$AC$92-'[1]Outside Edges'!$B8)&gt;=5,'[1]Outside Edges'!$Q8="Yes"),"Yes","No")</f>
        <v>Yes</v>
      </c>
      <c r="CN9" s="7" t="str">
        <f>IF(AND((RIGHT(CN$3,2)-'[1]Miter Profiles'!$AC$93-'[1]Outside Edges'!$B8)&gt;=5,'[1]Outside Edges'!$Q8="Yes"),"Yes","No")</f>
        <v>Yes</v>
      </c>
      <c r="CO9" s="7" t="str">
        <f>IF(AND((RIGHT(CO$3,2)-'[1]Miter Profiles'!$AC$94-'[1]Outside Edges'!$B8)&gt;=5,'[1]Outside Edges'!$Q8="Yes"),"Yes","No")</f>
        <v>Yes</v>
      </c>
      <c r="CP9" s="63" t="str">
        <f>IF(AND((RIGHT(CP$3,2)-'[1]Miter Profiles'!$AC$95-'[1]Outside Edges'!$B8)&gt;=5,'[1]Outside Edges'!$Q8="Yes"),"Yes","No")</f>
        <v>Yes</v>
      </c>
      <c r="CQ9" s="64" t="str">
        <f>IF(AND((RIGHT(CQ$3,2)-'[1]Miter Profiles'!$AC$96-'[1]Outside Edges'!$B8)&gt;=5,'[1]Outside Edges'!$Q8="Yes"),"Yes","No")</f>
        <v>Yes</v>
      </c>
      <c r="CR9" s="8" t="str">
        <f>IF(AND((RIGHT(CR$3,2)-'[1]Miter Profiles'!$AC$97-'[1]Outside Edges'!$B8)&gt;=5,'[1]Outside Edges'!$Q8="Yes"),"Yes","No")</f>
        <v>Yes</v>
      </c>
      <c r="CS9" s="65" t="str">
        <f>IF(AND((RIGHT(CS$3,2)-'[1]Miter Profiles'!$AC$98-'[1]Outside Edges'!$B8)&gt;=5,'[1]Outside Edges'!$Q8="Yes"),"Yes","No")</f>
        <v>Yes</v>
      </c>
      <c r="CT9" s="7" t="str">
        <f>IF(AND((RIGHT($CT$3,2)-'[1]Miter Profiles'!$AC$99-'[1]Outside Edges'!$B8)&gt;=5,'[1]Outside Edges'!$Q8="Yes"),"Yes","No")</f>
        <v>Yes</v>
      </c>
      <c r="CU9" s="7" t="str">
        <f>IF(AND((RIGHT($CU$3,2)-'[1]Miter Profiles'!$AC$100-'[1]Outside Edges'!$B8)&gt;=5,'[1]Outside Edges'!$Q8="Yes"),"Yes","No")</f>
        <v>Yes</v>
      </c>
      <c r="CV9" s="63" t="str">
        <f>IF(AND((RIGHT($CV$3,2)-'[1]Miter Profiles'!$AC$101-'[1]Outside Edges'!$B8)&gt;=5,'[1]Outside Edges'!$Q8="Yes"),"Yes","No")</f>
        <v>Yes</v>
      </c>
      <c r="CW9" s="64" t="str">
        <f>IF(AND((RIGHT($CW$3,2)-'[1]Miter Profiles'!$AC$102-'[1]Outside Edges'!$B8)&gt;=5,'[1]Outside Edges'!$Q8="Yes"),"Yes","No")</f>
        <v>Yes</v>
      </c>
      <c r="CX9" s="8" t="str">
        <f>IF(AND((RIGHT($CX$3,2)-'[1]Miter Profiles'!$AC$103-'[1]Outside Edges'!$B8)&gt;=5,'[1]Outside Edges'!$Q8="Yes"),"Yes","No")</f>
        <v>Yes</v>
      </c>
      <c r="CY9" s="65" t="str">
        <f>IF(AND((RIGHT($CY$3,2)-'[1]Miter Profiles'!$AC$104-'[1]Outside Edges'!$B8)&gt;=5,'[1]Outside Edges'!$Q8="Yes"),"Yes","No")</f>
        <v>Yes</v>
      </c>
      <c r="CZ9" s="7" t="str">
        <f>IF(AND((RIGHT($CZ$3,2)-'[1]Miter Profiles'!$AC$105-'[1]Outside Edges'!$B8)&gt;=5,'[1]Outside Edges'!$Q8="Yes"),"Yes","No")</f>
        <v>Yes</v>
      </c>
      <c r="DA9" s="7" t="str">
        <f>IF(AND((RIGHT($DA$3,2)-'[1]Miter Profiles'!$AC$106-'[1]Outside Edges'!$B8)&gt;=5,'[1]Outside Edges'!$Q8="Yes"),"Yes","No")</f>
        <v>Yes</v>
      </c>
      <c r="DB9" s="63" t="str">
        <f>IF(AND((RIGHT($DB$3,2)-'[1]Miter Profiles'!$AC$107-'[1]Outside Edges'!$B8)&gt;=5,'[1]Outside Edges'!$Q8="Yes"),"Yes","No")</f>
        <v>Yes</v>
      </c>
      <c r="DC9" s="64" t="str">
        <f>IF(AND((RIGHT($DC$3,2)-'[1]Miter Profiles'!$AC$108-'[1]Outside Edges'!$B8)&gt;=5,'[1]Outside Edges'!$Q8="Yes"),"Yes","No")</f>
        <v>Yes</v>
      </c>
      <c r="DD9" s="8" t="str">
        <f>IF(AND((RIGHT($DD$3,2)-'[1]Miter Profiles'!$AC$109-'[1]Outside Edges'!$B8)&gt;=5,'[1]Outside Edges'!$Q8="Yes"),"Yes","No")</f>
        <v>Yes</v>
      </c>
      <c r="DE9" s="65" t="str">
        <f>IF(AND((RIGHT($DE$3,2)-'[1]Miter Profiles'!$AC$110-'[1]Outside Edges'!$B8)&gt;=5,'[1]Outside Edges'!$Q8="Yes"),"Yes","No")</f>
        <v>Yes</v>
      </c>
      <c r="DF9" s="7" t="str">
        <f>IF(AND((RIGHT($DF$3,2)-'[1]Miter Profiles'!$AC$111-'[1]Outside Edges'!$B8)&gt;=5,'[1]Outside Edges'!$Q8="Yes"),"Yes","No")</f>
        <v>Yes</v>
      </c>
      <c r="DG9" s="7" t="str">
        <f>IF(AND((RIGHT($DG$3,2)-'[1]Miter Profiles'!$AC$112-'[1]Outside Edges'!$B8)&gt;=5,'[1]Outside Edges'!$Q8="Yes"),"Yes","No")</f>
        <v>Yes</v>
      </c>
      <c r="DH9" s="63" t="str">
        <f>IF(AND((RIGHT($DH$3,2)-'[1]Miter Profiles'!$AC$113-'[1]Outside Edges'!$B8)&gt;=5,'[1]Outside Edges'!$Q8="Yes"),"Yes","No")</f>
        <v>Yes</v>
      </c>
      <c r="DI9" s="64" t="str">
        <f>IF(AND((RIGHT($DI$3,2)-'[1]Miter Profiles'!$AC$114-'[1]Outside Edges'!$B8)&gt;=5,'[1]Outside Edges'!$Q8="Yes"),"Yes","No")</f>
        <v>Yes</v>
      </c>
      <c r="DJ9" s="8" t="str">
        <f>IF(AND((RIGHT($DJ$3,2)-'[1]Miter Profiles'!$AC$115-'[1]Outside Edges'!$B8)&gt;=5,'[1]Outside Edges'!$Q8="Yes"),"Yes","No")</f>
        <v>Yes</v>
      </c>
      <c r="DK9" s="65" t="str">
        <f>IF(AND((RIGHT($DK$3,2)-'[1]Miter Profiles'!$AC$116-'[1]Outside Edges'!$B8)&gt;=5,'[1]Outside Edges'!$Q8="Yes"),"Yes","No")</f>
        <v>Yes</v>
      </c>
      <c r="DL9" s="7" t="str">
        <f>IF(AND((RIGHT($DL$3,2)-'[1]Miter Profiles'!$AC$117-'[1]Outside Edges'!$B8)&gt;=5,'[1]Outside Edges'!$Q8="Yes"),"Yes","No")</f>
        <v>Yes</v>
      </c>
      <c r="DM9" s="7" t="str">
        <f>IF(AND((RIGHT($DM$3,2)-'[1]Miter Profiles'!$AC$118-'[1]Outside Edges'!$B8)&gt;=5,'[1]Outside Edges'!$Q8="Yes"),"Yes","No")</f>
        <v>Yes</v>
      </c>
      <c r="DN9" s="63" t="str">
        <f>IF(AND((RIGHT($DN$3,2)-'[1]Miter Profiles'!$AC$119-'[1]Outside Edges'!$B8)&gt;=5,'[1]Outside Edges'!$Q8="Yes"),"Yes","No")</f>
        <v>Yes</v>
      </c>
      <c r="DO9" s="64" t="str">
        <f>IF(AND((RIGHT($DO$3,2)-'[1]Miter Profiles'!$AC$120-'[1]Outside Edges'!$B8)&gt;=5,'[1]Outside Edges'!$Q8="Yes"),"Yes","No")</f>
        <v>No</v>
      </c>
      <c r="DP9" s="8" t="str">
        <f>IF(AND((RIGHT($DP$3,2)-'[1]Miter Profiles'!$AC$121-'[1]Outside Edges'!$B8)&gt;=5,'[1]Outside Edges'!$Q8="Yes"),"Yes","No")</f>
        <v>Yes</v>
      </c>
      <c r="DQ9" s="65" t="str">
        <f>IF(AND((RIGHT($DQ$3,2)-'[1]Miter Profiles'!$AC$122-'[1]Outside Edges'!$B8)&gt;=5,'[1]Outside Edges'!$Q8="Yes"),"Yes","No")</f>
        <v>Yes</v>
      </c>
      <c r="DR9" s="7" t="str">
        <f>IF(AND((RIGHT($DR$3,2)-'[1]Miter Profiles'!$AC$123-'[1]Outside Edges'!$B8)&gt;=5,'[1]Outside Edges'!$Q8="Yes"),"Yes","No")</f>
        <v>Yes</v>
      </c>
      <c r="DS9" s="7" t="str">
        <f>IF(AND((RIGHT($DS$3,2)-'[1]Miter Profiles'!$AC$124-'[1]Outside Edges'!$B8)&gt;=5,'[1]Outside Edges'!$Q8="Yes"),"Yes","No")</f>
        <v>Yes</v>
      </c>
      <c r="DT9" s="63" t="str">
        <f>IF(AND((RIGHT($DT$3,2)-'[1]Miter Profiles'!$AC$125-'[1]Outside Edges'!$B8)&gt;=5,'[1]Outside Edges'!$Q8="Yes"),"Yes","No")</f>
        <v>Yes</v>
      </c>
      <c r="DU9" s="64" t="str">
        <f>IF(AND((RIGHT($DU$3,2)-'[1]Miter Profiles'!$AC$126-'[1]Outside Edges'!$B8)&gt;=5,'[1]Outside Edges'!$Q8="Yes"),"Yes","No")</f>
        <v>Yes</v>
      </c>
      <c r="DV9" s="8" t="str">
        <f>IF(AND((RIGHT($DV$3,2)-'[1]Miter Profiles'!$AC$127-'[1]Outside Edges'!$B8)&gt;=5,'[1]Outside Edges'!$Q8="Yes"),"Yes","No")</f>
        <v>Yes</v>
      </c>
      <c r="DW9" s="65" t="str">
        <f>IF(AND((RIGHT($DW$3,2)-'[1]Miter Profiles'!$AC$128-'[1]Outside Edges'!$B8)&gt;=5,'[1]Outside Edges'!$Q8="Yes"),"Yes","No")</f>
        <v>Yes</v>
      </c>
      <c r="DX9" s="7" t="str">
        <f>IF(AND((RIGHT($DX$3,2)-'[1]Miter Profiles'!$AC$129-'[1]Outside Edges'!$B8)&gt;=5,'[1]Outside Edges'!$Q8="Yes"),"Yes","No")</f>
        <v>Yes</v>
      </c>
      <c r="DY9" s="7" t="str">
        <f>IF(AND((RIGHT($DY$3,2)-'[1]Miter Profiles'!$AC$130-'[1]Outside Edges'!$B8)&gt;=5,'[1]Outside Edges'!$Q8="Yes"),"Yes","No")</f>
        <v>Yes</v>
      </c>
      <c r="DZ9" s="63" t="str">
        <f>IF(AND((RIGHT($DZ$3,2)-'[1]Miter Profiles'!$AC$131-'[1]Outside Edges'!$B8)&gt;=5,'[1]Outside Edges'!$Q8="Yes"),"Yes","No")</f>
        <v>Yes</v>
      </c>
      <c r="EA9" s="68" t="str">
        <f>IF(AND((RIGHT($EA$3,2)-'[1]Miter Profiles'!$AC$132-'[1]Outside Edges'!$B8)&gt;=5,'[1]Outside Edges'!$Q8="Yes"),"Yes","No")</f>
        <v>Yes</v>
      </c>
      <c r="EB9" s="78" t="str">
        <f>IF(AND((RIGHT($EB$3,2)-'[1]Miter Profiles'!$AC$133-'[1]Outside Edges'!$B8)&gt;=5,'[1]Outside Edges'!$Q8="Yes"),"Yes","No")</f>
        <v>Yes</v>
      </c>
      <c r="EC9" s="79" t="str">
        <f>IF(AND((RIGHT($EC$3,2)-'[1]Miter Profiles'!$AC$134-'[1]Outside Edges'!$B8)&gt;=5,'[1]Outside Edges'!$Q8="Yes"),"Yes","No")</f>
        <v>Yes</v>
      </c>
      <c r="ED9" s="81" t="str">
        <f>IF(AND((RIGHT($ED$3,2)-'[1]Miter Profiles'!$AC$135-'[1]Outside Edges'!$B8)&gt;=5,'[1]Outside Edges'!$Q8="Yes"),"Yes","No")</f>
        <v>Yes</v>
      </c>
      <c r="EE9" s="80" t="str">
        <f>IF(AND((RIGHT($EE$3,2)-'[1]Miter Profiles'!$AC$136-'[1]Outside Edges'!$B8)&gt;=5,'[1]Outside Edges'!$Q8="Yes"),"Yes","No")</f>
        <v>Yes</v>
      </c>
      <c r="EF9" s="63" t="str">
        <f>IF(AND((RIGHT($EF$3,2)-'[1]Miter Profiles'!$AC$137-'[1]Outside Edges'!$B8)&gt;=5,'[1]Outside Edges'!$Q8="Yes"),"Yes","No")</f>
        <v>Yes</v>
      </c>
      <c r="EG9" s="7" t="str">
        <f>IF(AND((RIGHT($EG$3,2)-'[1]Miter Profiles'!$AC$138-'[1]Outside Edges'!$B8)&gt;=5,'[1]Outside Edges'!$Q8="Yes"),"Yes","No")</f>
        <v>Yes</v>
      </c>
      <c r="EH9" s="68" t="str">
        <f>IF(AND((RIGHT($EH$3,2)-'[1]Miter Profiles'!$AC$139-'[1]Outside Edges'!$B8)&gt;=5,'[1]Outside Edges'!$Q8="Yes"),"Yes","No")</f>
        <v>Yes</v>
      </c>
      <c r="EI9" s="82" t="str">
        <f>IF(AND((RIGHT($EI$3,2)-'[1]Miter Profiles'!$AC$140-'[1]Outside Edges'!$B8)&gt;=5,'[1]Outside Edges'!$Q8="Yes"),"Yes","No")</f>
        <v>Yes</v>
      </c>
      <c r="EJ9" s="83" t="str">
        <f>IF(AND((RIGHT($EJ$3,2)-'[1]Miter Profiles'!$AC$141-'[1]Outside Edges'!$B8)&gt;=5,'[1]Outside Edges'!$Q8="Yes"),"Yes","No")</f>
        <v>Yes</v>
      </c>
      <c r="EK9" s="83" t="str">
        <f>IF(AND((RIGHT($EK$3,2)-'[1]Miter Profiles'!$AC$142-'[1]Outside Edges'!$B8)&gt;=5,'[1]Outside Edges'!$Q8="Yes"),"Yes","No")</f>
        <v>Yes</v>
      </c>
      <c r="EL9" s="81" t="str">
        <f>IF(AND((RIGHT($EL$3,2)-'[1]Miter Profiles'!$AC$143-'[1]Outside Edges'!$B8)&gt;=5,'[1]Outside Edges'!$Q8="Yes"),"Yes","No")</f>
        <v>Yes</v>
      </c>
      <c r="EM9" s="84" t="str">
        <f>IF(AND((RIGHT($EM$3,2)-'[1]Miter Profiles'!$AC$144-'[1]Outside Edges'!$B8)&gt;=5,'[1]Outside Edges'!$Q8="Yes"),"Yes","No")</f>
        <v>No</v>
      </c>
      <c r="EN9" s="7" t="str">
        <f>IF(AND((RIGHT($EN$3,2)-'[1]Miter Profiles'!$AC$145-'[1]Outside Edges'!$B8)&gt;=5,'[1]Outside Edges'!$Q8="Yes"),"Yes","No")</f>
        <v>Yes</v>
      </c>
      <c r="EO9" s="68" t="str">
        <f>IF(AND((RIGHT($EO$3,2)-'[1]Miter Profiles'!$AC$146-'[1]Outside Edges'!$B8)&gt;=5,'[1]Outside Edges'!$Q8="Yes"),"Yes","No")</f>
        <v>Yes</v>
      </c>
      <c r="EP9" s="83" t="str">
        <f>IF(AND((RIGHT($EP$3,2)-'[1]Miter Profiles'!$AC$147-'[1]Outside Edges'!$B8)&gt;=5,'[1]Outside Edges'!$Q8="Yes"),"Yes","No")</f>
        <v>Yes</v>
      </c>
      <c r="EQ9" s="83" t="str">
        <f>IF(AND((RIGHT($EQ$3,2)-'[1]Miter Profiles'!$AC$148-'[1]Outside Edges'!$B8)&gt;=5,'[1]Outside Edges'!$Q8="Yes"),"Yes","No")</f>
        <v>Yes</v>
      </c>
      <c r="ER9" s="81" t="str">
        <f>IF(AND((RIGHT($ER$3,2)-'[1]Miter Profiles'!$AC$149-'[1]Outside Edges'!$B8)&gt;=5,'[1]Outside Edges'!$Q8="Yes"),"Yes","No")</f>
        <v>Yes</v>
      </c>
      <c r="ES9" s="84" t="str">
        <f>IF(AND((RIGHT($ES$3,2)-'[1]Miter Profiles'!$AC$150-'[1]Outside Edges'!$B8)&gt;=5,'[1]Outside Edges'!$Q8="Yes"),"Yes","No")</f>
        <v>Yes</v>
      </c>
      <c r="ET9" s="7" t="str">
        <f>IF(AND((RIGHT($ET$3,2)-'[1]Miter Profiles'!$AC$151-'[1]Outside Edges'!$B8)&gt;=5,'[1]Outside Edges'!$Q8="Yes"),"Yes","No")</f>
        <v>Yes</v>
      </c>
      <c r="EU9" s="68" t="str">
        <f>IF(AND((RIGHT($EU$3,2)-'[1]Miter Profiles'!$AC$152-'[1]Outside Edges'!$B8)&gt;=5,'[1]Outside Edges'!$Q8="Yes"),"Yes","No")</f>
        <v>Yes</v>
      </c>
      <c r="EV9" s="83" t="str">
        <f>IF(AND((RIGHT($EV$3,2)-'[1]Miter Profiles'!$AC$153-'[1]Outside Edges'!$B8)&gt;=5,'[1]Outside Edges'!$Q8="Yes"),"Yes","No")</f>
        <v>Yes</v>
      </c>
      <c r="EW9" s="83" t="str">
        <f>IF(AND((RIGHT($EW$3,2)-'[1]Miter Profiles'!$AC$154-'[1]Outside Edges'!$B8)&gt;=5,'[1]Outside Edges'!$Q8="Yes"),"Yes","No")</f>
        <v>Yes</v>
      </c>
      <c r="EX9" s="81" t="str">
        <f>IF(AND((RIGHT($EX$3,2)-'[1]Miter Profiles'!$AC$155-'[1]Outside Edges'!$B8)&gt;=5,'[1]Outside Edges'!$Q8="Yes"),"Yes","No")</f>
        <v>Yes</v>
      </c>
      <c r="EY9" s="84" t="str">
        <f>IF(AND((RIGHT($EY$3,2)-'[1]Miter Profiles'!$AC$156-'[1]Outside Edges'!$B8)&gt;=5,'[1]Outside Edges'!$Q8="Yes"),"Yes","No")</f>
        <v>Yes</v>
      </c>
      <c r="EZ9" s="7" t="str">
        <f>IF(AND((RIGHT($EZ$3,2)-'[1]Miter Profiles'!$AC$157-'[1]Outside Edges'!$B8)&gt;=5,'[1]Outside Edges'!$Q8="Yes"),"Yes","No")</f>
        <v>Yes</v>
      </c>
      <c r="FA9" s="68" t="str">
        <f>IF(AND((RIGHT($FA$3,2)-'[1]Miter Profiles'!$AC$158-'[1]Outside Edges'!$B8)&gt;=5,'[1]Outside Edges'!$Q8="Yes"),"Yes","No")</f>
        <v>Yes</v>
      </c>
      <c r="FB9" s="83" t="str">
        <f>IF(AND((RIGHT($FB$3,2)-'[1]Miter Profiles'!$AC$159-'[1]Outside Edges'!$B8)&gt;=5,'[1]Outside Edges'!$Q8="Yes"),"Yes","No")</f>
        <v>Yes</v>
      </c>
      <c r="FC9" s="83" t="str">
        <f>IF(AND((RIGHT($FC$3,2)-'[1]Miter Profiles'!$AC$160-'[1]Outside Edges'!$B8)&gt;=5,'[1]Outside Edges'!$Q8="Yes"),"Yes","No")</f>
        <v>Yes</v>
      </c>
      <c r="FD9" s="81" t="str">
        <f>IF(AND((RIGHT($FD$3,2)-'[1]Miter Profiles'!$AC$161-'[1]Outside Edges'!$B8)&gt;=5,'[1]Outside Edges'!$Q8="Yes"),"Yes","No")</f>
        <v>Yes</v>
      </c>
      <c r="FE9" s="84" t="str">
        <f>IF(AND((RIGHT($FE$3,2)-'[1]Miter Profiles'!$AC$162-'[1]Outside Edges'!$B8)&gt;=5,'[1]Outside Edges'!$Q8="Yes"),"Yes","No")</f>
        <v>Yes</v>
      </c>
      <c r="FF9" s="7" t="str">
        <f>IF(AND((RIGHT($FF$3,2)-'[1]Miter Profiles'!$AC$163-'[1]Outside Edges'!$B8)&gt;=5,'[1]Outside Edges'!$Q8="Yes"),"Yes","No")</f>
        <v>Yes</v>
      </c>
      <c r="FG9" s="68" t="str">
        <f>IF(AND((RIGHT($FG$3,2)-'[1]Miter Profiles'!$AC$164-'[1]Outside Edges'!$B8)&gt;=5,'[1]Outside Edges'!$Q8="Yes"),"Yes","No")</f>
        <v>Yes</v>
      </c>
      <c r="FH9" s="83" t="str">
        <f>IF(AND((RIGHT($FH$3,2)-'[1]Miter Profiles'!$AC$165-'[1]Outside Edges'!$B8)&gt;=5,'[1]Outside Edges'!$Q8="Yes"),"Yes","No")</f>
        <v>Yes</v>
      </c>
      <c r="FI9" s="83" t="str">
        <f>IF(AND((RIGHT($FI$3,2)-'[1]Miter Profiles'!$AC$166-'[1]Outside Edges'!$B8)&gt;=5,'[1]Outside Edges'!$Q8="Yes"),"Yes","No")</f>
        <v>Yes</v>
      </c>
      <c r="FJ9" s="81" t="str">
        <f>IF(AND((RIGHT($FJ$3,2)-'[1]Miter Profiles'!$AC$167-'[1]Outside Edges'!$B8)&gt;=5,'[1]Outside Edges'!$Q8="Yes"),"Yes","No")</f>
        <v>Yes</v>
      </c>
      <c r="FK9" s="84" t="str">
        <f>IF(AND((RIGHT($FK$3,2)-'[1]Miter Profiles'!$AC$168-'[1]Outside Edges'!$B8)&gt;=5,'[1]Outside Edges'!$Q8="Yes"),"Yes","No")</f>
        <v>Yes</v>
      </c>
      <c r="FL9" s="7" t="str">
        <f>IF(AND((RIGHT($FL$3,2)-'[1]Miter Profiles'!$AC$169-'[1]Outside Edges'!$B8)&gt;=5,'[1]Outside Edges'!$Q8="Yes"),"Yes","No")</f>
        <v>Yes</v>
      </c>
      <c r="FM9" s="68" t="str">
        <f>IF(AND((RIGHT($FM$3,2)-'[1]Miter Profiles'!$AC$170-'[1]Outside Edges'!$B8)&gt;=5,'[1]Outside Edges'!$Q8="Yes"),"Yes","No")</f>
        <v>Yes</v>
      </c>
      <c r="FN9" s="83" t="str">
        <f>IF(AND((RIGHT($FN$3,2)-'[1]Miter Profiles'!$AC$171-'[1]Outside Edges'!$B8)&gt;=5,'[1]Outside Edges'!$Q8="Yes"),"Yes","No")</f>
        <v>Yes</v>
      </c>
      <c r="FO9" s="83" t="str">
        <f>IF(AND((RIGHT($FO$3,2)-'[1]Miter Profiles'!$AC$172-'[1]Outside Edges'!$B8)&gt;=5,'[1]Outside Edges'!$Q8="Yes"),"Yes","No")</f>
        <v>Yes</v>
      </c>
      <c r="FP9" s="81" t="str">
        <f>IF(AND((RIGHT($FP$3,2)-'[1]Miter Profiles'!$AC$173-'[1]Outside Edges'!$B8)&gt;=5,'[1]Outside Edges'!$Q8="Yes"),"Yes","No")</f>
        <v>Yes</v>
      </c>
      <c r="FQ9" s="84" t="str">
        <f>IF(AND((RIGHT($FQ$3,2)-'[1]Miter Profiles'!$AC$174-'[1]Outside Edges'!$B8)&gt;=5,'[1]Outside Edges'!$Q8="Yes"),"Yes","No")</f>
        <v>Yes</v>
      </c>
      <c r="FR9" s="7" t="str">
        <f>IF(AND((RIGHT($FR$3,2)-'[1]Miter Profiles'!$AC$175-'[1]Outside Edges'!$B8)&gt;=5,'[1]Outside Edges'!$Q8="Yes"),"Yes","No")</f>
        <v>Yes</v>
      </c>
      <c r="FS9" s="68" t="str">
        <f>IF(AND((RIGHT($FS$3,2)-'[1]Miter Profiles'!$AC$176-'[1]Outside Edges'!$B8)&gt;=5,'[1]Outside Edges'!$Q8="Yes"),"Yes","No")</f>
        <v>Yes</v>
      </c>
      <c r="FT9" s="83" t="str">
        <f>IF(AND((RIGHT($FT$3,2)-'[1]Miter Profiles'!$AC$177-'[1]Outside Edges'!$B8)&gt;=5,'[1]Outside Edges'!$Q8="Yes"),"Yes","No")</f>
        <v>Yes</v>
      </c>
      <c r="FU9" s="83" t="str">
        <f>IF(AND((RIGHT($FU$3,2)-'[1]Miter Profiles'!$AC$178-'[1]Outside Edges'!$B8)&gt;=5,'[1]Outside Edges'!$Q8="Yes"),"Yes","No")</f>
        <v>Yes</v>
      </c>
      <c r="FV9" s="81" t="str">
        <f>IF(AND((RIGHT($V$3,2)-'[1]Miter Profiles'!$AC$179-'[1]Outside Edges'!$B8)&gt;=5,'[1]Outside Edges'!$Q8="Yes"),"Yes","No")</f>
        <v>Yes</v>
      </c>
      <c r="FW9" s="84" t="str">
        <f>IF(AND((RIGHT($FW$3,2)-'[1]Miter Profiles'!$AC$180-'[1]Outside Edges'!$B8)&gt;=5,'[1]Outside Edges'!$Q8="Yes"),"Yes","No")</f>
        <v>No</v>
      </c>
      <c r="FX9" s="197" t="str">
        <f>IF(AND((RIGHT($FX$3,2)-'[1]Miter Profiles'!$AC$181-'[1]Outside Edges'!$B8)&gt;=5,'[1]Outside Edges'!$Q8="Yes"),"Yes","No")</f>
        <v>Yes</v>
      </c>
      <c r="FY9" s="198" t="str">
        <f>IF(AND((RIGHT($FY$3,2)-'[1]Miter Profiles'!$AC$182-'[1]Outside Edges'!$B8)&gt;=5,'[1]Outside Edges'!$Q8="Yes"),"Yes","No")</f>
        <v>Yes</v>
      </c>
      <c r="FZ9" s="200" t="str">
        <f>IF(AND((RIGHT($FZ$3,2)-'[1]Miter Profiles'!$AC$183-'[1]Outside Edges'!$B8)&gt;=5,'[1]Outside Edges'!$Q8="Yes"),"Yes","No")</f>
        <v>Yes</v>
      </c>
      <c r="GA9" s="201" t="str">
        <f>IF(AND((RIGHT($GA$3,2)-'[1]Miter Profiles'!$AC$184-'[1]Outside Edges'!$B8)&gt;=5,'[1]Outside Edges'!$Q8="Yes"),"Yes","No")</f>
        <v>Yes</v>
      </c>
      <c r="GB9" s="202" t="str">
        <f>IF(AND((RIGHT($GB$3,2)-'[1]Miter Profiles'!$AC$185-'[1]Outside Edges'!$B8)&gt;=5,'[1]Outside Edges'!$Q8="Yes"),"Yes","No")</f>
        <v>Yes</v>
      </c>
      <c r="GC9" s="199" t="str">
        <f>IF(AND((RIGHT($GC$3,2)-'[1]Miter Profiles'!$AC$186-'[1]Outside Edges'!$B8)&gt;=5,'[1]Outside Edges'!$Q8="Yes"),"Yes","No")</f>
        <v>Yes</v>
      </c>
      <c r="GD9" s="197" t="str">
        <f>IF(AND((RIGHT($GD$3,2)-'[1]Miter Profiles'!$AC$187-'[1]Outside Edges'!$B8)&gt;=5,'[1]Outside Edges'!$Q8="Yes"),"Yes","No")</f>
        <v>Yes</v>
      </c>
      <c r="GE9" s="198" t="str">
        <f>IF(AND((RIGHT($GE$3,2)-'[1]Miter Profiles'!$AC$188-'[1]Outside Edges'!$B8)&gt;=5,'[1]Outside Edges'!$Q8="Yes"),"Yes","No")</f>
        <v>Yes</v>
      </c>
      <c r="GF9" s="200" t="str">
        <f>IF(AND((RIGHT($GF$3,2)-'[1]Miter Profiles'!$AC$189-'[1]Outside Edges'!$B8)&gt;=5,'[1]Outside Edges'!$Q8="Yes"),"Yes","No")</f>
        <v>Yes</v>
      </c>
      <c r="GG9" s="201" t="str">
        <f>IF(AND((RIGHT($GG$3,2)-'[1]Miter Profiles'!$AC$190-'[1]Outside Edges'!$B8)&gt;=5,'[1]Outside Edges'!$Q8="Yes"),"Yes","No")</f>
        <v>Yes</v>
      </c>
      <c r="GH9" s="202" t="str">
        <f>IF(AND((RIGHT($GH$3,2)-'[1]Miter Profiles'!$AC$191-'[1]Outside Edges'!$B8)&gt;=5,'[1]Outside Edges'!$Q8="Yes"),"Yes","No")</f>
        <v>Yes</v>
      </c>
      <c r="GI9" s="199" t="str">
        <f>IF(AND((RIGHT($GI$3,2)-'[1]Miter Profiles'!$AC$192-'[1]Outside Edges'!$B8)&gt;=5,'[1]Outside Edges'!$Q8="Yes"),"Yes","No")</f>
        <v>Yes</v>
      </c>
      <c r="GJ9" s="197" t="str">
        <f>IF(AND((RIGHT($GJ$3,2)-'[1]Miter Profiles'!$AC$193-'[1]Outside Edges'!$B8)&gt;=5,'[1]Outside Edges'!$Q8="Yes"),"Yes","No")</f>
        <v>Yes</v>
      </c>
      <c r="GK9" s="198" t="str">
        <f>IF(AND((RIGHT($GK$3,2)-'[1]Miter Profiles'!$AC$194-'[1]Outside Edges'!$B8)&gt;=5,'[1]Outside Edges'!$Q8="Yes"),"Yes","No")</f>
        <v>Yes</v>
      </c>
      <c r="GL9" s="200" t="str">
        <f>IF(AND((RIGHT($GL$3,2)-'[1]Miter Profiles'!$AC$195-'[1]Outside Edges'!$B8)&gt;=5,'[1]Outside Edges'!$Q8="Yes"),"Yes","No")</f>
        <v>Yes</v>
      </c>
      <c r="GM9" s="201" t="str">
        <f>IF(AND((RIGHT($GM$3,2)-'[1]Miter Profiles'!$AC$196-'[1]Outside Edges'!$B8)&gt;=5,'[1]Outside Edges'!$Q8="Yes"),"Yes","No")</f>
        <v>Yes</v>
      </c>
      <c r="GN9" s="202" t="str">
        <f>IF(AND((RIGHT($GN$3,2)-'[1]Miter Profiles'!$AC$197-'[1]Outside Edges'!$B8)&gt;=5,'[1]Outside Edges'!$Q8="Yes"),"Yes","No")</f>
        <v>Yes</v>
      </c>
      <c r="GO9" s="199" t="str">
        <f>IF(AND((RIGHT($GO$3,2)-'[1]Miter Profiles'!$AC$198-'[1]Outside Edges'!$B8)&gt;=5,'[1]Outside Edges'!$Q8="Yes"),"Yes","No")</f>
        <v>Yes</v>
      </c>
      <c r="GP9" s="197" t="str">
        <f>IF(AND((RIGHT($GP$3,2)-'[1]Miter Profiles'!$AC$199-'[1]Outside Edges'!$B8)&gt;=5,'[1]Outside Edges'!$Q8="Yes"),"Yes","No")</f>
        <v>Yes</v>
      </c>
      <c r="GQ9" s="198" t="str">
        <f>IF(AND((RIGHT($GQ$3,2)-'[1]Miter Profiles'!$AC$200-'[1]Outside Edges'!$B8)&gt;=5,'[1]Outside Edges'!$Q8="Yes"),"Yes","No")</f>
        <v>Yes</v>
      </c>
      <c r="GR9" s="211" t="str">
        <f>IF(AND((RIGHT($GR$3,2)-'[1]Miter Profiles'!$AC$201-'[1]Outside Edges'!$B8)&gt;=5,'[1]Outside Edges'!$Q8="Yes"),"Yes","No")</f>
        <v>Yes</v>
      </c>
      <c r="GS9" s="197" t="str">
        <f>IF(AND((RIGHT($GS$3,2)-'[1]Miter Profiles'!$AC$202-'[1]Outside Edges'!$B8)&gt;=5,'[1]Outside Edges'!$Q8="Yes"),"Yes","No")</f>
        <v>Yes</v>
      </c>
      <c r="GT9" s="212" t="str">
        <f>IF(AND((RIGHT($GT$3,2)-'[1]Miter Profiles'!$AC$203-'[1]Outside Edges'!$B8)&gt;=5,'[1]Outside Edges'!$Q8="Yes"),"Yes","No")</f>
        <v>Yes</v>
      </c>
      <c r="GU9" s="208" t="str">
        <f>IF(AND((RIGHT($GU$3,2)-'[1]Miter Profiles'!$AC$204-'[1]Outside Edges'!$B8)&gt;=5,'[1]Outside Edges'!$Q8="Yes"),"Yes","No")</f>
        <v>Yes</v>
      </c>
      <c r="GV9" s="209" t="str">
        <f>IF(AND((RIGHT($GV$3,2)-'[1]Miter Profiles'!$AC$205-'[1]Outside Edges'!$B8)&gt;=5,'[1]Outside Edges'!$Q8="Yes"),"Yes","No")</f>
        <v>Yes</v>
      </c>
      <c r="GW9" s="210" t="str">
        <f>IF(AND((RIGHT($GW$3,2)-'[1]Miter Profiles'!$AC$206-'[1]Outside Edges'!$B8)&gt;=5,'[1]Outside Edges'!$Q8="Yes"),"Yes","No")</f>
        <v>Yes</v>
      </c>
      <c r="GX9" s="200" t="str">
        <f>IF(AND((RIGHT($GX$3,2)-'[1]Miter Profiles'!$AC$207-'[1]Outside Edges'!$B8)&gt;=5,'[1]Outside Edges'!$Q8="Yes"),"Yes","No")</f>
        <v>No</v>
      </c>
      <c r="GY9" s="201" t="str">
        <f>IF(AND((RIGHT($GY$3,2)-'[1]Miter Profiles'!$AC$208-'[1]Outside Edges'!$B8)&gt;=5,'[1]Outside Edges'!$Q8="Yes"),"Yes","No")</f>
        <v>Yes</v>
      </c>
      <c r="GZ9" s="202" t="str">
        <f>IF(AND((RIGHT($GZ$3,2)-'[1]Miter Profiles'!$AC$209-'[1]Outside Edges'!$B8)&gt;=5,'[1]Outside Edges'!$Q8="Yes"),"Yes","No")</f>
        <v>Yes</v>
      </c>
      <c r="HA9" s="199" t="str">
        <f>IF(AND((RIGHT($HA$3,2)-'[1]Miter Profiles'!$AC$210-'[1]Outside Edges'!$B8)&gt;=5,'[1]Outside Edges'!$Q8="Yes"),"Yes","No")</f>
        <v>Yes</v>
      </c>
      <c r="HB9" s="197" t="str">
        <f>IF(AND((RIGHT($HB$3,2)-'[1]Miter Profiles'!$AC$211-'[1]Outside Edges'!$B8)&gt;=5,'[1]Outside Edges'!$Q8="Yes"),"Yes","No")</f>
        <v>Yes</v>
      </c>
      <c r="HC9" s="198" t="str">
        <f>IF(AND((RIGHT($HC$3,2)-'[1]Miter Profiles'!$AC$212-'[1]Outside Edges'!$B8)&gt;=5,'[1]Outside Edges'!$Q8="Yes"),"Yes","No")</f>
        <v>Yes</v>
      </c>
      <c r="HD9" s="200" t="str">
        <f>IF(AND((RIGHT($HD$3,2)-'[1]Miter Profiles'!$AC$213-'[1]Outside Edges'!$B8)&gt;=5,'[1]Outside Edges'!$Q8="Yes"),"Yes","No")</f>
        <v>No</v>
      </c>
      <c r="HE9" s="202" t="str">
        <f>IF(AND((RIGHT($HE$3,2)-'[1]Miter Profiles'!$AC$214-'[1]Outside Edges'!$B8)&gt;=5,'[1]Outside Edges'!$Q8="Yes"),"Yes","No")</f>
        <v>No</v>
      </c>
      <c r="HF9" s="199" t="str">
        <f>IF(AND((RIGHT($HF$3,2)-'[1]Miter Profiles'!$AC$215-'[1]Outside Edges'!$B8)&gt;=5,'[1]Outside Edges'!$Q8="Yes"),"Yes","No")</f>
        <v>Yes</v>
      </c>
      <c r="HG9" s="197" t="str">
        <f>IF(AND((RIGHT($HG$3,2)-'[1]Miter Profiles'!$AC$216-'[1]Outside Edges'!$B8)&gt;=5,'[1]Outside Edges'!$Q8="Yes"),"Yes","No")</f>
        <v>Yes</v>
      </c>
      <c r="HH9" s="198" t="str">
        <f>IF(AND((RIGHT($HH$3,2)-'[1]Miter Profiles'!$AC$217-'[1]Outside Edges'!$B8)&gt;=5,'[1]Outside Edges'!$Q8="Yes"),"Yes","No")</f>
        <v>Yes</v>
      </c>
      <c r="HI9" s="200" t="str">
        <f>IF(AND((RIGHT($HI$3,2)-'[1]Miter Profiles'!$AC$218-'[1]Outside Edges'!$B8)&gt;=5,'[1]Outside Edges'!$Q8="Yes"),"Yes","No")</f>
        <v>Yes</v>
      </c>
      <c r="HJ9" s="201" t="str">
        <f>IF(AND((RIGHT($HJ$3,2)-'[1]Miter Profiles'!$AC$219-'[1]Outside Edges'!$B8)&gt;=5,'[1]Outside Edges'!$Q8="Yes"),"Yes","No")</f>
        <v>Yes</v>
      </c>
      <c r="HK9" s="202" t="str">
        <f>IF(AND((RIGHT($HK$3,2)-'[1]Miter Profiles'!$AC$220-'[1]Outside Edges'!$B8)&gt;=5,'[1]Outside Edges'!$Q8="Yes"),"Yes","No")</f>
        <v>Yes</v>
      </c>
      <c r="HL9" s="199" t="str">
        <f>IF(AND((RIGHT($HL$3,2)-'[1]Miter Profiles'!$AC$221-'[1]Outside Edges'!$B8)&gt;=5,'[1]Outside Edges'!$Q8="Yes"),"Yes","No")</f>
        <v>Yes</v>
      </c>
      <c r="HM9" s="197" t="str">
        <f>IF(AND((RIGHT($HM$3,2)-'[1]Miter Profiles'!$AC$222-'[1]Outside Edges'!$B8)&gt;=5,'[1]Outside Edges'!$Q8="Yes"),"Yes","No")</f>
        <v>Yes</v>
      </c>
      <c r="HN9" s="197" t="str">
        <f>IF(AND((RIGHT($HN$3,2)-'[1]Miter Profiles'!$AC$223-'[1]Outside Edges'!$B8)&gt;=5,'[1]Outside Edges'!$Q8="Yes"),"Yes","No")</f>
        <v>Yes</v>
      </c>
      <c r="HO9" s="201" t="str">
        <f>IF(AND((RIGHT($HO$3,2)-'[1]Miter Profiles'!$AC$224-'[1]Outside Edges'!$B8)&gt;=5,'[1]Outside Edges'!$Q8="Yes"),"Yes","No")</f>
        <v>Yes</v>
      </c>
      <c r="HP9" s="201" t="str">
        <f>IF(AND((RIGHT($HP$3,2)-'[1]Miter Profiles'!$AC$225-'[1]Outside Edges'!$B8)&gt;=5,'[1]Outside Edges'!$Q8="Yes"),"Yes","No")</f>
        <v>Yes</v>
      </c>
      <c r="HQ9" s="201" t="str">
        <f>IF(AND((RIGHT($HQ$3,3)-'[1]Miter Profiles'!$AC$226-'[1]Outside Edges'!$B8)&gt;=5,'[1]Outside Edges'!$Q8="Yes"),"Yes","No")</f>
        <v>No</v>
      </c>
      <c r="HR9" s="201" t="str">
        <f>IF(AND((RIGHT($HR$3,2)-'[1]Miter Profiles'!$AC$227-'[1]Outside Edges'!$B8)&gt;=5,'[1]Outside Edges'!$Q8="Yes"),"Yes","No")</f>
        <v>No</v>
      </c>
      <c r="HS9" s="197" t="str">
        <f>IF(AND((RIGHT($HS$3,2)-'[1]Miter Profiles'!$AC$228-'[1]Outside Edges'!$B8)&gt;=5,'[1]Outside Edges'!$Q8="Yes"),"Yes","No")</f>
        <v>Yes</v>
      </c>
      <c r="HT9" s="197" t="str">
        <f>IF(AND((RIGHT($HT$3,2)-'[1]Miter Profiles'!$AC$229-'[1]Outside Edges'!$B8)&gt;=5,'[1]Outside Edges'!$Q8="Yes"),"Yes","No")</f>
        <v>Yes</v>
      </c>
      <c r="HU9" s="197" t="str">
        <f>IF(AND((RIGHT($HU$3,2)-'[1]Miter Profiles'!$AC$230-'[1]Outside Edges'!$B8)&gt;=5,'[1]Outside Edges'!$Q8="Yes"),"Yes","No")</f>
        <v>Yes</v>
      </c>
      <c r="HV9" s="201" t="str">
        <f>IF(AND((RIGHT($HV$3,2)-'[1]Miter Profiles'!$AC$231-'[1]Outside Edges'!$B8)&gt;=5,'[1]Outside Edges'!$Q8="Yes"),"Yes","No")</f>
        <v>Yes</v>
      </c>
      <c r="HW9" s="201" t="str">
        <f>IF(AND((RIGHT($HW$3,2)-'[1]Miter Profiles'!$AC$232-'[1]Outside Edges'!$B8)&gt;=5,'[1]Outside Edges'!$Q8="Yes"),"Yes","No")</f>
        <v>Yes</v>
      </c>
      <c r="HX9" s="201" t="str">
        <f>IF(AND((RIGHT($HX$3,2)-'[1]Miter Profiles'!$AC$233-'[1]Outside Edges'!$B8)&gt;=5,'[1]Outside Edges'!$Q8="Yes"),"Yes","No")</f>
        <v>Yes</v>
      </c>
      <c r="HY9" s="197" t="str">
        <f>IF(AND((RIGHT($HY$3,2)-'[1]Miter Profiles'!$AC$234-'[1]Outside Edges'!$B8)&gt;=5,'[1]Outside Edges'!$Q8="Yes"),"Yes","No")</f>
        <v>Yes</v>
      </c>
      <c r="HZ9" s="197" t="str">
        <f>IF(AND((RIGHT($HZ$3,2)-'[1]Miter Profiles'!$AC$235-'[1]Outside Edges'!$B8)&gt;=5,'[1]Outside Edges'!$Q8="Yes"),"Yes","No")</f>
        <v>Yes</v>
      </c>
      <c r="IA9" s="197" t="str">
        <f>IF(AND((RIGHT($IA$3,2)-'[1]Miter Profiles'!$AC$236-'[1]Outside Edges'!$B8)&gt;=5,'[1]Outside Edges'!$Q8="Yes"),"Yes","No")</f>
        <v>Yes</v>
      </c>
      <c r="IB9" s="201" t="str">
        <f>IF(AND((RIGHT($IB$3,2)-'[1]Miter Profiles'!$AC$237-'[1]Outside Edges'!$B8)&gt;=5,'[1]Outside Edges'!$Q8="Yes"),"Yes","No")</f>
        <v>Yes</v>
      </c>
      <c r="IC9" s="201" t="str">
        <f>IF(AND((RIGHT($IC$3,2)-'[1]Miter Profiles'!$AC$238-'[1]Outside Edges'!$B8)&gt;=5,'[1]Outside Edges'!$Q8="Yes"),"Yes","No")</f>
        <v>Yes</v>
      </c>
      <c r="ID9" s="201" t="str">
        <f>IF(AND((RIGHT($ID$3,2)-'[1]Miter Profiles'!$AC$239-'[1]Outside Edges'!$B8)&gt;=5,'[1]Outside Edges'!$Q8="Yes"),"Yes","No")</f>
        <v>Yes</v>
      </c>
      <c r="IE9" s="197" t="str">
        <f>IF(AND((RIGHT($IE$3,2)-'[1]Miter Profiles'!$AC$240-'[1]Outside Edges'!$B8)&gt;=5,'[1]Outside Edges'!$Q8="Yes"),"Yes","No")</f>
        <v>Yes</v>
      </c>
      <c r="IF9" s="197" t="str">
        <f>IF(AND((RIGHT($IF$3,2)-'[1]Miter Profiles'!$AC$241-'[1]Outside Edges'!$B8)&gt;=5,'[1]Outside Edges'!$Q8="Yes"),"Yes","No")</f>
        <v>Yes</v>
      </c>
      <c r="IG9" s="197" t="str">
        <f>IF(AND((RIGHT($IG$3,2)-'[1]Miter Profiles'!$AC$242-'[1]Outside Edges'!$B8)&gt;=5,'[1]Outside Edges'!$Q8="Yes"),"Yes","No")</f>
        <v>Yes</v>
      </c>
      <c r="IH9" s="201" t="str">
        <f>IF(AND((RIGHT($IH$3,2)-'[1]Miter Profiles'!$AC$243-'[1]Outside Edges'!$B8)&gt;=5,'[1]Outside Edges'!$Q8="Yes"),"Yes","No")</f>
        <v>Yes</v>
      </c>
      <c r="II9" s="201" t="str">
        <f>IF(AND((RIGHT($II$3,2)-'[1]Miter Profiles'!$AC$244-'[1]Outside Edges'!$B8)&gt;=5,'[1]Outside Edges'!$Q8="Yes"),"Yes","No")</f>
        <v>Yes</v>
      </c>
      <c r="IJ9" s="201" t="str">
        <f>IF(AND((RIGHT($IJ$3,2)-'[1]Miter Profiles'!$AC$245-'[1]Outside Edges'!$B8)&gt;=5,'[1]Outside Edges'!$Q8="Yes"),"Yes","No")</f>
        <v>Yes</v>
      </c>
      <c r="IK9" s="197" t="str">
        <f>IF(AND((RIGHT($IK$3,2)-'[1]Miter Profiles'!$AC$246-'[1]Outside Edges'!$B8)&gt;=5,'[1]Outside Edges'!$Q8="Yes"),"Yes","No")</f>
        <v>Yes</v>
      </c>
      <c r="IL9" s="197" t="str">
        <f>IF(AND((RIGHT($IL$3,2)-'[1]Miter Profiles'!$AC$247-'[1]Outside Edges'!$B8)&gt;=5,'[1]Outside Edges'!$Q8="Yes"),"Yes","No")</f>
        <v>Yes</v>
      </c>
      <c r="IM9" s="197" t="str">
        <f>IF(AND((RIGHT($IM$3,2)-'[1]Miter Profiles'!$AC$248-'[1]Outside Edges'!$B8)&gt;=5,'[1]Outside Edges'!$Q8="Yes"),"Yes","No")</f>
        <v>Yes</v>
      </c>
      <c r="IN9" s="201" t="str">
        <f>IF(AND((RIGHT($IN$3,2)-'[1]Miter Profiles'!$AC$249-'[1]Outside Edges'!$B8)&gt;=5,'[1]Outside Edges'!$Q8="Yes"),"Yes","No")</f>
        <v>Yes</v>
      </c>
      <c r="IO9" s="201" t="str">
        <f>IF(AND((RIGHT($IO$3,2)-'[1]Miter Profiles'!$AC$250-'[1]Outside Edges'!$B8)&gt;=5,'[1]Outside Edges'!$Q8="Yes"),"Yes","No")</f>
        <v>Yes</v>
      </c>
      <c r="IP9" s="201" t="str">
        <f>IF(AND((RIGHT($IP$3,2)-'[1]Miter Profiles'!$AC$251-'[1]Outside Edges'!$B8)&gt;=5,'[1]Outside Edges'!$Q8="Yes"),"Yes","No")</f>
        <v>Yes</v>
      </c>
      <c r="IQ9" s="197" t="str">
        <f>IF(AND((RIGHT($IQ$3,2)-'[1]Miter Profiles'!$AC$252-'[1]Outside Edges'!$B8)&gt;=5,'[1]Outside Edges'!$Q8="Yes"),"Yes","No")</f>
        <v>Yes</v>
      </c>
      <c r="IR9" s="197" t="str">
        <f>IF(AND((RIGHT($IR$3,2)-'[1]Miter Profiles'!$AC$253-'[1]Outside Edges'!$B8)&gt;=5,'[1]Outside Edges'!$Q8="Yes"),"Yes","No")</f>
        <v>Yes</v>
      </c>
      <c r="IS9" s="197" t="str">
        <f>IF(AND((RIGHT($IS$3,2)-'[1]Miter Profiles'!$AC$254-'[1]Outside Edges'!$B8)&gt;=5,'[1]Outside Edges'!$Q8="Yes"),"Yes","No")</f>
        <v>Yes</v>
      </c>
      <c r="IT9" s="201" t="str">
        <f>IF(AND((RIGHT($IT$3,2)-'[1]Miter Profiles'!$AC$255-'[1]Outside Edges'!$B8)&gt;=5,'[1]Outside Edges'!$Q8="Yes"),"Yes","No")</f>
        <v>Yes</v>
      </c>
      <c r="IU9" s="201" t="str">
        <f>IF(AND((RIGHT($IU$3,2)-'[1]Miter Profiles'!$AC$256-'[1]Outside Edges'!$B8)&gt;=5,'[1]Outside Edges'!$Q8="Yes"),"Yes","No")</f>
        <v>Yes</v>
      </c>
      <c r="IV9" s="201" t="str">
        <f>IF(AND((RIGHT($IV$3,2)-'[1]Miter Profiles'!$AC$257-'[1]Outside Edges'!$B8)&gt;=5,'[1]Outside Edges'!$Q8="Yes"),"Yes","No")</f>
        <v>Yes</v>
      </c>
      <c r="IW9" s="197" t="str">
        <f>IF(AND((RIGHT($IW$3,2)-'[1]Miter Profiles'!$AC$258-'[1]Outside Edges'!$B8)&gt;=5,'[1]Outside Edges'!$Q8="Yes"),"Yes","No")</f>
        <v>Yes</v>
      </c>
      <c r="IX9" s="197" t="str">
        <f>IF(AND((RIGHT($IX$3,2)-'[1]Miter Profiles'!$AC$259-'[1]Outside Edges'!$B8)&gt;=5,'[1]Outside Edges'!$Q8="Yes"),"Yes","No")</f>
        <v>Yes</v>
      </c>
      <c r="IY9" s="197" t="str">
        <f>IF(AND((RIGHT($IY$3,2)-'[1]Miter Profiles'!$AC$260-'[1]Outside Edges'!$B8)&gt;=5,'[1]Outside Edges'!$Q8="Yes"),"Yes","No")</f>
        <v>Yes</v>
      </c>
      <c r="IZ9" s="201" t="str">
        <f>IF(AND((RIGHT($IZ$3,2)-'[1]Miter Profiles'!$AC$261-'[1]Outside Edges'!$B8)&gt;=5,'[1]Outside Edges'!$Q8="Yes"),"Yes","No")</f>
        <v>Yes</v>
      </c>
      <c r="JA9" s="201" t="str">
        <f>IF(AND((RIGHT($JA$3,2)-'[1]Miter Profiles'!$AC$262-'[1]Outside Edges'!$B8)&gt;=5,'[1]Outside Edges'!$Q8="Yes"),"Yes","No")</f>
        <v>Yes</v>
      </c>
      <c r="JB9" s="201" t="str">
        <f>IF(AND((RIGHT($JB$3,2)-'[1]Miter Profiles'!$AC$263-'[1]Outside Edges'!$B8)&gt;=5,'[1]Outside Edges'!$Q8="Yes"),"Yes","No")</f>
        <v>Yes</v>
      </c>
      <c r="JC9" s="197" t="str">
        <f>IF(AND((RIGHT($JC$3,2)-'[1]Miter Profiles'!$AC$264-'[1]Outside Edges'!$B8)&gt;=5,'[1]Outside Edges'!$Q8="Yes"),"Yes","No")</f>
        <v>Yes</v>
      </c>
      <c r="JD9" s="197" t="str">
        <f>IF(AND((RIGHT($JD$3,2)-'[1]Miter Profiles'!$AC$265-'[1]Outside Edges'!$B8)&gt;=5,'[1]Outside Edges'!$Q8="Yes"),"Yes","No")</f>
        <v>Yes</v>
      </c>
      <c r="JE9" s="197" t="str">
        <f>IF(AND((RIGHT($JE$3,2)-'[1]Miter Profiles'!$AC$266-'[1]Outside Edges'!$B8)&gt;=5,'[1]Outside Edges'!$Q8="Yes"),"Yes","No")</f>
        <v>Yes</v>
      </c>
      <c r="JF9" s="201" t="str">
        <f>IF(AND((RIGHT($JF$3,2)-'[1]Miter Profiles'!$AC$267-'[1]Outside Edges'!$B8)&gt;=5,'[1]Outside Edges'!$Q8="Yes"),"Yes","No")</f>
        <v>No</v>
      </c>
      <c r="JG9" s="201" t="str">
        <f>IF(AND((RIGHT($JG$3,2)-'[1]Miter Profiles'!$AC$268-'[1]Outside Edges'!$B8)&gt;=5,'[1]Outside Edges'!$Q8="Yes"),"Yes","No")</f>
        <v>Yes</v>
      </c>
      <c r="JH9" s="201" t="str">
        <f>IF(AND((RIGHT($JH$3,2)-'[1]Miter Profiles'!$AC$269-'[1]Outside Edges'!$B8)&gt;=5,'[1]Outside Edges'!$Q8="Yes"),"Yes","No")</f>
        <v>Yes</v>
      </c>
      <c r="JI9" s="197" t="str">
        <f>IF(AND((RIGHT($JI$3,2)-'[1]Miter Profiles'!$AC$270-'[1]Outside Edges'!$B8)&gt;=5,'[1]Outside Edges'!$Q8="Yes"),"Yes","No")</f>
        <v>Yes</v>
      </c>
      <c r="JJ9" s="197" t="str">
        <f>IF(AND((RIGHT($JJ$3,2)-'[1]Miter Profiles'!$AC$271-'[1]Outside Edges'!$B8)&gt;=5,'[1]Outside Edges'!$Q8="Yes"),"Yes","No")</f>
        <v>Yes</v>
      </c>
      <c r="JK9" s="197" t="str">
        <f>IF(AND((RIGHT($JK$3,2)-'[1]Miter Profiles'!$AC$272-'[1]Outside Edges'!$B8)&gt;=5,'[1]Outside Edges'!$Q8="Yes"),"Yes","No")</f>
        <v>Yes</v>
      </c>
      <c r="JL9" s="201" t="str">
        <f>IF(AND((RIGHT($JL$3,2)-'[1]Miter Profiles'!$AC$273-'[1]Outside Edges'!$B8)&gt;=5,'[1]Outside Edges'!$Q8="Yes"),"Yes","No")</f>
        <v>Yes</v>
      </c>
      <c r="JM9" s="201" t="str">
        <f>IF(AND((RIGHT($JM$3,2)-'[1]Miter Profiles'!$AC$274-'[1]Outside Edges'!$B8)&gt;=5,'[1]Outside Edges'!$Q8="Yes"),"Yes","No")</f>
        <v>Yes</v>
      </c>
      <c r="JN9" s="201" t="str">
        <f>IF(AND((RIGHT($JN$3,2)-'[1]Miter Profiles'!$AC$275-'[1]Outside Edges'!$B8)&gt;=5,'[1]Outside Edges'!$Q8="Yes"),"Yes","No")</f>
        <v>Yes</v>
      </c>
      <c r="JO9" s="197" t="str">
        <f>IF(AND((RIGHT($JO$3,2)-'[1]Miter Profiles'!$AC$276-'[1]Outside Edges'!$B8)&gt;=5,'[1]Outside Edges'!$Q8="Yes"),"Yes","No")</f>
        <v>Yes</v>
      </c>
      <c r="JP9" s="197" t="str">
        <f>IF(AND((RIGHT($JP$3,2)-'[1]Miter Profiles'!$AC$277-'[1]Outside Edges'!$B8)&gt;=5,'[1]Outside Edges'!$Q8="Yes"),"Yes","No")</f>
        <v>Yes</v>
      </c>
      <c r="JQ9" s="197" t="str">
        <f>IF(AND((RIGHT($JQ$3,2)-'[1]Miter Profiles'!$AC$278-'[1]Outside Edges'!$B8)&gt;=5,'[1]Outside Edges'!$Q8="Yes"),"Yes","No")</f>
        <v>Yes</v>
      </c>
      <c r="JR9" s="201" t="str">
        <f>IF(AND((RIGHT($JR$3,2)-'[1]Miter Profiles'!$AC$279-'[1]Outside Edges'!$B8)&gt;=5,'[1]Outside Edges'!$Q8="Yes"),"Yes","No")</f>
        <v>No</v>
      </c>
      <c r="JS9" s="201" t="str">
        <f>IF(AND((RIGHT($JS$3,2)-'[1]Miter Profiles'!$AC$280-'[1]Outside Edges'!$B8)&gt;=5,'[1]Outside Edges'!$Q8="Yes"),"Yes","No")</f>
        <v>Yes</v>
      </c>
      <c r="JT9" s="201" t="str">
        <f>IF(AND((RIGHT($JT$3,2)-'[1]Miter Profiles'!$AC$281-'[1]Outside Edges'!$B8)&gt;=5,'[1]Outside Edges'!$Q8="Yes"),"Yes","No")</f>
        <v>Yes</v>
      </c>
      <c r="JU9" s="197" t="str">
        <f>IF(AND((RIGHT($JU$3,2)-'[1]Miter Profiles'!$AC$282-'[1]Outside Edges'!$B8)&gt;=5,'[1]Outside Edges'!$Q8="Yes"),"Yes","No")</f>
        <v>No</v>
      </c>
      <c r="JV9" s="197" t="str">
        <f>IF(AND((RIGHT($JV$3,2)-'[1]Miter Profiles'!$AC$283-'[1]Outside Edges'!$B8)&gt;=5,'[1]Outside Edges'!$Q8="Yes"),"Yes","No")</f>
        <v>Yes</v>
      </c>
      <c r="JW9" s="197" t="str">
        <f>IF(AND((RIGHT($JW$3,2)-'[1]Miter Profiles'!$AC$284-'[1]Outside Edges'!$B8)&gt;=5,'[1]Outside Edges'!$Q8="Yes"),"Yes","No")</f>
        <v>Yes</v>
      </c>
      <c r="JX9" s="201" t="str">
        <f>IF(AND((RIGHT($JX$3,2)-'[1]Miter Profiles'!$AC$285-'[1]Outside Edges'!$B8)&gt;=5,'[1]Outside Edges'!$Q8="Yes"),"Yes","No")</f>
        <v>Yes</v>
      </c>
      <c r="JY9" s="201" t="str">
        <f>IF(AND((RIGHT($JY$3,2)-'[1]Miter Profiles'!$AC$286-'[1]Outside Edges'!$B8)&gt;=5,'[1]Outside Edges'!$Q8="Yes"),"Yes","No")</f>
        <v>Yes</v>
      </c>
      <c r="JZ9" s="201" t="str">
        <f>IF(AND((RIGHT($JZ$3,2)-'[1]Miter Profiles'!$AC$287-'[1]Outside Edges'!$B8)&gt;=5,'[1]Outside Edges'!$Q8="Yes"),"Yes","No")</f>
        <v>Yes</v>
      </c>
      <c r="KA9" s="197" t="str">
        <f>IF(AND((RIGHT($KA$3,2)-'[1]Miter Profiles'!$AC$288-'[1]Outside Edges'!$B8)&gt;=5,'[1]Outside Edges'!$Q8="Yes"),"Yes","No")</f>
        <v>Yes</v>
      </c>
      <c r="KB9" s="197" t="str">
        <f>IF(AND((RIGHT($KB$3,2)-'[1]Miter Profiles'!$AC$289-'[1]Outside Edges'!$B8)&gt;=5,'[1]Outside Edges'!$Q8="Yes"),"Yes","No")</f>
        <v>Yes</v>
      </c>
      <c r="KC9" s="197" t="str">
        <f>IF(AND((RIGHT($KC$3,2)-'[1]Miter Profiles'!$AC$290-'[1]Outside Edges'!$B8)&gt;=5,'[1]Outside Edges'!$Q8="Yes"),"Yes","No")</f>
        <v>Yes</v>
      </c>
      <c r="KD9" s="201" t="str">
        <f>IF(AND((RIGHT($KD$3,2)-'[1]Miter Profiles'!$AC$291-'[1]Outside Edges'!$B8)&gt;=5,'[1]Outside Edges'!$Q8="Yes"),"Yes","No")</f>
        <v>Yes</v>
      </c>
      <c r="KE9" s="201" t="str">
        <f>IF(AND((RIGHT($KE$3,2)-'[1]Miter Profiles'!$AC$292-'[1]Outside Edges'!$B8)&gt;=5,'[1]Outside Edges'!$Q8="Yes"),"Yes","No")</f>
        <v>Yes</v>
      </c>
      <c r="KF9" s="201" t="str">
        <f>IF(AND((RIGHT($KF$3,2)-'[1]Miter Profiles'!$AC$293-'[1]Outside Edges'!$B8)&gt;=5,'[1]Outside Edges'!$Q8="Yes"),"Yes","No")</f>
        <v>Yes</v>
      </c>
      <c r="KG9" s="197" t="str">
        <f>IF(AND((RIGHT($KG$3,2)-'[1]Miter Profiles'!$AC$294-'[1]Outside Edges'!$B8)&gt;=5,'[1]Outside Edges'!$Q8="Yes"),"Yes","No")</f>
        <v>Yes</v>
      </c>
      <c r="KH9" s="197" t="str">
        <f>IF(AND((RIGHT($KH$3,2)-'[1]Miter Profiles'!$AC$295-'[1]Outside Edges'!$B8)&gt;=5,'[1]Outside Edges'!$Q8="Yes"),"Yes","No")</f>
        <v>Yes</v>
      </c>
      <c r="KI9" s="197" t="str">
        <f>IF(AND((RIGHT($KI$3,2)-'[1]Miter Profiles'!$AC$296-'[1]Outside Edges'!$B8)&gt;=5,'[1]Outside Edges'!$Q8="Yes"),"Yes","No")</f>
        <v>Yes</v>
      </c>
      <c r="KJ9" s="201" t="str">
        <f>IF(AND((RIGHT($KJ$3,2)-'[1]Miter Profiles'!$AC$297-'[1]Outside Edges'!$B8)&gt;=5,'[1]Outside Edges'!$Q8="Yes"),"Yes","No")</f>
        <v>Yes</v>
      </c>
      <c r="KK9" s="201" t="str">
        <f>IF(AND((RIGHT($KK$3,2)-'[1]Miter Profiles'!$AC$298-'[1]Outside Edges'!$B8)&gt;=5,'[1]Outside Edges'!$Q8="Yes"),"Yes","No")</f>
        <v>Yes</v>
      </c>
      <c r="KL9" s="201" t="str">
        <f>IF(AND((RIGHT($KL$3,2)-'[1]Miter Profiles'!$AC$299-'[1]Outside Edges'!$B8)&gt;=5,'[1]Outside Edges'!$Q8="Yes"),"Yes","No")</f>
        <v>Yes</v>
      </c>
      <c r="KM9" s="197" t="str">
        <f>IF(AND((RIGHT($KM$3,2)-'[1]Miter Profiles'!$AC$300-'[1]Outside Edges'!$B8)&gt;=5,'[1]Outside Edges'!$Q8="Yes"),"Yes","No")</f>
        <v>Yes</v>
      </c>
      <c r="KN9" s="197" t="str">
        <f>IF(AND((RIGHT($KN$3,2)-'[1]Miter Profiles'!$AC$301-'[1]Outside Edges'!$B8)&gt;=5,'[1]Outside Edges'!$Q8="Yes"),"Yes","No")</f>
        <v>Yes</v>
      </c>
      <c r="KO9" s="197" t="str">
        <f>IF(AND((RIGHT($KO$3,2)-'[1]Miter Profiles'!$AC$302-'[1]Outside Edges'!$B8)&gt;=5,'[1]Outside Edges'!$Q8="Yes"),"Yes","No")</f>
        <v>Yes</v>
      </c>
      <c r="KP9" s="201" t="str">
        <f>IF(AND((RIGHT($KP$3,2)-'[1]Miter Profiles'!$AC$303-'[1]Outside Edges'!$B8)&gt;=5,'[1]Outside Edges'!$Q8="Yes"),"Yes","No")</f>
        <v>Yes</v>
      </c>
      <c r="KQ9" s="201" t="str">
        <f>IF(AND((RIGHT($KQ$3,2)-'[1]Miter Profiles'!$AC$304-'[1]Outside Edges'!$B8)&gt;=5,'[1]Outside Edges'!$Q8="Yes"),"Yes","No")</f>
        <v>Yes</v>
      </c>
      <c r="KR9" s="201" t="str">
        <f>IF(AND((RIGHT($KR$3,2)-'[1]Miter Profiles'!$AC$305-'[1]Outside Edges'!$B8)&gt;=5,'[1]Outside Edges'!$Q8="Yes"),"Yes","No")</f>
        <v>Yes</v>
      </c>
      <c r="KS9" s="197" t="str">
        <f>IF(AND((RIGHT($KS$3,2)-'[1]Miter Profiles'!$AC$306-'[1]Outside Edges'!$B8)&gt;=5,'[1]Outside Edges'!$Q8="Yes"),"Yes","No")</f>
        <v>Yes</v>
      </c>
      <c r="KT9" s="197" t="str">
        <f>IF(AND((RIGHT($KT$3,2)-'[1]Miter Profiles'!$AC$307-'[1]Outside Edges'!$B8)&gt;=5,'[1]Outside Edges'!$Q8="Yes"),"Yes","No")</f>
        <v>Yes</v>
      </c>
      <c r="KU9" s="197" t="str">
        <f>IF(AND((RIGHT($KU$3,2)-'[1]Miter Profiles'!$AC$308-'[1]Outside Edges'!$B8)&gt;=5,'[1]Outside Edges'!$Q8="Yes"),"Yes","No")</f>
        <v>Yes</v>
      </c>
      <c r="KV9" s="201" t="str">
        <f>IF(AND((RIGHT($KV$3,2)-'[1]Miter Profiles'!$AC$309-'[1]Outside Edges'!$B8)&gt;=5,'[1]Outside Edges'!$Q8="Yes"),"Yes","No")</f>
        <v>Yes</v>
      </c>
      <c r="KW9" s="201" t="str">
        <f>IF(AND((RIGHT($KW$3,2)-'[1]Miter Profiles'!$AC$310-'[1]Outside Edges'!$B8)&gt;=5,'[1]Outside Edges'!$Q8="Yes"),"Yes","No")</f>
        <v>Yes</v>
      </c>
      <c r="KX9" s="201" t="str">
        <f>IF(AND((RIGHT($KX$3,2)-'[1]Miter Profiles'!$AC$311-'[1]Outside Edges'!$B8)&gt;=5,'[1]Outside Edges'!$Q8="Yes"),"Yes","No")</f>
        <v>Yes</v>
      </c>
      <c r="KY9" s="197" t="str">
        <f>IF(AND((RIGHT($KY$3,2)-'[1]Miter Profiles'!$AC$312-'[1]Outside Edges'!$B8)&gt;=5,'[1]Outside Edges'!$Q8="Yes"),"Yes","No")</f>
        <v>Yes</v>
      </c>
      <c r="KZ9" s="197" t="str">
        <f>IF(AND((RIGHT($KZ$3,2)-'[1]Miter Profiles'!$AC$313-'[1]Outside Edges'!$B8)&gt;=5,'[1]Outside Edges'!$Q8="Yes"),"Yes","No")</f>
        <v>Yes</v>
      </c>
      <c r="LA9" s="197" t="str">
        <f>IF(AND((RIGHT($LA$3,2)-'[1]Miter Profiles'!$AC$314-'[1]Outside Edges'!$B8)&gt;=5,'[1]Outside Edges'!$Q8="Yes"),"Yes","No")</f>
        <v>Yes</v>
      </c>
      <c r="LB9" s="201" t="str">
        <f>IF(AND((RIGHT($LB$3,2)-'[1]Miter Profiles'!$AC$315-'[1]Outside Edges'!$B8)&gt;=5,'[1]Outside Edges'!$Q8="Yes"),"Yes","No")</f>
        <v>Yes</v>
      </c>
      <c r="LC9" s="201" t="str">
        <f>IF(AND((RIGHT($LC$3,2)-'[1]Miter Profiles'!$AC$316-'[1]Outside Edges'!$B8)&gt;=5,'[1]Outside Edges'!$Q8="Yes"),"Yes","No")</f>
        <v>Yes</v>
      </c>
      <c r="LD9" s="201" t="str">
        <f>IF(AND((RIGHT($LD$3,2)-'[1]Miter Profiles'!$AC$317-'[1]Outside Edges'!$B8)&gt;=5,'[1]Outside Edges'!$Q8="Yes"),"Yes","No")</f>
        <v>Yes</v>
      </c>
      <c r="LE9" s="201" t="str">
        <f>IF(AND((RIGHT($LE$3,2)-'[1]Miter Profiles'!$AC$318-'[1]Outside Edges'!$B8)&gt;=5,'[1]Outside Edges'!$Q8="Yes"),"Yes","No")</f>
        <v>Yes</v>
      </c>
      <c r="LF9" s="197" t="str">
        <f>IF(AND((RIGHT($LF$3,2)-'[1]Miter Profiles'!$AC$319-'[1]Outside Edges'!$B8)&gt;=5,'[1]Outside Edges'!$Q8="Yes"),"Yes","No")</f>
        <v>Yes</v>
      </c>
      <c r="LG9" s="197" t="str">
        <f>IF(AND((RIGHT($LG$3,2)-'[1]Miter Profiles'!$AC$320-'[1]Outside Edges'!$B8)&gt;=5,'[1]Outside Edges'!$Q8="Yes"),"Yes","No")</f>
        <v>Yes</v>
      </c>
      <c r="LH9" s="197" t="str">
        <f>IF(AND((RIGHT($LH$3,2)-'[1]Miter Profiles'!$AC$321-'[1]Outside Edges'!$B8)&gt;=5,'[1]Outside Edges'!$Q8="Yes"),"Yes","No")</f>
        <v>Yes</v>
      </c>
      <c r="LI9" s="197" t="str">
        <f>IF(AND((RIGHT($LI$3,2)-'[1]Miter Profiles'!$AC$322-'[1]Outside Edges'!$B8)&gt;=5,'[1]Outside Edges'!$Q8="Yes"),"Yes","No")</f>
        <v>Yes</v>
      </c>
      <c r="LJ9" s="201" t="str">
        <f>IF(AND((RIGHT($LJ$3,2)-'[1]Miter Profiles'!$AC$323-'[1]Outside Edges'!$B8)&gt;=5,'[1]Outside Edges'!$Q8="Yes"),"Yes","No")</f>
        <v>No</v>
      </c>
      <c r="LK9" s="201" t="str">
        <f>IF(AND((RIGHT($LK$3,2)-'[1]Miter Profiles'!$AC$324-'[1]Outside Edges'!$B8)&gt;=5,'[1]Outside Edges'!$Q8="Yes"),"Yes","No")</f>
        <v>Yes</v>
      </c>
      <c r="LL9" s="201" t="str">
        <f>IF(AND((RIGHT($LL$3,2)-'[1]Miter Profiles'!$AC$325-'[1]Outside Edges'!$B8)&gt;=5,'[1]Outside Edges'!$Q8="Yes"),"Yes","No")</f>
        <v>Yes</v>
      </c>
      <c r="LM9" s="197" t="str">
        <f>IF(AND((RIGHT($LM$3,2)-'[1]Miter Profiles'!$AC$326-'[1]Outside Edges'!$B8)&gt;=5,'[1]Outside Edges'!$Q8="Yes"),"Yes","No")</f>
        <v>Yes</v>
      </c>
      <c r="LN9" s="197" t="str">
        <f>IF(AND((RIGHT($LN$3,2)-'[1]Miter Profiles'!$AC$327-'[1]Outside Edges'!$B8)&gt;=5,'[1]Outside Edges'!$Q8="Yes"),"Yes","No")</f>
        <v>Yes</v>
      </c>
      <c r="LO9" s="197" t="str">
        <f>IF(AND((RIGHT($LO$3,2)-'[1]Miter Profiles'!$AC$328-'[1]Outside Edges'!$B8)&gt;=5,'[1]Outside Edges'!$Q8="Yes"),"Yes","No")</f>
        <v>Yes</v>
      </c>
      <c r="LP9" s="201" t="str">
        <f>IF(AND((RIGHT($LP$3,2)-'[1]Miter Profiles'!$AC$329-'[1]Outside Edges'!$B8)&gt;=5,'[1]Outside Edges'!$Q8="Yes"),"Yes","No")</f>
        <v>No</v>
      </c>
      <c r="LQ9" s="201" t="str">
        <f>IF(AND((RIGHT($LQ$3,2)-'[1]Miter Profiles'!$AC$330-'[1]Outside Edges'!$B8)&gt;=5,'[1]Outside Edges'!$Q8="Yes"),"Yes","No")</f>
        <v>Yes</v>
      </c>
      <c r="LR9" s="201" t="str">
        <f>IF(AND((RIGHT($LR$3,2)-'[1]Miter Profiles'!$AC$331-'[1]Outside Edges'!$B8)&gt;=5,'[1]Outside Edges'!$Q8="Yes"),"Yes","No")</f>
        <v>Yes</v>
      </c>
      <c r="LS9" s="197" t="str">
        <f>IF(AND((RIGHT($LS$3,2)-'[1]Miter Profiles'!$AC$332-'[1]Outside Edges'!$B8)&gt;=5,'[1]Outside Edges'!$Q8="Yes"),"Yes","No")</f>
        <v>Yes</v>
      </c>
      <c r="LT9" s="197" t="str">
        <f>IF(AND((RIGHT($LT$3,2)-'[1]Miter Profiles'!$AC$333-'[1]Outside Edges'!$B8)&gt;=5,'[1]Outside Edges'!$Q8="Yes"),"Yes","No")</f>
        <v>Yes</v>
      </c>
      <c r="LU9" s="197" t="str">
        <f>IF(AND((RIGHT($LU$3,2)-'[1]Miter Profiles'!$AC$334-'[1]Outside Edges'!$B8)&gt;=5,'[1]Outside Edges'!$Q8="Yes"),"Yes","No")</f>
        <v>Yes</v>
      </c>
      <c r="LV9" s="201" t="str">
        <f>IF(AND((RIGHT($LV$3,2)-'[1]Miter Profiles'!$AC$335-'[1]Outside Edges'!$B8)&gt;=5,'[1]Outside Edges'!$Q8="Yes"),"Yes","No")</f>
        <v>Yes</v>
      </c>
      <c r="LW9" s="201" t="str">
        <f>IF(AND((RIGHT($LW$3,2)-'[1]Miter Profiles'!$AC$336-'[1]Outside Edges'!$B8)&gt;=5,'[1]Outside Edges'!$Q8="Yes"),"Yes","No")</f>
        <v>Yes</v>
      </c>
      <c r="LX9" s="201" t="str">
        <f>IF(AND((RIGHT($LX$3,2)-'[1]Miter Profiles'!$AC$337-'[1]Outside Edges'!$B8)&gt;=5,'[1]Outside Edges'!$Q8="Yes"),"Yes","No")</f>
        <v>Yes</v>
      </c>
      <c r="LY9" s="197" t="str">
        <f>IF(AND((RIGHT($LY$3,2)-'[1]Miter Profiles'!$AC$338-'[1]Outside Edges'!$B8)&gt;=5,'[1]Outside Edges'!$Q8="Yes"),"Yes","No")</f>
        <v>Yes</v>
      </c>
      <c r="LZ9" s="197" t="str">
        <f>IF(AND((RIGHT($LZ$3,2)-'[1]Miter Profiles'!$AC$339-'[1]Outside Edges'!$B8)&gt;=5,'[1]Outside Edges'!$Q8="Yes"),"Yes","No")</f>
        <v>Yes</v>
      </c>
      <c r="MA9" s="197" t="str">
        <f>IF(AND((RIGHT($MA$3,2)-'[1]Miter Profiles'!$AC$340-'[1]Outside Edges'!$B8)&gt;=5,'[1]Outside Edges'!$Q8="Yes"),"Yes","No")</f>
        <v>Yes</v>
      </c>
      <c r="MB9" s="201" t="str">
        <f>IF(AND((RIGHT($MB$3,2)-'[1]Miter Profiles'!$AC$341-'[1]Outside Edges'!$B8)&gt;=5,'[1]Outside Edges'!$Q8="Yes"),"Yes","No")</f>
        <v>Yes</v>
      </c>
      <c r="MC9" s="201" t="str">
        <f>IF(AND((RIGHT($MC$3,2)-'[1]Miter Profiles'!$AC$342-'[1]Outside Edges'!$B8)&gt;=5,'[1]Outside Edges'!$Q8="Yes"),"Yes","No")</f>
        <v>Yes</v>
      </c>
      <c r="MD9" s="201" t="str">
        <f>IF(AND((RIGHT($MD$3,2)-'[1]Miter Profiles'!$AC$343-'[1]Outside Edges'!$B8)&gt;=5,'[1]Outside Edges'!$Q8="Yes"),"Yes","No")</f>
        <v>Yes</v>
      </c>
      <c r="ME9" s="197" t="str">
        <f>IF(AND((RIGHT($ME$3,2)-'[1]Miter Profiles'!$AC$344-'[1]Outside Edges'!$B8)&gt;=5,'[1]Outside Edges'!$Q8="Yes"),"Yes","No")</f>
        <v>Yes</v>
      </c>
      <c r="MF9" s="197" t="str">
        <f>IF(AND((RIGHT($MF$3,2)-'[1]Miter Profiles'!$AC$345-'[1]Outside Edges'!$B8)&gt;=5,'[1]Outside Edges'!$Q8="Yes"),"Yes","No")</f>
        <v>Yes</v>
      </c>
      <c r="MG9" s="197" t="str">
        <f>IF(AND((RIGHT($MG$3,2)-'[1]Miter Profiles'!$AC$346-'[1]Outside Edges'!$B8)&gt;=5,'[1]Outside Edges'!$Q8="Yes"),"Yes","No")</f>
        <v>Yes</v>
      </c>
      <c r="MH9" s="201" t="str">
        <f>IF(AND((RIGHT($MH$3,2)-'[1]Miter Profiles'!$AC$347-'[1]Outside Edges'!$B8)&gt;=5,'[1]Outside Edges'!$Q8="Yes"),"Yes","No")</f>
        <v>Yes</v>
      </c>
      <c r="MI9" s="201" t="str">
        <f>IF(AND((RIGHT($MI$3,2)-'[1]Miter Profiles'!$AC$348-'[1]Outside Edges'!$B8)&gt;=5,'[1]Outside Edges'!$Q8="Yes"),"Yes","No")</f>
        <v>Yes</v>
      </c>
      <c r="MJ9" s="201" t="str">
        <f>IF(AND((RIGHT($MJ$3,2)-'[1]Miter Profiles'!$AC$349-'[1]Outside Edges'!$B8)&gt;=5,'[1]Outside Edges'!$Q8="Yes"),"Yes","No")</f>
        <v>Yes</v>
      </c>
      <c r="MK9" s="197" t="str">
        <f>IF(AND((RIGHT($MK$3,2)-'[1]Miter Profiles'!$AC$350-'[1]Outside Edges'!$B8)&gt;=5,'[1]Outside Edges'!$Q8="Yes"),"Yes","No")</f>
        <v>Yes</v>
      </c>
      <c r="ML9" s="197" t="str">
        <f>IF(AND((RIGHT($ML$3,2)-'[1]Miter Profiles'!$AC$351-'[1]Outside Edges'!$B8)&gt;=5,'[1]Outside Edges'!$Q8="Yes"),"Yes","No")</f>
        <v>Yes</v>
      </c>
      <c r="MM9" s="197" t="str">
        <f>IF(AND((RIGHT($MM$3,2)-'[1]Miter Profiles'!$AC$352-'[1]Outside Edges'!$B8)&gt;=5,'[1]Outside Edges'!$Q8="Yes"),"Yes","No")</f>
        <v>Yes</v>
      </c>
      <c r="MN9" s="201" t="str">
        <f>IF(AND((RIGHT($MK$3,2)-'[1]Miter Profiles'!$AC$353-'[1]Outside Edges'!$B8)&gt;=5,'[1]Outside Edges'!$Q8="Yes"),"Yes","No")</f>
        <v>Yes</v>
      </c>
      <c r="MO9" s="201" t="str">
        <f>IF(AND((RIGHT($ML$3,2)-'[1]Miter Profiles'!$AC$354-'[1]Outside Edges'!$B8)&gt;=5,'[1]Outside Edges'!$Q8="Yes"),"Yes","No")</f>
        <v>Yes</v>
      </c>
      <c r="MP9" s="201" t="str">
        <f>IF(AND((RIGHT($MM$3,2)-'[1]Miter Profiles'!$AC$355-'[1]Outside Edges'!$B8)&gt;=5,'[1]Outside Edges'!$Q8="Yes"),"Yes","No")</f>
        <v>Yes</v>
      </c>
      <c r="MQ9" s="197" t="str">
        <f>IF(AND((RIGHT($MK$3,2)-'[1]Miter Profiles'!$AC$356-'[1]Outside Edges'!$B8)&gt;=5,'[1]Outside Edges'!$Q8="Yes"),"Yes","No")</f>
        <v>No</v>
      </c>
      <c r="MR9" s="197" t="str">
        <f>IF(AND((RIGHT($ML$3,2)-'[1]Miter Profiles'!$AC$357-'[1]Outside Edges'!$B8)&gt;=5,'[1]Outside Edges'!$Q8="Yes"),"Yes","No")</f>
        <v>Yes</v>
      </c>
      <c r="MS9" s="197" t="str">
        <f>IF(AND((RIGHT($MM$3,2)-'[1]Miter Profiles'!$AC$358-'[1]Outside Edges'!$B8)&gt;=5,'[1]Outside Edges'!$Q8="Yes"),"Yes","No")</f>
        <v>Yes</v>
      </c>
      <c r="MT9" s="201" t="str">
        <f>IF(AND((RIGHT($MK$3,2)-'[1]Miter Profiles'!$AC$359-'[1]Outside Edges'!$B8)&gt;=5,'[1]Outside Edges'!$Q8="Yes"),"Yes","No")</f>
        <v>Yes</v>
      </c>
      <c r="MU9" s="201" t="str">
        <f>IF(AND((RIGHT($ML$3,2)-'[1]Miter Profiles'!$AC$360-'[1]Outside Edges'!$B8)&gt;=5,'[1]Outside Edges'!$Q8="Yes"),"Yes","No")</f>
        <v>Yes</v>
      </c>
      <c r="MV9" s="201" t="str">
        <f>IF(AND((RIGHT($MM$3,2)-'[1]Miter Profiles'!$AC$361-'[1]Outside Edges'!$B8)&gt;=5,'[1]Outside Edges'!$Q8="Yes"),"Yes","No")</f>
        <v>Yes</v>
      </c>
    </row>
    <row r="10" spans="1:360" ht="15.75" customHeight="1" thickBot="1" x14ac:dyDescent="0.25">
      <c r="A10" s="371" t="str">
        <f>IF('[1]Outside Edges'!$A9&lt;&gt;"",'[1]Outside Edges'!$A9,"")</f>
        <v>D7</v>
      </c>
      <c r="B10" s="7" t="str">
        <f>IF(AND((RIGHT($B$3,2)-'[1]Miter Profiles'!$AC$3-'[1]Outside Edges'!$B9)&gt;=5,'[1]Outside Edges'!$Q9="Yes"),"Yes","No")</f>
        <v>Yes</v>
      </c>
      <c r="C10" s="7" t="str">
        <f>IF(AND((RIGHT($C$3,2)-'[1]Miter Profiles'!$AC$4-'[1]Outside Edges'!$B9)&gt;=5,'[1]Outside Edges'!$Q9="Yes"),"Yes","No")</f>
        <v>Yes</v>
      </c>
      <c r="D10" s="63" t="str">
        <f>IF(AND((RIGHT($D$3,2)-'[1]Miter Profiles'!$AC$5-'[1]Outside Edges'!$B9)&gt;=5,'[1]Outside Edges'!$Q9="Yes"),"Yes","No")</f>
        <v>Yes</v>
      </c>
      <c r="E10" s="64" t="str">
        <f>IF(AND((RIGHT($E$3,2)-'[1]Miter Profiles'!$AC$6-'[1]Outside Edges'!$B9)&gt;=5,'[1]Outside Edges'!$Q9="Yes"),"Yes","No")</f>
        <v>Yes</v>
      </c>
      <c r="F10" s="8" t="str">
        <f>IF(AND((RIGHT($F$3,2)-'[1]Miter Profiles'!$AC$7-'[1]Outside Edges'!$B9)&gt;=5,'[1]Outside Edges'!$Q9="Yes"),"Yes","No")</f>
        <v>Yes</v>
      </c>
      <c r="G10" s="65" t="str">
        <f>IF(AND((RIGHT($G$3,2)-'[1]Miter Profiles'!$AC$8-'[1]Outside Edges'!$B9)&gt;=5,'[1]Outside Edges'!$Q9="Yes"),"Yes","No")</f>
        <v>Yes</v>
      </c>
      <c r="H10" s="7" t="str">
        <f>IF(AND((RIGHT($H$3,2)-'[1]Miter Profiles'!$AC$9-'[1]Outside Edges'!$B9)&gt;=5,'[1]Outside Edges'!$Q9="Yes"),"Yes","No")</f>
        <v>Yes</v>
      </c>
      <c r="I10" s="7" t="str">
        <f>IF(AND((RIGHT($I$3,2)-'[1]Miter Profiles'!$AC$10-'[1]Outside Edges'!$B9)&gt;=5,'[1]Outside Edges'!$Q9="Yes"),"Yes","No")</f>
        <v>Yes</v>
      </c>
      <c r="J10" s="63" t="str">
        <f>IF(AND((RIGHT($J$3,2)-'[1]Miter Profiles'!$AC$11-'[1]Outside Edges'!$B9)&gt;=5,'[1]Outside Edges'!$Q9="Yes"),"Yes","No")</f>
        <v>Yes</v>
      </c>
      <c r="K10" s="64" t="str">
        <f>IF(AND((RIGHT($K$3,2)-'[1]Miter Profiles'!$AC$12-'[1]Outside Edges'!$B9)&gt;=5,'[1]Outside Edges'!$Q9="Yes"),"Yes","No")</f>
        <v>Yes</v>
      </c>
      <c r="L10" s="8" t="str">
        <f>IF(AND((RIGHT($L$3,2)-'[1]Miter Profiles'!$AC$13-'[1]Outside Edges'!$B9)&gt;=5,'[1]Outside Edges'!$Q9="Yes"),"Yes","No")</f>
        <v>Yes</v>
      </c>
      <c r="M10" s="65" t="str">
        <f>IF(AND((RIGHT($M$3,2)-'[1]Miter Profiles'!$AC$14-'[1]Outside Edges'!$B9)&gt;=5,'[1]Outside Edges'!$Q9="Yes"),"Yes","No")</f>
        <v>Yes</v>
      </c>
      <c r="N10" s="7" t="str">
        <f>IF(AND((RIGHT($N$3,2)-'[1]Miter Profiles'!$AC$15-'[1]Outside Edges'!$B9)&gt;=4,'[1]Outside Edges'!$Q9="Yes"),"Yes","No")</f>
        <v>Yes</v>
      </c>
      <c r="O10" s="7" t="str">
        <f>IF(AND((RIGHT($O$3,2)-'[1]Miter Profiles'!$AC$16-'[1]Outside Edges'!$B9)&gt;=5,'[1]Outside Edges'!$Q9="Yes"),"Yes","No")</f>
        <v>Yes</v>
      </c>
      <c r="P10" s="63" t="str">
        <f>IF(AND((RIGHT($P$3,2)-'[1]Miter Profiles'!$AC$17-'[1]Outside Edges'!$B9)&gt;=5,'[1]Outside Edges'!$Q9="Yes"),"Yes","No")</f>
        <v>Yes</v>
      </c>
      <c r="Q10" s="64" t="str">
        <f>IF(AND((RIGHT($Q$3,2)-'[1]Miter Profiles'!$AC$18-'[1]Outside Edges'!$B9)&gt;=5,'[1]Outside Edges'!$Q9="Yes"),"Yes","No")</f>
        <v>Yes</v>
      </c>
      <c r="R10" s="8" t="str">
        <f>IF(AND((RIGHT($R$3,2)-'[1]Miter Profiles'!$AC$19-'[1]Outside Edges'!$B9)&gt;=5,'[1]Outside Edges'!$Q9="Yes"),"Yes","No")</f>
        <v>Yes</v>
      </c>
      <c r="S10" s="65" t="str">
        <f>IF(AND((RIGHT($S$3,2)-'[1]Miter Profiles'!$AC$20-'[1]Outside Edges'!$B9)&gt;=5,'[1]Outside Edges'!$Q9="Yes"),"Yes","No")</f>
        <v>Yes</v>
      </c>
      <c r="T10" s="7" t="str">
        <f>IF(AND((RIGHT($T$3,2)-'[1]Miter Profiles'!$AC$21-'[1]Outside Edges'!$B9)&gt;=5,'[1]Outside Edges'!$Q9="Yes"),"Yes","No")</f>
        <v>Yes</v>
      </c>
      <c r="U10" s="7" t="str">
        <f>IF(AND((RIGHT($U$3,2)-'[1]Miter Profiles'!$AC$22-'[1]Outside Edges'!$B9)&gt;=5,'[1]Outside Edges'!$Q9="Yes"),"Yes","No")</f>
        <v>Yes</v>
      </c>
      <c r="V10" s="63" t="str">
        <f>IF(AND((RIGHT($V$3,2)-'[1]Miter Profiles'!$AC$23-'[1]Outside Edges'!$B9)&gt;=5,'[1]Outside Edges'!$Q9="Yes"),"Yes","No")</f>
        <v>Yes</v>
      </c>
      <c r="W10" s="64" t="str">
        <f>IF(AND((RIGHT($W$3,2)-'[1]Miter Profiles'!$AC$24-'[1]Outside Edges'!$B9)&gt;=5,'[1]Outside Edges'!$Q9="Yes"),"Yes","No")</f>
        <v>No</v>
      </c>
      <c r="X10" s="8" t="str">
        <f>IF(AND((RIGHT($X$3,2)-'[1]Miter Profiles'!$AC$25-'[1]Outside Edges'!$B9)&gt;=5,'[1]Outside Edges'!$Q9="Yes"),"Yes","No")</f>
        <v>Yes</v>
      </c>
      <c r="Y10" s="65" t="str">
        <f>IF(AND((RIGHT($Y$3,2)-'[1]Miter Profiles'!$AC$26-'[1]Outside Edges'!$B9)&gt;=5,'[1]Outside Edges'!$Q9="Yes"),"Yes","No")</f>
        <v>Yes</v>
      </c>
      <c r="Z10" s="7" t="str">
        <f>IF(AND((RIGHT($Z$3,2)-'[1]Miter Profiles'!$AC$27-'[1]Outside Edges'!$B9)&gt;=5,'[1]Outside Edges'!$Q9="Yes"),"Yes","No")</f>
        <v>Yes</v>
      </c>
      <c r="AA10" s="7" t="str">
        <f>IF(AND((RIGHT($AA$3,2)-'[1]Miter Profiles'!$AC$28-'[1]Outside Edges'!$B9)&gt;=5,'[1]Outside Edges'!$Q9="Yes"),"Yes","No")</f>
        <v>Yes</v>
      </c>
      <c r="AB10" s="63" t="str">
        <f>IF(AND((RIGHT($AB$3,2)-'[1]Miter Profiles'!$AC$29-'[1]Outside Edges'!$B9)&gt;=5,'[1]Outside Edges'!$Q9="Yes"),"Yes","No")</f>
        <v>Yes</v>
      </c>
      <c r="AC10" s="64" t="str">
        <f>IF(AND((RIGHT($AC$3,2)-'[1]Miter Profiles'!$AC$30-'[1]Outside Edges'!$B9)&gt;=5,'[1]Outside Edges'!$Q9="Yes"),"Yes","No")</f>
        <v>Yes</v>
      </c>
      <c r="AD10" s="8" t="str">
        <f>IF(AND((RIGHT($AD$3,2)-'[1]Miter Profiles'!$AC$31-'[1]Outside Edges'!$B9)&gt;=5,'[1]Outside Edges'!$Q9="Yes"),"Yes","No")</f>
        <v>Yes</v>
      </c>
      <c r="AE10" s="65" t="str">
        <f>IF(AND((RIGHT($AE$3,2)-'[1]Miter Profiles'!$AC$32-'[1]Outside Edges'!$B9)&gt;=5,'[1]Outside Edges'!$Q9="Yes"),"Yes","No")</f>
        <v>Yes</v>
      </c>
      <c r="AF10" s="7" t="str">
        <f>IF(AND((RIGHT($AF$3,2)-'[1]Miter Profiles'!$AC$33-'[1]Outside Edges'!$B9)&gt;=5,'[1]Outside Edges'!$Q9="Yes"),"Yes","No")</f>
        <v>Yes</v>
      </c>
      <c r="AG10" s="7" t="str">
        <f>IF(AND((RIGHT($AG$3,2)-'[1]Miter Profiles'!$AC$34-'[1]Outside Edges'!$B9)&gt;=5,'[1]Outside Edges'!$Q9="Yes"),"Yes","No")</f>
        <v>Yes</v>
      </c>
      <c r="AH10" s="63" t="str">
        <f>IF(AND((RIGHT($AH$3,2)-'[1]Miter Profiles'!$AC$35-'[1]Outside Edges'!$B9)&gt;=5,'[1]Outside Edges'!$Q9="Yes"),"Yes","No")</f>
        <v>Yes</v>
      </c>
      <c r="AI10" s="64" t="str">
        <f>IF(AND((RIGHT($AI$3,2)-'[1]Miter Profiles'!$AC$36-'[1]Outside Edges'!$B9)&gt;=5,'[1]Outside Edges'!$Q9="Yes"),"Yes","No")</f>
        <v>Yes</v>
      </c>
      <c r="AJ10" s="8" t="str">
        <f>IF(AND((RIGHT($AJ$3,2)-'[1]Miter Profiles'!$AC$37-'[1]Outside Edges'!$B9)&gt;=5,'[1]Outside Edges'!$Q9="Yes"),"Yes","No")</f>
        <v>Yes</v>
      </c>
      <c r="AK10" s="65" t="str">
        <f>IF(AND((RIGHT($AK$3,2)-'[1]Miter Profiles'!$AC$38-'[1]Outside Edges'!$B9)&gt;=5,'[1]Outside Edges'!$Q9="Yes"),"Yes","No")</f>
        <v>Yes</v>
      </c>
      <c r="AL10" s="7" t="str">
        <f>IF(AND((RIGHT($AL$3,2)-'[1]Miter Profiles'!$AC$39-'[1]Outside Edges'!$B9)&gt;=5,'[1]Outside Edges'!$Q9="Yes"),"Yes","No")</f>
        <v>Yes</v>
      </c>
      <c r="AM10" s="7" t="str">
        <f>IF(AND((RIGHT($AM$3,2)-'[1]Miter Profiles'!$AC$40-'[1]Outside Edges'!$B9)&gt;=5,'[1]Outside Edges'!$Q9="Yes"),"Yes","No")</f>
        <v>Yes</v>
      </c>
      <c r="AN10" s="63" t="str">
        <f>IF(AND((RIGHT($AN$3,2)-'[1]Miter Profiles'!$AC$41-'[1]Outside Edges'!$B9)&gt;=5,'[1]Outside Edges'!$Q9="Yes"),"Yes","No")</f>
        <v>Yes</v>
      </c>
      <c r="AO10" s="64" t="str">
        <f>IF(AND((RIGHT($AO$3,2)-'[1]Miter Profiles'!$AC$42-'[1]Outside Edges'!$B9)&gt;=5,'[1]Outside Edges'!$Q9="Yes"),"Yes","No")</f>
        <v>Yes</v>
      </c>
      <c r="AP10" s="8" t="str">
        <f>IF(AND((RIGHT($AP$3,2)-'[1]Miter Profiles'!$AC$43-'[1]Outside Edges'!$B9)&gt;=5,'[1]Outside Edges'!$Q9="Yes"),"Yes","No")</f>
        <v>Yes</v>
      </c>
      <c r="AQ10" s="65" t="str">
        <f>IF(AND((RIGHT($AQ$3,2)-'[1]Miter Profiles'!$AC$44-'[1]Outside Edges'!$B9)&gt;=5,'[1]Outside Edges'!$Q9="Yes"),"Yes","No")</f>
        <v>Yes</v>
      </c>
      <c r="AR10" s="7" t="str">
        <f>IF(AND((RIGHT($AR$3,2)-'[1]Miter Profiles'!$AC$45-'[1]Outside Edges'!$B9)&gt;=5,'[1]Outside Edges'!$Q9="Yes"),"Yes","No")</f>
        <v>Yes</v>
      </c>
      <c r="AS10" s="7" t="str">
        <f>IF(AND((RIGHT($AS$3,2)-'[1]Miter Profiles'!$AC$46-'[1]Outside Edges'!$B9)&gt;=5,'[1]Outside Edges'!$Q9="Yes"),"Yes","No")</f>
        <v>Yes</v>
      </c>
      <c r="AT10" s="63" t="str">
        <f>IF(AND((RIGHT($AT$3,2)-'[1]Miter Profiles'!$AC$47-'[1]Outside Edges'!$B9)&gt;=5,'[1]Outside Edges'!$Q9="Yes"),"Yes","No")</f>
        <v>Yes</v>
      </c>
      <c r="AU10" s="64" t="str">
        <f>IF(AND((RIGHT($AU$3,2)-'[1]Miter Profiles'!$AC$48-'[1]Outside Edges'!$B9)&gt;=5,'[1]Outside Edges'!$Q9="Yes"),"Yes","No")</f>
        <v>Yes</v>
      </c>
      <c r="AV10" s="8" t="str">
        <f>IF(AND((RIGHT($AV$3,2)-'[1]Miter Profiles'!$AC$49-'[1]Outside Edges'!$B9)&gt;=5,'[1]Outside Edges'!$Q9="Yes"),"Yes","No")</f>
        <v>Yes</v>
      </c>
      <c r="AW10" s="65" t="str">
        <f>IF(AND((RIGHT($AW$3,2)-'[1]Miter Profiles'!$AC$50-'[1]Outside Edges'!$B9)&gt;=5,'[1]Outside Edges'!$Q9="Yes"),"Yes","No")</f>
        <v>Yes</v>
      </c>
      <c r="AX10" s="7" t="str">
        <f>IF(AND((RIGHT($AX$3,2)-'[1]Miter Profiles'!$AC$51-'[1]Outside Edges'!$B9)&gt;=5,'[1]Outside Edges'!$Q9="Yes"),"Yes","No")</f>
        <v>Yes</v>
      </c>
      <c r="AY10" s="7" t="str">
        <f>IF(AND((RIGHT($AY$3,2)-'[1]Miter Profiles'!$AC$52-'[1]Outside Edges'!$B9)&gt;=5,'[1]Outside Edges'!$Q9="Yes"),"Yes","No")</f>
        <v>Yes</v>
      </c>
      <c r="AZ10" s="63" t="str">
        <f>IF(AND((RIGHT($AZ$3,2)-'[1]Miter Profiles'!$AC$53-'[1]Outside Edges'!$B9)&gt;=5,'[1]Outside Edges'!$Q9="Yes"),"Yes","No")</f>
        <v>Yes</v>
      </c>
      <c r="BA10" s="64" t="str">
        <f>IF(AND((RIGHT($BA$3,2)-'[1]Miter Profiles'!$AC$54-'[1]Outside Edges'!$B9)&gt;=5,'[1]Outside Edges'!$Q9="Yes"),"Yes","No")</f>
        <v>Yes</v>
      </c>
      <c r="BB10" s="8" t="str">
        <f>IF(AND((RIGHT($BB$3,2)-'[1]Miter Profiles'!$AC$55-'[1]Outside Edges'!$B9)&gt;=5,'[1]Outside Edges'!$Q9="Yes"),"Yes","No")</f>
        <v>Yes</v>
      </c>
      <c r="BC10" s="65" t="str">
        <f>IF(AND((RIGHT($BC$3,2)-'[1]Miter Profiles'!$AC$56-'[1]Outside Edges'!$B9)&gt;=5,'[1]Outside Edges'!$Q9="Yes"),"Yes","No")</f>
        <v>Yes</v>
      </c>
      <c r="BD10" s="7" t="str">
        <f>IF(AND((RIGHT($BD$3,2)-'[1]Miter Profiles'!$AC$57-'[1]Outside Edges'!$B9)&gt;=5,'[1]Outside Edges'!$Q9="Yes"),"Yes","No")</f>
        <v>Yes</v>
      </c>
      <c r="BE10" s="7" t="str">
        <f>IF(AND((RIGHT($BE$3,2)-'[1]Miter Profiles'!$AC$58-'[1]Outside Edges'!$B9)&gt;=5,'[1]Outside Edges'!$Q9="Yes"),"Yes","No")</f>
        <v>Yes</v>
      </c>
      <c r="BF10" s="63" t="str">
        <f>IF(AND((RIGHT($BF$3,2)-'[1]Miter Profiles'!$AC$59-'[1]Outside Edges'!$B9)&gt;=5,'[1]Outside Edges'!$Q9="Yes"),"Yes","No")</f>
        <v>Yes</v>
      </c>
      <c r="BG10" s="64" t="str">
        <f>IF(AND((RIGHT($BG$3,2)-'[1]Miter Profiles'!$AC$60-'[1]Outside Edges'!$B9)&gt;=5,'[1]Outside Edges'!$Q9="Yes"),"Yes","No")</f>
        <v>Yes</v>
      </c>
      <c r="BH10" s="8" t="str">
        <f>IF(AND((RIGHT($BH$3,2)-'[1]Miter Profiles'!$AC$61-'[1]Outside Edges'!$B9)&gt;=5,'[1]Outside Edges'!$Q9="Yes"),"Yes","No")</f>
        <v>Yes</v>
      </c>
      <c r="BI10" s="65" t="str">
        <f>IF(AND((RIGHT($BI$3,2)-'[1]Miter Profiles'!$AC$62-'[1]Outside Edges'!$B9)&gt;=5,'[1]Outside Edges'!$Q9="Yes"),"Yes","No")</f>
        <v>Yes</v>
      </c>
      <c r="BJ10" s="7" t="str">
        <f>IF(AND((RIGHT($BJ$3,2)-'[1]Miter Profiles'!$AC$63-'[1]Outside Edges'!$B9)&gt;=5,'[1]Outside Edges'!$Q9="Yes"),"Yes","No")</f>
        <v>Yes</v>
      </c>
      <c r="BK10" s="7" t="str">
        <f>IF(AND((RIGHT($BK$3,2)-'[1]Miter Profiles'!$AC$64-'[1]Outside Edges'!$B9)&gt;=5,'[1]Outside Edges'!$Q9="Yes"),"Yes","No")</f>
        <v>Yes</v>
      </c>
      <c r="BL10" s="63" t="str">
        <f>IF(AND((RIGHT($BL$3,2)-'[1]Miter Profiles'!$AC$65-'[1]Outside Edges'!$B9)&gt;=5,'[1]Outside Edges'!$Q9="Yes"),"Yes","No")</f>
        <v>Yes</v>
      </c>
      <c r="BM10" s="64" t="str">
        <f>IF(AND((RIGHT($BM$3,2)-'[1]Miter Profiles'!$AC$66-'[1]Outside Edges'!$B9)&gt;=5,'[1]Outside Edges'!$Q9="Yes"),"Yes","No")</f>
        <v>Yes</v>
      </c>
      <c r="BN10" s="8" t="str">
        <f>IF(AND((RIGHT($BN$3,2)-'[1]Miter Profiles'!$AC$67-'[1]Outside Edges'!$B9)&gt;=5,'[1]Outside Edges'!$Q9="Yes"),"Yes","No")</f>
        <v>Yes</v>
      </c>
      <c r="BO10" s="65" t="str">
        <f>IF(AND((RIGHT($BO$3,2)-'[1]Miter Profiles'!$AC$68-'[1]Outside Edges'!$B9)&gt;=5,'[1]Outside Edges'!$Q9="Yes"),"Yes","No")</f>
        <v>Yes</v>
      </c>
      <c r="BP10" s="7" t="str">
        <f>IF(AND((RIGHT($BP$3,2)-'[1]Miter Profiles'!$AC$69-'[1]Outside Edges'!$B9)&gt;=5,'[1]Outside Edges'!$Q9="Yes"),"Yes","No")</f>
        <v>Yes</v>
      </c>
      <c r="BQ10" s="7" t="str">
        <f>IF(AND((RIGHT($BQ$3,2)-'[1]Miter Profiles'!$AC$70-'[1]Outside Edges'!$B9)&gt;=5,'[1]Outside Edges'!$Q9="Yes"),"Yes","No")</f>
        <v>Yes</v>
      </c>
      <c r="BR10" s="63" t="str">
        <f>IF(AND((RIGHT($BR$3,2)-'[1]Miter Profiles'!$AC$71-'[1]Outside Edges'!$B9)&gt;=5,'[1]Outside Edges'!$Q9="Yes"),"Yes","No")</f>
        <v>Yes</v>
      </c>
      <c r="BS10" s="64" t="str">
        <f>IF(AND((RIGHT($BS$3,2)-'[1]Miter Profiles'!$AC$72-'[1]Outside Edges'!$B9)&gt;=5,'[1]Outside Edges'!$Q9="Yes"),"Yes","No")</f>
        <v>Yes</v>
      </c>
      <c r="BT10" s="8" t="str">
        <f>IF(AND((RIGHT($BT$3,2)-'[1]Miter Profiles'!$AC$73-'[1]Outside Edges'!$B9)&gt;=5,'[1]Outside Edges'!$Q9="Yes"),"Yes","No")</f>
        <v>Yes</v>
      </c>
      <c r="BU10" s="65" t="str">
        <f>IF(AND((RIGHT($BU$3,2)-'[1]Miter Profiles'!$AC$74-'[1]Outside Edges'!$B9)&gt;=5,'[1]Outside Edges'!$Q9="Yes"),"Yes","No")</f>
        <v>Yes</v>
      </c>
      <c r="BV10" s="7" t="str">
        <f>IF(AND((RIGHT($BV$3,2)-'[1]Miter Profiles'!$AC$75-'[1]Outside Edges'!$B9)&gt;=5,'[1]Outside Edges'!$Q9="Yes"),"Yes","No")</f>
        <v>Yes</v>
      </c>
      <c r="BW10" s="7" t="str">
        <f>IF(AND((RIGHT($BW$3,2)-'[1]Miter Profiles'!$AC$76-'[1]Outside Edges'!$B9)&gt;=5,'[1]Outside Edges'!$Q9="Yes"),"Yes","No")</f>
        <v>Yes</v>
      </c>
      <c r="BX10" s="63" t="str">
        <f>IF(AND((RIGHT($BX$3,2)-'[1]Miter Profiles'!$AC$77-'[1]Outside Edges'!$B9)&gt;=5,'[1]Outside Edges'!$Q9="Yes"),"Yes","No")</f>
        <v>Yes</v>
      </c>
      <c r="BY10" s="64" t="str">
        <f>IF(AND((RIGHT($BY$3,2)-'[1]Miter Profiles'!$AC$78-'[1]Outside Edges'!$B9)&gt;=5,'[1]Outside Edges'!$Q9="Yes"),"Yes","No")</f>
        <v>Yes</v>
      </c>
      <c r="BZ10" s="8" t="str">
        <f>IF(AND((RIGHT($BZ$3,2)-'[1]Miter Profiles'!$AC$79-'[1]Outside Edges'!$B9)&gt;=5,'[1]Outside Edges'!$Q9="Yes"),"Yes","No")</f>
        <v>Yes</v>
      </c>
      <c r="CA10" s="65" t="str">
        <f>IF(AND((RIGHT($CA$3,2)-'[1]Miter Profiles'!$AC$80-'[1]Outside Edges'!$B9)&gt;=5,'[1]Outside Edges'!$Q9="Yes"),"Yes","No")</f>
        <v>Yes</v>
      </c>
      <c r="CB10" s="7" t="str">
        <f>IF(AND((RIGHT($CB$3,2)-'[1]Miter Profiles'!$AC$81-'[1]Outside Edges'!$B9)&gt;=5,'[1]Outside Edges'!$Q9="Yes"),"Yes","No")</f>
        <v>Yes</v>
      </c>
      <c r="CC10" s="7" t="str">
        <f>IF(AND((RIGHT($CC$3,2)-'[1]Miter Profiles'!$AC$82-'[1]Outside Edges'!$B9)&gt;=5,'[1]Outside Edges'!$Q9="Yes"),"Yes","No")</f>
        <v>Yes</v>
      </c>
      <c r="CD10" s="63" t="str">
        <f>IF(AND((RIGHT($CD$3,2)-'[1]Miter Profiles'!$AC$83-'[1]Outside Edges'!$B9)&gt;=5,'[1]Outside Edges'!$Q9="Yes"),"Yes","No")</f>
        <v>Yes</v>
      </c>
      <c r="CE10" s="64" t="str">
        <f>IF(AND((RIGHT($CE$3,2)-'[1]Miter Profiles'!$AC$84-'[1]Outside Edges'!$B9)&gt;=5,'[1]Outside Edges'!$Q9="Yes"),"Yes","No")</f>
        <v>Yes</v>
      </c>
      <c r="CF10" s="8" t="str">
        <f>IF(AND((RIGHT($CF$3,2)-'[1]Miter Profiles'!$AC$85-'[1]Outside Edges'!$B9)&gt;=5,'[1]Outside Edges'!$Q9="Yes"),"Yes","No")</f>
        <v>Yes</v>
      </c>
      <c r="CG10" s="65" t="str">
        <f>IF(AND((RIGHT($CG$3,2)-'[1]Miter Profiles'!$AC$86-'[1]Outside Edges'!$B9)&gt;=5,'[1]Outside Edges'!$Q9="Yes"),"Yes","No")</f>
        <v>Yes</v>
      </c>
      <c r="CH10" s="7" t="str">
        <f>IF(AND((RIGHT($CH$3,2)-'[1]Miter Profiles'!$AC$87-'[1]Outside Edges'!$B9)&gt;=5,'[1]Outside Edges'!$Q9="Yes"),"Yes","No")</f>
        <v>Yes</v>
      </c>
      <c r="CI10" s="7" t="str">
        <f>IF(AND((RIGHT($CI$3,2)-'[1]Miter Profiles'!$AC$88-'[1]Outside Edges'!$B9)&gt;=5,'[1]Outside Edges'!$Q9="Yes"),"Yes","No")</f>
        <v>Yes</v>
      </c>
      <c r="CJ10" s="63" t="str">
        <f>IF(AND((RIGHT($CJ$3,2)-'[1]Miter Profiles'!$AC$89-'[1]Outside Edges'!$B9)&gt;=5,'[1]Outside Edges'!$Q9="Yes"),"Yes","No")</f>
        <v>Yes</v>
      </c>
      <c r="CK10" s="64" t="str">
        <f>IF(AND((RIGHT($CK$3,2)-'[1]Miter Profiles'!$AC$90-'[1]Outside Edges'!$B9)&gt;=5,'[1]Outside Edges'!$Q9="Yes"),"Yes","No")</f>
        <v>Yes</v>
      </c>
      <c r="CL10" s="8" t="str">
        <f>IF(AND((RIGHT($CL$3,2)-'[1]Miter Profiles'!$AC$91-'[1]Outside Edges'!$B9)&gt;=5,'[1]Outside Edges'!$Q9="Yes"),"Yes","No")</f>
        <v>Yes</v>
      </c>
      <c r="CM10" s="65" t="str">
        <f>IF(AND((RIGHT($CM$3,2)-'[1]Miter Profiles'!$AC$92-'[1]Outside Edges'!$B9)&gt;=5,'[1]Outside Edges'!$Q9="Yes"),"Yes","No")</f>
        <v>Yes</v>
      </c>
      <c r="CN10" s="7" t="str">
        <f>IF(AND((RIGHT(CN$3,2)-'[1]Miter Profiles'!$AC$93-'[1]Outside Edges'!$B9)&gt;=5,'[1]Outside Edges'!$Q9="Yes"),"Yes","No")</f>
        <v>Yes</v>
      </c>
      <c r="CO10" s="7" t="str">
        <f>IF(AND((RIGHT(CO$3,2)-'[1]Miter Profiles'!$AC$94-'[1]Outside Edges'!$B9)&gt;=5,'[1]Outside Edges'!$Q9="Yes"),"Yes","No")</f>
        <v>Yes</v>
      </c>
      <c r="CP10" s="63" t="str">
        <f>IF(AND((RIGHT(CP$3,2)-'[1]Miter Profiles'!$AC$95-'[1]Outside Edges'!$B9)&gt;=5,'[1]Outside Edges'!$Q9="Yes"),"Yes","No")</f>
        <v>Yes</v>
      </c>
      <c r="CQ10" s="64" t="str">
        <f>IF(AND((RIGHT(CQ$3,2)-'[1]Miter Profiles'!$AC$96-'[1]Outside Edges'!$B9)&gt;=5,'[1]Outside Edges'!$Q9="Yes"),"Yes","No")</f>
        <v>Yes</v>
      </c>
      <c r="CR10" s="8" t="str">
        <f>IF(AND((RIGHT(CR$3,2)-'[1]Miter Profiles'!$AC$97-'[1]Outside Edges'!$B9)&gt;=5,'[1]Outside Edges'!$Q9="Yes"),"Yes","No")</f>
        <v>Yes</v>
      </c>
      <c r="CS10" s="65" t="str">
        <f>IF(AND((RIGHT(CS$3,2)-'[1]Miter Profiles'!$AC$98-'[1]Outside Edges'!$B9)&gt;=5,'[1]Outside Edges'!$Q9="Yes"),"Yes","No")</f>
        <v>Yes</v>
      </c>
      <c r="CT10" s="7" t="str">
        <f>IF(AND((RIGHT($CT$3,2)-'[1]Miter Profiles'!$AC$99-'[1]Outside Edges'!$B9)&gt;=5,'[1]Outside Edges'!$Q9="Yes"),"Yes","No")</f>
        <v>Yes</v>
      </c>
      <c r="CU10" s="7" t="str">
        <f>IF(AND((RIGHT($CU$3,2)-'[1]Miter Profiles'!$AC$100-'[1]Outside Edges'!$B9)&gt;=5,'[1]Outside Edges'!$Q9="Yes"),"Yes","No")</f>
        <v>Yes</v>
      </c>
      <c r="CV10" s="63" t="str">
        <f>IF(AND((RIGHT($CV$3,2)-'[1]Miter Profiles'!$AC$101-'[1]Outside Edges'!$B9)&gt;=5,'[1]Outside Edges'!$Q9="Yes"),"Yes","No")</f>
        <v>Yes</v>
      </c>
      <c r="CW10" s="64" t="str">
        <f>IF(AND((RIGHT($CW$3,2)-'[1]Miter Profiles'!$AC$102-'[1]Outside Edges'!$B9)&gt;=5,'[1]Outside Edges'!$Q9="Yes"),"Yes","No")</f>
        <v>Yes</v>
      </c>
      <c r="CX10" s="8" t="str">
        <f>IF(AND((RIGHT($CX$3,2)-'[1]Miter Profiles'!$AC$103-'[1]Outside Edges'!$B9)&gt;=5,'[1]Outside Edges'!$Q9="Yes"),"Yes","No")</f>
        <v>Yes</v>
      </c>
      <c r="CY10" s="65" t="str">
        <f>IF(AND((RIGHT($CY$3,2)-'[1]Miter Profiles'!$AC$104-'[1]Outside Edges'!$B9)&gt;=5,'[1]Outside Edges'!$Q9="Yes"),"Yes","No")</f>
        <v>Yes</v>
      </c>
      <c r="CZ10" s="7" t="str">
        <f>IF(AND((RIGHT($CZ$3,2)-'[1]Miter Profiles'!$AC$105-'[1]Outside Edges'!$B9)&gt;=5,'[1]Outside Edges'!$Q9="Yes"),"Yes","No")</f>
        <v>Yes</v>
      </c>
      <c r="DA10" s="7" t="str">
        <f>IF(AND((RIGHT($DA$3,2)-'[1]Miter Profiles'!$AC$106-'[1]Outside Edges'!$B9)&gt;=5,'[1]Outside Edges'!$Q9="Yes"),"Yes","No")</f>
        <v>Yes</v>
      </c>
      <c r="DB10" s="63" t="str">
        <f>IF(AND((RIGHT($DB$3,2)-'[1]Miter Profiles'!$AC$107-'[1]Outside Edges'!$B9)&gt;=5,'[1]Outside Edges'!$Q9="Yes"),"Yes","No")</f>
        <v>Yes</v>
      </c>
      <c r="DC10" s="64" t="str">
        <f>IF(AND((RIGHT($DC$3,2)-'[1]Miter Profiles'!$AC$108-'[1]Outside Edges'!$B9)&gt;=5,'[1]Outside Edges'!$Q9="Yes"),"Yes","No")</f>
        <v>Yes</v>
      </c>
      <c r="DD10" s="8" t="str">
        <f>IF(AND((RIGHT($DD$3,2)-'[1]Miter Profiles'!$AC$109-'[1]Outside Edges'!$B9)&gt;=5,'[1]Outside Edges'!$Q9="Yes"),"Yes","No")</f>
        <v>Yes</v>
      </c>
      <c r="DE10" s="65" t="str">
        <f>IF(AND((RIGHT($DE$3,2)-'[1]Miter Profiles'!$AC$110-'[1]Outside Edges'!$B9)&gt;=5,'[1]Outside Edges'!$Q9="Yes"),"Yes","No")</f>
        <v>Yes</v>
      </c>
      <c r="DF10" s="7" t="str">
        <f>IF(AND((RIGHT($DF$3,2)-'[1]Miter Profiles'!$AC$111-'[1]Outside Edges'!$B9)&gt;=5,'[1]Outside Edges'!$Q9="Yes"),"Yes","No")</f>
        <v>Yes</v>
      </c>
      <c r="DG10" s="7" t="str">
        <f>IF(AND((RIGHT($DG$3,2)-'[1]Miter Profiles'!$AC$112-'[1]Outside Edges'!$B9)&gt;=5,'[1]Outside Edges'!$Q9="Yes"),"Yes","No")</f>
        <v>Yes</v>
      </c>
      <c r="DH10" s="63" t="str">
        <f>IF(AND((RIGHT($DH$3,2)-'[1]Miter Profiles'!$AC$113-'[1]Outside Edges'!$B9)&gt;=5,'[1]Outside Edges'!$Q9="Yes"),"Yes","No")</f>
        <v>Yes</v>
      </c>
      <c r="DI10" s="64" t="str">
        <f>IF(AND((RIGHT($DI$3,2)-'[1]Miter Profiles'!$AC$114-'[1]Outside Edges'!$B9)&gt;=5,'[1]Outside Edges'!$Q9="Yes"),"Yes","No")</f>
        <v>Yes</v>
      </c>
      <c r="DJ10" s="8" t="str">
        <f>IF(AND((RIGHT($DJ$3,2)-'[1]Miter Profiles'!$AC$115-'[1]Outside Edges'!$B9)&gt;=5,'[1]Outside Edges'!$Q9="Yes"),"Yes","No")</f>
        <v>Yes</v>
      </c>
      <c r="DK10" s="65" t="str">
        <f>IF(AND((RIGHT($DK$3,2)-'[1]Miter Profiles'!$AC$116-'[1]Outside Edges'!$B9)&gt;=5,'[1]Outside Edges'!$Q9="Yes"),"Yes","No")</f>
        <v>Yes</v>
      </c>
      <c r="DL10" s="7" t="str">
        <f>IF(AND((RIGHT($DL$3,2)-'[1]Miter Profiles'!$AC$117-'[1]Outside Edges'!$B9)&gt;=5,'[1]Outside Edges'!$Q9="Yes"),"Yes","No")</f>
        <v>Yes</v>
      </c>
      <c r="DM10" s="7" t="str">
        <f>IF(AND((RIGHT($DM$3,2)-'[1]Miter Profiles'!$AC$118-'[1]Outside Edges'!$B9)&gt;=5,'[1]Outside Edges'!$Q9="Yes"),"Yes","No")</f>
        <v>Yes</v>
      </c>
      <c r="DN10" s="63" t="str">
        <f>IF(AND((RIGHT($DN$3,2)-'[1]Miter Profiles'!$AC$119-'[1]Outside Edges'!$B9)&gt;=5,'[1]Outside Edges'!$Q9="Yes"),"Yes","No")</f>
        <v>Yes</v>
      </c>
      <c r="DO10" s="64" t="str">
        <f>IF(AND((RIGHT($DO$3,2)-'[1]Miter Profiles'!$AC$120-'[1]Outside Edges'!$B9)&gt;=5,'[1]Outside Edges'!$Q9="Yes"),"Yes","No")</f>
        <v>Yes</v>
      </c>
      <c r="DP10" s="8" t="str">
        <f>IF(AND((RIGHT($DP$3,2)-'[1]Miter Profiles'!$AC$121-'[1]Outside Edges'!$B9)&gt;=5,'[1]Outside Edges'!$Q9="Yes"),"Yes","No")</f>
        <v>Yes</v>
      </c>
      <c r="DQ10" s="65" t="str">
        <f>IF(AND((RIGHT($DQ$3,2)-'[1]Miter Profiles'!$AC$122-'[1]Outside Edges'!$B9)&gt;=5,'[1]Outside Edges'!$Q9="Yes"),"Yes","No")</f>
        <v>Yes</v>
      </c>
      <c r="DR10" s="7" t="str">
        <f>IF(AND((RIGHT($DR$3,2)-'[1]Miter Profiles'!$AC$123-'[1]Outside Edges'!$B9)&gt;=5,'[1]Outside Edges'!$Q9="Yes"),"Yes","No")</f>
        <v>Yes</v>
      </c>
      <c r="DS10" s="7" t="str">
        <f>IF(AND((RIGHT($DS$3,2)-'[1]Miter Profiles'!$AC$124-'[1]Outside Edges'!$B9)&gt;=5,'[1]Outside Edges'!$Q9="Yes"),"Yes","No")</f>
        <v>Yes</v>
      </c>
      <c r="DT10" s="63" t="str">
        <f>IF(AND((RIGHT($DT$3,2)-'[1]Miter Profiles'!$AC$125-'[1]Outside Edges'!$B9)&gt;=5,'[1]Outside Edges'!$Q9="Yes"),"Yes","No")</f>
        <v>Yes</v>
      </c>
      <c r="DU10" s="64" t="str">
        <f>IF(AND((RIGHT($DU$3,2)-'[1]Miter Profiles'!$AC$126-'[1]Outside Edges'!$B9)&gt;=5,'[1]Outside Edges'!$Q9="Yes"),"Yes","No")</f>
        <v>Yes</v>
      </c>
      <c r="DV10" s="8" t="str">
        <f>IF(AND((RIGHT($DV$3,2)-'[1]Miter Profiles'!$AC$127-'[1]Outside Edges'!$B9)&gt;=5,'[1]Outside Edges'!$Q9="Yes"),"Yes","No")</f>
        <v>Yes</v>
      </c>
      <c r="DW10" s="65" t="str">
        <f>IF(AND((RIGHT($DW$3,2)-'[1]Miter Profiles'!$AC$128-'[1]Outside Edges'!$B9)&gt;=5,'[1]Outside Edges'!$Q9="Yes"),"Yes","No")</f>
        <v>Yes</v>
      </c>
      <c r="DX10" s="7" t="str">
        <f>IF(AND((RIGHT($DX$3,2)-'[1]Miter Profiles'!$AC$129-'[1]Outside Edges'!$B9)&gt;=5,'[1]Outside Edges'!$Q9="Yes"),"Yes","No")</f>
        <v>Yes</v>
      </c>
      <c r="DY10" s="7" t="str">
        <f>IF(AND((RIGHT($DY$3,2)-'[1]Miter Profiles'!$AC$130-'[1]Outside Edges'!$B9)&gt;=5,'[1]Outside Edges'!$Q9="Yes"),"Yes","No")</f>
        <v>Yes</v>
      </c>
      <c r="DZ10" s="63" t="str">
        <f>IF(AND((RIGHT($DZ$3,2)-'[1]Miter Profiles'!$AC$131-'[1]Outside Edges'!$B9)&gt;=5,'[1]Outside Edges'!$Q9="Yes"),"Yes","No")</f>
        <v>Yes</v>
      </c>
      <c r="EA10" s="68" t="str">
        <f>IF(AND((RIGHT($EA$3,2)-'[1]Miter Profiles'!$AC$132-'[1]Outside Edges'!$B9)&gt;=5,'[1]Outside Edges'!$Q9="Yes"),"Yes","No")</f>
        <v>Yes</v>
      </c>
      <c r="EB10" s="78" t="str">
        <f>IF(AND((RIGHT($EB$3,2)-'[1]Miter Profiles'!$AC$133-'[1]Outside Edges'!$B9)&gt;=5,'[1]Outside Edges'!$Q9="Yes"),"Yes","No")</f>
        <v>Yes</v>
      </c>
      <c r="EC10" s="79" t="str">
        <f>IF(AND((RIGHT($EC$3,2)-'[1]Miter Profiles'!$AC$134-'[1]Outside Edges'!$B9)&gt;=5,'[1]Outside Edges'!$Q9="Yes"),"Yes","No")</f>
        <v>Yes</v>
      </c>
      <c r="ED10" s="81" t="str">
        <f>IF(AND((RIGHT($ED$3,2)-'[1]Miter Profiles'!$AC$135-'[1]Outside Edges'!$B9)&gt;=5,'[1]Outside Edges'!$Q9="Yes"),"Yes","No")</f>
        <v>Yes</v>
      </c>
      <c r="EE10" s="80" t="str">
        <f>IF(AND((RIGHT($EE$3,2)-'[1]Miter Profiles'!$AC$136-'[1]Outside Edges'!$B9)&gt;=5,'[1]Outside Edges'!$Q9="Yes"),"Yes","No")</f>
        <v>Yes</v>
      </c>
      <c r="EF10" s="63" t="str">
        <f>IF(AND((RIGHT($EF$3,2)-'[1]Miter Profiles'!$AC$137-'[1]Outside Edges'!$B9)&gt;=5,'[1]Outside Edges'!$Q9="Yes"),"Yes","No")</f>
        <v>Yes</v>
      </c>
      <c r="EG10" s="7" t="str">
        <f>IF(AND((RIGHT($EG$3,2)-'[1]Miter Profiles'!$AC$138-'[1]Outside Edges'!$B9)&gt;=5,'[1]Outside Edges'!$Q9="Yes"),"Yes","No")</f>
        <v>Yes</v>
      </c>
      <c r="EH10" s="68" t="str">
        <f>IF(AND((RIGHT($EH$3,2)-'[1]Miter Profiles'!$AC$139-'[1]Outside Edges'!$B9)&gt;=5,'[1]Outside Edges'!$Q9="Yes"),"Yes","No")</f>
        <v>Yes</v>
      </c>
      <c r="EI10" s="82" t="str">
        <f>IF(AND((RIGHT($EI$3,2)-'[1]Miter Profiles'!$AC$140-'[1]Outside Edges'!$B9)&gt;=5,'[1]Outside Edges'!$Q9="Yes"),"Yes","No")</f>
        <v>Yes</v>
      </c>
      <c r="EJ10" s="83" t="str">
        <f>IF(AND((RIGHT($EJ$3,2)-'[1]Miter Profiles'!$AC$141-'[1]Outside Edges'!$B9)&gt;=5,'[1]Outside Edges'!$Q9="Yes"),"Yes","No")</f>
        <v>Yes</v>
      </c>
      <c r="EK10" s="83" t="str">
        <f>IF(AND((RIGHT($EK$3,2)-'[1]Miter Profiles'!$AC$142-'[1]Outside Edges'!$B9)&gt;=5,'[1]Outside Edges'!$Q9="Yes"),"Yes","No")</f>
        <v>Yes</v>
      </c>
      <c r="EL10" s="81" t="str">
        <f>IF(AND((RIGHT($EL$3,2)-'[1]Miter Profiles'!$AC$143-'[1]Outside Edges'!$B9)&gt;=5,'[1]Outside Edges'!$Q9="Yes"),"Yes","No")</f>
        <v>Yes</v>
      </c>
      <c r="EM10" s="84" t="str">
        <f>IF(AND((RIGHT($EM$3,2)-'[1]Miter Profiles'!$AC$144-'[1]Outside Edges'!$B9)&gt;=5,'[1]Outside Edges'!$Q9="Yes"),"Yes","No")</f>
        <v>Yes</v>
      </c>
      <c r="EN10" s="7" t="str">
        <f>IF(AND((RIGHT($EN$3,2)-'[1]Miter Profiles'!$AC$145-'[1]Outside Edges'!$B9)&gt;=5,'[1]Outside Edges'!$Q9="Yes"),"Yes","No")</f>
        <v>Yes</v>
      </c>
      <c r="EO10" s="68" t="str">
        <f>IF(AND((RIGHT($EO$3,2)-'[1]Miter Profiles'!$AC$146-'[1]Outside Edges'!$B9)&gt;=5,'[1]Outside Edges'!$Q9="Yes"),"Yes","No")</f>
        <v>Yes</v>
      </c>
      <c r="EP10" s="83" t="str">
        <f>IF(AND((RIGHT($EP$3,2)-'[1]Miter Profiles'!$AC$147-'[1]Outside Edges'!$B9)&gt;=5,'[1]Outside Edges'!$Q9="Yes"),"Yes","No")</f>
        <v>Yes</v>
      </c>
      <c r="EQ10" s="83" t="str">
        <f>IF(AND((RIGHT($EQ$3,2)-'[1]Miter Profiles'!$AC$148-'[1]Outside Edges'!$B9)&gt;=5,'[1]Outside Edges'!$Q9="Yes"),"Yes","No")</f>
        <v>Yes</v>
      </c>
      <c r="ER10" s="81" t="str">
        <f>IF(AND((RIGHT($ER$3,2)-'[1]Miter Profiles'!$AC$149-'[1]Outside Edges'!$B9)&gt;=5,'[1]Outside Edges'!$Q9="Yes"),"Yes","No")</f>
        <v>Yes</v>
      </c>
      <c r="ES10" s="84" t="str">
        <f>IF(AND((RIGHT($ES$3,2)-'[1]Miter Profiles'!$AC$150-'[1]Outside Edges'!$B9)&gt;=5,'[1]Outside Edges'!$Q9="Yes"),"Yes","No")</f>
        <v>Yes</v>
      </c>
      <c r="ET10" s="7" t="str">
        <f>IF(AND((RIGHT($ET$3,2)-'[1]Miter Profiles'!$AC$151-'[1]Outside Edges'!$B9)&gt;=5,'[1]Outside Edges'!$Q9="Yes"),"Yes","No")</f>
        <v>Yes</v>
      </c>
      <c r="EU10" s="68" t="str">
        <f>IF(AND((RIGHT($EU$3,2)-'[1]Miter Profiles'!$AC$152-'[1]Outside Edges'!$B9)&gt;=5,'[1]Outside Edges'!$Q9="Yes"),"Yes","No")</f>
        <v>Yes</v>
      </c>
      <c r="EV10" s="83" t="str">
        <f>IF(AND((RIGHT($EV$3,2)-'[1]Miter Profiles'!$AC$153-'[1]Outside Edges'!$B9)&gt;=5,'[1]Outside Edges'!$Q9="Yes"),"Yes","No")</f>
        <v>Yes</v>
      </c>
      <c r="EW10" s="83" t="str">
        <f>IF(AND((RIGHT($EW$3,2)-'[1]Miter Profiles'!$AC$154-'[1]Outside Edges'!$B9)&gt;=5,'[1]Outside Edges'!$Q9="Yes"),"Yes","No")</f>
        <v>Yes</v>
      </c>
      <c r="EX10" s="81" t="str">
        <f>IF(AND((RIGHT($EX$3,2)-'[1]Miter Profiles'!$AC$155-'[1]Outside Edges'!$B9)&gt;=5,'[1]Outside Edges'!$Q9="Yes"),"Yes","No")</f>
        <v>Yes</v>
      </c>
      <c r="EY10" s="84" t="str">
        <f>IF(AND((RIGHT($EY$3,2)-'[1]Miter Profiles'!$AC$156-'[1]Outside Edges'!$B9)&gt;=5,'[1]Outside Edges'!$Q9="Yes"),"Yes","No")</f>
        <v>Yes</v>
      </c>
      <c r="EZ10" s="7" t="str">
        <f>IF(AND((RIGHT($EZ$3,2)-'[1]Miter Profiles'!$AC$157-'[1]Outside Edges'!$B9)&gt;=5,'[1]Outside Edges'!$Q9="Yes"),"Yes","No")</f>
        <v>Yes</v>
      </c>
      <c r="FA10" s="68" t="str">
        <f>IF(AND((RIGHT($FA$3,2)-'[1]Miter Profiles'!$AC$158-'[1]Outside Edges'!$B9)&gt;=5,'[1]Outside Edges'!$Q9="Yes"),"Yes","No")</f>
        <v>Yes</v>
      </c>
      <c r="FB10" s="83" t="str">
        <f>IF(AND((RIGHT($FB$3,2)-'[1]Miter Profiles'!$AC$159-'[1]Outside Edges'!$B9)&gt;=5,'[1]Outside Edges'!$Q9="Yes"),"Yes","No")</f>
        <v>Yes</v>
      </c>
      <c r="FC10" s="83" t="str">
        <f>IF(AND((RIGHT($FC$3,2)-'[1]Miter Profiles'!$AC$160-'[1]Outside Edges'!$B9)&gt;=5,'[1]Outside Edges'!$Q9="Yes"),"Yes","No")</f>
        <v>Yes</v>
      </c>
      <c r="FD10" s="81" t="str">
        <f>IF(AND((RIGHT($FD$3,2)-'[1]Miter Profiles'!$AC$161-'[1]Outside Edges'!$B9)&gt;=5,'[1]Outside Edges'!$Q9="Yes"),"Yes","No")</f>
        <v>Yes</v>
      </c>
      <c r="FE10" s="84" t="str">
        <f>IF(AND((RIGHT($FE$3,2)-'[1]Miter Profiles'!$AC$162-'[1]Outside Edges'!$B9)&gt;=5,'[1]Outside Edges'!$Q9="Yes"),"Yes","No")</f>
        <v>Yes</v>
      </c>
      <c r="FF10" s="7" t="str">
        <f>IF(AND((RIGHT($FF$3,2)-'[1]Miter Profiles'!$AC$163-'[1]Outside Edges'!$B9)&gt;=5,'[1]Outside Edges'!$Q9="Yes"),"Yes","No")</f>
        <v>Yes</v>
      </c>
      <c r="FG10" s="68" t="str">
        <f>IF(AND((RIGHT($FG$3,2)-'[1]Miter Profiles'!$AC$164-'[1]Outside Edges'!$B9)&gt;=5,'[1]Outside Edges'!$Q9="Yes"),"Yes","No")</f>
        <v>Yes</v>
      </c>
      <c r="FH10" s="83" t="str">
        <f>IF(AND((RIGHT($FH$3,2)-'[1]Miter Profiles'!$AC$165-'[1]Outside Edges'!$B9)&gt;=5,'[1]Outside Edges'!$Q9="Yes"),"Yes","No")</f>
        <v>Yes</v>
      </c>
      <c r="FI10" s="83" t="str">
        <f>IF(AND((RIGHT($FI$3,2)-'[1]Miter Profiles'!$AC$166-'[1]Outside Edges'!$B9)&gt;=5,'[1]Outside Edges'!$Q9="Yes"),"Yes","No")</f>
        <v>Yes</v>
      </c>
      <c r="FJ10" s="81" t="str">
        <f>IF(AND((RIGHT($FJ$3,2)-'[1]Miter Profiles'!$AC$167-'[1]Outside Edges'!$B9)&gt;=5,'[1]Outside Edges'!$Q9="Yes"),"Yes","No")</f>
        <v>Yes</v>
      </c>
      <c r="FK10" s="84" t="str">
        <f>IF(AND((RIGHT($FK$3,2)-'[1]Miter Profiles'!$AC$168-'[1]Outside Edges'!$B9)&gt;=5,'[1]Outside Edges'!$Q9="Yes"),"Yes","No")</f>
        <v>Yes</v>
      </c>
      <c r="FL10" s="7" t="str">
        <f>IF(AND((RIGHT($FL$3,2)-'[1]Miter Profiles'!$AC$169-'[1]Outside Edges'!$B9)&gt;=5,'[1]Outside Edges'!$Q9="Yes"),"Yes","No")</f>
        <v>Yes</v>
      </c>
      <c r="FM10" s="68" t="str">
        <f>IF(AND((RIGHT($FM$3,2)-'[1]Miter Profiles'!$AC$170-'[1]Outside Edges'!$B9)&gt;=5,'[1]Outside Edges'!$Q9="Yes"),"Yes","No")</f>
        <v>Yes</v>
      </c>
      <c r="FN10" s="83" t="str">
        <f>IF(AND((RIGHT($FN$3,2)-'[1]Miter Profiles'!$AC$171-'[1]Outside Edges'!$B9)&gt;=5,'[1]Outside Edges'!$Q9="Yes"),"Yes","No")</f>
        <v>Yes</v>
      </c>
      <c r="FO10" s="83" t="str">
        <f>IF(AND((RIGHT($FO$3,2)-'[1]Miter Profiles'!$AC$172-'[1]Outside Edges'!$B9)&gt;=5,'[1]Outside Edges'!$Q9="Yes"),"Yes","No")</f>
        <v>Yes</v>
      </c>
      <c r="FP10" s="81" t="str">
        <f>IF(AND((RIGHT($FP$3,2)-'[1]Miter Profiles'!$AC$173-'[1]Outside Edges'!$B9)&gt;=5,'[1]Outside Edges'!$Q9="Yes"),"Yes","No")</f>
        <v>Yes</v>
      </c>
      <c r="FQ10" s="84" t="str">
        <f>IF(AND((RIGHT($FQ$3,2)-'[1]Miter Profiles'!$AC$174-'[1]Outside Edges'!$B9)&gt;=5,'[1]Outside Edges'!$Q9="Yes"),"Yes","No")</f>
        <v>Yes</v>
      </c>
      <c r="FR10" s="7" t="str">
        <f>IF(AND((RIGHT($FR$3,2)-'[1]Miter Profiles'!$AC$175-'[1]Outside Edges'!$B9)&gt;=5,'[1]Outside Edges'!$Q9="Yes"),"Yes","No")</f>
        <v>Yes</v>
      </c>
      <c r="FS10" s="68" t="str">
        <f>IF(AND((RIGHT($FS$3,2)-'[1]Miter Profiles'!$AC$176-'[1]Outside Edges'!$B9)&gt;=5,'[1]Outside Edges'!$Q9="Yes"),"Yes","No")</f>
        <v>Yes</v>
      </c>
      <c r="FT10" s="83" t="str">
        <f>IF(AND((RIGHT($FT$3,2)-'[1]Miter Profiles'!$AC$177-'[1]Outside Edges'!$B9)&gt;=5,'[1]Outside Edges'!$Q9="Yes"),"Yes","No")</f>
        <v>Yes</v>
      </c>
      <c r="FU10" s="83" t="str">
        <f>IF(AND((RIGHT($FU$3,2)-'[1]Miter Profiles'!$AC$178-'[1]Outside Edges'!$B9)&gt;=5,'[1]Outside Edges'!$Q9="Yes"),"Yes","No")</f>
        <v>Yes</v>
      </c>
      <c r="FV10" s="81" t="str">
        <f>IF(AND((RIGHT($V$3,2)-'[1]Miter Profiles'!$AC$179-'[1]Outside Edges'!$B9)&gt;=5,'[1]Outside Edges'!$Q9="Yes"),"Yes","No")</f>
        <v>Yes</v>
      </c>
      <c r="FW10" s="84" t="str">
        <f>IF(AND((RIGHT($FW$3,2)-'[1]Miter Profiles'!$AC$180-'[1]Outside Edges'!$B9)&gt;=5,'[1]Outside Edges'!$Q9="Yes"),"Yes","No")</f>
        <v>Yes</v>
      </c>
      <c r="FX10" s="197" t="str">
        <f>IF(AND((RIGHT($FX$3,2)-'[1]Miter Profiles'!$AC$181-'[1]Outside Edges'!$B9)&gt;=5,'[1]Outside Edges'!$Q9="Yes"),"Yes","No")</f>
        <v>Yes</v>
      </c>
      <c r="FY10" s="198" t="str">
        <f>IF(AND((RIGHT($FY$3,2)-'[1]Miter Profiles'!$AC$182-'[1]Outside Edges'!$B9)&gt;=5,'[1]Outside Edges'!$Q9="Yes"),"Yes","No")</f>
        <v>Yes</v>
      </c>
      <c r="FZ10" s="200" t="str">
        <f>IF(AND((RIGHT($FZ$3,2)-'[1]Miter Profiles'!$AC$183-'[1]Outside Edges'!$B9)&gt;=5,'[1]Outside Edges'!$Q9="Yes"),"Yes","No")</f>
        <v>Yes</v>
      </c>
      <c r="GA10" s="201" t="str">
        <f>IF(AND((RIGHT($GA$3,2)-'[1]Miter Profiles'!$AC$184-'[1]Outside Edges'!$B9)&gt;=5,'[1]Outside Edges'!$Q9="Yes"),"Yes","No")</f>
        <v>Yes</v>
      </c>
      <c r="GB10" s="202" t="str">
        <f>IF(AND((RIGHT($GB$3,2)-'[1]Miter Profiles'!$AC$185-'[1]Outside Edges'!$B9)&gt;=5,'[1]Outside Edges'!$Q9="Yes"),"Yes","No")</f>
        <v>Yes</v>
      </c>
      <c r="GC10" s="199" t="str">
        <f>IF(AND((RIGHT($GC$3,2)-'[1]Miter Profiles'!$AC$186-'[1]Outside Edges'!$B9)&gt;=5,'[1]Outside Edges'!$Q9="Yes"),"Yes","No")</f>
        <v>Yes</v>
      </c>
      <c r="GD10" s="197" t="str">
        <f>IF(AND((RIGHT($GD$3,2)-'[1]Miter Profiles'!$AC$187-'[1]Outside Edges'!$B9)&gt;=5,'[1]Outside Edges'!$Q9="Yes"),"Yes","No")</f>
        <v>Yes</v>
      </c>
      <c r="GE10" s="198" t="str">
        <f>IF(AND((RIGHT($GE$3,2)-'[1]Miter Profiles'!$AC$188-'[1]Outside Edges'!$B9)&gt;=5,'[1]Outside Edges'!$Q9="Yes"),"Yes","No")</f>
        <v>Yes</v>
      </c>
      <c r="GF10" s="200" t="str">
        <f>IF(AND((RIGHT($GF$3,2)-'[1]Miter Profiles'!$AC$189-'[1]Outside Edges'!$B9)&gt;=5,'[1]Outside Edges'!$Q9="Yes"),"Yes","No")</f>
        <v>Yes</v>
      </c>
      <c r="GG10" s="201" t="str">
        <f>IF(AND((RIGHT($GG$3,2)-'[1]Miter Profiles'!$AC$190-'[1]Outside Edges'!$B9)&gt;=5,'[1]Outside Edges'!$Q9="Yes"),"Yes","No")</f>
        <v>Yes</v>
      </c>
      <c r="GH10" s="202" t="str">
        <f>IF(AND((RIGHT($GH$3,2)-'[1]Miter Profiles'!$AC$191-'[1]Outside Edges'!$B9)&gt;=5,'[1]Outside Edges'!$Q9="Yes"),"Yes","No")</f>
        <v>Yes</v>
      </c>
      <c r="GI10" s="199" t="str">
        <f>IF(AND((RIGHT($GI$3,2)-'[1]Miter Profiles'!$AC$192-'[1]Outside Edges'!$B9)&gt;=5,'[1]Outside Edges'!$Q9="Yes"),"Yes","No")</f>
        <v>Yes</v>
      </c>
      <c r="GJ10" s="197" t="str">
        <f>IF(AND((RIGHT($GJ$3,2)-'[1]Miter Profiles'!$AC$193-'[1]Outside Edges'!$B9)&gt;=5,'[1]Outside Edges'!$Q9="Yes"),"Yes","No")</f>
        <v>Yes</v>
      </c>
      <c r="GK10" s="198" t="str">
        <f>IF(AND((RIGHT($GK$3,2)-'[1]Miter Profiles'!$AC$194-'[1]Outside Edges'!$B9)&gt;=5,'[1]Outside Edges'!$Q9="Yes"),"Yes","No")</f>
        <v>Yes</v>
      </c>
      <c r="GL10" s="200" t="str">
        <f>IF(AND((RIGHT($GL$3,2)-'[1]Miter Profiles'!$AC$195-'[1]Outside Edges'!$B9)&gt;=5,'[1]Outside Edges'!$Q9="Yes"),"Yes","No")</f>
        <v>Yes</v>
      </c>
      <c r="GM10" s="201" t="str">
        <f>IF(AND((RIGHT($GM$3,2)-'[1]Miter Profiles'!$AC$196-'[1]Outside Edges'!$B9)&gt;=5,'[1]Outside Edges'!$Q9="Yes"),"Yes","No")</f>
        <v>Yes</v>
      </c>
      <c r="GN10" s="202" t="str">
        <f>IF(AND((RIGHT($GN$3,2)-'[1]Miter Profiles'!$AC$197-'[1]Outside Edges'!$B9)&gt;=5,'[1]Outside Edges'!$Q9="Yes"),"Yes","No")</f>
        <v>Yes</v>
      </c>
      <c r="GO10" s="199" t="str">
        <f>IF(AND((RIGHT($GO$3,2)-'[1]Miter Profiles'!$AC$198-'[1]Outside Edges'!$B9)&gt;=5,'[1]Outside Edges'!$Q9="Yes"),"Yes","No")</f>
        <v>Yes</v>
      </c>
      <c r="GP10" s="197" t="str">
        <f>IF(AND((RIGHT($GP$3,2)-'[1]Miter Profiles'!$AC$199-'[1]Outside Edges'!$B9)&gt;=5,'[1]Outside Edges'!$Q9="Yes"),"Yes","No")</f>
        <v>Yes</v>
      </c>
      <c r="GQ10" s="198" t="str">
        <f>IF(AND((RIGHT($GQ$3,2)-'[1]Miter Profiles'!$AC$200-'[1]Outside Edges'!$B9)&gt;=5,'[1]Outside Edges'!$Q9="Yes"),"Yes","No")</f>
        <v>Yes</v>
      </c>
      <c r="GR10" s="211" t="str">
        <f>IF(AND((RIGHT($GR$3,2)-'[1]Miter Profiles'!$AC$201-'[1]Outside Edges'!$B9)&gt;=5,'[1]Outside Edges'!$Q9="Yes"),"Yes","No")</f>
        <v>Yes</v>
      </c>
      <c r="GS10" s="197" t="str">
        <f>IF(AND((RIGHT($GS$3,2)-'[1]Miter Profiles'!$AC$202-'[1]Outside Edges'!$B9)&gt;=5,'[1]Outside Edges'!$Q9="Yes"),"Yes","No")</f>
        <v>Yes</v>
      </c>
      <c r="GT10" s="212" t="str">
        <f>IF(AND((RIGHT($GT$3,2)-'[1]Miter Profiles'!$AC$203-'[1]Outside Edges'!$B9)&gt;=5,'[1]Outside Edges'!$Q9="Yes"),"Yes","No")</f>
        <v>Yes</v>
      </c>
      <c r="GU10" s="208" t="str">
        <f>IF(AND((RIGHT($GU$3,2)-'[1]Miter Profiles'!$AC$204-'[1]Outside Edges'!$B9)&gt;=5,'[1]Outside Edges'!$Q9="Yes"),"Yes","No")</f>
        <v>Yes</v>
      </c>
      <c r="GV10" s="209" t="str">
        <f>IF(AND((RIGHT($GV$3,2)-'[1]Miter Profiles'!$AC$205-'[1]Outside Edges'!$B9)&gt;=5,'[1]Outside Edges'!$Q9="Yes"),"Yes","No")</f>
        <v>Yes</v>
      </c>
      <c r="GW10" s="210" t="str">
        <f>IF(AND((RIGHT($GW$3,2)-'[1]Miter Profiles'!$AC$206-'[1]Outside Edges'!$B9)&gt;=5,'[1]Outside Edges'!$Q9="Yes"),"Yes","No")</f>
        <v>Yes</v>
      </c>
      <c r="GX10" s="200" t="str">
        <f>IF(AND((RIGHT($GX$3,2)-'[1]Miter Profiles'!$AC$207-'[1]Outside Edges'!$B9)&gt;=5,'[1]Outside Edges'!$Q9="Yes"),"Yes","No")</f>
        <v>Yes</v>
      </c>
      <c r="GY10" s="201" t="str">
        <f>IF(AND((RIGHT($GY$3,2)-'[1]Miter Profiles'!$AC$208-'[1]Outside Edges'!$B9)&gt;=5,'[1]Outside Edges'!$Q9="Yes"),"Yes","No")</f>
        <v>Yes</v>
      </c>
      <c r="GZ10" s="202" t="str">
        <f>IF(AND((RIGHT($GZ$3,2)-'[1]Miter Profiles'!$AC$209-'[1]Outside Edges'!$B9)&gt;=5,'[1]Outside Edges'!$Q9="Yes"),"Yes","No")</f>
        <v>Yes</v>
      </c>
      <c r="HA10" s="199" t="str">
        <f>IF(AND((RIGHT($HA$3,2)-'[1]Miter Profiles'!$AC$210-'[1]Outside Edges'!$B9)&gt;=5,'[1]Outside Edges'!$Q9="Yes"),"Yes","No")</f>
        <v>Yes</v>
      </c>
      <c r="HB10" s="197" t="str">
        <f>IF(AND((RIGHT($HB$3,2)-'[1]Miter Profiles'!$AC$211-'[1]Outside Edges'!$B9)&gt;=5,'[1]Outside Edges'!$Q9="Yes"),"Yes","No")</f>
        <v>Yes</v>
      </c>
      <c r="HC10" s="198" t="str">
        <f>IF(AND((RIGHT($HC$3,2)-'[1]Miter Profiles'!$AC$212-'[1]Outside Edges'!$B9)&gt;=5,'[1]Outside Edges'!$Q9="Yes"),"Yes","No")</f>
        <v>Yes</v>
      </c>
      <c r="HD10" s="200" t="str">
        <f>IF(AND((RIGHT($HD$3,2)-'[1]Miter Profiles'!$AC$213-'[1]Outside Edges'!$B9)&gt;=5,'[1]Outside Edges'!$Q9="Yes"),"Yes","No")</f>
        <v>Yes</v>
      </c>
      <c r="HE10" s="202" t="str">
        <f>IF(AND((RIGHT($HE$3,2)-'[1]Miter Profiles'!$AC$214-'[1]Outside Edges'!$B9)&gt;=5,'[1]Outside Edges'!$Q9="Yes"),"Yes","No")</f>
        <v>Yes</v>
      </c>
      <c r="HF10" s="199" t="str">
        <f>IF(AND((RIGHT($HF$3,2)-'[1]Miter Profiles'!$AC$215-'[1]Outside Edges'!$B9)&gt;=5,'[1]Outside Edges'!$Q9="Yes"),"Yes","No")</f>
        <v>Yes</v>
      </c>
      <c r="HG10" s="197" t="str">
        <f>IF(AND((RIGHT($HG$3,2)-'[1]Miter Profiles'!$AC$216-'[1]Outside Edges'!$B9)&gt;=5,'[1]Outside Edges'!$Q9="Yes"),"Yes","No")</f>
        <v>Yes</v>
      </c>
      <c r="HH10" s="198" t="str">
        <f>IF(AND((RIGHT($HH$3,2)-'[1]Miter Profiles'!$AC$217-'[1]Outside Edges'!$B9)&gt;=5,'[1]Outside Edges'!$Q9="Yes"),"Yes","No")</f>
        <v>Yes</v>
      </c>
      <c r="HI10" s="200" t="str">
        <f>IF(AND((RIGHT($HI$3,2)-'[1]Miter Profiles'!$AC$218-'[1]Outside Edges'!$B9)&gt;=5,'[1]Outside Edges'!$Q9="Yes"),"Yes","No")</f>
        <v>Yes</v>
      </c>
      <c r="HJ10" s="201" t="str">
        <f>IF(AND((RIGHT($HJ$3,2)-'[1]Miter Profiles'!$AC$219-'[1]Outside Edges'!$B9)&gt;=5,'[1]Outside Edges'!$Q9="Yes"),"Yes","No")</f>
        <v>Yes</v>
      </c>
      <c r="HK10" s="202" t="str">
        <f>IF(AND((RIGHT($HK$3,2)-'[1]Miter Profiles'!$AC$220-'[1]Outside Edges'!$B9)&gt;=5,'[1]Outside Edges'!$Q9="Yes"),"Yes","No")</f>
        <v>Yes</v>
      </c>
      <c r="HL10" s="199" t="str">
        <f>IF(AND((RIGHT($HL$3,2)-'[1]Miter Profiles'!$AC$221-'[1]Outside Edges'!$B9)&gt;=5,'[1]Outside Edges'!$Q9="Yes"),"Yes","No")</f>
        <v>Yes</v>
      </c>
      <c r="HM10" s="197" t="str">
        <f>IF(AND((RIGHT($HM$3,2)-'[1]Miter Profiles'!$AC$222-'[1]Outside Edges'!$B9)&gt;=5,'[1]Outside Edges'!$Q9="Yes"),"Yes","No")</f>
        <v>Yes</v>
      </c>
      <c r="HN10" s="197" t="str">
        <f>IF(AND((RIGHT($HN$3,2)-'[1]Miter Profiles'!$AC$223-'[1]Outside Edges'!$B9)&gt;=5,'[1]Outside Edges'!$Q9="Yes"),"Yes","No")</f>
        <v>Yes</v>
      </c>
      <c r="HO10" s="201" t="str">
        <f>IF(AND((RIGHT($HO$3,2)-'[1]Miter Profiles'!$AC$224-'[1]Outside Edges'!$B9)&gt;=5,'[1]Outside Edges'!$Q9="Yes"),"Yes","No")</f>
        <v>Yes</v>
      </c>
      <c r="HP10" s="201" t="str">
        <f>IF(AND((RIGHT($HP$3,2)-'[1]Miter Profiles'!$AC$225-'[1]Outside Edges'!$B9)&gt;=5,'[1]Outside Edges'!$Q9="Yes"),"Yes","No")</f>
        <v>Yes</v>
      </c>
      <c r="HQ10" s="201" t="str">
        <f>IF(AND((RIGHT($HQ$3,3)-'[1]Miter Profiles'!$AC$226-'[1]Outside Edges'!$B9)&gt;=5,'[1]Outside Edges'!$Q9="Yes"),"Yes","No")</f>
        <v>No</v>
      </c>
      <c r="HR10" s="201" t="str">
        <f>IF(AND((RIGHT($HR$3,2)-'[1]Miter Profiles'!$AC$227-'[1]Outside Edges'!$B9)&gt;=5,'[1]Outside Edges'!$Q9="Yes"),"Yes","No")</f>
        <v>No</v>
      </c>
      <c r="HS10" s="197" t="str">
        <f>IF(AND((RIGHT($HS$3,2)-'[1]Miter Profiles'!$AC$228-'[1]Outside Edges'!$B9)&gt;=5,'[1]Outside Edges'!$Q9="Yes"),"Yes","No")</f>
        <v>Yes</v>
      </c>
      <c r="HT10" s="197" t="str">
        <f>IF(AND((RIGHT($HT$3,2)-'[1]Miter Profiles'!$AC$229-'[1]Outside Edges'!$B9)&gt;=5,'[1]Outside Edges'!$Q9="Yes"),"Yes","No")</f>
        <v>Yes</v>
      </c>
      <c r="HU10" s="197" t="str">
        <f>IF(AND((RIGHT($HU$3,2)-'[1]Miter Profiles'!$AC$230-'[1]Outside Edges'!$B9)&gt;=5,'[1]Outside Edges'!$Q9="Yes"),"Yes","No")</f>
        <v>Yes</v>
      </c>
      <c r="HV10" s="201" t="str">
        <f>IF(AND((RIGHT($HV$3,2)-'[1]Miter Profiles'!$AC$231-'[1]Outside Edges'!$B9)&gt;=5,'[1]Outside Edges'!$Q9="Yes"),"Yes","No")</f>
        <v>Yes</v>
      </c>
      <c r="HW10" s="201" t="str">
        <f>IF(AND((RIGHT($HW$3,2)-'[1]Miter Profiles'!$AC$232-'[1]Outside Edges'!$B9)&gt;=5,'[1]Outside Edges'!$Q9="Yes"),"Yes","No")</f>
        <v>Yes</v>
      </c>
      <c r="HX10" s="201" t="str">
        <f>IF(AND((RIGHT($HX$3,2)-'[1]Miter Profiles'!$AC$233-'[1]Outside Edges'!$B9)&gt;=5,'[1]Outside Edges'!$Q9="Yes"),"Yes","No")</f>
        <v>Yes</v>
      </c>
      <c r="HY10" s="197" t="str">
        <f>IF(AND((RIGHT($HY$3,2)-'[1]Miter Profiles'!$AC$234-'[1]Outside Edges'!$B9)&gt;=5,'[1]Outside Edges'!$Q9="Yes"),"Yes","No")</f>
        <v>Yes</v>
      </c>
      <c r="HZ10" s="197" t="str">
        <f>IF(AND((RIGHT($HZ$3,2)-'[1]Miter Profiles'!$AC$235-'[1]Outside Edges'!$B9)&gt;=5,'[1]Outside Edges'!$Q9="Yes"),"Yes","No")</f>
        <v>Yes</v>
      </c>
      <c r="IA10" s="197" t="str">
        <f>IF(AND((RIGHT($IA$3,2)-'[1]Miter Profiles'!$AC$236-'[1]Outside Edges'!$B9)&gt;=5,'[1]Outside Edges'!$Q9="Yes"),"Yes","No")</f>
        <v>Yes</v>
      </c>
      <c r="IB10" s="201" t="str">
        <f>IF(AND((RIGHT($IB$3,2)-'[1]Miter Profiles'!$AC$237-'[1]Outside Edges'!$B9)&gt;=5,'[1]Outside Edges'!$Q9="Yes"),"Yes","No")</f>
        <v>Yes</v>
      </c>
      <c r="IC10" s="201" t="str">
        <f>IF(AND((RIGHT($IC$3,2)-'[1]Miter Profiles'!$AC$238-'[1]Outside Edges'!$B9)&gt;=5,'[1]Outside Edges'!$Q9="Yes"),"Yes","No")</f>
        <v>Yes</v>
      </c>
      <c r="ID10" s="201" t="str">
        <f>IF(AND((RIGHT($ID$3,2)-'[1]Miter Profiles'!$AC$239-'[1]Outside Edges'!$B9)&gt;=5,'[1]Outside Edges'!$Q9="Yes"),"Yes","No")</f>
        <v>Yes</v>
      </c>
      <c r="IE10" s="197" t="str">
        <f>IF(AND((RIGHT($IE$3,2)-'[1]Miter Profiles'!$AC$240-'[1]Outside Edges'!$B9)&gt;=5,'[1]Outside Edges'!$Q9="Yes"),"Yes","No")</f>
        <v>Yes</v>
      </c>
      <c r="IF10" s="197" t="str">
        <f>IF(AND((RIGHT($IF$3,2)-'[1]Miter Profiles'!$AC$241-'[1]Outside Edges'!$B9)&gt;=5,'[1]Outside Edges'!$Q9="Yes"),"Yes","No")</f>
        <v>Yes</v>
      </c>
      <c r="IG10" s="197" t="str">
        <f>IF(AND((RIGHT($IG$3,2)-'[1]Miter Profiles'!$AC$242-'[1]Outside Edges'!$B9)&gt;=5,'[1]Outside Edges'!$Q9="Yes"),"Yes","No")</f>
        <v>Yes</v>
      </c>
      <c r="IH10" s="201" t="str">
        <f>IF(AND((RIGHT($IH$3,2)-'[1]Miter Profiles'!$AC$243-'[1]Outside Edges'!$B9)&gt;=5,'[1]Outside Edges'!$Q9="Yes"),"Yes","No")</f>
        <v>Yes</v>
      </c>
      <c r="II10" s="201" t="str">
        <f>IF(AND((RIGHT($II$3,2)-'[1]Miter Profiles'!$AC$244-'[1]Outside Edges'!$B9)&gt;=5,'[1]Outside Edges'!$Q9="Yes"),"Yes","No")</f>
        <v>Yes</v>
      </c>
      <c r="IJ10" s="201" t="str">
        <f>IF(AND((RIGHT($IJ$3,2)-'[1]Miter Profiles'!$AC$245-'[1]Outside Edges'!$B9)&gt;=5,'[1]Outside Edges'!$Q9="Yes"),"Yes","No")</f>
        <v>Yes</v>
      </c>
      <c r="IK10" s="197" t="str">
        <f>IF(AND((RIGHT($IK$3,2)-'[1]Miter Profiles'!$AC$246-'[1]Outside Edges'!$B9)&gt;=5,'[1]Outside Edges'!$Q9="Yes"),"Yes","No")</f>
        <v>Yes</v>
      </c>
      <c r="IL10" s="197" t="str">
        <f>IF(AND((RIGHT($IL$3,2)-'[1]Miter Profiles'!$AC$247-'[1]Outside Edges'!$B9)&gt;=5,'[1]Outside Edges'!$Q9="Yes"),"Yes","No")</f>
        <v>Yes</v>
      </c>
      <c r="IM10" s="197" t="str">
        <f>IF(AND((RIGHT($IM$3,2)-'[1]Miter Profiles'!$AC$248-'[1]Outside Edges'!$B9)&gt;=5,'[1]Outside Edges'!$Q9="Yes"),"Yes","No")</f>
        <v>Yes</v>
      </c>
      <c r="IN10" s="201" t="str">
        <f>IF(AND((RIGHT($IN$3,2)-'[1]Miter Profiles'!$AC$249-'[1]Outside Edges'!$B9)&gt;=5,'[1]Outside Edges'!$Q9="Yes"),"Yes","No")</f>
        <v>Yes</v>
      </c>
      <c r="IO10" s="201" t="str">
        <f>IF(AND((RIGHT($IO$3,2)-'[1]Miter Profiles'!$AC$250-'[1]Outside Edges'!$B9)&gt;=5,'[1]Outside Edges'!$Q9="Yes"),"Yes","No")</f>
        <v>Yes</v>
      </c>
      <c r="IP10" s="201" t="str">
        <f>IF(AND((RIGHT($IP$3,2)-'[1]Miter Profiles'!$AC$251-'[1]Outside Edges'!$B9)&gt;=5,'[1]Outside Edges'!$Q9="Yes"),"Yes","No")</f>
        <v>Yes</v>
      </c>
      <c r="IQ10" s="197" t="str">
        <f>IF(AND((RIGHT($IQ$3,2)-'[1]Miter Profiles'!$AC$252-'[1]Outside Edges'!$B9)&gt;=5,'[1]Outside Edges'!$Q9="Yes"),"Yes","No")</f>
        <v>Yes</v>
      </c>
      <c r="IR10" s="197" t="str">
        <f>IF(AND((RIGHT($IR$3,2)-'[1]Miter Profiles'!$AC$253-'[1]Outside Edges'!$B9)&gt;=5,'[1]Outside Edges'!$Q9="Yes"),"Yes","No")</f>
        <v>Yes</v>
      </c>
      <c r="IS10" s="197" t="str">
        <f>IF(AND((RIGHT($IS$3,2)-'[1]Miter Profiles'!$AC$254-'[1]Outside Edges'!$B9)&gt;=5,'[1]Outside Edges'!$Q9="Yes"),"Yes","No")</f>
        <v>Yes</v>
      </c>
      <c r="IT10" s="201" t="str">
        <f>IF(AND((RIGHT($IT$3,2)-'[1]Miter Profiles'!$AC$255-'[1]Outside Edges'!$B9)&gt;=5,'[1]Outside Edges'!$Q9="Yes"),"Yes","No")</f>
        <v>Yes</v>
      </c>
      <c r="IU10" s="201" t="str">
        <f>IF(AND((RIGHT($IU$3,2)-'[1]Miter Profiles'!$AC$256-'[1]Outside Edges'!$B9)&gt;=5,'[1]Outside Edges'!$Q9="Yes"),"Yes","No")</f>
        <v>Yes</v>
      </c>
      <c r="IV10" s="201" t="str">
        <f>IF(AND((RIGHT($IV$3,2)-'[1]Miter Profiles'!$AC$257-'[1]Outside Edges'!$B9)&gt;=5,'[1]Outside Edges'!$Q9="Yes"),"Yes","No")</f>
        <v>Yes</v>
      </c>
      <c r="IW10" s="197" t="str">
        <f>IF(AND((RIGHT($IW$3,2)-'[1]Miter Profiles'!$AC$258-'[1]Outside Edges'!$B9)&gt;=5,'[1]Outside Edges'!$Q9="Yes"),"Yes","No")</f>
        <v>Yes</v>
      </c>
      <c r="IX10" s="197" t="str">
        <f>IF(AND((RIGHT($IX$3,2)-'[1]Miter Profiles'!$AC$259-'[1]Outside Edges'!$B9)&gt;=5,'[1]Outside Edges'!$Q9="Yes"),"Yes","No")</f>
        <v>Yes</v>
      </c>
      <c r="IY10" s="197" t="str">
        <f>IF(AND((RIGHT($IY$3,2)-'[1]Miter Profiles'!$AC$260-'[1]Outside Edges'!$B9)&gt;=5,'[1]Outside Edges'!$Q9="Yes"),"Yes","No")</f>
        <v>Yes</v>
      </c>
      <c r="IZ10" s="201" t="str">
        <f>IF(AND((RIGHT($IZ$3,2)-'[1]Miter Profiles'!$AC$261-'[1]Outside Edges'!$B9)&gt;=5,'[1]Outside Edges'!$Q9="Yes"),"Yes","No")</f>
        <v>Yes</v>
      </c>
      <c r="JA10" s="201" t="str">
        <f>IF(AND((RIGHT($JA$3,2)-'[1]Miter Profiles'!$AC$262-'[1]Outside Edges'!$B9)&gt;=5,'[1]Outside Edges'!$Q9="Yes"),"Yes","No")</f>
        <v>Yes</v>
      </c>
      <c r="JB10" s="201" t="str">
        <f>IF(AND((RIGHT($JB$3,2)-'[1]Miter Profiles'!$AC$263-'[1]Outside Edges'!$B9)&gt;=5,'[1]Outside Edges'!$Q9="Yes"),"Yes","No")</f>
        <v>Yes</v>
      </c>
      <c r="JC10" s="197" t="str">
        <f>IF(AND((RIGHT($JC$3,2)-'[1]Miter Profiles'!$AC$264-'[1]Outside Edges'!$B9)&gt;=5,'[1]Outside Edges'!$Q9="Yes"),"Yes","No")</f>
        <v>Yes</v>
      </c>
      <c r="JD10" s="197" t="str">
        <f>IF(AND((RIGHT($JD$3,2)-'[1]Miter Profiles'!$AC$265-'[1]Outside Edges'!$B9)&gt;=5,'[1]Outside Edges'!$Q9="Yes"),"Yes","No")</f>
        <v>Yes</v>
      </c>
      <c r="JE10" s="197" t="str">
        <f>IF(AND((RIGHT($JE$3,2)-'[1]Miter Profiles'!$AC$266-'[1]Outside Edges'!$B9)&gt;=5,'[1]Outside Edges'!$Q9="Yes"),"Yes","No")</f>
        <v>Yes</v>
      </c>
      <c r="JF10" s="201" t="str">
        <f>IF(AND((RIGHT($JF$3,2)-'[1]Miter Profiles'!$AC$267-'[1]Outside Edges'!$B9)&gt;=5,'[1]Outside Edges'!$Q9="Yes"),"Yes","No")</f>
        <v>Yes</v>
      </c>
      <c r="JG10" s="201" t="str">
        <f>IF(AND((RIGHT($JG$3,2)-'[1]Miter Profiles'!$AC$268-'[1]Outside Edges'!$B9)&gt;=5,'[1]Outside Edges'!$Q9="Yes"),"Yes","No")</f>
        <v>Yes</v>
      </c>
      <c r="JH10" s="201" t="str">
        <f>IF(AND((RIGHT($JH$3,2)-'[1]Miter Profiles'!$AC$269-'[1]Outside Edges'!$B9)&gt;=5,'[1]Outside Edges'!$Q9="Yes"),"Yes","No")</f>
        <v>Yes</v>
      </c>
      <c r="JI10" s="197" t="str">
        <f>IF(AND((RIGHT($JI$3,2)-'[1]Miter Profiles'!$AC$270-'[1]Outside Edges'!$B9)&gt;=5,'[1]Outside Edges'!$Q9="Yes"),"Yes","No")</f>
        <v>Yes</v>
      </c>
      <c r="JJ10" s="197" t="str">
        <f>IF(AND((RIGHT($JJ$3,2)-'[1]Miter Profiles'!$AC$271-'[1]Outside Edges'!$B9)&gt;=5,'[1]Outside Edges'!$Q9="Yes"),"Yes","No")</f>
        <v>Yes</v>
      </c>
      <c r="JK10" s="197" t="str">
        <f>IF(AND((RIGHT($JK$3,2)-'[1]Miter Profiles'!$AC$272-'[1]Outside Edges'!$B9)&gt;=5,'[1]Outside Edges'!$Q9="Yes"),"Yes","No")</f>
        <v>Yes</v>
      </c>
      <c r="JL10" s="201" t="str">
        <f>IF(AND((RIGHT($JL$3,2)-'[1]Miter Profiles'!$AC$273-'[1]Outside Edges'!$B9)&gt;=5,'[1]Outside Edges'!$Q9="Yes"),"Yes","No")</f>
        <v>Yes</v>
      </c>
      <c r="JM10" s="201" t="str">
        <f>IF(AND((RIGHT($JM$3,2)-'[1]Miter Profiles'!$AC$274-'[1]Outside Edges'!$B9)&gt;=5,'[1]Outside Edges'!$Q9="Yes"),"Yes","No")</f>
        <v>Yes</v>
      </c>
      <c r="JN10" s="201" t="str">
        <f>IF(AND((RIGHT($JN$3,2)-'[1]Miter Profiles'!$AC$275-'[1]Outside Edges'!$B9)&gt;=5,'[1]Outside Edges'!$Q9="Yes"),"Yes","No")</f>
        <v>Yes</v>
      </c>
      <c r="JO10" s="197" t="str">
        <f>IF(AND((RIGHT($JO$3,2)-'[1]Miter Profiles'!$AC$276-'[1]Outside Edges'!$B9)&gt;=5,'[1]Outside Edges'!$Q9="Yes"),"Yes","No")</f>
        <v>Yes</v>
      </c>
      <c r="JP10" s="197" t="str">
        <f>IF(AND((RIGHT($JP$3,2)-'[1]Miter Profiles'!$AC$277-'[1]Outside Edges'!$B9)&gt;=5,'[1]Outside Edges'!$Q9="Yes"),"Yes","No")</f>
        <v>Yes</v>
      </c>
      <c r="JQ10" s="197" t="str">
        <f>IF(AND((RIGHT($JQ$3,2)-'[1]Miter Profiles'!$AC$278-'[1]Outside Edges'!$B9)&gt;=5,'[1]Outside Edges'!$Q9="Yes"),"Yes","No")</f>
        <v>Yes</v>
      </c>
      <c r="JR10" s="201" t="str">
        <f>IF(AND((RIGHT($JR$3,2)-'[1]Miter Profiles'!$AC$279-'[1]Outside Edges'!$B9)&gt;=5,'[1]Outside Edges'!$Q9="Yes"),"Yes","No")</f>
        <v>No</v>
      </c>
      <c r="JS10" s="201" t="str">
        <f>IF(AND((RIGHT($JS$3,2)-'[1]Miter Profiles'!$AC$280-'[1]Outside Edges'!$B9)&gt;=5,'[1]Outside Edges'!$Q9="Yes"),"Yes","No")</f>
        <v>Yes</v>
      </c>
      <c r="JT10" s="201" t="str">
        <f>IF(AND((RIGHT($JT$3,2)-'[1]Miter Profiles'!$AC$281-'[1]Outside Edges'!$B9)&gt;=5,'[1]Outside Edges'!$Q9="Yes"),"Yes","No")</f>
        <v>Yes</v>
      </c>
      <c r="JU10" s="197" t="str">
        <f>IF(AND((RIGHT($JU$3,2)-'[1]Miter Profiles'!$AC$282-'[1]Outside Edges'!$B9)&gt;=5,'[1]Outside Edges'!$Q9="Yes"),"Yes","No")</f>
        <v>Yes</v>
      </c>
      <c r="JV10" s="197" t="str">
        <f>IF(AND((RIGHT($JV$3,2)-'[1]Miter Profiles'!$AC$283-'[1]Outside Edges'!$B9)&gt;=5,'[1]Outside Edges'!$Q9="Yes"),"Yes","No")</f>
        <v>Yes</v>
      </c>
      <c r="JW10" s="197" t="str">
        <f>IF(AND((RIGHT($JW$3,2)-'[1]Miter Profiles'!$AC$284-'[1]Outside Edges'!$B9)&gt;=5,'[1]Outside Edges'!$Q9="Yes"),"Yes","No")</f>
        <v>Yes</v>
      </c>
      <c r="JX10" s="201" t="str">
        <f>IF(AND((RIGHT($JX$3,2)-'[1]Miter Profiles'!$AC$285-'[1]Outside Edges'!$B9)&gt;=5,'[1]Outside Edges'!$Q9="Yes"),"Yes","No")</f>
        <v>Yes</v>
      </c>
      <c r="JY10" s="201" t="str">
        <f>IF(AND((RIGHT($JY$3,2)-'[1]Miter Profiles'!$AC$286-'[1]Outside Edges'!$B9)&gt;=5,'[1]Outside Edges'!$Q9="Yes"),"Yes","No")</f>
        <v>Yes</v>
      </c>
      <c r="JZ10" s="201" t="str">
        <f>IF(AND((RIGHT($JZ$3,2)-'[1]Miter Profiles'!$AC$287-'[1]Outside Edges'!$B9)&gt;=5,'[1]Outside Edges'!$Q9="Yes"),"Yes","No")</f>
        <v>Yes</v>
      </c>
      <c r="KA10" s="197" t="str">
        <f>IF(AND((RIGHT($KA$3,2)-'[1]Miter Profiles'!$AC$288-'[1]Outside Edges'!$B9)&gt;=5,'[1]Outside Edges'!$Q9="Yes"),"Yes","No")</f>
        <v>Yes</v>
      </c>
      <c r="KB10" s="197" t="str">
        <f>IF(AND((RIGHT($KB$3,2)-'[1]Miter Profiles'!$AC$289-'[1]Outside Edges'!$B9)&gt;=5,'[1]Outside Edges'!$Q9="Yes"),"Yes","No")</f>
        <v>Yes</v>
      </c>
      <c r="KC10" s="197" t="str">
        <f>IF(AND((RIGHT($KC$3,2)-'[1]Miter Profiles'!$AC$290-'[1]Outside Edges'!$B9)&gt;=5,'[1]Outside Edges'!$Q9="Yes"),"Yes","No")</f>
        <v>Yes</v>
      </c>
      <c r="KD10" s="201" t="str">
        <f>IF(AND((RIGHT($KD$3,2)-'[1]Miter Profiles'!$AC$291-'[1]Outside Edges'!$B9)&gt;=5,'[1]Outside Edges'!$Q9="Yes"),"Yes","No")</f>
        <v>Yes</v>
      </c>
      <c r="KE10" s="201" t="str">
        <f>IF(AND((RIGHT($KE$3,2)-'[1]Miter Profiles'!$AC$292-'[1]Outside Edges'!$B9)&gt;=5,'[1]Outside Edges'!$Q9="Yes"),"Yes","No")</f>
        <v>Yes</v>
      </c>
      <c r="KF10" s="201" t="str">
        <f>IF(AND((RIGHT($KF$3,2)-'[1]Miter Profiles'!$AC$293-'[1]Outside Edges'!$B9)&gt;=5,'[1]Outside Edges'!$Q9="Yes"),"Yes","No")</f>
        <v>Yes</v>
      </c>
      <c r="KG10" s="197" t="str">
        <f>IF(AND((RIGHT($KG$3,2)-'[1]Miter Profiles'!$AC$294-'[1]Outside Edges'!$B9)&gt;=5,'[1]Outside Edges'!$Q9="Yes"),"Yes","No")</f>
        <v>Yes</v>
      </c>
      <c r="KH10" s="197" t="str">
        <f>IF(AND((RIGHT($KH$3,2)-'[1]Miter Profiles'!$AC$295-'[1]Outside Edges'!$B9)&gt;=5,'[1]Outside Edges'!$Q9="Yes"),"Yes","No")</f>
        <v>Yes</v>
      </c>
      <c r="KI10" s="197" t="str">
        <f>IF(AND((RIGHT($KI$3,2)-'[1]Miter Profiles'!$AC$296-'[1]Outside Edges'!$B9)&gt;=5,'[1]Outside Edges'!$Q9="Yes"),"Yes","No")</f>
        <v>Yes</v>
      </c>
      <c r="KJ10" s="201" t="str">
        <f>IF(AND((RIGHT($KJ$3,2)-'[1]Miter Profiles'!$AC$297-'[1]Outside Edges'!$B9)&gt;=5,'[1]Outside Edges'!$Q9="Yes"),"Yes","No")</f>
        <v>Yes</v>
      </c>
      <c r="KK10" s="201" t="str">
        <f>IF(AND((RIGHT($KK$3,2)-'[1]Miter Profiles'!$AC$298-'[1]Outside Edges'!$B9)&gt;=5,'[1]Outside Edges'!$Q9="Yes"),"Yes","No")</f>
        <v>Yes</v>
      </c>
      <c r="KL10" s="201" t="str">
        <f>IF(AND((RIGHT($KL$3,2)-'[1]Miter Profiles'!$AC$299-'[1]Outside Edges'!$B9)&gt;=5,'[1]Outside Edges'!$Q9="Yes"),"Yes","No")</f>
        <v>Yes</v>
      </c>
      <c r="KM10" s="197" t="str">
        <f>IF(AND((RIGHT($KM$3,2)-'[1]Miter Profiles'!$AC$300-'[1]Outside Edges'!$B9)&gt;=5,'[1]Outside Edges'!$Q9="Yes"),"Yes","No")</f>
        <v>Yes</v>
      </c>
      <c r="KN10" s="197" t="str">
        <f>IF(AND((RIGHT($KN$3,2)-'[1]Miter Profiles'!$AC$301-'[1]Outside Edges'!$B9)&gt;=5,'[1]Outside Edges'!$Q9="Yes"),"Yes","No")</f>
        <v>Yes</v>
      </c>
      <c r="KO10" s="197" t="str">
        <f>IF(AND((RIGHT($KO$3,2)-'[1]Miter Profiles'!$AC$302-'[1]Outside Edges'!$B9)&gt;=5,'[1]Outside Edges'!$Q9="Yes"),"Yes","No")</f>
        <v>Yes</v>
      </c>
      <c r="KP10" s="201" t="str">
        <f>IF(AND((RIGHT($KP$3,2)-'[1]Miter Profiles'!$AC$303-'[1]Outside Edges'!$B9)&gt;=5,'[1]Outside Edges'!$Q9="Yes"),"Yes","No")</f>
        <v>Yes</v>
      </c>
      <c r="KQ10" s="201" t="str">
        <f>IF(AND((RIGHT($KQ$3,2)-'[1]Miter Profiles'!$AC$304-'[1]Outside Edges'!$B9)&gt;=5,'[1]Outside Edges'!$Q9="Yes"),"Yes","No")</f>
        <v>Yes</v>
      </c>
      <c r="KR10" s="201" t="str">
        <f>IF(AND((RIGHT($KR$3,2)-'[1]Miter Profiles'!$AC$305-'[1]Outside Edges'!$B9)&gt;=5,'[1]Outside Edges'!$Q9="Yes"),"Yes","No")</f>
        <v>Yes</v>
      </c>
      <c r="KS10" s="197" t="str">
        <f>IF(AND((RIGHT($KS$3,2)-'[1]Miter Profiles'!$AC$306-'[1]Outside Edges'!$B9)&gt;=5,'[1]Outside Edges'!$Q9="Yes"),"Yes","No")</f>
        <v>Yes</v>
      </c>
      <c r="KT10" s="197" t="str">
        <f>IF(AND((RIGHT($KT$3,2)-'[1]Miter Profiles'!$AC$307-'[1]Outside Edges'!$B9)&gt;=5,'[1]Outside Edges'!$Q9="Yes"),"Yes","No")</f>
        <v>Yes</v>
      </c>
      <c r="KU10" s="197" t="str">
        <f>IF(AND((RIGHT($KU$3,2)-'[1]Miter Profiles'!$AC$308-'[1]Outside Edges'!$B9)&gt;=5,'[1]Outside Edges'!$Q9="Yes"),"Yes","No")</f>
        <v>Yes</v>
      </c>
      <c r="KV10" s="201" t="str">
        <f>IF(AND((RIGHT($KV$3,2)-'[1]Miter Profiles'!$AC$309-'[1]Outside Edges'!$B9)&gt;=5,'[1]Outside Edges'!$Q9="Yes"),"Yes","No")</f>
        <v>Yes</v>
      </c>
      <c r="KW10" s="201" t="str">
        <f>IF(AND((RIGHT($KW$3,2)-'[1]Miter Profiles'!$AC$310-'[1]Outside Edges'!$B9)&gt;=5,'[1]Outside Edges'!$Q9="Yes"),"Yes","No")</f>
        <v>Yes</v>
      </c>
      <c r="KX10" s="201" t="str">
        <f>IF(AND((RIGHT($KX$3,2)-'[1]Miter Profiles'!$AC$311-'[1]Outside Edges'!$B9)&gt;=5,'[1]Outside Edges'!$Q9="Yes"),"Yes","No")</f>
        <v>Yes</v>
      </c>
      <c r="KY10" s="197" t="str">
        <f>IF(AND((RIGHT($KY$3,2)-'[1]Miter Profiles'!$AC$312-'[1]Outside Edges'!$B9)&gt;=5,'[1]Outside Edges'!$Q9="Yes"),"Yes","No")</f>
        <v>Yes</v>
      </c>
      <c r="KZ10" s="197" t="str">
        <f>IF(AND((RIGHT($KZ$3,2)-'[1]Miter Profiles'!$AC$313-'[1]Outside Edges'!$B9)&gt;=5,'[1]Outside Edges'!$Q9="Yes"),"Yes","No")</f>
        <v>Yes</v>
      </c>
      <c r="LA10" s="197" t="str">
        <f>IF(AND((RIGHT($LA$3,2)-'[1]Miter Profiles'!$AC$314-'[1]Outside Edges'!$B9)&gt;=5,'[1]Outside Edges'!$Q9="Yes"),"Yes","No")</f>
        <v>Yes</v>
      </c>
      <c r="LB10" s="201" t="str">
        <f>IF(AND((RIGHT($LB$3,2)-'[1]Miter Profiles'!$AC$315-'[1]Outside Edges'!$B9)&gt;=5,'[1]Outside Edges'!$Q9="Yes"),"Yes","No")</f>
        <v>Yes</v>
      </c>
      <c r="LC10" s="201" t="str">
        <f>IF(AND((RIGHT($LC$3,2)-'[1]Miter Profiles'!$AC$316-'[1]Outside Edges'!$B9)&gt;=5,'[1]Outside Edges'!$Q9="Yes"),"Yes","No")</f>
        <v>Yes</v>
      </c>
      <c r="LD10" s="201" t="str">
        <f>IF(AND((RIGHT($LD$3,2)-'[1]Miter Profiles'!$AC$317-'[1]Outside Edges'!$B9)&gt;=5,'[1]Outside Edges'!$Q9="Yes"),"Yes","No")</f>
        <v>Yes</v>
      </c>
      <c r="LE10" s="201" t="str">
        <f>IF(AND((RIGHT($LE$3,2)-'[1]Miter Profiles'!$AC$318-'[1]Outside Edges'!$B9)&gt;=5,'[1]Outside Edges'!$Q9="Yes"),"Yes","No")</f>
        <v>Yes</v>
      </c>
      <c r="LF10" s="197" t="str">
        <f>IF(AND((RIGHT($LF$3,2)-'[1]Miter Profiles'!$AC$319-'[1]Outside Edges'!$B9)&gt;=5,'[1]Outside Edges'!$Q9="Yes"),"Yes","No")</f>
        <v>Yes</v>
      </c>
      <c r="LG10" s="197" t="str">
        <f>IF(AND((RIGHT($LG$3,2)-'[1]Miter Profiles'!$AC$320-'[1]Outside Edges'!$B9)&gt;=5,'[1]Outside Edges'!$Q9="Yes"),"Yes","No")</f>
        <v>Yes</v>
      </c>
      <c r="LH10" s="197" t="str">
        <f>IF(AND((RIGHT($LH$3,2)-'[1]Miter Profiles'!$AC$321-'[1]Outside Edges'!$B9)&gt;=5,'[1]Outside Edges'!$Q9="Yes"),"Yes","No")</f>
        <v>Yes</v>
      </c>
      <c r="LI10" s="197" t="str">
        <f>IF(AND((RIGHT($LI$3,2)-'[1]Miter Profiles'!$AC$322-'[1]Outside Edges'!$B9)&gt;=5,'[1]Outside Edges'!$Q9="Yes"),"Yes","No")</f>
        <v>Yes</v>
      </c>
      <c r="LJ10" s="201" t="str">
        <f>IF(AND((RIGHT($LJ$3,2)-'[1]Miter Profiles'!$AC$323-'[1]Outside Edges'!$B9)&gt;=5,'[1]Outside Edges'!$Q9="Yes"),"Yes","No")</f>
        <v>Yes</v>
      </c>
      <c r="LK10" s="201" t="str">
        <f>IF(AND((RIGHT($LK$3,2)-'[1]Miter Profiles'!$AC$324-'[1]Outside Edges'!$B9)&gt;=5,'[1]Outside Edges'!$Q9="Yes"),"Yes","No")</f>
        <v>Yes</v>
      </c>
      <c r="LL10" s="201" t="str">
        <f>IF(AND((RIGHT($LL$3,2)-'[1]Miter Profiles'!$AC$325-'[1]Outside Edges'!$B9)&gt;=5,'[1]Outside Edges'!$Q9="Yes"),"Yes","No")</f>
        <v>Yes</v>
      </c>
      <c r="LM10" s="197" t="str">
        <f>IF(AND((RIGHT($LM$3,2)-'[1]Miter Profiles'!$AC$326-'[1]Outside Edges'!$B9)&gt;=5,'[1]Outside Edges'!$Q9="Yes"),"Yes","No")</f>
        <v>Yes</v>
      </c>
      <c r="LN10" s="197" t="str">
        <f>IF(AND((RIGHT($LN$3,2)-'[1]Miter Profiles'!$AC$327-'[1]Outside Edges'!$B9)&gt;=5,'[1]Outside Edges'!$Q9="Yes"),"Yes","No")</f>
        <v>Yes</v>
      </c>
      <c r="LO10" s="197" t="str">
        <f>IF(AND((RIGHT($LO$3,2)-'[1]Miter Profiles'!$AC$328-'[1]Outside Edges'!$B9)&gt;=5,'[1]Outside Edges'!$Q9="Yes"),"Yes","No")</f>
        <v>Yes</v>
      </c>
      <c r="LP10" s="201" t="str">
        <f>IF(AND((RIGHT($LP$3,2)-'[1]Miter Profiles'!$AC$329-'[1]Outside Edges'!$B9)&gt;=5,'[1]Outside Edges'!$Q9="Yes"),"Yes","No")</f>
        <v>Yes</v>
      </c>
      <c r="LQ10" s="201" t="str">
        <f>IF(AND((RIGHT($LQ$3,2)-'[1]Miter Profiles'!$AC$330-'[1]Outside Edges'!$B9)&gt;=5,'[1]Outside Edges'!$Q9="Yes"),"Yes","No")</f>
        <v>Yes</v>
      </c>
      <c r="LR10" s="201" t="str">
        <f>IF(AND((RIGHT($LR$3,2)-'[1]Miter Profiles'!$AC$331-'[1]Outside Edges'!$B9)&gt;=5,'[1]Outside Edges'!$Q9="Yes"),"Yes","No")</f>
        <v>Yes</v>
      </c>
      <c r="LS10" s="197" t="str">
        <f>IF(AND((RIGHT($LS$3,2)-'[1]Miter Profiles'!$AC$332-'[1]Outside Edges'!$B9)&gt;=5,'[1]Outside Edges'!$Q9="Yes"),"Yes","No")</f>
        <v>Yes</v>
      </c>
      <c r="LT10" s="197" t="str">
        <f>IF(AND((RIGHT($LT$3,2)-'[1]Miter Profiles'!$AC$333-'[1]Outside Edges'!$B9)&gt;=5,'[1]Outside Edges'!$Q9="Yes"),"Yes","No")</f>
        <v>Yes</v>
      </c>
      <c r="LU10" s="197" t="str">
        <f>IF(AND((RIGHT($LU$3,2)-'[1]Miter Profiles'!$AC$334-'[1]Outside Edges'!$B9)&gt;=5,'[1]Outside Edges'!$Q9="Yes"),"Yes","No")</f>
        <v>Yes</v>
      </c>
      <c r="LV10" s="201" t="str">
        <f>IF(AND((RIGHT($LV$3,2)-'[1]Miter Profiles'!$AC$335-'[1]Outside Edges'!$B9)&gt;=5,'[1]Outside Edges'!$Q9="Yes"),"Yes","No")</f>
        <v>Yes</v>
      </c>
      <c r="LW10" s="201" t="str">
        <f>IF(AND((RIGHT($LW$3,2)-'[1]Miter Profiles'!$AC$336-'[1]Outside Edges'!$B9)&gt;=5,'[1]Outside Edges'!$Q9="Yes"),"Yes","No")</f>
        <v>Yes</v>
      </c>
      <c r="LX10" s="201" t="str">
        <f>IF(AND((RIGHT($LX$3,2)-'[1]Miter Profiles'!$AC$337-'[1]Outside Edges'!$B9)&gt;=5,'[1]Outside Edges'!$Q9="Yes"),"Yes","No")</f>
        <v>Yes</v>
      </c>
      <c r="LY10" s="197" t="str">
        <f>IF(AND((RIGHT($LY$3,2)-'[1]Miter Profiles'!$AC$338-'[1]Outside Edges'!$B9)&gt;=5,'[1]Outside Edges'!$Q9="Yes"),"Yes","No")</f>
        <v>Yes</v>
      </c>
      <c r="LZ10" s="197" t="str">
        <f>IF(AND((RIGHT($LZ$3,2)-'[1]Miter Profiles'!$AC$339-'[1]Outside Edges'!$B9)&gt;=5,'[1]Outside Edges'!$Q9="Yes"),"Yes","No")</f>
        <v>Yes</v>
      </c>
      <c r="MA10" s="197" t="str">
        <f>IF(AND((RIGHT($MA$3,2)-'[1]Miter Profiles'!$AC$340-'[1]Outside Edges'!$B9)&gt;=5,'[1]Outside Edges'!$Q9="Yes"),"Yes","No")</f>
        <v>Yes</v>
      </c>
      <c r="MB10" s="201" t="str">
        <f>IF(AND((RIGHT($MB$3,2)-'[1]Miter Profiles'!$AC$341-'[1]Outside Edges'!$B9)&gt;=5,'[1]Outside Edges'!$Q9="Yes"),"Yes","No")</f>
        <v>Yes</v>
      </c>
      <c r="MC10" s="201" t="str">
        <f>IF(AND((RIGHT($MC$3,2)-'[1]Miter Profiles'!$AC$342-'[1]Outside Edges'!$B9)&gt;=5,'[1]Outside Edges'!$Q9="Yes"),"Yes","No")</f>
        <v>Yes</v>
      </c>
      <c r="MD10" s="201" t="str">
        <f>IF(AND((RIGHT($MD$3,2)-'[1]Miter Profiles'!$AC$343-'[1]Outside Edges'!$B9)&gt;=5,'[1]Outside Edges'!$Q9="Yes"),"Yes","No")</f>
        <v>Yes</v>
      </c>
      <c r="ME10" s="197" t="str">
        <f>IF(AND((RIGHT($ME$3,2)-'[1]Miter Profiles'!$AC$344-'[1]Outside Edges'!$B9)&gt;=5,'[1]Outside Edges'!$Q9="Yes"),"Yes","No")</f>
        <v>Yes</v>
      </c>
      <c r="MF10" s="197" t="str">
        <f>IF(AND((RIGHT($MF$3,2)-'[1]Miter Profiles'!$AC$345-'[1]Outside Edges'!$B9)&gt;=5,'[1]Outside Edges'!$Q9="Yes"),"Yes","No")</f>
        <v>Yes</v>
      </c>
      <c r="MG10" s="197" t="str">
        <f>IF(AND((RIGHT($MG$3,2)-'[1]Miter Profiles'!$AC$346-'[1]Outside Edges'!$B9)&gt;=5,'[1]Outside Edges'!$Q9="Yes"),"Yes","No")</f>
        <v>Yes</v>
      </c>
      <c r="MH10" s="201" t="str">
        <f>IF(AND((RIGHT($MH$3,2)-'[1]Miter Profiles'!$AC$347-'[1]Outside Edges'!$B9)&gt;=5,'[1]Outside Edges'!$Q9="Yes"),"Yes","No")</f>
        <v>Yes</v>
      </c>
      <c r="MI10" s="201" t="str">
        <f>IF(AND((RIGHT($MI$3,2)-'[1]Miter Profiles'!$AC$348-'[1]Outside Edges'!$B9)&gt;=5,'[1]Outside Edges'!$Q9="Yes"),"Yes","No")</f>
        <v>Yes</v>
      </c>
      <c r="MJ10" s="201" t="str">
        <f>IF(AND((RIGHT($MJ$3,2)-'[1]Miter Profiles'!$AC$349-'[1]Outside Edges'!$B9)&gt;=5,'[1]Outside Edges'!$Q9="Yes"),"Yes","No")</f>
        <v>Yes</v>
      </c>
      <c r="MK10" s="197" t="str">
        <f>IF(AND((RIGHT($MK$3,2)-'[1]Miter Profiles'!$AC$350-'[1]Outside Edges'!$B9)&gt;=5,'[1]Outside Edges'!$Q9="Yes"),"Yes","No")</f>
        <v>Yes</v>
      </c>
      <c r="ML10" s="197" t="str">
        <f>IF(AND((RIGHT($ML$3,2)-'[1]Miter Profiles'!$AC$351-'[1]Outside Edges'!$B9)&gt;=5,'[1]Outside Edges'!$Q9="Yes"),"Yes","No")</f>
        <v>Yes</v>
      </c>
      <c r="MM10" s="197" t="str">
        <f>IF(AND((RIGHT($MM$3,2)-'[1]Miter Profiles'!$AC$352-'[1]Outside Edges'!$B9)&gt;=5,'[1]Outside Edges'!$Q9="Yes"),"Yes","No")</f>
        <v>Yes</v>
      </c>
      <c r="MN10" s="201" t="str">
        <f>IF(AND((RIGHT($MK$3,2)-'[1]Miter Profiles'!$AC$353-'[1]Outside Edges'!$B9)&gt;=5,'[1]Outside Edges'!$Q9="Yes"),"Yes","No")</f>
        <v>Yes</v>
      </c>
      <c r="MO10" s="201" t="str">
        <f>IF(AND((RIGHT($ML$3,2)-'[1]Miter Profiles'!$AC$354-'[1]Outside Edges'!$B9)&gt;=5,'[1]Outside Edges'!$Q9="Yes"),"Yes","No")</f>
        <v>Yes</v>
      </c>
      <c r="MP10" s="201" t="str">
        <f>IF(AND((RIGHT($MM$3,2)-'[1]Miter Profiles'!$AC$355-'[1]Outside Edges'!$B9)&gt;=5,'[1]Outside Edges'!$Q9="Yes"),"Yes","No")</f>
        <v>Yes</v>
      </c>
      <c r="MQ10" s="197" t="str">
        <f>IF(AND((RIGHT($MK$3,2)-'[1]Miter Profiles'!$AC$356-'[1]Outside Edges'!$B9)&gt;=5,'[1]Outside Edges'!$Q9="Yes"),"Yes","No")</f>
        <v>Yes</v>
      </c>
      <c r="MR10" s="197" t="str">
        <f>IF(AND((RIGHT($ML$3,2)-'[1]Miter Profiles'!$AC$357-'[1]Outside Edges'!$B9)&gt;=5,'[1]Outside Edges'!$Q9="Yes"),"Yes","No")</f>
        <v>Yes</v>
      </c>
      <c r="MS10" s="197" t="str">
        <f>IF(AND((RIGHT($MM$3,2)-'[1]Miter Profiles'!$AC$358-'[1]Outside Edges'!$B9)&gt;=5,'[1]Outside Edges'!$Q9="Yes"),"Yes","No")</f>
        <v>Yes</v>
      </c>
      <c r="MT10" s="201" t="str">
        <f>IF(AND((RIGHT($MK$3,2)-'[1]Miter Profiles'!$AC$359-'[1]Outside Edges'!$B9)&gt;=5,'[1]Outside Edges'!$Q9="Yes"),"Yes","No")</f>
        <v>Yes</v>
      </c>
      <c r="MU10" s="201" t="str">
        <f>IF(AND((RIGHT($ML$3,2)-'[1]Miter Profiles'!$AC$360-'[1]Outside Edges'!$B9)&gt;=5,'[1]Outside Edges'!$Q9="Yes"),"Yes","No")</f>
        <v>Yes</v>
      </c>
      <c r="MV10" s="201" t="str">
        <f>IF(AND((RIGHT($MM$3,2)-'[1]Miter Profiles'!$AC$361-'[1]Outside Edges'!$B9)&gt;=5,'[1]Outside Edges'!$Q9="Yes"),"Yes","No")</f>
        <v>Yes</v>
      </c>
    </row>
    <row r="11" spans="1:360" ht="15.75" customHeight="1" thickBot="1" x14ac:dyDescent="0.25">
      <c r="A11" s="371" t="str">
        <f>IF('[1]Outside Edges'!$A10&lt;&gt;"",'[1]Outside Edges'!$A10,"")</f>
        <v>D8</v>
      </c>
      <c r="B11" s="7" t="str">
        <f>IF(AND((RIGHT($B$3,2)-'[1]Miter Profiles'!$AC$3-'[1]Outside Edges'!$B10)&gt;=5,'[1]Outside Edges'!$Q10="Yes"),"Yes","No")</f>
        <v>Yes</v>
      </c>
      <c r="C11" s="7" t="str">
        <f>IF(AND((RIGHT($C$3,2)-'[1]Miter Profiles'!$AC$4-'[1]Outside Edges'!$B10)&gt;=5,'[1]Outside Edges'!$Q10="Yes"),"Yes","No")</f>
        <v>Yes</v>
      </c>
      <c r="D11" s="63" t="str">
        <f>IF(AND((RIGHT($D$3,2)-'[1]Miter Profiles'!$AC$5-'[1]Outside Edges'!$B10)&gt;=5,'[1]Outside Edges'!$Q10="Yes"),"Yes","No")</f>
        <v>Yes</v>
      </c>
      <c r="E11" s="64" t="str">
        <f>IF(AND((RIGHT($E$3,2)-'[1]Miter Profiles'!$AC$6-'[1]Outside Edges'!$B10)&gt;=5,'[1]Outside Edges'!$Q10="Yes"),"Yes","No")</f>
        <v>Yes</v>
      </c>
      <c r="F11" s="8" t="str">
        <f>IF(AND((RIGHT($F$3,2)-'[1]Miter Profiles'!$AC$7-'[1]Outside Edges'!$B10)&gt;=5,'[1]Outside Edges'!$Q10="Yes"),"Yes","No")</f>
        <v>Yes</v>
      </c>
      <c r="G11" s="65" t="str">
        <f>IF(AND((RIGHT($G$3,2)-'[1]Miter Profiles'!$AC$8-'[1]Outside Edges'!$B10)&gt;=5,'[1]Outside Edges'!$Q10="Yes"),"Yes","No")</f>
        <v>Yes</v>
      </c>
      <c r="H11" s="7" t="str">
        <f>IF(AND((RIGHT($H$3,2)-'[1]Miter Profiles'!$AC$9-'[1]Outside Edges'!$B10)&gt;=5,'[1]Outside Edges'!$Q10="Yes"),"Yes","No")</f>
        <v>Yes</v>
      </c>
      <c r="I11" s="7" t="str">
        <f>IF(AND((RIGHT($I$3,2)-'[1]Miter Profiles'!$AC$10-'[1]Outside Edges'!$B10)&gt;=5,'[1]Outside Edges'!$Q10="Yes"),"Yes","No")</f>
        <v>Yes</v>
      </c>
      <c r="J11" s="63" t="str">
        <f>IF(AND((RIGHT($J$3,2)-'[1]Miter Profiles'!$AC$11-'[1]Outside Edges'!$B10)&gt;=5,'[1]Outside Edges'!$Q10="Yes"),"Yes","No")</f>
        <v>Yes</v>
      </c>
      <c r="K11" s="64" t="str">
        <f>IF(AND((RIGHT($K$3,2)-'[1]Miter Profiles'!$AC$12-'[1]Outside Edges'!$B10)&gt;=5,'[1]Outside Edges'!$Q10="Yes"),"Yes","No")</f>
        <v>Yes</v>
      </c>
      <c r="L11" s="8" t="str">
        <f>IF(AND((RIGHT($L$3,2)-'[1]Miter Profiles'!$AC$13-'[1]Outside Edges'!$B10)&gt;=5,'[1]Outside Edges'!$Q10="Yes"),"Yes","No")</f>
        <v>Yes</v>
      </c>
      <c r="M11" s="65" t="str">
        <f>IF(AND((RIGHT($M$3,2)-'[1]Miter Profiles'!$AC$14-'[1]Outside Edges'!$B10)&gt;=5,'[1]Outside Edges'!$Q10="Yes"),"Yes","No")</f>
        <v>Yes</v>
      </c>
      <c r="N11" s="7" t="str">
        <f>IF(AND((RIGHT($N$3,2)-'[1]Miter Profiles'!$AC$15-'[1]Outside Edges'!$B10)&gt;=4,'[1]Outside Edges'!$Q10="Yes"),"Yes","No")</f>
        <v>Yes</v>
      </c>
      <c r="O11" s="7" t="str">
        <f>IF(AND((RIGHT($O$3,2)-'[1]Miter Profiles'!$AC$16-'[1]Outside Edges'!$B10)&gt;=5,'[1]Outside Edges'!$Q10="Yes"),"Yes","No")</f>
        <v>Yes</v>
      </c>
      <c r="P11" s="63" t="str">
        <f>IF(AND((RIGHT($P$3,2)-'[1]Miter Profiles'!$AC$17-'[1]Outside Edges'!$B10)&gt;=5,'[1]Outside Edges'!$Q10="Yes"),"Yes","No")</f>
        <v>Yes</v>
      </c>
      <c r="Q11" s="64" t="str">
        <f>IF(AND((RIGHT($Q$3,2)-'[1]Miter Profiles'!$AC$18-'[1]Outside Edges'!$B10)&gt;=5,'[1]Outside Edges'!$Q10="Yes"),"Yes","No")</f>
        <v>No</v>
      </c>
      <c r="R11" s="8" t="str">
        <f>IF(AND((RIGHT($R$3,2)-'[1]Miter Profiles'!$AC$19-'[1]Outside Edges'!$B10)&gt;=5,'[1]Outside Edges'!$Q10="Yes"),"Yes","No")</f>
        <v>Yes</v>
      </c>
      <c r="S11" s="65" t="str">
        <f>IF(AND((RIGHT($S$3,2)-'[1]Miter Profiles'!$AC$20-'[1]Outside Edges'!$B10)&gt;=5,'[1]Outside Edges'!$Q10="Yes"),"Yes","No")</f>
        <v>Yes</v>
      </c>
      <c r="T11" s="7" t="str">
        <f>IF(AND((RIGHT($T$3,2)-'[1]Miter Profiles'!$AC$21-'[1]Outside Edges'!$B10)&gt;=5,'[1]Outside Edges'!$Q10="Yes"),"Yes","No")</f>
        <v>Yes</v>
      </c>
      <c r="U11" s="7" t="str">
        <f>IF(AND((RIGHT($U$3,2)-'[1]Miter Profiles'!$AC$22-'[1]Outside Edges'!$B10)&gt;=5,'[1]Outside Edges'!$Q10="Yes"),"Yes","No")</f>
        <v>Yes</v>
      </c>
      <c r="V11" s="63" t="str">
        <f>IF(AND((RIGHT($V$3,2)-'[1]Miter Profiles'!$AC$23-'[1]Outside Edges'!$B10)&gt;=5,'[1]Outside Edges'!$Q10="Yes"),"Yes","No")</f>
        <v>Yes</v>
      </c>
      <c r="W11" s="64" t="str">
        <f>IF(AND((RIGHT($W$3,2)-'[1]Miter Profiles'!$AC$24-'[1]Outside Edges'!$B10)&gt;=5,'[1]Outside Edges'!$Q10="Yes"),"Yes","No")</f>
        <v>No</v>
      </c>
      <c r="X11" s="8" t="str">
        <f>IF(AND((RIGHT($X$3,2)-'[1]Miter Profiles'!$AC$25-'[1]Outside Edges'!$B10)&gt;=5,'[1]Outside Edges'!$Q10="Yes"),"Yes","No")</f>
        <v>Yes</v>
      </c>
      <c r="Y11" s="65" t="str">
        <f>IF(AND((RIGHT($Y$3,2)-'[1]Miter Profiles'!$AC$26-'[1]Outside Edges'!$B10)&gt;=5,'[1]Outside Edges'!$Q10="Yes"),"Yes","No")</f>
        <v>Yes</v>
      </c>
      <c r="Z11" s="7" t="str">
        <f>IF(AND((RIGHT($Z$3,2)-'[1]Miter Profiles'!$AC$27-'[1]Outside Edges'!$B10)&gt;=5,'[1]Outside Edges'!$Q10="Yes"),"Yes","No")</f>
        <v>Yes</v>
      </c>
      <c r="AA11" s="7" t="str">
        <f>IF(AND((RIGHT($AA$3,2)-'[1]Miter Profiles'!$AC$28-'[1]Outside Edges'!$B10)&gt;=5,'[1]Outside Edges'!$Q10="Yes"),"Yes","No")</f>
        <v>Yes</v>
      </c>
      <c r="AB11" s="63" t="str">
        <f>IF(AND((RIGHT($AB$3,2)-'[1]Miter Profiles'!$AC$29-'[1]Outside Edges'!$B10)&gt;=5,'[1]Outside Edges'!$Q10="Yes"),"Yes","No")</f>
        <v>Yes</v>
      </c>
      <c r="AC11" s="64" t="str">
        <f>IF(AND((RIGHT($AC$3,2)-'[1]Miter Profiles'!$AC$30-'[1]Outside Edges'!$B10)&gt;=5,'[1]Outside Edges'!$Q10="Yes"),"Yes","No")</f>
        <v>Yes</v>
      </c>
      <c r="AD11" s="8" t="str">
        <f>IF(AND((RIGHT($AD$3,2)-'[1]Miter Profiles'!$AC$31-'[1]Outside Edges'!$B10)&gt;=5,'[1]Outside Edges'!$Q10="Yes"),"Yes","No")</f>
        <v>Yes</v>
      </c>
      <c r="AE11" s="65" t="str">
        <f>IF(AND((RIGHT($AE$3,2)-'[1]Miter Profiles'!$AC$32-'[1]Outside Edges'!$B10)&gt;=5,'[1]Outside Edges'!$Q10="Yes"),"Yes","No")</f>
        <v>Yes</v>
      </c>
      <c r="AF11" s="7" t="str">
        <f>IF(AND((RIGHT($AF$3,2)-'[1]Miter Profiles'!$AC$33-'[1]Outside Edges'!$B10)&gt;=5,'[1]Outside Edges'!$Q10="Yes"),"Yes","No")</f>
        <v>Yes</v>
      </c>
      <c r="AG11" s="7" t="str">
        <f>IF(AND((RIGHT($AG$3,2)-'[1]Miter Profiles'!$AC$34-'[1]Outside Edges'!$B10)&gt;=5,'[1]Outside Edges'!$Q10="Yes"),"Yes","No")</f>
        <v>Yes</v>
      </c>
      <c r="AH11" s="63" t="str">
        <f>IF(AND((RIGHT($AH$3,2)-'[1]Miter Profiles'!$AC$35-'[1]Outside Edges'!$B10)&gt;=5,'[1]Outside Edges'!$Q10="Yes"),"Yes","No")</f>
        <v>Yes</v>
      </c>
      <c r="AI11" s="64" t="str">
        <f>IF(AND((RIGHT($AI$3,2)-'[1]Miter Profiles'!$AC$36-'[1]Outside Edges'!$B10)&gt;=5,'[1]Outside Edges'!$Q10="Yes"),"Yes","No")</f>
        <v>Yes</v>
      </c>
      <c r="AJ11" s="8" t="str">
        <f>IF(AND((RIGHT($AJ$3,2)-'[1]Miter Profiles'!$AC$37-'[1]Outside Edges'!$B10)&gt;=5,'[1]Outside Edges'!$Q10="Yes"),"Yes","No")</f>
        <v>Yes</v>
      </c>
      <c r="AK11" s="65" t="str">
        <f>IF(AND((RIGHT($AK$3,2)-'[1]Miter Profiles'!$AC$38-'[1]Outside Edges'!$B10)&gt;=5,'[1]Outside Edges'!$Q10="Yes"),"Yes","No")</f>
        <v>Yes</v>
      </c>
      <c r="AL11" s="7" t="str">
        <f>IF(AND((RIGHT($AL$3,2)-'[1]Miter Profiles'!$AC$39-'[1]Outside Edges'!$B10)&gt;=5,'[1]Outside Edges'!$Q10="Yes"),"Yes","No")</f>
        <v>Yes</v>
      </c>
      <c r="AM11" s="7" t="str">
        <f>IF(AND((RIGHT($AM$3,2)-'[1]Miter Profiles'!$AC$40-'[1]Outside Edges'!$B10)&gt;=5,'[1]Outside Edges'!$Q10="Yes"),"Yes","No")</f>
        <v>Yes</v>
      </c>
      <c r="AN11" s="63" t="str">
        <f>IF(AND((RIGHT($AN$3,2)-'[1]Miter Profiles'!$AC$41-'[1]Outside Edges'!$B10)&gt;=5,'[1]Outside Edges'!$Q10="Yes"),"Yes","No")</f>
        <v>Yes</v>
      </c>
      <c r="AO11" s="64" t="str">
        <f>IF(AND((RIGHT($AO$3,2)-'[1]Miter Profiles'!$AC$42-'[1]Outside Edges'!$B10)&gt;=5,'[1]Outside Edges'!$Q10="Yes"),"Yes","No")</f>
        <v>Yes</v>
      </c>
      <c r="AP11" s="8" t="str">
        <f>IF(AND((RIGHT($AP$3,2)-'[1]Miter Profiles'!$AC$43-'[1]Outside Edges'!$B10)&gt;=5,'[1]Outside Edges'!$Q10="Yes"),"Yes","No")</f>
        <v>Yes</v>
      </c>
      <c r="AQ11" s="65" t="str">
        <f>IF(AND((RIGHT($AQ$3,2)-'[1]Miter Profiles'!$AC$44-'[1]Outside Edges'!$B10)&gt;=5,'[1]Outside Edges'!$Q10="Yes"),"Yes","No")</f>
        <v>Yes</v>
      </c>
      <c r="AR11" s="7" t="str">
        <f>IF(AND((RIGHT($AR$3,2)-'[1]Miter Profiles'!$AC$45-'[1]Outside Edges'!$B10)&gt;=5,'[1]Outside Edges'!$Q10="Yes"),"Yes","No")</f>
        <v>Yes</v>
      </c>
      <c r="AS11" s="7" t="str">
        <f>IF(AND((RIGHT($AS$3,2)-'[1]Miter Profiles'!$AC$46-'[1]Outside Edges'!$B10)&gt;=5,'[1]Outside Edges'!$Q10="Yes"),"Yes","No")</f>
        <v>Yes</v>
      </c>
      <c r="AT11" s="63" t="str">
        <f>IF(AND((RIGHT($AT$3,2)-'[1]Miter Profiles'!$AC$47-'[1]Outside Edges'!$B10)&gt;=5,'[1]Outside Edges'!$Q10="Yes"),"Yes","No")</f>
        <v>Yes</v>
      </c>
      <c r="AU11" s="64" t="str">
        <f>IF(AND((RIGHT($AU$3,2)-'[1]Miter Profiles'!$AC$48-'[1]Outside Edges'!$B10)&gt;=5,'[1]Outside Edges'!$Q10="Yes"),"Yes","No")</f>
        <v>Yes</v>
      </c>
      <c r="AV11" s="8" t="str">
        <f>IF(AND((RIGHT($AV$3,2)-'[1]Miter Profiles'!$AC$49-'[1]Outside Edges'!$B10)&gt;=5,'[1]Outside Edges'!$Q10="Yes"),"Yes","No")</f>
        <v>Yes</v>
      </c>
      <c r="AW11" s="65" t="str">
        <f>IF(AND((RIGHT($AW$3,2)-'[1]Miter Profiles'!$AC$50-'[1]Outside Edges'!$B10)&gt;=5,'[1]Outside Edges'!$Q10="Yes"),"Yes","No")</f>
        <v>Yes</v>
      </c>
      <c r="AX11" s="7" t="str">
        <f>IF(AND((RIGHT($AX$3,2)-'[1]Miter Profiles'!$AC$51-'[1]Outside Edges'!$B10)&gt;=5,'[1]Outside Edges'!$Q10="Yes"),"Yes","No")</f>
        <v>Yes</v>
      </c>
      <c r="AY11" s="7" t="str">
        <f>IF(AND((RIGHT($AY$3,2)-'[1]Miter Profiles'!$AC$52-'[1]Outside Edges'!$B10)&gt;=5,'[1]Outside Edges'!$Q10="Yes"),"Yes","No")</f>
        <v>Yes</v>
      </c>
      <c r="AZ11" s="63" t="str">
        <f>IF(AND((RIGHT($AZ$3,2)-'[1]Miter Profiles'!$AC$53-'[1]Outside Edges'!$B10)&gt;=5,'[1]Outside Edges'!$Q10="Yes"),"Yes","No")</f>
        <v>Yes</v>
      </c>
      <c r="BA11" s="64" t="str">
        <f>IF(AND((RIGHT($BA$3,2)-'[1]Miter Profiles'!$AC$54-'[1]Outside Edges'!$B10)&gt;=5,'[1]Outside Edges'!$Q10="Yes"),"Yes","No")</f>
        <v>Yes</v>
      </c>
      <c r="BB11" s="8" t="str">
        <f>IF(AND((RIGHT($BB$3,2)-'[1]Miter Profiles'!$AC$55-'[1]Outside Edges'!$B10)&gt;=5,'[1]Outside Edges'!$Q10="Yes"),"Yes","No")</f>
        <v>Yes</v>
      </c>
      <c r="BC11" s="65" t="str">
        <f>IF(AND((RIGHT($BC$3,2)-'[1]Miter Profiles'!$AC$56-'[1]Outside Edges'!$B10)&gt;=5,'[1]Outside Edges'!$Q10="Yes"),"Yes","No")</f>
        <v>Yes</v>
      </c>
      <c r="BD11" s="7" t="str">
        <f>IF(AND((RIGHT($BD$3,2)-'[1]Miter Profiles'!$AC$57-'[1]Outside Edges'!$B10)&gt;=5,'[1]Outside Edges'!$Q10="Yes"),"Yes","No")</f>
        <v>Yes</v>
      </c>
      <c r="BE11" s="7" t="str">
        <f>IF(AND((RIGHT($BE$3,2)-'[1]Miter Profiles'!$AC$58-'[1]Outside Edges'!$B10)&gt;=5,'[1]Outside Edges'!$Q10="Yes"),"Yes","No")</f>
        <v>Yes</v>
      </c>
      <c r="BF11" s="63" t="str">
        <f>IF(AND((RIGHT($BF$3,2)-'[1]Miter Profiles'!$AC$59-'[1]Outside Edges'!$B10)&gt;=5,'[1]Outside Edges'!$Q10="Yes"),"Yes","No")</f>
        <v>Yes</v>
      </c>
      <c r="BG11" s="64" t="str">
        <f>IF(AND((RIGHT($BG$3,2)-'[1]Miter Profiles'!$AC$60-'[1]Outside Edges'!$B10)&gt;=5,'[1]Outside Edges'!$Q10="Yes"),"Yes","No")</f>
        <v>Yes</v>
      </c>
      <c r="BH11" s="8" t="str">
        <f>IF(AND((RIGHT($BH$3,2)-'[1]Miter Profiles'!$AC$61-'[1]Outside Edges'!$B10)&gt;=5,'[1]Outside Edges'!$Q10="Yes"),"Yes","No")</f>
        <v>Yes</v>
      </c>
      <c r="BI11" s="65" t="str">
        <f>IF(AND((RIGHT($BI$3,2)-'[1]Miter Profiles'!$AC$62-'[1]Outside Edges'!$B10)&gt;=5,'[1]Outside Edges'!$Q10="Yes"),"Yes","No")</f>
        <v>Yes</v>
      </c>
      <c r="BJ11" s="7" t="str">
        <f>IF(AND((RIGHT($BJ$3,2)-'[1]Miter Profiles'!$AC$63-'[1]Outside Edges'!$B10)&gt;=5,'[1]Outside Edges'!$Q10="Yes"),"Yes","No")</f>
        <v>Yes</v>
      </c>
      <c r="BK11" s="7" t="str">
        <f>IF(AND((RIGHT($BK$3,2)-'[1]Miter Profiles'!$AC$64-'[1]Outside Edges'!$B10)&gt;=5,'[1]Outside Edges'!$Q10="Yes"),"Yes","No")</f>
        <v>Yes</v>
      </c>
      <c r="BL11" s="63" t="str">
        <f>IF(AND((RIGHT($BL$3,2)-'[1]Miter Profiles'!$AC$65-'[1]Outside Edges'!$B10)&gt;=5,'[1]Outside Edges'!$Q10="Yes"),"Yes","No")</f>
        <v>Yes</v>
      </c>
      <c r="BM11" s="64" t="str">
        <f>IF(AND((RIGHT($BM$3,2)-'[1]Miter Profiles'!$AC$66-'[1]Outside Edges'!$B10)&gt;=5,'[1]Outside Edges'!$Q10="Yes"),"Yes","No")</f>
        <v>Yes</v>
      </c>
      <c r="BN11" s="8" t="str">
        <f>IF(AND((RIGHT($BN$3,2)-'[1]Miter Profiles'!$AC$67-'[1]Outside Edges'!$B10)&gt;=5,'[1]Outside Edges'!$Q10="Yes"),"Yes","No")</f>
        <v>Yes</v>
      </c>
      <c r="BO11" s="65" t="str">
        <f>IF(AND((RIGHT($BO$3,2)-'[1]Miter Profiles'!$AC$68-'[1]Outside Edges'!$B10)&gt;=5,'[1]Outside Edges'!$Q10="Yes"),"Yes","No")</f>
        <v>Yes</v>
      </c>
      <c r="BP11" s="7" t="str">
        <f>IF(AND((RIGHT($BP$3,2)-'[1]Miter Profiles'!$AC$69-'[1]Outside Edges'!$B10)&gt;=5,'[1]Outside Edges'!$Q10="Yes"),"Yes","No")</f>
        <v>Yes</v>
      </c>
      <c r="BQ11" s="7" t="str">
        <f>IF(AND((RIGHT($BQ$3,2)-'[1]Miter Profiles'!$AC$70-'[1]Outside Edges'!$B10)&gt;=5,'[1]Outside Edges'!$Q10="Yes"),"Yes","No")</f>
        <v>Yes</v>
      </c>
      <c r="BR11" s="63" t="str">
        <f>IF(AND((RIGHT($BR$3,2)-'[1]Miter Profiles'!$AC$71-'[1]Outside Edges'!$B10)&gt;=5,'[1]Outside Edges'!$Q10="Yes"),"Yes","No")</f>
        <v>Yes</v>
      </c>
      <c r="BS11" s="64" t="str">
        <f>IF(AND((RIGHT($BS$3,2)-'[1]Miter Profiles'!$AC$72-'[1]Outside Edges'!$B10)&gt;=5,'[1]Outside Edges'!$Q10="Yes"),"Yes","No")</f>
        <v>Yes</v>
      </c>
      <c r="BT11" s="8" t="str">
        <f>IF(AND((RIGHT($BT$3,2)-'[1]Miter Profiles'!$AC$73-'[1]Outside Edges'!$B10)&gt;=5,'[1]Outside Edges'!$Q10="Yes"),"Yes","No")</f>
        <v>Yes</v>
      </c>
      <c r="BU11" s="65" t="str">
        <f>IF(AND((RIGHT($BU$3,2)-'[1]Miter Profiles'!$AC$74-'[1]Outside Edges'!$B10)&gt;=5,'[1]Outside Edges'!$Q10="Yes"),"Yes","No")</f>
        <v>Yes</v>
      </c>
      <c r="BV11" s="7" t="str">
        <f>IF(AND((RIGHT($BV$3,2)-'[1]Miter Profiles'!$AC$75-'[1]Outside Edges'!$B10)&gt;=5,'[1]Outside Edges'!$Q10="Yes"),"Yes","No")</f>
        <v>Yes</v>
      </c>
      <c r="BW11" s="7" t="str">
        <f>IF(AND((RIGHT($BW$3,2)-'[1]Miter Profiles'!$AC$76-'[1]Outside Edges'!$B10)&gt;=5,'[1]Outside Edges'!$Q10="Yes"),"Yes","No")</f>
        <v>Yes</v>
      </c>
      <c r="BX11" s="63" t="str">
        <f>IF(AND((RIGHT($BX$3,2)-'[1]Miter Profiles'!$AC$77-'[1]Outside Edges'!$B10)&gt;=5,'[1]Outside Edges'!$Q10="Yes"),"Yes","No")</f>
        <v>Yes</v>
      </c>
      <c r="BY11" s="64" t="str">
        <f>IF(AND((RIGHT($BY$3,2)-'[1]Miter Profiles'!$AC$78-'[1]Outside Edges'!$B10)&gt;=5,'[1]Outside Edges'!$Q10="Yes"),"Yes","No")</f>
        <v>Yes</v>
      </c>
      <c r="BZ11" s="8" t="str">
        <f>IF(AND((RIGHT($BZ$3,2)-'[1]Miter Profiles'!$AC$79-'[1]Outside Edges'!$B10)&gt;=5,'[1]Outside Edges'!$Q10="Yes"),"Yes","No")</f>
        <v>Yes</v>
      </c>
      <c r="CA11" s="65" t="str">
        <f>IF(AND((RIGHT($CA$3,2)-'[1]Miter Profiles'!$AC$80-'[1]Outside Edges'!$B10)&gt;=5,'[1]Outside Edges'!$Q10="Yes"),"Yes","No")</f>
        <v>Yes</v>
      </c>
      <c r="CB11" s="7" t="str">
        <f>IF(AND((RIGHT($CB$3,2)-'[1]Miter Profiles'!$AC$81-'[1]Outside Edges'!$B10)&gt;=5,'[1]Outside Edges'!$Q10="Yes"),"Yes","No")</f>
        <v>Yes</v>
      </c>
      <c r="CC11" s="7" t="str">
        <f>IF(AND((RIGHT($CC$3,2)-'[1]Miter Profiles'!$AC$82-'[1]Outside Edges'!$B10)&gt;=5,'[1]Outside Edges'!$Q10="Yes"),"Yes","No")</f>
        <v>Yes</v>
      </c>
      <c r="CD11" s="63" t="str">
        <f>IF(AND((RIGHT($CD$3,2)-'[1]Miter Profiles'!$AC$83-'[1]Outside Edges'!$B10)&gt;=5,'[1]Outside Edges'!$Q10="Yes"),"Yes","No")</f>
        <v>Yes</v>
      </c>
      <c r="CE11" s="64" t="str">
        <f>IF(AND((RIGHT($CE$3,2)-'[1]Miter Profiles'!$AC$84-'[1]Outside Edges'!$B10)&gt;=5,'[1]Outside Edges'!$Q10="Yes"),"Yes","No")</f>
        <v>Yes</v>
      </c>
      <c r="CF11" s="8" t="str">
        <f>IF(AND((RIGHT($CF$3,2)-'[1]Miter Profiles'!$AC$85-'[1]Outside Edges'!$B10)&gt;=5,'[1]Outside Edges'!$Q10="Yes"),"Yes","No")</f>
        <v>Yes</v>
      </c>
      <c r="CG11" s="65" t="str">
        <f>IF(AND((RIGHT($CG$3,2)-'[1]Miter Profiles'!$AC$86-'[1]Outside Edges'!$B10)&gt;=5,'[1]Outside Edges'!$Q10="Yes"),"Yes","No")</f>
        <v>Yes</v>
      </c>
      <c r="CH11" s="7" t="str">
        <f>IF(AND((RIGHT($CH$3,2)-'[1]Miter Profiles'!$AC$87-'[1]Outside Edges'!$B10)&gt;=5,'[1]Outside Edges'!$Q10="Yes"),"Yes","No")</f>
        <v>Yes</v>
      </c>
      <c r="CI11" s="7" t="str">
        <f>IF(AND((RIGHT($CI$3,2)-'[1]Miter Profiles'!$AC$88-'[1]Outside Edges'!$B10)&gt;=5,'[1]Outside Edges'!$Q10="Yes"),"Yes","No")</f>
        <v>Yes</v>
      </c>
      <c r="CJ11" s="63" t="str">
        <f>IF(AND((RIGHT($CJ$3,2)-'[1]Miter Profiles'!$AC$89-'[1]Outside Edges'!$B10)&gt;=5,'[1]Outside Edges'!$Q10="Yes"),"Yes","No")</f>
        <v>Yes</v>
      </c>
      <c r="CK11" s="64" t="str">
        <f>IF(AND((RIGHT($CK$3,2)-'[1]Miter Profiles'!$AC$90-'[1]Outside Edges'!$B10)&gt;=5,'[1]Outside Edges'!$Q10="Yes"),"Yes","No")</f>
        <v>Yes</v>
      </c>
      <c r="CL11" s="8" t="str">
        <f>IF(AND((RIGHT($CL$3,2)-'[1]Miter Profiles'!$AC$91-'[1]Outside Edges'!$B10)&gt;=5,'[1]Outside Edges'!$Q10="Yes"),"Yes","No")</f>
        <v>Yes</v>
      </c>
      <c r="CM11" s="65" t="str">
        <f>IF(AND((RIGHT($CM$3,2)-'[1]Miter Profiles'!$AC$92-'[1]Outside Edges'!$B10)&gt;=5,'[1]Outside Edges'!$Q10="Yes"),"Yes","No")</f>
        <v>Yes</v>
      </c>
      <c r="CN11" s="7" t="str">
        <f>IF(AND((RIGHT(CN$3,2)-'[1]Miter Profiles'!$AC$93-'[1]Outside Edges'!$B10)&gt;=5,'[1]Outside Edges'!$Q10="Yes"),"Yes","No")</f>
        <v>Yes</v>
      </c>
      <c r="CO11" s="7" t="str">
        <f>IF(AND((RIGHT(CO$3,2)-'[1]Miter Profiles'!$AC$94-'[1]Outside Edges'!$B10)&gt;=5,'[1]Outside Edges'!$Q10="Yes"),"Yes","No")</f>
        <v>Yes</v>
      </c>
      <c r="CP11" s="63" t="str">
        <f>IF(AND((RIGHT(CP$3,2)-'[1]Miter Profiles'!$AC$95-'[1]Outside Edges'!$B10)&gt;=5,'[1]Outside Edges'!$Q10="Yes"),"Yes","No")</f>
        <v>Yes</v>
      </c>
      <c r="CQ11" s="64" t="str">
        <f>IF(AND((RIGHT(CQ$3,2)-'[1]Miter Profiles'!$AC$96-'[1]Outside Edges'!$B10)&gt;=5,'[1]Outside Edges'!$Q10="Yes"),"Yes","No")</f>
        <v>Yes</v>
      </c>
      <c r="CR11" s="8" t="str">
        <f>IF(AND((RIGHT(CR$3,2)-'[1]Miter Profiles'!$AC$97-'[1]Outside Edges'!$B10)&gt;=5,'[1]Outside Edges'!$Q10="Yes"),"Yes","No")</f>
        <v>Yes</v>
      </c>
      <c r="CS11" s="65" t="str">
        <f>IF(AND((RIGHT(CS$3,2)-'[1]Miter Profiles'!$AC$98-'[1]Outside Edges'!$B10)&gt;=5,'[1]Outside Edges'!$Q10="Yes"),"Yes","No")</f>
        <v>Yes</v>
      </c>
      <c r="CT11" s="7" t="str">
        <f>IF(AND((RIGHT($CT$3,2)-'[1]Miter Profiles'!$AC$99-'[1]Outside Edges'!$B10)&gt;=5,'[1]Outside Edges'!$Q10="Yes"),"Yes","No")</f>
        <v>Yes</v>
      </c>
      <c r="CU11" s="7" t="str">
        <f>IF(AND((RIGHT($CU$3,2)-'[1]Miter Profiles'!$AC$100-'[1]Outside Edges'!$B10)&gt;=5,'[1]Outside Edges'!$Q10="Yes"),"Yes","No")</f>
        <v>Yes</v>
      </c>
      <c r="CV11" s="63" t="str">
        <f>IF(AND((RIGHT($CV$3,2)-'[1]Miter Profiles'!$AC$101-'[1]Outside Edges'!$B10)&gt;=5,'[1]Outside Edges'!$Q10="Yes"),"Yes","No")</f>
        <v>Yes</v>
      </c>
      <c r="CW11" s="64" t="str">
        <f>IF(AND((RIGHT($CW$3,2)-'[1]Miter Profiles'!$AC$102-'[1]Outside Edges'!$B10)&gt;=5,'[1]Outside Edges'!$Q10="Yes"),"Yes","No")</f>
        <v>Yes</v>
      </c>
      <c r="CX11" s="8" t="str">
        <f>IF(AND((RIGHT($CX$3,2)-'[1]Miter Profiles'!$AC$103-'[1]Outside Edges'!$B10)&gt;=5,'[1]Outside Edges'!$Q10="Yes"),"Yes","No")</f>
        <v>Yes</v>
      </c>
      <c r="CY11" s="65" t="str">
        <f>IF(AND((RIGHT($CY$3,2)-'[1]Miter Profiles'!$AC$104-'[1]Outside Edges'!$B10)&gt;=5,'[1]Outside Edges'!$Q10="Yes"),"Yes","No")</f>
        <v>Yes</v>
      </c>
      <c r="CZ11" s="7" t="str">
        <f>IF(AND((RIGHT($CZ$3,2)-'[1]Miter Profiles'!$AC$105-'[1]Outside Edges'!$B10)&gt;=5,'[1]Outside Edges'!$Q10="Yes"),"Yes","No")</f>
        <v>Yes</v>
      </c>
      <c r="DA11" s="7" t="str">
        <f>IF(AND((RIGHT($DA$3,2)-'[1]Miter Profiles'!$AC$106-'[1]Outside Edges'!$B10)&gt;=5,'[1]Outside Edges'!$Q10="Yes"),"Yes","No")</f>
        <v>Yes</v>
      </c>
      <c r="DB11" s="63" t="str">
        <f>IF(AND((RIGHT($DB$3,2)-'[1]Miter Profiles'!$AC$107-'[1]Outside Edges'!$B10)&gt;=5,'[1]Outside Edges'!$Q10="Yes"),"Yes","No")</f>
        <v>Yes</v>
      </c>
      <c r="DC11" s="64" t="str">
        <f>IF(AND((RIGHT($DC$3,2)-'[1]Miter Profiles'!$AC$108-'[1]Outside Edges'!$B10)&gt;=5,'[1]Outside Edges'!$Q10="Yes"),"Yes","No")</f>
        <v>Yes</v>
      </c>
      <c r="DD11" s="8" t="str">
        <f>IF(AND((RIGHT($DD$3,2)-'[1]Miter Profiles'!$AC$109-'[1]Outside Edges'!$B10)&gt;=5,'[1]Outside Edges'!$Q10="Yes"),"Yes","No")</f>
        <v>Yes</v>
      </c>
      <c r="DE11" s="65" t="str">
        <f>IF(AND((RIGHT($DE$3,2)-'[1]Miter Profiles'!$AC$110-'[1]Outside Edges'!$B10)&gt;=5,'[1]Outside Edges'!$Q10="Yes"),"Yes","No")</f>
        <v>Yes</v>
      </c>
      <c r="DF11" s="7" t="str">
        <f>IF(AND((RIGHT($DF$3,2)-'[1]Miter Profiles'!$AC$111-'[1]Outside Edges'!$B10)&gt;=5,'[1]Outside Edges'!$Q10="Yes"),"Yes","No")</f>
        <v>Yes</v>
      </c>
      <c r="DG11" s="7" t="str">
        <f>IF(AND((RIGHT($DG$3,2)-'[1]Miter Profiles'!$AC$112-'[1]Outside Edges'!$B10)&gt;=5,'[1]Outside Edges'!$Q10="Yes"),"Yes","No")</f>
        <v>Yes</v>
      </c>
      <c r="DH11" s="63" t="str">
        <f>IF(AND((RIGHT($DH$3,2)-'[1]Miter Profiles'!$AC$113-'[1]Outside Edges'!$B10)&gt;=5,'[1]Outside Edges'!$Q10="Yes"),"Yes","No")</f>
        <v>Yes</v>
      </c>
      <c r="DI11" s="64" t="str">
        <f>IF(AND((RIGHT($DI$3,2)-'[1]Miter Profiles'!$AC$114-'[1]Outside Edges'!$B10)&gt;=5,'[1]Outside Edges'!$Q10="Yes"),"Yes","No")</f>
        <v>Yes</v>
      </c>
      <c r="DJ11" s="8" t="str">
        <f>IF(AND((RIGHT($DJ$3,2)-'[1]Miter Profiles'!$AC$115-'[1]Outside Edges'!$B10)&gt;=5,'[1]Outside Edges'!$Q10="Yes"),"Yes","No")</f>
        <v>Yes</v>
      </c>
      <c r="DK11" s="65" t="str">
        <f>IF(AND((RIGHT($DK$3,2)-'[1]Miter Profiles'!$AC$116-'[1]Outside Edges'!$B10)&gt;=5,'[1]Outside Edges'!$Q10="Yes"),"Yes","No")</f>
        <v>Yes</v>
      </c>
      <c r="DL11" s="7" t="str">
        <f>IF(AND((RIGHT($DL$3,2)-'[1]Miter Profiles'!$AC$117-'[1]Outside Edges'!$B10)&gt;=5,'[1]Outside Edges'!$Q10="Yes"),"Yes","No")</f>
        <v>Yes</v>
      </c>
      <c r="DM11" s="7" t="str">
        <f>IF(AND((RIGHT($DM$3,2)-'[1]Miter Profiles'!$AC$118-'[1]Outside Edges'!$B10)&gt;=5,'[1]Outside Edges'!$Q10="Yes"),"Yes","No")</f>
        <v>Yes</v>
      </c>
      <c r="DN11" s="63" t="str">
        <f>IF(AND((RIGHT($DN$3,2)-'[1]Miter Profiles'!$AC$119-'[1]Outside Edges'!$B10)&gt;=5,'[1]Outside Edges'!$Q10="Yes"),"Yes","No")</f>
        <v>Yes</v>
      </c>
      <c r="DO11" s="64" t="str">
        <f>IF(AND((RIGHT($DO$3,2)-'[1]Miter Profiles'!$AC$120-'[1]Outside Edges'!$B10)&gt;=5,'[1]Outside Edges'!$Q10="Yes"),"Yes","No")</f>
        <v>No</v>
      </c>
      <c r="DP11" s="8" t="str">
        <f>IF(AND((RIGHT($DP$3,2)-'[1]Miter Profiles'!$AC$121-'[1]Outside Edges'!$B10)&gt;=5,'[1]Outside Edges'!$Q10="Yes"),"Yes","No")</f>
        <v>Yes</v>
      </c>
      <c r="DQ11" s="65" t="str">
        <f>IF(AND((RIGHT($DQ$3,2)-'[1]Miter Profiles'!$AC$122-'[1]Outside Edges'!$B10)&gt;=5,'[1]Outside Edges'!$Q10="Yes"),"Yes","No")</f>
        <v>Yes</v>
      </c>
      <c r="DR11" s="7" t="str">
        <f>IF(AND((RIGHT($DR$3,2)-'[1]Miter Profiles'!$AC$123-'[1]Outside Edges'!$B10)&gt;=5,'[1]Outside Edges'!$Q10="Yes"),"Yes","No")</f>
        <v>Yes</v>
      </c>
      <c r="DS11" s="7" t="str">
        <f>IF(AND((RIGHT($DS$3,2)-'[1]Miter Profiles'!$AC$124-'[1]Outside Edges'!$B10)&gt;=5,'[1]Outside Edges'!$Q10="Yes"),"Yes","No")</f>
        <v>Yes</v>
      </c>
      <c r="DT11" s="63" t="str">
        <f>IF(AND((RIGHT($DT$3,2)-'[1]Miter Profiles'!$AC$125-'[1]Outside Edges'!$B10)&gt;=5,'[1]Outside Edges'!$Q10="Yes"),"Yes","No")</f>
        <v>Yes</v>
      </c>
      <c r="DU11" s="64" t="str">
        <f>IF(AND((RIGHT($DU$3,2)-'[1]Miter Profiles'!$AC$126-'[1]Outside Edges'!$B10)&gt;=5,'[1]Outside Edges'!$Q10="Yes"),"Yes","No")</f>
        <v>Yes</v>
      </c>
      <c r="DV11" s="8" t="str">
        <f>IF(AND((RIGHT($DV$3,2)-'[1]Miter Profiles'!$AC$127-'[1]Outside Edges'!$B10)&gt;=5,'[1]Outside Edges'!$Q10="Yes"),"Yes","No")</f>
        <v>Yes</v>
      </c>
      <c r="DW11" s="65" t="str">
        <f>IF(AND((RIGHT($DW$3,2)-'[1]Miter Profiles'!$AC$128-'[1]Outside Edges'!$B10)&gt;=5,'[1]Outside Edges'!$Q10="Yes"),"Yes","No")</f>
        <v>Yes</v>
      </c>
      <c r="DX11" s="7" t="str">
        <f>IF(AND((RIGHT($DX$3,2)-'[1]Miter Profiles'!$AC$129-'[1]Outside Edges'!$B10)&gt;=5,'[1]Outside Edges'!$Q10="Yes"),"Yes","No")</f>
        <v>Yes</v>
      </c>
      <c r="DY11" s="7" t="str">
        <f>IF(AND((RIGHT($DY$3,2)-'[1]Miter Profiles'!$AC$130-'[1]Outside Edges'!$B10)&gt;=5,'[1]Outside Edges'!$Q10="Yes"),"Yes","No")</f>
        <v>Yes</v>
      </c>
      <c r="DZ11" s="63" t="str">
        <f>IF(AND((RIGHT($DZ$3,2)-'[1]Miter Profiles'!$AC$131-'[1]Outside Edges'!$B10)&gt;=5,'[1]Outside Edges'!$Q10="Yes"),"Yes","No")</f>
        <v>Yes</v>
      </c>
      <c r="EA11" s="68" t="str">
        <f>IF(AND((RIGHT($EA$3,2)-'[1]Miter Profiles'!$AC$132-'[1]Outside Edges'!$B10)&gt;=5,'[1]Outside Edges'!$Q10="Yes"),"Yes","No")</f>
        <v>Yes</v>
      </c>
      <c r="EB11" s="78" t="str">
        <f>IF(AND((RIGHT($EB$3,2)-'[1]Miter Profiles'!$AC$133-'[1]Outside Edges'!$B10)&gt;=5,'[1]Outside Edges'!$Q10="Yes"),"Yes","No")</f>
        <v>Yes</v>
      </c>
      <c r="EC11" s="79" t="str">
        <f>IF(AND((RIGHT($EC$3,2)-'[1]Miter Profiles'!$AC$134-'[1]Outside Edges'!$B10)&gt;=5,'[1]Outside Edges'!$Q10="Yes"),"Yes","No")</f>
        <v>Yes</v>
      </c>
      <c r="ED11" s="81" t="str">
        <f>IF(AND((RIGHT($ED$3,2)-'[1]Miter Profiles'!$AC$135-'[1]Outside Edges'!$B10)&gt;=5,'[1]Outside Edges'!$Q10="Yes"),"Yes","No")</f>
        <v>Yes</v>
      </c>
      <c r="EE11" s="80" t="str">
        <f>IF(AND((RIGHT($EE$3,2)-'[1]Miter Profiles'!$AC$136-'[1]Outside Edges'!$B10)&gt;=5,'[1]Outside Edges'!$Q10="Yes"),"Yes","No")</f>
        <v>Yes</v>
      </c>
      <c r="EF11" s="63" t="str">
        <f>IF(AND((RIGHT($EF$3,2)-'[1]Miter Profiles'!$AC$137-'[1]Outside Edges'!$B10)&gt;=5,'[1]Outside Edges'!$Q10="Yes"),"Yes","No")</f>
        <v>Yes</v>
      </c>
      <c r="EG11" s="7" t="str">
        <f>IF(AND((RIGHT($EG$3,2)-'[1]Miter Profiles'!$AC$138-'[1]Outside Edges'!$B10)&gt;=5,'[1]Outside Edges'!$Q10="Yes"),"Yes","No")</f>
        <v>Yes</v>
      </c>
      <c r="EH11" s="68" t="str">
        <f>IF(AND((RIGHT($EH$3,2)-'[1]Miter Profiles'!$AC$139-'[1]Outside Edges'!$B10)&gt;=5,'[1]Outside Edges'!$Q10="Yes"),"Yes","No")</f>
        <v>Yes</v>
      </c>
      <c r="EI11" s="82" t="str">
        <f>IF(AND((RIGHT($EI$3,2)-'[1]Miter Profiles'!$AC$140-'[1]Outside Edges'!$B10)&gt;=5,'[1]Outside Edges'!$Q10="Yes"),"Yes","No")</f>
        <v>Yes</v>
      </c>
      <c r="EJ11" s="83" t="str">
        <f>IF(AND((RIGHT($EJ$3,2)-'[1]Miter Profiles'!$AC$141-'[1]Outside Edges'!$B10)&gt;=5,'[1]Outside Edges'!$Q10="Yes"),"Yes","No")</f>
        <v>Yes</v>
      </c>
      <c r="EK11" s="83" t="str">
        <f>IF(AND((RIGHT($EK$3,2)-'[1]Miter Profiles'!$AC$142-'[1]Outside Edges'!$B10)&gt;=5,'[1]Outside Edges'!$Q10="Yes"),"Yes","No")</f>
        <v>Yes</v>
      </c>
      <c r="EL11" s="81" t="str">
        <f>IF(AND((RIGHT($EL$3,2)-'[1]Miter Profiles'!$AC$143-'[1]Outside Edges'!$B10)&gt;=5,'[1]Outside Edges'!$Q10="Yes"),"Yes","No")</f>
        <v>Yes</v>
      </c>
      <c r="EM11" s="84" t="str">
        <f>IF(AND((RIGHT($EM$3,2)-'[1]Miter Profiles'!$AC$144-'[1]Outside Edges'!$B10)&gt;=5,'[1]Outside Edges'!$Q10="Yes"),"Yes","No")</f>
        <v>No</v>
      </c>
      <c r="EN11" s="7" t="str">
        <f>IF(AND((RIGHT($EN$3,2)-'[1]Miter Profiles'!$AC$145-'[1]Outside Edges'!$B10)&gt;=5,'[1]Outside Edges'!$Q10="Yes"),"Yes","No")</f>
        <v>Yes</v>
      </c>
      <c r="EO11" s="68" t="str">
        <f>IF(AND((RIGHT($EO$3,2)-'[1]Miter Profiles'!$AC$146-'[1]Outside Edges'!$B10)&gt;=5,'[1]Outside Edges'!$Q10="Yes"),"Yes","No")</f>
        <v>Yes</v>
      </c>
      <c r="EP11" s="83" t="str">
        <f>IF(AND((RIGHT($EP$3,2)-'[1]Miter Profiles'!$AC$147-'[1]Outside Edges'!$B10)&gt;=5,'[1]Outside Edges'!$Q10="Yes"),"Yes","No")</f>
        <v>Yes</v>
      </c>
      <c r="EQ11" s="83" t="str">
        <f>IF(AND((RIGHT($EQ$3,2)-'[1]Miter Profiles'!$AC$148-'[1]Outside Edges'!$B10)&gt;=5,'[1]Outside Edges'!$Q10="Yes"),"Yes","No")</f>
        <v>Yes</v>
      </c>
      <c r="ER11" s="81" t="str">
        <f>IF(AND((RIGHT($ER$3,2)-'[1]Miter Profiles'!$AC$149-'[1]Outside Edges'!$B10)&gt;=5,'[1]Outside Edges'!$Q10="Yes"),"Yes","No")</f>
        <v>Yes</v>
      </c>
      <c r="ES11" s="84" t="str">
        <f>IF(AND((RIGHT($ES$3,2)-'[1]Miter Profiles'!$AC$150-'[1]Outside Edges'!$B10)&gt;=5,'[1]Outside Edges'!$Q10="Yes"),"Yes","No")</f>
        <v>Yes</v>
      </c>
      <c r="ET11" s="7" t="str">
        <f>IF(AND((RIGHT($ET$3,2)-'[1]Miter Profiles'!$AC$151-'[1]Outside Edges'!$B10)&gt;=5,'[1]Outside Edges'!$Q10="Yes"),"Yes","No")</f>
        <v>Yes</v>
      </c>
      <c r="EU11" s="68" t="str">
        <f>IF(AND((RIGHT($EU$3,2)-'[1]Miter Profiles'!$AC$152-'[1]Outside Edges'!$B10)&gt;=5,'[1]Outside Edges'!$Q10="Yes"),"Yes","No")</f>
        <v>Yes</v>
      </c>
      <c r="EV11" s="83" t="str">
        <f>IF(AND((RIGHT($EV$3,2)-'[1]Miter Profiles'!$AC$153-'[1]Outside Edges'!$B10)&gt;=5,'[1]Outside Edges'!$Q10="Yes"),"Yes","No")</f>
        <v>Yes</v>
      </c>
      <c r="EW11" s="83" t="str">
        <f>IF(AND((RIGHT($EW$3,2)-'[1]Miter Profiles'!$AC$154-'[1]Outside Edges'!$B10)&gt;=5,'[1]Outside Edges'!$Q10="Yes"),"Yes","No")</f>
        <v>Yes</v>
      </c>
      <c r="EX11" s="81" t="str">
        <f>IF(AND((RIGHT($EX$3,2)-'[1]Miter Profiles'!$AC$155-'[1]Outside Edges'!$B10)&gt;=5,'[1]Outside Edges'!$Q10="Yes"),"Yes","No")</f>
        <v>Yes</v>
      </c>
      <c r="EY11" s="84" t="str">
        <f>IF(AND((RIGHT($EY$3,2)-'[1]Miter Profiles'!$AC$156-'[1]Outside Edges'!$B10)&gt;=5,'[1]Outside Edges'!$Q10="Yes"),"Yes","No")</f>
        <v>Yes</v>
      </c>
      <c r="EZ11" s="7" t="str">
        <f>IF(AND((RIGHT($EZ$3,2)-'[1]Miter Profiles'!$AC$157-'[1]Outside Edges'!$B10)&gt;=5,'[1]Outside Edges'!$Q10="Yes"),"Yes","No")</f>
        <v>Yes</v>
      </c>
      <c r="FA11" s="68" t="str">
        <f>IF(AND((RIGHT($FA$3,2)-'[1]Miter Profiles'!$AC$158-'[1]Outside Edges'!$B10)&gt;=5,'[1]Outside Edges'!$Q10="Yes"),"Yes","No")</f>
        <v>Yes</v>
      </c>
      <c r="FB11" s="83" t="str">
        <f>IF(AND((RIGHT($FB$3,2)-'[1]Miter Profiles'!$AC$159-'[1]Outside Edges'!$B10)&gt;=5,'[1]Outside Edges'!$Q10="Yes"),"Yes","No")</f>
        <v>Yes</v>
      </c>
      <c r="FC11" s="83" t="str">
        <f>IF(AND((RIGHT($FC$3,2)-'[1]Miter Profiles'!$AC$160-'[1]Outside Edges'!$B10)&gt;=5,'[1]Outside Edges'!$Q10="Yes"),"Yes","No")</f>
        <v>Yes</v>
      </c>
      <c r="FD11" s="81" t="str">
        <f>IF(AND((RIGHT($FD$3,2)-'[1]Miter Profiles'!$AC$161-'[1]Outside Edges'!$B10)&gt;=5,'[1]Outside Edges'!$Q10="Yes"),"Yes","No")</f>
        <v>Yes</v>
      </c>
      <c r="FE11" s="84" t="str">
        <f>IF(AND((RIGHT($FE$3,2)-'[1]Miter Profiles'!$AC$162-'[1]Outside Edges'!$B10)&gt;=5,'[1]Outside Edges'!$Q10="Yes"),"Yes","No")</f>
        <v>Yes</v>
      </c>
      <c r="FF11" s="7" t="str">
        <f>IF(AND((RIGHT($FF$3,2)-'[1]Miter Profiles'!$AC$163-'[1]Outside Edges'!$B10)&gt;=5,'[1]Outside Edges'!$Q10="Yes"),"Yes","No")</f>
        <v>Yes</v>
      </c>
      <c r="FG11" s="68" t="str">
        <f>IF(AND((RIGHT($FG$3,2)-'[1]Miter Profiles'!$AC$164-'[1]Outside Edges'!$B10)&gt;=5,'[1]Outside Edges'!$Q10="Yes"),"Yes","No")</f>
        <v>Yes</v>
      </c>
      <c r="FH11" s="83" t="str">
        <f>IF(AND((RIGHT($FH$3,2)-'[1]Miter Profiles'!$AC$165-'[1]Outside Edges'!$B10)&gt;=5,'[1]Outside Edges'!$Q10="Yes"),"Yes","No")</f>
        <v>Yes</v>
      </c>
      <c r="FI11" s="83" t="str">
        <f>IF(AND((RIGHT($FI$3,2)-'[1]Miter Profiles'!$AC$166-'[1]Outside Edges'!$B10)&gt;=5,'[1]Outside Edges'!$Q10="Yes"),"Yes","No")</f>
        <v>Yes</v>
      </c>
      <c r="FJ11" s="81" t="str">
        <f>IF(AND((RIGHT($FJ$3,2)-'[1]Miter Profiles'!$AC$167-'[1]Outside Edges'!$B10)&gt;=5,'[1]Outside Edges'!$Q10="Yes"),"Yes","No")</f>
        <v>Yes</v>
      </c>
      <c r="FK11" s="84" t="str">
        <f>IF(AND((RIGHT($FK$3,2)-'[1]Miter Profiles'!$AC$168-'[1]Outside Edges'!$B10)&gt;=5,'[1]Outside Edges'!$Q10="Yes"),"Yes","No")</f>
        <v>Yes</v>
      </c>
      <c r="FL11" s="7" t="str">
        <f>IF(AND((RIGHT($FL$3,2)-'[1]Miter Profiles'!$AC$169-'[1]Outside Edges'!$B10)&gt;=5,'[1]Outside Edges'!$Q10="Yes"),"Yes","No")</f>
        <v>Yes</v>
      </c>
      <c r="FM11" s="68" t="str">
        <f>IF(AND((RIGHT($FM$3,2)-'[1]Miter Profiles'!$AC$170-'[1]Outside Edges'!$B10)&gt;=5,'[1]Outside Edges'!$Q10="Yes"),"Yes","No")</f>
        <v>Yes</v>
      </c>
      <c r="FN11" s="83" t="str">
        <f>IF(AND((RIGHT($FN$3,2)-'[1]Miter Profiles'!$AC$171-'[1]Outside Edges'!$B10)&gt;=5,'[1]Outside Edges'!$Q10="Yes"),"Yes","No")</f>
        <v>Yes</v>
      </c>
      <c r="FO11" s="83" t="str">
        <f>IF(AND((RIGHT($FO$3,2)-'[1]Miter Profiles'!$AC$172-'[1]Outside Edges'!$B10)&gt;=5,'[1]Outside Edges'!$Q10="Yes"),"Yes","No")</f>
        <v>Yes</v>
      </c>
      <c r="FP11" s="81" t="str">
        <f>IF(AND((RIGHT($FP$3,2)-'[1]Miter Profiles'!$AC$173-'[1]Outside Edges'!$B10)&gt;=5,'[1]Outside Edges'!$Q10="Yes"),"Yes","No")</f>
        <v>Yes</v>
      </c>
      <c r="FQ11" s="84" t="str">
        <f>IF(AND((RIGHT($FQ$3,2)-'[1]Miter Profiles'!$AC$174-'[1]Outside Edges'!$B10)&gt;=5,'[1]Outside Edges'!$Q10="Yes"),"Yes","No")</f>
        <v>Yes</v>
      </c>
      <c r="FR11" s="7" t="str">
        <f>IF(AND((RIGHT($FR$3,2)-'[1]Miter Profiles'!$AC$175-'[1]Outside Edges'!$B10)&gt;=5,'[1]Outside Edges'!$Q10="Yes"),"Yes","No")</f>
        <v>Yes</v>
      </c>
      <c r="FS11" s="68" t="str">
        <f>IF(AND((RIGHT($FS$3,2)-'[1]Miter Profiles'!$AC$176-'[1]Outside Edges'!$B10)&gt;=5,'[1]Outside Edges'!$Q10="Yes"),"Yes","No")</f>
        <v>Yes</v>
      </c>
      <c r="FT11" s="83" t="str">
        <f>IF(AND((RIGHT($FT$3,2)-'[1]Miter Profiles'!$AC$177-'[1]Outside Edges'!$B10)&gt;=5,'[1]Outside Edges'!$Q10="Yes"),"Yes","No")</f>
        <v>Yes</v>
      </c>
      <c r="FU11" s="83" t="str">
        <f>IF(AND((RIGHT($FU$3,2)-'[1]Miter Profiles'!$AC$178-'[1]Outside Edges'!$B10)&gt;=5,'[1]Outside Edges'!$Q10="Yes"),"Yes","No")</f>
        <v>Yes</v>
      </c>
      <c r="FV11" s="81" t="str">
        <f>IF(AND((RIGHT($V$3,2)-'[1]Miter Profiles'!$AC$179-'[1]Outside Edges'!$B10)&gt;=5,'[1]Outside Edges'!$Q10="Yes"),"Yes","No")</f>
        <v>Yes</v>
      </c>
      <c r="FW11" s="84" t="str">
        <f>IF(AND((RIGHT($FW$3,2)-'[1]Miter Profiles'!$AC$180-'[1]Outside Edges'!$B10)&gt;=5,'[1]Outside Edges'!$Q10="Yes"),"Yes","No")</f>
        <v>No</v>
      </c>
      <c r="FX11" s="197" t="str">
        <f>IF(AND((RIGHT($FX$3,2)-'[1]Miter Profiles'!$AC$181-'[1]Outside Edges'!$B10)&gt;=5,'[1]Outside Edges'!$Q10="Yes"),"Yes","No")</f>
        <v>Yes</v>
      </c>
      <c r="FY11" s="198" t="str">
        <f>IF(AND((RIGHT($FY$3,2)-'[1]Miter Profiles'!$AC$182-'[1]Outside Edges'!$B10)&gt;=5,'[1]Outside Edges'!$Q10="Yes"),"Yes","No")</f>
        <v>Yes</v>
      </c>
      <c r="FZ11" s="200" t="str">
        <f>IF(AND((RIGHT($FZ$3,2)-'[1]Miter Profiles'!$AC$183-'[1]Outside Edges'!$B10)&gt;=5,'[1]Outside Edges'!$Q10="Yes"),"Yes","No")</f>
        <v>Yes</v>
      </c>
      <c r="GA11" s="201" t="str">
        <f>IF(AND((RIGHT($GA$3,2)-'[1]Miter Profiles'!$AC$184-'[1]Outside Edges'!$B10)&gt;=5,'[1]Outside Edges'!$Q10="Yes"),"Yes","No")</f>
        <v>Yes</v>
      </c>
      <c r="GB11" s="202" t="str">
        <f>IF(AND((RIGHT($GB$3,2)-'[1]Miter Profiles'!$AC$185-'[1]Outside Edges'!$B10)&gt;=5,'[1]Outside Edges'!$Q10="Yes"),"Yes","No")</f>
        <v>Yes</v>
      </c>
      <c r="GC11" s="199" t="str">
        <f>IF(AND((RIGHT($GC$3,2)-'[1]Miter Profiles'!$AC$186-'[1]Outside Edges'!$B10)&gt;=5,'[1]Outside Edges'!$Q10="Yes"),"Yes","No")</f>
        <v>Yes</v>
      </c>
      <c r="GD11" s="197" t="str">
        <f>IF(AND((RIGHT($GD$3,2)-'[1]Miter Profiles'!$AC$187-'[1]Outside Edges'!$B10)&gt;=5,'[1]Outside Edges'!$Q10="Yes"),"Yes","No")</f>
        <v>Yes</v>
      </c>
      <c r="GE11" s="198" t="str">
        <f>IF(AND((RIGHT($GE$3,2)-'[1]Miter Profiles'!$AC$188-'[1]Outside Edges'!$B10)&gt;=5,'[1]Outside Edges'!$Q10="Yes"),"Yes","No")</f>
        <v>Yes</v>
      </c>
      <c r="GF11" s="200" t="str">
        <f>IF(AND((RIGHT($GF$3,2)-'[1]Miter Profiles'!$AC$189-'[1]Outside Edges'!$B10)&gt;=5,'[1]Outside Edges'!$Q10="Yes"),"Yes","No")</f>
        <v>Yes</v>
      </c>
      <c r="GG11" s="201" t="str">
        <f>IF(AND((RIGHT($GG$3,2)-'[1]Miter Profiles'!$AC$190-'[1]Outside Edges'!$B10)&gt;=5,'[1]Outside Edges'!$Q10="Yes"),"Yes","No")</f>
        <v>Yes</v>
      </c>
      <c r="GH11" s="202" t="str">
        <f>IF(AND((RIGHT($GH$3,2)-'[1]Miter Profiles'!$AC$191-'[1]Outside Edges'!$B10)&gt;=5,'[1]Outside Edges'!$Q10="Yes"),"Yes","No")</f>
        <v>Yes</v>
      </c>
      <c r="GI11" s="199" t="str">
        <f>IF(AND((RIGHT($GI$3,2)-'[1]Miter Profiles'!$AC$192-'[1]Outside Edges'!$B10)&gt;=5,'[1]Outside Edges'!$Q10="Yes"),"Yes","No")</f>
        <v>Yes</v>
      </c>
      <c r="GJ11" s="197" t="str">
        <f>IF(AND((RIGHT($GJ$3,2)-'[1]Miter Profiles'!$AC$193-'[1]Outside Edges'!$B10)&gt;=5,'[1]Outside Edges'!$Q10="Yes"),"Yes","No")</f>
        <v>Yes</v>
      </c>
      <c r="GK11" s="198" t="str">
        <f>IF(AND((RIGHT($GK$3,2)-'[1]Miter Profiles'!$AC$194-'[1]Outside Edges'!$B10)&gt;=5,'[1]Outside Edges'!$Q10="Yes"),"Yes","No")</f>
        <v>Yes</v>
      </c>
      <c r="GL11" s="200" t="str">
        <f>IF(AND((RIGHT($GL$3,2)-'[1]Miter Profiles'!$AC$195-'[1]Outside Edges'!$B10)&gt;=5,'[1]Outside Edges'!$Q10="Yes"),"Yes","No")</f>
        <v>Yes</v>
      </c>
      <c r="GM11" s="201" t="str">
        <f>IF(AND((RIGHT($GM$3,2)-'[1]Miter Profiles'!$AC$196-'[1]Outside Edges'!$B10)&gt;=5,'[1]Outside Edges'!$Q10="Yes"),"Yes","No")</f>
        <v>Yes</v>
      </c>
      <c r="GN11" s="202" t="str">
        <f>IF(AND((RIGHT($GN$3,2)-'[1]Miter Profiles'!$AC$197-'[1]Outside Edges'!$B10)&gt;=5,'[1]Outside Edges'!$Q10="Yes"),"Yes","No")</f>
        <v>Yes</v>
      </c>
      <c r="GO11" s="199" t="str">
        <f>IF(AND((RIGHT($GO$3,2)-'[1]Miter Profiles'!$AC$198-'[1]Outside Edges'!$B10)&gt;=5,'[1]Outside Edges'!$Q10="Yes"),"Yes","No")</f>
        <v>Yes</v>
      </c>
      <c r="GP11" s="197" t="str">
        <f>IF(AND((RIGHT($GP$3,2)-'[1]Miter Profiles'!$AC$199-'[1]Outside Edges'!$B10)&gt;=5,'[1]Outside Edges'!$Q10="Yes"),"Yes","No")</f>
        <v>Yes</v>
      </c>
      <c r="GQ11" s="198" t="str">
        <f>IF(AND((RIGHT($GQ$3,2)-'[1]Miter Profiles'!$AC$200-'[1]Outside Edges'!$B10)&gt;=5,'[1]Outside Edges'!$Q10="Yes"),"Yes","No")</f>
        <v>Yes</v>
      </c>
      <c r="GR11" s="211" t="str">
        <f>IF(AND((RIGHT($GR$3,2)-'[1]Miter Profiles'!$AC$201-'[1]Outside Edges'!$B10)&gt;=5,'[1]Outside Edges'!$Q10="Yes"),"Yes","No")</f>
        <v>Yes</v>
      </c>
      <c r="GS11" s="197" t="str">
        <f>IF(AND((RIGHT($GS$3,2)-'[1]Miter Profiles'!$AC$202-'[1]Outside Edges'!$B10)&gt;=5,'[1]Outside Edges'!$Q10="Yes"),"Yes","No")</f>
        <v>Yes</v>
      </c>
      <c r="GT11" s="212" t="str">
        <f>IF(AND((RIGHT($GT$3,2)-'[1]Miter Profiles'!$AC$203-'[1]Outside Edges'!$B10)&gt;=5,'[1]Outside Edges'!$Q10="Yes"),"Yes","No")</f>
        <v>Yes</v>
      </c>
      <c r="GU11" s="208" t="str">
        <f>IF(AND((RIGHT($GU$3,2)-'[1]Miter Profiles'!$AC$204-'[1]Outside Edges'!$B10)&gt;=5,'[1]Outside Edges'!$Q10="Yes"),"Yes","No")</f>
        <v>Yes</v>
      </c>
      <c r="GV11" s="209" t="str">
        <f>IF(AND((RIGHT($GV$3,2)-'[1]Miter Profiles'!$AC$205-'[1]Outside Edges'!$B10)&gt;=5,'[1]Outside Edges'!$Q10="Yes"),"Yes","No")</f>
        <v>Yes</v>
      </c>
      <c r="GW11" s="210" t="str">
        <f>IF(AND((RIGHT($GW$3,2)-'[1]Miter Profiles'!$AC$206-'[1]Outside Edges'!$B10)&gt;=5,'[1]Outside Edges'!$Q10="Yes"),"Yes","No")</f>
        <v>Yes</v>
      </c>
      <c r="GX11" s="200" t="str">
        <f>IF(AND((RIGHT($GX$3,2)-'[1]Miter Profiles'!$AC$207-'[1]Outside Edges'!$B10)&gt;=5,'[1]Outside Edges'!$Q10="Yes"),"Yes","No")</f>
        <v>No</v>
      </c>
      <c r="GY11" s="201" t="str">
        <f>IF(AND((RIGHT($GY$3,2)-'[1]Miter Profiles'!$AC$208-'[1]Outside Edges'!$B10)&gt;=5,'[1]Outside Edges'!$Q10="Yes"),"Yes","No")</f>
        <v>Yes</v>
      </c>
      <c r="GZ11" s="202" t="str">
        <f>IF(AND((RIGHT($GZ$3,2)-'[1]Miter Profiles'!$AC$209-'[1]Outside Edges'!$B10)&gt;=5,'[1]Outside Edges'!$Q10="Yes"),"Yes","No")</f>
        <v>Yes</v>
      </c>
      <c r="HA11" s="199" t="str">
        <f>IF(AND((RIGHT($HA$3,2)-'[1]Miter Profiles'!$AC$210-'[1]Outside Edges'!$B10)&gt;=5,'[1]Outside Edges'!$Q10="Yes"),"Yes","No")</f>
        <v>Yes</v>
      </c>
      <c r="HB11" s="197" t="str">
        <f>IF(AND((RIGHT($HB$3,2)-'[1]Miter Profiles'!$AC$211-'[1]Outside Edges'!$B10)&gt;=5,'[1]Outside Edges'!$Q10="Yes"),"Yes","No")</f>
        <v>Yes</v>
      </c>
      <c r="HC11" s="198" t="str">
        <f>IF(AND((RIGHT($HC$3,2)-'[1]Miter Profiles'!$AC$212-'[1]Outside Edges'!$B10)&gt;=5,'[1]Outside Edges'!$Q10="Yes"),"Yes","No")</f>
        <v>Yes</v>
      </c>
      <c r="HD11" s="200" t="str">
        <f>IF(AND((RIGHT($HD$3,2)-'[1]Miter Profiles'!$AC$213-'[1]Outside Edges'!$B10)&gt;=5,'[1]Outside Edges'!$Q10="Yes"),"Yes","No")</f>
        <v>No</v>
      </c>
      <c r="HE11" s="202" t="str">
        <f>IF(AND((RIGHT($HE$3,2)-'[1]Miter Profiles'!$AC$214-'[1]Outside Edges'!$B10)&gt;=5,'[1]Outside Edges'!$Q10="Yes"),"Yes","No")</f>
        <v>No</v>
      </c>
      <c r="HF11" s="199" t="str">
        <f>IF(AND((RIGHT($HF$3,2)-'[1]Miter Profiles'!$AC$215-'[1]Outside Edges'!$B10)&gt;=5,'[1]Outside Edges'!$Q10="Yes"),"Yes","No")</f>
        <v>Yes</v>
      </c>
      <c r="HG11" s="197" t="str">
        <f>IF(AND((RIGHT($HG$3,2)-'[1]Miter Profiles'!$AC$216-'[1]Outside Edges'!$B10)&gt;=5,'[1]Outside Edges'!$Q10="Yes"),"Yes","No")</f>
        <v>Yes</v>
      </c>
      <c r="HH11" s="198" t="str">
        <f>IF(AND((RIGHT($HH$3,2)-'[1]Miter Profiles'!$AC$217-'[1]Outside Edges'!$B10)&gt;=5,'[1]Outside Edges'!$Q10="Yes"),"Yes","No")</f>
        <v>Yes</v>
      </c>
      <c r="HI11" s="200" t="str">
        <f>IF(AND((RIGHT($HI$3,2)-'[1]Miter Profiles'!$AC$218-'[1]Outside Edges'!$B10)&gt;=5,'[1]Outside Edges'!$Q10="Yes"),"Yes","No")</f>
        <v>Yes</v>
      </c>
      <c r="HJ11" s="201" t="str">
        <f>IF(AND((RIGHT($HJ$3,2)-'[1]Miter Profiles'!$AC$219-'[1]Outside Edges'!$B10)&gt;=5,'[1]Outside Edges'!$Q10="Yes"),"Yes","No")</f>
        <v>Yes</v>
      </c>
      <c r="HK11" s="202" t="str">
        <f>IF(AND((RIGHT($HK$3,2)-'[1]Miter Profiles'!$AC$220-'[1]Outside Edges'!$B10)&gt;=5,'[1]Outside Edges'!$Q10="Yes"),"Yes","No")</f>
        <v>Yes</v>
      </c>
      <c r="HL11" s="199" t="str">
        <f>IF(AND((RIGHT($HL$3,2)-'[1]Miter Profiles'!$AC$221-'[1]Outside Edges'!$B10)&gt;=5,'[1]Outside Edges'!$Q10="Yes"),"Yes","No")</f>
        <v>Yes</v>
      </c>
      <c r="HM11" s="197" t="str">
        <f>IF(AND((RIGHT($HM$3,2)-'[1]Miter Profiles'!$AC$222-'[1]Outside Edges'!$B10)&gt;=5,'[1]Outside Edges'!$Q10="Yes"),"Yes","No")</f>
        <v>Yes</v>
      </c>
      <c r="HN11" s="197" t="str">
        <f>IF(AND((RIGHT($HN$3,2)-'[1]Miter Profiles'!$AC$223-'[1]Outside Edges'!$B10)&gt;=5,'[1]Outside Edges'!$Q10="Yes"),"Yes","No")</f>
        <v>Yes</v>
      </c>
      <c r="HO11" s="201" t="str">
        <f>IF(AND((RIGHT($HO$3,2)-'[1]Miter Profiles'!$AC$224-'[1]Outside Edges'!$B10)&gt;=5,'[1]Outside Edges'!$Q10="Yes"),"Yes","No")</f>
        <v>Yes</v>
      </c>
      <c r="HP11" s="201" t="str">
        <f>IF(AND((RIGHT($HP$3,2)-'[1]Miter Profiles'!$AC$225-'[1]Outside Edges'!$B10)&gt;=5,'[1]Outside Edges'!$Q10="Yes"),"Yes","No")</f>
        <v>Yes</v>
      </c>
      <c r="HQ11" s="201" t="str">
        <f>IF(AND((RIGHT($HQ$3,3)-'[1]Miter Profiles'!$AC$226-'[1]Outside Edges'!$B10)&gt;=5,'[1]Outside Edges'!$Q10="Yes"),"Yes","No")</f>
        <v>No</v>
      </c>
      <c r="HR11" s="201" t="str">
        <f>IF(AND((RIGHT($HR$3,2)-'[1]Miter Profiles'!$AC$227-'[1]Outside Edges'!$B10)&gt;=5,'[1]Outside Edges'!$Q10="Yes"),"Yes","No")</f>
        <v>No</v>
      </c>
      <c r="HS11" s="197" t="str">
        <f>IF(AND((RIGHT($HS$3,2)-'[1]Miter Profiles'!$AC$228-'[1]Outside Edges'!$B10)&gt;=5,'[1]Outside Edges'!$Q10="Yes"),"Yes","No")</f>
        <v>Yes</v>
      </c>
      <c r="HT11" s="197" t="str">
        <f>IF(AND((RIGHT($HT$3,2)-'[1]Miter Profiles'!$AC$229-'[1]Outside Edges'!$B10)&gt;=5,'[1]Outside Edges'!$Q10="Yes"),"Yes","No")</f>
        <v>Yes</v>
      </c>
      <c r="HU11" s="197" t="str">
        <f>IF(AND((RIGHT($HU$3,2)-'[1]Miter Profiles'!$AC$230-'[1]Outside Edges'!$B10)&gt;=5,'[1]Outside Edges'!$Q10="Yes"),"Yes","No")</f>
        <v>Yes</v>
      </c>
      <c r="HV11" s="201" t="str">
        <f>IF(AND((RIGHT($HV$3,2)-'[1]Miter Profiles'!$AC$231-'[1]Outside Edges'!$B10)&gt;=5,'[1]Outside Edges'!$Q10="Yes"),"Yes","No")</f>
        <v>Yes</v>
      </c>
      <c r="HW11" s="201" t="str">
        <f>IF(AND((RIGHT($HW$3,2)-'[1]Miter Profiles'!$AC$232-'[1]Outside Edges'!$B10)&gt;=5,'[1]Outside Edges'!$Q10="Yes"),"Yes","No")</f>
        <v>Yes</v>
      </c>
      <c r="HX11" s="201" t="str">
        <f>IF(AND((RIGHT($HX$3,2)-'[1]Miter Profiles'!$AC$233-'[1]Outside Edges'!$B10)&gt;=5,'[1]Outside Edges'!$Q10="Yes"),"Yes","No")</f>
        <v>Yes</v>
      </c>
      <c r="HY11" s="197" t="str">
        <f>IF(AND((RIGHT($HY$3,2)-'[1]Miter Profiles'!$AC$234-'[1]Outside Edges'!$B10)&gt;=5,'[1]Outside Edges'!$Q10="Yes"),"Yes","No")</f>
        <v>No</v>
      </c>
      <c r="HZ11" s="197" t="str">
        <f>IF(AND((RIGHT($HZ$3,2)-'[1]Miter Profiles'!$AC$235-'[1]Outside Edges'!$B10)&gt;=5,'[1]Outside Edges'!$Q10="Yes"),"Yes","No")</f>
        <v>Yes</v>
      </c>
      <c r="IA11" s="197" t="str">
        <f>IF(AND((RIGHT($IA$3,2)-'[1]Miter Profiles'!$AC$236-'[1]Outside Edges'!$B10)&gt;=5,'[1]Outside Edges'!$Q10="Yes"),"Yes","No")</f>
        <v>Yes</v>
      </c>
      <c r="IB11" s="201" t="str">
        <f>IF(AND((RIGHT($IB$3,2)-'[1]Miter Profiles'!$AC$237-'[1]Outside Edges'!$B10)&gt;=5,'[1]Outside Edges'!$Q10="Yes"),"Yes","No")</f>
        <v>Yes</v>
      </c>
      <c r="IC11" s="201" t="str">
        <f>IF(AND((RIGHT($IC$3,2)-'[1]Miter Profiles'!$AC$238-'[1]Outside Edges'!$B10)&gt;=5,'[1]Outside Edges'!$Q10="Yes"),"Yes","No")</f>
        <v>Yes</v>
      </c>
      <c r="ID11" s="201" t="str">
        <f>IF(AND((RIGHT($ID$3,2)-'[1]Miter Profiles'!$AC$239-'[1]Outside Edges'!$B10)&gt;=5,'[1]Outside Edges'!$Q10="Yes"),"Yes","No")</f>
        <v>Yes</v>
      </c>
      <c r="IE11" s="197" t="str">
        <f>IF(AND((RIGHT($IE$3,2)-'[1]Miter Profiles'!$AC$240-'[1]Outside Edges'!$B10)&gt;=5,'[1]Outside Edges'!$Q10="Yes"),"Yes","No")</f>
        <v>Yes</v>
      </c>
      <c r="IF11" s="197" t="str">
        <f>IF(AND((RIGHT($IF$3,2)-'[1]Miter Profiles'!$AC$241-'[1]Outside Edges'!$B10)&gt;=5,'[1]Outside Edges'!$Q10="Yes"),"Yes","No")</f>
        <v>Yes</v>
      </c>
      <c r="IG11" s="197" t="str">
        <f>IF(AND((RIGHT($IG$3,2)-'[1]Miter Profiles'!$AC$242-'[1]Outside Edges'!$B10)&gt;=5,'[1]Outside Edges'!$Q10="Yes"),"Yes","No")</f>
        <v>Yes</v>
      </c>
      <c r="IH11" s="201" t="str">
        <f>IF(AND((RIGHT($IH$3,2)-'[1]Miter Profiles'!$AC$243-'[1]Outside Edges'!$B10)&gt;=5,'[1]Outside Edges'!$Q10="Yes"),"Yes","No")</f>
        <v>Yes</v>
      </c>
      <c r="II11" s="201" t="str">
        <f>IF(AND((RIGHT($II$3,2)-'[1]Miter Profiles'!$AC$244-'[1]Outside Edges'!$B10)&gt;=5,'[1]Outside Edges'!$Q10="Yes"),"Yes","No")</f>
        <v>Yes</v>
      </c>
      <c r="IJ11" s="201" t="str">
        <f>IF(AND((RIGHT($IJ$3,2)-'[1]Miter Profiles'!$AC$245-'[1]Outside Edges'!$B10)&gt;=5,'[1]Outside Edges'!$Q10="Yes"),"Yes","No")</f>
        <v>Yes</v>
      </c>
      <c r="IK11" s="197" t="str">
        <f>IF(AND((RIGHT($IK$3,2)-'[1]Miter Profiles'!$AC$246-'[1]Outside Edges'!$B10)&gt;=5,'[1]Outside Edges'!$Q10="Yes"),"Yes","No")</f>
        <v>Yes</v>
      </c>
      <c r="IL11" s="197" t="str">
        <f>IF(AND((RIGHT($IL$3,2)-'[1]Miter Profiles'!$AC$247-'[1]Outside Edges'!$B10)&gt;=5,'[1]Outside Edges'!$Q10="Yes"),"Yes","No")</f>
        <v>Yes</v>
      </c>
      <c r="IM11" s="197" t="str">
        <f>IF(AND((RIGHT($IM$3,2)-'[1]Miter Profiles'!$AC$248-'[1]Outside Edges'!$B10)&gt;=5,'[1]Outside Edges'!$Q10="Yes"),"Yes","No")</f>
        <v>Yes</v>
      </c>
      <c r="IN11" s="201" t="str">
        <f>IF(AND((RIGHT($IN$3,2)-'[1]Miter Profiles'!$AC$249-'[1]Outside Edges'!$B10)&gt;=5,'[1]Outside Edges'!$Q10="Yes"),"Yes","No")</f>
        <v>Yes</v>
      </c>
      <c r="IO11" s="201" t="str">
        <f>IF(AND((RIGHT($IO$3,2)-'[1]Miter Profiles'!$AC$250-'[1]Outside Edges'!$B10)&gt;=5,'[1]Outside Edges'!$Q10="Yes"),"Yes","No")</f>
        <v>Yes</v>
      </c>
      <c r="IP11" s="201" t="str">
        <f>IF(AND((RIGHT($IP$3,2)-'[1]Miter Profiles'!$AC$251-'[1]Outside Edges'!$B10)&gt;=5,'[1]Outside Edges'!$Q10="Yes"),"Yes","No")</f>
        <v>Yes</v>
      </c>
      <c r="IQ11" s="197" t="str">
        <f>IF(AND((RIGHT($IQ$3,2)-'[1]Miter Profiles'!$AC$252-'[1]Outside Edges'!$B10)&gt;=5,'[1]Outside Edges'!$Q10="Yes"),"Yes","No")</f>
        <v>Yes</v>
      </c>
      <c r="IR11" s="197" t="str">
        <f>IF(AND((RIGHT($IR$3,2)-'[1]Miter Profiles'!$AC$253-'[1]Outside Edges'!$B10)&gt;=5,'[1]Outside Edges'!$Q10="Yes"),"Yes","No")</f>
        <v>Yes</v>
      </c>
      <c r="IS11" s="197" t="str">
        <f>IF(AND((RIGHT($IS$3,2)-'[1]Miter Profiles'!$AC$254-'[1]Outside Edges'!$B10)&gt;=5,'[1]Outside Edges'!$Q10="Yes"),"Yes","No")</f>
        <v>Yes</v>
      </c>
      <c r="IT11" s="201" t="str">
        <f>IF(AND((RIGHT($IT$3,2)-'[1]Miter Profiles'!$AC$255-'[1]Outside Edges'!$B10)&gt;=5,'[1]Outside Edges'!$Q10="Yes"),"Yes","No")</f>
        <v>Yes</v>
      </c>
      <c r="IU11" s="201" t="str">
        <f>IF(AND((RIGHT($IU$3,2)-'[1]Miter Profiles'!$AC$256-'[1]Outside Edges'!$B10)&gt;=5,'[1]Outside Edges'!$Q10="Yes"),"Yes","No")</f>
        <v>Yes</v>
      </c>
      <c r="IV11" s="201" t="str">
        <f>IF(AND((RIGHT($IV$3,2)-'[1]Miter Profiles'!$AC$257-'[1]Outside Edges'!$B10)&gt;=5,'[1]Outside Edges'!$Q10="Yes"),"Yes","No")</f>
        <v>Yes</v>
      </c>
      <c r="IW11" s="197" t="str">
        <f>IF(AND((RIGHT($IW$3,2)-'[1]Miter Profiles'!$AC$258-'[1]Outside Edges'!$B10)&gt;=5,'[1]Outside Edges'!$Q10="Yes"),"Yes","No")</f>
        <v>Yes</v>
      </c>
      <c r="IX11" s="197" t="str">
        <f>IF(AND((RIGHT($IX$3,2)-'[1]Miter Profiles'!$AC$259-'[1]Outside Edges'!$B10)&gt;=5,'[1]Outside Edges'!$Q10="Yes"),"Yes","No")</f>
        <v>Yes</v>
      </c>
      <c r="IY11" s="197" t="str">
        <f>IF(AND((RIGHT($IY$3,2)-'[1]Miter Profiles'!$AC$260-'[1]Outside Edges'!$B10)&gt;=5,'[1]Outside Edges'!$Q10="Yes"),"Yes","No")</f>
        <v>Yes</v>
      </c>
      <c r="IZ11" s="201" t="str">
        <f>IF(AND((RIGHT($IZ$3,2)-'[1]Miter Profiles'!$AC$261-'[1]Outside Edges'!$B10)&gt;=5,'[1]Outside Edges'!$Q10="Yes"),"Yes","No")</f>
        <v>Yes</v>
      </c>
      <c r="JA11" s="201" t="str">
        <f>IF(AND((RIGHT($JA$3,2)-'[1]Miter Profiles'!$AC$262-'[1]Outside Edges'!$B10)&gt;=5,'[1]Outside Edges'!$Q10="Yes"),"Yes","No")</f>
        <v>Yes</v>
      </c>
      <c r="JB11" s="201" t="str">
        <f>IF(AND((RIGHT($JB$3,2)-'[1]Miter Profiles'!$AC$263-'[1]Outside Edges'!$B10)&gt;=5,'[1]Outside Edges'!$Q10="Yes"),"Yes","No")</f>
        <v>Yes</v>
      </c>
      <c r="JC11" s="197" t="str">
        <f>IF(AND((RIGHT($JC$3,2)-'[1]Miter Profiles'!$AC$264-'[1]Outside Edges'!$B10)&gt;=5,'[1]Outside Edges'!$Q10="Yes"),"Yes","No")</f>
        <v>Yes</v>
      </c>
      <c r="JD11" s="197" t="str">
        <f>IF(AND((RIGHT($JD$3,2)-'[1]Miter Profiles'!$AC$265-'[1]Outside Edges'!$B10)&gt;=5,'[1]Outside Edges'!$Q10="Yes"),"Yes","No")</f>
        <v>Yes</v>
      </c>
      <c r="JE11" s="197" t="str">
        <f>IF(AND((RIGHT($JE$3,2)-'[1]Miter Profiles'!$AC$266-'[1]Outside Edges'!$B10)&gt;=5,'[1]Outside Edges'!$Q10="Yes"),"Yes","No")</f>
        <v>Yes</v>
      </c>
      <c r="JF11" s="201" t="str">
        <f>IF(AND((RIGHT($JF$3,2)-'[1]Miter Profiles'!$AC$267-'[1]Outside Edges'!$B10)&gt;=5,'[1]Outside Edges'!$Q10="Yes"),"Yes","No")</f>
        <v>No</v>
      </c>
      <c r="JG11" s="201" t="str">
        <f>IF(AND((RIGHT($JG$3,2)-'[1]Miter Profiles'!$AC$268-'[1]Outside Edges'!$B10)&gt;=5,'[1]Outside Edges'!$Q10="Yes"),"Yes","No")</f>
        <v>Yes</v>
      </c>
      <c r="JH11" s="201" t="str">
        <f>IF(AND((RIGHT($JH$3,2)-'[1]Miter Profiles'!$AC$269-'[1]Outside Edges'!$B10)&gt;=5,'[1]Outside Edges'!$Q10="Yes"),"Yes","No")</f>
        <v>Yes</v>
      </c>
      <c r="JI11" s="197" t="str">
        <f>IF(AND((RIGHT($JI$3,2)-'[1]Miter Profiles'!$AC$270-'[1]Outside Edges'!$B10)&gt;=5,'[1]Outside Edges'!$Q10="Yes"),"Yes","No")</f>
        <v>Yes</v>
      </c>
      <c r="JJ11" s="197" t="str">
        <f>IF(AND((RIGHT($JJ$3,2)-'[1]Miter Profiles'!$AC$271-'[1]Outside Edges'!$B10)&gt;=5,'[1]Outside Edges'!$Q10="Yes"),"Yes","No")</f>
        <v>Yes</v>
      </c>
      <c r="JK11" s="197" t="str">
        <f>IF(AND((RIGHT($JK$3,2)-'[1]Miter Profiles'!$AC$272-'[1]Outside Edges'!$B10)&gt;=5,'[1]Outside Edges'!$Q10="Yes"),"Yes","No")</f>
        <v>Yes</v>
      </c>
      <c r="JL11" s="201" t="str">
        <f>IF(AND((RIGHT($JL$3,2)-'[1]Miter Profiles'!$AC$273-'[1]Outside Edges'!$B10)&gt;=5,'[1]Outside Edges'!$Q10="Yes"),"Yes","No")</f>
        <v>Yes</v>
      </c>
      <c r="JM11" s="201" t="str">
        <f>IF(AND((RIGHT($JM$3,2)-'[1]Miter Profiles'!$AC$274-'[1]Outside Edges'!$B10)&gt;=5,'[1]Outside Edges'!$Q10="Yes"),"Yes","No")</f>
        <v>Yes</v>
      </c>
      <c r="JN11" s="201" t="str">
        <f>IF(AND((RIGHT($JN$3,2)-'[1]Miter Profiles'!$AC$275-'[1]Outside Edges'!$B10)&gt;=5,'[1]Outside Edges'!$Q10="Yes"),"Yes","No")</f>
        <v>Yes</v>
      </c>
      <c r="JO11" s="197" t="str">
        <f>IF(AND((RIGHT($JO$3,2)-'[1]Miter Profiles'!$AC$276-'[1]Outside Edges'!$B10)&gt;=5,'[1]Outside Edges'!$Q10="Yes"),"Yes","No")</f>
        <v>Yes</v>
      </c>
      <c r="JP11" s="197" t="str">
        <f>IF(AND((RIGHT($JP$3,2)-'[1]Miter Profiles'!$AC$277-'[1]Outside Edges'!$B10)&gt;=5,'[1]Outside Edges'!$Q10="Yes"),"Yes","No")</f>
        <v>Yes</v>
      </c>
      <c r="JQ11" s="197" t="str">
        <f>IF(AND((RIGHT($JQ$3,2)-'[1]Miter Profiles'!$AC$278-'[1]Outside Edges'!$B10)&gt;=5,'[1]Outside Edges'!$Q10="Yes"),"Yes","No")</f>
        <v>Yes</v>
      </c>
      <c r="JR11" s="201" t="str">
        <f>IF(AND((RIGHT($JR$3,2)-'[1]Miter Profiles'!$AC$279-'[1]Outside Edges'!$B10)&gt;=5,'[1]Outside Edges'!$Q10="Yes"),"Yes","No")</f>
        <v>No</v>
      </c>
      <c r="JS11" s="201" t="str">
        <f>IF(AND((RIGHT($JS$3,2)-'[1]Miter Profiles'!$AC$280-'[1]Outside Edges'!$B10)&gt;=5,'[1]Outside Edges'!$Q10="Yes"),"Yes","No")</f>
        <v>Yes</v>
      </c>
      <c r="JT11" s="201" t="str">
        <f>IF(AND((RIGHT($JT$3,2)-'[1]Miter Profiles'!$AC$281-'[1]Outside Edges'!$B10)&gt;=5,'[1]Outside Edges'!$Q10="Yes"),"Yes","No")</f>
        <v>Yes</v>
      </c>
      <c r="JU11" s="197" t="str">
        <f>IF(AND((RIGHT($JU$3,2)-'[1]Miter Profiles'!$AC$282-'[1]Outside Edges'!$B10)&gt;=5,'[1]Outside Edges'!$Q10="Yes"),"Yes","No")</f>
        <v>No</v>
      </c>
      <c r="JV11" s="197" t="str">
        <f>IF(AND((RIGHT($JV$3,2)-'[1]Miter Profiles'!$AC$283-'[1]Outside Edges'!$B10)&gt;=5,'[1]Outside Edges'!$Q10="Yes"),"Yes","No")</f>
        <v>Yes</v>
      </c>
      <c r="JW11" s="197" t="str">
        <f>IF(AND((RIGHT($JW$3,2)-'[1]Miter Profiles'!$AC$284-'[1]Outside Edges'!$B10)&gt;=5,'[1]Outside Edges'!$Q10="Yes"),"Yes","No")</f>
        <v>Yes</v>
      </c>
      <c r="JX11" s="201" t="str">
        <f>IF(AND((RIGHT($JX$3,2)-'[1]Miter Profiles'!$AC$285-'[1]Outside Edges'!$B10)&gt;=5,'[1]Outside Edges'!$Q10="Yes"),"Yes","No")</f>
        <v>Yes</v>
      </c>
      <c r="JY11" s="201" t="str">
        <f>IF(AND((RIGHT($JY$3,2)-'[1]Miter Profiles'!$AC$286-'[1]Outside Edges'!$B10)&gt;=5,'[1]Outside Edges'!$Q10="Yes"),"Yes","No")</f>
        <v>Yes</v>
      </c>
      <c r="JZ11" s="201" t="str">
        <f>IF(AND((RIGHT($JZ$3,2)-'[1]Miter Profiles'!$AC$287-'[1]Outside Edges'!$B10)&gt;=5,'[1]Outside Edges'!$Q10="Yes"),"Yes","No")</f>
        <v>Yes</v>
      </c>
      <c r="KA11" s="197" t="str">
        <f>IF(AND((RIGHT($KA$3,2)-'[1]Miter Profiles'!$AC$288-'[1]Outside Edges'!$B10)&gt;=5,'[1]Outside Edges'!$Q10="Yes"),"Yes","No")</f>
        <v>Yes</v>
      </c>
      <c r="KB11" s="197" t="str">
        <f>IF(AND((RIGHT($KB$3,2)-'[1]Miter Profiles'!$AC$289-'[1]Outside Edges'!$B10)&gt;=5,'[1]Outside Edges'!$Q10="Yes"),"Yes","No")</f>
        <v>Yes</v>
      </c>
      <c r="KC11" s="197" t="str">
        <f>IF(AND((RIGHT($KC$3,2)-'[1]Miter Profiles'!$AC$290-'[1]Outside Edges'!$B10)&gt;=5,'[1]Outside Edges'!$Q10="Yes"),"Yes","No")</f>
        <v>Yes</v>
      </c>
      <c r="KD11" s="201" t="str">
        <f>IF(AND((RIGHT($KD$3,2)-'[1]Miter Profiles'!$AC$291-'[1]Outside Edges'!$B10)&gt;=5,'[1]Outside Edges'!$Q10="Yes"),"Yes","No")</f>
        <v>Yes</v>
      </c>
      <c r="KE11" s="201" t="str">
        <f>IF(AND((RIGHT($KE$3,2)-'[1]Miter Profiles'!$AC$292-'[1]Outside Edges'!$B10)&gt;=5,'[1]Outside Edges'!$Q10="Yes"),"Yes","No")</f>
        <v>Yes</v>
      </c>
      <c r="KF11" s="201" t="str">
        <f>IF(AND((RIGHT($KF$3,2)-'[1]Miter Profiles'!$AC$293-'[1]Outside Edges'!$B10)&gt;=5,'[1]Outside Edges'!$Q10="Yes"),"Yes","No")</f>
        <v>Yes</v>
      </c>
      <c r="KG11" s="197" t="str">
        <f>IF(AND((RIGHT($KG$3,2)-'[1]Miter Profiles'!$AC$294-'[1]Outside Edges'!$B10)&gt;=5,'[1]Outside Edges'!$Q10="Yes"),"Yes","No")</f>
        <v>Yes</v>
      </c>
      <c r="KH11" s="197" t="str">
        <f>IF(AND((RIGHT($KH$3,2)-'[1]Miter Profiles'!$AC$295-'[1]Outside Edges'!$B10)&gt;=5,'[1]Outside Edges'!$Q10="Yes"),"Yes","No")</f>
        <v>Yes</v>
      </c>
      <c r="KI11" s="197" t="str">
        <f>IF(AND((RIGHT($KI$3,2)-'[1]Miter Profiles'!$AC$296-'[1]Outside Edges'!$B10)&gt;=5,'[1]Outside Edges'!$Q10="Yes"),"Yes","No")</f>
        <v>Yes</v>
      </c>
      <c r="KJ11" s="201" t="str">
        <f>IF(AND((RIGHT($KJ$3,2)-'[1]Miter Profiles'!$AC$297-'[1]Outside Edges'!$B10)&gt;=5,'[1]Outside Edges'!$Q10="Yes"),"Yes","No")</f>
        <v>Yes</v>
      </c>
      <c r="KK11" s="201" t="str">
        <f>IF(AND((RIGHT($KK$3,2)-'[1]Miter Profiles'!$AC$298-'[1]Outside Edges'!$B10)&gt;=5,'[1]Outside Edges'!$Q10="Yes"),"Yes","No")</f>
        <v>Yes</v>
      </c>
      <c r="KL11" s="201" t="str">
        <f>IF(AND((RIGHT($KL$3,2)-'[1]Miter Profiles'!$AC$299-'[1]Outside Edges'!$B10)&gt;=5,'[1]Outside Edges'!$Q10="Yes"),"Yes","No")</f>
        <v>Yes</v>
      </c>
      <c r="KM11" s="197" t="str">
        <f>IF(AND((RIGHT($KM$3,2)-'[1]Miter Profiles'!$AC$300-'[1]Outside Edges'!$B10)&gt;=5,'[1]Outside Edges'!$Q10="Yes"),"Yes","No")</f>
        <v>Yes</v>
      </c>
      <c r="KN11" s="197" t="str">
        <f>IF(AND((RIGHT($KN$3,2)-'[1]Miter Profiles'!$AC$301-'[1]Outside Edges'!$B10)&gt;=5,'[1]Outside Edges'!$Q10="Yes"),"Yes","No")</f>
        <v>Yes</v>
      </c>
      <c r="KO11" s="197" t="str">
        <f>IF(AND((RIGHT($KO$3,2)-'[1]Miter Profiles'!$AC$302-'[1]Outside Edges'!$B10)&gt;=5,'[1]Outside Edges'!$Q10="Yes"),"Yes","No")</f>
        <v>Yes</v>
      </c>
      <c r="KP11" s="201" t="str">
        <f>IF(AND((RIGHT($KP$3,2)-'[1]Miter Profiles'!$AC$303-'[1]Outside Edges'!$B10)&gt;=5,'[1]Outside Edges'!$Q10="Yes"),"Yes","No")</f>
        <v>Yes</v>
      </c>
      <c r="KQ11" s="201" t="str">
        <f>IF(AND((RIGHT($KQ$3,2)-'[1]Miter Profiles'!$AC$304-'[1]Outside Edges'!$B10)&gt;=5,'[1]Outside Edges'!$Q10="Yes"),"Yes","No")</f>
        <v>Yes</v>
      </c>
      <c r="KR11" s="201" t="str">
        <f>IF(AND((RIGHT($KR$3,2)-'[1]Miter Profiles'!$AC$305-'[1]Outside Edges'!$B10)&gt;=5,'[1]Outside Edges'!$Q10="Yes"),"Yes","No")</f>
        <v>Yes</v>
      </c>
      <c r="KS11" s="197" t="str">
        <f>IF(AND((RIGHT($KS$3,2)-'[1]Miter Profiles'!$AC$306-'[1]Outside Edges'!$B10)&gt;=5,'[1]Outside Edges'!$Q10="Yes"),"Yes","No")</f>
        <v>Yes</v>
      </c>
      <c r="KT11" s="197" t="str">
        <f>IF(AND((RIGHT($KT$3,2)-'[1]Miter Profiles'!$AC$307-'[1]Outside Edges'!$B10)&gt;=5,'[1]Outside Edges'!$Q10="Yes"),"Yes","No")</f>
        <v>Yes</v>
      </c>
      <c r="KU11" s="197" t="str">
        <f>IF(AND((RIGHT($KU$3,2)-'[1]Miter Profiles'!$AC$308-'[1]Outside Edges'!$B10)&gt;=5,'[1]Outside Edges'!$Q10="Yes"),"Yes","No")</f>
        <v>Yes</v>
      </c>
      <c r="KV11" s="201" t="str">
        <f>IF(AND((RIGHT($KV$3,2)-'[1]Miter Profiles'!$AC$309-'[1]Outside Edges'!$B10)&gt;=5,'[1]Outside Edges'!$Q10="Yes"),"Yes","No")</f>
        <v>Yes</v>
      </c>
      <c r="KW11" s="201" t="str">
        <f>IF(AND((RIGHT($KW$3,2)-'[1]Miter Profiles'!$AC$310-'[1]Outside Edges'!$B10)&gt;=5,'[1]Outside Edges'!$Q10="Yes"),"Yes","No")</f>
        <v>Yes</v>
      </c>
      <c r="KX11" s="201" t="str">
        <f>IF(AND((RIGHT($KX$3,2)-'[1]Miter Profiles'!$AC$311-'[1]Outside Edges'!$B10)&gt;=5,'[1]Outside Edges'!$Q10="Yes"),"Yes","No")</f>
        <v>Yes</v>
      </c>
      <c r="KY11" s="197" t="str">
        <f>IF(AND((RIGHT($KY$3,2)-'[1]Miter Profiles'!$AC$312-'[1]Outside Edges'!$B10)&gt;=5,'[1]Outside Edges'!$Q10="Yes"),"Yes","No")</f>
        <v>Yes</v>
      </c>
      <c r="KZ11" s="197" t="str">
        <f>IF(AND((RIGHT($KZ$3,2)-'[1]Miter Profiles'!$AC$313-'[1]Outside Edges'!$B10)&gt;=5,'[1]Outside Edges'!$Q10="Yes"),"Yes","No")</f>
        <v>Yes</v>
      </c>
      <c r="LA11" s="197" t="str">
        <f>IF(AND((RIGHT($LA$3,2)-'[1]Miter Profiles'!$AC$314-'[1]Outside Edges'!$B10)&gt;=5,'[1]Outside Edges'!$Q10="Yes"),"Yes","No")</f>
        <v>Yes</v>
      </c>
      <c r="LB11" s="201" t="str">
        <f>IF(AND((RIGHT($LB$3,2)-'[1]Miter Profiles'!$AC$315-'[1]Outside Edges'!$B10)&gt;=5,'[1]Outside Edges'!$Q10="Yes"),"Yes","No")</f>
        <v>Yes</v>
      </c>
      <c r="LC11" s="201" t="str">
        <f>IF(AND((RIGHT($LC$3,2)-'[1]Miter Profiles'!$AC$316-'[1]Outside Edges'!$B10)&gt;=5,'[1]Outside Edges'!$Q10="Yes"),"Yes","No")</f>
        <v>Yes</v>
      </c>
      <c r="LD11" s="201" t="str">
        <f>IF(AND((RIGHT($LD$3,2)-'[1]Miter Profiles'!$AC$317-'[1]Outside Edges'!$B10)&gt;=5,'[1]Outside Edges'!$Q10="Yes"),"Yes","No")</f>
        <v>Yes</v>
      </c>
      <c r="LE11" s="201" t="str">
        <f>IF(AND((RIGHT($LE$3,2)-'[1]Miter Profiles'!$AC$318-'[1]Outside Edges'!$B10)&gt;=5,'[1]Outside Edges'!$Q10="Yes"),"Yes","No")</f>
        <v>Yes</v>
      </c>
      <c r="LF11" s="197" t="str">
        <f>IF(AND((RIGHT($LF$3,2)-'[1]Miter Profiles'!$AC$319-'[1]Outside Edges'!$B10)&gt;=5,'[1]Outside Edges'!$Q10="Yes"),"Yes","No")</f>
        <v>Yes</v>
      </c>
      <c r="LG11" s="197" t="str">
        <f>IF(AND((RIGHT($LG$3,2)-'[1]Miter Profiles'!$AC$320-'[1]Outside Edges'!$B10)&gt;=5,'[1]Outside Edges'!$Q10="Yes"),"Yes","No")</f>
        <v>Yes</v>
      </c>
      <c r="LH11" s="197" t="str">
        <f>IF(AND((RIGHT($LH$3,2)-'[1]Miter Profiles'!$AC$321-'[1]Outside Edges'!$B10)&gt;=5,'[1]Outside Edges'!$Q10="Yes"),"Yes","No")</f>
        <v>Yes</v>
      </c>
      <c r="LI11" s="197" t="str">
        <f>IF(AND((RIGHT($LI$3,2)-'[1]Miter Profiles'!$AC$322-'[1]Outside Edges'!$B10)&gt;=5,'[1]Outside Edges'!$Q10="Yes"),"Yes","No")</f>
        <v>Yes</v>
      </c>
      <c r="LJ11" s="201" t="str">
        <f>IF(AND((RIGHT($LJ$3,2)-'[1]Miter Profiles'!$AC$323-'[1]Outside Edges'!$B10)&gt;=5,'[1]Outside Edges'!$Q10="Yes"),"Yes","No")</f>
        <v>No</v>
      </c>
      <c r="LK11" s="201" t="str">
        <f>IF(AND((RIGHT($LK$3,2)-'[1]Miter Profiles'!$AC$324-'[1]Outside Edges'!$B10)&gt;=5,'[1]Outside Edges'!$Q10="Yes"),"Yes","No")</f>
        <v>Yes</v>
      </c>
      <c r="LL11" s="201" t="str">
        <f>IF(AND((RIGHT($LL$3,2)-'[1]Miter Profiles'!$AC$325-'[1]Outside Edges'!$B10)&gt;=5,'[1]Outside Edges'!$Q10="Yes"),"Yes","No")</f>
        <v>Yes</v>
      </c>
      <c r="LM11" s="197" t="str">
        <f>IF(AND((RIGHT($LM$3,2)-'[1]Miter Profiles'!$AC$326-'[1]Outside Edges'!$B10)&gt;=5,'[1]Outside Edges'!$Q10="Yes"),"Yes","No")</f>
        <v>Yes</v>
      </c>
      <c r="LN11" s="197" t="str">
        <f>IF(AND((RIGHT($LN$3,2)-'[1]Miter Profiles'!$AC$327-'[1]Outside Edges'!$B10)&gt;=5,'[1]Outside Edges'!$Q10="Yes"),"Yes","No")</f>
        <v>Yes</v>
      </c>
      <c r="LO11" s="197" t="str">
        <f>IF(AND((RIGHT($LO$3,2)-'[1]Miter Profiles'!$AC$328-'[1]Outside Edges'!$B10)&gt;=5,'[1]Outside Edges'!$Q10="Yes"),"Yes","No")</f>
        <v>Yes</v>
      </c>
      <c r="LP11" s="201" t="str">
        <f>IF(AND((RIGHT($LP$3,2)-'[1]Miter Profiles'!$AC$329-'[1]Outside Edges'!$B10)&gt;=5,'[1]Outside Edges'!$Q10="Yes"),"Yes","No")</f>
        <v>No</v>
      </c>
      <c r="LQ11" s="201" t="str">
        <f>IF(AND((RIGHT($LQ$3,2)-'[1]Miter Profiles'!$AC$330-'[1]Outside Edges'!$B10)&gt;=5,'[1]Outside Edges'!$Q10="Yes"),"Yes","No")</f>
        <v>Yes</v>
      </c>
      <c r="LR11" s="201" t="str">
        <f>IF(AND((RIGHT($LR$3,2)-'[1]Miter Profiles'!$AC$331-'[1]Outside Edges'!$B10)&gt;=5,'[1]Outside Edges'!$Q10="Yes"),"Yes","No")</f>
        <v>Yes</v>
      </c>
      <c r="LS11" s="197" t="str">
        <f>IF(AND((RIGHT($LS$3,2)-'[1]Miter Profiles'!$AC$332-'[1]Outside Edges'!$B10)&gt;=5,'[1]Outside Edges'!$Q10="Yes"),"Yes","No")</f>
        <v>No</v>
      </c>
      <c r="LT11" s="197" t="str">
        <f>IF(AND((RIGHT($LT$3,2)-'[1]Miter Profiles'!$AC$333-'[1]Outside Edges'!$B10)&gt;=5,'[1]Outside Edges'!$Q10="Yes"),"Yes","No")</f>
        <v>Yes</v>
      </c>
      <c r="LU11" s="197" t="str">
        <f>IF(AND((RIGHT($LU$3,2)-'[1]Miter Profiles'!$AC$334-'[1]Outside Edges'!$B10)&gt;=5,'[1]Outside Edges'!$Q10="Yes"),"Yes","No")</f>
        <v>Yes</v>
      </c>
      <c r="LV11" s="201" t="str">
        <f>IF(AND((RIGHT($LV$3,2)-'[1]Miter Profiles'!$AC$335-'[1]Outside Edges'!$B10)&gt;=5,'[1]Outside Edges'!$Q10="Yes"),"Yes","No")</f>
        <v>Yes</v>
      </c>
      <c r="LW11" s="201" t="str">
        <f>IF(AND((RIGHT($LW$3,2)-'[1]Miter Profiles'!$AC$336-'[1]Outside Edges'!$B10)&gt;=5,'[1]Outside Edges'!$Q10="Yes"),"Yes","No")</f>
        <v>Yes</v>
      </c>
      <c r="LX11" s="201" t="str">
        <f>IF(AND((RIGHT($LX$3,2)-'[1]Miter Profiles'!$AC$337-'[1]Outside Edges'!$B10)&gt;=5,'[1]Outside Edges'!$Q10="Yes"),"Yes","No")</f>
        <v>Yes</v>
      </c>
      <c r="LY11" s="197" t="str">
        <f>IF(AND((RIGHT($LY$3,2)-'[1]Miter Profiles'!$AC$338-'[1]Outside Edges'!$B10)&gt;=5,'[1]Outside Edges'!$Q10="Yes"),"Yes","No")</f>
        <v>Yes</v>
      </c>
      <c r="LZ11" s="197" t="str">
        <f>IF(AND((RIGHT($LZ$3,2)-'[1]Miter Profiles'!$AC$339-'[1]Outside Edges'!$B10)&gt;=5,'[1]Outside Edges'!$Q10="Yes"),"Yes","No")</f>
        <v>Yes</v>
      </c>
      <c r="MA11" s="197" t="str">
        <f>IF(AND((RIGHT($MA$3,2)-'[1]Miter Profiles'!$AC$340-'[1]Outside Edges'!$B10)&gt;=5,'[1]Outside Edges'!$Q10="Yes"),"Yes","No")</f>
        <v>Yes</v>
      </c>
      <c r="MB11" s="201" t="str">
        <f>IF(AND((RIGHT($MB$3,2)-'[1]Miter Profiles'!$AC$341-'[1]Outside Edges'!$B10)&gt;=5,'[1]Outside Edges'!$Q10="Yes"),"Yes","No")</f>
        <v>Yes</v>
      </c>
      <c r="MC11" s="201" t="str">
        <f>IF(AND((RIGHT($MC$3,2)-'[1]Miter Profiles'!$AC$342-'[1]Outside Edges'!$B10)&gt;=5,'[1]Outside Edges'!$Q10="Yes"),"Yes","No")</f>
        <v>Yes</v>
      </c>
      <c r="MD11" s="201" t="str">
        <f>IF(AND((RIGHT($MD$3,2)-'[1]Miter Profiles'!$AC$343-'[1]Outside Edges'!$B10)&gt;=5,'[1]Outside Edges'!$Q10="Yes"),"Yes","No")</f>
        <v>Yes</v>
      </c>
      <c r="ME11" s="197" t="str">
        <f>IF(AND((RIGHT($ME$3,2)-'[1]Miter Profiles'!$AC$344-'[1]Outside Edges'!$B10)&gt;=5,'[1]Outside Edges'!$Q10="Yes"),"Yes","No")</f>
        <v>Yes</v>
      </c>
      <c r="MF11" s="197" t="str">
        <f>IF(AND((RIGHT($MF$3,2)-'[1]Miter Profiles'!$AC$345-'[1]Outside Edges'!$B10)&gt;=5,'[1]Outside Edges'!$Q10="Yes"),"Yes","No")</f>
        <v>Yes</v>
      </c>
      <c r="MG11" s="197" t="str">
        <f>IF(AND((RIGHT($MG$3,2)-'[1]Miter Profiles'!$AC$346-'[1]Outside Edges'!$B10)&gt;=5,'[1]Outside Edges'!$Q10="Yes"),"Yes","No")</f>
        <v>Yes</v>
      </c>
      <c r="MH11" s="201" t="str">
        <f>IF(AND((RIGHT($MH$3,2)-'[1]Miter Profiles'!$AC$347-'[1]Outside Edges'!$B10)&gt;=5,'[1]Outside Edges'!$Q10="Yes"),"Yes","No")</f>
        <v>Yes</v>
      </c>
      <c r="MI11" s="201" t="str">
        <f>IF(AND((RIGHT($MI$3,2)-'[1]Miter Profiles'!$AC$348-'[1]Outside Edges'!$B10)&gt;=5,'[1]Outside Edges'!$Q10="Yes"),"Yes","No")</f>
        <v>Yes</v>
      </c>
      <c r="MJ11" s="201" t="str">
        <f>IF(AND((RIGHT($MJ$3,2)-'[1]Miter Profiles'!$AC$349-'[1]Outside Edges'!$B10)&gt;=5,'[1]Outside Edges'!$Q10="Yes"),"Yes","No")</f>
        <v>Yes</v>
      </c>
      <c r="MK11" s="197" t="str">
        <f>IF(AND((RIGHT($MK$3,2)-'[1]Miter Profiles'!$AC$350-'[1]Outside Edges'!$B10)&gt;=5,'[1]Outside Edges'!$Q10="Yes"),"Yes","No")</f>
        <v>Yes</v>
      </c>
      <c r="ML11" s="197" t="str">
        <f>IF(AND((RIGHT($ML$3,2)-'[1]Miter Profiles'!$AC$351-'[1]Outside Edges'!$B10)&gt;=5,'[1]Outside Edges'!$Q10="Yes"),"Yes","No")</f>
        <v>Yes</v>
      </c>
      <c r="MM11" s="197" t="str">
        <f>IF(AND((RIGHT($MM$3,2)-'[1]Miter Profiles'!$AC$352-'[1]Outside Edges'!$B10)&gt;=5,'[1]Outside Edges'!$Q10="Yes"),"Yes","No")</f>
        <v>Yes</v>
      </c>
      <c r="MN11" s="201" t="str">
        <f>IF(AND((RIGHT($MK$3,2)-'[1]Miter Profiles'!$AC$353-'[1]Outside Edges'!$B10)&gt;=5,'[1]Outside Edges'!$Q10="Yes"),"Yes","No")</f>
        <v>Yes</v>
      </c>
      <c r="MO11" s="201" t="str">
        <f>IF(AND((RIGHT($ML$3,2)-'[1]Miter Profiles'!$AC$354-'[1]Outside Edges'!$B10)&gt;=5,'[1]Outside Edges'!$Q10="Yes"),"Yes","No")</f>
        <v>Yes</v>
      </c>
      <c r="MP11" s="201" t="str">
        <f>IF(AND((RIGHT($MM$3,2)-'[1]Miter Profiles'!$AC$355-'[1]Outside Edges'!$B10)&gt;=5,'[1]Outside Edges'!$Q10="Yes"),"Yes","No")</f>
        <v>Yes</v>
      </c>
      <c r="MQ11" s="197" t="str">
        <f>IF(AND((RIGHT($MK$3,2)-'[1]Miter Profiles'!$AC$356-'[1]Outside Edges'!$B10)&gt;=5,'[1]Outside Edges'!$Q10="Yes"),"Yes","No")</f>
        <v>No</v>
      </c>
      <c r="MR11" s="197" t="str">
        <f>IF(AND((RIGHT($ML$3,2)-'[1]Miter Profiles'!$AC$357-'[1]Outside Edges'!$B10)&gt;=5,'[1]Outside Edges'!$Q10="Yes"),"Yes","No")</f>
        <v>Yes</v>
      </c>
      <c r="MS11" s="197" t="str">
        <f>IF(AND((RIGHT($MM$3,2)-'[1]Miter Profiles'!$AC$358-'[1]Outside Edges'!$B10)&gt;=5,'[1]Outside Edges'!$Q10="Yes"),"Yes","No")</f>
        <v>Yes</v>
      </c>
      <c r="MT11" s="201" t="str">
        <f>IF(AND((RIGHT($MK$3,2)-'[1]Miter Profiles'!$AC$359-'[1]Outside Edges'!$B10)&gt;=5,'[1]Outside Edges'!$Q10="Yes"),"Yes","No")</f>
        <v>Yes</v>
      </c>
      <c r="MU11" s="201" t="str">
        <f>IF(AND((RIGHT($ML$3,2)-'[1]Miter Profiles'!$AC$360-'[1]Outside Edges'!$B10)&gt;=5,'[1]Outside Edges'!$Q10="Yes"),"Yes","No")</f>
        <v>Yes</v>
      </c>
      <c r="MV11" s="201" t="str">
        <f>IF(AND((RIGHT($MM$3,2)-'[1]Miter Profiles'!$AC$361-'[1]Outside Edges'!$B10)&gt;=5,'[1]Outside Edges'!$Q10="Yes"),"Yes","No")</f>
        <v>Yes</v>
      </c>
    </row>
    <row r="12" spans="1:360" ht="15.75" customHeight="1" thickBot="1" x14ac:dyDescent="0.25">
      <c r="A12" s="371" t="str">
        <f>IF('[1]Outside Edges'!$A11&lt;&gt;"",'[1]Outside Edges'!$A11,"")</f>
        <v>D9</v>
      </c>
      <c r="B12" s="7" t="str">
        <f>IF(AND((RIGHT($B$3,2)-'[1]Miter Profiles'!$AC$3-'[1]Outside Edges'!$B11)&gt;=5,'[1]Outside Edges'!$Q11="Yes"),"Yes","No")</f>
        <v>Yes</v>
      </c>
      <c r="C12" s="7" t="str">
        <f>IF(AND((RIGHT($C$3,2)-'[1]Miter Profiles'!$AC$4-'[1]Outside Edges'!$B11)&gt;=5,'[1]Outside Edges'!$Q11="Yes"),"Yes","No")</f>
        <v>Yes</v>
      </c>
      <c r="D12" s="63" t="str">
        <f>IF(AND((RIGHT($D$3,2)-'[1]Miter Profiles'!$AC$5-'[1]Outside Edges'!$B11)&gt;=5,'[1]Outside Edges'!$Q11="Yes"),"Yes","No")</f>
        <v>Yes</v>
      </c>
      <c r="E12" s="64" t="str">
        <f>IF(AND((RIGHT($E$3,2)-'[1]Miter Profiles'!$AC$6-'[1]Outside Edges'!$B11)&gt;=5,'[1]Outside Edges'!$Q11="Yes"),"Yes","No")</f>
        <v>Yes</v>
      </c>
      <c r="F12" s="8" t="str">
        <f>IF(AND((RIGHT($F$3,2)-'[1]Miter Profiles'!$AC$7-'[1]Outside Edges'!$B11)&gt;=5,'[1]Outside Edges'!$Q11="Yes"),"Yes","No")</f>
        <v>Yes</v>
      </c>
      <c r="G12" s="65" t="str">
        <f>IF(AND((RIGHT($G$3,2)-'[1]Miter Profiles'!$AC$8-'[1]Outside Edges'!$B11)&gt;=5,'[1]Outside Edges'!$Q11="Yes"),"Yes","No")</f>
        <v>Yes</v>
      </c>
      <c r="H12" s="7" t="str">
        <f>IF(AND((RIGHT($H$3,2)-'[1]Miter Profiles'!$AC$9-'[1]Outside Edges'!$B11)&gt;=5,'[1]Outside Edges'!$Q11="Yes"),"Yes","No")</f>
        <v>Yes</v>
      </c>
      <c r="I12" s="7" t="str">
        <f>IF(AND((RIGHT($I$3,2)-'[1]Miter Profiles'!$AC$10-'[1]Outside Edges'!$B11)&gt;=5,'[1]Outside Edges'!$Q11="Yes"),"Yes","No")</f>
        <v>Yes</v>
      </c>
      <c r="J12" s="63" t="str">
        <f>IF(AND((RIGHT($J$3,2)-'[1]Miter Profiles'!$AC$11-'[1]Outside Edges'!$B11)&gt;=5,'[1]Outside Edges'!$Q11="Yes"),"Yes","No")</f>
        <v>Yes</v>
      </c>
      <c r="K12" s="64" t="str">
        <f>IF(AND((RIGHT($K$3,2)-'[1]Miter Profiles'!$AC$12-'[1]Outside Edges'!$B11)&gt;=5,'[1]Outside Edges'!$Q11="Yes"),"Yes","No")</f>
        <v>Yes</v>
      </c>
      <c r="L12" s="8" t="str">
        <f>IF(AND((RIGHT($L$3,2)-'[1]Miter Profiles'!$AC$13-'[1]Outside Edges'!$B11)&gt;=5,'[1]Outside Edges'!$Q11="Yes"),"Yes","No")</f>
        <v>Yes</v>
      </c>
      <c r="M12" s="65" t="str">
        <f>IF(AND((RIGHT($M$3,2)-'[1]Miter Profiles'!$AC$14-'[1]Outside Edges'!$B11)&gt;=5,'[1]Outside Edges'!$Q11="Yes"),"Yes","No")</f>
        <v>Yes</v>
      </c>
      <c r="N12" s="7" t="str">
        <f>IF(AND((RIGHT($N$3,2)-'[1]Miter Profiles'!$AC$15-'[1]Outside Edges'!$B11)&gt;=4,'[1]Outside Edges'!$Q11="Yes"),"Yes","No")</f>
        <v>No</v>
      </c>
      <c r="O12" s="7" t="str">
        <f>IF(AND((RIGHT($O$3,2)-'[1]Miter Profiles'!$AC$16-'[1]Outside Edges'!$B11)&gt;=5,'[1]Outside Edges'!$Q11="Yes"),"Yes","No")</f>
        <v>Yes</v>
      </c>
      <c r="P12" s="63" t="str">
        <f>IF(AND((RIGHT($P$3,2)-'[1]Miter Profiles'!$AC$17-'[1]Outside Edges'!$B11)&gt;=5,'[1]Outside Edges'!$Q11="Yes"),"Yes","No")</f>
        <v>Yes</v>
      </c>
      <c r="Q12" s="64" t="str">
        <f>IF(AND((RIGHT($Q$3,2)-'[1]Miter Profiles'!$AC$18-'[1]Outside Edges'!$B11)&gt;=5,'[1]Outside Edges'!$Q11="Yes"),"Yes","No")</f>
        <v>No</v>
      </c>
      <c r="R12" s="8" t="str">
        <f>IF(AND((RIGHT($R$3,2)-'[1]Miter Profiles'!$AC$19-'[1]Outside Edges'!$B11)&gt;=5,'[1]Outside Edges'!$Q11="Yes"),"Yes","No")</f>
        <v>Yes</v>
      </c>
      <c r="S12" s="65" t="str">
        <f>IF(AND((RIGHT($S$3,2)-'[1]Miter Profiles'!$AC$20-'[1]Outside Edges'!$B11)&gt;=5,'[1]Outside Edges'!$Q11="Yes"),"Yes","No")</f>
        <v>Yes</v>
      </c>
      <c r="T12" s="7" t="str">
        <f>IF(AND((RIGHT($T$3,2)-'[1]Miter Profiles'!$AC$21-'[1]Outside Edges'!$B11)&gt;=5,'[1]Outside Edges'!$Q11="Yes"),"Yes","No")</f>
        <v>Yes</v>
      </c>
      <c r="U12" s="7" t="str">
        <f>IF(AND((RIGHT($U$3,2)-'[1]Miter Profiles'!$AC$22-'[1]Outside Edges'!$B11)&gt;=5,'[1]Outside Edges'!$Q11="Yes"),"Yes","No")</f>
        <v>Yes</v>
      </c>
      <c r="V12" s="63" t="str">
        <f>IF(AND((RIGHT($V$3,2)-'[1]Miter Profiles'!$AC$23-'[1]Outside Edges'!$B11)&gt;=5,'[1]Outside Edges'!$Q11="Yes"),"Yes","No")</f>
        <v>Yes</v>
      </c>
      <c r="W12" s="64" t="str">
        <f>IF(AND((RIGHT($W$3,2)-'[1]Miter Profiles'!$AC$24-'[1]Outside Edges'!$B11)&gt;=5,'[1]Outside Edges'!$Q11="Yes"),"Yes","No")</f>
        <v>No</v>
      </c>
      <c r="X12" s="8" t="str">
        <f>IF(AND((RIGHT($X$3,2)-'[1]Miter Profiles'!$AC$25-'[1]Outside Edges'!$B11)&gt;=5,'[1]Outside Edges'!$Q11="Yes"),"Yes","No")</f>
        <v>Yes</v>
      </c>
      <c r="Y12" s="65" t="str">
        <f>IF(AND((RIGHT($Y$3,2)-'[1]Miter Profiles'!$AC$26-'[1]Outside Edges'!$B11)&gt;=5,'[1]Outside Edges'!$Q11="Yes"),"Yes","No")</f>
        <v>Yes</v>
      </c>
      <c r="Z12" s="7" t="str">
        <f>IF(AND((RIGHT($Z$3,2)-'[1]Miter Profiles'!$AC$27-'[1]Outside Edges'!$B11)&gt;=5,'[1]Outside Edges'!$Q11="Yes"),"Yes","No")</f>
        <v>Yes</v>
      </c>
      <c r="AA12" s="7" t="str">
        <f>IF(AND((RIGHT($AA$3,2)-'[1]Miter Profiles'!$AC$28-'[1]Outside Edges'!$B11)&gt;=5,'[1]Outside Edges'!$Q11="Yes"),"Yes","No")</f>
        <v>Yes</v>
      </c>
      <c r="AB12" s="63" t="str">
        <f>IF(AND((RIGHT($AB$3,2)-'[1]Miter Profiles'!$AC$29-'[1]Outside Edges'!$B11)&gt;=5,'[1]Outside Edges'!$Q11="Yes"),"Yes","No")</f>
        <v>Yes</v>
      </c>
      <c r="AC12" s="64" t="str">
        <f>IF(AND((RIGHT($AC$3,2)-'[1]Miter Profiles'!$AC$30-'[1]Outside Edges'!$B11)&gt;=5,'[1]Outside Edges'!$Q11="Yes"),"Yes","No")</f>
        <v>Yes</v>
      </c>
      <c r="AD12" s="8" t="str">
        <f>IF(AND((RIGHT($AD$3,2)-'[1]Miter Profiles'!$AC$31-'[1]Outside Edges'!$B11)&gt;=5,'[1]Outside Edges'!$Q11="Yes"),"Yes","No")</f>
        <v>Yes</v>
      </c>
      <c r="AE12" s="65" t="str">
        <f>IF(AND((RIGHT($AE$3,2)-'[1]Miter Profiles'!$AC$32-'[1]Outside Edges'!$B11)&gt;=5,'[1]Outside Edges'!$Q11="Yes"),"Yes","No")</f>
        <v>Yes</v>
      </c>
      <c r="AF12" s="7" t="str">
        <f>IF(AND((RIGHT($AF$3,2)-'[1]Miter Profiles'!$AC$33-'[1]Outside Edges'!$B11)&gt;=5,'[1]Outside Edges'!$Q11="Yes"),"Yes","No")</f>
        <v>Yes</v>
      </c>
      <c r="AG12" s="7" t="str">
        <f>IF(AND((RIGHT($AG$3,2)-'[1]Miter Profiles'!$AC$34-'[1]Outside Edges'!$B11)&gt;=5,'[1]Outside Edges'!$Q11="Yes"),"Yes","No")</f>
        <v>Yes</v>
      </c>
      <c r="AH12" s="63" t="str">
        <f>IF(AND((RIGHT($AH$3,2)-'[1]Miter Profiles'!$AC$35-'[1]Outside Edges'!$B11)&gt;=5,'[1]Outside Edges'!$Q11="Yes"),"Yes","No")</f>
        <v>Yes</v>
      </c>
      <c r="AI12" s="64" t="str">
        <f>IF(AND((RIGHT($AI$3,2)-'[1]Miter Profiles'!$AC$36-'[1]Outside Edges'!$B11)&gt;=5,'[1]Outside Edges'!$Q11="Yes"),"Yes","No")</f>
        <v>Yes</v>
      </c>
      <c r="AJ12" s="8" t="str">
        <f>IF(AND((RIGHT($AJ$3,2)-'[1]Miter Profiles'!$AC$37-'[1]Outside Edges'!$B11)&gt;=5,'[1]Outside Edges'!$Q11="Yes"),"Yes","No")</f>
        <v>Yes</v>
      </c>
      <c r="AK12" s="65" t="str">
        <f>IF(AND((RIGHT($AK$3,2)-'[1]Miter Profiles'!$AC$38-'[1]Outside Edges'!$B11)&gt;=5,'[1]Outside Edges'!$Q11="Yes"),"Yes","No")</f>
        <v>Yes</v>
      </c>
      <c r="AL12" s="7" t="str">
        <f>IF(AND((RIGHT($AL$3,2)-'[1]Miter Profiles'!$AC$39-'[1]Outside Edges'!$B11)&gt;=5,'[1]Outside Edges'!$Q11="Yes"),"Yes","No")</f>
        <v>Yes</v>
      </c>
      <c r="AM12" s="7" t="str">
        <f>IF(AND((RIGHT($AM$3,2)-'[1]Miter Profiles'!$AC$40-'[1]Outside Edges'!$B11)&gt;=5,'[1]Outside Edges'!$Q11="Yes"),"Yes","No")</f>
        <v>Yes</v>
      </c>
      <c r="AN12" s="63" t="str">
        <f>IF(AND((RIGHT($AN$3,2)-'[1]Miter Profiles'!$AC$41-'[1]Outside Edges'!$B11)&gt;=5,'[1]Outside Edges'!$Q11="Yes"),"Yes","No")</f>
        <v>Yes</v>
      </c>
      <c r="AO12" s="64" t="str">
        <f>IF(AND((RIGHT($AO$3,2)-'[1]Miter Profiles'!$AC$42-'[1]Outside Edges'!$B11)&gt;=5,'[1]Outside Edges'!$Q11="Yes"),"Yes","No")</f>
        <v>Yes</v>
      </c>
      <c r="AP12" s="8" t="str">
        <f>IF(AND((RIGHT($AP$3,2)-'[1]Miter Profiles'!$AC$43-'[1]Outside Edges'!$B11)&gt;=5,'[1]Outside Edges'!$Q11="Yes"),"Yes","No")</f>
        <v>Yes</v>
      </c>
      <c r="AQ12" s="65" t="str">
        <f>IF(AND((RIGHT($AQ$3,2)-'[1]Miter Profiles'!$AC$44-'[1]Outside Edges'!$B11)&gt;=5,'[1]Outside Edges'!$Q11="Yes"),"Yes","No")</f>
        <v>Yes</v>
      </c>
      <c r="AR12" s="7" t="str">
        <f>IF(AND((RIGHT($AR$3,2)-'[1]Miter Profiles'!$AC$45-'[1]Outside Edges'!$B11)&gt;=5,'[1]Outside Edges'!$Q11="Yes"),"Yes","No")</f>
        <v>Yes</v>
      </c>
      <c r="AS12" s="7" t="str">
        <f>IF(AND((RIGHT($AS$3,2)-'[1]Miter Profiles'!$AC$46-'[1]Outside Edges'!$B11)&gt;=5,'[1]Outside Edges'!$Q11="Yes"),"Yes","No")</f>
        <v>Yes</v>
      </c>
      <c r="AT12" s="63" t="str">
        <f>IF(AND((RIGHT($AT$3,2)-'[1]Miter Profiles'!$AC$47-'[1]Outside Edges'!$B11)&gt;=5,'[1]Outside Edges'!$Q11="Yes"),"Yes","No")</f>
        <v>Yes</v>
      </c>
      <c r="AU12" s="64" t="str">
        <f>IF(AND((RIGHT($AU$3,2)-'[1]Miter Profiles'!$AC$48-'[1]Outside Edges'!$B11)&gt;=5,'[1]Outside Edges'!$Q11="Yes"),"Yes","No")</f>
        <v>Yes</v>
      </c>
      <c r="AV12" s="8" t="str">
        <f>IF(AND((RIGHT($AV$3,2)-'[1]Miter Profiles'!$AC$49-'[1]Outside Edges'!$B11)&gt;=5,'[1]Outside Edges'!$Q11="Yes"),"Yes","No")</f>
        <v>Yes</v>
      </c>
      <c r="AW12" s="65" t="str">
        <f>IF(AND((RIGHT($AW$3,2)-'[1]Miter Profiles'!$AC$50-'[1]Outside Edges'!$B11)&gt;=5,'[1]Outside Edges'!$Q11="Yes"),"Yes","No")</f>
        <v>Yes</v>
      </c>
      <c r="AX12" s="7" t="str">
        <f>IF(AND((RIGHT($AX$3,2)-'[1]Miter Profiles'!$AC$51-'[1]Outside Edges'!$B11)&gt;=5,'[1]Outside Edges'!$Q11="Yes"),"Yes","No")</f>
        <v>Yes</v>
      </c>
      <c r="AY12" s="7" t="str">
        <f>IF(AND((RIGHT($AY$3,2)-'[1]Miter Profiles'!$AC$52-'[1]Outside Edges'!$B11)&gt;=5,'[1]Outside Edges'!$Q11="Yes"),"Yes","No")</f>
        <v>Yes</v>
      </c>
      <c r="AZ12" s="63" t="str">
        <f>IF(AND((RIGHT($AZ$3,2)-'[1]Miter Profiles'!$AC$53-'[1]Outside Edges'!$B11)&gt;=5,'[1]Outside Edges'!$Q11="Yes"),"Yes","No")</f>
        <v>Yes</v>
      </c>
      <c r="BA12" s="64" t="str">
        <f>IF(AND((RIGHT($BA$3,2)-'[1]Miter Profiles'!$AC$54-'[1]Outside Edges'!$B11)&gt;=5,'[1]Outside Edges'!$Q11="Yes"),"Yes","No")</f>
        <v>Yes</v>
      </c>
      <c r="BB12" s="8" t="str">
        <f>IF(AND((RIGHT($BB$3,2)-'[1]Miter Profiles'!$AC$55-'[1]Outside Edges'!$B11)&gt;=5,'[1]Outside Edges'!$Q11="Yes"),"Yes","No")</f>
        <v>Yes</v>
      </c>
      <c r="BC12" s="65" t="str">
        <f>IF(AND((RIGHT($BC$3,2)-'[1]Miter Profiles'!$AC$56-'[1]Outside Edges'!$B11)&gt;=5,'[1]Outside Edges'!$Q11="Yes"),"Yes","No")</f>
        <v>Yes</v>
      </c>
      <c r="BD12" s="7" t="str">
        <f>IF(AND((RIGHT($BD$3,2)-'[1]Miter Profiles'!$AC$57-'[1]Outside Edges'!$B11)&gt;=5,'[1]Outside Edges'!$Q11="Yes"),"Yes","No")</f>
        <v>Yes</v>
      </c>
      <c r="BE12" s="7" t="str">
        <f>IF(AND((RIGHT($BE$3,2)-'[1]Miter Profiles'!$AC$58-'[1]Outside Edges'!$B11)&gt;=5,'[1]Outside Edges'!$Q11="Yes"),"Yes","No")</f>
        <v>Yes</v>
      </c>
      <c r="BF12" s="63" t="str">
        <f>IF(AND((RIGHT($BF$3,2)-'[1]Miter Profiles'!$AC$59-'[1]Outside Edges'!$B11)&gt;=5,'[1]Outside Edges'!$Q11="Yes"),"Yes","No")</f>
        <v>Yes</v>
      </c>
      <c r="BG12" s="64" t="str">
        <f>IF(AND((RIGHT($BG$3,2)-'[1]Miter Profiles'!$AC$60-'[1]Outside Edges'!$B11)&gt;=5,'[1]Outside Edges'!$Q11="Yes"),"Yes","No")</f>
        <v>Yes</v>
      </c>
      <c r="BH12" s="8" t="str">
        <f>IF(AND((RIGHT($BH$3,2)-'[1]Miter Profiles'!$AC$61-'[1]Outside Edges'!$B11)&gt;=5,'[1]Outside Edges'!$Q11="Yes"),"Yes","No")</f>
        <v>Yes</v>
      </c>
      <c r="BI12" s="65" t="str">
        <f>IF(AND((RIGHT($BI$3,2)-'[1]Miter Profiles'!$AC$62-'[1]Outside Edges'!$B11)&gt;=5,'[1]Outside Edges'!$Q11="Yes"),"Yes","No")</f>
        <v>Yes</v>
      </c>
      <c r="BJ12" s="7" t="str">
        <f>IF(AND((RIGHT($BJ$3,2)-'[1]Miter Profiles'!$AC$63-'[1]Outside Edges'!$B11)&gt;=5,'[1]Outside Edges'!$Q11="Yes"),"Yes","No")</f>
        <v>Yes</v>
      </c>
      <c r="BK12" s="7" t="str">
        <f>IF(AND((RIGHT($BK$3,2)-'[1]Miter Profiles'!$AC$64-'[1]Outside Edges'!$B11)&gt;=5,'[1]Outside Edges'!$Q11="Yes"),"Yes","No")</f>
        <v>Yes</v>
      </c>
      <c r="BL12" s="63" t="str">
        <f>IF(AND((RIGHT($BL$3,2)-'[1]Miter Profiles'!$AC$65-'[1]Outside Edges'!$B11)&gt;=5,'[1]Outside Edges'!$Q11="Yes"),"Yes","No")</f>
        <v>Yes</v>
      </c>
      <c r="BM12" s="64" t="str">
        <f>IF(AND((RIGHT($BM$3,2)-'[1]Miter Profiles'!$AC$66-'[1]Outside Edges'!$B11)&gt;=5,'[1]Outside Edges'!$Q11="Yes"),"Yes","No")</f>
        <v>Yes</v>
      </c>
      <c r="BN12" s="8" t="str">
        <f>IF(AND((RIGHT($BN$3,2)-'[1]Miter Profiles'!$AC$67-'[1]Outside Edges'!$B11)&gt;=5,'[1]Outside Edges'!$Q11="Yes"),"Yes","No")</f>
        <v>Yes</v>
      </c>
      <c r="BO12" s="65" t="str">
        <f>IF(AND((RIGHT($BO$3,2)-'[1]Miter Profiles'!$AC$68-'[1]Outside Edges'!$B11)&gt;=5,'[1]Outside Edges'!$Q11="Yes"),"Yes","No")</f>
        <v>Yes</v>
      </c>
      <c r="BP12" s="7" t="str">
        <f>IF(AND((RIGHT($BP$3,2)-'[1]Miter Profiles'!$AC$69-'[1]Outside Edges'!$B11)&gt;=5,'[1]Outside Edges'!$Q11="Yes"),"Yes","No")</f>
        <v>Yes</v>
      </c>
      <c r="BQ12" s="7" t="str">
        <f>IF(AND((RIGHT($BQ$3,2)-'[1]Miter Profiles'!$AC$70-'[1]Outside Edges'!$B11)&gt;=5,'[1]Outside Edges'!$Q11="Yes"),"Yes","No")</f>
        <v>Yes</v>
      </c>
      <c r="BR12" s="63" t="str">
        <f>IF(AND((RIGHT($BR$3,2)-'[1]Miter Profiles'!$AC$71-'[1]Outside Edges'!$B11)&gt;=5,'[1]Outside Edges'!$Q11="Yes"),"Yes","No")</f>
        <v>Yes</v>
      </c>
      <c r="BS12" s="64" t="str">
        <f>IF(AND((RIGHT($BS$3,2)-'[1]Miter Profiles'!$AC$72-'[1]Outside Edges'!$B11)&gt;=5,'[1]Outside Edges'!$Q11="Yes"),"Yes","No")</f>
        <v>Yes</v>
      </c>
      <c r="BT12" s="8" t="str">
        <f>IF(AND((RIGHT($BT$3,2)-'[1]Miter Profiles'!$AC$73-'[1]Outside Edges'!$B11)&gt;=5,'[1]Outside Edges'!$Q11="Yes"),"Yes","No")</f>
        <v>Yes</v>
      </c>
      <c r="BU12" s="65" t="str">
        <f>IF(AND((RIGHT($BU$3,2)-'[1]Miter Profiles'!$AC$74-'[1]Outside Edges'!$B11)&gt;=5,'[1]Outside Edges'!$Q11="Yes"),"Yes","No")</f>
        <v>Yes</v>
      </c>
      <c r="BV12" s="7" t="str">
        <f>IF(AND((RIGHT($BV$3,2)-'[1]Miter Profiles'!$AC$75-'[1]Outside Edges'!$B11)&gt;=5,'[1]Outside Edges'!$Q11="Yes"),"Yes","No")</f>
        <v>Yes</v>
      </c>
      <c r="BW12" s="7" t="str">
        <f>IF(AND((RIGHT($BW$3,2)-'[1]Miter Profiles'!$AC$76-'[1]Outside Edges'!$B11)&gt;=5,'[1]Outside Edges'!$Q11="Yes"),"Yes","No")</f>
        <v>Yes</v>
      </c>
      <c r="BX12" s="63" t="str">
        <f>IF(AND((RIGHT($BX$3,2)-'[1]Miter Profiles'!$AC$77-'[1]Outside Edges'!$B11)&gt;=5,'[1]Outside Edges'!$Q11="Yes"),"Yes","No")</f>
        <v>Yes</v>
      </c>
      <c r="BY12" s="64" t="str">
        <f>IF(AND((RIGHT($BY$3,2)-'[1]Miter Profiles'!$AC$78-'[1]Outside Edges'!$B11)&gt;=5,'[1]Outside Edges'!$Q11="Yes"),"Yes","No")</f>
        <v>Yes</v>
      </c>
      <c r="BZ12" s="8" t="str">
        <f>IF(AND((RIGHT($BZ$3,2)-'[1]Miter Profiles'!$AC$79-'[1]Outside Edges'!$B11)&gt;=5,'[1]Outside Edges'!$Q11="Yes"),"Yes","No")</f>
        <v>Yes</v>
      </c>
      <c r="CA12" s="65" t="str">
        <f>IF(AND((RIGHT($CA$3,2)-'[1]Miter Profiles'!$AC$80-'[1]Outside Edges'!$B11)&gt;=5,'[1]Outside Edges'!$Q11="Yes"),"Yes","No")</f>
        <v>Yes</v>
      </c>
      <c r="CB12" s="7" t="str">
        <f>IF(AND((RIGHT($CB$3,2)-'[1]Miter Profiles'!$AC$81-'[1]Outside Edges'!$B11)&gt;=5,'[1]Outside Edges'!$Q11="Yes"),"Yes","No")</f>
        <v>Yes</v>
      </c>
      <c r="CC12" s="7" t="str">
        <f>IF(AND((RIGHT($CC$3,2)-'[1]Miter Profiles'!$AC$82-'[1]Outside Edges'!$B11)&gt;=5,'[1]Outside Edges'!$Q11="Yes"),"Yes","No")</f>
        <v>Yes</v>
      </c>
      <c r="CD12" s="63" t="str">
        <f>IF(AND((RIGHT($CD$3,2)-'[1]Miter Profiles'!$AC$83-'[1]Outside Edges'!$B11)&gt;=5,'[1]Outside Edges'!$Q11="Yes"),"Yes","No")</f>
        <v>Yes</v>
      </c>
      <c r="CE12" s="64" t="str">
        <f>IF(AND((RIGHT($CE$3,2)-'[1]Miter Profiles'!$AC$84-'[1]Outside Edges'!$B11)&gt;=5,'[1]Outside Edges'!$Q11="Yes"),"Yes","No")</f>
        <v>Yes</v>
      </c>
      <c r="CF12" s="8" t="str">
        <f>IF(AND((RIGHT($CF$3,2)-'[1]Miter Profiles'!$AC$85-'[1]Outside Edges'!$B11)&gt;=5,'[1]Outside Edges'!$Q11="Yes"),"Yes","No")</f>
        <v>Yes</v>
      </c>
      <c r="CG12" s="65" t="str">
        <f>IF(AND((RIGHT($CG$3,2)-'[1]Miter Profiles'!$AC$86-'[1]Outside Edges'!$B11)&gt;=5,'[1]Outside Edges'!$Q11="Yes"),"Yes","No")</f>
        <v>Yes</v>
      </c>
      <c r="CH12" s="7" t="str">
        <f>IF(AND((RIGHT($CH$3,2)-'[1]Miter Profiles'!$AC$87-'[1]Outside Edges'!$B11)&gt;=5,'[1]Outside Edges'!$Q11="Yes"),"Yes","No")</f>
        <v>Yes</v>
      </c>
      <c r="CI12" s="7" t="str">
        <f>IF(AND((RIGHT($CI$3,2)-'[1]Miter Profiles'!$AC$88-'[1]Outside Edges'!$B11)&gt;=5,'[1]Outside Edges'!$Q11="Yes"),"Yes","No")</f>
        <v>Yes</v>
      </c>
      <c r="CJ12" s="63" t="str">
        <f>IF(AND((RIGHT($CJ$3,2)-'[1]Miter Profiles'!$AC$89-'[1]Outside Edges'!$B11)&gt;=5,'[1]Outside Edges'!$Q11="Yes"),"Yes","No")</f>
        <v>Yes</v>
      </c>
      <c r="CK12" s="64" t="str">
        <f>IF(AND((RIGHT($CK$3,2)-'[1]Miter Profiles'!$AC$90-'[1]Outside Edges'!$B11)&gt;=5,'[1]Outside Edges'!$Q11="Yes"),"Yes","No")</f>
        <v>Yes</v>
      </c>
      <c r="CL12" s="8" t="str">
        <f>IF(AND((RIGHT($CL$3,2)-'[1]Miter Profiles'!$AC$91-'[1]Outside Edges'!$B11)&gt;=5,'[1]Outside Edges'!$Q11="Yes"),"Yes","No")</f>
        <v>Yes</v>
      </c>
      <c r="CM12" s="65" t="str">
        <f>IF(AND((RIGHT($CM$3,2)-'[1]Miter Profiles'!$AC$92-'[1]Outside Edges'!$B11)&gt;=5,'[1]Outside Edges'!$Q11="Yes"),"Yes","No")</f>
        <v>Yes</v>
      </c>
      <c r="CN12" s="7" t="str">
        <f>IF(AND((RIGHT(CN$3,2)-'[1]Miter Profiles'!$AC$93-'[1]Outside Edges'!$B11)&gt;=5,'[1]Outside Edges'!$Q11="Yes"),"Yes","No")</f>
        <v>No</v>
      </c>
      <c r="CO12" s="7" t="str">
        <f>IF(AND((RIGHT(CO$3,2)-'[1]Miter Profiles'!$AC$94-'[1]Outside Edges'!$B11)&gt;=5,'[1]Outside Edges'!$Q11="Yes"),"Yes","No")</f>
        <v>Yes</v>
      </c>
      <c r="CP12" s="63" t="str">
        <f>IF(AND((RIGHT(CP$3,2)-'[1]Miter Profiles'!$AC$95-'[1]Outside Edges'!$B11)&gt;=5,'[1]Outside Edges'!$Q11="Yes"),"Yes","No")</f>
        <v>Yes</v>
      </c>
      <c r="CQ12" s="64" t="str">
        <f>IF(AND((RIGHT(CQ$3,2)-'[1]Miter Profiles'!$AC$96-'[1]Outside Edges'!$B11)&gt;=5,'[1]Outside Edges'!$Q11="Yes"),"Yes","No")</f>
        <v>No</v>
      </c>
      <c r="CR12" s="8" t="str">
        <f>IF(AND((RIGHT(CR$3,2)-'[1]Miter Profiles'!$AC$97-'[1]Outside Edges'!$B11)&gt;=5,'[1]Outside Edges'!$Q11="Yes"),"Yes","No")</f>
        <v>Yes</v>
      </c>
      <c r="CS12" s="65" t="str">
        <f>IF(AND((RIGHT(CS$3,2)-'[1]Miter Profiles'!$AC$98-'[1]Outside Edges'!$B11)&gt;=5,'[1]Outside Edges'!$Q11="Yes"),"Yes","No")</f>
        <v>Yes</v>
      </c>
      <c r="CT12" s="7" t="str">
        <f>IF(AND((RIGHT($CT$3,2)-'[1]Miter Profiles'!$AC$99-'[1]Outside Edges'!$B11)&gt;=5,'[1]Outside Edges'!$Q11="Yes"),"Yes","No")</f>
        <v>No</v>
      </c>
      <c r="CU12" s="7" t="str">
        <f>IF(AND((RIGHT($CU$3,2)-'[1]Miter Profiles'!$AC$100-'[1]Outside Edges'!$B11)&gt;=5,'[1]Outside Edges'!$Q11="Yes"),"Yes","No")</f>
        <v>Yes</v>
      </c>
      <c r="CV12" s="63" t="str">
        <f>IF(AND((RIGHT($CV$3,2)-'[1]Miter Profiles'!$AC$101-'[1]Outside Edges'!$B11)&gt;=5,'[1]Outside Edges'!$Q11="Yes"),"Yes","No")</f>
        <v>Yes</v>
      </c>
      <c r="CW12" s="64" t="str">
        <f>IF(AND((RIGHT($CW$3,2)-'[1]Miter Profiles'!$AC$102-'[1]Outside Edges'!$B11)&gt;=5,'[1]Outside Edges'!$Q11="Yes"),"Yes","No")</f>
        <v>Yes</v>
      </c>
      <c r="CX12" s="8" t="str">
        <f>IF(AND((RIGHT($CX$3,2)-'[1]Miter Profiles'!$AC$103-'[1]Outside Edges'!$B11)&gt;=5,'[1]Outside Edges'!$Q11="Yes"),"Yes","No")</f>
        <v>Yes</v>
      </c>
      <c r="CY12" s="65" t="str">
        <f>IF(AND((RIGHT($CY$3,2)-'[1]Miter Profiles'!$AC$104-'[1]Outside Edges'!$B11)&gt;=5,'[1]Outside Edges'!$Q11="Yes"),"Yes","No")</f>
        <v>Yes</v>
      </c>
      <c r="CZ12" s="7" t="str">
        <f>IF(AND((RIGHT($CZ$3,2)-'[1]Miter Profiles'!$AC$105-'[1]Outside Edges'!$B11)&gt;=5,'[1]Outside Edges'!$Q11="Yes"),"Yes","No")</f>
        <v>No</v>
      </c>
      <c r="DA12" s="7" t="str">
        <f>IF(AND((RIGHT($DA$3,2)-'[1]Miter Profiles'!$AC$106-'[1]Outside Edges'!$B11)&gt;=5,'[1]Outside Edges'!$Q11="Yes"),"Yes","No")</f>
        <v>No</v>
      </c>
      <c r="DB12" s="63" t="str">
        <f>IF(AND((RIGHT($DB$3,2)-'[1]Miter Profiles'!$AC$107-'[1]Outside Edges'!$B11)&gt;=5,'[1]Outside Edges'!$Q11="Yes"),"Yes","No")</f>
        <v>No</v>
      </c>
      <c r="DC12" s="64" t="str">
        <f>IF(AND((RIGHT($DC$3,2)-'[1]Miter Profiles'!$AC$108-'[1]Outside Edges'!$B11)&gt;=5,'[1]Outside Edges'!$Q11="Yes"),"Yes","No")</f>
        <v>No</v>
      </c>
      <c r="DD12" s="8" t="str">
        <f>IF(AND((RIGHT($DD$3,2)-'[1]Miter Profiles'!$AC$109-'[1]Outside Edges'!$B11)&gt;=5,'[1]Outside Edges'!$Q11="Yes"),"Yes","No")</f>
        <v>Yes</v>
      </c>
      <c r="DE12" s="65" t="str">
        <f>IF(AND((RIGHT($DE$3,2)-'[1]Miter Profiles'!$AC$110-'[1]Outside Edges'!$B11)&gt;=5,'[1]Outside Edges'!$Q11="Yes"),"Yes","No")</f>
        <v>Yes</v>
      </c>
      <c r="DF12" s="7" t="str">
        <f>IF(AND((RIGHT($DF$3,2)-'[1]Miter Profiles'!$AC$111-'[1]Outside Edges'!$B11)&gt;=5,'[1]Outside Edges'!$Q11="Yes"),"Yes","No")</f>
        <v>Yes</v>
      </c>
      <c r="DG12" s="7" t="str">
        <f>IF(AND((RIGHT($DG$3,2)-'[1]Miter Profiles'!$AC$112-'[1]Outside Edges'!$B11)&gt;=5,'[1]Outside Edges'!$Q11="Yes"),"Yes","No")</f>
        <v>Yes</v>
      </c>
      <c r="DH12" s="63" t="str">
        <f>IF(AND((RIGHT($DH$3,2)-'[1]Miter Profiles'!$AC$113-'[1]Outside Edges'!$B11)&gt;=5,'[1]Outside Edges'!$Q11="Yes"),"Yes","No")</f>
        <v>Yes</v>
      </c>
      <c r="DI12" s="64" t="str">
        <f>IF(AND((RIGHT($DI$3,2)-'[1]Miter Profiles'!$AC$114-'[1]Outside Edges'!$B11)&gt;=5,'[1]Outside Edges'!$Q11="Yes"),"Yes","No")</f>
        <v>Yes</v>
      </c>
      <c r="DJ12" s="8" t="str">
        <f>IF(AND((RIGHT($DJ$3,2)-'[1]Miter Profiles'!$AC$115-'[1]Outside Edges'!$B11)&gt;=5,'[1]Outside Edges'!$Q11="Yes"),"Yes","No")</f>
        <v>Yes</v>
      </c>
      <c r="DK12" s="65" t="str">
        <f>IF(AND((RIGHT($DK$3,2)-'[1]Miter Profiles'!$AC$116-'[1]Outside Edges'!$B11)&gt;=5,'[1]Outside Edges'!$Q11="Yes"),"Yes","No")</f>
        <v>Yes</v>
      </c>
      <c r="DL12" s="7" t="str">
        <f>IF(AND((RIGHT($DL$3,2)-'[1]Miter Profiles'!$AC$117-'[1]Outside Edges'!$B11)&gt;=5,'[1]Outside Edges'!$Q11="Yes"),"Yes","No")</f>
        <v>Yes</v>
      </c>
      <c r="DM12" s="7" t="str">
        <f>IF(AND((RIGHT($DM$3,2)-'[1]Miter Profiles'!$AC$118-'[1]Outside Edges'!$B11)&gt;=5,'[1]Outside Edges'!$Q11="Yes"),"Yes","No")</f>
        <v>Yes</v>
      </c>
      <c r="DN12" s="63" t="str">
        <f>IF(AND((RIGHT($DN$3,2)-'[1]Miter Profiles'!$AC$119-'[1]Outside Edges'!$B11)&gt;=5,'[1]Outside Edges'!$Q11="Yes"),"Yes","No")</f>
        <v>Yes</v>
      </c>
      <c r="DO12" s="64" t="str">
        <f>IF(AND((RIGHT($DO$3,2)-'[1]Miter Profiles'!$AC$120-'[1]Outside Edges'!$B11)&gt;=5,'[1]Outside Edges'!$Q11="Yes"),"Yes","No")</f>
        <v>No</v>
      </c>
      <c r="DP12" s="8" t="str">
        <f>IF(AND((RIGHT($DP$3,2)-'[1]Miter Profiles'!$AC$121-'[1]Outside Edges'!$B11)&gt;=5,'[1]Outside Edges'!$Q11="Yes"),"Yes","No")</f>
        <v>No</v>
      </c>
      <c r="DQ12" s="65" t="str">
        <f>IF(AND((RIGHT($DQ$3,2)-'[1]Miter Profiles'!$AC$122-'[1]Outside Edges'!$B11)&gt;=5,'[1]Outside Edges'!$Q11="Yes"),"Yes","No")</f>
        <v>Yes</v>
      </c>
      <c r="DR12" s="7" t="str">
        <f>IF(AND((RIGHT($DR$3,2)-'[1]Miter Profiles'!$AC$123-'[1]Outside Edges'!$B11)&gt;=5,'[1]Outside Edges'!$Q11="Yes"),"Yes","No")</f>
        <v>Yes</v>
      </c>
      <c r="DS12" s="7" t="str">
        <f>IF(AND((RIGHT($DS$3,2)-'[1]Miter Profiles'!$AC$124-'[1]Outside Edges'!$B11)&gt;=5,'[1]Outside Edges'!$Q11="Yes"),"Yes","No")</f>
        <v>Yes</v>
      </c>
      <c r="DT12" s="63" t="str">
        <f>IF(AND((RIGHT($DT$3,2)-'[1]Miter Profiles'!$AC$125-'[1]Outside Edges'!$B11)&gt;=5,'[1]Outside Edges'!$Q11="Yes"),"Yes","No")</f>
        <v>Yes</v>
      </c>
      <c r="DU12" s="64" t="str">
        <f>IF(AND((RIGHT($DU$3,2)-'[1]Miter Profiles'!$AC$126-'[1]Outside Edges'!$B11)&gt;=5,'[1]Outside Edges'!$Q11="Yes"),"Yes","No")</f>
        <v>Yes</v>
      </c>
      <c r="DV12" s="8" t="str">
        <f>IF(AND((RIGHT($DV$3,2)-'[1]Miter Profiles'!$AC$127-'[1]Outside Edges'!$B11)&gt;=5,'[1]Outside Edges'!$Q11="Yes"),"Yes","No")</f>
        <v>Yes</v>
      </c>
      <c r="DW12" s="65" t="str">
        <f>IF(AND((RIGHT($DW$3,2)-'[1]Miter Profiles'!$AC$128-'[1]Outside Edges'!$B11)&gt;=5,'[1]Outside Edges'!$Q11="Yes"),"Yes","No")</f>
        <v>Yes</v>
      </c>
      <c r="DX12" s="7" t="str">
        <f>IF(AND((RIGHT($DX$3,2)-'[1]Miter Profiles'!$AC$129-'[1]Outside Edges'!$B11)&gt;=5,'[1]Outside Edges'!$Q11="Yes"),"Yes","No")</f>
        <v>Yes</v>
      </c>
      <c r="DY12" s="7" t="str">
        <f>IF(AND((RIGHT($DY$3,2)-'[1]Miter Profiles'!$AC$130-'[1]Outside Edges'!$B11)&gt;=5,'[1]Outside Edges'!$Q11="Yes"),"Yes","No")</f>
        <v>Yes</v>
      </c>
      <c r="DZ12" s="63" t="str">
        <f>IF(AND((RIGHT($DZ$3,2)-'[1]Miter Profiles'!$AC$131-'[1]Outside Edges'!$B11)&gt;=5,'[1]Outside Edges'!$Q11="Yes"),"Yes","No")</f>
        <v>Yes</v>
      </c>
      <c r="EA12" s="68" t="str">
        <f>IF(AND((RIGHT($EA$3,2)-'[1]Miter Profiles'!$AC$132-'[1]Outside Edges'!$B11)&gt;=5,'[1]Outside Edges'!$Q11="Yes"),"Yes","No")</f>
        <v>Yes</v>
      </c>
      <c r="EB12" s="78" t="str">
        <f>IF(AND((RIGHT($EB$3,2)-'[1]Miter Profiles'!$AC$133-'[1]Outside Edges'!$B11)&gt;=5,'[1]Outside Edges'!$Q11="Yes"),"Yes","No")</f>
        <v>No</v>
      </c>
      <c r="EC12" s="79" t="str">
        <f>IF(AND((RIGHT($EC$3,2)-'[1]Miter Profiles'!$AC$134-'[1]Outside Edges'!$B11)&gt;=5,'[1]Outside Edges'!$Q11="Yes"),"Yes","No")</f>
        <v>Yes</v>
      </c>
      <c r="ED12" s="81" t="str">
        <f>IF(AND((RIGHT($ED$3,2)-'[1]Miter Profiles'!$AC$135-'[1]Outside Edges'!$B11)&gt;=5,'[1]Outside Edges'!$Q11="Yes"),"Yes","No")</f>
        <v>Yes</v>
      </c>
      <c r="EE12" s="80" t="str">
        <f>IF(AND((RIGHT($EE$3,2)-'[1]Miter Profiles'!$AC$136-'[1]Outside Edges'!$B11)&gt;=5,'[1]Outside Edges'!$Q11="Yes"),"Yes","No")</f>
        <v>Yes</v>
      </c>
      <c r="EF12" s="63" t="str">
        <f>IF(AND((RIGHT($EF$3,2)-'[1]Miter Profiles'!$AC$137-'[1]Outside Edges'!$B11)&gt;=5,'[1]Outside Edges'!$Q11="Yes"),"Yes","No")</f>
        <v>Yes</v>
      </c>
      <c r="EG12" s="7" t="str">
        <f>IF(AND((RIGHT($EG$3,2)-'[1]Miter Profiles'!$AC$138-'[1]Outside Edges'!$B11)&gt;=5,'[1]Outside Edges'!$Q11="Yes"),"Yes","No")</f>
        <v>Yes</v>
      </c>
      <c r="EH12" s="68" t="str">
        <f>IF(AND((RIGHT($EH$3,2)-'[1]Miter Profiles'!$AC$139-'[1]Outside Edges'!$B11)&gt;=5,'[1]Outside Edges'!$Q11="Yes"),"Yes","No")</f>
        <v>Yes</v>
      </c>
      <c r="EI12" s="82" t="str">
        <f>IF(AND((RIGHT($EI$3,2)-'[1]Miter Profiles'!$AC$140-'[1]Outside Edges'!$B11)&gt;=5,'[1]Outside Edges'!$Q11="Yes"),"Yes","No")</f>
        <v>Yes</v>
      </c>
      <c r="EJ12" s="83" t="str">
        <f>IF(AND((RIGHT($EJ$3,2)-'[1]Miter Profiles'!$AC$141-'[1]Outside Edges'!$B11)&gt;=5,'[1]Outside Edges'!$Q11="Yes"),"Yes","No")</f>
        <v>Yes</v>
      </c>
      <c r="EK12" s="83" t="str">
        <f>IF(AND((RIGHT($EK$3,2)-'[1]Miter Profiles'!$AC$142-'[1]Outside Edges'!$B11)&gt;=5,'[1]Outside Edges'!$Q11="Yes"),"Yes","No")</f>
        <v>Yes</v>
      </c>
      <c r="EL12" s="81" t="str">
        <f>IF(AND((RIGHT($EL$3,2)-'[1]Miter Profiles'!$AC$143-'[1]Outside Edges'!$B11)&gt;=5,'[1]Outside Edges'!$Q11="Yes"),"Yes","No")</f>
        <v>Yes</v>
      </c>
      <c r="EM12" s="84" t="str">
        <f>IF(AND((RIGHT($EM$3,2)-'[1]Miter Profiles'!$AC$144-'[1]Outside Edges'!$B11)&gt;=5,'[1]Outside Edges'!$Q11="Yes"),"Yes","No")</f>
        <v>No</v>
      </c>
      <c r="EN12" s="7" t="str">
        <f>IF(AND((RIGHT($EN$3,2)-'[1]Miter Profiles'!$AC$145-'[1]Outside Edges'!$B11)&gt;=5,'[1]Outside Edges'!$Q11="Yes"),"Yes","No")</f>
        <v>Yes</v>
      </c>
      <c r="EO12" s="68" t="str">
        <f>IF(AND((RIGHT($EO$3,2)-'[1]Miter Profiles'!$AC$146-'[1]Outside Edges'!$B11)&gt;=5,'[1]Outside Edges'!$Q11="Yes"),"Yes","No")</f>
        <v>Yes</v>
      </c>
      <c r="EP12" s="83" t="str">
        <f>IF(AND((RIGHT($EP$3,2)-'[1]Miter Profiles'!$AC$147-'[1]Outside Edges'!$B11)&gt;=5,'[1]Outside Edges'!$Q11="Yes"),"Yes","No")</f>
        <v>No</v>
      </c>
      <c r="EQ12" s="83" t="str">
        <f>IF(AND((RIGHT($EQ$3,2)-'[1]Miter Profiles'!$AC$148-'[1]Outside Edges'!$B11)&gt;=5,'[1]Outside Edges'!$Q11="Yes"),"Yes","No")</f>
        <v>Yes</v>
      </c>
      <c r="ER12" s="81" t="str">
        <f>IF(AND((RIGHT($ER$3,2)-'[1]Miter Profiles'!$AC$149-'[1]Outside Edges'!$B11)&gt;=5,'[1]Outside Edges'!$Q11="Yes"),"Yes","No")</f>
        <v>Yes</v>
      </c>
      <c r="ES12" s="84" t="str">
        <f>IF(AND((RIGHT($ES$3,2)-'[1]Miter Profiles'!$AC$150-'[1]Outside Edges'!$B11)&gt;=5,'[1]Outside Edges'!$Q11="Yes"),"Yes","No")</f>
        <v>No</v>
      </c>
      <c r="ET12" s="7" t="str">
        <f>IF(AND((RIGHT($ET$3,2)-'[1]Miter Profiles'!$AC$151-'[1]Outside Edges'!$B11)&gt;=5,'[1]Outside Edges'!$Q11="Yes"),"Yes","No")</f>
        <v>Yes</v>
      </c>
      <c r="EU12" s="68" t="str">
        <f>IF(AND((RIGHT($EU$3,2)-'[1]Miter Profiles'!$AC$152-'[1]Outside Edges'!$B11)&gt;=5,'[1]Outside Edges'!$Q11="Yes"),"Yes","No")</f>
        <v>Yes</v>
      </c>
      <c r="EV12" s="83" t="str">
        <f>IF(AND((RIGHT($EV$3,2)-'[1]Miter Profiles'!$AC$153-'[1]Outside Edges'!$B11)&gt;=5,'[1]Outside Edges'!$Q11="Yes"),"Yes","No")</f>
        <v>No</v>
      </c>
      <c r="EW12" s="83" t="str">
        <f>IF(AND((RIGHT($EW$3,2)-'[1]Miter Profiles'!$AC$154-'[1]Outside Edges'!$B11)&gt;=5,'[1]Outside Edges'!$Q11="Yes"),"Yes","No")</f>
        <v>Yes</v>
      </c>
      <c r="EX12" s="81" t="str">
        <f>IF(AND((RIGHT($EX$3,2)-'[1]Miter Profiles'!$AC$155-'[1]Outside Edges'!$B11)&gt;=5,'[1]Outside Edges'!$Q11="Yes"),"Yes","No")</f>
        <v>Yes</v>
      </c>
      <c r="EY12" s="84" t="str">
        <f>IF(AND((RIGHT($EY$3,2)-'[1]Miter Profiles'!$AC$156-'[1]Outside Edges'!$B11)&gt;=5,'[1]Outside Edges'!$Q11="Yes"),"Yes","No")</f>
        <v>Yes</v>
      </c>
      <c r="EZ12" s="7" t="str">
        <f>IF(AND((RIGHT($EZ$3,2)-'[1]Miter Profiles'!$AC$157-'[1]Outside Edges'!$B11)&gt;=5,'[1]Outside Edges'!$Q11="Yes"),"Yes","No")</f>
        <v>Yes</v>
      </c>
      <c r="FA12" s="68" t="str">
        <f>IF(AND((RIGHT($FA$3,2)-'[1]Miter Profiles'!$AC$158-'[1]Outside Edges'!$B11)&gt;=5,'[1]Outside Edges'!$Q11="Yes"),"Yes","No")</f>
        <v>Yes</v>
      </c>
      <c r="FB12" s="83" t="str">
        <f>IF(AND((RIGHT($FB$3,2)-'[1]Miter Profiles'!$AC$159-'[1]Outside Edges'!$B11)&gt;=5,'[1]Outside Edges'!$Q11="Yes"),"Yes","No")</f>
        <v>Yes</v>
      </c>
      <c r="FC12" s="83" t="str">
        <f>IF(AND((RIGHT($FC$3,2)-'[1]Miter Profiles'!$AC$160-'[1]Outside Edges'!$B11)&gt;=5,'[1]Outside Edges'!$Q11="Yes"),"Yes","No")</f>
        <v>Yes</v>
      </c>
      <c r="FD12" s="81" t="str">
        <f>IF(AND((RIGHT($FD$3,2)-'[1]Miter Profiles'!$AC$161-'[1]Outside Edges'!$B11)&gt;=5,'[1]Outside Edges'!$Q11="Yes"),"Yes","No")</f>
        <v>Yes</v>
      </c>
      <c r="FE12" s="84" t="str">
        <f>IF(AND((RIGHT($FE$3,2)-'[1]Miter Profiles'!$AC$162-'[1]Outside Edges'!$B11)&gt;=5,'[1]Outside Edges'!$Q11="Yes"),"Yes","No")</f>
        <v>Yes</v>
      </c>
      <c r="FF12" s="7" t="str">
        <f>IF(AND((RIGHT($FF$3,2)-'[1]Miter Profiles'!$AC$163-'[1]Outside Edges'!$B11)&gt;=5,'[1]Outside Edges'!$Q11="Yes"),"Yes","No")</f>
        <v>Yes</v>
      </c>
      <c r="FG12" s="68" t="str">
        <f>IF(AND((RIGHT($FG$3,2)-'[1]Miter Profiles'!$AC$164-'[1]Outside Edges'!$B11)&gt;=5,'[1]Outside Edges'!$Q11="Yes"),"Yes","No")</f>
        <v>Yes</v>
      </c>
      <c r="FH12" s="83" t="str">
        <f>IF(AND((RIGHT($FH$3,2)-'[1]Miter Profiles'!$AC$165-'[1]Outside Edges'!$B11)&gt;=5,'[1]Outside Edges'!$Q11="Yes"),"Yes","No")</f>
        <v>Yes</v>
      </c>
      <c r="FI12" s="83" t="str">
        <f>IF(AND((RIGHT($FI$3,2)-'[1]Miter Profiles'!$AC$166-'[1]Outside Edges'!$B11)&gt;=5,'[1]Outside Edges'!$Q11="Yes"),"Yes","No")</f>
        <v>Yes</v>
      </c>
      <c r="FJ12" s="81" t="str">
        <f>IF(AND((RIGHT($FJ$3,2)-'[1]Miter Profiles'!$AC$167-'[1]Outside Edges'!$B11)&gt;=5,'[1]Outside Edges'!$Q11="Yes"),"Yes","No")</f>
        <v>Yes</v>
      </c>
      <c r="FK12" s="84" t="str">
        <f>IF(AND((RIGHT($FK$3,2)-'[1]Miter Profiles'!$AC$168-'[1]Outside Edges'!$B11)&gt;=5,'[1]Outside Edges'!$Q11="Yes"),"Yes","No")</f>
        <v>Yes</v>
      </c>
      <c r="FL12" s="7" t="str">
        <f>IF(AND((RIGHT($FL$3,2)-'[1]Miter Profiles'!$AC$169-'[1]Outside Edges'!$B11)&gt;=5,'[1]Outside Edges'!$Q11="Yes"),"Yes","No")</f>
        <v>Yes</v>
      </c>
      <c r="FM12" s="68" t="str">
        <f>IF(AND((RIGHT($FM$3,2)-'[1]Miter Profiles'!$AC$170-'[1]Outside Edges'!$B11)&gt;=5,'[1]Outside Edges'!$Q11="Yes"),"Yes","No")</f>
        <v>Yes</v>
      </c>
      <c r="FN12" s="83" t="str">
        <f>IF(AND((RIGHT($FN$3,2)-'[1]Miter Profiles'!$AC$171-'[1]Outside Edges'!$B11)&gt;=5,'[1]Outside Edges'!$Q11="Yes"),"Yes","No")</f>
        <v>Yes</v>
      </c>
      <c r="FO12" s="83" t="str">
        <f>IF(AND((RIGHT($FO$3,2)-'[1]Miter Profiles'!$AC$172-'[1]Outside Edges'!$B11)&gt;=5,'[1]Outside Edges'!$Q11="Yes"),"Yes","No")</f>
        <v>Yes</v>
      </c>
      <c r="FP12" s="81" t="str">
        <f>IF(AND((RIGHT($FP$3,2)-'[1]Miter Profiles'!$AC$173-'[1]Outside Edges'!$B11)&gt;=5,'[1]Outside Edges'!$Q11="Yes"),"Yes","No")</f>
        <v>Yes</v>
      </c>
      <c r="FQ12" s="84" t="str">
        <f>IF(AND((RIGHT($FQ$3,2)-'[1]Miter Profiles'!$AC$174-'[1]Outside Edges'!$B11)&gt;=5,'[1]Outside Edges'!$Q11="Yes"),"Yes","No")</f>
        <v>Yes</v>
      </c>
      <c r="FR12" s="7" t="str">
        <f>IF(AND((RIGHT($FR$3,2)-'[1]Miter Profiles'!$AC$175-'[1]Outside Edges'!$B11)&gt;=5,'[1]Outside Edges'!$Q11="Yes"),"Yes","No")</f>
        <v>Yes</v>
      </c>
      <c r="FS12" s="68" t="str">
        <f>IF(AND((RIGHT($FS$3,2)-'[1]Miter Profiles'!$AC$176-'[1]Outside Edges'!$B11)&gt;=5,'[1]Outside Edges'!$Q11="Yes"),"Yes","No")</f>
        <v>Yes</v>
      </c>
      <c r="FT12" s="83" t="str">
        <f>IF(AND((RIGHT($FT$3,2)-'[1]Miter Profiles'!$AC$177-'[1]Outside Edges'!$B11)&gt;=5,'[1]Outside Edges'!$Q11="Yes"),"Yes","No")</f>
        <v>Yes</v>
      </c>
      <c r="FU12" s="83" t="str">
        <f>IF(AND((RIGHT($FU$3,2)-'[1]Miter Profiles'!$AC$178-'[1]Outside Edges'!$B11)&gt;=5,'[1]Outside Edges'!$Q11="Yes"),"Yes","No")</f>
        <v>Yes</v>
      </c>
      <c r="FV12" s="81" t="str">
        <f>IF(AND((RIGHT($V$3,2)-'[1]Miter Profiles'!$AC$179-'[1]Outside Edges'!$B11)&gt;=5,'[1]Outside Edges'!$Q11="Yes"),"Yes","No")</f>
        <v>Yes</v>
      </c>
      <c r="FW12" s="84" t="str">
        <f>IF(AND((RIGHT($FW$3,2)-'[1]Miter Profiles'!$AC$180-'[1]Outside Edges'!$B11)&gt;=5,'[1]Outside Edges'!$Q11="Yes"),"Yes","No")</f>
        <v>No</v>
      </c>
      <c r="FX12" s="197" t="str">
        <f>IF(AND((RIGHT($FX$3,2)-'[1]Miter Profiles'!$AC$181-'[1]Outside Edges'!$B11)&gt;=5,'[1]Outside Edges'!$Q11="Yes"),"Yes","No")</f>
        <v>Yes</v>
      </c>
      <c r="FY12" s="198" t="str">
        <f>IF(AND((RIGHT($FY$3,2)-'[1]Miter Profiles'!$AC$182-'[1]Outside Edges'!$B11)&gt;=5,'[1]Outside Edges'!$Q11="Yes"),"Yes","No")</f>
        <v>Yes</v>
      </c>
      <c r="FZ12" s="200" t="str">
        <f>IF(AND((RIGHT($FZ$3,2)-'[1]Miter Profiles'!$AC$183-'[1]Outside Edges'!$B11)&gt;=5,'[1]Outside Edges'!$Q11="Yes"),"Yes","No")</f>
        <v>No</v>
      </c>
      <c r="GA12" s="201" t="str">
        <f>IF(AND((RIGHT($GA$3,2)-'[1]Miter Profiles'!$AC$184-'[1]Outside Edges'!$B11)&gt;=5,'[1]Outside Edges'!$Q11="Yes"),"Yes","No")</f>
        <v>Yes</v>
      </c>
      <c r="GB12" s="202" t="str">
        <f>IF(AND((RIGHT($GB$3,2)-'[1]Miter Profiles'!$AC$185-'[1]Outside Edges'!$B11)&gt;=5,'[1]Outside Edges'!$Q11="Yes"),"Yes","No")</f>
        <v>Yes</v>
      </c>
      <c r="GC12" s="199" t="str">
        <f>IF(AND((RIGHT($GC$3,2)-'[1]Miter Profiles'!$AC$186-'[1]Outside Edges'!$B11)&gt;=5,'[1]Outside Edges'!$Q11="Yes"),"Yes","No")</f>
        <v>No</v>
      </c>
      <c r="GD12" s="197" t="str">
        <f>IF(AND((RIGHT($GD$3,2)-'[1]Miter Profiles'!$AC$187-'[1]Outside Edges'!$B11)&gt;=5,'[1]Outside Edges'!$Q11="Yes"),"Yes","No")</f>
        <v>Yes</v>
      </c>
      <c r="GE12" s="198" t="str">
        <f>IF(AND((RIGHT($GE$3,2)-'[1]Miter Profiles'!$AC$188-'[1]Outside Edges'!$B11)&gt;=5,'[1]Outside Edges'!$Q11="Yes"),"Yes","No")</f>
        <v>Yes</v>
      </c>
      <c r="GF12" s="200" t="str">
        <f>IF(AND((RIGHT($GF$3,2)-'[1]Miter Profiles'!$AC$189-'[1]Outside Edges'!$B11)&gt;=5,'[1]Outside Edges'!$Q11="Yes"),"Yes","No")</f>
        <v>Yes</v>
      </c>
      <c r="GG12" s="201" t="str">
        <f>IF(AND((RIGHT($GG$3,2)-'[1]Miter Profiles'!$AC$190-'[1]Outside Edges'!$B11)&gt;=5,'[1]Outside Edges'!$Q11="Yes"),"Yes","No")</f>
        <v>Yes</v>
      </c>
      <c r="GH12" s="202" t="str">
        <f>IF(AND((RIGHT($GH$3,2)-'[1]Miter Profiles'!$AC$191-'[1]Outside Edges'!$B11)&gt;=5,'[1]Outside Edges'!$Q11="Yes"),"Yes","No")</f>
        <v>Yes</v>
      </c>
      <c r="GI12" s="199" t="str">
        <f>IF(AND((RIGHT($GI$3,2)-'[1]Miter Profiles'!$AC$192-'[1]Outside Edges'!$B11)&gt;=5,'[1]Outside Edges'!$Q11="Yes"),"Yes","No")</f>
        <v>Yes</v>
      </c>
      <c r="GJ12" s="197" t="str">
        <f>IF(AND((RIGHT($GJ$3,2)-'[1]Miter Profiles'!$AC$193-'[1]Outside Edges'!$B11)&gt;=5,'[1]Outside Edges'!$Q11="Yes"),"Yes","No")</f>
        <v>Yes</v>
      </c>
      <c r="GK12" s="198" t="str">
        <f>IF(AND((RIGHT($GK$3,2)-'[1]Miter Profiles'!$AC$194-'[1]Outside Edges'!$B11)&gt;=5,'[1]Outside Edges'!$Q11="Yes"),"Yes","No")</f>
        <v>Yes</v>
      </c>
      <c r="GL12" s="200" t="str">
        <f>IF(AND((RIGHT($GL$3,2)-'[1]Miter Profiles'!$AC$195-'[1]Outside Edges'!$B11)&gt;=5,'[1]Outside Edges'!$Q11="Yes"),"Yes","No")</f>
        <v>Yes</v>
      </c>
      <c r="GM12" s="201" t="str">
        <f>IF(AND((RIGHT($GM$3,2)-'[1]Miter Profiles'!$AC$196-'[1]Outside Edges'!$B11)&gt;=5,'[1]Outside Edges'!$Q11="Yes"),"Yes","No")</f>
        <v>Yes</v>
      </c>
      <c r="GN12" s="202" t="str">
        <f>IF(AND((RIGHT($GN$3,2)-'[1]Miter Profiles'!$AC$197-'[1]Outside Edges'!$B11)&gt;=5,'[1]Outside Edges'!$Q11="Yes"),"Yes","No")</f>
        <v>Yes</v>
      </c>
      <c r="GO12" s="199" t="str">
        <f>IF(AND((RIGHT($GO$3,2)-'[1]Miter Profiles'!$AC$198-'[1]Outside Edges'!$B11)&gt;=5,'[1]Outside Edges'!$Q11="Yes"),"Yes","No")</f>
        <v>No</v>
      </c>
      <c r="GP12" s="197" t="str">
        <f>IF(AND((RIGHT($GP$3,2)-'[1]Miter Profiles'!$AC$199-'[1]Outside Edges'!$B11)&gt;=5,'[1]Outside Edges'!$Q11="Yes"),"Yes","No")</f>
        <v>Yes</v>
      </c>
      <c r="GQ12" s="198" t="str">
        <f>IF(AND((RIGHT($GQ$3,2)-'[1]Miter Profiles'!$AC$200-'[1]Outside Edges'!$B11)&gt;=5,'[1]Outside Edges'!$Q11="Yes"),"Yes","No")</f>
        <v>Yes</v>
      </c>
      <c r="GR12" s="211" t="str">
        <f>IF(AND((RIGHT($GR$3,2)-'[1]Miter Profiles'!$AC$201-'[1]Outside Edges'!$B11)&gt;=5,'[1]Outside Edges'!$Q11="Yes"),"Yes","No")</f>
        <v>Yes</v>
      </c>
      <c r="GS12" s="197" t="str">
        <f>IF(AND((RIGHT($GS$3,2)-'[1]Miter Profiles'!$AC$202-'[1]Outside Edges'!$B11)&gt;=5,'[1]Outside Edges'!$Q11="Yes"),"Yes","No")</f>
        <v>Yes</v>
      </c>
      <c r="GT12" s="212" t="str">
        <f>IF(AND((RIGHT($GT$3,2)-'[1]Miter Profiles'!$AC$203-'[1]Outside Edges'!$B11)&gt;=5,'[1]Outside Edges'!$Q11="Yes"),"Yes","No")</f>
        <v>Yes</v>
      </c>
      <c r="GU12" s="208" t="str">
        <f>IF(AND((RIGHT($GU$3,2)-'[1]Miter Profiles'!$AC$204-'[1]Outside Edges'!$B11)&gt;=5,'[1]Outside Edges'!$Q11="Yes"),"Yes","No")</f>
        <v>No</v>
      </c>
      <c r="GV12" s="209" t="str">
        <f>IF(AND((RIGHT($GV$3,2)-'[1]Miter Profiles'!$AC$205-'[1]Outside Edges'!$B11)&gt;=5,'[1]Outside Edges'!$Q11="Yes"),"Yes","No")</f>
        <v>Yes</v>
      </c>
      <c r="GW12" s="210" t="str">
        <f>IF(AND((RIGHT($GW$3,2)-'[1]Miter Profiles'!$AC$206-'[1]Outside Edges'!$B11)&gt;=5,'[1]Outside Edges'!$Q11="Yes"),"Yes","No")</f>
        <v>Yes</v>
      </c>
      <c r="GX12" s="200" t="str">
        <f>IF(AND((RIGHT($GX$3,2)-'[1]Miter Profiles'!$AC$207-'[1]Outside Edges'!$B11)&gt;=5,'[1]Outside Edges'!$Q11="Yes"),"Yes","No")</f>
        <v>No</v>
      </c>
      <c r="GY12" s="201" t="str">
        <f>IF(AND((RIGHT($GY$3,2)-'[1]Miter Profiles'!$AC$208-'[1]Outside Edges'!$B11)&gt;=5,'[1]Outside Edges'!$Q11="Yes"),"Yes","No")</f>
        <v>Yes</v>
      </c>
      <c r="GZ12" s="202" t="str">
        <f>IF(AND((RIGHT($GZ$3,2)-'[1]Miter Profiles'!$AC$209-'[1]Outside Edges'!$B11)&gt;=5,'[1]Outside Edges'!$Q11="Yes"),"Yes","No")</f>
        <v>Yes</v>
      </c>
      <c r="HA12" s="199" t="str">
        <f>IF(AND((RIGHT($HA$3,2)-'[1]Miter Profiles'!$AC$210-'[1]Outside Edges'!$B11)&gt;=5,'[1]Outside Edges'!$Q11="Yes"),"Yes","No")</f>
        <v>No</v>
      </c>
      <c r="HB12" s="197" t="str">
        <f>IF(AND((RIGHT($HB$3,2)-'[1]Miter Profiles'!$AC$211-'[1]Outside Edges'!$B11)&gt;=5,'[1]Outside Edges'!$Q11="Yes"),"Yes","No")</f>
        <v>Yes</v>
      </c>
      <c r="HC12" s="198" t="str">
        <f>IF(AND((RIGHT($HC$3,2)-'[1]Miter Profiles'!$AC$212-'[1]Outside Edges'!$B11)&gt;=5,'[1]Outside Edges'!$Q11="Yes"),"Yes","No")</f>
        <v>Yes</v>
      </c>
      <c r="HD12" s="200" t="str">
        <f>IF(AND((RIGHT($HD$3,2)-'[1]Miter Profiles'!$AC$213-'[1]Outside Edges'!$B11)&gt;=5,'[1]Outside Edges'!$Q11="Yes"),"Yes","No")</f>
        <v>No</v>
      </c>
      <c r="HE12" s="202" t="str">
        <f>IF(AND((RIGHT($HE$3,2)-'[1]Miter Profiles'!$AC$214-'[1]Outside Edges'!$B11)&gt;=5,'[1]Outside Edges'!$Q11="Yes"),"Yes","No")</f>
        <v>No</v>
      </c>
      <c r="HF12" s="199" t="str">
        <f>IF(AND((RIGHT($HF$3,2)-'[1]Miter Profiles'!$AC$215-'[1]Outside Edges'!$B11)&gt;=5,'[1]Outside Edges'!$Q11="Yes"),"Yes","No")</f>
        <v>Yes</v>
      </c>
      <c r="HG12" s="197" t="str">
        <f>IF(AND((RIGHT($HG$3,2)-'[1]Miter Profiles'!$AC$216-'[1]Outside Edges'!$B11)&gt;=5,'[1]Outside Edges'!$Q11="Yes"),"Yes","No")</f>
        <v>Yes</v>
      </c>
      <c r="HH12" s="198" t="str">
        <f>IF(AND((RIGHT($HH$3,2)-'[1]Miter Profiles'!$AC$217-'[1]Outside Edges'!$B11)&gt;=5,'[1]Outside Edges'!$Q11="Yes"),"Yes","No")</f>
        <v>Yes</v>
      </c>
      <c r="HI12" s="200" t="str">
        <f>IF(AND((RIGHT($HI$3,2)-'[1]Miter Profiles'!$AC$218-'[1]Outside Edges'!$B11)&gt;=5,'[1]Outside Edges'!$Q11="Yes"),"Yes","No")</f>
        <v>Yes</v>
      </c>
      <c r="HJ12" s="201" t="str">
        <f>IF(AND((RIGHT($HJ$3,2)-'[1]Miter Profiles'!$AC$219-'[1]Outside Edges'!$B11)&gt;=5,'[1]Outside Edges'!$Q11="Yes"),"Yes","No")</f>
        <v>Yes</v>
      </c>
      <c r="HK12" s="202" t="str">
        <f>IF(AND((RIGHT($HK$3,2)-'[1]Miter Profiles'!$AC$220-'[1]Outside Edges'!$B11)&gt;=5,'[1]Outside Edges'!$Q11="Yes"),"Yes","No")</f>
        <v>Yes</v>
      </c>
      <c r="HL12" s="199" t="str">
        <f>IF(AND((RIGHT($HL$3,2)-'[1]Miter Profiles'!$AC$221-'[1]Outside Edges'!$B11)&gt;=5,'[1]Outside Edges'!$Q11="Yes"),"Yes","No")</f>
        <v>No</v>
      </c>
      <c r="HM12" s="197" t="str">
        <f>IF(AND((RIGHT($HM$3,2)-'[1]Miter Profiles'!$AC$222-'[1]Outside Edges'!$B11)&gt;=5,'[1]Outside Edges'!$Q11="Yes"),"Yes","No")</f>
        <v>Yes</v>
      </c>
      <c r="HN12" s="197" t="str">
        <f>IF(AND((RIGHT($HN$3,2)-'[1]Miter Profiles'!$AC$223-'[1]Outside Edges'!$B11)&gt;=5,'[1]Outside Edges'!$Q11="Yes"),"Yes","No")</f>
        <v>Yes</v>
      </c>
      <c r="HO12" s="201" t="str">
        <f>IF(AND((RIGHT($HO$3,2)-'[1]Miter Profiles'!$AC$224-'[1]Outside Edges'!$B11)&gt;=5,'[1]Outside Edges'!$Q11="Yes"),"Yes","No")</f>
        <v>No</v>
      </c>
      <c r="HP12" s="201" t="str">
        <f>IF(AND((RIGHT($HP$3,2)-'[1]Miter Profiles'!$AC$225-'[1]Outside Edges'!$B11)&gt;=5,'[1]Outside Edges'!$Q11="Yes"),"Yes","No")</f>
        <v>Yes</v>
      </c>
      <c r="HQ12" s="201" t="str">
        <f>IF(AND((RIGHT($HQ$3,3)-'[1]Miter Profiles'!$AC$226-'[1]Outside Edges'!$B11)&gt;=5,'[1]Outside Edges'!$Q11="Yes"),"Yes","No")</f>
        <v>No</v>
      </c>
      <c r="HR12" s="201" t="str">
        <f>IF(AND((RIGHT($HR$3,2)-'[1]Miter Profiles'!$AC$227-'[1]Outside Edges'!$B11)&gt;=5,'[1]Outside Edges'!$Q11="Yes"),"Yes","No")</f>
        <v>No</v>
      </c>
      <c r="HS12" s="197" t="str">
        <f>IF(AND((RIGHT($HS$3,2)-'[1]Miter Profiles'!$AC$228-'[1]Outside Edges'!$B11)&gt;=5,'[1]Outside Edges'!$Q11="Yes"),"Yes","No")</f>
        <v>Yes</v>
      </c>
      <c r="HT12" s="197" t="str">
        <f>IF(AND((RIGHT($HT$3,2)-'[1]Miter Profiles'!$AC$229-'[1]Outside Edges'!$B11)&gt;=5,'[1]Outside Edges'!$Q11="Yes"),"Yes","No")</f>
        <v>Yes</v>
      </c>
      <c r="HU12" s="197" t="str">
        <f>IF(AND((RIGHT($HU$3,2)-'[1]Miter Profiles'!$AC$230-'[1]Outside Edges'!$B11)&gt;=5,'[1]Outside Edges'!$Q11="Yes"),"Yes","No")</f>
        <v>Yes</v>
      </c>
      <c r="HV12" s="201" t="str">
        <f>IF(AND((RIGHT($HV$3,2)-'[1]Miter Profiles'!$AC$231-'[1]Outside Edges'!$B11)&gt;=5,'[1]Outside Edges'!$Q11="Yes"),"Yes","No")</f>
        <v>No</v>
      </c>
      <c r="HW12" s="201" t="str">
        <f>IF(AND((RIGHT($HW$3,2)-'[1]Miter Profiles'!$AC$232-'[1]Outside Edges'!$B11)&gt;=5,'[1]Outside Edges'!$Q11="Yes"),"Yes","No")</f>
        <v>Yes</v>
      </c>
      <c r="HX12" s="201" t="str">
        <f>IF(AND((RIGHT($HX$3,2)-'[1]Miter Profiles'!$AC$233-'[1]Outside Edges'!$B11)&gt;=5,'[1]Outside Edges'!$Q11="Yes"),"Yes","No")</f>
        <v>Yes</v>
      </c>
      <c r="HY12" s="197" t="str">
        <f>IF(AND((RIGHT($HY$3,2)-'[1]Miter Profiles'!$AC$234-'[1]Outside Edges'!$B11)&gt;=5,'[1]Outside Edges'!$Q11="Yes"),"Yes","No")</f>
        <v>No</v>
      </c>
      <c r="HZ12" s="197" t="str">
        <f>IF(AND((RIGHT($HZ$3,2)-'[1]Miter Profiles'!$AC$235-'[1]Outside Edges'!$B11)&gt;=5,'[1]Outside Edges'!$Q11="Yes"),"Yes","No")</f>
        <v>Yes</v>
      </c>
      <c r="IA12" s="197" t="str">
        <f>IF(AND((RIGHT($IA$3,2)-'[1]Miter Profiles'!$AC$236-'[1]Outside Edges'!$B11)&gt;=5,'[1]Outside Edges'!$Q11="Yes"),"Yes","No")</f>
        <v>Yes</v>
      </c>
      <c r="IB12" s="201" t="str">
        <f>IF(AND((RIGHT($IB$3,2)-'[1]Miter Profiles'!$AC$237-'[1]Outside Edges'!$B11)&gt;=5,'[1]Outside Edges'!$Q11="Yes"),"Yes","No")</f>
        <v>Yes</v>
      </c>
      <c r="IC12" s="201" t="str">
        <f>IF(AND((RIGHT($IC$3,2)-'[1]Miter Profiles'!$AC$238-'[1]Outside Edges'!$B11)&gt;=5,'[1]Outside Edges'!$Q11="Yes"),"Yes","No")</f>
        <v>Yes</v>
      </c>
      <c r="ID12" s="201" t="str">
        <f>IF(AND((RIGHT($ID$3,2)-'[1]Miter Profiles'!$AC$239-'[1]Outside Edges'!$B11)&gt;=5,'[1]Outside Edges'!$Q11="Yes"),"Yes","No")</f>
        <v>Yes</v>
      </c>
      <c r="IE12" s="197" t="str">
        <f>IF(AND((RIGHT($IE$3,2)-'[1]Miter Profiles'!$AC$240-'[1]Outside Edges'!$B11)&gt;=5,'[1]Outside Edges'!$Q11="Yes"),"Yes","No")</f>
        <v>Yes</v>
      </c>
      <c r="IF12" s="197" t="str">
        <f>IF(AND((RIGHT($IF$3,2)-'[1]Miter Profiles'!$AC$241-'[1]Outside Edges'!$B11)&gt;=5,'[1]Outside Edges'!$Q11="Yes"),"Yes","No")</f>
        <v>Yes</v>
      </c>
      <c r="IG12" s="197" t="str">
        <f>IF(AND((RIGHT($IG$3,2)-'[1]Miter Profiles'!$AC$242-'[1]Outside Edges'!$B11)&gt;=5,'[1]Outside Edges'!$Q11="Yes"),"Yes","No")</f>
        <v>Yes</v>
      </c>
      <c r="IH12" s="201" t="str">
        <f>IF(AND((RIGHT($IH$3,2)-'[1]Miter Profiles'!$AC$243-'[1]Outside Edges'!$B11)&gt;=5,'[1]Outside Edges'!$Q11="Yes"),"Yes","No")</f>
        <v>Yes</v>
      </c>
      <c r="II12" s="201" t="str">
        <f>IF(AND((RIGHT($II$3,2)-'[1]Miter Profiles'!$AC$244-'[1]Outside Edges'!$B11)&gt;=5,'[1]Outside Edges'!$Q11="Yes"),"Yes","No")</f>
        <v>Yes</v>
      </c>
      <c r="IJ12" s="201" t="str">
        <f>IF(AND((RIGHT($IJ$3,2)-'[1]Miter Profiles'!$AC$245-'[1]Outside Edges'!$B11)&gt;=5,'[1]Outside Edges'!$Q11="Yes"),"Yes","No")</f>
        <v>Yes</v>
      </c>
      <c r="IK12" s="197" t="str">
        <f>IF(AND((RIGHT($IK$3,2)-'[1]Miter Profiles'!$AC$246-'[1]Outside Edges'!$B11)&gt;=5,'[1]Outside Edges'!$Q11="Yes"),"Yes","No")</f>
        <v>Yes</v>
      </c>
      <c r="IL12" s="197" t="str">
        <f>IF(AND((RIGHT($IL$3,2)-'[1]Miter Profiles'!$AC$247-'[1]Outside Edges'!$B11)&gt;=5,'[1]Outside Edges'!$Q11="Yes"),"Yes","No")</f>
        <v>Yes</v>
      </c>
      <c r="IM12" s="197" t="str">
        <f>IF(AND((RIGHT($IM$3,2)-'[1]Miter Profiles'!$AC$248-'[1]Outside Edges'!$B11)&gt;=5,'[1]Outside Edges'!$Q11="Yes"),"Yes","No")</f>
        <v>Yes</v>
      </c>
      <c r="IN12" s="201" t="str">
        <f>IF(AND((RIGHT($IN$3,2)-'[1]Miter Profiles'!$AC$249-'[1]Outside Edges'!$B11)&gt;=5,'[1]Outside Edges'!$Q11="Yes"),"Yes","No")</f>
        <v>No</v>
      </c>
      <c r="IO12" s="201" t="str">
        <f>IF(AND((RIGHT($IO$3,2)-'[1]Miter Profiles'!$AC$250-'[1]Outside Edges'!$B11)&gt;=5,'[1]Outside Edges'!$Q11="Yes"),"Yes","No")</f>
        <v>Yes</v>
      </c>
      <c r="IP12" s="201" t="str">
        <f>IF(AND((RIGHT($IP$3,2)-'[1]Miter Profiles'!$AC$251-'[1]Outside Edges'!$B11)&gt;=5,'[1]Outside Edges'!$Q11="Yes"),"Yes","No")</f>
        <v>Yes</v>
      </c>
      <c r="IQ12" s="197" t="str">
        <f>IF(AND((RIGHT($IQ$3,2)-'[1]Miter Profiles'!$AC$252-'[1]Outside Edges'!$B11)&gt;=5,'[1]Outside Edges'!$Q11="Yes"),"Yes","No")</f>
        <v>No</v>
      </c>
      <c r="IR12" s="197" t="str">
        <f>IF(AND((RIGHT($IR$3,2)-'[1]Miter Profiles'!$AC$253-'[1]Outside Edges'!$B11)&gt;=5,'[1]Outside Edges'!$Q11="Yes"),"Yes","No")</f>
        <v>Yes</v>
      </c>
      <c r="IS12" s="197" t="str">
        <f>IF(AND((RIGHT($IS$3,2)-'[1]Miter Profiles'!$AC$254-'[1]Outside Edges'!$B11)&gt;=5,'[1]Outside Edges'!$Q11="Yes"),"Yes","No")</f>
        <v>Yes</v>
      </c>
      <c r="IT12" s="201" t="str">
        <f>IF(AND((RIGHT($IT$3,2)-'[1]Miter Profiles'!$AC$255-'[1]Outside Edges'!$B11)&gt;=5,'[1]Outside Edges'!$Q11="Yes"),"Yes","No")</f>
        <v>No</v>
      </c>
      <c r="IU12" s="201" t="str">
        <f>IF(AND((RIGHT($IU$3,2)-'[1]Miter Profiles'!$AC$256-'[1]Outside Edges'!$B11)&gt;=5,'[1]Outside Edges'!$Q11="Yes"),"Yes","No")</f>
        <v>Yes</v>
      </c>
      <c r="IV12" s="201" t="str">
        <f>IF(AND((RIGHT($IV$3,2)-'[1]Miter Profiles'!$AC$257-'[1]Outside Edges'!$B11)&gt;=5,'[1]Outside Edges'!$Q11="Yes"),"Yes","No")</f>
        <v>Yes</v>
      </c>
      <c r="IW12" s="197" t="str">
        <f>IF(AND((RIGHT($IW$3,2)-'[1]Miter Profiles'!$AC$258-'[1]Outside Edges'!$B11)&gt;=5,'[1]Outside Edges'!$Q11="Yes"),"Yes","No")</f>
        <v>Yes</v>
      </c>
      <c r="IX12" s="197" t="str">
        <f>IF(AND((RIGHT($IX$3,2)-'[1]Miter Profiles'!$AC$259-'[1]Outside Edges'!$B11)&gt;=5,'[1]Outside Edges'!$Q11="Yes"),"Yes","No")</f>
        <v>Yes</v>
      </c>
      <c r="IY12" s="197" t="str">
        <f>IF(AND((RIGHT($IY$3,2)-'[1]Miter Profiles'!$AC$260-'[1]Outside Edges'!$B11)&gt;=5,'[1]Outside Edges'!$Q11="Yes"),"Yes","No")</f>
        <v>Yes</v>
      </c>
      <c r="IZ12" s="201" t="str">
        <f>IF(AND((RIGHT($IZ$3,2)-'[1]Miter Profiles'!$AC$261-'[1]Outside Edges'!$B11)&gt;=5,'[1]Outside Edges'!$Q11="Yes"),"Yes","No")</f>
        <v>Yes</v>
      </c>
      <c r="JA12" s="201" t="str">
        <f>IF(AND((RIGHT($JA$3,2)-'[1]Miter Profiles'!$AC$262-'[1]Outside Edges'!$B11)&gt;=5,'[1]Outside Edges'!$Q11="Yes"),"Yes","No")</f>
        <v>Yes</v>
      </c>
      <c r="JB12" s="201" t="str">
        <f>IF(AND((RIGHT($JB$3,2)-'[1]Miter Profiles'!$AC$263-'[1]Outside Edges'!$B11)&gt;=5,'[1]Outside Edges'!$Q11="Yes"),"Yes","No")</f>
        <v>Yes</v>
      </c>
      <c r="JC12" s="197" t="str">
        <f>IF(AND((RIGHT($JC$3,2)-'[1]Miter Profiles'!$AC$264-'[1]Outside Edges'!$B11)&gt;=5,'[1]Outside Edges'!$Q11="Yes"),"Yes","No")</f>
        <v>Yes</v>
      </c>
      <c r="JD12" s="197" t="str">
        <f>IF(AND((RIGHT($JD$3,2)-'[1]Miter Profiles'!$AC$265-'[1]Outside Edges'!$B11)&gt;=5,'[1]Outside Edges'!$Q11="Yes"),"Yes","No")</f>
        <v>Yes</v>
      </c>
      <c r="JE12" s="197" t="str">
        <f>IF(AND((RIGHT($JE$3,2)-'[1]Miter Profiles'!$AC$266-'[1]Outside Edges'!$B11)&gt;=5,'[1]Outside Edges'!$Q11="Yes"),"Yes","No")</f>
        <v>Yes</v>
      </c>
      <c r="JF12" s="201" t="str">
        <f>IF(AND((RIGHT($JF$3,2)-'[1]Miter Profiles'!$AC$267-'[1]Outside Edges'!$B11)&gt;=5,'[1]Outside Edges'!$Q11="Yes"),"Yes","No")</f>
        <v>No</v>
      </c>
      <c r="JG12" s="201" t="str">
        <f>IF(AND((RIGHT($JG$3,2)-'[1]Miter Profiles'!$AC$268-'[1]Outside Edges'!$B11)&gt;=5,'[1]Outside Edges'!$Q11="Yes"),"Yes","No")</f>
        <v>Yes</v>
      </c>
      <c r="JH12" s="201" t="str">
        <f>IF(AND((RIGHT($JH$3,2)-'[1]Miter Profiles'!$AC$269-'[1]Outside Edges'!$B11)&gt;=5,'[1]Outside Edges'!$Q11="Yes"),"Yes","No")</f>
        <v>Yes</v>
      </c>
      <c r="JI12" s="197" t="str">
        <f>IF(AND((RIGHT($JI$3,2)-'[1]Miter Profiles'!$AC$270-'[1]Outside Edges'!$B11)&gt;=5,'[1]Outside Edges'!$Q11="Yes"),"Yes","No")</f>
        <v>Yes</v>
      </c>
      <c r="JJ12" s="197" t="str">
        <f>IF(AND((RIGHT($JJ$3,2)-'[1]Miter Profiles'!$AC$271-'[1]Outside Edges'!$B11)&gt;=5,'[1]Outside Edges'!$Q11="Yes"),"Yes","No")</f>
        <v>Yes</v>
      </c>
      <c r="JK12" s="197" t="str">
        <f>IF(AND((RIGHT($JK$3,2)-'[1]Miter Profiles'!$AC$272-'[1]Outside Edges'!$B11)&gt;=5,'[1]Outside Edges'!$Q11="Yes"),"Yes","No")</f>
        <v>Yes</v>
      </c>
      <c r="JL12" s="201" t="str">
        <f>IF(AND((RIGHT($JL$3,2)-'[1]Miter Profiles'!$AC$273-'[1]Outside Edges'!$B11)&gt;=5,'[1]Outside Edges'!$Q11="Yes"),"Yes","No")</f>
        <v>Yes</v>
      </c>
      <c r="JM12" s="201" t="str">
        <f>IF(AND((RIGHT($JM$3,2)-'[1]Miter Profiles'!$AC$274-'[1]Outside Edges'!$B11)&gt;=5,'[1]Outside Edges'!$Q11="Yes"),"Yes","No")</f>
        <v>Yes</v>
      </c>
      <c r="JN12" s="201" t="str">
        <f>IF(AND((RIGHT($JN$3,2)-'[1]Miter Profiles'!$AC$275-'[1]Outside Edges'!$B11)&gt;=5,'[1]Outside Edges'!$Q11="Yes"),"Yes","No")</f>
        <v>Yes</v>
      </c>
      <c r="JO12" s="197" t="str">
        <f>IF(AND((RIGHT($JO$3,2)-'[1]Miter Profiles'!$AC$276-'[1]Outside Edges'!$B11)&gt;=5,'[1]Outside Edges'!$Q11="Yes"),"Yes","No")</f>
        <v>Yes</v>
      </c>
      <c r="JP12" s="197" t="str">
        <f>IF(AND((RIGHT($JP$3,2)-'[1]Miter Profiles'!$AC$277-'[1]Outside Edges'!$B11)&gt;=5,'[1]Outside Edges'!$Q11="Yes"),"Yes","No")</f>
        <v>Yes</v>
      </c>
      <c r="JQ12" s="197" t="str">
        <f>IF(AND((RIGHT($JQ$3,2)-'[1]Miter Profiles'!$AC$278-'[1]Outside Edges'!$B11)&gt;=5,'[1]Outside Edges'!$Q11="Yes"),"Yes","No")</f>
        <v>Yes</v>
      </c>
      <c r="JR12" s="201" t="str">
        <f>IF(AND((RIGHT($JR$3,2)-'[1]Miter Profiles'!$AC$279-'[1]Outside Edges'!$B11)&gt;=5,'[1]Outside Edges'!$Q11="Yes"),"Yes","No")</f>
        <v>No</v>
      </c>
      <c r="JS12" s="201" t="str">
        <f>IF(AND((RIGHT($JS$3,2)-'[1]Miter Profiles'!$AC$280-'[1]Outside Edges'!$B11)&gt;=5,'[1]Outside Edges'!$Q11="Yes"),"Yes","No")</f>
        <v>No</v>
      </c>
      <c r="JT12" s="201" t="str">
        <f>IF(AND((RIGHT($JT$3,2)-'[1]Miter Profiles'!$AC$281-'[1]Outside Edges'!$B11)&gt;=5,'[1]Outside Edges'!$Q11="Yes"),"Yes","No")</f>
        <v>Yes</v>
      </c>
      <c r="JU12" s="197" t="str">
        <f>IF(AND((RIGHT($JU$3,2)-'[1]Miter Profiles'!$AC$282-'[1]Outside Edges'!$B11)&gt;=5,'[1]Outside Edges'!$Q11="Yes"),"Yes","No")</f>
        <v>No</v>
      </c>
      <c r="JV12" s="197" t="str">
        <f>IF(AND((RIGHT($JV$3,2)-'[1]Miter Profiles'!$AC$283-'[1]Outside Edges'!$B11)&gt;=5,'[1]Outside Edges'!$Q11="Yes"),"Yes","No")</f>
        <v>No</v>
      </c>
      <c r="JW12" s="197" t="str">
        <f>IF(AND((RIGHT($JW$3,2)-'[1]Miter Profiles'!$AC$284-'[1]Outside Edges'!$B11)&gt;=5,'[1]Outside Edges'!$Q11="Yes"),"Yes","No")</f>
        <v>Yes</v>
      </c>
      <c r="JX12" s="201" t="str">
        <f>IF(AND((RIGHT($JX$3,2)-'[1]Miter Profiles'!$AC$285-'[1]Outside Edges'!$B11)&gt;=5,'[1]Outside Edges'!$Q11="Yes"),"Yes","No")</f>
        <v>Yes</v>
      </c>
      <c r="JY12" s="201" t="str">
        <f>IF(AND((RIGHT($JY$3,2)-'[1]Miter Profiles'!$AC$286-'[1]Outside Edges'!$B11)&gt;=5,'[1]Outside Edges'!$Q11="Yes"),"Yes","No")</f>
        <v>Yes</v>
      </c>
      <c r="JZ12" s="201" t="str">
        <f>IF(AND((RIGHT($JZ$3,2)-'[1]Miter Profiles'!$AC$287-'[1]Outside Edges'!$B11)&gt;=5,'[1]Outside Edges'!$Q11="Yes"),"Yes","No")</f>
        <v>Yes</v>
      </c>
      <c r="KA12" s="197" t="str">
        <f>IF(AND((RIGHT($KA$3,2)-'[1]Miter Profiles'!$AC$288-'[1]Outside Edges'!$B11)&gt;=5,'[1]Outside Edges'!$Q11="Yes"),"Yes","No")</f>
        <v>Yes</v>
      </c>
      <c r="KB12" s="197" t="str">
        <f>IF(AND((RIGHT($KB$3,2)-'[1]Miter Profiles'!$AC$289-'[1]Outside Edges'!$B11)&gt;=5,'[1]Outside Edges'!$Q11="Yes"),"Yes","No")</f>
        <v>Yes</v>
      </c>
      <c r="KC12" s="197" t="str">
        <f>IF(AND((RIGHT($KC$3,2)-'[1]Miter Profiles'!$AC$290-'[1]Outside Edges'!$B11)&gt;=5,'[1]Outside Edges'!$Q11="Yes"),"Yes","No")</f>
        <v>Yes</v>
      </c>
      <c r="KD12" s="201" t="str">
        <f>IF(AND((RIGHT($KD$3,2)-'[1]Miter Profiles'!$AC$291-'[1]Outside Edges'!$B11)&gt;=5,'[1]Outside Edges'!$Q11="Yes"),"Yes","No")</f>
        <v>No</v>
      </c>
      <c r="KE12" s="201" t="str">
        <f>IF(AND((RIGHT($KE$3,2)-'[1]Miter Profiles'!$AC$292-'[1]Outside Edges'!$B11)&gt;=5,'[1]Outside Edges'!$Q11="Yes"),"Yes","No")</f>
        <v>Yes</v>
      </c>
      <c r="KF12" s="201" t="str">
        <f>IF(AND((RIGHT($KF$3,2)-'[1]Miter Profiles'!$AC$293-'[1]Outside Edges'!$B11)&gt;=5,'[1]Outside Edges'!$Q11="Yes"),"Yes","No")</f>
        <v>Yes</v>
      </c>
      <c r="KG12" s="197" t="str">
        <f>IF(AND((RIGHT($KG$3,2)-'[1]Miter Profiles'!$AC$294-'[1]Outside Edges'!$B11)&gt;=5,'[1]Outside Edges'!$Q11="Yes"),"Yes","No")</f>
        <v>Yes</v>
      </c>
      <c r="KH12" s="197" t="str">
        <f>IF(AND((RIGHT($KH$3,2)-'[1]Miter Profiles'!$AC$295-'[1]Outside Edges'!$B11)&gt;=5,'[1]Outside Edges'!$Q11="Yes"),"Yes","No")</f>
        <v>Yes</v>
      </c>
      <c r="KI12" s="197" t="str">
        <f>IF(AND((RIGHT($KI$3,2)-'[1]Miter Profiles'!$AC$296-'[1]Outside Edges'!$B11)&gt;=5,'[1]Outside Edges'!$Q11="Yes"),"Yes","No")</f>
        <v>Yes</v>
      </c>
      <c r="KJ12" s="201" t="str">
        <f>IF(AND((RIGHT($KJ$3,2)-'[1]Miter Profiles'!$AC$297-'[1]Outside Edges'!$B11)&gt;=5,'[1]Outside Edges'!$Q11="Yes"),"Yes","No")</f>
        <v>Yes</v>
      </c>
      <c r="KK12" s="201" t="str">
        <f>IF(AND((RIGHT($KK$3,2)-'[1]Miter Profiles'!$AC$298-'[1]Outside Edges'!$B11)&gt;=5,'[1]Outside Edges'!$Q11="Yes"),"Yes","No")</f>
        <v>Yes</v>
      </c>
      <c r="KL12" s="201" t="str">
        <f>IF(AND((RIGHT($KL$3,2)-'[1]Miter Profiles'!$AC$299-'[1]Outside Edges'!$B11)&gt;=5,'[1]Outside Edges'!$Q11="Yes"),"Yes","No")</f>
        <v>Yes</v>
      </c>
      <c r="KM12" s="197" t="str">
        <f>IF(AND((RIGHT($KM$3,2)-'[1]Miter Profiles'!$AC$300-'[1]Outside Edges'!$B11)&gt;=5,'[1]Outside Edges'!$Q11="Yes"),"Yes","No")</f>
        <v>Yes</v>
      </c>
      <c r="KN12" s="197" t="str">
        <f>IF(AND((RIGHT($KN$3,2)-'[1]Miter Profiles'!$AC$301-'[1]Outside Edges'!$B11)&gt;=5,'[1]Outside Edges'!$Q11="Yes"),"Yes","No")</f>
        <v>Yes</v>
      </c>
      <c r="KO12" s="197" t="str">
        <f>IF(AND((RIGHT($KO$3,2)-'[1]Miter Profiles'!$AC$302-'[1]Outside Edges'!$B11)&gt;=5,'[1]Outside Edges'!$Q11="Yes"),"Yes","No")</f>
        <v>Yes</v>
      </c>
      <c r="KP12" s="201" t="str">
        <f>IF(AND((RIGHT($KP$3,2)-'[1]Miter Profiles'!$AC$303-'[1]Outside Edges'!$B11)&gt;=5,'[1]Outside Edges'!$Q11="Yes"),"Yes","No")</f>
        <v>Yes</v>
      </c>
      <c r="KQ12" s="201" t="str">
        <f>IF(AND((RIGHT($KQ$3,2)-'[1]Miter Profiles'!$AC$304-'[1]Outside Edges'!$B11)&gt;=5,'[1]Outside Edges'!$Q11="Yes"),"Yes","No")</f>
        <v>Yes</v>
      </c>
      <c r="KR12" s="201" t="str">
        <f>IF(AND((RIGHT($KR$3,2)-'[1]Miter Profiles'!$AC$305-'[1]Outside Edges'!$B11)&gt;=5,'[1]Outside Edges'!$Q11="Yes"),"Yes","No")</f>
        <v>Yes</v>
      </c>
      <c r="KS12" s="197" t="str">
        <f>IF(AND((RIGHT($KS$3,2)-'[1]Miter Profiles'!$AC$306-'[1]Outside Edges'!$B11)&gt;=5,'[1]Outside Edges'!$Q11="Yes"),"Yes","No")</f>
        <v>Yes</v>
      </c>
      <c r="KT12" s="197" t="str">
        <f>IF(AND((RIGHT($KT$3,2)-'[1]Miter Profiles'!$AC$307-'[1]Outside Edges'!$B11)&gt;=5,'[1]Outside Edges'!$Q11="Yes"),"Yes","No")</f>
        <v>Yes</v>
      </c>
      <c r="KU12" s="197" t="str">
        <f>IF(AND((RIGHT($KU$3,2)-'[1]Miter Profiles'!$AC$308-'[1]Outside Edges'!$B11)&gt;=5,'[1]Outside Edges'!$Q11="Yes"),"Yes","No")</f>
        <v>Yes</v>
      </c>
      <c r="KV12" s="201" t="str">
        <f>IF(AND((RIGHT($KV$3,2)-'[1]Miter Profiles'!$AC$309-'[1]Outside Edges'!$B11)&gt;=5,'[1]Outside Edges'!$Q11="Yes"),"Yes","No")</f>
        <v>No</v>
      </c>
      <c r="KW12" s="201" t="str">
        <f>IF(AND((RIGHT($KW$3,2)-'[1]Miter Profiles'!$AC$310-'[1]Outside Edges'!$B11)&gt;=5,'[1]Outside Edges'!$Q11="Yes"),"Yes","No")</f>
        <v>Yes</v>
      </c>
      <c r="KX12" s="201" t="str">
        <f>IF(AND((RIGHT($KX$3,2)-'[1]Miter Profiles'!$AC$311-'[1]Outside Edges'!$B11)&gt;=5,'[1]Outside Edges'!$Q11="Yes"),"Yes","No")</f>
        <v>Yes</v>
      </c>
      <c r="KY12" s="197" t="str">
        <f>IF(AND((RIGHT($KY$3,2)-'[1]Miter Profiles'!$AC$312-'[1]Outside Edges'!$B11)&gt;=5,'[1]Outside Edges'!$Q11="Yes"),"Yes","No")</f>
        <v>No</v>
      </c>
      <c r="KZ12" s="197" t="str">
        <f>IF(AND((RIGHT($KZ$3,2)-'[1]Miter Profiles'!$AC$313-'[1]Outside Edges'!$B11)&gt;=5,'[1]Outside Edges'!$Q11="Yes"),"Yes","No")</f>
        <v>Yes</v>
      </c>
      <c r="LA12" s="197" t="str">
        <f>IF(AND((RIGHT($LA$3,2)-'[1]Miter Profiles'!$AC$314-'[1]Outside Edges'!$B11)&gt;=5,'[1]Outside Edges'!$Q11="Yes"),"Yes","No")</f>
        <v>Yes</v>
      </c>
      <c r="LB12" s="201" t="str">
        <f>IF(AND((RIGHT($LB$3,2)-'[1]Miter Profiles'!$AC$315-'[1]Outside Edges'!$B11)&gt;=5,'[1]Outside Edges'!$Q11="Yes"),"Yes","No")</f>
        <v>No</v>
      </c>
      <c r="LC12" s="201" t="str">
        <f>IF(AND((RIGHT($LC$3,2)-'[1]Miter Profiles'!$AC$316-'[1]Outside Edges'!$B11)&gt;=5,'[1]Outside Edges'!$Q11="Yes"),"Yes","No")</f>
        <v>No</v>
      </c>
      <c r="LD12" s="201" t="str">
        <f>IF(AND((RIGHT($LD$3,2)-'[1]Miter Profiles'!$AC$317-'[1]Outside Edges'!$B11)&gt;=5,'[1]Outside Edges'!$Q11="Yes"),"Yes","No")</f>
        <v>No</v>
      </c>
      <c r="LE12" s="201" t="str">
        <f>IF(AND((RIGHT($LE$3,2)-'[1]Miter Profiles'!$AC$318-'[1]Outside Edges'!$B11)&gt;=5,'[1]Outside Edges'!$Q11="Yes"),"Yes","No")</f>
        <v>No</v>
      </c>
      <c r="LF12" s="197" t="str">
        <f>IF(AND((RIGHT($LF$3,2)-'[1]Miter Profiles'!$AC$319-'[1]Outside Edges'!$B11)&gt;=5,'[1]Outside Edges'!$Q11="Yes"),"Yes","No")</f>
        <v>No</v>
      </c>
      <c r="LG12" s="197" t="str">
        <f>IF(AND((RIGHT($LG$3,2)-'[1]Miter Profiles'!$AC$320-'[1]Outside Edges'!$B11)&gt;=5,'[1]Outside Edges'!$Q11="Yes"),"Yes","No")</f>
        <v>No</v>
      </c>
      <c r="LH12" s="197" t="str">
        <f>IF(AND((RIGHT($LH$3,2)-'[1]Miter Profiles'!$AC$321-'[1]Outside Edges'!$B11)&gt;=5,'[1]Outside Edges'!$Q11="Yes"),"Yes","No")</f>
        <v>No</v>
      </c>
      <c r="LI12" s="197" t="str">
        <f>IF(AND((RIGHT($LI$3,2)-'[1]Miter Profiles'!$AC$322-'[1]Outside Edges'!$B11)&gt;=5,'[1]Outside Edges'!$Q11="Yes"),"Yes","No")</f>
        <v>No</v>
      </c>
      <c r="LJ12" s="201" t="str">
        <f>IF(AND((RIGHT($LJ$3,2)-'[1]Miter Profiles'!$AC$323-'[1]Outside Edges'!$B11)&gt;=5,'[1]Outside Edges'!$Q11="Yes"),"Yes","No")</f>
        <v>No</v>
      </c>
      <c r="LK12" s="201" t="str">
        <f>IF(AND((RIGHT($LK$3,2)-'[1]Miter Profiles'!$AC$324-'[1]Outside Edges'!$B11)&gt;=5,'[1]Outside Edges'!$Q11="Yes"),"Yes","No")</f>
        <v>Yes</v>
      </c>
      <c r="LL12" s="201" t="str">
        <f>IF(AND((RIGHT($LL$3,2)-'[1]Miter Profiles'!$AC$325-'[1]Outside Edges'!$B11)&gt;=5,'[1]Outside Edges'!$Q11="Yes"),"Yes","No")</f>
        <v>Yes</v>
      </c>
      <c r="LM12" s="197" t="str">
        <f>IF(AND((RIGHT($LM$3,2)-'[1]Miter Profiles'!$AC$326-'[1]Outside Edges'!$B11)&gt;=5,'[1]Outside Edges'!$Q11="Yes"),"Yes","No")</f>
        <v>Yes</v>
      </c>
      <c r="LN12" s="197" t="str">
        <f>IF(AND((RIGHT($LN$3,2)-'[1]Miter Profiles'!$AC$327-'[1]Outside Edges'!$B11)&gt;=5,'[1]Outside Edges'!$Q11="Yes"),"Yes","No")</f>
        <v>Yes</v>
      </c>
      <c r="LO12" s="197" t="str">
        <f>IF(AND((RIGHT($LO$3,2)-'[1]Miter Profiles'!$AC$328-'[1]Outside Edges'!$B11)&gt;=5,'[1]Outside Edges'!$Q11="Yes"),"Yes","No")</f>
        <v>Yes</v>
      </c>
      <c r="LP12" s="201" t="str">
        <f>IF(AND((RIGHT($LP$3,2)-'[1]Miter Profiles'!$AC$329-'[1]Outside Edges'!$B11)&gt;=5,'[1]Outside Edges'!$Q11="Yes"),"Yes","No")</f>
        <v>No</v>
      </c>
      <c r="LQ12" s="201" t="str">
        <f>IF(AND((RIGHT($LQ$3,2)-'[1]Miter Profiles'!$AC$330-'[1]Outside Edges'!$B11)&gt;=5,'[1]Outside Edges'!$Q11="Yes"),"Yes","No")</f>
        <v>Yes</v>
      </c>
      <c r="LR12" s="201" t="str">
        <f>IF(AND((RIGHT($LR$3,2)-'[1]Miter Profiles'!$AC$331-'[1]Outside Edges'!$B11)&gt;=5,'[1]Outside Edges'!$Q11="Yes"),"Yes","No")</f>
        <v>Yes</v>
      </c>
      <c r="LS12" s="197" t="str">
        <f>IF(AND((RIGHT($LS$3,2)-'[1]Miter Profiles'!$AC$332-'[1]Outside Edges'!$B11)&gt;=5,'[1]Outside Edges'!$Q11="Yes"),"Yes","No")</f>
        <v>No</v>
      </c>
      <c r="LT12" s="197" t="str">
        <f>IF(AND((RIGHT($LT$3,2)-'[1]Miter Profiles'!$AC$333-'[1]Outside Edges'!$B11)&gt;=5,'[1]Outside Edges'!$Q11="Yes"),"Yes","No")</f>
        <v>Yes</v>
      </c>
      <c r="LU12" s="197" t="str">
        <f>IF(AND((RIGHT($LU$3,2)-'[1]Miter Profiles'!$AC$334-'[1]Outside Edges'!$B11)&gt;=5,'[1]Outside Edges'!$Q11="Yes"),"Yes","No")</f>
        <v>Yes</v>
      </c>
      <c r="LV12" s="201" t="str">
        <f>IF(AND((RIGHT($LV$3,2)-'[1]Miter Profiles'!$AC$335-'[1]Outside Edges'!$B11)&gt;=5,'[1]Outside Edges'!$Q11="Yes"),"Yes","No")</f>
        <v>No</v>
      </c>
      <c r="LW12" s="201" t="str">
        <f>IF(AND((RIGHT($LW$3,2)-'[1]Miter Profiles'!$AC$336-'[1]Outside Edges'!$B11)&gt;=5,'[1]Outside Edges'!$Q11="Yes"),"Yes","No")</f>
        <v>Yes</v>
      </c>
      <c r="LX12" s="201" t="str">
        <f>IF(AND((RIGHT($LX$3,2)-'[1]Miter Profiles'!$AC$337-'[1]Outside Edges'!$B11)&gt;=5,'[1]Outside Edges'!$Q11="Yes"),"Yes","No")</f>
        <v>Yes</v>
      </c>
      <c r="LY12" s="197" t="str">
        <f>IF(AND((RIGHT($LY$3,2)-'[1]Miter Profiles'!$AC$338-'[1]Outside Edges'!$B11)&gt;=5,'[1]Outside Edges'!$Q11="Yes"),"Yes","No")</f>
        <v>Yes</v>
      </c>
      <c r="LZ12" s="197" t="str">
        <f>IF(AND((RIGHT($LZ$3,2)-'[1]Miter Profiles'!$AC$339-'[1]Outside Edges'!$B11)&gt;=5,'[1]Outside Edges'!$Q11="Yes"),"Yes","No")</f>
        <v>Yes</v>
      </c>
      <c r="MA12" s="197" t="str">
        <f>IF(AND((RIGHT($MA$3,2)-'[1]Miter Profiles'!$AC$340-'[1]Outside Edges'!$B11)&gt;=5,'[1]Outside Edges'!$Q11="Yes"),"Yes","No")</f>
        <v>Yes</v>
      </c>
      <c r="MB12" s="201" t="str">
        <f>IF(AND((RIGHT($MB$3,2)-'[1]Miter Profiles'!$AC$341-'[1]Outside Edges'!$B11)&gt;=5,'[1]Outside Edges'!$Q11="Yes"),"Yes","No")</f>
        <v>No</v>
      </c>
      <c r="MC12" s="201" t="str">
        <f>IF(AND((RIGHT($MC$3,2)-'[1]Miter Profiles'!$AC$342-'[1]Outside Edges'!$B11)&gt;=5,'[1]Outside Edges'!$Q11="Yes"),"Yes","No")</f>
        <v>Yes</v>
      </c>
      <c r="MD12" s="201" t="str">
        <f>IF(AND((RIGHT($MD$3,2)-'[1]Miter Profiles'!$AC$343-'[1]Outside Edges'!$B11)&gt;=5,'[1]Outside Edges'!$Q11="Yes"),"Yes","No")</f>
        <v>Yes</v>
      </c>
      <c r="ME12" s="197" t="str">
        <f>IF(AND((RIGHT($ME$3,2)-'[1]Miter Profiles'!$AC$344-'[1]Outside Edges'!$B11)&gt;=5,'[1]Outside Edges'!$Q11="Yes"),"Yes","No")</f>
        <v>Yes</v>
      </c>
      <c r="MF12" s="197" t="str">
        <f>IF(AND((RIGHT($MF$3,2)-'[1]Miter Profiles'!$AC$345-'[1]Outside Edges'!$B11)&gt;=5,'[1]Outside Edges'!$Q11="Yes"),"Yes","No")</f>
        <v>Yes</v>
      </c>
      <c r="MG12" s="197" t="str">
        <f>IF(AND((RIGHT($MG$3,2)-'[1]Miter Profiles'!$AC$346-'[1]Outside Edges'!$B11)&gt;=5,'[1]Outside Edges'!$Q11="Yes"),"Yes","No")</f>
        <v>Yes</v>
      </c>
      <c r="MH12" s="201" t="str">
        <f>IF(AND((RIGHT($MH$3,2)-'[1]Miter Profiles'!$AC$347-'[1]Outside Edges'!$B11)&gt;=5,'[1]Outside Edges'!$Q11="Yes"),"Yes","No")</f>
        <v>Yes</v>
      </c>
      <c r="MI12" s="201" t="str">
        <f>IF(AND((RIGHT($MI$3,2)-'[1]Miter Profiles'!$AC$348-'[1]Outside Edges'!$B11)&gt;=5,'[1]Outside Edges'!$Q11="Yes"),"Yes","No")</f>
        <v>Yes</v>
      </c>
      <c r="MJ12" s="201" t="str">
        <f>IF(AND((RIGHT($MJ$3,2)-'[1]Miter Profiles'!$AC$349-'[1]Outside Edges'!$B11)&gt;=5,'[1]Outside Edges'!$Q11="Yes"),"Yes","No")</f>
        <v>Yes</v>
      </c>
      <c r="MK12" s="197" t="str">
        <f>IF(AND((RIGHT($MK$3,2)-'[1]Miter Profiles'!$AC$350-'[1]Outside Edges'!$B11)&gt;=5,'[1]Outside Edges'!$Q11="Yes"),"Yes","No")</f>
        <v>Yes</v>
      </c>
      <c r="ML12" s="197" t="str">
        <f>IF(AND((RIGHT($ML$3,2)-'[1]Miter Profiles'!$AC$351-'[1]Outside Edges'!$B11)&gt;=5,'[1]Outside Edges'!$Q11="Yes"),"Yes","No")</f>
        <v>Yes</v>
      </c>
      <c r="MM12" s="197" t="str">
        <f>IF(AND((RIGHT($MM$3,2)-'[1]Miter Profiles'!$AC$352-'[1]Outside Edges'!$B11)&gt;=5,'[1]Outside Edges'!$Q11="Yes"),"Yes","No")</f>
        <v>Yes</v>
      </c>
      <c r="MN12" s="201" t="str">
        <f>IF(AND((RIGHT($MK$3,2)-'[1]Miter Profiles'!$AC$353-'[1]Outside Edges'!$B11)&gt;=5,'[1]Outside Edges'!$Q11="Yes"),"Yes","No")</f>
        <v>Yes</v>
      </c>
      <c r="MO12" s="201" t="str">
        <f>IF(AND((RIGHT($ML$3,2)-'[1]Miter Profiles'!$AC$354-'[1]Outside Edges'!$B11)&gt;=5,'[1]Outside Edges'!$Q11="Yes"),"Yes","No")</f>
        <v>Yes</v>
      </c>
      <c r="MP12" s="201" t="str">
        <f>IF(AND((RIGHT($MM$3,2)-'[1]Miter Profiles'!$AC$355-'[1]Outside Edges'!$B11)&gt;=5,'[1]Outside Edges'!$Q11="Yes"),"Yes","No")</f>
        <v>Yes</v>
      </c>
      <c r="MQ12" s="197" t="str">
        <f>IF(AND((RIGHT($MK$3,2)-'[1]Miter Profiles'!$AC$356-'[1]Outside Edges'!$B11)&gt;=5,'[1]Outside Edges'!$Q11="Yes"),"Yes","No")</f>
        <v>No</v>
      </c>
      <c r="MR12" s="197" t="str">
        <f>IF(AND((RIGHT($ML$3,2)-'[1]Miter Profiles'!$AC$357-'[1]Outside Edges'!$B11)&gt;=5,'[1]Outside Edges'!$Q11="Yes"),"Yes","No")</f>
        <v>Yes</v>
      </c>
      <c r="MS12" s="197" t="str">
        <f>IF(AND((RIGHT($MM$3,2)-'[1]Miter Profiles'!$AC$358-'[1]Outside Edges'!$B11)&gt;=5,'[1]Outside Edges'!$Q11="Yes"),"Yes","No")</f>
        <v>Yes</v>
      </c>
      <c r="MT12" s="201" t="str">
        <f>IF(AND((RIGHT($MK$3,2)-'[1]Miter Profiles'!$AC$359-'[1]Outside Edges'!$B11)&gt;=5,'[1]Outside Edges'!$Q11="Yes"),"Yes","No")</f>
        <v>No</v>
      </c>
      <c r="MU12" s="201" t="str">
        <f>IF(AND((RIGHT($ML$3,2)-'[1]Miter Profiles'!$AC$360-'[1]Outside Edges'!$B11)&gt;=5,'[1]Outside Edges'!$Q11="Yes"),"Yes","No")</f>
        <v>Yes</v>
      </c>
      <c r="MV12" s="201" t="str">
        <f>IF(AND((RIGHT($MM$3,2)-'[1]Miter Profiles'!$AC$361-'[1]Outside Edges'!$B11)&gt;=5,'[1]Outside Edges'!$Q11="Yes"),"Yes","No")</f>
        <v>Yes</v>
      </c>
    </row>
    <row r="13" spans="1:360" ht="15.75" customHeight="1" thickBot="1" x14ac:dyDescent="0.25">
      <c r="A13" s="371" t="str">
        <f>IF('[1]Outside Edges'!$A12&lt;&gt;"",'[1]Outside Edges'!$A12,"")</f>
        <v>D10</v>
      </c>
      <c r="B13" s="7" t="str">
        <f>IF(AND((RIGHT($B$3,2)-'[1]Miter Profiles'!$AC$3-'[1]Outside Edges'!$B12)&gt;=5,'[1]Outside Edges'!$Q12="Yes"),"Yes","No")</f>
        <v>Yes</v>
      </c>
      <c r="C13" s="7" t="str">
        <f>IF(AND((RIGHT($C$3,2)-'[1]Miter Profiles'!$AC$4-'[1]Outside Edges'!$B12)&gt;=5,'[1]Outside Edges'!$Q12="Yes"),"Yes","No")</f>
        <v>Yes</v>
      </c>
      <c r="D13" s="63" t="str">
        <f>IF(AND((RIGHT($D$3,2)-'[1]Miter Profiles'!$AC$5-'[1]Outside Edges'!$B12)&gt;=5,'[1]Outside Edges'!$Q12="Yes"),"Yes","No")</f>
        <v>Yes</v>
      </c>
      <c r="E13" s="64" t="str">
        <f>IF(AND((RIGHT($E$3,2)-'[1]Miter Profiles'!$AC$6-'[1]Outside Edges'!$B12)&gt;=5,'[1]Outside Edges'!$Q12="Yes"),"Yes","No")</f>
        <v>Yes</v>
      </c>
      <c r="F13" s="8" t="str">
        <f>IF(AND((RIGHT($F$3,2)-'[1]Miter Profiles'!$AC$7-'[1]Outside Edges'!$B12)&gt;=5,'[1]Outside Edges'!$Q12="Yes"),"Yes","No")</f>
        <v>Yes</v>
      </c>
      <c r="G13" s="65" t="str">
        <f>IF(AND((RIGHT($G$3,2)-'[1]Miter Profiles'!$AC$8-'[1]Outside Edges'!$B12)&gt;=5,'[1]Outside Edges'!$Q12="Yes"),"Yes","No")</f>
        <v>Yes</v>
      </c>
      <c r="H13" s="7" t="str">
        <f>IF(AND((RIGHT($H$3,2)-'[1]Miter Profiles'!$AC$9-'[1]Outside Edges'!$B12)&gt;=5,'[1]Outside Edges'!$Q12="Yes"),"Yes","No")</f>
        <v>Yes</v>
      </c>
      <c r="I13" s="7" t="str">
        <f>IF(AND((RIGHT($I$3,2)-'[1]Miter Profiles'!$AC$10-'[1]Outside Edges'!$B12)&gt;=5,'[1]Outside Edges'!$Q12="Yes"),"Yes","No")</f>
        <v>Yes</v>
      </c>
      <c r="J13" s="63" t="str">
        <f>IF(AND((RIGHT($J$3,2)-'[1]Miter Profiles'!$AC$11-'[1]Outside Edges'!$B12)&gt;=5,'[1]Outside Edges'!$Q12="Yes"),"Yes","No")</f>
        <v>Yes</v>
      </c>
      <c r="K13" s="64" t="str">
        <f>IF(AND((RIGHT($K$3,2)-'[1]Miter Profiles'!$AC$12-'[1]Outside Edges'!$B12)&gt;=5,'[1]Outside Edges'!$Q12="Yes"),"Yes","No")</f>
        <v>Yes</v>
      </c>
      <c r="L13" s="8" t="str">
        <f>IF(AND((RIGHT($L$3,2)-'[1]Miter Profiles'!$AC$13-'[1]Outside Edges'!$B12)&gt;=5,'[1]Outside Edges'!$Q12="Yes"),"Yes","No")</f>
        <v>Yes</v>
      </c>
      <c r="M13" s="65" t="str">
        <f>IF(AND((RIGHT($M$3,2)-'[1]Miter Profiles'!$AC$14-'[1]Outside Edges'!$B12)&gt;=5,'[1]Outside Edges'!$Q12="Yes"),"Yes","No")</f>
        <v>Yes</v>
      </c>
      <c r="N13" s="7" t="str">
        <f>IF(AND((RIGHT($N$3,2)-'[1]Miter Profiles'!$AC$15-'[1]Outside Edges'!$B12)&gt;=4,'[1]Outside Edges'!$Q12="Yes"),"Yes","No")</f>
        <v>No</v>
      </c>
      <c r="O13" s="7" t="str">
        <f>IF(AND((RIGHT($O$3,2)-'[1]Miter Profiles'!$AC$16-'[1]Outside Edges'!$B12)&gt;=5,'[1]Outside Edges'!$Q12="Yes"),"Yes","No")</f>
        <v>Yes</v>
      </c>
      <c r="P13" s="63" t="str">
        <f>IF(AND((RIGHT($P$3,2)-'[1]Miter Profiles'!$AC$17-'[1]Outside Edges'!$B12)&gt;=5,'[1]Outside Edges'!$Q12="Yes"),"Yes","No")</f>
        <v>Yes</v>
      </c>
      <c r="Q13" s="64" t="str">
        <f>IF(AND((RIGHT($Q$3,2)-'[1]Miter Profiles'!$AC$18-'[1]Outside Edges'!$B12)&gt;=5,'[1]Outside Edges'!$Q12="Yes"),"Yes","No")</f>
        <v>No</v>
      </c>
      <c r="R13" s="8" t="str">
        <f>IF(AND((RIGHT($R$3,2)-'[1]Miter Profiles'!$AC$19-'[1]Outside Edges'!$B12)&gt;=5,'[1]Outside Edges'!$Q12="Yes"),"Yes","No")</f>
        <v>Yes</v>
      </c>
      <c r="S13" s="65" t="str">
        <f>IF(AND((RIGHT($S$3,2)-'[1]Miter Profiles'!$AC$20-'[1]Outside Edges'!$B12)&gt;=5,'[1]Outside Edges'!$Q12="Yes"),"Yes","No")</f>
        <v>Yes</v>
      </c>
      <c r="T13" s="7" t="str">
        <f>IF(AND((RIGHT($T$3,2)-'[1]Miter Profiles'!$AC$21-'[1]Outside Edges'!$B12)&gt;=5,'[1]Outside Edges'!$Q12="Yes"),"Yes","No")</f>
        <v>Yes</v>
      </c>
      <c r="U13" s="7" t="str">
        <f>IF(AND((RIGHT($U$3,2)-'[1]Miter Profiles'!$AC$22-'[1]Outside Edges'!$B12)&gt;=5,'[1]Outside Edges'!$Q12="Yes"),"Yes","No")</f>
        <v>Yes</v>
      </c>
      <c r="V13" s="63" t="str">
        <f>IF(AND((RIGHT($V$3,2)-'[1]Miter Profiles'!$AC$23-'[1]Outside Edges'!$B12)&gt;=5,'[1]Outside Edges'!$Q12="Yes"),"Yes","No")</f>
        <v>Yes</v>
      </c>
      <c r="W13" s="64" t="str">
        <f>IF(AND((RIGHT($W$3,2)-'[1]Miter Profiles'!$AC$24-'[1]Outside Edges'!$B12)&gt;=5,'[1]Outside Edges'!$Q12="Yes"),"Yes","No")</f>
        <v>No</v>
      </c>
      <c r="X13" s="8" t="str">
        <f>IF(AND((RIGHT($X$3,2)-'[1]Miter Profiles'!$AC$25-'[1]Outside Edges'!$B12)&gt;=5,'[1]Outside Edges'!$Q12="Yes"),"Yes","No")</f>
        <v>Yes</v>
      </c>
      <c r="Y13" s="65" t="str">
        <f>IF(AND((RIGHT($Y$3,2)-'[1]Miter Profiles'!$AC$26-'[1]Outside Edges'!$B12)&gt;=5,'[1]Outside Edges'!$Q12="Yes"),"Yes","No")</f>
        <v>Yes</v>
      </c>
      <c r="Z13" s="7" t="str">
        <f>IF(AND((RIGHT($Z$3,2)-'[1]Miter Profiles'!$AC$27-'[1]Outside Edges'!$B12)&gt;=5,'[1]Outside Edges'!$Q12="Yes"),"Yes","No")</f>
        <v>Yes</v>
      </c>
      <c r="AA13" s="7" t="str">
        <f>IF(AND((RIGHT($AA$3,2)-'[1]Miter Profiles'!$AC$28-'[1]Outside Edges'!$B12)&gt;=5,'[1]Outside Edges'!$Q12="Yes"),"Yes","No")</f>
        <v>Yes</v>
      </c>
      <c r="AB13" s="63" t="str">
        <f>IF(AND((RIGHT($AB$3,2)-'[1]Miter Profiles'!$AC$29-'[1]Outside Edges'!$B12)&gt;=5,'[1]Outside Edges'!$Q12="Yes"),"Yes","No")</f>
        <v>Yes</v>
      </c>
      <c r="AC13" s="64" t="str">
        <f>IF(AND((RIGHT($AC$3,2)-'[1]Miter Profiles'!$AC$30-'[1]Outside Edges'!$B12)&gt;=5,'[1]Outside Edges'!$Q12="Yes"),"Yes","No")</f>
        <v>Yes</v>
      </c>
      <c r="AD13" s="8" t="str">
        <f>IF(AND((RIGHT($AD$3,2)-'[1]Miter Profiles'!$AC$31-'[1]Outside Edges'!$B12)&gt;=5,'[1]Outside Edges'!$Q12="Yes"),"Yes","No")</f>
        <v>Yes</v>
      </c>
      <c r="AE13" s="65" t="str">
        <f>IF(AND((RIGHT($AE$3,2)-'[1]Miter Profiles'!$AC$32-'[1]Outside Edges'!$B12)&gt;=5,'[1]Outside Edges'!$Q12="Yes"),"Yes","No")</f>
        <v>Yes</v>
      </c>
      <c r="AF13" s="7" t="str">
        <f>IF(AND((RIGHT($AF$3,2)-'[1]Miter Profiles'!$AC$33-'[1]Outside Edges'!$B12)&gt;=5,'[1]Outside Edges'!$Q12="Yes"),"Yes","No")</f>
        <v>Yes</v>
      </c>
      <c r="AG13" s="7" t="str">
        <f>IF(AND((RIGHT($AG$3,2)-'[1]Miter Profiles'!$AC$34-'[1]Outside Edges'!$B12)&gt;=5,'[1]Outside Edges'!$Q12="Yes"),"Yes","No")</f>
        <v>Yes</v>
      </c>
      <c r="AH13" s="63" t="str">
        <f>IF(AND((RIGHT($AH$3,2)-'[1]Miter Profiles'!$AC$35-'[1]Outside Edges'!$B12)&gt;=5,'[1]Outside Edges'!$Q12="Yes"),"Yes","No")</f>
        <v>Yes</v>
      </c>
      <c r="AI13" s="64" t="str">
        <f>IF(AND((RIGHT($AI$3,2)-'[1]Miter Profiles'!$AC$36-'[1]Outside Edges'!$B12)&gt;=5,'[1]Outside Edges'!$Q12="Yes"),"Yes","No")</f>
        <v>Yes</v>
      </c>
      <c r="AJ13" s="8" t="str">
        <f>IF(AND((RIGHT($AJ$3,2)-'[1]Miter Profiles'!$AC$37-'[1]Outside Edges'!$B12)&gt;=5,'[1]Outside Edges'!$Q12="Yes"),"Yes","No")</f>
        <v>Yes</v>
      </c>
      <c r="AK13" s="65" t="str">
        <f>IF(AND((RIGHT($AK$3,2)-'[1]Miter Profiles'!$AC$38-'[1]Outside Edges'!$B12)&gt;=5,'[1]Outside Edges'!$Q12="Yes"),"Yes","No")</f>
        <v>Yes</v>
      </c>
      <c r="AL13" s="7" t="str">
        <f>IF(AND((RIGHT($AL$3,2)-'[1]Miter Profiles'!$AC$39-'[1]Outside Edges'!$B12)&gt;=5,'[1]Outside Edges'!$Q12="Yes"),"Yes","No")</f>
        <v>Yes</v>
      </c>
      <c r="AM13" s="7" t="str">
        <f>IF(AND((RIGHT($AM$3,2)-'[1]Miter Profiles'!$AC$40-'[1]Outside Edges'!$B12)&gt;=5,'[1]Outside Edges'!$Q12="Yes"),"Yes","No")</f>
        <v>Yes</v>
      </c>
      <c r="AN13" s="63" t="str">
        <f>IF(AND((RIGHT($AN$3,2)-'[1]Miter Profiles'!$AC$41-'[1]Outside Edges'!$B12)&gt;=5,'[1]Outside Edges'!$Q12="Yes"),"Yes","No")</f>
        <v>Yes</v>
      </c>
      <c r="AO13" s="64" t="str">
        <f>IF(AND((RIGHT($AO$3,2)-'[1]Miter Profiles'!$AC$42-'[1]Outside Edges'!$B12)&gt;=5,'[1]Outside Edges'!$Q12="Yes"),"Yes","No")</f>
        <v>Yes</v>
      </c>
      <c r="AP13" s="8" t="str">
        <f>IF(AND((RIGHT($AP$3,2)-'[1]Miter Profiles'!$AC$43-'[1]Outside Edges'!$B12)&gt;=5,'[1]Outside Edges'!$Q12="Yes"),"Yes","No")</f>
        <v>Yes</v>
      </c>
      <c r="AQ13" s="65" t="str">
        <f>IF(AND((RIGHT($AQ$3,2)-'[1]Miter Profiles'!$AC$44-'[1]Outside Edges'!$B12)&gt;=5,'[1]Outside Edges'!$Q12="Yes"),"Yes","No")</f>
        <v>Yes</v>
      </c>
      <c r="AR13" s="7" t="str">
        <f>IF(AND((RIGHT($AR$3,2)-'[1]Miter Profiles'!$AC$45-'[1]Outside Edges'!$B12)&gt;=5,'[1]Outside Edges'!$Q12="Yes"),"Yes","No")</f>
        <v>Yes</v>
      </c>
      <c r="AS13" s="7" t="str">
        <f>IF(AND((RIGHT($AS$3,2)-'[1]Miter Profiles'!$AC$46-'[1]Outside Edges'!$B12)&gt;=5,'[1]Outside Edges'!$Q12="Yes"),"Yes","No")</f>
        <v>Yes</v>
      </c>
      <c r="AT13" s="63" t="str">
        <f>IF(AND((RIGHT($AT$3,2)-'[1]Miter Profiles'!$AC$47-'[1]Outside Edges'!$B12)&gt;=5,'[1]Outside Edges'!$Q12="Yes"),"Yes","No")</f>
        <v>Yes</v>
      </c>
      <c r="AU13" s="64" t="str">
        <f>IF(AND((RIGHT($AU$3,2)-'[1]Miter Profiles'!$AC$48-'[1]Outside Edges'!$B12)&gt;=5,'[1]Outside Edges'!$Q12="Yes"),"Yes","No")</f>
        <v>Yes</v>
      </c>
      <c r="AV13" s="8" t="str">
        <f>IF(AND((RIGHT($AV$3,2)-'[1]Miter Profiles'!$AC$49-'[1]Outside Edges'!$B12)&gt;=5,'[1]Outside Edges'!$Q12="Yes"),"Yes","No")</f>
        <v>Yes</v>
      </c>
      <c r="AW13" s="65" t="str">
        <f>IF(AND((RIGHT($AW$3,2)-'[1]Miter Profiles'!$AC$50-'[1]Outside Edges'!$B12)&gt;=5,'[1]Outside Edges'!$Q12="Yes"),"Yes","No")</f>
        <v>Yes</v>
      </c>
      <c r="AX13" s="7" t="str">
        <f>IF(AND((RIGHT($AX$3,2)-'[1]Miter Profiles'!$AC$51-'[1]Outside Edges'!$B12)&gt;=5,'[1]Outside Edges'!$Q12="Yes"),"Yes","No")</f>
        <v>Yes</v>
      </c>
      <c r="AY13" s="7" t="str">
        <f>IF(AND((RIGHT($AY$3,2)-'[1]Miter Profiles'!$AC$52-'[1]Outside Edges'!$B12)&gt;=5,'[1]Outside Edges'!$Q12="Yes"),"Yes","No")</f>
        <v>Yes</v>
      </c>
      <c r="AZ13" s="63" t="str">
        <f>IF(AND((RIGHT($AZ$3,2)-'[1]Miter Profiles'!$AC$53-'[1]Outside Edges'!$B12)&gt;=5,'[1]Outside Edges'!$Q12="Yes"),"Yes","No")</f>
        <v>Yes</v>
      </c>
      <c r="BA13" s="64" t="str">
        <f>IF(AND((RIGHT($BA$3,2)-'[1]Miter Profiles'!$AC$54-'[1]Outside Edges'!$B12)&gt;=5,'[1]Outside Edges'!$Q12="Yes"),"Yes","No")</f>
        <v>Yes</v>
      </c>
      <c r="BB13" s="8" t="str">
        <f>IF(AND((RIGHT($BB$3,2)-'[1]Miter Profiles'!$AC$55-'[1]Outside Edges'!$B12)&gt;=5,'[1]Outside Edges'!$Q12="Yes"),"Yes","No")</f>
        <v>Yes</v>
      </c>
      <c r="BC13" s="65" t="str">
        <f>IF(AND((RIGHT($BC$3,2)-'[1]Miter Profiles'!$AC$56-'[1]Outside Edges'!$B12)&gt;=5,'[1]Outside Edges'!$Q12="Yes"),"Yes","No")</f>
        <v>Yes</v>
      </c>
      <c r="BD13" s="7" t="str">
        <f>IF(AND((RIGHT($BD$3,2)-'[1]Miter Profiles'!$AC$57-'[1]Outside Edges'!$B12)&gt;=5,'[1]Outside Edges'!$Q12="Yes"),"Yes","No")</f>
        <v>Yes</v>
      </c>
      <c r="BE13" s="7" t="str">
        <f>IF(AND((RIGHT($BE$3,2)-'[1]Miter Profiles'!$AC$58-'[1]Outside Edges'!$B12)&gt;=5,'[1]Outside Edges'!$Q12="Yes"),"Yes","No")</f>
        <v>Yes</v>
      </c>
      <c r="BF13" s="63" t="str">
        <f>IF(AND((RIGHT($BF$3,2)-'[1]Miter Profiles'!$AC$59-'[1]Outside Edges'!$B12)&gt;=5,'[1]Outside Edges'!$Q12="Yes"),"Yes","No")</f>
        <v>Yes</v>
      </c>
      <c r="BG13" s="64" t="str">
        <f>IF(AND((RIGHT($BG$3,2)-'[1]Miter Profiles'!$AC$60-'[1]Outside Edges'!$B12)&gt;=5,'[1]Outside Edges'!$Q12="Yes"),"Yes","No")</f>
        <v>Yes</v>
      </c>
      <c r="BH13" s="8" t="str">
        <f>IF(AND((RIGHT($BH$3,2)-'[1]Miter Profiles'!$AC$61-'[1]Outside Edges'!$B12)&gt;=5,'[1]Outside Edges'!$Q12="Yes"),"Yes","No")</f>
        <v>Yes</v>
      </c>
      <c r="BI13" s="65" t="str">
        <f>IF(AND((RIGHT($BI$3,2)-'[1]Miter Profiles'!$AC$62-'[1]Outside Edges'!$B12)&gt;=5,'[1]Outside Edges'!$Q12="Yes"),"Yes","No")</f>
        <v>Yes</v>
      </c>
      <c r="BJ13" s="7" t="str">
        <f>IF(AND((RIGHT($BJ$3,2)-'[1]Miter Profiles'!$AC$63-'[1]Outside Edges'!$B12)&gt;=5,'[1]Outside Edges'!$Q12="Yes"),"Yes","No")</f>
        <v>Yes</v>
      </c>
      <c r="BK13" s="7" t="str">
        <f>IF(AND((RIGHT($BK$3,2)-'[1]Miter Profiles'!$AC$64-'[1]Outside Edges'!$B12)&gt;=5,'[1]Outside Edges'!$Q12="Yes"),"Yes","No")</f>
        <v>Yes</v>
      </c>
      <c r="BL13" s="63" t="str">
        <f>IF(AND((RIGHT($BL$3,2)-'[1]Miter Profiles'!$AC$65-'[1]Outside Edges'!$B12)&gt;=5,'[1]Outside Edges'!$Q12="Yes"),"Yes","No")</f>
        <v>Yes</v>
      </c>
      <c r="BM13" s="64" t="str">
        <f>IF(AND((RIGHT($BM$3,2)-'[1]Miter Profiles'!$AC$66-'[1]Outside Edges'!$B12)&gt;=5,'[1]Outside Edges'!$Q12="Yes"),"Yes","No")</f>
        <v>Yes</v>
      </c>
      <c r="BN13" s="8" t="str">
        <f>IF(AND((RIGHT($BN$3,2)-'[1]Miter Profiles'!$AC$67-'[1]Outside Edges'!$B12)&gt;=5,'[1]Outside Edges'!$Q12="Yes"),"Yes","No")</f>
        <v>Yes</v>
      </c>
      <c r="BO13" s="65" t="str">
        <f>IF(AND((RIGHT($BO$3,2)-'[1]Miter Profiles'!$AC$68-'[1]Outside Edges'!$B12)&gt;=5,'[1]Outside Edges'!$Q12="Yes"),"Yes","No")</f>
        <v>Yes</v>
      </c>
      <c r="BP13" s="7" t="str">
        <f>IF(AND((RIGHT($BP$3,2)-'[1]Miter Profiles'!$AC$69-'[1]Outside Edges'!$B12)&gt;=5,'[1]Outside Edges'!$Q12="Yes"),"Yes","No")</f>
        <v>Yes</v>
      </c>
      <c r="BQ13" s="7" t="str">
        <f>IF(AND((RIGHT($BQ$3,2)-'[1]Miter Profiles'!$AC$70-'[1]Outside Edges'!$B12)&gt;=5,'[1]Outside Edges'!$Q12="Yes"),"Yes","No")</f>
        <v>Yes</v>
      </c>
      <c r="BR13" s="63" t="str">
        <f>IF(AND((RIGHT($BR$3,2)-'[1]Miter Profiles'!$AC$71-'[1]Outside Edges'!$B12)&gt;=5,'[1]Outside Edges'!$Q12="Yes"),"Yes","No")</f>
        <v>Yes</v>
      </c>
      <c r="BS13" s="64" t="str">
        <f>IF(AND((RIGHT($BS$3,2)-'[1]Miter Profiles'!$AC$72-'[1]Outside Edges'!$B12)&gt;=5,'[1]Outside Edges'!$Q12="Yes"),"Yes","No")</f>
        <v>Yes</v>
      </c>
      <c r="BT13" s="8" t="str">
        <f>IF(AND((RIGHT($BT$3,2)-'[1]Miter Profiles'!$AC$73-'[1]Outside Edges'!$B12)&gt;=5,'[1]Outside Edges'!$Q12="Yes"),"Yes","No")</f>
        <v>Yes</v>
      </c>
      <c r="BU13" s="65" t="str">
        <f>IF(AND((RIGHT($BU$3,2)-'[1]Miter Profiles'!$AC$74-'[1]Outside Edges'!$B12)&gt;=5,'[1]Outside Edges'!$Q12="Yes"),"Yes","No")</f>
        <v>Yes</v>
      </c>
      <c r="BV13" s="7" t="str">
        <f>IF(AND((RIGHT($BV$3,2)-'[1]Miter Profiles'!$AC$75-'[1]Outside Edges'!$B12)&gt;=5,'[1]Outside Edges'!$Q12="Yes"),"Yes","No")</f>
        <v>Yes</v>
      </c>
      <c r="BW13" s="7" t="str">
        <f>IF(AND((RIGHT($BW$3,2)-'[1]Miter Profiles'!$AC$76-'[1]Outside Edges'!$B12)&gt;=5,'[1]Outside Edges'!$Q12="Yes"),"Yes","No")</f>
        <v>Yes</v>
      </c>
      <c r="BX13" s="63" t="str">
        <f>IF(AND((RIGHT($BX$3,2)-'[1]Miter Profiles'!$AC$77-'[1]Outside Edges'!$B12)&gt;=5,'[1]Outside Edges'!$Q12="Yes"),"Yes","No")</f>
        <v>Yes</v>
      </c>
      <c r="BY13" s="64" t="str">
        <f>IF(AND((RIGHT($BY$3,2)-'[1]Miter Profiles'!$AC$78-'[1]Outside Edges'!$B12)&gt;=5,'[1]Outside Edges'!$Q12="Yes"),"Yes","No")</f>
        <v>Yes</v>
      </c>
      <c r="BZ13" s="8" t="str">
        <f>IF(AND((RIGHT($BZ$3,2)-'[1]Miter Profiles'!$AC$79-'[1]Outside Edges'!$B12)&gt;=5,'[1]Outside Edges'!$Q12="Yes"),"Yes","No")</f>
        <v>Yes</v>
      </c>
      <c r="CA13" s="65" t="str">
        <f>IF(AND((RIGHT($CA$3,2)-'[1]Miter Profiles'!$AC$80-'[1]Outside Edges'!$B12)&gt;=5,'[1]Outside Edges'!$Q12="Yes"),"Yes","No")</f>
        <v>Yes</v>
      </c>
      <c r="CB13" s="7" t="str">
        <f>IF(AND((RIGHT($CB$3,2)-'[1]Miter Profiles'!$AC$81-'[1]Outside Edges'!$B12)&gt;=5,'[1]Outside Edges'!$Q12="Yes"),"Yes","No")</f>
        <v>Yes</v>
      </c>
      <c r="CC13" s="7" t="str">
        <f>IF(AND((RIGHT($CC$3,2)-'[1]Miter Profiles'!$AC$82-'[1]Outside Edges'!$B12)&gt;=5,'[1]Outside Edges'!$Q12="Yes"),"Yes","No")</f>
        <v>Yes</v>
      </c>
      <c r="CD13" s="63" t="str">
        <f>IF(AND((RIGHT($CD$3,2)-'[1]Miter Profiles'!$AC$83-'[1]Outside Edges'!$B12)&gt;=5,'[1]Outside Edges'!$Q12="Yes"),"Yes","No")</f>
        <v>Yes</v>
      </c>
      <c r="CE13" s="64" t="str">
        <f>IF(AND((RIGHT($CE$3,2)-'[1]Miter Profiles'!$AC$84-'[1]Outside Edges'!$B12)&gt;=5,'[1]Outside Edges'!$Q12="Yes"),"Yes","No")</f>
        <v>Yes</v>
      </c>
      <c r="CF13" s="8" t="str">
        <f>IF(AND((RIGHT($CF$3,2)-'[1]Miter Profiles'!$AC$85-'[1]Outside Edges'!$B12)&gt;=5,'[1]Outside Edges'!$Q12="Yes"),"Yes","No")</f>
        <v>Yes</v>
      </c>
      <c r="CG13" s="65" t="str">
        <f>IF(AND((RIGHT($CG$3,2)-'[1]Miter Profiles'!$AC$86-'[1]Outside Edges'!$B12)&gt;=5,'[1]Outside Edges'!$Q12="Yes"),"Yes","No")</f>
        <v>Yes</v>
      </c>
      <c r="CH13" s="7" t="str">
        <f>IF(AND((RIGHT($CH$3,2)-'[1]Miter Profiles'!$AC$87-'[1]Outside Edges'!$B12)&gt;=5,'[1]Outside Edges'!$Q12="Yes"),"Yes","No")</f>
        <v>Yes</v>
      </c>
      <c r="CI13" s="7" t="str">
        <f>IF(AND((RIGHT($CI$3,2)-'[1]Miter Profiles'!$AC$88-'[1]Outside Edges'!$B12)&gt;=5,'[1]Outside Edges'!$Q12="Yes"),"Yes","No")</f>
        <v>Yes</v>
      </c>
      <c r="CJ13" s="63" t="str">
        <f>IF(AND((RIGHT($CJ$3,2)-'[1]Miter Profiles'!$AC$89-'[1]Outside Edges'!$B12)&gt;=5,'[1]Outside Edges'!$Q12="Yes"),"Yes","No")</f>
        <v>Yes</v>
      </c>
      <c r="CK13" s="64" t="str">
        <f>IF(AND((RIGHT($CK$3,2)-'[1]Miter Profiles'!$AC$90-'[1]Outside Edges'!$B12)&gt;=5,'[1]Outside Edges'!$Q12="Yes"),"Yes","No")</f>
        <v>Yes</v>
      </c>
      <c r="CL13" s="8" t="str">
        <f>IF(AND((RIGHT($CL$3,2)-'[1]Miter Profiles'!$AC$91-'[1]Outside Edges'!$B12)&gt;=5,'[1]Outside Edges'!$Q12="Yes"),"Yes","No")</f>
        <v>Yes</v>
      </c>
      <c r="CM13" s="65" t="str">
        <f>IF(AND((RIGHT($CM$3,2)-'[1]Miter Profiles'!$AC$92-'[1]Outside Edges'!$B12)&gt;=5,'[1]Outside Edges'!$Q12="Yes"),"Yes","No")</f>
        <v>Yes</v>
      </c>
      <c r="CN13" s="7" t="str">
        <f>IF(AND((RIGHT(CN$3,2)-'[1]Miter Profiles'!$AC$93-'[1]Outside Edges'!$B12)&gt;=5,'[1]Outside Edges'!$Q12="Yes"),"Yes","No")</f>
        <v>No</v>
      </c>
      <c r="CO13" s="7" t="str">
        <f>IF(AND((RIGHT(CO$3,2)-'[1]Miter Profiles'!$AC$94-'[1]Outside Edges'!$B12)&gt;=5,'[1]Outside Edges'!$Q12="Yes"),"Yes","No")</f>
        <v>Yes</v>
      </c>
      <c r="CP13" s="63" t="str">
        <f>IF(AND((RIGHT(CP$3,2)-'[1]Miter Profiles'!$AC$95-'[1]Outside Edges'!$B12)&gt;=5,'[1]Outside Edges'!$Q12="Yes"),"Yes","No")</f>
        <v>Yes</v>
      </c>
      <c r="CQ13" s="64" t="str">
        <f>IF(AND((RIGHT(CQ$3,2)-'[1]Miter Profiles'!$AC$96-'[1]Outside Edges'!$B12)&gt;=5,'[1]Outside Edges'!$Q12="Yes"),"Yes","No")</f>
        <v>Yes</v>
      </c>
      <c r="CR13" s="8" t="str">
        <f>IF(AND((RIGHT(CR$3,2)-'[1]Miter Profiles'!$AC$97-'[1]Outside Edges'!$B12)&gt;=5,'[1]Outside Edges'!$Q12="Yes"),"Yes","No")</f>
        <v>Yes</v>
      </c>
      <c r="CS13" s="65" t="str">
        <f>IF(AND((RIGHT(CS$3,2)-'[1]Miter Profiles'!$AC$98-'[1]Outside Edges'!$B12)&gt;=5,'[1]Outside Edges'!$Q12="Yes"),"Yes","No")</f>
        <v>Yes</v>
      </c>
      <c r="CT13" s="7" t="str">
        <f>IF(AND((RIGHT($CT$3,2)-'[1]Miter Profiles'!$AC$99-'[1]Outside Edges'!$B12)&gt;=5,'[1]Outside Edges'!$Q12="Yes"),"Yes","No")</f>
        <v>Yes</v>
      </c>
      <c r="CU13" s="7" t="str">
        <f>IF(AND((RIGHT($CU$3,2)-'[1]Miter Profiles'!$AC$100-'[1]Outside Edges'!$B12)&gt;=5,'[1]Outside Edges'!$Q12="Yes"),"Yes","No")</f>
        <v>Yes</v>
      </c>
      <c r="CV13" s="63" t="str">
        <f>IF(AND((RIGHT($CV$3,2)-'[1]Miter Profiles'!$AC$101-'[1]Outside Edges'!$B12)&gt;=5,'[1]Outside Edges'!$Q12="Yes"),"Yes","No")</f>
        <v>Yes</v>
      </c>
      <c r="CW13" s="64" t="str">
        <f>IF(AND((RIGHT($CW$3,2)-'[1]Miter Profiles'!$AC$102-'[1]Outside Edges'!$B12)&gt;=5,'[1]Outside Edges'!$Q12="Yes"),"Yes","No")</f>
        <v>Yes</v>
      </c>
      <c r="CX13" s="8" t="str">
        <f>IF(AND((RIGHT($CX$3,2)-'[1]Miter Profiles'!$AC$103-'[1]Outside Edges'!$B12)&gt;=5,'[1]Outside Edges'!$Q12="Yes"),"Yes","No")</f>
        <v>Yes</v>
      </c>
      <c r="CY13" s="65" t="str">
        <f>IF(AND((RIGHT($CY$3,2)-'[1]Miter Profiles'!$AC$104-'[1]Outside Edges'!$B12)&gt;=5,'[1]Outside Edges'!$Q12="Yes"),"Yes","No")</f>
        <v>Yes</v>
      </c>
      <c r="CZ13" s="7" t="str">
        <f>IF(AND((RIGHT($CZ$3,2)-'[1]Miter Profiles'!$AC$105-'[1]Outside Edges'!$B12)&gt;=5,'[1]Outside Edges'!$Q12="Yes"),"Yes","No")</f>
        <v>No</v>
      </c>
      <c r="DA13" s="7" t="str">
        <f>IF(AND((RIGHT($DA$3,2)-'[1]Miter Profiles'!$AC$106-'[1]Outside Edges'!$B12)&gt;=5,'[1]Outside Edges'!$Q12="Yes"),"Yes","No")</f>
        <v>No</v>
      </c>
      <c r="DB13" s="63" t="str">
        <f>IF(AND((RIGHT($DB$3,2)-'[1]Miter Profiles'!$AC$107-'[1]Outside Edges'!$B12)&gt;=5,'[1]Outside Edges'!$Q12="Yes"),"Yes","No")</f>
        <v>No</v>
      </c>
      <c r="DC13" s="64" t="str">
        <f>IF(AND((RIGHT($DC$3,2)-'[1]Miter Profiles'!$AC$108-'[1]Outside Edges'!$B12)&gt;=5,'[1]Outside Edges'!$Q12="Yes"),"Yes","No")</f>
        <v>Yes</v>
      </c>
      <c r="DD13" s="8" t="str">
        <f>IF(AND((RIGHT($DD$3,2)-'[1]Miter Profiles'!$AC$109-'[1]Outside Edges'!$B12)&gt;=5,'[1]Outside Edges'!$Q12="Yes"),"Yes","No")</f>
        <v>Yes</v>
      </c>
      <c r="DE13" s="65" t="str">
        <f>IF(AND((RIGHT($DE$3,2)-'[1]Miter Profiles'!$AC$110-'[1]Outside Edges'!$B12)&gt;=5,'[1]Outside Edges'!$Q12="Yes"),"Yes","No")</f>
        <v>Yes</v>
      </c>
      <c r="DF13" s="7" t="str">
        <f>IF(AND((RIGHT($DF$3,2)-'[1]Miter Profiles'!$AC$111-'[1]Outside Edges'!$B12)&gt;=5,'[1]Outside Edges'!$Q12="Yes"),"Yes","No")</f>
        <v>Yes</v>
      </c>
      <c r="DG13" s="7" t="str">
        <f>IF(AND((RIGHT($DG$3,2)-'[1]Miter Profiles'!$AC$112-'[1]Outside Edges'!$B12)&gt;=5,'[1]Outside Edges'!$Q12="Yes"),"Yes","No")</f>
        <v>Yes</v>
      </c>
      <c r="DH13" s="63" t="str">
        <f>IF(AND((RIGHT($DH$3,2)-'[1]Miter Profiles'!$AC$113-'[1]Outside Edges'!$B12)&gt;=5,'[1]Outside Edges'!$Q12="Yes"),"Yes","No")</f>
        <v>Yes</v>
      </c>
      <c r="DI13" s="64" t="str">
        <f>IF(AND((RIGHT($DI$3,2)-'[1]Miter Profiles'!$AC$114-'[1]Outside Edges'!$B12)&gt;=5,'[1]Outside Edges'!$Q12="Yes"),"Yes","No")</f>
        <v>Yes</v>
      </c>
      <c r="DJ13" s="8" t="str">
        <f>IF(AND((RIGHT($DJ$3,2)-'[1]Miter Profiles'!$AC$115-'[1]Outside Edges'!$B12)&gt;=5,'[1]Outside Edges'!$Q12="Yes"),"Yes","No")</f>
        <v>Yes</v>
      </c>
      <c r="DK13" s="65" t="str">
        <f>IF(AND((RIGHT($DK$3,2)-'[1]Miter Profiles'!$AC$116-'[1]Outside Edges'!$B12)&gt;=5,'[1]Outside Edges'!$Q12="Yes"),"Yes","No")</f>
        <v>Yes</v>
      </c>
      <c r="DL13" s="7" t="str">
        <f>IF(AND((RIGHT($DL$3,2)-'[1]Miter Profiles'!$AC$117-'[1]Outside Edges'!$B12)&gt;=5,'[1]Outside Edges'!$Q12="Yes"),"Yes","No")</f>
        <v>Yes</v>
      </c>
      <c r="DM13" s="7" t="str">
        <f>IF(AND((RIGHT($DM$3,2)-'[1]Miter Profiles'!$AC$118-'[1]Outside Edges'!$B12)&gt;=5,'[1]Outside Edges'!$Q12="Yes"),"Yes","No")</f>
        <v>Yes</v>
      </c>
      <c r="DN13" s="63" t="str">
        <f>IF(AND((RIGHT($DN$3,2)-'[1]Miter Profiles'!$AC$119-'[1]Outside Edges'!$B12)&gt;=5,'[1]Outside Edges'!$Q12="Yes"),"Yes","No")</f>
        <v>Yes</v>
      </c>
      <c r="DO13" s="64" t="str">
        <f>IF(AND((RIGHT($DO$3,2)-'[1]Miter Profiles'!$AC$120-'[1]Outside Edges'!$B12)&gt;=5,'[1]Outside Edges'!$Q12="Yes"),"Yes","No")</f>
        <v>No</v>
      </c>
      <c r="DP13" s="8" t="str">
        <f>IF(AND((RIGHT($DP$3,2)-'[1]Miter Profiles'!$AC$121-'[1]Outside Edges'!$B12)&gt;=5,'[1]Outside Edges'!$Q12="Yes"),"Yes","No")</f>
        <v>Yes</v>
      </c>
      <c r="DQ13" s="65" t="str">
        <f>IF(AND((RIGHT($DQ$3,2)-'[1]Miter Profiles'!$AC$122-'[1]Outside Edges'!$B12)&gt;=5,'[1]Outside Edges'!$Q12="Yes"),"Yes","No")</f>
        <v>Yes</v>
      </c>
      <c r="DR13" s="7" t="str">
        <f>IF(AND((RIGHT($DR$3,2)-'[1]Miter Profiles'!$AC$123-'[1]Outside Edges'!$B12)&gt;=5,'[1]Outside Edges'!$Q12="Yes"),"Yes","No")</f>
        <v>Yes</v>
      </c>
      <c r="DS13" s="7" t="str">
        <f>IF(AND((RIGHT($DS$3,2)-'[1]Miter Profiles'!$AC$124-'[1]Outside Edges'!$B12)&gt;=5,'[1]Outside Edges'!$Q12="Yes"),"Yes","No")</f>
        <v>Yes</v>
      </c>
      <c r="DT13" s="63" t="str">
        <f>IF(AND((RIGHT($DT$3,2)-'[1]Miter Profiles'!$AC$125-'[1]Outside Edges'!$B12)&gt;=5,'[1]Outside Edges'!$Q12="Yes"),"Yes","No")</f>
        <v>Yes</v>
      </c>
      <c r="DU13" s="64" t="str">
        <f>IF(AND((RIGHT($DU$3,2)-'[1]Miter Profiles'!$AC$126-'[1]Outside Edges'!$B12)&gt;=5,'[1]Outside Edges'!$Q12="Yes"),"Yes","No")</f>
        <v>Yes</v>
      </c>
      <c r="DV13" s="8" t="str">
        <f>IF(AND((RIGHT($DV$3,2)-'[1]Miter Profiles'!$AC$127-'[1]Outside Edges'!$B12)&gt;=5,'[1]Outside Edges'!$Q12="Yes"),"Yes","No")</f>
        <v>Yes</v>
      </c>
      <c r="DW13" s="65" t="str">
        <f>IF(AND((RIGHT($DW$3,2)-'[1]Miter Profiles'!$AC$128-'[1]Outside Edges'!$B12)&gt;=5,'[1]Outside Edges'!$Q12="Yes"),"Yes","No")</f>
        <v>Yes</v>
      </c>
      <c r="DX13" s="7" t="str">
        <f>IF(AND((RIGHT($DX$3,2)-'[1]Miter Profiles'!$AC$129-'[1]Outside Edges'!$B12)&gt;=5,'[1]Outside Edges'!$Q12="Yes"),"Yes","No")</f>
        <v>Yes</v>
      </c>
      <c r="DY13" s="7" t="str">
        <f>IF(AND((RIGHT($DY$3,2)-'[1]Miter Profiles'!$AC$130-'[1]Outside Edges'!$B12)&gt;=5,'[1]Outside Edges'!$Q12="Yes"),"Yes","No")</f>
        <v>Yes</v>
      </c>
      <c r="DZ13" s="63" t="str">
        <f>IF(AND((RIGHT($DZ$3,2)-'[1]Miter Profiles'!$AC$131-'[1]Outside Edges'!$B12)&gt;=5,'[1]Outside Edges'!$Q12="Yes"),"Yes","No")</f>
        <v>Yes</v>
      </c>
      <c r="EA13" s="68" t="str">
        <f>IF(AND((RIGHT($EA$3,2)-'[1]Miter Profiles'!$AC$132-'[1]Outside Edges'!$B12)&gt;=5,'[1]Outside Edges'!$Q12="Yes"),"Yes","No")</f>
        <v>Yes</v>
      </c>
      <c r="EB13" s="78" t="str">
        <f>IF(AND((RIGHT($EB$3,2)-'[1]Miter Profiles'!$AC$133-'[1]Outside Edges'!$B12)&gt;=5,'[1]Outside Edges'!$Q12="Yes"),"Yes","No")</f>
        <v>No</v>
      </c>
      <c r="EC13" s="79" t="str">
        <f>IF(AND((RIGHT($EC$3,2)-'[1]Miter Profiles'!$AC$134-'[1]Outside Edges'!$B12)&gt;=5,'[1]Outside Edges'!$Q12="Yes"),"Yes","No")</f>
        <v>Yes</v>
      </c>
      <c r="ED13" s="81" t="str">
        <f>IF(AND((RIGHT($ED$3,2)-'[1]Miter Profiles'!$AC$135-'[1]Outside Edges'!$B12)&gt;=5,'[1]Outside Edges'!$Q12="Yes"),"Yes","No")</f>
        <v>Yes</v>
      </c>
      <c r="EE13" s="80" t="str">
        <f>IF(AND((RIGHT($EE$3,2)-'[1]Miter Profiles'!$AC$136-'[1]Outside Edges'!$B12)&gt;=5,'[1]Outside Edges'!$Q12="Yes"),"Yes","No")</f>
        <v>Yes</v>
      </c>
      <c r="EF13" s="63" t="str">
        <f>IF(AND((RIGHT($EF$3,2)-'[1]Miter Profiles'!$AC$137-'[1]Outside Edges'!$B12)&gt;=5,'[1]Outside Edges'!$Q12="Yes"),"Yes","No")</f>
        <v>Yes</v>
      </c>
      <c r="EG13" s="7" t="str">
        <f>IF(AND((RIGHT($EG$3,2)-'[1]Miter Profiles'!$AC$138-'[1]Outside Edges'!$B12)&gt;=5,'[1]Outside Edges'!$Q12="Yes"),"Yes","No")</f>
        <v>Yes</v>
      </c>
      <c r="EH13" s="68" t="str">
        <f>IF(AND((RIGHT($EH$3,2)-'[1]Miter Profiles'!$AC$139-'[1]Outside Edges'!$B12)&gt;=5,'[1]Outside Edges'!$Q12="Yes"),"Yes","No")</f>
        <v>Yes</v>
      </c>
      <c r="EI13" s="82" t="str">
        <f>IF(AND((RIGHT($EI$3,2)-'[1]Miter Profiles'!$AC$140-'[1]Outside Edges'!$B12)&gt;=5,'[1]Outside Edges'!$Q12="Yes"),"Yes","No")</f>
        <v>Yes</v>
      </c>
      <c r="EJ13" s="83" t="str">
        <f>IF(AND((RIGHT($EJ$3,2)-'[1]Miter Profiles'!$AC$141-'[1]Outside Edges'!$B12)&gt;=5,'[1]Outside Edges'!$Q12="Yes"),"Yes","No")</f>
        <v>Yes</v>
      </c>
      <c r="EK13" s="83" t="str">
        <f>IF(AND((RIGHT($EK$3,2)-'[1]Miter Profiles'!$AC$142-'[1]Outside Edges'!$B12)&gt;=5,'[1]Outside Edges'!$Q12="Yes"),"Yes","No")</f>
        <v>Yes</v>
      </c>
      <c r="EL13" s="81" t="str">
        <f>IF(AND((RIGHT($EL$3,2)-'[1]Miter Profiles'!$AC$143-'[1]Outside Edges'!$B12)&gt;=5,'[1]Outside Edges'!$Q12="Yes"),"Yes","No")</f>
        <v>Yes</v>
      </c>
      <c r="EM13" s="84" t="str">
        <f>IF(AND((RIGHT($EM$3,2)-'[1]Miter Profiles'!$AC$144-'[1]Outside Edges'!$B12)&gt;=5,'[1]Outside Edges'!$Q12="Yes"),"Yes","No")</f>
        <v>No</v>
      </c>
      <c r="EN13" s="7" t="str">
        <f>IF(AND((RIGHT($EN$3,2)-'[1]Miter Profiles'!$AC$145-'[1]Outside Edges'!$B12)&gt;=5,'[1]Outside Edges'!$Q12="Yes"),"Yes","No")</f>
        <v>Yes</v>
      </c>
      <c r="EO13" s="68" t="str">
        <f>IF(AND((RIGHT($EO$3,2)-'[1]Miter Profiles'!$AC$146-'[1]Outside Edges'!$B12)&gt;=5,'[1]Outside Edges'!$Q12="Yes"),"Yes","No")</f>
        <v>Yes</v>
      </c>
      <c r="EP13" s="83" t="str">
        <f>IF(AND((RIGHT($EP$3,2)-'[1]Miter Profiles'!$AC$147-'[1]Outside Edges'!$B12)&gt;=5,'[1]Outside Edges'!$Q12="Yes"),"Yes","No")</f>
        <v>No</v>
      </c>
      <c r="EQ13" s="83" t="str">
        <f>IF(AND((RIGHT($EQ$3,2)-'[1]Miter Profiles'!$AC$148-'[1]Outside Edges'!$B12)&gt;=5,'[1]Outside Edges'!$Q12="Yes"),"Yes","No")</f>
        <v>Yes</v>
      </c>
      <c r="ER13" s="81" t="str">
        <f>IF(AND((RIGHT($ER$3,2)-'[1]Miter Profiles'!$AC$149-'[1]Outside Edges'!$B12)&gt;=5,'[1]Outside Edges'!$Q12="Yes"),"Yes","No")</f>
        <v>Yes</v>
      </c>
      <c r="ES13" s="84" t="str">
        <f>IF(AND((RIGHT($ES$3,2)-'[1]Miter Profiles'!$AC$150-'[1]Outside Edges'!$B12)&gt;=5,'[1]Outside Edges'!$Q12="Yes"),"Yes","No")</f>
        <v>No</v>
      </c>
      <c r="ET13" s="7" t="str">
        <f>IF(AND((RIGHT($ET$3,2)-'[1]Miter Profiles'!$AC$151-'[1]Outside Edges'!$B12)&gt;=5,'[1]Outside Edges'!$Q12="Yes"),"Yes","No")</f>
        <v>Yes</v>
      </c>
      <c r="EU13" s="68" t="str">
        <f>IF(AND((RIGHT($EU$3,2)-'[1]Miter Profiles'!$AC$152-'[1]Outside Edges'!$B12)&gt;=5,'[1]Outside Edges'!$Q12="Yes"),"Yes","No")</f>
        <v>Yes</v>
      </c>
      <c r="EV13" s="83" t="str">
        <f>IF(AND((RIGHT($EV$3,2)-'[1]Miter Profiles'!$AC$153-'[1]Outside Edges'!$B12)&gt;=5,'[1]Outside Edges'!$Q12="Yes"),"Yes","No")</f>
        <v>Yes</v>
      </c>
      <c r="EW13" s="83" t="str">
        <f>IF(AND((RIGHT($EW$3,2)-'[1]Miter Profiles'!$AC$154-'[1]Outside Edges'!$B12)&gt;=5,'[1]Outside Edges'!$Q12="Yes"),"Yes","No")</f>
        <v>Yes</v>
      </c>
      <c r="EX13" s="81" t="str">
        <f>IF(AND((RIGHT($EX$3,2)-'[1]Miter Profiles'!$AC$155-'[1]Outside Edges'!$B12)&gt;=5,'[1]Outside Edges'!$Q12="Yes"),"Yes","No")</f>
        <v>Yes</v>
      </c>
      <c r="EY13" s="84" t="str">
        <f>IF(AND((RIGHT($EY$3,2)-'[1]Miter Profiles'!$AC$156-'[1]Outside Edges'!$B12)&gt;=5,'[1]Outside Edges'!$Q12="Yes"),"Yes","No")</f>
        <v>Yes</v>
      </c>
      <c r="EZ13" s="7" t="str">
        <f>IF(AND((RIGHT($EZ$3,2)-'[1]Miter Profiles'!$AC$157-'[1]Outside Edges'!$B12)&gt;=5,'[1]Outside Edges'!$Q12="Yes"),"Yes","No")</f>
        <v>Yes</v>
      </c>
      <c r="FA13" s="68" t="str">
        <f>IF(AND((RIGHT($FA$3,2)-'[1]Miter Profiles'!$AC$158-'[1]Outside Edges'!$B12)&gt;=5,'[1]Outside Edges'!$Q12="Yes"),"Yes","No")</f>
        <v>Yes</v>
      </c>
      <c r="FB13" s="83" t="str">
        <f>IF(AND((RIGHT($FB$3,2)-'[1]Miter Profiles'!$AC$159-'[1]Outside Edges'!$B12)&gt;=5,'[1]Outside Edges'!$Q12="Yes"),"Yes","No")</f>
        <v>Yes</v>
      </c>
      <c r="FC13" s="83" t="str">
        <f>IF(AND((RIGHT($FC$3,2)-'[1]Miter Profiles'!$AC$160-'[1]Outside Edges'!$B12)&gt;=5,'[1]Outside Edges'!$Q12="Yes"),"Yes","No")</f>
        <v>Yes</v>
      </c>
      <c r="FD13" s="81" t="str">
        <f>IF(AND((RIGHT($FD$3,2)-'[1]Miter Profiles'!$AC$161-'[1]Outside Edges'!$B12)&gt;=5,'[1]Outside Edges'!$Q12="Yes"),"Yes","No")</f>
        <v>Yes</v>
      </c>
      <c r="FE13" s="84" t="str">
        <f>IF(AND((RIGHT($FE$3,2)-'[1]Miter Profiles'!$AC$162-'[1]Outside Edges'!$B12)&gt;=5,'[1]Outside Edges'!$Q12="Yes"),"Yes","No")</f>
        <v>Yes</v>
      </c>
      <c r="FF13" s="7" t="str">
        <f>IF(AND((RIGHT($FF$3,2)-'[1]Miter Profiles'!$AC$163-'[1]Outside Edges'!$B12)&gt;=5,'[1]Outside Edges'!$Q12="Yes"),"Yes","No")</f>
        <v>Yes</v>
      </c>
      <c r="FG13" s="68" t="str">
        <f>IF(AND((RIGHT($FG$3,2)-'[1]Miter Profiles'!$AC$164-'[1]Outside Edges'!$B12)&gt;=5,'[1]Outside Edges'!$Q12="Yes"),"Yes","No")</f>
        <v>Yes</v>
      </c>
      <c r="FH13" s="83" t="str">
        <f>IF(AND((RIGHT($FH$3,2)-'[1]Miter Profiles'!$AC$165-'[1]Outside Edges'!$B12)&gt;=5,'[1]Outside Edges'!$Q12="Yes"),"Yes","No")</f>
        <v>Yes</v>
      </c>
      <c r="FI13" s="83" t="str">
        <f>IF(AND((RIGHT($FI$3,2)-'[1]Miter Profiles'!$AC$166-'[1]Outside Edges'!$B12)&gt;=5,'[1]Outside Edges'!$Q12="Yes"),"Yes","No")</f>
        <v>Yes</v>
      </c>
      <c r="FJ13" s="81" t="str">
        <f>IF(AND((RIGHT($FJ$3,2)-'[1]Miter Profiles'!$AC$167-'[1]Outside Edges'!$B12)&gt;=5,'[1]Outside Edges'!$Q12="Yes"),"Yes","No")</f>
        <v>Yes</v>
      </c>
      <c r="FK13" s="84" t="str">
        <f>IF(AND((RIGHT($FK$3,2)-'[1]Miter Profiles'!$AC$168-'[1]Outside Edges'!$B12)&gt;=5,'[1]Outside Edges'!$Q12="Yes"),"Yes","No")</f>
        <v>Yes</v>
      </c>
      <c r="FL13" s="7" t="str">
        <f>IF(AND((RIGHT($FL$3,2)-'[1]Miter Profiles'!$AC$169-'[1]Outside Edges'!$B12)&gt;=5,'[1]Outside Edges'!$Q12="Yes"),"Yes","No")</f>
        <v>Yes</v>
      </c>
      <c r="FM13" s="68" t="str">
        <f>IF(AND((RIGHT($FM$3,2)-'[1]Miter Profiles'!$AC$170-'[1]Outside Edges'!$B12)&gt;=5,'[1]Outside Edges'!$Q12="Yes"),"Yes","No")</f>
        <v>Yes</v>
      </c>
      <c r="FN13" s="83" t="str">
        <f>IF(AND((RIGHT($FN$3,2)-'[1]Miter Profiles'!$AC$171-'[1]Outside Edges'!$B12)&gt;=5,'[1]Outside Edges'!$Q12="Yes"),"Yes","No")</f>
        <v>Yes</v>
      </c>
      <c r="FO13" s="83" t="str">
        <f>IF(AND((RIGHT($FO$3,2)-'[1]Miter Profiles'!$AC$172-'[1]Outside Edges'!$B12)&gt;=5,'[1]Outside Edges'!$Q12="Yes"),"Yes","No")</f>
        <v>Yes</v>
      </c>
      <c r="FP13" s="81" t="str">
        <f>IF(AND((RIGHT($FP$3,2)-'[1]Miter Profiles'!$AC$173-'[1]Outside Edges'!$B12)&gt;=5,'[1]Outside Edges'!$Q12="Yes"),"Yes","No")</f>
        <v>Yes</v>
      </c>
      <c r="FQ13" s="84" t="str">
        <f>IF(AND((RIGHT($FQ$3,2)-'[1]Miter Profiles'!$AC$174-'[1]Outside Edges'!$B12)&gt;=5,'[1]Outside Edges'!$Q12="Yes"),"Yes","No")</f>
        <v>Yes</v>
      </c>
      <c r="FR13" s="7" t="str">
        <f>IF(AND((RIGHT($FR$3,2)-'[1]Miter Profiles'!$AC$175-'[1]Outside Edges'!$B12)&gt;=5,'[1]Outside Edges'!$Q12="Yes"),"Yes","No")</f>
        <v>Yes</v>
      </c>
      <c r="FS13" s="68" t="str">
        <f>IF(AND((RIGHT($FS$3,2)-'[1]Miter Profiles'!$AC$176-'[1]Outside Edges'!$B12)&gt;=5,'[1]Outside Edges'!$Q12="Yes"),"Yes","No")</f>
        <v>Yes</v>
      </c>
      <c r="FT13" s="83" t="str">
        <f>IF(AND((RIGHT($FT$3,2)-'[1]Miter Profiles'!$AC$177-'[1]Outside Edges'!$B12)&gt;=5,'[1]Outside Edges'!$Q12="Yes"),"Yes","No")</f>
        <v>Yes</v>
      </c>
      <c r="FU13" s="83" t="str">
        <f>IF(AND((RIGHT($FU$3,2)-'[1]Miter Profiles'!$AC$178-'[1]Outside Edges'!$B12)&gt;=5,'[1]Outside Edges'!$Q12="Yes"),"Yes","No")</f>
        <v>Yes</v>
      </c>
      <c r="FV13" s="81" t="str">
        <f>IF(AND((RIGHT($V$3,2)-'[1]Miter Profiles'!$AC$179-'[1]Outside Edges'!$B12)&gt;=5,'[1]Outside Edges'!$Q12="Yes"),"Yes","No")</f>
        <v>Yes</v>
      </c>
      <c r="FW13" s="84" t="str">
        <f>IF(AND((RIGHT($FW$3,2)-'[1]Miter Profiles'!$AC$180-'[1]Outside Edges'!$B12)&gt;=5,'[1]Outside Edges'!$Q12="Yes"),"Yes","No")</f>
        <v>No</v>
      </c>
      <c r="FX13" s="197" t="str">
        <f>IF(AND((RIGHT($FX$3,2)-'[1]Miter Profiles'!$AC$181-'[1]Outside Edges'!$B12)&gt;=5,'[1]Outside Edges'!$Q12="Yes"),"Yes","No")</f>
        <v>Yes</v>
      </c>
      <c r="FY13" s="198" t="str">
        <f>IF(AND((RIGHT($FY$3,2)-'[1]Miter Profiles'!$AC$182-'[1]Outside Edges'!$B12)&gt;=5,'[1]Outside Edges'!$Q12="Yes"),"Yes","No")</f>
        <v>Yes</v>
      </c>
      <c r="FZ13" s="200" t="str">
        <f>IF(AND((RIGHT($FZ$3,2)-'[1]Miter Profiles'!$AC$183-'[1]Outside Edges'!$B12)&gt;=5,'[1]Outside Edges'!$Q12="Yes"),"Yes","No")</f>
        <v>Yes</v>
      </c>
      <c r="GA13" s="201" t="str">
        <f>IF(AND((RIGHT($GA$3,2)-'[1]Miter Profiles'!$AC$184-'[1]Outside Edges'!$B12)&gt;=5,'[1]Outside Edges'!$Q12="Yes"),"Yes","No")</f>
        <v>Yes</v>
      </c>
      <c r="GB13" s="202" t="str">
        <f>IF(AND((RIGHT($GB$3,2)-'[1]Miter Profiles'!$AC$185-'[1]Outside Edges'!$B12)&gt;=5,'[1]Outside Edges'!$Q12="Yes"),"Yes","No")</f>
        <v>Yes</v>
      </c>
      <c r="GC13" s="199" t="str">
        <f>IF(AND((RIGHT($GC$3,2)-'[1]Miter Profiles'!$AC$186-'[1]Outside Edges'!$B12)&gt;=5,'[1]Outside Edges'!$Q12="Yes"),"Yes","No")</f>
        <v>Yes</v>
      </c>
      <c r="GD13" s="197" t="str">
        <f>IF(AND((RIGHT($GD$3,2)-'[1]Miter Profiles'!$AC$187-'[1]Outside Edges'!$B12)&gt;=5,'[1]Outside Edges'!$Q12="Yes"),"Yes","No")</f>
        <v>Yes</v>
      </c>
      <c r="GE13" s="198" t="str">
        <f>IF(AND((RIGHT($GE$3,2)-'[1]Miter Profiles'!$AC$188-'[1]Outside Edges'!$B12)&gt;=5,'[1]Outside Edges'!$Q12="Yes"),"Yes","No")</f>
        <v>Yes</v>
      </c>
      <c r="GF13" s="200" t="str">
        <f>IF(AND((RIGHT($GF$3,2)-'[1]Miter Profiles'!$AC$189-'[1]Outside Edges'!$B12)&gt;=5,'[1]Outside Edges'!$Q12="Yes"),"Yes","No")</f>
        <v>Yes</v>
      </c>
      <c r="GG13" s="201" t="str">
        <f>IF(AND((RIGHT($GG$3,2)-'[1]Miter Profiles'!$AC$190-'[1]Outside Edges'!$B12)&gt;=5,'[1]Outside Edges'!$Q12="Yes"),"Yes","No")</f>
        <v>Yes</v>
      </c>
      <c r="GH13" s="202" t="str">
        <f>IF(AND((RIGHT($GH$3,2)-'[1]Miter Profiles'!$AC$191-'[1]Outside Edges'!$B12)&gt;=5,'[1]Outside Edges'!$Q12="Yes"),"Yes","No")</f>
        <v>Yes</v>
      </c>
      <c r="GI13" s="199" t="str">
        <f>IF(AND((RIGHT($GI$3,2)-'[1]Miter Profiles'!$AC$192-'[1]Outside Edges'!$B12)&gt;=5,'[1]Outside Edges'!$Q12="Yes"),"Yes","No")</f>
        <v>Yes</v>
      </c>
      <c r="GJ13" s="197" t="str">
        <f>IF(AND((RIGHT($GJ$3,2)-'[1]Miter Profiles'!$AC$193-'[1]Outside Edges'!$B12)&gt;=5,'[1]Outside Edges'!$Q12="Yes"),"Yes","No")</f>
        <v>Yes</v>
      </c>
      <c r="GK13" s="198" t="str">
        <f>IF(AND((RIGHT($GK$3,2)-'[1]Miter Profiles'!$AC$194-'[1]Outside Edges'!$B12)&gt;=5,'[1]Outside Edges'!$Q12="Yes"),"Yes","No")</f>
        <v>Yes</v>
      </c>
      <c r="GL13" s="200" t="str">
        <f>IF(AND((RIGHT($GL$3,2)-'[1]Miter Profiles'!$AC$195-'[1]Outside Edges'!$B12)&gt;=5,'[1]Outside Edges'!$Q12="Yes"),"Yes","No")</f>
        <v>Yes</v>
      </c>
      <c r="GM13" s="201" t="str">
        <f>IF(AND((RIGHT($GM$3,2)-'[1]Miter Profiles'!$AC$196-'[1]Outside Edges'!$B12)&gt;=5,'[1]Outside Edges'!$Q12="Yes"),"Yes","No")</f>
        <v>Yes</v>
      </c>
      <c r="GN13" s="202" t="str">
        <f>IF(AND((RIGHT($GN$3,2)-'[1]Miter Profiles'!$AC$197-'[1]Outside Edges'!$B12)&gt;=5,'[1]Outside Edges'!$Q12="Yes"),"Yes","No")</f>
        <v>Yes</v>
      </c>
      <c r="GO13" s="199" t="str">
        <f>IF(AND((RIGHT($GO$3,2)-'[1]Miter Profiles'!$AC$198-'[1]Outside Edges'!$B12)&gt;=5,'[1]Outside Edges'!$Q12="Yes"),"Yes","No")</f>
        <v>No</v>
      </c>
      <c r="GP13" s="197" t="str">
        <f>IF(AND((RIGHT($GP$3,2)-'[1]Miter Profiles'!$AC$199-'[1]Outside Edges'!$B12)&gt;=5,'[1]Outside Edges'!$Q12="Yes"),"Yes","No")</f>
        <v>Yes</v>
      </c>
      <c r="GQ13" s="198" t="str">
        <f>IF(AND((RIGHT($GQ$3,2)-'[1]Miter Profiles'!$AC$200-'[1]Outside Edges'!$B12)&gt;=5,'[1]Outside Edges'!$Q12="Yes"),"Yes","No")</f>
        <v>Yes</v>
      </c>
      <c r="GR13" s="211" t="str">
        <f>IF(AND((RIGHT($GR$3,2)-'[1]Miter Profiles'!$AC$201-'[1]Outside Edges'!$B12)&gt;=5,'[1]Outside Edges'!$Q12="Yes"),"Yes","No")</f>
        <v>Yes</v>
      </c>
      <c r="GS13" s="197" t="str">
        <f>IF(AND((RIGHT($GS$3,2)-'[1]Miter Profiles'!$AC$202-'[1]Outside Edges'!$B12)&gt;=5,'[1]Outside Edges'!$Q12="Yes"),"Yes","No")</f>
        <v>Yes</v>
      </c>
      <c r="GT13" s="212" t="str">
        <f>IF(AND((RIGHT($GT$3,2)-'[1]Miter Profiles'!$AC$203-'[1]Outside Edges'!$B12)&gt;=5,'[1]Outside Edges'!$Q12="Yes"),"Yes","No")</f>
        <v>Yes</v>
      </c>
      <c r="GU13" s="208" t="str">
        <f>IF(AND((RIGHT($GU$3,2)-'[1]Miter Profiles'!$AC$204-'[1]Outside Edges'!$B12)&gt;=5,'[1]Outside Edges'!$Q12="Yes"),"Yes","No")</f>
        <v>Yes</v>
      </c>
      <c r="GV13" s="209" t="str">
        <f>IF(AND((RIGHT($GV$3,2)-'[1]Miter Profiles'!$AC$205-'[1]Outside Edges'!$B12)&gt;=5,'[1]Outside Edges'!$Q12="Yes"),"Yes","No")</f>
        <v>Yes</v>
      </c>
      <c r="GW13" s="210" t="str">
        <f>IF(AND((RIGHT($GW$3,2)-'[1]Miter Profiles'!$AC$206-'[1]Outside Edges'!$B12)&gt;=5,'[1]Outside Edges'!$Q12="Yes"),"Yes","No")</f>
        <v>Yes</v>
      </c>
      <c r="GX13" s="200" t="str">
        <f>IF(AND((RIGHT($GX$3,2)-'[1]Miter Profiles'!$AC$207-'[1]Outside Edges'!$B12)&gt;=5,'[1]Outside Edges'!$Q12="Yes"),"Yes","No")</f>
        <v>No</v>
      </c>
      <c r="GY13" s="201" t="str">
        <f>IF(AND((RIGHT($GY$3,2)-'[1]Miter Profiles'!$AC$208-'[1]Outside Edges'!$B12)&gt;=5,'[1]Outside Edges'!$Q12="Yes"),"Yes","No")</f>
        <v>Yes</v>
      </c>
      <c r="GZ13" s="202" t="str">
        <f>IF(AND((RIGHT($GZ$3,2)-'[1]Miter Profiles'!$AC$209-'[1]Outside Edges'!$B12)&gt;=5,'[1]Outside Edges'!$Q12="Yes"),"Yes","No")</f>
        <v>Yes</v>
      </c>
      <c r="HA13" s="199" t="str">
        <f>IF(AND((RIGHT($HA$3,2)-'[1]Miter Profiles'!$AC$210-'[1]Outside Edges'!$B12)&gt;=5,'[1]Outside Edges'!$Q12="Yes"),"Yes","No")</f>
        <v>Yes</v>
      </c>
      <c r="HB13" s="197" t="str">
        <f>IF(AND((RIGHT($HB$3,2)-'[1]Miter Profiles'!$AC$211-'[1]Outside Edges'!$B12)&gt;=5,'[1]Outside Edges'!$Q12="Yes"),"Yes","No")</f>
        <v>Yes</v>
      </c>
      <c r="HC13" s="198" t="str">
        <f>IF(AND((RIGHT($HC$3,2)-'[1]Miter Profiles'!$AC$212-'[1]Outside Edges'!$B12)&gt;=5,'[1]Outside Edges'!$Q12="Yes"),"Yes","No")</f>
        <v>Yes</v>
      </c>
      <c r="HD13" s="200" t="str">
        <f>IF(AND((RIGHT($HD$3,2)-'[1]Miter Profiles'!$AC$213-'[1]Outside Edges'!$B12)&gt;=5,'[1]Outside Edges'!$Q12="Yes"),"Yes","No")</f>
        <v>No</v>
      </c>
      <c r="HE13" s="202" t="str">
        <f>IF(AND((RIGHT($HE$3,2)-'[1]Miter Profiles'!$AC$214-'[1]Outside Edges'!$B12)&gt;=5,'[1]Outside Edges'!$Q12="Yes"),"Yes","No")</f>
        <v>No</v>
      </c>
      <c r="HF13" s="199" t="str">
        <f>IF(AND((RIGHT($HF$3,2)-'[1]Miter Profiles'!$AC$215-'[1]Outside Edges'!$B12)&gt;=5,'[1]Outside Edges'!$Q12="Yes"),"Yes","No")</f>
        <v>Yes</v>
      </c>
      <c r="HG13" s="197" t="str">
        <f>IF(AND((RIGHT($HG$3,2)-'[1]Miter Profiles'!$AC$216-'[1]Outside Edges'!$B12)&gt;=5,'[1]Outside Edges'!$Q12="Yes"),"Yes","No")</f>
        <v>Yes</v>
      </c>
      <c r="HH13" s="198" t="str">
        <f>IF(AND((RIGHT($HH$3,2)-'[1]Miter Profiles'!$AC$217-'[1]Outside Edges'!$B12)&gt;=5,'[1]Outside Edges'!$Q12="Yes"),"Yes","No")</f>
        <v>Yes</v>
      </c>
      <c r="HI13" s="200" t="str">
        <f>IF(AND((RIGHT($HI$3,2)-'[1]Miter Profiles'!$AC$218-'[1]Outside Edges'!$B12)&gt;=5,'[1]Outside Edges'!$Q12="Yes"),"Yes","No")</f>
        <v>Yes</v>
      </c>
      <c r="HJ13" s="201" t="str">
        <f>IF(AND((RIGHT($HJ$3,2)-'[1]Miter Profiles'!$AC$219-'[1]Outside Edges'!$B12)&gt;=5,'[1]Outside Edges'!$Q12="Yes"),"Yes","No")</f>
        <v>Yes</v>
      </c>
      <c r="HK13" s="202" t="str">
        <f>IF(AND((RIGHT($HK$3,2)-'[1]Miter Profiles'!$AC$220-'[1]Outside Edges'!$B12)&gt;=5,'[1]Outside Edges'!$Q12="Yes"),"Yes","No")</f>
        <v>Yes</v>
      </c>
      <c r="HL13" s="199" t="str">
        <f>IF(AND((RIGHT($HL$3,2)-'[1]Miter Profiles'!$AC$221-'[1]Outside Edges'!$B12)&gt;=5,'[1]Outside Edges'!$Q12="Yes"),"Yes","No")</f>
        <v>Yes</v>
      </c>
      <c r="HM13" s="197" t="str">
        <f>IF(AND((RIGHT($HM$3,2)-'[1]Miter Profiles'!$AC$222-'[1]Outside Edges'!$B12)&gt;=5,'[1]Outside Edges'!$Q12="Yes"),"Yes","No")</f>
        <v>Yes</v>
      </c>
      <c r="HN13" s="197" t="str">
        <f>IF(AND((RIGHT($HN$3,2)-'[1]Miter Profiles'!$AC$223-'[1]Outside Edges'!$B12)&gt;=5,'[1]Outside Edges'!$Q12="Yes"),"Yes","No")</f>
        <v>Yes</v>
      </c>
      <c r="HO13" s="201" t="str">
        <f>IF(AND((RIGHT($HO$3,2)-'[1]Miter Profiles'!$AC$224-'[1]Outside Edges'!$B12)&gt;=5,'[1]Outside Edges'!$Q12="Yes"),"Yes","No")</f>
        <v>No</v>
      </c>
      <c r="HP13" s="201" t="str">
        <f>IF(AND((RIGHT($HP$3,2)-'[1]Miter Profiles'!$AC$225-'[1]Outside Edges'!$B12)&gt;=5,'[1]Outside Edges'!$Q12="Yes"),"Yes","No")</f>
        <v>Yes</v>
      </c>
      <c r="HQ13" s="201" t="str">
        <f>IF(AND((RIGHT($HQ$3,3)-'[1]Miter Profiles'!$AC$226-'[1]Outside Edges'!$B12)&gt;=5,'[1]Outside Edges'!$Q12="Yes"),"Yes","No")</f>
        <v>No</v>
      </c>
      <c r="HR13" s="201" t="str">
        <f>IF(AND((RIGHT($HR$3,2)-'[1]Miter Profiles'!$AC$227-'[1]Outside Edges'!$B12)&gt;=5,'[1]Outside Edges'!$Q12="Yes"),"Yes","No")</f>
        <v>No</v>
      </c>
      <c r="HS13" s="197" t="str">
        <f>IF(AND((RIGHT($HS$3,2)-'[1]Miter Profiles'!$AC$228-'[1]Outside Edges'!$B12)&gt;=5,'[1]Outside Edges'!$Q12="Yes"),"Yes","No")</f>
        <v>Yes</v>
      </c>
      <c r="HT13" s="197" t="str">
        <f>IF(AND((RIGHT($HT$3,2)-'[1]Miter Profiles'!$AC$229-'[1]Outside Edges'!$B12)&gt;=5,'[1]Outside Edges'!$Q12="Yes"),"Yes","No")</f>
        <v>Yes</v>
      </c>
      <c r="HU13" s="197" t="str">
        <f>IF(AND((RIGHT($HU$3,2)-'[1]Miter Profiles'!$AC$230-'[1]Outside Edges'!$B12)&gt;=5,'[1]Outside Edges'!$Q12="Yes"),"Yes","No")</f>
        <v>Yes</v>
      </c>
      <c r="HV13" s="201" t="str">
        <f>IF(AND((RIGHT($HV$3,2)-'[1]Miter Profiles'!$AC$231-'[1]Outside Edges'!$B12)&gt;=5,'[1]Outside Edges'!$Q12="Yes"),"Yes","No")</f>
        <v>Yes</v>
      </c>
      <c r="HW13" s="201" t="str">
        <f>IF(AND((RIGHT($HW$3,2)-'[1]Miter Profiles'!$AC$232-'[1]Outside Edges'!$B12)&gt;=5,'[1]Outside Edges'!$Q12="Yes"),"Yes","No")</f>
        <v>Yes</v>
      </c>
      <c r="HX13" s="201" t="str">
        <f>IF(AND((RIGHT($HX$3,2)-'[1]Miter Profiles'!$AC$233-'[1]Outside Edges'!$B12)&gt;=5,'[1]Outside Edges'!$Q12="Yes"),"Yes","No")</f>
        <v>Yes</v>
      </c>
      <c r="HY13" s="197" t="str">
        <f>IF(AND((RIGHT($HY$3,2)-'[1]Miter Profiles'!$AC$234-'[1]Outside Edges'!$B12)&gt;=5,'[1]Outside Edges'!$Q12="Yes"),"Yes","No")</f>
        <v>No</v>
      </c>
      <c r="HZ13" s="197" t="str">
        <f>IF(AND((RIGHT($HZ$3,2)-'[1]Miter Profiles'!$AC$235-'[1]Outside Edges'!$B12)&gt;=5,'[1]Outside Edges'!$Q12="Yes"),"Yes","No")</f>
        <v>Yes</v>
      </c>
      <c r="IA13" s="197" t="str">
        <f>IF(AND((RIGHT($IA$3,2)-'[1]Miter Profiles'!$AC$236-'[1]Outside Edges'!$B12)&gt;=5,'[1]Outside Edges'!$Q12="Yes"),"Yes","No")</f>
        <v>Yes</v>
      </c>
      <c r="IB13" s="201" t="str">
        <f>IF(AND((RIGHT($IB$3,2)-'[1]Miter Profiles'!$AC$237-'[1]Outside Edges'!$B12)&gt;=5,'[1]Outside Edges'!$Q12="Yes"),"Yes","No")</f>
        <v>Yes</v>
      </c>
      <c r="IC13" s="201" t="str">
        <f>IF(AND((RIGHT($IC$3,2)-'[1]Miter Profiles'!$AC$238-'[1]Outside Edges'!$B12)&gt;=5,'[1]Outside Edges'!$Q12="Yes"),"Yes","No")</f>
        <v>Yes</v>
      </c>
      <c r="ID13" s="201" t="str">
        <f>IF(AND((RIGHT($ID$3,2)-'[1]Miter Profiles'!$AC$239-'[1]Outside Edges'!$B12)&gt;=5,'[1]Outside Edges'!$Q12="Yes"),"Yes","No")</f>
        <v>Yes</v>
      </c>
      <c r="IE13" s="197" t="str">
        <f>IF(AND((RIGHT($IE$3,2)-'[1]Miter Profiles'!$AC$240-'[1]Outside Edges'!$B12)&gt;=5,'[1]Outside Edges'!$Q12="Yes"),"Yes","No")</f>
        <v>Yes</v>
      </c>
      <c r="IF13" s="197" t="str">
        <f>IF(AND((RIGHT($IF$3,2)-'[1]Miter Profiles'!$AC$241-'[1]Outside Edges'!$B12)&gt;=5,'[1]Outside Edges'!$Q12="Yes"),"Yes","No")</f>
        <v>Yes</v>
      </c>
      <c r="IG13" s="197" t="str">
        <f>IF(AND((RIGHT($IG$3,2)-'[1]Miter Profiles'!$AC$242-'[1]Outside Edges'!$B12)&gt;=5,'[1]Outside Edges'!$Q12="Yes"),"Yes","No")</f>
        <v>Yes</v>
      </c>
      <c r="IH13" s="201" t="str">
        <f>IF(AND((RIGHT($IH$3,2)-'[1]Miter Profiles'!$AC$243-'[1]Outside Edges'!$B12)&gt;=5,'[1]Outside Edges'!$Q12="Yes"),"Yes","No")</f>
        <v>Yes</v>
      </c>
      <c r="II13" s="201" t="str">
        <f>IF(AND((RIGHT($II$3,2)-'[1]Miter Profiles'!$AC$244-'[1]Outside Edges'!$B12)&gt;=5,'[1]Outside Edges'!$Q12="Yes"),"Yes","No")</f>
        <v>Yes</v>
      </c>
      <c r="IJ13" s="201" t="str">
        <f>IF(AND((RIGHT($IJ$3,2)-'[1]Miter Profiles'!$AC$245-'[1]Outside Edges'!$B12)&gt;=5,'[1]Outside Edges'!$Q12="Yes"),"Yes","No")</f>
        <v>Yes</v>
      </c>
      <c r="IK13" s="197" t="str">
        <f>IF(AND((RIGHT($IK$3,2)-'[1]Miter Profiles'!$AC$246-'[1]Outside Edges'!$B12)&gt;=5,'[1]Outside Edges'!$Q12="Yes"),"Yes","No")</f>
        <v>Yes</v>
      </c>
      <c r="IL13" s="197" t="str">
        <f>IF(AND((RIGHT($IL$3,2)-'[1]Miter Profiles'!$AC$247-'[1]Outside Edges'!$B12)&gt;=5,'[1]Outside Edges'!$Q12="Yes"),"Yes","No")</f>
        <v>Yes</v>
      </c>
      <c r="IM13" s="197" t="str">
        <f>IF(AND((RIGHT($IM$3,2)-'[1]Miter Profiles'!$AC$248-'[1]Outside Edges'!$B12)&gt;=5,'[1]Outside Edges'!$Q12="Yes"),"Yes","No")</f>
        <v>Yes</v>
      </c>
      <c r="IN13" s="201" t="str">
        <f>IF(AND((RIGHT($IN$3,2)-'[1]Miter Profiles'!$AC$249-'[1]Outside Edges'!$B12)&gt;=5,'[1]Outside Edges'!$Q12="Yes"),"Yes","No")</f>
        <v>No</v>
      </c>
      <c r="IO13" s="201" t="str">
        <f>IF(AND((RIGHT($IO$3,2)-'[1]Miter Profiles'!$AC$250-'[1]Outside Edges'!$B12)&gt;=5,'[1]Outside Edges'!$Q12="Yes"),"Yes","No")</f>
        <v>Yes</v>
      </c>
      <c r="IP13" s="201" t="str">
        <f>IF(AND((RIGHT($IP$3,2)-'[1]Miter Profiles'!$AC$251-'[1]Outside Edges'!$B12)&gt;=5,'[1]Outside Edges'!$Q12="Yes"),"Yes","No")</f>
        <v>Yes</v>
      </c>
      <c r="IQ13" s="197" t="str">
        <f>IF(AND((RIGHT($IQ$3,2)-'[1]Miter Profiles'!$AC$252-'[1]Outside Edges'!$B12)&gt;=5,'[1]Outside Edges'!$Q12="Yes"),"Yes","No")</f>
        <v>No</v>
      </c>
      <c r="IR13" s="197" t="str">
        <f>IF(AND((RIGHT($IR$3,2)-'[1]Miter Profiles'!$AC$253-'[1]Outside Edges'!$B12)&gt;=5,'[1]Outside Edges'!$Q12="Yes"),"Yes","No")</f>
        <v>Yes</v>
      </c>
      <c r="IS13" s="197" t="str">
        <f>IF(AND((RIGHT($IS$3,2)-'[1]Miter Profiles'!$AC$254-'[1]Outside Edges'!$B12)&gt;=5,'[1]Outside Edges'!$Q12="Yes"),"Yes","No")</f>
        <v>Yes</v>
      </c>
      <c r="IT13" s="201" t="str">
        <f>IF(AND((RIGHT($IT$3,2)-'[1]Miter Profiles'!$AC$255-'[1]Outside Edges'!$B12)&gt;=5,'[1]Outside Edges'!$Q12="Yes"),"Yes","No")</f>
        <v>Yes</v>
      </c>
      <c r="IU13" s="201" t="str">
        <f>IF(AND((RIGHT($IU$3,2)-'[1]Miter Profiles'!$AC$256-'[1]Outside Edges'!$B12)&gt;=5,'[1]Outside Edges'!$Q12="Yes"),"Yes","No")</f>
        <v>Yes</v>
      </c>
      <c r="IV13" s="201" t="str">
        <f>IF(AND((RIGHT($IV$3,2)-'[1]Miter Profiles'!$AC$257-'[1]Outside Edges'!$B12)&gt;=5,'[1]Outside Edges'!$Q12="Yes"),"Yes","No")</f>
        <v>Yes</v>
      </c>
      <c r="IW13" s="197" t="str">
        <f>IF(AND((RIGHT($IW$3,2)-'[1]Miter Profiles'!$AC$258-'[1]Outside Edges'!$B12)&gt;=5,'[1]Outside Edges'!$Q12="Yes"),"Yes","No")</f>
        <v>Yes</v>
      </c>
      <c r="IX13" s="197" t="str">
        <f>IF(AND((RIGHT($IX$3,2)-'[1]Miter Profiles'!$AC$259-'[1]Outside Edges'!$B12)&gt;=5,'[1]Outside Edges'!$Q12="Yes"),"Yes","No")</f>
        <v>Yes</v>
      </c>
      <c r="IY13" s="197" t="str">
        <f>IF(AND((RIGHT($IY$3,2)-'[1]Miter Profiles'!$AC$260-'[1]Outside Edges'!$B12)&gt;=5,'[1]Outside Edges'!$Q12="Yes"),"Yes","No")</f>
        <v>Yes</v>
      </c>
      <c r="IZ13" s="201" t="str">
        <f>IF(AND((RIGHT($IZ$3,2)-'[1]Miter Profiles'!$AC$261-'[1]Outside Edges'!$B12)&gt;=5,'[1]Outside Edges'!$Q12="Yes"),"Yes","No")</f>
        <v>Yes</v>
      </c>
      <c r="JA13" s="201" t="str">
        <f>IF(AND((RIGHT($JA$3,2)-'[1]Miter Profiles'!$AC$262-'[1]Outside Edges'!$B12)&gt;=5,'[1]Outside Edges'!$Q12="Yes"),"Yes","No")</f>
        <v>Yes</v>
      </c>
      <c r="JB13" s="201" t="str">
        <f>IF(AND((RIGHT($JB$3,2)-'[1]Miter Profiles'!$AC$263-'[1]Outside Edges'!$B12)&gt;=5,'[1]Outside Edges'!$Q12="Yes"),"Yes","No")</f>
        <v>Yes</v>
      </c>
      <c r="JC13" s="197" t="str">
        <f>IF(AND((RIGHT($JC$3,2)-'[1]Miter Profiles'!$AC$264-'[1]Outside Edges'!$B12)&gt;=5,'[1]Outside Edges'!$Q12="Yes"),"Yes","No")</f>
        <v>Yes</v>
      </c>
      <c r="JD13" s="197" t="str">
        <f>IF(AND((RIGHT($JD$3,2)-'[1]Miter Profiles'!$AC$265-'[1]Outside Edges'!$B12)&gt;=5,'[1]Outside Edges'!$Q12="Yes"),"Yes","No")</f>
        <v>Yes</v>
      </c>
      <c r="JE13" s="197" t="str">
        <f>IF(AND((RIGHT($JE$3,2)-'[1]Miter Profiles'!$AC$266-'[1]Outside Edges'!$B12)&gt;=5,'[1]Outside Edges'!$Q12="Yes"),"Yes","No")</f>
        <v>Yes</v>
      </c>
      <c r="JF13" s="201" t="str">
        <f>IF(AND((RIGHT($JF$3,2)-'[1]Miter Profiles'!$AC$267-'[1]Outside Edges'!$B12)&gt;=5,'[1]Outside Edges'!$Q12="Yes"),"Yes","No")</f>
        <v>No</v>
      </c>
      <c r="JG13" s="201" t="str">
        <f>IF(AND((RIGHT($JG$3,2)-'[1]Miter Profiles'!$AC$268-'[1]Outside Edges'!$B12)&gt;=5,'[1]Outside Edges'!$Q12="Yes"),"Yes","No")</f>
        <v>Yes</v>
      </c>
      <c r="JH13" s="201" t="str">
        <f>IF(AND((RIGHT($JH$3,2)-'[1]Miter Profiles'!$AC$269-'[1]Outside Edges'!$B12)&gt;=5,'[1]Outside Edges'!$Q12="Yes"),"Yes","No")</f>
        <v>Yes</v>
      </c>
      <c r="JI13" s="197" t="str">
        <f>IF(AND((RIGHT($JI$3,2)-'[1]Miter Profiles'!$AC$270-'[1]Outside Edges'!$B12)&gt;=5,'[1]Outside Edges'!$Q12="Yes"),"Yes","No")</f>
        <v>Yes</v>
      </c>
      <c r="JJ13" s="197" t="str">
        <f>IF(AND((RIGHT($JJ$3,2)-'[1]Miter Profiles'!$AC$271-'[1]Outside Edges'!$B12)&gt;=5,'[1]Outside Edges'!$Q12="Yes"),"Yes","No")</f>
        <v>Yes</v>
      </c>
      <c r="JK13" s="197" t="str">
        <f>IF(AND((RIGHT($JK$3,2)-'[1]Miter Profiles'!$AC$272-'[1]Outside Edges'!$B12)&gt;=5,'[1]Outside Edges'!$Q12="Yes"),"Yes","No")</f>
        <v>Yes</v>
      </c>
      <c r="JL13" s="201" t="str">
        <f>IF(AND((RIGHT($JL$3,2)-'[1]Miter Profiles'!$AC$273-'[1]Outside Edges'!$B12)&gt;=5,'[1]Outside Edges'!$Q12="Yes"),"Yes","No")</f>
        <v>Yes</v>
      </c>
      <c r="JM13" s="201" t="str">
        <f>IF(AND((RIGHT($JM$3,2)-'[1]Miter Profiles'!$AC$274-'[1]Outside Edges'!$B12)&gt;=5,'[1]Outside Edges'!$Q12="Yes"),"Yes","No")</f>
        <v>Yes</v>
      </c>
      <c r="JN13" s="201" t="str">
        <f>IF(AND((RIGHT($JN$3,2)-'[1]Miter Profiles'!$AC$275-'[1]Outside Edges'!$B12)&gt;=5,'[1]Outside Edges'!$Q12="Yes"),"Yes","No")</f>
        <v>Yes</v>
      </c>
      <c r="JO13" s="197" t="str">
        <f>IF(AND((RIGHT($JO$3,2)-'[1]Miter Profiles'!$AC$276-'[1]Outside Edges'!$B12)&gt;=5,'[1]Outside Edges'!$Q12="Yes"),"Yes","No")</f>
        <v>Yes</v>
      </c>
      <c r="JP13" s="197" t="str">
        <f>IF(AND((RIGHT($JP$3,2)-'[1]Miter Profiles'!$AC$277-'[1]Outside Edges'!$B12)&gt;=5,'[1]Outside Edges'!$Q12="Yes"),"Yes","No")</f>
        <v>Yes</v>
      </c>
      <c r="JQ13" s="197" t="str">
        <f>IF(AND((RIGHT($JQ$3,2)-'[1]Miter Profiles'!$AC$278-'[1]Outside Edges'!$B12)&gt;=5,'[1]Outside Edges'!$Q12="Yes"),"Yes","No")</f>
        <v>Yes</v>
      </c>
      <c r="JR13" s="201" t="str">
        <f>IF(AND((RIGHT($JR$3,2)-'[1]Miter Profiles'!$AC$279-'[1]Outside Edges'!$B12)&gt;=5,'[1]Outside Edges'!$Q12="Yes"),"Yes","No")</f>
        <v>No</v>
      </c>
      <c r="JS13" s="201" t="str">
        <f>IF(AND((RIGHT($JS$3,2)-'[1]Miter Profiles'!$AC$280-'[1]Outside Edges'!$B12)&gt;=5,'[1]Outside Edges'!$Q12="Yes"),"Yes","No")</f>
        <v>Yes</v>
      </c>
      <c r="JT13" s="201" t="str">
        <f>IF(AND((RIGHT($JT$3,2)-'[1]Miter Profiles'!$AC$281-'[1]Outside Edges'!$B12)&gt;=5,'[1]Outside Edges'!$Q12="Yes"),"Yes","No")</f>
        <v>Yes</v>
      </c>
      <c r="JU13" s="197" t="str">
        <f>IF(AND((RIGHT($JU$3,2)-'[1]Miter Profiles'!$AC$282-'[1]Outside Edges'!$B12)&gt;=5,'[1]Outside Edges'!$Q12="Yes"),"Yes","No")</f>
        <v>No</v>
      </c>
      <c r="JV13" s="197" t="str">
        <f>IF(AND((RIGHT($JV$3,2)-'[1]Miter Profiles'!$AC$283-'[1]Outside Edges'!$B12)&gt;=5,'[1]Outside Edges'!$Q12="Yes"),"Yes","No")</f>
        <v>Yes</v>
      </c>
      <c r="JW13" s="197" t="str">
        <f>IF(AND((RIGHT($JW$3,2)-'[1]Miter Profiles'!$AC$284-'[1]Outside Edges'!$B12)&gt;=5,'[1]Outside Edges'!$Q12="Yes"),"Yes","No")</f>
        <v>Yes</v>
      </c>
      <c r="JX13" s="201" t="str">
        <f>IF(AND((RIGHT($JX$3,2)-'[1]Miter Profiles'!$AC$285-'[1]Outside Edges'!$B12)&gt;=5,'[1]Outside Edges'!$Q12="Yes"),"Yes","No")</f>
        <v>Yes</v>
      </c>
      <c r="JY13" s="201" t="str">
        <f>IF(AND((RIGHT($JY$3,2)-'[1]Miter Profiles'!$AC$286-'[1]Outside Edges'!$B12)&gt;=5,'[1]Outside Edges'!$Q12="Yes"),"Yes","No")</f>
        <v>Yes</v>
      </c>
      <c r="JZ13" s="201" t="str">
        <f>IF(AND((RIGHT($JZ$3,2)-'[1]Miter Profiles'!$AC$287-'[1]Outside Edges'!$B12)&gt;=5,'[1]Outside Edges'!$Q12="Yes"),"Yes","No")</f>
        <v>Yes</v>
      </c>
      <c r="KA13" s="197" t="str">
        <f>IF(AND((RIGHT($KA$3,2)-'[1]Miter Profiles'!$AC$288-'[1]Outside Edges'!$B12)&gt;=5,'[1]Outside Edges'!$Q12="Yes"),"Yes","No")</f>
        <v>Yes</v>
      </c>
      <c r="KB13" s="197" t="str">
        <f>IF(AND((RIGHT($KB$3,2)-'[1]Miter Profiles'!$AC$289-'[1]Outside Edges'!$B12)&gt;=5,'[1]Outside Edges'!$Q12="Yes"),"Yes","No")</f>
        <v>Yes</v>
      </c>
      <c r="KC13" s="197" t="str">
        <f>IF(AND((RIGHT($KC$3,2)-'[1]Miter Profiles'!$AC$290-'[1]Outside Edges'!$B12)&gt;=5,'[1]Outside Edges'!$Q12="Yes"),"Yes","No")</f>
        <v>Yes</v>
      </c>
      <c r="KD13" s="201" t="str">
        <f>IF(AND((RIGHT($KD$3,2)-'[1]Miter Profiles'!$AC$291-'[1]Outside Edges'!$B12)&gt;=5,'[1]Outside Edges'!$Q12="Yes"),"Yes","No")</f>
        <v>Yes</v>
      </c>
      <c r="KE13" s="201" t="str">
        <f>IF(AND((RIGHT($KE$3,2)-'[1]Miter Profiles'!$AC$292-'[1]Outside Edges'!$B12)&gt;=5,'[1]Outside Edges'!$Q12="Yes"),"Yes","No")</f>
        <v>Yes</v>
      </c>
      <c r="KF13" s="201" t="str">
        <f>IF(AND((RIGHT($KF$3,2)-'[1]Miter Profiles'!$AC$293-'[1]Outside Edges'!$B12)&gt;=5,'[1]Outside Edges'!$Q12="Yes"),"Yes","No")</f>
        <v>Yes</v>
      </c>
      <c r="KG13" s="197" t="str">
        <f>IF(AND((RIGHT($KG$3,2)-'[1]Miter Profiles'!$AC$294-'[1]Outside Edges'!$B12)&gt;=5,'[1]Outside Edges'!$Q12="Yes"),"Yes","No")</f>
        <v>Yes</v>
      </c>
      <c r="KH13" s="197" t="str">
        <f>IF(AND((RIGHT($KH$3,2)-'[1]Miter Profiles'!$AC$295-'[1]Outside Edges'!$B12)&gt;=5,'[1]Outside Edges'!$Q12="Yes"),"Yes","No")</f>
        <v>Yes</v>
      </c>
      <c r="KI13" s="197" t="str">
        <f>IF(AND((RIGHT($KI$3,2)-'[1]Miter Profiles'!$AC$296-'[1]Outside Edges'!$B12)&gt;=5,'[1]Outside Edges'!$Q12="Yes"),"Yes","No")</f>
        <v>Yes</v>
      </c>
      <c r="KJ13" s="201" t="str">
        <f>IF(AND((RIGHT($KJ$3,2)-'[1]Miter Profiles'!$AC$297-'[1]Outside Edges'!$B12)&gt;=5,'[1]Outside Edges'!$Q12="Yes"),"Yes","No")</f>
        <v>Yes</v>
      </c>
      <c r="KK13" s="201" t="str">
        <f>IF(AND((RIGHT($KK$3,2)-'[1]Miter Profiles'!$AC$298-'[1]Outside Edges'!$B12)&gt;=5,'[1]Outside Edges'!$Q12="Yes"),"Yes","No")</f>
        <v>Yes</v>
      </c>
      <c r="KL13" s="201" t="str">
        <f>IF(AND((RIGHT($KL$3,2)-'[1]Miter Profiles'!$AC$299-'[1]Outside Edges'!$B12)&gt;=5,'[1]Outside Edges'!$Q12="Yes"),"Yes","No")</f>
        <v>Yes</v>
      </c>
      <c r="KM13" s="197" t="str">
        <f>IF(AND((RIGHT($KM$3,2)-'[1]Miter Profiles'!$AC$300-'[1]Outside Edges'!$B12)&gt;=5,'[1]Outside Edges'!$Q12="Yes"),"Yes","No")</f>
        <v>Yes</v>
      </c>
      <c r="KN13" s="197" t="str">
        <f>IF(AND((RIGHT($KN$3,2)-'[1]Miter Profiles'!$AC$301-'[1]Outside Edges'!$B12)&gt;=5,'[1]Outside Edges'!$Q12="Yes"),"Yes","No")</f>
        <v>Yes</v>
      </c>
      <c r="KO13" s="197" t="str">
        <f>IF(AND((RIGHT($KO$3,2)-'[1]Miter Profiles'!$AC$302-'[1]Outside Edges'!$B12)&gt;=5,'[1]Outside Edges'!$Q12="Yes"),"Yes","No")</f>
        <v>Yes</v>
      </c>
      <c r="KP13" s="201" t="str">
        <f>IF(AND((RIGHT($KP$3,2)-'[1]Miter Profiles'!$AC$303-'[1]Outside Edges'!$B12)&gt;=5,'[1]Outside Edges'!$Q12="Yes"),"Yes","No")</f>
        <v>Yes</v>
      </c>
      <c r="KQ13" s="201" t="str">
        <f>IF(AND((RIGHT($KQ$3,2)-'[1]Miter Profiles'!$AC$304-'[1]Outside Edges'!$B12)&gt;=5,'[1]Outside Edges'!$Q12="Yes"),"Yes","No")</f>
        <v>Yes</v>
      </c>
      <c r="KR13" s="201" t="str">
        <f>IF(AND((RIGHT($KR$3,2)-'[1]Miter Profiles'!$AC$305-'[1]Outside Edges'!$B12)&gt;=5,'[1]Outside Edges'!$Q12="Yes"),"Yes","No")</f>
        <v>Yes</v>
      </c>
      <c r="KS13" s="197" t="str">
        <f>IF(AND((RIGHT($KS$3,2)-'[1]Miter Profiles'!$AC$306-'[1]Outside Edges'!$B12)&gt;=5,'[1]Outside Edges'!$Q12="Yes"),"Yes","No")</f>
        <v>Yes</v>
      </c>
      <c r="KT13" s="197" t="str">
        <f>IF(AND((RIGHT($KT$3,2)-'[1]Miter Profiles'!$AC$307-'[1]Outside Edges'!$B12)&gt;=5,'[1]Outside Edges'!$Q12="Yes"),"Yes","No")</f>
        <v>Yes</v>
      </c>
      <c r="KU13" s="197" t="str">
        <f>IF(AND((RIGHT($KU$3,2)-'[1]Miter Profiles'!$AC$308-'[1]Outside Edges'!$B12)&gt;=5,'[1]Outside Edges'!$Q12="Yes"),"Yes","No")</f>
        <v>Yes</v>
      </c>
      <c r="KV13" s="201" t="str">
        <f>IF(AND((RIGHT($KV$3,2)-'[1]Miter Profiles'!$AC$309-'[1]Outside Edges'!$B12)&gt;=5,'[1]Outside Edges'!$Q12="Yes"),"Yes","No")</f>
        <v>Yes</v>
      </c>
      <c r="KW13" s="201" t="str">
        <f>IF(AND((RIGHT($KW$3,2)-'[1]Miter Profiles'!$AC$310-'[1]Outside Edges'!$B12)&gt;=5,'[1]Outside Edges'!$Q12="Yes"),"Yes","No")</f>
        <v>Yes</v>
      </c>
      <c r="KX13" s="201" t="str">
        <f>IF(AND((RIGHT($KX$3,2)-'[1]Miter Profiles'!$AC$311-'[1]Outside Edges'!$B12)&gt;=5,'[1]Outside Edges'!$Q12="Yes"),"Yes","No")</f>
        <v>Yes</v>
      </c>
      <c r="KY13" s="197" t="str">
        <f>IF(AND((RIGHT($KY$3,2)-'[1]Miter Profiles'!$AC$312-'[1]Outside Edges'!$B12)&gt;=5,'[1]Outside Edges'!$Q12="Yes"),"Yes","No")</f>
        <v>Yes</v>
      </c>
      <c r="KZ13" s="197" t="str">
        <f>IF(AND((RIGHT($KZ$3,2)-'[1]Miter Profiles'!$AC$313-'[1]Outside Edges'!$B12)&gt;=5,'[1]Outside Edges'!$Q12="Yes"),"Yes","No")</f>
        <v>Yes</v>
      </c>
      <c r="LA13" s="197" t="str">
        <f>IF(AND((RIGHT($LA$3,2)-'[1]Miter Profiles'!$AC$314-'[1]Outside Edges'!$B12)&gt;=5,'[1]Outside Edges'!$Q12="Yes"),"Yes","No")</f>
        <v>Yes</v>
      </c>
      <c r="LB13" s="201" t="str">
        <f>IF(AND((RIGHT($LB$3,2)-'[1]Miter Profiles'!$AC$315-'[1]Outside Edges'!$B12)&gt;=5,'[1]Outside Edges'!$Q12="Yes"),"Yes","No")</f>
        <v>Yes</v>
      </c>
      <c r="LC13" s="201" t="str">
        <f>IF(AND((RIGHT($LC$3,2)-'[1]Miter Profiles'!$AC$316-'[1]Outside Edges'!$B12)&gt;=5,'[1]Outside Edges'!$Q12="Yes"),"Yes","No")</f>
        <v>Yes</v>
      </c>
      <c r="LD13" s="201" t="str">
        <f>IF(AND((RIGHT($LD$3,2)-'[1]Miter Profiles'!$AC$317-'[1]Outside Edges'!$B12)&gt;=5,'[1]Outside Edges'!$Q12="Yes"),"Yes","No")</f>
        <v>Yes</v>
      </c>
      <c r="LE13" s="201" t="str">
        <f>IF(AND((RIGHT($LE$3,2)-'[1]Miter Profiles'!$AC$318-'[1]Outside Edges'!$B12)&gt;=5,'[1]Outside Edges'!$Q12="Yes"),"Yes","No")</f>
        <v>Yes</v>
      </c>
      <c r="LF13" s="197" t="str">
        <f>IF(AND((RIGHT($LF$3,2)-'[1]Miter Profiles'!$AC$319-'[1]Outside Edges'!$B12)&gt;=5,'[1]Outside Edges'!$Q12="Yes"),"Yes","No")</f>
        <v>Yes</v>
      </c>
      <c r="LG13" s="197" t="str">
        <f>IF(AND((RIGHT($LG$3,2)-'[1]Miter Profiles'!$AC$320-'[1]Outside Edges'!$B12)&gt;=5,'[1]Outside Edges'!$Q12="Yes"),"Yes","No")</f>
        <v>Yes</v>
      </c>
      <c r="LH13" s="197" t="str">
        <f>IF(AND((RIGHT($LH$3,2)-'[1]Miter Profiles'!$AC$321-'[1]Outside Edges'!$B12)&gt;=5,'[1]Outside Edges'!$Q12="Yes"),"Yes","No")</f>
        <v>Yes</v>
      </c>
      <c r="LI13" s="197" t="str">
        <f>IF(AND((RIGHT($LI$3,2)-'[1]Miter Profiles'!$AC$322-'[1]Outside Edges'!$B12)&gt;=5,'[1]Outside Edges'!$Q12="Yes"),"Yes","No")</f>
        <v>Yes</v>
      </c>
      <c r="LJ13" s="201" t="str">
        <f>IF(AND((RIGHT($LJ$3,2)-'[1]Miter Profiles'!$AC$323-'[1]Outside Edges'!$B12)&gt;=5,'[1]Outside Edges'!$Q12="Yes"),"Yes","No")</f>
        <v>No</v>
      </c>
      <c r="LK13" s="201" t="str">
        <f>IF(AND((RIGHT($LK$3,2)-'[1]Miter Profiles'!$AC$324-'[1]Outside Edges'!$B12)&gt;=5,'[1]Outside Edges'!$Q12="Yes"),"Yes","No")</f>
        <v>Yes</v>
      </c>
      <c r="LL13" s="201" t="str">
        <f>IF(AND((RIGHT($LL$3,2)-'[1]Miter Profiles'!$AC$325-'[1]Outside Edges'!$B12)&gt;=5,'[1]Outside Edges'!$Q12="Yes"),"Yes","No")</f>
        <v>Yes</v>
      </c>
      <c r="LM13" s="197" t="str">
        <f>IF(AND((RIGHT($LM$3,2)-'[1]Miter Profiles'!$AC$326-'[1]Outside Edges'!$B12)&gt;=5,'[1]Outside Edges'!$Q12="Yes"),"Yes","No")</f>
        <v>Yes</v>
      </c>
      <c r="LN13" s="197" t="str">
        <f>IF(AND((RIGHT($LN$3,2)-'[1]Miter Profiles'!$AC$327-'[1]Outside Edges'!$B12)&gt;=5,'[1]Outside Edges'!$Q12="Yes"),"Yes","No")</f>
        <v>Yes</v>
      </c>
      <c r="LO13" s="197" t="str">
        <f>IF(AND((RIGHT($LO$3,2)-'[1]Miter Profiles'!$AC$328-'[1]Outside Edges'!$B12)&gt;=5,'[1]Outside Edges'!$Q12="Yes"),"Yes","No")</f>
        <v>Yes</v>
      </c>
      <c r="LP13" s="201" t="str">
        <f>IF(AND((RIGHT($LP$3,2)-'[1]Miter Profiles'!$AC$329-'[1]Outside Edges'!$B12)&gt;=5,'[1]Outside Edges'!$Q12="Yes"),"Yes","No")</f>
        <v>No</v>
      </c>
      <c r="LQ13" s="201" t="str">
        <f>IF(AND((RIGHT($LQ$3,2)-'[1]Miter Profiles'!$AC$330-'[1]Outside Edges'!$B12)&gt;=5,'[1]Outside Edges'!$Q12="Yes"),"Yes","No")</f>
        <v>Yes</v>
      </c>
      <c r="LR13" s="201" t="str">
        <f>IF(AND((RIGHT($LR$3,2)-'[1]Miter Profiles'!$AC$331-'[1]Outside Edges'!$B12)&gt;=5,'[1]Outside Edges'!$Q12="Yes"),"Yes","No")</f>
        <v>Yes</v>
      </c>
      <c r="LS13" s="197" t="str">
        <f>IF(AND((RIGHT($LS$3,2)-'[1]Miter Profiles'!$AC$332-'[1]Outside Edges'!$B12)&gt;=5,'[1]Outside Edges'!$Q12="Yes"),"Yes","No")</f>
        <v>No</v>
      </c>
      <c r="LT13" s="197" t="str">
        <f>IF(AND((RIGHT($LT$3,2)-'[1]Miter Profiles'!$AC$333-'[1]Outside Edges'!$B12)&gt;=5,'[1]Outside Edges'!$Q12="Yes"),"Yes","No")</f>
        <v>Yes</v>
      </c>
      <c r="LU13" s="197" t="str">
        <f>IF(AND((RIGHT($LU$3,2)-'[1]Miter Profiles'!$AC$334-'[1]Outside Edges'!$B12)&gt;=5,'[1]Outside Edges'!$Q12="Yes"),"Yes","No")</f>
        <v>Yes</v>
      </c>
      <c r="LV13" s="201" t="str">
        <f>IF(AND((RIGHT($LV$3,2)-'[1]Miter Profiles'!$AC$335-'[1]Outside Edges'!$B12)&gt;=5,'[1]Outside Edges'!$Q12="Yes"),"Yes","No")</f>
        <v>Yes</v>
      </c>
      <c r="LW13" s="201" t="str">
        <f>IF(AND((RIGHT($LW$3,2)-'[1]Miter Profiles'!$AC$336-'[1]Outside Edges'!$B12)&gt;=5,'[1]Outside Edges'!$Q12="Yes"),"Yes","No")</f>
        <v>Yes</v>
      </c>
      <c r="LX13" s="201" t="str">
        <f>IF(AND((RIGHT($LX$3,2)-'[1]Miter Profiles'!$AC$337-'[1]Outside Edges'!$B12)&gt;=5,'[1]Outside Edges'!$Q12="Yes"),"Yes","No")</f>
        <v>Yes</v>
      </c>
      <c r="LY13" s="197" t="str">
        <f>IF(AND((RIGHT($LY$3,2)-'[1]Miter Profiles'!$AC$338-'[1]Outside Edges'!$B12)&gt;=5,'[1]Outside Edges'!$Q12="Yes"),"Yes","No")</f>
        <v>Yes</v>
      </c>
      <c r="LZ13" s="197" t="str">
        <f>IF(AND((RIGHT($LZ$3,2)-'[1]Miter Profiles'!$AC$339-'[1]Outside Edges'!$B12)&gt;=5,'[1]Outside Edges'!$Q12="Yes"),"Yes","No")</f>
        <v>Yes</v>
      </c>
      <c r="MA13" s="197" t="str">
        <f>IF(AND((RIGHT($MA$3,2)-'[1]Miter Profiles'!$AC$340-'[1]Outside Edges'!$B12)&gt;=5,'[1]Outside Edges'!$Q12="Yes"),"Yes","No")</f>
        <v>Yes</v>
      </c>
      <c r="MB13" s="201" t="str">
        <f>IF(AND((RIGHT($MB$3,2)-'[1]Miter Profiles'!$AC$341-'[1]Outside Edges'!$B12)&gt;=5,'[1]Outside Edges'!$Q12="Yes"),"Yes","No")</f>
        <v>Yes</v>
      </c>
      <c r="MC13" s="201" t="str">
        <f>IF(AND((RIGHT($MC$3,2)-'[1]Miter Profiles'!$AC$342-'[1]Outside Edges'!$B12)&gt;=5,'[1]Outside Edges'!$Q12="Yes"),"Yes","No")</f>
        <v>Yes</v>
      </c>
      <c r="MD13" s="201" t="str">
        <f>IF(AND((RIGHT($MD$3,2)-'[1]Miter Profiles'!$AC$343-'[1]Outside Edges'!$B12)&gt;=5,'[1]Outside Edges'!$Q12="Yes"),"Yes","No")</f>
        <v>Yes</v>
      </c>
      <c r="ME13" s="197" t="str">
        <f>IF(AND((RIGHT($ME$3,2)-'[1]Miter Profiles'!$AC$344-'[1]Outside Edges'!$B12)&gt;=5,'[1]Outside Edges'!$Q12="Yes"),"Yes","No")</f>
        <v>Yes</v>
      </c>
      <c r="MF13" s="197" t="str">
        <f>IF(AND((RIGHT($MF$3,2)-'[1]Miter Profiles'!$AC$345-'[1]Outside Edges'!$B12)&gt;=5,'[1]Outside Edges'!$Q12="Yes"),"Yes","No")</f>
        <v>Yes</v>
      </c>
      <c r="MG13" s="197" t="str">
        <f>IF(AND((RIGHT($MG$3,2)-'[1]Miter Profiles'!$AC$346-'[1]Outside Edges'!$B12)&gt;=5,'[1]Outside Edges'!$Q12="Yes"),"Yes","No")</f>
        <v>Yes</v>
      </c>
      <c r="MH13" s="201" t="str">
        <f>IF(AND((RIGHT($MH$3,2)-'[1]Miter Profiles'!$AC$347-'[1]Outside Edges'!$B12)&gt;=5,'[1]Outside Edges'!$Q12="Yes"),"Yes","No")</f>
        <v>Yes</v>
      </c>
      <c r="MI13" s="201" t="str">
        <f>IF(AND((RIGHT($MI$3,2)-'[1]Miter Profiles'!$AC$348-'[1]Outside Edges'!$B12)&gt;=5,'[1]Outside Edges'!$Q12="Yes"),"Yes","No")</f>
        <v>Yes</v>
      </c>
      <c r="MJ13" s="201" t="str">
        <f>IF(AND((RIGHT($MJ$3,2)-'[1]Miter Profiles'!$AC$349-'[1]Outside Edges'!$B12)&gt;=5,'[1]Outside Edges'!$Q12="Yes"),"Yes","No")</f>
        <v>Yes</v>
      </c>
      <c r="MK13" s="197" t="str">
        <f>IF(AND((RIGHT($MK$3,2)-'[1]Miter Profiles'!$AC$350-'[1]Outside Edges'!$B12)&gt;=5,'[1]Outside Edges'!$Q12="Yes"),"Yes","No")</f>
        <v>Yes</v>
      </c>
      <c r="ML13" s="197" t="str">
        <f>IF(AND((RIGHT($ML$3,2)-'[1]Miter Profiles'!$AC$351-'[1]Outside Edges'!$B12)&gt;=5,'[1]Outside Edges'!$Q12="Yes"),"Yes","No")</f>
        <v>Yes</v>
      </c>
      <c r="MM13" s="197" t="str">
        <f>IF(AND((RIGHT($MM$3,2)-'[1]Miter Profiles'!$AC$352-'[1]Outside Edges'!$B12)&gt;=5,'[1]Outside Edges'!$Q12="Yes"),"Yes","No")</f>
        <v>Yes</v>
      </c>
      <c r="MN13" s="201" t="str">
        <f>IF(AND((RIGHT($MK$3,2)-'[1]Miter Profiles'!$AC$353-'[1]Outside Edges'!$B12)&gt;=5,'[1]Outside Edges'!$Q12="Yes"),"Yes","No")</f>
        <v>Yes</v>
      </c>
      <c r="MO13" s="201" t="str">
        <f>IF(AND((RIGHT($ML$3,2)-'[1]Miter Profiles'!$AC$354-'[1]Outside Edges'!$B12)&gt;=5,'[1]Outside Edges'!$Q12="Yes"),"Yes","No")</f>
        <v>Yes</v>
      </c>
      <c r="MP13" s="201" t="str">
        <f>IF(AND((RIGHT($MM$3,2)-'[1]Miter Profiles'!$AC$355-'[1]Outside Edges'!$B12)&gt;=5,'[1]Outside Edges'!$Q12="Yes"),"Yes","No")</f>
        <v>Yes</v>
      </c>
      <c r="MQ13" s="197" t="str">
        <f>IF(AND((RIGHT($MK$3,2)-'[1]Miter Profiles'!$AC$356-'[1]Outside Edges'!$B12)&gt;=5,'[1]Outside Edges'!$Q12="Yes"),"Yes","No")</f>
        <v>No</v>
      </c>
      <c r="MR13" s="197" t="str">
        <f>IF(AND((RIGHT($ML$3,2)-'[1]Miter Profiles'!$AC$357-'[1]Outside Edges'!$B12)&gt;=5,'[1]Outside Edges'!$Q12="Yes"),"Yes","No")</f>
        <v>Yes</v>
      </c>
      <c r="MS13" s="197" t="str">
        <f>IF(AND((RIGHT($MM$3,2)-'[1]Miter Profiles'!$AC$358-'[1]Outside Edges'!$B12)&gt;=5,'[1]Outside Edges'!$Q12="Yes"),"Yes","No")</f>
        <v>Yes</v>
      </c>
      <c r="MT13" s="201" t="str">
        <f>IF(AND((RIGHT($MK$3,2)-'[1]Miter Profiles'!$AC$359-'[1]Outside Edges'!$B12)&gt;=5,'[1]Outside Edges'!$Q12="Yes"),"Yes","No")</f>
        <v>No</v>
      </c>
      <c r="MU13" s="201" t="str">
        <f>IF(AND((RIGHT($ML$3,2)-'[1]Miter Profiles'!$AC$360-'[1]Outside Edges'!$B12)&gt;=5,'[1]Outside Edges'!$Q12="Yes"),"Yes","No")</f>
        <v>Yes</v>
      </c>
      <c r="MV13" s="201" t="str">
        <f>IF(AND((RIGHT($MM$3,2)-'[1]Miter Profiles'!$AC$361-'[1]Outside Edges'!$B12)&gt;=5,'[1]Outside Edges'!$Q12="Yes"),"Yes","No")</f>
        <v>Yes</v>
      </c>
    </row>
    <row r="14" spans="1:360" ht="15.75" customHeight="1" thickBot="1" x14ac:dyDescent="0.25">
      <c r="A14" s="371" t="str">
        <f>IF('[1]Outside Edges'!$A13&lt;&gt;"",'[1]Outside Edges'!$A13,"")</f>
        <v>D11</v>
      </c>
      <c r="B14" s="7" t="str">
        <f>IF(AND((RIGHT($B$3,2)-'[1]Miter Profiles'!$AC$3-'[1]Outside Edges'!$B13)&gt;=5,'[1]Outside Edges'!$Q13="Yes"),"Yes","No")</f>
        <v>No</v>
      </c>
      <c r="C14" s="7" t="str">
        <f>IF(AND((RIGHT($C$3,2)-'[1]Miter Profiles'!$AC$4-'[1]Outside Edges'!$B13)&gt;=5,'[1]Outside Edges'!$Q13="Yes"),"Yes","No")</f>
        <v>No</v>
      </c>
      <c r="D14" s="63" t="str">
        <f>IF(AND((RIGHT($D$3,2)-'[1]Miter Profiles'!$AC$5-'[1]Outside Edges'!$B13)&gt;=5,'[1]Outside Edges'!$Q13="Yes"),"Yes","No")</f>
        <v>No</v>
      </c>
      <c r="E14" s="64" t="str">
        <f>IF(AND((RIGHT($E$3,2)-'[1]Miter Profiles'!$AC$6-'[1]Outside Edges'!$B13)&gt;=5,'[1]Outside Edges'!$Q13="Yes"),"Yes","No")</f>
        <v>No</v>
      </c>
      <c r="F14" s="8" t="str">
        <f>IF(AND((RIGHT($F$3,2)-'[1]Miter Profiles'!$AC$7-'[1]Outside Edges'!$B13)&gt;=5,'[1]Outside Edges'!$Q13="Yes"),"Yes","No")</f>
        <v>No</v>
      </c>
      <c r="G14" s="65" t="str">
        <f>IF(AND((RIGHT($G$3,2)-'[1]Miter Profiles'!$AC$8-'[1]Outside Edges'!$B13)&gt;=5,'[1]Outside Edges'!$Q13="Yes"),"Yes","No")</f>
        <v>No</v>
      </c>
      <c r="H14" s="7" t="str">
        <f>IF(AND((RIGHT($H$3,2)-'[1]Miter Profiles'!$AC$9-'[1]Outside Edges'!$B13)&gt;=5,'[1]Outside Edges'!$Q13="Yes"),"Yes","No")</f>
        <v>No</v>
      </c>
      <c r="I14" s="7" t="str">
        <f>IF(AND((RIGHT($I$3,2)-'[1]Miter Profiles'!$AC$10-'[1]Outside Edges'!$B13)&gt;=5,'[1]Outside Edges'!$Q13="Yes"),"Yes","No")</f>
        <v>No</v>
      </c>
      <c r="J14" s="63" t="str">
        <f>IF(AND((RIGHT($J$3,2)-'[1]Miter Profiles'!$AC$11-'[1]Outside Edges'!$B13)&gt;=5,'[1]Outside Edges'!$Q13="Yes"),"Yes","No")</f>
        <v>No</v>
      </c>
      <c r="K14" s="64" t="str">
        <f>IF(AND((RIGHT($K$3,2)-'[1]Miter Profiles'!$AC$12-'[1]Outside Edges'!$B13)&gt;=5,'[1]Outside Edges'!$Q13="Yes"),"Yes","No")</f>
        <v>No</v>
      </c>
      <c r="L14" s="8" t="str">
        <f>IF(AND((RIGHT($L$3,2)-'[1]Miter Profiles'!$AC$13-'[1]Outside Edges'!$B13)&gt;=5,'[1]Outside Edges'!$Q13="Yes"),"Yes","No")</f>
        <v>No</v>
      </c>
      <c r="M14" s="65" t="str">
        <f>IF(AND((RIGHT($M$3,2)-'[1]Miter Profiles'!$AC$14-'[1]Outside Edges'!$B13)&gt;=5,'[1]Outside Edges'!$Q13="Yes"),"Yes","No")</f>
        <v>No</v>
      </c>
      <c r="N14" s="7" t="str">
        <f>IF(AND((RIGHT($N$3,2)-'[1]Miter Profiles'!$AC$15-'[1]Outside Edges'!$B13)&gt;=4,'[1]Outside Edges'!$Q13="Yes"),"Yes","No")</f>
        <v>No</v>
      </c>
      <c r="O14" s="7" t="str">
        <f>IF(AND((RIGHT($O$3,2)-'[1]Miter Profiles'!$AC$16-'[1]Outside Edges'!$B13)&gt;=5,'[1]Outside Edges'!$Q13="Yes"),"Yes","No")</f>
        <v>No</v>
      </c>
      <c r="P14" s="63" t="str">
        <f>IF(AND((RIGHT($P$3,2)-'[1]Miter Profiles'!$AC$17-'[1]Outside Edges'!$B13)&gt;=5,'[1]Outside Edges'!$Q13="Yes"),"Yes","No")</f>
        <v>No</v>
      </c>
      <c r="Q14" s="64" t="str">
        <f>IF(AND((RIGHT($Q$3,2)-'[1]Miter Profiles'!$AC$18-'[1]Outside Edges'!$B13)&gt;=5,'[1]Outside Edges'!$Q13="Yes"),"Yes","No")</f>
        <v>No</v>
      </c>
      <c r="R14" s="8" t="str">
        <f>IF(AND((RIGHT($R$3,2)-'[1]Miter Profiles'!$AC$19-'[1]Outside Edges'!$B13)&gt;=5,'[1]Outside Edges'!$Q13="Yes"),"Yes","No")</f>
        <v>No</v>
      </c>
      <c r="S14" s="65" t="str">
        <f>IF(AND((RIGHT($S$3,2)-'[1]Miter Profiles'!$AC$20-'[1]Outside Edges'!$B13)&gt;=5,'[1]Outside Edges'!$Q13="Yes"),"Yes","No")</f>
        <v>No</v>
      </c>
      <c r="T14" s="7" t="str">
        <f>IF(AND((RIGHT($T$3,2)-'[1]Miter Profiles'!$AC$21-'[1]Outside Edges'!$B13)&gt;=5,'[1]Outside Edges'!$Q13="Yes"),"Yes","No")</f>
        <v>No</v>
      </c>
      <c r="U14" s="7" t="str">
        <f>IF(AND((RIGHT($U$3,2)-'[1]Miter Profiles'!$AC$22-'[1]Outside Edges'!$B13)&gt;=5,'[1]Outside Edges'!$Q13="Yes"),"Yes","No")</f>
        <v>No</v>
      </c>
      <c r="V14" s="63" t="str">
        <f>IF(AND((RIGHT($V$3,2)-'[1]Miter Profiles'!$AC$23-'[1]Outside Edges'!$B13)&gt;=5,'[1]Outside Edges'!$Q13="Yes"),"Yes","No")</f>
        <v>No</v>
      </c>
      <c r="W14" s="64" t="str">
        <f>IF(AND((RIGHT($W$3,2)-'[1]Miter Profiles'!$AC$24-'[1]Outside Edges'!$B13)&gt;=5,'[1]Outside Edges'!$Q13="Yes"),"Yes","No")</f>
        <v>No</v>
      </c>
      <c r="X14" s="8" t="str">
        <f>IF(AND((RIGHT($X$3,2)-'[1]Miter Profiles'!$AC$25-'[1]Outside Edges'!$B13)&gt;=5,'[1]Outside Edges'!$Q13="Yes"),"Yes","No")</f>
        <v>No</v>
      </c>
      <c r="Y14" s="65" t="str">
        <f>IF(AND((RIGHT($Y$3,2)-'[1]Miter Profiles'!$AC$26-'[1]Outside Edges'!$B13)&gt;=5,'[1]Outside Edges'!$Q13="Yes"),"Yes","No")</f>
        <v>No</v>
      </c>
      <c r="Z14" s="7" t="str">
        <f>IF(AND((RIGHT($Z$3,2)-'[1]Miter Profiles'!$AC$27-'[1]Outside Edges'!$B13)&gt;=5,'[1]Outside Edges'!$Q13="Yes"),"Yes","No")</f>
        <v>No</v>
      </c>
      <c r="AA14" s="7" t="str">
        <f>IF(AND((RIGHT($AA$3,2)-'[1]Miter Profiles'!$AC$28-'[1]Outside Edges'!$B13)&gt;=5,'[1]Outside Edges'!$Q13="Yes"),"Yes","No")</f>
        <v>No</v>
      </c>
      <c r="AB14" s="63" t="str">
        <f>IF(AND((RIGHT($AB$3,2)-'[1]Miter Profiles'!$AC$29-'[1]Outside Edges'!$B13)&gt;=5,'[1]Outside Edges'!$Q13="Yes"),"Yes","No")</f>
        <v>No</v>
      </c>
      <c r="AC14" s="64" t="str">
        <f>IF(AND((RIGHT($AC$3,2)-'[1]Miter Profiles'!$AC$30-'[1]Outside Edges'!$B13)&gt;=5,'[1]Outside Edges'!$Q13="Yes"),"Yes","No")</f>
        <v>No</v>
      </c>
      <c r="AD14" s="8" t="str">
        <f>IF(AND((RIGHT($AD$3,2)-'[1]Miter Profiles'!$AC$31-'[1]Outside Edges'!$B13)&gt;=5,'[1]Outside Edges'!$Q13="Yes"),"Yes","No")</f>
        <v>No</v>
      </c>
      <c r="AE14" s="65" t="str">
        <f>IF(AND((RIGHT($AE$3,2)-'[1]Miter Profiles'!$AC$32-'[1]Outside Edges'!$B13)&gt;=5,'[1]Outside Edges'!$Q13="Yes"),"Yes","No")</f>
        <v>No</v>
      </c>
      <c r="AF14" s="7" t="str">
        <f>IF(AND((RIGHT($AF$3,2)-'[1]Miter Profiles'!$AC$33-'[1]Outside Edges'!$B13)&gt;=5,'[1]Outside Edges'!$Q13="Yes"),"Yes","No")</f>
        <v>No</v>
      </c>
      <c r="AG14" s="7" t="str">
        <f>IF(AND((RIGHT($AG$3,2)-'[1]Miter Profiles'!$AC$34-'[1]Outside Edges'!$B13)&gt;=5,'[1]Outside Edges'!$Q13="Yes"),"Yes","No")</f>
        <v>No</v>
      </c>
      <c r="AH14" s="63" t="str">
        <f>IF(AND((RIGHT($AH$3,2)-'[1]Miter Profiles'!$AC$35-'[1]Outside Edges'!$B13)&gt;=5,'[1]Outside Edges'!$Q13="Yes"),"Yes","No")</f>
        <v>No</v>
      </c>
      <c r="AI14" s="64" t="str">
        <f>IF(AND((RIGHT($AI$3,2)-'[1]Miter Profiles'!$AC$36-'[1]Outside Edges'!$B13)&gt;=5,'[1]Outside Edges'!$Q13="Yes"),"Yes","No")</f>
        <v>No</v>
      </c>
      <c r="AJ14" s="8" t="str">
        <f>IF(AND((RIGHT($AJ$3,2)-'[1]Miter Profiles'!$AC$37-'[1]Outside Edges'!$B13)&gt;=5,'[1]Outside Edges'!$Q13="Yes"),"Yes","No")</f>
        <v>No</v>
      </c>
      <c r="AK14" s="65" t="str">
        <f>IF(AND((RIGHT($AK$3,2)-'[1]Miter Profiles'!$AC$38-'[1]Outside Edges'!$B13)&gt;=5,'[1]Outside Edges'!$Q13="Yes"),"Yes","No")</f>
        <v>No</v>
      </c>
      <c r="AL14" s="7" t="str">
        <f>IF(AND((RIGHT($AL$3,2)-'[1]Miter Profiles'!$AC$39-'[1]Outside Edges'!$B13)&gt;=5,'[1]Outside Edges'!$Q13="Yes"),"Yes","No")</f>
        <v>No</v>
      </c>
      <c r="AM14" s="7" t="str">
        <f>IF(AND((RIGHT($AM$3,2)-'[1]Miter Profiles'!$AC$40-'[1]Outside Edges'!$B13)&gt;=5,'[1]Outside Edges'!$Q13="Yes"),"Yes","No")</f>
        <v>No</v>
      </c>
      <c r="AN14" s="63" t="str">
        <f>IF(AND((RIGHT($AN$3,2)-'[1]Miter Profiles'!$AC$41-'[1]Outside Edges'!$B13)&gt;=5,'[1]Outside Edges'!$Q13="Yes"),"Yes","No")</f>
        <v>No</v>
      </c>
      <c r="AO14" s="64" t="str">
        <f>IF(AND((RIGHT($AO$3,2)-'[1]Miter Profiles'!$AC$42-'[1]Outside Edges'!$B13)&gt;=5,'[1]Outside Edges'!$Q13="Yes"),"Yes","No")</f>
        <v>No</v>
      </c>
      <c r="AP14" s="8" t="str">
        <f>IF(AND((RIGHT($AP$3,2)-'[1]Miter Profiles'!$AC$43-'[1]Outside Edges'!$B13)&gt;=5,'[1]Outside Edges'!$Q13="Yes"),"Yes","No")</f>
        <v>No</v>
      </c>
      <c r="AQ14" s="65" t="str">
        <f>IF(AND((RIGHT($AQ$3,2)-'[1]Miter Profiles'!$AC$44-'[1]Outside Edges'!$B13)&gt;=5,'[1]Outside Edges'!$Q13="Yes"),"Yes","No")</f>
        <v>No</v>
      </c>
      <c r="AR14" s="7" t="str">
        <f>IF(AND((RIGHT($AR$3,2)-'[1]Miter Profiles'!$AC$45-'[1]Outside Edges'!$B13)&gt;=5,'[1]Outside Edges'!$Q13="Yes"),"Yes","No")</f>
        <v>No</v>
      </c>
      <c r="AS14" s="7" t="str">
        <f>IF(AND((RIGHT($AS$3,2)-'[1]Miter Profiles'!$AC$46-'[1]Outside Edges'!$B13)&gt;=5,'[1]Outside Edges'!$Q13="Yes"),"Yes","No")</f>
        <v>No</v>
      </c>
      <c r="AT14" s="63" t="str">
        <f>IF(AND((RIGHT($AT$3,2)-'[1]Miter Profiles'!$AC$47-'[1]Outside Edges'!$B13)&gt;=5,'[1]Outside Edges'!$Q13="Yes"),"Yes","No")</f>
        <v>No</v>
      </c>
      <c r="AU14" s="64" t="str">
        <f>IF(AND((RIGHT($AU$3,2)-'[1]Miter Profiles'!$AC$48-'[1]Outside Edges'!$B13)&gt;=5,'[1]Outside Edges'!$Q13="Yes"),"Yes","No")</f>
        <v>No</v>
      </c>
      <c r="AV14" s="8" t="str">
        <f>IF(AND((RIGHT($AV$3,2)-'[1]Miter Profiles'!$AC$49-'[1]Outside Edges'!$B13)&gt;=5,'[1]Outside Edges'!$Q13="Yes"),"Yes","No")</f>
        <v>No</v>
      </c>
      <c r="AW14" s="65" t="str">
        <f>IF(AND((RIGHT($AW$3,2)-'[1]Miter Profiles'!$AC$50-'[1]Outside Edges'!$B13)&gt;=5,'[1]Outside Edges'!$Q13="Yes"),"Yes","No")</f>
        <v>No</v>
      </c>
      <c r="AX14" s="7" t="str">
        <f>IF(AND((RIGHT($AX$3,2)-'[1]Miter Profiles'!$AC$51-'[1]Outside Edges'!$B13)&gt;=5,'[1]Outside Edges'!$Q13="Yes"),"Yes","No")</f>
        <v>No</v>
      </c>
      <c r="AY14" s="7" t="str">
        <f>IF(AND((RIGHT($AY$3,2)-'[1]Miter Profiles'!$AC$52-'[1]Outside Edges'!$B13)&gt;=5,'[1]Outside Edges'!$Q13="Yes"),"Yes","No")</f>
        <v>No</v>
      </c>
      <c r="AZ14" s="63" t="str">
        <f>IF(AND((RIGHT($AZ$3,2)-'[1]Miter Profiles'!$AC$53-'[1]Outside Edges'!$B13)&gt;=5,'[1]Outside Edges'!$Q13="Yes"),"Yes","No")</f>
        <v>No</v>
      </c>
      <c r="BA14" s="64" t="str">
        <f>IF(AND((RIGHT($BA$3,2)-'[1]Miter Profiles'!$AC$54-'[1]Outside Edges'!$B13)&gt;=5,'[1]Outside Edges'!$Q13="Yes"),"Yes","No")</f>
        <v>No</v>
      </c>
      <c r="BB14" s="8" t="str">
        <f>IF(AND((RIGHT($BB$3,2)-'[1]Miter Profiles'!$AC$55-'[1]Outside Edges'!$B13)&gt;=5,'[1]Outside Edges'!$Q13="Yes"),"Yes","No")</f>
        <v>No</v>
      </c>
      <c r="BC14" s="65" t="str">
        <f>IF(AND((RIGHT($BC$3,2)-'[1]Miter Profiles'!$AC$56-'[1]Outside Edges'!$B13)&gt;=5,'[1]Outside Edges'!$Q13="Yes"),"Yes","No")</f>
        <v>No</v>
      </c>
      <c r="BD14" s="7" t="str">
        <f>IF(AND((RIGHT($BD$3,2)-'[1]Miter Profiles'!$AC$57-'[1]Outside Edges'!$B13)&gt;=5,'[1]Outside Edges'!$Q13="Yes"),"Yes","No")</f>
        <v>No</v>
      </c>
      <c r="BE14" s="7" t="str">
        <f>IF(AND((RIGHT($BE$3,2)-'[1]Miter Profiles'!$AC$58-'[1]Outside Edges'!$B13)&gt;=5,'[1]Outside Edges'!$Q13="Yes"),"Yes","No")</f>
        <v>No</v>
      </c>
      <c r="BF14" s="63" t="str">
        <f>IF(AND((RIGHT($BF$3,2)-'[1]Miter Profiles'!$AC$59-'[1]Outside Edges'!$B13)&gt;=5,'[1]Outside Edges'!$Q13="Yes"),"Yes","No")</f>
        <v>No</v>
      </c>
      <c r="BG14" s="64" t="str">
        <f>IF(AND((RIGHT($BG$3,2)-'[1]Miter Profiles'!$AC$60-'[1]Outside Edges'!$B13)&gt;=5,'[1]Outside Edges'!$Q13="Yes"),"Yes","No")</f>
        <v>No</v>
      </c>
      <c r="BH14" s="8" t="str">
        <f>IF(AND((RIGHT($BH$3,2)-'[1]Miter Profiles'!$AC$61-'[1]Outside Edges'!$B13)&gt;=5,'[1]Outside Edges'!$Q13="Yes"),"Yes","No")</f>
        <v>No</v>
      </c>
      <c r="BI14" s="65" t="str">
        <f>IF(AND((RIGHT($BI$3,2)-'[1]Miter Profiles'!$AC$62-'[1]Outside Edges'!$B13)&gt;=5,'[1]Outside Edges'!$Q13="Yes"),"Yes","No")</f>
        <v>No</v>
      </c>
      <c r="BJ14" s="7" t="str">
        <f>IF(AND((RIGHT($BJ$3,2)-'[1]Miter Profiles'!$AC$63-'[1]Outside Edges'!$B13)&gt;=5,'[1]Outside Edges'!$Q13="Yes"),"Yes","No")</f>
        <v>No</v>
      </c>
      <c r="BK14" s="7" t="str">
        <f>IF(AND((RIGHT($BK$3,2)-'[1]Miter Profiles'!$AC$64-'[1]Outside Edges'!$B13)&gt;=5,'[1]Outside Edges'!$Q13="Yes"),"Yes","No")</f>
        <v>No</v>
      </c>
      <c r="BL14" s="63" t="str">
        <f>IF(AND((RIGHT($BL$3,2)-'[1]Miter Profiles'!$AC$65-'[1]Outside Edges'!$B13)&gt;=5,'[1]Outside Edges'!$Q13="Yes"),"Yes","No")</f>
        <v>No</v>
      </c>
      <c r="BM14" s="64" t="str">
        <f>IF(AND((RIGHT($BM$3,2)-'[1]Miter Profiles'!$AC$66-'[1]Outside Edges'!$B13)&gt;=5,'[1]Outside Edges'!$Q13="Yes"),"Yes","No")</f>
        <v>No</v>
      </c>
      <c r="BN14" s="8" t="str">
        <f>IF(AND((RIGHT($BN$3,2)-'[1]Miter Profiles'!$AC$67-'[1]Outside Edges'!$B13)&gt;=5,'[1]Outside Edges'!$Q13="Yes"),"Yes","No")</f>
        <v>No</v>
      </c>
      <c r="BO14" s="65" t="str">
        <f>IF(AND((RIGHT($BO$3,2)-'[1]Miter Profiles'!$AC$68-'[1]Outside Edges'!$B13)&gt;=5,'[1]Outside Edges'!$Q13="Yes"),"Yes","No")</f>
        <v>No</v>
      </c>
      <c r="BP14" s="7" t="str">
        <f>IF(AND((RIGHT($BP$3,2)-'[1]Miter Profiles'!$AC$69-'[1]Outside Edges'!$B13)&gt;=5,'[1]Outside Edges'!$Q13="Yes"),"Yes","No")</f>
        <v>No</v>
      </c>
      <c r="BQ14" s="7" t="str">
        <f>IF(AND((RIGHT($BQ$3,2)-'[1]Miter Profiles'!$AC$70-'[1]Outside Edges'!$B13)&gt;=5,'[1]Outside Edges'!$Q13="Yes"),"Yes","No")</f>
        <v>No</v>
      </c>
      <c r="BR14" s="63" t="str">
        <f>IF(AND((RIGHT($BR$3,2)-'[1]Miter Profiles'!$AC$71-'[1]Outside Edges'!$B13)&gt;=5,'[1]Outside Edges'!$Q13="Yes"),"Yes","No")</f>
        <v>No</v>
      </c>
      <c r="BS14" s="64" t="str">
        <f>IF(AND((RIGHT($BS$3,2)-'[1]Miter Profiles'!$AC$72-'[1]Outside Edges'!$B13)&gt;=5,'[1]Outside Edges'!$Q13="Yes"),"Yes","No")</f>
        <v>No</v>
      </c>
      <c r="BT14" s="8" t="str">
        <f>IF(AND((RIGHT($BT$3,2)-'[1]Miter Profiles'!$AC$73-'[1]Outside Edges'!$B13)&gt;=5,'[1]Outside Edges'!$Q13="Yes"),"Yes","No")</f>
        <v>No</v>
      </c>
      <c r="BU14" s="65" t="str">
        <f>IF(AND((RIGHT($BU$3,2)-'[1]Miter Profiles'!$AC$74-'[1]Outside Edges'!$B13)&gt;=5,'[1]Outside Edges'!$Q13="Yes"),"Yes","No")</f>
        <v>No</v>
      </c>
      <c r="BV14" s="7" t="str">
        <f>IF(AND((RIGHT($BV$3,2)-'[1]Miter Profiles'!$AC$75-'[1]Outside Edges'!$B13)&gt;=5,'[1]Outside Edges'!$Q13="Yes"),"Yes","No")</f>
        <v>No</v>
      </c>
      <c r="BW14" s="7" t="str">
        <f>IF(AND((RIGHT($BW$3,2)-'[1]Miter Profiles'!$AC$76-'[1]Outside Edges'!$B13)&gt;=5,'[1]Outside Edges'!$Q13="Yes"),"Yes","No")</f>
        <v>No</v>
      </c>
      <c r="BX14" s="63" t="str">
        <f>IF(AND((RIGHT($BX$3,2)-'[1]Miter Profiles'!$AC$77-'[1]Outside Edges'!$B13)&gt;=5,'[1]Outside Edges'!$Q13="Yes"),"Yes","No")</f>
        <v>No</v>
      </c>
      <c r="BY14" s="64" t="str">
        <f>IF(AND((RIGHT($BY$3,2)-'[1]Miter Profiles'!$AC$78-'[1]Outside Edges'!$B13)&gt;=5,'[1]Outside Edges'!$Q13="Yes"),"Yes","No")</f>
        <v>No</v>
      </c>
      <c r="BZ14" s="8" t="str">
        <f>IF(AND((RIGHT($BZ$3,2)-'[1]Miter Profiles'!$AC$79-'[1]Outside Edges'!$B13)&gt;=5,'[1]Outside Edges'!$Q13="Yes"),"Yes","No")</f>
        <v>No</v>
      </c>
      <c r="CA14" s="65" t="str">
        <f>IF(AND((RIGHT($CA$3,2)-'[1]Miter Profiles'!$AC$80-'[1]Outside Edges'!$B13)&gt;=5,'[1]Outside Edges'!$Q13="Yes"),"Yes","No")</f>
        <v>No</v>
      </c>
      <c r="CB14" s="7" t="str">
        <f>IF(AND((RIGHT($CB$3,2)-'[1]Miter Profiles'!$AC$81-'[1]Outside Edges'!$B13)&gt;=5,'[1]Outside Edges'!$Q13="Yes"),"Yes","No")</f>
        <v>No</v>
      </c>
      <c r="CC14" s="7" t="str">
        <f>IF(AND((RIGHT($CC$3,2)-'[1]Miter Profiles'!$AC$82-'[1]Outside Edges'!$B13)&gt;=5,'[1]Outside Edges'!$Q13="Yes"),"Yes","No")</f>
        <v>No</v>
      </c>
      <c r="CD14" s="63" t="str">
        <f>IF(AND((RIGHT($CD$3,2)-'[1]Miter Profiles'!$AC$83-'[1]Outside Edges'!$B13)&gt;=5,'[1]Outside Edges'!$Q13="Yes"),"Yes","No")</f>
        <v>No</v>
      </c>
      <c r="CE14" s="64" t="str">
        <f>IF(AND((RIGHT($CE$3,2)-'[1]Miter Profiles'!$AC$84-'[1]Outside Edges'!$B13)&gt;=5,'[1]Outside Edges'!$Q13="Yes"),"Yes","No")</f>
        <v>No</v>
      </c>
      <c r="CF14" s="8" t="str">
        <f>IF(AND((RIGHT($CF$3,2)-'[1]Miter Profiles'!$AC$85-'[1]Outside Edges'!$B13)&gt;=5,'[1]Outside Edges'!$Q13="Yes"),"Yes","No")</f>
        <v>No</v>
      </c>
      <c r="CG14" s="65" t="str">
        <f>IF(AND((RIGHT($CG$3,2)-'[1]Miter Profiles'!$AC$86-'[1]Outside Edges'!$B13)&gt;=5,'[1]Outside Edges'!$Q13="Yes"),"Yes","No")</f>
        <v>No</v>
      </c>
      <c r="CH14" s="7" t="str">
        <f>IF(AND((RIGHT($CH$3,2)-'[1]Miter Profiles'!$AC$87-'[1]Outside Edges'!$B13)&gt;=5,'[1]Outside Edges'!$Q13="Yes"),"Yes","No")</f>
        <v>No</v>
      </c>
      <c r="CI14" s="7" t="str">
        <f>IF(AND((RIGHT($CI$3,2)-'[1]Miter Profiles'!$AC$88-'[1]Outside Edges'!$B13)&gt;=5,'[1]Outside Edges'!$Q13="Yes"),"Yes","No")</f>
        <v>No</v>
      </c>
      <c r="CJ14" s="63" t="str">
        <f>IF(AND((RIGHT($CJ$3,2)-'[1]Miter Profiles'!$AC$89-'[1]Outside Edges'!$B13)&gt;=5,'[1]Outside Edges'!$Q13="Yes"),"Yes","No")</f>
        <v>No</v>
      </c>
      <c r="CK14" s="64" t="str">
        <f>IF(AND((RIGHT($CK$3,2)-'[1]Miter Profiles'!$AC$90-'[1]Outside Edges'!$B13)&gt;=5,'[1]Outside Edges'!$Q13="Yes"),"Yes","No")</f>
        <v>No</v>
      </c>
      <c r="CL14" s="8" t="str">
        <f>IF(AND((RIGHT($CL$3,2)-'[1]Miter Profiles'!$AC$91-'[1]Outside Edges'!$B13)&gt;=5,'[1]Outside Edges'!$Q13="Yes"),"Yes","No")</f>
        <v>No</v>
      </c>
      <c r="CM14" s="65" t="str">
        <f>IF(AND((RIGHT($CM$3,2)-'[1]Miter Profiles'!$AC$92-'[1]Outside Edges'!$B13)&gt;=5,'[1]Outside Edges'!$Q13="Yes"),"Yes","No")</f>
        <v>No</v>
      </c>
      <c r="CN14" s="7" t="str">
        <f>IF(AND((RIGHT(CN$3,2)-'[1]Miter Profiles'!$AC$93-'[1]Outside Edges'!$B13)&gt;=5,'[1]Outside Edges'!$Q13="Yes"),"Yes","No")</f>
        <v>No</v>
      </c>
      <c r="CO14" s="7" t="str">
        <f>IF(AND((RIGHT(CO$3,2)-'[1]Miter Profiles'!$AC$94-'[1]Outside Edges'!$B13)&gt;=5,'[1]Outside Edges'!$Q13="Yes"),"Yes","No")</f>
        <v>No</v>
      </c>
      <c r="CP14" s="63" t="str">
        <f>IF(AND((RIGHT(CP$3,2)-'[1]Miter Profiles'!$AC$95-'[1]Outside Edges'!$B13)&gt;=5,'[1]Outside Edges'!$Q13="Yes"),"Yes","No")</f>
        <v>No</v>
      </c>
      <c r="CQ14" s="64" t="str">
        <f>IF(AND((RIGHT(CQ$3,2)-'[1]Miter Profiles'!$AC$96-'[1]Outside Edges'!$B13)&gt;=5,'[1]Outside Edges'!$Q13="Yes"),"Yes","No")</f>
        <v>No</v>
      </c>
      <c r="CR14" s="8" t="str">
        <f>IF(AND((RIGHT(CR$3,2)-'[1]Miter Profiles'!$AC$97-'[1]Outside Edges'!$B13)&gt;=5,'[1]Outside Edges'!$Q13="Yes"),"Yes","No")</f>
        <v>No</v>
      </c>
      <c r="CS14" s="65" t="str">
        <f>IF(AND((RIGHT(CS$3,2)-'[1]Miter Profiles'!$AC$98-'[1]Outside Edges'!$B13)&gt;=5,'[1]Outside Edges'!$Q13="Yes"),"Yes","No")</f>
        <v>No</v>
      </c>
      <c r="CT14" s="7" t="str">
        <f>IF(AND((RIGHT($CT$3,2)-'[1]Miter Profiles'!$AC$99-'[1]Outside Edges'!$B13)&gt;=5,'[1]Outside Edges'!$Q13="Yes"),"Yes","No")</f>
        <v>No</v>
      </c>
      <c r="CU14" s="7" t="str">
        <f>IF(AND((RIGHT($CU$3,2)-'[1]Miter Profiles'!$AC$100-'[1]Outside Edges'!$B13)&gt;=5,'[1]Outside Edges'!$Q13="Yes"),"Yes","No")</f>
        <v>No</v>
      </c>
      <c r="CV14" s="63" t="str">
        <f>IF(AND((RIGHT($CV$3,2)-'[1]Miter Profiles'!$AC$101-'[1]Outside Edges'!$B13)&gt;=5,'[1]Outside Edges'!$Q13="Yes"),"Yes","No")</f>
        <v>No</v>
      </c>
      <c r="CW14" s="64" t="str">
        <f>IF(AND((RIGHT($CW$3,2)-'[1]Miter Profiles'!$AC$102-'[1]Outside Edges'!$B13)&gt;=5,'[1]Outside Edges'!$Q13="Yes"),"Yes","No")</f>
        <v>No</v>
      </c>
      <c r="CX14" s="8" t="str">
        <f>IF(AND((RIGHT($CX$3,2)-'[1]Miter Profiles'!$AC$103-'[1]Outside Edges'!$B13)&gt;=5,'[1]Outside Edges'!$Q13="Yes"),"Yes","No")</f>
        <v>No</v>
      </c>
      <c r="CY14" s="65" t="str">
        <f>IF(AND((RIGHT($CY$3,2)-'[1]Miter Profiles'!$AC$104-'[1]Outside Edges'!$B13)&gt;=5,'[1]Outside Edges'!$Q13="Yes"),"Yes","No")</f>
        <v>No</v>
      </c>
      <c r="CZ14" s="7" t="str">
        <f>IF(AND((RIGHT($CZ$3,2)-'[1]Miter Profiles'!$AC$105-'[1]Outside Edges'!$B13)&gt;=5,'[1]Outside Edges'!$Q13="Yes"),"Yes","No")</f>
        <v>No</v>
      </c>
      <c r="DA14" s="7" t="str">
        <f>IF(AND((RIGHT($DA$3,2)-'[1]Miter Profiles'!$AC$106-'[1]Outside Edges'!$B13)&gt;=5,'[1]Outside Edges'!$Q13="Yes"),"Yes","No")</f>
        <v>No</v>
      </c>
      <c r="DB14" s="63" t="str">
        <f>IF(AND((RIGHT($DB$3,2)-'[1]Miter Profiles'!$AC$107-'[1]Outside Edges'!$B13)&gt;=5,'[1]Outside Edges'!$Q13="Yes"),"Yes","No")</f>
        <v>No</v>
      </c>
      <c r="DC14" s="64" t="str">
        <f>IF(AND((RIGHT($DC$3,2)-'[1]Miter Profiles'!$AC$108-'[1]Outside Edges'!$B13)&gt;=5,'[1]Outside Edges'!$Q13="Yes"),"Yes","No")</f>
        <v>No</v>
      </c>
      <c r="DD14" s="8" t="str">
        <f>IF(AND((RIGHT($DD$3,2)-'[1]Miter Profiles'!$AC$109-'[1]Outside Edges'!$B13)&gt;=5,'[1]Outside Edges'!$Q13="Yes"),"Yes","No")</f>
        <v>No</v>
      </c>
      <c r="DE14" s="65" t="str">
        <f>IF(AND((RIGHT($DE$3,2)-'[1]Miter Profiles'!$AC$110-'[1]Outside Edges'!$B13)&gt;=5,'[1]Outside Edges'!$Q13="Yes"),"Yes","No")</f>
        <v>No</v>
      </c>
      <c r="DF14" s="7" t="str">
        <f>IF(AND((RIGHT($DF$3,2)-'[1]Miter Profiles'!$AC$111-'[1]Outside Edges'!$B13)&gt;=5,'[1]Outside Edges'!$Q13="Yes"),"Yes","No")</f>
        <v>No</v>
      </c>
      <c r="DG14" s="7" t="str">
        <f>IF(AND((RIGHT($DG$3,2)-'[1]Miter Profiles'!$AC$112-'[1]Outside Edges'!$B13)&gt;=5,'[1]Outside Edges'!$Q13="Yes"),"Yes","No")</f>
        <v>No</v>
      </c>
      <c r="DH14" s="63" t="str">
        <f>IF(AND((RIGHT($DH$3,2)-'[1]Miter Profiles'!$AC$113-'[1]Outside Edges'!$B13)&gt;=5,'[1]Outside Edges'!$Q13="Yes"),"Yes","No")</f>
        <v>No</v>
      </c>
      <c r="DI14" s="64" t="str">
        <f>IF(AND((RIGHT($DI$3,2)-'[1]Miter Profiles'!$AC$114-'[1]Outside Edges'!$B13)&gt;=5,'[1]Outside Edges'!$Q13="Yes"),"Yes","No")</f>
        <v>No</v>
      </c>
      <c r="DJ14" s="8" t="str">
        <f>IF(AND((RIGHT($DJ$3,2)-'[1]Miter Profiles'!$AC$115-'[1]Outside Edges'!$B13)&gt;=5,'[1]Outside Edges'!$Q13="Yes"),"Yes","No")</f>
        <v>No</v>
      </c>
      <c r="DK14" s="65" t="str">
        <f>IF(AND((RIGHT($DK$3,2)-'[1]Miter Profiles'!$AC$116-'[1]Outside Edges'!$B13)&gt;=5,'[1]Outside Edges'!$Q13="Yes"),"Yes","No")</f>
        <v>No</v>
      </c>
      <c r="DL14" s="7" t="str">
        <f>IF(AND((RIGHT($DL$3,2)-'[1]Miter Profiles'!$AC$117-'[1]Outside Edges'!$B13)&gt;=5,'[1]Outside Edges'!$Q13="Yes"),"Yes","No")</f>
        <v>No</v>
      </c>
      <c r="DM14" s="7" t="str">
        <f>IF(AND((RIGHT($DM$3,2)-'[1]Miter Profiles'!$AC$118-'[1]Outside Edges'!$B13)&gt;=5,'[1]Outside Edges'!$Q13="Yes"),"Yes","No")</f>
        <v>No</v>
      </c>
      <c r="DN14" s="63" t="str">
        <f>IF(AND((RIGHT($DN$3,2)-'[1]Miter Profiles'!$AC$119-'[1]Outside Edges'!$B13)&gt;=5,'[1]Outside Edges'!$Q13="Yes"),"Yes","No")</f>
        <v>No</v>
      </c>
      <c r="DO14" s="64" t="str">
        <f>IF(AND((RIGHT($DO$3,2)-'[1]Miter Profiles'!$AC$120-'[1]Outside Edges'!$B13)&gt;=5,'[1]Outside Edges'!$Q13="Yes"),"Yes","No")</f>
        <v>No</v>
      </c>
      <c r="DP14" s="8" t="str">
        <f>IF(AND((RIGHT($DP$3,2)-'[1]Miter Profiles'!$AC$121-'[1]Outside Edges'!$B13)&gt;=5,'[1]Outside Edges'!$Q13="Yes"),"Yes","No")</f>
        <v>No</v>
      </c>
      <c r="DQ14" s="65" t="str">
        <f>IF(AND((RIGHT($DQ$3,2)-'[1]Miter Profiles'!$AC$122-'[1]Outside Edges'!$B13)&gt;=5,'[1]Outside Edges'!$Q13="Yes"),"Yes","No")</f>
        <v>No</v>
      </c>
      <c r="DR14" s="7" t="str">
        <f>IF(AND((RIGHT($DR$3,2)-'[1]Miter Profiles'!$AC$123-'[1]Outside Edges'!$B13)&gt;=5,'[1]Outside Edges'!$Q13="Yes"),"Yes","No")</f>
        <v>No</v>
      </c>
      <c r="DS14" s="7" t="str">
        <f>IF(AND((RIGHT($DS$3,2)-'[1]Miter Profiles'!$AC$124-'[1]Outside Edges'!$B13)&gt;=5,'[1]Outside Edges'!$Q13="Yes"),"Yes","No")</f>
        <v>No</v>
      </c>
      <c r="DT14" s="63" t="str">
        <f>IF(AND((RIGHT($DT$3,2)-'[1]Miter Profiles'!$AC$125-'[1]Outside Edges'!$B13)&gt;=5,'[1]Outside Edges'!$Q13="Yes"),"Yes","No")</f>
        <v>No</v>
      </c>
      <c r="DU14" s="64" t="str">
        <f>IF(AND((RIGHT($DU$3,2)-'[1]Miter Profiles'!$AC$126-'[1]Outside Edges'!$B13)&gt;=5,'[1]Outside Edges'!$Q13="Yes"),"Yes","No")</f>
        <v>No</v>
      </c>
      <c r="DV14" s="8" t="str">
        <f>IF(AND((RIGHT($DV$3,2)-'[1]Miter Profiles'!$AC$127-'[1]Outside Edges'!$B13)&gt;=5,'[1]Outside Edges'!$Q13="Yes"),"Yes","No")</f>
        <v>No</v>
      </c>
      <c r="DW14" s="65" t="str">
        <f>IF(AND((RIGHT($DW$3,2)-'[1]Miter Profiles'!$AC$128-'[1]Outside Edges'!$B13)&gt;=5,'[1]Outside Edges'!$Q13="Yes"),"Yes","No")</f>
        <v>No</v>
      </c>
      <c r="DX14" s="7" t="str">
        <f>IF(AND((RIGHT($DX$3,2)-'[1]Miter Profiles'!$AC$129-'[1]Outside Edges'!$B13)&gt;=5,'[1]Outside Edges'!$Q13="Yes"),"Yes","No")</f>
        <v>No</v>
      </c>
      <c r="DY14" s="7" t="str">
        <f>IF(AND((RIGHT($DY$3,2)-'[1]Miter Profiles'!$AC$130-'[1]Outside Edges'!$B13)&gt;=5,'[1]Outside Edges'!$Q13="Yes"),"Yes","No")</f>
        <v>No</v>
      </c>
      <c r="DZ14" s="63" t="str">
        <f>IF(AND((RIGHT($DZ$3,2)-'[1]Miter Profiles'!$AC$131-'[1]Outside Edges'!$B13)&gt;=5,'[1]Outside Edges'!$Q13="Yes"),"Yes","No")</f>
        <v>No</v>
      </c>
      <c r="EA14" s="68" t="str">
        <f>IF(AND((RIGHT($EA$3,2)-'[1]Miter Profiles'!$AC$132-'[1]Outside Edges'!$B13)&gt;=5,'[1]Outside Edges'!$Q13="Yes"),"Yes","No")</f>
        <v>No</v>
      </c>
      <c r="EB14" s="78" t="str">
        <f>IF(AND((RIGHT($EB$3,2)-'[1]Miter Profiles'!$AC$133-'[1]Outside Edges'!$B13)&gt;=5,'[1]Outside Edges'!$Q13="Yes"),"Yes","No")</f>
        <v>No</v>
      </c>
      <c r="EC14" s="79" t="str">
        <f>IF(AND((RIGHT($EC$3,2)-'[1]Miter Profiles'!$AC$134-'[1]Outside Edges'!$B13)&gt;=5,'[1]Outside Edges'!$Q13="Yes"),"Yes","No")</f>
        <v>No</v>
      </c>
      <c r="ED14" s="81" t="str">
        <f>IF(AND((RIGHT($ED$3,2)-'[1]Miter Profiles'!$AC$135-'[1]Outside Edges'!$B13)&gt;=5,'[1]Outside Edges'!$Q13="Yes"),"Yes","No")</f>
        <v>No</v>
      </c>
      <c r="EE14" s="80" t="str">
        <f>IF(AND((RIGHT($EE$3,2)-'[1]Miter Profiles'!$AC$136-'[1]Outside Edges'!$B13)&gt;=5,'[1]Outside Edges'!$Q13="Yes"),"Yes","No")</f>
        <v>No</v>
      </c>
      <c r="EF14" s="63" t="str">
        <f>IF(AND((RIGHT($EF$3,2)-'[1]Miter Profiles'!$AC$137-'[1]Outside Edges'!$B13)&gt;=5,'[1]Outside Edges'!$Q13="Yes"),"Yes","No")</f>
        <v>No</v>
      </c>
      <c r="EG14" s="7" t="str">
        <f>IF(AND((RIGHT($EG$3,2)-'[1]Miter Profiles'!$AC$138-'[1]Outside Edges'!$B13)&gt;=5,'[1]Outside Edges'!$Q13="Yes"),"Yes","No")</f>
        <v>No</v>
      </c>
      <c r="EH14" s="68" t="str">
        <f>IF(AND((RIGHT($EH$3,2)-'[1]Miter Profiles'!$AC$139-'[1]Outside Edges'!$B13)&gt;=5,'[1]Outside Edges'!$Q13="Yes"),"Yes","No")</f>
        <v>No</v>
      </c>
      <c r="EI14" s="82" t="str">
        <f>IF(AND((RIGHT($EI$3,2)-'[1]Miter Profiles'!$AC$140-'[1]Outside Edges'!$B13)&gt;=5,'[1]Outside Edges'!$Q13="Yes"),"Yes","No")</f>
        <v>No</v>
      </c>
      <c r="EJ14" s="83" t="str">
        <f>IF(AND((RIGHT($EJ$3,2)-'[1]Miter Profiles'!$AC$141-'[1]Outside Edges'!$B13)&gt;=5,'[1]Outside Edges'!$Q13="Yes"),"Yes","No")</f>
        <v>No</v>
      </c>
      <c r="EK14" s="83" t="str">
        <f>IF(AND((RIGHT($EK$3,2)-'[1]Miter Profiles'!$AC$142-'[1]Outside Edges'!$B13)&gt;=5,'[1]Outside Edges'!$Q13="Yes"),"Yes","No")</f>
        <v>No</v>
      </c>
      <c r="EL14" s="81" t="str">
        <f>IF(AND((RIGHT($EL$3,2)-'[1]Miter Profiles'!$AC$143-'[1]Outside Edges'!$B13)&gt;=5,'[1]Outside Edges'!$Q13="Yes"),"Yes","No")</f>
        <v>No</v>
      </c>
      <c r="EM14" s="84" t="str">
        <f>IF(AND((RIGHT($EM$3,2)-'[1]Miter Profiles'!$AC$144-'[1]Outside Edges'!$B13)&gt;=5,'[1]Outside Edges'!$Q13="Yes"),"Yes","No")</f>
        <v>No</v>
      </c>
      <c r="EN14" s="7" t="str">
        <f>IF(AND((RIGHT($EN$3,2)-'[1]Miter Profiles'!$AC$145-'[1]Outside Edges'!$B13)&gt;=5,'[1]Outside Edges'!$Q13="Yes"),"Yes","No")</f>
        <v>No</v>
      </c>
      <c r="EO14" s="68" t="str">
        <f>IF(AND((RIGHT($EO$3,2)-'[1]Miter Profiles'!$AC$146-'[1]Outside Edges'!$B13)&gt;=5,'[1]Outside Edges'!$Q13="Yes"),"Yes","No")</f>
        <v>No</v>
      </c>
      <c r="EP14" s="83" t="str">
        <f>IF(AND((RIGHT($EP$3,2)-'[1]Miter Profiles'!$AC$147-'[1]Outside Edges'!$B13)&gt;=5,'[1]Outside Edges'!$Q13="Yes"),"Yes","No")</f>
        <v>No</v>
      </c>
      <c r="EQ14" s="83" t="str">
        <f>IF(AND((RIGHT($EQ$3,2)-'[1]Miter Profiles'!$AC$148-'[1]Outside Edges'!$B13)&gt;=5,'[1]Outside Edges'!$Q13="Yes"),"Yes","No")</f>
        <v>No</v>
      </c>
      <c r="ER14" s="81" t="str">
        <f>IF(AND((RIGHT($ER$3,2)-'[1]Miter Profiles'!$AC$149-'[1]Outside Edges'!$B13)&gt;=5,'[1]Outside Edges'!$Q13="Yes"),"Yes","No")</f>
        <v>No</v>
      </c>
      <c r="ES14" s="84" t="str">
        <f>IF(AND((RIGHT($ES$3,2)-'[1]Miter Profiles'!$AC$150-'[1]Outside Edges'!$B13)&gt;=5,'[1]Outside Edges'!$Q13="Yes"),"Yes","No")</f>
        <v>No</v>
      </c>
      <c r="ET14" s="7" t="str">
        <f>IF(AND((RIGHT($ET$3,2)-'[1]Miter Profiles'!$AC$151-'[1]Outside Edges'!$B13)&gt;=5,'[1]Outside Edges'!$Q13="Yes"),"Yes","No")</f>
        <v>No</v>
      </c>
      <c r="EU14" s="68" t="str">
        <f>IF(AND((RIGHT($EU$3,2)-'[1]Miter Profiles'!$AC$152-'[1]Outside Edges'!$B13)&gt;=5,'[1]Outside Edges'!$Q13="Yes"),"Yes","No")</f>
        <v>No</v>
      </c>
      <c r="EV14" s="83" t="str">
        <f>IF(AND((RIGHT($EV$3,2)-'[1]Miter Profiles'!$AC$153-'[1]Outside Edges'!$B13)&gt;=5,'[1]Outside Edges'!$Q13="Yes"),"Yes","No")</f>
        <v>No</v>
      </c>
      <c r="EW14" s="83" t="str">
        <f>IF(AND((RIGHT($EW$3,2)-'[1]Miter Profiles'!$AC$154-'[1]Outside Edges'!$B13)&gt;=5,'[1]Outside Edges'!$Q13="Yes"),"Yes","No")</f>
        <v>No</v>
      </c>
      <c r="EX14" s="81" t="str">
        <f>IF(AND((RIGHT($EX$3,2)-'[1]Miter Profiles'!$AC$155-'[1]Outside Edges'!$B13)&gt;=5,'[1]Outside Edges'!$Q13="Yes"),"Yes","No")</f>
        <v>No</v>
      </c>
      <c r="EY14" s="84" t="str">
        <f>IF(AND((RIGHT($EY$3,2)-'[1]Miter Profiles'!$AC$156-'[1]Outside Edges'!$B13)&gt;=5,'[1]Outside Edges'!$Q13="Yes"),"Yes","No")</f>
        <v>No</v>
      </c>
      <c r="EZ14" s="7" t="str">
        <f>IF(AND((RIGHT($EZ$3,2)-'[1]Miter Profiles'!$AC$157-'[1]Outside Edges'!$B13)&gt;=5,'[1]Outside Edges'!$Q13="Yes"),"Yes","No")</f>
        <v>No</v>
      </c>
      <c r="FA14" s="68" t="str">
        <f>IF(AND((RIGHT($FA$3,2)-'[1]Miter Profiles'!$AC$158-'[1]Outside Edges'!$B13)&gt;=5,'[1]Outside Edges'!$Q13="Yes"),"Yes","No")</f>
        <v>No</v>
      </c>
      <c r="FB14" s="83" t="str">
        <f>IF(AND((RIGHT($FB$3,2)-'[1]Miter Profiles'!$AC$159-'[1]Outside Edges'!$B13)&gt;=5,'[1]Outside Edges'!$Q13="Yes"),"Yes","No")</f>
        <v>No</v>
      </c>
      <c r="FC14" s="83" t="str">
        <f>IF(AND((RIGHT($FC$3,2)-'[1]Miter Profiles'!$AC$160-'[1]Outside Edges'!$B13)&gt;=5,'[1]Outside Edges'!$Q13="Yes"),"Yes","No")</f>
        <v>No</v>
      </c>
      <c r="FD14" s="81" t="str">
        <f>IF(AND((RIGHT($FD$3,2)-'[1]Miter Profiles'!$AC$161-'[1]Outside Edges'!$B13)&gt;=5,'[1]Outside Edges'!$Q13="Yes"),"Yes","No")</f>
        <v>No</v>
      </c>
      <c r="FE14" s="84" t="str">
        <f>IF(AND((RIGHT($FE$3,2)-'[1]Miter Profiles'!$AC$162-'[1]Outside Edges'!$B13)&gt;=5,'[1]Outside Edges'!$Q13="Yes"),"Yes","No")</f>
        <v>No</v>
      </c>
      <c r="FF14" s="7" t="str">
        <f>IF(AND((RIGHT($FF$3,2)-'[1]Miter Profiles'!$AC$163-'[1]Outside Edges'!$B13)&gt;=5,'[1]Outside Edges'!$Q13="Yes"),"Yes","No")</f>
        <v>No</v>
      </c>
      <c r="FG14" s="68" t="str">
        <f>IF(AND((RIGHT($FG$3,2)-'[1]Miter Profiles'!$AC$164-'[1]Outside Edges'!$B13)&gt;=5,'[1]Outside Edges'!$Q13="Yes"),"Yes","No")</f>
        <v>No</v>
      </c>
      <c r="FH14" s="83" t="str">
        <f>IF(AND((RIGHT($FH$3,2)-'[1]Miter Profiles'!$AC$165-'[1]Outside Edges'!$B13)&gt;=5,'[1]Outside Edges'!$Q13="Yes"),"Yes","No")</f>
        <v>No</v>
      </c>
      <c r="FI14" s="83" t="str">
        <f>IF(AND((RIGHT($FI$3,2)-'[1]Miter Profiles'!$AC$166-'[1]Outside Edges'!$B13)&gt;=5,'[1]Outside Edges'!$Q13="Yes"),"Yes","No")</f>
        <v>No</v>
      </c>
      <c r="FJ14" s="81" t="str">
        <f>IF(AND((RIGHT($FJ$3,2)-'[1]Miter Profiles'!$AC$167-'[1]Outside Edges'!$B13)&gt;=5,'[1]Outside Edges'!$Q13="Yes"),"Yes","No")</f>
        <v>No</v>
      </c>
      <c r="FK14" s="84" t="str">
        <f>IF(AND((RIGHT($FK$3,2)-'[1]Miter Profiles'!$AC$168-'[1]Outside Edges'!$B13)&gt;=5,'[1]Outside Edges'!$Q13="Yes"),"Yes","No")</f>
        <v>No</v>
      </c>
      <c r="FL14" s="7" t="str">
        <f>IF(AND((RIGHT($FL$3,2)-'[1]Miter Profiles'!$AC$169-'[1]Outside Edges'!$B13)&gt;=5,'[1]Outside Edges'!$Q13="Yes"),"Yes","No")</f>
        <v>No</v>
      </c>
      <c r="FM14" s="68" t="str">
        <f>IF(AND((RIGHT($FM$3,2)-'[1]Miter Profiles'!$AC$170-'[1]Outside Edges'!$B13)&gt;=5,'[1]Outside Edges'!$Q13="Yes"),"Yes","No")</f>
        <v>No</v>
      </c>
      <c r="FN14" s="83" t="str">
        <f>IF(AND((RIGHT($FN$3,2)-'[1]Miter Profiles'!$AC$171-'[1]Outside Edges'!$B13)&gt;=5,'[1]Outside Edges'!$Q13="Yes"),"Yes","No")</f>
        <v>No</v>
      </c>
      <c r="FO14" s="83" t="str">
        <f>IF(AND((RIGHT($FO$3,2)-'[1]Miter Profiles'!$AC$172-'[1]Outside Edges'!$B13)&gt;=5,'[1]Outside Edges'!$Q13="Yes"),"Yes","No")</f>
        <v>No</v>
      </c>
      <c r="FP14" s="81" t="str">
        <f>IF(AND((RIGHT($FP$3,2)-'[1]Miter Profiles'!$AC$173-'[1]Outside Edges'!$B13)&gt;=5,'[1]Outside Edges'!$Q13="Yes"),"Yes","No")</f>
        <v>No</v>
      </c>
      <c r="FQ14" s="84" t="str">
        <f>IF(AND((RIGHT($FQ$3,2)-'[1]Miter Profiles'!$AC$174-'[1]Outside Edges'!$B13)&gt;=5,'[1]Outside Edges'!$Q13="Yes"),"Yes","No")</f>
        <v>No</v>
      </c>
      <c r="FR14" s="7" t="str">
        <f>IF(AND((RIGHT($FR$3,2)-'[1]Miter Profiles'!$AC$175-'[1]Outside Edges'!$B13)&gt;=5,'[1]Outside Edges'!$Q13="Yes"),"Yes","No")</f>
        <v>No</v>
      </c>
      <c r="FS14" s="68" t="str">
        <f>IF(AND((RIGHT($FS$3,2)-'[1]Miter Profiles'!$AC$176-'[1]Outside Edges'!$B13)&gt;=5,'[1]Outside Edges'!$Q13="Yes"),"Yes","No")</f>
        <v>No</v>
      </c>
      <c r="FT14" s="83" t="str">
        <f>IF(AND((RIGHT($FT$3,2)-'[1]Miter Profiles'!$AC$177-'[1]Outside Edges'!$B13)&gt;=5,'[1]Outside Edges'!$Q13="Yes"),"Yes","No")</f>
        <v>No</v>
      </c>
      <c r="FU14" s="83" t="str">
        <f>IF(AND((RIGHT($FU$3,2)-'[1]Miter Profiles'!$AC$178-'[1]Outside Edges'!$B13)&gt;=5,'[1]Outside Edges'!$Q13="Yes"),"Yes","No")</f>
        <v>No</v>
      </c>
      <c r="FV14" s="81" t="str">
        <f>IF(AND((RIGHT($V$3,2)-'[1]Miter Profiles'!$AC$179-'[1]Outside Edges'!$B13)&gt;=5,'[1]Outside Edges'!$Q13="Yes"),"Yes","No")</f>
        <v>No</v>
      </c>
      <c r="FW14" s="84" t="str">
        <f>IF(AND((RIGHT($FW$3,2)-'[1]Miter Profiles'!$AC$180-'[1]Outside Edges'!$B13)&gt;=5,'[1]Outside Edges'!$Q13="Yes"),"Yes","No")</f>
        <v>No</v>
      </c>
      <c r="FX14" s="197" t="str">
        <f>IF(AND((RIGHT($FX$3,2)-'[1]Miter Profiles'!$AC$181-'[1]Outside Edges'!$B13)&gt;=5,'[1]Outside Edges'!$Q13="Yes"),"Yes","No")</f>
        <v>No</v>
      </c>
      <c r="FY14" s="198" t="str">
        <f>IF(AND((RIGHT($FY$3,2)-'[1]Miter Profiles'!$AC$182-'[1]Outside Edges'!$B13)&gt;=5,'[1]Outside Edges'!$Q13="Yes"),"Yes","No")</f>
        <v>No</v>
      </c>
      <c r="FZ14" s="200" t="str">
        <f>IF(AND((RIGHT($FZ$3,2)-'[1]Miter Profiles'!$AC$183-'[1]Outside Edges'!$B13)&gt;=5,'[1]Outside Edges'!$Q13="Yes"),"Yes","No")</f>
        <v>No</v>
      </c>
      <c r="GA14" s="201" t="str">
        <f>IF(AND((RIGHT($GA$3,2)-'[1]Miter Profiles'!$AC$184-'[1]Outside Edges'!$B13)&gt;=5,'[1]Outside Edges'!$Q13="Yes"),"Yes","No")</f>
        <v>No</v>
      </c>
      <c r="GB14" s="202" t="str">
        <f>IF(AND((RIGHT($GB$3,2)-'[1]Miter Profiles'!$AC$185-'[1]Outside Edges'!$B13)&gt;=5,'[1]Outside Edges'!$Q13="Yes"),"Yes","No")</f>
        <v>No</v>
      </c>
      <c r="GC14" s="199" t="str">
        <f>IF(AND((RIGHT($GC$3,2)-'[1]Miter Profiles'!$AC$186-'[1]Outside Edges'!$B13)&gt;=5,'[1]Outside Edges'!$Q13="Yes"),"Yes","No")</f>
        <v>No</v>
      </c>
      <c r="GD14" s="197" t="str">
        <f>IF(AND((RIGHT($GD$3,2)-'[1]Miter Profiles'!$AC$187-'[1]Outside Edges'!$B13)&gt;=5,'[1]Outside Edges'!$Q13="Yes"),"Yes","No")</f>
        <v>No</v>
      </c>
      <c r="GE14" s="198" t="str">
        <f>IF(AND((RIGHT($GE$3,2)-'[1]Miter Profiles'!$AC$188-'[1]Outside Edges'!$B13)&gt;=5,'[1]Outside Edges'!$Q13="Yes"),"Yes","No")</f>
        <v>No</v>
      </c>
      <c r="GF14" s="200" t="str">
        <f>IF(AND((RIGHT($GF$3,2)-'[1]Miter Profiles'!$AC$189-'[1]Outside Edges'!$B13)&gt;=5,'[1]Outside Edges'!$Q13="Yes"),"Yes","No")</f>
        <v>No</v>
      </c>
      <c r="GG14" s="201" t="str">
        <f>IF(AND((RIGHT($GG$3,2)-'[1]Miter Profiles'!$AC$190-'[1]Outside Edges'!$B13)&gt;=5,'[1]Outside Edges'!$Q13="Yes"),"Yes","No")</f>
        <v>No</v>
      </c>
      <c r="GH14" s="202" t="str">
        <f>IF(AND((RIGHT($GH$3,2)-'[1]Miter Profiles'!$AC$191-'[1]Outside Edges'!$B13)&gt;=5,'[1]Outside Edges'!$Q13="Yes"),"Yes","No")</f>
        <v>No</v>
      </c>
      <c r="GI14" s="199" t="str">
        <f>IF(AND((RIGHT($GI$3,2)-'[1]Miter Profiles'!$AC$192-'[1]Outside Edges'!$B13)&gt;=5,'[1]Outside Edges'!$Q13="Yes"),"Yes","No")</f>
        <v>No</v>
      </c>
      <c r="GJ14" s="197" t="str">
        <f>IF(AND((RIGHT($GJ$3,2)-'[1]Miter Profiles'!$AC$193-'[1]Outside Edges'!$B13)&gt;=5,'[1]Outside Edges'!$Q13="Yes"),"Yes","No")</f>
        <v>No</v>
      </c>
      <c r="GK14" s="198" t="str">
        <f>IF(AND((RIGHT($GK$3,2)-'[1]Miter Profiles'!$AC$194-'[1]Outside Edges'!$B13)&gt;=5,'[1]Outside Edges'!$Q13="Yes"),"Yes","No")</f>
        <v>No</v>
      </c>
      <c r="GL14" s="200" t="str">
        <f>IF(AND((RIGHT($GL$3,2)-'[1]Miter Profiles'!$AC$195-'[1]Outside Edges'!$B13)&gt;=5,'[1]Outside Edges'!$Q13="Yes"),"Yes","No")</f>
        <v>No</v>
      </c>
      <c r="GM14" s="201" t="str">
        <f>IF(AND((RIGHT($GM$3,2)-'[1]Miter Profiles'!$AC$196-'[1]Outside Edges'!$B13)&gt;=5,'[1]Outside Edges'!$Q13="Yes"),"Yes","No")</f>
        <v>No</v>
      </c>
      <c r="GN14" s="202" t="str">
        <f>IF(AND((RIGHT($GN$3,2)-'[1]Miter Profiles'!$AC$197-'[1]Outside Edges'!$B13)&gt;=5,'[1]Outside Edges'!$Q13="Yes"),"Yes","No")</f>
        <v>No</v>
      </c>
      <c r="GO14" s="199" t="str">
        <f>IF(AND((RIGHT($GO$3,2)-'[1]Miter Profiles'!$AC$198-'[1]Outside Edges'!$B13)&gt;=5,'[1]Outside Edges'!$Q13="Yes"),"Yes","No")</f>
        <v>No</v>
      </c>
      <c r="GP14" s="197" t="str">
        <f>IF(AND((RIGHT($GP$3,2)-'[1]Miter Profiles'!$AC$199-'[1]Outside Edges'!$B13)&gt;=5,'[1]Outside Edges'!$Q13="Yes"),"Yes","No")</f>
        <v>No</v>
      </c>
      <c r="GQ14" s="198" t="str">
        <f>IF(AND((RIGHT($GQ$3,2)-'[1]Miter Profiles'!$AC$200-'[1]Outside Edges'!$B13)&gt;=5,'[1]Outside Edges'!$Q13="Yes"),"Yes","No")</f>
        <v>No</v>
      </c>
      <c r="GR14" s="211" t="str">
        <f>IF(AND((RIGHT($GR$3,2)-'[1]Miter Profiles'!$AC$201-'[1]Outside Edges'!$B13)&gt;=5,'[1]Outside Edges'!$Q13="Yes"),"Yes","No")</f>
        <v>No</v>
      </c>
      <c r="GS14" s="197" t="str">
        <f>IF(AND((RIGHT($GS$3,2)-'[1]Miter Profiles'!$AC$202-'[1]Outside Edges'!$B13)&gt;=5,'[1]Outside Edges'!$Q13="Yes"),"Yes","No")</f>
        <v>No</v>
      </c>
      <c r="GT14" s="212" t="str">
        <f>IF(AND((RIGHT($GT$3,2)-'[1]Miter Profiles'!$AC$203-'[1]Outside Edges'!$B13)&gt;=5,'[1]Outside Edges'!$Q13="Yes"),"Yes","No")</f>
        <v>No</v>
      </c>
      <c r="GU14" s="208" t="str">
        <f>IF(AND((RIGHT($GU$3,2)-'[1]Miter Profiles'!$AC$204-'[1]Outside Edges'!$B13)&gt;=5,'[1]Outside Edges'!$Q13="Yes"),"Yes","No")</f>
        <v>No</v>
      </c>
      <c r="GV14" s="209" t="str">
        <f>IF(AND((RIGHT($GV$3,2)-'[1]Miter Profiles'!$AC$205-'[1]Outside Edges'!$B13)&gt;=5,'[1]Outside Edges'!$Q13="Yes"),"Yes","No")</f>
        <v>No</v>
      </c>
      <c r="GW14" s="210" t="str">
        <f>IF(AND((RIGHT($GW$3,2)-'[1]Miter Profiles'!$AC$206-'[1]Outside Edges'!$B13)&gt;=5,'[1]Outside Edges'!$Q13="Yes"),"Yes","No")</f>
        <v>No</v>
      </c>
      <c r="GX14" s="200" t="str">
        <f>IF(AND((RIGHT($GX$3,2)-'[1]Miter Profiles'!$AC$207-'[1]Outside Edges'!$B13)&gt;=5,'[1]Outside Edges'!$Q13="Yes"),"Yes","No")</f>
        <v>No</v>
      </c>
      <c r="GY14" s="201" t="str">
        <f>IF(AND((RIGHT($GY$3,2)-'[1]Miter Profiles'!$AC$208-'[1]Outside Edges'!$B13)&gt;=5,'[1]Outside Edges'!$Q13="Yes"),"Yes","No")</f>
        <v>No</v>
      </c>
      <c r="GZ14" s="202" t="str">
        <f>IF(AND((RIGHT($GZ$3,2)-'[1]Miter Profiles'!$AC$209-'[1]Outside Edges'!$B13)&gt;=5,'[1]Outside Edges'!$Q13="Yes"),"Yes","No")</f>
        <v>No</v>
      </c>
      <c r="HA14" s="199" t="str">
        <f>IF(AND((RIGHT($HA$3,2)-'[1]Miter Profiles'!$AC$210-'[1]Outside Edges'!$B13)&gt;=5,'[1]Outside Edges'!$Q13="Yes"),"Yes","No")</f>
        <v>No</v>
      </c>
      <c r="HB14" s="197" t="str">
        <f>IF(AND((RIGHT($HB$3,2)-'[1]Miter Profiles'!$AC$211-'[1]Outside Edges'!$B13)&gt;=5,'[1]Outside Edges'!$Q13="Yes"),"Yes","No")</f>
        <v>No</v>
      </c>
      <c r="HC14" s="198" t="str">
        <f>IF(AND((RIGHT($HC$3,2)-'[1]Miter Profiles'!$AC$212-'[1]Outside Edges'!$B13)&gt;=5,'[1]Outside Edges'!$Q13="Yes"),"Yes","No")</f>
        <v>No</v>
      </c>
      <c r="HD14" s="200" t="str">
        <f>IF(AND((RIGHT($HD$3,2)-'[1]Miter Profiles'!$AC$213-'[1]Outside Edges'!$B13)&gt;=5,'[1]Outside Edges'!$Q13="Yes"),"Yes","No")</f>
        <v>No</v>
      </c>
      <c r="HE14" s="202" t="str">
        <f>IF(AND((RIGHT($HE$3,2)-'[1]Miter Profiles'!$AC$214-'[1]Outside Edges'!$B13)&gt;=5,'[1]Outside Edges'!$Q13="Yes"),"Yes","No")</f>
        <v>No</v>
      </c>
      <c r="HF14" s="199" t="str">
        <f>IF(AND((RIGHT($HF$3,2)-'[1]Miter Profiles'!$AC$215-'[1]Outside Edges'!$B13)&gt;=5,'[1]Outside Edges'!$Q13="Yes"),"Yes","No")</f>
        <v>No</v>
      </c>
      <c r="HG14" s="197" t="str">
        <f>IF(AND((RIGHT($HG$3,2)-'[1]Miter Profiles'!$AC$216-'[1]Outside Edges'!$B13)&gt;=5,'[1]Outside Edges'!$Q13="Yes"),"Yes","No")</f>
        <v>No</v>
      </c>
      <c r="HH14" s="198" t="str">
        <f>IF(AND((RIGHT($HH$3,2)-'[1]Miter Profiles'!$AC$217-'[1]Outside Edges'!$B13)&gt;=5,'[1]Outside Edges'!$Q13="Yes"),"Yes","No")</f>
        <v>No</v>
      </c>
      <c r="HI14" s="200" t="str">
        <f>IF(AND((RIGHT($HI$3,2)-'[1]Miter Profiles'!$AC$218-'[1]Outside Edges'!$B13)&gt;=5,'[1]Outside Edges'!$Q13="Yes"),"Yes","No")</f>
        <v>No</v>
      </c>
      <c r="HJ14" s="201" t="str">
        <f>IF(AND((RIGHT($HJ$3,2)-'[1]Miter Profiles'!$AC$219-'[1]Outside Edges'!$B13)&gt;=5,'[1]Outside Edges'!$Q13="Yes"),"Yes","No")</f>
        <v>No</v>
      </c>
      <c r="HK14" s="202" t="str">
        <f>IF(AND((RIGHT($HK$3,2)-'[1]Miter Profiles'!$AC$220-'[1]Outside Edges'!$B13)&gt;=5,'[1]Outside Edges'!$Q13="Yes"),"Yes","No")</f>
        <v>No</v>
      </c>
      <c r="HL14" s="199" t="str">
        <f>IF(AND((RIGHT($HL$3,2)-'[1]Miter Profiles'!$AC$221-'[1]Outside Edges'!$B13)&gt;=5,'[1]Outside Edges'!$Q13="Yes"),"Yes","No")</f>
        <v>No</v>
      </c>
      <c r="HM14" s="197" t="str">
        <f>IF(AND((RIGHT($HM$3,2)-'[1]Miter Profiles'!$AC$222-'[1]Outside Edges'!$B13)&gt;=5,'[1]Outside Edges'!$Q13="Yes"),"Yes","No")</f>
        <v>No</v>
      </c>
      <c r="HN14" s="197" t="str">
        <f>IF(AND((RIGHT($HN$3,2)-'[1]Miter Profiles'!$AC$223-'[1]Outside Edges'!$B13)&gt;=5,'[1]Outside Edges'!$Q13="Yes"),"Yes","No")</f>
        <v>No</v>
      </c>
      <c r="HO14" s="201" t="str">
        <f>IF(AND((RIGHT($HO$3,2)-'[1]Miter Profiles'!$AC$224-'[1]Outside Edges'!$B13)&gt;=5,'[1]Outside Edges'!$Q13="Yes"),"Yes","No")</f>
        <v>No</v>
      </c>
      <c r="HP14" s="201" t="str">
        <f>IF(AND((RIGHT($HP$3,2)-'[1]Miter Profiles'!$AC$225-'[1]Outside Edges'!$B13)&gt;=5,'[1]Outside Edges'!$Q13="Yes"),"Yes","No")</f>
        <v>No</v>
      </c>
      <c r="HQ14" s="201" t="str">
        <f>IF(AND((RIGHT($HQ$3,3)-'[1]Miter Profiles'!$AC$226-'[1]Outside Edges'!$B13)&gt;=5,'[1]Outside Edges'!$Q13="Yes"),"Yes","No")</f>
        <v>No</v>
      </c>
      <c r="HR14" s="201" t="str">
        <f>IF(AND((RIGHT($HR$3,2)-'[1]Miter Profiles'!$AC$227-'[1]Outside Edges'!$B13)&gt;=5,'[1]Outside Edges'!$Q13="Yes"),"Yes","No")</f>
        <v>No</v>
      </c>
      <c r="HS14" s="197" t="str">
        <f>IF(AND((RIGHT($HS$3,2)-'[1]Miter Profiles'!$AC$228-'[1]Outside Edges'!$B13)&gt;=5,'[1]Outside Edges'!$Q13="Yes"),"Yes","No")</f>
        <v>No</v>
      </c>
      <c r="HT14" s="197" t="str">
        <f>IF(AND((RIGHT($HT$3,2)-'[1]Miter Profiles'!$AC$229-'[1]Outside Edges'!$B13)&gt;=5,'[1]Outside Edges'!$Q13="Yes"),"Yes","No")</f>
        <v>No</v>
      </c>
      <c r="HU14" s="197" t="str">
        <f>IF(AND((RIGHT($HU$3,2)-'[1]Miter Profiles'!$AC$230-'[1]Outside Edges'!$B13)&gt;=5,'[1]Outside Edges'!$Q13="Yes"),"Yes","No")</f>
        <v>No</v>
      </c>
      <c r="HV14" s="201" t="str">
        <f>IF(AND((RIGHT($HV$3,2)-'[1]Miter Profiles'!$AC$231-'[1]Outside Edges'!$B13)&gt;=5,'[1]Outside Edges'!$Q13="Yes"),"Yes","No")</f>
        <v>No</v>
      </c>
      <c r="HW14" s="201" t="str">
        <f>IF(AND((RIGHT($HW$3,2)-'[1]Miter Profiles'!$AC$232-'[1]Outside Edges'!$B13)&gt;=5,'[1]Outside Edges'!$Q13="Yes"),"Yes","No")</f>
        <v>No</v>
      </c>
      <c r="HX14" s="201" t="str">
        <f>IF(AND((RIGHT($HX$3,2)-'[1]Miter Profiles'!$AC$233-'[1]Outside Edges'!$B13)&gt;=5,'[1]Outside Edges'!$Q13="Yes"),"Yes","No")</f>
        <v>No</v>
      </c>
      <c r="HY14" s="197" t="str">
        <f>IF(AND((RIGHT($HY$3,2)-'[1]Miter Profiles'!$AC$234-'[1]Outside Edges'!$B13)&gt;=5,'[1]Outside Edges'!$Q13="Yes"),"Yes","No")</f>
        <v>No</v>
      </c>
      <c r="HZ14" s="197" t="str">
        <f>IF(AND((RIGHT($HZ$3,2)-'[1]Miter Profiles'!$AC$235-'[1]Outside Edges'!$B13)&gt;=5,'[1]Outside Edges'!$Q13="Yes"),"Yes","No")</f>
        <v>No</v>
      </c>
      <c r="IA14" s="197" t="str">
        <f>IF(AND((RIGHT($IA$3,2)-'[1]Miter Profiles'!$AC$236-'[1]Outside Edges'!$B13)&gt;=5,'[1]Outside Edges'!$Q13="Yes"),"Yes","No")</f>
        <v>No</v>
      </c>
      <c r="IB14" s="201" t="str">
        <f>IF(AND((RIGHT($IB$3,2)-'[1]Miter Profiles'!$AC$237-'[1]Outside Edges'!$B13)&gt;=5,'[1]Outside Edges'!$Q13="Yes"),"Yes","No")</f>
        <v>No</v>
      </c>
      <c r="IC14" s="201" t="str">
        <f>IF(AND((RIGHT($IC$3,2)-'[1]Miter Profiles'!$AC$238-'[1]Outside Edges'!$B13)&gt;=5,'[1]Outside Edges'!$Q13="Yes"),"Yes","No")</f>
        <v>No</v>
      </c>
      <c r="ID14" s="201" t="str">
        <f>IF(AND((RIGHT($ID$3,2)-'[1]Miter Profiles'!$AC$239-'[1]Outside Edges'!$B13)&gt;=5,'[1]Outside Edges'!$Q13="Yes"),"Yes","No")</f>
        <v>No</v>
      </c>
      <c r="IE14" s="197" t="str">
        <f>IF(AND((RIGHT($IE$3,2)-'[1]Miter Profiles'!$AC$240-'[1]Outside Edges'!$B13)&gt;=5,'[1]Outside Edges'!$Q13="Yes"),"Yes","No")</f>
        <v>No</v>
      </c>
      <c r="IF14" s="197" t="str">
        <f>IF(AND((RIGHT($IF$3,2)-'[1]Miter Profiles'!$AC$241-'[1]Outside Edges'!$B13)&gt;=5,'[1]Outside Edges'!$Q13="Yes"),"Yes","No")</f>
        <v>No</v>
      </c>
      <c r="IG14" s="197" t="str">
        <f>IF(AND((RIGHT($IG$3,2)-'[1]Miter Profiles'!$AC$242-'[1]Outside Edges'!$B13)&gt;=5,'[1]Outside Edges'!$Q13="Yes"),"Yes","No")</f>
        <v>No</v>
      </c>
      <c r="IH14" s="201" t="str">
        <f>IF(AND((RIGHT($IH$3,2)-'[1]Miter Profiles'!$AC$243-'[1]Outside Edges'!$B13)&gt;=5,'[1]Outside Edges'!$Q13="Yes"),"Yes","No")</f>
        <v>No</v>
      </c>
      <c r="II14" s="201" t="str">
        <f>IF(AND((RIGHT($II$3,2)-'[1]Miter Profiles'!$AC$244-'[1]Outside Edges'!$B13)&gt;=5,'[1]Outside Edges'!$Q13="Yes"),"Yes","No")</f>
        <v>No</v>
      </c>
      <c r="IJ14" s="201" t="str">
        <f>IF(AND((RIGHT($IJ$3,2)-'[1]Miter Profiles'!$AC$245-'[1]Outside Edges'!$B13)&gt;=5,'[1]Outside Edges'!$Q13="Yes"),"Yes","No")</f>
        <v>No</v>
      </c>
      <c r="IK14" s="197" t="str">
        <f>IF(AND((RIGHT($IK$3,2)-'[1]Miter Profiles'!$AC$246-'[1]Outside Edges'!$B13)&gt;=5,'[1]Outside Edges'!$Q13="Yes"),"Yes","No")</f>
        <v>No</v>
      </c>
      <c r="IL14" s="197" t="str">
        <f>IF(AND((RIGHT($IL$3,2)-'[1]Miter Profiles'!$AC$247-'[1]Outside Edges'!$B13)&gt;=5,'[1]Outside Edges'!$Q13="Yes"),"Yes","No")</f>
        <v>No</v>
      </c>
      <c r="IM14" s="197" t="str">
        <f>IF(AND((RIGHT($IM$3,2)-'[1]Miter Profiles'!$AC$248-'[1]Outside Edges'!$B13)&gt;=5,'[1]Outside Edges'!$Q13="Yes"),"Yes","No")</f>
        <v>No</v>
      </c>
      <c r="IN14" s="201" t="str">
        <f>IF(AND((RIGHT($IN$3,2)-'[1]Miter Profiles'!$AC$249-'[1]Outside Edges'!$B13)&gt;=5,'[1]Outside Edges'!$Q13="Yes"),"Yes","No")</f>
        <v>No</v>
      </c>
      <c r="IO14" s="201" t="str">
        <f>IF(AND((RIGHT($IO$3,2)-'[1]Miter Profiles'!$AC$250-'[1]Outside Edges'!$B13)&gt;=5,'[1]Outside Edges'!$Q13="Yes"),"Yes","No")</f>
        <v>No</v>
      </c>
      <c r="IP14" s="201" t="str">
        <f>IF(AND((RIGHT($IP$3,2)-'[1]Miter Profiles'!$AC$251-'[1]Outside Edges'!$B13)&gt;=5,'[1]Outside Edges'!$Q13="Yes"),"Yes","No")</f>
        <v>No</v>
      </c>
      <c r="IQ14" s="197" t="str">
        <f>IF(AND((RIGHT($IQ$3,2)-'[1]Miter Profiles'!$AC$252-'[1]Outside Edges'!$B13)&gt;=5,'[1]Outside Edges'!$Q13="Yes"),"Yes","No")</f>
        <v>No</v>
      </c>
      <c r="IR14" s="197" t="str">
        <f>IF(AND((RIGHT($IR$3,2)-'[1]Miter Profiles'!$AC$253-'[1]Outside Edges'!$B13)&gt;=5,'[1]Outside Edges'!$Q13="Yes"),"Yes","No")</f>
        <v>No</v>
      </c>
      <c r="IS14" s="197" t="str">
        <f>IF(AND((RIGHT($IS$3,2)-'[1]Miter Profiles'!$AC$254-'[1]Outside Edges'!$B13)&gt;=5,'[1]Outside Edges'!$Q13="Yes"),"Yes","No")</f>
        <v>No</v>
      </c>
      <c r="IT14" s="201" t="str">
        <f>IF(AND((RIGHT($IT$3,2)-'[1]Miter Profiles'!$AC$255-'[1]Outside Edges'!$B13)&gt;=5,'[1]Outside Edges'!$Q13="Yes"),"Yes","No")</f>
        <v>No</v>
      </c>
      <c r="IU14" s="201" t="str">
        <f>IF(AND((RIGHT($IU$3,2)-'[1]Miter Profiles'!$AC$256-'[1]Outside Edges'!$B13)&gt;=5,'[1]Outside Edges'!$Q13="Yes"),"Yes","No")</f>
        <v>No</v>
      </c>
      <c r="IV14" s="201" t="str">
        <f>IF(AND((RIGHT($IV$3,2)-'[1]Miter Profiles'!$AC$257-'[1]Outside Edges'!$B13)&gt;=5,'[1]Outside Edges'!$Q13="Yes"),"Yes","No")</f>
        <v>No</v>
      </c>
      <c r="IW14" s="197" t="str">
        <f>IF(AND((RIGHT($IW$3,2)-'[1]Miter Profiles'!$AC$258-'[1]Outside Edges'!$B13)&gt;=5,'[1]Outside Edges'!$Q13="Yes"),"Yes","No")</f>
        <v>No</v>
      </c>
      <c r="IX14" s="197" t="str">
        <f>IF(AND((RIGHT($IX$3,2)-'[1]Miter Profiles'!$AC$259-'[1]Outside Edges'!$B13)&gt;=5,'[1]Outside Edges'!$Q13="Yes"),"Yes","No")</f>
        <v>No</v>
      </c>
      <c r="IY14" s="197" t="str">
        <f>IF(AND((RIGHT($IY$3,2)-'[1]Miter Profiles'!$AC$260-'[1]Outside Edges'!$B13)&gt;=5,'[1]Outside Edges'!$Q13="Yes"),"Yes","No")</f>
        <v>No</v>
      </c>
      <c r="IZ14" s="201" t="str">
        <f>IF(AND((RIGHT($IZ$3,2)-'[1]Miter Profiles'!$AC$261-'[1]Outside Edges'!$B13)&gt;=5,'[1]Outside Edges'!$Q13="Yes"),"Yes","No")</f>
        <v>No</v>
      </c>
      <c r="JA14" s="201" t="str">
        <f>IF(AND((RIGHT($JA$3,2)-'[1]Miter Profiles'!$AC$262-'[1]Outside Edges'!$B13)&gt;=5,'[1]Outside Edges'!$Q13="Yes"),"Yes","No")</f>
        <v>No</v>
      </c>
      <c r="JB14" s="201" t="str">
        <f>IF(AND((RIGHT($JB$3,2)-'[1]Miter Profiles'!$AC$263-'[1]Outside Edges'!$B13)&gt;=5,'[1]Outside Edges'!$Q13="Yes"),"Yes","No")</f>
        <v>No</v>
      </c>
      <c r="JC14" s="197" t="str">
        <f>IF(AND((RIGHT($JC$3,2)-'[1]Miter Profiles'!$AC$264-'[1]Outside Edges'!$B13)&gt;=5,'[1]Outside Edges'!$Q13="Yes"),"Yes","No")</f>
        <v>No</v>
      </c>
      <c r="JD14" s="197" t="str">
        <f>IF(AND((RIGHT($JD$3,2)-'[1]Miter Profiles'!$AC$265-'[1]Outside Edges'!$B13)&gt;=5,'[1]Outside Edges'!$Q13="Yes"),"Yes","No")</f>
        <v>No</v>
      </c>
      <c r="JE14" s="197" t="str">
        <f>IF(AND((RIGHT($JE$3,2)-'[1]Miter Profiles'!$AC$266-'[1]Outside Edges'!$B13)&gt;=5,'[1]Outside Edges'!$Q13="Yes"),"Yes","No")</f>
        <v>No</v>
      </c>
      <c r="JF14" s="201" t="str">
        <f>IF(AND((RIGHT($JF$3,2)-'[1]Miter Profiles'!$AC$267-'[1]Outside Edges'!$B13)&gt;=5,'[1]Outside Edges'!$Q13="Yes"),"Yes","No")</f>
        <v>No</v>
      </c>
      <c r="JG14" s="201" t="str">
        <f>IF(AND((RIGHT($JG$3,2)-'[1]Miter Profiles'!$AC$268-'[1]Outside Edges'!$B13)&gt;=5,'[1]Outside Edges'!$Q13="Yes"),"Yes","No")</f>
        <v>No</v>
      </c>
      <c r="JH14" s="201" t="str">
        <f>IF(AND((RIGHT($JH$3,2)-'[1]Miter Profiles'!$AC$269-'[1]Outside Edges'!$B13)&gt;=5,'[1]Outside Edges'!$Q13="Yes"),"Yes","No")</f>
        <v>No</v>
      </c>
      <c r="JI14" s="197" t="str">
        <f>IF(AND((RIGHT($JI$3,2)-'[1]Miter Profiles'!$AC$270-'[1]Outside Edges'!$B13)&gt;=5,'[1]Outside Edges'!$Q13="Yes"),"Yes","No")</f>
        <v>No</v>
      </c>
      <c r="JJ14" s="197" t="str">
        <f>IF(AND((RIGHT($JJ$3,2)-'[1]Miter Profiles'!$AC$271-'[1]Outside Edges'!$B13)&gt;=5,'[1]Outside Edges'!$Q13="Yes"),"Yes","No")</f>
        <v>No</v>
      </c>
      <c r="JK14" s="197" t="str">
        <f>IF(AND((RIGHT($JK$3,2)-'[1]Miter Profiles'!$AC$272-'[1]Outside Edges'!$B13)&gt;=5,'[1]Outside Edges'!$Q13="Yes"),"Yes","No")</f>
        <v>No</v>
      </c>
      <c r="JL14" s="201" t="str">
        <f>IF(AND((RIGHT($JL$3,2)-'[1]Miter Profiles'!$AC$273-'[1]Outside Edges'!$B13)&gt;=5,'[1]Outside Edges'!$Q13="Yes"),"Yes","No")</f>
        <v>No</v>
      </c>
      <c r="JM14" s="201" t="str">
        <f>IF(AND((RIGHT($JM$3,2)-'[1]Miter Profiles'!$AC$274-'[1]Outside Edges'!$B13)&gt;=5,'[1]Outside Edges'!$Q13="Yes"),"Yes","No")</f>
        <v>No</v>
      </c>
      <c r="JN14" s="201" t="str">
        <f>IF(AND((RIGHT($JN$3,2)-'[1]Miter Profiles'!$AC$275-'[1]Outside Edges'!$B13)&gt;=5,'[1]Outside Edges'!$Q13="Yes"),"Yes","No")</f>
        <v>No</v>
      </c>
      <c r="JO14" s="197" t="str">
        <f>IF(AND((RIGHT($JO$3,2)-'[1]Miter Profiles'!$AC$276-'[1]Outside Edges'!$B13)&gt;=5,'[1]Outside Edges'!$Q13="Yes"),"Yes","No")</f>
        <v>No</v>
      </c>
      <c r="JP14" s="197" t="str">
        <f>IF(AND((RIGHT($JP$3,2)-'[1]Miter Profiles'!$AC$277-'[1]Outside Edges'!$B13)&gt;=5,'[1]Outside Edges'!$Q13="Yes"),"Yes","No")</f>
        <v>No</v>
      </c>
      <c r="JQ14" s="197" t="str">
        <f>IF(AND((RIGHT($JQ$3,2)-'[1]Miter Profiles'!$AC$278-'[1]Outside Edges'!$B13)&gt;=5,'[1]Outside Edges'!$Q13="Yes"),"Yes","No")</f>
        <v>No</v>
      </c>
      <c r="JR14" s="201" t="str">
        <f>IF(AND((RIGHT($JR$3,2)-'[1]Miter Profiles'!$AC$279-'[1]Outside Edges'!$B13)&gt;=5,'[1]Outside Edges'!$Q13="Yes"),"Yes","No")</f>
        <v>No</v>
      </c>
      <c r="JS14" s="201" t="str">
        <f>IF(AND((RIGHT($JS$3,2)-'[1]Miter Profiles'!$AC$280-'[1]Outside Edges'!$B13)&gt;=5,'[1]Outside Edges'!$Q13="Yes"),"Yes","No")</f>
        <v>No</v>
      </c>
      <c r="JT14" s="201" t="str">
        <f>IF(AND((RIGHT($JT$3,2)-'[1]Miter Profiles'!$AC$281-'[1]Outside Edges'!$B13)&gt;=5,'[1]Outside Edges'!$Q13="Yes"),"Yes","No")</f>
        <v>No</v>
      </c>
      <c r="JU14" s="197" t="str">
        <f>IF(AND((RIGHT($JU$3,2)-'[1]Miter Profiles'!$AC$282-'[1]Outside Edges'!$B13)&gt;=5,'[1]Outside Edges'!$Q13="Yes"),"Yes","No")</f>
        <v>No</v>
      </c>
      <c r="JV14" s="197" t="str">
        <f>IF(AND((RIGHT($JV$3,2)-'[1]Miter Profiles'!$AC$283-'[1]Outside Edges'!$B13)&gt;=5,'[1]Outside Edges'!$Q13="Yes"),"Yes","No")</f>
        <v>No</v>
      </c>
      <c r="JW14" s="197" t="str">
        <f>IF(AND((RIGHT($JW$3,2)-'[1]Miter Profiles'!$AC$284-'[1]Outside Edges'!$B13)&gt;=5,'[1]Outside Edges'!$Q13="Yes"),"Yes","No")</f>
        <v>No</v>
      </c>
      <c r="JX14" s="201" t="str">
        <f>IF(AND((RIGHT($JX$3,2)-'[1]Miter Profiles'!$AC$285-'[1]Outside Edges'!$B13)&gt;=5,'[1]Outside Edges'!$Q13="Yes"),"Yes","No")</f>
        <v>No</v>
      </c>
      <c r="JY14" s="201" t="str">
        <f>IF(AND((RIGHT($JY$3,2)-'[1]Miter Profiles'!$AC$286-'[1]Outside Edges'!$B13)&gt;=5,'[1]Outside Edges'!$Q13="Yes"),"Yes","No")</f>
        <v>No</v>
      </c>
      <c r="JZ14" s="201" t="str">
        <f>IF(AND((RIGHT($JZ$3,2)-'[1]Miter Profiles'!$AC$287-'[1]Outside Edges'!$B13)&gt;=5,'[1]Outside Edges'!$Q13="Yes"),"Yes","No")</f>
        <v>No</v>
      </c>
      <c r="KA14" s="197" t="str">
        <f>IF(AND((RIGHT($KA$3,2)-'[1]Miter Profiles'!$AC$288-'[1]Outside Edges'!$B13)&gt;=5,'[1]Outside Edges'!$Q13="Yes"),"Yes","No")</f>
        <v>No</v>
      </c>
      <c r="KB14" s="197" t="str">
        <f>IF(AND((RIGHT($KB$3,2)-'[1]Miter Profiles'!$AC$289-'[1]Outside Edges'!$B13)&gt;=5,'[1]Outside Edges'!$Q13="Yes"),"Yes","No")</f>
        <v>No</v>
      </c>
      <c r="KC14" s="197" t="str">
        <f>IF(AND((RIGHT($KC$3,2)-'[1]Miter Profiles'!$AC$290-'[1]Outside Edges'!$B13)&gt;=5,'[1]Outside Edges'!$Q13="Yes"),"Yes","No")</f>
        <v>No</v>
      </c>
      <c r="KD14" s="201" t="str">
        <f>IF(AND((RIGHT($KD$3,2)-'[1]Miter Profiles'!$AC$291-'[1]Outside Edges'!$B13)&gt;=5,'[1]Outside Edges'!$Q13="Yes"),"Yes","No")</f>
        <v>No</v>
      </c>
      <c r="KE14" s="201" t="str">
        <f>IF(AND((RIGHT($KE$3,2)-'[1]Miter Profiles'!$AC$292-'[1]Outside Edges'!$B13)&gt;=5,'[1]Outside Edges'!$Q13="Yes"),"Yes","No")</f>
        <v>No</v>
      </c>
      <c r="KF14" s="201" t="str">
        <f>IF(AND((RIGHT($KF$3,2)-'[1]Miter Profiles'!$AC$293-'[1]Outside Edges'!$B13)&gt;=5,'[1]Outside Edges'!$Q13="Yes"),"Yes","No")</f>
        <v>No</v>
      </c>
      <c r="KG14" s="197" t="str">
        <f>IF(AND((RIGHT($KG$3,2)-'[1]Miter Profiles'!$AC$294-'[1]Outside Edges'!$B13)&gt;=5,'[1]Outside Edges'!$Q13="Yes"),"Yes","No")</f>
        <v>No</v>
      </c>
      <c r="KH14" s="197" t="str">
        <f>IF(AND((RIGHT($KH$3,2)-'[1]Miter Profiles'!$AC$295-'[1]Outside Edges'!$B13)&gt;=5,'[1]Outside Edges'!$Q13="Yes"),"Yes","No")</f>
        <v>No</v>
      </c>
      <c r="KI14" s="197" t="str">
        <f>IF(AND((RIGHT($KI$3,2)-'[1]Miter Profiles'!$AC$296-'[1]Outside Edges'!$B13)&gt;=5,'[1]Outside Edges'!$Q13="Yes"),"Yes","No")</f>
        <v>No</v>
      </c>
      <c r="KJ14" s="201" t="str">
        <f>IF(AND((RIGHT($KJ$3,2)-'[1]Miter Profiles'!$AC$297-'[1]Outside Edges'!$B13)&gt;=5,'[1]Outside Edges'!$Q13="Yes"),"Yes","No")</f>
        <v>No</v>
      </c>
      <c r="KK14" s="201" t="str">
        <f>IF(AND((RIGHT($KK$3,2)-'[1]Miter Profiles'!$AC$298-'[1]Outside Edges'!$B13)&gt;=5,'[1]Outside Edges'!$Q13="Yes"),"Yes","No")</f>
        <v>No</v>
      </c>
      <c r="KL14" s="201" t="str">
        <f>IF(AND((RIGHT($KL$3,2)-'[1]Miter Profiles'!$AC$299-'[1]Outside Edges'!$B13)&gt;=5,'[1]Outside Edges'!$Q13="Yes"),"Yes","No")</f>
        <v>No</v>
      </c>
      <c r="KM14" s="197" t="str">
        <f>IF(AND((RIGHT($KM$3,2)-'[1]Miter Profiles'!$AC$300-'[1]Outside Edges'!$B13)&gt;=5,'[1]Outside Edges'!$Q13="Yes"),"Yes","No")</f>
        <v>No</v>
      </c>
      <c r="KN14" s="197" t="str">
        <f>IF(AND((RIGHT($KN$3,2)-'[1]Miter Profiles'!$AC$301-'[1]Outside Edges'!$B13)&gt;=5,'[1]Outside Edges'!$Q13="Yes"),"Yes","No")</f>
        <v>No</v>
      </c>
      <c r="KO14" s="197" t="str">
        <f>IF(AND((RIGHT($KO$3,2)-'[1]Miter Profiles'!$AC$302-'[1]Outside Edges'!$B13)&gt;=5,'[1]Outside Edges'!$Q13="Yes"),"Yes","No")</f>
        <v>No</v>
      </c>
      <c r="KP14" s="201" t="str">
        <f>IF(AND((RIGHT($KP$3,2)-'[1]Miter Profiles'!$AC$303-'[1]Outside Edges'!$B13)&gt;=5,'[1]Outside Edges'!$Q13="Yes"),"Yes","No")</f>
        <v>No</v>
      </c>
      <c r="KQ14" s="201" t="str">
        <f>IF(AND((RIGHT($KQ$3,2)-'[1]Miter Profiles'!$AC$304-'[1]Outside Edges'!$B13)&gt;=5,'[1]Outside Edges'!$Q13="Yes"),"Yes","No")</f>
        <v>No</v>
      </c>
      <c r="KR14" s="201" t="str">
        <f>IF(AND((RIGHT($KR$3,2)-'[1]Miter Profiles'!$AC$305-'[1]Outside Edges'!$B13)&gt;=5,'[1]Outside Edges'!$Q13="Yes"),"Yes","No")</f>
        <v>No</v>
      </c>
      <c r="KS14" s="197" t="str">
        <f>IF(AND((RIGHT($KS$3,2)-'[1]Miter Profiles'!$AC$306-'[1]Outside Edges'!$B13)&gt;=5,'[1]Outside Edges'!$Q13="Yes"),"Yes","No")</f>
        <v>No</v>
      </c>
      <c r="KT14" s="197" t="str">
        <f>IF(AND((RIGHT($KT$3,2)-'[1]Miter Profiles'!$AC$307-'[1]Outside Edges'!$B13)&gt;=5,'[1]Outside Edges'!$Q13="Yes"),"Yes","No")</f>
        <v>No</v>
      </c>
      <c r="KU14" s="197" t="str">
        <f>IF(AND((RIGHT($KU$3,2)-'[1]Miter Profiles'!$AC$308-'[1]Outside Edges'!$B13)&gt;=5,'[1]Outside Edges'!$Q13="Yes"),"Yes","No")</f>
        <v>No</v>
      </c>
      <c r="KV14" s="201" t="str">
        <f>IF(AND((RIGHT($KV$3,2)-'[1]Miter Profiles'!$AC$309-'[1]Outside Edges'!$B13)&gt;=5,'[1]Outside Edges'!$Q13="Yes"),"Yes","No")</f>
        <v>No</v>
      </c>
      <c r="KW14" s="201" t="str">
        <f>IF(AND((RIGHT($KW$3,2)-'[1]Miter Profiles'!$AC$310-'[1]Outside Edges'!$B13)&gt;=5,'[1]Outside Edges'!$Q13="Yes"),"Yes","No")</f>
        <v>No</v>
      </c>
      <c r="KX14" s="201" t="str">
        <f>IF(AND((RIGHT($KX$3,2)-'[1]Miter Profiles'!$AC$311-'[1]Outside Edges'!$B13)&gt;=5,'[1]Outside Edges'!$Q13="Yes"),"Yes","No")</f>
        <v>No</v>
      </c>
      <c r="KY14" s="197" t="str">
        <f>IF(AND((RIGHT($KY$3,2)-'[1]Miter Profiles'!$AC$312-'[1]Outside Edges'!$B13)&gt;=5,'[1]Outside Edges'!$Q13="Yes"),"Yes","No")</f>
        <v>No</v>
      </c>
      <c r="KZ14" s="197" t="str">
        <f>IF(AND((RIGHT($KZ$3,2)-'[1]Miter Profiles'!$AC$313-'[1]Outside Edges'!$B13)&gt;=5,'[1]Outside Edges'!$Q13="Yes"),"Yes","No")</f>
        <v>No</v>
      </c>
      <c r="LA14" s="197" t="str">
        <f>IF(AND((RIGHT($LA$3,2)-'[1]Miter Profiles'!$AC$314-'[1]Outside Edges'!$B13)&gt;=5,'[1]Outside Edges'!$Q13="Yes"),"Yes","No")</f>
        <v>No</v>
      </c>
      <c r="LB14" s="201" t="str">
        <f>IF(AND((RIGHT($LB$3,2)-'[1]Miter Profiles'!$AC$315-'[1]Outside Edges'!$B13)&gt;=5,'[1]Outside Edges'!$Q13="Yes"),"Yes","No")</f>
        <v>No</v>
      </c>
      <c r="LC14" s="201" t="str">
        <f>IF(AND((RIGHT($LC$3,2)-'[1]Miter Profiles'!$AC$316-'[1]Outside Edges'!$B13)&gt;=5,'[1]Outside Edges'!$Q13="Yes"),"Yes","No")</f>
        <v>No</v>
      </c>
      <c r="LD14" s="201" t="str">
        <f>IF(AND((RIGHT($LD$3,2)-'[1]Miter Profiles'!$AC$317-'[1]Outside Edges'!$B13)&gt;=5,'[1]Outside Edges'!$Q13="Yes"),"Yes","No")</f>
        <v>No</v>
      </c>
      <c r="LE14" s="201" t="str">
        <f>IF(AND((RIGHT($LE$3,2)-'[1]Miter Profiles'!$AC$318-'[1]Outside Edges'!$B13)&gt;=5,'[1]Outside Edges'!$Q13="Yes"),"Yes","No")</f>
        <v>No</v>
      </c>
      <c r="LF14" s="197" t="str">
        <f>IF(AND((RIGHT($LF$3,2)-'[1]Miter Profiles'!$AC$319-'[1]Outside Edges'!$B13)&gt;=5,'[1]Outside Edges'!$Q13="Yes"),"Yes","No")</f>
        <v>No</v>
      </c>
      <c r="LG14" s="197" t="str">
        <f>IF(AND((RIGHT($LG$3,2)-'[1]Miter Profiles'!$AC$320-'[1]Outside Edges'!$B13)&gt;=5,'[1]Outside Edges'!$Q13="Yes"),"Yes","No")</f>
        <v>No</v>
      </c>
      <c r="LH14" s="197" t="str">
        <f>IF(AND((RIGHT($LH$3,2)-'[1]Miter Profiles'!$AC$321-'[1]Outside Edges'!$B13)&gt;=5,'[1]Outside Edges'!$Q13="Yes"),"Yes","No")</f>
        <v>No</v>
      </c>
      <c r="LI14" s="197" t="str">
        <f>IF(AND((RIGHT($LI$3,2)-'[1]Miter Profiles'!$AC$322-'[1]Outside Edges'!$B13)&gt;=5,'[1]Outside Edges'!$Q13="Yes"),"Yes","No")</f>
        <v>No</v>
      </c>
      <c r="LJ14" s="201" t="str">
        <f>IF(AND((RIGHT($LJ$3,2)-'[1]Miter Profiles'!$AC$323-'[1]Outside Edges'!$B13)&gt;=5,'[1]Outside Edges'!$Q13="Yes"),"Yes","No")</f>
        <v>No</v>
      </c>
      <c r="LK14" s="201" t="str">
        <f>IF(AND((RIGHT($LK$3,2)-'[1]Miter Profiles'!$AC$324-'[1]Outside Edges'!$B13)&gt;=5,'[1]Outside Edges'!$Q13="Yes"),"Yes","No")</f>
        <v>No</v>
      </c>
      <c r="LL14" s="201" t="str">
        <f>IF(AND((RIGHT($LL$3,2)-'[1]Miter Profiles'!$AC$325-'[1]Outside Edges'!$B13)&gt;=5,'[1]Outside Edges'!$Q13="Yes"),"Yes","No")</f>
        <v>No</v>
      </c>
      <c r="LM14" s="197" t="str">
        <f>IF(AND((RIGHT($LM$3,2)-'[1]Miter Profiles'!$AC$326-'[1]Outside Edges'!$B13)&gt;=5,'[1]Outside Edges'!$Q13="Yes"),"Yes","No")</f>
        <v>No</v>
      </c>
      <c r="LN14" s="197" t="str">
        <f>IF(AND((RIGHT($LN$3,2)-'[1]Miter Profiles'!$AC$327-'[1]Outside Edges'!$B13)&gt;=5,'[1]Outside Edges'!$Q13="Yes"),"Yes","No")</f>
        <v>No</v>
      </c>
      <c r="LO14" s="197" t="str">
        <f>IF(AND((RIGHT($LO$3,2)-'[1]Miter Profiles'!$AC$328-'[1]Outside Edges'!$B13)&gt;=5,'[1]Outside Edges'!$Q13="Yes"),"Yes","No")</f>
        <v>No</v>
      </c>
      <c r="LP14" s="201" t="str">
        <f>IF(AND((RIGHT($LP$3,2)-'[1]Miter Profiles'!$AC$329-'[1]Outside Edges'!$B13)&gt;=5,'[1]Outside Edges'!$Q13="Yes"),"Yes","No")</f>
        <v>No</v>
      </c>
      <c r="LQ14" s="201" t="str">
        <f>IF(AND((RIGHT($LQ$3,2)-'[1]Miter Profiles'!$AC$330-'[1]Outside Edges'!$B13)&gt;=5,'[1]Outside Edges'!$Q13="Yes"),"Yes","No")</f>
        <v>No</v>
      </c>
      <c r="LR14" s="201" t="str">
        <f>IF(AND((RIGHT($LR$3,2)-'[1]Miter Profiles'!$AC$331-'[1]Outside Edges'!$B13)&gt;=5,'[1]Outside Edges'!$Q13="Yes"),"Yes","No")</f>
        <v>No</v>
      </c>
      <c r="LS14" s="197" t="str">
        <f>IF(AND((RIGHT($LS$3,2)-'[1]Miter Profiles'!$AC$332-'[1]Outside Edges'!$B13)&gt;=5,'[1]Outside Edges'!$Q13="Yes"),"Yes","No")</f>
        <v>No</v>
      </c>
      <c r="LT14" s="197" t="str">
        <f>IF(AND((RIGHT($LT$3,2)-'[1]Miter Profiles'!$AC$333-'[1]Outside Edges'!$B13)&gt;=5,'[1]Outside Edges'!$Q13="Yes"),"Yes","No")</f>
        <v>No</v>
      </c>
      <c r="LU14" s="197" t="str">
        <f>IF(AND((RIGHT($LU$3,2)-'[1]Miter Profiles'!$AC$334-'[1]Outside Edges'!$B13)&gt;=5,'[1]Outside Edges'!$Q13="Yes"),"Yes","No")</f>
        <v>No</v>
      </c>
      <c r="LV14" s="201" t="str">
        <f>IF(AND((RIGHT($LV$3,2)-'[1]Miter Profiles'!$AC$335-'[1]Outside Edges'!$B13)&gt;=5,'[1]Outside Edges'!$Q13="Yes"),"Yes","No")</f>
        <v>No</v>
      </c>
      <c r="LW14" s="201" t="str">
        <f>IF(AND((RIGHT($LW$3,2)-'[1]Miter Profiles'!$AC$336-'[1]Outside Edges'!$B13)&gt;=5,'[1]Outside Edges'!$Q13="Yes"),"Yes","No")</f>
        <v>No</v>
      </c>
      <c r="LX14" s="201" t="str">
        <f>IF(AND((RIGHT($LX$3,2)-'[1]Miter Profiles'!$AC$337-'[1]Outside Edges'!$B13)&gt;=5,'[1]Outside Edges'!$Q13="Yes"),"Yes","No")</f>
        <v>No</v>
      </c>
      <c r="LY14" s="197" t="str">
        <f>IF(AND((RIGHT($LY$3,2)-'[1]Miter Profiles'!$AC$338-'[1]Outside Edges'!$B13)&gt;=5,'[1]Outside Edges'!$Q13="Yes"),"Yes","No")</f>
        <v>No</v>
      </c>
      <c r="LZ14" s="197" t="str">
        <f>IF(AND((RIGHT($LZ$3,2)-'[1]Miter Profiles'!$AC$339-'[1]Outside Edges'!$B13)&gt;=5,'[1]Outside Edges'!$Q13="Yes"),"Yes","No")</f>
        <v>No</v>
      </c>
      <c r="MA14" s="197" t="str">
        <f>IF(AND((RIGHT($MA$3,2)-'[1]Miter Profiles'!$AC$340-'[1]Outside Edges'!$B13)&gt;=5,'[1]Outside Edges'!$Q13="Yes"),"Yes","No")</f>
        <v>No</v>
      </c>
      <c r="MB14" s="201" t="str">
        <f>IF(AND((RIGHT($MB$3,2)-'[1]Miter Profiles'!$AC$341-'[1]Outside Edges'!$B13)&gt;=5,'[1]Outside Edges'!$Q13="Yes"),"Yes","No")</f>
        <v>No</v>
      </c>
      <c r="MC14" s="201" t="str">
        <f>IF(AND((RIGHT($MC$3,2)-'[1]Miter Profiles'!$AC$342-'[1]Outside Edges'!$B13)&gt;=5,'[1]Outside Edges'!$Q13="Yes"),"Yes","No")</f>
        <v>No</v>
      </c>
      <c r="MD14" s="201" t="str">
        <f>IF(AND((RIGHT($MD$3,2)-'[1]Miter Profiles'!$AC$343-'[1]Outside Edges'!$B13)&gt;=5,'[1]Outside Edges'!$Q13="Yes"),"Yes","No")</f>
        <v>No</v>
      </c>
      <c r="ME14" s="197" t="str">
        <f>IF(AND((RIGHT($ME$3,2)-'[1]Miter Profiles'!$AC$344-'[1]Outside Edges'!$B13)&gt;=5,'[1]Outside Edges'!$Q13="Yes"),"Yes","No")</f>
        <v>No</v>
      </c>
      <c r="MF14" s="197" t="str">
        <f>IF(AND((RIGHT($MF$3,2)-'[1]Miter Profiles'!$AC$345-'[1]Outside Edges'!$B13)&gt;=5,'[1]Outside Edges'!$Q13="Yes"),"Yes","No")</f>
        <v>No</v>
      </c>
      <c r="MG14" s="197" t="str">
        <f>IF(AND((RIGHT($MG$3,2)-'[1]Miter Profiles'!$AC$346-'[1]Outside Edges'!$B13)&gt;=5,'[1]Outside Edges'!$Q13="Yes"),"Yes","No")</f>
        <v>No</v>
      </c>
      <c r="MH14" s="201" t="str">
        <f>IF(AND((RIGHT($MH$3,2)-'[1]Miter Profiles'!$AC$347-'[1]Outside Edges'!$B13)&gt;=5,'[1]Outside Edges'!$Q13="Yes"),"Yes","No")</f>
        <v>No</v>
      </c>
      <c r="MI14" s="201" t="str">
        <f>IF(AND((RIGHT($MI$3,2)-'[1]Miter Profiles'!$AC$348-'[1]Outside Edges'!$B13)&gt;=5,'[1]Outside Edges'!$Q13="Yes"),"Yes","No")</f>
        <v>No</v>
      </c>
      <c r="MJ14" s="201" t="str">
        <f>IF(AND((RIGHT($MJ$3,2)-'[1]Miter Profiles'!$AC$349-'[1]Outside Edges'!$B13)&gt;=5,'[1]Outside Edges'!$Q13="Yes"),"Yes","No")</f>
        <v>No</v>
      </c>
      <c r="MK14" s="197" t="str">
        <f>IF(AND((RIGHT($MK$3,2)-'[1]Miter Profiles'!$AC$350-'[1]Outside Edges'!$B13)&gt;=5,'[1]Outside Edges'!$Q13="Yes"),"Yes","No")</f>
        <v>No</v>
      </c>
      <c r="ML14" s="197" t="str">
        <f>IF(AND((RIGHT($ML$3,2)-'[1]Miter Profiles'!$AC$351-'[1]Outside Edges'!$B13)&gt;=5,'[1]Outside Edges'!$Q13="Yes"),"Yes","No")</f>
        <v>No</v>
      </c>
      <c r="MM14" s="197" t="str">
        <f>IF(AND((RIGHT($MM$3,2)-'[1]Miter Profiles'!$AC$352-'[1]Outside Edges'!$B13)&gt;=5,'[1]Outside Edges'!$Q13="Yes"),"Yes","No")</f>
        <v>No</v>
      </c>
      <c r="MN14" s="201" t="str">
        <f>IF(AND((RIGHT($MK$3,2)-'[1]Miter Profiles'!$AC$353-'[1]Outside Edges'!$B13)&gt;=5,'[1]Outside Edges'!$Q13="Yes"),"Yes","No")</f>
        <v>No</v>
      </c>
      <c r="MO14" s="201" t="str">
        <f>IF(AND((RIGHT($ML$3,2)-'[1]Miter Profiles'!$AC$354-'[1]Outside Edges'!$B13)&gt;=5,'[1]Outside Edges'!$Q13="Yes"),"Yes","No")</f>
        <v>No</v>
      </c>
      <c r="MP14" s="201" t="str">
        <f>IF(AND((RIGHT($MM$3,2)-'[1]Miter Profiles'!$AC$355-'[1]Outside Edges'!$B13)&gt;=5,'[1]Outside Edges'!$Q13="Yes"),"Yes","No")</f>
        <v>No</v>
      </c>
      <c r="MQ14" s="197" t="str">
        <f>IF(AND((RIGHT($MK$3,2)-'[1]Miter Profiles'!$AC$356-'[1]Outside Edges'!$B13)&gt;=5,'[1]Outside Edges'!$Q13="Yes"),"Yes","No")</f>
        <v>No</v>
      </c>
      <c r="MR14" s="197" t="str">
        <f>IF(AND((RIGHT($ML$3,2)-'[1]Miter Profiles'!$AC$357-'[1]Outside Edges'!$B13)&gt;=5,'[1]Outside Edges'!$Q13="Yes"),"Yes","No")</f>
        <v>No</v>
      </c>
      <c r="MS14" s="197" t="str">
        <f>IF(AND((RIGHT($MM$3,2)-'[1]Miter Profiles'!$AC$358-'[1]Outside Edges'!$B13)&gt;=5,'[1]Outside Edges'!$Q13="Yes"),"Yes","No")</f>
        <v>No</v>
      </c>
      <c r="MT14" s="201" t="str">
        <f>IF(AND((RIGHT($MK$3,2)-'[1]Miter Profiles'!$AC$359-'[1]Outside Edges'!$B13)&gt;=5,'[1]Outside Edges'!$Q13="Yes"),"Yes","No")</f>
        <v>No</v>
      </c>
      <c r="MU14" s="201" t="str">
        <f>IF(AND((RIGHT($ML$3,2)-'[1]Miter Profiles'!$AC$360-'[1]Outside Edges'!$B13)&gt;=5,'[1]Outside Edges'!$Q13="Yes"),"Yes","No")</f>
        <v>No</v>
      </c>
      <c r="MV14" s="201" t="str">
        <f>IF(AND((RIGHT($MM$3,2)-'[1]Miter Profiles'!$AC$361-'[1]Outside Edges'!$B13)&gt;=5,'[1]Outside Edges'!$Q13="Yes"),"Yes","No")</f>
        <v>No</v>
      </c>
    </row>
    <row r="15" spans="1:360" ht="15.75" customHeight="1" thickBot="1" x14ac:dyDescent="0.25">
      <c r="A15" s="371" t="str">
        <f>IF('[1]Outside Edges'!$A14&lt;&gt;"",'[1]Outside Edges'!$A14,"")</f>
        <v>D12</v>
      </c>
      <c r="B15" s="7" t="str">
        <f>IF(AND((RIGHT($B$3,2)-'[1]Miter Profiles'!$AC$3-'[1]Outside Edges'!$B14)&gt;=5,'[1]Outside Edges'!$Q14="Yes"),"Yes","No")</f>
        <v>Yes</v>
      </c>
      <c r="C15" s="7" t="str">
        <f>IF(AND((RIGHT($C$3,2)-'[1]Miter Profiles'!$AC$4-'[1]Outside Edges'!$B14)&gt;=5,'[1]Outside Edges'!$Q14="Yes"),"Yes","No")</f>
        <v>Yes</v>
      </c>
      <c r="D15" s="63" t="str">
        <f>IF(AND((RIGHT($D$3,2)-'[1]Miter Profiles'!$AC$5-'[1]Outside Edges'!$B14)&gt;=5,'[1]Outside Edges'!$Q14="Yes"),"Yes","No")</f>
        <v>Yes</v>
      </c>
      <c r="E15" s="64" t="str">
        <f>IF(AND((RIGHT($E$3,2)-'[1]Miter Profiles'!$AC$6-'[1]Outside Edges'!$B14)&gt;=5,'[1]Outside Edges'!$Q14="Yes"),"Yes","No")</f>
        <v>Yes</v>
      </c>
      <c r="F15" s="8" t="str">
        <f>IF(AND((RIGHT($F$3,2)-'[1]Miter Profiles'!$AC$7-'[1]Outside Edges'!$B14)&gt;=5,'[1]Outside Edges'!$Q14="Yes"),"Yes","No")</f>
        <v>Yes</v>
      </c>
      <c r="G15" s="65" t="str">
        <f>IF(AND((RIGHT($G$3,2)-'[1]Miter Profiles'!$AC$8-'[1]Outside Edges'!$B14)&gt;=5,'[1]Outside Edges'!$Q14="Yes"),"Yes","No")</f>
        <v>Yes</v>
      </c>
      <c r="H15" s="7" t="str">
        <f>IF(AND((RIGHT($H$3,2)-'[1]Miter Profiles'!$AC$9-'[1]Outside Edges'!$B14)&gt;=5,'[1]Outside Edges'!$Q14="Yes"),"Yes","No")</f>
        <v>Yes</v>
      </c>
      <c r="I15" s="7" t="str">
        <f>IF(AND((RIGHT($I$3,2)-'[1]Miter Profiles'!$AC$10-'[1]Outside Edges'!$B14)&gt;=5,'[1]Outside Edges'!$Q14="Yes"),"Yes","No")</f>
        <v>Yes</v>
      </c>
      <c r="J15" s="63" t="str">
        <f>IF(AND((RIGHT($J$3,2)-'[1]Miter Profiles'!$AC$11-'[1]Outside Edges'!$B14)&gt;=5,'[1]Outside Edges'!$Q14="Yes"),"Yes","No")</f>
        <v>Yes</v>
      </c>
      <c r="K15" s="64" t="str">
        <f>IF(AND((RIGHT($K$3,2)-'[1]Miter Profiles'!$AC$12-'[1]Outside Edges'!$B14)&gt;=5,'[1]Outside Edges'!$Q14="Yes"),"Yes","No")</f>
        <v>Yes</v>
      </c>
      <c r="L15" s="8" t="str">
        <f>IF(AND((RIGHT($L$3,2)-'[1]Miter Profiles'!$AC$13-'[1]Outside Edges'!$B14)&gt;=5,'[1]Outside Edges'!$Q14="Yes"),"Yes","No")</f>
        <v>Yes</v>
      </c>
      <c r="M15" s="65" t="str">
        <f>IF(AND((RIGHT($M$3,2)-'[1]Miter Profiles'!$AC$14-'[1]Outside Edges'!$B14)&gt;=5,'[1]Outside Edges'!$Q14="Yes"),"Yes","No")</f>
        <v>Yes</v>
      </c>
      <c r="N15" s="7" t="str">
        <f>IF(AND((RIGHT($N$3,2)-'[1]Miter Profiles'!$AC$15-'[1]Outside Edges'!$B14)&gt;=4,'[1]Outside Edges'!$Q14="Yes"),"Yes","No")</f>
        <v>No</v>
      </c>
      <c r="O15" s="7" t="str">
        <f>IF(AND((RIGHT($O$3,2)-'[1]Miter Profiles'!$AC$16-'[1]Outside Edges'!$B14)&gt;=5,'[1]Outside Edges'!$Q14="Yes"),"Yes","No")</f>
        <v>Yes</v>
      </c>
      <c r="P15" s="63" t="str">
        <f>IF(AND((RIGHT($P$3,2)-'[1]Miter Profiles'!$AC$17-'[1]Outside Edges'!$B14)&gt;=5,'[1]Outside Edges'!$Q14="Yes"),"Yes","No")</f>
        <v>Yes</v>
      </c>
      <c r="Q15" s="64" t="str">
        <f>IF(AND((RIGHT($Q$3,2)-'[1]Miter Profiles'!$AC$18-'[1]Outside Edges'!$B14)&gt;=5,'[1]Outside Edges'!$Q14="Yes"),"Yes","No")</f>
        <v>No</v>
      </c>
      <c r="R15" s="8" t="str">
        <f>IF(AND((RIGHT($R$3,2)-'[1]Miter Profiles'!$AC$19-'[1]Outside Edges'!$B14)&gt;=5,'[1]Outside Edges'!$Q14="Yes"),"Yes","No")</f>
        <v>Yes</v>
      </c>
      <c r="S15" s="65" t="str">
        <f>IF(AND((RIGHT($S$3,2)-'[1]Miter Profiles'!$AC$20-'[1]Outside Edges'!$B14)&gt;=5,'[1]Outside Edges'!$Q14="Yes"),"Yes","No")</f>
        <v>Yes</v>
      </c>
      <c r="T15" s="7" t="str">
        <f>IF(AND((RIGHT($T$3,2)-'[1]Miter Profiles'!$AC$21-'[1]Outside Edges'!$B14)&gt;=5,'[1]Outside Edges'!$Q14="Yes"),"Yes","No")</f>
        <v>Yes</v>
      </c>
      <c r="U15" s="7" t="str">
        <f>IF(AND((RIGHT($U$3,2)-'[1]Miter Profiles'!$AC$22-'[1]Outside Edges'!$B14)&gt;=5,'[1]Outside Edges'!$Q14="Yes"),"Yes","No")</f>
        <v>Yes</v>
      </c>
      <c r="V15" s="63" t="str">
        <f>IF(AND((RIGHT($V$3,2)-'[1]Miter Profiles'!$AC$23-'[1]Outside Edges'!$B14)&gt;=5,'[1]Outside Edges'!$Q14="Yes"),"Yes","No")</f>
        <v>Yes</v>
      </c>
      <c r="W15" s="64" t="str">
        <f>IF(AND((RIGHT($W$3,2)-'[1]Miter Profiles'!$AC$24-'[1]Outside Edges'!$B14)&gt;=5,'[1]Outside Edges'!$Q14="Yes"),"Yes","No")</f>
        <v>No</v>
      </c>
      <c r="X15" s="8" t="str">
        <f>IF(AND((RIGHT($X$3,2)-'[1]Miter Profiles'!$AC$25-'[1]Outside Edges'!$B14)&gt;=5,'[1]Outside Edges'!$Q14="Yes"),"Yes","No")</f>
        <v>Yes</v>
      </c>
      <c r="Y15" s="65" t="str">
        <f>IF(AND((RIGHT($Y$3,2)-'[1]Miter Profiles'!$AC$26-'[1]Outside Edges'!$B14)&gt;=5,'[1]Outside Edges'!$Q14="Yes"),"Yes","No")</f>
        <v>Yes</v>
      </c>
      <c r="Z15" s="7" t="str">
        <f>IF(AND((RIGHT($Z$3,2)-'[1]Miter Profiles'!$AC$27-'[1]Outside Edges'!$B14)&gt;=5,'[1]Outside Edges'!$Q14="Yes"),"Yes","No")</f>
        <v>Yes</v>
      </c>
      <c r="AA15" s="7" t="str">
        <f>IF(AND((RIGHT($AA$3,2)-'[1]Miter Profiles'!$AC$28-'[1]Outside Edges'!$B14)&gt;=5,'[1]Outside Edges'!$Q14="Yes"),"Yes","No")</f>
        <v>Yes</v>
      </c>
      <c r="AB15" s="63" t="str">
        <f>IF(AND((RIGHT($AB$3,2)-'[1]Miter Profiles'!$AC$29-'[1]Outside Edges'!$B14)&gt;=5,'[1]Outside Edges'!$Q14="Yes"),"Yes","No")</f>
        <v>Yes</v>
      </c>
      <c r="AC15" s="64" t="str">
        <f>IF(AND((RIGHT($AC$3,2)-'[1]Miter Profiles'!$AC$30-'[1]Outside Edges'!$B14)&gt;=5,'[1]Outside Edges'!$Q14="Yes"),"Yes","No")</f>
        <v>Yes</v>
      </c>
      <c r="AD15" s="8" t="str">
        <f>IF(AND((RIGHT($AD$3,2)-'[1]Miter Profiles'!$AC$31-'[1]Outside Edges'!$B14)&gt;=5,'[1]Outside Edges'!$Q14="Yes"),"Yes","No")</f>
        <v>Yes</v>
      </c>
      <c r="AE15" s="65" t="str">
        <f>IF(AND((RIGHT($AE$3,2)-'[1]Miter Profiles'!$AC$32-'[1]Outside Edges'!$B14)&gt;=5,'[1]Outside Edges'!$Q14="Yes"),"Yes","No")</f>
        <v>Yes</v>
      </c>
      <c r="AF15" s="7" t="str">
        <f>IF(AND((RIGHT($AF$3,2)-'[1]Miter Profiles'!$AC$33-'[1]Outside Edges'!$B14)&gt;=5,'[1]Outside Edges'!$Q14="Yes"),"Yes","No")</f>
        <v>Yes</v>
      </c>
      <c r="AG15" s="7" t="str">
        <f>IF(AND((RIGHT($AG$3,2)-'[1]Miter Profiles'!$AC$34-'[1]Outside Edges'!$B14)&gt;=5,'[1]Outside Edges'!$Q14="Yes"),"Yes","No")</f>
        <v>Yes</v>
      </c>
      <c r="AH15" s="63" t="str">
        <f>IF(AND((RIGHT($AH$3,2)-'[1]Miter Profiles'!$AC$35-'[1]Outside Edges'!$B14)&gt;=5,'[1]Outside Edges'!$Q14="Yes"),"Yes","No")</f>
        <v>Yes</v>
      </c>
      <c r="AI15" s="64" t="str">
        <f>IF(AND((RIGHT($AI$3,2)-'[1]Miter Profiles'!$AC$36-'[1]Outside Edges'!$B14)&gt;=5,'[1]Outside Edges'!$Q14="Yes"),"Yes","No")</f>
        <v>Yes</v>
      </c>
      <c r="AJ15" s="8" t="str">
        <f>IF(AND((RIGHT($AJ$3,2)-'[1]Miter Profiles'!$AC$37-'[1]Outside Edges'!$B14)&gt;=5,'[1]Outside Edges'!$Q14="Yes"),"Yes","No")</f>
        <v>Yes</v>
      </c>
      <c r="AK15" s="65" t="str">
        <f>IF(AND((RIGHT($AK$3,2)-'[1]Miter Profiles'!$AC$38-'[1]Outside Edges'!$B14)&gt;=5,'[1]Outside Edges'!$Q14="Yes"),"Yes","No")</f>
        <v>Yes</v>
      </c>
      <c r="AL15" s="7" t="str">
        <f>IF(AND((RIGHT($AL$3,2)-'[1]Miter Profiles'!$AC$39-'[1]Outside Edges'!$B14)&gt;=5,'[1]Outside Edges'!$Q14="Yes"),"Yes","No")</f>
        <v>Yes</v>
      </c>
      <c r="AM15" s="7" t="str">
        <f>IF(AND((RIGHT($AM$3,2)-'[1]Miter Profiles'!$AC$40-'[1]Outside Edges'!$B14)&gt;=5,'[1]Outside Edges'!$Q14="Yes"),"Yes","No")</f>
        <v>Yes</v>
      </c>
      <c r="AN15" s="63" t="str">
        <f>IF(AND((RIGHT($AN$3,2)-'[1]Miter Profiles'!$AC$41-'[1]Outside Edges'!$B14)&gt;=5,'[1]Outside Edges'!$Q14="Yes"),"Yes","No")</f>
        <v>Yes</v>
      </c>
      <c r="AO15" s="64" t="str">
        <f>IF(AND((RIGHT($AO$3,2)-'[1]Miter Profiles'!$AC$42-'[1]Outside Edges'!$B14)&gt;=5,'[1]Outside Edges'!$Q14="Yes"),"Yes","No")</f>
        <v>Yes</v>
      </c>
      <c r="AP15" s="8" t="str">
        <f>IF(AND((RIGHT($AP$3,2)-'[1]Miter Profiles'!$AC$43-'[1]Outside Edges'!$B14)&gt;=5,'[1]Outside Edges'!$Q14="Yes"),"Yes","No")</f>
        <v>Yes</v>
      </c>
      <c r="AQ15" s="65" t="str">
        <f>IF(AND((RIGHT($AQ$3,2)-'[1]Miter Profiles'!$AC$44-'[1]Outside Edges'!$B14)&gt;=5,'[1]Outside Edges'!$Q14="Yes"),"Yes","No")</f>
        <v>Yes</v>
      </c>
      <c r="AR15" s="7" t="str">
        <f>IF(AND((RIGHT($AR$3,2)-'[1]Miter Profiles'!$AC$45-'[1]Outside Edges'!$B14)&gt;=5,'[1]Outside Edges'!$Q14="Yes"),"Yes","No")</f>
        <v>Yes</v>
      </c>
      <c r="AS15" s="7" t="str">
        <f>IF(AND((RIGHT($AS$3,2)-'[1]Miter Profiles'!$AC$46-'[1]Outside Edges'!$B14)&gt;=5,'[1]Outside Edges'!$Q14="Yes"),"Yes","No")</f>
        <v>Yes</v>
      </c>
      <c r="AT15" s="63" t="str">
        <f>IF(AND((RIGHT($AT$3,2)-'[1]Miter Profiles'!$AC$47-'[1]Outside Edges'!$B14)&gt;=5,'[1]Outside Edges'!$Q14="Yes"),"Yes","No")</f>
        <v>Yes</v>
      </c>
      <c r="AU15" s="64" t="str">
        <f>IF(AND((RIGHT($AU$3,2)-'[1]Miter Profiles'!$AC$48-'[1]Outside Edges'!$B14)&gt;=5,'[1]Outside Edges'!$Q14="Yes"),"Yes","No")</f>
        <v>Yes</v>
      </c>
      <c r="AV15" s="8" t="str">
        <f>IF(AND((RIGHT($AV$3,2)-'[1]Miter Profiles'!$AC$49-'[1]Outside Edges'!$B14)&gt;=5,'[1]Outside Edges'!$Q14="Yes"),"Yes","No")</f>
        <v>Yes</v>
      </c>
      <c r="AW15" s="65" t="str">
        <f>IF(AND((RIGHT($AW$3,2)-'[1]Miter Profiles'!$AC$50-'[1]Outside Edges'!$B14)&gt;=5,'[1]Outside Edges'!$Q14="Yes"),"Yes","No")</f>
        <v>Yes</v>
      </c>
      <c r="AX15" s="7" t="str">
        <f>IF(AND((RIGHT($AX$3,2)-'[1]Miter Profiles'!$AC$51-'[1]Outside Edges'!$B14)&gt;=5,'[1]Outside Edges'!$Q14="Yes"),"Yes","No")</f>
        <v>Yes</v>
      </c>
      <c r="AY15" s="7" t="str">
        <f>IF(AND((RIGHT($AY$3,2)-'[1]Miter Profiles'!$AC$52-'[1]Outside Edges'!$B14)&gt;=5,'[1]Outside Edges'!$Q14="Yes"),"Yes","No")</f>
        <v>Yes</v>
      </c>
      <c r="AZ15" s="63" t="str">
        <f>IF(AND((RIGHT($AZ$3,2)-'[1]Miter Profiles'!$AC$53-'[1]Outside Edges'!$B14)&gt;=5,'[1]Outside Edges'!$Q14="Yes"),"Yes","No")</f>
        <v>Yes</v>
      </c>
      <c r="BA15" s="64" t="str">
        <f>IF(AND((RIGHT($BA$3,2)-'[1]Miter Profiles'!$AC$54-'[1]Outside Edges'!$B14)&gt;=5,'[1]Outside Edges'!$Q14="Yes"),"Yes","No")</f>
        <v>Yes</v>
      </c>
      <c r="BB15" s="8" t="str">
        <f>IF(AND((RIGHT($BB$3,2)-'[1]Miter Profiles'!$AC$55-'[1]Outside Edges'!$B14)&gt;=5,'[1]Outside Edges'!$Q14="Yes"),"Yes","No")</f>
        <v>Yes</v>
      </c>
      <c r="BC15" s="65" t="str">
        <f>IF(AND((RIGHT($BC$3,2)-'[1]Miter Profiles'!$AC$56-'[1]Outside Edges'!$B14)&gt;=5,'[1]Outside Edges'!$Q14="Yes"),"Yes","No")</f>
        <v>Yes</v>
      </c>
      <c r="BD15" s="7" t="str">
        <f>IF(AND((RIGHT($BD$3,2)-'[1]Miter Profiles'!$AC$57-'[1]Outside Edges'!$B14)&gt;=5,'[1]Outside Edges'!$Q14="Yes"),"Yes","No")</f>
        <v>Yes</v>
      </c>
      <c r="BE15" s="7" t="str">
        <f>IF(AND((RIGHT($BE$3,2)-'[1]Miter Profiles'!$AC$58-'[1]Outside Edges'!$B14)&gt;=5,'[1]Outside Edges'!$Q14="Yes"),"Yes","No")</f>
        <v>Yes</v>
      </c>
      <c r="BF15" s="63" t="str">
        <f>IF(AND((RIGHT($BF$3,2)-'[1]Miter Profiles'!$AC$59-'[1]Outside Edges'!$B14)&gt;=5,'[1]Outside Edges'!$Q14="Yes"),"Yes","No")</f>
        <v>Yes</v>
      </c>
      <c r="BG15" s="64" t="str">
        <f>IF(AND((RIGHT($BG$3,2)-'[1]Miter Profiles'!$AC$60-'[1]Outside Edges'!$B14)&gt;=5,'[1]Outside Edges'!$Q14="Yes"),"Yes","No")</f>
        <v>Yes</v>
      </c>
      <c r="BH15" s="8" t="str">
        <f>IF(AND((RIGHT($BH$3,2)-'[1]Miter Profiles'!$AC$61-'[1]Outside Edges'!$B14)&gt;=5,'[1]Outside Edges'!$Q14="Yes"),"Yes","No")</f>
        <v>Yes</v>
      </c>
      <c r="BI15" s="65" t="str">
        <f>IF(AND((RIGHT($BI$3,2)-'[1]Miter Profiles'!$AC$62-'[1]Outside Edges'!$B14)&gt;=5,'[1]Outside Edges'!$Q14="Yes"),"Yes","No")</f>
        <v>Yes</v>
      </c>
      <c r="BJ15" s="7" t="str">
        <f>IF(AND((RIGHT($BJ$3,2)-'[1]Miter Profiles'!$AC$63-'[1]Outside Edges'!$B14)&gt;=5,'[1]Outside Edges'!$Q14="Yes"),"Yes","No")</f>
        <v>Yes</v>
      </c>
      <c r="BK15" s="7" t="str">
        <f>IF(AND((RIGHT($BK$3,2)-'[1]Miter Profiles'!$AC$64-'[1]Outside Edges'!$B14)&gt;=5,'[1]Outside Edges'!$Q14="Yes"),"Yes","No")</f>
        <v>Yes</v>
      </c>
      <c r="BL15" s="63" t="str">
        <f>IF(AND((RIGHT($BL$3,2)-'[1]Miter Profiles'!$AC$65-'[1]Outside Edges'!$B14)&gt;=5,'[1]Outside Edges'!$Q14="Yes"),"Yes","No")</f>
        <v>Yes</v>
      </c>
      <c r="BM15" s="64" t="str">
        <f>IF(AND((RIGHT($BM$3,2)-'[1]Miter Profiles'!$AC$66-'[1]Outside Edges'!$B14)&gt;=5,'[1]Outside Edges'!$Q14="Yes"),"Yes","No")</f>
        <v>Yes</v>
      </c>
      <c r="BN15" s="8" t="str">
        <f>IF(AND((RIGHT($BN$3,2)-'[1]Miter Profiles'!$AC$67-'[1]Outside Edges'!$B14)&gt;=5,'[1]Outside Edges'!$Q14="Yes"),"Yes","No")</f>
        <v>Yes</v>
      </c>
      <c r="BO15" s="65" t="str">
        <f>IF(AND((RIGHT($BO$3,2)-'[1]Miter Profiles'!$AC$68-'[1]Outside Edges'!$B14)&gt;=5,'[1]Outside Edges'!$Q14="Yes"),"Yes","No")</f>
        <v>Yes</v>
      </c>
      <c r="BP15" s="7" t="str">
        <f>IF(AND((RIGHT($BP$3,2)-'[1]Miter Profiles'!$AC$69-'[1]Outside Edges'!$B14)&gt;=5,'[1]Outside Edges'!$Q14="Yes"),"Yes","No")</f>
        <v>Yes</v>
      </c>
      <c r="BQ15" s="7" t="str">
        <f>IF(AND((RIGHT($BQ$3,2)-'[1]Miter Profiles'!$AC$70-'[1]Outside Edges'!$B14)&gt;=5,'[1]Outside Edges'!$Q14="Yes"),"Yes","No")</f>
        <v>Yes</v>
      </c>
      <c r="BR15" s="63" t="str">
        <f>IF(AND((RIGHT($BR$3,2)-'[1]Miter Profiles'!$AC$71-'[1]Outside Edges'!$B14)&gt;=5,'[1]Outside Edges'!$Q14="Yes"),"Yes","No")</f>
        <v>Yes</v>
      </c>
      <c r="BS15" s="64" t="str">
        <f>IF(AND((RIGHT($BS$3,2)-'[1]Miter Profiles'!$AC$72-'[1]Outside Edges'!$B14)&gt;=5,'[1]Outside Edges'!$Q14="Yes"),"Yes","No")</f>
        <v>Yes</v>
      </c>
      <c r="BT15" s="8" t="str">
        <f>IF(AND((RIGHT($BT$3,2)-'[1]Miter Profiles'!$AC$73-'[1]Outside Edges'!$B14)&gt;=5,'[1]Outside Edges'!$Q14="Yes"),"Yes","No")</f>
        <v>Yes</v>
      </c>
      <c r="BU15" s="65" t="str">
        <f>IF(AND((RIGHT($BU$3,2)-'[1]Miter Profiles'!$AC$74-'[1]Outside Edges'!$B14)&gt;=5,'[1]Outside Edges'!$Q14="Yes"),"Yes","No")</f>
        <v>Yes</v>
      </c>
      <c r="BV15" s="7" t="str">
        <f>IF(AND((RIGHT($BV$3,2)-'[1]Miter Profiles'!$AC$75-'[1]Outside Edges'!$B14)&gt;=5,'[1]Outside Edges'!$Q14="Yes"),"Yes","No")</f>
        <v>Yes</v>
      </c>
      <c r="BW15" s="7" t="str">
        <f>IF(AND((RIGHT($BW$3,2)-'[1]Miter Profiles'!$AC$76-'[1]Outside Edges'!$B14)&gt;=5,'[1]Outside Edges'!$Q14="Yes"),"Yes","No")</f>
        <v>Yes</v>
      </c>
      <c r="BX15" s="63" t="str">
        <f>IF(AND((RIGHT($BX$3,2)-'[1]Miter Profiles'!$AC$77-'[1]Outside Edges'!$B14)&gt;=5,'[1]Outside Edges'!$Q14="Yes"),"Yes","No")</f>
        <v>Yes</v>
      </c>
      <c r="BY15" s="64" t="str">
        <f>IF(AND((RIGHT($BY$3,2)-'[1]Miter Profiles'!$AC$78-'[1]Outside Edges'!$B14)&gt;=5,'[1]Outside Edges'!$Q14="Yes"),"Yes","No")</f>
        <v>Yes</v>
      </c>
      <c r="BZ15" s="8" t="str">
        <f>IF(AND((RIGHT($BZ$3,2)-'[1]Miter Profiles'!$AC$79-'[1]Outside Edges'!$B14)&gt;=5,'[1]Outside Edges'!$Q14="Yes"),"Yes","No")</f>
        <v>Yes</v>
      </c>
      <c r="CA15" s="65" t="str">
        <f>IF(AND((RIGHT($CA$3,2)-'[1]Miter Profiles'!$AC$80-'[1]Outside Edges'!$B14)&gt;=5,'[1]Outside Edges'!$Q14="Yes"),"Yes","No")</f>
        <v>Yes</v>
      </c>
      <c r="CB15" s="7" t="str">
        <f>IF(AND((RIGHT($CB$3,2)-'[1]Miter Profiles'!$AC$81-'[1]Outside Edges'!$B14)&gt;=5,'[1]Outside Edges'!$Q14="Yes"),"Yes","No")</f>
        <v>Yes</v>
      </c>
      <c r="CC15" s="7" t="str">
        <f>IF(AND((RIGHT($CC$3,2)-'[1]Miter Profiles'!$AC$82-'[1]Outside Edges'!$B14)&gt;=5,'[1]Outside Edges'!$Q14="Yes"),"Yes","No")</f>
        <v>Yes</v>
      </c>
      <c r="CD15" s="63" t="str">
        <f>IF(AND((RIGHT($CD$3,2)-'[1]Miter Profiles'!$AC$83-'[1]Outside Edges'!$B14)&gt;=5,'[1]Outside Edges'!$Q14="Yes"),"Yes","No")</f>
        <v>Yes</v>
      </c>
      <c r="CE15" s="64" t="str">
        <f>IF(AND((RIGHT($CE$3,2)-'[1]Miter Profiles'!$AC$84-'[1]Outside Edges'!$B14)&gt;=5,'[1]Outside Edges'!$Q14="Yes"),"Yes","No")</f>
        <v>Yes</v>
      </c>
      <c r="CF15" s="8" t="str">
        <f>IF(AND((RIGHT($CF$3,2)-'[1]Miter Profiles'!$AC$85-'[1]Outside Edges'!$B14)&gt;=5,'[1]Outside Edges'!$Q14="Yes"),"Yes","No")</f>
        <v>Yes</v>
      </c>
      <c r="CG15" s="65" t="str">
        <f>IF(AND((RIGHT($CG$3,2)-'[1]Miter Profiles'!$AC$86-'[1]Outside Edges'!$B14)&gt;=5,'[1]Outside Edges'!$Q14="Yes"),"Yes","No")</f>
        <v>Yes</v>
      </c>
      <c r="CH15" s="7" t="str">
        <f>IF(AND((RIGHT($CH$3,2)-'[1]Miter Profiles'!$AC$87-'[1]Outside Edges'!$B14)&gt;=5,'[1]Outside Edges'!$Q14="Yes"),"Yes","No")</f>
        <v>Yes</v>
      </c>
      <c r="CI15" s="7" t="str">
        <f>IF(AND((RIGHT($CI$3,2)-'[1]Miter Profiles'!$AC$88-'[1]Outside Edges'!$B14)&gt;=5,'[1]Outside Edges'!$Q14="Yes"),"Yes","No")</f>
        <v>Yes</v>
      </c>
      <c r="CJ15" s="63" t="str">
        <f>IF(AND((RIGHT($CJ$3,2)-'[1]Miter Profiles'!$AC$89-'[1]Outside Edges'!$B14)&gt;=5,'[1]Outside Edges'!$Q14="Yes"),"Yes","No")</f>
        <v>Yes</v>
      </c>
      <c r="CK15" s="64" t="str">
        <f>IF(AND((RIGHT($CK$3,2)-'[1]Miter Profiles'!$AC$90-'[1]Outside Edges'!$B14)&gt;=5,'[1]Outside Edges'!$Q14="Yes"),"Yes","No")</f>
        <v>Yes</v>
      </c>
      <c r="CL15" s="8" t="str">
        <f>IF(AND((RIGHT($CL$3,2)-'[1]Miter Profiles'!$AC$91-'[1]Outside Edges'!$B14)&gt;=5,'[1]Outside Edges'!$Q14="Yes"),"Yes","No")</f>
        <v>Yes</v>
      </c>
      <c r="CM15" s="65" t="str">
        <f>IF(AND((RIGHT($CM$3,2)-'[1]Miter Profiles'!$AC$92-'[1]Outside Edges'!$B14)&gt;=5,'[1]Outside Edges'!$Q14="Yes"),"Yes","No")</f>
        <v>Yes</v>
      </c>
      <c r="CN15" s="7" t="str">
        <f>IF(AND((RIGHT(CN$3,2)-'[1]Miter Profiles'!$AC$93-'[1]Outside Edges'!$B14)&gt;=5,'[1]Outside Edges'!$Q14="Yes"),"Yes","No")</f>
        <v>No</v>
      </c>
      <c r="CO15" s="7" t="str">
        <f>IF(AND((RIGHT(CO$3,2)-'[1]Miter Profiles'!$AC$94-'[1]Outside Edges'!$B14)&gt;=5,'[1]Outside Edges'!$Q14="Yes"),"Yes","No")</f>
        <v>Yes</v>
      </c>
      <c r="CP15" s="63" t="str">
        <f>IF(AND((RIGHT(CP$3,2)-'[1]Miter Profiles'!$AC$95-'[1]Outside Edges'!$B14)&gt;=5,'[1]Outside Edges'!$Q14="Yes"),"Yes","No")</f>
        <v>Yes</v>
      </c>
      <c r="CQ15" s="64" t="str">
        <f>IF(AND((RIGHT(CQ$3,2)-'[1]Miter Profiles'!$AC$96-'[1]Outside Edges'!$B14)&gt;=5,'[1]Outside Edges'!$Q14="Yes"),"Yes","No")</f>
        <v>Yes</v>
      </c>
      <c r="CR15" s="8" t="str">
        <f>IF(AND((RIGHT(CR$3,2)-'[1]Miter Profiles'!$AC$97-'[1]Outside Edges'!$B14)&gt;=5,'[1]Outside Edges'!$Q14="Yes"),"Yes","No")</f>
        <v>Yes</v>
      </c>
      <c r="CS15" s="65" t="str">
        <f>IF(AND((RIGHT(CS$3,2)-'[1]Miter Profiles'!$AC$98-'[1]Outside Edges'!$B14)&gt;=5,'[1]Outside Edges'!$Q14="Yes"),"Yes","No")</f>
        <v>Yes</v>
      </c>
      <c r="CT15" s="7" t="str">
        <f>IF(AND((RIGHT($CT$3,2)-'[1]Miter Profiles'!$AC$99-'[1]Outside Edges'!$B14)&gt;=5,'[1]Outside Edges'!$Q14="Yes"),"Yes","No")</f>
        <v>Yes</v>
      </c>
      <c r="CU15" s="7" t="str">
        <f>IF(AND((RIGHT($CU$3,2)-'[1]Miter Profiles'!$AC$100-'[1]Outside Edges'!$B14)&gt;=5,'[1]Outside Edges'!$Q14="Yes"),"Yes","No")</f>
        <v>Yes</v>
      </c>
      <c r="CV15" s="63" t="str">
        <f>IF(AND((RIGHT($CV$3,2)-'[1]Miter Profiles'!$AC$101-'[1]Outside Edges'!$B14)&gt;=5,'[1]Outside Edges'!$Q14="Yes"),"Yes","No")</f>
        <v>Yes</v>
      </c>
      <c r="CW15" s="64" t="str">
        <f>IF(AND((RIGHT($CW$3,2)-'[1]Miter Profiles'!$AC$102-'[1]Outside Edges'!$B14)&gt;=5,'[1]Outside Edges'!$Q14="Yes"),"Yes","No")</f>
        <v>Yes</v>
      </c>
      <c r="CX15" s="8" t="str">
        <f>IF(AND((RIGHT($CX$3,2)-'[1]Miter Profiles'!$AC$103-'[1]Outside Edges'!$B14)&gt;=5,'[1]Outside Edges'!$Q14="Yes"),"Yes","No")</f>
        <v>Yes</v>
      </c>
      <c r="CY15" s="65" t="str">
        <f>IF(AND((RIGHT($CY$3,2)-'[1]Miter Profiles'!$AC$104-'[1]Outside Edges'!$B14)&gt;=5,'[1]Outside Edges'!$Q14="Yes"),"Yes","No")</f>
        <v>Yes</v>
      </c>
      <c r="CZ15" s="7" t="str">
        <f>IF(AND((RIGHT($CZ$3,2)-'[1]Miter Profiles'!$AC$105-'[1]Outside Edges'!$B14)&gt;=5,'[1]Outside Edges'!$Q14="Yes"),"Yes","No")</f>
        <v>Yes</v>
      </c>
      <c r="DA15" s="7" t="str">
        <f>IF(AND((RIGHT($DA$3,2)-'[1]Miter Profiles'!$AC$106-'[1]Outside Edges'!$B14)&gt;=5,'[1]Outside Edges'!$Q14="Yes"),"Yes","No")</f>
        <v>Yes</v>
      </c>
      <c r="DB15" s="63" t="str">
        <f>IF(AND((RIGHT($DB$3,2)-'[1]Miter Profiles'!$AC$107-'[1]Outside Edges'!$B14)&gt;=5,'[1]Outside Edges'!$Q14="Yes"),"Yes","No")</f>
        <v>Yes</v>
      </c>
      <c r="DC15" s="64" t="str">
        <f>IF(AND((RIGHT($DC$3,2)-'[1]Miter Profiles'!$AC$108-'[1]Outside Edges'!$B14)&gt;=5,'[1]Outside Edges'!$Q14="Yes"),"Yes","No")</f>
        <v>Yes</v>
      </c>
      <c r="DD15" s="8" t="str">
        <f>IF(AND((RIGHT($DD$3,2)-'[1]Miter Profiles'!$AC$109-'[1]Outside Edges'!$B14)&gt;=5,'[1]Outside Edges'!$Q14="Yes"),"Yes","No")</f>
        <v>Yes</v>
      </c>
      <c r="DE15" s="65" t="str">
        <f>IF(AND((RIGHT($DE$3,2)-'[1]Miter Profiles'!$AC$110-'[1]Outside Edges'!$B14)&gt;=5,'[1]Outside Edges'!$Q14="Yes"),"Yes","No")</f>
        <v>Yes</v>
      </c>
      <c r="DF15" s="7" t="str">
        <f>IF(AND((RIGHT($DF$3,2)-'[1]Miter Profiles'!$AC$111-'[1]Outside Edges'!$B14)&gt;=5,'[1]Outside Edges'!$Q14="Yes"),"Yes","No")</f>
        <v>Yes</v>
      </c>
      <c r="DG15" s="7" t="str">
        <f>IF(AND((RIGHT($DG$3,2)-'[1]Miter Profiles'!$AC$112-'[1]Outside Edges'!$B14)&gt;=5,'[1]Outside Edges'!$Q14="Yes"),"Yes","No")</f>
        <v>Yes</v>
      </c>
      <c r="DH15" s="63" t="str">
        <f>IF(AND((RIGHT($DH$3,2)-'[1]Miter Profiles'!$AC$113-'[1]Outside Edges'!$B14)&gt;=5,'[1]Outside Edges'!$Q14="Yes"),"Yes","No")</f>
        <v>Yes</v>
      </c>
      <c r="DI15" s="64" t="str">
        <f>IF(AND((RIGHT($DI$3,2)-'[1]Miter Profiles'!$AC$114-'[1]Outside Edges'!$B14)&gt;=5,'[1]Outside Edges'!$Q14="Yes"),"Yes","No")</f>
        <v>Yes</v>
      </c>
      <c r="DJ15" s="8" t="str">
        <f>IF(AND((RIGHT($DJ$3,2)-'[1]Miter Profiles'!$AC$115-'[1]Outside Edges'!$B14)&gt;=5,'[1]Outside Edges'!$Q14="Yes"),"Yes","No")</f>
        <v>Yes</v>
      </c>
      <c r="DK15" s="65" t="str">
        <f>IF(AND((RIGHT($DK$3,2)-'[1]Miter Profiles'!$AC$116-'[1]Outside Edges'!$B14)&gt;=5,'[1]Outside Edges'!$Q14="Yes"),"Yes","No")</f>
        <v>Yes</v>
      </c>
      <c r="DL15" s="7" t="str">
        <f>IF(AND((RIGHT($DL$3,2)-'[1]Miter Profiles'!$AC$117-'[1]Outside Edges'!$B14)&gt;=5,'[1]Outside Edges'!$Q14="Yes"),"Yes","No")</f>
        <v>Yes</v>
      </c>
      <c r="DM15" s="7" t="str">
        <f>IF(AND((RIGHT($DM$3,2)-'[1]Miter Profiles'!$AC$118-'[1]Outside Edges'!$B14)&gt;=5,'[1]Outside Edges'!$Q14="Yes"),"Yes","No")</f>
        <v>Yes</v>
      </c>
      <c r="DN15" s="63" t="str">
        <f>IF(AND((RIGHT($DN$3,2)-'[1]Miter Profiles'!$AC$119-'[1]Outside Edges'!$B14)&gt;=5,'[1]Outside Edges'!$Q14="Yes"),"Yes","No")</f>
        <v>Yes</v>
      </c>
      <c r="DO15" s="64" t="str">
        <f>IF(AND((RIGHT($DO$3,2)-'[1]Miter Profiles'!$AC$120-'[1]Outside Edges'!$B14)&gt;=5,'[1]Outside Edges'!$Q14="Yes"),"Yes","No")</f>
        <v>No</v>
      </c>
      <c r="DP15" s="8" t="str">
        <f>IF(AND((RIGHT($DP$3,2)-'[1]Miter Profiles'!$AC$121-'[1]Outside Edges'!$B14)&gt;=5,'[1]Outside Edges'!$Q14="Yes"),"Yes","No")</f>
        <v>Yes</v>
      </c>
      <c r="DQ15" s="65" t="str">
        <f>IF(AND((RIGHT($DQ$3,2)-'[1]Miter Profiles'!$AC$122-'[1]Outside Edges'!$B14)&gt;=5,'[1]Outside Edges'!$Q14="Yes"),"Yes","No")</f>
        <v>Yes</v>
      </c>
      <c r="DR15" s="7" t="str">
        <f>IF(AND((RIGHT($DR$3,2)-'[1]Miter Profiles'!$AC$123-'[1]Outside Edges'!$B14)&gt;=5,'[1]Outside Edges'!$Q14="Yes"),"Yes","No")</f>
        <v>Yes</v>
      </c>
      <c r="DS15" s="7" t="str">
        <f>IF(AND((RIGHT($DS$3,2)-'[1]Miter Profiles'!$AC$124-'[1]Outside Edges'!$B14)&gt;=5,'[1]Outside Edges'!$Q14="Yes"),"Yes","No")</f>
        <v>Yes</v>
      </c>
      <c r="DT15" s="63" t="str">
        <f>IF(AND((RIGHT($DT$3,2)-'[1]Miter Profiles'!$AC$125-'[1]Outside Edges'!$B14)&gt;=5,'[1]Outside Edges'!$Q14="Yes"),"Yes","No")</f>
        <v>Yes</v>
      </c>
      <c r="DU15" s="64" t="str">
        <f>IF(AND((RIGHT($DU$3,2)-'[1]Miter Profiles'!$AC$126-'[1]Outside Edges'!$B14)&gt;=5,'[1]Outside Edges'!$Q14="Yes"),"Yes","No")</f>
        <v>Yes</v>
      </c>
      <c r="DV15" s="8" t="str">
        <f>IF(AND((RIGHT($DV$3,2)-'[1]Miter Profiles'!$AC$127-'[1]Outside Edges'!$B14)&gt;=5,'[1]Outside Edges'!$Q14="Yes"),"Yes","No")</f>
        <v>Yes</v>
      </c>
      <c r="DW15" s="65" t="str">
        <f>IF(AND((RIGHT($DW$3,2)-'[1]Miter Profiles'!$AC$128-'[1]Outside Edges'!$B14)&gt;=5,'[1]Outside Edges'!$Q14="Yes"),"Yes","No")</f>
        <v>Yes</v>
      </c>
      <c r="DX15" s="7" t="str">
        <f>IF(AND((RIGHT($DX$3,2)-'[1]Miter Profiles'!$AC$129-'[1]Outside Edges'!$B14)&gt;=5,'[1]Outside Edges'!$Q14="Yes"),"Yes","No")</f>
        <v>Yes</v>
      </c>
      <c r="DY15" s="7" t="str">
        <f>IF(AND((RIGHT($DY$3,2)-'[1]Miter Profiles'!$AC$130-'[1]Outside Edges'!$B14)&gt;=5,'[1]Outside Edges'!$Q14="Yes"),"Yes","No")</f>
        <v>Yes</v>
      </c>
      <c r="DZ15" s="63" t="str">
        <f>IF(AND((RIGHT($DZ$3,2)-'[1]Miter Profiles'!$AC$131-'[1]Outside Edges'!$B14)&gt;=5,'[1]Outside Edges'!$Q14="Yes"),"Yes","No")</f>
        <v>Yes</v>
      </c>
      <c r="EA15" s="68" t="str">
        <f>IF(AND((RIGHT($EA$3,2)-'[1]Miter Profiles'!$AC$132-'[1]Outside Edges'!$B14)&gt;=5,'[1]Outside Edges'!$Q14="Yes"),"Yes","No")</f>
        <v>Yes</v>
      </c>
      <c r="EB15" s="78" t="str">
        <f>IF(AND((RIGHT($EB$3,2)-'[1]Miter Profiles'!$AC$133-'[1]Outside Edges'!$B14)&gt;=5,'[1]Outside Edges'!$Q14="Yes"),"Yes","No")</f>
        <v>No</v>
      </c>
      <c r="EC15" s="79" t="str">
        <f>IF(AND((RIGHT($EC$3,2)-'[1]Miter Profiles'!$AC$134-'[1]Outside Edges'!$B14)&gt;=5,'[1]Outside Edges'!$Q14="Yes"),"Yes","No")</f>
        <v>Yes</v>
      </c>
      <c r="ED15" s="81" t="str">
        <f>IF(AND((RIGHT($ED$3,2)-'[1]Miter Profiles'!$AC$135-'[1]Outside Edges'!$B14)&gt;=5,'[1]Outside Edges'!$Q14="Yes"),"Yes","No")</f>
        <v>Yes</v>
      </c>
      <c r="EE15" s="80" t="str">
        <f>IF(AND((RIGHT($EE$3,2)-'[1]Miter Profiles'!$AC$136-'[1]Outside Edges'!$B14)&gt;=5,'[1]Outside Edges'!$Q14="Yes"),"Yes","No")</f>
        <v>Yes</v>
      </c>
      <c r="EF15" s="63" t="str">
        <f>IF(AND((RIGHT($EF$3,2)-'[1]Miter Profiles'!$AC$137-'[1]Outside Edges'!$B14)&gt;=5,'[1]Outside Edges'!$Q14="Yes"),"Yes","No")</f>
        <v>Yes</v>
      </c>
      <c r="EG15" s="7" t="str">
        <f>IF(AND((RIGHT($EG$3,2)-'[1]Miter Profiles'!$AC$138-'[1]Outside Edges'!$B14)&gt;=5,'[1]Outside Edges'!$Q14="Yes"),"Yes","No")</f>
        <v>Yes</v>
      </c>
      <c r="EH15" s="68" t="str">
        <f>IF(AND((RIGHT($EH$3,2)-'[1]Miter Profiles'!$AC$139-'[1]Outside Edges'!$B14)&gt;=5,'[1]Outside Edges'!$Q14="Yes"),"Yes","No")</f>
        <v>Yes</v>
      </c>
      <c r="EI15" s="82" t="str">
        <f>IF(AND((RIGHT($EI$3,2)-'[1]Miter Profiles'!$AC$140-'[1]Outside Edges'!$B14)&gt;=5,'[1]Outside Edges'!$Q14="Yes"),"Yes","No")</f>
        <v>Yes</v>
      </c>
      <c r="EJ15" s="83" t="str">
        <f>IF(AND((RIGHT($EJ$3,2)-'[1]Miter Profiles'!$AC$141-'[1]Outside Edges'!$B14)&gt;=5,'[1]Outside Edges'!$Q14="Yes"),"Yes","No")</f>
        <v>Yes</v>
      </c>
      <c r="EK15" s="83" t="str">
        <f>IF(AND((RIGHT($EK$3,2)-'[1]Miter Profiles'!$AC$142-'[1]Outside Edges'!$B14)&gt;=5,'[1]Outside Edges'!$Q14="Yes"),"Yes","No")</f>
        <v>Yes</v>
      </c>
      <c r="EL15" s="81" t="str">
        <f>IF(AND((RIGHT($EL$3,2)-'[1]Miter Profiles'!$AC$143-'[1]Outside Edges'!$B14)&gt;=5,'[1]Outside Edges'!$Q14="Yes"),"Yes","No")</f>
        <v>Yes</v>
      </c>
      <c r="EM15" s="84" t="str">
        <f>IF(AND((RIGHT($EM$3,2)-'[1]Miter Profiles'!$AC$144-'[1]Outside Edges'!$B14)&gt;=5,'[1]Outside Edges'!$Q14="Yes"),"Yes","No")</f>
        <v>No</v>
      </c>
      <c r="EN15" s="7" t="str">
        <f>IF(AND((RIGHT($EN$3,2)-'[1]Miter Profiles'!$AC$145-'[1]Outside Edges'!$B14)&gt;=5,'[1]Outside Edges'!$Q14="Yes"),"Yes","No")</f>
        <v>Yes</v>
      </c>
      <c r="EO15" s="68" t="str">
        <f>IF(AND((RIGHT($EO$3,2)-'[1]Miter Profiles'!$AC$146-'[1]Outside Edges'!$B14)&gt;=5,'[1]Outside Edges'!$Q14="Yes"),"Yes","No")</f>
        <v>Yes</v>
      </c>
      <c r="EP15" s="83" t="str">
        <f>IF(AND((RIGHT($EP$3,2)-'[1]Miter Profiles'!$AC$147-'[1]Outside Edges'!$B14)&gt;=5,'[1]Outside Edges'!$Q14="Yes"),"Yes","No")</f>
        <v>Yes</v>
      </c>
      <c r="EQ15" s="83" t="str">
        <f>IF(AND((RIGHT($EQ$3,2)-'[1]Miter Profiles'!$AC$148-'[1]Outside Edges'!$B14)&gt;=5,'[1]Outside Edges'!$Q14="Yes"),"Yes","No")</f>
        <v>Yes</v>
      </c>
      <c r="ER15" s="81" t="str">
        <f>IF(AND((RIGHT($ER$3,2)-'[1]Miter Profiles'!$AC$149-'[1]Outside Edges'!$B14)&gt;=5,'[1]Outside Edges'!$Q14="Yes"),"Yes","No")</f>
        <v>Yes</v>
      </c>
      <c r="ES15" s="84" t="str">
        <f>IF(AND((RIGHT($ES$3,2)-'[1]Miter Profiles'!$AC$150-'[1]Outside Edges'!$B14)&gt;=5,'[1]Outside Edges'!$Q14="Yes"),"Yes","No")</f>
        <v>Yes</v>
      </c>
      <c r="ET15" s="7" t="str">
        <f>IF(AND((RIGHT($ET$3,2)-'[1]Miter Profiles'!$AC$151-'[1]Outside Edges'!$B14)&gt;=5,'[1]Outside Edges'!$Q14="Yes"),"Yes","No")</f>
        <v>Yes</v>
      </c>
      <c r="EU15" s="68" t="str">
        <f>IF(AND((RIGHT($EU$3,2)-'[1]Miter Profiles'!$AC$152-'[1]Outside Edges'!$B14)&gt;=5,'[1]Outside Edges'!$Q14="Yes"),"Yes","No")</f>
        <v>Yes</v>
      </c>
      <c r="EV15" s="83" t="str">
        <f>IF(AND((RIGHT($EV$3,2)-'[1]Miter Profiles'!$AC$153-'[1]Outside Edges'!$B14)&gt;=5,'[1]Outside Edges'!$Q14="Yes"),"Yes","No")</f>
        <v>Yes</v>
      </c>
      <c r="EW15" s="83" t="str">
        <f>IF(AND((RIGHT($EW$3,2)-'[1]Miter Profiles'!$AC$154-'[1]Outside Edges'!$B14)&gt;=5,'[1]Outside Edges'!$Q14="Yes"),"Yes","No")</f>
        <v>Yes</v>
      </c>
      <c r="EX15" s="81" t="str">
        <f>IF(AND((RIGHT($EX$3,2)-'[1]Miter Profiles'!$AC$155-'[1]Outside Edges'!$B14)&gt;=5,'[1]Outside Edges'!$Q14="Yes"),"Yes","No")</f>
        <v>Yes</v>
      </c>
      <c r="EY15" s="84" t="str">
        <f>IF(AND((RIGHT($EY$3,2)-'[1]Miter Profiles'!$AC$156-'[1]Outside Edges'!$B14)&gt;=5,'[1]Outside Edges'!$Q14="Yes"),"Yes","No")</f>
        <v>Yes</v>
      </c>
      <c r="EZ15" s="7" t="str">
        <f>IF(AND((RIGHT($EZ$3,2)-'[1]Miter Profiles'!$AC$157-'[1]Outside Edges'!$B14)&gt;=5,'[1]Outside Edges'!$Q14="Yes"),"Yes","No")</f>
        <v>Yes</v>
      </c>
      <c r="FA15" s="68" t="str">
        <f>IF(AND((RIGHT($FA$3,2)-'[1]Miter Profiles'!$AC$158-'[1]Outside Edges'!$B14)&gt;=5,'[1]Outside Edges'!$Q14="Yes"),"Yes","No")</f>
        <v>Yes</v>
      </c>
      <c r="FB15" s="83" t="str">
        <f>IF(AND((RIGHT($FB$3,2)-'[1]Miter Profiles'!$AC$159-'[1]Outside Edges'!$B14)&gt;=5,'[1]Outside Edges'!$Q14="Yes"),"Yes","No")</f>
        <v>Yes</v>
      </c>
      <c r="FC15" s="83" t="str">
        <f>IF(AND((RIGHT($FC$3,2)-'[1]Miter Profiles'!$AC$160-'[1]Outside Edges'!$B14)&gt;=5,'[1]Outside Edges'!$Q14="Yes"),"Yes","No")</f>
        <v>Yes</v>
      </c>
      <c r="FD15" s="81" t="str">
        <f>IF(AND((RIGHT($FD$3,2)-'[1]Miter Profiles'!$AC$161-'[1]Outside Edges'!$B14)&gt;=5,'[1]Outside Edges'!$Q14="Yes"),"Yes","No")</f>
        <v>Yes</v>
      </c>
      <c r="FE15" s="84" t="str">
        <f>IF(AND((RIGHT($FE$3,2)-'[1]Miter Profiles'!$AC$162-'[1]Outside Edges'!$B14)&gt;=5,'[1]Outside Edges'!$Q14="Yes"),"Yes","No")</f>
        <v>Yes</v>
      </c>
      <c r="FF15" s="7" t="str">
        <f>IF(AND((RIGHT($FF$3,2)-'[1]Miter Profiles'!$AC$163-'[1]Outside Edges'!$B14)&gt;=5,'[1]Outside Edges'!$Q14="Yes"),"Yes","No")</f>
        <v>Yes</v>
      </c>
      <c r="FG15" s="68" t="str">
        <f>IF(AND((RIGHT($FG$3,2)-'[1]Miter Profiles'!$AC$164-'[1]Outside Edges'!$B14)&gt;=5,'[1]Outside Edges'!$Q14="Yes"),"Yes","No")</f>
        <v>Yes</v>
      </c>
      <c r="FH15" s="83" t="str">
        <f>IF(AND((RIGHT($FH$3,2)-'[1]Miter Profiles'!$AC$165-'[1]Outside Edges'!$B14)&gt;=5,'[1]Outside Edges'!$Q14="Yes"),"Yes","No")</f>
        <v>Yes</v>
      </c>
      <c r="FI15" s="83" t="str">
        <f>IF(AND((RIGHT($FI$3,2)-'[1]Miter Profiles'!$AC$166-'[1]Outside Edges'!$B14)&gt;=5,'[1]Outside Edges'!$Q14="Yes"),"Yes","No")</f>
        <v>Yes</v>
      </c>
      <c r="FJ15" s="81" t="str">
        <f>IF(AND((RIGHT($FJ$3,2)-'[1]Miter Profiles'!$AC$167-'[1]Outside Edges'!$B14)&gt;=5,'[1]Outside Edges'!$Q14="Yes"),"Yes","No")</f>
        <v>Yes</v>
      </c>
      <c r="FK15" s="84" t="str">
        <f>IF(AND((RIGHT($FK$3,2)-'[1]Miter Profiles'!$AC$168-'[1]Outside Edges'!$B14)&gt;=5,'[1]Outside Edges'!$Q14="Yes"),"Yes","No")</f>
        <v>Yes</v>
      </c>
      <c r="FL15" s="7" t="str">
        <f>IF(AND((RIGHT($FL$3,2)-'[1]Miter Profiles'!$AC$169-'[1]Outside Edges'!$B14)&gt;=5,'[1]Outside Edges'!$Q14="Yes"),"Yes","No")</f>
        <v>Yes</v>
      </c>
      <c r="FM15" s="68" t="str">
        <f>IF(AND((RIGHT($FM$3,2)-'[1]Miter Profiles'!$AC$170-'[1]Outside Edges'!$B14)&gt;=5,'[1]Outside Edges'!$Q14="Yes"),"Yes","No")</f>
        <v>Yes</v>
      </c>
      <c r="FN15" s="83" t="str">
        <f>IF(AND((RIGHT($FN$3,2)-'[1]Miter Profiles'!$AC$171-'[1]Outside Edges'!$B14)&gt;=5,'[1]Outside Edges'!$Q14="Yes"),"Yes","No")</f>
        <v>Yes</v>
      </c>
      <c r="FO15" s="83" t="str">
        <f>IF(AND((RIGHT($FO$3,2)-'[1]Miter Profiles'!$AC$172-'[1]Outside Edges'!$B14)&gt;=5,'[1]Outside Edges'!$Q14="Yes"),"Yes","No")</f>
        <v>Yes</v>
      </c>
      <c r="FP15" s="81" t="str">
        <f>IF(AND((RIGHT($FP$3,2)-'[1]Miter Profiles'!$AC$173-'[1]Outside Edges'!$B14)&gt;=5,'[1]Outside Edges'!$Q14="Yes"),"Yes","No")</f>
        <v>Yes</v>
      </c>
      <c r="FQ15" s="84" t="str">
        <f>IF(AND((RIGHT($FQ$3,2)-'[1]Miter Profiles'!$AC$174-'[1]Outside Edges'!$B14)&gt;=5,'[1]Outside Edges'!$Q14="Yes"),"Yes","No")</f>
        <v>Yes</v>
      </c>
      <c r="FR15" s="7" t="str">
        <f>IF(AND((RIGHT($FR$3,2)-'[1]Miter Profiles'!$AC$175-'[1]Outside Edges'!$B14)&gt;=5,'[1]Outside Edges'!$Q14="Yes"),"Yes","No")</f>
        <v>Yes</v>
      </c>
      <c r="FS15" s="68" t="str">
        <f>IF(AND((RIGHT($FS$3,2)-'[1]Miter Profiles'!$AC$176-'[1]Outside Edges'!$B14)&gt;=5,'[1]Outside Edges'!$Q14="Yes"),"Yes","No")</f>
        <v>Yes</v>
      </c>
      <c r="FT15" s="83" t="str">
        <f>IF(AND((RIGHT($FT$3,2)-'[1]Miter Profiles'!$AC$177-'[1]Outside Edges'!$B14)&gt;=5,'[1]Outside Edges'!$Q14="Yes"),"Yes","No")</f>
        <v>Yes</v>
      </c>
      <c r="FU15" s="83" t="str">
        <f>IF(AND((RIGHT($FU$3,2)-'[1]Miter Profiles'!$AC$178-'[1]Outside Edges'!$B14)&gt;=5,'[1]Outside Edges'!$Q14="Yes"),"Yes","No")</f>
        <v>Yes</v>
      </c>
      <c r="FV15" s="81" t="str">
        <f>IF(AND((RIGHT($V$3,2)-'[1]Miter Profiles'!$AC$179-'[1]Outside Edges'!$B14)&gt;=5,'[1]Outside Edges'!$Q14="Yes"),"Yes","No")</f>
        <v>Yes</v>
      </c>
      <c r="FW15" s="84" t="str">
        <f>IF(AND((RIGHT($FW$3,2)-'[1]Miter Profiles'!$AC$180-'[1]Outside Edges'!$B14)&gt;=5,'[1]Outside Edges'!$Q14="Yes"),"Yes","No")</f>
        <v>No</v>
      </c>
      <c r="FX15" s="197" t="str">
        <f>IF(AND((RIGHT($FX$3,2)-'[1]Miter Profiles'!$AC$181-'[1]Outside Edges'!$B14)&gt;=5,'[1]Outside Edges'!$Q14="Yes"),"Yes","No")</f>
        <v>Yes</v>
      </c>
      <c r="FY15" s="198" t="str">
        <f>IF(AND((RIGHT($FY$3,2)-'[1]Miter Profiles'!$AC$182-'[1]Outside Edges'!$B14)&gt;=5,'[1]Outside Edges'!$Q14="Yes"),"Yes","No")</f>
        <v>Yes</v>
      </c>
      <c r="FZ15" s="200" t="str">
        <f>IF(AND((RIGHT($FZ$3,2)-'[1]Miter Profiles'!$AC$183-'[1]Outside Edges'!$B14)&gt;=5,'[1]Outside Edges'!$Q14="Yes"),"Yes","No")</f>
        <v>Yes</v>
      </c>
      <c r="GA15" s="201" t="str">
        <f>IF(AND((RIGHT($GA$3,2)-'[1]Miter Profiles'!$AC$184-'[1]Outside Edges'!$B14)&gt;=5,'[1]Outside Edges'!$Q14="Yes"),"Yes","No")</f>
        <v>Yes</v>
      </c>
      <c r="GB15" s="202" t="str">
        <f>IF(AND((RIGHT($GB$3,2)-'[1]Miter Profiles'!$AC$185-'[1]Outside Edges'!$B14)&gt;=5,'[1]Outside Edges'!$Q14="Yes"),"Yes","No")</f>
        <v>Yes</v>
      </c>
      <c r="GC15" s="199" t="str">
        <f>IF(AND((RIGHT($GC$3,2)-'[1]Miter Profiles'!$AC$186-'[1]Outside Edges'!$B14)&gt;=5,'[1]Outside Edges'!$Q14="Yes"),"Yes","No")</f>
        <v>Yes</v>
      </c>
      <c r="GD15" s="197" t="str">
        <f>IF(AND((RIGHT($GD$3,2)-'[1]Miter Profiles'!$AC$187-'[1]Outside Edges'!$B14)&gt;=5,'[1]Outside Edges'!$Q14="Yes"),"Yes","No")</f>
        <v>Yes</v>
      </c>
      <c r="GE15" s="198" t="str">
        <f>IF(AND((RIGHT($GE$3,2)-'[1]Miter Profiles'!$AC$188-'[1]Outside Edges'!$B14)&gt;=5,'[1]Outside Edges'!$Q14="Yes"),"Yes","No")</f>
        <v>Yes</v>
      </c>
      <c r="GF15" s="200" t="str">
        <f>IF(AND((RIGHT($GF$3,2)-'[1]Miter Profiles'!$AC$189-'[1]Outside Edges'!$B14)&gt;=5,'[1]Outside Edges'!$Q14="Yes"),"Yes","No")</f>
        <v>Yes</v>
      </c>
      <c r="GG15" s="201" t="str">
        <f>IF(AND((RIGHT($GG$3,2)-'[1]Miter Profiles'!$AC$190-'[1]Outside Edges'!$B14)&gt;=5,'[1]Outside Edges'!$Q14="Yes"),"Yes","No")</f>
        <v>Yes</v>
      </c>
      <c r="GH15" s="202" t="str">
        <f>IF(AND((RIGHT($GH$3,2)-'[1]Miter Profiles'!$AC$191-'[1]Outside Edges'!$B14)&gt;=5,'[1]Outside Edges'!$Q14="Yes"),"Yes","No")</f>
        <v>Yes</v>
      </c>
      <c r="GI15" s="199" t="str">
        <f>IF(AND((RIGHT($GI$3,2)-'[1]Miter Profiles'!$AC$192-'[1]Outside Edges'!$B14)&gt;=5,'[1]Outside Edges'!$Q14="Yes"),"Yes","No")</f>
        <v>Yes</v>
      </c>
      <c r="GJ15" s="197" t="str">
        <f>IF(AND((RIGHT($GJ$3,2)-'[1]Miter Profiles'!$AC$193-'[1]Outside Edges'!$B14)&gt;=5,'[1]Outside Edges'!$Q14="Yes"),"Yes","No")</f>
        <v>Yes</v>
      </c>
      <c r="GK15" s="198" t="str">
        <f>IF(AND((RIGHT($GK$3,2)-'[1]Miter Profiles'!$AC$194-'[1]Outside Edges'!$B14)&gt;=5,'[1]Outside Edges'!$Q14="Yes"),"Yes","No")</f>
        <v>Yes</v>
      </c>
      <c r="GL15" s="200" t="str">
        <f>IF(AND((RIGHT($GL$3,2)-'[1]Miter Profiles'!$AC$195-'[1]Outside Edges'!$B14)&gt;=5,'[1]Outside Edges'!$Q14="Yes"),"Yes","No")</f>
        <v>Yes</v>
      </c>
      <c r="GM15" s="201" t="str">
        <f>IF(AND((RIGHT($GM$3,2)-'[1]Miter Profiles'!$AC$196-'[1]Outside Edges'!$B14)&gt;=5,'[1]Outside Edges'!$Q14="Yes"),"Yes","No")</f>
        <v>Yes</v>
      </c>
      <c r="GN15" s="202" t="str">
        <f>IF(AND((RIGHT($GN$3,2)-'[1]Miter Profiles'!$AC$197-'[1]Outside Edges'!$B14)&gt;=5,'[1]Outside Edges'!$Q14="Yes"),"Yes","No")</f>
        <v>Yes</v>
      </c>
      <c r="GO15" s="199" t="str">
        <f>IF(AND((RIGHT($GO$3,2)-'[1]Miter Profiles'!$AC$198-'[1]Outside Edges'!$B14)&gt;=5,'[1]Outside Edges'!$Q14="Yes"),"Yes","No")</f>
        <v>No</v>
      </c>
      <c r="GP15" s="197" t="str">
        <f>IF(AND((RIGHT($GP$3,2)-'[1]Miter Profiles'!$AC$199-'[1]Outside Edges'!$B14)&gt;=5,'[1]Outside Edges'!$Q14="Yes"),"Yes","No")</f>
        <v>Yes</v>
      </c>
      <c r="GQ15" s="198" t="str">
        <f>IF(AND((RIGHT($GQ$3,2)-'[1]Miter Profiles'!$AC$200-'[1]Outside Edges'!$B14)&gt;=5,'[1]Outside Edges'!$Q14="Yes"),"Yes","No")</f>
        <v>Yes</v>
      </c>
      <c r="GR15" s="211" t="str">
        <f>IF(AND((RIGHT($GR$3,2)-'[1]Miter Profiles'!$AC$201-'[1]Outside Edges'!$B14)&gt;=5,'[1]Outside Edges'!$Q14="Yes"),"Yes","No")</f>
        <v>Yes</v>
      </c>
      <c r="GS15" s="197" t="str">
        <f>IF(AND((RIGHT($GS$3,2)-'[1]Miter Profiles'!$AC$202-'[1]Outside Edges'!$B14)&gt;=5,'[1]Outside Edges'!$Q14="Yes"),"Yes","No")</f>
        <v>Yes</v>
      </c>
      <c r="GT15" s="212" t="str">
        <f>IF(AND((RIGHT($GT$3,2)-'[1]Miter Profiles'!$AC$203-'[1]Outside Edges'!$B14)&gt;=5,'[1]Outside Edges'!$Q14="Yes"),"Yes","No")</f>
        <v>Yes</v>
      </c>
      <c r="GU15" s="208" t="str">
        <f>IF(AND((RIGHT($GU$3,2)-'[1]Miter Profiles'!$AC$204-'[1]Outside Edges'!$B14)&gt;=5,'[1]Outside Edges'!$Q14="Yes"),"Yes","No")</f>
        <v>Yes</v>
      </c>
      <c r="GV15" s="209" t="str">
        <f>IF(AND((RIGHT($GV$3,2)-'[1]Miter Profiles'!$AC$205-'[1]Outside Edges'!$B14)&gt;=5,'[1]Outside Edges'!$Q14="Yes"),"Yes","No")</f>
        <v>Yes</v>
      </c>
      <c r="GW15" s="210" t="str">
        <f>IF(AND((RIGHT($GW$3,2)-'[1]Miter Profiles'!$AC$206-'[1]Outside Edges'!$B14)&gt;=5,'[1]Outside Edges'!$Q14="Yes"),"Yes","No")</f>
        <v>Yes</v>
      </c>
      <c r="GX15" s="200" t="str">
        <f>IF(AND((RIGHT($GX$3,2)-'[1]Miter Profiles'!$AC$207-'[1]Outside Edges'!$B14)&gt;=5,'[1]Outside Edges'!$Q14="Yes"),"Yes","No")</f>
        <v>No</v>
      </c>
      <c r="GY15" s="201" t="str">
        <f>IF(AND((RIGHT($GY$3,2)-'[1]Miter Profiles'!$AC$208-'[1]Outside Edges'!$B14)&gt;=5,'[1]Outside Edges'!$Q14="Yes"),"Yes","No")</f>
        <v>Yes</v>
      </c>
      <c r="GZ15" s="202" t="str">
        <f>IF(AND((RIGHT($GZ$3,2)-'[1]Miter Profiles'!$AC$209-'[1]Outside Edges'!$B14)&gt;=5,'[1]Outside Edges'!$Q14="Yes"),"Yes","No")</f>
        <v>Yes</v>
      </c>
      <c r="HA15" s="199" t="str">
        <f>IF(AND((RIGHT($HA$3,2)-'[1]Miter Profiles'!$AC$210-'[1]Outside Edges'!$B14)&gt;=5,'[1]Outside Edges'!$Q14="Yes"),"Yes","No")</f>
        <v>Yes</v>
      </c>
      <c r="HB15" s="197" t="str">
        <f>IF(AND((RIGHT($HB$3,2)-'[1]Miter Profiles'!$AC$211-'[1]Outside Edges'!$B14)&gt;=5,'[1]Outside Edges'!$Q14="Yes"),"Yes","No")</f>
        <v>Yes</v>
      </c>
      <c r="HC15" s="198" t="str">
        <f>IF(AND((RIGHT($HC$3,2)-'[1]Miter Profiles'!$AC$212-'[1]Outside Edges'!$B14)&gt;=5,'[1]Outside Edges'!$Q14="Yes"),"Yes","No")</f>
        <v>Yes</v>
      </c>
      <c r="HD15" s="200" t="str">
        <f>IF(AND((RIGHT($HD$3,2)-'[1]Miter Profiles'!$AC$213-'[1]Outside Edges'!$B14)&gt;=5,'[1]Outside Edges'!$Q14="Yes"),"Yes","No")</f>
        <v>No</v>
      </c>
      <c r="HE15" s="202" t="str">
        <f>IF(AND((RIGHT($HE$3,2)-'[1]Miter Profiles'!$AC$214-'[1]Outside Edges'!$B14)&gt;=5,'[1]Outside Edges'!$Q14="Yes"),"Yes","No")</f>
        <v>No</v>
      </c>
      <c r="HF15" s="199" t="str">
        <f>IF(AND((RIGHT($HF$3,2)-'[1]Miter Profiles'!$AC$215-'[1]Outside Edges'!$B14)&gt;=5,'[1]Outside Edges'!$Q14="Yes"),"Yes","No")</f>
        <v>Yes</v>
      </c>
      <c r="HG15" s="197" t="str">
        <f>IF(AND((RIGHT($HG$3,2)-'[1]Miter Profiles'!$AC$216-'[1]Outside Edges'!$B14)&gt;=5,'[1]Outside Edges'!$Q14="Yes"),"Yes","No")</f>
        <v>Yes</v>
      </c>
      <c r="HH15" s="198" t="str">
        <f>IF(AND((RIGHT($HH$3,2)-'[1]Miter Profiles'!$AC$217-'[1]Outside Edges'!$B14)&gt;=5,'[1]Outside Edges'!$Q14="Yes"),"Yes","No")</f>
        <v>Yes</v>
      </c>
      <c r="HI15" s="200" t="str">
        <f>IF(AND((RIGHT($HI$3,2)-'[1]Miter Profiles'!$AC$218-'[1]Outside Edges'!$B14)&gt;=5,'[1]Outside Edges'!$Q14="Yes"),"Yes","No")</f>
        <v>Yes</v>
      </c>
      <c r="HJ15" s="201" t="str">
        <f>IF(AND((RIGHT($HJ$3,2)-'[1]Miter Profiles'!$AC$219-'[1]Outside Edges'!$B14)&gt;=5,'[1]Outside Edges'!$Q14="Yes"),"Yes","No")</f>
        <v>Yes</v>
      </c>
      <c r="HK15" s="202" t="str">
        <f>IF(AND((RIGHT($HK$3,2)-'[1]Miter Profiles'!$AC$220-'[1]Outside Edges'!$B14)&gt;=5,'[1]Outside Edges'!$Q14="Yes"),"Yes","No")</f>
        <v>Yes</v>
      </c>
      <c r="HL15" s="199" t="str">
        <f>IF(AND((RIGHT($HL$3,2)-'[1]Miter Profiles'!$AC$221-'[1]Outside Edges'!$B14)&gt;=5,'[1]Outside Edges'!$Q14="Yes"),"Yes","No")</f>
        <v>Yes</v>
      </c>
      <c r="HM15" s="197" t="str">
        <f>IF(AND((RIGHT($HM$3,2)-'[1]Miter Profiles'!$AC$222-'[1]Outside Edges'!$B14)&gt;=5,'[1]Outside Edges'!$Q14="Yes"),"Yes","No")</f>
        <v>Yes</v>
      </c>
      <c r="HN15" s="197" t="str">
        <f>IF(AND((RIGHT($HN$3,2)-'[1]Miter Profiles'!$AC$223-'[1]Outside Edges'!$B14)&gt;=5,'[1]Outside Edges'!$Q14="Yes"),"Yes","No")</f>
        <v>Yes</v>
      </c>
      <c r="HO15" s="201" t="str">
        <f>IF(AND((RIGHT($HO$3,2)-'[1]Miter Profiles'!$AC$224-'[1]Outside Edges'!$B14)&gt;=5,'[1]Outside Edges'!$Q14="Yes"),"Yes","No")</f>
        <v>Yes</v>
      </c>
      <c r="HP15" s="201" t="str">
        <f>IF(AND((RIGHT($HP$3,2)-'[1]Miter Profiles'!$AC$225-'[1]Outside Edges'!$B14)&gt;=5,'[1]Outside Edges'!$Q14="Yes"),"Yes","No")</f>
        <v>Yes</v>
      </c>
      <c r="HQ15" s="201" t="str">
        <f>IF(AND((RIGHT($HQ$3,3)-'[1]Miter Profiles'!$AC$226-'[1]Outside Edges'!$B14)&gt;=5,'[1]Outside Edges'!$Q14="Yes"),"Yes","No")</f>
        <v>No</v>
      </c>
      <c r="HR15" s="201" t="str">
        <f>IF(AND((RIGHT($HR$3,2)-'[1]Miter Profiles'!$AC$227-'[1]Outside Edges'!$B14)&gt;=5,'[1]Outside Edges'!$Q14="Yes"),"Yes","No")</f>
        <v>No</v>
      </c>
      <c r="HS15" s="197" t="str">
        <f>IF(AND((RIGHT($HS$3,2)-'[1]Miter Profiles'!$AC$228-'[1]Outside Edges'!$B14)&gt;=5,'[1]Outside Edges'!$Q14="Yes"),"Yes","No")</f>
        <v>Yes</v>
      </c>
      <c r="HT15" s="197" t="str">
        <f>IF(AND((RIGHT($HT$3,2)-'[1]Miter Profiles'!$AC$229-'[1]Outside Edges'!$B14)&gt;=5,'[1]Outside Edges'!$Q14="Yes"),"Yes","No")</f>
        <v>Yes</v>
      </c>
      <c r="HU15" s="197" t="str">
        <f>IF(AND((RIGHT($HU$3,2)-'[1]Miter Profiles'!$AC$230-'[1]Outside Edges'!$B14)&gt;=5,'[1]Outside Edges'!$Q14="Yes"),"Yes","No")</f>
        <v>Yes</v>
      </c>
      <c r="HV15" s="201" t="str">
        <f>IF(AND((RIGHT($HV$3,2)-'[1]Miter Profiles'!$AC$231-'[1]Outside Edges'!$B14)&gt;=5,'[1]Outside Edges'!$Q14="Yes"),"Yes","No")</f>
        <v>Yes</v>
      </c>
      <c r="HW15" s="201" t="str">
        <f>IF(AND((RIGHT($HW$3,2)-'[1]Miter Profiles'!$AC$232-'[1]Outside Edges'!$B14)&gt;=5,'[1]Outside Edges'!$Q14="Yes"),"Yes","No")</f>
        <v>Yes</v>
      </c>
      <c r="HX15" s="201" t="str">
        <f>IF(AND((RIGHT($HX$3,2)-'[1]Miter Profiles'!$AC$233-'[1]Outside Edges'!$B14)&gt;=5,'[1]Outside Edges'!$Q14="Yes"),"Yes","No")</f>
        <v>Yes</v>
      </c>
      <c r="HY15" s="197" t="str">
        <f>IF(AND((RIGHT($HY$3,2)-'[1]Miter Profiles'!$AC$234-'[1]Outside Edges'!$B14)&gt;=5,'[1]Outside Edges'!$Q14="Yes"),"Yes","No")</f>
        <v>No</v>
      </c>
      <c r="HZ15" s="197" t="str">
        <f>IF(AND((RIGHT($HZ$3,2)-'[1]Miter Profiles'!$AC$235-'[1]Outside Edges'!$B14)&gt;=5,'[1]Outside Edges'!$Q14="Yes"),"Yes","No")</f>
        <v>Yes</v>
      </c>
      <c r="IA15" s="197" t="str">
        <f>IF(AND((RIGHT($IA$3,2)-'[1]Miter Profiles'!$AC$236-'[1]Outside Edges'!$B14)&gt;=5,'[1]Outside Edges'!$Q14="Yes"),"Yes","No")</f>
        <v>Yes</v>
      </c>
      <c r="IB15" s="201" t="str">
        <f>IF(AND((RIGHT($IB$3,2)-'[1]Miter Profiles'!$AC$237-'[1]Outside Edges'!$B14)&gt;=5,'[1]Outside Edges'!$Q14="Yes"),"Yes","No")</f>
        <v>Yes</v>
      </c>
      <c r="IC15" s="201" t="str">
        <f>IF(AND((RIGHT($IC$3,2)-'[1]Miter Profiles'!$AC$238-'[1]Outside Edges'!$B14)&gt;=5,'[1]Outside Edges'!$Q14="Yes"),"Yes","No")</f>
        <v>Yes</v>
      </c>
      <c r="ID15" s="201" t="str">
        <f>IF(AND((RIGHT($ID$3,2)-'[1]Miter Profiles'!$AC$239-'[1]Outside Edges'!$B14)&gt;=5,'[1]Outside Edges'!$Q14="Yes"),"Yes","No")</f>
        <v>Yes</v>
      </c>
      <c r="IE15" s="197" t="str">
        <f>IF(AND((RIGHT($IE$3,2)-'[1]Miter Profiles'!$AC$240-'[1]Outside Edges'!$B14)&gt;=5,'[1]Outside Edges'!$Q14="Yes"),"Yes","No")</f>
        <v>Yes</v>
      </c>
      <c r="IF15" s="197" t="str">
        <f>IF(AND((RIGHT($IF$3,2)-'[1]Miter Profiles'!$AC$241-'[1]Outside Edges'!$B14)&gt;=5,'[1]Outside Edges'!$Q14="Yes"),"Yes","No")</f>
        <v>Yes</v>
      </c>
      <c r="IG15" s="197" t="str">
        <f>IF(AND((RIGHT($IG$3,2)-'[1]Miter Profiles'!$AC$242-'[1]Outside Edges'!$B14)&gt;=5,'[1]Outside Edges'!$Q14="Yes"),"Yes","No")</f>
        <v>Yes</v>
      </c>
      <c r="IH15" s="201" t="str">
        <f>IF(AND((RIGHT($IH$3,2)-'[1]Miter Profiles'!$AC$243-'[1]Outside Edges'!$B14)&gt;=5,'[1]Outside Edges'!$Q14="Yes"),"Yes","No")</f>
        <v>Yes</v>
      </c>
      <c r="II15" s="201" t="str">
        <f>IF(AND((RIGHT($II$3,2)-'[1]Miter Profiles'!$AC$244-'[1]Outside Edges'!$B14)&gt;=5,'[1]Outside Edges'!$Q14="Yes"),"Yes","No")</f>
        <v>Yes</v>
      </c>
      <c r="IJ15" s="201" t="str">
        <f>IF(AND((RIGHT($IJ$3,2)-'[1]Miter Profiles'!$AC$245-'[1]Outside Edges'!$B14)&gt;=5,'[1]Outside Edges'!$Q14="Yes"),"Yes","No")</f>
        <v>Yes</v>
      </c>
      <c r="IK15" s="197" t="str">
        <f>IF(AND((RIGHT($IK$3,2)-'[1]Miter Profiles'!$AC$246-'[1]Outside Edges'!$B14)&gt;=5,'[1]Outside Edges'!$Q14="Yes"),"Yes","No")</f>
        <v>Yes</v>
      </c>
      <c r="IL15" s="197" t="str">
        <f>IF(AND((RIGHT($IL$3,2)-'[1]Miter Profiles'!$AC$247-'[1]Outside Edges'!$B14)&gt;=5,'[1]Outside Edges'!$Q14="Yes"),"Yes","No")</f>
        <v>Yes</v>
      </c>
      <c r="IM15" s="197" t="str">
        <f>IF(AND((RIGHT($IM$3,2)-'[1]Miter Profiles'!$AC$248-'[1]Outside Edges'!$B14)&gt;=5,'[1]Outside Edges'!$Q14="Yes"),"Yes","No")</f>
        <v>Yes</v>
      </c>
      <c r="IN15" s="201" t="str">
        <f>IF(AND((RIGHT($IN$3,2)-'[1]Miter Profiles'!$AC$249-'[1]Outside Edges'!$B14)&gt;=5,'[1]Outside Edges'!$Q14="Yes"),"Yes","No")</f>
        <v>Yes</v>
      </c>
      <c r="IO15" s="201" t="str">
        <f>IF(AND((RIGHT($IO$3,2)-'[1]Miter Profiles'!$AC$250-'[1]Outside Edges'!$B14)&gt;=5,'[1]Outside Edges'!$Q14="Yes"),"Yes","No")</f>
        <v>Yes</v>
      </c>
      <c r="IP15" s="201" t="str">
        <f>IF(AND((RIGHT($IP$3,2)-'[1]Miter Profiles'!$AC$251-'[1]Outside Edges'!$B14)&gt;=5,'[1]Outside Edges'!$Q14="Yes"),"Yes","No")</f>
        <v>Yes</v>
      </c>
      <c r="IQ15" s="197" t="str">
        <f>IF(AND((RIGHT($IQ$3,2)-'[1]Miter Profiles'!$AC$252-'[1]Outside Edges'!$B14)&gt;=5,'[1]Outside Edges'!$Q14="Yes"),"Yes","No")</f>
        <v>Yes</v>
      </c>
      <c r="IR15" s="197" t="str">
        <f>IF(AND((RIGHT($IR$3,2)-'[1]Miter Profiles'!$AC$253-'[1]Outside Edges'!$B14)&gt;=5,'[1]Outside Edges'!$Q14="Yes"),"Yes","No")</f>
        <v>Yes</v>
      </c>
      <c r="IS15" s="197" t="str">
        <f>IF(AND((RIGHT($IS$3,2)-'[1]Miter Profiles'!$AC$254-'[1]Outside Edges'!$B14)&gt;=5,'[1]Outside Edges'!$Q14="Yes"),"Yes","No")</f>
        <v>Yes</v>
      </c>
      <c r="IT15" s="201" t="str">
        <f>IF(AND((RIGHT($IT$3,2)-'[1]Miter Profiles'!$AC$255-'[1]Outside Edges'!$B14)&gt;=5,'[1]Outside Edges'!$Q14="Yes"),"Yes","No")</f>
        <v>Yes</v>
      </c>
      <c r="IU15" s="201" t="str">
        <f>IF(AND((RIGHT($IU$3,2)-'[1]Miter Profiles'!$AC$256-'[1]Outside Edges'!$B14)&gt;=5,'[1]Outside Edges'!$Q14="Yes"),"Yes","No")</f>
        <v>Yes</v>
      </c>
      <c r="IV15" s="201" t="str">
        <f>IF(AND((RIGHT($IV$3,2)-'[1]Miter Profiles'!$AC$257-'[1]Outside Edges'!$B14)&gt;=5,'[1]Outside Edges'!$Q14="Yes"),"Yes","No")</f>
        <v>Yes</v>
      </c>
      <c r="IW15" s="197" t="str">
        <f>IF(AND((RIGHT($IW$3,2)-'[1]Miter Profiles'!$AC$258-'[1]Outside Edges'!$B14)&gt;=5,'[1]Outside Edges'!$Q14="Yes"),"Yes","No")</f>
        <v>Yes</v>
      </c>
      <c r="IX15" s="197" t="str">
        <f>IF(AND((RIGHT($IX$3,2)-'[1]Miter Profiles'!$AC$259-'[1]Outside Edges'!$B14)&gt;=5,'[1]Outside Edges'!$Q14="Yes"),"Yes","No")</f>
        <v>Yes</v>
      </c>
      <c r="IY15" s="197" t="str">
        <f>IF(AND((RIGHT($IY$3,2)-'[1]Miter Profiles'!$AC$260-'[1]Outside Edges'!$B14)&gt;=5,'[1]Outside Edges'!$Q14="Yes"),"Yes","No")</f>
        <v>Yes</v>
      </c>
      <c r="IZ15" s="201" t="str">
        <f>IF(AND((RIGHT($IZ$3,2)-'[1]Miter Profiles'!$AC$261-'[1]Outside Edges'!$B14)&gt;=5,'[1]Outside Edges'!$Q14="Yes"),"Yes","No")</f>
        <v>Yes</v>
      </c>
      <c r="JA15" s="201" t="str">
        <f>IF(AND((RIGHT($JA$3,2)-'[1]Miter Profiles'!$AC$262-'[1]Outside Edges'!$B14)&gt;=5,'[1]Outside Edges'!$Q14="Yes"),"Yes","No")</f>
        <v>Yes</v>
      </c>
      <c r="JB15" s="201" t="str">
        <f>IF(AND((RIGHT($JB$3,2)-'[1]Miter Profiles'!$AC$263-'[1]Outside Edges'!$B14)&gt;=5,'[1]Outside Edges'!$Q14="Yes"),"Yes","No")</f>
        <v>Yes</v>
      </c>
      <c r="JC15" s="197" t="str">
        <f>IF(AND((RIGHT($JC$3,2)-'[1]Miter Profiles'!$AC$264-'[1]Outside Edges'!$B14)&gt;=5,'[1]Outside Edges'!$Q14="Yes"),"Yes","No")</f>
        <v>Yes</v>
      </c>
      <c r="JD15" s="197" t="str">
        <f>IF(AND((RIGHT($JD$3,2)-'[1]Miter Profiles'!$AC$265-'[1]Outside Edges'!$B14)&gt;=5,'[1]Outside Edges'!$Q14="Yes"),"Yes","No")</f>
        <v>Yes</v>
      </c>
      <c r="JE15" s="197" t="str">
        <f>IF(AND((RIGHT($JE$3,2)-'[1]Miter Profiles'!$AC$266-'[1]Outside Edges'!$B14)&gt;=5,'[1]Outside Edges'!$Q14="Yes"),"Yes","No")</f>
        <v>Yes</v>
      </c>
      <c r="JF15" s="201" t="str">
        <f>IF(AND((RIGHT($JF$3,2)-'[1]Miter Profiles'!$AC$267-'[1]Outside Edges'!$B14)&gt;=5,'[1]Outside Edges'!$Q14="Yes"),"Yes","No")</f>
        <v>No</v>
      </c>
      <c r="JG15" s="201" t="str">
        <f>IF(AND((RIGHT($JG$3,2)-'[1]Miter Profiles'!$AC$268-'[1]Outside Edges'!$B14)&gt;=5,'[1]Outside Edges'!$Q14="Yes"),"Yes","No")</f>
        <v>Yes</v>
      </c>
      <c r="JH15" s="201" t="str">
        <f>IF(AND((RIGHT($JH$3,2)-'[1]Miter Profiles'!$AC$269-'[1]Outside Edges'!$B14)&gt;=5,'[1]Outside Edges'!$Q14="Yes"),"Yes","No")</f>
        <v>Yes</v>
      </c>
      <c r="JI15" s="197" t="str">
        <f>IF(AND((RIGHT($JI$3,2)-'[1]Miter Profiles'!$AC$270-'[1]Outside Edges'!$B14)&gt;=5,'[1]Outside Edges'!$Q14="Yes"),"Yes","No")</f>
        <v>Yes</v>
      </c>
      <c r="JJ15" s="197" t="str">
        <f>IF(AND((RIGHT($JJ$3,2)-'[1]Miter Profiles'!$AC$271-'[1]Outside Edges'!$B14)&gt;=5,'[1]Outside Edges'!$Q14="Yes"),"Yes","No")</f>
        <v>Yes</v>
      </c>
      <c r="JK15" s="197" t="str">
        <f>IF(AND((RIGHT($JK$3,2)-'[1]Miter Profiles'!$AC$272-'[1]Outside Edges'!$B14)&gt;=5,'[1]Outside Edges'!$Q14="Yes"),"Yes","No")</f>
        <v>Yes</v>
      </c>
      <c r="JL15" s="201" t="str">
        <f>IF(AND((RIGHT($JL$3,2)-'[1]Miter Profiles'!$AC$273-'[1]Outside Edges'!$B14)&gt;=5,'[1]Outside Edges'!$Q14="Yes"),"Yes","No")</f>
        <v>Yes</v>
      </c>
      <c r="JM15" s="201" t="str">
        <f>IF(AND((RIGHT($JM$3,2)-'[1]Miter Profiles'!$AC$274-'[1]Outside Edges'!$B14)&gt;=5,'[1]Outside Edges'!$Q14="Yes"),"Yes","No")</f>
        <v>Yes</v>
      </c>
      <c r="JN15" s="201" t="str">
        <f>IF(AND((RIGHT($JN$3,2)-'[1]Miter Profiles'!$AC$275-'[1]Outside Edges'!$B14)&gt;=5,'[1]Outside Edges'!$Q14="Yes"),"Yes","No")</f>
        <v>Yes</v>
      </c>
      <c r="JO15" s="197" t="str">
        <f>IF(AND((RIGHT($JO$3,2)-'[1]Miter Profiles'!$AC$276-'[1]Outside Edges'!$B14)&gt;=5,'[1]Outside Edges'!$Q14="Yes"),"Yes","No")</f>
        <v>Yes</v>
      </c>
      <c r="JP15" s="197" t="str">
        <f>IF(AND((RIGHT($JP$3,2)-'[1]Miter Profiles'!$AC$277-'[1]Outside Edges'!$B14)&gt;=5,'[1]Outside Edges'!$Q14="Yes"),"Yes","No")</f>
        <v>Yes</v>
      </c>
      <c r="JQ15" s="197" t="str">
        <f>IF(AND((RIGHT($JQ$3,2)-'[1]Miter Profiles'!$AC$278-'[1]Outside Edges'!$B14)&gt;=5,'[1]Outside Edges'!$Q14="Yes"),"Yes","No")</f>
        <v>Yes</v>
      </c>
      <c r="JR15" s="201" t="str">
        <f>IF(AND((RIGHT($JR$3,2)-'[1]Miter Profiles'!$AC$279-'[1]Outside Edges'!$B14)&gt;=5,'[1]Outside Edges'!$Q14="Yes"),"Yes","No")</f>
        <v>No</v>
      </c>
      <c r="JS15" s="201" t="str">
        <f>IF(AND((RIGHT($JS$3,2)-'[1]Miter Profiles'!$AC$280-'[1]Outside Edges'!$B14)&gt;=5,'[1]Outside Edges'!$Q14="Yes"),"Yes","No")</f>
        <v>Yes</v>
      </c>
      <c r="JT15" s="201" t="str">
        <f>IF(AND((RIGHT($JT$3,2)-'[1]Miter Profiles'!$AC$281-'[1]Outside Edges'!$B14)&gt;=5,'[1]Outside Edges'!$Q14="Yes"),"Yes","No")</f>
        <v>Yes</v>
      </c>
      <c r="JU15" s="197" t="str">
        <f>IF(AND((RIGHT($JU$3,2)-'[1]Miter Profiles'!$AC$282-'[1]Outside Edges'!$B14)&gt;=5,'[1]Outside Edges'!$Q14="Yes"),"Yes","No")</f>
        <v>No</v>
      </c>
      <c r="JV15" s="197" t="str">
        <f>IF(AND((RIGHT($JV$3,2)-'[1]Miter Profiles'!$AC$283-'[1]Outside Edges'!$B14)&gt;=5,'[1]Outside Edges'!$Q14="Yes"),"Yes","No")</f>
        <v>Yes</v>
      </c>
      <c r="JW15" s="197" t="str">
        <f>IF(AND((RIGHT($JW$3,2)-'[1]Miter Profiles'!$AC$284-'[1]Outside Edges'!$B14)&gt;=5,'[1]Outside Edges'!$Q14="Yes"),"Yes","No")</f>
        <v>Yes</v>
      </c>
      <c r="JX15" s="201" t="str">
        <f>IF(AND((RIGHT($JX$3,2)-'[1]Miter Profiles'!$AC$285-'[1]Outside Edges'!$B14)&gt;=5,'[1]Outside Edges'!$Q14="Yes"),"Yes","No")</f>
        <v>Yes</v>
      </c>
      <c r="JY15" s="201" t="str">
        <f>IF(AND((RIGHT($JY$3,2)-'[1]Miter Profiles'!$AC$286-'[1]Outside Edges'!$B14)&gt;=5,'[1]Outside Edges'!$Q14="Yes"),"Yes","No")</f>
        <v>Yes</v>
      </c>
      <c r="JZ15" s="201" t="str">
        <f>IF(AND((RIGHT($JZ$3,2)-'[1]Miter Profiles'!$AC$287-'[1]Outside Edges'!$B14)&gt;=5,'[1]Outside Edges'!$Q14="Yes"),"Yes","No")</f>
        <v>Yes</v>
      </c>
      <c r="KA15" s="197" t="str">
        <f>IF(AND((RIGHT($KA$3,2)-'[1]Miter Profiles'!$AC$288-'[1]Outside Edges'!$B14)&gt;=5,'[1]Outside Edges'!$Q14="Yes"),"Yes","No")</f>
        <v>Yes</v>
      </c>
      <c r="KB15" s="197" t="str">
        <f>IF(AND((RIGHT($KB$3,2)-'[1]Miter Profiles'!$AC$289-'[1]Outside Edges'!$B14)&gt;=5,'[1]Outside Edges'!$Q14="Yes"),"Yes","No")</f>
        <v>Yes</v>
      </c>
      <c r="KC15" s="197" t="str">
        <f>IF(AND((RIGHT($KC$3,2)-'[1]Miter Profiles'!$AC$290-'[1]Outside Edges'!$B14)&gt;=5,'[1]Outside Edges'!$Q14="Yes"),"Yes","No")</f>
        <v>Yes</v>
      </c>
      <c r="KD15" s="201" t="str">
        <f>IF(AND((RIGHT($KD$3,2)-'[1]Miter Profiles'!$AC$291-'[1]Outside Edges'!$B14)&gt;=5,'[1]Outside Edges'!$Q14="Yes"),"Yes","No")</f>
        <v>Yes</v>
      </c>
      <c r="KE15" s="201" t="str">
        <f>IF(AND((RIGHT($KE$3,2)-'[1]Miter Profiles'!$AC$292-'[1]Outside Edges'!$B14)&gt;=5,'[1]Outside Edges'!$Q14="Yes"),"Yes","No")</f>
        <v>Yes</v>
      </c>
      <c r="KF15" s="201" t="str">
        <f>IF(AND((RIGHT($KF$3,2)-'[1]Miter Profiles'!$AC$293-'[1]Outside Edges'!$B14)&gt;=5,'[1]Outside Edges'!$Q14="Yes"),"Yes","No")</f>
        <v>Yes</v>
      </c>
      <c r="KG15" s="197" t="str">
        <f>IF(AND((RIGHT($KG$3,2)-'[1]Miter Profiles'!$AC$294-'[1]Outside Edges'!$B14)&gt;=5,'[1]Outside Edges'!$Q14="Yes"),"Yes","No")</f>
        <v>Yes</v>
      </c>
      <c r="KH15" s="197" t="str">
        <f>IF(AND((RIGHT($KH$3,2)-'[1]Miter Profiles'!$AC$295-'[1]Outside Edges'!$B14)&gt;=5,'[1]Outside Edges'!$Q14="Yes"),"Yes","No")</f>
        <v>Yes</v>
      </c>
      <c r="KI15" s="197" t="str">
        <f>IF(AND((RIGHT($KI$3,2)-'[1]Miter Profiles'!$AC$296-'[1]Outside Edges'!$B14)&gt;=5,'[1]Outside Edges'!$Q14="Yes"),"Yes","No")</f>
        <v>Yes</v>
      </c>
      <c r="KJ15" s="201" t="str">
        <f>IF(AND((RIGHT($KJ$3,2)-'[1]Miter Profiles'!$AC$297-'[1]Outside Edges'!$B14)&gt;=5,'[1]Outside Edges'!$Q14="Yes"),"Yes","No")</f>
        <v>Yes</v>
      </c>
      <c r="KK15" s="201" t="str">
        <f>IF(AND((RIGHT($KK$3,2)-'[1]Miter Profiles'!$AC$298-'[1]Outside Edges'!$B14)&gt;=5,'[1]Outside Edges'!$Q14="Yes"),"Yes","No")</f>
        <v>Yes</v>
      </c>
      <c r="KL15" s="201" t="str">
        <f>IF(AND((RIGHT($KL$3,2)-'[1]Miter Profiles'!$AC$299-'[1]Outside Edges'!$B14)&gt;=5,'[1]Outside Edges'!$Q14="Yes"),"Yes","No")</f>
        <v>Yes</v>
      </c>
      <c r="KM15" s="197" t="str">
        <f>IF(AND((RIGHT($KM$3,2)-'[1]Miter Profiles'!$AC$300-'[1]Outside Edges'!$B14)&gt;=5,'[1]Outside Edges'!$Q14="Yes"),"Yes","No")</f>
        <v>Yes</v>
      </c>
      <c r="KN15" s="197" t="str">
        <f>IF(AND((RIGHT($KN$3,2)-'[1]Miter Profiles'!$AC$301-'[1]Outside Edges'!$B14)&gt;=5,'[1]Outside Edges'!$Q14="Yes"),"Yes","No")</f>
        <v>Yes</v>
      </c>
      <c r="KO15" s="197" t="str">
        <f>IF(AND((RIGHT($KO$3,2)-'[1]Miter Profiles'!$AC$302-'[1]Outside Edges'!$B14)&gt;=5,'[1]Outside Edges'!$Q14="Yes"),"Yes","No")</f>
        <v>Yes</v>
      </c>
      <c r="KP15" s="201" t="str">
        <f>IF(AND((RIGHT($KP$3,2)-'[1]Miter Profiles'!$AC$303-'[1]Outside Edges'!$B14)&gt;=5,'[1]Outside Edges'!$Q14="Yes"),"Yes","No")</f>
        <v>Yes</v>
      </c>
      <c r="KQ15" s="201" t="str">
        <f>IF(AND((RIGHT($KQ$3,2)-'[1]Miter Profiles'!$AC$304-'[1]Outside Edges'!$B14)&gt;=5,'[1]Outside Edges'!$Q14="Yes"),"Yes","No")</f>
        <v>Yes</v>
      </c>
      <c r="KR15" s="201" t="str">
        <f>IF(AND((RIGHT($KR$3,2)-'[1]Miter Profiles'!$AC$305-'[1]Outside Edges'!$B14)&gt;=5,'[1]Outside Edges'!$Q14="Yes"),"Yes","No")</f>
        <v>Yes</v>
      </c>
      <c r="KS15" s="197" t="str">
        <f>IF(AND((RIGHT($KS$3,2)-'[1]Miter Profiles'!$AC$306-'[1]Outside Edges'!$B14)&gt;=5,'[1]Outside Edges'!$Q14="Yes"),"Yes","No")</f>
        <v>Yes</v>
      </c>
      <c r="KT15" s="197" t="str">
        <f>IF(AND((RIGHT($KT$3,2)-'[1]Miter Profiles'!$AC$307-'[1]Outside Edges'!$B14)&gt;=5,'[1]Outside Edges'!$Q14="Yes"),"Yes","No")</f>
        <v>Yes</v>
      </c>
      <c r="KU15" s="197" t="str">
        <f>IF(AND((RIGHT($KU$3,2)-'[1]Miter Profiles'!$AC$308-'[1]Outside Edges'!$B14)&gt;=5,'[1]Outside Edges'!$Q14="Yes"),"Yes","No")</f>
        <v>Yes</v>
      </c>
      <c r="KV15" s="201" t="str">
        <f>IF(AND((RIGHT($KV$3,2)-'[1]Miter Profiles'!$AC$309-'[1]Outside Edges'!$B14)&gt;=5,'[1]Outside Edges'!$Q14="Yes"),"Yes","No")</f>
        <v>Yes</v>
      </c>
      <c r="KW15" s="201" t="str">
        <f>IF(AND((RIGHT($KW$3,2)-'[1]Miter Profiles'!$AC$310-'[1]Outside Edges'!$B14)&gt;=5,'[1]Outside Edges'!$Q14="Yes"),"Yes","No")</f>
        <v>Yes</v>
      </c>
      <c r="KX15" s="201" t="str">
        <f>IF(AND((RIGHT($KX$3,2)-'[1]Miter Profiles'!$AC$311-'[1]Outside Edges'!$B14)&gt;=5,'[1]Outside Edges'!$Q14="Yes"),"Yes","No")</f>
        <v>Yes</v>
      </c>
      <c r="KY15" s="197" t="str">
        <f>IF(AND((RIGHT($KY$3,2)-'[1]Miter Profiles'!$AC$312-'[1]Outside Edges'!$B14)&gt;=5,'[1]Outside Edges'!$Q14="Yes"),"Yes","No")</f>
        <v>Yes</v>
      </c>
      <c r="KZ15" s="197" t="str">
        <f>IF(AND((RIGHT($KZ$3,2)-'[1]Miter Profiles'!$AC$313-'[1]Outside Edges'!$B14)&gt;=5,'[1]Outside Edges'!$Q14="Yes"),"Yes","No")</f>
        <v>Yes</v>
      </c>
      <c r="LA15" s="197" t="str">
        <f>IF(AND((RIGHT($LA$3,2)-'[1]Miter Profiles'!$AC$314-'[1]Outside Edges'!$B14)&gt;=5,'[1]Outside Edges'!$Q14="Yes"),"Yes","No")</f>
        <v>Yes</v>
      </c>
      <c r="LB15" s="201" t="str">
        <f>IF(AND((RIGHT($LB$3,2)-'[1]Miter Profiles'!$AC$315-'[1]Outside Edges'!$B14)&gt;=5,'[1]Outside Edges'!$Q14="Yes"),"Yes","No")</f>
        <v>Yes</v>
      </c>
      <c r="LC15" s="201" t="str">
        <f>IF(AND((RIGHT($LC$3,2)-'[1]Miter Profiles'!$AC$316-'[1]Outside Edges'!$B14)&gt;=5,'[1]Outside Edges'!$Q14="Yes"),"Yes","No")</f>
        <v>Yes</v>
      </c>
      <c r="LD15" s="201" t="str">
        <f>IF(AND((RIGHT($LD$3,2)-'[1]Miter Profiles'!$AC$317-'[1]Outside Edges'!$B14)&gt;=5,'[1]Outside Edges'!$Q14="Yes"),"Yes","No")</f>
        <v>Yes</v>
      </c>
      <c r="LE15" s="201" t="str">
        <f>IF(AND((RIGHT($LE$3,2)-'[1]Miter Profiles'!$AC$318-'[1]Outside Edges'!$B14)&gt;=5,'[1]Outside Edges'!$Q14="Yes"),"Yes","No")</f>
        <v>Yes</v>
      </c>
      <c r="LF15" s="197" t="str">
        <f>IF(AND((RIGHT($LF$3,2)-'[1]Miter Profiles'!$AC$319-'[1]Outside Edges'!$B14)&gt;=5,'[1]Outside Edges'!$Q14="Yes"),"Yes","No")</f>
        <v>Yes</v>
      </c>
      <c r="LG15" s="197" t="str">
        <f>IF(AND((RIGHT($LG$3,2)-'[1]Miter Profiles'!$AC$320-'[1]Outside Edges'!$B14)&gt;=5,'[1]Outside Edges'!$Q14="Yes"),"Yes","No")</f>
        <v>Yes</v>
      </c>
      <c r="LH15" s="197" t="str">
        <f>IF(AND((RIGHT($LH$3,2)-'[1]Miter Profiles'!$AC$321-'[1]Outside Edges'!$B14)&gt;=5,'[1]Outside Edges'!$Q14="Yes"),"Yes","No")</f>
        <v>Yes</v>
      </c>
      <c r="LI15" s="197" t="str">
        <f>IF(AND((RIGHT($LI$3,2)-'[1]Miter Profiles'!$AC$322-'[1]Outside Edges'!$B14)&gt;=5,'[1]Outside Edges'!$Q14="Yes"),"Yes","No")</f>
        <v>Yes</v>
      </c>
      <c r="LJ15" s="201" t="str">
        <f>IF(AND((RIGHT($LJ$3,2)-'[1]Miter Profiles'!$AC$323-'[1]Outside Edges'!$B14)&gt;=5,'[1]Outside Edges'!$Q14="Yes"),"Yes","No")</f>
        <v>No</v>
      </c>
      <c r="LK15" s="201" t="str">
        <f>IF(AND((RIGHT($LK$3,2)-'[1]Miter Profiles'!$AC$324-'[1]Outside Edges'!$B14)&gt;=5,'[1]Outside Edges'!$Q14="Yes"),"Yes","No")</f>
        <v>Yes</v>
      </c>
      <c r="LL15" s="201" t="str">
        <f>IF(AND((RIGHT($LL$3,2)-'[1]Miter Profiles'!$AC$325-'[1]Outside Edges'!$B14)&gt;=5,'[1]Outside Edges'!$Q14="Yes"),"Yes","No")</f>
        <v>Yes</v>
      </c>
      <c r="LM15" s="197" t="str">
        <f>IF(AND((RIGHT($LM$3,2)-'[1]Miter Profiles'!$AC$326-'[1]Outside Edges'!$B14)&gt;=5,'[1]Outside Edges'!$Q14="Yes"),"Yes","No")</f>
        <v>Yes</v>
      </c>
      <c r="LN15" s="197" t="str">
        <f>IF(AND((RIGHT($LN$3,2)-'[1]Miter Profiles'!$AC$327-'[1]Outside Edges'!$B14)&gt;=5,'[1]Outside Edges'!$Q14="Yes"),"Yes","No")</f>
        <v>Yes</v>
      </c>
      <c r="LO15" s="197" t="str">
        <f>IF(AND((RIGHT($LO$3,2)-'[1]Miter Profiles'!$AC$328-'[1]Outside Edges'!$B14)&gt;=5,'[1]Outside Edges'!$Q14="Yes"),"Yes","No")</f>
        <v>Yes</v>
      </c>
      <c r="LP15" s="201" t="str">
        <f>IF(AND((RIGHT($LP$3,2)-'[1]Miter Profiles'!$AC$329-'[1]Outside Edges'!$B14)&gt;=5,'[1]Outside Edges'!$Q14="Yes"),"Yes","No")</f>
        <v>No</v>
      </c>
      <c r="LQ15" s="201" t="str">
        <f>IF(AND((RIGHT($LQ$3,2)-'[1]Miter Profiles'!$AC$330-'[1]Outside Edges'!$B14)&gt;=5,'[1]Outside Edges'!$Q14="Yes"),"Yes","No")</f>
        <v>Yes</v>
      </c>
      <c r="LR15" s="201" t="str">
        <f>IF(AND((RIGHT($LR$3,2)-'[1]Miter Profiles'!$AC$331-'[1]Outside Edges'!$B14)&gt;=5,'[1]Outside Edges'!$Q14="Yes"),"Yes","No")</f>
        <v>Yes</v>
      </c>
      <c r="LS15" s="197" t="str">
        <f>IF(AND((RIGHT($LS$3,2)-'[1]Miter Profiles'!$AC$332-'[1]Outside Edges'!$B14)&gt;=5,'[1]Outside Edges'!$Q14="Yes"),"Yes","No")</f>
        <v>No</v>
      </c>
      <c r="LT15" s="197" t="str">
        <f>IF(AND((RIGHT($LT$3,2)-'[1]Miter Profiles'!$AC$333-'[1]Outside Edges'!$B14)&gt;=5,'[1]Outside Edges'!$Q14="Yes"),"Yes","No")</f>
        <v>Yes</v>
      </c>
      <c r="LU15" s="197" t="str">
        <f>IF(AND((RIGHT($LU$3,2)-'[1]Miter Profiles'!$AC$334-'[1]Outside Edges'!$B14)&gt;=5,'[1]Outside Edges'!$Q14="Yes"),"Yes","No")</f>
        <v>Yes</v>
      </c>
      <c r="LV15" s="201" t="str">
        <f>IF(AND((RIGHT($LV$3,2)-'[1]Miter Profiles'!$AC$335-'[1]Outside Edges'!$B14)&gt;=5,'[1]Outside Edges'!$Q14="Yes"),"Yes","No")</f>
        <v>Yes</v>
      </c>
      <c r="LW15" s="201" t="str">
        <f>IF(AND((RIGHT($LW$3,2)-'[1]Miter Profiles'!$AC$336-'[1]Outside Edges'!$B14)&gt;=5,'[1]Outside Edges'!$Q14="Yes"),"Yes","No")</f>
        <v>Yes</v>
      </c>
      <c r="LX15" s="201" t="str">
        <f>IF(AND((RIGHT($LX$3,2)-'[1]Miter Profiles'!$AC$337-'[1]Outside Edges'!$B14)&gt;=5,'[1]Outside Edges'!$Q14="Yes"),"Yes","No")</f>
        <v>Yes</v>
      </c>
      <c r="LY15" s="197" t="str">
        <f>IF(AND((RIGHT($LY$3,2)-'[1]Miter Profiles'!$AC$338-'[1]Outside Edges'!$B14)&gt;=5,'[1]Outside Edges'!$Q14="Yes"),"Yes","No")</f>
        <v>Yes</v>
      </c>
      <c r="LZ15" s="197" t="str">
        <f>IF(AND((RIGHT($LZ$3,2)-'[1]Miter Profiles'!$AC$339-'[1]Outside Edges'!$B14)&gt;=5,'[1]Outside Edges'!$Q14="Yes"),"Yes","No")</f>
        <v>Yes</v>
      </c>
      <c r="MA15" s="197" t="str">
        <f>IF(AND((RIGHT($MA$3,2)-'[1]Miter Profiles'!$AC$340-'[1]Outside Edges'!$B14)&gt;=5,'[1]Outside Edges'!$Q14="Yes"),"Yes","No")</f>
        <v>Yes</v>
      </c>
      <c r="MB15" s="201" t="str">
        <f>IF(AND((RIGHT($MB$3,2)-'[1]Miter Profiles'!$AC$341-'[1]Outside Edges'!$B14)&gt;=5,'[1]Outside Edges'!$Q14="Yes"),"Yes","No")</f>
        <v>Yes</v>
      </c>
      <c r="MC15" s="201" t="str">
        <f>IF(AND((RIGHT($MC$3,2)-'[1]Miter Profiles'!$AC$342-'[1]Outside Edges'!$B14)&gt;=5,'[1]Outside Edges'!$Q14="Yes"),"Yes","No")</f>
        <v>Yes</v>
      </c>
      <c r="MD15" s="201" t="str">
        <f>IF(AND((RIGHT($MD$3,2)-'[1]Miter Profiles'!$AC$343-'[1]Outside Edges'!$B14)&gt;=5,'[1]Outside Edges'!$Q14="Yes"),"Yes","No")</f>
        <v>Yes</v>
      </c>
      <c r="ME15" s="197" t="str">
        <f>IF(AND((RIGHT($ME$3,2)-'[1]Miter Profiles'!$AC$344-'[1]Outside Edges'!$B14)&gt;=5,'[1]Outside Edges'!$Q14="Yes"),"Yes","No")</f>
        <v>Yes</v>
      </c>
      <c r="MF15" s="197" t="str">
        <f>IF(AND((RIGHT($MF$3,2)-'[1]Miter Profiles'!$AC$345-'[1]Outside Edges'!$B14)&gt;=5,'[1]Outside Edges'!$Q14="Yes"),"Yes","No")</f>
        <v>Yes</v>
      </c>
      <c r="MG15" s="197" t="str">
        <f>IF(AND((RIGHT($MG$3,2)-'[1]Miter Profiles'!$AC$346-'[1]Outside Edges'!$B14)&gt;=5,'[1]Outside Edges'!$Q14="Yes"),"Yes","No")</f>
        <v>Yes</v>
      </c>
      <c r="MH15" s="201" t="str">
        <f>IF(AND((RIGHT($MH$3,2)-'[1]Miter Profiles'!$AC$347-'[1]Outside Edges'!$B14)&gt;=5,'[1]Outside Edges'!$Q14="Yes"),"Yes","No")</f>
        <v>Yes</v>
      </c>
      <c r="MI15" s="201" t="str">
        <f>IF(AND((RIGHT($MI$3,2)-'[1]Miter Profiles'!$AC$348-'[1]Outside Edges'!$B14)&gt;=5,'[1]Outside Edges'!$Q14="Yes"),"Yes","No")</f>
        <v>Yes</v>
      </c>
      <c r="MJ15" s="201" t="str">
        <f>IF(AND((RIGHT($MJ$3,2)-'[1]Miter Profiles'!$AC$349-'[1]Outside Edges'!$B14)&gt;=5,'[1]Outside Edges'!$Q14="Yes"),"Yes","No")</f>
        <v>Yes</v>
      </c>
      <c r="MK15" s="197" t="str">
        <f>IF(AND((RIGHT($MK$3,2)-'[1]Miter Profiles'!$AC$350-'[1]Outside Edges'!$B14)&gt;=5,'[1]Outside Edges'!$Q14="Yes"),"Yes","No")</f>
        <v>Yes</v>
      </c>
      <c r="ML15" s="197" t="str">
        <f>IF(AND((RIGHT($ML$3,2)-'[1]Miter Profiles'!$AC$351-'[1]Outside Edges'!$B14)&gt;=5,'[1]Outside Edges'!$Q14="Yes"),"Yes","No")</f>
        <v>Yes</v>
      </c>
      <c r="MM15" s="197" t="str">
        <f>IF(AND((RIGHT($MM$3,2)-'[1]Miter Profiles'!$AC$352-'[1]Outside Edges'!$B14)&gt;=5,'[1]Outside Edges'!$Q14="Yes"),"Yes","No")</f>
        <v>Yes</v>
      </c>
      <c r="MN15" s="201" t="str">
        <f>IF(AND((RIGHT($MK$3,2)-'[1]Miter Profiles'!$AC$353-'[1]Outside Edges'!$B14)&gt;=5,'[1]Outside Edges'!$Q14="Yes"),"Yes","No")</f>
        <v>Yes</v>
      </c>
      <c r="MO15" s="201" t="str">
        <f>IF(AND((RIGHT($ML$3,2)-'[1]Miter Profiles'!$AC$354-'[1]Outside Edges'!$B14)&gt;=5,'[1]Outside Edges'!$Q14="Yes"),"Yes","No")</f>
        <v>Yes</v>
      </c>
      <c r="MP15" s="201" t="str">
        <f>IF(AND((RIGHT($MM$3,2)-'[1]Miter Profiles'!$AC$355-'[1]Outside Edges'!$B14)&gt;=5,'[1]Outside Edges'!$Q14="Yes"),"Yes","No")</f>
        <v>Yes</v>
      </c>
      <c r="MQ15" s="197" t="str">
        <f>IF(AND((RIGHT($MK$3,2)-'[1]Miter Profiles'!$AC$356-'[1]Outside Edges'!$B14)&gt;=5,'[1]Outside Edges'!$Q14="Yes"),"Yes","No")</f>
        <v>No</v>
      </c>
      <c r="MR15" s="197" t="str">
        <f>IF(AND((RIGHT($ML$3,2)-'[1]Miter Profiles'!$AC$357-'[1]Outside Edges'!$B14)&gt;=5,'[1]Outside Edges'!$Q14="Yes"),"Yes","No")</f>
        <v>Yes</v>
      </c>
      <c r="MS15" s="197" t="str">
        <f>IF(AND((RIGHT($MM$3,2)-'[1]Miter Profiles'!$AC$358-'[1]Outside Edges'!$B14)&gt;=5,'[1]Outside Edges'!$Q14="Yes"),"Yes","No")</f>
        <v>Yes</v>
      </c>
      <c r="MT15" s="201" t="str">
        <f>IF(AND((RIGHT($MK$3,2)-'[1]Miter Profiles'!$AC$359-'[1]Outside Edges'!$B14)&gt;=5,'[1]Outside Edges'!$Q14="Yes"),"Yes","No")</f>
        <v>No</v>
      </c>
      <c r="MU15" s="201" t="str">
        <f>IF(AND((RIGHT($ML$3,2)-'[1]Miter Profiles'!$AC$360-'[1]Outside Edges'!$B14)&gt;=5,'[1]Outside Edges'!$Q14="Yes"),"Yes","No")</f>
        <v>Yes</v>
      </c>
      <c r="MV15" s="201" t="str">
        <f>IF(AND((RIGHT($MM$3,2)-'[1]Miter Profiles'!$AC$361-'[1]Outside Edges'!$B14)&gt;=5,'[1]Outside Edges'!$Q14="Yes"),"Yes","No")</f>
        <v>Yes</v>
      </c>
    </row>
    <row r="16" spans="1:360" ht="15.75" customHeight="1" thickBot="1" x14ac:dyDescent="0.25">
      <c r="A16" s="371" t="str">
        <f>IF('[1]Outside Edges'!$A15&lt;&gt;"",'[1]Outside Edges'!$A15,"")</f>
        <v>D13</v>
      </c>
      <c r="B16" s="7" t="str">
        <f>IF(AND((RIGHT($B$3,2)-'[1]Miter Profiles'!$AC$3-'[1]Outside Edges'!$B15)&gt;=5,'[1]Outside Edges'!$Q15="Yes"),"Yes","No")</f>
        <v>Yes</v>
      </c>
      <c r="C16" s="7" t="str">
        <f>IF(AND((RIGHT($C$3,2)-'[1]Miter Profiles'!$AC$4-'[1]Outside Edges'!$B15)&gt;=5,'[1]Outside Edges'!$Q15="Yes"),"Yes","No")</f>
        <v>Yes</v>
      </c>
      <c r="D16" s="63" t="str">
        <f>IF(AND((RIGHT($D$3,2)-'[1]Miter Profiles'!$AC$5-'[1]Outside Edges'!$B15)&gt;=5,'[1]Outside Edges'!$Q15="Yes"),"Yes","No")</f>
        <v>Yes</v>
      </c>
      <c r="E16" s="64" t="str">
        <f>IF(AND((RIGHT($E$3,2)-'[1]Miter Profiles'!$AC$6-'[1]Outside Edges'!$B15)&gt;=5,'[1]Outside Edges'!$Q15="Yes"),"Yes","No")</f>
        <v>Yes</v>
      </c>
      <c r="F16" s="8" t="str">
        <f>IF(AND((RIGHT($F$3,2)-'[1]Miter Profiles'!$AC$7-'[1]Outside Edges'!$B15)&gt;=5,'[1]Outside Edges'!$Q15="Yes"),"Yes","No")</f>
        <v>Yes</v>
      </c>
      <c r="G16" s="65" t="str">
        <f>IF(AND((RIGHT($G$3,2)-'[1]Miter Profiles'!$AC$8-'[1]Outside Edges'!$B15)&gt;=5,'[1]Outside Edges'!$Q15="Yes"),"Yes","No")</f>
        <v>Yes</v>
      </c>
      <c r="H16" s="7" t="str">
        <f>IF(AND((RIGHT($H$3,2)-'[1]Miter Profiles'!$AC$9-'[1]Outside Edges'!$B15)&gt;=5,'[1]Outside Edges'!$Q15="Yes"),"Yes","No")</f>
        <v>Yes</v>
      </c>
      <c r="I16" s="7" t="str">
        <f>IF(AND((RIGHT($I$3,2)-'[1]Miter Profiles'!$AC$10-'[1]Outside Edges'!$B15)&gt;=5,'[1]Outside Edges'!$Q15="Yes"),"Yes","No")</f>
        <v>Yes</v>
      </c>
      <c r="J16" s="63" t="str">
        <f>IF(AND((RIGHT($J$3,2)-'[1]Miter Profiles'!$AC$11-'[1]Outside Edges'!$B15)&gt;=5,'[1]Outside Edges'!$Q15="Yes"),"Yes","No")</f>
        <v>Yes</v>
      </c>
      <c r="K16" s="64" t="str">
        <f>IF(AND((RIGHT($K$3,2)-'[1]Miter Profiles'!$AC$12-'[1]Outside Edges'!$B15)&gt;=5,'[1]Outside Edges'!$Q15="Yes"),"Yes","No")</f>
        <v>Yes</v>
      </c>
      <c r="L16" s="8" t="str">
        <f>IF(AND((RIGHT($L$3,2)-'[1]Miter Profiles'!$AC$13-'[1]Outside Edges'!$B15)&gt;=5,'[1]Outside Edges'!$Q15="Yes"),"Yes","No")</f>
        <v>Yes</v>
      </c>
      <c r="M16" s="65" t="str">
        <f>IF(AND((RIGHT($M$3,2)-'[1]Miter Profiles'!$AC$14-'[1]Outside Edges'!$B15)&gt;=5,'[1]Outside Edges'!$Q15="Yes"),"Yes","No")</f>
        <v>Yes</v>
      </c>
      <c r="N16" s="7" t="str">
        <f>IF(AND((RIGHT($N$3,2)-'[1]Miter Profiles'!$AC$15-'[1]Outside Edges'!$B15)&gt;=4,'[1]Outside Edges'!$Q15="Yes"),"Yes","No")</f>
        <v>No</v>
      </c>
      <c r="O16" s="7" t="str">
        <f>IF(AND((RIGHT($O$3,2)-'[1]Miter Profiles'!$AC$16-'[1]Outside Edges'!$B15)&gt;=5,'[1]Outside Edges'!$Q15="Yes"),"Yes","No")</f>
        <v>Yes</v>
      </c>
      <c r="P16" s="63" t="str">
        <f>IF(AND((RIGHT($P$3,2)-'[1]Miter Profiles'!$AC$17-'[1]Outside Edges'!$B15)&gt;=5,'[1]Outside Edges'!$Q15="Yes"),"Yes","No")</f>
        <v>Yes</v>
      </c>
      <c r="Q16" s="64" t="str">
        <f>IF(AND((RIGHT($Q$3,2)-'[1]Miter Profiles'!$AC$18-'[1]Outside Edges'!$B15)&gt;=5,'[1]Outside Edges'!$Q15="Yes"),"Yes","No")</f>
        <v>No</v>
      </c>
      <c r="R16" s="8" t="str">
        <f>IF(AND((RIGHT($R$3,2)-'[1]Miter Profiles'!$AC$19-'[1]Outside Edges'!$B15)&gt;=5,'[1]Outside Edges'!$Q15="Yes"),"Yes","No")</f>
        <v>Yes</v>
      </c>
      <c r="S16" s="65" t="str">
        <f>IF(AND((RIGHT($S$3,2)-'[1]Miter Profiles'!$AC$20-'[1]Outside Edges'!$B15)&gt;=5,'[1]Outside Edges'!$Q15="Yes"),"Yes","No")</f>
        <v>Yes</v>
      </c>
      <c r="T16" s="7" t="str">
        <f>IF(AND((RIGHT($T$3,2)-'[1]Miter Profiles'!$AC$21-'[1]Outside Edges'!$B15)&gt;=5,'[1]Outside Edges'!$Q15="Yes"),"Yes","No")</f>
        <v>Yes</v>
      </c>
      <c r="U16" s="7" t="str">
        <f>IF(AND((RIGHT($U$3,2)-'[1]Miter Profiles'!$AC$22-'[1]Outside Edges'!$B15)&gt;=5,'[1]Outside Edges'!$Q15="Yes"),"Yes","No")</f>
        <v>Yes</v>
      </c>
      <c r="V16" s="63" t="str">
        <f>IF(AND((RIGHT($V$3,2)-'[1]Miter Profiles'!$AC$23-'[1]Outside Edges'!$B15)&gt;=5,'[1]Outside Edges'!$Q15="Yes"),"Yes","No")</f>
        <v>Yes</v>
      </c>
      <c r="W16" s="64" t="str">
        <f>IF(AND((RIGHT($W$3,2)-'[1]Miter Profiles'!$AC$24-'[1]Outside Edges'!$B15)&gt;=5,'[1]Outside Edges'!$Q15="Yes"),"Yes","No")</f>
        <v>No</v>
      </c>
      <c r="X16" s="8" t="str">
        <f>IF(AND((RIGHT($X$3,2)-'[1]Miter Profiles'!$AC$25-'[1]Outside Edges'!$B15)&gt;=5,'[1]Outside Edges'!$Q15="Yes"),"Yes","No")</f>
        <v>Yes</v>
      </c>
      <c r="Y16" s="65" t="str">
        <f>IF(AND((RIGHT($Y$3,2)-'[1]Miter Profiles'!$AC$26-'[1]Outside Edges'!$B15)&gt;=5,'[1]Outside Edges'!$Q15="Yes"),"Yes","No")</f>
        <v>Yes</v>
      </c>
      <c r="Z16" s="7" t="str">
        <f>IF(AND((RIGHT($Z$3,2)-'[1]Miter Profiles'!$AC$27-'[1]Outside Edges'!$B15)&gt;=5,'[1]Outside Edges'!$Q15="Yes"),"Yes","No")</f>
        <v>Yes</v>
      </c>
      <c r="AA16" s="7" t="str">
        <f>IF(AND((RIGHT($AA$3,2)-'[1]Miter Profiles'!$AC$28-'[1]Outside Edges'!$B15)&gt;=5,'[1]Outside Edges'!$Q15="Yes"),"Yes","No")</f>
        <v>Yes</v>
      </c>
      <c r="AB16" s="63" t="str">
        <f>IF(AND((RIGHT($AB$3,2)-'[1]Miter Profiles'!$AC$29-'[1]Outside Edges'!$B15)&gt;=5,'[1]Outside Edges'!$Q15="Yes"),"Yes","No")</f>
        <v>Yes</v>
      </c>
      <c r="AC16" s="64" t="str">
        <f>IF(AND((RIGHT($AC$3,2)-'[1]Miter Profiles'!$AC$30-'[1]Outside Edges'!$B15)&gt;=5,'[1]Outside Edges'!$Q15="Yes"),"Yes","No")</f>
        <v>Yes</v>
      </c>
      <c r="AD16" s="8" t="str">
        <f>IF(AND((RIGHT($AD$3,2)-'[1]Miter Profiles'!$AC$31-'[1]Outside Edges'!$B15)&gt;=5,'[1]Outside Edges'!$Q15="Yes"),"Yes","No")</f>
        <v>Yes</v>
      </c>
      <c r="AE16" s="65" t="str">
        <f>IF(AND((RIGHT($AE$3,2)-'[1]Miter Profiles'!$AC$32-'[1]Outside Edges'!$B15)&gt;=5,'[1]Outside Edges'!$Q15="Yes"),"Yes","No")</f>
        <v>Yes</v>
      </c>
      <c r="AF16" s="7" t="str">
        <f>IF(AND((RIGHT($AF$3,2)-'[1]Miter Profiles'!$AC$33-'[1]Outside Edges'!$B15)&gt;=5,'[1]Outside Edges'!$Q15="Yes"),"Yes","No")</f>
        <v>Yes</v>
      </c>
      <c r="AG16" s="7" t="str">
        <f>IF(AND((RIGHT($AG$3,2)-'[1]Miter Profiles'!$AC$34-'[1]Outside Edges'!$B15)&gt;=5,'[1]Outside Edges'!$Q15="Yes"),"Yes","No")</f>
        <v>Yes</v>
      </c>
      <c r="AH16" s="63" t="str">
        <f>IF(AND((RIGHT($AH$3,2)-'[1]Miter Profiles'!$AC$35-'[1]Outside Edges'!$B15)&gt;=5,'[1]Outside Edges'!$Q15="Yes"),"Yes","No")</f>
        <v>Yes</v>
      </c>
      <c r="AI16" s="64" t="str">
        <f>IF(AND((RIGHT($AI$3,2)-'[1]Miter Profiles'!$AC$36-'[1]Outside Edges'!$B15)&gt;=5,'[1]Outside Edges'!$Q15="Yes"),"Yes","No")</f>
        <v>Yes</v>
      </c>
      <c r="AJ16" s="8" t="str">
        <f>IF(AND((RIGHT($AJ$3,2)-'[1]Miter Profiles'!$AC$37-'[1]Outside Edges'!$B15)&gt;=5,'[1]Outside Edges'!$Q15="Yes"),"Yes","No")</f>
        <v>Yes</v>
      </c>
      <c r="AK16" s="65" t="str">
        <f>IF(AND((RIGHT($AK$3,2)-'[1]Miter Profiles'!$AC$38-'[1]Outside Edges'!$B15)&gt;=5,'[1]Outside Edges'!$Q15="Yes"),"Yes","No")</f>
        <v>Yes</v>
      </c>
      <c r="AL16" s="7" t="str">
        <f>IF(AND((RIGHT($AL$3,2)-'[1]Miter Profiles'!$AC$39-'[1]Outside Edges'!$B15)&gt;=5,'[1]Outside Edges'!$Q15="Yes"),"Yes","No")</f>
        <v>Yes</v>
      </c>
      <c r="AM16" s="7" t="str">
        <f>IF(AND((RIGHT($AM$3,2)-'[1]Miter Profiles'!$AC$40-'[1]Outside Edges'!$B15)&gt;=5,'[1]Outside Edges'!$Q15="Yes"),"Yes","No")</f>
        <v>Yes</v>
      </c>
      <c r="AN16" s="63" t="str">
        <f>IF(AND((RIGHT($AN$3,2)-'[1]Miter Profiles'!$AC$41-'[1]Outside Edges'!$B15)&gt;=5,'[1]Outside Edges'!$Q15="Yes"),"Yes","No")</f>
        <v>Yes</v>
      </c>
      <c r="AO16" s="64" t="str">
        <f>IF(AND((RIGHT($AO$3,2)-'[1]Miter Profiles'!$AC$42-'[1]Outside Edges'!$B15)&gt;=5,'[1]Outside Edges'!$Q15="Yes"),"Yes","No")</f>
        <v>Yes</v>
      </c>
      <c r="AP16" s="8" t="str">
        <f>IF(AND((RIGHT($AP$3,2)-'[1]Miter Profiles'!$AC$43-'[1]Outside Edges'!$B15)&gt;=5,'[1]Outside Edges'!$Q15="Yes"),"Yes","No")</f>
        <v>Yes</v>
      </c>
      <c r="AQ16" s="65" t="str">
        <f>IF(AND((RIGHT($AQ$3,2)-'[1]Miter Profiles'!$AC$44-'[1]Outside Edges'!$B15)&gt;=5,'[1]Outside Edges'!$Q15="Yes"),"Yes","No")</f>
        <v>Yes</v>
      </c>
      <c r="AR16" s="7" t="str">
        <f>IF(AND((RIGHT($AR$3,2)-'[1]Miter Profiles'!$AC$45-'[1]Outside Edges'!$B15)&gt;=5,'[1]Outside Edges'!$Q15="Yes"),"Yes","No")</f>
        <v>Yes</v>
      </c>
      <c r="AS16" s="7" t="str">
        <f>IF(AND((RIGHT($AS$3,2)-'[1]Miter Profiles'!$AC$46-'[1]Outside Edges'!$B15)&gt;=5,'[1]Outside Edges'!$Q15="Yes"),"Yes","No")</f>
        <v>Yes</v>
      </c>
      <c r="AT16" s="63" t="str">
        <f>IF(AND((RIGHT($AT$3,2)-'[1]Miter Profiles'!$AC$47-'[1]Outside Edges'!$B15)&gt;=5,'[1]Outside Edges'!$Q15="Yes"),"Yes","No")</f>
        <v>Yes</v>
      </c>
      <c r="AU16" s="64" t="str">
        <f>IF(AND((RIGHT($AU$3,2)-'[1]Miter Profiles'!$AC$48-'[1]Outside Edges'!$B15)&gt;=5,'[1]Outside Edges'!$Q15="Yes"),"Yes","No")</f>
        <v>Yes</v>
      </c>
      <c r="AV16" s="8" t="str">
        <f>IF(AND((RIGHT($AV$3,2)-'[1]Miter Profiles'!$AC$49-'[1]Outside Edges'!$B15)&gt;=5,'[1]Outside Edges'!$Q15="Yes"),"Yes","No")</f>
        <v>Yes</v>
      </c>
      <c r="AW16" s="65" t="str">
        <f>IF(AND((RIGHT($AW$3,2)-'[1]Miter Profiles'!$AC$50-'[1]Outside Edges'!$B15)&gt;=5,'[1]Outside Edges'!$Q15="Yes"),"Yes","No")</f>
        <v>Yes</v>
      </c>
      <c r="AX16" s="7" t="str">
        <f>IF(AND((RIGHT($AX$3,2)-'[1]Miter Profiles'!$AC$51-'[1]Outside Edges'!$B15)&gt;=5,'[1]Outside Edges'!$Q15="Yes"),"Yes","No")</f>
        <v>Yes</v>
      </c>
      <c r="AY16" s="7" t="str">
        <f>IF(AND((RIGHT($AY$3,2)-'[1]Miter Profiles'!$AC$52-'[1]Outside Edges'!$B15)&gt;=5,'[1]Outside Edges'!$Q15="Yes"),"Yes","No")</f>
        <v>Yes</v>
      </c>
      <c r="AZ16" s="63" t="str">
        <f>IF(AND((RIGHT($AZ$3,2)-'[1]Miter Profiles'!$AC$53-'[1]Outside Edges'!$B15)&gt;=5,'[1]Outside Edges'!$Q15="Yes"),"Yes","No")</f>
        <v>Yes</v>
      </c>
      <c r="BA16" s="64" t="str">
        <f>IF(AND((RIGHT($BA$3,2)-'[1]Miter Profiles'!$AC$54-'[1]Outside Edges'!$B15)&gt;=5,'[1]Outside Edges'!$Q15="Yes"),"Yes","No")</f>
        <v>Yes</v>
      </c>
      <c r="BB16" s="8" t="str">
        <f>IF(AND((RIGHT($BB$3,2)-'[1]Miter Profiles'!$AC$55-'[1]Outside Edges'!$B15)&gt;=5,'[1]Outside Edges'!$Q15="Yes"),"Yes","No")</f>
        <v>Yes</v>
      </c>
      <c r="BC16" s="65" t="str">
        <f>IF(AND((RIGHT($BC$3,2)-'[1]Miter Profiles'!$AC$56-'[1]Outside Edges'!$B15)&gt;=5,'[1]Outside Edges'!$Q15="Yes"),"Yes","No")</f>
        <v>Yes</v>
      </c>
      <c r="BD16" s="7" t="str">
        <f>IF(AND((RIGHT($BD$3,2)-'[1]Miter Profiles'!$AC$57-'[1]Outside Edges'!$B15)&gt;=5,'[1]Outside Edges'!$Q15="Yes"),"Yes","No")</f>
        <v>Yes</v>
      </c>
      <c r="BE16" s="7" t="str">
        <f>IF(AND((RIGHT($BE$3,2)-'[1]Miter Profiles'!$AC$58-'[1]Outside Edges'!$B15)&gt;=5,'[1]Outside Edges'!$Q15="Yes"),"Yes","No")</f>
        <v>Yes</v>
      </c>
      <c r="BF16" s="63" t="str">
        <f>IF(AND((RIGHT($BF$3,2)-'[1]Miter Profiles'!$AC$59-'[1]Outside Edges'!$B15)&gt;=5,'[1]Outside Edges'!$Q15="Yes"),"Yes","No")</f>
        <v>Yes</v>
      </c>
      <c r="BG16" s="64" t="str">
        <f>IF(AND((RIGHT($BG$3,2)-'[1]Miter Profiles'!$AC$60-'[1]Outside Edges'!$B15)&gt;=5,'[1]Outside Edges'!$Q15="Yes"),"Yes","No")</f>
        <v>Yes</v>
      </c>
      <c r="BH16" s="8" t="str">
        <f>IF(AND((RIGHT($BH$3,2)-'[1]Miter Profiles'!$AC$61-'[1]Outside Edges'!$B15)&gt;=5,'[1]Outside Edges'!$Q15="Yes"),"Yes","No")</f>
        <v>Yes</v>
      </c>
      <c r="BI16" s="65" t="str">
        <f>IF(AND((RIGHT($BI$3,2)-'[1]Miter Profiles'!$AC$62-'[1]Outside Edges'!$B15)&gt;=5,'[1]Outside Edges'!$Q15="Yes"),"Yes","No")</f>
        <v>Yes</v>
      </c>
      <c r="BJ16" s="7" t="str">
        <f>IF(AND((RIGHT($BJ$3,2)-'[1]Miter Profiles'!$AC$63-'[1]Outside Edges'!$B15)&gt;=5,'[1]Outside Edges'!$Q15="Yes"),"Yes","No")</f>
        <v>Yes</v>
      </c>
      <c r="BK16" s="7" t="str">
        <f>IF(AND((RIGHT($BK$3,2)-'[1]Miter Profiles'!$AC$64-'[1]Outside Edges'!$B15)&gt;=5,'[1]Outside Edges'!$Q15="Yes"),"Yes","No")</f>
        <v>Yes</v>
      </c>
      <c r="BL16" s="63" t="str">
        <f>IF(AND((RIGHT($BL$3,2)-'[1]Miter Profiles'!$AC$65-'[1]Outside Edges'!$B15)&gt;=5,'[1]Outside Edges'!$Q15="Yes"),"Yes","No")</f>
        <v>Yes</v>
      </c>
      <c r="BM16" s="64" t="str">
        <f>IF(AND((RIGHT($BM$3,2)-'[1]Miter Profiles'!$AC$66-'[1]Outside Edges'!$B15)&gt;=5,'[1]Outside Edges'!$Q15="Yes"),"Yes","No")</f>
        <v>Yes</v>
      </c>
      <c r="BN16" s="8" t="str">
        <f>IF(AND((RIGHT($BN$3,2)-'[1]Miter Profiles'!$AC$67-'[1]Outside Edges'!$B15)&gt;=5,'[1]Outside Edges'!$Q15="Yes"),"Yes","No")</f>
        <v>Yes</v>
      </c>
      <c r="BO16" s="65" t="str">
        <f>IF(AND((RIGHT($BO$3,2)-'[1]Miter Profiles'!$AC$68-'[1]Outside Edges'!$B15)&gt;=5,'[1]Outside Edges'!$Q15="Yes"),"Yes","No")</f>
        <v>Yes</v>
      </c>
      <c r="BP16" s="7" t="str">
        <f>IF(AND((RIGHT($BP$3,2)-'[1]Miter Profiles'!$AC$69-'[1]Outside Edges'!$B15)&gt;=5,'[1]Outside Edges'!$Q15="Yes"),"Yes","No")</f>
        <v>Yes</v>
      </c>
      <c r="BQ16" s="7" t="str">
        <f>IF(AND((RIGHT($BQ$3,2)-'[1]Miter Profiles'!$AC$70-'[1]Outside Edges'!$B15)&gt;=5,'[1]Outside Edges'!$Q15="Yes"),"Yes","No")</f>
        <v>Yes</v>
      </c>
      <c r="BR16" s="63" t="str">
        <f>IF(AND((RIGHT($BR$3,2)-'[1]Miter Profiles'!$AC$71-'[1]Outside Edges'!$B15)&gt;=5,'[1]Outside Edges'!$Q15="Yes"),"Yes","No")</f>
        <v>Yes</v>
      </c>
      <c r="BS16" s="64" t="str">
        <f>IF(AND((RIGHT($BS$3,2)-'[1]Miter Profiles'!$AC$72-'[1]Outside Edges'!$B15)&gt;=5,'[1]Outside Edges'!$Q15="Yes"),"Yes","No")</f>
        <v>Yes</v>
      </c>
      <c r="BT16" s="8" t="str">
        <f>IF(AND((RIGHT($BT$3,2)-'[1]Miter Profiles'!$AC$73-'[1]Outside Edges'!$B15)&gt;=5,'[1]Outside Edges'!$Q15="Yes"),"Yes","No")</f>
        <v>Yes</v>
      </c>
      <c r="BU16" s="65" t="str">
        <f>IF(AND((RIGHT($BU$3,2)-'[1]Miter Profiles'!$AC$74-'[1]Outside Edges'!$B15)&gt;=5,'[1]Outside Edges'!$Q15="Yes"),"Yes","No")</f>
        <v>Yes</v>
      </c>
      <c r="BV16" s="7" t="str">
        <f>IF(AND((RIGHT($BV$3,2)-'[1]Miter Profiles'!$AC$75-'[1]Outside Edges'!$B15)&gt;=5,'[1]Outside Edges'!$Q15="Yes"),"Yes","No")</f>
        <v>Yes</v>
      </c>
      <c r="BW16" s="7" t="str">
        <f>IF(AND((RIGHT($BW$3,2)-'[1]Miter Profiles'!$AC$76-'[1]Outside Edges'!$B15)&gt;=5,'[1]Outside Edges'!$Q15="Yes"),"Yes","No")</f>
        <v>Yes</v>
      </c>
      <c r="BX16" s="63" t="str">
        <f>IF(AND((RIGHT($BX$3,2)-'[1]Miter Profiles'!$AC$77-'[1]Outside Edges'!$B15)&gt;=5,'[1]Outside Edges'!$Q15="Yes"),"Yes","No")</f>
        <v>Yes</v>
      </c>
      <c r="BY16" s="64" t="str">
        <f>IF(AND((RIGHT($BY$3,2)-'[1]Miter Profiles'!$AC$78-'[1]Outside Edges'!$B15)&gt;=5,'[1]Outside Edges'!$Q15="Yes"),"Yes","No")</f>
        <v>Yes</v>
      </c>
      <c r="BZ16" s="8" t="str">
        <f>IF(AND((RIGHT($BZ$3,2)-'[1]Miter Profiles'!$AC$79-'[1]Outside Edges'!$B15)&gt;=5,'[1]Outside Edges'!$Q15="Yes"),"Yes","No")</f>
        <v>Yes</v>
      </c>
      <c r="CA16" s="65" t="str">
        <f>IF(AND((RIGHT($CA$3,2)-'[1]Miter Profiles'!$AC$80-'[1]Outside Edges'!$B15)&gt;=5,'[1]Outside Edges'!$Q15="Yes"),"Yes","No")</f>
        <v>Yes</v>
      </c>
      <c r="CB16" s="7" t="str">
        <f>IF(AND((RIGHT($CB$3,2)-'[1]Miter Profiles'!$AC$81-'[1]Outside Edges'!$B15)&gt;=5,'[1]Outside Edges'!$Q15="Yes"),"Yes","No")</f>
        <v>Yes</v>
      </c>
      <c r="CC16" s="7" t="str">
        <f>IF(AND((RIGHT($CC$3,2)-'[1]Miter Profiles'!$AC$82-'[1]Outside Edges'!$B15)&gt;=5,'[1]Outside Edges'!$Q15="Yes"),"Yes","No")</f>
        <v>Yes</v>
      </c>
      <c r="CD16" s="63" t="str">
        <f>IF(AND((RIGHT($CD$3,2)-'[1]Miter Profiles'!$AC$83-'[1]Outside Edges'!$B15)&gt;=5,'[1]Outside Edges'!$Q15="Yes"),"Yes","No")</f>
        <v>Yes</v>
      </c>
      <c r="CE16" s="64" t="str">
        <f>IF(AND((RIGHT($CE$3,2)-'[1]Miter Profiles'!$AC$84-'[1]Outside Edges'!$B15)&gt;=5,'[1]Outside Edges'!$Q15="Yes"),"Yes","No")</f>
        <v>Yes</v>
      </c>
      <c r="CF16" s="8" t="str">
        <f>IF(AND((RIGHT($CF$3,2)-'[1]Miter Profiles'!$AC$85-'[1]Outside Edges'!$B15)&gt;=5,'[1]Outside Edges'!$Q15="Yes"),"Yes","No")</f>
        <v>Yes</v>
      </c>
      <c r="CG16" s="65" t="str">
        <f>IF(AND((RIGHT($CG$3,2)-'[1]Miter Profiles'!$AC$86-'[1]Outside Edges'!$B15)&gt;=5,'[1]Outside Edges'!$Q15="Yes"),"Yes","No")</f>
        <v>Yes</v>
      </c>
      <c r="CH16" s="7" t="str">
        <f>IF(AND((RIGHT($CH$3,2)-'[1]Miter Profiles'!$AC$87-'[1]Outside Edges'!$B15)&gt;=5,'[1]Outside Edges'!$Q15="Yes"),"Yes","No")</f>
        <v>Yes</v>
      </c>
      <c r="CI16" s="7" t="str">
        <f>IF(AND((RIGHT($CI$3,2)-'[1]Miter Profiles'!$AC$88-'[1]Outside Edges'!$B15)&gt;=5,'[1]Outside Edges'!$Q15="Yes"),"Yes","No")</f>
        <v>Yes</v>
      </c>
      <c r="CJ16" s="63" t="str">
        <f>IF(AND((RIGHT($CJ$3,2)-'[1]Miter Profiles'!$AC$89-'[1]Outside Edges'!$B15)&gt;=5,'[1]Outside Edges'!$Q15="Yes"),"Yes","No")</f>
        <v>Yes</v>
      </c>
      <c r="CK16" s="64" t="str">
        <f>IF(AND((RIGHT($CK$3,2)-'[1]Miter Profiles'!$AC$90-'[1]Outside Edges'!$B15)&gt;=5,'[1]Outside Edges'!$Q15="Yes"),"Yes","No")</f>
        <v>Yes</v>
      </c>
      <c r="CL16" s="8" t="str">
        <f>IF(AND((RIGHT($CL$3,2)-'[1]Miter Profiles'!$AC$91-'[1]Outside Edges'!$B15)&gt;=5,'[1]Outside Edges'!$Q15="Yes"),"Yes","No")</f>
        <v>Yes</v>
      </c>
      <c r="CM16" s="65" t="str">
        <f>IF(AND((RIGHT($CM$3,2)-'[1]Miter Profiles'!$AC$92-'[1]Outside Edges'!$B15)&gt;=5,'[1]Outside Edges'!$Q15="Yes"),"Yes","No")</f>
        <v>Yes</v>
      </c>
      <c r="CN16" s="7" t="str">
        <f>IF(AND((RIGHT(CN$3,2)-'[1]Miter Profiles'!$AC$93-'[1]Outside Edges'!$B15)&gt;=5,'[1]Outside Edges'!$Q15="Yes"),"Yes","No")</f>
        <v>No</v>
      </c>
      <c r="CO16" s="7" t="str">
        <f>IF(AND((RIGHT(CO$3,2)-'[1]Miter Profiles'!$AC$94-'[1]Outside Edges'!$B15)&gt;=5,'[1]Outside Edges'!$Q15="Yes"),"Yes","No")</f>
        <v>Yes</v>
      </c>
      <c r="CP16" s="63" t="str">
        <f>IF(AND((RIGHT(CP$3,2)-'[1]Miter Profiles'!$AC$95-'[1]Outside Edges'!$B15)&gt;=5,'[1]Outside Edges'!$Q15="Yes"),"Yes","No")</f>
        <v>Yes</v>
      </c>
      <c r="CQ16" s="64" t="str">
        <f>IF(AND((RIGHT(CQ$3,2)-'[1]Miter Profiles'!$AC$96-'[1]Outside Edges'!$B15)&gt;=5,'[1]Outside Edges'!$Q15="Yes"),"Yes","No")</f>
        <v>Yes</v>
      </c>
      <c r="CR16" s="8" t="str">
        <f>IF(AND((RIGHT(CR$3,2)-'[1]Miter Profiles'!$AC$97-'[1]Outside Edges'!$B15)&gt;=5,'[1]Outside Edges'!$Q15="Yes"),"Yes","No")</f>
        <v>Yes</v>
      </c>
      <c r="CS16" s="65" t="str">
        <f>IF(AND((RIGHT(CS$3,2)-'[1]Miter Profiles'!$AC$98-'[1]Outside Edges'!$B15)&gt;=5,'[1]Outside Edges'!$Q15="Yes"),"Yes","No")</f>
        <v>Yes</v>
      </c>
      <c r="CT16" s="7" t="str">
        <f>IF(AND((RIGHT($CT$3,2)-'[1]Miter Profiles'!$AC$99-'[1]Outside Edges'!$B15)&gt;=5,'[1]Outside Edges'!$Q15="Yes"),"Yes","No")</f>
        <v>Yes</v>
      </c>
      <c r="CU16" s="7" t="str">
        <f>IF(AND((RIGHT($CU$3,2)-'[1]Miter Profiles'!$AC$100-'[1]Outside Edges'!$B15)&gt;=5,'[1]Outside Edges'!$Q15="Yes"),"Yes","No")</f>
        <v>Yes</v>
      </c>
      <c r="CV16" s="63" t="str">
        <f>IF(AND((RIGHT($CV$3,2)-'[1]Miter Profiles'!$AC$101-'[1]Outside Edges'!$B15)&gt;=5,'[1]Outside Edges'!$Q15="Yes"),"Yes","No")</f>
        <v>Yes</v>
      </c>
      <c r="CW16" s="64" t="str">
        <f>IF(AND((RIGHT($CW$3,2)-'[1]Miter Profiles'!$AC$102-'[1]Outside Edges'!$B15)&gt;=5,'[1]Outside Edges'!$Q15="Yes"),"Yes","No")</f>
        <v>Yes</v>
      </c>
      <c r="CX16" s="8" t="str">
        <f>IF(AND((RIGHT($CX$3,2)-'[1]Miter Profiles'!$AC$103-'[1]Outside Edges'!$B15)&gt;=5,'[1]Outside Edges'!$Q15="Yes"),"Yes","No")</f>
        <v>Yes</v>
      </c>
      <c r="CY16" s="65" t="str">
        <f>IF(AND((RIGHT($CY$3,2)-'[1]Miter Profiles'!$AC$104-'[1]Outside Edges'!$B15)&gt;=5,'[1]Outside Edges'!$Q15="Yes"),"Yes","No")</f>
        <v>Yes</v>
      </c>
      <c r="CZ16" s="7" t="str">
        <f>IF(AND((RIGHT($CZ$3,2)-'[1]Miter Profiles'!$AC$105-'[1]Outside Edges'!$B15)&gt;=5,'[1]Outside Edges'!$Q15="Yes"),"Yes","No")</f>
        <v>Yes</v>
      </c>
      <c r="DA16" s="7" t="str">
        <f>IF(AND((RIGHT($DA$3,2)-'[1]Miter Profiles'!$AC$106-'[1]Outside Edges'!$B15)&gt;=5,'[1]Outside Edges'!$Q15="Yes"),"Yes","No")</f>
        <v>Yes</v>
      </c>
      <c r="DB16" s="63" t="str">
        <f>IF(AND((RIGHT($DB$3,2)-'[1]Miter Profiles'!$AC$107-'[1]Outside Edges'!$B15)&gt;=5,'[1]Outside Edges'!$Q15="Yes"),"Yes","No")</f>
        <v>Yes</v>
      </c>
      <c r="DC16" s="64" t="str">
        <f>IF(AND((RIGHT($DC$3,2)-'[1]Miter Profiles'!$AC$108-'[1]Outside Edges'!$B15)&gt;=5,'[1]Outside Edges'!$Q15="Yes"),"Yes","No")</f>
        <v>Yes</v>
      </c>
      <c r="DD16" s="8" t="str">
        <f>IF(AND((RIGHT($DD$3,2)-'[1]Miter Profiles'!$AC$109-'[1]Outside Edges'!$B15)&gt;=5,'[1]Outside Edges'!$Q15="Yes"),"Yes","No")</f>
        <v>Yes</v>
      </c>
      <c r="DE16" s="65" t="str">
        <f>IF(AND((RIGHT($DE$3,2)-'[1]Miter Profiles'!$AC$110-'[1]Outside Edges'!$B15)&gt;=5,'[1]Outside Edges'!$Q15="Yes"),"Yes","No")</f>
        <v>Yes</v>
      </c>
      <c r="DF16" s="7" t="str">
        <f>IF(AND((RIGHT($DF$3,2)-'[1]Miter Profiles'!$AC$111-'[1]Outside Edges'!$B15)&gt;=5,'[1]Outside Edges'!$Q15="Yes"),"Yes","No")</f>
        <v>Yes</v>
      </c>
      <c r="DG16" s="7" t="str">
        <f>IF(AND((RIGHT($DG$3,2)-'[1]Miter Profiles'!$AC$112-'[1]Outside Edges'!$B15)&gt;=5,'[1]Outside Edges'!$Q15="Yes"),"Yes","No")</f>
        <v>Yes</v>
      </c>
      <c r="DH16" s="63" t="str">
        <f>IF(AND((RIGHT($DH$3,2)-'[1]Miter Profiles'!$AC$113-'[1]Outside Edges'!$B15)&gt;=5,'[1]Outside Edges'!$Q15="Yes"),"Yes","No")</f>
        <v>Yes</v>
      </c>
      <c r="DI16" s="64" t="str">
        <f>IF(AND((RIGHT($DI$3,2)-'[1]Miter Profiles'!$AC$114-'[1]Outside Edges'!$B15)&gt;=5,'[1]Outside Edges'!$Q15="Yes"),"Yes","No")</f>
        <v>Yes</v>
      </c>
      <c r="DJ16" s="8" t="str">
        <f>IF(AND((RIGHT($DJ$3,2)-'[1]Miter Profiles'!$AC$115-'[1]Outside Edges'!$B15)&gt;=5,'[1]Outside Edges'!$Q15="Yes"),"Yes","No")</f>
        <v>Yes</v>
      </c>
      <c r="DK16" s="65" t="str">
        <f>IF(AND((RIGHT($DK$3,2)-'[1]Miter Profiles'!$AC$116-'[1]Outside Edges'!$B15)&gt;=5,'[1]Outside Edges'!$Q15="Yes"),"Yes","No")</f>
        <v>Yes</v>
      </c>
      <c r="DL16" s="7" t="str">
        <f>IF(AND((RIGHT($DL$3,2)-'[1]Miter Profiles'!$AC$117-'[1]Outside Edges'!$B15)&gt;=5,'[1]Outside Edges'!$Q15="Yes"),"Yes","No")</f>
        <v>Yes</v>
      </c>
      <c r="DM16" s="7" t="str">
        <f>IF(AND((RIGHT($DM$3,2)-'[1]Miter Profiles'!$AC$118-'[1]Outside Edges'!$B15)&gt;=5,'[1]Outside Edges'!$Q15="Yes"),"Yes","No")</f>
        <v>Yes</v>
      </c>
      <c r="DN16" s="63" t="str">
        <f>IF(AND((RIGHT($DN$3,2)-'[1]Miter Profiles'!$AC$119-'[1]Outside Edges'!$B15)&gt;=5,'[1]Outside Edges'!$Q15="Yes"),"Yes","No")</f>
        <v>Yes</v>
      </c>
      <c r="DO16" s="64" t="str">
        <f>IF(AND((RIGHT($DO$3,2)-'[1]Miter Profiles'!$AC$120-'[1]Outside Edges'!$B15)&gt;=5,'[1]Outside Edges'!$Q15="Yes"),"Yes","No")</f>
        <v>No</v>
      </c>
      <c r="DP16" s="8" t="str">
        <f>IF(AND((RIGHT($DP$3,2)-'[1]Miter Profiles'!$AC$121-'[1]Outside Edges'!$B15)&gt;=5,'[1]Outside Edges'!$Q15="Yes"),"Yes","No")</f>
        <v>Yes</v>
      </c>
      <c r="DQ16" s="65" t="str">
        <f>IF(AND((RIGHT($DQ$3,2)-'[1]Miter Profiles'!$AC$122-'[1]Outside Edges'!$B15)&gt;=5,'[1]Outside Edges'!$Q15="Yes"),"Yes","No")</f>
        <v>Yes</v>
      </c>
      <c r="DR16" s="7" t="str">
        <f>IF(AND((RIGHT($DR$3,2)-'[1]Miter Profiles'!$AC$123-'[1]Outside Edges'!$B15)&gt;=5,'[1]Outside Edges'!$Q15="Yes"),"Yes","No")</f>
        <v>Yes</v>
      </c>
      <c r="DS16" s="7" t="str">
        <f>IF(AND((RIGHT($DS$3,2)-'[1]Miter Profiles'!$AC$124-'[1]Outside Edges'!$B15)&gt;=5,'[1]Outside Edges'!$Q15="Yes"),"Yes","No")</f>
        <v>Yes</v>
      </c>
      <c r="DT16" s="63" t="str">
        <f>IF(AND((RIGHT($DT$3,2)-'[1]Miter Profiles'!$AC$125-'[1]Outside Edges'!$B15)&gt;=5,'[1]Outside Edges'!$Q15="Yes"),"Yes","No")</f>
        <v>Yes</v>
      </c>
      <c r="DU16" s="64" t="str">
        <f>IF(AND((RIGHT($DU$3,2)-'[1]Miter Profiles'!$AC$126-'[1]Outside Edges'!$B15)&gt;=5,'[1]Outside Edges'!$Q15="Yes"),"Yes","No")</f>
        <v>Yes</v>
      </c>
      <c r="DV16" s="8" t="str">
        <f>IF(AND((RIGHT($DV$3,2)-'[1]Miter Profiles'!$AC$127-'[1]Outside Edges'!$B15)&gt;=5,'[1]Outside Edges'!$Q15="Yes"),"Yes","No")</f>
        <v>Yes</v>
      </c>
      <c r="DW16" s="65" t="str">
        <f>IF(AND((RIGHT($DW$3,2)-'[1]Miter Profiles'!$AC$128-'[1]Outside Edges'!$B15)&gt;=5,'[1]Outside Edges'!$Q15="Yes"),"Yes","No")</f>
        <v>Yes</v>
      </c>
      <c r="DX16" s="7" t="str">
        <f>IF(AND((RIGHT($DX$3,2)-'[1]Miter Profiles'!$AC$129-'[1]Outside Edges'!$B15)&gt;=5,'[1]Outside Edges'!$Q15="Yes"),"Yes","No")</f>
        <v>Yes</v>
      </c>
      <c r="DY16" s="7" t="str">
        <f>IF(AND((RIGHT($DY$3,2)-'[1]Miter Profiles'!$AC$130-'[1]Outside Edges'!$B15)&gt;=5,'[1]Outside Edges'!$Q15="Yes"),"Yes","No")</f>
        <v>Yes</v>
      </c>
      <c r="DZ16" s="63" t="str">
        <f>IF(AND((RIGHT($DZ$3,2)-'[1]Miter Profiles'!$AC$131-'[1]Outside Edges'!$B15)&gt;=5,'[1]Outside Edges'!$Q15="Yes"),"Yes","No")</f>
        <v>Yes</v>
      </c>
      <c r="EA16" s="68" t="str">
        <f>IF(AND((RIGHT($EA$3,2)-'[1]Miter Profiles'!$AC$132-'[1]Outside Edges'!$B15)&gt;=5,'[1]Outside Edges'!$Q15="Yes"),"Yes","No")</f>
        <v>Yes</v>
      </c>
      <c r="EB16" s="78" t="str">
        <f>IF(AND((RIGHT($EB$3,2)-'[1]Miter Profiles'!$AC$133-'[1]Outside Edges'!$B15)&gt;=5,'[1]Outside Edges'!$Q15="Yes"),"Yes","No")</f>
        <v>No</v>
      </c>
      <c r="EC16" s="79" t="str">
        <f>IF(AND((RIGHT($EC$3,2)-'[1]Miter Profiles'!$AC$134-'[1]Outside Edges'!$B15)&gt;=5,'[1]Outside Edges'!$Q15="Yes"),"Yes","No")</f>
        <v>Yes</v>
      </c>
      <c r="ED16" s="81" t="str">
        <f>IF(AND((RIGHT($ED$3,2)-'[1]Miter Profiles'!$AC$135-'[1]Outside Edges'!$B15)&gt;=5,'[1]Outside Edges'!$Q15="Yes"),"Yes","No")</f>
        <v>Yes</v>
      </c>
      <c r="EE16" s="80" t="str">
        <f>IF(AND((RIGHT($EE$3,2)-'[1]Miter Profiles'!$AC$136-'[1]Outside Edges'!$B15)&gt;=5,'[1]Outside Edges'!$Q15="Yes"),"Yes","No")</f>
        <v>Yes</v>
      </c>
      <c r="EF16" s="63" t="str">
        <f>IF(AND((RIGHT($EF$3,2)-'[1]Miter Profiles'!$AC$137-'[1]Outside Edges'!$B15)&gt;=5,'[1]Outside Edges'!$Q15="Yes"),"Yes","No")</f>
        <v>Yes</v>
      </c>
      <c r="EG16" s="7" t="str">
        <f>IF(AND((RIGHT($EG$3,2)-'[1]Miter Profiles'!$AC$138-'[1]Outside Edges'!$B15)&gt;=5,'[1]Outside Edges'!$Q15="Yes"),"Yes","No")</f>
        <v>Yes</v>
      </c>
      <c r="EH16" s="68" t="str">
        <f>IF(AND((RIGHT($EH$3,2)-'[1]Miter Profiles'!$AC$139-'[1]Outside Edges'!$B15)&gt;=5,'[1]Outside Edges'!$Q15="Yes"),"Yes","No")</f>
        <v>Yes</v>
      </c>
      <c r="EI16" s="82" t="str">
        <f>IF(AND((RIGHT($EI$3,2)-'[1]Miter Profiles'!$AC$140-'[1]Outside Edges'!$B15)&gt;=5,'[1]Outside Edges'!$Q15="Yes"),"Yes","No")</f>
        <v>Yes</v>
      </c>
      <c r="EJ16" s="83" t="str">
        <f>IF(AND((RIGHT($EJ$3,2)-'[1]Miter Profiles'!$AC$141-'[1]Outside Edges'!$B15)&gt;=5,'[1]Outside Edges'!$Q15="Yes"),"Yes","No")</f>
        <v>Yes</v>
      </c>
      <c r="EK16" s="83" t="str">
        <f>IF(AND((RIGHT($EK$3,2)-'[1]Miter Profiles'!$AC$142-'[1]Outside Edges'!$B15)&gt;=5,'[1]Outside Edges'!$Q15="Yes"),"Yes","No")</f>
        <v>Yes</v>
      </c>
      <c r="EL16" s="81" t="str">
        <f>IF(AND((RIGHT($EL$3,2)-'[1]Miter Profiles'!$AC$143-'[1]Outside Edges'!$B15)&gt;=5,'[1]Outside Edges'!$Q15="Yes"),"Yes","No")</f>
        <v>Yes</v>
      </c>
      <c r="EM16" s="84" t="str">
        <f>IF(AND((RIGHT($EM$3,2)-'[1]Miter Profiles'!$AC$144-'[1]Outside Edges'!$B15)&gt;=5,'[1]Outside Edges'!$Q15="Yes"),"Yes","No")</f>
        <v>No</v>
      </c>
      <c r="EN16" s="7" t="str">
        <f>IF(AND((RIGHT($EN$3,2)-'[1]Miter Profiles'!$AC$145-'[1]Outside Edges'!$B15)&gt;=5,'[1]Outside Edges'!$Q15="Yes"),"Yes","No")</f>
        <v>Yes</v>
      </c>
      <c r="EO16" s="68" t="str">
        <f>IF(AND((RIGHT($EO$3,2)-'[1]Miter Profiles'!$AC$146-'[1]Outside Edges'!$B15)&gt;=5,'[1]Outside Edges'!$Q15="Yes"),"Yes","No")</f>
        <v>Yes</v>
      </c>
      <c r="EP16" s="83" t="str">
        <f>IF(AND((RIGHT($EP$3,2)-'[1]Miter Profiles'!$AC$147-'[1]Outside Edges'!$B15)&gt;=5,'[1]Outside Edges'!$Q15="Yes"),"Yes","No")</f>
        <v>Yes</v>
      </c>
      <c r="EQ16" s="83" t="str">
        <f>IF(AND((RIGHT($EQ$3,2)-'[1]Miter Profiles'!$AC$148-'[1]Outside Edges'!$B15)&gt;=5,'[1]Outside Edges'!$Q15="Yes"),"Yes","No")</f>
        <v>Yes</v>
      </c>
      <c r="ER16" s="81" t="str">
        <f>IF(AND((RIGHT($ER$3,2)-'[1]Miter Profiles'!$AC$149-'[1]Outside Edges'!$B15)&gt;=5,'[1]Outside Edges'!$Q15="Yes"),"Yes","No")</f>
        <v>Yes</v>
      </c>
      <c r="ES16" s="84" t="str">
        <f>IF(AND((RIGHT($ES$3,2)-'[1]Miter Profiles'!$AC$150-'[1]Outside Edges'!$B15)&gt;=5,'[1]Outside Edges'!$Q15="Yes"),"Yes","No")</f>
        <v>Yes</v>
      </c>
      <c r="ET16" s="7" t="str">
        <f>IF(AND((RIGHT($ET$3,2)-'[1]Miter Profiles'!$AC$151-'[1]Outside Edges'!$B15)&gt;=5,'[1]Outside Edges'!$Q15="Yes"),"Yes","No")</f>
        <v>Yes</v>
      </c>
      <c r="EU16" s="68" t="str">
        <f>IF(AND((RIGHT($EU$3,2)-'[1]Miter Profiles'!$AC$152-'[1]Outside Edges'!$B15)&gt;=5,'[1]Outside Edges'!$Q15="Yes"),"Yes","No")</f>
        <v>Yes</v>
      </c>
      <c r="EV16" s="83" t="str">
        <f>IF(AND((RIGHT($EV$3,2)-'[1]Miter Profiles'!$AC$153-'[1]Outside Edges'!$B15)&gt;=5,'[1]Outside Edges'!$Q15="Yes"),"Yes","No")</f>
        <v>Yes</v>
      </c>
      <c r="EW16" s="83" t="str">
        <f>IF(AND((RIGHT($EW$3,2)-'[1]Miter Profiles'!$AC$154-'[1]Outside Edges'!$B15)&gt;=5,'[1]Outside Edges'!$Q15="Yes"),"Yes","No")</f>
        <v>Yes</v>
      </c>
      <c r="EX16" s="81" t="str">
        <f>IF(AND((RIGHT($EX$3,2)-'[1]Miter Profiles'!$AC$155-'[1]Outside Edges'!$B15)&gt;=5,'[1]Outside Edges'!$Q15="Yes"),"Yes","No")</f>
        <v>Yes</v>
      </c>
      <c r="EY16" s="84" t="str">
        <f>IF(AND((RIGHT($EY$3,2)-'[1]Miter Profiles'!$AC$156-'[1]Outside Edges'!$B15)&gt;=5,'[1]Outside Edges'!$Q15="Yes"),"Yes","No")</f>
        <v>Yes</v>
      </c>
      <c r="EZ16" s="7" t="str">
        <f>IF(AND((RIGHT($EZ$3,2)-'[1]Miter Profiles'!$AC$157-'[1]Outside Edges'!$B15)&gt;=5,'[1]Outside Edges'!$Q15="Yes"),"Yes","No")</f>
        <v>Yes</v>
      </c>
      <c r="FA16" s="68" t="str">
        <f>IF(AND((RIGHT($FA$3,2)-'[1]Miter Profiles'!$AC$158-'[1]Outside Edges'!$B15)&gt;=5,'[1]Outside Edges'!$Q15="Yes"),"Yes","No")</f>
        <v>Yes</v>
      </c>
      <c r="FB16" s="83" t="str">
        <f>IF(AND((RIGHT($FB$3,2)-'[1]Miter Profiles'!$AC$159-'[1]Outside Edges'!$B15)&gt;=5,'[1]Outside Edges'!$Q15="Yes"),"Yes","No")</f>
        <v>Yes</v>
      </c>
      <c r="FC16" s="83" t="str">
        <f>IF(AND((RIGHT($FC$3,2)-'[1]Miter Profiles'!$AC$160-'[1]Outside Edges'!$B15)&gt;=5,'[1]Outside Edges'!$Q15="Yes"),"Yes","No")</f>
        <v>Yes</v>
      </c>
      <c r="FD16" s="81" t="str">
        <f>IF(AND((RIGHT($FD$3,2)-'[1]Miter Profiles'!$AC$161-'[1]Outside Edges'!$B15)&gt;=5,'[1]Outside Edges'!$Q15="Yes"),"Yes","No")</f>
        <v>Yes</v>
      </c>
      <c r="FE16" s="84" t="str">
        <f>IF(AND((RIGHT($FE$3,2)-'[1]Miter Profiles'!$AC$162-'[1]Outside Edges'!$B15)&gt;=5,'[1]Outside Edges'!$Q15="Yes"),"Yes","No")</f>
        <v>Yes</v>
      </c>
      <c r="FF16" s="7" t="str">
        <f>IF(AND((RIGHT($FF$3,2)-'[1]Miter Profiles'!$AC$163-'[1]Outside Edges'!$B15)&gt;=5,'[1]Outside Edges'!$Q15="Yes"),"Yes","No")</f>
        <v>Yes</v>
      </c>
      <c r="FG16" s="68" t="str">
        <f>IF(AND((RIGHT($FG$3,2)-'[1]Miter Profiles'!$AC$164-'[1]Outside Edges'!$B15)&gt;=5,'[1]Outside Edges'!$Q15="Yes"),"Yes","No")</f>
        <v>Yes</v>
      </c>
      <c r="FH16" s="83" t="str">
        <f>IF(AND((RIGHT($FH$3,2)-'[1]Miter Profiles'!$AC$165-'[1]Outside Edges'!$B15)&gt;=5,'[1]Outside Edges'!$Q15="Yes"),"Yes","No")</f>
        <v>Yes</v>
      </c>
      <c r="FI16" s="83" t="str">
        <f>IF(AND((RIGHT($FI$3,2)-'[1]Miter Profiles'!$AC$166-'[1]Outside Edges'!$B15)&gt;=5,'[1]Outside Edges'!$Q15="Yes"),"Yes","No")</f>
        <v>Yes</v>
      </c>
      <c r="FJ16" s="81" t="str">
        <f>IF(AND((RIGHT($FJ$3,2)-'[1]Miter Profiles'!$AC$167-'[1]Outside Edges'!$B15)&gt;=5,'[1]Outside Edges'!$Q15="Yes"),"Yes","No")</f>
        <v>Yes</v>
      </c>
      <c r="FK16" s="84" t="str">
        <f>IF(AND((RIGHT($FK$3,2)-'[1]Miter Profiles'!$AC$168-'[1]Outside Edges'!$B15)&gt;=5,'[1]Outside Edges'!$Q15="Yes"),"Yes","No")</f>
        <v>Yes</v>
      </c>
      <c r="FL16" s="7" t="str">
        <f>IF(AND((RIGHT($FL$3,2)-'[1]Miter Profiles'!$AC$169-'[1]Outside Edges'!$B15)&gt;=5,'[1]Outside Edges'!$Q15="Yes"),"Yes","No")</f>
        <v>Yes</v>
      </c>
      <c r="FM16" s="68" t="str">
        <f>IF(AND((RIGHT($FM$3,2)-'[1]Miter Profiles'!$AC$170-'[1]Outside Edges'!$B15)&gt;=5,'[1]Outside Edges'!$Q15="Yes"),"Yes","No")</f>
        <v>Yes</v>
      </c>
      <c r="FN16" s="83" t="str">
        <f>IF(AND((RIGHT($FN$3,2)-'[1]Miter Profiles'!$AC$171-'[1]Outside Edges'!$B15)&gt;=5,'[1]Outside Edges'!$Q15="Yes"),"Yes","No")</f>
        <v>Yes</v>
      </c>
      <c r="FO16" s="83" t="str">
        <f>IF(AND((RIGHT($FO$3,2)-'[1]Miter Profiles'!$AC$172-'[1]Outside Edges'!$B15)&gt;=5,'[1]Outside Edges'!$Q15="Yes"),"Yes","No")</f>
        <v>Yes</v>
      </c>
      <c r="FP16" s="81" t="str">
        <f>IF(AND((RIGHT($FP$3,2)-'[1]Miter Profiles'!$AC$173-'[1]Outside Edges'!$B15)&gt;=5,'[1]Outside Edges'!$Q15="Yes"),"Yes","No")</f>
        <v>Yes</v>
      </c>
      <c r="FQ16" s="84" t="str">
        <f>IF(AND((RIGHT($FQ$3,2)-'[1]Miter Profiles'!$AC$174-'[1]Outside Edges'!$B15)&gt;=5,'[1]Outside Edges'!$Q15="Yes"),"Yes","No")</f>
        <v>Yes</v>
      </c>
      <c r="FR16" s="7" t="str">
        <f>IF(AND((RIGHT($FR$3,2)-'[1]Miter Profiles'!$AC$175-'[1]Outside Edges'!$B15)&gt;=5,'[1]Outside Edges'!$Q15="Yes"),"Yes","No")</f>
        <v>Yes</v>
      </c>
      <c r="FS16" s="68" t="str">
        <f>IF(AND((RIGHT($FS$3,2)-'[1]Miter Profiles'!$AC$176-'[1]Outside Edges'!$B15)&gt;=5,'[1]Outside Edges'!$Q15="Yes"),"Yes","No")</f>
        <v>Yes</v>
      </c>
      <c r="FT16" s="83" t="str">
        <f>IF(AND((RIGHT($FT$3,2)-'[1]Miter Profiles'!$AC$177-'[1]Outside Edges'!$B15)&gt;=5,'[1]Outside Edges'!$Q15="Yes"),"Yes","No")</f>
        <v>Yes</v>
      </c>
      <c r="FU16" s="83" t="str">
        <f>IF(AND((RIGHT($FU$3,2)-'[1]Miter Profiles'!$AC$178-'[1]Outside Edges'!$B15)&gt;=5,'[1]Outside Edges'!$Q15="Yes"),"Yes","No")</f>
        <v>Yes</v>
      </c>
      <c r="FV16" s="81" t="str">
        <f>IF(AND((RIGHT($V$3,2)-'[1]Miter Profiles'!$AC$179-'[1]Outside Edges'!$B15)&gt;=5,'[1]Outside Edges'!$Q15="Yes"),"Yes","No")</f>
        <v>Yes</v>
      </c>
      <c r="FW16" s="84" t="str">
        <f>IF(AND((RIGHT($FW$3,2)-'[1]Miter Profiles'!$AC$180-'[1]Outside Edges'!$B15)&gt;=5,'[1]Outside Edges'!$Q15="Yes"),"Yes","No")</f>
        <v>No</v>
      </c>
      <c r="FX16" s="197" t="str">
        <f>IF(AND((RIGHT($FX$3,2)-'[1]Miter Profiles'!$AC$181-'[1]Outside Edges'!$B15)&gt;=5,'[1]Outside Edges'!$Q15="Yes"),"Yes","No")</f>
        <v>Yes</v>
      </c>
      <c r="FY16" s="198" t="str">
        <f>IF(AND((RIGHT($FY$3,2)-'[1]Miter Profiles'!$AC$182-'[1]Outside Edges'!$B15)&gt;=5,'[1]Outside Edges'!$Q15="Yes"),"Yes","No")</f>
        <v>Yes</v>
      </c>
      <c r="FZ16" s="200" t="str">
        <f>IF(AND((RIGHT($FZ$3,2)-'[1]Miter Profiles'!$AC$183-'[1]Outside Edges'!$B15)&gt;=5,'[1]Outside Edges'!$Q15="Yes"),"Yes","No")</f>
        <v>Yes</v>
      </c>
      <c r="GA16" s="201" t="str">
        <f>IF(AND((RIGHT($GA$3,2)-'[1]Miter Profiles'!$AC$184-'[1]Outside Edges'!$B15)&gt;=5,'[1]Outside Edges'!$Q15="Yes"),"Yes","No")</f>
        <v>Yes</v>
      </c>
      <c r="GB16" s="202" t="str">
        <f>IF(AND((RIGHT($GB$3,2)-'[1]Miter Profiles'!$AC$185-'[1]Outside Edges'!$B15)&gt;=5,'[1]Outside Edges'!$Q15="Yes"),"Yes","No")</f>
        <v>Yes</v>
      </c>
      <c r="GC16" s="199" t="str">
        <f>IF(AND((RIGHT($GC$3,2)-'[1]Miter Profiles'!$AC$186-'[1]Outside Edges'!$B15)&gt;=5,'[1]Outside Edges'!$Q15="Yes"),"Yes","No")</f>
        <v>Yes</v>
      </c>
      <c r="GD16" s="197" t="str">
        <f>IF(AND((RIGHT($GD$3,2)-'[1]Miter Profiles'!$AC$187-'[1]Outside Edges'!$B15)&gt;=5,'[1]Outside Edges'!$Q15="Yes"),"Yes","No")</f>
        <v>Yes</v>
      </c>
      <c r="GE16" s="198" t="str">
        <f>IF(AND((RIGHT($GE$3,2)-'[1]Miter Profiles'!$AC$188-'[1]Outside Edges'!$B15)&gt;=5,'[1]Outside Edges'!$Q15="Yes"),"Yes","No")</f>
        <v>Yes</v>
      </c>
      <c r="GF16" s="200" t="str">
        <f>IF(AND((RIGHT($GF$3,2)-'[1]Miter Profiles'!$AC$189-'[1]Outside Edges'!$B15)&gt;=5,'[1]Outside Edges'!$Q15="Yes"),"Yes","No")</f>
        <v>Yes</v>
      </c>
      <c r="GG16" s="201" t="str">
        <f>IF(AND((RIGHT($GG$3,2)-'[1]Miter Profiles'!$AC$190-'[1]Outside Edges'!$B15)&gt;=5,'[1]Outside Edges'!$Q15="Yes"),"Yes","No")</f>
        <v>Yes</v>
      </c>
      <c r="GH16" s="202" t="str">
        <f>IF(AND((RIGHT($GH$3,2)-'[1]Miter Profiles'!$AC$191-'[1]Outside Edges'!$B15)&gt;=5,'[1]Outside Edges'!$Q15="Yes"),"Yes","No")</f>
        <v>Yes</v>
      </c>
      <c r="GI16" s="199" t="str">
        <f>IF(AND((RIGHT($GI$3,2)-'[1]Miter Profiles'!$AC$192-'[1]Outside Edges'!$B15)&gt;=5,'[1]Outside Edges'!$Q15="Yes"),"Yes","No")</f>
        <v>Yes</v>
      </c>
      <c r="GJ16" s="197" t="str">
        <f>IF(AND((RIGHT($GJ$3,2)-'[1]Miter Profiles'!$AC$193-'[1]Outside Edges'!$B15)&gt;=5,'[1]Outside Edges'!$Q15="Yes"),"Yes","No")</f>
        <v>Yes</v>
      </c>
      <c r="GK16" s="198" t="str">
        <f>IF(AND((RIGHT($GK$3,2)-'[1]Miter Profiles'!$AC$194-'[1]Outside Edges'!$B15)&gt;=5,'[1]Outside Edges'!$Q15="Yes"),"Yes","No")</f>
        <v>Yes</v>
      </c>
      <c r="GL16" s="200" t="str">
        <f>IF(AND((RIGHT($GL$3,2)-'[1]Miter Profiles'!$AC$195-'[1]Outside Edges'!$B15)&gt;=5,'[1]Outside Edges'!$Q15="Yes"),"Yes","No")</f>
        <v>Yes</v>
      </c>
      <c r="GM16" s="201" t="str">
        <f>IF(AND((RIGHT($GM$3,2)-'[1]Miter Profiles'!$AC$196-'[1]Outside Edges'!$B15)&gt;=5,'[1]Outside Edges'!$Q15="Yes"),"Yes","No")</f>
        <v>Yes</v>
      </c>
      <c r="GN16" s="202" t="str">
        <f>IF(AND((RIGHT($GN$3,2)-'[1]Miter Profiles'!$AC$197-'[1]Outside Edges'!$B15)&gt;=5,'[1]Outside Edges'!$Q15="Yes"),"Yes","No")</f>
        <v>Yes</v>
      </c>
      <c r="GO16" s="199" t="str">
        <f>IF(AND((RIGHT($GO$3,2)-'[1]Miter Profiles'!$AC$198-'[1]Outside Edges'!$B15)&gt;=5,'[1]Outside Edges'!$Q15="Yes"),"Yes","No")</f>
        <v>No</v>
      </c>
      <c r="GP16" s="197" t="str">
        <f>IF(AND((RIGHT($GP$3,2)-'[1]Miter Profiles'!$AC$199-'[1]Outside Edges'!$B15)&gt;=5,'[1]Outside Edges'!$Q15="Yes"),"Yes","No")</f>
        <v>Yes</v>
      </c>
      <c r="GQ16" s="198" t="str">
        <f>IF(AND((RIGHT($GQ$3,2)-'[1]Miter Profiles'!$AC$200-'[1]Outside Edges'!$B15)&gt;=5,'[1]Outside Edges'!$Q15="Yes"),"Yes","No")</f>
        <v>Yes</v>
      </c>
      <c r="GR16" s="211" t="str">
        <f>IF(AND((RIGHT($GR$3,2)-'[1]Miter Profiles'!$AC$201-'[1]Outside Edges'!$B15)&gt;=5,'[1]Outside Edges'!$Q15="Yes"),"Yes","No")</f>
        <v>Yes</v>
      </c>
      <c r="GS16" s="197" t="str">
        <f>IF(AND((RIGHT($GS$3,2)-'[1]Miter Profiles'!$AC$202-'[1]Outside Edges'!$B15)&gt;=5,'[1]Outside Edges'!$Q15="Yes"),"Yes","No")</f>
        <v>Yes</v>
      </c>
      <c r="GT16" s="212" t="str">
        <f>IF(AND((RIGHT($GT$3,2)-'[1]Miter Profiles'!$AC$203-'[1]Outside Edges'!$B15)&gt;=5,'[1]Outside Edges'!$Q15="Yes"),"Yes","No")</f>
        <v>Yes</v>
      </c>
      <c r="GU16" s="208" t="str">
        <f>IF(AND((RIGHT($GU$3,2)-'[1]Miter Profiles'!$AC$204-'[1]Outside Edges'!$B15)&gt;=5,'[1]Outside Edges'!$Q15="Yes"),"Yes","No")</f>
        <v>Yes</v>
      </c>
      <c r="GV16" s="209" t="str">
        <f>IF(AND((RIGHT($GV$3,2)-'[1]Miter Profiles'!$AC$205-'[1]Outside Edges'!$B15)&gt;=5,'[1]Outside Edges'!$Q15="Yes"),"Yes","No")</f>
        <v>Yes</v>
      </c>
      <c r="GW16" s="210" t="str">
        <f>IF(AND((RIGHT($GW$3,2)-'[1]Miter Profiles'!$AC$206-'[1]Outside Edges'!$B15)&gt;=5,'[1]Outside Edges'!$Q15="Yes"),"Yes","No")</f>
        <v>Yes</v>
      </c>
      <c r="GX16" s="200" t="str">
        <f>IF(AND((RIGHT($GX$3,2)-'[1]Miter Profiles'!$AC$207-'[1]Outside Edges'!$B15)&gt;=5,'[1]Outside Edges'!$Q15="Yes"),"Yes","No")</f>
        <v>No</v>
      </c>
      <c r="GY16" s="201" t="str">
        <f>IF(AND((RIGHT($GY$3,2)-'[1]Miter Profiles'!$AC$208-'[1]Outside Edges'!$B15)&gt;=5,'[1]Outside Edges'!$Q15="Yes"),"Yes","No")</f>
        <v>Yes</v>
      </c>
      <c r="GZ16" s="202" t="str">
        <f>IF(AND((RIGHT($GZ$3,2)-'[1]Miter Profiles'!$AC$209-'[1]Outside Edges'!$B15)&gt;=5,'[1]Outside Edges'!$Q15="Yes"),"Yes","No")</f>
        <v>Yes</v>
      </c>
      <c r="HA16" s="199" t="str">
        <f>IF(AND((RIGHT($HA$3,2)-'[1]Miter Profiles'!$AC$210-'[1]Outside Edges'!$B15)&gt;=5,'[1]Outside Edges'!$Q15="Yes"),"Yes","No")</f>
        <v>Yes</v>
      </c>
      <c r="HB16" s="197" t="str">
        <f>IF(AND((RIGHT($HB$3,2)-'[1]Miter Profiles'!$AC$211-'[1]Outside Edges'!$B15)&gt;=5,'[1]Outside Edges'!$Q15="Yes"),"Yes","No")</f>
        <v>Yes</v>
      </c>
      <c r="HC16" s="198" t="str">
        <f>IF(AND((RIGHT($HC$3,2)-'[1]Miter Profiles'!$AC$212-'[1]Outside Edges'!$B15)&gt;=5,'[1]Outside Edges'!$Q15="Yes"),"Yes","No")</f>
        <v>Yes</v>
      </c>
      <c r="HD16" s="200" t="str">
        <f>IF(AND((RIGHT($HD$3,2)-'[1]Miter Profiles'!$AC$213-'[1]Outside Edges'!$B15)&gt;=5,'[1]Outside Edges'!$Q15="Yes"),"Yes","No")</f>
        <v>No</v>
      </c>
      <c r="HE16" s="202" t="str">
        <f>IF(AND((RIGHT($HE$3,2)-'[1]Miter Profiles'!$AC$214-'[1]Outside Edges'!$B15)&gt;=5,'[1]Outside Edges'!$Q15="Yes"),"Yes","No")</f>
        <v>No</v>
      </c>
      <c r="HF16" s="199" t="str">
        <f>IF(AND((RIGHT($HF$3,2)-'[1]Miter Profiles'!$AC$215-'[1]Outside Edges'!$B15)&gt;=5,'[1]Outside Edges'!$Q15="Yes"),"Yes","No")</f>
        <v>Yes</v>
      </c>
      <c r="HG16" s="197" t="str">
        <f>IF(AND((RIGHT($HG$3,2)-'[1]Miter Profiles'!$AC$216-'[1]Outside Edges'!$B15)&gt;=5,'[1]Outside Edges'!$Q15="Yes"),"Yes","No")</f>
        <v>Yes</v>
      </c>
      <c r="HH16" s="198" t="str">
        <f>IF(AND((RIGHT($HH$3,2)-'[1]Miter Profiles'!$AC$217-'[1]Outside Edges'!$B15)&gt;=5,'[1]Outside Edges'!$Q15="Yes"),"Yes","No")</f>
        <v>Yes</v>
      </c>
      <c r="HI16" s="200" t="str">
        <f>IF(AND((RIGHT($HI$3,2)-'[1]Miter Profiles'!$AC$218-'[1]Outside Edges'!$B15)&gt;=5,'[1]Outside Edges'!$Q15="Yes"),"Yes","No")</f>
        <v>Yes</v>
      </c>
      <c r="HJ16" s="201" t="str">
        <f>IF(AND((RIGHT($HJ$3,2)-'[1]Miter Profiles'!$AC$219-'[1]Outside Edges'!$B15)&gt;=5,'[1]Outside Edges'!$Q15="Yes"),"Yes","No")</f>
        <v>Yes</v>
      </c>
      <c r="HK16" s="202" t="str">
        <f>IF(AND((RIGHT($HK$3,2)-'[1]Miter Profiles'!$AC$220-'[1]Outside Edges'!$B15)&gt;=5,'[1]Outside Edges'!$Q15="Yes"),"Yes","No")</f>
        <v>Yes</v>
      </c>
      <c r="HL16" s="199" t="str">
        <f>IF(AND((RIGHT($HL$3,2)-'[1]Miter Profiles'!$AC$221-'[1]Outside Edges'!$B15)&gt;=5,'[1]Outside Edges'!$Q15="Yes"),"Yes","No")</f>
        <v>Yes</v>
      </c>
      <c r="HM16" s="197" t="str">
        <f>IF(AND((RIGHT($HM$3,2)-'[1]Miter Profiles'!$AC$222-'[1]Outside Edges'!$B15)&gt;=5,'[1]Outside Edges'!$Q15="Yes"),"Yes","No")</f>
        <v>Yes</v>
      </c>
      <c r="HN16" s="197" t="str">
        <f>IF(AND((RIGHT($HN$3,2)-'[1]Miter Profiles'!$AC$223-'[1]Outside Edges'!$B15)&gt;=5,'[1]Outside Edges'!$Q15="Yes"),"Yes","No")</f>
        <v>Yes</v>
      </c>
      <c r="HO16" s="201" t="str">
        <f>IF(AND((RIGHT($HO$3,2)-'[1]Miter Profiles'!$AC$224-'[1]Outside Edges'!$B15)&gt;=5,'[1]Outside Edges'!$Q15="Yes"),"Yes","No")</f>
        <v>No</v>
      </c>
      <c r="HP16" s="201" t="str">
        <f>IF(AND((RIGHT($HP$3,2)-'[1]Miter Profiles'!$AC$225-'[1]Outside Edges'!$B15)&gt;=5,'[1]Outside Edges'!$Q15="Yes"),"Yes","No")</f>
        <v>Yes</v>
      </c>
      <c r="HQ16" s="201" t="str">
        <f>IF(AND((RIGHT($HQ$3,3)-'[1]Miter Profiles'!$AC$226-'[1]Outside Edges'!$B15)&gt;=5,'[1]Outside Edges'!$Q15="Yes"),"Yes","No")</f>
        <v>No</v>
      </c>
      <c r="HR16" s="201" t="str">
        <f>IF(AND((RIGHT($HR$3,2)-'[1]Miter Profiles'!$AC$227-'[1]Outside Edges'!$B15)&gt;=5,'[1]Outside Edges'!$Q15="Yes"),"Yes","No")</f>
        <v>No</v>
      </c>
      <c r="HS16" s="197" t="str">
        <f>IF(AND((RIGHT($HS$3,2)-'[1]Miter Profiles'!$AC$228-'[1]Outside Edges'!$B15)&gt;=5,'[1]Outside Edges'!$Q15="Yes"),"Yes","No")</f>
        <v>Yes</v>
      </c>
      <c r="HT16" s="197" t="str">
        <f>IF(AND((RIGHT($HT$3,2)-'[1]Miter Profiles'!$AC$229-'[1]Outside Edges'!$B15)&gt;=5,'[1]Outside Edges'!$Q15="Yes"),"Yes","No")</f>
        <v>Yes</v>
      </c>
      <c r="HU16" s="197" t="str">
        <f>IF(AND((RIGHT($HU$3,2)-'[1]Miter Profiles'!$AC$230-'[1]Outside Edges'!$B15)&gt;=5,'[1]Outside Edges'!$Q15="Yes"),"Yes","No")</f>
        <v>Yes</v>
      </c>
      <c r="HV16" s="201" t="str">
        <f>IF(AND((RIGHT($HV$3,2)-'[1]Miter Profiles'!$AC$231-'[1]Outside Edges'!$B15)&gt;=5,'[1]Outside Edges'!$Q15="Yes"),"Yes","No")</f>
        <v>Yes</v>
      </c>
      <c r="HW16" s="201" t="str">
        <f>IF(AND((RIGHT($HW$3,2)-'[1]Miter Profiles'!$AC$232-'[1]Outside Edges'!$B15)&gt;=5,'[1]Outside Edges'!$Q15="Yes"),"Yes","No")</f>
        <v>Yes</v>
      </c>
      <c r="HX16" s="201" t="str">
        <f>IF(AND((RIGHT($HX$3,2)-'[1]Miter Profiles'!$AC$233-'[1]Outside Edges'!$B15)&gt;=5,'[1]Outside Edges'!$Q15="Yes"),"Yes","No")</f>
        <v>Yes</v>
      </c>
      <c r="HY16" s="197" t="str">
        <f>IF(AND((RIGHT($HY$3,2)-'[1]Miter Profiles'!$AC$234-'[1]Outside Edges'!$B15)&gt;=5,'[1]Outside Edges'!$Q15="Yes"),"Yes","No")</f>
        <v>No</v>
      </c>
      <c r="HZ16" s="197" t="str">
        <f>IF(AND((RIGHT($HZ$3,2)-'[1]Miter Profiles'!$AC$235-'[1]Outside Edges'!$B15)&gt;=5,'[1]Outside Edges'!$Q15="Yes"),"Yes","No")</f>
        <v>Yes</v>
      </c>
      <c r="IA16" s="197" t="str">
        <f>IF(AND((RIGHT($IA$3,2)-'[1]Miter Profiles'!$AC$236-'[1]Outside Edges'!$B15)&gt;=5,'[1]Outside Edges'!$Q15="Yes"),"Yes","No")</f>
        <v>Yes</v>
      </c>
      <c r="IB16" s="201" t="str">
        <f>IF(AND((RIGHT($IB$3,2)-'[1]Miter Profiles'!$AC$237-'[1]Outside Edges'!$B15)&gt;=5,'[1]Outside Edges'!$Q15="Yes"),"Yes","No")</f>
        <v>Yes</v>
      </c>
      <c r="IC16" s="201" t="str">
        <f>IF(AND((RIGHT($IC$3,2)-'[1]Miter Profiles'!$AC$238-'[1]Outside Edges'!$B15)&gt;=5,'[1]Outside Edges'!$Q15="Yes"),"Yes","No")</f>
        <v>Yes</v>
      </c>
      <c r="ID16" s="201" t="str">
        <f>IF(AND((RIGHT($ID$3,2)-'[1]Miter Profiles'!$AC$239-'[1]Outside Edges'!$B15)&gt;=5,'[1]Outside Edges'!$Q15="Yes"),"Yes","No")</f>
        <v>Yes</v>
      </c>
      <c r="IE16" s="197" t="str">
        <f>IF(AND((RIGHT($IE$3,2)-'[1]Miter Profiles'!$AC$240-'[1]Outside Edges'!$B15)&gt;=5,'[1]Outside Edges'!$Q15="Yes"),"Yes","No")</f>
        <v>Yes</v>
      </c>
      <c r="IF16" s="197" t="str">
        <f>IF(AND((RIGHT($IF$3,2)-'[1]Miter Profiles'!$AC$241-'[1]Outside Edges'!$B15)&gt;=5,'[1]Outside Edges'!$Q15="Yes"),"Yes","No")</f>
        <v>Yes</v>
      </c>
      <c r="IG16" s="197" t="str">
        <f>IF(AND((RIGHT($IG$3,2)-'[1]Miter Profiles'!$AC$242-'[1]Outside Edges'!$B15)&gt;=5,'[1]Outside Edges'!$Q15="Yes"),"Yes","No")</f>
        <v>Yes</v>
      </c>
      <c r="IH16" s="201" t="str">
        <f>IF(AND((RIGHT($IH$3,2)-'[1]Miter Profiles'!$AC$243-'[1]Outside Edges'!$B15)&gt;=5,'[1]Outside Edges'!$Q15="Yes"),"Yes","No")</f>
        <v>Yes</v>
      </c>
      <c r="II16" s="201" t="str">
        <f>IF(AND((RIGHT($II$3,2)-'[1]Miter Profiles'!$AC$244-'[1]Outside Edges'!$B15)&gt;=5,'[1]Outside Edges'!$Q15="Yes"),"Yes","No")</f>
        <v>Yes</v>
      </c>
      <c r="IJ16" s="201" t="str">
        <f>IF(AND((RIGHT($IJ$3,2)-'[1]Miter Profiles'!$AC$245-'[1]Outside Edges'!$B15)&gt;=5,'[1]Outside Edges'!$Q15="Yes"),"Yes","No")</f>
        <v>Yes</v>
      </c>
      <c r="IK16" s="197" t="str">
        <f>IF(AND((RIGHT($IK$3,2)-'[1]Miter Profiles'!$AC$246-'[1]Outside Edges'!$B15)&gt;=5,'[1]Outside Edges'!$Q15="Yes"),"Yes","No")</f>
        <v>Yes</v>
      </c>
      <c r="IL16" s="197" t="str">
        <f>IF(AND((RIGHT($IL$3,2)-'[1]Miter Profiles'!$AC$247-'[1]Outside Edges'!$B15)&gt;=5,'[1]Outside Edges'!$Q15="Yes"),"Yes","No")</f>
        <v>Yes</v>
      </c>
      <c r="IM16" s="197" t="str">
        <f>IF(AND((RIGHT($IM$3,2)-'[1]Miter Profiles'!$AC$248-'[1]Outside Edges'!$B15)&gt;=5,'[1]Outside Edges'!$Q15="Yes"),"Yes","No")</f>
        <v>Yes</v>
      </c>
      <c r="IN16" s="201" t="str">
        <f>IF(AND((RIGHT($IN$3,2)-'[1]Miter Profiles'!$AC$249-'[1]Outside Edges'!$B15)&gt;=5,'[1]Outside Edges'!$Q15="Yes"),"Yes","No")</f>
        <v>Yes</v>
      </c>
      <c r="IO16" s="201" t="str">
        <f>IF(AND((RIGHT($IO$3,2)-'[1]Miter Profiles'!$AC$250-'[1]Outside Edges'!$B15)&gt;=5,'[1]Outside Edges'!$Q15="Yes"),"Yes","No")</f>
        <v>Yes</v>
      </c>
      <c r="IP16" s="201" t="str">
        <f>IF(AND((RIGHT($IP$3,2)-'[1]Miter Profiles'!$AC$251-'[1]Outside Edges'!$B15)&gt;=5,'[1]Outside Edges'!$Q15="Yes"),"Yes","No")</f>
        <v>Yes</v>
      </c>
      <c r="IQ16" s="197" t="str">
        <f>IF(AND((RIGHT($IQ$3,2)-'[1]Miter Profiles'!$AC$252-'[1]Outside Edges'!$B15)&gt;=5,'[1]Outside Edges'!$Q15="Yes"),"Yes","No")</f>
        <v>Yes</v>
      </c>
      <c r="IR16" s="197" t="str">
        <f>IF(AND((RIGHT($IR$3,2)-'[1]Miter Profiles'!$AC$253-'[1]Outside Edges'!$B15)&gt;=5,'[1]Outside Edges'!$Q15="Yes"),"Yes","No")</f>
        <v>Yes</v>
      </c>
      <c r="IS16" s="197" t="str">
        <f>IF(AND((RIGHT($IS$3,2)-'[1]Miter Profiles'!$AC$254-'[1]Outside Edges'!$B15)&gt;=5,'[1]Outside Edges'!$Q15="Yes"),"Yes","No")</f>
        <v>Yes</v>
      </c>
      <c r="IT16" s="201" t="str">
        <f>IF(AND((RIGHT($IT$3,2)-'[1]Miter Profiles'!$AC$255-'[1]Outside Edges'!$B15)&gt;=5,'[1]Outside Edges'!$Q15="Yes"),"Yes","No")</f>
        <v>Yes</v>
      </c>
      <c r="IU16" s="201" t="str">
        <f>IF(AND((RIGHT($IU$3,2)-'[1]Miter Profiles'!$AC$256-'[1]Outside Edges'!$B15)&gt;=5,'[1]Outside Edges'!$Q15="Yes"),"Yes","No")</f>
        <v>Yes</v>
      </c>
      <c r="IV16" s="201" t="str">
        <f>IF(AND((RIGHT($IV$3,2)-'[1]Miter Profiles'!$AC$257-'[1]Outside Edges'!$B15)&gt;=5,'[1]Outside Edges'!$Q15="Yes"),"Yes","No")</f>
        <v>Yes</v>
      </c>
      <c r="IW16" s="197" t="str">
        <f>IF(AND((RIGHT($IW$3,2)-'[1]Miter Profiles'!$AC$258-'[1]Outside Edges'!$B15)&gt;=5,'[1]Outside Edges'!$Q15="Yes"),"Yes","No")</f>
        <v>Yes</v>
      </c>
      <c r="IX16" s="197" t="str">
        <f>IF(AND((RIGHT($IX$3,2)-'[1]Miter Profiles'!$AC$259-'[1]Outside Edges'!$B15)&gt;=5,'[1]Outside Edges'!$Q15="Yes"),"Yes","No")</f>
        <v>Yes</v>
      </c>
      <c r="IY16" s="197" t="str">
        <f>IF(AND((RIGHT($IY$3,2)-'[1]Miter Profiles'!$AC$260-'[1]Outside Edges'!$B15)&gt;=5,'[1]Outside Edges'!$Q15="Yes"),"Yes","No")</f>
        <v>Yes</v>
      </c>
      <c r="IZ16" s="201" t="str">
        <f>IF(AND((RIGHT($IZ$3,2)-'[1]Miter Profiles'!$AC$261-'[1]Outside Edges'!$B15)&gt;=5,'[1]Outside Edges'!$Q15="Yes"),"Yes","No")</f>
        <v>Yes</v>
      </c>
      <c r="JA16" s="201" t="str">
        <f>IF(AND((RIGHT($JA$3,2)-'[1]Miter Profiles'!$AC$262-'[1]Outside Edges'!$B15)&gt;=5,'[1]Outside Edges'!$Q15="Yes"),"Yes","No")</f>
        <v>Yes</v>
      </c>
      <c r="JB16" s="201" t="str">
        <f>IF(AND((RIGHT($JB$3,2)-'[1]Miter Profiles'!$AC$263-'[1]Outside Edges'!$B15)&gt;=5,'[1]Outside Edges'!$Q15="Yes"),"Yes","No")</f>
        <v>Yes</v>
      </c>
      <c r="JC16" s="197" t="str">
        <f>IF(AND((RIGHT($JC$3,2)-'[1]Miter Profiles'!$AC$264-'[1]Outside Edges'!$B15)&gt;=5,'[1]Outside Edges'!$Q15="Yes"),"Yes","No")</f>
        <v>Yes</v>
      </c>
      <c r="JD16" s="197" t="str">
        <f>IF(AND((RIGHT($JD$3,2)-'[1]Miter Profiles'!$AC$265-'[1]Outside Edges'!$B15)&gt;=5,'[1]Outside Edges'!$Q15="Yes"),"Yes","No")</f>
        <v>Yes</v>
      </c>
      <c r="JE16" s="197" t="str">
        <f>IF(AND((RIGHT($JE$3,2)-'[1]Miter Profiles'!$AC$266-'[1]Outside Edges'!$B15)&gt;=5,'[1]Outside Edges'!$Q15="Yes"),"Yes","No")</f>
        <v>Yes</v>
      </c>
      <c r="JF16" s="201" t="str">
        <f>IF(AND((RIGHT($JF$3,2)-'[1]Miter Profiles'!$AC$267-'[1]Outside Edges'!$B15)&gt;=5,'[1]Outside Edges'!$Q15="Yes"),"Yes","No")</f>
        <v>No</v>
      </c>
      <c r="JG16" s="201" t="str">
        <f>IF(AND((RIGHT($JG$3,2)-'[1]Miter Profiles'!$AC$268-'[1]Outside Edges'!$B15)&gt;=5,'[1]Outside Edges'!$Q15="Yes"),"Yes","No")</f>
        <v>Yes</v>
      </c>
      <c r="JH16" s="201" t="str">
        <f>IF(AND((RIGHT($JH$3,2)-'[1]Miter Profiles'!$AC$269-'[1]Outside Edges'!$B15)&gt;=5,'[1]Outside Edges'!$Q15="Yes"),"Yes","No")</f>
        <v>Yes</v>
      </c>
      <c r="JI16" s="197" t="str">
        <f>IF(AND((RIGHT($JI$3,2)-'[1]Miter Profiles'!$AC$270-'[1]Outside Edges'!$B15)&gt;=5,'[1]Outside Edges'!$Q15="Yes"),"Yes","No")</f>
        <v>Yes</v>
      </c>
      <c r="JJ16" s="197" t="str">
        <f>IF(AND((RIGHT($JJ$3,2)-'[1]Miter Profiles'!$AC$271-'[1]Outside Edges'!$B15)&gt;=5,'[1]Outside Edges'!$Q15="Yes"),"Yes","No")</f>
        <v>Yes</v>
      </c>
      <c r="JK16" s="197" t="str">
        <f>IF(AND((RIGHT($JK$3,2)-'[1]Miter Profiles'!$AC$272-'[1]Outside Edges'!$B15)&gt;=5,'[1]Outside Edges'!$Q15="Yes"),"Yes","No")</f>
        <v>Yes</v>
      </c>
      <c r="JL16" s="201" t="str">
        <f>IF(AND((RIGHT($JL$3,2)-'[1]Miter Profiles'!$AC$273-'[1]Outside Edges'!$B15)&gt;=5,'[1]Outside Edges'!$Q15="Yes"),"Yes","No")</f>
        <v>Yes</v>
      </c>
      <c r="JM16" s="201" t="str">
        <f>IF(AND((RIGHT($JM$3,2)-'[1]Miter Profiles'!$AC$274-'[1]Outside Edges'!$B15)&gt;=5,'[1]Outside Edges'!$Q15="Yes"),"Yes","No")</f>
        <v>Yes</v>
      </c>
      <c r="JN16" s="201" t="str">
        <f>IF(AND((RIGHT($JN$3,2)-'[1]Miter Profiles'!$AC$275-'[1]Outside Edges'!$B15)&gt;=5,'[1]Outside Edges'!$Q15="Yes"),"Yes","No")</f>
        <v>Yes</v>
      </c>
      <c r="JO16" s="197" t="str">
        <f>IF(AND((RIGHT($JO$3,2)-'[1]Miter Profiles'!$AC$276-'[1]Outside Edges'!$B15)&gt;=5,'[1]Outside Edges'!$Q15="Yes"),"Yes","No")</f>
        <v>Yes</v>
      </c>
      <c r="JP16" s="197" t="str">
        <f>IF(AND((RIGHT($JP$3,2)-'[1]Miter Profiles'!$AC$277-'[1]Outside Edges'!$B15)&gt;=5,'[1]Outside Edges'!$Q15="Yes"),"Yes","No")</f>
        <v>Yes</v>
      </c>
      <c r="JQ16" s="197" t="str">
        <f>IF(AND((RIGHT($JQ$3,2)-'[1]Miter Profiles'!$AC$278-'[1]Outside Edges'!$B15)&gt;=5,'[1]Outside Edges'!$Q15="Yes"),"Yes","No")</f>
        <v>Yes</v>
      </c>
      <c r="JR16" s="201" t="str">
        <f>IF(AND((RIGHT($JR$3,2)-'[1]Miter Profiles'!$AC$279-'[1]Outside Edges'!$B15)&gt;=5,'[1]Outside Edges'!$Q15="Yes"),"Yes","No")</f>
        <v>No</v>
      </c>
      <c r="JS16" s="201" t="str">
        <f>IF(AND((RIGHT($JS$3,2)-'[1]Miter Profiles'!$AC$280-'[1]Outside Edges'!$B15)&gt;=5,'[1]Outside Edges'!$Q15="Yes"),"Yes","No")</f>
        <v>Yes</v>
      </c>
      <c r="JT16" s="201" t="str">
        <f>IF(AND((RIGHT($JT$3,2)-'[1]Miter Profiles'!$AC$281-'[1]Outside Edges'!$B15)&gt;=5,'[1]Outside Edges'!$Q15="Yes"),"Yes","No")</f>
        <v>Yes</v>
      </c>
      <c r="JU16" s="197" t="str">
        <f>IF(AND((RIGHT($JU$3,2)-'[1]Miter Profiles'!$AC$282-'[1]Outside Edges'!$B15)&gt;=5,'[1]Outside Edges'!$Q15="Yes"),"Yes","No")</f>
        <v>No</v>
      </c>
      <c r="JV16" s="197" t="str">
        <f>IF(AND((RIGHT($JV$3,2)-'[1]Miter Profiles'!$AC$283-'[1]Outside Edges'!$B15)&gt;=5,'[1]Outside Edges'!$Q15="Yes"),"Yes","No")</f>
        <v>Yes</v>
      </c>
      <c r="JW16" s="197" t="str">
        <f>IF(AND((RIGHT($JW$3,2)-'[1]Miter Profiles'!$AC$284-'[1]Outside Edges'!$B15)&gt;=5,'[1]Outside Edges'!$Q15="Yes"),"Yes","No")</f>
        <v>Yes</v>
      </c>
      <c r="JX16" s="201" t="str">
        <f>IF(AND((RIGHT($JX$3,2)-'[1]Miter Profiles'!$AC$285-'[1]Outside Edges'!$B15)&gt;=5,'[1]Outside Edges'!$Q15="Yes"),"Yes","No")</f>
        <v>Yes</v>
      </c>
      <c r="JY16" s="201" t="str">
        <f>IF(AND((RIGHT($JY$3,2)-'[1]Miter Profiles'!$AC$286-'[1]Outside Edges'!$B15)&gt;=5,'[1]Outside Edges'!$Q15="Yes"),"Yes","No")</f>
        <v>Yes</v>
      </c>
      <c r="JZ16" s="201" t="str">
        <f>IF(AND((RIGHT($JZ$3,2)-'[1]Miter Profiles'!$AC$287-'[1]Outside Edges'!$B15)&gt;=5,'[1]Outside Edges'!$Q15="Yes"),"Yes","No")</f>
        <v>Yes</v>
      </c>
      <c r="KA16" s="197" t="str">
        <f>IF(AND((RIGHT($KA$3,2)-'[1]Miter Profiles'!$AC$288-'[1]Outside Edges'!$B15)&gt;=5,'[1]Outside Edges'!$Q15="Yes"),"Yes","No")</f>
        <v>Yes</v>
      </c>
      <c r="KB16" s="197" t="str">
        <f>IF(AND((RIGHT($KB$3,2)-'[1]Miter Profiles'!$AC$289-'[1]Outside Edges'!$B15)&gt;=5,'[1]Outside Edges'!$Q15="Yes"),"Yes","No")</f>
        <v>Yes</v>
      </c>
      <c r="KC16" s="197" t="str">
        <f>IF(AND((RIGHT($KC$3,2)-'[1]Miter Profiles'!$AC$290-'[1]Outside Edges'!$B15)&gt;=5,'[1]Outside Edges'!$Q15="Yes"),"Yes","No")</f>
        <v>Yes</v>
      </c>
      <c r="KD16" s="201" t="str">
        <f>IF(AND((RIGHT($KD$3,2)-'[1]Miter Profiles'!$AC$291-'[1]Outside Edges'!$B15)&gt;=5,'[1]Outside Edges'!$Q15="Yes"),"Yes","No")</f>
        <v>Yes</v>
      </c>
      <c r="KE16" s="201" t="str">
        <f>IF(AND((RIGHT($KE$3,2)-'[1]Miter Profiles'!$AC$292-'[1]Outside Edges'!$B15)&gt;=5,'[1]Outside Edges'!$Q15="Yes"),"Yes","No")</f>
        <v>Yes</v>
      </c>
      <c r="KF16" s="201" t="str">
        <f>IF(AND((RIGHT($KF$3,2)-'[1]Miter Profiles'!$AC$293-'[1]Outside Edges'!$B15)&gt;=5,'[1]Outside Edges'!$Q15="Yes"),"Yes","No")</f>
        <v>Yes</v>
      </c>
      <c r="KG16" s="197" t="str">
        <f>IF(AND((RIGHT($KG$3,2)-'[1]Miter Profiles'!$AC$294-'[1]Outside Edges'!$B15)&gt;=5,'[1]Outside Edges'!$Q15="Yes"),"Yes","No")</f>
        <v>Yes</v>
      </c>
      <c r="KH16" s="197" t="str">
        <f>IF(AND((RIGHT($KH$3,2)-'[1]Miter Profiles'!$AC$295-'[1]Outside Edges'!$B15)&gt;=5,'[1]Outside Edges'!$Q15="Yes"),"Yes","No")</f>
        <v>Yes</v>
      </c>
      <c r="KI16" s="197" t="str">
        <f>IF(AND((RIGHT($KI$3,2)-'[1]Miter Profiles'!$AC$296-'[1]Outside Edges'!$B15)&gt;=5,'[1]Outside Edges'!$Q15="Yes"),"Yes","No")</f>
        <v>Yes</v>
      </c>
      <c r="KJ16" s="201" t="str">
        <f>IF(AND((RIGHT($KJ$3,2)-'[1]Miter Profiles'!$AC$297-'[1]Outside Edges'!$B15)&gt;=5,'[1]Outside Edges'!$Q15="Yes"),"Yes","No")</f>
        <v>Yes</v>
      </c>
      <c r="KK16" s="201" t="str">
        <f>IF(AND((RIGHT($KK$3,2)-'[1]Miter Profiles'!$AC$298-'[1]Outside Edges'!$B15)&gt;=5,'[1]Outside Edges'!$Q15="Yes"),"Yes","No")</f>
        <v>Yes</v>
      </c>
      <c r="KL16" s="201" t="str">
        <f>IF(AND((RIGHT($KL$3,2)-'[1]Miter Profiles'!$AC$299-'[1]Outside Edges'!$B15)&gt;=5,'[1]Outside Edges'!$Q15="Yes"),"Yes","No")</f>
        <v>Yes</v>
      </c>
      <c r="KM16" s="197" t="str">
        <f>IF(AND((RIGHT($KM$3,2)-'[1]Miter Profiles'!$AC$300-'[1]Outside Edges'!$B15)&gt;=5,'[1]Outside Edges'!$Q15="Yes"),"Yes","No")</f>
        <v>Yes</v>
      </c>
      <c r="KN16" s="197" t="str">
        <f>IF(AND((RIGHT($KN$3,2)-'[1]Miter Profiles'!$AC$301-'[1]Outside Edges'!$B15)&gt;=5,'[1]Outside Edges'!$Q15="Yes"),"Yes","No")</f>
        <v>Yes</v>
      </c>
      <c r="KO16" s="197" t="str">
        <f>IF(AND((RIGHT($KO$3,2)-'[1]Miter Profiles'!$AC$302-'[1]Outside Edges'!$B15)&gt;=5,'[1]Outside Edges'!$Q15="Yes"),"Yes","No")</f>
        <v>Yes</v>
      </c>
      <c r="KP16" s="201" t="str">
        <f>IF(AND((RIGHT($KP$3,2)-'[1]Miter Profiles'!$AC$303-'[1]Outside Edges'!$B15)&gt;=5,'[1]Outside Edges'!$Q15="Yes"),"Yes","No")</f>
        <v>Yes</v>
      </c>
      <c r="KQ16" s="201" t="str">
        <f>IF(AND((RIGHT($KQ$3,2)-'[1]Miter Profiles'!$AC$304-'[1]Outside Edges'!$B15)&gt;=5,'[1]Outside Edges'!$Q15="Yes"),"Yes","No")</f>
        <v>Yes</v>
      </c>
      <c r="KR16" s="201" t="str">
        <f>IF(AND((RIGHT($KR$3,2)-'[1]Miter Profiles'!$AC$305-'[1]Outside Edges'!$B15)&gt;=5,'[1]Outside Edges'!$Q15="Yes"),"Yes","No")</f>
        <v>Yes</v>
      </c>
      <c r="KS16" s="197" t="str">
        <f>IF(AND((RIGHT($KS$3,2)-'[1]Miter Profiles'!$AC$306-'[1]Outside Edges'!$B15)&gt;=5,'[1]Outside Edges'!$Q15="Yes"),"Yes","No")</f>
        <v>Yes</v>
      </c>
      <c r="KT16" s="197" t="str">
        <f>IF(AND((RIGHT($KT$3,2)-'[1]Miter Profiles'!$AC$307-'[1]Outside Edges'!$B15)&gt;=5,'[1]Outside Edges'!$Q15="Yes"),"Yes","No")</f>
        <v>Yes</v>
      </c>
      <c r="KU16" s="197" t="str">
        <f>IF(AND((RIGHT($KU$3,2)-'[1]Miter Profiles'!$AC$308-'[1]Outside Edges'!$B15)&gt;=5,'[1]Outside Edges'!$Q15="Yes"),"Yes","No")</f>
        <v>Yes</v>
      </c>
      <c r="KV16" s="201" t="str">
        <f>IF(AND((RIGHT($KV$3,2)-'[1]Miter Profiles'!$AC$309-'[1]Outside Edges'!$B15)&gt;=5,'[1]Outside Edges'!$Q15="Yes"),"Yes","No")</f>
        <v>Yes</v>
      </c>
      <c r="KW16" s="201" t="str">
        <f>IF(AND((RIGHT($KW$3,2)-'[1]Miter Profiles'!$AC$310-'[1]Outside Edges'!$B15)&gt;=5,'[1]Outside Edges'!$Q15="Yes"),"Yes","No")</f>
        <v>Yes</v>
      </c>
      <c r="KX16" s="201" t="str">
        <f>IF(AND((RIGHT($KX$3,2)-'[1]Miter Profiles'!$AC$311-'[1]Outside Edges'!$B15)&gt;=5,'[1]Outside Edges'!$Q15="Yes"),"Yes","No")</f>
        <v>Yes</v>
      </c>
      <c r="KY16" s="197" t="str">
        <f>IF(AND((RIGHT($KY$3,2)-'[1]Miter Profiles'!$AC$312-'[1]Outside Edges'!$B15)&gt;=5,'[1]Outside Edges'!$Q15="Yes"),"Yes","No")</f>
        <v>Yes</v>
      </c>
      <c r="KZ16" s="197" t="str">
        <f>IF(AND((RIGHT($KZ$3,2)-'[1]Miter Profiles'!$AC$313-'[1]Outside Edges'!$B15)&gt;=5,'[1]Outside Edges'!$Q15="Yes"),"Yes","No")</f>
        <v>Yes</v>
      </c>
      <c r="LA16" s="197" t="str">
        <f>IF(AND((RIGHT($LA$3,2)-'[1]Miter Profiles'!$AC$314-'[1]Outside Edges'!$B15)&gt;=5,'[1]Outside Edges'!$Q15="Yes"),"Yes","No")</f>
        <v>Yes</v>
      </c>
      <c r="LB16" s="201" t="str">
        <f>IF(AND((RIGHT($LB$3,2)-'[1]Miter Profiles'!$AC$315-'[1]Outside Edges'!$B15)&gt;=5,'[1]Outside Edges'!$Q15="Yes"),"Yes","No")</f>
        <v>Yes</v>
      </c>
      <c r="LC16" s="201" t="str">
        <f>IF(AND((RIGHT($LC$3,2)-'[1]Miter Profiles'!$AC$316-'[1]Outside Edges'!$B15)&gt;=5,'[1]Outside Edges'!$Q15="Yes"),"Yes","No")</f>
        <v>Yes</v>
      </c>
      <c r="LD16" s="201" t="str">
        <f>IF(AND((RIGHT($LD$3,2)-'[1]Miter Profiles'!$AC$317-'[1]Outside Edges'!$B15)&gt;=5,'[1]Outside Edges'!$Q15="Yes"),"Yes","No")</f>
        <v>Yes</v>
      </c>
      <c r="LE16" s="201" t="str">
        <f>IF(AND((RIGHT($LE$3,2)-'[1]Miter Profiles'!$AC$318-'[1]Outside Edges'!$B15)&gt;=5,'[1]Outside Edges'!$Q15="Yes"),"Yes","No")</f>
        <v>Yes</v>
      </c>
      <c r="LF16" s="197" t="str">
        <f>IF(AND((RIGHT($LF$3,2)-'[1]Miter Profiles'!$AC$319-'[1]Outside Edges'!$B15)&gt;=5,'[1]Outside Edges'!$Q15="Yes"),"Yes","No")</f>
        <v>Yes</v>
      </c>
      <c r="LG16" s="197" t="str">
        <f>IF(AND((RIGHT($LG$3,2)-'[1]Miter Profiles'!$AC$320-'[1]Outside Edges'!$B15)&gt;=5,'[1]Outside Edges'!$Q15="Yes"),"Yes","No")</f>
        <v>Yes</v>
      </c>
      <c r="LH16" s="197" t="str">
        <f>IF(AND((RIGHT($LH$3,2)-'[1]Miter Profiles'!$AC$321-'[1]Outside Edges'!$B15)&gt;=5,'[1]Outside Edges'!$Q15="Yes"),"Yes","No")</f>
        <v>Yes</v>
      </c>
      <c r="LI16" s="197" t="str">
        <f>IF(AND((RIGHT($LI$3,2)-'[1]Miter Profiles'!$AC$322-'[1]Outside Edges'!$B15)&gt;=5,'[1]Outside Edges'!$Q15="Yes"),"Yes","No")</f>
        <v>Yes</v>
      </c>
      <c r="LJ16" s="201" t="str">
        <f>IF(AND((RIGHT($LJ$3,2)-'[1]Miter Profiles'!$AC$323-'[1]Outside Edges'!$B15)&gt;=5,'[1]Outside Edges'!$Q15="Yes"),"Yes","No")</f>
        <v>No</v>
      </c>
      <c r="LK16" s="201" t="str">
        <f>IF(AND((RIGHT($LK$3,2)-'[1]Miter Profiles'!$AC$324-'[1]Outside Edges'!$B15)&gt;=5,'[1]Outside Edges'!$Q15="Yes"),"Yes","No")</f>
        <v>Yes</v>
      </c>
      <c r="LL16" s="201" t="str">
        <f>IF(AND((RIGHT($LL$3,2)-'[1]Miter Profiles'!$AC$325-'[1]Outside Edges'!$B15)&gt;=5,'[1]Outside Edges'!$Q15="Yes"),"Yes","No")</f>
        <v>Yes</v>
      </c>
      <c r="LM16" s="197" t="str">
        <f>IF(AND((RIGHT($LM$3,2)-'[1]Miter Profiles'!$AC$326-'[1]Outside Edges'!$B15)&gt;=5,'[1]Outside Edges'!$Q15="Yes"),"Yes","No")</f>
        <v>Yes</v>
      </c>
      <c r="LN16" s="197" t="str">
        <f>IF(AND((RIGHT($LN$3,2)-'[1]Miter Profiles'!$AC$327-'[1]Outside Edges'!$B15)&gt;=5,'[1]Outside Edges'!$Q15="Yes"),"Yes","No")</f>
        <v>Yes</v>
      </c>
      <c r="LO16" s="197" t="str">
        <f>IF(AND((RIGHT($LO$3,2)-'[1]Miter Profiles'!$AC$328-'[1]Outside Edges'!$B15)&gt;=5,'[1]Outside Edges'!$Q15="Yes"),"Yes","No")</f>
        <v>Yes</v>
      </c>
      <c r="LP16" s="201" t="str">
        <f>IF(AND((RIGHT($LP$3,2)-'[1]Miter Profiles'!$AC$329-'[1]Outside Edges'!$B15)&gt;=5,'[1]Outside Edges'!$Q15="Yes"),"Yes","No")</f>
        <v>No</v>
      </c>
      <c r="LQ16" s="201" t="str">
        <f>IF(AND((RIGHT($LQ$3,2)-'[1]Miter Profiles'!$AC$330-'[1]Outside Edges'!$B15)&gt;=5,'[1]Outside Edges'!$Q15="Yes"),"Yes","No")</f>
        <v>Yes</v>
      </c>
      <c r="LR16" s="201" t="str">
        <f>IF(AND((RIGHT($LR$3,2)-'[1]Miter Profiles'!$AC$331-'[1]Outside Edges'!$B15)&gt;=5,'[1]Outside Edges'!$Q15="Yes"),"Yes","No")</f>
        <v>Yes</v>
      </c>
      <c r="LS16" s="197" t="str">
        <f>IF(AND((RIGHT($LS$3,2)-'[1]Miter Profiles'!$AC$332-'[1]Outside Edges'!$B15)&gt;=5,'[1]Outside Edges'!$Q15="Yes"),"Yes","No")</f>
        <v>No</v>
      </c>
      <c r="LT16" s="197" t="str">
        <f>IF(AND((RIGHT($LT$3,2)-'[1]Miter Profiles'!$AC$333-'[1]Outside Edges'!$B15)&gt;=5,'[1]Outside Edges'!$Q15="Yes"),"Yes","No")</f>
        <v>Yes</v>
      </c>
      <c r="LU16" s="197" t="str">
        <f>IF(AND((RIGHT($LU$3,2)-'[1]Miter Profiles'!$AC$334-'[1]Outside Edges'!$B15)&gt;=5,'[1]Outside Edges'!$Q15="Yes"),"Yes","No")</f>
        <v>Yes</v>
      </c>
      <c r="LV16" s="201" t="str">
        <f>IF(AND((RIGHT($LV$3,2)-'[1]Miter Profiles'!$AC$335-'[1]Outside Edges'!$B15)&gt;=5,'[1]Outside Edges'!$Q15="Yes"),"Yes","No")</f>
        <v>Yes</v>
      </c>
      <c r="LW16" s="201" t="str">
        <f>IF(AND((RIGHT($LW$3,2)-'[1]Miter Profiles'!$AC$336-'[1]Outside Edges'!$B15)&gt;=5,'[1]Outside Edges'!$Q15="Yes"),"Yes","No")</f>
        <v>Yes</v>
      </c>
      <c r="LX16" s="201" t="str">
        <f>IF(AND((RIGHT($LX$3,2)-'[1]Miter Profiles'!$AC$337-'[1]Outside Edges'!$B15)&gt;=5,'[1]Outside Edges'!$Q15="Yes"),"Yes","No")</f>
        <v>Yes</v>
      </c>
      <c r="LY16" s="197" t="str">
        <f>IF(AND((RIGHT($LY$3,2)-'[1]Miter Profiles'!$AC$338-'[1]Outside Edges'!$B15)&gt;=5,'[1]Outside Edges'!$Q15="Yes"),"Yes","No")</f>
        <v>Yes</v>
      </c>
      <c r="LZ16" s="197" t="str">
        <f>IF(AND((RIGHT($LZ$3,2)-'[1]Miter Profiles'!$AC$339-'[1]Outside Edges'!$B15)&gt;=5,'[1]Outside Edges'!$Q15="Yes"),"Yes","No")</f>
        <v>Yes</v>
      </c>
      <c r="MA16" s="197" t="str">
        <f>IF(AND((RIGHT($MA$3,2)-'[1]Miter Profiles'!$AC$340-'[1]Outside Edges'!$B15)&gt;=5,'[1]Outside Edges'!$Q15="Yes"),"Yes","No")</f>
        <v>Yes</v>
      </c>
      <c r="MB16" s="201" t="str">
        <f>IF(AND((RIGHT($MB$3,2)-'[1]Miter Profiles'!$AC$341-'[1]Outside Edges'!$B15)&gt;=5,'[1]Outside Edges'!$Q15="Yes"),"Yes","No")</f>
        <v>Yes</v>
      </c>
      <c r="MC16" s="201" t="str">
        <f>IF(AND((RIGHT($MC$3,2)-'[1]Miter Profiles'!$AC$342-'[1]Outside Edges'!$B15)&gt;=5,'[1]Outside Edges'!$Q15="Yes"),"Yes","No")</f>
        <v>Yes</v>
      </c>
      <c r="MD16" s="201" t="str">
        <f>IF(AND((RIGHT($MD$3,2)-'[1]Miter Profiles'!$AC$343-'[1]Outside Edges'!$B15)&gt;=5,'[1]Outside Edges'!$Q15="Yes"),"Yes","No")</f>
        <v>Yes</v>
      </c>
      <c r="ME16" s="197" t="str">
        <f>IF(AND((RIGHT($ME$3,2)-'[1]Miter Profiles'!$AC$344-'[1]Outside Edges'!$B15)&gt;=5,'[1]Outside Edges'!$Q15="Yes"),"Yes","No")</f>
        <v>Yes</v>
      </c>
      <c r="MF16" s="197" t="str">
        <f>IF(AND((RIGHT($MF$3,2)-'[1]Miter Profiles'!$AC$345-'[1]Outside Edges'!$B15)&gt;=5,'[1]Outside Edges'!$Q15="Yes"),"Yes","No")</f>
        <v>Yes</v>
      </c>
      <c r="MG16" s="197" t="str">
        <f>IF(AND((RIGHT($MG$3,2)-'[1]Miter Profiles'!$AC$346-'[1]Outside Edges'!$B15)&gt;=5,'[1]Outside Edges'!$Q15="Yes"),"Yes","No")</f>
        <v>Yes</v>
      </c>
      <c r="MH16" s="201" t="str">
        <f>IF(AND((RIGHT($MH$3,2)-'[1]Miter Profiles'!$AC$347-'[1]Outside Edges'!$B15)&gt;=5,'[1]Outside Edges'!$Q15="Yes"),"Yes","No")</f>
        <v>Yes</v>
      </c>
      <c r="MI16" s="201" t="str">
        <f>IF(AND((RIGHT($MI$3,2)-'[1]Miter Profiles'!$AC$348-'[1]Outside Edges'!$B15)&gt;=5,'[1]Outside Edges'!$Q15="Yes"),"Yes","No")</f>
        <v>Yes</v>
      </c>
      <c r="MJ16" s="201" t="str">
        <f>IF(AND((RIGHT($MJ$3,2)-'[1]Miter Profiles'!$AC$349-'[1]Outside Edges'!$B15)&gt;=5,'[1]Outside Edges'!$Q15="Yes"),"Yes","No")</f>
        <v>Yes</v>
      </c>
      <c r="MK16" s="197" t="str">
        <f>IF(AND((RIGHT($MK$3,2)-'[1]Miter Profiles'!$AC$350-'[1]Outside Edges'!$B15)&gt;=5,'[1]Outside Edges'!$Q15="Yes"),"Yes","No")</f>
        <v>Yes</v>
      </c>
      <c r="ML16" s="197" t="str">
        <f>IF(AND((RIGHT($ML$3,2)-'[1]Miter Profiles'!$AC$351-'[1]Outside Edges'!$B15)&gt;=5,'[1]Outside Edges'!$Q15="Yes"),"Yes","No")</f>
        <v>Yes</v>
      </c>
      <c r="MM16" s="197" t="str">
        <f>IF(AND((RIGHT($MM$3,2)-'[1]Miter Profiles'!$AC$352-'[1]Outside Edges'!$B15)&gt;=5,'[1]Outside Edges'!$Q15="Yes"),"Yes","No")</f>
        <v>Yes</v>
      </c>
      <c r="MN16" s="201" t="str">
        <f>IF(AND((RIGHT($MK$3,2)-'[1]Miter Profiles'!$AC$353-'[1]Outside Edges'!$B15)&gt;=5,'[1]Outside Edges'!$Q15="Yes"),"Yes","No")</f>
        <v>Yes</v>
      </c>
      <c r="MO16" s="201" t="str">
        <f>IF(AND((RIGHT($ML$3,2)-'[1]Miter Profiles'!$AC$354-'[1]Outside Edges'!$B15)&gt;=5,'[1]Outside Edges'!$Q15="Yes"),"Yes","No")</f>
        <v>Yes</v>
      </c>
      <c r="MP16" s="201" t="str">
        <f>IF(AND((RIGHT($MM$3,2)-'[1]Miter Profiles'!$AC$355-'[1]Outside Edges'!$B15)&gt;=5,'[1]Outside Edges'!$Q15="Yes"),"Yes","No")</f>
        <v>Yes</v>
      </c>
      <c r="MQ16" s="197" t="str">
        <f>IF(AND((RIGHT($MK$3,2)-'[1]Miter Profiles'!$AC$356-'[1]Outside Edges'!$B15)&gt;=5,'[1]Outside Edges'!$Q15="Yes"),"Yes","No")</f>
        <v>No</v>
      </c>
      <c r="MR16" s="197" t="str">
        <f>IF(AND((RIGHT($ML$3,2)-'[1]Miter Profiles'!$AC$357-'[1]Outside Edges'!$B15)&gt;=5,'[1]Outside Edges'!$Q15="Yes"),"Yes","No")</f>
        <v>Yes</v>
      </c>
      <c r="MS16" s="197" t="str">
        <f>IF(AND((RIGHT($MM$3,2)-'[1]Miter Profiles'!$AC$358-'[1]Outside Edges'!$B15)&gt;=5,'[1]Outside Edges'!$Q15="Yes"),"Yes","No")</f>
        <v>Yes</v>
      </c>
      <c r="MT16" s="201" t="str">
        <f>IF(AND((RIGHT($MK$3,2)-'[1]Miter Profiles'!$AC$359-'[1]Outside Edges'!$B15)&gt;=5,'[1]Outside Edges'!$Q15="Yes"),"Yes","No")</f>
        <v>No</v>
      </c>
      <c r="MU16" s="201" t="str">
        <f>IF(AND((RIGHT($ML$3,2)-'[1]Miter Profiles'!$AC$360-'[1]Outside Edges'!$B15)&gt;=5,'[1]Outside Edges'!$Q15="Yes"),"Yes","No")</f>
        <v>Yes</v>
      </c>
      <c r="MV16" s="201" t="str">
        <f>IF(AND((RIGHT($MM$3,2)-'[1]Miter Profiles'!$AC$361-'[1]Outside Edges'!$B15)&gt;=5,'[1]Outside Edges'!$Q15="Yes"),"Yes","No")</f>
        <v>Yes</v>
      </c>
    </row>
    <row r="17" spans="1:360" ht="15.75" customHeight="1" thickBot="1" x14ac:dyDescent="0.25">
      <c r="A17" s="371" t="str">
        <f>IF('[1]Outside Edges'!$A16&lt;&gt;"",'[1]Outside Edges'!$A16,"")</f>
        <v>D14</v>
      </c>
      <c r="B17" s="7" t="str">
        <f>IF(AND((RIGHT($B$3,2)-'[1]Miter Profiles'!$AC$3-'[1]Outside Edges'!$B16)&gt;=5,'[1]Outside Edges'!$Q16="Yes"),"Yes","No")</f>
        <v>No</v>
      </c>
      <c r="C17" s="7" t="str">
        <f>IF(AND((RIGHT($C$3,2)-'[1]Miter Profiles'!$AC$4-'[1]Outside Edges'!$B16)&gt;=5,'[1]Outside Edges'!$Q16="Yes"),"Yes","No")</f>
        <v>No</v>
      </c>
      <c r="D17" s="63" t="str">
        <f>IF(AND((RIGHT($D$3,2)-'[1]Miter Profiles'!$AC$5-'[1]Outside Edges'!$B16)&gt;=5,'[1]Outside Edges'!$Q16="Yes"),"Yes","No")</f>
        <v>No</v>
      </c>
      <c r="E17" s="64" t="str">
        <f>IF(AND((RIGHT($E$3,2)-'[1]Miter Profiles'!$AC$6-'[1]Outside Edges'!$B16)&gt;=5,'[1]Outside Edges'!$Q16="Yes"),"Yes","No")</f>
        <v>No</v>
      </c>
      <c r="F17" s="8" t="str">
        <f>IF(AND((RIGHT($F$3,2)-'[1]Miter Profiles'!$AC$7-'[1]Outside Edges'!$B16)&gt;=5,'[1]Outside Edges'!$Q16="Yes"),"Yes","No")</f>
        <v>No</v>
      </c>
      <c r="G17" s="65" t="str">
        <f>IF(AND((RIGHT($G$3,2)-'[1]Miter Profiles'!$AC$8-'[1]Outside Edges'!$B16)&gt;=5,'[1]Outside Edges'!$Q16="Yes"),"Yes","No")</f>
        <v>No</v>
      </c>
      <c r="H17" s="7" t="str">
        <f>IF(AND((RIGHT($H$3,2)-'[1]Miter Profiles'!$AC$9-'[1]Outside Edges'!$B16)&gt;=5,'[1]Outside Edges'!$Q16="Yes"),"Yes","No")</f>
        <v>No</v>
      </c>
      <c r="I17" s="7" t="str">
        <f>IF(AND((RIGHT($I$3,2)-'[1]Miter Profiles'!$AC$10-'[1]Outside Edges'!$B16)&gt;=5,'[1]Outside Edges'!$Q16="Yes"),"Yes","No")</f>
        <v>No</v>
      </c>
      <c r="J17" s="63" t="str">
        <f>IF(AND((RIGHT($J$3,2)-'[1]Miter Profiles'!$AC$11-'[1]Outside Edges'!$B16)&gt;=5,'[1]Outside Edges'!$Q16="Yes"),"Yes","No")</f>
        <v>No</v>
      </c>
      <c r="K17" s="64" t="str">
        <f>IF(AND((RIGHT($K$3,2)-'[1]Miter Profiles'!$AC$12-'[1]Outside Edges'!$B16)&gt;=5,'[1]Outside Edges'!$Q16="Yes"),"Yes","No")</f>
        <v>No</v>
      </c>
      <c r="L17" s="8" t="str">
        <f>IF(AND((RIGHT($L$3,2)-'[1]Miter Profiles'!$AC$13-'[1]Outside Edges'!$B16)&gt;=5,'[1]Outside Edges'!$Q16="Yes"),"Yes","No")</f>
        <v>No</v>
      </c>
      <c r="M17" s="65" t="str">
        <f>IF(AND((RIGHT($M$3,2)-'[1]Miter Profiles'!$AC$14-'[1]Outside Edges'!$B16)&gt;=5,'[1]Outside Edges'!$Q16="Yes"),"Yes","No")</f>
        <v>No</v>
      </c>
      <c r="N17" s="7" t="str">
        <f>IF(AND((RIGHT($N$3,2)-'[1]Miter Profiles'!$AC$15-'[1]Outside Edges'!$B16)&gt;=4,'[1]Outside Edges'!$Q16="Yes"),"Yes","No")</f>
        <v>No</v>
      </c>
      <c r="O17" s="7" t="str">
        <f>IF(AND((RIGHT($O$3,2)-'[1]Miter Profiles'!$AC$16-'[1]Outside Edges'!$B16)&gt;=5,'[1]Outside Edges'!$Q16="Yes"),"Yes","No")</f>
        <v>No</v>
      </c>
      <c r="P17" s="63" t="str">
        <f>IF(AND((RIGHT($P$3,2)-'[1]Miter Profiles'!$AC$17-'[1]Outside Edges'!$B16)&gt;=5,'[1]Outside Edges'!$Q16="Yes"),"Yes","No")</f>
        <v>No</v>
      </c>
      <c r="Q17" s="64" t="str">
        <f>IF(AND((RIGHT($Q$3,2)-'[1]Miter Profiles'!$AC$18-'[1]Outside Edges'!$B16)&gt;=5,'[1]Outside Edges'!$Q16="Yes"),"Yes","No")</f>
        <v>No</v>
      </c>
      <c r="R17" s="8" t="str">
        <f>IF(AND((RIGHT($R$3,2)-'[1]Miter Profiles'!$AC$19-'[1]Outside Edges'!$B16)&gt;=5,'[1]Outside Edges'!$Q16="Yes"),"Yes","No")</f>
        <v>No</v>
      </c>
      <c r="S17" s="65" t="str">
        <f>IF(AND((RIGHT($S$3,2)-'[1]Miter Profiles'!$AC$20-'[1]Outside Edges'!$B16)&gt;=5,'[1]Outside Edges'!$Q16="Yes"),"Yes","No")</f>
        <v>No</v>
      </c>
      <c r="T17" s="7" t="str">
        <f>IF(AND((RIGHT($T$3,2)-'[1]Miter Profiles'!$AC$21-'[1]Outside Edges'!$B16)&gt;=5,'[1]Outside Edges'!$Q16="Yes"),"Yes","No")</f>
        <v>No</v>
      </c>
      <c r="U17" s="7" t="str">
        <f>IF(AND((RIGHT($U$3,2)-'[1]Miter Profiles'!$AC$22-'[1]Outside Edges'!$B16)&gt;=5,'[1]Outside Edges'!$Q16="Yes"),"Yes","No")</f>
        <v>No</v>
      </c>
      <c r="V17" s="63" t="str">
        <f>IF(AND((RIGHT($V$3,2)-'[1]Miter Profiles'!$AC$23-'[1]Outside Edges'!$B16)&gt;=5,'[1]Outside Edges'!$Q16="Yes"),"Yes","No")</f>
        <v>No</v>
      </c>
      <c r="W17" s="64" t="str">
        <f>IF(AND((RIGHT($W$3,2)-'[1]Miter Profiles'!$AC$24-'[1]Outside Edges'!$B16)&gt;=5,'[1]Outside Edges'!$Q16="Yes"),"Yes","No")</f>
        <v>No</v>
      </c>
      <c r="X17" s="8" t="str">
        <f>IF(AND((RIGHT($X$3,2)-'[1]Miter Profiles'!$AC$25-'[1]Outside Edges'!$B16)&gt;=5,'[1]Outside Edges'!$Q16="Yes"),"Yes","No")</f>
        <v>No</v>
      </c>
      <c r="Y17" s="65" t="str">
        <f>IF(AND((RIGHT($Y$3,2)-'[1]Miter Profiles'!$AC$26-'[1]Outside Edges'!$B16)&gt;=5,'[1]Outside Edges'!$Q16="Yes"),"Yes","No")</f>
        <v>No</v>
      </c>
      <c r="Z17" s="7" t="str">
        <f>IF(AND((RIGHT($Z$3,2)-'[1]Miter Profiles'!$AC$27-'[1]Outside Edges'!$B16)&gt;=5,'[1]Outside Edges'!$Q16="Yes"),"Yes","No")</f>
        <v>No</v>
      </c>
      <c r="AA17" s="7" t="str">
        <f>IF(AND((RIGHT($AA$3,2)-'[1]Miter Profiles'!$AC$28-'[1]Outside Edges'!$B16)&gt;=5,'[1]Outside Edges'!$Q16="Yes"),"Yes","No")</f>
        <v>No</v>
      </c>
      <c r="AB17" s="63" t="str">
        <f>IF(AND((RIGHT($AB$3,2)-'[1]Miter Profiles'!$AC$29-'[1]Outside Edges'!$B16)&gt;=5,'[1]Outside Edges'!$Q16="Yes"),"Yes","No")</f>
        <v>No</v>
      </c>
      <c r="AC17" s="64" t="str">
        <f>IF(AND((RIGHT($AC$3,2)-'[1]Miter Profiles'!$AC$30-'[1]Outside Edges'!$B16)&gt;=5,'[1]Outside Edges'!$Q16="Yes"),"Yes","No")</f>
        <v>No</v>
      </c>
      <c r="AD17" s="8" t="str">
        <f>IF(AND((RIGHT($AD$3,2)-'[1]Miter Profiles'!$AC$31-'[1]Outside Edges'!$B16)&gt;=5,'[1]Outside Edges'!$Q16="Yes"),"Yes","No")</f>
        <v>No</v>
      </c>
      <c r="AE17" s="65" t="str">
        <f>IF(AND((RIGHT($AE$3,2)-'[1]Miter Profiles'!$AC$32-'[1]Outside Edges'!$B16)&gt;=5,'[1]Outside Edges'!$Q16="Yes"),"Yes","No")</f>
        <v>No</v>
      </c>
      <c r="AF17" s="7" t="str">
        <f>IF(AND((RIGHT($AF$3,2)-'[1]Miter Profiles'!$AC$33-'[1]Outside Edges'!$B16)&gt;=5,'[1]Outside Edges'!$Q16="Yes"),"Yes","No")</f>
        <v>No</v>
      </c>
      <c r="AG17" s="7" t="str">
        <f>IF(AND((RIGHT($AG$3,2)-'[1]Miter Profiles'!$AC$34-'[1]Outside Edges'!$B16)&gt;=5,'[1]Outside Edges'!$Q16="Yes"),"Yes","No")</f>
        <v>No</v>
      </c>
      <c r="AH17" s="63" t="str">
        <f>IF(AND((RIGHT($AH$3,2)-'[1]Miter Profiles'!$AC$35-'[1]Outside Edges'!$B16)&gt;=5,'[1]Outside Edges'!$Q16="Yes"),"Yes","No")</f>
        <v>No</v>
      </c>
      <c r="AI17" s="64" t="str">
        <f>IF(AND((RIGHT($AI$3,2)-'[1]Miter Profiles'!$AC$36-'[1]Outside Edges'!$B16)&gt;=5,'[1]Outside Edges'!$Q16="Yes"),"Yes","No")</f>
        <v>No</v>
      </c>
      <c r="AJ17" s="8" t="str">
        <f>IF(AND((RIGHT($AJ$3,2)-'[1]Miter Profiles'!$AC$37-'[1]Outside Edges'!$B16)&gt;=5,'[1]Outside Edges'!$Q16="Yes"),"Yes","No")</f>
        <v>No</v>
      </c>
      <c r="AK17" s="65" t="str">
        <f>IF(AND((RIGHT($AK$3,2)-'[1]Miter Profiles'!$AC$38-'[1]Outside Edges'!$B16)&gt;=5,'[1]Outside Edges'!$Q16="Yes"),"Yes","No")</f>
        <v>No</v>
      </c>
      <c r="AL17" s="7" t="str">
        <f>IF(AND((RIGHT($AL$3,2)-'[1]Miter Profiles'!$AC$39-'[1]Outside Edges'!$B16)&gt;=5,'[1]Outside Edges'!$Q16="Yes"),"Yes","No")</f>
        <v>No</v>
      </c>
      <c r="AM17" s="7" t="str">
        <f>IF(AND((RIGHT($AM$3,2)-'[1]Miter Profiles'!$AC$40-'[1]Outside Edges'!$B16)&gt;=5,'[1]Outside Edges'!$Q16="Yes"),"Yes","No")</f>
        <v>No</v>
      </c>
      <c r="AN17" s="63" t="str">
        <f>IF(AND((RIGHT($AN$3,2)-'[1]Miter Profiles'!$AC$41-'[1]Outside Edges'!$B16)&gt;=5,'[1]Outside Edges'!$Q16="Yes"),"Yes","No")</f>
        <v>No</v>
      </c>
      <c r="AO17" s="64" t="str">
        <f>IF(AND((RIGHT($AO$3,2)-'[1]Miter Profiles'!$AC$42-'[1]Outside Edges'!$B16)&gt;=5,'[1]Outside Edges'!$Q16="Yes"),"Yes","No")</f>
        <v>No</v>
      </c>
      <c r="AP17" s="8" t="str">
        <f>IF(AND((RIGHT($AP$3,2)-'[1]Miter Profiles'!$AC$43-'[1]Outside Edges'!$B16)&gt;=5,'[1]Outside Edges'!$Q16="Yes"),"Yes","No")</f>
        <v>No</v>
      </c>
      <c r="AQ17" s="65" t="str">
        <f>IF(AND((RIGHT($AQ$3,2)-'[1]Miter Profiles'!$AC$44-'[1]Outside Edges'!$B16)&gt;=5,'[1]Outside Edges'!$Q16="Yes"),"Yes","No")</f>
        <v>No</v>
      </c>
      <c r="AR17" s="7" t="str">
        <f>IF(AND((RIGHT($AR$3,2)-'[1]Miter Profiles'!$AC$45-'[1]Outside Edges'!$B16)&gt;=5,'[1]Outside Edges'!$Q16="Yes"),"Yes","No")</f>
        <v>No</v>
      </c>
      <c r="AS17" s="7" t="str">
        <f>IF(AND((RIGHT($AS$3,2)-'[1]Miter Profiles'!$AC$46-'[1]Outside Edges'!$B16)&gt;=5,'[1]Outside Edges'!$Q16="Yes"),"Yes","No")</f>
        <v>No</v>
      </c>
      <c r="AT17" s="63" t="str">
        <f>IF(AND((RIGHT($AT$3,2)-'[1]Miter Profiles'!$AC$47-'[1]Outside Edges'!$B16)&gt;=5,'[1]Outside Edges'!$Q16="Yes"),"Yes","No")</f>
        <v>No</v>
      </c>
      <c r="AU17" s="64" t="str">
        <f>IF(AND((RIGHT($AU$3,2)-'[1]Miter Profiles'!$AC$48-'[1]Outside Edges'!$B16)&gt;=5,'[1]Outside Edges'!$Q16="Yes"),"Yes","No")</f>
        <v>No</v>
      </c>
      <c r="AV17" s="8" t="str">
        <f>IF(AND((RIGHT($AV$3,2)-'[1]Miter Profiles'!$AC$49-'[1]Outside Edges'!$B16)&gt;=5,'[1]Outside Edges'!$Q16="Yes"),"Yes","No")</f>
        <v>No</v>
      </c>
      <c r="AW17" s="65" t="str">
        <f>IF(AND((RIGHT($AW$3,2)-'[1]Miter Profiles'!$AC$50-'[1]Outside Edges'!$B16)&gt;=5,'[1]Outside Edges'!$Q16="Yes"),"Yes","No")</f>
        <v>No</v>
      </c>
      <c r="AX17" s="7" t="str">
        <f>IF(AND((RIGHT($AX$3,2)-'[1]Miter Profiles'!$AC$51-'[1]Outside Edges'!$B16)&gt;=5,'[1]Outside Edges'!$Q16="Yes"),"Yes","No")</f>
        <v>No</v>
      </c>
      <c r="AY17" s="7" t="str">
        <f>IF(AND((RIGHT($AY$3,2)-'[1]Miter Profiles'!$AC$52-'[1]Outside Edges'!$B16)&gt;=5,'[1]Outside Edges'!$Q16="Yes"),"Yes","No")</f>
        <v>No</v>
      </c>
      <c r="AZ17" s="63" t="str">
        <f>IF(AND((RIGHT($AZ$3,2)-'[1]Miter Profiles'!$AC$53-'[1]Outside Edges'!$B16)&gt;=5,'[1]Outside Edges'!$Q16="Yes"),"Yes","No")</f>
        <v>No</v>
      </c>
      <c r="BA17" s="64" t="str">
        <f>IF(AND((RIGHT($BA$3,2)-'[1]Miter Profiles'!$AC$54-'[1]Outside Edges'!$B16)&gt;=5,'[1]Outside Edges'!$Q16="Yes"),"Yes","No")</f>
        <v>No</v>
      </c>
      <c r="BB17" s="8" t="str">
        <f>IF(AND((RIGHT($BB$3,2)-'[1]Miter Profiles'!$AC$55-'[1]Outside Edges'!$B16)&gt;=5,'[1]Outside Edges'!$Q16="Yes"),"Yes","No")</f>
        <v>No</v>
      </c>
      <c r="BC17" s="65" t="str">
        <f>IF(AND((RIGHT($BC$3,2)-'[1]Miter Profiles'!$AC$56-'[1]Outside Edges'!$B16)&gt;=5,'[1]Outside Edges'!$Q16="Yes"),"Yes","No")</f>
        <v>No</v>
      </c>
      <c r="BD17" s="7" t="str">
        <f>IF(AND((RIGHT($BD$3,2)-'[1]Miter Profiles'!$AC$57-'[1]Outside Edges'!$B16)&gt;=5,'[1]Outside Edges'!$Q16="Yes"),"Yes","No")</f>
        <v>No</v>
      </c>
      <c r="BE17" s="7" t="str">
        <f>IF(AND((RIGHT($BE$3,2)-'[1]Miter Profiles'!$AC$58-'[1]Outside Edges'!$B16)&gt;=5,'[1]Outside Edges'!$Q16="Yes"),"Yes","No")</f>
        <v>No</v>
      </c>
      <c r="BF17" s="63" t="str">
        <f>IF(AND((RIGHT($BF$3,2)-'[1]Miter Profiles'!$AC$59-'[1]Outside Edges'!$B16)&gt;=5,'[1]Outside Edges'!$Q16="Yes"),"Yes","No")</f>
        <v>No</v>
      </c>
      <c r="BG17" s="64" t="str">
        <f>IF(AND((RIGHT($BG$3,2)-'[1]Miter Profiles'!$AC$60-'[1]Outside Edges'!$B16)&gt;=5,'[1]Outside Edges'!$Q16="Yes"),"Yes","No")</f>
        <v>No</v>
      </c>
      <c r="BH17" s="8" t="str">
        <f>IF(AND((RIGHT($BH$3,2)-'[1]Miter Profiles'!$AC$61-'[1]Outside Edges'!$B16)&gt;=5,'[1]Outside Edges'!$Q16="Yes"),"Yes","No")</f>
        <v>No</v>
      </c>
      <c r="BI17" s="65" t="str">
        <f>IF(AND((RIGHT($BI$3,2)-'[1]Miter Profiles'!$AC$62-'[1]Outside Edges'!$B16)&gt;=5,'[1]Outside Edges'!$Q16="Yes"),"Yes","No")</f>
        <v>No</v>
      </c>
      <c r="BJ17" s="7" t="str">
        <f>IF(AND((RIGHT($BJ$3,2)-'[1]Miter Profiles'!$AC$63-'[1]Outside Edges'!$B16)&gt;=5,'[1]Outside Edges'!$Q16="Yes"),"Yes","No")</f>
        <v>No</v>
      </c>
      <c r="BK17" s="7" t="str">
        <f>IF(AND((RIGHT($BK$3,2)-'[1]Miter Profiles'!$AC$64-'[1]Outside Edges'!$B16)&gt;=5,'[1]Outside Edges'!$Q16="Yes"),"Yes","No")</f>
        <v>No</v>
      </c>
      <c r="BL17" s="63" t="str">
        <f>IF(AND((RIGHT($BL$3,2)-'[1]Miter Profiles'!$AC$65-'[1]Outside Edges'!$B16)&gt;=5,'[1]Outside Edges'!$Q16="Yes"),"Yes","No")</f>
        <v>No</v>
      </c>
      <c r="BM17" s="64" t="str">
        <f>IF(AND((RIGHT($BM$3,2)-'[1]Miter Profiles'!$AC$66-'[1]Outside Edges'!$B16)&gt;=5,'[1]Outside Edges'!$Q16="Yes"),"Yes","No")</f>
        <v>No</v>
      </c>
      <c r="BN17" s="8" t="str">
        <f>IF(AND((RIGHT($BN$3,2)-'[1]Miter Profiles'!$AC$67-'[1]Outside Edges'!$B16)&gt;=5,'[1]Outside Edges'!$Q16="Yes"),"Yes","No")</f>
        <v>No</v>
      </c>
      <c r="BO17" s="65" t="str">
        <f>IF(AND((RIGHT($BO$3,2)-'[1]Miter Profiles'!$AC$68-'[1]Outside Edges'!$B16)&gt;=5,'[1]Outside Edges'!$Q16="Yes"),"Yes","No")</f>
        <v>No</v>
      </c>
      <c r="BP17" s="7" t="str">
        <f>IF(AND((RIGHT($BP$3,2)-'[1]Miter Profiles'!$AC$69-'[1]Outside Edges'!$B16)&gt;=5,'[1]Outside Edges'!$Q16="Yes"),"Yes","No")</f>
        <v>No</v>
      </c>
      <c r="BQ17" s="7" t="str">
        <f>IF(AND((RIGHT($BQ$3,2)-'[1]Miter Profiles'!$AC$70-'[1]Outside Edges'!$B16)&gt;=5,'[1]Outside Edges'!$Q16="Yes"),"Yes","No")</f>
        <v>No</v>
      </c>
      <c r="BR17" s="63" t="str">
        <f>IF(AND((RIGHT($BR$3,2)-'[1]Miter Profiles'!$AC$71-'[1]Outside Edges'!$B16)&gt;=5,'[1]Outside Edges'!$Q16="Yes"),"Yes","No")</f>
        <v>No</v>
      </c>
      <c r="BS17" s="64" t="str">
        <f>IF(AND((RIGHT($BS$3,2)-'[1]Miter Profiles'!$AC$72-'[1]Outside Edges'!$B16)&gt;=5,'[1]Outside Edges'!$Q16="Yes"),"Yes","No")</f>
        <v>No</v>
      </c>
      <c r="BT17" s="8" t="str">
        <f>IF(AND((RIGHT($BT$3,2)-'[1]Miter Profiles'!$AC$73-'[1]Outside Edges'!$B16)&gt;=5,'[1]Outside Edges'!$Q16="Yes"),"Yes","No")</f>
        <v>No</v>
      </c>
      <c r="BU17" s="65" t="str">
        <f>IF(AND((RIGHT($BU$3,2)-'[1]Miter Profiles'!$AC$74-'[1]Outside Edges'!$B16)&gt;=5,'[1]Outside Edges'!$Q16="Yes"),"Yes","No")</f>
        <v>No</v>
      </c>
      <c r="BV17" s="7" t="str">
        <f>IF(AND((RIGHT($BV$3,2)-'[1]Miter Profiles'!$AC$75-'[1]Outside Edges'!$B16)&gt;=5,'[1]Outside Edges'!$Q16="Yes"),"Yes","No")</f>
        <v>No</v>
      </c>
      <c r="BW17" s="7" t="str">
        <f>IF(AND((RIGHT($BW$3,2)-'[1]Miter Profiles'!$AC$76-'[1]Outside Edges'!$B16)&gt;=5,'[1]Outside Edges'!$Q16="Yes"),"Yes","No")</f>
        <v>No</v>
      </c>
      <c r="BX17" s="63" t="str">
        <f>IF(AND((RIGHT($BX$3,2)-'[1]Miter Profiles'!$AC$77-'[1]Outside Edges'!$B16)&gt;=5,'[1]Outside Edges'!$Q16="Yes"),"Yes","No")</f>
        <v>No</v>
      </c>
      <c r="BY17" s="64" t="str">
        <f>IF(AND((RIGHT($BY$3,2)-'[1]Miter Profiles'!$AC$78-'[1]Outside Edges'!$B16)&gt;=5,'[1]Outside Edges'!$Q16="Yes"),"Yes","No")</f>
        <v>No</v>
      </c>
      <c r="BZ17" s="8" t="str">
        <f>IF(AND((RIGHT($BZ$3,2)-'[1]Miter Profiles'!$AC$79-'[1]Outside Edges'!$B16)&gt;=5,'[1]Outside Edges'!$Q16="Yes"),"Yes","No")</f>
        <v>No</v>
      </c>
      <c r="CA17" s="65" t="str">
        <f>IF(AND((RIGHT($CA$3,2)-'[1]Miter Profiles'!$AC$80-'[1]Outside Edges'!$B16)&gt;=5,'[1]Outside Edges'!$Q16="Yes"),"Yes","No")</f>
        <v>No</v>
      </c>
      <c r="CB17" s="7" t="str">
        <f>IF(AND((RIGHT($CB$3,2)-'[1]Miter Profiles'!$AC$81-'[1]Outside Edges'!$B16)&gt;=5,'[1]Outside Edges'!$Q16="Yes"),"Yes","No")</f>
        <v>No</v>
      </c>
      <c r="CC17" s="7" t="str">
        <f>IF(AND((RIGHT($CC$3,2)-'[1]Miter Profiles'!$AC$82-'[1]Outside Edges'!$B16)&gt;=5,'[1]Outside Edges'!$Q16="Yes"),"Yes","No")</f>
        <v>No</v>
      </c>
      <c r="CD17" s="63" t="str">
        <f>IF(AND((RIGHT($CD$3,2)-'[1]Miter Profiles'!$AC$83-'[1]Outside Edges'!$B16)&gt;=5,'[1]Outside Edges'!$Q16="Yes"),"Yes","No")</f>
        <v>No</v>
      </c>
      <c r="CE17" s="64" t="str">
        <f>IF(AND((RIGHT($CE$3,2)-'[1]Miter Profiles'!$AC$84-'[1]Outside Edges'!$B16)&gt;=5,'[1]Outside Edges'!$Q16="Yes"),"Yes","No")</f>
        <v>No</v>
      </c>
      <c r="CF17" s="8" t="str">
        <f>IF(AND((RIGHT($CF$3,2)-'[1]Miter Profiles'!$AC$85-'[1]Outside Edges'!$B16)&gt;=5,'[1]Outside Edges'!$Q16="Yes"),"Yes","No")</f>
        <v>No</v>
      </c>
      <c r="CG17" s="65" t="str">
        <f>IF(AND((RIGHT($CG$3,2)-'[1]Miter Profiles'!$AC$86-'[1]Outside Edges'!$B16)&gt;=5,'[1]Outside Edges'!$Q16="Yes"),"Yes","No")</f>
        <v>No</v>
      </c>
      <c r="CH17" s="7" t="str">
        <f>IF(AND((RIGHT($CH$3,2)-'[1]Miter Profiles'!$AC$87-'[1]Outside Edges'!$B16)&gt;=5,'[1]Outside Edges'!$Q16="Yes"),"Yes","No")</f>
        <v>No</v>
      </c>
      <c r="CI17" s="7" t="str">
        <f>IF(AND((RIGHT($CI$3,2)-'[1]Miter Profiles'!$AC$88-'[1]Outside Edges'!$B16)&gt;=5,'[1]Outside Edges'!$Q16="Yes"),"Yes","No")</f>
        <v>No</v>
      </c>
      <c r="CJ17" s="63" t="str">
        <f>IF(AND((RIGHT($CJ$3,2)-'[1]Miter Profiles'!$AC$89-'[1]Outside Edges'!$B16)&gt;=5,'[1]Outside Edges'!$Q16="Yes"),"Yes","No")</f>
        <v>No</v>
      </c>
      <c r="CK17" s="64" t="str">
        <f>IF(AND((RIGHT($CK$3,2)-'[1]Miter Profiles'!$AC$90-'[1]Outside Edges'!$B16)&gt;=5,'[1]Outside Edges'!$Q16="Yes"),"Yes","No")</f>
        <v>No</v>
      </c>
      <c r="CL17" s="8" t="str">
        <f>IF(AND((RIGHT($CL$3,2)-'[1]Miter Profiles'!$AC$91-'[1]Outside Edges'!$B16)&gt;=5,'[1]Outside Edges'!$Q16="Yes"),"Yes","No")</f>
        <v>No</v>
      </c>
      <c r="CM17" s="65" t="str">
        <f>IF(AND((RIGHT($CM$3,2)-'[1]Miter Profiles'!$AC$92-'[1]Outside Edges'!$B16)&gt;=5,'[1]Outside Edges'!$Q16="Yes"),"Yes","No")</f>
        <v>No</v>
      </c>
      <c r="CN17" s="7" t="str">
        <f>IF(AND((RIGHT(CN$3,2)-'[1]Miter Profiles'!$AC$93-'[1]Outside Edges'!$B16)&gt;=5,'[1]Outside Edges'!$Q16="Yes"),"Yes","No")</f>
        <v>No</v>
      </c>
      <c r="CO17" s="7" t="str">
        <f>IF(AND((RIGHT(CO$3,2)-'[1]Miter Profiles'!$AC$94-'[1]Outside Edges'!$B16)&gt;=5,'[1]Outside Edges'!$Q16="Yes"),"Yes","No")</f>
        <v>No</v>
      </c>
      <c r="CP17" s="63" t="str">
        <f>IF(AND((RIGHT(CP$3,2)-'[1]Miter Profiles'!$AC$95-'[1]Outside Edges'!$B16)&gt;=5,'[1]Outside Edges'!$Q16="Yes"),"Yes","No")</f>
        <v>No</v>
      </c>
      <c r="CQ17" s="64" t="str">
        <f>IF(AND((RIGHT(CQ$3,2)-'[1]Miter Profiles'!$AC$96-'[1]Outside Edges'!$B16)&gt;=5,'[1]Outside Edges'!$Q16="Yes"),"Yes","No")</f>
        <v>No</v>
      </c>
      <c r="CR17" s="8" t="str">
        <f>IF(AND((RIGHT(CR$3,2)-'[1]Miter Profiles'!$AC$97-'[1]Outside Edges'!$B16)&gt;=5,'[1]Outside Edges'!$Q16="Yes"),"Yes","No")</f>
        <v>No</v>
      </c>
      <c r="CS17" s="65" t="str">
        <f>IF(AND((RIGHT(CS$3,2)-'[1]Miter Profiles'!$AC$98-'[1]Outside Edges'!$B16)&gt;=5,'[1]Outside Edges'!$Q16="Yes"),"Yes","No")</f>
        <v>No</v>
      </c>
      <c r="CT17" s="7" t="str">
        <f>IF(AND((RIGHT($CT$3,2)-'[1]Miter Profiles'!$AC$99-'[1]Outside Edges'!$B16)&gt;=5,'[1]Outside Edges'!$Q16="Yes"),"Yes","No")</f>
        <v>No</v>
      </c>
      <c r="CU17" s="7" t="str">
        <f>IF(AND((RIGHT($CU$3,2)-'[1]Miter Profiles'!$AC$100-'[1]Outside Edges'!$B16)&gt;=5,'[1]Outside Edges'!$Q16="Yes"),"Yes","No")</f>
        <v>No</v>
      </c>
      <c r="CV17" s="63" t="str">
        <f>IF(AND((RIGHT($CV$3,2)-'[1]Miter Profiles'!$AC$101-'[1]Outside Edges'!$B16)&gt;=5,'[1]Outside Edges'!$Q16="Yes"),"Yes","No")</f>
        <v>No</v>
      </c>
      <c r="CW17" s="64" t="str">
        <f>IF(AND((RIGHT($CW$3,2)-'[1]Miter Profiles'!$AC$102-'[1]Outside Edges'!$B16)&gt;=5,'[1]Outside Edges'!$Q16="Yes"),"Yes","No")</f>
        <v>No</v>
      </c>
      <c r="CX17" s="8" t="str">
        <f>IF(AND((RIGHT($CX$3,2)-'[1]Miter Profiles'!$AC$103-'[1]Outside Edges'!$B16)&gt;=5,'[1]Outside Edges'!$Q16="Yes"),"Yes","No")</f>
        <v>No</v>
      </c>
      <c r="CY17" s="65" t="str">
        <f>IF(AND((RIGHT($CY$3,2)-'[1]Miter Profiles'!$AC$104-'[1]Outside Edges'!$B16)&gt;=5,'[1]Outside Edges'!$Q16="Yes"),"Yes","No")</f>
        <v>No</v>
      </c>
      <c r="CZ17" s="7" t="str">
        <f>IF(AND((RIGHT($CZ$3,2)-'[1]Miter Profiles'!$AC$105-'[1]Outside Edges'!$B16)&gt;=5,'[1]Outside Edges'!$Q16="Yes"),"Yes","No")</f>
        <v>No</v>
      </c>
      <c r="DA17" s="7" t="str">
        <f>IF(AND((RIGHT($DA$3,2)-'[1]Miter Profiles'!$AC$106-'[1]Outside Edges'!$B16)&gt;=5,'[1]Outside Edges'!$Q16="Yes"),"Yes","No")</f>
        <v>No</v>
      </c>
      <c r="DB17" s="63" t="str">
        <f>IF(AND((RIGHT($DB$3,2)-'[1]Miter Profiles'!$AC$107-'[1]Outside Edges'!$B16)&gt;=5,'[1]Outside Edges'!$Q16="Yes"),"Yes","No")</f>
        <v>No</v>
      </c>
      <c r="DC17" s="64" t="str">
        <f>IF(AND((RIGHT($DC$3,2)-'[1]Miter Profiles'!$AC$108-'[1]Outside Edges'!$B16)&gt;=5,'[1]Outside Edges'!$Q16="Yes"),"Yes","No")</f>
        <v>No</v>
      </c>
      <c r="DD17" s="8" t="str">
        <f>IF(AND((RIGHT($DD$3,2)-'[1]Miter Profiles'!$AC$109-'[1]Outside Edges'!$B16)&gt;=5,'[1]Outside Edges'!$Q16="Yes"),"Yes","No")</f>
        <v>No</v>
      </c>
      <c r="DE17" s="65" t="str">
        <f>IF(AND((RIGHT($DE$3,2)-'[1]Miter Profiles'!$AC$110-'[1]Outside Edges'!$B16)&gt;=5,'[1]Outside Edges'!$Q16="Yes"),"Yes","No")</f>
        <v>No</v>
      </c>
      <c r="DF17" s="7" t="str">
        <f>IF(AND((RIGHT($DF$3,2)-'[1]Miter Profiles'!$AC$111-'[1]Outside Edges'!$B16)&gt;=5,'[1]Outside Edges'!$Q16="Yes"),"Yes","No")</f>
        <v>No</v>
      </c>
      <c r="DG17" s="7" t="str">
        <f>IF(AND((RIGHT($DG$3,2)-'[1]Miter Profiles'!$AC$112-'[1]Outside Edges'!$B16)&gt;=5,'[1]Outside Edges'!$Q16="Yes"),"Yes","No")</f>
        <v>No</v>
      </c>
      <c r="DH17" s="63" t="str">
        <f>IF(AND((RIGHT($DH$3,2)-'[1]Miter Profiles'!$AC$113-'[1]Outside Edges'!$B16)&gt;=5,'[1]Outside Edges'!$Q16="Yes"),"Yes","No")</f>
        <v>No</v>
      </c>
      <c r="DI17" s="64" t="str">
        <f>IF(AND((RIGHT($DI$3,2)-'[1]Miter Profiles'!$AC$114-'[1]Outside Edges'!$B16)&gt;=5,'[1]Outside Edges'!$Q16="Yes"),"Yes","No")</f>
        <v>No</v>
      </c>
      <c r="DJ17" s="8" t="str">
        <f>IF(AND((RIGHT($DJ$3,2)-'[1]Miter Profiles'!$AC$115-'[1]Outside Edges'!$B16)&gt;=5,'[1]Outside Edges'!$Q16="Yes"),"Yes","No")</f>
        <v>No</v>
      </c>
      <c r="DK17" s="65" t="str">
        <f>IF(AND((RIGHT($DK$3,2)-'[1]Miter Profiles'!$AC$116-'[1]Outside Edges'!$B16)&gt;=5,'[1]Outside Edges'!$Q16="Yes"),"Yes","No")</f>
        <v>No</v>
      </c>
      <c r="DL17" s="7" t="str">
        <f>IF(AND((RIGHT($DL$3,2)-'[1]Miter Profiles'!$AC$117-'[1]Outside Edges'!$B16)&gt;=5,'[1]Outside Edges'!$Q16="Yes"),"Yes","No")</f>
        <v>No</v>
      </c>
      <c r="DM17" s="7" t="str">
        <f>IF(AND((RIGHT($DM$3,2)-'[1]Miter Profiles'!$AC$118-'[1]Outside Edges'!$B16)&gt;=5,'[1]Outside Edges'!$Q16="Yes"),"Yes","No")</f>
        <v>No</v>
      </c>
      <c r="DN17" s="63" t="str">
        <f>IF(AND((RIGHT($DN$3,2)-'[1]Miter Profiles'!$AC$119-'[1]Outside Edges'!$B16)&gt;=5,'[1]Outside Edges'!$Q16="Yes"),"Yes","No")</f>
        <v>No</v>
      </c>
      <c r="DO17" s="64" t="str">
        <f>IF(AND((RIGHT($DO$3,2)-'[1]Miter Profiles'!$AC$120-'[1]Outside Edges'!$B16)&gt;=5,'[1]Outside Edges'!$Q16="Yes"),"Yes","No")</f>
        <v>No</v>
      </c>
      <c r="DP17" s="8" t="str">
        <f>IF(AND((RIGHT($DP$3,2)-'[1]Miter Profiles'!$AC$121-'[1]Outside Edges'!$B16)&gt;=5,'[1]Outside Edges'!$Q16="Yes"),"Yes","No")</f>
        <v>No</v>
      </c>
      <c r="DQ17" s="65" t="str">
        <f>IF(AND((RIGHT($DQ$3,2)-'[1]Miter Profiles'!$AC$122-'[1]Outside Edges'!$B16)&gt;=5,'[1]Outside Edges'!$Q16="Yes"),"Yes","No")</f>
        <v>No</v>
      </c>
      <c r="DR17" s="7" t="str">
        <f>IF(AND((RIGHT($DR$3,2)-'[1]Miter Profiles'!$AC$123-'[1]Outside Edges'!$B16)&gt;=5,'[1]Outside Edges'!$Q16="Yes"),"Yes","No")</f>
        <v>No</v>
      </c>
      <c r="DS17" s="7" t="str">
        <f>IF(AND((RIGHT($DS$3,2)-'[1]Miter Profiles'!$AC$124-'[1]Outside Edges'!$B16)&gt;=5,'[1]Outside Edges'!$Q16="Yes"),"Yes","No")</f>
        <v>No</v>
      </c>
      <c r="DT17" s="63" t="str">
        <f>IF(AND((RIGHT($DT$3,2)-'[1]Miter Profiles'!$AC$125-'[1]Outside Edges'!$B16)&gt;=5,'[1]Outside Edges'!$Q16="Yes"),"Yes","No")</f>
        <v>No</v>
      </c>
      <c r="DU17" s="64" t="str">
        <f>IF(AND((RIGHT($DU$3,2)-'[1]Miter Profiles'!$AC$126-'[1]Outside Edges'!$B16)&gt;=5,'[1]Outside Edges'!$Q16="Yes"),"Yes","No")</f>
        <v>No</v>
      </c>
      <c r="DV17" s="8" t="str">
        <f>IF(AND((RIGHT($DV$3,2)-'[1]Miter Profiles'!$AC$127-'[1]Outside Edges'!$B16)&gt;=5,'[1]Outside Edges'!$Q16="Yes"),"Yes","No")</f>
        <v>No</v>
      </c>
      <c r="DW17" s="65" t="str">
        <f>IF(AND((RIGHT($DW$3,2)-'[1]Miter Profiles'!$AC$128-'[1]Outside Edges'!$B16)&gt;=5,'[1]Outside Edges'!$Q16="Yes"),"Yes","No")</f>
        <v>No</v>
      </c>
      <c r="DX17" s="7" t="str">
        <f>IF(AND((RIGHT($DX$3,2)-'[1]Miter Profiles'!$AC$129-'[1]Outside Edges'!$B16)&gt;=5,'[1]Outside Edges'!$Q16="Yes"),"Yes","No")</f>
        <v>No</v>
      </c>
      <c r="DY17" s="7" t="str">
        <f>IF(AND((RIGHT($DY$3,2)-'[1]Miter Profiles'!$AC$130-'[1]Outside Edges'!$B16)&gt;=5,'[1]Outside Edges'!$Q16="Yes"),"Yes","No")</f>
        <v>No</v>
      </c>
      <c r="DZ17" s="63" t="str">
        <f>IF(AND((RIGHT($DZ$3,2)-'[1]Miter Profiles'!$AC$131-'[1]Outside Edges'!$B16)&gt;=5,'[1]Outside Edges'!$Q16="Yes"),"Yes","No")</f>
        <v>No</v>
      </c>
      <c r="EA17" s="68" t="str">
        <f>IF(AND((RIGHT($EA$3,2)-'[1]Miter Profiles'!$AC$132-'[1]Outside Edges'!$B16)&gt;=5,'[1]Outside Edges'!$Q16="Yes"),"Yes","No")</f>
        <v>No</v>
      </c>
      <c r="EB17" s="78" t="str">
        <f>IF(AND((RIGHT($EB$3,2)-'[1]Miter Profiles'!$AC$133-'[1]Outside Edges'!$B16)&gt;=5,'[1]Outside Edges'!$Q16="Yes"),"Yes","No")</f>
        <v>No</v>
      </c>
      <c r="EC17" s="79" t="str">
        <f>IF(AND((RIGHT($EC$3,2)-'[1]Miter Profiles'!$AC$134-'[1]Outside Edges'!$B16)&gt;=5,'[1]Outside Edges'!$Q16="Yes"),"Yes","No")</f>
        <v>No</v>
      </c>
      <c r="ED17" s="81" t="str">
        <f>IF(AND((RIGHT($ED$3,2)-'[1]Miter Profiles'!$AC$135-'[1]Outside Edges'!$B16)&gt;=5,'[1]Outside Edges'!$Q16="Yes"),"Yes","No")</f>
        <v>No</v>
      </c>
      <c r="EE17" s="80" t="str">
        <f>IF(AND((RIGHT($EE$3,2)-'[1]Miter Profiles'!$AC$136-'[1]Outside Edges'!$B16)&gt;=5,'[1]Outside Edges'!$Q16="Yes"),"Yes","No")</f>
        <v>No</v>
      </c>
      <c r="EF17" s="63" t="str">
        <f>IF(AND((RIGHT($EF$3,2)-'[1]Miter Profiles'!$AC$137-'[1]Outside Edges'!$B16)&gt;=5,'[1]Outside Edges'!$Q16="Yes"),"Yes","No")</f>
        <v>No</v>
      </c>
      <c r="EG17" s="7" t="str">
        <f>IF(AND((RIGHT($EG$3,2)-'[1]Miter Profiles'!$AC$138-'[1]Outside Edges'!$B16)&gt;=5,'[1]Outside Edges'!$Q16="Yes"),"Yes","No")</f>
        <v>No</v>
      </c>
      <c r="EH17" s="68" t="str">
        <f>IF(AND((RIGHT($EH$3,2)-'[1]Miter Profiles'!$AC$139-'[1]Outside Edges'!$B16)&gt;=5,'[1]Outside Edges'!$Q16="Yes"),"Yes","No")</f>
        <v>No</v>
      </c>
      <c r="EI17" s="82" t="str">
        <f>IF(AND((RIGHT($EI$3,2)-'[1]Miter Profiles'!$AC$140-'[1]Outside Edges'!$B16)&gt;=5,'[1]Outside Edges'!$Q16="Yes"),"Yes","No")</f>
        <v>No</v>
      </c>
      <c r="EJ17" s="83" t="str">
        <f>IF(AND((RIGHT($EJ$3,2)-'[1]Miter Profiles'!$AC$141-'[1]Outside Edges'!$B16)&gt;=5,'[1]Outside Edges'!$Q16="Yes"),"Yes","No")</f>
        <v>No</v>
      </c>
      <c r="EK17" s="83" t="str">
        <f>IF(AND((RIGHT($EK$3,2)-'[1]Miter Profiles'!$AC$142-'[1]Outside Edges'!$B16)&gt;=5,'[1]Outside Edges'!$Q16="Yes"),"Yes","No")</f>
        <v>No</v>
      </c>
      <c r="EL17" s="81" t="str">
        <f>IF(AND((RIGHT($EL$3,2)-'[1]Miter Profiles'!$AC$143-'[1]Outside Edges'!$B16)&gt;=5,'[1]Outside Edges'!$Q16="Yes"),"Yes","No")</f>
        <v>No</v>
      </c>
      <c r="EM17" s="84" t="str">
        <f>IF(AND((RIGHT($EM$3,2)-'[1]Miter Profiles'!$AC$144-'[1]Outside Edges'!$B16)&gt;=5,'[1]Outside Edges'!$Q16="Yes"),"Yes","No")</f>
        <v>No</v>
      </c>
      <c r="EN17" s="7" t="str">
        <f>IF(AND((RIGHT($EN$3,2)-'[1]Miter Profiles'!$AC$145-'[1]Outside Edges'!$B16)&gt;=5,'[1]Outside Edges'!$Q16="Yes"),"Yes","No")</f>
        <v>No</v>
      </c>
      <c r="EO17" s="68" t="str">
        <f>IF(AND((RIGHT($EO$3,2)-'[1]Miter Profiles'!$AC$146-'[1]Outside Edges'!$B16)&gt;=5,'[1]Outside Edges'!$Q16="Yes"),"Yes","No")</f>
        <v>No</v>
      </c>
      <c r="EP17" s="83" t="str">
        <f>IF(AND((RIGHT($EP$3,2)-'[1]Miter Profiles'!$AC$147-'[1]Outside Edges'!$B16)&gt;=5,'[1]Outside Edges'!$Q16="Yes"),"Yes","No")</f>
        <v>No</v>
      </c>
      <c r="EQ17" s="83" t="str">
        <f>IF(AND((RIGHT($EQ$3,2)-'[1]Miter Profiles'!$AC$148-'[1]Outside Edges'!$B16)&gt;=5,'[1]Outside Edges'!$Q16="Yes"),"Yes","No")</f>
        <v>No</v>
      </c>
      <c r="ER17" s="81" t="str">
        <f>IF(AND((RIGHT($ER$3,2)-'[1]Miter Profiles'!$AC$149-'[1]Outside Edges'!$B16)&gt;=5,'[1]Outside Edges'!$Q16="Yes"),"Yes","No")</f>
        <v>No</v>
      </c>
      <c r="ES17" s="84" t="str">
        <f>IF(AND((RIGHT($ES$3,2)-'[1]Miter Profiles'!$AC$150-'[1]Outside Edges'!$B16)&gt;=5,'[1]Outside Edges'!$Q16="Yes"),"Yes","No")</f>
        <v>No</v>
      </c>
      <c r="ET17" s="7" t="str">
        <f>IF(AND((RIGHT($ET$3,2)-'[1]Miter Profiles'!$AC$151-'[1]Outside Edges'!$B16)&gt;=5,'[1]Outside Edges'!$Q16="Yes"),"Yes","No")</f>
        <v>No</v>
      </c>
      <c r="EU17" s="68" t="str">
        <f>IF(AND((RIGHT($EU$3,2)-'[1]Miter Profiles'!$AC$152-'[1]Outside Edges'!$B16)&gt;=5,'[1]Outside Edges'!$Q16="Yes"),"Yes","No")</f>
        <v>No</v>
      </c>
      <c r="EV17" s="83" t="str">
        <f>IF(AND((RIGHT($EV$3,2)-'[1]Miter Profiles'!$AC$153-'[1]Outside Edges'!$B16)&gt;=5,'[1]Outside Edges'!$Q16="Yes"),"Yes","No")</f>
        <v>No</v>
      </c>
      <c r="EW17" s="83" t="str">
        <f>IF(AND((RIGHT($EW$3,2)-'[1]Miter Profiles'!$AC$154-'[1]Outside Edges'!$B16)&gt;=5,'[1]Outside Edges'!$Q16="Yes"),"Yes","No")</f>
        <v>No</v>
      </c>
      <c r="EX17" s="81" t="str">
        <f>IF(AND((RIGHT($EX$3,2)-'[1]Miter Profiles'!$AC$155-'[1]Outside Edges'!$B16)&gt;=5,'[1]Outside Edges'!$Q16="Yes"),"Yes","No")</f>
        <v>No</v>
      </c>
      <c r="EY17" s="84" t="str">
        <f>IF(AND((RIGHT($EY$3,2)-'[1]Miter Profiles'!$AC$156-'[1]Outside Edges'!$B16)&gt;=5,'[1]Outside Edges'!$Q16="Yes"),"Yes","No")</f>
        <v>No</v>
      </c>
      <c r="EZ17" s="7" t="str">
        <f>IF(AND((RIGHT($EZ$3,2)-'[1]Miter Profiles'!$AC$157-'[1]Outside Edges'!$B16)&gt;=5,'[1]Outside Edges'!$Q16="Yes"),"Yes","No")</f>
        <v>No</v>
      </c>
      <c r="FA17" s="68" t="str">
        <f>IF(AND((RIGHT($FA$3,2)-'[1]Miter Profiles'!$AC$158-'[1]Outside Edges'!$B16)&gt;=5,'[1]Outside Edges'!$Q16="Yes"),"Yes","No")</f>
        <v>No</v>
      </c>
      <c r="FB17" s="83" t="str">
        <f>IF(AND((RIGHT($FB$3,2)-'[1]Miter Profiles'!$AC$159-'[1]Outside Edges'!$B16)&gt;=5,'[1]Outside Edges'!$Q16="Yes"),"Yes","No")</f>
        <v>No</v>
      </c>
      <c r="FC17" s="83" t="str">
        <f>IF(AND((RIGHT($FC$3,2)-'[1]Miter Profiles'!$AC$160-'[1]Outside Edges'!$B16)&gt;=5,'[1]Outside Edges'!$Q16="Yes"),"Yes","No")</f>
        <v>No</v>
      </c>
      <c r="FD17" s="81" t="str">
        <f>IF(AND((RIGHT($FD$3,2)-'[1]Miter Profiles'!$AC$161-'[1]Outside Edges'!$B16)&gt;=5,'[1]Outside Edges'!$Q16="Yes"),"Yes","No")</f>
        <v>No</v>
      </c>
      <c r="FE17" s="84" t="str">
        <f>IF(AND((RIGHT($FE$3,2)-'[1]Miter Profiles'!$AC$162-'[1]Outside Edges'!$B16)&gt;=5,'[1]Outside Edges'!$Q16="Yes"),"Yes","No")</f>
        <v>No</v>
      </c>
      <c r="FF17" s="7" t="str">
        <f>IF(AND((RIGHT($FF$3,2)-'[1]Miter Profiles'!$AC$163-'[1]Outside Edges'!$B16)&gt;=5,'[1]Outside Edges'!$Q16="Yes"),"Yes","No")</f>
        <v>No</v>
      </c>
      <c r="FG17" s="68" t="str">
        <f>IF(AND((RIGHT($FG$3,2)-'[1]Miter Profiles'!$AC$164-'[1]Outside Edges'!$B16)&gt;=5,'[1]Outside Edges'!$Q16="Yes"),"Yes","No")</f>
        <v>No</v>
      </c>
      <c r="FH17" s="83" t="str">
        <f>IF(AND((RIGHT($FH$3,2)-'[1]Miter Profiles'!$AC$165-'[1]Outside Edges'!$B16)&gt;=5,'[1]Outside Edges'!$Q16="Yes"),"Yes","No")</f>
        <v>No</v>
      </c>
      <c r="FI17" s="83" t="str">
        <f>IF(AND((RIGHT($FI$3,2)-'[1]Miter Profiles'!$AC$166-'[1]Outside Edges'!$B16)&gt;=5,'[1]Outside Edges'!$Q16="Yes"),"Yes","No")</f>
        <v>No</v>
      </c>
      <c r="FJ17" s="81" t="str">
        <f>IF(AND((RIGHT($FJ$3,2)-'[1]Miter Profiles'!$AC$167-'[1]Outside Edges'!$B16)&gt;=5,'[1]Outside Edges'!$Q16="Yes"),"Yes","No")</f>
        <v>No</v>
      </c>
      <c r="FK17" s="84" t="str">
        <f>IF(AND((RIGHT($FK$3,2)-'[1]Miter Profiles'!$AC$168-'[1]Outside Edges'!$B16)&gt;=5,'[1]Outside Edges'!$Q16="Yes"),"Yes","No")</f>
        <v>No</v>
      </c>
      <c r="FL17" s="7" t="str">
        <f>IF(AND((RIGHT($FL$3,2)-'[1]Miter Profiles'!$AC$169-'[1]Outside Edges'!$B16)&gt;=5,'[1]Outside Edges'!$Q16="Yes"),"Yes","No")</f>
        <v>No</v>
      </c>
      <c r="FM17" s="68" t="str">
        <f>IF(AND((RIGHT($FM$3,2)-'[1]Miter Profiles'!$AC$170-'[1]Outside Edges'!$B16)&gt;=5,'[1]Outside Edges'!$Q16="Yes"),"Yes","No")</f>
        <v>No</v>
      </c>
      <c r="FN17" s="83" t="str">
        <f>IF(AND((RIGHT($FN$3,2)-'[1]Miter Profiles'!$AC$171-'[1]Outside Edges'!$B16)&gt;=5,'[1]Outside Edges'!$Q16="Yes"),"Yes","No")</f>
        <v>No</v>
      </c>
      <c r="FO17" s="83" t="str">
        <f>IF(AND((RIGHT($FO$3,2)-'[1]Miter Profiles'!$AC$172-'[1]Outside Edges'!$B16)&gt;=5,'[1]Outside Edges'!$Q16="Yes"),"Yes","No")</f>
        <v>No</v>
      </c>
      <c r="FP17" s="81" t="str">
        <f>IF(AND((RIGHT($FP$3,2)-'[1]Miter Profiles'!$AC$173-'[1]Outside Edges'!$B16)&gt;=5,'[1]Outside Edges'!$Q16="Yes"),"Yes","No")</f>
        <v>No</v>
      </c>
      <c r="FQ17" s="84" t="str">
        <f>IF(AND((RIGHT($FQ$3,2)-'[1]Miter Profiles'!$AC$174-'[1]Outside Edges'!$B16)&gt;=5,'[1]Outside Edges'!$Q16="Yes"),"Yes","No")</f>
        <v>No</v>
      </c>
      <c r="FR17" s="7" t="str">
        <f>IF(AND((RIGHT($FR$3,2)-'[1]Miter Profiles'!$AC$175-'[1]Outside Edges'!$B16)&gt;=5,'[1]Outside Edges'!$Q16="Yes"),"Yes","No")</f>
        <v>No</v>
      </c>
      <c r="FS17" s="68" t="str">
        <f>IF(AND((RIGHT($FS$3,2)-'[1]Miter Profiles'!$AC$176-'[1]Outside Edges'!$B16)&gt;=5,'[1]Outside Edges'!$Q16="Yes"),"Yes","No")</f>
        <v>No</v>
      </c>
      <c r="FT17" s="83" t="str">
        <f>IF(AND((RIGHT($FT$3,2)-'[1]Miter Profiles'!$AC$177-'[1]Outside Edges'!$B16)&gt;=5,'[1]Outside Edges'!$Q16="Yes"),"Yes","No")</f>
        <v>No</v>
      </c>
      <c r="FU17" s="83" t="str">
        <f>IF(AND((RIGHT($FU$3,2)-'[1]Miter Profiles'!$AC$178-'[1]Outside Edges'!$B16)&gt;=5,'[1]Outside Edges'!$Q16="Yes"),"Yes","No")</f>
        <v>No</v>
      </c>
      <c r="FV17" s="81" t="str">
        <f>IF(AND((RIGHT($V$3,2)-'[1]Miter Profiles'!$AC$179-'[1]Outside Edges'!$B16)&gt;=5,'[1]Outside Edges'!$Q16="Yes"),"Yes","No")</f>
        <v>No</v>
      </c>
      <c r="FW17" s="84" t="str">
        <f>IF(AND((RIGHT($FW$3,2)-'[1]Miter Profiles'!$AC$180-'[1]Outside Edges'!$B16)&gt;=5,'[1]Outside Edges'!$Q16="Yes"),"Yes","No")</f>
        <v>No</v>
      </c>
      <c r="FX17" s="197" t="str">
        <f>IF(AND((RIGHT($FX$3,2)-'[1]Miter Profiles'!$AC$181-'[1]Outside Edges'!$B16)&gt;=5,'[1]Outside Edges'!$Q16="Yes"),"Yes","No")</f>
        <v>No</v>
      </c>
      <c r="FY17" s="198" t="str">
        <f>IF(AND((RIGHT($FY$3,2)-'[1]Miter Profiles'!$AC$182-'[1]Outside Edges'!$B16)&gt;=5,'[1]Outside Edges'!$Q16="Yes"),"Yes","No")</f>
        <v>No</v>
      </c>
      <c r="FZ17" s="200" t="str">
        <f>IF(AND((RIGHT($FZ$3,2)-'[1]Miter Profiles'!$AC$183-'[1]Outside Edges'!$B16)&gt;=5,'[1]Outside Edges'!$Q16="Yes"),"Yes","No")</f>
        <v>No</v>
      </c>
      <c r="GA17" s="201" t="str">
        <f>IF(AND((RIGHT($GA$3,2)-'[1]Miter Profiles'!$AC$184-'[1]Outside Edges'!$B16)&gt;=5,'[1]Outside Edges'!$Q16="Yes"),"Yes","No")</f>
        <v>No</v>
      </c>
      <c r="GB17" s="202" t="str">
        <f>IF(AND((RIGHT($GB$3,2)-'[1]Miter Profiles'!$AC$185-'[1]Outside Edges'!$B16)&gt;=5,'[1]Outside Edges'!$Q16="Yes"),"Yes","No")</f>
        <v>No</v>
      </c>
      <c r="GC17" s="199" t="str">
        <f>IF(AND((RIGHT($GC$3,2)-'[1]Miter Profiles'!$AC$186-'[1]Outside Edges'!$B16)&gt;=5,'[1]Outside Edges'!$Q16="Yes"),"Yes","No")</f>
        <v>No</v>
      </c>
      <c r="GD17" s="197" t="str">
        <f>IF(AND((RIGHT($GD$3,2)-'[1]Miter Profiles'!$AC$187-'[1]Outside Edges'!$B16)&gt;=5,'[1]Outside Edges'!$Q16="Yes"),"Yes","No")</f>
        <v>No</v>
      </c>
      <c r="GE17" s="198" t="str">
        <f>IF(AND((RIGHT($GE$3,2)-'[1]Miter Profiles'!$AC$188-'[1]Outside Edges'!$B16)&gt;=5,'[1]Outside Edges'!$Q16="Yes"),"Yes","No")</f>
        <v>No</v>
      </c>
      <c r="GF17" s="200" t="str">
        <f>IF(AND((RIGHT($GF$3,2)-'[1]Miter Profiles'!$AC$189-'[1]Outside Edges'!$B16)&gt;=5,'[1]Outside Edges'!$Q16="Yes"),"Yes","No")</f>
        <v>No</v>
      </c>
      <c r="GG17" s="201" t="str">
        <f>IF(AND((RIGHT($GG$3,2)-'[1]Miter Profiles'!$AC$190-'[1]Outside Edges'!$B16)&gt;=5,'[1]Outside Edges'!$Q16="Yes"),"Yes","No")</f>
        <v>No</v>
      </c>
      <c r="GH17" s="202" t="str">
        <f>IF(AND((RIGHT($GH$3,2)-'[1]Miter Profiles'!$AC$191-'[1]Outside Edges'!$B16)&gt;=5,'[1]Outside Edges'!$Q16="Yes"),"Yes","No")</f>
        <v>No</v>
      </c>
      <c r="GI17" s="199" t="str">
        <f>IF(AND((RIGHT($GI$3,2)-'[1]Miter Profiles'!$AC$192-'[1]Outside Edges'!$B16)&gt;=5,'[1]Outside Edges'!$Q16="Yes"),"Yes","No")</f>
        <v>No</v>
      </c>
      <c r="GJ17" s="197" t="str">
        <f>IF(AND((RIGHT($GJ$3,2)-'[1]Miter Profiles'!$AC$193-'[1]Outside Edges'!$B16)&gt;=5,'[1]Outside Edges'!$Q16="Yes"),"Yes","No")</f>
        <v>No</v>
      </c>
      <c r="GK17" s="198" t="str">
        <f>IF(AND((RIGHT($GK$3,2)-'[1]Miter Profiles'!$AC$194-'[1]Outside Edges'!$B16)&gt;=5,'[1]Outside Edges'!$Q16="Yes"),"Yes","No")</f>
        <v>No</v>
      </c>
      <c r="GL17" s="200" t="str">
        <f>IF(AND((RIGHT($GL$3,2)-'[1]Miter Profiles'!$AC$195-'[1]Outside Edges'!$B16)&gt;=5,'[1]Outside Edges'!$Q16="Yes"),"Yes","No")</f>
        <v>No</v>
      </c>
      <c r="GM17" s="201" t="str">
        <f>IF(AND((RIGHT($GM$3,2)-'[1]Miter Profiles'!$AC$196-'[1]Outside Edges'!$B16)&gt;=5,'[1]Outside Edges'!$Q16="Yes"),"Yes","No")</f>
        <v>No</v>
      </c>
      <c r="GN17" s="202" t="str">
        <f>IF(AND((RIGHT($GN$3,2)-'[1]Miter Profiles'!$AC$197-'[1]Outside Edges'!$B16)&gt;=5,'[1]Outside Edges'!$Q16="Yes"),"Yes","No")</f>
        <v>No</v>
      </c>
      <c r="GO17" s="199" t="str">
        <f>IF(AND((RIGHT($GO$3,2)-'[1]Miter Profiles'!$AC$198-'[1]Outside Edges'!$B16)&gt;=5,'[1]Outside Edges'!$Q16="Yes"),"Yes","No")</f>
        <v>No</v>
      </c>
      <c r="GP17" s="197" t="str">
        <f>IF(AND((RIGHT($GP$3,2)-'[1]Miter Profiles'!$AC$199-'[1]Outside Edges'!$B16)&gt;=5,'[1]Outside Edges'!$Q16="Yes"),"Yes","No")</f>
        <v>No</v>
      </c>
      <c r="GQ17" s="198" t="str">
        <f>IF(AND((RIGHT($GQ$3,2)-'[1]Miter Profiles'!$AC$200-'[1]Outside Edges'!$B16)&gt;=5,'[1]Outside Edges'!$Q16="Yes"),"Yes","No")</f>
        <v>No</v>
      </c>
      <c r="GR17" s="211" t="str">
        <f>IF(AND((RIGHT($GR$3,2)-'[1]Miter Profiles'!$AC$201-'[1]Outside Edges'!$B16)&gt;=5,'[1]Outside Edges'!$Q16="Yes"),"Yes","No")</f>
        <v>No</v>
      </c>
      <c r="GS17" s="197" t="str">
        <f>IF(AND((RIGHT($GS$3,2)-'[1]Miter Profiles'!$AC$202-'[1]Outside Edges'!$B16)&gt;=5,'[1]Outside Edges'!$Q16="Yes"),"Yes","No")</f>
        <v>No</v>
      </c>
      <c r="GT17" s="212" t="str">
        <f>IF(AND((RIGHT($GT$3,2)-'[1]Miter Profiles'!$AC$203-'[1]Outside Edges'!$B16)&gt;=5,'[1]Outside Edges'!$Q16="Yes"),"Yes","No")</f>
        <v>No</v>
      </c>
      <c r="GU17" s="208" t="str">
        <f>IF(AND((RIGHT($GU$3,2)-'[1]Miter Profiles'!$AC$204-'[1]Outside Edges'!$B16)&gt;=5,'[1]Outside Edges'!$Q16="Yes"),"Yes","No")</f>
        <v>No</v>
      </c>
      <c r="GV17" s="209" t="str">
        <f>IF(AND((RIGHT($GV$3,2)-'[1]Miter Profiles'!$AC$205-'[1]Outside Edges'!$B16)&gt;=5,'[1]Outside Edges'!$Q16="Yes"),"Yes","No")</f>
        <v>No</v>
      </c>
      <c r="GW17" s="210" t="str">
        <f>IF(AND((RIGHT($GW$3,2)-'[1]Miter Profiles'!$AC$206-'[1]Outside Edges'!$B16)&gt;=5,'[1]Outside Edges'!$Q16="Yes"),"Yes","No")</f>
        <v>No</v>
      </c>
      <c r="GX17" s="200" t="str">
        <f>IF(AND((RIGHT($GX$3,2)-'[1]Miter Profiles'!$AC$207-'[1]Outside Edges'!$B16)&gt;=5,'[1]Outside Edges'!$Q16="Yes"),"Yes","No")</f>
        <v>No</v>
      </c>
      <c r="GY17" s="201" t="str">
        <f>IF(AND((RIGHT($GY$3,2)-'[1]Miter Profiles'!$AC$208-'[1]Outside Edges'!$B16)&gt;=5,'[1]Outside Edges'!$Q16="Yes"),"Yes","No")</f>
        <v>No</v>
      </c>
      <c r="GZ17" s="202" t="str">
        <f>IF(AND((RIGHT($GZ$3,2)-'[1]Miter Profiles'!$AC$209-'[1]Outside Edges'!$B16)&gt;=5,'[1]Outside Edges'!$Q16="Yes"),"Yes","No")</f>
        <v>No</v>
      </c>
      <c r="HA17" s="199" t="str">
        <f>IF(AND((RIGHT($HA$3,2)-'[1]Miter Profiles'!$AC$210-'[1]Outside Edges'!$B16)&gt;=5,'[1]Outside Edges'!$Q16="Yes"),"Yes","No")</f>
        <v>No</v>
      </c>
      <c r="HB17" s="197" t="str">
        <f>IF(AND((RIGHT($HB$3,2)-'[1]Miter Profiles'!$AC$211-'[1]Outside Edges'!$B16)&gt;=5,'[1]Outside Edges'!$Q16="Yes"),"Yes","No")</f>
        <v>No</v>
      </c>
      <c r="HC17" s="198" t="str">
        <f>IF(AND((RIGHT($HC$3,2)-'[1]Miter Profiles'!$AC$212-'[1]Outside Edges'!$B16)&gt;=5,'[1]Outside Edges'!$Q16="Yes"),"Yes","No")</f>
        <v>No</v>
      </c>
      <c r="HD17" s="200" t="str">
        <f>IF(AND((RIGHT($HD$3,2)-'[1]Miter Profiles'!$AC$213-'[1]Outside Edges'!$B16)&gt;=5,'[1]Outside Edges'!$Q16="Yes"),"Yes","No")</f>
        <v>No</v>
      </c>
      <c r="HE17" s="202" t="str">
        <f>IF(AND((RIGHT($HE$3,2)-'[1]Miter Profiles'!$AC$214-'[1]Outside Edges'!$B16)&gt;=5,'[1]Outside Edges'!$Q16="Yes"),"Yes","No")</f>
        <v>No</v>
      </c>
      <c r="HF17" s="199" t="str">
        <f>IF(AND((RIGHT($HF$3,2)-'[1]Miter Profiles'!$AC$215-'[1]Outside Edges'!$B16)&gt;=5,'[1]Outside Edges'!$Q16="Yes"),"Yes","No")</f>
        <v>No</v>
      </c>
      <c r="HG17" s="197" t="str">
        <f>IF(AND((RIGHT($HG$3,2)-'[1]Miter Profiles'!$AC$216-'[1]Outside Edges'!$B16)&gt;=5,'[1]Outside Edges'!$Q16="Yes"),"Yes","No")</f>
        <v>No</v>
      </c>
      <c r="HH17" s="198" t="str">
        <f>IF(AND((RIGHT($HH$3,2)-'[1]Miter Profiles'!$AC$217-'[1]Outside Edges'!$B16)&gt;=5,'[1]Outside Edges'!$Q16="Yes"),"Yes","No")</f>
        <v>No</v>
      </c>
      <c r="HI17" s="200" t="str">
        <f>IF(AND((RIGHT($HI$3,2)-'[1]Miter Profiles'!$AC$218-'[1]Outside Edges'!$B16)&gt;=5,'[1]Outside Edges'!$Q16="Yes"),"Yes","No")</f>
        <v>No</v>
      </c>
      <c r="HJ17" s="201" t="str">
        <f>IF(AND((RIGHT($HJ$3,2)-'[1]Miter Profiles'!$AC$219-'[1]Outside Edges'!$B16)&gt;=5,'[1]Outside Edges'!$Q16="Yes"),"Yes","No")</f>
        <v>No</v>
      </c>
      <c r="HK17" s="202" t="str">
        <f>IF(AND((RIGHT($HK$3,2)-'[1]Miter Profiles'!$AC$220-'[1]Outside Edges'!$B16)&gt;=5,'[1]Outside Edges'!$Q16="Yes"),"Yes","No")</f>
        <v>No</v>
      </c>
      <c r="HL17" s="199" t="str">
        <f>IF(AND((RIGHT($HL$3,2)-'[1]Miter Profiles'!$AC$221-'[1]Outside Edges'!$B16)&gt;=5,'[1]Outside Edges'!$Q16="Yes"),"Yes","No")</f>
        <v>No</v>
      </c>
      <c r="HM17" s="197" t="str">
        <f>IF(AND((RIGHT($HM$3,2)-'[1]Miter Profiles'!$AC$222-'[1]Outside Edges'!$B16)&gt;=5,'[1]Outside Edges'!$Q16="Yes"),"Yes","No")</f>
        <v>No</v>
      </c>
      <c r="HN17" s="197" t="str">
        <f>IF(AND((RIGHT($HN$3,2)-'[1]Miter Profiles'!$AC$223-'[1]Outside Edges'!$B16)&gt;=5,'[1]Outside Edges'!$Q16="Yes"),"Yes","No")</f>
        <v>No</v>
      </c>
      <c r="HO17" s="201" t="str">
        <f>IF(AND((RIGHT($HO$3,2)-'[1]Miter Profiles'!$AC$224-'[1]Outside Edges'!$B16)&gt;=5,'[1]Outside Edges'!$Q16="Yes"),"Yes","No")</f>
        <v>No</v>
      </c>
      <c r="HP17" s="201" t="str">
        <f>IF(AND((RIGHT($HP$3,2)-'[1]Miter Profiles'!$AC$225-'[1]Outside Edges'!$B16)&gt;=5,'[1]Outside Edges'!$Q16="Yes"),"Yes","No")</f>
        <v>No</v>
      </c>
      <c r="HQ17" s="201" t="str">
        <f>IF(AND((RIGHT($HQ$3,3)-'[1]Miter Profiles'!$AC$226-'[1]Outside Edges'!$B16)&gt;=5,'[1]Outside Edges'!$Q16="Yes"),"Yes","No")</f>
        <v>No</v>
      </c>
      <c r="HR17" s="201" t="str">
        <f>IF(AND((RIGHT($HR$3,2)-'[1]Miter Profiles'!$AC$227-'[1]Outside Edges'!$B16)&gt;=5,'[1]Outside Edges'!$Q16="Yes"),"Yes","No")</f>
        <v>No</v>
      </c>
      <c r="HS17" s="197" t="str">
        <f>IF(AND((RIGHT($HS$3,2)-'[1]Miter Profiles'!$AC$228-'[1]Outside Edges'!$B16)&gt;=5,'[1]Outside Edges'!$Q16="Yes"),"Yes","No")</f>
        <v>No</v>
      </c>
      <c r="HT17" s="197" t="str">
        <f>IF(AND((RIGHT($HT$3,2)-'[1]Miter Profiles'!$AC$229-'[1]Outside Edges'!$B16)&gt;=5,'[1]Outside Edges'!$Q16="Yes"),"Yes","No")</f>
        <v>No</v>
      </c>
      <c r="HU17" s="197" t="str">
        <f>IF(AND((RIGHT($HU$3,2)-'[1]Miter Profiles'!$AC$230-'[1]Outside Edges'!$B16)&gt;=5,'[1]Outside Edges'!$Q16="Yes"),"Yes","No")</f>
        <v>No</v>
      </c>
      <c r="HV17" s="201" t="str">
        <f>IF(AND((RIGHT($HV$3,2)-'[1]Miter Profiles'!$AC$231-'[1]Outside Edges'!$B16)&gt;=5,'[1]Outside Edges'!$Q16="Yes"),"Yes","No")</f>
        <v>No</v>
      </c>
      <c r="HW17" s="201" t="str">
        <f>IF(AND((RIGHT($HW$3,2)-'[1]Miter Profiles'!$AC$232-'[1]Outside Edges'!$B16)&gt;=5,'[1]Outside Edges'!$Q16="Yes"),"Yes","No")</f>
        <v>No</v>
      </c>
      <c r="HX17" s="201" t="str">
        <f>IF(AND((RIGHT($HX$3,2)-'[1]Miter Profiles'!$AC$233-'[1]Outside Edges'!$B16)&gt;=5,'[1]Outside Edges'!$Q16="Yes"),"Yes","No")</f>
        <v>No</v>
      </c>
      <c r="HY17" s="197" t="str">
        <f>IF(AND((RIGHT($HY$3,2)-'[1]Miter Profiles'!$AC$234-'[1]Outside Edges'!$B16)&gt;=5,'[1]Outside Edges'!$Q16="Yes"),"Yes","No")</f>
        <v>No</v>
      </c>
      <c r="HZ17" s="197" t="str">
        <f>IF(AND((RIGHT($HZ$3,2)-'[1]Miter Profiles'!$AC$235-'[1]Outside Edges'!$B16)&gt;=5,'[1]Outside Edges'!$Q16="Yes"),"Yes","No")</f>
        <v>No</v>
      </c>
      <c r="IA17" s="197" t="str">
        <f>IF(AND((RIGHT($IA$3,2)-'[1]Miter Profiles'!$AC$236-'[1]Outside Edges'!$B16)&gt;=5,'[1]Outside Edges'!$Q16="Yes"),"Yes","No")</f>
        <v>No</v>
      </c>
      <c r="IB17" s="201" t="str">
        <f>IF(AND((RIGHT($IB$3,2)-'[1]Miter Profiles'!$AC$237-'[1]Outside Edges'!$B16)&gt;=5,'[1]Outside Edges'!$Q16="Yes"),"Yes","No")</f>
        <v>No</v>
      </c>
      <c r="IC17" s="201" t="str">
        <f>IF(AND((RIGHT($IC$3,2)-'[1]Miter Profiles'!$AC$238-'[1]Outside Edges'!$B16)&gt;=5,'[1]Outside Edges'!$Q16="Yes"),"Yes","No")</f>
        <v>No</v>
      </c>
      <c r="ID17" s="201" t="str">
        <f>IF(AND((RIGHT($ID$3,2)-'[1]Miter Profiles'!$AC$239-'[1]Outside Edges'!$B16)&gt;=5,'[1]Outside Edges'!$Q16="Yes"),"Yes","No")</f>
        <v>No</v>
      </c>
      <c r="IE17" s="197" t="str">
        <f>IF(AND((RIGHT($IE$3,2)-'[1]Miter Profiles'!$AC$240-'[1]Outside Edges'!$B16)&gt;=5,'[1]Outside Edges'!$Q16="Yes"),"Yes","No")</f>
        <v>No</v>
      </c>
      <c r="IF17" s="197" t="str">
        <f>IF(AND((RIGHT($IF$3,2)-'[1]Miter Profiles'!$AC$241-'[1]Outside Edges'!$B16)&gt;=5,'[1]Outside Edges'!$Q16="Yes"),"Yes","No")</f>
        <v>No</v>
      </c>
      <c r="IG17" s="197" t="str">
        <f>IF(AND((RIGHT($IG$3,2)-'[1]Miter Profiles'!$AC$242-'[1]Outside Edges'!$B16)&gt;=5,'[1]Outside Edges'!$Q16="Yes"),"Yes","No")</f>
        <v>No</v>
      </c>
      <c r="IH17" s="201" t="str">
        <f>IF(AND((RIGHT($IH$3,2)-'[1]Miter Profiles'!$AC$243-'[1]Outside Edges'!$B16)&gt;=5,'[1]Outside Edges'!$Q16="Yes"),"Yes","No")</f>
        <v>No</v>
      </c>
      <c r="II17" s="201" t="str">
        <f>IF(AND((RIGHT($II$3,2)-'[1]Miter Profiles'!$AC$244-'[1]Outside Edges'!$B16)&gt;=5,'[1]Outside Edges'!$Q16="Yes"),"Yes","No")</f>
        <v>No</v>
      </c>
      <c r="IJ17" s="201" t="str">
        <f>IF(AND((RIGHT($IJ$3,2)-'[1]Miter Profiles'!$AC$245-'[1]Outside Edges'!$B16)&gt;=5,'[1]Outside Edges'!$Q16="Yes"),"Yes","No")</f>
        <v>No</v>
      </c>
      <c r="IK17" s="197" t="str">
        <f>IF(AND((RIGHT($IK$3,2)-'[1]Miter Profiles'!$AC$246-'[1]Outside Edges'!$B16)&gt;=5,'[1]Outside Edges'!$Q16="Yes"),"Yes","No")</f>
        <v>No</v>
      </c>
      <c r="IL17" s="197" t="str">
        <f>IF(AND((RIGHT($IL$3,2)-'[1]Miter Profiles'!$AC$247-'[1]Outside Edges'!$B16)&gt;=5,'[1]Outside Edges'!$Q16="Yes"),"Yes","No")</f>
        <v>No</v>
      </c>
      <c r="IM17" s="197" t="str">
        <f>IF(AND((RIGHT($IM$3,2)-'[1]Miter Profiles'!$AC$248-'[1]Outside Edges'!$B16)&gt;=5,'[1]Outside Edges'!$Q16="Yes"),"Yes","No")</f>
        <v>No</v>
      </c>
      <c r="IN17" s="201" t="str">
        <f>IF(AND((RIGHT($IN$3,2)-'[1]Miter Profiles'!$AC$249-'[1]Outside Edges'!$B16)&gt;=5,'[1]Outside Edges'!$Q16="Yes"),"Yes","No")</f>
        <v>No</v>
      </c>
      <c r="IO17" s="201" t="str">
        <f>IF(AND((RIGHT($IO$3,2)-'[1]Miter Profiles'!$AC$250-'[1]Outside Edges'!$B16)&gt;=5,'[1]Outside Edges'!$Q16="Yes"),"Yes","No")</f>
        <v>No</v>
      </c>
      <c r="IP17" s="201" t="str">
        <f>IF(AND((RIGHT($IP$3,2)-'[1]Miter Profiles'!$AC$251-'[1]Outside Edges'!$B16)&gt;=5,'[1]Outside Edges'!$Q16="Yes"),"Yes","No")</f>
        <v>No</v>
      </c>
      <c r="IQ17" s="197" t="str">
        <f>IF(AND((RIGHT($IQ$3,2)-'[1]Miter Profiles'!$AC$252-'[1]Outside Edges'!$B16)&gt;=5,'[1]Outside Edges'!$Q16="Yes"),"Yes","No")</f>
        <v>No</v>
      </c>
      <c r="IR17" s="197" t="str">
        <f>IF(AND((RIGHT($IR$3,2)-'[1]Miter Profiles'!$AC$253-'[1]Outside Edges'!$B16)&gt;=5,'[1]Outside Edges'!$Q16="Yes"),"Yes","No")</f>
        <v>No</v>
      </c>
      <c r="IS17" s="197" t="str">
        <f>IF(AND((RIGHT($IS$3,2)-'[1]Miter Profiles'!$AC$254-'[1]Outside Edges'!$B16)&gt;=5,'[1]Outside Edges'!$Q16="Yes"),"Yes","No")</f>
        <v>No</v>
      </c>
      <c r="IT17" s="201" t="str">
        <f>IF(AND((RIGHT($IT$3,2)-'[1]Miter Profiles'!$AC$255-'[1]Outside Edges'!$B16)&gt;=5,'[1]Outside Edges'!$Q16="Yes"),"Yes","No")</f>
        <v>No</v>
      </c>
      <c r="IU17" s="201" t="str">
        <f>IF(AND((RIGHT($IU$3,2)-'[1]Miter Profiles'!$AC$256-'[1]Outside Edges'!$B16)&gt;=5,'[1]Outside Edges'!$Q16="Yes"),"Yes","No")</f>
        <v>No</v>
      </c>
      <c r="IV17" s="201" t="str">
        <f>IF(AND((RIGHT($IV$3,2)-'[1]Miter Profiles'!$AC$257-'[1]Outside Edges'!$B16)&gt;=5,'[1]Outside Edges'!$Q16="Yes"),"Yes","No")</f>
        <v>No</v>
      </c>
      <c r="IW17" s="197" t="str">
        <f>IF(AND((RIGHT($IW$3,2)-'[1]Miter Profiles'!$AC$258-'[1]Outside Edges'!$B16)&gt;=5,'[1]Outside Edges'!$Q16="Yes"),"Yes","No")</f>
        <v>No</v>
      </c>
      <c r="IX17" s="197" t="str">
        <f>IF(AND((RIGHT($IX$3,2)-'[1]Miter Profiles'!$AC$259-'[1]Outside Edges'!$B16)&gt;=5,'[1]Outside Edges'!$Q16="Yes"),"Yes","No")</f>
        <v>No</v>
      </c>
      <c r="IY17" s="197" t="str">
        <f>IF(AND((RIGHT($IY$3,2)-'[1]Miter Profiles'!$AC$260-'[1]Outside Edges'!$B16)&gt;=5,'[1]Outside Edges'!$Q16="Yes"),"Yes","No")</f>
        <v>No</v>
      </c>
      <c r="IZ17" s="201" t="str">
        <f>IF(AND((RIGHT($IZ$3,2)-'[1]Miter Profiles'!$AC$261-'[1]Outside Edges'!$B16)&gt;=5,'[1]Outside Edges'!$Q16="Yes"),"Yes","No")</f>
        <v>No</v>
      </c>
      <c r="JA17" s="201" t="str">
        <f>IF(AND((RIGHT($JA$3,2)-'[1]Miter Profiles'!$AC$262-'[1]Outside Edges'!$B16)&gt;=5,'[1]Outside Edges'!$Q16="Yes"),"Yes","No")</f>
        <v>No</v>
      </c>
      <c r="JB17" s="201" t="str">
        <f>IF(AND((RIGHT($JB$3,2)-'[1]Miter Profiles'!$AC$263-'[1]Outside Edges'!$B16)&gt;=5,'[1]Outside Edges'!$Q16="Yes"),"Yes","No")</f>
        <v>No</v>
      </c>
      <c r="JC17" s="197" t="str">
        <f>IF(AND((RIGHT($JC$3,2)-'[1]Miter Profiles'!$AC$264-'[1]Outside Edges'!$B16)&gt;=5,'[1]Outside Edges'!$Q16="Yes"),"Yes","No")</f>
        <v>No</v>
      </c>
      <c r="JD17" s="197" t="str">
        <f>IF(AND((RIGHT($JD$3,2)-'[1]Miter Profiles'!$AC$265-'[1]Outside Edges'!$B16)&gt;=5,'[1]Outside Edges'!$Q16="Yes"),"Yes","No")</f>
        <v>No</v>
      </c>
      <c r="JE17" s="197" t="str">
        <f>IF(AND((RIGHT($JE$3,2)-'[1]Miter Profiles'!$AC$266-'[1]Outside Edges'!$B16)&gt;=5,'[1]Outside Edges'!$Q16="Yes"),"Yes","No")</f>
        <v>No</v>
      </c>
      <c r="JF17" s="201" t="str">
        <f>IF(AND((RIGHT($JF$3,2)-'[1]Miter Profiles'!$AC$267-'[1]Outside Edges'!$B16)&gt;=5,'[1]Outside Edges'!$Q16="Yes"),"Yes","No")</f>
        <v>No</v>
      </c>
      <c r="JG17" s="201" t="str">
        <f>IF(AND((RIGHT($JG$3,2)-'[1]Miter Profiles'!$AC$268-'[1]Outside Edges'!$B16)&gt;=5,'[1]Outside Edges'!$Q16="Yes"),"Yes","No")</f>
        <v>No</v>
      </c>
      <c r="JH17" s="201" t="str">
        <f>IF(AND((RIGHT($JH$3,2)-'[1]Miter Profiles'!$AC$269-'[1]Outside Edges'!$B16)&gt;=5,'[1]Outside Edges'!$Q16="Yes"),"Yes","No")</f>
        <v>No</v>
      </c>
      <c r="JI17" s="197" t="str">
        <f>IF(AND((RIGHT($JI$3,2)-'[1]Miter Profiles'!$AC$270-'[1]Outside Edges'!$B16)&gt;=5,'[1]Outside Edges'!$Q16="Yes"),"Yes","No")</f>
        <v>No</v>
      </c>
      <c r="JJ17" s="197" t="str">
        <f>IF(AND((RIGHT($JJ$3,2)-'[1]Miter Profiles'!$AC$271-'[1]Outside Edges'!$B16)&gt;=5,'[1]Outside Edges'!$Q16="Yes"),"Yes","No")</f>
        <v>No</v>
      </c>
      <c r="JK17" s="197" t="str">
        <f>IF(AND((RIGHT($JK$3,2)-'[1]Miter Profiles'!$AC$272-'[1]Outside Edges'!$B16)&gt;=5,'[1]Outside Edges'!$Q16="Yes"),"Yes","No")</f>
        <v>No</v>
      </c>
      <c r="JL17" s="201" t="str">
        <f>IF(AND((RIGHT($JL$3,2)-'[1]Miter Profiles'!$AC$273-'[1]Outside Edges'!$B16)&gt;=5,'[1]Outside Edges'!$Q16="Yes"),"Yes","No")</f>
        <v>No</v>
      </c>
      <c r="JM17" s="201" t="str">
        <f>IF(AND((RIGHT($JM$3,2)-'[1]Miter Profiles'!$AC$274-'[1]Outside Edges'!$B16)&gt;=5,'[1]Outside Edges'!$Q16="Yes"),"Yes","No")</f>
        <v>No</v>
      </c>
      <c r="JN17" s="201" t="str">
        <f>IF(AND((RIGHT($JN$3,2)-'[1]Miter Profiles'!$AC$275-'[1]Outside Edges'!$B16)&gt;=5,'[1]Outside Edges'!$Q16="Yes"),"Yes","No")</f>
        <v>No</v>
      </c>
      <c r="JO17" s="197" t="str">
        <f>IF(AND((RIGHT($JO$3,2)-'[1]Miter Profiles'!$AC$276-'[1]Outside Edges'!$B16)&gt;=5,'[1]Outside Edges'!$Q16="Yes"),"Yes","No")</f>
        <v>No</v>
      </c>
      <c r="JP17" s="197" t="str">
        <f>IF(AND((RIGHT($JP$3,2)-'[1]Miter Profiles'!$AC$277-'[1]Outside Edges'!$B16)&gt;=5,'[1]Outside Edges'!$Q16="Yes"),"Yes","No")</f>
        <v>No</v>
      </c>
      <c r="JQ17" s="197" t="str">
        <f>IF(AND((RIGHT($JQ$3,2)-'[1]Miter Profiles'!$AC$278-'[1]Outside Edges'!$B16)&gt;=5,'[1]Outside Edges'!$Q16="Yes"),"Yes","No")</f>
        <v>No</v>
      </c>
      <c r="JR17" s="201" t="str">
        <f>IF(AND((RIGHT($JR$3,2)-'[1]Miter Profiles'!$AC$279-'[1]Outside Edges'!$B16)&gt;=5,'[1]Outside Edges'!$Q16="Yes"),"Yes","No")</f>
        <v>No</v>
      </c>
      <c r="JS17" s="201" t="str">
        <f>IF(AND((RIGHT($JS$3,2)-'[1]Miter Profiles'!$AC$280-'[1]Outside Edges'!$B16)&gt;=5,'[1]Outside Edges'!$Q16="Yes"),"Yes","No")</f>
        <v>No</v>
      </c>
      <c r="JT17" s="201" t="str">
        <f>IF(AND((RIGHT($JT$3,2)-'[1]Miter Profiles'!$AC$281-'[1]Outside Edges'!$B16)&gt;=5,'[1]Outside Edges'!$Q16="Yes"),"Yes","No")</f>
        <v>No</v>
      </c>
      <c r="JU17" s="197" t="str">
        <f>IF(AND((RIGHT($JU$3,2)-'[1]Miter Profiles'!$AC$282-'[1]Outside Edges'!$B16)&gt;=5,'[1]Outside Edges'!$Q16="Yes"),"Yes","No")</f>
        <v>No</v>
      </c>
      <c r="JV17" s="197" t="str">
        <f>IF(AND((RIGHT($JV$3,2)-'[1]Miter Profiles'!$AC$283-'[1]Outside Edges'!$B16)&gt;=5,'[1]Outside Edges'!$Q16="Yes"),"Yes","No")</f>
        <v>No</v>
      </c>
      <c r="JW17" s="197" t="str">
        <f>IF(AND((RIGHT($JW$3,2)-'[1]Miter Profiles'!$AC$284-'[1]Outside Edges'!$B16)&gt;=5,'[1]Outside Edges'!$Q16="Yes"),"Yes","No")</f>
        <v>No</v>
      </c>
      <c r="JX17" s="201" t="str">
        <f>IF(AND((RIGHT($JX$3,2)-'[1]Miter Profiles'!$AC$285-'[1]Outside Edges'!$B16)&gt;=5,'[1]Outside Edges'!$Q16="Yes"),"Yes","No")</f>
        <v>No</v>
      </c>
      <c r="JY17" s="201" t="str">
        <f>IF(AND((RIGHT($JY$3,2)-'[1]Miter Profiles'!$AC$286-'[1]Outside Edges'!$B16)&gt;=5,'[1]Outside Edges'!$Q16="Yes"),"Yes","No")</f>
        <v>No</v>
      </c>
      <c r="JZ17" s="201" t="str">
        <f>IF(AND((RIGHT($JZ$3,2)-'[1]Miter Profiles'!$AC$287-'[1]Outside Edges'!$B16)&gt;=5,'[1]Outside Edges'!$Q16="Yes"),"Yes","No")</f>
        <v>No</v>
      </c>
      <c r="KA17" s="197" t="str">
        <f>IF(AND((RIGHT($KA$3,2)-'[1]Miter Profiles'!$AC$288-'[1]Outside Edges'!$B16)&gt;=5,'[1]Outside Edges'!$Q16="Yes"),"Yes","No")</f>
        <v>No</v>
      </c>
      <c r="KB17" s="197" t="str">
        <f>IF(AND((RIGHT($KB$3,2)-'[1]Miter Profiles'!$AC$289-'[1]Outside Edges'!$B16)&gt;=5,'[1]Outside Edges'!$Q16="Yes"),"Yes","No")</f>
        <v>No</v>
      </c>
      <c r="KC17" s="197" t="str">
        <f>IF(AND((RIGHT($KC$3,2)-'[1]Miter Profiles'!$AC$290-'[1]Outside Edges'!$B16)&gt;=5,'[1]Outside Edges'!$Q16="Yes"),"Yes","No")</f>
        <v>No</v>
      </c>
      <c r="KD17" s="201" t="str">
        <f>IF(AND((RIGHT($KD$3,2)-'[1]Miter Profiles'!$AC$291-'[1]Outside Edges'!$B16)&gt;=5,'[1]Outside Edges'!$Q16="Yes"),"Yes","No")</f>
        <v>No</v>
      </c>
      <c r="KE17" s="201" t="str">
        <f>IF(AND((RIGHT($KE$3,2)-'[1]Miter Profiles'!$AC$292-'[1]Outside Edges'!$B16)&gt;=5,'[1]Outside Edges'!$Q16="Yes"),"Yes","No")</f>
        <v>No</v>
      </c>
      <c r="KF17" s="201" t="str">
        <f>IF(AND((RIGHT($KF$3,2)-'[1]Miter Profiles'!$AC$293-'[1]Outside Edges'!$B16)&gt;=5,'[1]Outside Edges'!$Q16="Yes"),"Yes","No")</f>
        <v>No</v>
      </c>
      <c r="KG17" s="197" t="str">
        <f>IF(AND((RIGHT($KG$3,2)-'[1]Miter Profiles'!$AC$294-'[1]Outside Edges'!$B16)&gt;=5,'[1]Outside Edges'!$Q16="Yes"),"Yes","No")</f>
        <v>No</v>
      </c>
      <c r="KH17" s="197" t="str">
        <f>IF(AND((RIGHT($KH$3,2)-'[1]Miter Profiles'!$AC$295-'[1]Outside Edges'!$B16)&gt;=5,'[1]Outside Edges'!$Q16="Yes"),"Yes","No")</f>
        <v>No</v>
      </c>
      <c r="KI17" s="197" t="str">
        <f>IF(AND((RIGHT($KI$3,2)-'[1]Miter Profiles'!$AC$296-'[1]Outside Edges'!$B16)&gt;=5,'[1]Outside Edges'!$Q16="Yes"),"Yes","No")</f>
        <v>No</v>
      </c>
      <c r="KJ17" s="201" t="str">
        <f>IF(AND((RIGHT($KJ$3,2)-'[1]Miter Profiles'!$AC$297-'[1]Outside Edges'!$B16)&gt;=5,'[1]Outside Edges'!$Q16="Yes"),"Yes","No")</f>
        <v>No</v>
      </c>
      <c r="KK17" s="201" t="str">
        <f>IF(AND((RIGHT($KK$3,2)-'[1]Miter Profiles'!$AC$298-'[1]Outside Edges'!$B16)&gt;=5,'[1]Outside Edges'!$Q16="Yes"),"Yes","No")</f>
        <v>No</v>
      </c>
      <c r="KL17" s="201" t="str">
        <f>IF(AND((RIGHT($KL$3,2)-'[1]Miter Profiles'!$AC$299-'[1]Outside Edges'!$B16)&gt;=5,'[1]Outside Edges'!$Q16="Yes"),"Yes","No")</f>
        <v>No</v>
      </c>
      <c r="KM17" s="197" t="str">
        <f>IF(AND((RIGHT($KM$3,2)-'[1]Miter Profiles'!$AC$300-'[1]Outside Edges'!$B16)&gt;=5,'[1]Outside Edges'!$Q16="Yes"),"Yes","No")</f>
        <v>No</v>
      </c>
      <c r="KN17" s="197" t="str">
        <f>IF(AND((RIGHT($KN$3,2)-'[1]Miter Profiles'!$AC$301-'[1]Outside Edges'!$B16)&gt;=5,'[1]Outside Edges'!$Q16="Yes"),"Yes","No")</f>
        <v>No</v>
      </c>
      <c r="KO17" s="197" t="str">
        <f>IF(AND((RIGHT($KO$3,2)-'[1]Miter Profiles'!$AC$302-'[1]Outside Edges'!$B16)&gt;=5,'[1]Outside Edges'!$Q16="Yes"),"Yes","No")</f>
        <v>No</v>
      </c>
      <c r="KP17" s="201" t="str">
        <f>IF(AND((RIGHT($KP$3,2)-'[1]Miter Profiles'!$AC$303-'[1]Outside Edges'!$B16)&gt;=5,'[1]Outside Edges'!$Q16="Yes"),"Yes","No")</f>
        <v>No</v>
      </c>
      <c r="KQ17" s="201" t="str">
        <f>IF(AND((RIGHT($KQ$3,2)-'[1]Miter Profiles'!$AC$304-'[1]Outside Edges'!$B16)&gt;=5,'[1]Outside Edges'!$Q16="Yes"),"Yes","No")</f>
        <v>No</v>
      </c>
      <c r="KR17" s="201" t="str">
        <f>IF(AND((RIGHT($KR$3,2)-'[1]Miter Profiles'!$AC$305-'[1]Outside Edges'!$B16)&gt;=5,'[1]Outside Edges'!$Q16="Yes"),"Yes","No")</f>
        <v>No</v>
      </c>
      <c r="KS17" s="197" t="str">
        <f>IF(AND((RIGHT($KS$3,2)-'[1]Miter Profiles'!$AC$306-'[1]Outside Edges'!$B16)&gt;=5,'[1]Outside Edges'!$Q16="Yes"),"Yes","No")</f>
        <v>No</v>
      </c>
      <c r="KT17" s="197" t="str">
        <f>IF(AND((RIGHT($KT$3,2)-'[1]Miter Profiles'!$AC$307-'[1]Outside Edges'!$B16)&gt;=5,'[1]Outside Edges'!$Q16="Yes"),"Yes","No")</f>
        <v>No</v>
      </c>
      <c r="KU17" s="197" t="str">
        <f>IF(AND((RIGHT($KU$3,2)-'[1]Miter Profiles'!$AC$308-'[1]Outside Edges'!$B16)&gt;=5,'[1]Outside Edges'!$Q16="Yes"),"Yes","No")</f>
        <v>No</v>
      </c>
      <c r="KV17" s="201" t="str">
        <f>IF(AND((RIGHT($KV$3,2)-'[1]Miter Profiles'!$AC$309-'[1]Outside Edges'!$B16)&gt;=5,'[1]Outside Edges'!$Q16="Yes"),"Yes","No")</f>
        <v>No</v>
      </c>
      <c r="KW17" s="201" t="str">
        <f>IF(AND((RIGHT($KW$3,2)-'[1]Miter Profiles'!$AC$310-'[1]Outside Edges'!$B16)&gt;=5,'[1]Outside Edges'!$Q16="Yes"),"Yes","No")</f>
        <v>No</v>
      </c>
      <c r="KX17" s="201" t="str">
        <f>IF(AND((RIGHT($KX$3,2)-'[1]Miter Profiles'!$AC$311-'[1]Outside Edges'!$B16)&gt;=5,'[1]Outside Edges'!$Q16="Yes"),"Yes","No")</f>
        <v>No</v>
      </c>
      <c r="KY17" s="197" t="str">
        <f>IF(AND((RIGHT($KY$3,2)-'[1]Miter Profiles'!$AC$312-'[1]Outside Edges'!$B16)&gt;=5,'[1]Outside Edges'!$Q16="Yes"),"Yes","No")</f>
        <v>No</v>
      </c>
      <c r="KZ17" s="197" t="str">
        <f>IF(AND((RIGHT($KZ$3,2)-'[1]Miter Profiles'!$AC$313-'[1]Outside Edges'!$B16)&gt;=5,'[1]Outside Edges'!$Q16="Yes"),"Yes","No")</f>
        <v>No</v>
      </c>
      <c r="LA17" s="197" t="str">
        <f>IF(AND((RIGHT($LA$3,2)-'[1]Miter Profiles'!$AC$314-'[1]Outside Edges'!$B16)&gt;=5,'[1]Outside Edges'!$Q16="Yes"),"Yes","No")</f>
        <v>No</v>
      </c>
      <c r="LB17" s="201" t="str">
        <f>IF(AND((RIGHT($LB$3,2)-'[1]Miter Profiles'!$AC$315-'[1]Outside Edges'!$B16)&gt;=5,'[1]Outside Edges'!$Q16="Yes"),"Yes","No")</f>
        <v>No</v>
      </c>
      <c r="LC17" s="201" t="str">
        <f>IF(AND((RIGHT($LC$3,2)-'[1]Miter Profiles'!$AC$316-'[1]Outside Edges'!$B16)&gt;=5,'[1]Outside Edges'!$Q16="Yes"),"Yes","No")</f>
        <v>No</v>
      </c>
      <c r="LD17" s="201" t="str">
        <f>IF(AND((RIGHT($LD$3,2)-'[1]Miter Profiles'!$AC$317-'[1]Outside Edges'!$B16)&gt;=5,'[1]Outside Edges'!$Q16="Yes"),"Yes","No")</f>
        <v>No</v>
      </c>
      <c r="LE17" s="201" t="str">
        <f>IF(AND((RIGHT($LE$3,2)-'[1]Miter Profiles'!$AC$318-'[1]Outside Edges'!$B16)&gt;=5,'[1]Outside Edges'!$Q16="Yes"),"Yes","No")</f>
        <v>No</v>
      </c>
      <c r="LF17" s="197" t="str">
        <f>IF(AND((RIGHT($LF$3,2)-'[1]Miter Profiles'!$AC$319-'[1]Outside Edges'!$B16)&gt;=5,'[1]Outside Edges'!$Q16="Yes"),"Yes","No")</f>
        <v>No</v>
      </c>
      <c r="LG17" s="197" t="str">
        <f>IF(AND((RIGHT($LG$3,2)-'[1]Miter Profiles'!$AC$320-'[1]Outside Edges'!$B16)&gt;=5,'[1]Outside Edges'!$Q16="Yes"),"Yes","No")</f>
        <v>No</v>
      </c>
      <c r="LH17" s="197" t="str">
        <f>IF(AND((RIGHT($LH$3,2)-'[1]Miter Profiles'!$AC$321-'[1]Outside Edges'!$B16)&gt;=5,'[1]Outside Edges'!$Q16="Yes"),"Yes","No")</f>
        <v>No</v>
      </c>
      <c r="LI17" s="197" t="str">
        <f>IF(AND((RIGHT($LI$3,2)-'[1]Miter Profiles'!$AC$322-'[1]Outside Edges'!$B16)&gt;=5,'[1]Outside Edges'!$Q16="Yes"),"Yes","No")</f>
        <v>No</v>
      </c>
      <c r="LJ17" s="201" t="str">
        <f>IF(AND((RIGHT($LJ$3,2)-'[1]Miter Profiles'!$AC$323-'[1]Outside Edges'!$B16)&gt;=5,'[1]Outside Edges'!$Q16="Yes"),"Yes","No")</f>
        <v>No</v>
      </c>
      <c r="LK17" s="201" t="str">
        <f>IF(AND((RIGHT($LK$3,2)-'[1]Miter Profiles'!$AC$324-'[1]Outside Edges'!$B16)&gt;=5,'[1]Outside Edges'!$Q16="Yes"),"Yes","No")</f>
        <v>No</v>
      </c>
      <c r="LL17" s="201" t="str">
        <f>IF(AND((RIGHT($LL$3,2)-'[1]Miter Profiles'!$AC$325-'[1]Outside Edges'!$B16)&gt;=5,'[1]Outside Edges'!$Q16="Yes"),"Yes","No")</f>
        <v>No</v>
      </c>
      <c r="LM17" s="197" t="str">
        <f>IF(AND((RIGHT($LM$3,2)-'[1]Miter Profiles'!$AC$326-'[1]Outside Edges'!$B16)&gt;=5,'[1]Outside Edges'!$Q16="Yes"),"Yes","No")</f>
        <v>No</v>
      </c>
      <c r="LN17" s="197" t="str">
        <f>IF(AND((RIGHT($LN$3,2)-'[1]Miter Profiles'!$AC$327-'[1]Outside Edges'!$B16)&gt;=5,'[1]Outside Edges'!$Q16="Yes"),"Yes","No")</f>
        <v>No</v>
      </c>
      <c r="LO17" s="197" t="str">
        <f>IF(AND((RIGHT($LO$3,2)-'[1]Miter Profiles'!$AC$328-'[1]Outside Edges'!$B16)&gt;=5,'[1]Outside Edges'!$Q16="Yes"),"Yes","No")</f>
        <v>No</v>
      </c>
      <c r="LP17" s="201" t="str">
        <f>IF(AND((RIGHT($LP$3,2)-'[1]Miter Profiles'!$AC$329-'[1]Outside Edges'!$B16)&gt;=5,'[1]Outside Edges'!$Q16="Yes"),"Yes","No")</f>
        <v>No</v>
      </c>
      <c r="LQ17" s="201" t="str">
        <f>IF(AND((RIGHT($LQ$3,2)-'[1]Miter Profiles'!$AC$330-'[1]Outside Edges'!$B16)&gt;=5,'[1]Outside Edges'!$Q16="Yes"),"Yes","No")</f>
        <v>No</v>
      </c>
      <c r="LR17" s="201" t="str">
        <f>IF(AND((RIGHT($LR$3,2)-'[1]Miter Profiles'!$AC$331-'[1]Outside Edges'!$B16)&gt;=5,'[1]Outside Edges'!$Q16="Yes"),"Yes","No")</f>
        <v>No</v>
      </c>
      <c r="LS17" s="197" t="str">
        <f>IF(AND((RIGHT($LS$3,2)-'[1]Miter Profiles'!$AC$332-'[1]Outside Edges'!$B16)&gt;=5,'[1]Outside Edges'!$Q16="Yes"),"Yes","No")</f>
        <v>No</v>
      </c>
      <c r="LT17" s="197" t="str">
        <f>IF(AND((RIGHT($LT$3,2)-'[1]Miter Profiles'!$AC$333-'[1]Outside Edges'!$B16)&gt;=5,'[1]Outside Edges'!$Q16="Yes"),"Yes","No")</f>
        <v>No</v>
      </c>
      <c r="LU17" s="197" t="str">
        <f>IF(AND((RIGHT($LU$3,2)-'[1]Miter Profiles'!$AC$334-'[1]Outside Edges'!$B16)&gt;=5,'[1]Outside Edges'!$Q16="Yes"),"Yes","No")</f>
        <v>No</v>
      </c>
      <c r="LV17" s="201" t="str">
        <f>IF(AND((RIGHT($LV$3,2)-'[1]Miter Profiles'!$AC$335-'[1]Outside Edges'!$B16)&gt;=5,'[1]Outside Edges'!$Q16="Yes"),"Yes","No")</f>
        <v>No</v>
      </c>
      <c r="LW17" s="201" t="str">
        <f>IF(AND((RIGHT($LW$3,2)-'[1]Miter Profiles'!$AC$336-'[1]Outside Edges'!$B16)&gt;=5,'[1]Outside Edges'!$Q16="Yes"),"Yes","No")</f>
        <v>No</v>
      </c>
      <c r="LX17" s="201" t="str">
        <f>IF(AND((RIGHT($LX$3,2)-'[1]Miter Profiles'!$AC$337-'[1]Outside Edges'!$B16)&gt;=5,'[1]Outside Edges'!$Q16="Yes"),"Yes","No")</f>
        <v>No</v>
      </c>
      <c r="LY17" s="197" t="str">
        <f>IF(AND((RIGHT($LY$3,2)-'[1]Miter Profiles'!$AC$338-'[1]Outside Edges'!$B16)&gt;=5,'[1]Outside Edges'!$Q16="Yes"),"Yes","No")</f>
        <v>No</v>
      </c>
      <c r="LZ17" s="197" t="str">
        <f>IF(AND((RIGHT($LZ$3,2)-'[1]Miter Profiles'!$AC$339-'[1]Outside Edges'!$B16)&gt;=5,'[1]Outside Edges'!$Q16="Yes"),"Yes","No")</f>
        <v>No</v>
      </c>
      <c r="MA17" s="197" t="str">
        <f>IF(AND((RIGHT($MA$3,2)-'[1]Miter Profiles'!$AC$340-'[1]Outside Edges'!$B16)&gt;=5,'[1]Outside Edges'!$Q16="Yes"),"Yes","No")</f>
        <v>No</v>
      </c>
      <c r="MB17" s="201" t="str">
        <f>IF(AND((RIGHT($MB$3,2)-'[1]Miter Profiles'!$AC$341-'[1]Outside Edges'!$B16)&gt;=5,'[1]Outside Edges'!$Q16="Yes"),"Yes","No")</f>
        <v>No</v>
      </c>
      <c r="MC17" s="201" t="str">
        <f>IF(AND((RIGHT($MC$3,2)-'[1]Miter Profiles'!$AC$342-'[1]Outside Edges'!$B16)&gt;=5,'[1]Outside Edges'!$Q16="Yes"),"Yes","No")</f>
        <v>No</v>
      </c>
      <c r="MD17" s="201" t="str">
        <f>IF(AND((RIGHT($MD$3,2)-'[1]Miter Profiles'!$AC$343-'[1]Outside Edges'!$B16)&gt;=5,'[1]Outside Edges'!$Q16="Yes"),"Yes","No")</f>
        <v>No</v>
      </c>
      <c r="ME17" s="197" t="str">
        <f>IF(AND((RIGHT($ME$3,2)-'[1]Miter Profiles'!$AC$344-'[1]Outside Edges'!$B16)&gt;=5,'[1]Outside Edges'!$Q16="Yes"),"Yes","No")</f>
        <v>No</v>
      </c>
      <c r="MF17" s="197" t="str">
        <f>IF(AND((RIGHT($MF$3,2)-'[1]Miter Profiles'!$AC$345-'[1]Outside Edges'!$B16)&gt;=5,'[1]Outside Edges'!$Q16="Yes"),"Yes","No")</f>
        <v>No</v>
      </c>
      <c r="MG17" s="197" t="str">
        <f>IF(AND((RIGHT($MG$3,2)-'[1]Miter Profiles'!$AC$346-'[1]Outside Edges'!$B16)&gt;=5,'[1]Outside Edges'!$Q16="Yes"),"Yes","No")</f>
        <v>No</v>
      </c>
      <c r="MH17" s="201" t="str">
        <f>IF(AND((RIGHT($MH$3,2)-'[1]Miter Profiles'!$AC$347-'[1]Outside Edges'!$B16)&gt;=5,'[1]Outside Edges'!$Q16="Yes"),"Yes","No")</f>
        <v>No</v>
      </c>
      <c r="MI17" s="201" t="str">
        <f>IF(AND((RIGHT($MI$3,2)-'[1]Miter Profiles'!$AC$348-'[1]Outside Edges'!$B16)&gt;=5,'[1]Outside Edges'!$Q16="Yes"),"Yes","No")</f>
        <v>No</v>
      </c>
      <c r="MJ17" s="201" t="str">
        <f>IF(AND((RIGHT($MJ$3,2)-'[1]Miter Profiles'!$AC$349-'[1]Outside Edges'!$B16)&gt;=5,'[1]Outside Edges'!$Q16="Yes"),"Yes","No")</f>
        <v>No</v>
      </c>
      <c r="MK17" s="197" t="str">
        <f>IF(AND((RIGHT($MK$3,2)-'[1]Miter Profiles'!$AC$350-'[1]Outside Edges'!$B16)&gt;=5,'[1]Outside Edges'!$Q16="Yes"),"Yes","No")</f>
        <v>No</v>
      </c>
      <c r="ML17" s="197" t="str">
        <f>IF(AND((RIGHT($ML$3,2)-'[1]Miter Profiles'!$AC$351-'[1]Outside Edges'!$B16)&gt;=5,'[1]Outside Edges'!$Q16="Yes"),"Yes","No")</f>
        <v>No</v>
      </c>
      <c r="MM17" s="197" t="str">
        <f>IF(AND((RIGHT($MM$3,2)-'[1]Miter Profiles'!$AC$352-'[1]Outside Edges'!$B16)&gt;=5,'[1]Outside Edges'!$Q16="Yes"),"Yes","No")</f>
        <v>No</v>
      </c>
      <c r="MN17" s="201" t="str">
        <f>IF(AND((RIGHT($MK$3,2)-'[1]Miter Profiles'!$AC$353-'[1]Outside Edges'!$B16)&gt;=5,'[1]Outside Edges'!$Q16="Yes"),"Yes","No")</f>
        <v>No</v>
      </c>
      <c r="MO17" s="201" t="str">
        <f>IF(AND((RIGHT($ML$3,2)-'[1]Miter Profiles'!$AC$354-'[1]Outside Edges'!$B16)&gt;=5,'[1]Outside Edges'!$Q16="Yes"),"Yes","No")</f>
        <v>No</v>
      </c>
      <c r="MP17" s="201" t="str">
        <f>IF(AND((RIGHT($MM$3,2)-'[1]Miter Profiles'!$AC$355-'[1]Outside Edges'!$B16)&gt;=5,'[1]Outside Edges'!$Q16="Yes"),"Yes","No")</f>
        <v>No</v>
      </c>
      <c r="MQ17" s="197" t="str">
        <f>IF(AND((RIGHT($MK$3,2)-'[1]Miter Profiles'!$AC$356-'[1]Outside Edges'!$B16)&gt;=5,'[1]Outside Edges'!$Q16="Yes"),"Yes","No")</f>
        <v>No</v>
      </c>
      <c r="MR17" s="197" t="str">
        <f>IF(AND((RIGHT($ML$3,2)-'[1]Miter Profiles'!$AC$357-'[1]Outside Edges'!$B16)&gt;=5,'[1]Outside Edges'!$Q16="Yes"),"Yes","No")</f>
        <v>No</v>
      </c>
      <c r="MS17" s="197" t="str">
        <f>IF(AND((RIGHT($MM$3,2)-'[1]Miter Profiles'!$AC$358-'[1]Outside Edges'!$B16)&gt;=5,'[1]Outside Edges'!$Q16="Yes"),"Yes","No")</f>
        <v>No</v>
      </c>
      <c r="MT17" s="201" t="str">
        <f>IF(AND((RIGHT($MK$3,2)-'[1]Miter Profiles'!$AC$359-'[1]Outside Edges'!$B16)&gt;=5,'[1]Outside Edges'!$Q16="Yes"),"Yes","No")</f>
        <v>No</v>
      </c>
      <c r="MU17" s="201" t="str">
        <f>IF(AND((RIGHT($ML$3,2)-'[1]Miter Profiles'!$AC$360-'[1]Outside Edges'!$B16)&gt;=5,'[1]Outside Edges'!$Q16="Yes"),"Yes","No")</f>
        <v>No</v>
      </c>
      <c r="MV17" s="201" t="str">
        <f>IF(AND((RIGHT($MM$3,2)-'[1]Miter Profiles'!$AC$361-'[1]Outside Edges'!$B16)&gt;=5,'[1]Outside Edges'!$Q16="Yes"),"Yes","No")</f>
        <v>No</v>
      </c>
    </row>
    <row r="18" spans="1:360" ht="15.75" customHeight="1" thickBot="1" x14ac:dyDescent="0.25">
      <c r="A18" s="371" t="str">
        <f>IF('[1]Outside Edges'!$A17&lt;&gt;"",'[1]Outside Edges'!$A17,"")</f>
        <v>D15</v>
      </c>
      <c r="B18" s="7" t="str">
        <f>IF(AND((RIGHT($B$3,2)-'[1]Miter Profiles'!$AC$3-'[1]Outside Edges'!$B17)&gt;=5,'[1]Outside Edges'!$Q17="Yes"),"Yes","No")</f>
        <v>Yes</v>
      </c>
      <c r="C18" s="7" t="str">
        <f>IF(AND((RIGHT($C$3,2)-'[1]Miter Profiles'!$AC$4-'[1]Outside Edges'!$B17)&gt;=5,'[1]Outside Edges'!$Q17="Yes"),"Yes","No")</f>
        <v>Yes</v>
      </c>
      <c r="D18" s="63" t="str">
        <f>IF(AND((RIGHT($D$3,2)-'[1]Miter Profiles'!$AC$5-'[1]Outside Edges'!$B17)&gt;=5,'[1]Outside Edges'!$Q17="Yes"),"Yes","No")</f>
        <v>Yes</v>
      </c>
      <c r="E18" s="64" t="str">
        <f>IF(AND((RIGHT($E$3,2)-'[1]Miter Profiles'!$AC$6-'[1]Outside Edges'!$B17)&gt;=5,'[1]Outside Edges'!$Q17="Yes"),"Yes","No")</f>
        <v>Yes</v>
      </c>
      <c r="F18" s="8" t="str">
        <f>IF(AND((RIGHT($F$3,2)-'[1]Miter Profiles'!$AC$7-'[1]Outside Edges'!$B17)&gt;=5,'[1]Outside Edges'!$Q17="Yes"),"Yes","No")</f>
        <v>Yes</v>
      </c>
      <c r="G18" s="65" t="str">
        <f>IF(AND((RIGHT($G$3,2)-'[1]Miter Profiles'!$AC$8-'[1]Outside Edges'!$B17)&gt;=5,'[1]Outside Edges'!$Q17="Yes"),"Yes","No")</f>
        <v>Yes</v>
      </c>
      <c r="H18" s="7" t="str">
        <f>IF(AND((RIGHT($H$3,2)-'[1]Miter Profiles'!$AC$9-'[1]Outside Edges'!$B17)&gt;=5,'[1]Outside Edges'!$Q17="Yes"),"Yes","No")</f>
        <v>Yes</v>
      </c>
      <c r="I18" s="7" t="str">
        <f>IF(AND((RIGHT($I$3,2)-'[1]Miter Profiles'!$AC$10-'[1]Outside Edges'!$B17)&gt;=5,'[1]Outside Edges'!$Q17="Yes"),"Yes","No")</f>
        <v>Yes</v>
      </c>
      <c r="J18" s="63" t="str">
        <f>IF(AND((RIGHT($J$3,2)-'[1]Miter Profiles'!$AC$11-'[1]Outside Edges'!$B17)&gt;=5,'[1]Outside Edges'!$Q17="Yes"),"Yes","No")</f>
        <v>Yes</v>
      </c>
      <c r="K18" s="64" t="str">
        <f>IF(AND((RIGHT($K$3,2)-'[1]Miter Profiles'!$AC$12-'[1]Outside Edges'!$B17)&gt;=5,'[1]Outside Edges'!$Q17="Yes"),"Yes","No")</f>
        <v>Yes</v>
      </c>
      <c r="L18" s="8" t="str">
        <f>IF(AND((RIGHT($L$3,2)-'[1]Miter Profiles'!$AC$13-'[1]Outside Edges'!$B17)&gt;=5,'[1]Outside Edges'!$Q17="Yes"),"Yes","No")</f>
        <v>Yes</v>
      </c>
      <c r="M18" s="65" t="str">
        <f>IF(AND((RIGHT($M$3,2)-'[1]Miter Profiles'!$AC$14-'[1]Outside Edges'!$B17)&gt;=5,'[1]Outside Edges'!$Q17="Yes"),"Yes","No")</f>
        <v>Yes</v>
      </c>
      <c r="N18" s="7" t="str">
        <f>IF(AND((RIGHT($N$3,2)-'[1]Miter Profiles'!$AC$15-'[1]Outside Edges'!$B17)&gt;=4,'[1]Outside Edges'!$Q17="Yes"),"Yes","No")</f>
        <v>No</v>
      </c>
      <c r="O18" s="7" t="str">
        <f>IF(AND((RIGHT($O$3,2)-'[1]Miter Profiles'!$AC$16-'[1]Outside Edges'!$B17)&gt;=5,'[1]Outside Edges'!$Q17="Yes"),"Yes","No")</f>
        <v>Yes</v>
      </c>
      <c r="P18" s="63" t="str">
        <f>IF(AND((RIGHT($P$3,2)-'[1]Miter Profiles'!$AC$17-'[1]Outside Edges'!$B17)&gt;=5,'[1]Outside Edges'!$Q17="Yes"),"Yes","No")</f>
        <v>Yes</v>
      </c>
      <c r="Q18" s="64" t="str">
        <f>IF(AND((RIGHT($Q$3,2)-'[1]Miter Profiles'!$AC$18-'[1]Outside Edges'!$B17)&gt;=5,'[1]Outside Edges'!$Q17="Yes"),"Yes","No")</f>
        <v>No</v>
      </c>
      <c r="R18" s="8" t="str">
        <f>IF(AND((RIGHT($R$3,2)-'[1]Miter Profiles'!$AC$19-'[1]Outside Edges'!$B17)&gt;=5,'[1]Outside Edges'!$Q17="Yes"),"Yes","No")</f>
        <v>Yes</v>
      </c>
      <c r="S18" s="65" t="str">
        <f>IF(AND((RIGHT($S$3,2)-'[1]Miter Profiles'!$AC$20-'[1]Outside Edges'!$B17)&gt;=5,'[1]Outside Edges'!$Q17="Yes"),"Yes","No")</f>
        <v>Yes</v>
      </c>
      <c r="T18" s="7" t="str">
        <f>IF(AND((RIGHT($T$3,2)-'[1]Miter Profiles'!$AC$21-'[1]Outside Edges'!$B17)&gt;=5,'[1]Outside Edges'!$Q17="Yes"),"Yes","No")</f>
        <v>Yes</v>
      </c>
      <c r="U18" s="7" t="str">
        <f>IF(AND((RIGHT($U$3,2)-'[1]Miter Profiles'!$AC$22-'[1]Outside Edges'!$B17)&gt;=5,'[1]Outside Edges'!$Q17="Yes"),"Yes","No")</f>
        <v>Yes</v>
      </c>
      <c r="V18" s="63" t="str">
        <f>IF(AND((RIGHT($V$3,2)-'[1]Miter Profiles'!$AC$23-'[1]Outside Edges'!$B17)&gt;=5,'[1]Outside Edges'!$Q17="Yes"),"Yes","No")</f>
        <v>Yes</v>
      </c>
      <c r="W18" s="64" t="str">
        <f>IF(AND((RIGHT($W$3,2)-'[1]Miter Profiles'!$AC$24-'[1]Outside Edges'!$B17)&gt;=5,'[1]Outside Edges'!$Q17="Yes"),"Yes","No")</f>
        <v>No</v>
      </c>
      <c r="X18" s="8" t="str">
        <f>IF(AND((RIGHT($X$3,2)-'[1]Miter Profiles'!$AC$25-'[1]Outside Edges'!$B17)&gt;=5,'[1]Outside Edges'!$Q17="Yes"),"Yes","No")</f>
        <v>Yes</v>
      </c>
      <c r="Y18" s="65" t="str">
        <f>IF(AND((RIGHT($Y$3,2)-'[1]Miter Profiles'!$AC$26-'[1]Outside Edges'!$B17)&gt;=5,'[1]Outside Edges'!$Q17="Yes"),"Yes","No")</f>
        <v>Yes</v>
      </c>
      <c r="Z18" s="7" t="str">
        <f>IF(AND((RIGHT($Z$3,2)-'[1]Miter Profiles'!$AC$27-'[1]Outside Edges'!$B17)&gt;=5,'[1]Outside Edges'!$Q17="Yes"),"Yes","No")</f>
        <v>Yes</v>
      </c>
      <c r="AA18" s="7" t="str">
        <f>IF(AND((RIGHT($AA$3,2)-'[1]Miter Profiles'!$AC$28-'[1]Outside Edges'!$B17)&gt;=5,'[1]Outside Edges'!$Q17="Yes"),"Yes","No")</f>
        <v>Yes</v>
      </c>
      <c r="AB18" s="63" t="str">
        <f>IF(AND((RIGHT($AB$3,2)-'[1]Miter Profiles'!$AC$29-'[1]Outside Edges'!$B17)&gt;=5,'[1]Outside Edges'!$Q17="Yes"),"Yes","No")</f>
        <v>Yes</v>
      </c>
      <c r="AC18" s="64" t="str">
        <f>IF(AND((RIGHT($AC$3,2)-'[1]Miter Profiles'!$AC$30-'[1]Outside Edges'!$B17)&gt;=5,'[1]Outside Edges'!$Q17="Yes"),"Yes","No")</f>
        <v>Yes</v>
      </c>
      <c r="AD18" s="8" t="str">
        <f>IF(AND((RIGHT($AD$3,2)-'[1]Miter Profiles'!$AC$31-'[1]Outside Edges'!$B17)&gt;=5,'[1]Outside Edges'!$Q17="Yes"),"Yes","No")</f>
        <v>Yes</v>
      </c>
      <c r="AE18" s="65" t="str">
        <f>IF(AND((RIGHT($AE$3,2)-'[1]Miter Profiles'!$AC$32-'[1]Outside Edges'!$B17)&gt;=5,'[1]Outside Edges'!$Q17="Yes"),"Yes","No")</f>
        <v>Yes</v>
      </c>
      <c r="AF18" s="7" t="str">
        <f>IF(AND((RIGHT($AF$3,2)-'[1]Miter Profiles'!$AC$33-'[1]Outside Edges'!$B17)&gt;=5,'[1]Outside Edges'!$Q17="Yes"),"Yes","No")</f>
        <v>Yes</v>
      </c>
      <c r="AG18" s="7" t="str">
        <f>IF(AND((RIGHT($AG$3,2)-'[1]Miter Profiles'!$AC$34-'[1]Outside Edges'!$B17)&gt;=5,'[1]Outside Edges'!$Q17="Yes"),"Yes","No")</f>
        <v>Yes</v>
      </c>
      <c r="AH18" s="63" t="str">
        <f>IF(AND((RIGHT($AH$3,2)-'[1]Miter Profiles'!$AC$35-'[1]Outside Edges'!$B17)&gt;=5,'[1]Outside Edges'!$Q17="Yes"),"Yes","No")</f>
        <v>Yes</v>
      </c>
      <c r="AI18" s="64" t="str">
        <f>IF(AND((RIGHT($AI$3,2)-'[1]Miter Profiles'!$AC$36-'[1]Outside Edges'!$B17)&gt;=5,'[1]Outside Edges'!$Q17="Yes"),"Yes","No")</f>
        <v>Yes</v>
      </c>
      <c r="AJ18" s="8" t="str">
        <f>IF(AND((RIGHT($AJ$3,2)-'[1]Miter Profiles'!$AC$37-'[1]Outside Edges'!$B17)&gt;=5,'[1]Outside Edges'!$Q17="Yes"),"Yes","No")</f>
        <v>Yes</v>
      </c>
      <c r="AK18" s="65" t="str">
        <f>IF(AND((RIGHT($AK$3,2)-'[1]Miter Profiles'!$AC$38-'[1]Outside Edges'!$B17)&gt;=5,'[1]Outside Edges'!$Q17="Yes"),"Yes","No")</f>
        <v>Yes</v>
      </c>
      <c r="AL18" s="7" t="str">
        <f>IF(AND((RIGHT($AL$3,2)-'[1]Miter Profiles'!$AC$39-'[1]Outside Edges'!$B17)&gt;=5,'[1]Outside Edges'!$Q17="Yes"),"Yes","No")</f>
        <v>Yes</v>
      </c>
      <c r="AM18" s="7" t="str">
        <f>IF(AND((RIGHT($AM$3,2)-'[1]Miter Profiles'!$AC$40-'[1]Outside Edges'!$B17)&gt;=5,'[1]Outside Edges'!$Q17="Yes"),"Yes","No")</f>
        <v>Yes</v>
      </c>
      <c r="AN18" s="63" t="str">
        <f>IF(AND((RIGHT($AN$3,2)-'[1]Miter Profiles'!$AC$41-'[1]Outside Edges'!$B17)&gt;=5,'[1]Outside Edges'!$Q17="Yes"),"Yes","No")</f>
        <v>Yes</v>
      </c>
      <c r="AO18" s="64" t="str">
        <f>IF(AND((RIGHT($AO$3,2)-'[1]Miter Profiles'!$AC$42-'[1]Outside Edges'!$B17)&gt;=5,'[1]Outside Edges'!$Q17="Yes"),"Yes","No")</f>
        <v>Yes</v>
      </c>
      <c r="AP18" s="8" t="str">
        <f>IF(AND((RIGHT($AP$3,2)-'[1]Miter Profiles'!$AC$43-'[1]Outside Edges'!$B17)&gt;=5,'[1]Outside Edges'!$Q17="Yes"),"Yes","No")</f>
        <v>Yes</v>
      </c>
      <c r="AQ18" s="65" t="str">
        <f>IF(AND((RIGHT($AQ$3,2)-'[1]Miter Profiles'!$AC$44-'[1]Outside Edges'!$B17)&gt;=5,'[1]Outside Edges'!$Q17="Yes"),"Yes","No")</f>
        <v>Yes</v>
      </c>
      <c r="AR18" s="7" t="str">
        <f>IF(AND((RIGHT($AR$3,2)-'[1]Miter Profiles'!$AC$45-'[1]Outside Edges'!$B17)&gt;=5,'[1]Outside Edges'!$Q17="Yes"),"Yes","No")</f>
        <v>Yes</v>
      </c>
      <c r="AS18" s="7" t="str">
        <f>IF(AND((RIGHT($AS$3,2)-'[1]Miter Profiles'!$AC$46-'[1]Outside Edges'!$B17)&gt;=5,'[1]Outside Edges'!$Q17="Yes"),"Yes","No")</f>
        <v>Yes</v>
      </c>
      <c r="AT18" s="63" t="str">
        <f>IF(AND((RIGHT($AT$3,2)-'[1]Miter Profiles'!$AC$47-'[1]Outside Edges'!$B17)&gt;=5,'[1]Outside Edges'!$Q17="Yes"),"Yes","No")</f>
        <v>Yes</v>
      </c>
      <c r="AU18" s="64" t="str">
        <f>IF(AND((RIGHT($AU$3,2)-'[1]Miter Profiles'!$AC$48-'[1]Outside Edges'!$B17)&gt;=5,'[1]Outside Edges'!$Q17="Yes"),"Yes","No")</f>
        <v>Yes</v>
      </c>
      <c r="AV18" s="8" t="str">
        <f>IF(AND((RIGHT($AV$3,2)-'[1]Miter Profiles'!$AC$49-'[1]Outside Edges'!$B17)&gt;=5,'[1]Outside Edges'!$Q17="Yes"),"Yes","No")</f>
        <v>Yes</v>
      </c>
      <c r="AW18" s="65" t="str">
        <f>IF(AND((RIGHT($AW$3,2)-'[1]Miter Profiles'!$AC$50-'[1]Outside Edges'!$B17)&gt;=5,'[1]Outside Edges'!$Q17="Yes"),"Yes","No")</f>
        <v>Yes</v>
      </c>
      <c r="AX18" s="7" t="str">
        <f>IF(AND((RIGHT($AX$3,2)-'[1]Miter Profiles'!$AC$51-'[1]Outside Edges'!$B17)&gt;=5,'[1]Outside Edges'!$Q17="Yes"),"Yes","No")</f>
        <v>Yes</v>
      </c>
      <c r="AY18" s="7" t="str">
        <f>IF(AND((RIGHT($AY$3,2)-'[1]Miter Profiles'!$AC$52-'[1]Outside Edges'!$B17)&gt;=5,'[1]Outside Edges'!$Q17="Yes"),"Yes","No")</f>
        <v>Yes</v>
      </c>
      <c r="AZ18" s="63" t="str">
        <f>IF(AND((RIGHT($AZ$3,2)-'[1]Miter Profiles'!$AC$53-'[1]Outside Edges'!$B17)&gt;=5,'[1]Outside Edges'!$Q17="Yes"),"Yes","No")</f>
        <v>Yes</v>
      </c>
      <c r="BA18" s="64" t="str">
        <f>IF(AND((RIGHT($BA$3,2)-'[1]Miter Profiles'!$AC$54-'[1]Outside Edges'!$B17)&gt;=5,'[1]Outside Edges'!$Q17="Yes"),"Yes","No")</f>
        <v>Yes</v>
      </c>
      <c r="BB18" s="8" t="str">
        <f>IF(AND((RIGHT($BB$3,2)-'[1]Miter Profiles'!$AC$55-'[1]Outside Edges'!$B17)&gt;=5,'[1]Outside Edges'!$Q17="Yes"),"Yes","No")</f>
        <v>Yes</v>
      </c>
      <c r="BC18" s="65" t="str">
        <f>IF(AND((RIGHT($BC$3,2)-'[1]Miter Profiles'!$AC$56-'[1]Outside Edges'!$B17)&gt;=5,'[1]Outside Edges'!$Q17="Yes"),"Yes","No")</f>
        <v>Yes</v>
      </c>
      <c r="BD18" s="7" t="str">
        <f>IF(AND((RIGHT($BD$3,2)-'[1]Miter Profiles'!$AC$57-'[1]Outside Edges'!$B17)&gt;=5,'[1]Outside Edges'!$Q17="Yes"),"Yes","No")</f>
        <v>Yes</v>
      </c>
      <c r="BE18" s="7" t="str">
        <f>IF(AND((RIGHT($BE$3,2)-'[1]Miter Profiles'!$AC$58-'[1]Outside Edges'!$B17)&gt;=5,'[1]Outside Edges'!$Q17="Yes"),"Yes","No")</f>
        <v>Yes</v>
      </c>
      <c r="BF18" s="63" t="str">
        <f>IF(AND((RIGHT($BF$3,2)-'[1]Miter Profiles'!$AC$59-'[1]Outside Edges'!$B17)&gt;=5,'[1]Outside Edges'!$Q17="Yes"),"Yes","No")</f>
        <v>Yes</v>
      </c>
      <c r="BG18" s="64" t="str">
        <f>IF(AND((RIGHT($BG$3,2)-'[1]Miter Profiles'!$AC$60-'[1]Outside Edges'!$B17)&gt;=5,'[1]Outside Edges'!$Q17="Yes"),"Yes","No")</f>
        <v>Yes</v>
      </c>
      <c r="BH18" s="8" t="str">
        <f>IF(AND((RIGHT($BH$3,2)-'[1]Miter Profiles'!$AC$61-'[1]Outside Edges'!$B17)&gt;=5,'[1]Outside Edges'!$Q17="Yes"),"Yes","No")</f>
        <v>Yes</v>
      </c>
      <c r="BI18" s="65" t="str">
        <f>IF(AND((RIGHT($BI$3,2)-'[1]Miter Profiles'!$AC$62-'[1]Outside Edges'!$B17)&gt;=5,'[1]Outside Edges'!$Q17="Yes"),"Yes","No")</f>
        <v>Yes</v>
      </c>
      <c r="BJ18" s="7" t="str">
        <f>IF(AND((RIGHT($BJ$3,2)-'[1]Miter Profiles'!$AC$63-'[1]Outside Edges'!$B17)&gt;=5,'[1]Outside Edges'!$Q17="Yes"),"Yes","No")</f>
        <v>Yes</v>
      </c>
      <c r="BK18" s="7" t="str">
        <f>IF(AND((RIGHT($BK$3,2)-'[1]Miter Profiles'!$AC$64-'[1]Outside Edges'!$B17)&gt;=5,'[1]Outside Edges'!$Q17="Yes"),"Yes","No")</f>
        <v>Yes</v>
      </c>
      <c r="BL18" s="63" t="str">
        <f>IF(AND((RIGHT($BL$3,2)-'[1]Miter Profiles'!$AC$65-'[1]Outside Edges'!$B17)&gt;=5,'[1]Outside Edges'!$Q17="Yes"),"Yes","No")</f>
        <v>Yes</v>
      </c>
      <c r="BM18" s="64" t="str">
        <f>IF(AND((RIGHT($BM$3,2)-'[1]Miter Profiles'!$AC$66-'[1]Outside Edges'!$B17)&gt;=5,'[1]Outside Edges'!$Q17="Yes"),"Yes","No")</f>
        <v>Yes</v>
      </c>
      <c r="BN18" s="8" t="str">
        <f>IF(AND((RIGHT($BN$3,2)-'[1]Miter Profiles'!$AC$67-'[1]Outside Edges'!$B17)&gt;=5,'[1]Outside Edges'!$Q17="Yes"),"Yes","No")</f>
        <v>Yes</v>
      </c>
      <c r="BO18" s="65" t="str">
        <f>IF(AND((RIGHT($BO$3,2)-'[1]Miter Profiles'!$AC$68-'[1]Outside Edges'!$B17)&gt;=5,'[1]Outside Edges'!$Q17="Yes"),"Yes","No")</f>
        <v>Yes</v>
      </c>
      <c r="BP18" s="7" t="str">
        <f>IF(AND((RIGHT($BP$3,2)-'[1]Miter Profiles'!$AC$69-'[1]Outside Edges'!$B17)&gt;=5,'[1]Outside Edges'!$Q17="Yes"),"Yes","No")</f>
        <v>Yes</v>
      </c>
      <c r="BQ18" s="7" t="str">
        <f>IF(AND((RIGHT($BQ$3,2)-'[1]Miter Profiles'!$AC$70-'[1]Outside Edges'!$B17)&gt;=5,'[1]Outside Edges'!$Q17="Yes"),"Yes","No")</f>
        <v>Yes</v>
      </c>
      <c r="BR18" s="63" t="str">
        <f>IF(AND((RIGHT($BR$3,2)-'[1]Miter Profiles'!$AC$71-'[1]Outside Edges'!$B17)&gt;=5,'[1]Outside Edges'!$Q17="Yes"),"Yes","No")</f>
        <v>Yes</v>
      </c>
      <c r="BS18" s="64" t="str">
        <f>IF(AND((RIGHT($BS$3,2)-'[1]Miter Profiles'!$AC$72-'[1]Outside Edges'!$B17)&gt;=5,'[1]Outside Edges'!$Q17="Yes"),"Yes","No")</f>
        <v>Yes</v>
      </c>
      <c r="BT18" s="8" t="str">
        <f>IF(AND((RIGHT($BT$3,2)-'[1]Miter Profiles'!$AC$73-'[1]Outside Edges'!$B17)&gt;=5,'[1]Outside Edges'!$Q17="Yes"),"Yes","No")</f>
        <v>Yes</v>
      </c>
      <c r="BU18" s="65" t="str">
        <f>IF(AND((RIGHT($BU$3,2)-'[1]Miter Profiles'!$AC$74-'[1]Outside Edges'!$B17)&gt;=5,'[1]Outside Edges'!$Q17="Yes"),"Yes","No")</f>
        <v>Yes</v>
      </c>
      <c r="BV18" s="7" t="str">
        <f>IF(AND((RIGHT($BV$3,2)-'[1]Miter Profiles'!$AC$75-'[1]Outside Edges'!$B17)&gt;=5,'[1]Outside Edges'!$Q17="Yes"),"Yes","No")</f>
        <v>Yes</v>
      </c>
      <c r="BW18" s="7" t="str">
        <f>IF(AND((RIGHT($BW$3,2)-'[1]Miter Profiles'!$AC$76-'[1]Outside Edges'!$B17)&gt;=5,'[1]Outside Edges'!$Q17="Yes"),"Yes","No")</f>
        <v>Yes</v>
      </c>
      <c r="BX18" s="63" t="str">
        <f>IF(AND((RIGHT($BX$3,2)-'[1]Miter Profiles'!$AC$77-'[1]Outside Edges'!$B17)&gt;=5,'[1]Outside Edges'!$Q17="Yes"),"Yes","No")</f>
        <v>Yes</v>
      </c>
      <c r="BY18" s="64" t="str">
        <f>IF(AND((RIGHT($BY$3,2)-'[1]Miter Profiles'!$AC$78-'[1]Outside Edges'!$B17)&gt;=5,'[1]Outside Edges'!$Q17="Yes"),"Yes","No")</f>
        <v>Yes</v>
      </c>
      <c r="BZ18" s="8" t="str">
        <f>IF(AND((RIGHT($BZ$3,2)-'[1]Miter Profiles'!$AC$79-'[1]Outside Edges'!$B17)&gt;=5,'[1]Outside Edges'!$Q17="Yes"),"Yes","No")</f>
        <v>Yes</v>
      </c>
      <c r="CA18" s="65" t="str">
        <f>IF(AND((RIGHT($CA$3,2)-'[1]Miter Profiles'!$AC$80-'[1]Outside Edges'!$B17)&gt;=5,'[1]Outside Edges'!$Q17="Yes"),"Yes","No")</f>
        <v>Yes</v>
      </c>
      <c r="CB18" s="7" t="str">
        <f>IF(AND((RIGHT($CB$3,2)-'[1]Miter Profiles'!$AC$81-'[1]Outside Edges'!$B17)&gt;=5,'[1]Outside Edges'!$Q17="Yes"),"Yes","No")</f>
        <v>Yes</v>
      </c>
      <c r="CC18" s="7" t="str">
        <f>IF(AND((RIGHT($CC$3,2)-'[1]Miter Profiles'!$AC$82-'[1]Outside Edges'!$B17)&gt;=5,'[1]Outside Edges'!$Q17="Yes"),"Yes","No")</f>
        <v>Yes</v>
      </c>
      <c r="CD18" s="63" t="str">
        <f>IF(AND((RIGHT($CD$3,2)-'[1]Miter Profiles'!$AC$83-'[1]Outside Edges'!$B17)&gt;=5,'[1]Outside Edges'!$Q17="Yes"),"Yes","No")</f>
        <v>Yes</v>
      </c>
      <c r="CE18" s="64" t="str">
        <f>IF(AND((RIGHT($CE$3,2)-'[1]Miter Profiles'!$AC$84-'[1]Outside Edges'!$B17)&gt;=5,'[1]Outside Edges'!$Q17="Yes"),"Yes","No")</f>
        <v>Yes</v>
      </c>
      <c r="CF18" s="8" t="str">
        <f>IF(AND((RIGHT($CF$3,2)-'[1]Miter Profiles'!$AC$85-'[1]Outside Edges'!$B17)&gt;=5,'[1]Outside Edges'!$Q17="Yes"),"Yes","No")</f>
        <v>Yes</v>
      </c>
      <c r="CG18" s="65" t="str">
        <f>IF(AND((RIGHT($CG$3,2)-'[1]Miter Profiles'!$AC$86-'[1]Outside Edges'!$B17)&gt;=5,'[1]Outside Edges'!$Q17="Yes"),"Yes","No")</f>
        <v>Yes</v>
      </c>
      <c r="CH18" s="7" t="str">
        <f>IF(AND((RIGHT($CH$3,2)-'[1]Miter Profiles'!$AC$87-'[1]Outside Edges'!$B17)&gt;=5,'[1]Outside Edges'!$Q17="Yes"),"Yes","No")</f>
        <v>Yes</v>
      </c>
      <c r="CI18" s="7" t="str">
        <f>IF(AND((RIGHT($CI$3,2)-'[1]Miter Profiles'!$AC$88-'[1]Outside Edges'!$B17)&gt;=5,'[1]Outside Edges'!$Q17="Yes"),"Yes","No")</f>
        <v>Yes</v>
      </c>
      <c r="CJ18" s="63" t="str">
        <f>IF(AND((RIGHT($CJ$3,2)-'[1]Miter Profiles'!$AC$89-'[1]Outside Edges'!$B17)&gt;=5,'[1]Outside Edges'!$Q17="Yes"),"Yes","No")</f>
        <v>Yes</v>
      </c>
      <c r="CK18" s="64" t="str">
        <f>IF(AND((RIGHT($CK$3,2)-'[1]Miter Profiles'!$AC$90-'[1]Outside Edges'!$B17)&gt;=5,'[1]Outside Edges'!$Q17="Yes"),"Yes","No")</f>
        <v>Yes</v>
      </c>
      <c r="CL18" s="8" t="str">
        <f>IF(AND((RIGHT($CL$3,2)-'[1]Miter Profiles'!$AC$91-'[1]Outside Edges'!$B17)&gt;=5,'[1]Outside Edges'!$Q17="Yes"),"Yes","No")</f>
        <v>Yes</v>
      </c>
      <c r="CM18" s="65" t="str">
        <f>IF(AND((RIGHT($CM$3,2)-'[1]Miter Profiles'!$AC$92-'[1]Outside Edges'!$B17)&gt;=5,'[1]Outside Edges'!$Q17="Yes"),"Yes","No")</f>
        <v>Yes</v>
      </c>
      <c r="CN18" s="7" t="str">
        <f>IF(AND((RIGHT(CN$3,2)-'[1]Miter Profiles'!$AC$93-'[1]Outside Edges'!$B17)&gt;=5,'[1]Outside Edges'!$Q17="Yes"),"Yes","No")</f>
        <v>No</v>
      </c>
      <c r="CO18" s="7" t="str">
        <f>IF(AND((RIGHT(CO$3,2)-'[1]Miter Profiles'!$AC$94-'[1]Outside Edges'!$B17)&gt;=5,'[1]Outside Edges'!$Q17="Yes"),"Yes","No")</f>
        <v>Yes</v>
      </c>
      <c r="CP18" s="63" t="str">
        <f>IF(AND((RIGHT(CP$3,2)-'[1]Miter Profiles'!$AC$95-'[1]Outside Edges'!$B17)&gt;=5,'[1]Outside Edges'!$Q17="Yes"),"Yes","No")</f>
        <v>Yes</v>
      </c>
      <c r="CQ18" s="64" t="str">
        <f>IF(AND((RIGHT(CQ$3,2)-'[1]Miter Profiles'!$AC$96-'[1]Outside Edges'!$B17)&gt;=5,'[1]Outside Edges'!$Q17="Yes"),"Yes","No")</f>
        <v>Yes</v>
      </c>
      <c r="CR18" s="8" t="str">
        <f>IF(AND((RIGHT(CR$3,2)-'[1]Miter Profiles'!$AC$97-'[1]Outside Edges'!$B17)&gt;=5,'[1]Outside Edges'!$Q17="Yes"),"Yes","No")</f>
        <v>Yes</v>
      </c>
      <c r="CS18" s="65" t="str">
        <f>IF(AND((RIGHT(CS$3,2)-'[1]Miter Profiles'!$AC$98-'[1]Outside Edges'!$B17)&gt;=5,'[1]Outside Edges'!$Q17="Yes"),"Yes","No")</f>
        <v>Yes</v>
      </c>
      <c r="CT18" s="7" t="str">
        <f>IF(AND((RIGHT($CT$3,2)-'[1]Miter Profiles'!$AC$99-'[1]Outside Edges'!$B17)&gt;=5,'[1]Outside Edges'!$Q17="Yes"),"Yes","No")</f>
        <v>Yes</v>
      </c>
      <c r="CU18" s="7" t="str">
        <f>IF(AND((RIGHT($CU$3,2)-'[1]Miter Profiles'!$AC$100-'[1]Outside Edges'!$B17)&gt;=5,'[1]Outside Edges'!$Q17="Yes"),"Yes","No")</f>
        <v>Yes</v>
      </c>
      <c r="CV18" s="63" t="str">
        <f>IF(AND((RIGHT($CV$3,2)-'[1]Miter Profiles'!$AC$101-'[1]Outside Edges'!$B17)&gt;=5,'[1]Outside Edges'!$Q17="Yes"),"Yes","No")</f>
        <v>Yes</v>
      </c>
      <c r="CW18" s="64" t="str">
        <f>IF(AND((RIGHT($CW$3,2)-'[1]Miter Profiles'!$AC$102-'[1]Outside Edges'!$B17)&gt;=5,'[1]Outside Edges'!$Q17="Yes"),"Yes","No")</f>
        <v>Yes</v>
      </c>
      <c r="CX18" s="8" t="str">
        <f>IF(AND((RIGHT($CX$3,2)-'[1]Miter Profiles'!$AC$103-'[1]Outside Edges'!$B17)&gt;=5,'[1]Outside Edges'!$Q17="Yes"),"Yes","No")</f>
        <v>Yes</v>
      </c>
      <c r="CY18" s="65" t="str">
        <f>IF(AND((RIGHT($CY$3,2)-'[1]Miter Profiles'!$AC$104-'[1]Outside Edges'!$B17)&gt;=5,'[1]Outside Edges'!$Q17="Yes"),"Yes","No")</f>
        <v>Yes</v>
      </c>
      <c r="CZ18" s="7" t="str">
        <f>IF(AND((RIGHT($CZ$3,2)-'[1]Miter Profiles'!$AC$105-'[1]Outside Edges'!$B17)&gt;=5,'[1]Outside Edges'!$Q17="Yes"),"Yes","No")</f>
        <v>Yes</v>
      </c>
      <c r="DA18" s="7" t="str">
        <f>IF(AND((RIGHT($DA$3,2)-'[1]Miter Profiles'!$AC$106-'[1]Outside Edges'!$B17)&gt;=5,'[1]Outside Edges'!$Q17="Yes"),"Yes","No")</f>
        <v>Yes</v>
      </c>
      <c r="DB18" s="63" t="str">
        <f>IF(AND((RIGHT($DB$3,2)-'[1]Miter Profiles'!$AC$107-'[1]Outside Edges'!$B17)&gt;=5,'[1]Outside Edges'!$Q17="Yes"),"Yes","No")</f>
        <v>Yes</v>
      </c>
      <c r="DC18" s="64" t="str">
        <f>IF(AND((RIGHT($DC$3,2)-'[1]Miter Profiles'!$AC$108-'[1]Outside Edges'!$B17)&gt;=5,'[1]Outside Edges'!$Q17="Yes"),"Yes","No")</f>
        <v>Yes</v>
      </c>
      <c r="DD18" s="8" t="str">
        <f>IF(AND((RIGHT($DD$3,2)-'[1]Miter Profiles'!$AC$109-'[1]Outside Edges'!$B17)&gt;=5,'[1]Outside Edges'!$Q17="Yes"),"Yes","No")</f>
        <v>Yes</v>
      </c>
      <c r="DE18" s="65" t="str">
        <f>IF(AND((RIGHT($DE$3,2)-'[1]Miter Profiles'!$AC$110-'[1]Outside Edges'!$B17)&gt;=5,'[1]Outside Edges'!$Q17="Yes"),"Yes","No")</f>
        <v>Yes</v>
      </c>
      <c r="DF18" s="7" t="str">
        <f>IF(AND((RIGHT($DF$3,2)-'[1]Miter Profiles'!$AC$111-'[1]Outside Edges'!$B17)&gt;=5,'[1]Outside Edges'!$Q17="Yes"),"Yes","No")</f>
        <v>Yes</v>
      </c>
      <c r="DG18" s="7" t="str">
        <f>IF(AND((RIGHT($DG$3,2)-'[1]Miter Profiles'!$AC$112-'[1]Outside Edges'!$B17)&gt;=5,'[1]Outside Edges'!$Q17="Yes"),"Yes","No")</f>
        <v>Yes</v>
      </c>
      <c r="DH18" s="63" t="str">
        <f>IF(AND((RIGHT($DH$3,2)-'[1]Miter Profiles'!$AC$113-'[1]Outside Edges'!$B17)&gt;=5,'[1]Outside Edges'!$Q17="Yes"),"Yes","No")</f>
        <v>Yes</v>
      </c>
      <c r="DI18" s="64" t="str">
        <f>IF(AND((RIGHT($DI$3,2)-'[1]Miter Profiles'!$AC$114-'[1]Outside Edges'!$B17)&gt;=5,'[1]Outside Edges'!$Q17="Yes"),"Yes","No")</f>
        <v>Yes</v>
      </c>
      <c r="DJ18" s="8" t="str">
        <f>IF(AND((RIGHT($DJ$3,2)-'[1]Miter Profiles'!$AC$115-'[1]Outside Edges'!$B17)&gt;=5,'[1]Outside Edges'!$Q17="Yes"),"Yes","No")</f>
        <v>Yes</v>
      </c>
      <c r="DK18" s="65" t="str">
        <f>IF(AND((RIGHT($DK$3,2)-'[1]Miter Profiles'!$AC$116-'[1]Outside Edges'!$B17)&gt;=5,'[1]Outside Edges'!$Q17="Yes"),"Yes","No")</f>
        <v>Yes</v>
      </c>
      <c r="DL18" s="7" t="str">
        <f>IF(AND((RIGHT($DL$3,2)-'[1]Miter Profiles'!$AC$117-'[1]Outside Edges'!$B17)&gt;=5,'[1]Outside Edges'!$Q17="Yes"),"Yes","No")</f>
        <v>Yes</v>
      </c>
      <c r="DM18" s="7" t="str">
        <f>IF(AND((RIGHT($DM$3,2)-'[1]Miter Profiles'!$AC$118-'[1]Outside Edges'!$B17)&gt;=5,'[1]Outside Edges'!$Q17="Yes"),"Yes","No")</f>
        <v>Yes</v>
      </c>
      <c r="DN18" s="63" t="str">
        <f>IF(AND((RIGHT($DN$3,2)-'[1]Miter Profiles'!$AC$119-'[1]Outside Edges'!$B17)&gt;=5,'[1]Outside Edges'!$Q17="Yes"),"Yes","No")</f>
        <v>Yes</v>
      </c>
      <c r="DO18" s="64" t="str">
        <f>IF(AND((RIGHT($DO$3,2)-'[1]Miter Profiles'!$AC$120-'[1]Outside Edges'!$B17)&gt;=5,'[1]Outside Edges'!$Q17="Yes"),"Yes","No")</f>
        <v>No</v>
      </c>
      <c r="DP18" s="8" t="str">
        <f>IF(AND((RIGHT($DP$3,2)-'[1]Miter Profiles'!$AC$121-'[1]Outside Edges'!$B17)&gt;=5,'[1]Outside Edges'!$Q17="Yes"),"Yes","No")</f>
        <v>Yes</v>
      </c>
      <c r="DQ18" s="65" t="str">
        <f>IF(AND((RIGHT($DQ$3,2)-'[1]Miter Profiles'!$AC$122-'[1]Outside Edges'!$B17)&gt;=5,'[1]Outside Edges'!$Q17="Yes"),"Yes","No")</f>
        <v>Yes</v>
      </c>
      <c r="DR18" s="7" t="str">
        <f>IF(AND((RIGHT($DR$3,2)-'[1]Miter Profiles'!$AC$123-'[1]Outside Edges'!$B17)&gt;=5,'[1]Outside Edges'!$Q17="Yes"),"Yes","No")</f>
        <v>Yes</v>
      </c>
      <c r="DS18" s="7" t="str">
        <f>IF(AND((RIGHT($DS$3,2)-'[1]Miter Profiles'!$AC$124-'[1]Outside Edges'!$B17)&gt;=5,'[1]Outside Edges'!$Q17="Yes"),"Yes","No")</f>
        <v>Yes</v>
      </c>
      <c r="DT18" s="63" t="str">
        <f>IF(AND((RIGHT($DT$3,2)-'[1]Miter Profiles'!$AC$125-'[1]Outside Edges'!$B17)&gt;=5,'[1]Outside Edges'!$Q17="Yes"),"Yes","No")</f>
        <v>Yes</v>
      </c>
      <c r="DU18" s="64" t="str">
        <f>IF(AND((RIGHT($DU$3,2)-'[1]Miter Profiles'!$AC$126-'[1]Outside Edges'!$B17)&gt;=5,'[1]Outside Edges'!$Q17="Yes"),"Yes","No")</f>
        <v>Yes</v>
      </c>
      <c r="DV18" s="8" t="str">
        <f>IF(AND((RIGHT($DV$3,2)-'[1]Miter Profiles'!$AC$127-'[1]Outside Edges'!$B17)&gt;=5,'[1]Outside Edges'!$Q17="Yes"),"Yes","No")</f>
        <v>Yes</v>
      </c>
      <c r="DW18" s="65" t="str">
        <f>IF(AND((RIGHT($DW$3,2)-'[1]Miter Profiles'!$AC$128-'[1]Outside Edges'!$B17)&gt;=5,'[1]Outside Edges'!$Q17="Yes"),"Yes","No")</f>
        <v>Yes</v>
      </c>
      <c r="DX18" s="7" t="str">
        <f>IF(AND((RIGHT($DX$3,2)-'[1]Miter Profiles'!$AC$129-'[1]Outside Edges'!$B17)&gt;=5,'[1]Outside Edges'!$Q17="Yes"),"Yes","No")</f>
        <v>Yes</v>
      </c>
      <c r="DY18" s="7" t="str">
        <f>IF(AND((RIGHT($DY$3,2)-'[1]Miter Profiles'!$AC$130-'[1]Outside Edges'!$B17)&gt;=5,'[1]Outside Edges'!$Q17="Yes"),"Yes","No")</f>
        <v>Yes</v>
      </c>
      <c r="DZ18" s="63" t="str">
        <f>IF(AND((RIGHT($DZ$3,2)-'[1]Miter Profiles'!$AC$131-'[1]Outside Edges'!$B17)&gt;=5,'[1]Outside Edges'!$Q17="Yes"),"Yes","No")</f>
        <v>Yes</v>
      </c>
      <c r="EA18" s="68" t="str">
        <f>IF(AND((RIGHT($EA$3,2)-'[1]Miter Profiles'!$AC$132-'[1]Outside Edges'!$B17)&gt;=5,'[1]Outside Edges'!$Q17="Yes"),"Yes","No")</f>
        <v>Yes</v>
      </c>
      <c r="EB18" s="78" t="str">
        <f>IF(AND((RIGHT($EB$3,2)-'[1]Miter Profiles'!$AC$133-'[1]Outside Edges'!$B17)&gt;=5,'[1]Outside Edges'!$Q17="Yes"),"Yes","No")</f>
        <v>No</v>
      </c>
      <c r="EC18" s="79" t="str">
        <f>IF(AND((RIGHT($EC$3,2)-'[1]Miter Profiles'!$AC$134-'[1]Outside Edges'!$B17)&gt;=5,'[1]Outside Edges'!$Q17="Yes"),"Yes","No")</f>
        <v>Yes</v>
      </c>
      <c r="ED18" s="81" t="str">
        <f>IF(AND((RIGHT($ED$3,2)-'[1]Miter Profiles'!$AC$135-'[1]Outside Edges'!$B17)&gt;=5,'[1]Outside Edges'!$Q17="Yes"),"Yes","No")</f>
        <v>Yes</v>
      </c>
      <c r="EE18" s="80" t="str">
        <f>IF(AND((RIGHT($EE$3,2)-'[1]Miter Profiles'!$AC$136-'[1]Outside Edges'!$B17)&gt;=5,'[1]Outside Edges'!$Q17="Yes"),"Yes","No")</f>
        <v>Yes</v>
      </c>
      <c r="EF18" s="63" t="str">
        <f>IF(AND((RIGHT($EF$3,2)-'[1]Miter Profiles'!$AC$137-'[1]Outside Edges'!$B17)&gt;=5,'[1]Outside Edges'!$Q17="Yes"),"Yes","No")</f>
        <v>Yes</v>
      </c>
      <c r="EG18" s="7" t="str">
        <f>IF(AND((RIGHT($EG$3,2)-'[1]Miter Profiles'!$AC$138-'[1]Outside Edges'!$B17)&gt;=5,'[1]Outside Edges'!$Q17="Yes"),"Yes","No")</f>
        <v>Yes</v>
      </c>
      <c r="EH18" s="68" t="str">
        <f>IF(AND((RIGHT($EH$3,2)-'[1]Miter Profiles'!$AC$139-'[1]Outside Edges'!$B17)&gt;=5,'[1]Outside Edges'!$Q17="Yes"),"Yes","No")</f>
        <v>Yes</v>
      </c>
      <c r="EI18" s="82" t="str">
        <f>IF(AND((RIGHT($EI$3,2)-'[1]Miter Profiles'!$AC$140-'[1]Outside Edges'!$B17)&gt;=5,'[1]Outside Edges'!$Q17="Yes"),"Yes","No")</f>
        <v>Yes</v>
      </c>
      <c r="EJ18" s="83" t="str">
        <f>IF(AND((RIGHT($EJ$3,2)-'[1]Miter Profiles'!$AC$141-'[1]Outside Edges'!$B17)&gt;=5,'[1]Outside Edges'!$Q17="Yes"),"Yes","No")</f>
        <v>Yes</v>
      </c>
      <c r="EK18" s="83" t="str">
        <f>IF(AND((RIGHT($EK$3,2)-'[1]Miter Profiles'!$AC$142-'[1]Outside Edges'!$B17)&gt;=5,'[1]Outside Edges'!$Q17="Yes"),"Yes","No")</f>
        <v>Yes</v>
      </c>
      <c r="EL18" s="81" t="str">
        <f>IF(AND((RIGHT($EL$3,2)-'[1]Miter Profiles'!$AC$143-'[1]Outside Edges'!$B17)&gt;=5,'[1]Outside Edges'!$Q17="Yes"),"Yes","No")</f>
        <v>Yes</v>
      </c>
      <c r="EM18" s="84" t="str">
        <f>IF(AND((RIGHT($EM$3,2)-'[1]Miter Profiles'!$AC$144-'[1]Outside Edges'!$B17)&gt;=5,'[1]Outside Edges'!$Q17="Yes"),"Yes","No")</f>
        <v>No</v>
      </c>
      <c r="EN18" s="7" t="str">
        <f>IF(AND((RIGHT($EN$3,2)-'[1]Miter Profiles'!$AC$145-'[1]Outside Edges'!$B17)&gt;=5,'[1]Outside Edges'!$Q17="Yes"),"Yes","No")</f>
        <v>Yes</v>
      </c>
      <c r="EO18" s="68" t="str">
        <f>IF(AND((RIGHT($EO$3,2)-'[1]Miter Profiles'!$AC$146-'[1]Outside Edges'!$B17)&gt;=5,'[1]Outside Edges'!$Q17="Yes"),"Yes","No")</f>
        <v>Yes</v>
      </c>
      <c r="EP18" s="83" t="str">
        <f>IF(AND((RIGHT($EP$3,2)-'[1]Miter Profiles'!$AC$147-'[1]Outside Edges'!$B17)&gt;=5,'[1]Outside Edges'!$Q17="Yes"),"Yes","No")</f>
        <v>Yes</v>
      </c>
      <c r="EQ18" s="83" t="str">
        <f>IF(AND((RIGHT($EQ$3,2)-'[1]Miter Profiles'!$AC$148-'[1]Outside Edges'!$B17)&gt;=5,'[1]Outside Edges'!$Q17="Yes"),"Yes","No")</f>
        <v>Yes</v>
      </c>
      <c r="ER18" s="81" t="str">
        <f>IF(AND((RIGHT($ER$3,2)-'[1]Miter Profiles'!$AC$149-'[1]Outside Edges'!$B17)&gt;=5,'[1]Outside Edges'!$Q17="Yes"),"Yes","No")</f>
        <v>Yes</v>
      </c>
      <c r="ES18" s="84" t="str">
        <f>IF(AND((RIGHT($ES$3,2)-'[1]Miter Profiles'!$AC$150-'[1]Outside Edges'!$B17)&gt;=5,'[1]Outside Edges'!$Q17="Yes"),"Yes","No")</f>
        <v>Yes</v>
      </c>
      <c r="ET18" s="7" t="str">
        <f>IF(AND((RIGHT($ET$3,2)-'[1]Miter Profiles'!$AC$151-'[1]Outside Edges'!$B17)&gt;=5,'[1]Outside Edges'!$Q17="Yes"),"Yes","No")</f>
        <v>Yes</v>
      </c>
      <c r="EU18" s="68" t="str">
        <f>IF(AND((RIGHT($EU$3,2)-'[1]Miter Profiles'!$AC$152-'[1]Outside Edges'!$B17)&gt;=5,'[1]Outside Edges'!$Q17="Yes"),"Yes","No")</f>
        <v>Yes</v>
      </c>
      <c r="EV18" s="83" t="str">
        <f>IF(AND((RIGHT($EV$3,2)-'[1]Miter Profiles'!$AC$153-'[1]Outside Edges'!$B17)&gt;=5,'[1]Outside Edges'!$Q17="Yes"),"Yes","No")</f>
        <v>Yes</v>
      </c>
      <c r="EW18" s="83" t="str">
        <f>IF(AND((RIGHT($EW$3,2)-'[1]Miter Profiles'!$AC$154-'[1]Outside Edges'!$B17)&gt;=5,'[1]Outside Edges'!$Q17="Yes"),"Yes","No")</f>
        <v>Yes</v>
      </c>
      <c r="EX18" s="81" t="str">
        <f>IF(AND((RIGHT($EX$3,2)-'[1]Miter Profiles'!$AC$155-'[1]Outside Edges'!$B17)&gt;=5,'[1]Outside Edges'!$Q17="Yes"),"Yes","No")</f>
        <v>Yes</v>
      </c>
      <c r="EY18" s="84" t="str">
        <f>IF(AND((RIGHT($EY$3,2)-'[1]Miter Profiles'!$AC$156-'[1]Outside Edges'!$B17)&gt;=5,'[1]Outside Edges'!$Q17="Yes"),"Yes","No")</f>
        <v>Yes</v>
      </c>
      <c r="EZ18" s="7" t="str">
        <f>IF(AND((RIGHT($EZ$3,2)-'[1]Miter Profiles'!$AC$157-'[1]Outside Edges'!$B17)&gt;=5,'[1]Outside Edges'!$Q17="Yes"),"Yes","No")</f>
        <v>Yes</v>
      </c>
      <c r="FA18" s="68" t="str">
        <f>IF(AND((RIGHT($FA$3,2)-'[1]Miter Profiles'!$AC$158-'[1]Outside Edges'!$B17)&gt;=5,'[1]Outside Edges'!$Q17="Yes"),"Yes","No")</f>
        <v>Yes</v>
      </c>
      <c r="FB18" s="83" t="str">
        <f>IF(AND((RIGHT($FB$3,2)-'[1]Miter Profiles'!$AC$159-'[1]Outside Edges'!$B17)&gt;=5,'[1]Outside Edges'!$Q17="Yes"),"Yes","No")</f>
        <v>Yes</v>
      </c>
      <c r="FC18" s="83" t="str">
        <f>IF(AND((RIGHT($FC$3,2)-'[1]Miter Profiles'!$AC$160-'[1]Outside Edges'!$B17)&gt;=5,'[1]Outside Edges'!$Q17="Yes"),"Yes","No")</f>
        <v>Yes</v>
      </c>
      <c r="FD18" s="81" t="str">
        <f>IF(AND((RIGHT($FD$3,2)-'[1]Miter Profiles'!$AC$161-'[1]Outside Edges'!$B17)&gt;=5,'[1]Outside Edges'!$Q17="Yes"),"Yes","No")</f>
        <v>Yes</v>
      </c>
      <c r="FE18" s="84" t="str">
        <f>IF(AND((RIGHT($FE$3,2)-'[1]Miter Profiles'!$AC$162-'[1]Outside Edges'!$B17)&gt;=5,'[1]Outside Edges'!$Q17="Yes"),"Yes","No")</f>
        <v>Yes</v>
      </c>
      <c r="FF18" s="7" t="str">
        <f>IF(AND((RIGHT($FF$3,2)-'[1]Miter Profiles'!$AC$163-'[1]Outside Edges'!$B17)&gt;=5,'[1]Outside Edges'!$Q17="Yes"),"Yes","No")</f>
        <v>Yes</v>
      </c>
      <c r="FG18" s="68" t="str">
        <f>IF(AND((RIGHT($FG$3,2)-'[1]Miter Profiles'!$AC$164-'[1]Outside Edges'!$B17)&gt;=5,'[1]Outside Edges'!$Q17="Yes"),"Yes","No")</f>
        <v>Yes</v>
      </c>
      <c r="FH18" s="83" t="str">
        <f>IF(AND((RIGHT($FH$3,2)-'[1]Miter Profiles'!$AC$165-'[1]Outside Edges'!$B17)&gt;=5,'[1]Outside Edges'!$Q17="Yes"),"Yes","No")</f>
        <v>Yes</v>
      </c>
      <c r="FI18" s="83" t="str">
        <f>IF(AND((RIGHT($FI$3,2)-'[1]Miter Profiles'!$AC$166-'[1]Outside Edges'!$B17)&gt;=5,'[1]Outside Edges'!$Q17="Yes"),"Yes","No")</f>
        <v>Yes</v>
      </c>
      <c r="FJ18" s="81" t="str">
        <f>IF(AND((RIGHT($FJ$3,2)-'[1]Miter Profiles'!$AC$167-'[1]Outside Edges'!$B17)&gt;=5,'[1]Outside Edges'!$Q17="Yes"),"Yes","No")</f>
        <v>Yes</v>
      </c>
      <c r="FK18" s="84" t="str">
        <f>IF(AND((RIGHT($FK$3,2)-'[1]Miter Profiles'!$AC$168-'[1]Outside Edges'!$B17)&gt;=5,'[1]Outside Edges'!$Q17="Yes"),"Yes","No")</f>
        <v>Yes</v>
      </c>
      <c r="FL18" s="7" t="str">
        <f>IF(AND((RIGHT($FL$3,2)-'[1]Miter Profiles'!$AC$169-'[1]Outside Edges'!$B17)&gt;=5,'[1]Outside Edges'!$Q17="Yes"),"Yes","No")</f>
        <v>Yes</v>
      </c>
      <c r="FM18" s="68" t="str">
        <f>IF(AND((RIGHT($FM$3,2)-'[1]Miter Profiles'!$AC$170-'[1]Outside Edges'!$B17)&gt;=5,'[1]Outside Edges'!$Q17="Yes"),"Yes","No")</f>
        <v>Yes</v>
      </c>
      <c r="FN18" s="83" t="str">
        <f>IF(AND((RIGHT($FN$3,2)-'[1]Miter Profiles'!$AC$171-'[1]Outside Edges'!$B17)&gt;=5,'[1]Outside Edges'!$Q17="Yes"),"Yes","No")</f>
        <v>Yes</v>
      </c>
      <c r="FO18" s="83" t="str">
        <f>IF(AND((RIGHT($FO$3,2)-'[1]Miter Profiles'!$AC$172-'[1]Outside Edges'!$B17)&gt;=5,'[1]Outside Edges'!$Q17="Yes"),"Yes","No")</f>
        <v>Yes</v>
      </c>
      <c r="FP18" s="81" t="str">
        <f>IF(AND((RIGHT($FP$3,2)-'[1]Miter Profiles'!$AC$173-'[1]Outside Edges'!$B17)&gt;=5,'[1]Outside Edges'!$Q17="Yes"),"Yes","No")</f>
        <v>Yes</v>
      </c>
      <c r="FQ18" s="84" t="str">
        <f>IF(AND((RIGHT($FQ$3,2)-'[1]Miter Profiles'!$AC$174-'[1]Outside Edges'!$B17)&gt;=5,'[1]Outside Edges'!$Q17="Yes"),"Yes","No")</f>
        <v>Yes</v>
      </c>
      <c r="FR18" s="7" t="str">
        <f>IF(AND((RIGHT($FR$3,2)-'[1]Miter Profiles'!$AC$175-'[1]Outside Edges'!$B17)&gt;=5,'[1]Outside Edges'!$Q17="Yes"),"Yes","No")</f>
        <v>Yes</v>
      </c>
      <c r="FS18" s="68" t="str">
        <f>IF(AND((RIGHT($FS$3,2)-'[1]Miter Profiles'!$AC$176-'[1]Outside Edges'!$B17)&gt;=5,'[1]Outside Edges'!$Q17="Yes"),"Yes","No")</f>
        <v>Yes</v>
      </c>
      <c r="FT18" s="83" t="str">
        <f>IF(AND((RIGHT($FT$3,2)-'[1]Miter Profiles'!$AC$177-'[1]Outside Edges'!$B17)&gt;=5,'[1]Outside Edges'!$Q17="Yes"),"Yes","No")</f>
        <v>Yes</v>
      </c>
      <c r="FU18" s="83" t="str">
        <f>IF(AND((RIGHT($FU$3,2)-'[1]Miter Profiles'!$AC$178-'[1]Outside Edges'!$B17)&gt;=5,'[1]Outside Edges'!$Q17="Yes"),"Yes","No")</f>
        <v>Yes</v>
      </c>
      <c r="FV18" s="81" t="str">
        <f>IF(AND((RIGHT($V$3,2)-'[1]Miter Profiles'!$AC$179-'[1]Outside Edges'!$B17)&gt;=5,'[1]Outside Edges'!$Q17="Yes"),"Yes","No")</f>
        <v>Yes</v>
      </c>
      <c r="FW18" s="84" t="str">
        <f>IF(AND((RIGHT($FW$3,2)-'[1]Miter Profiles'!$AC$180-'[1]Outside Edges'!$B17)&gt;=5,'[1]Outside Edges'!$Q17="Yes"),"Yes","No")</f>
        <v>No</v>
      </c>
      <c r="FX18" s="197" t="str">
        <f>IF(AND((RIGHT($FX$3,2)-'[1]Miter Profiles'!$AC$181-'[1]Outside Edges'!$B17)&gt;=5,'[1]Outside Edges'!$Q17="Yes"),"Yes","No")</f>
        <v>Yes</v>
      </c>
      <c r="FY18" s="198" t="str">
        <f>IF(AND((RIGHT($FY$3,2)-'[1]Miter Profiles'!$AC$182-'[1]Outside Edges'!$B17)&gt;=5,'[1]Outside Edges'!$Q17="Yes"),"Yes","No")</f>
        <v>Yes</v>
      </c>
      <c r="FZ18" s="200" t="str">
        <f>IF(AND((RIGHT($FZ$3,2)-'[1]Miter Profiles'!$AC$183-'[1]Outside Edges'!$B17)&gt;=5,'[1]Outside Edges'!$Q17="Yes"),"Yes","No")</f>
        <v>Yes</v>
      </c>
      <c r="GA18" s="201" t="str">
        <f>IF(AND((RIGHT($GA$3,2)-'[1]Miter Profiles'!$AC$184-'[1]Outside Edges'!$B17)&gt;=5,'[1]Outside Edges'!$Q17="Yes"),"Yes","No")</f>
        <v>Yes</v>
      </c>
      <c r="GB18" s="202" t="str">
        <f>IF(AND((RIGHT($GB$3,2)-'[1]Miter Profiles'!$AC$185-'[1]Outside Edges'!$B17)&gt;=5,'[1]Outside Edges'!$Q17="Yes"),"Yes","No")</f>
        <v>Yes</v>
      </c>
      <c r="GC18" s="199" t="str">
        <f>IF(AND((RIGHT($GC$3,2)-'[1]Miter Profiles'!$AC$186-'[1]Outside Edges'!$B17)&gt;=5,'[1]Outside Edges'!$Q17="Yes"),"Yes","No")</f>
        <v>Yes</v>
      </c>
      <c r="GD18" s="197" t="str">
        <f>IF(AND((RIGHT($GD$3,2)-'[1]Miter Profiles'!$AC$187-'[1]Outside Edges'!$B17)&gt;=5,'[1]Outside Edges'!$Q17="Yes"),"Yes","No")</f>
        <v>Yes</v>
      </c>
      <c r="GE18" s="198" t="str">
        <f>IF(AND((RIGHT($GE$3,2)-'[1]Miter Profiles'!$AC$188-'[1]Outside Edges'!$B17)&gt;=5,'[1]Outside Edges'!$Q17="Yes"),"Yes","No")</f>
        <v>Yes</v>
      </c>
      <c r="GF18" s="200" t="str">
        <f>IF(AND((RIGHT($GF$3,2)-'[1]Miter Profiles'!$AC$189-'[1]Outside Edges'!$B17)&gt;=5,'[1]Outside Edges'!$Q17="Yes"),"Yes","No")</f>
        <v>Yes</v>
      </c>
      <c r="GG18" s="201" t="str">
        <f>IF(AND((RIGHT($GG$3,2)-'[1]Miter Profiles'!$AC$190-'[1]Outside Edges'!$B17)&gt;=5,'[1]Outside Edges'!$Q17="Yes"),"Yes","No")</f>
        <v>Yes</v>
      </c>
      <c r="GH18" s="202" t="str">
        <f>IF(AND((RIGHT($GH$3,2)-'[1]Miter Profiles'!$AC$191-'[1]Outside Edges'!$B17)&gt;=5,'[1]Outside Edges'!$Q17="Yes"),"Yes","No")</f>
        <v>Yes</v>
      </c>
      <c r="GI18" s="199" t="str">
        <f>IF(AND((RIGHT($GI$3,2)-'[1]Miter Profiles'!$AC$192-'[1]Outside Edges'!$B17)&gt;=5,'[1]Outside Edges'!$Q17="Yes"),"Yes","No")</f>
        <v>Yes</v>
      </c>
      <c r="GJ18" s="197" t="str">
        <f>IF(AND((RIGHT($GJ$3,2)-'[1]Miter Profiles'!$AC$193-'[1]Outside Edges'!$B17)&gt;=5,'[1]Outside Edges'!$Q17="Yes"),"Yes","No")</f>
        <v>Yes</v>
      </c>
      <c r="GK18" s="198" t="str">
        <f>IF(AND((RIGHT($GK$3,2)-'[1]Miter Profiles'!$AC$194-'[1]Outside Edges'!$B17)&gt;=5,'[1]Outside Edges'!$Q17="Yes"),"Yes","No")</f>
        <v>Yes</v>
      </c>
      <c r="GL18" s="200" t="str">
        <f>IF(AND((RIGHT($GL$3,2)-'[1]Miter Profiles'!$AC$195-'[1]Outside Edges'!$B17)&gt;=5,'[1]Outside Edges'!$Q17="Yes"),"Yes","No")</f>
        <v>Yes</v>
      </c>
      <c r="GM18" s="201" t="str">
        <f>IF(AND((RIGHT($GM$3,2)-'[1]Miter Profiles'!$AC$196-'[1]Outside Edges'!$B17)&gt;=5,'[1]Outside Edges'!$Q17="Yes"),"Yes","No")</f>
        <v>Yes</v>
      </c>
      <c r="GN18" s="202" t="str">
        <f>IF(AND((RIGHT($GN$3,2)-'[1]Miter Profiles'!$AC$197-'[1]Outside Edges'!$B17)&gt;=5,'[1]Outside Edges'!$Q17="Yes"),"Yes","No")</f>
        <v>Yes</v>
      </c>
      <c r="GO18" s="199" t="str">
        <f>IF(AND((RIGHT($GO$3,2)-'[1]Miter Profiles'!$AC$198-'[1]Outside Edges'!$B17)&gt;=5,'[1]Outside Edges'!$Q17="Yes"),"Yes","No")</f>
        <v>No</v>
      </c>
      <c r="GP18" s="197" t="str">
        <f>IF(AND((RIGHT($GP$3,2)-'[1]Miter Profiles'!$AC$199-'[1]Outside Edges'!$B17)&gt;=5,'[1]Outside Edges'!$Q17="Yes"),"Yes","No")</f>
        <v>Yes</v>
      </c>
      <c r="GQ18" s="198" t="str">
        <f>IF(AND((RIGHT($GQ$3,2)-'[1]Miter Profiles'!$AC$200-'[1]Outside Edges'!$B17)&gt;=5,'[1]Outside Edges'!$Q17="Yes"),"Yes","No")</f>
        <v>Yes</v>
      </c>
      <c r="GR18" s="211" t="str">
        <f>IF(AND((RIGHT($GR$3,2)-'[1]Miter Profiles'!$AC$201-'[1]Outside Edges'!$B17)&gt;=5,'[1]Outside Edges'!$Q17="Yes"),"Yes","No")</f>
        <v>Yes</v>
      </c>
      <c r="GS18" s="197" t="str">
        <f>IF(AND((RIGHT($GS$3,2)-'[1]Miter Profiles'!$AC$202-'[1]Outside Edges'!$B17)&gt;=5,'[1]Outside Edges'!$Q17="Yes"),"Yes","No")</f>
        <v>Yes</v>
      </c>
      <c r="GT18" s="212" t="str">
        <f>IF(AND((RIGHT($GT$3,2)-'[1]Miter Profiles'!$AC$203-'[1]Outside Edges'!$B17)&gt;=5,'[1]Outside Edges'!$Q17="Yes"),"Yes","No")</f>
        <v>Yes</v>
      </c>
      <c r="GU18" s="208" t="str">
        <f>IF(AND((RIGHT($GU$3,2)-'[1]Miter Profiles'!$AC$204-'[1]Outside Edges'!$B17)&gt;=5,'[1]Outside Edges'!$Q17="Yes"),"Yes","No")</f>
        <v>Yes</v>
      </c>
      <c r="GV18" s="209" t="str">
        <f>IF(AND((RIGHT($GV$3,2)-'[1]Miter Profiles'!$AC$205-'[1]Outside Edges'!$B17)&gt;=5,'[1]Outside Edges'!$Q17="Yes"),"Yes","No")</f>
        <v>Yes</v>
      </c>
      <c r="GW18" s="210" t="str">
        <f>IF(AND((RIGHT($GW$3,2)-'[1]Miter Profiles'!$AC$206-'[1]Outside Edges'!$B17)&gt;=5,'[1]Outside Edges'!$Q17="Yes"),"Yes","No")</f>
        <v>Yes</v>
      </c>
      <c r="GX18" s="200" t="str">
        <f>IF(AND((RIGHT($GX$3,2)-'[1]Miter Profiles'!$AC$207-'[1]Outside Edges'!$B17)&gt;=5,'[1]Outside Edges'!$Q17="Yes"),"Yes","No")</f>
        <v>No</v>
      </c>
      <c r="GY18" s="201" t="str">
        <f>IF(AND((RIGHT($GY$3,2)-'[1]Miter Profiles'!$AC$208-'[1]Outside Edges'!$B17)&gt;=5,'[1]Outside Edges'!$Q17="Yes"),"Yes","No")</f>
        <v>Yes</v>
      </c>
      <c r="GZ18" s="202" t="str">
        <f>IF(AND((RIGHT($GZ$3,2)-'[1]Miter Profiles'!$AC$209-'[1]Outside Edges'!$B17)&gt;=5,'[1]Outside Edges'!$Q17="Yes"),"Yes","No")</f>
        <v>Yes</v>
      </c>
      <c r="HA18" s="199" t="str">
        <f>IF(AND((RIGHT($HA$3,2)-'[1]Miter Profiles'!$AC$210-'[1]Outside Edges'!$B17)&gt;=5,'[1]Outside Edges'!$Q17="Yes"),"Yes","No")</f>
        <v>Yes</v>
      </c>
      <c r="HB18" s="197" t="str">
        <f>IF(AND((RIGHT($HB$3,2)-'[1]Miter Profiles'!$AC$211-'[1]Outside Edges'!$B17)&gt;=5,'[1]Outside Edges'!$Q17="Yes"),"Yes","No")</f>
        <v>Yes</v>
      </c>
      <c r="HC18" s="198" t="str">
        <f>IF(AND((RIGHT($HC$3,2)-'[1]Miter Profiles'!$AC$212-'[1]Outside Edges'!$B17)&gt;=5,'[1]Outside Edges'!$Q17="Yes"),"Yes","No")</f>
        <v>Yes</v>
      </c>
      <c r="HD18" s="200" t="str">
        <f>IF(AND((RIGHT($HD$3,2)-'[1]Miter Profiles'!$AC$213-'[1]Outside Edges'!$B17)&gt;=5,'[1]Outside Edges'!$Q17="Yes"),"Yes","No")</f>
        <v>No</v>
      </c>
      <c r="HE18" s="202" t="str">
        <f>IF(AND((RIGHT($HE$3,2)-'[1]Miter Profiles'!$AC$214-'[1]Outside Edges'!$B17)&gt;=5,'[1]Outside Edges'!$Q17="Yes"),"Yes","No")</f>
        <v>No</v>
      </c>
      <c r="HF18" s="199" t="str">
        <f>IF(AND((RIGHT($HF$3,2)-'[1]Miter Profiles'!$AC$215-'[1]Outside Edges'!$B17)&gt;=5,'[1]Outside Edges'!$Q17="Yes"),"Yes","No")</f>
        <v>Yes</v>
      </c>
      <c r="HG18" s="197" t="str">
        <f>IF(AND((RIGHT($HG$3,2)-'[1]Miter Profiles'!$AC$216-'[1]Outside Edges'!$B17)&gt;=5,'[1]Outside Edges'!$Q17="Yes"),"Yes","No")</f>
        <v>Yes</v>
      </c>
      <c r="HH18" s="198" t="str">
        <f>IF(AND((RIGHT($HH$3,2)-'[1]Miter Profiles'!$AC$217-'[1]Outside Edges'!$B17)&gt;=5,'[1]Outside Edges'!$Q17="Yes"),"Yes","No")</f>
        <v>Yes</v>
      </c>
      <c r="HI18" s="200" t="str">
        <f>IF(AND((RIGHT($HI$3,2)-'[1]Miter Profiles'!$AC$218-'[1]Outside Edges'!$B17)&gt;=5,'[1]Outside Edges'!$Q17="Yes"),"Yes","No")</f>
        <v>Yes</v>
      </c>
      <c r="HJ18" s="201" t="str">
        <f>IF(AND((RIGHT($HJ$3,2)-'[1]Miter Profiles'!$AC$219-'[1]Outside Edges'!$B17)&gt;=5,'[1]Outside Edges'!$Q17="Yes"),"Yes","No")</f>
        <v>Yes</v>
      </c>
      <c r="HK18" s="202" t="str">
        <f>IF(AND((RIGHT($HK$3,2)-'[1]Miter Profiles'!$AC$220-'[1]Outside Edges'!$B17)&gt;=5,'[1]Outside Edges'!$Q17="Yes"),"Yes","No")</f>
        <v>Yes</v>
      </c>
      <c r="HL18" s="199" t="str">
        <f>IF(AND((RIGHT($HL$3,2)-'[1]Miter Profiles'!$AC$221-'[1]Outside Edges'!$B17)&gt;=5,'[1]Outside Edges'!$Q17="Yes"),"Yes","No")</f>
        <v>Yes</v>
      </c>
      <c r="HM18" s="197" t="str">
        <f>IF(AND((RIGHT($HM$3,2)-'[1]Miter Profiles'!$AC$222-'[1]Outside Edges'!$B17)&gt;=5,'[1]Outside Edges'!$Q17="Yes"),"Yes","No")</f>
        <v>Yes</v>
      </c>
      <c r="HN18" s="197" t="str">
        <f>IF(AND((RIGHT($HN$3,2)-'[1]Miter Profiles'!$AC$223-'[1]Outside Edges'!$B17)&gt;=5,'[1]Outside Edges'!$Q17="Yes"),"Yes","No")</f>
        <v>Yes</v>
      </c>
      <c r="HO18" s="201" t="str">
        <f>IF(AND((RIGHT($HO$3,2)-'[1]Miter Profiles'!$AC$224-'[1]Outside Edges'!$B17)&gt;=5,'[1]Outside Edges'!$Q17="Yes"),"Yes","No")</f>
        <v>No</v>
      </c>
      <c r="HP18" s="201" t="str">
        <f>IF(AND((RIGHT($HP$3,2)-'[1]Miter Profiles'!$AC$225-'[1]Outside Edges'!$B17)&gt;=5,'[1]Outside Edges'!$Q17="Yes"),"Yes","No")</f>
        <v>Yes</v>
      </c>
      <c r="HQ18" s="201" t="str">
        <f>IF(AND((RIGHT($HQ$3,3)-'[1]Miter Profiles'!$AC$226-'[1]Outside Edges'!$B17)&gt;=5,'[1]Outside Edges'!$Q17="Yes"),"Yes","No")</f>
        <v>No</v>
      </c>
      <c r="HR18" s="201" t="str">
        <f>IF(AND((RIGHT($HR$3,2)-'[1]Miter Profiles'!$AC$227-'[1]Outside Edges'!$B17)&gt;=5,'[1]Outside Edges'!$Q17="Yes"),"Yes","No")</f>
        <v>No</v>
      </c>
      <c r="HS18" s="197" t="str">
        <f>IF(AND((RIGHT($HS$3,2)-'[1]Miter Profiles'!$AC$228-'[1]Outside Edges'!$B17)&gt;=5,'[1]Outside Edges'!$Q17="Yes"),"Yes","No")</f>
        <v>Yes</v>
      </c>
      <c r="HT18" s="197" t="str">
        <f>IF(AND((RIGHT($HT$3,2)-'[1]Miter Profiles'!$AC$229-'[1]Outside Edges'!$B17)&gt;=5,'[1]Outside Edges'!$Q17="Yes"),"Yes","No")</f>
        <v>Yes</v>
      </c>
      <c r="HU18" s="197" t="str">
        <f>IF(AND((RIGHT($HU$3,2)-'[1]Miter Profiles'!$AC$230-'[1]Outside Edges'!$B17)&gt;=5,'[1]Outside Edges'!$Q17="Yes"),"Yes","No")</f>
        <v>Yes</v>
      </c>
      <c r="HV18" s="201" t="str">
        <f>IF(AND((RIGHT($HV$3,2)-'[1]Miter Profiles'!$AC$231-'[1]Outside Edges'!$B17)&gt;=5,'[1]Outside Edges'!$Q17="Yes"),"Yes","No")</f>
        <v>Yes</v>
      </c>
      <c r="HW18" s="201" t="str">
        <f>IF(AND((RIGHT($HW$3,2)-'[1]Miter Profiles'!$AC$232-'[1]Outside Edges'!$B17)&gt;=5,'[1]Outside Edges'!$Q17="Yes"),"Yes","No")</f>
        <v>Yes</v>
      </c>
      <c r="HX18" s="201" t="str">
        <f>IF(AND((RIGHT($HX$3,2)-'[1]Miter Profiles'!$AC$233-'[1]Outside Edges'!$B17)&gt;=5,'[1]Outside Edges'!$Q17="Yes"),"Yes","No")</f>
        <v>Yes</v>
      </c>
      <c r="HY18" s="197" t="str">
        <f>IF(AND((RIGHT($HY$3,2)-'[1]Miter Profiles'!$AC$234-'[1]Outside Edges'!$B17)&gt;=5,'[1]Outside Edges'!$Q17="Yes"),"Yes","No")</f>
        <v>No</v>
      </c>
      <c r="HZ18" s="197" t="str">
        <f>IF(AND((RIGHT($HZ$3,2)-'[1]Miter Profiles'!$AC$235-'[1]Outside Edges'!$B17)&gt;=5,'[1]Outside Edges'!$Q17="Yes"),"Yes","No")</f>
        <v>Yes</v>
      </c>
      <c r="IA18" s="197" t="str">
        <f>IF(AND((RIGHT($IA$3,2)-'[1]Miter Profiles'!$AC$236-'[1]Outside Edges'!$B17)&gt;=5,'[1]Outside Edges'!$Q17="Yes"),"Yes","No")</f>
        <v>Yes</v>
      </c>
      <c r="IB18" s="201" t="str">
        <f>IF(AND((RIGHT($IB$3,2)-'[1]Miter Profiles'!$AC$237-'[1]Outside Edges'!$B17)&gt;=5,'[1]Outside Edges'!$Q17="Yes"),"Yes","No")</f>
        <v>Yes</v>
      </c>
      <c r="IC18" s="201" t="str">
        <f>IF(AND((RIGHT($IC$3,2)-'[1]Miter Profiles'!$AC$238-'[1]Outside Edges'!$B17)&gt;=5,'[1]Outside Edges'!$Q17="Yes"),"Yes","No")</f>
        <v>Yes</v>
      </c>
      <c r="ID18" s="201" t="str">
        <f>IF(AND((RIGHT($ID$3,2)-'[1]Miter Profiles'!$AC$239-'[1]Outside Edges'!$B17)&gt;=5,'[1]Outside Edges'!$Q17="Yes"),"Yes","No")</f>
        <v>Yes</v>
      </c>
      <c r="IE18" s="197" t="str">
        <f>IF(AND((RIGHT($IE$3,2)-'[1]Miter Profiles'!$AC$240-'[1]Outside Edges'!$B17)&gt;=5,'[1]Outside Edges'!$Q17="Yes"),"Yes","No")</f>
        <v>Yes</v>
      </c>
      <c r="IF18" s="197" t="str">
        <f>IF(AND((RIGHT($IF$3,2)-'[1]Miter Profiles'!$AC$241-'[1]Outside Edges'!$B17)&gt;=5,'[1]Outside Edges'!$Q17="Yes"),"Yes","No")</f>
        <v>Yes</v>
      </c>
      <c r="IG18" s="197" t="str">
        <f>IF(AND((RIGHT($IG$3,2)-'[1]Miter Profiles'!$AC$242-'[1]Outside Edges'!$B17)&gt;=5,'[1]Outside Edges'!$Q17="Yes"),"Yes","No")</f>
        <v>Yes</v>
      </c>
      <c r="IH18" s="201" t="str">
        <f>IF(AND((RIGHT($IH$3,2)-'[1]Miter Profiles'!$AC$243-'[1]Outside Edges'!$B17)&gt;=5,'[1]Outside Edges'!$Q17="Yes"),"Yes","No")</f>
        <v>Yes</v>
      </c>
      <c r="II18" s="201" t="str">
        <f>IF(AND((RIGHT($II$3,2)-'[1]Miter Profiles'!$AC$244-'[1]Outside Edges'!$B17)&gt;=5,'[1]Outside Edges'!$Q17="Yes"),"Yes","No")</f>
        <v>Yes</v>
      </c>
      <c r="IJ18" s="201" t="str">
        <f>IF(AND((RIGHT($IJ$3,2)-'[1]Miter Profiles'!$AC$245-'[1]Outside Edges'!$B17)&gt;=5,'[1]Outside Edges'!$Q17="Yes"),"Yes","No")</f>
        <v>Yes</v>
      </c>
      <c r="IK18" s="197" t="str">
        <f>IF(AND((RIGHT($IK$3,2)-'[1]Miter Profiles'!$AC$246-'[1]Outside Edges'!$B17)&gt;=5,'[1]Outside Edges'!$Q17="Yes"),"Yes","No")</f>
        <v>Yes</v>
      </c>
      <c r="IL18" s="197" t="str">
        <f>IF(AND((RIGHT($IL$3,2)-'[1]Miter Profiles'!$AC$247-'[1]Outside Edges'!$B17)&gt;=5,'[1]Outside Edges'!$Q17="Yes"),"Yes","No")</f>
        <v>Yes</v>
      </c>
      <c r="IM18" s="197" t="str">
        <f>IF(AND((RIGHT($IM$3,2)-'[1]Miter Profiles'!$AC$248-'[1]Outside Edges'!$B17)&gt;=5,'[1]Outside Edges'!$Q17="Yes"),"Yes","No")</f>
        <v>Yes</v>
      </c>
      <c r="IN18" s="201" t="str">
        <f>IF(AND((RIGHT($IN$3,2)-'[1]Miter Profiles'!$AC$249-'[1]Outside Edges'!$B17)&gt;=5,'[1]Outside Edges'!$Q17="Yes"),"Yes","No")</f>
        <v>Yes</v>
      </c>
      <c r="IO18" s="201" t="str">
        <f>IF(AND((RIGHT($IO$3,2)-'[1]Miter Profiles'!$AC$250-'[1]Outside Edges'!$B17)&gt;=5,'[1]Outside Edges'!$Q17="Yes"),"Yes","No")</f>
        <v>Yes</v>
      </c>
      <c r="IP18" s="201" t="str">
        <f>IF(AND((RIGHT($IP$3,2)-'[1]Miter Profiles'!$AC$251-'[1]Outside Edges'!$B17)&gt;=5,'[1]Outside Edges'!$Q17="Yes"),"Yes","No")</f>
        <v>Yes</v>
      </c>
      <c r="IQ18" s="197" t="str">
        <f>IF(AND((RIGHT($IQ$3,2)-'[1]Miter Profiles'!$AC$252-'[1]Outside Edges'!$B17)&gt;=5,'[1]Outside Edges'!$Q17="Yes"),"Yes","No")</f>
        <v>Yes</v>
      </c>
      <c r="IR18" s="197" t="str">
        <f>IF(AND((RIGHT($IR$3,2)-'[1]Miter Profiles'!$AC$253-'[1]Outside Edges'!$B17)&gt;=5,'[1]Outside Edges'!$Q17="Yes"),"Yes","No")</f>
        <v>Yes</v>
      </c>
      <c r="IS18" s="197" t="str">
        <f>IF(AND((RIGHT($IS$3,2)-'[1]Miter Profiles'!$AC$254-'[1]Outside Edges'!$B17)&gt;=5,'[1]Outside Edges'!$Q17="Yes"),"Yes","No")</f>
        <v>Yes</v>
      </c>
      <c r="IT18" s="201" t="str">
        <f>IF(AND((RIGHT($IT$3,2)-'[1]Miter Profiles'!$AC$255-'[1]Outside Edges'!$B17)&gt;=5,'[1]Outside Edges'!$Q17="Yes"),"Yes","No")</f>
        <v>Yes</v>
      </c>
      <c r="IU18" s="201" t="str">
        <f>IF(AND((RIGHT($IU$3,2)-'[1]Miter Profiles'!$AC$256-'[1]Outside Edges'!$B17)&gt;=5,'[1]Outside Edges'!$Q17="Yes"),"Yes","No")</f>
        <v>Yes</v>
      </c>
      <c r="IV18" s="201" t="str">
        <f>IF(AND((RIGHT($IV$3,2)-'[1]Miter Profiles'!$AC$257-'[1]Outside Edges'!$B17)&gt;=5,'[1]Outside Edges'!$Q17="Yes"),"Yes","No")</f>
        <v>Yes</v>
      </c>
      <c r="IW18" s="197" t="str">
        <f>IF(AND((RIGHT($IW$3,2)-'[1]Miter Profiles'!$AC$258-'[1]Outside Edges'!$B17)&gt;=5,'[1]Outside Edges'!$Q17="Yes"),"Yes","No")</f>
        <v>Yes</v>
      </c>
      <c r="IX18" s="197" t="str">
        <f>IF(AND((RIGHT($IX$3,2)-'[1]Miter Profiles'!$AC$259-'[1]Outside Edges'!$B17)&gt;=5,'[1]Outside Edges'!$Q17="Yes"),"Yes","No")</f>
        <v>Yes</v>
      </c>
      <c r="IY18" s="197" t="str">
        <f>IF(AND((RIGHT($IY$3,2)-'[1]Miter Profiles'!$AC$260-'[1]Outside Edges'!$B17)&gt;=5,'[1]Outside Edges'!$Q17="Yes"),"Yes","No")</f>
        <v>Yes</v>
      </c>
      <c r="IZ18" s="201" t="str">
        <f>IF(AND((RIGHT($IZ$3,2)-'[1]Miter Profiles'!$AC$261-'[1]Outside Edges'!$B17)&gt;=5,'[1]Outside Edges'!$Q17="Yes"),"Yes","No")</f>
        <v>Yes</v>
      </c>
      <c r="JA18" s="201" t="str">
        <f>IF(AND((RIGHT($JA$3,2)-'[1]Miter Profiles'!$AC$262-'[1]Outside Edges'!$B17)&gt;=5,'[1]Outside Edges'!$Q17="Yes"),"Yes","No")</f>
        <v>Yes</v>
      </c>
      <c r="JB18" s="201" t="str">
        <f>IF(AND((RIGHT($JB$3,2)-'[1]Miter Profiles'!$AC$263-'[1]Outside Edges'!$B17)&gt;=5,'[1]Outside Edges'!$Q17="Yes"),"Yes","No")</f>
        <v>Yes</v>
      </c>
      <c r="JC18" s="197" t="str">
        <f>IF(AND((RIGHT($JC$3,2)-'[1]Miter Profiles'!$AC$264-'[1]Outside Edges'!$B17)&gt;=5,'[1]Outside Edges'!$Q17="Yes"),"Yes","No")</f>
        <v>Yes</v>
      </c>
      <c r="JD18" s="197" t="str">
        <f>IF(AND((RIGHT($JD$3,2)-'[1]Miter Profiles'!$AC$265-'[1]Outside Edges'!$B17)&gt;=5,'[1]Outside Edges'!$Q17="Yes"),"Yes","No")</f>
        <v>Yes</v>
      </c>
      <c r="JE18" s="197" t="str">
        <f>IF(AND((RIGHT($JE$3,2)-'[1]Miter Profiles'!$AC$266-'[1]Outside Edges'!$B17)&gt;=5,'[1]Outside Edges'!$Q17="Yes"),"Yes","No")</f>
        <v>Yes</v>
      </c>
      <c r="JF18" s="201" t="str">
        <f>IF(AND((RIGHT($JF$3,2)-'[1]Miter Profiles'!$AC$267-'[1]Outside Edges'!$B17)&gt;=5,'[1]Outside Edges'!$Q17="Yes"),"Yes","No")</f>
        <v>No</v>
      </c>
      <c r="JG18" s="201" t="str">
        <f>IF(AND((RIGHT($JG$3,2)-'[1]Miter Profiles'!$AC$268-'[1]Outside Edges'!$B17)&gt;=5,'[1]Outside Edges'!$Q17="Yes"),"Yes","No")</f>
        <v>Yes</v>
      </c>
      <c r="JH18" s="201" t="str">
        <f>IF(AND((RIGHT($JH$3,2)-'[1]Miter Profiles'!$AC$269-'[1]Outside Edges'!$B17)&gt;=5,'[1]Outside Edges'!$Q17="Yes"),"Yes","No")</f>
        <v>Yes</v>
      </c>
      <c r="JI18" s="197" t="str">
        <f>IF(AND((RIGHT($JI$3,2)-'[1]Miter Profiles'!$AC$270-'[1]Outside Edges'!$B17)&gt;=5,'[1]Outside Edges'!$Q17="Yes"),"Yes","No")</f>
        <v>Yes</v>
      </c>
      <c r="JJ18" s="197" t="str">
        <f>IF(AND((RIGHT($JJ$3,2)-'[1]Miter Profiles'!$AC$271-'[1]Outside Edges'!$B17)&gt;=5,'[1]Outside Edges'!$Q17="Yes"),"Yes","No")</f>
        <v>Yes</v>
      </c>
      <c r="JK18" s="197" t="str">
        <f>IF(AND((RIGHT($JK$3,2)-'[1]Miter Profiles'!$AC$272-'[1]Outside Edges'!$B17)&gt;=5,'[1]Outside Edges'!$Q17="Yes"),"Yes","No")</f>
        <v>Yes</v>
      </c>
      <c r="JL18" s="201" t="str">
        <f>IF(AND((RIGHT($JL$3,2)-'[1]Miter Profiles'!$AC$273-'[1]Outside Edges'!$B17)&gt;=5,'[1]Outside Edges'!$Q17="Yes"),"Yes","No")</f>
        <v>Yes</v>
      </c>
      <c r="JM18" s="201" t="str">
        <f>IF(AND((RIGHT($JM$3,2)-'[1]Miter Profiles'!$AC$274-'[1]Outside Edges'!$B17)&gt;=5,'[1]Outside Edges'!$Q17="Yes"),"Yes","No")</f>
        <v>Yes</v>
      </c>
      <c r="JN18" s="201" t="str">
        <f>IF(AND((RIGHT($JN$3,2)-'[1]Miter Profiles'!$AC$275-'[1]Outside Edges'!$B17)&gt;=5,'[1]Outside Edges'!$Q17="Yes"),"Yes","No")</f>
        <v>Yes</v>
      </c>
      <c r="JO18" s="197" t="str">
        <f>IF(AND((RIGHT($JO$3,2)-'[1]Miter Profiles'!$AC$276-'[1]Outside Edges'!$B17)&gt;=5,'[1]Outside Edges'!$Q17="Yes"),"Yes","No")</f>
        <v>Yes</v>
      </c>
      <c r="JP18" s="197" t="str">
        <f>IF(AND((RIGHT($JP$3,2)-'[1]Miter Profiles'!$AC$277-'[1]Outside Edges'!$B17)&gt;=5,'[1]Outside Edges'!$Q17="Yes"),"Yes","No")</f>
        <v>Yes</v>
      </c>
      <c r="JQ18" s="197" t="str">
        <f>IF(AND((RIGHT($JQ$3,2)-'[1]Miter Profiles'!$AC$278-'[1]Outside Edges'!$B17)&gt;=5,'[1]Outside Edges'!$Q17="Yes"),"Yes","No")</f>
        <v>Yes</v>
      </c>
      <c r="JR18" s="201" t="str">
        <f>IF(AND((RIGHT($JR$3,2)-'[1]Miter Profiles'!$AC$279-'[1]Outside Edges'!$B17)&gt;=5,'[1]Outside Edges'!$Q17="Yes"),"Yes","No")</f>
        <v>No</v>
      </c>
      <c r="JS18" s="201" t="str">
        <f>IF(AND((RIGHT($JS$3,2)-'[1]Miter Profiles'!$AC$280-'[1]Outside Edges'!$B17)&gt;=5,'[1]Outside Edges'!$Q17="Yes"),"Yes","No")</f>
        <v>Yes</v>
      </c>
      <c r="JT18" s="201" t="str">
        <f>IF(AND((RIGHT($JT$3,2)-'[1]Miter Profiles'!$AC$281-'[1]Outside Edges'!$B17)&gt;=5,'[1]Outside Edges'!$Q17="Yes"),"Yes","No")</f>
        <v>Yes</v>
      </c>
      <c r="JU18" s="197" t="str">
        <f>IF(AND((RIGHT($JU$3,2)-'[1]Miter Profiles'!$AC$282-'[1]Outside Edges'!$B17)&gt;=5,'[1]Outside Edges'!$Q17="Yes"),"Yes","No")</f>
        <v>No</v>
      </c>
      <c r="JV18" s="197" t="str">
        <f>IF(AND((RIGHT($JV$3,2)-'[1]Miter Profiles'!$AC$283-'[1]Outside Edges'!$B17)&gt;=5,'[1]Outside Edges'!$Q17="Yes"),"Yes","No")</f>
        <v>Yes</v>
      </c>
      <c r="JW18" s="197" t="str">
        <f>IF(AND((RIGHT($JW$3,2)-'[1]Miter Profiles'!$AC$284-'[1]Outside Edges'!$B17)&gt;=5,'[1]Outside Edges'!$Q17="Yes"),"Yes","No")</f>
        <v>Yes</v>
      </c>
      <c r="JX18" s="201" t="str">
        <f>IF(AND((RIGHT($JX$3,2)-'[1]Miter Profiles'!$AC$285-'[1]Outside Edges'!$B17)&gt;=5,'[1]Outside Edges'!$Q17="Yes"),"Yes","No")</f>
        <v>Yes</v>
      </c>
      <c r="JY18" s="201" t="str">
        <f>IF(AND((RIGHT($JY$3,2)-'[1]Miter Profiles'!$AC$286-'[1]Outside Edges'!$B17)&gt;=5,'[1]Outside Edges'!$Q17="Yes"),"Yes","No")</f>
        <v>Yes</v>
      </c>
      <c r="JZ18" s="201" t="str">
        <f>IF(AND((RIGHT($JZ$3,2)-'[1]Miter Profiles'!$AC$287-'[1]Outside Edges'!$B17)&gt;=5,'[1]Outside Edges'!$Q17="Yes"),"Yes","No")</f>
        <v>Yes</v>
      </c>
      <c r="KA18" s="197" t="str">
        <f>IF(AND((RIGHT($KA$3,2)-'[1]Miter Profiles'!$AC$288-'[1]Outside Edges'!$B17)&gt;=5,'[1]Outside Edges'!$Q17="Yes"),"Yes","No")</f>
        <v>Yes</v>
      </c>
      <c r="KB18" s="197" t="str">
        <f>IF(AND((RIGHT($KB$3,2)-'[1]Miter Profiles'!$AC$289-'[1]Outside Edges'!$B17)&gt;=5,'[1]Outside Edges'!$Q17="Yes"),"Yes","No")</f>
        <v>Yes</v>
      </c>
      <c r="KC18" s="197" t="str">
        <f>IF(AND((RIGHT($KC$3,2)-'[1]Miter Profiles'!$AC$290-'[1]Outside Edges'!$B17)&gt;=5,'[1]Outside Edges'!$Q17="Yes"),"Yes","No")</f>
        <v>Yes</v>
      </c>
      <c r="KD18" s="201" t="str">
        <f>IF(AND((RIGHT($KD$3,2)-'[1]Miter Profiles'!$AC$291-'[1]Outside Edges'!$B17)&gt;=5,'[1]Outside Edges'!$Q17="Yes"),"Yes","No")</f>
        <v>Yes</v>
      </c>
      <c r="KE18" s="201" t="str">
        <f>IF(AND((RIGHT($KE$3,2)-'[1]Miter Profiles'!$AC$292-'[1]Outside Edges'!$B17)&gt;=5,'[1]Outside Edges'!$Q17="Yes"),"Yes","No")</f>
        <v>Yes</v>
      </c>
      <c r="KF18" s="201" t="str">
        <f>IF(AND((RIGHT($KF$3,2)-'[1]Miter Profiles'!$AC$293-'[1]Outside Edges'!$B17)&gt;=5,'[1]Outside Edges'!$Q17="Yes"),"Yes","No")</f>
        <v>Yes</v>
      </c>
      <c r="KG18" s="197" t="str">
        <f>IF(AND((RIGHT($KG$3,2)-'[1]Miter Profiles'!$AC$294-'[1]Outside Edges'!$B17)&gt;=5,'[1]Outside Edges'!$Q17="Yes"),"Yes","No")</f>
        <v>Yes</v>
      </c>
      <c r="KH18" s="197" t="str">
        <f>IF(AND((RIGHT($KH$3,2)-'[1]Miter Profiles'!$AC$295-'[1]Outside Edges'!$B17)&gt;=5,'[1]Outside Edges'!$Q17="Yes"),"Yes","No")</f>
        <v>Yes</v>
      </c>
      <c r="KI18" s="197" t="str">
        <f>IF(AND((RIGHT($KI$3,2)-'[1]Miter Profiles'!$AC$296-'[1]Outside Edges'!$B17)&gt;=5,'[1]Outside Edges'!$Q17="Yes"),"Yes","No")</f>
        <v>Yes</v>
      </c>
      <c r="KJ18" s="201" t="str">
        <f>IF(AND((RIGHT($KJ$3,2)-'[1]Miter Profiles'!$AC$297-'[1]Outside Edges'!$B17)&gt;=5,'[1]Outside Edges'!$Q17="Yes"),"Yes","No")</f>
        <v>Yes</v>
      </c>
      <c r="KK18" s="201" t="str">
        <f>IF(AND((RIGHT($KK$3,2)-'[1]Miter Profiles'!$AC$298-'[1]Outside Edges'!$B17)&gt;=5,'[1]Outside Edges'!$Q17="Yes"),"Yes","No")</f>
        <v>Yes</v>
      </c>
      <c r="KL18" s="201" t="str">
        <f>IF(AND((RIGHT($KL$3,2)-'[1]Miter Profiles'!$AC$299-'[1]Outside Edges'!$B17)&gt;=5,'[1]Outside Edges'!$Q17="Yes"),"Yes","No")</f>
        <v>Yes</v>
      </c>
      <c r="KM18" s="197" t="str">
        <f>IF(AND((RIGHT($KM$3,2)-'[1]Miter Profiles'!$AC$300-'[1]Outside Edges'!$B17)&gt;=5,'[1]Outside Edges'!$Q17="Yes"),"Yes","No")</f>
        <v>Yes</v>
      </c>
      <c r="KN18" s="197" t="str">
        <f>IF(AND((RIGHT($KN$3,2)-'[1]Miter Profiles'!$AC$301-'[1]Outside Edges'!$B17)&gt;=5,'[1]Outside Edges'!$Q17="Yes"),"Yes","No")</f>
        <v>Yes</v>
      </c>
      <c r="KO18" s="197" t="str">
        <f>IF(AND((RIGHT($KO$3,2)-'[1]Miter Profiles'!$AC$302-'[1]Outside Edges'!$B17)&gt;=5,'[1]Outside Edges'!$Q17="Yes"),"Yes","No")</f>
        <v>Yes</v>
      </c>
      <c r="KP18" s="201" t="str">
        <f>IF(AND((RIGHT($KP$3,2)-'[1]Miter Profiles'!$AC$303-'[1]Outside Edges'!$B17)&gt;=5,'[1]Outside Edges'!$Q17="Yes"),"Yes","No")</f>
        <v>Yes</v>
      </c>
      <c r="KQ18" s="201" t="str">
        <f>IF(AND((RIGHT($KQ$3,2)-'[1]Miter Profiles'!$AC$304-'[1]Outside Edges'!$B17)&gt;=5,'[1]Outside Edges'!$Q17="Yes"),"Yes","No")</f>
        <v>Yes</v>
      </c>
      <c r="KR18" s="201" t="str">
        <f>IF(AND((RIGHT($KR$3,2)-'[1]Miter Profiles'!$AC$305-'[1]Outside Edges'!$B17)&gt;=5,'[1]Outside Edges'!$Q17="Yes"),"Yes","No")</f>
        <v>Yes</v>
      </c>
      <c r="KS18" s="197" t="str">
        <f>IF(AND((RIGHT($KS$3,2)-'[1]Miter Profiles'!$AC$306-'[1]Outside Edges'!$B17)&gt;=5,'[1]Outside Edges'!$Q17="Yes"),"Yes","No")</f>
        <v>Yes</v>
      </c>
      <c r="KT18" s="197" t="str">
        <f>IF(AND((RIGHT($KT$3,2)-'[1]Miter Profiles'!$AC$307-'[1]Outside Edges'!$B17)&gt;=5,'[1]Outside Edges'!$Q17="Yes"),"Yes","No")</f>
        <v>Yes</v>
      </c>
      <c r="KU18" s="197" t="str">
        <f>IF(AND((RIGHT($KU$3,2)-'[1]Miter Profiles'!$AC$308-'[1]Outside Edges'!$B17)&gt;=5,'[1]Outside Edges'!$Q17="Yes"),"Yes","No")</f>
        <v>Yes</v>
      </c>
      <c r="KV18" s="201" t="str">
        <f>IF(AND((RIGHT($KV$3,2)-'[1]Miter Profiles'!$AC$309-'[1]Outside Edges'!$B17)&gt;=5,'[1]Outside Edges'!$Q17="Yes"),"Yes","No")</f>
        <v>Yes</v>
      </c>
      <c r="KW18" s="201" t="str">
        <f>IF(AND((RIGHT($KW$3,2)-'[1]Miter Profiles'!$AC$310-'[1]Outside Edges'!$B17)&gt;=5,'[1]Outside Edges'!$Q17="Yes"),"Yes","No")</f>
        <v>Yes</v>
      </c>
      <c r="KX18" s="201" t="str">
        <f>IF(AND((RIGHT($KX$3,2)-'[1]Miter Profiles'!$AC$311-'[1]Outside Edges'!$B17)&gt;=5,'[1]Outside Edges'!$Q17="Yes"),"Yes","No")</f>
        <v>Yes</v>
      </c>
      <c r="KY18" s="197" t="str">
        <f>IF(AND((RIGHT($KY$3,2)-'[1]Miter Profiles'!$AC$312-'[1]Outside Edges'!$B17)&gt;=5,'[1]Outside Edges'!$Q17="Yes"),"Yes","No")</f>
        <v>Yes</v>
      </c>
      <c r="KZ18" s="197" t="str">
        <f>IF(AND((RIGHT($KZ$3,2)-'[1]Miter Profiles'!$AC$313-'[1]Outside Edges'!$B17)&gt;=5,'[1]Outside Edges'!$Q17="Yes"),"Yes","No")</f>
        <v>Yes</v>
      </c>
      <c r="LA18" s="197" t="str">
        <f>IF(AND((RIGHT($LA$3,2)-'[1]Miter Profiles'!$AC$314-'[1]Outside Edges'!$B17)&gt;=5,'[1]Outside Edges'!$Q17="Yes"),"Yes","No")</f>
        <v>Yes</v>
      </c>
      <c r="LB18" s="201" t="str">
        <f>IF(AND((RIGHT($LB$3,2)-'[1]Miter Profiles'!$AC$315-'[1]Outside Edges'!$B17)&gt;=5,'[1]Outside Edges'!$Q17="Yes"),"Yes","No")</f>
        <v>Yes</v>
      </c>
      <c r="LC18" s="201" t="str">
        <f>IF(AND((RIGHT($LC$3,2)-'[1]Miter Profiles'!$AC$316-'[1]Outside Edges'!$B17)&gt;=5,'[1]Outside Edges'!$Q17="Yes"),"Yes","No")</f>
        <v>Yes</v>
      </c>
      <c r="LD18" s="201" t="str">
        <f>IF(AND((RIGHT($LD$3,2)-'[1]Miter Profiles'!$AC$317-'[1]Outside Edges'!$B17)&gt;=5,'[1]Outside Edges'!$Q17="Yes"),"Yes","No")</f>
        <v>Yes</v>
      </c>
      <c r="LE18" s="201" t="str">
        <f>IF(AND((RIGHT($LE$3,2)-'[1]Miter Profiles'!$AC$318-'[1]Outside Edges'!$B17)&gt;=5,'[1]Outside Edges'!$Q17="Yes"),"Yes","No")</f>
        <v>Yes</v>
      </c>
      <c r="LF18" s="197" t="str">
        <f>IF(AND((RIGHT($LF$3,2)-'[1]Miter Profiles'!$AC$319-'[1]Outside Edges'!$B17)&gt;=5,'[1]Outside Edges'!$Q17="Yes"),"Yes","No")</f>
        <v>Yes</v>
      </c>
      <c r="LG18" s="197" t="str">
        <f>IF(AND((RIGHT($LG$3,2)-'[1]Miter Profiles'!$AC$320-'[1]Outside Edges'!$B17)&gt;=5,'[1]Outside Edges'!$Q17="Yes"),"Yes","No")</f>
        <v>Yes</v>
      </c>
      <c r="LH18" s="197" t="str">
        <f>IF(AND((RIGHT($LH$3,2)-'[1]Miter Profiles'!$AC$321-'[1]Outside Edges'!$B17)&gt;=5,'[1]Outside Edges'!$Q17="Yes"),"Yes","No")</f>
        <v>Yes</v>
      </c>
      <c r="LI18" s="197" t="str">
        <f>IF(AND((RIGHT($LI$3,2)-'[1]Miter Profiles'!$AC$322-'[1]Outside Edges'!$B17)&gt;=5,'[1]Outside Edges'!$Q17="Yes"),"Yes","No")</f>
        <v>Yes</v>
      </c>
      <c r="LJ18" s="201" t="str">
        <f>IF(AND((RIGHT($LJ$3,2)-'[1]Miter Profiles'!$AC$323-'[1]Outside Edges'!$B17)&gt;=5,'[1]Outside Edges'!$Q17="Yes"),"Yes","No")</f>
        <v>No</v>
      </c>
      <c r="LK18" s="201" t="str">
        <f>IF(AND((RIGHT($LK$3,2)-'[1]Miter Profiles'!$AC$324-'[1]Outside Edges'!$B17)&gt;=5,'[1]Outside Edges'!$Q17="Yes"),"Yes","No")</f>
        <v>Yes</v>
      </c>
      <c r="LL18" s="201" t="str">
        <f>IF(AND((RIGHT($LL$3,2)-'[1]Miter Profiles'!$AC$325-'[1]Outside Edges'!$B17)&gt;=5,'[1]Outside Edges'!$Q17="Yes"),"Yes","No")</f>
        <v>Yes</v>
      </c>
      <c r="LM18" s="197" t="str">
        <f>IF(AND((RIGHT($LM$3,2)-'[1]Miter Profiles'!$AC$326-'[1]Outside Edges'!$B17)&gt;=5,'[1]Outside Edges'!$Q17="Yes"),"Yes","No")</f>
        <v>Yes</v>
      </c>
      <c r="LN18" s="197" t="str">
        <f>IF(AND((RIGHT($LN$3,2)-'[1]Miter Profiles'!$AC$327-'[1]Outside Edges'!$B17)&gt;=5,'[1]Outside Edges'!$Q17="Yes"),"Yes","No")</f>
        <v>Yes</v>
      </c>
      <c r="LO18" s="197" t="str">
        <f>IF(AND((RIGHT($LO$3,2)-'[1]Miter Profiles'!$AC$328-'[1]Outside Edges'!$B17)&gt;=5,'[1]Outside Edges'!$Q17="Yes"),"Yes","No")</f>
        <v>Yes</v>
      </c>
      <c r="LP18" s="201" t="str">
        <f>IF(AND((RIGHT($LP$3,2)-'[1]Miter Profiles'!$AC$329-'[1]Outside Edges'!$B17)&gt;=5,'[1]Outside Edges'!$Q17="Yes"),"Yes","No")</f>
        <v>No</v>
      </c>
      <c r="LQ18" s="201" t="str">
        <f>IF(AND((RIGHT($LQ$3,2)-'[1]Miter Profiles'!$AC$330-'[1]Outside Edges'!$B17)&gt;=5,'[1]Outside Edges'!$Q17="Yes"),"Yes","No")</f>
        <v>Yes</v>
      </c>
      <c r="LR18" s="201" t="str">
        <f>IF(AND((RIGHT($LR$3,2)-'[1]Miter Profiles'!$AC$331-'[1]Outside Edges'!$B17)&gt;=5,'[1]Outside Edges'!$Q17="Yes"),"Yes","No")</f>
        <v>Yes</v>
      </c>
      <c r="LS18" s="197" t="str">
        <f>IF(AND((RIGHT($LS$3,2)-'[1]Miter Profiles'!$AC$332-'[1]Outside Edges'!$B17)&gt;=5,'[1]Outside Edges'!$Q17="Yes"),"Yes","No")</f>
        <v>No</v>
      </c>
      <c r="LT18" s="197" t="str">
        <f>IF(AND((RIGHT($LT$3,2)-'[1]Miter Profiles'!$AC$333-'[1]Outside Edges'!$B17)&gt;=5,'[1]Outside Edges'!$Q17="Yes"),"Yes","No")</f>
        <v>Yes</v>
      </c>
      <c r="LU18" s="197" t="str">
        <f>IF(AND((RIGHT($LU$3,2)-'[1]Miter Profiles'!$AC$334-'[1]Outside Edges'!$B17)&gt;=5,'[1]Outside Edges'!$Q17="Yes"),"Yes","No")</f>
        <v>Yes</v>
      </c>
      <c r="LV18" s="201" t="str">
        <f>IF(AND((RIGHT($LV$3,2)-'[1]Miter Profiles'!$AC$335-'[1]Outside Edges'!$B17)&gt;=5,'[1]Outside Edges'!$Q17="Yes"),"Yes","No")</f>
        <v>Yes</v>
      </c>
      <c r="LW18" s="201" t="str">
        <f>IF(AND((RIGHT($LW$3,2)-'[1]Miter Profiles'!$AC$336-'[1]Outside Edges'!$B17)&gt;=5,'[1]Outside Edges'!$Q17="Yes"),"Yes","No")</f>
        <v>Yes</v>
      </c>
      <c r="LX18" s="201" t="str">
        <f>IF(AND((RIGHT($LX$3,2)-'[1]Miter Profiles'!$AC$337-'[1]Outside Edges'!$B17)&gt;=5,'[1]Outside Edges'!$Q17="Yes"),"Yes","No")</f>
        <v>Yes</v>
      </c>
      <c r="LY18" s="197" t="str">
        <f>IF(AND((RIGHT($LY$3,2)-'[1]Miter Profiles'!$AC$338-'[1]Outside Edges'!$B17)&gt;=5,'[1]Outside Edges'!$Q17="Yes"),"Yes","No")</f>
        <v>Yes</v>
      </c>
      <c r="LZ18" s="197" t="str">
        <f>IF(AND((RIGHT($LZ$3,2)-'[1]Miter Profiles'!$AC$339-'[1]Outside Edges'!$B17)&gt;=5,'[1]Outside Edges'!$Q17="Yes"),"Yes","No")</f>
        <v>Yes</v>
      </c>
      <c r="MA18" s="197" t="str">
        <f>IF(AND((RIGHT($MA$3,2)-'[1]Miter Profiles'!$AC$340-'[1]Outside Edges'!$B17)&gt;=5,'[1]Outside Edges'!$Q17="Yes"),"Yes","No")</f>
        <v>Yes</v>
      </c>
      <c r="MB18" s="201" t="str">
        <f>IF(AND((RIGHT($MB$3,2)-'[1]Miter Profiles'!$AC$341-'[1]Outside Edges'!$B17)&gt;=5,'[1]Outside Edges'!$Q17="Yes"),"Yes","No")</f>
        <v>Yes</v>
      </c>
      <c r="MC18" s="201" t="str">
        <f>IF(AND((RIGHT($MC$3,2)-'[1]Miter Profiles'!$AC$342-'[1]Outside Edges'!$B17)&gt;=5,'[1]Outside Edges'!$Q17="Yes"),"Yes","No")</f>
        <v>Yes</v>
      </c>
      <c r="MD18" s="201" t="str">
        <f>IF(AND((RIGHT($MD$3,2)-'[1]Miter Profiles'!$AC$343-'[1]Outside Edges'!$B17)&gt;=5,'[1]Outside Edges'!$Q17="Yes"),"Yes","No")</f>
        <v>Yes</v>
      </c>
      <c r="ME18" s="197" t="str">
        <f>IF(AND((RIGHT($ME$3,2)-'[1]Miter Profiles'!$AC$344-'[1]Outside Edges'!$B17)&gt;=5,'[1]Outside Edges'!$Q17="Yes"),"Yes","No")</f>
        <v>Yes</v>
      </c>
      <c r="MF18" s="197" t="str">
        <f>IF(AND((RIGHT($MF$3,2)-'[1]Miter Profiles'!$AC$345-'[1]Outside Edges'!$B17)&gt;=5,'[1]Outside Edges'!$Q17="Yes"),"Yes","No")</f>
        <v>Yes</v>
      </c>
      <c r="MG18" s="197" t="str">
        <f>IF(AND((RIGHT($MG$3,2)-'[1]Miter Profiles'!$AC$346-'[1]Outside Edges'!$B17)&gt;=5,'[1]Outside Edges'!$Q17="Yes"),"Yes","No")</f>
        <v>Yes</v>
      </c>
      <c r="MH18" s="201" t="str">
        <f>IF(AND((RIGHT($MH$3,2)-'[1]Miter Profiles'!$AC$347-'[1]Outside Edges'!$B17)&gt;=5,'[1]Outside Edges'!$Q17="Yes"),"Yes","No")</f>
        <v>Yes</v>
      </c>
      <c r="MI18" s="201" t="str">
        <f>IF(AND((RIGHT($MI$3,2)-'[1]Miter Profiles'!$AC$348-'[1]Outside Edges'!$B17)&gt;=5,'[1]Outside Edges'!$Q17="Yes"),"Yes","No")</f>
        <v>Yes</v>
      </c>
      <c r="MJ18" s="201" t="str">
        <f>IF(AND((RIGHT($MJ$3,2)-'[1]Miter Profiles'!$AC$349-'[1]Outside Edges'!$B17)&gt;=5,'[1]Outside Edges'!$Q17="Yes"),"Yes","No")</f>
        <v>Yes</v>
      </c>
      <c r="MK18" s="197" t="str">
        <f>IF(AND((RIGHT($MK$3,2)-'[1]Miter Profiles'!$AC$350-'[1]Outside Edges'!$B17)&gt;=5,'[1]Outside Edges'!$Q17="Yes"),"Yes","No")</f>
        <v>Yes</v>
      </c>
      <c r="ML18" s="197" t="str">
        <f>IF(AND((RIGHT($ML$3,2)-'[1]Miter Profiles'!$AC$351-'[1]Outside Edges'!$B17)&gt;=5,'[1]Outside Edges'!$Q17="Yes"),"Yes","No")</f>
        <v>Yes</v>
      </c>
      <c r="MM18" s="197" t="str">
        <f>IF(AND((RIGHT($MM$3,2)-'[1]Miter Profiles'!$AC$352-'[1]Outside Edges'!$B17)&gt;=5,'[1]Outside Edges'!$Q17="Yes"),"Yes","No")</f>
        <v>Yes</v>
      </c>
      <c r="MN18" s="201" t="str">
        <f>IF(AND((RIGHT($MK$3,2)-'[1]Miter Profiles'!$AC$353-'[1]Outside Edges'!$B17)&gt;=5,'[1]Outside Edges'!$Q17="Yes"),"Yes","No")</f>
        <v>Yes</v>
      </c>
      <c r="MO18" s="201" t="str">
        <f>IF(AND((RIGHT($ML$3,2)-'[1]Miter Profiles'!$AC$354-'[1]Outside Edges'!$B17)&gt;=5,'[1]Outside Edges'!$Q17="Yes"),"Yes","No")</f>
        <v>Yes</v>
      </c>
      <c r="MP18" s="201" t="str">
        <f>IF(AND((RIGHT($MM$3,2)-'[1]Miter Profiles'!$AC$355-'[1]Outside Edges'!$B17)&gt;=5,'[1]Outside Edges'!$Q17="Yes"),"Yes","No")</f>
        <v>Yes</v>
      </c>
      <c r="MQ18" s="197" t="str">
        <f>IF(AND((RIGHT($MK$3,2)-'[1]Miter Profiles'!$AC$356-'[1]Outside Edges'!$B17)&gt;=5,'[1]Outside Edges'!$Q17="Yes"),"Yes","No")</f>
        <v>No</v>
      </c>
      <c r="MR18" s="197" t="str">
        <f>IF(AND((RIGHT($ML$3,2)-'[1]Miter Profiles'!$AC$357-'[1]Outside Edges'!$B17)&gt;=5,'[1]Outside Edges'!$Q17="Yes"),"Yes","No")</f>
        <v>Yes</v>
      </c>
      <c r="MS18" s="197" t="str">
        <f>IF(AND((RIGHT($MM$3,2)-'[1]Miter Profiles'!$AC$358-'[1]Outside Edges'!$B17)&gt;=5,'[1]Outside Edges'!$Q17="Yes"),"Yes","No")</f>
        <v>Yes</v>
      </c>
      <c r="MT18" s="201" t="str">
        <f>IF(AND((RIGHT($MK$3,2)-'[1]Miter Profiles'!$AC$359-'[1]Outside Edges'!$B17)&gt;=5,'[1]Outside Edges'!$Q17="Yes"),"Yes","No")</f>
        <v>No</v>
      </c>
      <c r="MU18" s="201" t="str">
        <f>IF(AND((RIGHT($ML$3,2)-'[1]Miter Profiles'!$AC$360-'[1]Outside Edges'!$B17)&gt;=5,'[1]Outside Edges'!$Q17="Yes"),"Yes","No")</f>
        <v>Yes</v>
      </c>
      <c r="MV18" s="201" t="str">
        <f>IF(AND((RIGHT($MM$3,2)-'[1]Miter Profiles'!$AC$361-'[1]Outside Edges'!$B17)&gt;=5,'[1]Outside Edges'!$Q17="Yes"),"Yes","No")</f>
        <v>Yes</v>
      </c>
    </row>
    <row r="19" spans="1:360" ht="15.75" customHeight="1" thickBot="1" x14ac:dyDescent="0.25">
      <c r="A19" s="371" t="str">
        <f>IF('[1]Outside Edges'!$A18&lt;&gt;"",'[1]Outside Edges'!$A18,"")</f>
        <v>D16</v>
      </c>
      <c r="B19" s="7" t="str">
        <f>IF(AND((RIGHT($B$3,2)-'[1]Miter Profiles'!$AC$3-'[1]Outside Edges'!$B18)&gt;=5,'[1]Outside Edges'!$Q18="Yes"),"Yes","No")</f>
        <v>No</v>
      </c>
      <c r="C19" s="7" t="str">
        <f>IF(AND((RIGHT($C$3,2)-'[1]Miter Profiles'!$AC$4-'[1]Outside Edges'!$B18)&gt;=5,'[1]Outside Edges'!$Q18="Yes"),"Yes","No")</f>
        <v>No</v>
      </c>
      <c r="D19" s="63" t="str">
        <f>IF(AND((RIGHT($D$3,2)-'[1]Miter Profiles'!$AC$5-'[1]Outside Edges'!$B18)&gt;=5,'[1]Outside Edges'!$Q18="Yes"),"Yes","No")</f>
        <v>No</v>
      </c>
      <c r="E19" s="64" t="str">
        <f>IF(AND((RIGHT($E$3,2)-'[1]Miter Profiles'!$AC$6-'[1]Outside Edges'!$B18)&gt;=5,'[1]Outside Edges'!$Q18="Yes"),"Yes","No")</f>
        <v>No</v>
      </c>
      <c r="F19" s="8" t="str">
        <f>IF(AND((RIGHT($F$3,2)-'[1]Miter Profiles'!$AC$7-'[1]Outside Edges'!$B18)&gt;=5,'[1]Outside Edges'!$Q18="Yes"),"Yes","No")</f>
        <v>No</v>
      </c>
      <c r="G19" s="65" t="str">
        <f>IF(AND((RIGHT($G$3,2)-'[1]Miter Profiles'!$AC$8-'[1]Outside Edges'!$B18)&gt;=5,'[1]Outside Edges'!$Q18="Yes"),"Yes","No")</f>
        <v>No</v>
      </c>
      <c r="H19" s="7" t="str">
        <f>IF(AND((RIGHT($H$3,2)-'[1]Miter Profiles'!$AC$9-'[1]Outside Edges'!$B18)&gt;=5,'[1]Outside Edges'!$Q18="Yes"),"Yes","No")</f>
        <v>No</v>
      </c>
      <c r="I19" s="7" t="str">
        <f>IF(AND((RIGHT($I$3,2)-'[1]Miter Profiles'!$AC$10-'[1]Outside Edges'!$B18)&gt;=5,'[1]Outside Edges'!$Q18="Yes"),"Yes","No")</f>
        <v>No</v>
      </c>
      <c r="J19" s="63" t="str">
        <f>IF(AND((RIGHT($J$3,2)-'[1]Miter Profiles'!$AC$11-'[1]Outside Edges'!$B18)&gt;=5,'[1]Outside Edges'!$Q18="Yes"),"Yes","No")</f>
        <v>No</v>
      </c>
      <c r="K19" s="64" t="str">
        <f>IF(AND((RIGHT($K$3,2)-'[1]Miter Profiles'!$AC$12-'[1]Outside Edges'!$B18)&gt;=5,'[1]Outside Edges'!$Q18="Yes"),"Yes","No")</f>
        <v>No</v>
      </c>
      <c r="L19" s="8" t="str">
        <f>IF(AND((RIGHT($L$3,2)-'[1]Miter Profiles'!$AC$13-'[1]Outside Edges'!$B18)&gt;=5,'[1]Outside Edges'!$Q18="Yes"),"Yes","No")</f>
        <v>No</v>
      </c>
      <c r="M19" s="65" t="str">
        <f>IF(AND((RIGHT($M$3,2)-'[1]Miter Profiles'!$AC$14-'[1]Outside Edges'!$B18)&gt;=5,'[1]Outside Edges'!$Q18="Yes"),"Yes","No")</f>
        <v>No</v>
      </c>
      <c r="N19" s="7" t="str">
        <f>IF(AND((RIGHT($N$3,2)-'[1]Miter Profiles'!$AC$15-'[1]Outside Edges'!$B18)&gt;=4,'[1]Outside Edges'!$Q18="Yes"),"Yes","No")</f>
        <v>No</v>
      </c>
      <c r="O19" s="7" t="str">
        <f>IF(AND((RIGHT($O$3,2)-'[1]Miter Profiles'!$AC$16-'[1]Outside Edges'!$B18)&gt;=5,'[1]Outside Edges'!$Q18="Yes"),"Yes","No")</f>
        <v>No</v>
      </c>
      <c r="P19" s="63" t="str">
        <f>IF(AND((RIGHT($P$3,2)-'[1]Miter Profiles'!$AC$17-'[1]Outside Edges'!$B18)&gt;=5,'[1]Outside Edges'!$Q18="Yes"),"Yes","No")</f>
        <v>No</v>
      </c>
      <c r="Q19" s="64" t="str">
        <f>IF(AND((RIGHT($Q$3,2)-'[1]Miter Profiles'!$AC$18-'[1]Outside Edges'!$B18)&gt;=5,'[1]Outside Edges'!$Q18="Yes"),"Yes","No")</f>
        <v>No</v>
      </c>
      <c r="R19" s="8" t="str">
        <f>IF(AND((RIGHT($R$3,2)-'[1]Miter Profiles'!$AC$19-'[1]Outside Edges'!$B18)&gt;=5,'[1]Outside Edges'!$Q18="Yes"),"Yes","No")</f>
        <v>No</v>
      </c>
      <c r="S19" s="65" t="str">
        <f>IF(AND((RIGHT($S$3,2)-'[1]Miter Profiles'!$AC$20-'[1]Outside Edges'!$B18)&gt;=5,'[1]Outside Edges'!$Q18="Yes"),"Yes","No")</f>
        <v>No</v>
      </c>
      <c r="T19" s="7" t="str">
        <f>IF(AND((RIGHT($T$3,2)-'[1]Miter Profiles'!$AC$21-'[1]Outside Edges'!$B18)&gt;=5,'[1]Outside Edges'!$Q18="Yes"),"Yes","No")</f>
        <v>No</v>
      </c>
      <c r="U19" s="7" t="str">
        <f>IF(AND((RIGHT($U$3,2)-'[1]Miter Profiles'!$AC$22-'[1]Outside Edges'!$B18)&gt;=5,'[1]Outside Edges'!$Q18="Yes"),"Yes","No")</f>
        <v>No</v>
      </c>
      <c r="V19" s="63" t="str">
        <f>IF(AND((RIGHT($V$3,2)-'[1]Miter Profiles'!$AC$23-'[1]Outside Edges'!$B18)&gt;=5,'[1]Outside Edges'!$Q18="Yes"),"Yes","No")</f>
        <v>No</v>
      </c>
      <c r="W19" s="64" t="str">
        <f>IF(AND((RIGHT($W$3,2)-'[1]Miter Profiles'!$AC$24-'[1]Outside Edges'!$B18)&gt;=5,'[1]Outside Edges'!$Q18="Yes"),"Yes","No")</f>
        <v>No</v>
      </c>
      <c r="X19" s="8" t="str">
        <f>IF(AND((RIGHT($X$3,2)-'[1]Miter Profiles'!$AC$25-'[1]Outside Edges'!$B18)&gt;=5,'[1]Outside Edges'!$Q18="Yes"),"Yes","No")</f>
        <v>No</v>
      </c>
      <c r="Y19" s="65" t="str">
        <f>IF(AND((RIGHT($Y$3,2)-'[1]Miter Profiles'!$AC$26-'[1]Outside Edges'!$B18)&gt;=5,'[1]Outside Edges'!$Q18="Yes"),"Yes","No")</f>
        <v>No</v>
      </c>
      <c r="Z19" s="7" t="str">
        <f>IF(AND((RIGHT($Z$3,2)-'[1]Miter Profiles'!$AC$27-'[1]Outside Edges'!$B18)&gt;=5,'[1]Outside Edges'!$Q18="Yes"),"Yes","No")</f>
        <v>No</v>
      </c>
      <c r="AA19" s="7" t="str">
        <f>IF(AND((RIGHT($AA$3,2)-'[1]Miter Profiles'!$AC$28-'[1]Outside Edges'!$B18)&gt;=5,'[1]Outside Edges'!$Q18="Yes"),"Yes","No")</f>
        <v>No</v>
      </c>
      <c r="AB19" s="63" t="str">
        <f>IF(AND((RIGHT($AB$3,2)-'[1]Miter Profiles'!$AC$29-'[1]Outside Edges'!$B18)&gt;=5,'[1]Outside Edges'!$Q18="Yes"),"Yes","No")</f>
        <v>No</v>
      </c>
      <c r="AC19" s="64" t="str">
        <f>IF(AND((RIGHT($AC$3,2)-'[1]Miter Profiles'!$AC$30-'[1]Outside Edges'!$B18)&gt;=5,'[1]Outside Edges'!$Q18="Yes"),"Yes","No")</f>
        <v>No</v>
      </c>
      <c r="AD19" s="8" t="str">
        <f>IF(AND((RIGHT($AD$3,2)-'[1]Miter Profiles'!$AC$31-'[1]Outside Edges'!$B18)&gt;=5,'[1]Outside Edges'!$Q18="Yes"),"Yes","No")</f>
        <v>No</v>
      </c>
      <c r="AE19" s="65" t="str">
        <f>IF(AND((RIGHT($AE$3,2)-'[1]Miter Profiles'!$AC$32-'[1]Outside Edges'!$B18)&gt;=5,'[1]Outside Edges'!$Q18="Yes"),"Yes","No")</f>
        <v>No</v>
      </c>
      <c r="AF19" s="7" t="str">
        <f>IF(AND((RIGHT($AF$3,2)-'[1]Miter Profiles'!$AC$33-'[1]Outside Edges'!$B18)&gt;=5,'[1]Outside Edges'!$Q18="Yes"),"Yes","No")</f>
        <v>No</v>
      </c>
      <c r="AG19" s="7" t="str">
        <f>IF(AND((RIGHT($AG$3,2)-'[1]Miter Profiles'!$AC$34-'[1]Outside Edges'!$B18)&gt;=5,'[1]Outside Edges'!$Q18="Yes"),"Yes","No")</f>
        <v>No</v>
      </c>
      <c r="AH19" s="63" t="str">
        <f>IF(AND((RIGHT($AH$3,2)-'[1]Miter Profiles'!$AC$35-'[1]Outside Edges'!$B18)&gt;=5,'[1]Outside Edges'!$Q18="Yes"),"Yes","No")</f>
        <v>No</v>
      </c>
      <c r="AI19" s="64" t="str">
        <f>IF(AND((RIGHT($AI$3,2)-'[1]Miter Profiles'!$AC$36-'[1]Outside Edges'!$B18)&gt;=5,'[1]Outside Edges'!$Q18="Yes"),"Yes","No")</f>
        <v>No</v>
      </c>
      <c r="AJ19" s="8" t="str">
        <f>IF(AND((RIGHT($AJ$3,2)-'[1]Miter Profiles'!$AC$37-'[1]Outside Edges'!$B18)&gt;=5,'[1]Outside Edges'!$Q18="Yes"),"Yes","No")</f>
        <v>No</v>
      </c>
      <c r="AK19" s="65" t="str">
        <f>IF(AND((RIGHT($AK$3,2)-'[1]Miter Profiles'!$AC$38-'[1]Outside Edges'!$B18)&gt;=5,'[1]Outside Edges'!$Q18="Yes"),"Yes","No")</f>
        <v>No</v>
      </c>
      <c r="AL19" s="7" t="str">
        <f>IF(AND((RIGHT($AL$3,2)-'[1]Miter Profiles'!$AC$39-'[1]Outside Edges'!$B18)&gt;=5,'[1]Outside Edges'!$Q18="Yes"),"Yes","No")</f>
        <v>No</v>
      </c>
      <c r="AM19" s="7" t="str">
        <f>IF(AND((RIGHT($AM$3,2)-'[1]Miter Profiles'!$AC$40-'[1]Outside Edges'!$B18)&gt;=5,'[1]Outside Edges'!$Q18="Yes"),"Yes","No")</f>
        <v>No</v>
      </c>
      <c r="AN19" s="63" t="str">
        <f>IF(AND((RIGHT($AN$3,2)-'[1]Miter Profiles'!$AC$41-'[1]Outside Edges'!$B18)&gt;=5,'[1]Outside Edges'!$Q18="Yes"),"Yes","No")</f>
        <v>No</v>
      </c>
      <c r="AO19" s="64" t="str">
        <f>IF(AND((RIGHT($AO$3,2)-'[1]Miter Profiles'!$AC$42-'[1]Outside Edges'!$B18)&gt;=5,'[1]Outside Edges'!$Q18="Yes"),"Yes","No")</f>
        <v>No</v>
      </c>
      <c r="AP19" s="8" t="str">
        <f>IF(AND((RIGHT($AP$3,2)-'[1]Miter Profiles'!$AC$43-'[1]Outside Edges'!$B18)&gt;=5,'[1]Outside Edges'!$Q18="Yes"),"Yes","No")</f>
        <v>No</v>
      </c>
      <c r="AQ19" s="65" t="str">
        <f>IF(AND((RIGHT($AQ$3,2)-'[1]Miter Profiles'!$AC$44-'[1]Outside Edges'!$B18)&gt;=5,'[1]Outside Edges'!$Q18="Yes"),"Yes","No")</f>
        <v>No</v>
      </c>
      <c r="AR19" s="7" t="str">
        <f>IF(AND((RIGHT($AR$3,2)-'[1]Miter Profiles'!$AC$45-'[1]Outside Edges'!$B18)&gt;=5,'[1]Outside Edges'!$Q18="Yes"),"Yes","No")</f>
        <v>No</v>
      </c>
      <c r="AS19" s="7" t="str">
        <f>IF(AND((RIGHT($AS$3,2)-'[1]Miter Profiles'!$AC$46-'[1]Outside Edges'!$B18)&gt;=5,'[1]Outside Edges'!$Q18="Yes"),"Yes","No")</f>
        <v>No</v>
      </c>
      <c r="AT19" s="63" t="str">
        <f>IF(AND((RIGHT($AT$3,2)-'[1]Miter Profiles'!$AC$47-'[1]Outside Edges'!$B18)&gt;=5,'[1]Outside Edges'!$Q18="Yes"),"Yes","No")</f>
        <v>No</v>
      </c>
      <c r="AU19" s="64" t="str">
        <f>IF(AND((RIGHT($AU$3,2)-'[1]Miter Profiles'!$AC$48-'[1]Outside Edges'!$B18)&gt;=5,'[1]Outside Edges'!$Q18="Yes"),"Yes","No")</f>
        <v>No</v>
      </c>
      <c r="AV19" s="8" t="str">
        <f>IF(AND((RIGHT($AV$3,2)-'[1]Miter Profiles'!$AC$49-'[1]Outside Edges'!$B18)&gt;=5,'[1]Outside Edges'!$Q18="Yes"),"Yes","No")</f>
        <v>No</v>
      </c>
      <c r="AW19" s="65" t="str">
        <f>IF(AND((RIGHT($AW$3,2)-'[1]Miter Profiles'!$AC$50-'[1]Outside Edges'!$B18)&gt;=5,'[1]Outside Edges'!$Q18="Yes"),"Yes","No")</f>
        <v>No</v>
      </c>
      <c r="AX19" s="7" t="str">
        <f>IF(AND((RIGHT($AX$3,2)-'[1]Miter Profiles'!$AC$51-'[1]Outside Edges'!$B18)&gt;=5,'[1]Outside Edges'!$Q18="Yes"),"Yes","No")</f>
        <v>No</v>
      </c>
      <c r="AY19" s="7" t="str">
        <f>IF(AND((RIGHT($AY$3,2)-'[1]Miter Profiles'!$AC$52-'[1]Outside Edges'!$B18)&gt;=5,'[1]Outside Edges'!$Q18="Yes"),"Yes","No")</f>
        <v>No</v>
      </c>
      <c r="AZ19" s="63" t="str">
        <f>IF(AND((RIGHT($AZ$3,2)-'[1]Miter Profiles'!$AC$53-'[1]Outside Edges'!$B18)&gt;=5,'[1]Outside Edges'!$Q18="Yes"),"Yes","No")</f>
        <v>No</v>
      </c>
      <c r="BA19" s="64" t="str">
        <f>IF(AND((RIGHT($BA$3,2)-'[1]Miter Profiles'!$AC$54-'[1]Outside Edges'!$B18)&gt;=5,'[1]Outside Edges'!$Q18="Yes"),"Yes","No")</f>
        <v>No</v>
      </c>
      <c r="BB19" s="8" t="str">
        <f>IF(AND((RIGHT($BB$3,2)-'[1]Miter Profiles'!$AC$55-'[1]Outside Edges'!$B18)&gt;=5,'[1]Outside Edges'!$Q18="Yes"),"Yes","No")</f>
        <v>No</v>
      </c>
      <c r="BC19" s="65" t="str">
        <f>IF(AND((RIGHT($BC$3,2)-'[1]Miter Profiles'!$AC$56-'[1]Outside Edges'!$B18)&gt;=5,'[1]Outside Edges'!$Q18="Yes"),"Yes","No")</f>
        <v>No</v>
      </c>
      <c r="BD19" s="7" t="str">
        <f>IF(AND((RIGHT($BD$3,2)-'[1]Miter Profiles'!$AC$57-'[1]Outside Edges'!$B18)&gt;=5,'[1]Outside Edges'!$Q18="Yes"),"Yes","No")</f>
        <v>No</v>
      </c>
      <c r="BE19" s="7" t="str">
        <f>IF(AND((RIGHT($BE$3,2)-'[1]Miter Profiles'!$AC$58-'[1]Outside Edges'!$B18)&gt;=5,'[1]Outside Edges'!$Q18="Yes"),"Yes","No")</f>
        <v>No</v>
      </c>
      <c r="BF19" s="63" t="str">
        <f>IF(AND((RIGHT($BF$3,2)-'[1]Miter Profiles'!$AC$59-'[1]Outside Edges'!$B18)&gt;=5,'[1]Outside Edges'!$Q18="Yes"),"Yes","No")</f>
        <v>No</v>
      </c>
      <c r="BG19" s="64" t="str">
        <f>IF(AND((RIGHT($BG$3,2)-'[1]Miter Profiles'!$AC$60-'[1]Outside Edges'!$B18)&gt;=5,'[1]Outside Edges'!$Q18="Yes"),"Yes","No")</f>
        <v>No</v>
      </c>
      <c r="BH19" s="8" t="str">
        <f>IF(AND((RIGHT($BH$3,2)-'[1]Miter Profiles'!$AC$61-'[1]Outside Edges'!$B18)&gt;=5,'[1]Outside Edges'!$Q18="Yes"),"Yes","No")</f>
        <v>No</v>
      </c>
      <c r="BI19" s="65" t="str">
        <f>IF(AND((RIGHT($BI$3,2)-'[1]Miter Profiles'!$AC$62-'[1]Outside Edges'!$B18)&gt;=5,'[1]Outside Edges'!$Q18="Yes"),"Yes","No")</f>
        <v>No</v>
      </c>
      <c r="BJ19" s="7" t="str">
        <f>IF(AND((RIGHT($BJ$3,2)-'[1]Miter Profiles'!$AC$63-'[1]Outside Edges'!$B18)&gt;=5,'[1]Outside Edges'!$Q18="Yes"),"Yes","No")</f>
        <v>No</v>
      </c>
      <c r="BK19" s="7" t="str">
        <f>IF(AND((RIGHT($BK$3,2)-'[1]Miter Profiles'!$AC$64-'[1]Outside Edges'!$B18)&gt;=5,'[1]Outside Edges'!$Q18="Yes"),"Yes","No")</f>
        <v>No</v>
      </c>
      <c r="BL19" s="63" t="str">
        <f>IF(AND((RIGHT($BL$3,2)-'[1]Miter Profiles'!$AC$65-'[1]Outside Edges'!$B18)&gt;=5,'[1]Outside Edges'!$Q18="Yes"),"Yes","No")</f>
        <v>No</v>
      </c>
      <c r="BM19" s="64" t="str">
        <f>IF(AND((RIGHT($BM$3,2)-'[1]Miter Profiles'!$AC$66-'[1]Outside Edges'!$B18)&gt;=5,'[1]Outside Edges'!$Q18="Yes"),"Yes","No")</f>
        <v>No</v>
      </c>
      <c r="BN19" s="8" t="str">
        <f>IF(AND((RIGHT($BN$3,2)-'[1]Miter Profiles'!$AC$67-'[1]Outside Edges'!$B18)&gt;=5,'[1]Outside Edges'!$Q18="Yes"),"Yes","No")</f>
        <v>No</v>
      </c>
      <c r="BO19" s="65" t="str">
        <f>IF(AND((RIGHT($BO$3,2)-'[1]Miter Profiles'!$AC$68-'[1]Outside Edges'!$B18)&gt;=5,'[1]Outside Edges'!$Q18="Yes"),"Yes","No")</f>
        <v>No</v>
      </c>
      <c r="BP19" s="7" t="str">
        <f>IF(AND((RIGHT($BP$3,2)-'[1]Miter Profiles'!$AC$69-'[1]Outside Edges'!$B18)&gt;=5,'[1]Outside Edges'!$Q18="Yes"),"Yes","No")</f>
        <v>No</v>
      </c>
      <c r="BQ19" s="7" t="str">
        <f>IF(AND((RIGHT($BQ$3,2)-'[1]Miter Profiles'!$AC$70-'[1]Outside Edges'!$B18)&gt;=5,'[1]Outside Edges'!$Q18="Yes"),"Yes","No")</f>
        <v>No</v>
      </c>
      <c r="BR19" s="63" t="str">
        <f>IF(AND((RIGHT($BR$3,2)-'[1]Miter Profiles'!$AC$71-'[1]Outside Edges'!$B18)&gt;=5,'[1]Outside Edges'!$Q18="Yes"),"Yes","No")</f>
        <v>No</v>
      </c>
      <c r="BS19" s="64" t="str">
        <f>IF(AND((RIGHT($BS$3,2)-'[1]Miter Profiles'!$AC$72-'[1]Outside Edges'!$B18)&gt;=5,'[1]Outside Edges'!$Q18="Yes"),"Yes","No")</f>
        <v>No</v>
      </c>
      <c r="BT19" s="8" t="str">
        <f>IF(AND((RIGHT($BT$3,2)-'[1]Miter Profiles'!$AC$73-'[1]Outside Edges'!$B18)&gt;=5,'[1]Outside Edges'!$Q18="Yes"),"Yes","No")</f>
        <v>No</v>
      </c>
      <c r="BU19" s="65" t="str">
        <f>IF(AND((RIGHT($BU$3,2)-'[1]Miter Profiles'!$AC$74-'[1]Outside Edges'!$B18)&gt;=5,'[1]Outside Edges'!$Q18="Yes"),"Yes","No")</f>
        <v>No</v>
      </c>
      <c r="BV19" s="7" t="str">
        <f>IF(AND((RIGHT($BV$3,2)-'[1]Miter Profiles'!$AC$75-'[1]Outside Edges'!$B18)&gt;=5,'[1]Outside Edges'!$Q18="Yes"),"Yes","No")</f>
        <v>No</v>
      </c>
      <c r="BW19" s="7" t="str">
        <f>IF(AND((RIGHT($BW$3,2)-'[1]Miter Profiles'!$AC$76-'[1]Outside Edges'!$B18)&gt;=5,'[1]Outside Edges'!$Q18="Yes"),"Yes","No")</f>
        <v>No</v>
      </c>
      <c r="BX19" s="63" t="str">
        <f>IF(AND((RIGHT($BX$3,2)-'[1]Miter Profiles'!$AC$77-'[1]Outside Edges'!$B18)&gt;=5,'[1]Outside Edges'!$Q18="Yes"),"Yes","No")</f>
        <v>No</v>
      </c>
      <c r="BY19" s="64" t="str">
        <f>IF(AND((RIGHT($BY$3,2)-'[1]Miter Profiles'!$AC$78-'[1]Outside Edges'!$B18)&gt;=5,'[1]Outside Edges'!$Q18="Yes"),"Yes","No")</f>
        <v>No</v>
      </c>
      <c r="BZ19" s="8" t="str">
        <f>IF(AND((RIGHT($BZ$3,2)-'[1]Miter Profiles'!$AC$79-'[1]Outside Edges'!$B18)&gt;=5,'[1]Outside Edges'!$Q18="Yes"),"Yes","No")</f>
        <v>No</v>
      </c>
      <c r="CA19" s="65" t="str">
        <f>IF(AND((RIGHT($CA$3,2)-'[1]Miter Profiles'!$AC$80-'[1]Outside Edges'!$B18)&gt;=5,'[1]Outside Edges'!$Q18="Yes"),"Yes","No")</f>
        <v>No</v>
      </c>
      <c r="CB19" s="7" t="str">
        <f>IF(AND((RIGHT($CB$3,2)-'[1]Miter Profiles'!$AC$81-'[1]Outside Edges'!$B18)&gt;=5,'[1]Outside Edges'!$Q18="Yes"),"Yes","No")</f>
        <v>No</v>
      </c>
      <c r="CC19" s="7" t="str">
        <f>IF(AND((RIGHT($CC$3,2)-'[1]Miter Profiles'!$AC$82-'[1]Outside Edges'!$B18)&gt;=5,'[1]Outside Edges'!$Q18="Yes"),"Yes","No")</f>
        <v>No</v>
      </c>
      <c r="CD19" s="63" t="str">
        <f>IF(AND((RIGHT($CD$3,2)-'[1]Miter Profiles'!$AC$83-'[1]Outside Edges'!$B18)&gt;=5,'[1]Outside Edges'!$Q18="Yes"),"Yes","No")</f>
        <v>No</v>
      </c>
      <c r="CE19" s="64" t="str">
        <f>IF(AND((RIGHT($CE$3,2)-'[1]Miter Profiles'!$AC$84-'[1]Outside Edges'!$B18)&gt;=5,'[1]Outside Edges'!$Q18="Yes"),"Yes","No")</f>
        <v>No</v>
      </c>
      <c r="CF19" s="8" t="str">
        <f>IF(AND((RIGHT($CF$3,2)-'[1]Miter Profiles'!$AC$85-'[1]Outside Edges'!$B18)&gt;=5,'[1]Outside Edges'!$Q18="Yes"),"Yes","No")</f>
        <v>No</v>
      </c>
      <c r="CG19" s="65" t="str">
        <f>IF(AND((RIGHT($CG$3,2)-'[1]Miter Profiles'!$AC$86-'[1]Outside Edges'!$B18)&gt;=5,'[1]Outside Edges'!$Q18="Yes"),"Yes","No")</f>
        <v>No</v>
      </c>
      <c r="CH19" s="7" t="str">
        <f>IF(AND((RIGHT($CH$3,2)-'[1]Miter Profiles'!$AC$87-'[1]Outside Edges'!$B18)&gt;=5,'[1]Outside Edges'!$Q18="Yes"),"Yes","No")</f>
        <v>No</v>
      </c>
      <c r="CI19" s="7" t="str">
        <f>IF(AND((RIGHT($CI$3,2)-'[1]Miter Profiles'!$AC$88-'[1]Outside Edges'!$B18)&gt;=5,'[1]Outside Edges'!$Q18="Yes"),"Yes","No")</f>
        <v>No</v>
      </c>
      <c r="CJ19" s="63" t="str">
        <f>IF(AND((RIGHT($CJ$3,2)-'[1]Miter Profiles'!$AC$89-'[1]Outside Edges'!$B18)&gt;=5,'[1]Outside Edges'!$Q18="Yes"),"Yes","No")</f>
        <v>No</v>
      </c>
      <c r="CK19" s="64" t="str">
        <f>IF(AND((RIGHT($CK$3,2)-'[1]Miter Profiles'!$AC$90-'[1]Outside Edges'!$B18)&gt;=5,'[1]Outside Edges'!$Q18="Yes"),"Yes","No")</f>
        <v>No</v>
      </c>
      <c r="CL19" s="8" t="str">
        <f>IF(AND((RIGHT($CL$3,2)-'[1]Miter Profiles'!$AC$91-'[1]Outside Edges'!$B18)&gt;=5,'[1]Outside Edges'!$Q18="Yes"),"Yes","No")</f>
        <v>No</v>
      </c>
      <c r="CM19" s="65" t="str">
        <f>IF(AND((RIGHT($CM$3,2)-'[1]Miter Profiles'!$AC$92-'[1]Outside Edges'!$B18)&gt;=5,'[1]Outside Edges'!$Q18="Yes"),"Yes","No")</f>
        <v>No</v>
      </c>
      <c r="CN19" s="7" t="str">
        <f>IF(AND((RIGHT(CN$3,2)-'[1]Miter Profiles'!$AC$93-'[1]Outside Edges'!$B18)&gt;=5,'[1]Outside Edges'!$Q18="Yes"),"Yes","No")</f>
        <v>No</v>
      </c>
      <c r="CO19" s="7" t="str">
        <f>IF(AND((RIGHT(CO$3,2)-'[1]Miter Profiles'!$AC$94-'[1]Outside Edges'!$B18)&gt;=5,'[1]Outside Edges'!$Q18="Yes"),"Yes","No")</f>
        <v>No</v>
      </c>
      <c r="CP19" s="63" t="str">
        <f>IF(AND((RIGHT(CP$3,2)-'[1]Miter Profiles'!$AC$95-'[1]Outside Edges'!$B18)&gt;=5,'[1]Outside Edges'!$Q18="Yes"),"Yes","No")</f>
        <v>No</v>
      </c>
      <c r="CQ19" s="64" t="str">
        <f>IF(AND((RIGHT(CQ$3,2)-'[1]Miter Profiles'!$AC$96-'[1]Outside Edges'!$B18)&gt;=5,'[1]Outside Edges'!$Q18="Yes"),"Yes","No")</f>
        <v>No</v>
      </c>
      <c r="CR19" s="8" t="str">
        <f>IF(AND((RIGHT(CR$3,2)-'[1]Miter Profiles'!$AC$97-'[1]Outside Edges'!$B18)&gt;=5,'[1]Outside Edges'!$Q18="Yes"),"Yes","No")</f>
        <v>No</v>
      </c>
      <c r="CS19" s="65" t="str">
        <f>IF(AND((RIGHT(CS$3,2)-'[1]Miter Profiles'!$AC$98-'[1]Outside Edges'!$B18)&gt;=5,'[1]Outside Edges'!$Q18="Yes"),"Yes","No")</f>
        <v>No</v>
      </c>
      <c r="CT19" s="7" t="str">
        <f>IF(AND((RIGHT($CT$3,2)-'[1]Miter Profiles'!$AC$99-'[1]Outside Edges'!$B18)&gt;=5,'[1]Outside Edges'!$Q18="Yes"),"Yes","No")</f>
        <v>No</v>
      </c>
      <c r="CU19" s="7" t="str">
        <f>IF(AND((RIGHT($CU$3,2)-'[1]Miter Profiles'!$AC$100-'[1]Outside Edges'!$B18)&gt;=5,'[1]Outside Edges'!$Q18="Yes"),"Yes","No")</f>
        <v>No</v>
      </c>
      <c r="CV19" s="63" t="str">
        <f>IF(AND((RIGHT($CV$3,2)-'[1]Miter Profiles'!$AC$101-'[1]Outside Edges'!$B18)&gt;=5,'[1]Outside Edges'!$Q18="Yes"),"Yes","No")</f>
        <v>No</v>
      </c>
      <c r="CW19" s="64" t="str">
        <f>IF(AND((RIGHT($CW$3,2)-'[1]Miter Profiles'!$AC$102-'[1]Outside Edges'!$B18)&gt;=5,'[1]Outside Edges'!$Q18="Yes"),"Yes","No")</f>
        <v>No</v>
      </c>
      <c r="CX19" s="8" t="str">
        <f>IF(AND((RIGHT($CX$3,2)-'[1]Miter Profiles'!$AC$103-'[1]Outside Edges'!$B18)&gt;=5,'[1]Outside Edges'!$Q18="Yes"),"Yes","No")</f>
        <v>No</v>
      </c>
      <c r="CY19" s="65" t="str">
        <f>IF(AND((RIGHT($CY$3,2)-'[1]Miter Profiles'!$AC$104-'[1]Outside Edges'!$B18)&gt;=5,'[1]Outside Edges'!$Q18="Yes"),"Yes","No")</f>
        <v>No</v>
      </c>
      <c r="CZ19" s="7" t="str">
        <f>IF(AND((RIGHT($CZ$3,2)-'[1]Miter Profiles'!$AC$105-'[1]Outside Edges'!$B18)&gt;=5,'[1]Outside Edges'!$Q18="Yes"),"Yes","No")</f>
        <v>No</v>
      </c>
      <c r="DA19" s="7" t="str">
        <f>IF(AND((RIGHT($DA$3,2)-'[1]Miter Profiles'!$AC$106-'[1]Outside Edges'!$B18)&gt;=5,'[1]Outside Edges'!$Q18="Yes"),"Yes","No")</f>
        <v>No</v>
      </c>
      <c r="DB19" s="63" t="str">
        <f>IF(AND((RIGHT($DB$3,2)-'[1]Miter Profiles'!$AC$107-'[1]Outside Edges'!$B18)&gt;=5,'[1]Outside Edges'!$Q18="Yes"),"Yes","No")</f>
        <v>No</v>
      </c>
      <c r="DC19" s="64" t="str">
        <f>IF(AND((RIGHT($DC$3,2)-'[1]Miter Profiles'!$AC$108-'[1]Outside Edges'!$B18)&gt;=5,'[1]Outside Edges'!$Q18="Yes"),"Yes","No")</f>
        <v>No</v>
      </c>
      <c r="DD19" s="8" t="str">
        <f>IF(AND((RIGHT($DD$3,2)-'[1]Miter Profiles'!$AC$109-'[1]Outside Edges'!$B18)&gt;=5,'[1]Outside Edges'!$Q18="Yes"),"Yes","No")</f>
        <v>No</v>
      </c>
      <c r="DE19" s="65" t="str">
        <f>IF(AND((RIGHT($DE$3,2)-'[1]Miter Profiles'!$AC$110-'[1]Outside Edges'!$B18)&gt;=5,'[1]Outside Edges'!$Q18="Yes"),"Yes","No")</f>
        <v>No</v>
      </c>
      <c r="DF19" s="7" t="str">
        <f>IF(AND((RIGHT($DF$3,2)-'[1]Miter Profiles'!$AC$111-'[1]Outside Edges'!$B18)&gt;=5,'[1]Outside Edges'!$Q18="Yes"),"Yes","No")</f>
        <v>No</v>
      </c>
      <c r="DG19" s="7" t="str">
        <f>IF(AND((RIGHT($DG$3,2)-'[1]Miter Profiles'!$AC$112-'[1]Outside Edges'!$B18)&gt;=5,'[1]Outside Edges'!$Q18="Yes"),"Yes","No")</f>
        <v>No</v>
      </c>
      <c r="DH19" s="63" t="str">
        <f>IF(AND((RIGHT($DH$3,2)-'[1]Miter Profiles'!$AC$113-'[1]Outside Edges'!$B18)&gt;=5,'[1]Outside Edges'!$Q18="Yes"),"Yes","No")</f>
        <v>No</v>
      </c>
      <c r="DI19" s="64" t="str">
        <f>IF(AND((RIGHT($DI$3,2)-'[1]Miter Profiles'!$AC$114-'[1]Outside Edges'!$B18)&gt;=5,'[1]Outside Edges'!$Q18="Yes"),"Yes","No")</f>
        <v>No</v>
      </c>
      <c r="DJ19" s="8" t="str">
        <f>IF(AND((RIGHT($DJ$3,2)-'[1]Miter Profiles'!$AC$115-'[1]Outside Edges'!$B18)&gt;=5,'[1]Outside Edges'!$Q18="Yes"),"Yes","No")</f>
        <v>No</v>
      </c>
      <c r="DK19" s="65" t="str">
        <f>IF(AND((RIGHT($DK$3,2)-'[1]Miter Profiles'!$AC$116-'[1]Outside Edges'!$B18)&gt;=5,'[1]Outside Edges'!$Q18="Yes"),"Yes","No")</f>
        <v>No</v>
      </c>
      <c r="DL19" s="7" t="str">
        <f>IF(AND((RIGHT($DL$3,2)-'[1]Miter Profiles'!$AC$117-'[1]Outside Edges'!$B18)&gt;=5,'[1]Outside Edges'!$Q18="Yes"),"Yes","No")</f>
        <v>No</v>
      </c>
      <c r="DM19" s="7" t="str">
        <f>IF(AND((RIGHT($DM$3,2)-'[1]Miter Profiles'!$AC$118-'[1]Outside Edges'!$B18)&gt;=5,'[1]Outside Edges'!$Q18="Yes"),"Yes","No")</f>
        <v>No</v>
      </c>
      <c r="DN19" s="63" t="str">
        <f>IF(AND((RIGHT($DN$3,2)-'[1]Miter Profiles'!$AC$119-'[1]Outside Edges'!$B18)&gt;=5,'[1]Outside Edges'!$Q18="Yes"),"Yes","No")</f>
        <v>No</v>
      </c>
      <c r="DO19" s="64" t="str">
        <f>IF(AND((RIGHT($DO$3,2)-'[1]Miter Profiles'!$AC$120-'[1]Outside Edges'!$B18)&gt;=5,'[1]Outside Edges'!$Q18="Yes"),"Yes","No")</f>
        <v>No</v>
      </c>
      <c r="DP19" s="8" t="str">
        <f>IF(AND((RIGHT($DP$3,2)-'[1]Miter Profiles'!$AC$121-'[1]Outside Edges'!$B18)&gt;=5,'[1]Outside Edges'!$Q18="Yes"),"Yes","No")</f>
        <v>No</v>
      </c>
      <c r="DQ19" s="65" t="str">
        <f>IF(AND((RIGHT($DQ$3,2)-'[1]Miter Profiles'!$AC$122-'[1]Outside Edges'!$B18)&gt;=5,'[1]Outside Edges'!$Q18="Yes"),"Yes","No")</f>
        <v>No</v>
      </c>
      <c r="DR19" s="7" t="str">
        <f>IF(AND((RIGHT($DR$3,2)-'[1]Miter Profiles'!$AC$123-'[1]Outside Edges'!$B18)&gt;=5,'[1]Outside Edges'!$Q18="Yes"),"Yes","No")</f>
        <v>No</v>
      </c>
      <c r="DS19" s="7" t="str">
        <f>IF(AND((RIGHT($DS$3,2)-'[1]Miter Profiles'!$AC$124-'[1]Outside Edges'!$B18)&gt;=5,'[1]Outside Edges'!$Q18="Yes"),"Yes","No")</f>
        <v>No</v>
      </c>
      <c r="DT19" s="63" t="str">
        <f>IF(AND((RIGHT($DT$3,2)-'[1]Miter Profiles'!$AC$125-'[1]Outside Edges'!$B18)&gt;=5,'[1]Outside Edges'!$Q18="Yes"),"Yes","No")</f>
        <v>No</v>
      </c>
      <c r="DU19" s="64" t="str">
        <f>IF(AND((RIGHT($DU$3,2)-'[1]Miter Profiles'!$AC$126-'[1]Outside Edges'!$B18)&gt;=5,'[1]Outside Edges'!$Q18="Yes"),"Yes","No")</f>
        <v>No</v>
      </c>
      <c r="DV19" s="8" t="str">
        <f>IF(AND((RIGHT($DV$3,2)-'[1]Miter Profiles'!$AC$127-'[1]Outside Edges'!$B18)&gt;=5,'[1]Outside Edges'!$Q18="Yes"),"Yes","No")</f>
        <v>No</v>
      </c>
      <c r="DW19" s="65" t="str">
        <f>IF(AND((RIGHT($DW$3,2)-'[1]Miter Profiles'!$AC$128-'[1]Outside Edges'!$B18)&gt;=5,'[1]Outside Edges'!$Q18="Yes"),"Yes","No")</f>
        <v>No</v>
      </c>
      <c r="DX19" s="7" t="str">
        <f>IF(AND((RIGHT($DX$3,2)-'[1]Miter Profiles'!$AC$129-'[1]Outside Edges'!$B18)&gt;=5,'[1]Outside Edges'!$Q18="Yes"),"Yes","No")</f>
        <v>No</v>
      </c>
      <c r="DY19" s="7" t="str">
        <f>IF(AND((RIGHT($DY$3,2)-'[1]Miter Profiles'!$AC$130-'[1]Outside Edges'!$B18)&gt;=5,'[1]Outside Edges'!$Q18="Yes"),"Yes","No")</f>
        <v>No</v>
      </c>
      <c r="DZ19" s="63" t="str">
        <f>IF(AND((RIGHT($DZ$3,2)-'[1]Miter Profiles'!$AC$131-'[1]Outside Edges'!$B18)&gt;=5,'[1]Outside Edges'!$Q18="Yes"),"Yes","No")</f>
        <v>No</v>
      </c>
      <c r="EA19" s="68" t="str">
        <f>IF(AND((RIGHT($EA$3,2)-'[1]Miter Profiles'!$AC$132-'[1]Outside Edges'!$B18)&gt;=5,'[1]Outside Edges'!$Q18="Yes"),"Yes","No")</f>
        <v>No</v>
      </c>
      <c r="EB19" s="78" t="str">
        <f>IF(AND((RIGHT($EB$3,2)-'[1]Miter Profiles'!$AC$133-'[1]Outside Edges'!$B18)&gt;=5,'[1]Outside Edges'!$Q18="Yes"),"Yes","No")</f>
        <v>No</v>
      </c>
      <c r="EC19" s="79" t="str">
        <f>IF(AND((RIGHT($EC$3,2)-'[1]Miter Profiles'!$AC$134-'[1]Outside Edges'!$B18)&gt;=5,'[1]Outside Edges'!$Q18="Yes"),"Yes","No")</f>
        <v>No</v>
      </c>
      <c r="ED19" s="81" t="str">
        <f>IF(AND((RIGHT($ED$3,2)-'[1]Miter Profiles'!$AC$135-'[1]Outside Edges'!$B18)&gt;=5,'[1]Outside Edges'!$Q18="Yes"),"Yes","No")</f>
        <v>No</v>
      </c>
      <c r="EE19" s="80" t="str">
        <f>IF(AND((RIGHT($EE$3,2)-'[1]Miter Profiles'!$AC$136-'[1]Outside Edges'!$B18)&gt;=5,'[1]Outside Edges'!$Q18="Yes"),"Yes","No")</f>
        <v>No</v>
      </c>
      <c r="EF19" s="63" t="str">
        <f>IF(AND((RIGHT($EF$3,2)-'[1]Miter Profiles'!$AC$137-'[1]Outside Edges'!$B18)&gt;=5,'[1]Outside Edges'!$Q18="Yes"),"Yes","No")</f>
        <v>No</v>
      </c>
      <c r="EG19" s="7" t="str">
        <f>IF(AND((RIGHT($EG$3,2)-'[1]Miter Profiles'!$AC$138-'[1]Outside Edges'!$B18)&gt;=5,'[1]Outside Edges'!$Q18="Yes"),"Yes","No")</f>
        <v>No</v>
      </c>
      <c r="EH19" s="68" t="str">
        <f>IF(AND((RIGHT($EH$3,2)-'[1]Miter Profiles'!$AC$139-'[1]Outside Edges'!$B18)&gt;=5,'[1]Outside Edges'!$Q18="Yes"),"Yes","No")</f>
        <v>No</v>
      </c>
      <c r="EI19" s="82" t="str">
        <f>IF(AND((RIGHT($EI$3,2)-'[1]Miter Profiles'!$AC$140-'[1]Outside Edges'!$B18)&gt;=5,'[1]Outside Edges'!$Q18="Yes"),"Yes","No")</f>
        <v>No</v>
      </c>
      <c r="EJ19" s="83" t="str">
        <f>IF(AND((RIGHT($EJ$3,2)-'[1]Miter Profiles'!$AC$141-'[1]Outside Edges'!$B18)&gt;=5,'[1]Outside Edges'!$Q18="Yes"),"Yes","No")</f>
        <v>No</v>
      </c>
      <c r="EK19" s="83" t="str">
        <f>IF(AND((RIGHT($EK$3,2)-'[1]Miter Profiles'!$AC$142-'[1]Outside Edges'!$B18)&gt;=5,'[1]Outside Edges'!$Q18="Yes"),"Yes","No")</f>
        <v>No</v>
      </c>
      <c r="EL19" s="81" t="str">
        <f>IF(AND((RIGHT($EL$3,2)-'[1]Miter Profiles'!$AC$143-'[1]Outside Edges'!$B18)&gt;=5,'[1]Outside Edges'!$Q18="Yes"),"Yes","No")</f>
        <v>No</v>
      </c>
      <c r="EM19" s="84" t="str">
        <f>IF(AND((RIGHT($EM$3,2)-'[1]Miter Profiles'!$AC$144-'[1]Outside Edges'!$B18)&gt;=5,'[1]Outside Edges'!$Q18="Yes"),"Yes","No")</f>
        <v>No</v>
      </c>
      <c r="EN19" s="7" t="str">
        <f>IF(AND((RIGHT($EN$3,2)-'[1]Miter Profiles'!$AC$145-'[1]Outside Edges'!$B18)&gt;=5,'[1]Outside Edges'!$Q18="Yes"),"Yes","No")</f>
        <v>No</v>
      </c>
      <c r="EO19" s="68" t="str">
        <f>IF(AND((RIGHT($EO$3,2)-'[1]Miter Profiles'!$AC$146-'[1]Outside Edges'!$B18)&gt;=5,'[1]Outside Edges'!$Q18="Yes"),"Yes","No")</f>
        <v>No</v>
      </c>
      <c r="EP19" s="83" t="str">
        <f>IF(AND((RIGHT($EP$3,2)-'[1]Miter Profiles'!$AC$147-'[1]Outside Edges'!$B18)&gt;=5,'[1]Outside Edges'!$Q18="Yes"),"Yes","No")</f>
        <v>No</v>
      </c>
      <c r="EQ19" s="83" t="str">
        <f>IF(AND((RIGHT($EQ$3,2)-'[1]Miter Profiles'!$AC$148-'[1]Outside Edges'!$B18)&gt;=5,'[1]Outside Edges'!$Q18="Yes"),"Yes","No")</f>
        <v>No</v>
      </c>
      <c r="ER19" s="81" t="str">
        <f>IF(AND((RIGHT($ER$3,2)-'[1]Miter Profiles'!$AC$149-'[1]Outside Edges'!$B18)&gt;=5,'[1]Outside Edges'!$Q18="Yes"),"Yes","No")</f>
        <v>No</v>
      </c>
      <c r="ES19" s="84" t="str">
        <f>IF(AND((RIGHT($ES$3,2)-'[1]Miter Profiles'!$AC$150-'[1]Outside Edges'!$B18)&gt;=5,'[1]Outside Edges'!$Q18="Yes"),"Yes","No")</f>
        <v>No</v>
      </c>
      <c r="ET19" s="7" t="str">
        <f>IF(AND((RIGHT($ET$3,2)-'[1]Miter Profiles'!$AC$151-'[1]Outside Edges'!$B18)&gt;=5,'[1]Outside Edges'!$Q18="Yes"),"Yes","No")</f>
        <v>No</v>
      </c>
      <c r="EU19" s="68" t="str">
        <f>IF(AND((RIGHT($EU$3,2)-'[1]Miter Profiles'!$AC$152-'[1]Outside Edges'!$B18)&gt;=5,'[1]Outside Edges'!$Q18="Yes"),"Yes","No")</f>
        <v>No</v>
      </c>
      <c r="EV19" s="83" t="str">
        <f>IF(AND((RIGHT($EV$3,2)-'[1]Miter Profiles'!$AC$153-'[1]Outside Edges'!$B18)&gt;=5,'[1]Outside Edges'!$Q18="Yes"),"Yes","No")</f>
        <v>No</v>
      </c>
      <c r="EW19" s="83" t="str">
        <f>IF(AND((RIGHT($EW$3,2)-'[1]Miter Profiles'!$AC$154-'[1]Outside Edges'!$B18)&gt;=5,'[1]Outside Edges'!$Q18="Yes"),"Yes","No")</f>
        <v>No</v>
      </c>
      <c r="EX19" s="81" t="str">
        <f>IF(AND((RIGHT($EX$3,2)-'[1]Miter Profiles'!$AC$155-'[1]Outside Edges'!$B18)&gt;=5,'[1]Outside Edges'!$Q18="Yes"),"Yes","No")</f>
        <v>No</v>
      </c>
      <c r="EY19" s="84" t="str">
        <f>IF(AND((RIGHT($EY$3,2)-'[1]Miter Profiles'!$AC$156-'[1]Outside Edges'!$B18)&gt;=5,'[1]Outside Edges'!$Q18="Yes"),"Yes","No")</f>
        <v>No</v>
      </c>
      <c r="EZ19" s="7" t="str">
        <f>IF(AND((RIGHT($EZ$3,2)-'[1]Miter Profiles'!$AC$157-'[1]Outside Edges'!$B18)&gt;=5,'[1]Outside Edges'!$Q18="Yes"),"Yes","No")</f>
        <v>No</v>
      </c>
      <c r="FA19" s="68" t="str">
        <f>IF(AND((RIGHT($FA$3,2)-'[1]Miter Profiles'!$AC$158-'[1]Outside Edges'!$B18)&gt;=5,'[1]Outside Edges'!$Q18="Yes"),"Yes","No")</f>
        <v>No</v>
      </c>
      <c r="FB19" s="83" t="str">
        <f>IF(AND((RIGHT($FB$3,2)-'[1]Miter Profiles'!$AC$159-'[1]Outside Edges'!$B18)&gt;=5,'[1]Outside Edges'!$Q18="Yes"),"Yes","No")</f>
        <v>No</v>
      </c>
      <c r="FC19" s="83" t="str">
        <f>IF(AND((RIGHT($FC$3,2)-'[1]Miter Profiles'!$AC$160-'[1]Outside Edges'!$B18)&gt;=5,'[1]Outside Edges'!$Q18="Yes"),"Yes","No")</f>
        <v>No</v>
      </c>
      <c r="FD19" s="81" t="str">
        <f>IF(AND((RIGHT($FD$3,2)-'[1]Miter Profiles'!$AC$161-'[1]Outside Edges'!$B18)&gt;=5,'[1]Outside Edges'!$Q18="Yes"),"Yes","No")</f>
        <v>No</v>
      </c>
      <c r="FE19" s="84" t="str">
        <f>IF(AND((RIGHT($FE$3,2)-'[1]Miter Profiles'!$AC$162-'[1]Outside Edges'!$B18)&gt;=5,'[1]Outside Edges'!$Q18="Yes"),"Yes","No")</f>
        <v>No</v>
      </c>
      <c r="FF19" s="7" t="str">
        <f>IF(AND((RIGHT($FF$3,2)-'[1]Miter Profiles'!$AC$163-'[1]Outside Edges'!$B18)&gt;=5,'[1]Outside Edges'!$Q18="Yes"),"Yes","No")</f>
        <v>No</v>
      </c>
      <c r="FG19" s="68" t="str">
        <f>IF(AND((RIGHT($FG$3,2)-'[1]Miter Profiles'!$AC$164-'[1]Outside Edges'!$B18)&gt;=5,'[1]Outside Edges'!$Q18="Yes"),"Yes","No")</f>
        <v>No</v>
      </c>
      <c r="FH19" s="83" t="str">
        <f>IF(AND((RIGHT($FH$3,2)-'[1]Miter Profiles'!$AC$165-'[1]Outside Edges'!$B18)&gt;=5,'[1]Outside Edges'!$Q18="Yes"),"Yes","No")</f>
        <v>No</v>
      </c>
      <c r="FI19" s="83" t="str">
        <f>IF(AND((RIGHT($FI$3,2)-'[1]Miter Profiles'!$AC$166-'[1]Outside Edges'!$B18)&gt;=5,'[1]Outside Edges'!$Q18="Yes"),"Yes","No")</f>
        <v>No</v>
      </c>
      <c r="FJ19" s="81" t="str">
        <f>IF(AND((RIGHT($FJ$3,2)-'[1]Miter Profiles'!$AC$167-'[1]Outside Edges'!$B18)&gt;=5,'[1]Outside Edges'!$Q18="Yes"),"Yes","No")</f>
        <v>No</v>
      </c>
      <c r="FK19" s="84" t="str">
        <f>IF(AND((RIGHT($FK$3,2)-'[1]Miter Profiles'!$AC$168-'[1]Outside Edges'!$B18)&gt;=5,'[1]Outside Edges'!$Q18="Yes"),"Yes","No")</f>
        <v>No</v>
      </c>
      <c r="FL19" s="7" t="str">
        <f>IF(AND((RIGHT($FL$3,2)-'[1]Miter Profiles'!$AC$169-'[1]Outside Edges'!$B18)&gt;=5,'[1]Outside Edges'!$Q18="Yes"),"Yes","No")</f>
        <v>No</v>
      </c>
      <c r="FM19" s="68" t="str">
        <f>IF(AND((RIGHT($FM$3,2)-'[1]Miter Profiles'!$AC$170-'[1]Outside Edges'!$B18)&gt;=5,'[1]Outside Edges'!$Q18="Yes"),"Yes","No")</f>
        <v>No</v>
      </c>
      <c r="FN19" s="83" t="str">
        <f>IF(AND((RIGHT($FN$3,2)-'[1]Miter Profiles'!$AC$171-'[1]Outside Edges'!$B18)&gt;=5,'[1]Outside Edges'!$Q18="Yes"),"Yes","No")</f>
        <v>No</v>
      </c>
      <c r="FO19" s="83" t="str">
        <f>IF(AND((RIGHT($FO$3,2)-'[1]Miter Profiles'!$AC$172-'[1]Outside Edges'!$B18)&gt;=5,'[1]Outside Edges'!$Q18="Yes"),"Yes","No")</f>
        <v>No</v>
      </c>
      <c r="FP19" s="81" t="str">
        <f>IF(AND((RIGHT($FP$3,2)-'[1]Miter Profiles'!$AC$173-'[1]Outside Edges'!$B18)&gt;=5,'[1]Outside Edges'!$Q18="Yes"),"Yes","No")</f>
        <v>No</v>
      </c>
      <c r="FQ19" s="84" t="str">
        <f>IF(AND((RIGHT($FQ$3,2)-'[1]Miter Profiles'!$AC$174-'[1]Outside Edges'!$B18)&gt;=5,'[1]Outside Edges'!$Q18="Yes"),"Yes","No")</f>
        <v>No</v>
      </c>
      <c r="FR19" s="7" t="str">
        <f>IF(AND((RIGHT($FR$3,2)-'[1]Miter Profiles'!$AC$175-'[1]Outside Edges'!$B18)&gt;=5,'[1]Outside Edges'!$Q18="Yes"),"Yes","No")</f>
        <v>No</v>
      </c>
      <c r="FS19" s="68" t="str">
        <f>IF(AND((RIGHT($FS$3,2)-'[1]Miter Profiles'!$AC$176-'[1]Outside Edges'!$B18)&gt;=5,'[1]Outside Edges'!$Q18="Yes"),"Yes","No")</f>
        <v>No</v>
      </c>
      <c r="FT19" s="83" t="str">
        <f>IF(AND((RIGHT($FT$3,2)-'[1]Miter Profiles'!$AC$177-'[1]Outside Edges'!$B18)&gt;=5,'[1]Outside Edges'!$Q18="Yes"),"Yes","No")</f>
        <v>No</v>
      </c>
      <c r="FU19" s="83" t="str">
        <f>IF(AND((RIGHT($FU$3,2)-'[1]Miter Profiles'!$AC$178-'[1]Outside Edges'!$B18)&gt;=5,'[1]Outside Edges'!$Q18="Yes"),"Yes","No")</f>
        <v>No</v>
      </c>
      <c r="FV19" s="81" t="str">
        <f>IF(AND((RIGHT($V$3,2)-'[1]Miter Profiles'!$AC$179-'[1]Outside Edges'!$B18)&gt;=5,'[1]Outside Edges'!$Q18="Yes"),"Yes","No")</f>
        <v>No</v>
      </c>
      <c r="FW19" s="84" t="str">
        <f>IF(AND((RIGHT($FW$3,2)-'[1]Miter Profiles'!$AC$180-'[1]Outside Edges'!$B18)&gt;=5,'[1]Outside Edges'!$Q18="Yes"),"Yes","No")</f>
        <v>No</v>
      </c>
      <c r="FX19" s="197" t="str">
        <f>IF(AND((RIGHT($FX$3,2)-'[1]Miter Profiles'!$AC$181-'[1]Outside Edges'!$B18)&gt;=5,'[1]Outside Edges'!$Q18="Yes"),"Yes","No")</f>
        <v>No</v>
      </c>
      <c r="FY19" s="198" t="str">
        <f>IF(AND((RIGHT($FY$3,2)-'[1]Miter Profiles'!$AC$182-'[1]Outside Edges'!$B18)&gt;=5,'[1]Outside Edges'!$Q18="Yes"),"Yes","No")</f>
        <v>No</v>
      </c>
      <c r="FZ19" s="200" t="str">
        <f>IF(AND((RIGHT($FZ$3,2)-'[1]Miter Profiles'!$AC$183-'[1]Outside Edges'!$B18)&gt;=5,'[1]Outside Edges'!$Q18="Yes"),"Yes","No")</f>
        <v>No</v>
      </c>
      <c r="GA19" s="201" t="str">
        <f>IF(AND((RIGHT($GA$3,2)-'[1]Miter Profiles'!$AC$184-'[1]Outside Edges'!$B18)&gt;=5,'[1]Outside Edges'!$Q18="Yes"),"Yes","No")</f>
        <v>No</v>
      </c>
      <c r="GB19" s="202" t="str">
        <f>IF(AND((RIGHT($GB$3,2)-'[1]Miter Profiles'!$AC$185-'[1]Outside Edges'!$B18)&gt;=5,'[1]Outside Edges'!$Q18="Yes"),"Yes","No")</f>
        <v>No</v>
      </c>
      <c r="GC19" s="199" t="str">
        <f>IF(AND((RIGHT($GC$3,2)-'[1]Miter Profiles'!$AC$186-'[1]Outside Edges'!$B18)&gt;=5,'[1]Outside Edges'!$Q18="Yes"),"Yes","No")</f>
        <v>No</v>
      </c>
      <c r="GD19" s="197" t="str">
        <f>IF(AND((RIGHT($GD$3,2)-'[1]Miter Profiles'!$AC$187-'[1]Outside Edges'!$B18)&gt;=5,'[1]Outside Edges'!$Q18="Yes"),"Yes","No")</f>
        <v>No</v>
      </c>
      <c r="GE19" s="198" t="str">
        <f>IF(AND((RIGHT($GE$3,2)-'[1]Miter Profiles'!$AC$188-'[1]Outside Edges'!$B18)&gt;=5,'[1]Outside Edges'!$Q18="Yes"),"Yes","No")</f>
        <v>No</v>
      </c>
      <c r="GF19" s="200" t="str">
        <f>IF(AND((RIGHT($GF$3,2)-'[1]Miter Profiles'!$AC$189-'[1]Outside Edges'!$B18)&gt;=5,'[1]Outside Edges'!$Q18="Yes"),"Yes","No")</f>
        <v>No</v>
      </c>
      <c r="GG19" s="201" t="str">
        <f>IF(AND((RIGHT($GG$3,2)-'[1]Miter Profiles'!$AC$190-'[1]Outside Edges'!$B18)&gt;=5,'[1]Outside Edges'!$Q18="Yes"),"Yes","No")</f>
        <v>No</v>
      </c>
      <c r="GH19" s="202" t="str">
        <f>IF(AND((RIGHT($GH$3,2)-'[1]Miter Profiles'!$AC$191-'[1]Outside Edges'!$B18)&gt;=5,'[1]Outside Edges'!$Q18="Yes"),"Yes","No")</f>
        <v>No</v>
      </c>
      <c r="GI19" s="199" t="str">
        <f>IF(AND((RIGHT($GI$3,2)-'[1]Miter Profiles'!$AC$192-'[1]Outside Edges'!$B18)&gt;=5,'[1]Outside Edges'!$Q18="Yes"),"Yes","No")</f>
        <v>No</v>
      </c>
      <c r="GJ19" s="197" t="str">
        <f>IF(AND((RIGHT($GJ$3,2)-'[1]Miter Profiles'!$AC$193-'[1]Outside Edges'!$B18)&gt;=5,'[1]Outside Edges'!$Q18="Yes"),"Yes","No")</f>
        <v>No</v>
      </c>
      <c r="GK19" s="198" t="str">
        <f>IF(AND((RIGHT($GK$3,2)-'[1]Miter Profiles'!$AC$194-'[1]Outside Edges'!$B18)&gt;=5,'[1]Outside Edges'!$Q18="Yes"),"Yes","No")</f>
        <v>No</v>
      </c>
      <c r="GL19" s="200" t="str">
        <f>IF(AND((RIGHT($GL$3,2)-'[1]Miter Profiles'!$AC$195-'[1]Outside Edges'!$B18)&gt;=5,'[1]Outside Edges'!$Q18="Yes"),"Yes","No")</f>
        <v>No</v>
      </c>
      <c r="GM19" s="201" t="str">
        <f>IF(AND((RIGHT($GM$3,2)-'[1]Miter Profiles'!$AC$196-'[1]Outside Edges'!$B18)&gt;=5,'[1]Outside Edges'!$Q18="Yes"),"Yes","No")</f>
        <v>No</v>
      </c>
      <c r="GN19" s="202" t="str">
        <f>IF(AND((RIGHT($GN$3,2)-'[1]Miter Profiles'!$AC$197-'[1]Outside Edges'!$B18)&gt;=5,'[1]Outside Edges'!$Q18="Yes"),"Yes","No")</f>
        <v>No</v>
      </c>
      <c r="GO19" s="199" t="str">
        <f>IF(AND((RIGHT($GO$3,2)-'[1]Miter Profiles'!$AC$198-'[1]Outside Edges'!$B18)&gt;=5,'[1]Outside Edges'!$Q18="Yes"),"Yes","No")</f>
        <v>No</v>
      </c>
      <c r="GP19" s="197" t="str">
        <f>IF(AND((RIGHT($GP$3,2)-'[1]Miter Profiles'!$AC$199-'[1]Outside Edges'!$B18)&gt;=5,'[1]Outside Edges'!$Q18="Yes"),"Yes","No")</f>
        <v>No</v>
      </c>
      <c r="GQ19" s="198" t="str">
        <f>IF(AND((RIGHT($GQ$3,2)-'[1]Miter Profiles'!$AC$200-'[1]Outside Edges'!$B18)&gt;=5,'[1]Outside Edges'!$Q18="Yes"),"Yes","No")</f>
        <v>No</v>
      </c>
      <c r="GR19" s="211" t="str">
        <f>IF(AND((RIGHT($GR$3,2)-'[1]Miter Profiles'!$AC$201-'[1]Outside Edges'!$B18)&gt;=5,'[1]Outside Edges'!$Q18="Yes"),"Yes","No")</f>
        <v>No</v>
      </c>
      <c r="GS19" s="197" t="str">
        <f>IF(AND((RIGHT($GS$3,2)-'[1]Miter Profiles'!$AC$202-'[1]Outside Edges'!$B18)&gt;=5,'[1]Outside Edges'!$Q18="Yes"),"Yes","No")</f>
        <v>No</v>
      </c>
      <c r="GT19" s="212" t="str">
        <f>IF(AND((RIGHT($GT$3,2)-'[1]Miter Profiles'!$AC$203-'[1]Outside Edges'!$B18)&gt;=5,'[1]Outside Edges'!$Q18="Yes"),"Yes","No")</f>
        <v>No</v>
      </c>
      <c r="GU19" s="208" t="str">
        <f>IF(AND((RIGHT($GU$3,2)-'[1]Miter Profiles'!$AC$204-'[1]Outside Edges'!$B18)&gt;=5,'[1]Outside Edges'!$Q18="Yes"),"Yes","No")</f>
        <v>No</v>
      </c>
      <c r="GV19" s="209" t="str">
        <f>IF(AND((RIGHT($GV$3,2)-'[1]Miter Profiles'!$AC$205-'[1]Outside Edges'!$B18)&gt;=5,'[1]Outside Edges'!$Q18="Yes"),"Yes","No")</f>
        <v>No</v>
      </c>
      <c r="GW19" s="210" t="str">
        <f>IF(AND((RIGHT($GW$3,2)-'[1]Miter Profiles'!$AC$206-'[1]Outside Edges'!$B18)&gt;=5,'[1]Outside Edges'!$Q18="Yes"),"Yes","No")</f>
        <v>No</v>
      </c>
      <c r="GX19" s="200" t="str">
        <f>IF(AND((RIGHT($GX$3,2)-'[1]Miter Profiles'!$AC$207-'[1]Outside Edges'!$B18)&gt;=5,'[1]Outside Edges'!$Q18="Yes"),"Yes","No")</f>
        <v>No</v>
      </c>
      <c r="GY19" s="201" t="str">
        <f>IF(AND((RIGHT($GY$3,2)-'[1]Miter Profiles'!$AC$208-'[1]Outside Edges'!$B18)&gt;=5,'[1]Outside Edges'!$Q18="Yes"),"Yes","No")</f>
        <v>No</v>
      </c>
      <c r="GZ19" s="202" t="str">
        <f>IF(AND((RIGHT($GZ$3,2)-'[1]Miter Profiles'!$AC$209-'[1]Outside Edges'!$B18)&gt;=5,'[1]Outside Edges'!$Q18="Yes"),"Yes","No")</f>
        <v>No</v>
      </c>
      <c r="HA19" s="199" t="str">
        <f>IF(AND((RIGHT($HA$3,2)-'[1]Miter Profiles'!$AC$210-'[1]Outside Edges'!$B18)&gt;=5,'[1]Outside Edges'!$Q18="Yes"),"Yes","No")</f>
        <v>No</v>
      </c>
      <c r="HB19" s="197" t="str">
        <f>IF(AND((RIGHT($HB$3,2)-'[1]Miter Profiles'!$AC$211-'[1]Outside Edges'!$B18)&gt;=5,'[1]Outside Edges'!$Q18="Yes"),"Yes","No")</f>
        <v>No</v>
      </c>
      <c r="HC19" s="198" t="str">
        <f>IF(AND((RIGHT($HC$3,2)-'[1]Miter Profiles'!$AC$212-'[1]Outside Edges'!$B18)&gt;=5,'[1]Outside Edges'!$Q18="Yes"),"Yes","No")</f>
        <v>No</v>
      </c>
      <c r="HD19" s="200" t="str">
        <f>IF(AND((RIGHT($HD$3,2)-'[1]Miter Profiles'!$AC$213-'[1]Outside Edges'!$B18)&gt;=5,'[1]Outside Edges'!$Q18="Yes"),"Yes","No")</f>
        <v>No</v>
      </c>
      <c r="HE19" s="202" t="str">
        <f>IF(AND((RIGHT($HE$3,2)-'[1]Miter Profiles'!$AC$214-'[1]Outside Edges'!$B18)&gt;=5,'[1]Outside Edges'!$Q18="Yes"),"Yes","No")</f>
        <v>No</v>
      </c>
      <c r="HF19" s="199" t="str">
        <f>IF(AND((RIGHT($HF$3,2)-'[1]Miter Profiles'!$AC$215-'[1]Outside Edges'!$B18)&gt;=5,'[1]Outside Edges'!$Q18="Yes"),"Yes","No")</f>
        <v>No</v>
      </c>
      <c r="HG19" s="197" t="str">
        <f>IF(AND((RIGHT($HG$3,2)-'[1]Miter Profiles'!$AC$216-'[1]Outside Edges'!$B18)&gt;=5,'[1]Outside Edges'!$Q18="Yes"),"Yes","No")</f>
        <v>No</v>
      </c>
      <c r="HH19" s="198" t="str">
        <f>IF(AND((RIGHT($HH$3,2)-'[1]Miter Profiles'!$AC$217-'[1]Outside Edges'!$B18)&gt;=5,'[1]Outside Edges'!$Q18="Yes"),"Yes","No")</f>
        <v>No</v>
      </c>
      <c r="HI19" s="200" t="str">
        <f>IF(AND((RIGHT($HI$3,2)-'[1]Miter Profiles'!$AC$218-'[1]Outside Edges'!$B18)&gt;=5,'[1]Outside Edges'!$Q18="Yes"),"Yes","No")</f>
        <v>No</v>
      </c>
      <c r="HJ19" s="201" t="str">
        <f>IF(AND((RIGHT($HJ$3,2)-'[1]Miter Profiles'!$AC$219-'[1]Outside Edges'!$B18)&gt;=5,'[1]Outside Edges'!$Q18="Yes"),"Yes","No")</f>
        <v>No</v>
      </c>
      <c r="HK19" s="202" t="str">
        <f>IF(AND((RIGHT($HK$3,2)-'[1]Miter Profiles'!$AC$220-'[1]Outside Edges'!$B18)&gt;=5,'[1]Outside Edges'!$Q18="Yes"),"Yes","No")</f>
        <v>No</v>
      </c>
      <c r="HL19" s="199" t="str">
        <f>IF(AND((RIGHT($HL$3,2)-'[1]Miter Profiles'!$AC$221-'[1]Outside Edges'!$B18)&gt;=5,'[1]Outside Edges'!$Q18="Yes"),"Yes","No")</f>
        <v>No</v>
      </c>
      <c r="HM19" s="197" t="str">
        <f>IF(AND((RIGHT($HM$3,2)-'[1]Miter Profiles'!$AC$222-'[1]Outside Edges'!$B18)&gt;=5,'[1]Outside Edges'!$Q18="Yes"),"Yes","No")</f>
        <v>No</v>
      </c>
      <c r="HN19" s="197" t="str">
        <f>IF(AND((RIGHT($HN$3,2)-'[1]Miter Profiles'!$AC$223-'[1]Outside Edges'!$B18)&gt;=5,'[1]Outside Edges'!$Q18="Yes"),"Yes","No")</f>
        <v>No</v>
      </c>
      <c r="HO19" s="201" t="str">
        <f>IF(AND((RIGHT($HO$3,2)-'[1]Miter Profiles'!$AC$224-'[1]Outside Edges'!$B18)&gt;=5,'[1]Outside Edges'!$Q18="Yes"),"Yes","No")</f>
        <v>No</v>
      </c>
      <c r="HP19" s="201" t="str">
        <f>IF(AND((RIGHT($HP$3,2)-'[1]Miter Profiles'!$AC$225-'[1]Outside Edges'!$B18)&gt;=5,'[1]Outside Edges'!$Q18="Yes"),"Yes","No")</f>
        <v>No</v>
      </c>
      <c r="HQ19" s="201" t="str">
        <f>IF(AND((RIGHT($HQ$3,3)-'[1]Miter Profiles'!$AC$226-'[1]Outside Edges'!$B18)&gt;=5,'[1]Outside Edges'!$Q18="Yes"),"Yes","No")</f>
        <v>No</v>
      </c>
      <c r="HR19" s="201" t="str">
        <f>IF(AND((RIGHT($HR$3,2)-'[1]Miter Profiles'!$AC$227-'[1]Outside Edges'!$B18)&gt;=5,'[1]Outside Edges'!$Q18="Yes"),"Yes","No")</f>
        <v>No</v>
      </c>
      <c r="HS19" s="197" t="str">
        <f>IF(AND((RIGHT($HS$3,2)-'[1]Miter Profiles'!$AC$228-'[1]Outside Edges'!$B18)&gt;=5,'[1]Outside Edges'!$Q18="Yes"),"Yes","No")</f>
        <v>No</v>
      </c>
      <c r="HT19" s="197" t="str">
        <f>IF(AND((RIGHT($HT$3,2)-'[1]Miter Profiles'!$AC$229-'[1]Outside Edges'!$B18)&gt;=5,'[1]Outside Edges'!$Q18="Yes"),"Yes","No")</f>
        <v>No</v>
      </c>
      <c r="HU19" s="197" t="str">
        <f>IF(AND((RIGHT($HU$3,2)-'[1]Miter Profiles'!$AC$230-'[1]Outside Edges'!$B18)&gt;=5,'[1]Outside Edges'!$Q18="Yes"),"Yes","No")</f>
        <v>No</v>
      </c>
      <c r="HV19" s="201" t="str">
        <f>IF(AND((RIGHT($HV$3,2)-'[1]Miter Profiles'!$AC$231-'[1]Outside Edges'!$B18)&gt;=5,'[1]Outside Edges'!$Q18="Yes"),"Yes","No")</f>
        <v>No</v>
      </c>
      <c r="HW19" s="201" t="str">
        <f>IF(AND((RIGHT($HW$3,2)-'[1]Miter Profiles'!$AC$232-'[1]Outside Edges'!$B18)&gt;=5,'[1]Outside Edges'!$Q18="Yes"),"Yes","No")</f>
        <v>No</v>
      </c>
      <c r="HX19" s="201" t="str">
        <f>IF(AND((RIGHT($HX$3,2)-'[1]Miter Profiles'!$AC$233-'[1]Outside Edges'!$B18)&gt;=5,'[1]Outside Edges'!$Q18="Yes"),"Yes","No")</f>
        <v>No</v>
      </c>
      <c r="HY19" s="197" t="str">
        <f>IF(AND((RIGHT($HY$3,2)-'[1]Miter Profiles'!$AC$234-'[1]Outside Edges'!$B18)&gt;=5,'[1]Outside Edges'!$Q18="Yes"),"Yes","No")</f>
        <v>No</v>
      </c>
      <c r="HZ19" s="197" t="str">
        <f>IF(AND((RIGHT($HZ$3,2)-'[1]Miter Profiles'!$AC$235-'[1]Outside Edges'!$B18)&gt;=5,'[1]Outside Edges'!$Q18="Yes"),"Yes","No")</f>
        <v>No</v>
      </c>
      <c r="IA19" s="197" t="str">
        <f>IF(AND((RIGHT($IA$3,2)-'[1]Miter Profiles'!$AC$236-'[1]Outside Edges'!$B18)&gt;=5,'[1]Outside Edges'!$Q18="Yes"),"Yes","No")</f>
        <v>No</v>
      </c>
      <c r="IB19" s="201" t="str">
        <f>IF(AND((RIGHT($IB$3,2)-'[1]Miter Profiles'!$AC$237-'[1]Outside Edges'!$B18)&gt;=5,'[1]Outside Edges'!$Q18="Yes"),"Yes","No")</f>
        <v>No</v>
      </c>
      <c r="IC19" s="201" t="str">
        <f>IF(AND((RIGHT($IC$3,2)-'[1]Miter Profiles'!$AC$238-'[1]Outside Edges'!$B18)&gt;=5,'[1]Outside Edges'!$Q18="Yes"),"Yes","No")</f>
        <v>No</v>
      </c>
      <c r="ID19" s="201" t="str">
        <f>IF(AND((RIGHT($ID$3,2)-'[1]Miter Profiles'!$AC$239-'[1]Outside Edges'!$B18)&gt;=5,'[1]Outside Edges'!$Q18="Yes"),"Yes","No")</f>
        <v>No</v>
      </c>
      <c r="IE19" s="197" t="str">
        <f>IF(AND((RIGHT($IE$3,2)-'[1]Miter Profiles'!$AC$240-'[1]Outside Edges'!$B18)&gt;=5,'[1]Outside Edges'!$Q18="Yes"),"Yes","No")</f>
        <v>No</v>
      </c>
      <c r="IF19" s="197" t="str">
        <f>IF(AND((RIGHT($IF$3,2)-'[1]Miter Profiles'!$AC$241-'[1]Outside Edges'!$B18)&gt;=5,'[1]Outside Edges'!$Q18="Yes"),"Yes","No")</f>
        <v>No</v>
      </c>
      <c r="IG19" s="197" t="str">
        <f>IF(AND((RIGHT($IG$3,2)-'[1]Miter Profiles'!$AC$242-'[1]Outside Edges'!$B18)&gt;=5,'[1]Outside Edges'!$Q18="Yes"),"Yes","No")</f>
        <v>No</v>
      </c>
      <c r="IH19" s="201" t="str">
        <f>IF(AND((RIGHT($IH$3,2)-'[1]Miter Profiles'!$AC$243-'[1]Outside Edges'!$B18)&gt;=5,'[1]Outside Edges'!$Q18="Yes"),"Yes","No")</f>
        <v>No</v>
      </c>
      <c r="II19" s="201" t="str">
        <f>IF(AND((RIGHT($II$3,2)-'[1]Miter Profiles'!$AC$244-'[1]Outside Edges'!$B18)&gt;=5,'[1]Outside Edges'!$Q18="Yes"),"Yes","No")</f>
        <v>No</v>
      </c>
      <c r="IJ19" s="201" t="str">
        <f>IF(AND((RIGHT($IJ$3,2)-'[1]Miter Profiles'!$AC$245-'[1]Outside Edges'!$B18)&gt;=5,'[1]Outside Edges'!$Q18="Yes"),"Yes","No")</f>
        <v>No</v>
      </c>
      <c r="IK19" s="197" t="str">
        <f>IF(AND((RIGHT($IK$3,2)-'[1]Miter Profiles'!$AC$246-'[1]Outside Edges'!$B18)&gt;=5,'[1]Outside Edges'!$Q18="Yes"),"Yes","No")</f>
        <v>No</v>
      </c>
      <c r="IL19" s="197" t="str">
        <f>IF(AND((RIGHT($IL$3,2)-'[1]Miter Profiles'!$AC$247-'[1]Outside Edges'!$B18)&gt;=5,'[1]Outside Edges'!$Q18="Yes"),"Yes","No")</f>
        <v>No</v>
      </c>
      <c r="IM19" s="197" t="str">
        <f>IF(AND((RIGHT($IM$3,2)-'[1]Miter Profiles'!$AC$248-'[1]Outside Edges'!$B18)&gt;=5,'[1]Outside Edges'!$Q18="Yes"),"Yes","No")</f>
        <v>No</v>
      </c>
      <c r="IN19" s="201" t="str">
        <f>IF(AND((RIGHT($IN$3,2)-'[1]Miter Profiles'!$AC$249-'[1]Outside Edges'!$B18)&gt;=5,'[1]Outside Edges'!$Q18="Yes"),"Yes","No")</f>
        <v>No</v>
      </c>
      <c r="IO19" s="201" t="str">
        <f>IF(AND((RIGHT($IO$3,2)-'[1]Miter Profiles'!$AC$250-'[1]Outside Edges'!$B18)&gt;=5,'[1]Outside Edges'!$Q18="Yes"),"Yes","No")</f>
        <v>No</v>
      </c>
      <c r="IP19" s="201" t="str">
        <f>IF(AND((RIGHT($IP$3,2)-'[1]Miter Profiles'!$AC$251-'[1]Outside Edges'!$B18)&gt;=5,'[1]Outside Edges'!$Q18="Yes"),"Yes","No")</f>
        <v>No</v>
      </c>
      <c r="IQ19" s="197" t="str">
        <f>IF(AND((RIGHT($IQ$3,2)-'[1]Miter Profiles'!$AC$252-'[1]Outside Edges'!$B18)&gt;=5,'[1]Outside Edges'!$Q18="Yes"),"Yes","No")</f>
        <v>No</v>
      </c>
      <c r="IR19" s="197" t="str">
        <f>IF(AND((RIGHT($IR$3,2)-'[1]Miter Profiles'!$AC$253-'[1]Outside Edges'!$B18)&gt;=5,'[1]Outside Edges'!$Q18="Yes"),"Yes","No")</f>
        <v>No</v>
      </c>
      <c r="IS19" s="197" t="str">
        <f>IF(AND((RIGHT($IS$3,2)-'[1]Miter Profiles'!$AC$254-'[1]Outside Edges'!$B18)&gt;=5,'[1]Outside Edges'!$Q18="Yes"),"Yes","No")</f>
        <v>No</v>
      </c>
      <c r="IT19" s="201" t="str">
        <f>IF(AND((RIGHT($IT$3,2)-'[1]Miter Profiles'!$AC$255-'[1]Outside Edges'!$B18)&gt;=5,'[1]Outside Edges'!$Q18="Yes"),"Yes","No")</f>
        <v>No</v>
      </c>
      <c r="IU19" s="201" t="str">
        <f>IF(AND((RIGHT($IU$3,2)-'[1]Miter Profiles'!$AC$256-'[1]Outside Edges'!$B18)&gt;=5,'[1]Outside Edges'!$Q18="Yes"),"Yes","No")</f>
        <v>No</v>
      </c>
      <c r="IV19" s="201" t="str">
        <f>IF(AND((RIGHT($IV$3,2)-'[1]Miter Profiles'!$AC$257-'[1]Outside Edges'!$B18)&gt;=5,'[1]Outside Edges'!$Q18="Yes"),"Yes","No")</f>
        <v>No</v>
      </c>
      <c r="IW19" s="197" t="str">
        <f>IF(AND((RIGHT($IW$3,2)-'[1]Miter Profiles'!$AC$258-'[1]Outside Edges'!$B18)&gt;=5,'[1]Outside Edges'!$Q18="Yes"),"Yes","No")</f>
        <v>No</v>
      </c>
      <c r="IX19" s="197" t="str">
        <f>IF(AND((RIGHT($IX$3,2)-'[1]Miter Profiles'!$AC$259-'[1]Outside Edges'!$B18)&gt;=5,'[1]Outside Edges'!$Q18="Yes"),"Yes","No")</f>
        <v>No</v>
      </c>
      <c r="IY19" s="197" t="str">
        <f>IF(AND((RIGHT($IY$3,2)-'[1]Miter Profiles'!$AC$260-'[1]Outside Edges'!$B18)&gt;=5,'[1]Outside Edges'!$Q18="Yes"),"Yes","No")</f>
        <v>No</v>
      </c>
      <c r="IZ19" s="201" t="str">
        <f>IF(AND((RIGHT($IZ$3,2)-'[1]Miter Profiles'!$AC$261-'[1]Outside Edges'!$B18)&gt;=5,'[1]Outside Edges'!$Q18="Yes"),"Yes","No")</f>
        <v>No</v>
      </c>
      <c r="JA19" s="201" t="str">
        <f>IF(AND((RIGHT($JA$3,2)-'[1]Miter Profiles'!$AC$262-'[1]Outside Edges'!$B18)&gt;=5,'[1]Outside Edges'!$Q18="Yes"),"Yes","No")</f>
        <v>No</v>
      </c>
      <c r="JB19" s="201" t="str">
        <f>IF(AND((RIGHT($JB$3,2)-'[1]Miter Profiles'!$AC$263-'[1]Outside Edges'!$B18)&gt;=5,'[1]Outside Edges'!$Q18="Yes"),"Yes","No")</f>
        <v>No</v>
      </c>
      <c r="JC19" s="197" t="str">
        <f>IF(AND((RIGHT($JC$3,2)-'[1]Miter Profiles'!$AC$264-'[1]Outside Edges'!$B18)&gt;=5,'[1]Outside Edges'!$Q18="Yes"),"Yes","No")</f>
        <v>No</v>
      </c>
      <c r="JD19" s="197" t="str">
        <f>IF(AND((RIGHT($JD$3,2)-'[1]Miter Profiles'!$AC$265-'[1]Outside Edges'!$B18)&gt;=5,'[1]Outside Edges'!$Q18="Yes"),"Yes","No")</f>
        <v>No</v>
      </c>
      <c r="JE19" s="197" t="str">
        <f>IF(AND((RIGHT($JE$3,2)-'[1]Miter Profiles'!$AC$266-'[1]Outside Edges'!$B18)&gt;=5,'[1]Outside Edges'!$Q18="Yes"),"Yes","No")</f>
        <v>No</v>
      </c>
      <c r="JF19" s="201" t="str">
        <f>IF(AND((RIGHT($JF$3,2)-'[1]Miter Profiles'!$AC$267-'[1]Outside Edges'!$B18)&gt;=5,'[1]Outside Edges'!$Q18="Yes"),"Yes","No")</f>
        <v>No</v>
      </c>
      <c r="JG19" s="201" t="str">
        <f>IF(AND((RIGHT($JG$3,2)-'[1]Miter Profiles'!$AC$268-'[1]Outside Edges'!$B18)&gt;=5,'[1]Outside Edges'!$Q18="Yes"),"Yes","No")</f>
        <v>No</v>
      </c>
      <c r="JH19" s="201" t="str">
        <f>IF(AND((RIGHT($JH$3,2)-'[1]Miter Profiles'!$AC$269-'[1]Outside Edges'!$B18)&gt;=5,'[1]Outside Edges'!$Q18="Yes"),"Yes","No")</f>
        <v>No</v>
      </c>
      <c r="JI19" s="197" t="str">
        <f>IF(AND((RIGHT($JI$3,2)-'[1]Miter Profiles'!$AC$270-'[1]Outside Edges'!$B18)&gt;=5,'[1]Outside Edges'!$Q18="Yes"),"Yes","No")</f>
        <v>No</v>
      </c>
      <c r="JJ19" s="197" t="str">
        <f>IF(AND((RIGHT($JJ$3,2)-'[1]Miter Profiles'!$AC$271-'[1]Outside Edges'!$B18)&gt;=5,'[1]Outside Edges'!$Q18="Yes"),"Yes","No")</f>
        <v>No</v>
      </c>
      <c r="JK19" s="197" t="str">
        <f>IF(AND((RIGHT($JK$3,2)-'[1]Miter Profiles'!$AC$272-'[1]Outside Edges'!$B18)&gt;=5,'[1]Outside Edges'!$Q18="Yes"),"Yes","No")</f>
        <v>No</v>
      </c>
      <c r="JL19" s="201" t="str">
        <f>IF(AND((RIGHT($JL$3,2)-'[1]Miter Profiles'!$AC$273-'[1]Outside Edges'!$B18)&gt;=5,'[1]Outside Edges'!$Q18="Yes"),"Yes","No")</f>
        <v>No</v>
      </c>
      <c r="JM19" s="201" t="str">
        <f>IF(AND((RIGHT($JM$3,2)-'[1]Miter Profiles'!$AC$274-'[1]Outside Edges'!$B18)&gt;=5,'[1]Outside Edges'!$Q18="Yes"),"Yes","No")</f>
        <v>No</v>
      </c>
      <c r="JN19" s="201" t="str">
        <f>IF(AND((RIGHT($JN$3,2)-'[1]Miter Profiles'!$AC$275-'[1]Outside Edges'!$B18)&gt;=5,'[1]Outside Edges'!$Q18="Yes"),"Yes","No")</f>
        <v>No</v>
      </c>
      <c r="JO19" s="197" t="str">
        <f>IF(AND((RIGHT($JO$3,2)-'[1]Miter Profiles'!$AC$276-'[1]Outside Edges'!$B18)&gt;=5,'[1]Outside Edges'!$Q18="Yes"),"Yes","No")</f>
        <v>No</v>
      </c>
      <c r="JP19" s="197" t="str">
        <f>IF(AND((RIGHT($JP$3,2)-'[1]Miter Profiles'!$AC$277-'[1]Outside Edges'!$B18)&gt;=5,'[1]Outside Edges'!$Q18="Yes"),"Yes","No")</f>
        <v>No</v>
      </c>
      <c r="JQ19" s="197" t="str">
        <f>IF(AND((RIGHT($JQ$3,2)-'[1]Miter Profiles'!$AC$278-'[1]Outside Edges'!$B18)&gt;=5,'[1]Outside Edges'!$Q18="Yes"),"Yes","No")</f>
        <v>No</v>
      </c>
      <c r="JR19" s="201" t="str">
        <f>IF(AND((RIGHT($JR$3,2)-'[1]Miter Profiles'!$AC$279-'[1]Outside Edges'!$B18)&gt;=5,'[1]Outside Edges'!$Q18="Yes"),"Yes","No")</f>
        <v>No</v>
      </c>
      <c r="JS19" s="201" t="str">
        <f>IF(AND((RIGHT($JS$3,2)-'[1]Miter Profiles'!$AC$280-'[1]Outside Edges'!$B18)&gt;=5,'[1]Outside Edges'!$Q18="Yes"),"Yes","No")</f>
        <v>No</v>
      </c>
      <c r="JT19" s="201" t="str">
        <f>IF(AND((RIGHT($JT$3,2)-'[1]Miter Profiles'!$AC$281-'[1]Outside Edges'!$B18)&gt;=5,'[1]Outside Edges'!$Q18="Yes"),"Yes","No")</f>
        <v>No</v>
      </c>
      <c r="JU19" s="197" t="str">
        <f>IF(AND((RIGHT($JU$3,2)-'[1]Miter Profiles'!$AC$282-'[1]Outside Edges'!$B18)&gt;=5,'[1]Outside Edges'!$Q18="Yes"),"Yes","No")</f>
        <v>No</v>
      </c>
      <c r="JV19" s="197" t="str">
        <f>IF(AND((RIGHT($JV$3,2)-'[1]Miter Profiles'!$AC$283-'[1]Outside Edges'!$B18)&gt;=5,'[1]Outside Edges'!$Q18="Yes"),"Yes","No")</f>
        <v>No</v>
      </c>
      <c r="JW19" s="197" t="str">
        <f>IF(AND((RIGHT($JW$3,2)-'[1]Miter Profiles'!$AC$284-'[1]Outside Edges'!$B18)&gt;=5,'[1]Outside Edges'!$Q18="Yes"),"Yes","No")</f>
        <v>No</v>
      </c>
      <c r="JX19" s="201" t="str">
        <f>IF(AND((RIGHT($JX$3,2)-'[1]Miter Profiles'!$AC$285-'[1]Outside Edges'!$B18)&gt;=5,'[1]Outside Edges'!$Q18="Yes"),"Yes","No")</f>
        <v>No</v>
      </c>
      <c r="JY19" s="201" t="str">
        <f>IF(AND((RIGHT($JY$3,2)-'[1]Miter Profiles'!$AC$286-'[1]Outside Edges'!$B18)&gt;=5,'[1]Outside Edges'!$Q18="Yes"),"Yes","No")</f>
        <v>No</v>
      </c>
      <c r="JZ19" s="201" t="str">
        <f>IF(AND((RIGHT($JZ$3,2)-'[1]Miter Profiles'!$AC$287-'[1]Outside Edges'!$B18)&gt;=5,'[1]Outside Edges'!$Q18="Yes"),"Yes","No")</f>
        <v>No</v>
      </c>
      <c r="KA19" s="197" t="str">
        <f>IF(AND((RIGHT($KA$3,2)-'[1]Miter Profiles'!$AC$288-'[1]Outside Edges'!$B18)&gt;=5,'[1]Outside Edges'!$Q18="Yes"),"Yes","No")</f>
        <v>No</v>
      </c>
      <c r="KB19" s="197" t="str">
        <f>IF(AND((RIGHT($KB$3,2)-'[1]Miter Profiles'!$AC$289-'[1]Outside Edges'!$B18)&gt;=5,'[1]Outside Edges'!$Q18="Yes"),"Yes","No")</f>
        <v>No</v>
      </c>
      <c r="KC19" s="197" t="str">
        <f>IF(AND((RIGHT($KC$3,2)-'[1]Miter Profiles'!$AC$290-'[1]Outside Edges'!$B18)&gt;=5,'[1]Outside Edges'!$Q18="Yes"),"Yes","No")</f>
        <v>No</v>
      </c>
      <c r="KD19" s="201" t="str">
        <f>IF(AND((RIGHT($KD$3,2)-'[1]Miter Profiles'!$AC$291-'[1]Outside Edges'!$B18)&gt;=5,'[1]Outside Edges'!$Q18="Yes"),"Yes","No")</f>
        <v>No</v>
      </c>
      <c r="KE19" s="201" t="str">
        <f>IF(AND((RIGHT($KE$3,2)-'[1]Miter Profiles'!$AC$292-'[1]Outside Edges'!$B18)&gt;=5,'[1]Outside Edges'!$Q18="Yes"),"Yes","No")</f>
        <v>No</v>
      </c>
      <c r="KF19" s="201" t="str">
        <f>IF(AND((RIGHT($KF$3,2)-'[1]Miter Profiles'!$AC$293-'[1]Outside Edges'!$B18)&gt;=5,'[1]Outside Edges'!$Q18="Yes"),"Yes","No")</f>
        <v>No</v>
      </c>
      <c r="KG19" s="197" t="str">
        <f>IF(AND((RIGHT($KG$3,2)-'[1]Miter Profiles'!$AC$294-'[1]Outside Edges'!$B18)&gt;=5,'[1]Outside Edges'!$Q18="Yes"),"Yes","No")</f>
        <v>No</v>
      </c>
      <c r="KH19" s="197" t="str">
        <f>IF(AND((RIGHT($KH$3,2)-'[1]Miter Profiles'!$AC$295-'[1]Outside Edges'!$B18)&gt;=5,'[1]Outside Edges'!$Q18="Yes"),"Yes","No")</f>
        <v>No</v>
      </c>
      <c r="KI19" s="197" t="str">
        <f>IF(AND((RIGHT($KI$3,2)-'[1]Miter Profiles'!$AC$296-'[1]Outside Edges'!$B18)&gt;=5,'[1]Outside Edges'!$Q18="Yes"),"Yes","No")</f>
        <v>No</v>
      </c>
      <c r="KJ19" s="201" t="str">
        <f>IF(AND((RIGHT($KJ$3,2)-'[1]Miter Profiles'!$AC$297-'[1]Outside Edges'!$B18)&gt;=5,'[1]Outside Edges'!$Q18="Yes"),"Yes","No")</f>
        <v>No</v>
      </c>
      <c r="KK19" s="201" t="str">
        <f>IF(AND((RIGHT($KK$3,2)-'[1]Miter Profiles'!$AC$298-'[1]Outside Edges'!$B18)&gt;=5,'[1]Outside Edges'!$Q18="Yes"),"Yes","No")</f>
        <v>No</v>
      </c>
      <c r="KL19" s="201" t="str">
        <f>IF(AND((RIGHT($KL$3,2)-'[1]Miter Profiles'!$AC$299-'[1]Outside Edges'!$B18)&gt;=5,'[1]Outside Edges'!$Q18="Yes"),"Yes","No")</f>
        <v>No</v>
      </c>
      <c r="KM19" s="197" t="str">
        <f>IF(AND((RIGHT($KM$3,2)-'[1]Miter Profiles'!$AC$300-'[1]Outside Edges'!$B18)&gt;=5,'[1]Outside Edges'!$Q18="Yes"),"Yes","No")</f>
        <v>No</v>
      </c>
      <c r="KN19" s="197" t="str">
        <f>IF(AND((RIGHT($KN$3,2)-'[1]Miter Profiles'!$AC$301-'[1]Outside Edges'!$B18)&gt;=5,'[1]Outside Edges'!$Q18="Yes"),"Yes","No")</f>
        <v>No</v>
      </c>
      <c r="KO19" s="197" t="str">
        <f>IF(AND((RIGHT($KO$3,2)-'[1]Miter Profiles'!$AC$302-'[1]Outside Edges'!$B18)&gt;=5,'[1]Outside Edges'!$Q18="Yes"),"Yes","No")</f>
        <v>No</v>
      </c>
      <c r="KP19" s="201" t="str">
        <f>IF(AND((RIGHT($KP$3,2)-'[1]Miter Profiles'!$AC$303-'[1]Outside Edges'!$B18)&gt;=5,'[1]Outside Edges'!$Q18="Yes"),"Yes","No")</f>
        <v>No</v>
      </c>
      <c r="KQ19" s="201" t="str">
        <f>IF(AND((RIGHT($KQ$3,2)-'[1]Miter Profiles'!$AC$304-'[1]Outside Edges'!$B18)&gt;=5,'[1]Outside Edges'!$Q18="Yes"),"Yes","No")</f>
        <v>No</v>
      </c>
      <c r="KR19" s="201" t="str">
        <f>IF(AND((RIGHT($KR$3,2)-'[1]Miter Profiles'!$AC$305-'[1]Outside Edges'!$B18)&gt;=5,'[1]Outside Edges'!$Q18="Yes"),"Yes","No")</f>
        <v>No</v>
      </c>
      <c r="KS19" s="197" t="str">
        <f>IF(AND((RIGHT($KS$3,2)-'[1]Miter Profiles'!$AC$306-'[1]Outside Edges'!$B18)&gt;=5,'[1]Outside Edges'!$Q18="Yes"),"Yes","No")</f>
        <v>No</v>
      </c>
      <c r="KT19" s="197" t="str">
        <f>IF(AND((RIGHT($KT$3,2)-'[1]Miter Profiles'!$AC$307-'[1]Outside Edges'!$B18)&gt;=5,'[1]Outside Edges'!$Q18="Yes"),"Yes","No")</f>
        <v>No</v>
      </c>
      <c r="KU19" s="197" t="str">
        <f>IF(AND((RIGHT($KU$3,2)-'[1]Miter Profiles'!$AC$308-'[1]Outside Edges'!$B18)&gt;=5,'[1]Outside Edges'!$Q18="Yes"),"Yes","No")</f>
        <v>No</v>
      </c>
      <c r="KV19" s="201" t="str">
        <f>IF(AND((RIGHT($KV$3,2)-'[1]Miter Profiles'!$AC$309-'[1]Outside Edges'!$B18)&gt;=5,'[1]Outside Edges'!$Q18="Yes"),"Yes","No")</f>
        <v>No</v>
      </c>
      <c r="KW19" s="201" t="str">
        <f>IF(AND((RIGHT($KW$3,2)-'[1]Miter Profiles'!$AC$310-'[1]Outside Edges'!$B18)&gt;=5,'[1]Outside Edges'!$Q18="Yes"),"Yes","No")</f>
        <v>No</v>
      </c>
      <c r="KX19" s="201" t="str">
        <f>IF(AND((RIGHT($KX$3,2)-'[1]Miter Profiles'!$AC$311-'[1]Outside Edges'!$B18)&gt;=5,'[1]Outside Edges'!$Q18="Yes"),"Yes","No")</f>
        <v>No</v>
      </c>
      <c r="KY19" s="197" t="str">
        <f>IF(AND((RIGHT($KY$3,2)-'[1]Miter Profiles'!$AC$312-'[1]Outside Edges'!$B18)&gt;=5,'[1]Outside Edges'!$Q18="Yes"),"Yes","No")</f>
        <v>No</v>
      </c>
      <c r="KZ19" s="197" t="str">
        <f>IF(AND((RIGHT($KZ$3,2)-'[1]Miter Profiles'!$AC$313-'[1]Outside Edges'!$B18)&gt;=5,'[1]Outside Edges'!$Q18="Yes"),"Yes","No")</f>
        <v>No</v>
      </c>
      <c r="LA19" s="197" t="str">
        <f>IF(AND((RIGHT($LA$3,2)-'[1]Miter Profiles'!$AC$314-'[1]Outside Edges'!$B18)&gt;=5,'[1]Outside Edges'!$Q18="Yes"),"Yes","No")</f>
        <v>No</v>
      </c>
      <c r="LB19" s="201" t="str">
        <f>IF(AND((RIGHT($LB$3,2)-'[1]Miter Profiles'!$AC$315-'[1]Outside Edges'!$B18)&gt;=5,'[1]Outside Edges'!$Q18="Yes"),"Yes","No")</f>
        <v>No</v>
      </c>
      <c r="LC19" s="201" t="str">
        <f>IF(AND((RIGHT($LC$3,2)-'[1]Miter Profiles'!$AC$316-'[1]Outside Edges'!$B18)&gt;=5,'[1]Outside Edges'!$Q18="Yes"),"Yes","No")</f>
        <v>No</v>
      </c>
      <c r="LD19" s="201" t="str">
        <f>IF(AND((RIGHT($LD$3,2)-'[1]Miter Profiles'!$AC$317-'[1]Outside Edges'!$B18)&gt;=5,'[1]Outside Edges'!$Q18="Yes"),"Yes","No")</f>
        <v>No</v>
      </c>
      <c r="LE19" s="201" t="str">
        <f>IF(AND((RIGHT($LE$3,2)-'[1]Miter Profiles'!$AC$318-'[1]Outside Edges'!$B18)&gt;=5,'[1]Outside Edges'!$Q18="Yes"),"Yes","No")</f>
        <v>No</v>
      </c>
      <c r="LF19" s="197" t="str">
        <f>IF(AND((RIGHT($LF$3,2)-'[1]Miter Profiles'!$AC$319-'[1]Outside Edges'!$B18)&gt;=5,'[1]Outside Edges'!$Q18="Yes"),"Yes","No")</f>
        <v>No</v>
      </c>
      <c r="LG19" s="197" t="str">
        <f>IF(AND((RIGHT($LG$3,2)-'[1]Miter Profiles'!$AC$320-'[1]Outside Edges'!$B18)&gt;=5,'[1]Outside Edges'!$Q18="Yes"),"Yes","No")</f>
        <v>No</v>
      </c>
      <c r="LH19" s="197" t="str">
        <f>IF(AND((RIGHT($LH$3,2)-'[1]Miter Profiles'!$AC$321-'[1]Outside Edges'!$B18)&gt;=5,'[1]Outside Edges'!$Q18="Yes"),"Yes","No")</f>
        <v>No</v>
      </c>
      <c r="LI19" s="197" t="str">
        <f>IF(AND((RIGHT($LI$3,2)-'[1]Miter Profiles'!$AC$322-'[1]Outside Edges'!$B18)&gt;=5,'[1]Outside Edges'!$Q18="Yes"),"Yes","No")</f>
        <v>No</v>
      </c>
      <c r="LJ19" s="201" t="str">
        <f>IF(AND((RIGHT($LJ$3,2)-'[1]Miter Profiles'!$AC$323-'[1]Outside Edges'!$B18)&gt;=5,'[1]Outside Edges'!$Q18="Yes"),"Yes","No")</f>
        <v>No</v>
      </c>
      <c r="LK19" s="201" t="str">
        <f>IF(AND((RIGHT($LK$3,2)-'[1]Miter Profiles'!$AC$324-'[1]Outside Edges'!$B18)&gt;=5,'[1]Outside Edges'!$Q18="Yes"),"Yes","No")</f>
        <v>No</v>
      </c>
      <c r="LL19" s="201" t="str">
        <f>IF(AND((RIGHT($LL$3,2)-'[1]Miter Profiles'!$AC$325-'[1]Outside Edges'!$B18)&gt;=5,'[1]Outside Edges'!$Q18="Yes"),"Yes","No")</f>
        <v>No</v>
      </c>
      <c r="LM19" s="197" t="str">
        <f>IF(AND((RIGHT($LM$3,2)-'[1]Miter Profiles'!$AC$326-'[1]Outside Edges'!$B18)&gt;=5,'[1]Outside Edges'!$Q18="Yes"),"Yes","No")</f>
        <v>No</v>
      </c>
      <c r="LN19" s="197" t="str">
        <f>IF(AND((RIGHT($LN$3,2)-'[1]Miter Profiles'!$AC$327-'[1]Outside Edges'!$B18)&gt;=5,'[1]Outside Edges'!$Q18="Yes"),"Yes","No")</f>
        <v>No</v>
      </c>
      <c r="LO19" s="197" t="str">
        <f>IF(AND((RIGHT($LO$3,2)-'[1]Miter Profiles'!$AC$328-'[1]Outside Edges'!$B18)&gt;=5,'[1]Outside Edges'!$Q18="Yes"),"Yes","No")</f>
        <v>No</v>
      </c>
      <c r="LP19" s="201" t="str">
        <f>IF(AND((RIGHT($LP$3,2)-'[1]Miter Profiles'!$AC$329-'[1]Outside Edges'!$B18)&gt;=5,'[1]Outside Edges'!$Q18="Yes"),"Yes","No")</f>
        <v>No</v>
      </c>
      <c r="LQ19" s="201" t="str">
        <f>IF(AND((RIGHT($LQ$3,2)-'[1]Miter Profiles'!$AC$330-'[1]Outside Edges'!$B18)&gt;=5,'[1]Outside Edges'!$Q18="Yes"),"Yes","No")</f>
        <v>No</v>
      </c>
      <c r="LR19" s="201" t="str">
        <f>IF(AND((RIGHT($LR$3,2)-'[1]Miter Profiles'!$AC$331-'[1]Outside Edges'!$B18)&gt;=5,'[1]Outside Edges'!$Q18="Yes"),"Yes","No")</f>
        <v>No</v>
      </c>
      <c r="LS19" s="197" t="str">
        <f>IF(AND((RIGHT($LS$3,2)-'[1]Miter Profiles'!$AC$332-'[1]Outside Edges'!$B18)&gt;=5,'[1]Outside Edges'!$Q18="Yes"),"Yes","No")</f>
        <v>No</v>
      </c>
      <c r="LT19" s="197" t="str">
        <f>IF(AND((RIGHT($LT$3,2)-'[1]Miter Profiles'!$AC$333-'[1]Outside Edges'!$B18)&gt;=5,'[1]Outside Edges'!$Q18="Yes"),"Yes","No")</f>
        <v>No</v>
      </c>
      <c r="LU19" s="197" t="str">
        <f>IF(AND((RIGHT($LU$3,2)-'[1]Miter Profiles'!$AC$334-'[1]Outside Edges'!$B18)&gt;=5,'[1]Outside Edges'!$Q18="Yes"),"Yes","No")</f>
        <v>No</v>
      </c>
      <c r="LV19" s="201" t="str">
        <f>IF(AND((RIGHT($LV$3,2)-'[1]Miter Profiles'!$AC$335-'[1]Outside Edges'!$B18)&gt;=5,'[1]Outside Edges'!$Q18="Yes"),"Yes","No")</f>
        <v>No</v>
      </c>
      <c r="LW19" s="201" t="str">
        <f>IF(AND((RIGHT($LW$3,2)-'[1]Miter Profiles'!$AC$336-'[1]Outside Edges'!$B18)&gt;=5,'[1]Outside Edges'!$Q18="Yes"),"Yes","No")</f>
        <v>No</v>
      </c>
      <c r="LX19" s="201" t="str">
        <f>IF(AND((RIGHT($LX$3,2)-'[1]Miter Profiles'!$AC$337-'[1]Outside Edges'!$B18)&gt;=5,'[1]Outside Edges'!$Q18="Yes"),"Yes","No")</f>
        <v>No</v>
      </c>
      <c r="LY19" s="197" t="str">
        <f>IF(AND((RIGHT($LY$3,2)-'[1]Miter Profiles'!$AC$338-'[1]Outside Edges'!$B18)&gt;=5,'[1]Outside Edges'!$Q18="Yes"),"Yes","No")</f>
        <v>No</v>
      </c>
      <c r="LZ19" s="197" t="str">
        <f>IF(AND((RIGHT($LZ$3,2)-'[1]Miter Profiles'!$AC$339-'[1]Outside Edges'!$B18)&gt;=5,'[1]Outside Edges'!$Q18="Yes"),"Yes","No")</f>
        <v>No</v>
      </c>
      <c r="MA19" s="197" t="str">
        <f>IF(AND((RIGHT($MA$3,2)-'[1]Miter Profiles'!$AC$340-'[1]Outside Edges'!$B18)&gt;=5,'[1]Outside Edges'!$Q18="Yes"),"Yes","No")</f>
        <v>No</v>
      </c>
      <c r="MB19" s="201" t="str">
        <f>IF(AND((RIGHT($MB$3,2)-'[1]Miter Profiles'!$AC$341-'[1]Outside Edges'!$B18)&gt;=5,'[1]Outside Edges'!$Q18="Yes"),"Yes","No")</f>
        <v>No</v>
      </c>
      <c r="MC19" s="201" t="str">
        <f>IF(AND((RIGHT($MC$3,2)-'[1]Miter Profiles'!$AC$342-'[1]Outside Edges'!$B18)&gt;=5,'[1]Outside Edges'!$Q18="Yes"),"Yes","No")</f>
        <v>No</v>
      </c>
      <c r="MD19" s="201" t="str">
        <f>IF(AND((RIGHT($MD$3,2)-'[1]Miter Profiles'!$AC$343-'[1]Outside Edges'!$B18)&gt;=5,'[1]Outside Edges'!$Q18="Yes"),"Yes","No")</f>
        <v>No</v>
      </c>
      <c r="ME19" s="197" t="str">
        <f>IF(AND((RIGHT($ME$3,2)-'[1]Miter Profiles'!$AC$344-'[1]Outside Edges'!$B18)&gt;=5,'[1]Outside Edges'!$Q18="Yes"),"Yes","No")</f>
        <v>No</v>
      </c>
      <c r="MF19" s="197" t="str">
        <f>IF(AND((RIGHT($MF$3,2)-'[1]Miter Profiles'!$AC$345-'[1]Outside Edges'!$B18)&gt;=5,'[1]Outside Edges'!$Q18="Yes"),"Yes","No")</f>
        <v>No</v>
      </c>
      <c r="MG19" s="197" t="str">
        <f>IF(AND((RIGHT($MG$3,2)-'[1]Miter Profiles'!$AC$346-'[1]Outside Edges'!$B18)&gt;=5,'[1]Outside Edges'!$Q18="Yes"),"Yes","No")</f>
        <v>No</v>
      </c>
      <c r="MH19" s="201" t="str">
        <f>IF(AND((RIGHT($MH$3,2)-'[1]Miter Profiles'!$AC$347-'[1]Outside Edges'!$B18)&gt;=5,'[1]Outside Edges'!$Q18="Yes"),"Yes","No")</f>
        <v>No</v>
      </c>
      <c r="MI19" s="201" t="str">
        <f>IF(AND((RIGHT($MI$3,2)-'[1]Miter Profiles'!$AC$348-'[1]Outside Edges'!$B18)&gt;=5,'[1]Outside Edges'!$Q18="Yes"),"Yes","No")</f>
        <v>No</v>
      </c>
      <c r="MJ19" s="201" t="str">
        <f>IF(AND((RIGHT($MJ$3,2)-'[1]Miter Profiles'!$AC$349-'[1]Outside Edges'!$B18)&gt;=5,'[1]Outside Edges'!$Q18="Yes"),"Yes","No")</f>
        <v>No</v>
      </c>
      <c r="MK19" s="197" t="str">
        <f>IF(AND((RIGHT($MK$3,2)-'[1]Miter Profiles'!$AC$350-'[1]Outside Edges'!$B18)&gt;=5,'[1]Outside Edges'!$Q18="Yes"),"Yes","No")</f>
        <v>No</v>
      </c>
      <c r="ML19" s="197" t="str">
        <f>IF(AND((RIGHT($ML$3,2)-'[1]Miter Profiles'!$AC$351-'[1]Outside Edges'!$B18)&gt;=5,'[1]Outside Edges'!$Q18="Yes"),"Yes","No")</f>
        <v>No</v>
      </c>
      <c r="MM19" s="197" t="str">
        <f>IF(AND((RIGHT($MM$3,2)-'[1]Miter Profiles'!$AC$352-'[1]Outside Edges'!$B18)&gt;=5,'[1]Outside Edges'!$Q18="Yes"),"Yes","No")</f>
        <v>No</v>
      </c>
      <c r="MN19" s="201" t="str">
        <f>IF(AND((RIGHT($MK$3,2)-'[1]Miter Profiles'!$AC$353-'[1]Outside Edges'!$B18)&gt;=5,'[1]Outside Edges'!$Q18="Yes"),"Yes","No")</f>
        <v>No</v>
      </c>
      <c r="MO19" s="201" t="str">
        <f>IF(AND((RIGHT($ML$3,2)-'[1]Miter Profiles'!$AC$354-'[1]Outside Edges'!$B18)&gt;=5,'[1]Outside Edges'!$Q18="Yes"),"Yes","No")</f>
        <v>No</v>
      </c>
      <c r="MP19" s="201" t="str">
        <f>IF(AND((RIGHT($MM$3,2)-'[1]Miter Profiles'!$AC$355-'[1]Outside Edges'!$B18)&gt;=5,'[1]Outside Edges'!$Q18="Yes"),"Yes","No")</f>
        <v>No</v>
      </c>
      <c r="MQ19" s="197" t="str">
        <f>IF(AND((RIGHT($MK$3,2)-'[1]Miter Profiles'!$AC$356-'[1]Outside Edges'!$B18)&gt;=5,'[1]Outside Edges'!$Q18="Yes"),"Yes","No")</f>
        <v>No</v>
      </c>
      <c r="MR19" s="197" t="str">
        <f>IF(AND((RIGHT($ML$3,2)-'[1]Miter Profiles'!$AC$357-'[1]Outside Edges'!$B18)&gt;=5,'[1]Outside Edges'!$Q18="Yes"),"Yes","No")</f>
        <v>No</v>
      </c>
      <c r="MS19" s="197" t="str">
        <f>IF(AND((RIGHT($MM$3,2)-'[1]Miter Profiles'!$AC$358-'[1]Outside Edges'!$B18)&gt;=5,'[1]Outside Edges'!$Q18="Yes"),"Yes","No")</f>
        <v>No</v>
      </c>
      <c r="MT19" s="201" t="str">
        <f>IF(AND((RIGHT($MK$3,2)-'[1]Miter Profiles'!$AC$359-'[1]Outside Edges'!$B18)&gt;=5,'[1]Outside Edges'!$Q18="Yes"),"Yes","No")</f>
        <v>No</v>
      </c>
      <c r="MU19" s="201" t="str">
        <f>IF(AND((RIGHT($ML$3,2)-'[1]Miter Profiles'!$AC$360-'[1]Outside Edges'!$B18)&gt;=5,'[1]Outside Edges'!$Q18="Yes"),"Yes","No")</f>
        <v>No</v>
      </c>
      <c r="MV19" s="201" t="str">
        <f>IF(AND((RIGHT($MM$3,2)-'[1]Miter Profiles'!$AC$361-'[1]Outside Edges'!$B18)&gt;=5,'[1]Outside Edges'!$Q18="Yes"),"Yes","No")</f>
        <v>No</v>
      </c>
    </row>
    <row r="20" spans="1:360" ht="15.75" customHeight="1" thickBot="1" x14ac:dyDescent="0.25">
      <c r="A20" s="371" t="str">
        <f>IF('[1]Outside Edges'!$A19&lt;&gt;"",'[1]Outside Edges'!$A19,"")</f>
        <v>D17</v>
      </c>
      <c r="B20" s="7" t="str">
        <f>IF(AND((RIGHT($B$3,2)-'[1]Miter Profiles'!$AC$3-'[1]Outside Edges'!$B19)&gt;=5,'[1]Outside Edges'!$Q19="Yes"),"Yes","No")</f>
        <v>Yes</v>
      </c>
      <c r="C20" s="7" t="str">
        <f>IF(AND((RIGHT($C$3,2)-'[1]Miter Profiles'!$AC$4-'[1]Outside Edges'!$B19)&gt;=5,'[1]Outside Edges'!$Q19="Yes"),"Yes","No")</f>
        <v>Yes</v>
      </c>
      <c r="D20" s="63" t="str">
        <f>IF(AND((RIGHT($D$3,2)-'[1]Miter Profiles'!$AC$5-'[1]Outside Edges'!$B19)&gt;=5,'[1]Outside Edges'!$Q19="Yes"),"Yes","No")</f>
        <v>Yes</v>
      </c>
      <c r="E20" s="64" t="str">
        <f>IF(AND((RIGHT($E$3,2)-'[1]Miter Profiles'!$AC$6-'[1]Outside Edges'!$B19)&gt;=5,'[1]Outside Edges'!$Q19="Yes"),"Yes","No")</f>
        <v>Yes</v>
      </c>
      <c r="F20" s="8" t="str">
        <f>IF(AND((RIGHT($F$3,2)-'[1]Miter Profiles'!$AC$7-'[1]Outside Edges'!$B19)&gt;=5,'[1]Outside Edges'!$Q19="Yes"),"Yes","No")</f>
        <v>Yes</v>
      </c>
      <c r="G20" s="65" t="str">
        <f>IF(AND((RIGHT($G$3,2)-'[1]Miter Profiles'!$AC$8-'[1]Outside Edges'!$B19)&gt;=5,'[1]Outside Edges'!$Q19="Yes"),"Yes","No")</f>
        <v>Yes</v>
      </c>
      <c r="H20" s="7" t="str">
        <f>IF(AND((RIGHT($H$3,2)-'[1]Miter Profiles'!$AC$9-'[1]Outside Edges'!$B19)&gt;=5,'[1]Outside Edges'!$Q19="Yes"),"Yes","No")</f>
        <v>Yes</v>
      </c>
      <c r="I20" s="7" t="str">
        <f>IF(AND((RIGHT($I$3,2)-'[1]Miter Profiles'!$AC$10-'[1]Outside Edges'!$B19)&gt;=5,'[1]Outside Edges'!$Q19="Yes"),"Yes","No")</f>
        <v>Yes</v>
      </c>
      <c r="J20" s="63" t="str">
        <f>IF(AND((RIGHT($J$3,2)-'[1]Miter Profiles'!$AC$11-'[1]Outside Edges'!$B19)&gt;=5,'[1]Outside Edges'!$Q19="Yes"),"Yes","No")</f>
        <v>Yes</v>
      </c>
      <c r="K20" s="64" t="str">
        <f>IF(AND((RIGHT($K$3,2)-'[1]Miter Profiles'!$AC$12-'[1]Outside Edges'!$B19)&gt;=5,'[1]Outside Edges'!$Q19="Yes"),"Yes","No")</f>
        <v>Yes</v>
      </c>
      <c r="L20" s="8" t="str">
        <f>IF(AND((RIGHT($L$3,2)-'[1]Miter Profiles'!$AC$13-'[1]Outside Edges'!$B19)&gt;=5,'[1]Outside Edges'!$Q19="Yes"),"Yes","No")</f>
        <v>Yes</v>
      </c>
      <c r="M20" s="65" t="str">
        <f>IF(AND((RIGHT($M$3,2)-'[1]Miter Profiles'!$AC$14-'[1]Outside Edges'!$B19)&gt;=5,'[1]Outside Edges'!$Q19="Yes"),"Yes","No")</f>
        <v>Yes</v>
      </c>
      <c r="N20" s="7" t="str">
        <f>IF(AND((RIGHT($N$3,2)-'[1]Miter Profiles'!$AC$15-'[1]Outside Edges'!$B19)&gt;=4,'[1]Outside Edges'!$Q19="Yes"),"Yes","No")</f>
        <v>Yes</v>
      </c>
      <c r="O20" s="7" t="str">
        <f>IF(AND((RIGHT($O$3,2)-'[1]Miter Profiles'!$AC$16-'[1]Outside Edges'!$B19)&gt;=5,'[1]Outside Edges'!$Q19="Yes"),"Yes","No")</f>
        <v>Yes</v>
      </c>
      <c r="P20" s="63" t="str">
        <f>IF(AND((RIGHT($P$3,2)-'[1]Miter Profiles'!$AC$17-'[1]Outside Edges'!$B19)&gt;=5,'[1]Outside Edges'!$Q19="Yes"),"Yes","No")</f>
        <v>Yes</v>
      </c>
      <c r="Q20" s="64" t="str">
        <f>IF(AND((RIGHT($Q$3,2)-'[1]Miter Profiles'!$AC$18-'[1]Outside Edges'!$B19)&gt;=5,'[1]Outside Edges'!$Q19="Yes"),"Yes","No")</f>
        <v>Yes</v>
      </c>
      <c r="R20" s="8" t="str">
        <f>IF(AND((RIGHT($R$3,2)-'[1]Miter Profiles'!$AC$19-'[1]Outside Edges'!$B19)&gt;=5,'[1]Outside Edges'!$Q19="Yes"),"Yes","No")</f>
        <v>Yes</v>
      </c>
      <c r="S20" s="65" t="str">
        <f>IF(AND((RIGHT($S$3,2)-'[1]Miter Profiles'!$AC$20-'[1]Outside Edges'!$B19)&gt;=5,'[1]Outside Edges'!$Q19="Yes"),"Yes","No")</f>
        <v>Yes</v>
      </c>
      <c r="T20" s="7" t="str">
        <f>IF(AND((RIGHT($T$3,2)-'[1]Miter Profiles'!$AC$21-'[1]Outside Edges'!$B19)&gt;=5,'[1]Outside Edges'!$Q19="Yes"),"Yes","No")</f>
        <v>Yes</v>
      </c>
      <c r="U20" s="7" t="str">
        <f>IF(AND((RIGHT($U$3,2)-'[1]Miter Profiles'!$AC$22-'[1]Outside Edges'!$B19)&gt;=5,'[1]Outside Edges'!$Q19="Yes"),"Yes","No")</f>
        <v>Yes</v>
      </c>
      <c r="V20" s="63" t="str">
        <f>IF(AND((RIGHT($V$3,2)-'[1]Miter Profiles'!$AC$23-'[1]Outside Edges'!$B19)&gt;=5,'[1]Outside Edges'!$Q19="Yes"),"Yes","No")</f>
        <v>Yes</v>
      </c>
      <c r="W20" s="64" t="str">
        <f>IF(AND((RIGHT($W$3,2)-'[1]Miter Profiles'!$AC$24-'[1]Outside Edges'!$B19)&gt;=5,'[1]Outside Edges'!$Q19="Yes"),"Yes","No")</f>
        <v>No</v>
      </c>
      <c r="X20" s="8" t="str">
        <f>IF(AND((RIGHT($X$3,2)-'[1]Miter Profiles'!$AC$25-'[1]Outside Edges'!$B19)&gt;=5,'[1]Outside Edges'!$Q19="Yes"),"Yes","No")</f>
        <v>Yes</v>
      </c>
      <c r="Y20" s="65" t="str">
        <f>IF(AND((RIGHT($Y$3,2)-'[1]Miter Profiles'!$AC$26-'[1]Outside Edges'!$B19)&gt;=5,'[1]Outside Edges'!$Q19="Yes"),"Yes","No")</f>
        <v>Yes</v>
      </c>
      <c r="Z20" s="7" t="str">
        <f>IF(AND((RIGHT($Z$3,2)-'[1]Miter Profiles'!$AC$27-'[1]Outside Edges'!$B19)&gt;=5,'[1]Outside Edges'!$Q19="Yes"),"Yes","No")</f>
        <v>Yes</v>
      </c>
      <c r="AA20" s="7" t="str">
        <f>IF(AND((RIGHT($AA$3,2)-'[1]Miter Profiles'!$AC$28-'[1]Outside Edges'!$B19)&gt;=5,'[1]Outside Edges'!$Q19="Yes"),"Yes","No")</f>
        <v>Yes</v>
      </c>
      <c r="AB20" s="63" t="str">
        <f>IF(AND((RIGHT($AB$3,2)-'[1]Miter Profiles'!$AC$29-'[1]Outside Edges'!$B19)&gt;=5,'[1]Outside Edges'!$Q19="Yes"),"Yes","No")</f>
        <v>Yes</v>
      </c>
      <c r="AC20" s="64" t="str">
        <f>IF(AND((RIGHT($AC$3,2)-'[1]Miter Profiles'!$AC$30-'[1]Outside Edges'!$B19)&gt;=5,'[1]Outside Edges'!$Q19="Yes"),"Yes","No")</f>
        <v>Yes</v>
      </c>
      <c r="AD20" s="8" t="str">
        <f>IF(AND((RIGHT($AD$3,2)-'[1]Miter Profiles'!$AC$31-'[1]Outside Edges'!$B19)&gt;=5,'[1]Outside Edges'!$Q19="Yes"),"Yes","No")</f>
        <v>Yes</v>
      </c>
      <c r="AE20" s="65" t="str">
        <f>IF(AND((RIGHT($AE$3,2)-'[1]Miter Profiles'!$AC$32-'[1]Outside Edges'!$B19)&gt;=5,'[1]Outside Edges'!$Q19="Yes"),"Yes","No")</f>
        <v>Yes</v>
      </c>
      <c r="AF20" s="7" t="str">
        <f>IF(AND((RIGHT($AF$3,2)-'[1]Miter Profiles'!$AC$33-'[1]Outside Edges'!$B19)&gt;=5,'[1]Outside Edges'!$Q19="Yes"),"Yes","No")</f>
        <v>Yes</v>
      </c>
      <c r="AG20" s="7" t="str">
        <f>IF(AND((RIGHT($AG$3,2)-'[1]Miter Profiles'!$AC$34-'[1]Outside Edges'!$B19)&gt;=5,'[1]Outside Edges'!$Q19="Yes"),"Yes","No")</f>
        <v>Yes</v>
      </c>
      <c r="AH20" s="63" t="str">
        <f>IF(AND((RIGHT($AH$3,2)-'[1]Miter Profiles'!$AC$35-'[1]Outside Edges'!$B19)&gt;=5,'[1]Outside Edges'!$Q19="Yes"),"Yes","No")</f>
        <v>Yes</v>
      </c>
      <c r="AI20" s="64" t="str">
        <f>IF(AND((RIGHT($AI$3,2)-'[1]Miter Profiles'!$AC$36-'[1]Outside Edges'!$B19)&gt;=5,'[1]Outside Edges'!$Q19="Yes"),"Yes","No")</f>
        <v>Yes</v>
      </c>
      <c r="AJ20" s="8" t="str">
        <f>IF(AND((RIGHT($AJ$3,2)-'[1]Miter Profiles'!$AC$37-'[1]Outside Edges'!$B19)&gt;=5,'[1]Outside Edges'!$Q19="Yes"),"Yes","No")</f>
        <v>Yes</v>
      </c>
      <c r="AK20" s="65" t="str">
        <f>IF(AND((RIGHT($AK$3,2)-'[1]Miter Profiles'!$AC$38-'[1]Outside Edges'!$B19)&gt;=5,'[1]Outside Edges'!$Q19="Yes"),"Yes","No")</f>
        <v>Yes</v>
      </c>
      <c r="AL20" s="7" t="str">
        <f>IF(AND((RIGHT($AL$3,2)-'[1]Miter Profiles'!$AC$39-'[1]Outside Edges'!$B19)&gt;=5,'[1]Outside Edges'!$Q19="Yes"),"Yes","No")</f>
        <v>Yes</v>
      </c>
      <c r="AM20" s="7" t="str">
        <f>IF(AND((RIGHT($AM$3,2)-'[1]Miter Profiles'!$AC$40-'[1]Outside Edges'!$B19)&gt;=5,'[1]Outside Edges'!$Q19="Yes"),"Yes","No")</f>
        <v>Yes</v>
      </c>
      <c r="AN20" s="63" t="str">
        <f>IF(AND((RIGHT($AN$3,2)-'[1]Miter Profiles'!$AC$41-'[1]Outside Edges'!$B19)&gt;=5,'[1]Outside Edges'!$Q19="Yes"),"Yes","No")</f>
        <v>Yes</v>
      </c>
      <c r="AO20" s="64" t="str">
        <f>IF(AND((RIGHT($AO$3,2)-'[1]Miter Profiles'!$AC$42-'[1]Outside Edges'!$B19)&gt;=5,'[1]Outside Edges'!$Q19="Yes"),"Yes","No")</f>
        <v>Yes</v>
      </c>
      <c r="AP20" s="8" t="str">
        <f>IF(AND((RIGHT($AP$3,2)-'[1]Miter Profiles'!$AC$43-'[1]Outside Edges'!$B19)&gt;=5,'[1]Outside Edges'!$Q19="Yes"),"Yes","No")</f>
        <v>Yes</v>
      </c>
      <c r="AQ20" s="65" t="str">
        <f>IF(AND((RIGHT($AQ$3,2)-'[1]Miter Profiles'!$AC$44-'[1]Outside Edges'!$B19)&gt;=5,'[1]Outside Edges'!$Q19="Yes"),"Yes","No")</f>
        <v>Yes</v>
      </c>
      <c r="AR20" s="7" t="str">
        <f>IF(AND((RIGHT($AR$3,2)-'[1]Miter Profiles'!$AC$45-'[1]Outside Edges'!$B19)&gt;=5,'[1]Outside Edges'!$Q19="Yes"),"Yes","No")</f>
        <v>Yes</v>
      </c>
      <c r="AS20" s="7" t="str">
        <f>IF(AND((RIGHT($AS$3,2)-'[1]Miter Profiles'!$AC$46-'[1]Outside Edges'!$B19)&gt;=5,'[1]Outside Edges'!$Q19="Yes"),"Yes","No")</f>
        <v>Yes</v>
      </c>
      <c r="AT20" s="63" t="str">
        <f>IF(AND((RIGHT($AT$3,2)-'[1]Miter Profiles'!$AC$47-'[1]Outside Edges'!$B19)&gt;=5,'[1]Outside Edges'!$Q19="Yes"),"Yes","No")</f>
        <v>Yes</v>
      </c>
      <c r="AU20" s="64" t="str">
        <f>IF(AND((RIGHT($AU$3,2)-'[1]Miter Profiles'!$AC$48-'[1]Outside Edges'!$B19)&gt;=5,'[1]Outside Edges'!$Q19="Yes"),"Yes","No")</f>
        <v>Yes</v>
      </c>
      <c r="AV20" s="8" t="str">
        <f>IF(AND((RIGHT($AV$3,2)-'[1]Miter Profiles'!$AC$49-'[1]Outside Edges'!$B19)&gt;=5,'[1]Outside Edges'!$Q19="Yes"),"Yes","No")</f>
        <v>Yes</v>
      </c>
      <c r="AW20" s="65" t="str">
        <f>IF(AND((RIGHT($AW$3,2)-'[1]Miter Profiles'!$AC$50-'[1]Outside Edges'!$B19)&gt;=5,'[1]Outside Edges'!$Q19="Yes"),"Yes","No")</f>
        <v>Yes</v>
      </c>
      <c r="AX20" s="7" t="str">
        <f>IF(AND((RIGHT($AX$3,2)-'[1]Miter Profiles'!$AC$51-'[1]Outside Edges'!$B19)&gt;=5,'[1]Outside Edges'!$Q19="Yes"),"Yes","No")</f>
        <v>Yes</v>
      </c>
      <c r="AY20" s="7" t="str">
        <f>IF(AND((RIGHT($AY$3,2)-'[1]Miter Profiles'!$AC$52-'[1]Outside Edges'!$B19)&gt;=5,'[1]Outside Edges'!$Q19="Yes"),"Yes","No")</f>
        <v>Yes</v>
      </c>
      <c r="AZ20" s="63" t="str">
        <f>IF(AND((RIGHT($AZ$3,2)-'[1]Miter Profiles'!$AC$53-'[1]Outside Edges'!$B19)&gt;=5,'[1]Outside Edges'!$Q19="Yes"),"Yes","No")</f>
        <v>Yes</v>
      </c>
      <c r="BA20" s="64" t="str">
        <f>IF(AND((RIGHT($BA$3,2)-'[1]Miter Profiles'!$AC$54-'[1]Outside Edges'!$B19)&gt;=5,'[1]Outside Edges'!$Q19="Yes"),"Yes","No")</f>
        <v>Yes</v>
      </c>
      <c r="BB20" s="8" t="str">
        <f>IF(AND((RIGHT($BB$3,2)-'[1]Miter Profiles'!$AC$55-'[1]Outside Edges'!$B19)&gt;=5,'[1]Outside Edges'!$Q19="Yes"),"Yes","No")</f>
        <v>Yes</v>
      </c>
      <c r="BC20" s="65" t="str">
        <f>IF(AND((RIGHT($BC$3,2)-'[1]Miter Profiles'!$AC$56-'[1]Outside Edges'!$B19)&gt;=5,'[1]Outside Edges'!$Q19="Yes"),"Yes","No")</f>
        <v>Yes</v>
      </c>
      <c r="BD20" s="7" t="str">
        <f>IF(AND((RIGHT($BD$3,2)-'[1]Miter Profiles'!$AC$57-'[1]Outside Edges'!$B19)&gt;=5,'[1]Outside Edges'!$Q19="Yes"),"Yes","No")</f>
        <v>Yes</v>
      </c>
      <c r="BE20" s="7" t="str">
        <f>IF(AND((RIGHT($BE$3,2)-'[1]Miter Profiles'!$AC$58-'[1]Outside Edges'!$B19)&gt;=5,'[1]Outside Edges'!$Q19="Yes"),"Yes","No")</f>
        <v>Yes</v>
      </c>
      <c r="BF20" s="63" t="str">
        <f>IF(AND((RIGHT($BF$3,2)-'[1]Miter Profiles'!$AC$59-'[1]Outside Edges'!$B19)&gt;=5,'[1]Outside Edges'!$Q19="Yes"),"Yes","No")</f>
        <v>Yes</v>
      </c>
      <c r="BG20" s="64" t="str">
        <f>IF(AND((RIGHT($BG$3,2)-'[1]Miter Profiles'!$AC$60-'[1]Outside Edges'!$B19)&gt;=5,'[1]Outside Edges'!$Q19="Yes"),"Yes","No")</f>
        <v>Yes</v>
      </c>
      <c r="BH20" s="8" t="str">
        <f>IF(AND((RIGHT($BH$3,2)-'[1]Miter Profiles'!$AC$61-'[1]Outside Edges'!$B19)&gt;=5,'[1]Outside Edges'!$Q19="Yes"),"Yes","No")</f>
        <v>Yes</v>
      </c>
      <c r="BI20" s="65" t="str">
        <f>IF(AND((RIGHT($BI$3,2)-'[1]Miter Profiles'!$AC$62-'[1]Outside Edges'!$B19)&gt;=5,'[1]Outside Edges'!$Q19="Yes"),"Yes","No")</f>
        <v>Yes</v>
      </c>
      <c r="BJ20" s="7" t="str">
        <f>IF(AND((RIGHT($BJ$3,2)-'[1]Miter Profiles'!$AC$63-'[1]Outside Edges'!$B19)&gt;=5,'[1]Outside Edges'!$Q19="Yes"),"Yes","No")</f>
        <v>Yes</v>
      </c>
      <c r="BK20" s="7" t="str">
        <f>IF(AND((RIGHT($BK$3,2)-'[1]Miter Profiles'!$AC$64-'[1]Outside Edges'!$B19)&gt;=5,'[1]Outside Edges'!$Q19="Yes"),"Yes","No")</f>
        <v>Yes</v>
      </c>
      <c r="BL20" s="63" t="str">
        <f>IF(AND((RIGHT($BL$3,2)-'[1]Miter Profiles'!$AC$65-'[1]Outside Edges'!$B19)&gt;=5,'[1]Outside Edges'!$Q19="Yes"),"Yes","No")</f>
        <v>Yes</v>
      </c>
      <c r="BM20" s="64" t="str">
        <f>IF(AND((RIGHT($BM$3,2)-'[1]Miter Profiles'!$AC$66-'[1]Outside Edges'!$B19)&gt;=5,'[1]Outside Edges'!$Q19="Yes"),"Yes","No")</f>
        <v>Yes</v>
      </c>
      <c r="BN20" s="8" t="str">
        <f>IF(AND((RIGHT($BN$3,2)-'[1]Miter Profiles'!$AC$67-'[1]Outside Edges'!$B19)&gt;=5,'[1]Outside Edges'!$Q19="Yes"),"Yes","No")</f>
        <v>Yes</v>
      </c>
      <c r="BO20" s="65" t="str">
        <f>IF(AND((RIGHT($BO$3,2)-'[1]Miter Profiles'!$AC$68-'[1]Outside Edges'!$B19)&gt;=5,'[1]Outside Edges'!$Q19="Yes"),"Yes","No")</f>
        <v>Yes</v>
      </c>
      <c r="BP20" s="7" t="str">
        <f>IF(AND((RIGHT($BP$3,2)-'[1]Miter Profiles'!$AC$69-'[1]Outside Edges'!$B19)&gt;=5,'[1]Outside Edges'!$Q19="Yes"),"Yes","No")</f>
        <v>Yes</v>
      </c>
      <c r="BQ20" s="7" t="str">
        <f>IF(AND((RIGHT($BQ$3,2)-'[1]Miter Profiles'!$AC$70-'[1]Outside Edges'!$B19)&gt;=5,'[1]Outside Edges'!$Q19="Yes"),"Yes","No")</f>
        <v>Yes</v>
      </c>
      <c r="BR20" s="63" t="str">
        <f>IF(AND((RIGHT($BR$3,2)-'[1]Miter Profiles'!$AC$71-'[1]Outside Edges'!$B19)&gt;=5,'[1]Outside Edges'!$Q19="Yes"),"Yes","No")</f>
        <v>Yes</v>
      </c>
      <c r="BS20" s="64" t="str">
        <f>IF(AND((RIGHT($BS$3,2)-'[1]Miter Profiles'!$AC$72-'[1]Outside Edges'!$B19)&gt;=5,'[1]Outside Edges'!$Q19="Yes"),"Yes","No")</f>
        <v>Yes</v>
      </c>
      <c r="BT20" s="8" t="str">
        <f>IF(AND((RIGHT($BT$3,2)-'[1]Miter Profiles'!$AC$73-'[1]Outside Edges'!$B19)&gt;=5,'[1]Outside Edges'!$Q19="Yes"),"Yes","No")</f>
        <v>Yes</v>
      </c>
      <c r="BU20" s="65" t="str">
        <f>IF(AND((RIGHT($BU$3,2)-'[1]Miter Profiles'!$AC$74-'[1]Outside Edges'!$B19)&gt;=5,'[1]Outside Edges'!$Q19="Yes"),"Yes","No")</f>
        <v>Yes</v>
      </c>
      <c r="BV20" s="7" t="str">
        <f>IF(AND((RIGHT($BV$3,2)-'[1]Miter Profiles'!$AC$75-'[1]Outside Edges'!$B19)&gt;=5,'[1]Outside Edges'!$Q19="Yes"),"Yes","No")</f>
        <v>Yes</v>
      </c>
      <c r="BW20" s="7" t="str">
        <f>IF(AND((RIGHT($BW$3,2)-'[1]Miter Profiles'!$AC$76-'[1]Outside Edges'!$B19)&gt;=5,'[1]Outside Edges'!$Q19="Yes"),"Yes","No")</f>
        <v>Yes</v>
      </c>
      <c r="BX20" s="63" t="str">
        <f>IF(AND((RIGHT($BX$3,2)-'[1]Miter Profiles'!$AC$77-'[1]Outside Edges'!$B19)&gt;=5,'[1]Outside Edges'!$Q19="Yes"),"Yes","No")</f>
        <v>Yes</v>
      </c>
      <c r="BY20" s="64" t="str">
        <f>IF(AND((RIGHT($BY$3,2)-'[1]Miter Profiles'!$AC$78-'[1]Outside Edges'!$B19)&gt;=5,'[1]Outside Edges'!$Q19="Yes"),"Yes","No")</f>
        <v>Yes</v>
      </c>
      <c r="BZ20" s="8" t="str">
        <f>IF(AND((RIGHT($BZ$3,2)-'[1]Miter Profiles'!$AC$79-'[1]Outside Edges'!$B19)&gt;=5,'[1]Outside Edges'!$Q19="Yes"),"Yes","No")</f>
        <v>Yes</v>
      </c>
      <c r="CA20" s="65" t="str">
        <f>IF(AND((RIGHT($CA$3,2)-'[1]Miter Profiles'!$AC$80-'[1]Outside Edges'!$B19)&gt;=5,'[1]Outside Edges'!$Q19="Yes"),"Yes","No")</f>
        <v>Yes</v>
      </c>
      <c r="CB20" s="7" t="str">
        <f>IF(AND((RIGHT($CB$3,2)-'[1]Miter Profiles'!$AC$81-'[1]Outside Edges'!$B19)&gt;=5,'[1]Outside Edges'!$Q19="Yes"),"Yes","No")</f>
        <v>Yes</v>
      </c>
      <c r="CC20" s="7" t="str">
        <f>IF(AND((RIGHT($CC$3,2)-'[1]Miter Profiles'!$AC$82-'[1]Outside Edges'!$B19)&gt;=5,'[1]Outside Edges'!$Q19="Yes"),"Yes","No")</f>
        <v>Yes</v>
      </c>
      <c r="CD20" s="63" t="str">
        <f>IF(AND((RIGHT($CD$3,2)-'[1]Miter Profiles'!$AC$83-'[1]Outside Edges'!$B19)&gt;=5,'[1]Outside Edges'!$Q19="Yes"),"Yes","No")</f>
        <v>Yes</v>
      </c>
      <c r="CE20" s="64" t="str">
        <f>IF(AND((RIGHT($CE$3,2)-'[1]Miter Profiles'!$AC$84-'[1]Outside Edges'!$B19)&gt;=5,'[1]Outside Edges'!$Q19="Yes"),"Yes","No")</f>
        <v>Yes</v>
      </c>
      <c r="CF20" s="8" t="str">
        <f>IF(AND((RIGHT($CF$3,2)-'[1]Miter Profiles'!$AC$85-'[1]Outside Edges'!$B19)&gt;=5,'[1]Outside Edges'!$Q19="Yes"),"Yes","No")</f>
        <v>Yes</v>
      </c>
      <c r="CG20" s="65" t="str">
        <f>IF(AND((RIGHT($CG$3,2)-'[1]Miter Profiles'!$AC$86-'[1]Outside Edges'!$B19)&gt;=5,'[1]Outside Edges'!$Q19="Yes"),"Yes","No")</f>
        <v>Yes</v>
      </c>
      <c r="CH20" s="7" t="str">
        <f>IF(AND((RIGHT($CH$3,2)-'[1]Miter Profiles'!$AC$87-'[1]Outside Edges'!$B19)&gt;=5,'[1]Outside Edges'!$Q19="Yes"),"Yes","No")</f>
        <v>Yes</v>
      </c>
      <c r="CI20" s="7" t="str">
        <f>IF(AND((RIGHT($CI$3,2)-'[1]Miter Profiles'!$AC$88-'[1]Outside Edges'!$B19)&gt;=5,'[1]Outside Edges'!$Q19="Yes"),"Yes","No")</f>
        <v>Yes</v>
      </c>
      <c r="CJ20" s="63" t="str">
        <f>IF(AND((RIGHT($CJ$3,2)-'[1]Miter Profiles'!$AC$89-'[1]Outside Edges'!$B19)&gt;=5,'[1]Outside Edges'!$Q19="Yes"),"Yes","No")</f>
        <v>Yes</v>
      </c>
      <c r="CK20" s="64" t="str">
        <f>IF(AND((RIGHT($CK$3,2)-'[1]Miter Profiles'!$AC$90-'[1]Outside Edges'!$B19)&gt;=5,'[1]Outside Edges'!$Q19="Yes"),"Yes","No")</f>
        <v>Yes</v>
      </c>
      <c r="CL20" s="8" t="str">
        <f>IF(AND((RIGHT($CL$3,2)-'[1]Miter Profiles'!$AC$91-'[1]Outside Edges'!$B19)&gt;=5,'[1]Outside Edges'!$Q19="Yes"),"Yes","No")</f>
        <v>Yes</v>
      </c>
      <c r="CM20" s="65" t="str">
        <f>IF(AND((RIGHT($CM$3,2)-'[1]Miter Profiles'!$AC$92-'[1]Outside Edges'!$B19)&gt;=5,'[1]Outside Edges'!$Q19="Yes"),"Yes","No")</f>
        <v>Yes</v>
      </c>
      <c r="CN20" s="7" t="str">
        <f>IF(AND((RIGHT(CN$3,2)-'[1]Miter Profiles'!$AC$93-'[1]Outside Edges'!$B19)&gt;=5,'[1]Outside Edges'!$Q19="Yes"),"Yes","No")</f>
        <v>Yes</v>
      </c>
      <c r="CO20" s="7" t="str">
        <f>IF(AND((RIGHT(CO$3,2)-'[1]Miter Profiles'!$AC$94-'[1]Outside Edges'!$B19)&gt;=5,'[1]Outside Edges'!$Q19="Yes"),"Yes","No")</f>
        <v>Yes</v>
      </c>
      <c r="CP20" s="63" t="str">
        <f>IF(AND((RIGHT(CP$3,2)-'[1]Miter Profiles'!$AC$95-'[1]Outside Edges'!$B19)&gt;=5,'[1]Outside Edges'!$Q19="Yes"),"Yes","No")</f>
        <v>Yes</v>
      </c>
      <c r="CQ20" s="64" t="str">
        <f>IF(AND((RIGHT(CQ$3,2)-'[1]Miter Profiles'!$AC$96-'[1]Outside Edges'!$B19)&gt;=5,'[1]Outside Edges'!$Q19="Yes"),"Yes","No")</f>
        <v>Yes</v>
      </c>
      <c r="CR20" s="8" t="str">
        <f>IF(AND((RIGHT(CR$3,2)-'[1]Miter Profiles'!$AC$97-'[1]Outside Edges'!$B19)&gt;=5,'[1]Outside Edges'!$Q19="Yes"),"Yes","No")</f>
        <v>Yes</v>
      </c>
      <c r="CS20" s="65" t="str">
        <f>IF(AND((RIGHT(CS$3,2)-'[1]Miter Profiles'!$AC$98-'[1]Outside Edges'!$B19)&gt;=5,'[1]Outside Edges'!$Q19="Yes"),"Yes","No")</f>
        <v>Yes</v>
      </c>
      <c r="CT20" s="7" t="str">
        <f>IF(AND((RIGHT($CT$3,2)-'[1]Miter Profiles'!$AC$99-'[1]Outside Edges'!$B19)&gt;=5,'[1]Outside Edges'!$Q19="Yes"),"Yes","No")</f>
        <v>Yes</v>
      </c>
      <c r="CU20" s="7" t="str">
        <f>IF(AND((RIGHT($CU$3,2)-'[1]Miter Profiles'!$AC$100-'[1]Outside Edges'!$B19)&gt;=5,'[1]Outside Edges'!$Q19="Yes"),"Yes","No")</f>
        <v>Yes</v>
      </c>
      <c r="CV20" s="63" t="str">
        <f>IF(AND((RIGHT($CV$3,2)-'[1]Miter Profiles'!$AC$101-'[1]Outside Edges'!$B19)&gt;=5,'[1]Outside Edges'!$Q19="Yes"),"Yes","No")</f>
        <v>Yes</v>
      </c>
      <c r="CW20" s="64" t="str">
        <f>IF(AND((RIGHT($CW$3,2)-'[1]Miter Profiles'!$AC$102-'[1]Outside Edges'!$B19)&gt;=5,'[1]Outside Edges'!$Q19="Yes"),"Yes","No")</f>
        <v>Yes</v>
      </c>
      <c r="CX20" s="8" t="str">
        <f>IF(AND((RIGHT($CX$3,2)-'[1]Miter Profiles'!$AC$103-'[1]Outside Edges'!$B19)&gt;=5,'[1]Outside Edges'!$Q19="Yes"),"Yes","No")</f>
        <v>Yes</v>
      </c>
      <c r="CY20" s="65" t="str">
        <f>IF(AND((RIGHT($CY$3,2)-'[1]Miter Profiles'!$AC$104-'[1]Outside Edges'!$B19)&gt;=5,'[1]Outside Edges'!$Q19="Yes"),"Yes","No")</f>
        <v>Yes</v>
      </c>
      <c r="CZ20" s="7" t="str">
        <f>IF(AND((RIGHT($CZ$3,2)-'[1]Miter Profiles'!$AC$105-'[1]Outside Edges'!$B19)&gt;=5,'[1]Outside Edges'!$Q19="Yes"),"Yes","No")</f>
        <v>Yes</v>
      </c>
      <c r="DA20" s="7" t="str">
        <f>IF(AND((RIGHT($DA$3,2)-'[1]Miter Profiles'!$AC$106-'[1]Outside Edges'!$B19)&gt;=5,'[1]Outside Edges'!$Q19="Yes"),"Yes","No")</f>
        <v>Yes</v>
      </c>
      <c r="DB20" s="63" t="str">
        <f>IF(AND((RIGHT($DB$3,2)-'[1]Miter Profiles'!$AC$107-'[1]Outside Edges'!$B19)&gt;=5,'[1]Outside Edges'!$Q19="Yes"),"Yes","No")</f>
        <v>Yes</v>
      </c>
      <c r="DC20" s="64" t="str">
        <f>IF(AND((RIGHT($DC$3,2)-'[1]Miter Profiles'!$AC$108-'[1]Outside Edges'!$B19)&gt;=5,'[1]Outside Edges'!$Q19="Yes"),"Yes","No")</f>
        <v>Yes</v>
      </c>
      <c r="DD20" s="8" t="str">
        <f>IF(AND((RIGHT($DD$3,2)-'[1]Miter Profiles'!$AC$109-'[1]Outside Edges'!$B19)&gt;=5,'[1]Outside Edges'!$Q19="Yes"),"Yes","No")</f>
        <v>Yes</v>
      </c>
      <c r="DE20" s="65" t="str">
        <f>IF(AND((RIGHT($DE$3,2)-'[1]Miter Profiles'!$AC$110-'[1]Outside Edges'!$B19)&gt;=5,'[1]Outside Edges'!$Q19="Yes"),"Yes","No")</f>
        <v>Yes</v>
      </c>
      <c r="DF20" s="7" t="str">
        <f>IF(AND((RIGHT($DF$3,2)-'[1]Miter Profiles'!$AC$111-'[1]Outside Edges'!$B19)&gt;=5,'[1]Outside Edges'!$Q19="Yes"),"Yes","No")</f>
        <v>Yes</v>
      </c>
      <c r="DG20" s="7" t="str">
        <f>IF(AND((RIGHT($DG$3,2)-'[1]Miter Profiles'!$AC$112-'[1]Outside Edges'!$B19)&gt;=5,'[1]Outside Edges'!$Q19="Yes"),"Yes","No")</f>
        <v>Yes</v>
      </c>
      <c r="DH20" s="63" t="str">
        <f>IF(AND((RIGHT($DH$3,2)-'[1]Miter Profiles'!$AC$113-'[1]Outside Edges'!$B19)&gt;=5,'[1]Outside Edges'!$Q19="Yes"),"Yes","No")</f>
        <v>Yes</v>
      </c>
      <c r="DI20" s="64" t="str">
        <f>IF(AND((RIGHT($DI$3,2)-'[1]Miter Profiles'!$AC$114-'[1]Outside Edges'!$B19)&gt;=5,'[1]Outside Edges'!$Q19="Yes"),"Yes","No")</f>
        <v>Yes</v>
      </c>
      <c r="DJ20" s="8" t="str">
        <f>IF(AND((RIGHT($DJ$3,2)-'[1]Miter Profiles'!$AC$115-'[1]Outside Edges'!$B19)&gt;=5,'[1]Outside Edges'!$Q19="Yes"),"Yes","No")</f>
        <v>Yes</v>
      </c>
      <c r="DK20" s="65" t="str">
        <f>IF(AND((RIGHT($DK$3,2)-'[1]Miter Profiles'!$AC$116-'[1]Outside Edges'!$B19)&gt;=5,'[1]Outside Edges'!$Q19="Yes"),"Yes","No")</f>
        <v>Yes</v>
      </c>
      <c r="DL20" s="7" t="str">
        <f>IF(AND((RIGHT($DL$3,2)-'[1]Miter Profiles'!$AC$117-'[1]Outside Edges'!$B19)&gt;=5,'[1]Outside Edges'!$Q19="Yes"),"Yes","No")</f>
        <v>Yes</v>
      </c>
      <c r="DM20" s="7" t="str">
        <f>IF(AND((RIGHT($DM$3,2)-'[1]Miter Profiles'!$AC$118-'[1]Outside Edges'!$B19)&gt;=5,'[1]Outside Edges'!$Q19="Yes"),"Yes","No")</f>
        <v>Yes</v>
      </c>
      <c r="DN20" s="63" t="str">
        <f>IF(AND((RIGHT($DN$3,2)-'[1]Miter Profiles'!$AC$119-'[1]Outside Edges'!$B19)&gt;=5,'[1]Outside Edges'!$Q19="Yes"),"Yes","No")</f>
        <v>Yes</v>
      </c>
      <c r="DO20" s="64" t="str">
        <f>IF(AND((RIGHT($DO$3,2)-'[1]Miter Profiles'!$AC$120-'[1]Outside Edges'!$B19)&gt;=5,'[1]Outside Edges'!$Q19="Yes"),"Yes","No")</f>
        <v>Yes</v>
      </c>
      <c r="DP20" s="8" t="str">
        <f>IF(AND((RIGHT($DP$3,2)-'[1]Miter Profiles'!$AC$121-'[1]Outside Edges'!$B19)&gt;=5,'[1]Outside Edges'!$Q19="Yes"),"Yes","No")</f>
        <v>Yes</v>
      </c>
      <c r="DQ20" s="65" t="str">
        <f>IF(AND((RIGHT($DQ$3,2)-'[1]Miter Profiles'!$AC$122-'[1]Outside Edges'!$B19)&gt;=5,'[1]Outside Edges'!$Q19="Yes"),"Yes","No")</f>
        <v>Yes</v>
      </c>
      <c r="DR20" s="7" t="str">
        <f>IF(AND((RIGHT($DR$3,2)-'[1]Miter Profiles'!$AC$123-'[1]Outside Edges'!$B19)&gt;=5,'[1]Outside Edges'!$Q19="Yes"),"Yes","No")</f>
        <v>Yes</v>
      </c>
      <c r="DS20" s="7" t="str">
        <f>IF(AND((RIGHT($DS$3,2)-'[1]Miter Profiles'!$AC$124-'[1]Outside Edges'!$B19)&gt;=5,'[1]Outside Edges'!$Q19="Yes"),"Yes","No")</f>
        <v>Yes</v>
      </c>
      <c r="DT20" s="63" t="str">
        <f>IF(AND((RIGHT($DT$3,2)-'[1]Miter Profiles'!$AC$125-'[1]Outside Edges'!$B19)&gt;=5,'[1]Outside Edges'!$Q19="Yes"),"Yes","No")</f>
        <v>Yes</v>
      </c>
      <c r="DU20" s="64" t="str">
        <f>IF(AND((RIGHT($DU$3,2)-'[1]Miter Profiles'!$AC$126-'[1]Outside Edges'!$B19)&gt;=5,'[1]Outside Edges'!$Q19="Yes"),"Yes","No")</f>
        <v>Yes</v>
      </c>
      <c r="DV20" s="8" t="str">
        <f>IF(AND((RIGHT($DV$3,2)-'[1]Miter Profiles'!$AC$127-'[1]Outside Edges'!$B19)&gt;=5,'[1]Outside Edges'!$Q19="Yes"),"Yes","No")</f>
        <v>Yes</v>
      </c>
      <c r="DW20" s="65" t="str">
        <f>IF(AND((RIGHT($DW$3,2)-'[1]Miter Profiles'!$AC$128-'[1]Outside Edges'!$B19)&gt;=5,'[1]Outside Edges'!$Q19="Yes"),"Yes","No")</f>
        <v>Yes</v>
      </c>
      <c r="DX20" s="7" t="str">
        <f>IF(AND((RIGHT($DX$3,2)-'[1]Miter Profiles'!$AC$129-'[1]Outside Edges'!$B19)&gt;=5,'[1]Outside Edges'!$Q19="Yes"),"Yes","No")</f>
        <v>Yes</v>
      </c>
      <c r="DY20" s="7" t="str">
        <f>IF(AND((RIGHT($DY$3,2)-'[1]Miter Profiles'!$AC$130-'[1]Outside Edges'!$B19)&gt;=5,'[1]Outside Edges'!$Q19="Yes"),"Yes","No")</f>
        <v>Yes</v>
      </c>
      <c r="DZ20" s="63" t="str">
        <f>IF(AND((RIGHT($DZ$3,2)-'[1]Miter Profiles'!$AC$131-'[1]Outside Edges'!$B19)&gt;=5,'[1]Outside Edges'!$Q19="Yes"),"Yes","No")</f>
        <v>Yes</v>
      </c>
      <c r="EA20" s="68" t="str">
        <f>IF(AND((RIGHT($EA$3,2)-'[1]Miter Profiles'!$AC$132-'[1]Outside Edges'!$B19)&gt;=5,'[1]Outside Edges'!$Q19="Yes"),"Yes","No")</f>
        <v>Yes</v>
      </c>
      <c r="EB20" s="78" t="str">
        <f>IF(AND((RIGHT($EB$3,2)-'[1]Miter Profiles'!$AC$133-'[1]Outside Edges'!$B19)&gt;=5,'[1]Outside Edges'!$Q19="Yes"),"Yes","No")</f>
        <v>Yes</v>
      </c>
      <c r="EC20" s="79" t="str">
        <f>IF(AND((RIGHT($EC$3,2)-'[1]Miter Profiles'!$AC$134-'[1]Outside Edges'!$B19)&gt;=5,'[1]Outside Edges'!$Q19="Yes"),"Yes","No")</f>
        <v>Yes</v>
      </c>
      <c r="ED20" s="81" t="str">
        <f>IF(AND((RIGHT($ED$3,2)-'[1]Miter Profiles'!$AC$135-'[1]Outside Edges'!$B19)&gt;=5,'[1]Outside Edges'!$Q19="Yes"),"Yes","No")</f>
        <v>Yes</v>
      </c>
      <c r="EE20" s="80" t="str">
        <f>IF(AND((RIGHT($EE$3,2)-'[1]Miter Profiles'!$AC$136-'[1]Outside Edges'!$B19)&gt;=5,'[1]Outside Edges'!$Q19="Yes"),"Yes","No")</f>
        <v>Yes</v>
      </c>
      <c r="EF20" s="63" t="str">
        <f>IF(AND((RIGHT($EF$3,2)-'[1]Miter Profiles'!$AC$137-'[1]Outside Edges'!$B19)&gt;=5,'[1]Outside Edges'!$Q19="Yes"),"Yes","No")</f>
        <v>Yes</v>
      </c>
      <c r="EG20" s="7" t="str">
        <f>IF(AND((RIGHT($EG$3,2)-'[1]Miter Profiles'!$AC$138-'[1]Outside Edges'!$B19)&gt;=5,'[1]Outside Edges'!$Q19="Yes"),"Yes","No")</f>
        <v>Yes</v>
      </c>
      <c r="EH20" s="68" t="str">
        <f>IF(AND((RIGHT($EH$3,2)-'[1]Miter Profiles'!$AC$139-'[1]Outside Edges'!$B19)&gt;=5,'[1]Outside Edges'!$Q19="Yes"),"Yes","No")</f>
        <v>Yes</v>
      </c>
      <c r="EI20" s="82" t="str">
        <f>IF(AND((RIGHT($EI$3,2)-'[1]Miter Profiles'!$AC$140-'[1]Outside Edges'!$B19)&gt;=5,'[1]Outside Edges'!$Q19="Yes"),"Yes","No")</f>
        <v>Yes</v>
      </c>
      <c r="EJ20" s="83" t="str">
        <f>IF(AND((RIGHT($EJ$3,2)-'[1]Miter Profiles'!$AC$141-'[1]Outside Edges'!$B19)&gt;=5,'[1]Outside Edges'!$Q19="Yes"),"Yes","No")</f>
        <v>Yes</v>
      </c>
      <c r="EK20" s="83" t="str">
        <f>IF(AND((RIGHT($EK$3,2)-'[1]Miter Profiles'!$AC$142-'[1]Outside Edges'!$B19)&gt;=5,'[1]Outside Edges'!$Q19="Yes"),"Yes","No")</f>
        <v>Yes</v>
      </c>
      <c r="EL20" s="81" t="str">
        <f>IF(AND((RIGHT($EL$3,2)-'[1]Miter Profiles'!$AC$143-'[1]Outside Edges'!$B19)&gt;=5,'[1]Outside Edges'!$Q19="Yes"),"Yes","No")</f>
        <v>Yes</v>
      </c>
      <c r="EM20" s="84" t="str">
        <f>IF(AND((RIGHT($EM$3,2)-'[1]Miter Profiles'!$AC$144-'[1]Outside Edges'!$B19)&gt;=5,'[1]Outside Edges'!$Q19="Yes"),"Yes","No")</f>
        <v>Yes</v>
      </c>
      <c r="EN20" s="7" t="str">
        <f>IF(AND((RIGHT($EN$3,2)-'[1]Miter Profiles'!$AC$145-'[1]Outside Edges'!$B19)&gt;=5,'[1]Outside Edges'!$Q19="Yes"),"Yes","No")</f>
        <v>Yes</v>
      </c>
      <c r="EO20" s="68" t="str">
        <f>IF(AND((RIGHT($EO$3,2)-'[1]Miter Profiles'!$AC$146-'[1]Outside Edges'!$B19)&gt;=5,'[1]Outside Edges'!$Q19="Yes"),"Yes","No")</f>
        <v>Yes</v>
      </c>
      <c r="EP20" s="83" t="str">
        <f>IF(AND((RIGHT($EP$3,2)-'[1]Miter Profiles'!$AC$147-'[1]Outside Edges'!$B19)&gt;=5,'[1]Outside Edges'!$Q19="Yes"),"Yes","No")</f>
        <v>Yes</v>
      </c>
      <c r="EQ20" s="83" t="str">
        <f>IF(AND((RIGHT($EQ$3,2)-'[1]Miter Profiles'!$AC$148-'[1]Outside Edges'!$B19)&gt;=5,'[1]Outside Edges'!$Q19="Yes"),"Yes","No")</f>
        <v>Yes</v>
      </c>
      <c r="ER20" s="81" t="str">
        <f>IF(AND((RIGHT($ER$3,2)-'[1]Miter Profiles'!$AC$149-'[1]Outside Edges'!$B19)&gt;=5,'[1]Outside Edges'!$Q19="Yes"),"Yes","No")</f>
        <v>Yes</v>
      </c>
      <c r="ES20" s="84" t="str">
        <f>IF(AND((RIGHT($ES$3,2)-'[1]Miter Profiles'!$AC$150-'[1]Outside Edges'!$B19)&gt;=5,'[1]Outside Edges'!$Q19="Yes"),"Yes","No")</f>
        <v>Yes</v>
      </c>
      <c r="ET20" s="7" t="str">
        <f>IF(AND((RIGHT($ET$3,2)-'[1]Miter Profiles'!$AC$151-'[1]Outside Edges'!$B19)&gt;=5,'[1]Outside Edges'!$Q19="Yes"),"Yes","No")</f>
        <v>Yes</v>
      </c>
      <c r="EU20" s="68" t="str">
        <f>IF(AND((RIGHT($EU$3,2)-'[1]Miter Profiles'!$AC$152-'[1]Outside Edges'!$B19)&gt;=5,'[1]Outside Edges'!$Q19="Yes"),"Yes","No")</f>
        <v>Yes</v>
      </c>
      <c r="EV20" s="83" t="str">
        <f>IF(AND((RIGHT($EV$3,2)-'[1]Miter Profiles'!$AC$153-'[1]Outside Edges'!$B19)&gt;=5,'[1]Outside Edges'!$Q19="Yes"),"Yes","No")</f>
        <v>Yes</v>
      </c>
      <c r="EW20" s="83" t="str">
        <f>IF(AND((RIGHT($EW$3,2)-'[1]Miter Profiles'!$AC$154-'[1]Outside Edges'!$B19)&gt;=5,'[1]Outside Edges'!$Q19="Yes"),"Yes","No")</f>
        <v>Yes</v>
      </c>
      <c r="EX20" s="81" t="str">
        <f>IF(AND((RIGHT($EX$3,2)-'[1]Miter Profiles'!$AC$155-'[1]Outside Edges'!$B19)&gt;=5,'[1]Outside Edges'!$Q19="Yes"),"Yes","No")</f>
        <v>Yes</v>
      </c>
      <c r="EY20" s="84" t="str">
        <f>IF(AND((RIGHT($EY$3,2)-'[1]Miter Profiles'!$AC$156-'[1]Outside Edges'!$B19)&gt;=5,'[1]Outside Edges'!$Q19="Yes"),"Yes","No")</f>
        <v>Yes</v>
      </c>
      <c r="EZ20" s="7" t="str">
        <f>IF(AND((RIGHT($EZ$3,2)-'[1]Miter Profiles'!$AC$157-'[1]Outside Edges'!$B19)&gt;=5,'[1]Outside Edges'!$Q19="Yes"),"Yes","No")</f>
        <v>Yes</v>
      </c>
      <c r="FA20" s="68" t="str">
        <f>IF(AND((RIGHT($FA$3,2)-'[1]Miter Profiles'!$AC$158-'[1]Outside Edges'!$B19)&gt;=5,'[1]Outside Edges'!$Q19="Yes"),"Yes","No")</f>
        <v>Yes</v>
      </c>
      <c r="FB20" s="83" t="str">
        <f>IF(AND((RIGHT($FB$3,2)-'[1]Miter Profiles'!$AC$159-'[1]Outside Edges'!$B19)&gt;=5,'[1]Outside Edges'!$Q19="Yes"),"Yes","No")</f>
        <v>Yes</v>
      </c>
      <c r="FC20" s="83" t="str">
        <f>IF(AND((RIGHT($FC$3,2)-'[1]Miter Profiles'!$AC$160-'[1]Outside Edges'!$B19)&gt;=5,'[1]Outside Edges'!$Q19="Yes"),"Yes","No")</f>
        <v>Yes</v>
      </c>
      <c r="FD20" s="81" t="str">
        <f>IF(AND((RIGHT($FD$3,2)-'[1]Miter Profiles'!$AC$161-'[1]Outside Edges'!$B19)&gt;=5,'[1]Outside Edges'!$Q19="Yes"),"Yes","No")</f>
        <v>Yes</v>
      </c>
      <c r="FE20" s="84" t="str">
        <f>IF(AND((RIGHT($FE$3,2)-'[1]Miter Profiles'!$AC$162-'[1]Outside Edges'!$B19)&gt;=5,'[1]Outside Edges'!$Q19="Yes"),"Yes","No")</f>
        <v>Yes</v>
      </c>
      <c r="FF20" s="7" t="str">
        <f>IF(AND((RIGHT($FF$3,2)-'[1]Miter Profiles'!$AC$163-'[1]Outside Edges'!$B19)&gt;=5,'[1]Outside Edges'!$Q19="Yes"),"Yes","No")</f>
        <v>Yes</v>
      </c>
      <c r="FG20" s="68" t="str">
        <f>IF(AND((RIGHT($FG$3,2)-'[1]Miter Profiles'!$AC$164-'[1]Outside Edges'!$B19)&gt;=5,'[1]Outside Edges'!$Q19="Yes"),"Yes","No")</f>
        <v>Yes</v>
      </c>
      <c r="FH20" s="83" t="str">
        <f>IF(AND((RIGHT($FH$3,2)-'[1]Miter Profiles'!$AC$165-'[1]Outside Edges'!$B19)&gt;=5,'[1]Outside Edges'!$Q19="Yes"),"Yes","No")</f>
        <v>Yes</v>
      </c>
      <c r="FI20" s="83" t="str">
        <f>IF(AND((RIGHT($FI$3,2)-'[1]Miter Profiles'!$AC$166-'[1]Outside Edges'!$B19)&gt;=5,'[1]Outside Edges'!$Q19="Yes"),"Yes","No")</f>
        <v>Yes</v>
      </c>
      <c r="FJ20" s="81" t="str">
        <f>IF(AND((RIGHT($FJ$3,2)-'[1]Miter Profiles'!$AC$167-'[1]Outside Edges'!$B19)&gt;=5,'[1]Outside Edges'!$Q19="Yes"),"Yes","No")</f>
        <v>Yes</v>
      </c>
      <c r="FK20" s="84" t="str">
        <f>IF(AND((RIGHT($FK$3,2)-'[1]Miter Profiles'!$AC$168-'[1]Outside Edges'!$B19)&gt;=5,'[1]Outside Edges'!$Q19="Yes"),"Yes","No")</f>
        <v>Yes</v>
      </c>
      <c r="FL20" s="7" t="str">
        <f>IF(AND((RIGHT($FL$3,2)-'[1]Miter Profiles'!$AC$169-'[1]Outside Edges'!$B19)&gt;=5,'[1]Outside Edges'!$Q19="Yes"),"Yes","No")</f>
        <v>Yes</v>
      </c>
      <c r="FM20" s="68" t="str">
        <f>IF(AND((RIGHT($FM$3,2)-'[1]Miter Profiles'!$AC$170-'[1]Outside Edges'!$B19)&gt;=5,'[1]Outside Edges'!$Q19="Yes"),"Yes","No")</f>
        <v>Yes</v>
      </c>
      <c r="FN20" s="83" t="str">
        <f>IF(AND((RIGHT($FN$3,2)-'[1]Miter Profiles'!$AC$171-'[1]Outside Edges'!$B19)&gt;=5,'[1]Outside Edges'!$Q19="Yes"),"Yes","No")</f>
        <v>Yes</v>
      </c>
      <c r="FO20" s="83" t="str">
        <f>IF(AND((RIGHT($FO$3,2)-'[1]Miter Profiles'!$AC$172-'[1]Outside Edges'!$B19)&gt;=5,'[1]Outside Edges'!$Q19="Yes"),"Yes","No")</f>
        <v>Yes</v>
      </c>
      <c r="FP20" s="81" t="str">
        <f>IF(AND((RIGHT($FP$3,2)-'[1]Miter Profiles'!$AC$173-'[1]Outside Edges'!$B19)&gt;=5,'[1]Outside Edges'!$Q19="Yes"),"Yes","No")</f>
        <v>Yes</v>
      </c>
      <c r="FQ20" s="84" t="str">
        <f>IF(AND((RIGHT($FQ$3,2)-'[1]Miter Profiles'!$AC$174-'[1]Outside Edges'!$B19)&gt;=5,'[1]Outside Edges'!$Q19="Yes"),"Yes","No")</f>
        <v>Yes</v>
      </c>
      <c r="FR20" s="7" t="str">
        <f>IF(AND((RIGHT($FR$3,2)-'[1]Miter Profiles'!$AC$175-'[1]Outside Edges'!$B19)&gt;=5,'[1]Outside Edges'!$Q19="Yes"),"Yes","No")</f>
        <v>Yes</v>
      </c>
      <c r="FS20" s="68" t="str">
        <f>IF(AND((RIGHT($FS$3,2)-'[1]Miter Profiles'!$AC$176-'[1]Outside Edges'!$B19)&gt;=5,'[1]Outside Edges'!$Q19="Yes"),"Yes","No")</f>
        <v>Yes</v>
      </c>
      <c r="FT20" s="83" t="str">
        <f>IF(AND((RIGHT($FT$3,2)-'[1]Miter Profiles'!$AC$177-'[1]Outside Edges'!$B19)&gt;=5,'[1]Outside Edges'!$Q19="Yes"),"Yes","No")</f>
        <v>Yes</v>
      </c>
      <c r="FU20" s="83" t="str">
        <f>IF(AND((RIGHT($FU$3,2)-'[1]Miter Profiles'!$AC$178-'[1]Outside Edges'!$B19)&gt;=5,'[1]Outside Edges'!$Q19="Yes"),"Yes","No")</f>
        <v>Yes</v>
      </c>
      <c r="FV20" s="81" t="str">
        <f>IF(AND((RIGHT($V$3,2)-'[1]Miter Profiles'!$AC$179-'[1]Outside Edges'!$B19)&gt;=5,'[1]Outside Edges'!$Q19="Yes"),"Yes","No")</f>
        <v>Yes</v>
      </c>
      <c r="FW20" s="84" t="str">
        <f>IF(AND((RIGHT($FW$3,2)-'[1]Miter Profiles'!$AC$180-'[1]Outside Edges'!$B19)&gt;=5,'[1]Outside Edges'!$Q19="Yes"),"Yes","No")</f>
        <v>No</v>
      </c>
      <c r="FX20" s="197" t="str">
        <f>IF(AND((RIGHT($FX$3,2)-'[1]Miter Profiles'!$AC$181-'[1]Outside Edges'!$B19)&gt;=5,'[1]Outside Edges'!$Q19="Yes"),"Yes","No")</f>
        <v>Yes</v>
      </c>
      <c r="FY20" s="198" t="str">
        <f>IF(AND((RIGHT($FY$3,2)-'[1]Miter Profiles'!$AC$182-'[1]Outside Edges'!$B19)&gt;=5,'[1]Outside Edges'!$Q19="Yes"),"Yes","No")</f>
        <v>Yes</v>
      </c>
      <c r="FZ20" s="200" t="str">
        <f>IF(AND((RIGHT($FZ$3,2)-'[1]Miter Profiles'!$AC$183-'[1]Outside Edges'!$B19)&gt;=5,'[1]Outside Edges'!$Q19="Yes"),"Yes","No")</f>
        <v>Yes</v>
      </c>
      <c r="GA20" s="201" t="str">
        <f>IF(AND((RIGHT($GA$3,2)-'[1]Miter Profiles'!$AC$184-'[1]Outside Edges'!$B19)&gt;=5,'[1]Outside Edges'!$Q19="Yes"),"Yes","No")</f>
        <v>Yes</v>
      </c>
      <c r="GB20" s="202" t="str">
        <f>IF(AND((RIGHT($GB$3,2)-'[1]Miter Profiles'!$AC$185-'[1]Outside Edges'!$B19)&gt;=5,'[1]Outside Edges'!$Q19="Yes"),"Yes","No")</f>
        <v>Yes</v>
      </c>
      <c r="GC20" s="199" t="str">
        <f>IF(AND((RIGHT($GC$3,2)-'[1]Miter Profiles'!$AC$186-'[1]Outside Edges'!$B19)&gt;=5,'[1]Outside Edges'!$Q19="Yes"),"Yes","No")</f>
        <v>Yes</v>
      </c>
      <c r="GD20" s="197" t="str">
        <f>IF(AND((RIGHT($GD$3,2)-'[1]Miter Profiles'!$AC$187-'[1]Outside Edges'!$B19)&gt;=5,'[1]Outside Edges'!$Q19="Yes"),"Yes","No")</f>
        <v>Yes</v>
      </c>
      <c r="GE20" s="198" t="str">
        <f>IF(AND((RIGHT($GE$3,2)-'[1]Miter Profiles'!$AC$188-'[1]Outside Edges'!$B19)&gt;=5,'[1]Outside Edges'!$Q19="Yes"),"Yes","No")</f>
        <v>Yes</v>
      </c>
      <c r="GF20" s="200" t="str">
        <f>IF(AND((RIGHT($GF$3,2)-'[1]Miter Profiles'!$AC$189-'[1]Outside Edges'!$B19)&gt;=5,'[1]Outside Edges'!$Q19="Yes"),"Yes","No")</f>
        <v>Yes</v>
      </c>
      <c r="GG20" s="201" t="str">
        <f>IF(AND((RIGHT($GG$3,2)-'[1]Miter Profiles'!$AC$190-'[1]Outside Edges'!$B19)&gt;=5,'[1]Outside Edges'!$Q19="Yes"),"Yes","No")</f>
        <v>Yes</v>
      </c>
      <c r="GH20" s="202" t="str">
        <f>IF(AND((RIGHT($GH$3,2)-'[1]Miter Profiles'!$AC$191-'[1]Outside Edges'!$B19)&gt;=5,'[1]Outside Edges'!$Q19="Yes"),"Yes","No")</f>
        <v>Yes</v>
      </c>
      <c r="GI20" s="199" t="str">
        <f>IF(AND((RIGHT($GI$3,2)-'[1]Miter Profiles'!$AC$192-'[1]Outside Edges'!$B19)&gt;=5,'[1]Outside Edges'!$Q19="Yes"),"Yes","No")</f>
        <v>Yes</v>
      </c>
      <c r="GJ20" s="197" t="str">
        <f>IF(AND((RIGHT($GJ$3,2)-'[1]Miter Profiles'!$AC$193-'[1]Outside Edges'!$B19)&gt;=5,'[1]Outside Edges'!$Q19="Yes"),"Yes","No")</f>
        <v>Yes</v>
      </c>
      <c r="GK20" s="198" t="str">
        <f>IF(AND((RIGHT($GK$3,2)-'[1]Miter Profiles'!$AC$194-'[1]Outside Edges'!$B19)&gt;=5,'[1]Outside Edges'!$Q19="Yes"),"Yes","No")</f>
        <v>Yes</v>
      </c>
      <c r="GL20" s="200" t="str">
        <f>IF(AND((RIGHT($GL$3,2)-'[1]Miter Profiles'!$AC$195-'[1]Outside Edges'!$B19)&gt;=5,'[1]Outside Edges'!$Q19="Yes"),"Yes","No")</f>
        <v>Yes</v>
      </c>
      <c r="GM20" s="201" t="str">
        <f>IF(AND((RIGHT($GM$3,2)-'[1]Miter Profiles'!$AC$196-'[1]Outside Edges'!$B19)&gt;=5,'[1]Outside Edges'!$Q19="Yes"),"Yes","No")</f>
        <v>Yes</v>
      </c>
      <c r="GN20" s="202" t="str">
        <f>IF(AND((RIGHT($GN$3,2)-'[1]Miter Profiles'!$AC$197-'[1]Outside Edges'!$B19)&gt;=5,'[1]Outside Edges'!$Q19="Yes"),"Yes","No")</f>
        <v>Yes</v>
      </c>
      <c r="GO20" s="199" t="str">
        <f>IF(AND((RIGHT($GO$3,2)-'[1]Miter Profiles'!$AC$198-'[1]Outside Edges'!$B19)&gt;=5,'[1]Outside Edges'!$Q19="Yes"),"Yes","No")</f>
        <v>Yes</v>
      </c>
      <c r="GP20" s="197" t="str">
        <f>IF(AND((RIGHT($GP$3,2)-'[1]Miter Profiles'!$AC$199-'[1]Outside Edges'!$B19)&gt;=5,'[1]Outside Edges'!$Q19="Yes"),"Yes","No")</f>
        <v>Yes</v>
      </c>
      <c r="GQ20" s="198" t="str">
        <f>IF(AND((RIGHT($GQ$3,2)-'[1]Miter Profiles'!$AC$200-'[1]Outside Edges'!$B19)&gt;=5,'[1]Outside Edges'!$Q19="Yes"),"Yes","No")</f>
        <v>Yes</v>
      </c>
      <c r="GR20" s="211" t="str">
        <f>IF(AND((RIGHT($GR$3,2)-'[1]Miter Profiles'!$AC$201-'[1]Outside Edges'!$B19)&gt;=5,'[1]Outside Edges'!$Q19="Yes"),"Yes","No")</f>
        <v>Yes</v>
      </c>
      <c r="GS20" s="197" t="str">
        <f>IF(AND((RIGHT($GS$3,2)-'[1]Miter Profiles'!$AC$202-'[1]Outside Edges'!$B19)&gt;=5,'[1]Outside Edges'!$Q19="Yes"),"Yes","No")</f>
        <v>Yes</v>
      </c>
      <c r="GT20" s="212" t="str">
        <f>IF(AND((RIGHT($GT$3,2)-'[1]Miter Profiles'!$AC$203-'[1]Outside Edges'!$B19)&gt;=5,'[1]Outside Edges'!$Q19="Yes"),"Yes","No")</f>
        <v>Yes</v>
      </c>
      <c r="GU20" s="208" t="str">
        <f>IF(AND((RIGHT($GU$3,2)-'[1]Miter Profiles'!$AC$204-'[1]Outside Edges'!$B19)&gt;=5,'[1]Outside Edges'!$Q19="Yes"),"Yes","No")</f>
        <v>Yes</v>
      </c>
      <c r="GV20" s="209" t="str">
        <f>IF(AND((RIGHT($GV$3,2)-'[1]Miter Profiles'!$AC$205-'[1]Outside Edges'!$B19)&gt;=5,'[1]Outside Edges'!$Q19="Yes"),"Yes","No")</f>
        <v>Yes</v>
      </c>
      <c r="GW20" s="210" t="str">
        <f>IF(AND((RIGHT($GW$3,2)-'[1]Miter Profiles'!$AC$206-'[1]Outside Edges'!$B19)&gt;=5,'[1]Outside Edges'!$Q19="Yes"),"Yes","No")</f>
        <v>Yes</v>
      </c>
      <c r="GX20" s="200" t="str">
        <f>IF(AND((RIGHT($GX$3,2)-'[1]Miter Profiles'!$AC$207-'[1]Outside Edges'!$B19)&gt;=5,'[1]Outside Edges'!$Q19="Yes"),"Yes","No")</f>
        <v>Yes</v>
      </c>
      <c r="GY20" s="201" t="str">
        <f>IF(AND((RIGHT($GY$3,2)-'[1]Miter Profiles'!$AC$208-'[1]Outside Edges'!$B19)&gt;=5,'[1]Outside Edges'!$Q19="Yes"),"Yes","No")</f>
        <v>Yes</v>
      </c>
      <c r="GZ20" s="202" t="str">
        <f>IF(AND((RIGHT($GZ$3,2)-'[1]Miter Profiles'!$AC$209-'[1]Outside Edges'!$B19)&gt;=5,'[1]Outside Edges'!$Q19="Yes"),"Yes","No")</f>
        <v>Yes</v>
      </c>
      <c r="HA20" s="199" t="str">
        <f>IF(AND((RIGHT($HA$3,2)-'[1]Miter Profiles'!$AC$210-'[1]Outside Edges'!$B19)&gt;=5,'[1]Outside Edges'!$Q19="Yes"),"Yes","No")</f>
        <v>Yes</v>
      </c>
      <c r="HB20" s="197" t="str">
        <f>IF(AND((RIGHT($HB$3,2)-'[1]Miter Profiles'!$AC$211-'[1]Outside Edges'!$B19)&gt;=5,'[1]Outside Edges'!$Q19="Yes"),"Yes","No")</f>
        <v>Yes</v>
      </c>
      <c r="HC20" s="198" t="str">
        <f>IF(AND((RIGHT($HC$3,2)-'[1]Miter Profiles'!$AC$212-'[1]Outside Edges'!$B19)&gt;=5,'[1]Outside Edges'!$Q19="Yes"),"Yes","No")</f>
        <v>Yes</v>
      </c>
      <c r="HD20" s="200" t="str">
        <f>IF(AND((RIGHT($HD$3,2)-'[1]Miter Profiles'!$AC$213-'[1]Outside Edges'!$B19)&gt;=5,'[1]Outside Edges'!$Q19="Yes"),"Yes","No")</f>
        <v>Yes</v>
      </c>
      <c r="HE20" s="202" t="str">
        <f>IF(AND((RIGHT($HE$3,2)-'[1]Miter Profiles'!$AC$214-'[1]Outside Edges'!$B19)&gt;=5,'[1]Outside Edges'!$Q19="Yes"),"Yes","No")</f>
        <v>Yes</v>
      </c>
      <c r="HF20" s="199" t="str">
        <f>IF(AND((RIGHT($HF$3,2)-'[1]Miter Profiles'!$AC$215-'[1]Outside Edges'!$B19)&gt;=5,'[1]Outside Edges'!$Q19="Yes"),"Yes","No")</f>
        <v>Yes</v>
      </c>
      <c r="HG20" s="197" t="str">
        <f>IF(AND((RIGHT($HG$3,2)-'[1]Miter Profiles'!$AC$216-'[1]Outside Edges'!$B19)&gt;=5,'[1]Outside Edges'!$Q19="Yes"),"Yes","No")</f>
        <v>Yes</v>
      </c>
      <c r="HH20" s="198" t="str">
        <f>IF(AND((RIGHT($HH$3,2)-'[1]Miter Profiles'!$AC$217-'[1]Outside Edges'!$B19)&gt;=5,'[1]Outside Edges'!$Q19="Yes"),"Yes","No")</f>
        <v>Yes</v>
      </c>
      <c r="HI20" s="200" t="str">
        <f>IF(AND((RIGHT($HI$3,2)-'[1]Miter Profiles'!$AC$218-'[1]Outside Edges'!$B19)&gt;=5,'[1]Outside Edges'!$Q19="Yes"),"Yes","No")</f>
        <v>Yes</v>
      </c>
      <c r="HJ20" s="201" t="str">
        <f>IF(AND((RIGHT($HJ$3,2)-'[1]Miter Profiles'!$AC$219-'[1]Outside Edges'!$B19)&gt;=5,'[1]Outside Edges'!$Q19="Yes"),"Yes","No")</f>
        <v>Yes</v>
      </c>
      <c r="HK20" s="202" t="str">
        <f>IF(AND((RIGHT($HK$3,2)-'[1]Miter Profiles'!$AC$220-'[1]Outside Edges'!$B19)&gt;=5,'[1]Outside Edges'!$Q19="Yes"),"Yes","No")</f>
        <v>Yes</v>
      </c>
      <c r="HL20" s="199" t="str">
        <f>IF(AND((RIGHT($HL$3,2)-'[1]Miter Profiles'!$AC$221-'[1]Outside Edges'!$B19)&gt;=5,'[1]Outside Edges'!$Q19="Yes"),"Yes","No")</f>
        <v>Yes</v>
      </c>
      <c r="HM20" s="197" t="str">
        <f>IF(AND((RIGHT($HM$3,2)-'[1]Miter Profiles'!$AC$222-'[1]Outside Edges'!$B19)&gt;=5,'[1]Outside Edges'!$Q19="Yes"),"Yes","No")</f>
        <v>Yes</v>
      </c>
      <c r="HN20" s="197" t="str">
        <f>IF(AND((RIGHT($HN$3,2)-'[1]Miter Profiles'!$AC$223-'[1]Outside Edges'!$B19)&gt;=5,'[1]Outside Edges'!$Q19="Yes"),"Yes","No")</f>
        <v>Yes</v>
      </c>
      <c r="HO20" s="201" t="str">
        <f>IF(AND((RIGHT($HO$3,2)-'[1]Miter Profiles'!$AC$224-'[1]Outside Edges'!$B19)&gt;=5,'[1]Outside Edges'!$Q19="Yes"),"Yes","No")</f>
        <v>Yes</v>
      </c>
      <c r="HP20" s="201" t="str">
        <f>IF(AND((RIGHT($HP$3,2)-'[1]Miter Profiles'!$AC$225-'[1]Outside Edges'!$B19)&gt;=5,'[1]Outside Edges'!$Q19="Yes"),"Yes","No")</f>
        <v>Yes</v>
      </c>
      <c r="HQ20" s="201" t="str">
        <f>IF(AND((RIGHT($HQ$3,3)-'[1]Miter Profiles'!$AC$226-'[1]Outside Edges'!$B19)&gt;=5,'[1]Outside Edges'!$Q19="Yes"),"Yes","No")</f>
        <v>No</v>
      </c>
      <c r="HR20" s="201" t="str">
        <f>IF(AND((RIGHT($HR$3,2)-'[1]Miter Profiles'!$AC$227-'[1]Outside Edges'!$B19)&gt;=5,'[1]Outside Edges'!$Q19="Yes"),"Yes","No")</f>
        <v>No</v>
      </c>
      <c r="HS20" s="197" t="str">
        <f>IF(AND((RIGHT($HS$3,2)-'[1]Miter Profiles'!$AC$228-'[1]Outside Edges'!$B19)&gt;=5,'[1]Outside Edges'!$Q19="Yes"),"Yes","No")</f>
        <v>Yes</v>
      </c>
      <c r="HT20" s="197" t="str">
        <f>IF(AND((RIGHT($HT$3,2)-'[1]Miter Profiles'!$AC$229-'[1]Outside Edges'!$B19)&gt;=5,'[1]Outside Edges'!$Q19="Yes"),"Yes","No")</f>
        <v>Yes</v>
      </c>
      <c r="HU20" s="197" t="str">
        <f>IF(AND((RIGHT($HU$3,2)-'[1]Miter Profiles'!$AC$230-'[1]Outside Edges'!$B19)&gt;=5,'[1]Outside Edges'!$Q19="Yes"),"Yes","No")</f>
        <v>Yes</v>
      </c>
      <c r="HV20" s="201" t="str">
        <f>IF(AND((RIGHT($HV$3,2)-'[1]Miter Profiles'!$AC$231-'[1]Outside Edges'!$B19)&gt;=5,'[1]Outside Edges'!$Q19="Yes"),"Yes","No")</f>
        <v>Yes</v>
      </c>
      <c r="HW20" s="201" t="str">
        <f>IF(AND((RIGHT($HW$3,2)-'[1]Miter Profiles'!$AC$232-'[1]Outside Edges'!$B19)&gt;=5,'[1]Outside Edges'!$Q19="Yes"),"Yes","No")</f>
        <v>Yes</v>
      </c>
      <c r="HX20" s="201" t="str">
        <f>IF(AND((RIGHT($HX$3,2)-'[1]Miter Profiles'!$AC$233-'[1]Outside Edges'!$B19)&gt;=5,'[1]Outside Edges'!$Q19="Yes"),"Yes","No")</f>
        <v>Yes</v>
      </c>
      <c r="HY20" s="197" t="str">
        <f>IF(AND((RIGHT($HY$3,2)-'[1]Miter Profiles'!$AC$234-'[1]Outside Edges'!$B19)&gt;=5,'[1]Outside Edges'!$Q19="Yes"),"Yes","No")</f>
        <v>Yes</v>
      </c>
      <c r="HZ20" s="197" t="str">
        <f>IF(AND((RIGHT($HZ$3,2)-'[1]Miter Profiles'!$AC$235-'[1]Outside Edges'!$B19)&gt;=5,'[1]Outside Edges'!$Q19="Yes"),"Yes","No")</f>
        <v>Yes</v>
      </c>
      <c r="IA20" s="197" t="str">
        <f>IF(AND((RIGHT($IA$3,2)-'[1]Miter Profiles'!$AC$236-'[1]Outside Edges'!$B19)&gt;=5,'[1]Outside Edges'!$Q19="Yes"),"Yes","No")</f>
        <v>Yes</v>
      </c>
      <c r="IB20" s="201" t="str">
        <f>IF(AND((RIGHT($IB$3,2)-'[1]Miter Profiles'!$AC$237-'[1]Outside Edges'!$B19)&gt;=5,'[1]Outside Edges'!$Q19="Yes"),"Yes","No")</f>
        <v>Yes</v>
      </c>
      <c r="IC20" s="201" t="str">
        <f>IF(AND((RIGHT($IC$3,2)-'[1]Miter Profiles'!$AC$238-'[1]Outside Edges'!$B19)&gt;=5,'[1]Outside Edges'!$Q19="Yes"),"Yes","No")</f>
        <v>Yes</v>
      </c>
      <c r="ID20" s="201" t="str">
        <f>IF(AND((RIGHT($ID$3,2)-'[1]Miter Profiles'!$AC$239-'[1]Outside Edges'!$B19)&gt;=5,'[1]Outside Edges'!$Q19="Yes"),"Yes","No")</f>
        <v>Yes</v>
      </c>
      <c r="IE20" s="197" t="str">
        <f>IF(AND((RIGHT($IE$3,2)-'[1]Miter Profiles'!$AC$240-'[1]Outside Edges'!$B19)&gt;=5,'[1]Outside Edges'!$Q19="Yes"),"Yes","No")</f>
        <v>Yes</v>
      </c>
      <c r="IF20" s="197" t="str">
        <f>IF(AND((RIGHT($IF$3,2)-'[1]Miter Profiles'!$AC$241-'[1]Outside Edges'!$B19)&gt;=5,'[1]Outside Edges'!$Q19="Yes"),"Yes","No")</f>
        <v>Yes</v>
      </c>
      <c r="IG20" s="197" t="str">
        <f>IF(AND((RIGHT($IG$3,2)-'[1]Miter Profiles'!$AC$242-'[1]Outside Edges'!$B19)&gt;=5,'[1]Outside Edges'!$Q19="Yes"),"Yes","No")</f>
        <v>Yes</v>
      </c>
      <c r="IH20" s="201" t="str">
        <f>IF(AND((RIGHT($IH$3,2)-'[1]Miter Profiles'!$AC$243-'[1]Outside Edges'!$B19)&gt;=5,'[1]Outside Edges'!$Q19="Yes"),"Yes","No")</f>
        <v>Yes</v>
      </c>
      <c r="II20" s="201" t="str">
        <f>IF(AND((RIGHT($II$3,2)-'[1]Miter Profiles'!$AC$244-'[1]Outside Edges'!$B19)&gt;=5,'[1]Outside Edges'!$Q19="Yes"),"Yes","No")</f>
        <v>Yes</v>
      </c>
      <c r="IJ20" s="201" t="str">
        <f>IF(AND((RIGHT($IJ$3,2)-'[1]Miter Profiles'!$AC$245-'[1]Outside Edges'!$B19)&gt;=5,'[1]Outside Edges'!$Q19="Yes"),"Yes","No")</f>
        <v>Yes</v>
      </c>
      <c r="IK20" s="197" t="str">
        <f>IF(AND((RIGHT($IK$3,2)-'[1]Miter Profiles'!$AC$246-'[1]Outside Edges'!$B19)&gt;=5,'[1]Outside Edges'!$Q19="Yes"),"Yes","No")</f>
        <v>Yes</v>
      </c>
      <c r="IL20" s="197" t="str">
        <f>IF(AND((RIGHT($IL$3,2)-'[1]Miter Profiles'!$AC$247-'[1]Outside Edges'!$B19)&gt;=5,'[1]Outside Edges'!$Q19="Yes"),"Yes","No")</f>
        <v>Yes</v>
      </c>
      <c r="IM20" s="197" t="str">
        <f>IF(AND((RIGHT($IM$3,2)-'[1]Miter Profiles'!$AC$248-'[1]Outside Edges'!$B19)&gt;=5,'[1]Outside Edges'!$Q19="Yes"),"Yes","No")</f>
        <v>Yes</v>
      </c>
      <c r="IN20" s="201" t="str">
        <f>IF(AND((RIGHT($IN$3,2)-'[1]Miter Profiles'!$AC$249-'[1]Outside Edges'!$B19)&gt;=5,'[1]Outside Edges'!$Q19="Yes"),"Yes","No")</f>
        <v>Yes</v>
      </c>
      <c r="IO20" s="201" t="str">
        <f>IF(AND((RIGHT($IO$3,2)-'[1]Miter Profiles'!$AC$250-'[1]Outside Edges'!$B19)&gt;=5,'[1]Outside Edges'!$Q19="Yes"),"Yes","No")</f>
        <v>Yes</v>
      </c>
      <c r="IP20" s="201" t="str">
        <f>IF(AND((RIGHT($IP$3,2)-'[1]Miter Profiles'!$AC$251-'[1]Outside Edges'!$B19)&gt;=5,'[1]Outside Edges'!$Q19="Yes"),"Yes","No")</f>
        <v>Yes</v>
      </c>
      <c r="IQ20" s="197" t="str">
        <f>IF(AND((RIGHT($IQ$3,2)-'[1]Miter Profiles'!$AC$252-'[1]Outside Edges'!$B19)&gt;=5,'[1]Outside Edges'!$Q19="Yes"),"Yes","No")</f>
        <v>Yes</v>
      </c>
      <c r="IR20" s="197" t="str">
        <f>IF(AND((RIGHT($IR$3,2)-'[1]Miter Profiles'!$AC$253-'[1]Outside Edges'!$B19)&gt;=5,'[1]Outside Edges'!$Q19="Yes"),"Yes","No")</f>
        <v>Yes</v>
      </c>
      <c r="IS20" s="197" t="str">
        <f>IF(AND((RIGHT($IS$3,2)-'[1]Miter Profiles'!$AC$254-'[1]Outside Edges'!$B19)&gt;=5,'[1]Outside Edges'!$Q19="Yes"),"Yes","No")</f>
        <v>Yes</v>
      </c>
      <c r="IT20" s="201" t="str">
        <f>IF(AND((RIGHT($IT$3,2)-'[1]Miter Profiles'!$AC$255-'[1]Outside Edges'!$B19)&gt;=5,'[1]Outside Edges'!$Q19="Yes"),"Yes","No")</f>
        <v>Yes</v>
      </c>
      <c r="IU20" s="201" t="str">
        <f>IF(AND((RIGHT($IU$3,2)-'[1]Miter Profiles'!$AC$256-'[1]Outside Edges'!$B19)&gt;=5,'[1]Outside Edges'!$Q19="Yes"),"Yes","No")</f>
        <v>Yes</v>
      </c>
      <c r="IV20" s="201" t="str">
        <f>IF(AND((RIGHT($IV$3,2)-'[1]Miter Profiles'!$AC$257-'[1]Outside Edges'!$B19)&gt;=5,'[1]Outside Edges'!$Q19="Yes"),"Yes","No")</f>
        <v>Yes</v>
      </c>
      <c r="IW20" s="197" t="str">
        <f>IF(AND((RIGHT($IW$3,2)-'[1]Miter Profiles'!$AC$258-'[1]Outside Edges'!$B19)&gt;=5,'[1]Outside Edges'!$Q19="Yes"),"Yes","No")</f>
        <v>Yes</v>
      </c>
      <c r="IX20" s="197" t="str">
        <f>IF(AND((RIGHT($IX$3,2)-'[1]Miter Profiles'!$AC$259-'[1]Outside Edges'!$B19)&gt;=5,'[1]Outside Edges'!$Q19="Yes"),"Yes","No")</f>
        <v>Yes</v>
      </c>
      <c r="IY20" s="197" t="str">
        <f>IF(AND((RIGHT($IY$3,2)-'[1]Miter Profiles'!$AC$260-'[1]Outside Edges'!$B19)&gt;=5,'[1]Outside Edges'!$Q19="Yes"),"Yes","No")</f>
        <v>Yes</v>
      </c>
      <c r="IZ20" s="201" t="str">
        <f>IF(AND((RIGHT($IZ$3,2)-'[1]Miter Profiles'!$AC$261-'[1]Outside Edges'!$B19)&gt;=5,'[1]Outside Edges'!$Q19="Yes"),"Yes","No")</f>
        <v>Yes</v>
      </c>
      <c r="JA20" s="201" t="str">
        <f>IF(AND((RIGHT($JA$3,2)-'[1]Miter Profiles'!$AC$262-'[1]Outside Edges'!$B19)&gt;=5,'[1]Outside Edges'!$Q19="Yes"),"Yes","No")</f>
        <v>Yes</v>
      </c>
      <c r="JB20" s="201" t="str">
        <f>IF(AND((RIGHT($JB$3,2)-'[1]Miter Profiles'!$AC$263-'[1]Outside Edges'!$B19)&gt;=5,'[1]Outside Edges'!$Q19="Yes"),"Yes","No")</f>
        <v>Yes</v>
      </c>
      <c r="JC20" s="197" t="str">
        <f>IF(AND((RIGHT($JC$3,2)-'[1]Miter Profiles'!$AC$264-'[1]Outside Edges'!$B19)&gt;=5,'[1]Outside Edges'!$Q19="Yes"),"Yes","No")</f>
        <v>Yes</v>
      </c>
      <c r="JD20" s="197" t="str">
        <f>IF(AND((RIGHT($JD$3,2)-'[1]Miter Profiles'!$AC$265-'[1]Outside Edges'!$B19)&gt;=5,'[1]Outside Edges'!$Q19="Yes"),"Yes","No")</f>
        <v>Yes</v>
      </c>
      <c r="JE20" s="197" t="str">
        <f>IF(AND((RIGHT($JE$3,2)-'[1]Miter Profiles'!$AC$266-'[1]Outside Edges'!$B19)&gt;=5,'[1]Outside Edges'!$Q19="Yes"),"Yes","No")</f>
        <v>Yes</v>
      </c>
      <c r="JF20" s="201" t="str">
        <f>IF(AND((RIGHT($JF$3,2)-'[1]Miter Profiles'!$AC$267-'[1]Outside Edges'!$B19)&gt;=5,'[1]Outside Edges'!$Q19="Yes"),"Yes","No")</f>
        <v>Yes</v>
      </c>
      <c r="JG20" s="201" t="str">
        <f>IF(AND((RIGHT($JG$3,2)-'[1]Miter Profiles'!$AC$268-'[1]Outside Edges'!$B19)&gt;=5,'[1]Outside Edges'!$Q19="Yes"),"Yes","No")</f>
        <v>Yes</v>
      </c>
      <c r="JH20" s="201" t="str">
        <f>IF(AND((RIGHT($JH$3,2)-'[1]Miter Profiles'!$AC$269-'[1]Outside Edges'!$B19)&gt;=5,'[1]Outside Edges'!$Q19="Yes"),"Yes","No")</f>
        <v>Yes</v>
      </c>
      <c r="JI20" s="197" t="str">
        <f>IF(AND((RIGHT($JI$3,2)-'[1]Miter Profiles'!$AC$270-'[1]Outside Edges'!$B19)&gt;=5,'[1]Outside Edges'!$Q19="Yes"),"Yes","No")</f>
        <v>Yes</v>
      </c>
      <c r="JJ20" s="197" t="str">
        <f>IF(AND((RIGHT($JJ$3,2)-'[1]Miter Profiles'!$AC$271-'[1]Outside Edges'!$B19)&gt;=5,'[1]Outside Edges'!$Q19="Yes"),"Yes","No")</f>
        <v>Yes</v>
      </c>
      <c r="JK20" s="197" t="str">
        <f>IF(AND((RIGHT($JK$3,2)-'[1]Miter Profiles'!$AC$272-'[1]Outside Edges'!$B19)&gt;=5,'[1]Outside Edges'!$Q19="Yes"),"Yes","No")</f>
        <v>Yes</v>
      </c>
      <c r="JL20" s="201" t="str">
        <f>IF(AND((RIGHT($JL$3,2)-'[1]Miter Profiles'!$AC$273-'[1]Outside Edges'!$B19)&gt;=5,'[1]Outside Edges'!$Q19="Yes"),"Yes","No")</f>
        <v>Yes</v>
      </c>
      <c r="JM20" s="201" t="str">
        <f>IF(AND((RIGHT($JM$3,2)-'[1]Miter Profiles'!$AC$274-'[1]Outside Edges'!$B19)&gt;=5,'[1]Outside Edges'!$Q19="Yes"),"Yes","No")</f>
        <v>Yes</v>
      </c>
      <c r="JN20" s="201" t="str">
        <f>IF(AND((RIGHT($JN$3,2)-'[1]Miter Profiles'!$AC$275-'[1]Outside Edges'!$B19)&gt;=5,'[1]Outside Edges'!$Q19="Yes"),"Yes","No")</f>
        <v>Yes</v>
      </c>
      <c r="JO20" s="197" t="str">
        <f>IF(AND((RIGHT($JO$3,2)-'[1]Miter Profiles'!$AC$276-'[1]Outside Edges'!$B19)&gt;=5,'[1]Outside Edges'!$Q19="Yes"),"Yes","No")</f>
        <v>Yes</v>
      </c>
      <c r="JP20" s="197" t="str">
        <f>IF(AND((RIGHT($JP$3,2)-'[1]Miter Profiles'!$AC$277-'[1]Outside Edges'!$B19)&gt;=5,'[1]Outside Edges'!$Q19="Yes"),"Yes","No")</f>
        <v>Yes</v>
      </c>
      <c r="JQ20" s="197" t="str">
        <f>IF(AND((RIGHT($JQ$3,2)-'[1]Miter Profiles'!$AC$278-'[1]Outside Edges'!$B19)&gt;=5,'[1]Outside Edges'!$Q19="Yes"),"Yes","No")</f>
        <v>Yes</v>
      </c>
      <c r="JR20" s="201" t="str">
        <f>IF(AND((RIGHT($JR$3,2)-'[1]Miter Profiles'!$AC$279-'[1]Outside Edges'!$B19)&gt;=5,'[1]Outside Edges'!$Q19="Yes"),"Yes","No")</f>
        <v>No</v>
      </c>
      <c r="JS20" s="201" t="str">
        <f>IF(AND((RIGHT($JS$3,2)-'[1]Miter Profiles'!$AC$280-'[1]Outside Edges'!$B19)&gt;=5,'[1]Outside Edges'!$Q19="Yes"),"Yes","No")</f>
        <v>Yes</v>
      </c>
      <c r="JT20" s="201" t="str">
        <f>IF(AND((RIGHT($JT$3,2)-'[1]Miter Profiles'!$AC$281-'[1]Outside Edges'!$B19)&gt;=5,'[1]Outside Edges'!$Q19="Yes"),"Yes","No")</f>
        <v>Yes</v>
      </c>
      <c r="JU20" s="197" t="str">
        <f>IF(AND((RIGHT($JU$3,2)-'[1]Miter Profiles'!$AC$282-'[1]Outside Edges'!$B19)&gt;=5,'[1]Outside Edges'!$Q19="Yes"),"Yes","No")</f>
        <v>No</v>
      </c>
      <c r="JV20" s="197" t="str">
        <f>IF(AND((RIGHT($JV$3,2)-'[1]Miter Profiles'!$AC$283-'[1]Outside Edges'!$B19)&gt;=5,'[1]Outside Edges'!$Q19="Yes"),"Yes","No")</f>
        <v>Yes</v>
      </c>
      <c r="JW20" s="197" t="str">
        <f>IF(AND((RIGHT($JW$3,2)-'[1]Miter Profiles'!$AC$284-'[1]Outside Edges'!$B19)&gt;=5,'[1]Outside Edges'!$Q19="Yes"),"Yes","No")</f>
        <v>Yes</v>
      </c>
      <c r="JX20" s="201" t="str">
        <f>IF(AND((RIGHT($JX$3,2)-'[1]Miter Profiles'!$AC$285-'[1]Outside Edges'!$B19)&gt;=5,'[1]Outside Edges'!$Q19="Yes"),"Yes","No")</f>
        <v>Yes</v>
      </c>
      <c r="JY20" s="201" t="str">
        <f>IF(AND((RIGHT($JY$3,2)-'[1]Miter Profiles'!$AC$286-'[1]Outside Edges'!$B19)&gt;=5,'[1]Outside Edges'!$Q19="Yes"),"Yes","No")</f>
        <v>Yes</v>
      </c>
      <c r="JZ20" s="201" t="str">
        <f>IF(AND((RIGHT($JZ$3,2)-'[1]Miter Profiles'!$AC$287-'[1]Outside Edges'!$B19)&gt;=5,'[1]Outside Edges'!$Q19="Yes"),"Yes","No")</f>
        <v>Yes</v>
      </c>
      <c r="KA20" s="197" t="str">
        <f>IF(AND((RIGHT($KA$3,2)-'[1]Miter Profiles'!$AC$288-'[1]Outside Edges'!$B19)&gt;=5,'[1]Outside Edges'!$Q19="Yes"),"Yes","No")</f>
        <v>Yes</v>
      </c>
      <c r="KB20" s="197" t="str">
        <f>IF(AND((RIGHT($KB$3,2)-'[1]Miter Profiles'!$AC$289-'[1]Outside Edges'!$B19)&gt;=5,'[1]Outside Edges'!$Q19="Yes"),"Yes","No")</f>
        <v>Yes</v>
      </c>
      <c r="KC20" s="197" t="str">
        <f>IF(AND((RIGHT($KC$3,2)-'[1]Miter Profiles'!$AC$290-'[1]Outside Edges'!$B19)&gt;=5,'[1]Outside Edges'!$Q19="Yes"),"Yes","No")</f>
        <v>Yes</v>
      </c>
      <c r="KD20" s="201" t="str">
        <f>IF(AND((RIGHT($KD$3,2)-'[1]Miter Profiles'!$AC$291-'[1]Outside Edges'!$B19)&gt;=5,'[1]Outside Edges'!$Q19="Yes"),"Yes","No")</f>
        <v>Yes</v>
      </c>
      <c r="KE20" s="201" t="str">
        <f>IF(AND((RIGHT($KE$3,2)-'[1]Miter Profiles'!$AC$292-'[1]Outside Edges'!$B19)&gt;=5,'[1]Outside Edges'!$Q19="Yes"),"Yes","No")</f>
        <v>Yes</v>
      </c>
      <c r="KF20" s="201" t="str">
        <f>IF(AND((RIGHT($KF$3,2)-'[1]Miter Profiles'!$AC$293-'[1]Outside Edges'!$B19)&gt;=5,'[1]Outside Edges'!$Q19="Yes"),"Yes","No")</f>
        <v>Yes</v>
      </c>
      <c r="KG20" s="197" t="str">
        <f>IF(AND((RIGHT($KG$3,2)-'[1]Miter Profiles'!$AC$294-'[1]Outside Edges'!$B19)&gt;=5,'[1]Outside Edges'!$Q19="Yes"),"Yes","No")</f>
        <v>Yes</v>
      </c>
      <c r="KH20" s="197" t="str">
        <f>IF(AND((RIGHT($KH$3,2)-'[1]Miter Profiles'!$AC$295-'[1]Outside Edges'!$B19)&gt;=5,'[1]Outside Edges'!$Q19="Yes"),"Yes","No")</f>
        <v>Yes</v>
      </c>
      <c r="KI20" s="197" t="str">
        <f>IF(AND((RIGHT($KI$3,2)-'[1]Miter Profiles'!$AC$296-'[1]Outside Edges'!$B19)&gt;=5,'[1]Outside Edges'!$Q19="Yes"),"Yes","No")</f>
        <v>Yes</v>
      </c>
      <c r="KJ20" s="201" t="str">
        <f>IF(AND((RIGHT($KJ$3,2)-'[1]Miter Profiles'!$AC$297-'[1]Outside Edges'!$B19)&gt;=5,'[1]Outside Edges'!$Q19="Yes"),"Yes","No")</f>
        <v>Yes</v>
      </c>
      <c r="KK20" s="201" t="str">
        <f>IF(AND((RIGHT($KK$3,2)-'[1]Miter Profiles'!$AC$298-'[1]Outside Edges'!$B19)&gt;=5,'[1]Outside Edges'!$Q19="Yes"),"Yes","No")</f>
        <v>Yes</v>
      </c>
      <c r="KL20" s="201" t="str">
        <f>IF(AND((RIGHT($KL$3,2)-'[1]Miter Profiles'!$AC$299-'[1]Outside Edges'!$B19)&gt;=5,'[1]Outside Edges'!$Q19="Yes"),"Yes","No")</f>
        <v>Yes</v>
      </c>
      <c r="KM20" s="197" t="str">
        <f>IF(AND((RIGHT($KM$3,2)-'[1]Miter Profiles'!$AC$300-'[1]Outside Edges'!$B19)&gt;=5,'[1]Outside Edges'!$Q19="Yes"),"Yes","No")</f>
        <v>Yes</v>
      </c>
      <c r="KN20" s="197" t="str">
        <f>IF(AND((RIGHT($KN$3,2)-'[1]Miter Profiles'!$AC$301-'[1]Outside Edges'!$B19)&gt;=5,'[1]Outside Edges'!$Q19="Yes"),"Yes","No")</f>
        <v>Yes</v>
      </c>
      <c r="KO20" s="197" t="str">
        <f>IF(AND((RIGHT($KO$3,2)-'[1]Miter Profiles'!$AC$302-'[1]Outside Edges'!$B19)&gt;=5,'[1]Outside Edges'!$Q19="Yes"),"Yes","No")</f>
        <v>Yes</v>
      </c>
      <c r="KP20" s="201" t="str">
        <f>IF(AND((RIGHT($KP$3,2)-'[1]Miter Profiles'!$AC$303-'[1]Outside Edges'!$B19)&gt;=5,'[1]Outside Edges'!$Q19="Yes"),"Yes","No")</f>
        <v>Yes</v>
      </c>
      <c r="KQ20" s="201" t="str">
        <f>IF(AND((RIGHT($KQ$3,2)-'[1]Miter Profiles'!$AC$304-'[1]Outside Edges'!$B19)&gt;=5,'[1]Outside Edges'!$Q19="Yes"),"Yes","No")</f>
        <v>Yes</v>
      </c>
      <c r="KR20" s="201" t="str">
        <f>IF(AND((RIGHT($KR$3,2)-'[1]Miter Profiles'!$AC$305-'[1]Outside Edges'!$B19)&gt;=5,'[1]Outside Edges'!$Q19="Yes"),"Yes","No")</f>
        <v>Yes</v>
      </c>
      <c r="KS20" s="197" t="str">
        <f>IF(AND((RIGHT($KS$3,2)-'[1]Miter Profiles'!$AC$306-'[1]Outside Edges'!$B19)&gt;=5,'[1]Outside Edges'!$Q19="Yes"),"Yes","No")</f>
        <v>Yes</v>
      </c>
      <c r="KT20" s="197" t="str">
        <f>IF(AND((RIGHT($KT$3,2)-'[1]Miter Profiles'!$AC$307-'[1]Outside Edges'!$B19)&gt;=5,'[1]Outside Edges'!$Q19="Yes"),"Yes","No")</f>
        <v>Yes</v>
      </c>
      <c r="KU20" s="197" t="str">
        <f>IF(AND((RIGHT($KU$3,2)-'[1]Miter Profiles'!$AC$308-'[1]Outside Edges'!$B19)&gt;=5,'[1]Outside Edges'!$Q19="Yes"),"Yes","No")</f>
        <v>Yes</v>
      </c>
      <c r="KV20" s="201" t="str">
        <f>IF(AND((RIGHT($KV$3,2)-'[1]Miter Profiles'!$AC$309-'[1]Outside Edges'!$B19)&gt;=5,'[1]Outside Edges'!$Q19="Yes"),"Yes","No")</f>
        <v>Yes</v>
      </c>
      <c r="KW20" s="201" t="str">
        <f>IF(AND((RIGHT($KW$3,2)-'[1]Miter Profiles'!$AC$310-'[1]Outside Edges'!$B19)&gt;=5,'[1]Outside Edges'!$Q19="Yes"),"Yes","No")</f>
        <v>Yes</v>
      </c>
      <c r="KX20" s="201" t="str">
        <f>IF(AND((RIGHT($KX$3,2)-'[1]Miter Profiles'!$AC$311-'[1]Outside Edges'!$B19)&gt;=5,'[1]Outside Edges'!$Q19="Yes"),"Yes","No")</f>
        <v>Yes</v>
      </c>
      <c r="KY20" s="197" t="str">
        <f>IF(AND((RIGHT($KY$3,2)-'[1]Miter Profiles'!$AC$312-'[1]Outside Edges'!$B19)&gt;=5,'[1]Outside Edges'!$Q19="Yes"),"Yes","No")</f>
        <v>Yes</v>
      </c>
      <c r="KZ20" s="197" t="str">
        <f>IF(AND((RIGHT($KZ$3,2)-'[1]Miter Profiles'!$AC$313-'[1]Outside Edges'!$B19)&gt;=5,'[1]Outside Edges'!$Q19="Yes"),"Yes","No")</f>
        <v>Yes</v>
      </c>
      <c r="LA20" s="197" t="str">
        <f>IF(AND((RIGHT($LA$3,2)-'[1]Miter Profiles'!$AC$314-'[1]Outside Edges'!$B19)&gt;=5,'[1]Outside Edges'!$Q19="Yes"),"Yes","No")</f>
        <v>Yes</v>
      </c>
      <c r="LB20" s="201" t="str">
        <f>IF(AND((RIGHT($LB$3,2)-'[1]Miter Profiles'!$AC$315-'[1]Outside Edges'!$B19)&gt;=5,'[1]Outside Edges'!$Q19="Yes"),"Yes","No")</f>
        <v>Yes</v>
      </c>
      <c r="LC20" s="201" t="str">
        <f>IF(AND((RIGHT($LC$3,2)-'[1]Miter Profiles'!$AC$316-'[1]Outside Edges'!$B19)&gt;=5,'[1]Outside Edges'!$Q19="Yes"),"Yes","No")</f>
        <v>Yes</v>
      </c>
      <c r="LD20" s="201" t="str">
        <f>IF(AND((RIGHT($LD$3,2)-'[1]Miter Profiles'!$AC$317-'[1]Outside Edges'!$B19)&gt;=5,'[1]Outside Edges'!$Q19="Yes"),"Yes","No")</f>
        <v>Yes</v>
      </c>
      <c r="LE20" s="201" t="str">
        <f>IF(AND((RIGHT($LE$3,2)-'[1]Miter Profiles'!$AC$318-'[1]Outside Edges'!$B19)&gt;=5,'[1]Outside Edges'!$Q19="Yes"),"Yes","No")</f>
        <v>Yes</v>
      </c>
      <c r="LF20" s="197" t="str">
        <f>IF(AND((RIGHT($LF$3,2)-'[1]Miter Profiles'!$AC$319-'[1]Outside Edges'!$B19)&gt;=5,'[1]Outside Edges'!$Q19="Yes"),"Yes","No")</f>
        <v>Yes</v>
      </c>
      <c r="LG20" s="197" t="str">
        <f>IF(AND((RIGHT($LG$3,2)-'[1]Miter Profiles'!$AC$320-'[1]Outside Edges'!$B19)&gt;=5,'[1]Outside Edges'!$Q19="Yes"),"Yes","No")</f>
        <v>Yes</v>
      </c>
      <c r="LH20" s="197" t="str">
        <f>IF(AND((RIGHT($LH$3,2)-'[1]Miter Profiles'!$AC$321-'[1]Outside Edges'!$B19)&gt;=5,'[1]Outside Edges'!$Q19="Yes"),"Yes","No")</f>
        <v>Yes</v>
      </c>
      <c r="LI20" s="197" t="str">
        <f>IF(AND((RIGHT($LI$3,2)-'[1]Miter Profiles'!$AC$322-'[1]Outside Edges'!$B19)&gt;=5,'[1]Outside Edges'!$Q19="Yes"),"Yes","No")</f>
        <v>Yes</v>
      </c>
      <c r="LJ20" s="201" t="str">
        <f>IF(AND((RIGHT($LJ$3,2)-'[1]Miter Profiles'!$AC$323-'[1]Outside Edges'!$B19)&gt;=5,'[1]Outside Edges'!$Q19="Yes"),"Yes","No")</f>
        <v>Yes</v>
      </c>
      <c r="LK20" s="201" t="str">
        <f>IF(AND((RIGHT($LK$3,2)-'[1]Miter Profiles'!$AC$324-'[1]Outside Edges'!$B19)&gt;=5,'[1]Outside Edges'!$Q19="Yes"),"Yes","No")</f>
        <v>Yes</v>
      </c>
      <c r="LL20" s="201" t="str">
        <f>IF(AND((RIGHT($LL$3,2)-'[1]Miter Profiles'!$AC$325-'[1]Outside Edges'!$B19)&gt;=5,'[1]Outside Edges'!$Q19="Yes"),"Yes","No")</f>
        <v>Yes</v>
      </c>
      <c r="LM20" s="197" t="str">
        <f>IF(AND((RIGHT($LM$3,2)-'[1]Miter Profiles'!$AC$326-'[1]Outside Edges'!$B19)&gt;=5,'[1]Outside Edges'!$Q19="Yes"),"Yes","No")</f>
        <v>Yes</v>
      </c>
      <c r="LN20" s="197" t="str">
        <f>IF(AND((RIGHT($LN$3,2)-'[1]Miter Profiles'!$AC$327-'[1]Outside Edges'!$B19)&gt;=5,'[1]Outside Edges'!$Q19="Yes"),"Yes","No")</f>
        <v>Yes</v>
      </c>
      <c r="LO20" s="197" t="str">
        <f>IF(AND((RIGHT($LO$3,2)-'[1]Miter Profiles'!$AC$328-'[1]Outside Edges'!$B19)&gt;=5,'[1]Outside Edges'!$Q19="Yes"),"Yes","No")</f>
        <v>Yes</v>
      </c>
      <c r="LP20" s="201" t="str">
        <f>IF(AND((RIGHT($LP$3,2)-'[1]Miter Profiles'!$AC$329-'[1]Outside Edges'!$B19)&gt;=5,'[1]Outside Edges'!$Q19="Yes"),"Yes","No")</f>
        <v>Yes</v>
      </c>
      <c r="LQ20" s="201" t="str">
        <f>IF(AND((RIGHT($LQ$3,2)-'[1]Miter Profiles'!$AC$330-'[1]Outside Edges'!$B19)&gt;=5,'[1]Outside Edges'!$Q19="Yes"),"Yes","No")</f>
        <v>Yes</v>
      </c>
      <c r="LR20" s="201" t="str">
        <f>IF(AND((RIGHT($LR$3,2)-'[1]Miter Profiles'!$AC$331-'[1]Outside Edges'!$B19)&gt;=5,'[1]Outside Edges'!$Q19="Yes"),"Yes","No")</f>
        <v>Yes</v>
      </c>
      <c r="LS20" s="197" t="str">
        <f>IF(AND((RIGHT($LS$3,2)-'[1]Miter Profiles'!$AC$332-'[1]Outside Edges'!$B19)&gt;=5,'[1]Outside Edges'!$Q19="Yes"),"Yes","No")</f>
        <v>Yes</v>
      </c>
      <c r="LT20" s="197" t="str">
        <f>IF(AND((RIGHT($LT$3,2)-'[1]Miter Profiles'!$AC$333-'[1]Outside Edges'!$B19)&gt;=5,'[1]Outside Edges'!$Q19="Yes"),"Yes","No")</f>
        <v>Yes</v>
      </c>
      <c r="LU20" s="197" t="str">
        <f>IF(AND((RIGHT($LU$3,2)-'[1]Miter Profiles'!$AC$334-'[1]Outside Edges'!$B19)&gt;=5,'[1]Outside Edges'!$Q19="Yes"),"Yes","No")</f>
        <v>Yes</v>
      </c>
      <c r="LV20" s="201" t="str">
        <f>IF(AND((RIGHT($LV$3,2)-'[1]Miter Profiles'!$AC$335-'[1]Outside Edges'!$B19)&gt;=5,'[1]Outside Edges'!$Q19="Yes"),"Yes","No")</f>
        <v>Yes</v>
      </c>
      <c r="LW20" s="201" t="str">
        <f>IF(AND((RIGHT($LW$3,2)-'[1]Miter Profiles'!$AC$336-'[1]Outside Edges'!$B19)&gt;=5,'[1]Outside Edges'!$Q19="Yes"),"Yes","No")</f>
        <v>Yes</v>
      </c>
      <c r="LX20" s="201" t="str">
        <f>IF(AND((RIGHT($LX$3,2)-'[1]Miter Profiles'!$AC$337-'[1]Outside Edges'!$B19)&gt;=5,'[1]Outside Edges'!$Q19="Yes"),"Yes","No")</f>
        <v>Yes</v>
      </c>
      <c r="LY20" s="197" t="str">
        <f>IF(AND((RIGHT($LY$3,2)-'[1]Miter Profiles'!$AC$338-'[1]Outside Edges'!$B19)&gt;=5,'[1]Outside Edges'!$Q19="Yes"),"Yes","No")</f>
        <v>Yes</v>
      </c>
      <c r="LZ20" s="197" t="str">
        <f>IF(AND((RIGHT($LZ$3,2)-'[1]Miter Profiles'!$AC$339-'[1]Outside Edges'!$B19)&gt;=5,'[1]Outside Edges'!$Q19="Yes"),"Yes","No")</f>
        <v>Yes</v>
      </c>
      <c r="MA20" s="197" t="str">
        <f>IF(AND((RIGHT($MA$3,2)-'[1]Miter Profiles'!$AC$340-'[1]Outside Edges'!$B19)&gt;=5,'[1]Outside Edges'!$Q19="Yes"),"Yes","No")</f>
        <v>Yes</v>
      </c>
      <c r="MB20" s="201" t="str">
        <f>IF(AND((RIGHT($MB$3,2)-'[1]Miter Profiles'!$AC$341-'[1]Outside Edges'!$B19)&gt;=5,'[1]Outside Edges'!$Q19="Yes"),"Yes","No")</f>
        <v>Yes</v>
      </c>
      <c r="MC20" s="201" t="str">
        <f>IF(AND((RIGHT($MC$3,2)-'[1]Miter Profiles'!$AC$342-'[1]Outside Edges'!$B19)&gt;=5,'[1]Outside Edges'!$Q19="Yes"),"Yes","No")</f>
        <v>Yes</v>
      </c>
      <c r="MD20" s="201" t="str">
        <f>IF(AND((RIGHT($MD$3,2)-'[1]Miter Profiles'!$AC$343-'[1]Outside Edges'!$B19)&gt;=5,'[1]Outside Edges'!$Q19="Yes"),"Yes","No")</f>
        <v>Yes</v>
      </c>
      <c r="ME20" s="197" t="str">
        <f>IF(AND((RIGHT($ME$3,2)-'[1]Miter Profiles'!$AC$344-'[1]Outside Edges'!$B19)&gt;=5,'[1]Outside Edges'!$Q19="Yes"),"Yes","No")</f>
        <v>Yes</v>
      </c>
      <c r="MF20" s="197" t="str">
        <f>IF(AND((RIGHT($MF$3,2)-'[1]Miter Profiles'!$AC$345-'[1]Outside Edges'!$B19)&gt;=5,'[1]Outside Edges'!$Q19="Yes"),"Yes","No")</f>
        <v>Yes</v>
      </c>
      <c r="MG20" s="197" t="str">
        <f>IF(AND((RIGHT($MG$3,2)-'[1]Miter Profiles'!$AC$346-'[1]Outside Edges'!$B19)&gt;=5,'[1]Outside Edges'!$Q19="Yes"),"Yes","No")</f>
        <v>Yes</v>
      </c>
      <c r="MH20" s="201" t="str">
        <f>IF(AND((RIGHT($MH$3,2)-'[1]Miter Profiles'!$AC$347-'[1]Outside Edges'!$B19)&gt;=5,'[1]Outside Edges'!$Q19="Yes"),"Yes","No")</f>
        <v>Yes</v>
      </c>
      <c r="MI20" s="201" t="str">
        <f>IF(AND((RIGHT($MI$3,2)-'[1]Miter Profiles'!$AC$348-'[1]Outside Edges'!$B19)&gt;=5,'[1]Outside Edges'!$Q19="Yes"),"Yes","No")</f>
        <v>Yes</v>
      </c>
      <c r="MJ20" s="201" t="str">
        <f>IF(AND((RIGHT($MJ$3,2)-'[1]Miter Profiles'!$AC$349-'[1]Outside Edges'!$B19)&gt;=5,'[1]Outside Edges'!$Q19="Yes"),"Yes","No")</f>
        <v>Yes</v>
      </c>
      <c r="MK20" s="197" t="str">
        <f>IF(AND((RIGHT($MK$3,2)-'[1]Miter Profiles'!$AC$350-'[1]Outside Edges'!$B19)&gt;=5,'[1]Outside Edges'!$Q19="Yes"),"Yes","No")</f>
        <v>Yes</v>
      </c>
      <c r="ML20" s="197" t="str">
        <f>IF(AND((RIGHT($ML$3,2)-'[1]Miter Profiles'!$AC$351-'[1]Outside Edges'!$B19)&gt;=5,'[1]Outside Edges'!$Q19="Yes"),"Yes","No")</f>
        <v>Yes</v>
      </c>
      <c r="MM20" s="197" t="str">
        <f>IF(AND((RIGHT($MM$3,2)-'[1]Miter Profiles'!$AC$352-'[1]Outside Edges'!$B19)&gt;=5,'[1]Outside Edges'!$Q19="Yes"),"Yes","No")</f>
        <v>Yes</v>
      </c>
      <c r="MN20" s="201" t="str">
        <f>IF(AND((RIGHT($MK$3,2)-'[1]Miter Profiles'!$AC$353-'[1]Outside Edges'!$B19)&gt;=5,'[1]Outside Edges'!$Q19="Yes"),"Yes","No")</f>
        <v>Yes</v>
      </c>
      <c r="MO20" s="201" t="str">
        <f>IF(AND((RIGHT($ML$3,2)-'[1]Miter Profiles'!$AC$354-'[1]Outside Edges'!$B19)&gt;=5,'[1]Outside Edges'!$Q19="Yes"),"Yes","No")</f>
        <v>Yes</v>
      </c>
      <c r="MP20" s="201" t="str">
        <f>IF(AND((RIGHT($MM$3,2)-'[1]Miter Profiles'!$AC$355-'[1]Outside Edges'!$B19)&gt;=5,'[1]Outside Edges'!$Q19="Yes"),"Yes","No")</f>
        <v>Yes</v>
      </c>
      <c r="MQ20" s="197" t="str">
        <f>IF(AND((RIGHT($MK$3,2)-'[1]Miter Profiles'!$AC$356-'[1]Outside Edges'!$B19)&gt;=5,'[1]Outside Edges'!$Q19="Yes"),"Yes","No")</f>
        <v>Yes</v>
      </c>
      <c r="MR20" s="197" t="str">
        <f>IF(AND((RIGHT($ML$3,2)-'[1]Miter Profiles'!$AC$357-'[1]Outside Edges'!$B19)&gt;=5,'[1]Outside Edges'!$Q19="Yes"),"Yes","No")</f>
        <v>Yes</v>
      </c>
      <c r="MS20" s="197" t="str">
        <f>IF(AND((RIGHT($MM$3,2)-'[1]Miter Profiles'!$AC$358-'[1]Outside Edges'!$B19)&gt;=5,'[1]Outside Edges'!$Q19="Yes"),"Yes","No")</f>
        <v>Yes</v>
      </c>
      <c r="MT20" s="201" t="str">
        <f>IF(AND((RIGHT($MK$3,2)-'[1]Miter Profiles'!$AC$359-'[1]Outside Edges'!$B19)&gt;=5,'[1]Outside Edges'!$Q19="Yes"),"Yes","No")</f>
        <v>Yes</v>
      </c>
      <c r="MU20" s="201" t="str">
        <f>IF(AND((RIGHT($ML$3,2)-'[1]Miter Profiles'!$AC$360-'[1]Outside Edges'!$B19)&gt;=5,'[1]Outside Edges'!$Q19="Yes"),"Yes","No")</f>
        <v>Yes</v>
      </c>
      <c r="MV20" s="201" t="str">
        <f>IF(AND((RIGHT($MM$3,2)-'[1]Miter Profiles'!$AC$361-'[1]Outside Edges'!$B19)&gt;=5,'[1]Outside Edges'!$Q19="Yes"),"Yes","No")</f>
        <v>Yes</v>
      </c>
    </row>
    <row r="21" spans="1:360" ht="15.75" customHeight="1" thickBot="1" x14ac:dyDescent="0.25">
      <c r="A21" s="371" t="str">
        <f>IF('[1]Outside Edges'!$A20&lt;&gt;"",'[1]Outside Edges'!$A20,"")</f>
        <v>D18</v>
      </c>
      <c r="B21" s="7" t="str">
        <f>IF(AND((RIGHT($B$3,2)-'[1]Miter Profiles'!$AC$3-'[1]Outside Edges'!$B20)&gt;=5,'[1]Outside Edges'!$Q20="Yes"),"Yes","No")</f>
        <v>Yes</v>
      </c>
      <c r="C21" s="7" t="str">
        <f>IF(AND((RIGHT($C$3,2)-'[1]Miter Profiles'!$AC$4-'[1]Outside Edges'!$B20)&gt;=5,'[1]Outside Edges'!$Q20="Yes"),"Yes","No")</f>
        <v>Yes</v>
      </c>
      <c r="D21" s="63" t="str">
        <f>IF(AND((RIGHT($D$3,2)-'[1]Miter Profiles'!$AC$5-'[1]Outside Edges'!$B20)&gt;=5,'[1]Outside Edges'!$Q20="Yes"),"Yes","No")</f>
        <v>Yes</v>
      </c>
      <c r="E21" s="64" t="str">
        <f>IF(AND((RIGHT($E$3,2)-'[1]Miter Profiles'!$AC$6-'[1]Outside Edges'!$B20)&gt;=5,'[1]Outside Edges'!$Q20="Yes"),"Yes","No")</f>
        <v>Yes</v>
      </c>
      <c r="F21" s="8" t="str">
        <f>IF(AND((RIGHT($F$3,2)-'[1]Miter Profiles'!$AC$7-'[1]Outside Edges'!$B20)&gt;=5,'[1]Outside Edges'!$Q20="Yes"),"Yes","No")</f>
        <v>Yes</v>
      </c>
      <c r="G21" s="65" t="str">
        <f>IF(AND((RIGHT($G$3,2)-'[1]Miter Profiles'!$AC$8-'[1]Outside Edges'!$B20)&gt;=5,'[1]Outside Edges'!$Q20="Yes"),"Yes","No")</f>
        <v>Yes</v>
      </c>
      <c r="H21" s="7" t="str">
        <f>IF(AND((RIGHT($H$3,2)-'[1]Miter Profiles'!$AC$9-'[1]Outside Edges'!$B20)&gt;=5,'[1]Outside Edges'!$Q20="Yes"),"Yes","No")</f>
        <v>Yes</v>
      </c>
      <c r="I21" s="7" t="str">
        <f>IF(AND((RIGHT($I$3,2)-'[1]Miter Profiles'!$AC$10-'[1]Outside Edges'!$B20)&gt;=5,'[1]Outside Edges'!$Q20="Yes"),"Yes","No")</f>
        <v>Yes</v>
      </c>
      <c r="J21" s="63" t="str">
        <f>IF(AND((RIGHT($J$3,2)-'[1]Miter Profiles'!$AC$11-'[1]Outside Edges'!$B20)&gt;=5,'[1]Outside Edges'!$Q20="Yes"),"Yes","No")</f>
        <v>Yes</v>
      </c>
      <c r="K21" s="64" t="str">
        <f>IF(AND((RIGHT($K$3,2)-'[1]Miter Profiles'!$AC$12-'[1]Outside Edges'!$B20)&gt;=5,'[1]Outside Edges'!$Q20="Yes"),"Yes","No")</f>
        <v>Yes</v>
      </c>
      <c r="L21" s="8" t="str">
        <f>IF(AND((RIGHT($L$3,2)-'[1]Miter Profiles'!$AC$13-'[1]Outside Edges'!$B20)&gt;=5,'[1]Outside Edges'!$Q20="Yes"),"Yes","No")</f>
        <v>Yes</v>
      </c>
      <c r="M21" s="65" t="str">
        <f>IF(AND((RIGHT($M$3,2)-'[1]Miter Profiles'!$AC$14-'[1]Outside Edges'!$B20)&gt;=5,'[1]Outside Edges'!$Q20="Yes"),"Yes","No")</f>
        <v>Yes</v>
      </c>
      <c r="N21" s="7" t="str">
        <f>IF(AND((RIGHT($N$3,2)-'[1]Miter Profiles'!$AC$15-'[1]Outside Edges'!$B20)&gt;=4,'[1]Outside Edges'!$Q20="Yes"),"Yes","No")</f>
        <v>Yes</v>
      </c>
      <c r="O21" s="7" t="str">
        <f>IF(AND((RIGHT($O$3,2)-'[1]Miter Profiles'!$AC$16-'[1]Outside Edges'!$B20)&gt;=5,'[1]Outside Edges'!$Q20="Yes"),"Yes","No")</f>
        <v>Yes</v>
      </c>
      <c r="P21" s="63" t="str">
        <f>IF(AND((RIGHT($P$3,2)-'[1]Miter Profiles'!$AC$17-'[1]Outside Edges'!$B20)&gt;=5,'[1]Outside Edges'!$Q20="Yes"),"Yes","No")</f>
        <v>Yes</v>
      </c>
      <c r="Q21" s="64" t="str">
        <f>IF(AND((RIGHT($Q$3,2)-'[1]Miter Profiles'!$AC$18-'[1]Outside Edges'!$B20)&gt;=5,'[1]Outside Edges'!$Q20="Yes"),"Yes","No")</f>
        <v>Yes</v>
      </c>
      <c r="R21" s="8" t="str">
        <f>IF(AND((RIGHT($R$3,2)-'[1]Miter Profiles'!$AC$19-'[1]Outside Edges'!$B20)&gt;=5,'[1]Outside Edges'!$Q20="Yes"),"Yes","No")</f>
        <v>Yes</v>
      </c>
      <c r="S21" s="65" t="str">
        <f>IF(AND((RIGHT($S$3,2)-'[1]Miter Profiles'!$AC$20-'[1]Outside Edges'!$B20)&gt;=5,'[1]Outside Edges'!$Q20="Yes"),"Yes","No")</f>
        <v>Yes</v>
      </c>
      <c r="T21" s="7" t="str">
        <f>IF(AND((RIGHT($T$3,2)-'[1]Miter Profiles'!$AC$21-'[1]Outside Edges'!$B20)&gt;=5,'[1]Outside Edges'!$Q20="Yes"),"Yes","No")</f>
        <v>Yes</v>
      </c>
      <c r="U21" s="7" t="str">
        <f>IF(AND((RIGHT($U$3,2)-'[1]Miter Profiles'!$AC$22-'[1]Outside Edges'!$B20)&gt;=5,'[1]Outside Edges'!$Q20="Yes"),"Yes","No")</f>
        <v>Yes</v>
      </c>
      <c r="V21" s="63" t="str">
        <f>IF(AND((RIGHT($V$3,2)-'[1]Miter Profiles'!$AC$23-'[1]Outside Edges'!$B20)&gt;=5,'[1]Outside Edges'!$Q20="Yes"),"Yes","No")</f>
        <v>Yes</v>
      </c>
      <c r="W21" s="64" t="str">
        <f>IF(AND((RIGHT($W$3,2)-'[1]Miter Profiles'!$AC$24-'[1]Outside Edges'!$B20)&gt;=5,'[1]Outside Edges'!$Q20="Yes"),"Yes","No")</f>
        <v>No</v>
      </c>
      <c r="X21" s="8" t="str">
        <f>IF(AND((RIGHT($X$3,2)-'[1]Miter Profiles'!$AC$25-'[1]Outside Edges'!$B20)&gt;=5,'[1]Outside Edges'!$Q20="Yes"),"Yes","No")</f>
        <v>Yes</v>
      </c>
      <c r="Y21" s="65" t="str">
        <f>IF(AND((RIGHT($Y$3,2)-'[1]Miter Profiles'!$AC$26-'[1]Outside Edges'!$B20)&gt;=5,'[1]Outside Edges'!$Q20="Yes"),"Yes","No")</f>
        <v>Yes</v>
      </c>
      <c r="Z21" s="7" t="str">
        <f>IF(AND((RIGHT($Z$3,2)-'[1]Miter Profiles'!$AC$27-'[1]Outside Edges'!$B20)&gt;=5,'[1]Outside Edges'!$Q20="Yes"),"Yes","No")</f>
        <v>Yes</v>
      </c>
      <c r="AA21" s="7" t="str">
        <f>IF(AND((RIGHT($AA$3,2)-'[1]Miter Profiles'!$AC$28-'[1]Outside Edges'!$B20)&gt;=5,'[1]Outside Edges'!$Q20="Yes"),"Yes","No")</f>
        <v>Yes</v>
      </c>
      <c r="AB21" s="63" t="str">
        <f>IF(AND((RIGHT($AB$3,2)-'[1]Miter Profiles'!$AC$29-'[1]Outside Edges'!$B20)&gt;=5,'[1]Outside Edges'!$Q20="Yes"),"Yes","No")</f>
        <v>Yes</v>
      </c>
      <c r="AC21" s="64" t="str">
        <f>IF(AND((RIGHT($AC$3,2)-'[1]Miter Profiles'!$AC$30-'[1]Outside Edges'!$B20)&gt;=5,'[1]Outside Edges'!$Q20="Yes"),"Yes","No")</f>
        <v>Yes</v>
      </c>
      <c r="AD21" s="8" t="str">
        <f>IF(AND((RIGHT($AD$3,2)-'[1]Miter Profiles'!$AC$31-'[1]Outside Edges'!$B20)&gt;=5,'[1]Outside Edges'!$Q20="Yes"),"Yes","No")</f>
        <v>Yes</v>
      </c>
      <c r="AE21" s="65" t="str">
        <f>IF(AND((RIGHT($AE$3,2)-'[1]Miter Profiles'!$AC$32-'[1]Outside Edges'!$B20)&gt;=5,'[1]Outside Edges'!$Q20="Yes"),"Yes","No")</f>
        <v>Yes</v>
      </c>
      <c r="AF21" s="7" t="str">
        <f>IF(AND((RIGHT($AF$3,2)-'[1]Miter Profiles'!$AC$33-'[1]Outside Edges'!$B20)&gt;=5,'[1]Outside Edges'!$Q20="Yes"),"Yes","No")</f>
        <v>Yes</v>
      </c>
      <c r="AG21" s="7" t="str">
        <f>IF(AND((RIGHT($AG$3,2)-'[1]Miter Profiles'!$AC$34-'[1]Outside Edges'!$B20)&gt;=5,'[1]Outside Edges'!$Q20="Yes"),"Yes","No")</f>
        <v>Yes</v>
      </c>
      <c r="AH21" s="63" t="str">
        <f>IF(AND((RIGHT($AH$3,2)-'[1]Miter Profiles'!$AC$35-'[1]Outside Edges'!$B20)&gt;=5,'[1]Outside Edges'!$Q20="Yes"),"Yes","No")</f>
        <v>Yes</v>
      </c>
      <c r="AI21" s="64" t="str">
        <f>IF(AND((RIGHT($AI$3,2)-'[1]Miter Profiles'!$AC$36-'[1]Outside Edges'!$B20)&gt;=5,'[1]Outside Edges'!$Q20="Yes"),"Yes","No")</f>
        <v>Yes</v>
      </c>
      <c r="AJ21" s="8" t="str">
        <f>IF(AND((RIGHT($AJ$3,2)-'[1]Miter Profiles'!$AC$37-'[1]Outside Edges'!$B20)&gt;=5,'[1]Outside Edges'!$Q20="Yes"),"Yes","No")</f>
        <v>Yes</v>
      </c>
      <c r="AK21" s="65" t="str">
        <f>IF(AND((RIGHT($AK$3,2)-'[1]Miter Profiles'!$AC$38-'[1]Outside Edges'!$B20)&gt;=5,'[1]Outside Edges'!$Q20="Yes"),"Yes","No")</f>
        <v>Yes</v>
      </c>
      <c r="AL21" s="7" t="str">
        <f>IF(AND((RIGHT($AL$3,2)-'[1]Miter Profiles'!$AC$39-'[1]Outside Edges'!$B20)&gt;=5,'[1]Outside Edges'!$Q20="Yes"),"Yes","No")</f>
        <v>Yes</v>
      </c>
      <c r="AM21" s="7" t="str">
        <f>IF(AND((RIGHT($AM$3,2)-'[1]Miter Profiles'!$AC$40-'[1]Outside Edges'!$B20)&gt;=5,'[1]Outside Edges'!$Q20="Yes"),"Yes","No")</f>
        <v>Yes</v>
      </c>
      <c r="AN21" s="63" t="str">
        <f>IF(AND((RIGHT($AN$3,2)-'[1]Miter Profiles'!$AC$41-'[1]Outside Edges'!$B20)&gt;=5,'[1]Outside Edges'!$Q20="Yes"),"Yes","No")</f>
        <v>Yes</v>
      </c>
      <c r="AO21" s="64" t="str">
        <f>IF(AND((RIGHT($AO$3,2)-'[1]Miter Profiles'!$AC$42-'[1]Outside Edges'!$B20)&gt;=5,'[1]Outside Edges'!$Q20="Yes"),"Yes","No")</f>
        <v>Yes</v>
      </c>
      <c r="AP21" s="8" t="str">
        <f>IF(AND((RIGHT($AP$3,2)-'[1]Miter Profiles'!$AC$43-'[1]Outside Edges'!$B20)&gt;=5,'[1]Outside Edges'!$Q20="Yes"),"Yes","No")</f>
        <v>Yes</v>
      </c>
      <c r="AQ21" s="65" t="str">
        <f>IF(AND((RIGHT($AQ$3,2)-'[1]Miter Profiles'!$AC$44-'[1]Outside Edges'!$B20)&gt;=5,'[1]Outside Edges'!$Q20="Yes"),"Yes","No")</f>
        <v>Yes</v>
      </c>
      <c r="AR21" s="7" t="str">
        <f>IF(AND((RIGHT($AR$3,2)-'[1]Miter Profiles'!$AC$45-'[1]Outside Edges'!$B20)&gt;=5,'[1]Outside Edges'!$Q20="Yes"),"Yes","No")</f>
        <v>Yes</v>
      </c>
      <c r="AS21" s="7" t="str">
        <f>IF(AND((RIGHT($AS$3,2)-'[1]Miter Profiles'!$AC$46-'[1]Outside Edges'!$B20)&gt;=5,'[1]Outside Edges'!$Q20="Yes"),"Yes","No")</f>
        <v>Yes</v>
      </c>
      <c r="AT21" s="63" t="str">
        <f>IF(AND((RIGHT($AT$3,2)-'[1]Miter Profiles'!$AC$47-'[1]Outside Edges'!$B20)&gt;=5,'[1]Outside Edges'!$Q20="Yes"),"Yes","No")</f>
        <v>Yes</v>
      </c>
      <c r="AU21" s="64" t="str">
        <f>IF(AND((RIGHT($AU$3,2)-'[1]Miter Profiles'!$AC$48-'[1]Outside Edges'!$B20)&gt;=5,'[1]Outside Edges'!$Q20="Yes"),"Yes","No")</f>
        <v>Yes</v>
      </c>
      <c r="AV21" s="8" t="str">
        <f>IF(AND((RIGHT($AV$3,2)-'[1]Miter Profiles'!$AC$49-'[1]Outside Edges'!$B20)&gt;=5,'[1]Outside Edges'!$Q20="Yes"),"Yes","No")</f>
        <v>Yes</v>
      </c>
      <c r="AW21" s="65" t="str">
        <f>IF(AND((RIGHT($AW$3,2)-'[1]Miter Profiles'!$AC$50-'[1]Outside Edges'!$B20)&gt;=5,'[1]Outside Edges'!$Q20="Yes"),"Yes","No")</f>
        <v>Yes</v>
      </c>
      <c r="AX21" s="7" t="str">
        <f>IF(AND((RIGHT($AX$3,2)-'[1]Miter Profiles'!$AC$51-'[1]Outside Edges'!$B20)&gt;=5,'[1]Outside Edges'!$Q20="Yes"),"Yes","No")</f>
        <v>Yes</v>
      </c>
      <c r="AY21" s="7" t="str">
        <f>IF(AND((RIGHT($AY$3,2)-'[1]Miter Profiles'!$AC$52-'[1]Outside Edges'!$B20)&gt;=5,'[1]Outside Edges'!$Q20="Yes"),"Yes","No")</f>
        <v>Yes</v>
      </c>
      <c r="AZ21" s="63" t="str">
        <f>IF(AND((RIGHT($AZ$3,2)-'[1]Miter Profiles'!$AC$53-'[1]Outside Edges'!$B20)&gt;=5,'[1]Outside Edges'!$Q20="Yes"),"Yes","No")</f>
        <v>Yes</v>
      </c>
      <c r="BA21" s="64" t="str">
        <f>IF(AND((RIGHT($BA$3,2)-'[1]Miter Profiles'!$AC$54-'[1]Outside Edges'!$B20)&gt;=5,'[1]Outside Edges'!$Q20="Yes"),"Yes","No")</f>
        <v>Yes</v>
      </c>
      <c r="BB21" s="8" t="str">
        <f>IF(AND((RIGHT($BB$3,2)-'[1]Miter Profiles'!$AC$55-'[1]Outside Edges'!$B20)&gt;=5,'[1]Outside Edges'!$Q20="Yes"),"Yes","No")</f>
        <v>Yes</v>
      </c>
      <c r="BC21" s="65" t="str">
        <f>IF(AND((RIGHT($BC$3,2)-'[1]Miter Profiles'!$AC$56-'[1]Outside Edges'!$B20)&gt;=5,'[1]Outside Edges'!$Q20="Yes"),"Yes","No")</f>
        <v>Yes</v>
      </c>
      <c r="BD21" s="7" t="str">
        <f>IF(AND((RIGHT($BD$3,2)-'[1]Miter Profiles'!$AC$57-'[1]Outside Edges'!$B20)&gt;=5,'[1]Outside Edges'!$Q20="Yes"),"Yes","No")</f>
        <v>Yes</v>
      </c>
      <c r="BE21" s="7" t="str">
        <f>IF(AND((RIGHT($BE$3,2)-'[1]Miter Profiles'!$AC$58-'[1]Outside Edges'!$B20)&gt;=5,'[1]Outside Edges'!$Q20="Yes"),"Yes","No")</f>
        <v>Yes</v>
      </c>
      <c r="BF21" s="63" t="str">
        <f>IF(AND((RIGHT($BF$3,2)-'[1]Miter Profiles'!$AC$59-'[1]Outside Edges'!$B20)&gt;=5,'[1]Outside Edges'!$Q20="Yes"),"Yes","No")</f>
        <v>Yes</v>
      </c>
      <c r="BG21" s="64" t="str">
        <f>IF(AND((RIGHT($BG$3,2)-'[1]Miter Profiles'!$AC$60-'[1]Outside Edges'!$B20)&gt;=5,'[1]Outside Edges'!$Q20="Yes"),"Yes","No")</f>
        <v>Yes</v>
      </c>
      <c r="BH21" s="8" t="str">
        <f>IF(AND((RIGHT($BH$3,2)-'[1]Miter Profiles'!$AC$61-'[1]Outside Edges'!$B20)&gt;=5,'[1]Outside Edges'!$Q20="Yes"),"Yes","No")</f>
        <v>Yes</v>
      </c>
      <c r="BI21" s="65" t="str">
        <f>IF(AND((RIGHT($BI$3,2)-'[1]Miter Profiles'!$AC$62-'[1]Outside Edges'!$B20)&gt;=5,'[1]Outside Edges'!$Q20="Yes"),"Yes","No")</f>
        <v>Yes</v>
      </c>
      <c r="BJ21" s="7" t="str">
        <f>IF(AND((RIGHT($BJ$3,2)-'[1]Miter Profiles'!$AC$63-'[1]Outside Edges'!$B20)&gt;=5,'[1]Outside Edges'!$Q20="Yes"),"Yes","No")</f>
        <v>Yes</v>
      </c>
      <c r="BK21" s="7" t="str">
        <f>IF(AND((RIGHT($BK$3,2)-'[1]Miter Profiles'!$AC$64-'[1]Outside Edges'!$B20)&gt;=5,'[1]Outside Edges'!$Q20="Yes"),"Yes","No")</f>
        <v>Yes</v>
      </c>
      <c r="BL21" s="63" t="str">
        <f>IF(AND((RIGHT($BL$3,2)-'[1]Miter Profiles'!$AC$65-'[1]Outside Edges'!$B20)&gt;=5,'[1]Outside Edges'!$Q20="Yes"),"Yes","No")</f>
        <v>Yes</v>
      </c>
      <c r="BM21" s="64" t="str">
        <f>IF(AND((RIGHT($BM$3,2)-'[1]Miter Profiles'!$AC$66-'[1]Outside Edges'!$B20)&gt;=5,'[1]Outside Edges'!$Q20="Yes"),"Yes","No")</f>
        <v>Yes</v>
      </c>
      <c r="BN21" s="8" t="str">
        <f>IF(AND((RIGHT($BN$3,2)-'[1]Miter Profiles'!$AC$67-'[1]Outside Edges'!$B20)&gt;=5,'[1]Outside Edges'!$Q20="Yes"),"Yes","No")</f>
        <v>Yes</v>
      </c>
      <c r="BO21" s="65" t="str">
        <f>IF(AND((RIGHT($BO$3,2)-'[1]Miter Profiles'!$AC$68-'[1]Outside Edges'!$B20)&gt;=5,'[1]Outside Edges'!$Q20="Yes"),"Yes","No")</f>
        <v>Yes</v>
      </c>
      <c r="BP21" s="7" t="str">
        <f>IF(AND((RIGHT($BP$3,2)-'[1]Miter Profiles'!$AC$69-'[1]Outside Edges'!$B20)&gt;=5,'[1]Outside Edges'!$Q20="Yes"),"Yes","No")</f>
        <v>Yes</v>
      </c>
      <c r="BQ21" s="7" t="str">
        <f>IF(AND((RIGHT($BQ$3,2)-'[1]Miter Profiles'!$AC$70-'[1]Outside Edges'!$B20)&gt;=5,'[1]Outside Edges'!$Q20="Yes"),"Yes","No")</f>
        <v>Yes</v>
      </c>
      <c r="BR21" s="63" t="str">
        <f>IF(AND((RIGHT($BR$3,2)-'[1]Miter Profiles'!$AC$71-'[1]Outside Edges'!$B20)&gt;=5,'[1]Outside Edges'!$Q20="Yes"),"Yes","No")</f>
        <v>Yes</v>
      </c>
      <c r="BS21" s="64" t="str">
        <f>IF(AND((RIGHT($BS$3,2)-'[1]Miter Profiles'!$AC$72-'[1]Outside Edges'!$B20)&gt;=5,'[1]Outside Edges'!$Q20="Yes"),"Yes","No")</f>
        <v>Yes</v>
      </c>
      <c r="BT21" s="8" t="str">
        <f>IF(AND((RIGHT($BT$3,2)-'[1]Miter Profiles'!$AC$73-'[1]Outside Edges'!$B20)&gt;=5,'[1]Outside Edges'!$Q20="Yes"),"Yes","No")</f>
        <v>Yes</v>
      </c>
      <c r="BU21" s="65" t="str">
        <f>IF(AND((RIGHT($BU$3,2)-'[1]Miter Profiles'!$AC$74-'[1]Outside Edges'!$B20)&gt;=5,'[1]Outside Edges'!$Q20="Yes"),"Yes","No")</f>
        <v>Yes</v>
      </c>
      <c r="BV21" s="7" t="str">
        <f>IF(AND((RIGHT($BV$3,2)-'[1]Miter Profiles'!$AC$75-'[1]Outside Edges'!$B20)&gt;=5,'[1]Outside Edges'!$Q20="Yes"),"Yes","No")</f>
        <v>Yes</v>
      </c>
      <c r="BW21" s="7" t="str">
        <f>IF(AND((RIGHT($BW$3,2)-'[1]Miter Profiles'!$AC$76-'[1]Outside Edges'!$B20)&gt;=5,'[1]Outside Edges'!$Q20="Yes"),"Yes","No")</f>
        <v>Yes</v>
      </c>
      <c r="BX21" s="63" t="str">
        <f>IF(AND((RIGHT($BX$3,2)-'[1]Miter Profiles'!$AC$77-'[1]Outside Edges'!$B20)&gt;=5,'[1]Outside Edges'!$Q20="Yes"),"Yes","No")</f>
        <v>Yes</v>
      </c>
      <c r="BY21" s="64" t="str">
        <f>IF(AND((RIGHT($BY$3,2)-'[1]Miter Profiles'!$AC$78-'[1]Outside Edges'!$B20)&gt;=5,'[1]Outside Edges'!$Q20="Yes"),"Yes","No")</f>
        <v>Yes</v>
      </c>
      <c r="BZ21" s="8" t="str">
        <f>IF(AND((RIGHT($BZ$3,2)-'[1]Miter Profiles'!$AC$79-'[1]Outside Edges'!$B20)&gt;=5,'[1]Outside Edges'!$Q20="Yes"),"Yes","No")</f>
        <v>Yes</v>
      </c>
      <c r="CA21" s="65" t="str">
        <f>IF(AND((RIGHT($CA$3,2)-'[1]Miter Profiles'!$AC$80-'[1]Outside Edges'!$B20)&gt;=5,'[1]Outside Edges'!$Q20="Yes"),"Yes","No")</f>
        <v>Yes</v>
      </c>
      <c r="CB21" s="7" t="str">
        <f>IF(AND((RIGHT($CB$3,2)-'[1]Miter Profiles'!$AC$81-'[1]Outside Edges'!$B20)&gt;=5,'[1]Outside Edges'!$Q20="Yes"),"Yes","No")</f>
        <v>Yes</v>
      </c>
      <c r="CC21" s="7" t="str">
        <f>IF(AND((RIGHT($CC$3,2)-'[1]Miter Profiles'!$AC$82-'[1]Outside Edges'!$B20)&gt;=5,'[1]Outside Edges'!$Q20="Yes"),"Yes","No")</f>
        <v>Yes</v>
      </c>
      <c r="CD21" s="63" t="str">
        <f>IF(AND((RIGHT($CD$3,2)-'[1]Miter Profiles'!$AC$83-'[1]Outside Edges'!$B20)&gt;=5,'[1]Outside Edges'!$Q20="Yes"),"Yes","No")</f>
        <v>Yes</v>
      </c>
      <c r="CE21" s="64" t="str">
        <f>IF(AND((RIGHT($CE$3,2)-'[1]Miter Profiles'!$AC$84-'[1]Outside Edges'!$B20)&gt;=5,'[1]Outside Edges'!$Q20="Yes"),"Yes","No")</f>
        <v>Yes</v>
      </c>
      <c r="CF21" s="8" t="str">
        <f>IF(AND((RIGHT($CF$3,2)-'[1]Miter Profiles'!$AC$85-'[1]Outside Edges'!$B20)&gt;=5,'[1]Outside Edges'!$Q20="Yes"),"Yes","No")</f>
        <v>Yes</v>
      </c>
      <c r="CG21" s="65" t="str">
        <f>IF(AND((RIGHT($CG$3,2)-'[1]Miter Profiles'!$AC$86-'[1]Outside Edges'!$B20)&gt;=5,'[1]Outside Edges'!$Q20="Yes"),"Yes","No")</f>
        <v>Yes</v>
      </c>
      <c r="CH21" s="7" t="str">
        <f>IF(AND((RIGHT($CH$3,2)-'[1]Miter Profiles'!$AC$87-'[1]Outside Edges'!$B20)&gt;=5,'[1]Outside Edges'!$Q20="Yes"),"Yes","No")</f>
        <v>Yes</v>
      </c>
      <c r="CI21" s="7" t="str">
        <f>IF(AND((RIGHT($CI$3,2)-'[1]Miter Profiles'!$AC$88-'[1]Outside Edges'!$B20)&gt;=5,'[1]Outside Edges'!$Q20="Yes"),"Yes","No")</f>
        <v>Yes</v>
      </c>
      <c r="CJ21" s="63" t="str">
        <f>IF(AND((RIGHT($CJ$3,2)-'[1]Miter Profiles'!$AC$89-'[1]Outside Edges'!$B20)&gt;=5,'[1]Outside Edges'!$Q20="Yes"),"Yes","No")</f>
        <v>Yes</v>
      </c>
      <c r="CK21" s="64" t="str">
        <f>IF(AND((RIGHT($CK$3,2)-'[1]Miter Profiles'!$AC$90-'[1]Outside Edges'!$B20)&gt;=5,'[1]Outside Edges'!$Q20="Yes"),"Yes","No")</f>
        <v>Yes</v>
      </c>
      <c r="CL21" s="8" t="str">
        <f>IF(AND((RIGHT($CL$3,2)-'[1]Miter Profiles'!$AC$91-'[1]Outside Edges'!$B20)&gt;=5,'[1]Outside Edges'!$Q20="Yes"),"Yes","No")</f>
        <v>Yes</v>
      </c>
      <c r="CM21" s="65" t="str">
        <f>IF(AND((RIGHT($CM$3,2)-'[1]Miter Profiles'!$AC$92-'[1]Outside Edges'!$B20)&gt;=5,'[1]Outside Edges'!$Q20="Yes"),"Yes","No")</f>
        <v>Yes</v>
      </c>
      <c r="CN21" s="7" t="str">
        <f>IF(AND((RIGHT(CN$3,2)-'[1]Miter Profiles'!$AC$93-'[1]Outside Edges'!$B20)&gt;=5,'[1]Outside Edges'!$Q20="Yes"),"Yes","No")</f>
        <v>Yes</v>
      </c>
      <c r="CO21" s="7" t="str">
        <f>IF(AND((RIGHT(CO$3,2)-'[1]Miter Profiles'!$AC$94-'[1]Outside Edges'!$B20)&gt;=5,'[1]Outside Edges'!$Q20="Yes"),"Yes","No")</f>
        <v>Yes</v>
      </c>
      <c r="CP21" s="63" t="str">
        <f>IF(AND((RIGHT(CP$3,2)-'[1]Miter Profiles'!$AC$95-'[1]Outside Edges'!$B20)&gt;=5,'[1]Outside Edges'!$Q20="Yes"),"Yes","No")</f>
        <v>Yes</v>
      </c>
      <c r="CQ21" s="64" t="str">
        <f>IF(AND((RIGHT(CQ$3,2)-'[1]Miter Profiles'!$AC$96-'[1]Outside Edges'!$B20)&gt;=5,'[1]Outside Edges'!$Q20="Yes"),"Yes","No")</f>
        <v>Yes</v>
      </c>
      <c r="CR21" s="8" t="str">
        <f>IF(AND((RIGHT(CR$3,2)-'[1]Miter Profiles'!$AC$97-'[1]Outside Edges'!$B20)&gt;=5,'[1]Outside Edges'!$Q20="Yes"),"Yes","No")</f>
        <v>Yes</v>
      </c>
      <c r="CS21" s="65" t="str">
        <f>IF(AND((RIGHT(CS$3,2)-'[1]Miter Profiles'!$AC$98-'[1]Outside Edges'!$B20)&gt;=5,'[1]Outside Edges'!$Q20="Yes"),"Yes","No")</f>
        <v>Yes</v>
      </c>
      <c r="CT21" s="7" t="str">
        <f>IF(AND((RIGHT($CT$3,2)-'[1]Miter Profiles'!$AC$99-'[1]Outside Edges'!$B20)&gt;=5,'[1]Outside Edges'!$Q20="Yes"),"Yes","No")</f>
        <v>Yes</v>
      </c>
      <c r="CU21" s="7" t="str">
        <f>IF(AND((RIGHT($CU$3,2)-'[1]Miter Profiles'!$AC$100-'[1]Outside Edges'!$B20)&gt;=5,'[1]Outside Edges'!$Q20="Yes"),"Yes","No")</f>
        <v>Yes</v>
      </c>
      <c r="CV21" s="63" t="str">
        <f>IF(AND((RIGHT($CV$3,2)-'[1]Miter Profiles'!$AC$101-'[1]Outside Edges'!$B20)&gt;=5,'[1]Outside Edges'!$Q20="Yes"),"Yes","No")</f>
        <v>Yes</v>
      </c>
      <c r="CW21" s="64" t="str">
        <f>IF(AND((RIGHT($CW$3,2)-'[1]Miter Profiles'!$AC$102-'[1]Outside Edges'!$B20)&gt;=5,'[1]Outside Edges'!$Q20="Yes"),"Yes","No")</f>
        <v>Yes</v>
      </c>
      <c r="CX21" s="8" t="str">
        <f>IF(AND((RIGHT($CX$3,2)-'[1]Miter Profiles'!$AC$103-'[1]Outside Edges'!$B20)&gt;=5,'[1]Outside Edges'!$Q20="Yes"),"Yes","No")</f>
        <v>Yes</v>
      </c>
      <c r="CY21" s="65" t="str">
        <f>IF(AND((RIGHT($CY$3,2)-'[1]Miter Profiles'!$AC$104-'[1]Outside Edges'!$B20)&gt;=5,'[1]Outside Edges'!$Q20="Yes"),"Yes","No")</f>
        <v>Yes</v>
      </c>
      <c r="CZ21" s="7" t="str">
        <f>IF(AND((RIGHT($CZ$3,2)-'[1]Miter Profiles'!$AC$105-'[1]Outside Edges'!$B20)&gt;=5,'[1]Outside Edges'!$Q20="Yes"),"Yes","No")</f>
        <v>Yes</v>
      </c>
      <c r="DA21" s="7" t="str">
        <f>IF(AND((RIGHT($DA$3,2)-'[1]Miter Profiles'!$AC$106-'[1]Outside Edges'!$B20)&gt;=5,'[1]Outside Edges'!$Q20="Yes"),"Yes","No")</f>
        <v>Yes</v>
      </c>
      <c r="DB21" s="63" t="str">
        <f>IF(AND((RIGHT($DB$3,2)-'[1]Miter Profiles'!$AC$107-'[1]Outside Edges'!$B20)&gt;=5,'[1]Outside Edges'!$Q20="Yes"),"Yes","No")</f>
        <v>Yes</v>
      </c>
      <c r="DC21" s="64" t="str">
        <f>IF(AND((RIGHT($DC$3,2)-'[1]Miter Profiles'!$AC$108-'[1]Outside Edges'!$B20)&gt;=5,'[1]Outside Edges'!$Q20="Yes"),"Yes","No")</f>
        <v>Yes</v>
      </c>
      <c r="DD21" s="8" t="str">
        <f>IF(AND((RIGHT($DD$3,2)-'[1]Miter Profiles'!$AC$109-'[1]Outside Edges'!$B20)&gt;=5,'[1]Outside Edges'!$Q20="Yes"),"Yes","No")</f>
        <v>Yes</v>
      </c>
      <c r="DE21" s="65" t="str">
        <f>IF(AND((RIGHT($DE$3,2)-'[1]Miter Profiles'!$AC$110-'[1]Outside Edges'!$B20)&gt;=5,'[1]Outside Edges'!$Q20="Yes"),"Yes","No")</f>
        <v>Yes</v>
      </c>
      <c r="DF21" s="7" t="str">
        <f>IF(AND((RIGHT($DF$3,2)-'[1]Miter Profiles'!$AC$111-'[1]Outside Edges'!$B20)&gt;=5,'[1]Outside Edges'!$Q20="Yes"),"Yes","No")</f>
        <v>Yes</v>
      </c>
      <c r="DG21" s="7" t="str">
        <f>IF(AND((RIGHT($DG$3,2)-'[1]Miter Profiles'!$AC$112-'[1]Outside Edges'!$B20)&gt;=5,'[1]Outside Edges'!$Q20="Yes"),"Yes","No")</f>
        <v>Yes</v>
      </c>
      <c r="DH21" s="63" t="str">
        <f>IF(AND((RIGHT($DH$3,2)-'[1]Miter Profiles'!$AC$113-'[1]Outside Edges'!$B20)&gt;=5,'[1]Outside Edges'!$Q20="Yes"),"Yes","No")</f>
        <v>Yes</v>
      </c>
      <c r="DI21" s="64" t="str">
        <f>IF(AND((RIGHT($DI$3,2)-'[1]Miter Profiles'!$AC$114-'[1]Outside Edges'!$B20)&gt;=5,'[1]Outside Edges'!$Q20="Yes"),"Yes","No")</f>
        <v>Yes</v>
      </c>
      <c r="DJ21" s="8" t="str">
        <f>IF(AND((RIGHT($DJ$3,2)-'[1]Miter Profiles'!$AC$115-'[1]Outside Edges'!$B20)&gt;=5,'[1]Outside Edges'!$Q20="Yes"),"Yes","No")</f>
        <v>Yes</v>
      </c>
      <c r="DK21" s="65" t="str">
        <f>IF(AND((RIGHT($DK$3,2)-'[1]Miter Profiles'!$AC$116-'[1]Outside Edges'!$B20)&gt;=5,'[1]Outside Edges'!$Q20="Yes"),"Yes","No")</f>
        <v>Yes</v>
      </c>
      <c r="DL21" s="7" t="str">
        <f>IF(AND((RIGHT($DL$3,2)-'[1]Miter Profiles'!$AC$117-'[1]Outside Edges'!$B20)&gt;=5,'[1]Outside Edges'!$Q20="Yes"),"Yes","No")</f>
        <v>Yes</v>
      </c>
      <c r="DM21" s="7" t="str">
        <f>IF(AND((RIGHT($DM$3,2)-'[1]Miter Profiles'!$AC$118-'[1]Outside Edges'!$B20)&gt;=5,'[1]Outside Edges'!$Q20="Yes"),"Yes","No")</f>
        <v>Yes</v>
      </c>
      <c r="DN21" s="63" t="str">
        <f>IF(AND((RIGHT($DN$3,2)-'[1]Miter Profiles'!$AC$119-'[1]Outside Edges'!$B20)&gt;=5,'[1]Outside Edges'!$Q20="Yes"),"Yes","No")</f>
        <v>Yes</v>
      </c>
      <c r="DO21" s="64" t="str">
        <f>IF(AND((RIGHT($DO$3,2)-'[1]Miter Profiles'!$AC$120-'[1]Outside Edges'!$B20)&gt;=5,'[1]Outside Edges'!$Q20="Yes"),"Yes","No")</f>
        <v>Yes</v>
      </c>
      <c r="DP21" s="8" t="str">
        <f>IF(AND((RIGHT($DP$3,2)-'[1]Miter Profiles'!$AC$121-'[1]Outside Edges'!$B20)&gt;=5,'[1]Outside Edges'!$Q20="Yes"),"Yes","No")</f>
        <v>Yes</v>
      </c>
      <c r="DQ21" s="65" t="str">
        <f>IF(AND((RIGHT($DQ$3,2)-'[1]Miter Profiles'!$AC$122-'[1]Outside Edges'!$B20)&gt;=5,'[1]Outside Edges'!$Q20="Yes"),"Yes","No")</f>
        <v>Yes</v>
      </c>
      <c r="DR21" s="7" t="str">
        <f>IF(AND((RIGHT($DR$3,2)-'[1]Miter Profiles'!$AC$123-'[1]Outside Edges'!$B20)&gt;=5,'[1]Outside Edges'!$Q20="Yes"),"Yes","No")</f>
        <v>Yes</v>
      </c>
      <c r="DS21" s="7" t="str">
        <f>IF(AND((RIGHT($DS$3,2)-'[1]Miter Profiles'!$AC$124-'[1]Outside Edges'!$B20)&gt;=5,'[1]Outside Edges'!$Q20="Yes"),"Yes","No")</f>
        <v>Yes</v>
      </c>
      <c r="DT21" s="63" t="str">
        <f>IF(AND((RIGHT($DT$3,2)-'[1]Miter Profiles'!$AC$125-'[1]Outside Edges'!$B20)&gt;=5,'[1]Outside Edges'!$Q20="Yes"),"Yes","No")</f>
        <v>Yes</v>
      </c>
      <c r="DU21" s="64" t="str">
        <f>IF(AND((RIGHT($DU$3,2)-'[1]Miter Profiles'!$AC$126-'[1]Outside Edges'!$B20)&gt;=5,'[1]Outside Edges'!$Q20="Yes"),"Yes","No")</f>
        <v>Yes</v>
      </c>
      <c r="DV21" s="8" t="str">
        <f>IF(AND((RIGHT($DV$3,2)-'[1]Miter Profiles'!$AC$127-'[1]Outside Edges'!$B20)&gt;=5,'[1]Outside Edges'!$Q20="Yes"),"Yes","No")</f>
        <v>Yes</v>
      </c>
      <c r="DW21" s="65" t="str">
        <f>IF(AND((RIGHT($DW$3,2)-'[1]Miter Profiles'!$AC$128-'[1]Outside Edges'!$B20)&gt;=5,'[1]Outside Edges'!$Q20="Yes"),"Yes","No")</f>
        <v>Yes</v>
      </c>
      <c r="DX21" s="7" t="str">
        <f>IF(AND((RIGHT($DX$3,2)-'[1]Miter Profiles'!$AC$129-'[1]Outside Edges'!$B20)&gt;=5,'[1]Outside Edges'!$Q20="Yes"),"Yes","No")</f>
        <v>Yes</v>
      </c>
      <c r="DY21" s="7" t="str">
        <f>IF(AND((RIGHT($DY$3,2)-'[1]Miter Profiles'!$AC$130-'[1]Outside Edges'!$B20)&gt;=5,'[1]Outside Edges'!$Q20="Yes"),"Yes","No")</f>
        <v>Yes</v>
      </c>
      <c r="DZ21" s="63" t="str">
        <f>IF(AND((RIGHT($DZ$3,2)-'[1]Miter Profiles'!$AC$131-'[1]Outside Edges'!$B20)&gt;=5,'[1]Outside Edges'!$Q20="Yes"),"Yes","No")</f>
        <v>Yes</v>
      </c>
      <c r="EA21" s="68" t="str">
        <f>IF(AND((RIGHT($EA$3,2)-'[1]Miter Profiles'!$AC$132-'[1]Outside Edges'!$B20)&gt;=5,'[1]Outside Edges'!$Q20="Yes"),"Yes","No")</f>
        <v>Yes</v>
      </c>
      <c r="EB21" s="78" t="str">
        <f>IF(AND((RIGHT($EB$3,2)-'[1]Miter Profiles'!$AC$133-'[1]Outside Edges'!$B20)&gt;=5,'[1]Outside Edges'!$Q20="Yes"),"Yes","No")</f>
        <v>Yes</v>
      </c>
      <c r="EC21" s="79" t="str">
        <f>IF(AND((RIGHT($EC$3,2)-'[1]Miter Profiles'!$AC$134-'[1]Outside Edges'!$B20)&gt;=5,'[1]Outside Edges'!$Q20="Yes"),"Yes","No")</f>
        <v>Yes</v>
      </c>
      <c r="ED21" s="81" t="str">
        <f>IF(AND((RIGHT($ED$3,2)-'[1]Miter Profiles'!$AC$135-'[1]Outside Edges'!$B20)&gt;=5,'[1]Outside Edges'!$Q20="Yes"),"Yes","No")</f>
        <v>Yes</v>
      </c>
      <c r="EE21" s="80" t="str">
        <f>IF(AND((RIGHT($EE$3,2)-'[1]Miter Profiles'!$AC$136-'[1]Outside Edges'!$B20)&gt;=5,'[1]Outside Edges'!$Q20="Yes"),"Yes","No")</f>
        <v>Yes</v>
      </c>
      <c r="EF21" s="63" t="str">
        <f>IF(AND((RIGHT($EF$3,2)-'[1]Miter Profiles'!$AC$137-'[1]Outside Edges'!$B20)&gt;=5,'[1]Outside Edges'!$Q20="Yes"),"Yes","No")</f>
        <v>Yes</v>
      </c>
      <c r="EG21" s="7" t="str">
        <f>IF(AND((RIGHT($EG$3,2)-'[1]Miter Profiles'!$AC$138-'[1]Outside Edges'!$B20)&gt;=5,'[1]Outside Edges'!$Q20="Yes"),"Yes","No")</f>
        <v>Yes</v>
      </c>
      <c r="EH21" s="68" t="str">
        <f>IF(AND((RIGHT($EH$3,2)-'[1]Miter Profiles'!$AC$139-'[1]Outside Edges'!$B20)&gt;=5,'[1]Outside Edges'!$Q20="Yes"),"Yes","No")</f>
        <v>Yes</v>
      </c>
      <c r="EI21" s="82" t="str">
        <f>IF(AND((RIGHT($EI$3,2)-'[1]Miter Profiles'!$AC$140-'[1]Outside Edges'!$B20)&gt;=5,'[1]Outside Edges'!$Q20="Yes"),"Yes","No")</f>
        <v>Yes</v>
      </c>
      <c r="EJ21" s="83" t="str">
        <f>IF(AND((RIGHT($EJ$3,2)-'[1]Miter Profiles'!$AC$141-'[1]Outside Edges'!$B20)&gt;=5,'[1]Outside Edges'!$Q20="Yes"),"Yes","No")</f>
        <v>Yes</v>
      </c>
      <c r="EK21" s="83" t="str">
        <f>IF(AND((RIGHT($EK$3,2)-'[1]Miter Profiles'!$AC$142-'[1]Outside Edges'!$B20)&gt;=5,'[1]Outside Edges'!$Q20="Yes"),"Yes","No")</f>
        <v>Yes</v>
      </c>
      <c r="EL21" s="81" t="str">
        <f>IF(AND((RIGHT($EL$3,2)-'[1]Miter Profiles'!$AC$143-'[1]Outside Edges'!$B20)&gt;=5,'[1]Outside Edges'!$Q20="Yes"),"Yes","No")</f>
        <v>Yes</v>
      </c>
      <c r="EM21" s="84" t="str">
        <f>IF(AND((RIGHT($EM$3,2)-'[1]Miter Profiles'!$AC$144-'[1]Outside Edges'!$B20)&gt;=5,'[1]Outside Edges'!$Q20="Yes"),"Yes","No")</f>
        <v>Yes</v>
      </c>
      <c r="EN21" s="7" t="str">
        <f>IF(AND((RIGHT($EN$3,2)-'[1]Miter Profiles'!$AC$145-'[1]Outside Edges'!$B20)&gt;=5,'[1]Outside Edges'!$Q20="Yes"),"Yes","No")</f>
        <v>Yes</v>
      </c>
      <c r="EO21" s="68" t="str">
        <f>IF(AND((RIGHT($EO$3,2)-'[1]Miter Profiles'!$AC$146-'[1]Outside Edges'!$B20)&gt;=5,'[1]Outside Edges'!$Q20="Yes"),"Yes","No")</f>
        <v>Yes</v>
      </c>
      <c r="EP21" s="83" t="str">
        <f>IF(AND((RIGHT($EP$3,2)-'[1]Miter Profiles'!$AC$147-'[1]Outside Edges'!$B20)&gt;=5,'[1]Outside Edges'!$Q20="Yes"),"Yes","No")</f>
        <v>Yes</v>
      </c>
      <c r="EQ21" s="83" t="str">
        <f>IF(AND((RIGHT($EQ$3,2)-'[1]Miter Profiles'!$AC$148-'[1]Outside Edges'!$B20)&gt;=5,'[1]Outside Edges'!$Q20="Yes"),"Yes","No")</f>
        <v>Yes</v>
      </c>
      <c r="ER21" s="81" t="str">
        <f>IF(AND((RIGHT($ER$3,2)-'[1]Miter Profiles'!$AC$149-'[1]Outside Edges'!$B20)&gt;=5,'[1]Outside Edges'!$Q20="Yes"),"Yes","No")</f>
        <v>Yes</v>
      </c>
      <c r="ES21" s="84" t="str">
        <f>IF(AND((RIGHT($ES$3,2)-'[1]Miter Profiles'!$AC$150-'[1]Outside Edges'!$B20)&gt;=5,'[1]Outside Edges'!$Q20="Yes"),"Yes","No")</f>
        <v>Yes</v>
      </c>
      <c r="ET21" s="7" t="str">
        <f>IF(AND((RIGHT($ET$3,2)-'[1]Miter Profiles'!$AC$151-'[1]Outside Edges'!$B20)&gt;=5,'[1]Outside Edges'!$Q20="Yes"),"Yes","No")</f>
        <v>Yes</v>
      </c>
      <c r="EU21" s="68" t="str">
        <f>IF(AND((RIGHT($EU$3,2)-'[1]Miter Profiles'!$AC$152-'[1]Outside Edges'!$B20)&gt;=5,'[1]Outside Edges'!$Q20="Yes"),"Yes","No")</f>
        <v>Yes</v>
      </c>
      <c r="EV21" s="83" t="str">
        <f>IF(AND((RIGHT($EV$3,2)-'[1]Miter Profiles'!$AC$153-'[1]Outside Edges'!$B20)&gt;=5,'[1]Outside Edges'!$Q20="Yes"),"Yes","No")</f>
        <v>Yes</v>
      </c>
      <c r="EW21" s="83" t="str">
        <f>IF(AND((RIGHT($EW$3,2)-'[1]Miter Profiles'!$AC$154-'[1]Outside Edges'!$B20)&gt;=5,'[1]Outside Edges'!$Q20="Yes"),"Yes","No")</f>
        <v>Yes</v>
      </c>
      <c r="EX21" s="81" t="str">
        <f>IF(AND((RIGHT($EX$3,2)-'[1]Miter Profiles'!$AC$155-'[1]Outside Edges'!$B20)&gt;=5,'[1]Outside Edges'!$Q20="Yes"),"Yes","No")</f>
        <v>Yes</v>
      </c>
      <c r="EY21" s="84" t="str">
        <f>IF(AND((RIGHT($EY$3,2)-'[1]Miter Profiles'!$AC$156-'[1]Outside Edges'!$B20)&gt;=5,'[1]Outside Edges'!$Q20="Yes"),"Yes","No")</f>
        <v>Yes</v>
      </c>
      <c r="EZ21" s="7" t="str">
        <f>IF(AND((RIGHT($EZ$3,2)-'[1]Miter Profiles'!$AC$157-'[1]Outside Edges'!$B20)&gt;=5,'[1]Outside Edges'!$Q20="Yes"),"Yes","No")</f>
        <v>Yes</v>
      </c>
      <c r="FA21" s="68" t="str">
        <f>IF(AND((RIGHT($FA$3,2)-'[1]Miter Profiles'!$AC$158-'[1]Outside Edges'!$B20)&gt;=5,'[1]Outside Edges'!$Q20="Yes"),"Yes","No")</f>
        <v>Yes</v>
      </c>
      <c r="FB21" s="83" t="str">
        <f>IF(AND((RIGHT($FB$3,2)-'[1]Miter Profiles'!$AC$159-'[1]Outside Edges'!$B20)&gt;=5,'[1]Outside Edges'!$Q20="Yes"),"Yes","No")</f>
        <v>Yes</v>
      </c>
      <c r="FC21" s="83" t="str">
        <f>IF(AND((RIGHT($FC$3,2)-'[1]Miter Profiles'!$AC$160-'[1]Outside Edges'!$B20)&gt;=5,'[1]Outside Edges'!$Q20="Yes"),"Yes","No")</f>
        <v>Yes</v>
      </c>
      <c r="FD21" s="81" t="str">
        <f>IF(AND((RIGHT($FD$3,2)-'[1]Miter Profiles'!$AC$161-'[1]Outside Edges'!$B20)&gt;=5,'[1]Outside Edges'!$Q20="Yes"),"Yes","No")</f>
        <v>Yes</v>
      </c>
      <c r="FE21" s="84" t="str">
        <f>IF(AND((RIGHT($FE$3,2)-'[1]Miter Profiles'!$AC$162-'[1]Outside Edges'!$B20)&gt;=5,'[1]Outside Edges'!$Q20="Yes"),"Yes","No")</f>
        <v>Yes</v>
      </c>
      <c r="FF21" s="7" t="str">
        <f>IF(AND((RIGHT($FF$3,2)-'[1]Miter Profiles'!$AC$163-'[1]Outside Edges'!$B20)&gt;=5,'[1]Outside Edges'!$Q20="Yes"),"Yes","No")</f>
        <v>Yes</v>
      </c>
      <c r="FG21" s="68" t="str">
        <f>IF(AND((RIGHT($FG$3,2)-'[1]Miter Profiles'!$AC$164-'[1]Outside Edges'!$B20)&gt;=5,'[1]Outside Edges'!$Q20="Yes"),"Yes","No")</f>
        <v>Yes</v>
      </c>
      <c r="FH21" s="83" t="str">
        <f>IF(AND((RIGHT($FH$3,2)-'[1]Miter Profiles'!$AC$165-'[1]Outside Edges'!$B20)&gt;=5,'[1]Outside Edges'!$Q20="Yes"),"Yes","No")</f>
        <v>Yes</v>
      </c>
      <c r="FI21" s="83" t="str">
        <f>IF(AND((RIGHT($FI$3,2)-'[1]Miter Profiles'!$AC$166-'[1]Outside Edges'!$B20)&gt;=5,'[1]Outside Edges'!$Q20="Yes"),"Yes","No")</f>
        <v>Yes</v>
      </c>
      <c r="FJ21" s="81" t="str">
        <f>IF(AND((RIGHT($FJ$3,2)-'[1]Miter Profiles'!$AC$167-'[1]Outside Edges'!$B20)&gt;=5,'[1]Outside Edges'!$Q20="Yes"),"Yes","No")</f>
        <v>Yes</v>
      </c>
      <c r="FK21" s="84" t="str">
        <f>IF(AND((RIGHT($FK$3,2)-'[1]Miter Profiles'!$AC$168-'[1]Outside Edges'!$B20)&gt;=5,'[1]Outside Edges'!$Q20="Yes"),"Yes","No")</f>
        <v>Yes</v>
      </c>
      <c r="FL21" s="7" t="str">
        <f>IF(AND((RIGHT($FL$3,2)-'[1]Miter Profiles'!$AC$169-'[1]Outside Edges'!$B20)&gt;=5,'[1]Outside Edges'!$Q20="Yes"),"Yes","No")</f>
        <v>Yes</v>
      </c>
      <c r="FM21" s="68" t="str">
        <f>IF(AND((RIGHT($FM$3,2)-'[1]Miter Profiles'!$AC$170-'[1]Outside Edges'!$B20)&gt;=5,'[1]Outside Edges'!$Q20="Yes"),"Yes","No")</f>
        <v>Yes</v>
      </c>
      <c r="FN21" s="83" t="str">
        <f>IF(AND((RIGHT($FN$3,2)-'[1]Miter Profiles'!$AC$171-'[1]Outside Edges'!$B20)&gt;=5,'[1]Outside Edges'!$Q20="Yes"),"Yes","No")</f>
        <v>Yes</v>
      </c>
      <c r="FO21" s="83" t="str">
        <f>IF(AND((RIGHT($FO$3,2)-'[1]Miter Profiles'!$AC$172-'[1]Outside Edges'!$B20)&gt;=5,'[1]Outside Edges'!$Q20="Yes"),"Yes","No")</f>
        <v>Yes</v>
      </c>
      <c r="FP21" s="81" t="str">
        <f>IF(AND((RIGHT($FP$3,2)-'[1]Miter Profiles'!$AC$173-'[1]Outside Edges'!$B20)&gt;=5,'[1]Outside Edges'!$Q20="Yes"),"Yes","No")</f>
        <v>Yes</v>
      </c>
      <c r="FQ21" s="84" t="str">
        <f>IF(AND((RIGHT($FQ$3,2)-'[1]Miter Profiles'!$AC$174-'[1]Outside Edges'!$B20)&gt;=5,'[1]Outside Edges'!$Q20="Yes"),"Yes","No")</f>
        <v>Yes</v>
      </c>
      <c r="FR21" s="7" t="str">
        <f>IF(AND((RIGHT($FR$3,2)-'[1]Miter Profiles'!$AC$175-'[1]Outside Edges'!$B20)&gt;=5,'[1]Outside Edges'!$Q20="Yes"),"Yes","No")</f>
        <v>Yes</v>
      </c>
      <c r="FS21" s="68" t="str">
        <f>IF(AND((RIGHT($FS$3,2)-'[1]Miter Profiles'!$AC$176-'[1]Outside Edges'!$B20)&gt;=5,'[1]Outside Edges'!$Q20="Yes"),"Yes","No")</f>
        <v>Yes</v>
      </c>
      <c r="FT21" s="83" t="str">
        <f>IF(AND((RIGHT($FT$3,2)-'[1]Miter Profiles'!$AC$177-'[1]Outside Edges'!$B20)&gt;=5,'[1]Outside Edges'!$Q20="Yes"),"Yes","No")</f>
        <v>Yes</v>
      </c>
      <c r="FU21" s="83" t="str">
        <f>IF(AND((RIGHT($FU$3,2)-'[1]Miter Profiles'!$AC$178-'[1]Outside Edges'!$B20)&gt;=5,'[1]Outside Edges'!$Q20="Yes"),"Yes","No")</f>
        <v>Yes</v>
      </c>
      <c r="FV21" s="81" t="str">
        <f>IF(AND((RIGHT($V$3,2)-'[1]Miter Profiles'!$AC$179-'[1]Outside Edges'!$B20)&gt;=5,'[1]Outside Edges'!$Q20="Yes"),"Yes","No")</f>
        <v>Yes</v>
      </c>
      <c r="FW21" s="84" t="str">
        <f>IF(AND((RIGHT($FW$3,2)-'[1]Miter Profiles'!$AC$180-'[1]Outside Edges'!$B20)&gt;=5,'[1]Outside Edges'!$Q20="Yes"),"Yes","No")</f>
        <v>No</v>
      </c>
      <c r="FX21" s="197" t="str">
        <f>IF(AND((RIGHT($FX$3,2)-'[1]Miter Profiles'!$AC$181-'[1]Outside Edges'!$B20)&gt;=5,'[1]Outside Edges'!$Q20="Yes"),"Yes","No")</f>
        <v>Yes</v>
      </c>
      <c r="FY21" s="198" t="str">
        <f>IF(AND((RIGHT($FY$3,2)-'[1]Miter Profiles'!$AC$182-'[1]Outside Edges'!$B20)&gt;=5,'[1]Outside Edges'!$Q20="Yes"),"Yes","No")</f>
        <v>Yes</v>
      </c>
      <c r="FZ21" s="200" t="str">
        <f>IF(AND((RIGHT($FZ$3,2)-'[1]Miter Profiles'!$AC$183-'[1]Outside Edges'!$B20)&gt;=5,'[1]Outside Edges'!$Q20="Yes"),"Yes","No")</f>
        <v>Yes</v>
      </c>
      <c r="GA21" s="201" t="str">
        <f>IF(AND((RIGHT($GA$3,2)-'[1]Miter Profiles'!$AC$184-'[1]Outside Edges'!$B20)&gt;=5,'[1]Outside Edges'!$Q20="Yes"),"Yes","No")</f>
        <v>Yes</v>
      </c>
      <c r="GB21" s="202" t="str">
        <f>IF(AND((RIGHT($GB$3,2)-'[1]Miter Profiles'!$AC$185-'[1]Outside Edges'!$B20)&gt;=5,'[1]Outside Edges'!$Q20="Yes"),"Yes","No")</f>
        <v>Yes</v>
      </c>
      <c r="GC21" s="199" t="str">
        <f>IF(AND((RIGHT($GC$3,2)-'[1]Miter Profiles'!$AC$186-'[1]Outside Edges'!$B20)&gt;=5,'[1]Outside Edges'!$Q20="Yes"),"Yes","No")</f>
        <v>Yes</v>
      </c>
      <c r="GD21" s="197" t="str">
        <f>IF(AND((RIGHT($GD$3,2)-'[1]Miter Profiles'!$AC$187-'[1]Outside Edges'!$B20)&gt;=5,'[1]Outside Edges'!$Q20="Yes"),"Yes","No")</f>
        <v>Yes</v>
      </c>
      <c r="GE21" s="198" t="str">
        <f>IF(AND((RIGHT($GE$3,2)-'[1]Miter Profiles'!$AC$188-'[1]Outside Edges'!$B20)&gt;=5,'[1]Outside Edges'!$Q20="Yes"),"Yes","No")</f>
        <v>Yes</v>
      </c>
      <c r="GF21" s="200" t="str">
        <f>IF(AND((RIGHT($GF$3,2)-'[1]Miter Profiles'!$AC$189-'[1]Outside Edges'!$B20)&gt;=5,'[1]Outside Edges'!$Q20="Yes"),"Yes","No")</f>
        <v>Yes</v>
      </c>
      <c r="GG21" s="201" t="str">
        <f>IF(AND((RIGHT($GG$3,2)-'[1]Miter Profiles'!$AC$190-'[1]Outside Edges'!$B20)&gt;=5,'[1]Outside Edges'!$Q20="Yes"),"Yes","No")</f>
        <v>Yes</v>
      </c>
      <c r="GH21" s="202" t="str">
        <f>IF(AND((RIGHT($GH$3,2)-'[1]Miter Profiles'!$AC$191-'[1]Outside Edges'!$B20)&gt;=5,'[1]Outside Edges'!$Q20="Yes"),"Yes","No")</f>
        <v>Yes</v>
      </c>
      <c r="GI21" s="199" t="str">
        <f>IF(AND((RIGHT($GI$3,2)-'[1]Miter Profiles'!$AC$192-'[1]Outside Edges'!$B20)&gt;=5,'[1]Outside Edges'!$Q20="Yes"),"Yes","No")</f>
        <v>Yes</v>
      </c>
      <c r="GJ21" s="197" t="str">
        <f>IF(AND((RIGHT($GJ$3,2)-'[1]Miter Profiles'!$AC$193-'[1]Outside Edges'!$B20)&gt;=5,'[1]Outside Edges'!$Q20="Yes"),"Yes","No")</f>
        <v>Yes</v>
      </c>
      <c r="GK21" s="198" t="str">
        <f>IF(AND((RIGHT($GK$3,2)-'[1]Miter Profiles'!$AC$194-'[1]Outside Edges'!$B20)&gt;=5,'[1]Outside Edges'!$Q20="Yes"),"Yes","No")</f>
        <v>Yes</v>
      </c>
      <c r="GL21" s="200" t="str">
        <f>IF(AND((RIGHT($GL$3,2)-'[1]Miter Profiles'!$AC$195-'[1]Outside Edges'!$B20)&gt;=5,'[1]Outside Edges'!$Q20="Yes"),"Yes","No")</f>
        <v>Yes</v>
      </c>
      <c r="GM21" s="201" t="str">
        <f>IF(AND((RIGHT($GM$3,2)-'[1]Miter Profiles'!$AC$196-'[1]Outside Edges'!$B20)&gt;=5,'[1]Outside Edges'!$Q20="Yes"),"Yes","No")</f>
        <v>Yes</v>
      </c>
      <c r="GN21" s="202" t="str">
        <f>IF(AND((RIGHT($GN$3,2)-'[1]Miter Profiles'!$AC$197-'[1]Outside Edges'!$B20)&gt;=5,'[1]Outside Edges'!$Q20="Yes"),"Yes","No")</f>
        <v>Yes</v>
      </c>
      <c r="GO21" s="199" t="str">
        <f>IF(AND((RIGHT($GO$3,2)-'[1]Miter Profiles'!$AC$198-'[1]Outside Edges'!$B20)&gt;=5,'[1]Outside Edges'!$Q20="Yes"),"Yes","No")</f>
        <v>Yes</v>
      </c>
      <c r="GP21" s="197" t="str">
        <f>IF(AND((RIGHT($GP$3,2)-'[1]Miter Profiles'!$AC$199-'[1]Outside Edges'!$B20)&gt;=5,'[1]Outside Edges'!$Q20="Yes"),"Yes","No")</f>
        <v>Yes</v>
      </c>
      <c r="GQ21" s="198" t="str">
        <f>IF(AND((RIGHT($GQ$3,2)-'[1]Miter Profiles'!$AC$200-'[1]Outside Edges'!$B20)&gt;=5,'[1]Outside Edges'!$Q20="Yes"),"Yes","No")</f>
        <v>Yes</v>
      </c>
      <c r="GR21" s="211" t="str">
        <f>IF(AND((RIGHT($GR$3,2)-'[1]Miter Profiles'!$AC$201-'[1]Outside Edges'!$B20)&gt;=5,'[1]Outside Edges'!$Q20="Yes"),"Yes","No")</f>
        <v>Yes</v>
      </c>
      <c r="GS21" s="197" t="str">
        <f>IF(AND((RIGHT($GS$3,2)-'[1]Miter Profiles'!$AC$202-'[1]Outside Edges'!$B20)&gt;=5,'[1]Outside Edges'!$Q20="Yes"),"Yes","No")</f>
        <v>Yes</v>
      </c>
      <c r="GT21" s="212" t="str">
        <f>IF(AND((RIGHT($GT$3,2)-'[1]Miter Profiles'!$AC$203-'[1]Outside Edges'!$B20)&gt;=5,'[1]Outside Edges'!$Q20="Yes"),"Yes","No")</f>
        <v>Yes</v>
      </c>
      <c r="GU21" s="208" t="str">
        <f>IF(AND((RIGHT($GU$3,2)-'[1]Miter Profiles'!$AC$204-'[1]Outside Edges'!$B20)&gt;=5,'[1]Outside Edges'!$Q20="Yes"),"Yes","No")</f>
        <v>Yes</v>
      </c>
      <c r="GV21" s="209" t="str">
        <f>IF(AND((RIGHT($GV$3,2)-'[1]Miter Profiles'!$AC$205-'[1]Outside Edges'!$B20)&gt;=5,'[1]Outside Edges'!$Q20="Yes"),"Yes","No")</f>
        <v>Yes</v>
      </c>
      <c r="GW21" s="210" t="str">
        <f>IF(AND((RIGHT($GW$3,2)-'[1]Miter Profiles'!$AC$206-'[1]Outside Edges'!$B20)&gt;=5,'[1]Outside Edges'!$Q20="Yes"),"Yes","No")</f>
        <v>Yes</v>
      </c>
      <c r="GX21" s="200" t="str">
        <f>IF(AND((RIGHT($GX$3,2)-'[1]Miter Profiles'!$AC$207-'[1]Outside Edges'!$B20)&gt;=5,'[1]Outside Edges'!$Q20="Yes"),"Yes","No")</f>
        <v>Yes</v>
      </c>
      <c r="GY21" s="201" t="str">
        <f>IF(AND((RIGHT($GY$3,2)-'[1]Miter Profiles'!$AC$208-'[1]Outside Edges'!$B20)&gt;=5,'[1]Outside Edges'!$Q20="Yes"),"Yes","No")</f>
        <v>Yes</v>
      </c>
      <c r="GZ21" s="202" t="str">
        <f>IF(AND((RIGHT($GZ$3,2)-'[1]Miter Profiles'!$AC$209-'[1]Outside Edges'!$B20)&gt;=5,'[1]Outside Edges'!$Q20="Yes"),"Yes","No")</f>
        <v>Yes</v>
      </c>
      <c r="HA21" s="199" t="str">
        <f>IF(AND((RIGHT($HA$3,2)-'[1]Miter Profiles'!$AC$210-'[1]Outside Edges'!$B20)&gt;=5,'[1]Outside Edges'!$Q20="Yes"),"Yes","No")</f>
        <v>Yes</v>
      </c>
      <c r="HB21" s="197" t="str">
        <f>IF(AND((RIGHT($HB$3,2)-'[1]Miter Profiles'!$AC$211-'[1]Outside Edges'!$B20)&gt;=5,'[1]Outside Edges'!$Q20="Yes"),"Yes","No")</f>
        <v>Yes</v>
      </c>
      <c r="HC21" s="198" t="str">
        <f>IF(AND((RIGHT($HC$3,2)-'[1]Miter Profiles'!$AC$212-'[1]Outside Edges'!$B20)&gt;=5,'[1]Outside Edges'!$Q20="Yes"),"Yes","No")</f>
        <v>Yes</v>
      </c>
      <c r="HD21" s="200" t="str">
        <f>IF(AND((RIGHT($HD$3,2)-'[1]Miter Profiles'!$AC$213-'[1]Outside Edges'!$B20)&gt;=5,'[1]Outside Edges'!$Q20="Yes"),"Yes","No")</f>
        <v>Yes</v>
      </c>
      <c r="HE21" s="202" t="str">
        <f>IF(AND((RIGHT($HE$3,2)-'[1]Miter Profiles'!$AC$214-'[1]Outside Edges'!$B20)&gt;=5,'[1]Outside Edges'!$Q20="Yes"),"Yes","No")</f>
        <v>Yes</v>
      </c>
      <c r="HF21" s="199" t="str">
        <f>IF(AND((RIGHT($HF$3,2)-'[1]Miter Profiles'!$AC$215-'[1]Outside Edges'!$B20)&gt;=5,'[1]Outside Edges'!$Q20="Yes"),"Yes","No")</f>
        <v>Yes</v>
      </c>
      <c r="HG21" s="197" t="str">
        <f>IF(AND((RIGHT($HG$3,2)-'[1]Miter Profiles'!$AC$216-'[1]Outside Edges'!$B20)&gt;=5,'[1]Outside Edges'!$Q20="Yes"),"Yes","No")</f>
        <v>Yes</v>
      </c>
      <c r="HH21" s="198" t="str">
        <f>IF(AND((RIGHT($HH$3,2)-'[1]Miter Profiles'!$AC$217-'[1]Outside Edges'!$B20)&gt;=5,'[1]Outside Edges'!$Q20="Yes"),"Yes","No")</f>
        <v>Yes</v>
      </c>
      <c r="HI21" s="200" t="str">
        <f>IF(AND((RIGHT($HI$3,2)-'[1]Miter Profiles'!$AC$218-'[1]Outside Edges'!$B20)&gt;=5,'[1]Outside Edges'!$Q20="Yes"),"Yes","No")</f>
        <v>Yes</v>
      </c>
      <c r="HJ21" s="201" t="str">
        <f>IF(AND((RIGHT($HJ$3,2)-'[1]Miter Profiles'!$AC$219-'[1]Outside Edges'!$B20)&gt;=5,'[1]Outside Edges'!$Q20="Yes"),"Yes","No")</f>
        <v>Yes</v>
      </c>
      <c r="HK21" s="202" t="str">
        <f>IF(AND((RIGHT($HK$3,2)-'[1]Miter Profiles'!$AC$220-'[1]Outside Edges'!$B20)&gt;=5,'[1]Outside Edges'!$Q20="Yes"),"Yes","No")</f>
        <v>Yes</v>
      </c>
      <c r="HL21" s="199" t="str">
        <f>IF(AND((RIGHT($HL$3,2)-'[1]Miter Profiles'!$AC$221-'[1]Outside Edges'!$B20)&gt;=5,'[1]Outside Edges'!$Q20="Yes"),"Yes","No")</f>
        <v>Yes</v>
      </c>
      <c r="HM21" s="197" t="str">
        <f>IF(AND((RIGHT($HM$3,2)-'[1]Miter Profiles'!$AC$222-'[1]Outside Edges'!$B20)&gt;=5,'[1]Outside Edges'!$Q20="Yes"),"Yes","No")</f>
        <v>Yes</v>
      </c>
      <c r="HN21" s="197" t="str">
        <f>IF(AND((RIGHT($HN$3,2)-'[1]Miter Profiles'!$AC$223-'[1]Outside Edges'!$B20)&gt;=5,'[1]Outside Edges'!$Q20="Yes"),"Yes","No")</f>
        <v>Yes</v>
      </c>
      <c r="HO21" s="201" t="str">
        <f>IF(AND((RIGHT($HO$3,2)-'[1]Miter Profiles'!$AC$224-'[1]Outside Edges'!$B20)&gt;=5,'[1]Outside Edges'!$Q20="Yes"),"Yes","No")</f>
        <v>Yes</v>
      </c>
      <c r="HP21" s="201" t="str">
        <f>IF(AND((RIGHT($HP$3,2)-'[1]Miter Profiles'!$AC$225-'[1]Outside Edges'!$B20)&gt;=5,'[1]Outside Edges'!$Q20="Yes"),"Yes","No")</f>
        <v>Yes</v>
      </c>
      <c r="HQ21" s="201" t="str">
        <f>IF(AND((RIGHT($HQ$3,3)-'[1]Miter Profiles'!$AC$226-'[1]Outside Edges'!$B20)&gt;=5,'[1]Outside Edges'!$Q20="Yes"),"Yes","No")</f>
        <v>No</v>
      </c>
      <c r="HR21" s="201" t="str">
        <f>IF(AND((RIGHT($HR$3,2)-'[1]Miter Profiles'!$AC$227-'[1]Outside Edges'!$B20)&gt;=5,'[1]Outside Edges'!$Q20="Yes"),"Yes","No")</f>
        <v>No</v>
      </c>
      <c r="HS21" s="197" t="str">
        <f>IF(AND((RIGHT($HS$3,2)-'[1]Miter Profiles'!$AC$228-'[1]Outside Edges'!$B20)&gt;=5,'[1]Outside Edges'!$Q20="Yes"),"Yes","No")</f>
        <v>Yes</v>
      </c>
      <c r="HT21" s="197" t="str">
        <f>IF(AND((RIGHT($HT$3,2)-'[1]Miter Profiles'!$AC$229-'[1]Outside Edges'!$B20)&gt;=5,'[1]Outside Edges'!$Q20="Yes"),"Yes","No")</f>
        <v>Yes</v>
      </c>
      <c r="HU21" s="197" t="str">
        <f>IF(AND((RIGHT($HU$3,2)-'[1]Miter Profiles'!$AC$230-'[1]Outside Edges'!$B20)&gt;=5,'[1]Outside Edges'!$Q20="Yes"),"Yes","No")</f>
        <v>Yes</v>
      </c>
      <c r="HV21" s="201" t="str">
        <f>IF(AND((RIGHT($HV$3,2)-'[1]Miter Profiles'!$AC$231-'[1]Outside Edges'!$B20)&gt;=5,'[1]Outside Edges'!$Q20="Yes"),"Yes","No")</f>
        <v>Yes</v>
      </c>
      <c r="HW21" s="201" t="str">
        <f>IF(AND((RIGHT($HW$3,2)-'[1]Miter Profiles'!$AC$232-'[1]Outside Edges'!$B20)&gt;=5,'[1]Outside Edges'!$Q20="Yes"),"Yes","No")</f>
        <v>Yes</v>
      </c>
      <c r="HX21" s="201" t="str">
        <f>IF(AND((RIGHT($HX$3,2)-'[1]Miter Profiles'!$AC$233-'[1]Outside Edges'!$B20)&gt;=5,'[1]Outside Edges'!$Q20="Yes"),"Yes","No")</f>
        <v>Yes</v>
      </c>
      <c r="HY21" s="197" t="str">
        <f>IF(AND((RIGHT($HY$3,2)-'[1]Miter Profiles'!$AC$234-'[1]Outside Edges'!$B20)&gt;=5,'[1]Outside Edges'!$Q20="Yes"),"Yes","No")</f>
        <v>Yes</v>
      </c>
      <c r="HZ21" s="197" t="str">
        <f>IF(AND((RIGHT($HZ$3,2)-'[1]Miter Profiles'!$AC$235-'[1]Outside Edges'!$B20)&gt;=5,'[1]Outside Edges'!$Q20="Yes"),"Yes","No")</f>
        <v>Yes</v>
      </c>
      <c r="IA21" s="197" t="str">
        <f>IF(AND((RIGHT($IA$3,2)-'[1]Miter Profiles'!$AC$236-'[1]Outside Edges'!$B20)&gt;=5,'[1]Outside Edges'!$Q20="Yes"),"Yes","No")</f>
        <v>Yes</v>
      </c>
      <c r="IB21" s="201" t="str">
        <f>IF(AND((RIGHT($IB$3,2)-'[1]Miter Profiles'!$AC$237-'[1]Outside Edges'!$B20)&gt;=5,'[1]Outside Edges'!$Q20="Yes"),"Yes","No")</f>
        <v>Yes</v>
      </c>
      <c r="IC21" s="201" t="str">
        <f>IF(AND((RIGHT($IC$3,2)-'[1]Miter Profiles'!$AC$238-'[1]Outside Edges'!$B20)&gt;=5,'[1]Outside Edges'!$Q20="Yes"),"Yes","No")</f>
        <v>Yes</v>
      </c>
      <c r="ID21" s="201" t="str">
        <f>IF(AND((RIGHT($ID$3,2)-'[1]Miter Profiles'!$AC$239-'[1]Outside Edges'!$B20)&gt;=5,'[1]Outside Edges'!$Q20="Yes"),"Yes","No")</f>
        <v>Yes</v>
      </c>
      <c r="IE21" s="197" t="str">
        <f>IF(AND((RIGHT($IE$3,2)-'[1]Miter Profiles'!$AC$240-'[1]Outside Edges'!$B20)&gt;=5,'[1]Outside Edges'!$Q20="Yes"),"Yes","No")</f>
        <v>Yes</v>
      </c>
      <c r="IF21" s="197" t="str">
        <f>IF(AND((RIGHT($IF$3,2)-'[1]Miter Profiles'!$AC$241-'[1]Outside Edges'!$B20)&gt;=5,'[1]Outside Edges'!$Q20="Yes"),"Yes","No")</f>
        <v>Yes</v>
      </c>
      <c r="IG21" s="197" t="str">
        <f>IF(AND((RIGHT($IG$3,2)-'[1]Miter Profiles'!$AC$242-'[1]Outside Edges'!$B20)&gt;=5,'[1]Outside Edges'!$Q20="Yes"),"Yes","No")</f>
        <v>Yes</v>
      </c>
      <c r="IH21" s="201" t="str">
        <f>IF(AND((RIGHT($IH$3,2)-'[1]Miter Profiles'!$AC$243-'[1]Outside Edges'!$B20)&gt;=5,'[1]Outside Edges'!$Q20="Yes"),"Yes","No")</f>
        <v>Yes</v>
      </c>
      <c r="II21" s="201" t="str">
        <f>IF(AND((RIGHT($II$3,2)-'[1]Miter Profiles'!$AC$244-'[1]Outside Edges'!$B20)&gt;=5,'[1]Outside Edges'!$Q20="Yes"),"Yes","No")</f>
        <v>Yes</v>
      </c>
      <c r="IJ21" s="201" t="str">
        <f>IF(AND((RIGHT($IJ$3,2)-'[1]Miter Profiles'!$AC$245-'[1]Outside Edges'!$B20)&gt;=5,'[1]Outside Edges'!$Q20="Yes"),"Yes","No")</f>
        <v>Yes</v>
      </c>
      <c r="IK21" s="197" t="str">
        <f>IF(AND((RIGHT($IK$3,2)-'[1]Miter Profiles'!$AC$246-'[1]Outside Edges'!$B20)&gt;=5,'[1]Outside Edges'!$Q20="Yes"),"Yes","No")</f>
        <v>Yes</v>
      </c>
      <c r="IL21" s="197" t="str">
        <f>IF(AND((RIGHT($IL$3,2)-'[1]Miter Profiles'!$AC$247-'[1]Outside Edges'!$B20)&gt;=5,'[1]Outside Edges'!$Q20="Yes"),"Yes","No")</f>
        <v>Yes</v>
      </c>
      <c r="IM21" s="197" t="str">
        <f>IF(AND((RIGHT($IM$3,2)-'[1]Miter Profiles'!$AC$248-'[1]Outside Edges'!$B20)&gt;=5,'[1]Outside Edges'!$Q20="Yes"),"Yes","No")</f>
        <v>Yes</v>
      </c>
      <c r="IN21" s="201" t="str">
        <f>IF(AND((RIGHT($IN$3,2)-'[1]Miter Profiles'!$AC$249-'[1]Outside Edges'!$B20)&gt;=5,'[1]Outside Edges'!$Q20="Yes"),"Yes","No")</f>
        <v>Yes</v>
      </c>
      <c r="IO21" s="201" t="str">
        <f>IF(AND((RIGHT($IO$3,2)-'[1]Miter Profiles'!$AC$250-'[1]Outside Edges'!$B20)&gt;=5,'[1]Outside Edges'!$Q20="Yes"),"Yes","No")</f>
        <v>Yes</v>
      </c>
      <c r="IP21" s="201" t="str">
        <f>IF(AND((RIGHT($IP$3,2)-'[1]Miter Profiles'!$AC$251-'[1]Outside Edges'!$B20)&gt;=5,'[1]Outside Edges'!$Q20="Yes"),"Yes","No")</f>
        <v>Yes</v>
      </c>
      <c r="IQ21" s="197" t="str">
        <f>IF(AND((RIGHT($IQ$3,2)-'[1]Miter Profiles'!$AC$252-'[1]Outside Edges'!$B20)&gt;=5,'[1]Outside Edges'!$Q20="Yes"),"Yes","No")</f>
        <v>Yes</v>
      </c>
      <c r="IR21" s="197" t="str">
        <f>IF(AND((RIGHT($IR$3,2)-'[1]Miter Profiles'!$AC$253-'[1]Outside Edges'!$B20)&gt;=5,'[1]Outside Edges'!$Q20="Yes"),"Yes","No")</f>
        <v>Yes</v>
      </c>
      <c r="IS21" s="197" t="str">
        <f>IF(AND((RIGHT($IS$3,2)-'[1]Miter Profiles'!$AC$254-'[1]Outside Edges'!$B20)&gt;=5,'[1]Outside Edges'!$Q20="Yes"),"Yes","No")</f>
        <v>Yes</v>
      </c>
      <c r="IT21" s="201" t="str">
        <f>IF(AND((RIGHT($IT$3,2)-'[1]Miter Profiles'!$AC$255-'[1]Outside Edges'!$B20)&gt;=5,'[1]Outside Edges'!$Q20="Yes"),"Yes","No")</f>
        <v>Yes</v>
      </c>
      <c r="IU21" s="201" t="str">
        <f>IF(AND((RIGHT($IU$3,2)-'[1]Miter Profiles'!$AC$256-'[1]Outside Edges'!$B20)&gt;=5,'[1]Outside Edges'!$Q20="Yes"),"Yes","No")</f>
        <v>Yes</v>
      </c>
      <c r="IV21" s="201" t="str">
        <f>IF(AND((RIGHT($IV$3,2)-'[1]Miter Profiles'!$AC$257-'[1]Outside Edges'!$B20)&gt;=5,'[1]Outside Edges'!$Q20="Yes"),"Yes","No")</f>
        <v>Yes</v>
      </c>
      <c r="IW21" s="197" t="str">
        <f>IF(AND((RIGHT($IW$3,2)-'[1]Miter Profiles'!$AC$258-'[1]Outside Edges'!$B20)&gt;=5,'[1]Outside Edges'!$Q20="Yes"),"Yes","No")</f>
        <v>Yes</v>
      </c>
      <c r="IX21" s="197" t="str">
        <f>IF(AND((RIGHT($IX$3,2)-'[1]Miter Profiles'!$AC$259-'[1]Outside Edges'!$B20)&gt;=5,'[1]Outside Edges'!$Q20="Yes"),"Yes","No")</f>
        <v>Yes</v>
      </c>
      <c r="IY21" s="197" t="str">
        <f>IF(AND((RIGHT($IY$3,2)-'[1]Miter Profiles'!$AC$260-'[1]Outside Edges'!$B20)&gt;=5,'[1]Outside Edges'!$Q20="Yes"),"Yes","No")</f>
        <v>Yes</v>
      </c>
      <c r="IZ21" s="201" t="str">
        <f>IF(AND((RIGHT($IZ$3,2)-'[1]Miter Profiles'!$AC$261-'[1]Outside Edges'!$B20)&gt;=5,'[1]Outside Edges'!$Q20="Yes"),"Yes","No")</f>
        <v>Yes</v>
      </c>
      <c r="JA21" s="201" t="str">
        <f>IF(AND((RIGHT($JA$3,2)-'[1]Miter Profiles'!$AC$262-'[1]Outside Edges'!$B20)&gt;=5,'[1]Outside Edges'!$Q20="Yes"),"Yes","No")</f>
        <v>Yes</v>
      </c>
      <c r="JB21" s="201" t="str">
        <f>IF(AND((RIGHT($JB$3,2)-'[1]Miter Profiles'!$AC$263-'[1]Outside Edges'!$B20)&gt;=5,'[1]Outside Edges'!$Q20="Yes"),"Yes","No")</f>
        <v>Yes</v>
      </c>
      <c r="JC21" s="197" t="str">
        <f>IF(AND((RIGHT($JC$3,2)-'[1]Miter Profiles'!$AC$264-'[1]Outside Edges'!$B20)&gt;=5,'[1]Outside Edges'!$Q20="Yes"),"Yes","No")</f>
        <v>Yes</v>
      </c>
      <c r="JD21" s="197" t="str">
        <f>IF(AND((RIGHT($JD$3,2)-'[1]Miter Profiles'!$AC$265-'[1]Outside Edges'!$B20)&gt;=5,'[1]Outside Edges'!$Q20="Yes"),"Yes","No")</f>
        <v>Yes</v>
      </c>
      <c r="JE21" s="197" t="str">
        <f>IF(AND((RIGHT($JE$3,2)-'[1]Miter Profiles'!$AC$266-'[1]Outside Edges'!$B20)&gt;=5,'[1]Outside Edges'!$Q20="Yes"),"Yes","No")</f>
        <v>Yes</v>
      </c>
      <c r="JF21" s="201" t="str">
        <f>IF(AND((RIGHT($JF$3,2)-'[1]Miter Profiles'!$AC$267-'[1]Outside Edges'!$B20)&gt;=5,'[1]Outside Edges'!$Q20="Yes"),"Yes","No")</f>
        <v>Yes</v>
      </c>
      <c r="JG21" s="201" t="str">
        <f>IF(AND((RIGHT($JG$3,2)-'[1]Miter Profiles'!$AC$268-'[1]Outside Edges'!$B20)&gt;=5,'[1]Outside Edges'!$Q20="Yes"),"Yes","No")</f>
        <v>Yes</v>
      </c>
      <c r="JH21" s="201" t="str">
        <f>IF(AND((RIGHT($JH$3,2)-'[1]Miter Profiles'!$AC$269-'[1]Outside Edges'!$B20)&gt;=5,'[1]Outside Edges'!$Q20="Yes"),"Yes","No")</f>
        <v>Yes</v>
      </c>
      <c r="JI21" s="197" t="str">
        <f>IF(AND((RIGHT($JI$3,2)-'[1]Miter Profiles'!$AC$270-'[1]Outside Edges'!$B20)&gt;=5,'[1]Outside Edges'!$Q20="Yes"),"Yes","No")</f>
        <v>Yes</v>
      </c>
      <c r="JJ21" s="197" t="str">
        <f>IF(AND((RIGHT($JJ$3,2)-'[1]Miter Profiles'!$AC$271-'[1]Outside Edges'!$B20)&gt;=5,'[1]Outside Edges'!$Q20="Yes"),"Yes","No")</f>
        <v>Yes</v>
      </c>
      <c r="JK21" s="197" t="str">
        <f>IF(AND((RIGHT($JK$3,2)-'[1]Miter Profiles'!$AC$272-'[1]Outside Edges'!$B20)&gt;=5,'[1]Outside Edges'!$Q20="Yes"),"Yes","No")</f>
        <v>Yes</v>
      </c>
      <c r="JL21" s="201" t="str">
        <f>IF(AND((RIGHT($JL$3,2)-'[1]Miter Profiles'!$AC$273-'[1]Outside Edges'!$B20)&gt;=5,'[1]Outside Edges'!$Q20="Yes"),"Yes","No")</f>
        <v>Yes</v>
      </c>
      <c r="JM21" s="201" t="str">
        <f>IF(AND((RIGHT($JM$3,2)-'[1]Miter Profiles'!$AC$274-'[1]Outside Edges'!$B20)&gt;=5,'[1]Outside Edges'!$Q20="Yes"),"Yes","No")</f>
        <v>Yes</v>
      </c>
      <c r="JN21" s="201" t="str">
        <f>IF(AND((RIGHT($JN$3,2)-'[1]Miter Profiles'!$AC$275-'[1]Outside Edges'!$B20)&gt;=5,'[1]Outside Edges'!$Q20="Yes"),"Yes","No")</f>
        <v>Yes</v>
      </c>
      <c r="JO21" s="197" t="str">
        <f>IF(AND((RIGHT($JO$3,2)-'[1]Miter Profiles'!$AC$276-'[1]Outside Edges'!$B20)&gt;=5,'[1]Outside Edges'!$Q20="Yes"),"Yes","No")</f>
        <v>Yes</v>
      </c>
      <c r="JP21" s="197" t="str">
        <f>IF(AND((RIGHT($JP$3,2)-'[1]Miter Profiles'!$AC$277-'[1]Outside Edges'!$B20)&gt;=5,'[1]Outside Edges'!$Q20="Yes"),"Yes","No")</f>
        <v>Yes</v>
      </c>
      <c r="JQ21" s="197" t="str">
        <f>IF(AND((RIGHT($JQ$3,2)-'[1]Miter Profiles'!$AC$278-'[1]Outside Edges'!$B20)&gt;=5,'[1]Outside Edges'!$Q20="Yes"),"Yes","No")</f>
        <v>Yes</v>
      </c>
      <c r="JR21" s="201" t="str">
        <f>IF(AND((RIGHT($JR$3,2)-'[1]Miter Profiles'!$AC$279-'[1]Outside Edges'!$B20)&gt;=5,'[1]Outside Edges'!$Q20="Yes"),"Yes","No")</f>
        <v>No</v>
      </c>
      <c r="JS21" s="201" t="str">
        <f>IF(AND((RIGHT($JS$3,2)-'[1]Miter Profiles'!$AC$280-'[1]Outside Edges'!$B20)&gt;=5,'[1]Outside Edges'!$Q20="Yes"),"Yes","No")</f>
        <v>Yes</v>
      </c>
      <c r="JT21" s="201" t="str">
        <f>IF(AND((RIGHT($JT$3,2)-'[1]Miter Profiles'!$AC$281-'[1]Outside Edges'!$B20)&gt;=5,'[1]Outside Edges'!$Q20="Yes"),"Yes","No")</f>
        <v>Yes</v>
      </c>
      <c r="JU21" s="197" t="str">
        <f>IF(AND((RIGHT($JU$3,2)-'[1]Miter Profiles'!$AC$282-'[1]Outside Edges'!$B20)&gt;=5,'[1]Outside Edges'!$Q20="Yes"),"Yes","No")</f>
        <v>No</v>
      </c>
      <c r="JV21" s="197" t="str">
        <f>IF(AND((RIGHT($JV$3,2)-'[1]Miter Profiles'!$AC$283-'[1]Outside Edges'!$B20)&gt;=5,'[1]Outside Edges'!$Q20="Yes"),"Yes","No")</f>
        <v>Yes</v>
      </c>
      <c r="JW21" s="197" t="str">
        <f>IF(AND((RIGHT($JW$3,2)-'[1]Miter Profiles'!$AC$284-'[1]Outside Edges'!$B20)&gt;=5,'[1]Outside Edges'!$Q20="Yes"),"Yes","No")</f>
        <v>Yes</v>
      </c>
      <c r="JX21" s="201" t="str">
        <f>IF(AND((RIGHT($JX$3,2)-'[1]Miter Profiles'!$AC$285-'[1]Outside Edges'!$B20)&gt;=5,'[1]Outside Edges'!$Q20="Yes"),"Yes","No")</f>
        <v>Yes</v>
      </c>
      <c r="JY21" s="201" t="str">
        <f>IF(AND((RIGHT($JY$3,2)-'[1]Miter Profiles'!$AC$286-'[1]Outside Edges'!$B20)&gt;=5,'[1]Outside Edges'!$Q20="Yes"),"Yes","No")</f>
        <v>Yes</v>
      </c>
      <c r="JZ21" s="201" t="str">
        <f>IF(AND((RIGHT($JZ$3,2)-'[1]Miter Profiles'!$AC$287-'[1]Outside Edges'!$B20)&gt;=5,'[1]Outside Edges'!$Q20="Yes"),"Yes","No")</f>
        <v>Yes</v>
      </c>
      <c r="KA21" s="197" t="str">
        <f>IF(AND((RIGHT($KA$3,2)-'[1]Miter Profiles'!$AC$288-'[1]Outside Edges'!$B20)&gt;=5,'[1]Outside Edges'!$Q20="Yes"),"Yes","No")</f>
        <v>Yes</v>
      </c>
      <c r="KB21" s="197" t="str">
        <f>IF(AND((RIGHT($KB$3,2)-'[1]Miter Profiles'!$AC$289-'[1]Outside Edges'!$B20)&gt;=5,'[1]Outside Edges'!$Q20="Yes"),"Yes","No")</f>
        <v>Yes</v>
      </c>
      <c r="KC21" s="197" t="str">
        <f>IF(AND((RIGHT($KC$3,2)-'[1]Miter Profiles'!$AC$290-'[1]Outside Edges'!$B20)&gt;=5,'[1]Outside Edges'!$Q20="Yes"),"Yes","No")</f>
        <v>Yes</v>
      </c>
      <c r="KD21" s="201" t="str">
        <f>IF(AND((RIGHT($KD$3,2)-'[1]Miter Profiles'!$AC$291-'[1]Outside Edges'!$B20)&gt;=5,'[1]Outside Edges'!$Q20="Yes"),"Yes","No")</f>
        <v>Yes</v>
      </c>
      <c r="KE21" s="201" t="str">
        <f>IF(AND((RIGHT($KE$3,2)-'[1]Miter Profiles'!$AC$292-'[1]Outside Edges'!$B20)&gt;=5,'[1]Outside Edges'!$Q20="Yes"),"Yes","No")</f>
        <v>Yes</v>
      </c>
      <c r="KF21" s="201" t="str">
        <f>IF(AND((RIGHT($KF$3,2)-'[1]Miter Profiles'!$AC$293-'[1]Outside Edges'!$B20)&gt;=5,'[1]Outside Edges'!$Q20="Yes"),"Yes","No")</f>
        <v>Yes</v>
      </c>
      <c r="KG21" s="197" t="str">
        <f>IF(AND((RIGHT($KG$3,2)-'[1]Miter Profiles'!$AC$294-'[1]Outside Edges'!$B20)&gt;=5,'[1]Outside Edges'!$Q20="Yes"),"Yes","No")</f>
        <v>Yes</v>
      </c>
      <c r="KH21" s="197" t="str">
        <f>IF(AND((RIGHT($KH$3,2)-'[1]Miter Profiles'!$AC$295-'[1]Outside Edges'!$B20)&gt;=5,'[1]Outside Edges'!$Q20="Yes"),"Yes","No")</f>
        <v>Yes</v>
      </c>
      <c r="KI21" s="197" t="str">
        <f>IF(AND((RIGHT($KI$3,2)-'[1]Miter Profiles'!$AC$296-'[1]Outside Edges'!$B20)&gt;=5,'[1]Outside Edges'!$Q20="Yes"),"Yes","No")</f>
        <v>Yes</v>
      </c>
      <c r="KJ21" s="201" t="str">
        <f>IF(AND((RIGHT($KJ$3,2)-'[1]Miter Profiles'!$AC$297-'[1]Outside Edges'!$B20)&gt;=5,'[1]Outside Edges'!$Q20="Yes"),"Yes","No")</f>
        <v>Yes</v>
      </c>
      <c r="KK21" s="201" t="str">
        <f>IF(AND((RIGHT($KK$3,2)-'[1]Miter Profiles'!$AC$298-'[1]Outside Edges'!$B20)&gt;=5,'[1]Outside Edges'!$Q20="Yes"),"Yes","No")</f>
        <v>Yes</v>
      </c>
      <c r="KL21" s="201" t="str">
        <f>IF(AND((RIGHT($KL$3,2)-'[1]Miter Profiles'!$AC$299-'[1]Outside Edges'!$B20)&gt;=5,'[1]Outside Edges'!$Q20="Yes"),"Yes","No")</f>
        <v>Yes</v>
      </c>
      <c r="KM21" s="197" t="str">
        <f>IF(AND((RIGHT($KM$3,2)-'[1]Miter Profiles'!$AC$300-'[1]Outside Edges'!$B20)&gt;=5,'[1]Outside Edges'!$Q20="Yes"),"Yes","No")</f>
        <v>Yes</v>
      </c>
      <c r="KN21" s="197" t="str">
        <f>IF(AND((RIGHT($KN$3,2)-'[1]Miter Profiles'!$AC$301-'[1]Outside Edges'!$B20)&gt;=5,'[1]Outside Edges'!$Q20="Yes"),"Yes","No")</f>
        <v>Yes</v>
      </c>
      <c r="KO21" s="197" t="str">
        <f>IF(AND((RIGHT($KO$3,2)-'[1]Miter Profiles'!$AC$302-'[1]Outside Edges'!$B20)&gt;=5,'[1]Outside Edges'!$Q20="Yes"),"Yes","No")</f>
        <v>Yes</v>
      </c>
      <c r="KP21" s="201" t="str">
        <f>IF(AND((RIGHT($KP$3,2)-'[1]Miter Profiles'!$AC$303-'[1]Outside Edges'!$B20)&gt;=5,'[1]Outside Edges'!$Q20="Yes"),"Yes","No")</f>
        <v>Yes</v>
      </c>
      <c r="KQ21" s="201" t="str">
        <f>IF(AND((RIGHT($KQ$3,2)-'[1]Miter Profiles'!$AC$304-'[1]Outside Edges'!$B20)&gt;=5,'[1]Outside Edges'!$Q20="Yes"),"Yes","No")</f>
        <v>Yes</v>
      </c>
      <c r="KR21" s="201" t="str">
        <f>IF(AND((RIGHT($KR$3,2)-'[1]Miter Profiles'!$AC$305-'[1]Outside Edges'!$B20)&gt;=5,'[1]Outside Edges'!$Q20="Yes"),"Yes","No")</f>
        <v>Yes</v>
      </c>
      <c r="KS21" s="197" t="str">
        <f>IF(AND((RIGHT($KS$3,2)-'[1]Miter Profiles'!$AC$306-'[1]Outside Edges'!$B20)&gt;=5,'[1]Outside Edges'!$Q20="Yes"),"Yes","No")</f>
        <v>Yes</v>
      </c>
      <c r="KT21" s="197" t="str">
        <f>IF(AND((RIGHT($KT$3,2)-'[1]Miter Profiles'!$AC$307-'[1]Outside Edges'!$B20)&gt;=5,'[1]Outside Edges'!$Q20="Yes"),"Yes","No")</f>
        <v>Yes</v>
      </c>
      <c r="KU21" s="197" t="str">
        <f>IF(AND((RIGHT($KU$3,2)-'[1]Miter Profiles'!$AC$308-'[1]Outside Edges'!$B20)&gt;=5,'[1]Outside Edges'!$Q20="Yes"),"Yes","No")</f>
        <v>Yes</v>
      </c>
      <c r="KV21" s="201" t="str">
        <f>IF(AND((RIGHT($KV$3,2)-'[1]Miter Profiles'!$AC$309-'[1]Outside Edges'!$B20)&gt;=5,'[1]Outside Edges'!$Q20="Yes"),"Yes","No")</f>
        <v>Yes</v>
      </c>
      <c r="KW21" s="201" t="str">
        <f>IF(AND((RIGHT($KW$3,2)-'[1]Miter Profiles'!$AC$310-'[1]Outside Edges'!$B20)&gt;=5,'[1]Outside Edges'!$Q20="Yes"),"Yes","No")</f>
        <v>Yes</v>
      </c>
      <c r="KX21" s="201" t="str">
        <f>IF(AND((RIGHT($KX$3,2)-'[1]Miter Profiles'!$AC$311-'[1]Outside Edges'!$B20)&gt;=5,'[1]Outside Edges'!$Q20="Yes"),"Yes","No")</f>
        <v>Yes</v>
      </c>
      <c r="KY21" s="197" t="str">
        <f>IF(AND((RIGHT($KY$3,2)-'[1]Miter Profiles'!$AC$312-'[1]Outside Edges'!$B20)&gt;=5,'[1]Outside Edges'!$Q20="Yes"),"Yes","No")</f>
        <v>Yes</v>
      </c>
      <c r="KZ21" s="197" t="str">
        <f>IF(AND((RIGHT($KZ$3,2)-'[1]Miter Profiles'!$AC$313-'[1]Outside Edges'!$B20)&gt;=5,'[1]Outside Edges'!$Q20="Yes"),"Yes","No")</f>
        <v>Yes</v>
      </c>
      <c r="LA21" s="197" t="str">
        <f>IF(AND((RIGHT($LA$3,2)-'[1]Miter Profiles'!$AC$314-'[1]Outside Edges'!$B20)&gt;=5,'[1]Outside Edges'!$Q20="Yes"),"Yes","No")</f>
        <v>Yes</v>
      </c>
      <c r="LB21" s="201" t="str">
        <f>IF(AND((RIGHT($LB$3,2)-'[1]Miter Profiles'!$AC$315-'[1]Outside Edges'!$B20)&gt;=5,'[1]Outside Edges'!$Q20="Yes"),"Yes","No")</f>
        <v>Yes</v>
      </c>
      <c r="LC21" s="201" t="str">
        <f>IF(AND((RIGHT($LC$3,2)-'[1]Miter Profiles'!$AC$316-'[1]Outside Edges'!$B20)&gt;=5,'[1]Outside Edges'!$Q20="Yes"),"Yes","No")</f>
        <v>Yes</v>
      </c>
      <c r="LD21" s="201" t="str">
        <f>IF(AND((RIGHT($LD$3,2)-'[1]Miter Profiles'!$AC$317-'[1]Outside Edges'!$B20)&gt;=5,'[1]Outside Edges'!$Q20="Yes"),"Yes","No")</f>
        <v>Yes</v>
      </c>
      <c r="LE21" s="201" t="str">
        <f>IF(AND((RIGHT($LE$3,2)-'[1]Miter Profiles'!$AC$318-'[1]Outside Edges'!$B20)&gt;=5,'[1]Outside Edges'!$Q20="Yes"),"Yes","No")</f>
        <v>Yes</v>
      </c>
      <c r="LF21" s="197" t="str">
        <f>IF(AND((RIGHT($LF$3,2)-'[1]Miter Profiles'!$AC$319-'[1]Outside Edges'!$B20)&gt;=5,'[1]Outside Edges'!$Q20="Yes"),"Yes","No")</f>
        <v>Yes</v>
      </c>
      <c r="LG21" s="197" t="str">
        <f>IF(AND((RIGHT($LG$3,2)-'[1]Miter Profiles'!$AC$320-'[1]Outside Edges'!$B20)&gt;=5,'[1]Outside Edges'!$Q20="Yes"),"Yes","No")</f>
        <v>Yes</v>
      </c>
      <c r="LH21" s="197" t="str">
        <f>IF(AND((RIGHT($LH$3,2)-'[1]Miter Profiles'!$AC$321-'[1]Outside Edges'!$B20)&gt;=5,'[1]Outside Edges'!$Q20="Yes"),"Yes","No")</f>
        <v>Yes</v>
      </c>
      <c r="LI21" s="197" t="str">
        <f>IF(AND((RIGHT($LI$3,2)-'[1]Miter Profiles'!$AC$322-'[1]Outside Edges'!$B20)&gt;=5,'[1]Outside Edges'!$Q20="Yes"),"Yes","No")</f>
        <v>Yes</v>
      </c>
      <c r="LJ21" s="201" t="str">
        <f>IF(AND((RIGHT($LJ$3,2)-'[1]Miter Profiles'!$AC$323-'[1]Outside Edges'!$B20)&gt;=5,'[1]Outside Edges'!$Q20="Yes"),"Yes","No")</f>
        <v>Yes</v>
      </c>
      <c r="LK21" s="201" t="str">
        <f>IF(AND((RIGHT($LK$3,2)-'[1]Miter Profiles'!$AC$324-'[1]Outside Edges'!$B20)&gt;=5,'[1]Outside Edges'!$Q20="Yes"),"Yes","No")</f>
        <v>Yes</v>
      </c>
      <c r="LL21" s="201" t="str">
        <f>IF(AND((RIGHT($LL$3,2)-'[1]Miter Profiles'!$AC$325-'[1]Outside Edges'!$B20)&gt;=5,'[1]Outside Edges'!$Q20="Yes"),"Yes","No")</f>
        <v>Yes</v>
      </c>
      <c r="LM21" s="197" t="str">
        <f>IF(AND((RIGHT($LM$3,2)-'[1]Miter Profiles'!$AC$326-'[1]Outside Edges'!$B20)&gt;=5,'[1]Outside Edges'!$Q20="Yes"),"Yes","No")</f>
        <v>Yes</v>
      </c>
      <c r="LN21" s="197" t="str">
        <f>IF(AND((RIGHT($LN$3,2)-'[1]Miter Profiles'!$AC$327-'[1]Outside Edges'!$B20)&gt;=5,'[1]Outside Edges'!$Q20="Yes"),"Yes","No")</f>
        <v>Yes</v>
      </c>
      <c r="LO21" s="197" t="str">
        <f>IF(AND((RIGHT($LO$3,2)-'[1]Miter Profiles'!$AC$328-'[1]Outside Edges'!$B20)&gt;=5,'[1]Outside Edges'!$Q20="Yes"),"Yes","No")</f>
        <v>Yes</v>
      </c>
      <c r="LP21" s="201" t="str">
        <f>IF(AND((RIGHT($LP$3,2)-'[1]Miter Profiles'!$AC$329-'[1]Outside Edges'!$B20)&gt;=5,'[1]Outside Edges'!$Q20="Yes"),"Yes","No")</f>
        <v>Yes</v>
      </c>
      <c r="LQ21" s="201" t="str">
        <f>IF(AND((RIGHT($LQ$3,2)-'[1]Miter Profiles'!$AC$330-'[1]Outside Edges'!$B20)&gt;=5,'[1]Outside Edges'!$Q20="Yes"),"Yes","No")</f>
        <v>Yes</v>
      </c>
      <c r="LR21" s="201" t="str">
        <f>IF(AND((RIGHT($LR$3,2)-'[1]Miter Profiles'!$AC$331-'[1]Outside Edges'!$B20)&gt;=5,'[1]Outside Edges'!$Q20="Yes"),"Yes","No")</f>
        <v>Yes</v>
      </c>
      <c r="LS21" s="197" t="str">
        <f>IF(AND((RIGHT($LS$3,2)-'[1]Miter Profiles'!$AC$332-'[1]Outside Edges'!$B20)&gt;=5,'[1]Outside Edges'!$Q20="Yes"),"Yes","No")</f>
        <v>Yes</v>
      </c>
      <c r="LT21" s="197" t="str">
        <f>IF(AND((RIGHT($LT$3,2)-'[1]Miter Profiles'!$AC$333-'[1]Outside Edges'!$B20)&gt;=5,'[1]Outside Edges'!$Q20="Yes"),"Yes","No")</f>
        <v>Yes</v>
      </c>
      <c r="LU21" s="197" t="str">
        <f>IF(AND((RIGHT($LU$3,2)-'[1]Miter Profiles'!$AC$334-'[1]Outside Edges'!$B20)&gt;=5,'[1]Outside Edges'!$Q20="Yes"),"Yes","No")</f>
        <v>Yes</v>
      </c>
      <c r="LV21" s="201" t="str">
        <f>IF(AND((RIGHT($LV$3,2)-'[1]Miter Profiles'!$AC$335-'[1]Outside Edges'!$B20)&gt;=5,'[1]Outside Edges'!$Q20="Yes"),"Yes","No")</f>
        <v>Yes</v>
      </c>
      <c r="LW21" s="201" t="str">
        <f>IF(AND((RIGHT($LW$3,2)-'[1]Miter Profiles'!$AC$336-'[1]Outside Edges'!$B20)&gt;=5,'[1]Outside Edges'!$Q20="Yes"),"Yes","No")</f>
        <v>Yes</v>
      </c>
      <c r="LX21" s="201" t="str">
        <f>IF(AND((RIGHT($LX$3,2)-'[1]Miter Profiles'!$AC$337-'[1]Outside Edges'!$B20)&gt;=5,'[1]Outside Edges'!$Q20="Yes"),"Yes","No")</f>
        <v>Yes</v>
      </c>
      <c r="LY21" s="197" t="str">
        <f>IF(AND((RIGHT($LY$3,2)-'[1]Miter Profiles'!$AC$338-'[1]Outside Edges'!$B20)&gt;=5,'[1]Outside Edges'!$Q20="Yes"),"Yes","No")</f>
        <v>Yes</v>
      </c>
      <c r="LZ21" s="197" t="str">
        <f>IF(AND((RIGHT($LZ$3,2)-'[1]Miter Profiles'!$AC$339-'[1]Outside Edges'!$B20)&gt;=5,'[1]Outside Edges'!$Q20="Yes"),"Yes","No")</f>
        <v>Yes</v>
      </c>
      <c r="MA21" s="197" t="str">
        <f>IF(AND((RIGHT($MA$3,2)-'[1]Miter Profiles'!$AC$340-'[1]Outside Edges'!$B20)&gt;=5,'[1]Outside Edges'!$Q20="Yes"),"Yes","No")</f>
        <v>Yes</v>
      </c>
      <c r="MB21" s="201" t="str">
        <f>IF(AND((RIGHT($MB$3,2)-'[1]Miter Profiles'!$AC$341-'[1]Outside Edges'!$B20)&gt;=5,'[1]Outside Edges'!$Q20="Yes"),"Yes","No")</f>
        <v>Yes</v>
      </c>
      <c r="MC21" s="201" t="str">
        <f>IF(AND((RIGHT($MC$3,2)-'[1]Miter Profiles'!$AC$342-'[1]Outside Edges'!$B20)&gt;=5,'[1]Outside Edges'!$Q20="Yes"),"Yes","No")</f>
        <v>Yes</v>
      </c>
      <c r="MD21" s="201" t="str">
        <f>IF(AND((RIGHT($MD$3,2)-'[1]Miter Profiles'!$AC$343-'[1]Outside Edges'!$B20)&gt;=5,'[1]Outside Edges'!$Q20="Yes"),"Yes","No")</f>
        <v>Yes</v>
      </c>
      <c r="ME21" s="197" t="str">
        <f>IF(AND((RIGHT($ME$3,2)-'[1]Miter Profiles'!$AC$344-'[1]Outside Edges'!$B20)&gt;=5,'[1]Outside Edges'!$Q20="Yes"),"Yes","No")</f>
        <v>Yes</v>
      </c>
      <c r="MF21" s="197" t="str">
        <f>IF(AND((RIGHT($MF$3,2)-'[1]Miter Profiles'!$AC$345-'[1]Outside Edges'!$B20)&gt;=5,'[1]Outside Edges'!$Q20="Yes"),"Yes","No")</f>
        <v>Yes</v>
      </c>
      <c r="MG21" s="197" t="str">
        <f>IF(AND((RIGHT($MG$3,2)-'[1]Miter Profiles'!$AC$346-'[1]Outside Edges'!$B20)&gt;=5,'[1]Outside Edges'!$Q20="Yes"),"Yes","No")</f>
        <v>Yes</v>
      </c>
      <c r="MH21" s="201" t="str">
        <f>IF(AND((RIGHT($MH$3,2)-'[1]Miter Profiles'!$AC$347-'[1]Outside Edges'!$B20)&gt;=5,'[1]Outside Edges'!$Q20="Yes"),"Yes","No")</f>
        <v>Yes</v>
      </c>
      <c r="MI21" s="201" t="str">
        <f>IF(AND((RIGHT($MI$3,2)-'[1]Miter Profiles'!$AC$348-'[1]Outside Edges'!$B20)&gt;=5,'[1]Outside Edges'!$Q20="Yes"),"Yes","No")</f>
        <v>Yes</v>
      </c>
      <c r="MJ21" s="201" t="str">
        <f>IF(AND((RIGHT($MJ$3,2)-'[1]Miter Profiles'!$AC$349-'[1]Outside Edges'!$B20)&gt;=5,'[1]Outside Edges'!$Q20="Yes"),"Yes","No")</f>
        <v>Yes</v>
      </c>
      <c r="MK21" s="197" t="str">
        <f>IF(AND((RIGHT($MK$3,2)-'[1]Miter Profiles'!$AC$350-'[1]Outside Edges'!$B20)&gt;=5,'[1]Outside Edges'!$Q20="Yes"),"Yes","No")</f>
        <v>Yes</v>
      </c>
      <c r="ML21" s="197" t="str">
        <f>IF(AND((RIGHT($ML$3,2)-'[1]Miter Profiles'!$AC$351-'[1]Outside Edges'!$B20)&gt;=5,'[1]Outside Edges'!$Q20="Yes"),"Yes","No")</f>
        <v>Yes</v>
      </c>
      <c r="MM21" s="197" t="str">
        <f>IF(AND((RIGHT($MM$3,2)-'[1]Miter Profiles'!$AC$352-'[1]Outside Edges'!$B20)&gt;=5,'[1]Outside Edges'!$Q20="Yes"),"Yes","No")</f>
        <v>Yes</v>
      </c>
      <c r="MN21" s="201" t="str">
        <f>IF(AND((RIGHT($MK$3,2)-'[1]Miter Profiles'!$AC$353-'[1]Outside Edges'!$B20)&gt;=5,'[1]Outside Edges'!$Q20="Yes"),"Yes","No")</f>
        <v>Yes</v>
      </c>
      <c r="MO21" s="201" t="str">
        <f>IF(AND((RIGHT($ML$3,2)-'[1]Miter Profiles'!$AC$354-'[1]Outside Edges'!$B20)&gt;=5,'[1]Outside Edges'!$Q20="Yes"),"Yes","No")</f>
        <v>Yes</v>
      </c>
      <c r="MP21" s="201" t="str">
        <f>IF(AND((RIGHT($MM$3,2)-'[1]Miter Profiles'!$AC$355-'[1]Outside Edges'!$B20)&gt;=5,'[1]Outside Edges'!$Q20="Yes"),"Yes","No")</f>
        <v>Yes</v>
      </c>
      <c r="MQ21" s="197" t="str">
        <f>IF(AND((RIGHT($MK$3,2)-'[1]Miter Profiles'!$AC$356-'[1]Outside Edges'!$B20)&gt;=5,'[1]Outside Edges'!$Q20="Yes"),"Yes","No")</f>
        <v>Yes</v>
      </c>
      <c r="MR21" s="197" t="str">
        <f>IF(AND((RIGHT($ML$3,2)-'[1]Miter Profiles'!$AC$357-'[1]Outside Edges'!$B20)&gt;=5,'[1]Outside Edges'!$Q20="Yes"),"Yes","No")</f>
        <v>Yes</v>
      </c>
      <c r="MS21" s="197" t="str">
        <f>IF(AND((RIGHT($MM$3,2)-'[1]Miter Profiles'!$AC$358-'[1]Outside Edges'!$B20)&gt;=5,'[1]Outside Edges'!$Q20="Yes"),"Yes","No")</f>
        <v>Yes</v>
      </c>
      <c r="MT21" s="201" t="str">
        <f>IF(AND((RIGHT($MK$3,2)-'[1]Miter Profiles'!$AC$359-'[1]Outside Edges'!$B20)&gt;=5,'[1]Outside Edges'!$Q20="Yes"),"Yes","No")</f>
        <v>Yes</v>
      </c>
      <c r="MU21" s="201" t="str">
        <f>IF(AND((RIGHT($ML$3,2)-'[1]Miter Profiles'!$AC$360-'[1]Outside Edges'!$B20)&gt;=5,'[1]Outside Edges'!$Q20="Yes"),"Yes","No")</f>
        <v>Yes</v>
      </c>
      <c r="MV21" s="201" t="str">
        <f>IF(AND((RIGHT($MM$3,2)-'[1]Miter Profiles'!$AC$361-'[1]Outside Edges'!$B20)&gt;=5,'[1]Outside Edges'!$Q20="Yes"),"Yes","No")</f>
        <v>Yes</v>
      </c>
    </row>
    <row r="22" spans="1:360" ht="15.75" customHeight="1" thickBot="1" x14ac:dyDescent="0.25">
      <c r="A22" s="371" t="str">
        <f>IF('[1]Outside Edges'!$A21&lt;&gt;"",'[1]Outside Edges'!$A21,"")</f>
        <v>D19</v>
      </c>
      <c r="B22" s="7" t="str">
        <f>IF(AND((RIGHT($B$3,2)-'[1]Miter Profiles'!$AC$3-'[1]Outside Edges'!$B21)&gt;=5,'[1]Outside Edges'!$Q21="Yes"),"Yes","No")</f>
        <v>Yes</v>
      </c>
      <c r="C22" s="7" t="str">
        <f>IF(AND((RIGHT($C$3,2)-'[1]Miter Profiles'!$AC$4-'[1]Outside Edges'!$B21)&gt;=5,'[1]Outside Edges'!$Q21="Yes"),"Yes","No")</f>
        <v>Yes</v>
      </c>
      <c r="D22" s="63" t="str">
        <f>IF(AND((RIGHT($D$3,2)-'[1]Miter Profiles'!$AC$5-'[1]Outside Edges'!$B21)&gt;=5,'[1]Outside Edges'!$Q21="Yes"),"Yes","No")</f>
        <v>Yes</v>
      </c>
      <c r="E22" s="64" t="str">
        <f>IF(AND((RIGHT($E$3,2)-'[1]Miter Profiles'!$AC$6-'[1]Outside Edges'!$B21)&gt;=5,'[1]Outside Edges'!$Q21="Yes"),"Yes","No")</f>
        <v>Yes</v>
      </c>
      <c r="F22" s="8" t="str">
        <f>IF(AND((RIGHT($F$3,2)-'[1]Miter Profiles'!$AC$7-'[1]Outside Edges'!$B21)&gt;=5,'[1]Outside Edges'!$Q21="Yes"),"Yes","No")</f>
        <v>Yes</v>
      </c>
      <c r="G22" s="65" t="str">
        <f>IF(AND((RIGHT($G$3,2)-'[1]Miter Profiles'!$AC$8-'[1]Outside Edges'!$B21)&gt;=5,'[1]Outside Edges'!$Q21="Yes"),"Yes","No")</f>
        <v>Yes</v>
      </c>
      <c r="H22" s="7" t="str">
        <f>IF(AND((RIGHT($H$3,2)-'[1]Miter Profiles'!$AC$9-'[1]Outside Edges'!$B21)&gt;=5,'[1]Outside Edges'!$Q21="Yes"),"Yes","No")</f>
        <v>Yes</v>
      </c>
      <c r="I22" s="7" t="str">
        <f>IF(AND((RIGHT($I$3,2)-'[1]Miter Profiles'!$AC$10-'[1]Outside Edges'!$B21)&gt;=5,'[1]Outside Edges'!$Q21="Yes"),"Yes","No")</f>
        <v>Yes</v>
      </c>
      <c r="J22" s="63" t="str">
        <f>IF(AND((RIGHT($J$3,2)-'[1]Miter Profiles'!$AC$11-'[1]Outside Edges'!$B21)&gt;=5,'[1]Outside Edges'!$Q21="Yes"),"Yes","No")</f>
        <v>Yes</v>
      </c>
      <c r="K22" s="64" t="str">
        <f>IF(AND((RIGHT($K$3,2)-'[1]Miter Profiles'!$AC$12-'[1]Outside Edges'!$B21)&gt;=5,'[1]Outside Edges'!$Q21="Yes"),"Yes","No")</f>
        <v>Yes</v>
      </c>
      <c r="L22" s="8" t="str">
        <f>IF(AND((RIGHT($L$3,2)-'[1]Miter Profiles'!$AC$13-'[1]Outside Edges'!$B21)&gt;=5,'[1]Outside Edges'!$Q21="Yes"),"Yes","No")</f>
        <v>Yes</v>
      </c>
      <c r="M22" s="65" t="str">
        <f>IF(AND((RIGHT($M$3,2)-'[1]Miter Profiles'!$AC$14-'[1]Outside Edges'!$B21)&gt;=5,'[1]Outside Edges'!$Q21="Yes"),"Yes","No")</f>
        <v>Yes</v>
      </c>
      <c r="N22" s="7" t="str">
        <f>IF(AND((RIGHT($N$3,2)-'[1]Miter Profiles'!$AC$15-'[1]Outside Edges'!$B21)&gt;=4,'[1]Outside Edges'!$Q21="Yes"),"Yes","No")</f>
        <v>Yes</v>
      </c>
      <c r="O22" s="7" t="str">
        <f>IF(AND((RIGHT($O$3,2)-'[1]Miter Profiles'!$AC$16-'[1]Outside Edges'!$B21)&gt;=5,'[1]Outside Edges'!$Q21="Yes"),"Yes","No")</f>
        <v>Yes</v>
      </c>
      <c r="P22" s="63" t="str">
        <f>IF(AND((RIGHT($P$3,2)-'[1]Miter Profiles'!$AC$17-'[1]Outside Edges'!$B21)&gt;=5,'[1]Outside Edges'!$Q21="Yes"),"Yes","No")</f>
        <v>Yes</v>
      </c>
      <c r="Q22" s="64" t="str">
        <f>IF(AND((RIGHT($Q$3,2)-'[1]Miter Profiles'!$AC$18-'[1]Outside Edges'!$B21)&gt;=5,'[1]Outside Edges'!$Q21="Yes"),"Yes","No")</f>
        <v>No</v>
      </c>
      <c r="R22" s="8" t="str">
        <f>IF(AND((RIGHT($R$3,2)-'[1]Miter Profiles'!$AC$19-'[1]Outside Edges'!$B21)&gt;=5,'[1]Outside Edges'!$Q21="Yes"),"Yes","No")</f>
        <v>Yes</v>
      </c>
      <c r="S22" s="65" t="str">
        <f>IF(AND((RIGHT($S$3,2)-'[1]Miter Profiles'!$AC$20-'[1]Outside Edges'!$B21)&gt;=5,'[1]Outside Edges'!$Q21="Yes"),"Yes","No")</f>
        <v>Yes</v>
      </c>
      <c r="T22" s="7" t="str">
        <f>IF(AND((RIGHT($T$3,2)-'[1]Miter Profiles'!$AC$21-'[1]Outside Edges'!$B21)&gt;=5,'[1]Outside Edges'!$Q21="Yes"),"Yes","No")</f>
        <v>Yes</v>
      </c>
      <c r="U22" s="7" t="str">
        <f>IF(AND((RIGHT($U$3,2)-'[1]Miter Profiles'!$AC$22-'[1]Outside Edges'!$B21)&gt;=5,'[1]Outside Edges'!$Q21="Yes"),"Yes","No")</f>
        <v>Yes</v>
      </c>
      <c r="V22" s="63" t="str">
        <f>IF(AND((RIGHT($V$3,2)-'[1]Miter Profiles'!$AC$23-'[1]Outside Edges'!$B21)&gt;=5,'[1]Outside Edges'!$Q21="Yes"),"Yes","No")</f>
        <v>Yes</v>
      </c>
      <c r="W22" s="64" t="str">
        <f>IF(AND((RIGHT($W$3,2)-'[1]Miter Profiles'!$AC$24-'[1]Outside Edges'!$B21)&gt;=5,'[1]Outside Edges'!$Q21="Yes"),"Yes","No")</f>
        <v>No</v>
      </c>
      <c r="X22" s="8" t="str">
        <f>IF(AND((RIGHT($X$3,2)-'[1]Miter Profiles'!$AC$25-'[1]Outside Edges'!$B21)&gt;=5,'[1]Outside Edges'!$Q21="Yes"),"Yes","No")</f>
        <v>Yes</v>
      </c>
      <c r="Y22" s="65" t="str">
        <f>IF(AND((RIGHT($Y$3,2)-'[1]Miter Profiles'!$AC$26-'[1]Outside Edges'!$B21)&gt;=5,'[1]Outside Edges'!$Q21="Yes"),"Yes","No")</f>
        <v>Yes</v>
      </c>
      <c r="Z22" s="7" t="str">
        <f>IF(AND((RIGHT($Z$3,2)-'[1]Miter Profiles'!$AC$27-'[1]Outside Edges'!$B21)&gt;=5,'[1]Outside Edges'!$Q21="Yes"),"Yes","No")</f>
        <v>Yes</v>
      </c>
      <c r="AA22" s="7" t="str">
        <f>IF(AND((RIGHT($AA$3,2)-'[1]Miter Profiles'!$AC$28-'[1]Outside Edges'!$B21)&gt;=5,'[1]Outside Edges'!$Q21="Yes"),"Yes","No")</f>
        <v>Yes</v>
      </c>
      <c r="AB22" s="63" t="str">
        <f>IF(AND((RIGHT($AB$3,2)-'[1]Miter Profiles'!$AC$29-'[1]Outside Edges'!$B21)&gt;=5,'[1]Outside Edges'!$Q21="Yes"),"Yes","No")</f>
        <v>Yes</v>
      </c>
      <c r="AC22" s="64" t="str">
        <f>IF(AND((RIGHT($AC$3,2)-'[1]Miter Profiles'!$AC$30-'[1]Outside Edges'!$B21)&gt;=5,'[1]Outside Edges'!$Q21="Yes"),"Yes","No")</f>
        <v>Yes</v>
      </c>
      <c r="AD22" s="8" t="str">
        <f>IF(AND((RIGHT($AD$3,2)-'[1]Miter Profiles'!$AC$31-'[1]Outside Edges'!$B21)&gt;=5,'[1]Outside Edges'!$Q21="Yes"),"Yes","No")</f>
        <v>Yes</v>
      </c>
      <c r="AE22" s="65" t="str">
        <f>IF(AND((RIGHT($AE$3,2)-'[1]Miter Profiles'!$AC$32-'[1]Outside Edges'!$B21)&gt;=5,'[1]Outside Edges'!$Q21="Yes"),"Yes","No")</f>
        <v>Yes</v>
      </c>
      <c r="AF22" s="7" t="str">
        <f>IF(AND((RIGHT($AF$3,2)-'[1]Miter Profiles'!$AC$33-'[1]Outside Edges'!$B21)&gt;=5,'[1]Outside Edges'!$Q21="Yes"),"Yes","No")</f>
        <v>Yes</v>
      </c>
      <c r="AG22" s="7" t="str">
        <f>IF(AND((RIGHT($AG$3,2)-'[1]Miter Profiles'!$AC$34-'[1]Outside Edges'!$B21)&gt;=5,'[1]Outside Edges'!$Q21="Yes"),"Yes","No")</f>
        <v>Yes</v>
      </c>
      <c r="AH22" s="63" t="str">
        <f>IF(AND((RIGHT($AH$3,2)-'[1]Miter Profiles'!$AC$35-'[1]Outside Edges'!$B21)&gt;=5,'[1]Outside Edges'!$Q21="Yes"),"Yes","No")</f>
        <v>Yes</v>
      </c>
      <c r="AI22" s="64" t="str">
        <f>IF(AND((RIGHT($AI$3,2)-'[1]Miter Profiles'!$AC$36-'[1]Outside Edges'!$B21)&gt;=5,'[1]Outside Edges'!$Q21="Yes"),"Yes","No")</f>
        <v>Yes</v>
      </c>
      <c r="AJ22" s="8" t="str">
        <f>IF(AND((RIGHT($AJ$3,2)-'[1]Miter Profiles'!$AC$37-'[1]Outside Edges'!$B21)&gt;=5,'[1]Outside Edges'!$Q21="Yes"),"Yes","No")</f>
        <v>Yes</v>
      </c>
      <c r="AK22" s="65" t="str">
        <f>IF(AND((RIGHT($AK$3,2)-'[1]Miter Profiles'!$AC$38-'[1]Outside Edges'!$B21)&gt;=5,'[1]Outside Edges'!$Q21="Yes"),"Yes","No")</f>
        <v>Yes</v>
      </c>
      <c r="AL22" s="7" t="str">
        <f>IF(AND((RIGHT($AL$3,2)-'[1]Miter Profiles'!$AC$39-'[1]Outside Edges'!$B21)&gt;=5,'[1]Outside Edges'!$Q21="Yes"),"Yes","No")</f>
        <v>Yes</v>
      </c>
      <c r="AM22" s="7" t="str">
        <f>IF(AND((RIGHT($AM$3,2)-'[1]Miter Profiles'!$AC$40-'[1]Outside Edges'!$B21)&gt;=5,'[1]Outside Edges'!$Q21="Yes"),"Yes","No")</f>
        <v>Yes</v>
      </c>
      <c r="AN22" s="63" t="str">
        <f>IF(AND((RIGHT($AN$3,2)-'[1]Miter Profiles'!$AC$41-'[1]Outside Edges'!$B21)&gt;=5,'[1]Outside Edges'!$Q21="Yes"),"Yes","No")</f>
        <v>Yes</v>
      </c>
      <c r="AO22" s="64" t="str">
        <f>IF(AND((RIGHT($AO$3,2)-'[1]Miter Profiles'!$AC$42-'[1]Outside Edges'!$B21)&gt;=5,'[1]Outside Edges'!$Q21="Yes"),"Yes","No")</f>
        <v>Yes</v>
      </c>
      <c r="AP22" s="8" t="str">
        <f>IF(AND((RIGHT($AP$3,2)-'[1]Miter Profiles'!$AC$43-'[1]Outside Edges'!$B21)&gt;=5,'[1]Outside Edges'!$Q21="Yes"),"Yes","No")</f>
        <v>Yes</v>
      </c>
      <c r="AQ22" s="65" t="str">
        <f>IF(AND((RIGHT($AQ$3,2)-'[1]Miter Profiles'!$AC$44-'[1]Outside Edges'!$B21)&gt;=5,'[1]Outside Edges'!$Q21="Yes"),"Yes","No")</f>
        <v>Yes</v>
      </c>
      <c r="AR22" s="7" t="str">
        <f>IF(AND((RIGHT($AR$3,2)-'[1]Miter Profiles'!$AC$45-'[1]Outside Edges'!$B21)&gt;=5,'[1]Outside Edges'!$Q21="Yes"),"Yes","No")</f>
        <v>Yes</v>
      </c>
      <c r="AS22" s="7" t="str">
        <f>IF(AND((RIGHT($AS$3,2)-'[1]Miter Profiles'!$AC$46-'[1]Outside Edges'!$B21)&gt;=5,'[1]Outside Edges'!$Q21="Yes"),"Yes","No")</f>
        <v>Yes</v>
      </c>
      <c r="AT22" s="63" t="str">
        <f>IF(AND((RIGHT($AT$3,2)-'[1]Miter Profiles'!$AC$47-'[1]Outside Edges'!$B21)&gt;=5,'[1]Outside Edges'!$Q21="Yes"),"Yes","No")</f>
        <v>Yes</v>
      </c>
      <c r="AU22" s="64" t="str">
        <f>IF(AND((RIGHT($AU$3,2)-'[1]Miter Profiles'!$AC$48-'[1]Outside Edges'!$B21)&gt;=5,'[1]Outside Edges'!$Q21="Yes"),"Yes","No")</f>
        <v>Yes</v>
      </c>
      <c r="AV22" s="8" t="str">
        <f>IF(AND((RIGHT($AV$3,2)-'[1]Miter Profiles'!$AC$49-'[1]Outside Edges'!$B21)&gt;=5,'[1]Outside Edges'!$Q21="Yes"),"Yes","No")</f>
        <v>Yes</v>
      </c>
      <c r="AW22" s="65" t="str">
        <f>IF(AND((RIGHT($AW$3,2)-'[1]Miter Profiles'!$AC$50-'[1]Outside Edges'!$B21)&gt;=5,'[1]Outside Edges'!$Q21="Yes"),"Yes","No")</f>
        <v>Yes</v>
      </c>
      <c r="AX22" s="7" t="str">
        <f>IF(AND((RIGHT($AX$3,2)-'[1]Miter Profiles'!$AC$51-'[1]Outside Edges'!$B21)&gt;=5,'[1]Outside Edges'!$Q21="Yes"),"Yes","No")</f>
        <v>Yes</v>
      </c>
      <c r="AY22" s="7" t="str">
        <f>IF(AND((RIGHT($AY$3,2)-'[1]Miter Profiles'!$AC$52-'[1]Outside Edges'!$B21)&gt;=5,'[1]Outside Edges'!$Q21="Yes"),"Yes","No")</f>
        <v>Yes</v>
      </c>
      <c r="AZ22" s="63" t="str">
        <f>IF(AND((RIGHT($AZ$3,2)-'[1]Miter Profiles'!$AC$53-'[1]Outside Edges'!$B21)&gt;=5,'[1]Outside Edges'!$Q21="Yes"),"Yes","No")</f>
        <v>Yes</v>
      </c>
      <c r="BA22" s="64" t="str">
        <f>IF(AND((RIGHT($BA$3,2)-'[1]Miter Profiles'!$AC$54-'[1]Outside Edges'!$B21)&gt;=5,'[1]Outside Edges'!$Q21="Yes"),"Yes","No")</f>
        <v>Yes</v>
      </c>
      <c r="BB22" s="8" t="str">
        <f>IF(AND((RIGHT($BB$3,2)-'[1]Miter Profiles'!$AC$55-'[1]Outside Edges'!$B21)&gt;=5,'[1]Outside Edges'!$Q21="Yes"),"Yes","No")</f>
        <v>Yes</v>
      </c>
      <c r="BC22" s="65" t="str">
        <f>IF(AND((RIGHT($BC$3,2)-'[1]Miter Profiles'!$AC$56-'[1]Outside Edges'!$B21)&gt;=5,'[1]Outside Edges'!$Q21="Yes"),"Yes","No")</f>
        <v>Yes</v>
      </c>
      <c r="BD22" s="7" t="str">
        <f>IF(AND((RIGHT($BD$3,2)-'[1]Miter Profiles'!$AC$57-'[1]Outside Edges'!$B21)&gt;=5,'[1]Outside Edges'!$Q21="Yes"),"Yes","No")</f>
        <v>Yes</v>
      </c>
      <c r="BE22" s="7" t="str">
        <f>IF(AND((RIGHT($BE$3,2)-'[1]Miter Profiles'!$AC$58-'[1]Outside Edges'!$B21)&gt;=5,'[1]Outside Edges'!$Q21="Yes"),"Yes","No")</f>
        <v>Yes</v>
      </c>
      <c r="BF22" s="63" t="str">
        <f>IF(AND((RIGHT($BF$3,2)-'[1]Miter Profiles'!$AC$59-'[1]Outside Edges'!$B21)&gt;=5,'[1]Outside Edges'!$Q21="Yes"),"Yes","No")</f>
        <v>Yes</v>
      </c>
      <c r="BG22" s="64" t="str">
        <f>IF(AND((RIGHT($BG$3,2)-'[1]Miter Profiles'!$AC$60-'[1]Outside Edges'!$B21)&gt;=5,'[1]Outside Edges'!$Q21="Yes"),"Yes","No")</f>
        <v>Yes</v>
      </c>
      <c r="BH22" s="8" t="str">
        <f>IF(AND((RIGHT($BH$3,2)-'[1]Miter Profiles'!$AC$61-'[1]Outside Edges'!$B21)&gt;=5,'[1]Outside Edges'!$Q21="Yes"),"Yes","No")</f>
        <v>Yes</v>
      </c>
      <c r="BI22" s="65" t="str">
        <f>IF(AND((RIGHT($BI$3,2)-'[1]Miter Profiles'!$AC$62-'[1]Outside Edges'!$B21)&gt;=5,'[1]Outside Edges'!$Q21="Yes"),"Yes","No")</f>
        <v>Yes</v>
      </c>
      <c r="BJ22" s="7" t="str">
        <f>IF(AND((RIGHT($BJ$3,2)-'[1]Miter Profiles'!$AC$63-'[1]Outside Edges'!$B21)&gt;=5,'[1]Outside Edges'!$Q21="Yes"),"Yes","No")</f>
        <v>Yes</v>
      </c>
      <c r="BK22" s="7" t="str">
        <f>IF(AND((RIGHT($BK$3,2)-'[1]Miter Profiles'!$AC$64-'[1]Outside Edges'!$B21)&gt;=5,'[1]Outside Edges'!$Q21="Yes"),"Yes","No")</f>
        <v>Yes</v>
      </c>
      <c r="BL22" s="63" t="str">
        <f>IF(AND((RIGHT($BL$3,2)-'[1]Miter Profiles'!$AC$65-'[1]Outside Edges'!$B21)&gt;=5,'[1]Outside Edges'!$Q21="Yes"),"Yes","No")</f>
        <v>Yes</v>
      </c>
      <c r="BM22" s="64" t="str">
        <f>IF(AND((RIGHT($BM$3,2)-'[1]Miter Profiles'!$AC$66-'[1]Outside Edges'!$B21)&gt;=5,'[1]Outside Edges'!$Q21="Yes"),"Yes","No")</f>
        <v>Yes</v>
      </c>
      <c r="BN22" s="8" t="str">
        <f>IF(AND((RIGHT($BN$3,2)-'[1]Miter Profiles'!$AC$67-'[1]Outside Edges'!$B21)&gt;=5,'[1]Outside Edges'!$Q21="Yes"),"Yes","No")</f>
        <v>Yes</v>
      </c>
      <c r="BO22" s="65" t="str">
        <f>IF(AND((RIGHT($BO$3,2)-'[1]Miter Profiles'!$AC$68-'[1]Outside Edges'!$B21)&gt;=5,'[1]Outside Edges'!$Q21="Yes"),"Yes","No")</f>
        <v>Yes</v>
      </c>
      <c r="BP22" s="7" t="str">
        <f>IF(AND((RIGHT($BP$3,2)-'[1]Miter Profiles'!$AC$69-'[1]Outside Edges'!$B21)&gt;=5,'[1]Outside Edges'!$Q21="Yes"),"Yes","No")</f>
        <v>Yes</v>
      </c>
      <c r="BQ22" s="7" t="str">
        <f>IF(AND((RIGHT($BQ$3,2)-'[1]Miter Profiles'!$AC$70-'[1]Outside Edges'!$B21)&gt;=5,'[1]Outside Edges'!$Q21="Yes"),"Yes","No")</f>
        <v>Yes</v>
      </c>
      <c r="BR22" s="63" t="str">
        <f>IF(AND((RIGHT($BR$3,2)-'[1]Miter Profiles'!$AC$71-'[1]Outside Edges'!$B21)&gt;=5,'[1]Outside Edges'!$Q21="Yes"),"Yes","No")</f>
        <v>Yes</v>
      </c>
      <c r="BS22" s="64" t="str">
        <f>IF(AND((RIGHT($BS$3,2)-'[1]Miter Profiles'!$AC$72-'[1]Outside Edges'!$B21)&gt;=5,'[1]Outside Edges'!$Q21="Yes"),"Yes","No")</f>
        <v>Yes</v>
      </c>
      <c r="BT22" s="8" t="str">
        <f>IF(AND((RIGHT($BT$3,2)-'[1]Miter Profiles'!$AC$73-'[1]Outside Edges'!$B21)&gt;=5,'[1]Outside Edges'!$Q21="Yes"),"Yes","No")</f>
        <v>Yes</v>
      </c>
      <c r="BU22" s="65" t="str">
        <f>IF(AND((RIGHT($BU$3,2)-'[1]Miter Profiles'!$AC$74-'[1]Outside Edges'!$B21)&gt;=5,'[1]Outside Edges'!$Q21="Yes"),"Yes","No")</f>
        <v>Yes</v>
      </c>
      <c r="BV22" s="7" t="str">
        <f>IF(AND((RIGHT($BV$3,2)-'[1]Miter Profiles'!$AC$75-'[1]Outside Edges'!$B21)&gt;=5,'[1]Outside Edges'!$Q21="Yes"),"Yes","No")</f>
        <v>Yes</v>
      </c>
      <c r="BW22" s="7" t="str">
        <f>IF(AND((RIGHT($BW$3,2)-'[1]Miter Profiles'!$AC$76-'[1]Outside Edges'!$B21)&gt;=5,'[1]Outside Edges'!$Q21="Yes"),"Yes","No")</f>
        <v>Yes</v>
      </c>
      <c r="BX22" s="63" t="str">
        <f>IF(AND((RIGHT($BX$3,2)-'[1]Miter Profiles'!$AC$77-'[1]Outside Edges'!$B21)&gt;=5,'[1]Outside Edges'!$Q21="Yes"),"Yes","No")</f>
        <v>Yes</v>
      </c>
      <c r="BY22" s="64" t="str">
        <f>IF(AND((RIGHT($BY$3,2)-'[1]Miter Profiles'!$AC$78-'[1]Outside Edges'!$B21)&gt;=5,'[1]Outside Edges'!$Q21="Yes"),"Yes","No")</f>
        <v>Yes</v>
      </c>
      <c r="BZ22" s="8" t="str">
        <f>IF(AND((RIGHT($BZ$3,2)-'[1]Miter Profiles'!$AC$79-'[1]Outside Edges'!$B21)&gt;=5,'[1]Outside Edges'!$Q21="Yes"),"Yes","No")</f>
        <v>Yes</v>
      </c>
      <c r="CA22" s="65" t="str">
        <f>IF(AND((RIGHT($CA$3,2)-'[1]Miter Profiles'!$AC$80-'[1]Outside Edges'!$B21)&gt;=5,'[1]Outside Edges'!$Q21="Yes"),"Yes","No")</f>
        <v>Yes</v>
      </c>
      <c r="CB22" s="7" t="str">
        <f>IF(AND((RIGHT($CB$3,2)-'[1]Miter Profiles'!$AC$81-'[1]Outside Edges'!$B21)&gt;=5,'[1]Outside Edges'!$Q21="Yes"),"Yes","No")</f>
        <v>Yes</v>
      </c>
      <c r="CC22" s="7" t="str">
        <f>IF(AND((RIGHT($CC$3,2)-'[1]Miter Profiles'!$AC$82-'[1]Outside Edges'!$B21)&gt;=5,'[1]Outside Edges'!$Q21="Yes"),"Yes","No")</f>
        <v>Yes</v>
      </c>
      <c r="CD22" s="63" t="str">
        <f>IF(AND((RIGHT($CD$3,2)-'[1]Miter Profiles'!$AC$83-'[1]Outside Edges'!$B21)&gt;=5,'[1]Outside Edges'!$Q21="Yes"),"Yes","No")</f>
        <v>Yes</v>
      </c>
      <c r="CE22" s="64" t="str">
        <f>IF(AND((RIGHT($CE$3,2)-'[1]Miter Profiles'!$AC$84-'[1]Outside Edges'!$B21)&gt;=5,'[1]Outside Edges'!$Q21="Yes"),"Yes","No")</f>
        <v>Yes</v>
      </c>
      <c r="CF22" s="8" t="str">
        <f>IF(AND((RIGHT($CF$3,2)-'[1]Miter Profiles'!$AC$85-'[1]Outside Edges'!$B21)&gt;=5,'[1]Outside Edges'!$Q21="Yes"),"Yes","No")</f>
        <v>Yes</v>
      </c>
      <c r="CG22" s="65" t="str">
        <f>IF(AND((RIGHT($CG$3,2)-'[1]Miter Profiles'!$AC$86-'[1]Outside Edges'!$B21)&gt;=5,'[1]Outside Edges'!$Q21="Yes"),"Yes","No")</f>
        <v>Yes</v>
      </c>
      <c r="CH22" s="7" t="str">
        <f>IF(AND((RIGHT($CH$3,2)-'[1]Miter Profiles'!$AC$87-'[1]Outside Edges'!$B21)&gt;=5,'[1]Outside Edges'!$Q21="Yes"),"Yes","No")</f>
        <v>Yes</v>
      </c>
      <c r="CI22" s="7" t="str">
        <f>IF(AND((RIGHT($CI$3,2)-'[1]Miter Profiles'!$AC$88-'[1]Outside Edges'!$B21)&gt;=5,'[1]Outside Edges'!$Q21="Yes"),"Yes","No")</f>
        <v>Yes</v>
      </c>
      <c r="CJ22" s="63" t="str">
        <f>IF(AND((RIGHT($CJ$3,2)-'[1]Miter Profiles'!$AC$89-'[1]Outside Edges'!$B21)&gt;=5,'[1]Outside Edges'!$Q21="Yes"),"Yes","No")</f>
        <v>Yes</v>
      </c>
      <c r="CK22" s="64" t="str">
        <f>IF(AND((RIGHT($CK$3,2)-'[1]Miter Profiles'!$AC$90-'[1]Outside Edges'!$B21)&gt;=5,'[1]Outside Edges'!$Q21="Yes"),"Yes","No")</f>
        <v>Yes</v>
      </c>
      <c r="CL22" s="8" t="str">
        <f>IF(AND((RIGHT($CL$3,2)-'[1]Miter Profiles'!$AC$91-'[1]Outside Edges'!$B21)&gt;=5,'[1]Outside Edges'!$Q21="Yes"),"Yes","No")</f>
        <v>Yes</v>
      </c>
      <c r="CM22" s="65" t="str">
        <f>IF(AND((RIGHT($CM$3,2)-'[1]Miter Profiles'!$AC$92-'[1]Outside Edges'!$B21)&gt;=5,'[1]Outside Edges'!$Q21="Yes"),"Yes","No")</f>
        <v>Yes</v>
      </c>
      <c r="CN22" s="7" t="str">
        <f>IF(AND((RIGHT(CN$3,2)-'[1]Miter Profiles'!$AC$93-'[1]Outside Edges'!$B21)&gt;=5,'[1]Outside Edges'!$Q21="Yes"),"Yes","No")</f>
        <v>Yes</v>
      </c>
      <c r="CO22" s="7" t="str">
        <f>IF(AND((RIGHT(CO$3,2)-'[1]Miter Profiles'!$AC$94-'[1]Outside Edges'!$B21)&gt;=5,'[1]Outside Edges'!$Q21="Yes"),"Yes","No")</f>
        <v>Yes</v>
      </c>
      <c r="CP22" s="63" t="str">
        <f>IF(AND((RIGHT(CP$3,2)-'[1]Miter Profiles'!$AC$95-'[1]Outside Edges'!$B21)&gt;=5,'[1]Outside Edges'!$Q21="Yes"),"Yes","No")</f>
        <v>Yes</v>
      </c>
      <c r="CQ22" s="64" t="str">
        <f>IF(AND((RIGHT(CQ$3,2)-'[1]Miter Profiles'!$AC$96-'[1]Outside Edges'!$B21)&gt;=5,'[1]Outside Edges'!$Q21="Yes"),"Yes","No")</f>
        <v>Yes</v>
      </c>
      <c r="CR22" s="8" t="str">
        <f>IF(AND((RIGHT(CR$3,2)-'[1]Miter Profiles'!$AC$97-'[1]Outside Edges'!$B21)&gt;=5,'[1]Outside Edges'!$Q21="Yes"),"Yes","No")</f>
        <v>Yes</v>
      </c>
      <c r="CS22" s="65" t="str">
        <f>IF(AND((RIGHT(CS$3,2)-'[1]Miter Profiles'!$AC$98-'[1]Outside Edges'!$B21)&gt;=5,'[1]Outside Edges'!$Q21="Yes"),"Yes","No")</f>
        <v>Yes</v>
      </c>
      <c r="CT22" s="7" t="str">
        <f>IF(AND((RIGHT($CT$3,2)-'[1]Miter Profiles'!$AC$99-'[1]Outside Edges'!$B21)&gt;=5,'[1]Outside Edges'!$Q21="Yes"),"Yes","No")</f>
        <v>Yes</v>
      </c>
      <c r="CU22" s="7" t="str">
        <f>IF(AND((RIGHT($CU$3,2)-'[1]Miter Profiles'!$AC$100-'[1]Outside Edges'!$B21)&gt;=5,'[1]Outside Edges'!$Q21="Yes"),"Yes","No")</f>
        <v>Yes</v>
      </c>
      <c r="CV22" s="63" t="str">
        <f>IF(AND((RIGHT($CV$3,2)-'[1]Miter Profiles'!$AC$101-'[1]Outside Edges'!$B21)&gt;=5,'[1]Outside Edges'!$Q21="Yes"),"Yes","No")</f>
        <v>Yes</v>
      </c>
      <c r="CW22" s="64" t="str">
        <f>IF(AND((RIGHT($CW$3,2)-'[1]Miter Profiles'!$AC$102-'[1]Outside Edges'!$B21)&gt;=5,'[1]Outside Edges'!$Q21="Yes"),"Yes","No")</f>
        <v>Yes</v>
      </c>
      <c r="CX22" s="8" t="str">
        <f>IF(AND((RIGHT($CX$3,2)-'[1]Miter Profiles'!$AC$103-'[1]Outside Edges'!$B21)&gt;=5,'[1]Outside Edges'!$Q21="Yes"),"Yes","No")</f>
        <v>Yes</v>
      </c>
      <c r="CY22" s="65" t="str">
        <f>IF(AND((RIGHT($CY$3,2)-'[1]Miter Profiles'!$AC$104-'[1]Outside Edges'!$B21)&gt;=5,'[1]Outside Edges'!$Q21="Yes"),"Yes","No")</f>
        <v>Yes</v>
      </c>
      <c r="CZ22" s="7" t="str">
        <f>IF(AND((RIGHT($CZ$3,2)-'[1]Miter Profiles'!$AC$105-'[1]Outside Edges'!$B21)&gt;=5,'[1]Outside Edges'!$Q21="Yes"),"Yes","No")</f>
        <v>Yes</v>
      </c>
      <c r="DA22" s="7" t="str">
        <f>IF(AND((RIGHT($DA$3,2)-'[1]Miter Profiles'!$AC$106-'[1]Outside Edges'!$B21)&gt;=5,'[1]Outside Edges'!$Q21="Yes"),"Yes","No")</f>
        <v>Yes</v>
      </c>
      <c r="DB22" s="63" t="str">
        <f>IF(AND((RIGHT($DB$3,2)-'[1]Miter Profiles'!$AC$107-'[1]Outside Edges'!$B21)&gt;=5,'[1]Outside Edges'!$Q21="Yes"),"Yes","No")</f>
        <v>Yes</v>
      </c>
      <c r="DC22" s="64" t="str">
        <f>IF(AND((RIGHT($DC$3,2)-'[1]Miter Profiles'!$AC$108-'[1]Outside Edges'!$B21)&gt;=5,'[1]Outside Edges'!$Q21="Yes"),"Yes","No")</f>
        <v>Yes</v>
      </c>
      <c r="DD22" s="8" t="str">
        <f>IF(AND((RIGHT($DD$3,2)-'[1]Miter Profiles'!$AC$109-'[1]Outside Edges'!$B21)&gt;=5,'[1]Outside Edges'!$Q21="Yes"),"Yes","No")</f>
        <v>Yes</v>
      </c>
      <c r="DE22" s="65" t="str">
        <f>IF(AND((RIGHT($DE$3,2)-'[1]Miter Profiles'!$AC$110-'[1]Outside Edges'!$B21)&gt;=5,'[1]Outside Edges'!$Q21="Yes"),"Yes","No")</f>
        <v>Yes</v>
      </c>
      <c r="DF22" s="7" t="str">
        <f>IF(AND((RIGHT($DF$3,2)-'[1]Miter Profiles'!$AC$111-'[1]Outside Edges'!$B21)&gt;=5,'[1]Outside Edges'!$Q21="Yes"),"Yes","No")</f>
        <v>Yes</v>
      </c>
      <c r="DG22" s="7" t="str">
        <f>IF(AND((RIGHT($DG$3,2)-'[1]Miter Profiles'!$AC$112-'[1]Outside Edges'!$B21)&gt;=5,'[1]Outside Edges'!$Q21="Yes"),"Yes","No")</f>
        <v>Yes</v>
      </c>
      <c r="DH22" s="63" t="str">
        <f>IF(AND((RIGHT($DH$3,2)-'[1]Miter Profiles'!$AC$113-'[1]Outside Edges'!$B21)&gt;=5,'[1]Outside Edges'!$Q21="Yes"),"Yes","No")</f>
        <v>Yes</v>
      </c>
      <c r="DI22" s="64" t="str">
        <f>IF(AND((RIGHT($DI$3,2)-'[1]Miter Profiles'!$AC$114-'[1]Outside Edges'!$B21)&gt;=5,'[1]Outside Edges'!$Q21="Yes"),"Yes","No")</f>
        <v>Yes</v>
      </c>
      <c r="DJ22" s="8" t="str">
        <f>IF(AND((RIGHT($DJ$3,2)-'[1]Miter Profiles'!$AC$115-'[1]Outside Edges'!$B21)&gt;=5,'[1]Outside Edges'!$Q21="Yes"),"Yes","No")</f>
        <v>Yes</v>
      </c>
      <c r="DK22" s="65" t="str">
        <f>IF(AND((RIGHT($DK$3,2)-'[1]Miter Profiles'!$AC$116-'[1]Outside Edges'!$B21)&gt;=5,'[1]Outside Edges'!$Q21="Yes"),"Yes","No")</f>
        <v>Yes</v>
      </c>
      <c r="DL22" s="7" t="str">
        <f>IF(AND((RIGHT($DL$3,2)-'[1]Miter Profiles'!$AC$117-'[1]Outside Edges'!$B21)&gt;=5,'[1]Outside Edges'!$Q21="Yes"),"Yes","No")</f>
        <v>Yes</v>
      </c>
      <c r="DM22" s="7" t="str">
        <f>IF(AND((RIGHT($DM$3,2)-'[1]Miter Profiles'!$AC$118-'[1]Outside Edges'!$B21)&gt;=5,'[1]Outside Edges'!$Q21="Yes"),"Yes","No")</f>
        <v>Yes</v>
      </c>
      <c r="DN22" s="63" t="str">
        <f>IF(AND((RIGHT($DN$3,2)-'[1]Miter Profiles'!$AC$119-'[1]Outside Edges'!$B21)&gt;=5,'[1]Outside Edges'!$Q21="Yes"),"Yes","No")</f>
        <v>Yes</v>
      </c>
      <c r="DO22" s="64" t="str">
        <f>IF(AND((RIGHT($DO$3,2)-'[1]Miter Profiles'!$AC$120-'[1]Outside Edges'!$B21)&gt;=5,'[1]Outside Edges'!$Q21="Yes"),"Yes","No")</f>
        <v>No</v>
      </c>
      <c r="DP22" s="8" t="str">
        <f>IF(AND((RIGHT($DP$3,2)-'[1]Miter Profiles'!$AC$121-'[1]Outside Edges'!$B21)&gt;=5,'[1]Outside Edges'!$Q21="Yes"),"Yes","No")</f>
        <v>Yes</v>
      </c>
      <c r="DQ22" s="65" t="str">
        <f>IF(AND((RIGHT($DQ$3,2)-'[1]Miter Profiles'!$AC$122-'[1]Outside Edges'!$B21)&gt;=5,'[1]Outside Edges'!$Q21="Yes"),"Yes","No")</f>
        <v>Yes</v>
      </c>
      <c r="DR22" s="7" t="str">
        <f>IF(AND((RIGHT($DR$3,2)-'[1]Miter Profiles'!$AC$123-'[1]Outside Edges'!$B21)&gt;=5,'[1]Outside Edges'!$Q21="Yes"),"Yes","No")</f>
        <v>Yes</v>
      </c>
      <c r="DS22" s="7" t="str">
        <f>IF(AND((RIGHT($DS$3,2)-'[1]Miter Profiles'!$AC$124-'[1]Outside Edges'!$B21)&gt;=5,'[1]Outside Edges'!$Q21="Yes"),"Yes","No")</f>
        <v>Yes</v>
      </c>
      <c r="DT22" s="63" t="str">
        <f>IF(AND((RIGHT($DT$3,2)-'[1]Miter Profiles'!$AC$125-'[1]Outside Edges'!$B21)&gt;=5,'[1]Outside Edges'!$Q21="Yes"),"Yes","No")</f>
        <v>Yes</v>
      </c>
      <c r="DU22" s="64" t="str">
        <f>IF(AND((RIGHT($DU$3,2)-'[1]Miter Profiles'!$AC$126-'[1]Outside Edges'!$B21)&gt;=5,'[1]Outside Edges'!$Q21="Yes"),"Yes","No")</f>
        <v>Yes</v>
      </c>
      <c r="DV22" s="8" t="str">
        <f>IF(AND((RIGHT($DV$3,2)-'[1]Miter Profiles'!$AC$127-'[1]Outside Edges'!$B21)&gt;=5,'[1]Outside Edges'!$Q21="Yes"),"Yes","No")</f>
        <v>Yes</v>
      </c>
      <c r="DW22" s="65" t="str">
        <f>IF(AND((RIGHT($DW$3,2)-'[1]Miter Profiles'!$AC$128-'[1]Outside Edges'!$B21)&gt;=5,'[1]Outside Edges'!$Q21="Yes"),"Yes","No")</f>
        <v>Yes</v>
      </c>
      <c r="DX22" s="7" t="str">
        <f>IF(AND((RIGHT($DX$3,2)-'[1]Miter Profiles'!$AC$129-'[1]Outside Edges'!$B21)&gt;=5,'[1]Outside Edges'!$Q21="Yes"),"Yes","No")</f>
        <v>Yes</v>
      </c>
      <c r="DY22" s="7" t="str">
        <f>IF(AND((RIGHT($DY$3,2)-'[1]Miter Profiles'!$AC$130-'[1]Outside Edges'!$B21)&gt;=5,'[1]Outside Edges'!$Q21="Yes"),"Yes","No")</f>
        <v>Yes</v>
      </c>
      <c r="DZ22" s="63" t="str">
        <f>IF(AND((RIGHT($DZ$3,2)-'[1]Miter Profiles'!$AC$131-'[1]Outside Edges'!$B21)&gt;=5,'[1]Outside Edges'!$Q21="Yes"),"Yes","No")</f>
        <v>Yes</v>
      </c>
      <c r="EA22" s="68" t="str">
        <f>IF(AND((RIGHT($EA$3,2)-'[1]Miter Profiles'!$AC$132-'[1]Outside Edges'!$B21)&gt;=5,'[1]Outside Edges'!$Q21="Yes"),"Yes","No")</f>
        <v>Yes</v>
      </c>
      <c r="EB22" s="78" t="str">
        <f>IF(AND((RIGHT($EB$3,2)-'[1]Miter Profiles'!$AC$133-'[1]Outside Edges'!$B21)&gt;=5,'[1]Outside Edges'!$Q21="Yes"),"Yes","No")</f>
        <v>Yes</v>
      </c>
      <c r="EC22" s="79" t="str">
        <f>IF(AND((RIGHT($EC$3,2)-'[1]Miter Profiles'!$AC$134-'[1]Outside Edges'!$B21)&gt;=5,'[1]Outside Edges'!$Q21="Yes"),"Yes","No")</f>
        <v>Yes</v>
      </c>
      <c r="ED22" s="81" t="str">
        <f>IF(AND((RIGHT($ED$3,2)-'[1]Miter Profiles'!$AC$135-'[1]Outside Edges'!$B21)&gt;=5,'[1]Outside Edges'!$Q21="Yes"),"Yes","No")</f>
        <v>Yes</v>
      </c>
      <c r="EE22" s="80" t="str">
        <f>IF(AND((RIGHT($EE$3,2)-'[1]Miter Profiles'!$AC$136-'[1]Outside Edges'!$B21)&gt;=5,'[1]Outside Edges'!$Q21="Yes"),"Yes","No")</f>
        <v>Yes</v>
      </c>
      <c r="EF22" s="63" t="str">
        <f>IF(AND((RIGHT($EF$3,2)-'[1]Miter Profiles'!$AC$137-'[1]Outside Edges'!$B21)&gt;=5,'[1]Outside Edges'!$Q21="Yes"),"Yes","No")</f>
        <v>Yes</v>
      </c>
      <c r="EG22" s="7" t="str">
        <f>IF(AND((RIGHT($EG$3,2)-'[1]Miter Profiles'!$AC$138-'[1]Outside Edges'!$B21)&gt;=5,'[1]Outside Edges'!$Q21="Yes"),"Yes","No")</f>
        <v>Yes</v>
      </c>
      <c r="EH22" s="68" t="str">
        <f>IF(AND((RIGHT($EH$3,2)-'[1]Miter Profiles'!$AC$139-'[1]Outside Edges'!$B21)&gt;=5,'[1]Outside Edges'!$Q21="Yes"),"Yes","No")</f>
        <v>Yes</v>
      </c>
      <c r="EI22" s="82" t="str">
        <f>IF(AND((RIGHT($EI$3,2)-'[1]Miter Profiles'!$AC$140-'[1]Outside Edges'!$B21)&gt;=5,'[1]Outside Edges'!$Q21="Yes"),"Yes","No")</f>
        <v>Yes</v>
      </c>
      <c r="EJ22" s="83" t="str">
        <f>IF(AND((RIGHT($EJ$3,2)-'[1]Miter Profiles'!$AC$141-'[1]Outside Edges'!$B21)&gt;=5,'[1]Outside Edges'!$Q21="Yes"),"Yes","No")</f>
        <v>Yes</v>
      </c>
      <c r="EK22" s="83" t="str">
        <f>IF(AND((RIGHT($EK$3,2)-'[1]Miter Profiles'!$AC$142-'[1]Outside Edges'!$B21)&gt;=5,'[1]Outside Edges'!$Q21="Yes"),"Yes","No")</f>
        <v>Yes</v>
      </c>
      <c r="EL22" s="81" t="str">
        <f>IF(AND((RIGHT($EL$3,2)-'[1]Miter Profiles'!$AC$143-'[1]Outside Edges'!$B21)&gt;=5,'[1]Outside Edges'!$Q21="Yes"),"Yes","No")</f>
        <v>Yes</v>
      </c>
      <c r="EM22" s="84" t="str">
        <f>IF(AND((RIGHT($EM$3,2)-'[1]Miter Profiles'!$AC$144-'[1]Outside Edges'!$B21)&gt;=5,'[1]Outside Edges'!$Q21="Yes"),"Yes","No")</f>
        <v>No</v>
      </c>
      <c r="EN22" s="7" t="str">
        <f>IF(AND((RIGHT($EN$3,2)-'[1]Miter Profiles'!$AC$145-'[1]Outside Edges'!$B21)&gt;=5,'[1]Outside Edges'!$Q21="Yes"),"Yes","No")</f>
        <v>Yes</v>
      </c>
      <c r="EO22" s="68" t="str">
        <f>IF(AND((RIGHT($EO$3,2)-'[1]Miter Profiles'!$AC$146-'[1]Outside Edges'!$B21)&gt;=5,'[1]Outside Edges'!$Q21="Yes"),"Yes","No")</f>
        <v>Yes</v>
      </c>
      <c r="EP22" s="83" t="str">
        <f>IF(AND((RIGHT($EP$3,2)-'[1]Miter Profiles'!$AC$147-'[1]Outside Edges'!$B21)&gt;=5,'[1]Outside Edges'!$Q21="Yes"),"Yes","No")</f>
        <v>Yes</v>
      </c>
      <c r="EQ22" s="83" t="str">
        <f>IF(AND((RIGHT($EQ$3,2)-'[1]Miter Profiles'!$AC$148-'[1]Outside Edges'!$B21)&gt;=5,'[1]Outside Edges'!$Q21="Yes"),"Yes","No")</f>
        <v>Yes</v>
      </c>
      <c r="ER22" s="81" t="str">
        <f>IF(AND((RIGHT($ER$3,2)-'[1]Miter Profiles'!$AC$149-'[1]Outside Edges'!$B21)&gt;=5,'[1]Outside Edges'!$Q21="Yes"),"Yes","No")</f>
        <v>Yes</v>
      </c>
      <c r="ES22" s="84" t="str">
        <f>IF(AND((RIGHT($ES$3,2)-'[1]Miter Profiles'!$AC$150-'[1]Outside Edges'!$B21)&gt;=5,'[1]Outside Edges'!$Q21="Yes"),"Yes","No")</f>
        <v>Yes</v>
      </c>
      <c r="ET22" s="7" t="str">
        <f>IF(AND((RIGHT($ET$3,2)-'[1]Miter Profiles'!$AC$151-'[1]Outside Edges'!$B21)&gt;=5,'[1]Outside Edges'!$Q21="Yes"),"Yes","No")</f>
        <v>Yes</v>
      </c>
      <c r="EU22" s="68" t="str">
        <f>IF(AND((RIGHT($EU$3,2)-'[1]Miter Profiles'!$AC$152-'[1]Outside Edges'!$B21)&gt;=5,'[1]Outside Edges'!$Q21="Yes"),"Yes","No")</f>
        <v>Yes</v>
      </c>
      <c r="EV22" s="83" t="str">
        <f>IF(AND((RIGHT($EV$3,2)-'[1]Miter Profiles'!$AC$153-'[1]Outside Edges'!$B21)&gt;=5,'[1]Outside Edges'!$Q21="Yes"),"Yes","No")</f>
        <v>Yes</v>
      </c>
      <c r="EW22" s="83" t="str">
        <f>IF(AND((RIGHT($EW$3,2)-'[1]Miter Profiles'!$AC$154-'[1]Outside Edges'!$B21)&gt;=5,'[1]Outside Edges'!$Q21="Yes"),"Yes","No")</f>
        <v>Yes</v>
      </c>
      <c r="EX22" s="81" t="str">
        <f>IF(AND((RIGHT($EX$3,2)-'[1]Miter Profiles'!$AC$155-'[1]Outside Edges'!$B21)&gt;=5,'[1]Outside Edges'!$Q21="Yes"),"Yes","No")</f>
        <v>Yes</v>
      </c>
      <c r="EY22" s="84" t="str">
        <f>IF(AND((RIGHT($EY$3,2)-'[1]Miter Profiles'!$AC$156-'[1]Outside Edges'!$B21)&gt;=5,'[1]Outside Edges'!$Q21="Yes"),"Yes","No")</f>
        <v>Yes</v>
      </c>
      <c r="EZ22" s="7" t="str">
        <f>IF(AND((RIGHT($EZ$3,2)-'[1]Miter Profiles'!$AC$157-'[1]Outside Edges'!$B21)&gt;=5,'[1]Outside Edges'!$Q21="Yes"),"Yes","No")</f>
        <v>Yes</v>
      </c>
      <c r="FA22" s="68" t="str">
        <f>IF(AND((RIGHT($FA$3,2)-'[1]Miter Profiles'!$AC$158-'[1]Outside Edges'!$B21)&gt;=5,'[1]Outside Edges'!$Q21="Yes"),"Yes","No")</f>
        <v>Yes</v>
      </c>
      <c r="FB22" s="83" t="str">
        <f>IF(AND((RIGHT($FB$3,2)-'[1]Miter Profiles'!$AC$159-'[1]Outside Edges'!$B21)&gt;=5,'[1]Outside Edges'!$Q21="Yes"),"Yes","No")</f>
        <v>Yes</v>
      </c>
      <c r="FC22" s="83" t="str">
        <f>IF(AND((RIGHT($FC$3,2)-'[1]Miter Profiles'!$AC$160-'[1]Outside Edges'!$B21)&gt;=5,'[1]Outside Edges'!$Q21="Yes"),"Yes","No")</f>
        <v>Yes</v>
      </c>
      <c r="FD22" s="81" t="str">
        <f>IF(AND((RIGHT($FD$3,2)-'[1]Miter Profiles'!$AC$161-'[1]Outside Edges'!$B21)&gt;=5,'[1]Outside Edges'!$Q21="Yes"),"Yes","No")</f>
        <v>Yes</v>
      </c>
      <c r="FE22" s="84" t="str">
        <f>IF(AND((RIGHT($FE$3,2)-'[1]Miter Profiles'!$AC$162-'[1]Outside Edges'!$B21)&gt;=5,'[1]Outside Edges'!$Q21="Yes"),"Yes","No")</f>
        <v>Yes</v>
      </c>
      <c r="FF22" s="7" t="str">
        <f>IF(AND((RIGHT($FF$3,2)-'[1]Miter Profiles'!$AC$163-'[1]Outside Edges'!$B21)&gt;=5,'[1]Outside Edges'!$Q21="Yes"),"Yes","No")</f>
        <v>Yes</v>
      </c>
      <c r="FG22" s="68" t="str">
        <f>IF(AND((RIGHT($FG$3,2)-'[1]Miter Profiles'!$AC$164-'[1]Outside Edges'!$B21)&gt;=5,'[1]Outside Edges'!$Q21="Yes"),"Yes","No")</f>
        <v>Yes</v>
      </c>
      <c r="FH22" s="83" t="str">
        <f>IF(AND((RIGHT($FH$3,2)-'[1]Miter Profiles'!$AC$165-'[1]Outside Edges'!$B21)&gt;=5,'[1]Outside Edges'!$Q21="Yes"),"Yes","No")</f>
        <v>Yes</v>
      </c>
      <c r="FI22" s="83" t="str">
        <f>IF(AND((RIGHT($FI$3,2)-'[1]Miter Profiles'!$AC$166-'[1]Outside Edges'!$B21)&gt;=5,'[1]Outside Edges'!$Q21="Yes"),"Yes","No")</f>
        <v>Yes</v>
      </c>
      <c r="FJ22" s="81" t="str">
        <f>IF(AND((RIGHT($FJ$3,2)-'[1]Miter Profiles'!$AC$167-'[1]Outside Edges'!$B21)&gt;=5,'[1]Outside Edges'!$Q21="Yes"),"Yes","No")</f>
        <v>Yes</v>
      </c>
      <c r="FK22" s="84" t="str">
        <f>IF(AND((RIGHT($FK$3,2)-'[1]Miter Profiles'!$AC$168-'[1]Outside Edges'!$B21)&gt;=5,'[1]Outside Edges'!$Q21="Yes"),"Yes","No")</f>
        <v>Yes</v>
      </c>
      <c r="FL22" s="7" t="str">
        <f>IF(AND((RIGHT($FL$3,2)-'[1]Miter Profiles'!$AC$169-'[1]Outside Edges'!$B21)&gt;=5,'[1]Outside Edges'!$Q21="Yes"),"Yes","No")</f>
        <v>Yes</v>
      </c>
      <c r="FM22" s="68" t="str">
        <f>IF(AND((RIGHT($FM$3,2)-'[1]Miter Profiles'!$AC$170-'[1]Outside Edges'!$B21)&gt;=5,'[1]Outside Edges'!$Q21="Yes"),"Yes","No")</f>
        <v>Yes</v>
      </c>
      <c r="FN22" s="83" t="str">
        <f>IF(AND((RIGHT($FN$3,2)-'[1]Miter Profiles'!$AC$171-'[1]Outside Edges'!$B21)&gt;=5,'[1]Outside Edges'!$Q21="Yes"),"Yes","No")</f>
        <v>Yes</v>
      </c>
      <c r="FO22" s="83" t="str">
        <f>IF(AND((RIGHT($FO$3,2)-'[1]Miter Profiles'!$AC$172-'[1]Outside Edges'!$B21)&gt;=5,'[1]Outside Edges'!$Q21="Yes"),"Yes","No")</f>
        <v>Yes</v>
      </c>
      <c r="FP22" s="81" t="str">
        <f>IF(AND((RIGHT($FP$3,2)-'[1]Miter Profiles'!$AC$173-'[1]Outside Edges'!$B21)&gt;=5,'[1]Outside Edges'!$Q21="Yes"),"Yes","No")</f>
        <v>Yes</v>
      </c>
      <c r="FQ22" s="84" t="str">
        <f>IF(AND((RIGHT($FQ$3,2)-'[1]Miter Profiles'!$AC$174-'[1]Outside Edges'!$B21)&gt;=5,'[1]Outside Edges'!$Q21="Yes"),"Yes","No")</f>
        <v>Yes</v>
      </c>
      <c r="FR22" s="7" t="str">
        <f>IF(AND((RIGHT($FR$3,2)-'[1]Miter Profiles'!$AC$175-'[1]Outside Edges'!$B21)&gt;=5,'[1]Outside Edges'!$Q21="Yes"),"Yes","No")</f>
        <v>Yes</v>
      </c>
      <c r="FS22" s="68" t="str">
        <f>IF(AND((RIGHT($FS$3,2)-'[1]Miter Profiles'!$AC$176-'[1]Outside Edges'!$B21)&gt;=5,'[1]Outside Edges'!$Q21="Yes"),"Yes","No")</f>
        <v>Yes</v>
      </c>
      <c r="FT22" s="83" t="str">
        <f>IF(AND((RIGHT($FT$3,2)-'[1]Miter Profiles'!$AC$177-'[1]Outside Edges'!$B21)&gt;=5,'[1]Outside Edges'!$Q21="Yes"),"Yes","No")</f>
        <v>Yes</v>
      </c>
      <c r="FU22" s="83" t="str">
        <f>IF(AND((RIGHT($FU$3,2)-'[1]Miter Profiles'!$AC$178-'[1]Outside Edges'!$B21)&gt;=5,'[1]Outside Edges'!$Q21="Yes"),"Yes","No")</f>
        <v>Yes</v>
      </c>
      <c r="FV22" s="81" t="str">
        <f>IF(AND((RIGHT($V$3,2)-'[1]Miter Profiles'!$AC$179-'[1]Outside Edges'!$B21)&gt;=5,'[1]Outside Edges'!$Q21="Yes"),"Yes","No")</f>
        <v>Yes</v>
      </c>
      <c r="FW22" s="84" t="str">
        <f>IF(AND((RIGHT($FW$3,2)-'[1]Miter Profiles'!$AC$180-'[1]Outside Edges'!$B21)&gt;=5,'[1]Outside Edges'!$Q21="Yes"),"Yes","No")</f>
        <v>No</v>
      </c>
      <c r="FX22" s="197" t="str">
        <f>IF(AND((RIGHT($FX$3,2)-'[1]Miter Profiles'!$AC$181-'[1]Outside Edges'!$B21)&gt;=5,'[1]Outside Edges'!$Q21="Yes"),"Yes","No")</f>
        <v>Yes</v>
      </c>
      <c r="FY22" s="198" t="str">
        <f>IF(AND((RIGHT($FY$3,2)-'[1]Miter Profiles'!$AC$182-'[1]Outside Edges'!$B21)&gt;=5,'[1]Outside Edges'!$Q21="Yes"),"Yes","No")</f>
        <v>Yes</v>
      </c>
      <c r="FZ22" s="200" t="str">
        <f>IF(AND((RIGHT($FZ$3,2)-'[1]Miter Profiles'!$AC$183-'[1]Outside Edges'!$B21)&gt;=5,'[1]Outside Edges'!$Q21="Yes"),"Yes","No")</f>
        <v>Yes</v>
      </c>
      <c r="GA22" s="201" t="str">
        <f>IF(AND((RIGHT($GA$3,2)-'[1]Miter Profiles'!$AC$184-'[1]Outside Edges'!$B21)&gt;=5,'[1]Outside Edges'!$Q21="Yes"),"Yes","No")</f>
        <v>Yes</v>
      </c>
      <c r="GB22" s="202" t="str">
        <f>IF(AND((RIGHT($GB$3,2)-'[1]Miter Profiles'!$AC$185-'[1]Outside Edges'!$B21)&gt;=5,'[1]Outside Edges'!$Q21="Yes"),"Yes","No")</f>
        <v>Yes</v>
      </c>
      <c r="GC22" s="199" t="str">
        <f>IF(AND((RIGHT($GC$3,2)-'[1]Miter Profiles'!$AC$186-'[1]Outside Edges'!$B21)&gt;=5,'[1]Outside Edges'!$Q21="Yes"),"Yes","No")</f>
        <v>Yes</v>
      </c>
      <c r="GD22" s="197" t="str">
        <f>IF(AND((RIGHT($GD$3,2)-'[1]Miter Profiles'!$AC$187-'[1]Outside Edges'!$B21)&gt;=5,'[1]Outside Edges'!$Q21="Yes"),"Yes","No")</f>
        <v>Yes</v>
      </c>
      <c r="GE22" s="198" t="str">
        <f>IF(AND((RIGHT($GE$3,2)-'[1]Miter Profiles'!$AC$188-'[1]Outside Edges'!$B21)&gt;=5,'[1]Outside Edges'!$Q21="Yes"),"Yes","No")</f>
        <v>Yes</v>
      </c>
      <c r="GF22" s="200" t="str">
        <f>IF(AND((RIGHT($GF$3,2)-'[1]Miter Profiles'!$AC$189-'[1]Outside Edges'!$B21)&gt;=5,'[1]Outside Edges'!$Q21="Yes"),"Yes","No")</f>
        <v>Yes</v>
      </c>
      <c r="GG22" s="201" t="str">
        <f>IF(AND((RIGHT($GG$3,2)-'[1]Miter Profiles'!$AC$190-'[1]Outside Edges'!$B21)&gt;=5,'[1]Outside Edges'!$Q21="Yes"),"Yes","No")</f>
        <v>Yes</v>
      </c>
      <c r="GH22" s="202" t="str">
        <f>IF(AND((RIGHT($GH$3,2)-'[1]Miter Profiles'!$AC$191-'[1]Outside Edges'!$B21)&gt;=5,'[1]Outside Edges'!$Q21="Yes"),"Yes","No")</f>
        <v>Yes</v>
      </c>
      <c r="GI22" s="199" t="str">
        <f>IF(AND((RIGHT($GI$3,2)-'[1]Miter Profiles'!$AC$192-'[1]Outside Edges'!$B21)&gt;=5,'[1]Outside Edges'!$Q21="Yes"),"Yes","No")</f>
        <v>Yes</v>
      </c>
      <c r="GJ22" s="197" t="str">
        <f>IF(AND((RIGHT($GJ$3,2)-'[1]Miter Profiles'!$AC$193-'[1]Outside Edges'!$B21)&gt;=5,'[1]Outside Edges'!$Q21="Yes"),"Yes","No")</f>
        <v>Yes</v>
      </c>
      <c r="GK22" s="198" t="str">
        <f>IF(AND((RIGHT($GK$3,2)-'[1]Miter Profiles'!$AC$194-'[1]Outside Edges'!$B21)&gt;=5,'[1]Outside Edges'!$Q21="Yes"),"Yes","No")</f>
        <v>Yes</v>
      </c>
      <c r="GL22" s="200" t="str">
        <f>IF(AND((RIGHT($GL$3,2)-'[1]Miter Profiles'!$AC$195-'[1]Outside Edges'!$B21)&gt;=5,'[1]Outside Edges'!$Q21="Yes"),"Yes","No")</f>
        <v>Yes</v>
      </c>
      <c r="GM22" s="201" t="str">
        <f>IF(AND((RIGHT($GM$3,2)-'[1]Miter Profiles'!$AC$196-'[1]Outside Edges'!$B21)&gt;=5,'[1]Outside Edges'!$Q21="Yes"),"Yes","No")</f>
        <v>Yes</v>
      </c>
      <c r="GN22" s="202" t="str">
        <f>IF(AND((RIGHT($GN$3,2)-'[1]Miter Profiles'!$AC$197-'[1]Outside Edges'!$B21)&gt;=5,'[1]Outside Edges'!$Q21="Yes"),"Yes","No")</f>
        <v>Yes</v>
      </c>
      <c r="GO22" s="199" t="str">
        <f>IF(AND((RIGHT($GO$3,2)-'[1]Miter Profiles'!$AC$198-'[1]Outside Edges'!$B21)&gt;=5,'[1]Outside Edges'!$Q21="Yes"),"Yes","No")</f>
        <v>Yes</v>
      </c>
      <c r="GP22" s="197" t="str">
        <f>IF(AND((RIGHT($GP$3,2)-'[1]Miter Profiles'!$AC$199-'[1]Outside Edges'!$B21)&gt;=5,'[1]Outside Edges'!$Q21="Yes"),"Yes","No")</f>
        <v>Yes</v>
      </c>
      <c r="GQ22" s="198" t="str">
        <f>IF(AND((RIGHT($GQ$3,2)-'[1]Miter Profiles'!$AC$200-'[1]Outside Edges'!$B21)&gt;=5,'[1]Outside Edges'!$Q21="Yes"),"Yes","No")</f>
        <v>Yes</v>
      </c>
      <c r="GR22" s="211" t="str">
        <f>IF(AND((RIGHT($GR$3,2)-'[1]Miter Profiles'!$AC$201-'[1]Outside Edges'!$B21)&gt;=5,'[1]Outside Edges'!$Q21="Yes"),"Yes","No")</f>
        <v>Yes</v>
      </c>
      <c r="GS22" s="197" t="str">
        <f>IF(AND((RIGHT($GS$3,2)-'[1]Miter Profiles'!$AC$202-'[1]Outside Edges'!$B21)&gt;=5,'[1]Outside Edges'!$Q21="Yes"),"Yes","No")</f>
        <v>Yes</v>
      </c>
      <c r="GT22" s="212" t="str">
        <f>IF(AND((RIGHT($GT$3,2)-'[1]Miter Profiles'!$AC$203-'[1]Outside Edges'!$B21)&gt;=5,'[1]Outside Edges'!$Q21="Yes"),"Yes","No")</f>
        <v>Yes</v>
      </c>
      <c r="GU22" s="208" t="str">
        <f>IF(AND((RIGHT($GU$3,2)-'[1]Miter Profiles'!$AC$204-'[1]Outside Edges'!$B21)&gt;=5,'[1]Outside Edges'!$Q21="Yes"),"Yes","No")</f>
        <v>Yes</v>
      </c>
      <c r="GV22" s="209" t="str">
        <f>IF(AND((RIGHT($GV$3,2)-'[1]Miter Profiles'!$AC$205-'[1]Outside Edges'!$B21)&gt;=5,'[1]Outside Edges'!$Q21="Yes"),"Yes","No")</f>
        <v>Yes</v>
      </c>
      <c r="GW22" s="210" t="str">
        <f>IF(AND((RIGHT($GW$3,2)-'[1]Miter Profiles'!$AC$206-'[1]Outside Edges'!$B21)&gt;=5,'[1]Outside Edges'!$Q21="Yes"),"Yes","No")</f>
        <v>Yes</v>
      </c>
      <c r="GX22" s="200" t="str">
        <f>IF(AND((RIGHT($GX$3,2)-'[1]Miter Profiles'!$AC$207-'[1]Outside Edges'!$B21)&gt;=5,'[1]Outside Edges'!$Q21="Yes"),"Yes","No")</f>
        <v>No</v>
      </c>
      <c r="GY22" s="201" t="str">
        <f>IF(AND((RIGHT($GY$3,2)-'[1]Miter Profiles'!$AC$208-'[1]Outside Edges'!$B21)&gt;=5,'[1]Outside Edges'!$Q21="Yes"),"Yes","No")</f>
        <v>Yes</v>
      </c>
      <c r="GZ22" s="202" t="str">
        <f>IF(AND((RIGHT($GZ$3,2)-'[1]Miter Profiles'!$AC$209-'[1]Outside Edges'!$B21)&gt;=5,'[1]Outside Edges'!$Q21="Yes"),"Yes","No")</f>
        <v>Yes</v>
      </c>
      <c r="HA22" s="199" t="str">
        <f>IF(AND((RIGHT($HA$3,2)-'[1]Miter Profiles'!$AC$210-'[1]Outside Edges'!$B21)&gt;=5,'[1]Outside Edges'!$Q21="Yes"),"Yes","No")</f>
        <v>Yes</v>
      </c>
      <c r="HB22" s="197" t="str">
        <f>IF(AND((RIGHT($HB$3,2)-'[1]Miter Profiles'!$AC$211-'[1]Outside Edges'!$B21)&gt;=5,'[1]Outside Edges'!$Q21="Yes"),"Yes","No")</f>
        <v>Yes</v>
      </c>
      <c r="HC22" s="198" t="str">
        <f>IF(AND((RIGHT($HC$3,2)-'[1]Miter Profiles'!$AC$212-'[1]Outside Edges'!$B21)&gt;=5,'[1]Outside Edges'!$Q21="Yes"),"Yes","No")</f>
        <v>Yes</v>
      </c>
      <c r="HD22" s="200" t="str">
        <f>IF(AND((RIGHT($HD$3,2)-'[1]Miter Profiles'!$AC$213-'[1]Outside Edges'!$B21)&gt;=5,'[1]Outside Edges'!$Q21="Yes"),"Yes","No")</f>
        <v>No</v>
      </c>
      <c r="HE22" s="202" t="str">
        <f>IF(AND((RIGHT($HE$3,2)-'[1]Miter Profiles'!$AC$214-'[1]Outside Edges'!$B21)&gt;=5,'[1]Outside Edges'!$Q21="Yes"),"Yes","No")</f>
        <v>No</v>
      </c>
      <c r="HF22" s="199" t="str">
        <f>IF(AND((RIGHT($HF$3,2)-'[1]Miter Profiles'!$AC$215-'[1]Outside Edges'!$B21)&gt;=5,'[1]Outside Edges'!$Q21="Yes"),"Yes","No")</f>
        <v>Yes</v>
      </c>
      <c r="HG22" s="197" t="str">
        <f>IF(AND((RIGHT($HG$3,2)-'[1]Miter Profiles'!$AC$216-'[1]Outside Edges'!$B21)&gt;=5,'[1]Outside Edges'!$Q21="Yes"),"Yes","No")</f>
        <v>Yes</v>
      </c>
      <c r="HH22" s="198" t="str">
        <f>IF(AND((RIGHT($HH$3,2)-'[1]Miter Profiles'!$AC$217-'[1]Outside Edges'!$B21)&gt;=5,'[1]Outside Edges'!$Q21="Yes"),"Yes","No")</f>
        <v>Yes</v>
      </c>
      <c r="HI22" s="200" t="str">
        <f>IF(AND((RIGHT($HI$3,2)-'[1]Miter Profiles'!$AC$218-'[1]Outside Edges'!$B21)&gt;=5,'[1]Outside Edges'!$Q21="Yes"),"Yes","No")</f>
        <v>Yes</v>
      </c>
      <c r="HJ22" s="201" t="str">
        <f>IF(AND((RIGHT($HJ$3,2)-'[1]Miter Profiles'!$AC$219-'[1]Outside Edges'!$B21)&gt;=5,'[1]Outside Edges'!$Q21="Yes"),"Yes","No")</f>
        <v>Yes</v>
      </c>
      <c r="HK22" s="202" t="str">
        <f>IF(AND((RIGHT($HK$3,2)-'[1]Miter Profiles'!$AC$220-'[1]Outside Edges'!$B21)&gt;=5,'[1]Outside Edges'!$Q21="Yes"),"Yes","No")</f>
        <v>Yes</v>
      </c>
      <c r="HL22" s="199" t="str">
        <f>IF(AND((RIGHT($HL$3,2)-'[1]Miter Profiles'!$AC$221-'[1]Outside Edges'!$B21)&gt;=5,'[1]Outside Edges'!$Q21="Yes"),"Yes","No")</f>
        <v>Yes</v>
      </c>
      <c r="HM22" s="197" t="str">
        <f>IF(AND((RIGHT($HM$3,2)-'[1]Miter Profiles'!$AC$222-'[1]Outside Edges'!$B21)&gt;=5,'[1]Outside Edges'!$Q21="Yes"),"Yes","No")</f>
        <v>Yes</v>
      </c>
      <c r="HN22" s="197" t="str">
        <f>IF(AND((RIGHT($HN$3,2)-'[1]Miter Profiles'!$AC$223-'[1]Outside Edges'!$B21)&gt;=5,'[1]Outside Edges'!$Q21="Yes"),"Yes","No")</f>
        <v>Yes</v>
      </c>
      <c r="HO22" s="201" t="str">
        <f>IF(AND((RIGHT($HO$3,2)-'[1]Miter Profiles'!$AC$224-'[1]Outside Edges'!$B21)&gt;=5,'[1]Outside Edges'!$Q21="Yes"),"Yes","No")</f>
        <v>Yes</v>
      </c>
      <c r="HP22" s="201" t="str">
        <f>IF(AND((RIGHT($HP$3,2)-'[1]Miter Profiles'!$AC$225-'[1]Outside Edges'!$B21)&gt;=5,'[1]Outside Edges'!$Q21="Yes"),"Yes","No")</f>
        <v>Yes</v>
      </c>
      <c r="HQ22" s="201" t="str">
        <f>IF(AND((RIGHT($HQ$3,3)-'[1]Miter Profiles'!$AC$226-'[1]Outside Edges'!$B21)&gt;=5,'[1]Outside Edges'!$Q21="Yes"),"Yes","No")</f>
        <v>No</v>
      </c>
      <c r="HR22" s="201" t="str">
        <f>IF(AND((RIGHT($HR$3,2)-'[1]Miter Profiles'!$AC$227-'[1]Outside Edges'!$B21)&gt;=5,'[1]Outside Edges'!$Q21="Yes"),"Yes","No")</f>
        <v>No</v>
      </c>
      <c r="HS22" s="197" t="str">
        <f>IF(AND((RIGHT($HS$3,2)-'[1]Miter Profiles'!$AC$228-'[1]Outside Edges'!$B21)&gt;=5,'[1]Outside Edges'!$Q21="Yes"),"Yes","No")</f>
        <v>Yes</v>
      </c>
      <c r="HT22" s="197" t="str">
        <f>IF(AND((RIGHT($HT$3,2)-'[1]Miter Profiles'!$AC$229-'[1]Outside Edges'!$B21)&gt;=5,'[1]Outside Edges'!$Q21="Yes"),"Yes","No")</f>
        <v>Yes</v>
      </c>
      <c r="HU22" s="197" t="str">
        <f>IF(AND((RIGHT($HU$3,2)-'[1]Miter Profiles'!$AC$230-'[1]Outside Edges'!$B21)&gt;=5,'[1]Outside Edges'!$Q21="Yes"),"Yes","No")</f>
        <v>Yes</v>
      </c>
      <c r="HV22" s="201" t="str">
        <f>IF(AND((RIGHT($HV$3,2)-'[1]Miter Profiles'!$AC$231-'[1]Outside Edges'!$B21)&gt;=5,'[1]Outside Edges'!$Q21="Yes"),"Yes","No")</f>
        <v>Yes</v>
      </c>
      <c r="HW22" s="201" t="str">
        <f>IF(AND((RIGHT($HW$3,2)-'[1]Miter Profiles'!$AC$232-'[1]Outside Edges'!$B21)&gt;=5,'[1]Outside Edges'!$Q21="Yes"),"Yes","No")</f>
        <v>Yes</v>
      </c>
      <c r="HX22" s="201" t="str">
        <f>IF(AND((RIGHT($HX$3,2)-'[1]Miter Profiles'!$AC$233-'[1]Outside Edges'!$B21)&gt;=5,'[1]Outside Edges'!$Q21="Yes"),"Yes","No")</f>
        <v>Yes</v>
      </c>
      <c r="HY22" s="197" t="str">
        <f>IF(AND((RIGHT($HY$3,2)-'[1]Miter Profiles'!$AC$234-'[1]Outside Edges'!$B21)&gt;=5,'[1]Outside Edges'!$Q21="Yes"),"Yes","No")</f>
        <v>No</v>
      </c>
      <c r="HZ22" s="197" t="str">
        <f>IF(AND((RIGHT($HZ$3,2)-'[1]Miter Profiles'!$AC$235-'[1]Outside Edges'!$B21)&gt;=5,'[1]Outside Edges'!$Q21="Yes"),"Yes","No")</f>
        <v>Yes</v>
      </c>
      <c r="IA22" s="197" t="str">
        <f>IF(AND((RIGHT($IA$3,2)-'[1]Miter Profiles'!$AC$236-'[1]Outside Edges'!$B21)&gt;=5,'[1]Outside Edges'!$Q21="Yes"),"Yes","No")</f>
        <v>Yes</v>
      </c>
      <c r="IB22" s="201" t="str">
        <f>IF(AND((RIGHT($IB$3,2)-'[1]Miter Profiles'!$AC$237-'[1]Outside Edges'!$B21)&gt;=5,'[1]Outside Edges'!$Q21="Yes"),"Yes","No")</f>
        <v>Yes</v>
      </c>
      <c r="IC22" s="201" t="str">
        <f>IF(AND((RIGHT($IC$3,2)-'[1]Miter Profiles'!$AC$238-'[1]Outside Edges'!$B21)&gt;=5,'[1]Outside Edges'!$Q21="Yes"),"Yes","No")</f>
        <v>Yes</v>
      </c>
      <c r="ID22" s="201" t="str">
        <f>IF(AND((RIGHT($ID$3,2)-'[1]Miter Profiles'!$AC$239-'[1]Outside Edges'!$B21)&gt;=5,'[1]Outside Edges'!$Q21="Yes"),"Yes","No")</f>
        <v>Yes</v>
      </c>
      <c r="IE22" s="197" t="str">
        <f>IF(AND((RIGHT($IE$3,2)-'[1]Miter Profiles'!$AC$240-'[1]Outside Edges'!$B21)&gt;=5,'[1]Outside Edges'!$Q21="Yes"),"Yes","No")</f>
        <v>Yes</v>
      </c>
      <c r="IF22" s="197" t="str">
        <f>IF(AND((RIGHT($IF$3,2)-'[1]Miter Profiles'!$AC$241-'[1]Outside Edges'!$B21)&gt;=5,'[1]Outside Edges'!$Q21="Yes"),"Yes","No")</f>
        <v>Yes</v>
      </c>
      <c r="IG22" s="197" t="str">
        <f>IF(AND((RIGHT($IG$3,2)-'[1]Miter Profiles'!$AC$242-'[1]Outside Edges'!$B21)&gt;=5,'[1]Outside Edges'!$Q21="Yes"),"Yes","No")</f>
        <v>Yes</v>
      </c>
      <c r="IH22" s="201" t="str">
        <f>IF(AND((RIGHT($IH$3,2)-'[1]Miter Profiles'!$AC$243-'[1]Outside Edges'!$B21)&gt;=5,'[1]Outside Edges'!$Q21="Yes"),"Yes","No")</f>
        <v>Yes</v>
      </c>
      <c r="II22" s="201" t="str">
        <f>IF(AND((RIGHT($II$3,2)-'[1]Miter Profiles'!$AC$244-'[1]Outside Edges'!$B21)&gt;=5,'[1]Outside Edges'!$Q21="Yes"),"Yes","No")</f>
        <v>Yes</v>
      </c>
      <c r="IJ22" s="201" t="str">
        <f>IF(AND((RIGHT($IJ$3,2)-'[1]Miter Profiles'!$AC$245-'[1]Outside Edges'!$B21)&gt;=5,'[1]Outside Edges'!$Q21="Yes"),"Yes","No")</f>
        <v>Yes</v>
      </c>
      <c r="IK22" s="197" t="str">
        <f>IF(AND((RIGHT($IK$3,2)-'[1]Miter Profiles'!$AC$246-'[1]Outside Edges'!$B21)&gt;=5,'[1]Outside Edges'!$Q21="Yes"),"Yes","No")</f>
        <v>Yes</v>
      </c>
      <c r="IL22" s="197" t="str">
        <f>IF(AND((RIGHT($IL$3,2)-'[1]Miter Profiles'!$AC$247-'[1]Outside Edges'!$B21)&gt;=5,'[1]Outside Edges'!$Q21="Yes"),"Yes","No")</f>
        <v>Yes</v>
      </c>
      <c r="IM22" s="197" t="str">
        <f>IF(AND((RIGHT($IM$3,2)-'[1]Miter Profiles'!$AC$248-'[1]Outside Edges'!$B21)&gt;=5,'[1]Outside Edges'!$Q21="Yes"),"Yes","No")</f>
        <v>Yes</v>
      </c>
      <c r="IN22" s="201" t="str">
        <f>IF(AND((RIGHT($IN$3,2)-'[1]Miter Profiles'!$AC$249-'[1]Outside Edges'!$B21)&gt;=5,'[1]Outside Edges'!$Q21="Yes"),"Yes","No")</f>
        <v>Yes</v>
      </c>
      <c r="IO22" s="201" t="str">
        <f>IF(AND((RIGHT($IO$3,2)-'[1]Miter Profiles'!$AC$250-'[1]Outside Edges'!$B21)&gt;=5,'[1]Outside Edges'!$Q21="Yes"),"Yes","No")</f>
        <v>Yes</v>
      </c>
      <c r="IP22" s="201" t="str">
        <f>IF(AND((RIGHT($IP$3,2)-'[1]Miter Profiles'!$AC$251-'[1]Outside Edges'!$B21)&gt;=5,'[1]Outside Edges'!$Q21="Yes"),"Yes","No")</f>
        <v>Yes</v>
      </c>
      <c r="IQ22" s="197" t="str">
        <f>IF(AND((RIGHT($IQ$3,2)-'[1]Miter Profiles'!$AC$252-'[1]Outside Edges'!$B21)&gt;=5,'[1]Outside Edges'!$Q21="Yes"),"Yes","No")</f>
        <v>Yes</v>
      </c>
      <c r="IR22" s="197" t="str">
        <f>IF(AND((RIGHT($IR$3,2)-'[1]Miter Profiles'!$AC$253-'[1]Outside Edges'!$B21)&gt;=5,'[1]Outside Edges'!$Q21="Yes"),"Yes","No")</f>
        <v>Yes</v>
      </c>
      <c r="IS22" s="197" t="str">
        <f>IF(AND((RIGHT($IS$3,2)-'[1]Miter Profiles'!$AC$254-'[1]Outside Edges'!$B21)&gt;=5,'[1]Outside Edges'!$Q21="Yes"),"Yes","No")</f>
        <v>Yes</v>
      </c>
      <c r="IT22" s="201" t="str">
        <f>IF(AND((RIGHT($IT$3,2)-'[1]Miter Profiles'!$AC$255-'[1]Outside Edges'!$B21)&gt;=5,'[1]Outside Edges'!$Q21="Yes"),"Yes","No")</f>
        <v>Yes</v>
      </c>
      <c r="IU22" s="201" t="str">
        <f>IF(AND((RIGHT($IU$3,2)-'[1]Miter Profiles'!$AC$256-'[1]Outside Edges'!$B21)&gt;=5,'[1]Outside Edges'!$Q21="Yes"),"Yes","No")</f>
        <v>Yes</v>
      </c>
      <c r="IV22" s="201" t="str">
        <f>IF(AND((RIGHT($IV$3,2)-'[1]Miter Profiles'!$AC$257-'[1]Outside Edges'!$B21)&gt;=5,'[1]Outside Edges'!$Q21="Yes"),"Yes","No")</f>
        <v>Yes</v>
      </c>
      <c r="IW22" s="197" t="str">
        <f>IF(AND((RIGHT($IW$3,2)-'[1]Miter Profiles'!$AC$258-'[1]Outside Edges'!$B21)&gt;=5,'[1]Outside Edges'!$Q21="Yes"),"Yes","No")</f>
        <v>Yes</v>
      </c>
      <c r="IX22" s="197" t="str">
        <f>IF(AND((RIGHT($IX$3,2)-'[1]Miter Profiles'!$AC$259-'[1]Outside Edges'!$B21)&gt;=5,'[1]Outside Edges'!$Q21="Yes"),"Yes","No")</f>
        <v>Yes</v>
      </c>
      <c r="IY22" s="197" t="str">
        <f>IF(AND((RIGHT($IY$3,2)-'[1]Miter Profiles'!$AC$260-'[1]Outside Edges'!$B21)&gt;=5,'[1]Outside Edges'!$Q21="Yes"),"Yes","No")</f>
        <v>Yes</v>
      </c>
      <c r="IZ22" s="201" t="str">
        <f>IF(AND((RIGHT($IZ$3,2)-'[1]Miter Profiles'!$AC$261-'[1]Outside Edges'!$B21)&gt;=5,'[1]Outside Edges'!$Q21="Yes"),"Yes","No")</f>
        <v>Yes</v>
      </c>
      <c r="JA22" s="201" t="str">
        <f>IF(AND((RIGHT($JA$3,2)-'[1]Miter Profiles'!$AC$262-'[1]Outside Edges'!$B21)&gt;=5,'[1]Outside Edges'!$Q21="Yes"),"Yes","No")</f>
        <v>Yes</v>
      </c>
      <c r="JB22" s="201" t="str">
        <f>IF(AND((RIGHT($JB$3,2)-'[1]Miter Profiles'!$AC$263-'[1]Outside Edges'!$B21)&gt;=5,'[1]Outside Edges'!$Q21="Yes"),"Yes","No")</f>
        <v>Yes</v>
      </c>
      <c r="JC22" s="197" t="str">
        <f>IF(AND((RIGHT($JC$3,2)-'[1]Miter Profiles'!$AC$264-'[1]Outside Edges'!$B21)&gt;=5,'[1]Outside Edges'!$Q21="Yes"),"Yes","No")</f>
        <v>Yes</v>
      </c>
      <c r="JD22" s="197" t="str">
        <f>IF(AND((RIGHT($JD$3,2)-'[1]Miter Profiles'!$AC$265-'[1]Outside Edges'!$B21)&gt;=5,'[1]Outside Edges'!$Q21="Yes"),"Yes","No")</f>
        <v>Yes</v>
      </c>
      <c r="JE22" s="197" t="str">
        <f>IF(AND((RIGHT($JE$3,2)-'[1]Miter Profiles'!$AC$266-'[1]Outside Edges'!$B21)&gt;=5,'[1]Outside Edges'!$Q21="Yes"),"Yes","No")</f>
        <v>Yes</v>
      </c>
      <c r="JF22" s="201" t="str">
        <f>IF(AND((RIGHT($JF$3,2)-'[1]Miter Profiles'!$AC$267-'[1]Outside Edges'!$B21)&gt;=5,'[1]Outside Edges'!$Q21="Yes"),"Yes","No")</f>
        <v>No</v>
      </c>
      <c r="JG22" s="201" t="str">
        <f>IF(AND((RIGHT($JG$3,2)-'[1]Miter Profiles'!$AC$268-'[1]Outside Edges'!$B21)&gt;=5,'[1]Outside Edges'!$Q21="Yes"),"Yes","No")</f>
        <v>Yes</v>
      </c>
      <c r="JH22" s="201" t="str">
        <f>IF(AND((RIGHT($JH$3,2)-'[1]Miter Profiles'!$AC$269-'[1]Outside Edges'!$B21)&gt;=5,'[1]Outside Edges'!$Q21="Yes"),"Yes","No")</f>
        <v>Yes</v>
      </c>
      <c r="JI22" s="197" t="str">
        <f>IF(AND((RIGHT($JI$3,2)-'[1]Miter Profiles'!$AC$270-'[1]Outside Edges'!$B21)&gt;=5,'[1]Outside Edges'!$Q21="Yes"),"Yes","No")</f>
        <v>Yes</v>
      </c>
      <c r="JJ22" s="197" t="str">
        <f>IF(AND((RIGHT($JJ$3,2)-'[1]Miter Profiles'!$AC$271-'[1]Outside Edges'!$B21)&gt;=5,'[1]Outside Edges'!$Q21="Yes"),"Yes","No")</f>
        <v>Yes</v>
      </c>
      <c r="JK22" s="197" t="str">
        <f>IF(AND((RIGHT($JK$3,2)-'[1]Miter Profiles'!$AC$272-'[1]Outside Edges'!$B21)&gt;=5,'[1]Outside Edges'!$Q21="Yes"),"Yes","No")</f>
        <v>Yes</v>
      </c>
      <c r="JL22" s="201" t="str">
        <f>IF(AND((RIGHT($JL$3,2)-'[1]Miter Profiles'!$AC$273-'[1]Outside Edges'!$B21)&gt;=5,'[1]Outside Edges'!$Q21="Yes"),"Yes","No")</f>
        <v>Yes</v>
      </c>
      <c r="JM22" s="201" t="str">
        <f>IF(AND((RIGHT($JM$3,2)-'[1]Miter Profiles'!$AC$274-'[1]Outside Edges'!$B21)&gt;=5,'[1]Outside Edges'!$Q21="Yes"),"Yes","No")</f>
        <v>Yes</v>
      </c>
      <c r="JN22" s="201" t="str">
        <f>IF(AND((RIGHT($JN$3,2)-'[1]Miter Profiles'!$AC$275-'[1]Outside Edges'!$B21)&gt;=5,'[1]Outside Edges'!$Q21="Yes"),"Yes","No")</f>
        <v>Yes</v>
      </c>
      <c r="JO22" s="197" t="str">
        <f>IF(AND((RIGHT($JO$3,2)-'[1]Miter Profiles'!$AC$276-'[1]Outside Edges'!$B21)&gt;=5,'[1]Outside Edges'!$Q21="Yes"),"Yes","No")</f>
        <v>Yes</v>
      </c>
      <c r="JP22" s="197" t="str">
        <f>IF(AND((RIGHT($JP$3,2)-'[1]Miter Profiles'!$AC$277-'[1]Outside Edges'!$B21)&gt;=5,'[1]Outside Edges'!$Q21="Yes"),"Yes","No")</f>
        <v>Yes</v>
      </c>
      <c r="JQ22" s="197" t="str">
        <f>IF(AND((RIGHT($JQ$3,2)-'[1]Miter Profiles'!$AC$278-'[1]Outside Edges'!$B21)&gt;=5,'[1]Outside Edges'!$Q21="Yes"),"Yes","No")</f>
        <v>Yes</v>
      </c>
      <c r="JR22" s="201" t="str">
        <f>IF(AND((RIGHT($JR$3,2)-'[1]Miter Profiles'!$AC$279-'[1]Outside Edges'!$B21)&gt;=5,'[1]Outside Edges'!$Q21="Yes"),"Yes","No")</f>
        <v>No</v>
      </c>
      <c r="JS22" s="201" t="str">
        <f>IF(AND((RIGHT($JS$3,2)-'[1]Miter Profiles'!$AC$280-'[1]Outside Edges'!$B21)&gt;=5,'[1]Outside Edges'!$Q21="Yes"),"Yes","No")</f>
        <v>Yes</v>
      </c>
      <c r="JT22" s="201" t="str">
        <f>IF(AND((RIGHT($JT$3,2)-'[1]Miter Profiles'!$AC$281-'[1]Outside Edges'!$B21)&gt;=5,'[1]Outside Edges'!$Q21="Yes"),"Yes","No")</f>
        <v>Yes</v>
      </c>
      <c r="JU22" s="197" t="str">
        <f>IF(AND((RIGHT($JU$3,2)-'[1]Miter Profiles'!$AC$282-'[1]Outside Edges'!$B21)&gt;=5,'[1]Outside Edges'!$Q21="Yes"),"Yes","No")</f>
        <v>No</v>
      </c>
      <c r="JV22" s="197" t="str">
        <f>IF(AND((RIGHT($JV$3,2)-'[1]Miter Profiles'!$AC$283-'[1]Outside Edges'!$B21)&gt;=5,'[1]Outside Edges'!$Q21="Yes"),"Yes","No")</f>
        <v>Yes</v>
      </c>
      <c r="JW22" s="197" t="str">
        <f>IF(AND((RIGHT($JW$3,2)-'[1]Miter Profiles'!$AC$284-'[1]Outside Edges'!$B21)&gt;=5,'[1]Outside Edges'!$Q21="Yes"),"Yes","No")</f>
        <v>Yes</v>
      </c>
      <c r="JX22" s="201" t="str">
        <f>IF(AND((RIGHT($JX$3,2)-'[1]Miter Profiles'!$AC$285-'[1]Outside Edges'!$B21)&gt;=5,'[1]Outside Edges'!$Q21="Yes"),"Yes","No")</f>
        <v>Yes</v>
      </c>
      <c r="JY22" s="201" t="str">
        <f>IF(AND((RIGHT($JY$3,2)-'[1]Miter Profiles'!$AC$286-'[1]Outside Edges'!$B21)&gt;=5,'[1]Outside Edges'!$Q21="Yes"),"Yes","No")</f>
        <v>Yes</v>
      </c>
      <c r="JZ22" s="201" t="str">
        <f>IF(AND((RIGHT($JZ$3,2)-'[1]Miter Profiles'!$AC$287-'[1]Outside Edges'!$B21)&gt;=5,'[1]Outside Edges'!$Q21="Yes"),"Yes","No")</f>
        <v>Yes</v>
      </c>
      <c r="KA22" s="197" t="str">
        <f>IF(AND((RIGHT($KA$3,2)-'[1]Miter Profiles'!$AC$288-'[1]Outside Edges'!$B21)&gt;=5,'[1]Outside Edges'!$Q21="Yes"),"Yes","No")</f>
        <v>Yes</v>
      </c>
      <c r="KB22" s="197" t="str">
        <f>IF(AND((RIGHT($KB$3,2)-'[1]Miter Profiles'!$AC$289-'[1]Outside Edges'!$B21)&gt;=5,'[1]Outside Edges'!$Q21="Yes"),"Yes","No")</f>
        <v>Yes</v>
      </c>
      <c r="KC22" s="197" t="str">
        <f>IF(AND((RIGHT($KC$3,2)-'[1]Miter Profiles'!$AC$290-'[1]Outside Edges'!$B21)&gt;=5,'[1]Outside Edges'!$Q21="Yes"),"Yes","No")</f>
        <v>Yes</v>
      </c>
      <c r="KD22" s="201" t="str">
        <f>IF(AND((RIGHT($KD$3,2)-'[1]Miter Profiles'!$AC$291-'[1]Outside Edges'!$B21)&gt;=5,'[1]Outside Edges'!$Q21="Yes"),"Yes","No")</f>
        <v>Yes</v>
      </c>
      <c r="KE22" s="201" t="str">
        <f>IF(AND((RIGHT($KE$3,2)-'[1]Miter Profiles'!$AC$292-'[1]Outside Edges'!$B21)&gt;=5,'[1]Outside Edges'!$Q21="Yes"),"Yes","No")</f>
        <v>Yes</v>
      </c>
      <c r="KF22" s="201" t="str">
        <f>IF(AND((RIGHT($KF$3,2)-'[1]Miter Profiles'!$AC$293-'[1]Outside Edges'!$B21)&gt;=5,'[1]Outside Edges'!$Q21="Yes"),"Yes","No")</f>
        <v>Yes</v>
      </c>
      <c r="KG22" s="197" t="str">
        <f>IF(AND((RIGHT($KG$3,2)-'[1]Miter Profiles'!$AC$294-'[1]Outside Edges'!$B21)&gt;=5,'[1]Outside Edges'!$Q21="Yes"),"Yes","No")</f>
        <v>Yes</v>
      </c>
      <c r="KH22" s="197" t="str">
        <f>IF(AND((RIGHT($KH$3,2)-'[1]Miter Profiles'!$AC$295-'[1]Outside Edges'!$B21)&gt;=5,'[1]Outside Edges'!$Q21="Yes"),"Yes","No")</f>
        <v>Yes</v>
      </c>
      <c r="KI22" s="197" t="str">
        <f>IF(AND((RIGHT($KI$3,2)-'[1]Miter Profiles'!$AC$296-'[1]Outside Edges'!$B21)&gt;=5,'[1]Outside Edges'!$Q21="Yes"),"Yes","No")</f>
        <v>Yes</v>
      </c>
      <c r="KJ22" s="201" t="str">
        <f>IF(AND((RIGHT($KJ$3,2)-'[1]Miter Profiles'!$AC$297-'[1]Outside Edges'!$B21)&gt;=5,'[1]Outside Edges'!$Q21="Yes"),"Yes","No")</f>
        <v>Yes</v>
      </c>
      <c r="KK22" s="201" t="str">
        <f>IF(AND((RIGHT($KK$3,2)-'[1]Miter Profiles'!$AC$298-'[1]Outside Edges'!$B21)&gt;=5,'[1]Outside Edges'!$Q21="Yes"),"Yes","No")</f>
        <v>Yes</v>
      </c>
      <c r="KL22" s="201" t="str">
        <f>IF(AND((RIGHT($KL$3,2)-'[1]Miter Profiles'!$AC$299-'[1]Outside Edges'!$B21)&gt;=5,'[1]Outside Edges'!$Q21="Yes"),"Yes","No")</f>
        <v>Yes</v>
      </c>
      <c r="KM22" s="197" t="str">
        <f>IF(AND((RIGHT($KM$3,2)-'[1]Miter Profiles'!$AC$300-'[1]Outside Edges'!$B21)&gt;=5,'[1]Outside Edges'!$Q21="Yes"),"Yes","No")</f>
        <v>Yes</v>
      </c>
      <c r="KN22" s="197" t="str">
        <f>IF(AND((RIGHT($KN$3,2)-'[1]Miter Profiles'!$AC$301-'[1]Outside Edges'!$B21)&gt;=5,'[1]Outside Edges'!$Q21="Yes"),"Yes","No")</f>
        <v>Yes</v>
      </c>
      <c r="KO22" s="197" t="str">
        <f>IF(AND((RIGHT($KO$3,2)-'[1]Miter Profiles'!$AC$302-'[1]Outside Edges'!$B21)&gt;=5,'[1]Outside Edges'!$Q21="Yes"),"Yes","No")</f>
        <v>Yes</v>
      </c>
      <c r="KP22" s="201" t="str">
        <f>IF(AND((RIGHT($KP$3,2)-'[1]Miter Profiles'!$AC$303-'[1]Outside Edges'!$B21)&gt;=5,'[1]Outside Edges'!$Q21="Yes"),"Yes","No")</f>
        <v>Yes</v>
      </c>
      <c r="KQ22" s="201" t="str">
        <f>IF(AND((RIGHT($KQ$3,2)-'[1]Miter Profiles'!$AC$304-'[1]Outside Edges'!$B21)&gt;=5,'[1]Outside Edges'!$Q21="Yes"),"Yes","No")</f>
        <v>Yes</v>
      </c>
      <c r="KR22" s="201" t="str">
        <f>IF(AND((RIGHT($KR$3,2)-'[1]Miter Profiles'!$AC$305-'[1]Outside Edges'!$B21)&gt;=5,'[1]Outside Edges'!$Q21="Yes"),"Yes","No")</f>
        <v>Yes</v>
      </c>
      <c r="KS22" s="197" t="str">
        <f>IF(AND((RIGHT($KS$3,2)-'[1]Miter Profiles'!$AC$306-'[1]Outside Edges'!$B21)&gt;=5,'[1]Outside Edges'!$Q21="Yes"),"Yes","No")</f>
        <v>Yes</v>
      </c>
      <c r="KT22" s="197" t="str">
        <f>IF(AND((RIGHT($KT$3,2)-'[1]Miter Profiles'!$AC$307-'[1]Outside Edges'!$B21)&gt;=5,'[1]Outside Edges'!$Q21="Yes"),"Yes","No")</f>
        <v>Yes</v>
      </c>
      <c r="KU22" s="197" t="str">
        <f>IF(AND((RIGHT($KU$3,2)-'[1]Miter Profiles'!$AC$308-'[1]Outside Edges'!$B21)&gt;=5,'[1]Outside Edges'!$Q21="Yes"),"Yes","No")</f>
        <v>Yes</v>
      </c>
      <c r="KV22" s="201" t="str">
        <f>IF(AND((RIGHT($KV$3,2)-'[1]Miter Profiles'!$AC$309-'[1]Outside Edges'!$B21)&gt;=5,'[1]Outside Edges'!$Q21="Yes"),"Yes","No")</f>
        <v>Yes</v>
      </c>
      <c r="KW22" s="201" t="str">
        <f>IF(AND((RIGHT($KW$3,2)-'[1]Miter Profiles'!$AC$310-'[1]Outside Edges'!$B21)&gt;=5,'[1]Outside Edges'!$Q21="Yes"),"Yes","No")</f>
        <v>Yes</v>
      </c>
      <c r="KX22" s="201" t="str">
        <f>IF(AND((RIGHT($KX$3,2)-'[1]Miter Profiles'!$AC$311-'[1]Outside Edges'!$B21)&gt;=5,'[1]Outside Edges'!$Q21="Yes"),"Yes","No")</f>
        <v>Yes</v>
      </c>
      <c r="KY22" s="197" t="str">
        <f>IF(AND((RIGHT($KY$3,2)-'[1]Miter Profiles'!$AC$312-'[1]Outside Edges'!$B21)&gt;=5,'[1]Outside Edges'!$Q21="Yes"),"Yes","No")</f>
        <v>Yes</v>
      </c>
      <c r="KZ22" s="197" t="str">
        <f>IF(AND((RIGHT($KZ$3,2)-'[1]Miter Profiles'!$AC$313-'[1]Outside Edges'!$B21)&gt;=5,'[1]Outside Edges'!$Q21="Yes"),"Yes","No")</f>
        <v>Yes</v>
      </c>
      <c r="LA22" s="197" t="str">
        <f>IF(AND((RIGHT($LA$3,2)-'[1]Miter Profiles'!$AC$314-'[1]Outside Edges'!$B21)&gt;=5,'[1]Outside Edges'!$Q21="Yes"),"Yes","No")</f>
        <v>Yes</v>
      </c>
      <c r="LB22" s="201" t="str">
        <f>IF(AND((RIGHT($LB$3,2)-'[1]Miter Profiles'!$AC$315-'[1]Outside Edges'!$B21)&gt;=5,'[1]Outside Edges'!$Q21="Yes"),"Yes","No")</f>
        <v>Yes</v>
      </c>
      <c r="LC22" s="201" t="str">
        <f>IF(AND((RIGHT($LC$3,2)-'[1]Miter Profiles'!$AC$316-'[1]Outside Edges'!$B21)&gt;=5,'[1]Outside Edges'!$Q21="Yes"),"Yes","No")</f>
        <v>Yes</v>
      </c>
      <c r="LD22" s="201" t="str">
        <f>IF(AND((RIGHT($LD$3,2)-'[1]Miter Profiles'!$AC$317-'[1]Outside Edges'!$B21)&gt;=5,'[1]Outside Edges'!$Q21="Yes"),"Yes","No")</f>
        <v>Yes</v>
      </c>
      <c r="LE22" s="201" t="str">
        <f>IF(AND((RIGHT($LE$3,2)-'[1]Miter Profiles'!$AC$318-'[1]Outside Edges'!$B21)&gt;=5,'[1]Outside Edges'!$Q21="Yes"),"Yes","No")</f>
        <v>Yes</v>
      </c>
      <c r="LF22" s="197" t="str">
        <f>IF(AND((RIGHT($LF$3,2)-'[1]Miter Profiles'!$AC$319-'[1]Outside Edges'!$B21)&gt;=5,'[1]Outside Edges'!$Q21="Yes"),"Yes","No")</f>
        <v>Yes</v>
      </c>
      <c r="LG22" s="197" t="str">
        <f>IF(AND((RIGHT($LG$3,2)-'[1]Miter Profiles'!$AC$320-'[1]Outside Edges'!$B21)&gt;=5,'[1]Outside Edges'!$Q21="Yes"),"Yes","No")</f>
        <v>Yes</v>
      </c>
      <c r="LH22" s="197" t="str">
        <f>IF(AND((RIGHT($LH$3,2)-'[1]Miter Profiles'!$AC$321-'[1]Outside Edges'!$B21)&gt;=5,'[1]Outside Edges'!$Q21="Yes"),"Yes","No")</f>
        <v>Yes</v>
      </c>
      <c r="LI22" s="197" t="str">
        <f>IF(AND((RIGHT($LI$3,2)-'[1]Miter Profiles'!$AC$322-'[1]Outside Edges'!$B21)&gt;=5,'[1]Outside Edges'!$Q21="Yes"),"Yes","No")</f>
        <v>Yes</v>
      </c>
      <c r="LJ22" s="201" t="str">
        <f>IF(AND((RIGHT($LJ$3,2)-'[1]Miter Profiles'!$AC$323-'[1]Outside Edges'!$B21)&gt;=5,'[1]Outside Edges'!$Q21="Yes"),"Yes","No")</f>
        <v>No</v>
      </c>
      <c r="LK22" s="201" t="str">
        <f>IF(AND((RIGHT($LK$3,2)-'[1]Miter Profiles'!$AC$324-'[1]Outside Edges'!$B21)&gt;=5,'[1]Outside Edges'!$Q21="Yes"),"Yes","No")</f>
        <v>Yes</v>
      </c>
      <c r="LL22" s="201" t="str">
        <f>IF(AND((RIGHT($LL$3,2)-'[1]Miter Profiles'!$AC$325-'[1]Outside Edges'!$B21)&gt;=5,'[1]Outside Edges'!$Q21="Yes"),"Yes","No")</f>
        <v>Yes</v>
      </c>
      <c r="LM22" s="197" t="str">
        <f>IF(AND((RIGHT($LM$3,2)-'[1]Miter Profiles'!$AC$326-'[1]Outside Edges'!$B21)&gt;=5,'[1]Outside Edges'!$Q21="Yes"),"Yes","No")</f>
        <v>Yes</v>
      </c>
      <c r="LN22" s="197" t="str">
        <f>IF(AND((RIGHT($LN$3,2)-'[1]Miter Profiles'!$AC$327-'[1]Outside Edges'!$B21)&gt;=5,'[1]Outside Edges'!$Q21="Yes"),"Yes","No")</f>
        <v>Yes</v>
      </c>
      <c r="LO22" s="197" t="str">
        <f>IF(AND((RIGHT($LO$3,2)-'[1]Miter Profiles'!$AC$328-'[1]Outside Edges'!$B21)&gt;=5,'[1]Outside Edges'!$Q21="Yes"),"Yes","No")</f>
        <v>Yes</v>
      </c>
      <c r="LP22" s="201" t="str">
        <f>IF(AND((RIGHT($LP$3,2)-'[1]Miter Profiles'!$AC$329-'[1]Outside Edges'!$B21)&gt;=5,'[1]Outside Edges'!$Q21="Yes"),"Yes","No")</f>
        <v>No</v>
      </c>
      <c r="LQ22" s="201" t="str">
        <f>IF(AND((RIGHT($LQ$3,2)-'[1]Miter Profiles'!$AC$330-'[1]Outside Edges'!$B21)&gt;=5,'[1]Outside Edges'!$Q21="Yes"),"Yes","No")</f>
        <v>Yes</v>
      </c>
      <c r="LR22" s="201" t="str">
        <f>IF(AND((RIGHT($LR$3,2)-'[1]Miter Profiles'!$AC$331-'[1]Outside Edges'!$B21)&gt;=5,'[1]Outside Edges'!$Q21="Yes"),"Yes","No")</f>
        <v>Yes</v>
      </c>
      <c r="LS22" s="197" t="str">
        <f>IF(AND((RIGHT($LS$3,2)-'[1]Miter Profiles'!$AC$332-'[1]Outside Edges'!$B21)&gt;=5,'[1]Outside Edges'!$Q21="Yes"),"Yes","No")</f>
        <v>Yes</v>
      </c>
      <c r="LT22" s="197" t="str">
        <f>IF(AND((RIGHT($LT$3,2)-'[1]Miter Profiles'!$AC$333-'[1]Outside Edges'!$B21)&gt;=5,'[1]Outside Edges'!$Q21="Yes"),"Yes","No")</f>
        <v>Yes</v>
      </c>
      <c r="LU22" s="197" t="str">
        <f>IF(AND((RIGHT($LU$3,2)-'[1]Miter Profiles'!$AC$334-'[1]Outside Edges'!$B21)&gt;=5,'[1]Outside Edges'!$Q21="Yes"),"Yes","No")</f>
        <v>Yes</v>
      </c>
      <c r="LV22" s="201" t="str">
        <f>IF(AND((RIGHT($LV$3,2)-'[1]Miter Profiles'!$AC$335-'[1]Outside Edges'!$B21)&gt;=5,'[1]Outside Edges'!$Q21="Yes"),"Yes","No")</f>
        <v>Yes</v>
      </c>
      <c r="LW22" s="201" t="str">
        <f>IF(AND((RIGHT($LW$3,2)-'[1]Miter Profiles'!$AC$336-'[1]Outside Edges'!$B21)&gt;=5,'[1]Outside Edges'!$Q21="Yes"),"Yes","No")</f>
        <v>Yes</v>
      </c>
      <c r="LX22" s="201" t="str">
        <f>IF(AND((RIGHT($LX$3,2)-'[1]Miter Profiles'!$AC$337-'[1]Outside Edges'!$B21)&gt;=5,'[1]Outside Edges'!$Q21="Yes"),"Yes","No")</f>
        <v>Yes</v>
      </c>
      <c r="LY22" s="197" t="str">
        <f>IF(AND((RIGHT($LY$3,2)-'[1]Miter Profiles'!$AC$338-'[1]Outside Edges'!$B21)&gt;=5,'[1]Outside Edges'!$Q21="Yes"),"Yes","No")</f>
        <v>Yes</v>
      </c>
      <c r="LZ22" s="197" t="str">
        <f>IF(AND((RIGHT($LZ$3,2)-'[1]Miter Profiles'!$AC$339-'[1]Outside Edges'!$B21)&gt;=5,'[1]Outside Edges'!$Q21="Yes"),"Yes","No")</f>
        <v>Yes</v>
      </c>
      <c r="MA22" s="197" t="str">
        <f>IF(AND((RIGHT($MA$3,2)-'[1]Miter Profiles'!$AC$340-'[1]Outside Edges'!$B21)&gt;=5,'[1]Outside Edges'!$Q21="Yes"),"Yes","No")</f>
        <v>Yes</v>
      </c>
      <c r="MB22" s="201" t="str">
        <f>IF(AND((RIGHT($MB$3,2)-'[1]Miter Profiles'!$AC$341-'[1]Outside Edges'!$B21)&gt;=5,'[1]Outside Edges'!$Q21="Yes"),"Yes","No")</f>
        <v>Yes</v>
      </c>
      <c r="MC22" s="201" t="str">
        <f>IF(AND((RIGHT($MC$3,2)-'[1]Miter Profiles'!$AC$342-'[1]Outside Edges'!$B21)&gt;=5,'[1]Outside Edges'!$Q21="Yes"),"Yes","No")</f>
        <v>Yes</v>
      </c>
      <c r="MD22" s="201" t="str">
        <f>IF(AND((RIGHT($MD$3,2)-'[1]Miter Profiles'!$AC$343-'[1]Outside Edges'!$B21)&gt;=5,'[1]Outside Edges'!$Q21="Yes"),"Yes","No")</f>
        <v>Yes</v>
      </c>
      <c r="ME22" s="197" t="str">
        <f>IF(AND((RIGHT($ME$3,2)-'[1]Miter Profiles'!$AC$344-'[1]Outside Edges'!$B21)&gt;=5,'[1]Outside Edges'!$Q21="Yes"),"Yes","No")</f>
        <v>Yes</v>
      </c>
      <c r="MF22" s="197" t="str">
        <f>IF(AND((RIGHT($MF$3,2)-'[1]Miter Profiles'!$AC$345-'[1]Outside Edges'!$B21)&gt;=5,'[1]Outside Edges'!$Q21="Yes"),"Yes","No")</f>
        <v>Yes</v>
      </c>
      <c r="MG22" s="197" t="str">
        <f>IF(AND((RIGHT($MG$3,2)-'[1]Miter Profiles'!$AC$346-'[1]Outside Edges'!$B21)&gt;=5,'[1]Outside Edges'!$Q21="Yes"),"Yes","No")</f>
        <v>Yes</v>
      </c>
      <c r="MH22" s="201" t="str">
        <f>IF(AND((RIGHT($MH$3,2)-'[1]Miter Profiles'!$AC$347-'[1]Outside Edges'!$B21)&gt;=5,'[1]Outside Edges'!$Q21="Yes"),"Yes","No")</f>
        <v>Yes</v>
      </c>
      <c r="MI22" s="201" t="str">
        <f>IF(AND((RIGHT($MI$3,2)-'[1]Miter Profiles'!$AC$348-'[1]Outside Edges'!$B21)&gt;=5,'[1]Outside Edges'!$Q21="Yes"),"Yes","No")</f>
        <v>Yes</v>
      </c>
      <c r="MJ22" s="201" t="str">
        <f>IF(AND((RIGHT($MJ$3,2)-'[1]Miter Profiles'!$AC$349-'[1]Outside Edges'!$B21)&gt;=5,'[1]Outside Edges'!$Q21="Yes"),"Yes","No")</f>
        <v>Yes</v>
      </c>
      <c r="MK22" s="197" t="str">
        <f>IF(AND((RIGHT($MK$3,2)-'[1]Miter Profiles'!$AC$350-'[1]Outside Edges'!$B21)&gt;=5,'[1]Outside Edges'!$Q21="Yes"),"Yes","No")</f>
        <v>Yes</v>
      </c>
      <c r="ML22" s="197" t="str">
        <f>IF(AND((RIGHT($ML$3,2)-'[1]Miter Profiles'!$AC$351-'[1]Outside Edges'!$B21)&gt;=5,'[1]Outside Edges'!$Q21="Yes"),"Yes","No")</f>
        <v>Yes</v>
      </c>
      <c r="MM22" s="197" t="str">
        <f>IF(AND((RIGHT($MM$3,2)-'[1]Miter Profiles'!$AC$352-'[1]Outside Edges'!$B21)&gt;=5,'[1]Outside Edges'!$Q21="Yes"),"Yes","No")</f>
        <v>Yes</v>
      </c>
      <c r="MN22" s="201" t="str">
        <f>IF(AND((RIGHT($MK$3,2)-'[1]Miter Profiles'!$AC$353-'[1]Outside Edges'!$B21)&gt;=5,'[1]Outside Edges'!$Q21="Yes"),"Yes","No")</f>
        <v>Yes</v>
      </c>
      <c r="MO22" s="201" t="str">
        <f>IF(AND((RIGHT($ML$3,2)-'[1]Miter Profiles'!$AC$354-'[1]Outside Edges'!$B21)&gt;=5,'[1]Outside Edges'!$Q21="Yes"),"Yes","No")</f>
        <v>Yes</v>
      </c>
      <c r="MP22" s="201" t="str">
        <f>IF(AND((RIGHT($MM$3,2)-'[1]Miter Profiles'!$AC$355-'[1]Outside Edges'!$B21)&gt;=5,'[1]Outside Edges'!$Q21="Yes"),"Yes","No")</f>
        <v>Yes</v>
      </c>
      <c r="MQ22" s="197" t="str">
        <f>IF(AND((RIGHT($MK$3,2)-'[1]Miter Profiles'!$AC$356-'[1]Outside Edges'!$B21)&gt;=5,'[1]Outside Edges'!$Q21="Yes"),"Yes","No")</f>
        <v>No</v>
      </c>
      <c r="MR22" s="197" t="str">
        <f>IF(AND((RIGHT($ML$3,2)-'[1]Miter Profiles'!$AC$357-'[1]Outside Edges'!$B21)&gt;=5,'[1]Outside Edges'!$Q21="Yes"),"Yes","No")</f>
        <v>Yes</v>
      </c>
      <c r="MS22" s="197" t="str">
        <f>IF(AND((RIGHT($MM$3,2)-'[1]Miter Profiles'!$AC$358-'[1]Outside Edges'!$B21)&gt;=5,'[1]Outside Edges'!$Q21="Yes"),"Yes","No")</f>
        <v>Yes</v>
      </c>
      <c r="MT22" s="201" t="str">
        <f>IF(AND((RIGHT($MK$3,2)-'[1]Miter Profiles'!$AC$359-'[1]Outside Edges'!$B21)&gt;=5,'[1]Outside Edges'!$Q21="Yes"),"Yes","No")</f>
        <v>Yes</v>
      </c>
      <c r="MU22" s="201" t="str">
        <f>IF(AND((RIGHT($ML$3,2)-'[1]Miter Profiles'!$AC$360-'[1]Outside Edges'!$B21)&gt;=5,'[1]Outside Edges'!$Q21="Yes"),"Yes","No")</f>
        <v>Yes</v>
      </c>
      <c r="MV22" s="201" t="str">
        <f>IF(AND((RIGHT($MM$3,2)-'[1]Miter Profiles'!$AC$361-'[1]Outside Edges'!$B21)&gt;=5,'[1]Outside Edges'!$Q21="Yes"),"Yes","No")</f>
        <v>Yes</v>
      </c>
    </row>
    <row r="23" spans="1:360" ht="15.75" customHeight="1" thickBot="1" x14ac:dyDescent="0.25">
      <c r="A23" s="371" t="str">
        <f>IF('[1]Outside Edges'!$A22&lt;&gt;"",'[1]Outside Edges'!$A22,"")</f>
        <v>D20</v>
      </c>
      <c r="B23" s="7" t="str">
        <f>IF(AND((RIGHT($B$3,2)-'[1]Miter Profiles'!$AC$3-'[1]Outside Edges'!$B22)&gt;=5,'[1]Outside Edges'!$Q22="Yes"),"Yes","No")</f>
        <v>No</v>
      </c>
      <c r="C23" s="7" t="str">
        <f>IF(AND((RIGHT($C$3,2)-'[1]Miter Profiles'!$AC$4-'[1]Outside Edges'!$B22)&gt;=5,'[1]Outside Edges'!$Q22="Yes"),"Yes","No")</f>
        <v>No</v>
      </c>
      <c r="D23" s="63" t="str">
        <f>IF(AND((RIGHT($D$3,2)-'[1]Miter Profiles'!$AC$5-'[1]Outside Edges'!$B22)&gt;=5,'[1]Outside Edges'!$Q22="Yes"),"Yes","No")</f>
        <v>No</v>
      </c>
      <c r="E23" s="64" t="str">
        <f>IF(AND((RIGHT($E$3,2)-'[1]Miter Profiles'!$AC$6-'[1]Outside Edges'!$B22)&gt;=5,'[1]Outside Edges'!$Q22="Yes"),"Yes","No")</f>
        <v>No</v>
      </c>
      <c r="F23" s="8" t="str">
        <f>IF(AND((RIGHT($F$3,2)-'[1]Miter Profiles'!$AC$7-'[1]Outside Edges'!$B22)&gt;=5,'[1]Outside Edges'!$Q22="Yes"),"Yes","No")</f>
        <v>No</v>
      </c>
      <c r="G23" s="65" t="str">
        <f>IF(AND((RIGHT($G$3,2)-'[1]Miter Profiles'!$AC$8-'[1]Outside Edges'!$B22)&gt;=5,'[1]Outside Edges'!$Q22="Yes"),"Yes","No")</f>
        <v>No</v>
      </c>
      <c r="H23" s="7" t="str">
        <f>IF(AND((RIGHT($H$3,2)-'[1]Miter Profiles'!$AC$9-'[1]Outside Edges'!$B22)&gt;=5,'[1]Outside Edges'!$Q22="Yes"),"Yes","No")</f>
        <v>No</v>
      </c>
      <c r="I23" s="7" t="str">
        <f>IF(AND((RIGHT($I$3,2)-'[1]Miter Profiles'!$AC$10-'[1]Outside Edges'!$B22)&gt;=5,'[1]Outside Edges'!$Q22="Yes"),"Yes","No")</f>
        <v>No</v>
      </c>
      <c r="J23" s="63" t="str">
        <f>IF(AND((RIGHT($J$3,2)-'[1]Miter Profiles'!$AC$11-'[1]Outside Edges'!$B22)&gt;=5,'[1]Outside Edges'!$Q22="Yes"),"Yes","No")</f>
        <v>No</v>
      </c>
      <c r="K23" s="64" t="str">
        <f>IF(AND((RIGHT($K$3,2)-'[1]Miter Profiles'!$AC$12-'[1]Outside Edges'!$B22)&gt;=5,'[1]Outside Edges'!$Q22="Yes"),"Yes","No")</f>
        <v>No</v>
      </c>
      <c r="L23" s="8" t="str">
        <f>IF(AND((RIGHT($L$3,2)-'[1]Miter Profiles'!$AC$13-'[1]Outside Edges'!$B22)&gt;=5,'[1]Outside Edges'!$Q22="Yes"),"Yes","No")</f>
        <v>No</v>
      </c>
      <c r="M23" s="65" t="str">
        <f>IF(AND((RIGHT($M$3,2)-'[1]Miter Profiles'!$AC$14-'[1]Outside Edges'!$B22)&gt;=5,'[1]Outside Edges'!$Q22="Yes"),"Yes","No")</f>
        <v>No</v>
      </c>
      <c r="N23" s="7" t="str">
        <f>IF(AND((RIGHT($N$3,2)-'[1]Miter Profiles'!$AC$15-'[1]Outside Edges'!$B22)&gt;=4,'[1]Outside Edges'!$Q22="Yes"),"Yes","No")</f>
        <v>No</v>
      </c>
      <c r="O23" s="7" t="str">
        <f>IF(AND((RIGHT($O$3,2)-'[1]Miter Profiles'!$AC$16-'[1]Outside Edges'!$B22)&gt;=5,'[1]Outside Edges'!$Q22="Yes"),"Yes","No")</f>
        <v>No</v>
      </c>
      <c r="P23" s="63" t="str">
        <f>IF(AND((RIGHT($P$3,2)-'[1]Miter Profiles'!$AC$17-'[1]Outside Edges'!$B22)&gt;=5,'[1]Outside Edges'!$Q22="Yes"),"Yes","No")</f>
        <v>No</v>
      </c>
      <c r="Q23" s="64" t="str">
        <f>IF(AND((RIGHT($Q$3,2)-'[1]Miter Profiles'!$AC$18-'[1]Outside Edges'!$B22)&gt;=5,'[1]Outside Edges'!$Q22="Yes"),"Yes","No")</f>
        <v>No</v>
      </c>
      <c r="R23" s="8" t="str">
        <f>IF(AND((RIGHT($R$3,2)-'[1]Miter Profiles'!$AC$19-'[1]Outside Edges'!$B22)&gt;=5,'[1]Outside Edges'!$Q22="Yes"),"Yes","No")</f>
        <v>No</v>
      </c>
      <c r="S23" s="65" t="str">
        <f>IF(AND((RIGHT($S$3,2)-'[1]Miter Profiles'!$AC$20-'[1]Outside Edges'!$B22)&gt;=5,'[1]Outside Edges'!$Q22="Yes"),"Yes","No")</f>
        <v>No</v>
      </c>
      <c r="T23" s="7" t="str">
        <f>IF(AND((RIGHT($T$3,2)-'[1]Miter Profiles'!$AC$21-'[1]Outside Edges'!$B22)&gt;=5,'[1]Outside Edges'!$Q22="Yes"),"Yes","No")</f>
        <v>No</v>
      </c>
      <c r="U23" s="7" t="str">
        <f>IF(AND((RIGHT($U$3,2)-'[1]Miter Profiles'!$AC$22-'[1]Outside Edges'!$B22)&gt;=5,'[1]Outside Edges'!$Q22="Yes"),"Yes","No")</f>
        <v>No</v>
      </c>
      <c r="V23" s="63" t="str">
        <f>IF(AND((RIGHT($V$3,2)-'[1]Miter Profiles'!$AC$23-'[1]Outside Edges'!$B22)&gt;=5,'[1]Outside Edges'!$Q22="Yes"),"Yes","No")</f>
        <v>No</v>
      </c>
      <c r="W23" s="64" t="str">
        <f>IF(AND((RIGHT($W$3,2)-'[1]Miter Profiles'!$AC$24-'[1]Outside Edges'!$B22)&gt;=5,'[1]Outside Edges'!$Q22="Yes"),"Yes","No")</f>
        <v>No</v>
      </c>
      <c r="X23" s="8" t="str">
        <f>IF(AND((RIGHT($X$3,2)-'[1]Miter Profiles'!$AC$25-'[1]Outside Edges'!$B22)&gt;=5,'[1]Outside Edges'!$Q22="Yes"),"Yes","No")</f>
        <v>No</v>
      </c>
      <c r="Y23" s="65" t="str">
        <f>IF(AND((RIGHT($Y$3,2)-'[1]Miter Profiles'!$AC$26-'[1]Outside Edges'!$B22)&gt;=5,'[1]Outside Edges'!$Q22="Yes"),"Yes","No")</f>
        <v>No</v>
      </c>
      <c r="Z23" s="7" t="str">
        <f>IF(AND((RIGHT($Z$3,2)-'[1]Miter Profiles'!$AC$27-'[1]Outside Edges'!$B22)&gt;=5,'[1]Outside Edges'!$Q22="Yes"),"Yes","No")</f>
        <v>No</v>
      </c>
      <c r="AA23" s="7" t="str">
        <f>IF(AND((RIGHT($AA$3,2)-'[1]Miter Profiles'!$AC$28-'[1]Outside Edges'!$B22)&gt;=5,'[1]Outside Edges'!$Q22="Yes"),"Yes","No")</f>
        <v>No</v>
      </c>
      <c r="AB23" s="63" t="str">
        <f>IF(AND((RIGHT($AB$3,2)-'[1]Miter Profiles'!$AC$29-'[1]Outside Edges'!$B22)&gt;=5,'[1]Outside Edges'!$Q22="Yes"),"Yes","No")</f>
        <v>No</v>
      </c>
      <c r="AC23" s="64" t="str">
        <f>IF(AND((RIGHT($AC$3,2)-'[1]Miter Profiles'!$AC$30-'[1]Outside Edges'!$B22)&gt;=5,'[1]Outside Edges'!$Q22="Yes"),"Yes","No")</f>
        <v>No</v>
      </c>
      <c r="AD23" s="8" t="str">
        <f>IF(AND((RIGHT($AD$3,2)-'[1]Miter Profiles'!$AC$31-'[1]Outside Edges'!$B22)&gt;=5,'[1]Outside Edges'!$Q22="Yes"),"Yes","No")</f>
        <v>No</v>
      </c>
      <c r="AE23" s="65" t="str">
        <f>IF(AND((RIGHT($AE$3,2)-'[1]Miter Profiles'!$AC$32-'[1]Outside Edges'!$B22)&gt;=5,'[1]Outside Edges'!$Q22="Yes"),"Yes","No")</f>
        <v>No</v>
      </c>
      <c r="AF23" s="7" t="str">
        <f>IF(AND((RIGHT($AF$3,2)-'[1]Miter Profiles'!$AC$33-'[1]Outside Edges'!$B22)&gt;=5,'[1]Outside Edges'!$Q22="Yes"),"Yes","No")</f>
        <v>No</v>
      </c>
      <c r="AG23" s="7" t="str">
        <f>IF(AND((RIGHT($AG$3,2)-'[1]Miter Profiles'!$AC$34-'[1]Outside Edges'!$B22)&gt;=5,'[1]Outside Edges'!$Q22="Yes"),"Yes","No")</f>
        <v>No</v>
      </c>
      <c r="AH23" s="63" t="str">
        <f>IF(AND((RIGHT($AH$3,2)-'[1]Miter Profiles'!$AC$35-'[1]Outside Edges'!$B22)&gt;=5,'[1]Outside Edges'!$Q22="Yes"),"Yes","No")</f>
        <v>No</v>
      </c>
      <c r="AI23" s="64" t="str">
        <f>IF(AND((RIGHT($AI$3,2)-'[1]Miter Profiles'!$AC$36-'[1]Outside Edges'!$B22)&gt;=5,'[1]Outside Edges'!$Q22="Yes"),"Yes","No")</f>
        <v>No</v>
      </c>
      <c r="AJ23" s="8" t="str">
        <f>IF(AND((RIGHT($AJ$3,2)-'[1]Miter Profiles'!$AC$37-'[1]Outside Edges'!$B22)&gt;=5,'[1]Outside Edges'!$Q22="Yes"),"Yes","No")</f>
        <v>No</v>
      </c>
      <c r="AK23" s="65" t="str">
        <f>IF(AND((RIGHT($AK$3,2)-'[1]Miter Profiles'!$AC$38-'[1]Outside Edges'!$B22)&gt;=5,'[1]Outside Edges'!$Q22="Yes"),"Yes","No")</f>
        <v>No</v>
      </c>
      <c r="AL23" s="7" t="str">
        <f>IF(AND((RIGHT($AL$3,2)-'[1]Miter Profiles'!$AC$39-'[1]Outside Edges'!$B22)&gt;=5,'[1]Outside Edges'!$Q22="Yes"),"Yes","No")</f>
        <v>No</v>
      </c>
      <c r="AM23" s="7" t="str">
        <f>IF(AND((RIGHT($AM$3,2)-'[1]Miter Profiles'!$AC$40-'[1]Outside Edges'!$B22)&gt;=5,'[1]Outside Edges'!$Q22="Yes"),"Yes","No")</f>
        <v>No</v>
      </c>
      <c r="AN23" s="63" t="str">
        <f>IF(AND((RIGHT($AN$3,2)-'[1]Miter Profiles'!$AC$41-'[1]Outside Edges'!$B22)&gt;=5,'[1]Outside Edges'!$Q22="Yes"),"Yes","No")</f>
        <v>No</v>
      </c>
      <c r="AO23" s="64" t="str">
        <f>IF(AND((RIGHT($AO$3,2)-'[1]Miter Profiles'!$AC$42-'[1]Outside Edges'!$B22)&gt;=5,'[1]Outside Edges'!$Q22="Yes"),"Yes","No")</f>
        <v>No</v>
      </c>
      <c r="AP23" s="8" t="str">
        <f>IF(AND((RIGHT($AP$3,2)-'[1]Miter Profiles'!$AC$43-'[1]Outside Edges'!$B22)&gt;=5,'[1]Outside Edges'!$Q22="Yes"),"Yes","No")</f>
        <v>No</v>
      </c>
      <c r="AQ23" s="65" t="str">
        <f>IF(AND((RIGHT($AQ$3,2)-'[1]Miter Profiles'!$AC$44-'[1]Outside Edges'!$B22)&gt;=5,'[1]Outside Edges'!$Q22="Yes"),"Yes","No")</f>
        <v>No</v>
      </c>
      <c r="AR23" s="7" t="str">
        <f>IF(AND((RIGHT($AR$3,2)-'[1]Miter Profiles'!$AC$45-'[1]Outside Edges'!$B22)&gt;=5,'[1]Outside Edges'!$Q22="Yes"),"Yes","No")</f>
        <v>No</v>
      </c>
      <c r="AS23" s="7" t="str">
        <f>IF(AND((RIGHT($AS$3,2)-'[1]Miter Profiles'!$AC$46-'[1]Outside Edges'!$B22)&gt;=5,'[1]Outside Edges'!$Q22="Yes"),"Yes","No")</f>
        <v>No</v>
      </c>
      <c r="AT23" s="63" t="str">
        <f>IF(AND((RIGHT($AT$3,2)-'[1]Miter Profiles'!$AC$47-'[1]Outside Edges'!$B22)&gt;=5,'[1]Outside Edges'!$Q22="Yes"),"Yes","No")</f>
        <v>No</v>
      </c>
      <c r="AU23" s="64" t="str">
        <f>IF(AND((RIGHT($AU$3,2)-'[1]Miter Profiles'!$AC$48-'[1]Outside Edges'!$B22)&gt;=5,'[1]Outside Edges'!$Q22="Yes"),"Yes","No")</f>
        <v>No</v>
      </c>
      <c r="AV23" s="8" t="str">
        <f>IF(AND((RIGHT($AV$3,2)-'[1]Miter Profiles'!$AC$49-'[1]Outside Edges'!$B22)&gt;=5,'[1]Outside Edges'!$Q22="Yes"),"Yes","No")</f>
        <v>No</v>
      </c>
      <c r="AW23" s="65" t="str">
        <f>IF(AND((RIGHT($AW$3,2)-'[1]Miter Profiles'!$AC$50-'[1]Outside Edges'!$B22)&gt;=5,'[1]Outside Edges'!$Q22="Yes"),"Yes","No")</f>
        <v>No</v>
      </c>
      <c r="AX23" s="7" t="str">
        <f>IF(AND((RIGHT($AX$3,2)-'[1]Miter Profiles'!$AC$51-'[1]Outside Edges'!$B22)&gt;=5,'[1]Outside Edges'!$Q22="Yes"),"Yes","No")</f>
        <v>No</v>
      </c>
      <c r="AY23" s="7" t="str">
        <f>IF(AND((RIGHT($AY$3,2)-'[1]Miter Profiles'!$AC$52-'[1]Outside Edges'!$B22)&gt;=5,'[1]Outside Edges'!$Q22="Yes"),"Yes","No")</f>
        <v>No</v>
      </c>
      <c r="AZ23" s="63" t="str">
        <f>IF(AND((RIGHT($AZ$3,2)-'[1]Miter Profiles'!$AC$53-'[1]Outside Edges'!$B22)&gt;=5,'[1]Outside Edges'!$Q22="Yes"),"Yes","No")</f>
        <v>No</v>
      </c>
      <c r="BA23" s="64" t="str">
        <f>IF(AND((RIGHT($BA$3,2)-'[1]Miter Profiles'!$AC$54-'[1]Outside Edges'!$B22)&gt;=5,'[1]Outside Edges'!$Q22="Yes"),"Yes","No")</f>
        <v>No</v>
      </c>
      <c r="BB23" s="8" t="str">
        <f>IF(AND((RIGHT($BB$3,2)-'[1]Miter Profiles'!$AC$55-'[1]Outside Edges'!$B22)&gt;=5,'[1]Outside Edges'!$Q22="Yes"),"Yes","No")</f>
        <v>No</v>
      </c>
      <c r="BC23" s="65" t="str">
        <f>IF(AND((RIGHT($BC$3,2)-'[1]Miter Profiles'!$AC$56-'[1]Outside Edges'!$B22)&gt;=5,'[1]Outside Edges'!$Q22="Yes"),"Yes","No")</f>
        <v>No</v>
      </c>
      <c r="BD23" s="7" t="str">
        <f>IF(AND((RIGHT($BD$3,2)-'[1]Miter Profiles'!$AC$57-'[1]Outside Edges'!$B22)&gt;=5,'[1]Outside Edges'!$Q22="Yes"),"Yes","No")</f>
        <v>No</v>
      </c>
      <c r="BE23" s="7" t="str">
        <f>IF(AND((RIGHT($BE$3,2)-'[1]Miter Profiles'!$AC$58-'[1]Outside Edges'!$B22)&gt;=5,'[1]Outside Edges'!$Q22="Yes"),"Yes","No")</f>
        <v>No</v>
      </c>
      <c r="BF23" s="63" t="str">
        <f>IF(AND((RIGHT($BF$3,2)-'[1]Miter Profiles'!$AC$59-'[1]Outside Edges'!$B22)&gt;=5,'[1]Outside Edges'!$Q22="Yes"),"Yes","No")</f>
        <v>No</v>
      </c>
      <c r="BG23" s="64" t="str">
        <f>IF(AND((RIGHT($BG$3,2)-'[1]Miter Profiles'!$AC$60-'[1]Outside Edges'!$B22)&gt;=5,'[1]Outside Edges'!$Q22="Yes"),"Yes","No")</f>
        <v>No</v>
      </c>
      <c r="BH23" s="8" t="str">
        <f>IF(AND((RIGHT($BH$3,2)-'[1]Miter Profiles'!$AC$61-'[1]Outside Edges'!$B22)&gt;=5,'[1]Outside Edges'!$Q22="Yes"),"Yes","No")</f>
        <v>No</v>
      </c>
      <c r="BI23" s="65" t="str">
        <f>IF(AND((RIGHT($BI$3,2)-'[1]Miter Profiles'!$AC$62-'[1]Outside Edges'!$B22)&gt;=5,'[1]Outside Edges'!$Q22="Yes"),"Yes","No")</f>
        <v>No</v>
      </c>
      <c r="BJ23" s="7" t="str">
        <f>IF(AND((RIGHT($BJ$3,2)-'[1]Miter Profiles'!$AC$63-'[1]Outside Edges'!$B22)&gt;=5,'[1]Outside Edges'!$Q22="Yes"),"Yes","No")</f>
        <v>No</v>
      </c>
      <c r="BK23" s="7" t="str">
        <f>IF(AND((RIGHT($BK$3,2)-'[1]Miter Profiles'!$AC$64-'[1]Outside Edges'!$B22)&gt;=5,'[1]Outside Edges'!$Q22="Yes"),"Yes","No")</f>
        <v>No</v>
      </c>
      <c r="BL23" s="63" t="str">
        <f>IF(AND((RIGHT($BL$3,2)-'[1]Miter Profiles'!$AC$65-'[1]Outside Edges'!$B22)&gt;=5,'[1]Outside Edges'!$Q22="Yes"),"Yes","No")</f>
        <v>No</v>
      </c>
      <c r="BM23" s="64" t="str">
        <f>IF(AND((RIGHT($BM$3,2)-'[1]Miter Profiles'!$AC$66-'[1]Outside Edges'!$B22)&gt;=5,'[1]Outside Edges'!$Q22="Yes"),"Yes","No")</f>
        <v>No</v>
      </c>
      <c r="BN23" s="8" t="str">
        <f>IF(AND((RIGHT($BN$3,2)-'[1]Miter Profiles'!$AC$67-'[1]Outside Edges'!$B22)&gt;=5,'[1]Outside Edges'!$Q22="Yes"),"Yes","No")</f>
        <v>No</v>
      </c>
      <c r="BO23" s="65" t="str">
        <f>IF(AND((RIGHT($BO$3,2)-'[1]Miter Profiles'!$AC$68-'[1]Outside Edges'!$B22)&gt;=5,'[1]Outside Edges'!$Q22="Yes"),"Yes","No")</f>
        <v>No</v>
      </c>
      <c r="BP23" s="7" t="str">
        <f>IF(AND((RIGHT($BP$3,2)-'[1]Miter Profiles'!$AC$69-'[1]Outside Edges'!$B22)&gt;=5,'[1]Outside Edges'!$Q22="Yes"),"Yes","No")</f>
        <v>No</v>
      </c>
      <c r="BQ23" s="7" t="str">
        <f>IF(AND((RIGHT($BQ$3,2)-'[1]Miter Profiles'!$AC$70-'[1]Outside Edges'!$B22)&gt;=5,'[1]Outside Edges'!$Q22="Yes"),"Yes","No")</f>
        <v>No</v>
      </c>
      <c r="BR23" s="63" t="str">
        <f>IF(AND((RIGHT($BR$3,2)-'[1]Miter Profiles'!$AC$71-'[1]Outside Edges'!$B22)&gt;=5,'[1]Outside Edges'!$Q22="Yes"),"Yes","No")</f>
        <v>No</v>
      </c>
      <c r="BS23" s="64" t="str">
        <f>IF(AND((RIGHT($BS$3,2)-'[1]Miter Profiles'!$AC$72-'[1]Outside Edges'!$B22)&gt;=5,'[1]Outside Edges'!$Q22="Yes"),"Yes","No")</f>
        <v>No</v>
      </c>
      <c r="BT23" s="8" t="str">
        <f>IF(AND((RIGHT($BT$3,2)-'[1]Miter Profiles'!$AC$73-'[1]Outside Edges'!$B22)&gt;=5,'[1]Outside Edges'!$Q22="Yes"),"Yes","No")</f>
        <v>No</v>
      </c>
      <c r="BU23" s="65" t="str">
        <f>IF(AND((RIGHT($BU$3,2)-'[1]Miter Profiles'!$AC$74-'[1]Outside Edges'!$B22)&gt;=5,'[1]Outside Edges'!$Q22="Yes"),"Yes","No")</f>
        <v>No</v>
      </c>
      <c r="BV23" s="7" t="str">
        <f>IF(AND((RIGHT($BV$3,2)-'[1]Miter Profiles'!$AC$75-'[1]Outside Edges'!$B22)&gt;=5,'[1]Outside Edges'!$Q22="Yes"),"Yes","No")</f>
        <v>No</v>
      </c>
      <c r="BW23" s="7" t="str">
        <f>IF(AND((RIGHT($BW$3,2)-'[1]Miter Profiles'!$AC$76-'[1]Outside Edges'!$B22)&gt;=5,'[1]Outside Edges'!$Q22="Yes"),"Yes","No")</f>
        <v>No</v>
      </c>
      <c r="BX23" s="63" t="str">
        <f>IF(AND((RIGHT($BX$3,2)-'[1]Miter Profiles'!$AC$77-'[1]Outside Edges'!$B22)&gt;=5,'[1]Outside Edges'!$Q22="Yes"),"Yes","No")</f>
        <v>No</v>
      </c>
      <c r="BY23" s="64" t="str">
        <f>IF(AND((RIGHT($BY$3,2)-'[1]Miter Profiles'!$AC$78-'[1]Outside Edges'!$B22)&gt;=5,'[1]Outside Edges'!$Q22="Yes"),"Yes","No")</f>
        <v>No</v>
      </c>
      <c r="BZ23" s="8" t="str">
        <f>IF(AND((RIGHT($BZ$3,2)-'[1]Miter Profiles'!$AC$79-'[1]Outside Edges'!$B22)&gt;=5,'[1]Outside Edges'!$Q22="Yes"),"Yes","No")</f>
        <v>No</v>
      </c>
      <c r="CA23" s="65" t="str">
        <f>IF(AND((RIGHT($CA$3,2)-'[1]Miter Profiles'!$AC$80-'[1]Outside Edges'!$B22)&gt;=5,'[1]Outside Edges'!$Q22="Yes"),"Yes","No")</f>
        <v>No</v>
      </c>
      <c r="CB23" s="7" t="str">
        <f>IF(AND((RIGHT($CB$3,2)-'[1]Miter Profiles'!$AC$81-'[1]Outside Edges'!$B22)&gt;=5,'[1]Outside Edges'!$Q22="Yes"),"Yes","No")</f>
        <v>No</v>
      </c>
      <c r="CC23" s="7" t="str">
        <f>IF(AND((RIGHT($CC$3,2)-'[1]Miter Profiles'!$AC$82-'[1]Outside Edges'!$B22)&gt;=5,'[1]Outside Edges'!$Q22="Yes"),"Yes","No")</f>
        <v>No</v>
      </c>
      <c r="CD23" s="63" t="str">
        <f>IF(AND((RIGHT($CD$3,2)-'[1]Miter Profiles'!$AC$83-'[1]Outside Edges'!$B22)&gt;=5,'[1]Outside Edges'!$Q22="Yes"),"Yes","No")</f>
        <v>No</v>
      </c>
      <c r="CE23" s="64" t="str">
        <f>IF(AND((RIGHT($CE$3,2)-'[1]Miter Profiles'!$AC$84-'[1]Outside Edges'!$B22)&gt;=5,'[1]Outside Edges'!$Q22="Yes"),"Yes","No")</f>
        <v>No</v>
      </c>
      <c r="CF23" s="8" t="str">
        <f>IF(AND((RIGHT($CF$3,2)-'[1]Miter Profiles'!$AC$85-'[1]Outside Edges'!$B22)&gt;=5,'[1]Outside Edges'!$Q22="Yes"),"Yes","No")</f>
        <v>No</v>
      </c>
      <c r="CG23" s="65" t="str">
        <f>IF(AND((RIGHT($CG$3,2)-'[1]Miter Profiles'!$AC$86-'[1]Outside Edges'!$B22)&gt;=5,'[1]Outside Edges'!$Q22="Yes"),"Yes","No")</f>
        <v>No</v>
      </c>
      <c r="CH23" s="7" t="str">
        <f>IF(AND((RIGHT($CH$3,2)-'[1]Miter Profiles'!$AC$87-'[1]Outside Edges'!$B22)&gt;=5,'[1]Outside Edges'!$Q22="Yes"),"Yes","No")</f>
        <v>No</v>
      </c>
      <c r="CI23" s="7" t="str">
        <f>IF(AND((RIGHT($CI$3,2)-'[1]Miter Profiles'!$AC$88-'[1]Outside Edges'!$B22)&gt;=5,'[1]Outside Edges'!$Q22="Yes"),"Yes","No")</f>
        <v>No</v>
      </c>
      <c r="CJ23" s="63" t="str">
        <f>IF(AND((RIGHT($CJ$3,2)-'[1]Miter Profiles'!$AC$89-'[1]Outside Edges'!$B22)&gt;=5,'[1]Outside Edges'!$Q22="Yes"),"Yes","No")</f>
        <v>No</v>
      </c>
      <c r="CK23" s="64" t="str">
        <f>IF(AND((RIGHT($CK$3,2)-'[1]Miter Profiles'!$AC$90-'[1]Outside Edges'!$B22)&gt;=5,'[1]Outside Edges'!$Q22="Yes"),"Yes","No")</f>
        <v>No</v>
      </c>
      <c r="CL23" s="8" t="str">
        <f>IF(AND((RIGHT($CL$3,2)-'[1]Miter Profiles'!$AC$91-'[1]Outside Edges'!$B22)&gt;=5,'[1]Outside Edges'!$Q22="Yes"),"Yes","No")</f>
        <v>No</v>
      </c>
      <c r="CM23" s="65" t="str">
        <f>IF(AND((RIGHT($CM$3,2)-'[1]Miter Profiles'!$AC$92-'[1]Outside Edges'!$B22)&gt;=5,'[1]Outside Edges'!$Q22="Yes"),"Yes","No")</f>
        <v>No</v>
      </c>
      <c r="CN23" s="7" t="str">
        <f>IF(AND((RIGHT(CN$3,2)-'[1]Miter Profiles'!$AC$93-'[1]Outside Edges'!$B22)&gt;=5,'[1]Outside Edges'!$Q22="Yes"),"Yes","No")</f>
        <v>No</v>
      </c>
      <c r="CO23" s="7" t="str">
        <f>IF(AND((RIGHT(CO$3,2)-'[1]Miter Profiles'!$AC$94-'[1]Outside Edges'!$B22)&gt;=5,'[1]Outside Edges'!$Q22="Yes"),"Yes","No")</f>
        <v>No</v>
      </c>
      <c r="CP23" s="63" t="str">
        <f>IF(AND((RIGHT(CP$3,2)-'[1]Miter Profiles'!$AC$95-'[1]Outside Edges'!$B22)&gt;=5,'[1]Outside Edges'!$Q22="Yes"),"Yes","No")</f>
        <v>No</v>
      </c>
      <c r="CQ23" s="64" t="str">
        <f>IF(AND((RIGHT(CQ$3,2)-'[1]Miter Profiles'!$AC$96-'[1]Outside Edges'!$B22)&gt;=5,'[1]Outside Edges'!$Q22="Yes"),"Yes","No")</f>
        <v>No</v>
      </c>
      <c r="CR23" s="8" t="str">
        <f>IF(AND((RIGHT(CR$3,2)-'[1]Miter Profiles'!$AC$97-'[1]Outside Edges'!$B22)&gt;=5,'[1]Outside Edges'!$Q22="Yes"),"Yes","No")</f>
        <v>No</v>
      </c>
      <c r="CS23" s="65" t="str">
        <f>IF(AND((RIGHT(CS$3,2)-'[1]Miter Profiles'!$AC$98-'[1]Outside Edges'!$B22)&gt;=5,'[1]Outside Edges'!$Q22="Yes"),"Yes","No")</f>
        <v>No</v>
      </c>
      <c r="CT23" s="7" t="str">
        <f>IF(AND((RIGHT($CT$3,2)-'[1]Miter Profiles'!$AC$99-'[1]Outside Edges'!$B22)&gt;=5,'[1]Outside Edges'!$Q22="Yes"),"Yes","No")</f>
        <v>No</v>
      </c>
      <c r="CU23" s="7" t="str">
        <f>IF(AND((RIGHT($CU$3,2)-'[1]Miter Profiles'!$AC$100-'[1]Outside Edges'!$B22)&gt;=5,'[1]Outside Edges'!$Q22="Yes"),"Yes","No")</f>
        <v>No</v>
      </c>
      <c r="CV23" s="63" t="str">
        <f>IF(AND((RIGHT($CV$3,2)-'[1]Miter Profiles'!$AC$101-'[1]Outside Edges'!$B22)&gt;=5,'[1]Outside Edges'!$Q22="Yes"),"Yes","No")</f>
        <v>No</v>
      </c>
      <c r="CW23" s="64" t="str">
        <f>IF(AND((RIGHT($CW$3,2)-'[1]Miter Profiles'!$AC$102-'[1]Outside Edges'!$B22)&gt;=5,'[1]Outside Edges'!$Q22="Yes"),"Yes","No")</f>
        <v>No</v>
      </c>
      <c r="CX23" s="8" t="str">
        <f>IF(AND((RIGHT($CX$3,2)-'[1]Miter Profiles'!$AC$103-'[1]Outside Edges'!$B22)&gt;=5,'[1]Outside Edges'!$Q22="Yes"),"Yes","No")</f>
        <v>No</v>
      </c>
      <c r="CY23" s="65" t="str">
        <f>IF(AND((RIGHT($CY$3,2)-'[1]Miter Profiles'!$AC$104-'[1]Outside Edges'!$B22)&gt;=5,'[1]Outside Edges'!$Q22="Yes"),"Yes","No")</f>
        <v>No</v>
      </c>
      <c r="CZ23" s="7" t="str">
        <f>IF(AND((RIGHT($CZ$3,2)-'[1]Miter Profiles'!$AC$105-'[1]Outside Edges'!$B22)&gt;=5,'[1]Outside Edges'!$Q22="Yes"),"Yes","No")</f>
        <v>No</v>
      </c>
      <c r="DA23" s="7" t="str">
        <f>IF(AND((RIGHT($DA$3,2)-'[1]Miter Profiles'!$AC$106-'[1]Outside Edges'!$B22)&gt;=5,'[1]Outside Edges'!$Q22="Yes"),"Yes","No")</f>
        <v>No</v>
      </c>
      <c r="DB23" s="63" t="str">
        <f>IF(AND((RIGHT($DB$3,2)-'[1]Miter Profiles'!$AC$107-'[1]Outside Edges'!$B22)&gt;=5,'[1]Outside Edges'!$Q22="Yes"),"Yes","No")</f>
        <v>No</v>
      </c>
      <c r="DC23" s="64" t="str">
        <f>IF(AND((RIGHT($DC$3,2)-'[1]Miter Profiles'!$AC$108-'[1]Outside Edges'!$B22)&gt;=5,'[1]Outside Edges'!$Q22="Yes"),"Yes","No")</f>
        <v>No</v>
      </c>
      <c r="DD23" s="8" t="str">
        <f>IF(AND((RIGHT($DD$3,2)-'[1]Miter Profiles'!$AC$109-'[1]Outside Edges'!$B22)&gt;=5,'[1]Outside Edges'!$Q22="Yes"),"Yes","No")</f>
        <v>No</v>
      </c>
      <c r="DE23" s="65" t="str">
        <f>IF(AND((RIGHT($DE$3,2)-'[1]Miter Profiles'!$AC$110-'[1]Outside Edges'!$B22)&gt;=5,'[1]Outside Edges'!$Q22="Yes"),"Yes","No")</f>
        <v>No</v>
      </c>
      <c r="DF23" s="7" t="str">
        <f>IF(AND((RIGHT($DF$3,2)-'[1]Miter Profiles'!$AC$111-'[1]Outside Edges'!$B22)&gt;=5,'[1]Outside Edges'!$Q22="Yes"),"Yes","No")</f>
        <v>No</v>
      </c>
      <c r="DG23" s="7" t="str">
        <f>IF(AND((RIGHT($DG$3,2)-'[1]Miter Profiles'!$AC$112-'[1]Outside Edges'!$B22)&gt;=5,'[1]Outside Edges'!$Q22="Yes"),"Yes","No")</f>
        <v>No</v>
      </c>
      <c r="DH23" s="63" t="str">
        <f>IF(AND((RIGHT($DH$3,2)-'[1]Miter Profiles'!$AC$113-'[1]Outside Edges'!$B22)&gt;=5,'[1]Outside Edges'!$Q22="Yes"),"Yes","No")</f>
        <v>No</v>
      </c>
      <c r="DI23" s="64" t="str">
        <f>IF(AND((RIGHT($DI$3,2)-'[1]Miter Profiles'!$AC$114-'[1]Outside Edges'!$B22)&gt;=5,'[1]Outside Edges'!$Q22="Yes"),"Yes","No")</f>
        <v>No</v>
      </c>
      <c r="DJ23" s="8" t="str">
        <f>IF(AND((RIGHT($DJ$3,2)-'[1]Miter Profiles'!$AC$115-'[1]Outside Edges'!$B22)&gt;=5,'[1]Outside Edges'!$Q22="Yes"),"Yes","No")</f>
        <v>No</v>
      </c>
      <c r="DK23" s="65" t="str">
        <f>IF(AND((RIGHT($DK$3,2)-'[1]Miter Profiles'!$AC$116-'[1]Outside Edges'!$B22)&gt;=5,'[1]Outside Edges'!$Q22="Yes"),"Yes","No")</f>
        <v>No</v>
      </c>
      <c r="DL23" s="7" t="str">
        <f>IF(AND((RIGHT($DL$3,2)-'[1]Miter Profiles'!$AC$117-'[1]Outside Edges'!$B22)&gt;=5,'[1]Outside Edges'!$Q22="Yes"),"Yes","No")</f>
        <v>No</v>
      </c>
      <c r="DM23" s="7" t="str">
        <f>IF(AND((RIGHT($DM$3,2)-'[1]Miter Profiles'!$AC$118-'[1]Outside Edges'!$B22)&gt;=5,'[1]Outside Edges'!$Q22="Yes"),"Yes","No")</f>
        <v>No</v>
      </c>
      <c r="DN23" s="63" t="str">
        <f>IF(AND((RIGHT($DN$3,2)-'[1]Miter Profiles'!$AC$119-'[1]Outside Edges'!$B22)&gt;=5,'[1]Outside Edges'!$Q22="Yes"),"Yes","No")</f>
        <v>No</v>
      </c>
      <c r="DO23" s="64" t="str">
        <f>IF(AND((RIGHT($DO$3,2)-'[1]Miter Profiles'!$AC$120-'[1]Outside Edges'!$B22)&gt;=5,'[1]Outside Edges'!$Q22="Yes"),"Yes","No")</f>
        <v>No</v>
      </c>
      <c r="DP23" s="8" t="str">
        <f>IF(AND((RIGHT($DP$3,2)-'[1]Miter Profiles'!$AC$121-'[1]Outside Edges'!$B22)&gt;=5,'[1]Outside Edges'!$Q22="Yes"),"Yes","No")</f>
        <v>No</v>
      </c>
      <c r="DQ23" s="65" t="str">
        <f>IF(AND((RIGHT($DQ$3,2)-'[1]Miter Profiles'!$AC$122-'[1]Outside Edges'!$B22)&gt;=5,'[1]Outside Edges'!$Q22="Yes"),"Yes","No")</f>
        <v>No</v>
      </c>
      <c r="DR23" s="7" t="str">
        <f>IF(AND((RIGHT($DR$3,2)-'[1]Miter Profiles'!$AC$123-'[1]Outside Edges'!$B22)&gt;=5,'[1]Outside Edges'!$Q22="Yes"),"Yes","No")</f>
        <v>No</v>
      </c>
      <c r="DS23" s="7" t="str">
        <f>IF(AND((RIGHT($DS$3,2)-'[1]Miter Profiles'!$AC$124-'[1]Outside Edges'!$B22)&gt;=5,'[1]Outside Edges'!$Q22="Yes"),"Yes","No")</f>
        <v>No</v>
      </c>
      <c r="DT23" s="63" t="str">
        <f>IF(AND((RIGHT($DT$3,2)-'[1]Miter Profiles'!$AC$125-'[1]Outside Edges'!$B22)&gt;=5,'[1]Outside Edges'!$Q22="Yes"),"Yes","No")</f>
        <v>No</v>
      </c>
      <c r="DU23" s="64" t="str">
        <f>IF(AND((RIGHT($DU$3,2)-'[1]Miter Profiles'!$AC$126-'[1]Outside Edges'!$B22)&gt;=5,'[1]Outside Edges'!$Q22="Yes"),"Yes","No")</f>
        <v>No</v>
      </c>
      <c r="DV23" s="8" t="str">
        <f>IF(AND((RIGHT($DV$3,2)-'[1]Miter Profiles'!$AC$127-'[1]Outside Edges'!$B22)&gt;=5,'[1]Outside Edges'!$Q22="Yes"),"Yes","No")</f>
        <v>No</v>
      </c>
      <c r="DW23" s="65" t="str">
        <f>IF(AND((RIGHT($DW$3,2)-'[1]Miter Profiles'!$AC$128-'[1]Outside Edges'!$B22)&gt;=5,'[1]Outside Edges'!$Q22="Yes"),"Yes","No")</f>
        <v>No</v>
      </c>
      <c r="DX23" s="7" t="str">
        <f>IF(AND((RIGHT($DX$3,2)-'[1]Miter Profiles'!$AC$129-'[1]Outside Edges'!$B22)&gt;=5,'[1]Outside Edges'!$Q22="Yes"),"Yes","No")</f>
        <v>No</v>
      </c>
      <c r="DY23" s="7" t="str">
        <f>IF(AND((RIGHT($DY$3,2)-'[1]Miter Profiles'!$AC$130-'[1]Outside Edges'!$B22)&gt;=5,'[1]Outside Edges'!$Q22="Yes"),"Yes","No")</f>
        <v>No</v>
      </c>
      <c r="DZ23" s="63" t="str">
        <f>IF(AND((RIGHT($DZ$3,2)-'[1]Miter Profiles'!$AC$131-'[1]Outside Edges'!$B22)&gt;=5,'[1]Outside Edges'!$Q22="Yes"),"Yes","No")</f>
        <v>No</v>
      </c>
      <c r="EA23" s="68" t="str">
        <f>IF(AND((RIGHT($EA$3,2)-'[1]Miter Profiles'!$AC$132-'[1]Outside Edges'!$B22)&gt;=5,'[1]Outside Edges'!$Q22="Yes"),"Yes","No")</f>
        <v>No</v>
      </c>
      <c r="EB23" s="78" t="str">
        <f>IF(AND((RIGHT($EB$3,2)-'[1]Miter Profiles'!$AC$133-'[1]Outside Edges'!$B22)&gt;=5,'[1]Outside Edges'!$Q22="Yes"),"Yes","No")</f>
        <v>No</v>
      </c>
      <c r="EC23" s="79" t="str">
        <f>IF(AND((RIGHT($EC$3,2)-'[1]Miter Profiles'!$AC$134-'[1]Outside Edges'!$B22)&gt;=5,'[1]Outside Edges'!$Q22="Yes"),"Yes","No")</f>
        <v>No</v>
      </c>
      <c r="ED23" s="81" t="str">
        <f>IF(AND((RIGHT($ED$3,2)-'[1]Miter Profiles'!$AC$135-'[1]Outside Edges'!$B22)&gt;=5,'[1]Outside Edges'!$Q22="Yes"),"Yes","No")</f>
        <v>No</v>
      </c>
      <c r="EE23" s="80" t="str">
        <f>IF(AND((RIGHT($EE$3,2)-'[1]Miter Profiles'!$AC$136-'[1]Outside Edges'!$B22)&gt;=5,'[1]Outside Edges'!$Q22="Yes"),"Yes","No")</f>
        <v>No</v>
      </c>
      <c r="EF23" s="63" t="str">
        <f>IF(AND((RIGHT($EF$3,2)-'[1]Miter Profiles'!$AC$137-'[1]Outside Edges'!$B22)&gt;=5,'[1]Outside Edges'!$Q22="Yes"),"Yes","No")</f>
        <v>No</v>
      </c>
      <c r="EG23" s="7" t="str">
        <f>IF(AND((RIGHT($EG$3,2)-'[1]Miter Profiles'!$AC$138-'[1]Outside Edges'!$B22)&gt;=5,'[1]Outside Edges'!$Q22="Yes"),"Yes","No")</f>
        <v>No</v>
      </c>
      <c r="EH23" s="68" t="str">
        <f>IF(AND((RIGHT($EH$3,2)-'[1]Miter Profiles'!$AC$139-'[1]Outside Edges'!$B22)&gt;=5,'[1]Outside Edges'!$Q22="Yes"),"Yes","No")</f>
        <v>No</v>
      </c>
      <c r="EI23" s="82" t="str">
        <f>IF(AND((RIGHT($EI$3,2)-'[1]Miter Profiles'!$AC$140-'[1]Outside Edges'!$B22)&gt;=5,'[1]Outside Edges'!$Q22="Yes"),"Yes","No")</f>
        <v>No</v>
      </c>
      <c r="EJ23" s="83" t="str">
        <f>IF(AND((RIGHT($EJ$3,2)-'[1]Miter Profiles'!$AC$141-'[1]Outside Edges'!$B22)&gt;=5,'[1]Outside Edges'!$Q22="Yes"),"Yes","No")</f>
        <v>No</v>
      </c>
      <c r="EK23" s="83" t="str">
        <f>IF(AND((RIGHT($EK$3,2)-'[1]Miter Profiles'!$AC$142-'[1]Outside Edges'!$B22)&gt;=5,'[1]Outside Edges'!$Q22="Yes"),"Yes","No")</f>
        <v>No</v>
      </c>
      <c r="EL23" s="81" t="str">
        <f>IF(AND((RIGHT($EL$3,2)-'[1]Miter Profiles'!$AC$143-'[1]Outside Edges'!$B22)&gt;=5,'[1]Outside Edges'!$Q22="Yes"),"Yes","No")</f>
        <v>No</v>
      </c>
      <c r="EM23" s="84" t="str">
        <f>IF(AND((RIGHT($EM$3,2)-'[1]Miter Profiles'!$AC$144-'[1]Outside Edges'!$B22)&gt;=5,'[1]Outside Edges'!$Q22="Yes"),"Yes","No")</f>
        <v>No</v>
      </c>
      <c r="EN23" s="7" t="str">
        <f>IF(AND((RIGHT($EN$3,2)-'[1]Miter Profiles'!$AC$145-'[1]Outside Edges'!$B22)&gt;=5,'[1]Outside Edges'!$Q22="Yes"),"Yes","No")</f>
        <v>No</v>
      </c>
      <c r="EO23" s="68" t="str">
        <f>IF(AND((RIGHT($EO$3,2)-'[1]Miter Profiles'!$AC$146-'[1]Outside Edges'!$B22)&gt;=5,'[1]Outside Edges'!$Q22="Yes"),"Yes","No")</f>
        <v>No</v>
      </c>
      <c r="EP23" s="83" t="str">
        <f>IF(AND((RIGHT($EP$3,2)-'[1]Miter Profiles'!$AC$147-'[1]Outside Edges'!$B22)&gt;=5,'[1]Outside Edges'!$Q22="Yes"),"Yes","No")</f>
        <v>No</v>
      </c>
      <c r="EQ23" s="83" t="str">
        <f>IF(AND((RIGHT($EQ$3,2)-'[1]Miter Profiles'!$AC$148-'[1]Outside Edges'!$B22)&gt;=5,'[1]Outside Edges'!$Q22="Yes"),"Yes","No")</f>
        <v>No</v>
      </c>
      <c r="ER23" s="81" t="str">
        <f>IF(AND((RIGHT($ER$3,2)-'[1]Miter Profiles'!$AC$149-'[1]Outside Edges'!$B22)&gt;=5,'[1]Outside Edges'!$Q22="Yes"),"Yes","No")</f>
        <v>No</v>
      </c>
      <c r="ES23" s="84" t="str">
        <f>IF(AND((RIGHT($ES$3,2)-'[1]Miter Profiles'!$AC$150-'[1]Outside Edges'!$B22)&gt;=5,'[1]Outside Edges'!$Q22="Yes"),"Yes","No")</f>
        <v>No</v>
      </c>
      <c r="ET23" s="7" t="str">
        <f>IF(AND((RIGHT($ET$3,2)-'[1]Miter Profiles'!$AC$151-'[1]Outside Edges'!$B22)&gt;=5,'[1]Outside Edges'!$Q22="Yes"),"Yes","No")</f>
        <v>No</v>
      </c>
      <c r="EU23" s="68" t="str">
        <f>IF(AND((RIGHT($EU$3,2)-'[1]Miter Profiles'!$AC$152-'[1]Outside Edges'!$B22)&gt;=5,'[1]Outside Edges'!$Q22="Yes"),"Yes","No")</f>
        <v>No</v>
      </c>
      <c r="EV23" s="83" t="str">
        <f>IF(AND((RIGHT($EV$3,2)-'[1]Miter Profiles'!$AC$153-'[1]Outside Edges'!$B22)&gt;=5,'[1]Outside Edges'!$Q22="Yes"),"Yes","No")</f>
        <v>No</v>
      </c>
      <c r="EW23" s="83" t="str">
        <f>IF(AND((RIGHT($EW$3,2)-'[1]Miter Profiles'!$AC$154-'[1]Outside Edges'!$B22)&gt;=5,'[1]Outside Edges'!$Q22="Yes"),"Yes","No")</f>
        <v>No</v>
      </c>
      <c r="EX23" s="81" t="str">
        <f>IF(AND((RIGHT($EX$3,2)-'[1]Miter Profiles'!$AC$155-'[1]Outside Edges'!$B22)&gt;=5,'[1]Outside Edges'!$Q22="Yes"),"Yes","No")</f>
        <v>No</v>
      </c>
      <c r="EY23" s="84" t="str">
        <f>IF(AND((RIGHT($EY$3,2)-'[1]Miter Profiles'!$AC$156-'[1]Outside Edges'!$B22)&gt;=5,'[1]Outside Edges'!$Q22="Yes"),"Yes","No")</f>
        <v>No</v>
      </c>
      <c r="EZ23" s="7" t="str">
        <f>IF(AND((RIGHT($EZ$3,2)-'[1]Miter Profiles'!$AC$157-'[1]Outside Edges'!$B22)&gt;=5,'[1]Outside Edges'!$Q22="Yes"),"Yes","No")</f>
        <v>No</v>
      </c>
      <c r="FA23" s="68" t="str">
        <f>IF(AND((RIGHT($FA$3,2)-'[1]Miter Profiles'!$AC$158-'[1]Outside Edges'!$B22)&gt;=5,'[1]Outside Edges'!$Q22="Yes"),"Yes","No")</f>
        <v>No</v>
      </c>
      <c r="FB23" s="83" t="str">
        <f>IF(AND((RIGHT($FB$3,2)-'[1]Miter Profiles'!$AC$159-'[1]Outside Edges'!$B22)&gt;=5,'[1]Outside Edges'!$Q22="Yes"),"Yes","No")</f>
        <v>No</v>
      </c>
      <c r="FC23" s="83" t="str">
        <f>IF(AND((RIGHT($FC$3,2)-'[1]Miter Profiles'!$AC$160-'[1]Outside Edges'!$B22)&gt;=5,'[1]Outside Edges'!$Q22="Yes"),"Yes","No")</f>
        <v>No</v>
      </c>
      <c r="FD23" s="81" t="str">
        <f>IF(AND((RIGHT($FD$3,2)-'[1]Miter Profiles'!$AC$161-'[1]Outside Edges'!$B22)&gt;=5,'[1]Outside Edges'!$Q22="Yes"),"Yes","No")</f>
        <v>No</v>
      </c>
      <c r="FE23" s="84" t="str">
        <f>IF(AND((RIGHT($FE$3,2)-'[1]Miter Profiles'!$AC$162-'[1]Outside Edges'!$B22)&gt;=5,'[1]Outside Edges'!$Q22="Yes"),"Yes","No")</f>
        <v>No</v>
      </c>
      <c r="FF23" s="7" t="str">
        <f>IF(AND((RIGHT($FF$3,2)-'[1]Miter Profiles'!$AC$163-'[1]Outside Edges'!$B22)&gt;=5,'[1]Outside Edges'!$Q22="Yes"),"Yes","No")</f>
        <v>No</v>
      </c>
      <c r="FG23" s="68" t="str">
        <f>IF(AND((RIGHT($FG$3,2)-'[1]Miter Profiles'!$AC$164-'[1]Outside Edges'!$B22)&gt;=5,'[1]Outside Edges'!$Q22="Yes"),"Yes","No")</f>
        <v>No</v>
      </c>
      <c r="FH23" s="83" t="str">
        <f>IF(AND((RIGHT($FH$3,2)-'[1]Miter Profiles'!$AC$165-'[1]Outside Edges'!$B22)&gt;=5,'[1]Outside Edges'!$Q22="Yes"),"Yes","No")</f>
        <v>No</v>
      </c>
      <c r="FI23" s="83" t="str">
        <f>IF(AND((RIGHT($FI$3,2)-'[1]Miter Profiles'!$AC$166-'[1]Outside Edges'!$B22)&gt;=5,'[1]Outside Edges'!$Q22="Yes"),"Yes","No")</f>
        <v>No</v>
      </c>
      <c r="FJ23" s="81" t="str">
        <f>IF(AND((RIGHT($FJ$3,2)-'[1]Miter Profiles'!$AC$167-'[1]Outside Edges'!$B22)&gt;=5,'[1]Outside Edges'!$Q22="Yes"),"Yes","No")</f>
        <v>No</v>
      </c>
      <c r="FK23" s="84" t="str">
        <f>IF(AND((RIGHT($FK$3,2)-'[1]Miter Profiles'!$AC$168-'[1]Outside Edges'!$B22)&gt;=5,'[1]Outside Edges'!$Q22="Yes"),"Yes","No")</f>
        <v>No</v>
      </c>
      <c r="FL23" s="7" t="str">
        <f>IF(AND((RIGHT($FL$3,2)-'[1]Miter Profiles'!$AC$169-'[1]Outside Edges'!$B22)&gt;=5,'[1]Outside Edges'!$Q22="Yes"),"Yes","No")</f>
        <v>No</v>
      </c>
      <c r="FM23" s="68" t="str">
        <f>IF(AND((RIGHT($FM$3,2)-'[1]Miter Profiles'!$AC$170-'[1]Outside Edges'!$B22)&gt;=5,'[1]Outside Edges'!$Q22="Yes"),"Yes","No")</f>
        <v>No</v>
      </c>
      <c r="FN23" s="83" t="str">
        <f>IF(AND((RIGHT($FN$3,2)-'[1]Miter Profiles'!$AC$171-'[1]Outside Edges'!$B22)&gt;=5,'[1]Outside Edges'!$Q22="Yes"),"Yes","No")</f>
        <v>No</v>
      </c>
      <c r="FO23" s="83" t="str">
        <f>IF(AND((RIGHT($FO$3,2)-'[1]Miter Profiles'!$AC$172-'[1]Outside Edges'!$B22)&gt;=5,'[1]Outside Edges'!$Q22="Yes"),"Yes","No")</f>
        <v>No</v>
      </c>
      <c r="FP23" s="81" t="str">
        <f>IF(AND((RIGHT($FP$3,2)-'[1]Miter Profiles'!$AC$173-'[1]Outside Edges'!$B22)&gt;=5,'[1]Outside Edges'!$Q22="Yes"),"Yes","No")</f>
        <v>No</v>
      </c>
      <c r="FQ23" s="84" t="str">
        <f>IF(AND((RIGHT($FQ$3,2)-'[1]Miter Profiles'!$AC$174-'[1]Outside Edges'!$B22)&gt;=5,'[1]Outside Edges'!$Q22="Yes"),"Yes","No")</f>
        <v>No</v>
      </c>
      <c r="FR23" s="7" t="str">
        <f>IF(AND((RIGHT($FR$3,2)-'[1]Miter Profiles'!$AC$175-'[1]Outside Edges'!$B22)&gt;=5,'[1]Outside Edges'!$Q22="Yes"),"Yes","No")</f>
        <v>No</v>
      </c>
      <c r="FS23" s="68" t="str">
        <f>IF(AND((RIGHT($FS$3,2)-'[1]Miter Profiles'!$AC$176-'[1]Outside Edges'!$B22)&gt;=5,'[1]Outside Edges'!$Q22="Yes"),"Yes","No")</f>
        <v>No</v>
      </c>
      <c r="FT23" s="83" t="str">
        <f>IF(AND((RIGHT($FT$3,2)-'[1]Miter Profiles'!$AC$177-'[1]Outside Edges'!$B22)&gt;=5,'[1]Outside Edges'!$Q22="Yes"),"Yes","No")</f>
        <v>No</v>
      </c>
      <c r="FU23" s="83" t="str">
        <f>IF(AND((RIGHT($FU$3,2)-'[1]Miter Profiles'!$AC$178-'[1]Outside Edges'!$B22)&gt;=5,'[1]Outside Edges'!$Q22="Yes"),"Yes","No")</f>
        <v>No</v>
      </c>
      <c r="FV23" s="81" t="str">
        <f>IF(AND((RIGHT($V$3,2)-'[1]Miter Profiles'!$AC$179-'[1]Outside Edges'!$B22)&gt;=5,'[1]Outside Edges'!$Q22="Yes"),"Yes","No")</f>
        <v>No</v>
      </c>
      <c r="FW23" s="84" t="str">
        <f>IF(AND((RIGHT($FW$3,2)-'[1]Miter Profiles'!$AC$180-'[1]Outside Edges'!$B22)&gt;=5,'[1]Outside Edges'!$Q22="Yes"),"Yes","No")</f>
        <v>No</v>
      </c>
      <c r="FX23" s="197" t="str">
        <f>IF(AND((RIGHT($FX$3,2)-'[1]Miter Profiles'!$AC$181-'[1]Outside Edges'!$B22)&gt;=5,'[1]Outside Edges'!$Q22="Yes"),"Yes","No")</f>
        <v>No</v>
      </c>
      <c r="FY23" s="198" t="str">
        <f>IF(AND((RIGHT($FY$3,2)-'[1]Miter Profiles'!$AC$182-'[1]Outside Edges'!$B22)&gt;=5,'[1]Outside Edges'!$Q22="Yes"),"Yes","No")</f>
        <v>No</v>
      </c>
      <c r="FZ23" s="200" t="str">
        <f>IF(AND((RIGHT($FZ$3,2)-'[1]Miter Profiles'!$AC$183-'[1]Outside Edges'!$B22)&gt;=5,'[1]Outside Edges'!$Q22="Yes"),"Yes","No")</f>
        <v>No</v>
      </c>
      <c r="GA23" s="201" t="str">
        <f>IF(AND((RIGHT($GA$3,2)-'[1]Miter Profiles'!$AC$184-'[1]Outside Edges'!$B22)&gt;=5,'[1]Outside Edges'!$Q22="Yes"),"Yes","No")</f>
        <v>No</v>
      </c>
      <c r="GB23" s="202" t="str">
        <f>IF(AND((RIGHT($GB$3,2)-'[1]Miter Profiles'!$AC$185-'[1]Outside Edges'!$B22)&gt;=5,'[1]Outside Edges'!$Q22="Yes"),"Yes","No")</f>
        <v>No</v>
      </c>
      <c r="GC23" s="199" t="str">
        <f>IF(AND((RIGHT($GC$3,2)-'[1]Miter Profiles'!$AC$186-'[1]Outside Edges'!$B22)&gt;=5,'[1]Outside Edges'!$Q22="Yes"),"Yes","No")</f>
        <v>No</v>
      </c>
      <c r="GD23" s="197" t="str">
        <f>IF(AND((RIGHT($GD$3,2)-'[1]Miter Profiles'!$AC$187-'[1]Outside Edges'!$B22)&gt;=5,'[1]Outside Edges'!$Q22="Yes"),"Yes","No")</f>
        <v>No</v>
      </c>
      <c r="GE23" s="198" t="str">
        <f>IF(AND((RIGHT($GE$3,2)-'[1]Miter Profiles'!$AC$188-'[1]Outside Edges'!$B22)&gt;=5,'[1]Outside Edges'!$Q22="Yes"),"Yes","No")</f>
        <v>No</v>
      </c>
      <c r="GF23" s="200" t="str">
        <f>IF(AND((RIGHT($GF$3,2)-'[1]Miter Profiles'!$AC$189-'[1]Outside Edges'!$B22)&gt;=5,'[1]Outside Edges'!$Q22="Yes"),"Yes","No")</f>
        <v>No</v>
      </c>
      <c r="GG23" s="201" t="str">
        <f>IF(AND((RIGHT($GG$3,2)-'[1]Miter Profiles'!$AC$190-'[1]Outside Edges'!$B22)&gt;=5,'[1]Outside Edges'!$Q22="Yes"),"Yes","No")</f>
        <v>No</v>
      </c>
      <c r="GH23" s="202" t="str">
        <f>IF(AND((RIGHT($GH$3,2)-'[1]Miter Profiles'!$AC$191-'[1]Outside Edges'!$B22)&gt;=5,'[1]Outside Edges'!$Q22="Yes"),"Yes","No")</f>
        <v>No</v>
      </c>
      <c r="GI23" s="199" t="str">
        <f>IF(AND((RIGHT($GI$3,2)-'[1]Miter Profiles'!$AC$192-'[1]Outside Edges'!$B22)&gt;=5,'[1]Outside Edges'!$Q22="Yes"),"Yes","No")</f>
        <v>No</v>
      </c>
      <c r="GJ23" s="197" t="str">
        <f>IF(AND((RIGHT($GJ$3,2)-'[1]Miter Profiles'!$AC$193-'[1]Outside Edges'!$B22)&gt;=5,'[1]Outside Edges'!$Q22="Yes"),"Yes","No")</f>
        <v>No</v>
      </c>
      <c r="GK23" s="198" t="str">
        <f>IF(AND((RIGHT($GK$3,2)-'[1]Miter Profiles'!$AC$194-'[1]Outside Edges'!$B22)&gt;=5,'[1]Outside Edges'!$Q22="Yes"),"Yes","No")</f>
        <v>No</v>
      </c>
      <c r="GL23" s="200" t="str">
        <f>IF(AND((RIGHT($GL$3,2)-'[1]Miter Profiles'!$AC$195-'[1]Outside Edges'!$B22)&gt;=5,'[1]Outside Edges'!$Q22="Yes"),"Yes","No")</f>
        <v>No</v>
      </c>
      <c r="GM23" s="201" t="str">
        <f>IF(AND((RIGHT($GM$3,2)-'[1]Miter Profiles'!$AC$196-'[1]Outside Edges'!$B22)&gt;=5,'[1]Outside Edges'!$Q22="Yes"),"Yes","No")</f>
        <v>No</v>
      </c>
      <c r="GN23" s="202" t="str">
        <f>IF(AND((RIGHT($GN$3,2)-'[1]Miter Profiles'!$AC$197-'[1]Outside Edges'!$B22)&gt;=5,'[1]Outside Edges'!$Q22="Yes"),"Yes","No")</f>
        <v>No</v>
      </c>
      <c r="GO23" s="199" t="str">
        <f>IF(AND((RIGHT($GO$3,2)-'[1]Miter Profiles'!$AC$198-'[1]Outside Edges'!$B22)&gt;=5,'[1]Outside Edges'!$Q22="Yes"),"Yes","No")</f>
        <v>No</v>
      </c>
      <c r="GP23" s="197" t="str">
        <f>IF(AND((RIGHT($GP$3,2)-'[1]Miter Profiles'!$AC$199-'[1]Outside Edges'!$B22)&gt;=5,'[1]Outside Edges'!$Q22="Yes"),"Yes","No")</f>
        <v>No</v>
      </c>
      <c r="GQ23" s="198" t="str">
        <f>IF(AND((RIGHT($GQ$3,2)-'[1]Miter Profiles'!$AC$200-'[1]Outside Edges'!$B22)&gt;=5,'[1]Outside Edges'!$Q22="Yes"),"Yes","No")</f>
        <v>No</v>
      </c>
      <c r="GR23" s="211" t="str">
        <f>IF(AND((RIGHT($GR$3,2)-'[1]Miter Profiles'!$AC$201-'[1]Outside Edges'!$B22)&gt;=5,'[1]Outside Edges'!$Q22="Yes"),"Yes","No")</f>
        <v>No</v>
      </c>
      <c r="GS23" s="197" t="str">
        <f>IF(AND((RIGHT($GS$3,2)-'[1]Miter Profiles'!$AC$202-'[1]Outside Edges'!$B22)&gt;=5,'[1]Outside Edges'!$Q22="Yes"),"Yes","No")</f>
        <v>No</v>
      </c>
      <c r="GT23" s="212" t="str">
        <f>IF(AND((RIGHT($GT$3,2)-'[1]Miter Profiles'!$AC$203-'[1]Outside Edges'!$B22)&gt;=5,'[1]Outside Edges'!$Q22="Yes"),"Yes","No")</f>
        <v>No</v>
      </c>
      <c r="GU23" s="208" t="str">
        <f>IF(AND((RIGHT($GU$3,2)-'[1]Miter Profiles'!$AC$204-'[1]Outside Edges'!$B22)&gt;=5,'[1]Outside Edges'!$Q22="Yes"),"Yes","No")</f>
        <v>No</v>
      </c>
      <c r="GV23" s="209" t="str">
        <f>IF(AND((RIGHT($GV$3,2)-'[1]Miter Profiles'!$AC$205-'[1]Outside Edges'!$B22)&gt;=5,'[1]Outside Edges'!$Q22="Yes"),"Yes","No")</f>
        <v>No</v>
      </c>
      <c r="GW23" s="210" t="str">
        <f>IF(AND((RIGHT($GW$3,2)-'[1]Miter Profiles'!$AC$206-'[1]Outside Edges'!$B22)&gt;=5,'[1]Outside Edges'!$Q22="Yes"),"Yes","No")</f>
        <v>No</v>
      </c>
      <c r="GX23" s="200" t="str">
        <f>IF(AND((RIGHT($GX$3,2)-'[1]Miter Profiles'!$AC$207-'[1]Outside Edges'!$B22)&gt;=5,'[1]Outside Edges'!$Q22="Yes"),"Yes","No")</f>
        <v>No</v>
      </c>
      <c r="GY23" s="201" t="str">
        <f>IF(AND((RIGHT($GY$3,2)-'[1]Miter Profiles'!$AC$208-'[1]Outside Edges'!$B22)&gt;=5,'[1]Outside Edges'!$Q22="Yes"),"Yes","No")</f>
        <v>No</v>
      </c>
      <c r="GZ23" s="202" t="str">
        <f>IF(AND((RIGHT($GZ$3,2)-'[1]Miter Profiles'!$AC$209-'[1]Outside Edges'!$B22)&gt;=5,'[1]Outside Edges'!$Q22="Yes"),"Yes","No")</f>
        <v>No</v>
      </c>
      <c r="HA23" s="199" t="str">
        <f>IF(AND((RIGHT($HA$3,2)-'[1]Miter Profiles'!$AC$210-'[1]Outside Edges'!$B22)&gt;=5,'[1]Outside Edges'!$Q22="Yes"),"Yes","No")</f>
        <v>No</v>
      </c>
      <c r="HB23" s="197" t="str">
        <f>IF(AND((RIGHT($HB$3,2)-'[1]Miter Profiles'!$AC$211-'[1]Outside Edges'!$B22)&gt;=5,'[1]Outside Edges'!$Q22="Yes"),"Yes","No")</f>
        <v>No</v>
      </c>
      <c r="HC23" s="198" t="str">
        <f>IF(AND((RIGHT($HC$3,2)-'[1]Miter Profiles'!$AC$212-'[1]Outside Edges'!$B22)&gt;=5,'[1]Outside Edges'!$Q22="Yes"),"Yes","No")</f>
        <v>No</v>
      </c>
      <c r="HD23" s="200" t="str">
        <f>IF(AND((RIGHT($HD$3,2)-'[1]Miter Profiles'!$AC$213-'[1]Outside Edges'!$B22)&gt;=5,'[1]Outside Edges'!$Q22="Yes"),"Yes","No")</f>
        <v>No</v>
      </c>
      <c r="HE23" s="202" t="str">
        <f>IF(AND((RIGHT($HE$3,2)-'[1]Miter Profiles'!$AC$214-'[1]Outside Edges'!$B22)&gt;=5,'[1]Outside Edges'!$Q22="Yes"),"Yes","No")</f>
        <v>No</v>
      </c>
      <c r="HF23" s="199" t="str">
        <f>IF(AND((RIGHT($HF$3,2)-'[1]Miter Profiles'!$AC$215-'[1]Outside Edges'!$B22)&gt;=5,'[1]Outside Edges'!$Q22="Yes"),"Yes","No")</f>
        <v>No</v>
      </c>
      <c r="HG23" s="197" t="str">
        <f>IF(AND((RIGHT($HG$3,2)-'[1]Miter Profiles'!$AC$216-'[1]Outside Edges'!$B22)&gt;=5,'[1]Outside Edges'!$Q22="Yes"),"Yes","No")</f>
        <v>No</v>
      </c>
      <c r="HH23" s="198" t="str">
        <f>IF(AND((RIGHT($HH$3,2)-'[1]Miter Profiles'!$AC$217-'[1]Outside Edges'!$B22)&gt;=5,'[1]Outside Edges'!$Q22="Yes"),"Yes","No")</f>
        <v>No</v>
      </c>
      <c r="HI23" s="200" t="str">
        <f>IF(AND((RIGHT($HI$3,2)-'[1]Miter Profiles'!$AC$218-'[1]Outside Edges'!$B22)&gt;=5,'[1]Outside Edges'!$Q22="Yes"),"Yes","No")</f>
        <v>No</v>
      </c>
      <c r="HJ23" s="201" t="str">
        <f>IF(AND((RIGHT($HJ$3,2)-'[1]Miter Profiles'!$AC$219-'[1]Outside Edges'!$B22)&gt;=5,'[1]Outside Edges'!$Q22="Yes"),"Yes","No")</f>
        <v>No</v>
      </c>
      <c r="HK23" s="202" t="str">
        <f>IF(AND((RIGHT($HK$3,2)-'[1]Miter Profiles'!$AC$220-'[1]Outside Edges'!$B22)&gt;=5,'[1]Outside Edges'!$Q22="Yes"),"Yes","No")</f>
        <v>No</v>
      </c>
      <c r="HL23" s="199" t="str">
        <f>IF(AND((RIGHT($HL$3,2)-'[1]Miter Profiles'!$AC$221-'[1]Outside Edges'!$B22)&gt;=5,'[1]Outside Edges'!$Q22="Yes"),"Yes","No")</f>
        <v>No</v>
      </c>
      <c r="HM23" s="197" t="str">
        <f>IF(AND((RIGHT($HM$3,2)-'[1]Miter Profiles'!$AC$222-'[1]Outside Edges'!$B22)&gt;=5,'[1]Outside Edges'!$Q22="Yes"),"Yes","No")</f>
        <v>No</v>
      </c>
      <c r="HN23" s="197" t="str">
        <f>IF(AND((RIGHT($HN$3,2)-'[1]Miter Profiles'!$AC$223-'[1]Outside Edges'!$B22)&gt;=5,'[1]Outside Edges'!$Q22="Yes"),"Yes","No")</f>
        <v>No</v>
      </c>
      <c r="HO23" s="201" t="str">
        <f>IF(AND((RIGHT($HO$3,2)-'[1]Miter Profiles'!$AC$224-'[1]Outside Edges'!$B22)&gt;=5,'[1]Outside Edges'!$Q22="Yes"),"Yes","No")</f>
        <v>No</v>
      </c>
      <c r="HP23" s="201" t="str">
        <f>IF(AND((RIGHT($HP$3,2)-'[1]Miter Profiles'!$AC$225-'[1]Outside Edges'!$B22)&gt;=5,'[1]Outside Edges'!$Q22="Yes"),"Yes","No")</f>
        <v>No</v>
      </c>
      <c r="HQ23" s="201" t="str">
        <f>IF(AND((RIGHT($HQ$3,3)-'[1]Miter Profiles'!$AC$226-'[1]Outside Edges'!$B22)&gt;=5,'[1]Outside Edges'!$Q22="Yes"),"Yes","No")</f>
        <v>No</v>
      </c>
      <c r="HR23" s="201" t="str">
        <f>IF(AND((RIGHT($HR$3,2)-'[1]Miter Profiles'!$AC$227-'[1]Outside Edges'!$B22)&gt;=5,'[1]Outside Edges'!$Q22="Yes"),"Yes","No")</f>
        <v>No</v>
      </c>
      <c r="HS23" s="197" t="str">
        <f>IF(AND((RIGHT($HS$3,2)-'[1]Miter Profiles'!$AC$228-'[1]Outside Edges'!$B22)&gt;=5,'[1]Outside Edges'!$Q22="Yes"),"Yes","No")</f>
        <v>No</v>
      </c>
      <c r="HT23" s="197" t="str">
        <f>IF(AND((RIGHT($HT$3,2)-'[1]Miter Profiles'!$AC$229-'[1]Outside Edges'!$B22)&gt;=5,'[1]Outside Edges'!$Q22="Yes"),"Yes","No")</f>
        <v>No</v>
      </c>
      <c r="HU23" s="197" t="str">
        <f>IF(AND((RIGHT($HU$3,2)-'[1]Miter Profiles'!$AC$230-'[1]Outside Edges'!$B22)&gt;=5,'[1]Outside Edges'!$Q22="Yes"),"Yes","No")</f>
        <v>No</v>
      </c>
      <c r="HV23" s="201" t="str">
        <f>IF(AND((RIGHT($HV$3,2)-'[1]Miter Profiles'!$AC$231-'[1]Outside Edges'!$B22)&gt;=5,'[1]Outside Edges'!$Q22="Yes"),"Yes","No")</f>
        <v>No</v>
      </c>
      <c r="HW23" s="201" t="str">
        <f>IF(AND((RIGHT($HW$3,2)-'[1]Miter Profiles'!$AC$232-'[1]Outside Edges'!$B22)&gt;=5,'[1]Outside Edges'!$Q22="Yes"),"Yes","No")</f>
        <v>No</v>
      </c>
      <c r="HX23" s="201" t="str">
        <f>IF(AND((RIGHT($HX$3,2)-'[1]Miter Profiles'!$AC$233-'[1]Outside Edges'!$B22)&gt;=5,'[1]Outside Edges'!$Q22="Yes"),"Yes","No")</f>
        <v>No</v>
      </c>
      <c r="HY23" s="197" t="str">
        <f>IF(AND((RIGHT($HY$3,2)-'[1]Miter Profiles'!$AC$234-'[1]Outside Edges'!$B22)&gt;=5,'[1]Outside Edges'!$Q22="Yes"),"Yes","No")</f>
        <v>No</v>
      </c>
      <c r="HZ23" s="197" t="str">
        <f>IF(AND((RIGHT($HZ$3,2)-'[1]Miter Profiles'!$AC$235-'[1]Outside Edges'!$B22)&gt;=5,'[1]Outside Edges'!$Q22="Yes"),"Yes","No")</f>
        <v>No</v>
      </c>
      <c r="IA23" s="197" t="str">
        <f>IF(AND((RIGHT($IA$3,2)-'[1]Miter Profiles'!$AC$236-'[1]Outside Edges'!$B22)&gt;=5,'[1]Outside Edges'!$Q22="Yes"),"Yes","No")</f>
        <v>No</v>
      </c>
      <c r="IB23" s="201" t="str">
        <f>IF(AND((RIGHT($IB$3,2)-'[1]Miter Profiles'!$AC$237-'[1]Outside Edges'!$B22)&gt;=5,'[1]Outside Edges'!$Q22="Yes"),"Yes","No")</f>
        <v>No</v>
      </c>
      <c r="IC23" s="201" t="str">
        <f>IF(AND((RIGHT($IC$3,2)-'[1]Miter Profiles'!$AC$238-'[1]Outside Edges'!$B22)&gt;=5,'[1]Outside Edges'!$Q22="Yes"),"Yes","No")</f>
        <v>No</v>
      </c>
      <c r="ID23" s="201" t="str">
        <f>IF(AND((RIGHT($ID$3,2)-'[1]Miter Profiles'!$AC$239-'[1]Outside Edges'!$B22)&gt;=5,'[1]Outside Edges'!$Q22="Yes"),"Yes","No")</f>
        <v>No</v>
      </c>
      <c r="IE23" s="197" t="str">
        <f>IF(AND((RIGHT($IE$3,2)-'[1]Miter Profiles'!$AC$240-'[1]Outside Edges'!$B22)&gt;=5,'[1]Outside Edges'!$Q22="Yes"),"Yes","No")</f>
        <v>No</v>
      </c>
      <c r="IF23" s="197" t="str">
        <f>IF(AND((RIGHT($IF$3,2)-'[1]Miter Profiles'!$AC$241-'[1]Outside Edges'!$B22)&gt;=5,'[1]Outside Edges'!$Q22="Yes"),"Yes","No")</f>
        <v>No</v>
      </c>
      <c r="IG23" s="197" t="str">
        <f>IF(AND((RIGHT($IG$3,2)-'[1]Miter Profiles'!$AC$242-'[1]Outside Edges'!$B22)&gt;=5,'[1]Outside Edges'!$Q22="Yes"),"Yes","No")</f>
        <v>No</v>
      </c>
      <c r="IH23" s="201" t="str">
        <f>IF(AND((RIGHT($IH$3,2)-'[1]Miter Profiles'!$AC$243-'[1]Outside Edges'!$B22)&gt;=5,'[1]Outside Edges'!$Q22="Yes"),"Yes","No")</f>
        <v>No</v>
      </c>
      <c r="II23" s="201" t="str">
        <f>IF(AND((RIGHT($II$3,2)-'[1]Miter Profiles'!$AC$244-'[1]Outside Edges'!$B22)&gt;=5,'[1]Outside Edges'!$Q22="Yes"),"Yes","No")</f>
        <v>No</v>
      </c>
      <c r="IJ23" s="201" t="str">
        <f>IF(AND((RIGHT($IJ$3,2)-'[1]Miter Profiles'!$AC$245-'[1]Outside Edges'!$B22)&gt;=5,'[1]Outside Edges'!$Q22="Yes"),"Yes","No")</f>
        <v>No</v>
      </c>
      <c r="IK23" s="197" t="str">
        <f>IF(AND((RIGHT($IK$3,2)-'[1]Miter Profiles'!$AC$246-'[1]Outside Edges'!$B22)&gt;=5,'[1]Outside Edges'!$Q22="Yes"),"Yes","No")</f>
        <v>No</v>
      </c>
      <c r="IL23" s="197" t="str">
        <f>IF(AND((RIGHT($IL$3,2)-'[1]Miter Profiles'!$AC$247-'[1]Outside Edges'!$B22)&gt;=5,'[1]Outside Edges'!$Q22="Yes"),"Yes","No")</f>
        <v>No</v>
      </c>
      <c r="IM23" s="197" t="str">
        <f>IF(AND((RIGHT($IM$3,2)-'[1]Miter Profiles'!$AC$248-'[1]Outside Edges'!$B22)&gt;=5,'[1]Outside Edges'!$Q22="Yes"),"Yes","No")</f>
        <v>No</v>
      </c>
      <c r="IN23" s="201" t="str">
        <f>IF(AND((RIGHT($IN$3,2)-'[1]Miter Profiles'!$AC$249-'[1]Outside Edges'!$B22)&gt;=5,'[1]Outside Edges'!$Q22="Yes"),"Yes","No")</f>
        <v>No</v>
      </c>
      <c r="IO23" s="201" t="str">
        <f>IF(AND((RIGHT($IO$3,2)-'[1]Miter Profiles'!$AC$250-'[1]Outside Edges'!$B22)&gt;=5,'[1]Outside Edges'!$Q22="Yes"),"Yes","No")</f>
        <v>No</v>
      </c>
      <c r="IP23" s="201" t="str">
        <f>IF(AND((RIGHT($IP$3,2)-'[1]Miter Profiles'!$AC$251-'[1]Outside Edges'!$B22)&gt;=5,'[1]Outside Edges'!$Q22="Yes"),"Yes","No")</f>
        <v>No</v>
      </c>
      <c r="IQ23" s="197" t="str">
        <f>IF(AND((RIGHT($IQ$3,2)-'[1]Miter Profiles'!$AC$252-'[1]Outside Edges'!$B22)&gt;=5,'[1]Outside Edges'!$Q22="Yes"),"Yes","No")</f>
        <v>No</v>
      </c>
      <c r="IR23" s="197" t="str">
        <f>IF(AND((RIGHT($IR$3,2)-'[1]Miter Profiles'!$AC$253-'[1]Outside Edges'!$B22)&gt;=5,'[1]Outside Edges'!$Q22="Yes"),"Yes","No")</f>
        <v>No</v>
      </c>
      <c r="IS23" s="197" t="str">
        <f>IF(AND((RIGHT($IS$3,2)-'[1]Miter Profiles'!$AC$254-'[1]Outside Edges'!$B22)&gt;=5,'[1]Outside Edges'!$Q22="Yes"),"Yes","No")</f>
        <v>No</v>
      </c>
      <c r="IT23" s="201" t="str">
        <f>IF(AND((RIGHT($IT$3,2)-'[1]Miter Profiles'!$AC$255-'[1]Outside Edges'!$B22)&gt;=5,'[1]Outside Edges'!$Q22="Yes"),"Yes","No")</f>
        <v>No</v>
      </c>
      <c r="IU23" s="201" t="str">
        <f>IF(AND((RIGHT($IU$3,2)-'[1]Miter Profiles'!$AC$256-'[1]Outside Edges'!$B22)&gt;=5,'[1]Outside Edges'!$Q22="Yes"),"Yes","No")</f>
        <v>No</v>
      </c>
      <c r="IV23" s="201" t="str">
        <f>IF(AND((RIGHT($IV$3,2)-'[1]Miter Profiles'!$AC$257-'[1]Outside Edges'!$B22)&gt;=5,'[1]Outside Edges'!$Q22="Yes"),"Yes","No")</f>
        <v>No</v>
      </c>
      <c r="IW23" s="197" t="str">
        <f>IF(AND((RIGHT($IW$3,2)-'[1]Miter Profiles'!$AC$258-'[1]Outside Edges'!$B22)&gt;=5,'[1]Outside Edges'!$Q22="Yes"),"Yes","No")</f>
        <v>No</v>
      </c>
      <c r="IX23" s="197" t="str">
        <f>IF(AND((RIGHT($IX$3,2)-'[1]Miter Profiles'!$AC$259-'[1]Outside Edges'!$B22)&gt;=5,'[1]Outside Edges'!$Q22="Yes"),"Yes","No")</f>
        <v>No</v>
      </c>
      <c r="IY23" s="197" t="str">
        <f>IF(AND((RIGHT($IY$3,2)-'[1]Miter Profiles'!$AC$260-'[1]Outside Edges'!$B22)&gt;=5,'[1]Outside Edges'!$Q22="Yes"),"Yes","No")</f>
        <v>No</v>
      </c>
      <c r="IZ23" s="201" t="str">
        <f>IF(AND((RIGHT($IZ$3,2)-'[1]Miter Profiles'!$AC$261-'[1]Outside Edges'!$B22)&gt;=5,'[1]Outside Edges'!$Q22="Yes"),"Yes","No")</f>
        <v>No</v>
      </c>
      <c r="JA23" s="201" t="str">
        <f>IF(AND((RIGHT($JA$3,2)-'[1]Miter Profiles'!$AC$262-'[1]Outside Edges'!$B22)&gt;=5,'[1]Outside Edges'!$Q22="Yes"),"Yes","No")</f>
        <v>No</v>
      </c>
      <c r="JB23" s="201" t="str">
        <f>IF(AND((RIGHT($JB$3,2)-'[1]Miter Profiles'!$AC$263-'[1]Outside Edges'!$B22)&gt;=5,'[1]Outside Edges'!$Q22="Yes"),"Yes","No")</f>
        <v>No</v>
      </c>
      <c r="JC23" s="197" t="str">
        <f>IF(AND((RIGHT($JC$3,2)-'[1]Miter Profiles'!$AC$264-'[1]Outside Edges'!$B22)&gt;=5,'[1]Outside Edges'!$Q22="Yes"),"Yes","No")</f>
        <v>No</v>
      </c>
      <c r="JD23" s="197" t="str">
        <f>IF(AND((RIGHT($JD$3,2)-'[1]Miter Profiles'!$AC$265-'[1]Outside Edges'!$B22)&gt;=5,'[1]Outside Edges'!$Q22="Yes"),"Yes","No")</f>
        <v>No</v>
      </c>
      <c r="JE23" s="197" t="str">
        <f>IF(AND((RIGHT($JE$3,2)-'[1]Miter Profiles'!$AC$266-'[1]Outside Edges'!$B22)&gt;=5,'[1]Outside Edges'!$Q22="Yes"),"Yes","No")</f>
        <v>No</v>
      </c>
      <c r="JF23" s="201" t="str">
        <f>IF(AND((RIGHT($JF$3,2)-'[1]Miter Profiles'!$AC$267-'[1]Outside Edges'!$B22)&gt;=5,'[1]Outside Edges'!$Q22="Yes"),"Yes","No")</f>
        <v>No</v>
      </c>
      <c r="JG23" s="201" t="str">
        <f>IF(AND((RIGHT($JG$3,2)-'[1]Miter Profiles'!$AC$268-'[1]Outside Edges'!$B22)&gt;=5,'[1]Outside Edges'!$Q22="Yes"),"Yes","No")</f>
        <v>No</v>
      </c>
      <c r="JH23" s="201" t="str">
        <f>IF(AND((RIGHT($JH$3,2)-'[1]Miter Profiles'!$AC$269-'[1]Outside Edges'!$B22)&gt;=5,'[1]Outside Edges'!$Q22="Yes"),"Yes","No")</f>
        <v>No</v>
      </c>
      <c r="JI23" s="197" t="str">
        <f>IF(AND((RIGHT($JI$3,2)-'[1]Miter Profiles'!$AC$270-'[1]Outside Edges'!$B22)&gt;=5,'[1]Outside Edges'!$Q22="Yes"),"Yes","No")</f>
        <v>No</v>
      </c>
      <c r="JJ23" s="197" t="str">
        <f>IF(AND((RIGHT($JJ$3,2)-'[1]Miter Profiles'!$AC$271-'[1]Outside Edges'!$B22)&gt;=5,'[1]Outside Edges'!$Q22="Yes"),"Yes","No")</f>
        <v>No</v>
      </c>
      <c r="JK23" s="197" t="str">
        <f>IF(AND((RIGHT($JK$3,2)-'[1]Miter Profiles'!$AC$272-'[1]Outside Edges'!$B22)&gt;=5,'[1]Outside Edges'!$Q22="Yes"),"Yes","No")</f>
        <v>No</v>
      </c>
      <c r="JL23" s="201" t="str">
        <f>IF(AND((RIGHT($JL$3,2)-'[1]Miter Profiles'!$AC$273-'[1]Outside Edges'!$B22)&gt;=5,'[1]Outside Edges'!$Q22="Yes"),"Yes","No")</f>
        <v>No</v>
      </c>
      <c r="JM23" s="201" t="str">
        <f>IF(AND((RIGHT($JM$3,2)-'[1]Miter Profiles'!$AC$274-'[1]Outside Edges'!$B22)&gt;=5,'[1]Outside Edges'!$Q22="Yes"),"Yes","No")</f>
        <v>No</v>
      </c>
      <c r="JN23" s="201" t="str">
        <f>IF(AND((RIGHT($JN$3,2)-'[1]Miter Profiles'!$AC$275-'[1]Outside Edges'!$B22)&gt;=5,'[1]Outside Edges'!$Q22="Yes"),"Yes","No")</f>
        <v>No</v>
      </c>
      <c r="JO23" s="197" t="str">
        <f>IF(AND((RIGHT($JO$3,2)-'[1]Miter Profiles'!$AC$276-'[1]Outside Edges'!$B22)&gt;=5,'[1]Outside Edges'!$Q22="Yes"),"Yes","No")</f>
        <v>No</v>
      </c>
      <c r="JP23" s="197" t="str">
        <f>IF(AND((RIGHT($JP$3,2)-'[1]Miter Profiles'!$AC$277-'[1]Outside Edges'!$B22)&gt;=5,'[1]Outside Edges'!$Q22="Yes"),"Yes","No")</f>
        <v>No</v>
      </c>
      <c r="JQ23" s="197" t="str">
        <f>IF(AND((RIGHT($JQ$3,2)-'[1]Miter Profiles'!$AC$278-'[1]Outside Edges'!$B22)&gt;=5,'[1]Outside Edges'!$Q22="Yes"),"Yes","No")</f>
        <v>No</v>
      </c>
      <c r="JR23" s="201" t="str">
        <f>IF(AND((RIGHT($JR$3,2)-'[1]Miter Profiles'!$AC$279-'[1]Outside Edges'!$B22)&gt;=5,'[1]Outside Edges'!$Q22="Yes"),"Yes","No")</f>
        <v>No</v>
      </c>
      <c r="JS23" s="201" t="str">
        <f>IF(AND((RIGHT($JS$3,2)-'[1]Miter Profiles'!$AC$280-'[1]Outside Edges'!$B22)&gt;=5,'[1]Outside Edges'!$Q22="Yes"),"Yes","No")</f>
        <v>No</v>
      </c>
      <c r="JT23" s="201" t="str">
        <f>IF(AND((RIGHT($JT$3,2)-'[1]Miter Profiles'!$AC$281-'[1]Outside Edges'!$B22)&gt;=5,'[1]Outside Edges'!$Q22="Yes"),"Yes","No")</f>
        <v>No</v>
      </c>
      <c r="JU23" s="197" t="str">
        <f>IF(AND((RIGHT($JU$3,2)-'[1]Miter Profiles'!$AC$282-'[1]Outside Edges'!$B22)&gt;=5,'[1]Outside Edges'!$Q22="Yes"),"Yes","No")</f>
        <v>No</v>
      </c>
      <c r="JV23" s="197" t="str">
        <f>IF(AND((RIGHT($JV$3,2)-'[1]Miter Profiles'!$AC$283-'[1]Outside Edges'!$B22)&gt;=5,'[1]Outside Edges'!$Q22="Yes"),"Yes","No")</f>
        <v>No</v>
      </c>
      <c r="JW23" s="197" t="str">
        <f>IF(AND((RIGHT($JW$3,2)-'[1]Miter Profiles'!$AC$284-'[1]Outside Edges'!$B22)&gt;=5,'[1]Outside Edges'!$Q22="Yes"),"Yes","No")</f>
        <v>No</v>
      </c>
      <c r="JX23" s="201" t="str">
        <f>IF(AND((RIGHT($JX$3,2)-'[1]Miter Profiles'!$AC$285-'[1]Outside Edges'!$B22)&gt;=5,'[1]Outside Edges'!$Q22="Yes"),"Yes","No")</f>
        <v>No</v>
      </c>
      <c r="JY23" s="201" t="str">
        <f>IF(AND((RIGHT($JY$3,2)-'[1]Miter Profiles'!$AC$286-'[1]Outside Edges'!$B22)&gt;=5,'[1]Outside Edges'!$Q22="Yes"),"Yes","No")</f>
        <v>No</v>
      </c>
      <c r="JZ23" s="201" t="str">
        <f>IF(AND((RIGHT($JZ$3,2)-'[1]Miter Profiles'!$AC$287-'[1]Outside Edges'!$B22)&gt;=5,'[1]Outside Edges'!$Q22="Yes"),"Yes","No")</f>
        <v>No</v>
      </c>
      <c r="KA23" s="197" t="str">
        <f>IF(AND((RIGHT($KA$3,2)-'[1]Miter Profiles'!$AC$288-'[1]Outside Edges'!$B22)&gt;=5,'[1]Outside Edges'!$Q22="Yes"),"Yes","No")</f>
        <v>No</v>
      </c>
      <c r="KB23" s="197" t="str">
        <f>IF(AND((RIGHT($KB$3,2)-'[1]Miter Profiles'!$AC$289-'[1]Outside Edges'!$B22)&gt;=5,'[1]Outside Edges'!$Q22="Yes"),"Yes","No")</f>
        <v>No</v>
      </c>
      <c r="KC23" s="197" t="str">
        <f>IF(AND((RIGHT($KC$3,2)-'[1]Miter Profiles'!$AC$290-'[1]Outside Edges'!$B22)&gt;=5,'[1]Outside Edges'!$Q22="Yes"),"Yes","No")</f>
        <v>No</v>
      </c>
      <c r="KD23" s="201" t="str">
        <f>IF(AND((RIGHT($KD$3,2)-'[1]Miter Profiles'!$AC$291-'[1]Outside Edges'!$B22)&gt;=5,'[1]Outside Edges'!$Q22="Yes"),"Yes","No")</f>
        <v>No</v>
      </c>
      <c r="KE23" s="201" t="str">
        <f>IF(AND((RIGHT($KE$3,2)-'[1]Miter Profiles'!$AC$292-'[1]Outside Edges'!$B22)&gt;=5,'[1]Outside Edges'!$Q22="Yes"),"Yes","No")</f>
        <v>No</v>
      </c>
      <c r="KF23" s="201" t="str">
        <f>IF(AND((RIGHT($KF$3,2)-'[1]Miter Profiles'!$AC$293-'[1]Outside Edges'!$B22)&gt;=5,'[1]Outside Edges'!$Q22="Yes"),"Yes","No")</f>
        <v>No</v>
      </c>
      <c r="KG23" s="197" t="str">
        <f>IF(AND((RIGHT($KG$3,2)-'[1]Miter Profiles'!$AC$294-'[1]Outside Edges'!$B22)&gt;=5,'[1]Outside Edges'!$Q22="Yes"),"Yes","No")</f>
        <v>No</v>
      </c>
      <c r="KH23" s="197" t="str">
        <f>IF(AND((RIGHT($KH$3,2)-'[1]Miter Profiles'!$AC$295-'[1]Outside Edges'!$B22)&gt;=5,'[1]Outside Edges'!$Q22="Yes"),"Yes","No")</f>
        <v>No</v>
      </c>
      <c r="KI23" s="197" t="str">
        <f>IF(AND((RIGHT($KI$3,2)-'[1]Miter Profiles'!$AC$296-'[1]Outside Edges'!$B22)&gt;=5,'[1]Outside Edges'!$Q22="Yes"),"Yes","No")</f>
        <v>No</v>
      </c>
      <c r="KJ23" s="201" t="str">
        <f>IF(AND((RIGHT($KJ$3,2)-'[1]Miter Profiles'!$AC$297-'[1]Outside Edges'!$B22)&gt;=5,'[1]Outside Edges'!$Q22="Yes"),"Yes","No")</f>
        <v>No</v>
      </c>
      <c r="KK23" s="201" t="str">
        <f>IF(AND((RIGHT($KK$3,2)-'[1]Miter Profiles'!$AC$298-'[1]Outside Edges'!$B22)&gt;=5,'[1]Outside Edges'!$Q22="Yes"),"Yes","No")</f>
        <v>No</v>
      </c>
      <c r="KL23" s="201" t="str">
        <f>IF(AND((RIGHT($KL$3,2)-'[1]Miter Profiles'!$AC$299-'[1]Outside Edges'!$B22)&gt;=5,'[1]Outside Edges'!$Q22="Yes"),"Yes","No")</f>
        <v>No</v>
      </c>
      <c r="KM23" s="197" t="str">
        <f>IF(AND((RIGHT($KM$3,2)-'[1]Miter Profiles'!$AC$300-'[1]Outside Edges'!$B22)&gt;=5,'[1]Outside Edges'!$Q22="Yes"),"Yes","No")</f>
        <v>No</v>
      </c>
      <c r="KN23" s="197" t="str">
        <f>IF(AND((RIGHT($KN$3,2)-'[1]Miter Profiles'!$AC$301-'[1]Outside Edges'!$B22)&gt;=5,'[1]Outside Edges'!$Q22="Yes"),"Yes","No")</f>
        <v>No</v>
      </c>
      <c r="KO23" s="197" t="str">
        <f>IF(AND((RIGHT($KO$3,2)-'[1]Miter Profiles'!$AC$302-'[1]Outside Edges'!$B22)&gt;=5,'[1]Outside Edges'!$Q22="Yes"),"Yes","No")</f>
        <v>No</v>
      </c>
      <c r="KP23" s="201" t="str">
        <f>IF(AND((RIGHT($KP$3,2)-'[1]Miter Profiles'!$AC$303-'[1]Outside Edges'!$B22)&gt;=5,'[1]Outside Edges'!$Q22="Yes"),"Yes","No")</f>
        <v>No</v>
      </c>
      <c r="KQ23" s="201" t="str">
        <f>IF(AND((RIGHT($KQ$3,2)-'[1]Miter Profiles'!$AC$304-'[1]Outside Edges'!$B22)&gt;=5,'[1]Outside Edges'!$Q22="Yes"),"Yes","No")</f>
        <v>No</v>
      </c>
      <c r="KR23" s="201" t="str">
        <f>IF(AND((RIGHT($KR$3,2)-'[1]Miter Profiles'!$AC$305-'[1]Outside Edges'!$B22)&gt;=5,'[1]Outside Edges'!$Q22="Yes"),"Yes","No")</f>
        <v>No</v>
      </c>
      <c r="KS23" s="197" t="str">
        <f>IF(AND((RIGHT($KS$3,2)-'[1]Miter Profiles'!$AC$306-'[1]Outside Edges'!$B22)&gt;=5,'[1]Outside Edges'!$Q22="Yes"),"Yes","No")</f>
        <v>No</v>
      </c>
      <c r="KT23" s="197" t="str">
        <f>IF(AND((RIGHT($KT$3,2)-'[1]Miter Profiles'!$AC$307-'[1]Outside Edges'!$B22)&gt;=5,'[1]Outside Edges'!$Q22="Yes"),"Yes","No")</f>
        <v>No</v>
      </c>
      <c r="KU23" s="197" t="str">
        <f>IF(AND((RIGHT($KU$3,2)-'[1]Miter Profiles'!$AC$308-'[1]Outside Edges'!$B22)&gt;=5,'[1]Outside Edges'!$Q22="Yes"),"Yes","No")</f>
        <v>No</v>
      </c>
      <c r="KV23" s="201" t="str">
        <f>IF(AND((RIGHT($KV$3,2)-'[1]Miter Profiles'!$AC$309-'[1]Outside Edges'!$B22)&gt;=5,'[1]Outside Edges'!$Q22="Yes"),"Yes","No")</f>
        <v>No</v>
      </c>
      <c r="KW23" s="201" t="str">
        <f>IF(AND((RIGHT($KW$3,2)-'[1]Miter Profiles'!$AC$310-'[1]Outside Edges'!$B22)&gt;=5,'[1]Outside Edges'!$Q22="Yes"),"Yes","No")</f>
        <v>No</v>
      </c>
      <c r="KX23" s="201" t="str">
        <f>IF(AND((RIGHT($KX$3,2)-'[1]Miter Profiles'!$AC$311-'[1]Outside Edges'!$B22)&gt;=5,'[1]Outside Edges'!$Q22="Yes"),"Yes","No")</f>
        <v>No</v>
      </c>
      <c r="KY23" s="197" t="str">
        <f>IF(AND((RIGHT($KY$3,2)-'[1]Miter Profiles'!$AC$312-'[1]Outside Edges'!$B22)&gt;=5,'[1]Outside Edges'!$Q22="Yes"),"Yes","No")</f>
        <v>No</v>
      </c>
      <c r="KZ23" s="197" t="str">
        <f>IF(AND((RIGHT($KZ$3,2)-'[1]Miter Profiles'!$AC$313-'[1]Outside Edges'!$B22)&gt;=5,'[1]Outside Edges'!$Q22="Yes"),"Yes","No")</f>
        <v>No</v>
      </c>
      <c r="LA23" s="197" t="str">
        <f>IF(AND((RIGHT($LA$3,2)-'[1]Miter Profiles'!$AC$314-'[1]Outside Edges'!$B22)&gt;=5,'[1]Outside Edges'!$Q22="Yes"),"Yes","No")</f>
        <v>No</v>
      </c>
      <c r="LB23" s="201" t="str">
        <f>IF(AND((RIGHT($LB$3,2)-'[1]Miter Profiles'!$AC$315-'[1]Outside Edges'!$B22)&gt;=5,'[1]Outside Edges'!$Q22="Yes"),"Yes","No")</f>
        <v>No</v>
      </c>
      <c r="LC23" s="201" t="str">
        <f>IF(AND((RIGHT($LC$3,2)-'[1]Miter Profiles'!$AC$316-'[1]Outside Edges'!$B22)&gt;=5,'[1]Outside Edges'!$Q22="Yes"),"Yes","No")</f>
        <v>No</v>
      </c>
      <c r="LD23" s="201" t="str">
        <f>IF(AND((RIGHT($LD$3,2)-'[1]Miter Profiles'!$AC$317-'[1]Outside Edges'!$B22)&gt;=5,'[1]Outside Edges'!$Q22="Yes"),"Yes","No")</f>
        <v>No</v>
      </c>
      <c r="LE23" s="201" t="str">
        <f>IF(AND((RIGHT($LE$3,2)-'[1]Miter Profiles'!$AC$318-'[1]Outside Edges'!$B22)&gt;=5,'[1]Outside Edges'!$Q22="Yes"),"Yes","No")</f>
        <v>No</v>
      </c>
      <c r="LF23" s="197" t="str">
        <f>IF(AND((RIGHT($LF$3,2)-'[1]Miter Profiles'!$AC$319-'[1]Outside Edges'!$B22)&gt;=5,'[1]Outside Edges'!$Q22="Yes"),"Yes","No")</f>
        <v>No</v>
      </c>
      <c r="LG23" s="197" t="str">
        <f>IF(AND((RIGHT($LG$3,2)-'[1]Miter Profiles'!$AC$320-'[1]Outside Edges'!$B22)&gt;=5,'[1]Outside Edges'!$Q22="Yes"),"Yes","No")</f>
        <v>No</v>
      </c>
      <c r="LH23" s="197" t="str">
        <f>IF(AND((RIGHT($LH$3,2)-'[1]Miter Profiles'!$AC$321-'[1]Outside Edges'!$B22)&gt;=5,'[1]Outside Edges'!$Q22="Yes"),"Yes","No")</f>
        <v>No</v>
      </c>
      <c r="LI23" s="197" t="str">
        <f>IF(AND((RIGHT($LI$3,2)-'[1]Miter Profiles'!$AC$322-'[1]Outside Edges'!$B22)&gt;=5,'[1]Outside Edges'!$Q22="Yes"),"Yes","No")</f>
        <v>No</v>
      </c>
      <c r="LJ23" s="201" t="str">
        <f>IF(AND((RIGHT($LJ$3,2)-'[1]Miter Profiles'!$AC$323-'[1]Outside Edges'!$B22)&gt;=5,'[1]Outside Edges'!$Q22="Yes"),"Yes","No")</f>
        <v>No</v>
      </c>
      <c r="LK23" s="201" t="str">
        <f>IF(AND((RIGHT($LK$3,2)-'[1]Miter Profiles'!$AC$324-'[1]Outside Edges'!$B22)&gt;=5,'[1]Outside Edges'!$Q22="Yes"),"Yes","No")</f>
        <v>No</v>
      </c>
      <c r="LL23" s="201" t="str">
        <f>IF(AND((RIGHT($LL$3,2)-'[1]Miter Profiles'!$AC$325-'[1]Outside Edges'!$B22)&gt;=5,'[1]Outside Edges'!$Q22="Yes"),"Yes","No")</f>
        <v>No</v>
      </c>
      <c r="LM23" s="197" t="str">
        <f>IF(AND((RIGHT($LM$3,2)-'[1]Miter Profiles'!$AC$326-'[1]Outside Edges'!$B22)&gt;=5,'[1]Outside Edges'!$Q22="Yes"),"Yes","No")</f>
        <v>No</v>
      </c>
      <c r="LN23" s="197" t="str">
        <f>IF(AND((RIGHT($LN$3,2)-'[1]Miter Profiles'!$AC$327-'[1]Outside Edges'!$B22)&gt;=5,'[1]Outside Edges'!$Q22="Yes"),"Yes","No")</f>
        <v>No</v>
      </c>
      <c r="LO23" s="197" t="str">
        <f>IF(AND((RIGHT($LO$3,2)-'[1]Miter Profiles'!$AC$328-'[1]Outside Edges'!$B22)&gt;=5,'[1]Outside Edges'!$Q22="Yes"),"Yes","No")</f>
        <v>No</v>
      </c>
      <c r="LP23" s="201" t="str">
        <f>IF(AND((RIGHT($LP$3,2)-'[1]Miter Profiles'!$AC$329-'[1]Outside Edges'!$B22)&gt;=5,'[1]Outside Edges'!$Q22="Yes"),"Yes","No")</f>
        <v>No</v>
      </c>
      <c r="LQ23" s="201" t="str">
        <f>IF(AND((RIGHT($LQ$3,2)-'[1]Miter Profiles'!$AC$330-'[1]Outside Edges'!$B22)&gt;=5,'[1]Outside Edges'!$Q22="Yes"),"Yes","No")</f>
        <v>No</v>
      </c>
      <c r="LR23" s="201" t="str">
        <f>IF(AND((RIGHT($LR$3,2)-'[1]Miter Profiles'!$AC$331-'[1]Outside Edges'!$B22)&gt;=5,'[1]Outside Edges'!$Q22="Yes"),"Yes","No")</f>
        <v>No</v>
      </c>
      <c r="LS23" s="197" t="str">
        <f>IF(AND((RIGHT($LS$3,2)-'[1]Miter Profiles'!$AC$332-'[1]Outside Edges'!$B22)&gt;=5,'[1]Outside Edges'!$Q22="Yes"),"Yes","No")</f>
        <v>No</v>
      </c>
      <c r="LT23" s="197" t="str">
        <f>IF(AND((RIGHT($LT$3,2)-'[1]Miter Profiles'!$AC$333-'[1]Outside Edges'!$B22)&gt;=5,'[1]Outside Edges'!$Q22="Yes"),"Yes","No")</f>
        <v>No</v>
      </c>
      <c r="LU23" s="197" t="str">
        <f>IF(AND((RIGHT($LU$3,2)-'[1]Miter Profiles'!$AC$334-'[1]Outside Edges'!$B22)&gt;=5,'[1]Outside Edges'!$Q22="Yes"),"Yes","No")</f>
        <v>No</v>
      </c>
      <c r="LV23" s="201" t="str">
        <f>IF(AND((RIGHT($LV$3,2)-'[1]Miter Profiles'!$AC$335-'[1]Outside Edges'!$B22)&gt;=5,'[1]Outside Edges'!$Q22="Yes"),"Yes","No")</f>
        <v>No</v>
      </c>
      <c r="LW23" s="201" t="str">
        <f>IF(AND((RIGHT($LW$3,2)-'[1]Miter Profiles'!$AC$336-'[1]Outside Edges'!$B22)&gt;=5,'[1]Outside Edges'!$Q22="Yes"),"Yes","No")</f>
        <v>No</v>
      </c>
      <c r="LX23" s="201" t="str">
        <f>IF(AND((RIGHT($LX$3,2)-'[1]Miter Profiles'!$AC$337-'[1]Outside Edges'!$B22)&gt;=5,'[1]Outside Edges'!$Q22="Yes"),"Yes","No")</f>
        <v>No</v>
      </c>
      <c r="LY23" s="197" t="str">
        <f>IF(AND((RIGHT($LY$3,2)-'[1]Miter Profiles'!$AC$338-'[1]Outside Edges'!$B22)&gt;=5,'[1]Outside Edges'!$Q22="Yes"),"Yes","No")</f>
        <v>No</v>
      </c>
      <c r="LZ23" s="197" t="str">
        <f>IF(AND((RIGHT($LZ$3,2)-'[1]Miter Profiles'!$AC$339-'[1]Outside Edges'!$B22)&gt;=5,'[1]Outside Edges'!$Q22="Yes"),"Yes","No")</f>
        <v>No</v>
      </c>
      <c r="MA23" s="197" t="str">
        <f>IF(AND((RIGHT($MA$3,2)-'[1]Miter Profiles'!$AC$340-'[1]Outside Edges'!$B22)&gt;=5,'[1]Outside Edges'!$Q22="Yes"),"Yes","No")</f>
        <v>No</v>
      </c>
      <c r="MB23" s="201" t="str">
        <f>IF(AND((RIGHT($MB$3,2)-'[1]Miter Profiles'!$AC$341-'[1]Outside Edges'!$B22)&gt;=5,'[1]Outside Edges'!$Q22="Yes"),"Yes","No")</f>
        <v>No</v>
      </c>
      <c r="MC23" s="201" t="str">
        <f>IF(AND((RIGHT($MC$3,2)-'[1]Miter Profiles'!$AC$342-'[1]Outside Edges'!$B22)&gt;=5,'[1]Outside Edges'!$Q22="Yes"),"Yes","No")</f>
        <v>No</v>
      </c>
      <c r="MD23" s="201" t="str">
        <f>IF(AND((RIGHT($MD$3,2)-'[1]Miter Profiles'!$AC$343-'[1]Outside Edges'!$B22)&gt;=5,'[1]Outside Edges'!$Q22="Yes"),"Yes","No")</f>
        <v>No</v>
      </c>
      <c r="ME23" s="197" t="str">
        <f>IF(AND((RIGHT($ME$3,2)-'[1]Miter Profiles'!$AC$344-'[1]Outside Edges'!$B22)&gt;=5,'[1]Outside Edges'!$Q22="Yes"),"Yes","No")</f>
        <v>No</v>
      </c>
      <c r="MF23" s="197" t="str">
        <f>IF(AND((RIGHT($MF$3,2)-'[1]Miter Profiles'!$AC$345-'[1]Outside Edges'!$B22)&gt;=5,'[1]Outside Edges'!$Q22="Yes"),"Yes","No")</f>
        <v>No</v>
      </c>
      <c r="MG23" s="197" t="str">
        <f>IF(AND((RIGHT($MG$3,2)-'[1]Miter Profiles'!$AC$346-'[1]Outside Edges'!$B22)&gt;=5,'[1]Outside Edges'!$Q22="Yes"),"Yes","No")</f>
        <v>No</v>
      </c>
      <c r="MH23" s="201" t="str">
        <f>IF(AND((RIGHT($MH$3,2)-'[1]Miter Profiles'!$AC$347-'[1]Outside Edges'!$B22)&gt;=5,'[1]Outside Edges'!$Q22="Yes"),"Yes","No")</f>
        <v>No</v>
      </c>
      <c r="MI23" s="201" t="str">
        <f>IF(AND((RIGHT($MI$3,2)-'[1]Miter Profiles'!$AC$348-'[1]Outside Edges'!$B22)&gt;=5,'[1]Outside Edges'!$Q22="Yes"),"Yes","No")</f>
        <v>No</v>
      </c>
      <c r="MJ23" s="201" t="str">
        <f>IF(AND((RIGHT($MJ$3,2)-'[1]Miter Profiles'!$AC$349-'[1]Outside Edges'!$B22)&gt;=5,'[1]Outside Edges'!$Q22="Yes"),"Yes","No")</f>
        <v>No</v>
      </c>
      <c r="MK23" s="197" t="str">
        <f>IF(AND((RIGHT($MK$3,2)-'[1]Miter Profiles'!$AC$350-'[1]Outside Edges'!$B22)&gt;=5,'[1]Outside Edges'!$Q22="Yes"),"Yes","No")</f>
        <v>No</v>
      </c>
      <c r="ML23" s="197" t="str">
        <f>IF(AND((RIGHT($ML$3,2)-'[1]Miter Profiles'!$AC$351-'[1]Outside Edges'!$B22)&gt;=5,'[1]Outside Edges'!$Q22="Yes"),"Yes","No")</f>
        <v>No</v>
      </c>
      <c r="MM23" s="197" t="str">
        <f>IF(AND((RIGHT($MM$3,2)-'[1]Miter Profiles'!$AC$352-'[1]Outside Edges'!$B22)&gt;=5,'[1]Outside Edges'!$Q22="Yes"),"Yes","No")</f>
        <v>No</v>
      </c>
      <c r="MN23" s="201" t="str">
        <f>IF(AND((RIGHT($MK$3,2)-'[1]Miter Profiles'!$AC$353-'[1]Outside Edges'!$B22)&gt;=5,'[1]Outside Edges'!$Q22="Yes"),"Yes","No")</f>
        <v>No</v>
      </c>
      <c r="MO23" s="201" t="str">
        <f>IF(AND((RIGHT($ML$3,2)-'[1]Miter Profiles'!$AC$354-'[1]Outside Edges'!$B22)&gt;=5,'[1]Outside Edges'!$Q22="Yes"),"Yes","No")</f>
        <v>No</v>
      </c>
      <c r="MP23" s="201" t="str">
        <f>IF(AND((RIGHT($MM$3,2)-'[1]Miter Profiles'!$AC$355-'[1]Outside Edges'!$B22)&gt;=5,'[1]Outside Edges'!$Q22="Yes"),"Yes","No")</f>
        <v>No</v>
      </c>
      <c r="MQ23" s="197" t="str">
        <f>IF(AND((RIGHT($MK$3,2)-'[1]Miter Profiles'!$AC$356-'[1]Outside Edges'!$B22)&gt;=5,'[1]Outside Edges'!$Q22="Yes"),"Yes","No")</f>
        <v>No</v>
      </c>
      <c r="MR23" s="197" t="str">
        <f>IF(AND((RIGHT($ML$3,2)-'[1]Miter Profiles'!$AC$357-'[1]Outside Edges'!$B22)&gt;=5,'[1]Outside Edges'!$Q22="Yes"),"Yes","No")</f>
        <v>No</v>
      </c>
      <c r="MS23" s="197" t="str">
        <f>IF(AND((RIGHT($MM$3,2)-'[1]Miter Profiles'!$AC$358-'[1]Outside Edges'!$B22)&gt;=5,'[1]Outside Edges'!$Q22="Yes"),"Yes","No")</f>
        <v>No</v>
      </c>
      <c r="MT23" s="201" t="str">
        <f>IF(AND((RIGHT($MK$3,2)-'[1]Miter Profiles'!$AC$359-'[1]Outside Edges'!$B22)&gt;=5,'[1]Outside Edges'!$Q22="Yes"),"Yes","No")</f>
        <v>No</v>
      </c>
      <c r="MU23" s="201" t="str">
        <f>IF(AND((RIGHT($ML$3,2)-'[1]Miter Profiles'!$AC$360-'[1]Outside Edges'!$B22)&gt;=5,'[1]Outside Edges'!$Q22="Yes"),"Yes","No")</f>
        <v>No</v>
      </c>
      <c r="MV23" s="201" t="str">
        <f>IF(AND((RIGHT($MM$3,2)-'[1]Miter Profiles'!$AC$361-'[1]Outside Edges'!$B22)&gt;=5,'[1]Outside Edges'!$Q22="Yes"),"Yes","No")</f>
        <v>No</v>
      </c>
    </row>
    <row r="24" spans="1:360" ht="15.75" customHeight="1" thickBot="1" x14ac:dyDescent="0.25">
      <c r="A24" s="371" t="str">
        <f>IF('[1]Outside Edges'!$A23&lt;&gt;"",'[1]Outside Edges'!$A23,"")</f>
        <v>D21</v>
      </c>
      <c r="B24" s="7" t="str">
        <f>IF(AND((RIGHT($B$3,2)-'[1]Miter Profiles'!$AC$3-'[1]Outside Edges'!$B23)&gt;=5,'[1]Outside Edges'!$Q23="Yes"),"Yes","No")</f>
        <v>Yes</v>
      </c>
      <c r="C24" s="7" t="str">
        <f>IF(AND((RIGHT($C$3,2)-'[1]Miter Profiles'!$AC$4-'[1]Outside Edges'!$B23)&gt;=5,'[1]Outside Edges'!$Q23="Yes"),"Yes","No")</f>
        <v>Yes</v>
      </c>
      <c r="D24" s="63" t="str">
        <f>IF(AND((RIGHT($D$3,2)-'[1]Miter Profiles'!$AC$5-'[1]Outside Edges'!$B23)&gt;=5,'[1]Outside Edges'!$Q23="Yes"),"Yes","No")</f>
        <v>Yes</v>
      </c>
      <c r="E24" s="64" t="str">
        <f>IF(AND((RIGHT($E$3,2)-'[1]Miter Profiles'!$AC$6-'[1]Outside Edges'!$B23)&gt;=5,'[1]Outside Edges'!$Q23="Yes"),"Yes","No")</f>
        <v>Yes</v>
      </c>
      <c r="F24" s="8" t="str">
        <f>IF(AND((RIGHT($F$3,2)-'[1]Miter Profiles'!$AC$7-'[1]Outside Edges'!$B23)&gt;=5,'[1]Outside Edges'!$Q23="Yes"),"Yes","No")</f>
        <v>Yes</v>
      </c>
      <c r="G24" s="65" t="str">
        <f>IF(AND((RIGHT($G$3,2)-'[1]Miter Profiles'!$AC$8-'[1]Outside Edges'!$B23)&gt;=5,'[1]Outside Edges'!$Q23="Yes"),"Yes","No")</f>
        <v>Yes</v>
      </c>
      <c r="H24" s="7" t="str">
        <f>IF(AND((RIGHT($H$3,2)-'[1]Miter Profiles'!$AC$9-'[1]Outside Edges'!$B23)&gt;=5,'[1]Outside Edges'!$Q23="Yes"),"Yes","No")</f>
        <v>Yes</v>
      </c>
      <c r="I24" s="7" t="str">
        <f>IF(AND((RIGHT($I$3,2)-'[1]Miter Profiles'!$AC$10-'[1]Outside Edges'!$B23)&gt;=5,'[1]Outside Edges'!$Q23="Yes"),"Yes","No")</f>
        <v>Yes</v>
      </c>
      <c r="J24" s="63" t="str">
        <f>IF(AND((RIGHT($J$3,2)-'[1]Miter Profiles'!$AC$11-'[1]Outside Edges'!$B23)&gt;=5,'[1]Outside Edges'!$Q23="Yes"),"Yes","No")</f>
        <v>Yes</v>
      </c>
      <c r="K24" s="64" t="str">
        <f>IF(AND((RIGHT($K$3,2)-'[1]Miter Profiles'!$AC$12-'[1]Outside Edges'!$B23)&gt;=5,'[1]Outside Edges'!$Q23="Yes"),"Yes","No")</f>
        <v>Yes</v>
      </c>
      <c r="L24" s="8" t="str">
        <f>IF(AND((RIGHT($L$3,2)-'[1]Miter Profiles'!$AC$13-'[1]Outside Edges'!$B23)&gt;=5,'[1]Outside Edges'!$Q23="Yes"),"Yes","No")</f>
        <v>Yes</v>
      </c>
      <c r="M24" s="65" t="str">
        <f>IF(AND((RIGHT($M$3,2)-'[1]Miter Profiles'!$AC$14-'[1]Outside Edges'!$B23)&gt;=5,'[1]Outside Edges'!$Q23="Yes"),"Yes","No")</f>
        <v>Yes</v>
      </c>
      <c r="N24" s="7" t="str">
        <f>IF(AND((RIGHT($N$3,2)-'[1]Miter Profiles'!$AC$15-'[1]Outside Edges'!$B23)&gt;=4,'[1]Outside Edges'!$Q23="Yes"),"Yes","No")</f>
        <v>Yes</v>
      </c>
      <c r="O24" s="7" t="str">
        <f>IF(AND((RIGHT($O$3,2)-'[1]Miter Profiles'!$AC$16-'[1]Outside Edges'!$B23)&gt;=5,'[1]Outside Edges'!$Q23="Yes"),"Yes","No")</f>
        <v>Yes</v>
      </c>
      <c r="P24" s="63" t="str">
        <f>IF(AND((RIGHT($P$3,2)-'[1]Miter Profiles'!$AC$17-'[1]Outside Edges'!$B23)&gt;=5,'[1]Outside Edges'!$Q23="Yes"),"Yes","No")</f>
        <v>Yes</v>
      </c>
      <c r="Q24" s="64" t="str">
        <f>IF(AND((RIGHT($Q$3,2)-'[1]Miter Profiles'!$AC$18-'[1]Outside Edges'!$B23)&gt;=5,'[1]Outside Edges'!$Q23="Yes"),"Yes","No")</f>
        <v>Yes</v>
      </c>
      <c r="R24" s="8" t="str">
        <f>IF(AND((RIGHT($R$3,2)-'[1]Miter Profiles'!$AC$19-'[1]Outside Edges'!$B23)&gt;=5,'[1]Outside Edges'!$Q23="Yes"),"Yes","No")</f>
        <v>Yes</v>
      </c>
      <c r="S24" s="65" t="str">
        <f>IF(AND((RIGHT($S$3,2)-'[1]Miter Profiles'!$AC$20-'[1]Outside Edges'!$B23)&gt;=5,'[1]Outside Edges'!$Q23="Yes"),"Yes","No")</f>
        <v>Yes</v>
      </c>
      <c r="T24" s="7" t="str">
        <f>IF(AND((RIGHT($T$3,2)-'[1]Miter Profiles'!$AC$21-'[1]Outside Edges'!$B23)&gt;=5,'[1]Outside Edges'!$Q23="Yes"),"Yes","No")</f>
        <v>Yes</v>
      </c>
      <c r="U24" s="7" t="str">
        <f>IF(AND((RIGHT($U$3,2)-'[1]Miter Profiles'!$AC$22-'[1]Outside Edges'!$B23)&gt;=5,'[1]Outside Edges'!$Q23="Yes"),"Yes","No")</f>
        <v>Yes</v>
      </c>
      <c r="V24" s="63" t="str">
        <f>IF(AND((RIGHT($V$3,2)-'[1]Miter Profiles'!$AC$23-'[1]Outside Edges'!$B23)&gt;=5,'[1]Outside Edges'!$Q23="Yes"),"Yes","No")</f>
        <v>Yes</v>
      </c>
      <c r="W24" s="64" t="str">
        <f>IF(AND((RIGHT($W$3,2)-'[1]Miter Profiles'!$AC$24-'[1]Outside Edges'!$B23)&gt;=5,'[1]Outside Edges'!$Q23="Yes"),"Yes","No")</f>
        <v>No</v>
      </c>
      <c r="X24" s="8" t="str">
        <f>IF(AND((RIGHT($X$3,2)-'[1]Miter Profiles'!$AC$25-'[1]Outside Edges'!$B23)&gt;=5,'[1]Outside Edges'!$Q23="Yes"),"Yes","No")</f>
        <v>Yes</v>
      </c>
      <c r="Y24" s="65" t="str">
        <f>IF(AND((RIGHT($Y$3,2)-'[1]Miter Profiles'!$AC$26-'[1]Outside Edges'!$B23)&gt;=5,'[1]Outside Edges'!$Q23="Yes"),"Yes","No")</f>
        <v>Yes</v>
      </c>
      <c r="Z24" s="7" t="str">
        <f>IF(AND((RIGHT($Z$3,2)-'[1]Miter Profiles'!$AC$27-'[1]Outside Edges'!$B23)&gt;=5,'[1]Outside Edges'!$Q23="Yes"),"Yes","No")</f>
        <v>Yes</v>
      </c>
      <c r="AA24" s="7" t="str">
        <f>IF(AND((RIGHT($AA$3,2)-'[1]Miter Profiles'!$AC$28-'[1]Outside Edges'!$B23)&gt;=5,'[1]Outside Edges'!$Q23="Yes"),"Yes","No")</f>
        <v>Yes</v>
      </c>
      <c r="AB24" s="63" t="str">
        <f>IF(AND((RIGHT($AB$3,2)-'[1]Miter Profiles'!$AC$29-'[1]Outside Edges'!$B23)&gt;=5,'[1]Outside Edges'!$Q23="Yes"),"Yes","No")</f>
        <v>Yes</v>
      </c>
      <c r="AC24" s="64" t="str">
        <f>IF(AND((RIGHT($AC$3,2)-'[1]Miter Profiles'!$AC$30-'[1]Outside Edges'!$B23)&gt;=5,'[1]Outside Edges'!$Q23="Yes"),"Yes","No")</f>
        <v>Yes</v>
      </c>
      <c r="AD24" s="8" t="str">
        <f>IF(AND((RIGHT($AD$3,2)-'[1]Miter Profiles'!$AC$31-'[1]Outside Edges'!$B23)&gt;=5,'[1]Outside Edges'!$Q23="Yes"),"Yes","No")</f>
        <v>Yes</v>
      </c>
      <c r="AE24" s="65" t="str">
        <f>IF(AND((RIGHT($AE$3,2)-'[1]Miter Profiles'!$AC$32-'[1]Outside Edges'!$B23)&gt;=5,'[1]Outside Edges'!$Q23="Yes"),"Yes","No")</f>
        <v>Yes</v>
      </c>
      <c r="AF24" s="7" t="str">
        <f>IF(AND((RIGHT($AF$3,2)-'[1]Miter Profiles'!$AC$33-'[1]Outside Edges'!$B23)&gt;=5,'[1]Outside Edges'!$Q23="Yes"),"Yes","No")</f>
        <v>Yes</v>
      </c>
      <c r="AG24" s="7" t="str">
        <f>IF(AND((RIGHT($AG$3,2)-'[1]Miter Profiles'!$AC$34-'[1]Outside Edges'!$B23)&gt;=5,'[1]Outside Edges'!$Q23="Yes"),"Yes","No")</f>
        <v>Yes</v>
      </c>
      <c r="AH24" s="63" t="str">
        <f>IF(AND((RIGHT($AH$3,2)-'[1]Miter Profiles'!$AC$35-'[1]Outside Edges'!$B23)&gt;=5,'[1]Outside Edges'!$Q23="Yes"),"Yes","No")</f>
        <v>Yes</v>
      </c>
      <c r="AI24" s="64" t="str">
        <f>IF(AND((RIGHT($AI$3,2)-'[1]Miter Profiles'!$AC$36-'[1]Outside Edges'!$B23)&gt;=5,'[1]Outside Edges'!$Q23="Yes"),"Yes","No")</f>
        <v>Yes</v>
      </c>
      <c r="AJ24" s="8" t="str">
        <f>IF(AND((RIGHT($AJ$3,2)-'[1]Miter Profiles'!$AC$37-'[1]Outside Edges'!$B23)&gt;=5,'[1]Outside Edges'!$Q23="Yes"),"Yes","No")</f>
        <v>Yes</v>
      </c>
      <c r="AK24" s="65" t="str">
        <f>IF(AND((RIGHT($AK$3,2)-'[1]Miter Profiles'!$AC$38-'[1]Outside Edges'!$B23)&gt;=5,'[1]Outside Edges'!$Q23="Yes"),"Yes","No")</f>
        <v>Yes</v>
      </c>
      <c r="AL24" s="7" t="str">
        <f>IF(AND((RIGHT($AL$3,2)-'[1]Miter Profiles'!$AC$39-'[1]Outside Edges'!$B23)&gt;=5,'[1]Outside Edges'!$Q23="Yes"),"Yes","No")</f>
        <v>Yes</v>
      </c>
      <c r="AM24" s="7" t="str">
        <f>IF(AND((RIGHT($AM$3,2)-'[1]Miter Profiles'!$AC$40-'[1]Outside Edges'!$B23)&gt;=5,'[1]Outside Edges'!$Q23="Yes"),"Yes","No")</f>
        <v>Yes</v>
      </c>
      <c r="AN24" s="63" t="str">
        <f>IF(AND((RIGHT($AN$3,2)-'[1]Miter Profiles'!$AC$41-'[1]Outside Edges'!$B23)&gt;=5,'[1]Outside Edges'!$Q23="Yes"),"Yes","No")</f>
        <v>Yes</v>
      </c>
      <c r="AO24" s="64" t="str">
        <f>IF(AND((RIGHT($AO$3,2)-'[1]Miter Profiles'!$AC$42-'[1]Outside Edges'!$B23)&gt;=5,'[1]Outside Edges'!$Q23="Yes"),"Yes","No")</f>
        <v>Yes</v>
      </c>
      <c r="AP24" s="8" t="str">
        <f>IF(AND((RIGHT($AP$3,2)-'[1]Miter Profiles'!$AC$43-'[1]Outside Edges'!$B23)&gt;=5,'[1]Outside Edges'!$Q23="Yes"),"Yes","No")</f>
        <v>Yes</v>
      </c>
      <c r="AQ24" s="65" t="str">
        <f>IF(AND((RIGHT($AQ$3,2)-'[1]Miter Profiles'!$AC$44-'[1]Outside Edges'!$B23)&gt;=5,'[1]Outside Edges'!$Q23="Yes"),"Yes","No")</f>
        <v>Yes</v>
      </c>
      <c r="AR24" s="7" t="str">
        <f>IF(AND((RIGHT($AR$3,2)-'[1]Miter Profiles'!$AC$45-'[1]Outside Edges'!$B23)&gt;=5,'[1]Outside Edges'!$Q23="Yes"),"Yes","No")</f>
        <v>Yes</v>
      </c>
      <c r="AS24" s="7" t="str">
        <f>IF(AND((RIGHT($AS$3,2)-'[1]Miter Profiles'!$AC$46-'[1]Outside Edges'!$B23)&gt;=5,'[1]Outside Edges'!$Q23="Yes"),"Yes","No")</f>
        <v>Yes</v>
      </c>
      <c r="AT24" s="63" t="str">
        <f>IF(AND((RIGHT($AT$3,2)-'[1]Miter Profiles'!$AC$47-'[1]Outside Edges'!$B23)&gt;=5,'[1]Outside Edges'!$Q23="Yes"),"Yes","No")</f>
        <v>Yes</v>
      </c>
      <c r="AU24" s="64" t="str">
        <f>IF(AND((RIGHT($AU$3,2)-'[1]Miter Profiles'!$AC$48-'[1]Outside Edges'!$B23)&gt;=5,'[1]Outside Edges'!$Q23="Yes"),"Yes","No")</f>
        <v>Yes</v>
      </c>
      <c r="AV24" s="8" t="str">
        <f>IF(AND((RIGHT($AV$3,2)-'[1]Miter Profiles'!$AC$49-'[1]Outside Edges'!$B23)&gt;=5,'[1]Outside Edges'!$Q23="Yes"),"Yes","No")</f>
        <v>Yes</v>
      </c>
      <c r="AW24" s="65" t="str">
        <f>IF(AND((RIGHT($AW$3,2)-'[1]Miter Profiles'!$AC$50-'[1]Outside Edges'!$B23)&gt;=5,'[1]Outside Edges'!$Q23="Yes"),"Yes","No")</f>
        <v>Yes</v>
      </c>
      <c r="AX24" s="7" t="str">
        <f>IF(AND((RIGHT($AX$3,2)-'[1]Miter Profiles'!$AC$51-'[1]Outside Edges'!$B23)&gt;=5,'[1]Outside Edges'!$Q23="Yes"),"Yes","No")</f>
        <v>Yes</v>
      </c>
      <c r="AY24" s="7" t="str">
        <f>IF(AND((RIGHT($AY$3,2)-'[1]Miter Profiles'!$AC$52-'[1]Outside Edges'!$B23)&gt;=5,'[1]Outside Edges'!$Q23="Yes"),"Yes","No")</f>
        <v>Yes</v>
      </c>
      <c r="AZ24" s="63" t="str">
        <f>IF(AND((RIGHT($AZ$3,2)-'[1]Miter Profiles'!$AC$53-'[1]Outside Edges'!$B23)&gt;=5,'[1]Outside Edges'!$Q23="Yes"),"Yes","No")</f>
        <v>Yes</v>
      </c>
      <c r="BA24" s="64" t="str">
        <f>IF(AND((RIGHT($BA$3,2)-'[1]Miter Profiles'!$AC$54-'[1]Outside Edges'!$B23)&gt;=5,'[1]Outside Edges'!$Q23="Yes"),"Yes","No")</f>
        <v>Yes</v>
      </c>
      <c r="BB24" s="8" t="str">
        <f>IF(AND((RIGHT($BB$3,2)-'[1]Miter Profiles'!$AC$55-'[1]Outside Edges'!$B23)&gt;=5,'[1]Outside Edges'!$Q23="Yes"),"Yes","No")</f>
        <v>Yes</v>
      </c>
      <c r="BC24" s="65" t="str">
        <f>IF(AND((RIGHT($BC$3,2)-'[1]Miter Profiles'!$AC$56-'[1]Outside Edges'!$B23)&gt;=5,'[1]Outside Edges'!$Q23="Yes"),"Yes","No")</f>
        <v>Yes</v>
      </c>
      <c r="BD24" s="7" t="str">
        <f>IF(AND((RIGHT($BD$3,2)-'[1]Miter Profiles'!$AC$57-'[1]Outside Edges'!$B23)&gt;=5,'[1]Outside Edges'!$Q23="Yes"),"Yes","No")</f>
        <v>Yes</v>
      </c>
      <c r="BE24" s="7" t="str">
        <f>IF(AND((RIGHT($BE$3,2)-'[1]Miter Profiles'!$AC$58-'[1]Outside Edges'!$B23)&gt;=5,'[1]Outside Edges'!$Q23="Yes"),"Yes","No")</f>
        <v>Yes</v>
      </c>
      <c r="BF24" s="63" t="str">
        <f>IF(AND((RIGHT($BF$3,2)-'[1]Miter Profiles'!$AC$59-'[1]Outside Edges'!$B23)&gt;=5,'[1]Outside Edges'!$Q23="Yes"),"Yes","No")</f>
        <v>Yes</v>
      </c>
      <c r="BG24" s="64" t="str">
        <f>IF(AND((RIGHT($BG$3,2)-'[1]Miter Profiles'!$AC$60-'[1]Outside Edges'!$B23)&gt;=5,'[1]Outside Edges'!$Q23="Yes"),"Yes","No")</f>
        <v>Yes</v>
      </c>
      <c r="BH24" s="8" t="str">
        <f>IF(AND((RIGHT($BH$3,2)-'[1]Miter Profiles'!$AC$61-'[1]Outside Edges'!$B23)&gt;=5,'[1]Outside Edges'!$Q23="Yes"),"Yes","No")</f>
        <v>Yes</v>
      </c>
      <c r="BI24" s="65" t="str">
        <f>IF(AND((RIGHT($BI$3,2)-'[1]Miter Profiles'!$AC$62-'[1]Outside Edges'!$B23)&gt;=5,'[1]Outside Edges'!$Q23="Yes"),"Yes","No")</f>
        <v>Yes</v>
      </c>
      <c r="BJ24" s="7" t="str">
        <f>IF(AND((RIGHT($BJ$3,2)-'[1]Miter Profiles'!$AC$63-'[1]Outside Edges'!$B23)&gt;=5,'[1]Outside Edges'!$Q23="Yes"),"Yes","No")</f>
        <v>Yes</v>
      </c>
      <c r="BK24" s="7" t="str">
        <f>IF(AND((RIGHT($BK$3,2)-'[1]Miter Profiles'!$AC$64-'[1]Outside Edges'!$B23)&gt;=5,'[1]Outside Edges'!$Q23="Yes"),"Yes","No")</f>
        <v>Yes</v>
      </c>
      <c r="BL24" s="63" t="str">
        <f>IF(AND((RIGHT($BL$3,2)-'[1]Miter Profiles'!$AC$65-'[1]Outside Edges'!$B23)&gt;=5,'[1]Outside Edges'!$Q23="Yes"),"Yes","No")</f>
        <v>Yes</v>
      </c>
      <c r="BM24" s="64" t="str">
        <f>IF(AND((RIGHT($BM$3,2)-'[1]Miter Profiles'!$AC$66-'[1]Outside Edges'!$B23)&gt;=5,'[1]Outside Edges'!$Q23="Yes"),"Yes","No")</f>
        <v>Yes</v>
      </c>
      <c r="BN24" s="8" t="str">
        <f>IF(AND((RIGHT($BN$3,2)-'[1]Miter Profiles'!$AC$67-'[1]Outside Edges'!$B23)&gt;=5,'[1]Outside Edges'!$Q23="Yes"),"Yes","No")</f>
        <v>Yes</v>
      </c>
      <c r="BO24" s="65" t="str">
        <f>IF(AND((RIGHT($BO$3,2)-'[1]Miter Profiles'!$AC$68-'[1]Outside Edges'!$B23)&gt;=5,'[1]Outside Edges'!$Q23="Yes"),"Yes","No")</f>
        <v>Yes</v>
      </c>
      <c r="BP24" s="7" t="str">
        <f>IF(AND((RIGHT($BP$3,2)-'[1]Miter Profiles'!$AC$69-'[1]Outside Edges'!$B23)&gt;=5,'[1]Outside Edges'!$Q23="Yes"),"Yes","No")</f>
        <v>Yes</v>
      </c>
      <c r="BQ24" s="7" t="str">
        <f>IF(AND((RIGHT($BQ$3,2)-'[1]Miter Profiles'!$AC$70-'[1]Outside Edges'!$B23)&gt;=5,'[1]Outside Edges'!$Q23="Yes"),"Yes","No")</f>
        <v>Yes</v>
      </c>
      <c r="BR24" s="63" t="str">
        <f>IF(AND((RIGHT($BR$3,2)-'[1]Miter Profiles'!$AC$71-'[1]Outside Edges'!$B23)&gt;=5,'[1]Outside Edges'!$Q23="Yes"),"Yes","No")</f>
        <v>Yes</v>
      </c>
      <c r="BS24" s="64" t="str">
        <f>IF(AND((RIGHT($BS$3,2)-'[1]Miter Profiles'!$AC$72-'[1]Outside Edges'!$B23)&gt;=5,'[1]Outside Edges'!$Q23="Yes"),"Yes","No")</f>
        <v>Yes</v>
      </c>
      <c r="BT24" s="8" t="str">
        <f>IF(AND((RIGHT($BT$3,2)-'[1]Miter Profiles'!$AC$73-'[1]Outside Edges'!$B23)&gt;=5,'[1]Outside Edges'!$Q23="Yes"),"Yes","No")</f>
        <v>Yes</v>
      </c>
      <c r="BU24" s="65" t="str">
        <f>IF(AND((RIGHT($BU$3,2)-'[1]Miter Profiles'!$AC$74-'[1]Outside Edges'!$B23)&gt;=5,'[1]Outside Edges'!$Q23="Yes"),"Yes","No")</f>
        <v>Yes</v>
      </c>
      <c r="BV24" s="7" t="str">
        <f>IF(AND((RIGHT($BV$3,2)-'[1]Miter Profiles'!$AC$75-'[1]Outside Edges'!$B23)&gt;=5,'[1]Outside Edges'!$Q23="Yes"),"Yes","No")</f>
        <v>Yes</v>
      </c>
      <c r="BW24" s="7" t="str">
        <f>IF(AND((RIGHT($BW$3,2)-'[1]Miter Profiles'!$AC$76-'[1]Outside Edges'!$B23)&gt;=5,'[1]Outside Edges'!$Q23="Yes"),"Yes","No")</f>
        <v>Yes</v>
      </c>
      <c r="BX24" s="63" t="str">
        <f>IF(AND((RIGHT($BX$3,2)-'[1]Miter Profiles'!$AC$77-'[1]Outside Edges'!$B23)&gt;=5,'[1]Outside Edges'!$Q23="Yes"),"Yes","No")</f>
        <v>Yes</v>
      </c>
      <c r="BY24" s="64" t="str">
        <f>IF(AND((RIGHT($BY$3,2)-'[1]Miter Profiles'!$AC$78-'[1]Outside Edges'!$B23)&gt;=5,'[1]Outside Edges'!$Q23="Yes"),"Yes","No")</f>
        <v>Yes</v>
      </c>
      <c r="BZ24" s="8" t="str">
        <f>IF(AND((RIGHT($BZ$3,2)-'[1]Miter Profiles'!$AC$79-'[1]Outside Edges'!$B23)&gt;=5,'[1]Outside Edges'!$Q23="Yes"),"Yes","No")</f>
        <v>Yes</v>
      </c>
      <c r="CA24" s="65" t="str">
        <f>IF(AND((RIGHT($CA$3,2)-'[1]Miter Profiles'!$AC$80-'[1]Outside Edges'!$B23)&gt;=5,'[1]Outside Edges'!$Q23="Yes"),"Yes","No")</f>
        <v>Yes</v>
      </c>
      <c r="CB24" s="7" t="str">
        <f>IF(AND((RIGHT($CB$3,2)-'[1]Miter Profiles'!$AC$81-'[1]Outside Edges'!$B23)&gt;=5,'[1]Outside Edges'!$Q23="Yes"),"Yes","No")</f>
        <v>Yes</v>
      </c>
      <c r="CC24" s="7" t="str">
        <f>IF(AND((RIGHT($CC$3,2)-'[1]Miter Profiles'!$AC$82-'[1]Outside Edges'!$B23)&gt;=5,'[1]Outside Edges'!$Q23="Yes"),"Yes","No")</f>
        <v>Yes</v>
      </c>
      <c r="CD24" s="63" t="str">
        <f>IF(AND((RIGHT($CD$3,2)-'[1]Miter Profiles'!$AC$83-'[1]Outside Edges'!$B23)&gt;=5,'[1]Outside Edges'!$Q23="Yes"),"Yes","No")</f>
        <v>Yes</v>
      </c>
      <c r="CE24" s="64" t="str">
        <f>IF(AND((RIGHT($CE$3,2)-'[1]Miter Profiles'!$AC$84-'[1]Outside Edges'!$B23)&gt;=5,'[1]Outside Edges'!$Q23="Yes"),"Yes","No")</f>
        <v>Yes</v>
      </c>
      <c r="CF24" s="8" t="str">
        <f>IF(AND((RIGHT($CF$3,2)-'[1]Miter Profiles'!$AC$85-'[1]Outside Edges'!$B23)&gt;=5,'[1]Outside Edges'!$Q23="Yes"),"Yes","No")</f>
        <v>Yes</v>
      </c>
      <c r="CG24" s="65" t="str">
        <f>IF(AND((RIGHT($CG$3,2)-'[1]Miter Profiles'!$AC$86-'[1]Outside Edges'!$B23)&gt;=5,'[1]Outside Edges'!$Q23="Yes"),"Yes","No")</f>
        <v>Yes</v>
      </c>
      <c r="CH24" s="7" t="str">
        <f>IF(AND((RIGHT($CH$3,2)-'[1]Miter Profiles'!$AC$87-'[1]Outside Edges'!$B23)&gt;=5,'[1]Outside Edges'!$Q23="Yes"),"Yes","No")</f>
        <v>Yes</v>
      </c>
      <c r="CI24" s="7" t="str">
        <f>IF(AND((RIGHT($CI$3,2)-'[1]Miter Profiles'!$AC$88-'[1]Outside Edges'!$B23)&gt;=5,'[1]Outside Edges'!$Q23="Yes"),"Yes","No")</f>
        <v>Yes</v>
      </c>
      <c r="CJ24" s="63" t="str">
        <f>IF(AND((RIGHT($CJ$3,2)-'[1]Miter Profiles'!$AC$89-'[1]Outside Edges'!$B23)&gt;=5,'[1]Outside Edges'!$Q23="Yes"),"Yes","No")</f>
        <v>Yes</v>
      </c>
      <c r="CK24" s="64" t="str">
        <f>IF(AND((RIGHT($CK$3,2)-'[1]Miter Profiles'!$AC$90-'[1]Outside Edges'!$B23)&gt;=5,'[1]Outside Edges'!$Q23="Yes"),"Yes","No")</f>
        <v>Yes</v>
      </c>
      <c r="CL24" s="8" t="str">
        <f>IF(AND((RIGHT($CL$3,2)-'[1]Miter Profiles'!$AC$91-'[1]Outside Edges'!$B23)&gt;=5,'[1]Outside Edges'!$Q23="Yes"),"Yes","No")</f>
        <v>Yes</v>
      </c>
      <c r="CM24" s="65" t="str">
        <f>IF(AND((RIGHT($CM$3,2)-'[1]Miter Profiles'!$AC$92-'[1]Outside Edges'!$B23)&gt;=5,'[1]Outside Edges'!$Q23="Yes"),"Yes","No")</f>
        <v>Yes</v>
      </c>
      <c r="CN24" s="7" t="str">
        <f>IF(AND((RIGHT(CN$3,2)-'[1]Miter Profiles'!$AC$93-'[1]Outside Edges'!$B23)&gt;=5,'[1]Outside Edges'!$Q23="Yes"),"Yes","No")</f>
        <v>Yes</v>
      </c>
      <c r="CO24" s="7" t="str">
        <f>IF(AND((RIGHT(CO$3,2)-'[1]Miter Profiles'!$AC$94-'[1]Outside Edges'!$B23)&gt;=5,'[1]Outside Edges'!$Q23="Yes"),"Yes","No")</f>
        <v>Yes</v>
      </c>
      <c r="CP24" s="63" t="str">
        <f>IF(AND((RIGHT(CP$3,2)-'[1]Miter Profiles'!$AC$95-'[1]Outside Edges'!$B23)&gt;=5,'[1]Outside Edges'!$Q23="Yes"),"Yes","No")</f>
        <v>Yes</v>
      </c>
      <c r="CQ24" s="64" t="str">
        <f>IF(AND((RIGHT(CQ$3,2)-'[1]Miter Profiles'!$AC$96-'[1]Outside Edges'!$B23)&gt;=5,'[1]Outside Edges'!$Q23="Yes"),"Yes","No")</f>
        <v>Yes</v>
      </c>
      <c r="CR24" s="8" t="str">
        <f>IF(AND((RIGHT(CR$3,2)-'[1]Miter Profiles'!$AC$97-'[1]Outside Edges'!$B23)&gt;=5,'[1]Outside Edges'!$Q23="Yes"),"Yes","No")</f>
        <v>Yes</v>
      </c>
      <c r="CS24" s="65" t="str">
        <f>IF(AND((RIGHT(CS$3,2)-'[1]Miter Profiles'!$AC$98-'[1]Outside Edges'!$B23)&gt;=5,'[1]Outside Edges'!$Q23="Yes"),"Yes","No")</f>
        <v>Yes</v>
      </c>
      <c r="CT24" s="7" t="str">
        <f>IF(AND((RIGHT($CT$3,2)-'[1]Miter Profiles'!$AC$99-'[1]Outside Edges'!$B23)&gt;=5,'[1]Outside Edges'!$Q23="Yes"),"Yes","No")</f>
        <v>Yes</v>
      </c>
      <c r="CU24" s="7" t="str">
        <f>IF(AND((RIGHT($CU$3,2)-'[1]Miter Profiles'!$AC$100-'[1]Outside Edges'!$B23)&gt;=5,'[1]Outside Edges'!$Q23="Yes"),"Yes","No")</f>
        <v>Yes</v>
      </c>
      <c r="CV24" s="63" t="str">
        <f>IF(AND((RIGHT($CV$3,2)-'[1]Miter Profiles'!$AC$101-'[1]Outside Edges'!$B23)&gt;=5,'[1]Outside Edges'!$Q23="Yes"),"Yes","No")</f>
        <v>Yes</v>
      </c>
      <c r="CW24" s="64" t="str">
        <f>IF(AND((RIGHT($CW$3,2)-'[1]Miter Profiles'!$AC$102-'[1]Outside Edges'!$B23)&gt;=5,'[1]Outside Edges'!$Q23="Yes"),"Yes","No")</f>
        <v>Yes</v>
      </c>
      <c r="CX24" s="8" t="str">
        <f>IF(AND((RIGHT($CX$3,2)-'[1]Miter Profiles'!$AC$103-'[1]Outside Edges'!$B23)&gt;=5,'[1]Outside Edges'!$Q23="Yes"),"Yes","No")</f>
        <v>Yes</v>
      </c>
      <c r="CY24" s="65" t="str">
        <f>IF(AND((RIGHT($CY$3,2)-'[1]Miter Profiles'!$AC$104-'[1]Outside Edges'!$B23)&gt;=5,'[1]Outside Edges'!$Q23="Yes"),"Yes","No")</f>
        <v>Yes</v>
      </c>
      <c r="CZ24" s="7" t="str">
        <f>IF(AND((RIGHT($CZ$3,2)-'[1]Miter Profiles'!$AC$105-'[1]Outside Edges'!$B23)&gt;=5,'[1]Outside Edges'!$Q23="Yes"),"Yes","No")</f>
        <v>Yes</v>
      </c>
      <c r="DA24" s="7" t="str">
        <f>IF(AND((RIGHT($DA$3,2)-'[1]Miter Profiles'!$AC$106-'[1]Outside Edges'!$B23)&gt;=5,'[1]Outside Edges'!$Q23="Yes"),"Yes","No")</f>
        <v>Yes</v>
      </c>
      <c r="DB24" s="63" t="str">
        <f>IF(AND((RIGHT($DB$3,2)-'[1]Miter Profiles'!$AC$107-'[1]Outside Edges'!$B23)&gt;=5,'[1]Outside Edges'!$Q23="Yes"),"Yes","No")</f>
        <v>Yes</v>
      </c>
      <c r="DC24" s="64" t="str">
        <f>IF(AND((RIGHT($DC$3,2)-'[1]Miter Profiles'!$AC$108-'[1]Outside Edges'!$B23)&gt;=5,'[1]Outside Edges'!$Q23="Yes"),"Yes","No")</f>
        <v>Yes</v>
      </c>
      <c r="DD24" s="8" t="str">
        <f>IF(AND((RIGHT($DD$3,2)-'[1]Miter Profiles'!$AC$109-'[1]Outside Edges'!$B23)&gt;=5,'[1]Outside Edges'!$Q23="Yes"),"Yes","No")</f>
        <v>Yes</v>
      </c>
      <c r="DE24" s="65" t="str">
        <f>IF(AND((RIGHT($DE$3,2)-'[1]Miter Profiles'!$AC$110-'[1]Outside Edges'!$B23)&gt;=5,'[1]Outside Edges'!$Q23="Yes"),"Yes","No")</f>
        <v>Yes</v>
      </c>
      <c r="DF24" s="7" t="str">
        <f>IF(AND((RIGHT($DF$3,2)-'[1]Miter Profiles'!$AC$111-'[1]Outside Edges'!$B23)&gt;=5,'[1]Outside Edges'!$Q23="Yes"),"Yes","No")</f>
        <v>Yes</v>
      </c>
      <c r="DG24" s="7" t="str">
        <f>IF(AND((RIGHT($DG$3,2)-'[1]Miter Profiles'!$AC$112-'[1]Outside Edges'!$B23)&gt;=5,'[1]Outside Edges'!$Q23="Yes"),"Yes","No")</f>
        <v>Yes</v>
      </c>
      <c r="DH24" s="63" t="str">
        <f>IF(AND((RIGHT($DH$3,2)-'[1]Miter Profiles'!$AC$113-'[1]Outside Edges'!$B23)&gt;=5,'[1]Outside Edges'!$Q23="Yes"),"Yes","No")</f>
        <v>Yes</v>
      </c>
      <c r="DI24" s="64" t="str">
        <f>IF(AND((RIGHT($DI$3,2)-'[1]Miter Profiles'!$AC$114-'[1]Outside Edges'!$B23)&gt;=5,'[1]Outside Edges'!$Q23="Yes"),"Yes","No")</f>
        <v>Yes</v>
      </c>
      <c r="DJ24" s="8" t="str">
        <f>IF(AND((RIGHT($DJ$3,2)-'[1]Miter Profiles'!$AC$115-'[1]Outside Edges'!$B23)&gt;=5,'[1]Outside Edges'!$Q23="Yes"),"Yes","No")</f>
        <v>Yes</v>
      </c>
      <c r="DK24" s="65" t="str">
        <f>IF(AND((RIGHT($DK$3,2)-'[1]Miter Profiles'!$AC$116-'[1]Outside Edges'!$B23)&gt;=5,'[1]Outside Edges'!$Q23="Yes"),"Yes","No")</f>
        <v>Yes</v>
      </c>
      <c r="DL24" s="7" t="str">
        <f>IF(AND((RIGHT($DL$3,2)-'[1]Miter Profiles'!$AC$117-'[1]Outside Edges'!$B23)&gt;=5,'[1]Outside Edges'!$Q23="Yes"),"Yes","No")</f>
        <v>Yes</v>
      </c>
      <c r="DM24" s="7" t="str">
        <f>IF(AND((RIGHT($DM$3,2)-'[1]Miter Profiles'!$AC$118-'[1]Outside Edges'!$B23)&gt;=5,'[1]Outside Edges'!$Q23="Yes"),"Yes","No")</f>
        <v>Yes</v>
      </c>
      <c r="DN24" s="63" t="str">
        <f>IF(AND((RIGHT($DN$3,2)-'[1]Miter Profiles'!$AC$119-'[1]Outside Edges'!$B23)&gt;=5,'[1]Outside Edges'!$Q23="Yes"),"Yes","No")</f>
        <v>Yes</v>
      </c>
      <c r="DO24" s="64" t="str">
        <f>IF(AND((RIGHT($DO$3,2)-'[1]Miter Profiles'!$AC$120-'[1]Outside Edges'!$B23)&gt;=5,'[1]Outside Edges'!$Q23="Yes"),"Yes","No")</f>
        <v>Yes</v>
      </c>
      <c r="DP24" s="8" t="str">
        <f>IF(AND((RIGHT($DP$3,2)-'[1]Miter Profiles'!$AC$121-'[1]Outside Edges'!$B23)&gt;=5,'[1]Outside Edges'!$Q23="Yes"),"Yes","No")</f>
        <v>Yes</v>
      </c>
      <c r="DQ24" s="65" t="str">
        <f>IF(AND((RIGHT($DQ$3,2)-'[1]Miter Profiles'!$AC$122-'[1]Outside Edges'!$B23)&gt;=5,'[1]Outside Edges'!$Q23="Yes"),"Yes","No")</f>
        <v>Yes</v>
      </c>
      <c r="DR24" s="7" t="str">
        <f>IF(AND((RIGHT($DR$3,2)-'[1]Miter Profiles'!$AC$123-'[1]Outside Edges'!$B23)&gt;=5,'[1]Outside Edges'!$Q23="Yes"),"Yes","No")</f>
        <v>Yes</v>
      </c>
      <c r="DS24" s="7" t="str">
        <f>IF(AND((RIGHT($DS$3,2)-'[1]Miter Profiles'!$AC$124-'[1]Outside Edges'!$B23)&gt;=5,'[1]Outside Edges'!$Q23="Yes"),"Yes","No")</f>
        <v>Yes</v>
      </c>
      <c r="DT24" s="63" t="str">
        <f>IF(AND((RIGHT($DT$3,2)-'[1]Miter Profiles'!$AC$125-'[1]Outside Edges'!$B23)&gt;=5,'[1]Outside Edges'!$Q23="Yes"),"Yes","No")</f>
        <v>Yes</v>
      </c>
      <c r="DU24" s="64" t="str">
        <f>IF(AND((RIGHT($DU$3,2)-'[1]Miter Profiles'!$AC$126-'[1]Outside Edges'!$B23)&gt;=5,'[1]Outside Edges'!$Q23="Yes"),"Yes","No")</f>
        <v>Yes</v>
      </c>
      <c r="DV24" s="8" t="str">
        <f>IF(AND((RIGHT($DV$3,2)-'[1]Miter Profiles'!$AC$127-'[1]Outside Edges'!$B23)&gt;=5,'[1]Outside Edges'!$Q23="Yes"),"Yes","No")</f>
        <v>Yes</v>
      </c>
      <c r="DW24" s="65" t="str">
        <f>IF(AND((RIGHT($DW$3,2)-'[1]Miter Profiles'!$AC$128-'[1]Outside Edges'!$B23)&gt;=5,'[1]Outside Edges'!$Q23="Yes"),"Yes","No")</f>
        <v>Yes</v>
      </c>
      <c r="DX24" s="7" t="str">
        <f>IF(AND((RIGHT($DX$3,2)-'[1]Miter Profiles'!$AC$129-'[1]Outside Edges'!$B23)&gt;=5,'[1]Outside Edges'!$Q23="Yes"),"Yes","No")</f>
        <v>Yes</v>
      </c>
      <c r="DY24" s="7" t="str">
        <f>IF(AND((RIGHT($DY$3,2)-'[1]Miter Profiles'!$AC$130-'[1]Outside Edges'!$B23)&gt;=5,'[1]Outside Edges'!$Q23="Yes"),"Yes","No")</f>
        <v>Yes</v>
      </c>
      <c r="DZ24" s="63" t="str">
        <f>IF(AND((RIGHT($DZ$3,2)-'[1]Miter Profiles'!$AC$131-'[1]Outside Edges'!$B23)&gt;=5,'[1]Outside Edges'!$Q23="Yes"),"Yes","No")</f>
        <v>Yes</v>
      </c>
      <c r="EA24" s="68" t="str">
        <f>IF(AND((RIGHT($EA$3,2)-'[1]Miter Profiles'!$AC$132-'[1]Outside Edges'!$B23)&gt;=5,'[1]Outside Edges'!$Q23="Yes"),"Yes","No")</f>
        <v>Yes</v>
      </c>
      <c r="EB24" s="78" t="str">
        <f>IF(AND((RIGHT($EB$3,2)-'[1]Miter Profiles'!$AC$133-'[1]Outside Edges'!$B23)&gt;=5,'[1]Outside Edges'!$Q23="Yes"),"Yes","No")</f>
        <v>Yes</v>
      </c>
      <c r="EC24" s="79" t="str">
        <f>IF(AND((RIGHT($EC$3,2)-'[1]Miter Profiles'!$AC$134-'[1]Outside Edges'!$B23)&gt;=5,'[1]Outside Edges'!$Q23="Yes"),"Yes","No")</f>
        <v>Yes</v>
      </c>
      <c r="ED24" s="81" t="str">
        <f>IF(AND((RIGHT($ED$3,2)-'[1]Miter Profiles'!$AC$135-'[1]Outside Edges'!$B23)&gt;=5,'[1]Outside Edges'!$Q23="Yes"),"Yes","No")</f>
        <v>Yes</v>
      </c>
      <c r="EE24" s="80" t="str">
        <f>IF(AND((RIGHT($EE$3,2)-'[1]Miter Profiles'!$AC$136-'[1]Outside Edges'!$B23)&gt;=5,'[1]Outside Edges'!$Q23="Yes"),"Yes","No")</f>
        <v>Yes</v>
      </c>
      <c r="EF24" s="63" t="str">
        <f>IF(AND((RIGHT($EF$3,2)-'[1]Miter Profiles'!$AC$137-'[1]Outside Edges'!$B23)&gt;=5,'[1]Outside Edges'!$Q23="Yes"),"Yes","No")</f>
        <v>Yes</v>
      </c>
      <c r="EG24" s="7" t="str">
        <f>IF(AND((RIGHT($EG$3,2)-'[1]Miter Profiles'!$AC$138-'[1]Outside Edges'!$B23)&gt;=5,'[1]Outside Edges'!$Q23="Yes"),"Yes","No")</f>
        <v>Yes</v>
      </c>
      <c r="EH24" s="68" t="str">
        <f>IF(AND((RIGHT($EH$3,2)-'[1]Miter Profiles'!$AC$139-'[1]Outside Edges'!$B23)&gt;=5,'[1]Outside Edges'!$Q23="Yes"),"Yes","No")</f>
        <v>Yes</v>
      </c>
      <c r="EI24" s="82" t="str">
        <f>IF(AND((RIGHT($EI$3,2)-'[1]Miter Profiles'!$AC$140-'[1]Outside Edges'!$B23)&gt;=5,'[1]Outside Edges'!$Q23="Yes"),"Yes","No")</f>
        <v>Yes</v>
      </c>
      <c r="EJ24" s="83" t="str">
        <f>IF(AND((RIGHT($EJ$3,2)-'[1]Miter Profiles'!$AC$141-'[1]Outside Edges'!$B23)&gt;=5,'[1]Outside Edges'!$Q23="Yes"),"Yes","No")</f>
        <v>Yes</v>
      </c>
      <c r="EK24" s="83" t="str">
        <f>IF(AND((RIGHT($EK$3,2)-'[1]Miter Profiles'!$AC$142-'[1]Outside Edges'!$B23)&gt;=5,'[1]Outside Edges'!$Q23="Yes"),"Yes","No")</f>
        <v>Yes</v>
      </c>
      <c r="EL24" s="81" t="str">
        <f>IF(AND((RIGHT($EL$3,2)-'[1]Miter Profiles'!$AC$143-'[1]Outside Edges'!$B23)&gt;=5,'[1]Outside Edges'!$Q23="Yes"),"Yes","No")</f>
        <v>Yes</v>
      </c>
      <c r="EM24" s="84" t="str">
        <f>IF(AND((RIGHT($EM$3,2)-'[1]Miter Profiles'!$AC$144-'[1]Outside Edges'!$B23)&gt;=5,'[1]Outside Edges'!$Q23="Yes"),"Yes","No")</f>
        <v>Yes</v>
      </c>
      <c r="EN24" s="7" t="str">
        <f>IF(AND((RIGHT($EN$3,2)-'[1]Miter Profiles'!$AC$145-'[1]Outside Edges'!$B23)&gt;=5,'[1]Outside Edges'!$Q23="Yes"),"Yes","No")</f>
        <v>Yes</v>
      </c>
      <c r="EO24" s="68" t="str">
        <f>IF(AND((RIGHT($EO$3,2)-'[1]Miter Profiles'!$AC$146-'[1]Outside Edges'!$B23)&gt;=5,'[1]Outside Edges'!$Q23="Yes"),"Yes","No")</f>
        <v>Yes</v>
      </c>
      <c r="EP24" s="83" t="str">
        <f>IF(AND((RIGHT($EP$3,2)-'[1]Miter Profiles'!$AC$147-'[1]Outside Edges'!$B23)&gt;=5,'[1]Outside Edges'!$Q23="Yes"),"Yes","No")</f>
        <v>Yes</v>
      </c>
      <c r="EQ24" s="83" t="str">
        <f>IF(AND((RIGHT($EQ$3,2)-'[1]Miter Profiles'!$AC$148-'[1]Outside Edges'!$B23)&gt;=5,'[1]Outside Edges'!$Q23="Yes"),"Yes","No")</f>
        <v>Yes</v>
      </c>
      <c r="ER24" s="81" t="str">
        <f>IF(AND((RIGHT($ER$3,2)-'[1]Miter Profiles'!$AC$149-'[1]Outside Edges'!$B23)&gt;=5,'[1]Outside Edges'!$Q23="Yes"),"Yes","No")</f>
        <v>Yes</v>
      </c>
      <c r="ES24" s="84" t="str">
        <f>IF(AND((RIGHT($ES$3,2)-'[1]Miter Profiles'!$AC$150-'[1]Outside Edges'!$B23)&gt;=5,'[1]Outside Edges'!$Q23="Yes"),"Yes","No")</f>
        <v>Yes</v>
      </c>
      <c r="ET24" s="7" t="str">
        <f>IF(AND((RIGHT($ET$3,2)-'[1]Miter Profiles'!$AC$151-'[1]Outside Edges'!$B23)&gt;=5,'[1]Outside Edges'!$Q23="Yes"),"Yes","No")</f>
        <v>Yes</v>
      </c>
      <c r="EU24" s="68" t="str">
        <f>IF(AND((RIGHT($EU$3,2)-'[1]Miter Profiles'!$AC$152-'[1]Outside Edges'!$B23)&gt;=5,'[1]Outside Edges'!$Q23="Yes"),"Yes","No")</f>
        <v>Yes</v>
      </c>
      <c r="EV24" s="83" t="str">
        <f>IF(AND((RIGHT($EV$3,2)-'[1]Miter Profiles'!$AC$153-'[1]Outside Edges'!$B23)&gt;=5,'[1]Outside Edges'!$Q23="Yes"),"Yes","No")</f>
        <v>Yes</v>
      </c>
      <c r="EW24" s="83" t="str">
        <f>IF(AND((RIGHT($EW$3,2)-'[1]Miter Profiles'!$AC$154-'[1]Outside Edges'!$B23)&gt;=5,'[1]Outside Edges'!$Q23="Yes"),"Yes","No")</f>
        <v>Yes</v>
      </c>
      <c r="EX24" s="81" t="str">
        <f>IF(AND((RIGHT($EX$3,2)-'[1]Miter Profiles'!$AC$155-'[1]Outside Edges'!$B23)&gt;=5,'[1]Outside Edges'!$Q23="Yes"),"Yes","No")</f>
        <v>Yes</v>
      </c>
      <c r="EY24" s="84" t="str">
        <f>IF(AND((RIGHT($EY$3,2)-'[1]Miter Profiles'!$AC$156-'[1]Outside Edges'!$B23)&gt;=5,'[1]Outside Edges'!$Q23="Yes"),"Yes","No")</f>
        <v>Yes</v>
      </c>
      <c r="EZ24" s="7" t="str">
        <f>IF(AND((RIGHT($EZ$3,2)-'[1]Miter Profiles'!$AC$157-'[1]Outside Edges'!$B23)&gt;=5,'[1]Outside Edges'!$Q23="Yes"),"Yes","No")</f>
        <v>Yes</v>
      </c>
      <c r="FA24" s="68" t="str">
        <f>IF(AND((RIGHT($FA$3,2)-'[1]Miter Profiles'!$AC$158-'[1]Outside Edges'!$B23)&gt;=5,'[1]Outside Edges'!$Q23="Yes"),"Yes","No")</f>
        <v>Yes</v>
      </c>
      <c r="FB24" s="83" t="str">
        <f>IF(AND((RIGHT($FB$3,2)-'[1]Miter Profiles'!$AC$159-'[1]Outside Edges'!$B23)&gt;=5,'[1]Outside Edges'!$Q23="Yes"),"Yes","No")</f>
        <v>Yes</v>
      </c>
      <c r="FC24" s="83" t="str">
        <f>IF(AND((RIGHT($FC$3,2)-'[1]Miter Profiles'!$AC$160-'[1]Outside Edges'!$B23)&gt;=5,'[1]Outside Edges'!$Q23="Yes"),"Yes","No")</f>
        <v>Yes</v>
      </c>
      <c r="FD24" s="81" t="str">
        <f>IF(AND((RIGHT($FD$3,2)-'[1]Miter Profiles'!$AC$161-'[1]Outside Edges'!$B23)&gt;=5,'[1]Outside Edges'!$Q23="Yes"),"Yes","No")</f>
        <v>Yes</v>
      </c>
      <c r="FE24" s="84" t="str">
        <f>IF(AND((RIGHT($FE$3,2)-'[1]Miter Profiles'!$AC$162-'[1]Outside Edges'!$B23)&gt;=5,'[1]Outside Edges'!$Q23="Yes"),"Yes","No")</f>
        <v>Yes</v>
      </c>
      <c r="FF24" s="7" t="str">
        <f>IF(AND((RIGHT($FF$3,2)-'[1]Miter Profiles'!$AC$163-'[1]Outside Edges'!$B23)&gt;=5,'[1]Outside Edges'!$Q23="Yes"),"Yes","No")</f>
        <v>Yes</v>
      </c>
      <c r="FG24" s="68" t="str">
        <f>IF(AND((RIGHT($FG$3,2)-'[1]Miter Profiles'!$AC$164-'[1]Outside Edges'!$B23)&gt;=5,'[1]Outside Edges'!$Q23="Yes"),"Yes","No")</f>
        <v>Yes</v>
      </c>
      <c r="FH24" s="83" t="str">
        <f>IF(AND((RIGHT($FH$3,2)-'[1]Miter Profiles'!$AC$165-'[1]Outside Edges'!$B23)&gt;=5,'[1]Outside Edges'!$Q23="Yes"),"Yes","No")</f>
        <v>Yes</v>
      </c>
      <c r="FI24" s="83" t="str">
        <f>IF(AND((RIGHT($FI$3,2)-'[1]Miter Profiles'!$AC$166-'[1]Outside Edges'!$B23)&gt;=5,'[1]Outside Edges'!$Q23="Yes"),"Yes","No")</f>
        <v>Yes</v>
      </c>
      <c r="FJ24" s="81" t="str">
        <f>IF(AND((RIGHT($FJ$3,2)-'[1]Miter Profiles'!$AC$167-'[1]Outside Edges'!$B23)&gt;=5,'[1]Outside Edges'!$Q23="Yes"),"Yes","No")</f>
        <v>Yes</v>
      </c>
      <c r="FK24" s="84" t="str">
        <f>IF(AND((RIGHT($FK$3,2)-'[1]Miter Profiles'!$AC$168-'[1]Outside Edges'!$B23)&gt;=5,'[1]Outside Edges'!$Q23="Yes"),"Yes","No")</f>
        <v>Yes</v>
      </c>
      <c r="FL24" s="7" t="str">
        <f>IF(AND((RIGHT($FL$3,2)-'[1]Miter Profiles'!$AC$169-'[1]Outside Edges'!$B23)&gt;=5,'[1]Outside Edges'!$Q23="Yes"),"Yes","No")</f>
        <v>Yes</v>
      </c>
      <c r="FM24" s="68" t="str">
        <f>IF(AND((RIGHT($FM$3,2)-'[1]Miter Profiles'!$AC$170-'[1]Outside Edges'!$B23)&gt;=5,'[1]Outside Edges'!$Q23="Yes"),"Yes","No")</f>
        <v>Yes</v>
      </c>
      <c r="FN24" s="83" t="str">
        <f>IF(AND((RIGHT($FN$3,2)-'[1]Miter Profiles'!$AC$171-'[1]Outside Edges'!$B23)&gt;=5,'[1]Outside Edges'!$Q23="Yes"),"Yes","No")</f>
        <v>Yes</v>
      </c>
      <c r="FO24" s="83" t="str">
        <f>IF(AND((RIGHT($FO$3,2)-'[1]Miter Profiles'!$AC$172-'[1]Outside Edges'!$B23)&gt;=5,'[1]Outside Edges'!$Q23="Yes"),"Yes","No")</f>
        <v>Yes</v>
      </c>
      <c r="FP24" s="81" t="str">
        <f>IF(AND((RIGHT($FP$3,2)-'[1]Miter Profiles'!$AC$173-'[1]Outside Edges'!$B23)&gt;=5,'[1]Outside Edges'!$Q23="Yes"),"Yes","No")</f>
        <v>Yes</v>
      </c>
      <c r="FQ24" s="84" t="str">
        <f>IF(AND((RIGHT($FQ$3,2)-'[1]Miter Profiles'!$AC$174-'[1]Outside Edges'!$B23)&gt;=5,'[1]Outside Edges'!$Q23="Yes"),"Yes","No")</f>
        <v>Yes</v>
      </c>
      <c r="FR24" s="7" t="str">
        <f>IF(AND((RIGHT($FR$3,2)-'[1]Miter Profiles'!$AC$175-'[1]Outside Edges'!$B23)&gt;=5,'[1]Outside Edges'!$Q23="Yes"),"Yes","No")</f>
        <v>Yes</v>
      </c>
      <c r="FS24" s="68" t="str">
        <f>IF(AND((RIGHT($FS$3,2)-'[1]Miter Profiles'!$AC$176-'[1]Outside Edges'!$B23)&gt;=5,'[1]Outside Edges'!$Q23="Yes"),"Yes","No")</f>
        <v>Yes</v>
      </c>
      <c r="FT24" s="83" t="str">
        <f>IF(AND((RIGHT($FT$3,2)-'[1]Miter Profiles'!$AC$177-'[1]Outside Edges'!$B23)&gt;=5,'[1]Outside Edges'!$Q23="Yes"),"Yes","No")</f>
        <v>Yes</v>
      </c>
      <c r="FU24" s="83" t="str">
        <f>IF(AND((RIGHT($FU$3,2)-'[1]Miter Profiles'!$AC$178-'[1]Outside Edges'!$B23)&gt;=5,'[1]Outside Edges'!$Q23="Yes"),"Yes","No")</f>
        <v>Yes</v>
      </c>
      <c r="FV24" s="81" t="str">
        <f>IF(AND((RIGHT($V$3,2)-'[1]Miter Profiles'!$AC$179-'[1]Outside Edges'!$B23)&gt;=5,'[1]Outside Edges'!$Q23="Yes"),"Yes","No")</f>
        <v>Yes</v>
      </c>
      <c r="FW24" s="84" t="str">
        <f>IF(AND((RIGHT($FW$3,2)-'[1]Miter Profiles'!$AC$180-'[1]Outside Edges'!$B23)&gt;=5,'[1]Outside Edges'!$Q23="Yes"),"Yes","No")</f>
        <v>No</v>
      </c>
      <c r="FX24" s="197" t="str">
        <f>IF(AND((RIGHT($FX$3,2)-'[1]Miter Profiles'!$AC$181-'[1]Outside Edges'!$B23)&gt;=5,'[1]Outside Edges'!$Q23="Yes"),"Yes","No")</f>
        <v>Yes</v>
      </c>
      <c r="FY24" s="198" t="str">
        <f>IF(AND((RIGHT($FY$3,2)-'[1]Miter Profiles'!$AC$182-'[1]Outside Edges'!$B23)&gt;=5,'[1]Outside Edges'!$Q23="Yes"),"Yes","No")</f>
        <v>Yes</v>
      </c>
      <c r="FZ24" s="200" t="str">
        <f>IF(AND((RIGHT($FZ$3,2)-'[1]Miter Profiles'!$AC$183-'[1]Outside Edges'!$B23)&gt;=5,'[1]Outside Edges'!$Q23="Yes"),"Yes","No")</f>
        <v>Yes</v>
      </c>
      <c r="GA24" s="201" t="str">
        <f>IF(AND((RIGHT($GA$3,2)-'[1]Miter Profiles'!$AC$184-'[1]Outside Edges'!$B23)&gt;=5,'[1]Outside Edges'!$Q23="Yes"),"Yes","No")</f>
        <v>Yes</v>
      </c>
      <c r="GB24" s="202" t="str">
        <f>IF(AND((RIGHT($GB$3,2)-'[1]Miter Profiles'!$AC$185-'[1]Outside Edges'!$B23)&gt;=5,'[1]Outside Edges'!$Q23="Yes"),"Yes","No")</f>
        <v>Yes</v>
      </c>
      <c r="GC24" s="199" t="str">
        <f>IF(AND((RIGHT($GC$3,2)-'[1]Miter Profiles'!$AC$186-'[1]Outside Edges'!$B23)&gt;=5,'[1]Outside Edges'!$Q23="Yes"),"Yes","No")</f>
        <v>Yes</v>
      </c>
      <c r="GD24" s="197" t="str">
        <f>IF(AND((RIGHT($GD$3,2)-'[1]Miter Profiles'!$AC$187-'[1]Outside Edges'!$B23)&gt;=5,'[1]Outside Edges'!$Q23="Yes"),"Yes","No")</f>
        <v>Yes</v>
      </c>
      <c r="GE24" s="198" t="str">
        <f>IF(AND((RIGHT($GE$3,2)-'[1]Miter Profiles'!$AC$188-'[1]Outside Edges'!$B23)&gt;=5,'[1]Outside Edges'!$Q23="Yes"),"Yes","No")</f>
        <v>Yes</v>
      </c>
      <c r="GF24" s="200" t="str">
        <f>IF(AND((RIGHT($GF$3,2)-'[1]Miter Profiles'!$AC$189-'[1]Outside Edges'!$B23)&gt;=5,'[1]Outside Edges'!$Q23="Yes"),"Yes","No")</f>
        <v>Yes</v>
      </c>
      <c r="GG24" s="201" t="str">
        <f>IF(AND((RIGHT($GG$3,2)-'[1]Miter Profiles'!$AC$190-'[1]Outside Edges'!$B23)&gt;=5,'[1]Outside Edges'!$Q23="Yes"),"Yes","No")</f>
        <v>Yes</v>
      </c>
      <c r="GH24" s="202" t="str">
        <f>IF(AND((RIGHT($GH$3,2)-'[1]Miter Profiles'!$AC$191-'[1]Outside Edges'!$B23)&gt;=5,'[1]Outside Edges'!$Q23="Yes"),"Yes","No")</f>
        <v>Yes</v>
      </c>
      <c r="GI24" s="199" t="str">
        <f>IF(AND((RIGHT($GI$3,2)-'[1]Miter Profiles'!$AC$192-'[1]Outside Edges'!$B23)&gt;=5,'[1]Outside Edges'!$Q23="Yes"),"Yes","No")</f>
        <v>Yes</v>
      </c>
      <c r="GJ24" s="197" t="str">
        <f>IF(AND((RIGHT($GJ$3,2)-'[1]Miter Profiles'!$AC$193-'[1]Outside Edges'!$B23)&gt;=5,'[1]Outside Edges'!$Q23="Yes"),"Yes","No")</f>
        <v>Yes</v>
      </c>
      <c r="GK24" s="198" t="str">
        <f>IF(AND((RIGHT($GK$3,2)-'[1]Miter Profiles'!$AC$194-'[1]Outside Edges'!$B23)&gt;=5,'[1]Outside Edges'!$Q23="Yes"),"Yes","No")</f>
        <v>Yes</v>
      </c>
      <c r="GL24" s="200" t="str">
        <f>IF(AND((RIGHT($GL$3,2)-'[1]Miter Profiles'!$AC$195-'[1]Outside Edges'!$B23)&gt;=5,'[1]Outside Edges'!$Q23="Yes"),"Yes","No")</f>
        <v>Yes</v>
      </c>
      <c r="GM24" s="201" t="str">
        <f>IF(AND((RIGHT($GM$3,2)-'[1]Miter Profiles'!$AC$196-'[1]Outside Edges'!$B23)&gt;=5,'[1]Outside Edges'!$Q23="Yes"),"Yes","No")</f>
        <v>Yes</v>
      </c>
      <c r="GN24" s="202" t="str">
        <f>IF(AND((RIGHT($GN$3,2)-'[1]Miter Profiles'!$AC$197-'[1]Outside Edges'!$B23)&gt;=5,'[1]Outside Edges'!$Q23="Yes"),"Yes","No")</f>
        <v>Yes</v>
      </c>
      <c r="GO24" s="199" t="str">
        <f>IF(AND((RIGHT($GO$3,2)-'[1]Miter Profiles'!$AC$198-'[1]Outside Edges'!$B23)&gt;=5,'[1]Outside Edges'!$Q23="Yes"),"Yes","No")</f>
        <v>Yes</v>
      </c>
      <c r="GP24" s="197" t="str">
        <f>IF(AND((RIGHT($GP$3,2)-'[1]Miter Profiles'!$AC$199-'[1]Outside Edges'!$B23)&gt;=5,'[1]Outside Edges'!$Q23="Yes"),"Yes","No")</f>
        <v>Yes</v>
      </c>
      <c r="GQ24" s="198" t="str">
        <f>IF(AND((RIGHT($GQ$3,2)-'[1]Miter Profiles'!$AC$200-'[1]Outside Edges'!$B23)&gt;=5,'[1]Outside Edges'!$Q23="Yes"),"Yes","No")</f>
        <v>Yes</v>
      </c>
      <c r="GR24" s="211" t="str">
        <f>IF(AND((RIGHT($GR$3,2)-'[1]Miter Profiles'!$AC$201-'[1]Outside Edges'!$B23)&gt;=5,'[1]Outside Edges'!$Q23="Yes"),"Yes","No")</f>
        <v>Yes</v>
      </c>
      <c r="GS24" s="197" t="str">
        <f>IF(AND((RIGHT($GS$3,2)-'[1]Miter Profiles'!$AC$202-'[1]Outside Edges'!$B23)&gt;=5,'[1]Outside Edges'!$Q23="Yes"),"Yes","No")</f>
        <v>Yes</v>
      </c>
      <c r="GT24" s="212" t="str">
        <f>IF(AND((RIGHT($GT$3,2)-'[1]Miter Profiles'!$AC$203-'[1]Outside Edges'!$B23)&gt;=5,'[1]Outside Edges'!$Q23="Yes"),"Yes","No")</f>
        <v>Yes</v>
      </c>
      <c r="GU24" s="208" t="str">
        <f>IF(AND((RIGHT($GU$3,2)-'[1]Miter Profiles'!$AC$204-'[1]Outside Edges'!$B23)&gt;=5,'[1]Outside Edges'!$Q23="Yes"),"Yes","No")</f>
        <v>Yes</v>
      </c>
      <c r="GV24" s="209" t="str">
        <f>IF(AND((RIGHT($GV$3,2)-'[1]Miter Profiles'!$AC$205-'[1]Outside Edges'!$B23)&gt;=5,'[1]Outside Edges'!$Q23="Yes"),"Yes","No")</f>
        <v>Yes</v>
      </c>
      <c r="GW24" s="210" t="str">
        <f>IF(AND((RIGHT($GW$3,2)-'[1]Miter Profiles'!$AC$206-'[1]Outside Edges'!$B23)&gt;=5,'[1]Outside Edges'!$Q23="Yes"),"Yes","No")</f>
        <v>Yes</v>
      </c>
      <c r="GX24" s="200" t="str">
        <f>IF(AND((RIGHT($GX$3,2)-'[1]Miter Profiles'!$AC$207-'[1]Outside Edges'!$B23)&gt;=5,'[1]Outside Edges'!$Q23="Yes"),"Yes","No")</f>
        <v>Yes</v>
      </c>
      <c r="GY24" s="201" t="str">
        <f>IF(AND((RIGHT($GY$3,2)-'[1]Miter Profiles'!$AC$208-'[1]Outside Edges'!$B23)&gt;=5,'[1]Outside Edges'!$Q23="Yes"),"Yes","No")</f>
        <v>Yes</v>
      </c>
      <c r="GZ24" s="202" t="str">
        <f>IF(AND((RIGHT($GZ$3,2)-'[1]Miter Profiles'!$AC$209-'[1]Outside Edges'!$B23)&gt;=5,'[1]Outside Edges'!$Q23="Yes"),"Yes","No")</f>
        <v>Yes</v>
      </c>
      <c r="HA24" s="199" t="str">
        <f>IF(AND((RIGHT($HA$3,2)-'[1]Miter Profiles'!$AC$210-'[1]Outside Edges'!$B23)&gt;=5,'[1]Outside Edges'!$Q23="Yes"),"Yes","No")</f>
        <v>Yes</v>
      </c>
      <c r="HB24" s="197" t="str">
        <f>IF(AND((RIGHT($HB$3,2)-'[1]Miter Profiles'!$AC$211-'[1]Outside Edges'!$B23)&gt;=5,'[1]Outside Edges'!$Q23="Yes"),"Yes","No")</f>
        <v>Yes</v>
      </c>
      <c r="HC24" s="198" t="str">
        <f>IF(AND((RIGHT($HC$3,2)-'[1]Miter Profiles'!$AC$212-'[1]Outside Edges'!$B23)&gt;=5,'[1]Outside Edges'!$Q23="Yes"),"Yes","No")</f>
        <v>Yes</v>
      </c>
      <c r="HD24" s="200" t="str">
        <f>IF(AND((RIGHT($HD$3,2)-'[1]Miter Profiles'!$AC$213-'[1]Outside Edges'!$B23)&gt;=5,'[1]Outside Edges'!$Q23="Yes"),"Yes","No")</f>
        <v>Yes</v>
      </c>
      <c r="HE24" s="202" t="str">
        <f>IF(AND((RIGHT($HE$3,2)-'[1]Miter Profiles'!$AC$214-'[1]Outside Edges'!$B23)&gt;=5,'[1]Outside Edges'!$Q23="Yes"),"Yes","No")</f>
        <v>Yes</v>
      </c>
      <c r="HF24" s="199" t="str">
        <f>IF(AND((RIGHT($HF$3,2)-'[1]Miter Profiles'!$AC$215-'[1]Outside Edges'!$B23)&gt;=5,'[1]Outside Edges'!$Q23="Yes"),"Yes","No")</f>
        <v>Yes</v>
      </c>
      <c r="HG24" s="197" t="str">
        <f>IF(AND((RIGHT($HG$3,2)-'[1]Miter Profiles'!$AC$216-'[1]Outside Edges'!$B23)&gt;=5,'[1]Outside Edges'!$Q23="Yes"),"Yes","No")</f>
        <v>Yes</v>
      </c>
      <c r="HH24" s="198" t="str">
        <f>IF(AND((RIGHT($HH$3,2)-'[1]Miter Profiles'!$AC$217-'[1]Outside Edges'!$B23)&gt;=5,'[1]Outside Edges'!$Q23="Yes"),"Yes","No")</f>
        <v>Yes</v>
      </c>
      <c r="HI24" s="200" t="str">
        <f>IF(AND((RIGHT($HI$3,2)-'[1]Miter Profiles'!$AC$218-'[1]Outside Edges'!$B23)&gt;=5,'[1]Outside Edges'!$Q23="Yes"),"Yes","No")</f>
        <v>Yes</v>
      </c>
      <c r="HJ24" s="201" t="str">
        <f>IF(AND((RIGHT($HJ$3,2)-'[1]Miter Profiles'!$AC$219-'[1]Outside Edges'!$B23)&gt;=5,'[1]Outside Edges'!$Q23="Yes"),"Yes","No")</f>
        <v>Yes</v>
      </c>
      <c r="HK24" s="202" t="str">
        <f>IF(AND((RIGHT($HK$3,2)-'[1]Miter Profiles'!$AC$220-'[1]Outside Edges'!$B23)&gt;=5,'[1]Outside Edges'!$Q23="Yes"),"Yes","No")</f>
        <v>Yes</v>
      </c>
      <c r="HL24" s="199" t="str">
        <f>IF(AND((RIGHT($HL$3,2)-'[1]Miter Profiles'!$AC$221-'[1]Outside Edges'!$B23)&gt;=5,'[1]Outside Edges'!$Q23="Yes"),"Yes","No")</f>
        <v>Yes</v>
      </c>
      <c r="HM24" s="197" t="str">
        <f>IF(AND((RIGHT($HM$3,2)-'[1]Miter Profiles'!$AC$222-'[1]Outside Edges'!$B23)&gt;=5,'[1]Outside Edges'!$Q23="Yes"),"Yes","No")</f>
        <v>Yes</v>
      </c>
      <c r="HN24" s="197" t="str">
        <f>IF(AND((RIGHT($HN$3,2)-'[1]Miter Profiles'!$AC$223-'[1]Outside Edges'!$B23)&gt;=5,'[1]Outside Edges'!$Q23="Yes"),"Yes","No")</f>
        <v>Yes</v>
      </c>
      <c r="HO24" s="201" t="str">
        <f>IF(AND((RIGHT($HO$3,2)-'[1]Miter Profiles'!$AC$224-'[1]Outside Edges'!$B23)&gt;=5,'[1]Outside Edges'!$Q23="Yes"),"Yes","No")</f>
        <v>Yes</v>
      </c>
      <c r="HP24" s="201" t="str">
        <f>IF(AND((RIGHT($HP$3,2)-'[1]Miter Profiles'!$AC$225-'[1]Outside Edges'!$B23)&gt;=5,'[1]Outside Edges'!$Q23="Yes"),"Yes","No")</f>
        <v>Yes</v>
      </c>
      <c r="HQ24" s="201" t="str">
        <f>IF(AND((RIGHT($HQ$3,3)-'[1]Miter Profiles'!$AC$226-'[1]Outside Edges'!$B23)&gt;=5,'[1]Outside Edges'!$Q23="Yes"),"Yes","No")</f>
        <v>No</v>
      </c>
      <c r="HR24" s="201" t="str">
        <f>IF(AND((RIGHT($HR$3,2)-'[1]Miter Profiles'!$AC$227-'[1]Outside Edges'!$B23)&gt;=5,'[1]Outside Edges'!$Q23="Yes"),"Yes","No")</f>
        <v>No</v>
      </c>
      <c r="HS24" s="197" t="str">
        <f>IF(AND((RIGHT($HS$3,2)-'[1]Miter Profiles'!$AC$228-'[1]Outside Edges'!$B23)&gt;=5,'[1]Outside Edges'!$Q23="Yes"),"Yes","No")</f>
        <v>Yes</v>
      </c>
      <c r="HT24" s="197" t="str">
        <f>IF(AND((RIGHT($HT$3,2)-'[1]Miter Profiles'!$AC$229-'[1]Outside Edges'!$B23)&gt;=5,'[1]Outside Edges'!$Q23="Yes"),"Yes","No")</f>
        <v>Yes</v>
      </c>
      <c r="HU24" s="197" t="str">
        <f>IF(AND((RIGHT($HU$3,2)-'[1]Miter Profiles'!$AC$230-'[1]Outside Edges'!$B23)&gt;=5,'[1]Outside Edges'!$Q23="Yes"),"Yes","No")</f>
        <v>Yes</v>
      </c>
      <c r="HV24" s="201" t="str">
        <f>IF(AND((RIGHT($HV$3,2)-'[1]Miter Profiles'!$AC$231-'[1]Outside Edges'!$B23)&gt;=5,'[1]Outside Edges'!$Q23="Yes"),"Yes","No")</f>
        <v>Yes</v>
      </c>
      <c r="HW24" s="201" t="str">
        <f>IF(AND((RIGHT($HW$3,2)-'[1]Miter Profiles'!$AC$232-'[1]Outside Edges'!$B23)&gt;=5,'[1]Outside Edges'!$Q23="Yes"),"Yes","No")</f>
        <v>Yes</v>
      </c>
      <c r="HX24" s="201" t="str">
        <f>IF(AND((RIGHT($HX$3,2)-'[1]Miter Profiles'!$AC$233-'[1]Outside Edges'!$B23)&gt;=5,'[1]Outside Edges'!$Q23="Yes"),"Yes","No")</f>
        <v>Yes</v>
      </c>
      <c r="HY24" s="197" t="str">
        <f>IF(AND((RIGHT($HY$3,2)-'[1]Miter Profiles'!$AC$234-'[1]Outside Edges'!$B23)&gt;=5,'[1]Outside Edges'!$Q23="Yes"),"Yes","No")</f>
        <v>Yes</v>
      </c>
      <c r="HZ24" s="197" t="str">
        <f>IF(AND((RIGHT($HZ$3,2)-'[1]Miter Profiles'!$AC$235-'[1]Outside Edges'!$B23)&gt;=5,'[1]Outside Edges'!$Q23="Yes"),"Yes","No")</f>
        <v>Yes</v>
      </c>
      <c r="IA24" s="197" t="str">
        <f>IF(AND((RIGHT($IA$3,2)-'[1]Miter Profiles'!$AC$236-'[1]Outside Edges'!$B23)&gt;=5,'[1]Outside Edges'!$Q23="Yes"),"Yes","No")</f>
        <v>Yes</v>
      </c>
      <c r="IB24" s="201" t="str">
        <f>IF(AND((RIGHT($IB$3,2)-'[1]Miter Profiles'!$AC$237-'[1]Outside Edges'!$B23)&gt;=5,'[1]Outside Edges'!$Q23="Yes"),"Yes","No")</f>
        <v>Yes</v>
      </c>
      <c r="IC24" s="201" t="str">
        <f>IF(AND((RIGHT($IC$3,2)-'[1]Miter Profiles'!$AC$238-'[1]Outside Edges'!$B23)&gt;=5,'[1]Outside Edges'!$Q23="Yes"),"Yes","No")</f>
        <v>Yes</v>
      </c>
      <c r="ID24" s="201" t="str">
        <f>IF(AND((RIGHT($ID$3,2)-'[1]Miter Profiles'!$AC$239-'[1]Outside Edges'!$B23)&gt;=5,'[1]Outside Edges'!$Q23="Yes"),"Yes","No")</f>
        <v>Yes</v>
      </c>
      <c r="IE24" s="197" t="str">
        <f>IF(AND((RIGHT($IE$3,2)-'[1]Miter Profiles'!$AC$240-'[1]Outside Edges'!$B23)&gt;=5,'[1]Outside Edges'!$Q23="Yes"),"Yes","No")</f>
        <v>Yes</v>
      </c>
      <c r="IF24" s="197" t="str">
        <f>IF(AND((RIGHT($IF$3,2)-'[1]Miter Profiles'!$AC$241-'[1]Outside Edges'!$B23)&gt;=5,'[1]Outside Edges'!$Q23="Yes"),"Yes","No")</f>
        <v>Yes</v>
      </c>
      <c r="IG24" s="197" t="str">
        <f>IF(AND((RIGHT($IG$3,2)-'[1]Miter Profiles'!$AC$242-'[1]Outside Edges'!$B23)&gt;=5,'[1]Outside Edges'!$Q23="Yes"),"Yes","No")</f>
        <v>Yes</v>
      </c>
      <c r="IH24" s="201" t="str">
        <f>IF(AND((RIGHT($IH$3,2)-'[1]Miter Profiles'!$AC$243-'[1]Outside Edges'!$B23)&gt;=5,'[1]Outside Edges'!$Q23="Yes"),"Yes","No")</f>
        <v>Yes</v>
      </c>
      <c r="II24" s="201" t="str">
        <f>IF(AND((RIGHT($II$3,2)-'[1]Miter Profiles'!$AC$244-'[1]Outside Edges'!$B23)&gt;=5,'[1]Outside Edges'!$Q23="Yes"),"Yes","No")</f>
        <v>Yes</v>
      </c>
      <c r="IJ24" s="201" t="str">
        <f>IF(AND((RIGHT($IJ$3,2)-'[1]Miter Profiles'!$AC$245-'[1]Outside Edges'!$B23)&gt;=5,'[1]Outside Edges'!$Q23="Yes"),"Yes","No")</f>
        <v>Yes</v>
      </c>
      <c r="IK24" s="197" t="str">
        <f>IF(AND((RIGHT($IK$3,2)-'[1]Miter Profiles'!$AC$246-'[1]Outside Edges'!$B23)&gt;=5,'[1]Outside Edges'!$Q23="Yes"),"Yes","No")</f>
        <v>Yes</v>
      </c>
      <c r="IL24" s="197" t="str">
        <f>IF(AND((RIGHT($IL$3,2)-'[1]Miter Profiles'!$AC$247-'[1]Outside Edges'!$B23)&gt;=5,'[1]Outside Edges'!$Q23="Yes"),"Yes","No")</f>
        <v>Yes</v>
      </c>
      <c r="IM24" s="197" t="str">
        <f>IF(AND((RIGHT($IM$3,2)-'[1]Miter Profiles'!$AC$248-'[1]Outside Edges'!$B23)&gt;=5,'[1]Outside Edges'!$Q23="Yes"),"Yes","No")</f>
        <v>Yes</v>
      </c>
      <c r="IN24" s="201" t="str">
        <f>IF(AND((RIGHT($IN$3,2)-'[1]Miter Profiles'!$AC$249-'[1]Outside Edges'!$B23)&gt;=5,'[1]Outside Edges'!$Q23="Yes"),"Yes","No")</f>
        <v>Yes</v>
      </c>
      <c r="IO24" s="201" t="str">
        <f>IF(AND((RIGHT($IO$3,2)-'[1]Miter Profiles'!$AC$250-'[1]Outside Edges'!$B23)&gt;=5,'[1]Outside Edges'!$Q23="Yes"),"Yes","No")</f>
        <v>Yes</v>
      </c>
      <c r="IP24" s="201" t="str">
        <f>IF(AND((RIGHT($IP$3,2)-'[1]Miter Profiles'!$AC$251-'[1]Outside Edges'!$B23)&gt;=5,'[1]Outside Edges'!$Q23="Yes"),"Yes","No")</f>
        <v>Yes</v>
      </c>
      <c r="IQ24" s="197" t="str">
        <f>IF(AND((RIGHT($IQ$3,2)-'[1]Miter Profiles'!$AC$252-'[1]Outside Edges'!$B23)&gt;=5,'[1]Outside Edges'!$Q23="Yes"),"Yes","No")</f>
        <v>Yes</v>
      </c>
      <c r="IR24" s="197" t="str">
        <f>IF(AND((RIGHT($IR$3,2)-'[1]Miter Profiles'!$AC$253-'[1]Outside Edges'!$B23)&gt;=5,'[1]Outside Edges'!$Q23="Yes"),"Yes","No")</f>
        <v>Yes</v>
      </c>
      <c r="IS24" s="197" t="str">
        <f>IF(AND((RIGHT($IS$3,2)-'[1]Miter Profiles'!$AC$254-'[1]Outside Edges'!$B23)&gt;=5,'[1]Outside Edges'!$Q23="Yes"),"Yes","No")</f>
        <v>Yes</v>
      </c>
      <c r="IT24" s="201" t="str">
        <f>IF(AND((RIGHT($IT$3,2)-'[1]Miter Profiles'!$AC$255-'[1]Outside Edges'!$B23)&gt;=5,'[1]Outside Edges'!$Q23="Yes"),"Yes","No")</f>
        <v>Yes</v>
      </c>
      <c r="IU24" s="201" t="str">
        <f>IF(AND((RIGHT($IU$3,2)-'[1]Miter Profiles'!$AC$256-'[1]Outside Edges'!$B23)&gt;=5,'[1]Outside Edges'!$Q23="Yes"),"Yes","No")</f>
        <v>Yes</v>
      </c>
      <c r="IV24" s="201" t="str">
        <f>IF(AND((RIGHT($IV$3,2)-'[1]Miter Profiles'!$AC$257-'[1]Outside Edges'!$B23)&gt;=5,'[1]Outside Edges'!$Q23="Yes"),"Yes","No")</f>
        <v>Yes</v>
      </c>
      <c r="IW24" s="197" t="str">
        <f>IF(AND((RIGHT($IW$3,2)-'[1]Miter Profiles'!$AC$258-'[1]Outside Edges'!$B23)&gt;=5,'[1]Outside Edges'!$Q23="Yes"),"Yes","No")</f>
        <v>Yes</v>
      </c>
      <c r="IX24" s="197" t="str">
        <f>IF(AND((RIGHT($IX$3,2)-'[1]Miter Profiles'!$AC$259-'[1]Outside Edges'!$B23)&gt;=5,'[1]Outside Edges'!$Q23="Yes"),"Yes","No")</f>
        <v>Yes</v>
      </c>
      <c r="IY24" s="197" t="str">
        <f>IF(AND((RIGHT($IY$3,2)-'[1]Miter Profiles'!$AC$260-'[1]Outside Edges'!$B23)&gt;=5,'[1]Outside Edges'!$Q23="Yes"),"Yes","No")</f>
        <v>Yes</v>
      </c>
      <c r="IZ24" s="201" t="str">
        <f>IF(AND((RIGHT($IZ$3,2)-'[1]Miter Profiles'!$AC$261-'[1]Outside Edges'!$B23)&gt;=5,'[1]Outside Edges'!$Q23="Yes"),"Yes","No")</f>
        <v>Yes</v>
      </c>
      <c r="JA24" s="201" t="str">
        <f>IF(AND((RIGHT($JA$3,2)-'[1]Miter Profiles'!$AC$262-'[1]Outside Edges'!$B23)&gt;=5,'[1]Outside Edges'!$Q23="Yes"),"Yes","No")</f>
        <v>Yes</v>
      </c>
      <c r="JB24" s="201" t="str">
        <f>IF(AND((RIGHT($JB$3,2)-'[1]Miter Profiles'!$AC$263-'[1]Outside Edges'!$B23)&gt;=5,'[1]Outside Edges'!$Q23="Yes"),"Yes","No")</f>
        <v>Yes</v>
      </c>
      <c r="JC24" s="197" t="str">
        <f>IF(AND((RIGHT($JC$3,2)-'[1]Miter Profiles'!$AC$264-'[1]Outside Edges'!$B23)&gt;=5,'[1]Outside Edges'!$Q23="Yes"),"Yes","No")</f>
        <v>Yes</v>
      </c>
      <c r="JD24" s="197" t="str">
        <f>IF(AND((RIGHT($JD$3,2)-'[1]Miter Profiles'!$AC$265-'[1]Outside Edges'!$B23)&gt;=5,'[1]Outside Edges'!$Q23="Yes"),"Yes","No")</f>
        <v>Yes</v>
      </c>
      <c r="JE24" s="197" t="str">
        <f>IF(AND((RIGHT($JE$3,2)-'[1]Miter Profiles'!$AC$266-'[1]Outside Edges'!$B23)&gt;=5,'[1]Outside Edges'!$Q23="Yes"),"Yes","No")</f>
        <v>Yes</v>
      </c>
      <c r="JF24" s="201" t="str">
        <f>IF(AND((RIGHT($JF$3,2)-'[1]Miter Profiles'!$AC$267-'[1]Outside Edges'!$B23)&gt;=5,'[1]Outside Edges'!$Q23="Yes"),"Yes","No")</f>
        <v>Yes</v>
      </c>
      <c r="JG24" s="201" t="str">
        <f>IF(AND((RIGHT($JG$3,2)-'[1]Miter Profiles'!$AC$268-'[1]Outside Edges'!$B23)&gt;=5,'[1]Outside Edges'!$Q23="Yes"),"Yes","No")</f>
        <v>Yes</v>
      </c>
      <c r="JH24" s="201" t="str">
        <f>IF(AND((RIGHT($JH$3,2)-'[1]Miter Profiles'!$AC$269-'[1]Outside Edges'!$B23)&gt;=5,'[1]Outside Edges'!$Q23="Yes"),"Yes","No")</f>
        <v>Yes</v>
      </c>
      <c r="JI24" s="197" t="str">
        <f>IF(AND((RIGHT($JI$3,2)-'[1]Miter Profiles'!$AC$270-'[1]Outside Edges'!$B23)&gt;=5,'[1]Outside Edges'!$Q23="Yes"),"Yes","No")</f>
        <v>Yes</v>
      </c>
      <c r="JJ24" s="197" t="str">
        <f>IF(AND((RIGHT($JJ$3,2)-'[1]Miter Profiles'!$AC$271-'[1]Outside Edges'!$B23)&gt;=5,'[1]Outside Edges'!$Q23="Yes"),"Yes","No")</f>
        <v>Yes</v>
      </c>
      <c r="JK24" s="197" t="str">
        <f>IF(AND((RIGHT($JK$3,2)-'[1]Miter Profiles'!$AC$272-'[1]Outside Edges'!$B23)&gt;=5,'[1]Outside Edges'!$Q23="Yes"),"Yes","No")</f>
        <v>Yes</v>
      </c>
      <c r="JL24" s="201" t="str">
        <f>IF(AND((RIGHT($JL$3,2)-'[1]Miter Profiles'!$AC$273-'[1]Outside Edges'!$B23)&gt;=5,'[1]Outside Edges'!$Q23="Yes"),"Yes","No")</f>
        <v>Yes</v>
      </c>
      <c r="JM24" s="201" t="str">
        <f>IF(AND((RIGHT($JM$3,2)-'[1]Miter Profiles'!$AC$274-'[1]Outside Edges'!$B23)&gt;=5,'[1]Outside Edges'!$Q23="Yes"),"Yes","No")</f>
        <v>Yes</v>
      </c>
      <c r="JN24" s="201" t="str">
        <f>IF(AND((RIGHT($JN$3,2)-'[1]Miter Profiles'!$AC$275-'[1]Outside Edges'!$B23)&gt;=5,'[1]Outside Edges'!$Q23="Yes"),"Yes","No")</f>
        <v>Yes</v>
      </c>
      <c r="JO24" s="197" t="str">
        <f>IF(AND((RIGHT($JO$3,2)-'[1]Miter Profiles'!$AC$276-'[1]Outside Edges'!$B23)&gt;=5,'[1]Outside Edges'!$Q23="Yes"),"Yes","No")</f>
        <v>Yes</v>
      </c>
      <c r="JP24" s="197" t="str">
        <f>IF(AND((RIGHT($JP$3,2)-'[1]Miter Profiles'!$AC$277-'[1]Outside Edges'!$B23)&gt;=5,'[1]Outside Edges'!$Q23="Yes"),"Yes","No")</f>
        <v>Yes</v>
      </c>
      <c r="JQ24" s="197" t="str">
        <f>IF(AND((RIGHT($JQ$3,2)-'[1]Miter Profiles'!$AC$278-'[1]Outside Edges'!$B23)&gt;=5,'[1]Outside Edges'!$Q23="Yes"),"Yes","No")</f>
        <v>Yes</v>
      </c>
      <c r="JR24" s="201" t="str">
        <f>IF(AND((RIGHT($JR$3,2)-'[1]Miter Profiles'!$AC$279-'[1]Outside Edges'!$B23)&gt;=5,'[1]Outside Edges'!$Q23="Yes"),"Yes","No")</f>
        <v>No</v>
      </c>
      <c r="JS24" s="201" t="str">
        <f>IF(AND((RIGHT($JS$3,2)-'[1]Miter Profiles'!$AC$280-'[1]Outside Edges'!$B23)&gt;=5,'[1]Outside Edges'!$Q23="Yes"),"Yes","No")</f>
        <v>Yes</v>
      </c>
      <c r="JT24" s="201" t="str">
        <f>IF(AND((RIGHT($JT$3,2)-'[1]Miter Profiles'!$AC$281-'[1]Outside Edges'!$B23)&gt;=5,'[1]Outside Edges'!$Q23="Yes"),"Yes","No")</f>
        <v>Yes</v>
      </c>
      <c r="JU24" s="197" t="str">
        <f>IF(AND((RIGHT($JU$3,2)-'[1]Miter Profiles'!$AC$282-'[1]Outside Edges'!$B23)&gt;=5,'[1]Outside Edges'!$Q23="Yes"),"Yes","No")</f>
        <v>Yes</v>
      </c>
      <c r="JV24" s="197" t="str">
        <f>IF(AND((RIGHT($JV$3,2)-'[1]Miter Profiles'!$AC$283-'[1]Outside Edges'!$B23)&gt;=5,'[1]Outside Edges'!$Q23="Yes"),"Yes","No")</f>
        <v>Yes</v>
      </c>
      <c r="JW24" s="197" t="str">
        <f>IF(AND((RIGHT($JW$3,2)-'[1]Miter Profiles'!$AC$284-'[1]Outside Edges'!$B23)&gt;=5,'[1]Outside Edges'!$Q23="Yes"),"Yes","No")</f>
        <v>Yes</v>
      </c>
      <c r="JX24" s="201" t="str">
        <f>IF(AND((RIGHT($JX$3,2)-'[1]Miter Profiles'!$AC$285-'[1]Outside Edges'!$B23)&gt;=5,'[1]Outside Edges'!$Q23="Yes"),"Yes","No")</f>
        <v>Yes</v>
      </c>
      <c r="JY24" s="201" t="str">
        <f>IF(AND((RIGHT($JY$3,2)-'[1]Miter Profiles'!$AC$286-'[1]Outside Edges'!$B23)&gt;=5,'[1]Outside Edges'!$Q23="Yes"),"Yes","No")</f>
        <v>Yes</v>
      </c>
      <c r="JZ24" s="201" t="str">
        <f>IF(AND((RIGHT($JZ$3,2)-'[1]Miter Profiles'!$AC$287-'[1]Outside Edges'!$B23)&gt;=5,'[1]Outside Edges'!$Q23="Yes"),"Yes","No")</f>
        <v>Yes</v>
      </c>
      <c r="KA24" s="197" t="str">
        <f>IF(AND((RIGHT($KA$3,2)-'[1]Miter Profiles'!$AC$288-'[1]Outside Edges'!$B23)&gt;=5,'[1]Outside Edges'!$Q23="Yes"),"Yes","No")</f>
        <v>Yes</v>
      </c>
      <c r="KB24" s="197" t="str">
        <f>IF(AND((RIGHT($KB$3,2)-'[1]Miter Profiles'!$AC$289-'[1]Outside Edges'!$B23)&gt;=5,'[1]Outside Edges'!$Q23="Yes"),"Yes","No")</f>
        <v>Yes</v>
      </c>
      <c r="KC24" s="197" t="str">
        <f>IF(AND((RIGHT($KC$3,2)-'[1]Miter Profiles'!$AC$290-'[1]Outside Edges'!$B23)&gt;=5,'[1]Outside Edges'!$Q23="Yes"),"Yes","No")</f>
        <v>Yes</v>
      </c>
      <c r="KD24" s="201" t="str">
        <f>IF(AND((RIGHT($KD$3,2)-'[1]Miter Profiles'!$AC$291-'[1]Outside Edges'!$B23)&gt;=5,'[1]Outside Edges'!$Q23="Yes"),"Yes","No")</f>
        <v>Yes</v>
      </c>
      <c r="KE24" s="201" t="str">
        <f>IF(AND((RIGHT($KE$3,2)-'[1]Miter Profiles'!$AC$292-'[1]Outside Edges'!$B23)&gt;=5,'[1]Outside Edges'!$Q23="Yes"),"Yes","No")</f>
        <v>Yes</v>
      </c>
      <c r="KF24" s="201" t="str">
        <f>IF(AND((RIGHT($KF$3,2)-'[1]Miter Profiles'!$AC$293-'[1]Outside Edges'!$B23)&gt;=5,'[1]Outside Edges'!$Q23="Yes"),"Yes","No")</f>
        <v>Yes</v>
      </c>
      <c r="KG24" s="197" t="str">
        <f>IF(AND((RIGHT($KG$3,2)-'[1]Miter Profiles'!$AC$294-'[1]Outside Edges'!$B23)&gt;=5,'[1]Outside Edges'!$Q23="Yes"),"Yes","No")</f>
        <v>Yes</v>
      </c>
      <c r="KH24" s="197" t="str">
        <f>IF(AND((RIGHT($KH$3,2)-'[1]Miter Profiles'!$AC$295-'[1]Outside Edges'!$B23)&gt;=5,'[1]Outside Edges'!$Q23="Yes"),"Yes","No")</f>
        <v>Yes</v>
      </c>
      <c r="KI24" s="197" t="str">
        <f>IF(AND((RIGHT($KI$3,2)-'[1]Miter Profiles'!$AC$296-'[1]Outside Edges'!$B23)&gt;=5,'[1]Outside Edges'!$Q23="Yes"),"Yes","No")</f>
        <v>Yes</v>
      </c>
      <c r="KJ24" s="201" t="str">
        <f>IF(AND((RIGHT($KJ$3,2)-'[1]Miter Profiles'!$AC$297-'[1]Outside Edges'!$B23)&gt;=5,'[1]Outside Edges'!$Q23="Yes"),"Yes","No")</f>
        <v>Yes</v>
      </c>
      <c r="KK24" s="201" t="str">
        <f>IF(AND((RIGHT($KK$3,2)-'[1]Miter Profiles'!$AC$298-'[1]Outside Edges'!$B23)&gt;=5,'[1]Outside Edges'!$Q23="Yes"),"Yes","No")</f>
        <v>Yes</v>
      </c>
      <c r="KL24" s="201" t="str">
        <f>IF(AND((RIGHT($KL$3,2)-'[1]Miter Profiles'!$AC$299-'[1]Outside Edges'!$B23)&gt;=5,'[1]Outside Edges'!$Q23="Yes"),"Yes","No")</f>
        <v>Yes</v>
      </c>
      <c r="KM24" s="197" t="str">
        <f>IF(AND((RIGHT($KM$3,2)-'[1]Miter Profiles'!$AC$300-'[1]Outside Edges'!$B23)&gt;=5,'[1]Outside Edges'!$Q23="Yes"),"Yes","No")</f>
        <v>Yes</v>
      </c>
      <c r="KN24" s="197" t="str">
        <f>IF(AND((RIGHT($KN$3,2)-'[1]Miter Profiles'!$AC$301-'[1]Outside Edges'!$B23)&gt;=5,'[1]Outside Edges'!$Q23="Yes"),"Yes","No")</f>
        <v>Yes</v>
      </c>
      <c r="KO24" s="197" t="str">
        <f>IF(AND((RIGHT($KO$3,2)-'[1]Miter Profiles'!$AC$302-'[1]Outside Edges'!$B23)&gt;=5,'[1]Outside Edges'!$Q23="Yes"),"Yes","No")</f>
        <v>Yes</v>
      </c>
      <c r="KP24" s="201" t="str">
        <f>IF(AND((RIGHT($KP$3,2)-'[1]Miter Profiles'!$AC$303-'[1]Outside Edges'!$B23)&gt;=5,'[1]Outside Edges'!$Q23="Yes"),"Yes","No")</f>
        <v>Yes</v>
      </c>
      <c r="KQ24" s="201" t="str">
        <f>IF(AND((RIGHT($KQ$3,2)-'[1]Miter Profiles'!$AC$304-'[1]Outside Edges'!$B23)&gt;=5,'[1]Outside Edges'!$Q23="Yes"),"Yes","No")</f>
        <v>Yes</v>
      </c>
      <c r="KR24" s="201" t="str">
        <f>IF(AND((RIGHT($KR$3,2)-'[1]Miter Profiles'!$AC$305-'[1]Outside Edges'!$B23)&gt;=5,'[1]Outside Edges'!$Q23="Yes"),"Yes","No")</f>
        <v>Yes</v>
      </c>
      <c r="KS24" s="197" t="str">
        <f>IF(AND((RIGHT($KS$3,2)-'[1]Miter Profiles'!$AC$306-'[1]Outside Edges'!$B23)&gt;=5,'[1]Outside Edges'!$Q23="Yes"),"Yes","No")</f>
        <v>Yes</v>
      </c>
      <c r="KT24" s="197" t="str">
        <f>IF(AND((RIGHT($KT$3,2)-'[1]Miter Profiles'!$AC$307-'[1]Outside Edges'!$B23)&gt;=5,'[1]Outside Edges'!$Q23="Yes"),"Yes","No")</f>
        <v>Yes</v>
      </c>
      <c r="KU24" s="197" t="str">
        <f>IF(AND((RIGHT($KU$3,2)-'[1]Miter Profiles'!$AC$308-'[1]Outside Edges'!$B23)&gt;=5,'[1]Outside Edges'!$Q23="Yes"),"Yes","No")</f>
        <v>Yes</v>
      </c>
      <c r="KV24" s="201" t="str">
        <f>IF(AND((RIGHT($KV$3,2)-'[1]Miter Profiles'!$AC$309-'[1]Outside Edges'!$B23)&gt;=5,'[1]Outside Edges'!$Q23="Yes"),"Yes","No")</f>
        <v>Yes</v>
      </c>
      <c r="KW24" s="201" t="str">
        <f>IF(AND((RIGHT($KW$3,2)-'[1]Miter Profiles'!$AC$310-'[1]Outside Edges'!$B23)&gt;=5,'[1]Outside Edges'!$Q23="Yes"),"Yes","No")</f>
        <v>Yes</v>
      </c>
      <c r="KX24" s="201" t="str">
        <f>IF(AND((RIGHT($KX$3,2)-'[1]Miter Profiles'!$AC$311-'[1]Outside Edges'!$B23)&gt;=5,'[1]Outside Edges'!$Q23="Yes"),"Yes","No")</f>
        <v>Yes</v>
      </c>
      <c r="KY24" s="197" t="str">
        <f>IF(AND((RIGHT($KY$3,2)-'[1]Miter Profiles'!$AC$312-'[1]Outside Edges'!$B23)&gt;=5,'[1]Outside Edges'!$Q23="Yes"),"Yes","No")</f>
        <v>Yes</v>
      </c>
      <c r="KZ24" s="197" t="str">
        <f>IF(AND((RIGHT($KZ$3,2)-'[1]Miter Profiles'!$AC$313-'[1]Outside Edges'!$B23)&gt;=5,'[1]Outside Edges'!$Q23="Yes"),"Yes","No")</f>
        <v>Yes</v>
      </c>
      <c r="LA24" s="197" t="str">
        <f>IF(AND((RIGHT($LA$3,2)-'[1]Miter Profiles'!$AC$314-'[1]Outside Edges'!$B23)&gt;=5,'[1]Outside Edges'!$Q23="Yes"),"Yes","No")</f>
        <v>Yes</v>
      </c>
      <c r="LB24" s="201" t="str">
        <f>IF(AND((RIGHT($LB$3,2)-'[1]Miter Profiles'!$AC$315-'[1]Outside Edges'!$B23)&gt;=5,'[1]Outside Edges'!$Q23="Yes"),"Yes","No")</f>
        <v>Yes</v>
      </c>
      <c r="LC24" s="201" t="str">
        <f>IF(AND((RIGHT($LC$3,2)-'[1]Miter Profiles'!$AC$316-'[1]Outside Edges'!$B23)&gt;=5,'[1]Outside Edges'!$Q23="Yes"),"Yes","No")</f>
        <v>Yes</v>
      </c>
      <c r="LD24" s="201" t="str">
        <f>IF(AND((RIGHT($LD$3,2)-'[1]Miter Profiles'!$AC$317-'[1]Outside Edges'!$B23)&gt;=5,'[1]Outside Edges'!$Q23="Yes"),"Yes","No")</f>
        <v>Yes</v>
      </c>
      <c r="LE24" s="201" t="str">
        <f>IF(AND((RIGHT($LE$3,2)-'[1]Miter Profiles'!$AC$318-'[1]Outside Edges'!$B23)&gt;=5,'[1]Outside Edges'!$Q23="Yes"),"Yes","No")</f>
        <v>Yes</v>
      </c>
      <c r="LF24" s="197" t="str">
        <f>IF(AND((RIGHT($LF$3,2)-'[1]Miter Profiles'!$AC$319-'[1]Outside Edges'!$B23)&gt;=5,'[1]Outside Edges'!$Q23="Yes"),"Yes","No")</f>
        <v>Yes</v>
      </c>
      <c r="LG24" s="197" t="str">
        <f>IF(AND((RIGHT($LG$3,2)-'[1]Miter Profiles'!$AC$320-'[1]Outside Edges'!$B23)&gt;=5,'[1]Outside Edges'!$Q23="Yes"),"Yes","No")</f>
        <v>Yes</v>
      </c>
      <c r="LH24" s="197" t="str">
        <f>IF(AND((RIGHT($LH$3,2)-'[1]Miter Profiles'!$AC$321-'[1]Outside Edges'!$B23)&gt;=5,'[1]Outside Edges'!$Q23="Yes"),"Yes","No")</f>
        <v>Yes</v>
      </c>
      <c r="LI24" s="197" t="str">
        <f>IF(AND((RIGHT($LI$3,2)-'[1]Miter Profiles'!$AC$322-'[1]Outside Edges'!$B23)&gt;=5,'[1]Outside Edges'!$Q23="Yes"),"Yes","No")</f>
        <v>Yes</v>
      </c>
      <c r="LJ24" s="201" t="str">
        <f>IF(AND((RIGHT($LJ$3,2)-'[1]Miter Profiles'!$AC$323-'[1]Outside Edges'!$B23)&gt;=5,'[1]Outside Edges'!$Q23="Yes"),"Yes","No")</f>
        <v>Yes</v>
      </c>
      <c r="LK24" s="201" t="str">
        <f>IF(AND((RIGHT($LK$3,2)-'[1]Miter Profiles'!$AC$324-'[1]Outside Edges'!$B23)&gt;=5,'[1]Outside Edges'!$Q23="Yes"),"Yes","No")</f>
        <v>Yes</v>
      </c>
      <c r="LL24" s="201" t="str">
        <f>IF(AND((RIGHT($LL$3,2)-'[1]Miter Profiles'!$AC$325-'[1]Outside Edges'!$B23)&gt;=5,'[1]Outside Edges'!$Q23="Yes"),"Yes","No")</f>
        <v>Yes</v>
      </c>
      <c r="LM24" s="197" t="str">
        <f>IF(AND((RIGHT($LM$3,2)-'[1]Miter Profiles'!$AC$326-'[1]Outside Edges'!$B23)&gt;=5,'[1]Outside Edges'!$Q23="Yes"),"Yes","No")</f>
        <v>Yes</v>
      </c>
      <c r="LN24" s="197" t="str">
        <f>IF(AND((RIGHT($LN$3,2)-'[1]Miter Profiles'!$AC$327-'[1]Outside Edges'!$B23)&gt;=5,'[1]Outside Edges'!$Q23="Yes"),"Yes","No")</f>
        <v>Yes</v>
      </c>
      <c r="LO24" s="197" t="str">
        <f>IF(AND((RIGHT($LO$3,2)-'[1]Miter Profiles'!$AC$328-'[1]Outside Edges'!$B23)&gt;=5,'[1]Outside Edges'!$Q23="Yes"),"Yes","No")</f>
        <v>Yes</v>
      </c>
      <c r="LP24" s="201" t="str">
        <f>IF(AND((RIGHT($LP$3,2)-'[1]Miter Profiles'!$AC$329-'[1]Outside Edges'!$B23)&gt;=5,'[1]Outside Edges'!$Q23="Yes"),"Yes","No")</f>
        <v>Yes</v>
      </c>
      <c r="LQ24" s="201" t="str">
        <f>IF(AND((RIGHT($LQ$3,2)-'[1]Miter Profiles'!$AC$330-'[1]Outside Edges'!$B23)&gt;=5,'[1]Outside Edges'!$Q23="Yes"),"Yes","No")</f>
        <v>Yes</v>
      </c>
      <c r="LR24" s="201" t="str">
        <f>IF(AND((RIGHT($LR$3,2)-'[1]Miter Profiles'!$AC$331-'[1]Outside Edges'!$B23)&gt;=5,'[1]Outside Edges'!$Q23="Yes"),"Yes","No")</f>
        <v>Yes</v>
      </c>
      <c r="LS24" s="197" t="str">
        <f>IF(AND((RIGHT($LS$3,2)-'[1]Miter Profiles'!$AC$332-'[1]Outside Edges'!$B23)&gt;=5,'[1]Outside Edges'!$Q23="Yes"),"Yes","No")</f>
        <v>Yes</v>
      </c>
      <c r="LT24" s="197" t="str">
        <f>IF(AND((RIGHT($LT$3,2)-'[1]Miter Profiles'!$AC$333-'[1]Outside Edges'!$B23)&gt;=5,'[1]Outside Edges'!$Q23="Yes"),"Yes","No")</f>
        <v>Yes</v>
      </c>
      <c r="LU24" s="197" t="str">
        <f>IF(AND((RIGHT($LU$3,2)-'[1]Miter Profiles'!$AC$334-'[1]Outside Edges'!$B23)&gt;=5,'[1]Outside Edges'!$Q23="Yes"),"Yes","No")</f>
        <v>Yes</v>
      </c>
      <c r="LV24" s="201" t="str">
        <f>IF(AND((RIGHT($LV$3,2)-'[1]Miter Profiles'!$AC$335-'[1]Outside Edges'!$B23)&gt;=5,'[1]Outside Edges'!$Q23="Yes"),"Yes","No")</f>
        <v>Yes</v>
      </c>
      <c r="LW24" s="201" t="str">
        <f>IF(AND((RIGHT($LW$3,2)-'[1]Miter Profiles'!$AC$336-'[1]Outside Edges'!$B23)&gt;=5,'[1]Outside Edges'!$Q23="Yes"),"Yes","No")</f>
        <v>Yes</v>
      </c>
      <c r="LX24" s="201" t="str">
        <f>IF(AND((RIGHT($LX$3,2)-'[1]Miter Profiles'!$AC$337-'[1]Outside Edges'!$B23)&gt;=5,'[1]Outside Edges'!$Q23="Yes"),"Yes","No")</f>
        <v>Yes</v>
      </c>
      <c r="LY24" s="197" t="str">
        <f>IF(AND((RIGHT($LY$3,2)-'[1]Miter Profiles'!$AC$338-'[1]Outside Edges'!$B23)&gt;=5,'[1]Outside Edges'!$Q23="Yes"),"Yes","No")</f>
        <v>Yes</v>
      </c>
      <c r="LZ24" s="197" t="str">
        <f>IF(AND((RIGHT($LZ$3,2)-'[1]Miter Profiles'!$AC$339-'[1]Outside Edges'!$B23)&gt;=5,'[1]Outside Edges'!$Q23="Yes"),"Yes","No")</f>
        <v>Yes</v>
      </c>
      <c r="MA24" s="197" t="str">
        <f>IF(AND((RIGHT($MA$3,2)-'[1]Miter Profiles'!$AC$340-'[1]Outside Edges'!$B23)&gt;=5,'[1]Outside Edges'!$Q23="Yes"),"Yes","No")</f>
        <v>Yes</v>
      </c>
      <c r="MB24" s="201" t="str">
        <f>IF(AND((RIGHT($MB$3,2)-'[1]Miter Profiles'!$AC$341-'[1]Outside Edges'!$B23)&gt;=5,'[1]Outside Edges'!$Q23="Yes"),"Yes","No")</f>
        <v>Yes</v>
      </c>
      <c r="MC24" s="201" t="str">
        <f>IF(AND((RIGHT($MC$3,2)-'[1]Miter Profiles'!$AC$342-'[1]Outside Edges'!$B23)&gt;=5,'[1]Outside Edges'!$Q23="Yes"),"Yes","No")</f>
        <v>Yes</v>
      </c>
      <c r="MD24" s="201" t="str">
        <f>IF(AND((RIGHT($MD$3,2)-'[1]Miter Profiles'!$AC$343-'[1]Outside Edges'!$B23)&gt;=5,'[1]Outside Edges'!$Q23="Yes"),"Yes","No")</f>
        <v>Yes</v>
      </c>
      <c r="ME24" s="197" t="str">
        <f>IF(AND((RIGHT($ME$3,2)-'[1]Miter Profiles'!$AC$344-'[1]Outside Edges'!$B23)&gt;=5,'[1]Outside Edges'!$Q23="Yes"),"Yes","No")</f>
        <v>Yes</v>
      </c>
      <c r="MF24" s="197" t="str">
        <f>IF(AND((RIGHT($MF$3,2)-'[1]Miter Profiles'!$AC$345-'[1]Outside Edges'!$B23)&gt;=5,'[1]Outside Edges'!$Q23="Yes"),"Yes","No")</f>
        <v>Yes</v>
      </c>
      <c r="MG24" s="197" t="str">
        <f>IF(AND((RIGHT($MG$3,2)-'[1]Miter Profiles'!$AC$346-'[1]Outside Edges'!$B23)&gt;=5,'[1]Outside Edges'!$Q23="Yes"),"Yes","No")</f>
        <v>Yes</v>
      </c>
      <c r="MH24" s="201" t="str">
        <f>IF(AND((RIGHT($MH$3,2)-'[1]Miter Profiles'!$AC$347-'[1]Outside Edges'!$B23)&gt;=5,'[1]Outside Edges'!$Q23="Yes"),"Yes","No")</f>
        <v>Yes</v>
      </c>
      <c r="MI24" s="201" t="str">
        <f>IF(AND((RIGHT($MI$3,2)-'[1]Miter Profiles'!$AC$348-'[1]Outside Edges'!$B23)&gt;=5,'[1]Outside Edges'!$Q23="Yes"),"Yes","No")</f>
        <v>Yes</v>
      </c>
      <c r="MJ24" s="201" t="str">
        <f>IF(AND((RIGHT($MJ$3,2)-'[1]Miter Profiles'!$AC$349-'[1]Outside Edges'!$B23)&gt;=5,'[1]Outside Edges'!$Q23="Yes"),"Yes","No")</f>
        <v>Yes</v>
      </c>
      <c r="MK24" s="197" t="str">
        <f>IF(AND((RIGHT($MK$3,2)-'[1]Miter Profiles'!$AC$350-'[1]Outside Edges'!$B23)&gt;=5,'[1]Outside Edges'!$Q23="Yes"),"Yes","No")</f>
        <v>Yes</v>
      </c>
      <c r="ML24" s="197" t="str">
        <f>IF(AND((RIGHT($ML$3,2)-'[1]Miter Profiles'!$AC$351-'[1]Outside Edges'!$B23)&gt;=5,'[1]Outside Edges'!$Q23="Yes"),"Yes","No")</f>
        <v>Yes</v>
      </c>
      <c r="MM24" s="197" t="str">
        <f>IF(AND((RIGHT($MM$3,2)-'[1]Miter Profiles'!$AC$352-'[1]Outside Edges'!$B23)&gt;=5,'[1]Outside Edges'!$Q23="Yes"),"Yes","No")</f>
        <v>Yes</v>
      </c>
      <c r="MN24" s="201" t="str">
        <f>IF(AND((RIGHT($MK$3,2)-'[1]Miter Profiles'!$AC$353-'[1]Outside Edges'!$B23)&gt;=5,'[1]Outside Edges'!$Q23="Yes"),"Yes","No")</f>
        <v>Yes</v>
      </c>
      <c r="MO24" s="201" t="str">
        <f>IF(AND((RIGHT($ML$3,2)-'[1]Miter Profiles'!$AC$354-'[1]Outside Edges'!$B23)&gt;=5,'[1]Outside Edges'!$Q23="Yes"),"Yes","No")</f>
        <v>Yes</v>
      </c>
      <c r="MP24" s="201" t="str">
        <f>IF(AND((RIGHT($MM$3,2)-'[1]Miter Profiles'!$AC$355-'[1]Outside Edges'!$B23)&gt;=5,'[1]Outside Edges'!$Q23="Yes"),"Yes","No")</f>
        <v>Yes</v>
      </c>
      <c r="MQ24" s="197" t="str">
        <f>IF(AND((RIGHT($MK$3,2)-'[1]Miter Profiles'!$AC$356-'[1]Outside Edges'!$B23)&gt;=5,'[1]Outside Edges'!$Q23="Yes"),"Yes","No")</f>
        <v>Yes</v>
      </c>
      <c r="MR24" s="197" t="str">
        <f>IF(AND((RIGHT($ML$3,2)-'[1]Miter Profiles'!$AC$357-'[1]Outside Edges'!$B23)&gt;=5,'[1]Outside Edges'!$Q23="Yes"),"Yes","No")</f>
        <v>Yes</v>
      </c>
      <c r="MS24" s="197" t="str">
        <f>IF(AND((RIGHT($MM$3,2)-'[1]Miter Profiles'!$AC$358-'[1]Outside Edges'!$B23)&gt;=5,'[1]Outside Edges'!$Q23="Yes"),"Yes","No")</f>
        <v>Yes</v>
      </c>
      <c r="MT24" s="201" t="str">
        <f>IF(AND((RIGHT($MK$3,2)-'[1]Miter Profiles'!$AC$359-'[1]Outside Edges'!$B23)&gt;=5,'[1]Outside Edges'!$Q23="Yes"),"Yes","No")</f>
        <v>Yes</v>
      </c>
      <c r="MU24" s="201" t="str">
        <f>IF(AND((RIGHT($ML$3,2)-'[1]Miter Profiles'!$AC$360-'[1]Outside Edges'!$B23)&gt;=5,'[1]Outside Edges'!$Q23="Yes"),"Yes","No")</f>
        <v>Yes</v>
      </c>
      <c r="MV24" s="201" t="str">
        <f>IF(AND((RIGHT($MM$3,2)-'[1]Miter Profiles'!$AC$361-'[1]Outside Edges'!$B23)&gt;=5,'[1]Outside Edges'!$Q23="Yes"),"Yes","No")</f>
        <v>Yes</v>
      </c>
    </row>
    <row r="25" spans="1:360" ht="15.75" customHeight="1" thickBot="1" x14ac:dyDescent="0.25">
      <c r="A25" s="371" t="str">
        <f>IF('[1]Outside Edges'!$A24&lt;&gt;"",'[1]Outside Edges'!$A24,"")</f>
        <v>D22</v>
      </c>
      <c r="B25" s="7" t="str">
        <f>IF(AND((RIGHT($B$3,2)-'[1]Miter Profiles'!$AC$3-'[1]Outside Edges'!$B24)&gt;=5,'[1]Outside Edges'!$Q24="Yes"),"Yes","No")</f>
        <v>No</v>
      </c>
      <c r="C25" s="7" t="str">
        <f>IF(AND((RIGHT($C$3,2)-'[1]Miter Profiles'!$AC$4-'[1]Outside Edges'!$B24)&gt;=5,'[1]Outside Edges'!$Q24="Yes"),"Yes","No")</f>
        <v>No</v>
      </c>
      <c r="D25" s="63" t="str">
        <f>IF(AND((RIGHT($D$3,2)-'[1]Miter Profiles'!$AC$5-'[1]Outside Edges'!$B24)&gt;=5,'[1]Outside Edges'!$Q24="Yes"),"Yes","No")</f>
        <v>No</v>
      </c>
      <c r="E25" s="64" t="str">
        <f>IF(AND((RIGHT($E$3,2)-'[1]Miter Profiles'!$AC$6-'[1]Outside Edges'!$B24)&gt;=5,'[1]Outside Edges'!$Q24="Yes"),"Yes","No")</f>
        <v>No</v>
      </c>
      <c r="F25" s="8" t="str">
        <f>IF(AND((RIGHT($F$3,2)-'[1]Miter Profiles'!$AC$7-'[1]Outside Edges'!$B24)&gt;=5,'[1]Outside Edges'!$Q24="Yes"),"Yes","No")</f>
        <v>No</v>
      </c>
      <c r="G25" s="65" t="str">
        <f>IF(AND((RIGHT($G$3,2)-'[1]Miter Profiles'!$AC$8-'[1]Outside Edges'!$B24)&gt;=5,'[1]Outside Edges'!$Q24="Yes"),"Yes","No")</f>
        <v>No</v>
      </c>
      <c r="H25" s="7" t="str">
        <f>IF(AND((RIGHT($H$3,2)-'[1]Miter Profiles'!$AC$9-'[1]Outside Edges'!$B24)&gt;=5,'[1]Outside Edges'!$Q24="Yes"),"Yes","No")</f>
        <v>No</v>
      </c>
      <c r="I25" s="7" t="str">
        <f>IF(AND((RIGHT($I$3,2)-'[1]Miter Profiles'!$AC$10-'[1]Outside Edges'!$B24)&gt;=5,'[1]Outside Edges'!$Q24="Yes"),"Yes","No")</f>
        <v>No</v>
      </c>
      <c r="J25" s="63" t="str">
        <f>IF(AND((RIGHT($J$3,2)-'[1]Miter Profiles'!$AC$11-'[1]Outside Edges'!$B24)&gt;=5,'[1]Outside Edges'!$Q24="Yes"),"Yes","No")</f>
        <v>No</v>
      </c>
      <c r="K25" s="64" t="str">
        <f>IF(AND((RIGHT($K$3,2)-'[1]Miter Profiles'!$AC$12-'[1]Outside Edges'!$B24)&gt;=5,'[1]Outside Edges'!$Q24="Yes"),"Yes","No")</f>
        <v>No</v>
      </c>
      <c r="L25" s="8" t="str">
        <f>IF(AND((RIGHT($L$3,2)-'[1]Miter Profiles'!$AC$13-'[1]Outside Edges'!$B24)&gt;=5,'[1]Outside Edges'!$Q24="Yes"),"Yes","No")</f>
        <v>No</v>
      </c>
      <c r="M25" s="65" t="str">
        <f>IF(AND((RIGHT($M$3,2)-'[1]Miter Profiles'!$AC$14-'[1]Outside Edges'!$B24)&gt;=5,'[1]Outside Edges'!$Q24="Yes"),"Yes","No")</f>
        <v>No</v>
      </c>
      <c r="N25" s="7" t="str">
        <f>IF(AND((RIGHT($N$3,2)-'[1]Miter Profiles'!$AC$15-'[1]Outside Edges'!$B24)&gt;=4,'[1]Outside Edges'!$Q24="Yes"),"Yes","No")</f>
        <v>No</v>
      </c>
      <c r="O25" s="7" t="str">
        <f>IF(AND((RIGHT($O$3,2)-'[1]Miter Profiles'!$AC$16-'[1]Outside Edges'!$B24)&gt;=5,'[1]Outside Edges'!$Q24="Yes"),"Yes","No")</f>
        <v>No</v>
      </c>
      <c r="P25" s="63" t="str">
        <f>IF(AND((RIGHT($P$3,2)-'[1]Miter Profiles'!$AC$17-'[1]Outside Edges'!$B24)&gt;=5,'[1]Outside Edges'!$Q24="Yes"),"Yes","No")</f>
        <v>No</v>
      </c>
      <c r="Q25" s="64" t="str">
        <f>IF(AND((RIGHT($Q$3,2)-'[1]Miter Profiles'!$AC$18-'[1]Outside Edges'!$B24)&gt;=5,'[1]Outside Edges'!$Q24="Yes"),"Yes","No")</f>
        <v>No</v>
      </c>
      <c r="R25" s="8" t="str">
        <f>IF(AND((RIGHT($R$3,2)-'[1]Miter Profiles'!$AC$19-'[1]Outside Edges'!$B24)&gt;=5,'[1]Outside Edges'!$Q24="Yes"),"Yes","No")</f>
        <v>No</v>
      </c>
      <c r="S25" s="65" t="str">
        <f>IF(AND((RIGHT($S$3,2)-'[1]Miter Profiles'!$AC$20-'[1]Outside Edges'!$B24)&gt;=5,'[1]Outside Edges'!$Q24="Yes"),"Yes","No")</f>
        <v>No</v>
      </c>
      <c r="T25" s="7" t="str">
        <f>IF(AND((RIGHT($T$3,2)-'[1]Miter Profiles'!$AC$21-'[1]Outside Edges'!$B24)&gt;=5,'[1]Outside Edges'!$Q24="Yes"),"Yes","No")</f>
        <v>No</v>
      </c>
      <c r="U25" s="7" t="str">
        <f>IF(AND((RIGHT($U$3,2)-'[1]Miter Profiles'!$AC$22-'[1]Outside Edges'!$B24)&gt;=5,'[1]Outside Edges'!$Q24="Yes"),"Yes","No")</f>
        <v>No</v>
      </c>
      <c r="V25" s="63" t="str">
        <f>IF(AND((RIGHT($V$3,2)-'[1]Miter Profiles'!$AC$23-'[1]Outside Edges'!$B24)&gt;=5,'[1]Outside Edges'!$Q24="Yes"),"Yes","No")</f>
        <v>No</v>
      </c>
      <c r="W25" s="64" t="str">
        <f>IF(AND((RIGHT($W$3,2)-'[1]Miter Profiles'!$AC$24-'[1]Outside Edges'!$B24)&gt;=5,'[1]Outside Edges'!$Q24="Yes"),"Yes","No")</f>
        <v>No</v>
      </c>
      <c r="X25" s="8" t="str">
        <f>IF(AND((RIGHT($X$3,2)-'[1]Miter Profiles'!$AC$25-'[1]Outside Edges'!$B24)&gt;=5,'[1]Outside Edges'!$Q24="Yes"),"Yes","No")</f>
        <v>No</v>
      </c>
      <c r="Y25" s="65" t="str">
        <f>IF(AND((RIGHT($Y$3,2)-'[1]Miter Profiles'!$AC$26-'[1]Outside Edges'!$B24)&gt;=5,'[1]Outside Edges'!$Q24="Yes"),"Yes","No")</f>
        <v>No</v>
      </c>
      <c r="Z25" s="7" t="str">
        <f>IF(AND((RIGHT($Z$3,2)-'[1]Miter Profiles'!$AC$27-'[1]Outside Edges'!$B24)&gt;=5,'[1]Outside Edges'!$Q24="Yes"),"Yes","No")</f>
        <v>No</v>
      </c>
      <c r="AA25" s="7" t="str">
        <f>IF(AND((RIGHT($AA$3,2)-'[1]Miter Profiles'!$AC$28-'[1]Outside Edges'!$B24)&gt;=5,'[1]Outside Edges'!$Q24="Yes"),"Yes","No")</f>
        <v>No</v>
      </c>
      <c r="AB25" s="63" t="str">
        <f>IF(AND((RIGHT($AB$3,2)-'[1]Miter Profiles'!$AC$29-'[1]Outside Edges'!$B24)&gt;=5,'[1]Outside Edges'!$Q24="Yes"),"Yes","No")</f>
        <v>No</v>
      </c>
      <c r="AC25" s="64" t="str">
        <f>IF(AND((RIGHT($AC$3,2)-'[1]Miter Profiles'!$AC$30-'[1]Outside Edges'!$B24)&gt;=5,'[1]Outside Edges'!$Q24="Yes"),"Yes","No")</f>
        <v>No</v>
      </c>
      <c r="AD25" s="8" t="str">
        <f>IF(AND((RIGHT($AD$3,2)-'[1]Miter Profiles'!$AC$31-'[1]Outside Edges'!$B24)&gt;=5,'[1]Outside Edges'!$Q24="Yes"),"Yes","No")</f>
        <v>No</v>
      </c>
      <c r="AE25" s="65" t="str">
        <f>IF(AND((RIGHT($AE$3,2)-'[1]Miter Profiles'!$AC$32-'[1]Outside Edges'!$B24)&gt;=5,'[1]Outside Edges'!$Q24="Yes"),"Yes","No")</f>
        <v>No</v>
      </c>
      <c r="AF25" s="7" t="str">
        <f>IF(AND((RIGHT($AF$3,2)-'[1]Miter Profiles'!$AC$33-'[1]Outside Edges'!$B24)&gt;=5,'[1]Outside Edges'!$Q24="Yes"),"Yes","No")</f>
        <v>No</v>
      </c>
      <c r="AG25" s="7" t="str">
        <f>IF(AND((RIGHT($AG$3,2)-'[1]Miter Profiles'!$AC$34-'[1]Outside Edges'!$B24)&gt;=5,'[1]Outside Edges'!$Q24="Yes"),"Yes","No")</f>
        <v>No</v>
      </c>
      <c r="AH25" s="63" t="str">
        <f>IF(AND((RIGHT($AH$3,2)-'[1]Miter Profiles'!$AC$35-'[1]Outside Edges'!$B24)&gt;=5,'[1]Outside Edges'!$Q24="Yes"),"Yes","No")</f>
        <v>No</v>
      </c>
      <c r="AI25" s="64" t="str">
        <f>IF(AND((RIGHT($AI$3,2)-'[1]Miter Profiles'!$AC$36-'[1]Outside Edges'!$B24)&gt;=5,'[1]Outside Edges'!$Q24="Yes"),"Yes","No")</f>
        <v>No</v>
      </c>
      <c r="AJ25" s="8" t="str">
        <f>IF(AND((RIGHT($AJ$3,2)-'[1]Miter Profiles'!$AC$37-'[1]Outside Edges'!$B24)&gt;=5,'[1]Outside Edges'!$Q24="Yes"),"Yes","No")</f>
        <v>No</v>
      </c>
      <c r="AK25" s="65" t="str">
        <f>IF(AND((RIGHT($AK$3,2)-'[1]Miter Profiles'!$AC$38-'[1]Outside Edges'!$B24)&gt;=5,'[1]Outside Edges'!$Q24="Yes"),"Yes","No")</f>
        <v>No</v>
      </c>
      <c r="AL25" s="7" t="str">
        <f>IF(AND((RIGHT($AL$3,2)-'[1]Miter Profiles'!$AC$39-'[1]Outside Edges'!$B24)&gt;=5,'[1]Outside Edges'!$Q24="Yes"),"Yes","No")</f>
        <v>No</v>
      </c>
      <c r="AM25" s="7" t="str">
        <f>IF(AND((RIGHT($AM$3,2)-'[1]Miter Profiles'!$AC$40-'[1]Outside Edges'!$B24)&gt;=5,'[1]Outside Edges'!$Q24="Yes"),"Yes","No")</f>
        <v>No</v>
      </c>
      <c r="AN25" s="63" t="str">
        <f>IF(AND((RIGHT($AN$3,2)-'[1]Miter Profiles'!$AC$41-'[1]Outside Edges'!$B24)&gt;=5,'[1]Outside Edges'!$Q24="Yes"),"Yes","No")</f>
        <v>No</v>
      </c>
      <c r="AO25" s="64" t="str">
        <f>IF(AND((RIGHT($AO$3,2)-'[1]Miter Profiles'!$AC$42-'[1]Outside Edges'!$B24)&gt;=5,'[1]Outside Edges'!$Q24="Yes"),"Yes","No")</f>
        <v>No</v>
      </c>
      <c r="AP25" s="8" t="str">
        <f>IF(AND((RIGHT($AP$3,2)-'[1]Miter Profiles'!$AC$43-'[1]Outside Edges'!$B24)&gt;=5,'[1]Outside Edges'!$Q24="Yes"),"Yes","No")</f>
        <v>No</v>
      </c>
      <c r="AQ25" s="65" t="str">
        <f>IF(AND((RIGHT($AQ$3,2)-'[1]Miter Profiles'!$AC$44-'[1]Outside Edges'!$B24)&gt;=5,'[1]Outside Edges'!$Q24="Yes"),"Yes","No")</f>
        <v>No</v>
      </c>
      <c r="AR25" s="7" t="str">
        <f>IF(AND((RIGHT($AR$3,2)-'[1]Miter Profiles'!$AC$45-'[1]Outside Edges'!$B24)&gt;=5,'[1]Outside Edges'!$Q24="Yes"),"Yes","No")</f>
        <v>No</v>
      </c>
      <c r="AS25" s="7" t="str">
        <f>IF(AND((RIGHT($AS$3,2)-'[1]Miter Profiles'!$AC$46-'[1]Outside Edges'!$B24)&gt;=5,'[1]Outside Edges'!$Q24="Yes"),"Yes","No")</f>
        <v>No</v>
      </c>
      <c r="AT25" s="63" t="str">
        <f>IF(AND((RIGHT($AT$3,2)-'[1]Miter Profiles'!$AC$47-'[1]Outside Edges'!$B24)&gt;=5,'[1]Outside Edges'!$Q24="Yes"),"Yes","No")</f>
        <v>No</v>
      </c>
      <c r="AU25" s="64" t="str">
        <f>IF(AND((RIGHT($AU$3,2)-'[1]Miter Profiles'!$AC$48-'[1]Outside Edges'!$B24)&gt;=5,'[1]Outside Edges'!$Q24="Yes"),"Yes","No")</f>
        <v>No</v>
      </c>
      <c r="AV25" s="8" t="str">
        <f>IF(AND((RIGHT($AV$3,2)-'[1]Miter Profiles'!$AC$49-'[1]Outside Edges'!$B24)&gt;=5,'[1]Outside Edges'!$Q24="Yes"),"Yes","No")</f>
        <v>No</v>
      </c>
      <c r="AW25" s="65" t="str">
        <f>IF(AND((RIGHT($AW$3,2)-'[1]Miter Profiles'!$AC$50-'[1]Outside Edges'!$B24)&gt;=5,'[1]Outside Edges'!$Q24="Yes"),"Yes","No")</f>
        <v>No</v>
      </c>
      <c r="AX25" s="7" t="str">
        <f>IF(AND((RIGHT($AX$3,2)-'[1]Miter Profiles'!$AC$51-'[1]Outside Edges'!$B24)&gt;=5,'[1]Outside Edges'!$Q24="Yes"),"Yes","No")</f>
        <v>No</v>
      </c>
      <c r="AY25" s="7" t="str">
        <f>IF(AND((RIGHT($AY$3,2)-'[1]Miter Profiles'!$AC$52-'[1]Outside Edges'!$B24)&gt;=5,'[1]Outside Edges'!$Q24="Yes"),"Yes","No")</f>
        <v>No</v>
      </c>
      <c r="AZ25" s="63" t="str">
        <f>IF(AND((RIGHT($AZ$3,2)-'[1]Miter Profiles'!$AC$53-'[1]Outside Edges'!$B24)&gt;=5,'[1]Outside Edges'!$Q24="Yes"),"Yes","No")</f>
        <v>No</v>
      </c>
      <c r="BA25" s="64" t="str">
        <f>IF(AND((RIGHT($BA$3,2)-'[1]Miter Profiles'!$AC$54-'[1]Outside Edges'!$B24)&gt;=5,'[1]Outside Edges'!$Q24="Yes"),"Yes","No")</f>
        <v>No</v>
      </c>
      <c r="BB25" s="8" t="str">
        <f>IF(AND((RIGHT($BB$3,2)-'[1]Miter Profiles'!$AC$55-'[1]Outside Edges'!$B24)&gt;=5,'[1]Outside Edges'!$Q24="Yes"),"Yes","No")</f>
        <v>No</v>
      </c>
      <c r="BC25" s="65" t="str">
        <f>IF(AND((RIGHT($BC$3,2)-'[1]Miter Profiles'!$AC$56-'[1]Outside Edges'!$B24)&gt;=5,'[1]Outside Edges'!$Q24="Yes"),"Yes","No")</f>
        <v>No</v>
      </c>
      <c r="BD25" s="7" t="str">
        <f>IF(AND((RIGHT($BD$3,2)-'[1]Miter Profiles'!$AC$57-'[1]Outside Edges'!$B24)&gt;=5,'[1]Outside Edges'!$Q24="Yes"),"Yes","No")</f>
        <v>No</v>
      </c>
      <c r="BE25" s="7" t="str">
        <f>IF(AND((RIGHT($BE$3,2)-'[1]Miter Profiles'!$AC$58-'[1]Outside Edges'!$B24)&gt;=5,'[1]Outside Edges'!$Q24="Yes"),"Yes","No")</f>
        <v>No</v>
      </c>
      <c r="BF25" s="63" t="str">
        <f>IF(AND((RIGHT($BF$3,2)-'[1]Miter Profiles'!$AC$59-'[1]Outside Edges'!$B24)&gt;=5,'[1]Outside Edges'!$Q24="Yes"),"Yes","No")</f>
        <v>No</v>
      </c>
      <c r="BG25" s="64" t="str">
        <f>IF(AND((RIGHT($BG$3,2)-'[1]Miter Profiles'!$AC$60-'[1]Outside Edges'!$B24)&gt;=5,'[1]Outside Edges'!$Q24="Yes"),"Yes","No")</f>
        <v>No</v>
      </c>
      <c r="BH25" s="8" t="str">
        <f>IF(AND((RIGHT($BH$3,2)-'[1]Miter Profiles'!$AC$61-'[1]Outside Edges'!$B24)&gt;=5,'[1]Outside Edges'!$Q24="Yes"),"Yes","No")</f>
        <v>No</v>
      </c>
      <c r="BI25" s="65" t="str">
        <f>IF(AND((RIGHT($BI$3,2)-'[1]Miter Profiles'!$AC$62-'[1]Outside Edges'!$B24)&gt;=5,'[1]Outside Edges'!$Q24="Yes"),"Yes","No")</f>
        <v>No</v>
      </c>
      <c r="BJ25" s="7" t="str">
        <f>IF(AND((RIGHT($BJ$3,2)-'[1]Miter Profiles'!$AC$63-'[1]Outside Edges'!$B24)&gt;=5,'[1]Outside Edges'!$Q24="Yes"),"Yes","No")</f>
        <v>No</v>
      </c>
      <c r="BK25" s="7" t="str">
        <f>IF(AND((RIGHT($BK$3,2)-'[1]Miter Profiles'!$AC$64-'[1]Outside Edges'!$B24)&gt;=5,'[1]Outside Edges'!$Q24="Yes"),"Yes","No")</f>
        <v>No</v>
      </c>
      <c r="BL25" s="63" t="str">
        <f>IF(AND((RIGHT($BL$3,2)-'[1]Miter Profiles'!$AC$65-'[1]Outside Edges'!$B24)&gt;=5,'[1]Outside Edges'!$Q24="Yes"),"Yes","No")</f>
        <v>No</v>
      </c>
      <c r="BM25" s="64" t="str">
        <f>IF(AND((RIGHT($BM$3,2)-'[1]Miter Profiles'!$AC$66-'[1]Outside Edges'!$B24)&gt;=5,'[1]Outside Edges'!$Q24="Yes"),"Yes","No")</f>
        <v>No</v>
      </c>
      <c r="BN25" s="8" t="str">
        <f>IF(AND((RIGHT($BN$3,2)-'[1]Miter Profiles'!$AC$67-'[1]Outside Edges'!$B24)&gt;=5,'[1]Outside Edges'!$Q24="Yes"),"Yes","No")</f>
        <v>No</v>
      </c>
      <c r="BO25" s="65" t="str">
        <f>IF(AND((RIGHT($BO$3,2)-'[1]Miter Profiles'!$AC$68-'[1]Outside Edges'!$B24)&gt;=5,'[1]Outside Edges'!$Q24="Yes"),"Yes","No")</f>
        <v>No</v>
      </c>
      <c r="BP25" s="7" t="str">
        <f>IF(AND((RIGHT($BP$3,2)-'[1]Miter Profiles'!$AC$69-'[1]Outside Edges'!$B24)&gt;=5,'[1]Outside Edges'!$Q24="Yes"),"Yes","No")</f>
        <v>No</v>
      </c>
      <c r="BQ25" s="7" t="str">
        <f>IF(AND((RIGHT($BQ$3,2)-'[1]Miter Profiles'!$AC$70-'[1]Outside Edges'!$B24)&gt;=5,'[1]Outside Edges'!$Q24="Yes"),"Yes","No")</f>
        <v>No</v>
      </c>
      <c r="BR25" s="63" t="str">
        <f>IF(AND((RIGHT($BR$3,2)-'[1]Miter Profiles'!$AC$71-'[1]Outside Edges'!$B24)&gt;=5,'[1]Outside Edges'!$Q24="Yes"),"Yes","No")</f>
        <v>No</v>
      </c>
      <c r="BS25" s="64" t="str">
        <f>IF(AND((RIGHT($BS$3,2)-'[1]Miter Profiles'!$AC$72-'[1]Outside Edges'!$B24)&gt;=5,'[1]Outside Edges'!$Q24="Yes"),"Yes","No")</f>
        <v>No</v>
      </c>
      <c r="BT25" s="8" t="str">
        <f>IF(AND((RIGHT($BT$3,2)-'[1]Miter Profiles'!$AC$73-'[1]Outside Edges'!$B24)&gt;=5,'[1]Outside Edges'!$Q24="Yes"),"Yes","No")</f>
        <v>No</v>
      </c>
      <c r="BU25" s="65" t="str">
        <f>IF(AND((RIGHT($BU$3,2)-'[1]Miter Profiles'!$AC$74-'[1]Outside Edges'!$B24)&gt;=5,'[1]Outside Edges'!$Q24="Yes"),"Yes","No")</f>
        <v>No</v>
      </c>
      <c r="BV25" s="7" t="str">
        <f>IF(AND((RIGHT($BV$3,2)-'[1]Miter Profiles'!$AC$75-'[1]Outside Edges'!$B24)&gt;=5,'[1]Outside Edges'!$Q24="Yes"),"Yes","No")</f>
        <v>No</v>
      </c>
      <c r="BW25" s="7" t="str">
        <f>IF(AND((RIGHT($BW$3,2)-'[1]Miter Profiles'!$AC$76-'[1]Outside Edges'!$B24)&gt;=5,'[1]Outside Edges'!$Q24="Yes"),"Yes","No")</f>
        <v>No</v>
      </c>
      <c r="BX25" s="63" t="str">
        <f>IF(AND((RIGHT($BX$3,2)-'[1]Miter Profiles'!$AC$77-'[1]Outside Edges'!$B24)&gt;=5,'[1]Outside Edges'!$Q24="Yes"),"Yes","No")</f>
        <v>No</v>
      </c>
      <c r="BY25" s="64" t="str">
        <f>IF(AND((RIGHT($BY$3,2)-'[1]Miter Profiles'!$AC$78-'[1]Outside Edges'!$B24)&gt;=5,'[1]Outside Edges'!$Q24="Yes"),"Yes","No")</f>
        <v>No</v>
      </c>
      <c r="BZ25" s="8" t="str">
        <f>IF(AND((RIGHT($BZ$3,2)-'[1]Miter Profiles'!$AC$79-'[1]Outside Edges'!$B24)&gt;=5,'[1]Outside Edges'!$Q24="Yes"),"Yes","No")</f>
        <v>No</v>
      </c>
      <c r="CA25" s="65" t="str">
        <f>IF(AND((RIGHT($CA$3,2)-'[1]Miter Profiles'!$AC$80-'[1]Outside Edges'!$B24)&gt;=5,'[1]Outside Edges'!$Q24="Yes"),"Yes","No")</f>
        <v>No</v>
      </c>
      <c r="CB25" s="7" t="str">
        <f>IF(AND((RIGHT($CB$3,2)-'[1]Miter Profiles'!$AC$81-'[1]Outside Edges'!$B24)&gt;=5,'[1]Outside Edges'!$Q24="Yes"),"Yes","No")</f>
        <v>No</v>
      </c>
      <c r="CC25" s="7" t="str">
        <f>IF(AND((RIGHT($CC$3,2)-'[1]Miter Profiles'!$AC$82-'[1]Outside Edges'!$B24)&gt;=5,'[1]Outside Edges'!$Q24="Yes"),"Yes","No")</f>
        <v>No</v>
      </c>
      <c r="CD25" s="63" t="str">
        <f>IF(AND((RIGHT($CD$3,2)-'[1]Miter Profiles'!$AC$83-'[1]Outside Edges'!$B24)&gt;=5,'[1]Outside Edges'!$Q24="Yes"),"Yes","No")</f>
        <v>No</v>
      </c>
      <c r="CE25" s="64" t="str">
        <f>IF(AND((RIGHT($CE$3,2)-'[1]Miter Profiles'!$AC$84-'[1]Outside Edges'!$B24)&gt;=5,'[1]Outside Edges'!$Q24="Yes"),"Yes","No")</f>
        <v>No</v>
      </c>
      <c r="CF25" s="8" t="str">
        <f>IF(AND((RIGHT($CF$3,2)-'[1]Miter Profiles'!$AC$85-'[1]Outside Edges'!$B24)&gt;=5,'[1]Outside Edges'!$Q24="Yes"),"Yes","No")</f>
        <v>No</v>
      </c>
      <c r="CG25" s="65" t="str">
        <f>IF(AND((RIGHT($CG$3,2)-'[1]Miter Profiles'!$AC$86-'[1]Outside Edges'!$B24)&gt;=5,'[1]Outside Edges'!$Q24="Yes"),"Yes","No")</f>
        <v>No</v>
      </c>
      <c r="CH25" s="7" t="str">
        <f>IF(AND((RIGHT($CH$3,2)-'[1]Miter Profiles'!$AC$87-'[1]Outside Edges'!$B24)&gt;=5,'[1]Outside Edges'!$Q24="Yes"),"Yes","No")</f>
        <v>No</v>
      </c>
      <c r="CI25" s="7" t="str">
        <f>IF(AND((RIGHT($CI$3,2)-'[1]Miter Profiles'!$AC$88-'[1]Outside Edges'!$B24)&gt;=5,'[1]Outside Edges'!$Q24="Yes"),"Yes","No")</f>
        <v>No</v>
      </c>
      <c r="CJ25" s="63" t="str">
        <f>IF(AND((RIGHT($CJ$3,2)-'[1]Miter Profiles'!$AC$89-'[1]Outside Edges'!$B24)&gt;=5,'[1]Outside Edges'!$Q24="Yes"),"Yes","No")</f>
        <v>No</v>
      </c>
      <c r="CK25" s="64" t="str">
        <f>IF(AND((RIGHT($CK$3,2)-'[1]Miter Profiles'!$AC$90-'[1]Outside Edges'!$B24)&gt;=5,'[1]Outside Edges'!$Q24="Yes"),"Yes","No")</f>
        <v>No</v>
      </c>
      <c r="CL25" s="8" t="str">
        <f>IF(AND((RIGHT($CL$3,2)-'[1]Miter Profiles'!$AC$91-'[1]Outside Edges'!$B24)&gt;=5,'[1]Outside Edges'!$Q24="Yes"),"Yes","No")</f>
        <v>No</v>
      </c>
      <c r="CM25" s="65" t="str">
        <f>IF(AND((RIGHT($CM$3,2)-'[1]Miter Profiles'!$AC$92-'[1]Outside Edges'!$B24)&gt;=5,'[1]Outside Edges'!$Q24="Yes"),"Yes","No")</f>
        <v>No</v>
      </c>
      <c r="CN25" s="7" t="str">
        <f>IF(AND((RIGHT(CN$3,2)-'[1]Miter Profiles'!$AC$93-'[1]Outside Edges'!$B24)&gt;=5,'[1]Outside Edges'!$Q24="Yes"),"Yes","No")</f>
        <v>No</v>
      </c>
      <c r="CO25" s="7" t="str">
        <f>IF(AND((RIGHT(CO$3,2)-'[1]Miter Profiles'!$AC$94-'[1]Outside Edges'!$B24)&gt;=5,'[1]Outside Edges'!$Q24="Yes"),"Yes","No")</f>
        <v>No</v>
      </c>
      <c r="CP25" s="63" t="str">
        <f>IF(AND((RIGHT(CP$3,2)-'[1]Miter Profiles'!$AC$95-'[1]Outside Edges'!$B24)&gt;=5,'[1]Outside Edges'!$Q24="Yes"),"Yes","No")</f>
        <v>No</v>
      </c>
      <c r="CQ25" s="64" t="str">
        <f>IF(AND((RIGHT(CQ$3,2)-'[1]Miter Profiles'!$AC$96-'[1]Outside Edges'!$B24)&gt;=5,'[1]Outside Edges'!$Q24="Yes"),"Yes","No")</f>
        <v>No</v>
      </c>
      <c r="CR25" s="8" t="str">
        <f>IF(AND((RIGHT(CR$3,2)-'[1]Miter Profiles'!$AC$97-'[1]Outside Edges'!$B24)&gt;=5,'[1]Outside Edges'!$Q24="Yes"),"Yes","No")</f>
        <v>No</v>
      </c>
      <c r="CS25" s="65" t="str">
        <f>IF(AND((RIGHT(CS$3,2)-'[1]Miter Profiles'!$AC$98-'[1]Outside Edges'!$B24)&gt;=5,'[1]Outside Edges'!$Q24="Yes"),"Yes","No")</f>
        <v>No</v>
      </c>
      <c r="CT25" s="7" t="str">
        <f>IF(AND((RIGHT($CT$3,2)-'[1]Miter Profiles'!$AC$99-'[1]Outside Edges'!$B24)&gt;=5,'[1]Outside Edges'!$Q24="Yes"),"Yes","No")</f>
        <v>No</v>
      </c>
      <c r="CU25" s="7" t="str">
        <f>IF(AND((RIGHT($CU$3,2)-'[1]Miter Profiles'!$AC$100-'[1]Outside Edges'!$B24)&gt;=5,'[1]Outside Edges'!$Q24="Yes"),"Yes","No")</f>
        <v>No</v>
      </c>
      <c r="CV25" s="63" t="str">
        <f>IF(AND((RIGHT($CV$3,2)-'[1]Miter Profiles'!$AC$101-'[1]Outside Edges'!$B24)&gt;=5,'[1]Outside Edges'!$Q24="Yes"),"Yes","No")</f>
        <v>No</v>
      </c>
      <c r="CW25" s="64" t="str">
        <f>IF(AND((RIGHT($CW$3,2)-'[1]Miter Profiles'!$AC$102-'[1]Outside Edges'!$B24)&gt;=5,'[1]Outside Edges'!$Q24="Yes"),"Yes","No")</f>
        <v>No</v>
      </c>
      <c r="CX25" s="8" t="str">
        <f>IF(AND((RIGHT($CX$3,2)-'[1]Miter Profiles'!$AC$103-'[1]Outside Edges'!$B24)&gt;=5,'[1]Outside Edges'!$Q24="Yes"),"Yes","No")</f>
        <v>No</v>
      </c>
      <c r="CY25" s="65" t="str">
        <f>IF(AND((RIGHT($CY$3,2)-'[1]Miter Profiles'!$AC$104-'[1]Outside Edges'!$B24)&gt;=5,'[1]Outside Edges'!$Q24="Yes"),"Yes","No")</f>
        <v>No</v>
      </c>
      <c r="CZ25" s="7" t="str">
        <f>IF(AND((RIGHT($CZ$3,2)-'[1]Miter Profiles'!$AC$105-'[1]Outside Edges'!$B24)&gt;=5,'[1]Outside Edges'!$Q24="Yes"),"Yes","No")</f>
        <v>No</v>
      </c>
      <c r="DA25" s="7" t="str">
        <f>IF(AND((RIGHT($DA$3,2)-'[1]Miter Profiles'!$AC$106-'[1]Outside Edges'!$B24)&gt;=5,'[1]Outside Edges'!$Q24="Yes"),"Yes","No")</f>
        <v>No</v>
      </c>
      <c r="DB25" s="63" t="str">
        <f>IF(AND((RIGHT($DB$3,2)-'[1]Miter Profiles'!$AC$107-'[1]Outside Edges'!$B24)&gt;=5,'[1]Outside Edges'!$Q24="Yes"),"Yes","No")</f>
        <v>No</v>
      </c>
      <c r="DC25" s="64" t="str">
        <f>IF(AND((RIGHT($DC$3,2)-'[1]Miter Profiles'!$AC$108-'[1]Outside Edges'!$B24)&gt;=5,'[1]Outside Edges'!$Q24="Yes"),"Yes","No")</f>
        <v>No</v>
      </c>
      <c r="DD25" s="8" t="str">
        <f>IF(AND((RIGHT($DD$3,2)-'[1]Miter Profiles'!$AC$109-'[1]Outside Edges'!$B24)&gt;=5,'[1]Outside Edges'!$Q24="Yes"),"Yes","No")</f>
        <v>No</v>
      </c>
      <c r="DE25" s="65" t="str">
        <f>IF(AND((RIGHT($DE$3,2)-'[1]Miter Profiles'!$AC$110-'[1]Outside Edges'!$B24)&gt;=5,'[1]Outside Edges'!$Q24="Yes"),"Yes","No")</f>
        <v>No</v>
      </c>
      <c r="DF25" s="7" t="str">
        <f>IF(AND((RIGHT($DF$3,2)-'[1]Miter Profiles'!$AC$111-'[1]Outside Edges'!$B24)&gt;=5,'[1]Outside Edges'!$Q24="Yes"),"Yes","No")</f>
        <v>No</v>
      </c>
      <c r="DG25" s="7" t="str">
        <f>IF(AND((RIGHT($DG$3,2)-'[1]Miter Profiles'!$AC$112-'[1]Outside Edges'!$B24)&gt;=5,'[1]Outside Edges'!$Q24="Yes"),"Yes","No")</f>
        <v>No</v>
      </c>
      <c r="DH25" s="63" t="str">
        <f>IF(AND((RIGHT($DH$3,2)-'[1]Miter Profiles'!$AC$113-'[1]Outside Edges'!$B24)&gt;=5,'[1]Outside Edges'!$Q24="Yes"),"Yes","No")</f>
        <v>No</v>
      </c>
      <c r="DI25" s="64" t="str">
        <f>IF(AND((RIGHT($DI$3,2)-'[1]Miter Profiles'!$AC$114-'[1]Outside Edges'!$B24)&gt;=5,'[1]Outside Edges'!$Q24="Yes"),"Yes","No")</f>
        <v>No</v>
      </c>
      <c r="DJ25" s="8" t="str">
        <f>IF(AND((RIGHT($DJ$3,2)-'[1]Miter Profiles'!$AC$115-'[1]Outside Edges'!$B24)&gt;=5,'[1]Outside Edges'!$Q24="Yes"),"Yes","No")</f>
        <v>No</v>
      </c>
      <c r="DK25" s="65" t="str">
        <f>IF(AND((RIGHT($DK$3,2)-'[1]Miter Profiles'!$AC$116-'[1]Outside Edges'!$B24)&gt;=5,'[1]Outside Edges'!$Q24="Yes"),"Yes","No")</f>
        <v>No</v>
      </c>
      <c r="DL25" s="7" t="str">
        <f>IF(AND((RIGHT($DL$3,2)-'[1]Miter Profiles'!$AC$117-'[1]Outside Edges'!$B24)&gt;=5,'[1]Outside Edges'!$Q24="Yes"),"Yes","No")</f>
        <v>No</v>
      </c>
      <c r="DM25" s="7" t="str">
        <f>IF(AND((RIGHT($DM$3,2)-'[1]Miter Profiles'!$AC$118-'[1]Outside Edges'!$B24)&gt;=5,'[1]Outside Edges'!$Q24="Yes"),"Yes","No")</f>
        <v>No</v>
      </c>
      <c r="DN25" s="63" t="str">
        <f>IF(AND((RIGHT($DN$3,2)-'[1]Miter Profiles'!$AC$119-'[1]Outside Edges'!$B24)&gt;=5,'[1]Outside Edges'!$Q24="Yes"),"Yes","No")</f>
        <v>No</v>
      </c>
      <c r="DO25" s="64" t="str">
        <f>IF(AND((RIGHT($DO$3,2)-'[1]Miter Profiles'!$AC$120-'[1]Outside Edges'!$B24)&gt;=5,'[1]Outside Edges'!$Q24="Yes"),"Yes","No")</f>
        <v>No</v>
      </c>
      <c r="DP25" s="8" t="str">
        <f>IF(AND((RIGHT($DP$3,2)-'[1]Miter Profiles'!$AC$121-'[1]Outside Edges'!$B24)&gt;=5,'[1]Outside Edges'!$Q24="Yes"),"Yes","No")</f>
        <v>No</v>
      </c>
      <c r="DQ25" s="65" t="str">
        <f>IF(AND((RIGHT($DQ$3,2)-'[1]Miter Profiles'!$AC$122-'[1]Outside Edges'!$B24)&gt;=5,'[1]Outside Edges'!$Q24="Yes"),"Yes","No")</f>
        <v>No</v>
      </c>
      <c r="DR25" s="7" t="str">
        <f>IF(AND((RIGHT($DR$3,2)-'[1]Miter Profiles'!$AC$123-'[1]Outside Edges'!$B24)&gt;=5,'[1]Outside Edges'!$Q24="Yes"),"Yes","No")</f>
        <v>No</v>
      </c>
      <c r="DS25" s="7" t="str">
        <f>IF(AND((RIGHT($DS$3,2)-'[1]Miter Profiles'!$AC$124-'[1]Outside Edges'!$B24)&gt;=5,'[1]Outside Edges'!$Q24="Yes"),"Yes","No")</f>
        <v>No</v>
      </c>
      <c r="DT25" s="63" t="str">
        <f>IF(AND((RIGHT($DT$3,2)-'[1]Miter Profiles'!$AC$125-'[1]Outside Edges'!$B24)&gt;=5,'[1]Outside Edges'!$Q24="Yes"),"Yes","No")</f>
        <v>No</v>
      </c>
      <c r="DU25" s="64" t="str">
        <f>IF(AND((RIGHT($DU$3,2)-'[1]Miter Profiles'!$AC$126-'[1]Outside Edges'!$B24)&gt;=5,'[1]Outside Edges'!$Q24="Yes"),"Yes","No")</f>
        <v>No</v>
      </c>
      <c r="DV25" s="8" t="str">
        <f>IF(AND((RIGHT($DV$3,2)-'[1]Miter Profiles'!$AC$127-'[1]Outside Edges'!$B24)&gt;=5,'[1]Outside Edges'!$Q24="Yes"),"Yes","No")</f>
        <v>No</v>
      </c>
      <c r="DW25" s="65" t="str">
        <f>IF(AND((RIGHT($DW$3,2)-'[1]Miter Profiles'!$AC$128-'[1]Outside Edges'!$B24)&gt;=5,'[1]Outside Edges'!$Q24="Yes"),"Yes","No")</f>
        <v>No</v>
      </c>
      <c r="DX25" s="7" t="str">
        <f>IF(AND((RIGHT($DX$3,2)-'[1]Miter Profiles'!$AC$129-'[1]Outside Edges'!$B24)&gt;=5,'[1]Outside Edges'!$Q24="Yes"),"Yes","No")</f>
        <v>No</v>
      </c>
      <c r="DY25" s="7" t="str">
        <f>IF(AND((RIGHT($DY$3,2)-'[1]Miter Profiles'!$AC$130-'[1]Outside Edges'!$B24)&gt;=5,'[1]Outside Edges'!$Q24="Yes"),"Yes","No")</f>
        <v>No</v>
      </c>
      <c r="DZ25" s="63" t="str">
        <f>IF(AND((RIGHT($DZ$3,2)-'[1]Miter Profiles'!$AC$131-'[1]Outside Edges'!$B24)&gt;=5,'[1]Outside Edges'!$Q24="Yes"),"Yes","No")</f>
        <v>No</v>
      </c>
      <c r="EA25" s="68" t="str">
        <f>IF(AND((RIGHT($EA$3,2)-'[1]Miter Profiles'!$AC$132-'[1]Outside Edges'!$B24)&gt;=5,'[1]Outside Edges'!$Q24="Yes"),"Yes","No")</f>
        <v>No</v>
      </c>
      <c r="EB25" s="78" t="str">
        <f>IF(AND((RIGHT($EB$3,2)-'[1]Miter Profiles'!$AC$133-'[1]Outside Edges'!$B24)&gt;=5,'[1]Outside Edges'!$Q24="Yes"),"Yes","No")</f>
        <v>No</v>
      </c>
      <c r="EC25" s="79" t="str">
        <f>IF(AND((RIGHT($EC$3,2)-'[1]Miter Profiles'!$AC$134-'[1]Outside Edges'!$B24)&gt;=5,'[1]Outside Edges'!$Q24="Yes"),"Yes","No")</f>
        <v>No</v>
      </c>
      <c r="ED25" s="81" t="str">
        <f>IF(AND((RIGHT($ED$3,2)-'[1]Miter Profiles'!$AC$135-'[1]Outside Edges'!$B24)&gt;=5,'[1]Outside Edges'!$Q24="Yes"),"Yes","No")</f>
        <v>No</v>
      </c>
      <c r="EE25" s="80" t="str">
        <f>IF(AND((RIGHT($EE$3,2)-'[1]Miter Profiles'!$AC$136-'[1]Outside Edges'!$B24)&gt;=5,'[1]Outside Edges'!$Q24="Yes"),"Yes","No")</f>
        <v>No</v>
      </c>
      <c r="EF25" s="63" t="str">
        <f>IF(AND((RIGHT($EF$3,2)-'[1]Miter Profiles'!$AC$137-'[1]Outside Edges'!$B24)&gt;=5,'[1]Outside Edges'!$Q24="Yes"),"Yes","No")</f>
        <v>No</v>
      </c>
      <c r="EG25" s="7" t="str">
        <f>IF(AND((RIGHT($EG$3,2)-'[1]Miter Profiles'!$AC$138-'[1]Outside Edges'!$B24)&gt;=5,'[1]Outside Edges'!$Q24="Yes"),"Yes","No")</f>
        <v>No</v>
      </c>
      <c r="EH25" s="68" t="str">
        <f>IF(AND((RIGHT($EH$3,2)-'[1]Miter Profiles'!$AC$139-'[1]Outside Edges'!$B24)&gt;=5,'[1]Outside Edges'!$Q24="Yes"),"Yes","No")</f>
        <v>No</v>
      </c>
      <c r="EI25" s="82" t="str">
        <f>IF(AND((RIGHT($EI$3,2)-'[1]Miter Profiles'!$AC$140-'[1]Outside Edges'!$B24)&gt;=5,'[1]Outside Edges'!$Q24="Yes"),"Yes","No")</f>
        <v>No</v>
      </c>
      <c r="EJ25" s="83" t="str">
        <f>IF(AND((RIGHT($EJ$3,2)-'[1]Miter Profiles'!$AC$141-'[1]Outside Edges'!$B24)&gt;=5,'[1]Outside Edges'!$Q24="Yes"),"Yes","No")</f>
        <v>No</v>
      </c>
      <c r="EK25" s="83" t="str">
        <f>IF(AND((RIGHT($EK$3,2)-'[1]Miter Profiles'!$AC$142-'[1]Outside Edges'!$B24)&gt;=5,'[1]Outside Edges'!$Q24="Yes"),"Yes","No")</f>
        <v>No</v>
      </c>
      <c r="EL25" s="81" t="str">
        <f>IF(AND((RIGHT($EL$3,2)-'[1]Miter Profiles'!$AC$143-'[1]Outside Edges'!$B24)&gt;=5,'[1]Outside Edges'!$Q24="Yes"),"Yes","No")</f>
        <v>No</v>
      </c>
      <c r="EM25" s="84" t="str">
        <f>IF(AND((RIGHT($EM$3,2)-'[1]Miter Profiles'!$AC$144-'[1]Outside Edges'!$B24)&gt;=5,'[1]Outside Edges'!$Q24="Yes"),"Yes","No")</f>
        <v>No</v>
      </c>
      <c r="EN25" s="7" t="str">
        <f>IF(AND((RIGHT($EN$3,2)-'[1]Miter Profiles'!$AC$145-'[1]Outside Edges'!$B24)&gt;=5,'[1]Outside Edges'!$Q24="Yes"),"Yes","No")</f>
        <v>No</v>
      </c>
      <c r="EO25" s="68" t="str">
        <f>IF(AND((RIGHT($EO$3,2)-'[1]Miter Profiles'!$AC$146-'[1]Outside Edges'!$B24)&gt;=5,'[1]Outside Edges'!$Q24="Yes"),"Yes","No")</f>
        <v>No</v>
      </c>
      <c r="EP25" s="83" t="str">
        <f>IF(AND((RIGHT($EP$3,2)-'[1]Miter Profiles'!$AC$147-'[1]Outside Edges'!$B24)&gt;=5,'[1]Outside Edges'!$Q24="Yes"),"Yes","No")</f>
        <v>No</v>
      </c>
      <c r="EQ25" s="83" t="str">
        <f>IF(AND((RIGHT($EQ$3,2)-'[1]Miter Profiles'!$AC$148-'[1]Outside Edges'!$B24)&gt;=5,'[1]Outside Edges'!$Q24="Yes"),"Yes","No")</f>
        <v>No</v>
      </c>
      <c r="ER25" s="81" t="str">
        <f>IF(AND((RIGHT($ER$3,2)-'[1]Miter Profiles'!$AC$149-'[1]Outside Edges'!$B24)&gt;=5,'[1]Outside Edges'!$Q24="Yes"),"Yes","No")</f>
        <v>No</v>
      </c>
      <c r="ES25" s="84" t="str">
        <f>IF(AND((RIGHT($ES$3,2)-'[1]Miter Profiles'!$AC$150-'[1]Outside Edges'!$B24)&gt;=5,'[1]Outside Edges'!$Q24="Yes"),"Yes","No")</f>
        <v>No</v>
      </c>
      <c r="ET25" s="7" t="str">
        <f>IF(AND((RIGHT($ET$3,2)-'[1]Miter Profiles'!$AC$151-'[1]Outside Edges'!$B24)&gt;=5,'[1]Outside Edges'!$Q24="Yes"),"Yes","No")</f>
        <v>No</v>
      </c>
      <c r="EU25" s="68" t="str">
        <f>IF(AND((RIGHT($EU$3,2)-'[1]Miter Profiles'!$AC$152-'[1]Outside Edges'!$B24)&gt;=5,'[1]Outside Edges'!$Q24="Yes"),"Yes","No")</f>
        <v>No</v>
      </c>
      <c r="EV25" s="83" t="str">
        <f>IF(AND((RIGHT($EV$3,2)-'[1]Miter Profiles'!$AC$153-'[1]Outside Edges'!$B24)&gt;=5,'[1]Outside Edges'!$Q24="Yes"),"Yes","No")</f>
        <v>No</v>
      </c>
      <c r="EW25" s="83" t="str">
        <f>IF(AND((RIGHT($EW$3,2)-'[1]Miter Profiles'!$AC$154-'[1]Outside Edges'!$B24)&gt;=5,'[1]Outside Edges'!$Q24="Yes"),"Yes","No")</f>
        <v>No</v>
      </c>
      <c r="EX25" s="81" t="str">
        <f>IF(AND((RIGHT($EX$3,2)-'[1]Miter Profiles'!$AC$155-'[1]Outside Edges'!$B24)&gt;=5,'[1]Outside Edges'!$Q24="Yes"),"Yes","No")</f>
        <v>No</v>
      </c>
      <c r="EY25" s="84" t="str">
        <f>IF(AND((RIGHT($EY$3,2)-'[1]Miter Profiles'!$AC$156-'[1]Outside Edges'!$B24)&gt;=5,'[1]Outside Edges'!$Q24="Yes"),"Yes","No")</f>
        <v>No</v>
      </c>
      <c r="EZ25" s="7" t="str">
        <f>IF(AND((RIGHT($EZ$3,2)-'[1]Miter Profiles'!$AC$157-'[1]Outside Edges'!$B24)&gt;=5,'[1]Outside Edges'!$Q24="Yes"),"Yes","No")</f>
        <v>No</v>
      </c>
      <c r="FA25" s="68" t="str">
        <f>IF(AND((RIGHT($FA$3,2)-'[1]Miter Profiles'!$AC$158-'[1]Outside Edges'!$B24)&gt;=5,'[1]Outside Edges'!$Q24="Yes"),"Yes","No")</f>
        <v>No</v>
      </c>
      <c r="FB25" s="83" t="str">
        <f>IF(AND((RIGHT($FB$3,2)-'[1]Miter Profiles'!$AC$159-'[1]Outside Edges'!$B24)&gt;=5,'[1]Outside Edges'!$Q24="Yes"),"Yes","No")</f>
        <v>No</v>
      </c>
      <c r="FC25" s="83" t="str">
        <f>IF(AND((RIGHT($FC$3,2)-'[1]Miter Profiles'!$AC$160-'[1]Outside Edges'!$B24)&gt;=5,'[1]Outside Edges'!$Q24="Yes"),"Yes","No")</f>
        <v>No</v>
      </c>
      <c r="FD25" s="81" t="str">
        <f>IF(AND((RIGHT($FD$3,2)-'[1]Miter Profiles'!$AC$161-'[1]Outside Edges'!$B24)&gt;=5,'[1]Outside Edges'!$Q24="Yes"),"Yes","No")</f>
        <v>No</v>
      </c>
      <c r="FE25" s="84" t="str">
        <f>IF(AND((RIGHT($FE$3,2)-'[1]Miter Profiles'!$AC$162-'[1]Outside Edges'!$B24)&gt;=5,'[1]Outside Edges'!$Q24="Yes"),"Yes","No")</f>
        <v>No</v>
      </c>
      <c r="FF25" s="7" t="str">
        <f>IF(AND((RIGHT($FF$3,2)-'[1]Miter Profiles'!$AC$163-'[1]Outside Edges'!$B24)&gt;=5,'[1]Outside Edges'!$Q24="Yes"),"Yes","No")</f>
        <v>No</v>
      </c>
      <c r="FG25" s="68" t="str">
        <f>IF(AND((RIGHT($FG$3,2)-'[1]Miter Profiles'!$AC$164-'[1]Outside Edges'!$B24)&gt;=5,'[1]Outside Edges'!$Q24="Yes"),"Yes","No")</f>
        <v>No</v>
      </c>
      <c r="FH25" s="83" t="str">
        <f>IF(AND((RIGHT($FH$3,2)-'[1]Miter Profiles'!$AC$165-'[1]Outside Edges'!$B24)&gt;=5,'[1]Outside Edges'!$Q24="Yes"),"Yes","No")</f>
        <v>No</v>
      </c>
      <c r="FI25" s="83" t="str">
        <f>IF(AND((RIGHT($FI$3,2)-'[1]Miter Profiles'!$AC$166-'[1]Outside Edges'!$B24)&gt;=5,'[1]Outside Edges'!$Q24="Yes"),"Yes","No")</f>
        <v>No</v>
      </c>
      <c r="FJ25" s="81" t="str">
        <f>IF(AND((RIGHT($FJ$3,2)-'[1]Miter Profiles'!$AC$167-'[1]Outside Edges'!$B24)&gt;=5,'[1]Outside Edges'!$Q24="Yes"),"Yes","No")</f>
        <v>No</v>
      </c>
      <c r="FK25" s="84" t="str">
        <f>IF(AND((RIGHT($FK$3,2)-'[1]Miter Profiles'!$AC$168-'[1]Outside Edges'!$B24)&gt;=5,'[1]Outside Edges'!$Q24="Yes"),"Yes","No")</f>
        <v>No</v>
      </c>
      <c r="FL25" s="7" t="str">
        <f>IF(AND((RIGHT($FL$3,2)-'[1]Miter Profiles'!$AC$169-'[1]Outside Edges'!$B24)&gt;=5,'[1]Outside Edges'!$Q24="Yes"),"Yes","No")</f>
        <v>No</v>
      </c>
      <c r="FM25" s="68" t="str">
        <f>IF(AND((RIGHT($FM$3,2)-'[1]Miter Profiles'!$AC$170-'[1]Outside Edges'!$B24)&gt;=5,'[1]Outside Edges'!$Q24="Yes"),"Yes","No")</f>
        <v>No</v>
      </c>
      <c r="FN25" s="83" t="str">
        <f>IF(AND((RIGHT($FN$3,2)-'[1]Miter Profiles'!$AC$171-'[1]Outside Edges'!$B24)&gt;=5,'[1]Outside Edges'!$Q24="Yes"),"Yes","No")</f>
        <v>No</v>
      </c>
      <c r="FO25" s="83" t="str">
        <f>IF(AND((RIGHT($FO$3,2)-'[1]Miter Profiles'!$AC$172-'[1]Outside Edges'!$B24)&gt;=5,'[1]Outside Edges'!$Q24="Yes"),"Yes","No")</f>
        <v>No</v>
      </c>
      <c r="FP25" s="81" t="str">
        <f>IF(AND((RIGHT($FP$3,2)-'[1]Miter Profiles'!$AC$173-'[1]Outside Edges'!$B24)&gt;=5,'[1]Outside Edges'!$Q24="Yes"),"Yes","No")</f>
        <v>No</v>
      </c>
      <c r="FQ25" s="84" t="str">
        <f>IF(AND((RIGHT($FQ$3,2)-'[1]Miter Profiles'!$AC$174-'[1]Outside Edges'!$B24)&gt;=5,'[1]Outside Edges'!$Q24="Yes"),"Yes","No")</f>
        <v>No</v>
      </c>
      <c r="FR25" s="7" t="str">
        <f>IF(AND((RIGHT($FR$3,2)-'[1]Miter Profiles'!$AC$175-'[1]Outside Edges'!$B24)&gt;=5,'[1]Outside Edges'!$Q24="Yes"),"Yes","No")</f>
        <v>No</v>
      </c>
      <c r="FS25" s="68" t="str">
        <f>IF(AND((RIGHT($FS$3,2)-'[1]Miter Profiles'!$AC$176-'[1]Outside Edges'!$B24)&gt;=5,'[1]Outside Edges'!$Q24="Yes"),"Yes","No")</f>
        <v>No</v>
      </c>
      <c r="FT25" s="83" t="str">
        <f>IF(AND((RIGHT($FT$3,2)-'[1]Miter Profiles'!$AC$177-'[1]Outside Edges'!$B24)&gt;=5,'[1]Outside Edges'!$Q24="Yes"),"Yes","No")</f>
        <v>No</v>
      </c>
      <c r="FU25" s="83" t="str">
        <f>IF(AND((RIGHT($FU$3,2)-'[1]Miter Profiles'!$AC$178-'[1]Outside Edges'!$B24)&gt;=5,'[1]Outside Edges'!$Q24="Yes"),"Yes","No")</f>
        <v>No</v>
      </c>
      <c r="FV25" s="81" t="str">
        <f>IF(AND((RIGHT($V$3,2)-'[1]Miter Profiles'!$AC$179-'[1]Outside Edges'!$B24)&gt;=5,'[1]Outside Edges'!$Q24="Yes"),"Yes","No")</f>
        <v>No</v>
      </c>
      <c r="FW25" s="84" t="str">
        <f>IF(AND((RIGHT($FW$3,2)-'[1]Miter Profiles'!$AC$180-'[1]Outside Edges'!$B24)&gt;=5,'[1]Outside Edges'!$Q24="Yes"),"Yes","No")</f>
        <v>No</v>
      </c>
      <c r="FX25" s="197" t="str">
        <f>IF(AND((RIGHT($FX$3,2)-'[1]Miter Profiles'!$AC$181-'[1]Outside Edges'!$B24)&gt;=5,'[1]Outside Edges'!$Q24="Yes"),"Yes","No")</f>
        <v>No</v>
      </c>
      <c r="FY25" s="198" t="str">
        <f>IF(AND((RIGHT($FY$3,2)-'[1]Miter Profiles'!$AC$182-'[1]Outside Edges'!$B24)&gt;=5,'[1]Outside Edges'!$Q24="Yes"),"Yes","No")</f>
        <v>No</v>
      </c>
      <c r="FZ25" s="200" t="str">
        <f>IF(AND((RIGHT($FZ$3,2)-'[1]Miter Profiles'!$AC$183-'[1]Outside Edges'!$B24)&gt;=5,'[1]Outside Edges'!$Q24="Yes"),"Yes","No")</f>
        <v>No</v>
      </c>
      <c r="GA25" s="201" t="str">
        <f>IF(AND((RIGHT($GA$3,2)-'[1]Miter Profiles'!$AC$184-'[1]Outside Edges'!$B24)&gt;=5,'[1]Outside Edges'!$Q24="Yes"),"Yes","No")</f>
        <v>No</v>
      </c>
      <c r="GB25" s="202" t="str">
        <f>IF(AND((RIGHT($GB$3,2)-'[1]Miter Profiles'!$AC$185-'[1]Outside Edges'!$B24)&gt;=5,'[1]Outside Edges'!$Q24="Yes"),"Yes","No")</f>
        <v>No</v>
      </c>
      <c r="GC25" s="199" t="str">
        <f>IF(AND((RIGHT($GC$3,2)-'[1]Miter Profiles'!$AC$186-'[1]Outside Edges'!$B24)&gt;=5,'[1]Outside Edges'!$Q24="Yes"),"Yes","No")</f>
        <v>No</v>
      </c>
      <c r="GD25" s="197" t="str">
        <f>IF(AND((RIGHT($GD$3,2)-'[1]Miter Profiles'!$AC$187-'[1]Outside Edges'!$B24)&gt;=5,'[1]Outside Edges'!$Q24="Yes"),"Yes","No")</f>
        <v>No</v>
      </c>
      <c r="GE25" s="198" t="str">
        <f>IF(AND((RIGHT($GE$3,2)-'[1]Miter Profiles'!$AC$188-'[1]Outside Edges'!$B24)&gt;=5,'[1]Outside Edges'!$Q24="Yes"),"Yes","No")</f>
        <v>No</v>
      </c>
      <c r="GF25" s="200" t="str">
        <f>IF(AND((RIGHT($GF$3,2)-'[1]Miter Profiles'!$AC$189-'[1]Outside Edges'!$B24)&gt;=5,'[1]Outside Edges'!$Q24="Yes"),"Yes","No")</f>
        <v>No</v>
      </c>
      <c r="GG25" s="201" t="str">
        <f>IF(AND((RIGHT($GG$3,2)-'[1]Miter Profiles'!$AC$190-'[1]Outside Edges'!$B24)&gt;=5,'[1]Outside Edges'!$Q24="Yes"),"Yes","No")</f>
        <v>No</v>
      </c>
      <c r="GH25" s="202" t="str">
        <f>IF(AND((RIGHT($GH$3,2)-'[1]Miter Profiles'!$AC$191-'[1]Outside Edges'!$B24)&gt;=5,'[1]Outside Edges'!$Q24="Yes"),"Yes","No")</f>
        <v>No</v>
      </c>
      <c r="GI25" s="199" t="str">
        <f>IF(AND((RIGHT($GI$3,2)-'[1]Miter Profiles'!$AC$192-'[1]Outside Edges'!$B24)&gt;=5,'[1]Outside Edges'!$Q24="Yes"),"Yes","No")</f>
        <v>No</v>
      </c>
      <c r="GJ25" s="197" t="str">
        <f>IF(AND((RIGHT($GJ$3,2)-'[1]Miter Profiles'!$AC$193-'[1]Outside Edges'!$B24)&gt;=5,'[1]Outside Edges'!$Q24="Yes"),"Yes","No")</f>
        <v>No</v>
      </c>
      <c r="GK25" s="198" t="str">
        <f>IF(AND((RIGHT($GK$3,2)-'[1]Miter Profiles'!$AC$194-'[1]Outside Edges'!$B24)&gt;=5,'[1]Outside Edges'!$Q24="Yes"),"Yes","No")</f>
        <v>No</v>
      </c>
      <c r="GL25" s="200" t="str">
        <f>IF(AND((RIGHT($GL$3,2)-'[1]Miter Profiles'!$AC$195-'[1]Outside Edges'!$B24)&gt;=5,'[1]Outside Edges'!$Q24="Yes"),"Yes","No")</f>
        <v>No</v>
      </c>
      <c r="GM25" s="201" t="str">
        <f>IF(AND((RIGHT($GM$3,2)-'[1]Miter Profiles'!$AC$196-'[1]Outside Edges'!$B24)&gt;=5,'[1]Outside Edges'!$Q24="Yes"),"Yes","No")</f>
        <v>No</v>
      </c>
      <c r="GN25" s="202" t="str">
        <f>IF(AND((RIGHT($GN$3,2)-'[1]Miter Profiles'!$AC$197-'[1]Outside Edges'!$B24)&gt;=5,'[1]Outside Edges'!$Q24="Yes"),"Yes","No")</f>
        <v>No</v>
      </c>
      <c r="GO25" s="199" t="str">
        <f>IF(AND((RIGHT($GO$3,2)-'[1]Miter Profiles'!$AC$198-'[1]Outside Edges'!$B24)&gt;=5,'[1]Outside Edges'!$Q24="Yes"),"Yes","No")</f>
        <v>No</v>
      </c>
      <c r="GP25" s="197" t="str">
        <f>IF(AND((RIGHT($GP$3,2)-'[1]Miter Profiles'!$AC$199-'[1]Outside Edges'!$B24)&gt;=5,'[1]Outside Edges'!$Q24="Yes"),"Yes","No")</f>
        <v>No</v>
      </c>
      <c r="GQ25" s="198" t="str">
        <f>IF(AND((RIGHT($GQ$3,2)-'[1]Miter Profiles'!$AC$200-'[1]Outside Edges'!$B24)&gt;=5,'[1]Outside Edges'!$Q24="Yes"),"Yes","No")</f>
        <v>No</v>
      </c>
      <c r="GR25" s="211" t="str">
        <f>IF(AND((RIGHT($GR$3,2)-'[1]Miter Profiles'!$AC$201-'[1]Outside Edges'!$B24)&gt;=5,'[1]Outside Edges'!$Q24="Yes"),"Yes","No")</f>
        <v>No</v>
      </c>
      <c r="GS25" s="197" t="str">
        <f>IF(AND((RIGHT($GS$3,2)-'[1]Miter Profiles'!$AC$202-'[1]Outside Edges'!$B24)&gt;=5,'[1]Outside Edges'!$Q24="Yes"),"Yes","No")</f>
        <v>No</v>
      </c>
      <c r="GT25" s="212" t="str">
        <f>IF(AND((RIGHT($GT$3,2)-'[1]Miter Profiles'!$AC$203-'[1]Outside Edges'!$B24)&gt;=5,'[1]Outside Edges'!$Q24="Yes"),"Yes","No")</f>
        <v>No</v>
      </c>
      <c r="GU25" s="208" t="str">
        <f>IF(AND((RIGHT($GU$3,2)-'[1]Miter Profiles'!$AC$204-'[1]Outside Edges'!$B24)&gt;=5,'[1]Outside Edges'!$Q24="Yes"),"Yes","No")</f>
        <v>No</v>
      </c>
      <c r="GV25" s="209" t="str">
        <f>IF(AND((RIGHT($GV$3,2)-'[1]Miter Profiles'!$AC$205-'[1]Outside Edges'!$B24)&gt;=5,'[1]Outside Edges'!$Q24="Yes"),"Yes","No")</f>
        <v>No</v>
      </c>
      <c r="GW25" s="210" t="str">
        <f>IF(AND((RIGHT($GW$3,2)-'[1]Miter Profiles'!$AC$206-'[1]Outside Edges'!$B24)&gt;=5,'[1]Outside Edges'!$Q24="Yes"),"Yes","No")</f>
        <v>No</v>
      </c>
      <c r="GX25" s="200" t="str">
        <f>IF(AND((RIGHT($GX$3,2)-'[1]Miter Profiles'!$AC$207-'[1]Outside Edges'!$B24)&gt;=5,'[1]Outside Edges'!$Q24="Yes"),"Yes","No")</f>
        <v>No</v>
      </c>
      <c r="GY25" s="201" t="str">
        <f>IF(AND((RIGHT($GY$3,2)-'[1]Miter Profiles'!$AC$208-'[1]Outside Edges'!$B24)&gt;=5,'[1]Outside Edges'!$Q24="Yes"),"Yes","No")</f>
        <v>No</v>
      </c>
      <c r="GZ25" s="202" t="str">
        <f>IF(AND((RIGHT($GZ$3,2)-'[1]Miter Profiles'!$AC$209-'[1]Outside Edges'!$B24)&gt;=5,'[1]Outside Edges'!$Q24="Yes"),"Yes","No")</f>
        <v>No</v>
      </c>
      <c r="HA25" s="199" t="str">
        <f>IF(AND((RIGHT($HA$3,2)-'[1]Miter Profiles'!$AC$210-'[1]Outside Edges'!$B24)&gt;=5,'[1]Outside Edges'!$Q24="Yes"),"Yes","No")</f>
        <v>No</v>
      </c>
      <c r="HB25" s="197" t="str">
        <f>IF(AND((RIGHT($HB$3,2)-'[1]Miter Profiles'!$AC$211-'[1]Outside Edges'!$B24)&gt;=5,'[1]Outside Edges'!$Q24="Yes"),"Yes","No")</f>
        <v>No</v>
      </c>
      <c r="HC25" s="198" t="str">
        <f>IF(AND((RIGHT($HC$3,2)-'[1]Miter Profiles'!$AC$212-'[1]Outside Edges'!$B24)&gt;=5,'[1]Outside Edges'!$Q24="Yes"),"Yes","No")</f>
        <v>No</v>
      </c>
      <c r="HD25" s="200" t="str">
        <f>IF(AND((RIGHT($HD$3,2)-'[1]Miter Profiles'!$AC$213-'[1]Outside Edges'!$B24)&gt;=5,'[1]Outside Edges'!$Q24="Yes"),"Yes","No")</f>
        <v>No</v>
      </c>
      <c r="HE25" s="202" t="str">
        <f>IF(AND((RIGHT($HE$3,2)-'[1]Miter Profiles'!$AC$214-'[1]Outside Edges'!$B24)&gt;=5,'[1]Outside Edges'!$Q24="Yes"),"Yes","No")</f>
        <v>No</v>
      </c>
      <c r="HF25" s="199" t="str">
        <f>IF(AND((RIGHT($HF$3,2)-'[1]Miter Profiles'!$AC$215-'[1]Outside Edges'!$B24)&gt;=5,'[1]Outside Edges'!$Q24="Yes"),"Yes","No")</f>
        <v>No</v>
      </c>
      <c r="HG25" s="197" t="str">
        <f>IF(AND((RIGHT($HG$3,2)-'[1]Miter Profiles'!$AC$216-'[1]Outside Edges'!$B24)&gt;=5,'[1]Outside Edges'!$Q24="Yes"),"Yes","No")</f>
        <v>No</v>
      </c>
      <c r="HH25" s="198" t="str">
        <f>IF(AND((RIGHT($HH$3,2)-'[1]Miter Profiles'!$AC$217-'[1]Outside Edges'!$B24)&gt;=5,'[1]Outside Edges'!$Q24="Yes"),"Yes","No")</f>
        <v>No</v>
      </c>
      <c r="HI25" s="200" t="str">
        <f>IF(AND((RIGHT($HI$3,2)-'[1]Miter Profiles'!$AC$218-'[1]Outside Edges'!$B24)&gt;=5,'[1]Outside Edges'!$Q24="Yes"),"Yes","No")</f>
        <v>No</v>
      </c>
      <c r="HJ25" s="201" t="str">
        <f>IF(AND((RIGHT($HJ$3,2)-'[1]Miter Profiles'!$AC$219-'[1]Outside Edges'!$B24)&gt;=5,'[1]Outside Edges'!$Q24="Yes"),"Yes","No")</f>
        <v>No</v>
      </c>
      <c r="HK25" s="202" t="str">
        <f>IF(AND((RIGHT($HK$3,2)-'[1]Miter Profiles'!$AC$220-'[1]Outside Edges'!$B24)&gt;=5,'[1]Outside Edges'!$Q24="Yes"),"Yes","No")</f>
        <v>No</v>
      </c>
      <c r="HL25" s="199" t="str">
        <f>IF(AND((RIGHT($HL$3,2)-'[1]Miter Profiles'!$AC$221-'[1]Outside Edges'!$B24)&gt;=5,'[1]Outside Edges'!$Q24="Yes"),"Yes","No")</f>
        <v>No</v>
      </c>
      <c r="HM25" s="197" t="str">
        <f>IF(AND((RIGHT($HM$3,2)-'[1]Miter Profiles'!$AC$222-'[1]Outside Edges'!$B24)&gt;=5,'[1]Outside Edges'!$Q24="Yes"),"Yes","No")</f>
        <v>No</v>
      </c>
      <c r="HN25" s="197" t="str">
        <f>IF(AND((RIGHT($HN$3,2)-'[1]Miter Profiles'!$AC$223-'[1]Outside Edges'!$B24)&gt;=5,'[1]Outside Edges'!$Q24="Yes"),"Yes","No")</f>
        <v>No</v>
      </c>
      <c r="HO25" s="201" t="str">
        <f>IF(AND((RIGHT($HO$3,2)-'[1]Miter Profiles'!$AC$224-'[1]Outside Edges'!$B24)&gt;=5,'[1]Outside Edges'!$Q24="Yes"),"Yes","No")</f>
        <v>No</v>
      </c>
      <c r="HP25" s="201" t="str">
        <f>IF(AND((RIGHT($HP$3,2)-'[1]Miter Profiles'!$AC$225-'[1]Outside Edges'!$B24)&gt;=5,'[1]Outside Edges'!$Q24="Yes"),"Yes","No")</f>
        <v>No</v>
      </c>
      <c r="HQ25" s="201" t="str">
        <f>IF(AND((RIGHT($HQ$3,3)-'[1]Miter Profiles'!$AC$226-'[1]Outside Edges'!$B24)&gt;=5,'[1]Outside Edges'!$Q24="Yes"),"Yes","No")</f>
        <v>No</v>
      </c>
      <c r="HR25" s="201" t="str">
        <f>IF(AND((RIGHT($HR$3,2)-'[1]Miter Profiles'!$AC$227-'[1]Outside Edges'!$B24)&gt;=5,'[1]Outside Edges'!$Q24="Yes"),"Yes","No")</f>
        <v>No</v>
      </c>
      <c r="HS25" s="197" t="str">
        <f>IF(AND((RIGHT($HS$3,2)-'[1]Miter Profiles'!$AC$228-'[1]Outside Edges'!$B24)&gt;=5,'[1]Outside Edges'!$Q24="Yes"),"Yes","No")</f>
        <v>No</v>
      </c>
      <c r="HT25" s="197" t="str">
        <f>IF(AND((RIGHT($HT$3,2)-'[1]Miter Profiles'!$AC$229-'[1]Outside Edges'!$B24)&gt;=5,'[1]Outside Edges'!$Q24="Yes"),"Yes","No")</f>
        <v>No</v>
      </c>
      <c r="HU25" s="197" t="str">
        <f>IF(AND((RIGHT($HU$3,2)-'[1]Miter Profiles'!$AC$230-'[1]Outside Edges'!$B24)&gt;=5,'[1]Outside Edges'!$Q24="Yes"),"Yes","No")</f>
        <v>No</v>
      </c>
      <c r="HV25" s="201" t="str">
        <f>IF(AND((RIGHT($HV$3,2)-'[1]Miter Profiles'!$AC$231-'[1]Outside Edges'!$B24)&gt;=5,'[1]Outside Edges'!$Q24="Yes"),"Yes","No")</f>
        <v>No</v>
      </c>
      <c r="HW25" s="201" t="str">
        <f>IF(AND((RIGHT($HW$3,2)-'[1]Miter Profiles'!$AC$232-'[1]Outside Edges'!$B24)&gt;=5,'[1]Outside Edges'!$Q24="Yes"),"Yes","No")</f>
        <v>No</v>
      </c>
      <c r="HX25" s="201" t="str">
        <f>IF(AND((RIGHT($HX$3,2)-'[1]Miter Profiles'!$AC$233-'[1]Outside Edges'!$B24)&gt;=5,'[1]Outside Edges'!$Q24="Yes"),"Yes","No")</f>
        <v>No</v>
      </c>
      <c r="HY25" s="197" t="str">
        <f>IF(AND((RIGHT($HY$3,2)-'[1]Miter Profiles'!$AC$234-'[1]Outside Edges'!$B24)&gt;=5,'[1]Outside Edges'!$Q24="Yes"),"Yes","No")</f>
        <v>No</v>
      </c>
      <c r="HZ25" s="197" t="str">
        <f>IF(AND((RIGHT($HZ$3,2)-'[1]Miter Profiles'!$AC$235-'[1]Outside Edges'!$B24)&gt;=5,'[1]Outside Edges'!$Q24="Yes"),"Yes","No")</f>
        <v>No</v>
      </c>
      <c r="IA25" s="197" t="str">
        <f>IF(AND((RIGHT($IA$3,2)-'[1]Miter Profiles'!$AC$236-'[1]Outside Edges'!$B24)&gt;=5,'[1]Outside Edges'!$Q24="Yes"),"Yes","No")</f>
        <v>No</v>
      </c>
      <c r="IB25" s="201" t="str">
        <f>IF(AND((RIGHT($IB$3,2)-'[1]Miter Profiles'!$AC$237-'[1]Outside Edges'!$B24)&gt;=5,'[1]Outside Edges'!$Q24="Yes"),"Yes","No")</f>
        <v>No</v>
      </c>
      <c r="IC25" s="201" t="str">
        <f>IF(AND((RIGHT($IC$3,2)-'[1]Miter Profiles'!$AC$238-'[1]Outside Edges'!$B24)&gt;=5,'[1]Outside Edges'!$Q24="Yes"),"Yes","No")</f>
        <v>No</v>
      </c>
      <c r="ID25" s="201" t="str">
        <f>IF(AND((RIGHT($ID$3,2)-'[1]Miter Profiles'!$AC$239-'[1]Outside Edges'!$B24)&gt;=5,'[1]Outside Edges'!$Q24="Yes"),"Yes","No")</f>
        <v>No</v>
      </c>
      <c r="IE25" s="197" t="str">
        <f>IF(AND((RIGHT($IE$3,2)-'[1]Miter Profiles'!$AC$240-'[1]Outside Edges'!$B24)&gt;=5,'[1]Outside Edges'!$Q24="Yes"),"Yes","No")</f>
        <v>No</v>
      </c>
      <c r="IF25" s="197" t="str">
        <f>IF(AND((RIGHT($IF$3,2)-'[1]Miter Profiles'!$AC$241-'[1]Outside Edges'!$B24)&gt;=5,'[1]Outside Edges'!$Q24="Yes"),"Yes","No")</f>
        <v>No</v>
      </c>
      <c r="IG25" s="197" t="str">
        <f>IF(AND((RIGHT($IG$3,2)-'[1]Miter Profiles'!$AC$242-'[1]Outside Edges'!$B24)&gt;=5,'[1]Outside Edges'!$Q24="Yes"),"Yes","No")</f>
        <v>No</v>
      </c>
      <c r="IH25" s="201" t="str">
        <f>IF(AND((RIGHT($IH$3,2)-'[1]Miter Profiles'!$AC$243-'[1]Outside Edges'!$B24)&gt;=5,'[1]Outside Edges'!$Q24="Yes"),"Yes","No")</f>
        <v>No</v>
      </c>
      <c r="II25" s="201" t="str">
        <f>IF(AND((RIGHT($II$3,2)-'[1]Miter Profiles'!$AC$244-'[1]Outside Edges'!$B24)&gt;=5,'[1]Outside Edges'!$Q24="Yes"),"Yes","No")</f>
        <v>No</v>
      </c>
      <c r="IJ25" s="201" t="str">
        <f>IF(AND((RIGHT($IJ$3,2)-'[1]Miter Profiles'!$AC$245-'[1]Outside Edges'!$B24)&gt;=5,'[1]Outside Edges'!$Q24="Yes"),"Yes","No")</f>
        <v>No</v>
      </c>
      <c r="IK25" s="197" t="str">
        <f>IF(AND((RIGHT($IK$3,2)-'[1]Miter Profiles'!$AC$246-'[1]Outside Edges'!$B24)&gt;=5,'[1]Outside Edges'!$Q24="Yes"),"Yes","No")</f>
        <v>No</v>
      </c>
      <c r="IL25" s="197" t="str">
        <f>IF(AND((RIGHT($IL$3,2)-'[1]Miter Profiles'!$AC$247-'[1]Outside Edges'!$B24)&gt;=5,'[1]Outside Edges'!$Q24="Yes"),"Yes","No")</f>
        <v>No</v>
      </c>
      <c r="IM25" s="197" t="str">
        <f>IF(AND((RIGHT($IM$3,2)-'[1]Miter Profiles'!$AC$248-'[1]Outside Edges'!$B24)&gt;=5,'[1]Outside Edges'!$Q24="Yes"),"Yes","No")</f>
        <v>No</v>
      </c>
      <c r="IN25" s="201" t="str">
        <f>IF(AND((RIGHT($IN$3,2)-'[1]Miter Profiles'!$AC$249-'[1]Outside Edges'!$B24)&gt;=5,'[1]Outside Edges'!$Q24="Yes"),"Yes","No")</f>
        <v>No</v>
      </c>
      <c r="IO25" s="201" t="str">
        <f>IF(AND((RIGHT($IO$3,2)-'[1]Miter Profiles'!$AC$250-'[1]Outside Edges'!$B24)&gt;=5,'[1]Outside Edges'!$Q24="Yes"),"Yes","No")</f>
        <v>No</v>
      </c>
      <c r="IP25" s="201" t="str">
        <f>IF(AND((RIGHT($IP$3,2)-'[1]Miter Profiles'!$AC$251-'[1]Outside Edges'!$B24)&gt;=5,'[1]Outside Edges'!$Q24="Yes"),"Yes","No")</f>
        <v>No</v>
      </c>
      <c r="IQ25" s="197" t="str">
        <f>IF(AND((RIGHT($IQ$3,2)-'[1]Miter Profiles'!$AC$252-'[1]Outside Edges'!$B24)&gt;=5,'[1]Outside Edges'!$Q24="Yes"),"Yes","No")</f>
        <v>No</v>
      </c>
      <c r="IR25" s="197" t="str">
        <f>IF(AND((RIGHT($IR$3,2)-'[1]Miter Profiles'!$AC$253-'[1]Outside Edges'!$B24)&gt;=5,'[1]Outside Edges'!$Q24="Yes"),"Yes","No")</f>
        <v>No</v>
      </c>
      <c r="IS25" s="197" t="str">
        <f>IF(AND((RIGHT($IS$3,2)-'[1]Miter Profiles'!$AC$254-'[1]Outside Edges'!$B24)&gt;=5,'[1]Outside Edges'!$Q24="Yes"),"Yes","No")</f>
        <v>No</v>
      </c>
      <c r="IT25" s="201" t="str">
        <f>IF(AND((RIGHT($IT$3,2)-'[1]Miter Profiles'!$AC$255-'[1]Outside Edges'!$B24)&gt;=5,'[1]Outside Edges'!$Q24="Yes"),"Yes","No")</f>
        <v>No</v>
      </c>
      <c r="IU25" s="201" t="str">
        <f>IF(AND((RIGHT($IU$3,2)-'[1]Miter Profiles'!$AC$256-'[1]Outside Edges'!$B24)&gt;=5,'[1]Outside Edges'!$Q24="Yes"),"Yes","No")</f>
        <v>No</v>
      </c>
      <c r="IV25" s="201" t="str">
        <f>IF(AND((RIGHT($IV$3,2)-'[1]Miter Profiles'!$AC$257-'[1]Outside Edges'!$B24)&gt;=5,'[1]Outside Edges'!$Q24="Yes"),"Yes","No")</f>
        <v>No</v>
      </c>
      <c r="IW25" s="197" t="str">
        <f>IF(AND((RIGHT($IW$3,2)-'[1]Miter Profiles'!$AC$258-'[1]Outside Edges'!$B24)&gt;=5,'[1]Outside Edges'!$Q24="Yes"),"Yes","No")</f>
        <v>No</v>
      </c>
      <c r="IX25" s="197" t="str">
        <f>IF(AND((RIGHT($IX$3,2)-'[1]Miter Profiles'!$AC$259-'[1]Outside Edges'!$B24)&gt;=5,'[1]Outside Edges'!$Q24="Yes"),"Yes","No")</f>
        <v>No</v>
      </c>
      <c r="IY25" s="197" t="str">
        <f>IF(AND((RIGHT($IY$3,2)-'[1]Miter Profiles'!$AC$260-'[1]Outside Edges'!$B24)&gt;=5,'[1]Outside Edges'!$Q24="Yes"),"Yes","No")</f>
        <v>No</v>
      </c>
      <c r="IZ25" s="201" t="str">
        <f>IF(AND((RIGHT($IZ$3,2)-'[1]Miter Profiles'!$AC$261-'[1]Outside Edges'!$B24)&gt;=5,'[1]Outside Edges'!$Q24="Yes"),"Yes","No")</f>
        <v>No</v>
      </c>
      <c r="JA25" s="201" t="str">
        <f>IF(AND((RIGHT($JA$3,2)-'[1]Miter Profiles'!$AC$262-'[1]Outside Edges'!$B24)&gt;=5,'[1]Outside Edges'!$Q24="Yes"),"Yes","No")</f>
        <v>No</v>
      </c>
      <c r="JB25" s="201" t="str">
        <f>IF(AND((RIGHT($JB$3,2)-'[1]Miter Profiles'!$AC$263-'[1]Outside Edges'!$B24)&gt;=5,'[1]Outside Edges'!$Q24="Yes"),"Yes","No")</f>
        <v>No</v>
      </c>
      <c r="JC25" s="197" t="str">
        <f>IF(AND((RIGHT($JC$3,2)-'[1]Miter Profiles'!$AC$264-'[1]Outside Edges'!$B24)&gt;=5,'[1]Outside Edges'!$Q24="Yes"),"Yes","No")</f>
        <v>No</v>
      </c>
      <c r="JD25" s="197" t="str">
        <f>IF(AND((RIGHT($JD$3,2)-'[1]Miter Profiles'!$AC$265-'[1]Outside Edges'!$B24)&gt;=5,'[1]Outside Edges'!$Q24="Yes"),"Yes","No")</f>
        <v>No</v>
      </c>
      <c r="JE25" s="197" t="str">
        <f>IF(AND((RIGHT($JE$3,2)-'[1]Miter Profiles'!$AC$266-'[1]Outside Edges'!$B24)&gt;=5,'[1]Outside Edges'!$Q24="Yes"),"Yes","No")</f>
        <v>No</v>
      </c>
      <c r="JF25" s="201" t="str">
        <f>IF(AND((RIGHT($JF$3,2)-'[1]Miter Profiles'!$AC$267-'[1]Outside Edges'!$B24)&gt;=5,'[1]Outside Edges'!$Q24="Yes"),"Yes","No")</f>
        <v>No</v>
      </c>
      <c r="JG25" s="201" t="str">
        <f>IF(AND((RIGHT($JG$3,2)-'[1]Miter Profiles'!$AC$268-'[1]Outside Edges'!$B24)&gt;=5,'[1]Outside Edges'!$Q24="Yes"),"Yes","No")</f>
        <v>No</v>
      </c>
      <c r="JH25" s="201" t="str">
        <f>IF(AND((RIGHT($JH$3,2)-'[1]Miter Profiles'!$AC$269-'[1]Outside Edges'!$B24)&gt;=5,'[1]Outside Edges'!$Q24="Yes"),"Yes","No")</f>
        <v>No</v>
      </c>
      <c r="JI25" s="197" t="str">
        <f>IF(AND((RIGHT($JI$3,2)-'[1]Miter Profiles'!$AC$270-'[1]Outside Edges'!$B24)&gt;=5,'[1]Outside Edges'!$Q24="Yes"),"Yes","No")</f>
        <v>No</v>
      </c>
      <c r="JJ25" s="197" t="str">
        <f>IF(AND((RIGHT($JJ$3,2)-'[1]Miter Profiles'!$AC$271-'[1]Outside Edges'!$B24)&gt;=5,'[1]Outside Edges'!$Q24="Yes"),"Yes","No")</f>
        <v>No</v>
      </c>
      <c r="JK25" s="197" t="str">
        <f>IF(AND((RIGHT($JK$3,2)-'[1]Miter Profiles'!$AC$272-'[1]Outside Edges'!$B24)&gt;=5,'[1]Outside Edges'!$Q24="Yes"),"Yes","No")</f>
        <v>No</v>
      </c>
      <c r="JL25" s="201" t="str">
        <f>IF(AND((RIGHT($JL$3,2)-'[1]Miter Profiles'!$AC$273-'[1]Outside Edges'!$B24)&gt;=5,'[1]Outside Edges'!$Q24="Yes"),"Yes","No")</f>
        <v>No</v>
      </c>
      <c r="JM25" s="201" t="str">
        <f>IF(AND((RIGHT($JM$3,2)-'[1]Miter Profiles'!$AC$274-'[1]Outside Edges'!$B24)&gt;=5,'[1]Outside Edges'!$Q24="Yes"),"Yes","No")</f>
        <v>No</v>
      </c>
      <c r="JN25" s="201" t="str">
        <f>IF(AND((RIGHT($JN$3,2)-'[1]Miter Profiles'!$AC$275-'[1]Outside Edges'!$B24)&gt;=5,'[1]Outside Edges'!$Q24="Yes"),"Yes","No")</f>
        <v>No</v>
      </c>
      <c r="JO25" s="197" t="str">
        <f>IF(AND((RIGHT($JO$3,2)-'[1]Miter Profiles'!$AC$276-'[1]Outside Edges'!$B24)&gt;=5,'[1]Outside Edges'!$Q24="Yes"),"Yes","No")</f>
        <v>No</v>
      </c>
      <c r="JP25" s="197" t="str">
        <f>IF(AND((RIGHT($JP$3,2)-'[1]Miter Profiles'!$AC$277-'[1]Outside Edges'!$B24)&gt;=5,'[1]Outside Edges'!$Q24="Yes"),"Yes","No")</f>
        <v>No</v>
      </c>
      <c r="JQ25" s="197" t="str">
        <f>IF(AND((RIGHT($JQ$3,2)-'[1]Miter Profiles'!$AC$278-'[1]Outside Edges'!$B24)&gt;=5,'[1]Outside Edges'!$Q24="Yes"),"Yes","No")</f>
        <v>No</v>
      </c>
      <c r="JR25" s="201" t="str">
        <f>IF(AND((RIGHT($JR$3,2)-'[1]Miter Profiles'!$AC$279-'[1]Outside Edges'!$B24)&gt;=5,'[1]Outside Edges'!$Q24="Yes"),"Yes","No")</f>
        <v>No</v>
      </c>
      <c r="JS25" s="201" t="str">
        <f>IF(AND((RIGHT($JS$3,2)-'[1]Miter Profiles'!$AC$280-'[1]Outside Edges'!$B24)&gt;=5,'[1]Outside Edges'!$Q24="Yes"),"Yes","No")</f>
        <v>No</v>
      </c>
      <c r="JT25" s="201" t="str">
        <f>IF(AND((RIGHT($JT$3,2)-'[1]Miter Profiles'!$AC$281-'[1]Outside Edges'!$B24)&gt;=5,'[1]Outside Edges'!$Q24="Yes"),"Yes","No")</f>
        <v>No</v>
      </c>
      <c r="JU25" s="197" t="str">
        <f>IF(AND((RIGHT($JU$3,2)-'[1]Miter Profiles'!$AC$282-'[1]Outside Edges'!$B24)&gt;=5,'[1]Outside Edges'!$Q24="Yes"),"Yes","No")</f>
        <v>No</v>
      </c>
      <c r="JV25" s="197" t="str">
        <f>IF(AND((RIGHT($JV$3,2)-'[1]Miter Profiles'!$AC$283-'[1]Outside Edges'!$B24)&gt;=5,'[1]Outside Edges'!$Q24="Yes"),"Yes","No")</f>
        <v>No</v>
      </c>
      <c r="JW25" s="197" t="str">
        <f>IF(AND((RIGHT($JW$3,2)-'[1]Miter Profiles'!$AC$284-'[1]Outside Edges'!$B24)&gt;=5,'[1]Outside Edges'!$Q24="Yes"),"Yes","No")</f>
        <v>No</v>
      </c>
      <c r="JX25" s="201" t="str">
        <f>IF(AND((RIGHT($JX$3,2)-'[1]Miter Profiles'!$AC$285-'[1]Outside Edges'!$B24)&gt;=5,'[1]Outside Edges'!$Q24="Yes"),"Yes","No")</f>
        <v>No</v>
      </c>
      <c r="JY25" s="201" t="str">
        <f>IF(AND((RIGHT($JY$3,2)-'[1]Miter Profiles'!$AC$286-'[1]Outside Edges'!$B24)&gt;=5,'[1]Outside Edges'!$Q24="Yes"),"Yes","No")</f>
        <v>No</v>
      </c>
      <c r="JZ25" s="201" t="str">
        <f>IF(AND((RIGHT($JZ$3,2)-'[1]Miter Profiles'!$AC$287-'[1]Outside Edges'!$B24)&gt;=5,'[1]Outside Edges'!$Q24="Yes"),"Yes","No")</f>
        <v>No</v>
      </c>
      <c r="KA25" s="197" t="str">
        <f>IF(AND((RIGHT($KA$3,2)-'[1]Miter Profiles'!$AC$288-'[1]Outside Edges'!$B24)&gt;=5,'[1]Outside Edges'!$Q24="Yes"),"Yes","No")</f>
        <v>No</v>
      </c>
      <c r="KB25" s="197" t="str">
        <f>IF(AND((RIGHT($KB$3,2)-'[1]Miter Profiles'!$AC$289-'[1]Outside Edges'!$B24)&gt;=5,'[1]Outside Edges'!$Q24="Yes"),"Yes","No")</f>
        <v>No</v>
      </c>
      <c r="KC25" s="197" t="str">
        <f>IF(AND((RIGHT($KC$3,2)-'[1]Miter Profiles'!$AC$290-'[1]Outside Edges'!$B24)&gt;=5,'[1]Outside Edges'!$Q24="Yes"),"Yes","No")</f>
        <v>No</v>
      </c>
      <c r="KD25" s="201" t="str">
        <f>IF(AND((RIGHT($KD$3,2)-'[1]Miter Profiles'!$AC$291-'[1]Outside Edges'!$B24)&gt;=5,'[1]Outside Edges'!$Q24="Yes"),"Yes","No")</f>
        <v>No</v>
      </c>
      <c r="KE25" s="201" t="str">
        <f>IF(AND((RIGHT($KE$3,2)-'[1]Miter Profiles'!$AC$292-'[1]Outside Edges'!$B24)&gt;=5,'[1]Outside Edges'!$Q24="Yes"),"Yes","No")</f>
        <v>No</v>
      </c>
      <c r="KF25" s="201" t="str">
        <f>IF(AND((RIGHT($KF$3,2)-'[1]Miter Profiles'!$AC$293-'[1]Outside Edges'!$B24)&gt;=5,'[1]Outside Edges'!$Q24="Yes"),"Yes","No")</f>
        <v>No</v>
      </c>
      <c r="KG25" s="197" t="str">
        <f>IF(AND((RIGHT($KG$3,2)-'[1]Miter Profiles'!$AC$294-'[1]Outside Edges'!$B24)&gt;=5,'[1]Outside Edges'!$Q24="Yes"),"Yes","No")</f>
        <v>No</v>
      </c>
      <c r="KH25" s="197" t="str">
        <f>IF(AND((RIGHT($KH$3,2)-'[1]Miter Profiles'!$AC$295-'[1]Outside Edges'!$B24)&gt;=5,'[1]Outside Edges'!$Q24="Yes"),"Yes","No")</f>
        <v>No</v>
      </c>
      <c r="KI25" s="197" t="str">
        <f>IF(AND((RIGHT($KI$3,2)-'[1]Miter Profiles'!$AC$296-'[1]Outside Edges'!$B24)&gt;=5,'[1]Outside Edges'!$Q24="Yes"),"Yes","No")</f>
        <v>No</v>
      </c>
      <c r="KJ25" s="201" t="str">
        <f>IF(AND((RIGHT($KJ$3,2)-'[1]Miter Profiles'!$AC$297-'[1]Outside Edges'!$B24)&gt;=5,'[1]Outside Edges'!$Q24="Yes"),"Yes","No")</f>
        <v>No</v>
      </c>
      <c r="KK25" s="201" t="str">
        <f>IF(AND((RIGHT($KK$3,2)-'[1]Miter Profiles'!$AC$298-'[1]Outside Edges'!$B24)&gt;=5,'[1]Outside Edges'!$Q24="Yes"),"Yes","No")</f>
        <v>No</v>
      </c>
      <c r="KL25" s="201" t="str">
        <f>IF(AND((RIGHT($KL$3,2)-'[1]Miter Profiles'!$AC$299-'[1]Outside Edges'!$B24)&gt;=5,'[1]Outside Edges'!$Q24="Yes"),"Yes","No")</f>
        <v>No</v>
      </c>
      <c r="KM25" s="197" t="str">
        <f>IF(AND((RIGHT($KM$3,2)-'[1]Miter Profiles'!$AC$300-'[1]Outside Edges'!$B24)&gt;=5,'[1]Outside Edges'!$Q24="Yes"),"Yes","No")</f>
        <v>No</v>
      </c>
      <c r="KN25" s="197" t="str">
        <f>IF(AND((RIGHT($KN$3,2)-'[1]Miter Profiles'!$AC$301-'[1]Outside Edges'!$B24)&gt;=5,'[1]Outside Edges'!$Q24="Yes"),"Yes","No")</f>
        <v>No</v>
      </c>
      <c r="KO25" s="197" t="str">
        <f>IF(AND((RIGHT($KO$3,2)-'[1]Miter Profiles'!$AC$302-'[1]Outside Edges'!$B24)&gt;=5,'[1]Outside Edges'!$Q24="Yes"),"Yes","No")</f>
        <v>No</v>
      </c>
      <c r="KP25" s="201" t="str">
        <f>IF(AND((RIGHT($KP$3,2)-'[1]Miter Profiles'!$AC$303-'[1]Outside Edges'!$B24)&gt;=5,'[1]Outside Edges'!$Q24="Yes"),"Yes","No")</f>
        <v>No</v>
      </c>
      <c r="KQ25" s="201" t="str">
        <f>IF(AND((RIGHT($KQ$3,2)-'[1]Miter Profiles'!$AC$304-'[1]Outside Edges'!$B24)&gt;=5,'[1]Outside Edges'!$Q24="Yes"),"Yes","No")</f>
        <v>No</v>
      </c>
      <c r="KR25" s="201" t="str">
        <f>IF(AND((RIGHT($KR$3,2)-'[1]Miter Profiles'!$AC$305-'[1]Outside Edges'!$B24)&gt;=5,'[1]Outside Edges'!$Q24="Yes"),"Yes","No")</f>
        <v>No</v>
      </c>
      <c r="KS25" s="197" t="str">
        <f>IF(AND((RIGHT($KS$3,2)-'[1]Miter Profiles'!$AC$306-'[1]Outside Edges'!$B24)&gt;=5,'[1]Outside Edges'!$Q24="Yes"),"Yes","No")</f>
        <v>No</v>
      </c>
      <c r="KT25" s="197" t="str">
        <f>IF(AND((RIGHT($KT$3,2)-'[1]Miter Profiles'!$AC$307-'[1]Outside Edges'!$B24)&gt;=5,'[1]Outside Edges'!$Q24="Yes"),"Yes","No")</f>
        <v>No</v>
      </c>
      <c r="KU25" s="197" t="str">
        <f>IF(AND((RIGHT($KU$3,2)-'[1]Miter Profiles'!$AC$308-'[1]Outside Edges'!$B24)&gt;=5,'[1]Outside Edges'!$Q24="Yes"),"Yes","No")</f>
        <v>No</v>
      </c>
      <c r="KV25" s="201" t="str">
        <f>IF(AND((RIGHT($KV$3,2)-'[1]Miter Profiles'!$AC$309-'[1]Outside Edges'!$B24)&gt;=5,'[1]Outside Edges'!$Q24="Yes"),"Yes","No")</f>
        <v>No</v>
      </c>
      <c r="KW25" s="201" t="str">
        <f>IF(AND((RIGHT($KW$3,2)-'[1]Miter Profiles'!$AC$310-'[1]Outside Edges'!$B24)&gt;=5,'[1]Outside Edges'!$Q24="Yes"),"Yes","No")</f>
        <v>No</v>
      </c>
      <c r="KX25" s="201" t="str">
        <f>IF(AND((RIGHT($KX$3,2)-'[1]Miter Profiles'!$AC$311-'[1]Outside Edges'!$B24)&gt;=5,'[1]Outside Edges'!$Q24="Yes"),"Yes","No")</f>
        <v>No</v>
      </c>
      <c r="KY25" s="197" t="str">
        <f>IF(AND((RIGHT($KY$3,2)-'[1]Miter Profiles'!$AC$312-'[1]Outside Edges'!$B24)&gt;=5,'[1]Outside Edges'!$Q24="Yes"),"Yes","No")</f>
        <v>No</v>
      </c>
      <c r="KZ25" s="197" t="str">
        <f>IF(AND((RIGHT($KZ$3,2)-'[1]Miter Profiles'!$AC$313-'[1]Outside Edges'!$B24)&gt;=5,'[1]Outside Edges'!$Q24="Yes"),"Yes","No")</f>
        <v>No</v>
      </c>
      <c r="LA25" s="197" t="str">
        <f>IF(AND((RIGHT($LA$3,2)-'[1]Miter Profiles'!$AC$314-'[1]Outside Edges'!$B24)&gt;=5,'[1]Outside Edges'!$Q24="Yes"),"Yes","No")</f>
        <v>No</v>
      </c>
      <c r="LB25" s="201" t="str">
        <f>IF(AND((RIGHT($LB$3,2)-'[1]Miter Profiles'!$AC$315-'[1]Outside Edges'!$B24)&gt;=5,'[1]Outside Edges'!$Q24="Yes"),"Yes","No")</f>
        <v>No</v>
      </c>
      <c r="LC25" s="201" t="str">
        <f>IF(AND((RIGHT($LC$3,2)-'[1]Miter Profiles'!$AC$316-'[1]Outside Edges'!$B24)&gt;=5,'[1]Outside Edges'!$Q24="Yes"),"Yes","No")</f>
        <v>No</v>
      </c>
      <c r="LD25" s="201" t="str">
        <f>IF(AND((RIGHT($LD$3,2)-'[1]Miter Profiles'!$AC$317-'[1]Outside Edges'!$B24)&gt;=5,'[1]Outside Edges'!$Q24="Yes"),"Yes","No")</f>
        <v>No</v>
      </c>
      <c r="LE25" s="201" t="str">
        <f>IF(AND((RIGHT($LE$3,2)-'[1]Miter Profiles'!$AC$318-'[1]Outside Edges'!$B24)&gt;=5,'[1]Outside Edges'!$Q24="Yes"),"Yes","No")</f>
        <v>No</v>
      </c>
      <c r="LF25" s="197" t="str">
        <f>IF(AND((RIGHT($LF$3,2)-'[1]Miter Profiles'!$AC$319-'[1]Outside Edges'!$B24)&gt;=5,'[1]Outside Edges'!$Q24="Yes"),"Yes","No")</f>
        <v>No</v>
      </c>
      <c r="LG25" s="197" t="str">
        <f>IF(AND((RIGHT($LG$3,2)-'[1]Miter Profiles'!$AC$320-'[1]Outside Edges'!$B24)&gt;=5,'[1]Outside Edges'!$Q24="Yes"),"Yes","No")</f>
        <v>No</v>
      </c>
      <c r="LH25" s="197" t="str">
        <f>IF(AND((RIGHT($LH$3,2)-'[1]Miter Profiles'!$AC$321-'[1]Outside Edges'!$B24)&gt;=5,'[1]Outside Edges'!$Q24="Yes"),"Yes","No")</f>
        <v>No</v>
      </c>
      <c r="LI25" s="197" t="str">
        <f>IF(AND((RIGHT($LI$3,2)-'[1]Miter Profiles'!$AC$322-'[1]Outside Edges'!$B24)&gt;=5,'[1]Outside Edges'!$Q24="Yes"),"Yes","No")</f>
        <v>No</v>
      </c>
      <c r="LJ25" s="201" t="str">
        <f>IF(AND((RIGHT($LJ$3,2)-'[1]Miter Profiles'!$AC$323-'[1]Outside Edges'!$B24)&gt;=5,'[1]Outside Edges'!$Q24="Yes"),"Yes","No")</f>
        <v>No</v>
      </c>
      <c r="LK25" s="201" t="str">
        <f>IF(AND((RIGHT($LK$3,2)-'[1]Miter Profiles'!$AC$324-'[1]Outside Edges'!$B24)&gt;=5,'[1]Outside Edges'!$Q24="Yes"),"Yes","No")</f>
        <v>No</v>
      </c>
      <c r="LL25" s="201" t="str">
        <f>IF(AND((RIGHT($LL$3,2)-'[1]Miter Profiles'!$AC$325-'[1]Outside Edges'!$B24)&gt;=5,'[1]Outside Edges'!$Q24="Yes"),"Yes","No")</f>
        <v>No</v>
      </c>
      <c r="LM25" s="197" t="str">
        <f>IF(AND((RIGHT($LM$3,2)-'[1]Miter Profiles'!$AC$326-'[1]Outside Edges'!$B24)&gt;=5,'[1]Outside Edges'!$Q24="Yes"),"Yes","No")</f>
        <v>No</v>
      </c>
      <c r="LN25" s="197" t="str">
        <f>IF(AND((RIGHT($LN$3,2)-'[1]Miter Profiles'!$AC$327-'[1]Outside Edges'!$B24)&gt;=5,'[1]Outside Edges'!$Q24="Yes"),"Yes","No")</f>
        <v>No</v>
      </c>
      <c r="LO25" s="197" t="str">
        <f>IF(AND((RIGHT($LO$3,2)-'[1]Miter Profiles'!$AC$328-'[1]Outside Edges'!$B24)&gt;=5,'[1]Outside Edges'!$Q24="Yes"),"Yes","No")</f>
        <v>No</v>
      </c>
      <c r="LP25" s="201" t="str">
        <f>IF(AND((RIGHT($LP$3,2)-'[1]Miter Profiles'!$AC$329-'[1]Outside Edges'!$B24)&gt;=5,'[1]Outside Edges'!$Q24="Yes"),"Yes","No")</f>
        <v>No</v>
      </c>
      <c r="LQ25" s="201" t="str">
        <f>IF(AND((RIGHT($LQ$3,2)-'[1]Miter Profiles'!$AC$330-'[1]Outside Edges'!$B24)&gt;=5,'[1]Outside Edges'!$Q24="Yes"),"Yes","No")</f>
        <v>No</v>
      </c>
      <c r="LR25" s="201" t="str">
        <f>IF(AND((RIGHT($LR$3,2)-'[1]Miter Profiles'!$AC$331-'[1]Outside Edges'!$B24)&gt;=5,'[1]Outside Edges'!$Q24="Yes"),"Yes","No")</f>
        <v>No</v>
      </c>
      <c r="LS25" s="197" t="str">
        <f>IF(AND((RIGHT($LS$3,2)-'[1]Miter Profiles'!$AC$332-'[1]Outside Edges'!$B24)&gt;=5,'[1]Outside Edges'!$Q24="Yes"),"Yes","No")</f>
        <v>No</v>
      </c>
      <c r="LT25" s="197" t="str">
        <f>IF(AND((RIGHT($LT$3,2)-'[1]Miter Profiles'!$AC$333-'[1]Outside Edges'!$B24)&gt;=5,'[1]Outside Edges'!$Q24="Yes"),"Yes","No")</f>
        <v>No</v>
      </c>
      <c r="LU25" s="197" t="str">
        <f>IF(AND((RIGHT($LU$3,2)-'[1]Miter Profiles'!$AC$334-'[1]Outside Edges'!$B24)&gt;=5,'[1]Outside Edges'!$Q24="Yes"),"Yes","No")</f>
        <v>No</v>
      </c>
      <c r="LV25" s="201" t="str">
        <f>IF(AND((RIGHT($LV$3,2)-'[1]Miter Profiles'!$AC$335-'[1]Outside Edges'!$B24)&gt;=5,'[1]Outside Edges'!$Q24="Yes"),"Yes","No")</f>
        <v>No</v>
      </c>
      <c r="LW25" s="201" t="str">
        <f>IF(AND((RIGHT($LW$3,2)-'[1]Miter Profiles'!$AC$336-'[1]Outside Edges'!$B24)&gt;=5,'[1]Outside Edges'!$Q24="Yes"),"Yes","No")</f>
        <v>No</v>
      </c>
      <c r="LX25" s="201" t="str">
        <f>IF(AND((RIGHT($LX$3,2)-'[1]Miter Profiles'!$AC$337-'[1]Outside Edges'!$B24)&gt;=5,'[1]Outside Edges'!$Q24="Yes"),"Yes","No")</f>
        <v>No</v>
      </c>
      <c r="LY25" s="197" t="str">
        <f>IF(AND((RIGHT($LY$3,2)-'[1]Miter Profiles'!$AC$338-'[1]Outside Edges'!$B24)&gt;=5,'[1]Outside Edges'!$Q24="Yes"),"Yes","No")</f>
        <v>No</v>
      </c>
      <c r="LZ25" s="197" t="str">
        <f>IF(AND((RIGHT($LZ$3,2)-'[1]Miter Profiles'!$AC$339-'[1]Outside Edges'!$B24)&gt;=5,'[1]Outside Edges'!$Q24="Yes"),"Yes","No")</f>
        <v>No</v>
      </c>
      <c r="MA25" s="197" t="str">
        <f>IF(AND((RIGHT($MA$3,2)-'[1]Miter Profiles'!$AC$340-'[1]Outside Edges'!$B24)&gt;=5,'[1]Outside Edges'!$Q24="Yes"),"Yes","No")</f>
        <v>No</v>
      </c>
      <c r="MB25" s="201" t="str">
        <f>IF(AND((RIGHT($MB$3,2)-'[1]Miter Profiles'!$AC$341-'[1]Outside Edges'!$B24)&gt;=5,'[1]Outside Edges'!$Q24="Yes"),"Yes","No")</f>
        <v>No</v>
      </c>
      <c r="MC25" s="201" t="str">
        <f>IF(AND((RIGHT($MC$3,2)-'[1]Miter Profiles'!$AC$342-'[1]Outside Edges'!$B24)&gt;=5,'[1]Outside Edges'!$Q24="Yes"),"Yes","No")</f>
        <v>No</v>
      </c>
      <c r="MD25" s="201" t="str">
        <f>IF(AND((RIGHT($MD$3,2)-'[1]Miter Profiles'!$AC$343-'[1]Outside Edges'!$B24)&gt;=5,'[1]Outside Edges'!$Q24="Yes"),"Yes","No")</f>
        <v>No</v>
      </c>
      <c r="ME25" s="197" t="str">
        <f>IF(AND((RIGHT($ME$3,2)-'[1]Miter Profiles'!$AC$344-'[1]Outside Edges'!$B24)&gt;=5,'[1]Outside Edges'!$Q24="Yes"),"Yes","No")</f>
        <v>No</v>
      </c>
      <c r="MF25" s="197" t="str">
        <f>IF(AND((RIGHT($MF$3,2)-'[1]Miter Profiles'!$AC$345-'[1]Outside Edges'!$B24)&gt;=5,'[1]Outside Edges'!$Q24="Yes"),"Yes","No")</f>
        <v>No</v>
      </c>
      <c r="MG25" s="197" t="str">
        <f>IF(AND((RIGHT($MG$3,2)-'[1]Miter Profiles'!$AC$346-'[1]Outside Edges'!$B24)&gt;=5,'[1]Outside Edges'!$Q24="Yes"),"Yes","No")</f>
        <v>No</v>
      </c>
      <c r="MH25" s="201" t="str">
        <f>IF(AND((RIGHT($MH$3,2)-'[1]Miter Profiles'!$AC$347-'[1]Outside Edges'!$B24)&gt;=5,'[1]Outside Edges'!$Q24="Yes"),"Yes","No")</f>
        <v>No</v>
      </c>
      <c r="MI25" s="201" t="str">
        <f>IF(AND((RIGHT($MI$3,2)-'[1]Miter Profiles'!$AC$348-'[1]Outside Edges'!$B24)&gt;=5,'[1]Outside Edges'!$Q24="Yes"),"Yes","No")</f>
        <v>No</v>
      </c>
      <c r="MJ25" s="201" t="str">
        <f>IF(AND((RIGHT($MJ$3,2)-'[1]Miter Profiles'!$AC$349-'[1]Outside Edges'!$B24)&gt;=5,'[1]Outside Edges'!$Q24="Yes"),"Yes","No")</f>
        <v>No</v>
      </c>
      <c r="MK25" s="197" t="str">
        <f>IF(AND((RIGHT($MK$3,2)-'[1]Miter Profiles'!$AC$350-'[1]Outside Edges'!$B24)&gt;=5,'[1]Outside Edges'!$Q24="Yes"),"Yes","No")</f>
        <v>No</v>
      </c>
      <c r="ML25" s="197" t="str">
        <f>IF(AND((RIGHT($ML$3,2)-'[1]Miter Profiles'!$AC$351-'[1]Outside Edges'!$B24)&gt;=5,'[1]Outside Edges'!$Q24="Yes"),"Yes","No")</f>
        <v>No</v>
      </c>
      <c r="MM25" s="197" t="str">
        <f>IF(AND((RIGHT($MM$3,2)-'[1]Miter Profiles'!$AC$352-'[1]Outside Edges'!$B24)&gt;=5,'[1]Outside Edges'!$Q24="Yes"),"Yes","No")</f>
        <v>No</v>
      </c>
      <c r="MN25" s="201" t="str">
        <f>IF(AND((RIGHT($MK$3,2)-'[1]Miter Profiles'!$AC$353-'[1]Outside Edges'!$B24)&gt;=5,'[1]Outside Edges'!$Q24="Yes"),"Yes","No")</f>
        <v>No</v>
      </c>
      <c r="MO25" s="201" t="str">
        <f>IF(AND((RIGHT($ML$3,2)-'[1]Miter Profiles'!$AC$354-'[1]Outside Edges'!$B24)&gt;=5,'[1]Outside Edges'!$Q24="Yes"),"Yes","No")</f>
        <v>No</v>
      </c>
      <c r="MP25" s="201" t="str">
        <f>IF(AND((RIGHT($MM$3,2)-'[1]Miter Profiles'!$AC$355-'[1]Outside Edges'!$B24)&gt;=5,'[1]Outside Edges'!$Q24="Yes"),"Yes","No")</f>
        <v>No</v>
      </c>
      <c r="MQ25" s="197" t="str">
        <f>IF(AND((RIGHT($MK$3,2)-'[1]Miter Profiles'!$AC$356-'[1]Outside Edges'!$B24)&gt;=5,'[1]Outside Edges'!$Q24="Yes"),"Yes","No")</f>
        <v>No</v>
      </c>
      <c r="MR25" s="197" t="str">
        <f>IF(AND((RIGHT($ML$3,2)-'[1]Miter Profiles'!$AC$357-'[1]Outside Edges'!$B24)&gt;=5,'[1]Outside Edges'!$Q24="Yes"),"Yes","No")</f>
        <v>No</v>
      </c>
      <c r="MS25" s="197" t="str">
        <f>IF(AND((RIGHT($MM$3,2)-'[1]Miter Profiles'!$AC$358-'[1]Outside Edges'!$B24)&gt;=5,'[1]Outside Edges'!$Q24="Yes"),"Yes","No")</f>
        <v>No</v>
      </c>
      <c r="MT25" s="201" t="str">
        <f>IF(AND((RIGHT($MK$3,2)-'[1]Miter Profiles'!$AC$359-'[1]Outside Edges'!$B24)&gt;=5,'[1]Outside Edges'!$Q24="Yes"),"Yes","No")</f>
        <v>No</v>
      </c>
      <c r="MU25" s="201" t="str">
        <f>IF(AND((RIGHT($ML$3,2)-'[1]Miter Profiles'!$AC$360-'[1]Outside Edges'!$B24)&gt;=5,'[1]Outside Edges'!$Q24="Yes"),"Yes","No")</f>
        <v>No</v>
      </c>
      <c r="MV25" s="201" t="str">
        <f>IF(AND((RIGHT($MM$3,2)-'[1]Miter Profiles'!$AC$361-'[1]Outside Edges'!$B24)&gt;=5,'[1]Outside Edges'!$Q24="Yes"),"Yes","No")</f>
        <v>No</v>
      </c>
    </row>
    <row r="26" spans="1:360" ht="15.75" customHeight="1" thickBot="1" x14ac:dyDescent="0.25">
      <c r="A26" s="371" t="str">
        <f>IF('[1]Outside Edges'!$A25&lt;&gt;"",'[1]Outside Edges'!$A25,"")</f>
        <v>D23</v>
      </c>
      <c r="B26" s="7" t="str">
        <f>IF(AND((RIGHT($B$3,2)-'[1]Miter Profiles'!$AC$3-'[1]Outside Edges'!$B25)&gt;=5,'[1]Outside Edges'!$Q25="Yes"),"Yes","No")</f>
        <v>Yes</v>
      </c>
      <c r="C26" s="7" t="str">
        <f>IF(AND((RIGHT($C$3,2)-'[1]Miter Profiles'!$AC$4-'[1]Outside Edges'!$B25)&gt;=5,'[1]Outside Edges'!$Q25="Yes"),"Yes","No")</f>
        <v>Yes</v>
      </c>
      <c r="D26" s="63" t="str">
        <f>IF(AND((RIGHT($D$3,2)-'[1]Miter Profiles'!$AC$5-'[1]Outside Edges'!$B25)&gt;=5,'[1]Outside Edges'!$Q25="Yes"),"Yes","No")</f>
        <v>Yes</v>
      </c>
      <c r="E26" s="64" t="str">
        <f>IF(AND((RIGHT($E$3,2)-'[1]Miter Profiles'!$AC$6-'[1]Outside Edges'!$B25)&gt;=5,'[1]Outside Edges'!$Q25="Yes"),"Yes","No")</f>
        <v>Yes</v>
      </c>
      <c r="F26" s="8" t="str">
        <f>IF(AND((RIGHT($F$3,2)-'[1]Miter Profiles'!$AC$7-'[1]Outside Edges'!$B25)&gt;=5,'[1]Outside Edges'!$Q25="Yes"),"Yes","No")</f>
        <v>Yes</v>
      </c>
      <c r="G26" s="65" t="str">
        <f>IF(AND((RIGHT($G$3,2)-'[1]Miter Profiles'!$AC$8-'[1]Outside Edges'!$B25)&gt;=5,'[1]Outside Edges'!$Q25="Yes"),"Yes","No")</f>
        <v>Yes</v>
      </c>
      <c r="H26" s="7" t="str">
        <f>IF(AND((RIGHT($H$3,2)-'[1]Miter Profiles'!$AC$9-'[1]Outside Edges'!$B25)&gt;=5,'[1]Outside Edges'!$Q25="Yes"),"Yes","No")</f>
        <v>Yes</v>
      </c>
      <c r="I26" s="7" t="str">
        <f>IF(AND((RIGHT($I$3,2)-'[1]Miter Profiles'!$AC$10-'[1]Outside Edges'!$B25)&gt;=5,'[1]Outside Edges'!$Q25="Yes"),"Yes","No")</f>
        <v>Yes</v>
      </c>
      <c r="J26" s="63" t="str">
        <f>IF(AND((RIGHT($J$3,2)-'[1]Miter Profiles'!$AC$11-'[1]Outside Edges'!$B25)&gt;=5,'[1]Outside Edges'!$Q25="Yes"),"Yes","No")</f>
        <v>Yes</v>
      </c>
      <c r="K26" s="64" t="str">
        <f>IF(AND((RIGHT($K$3,2)-'[1]Miter Profiles'!$AC$12-'[1]Outside Edges'!$B25)&gt;=5,'[1]Outside Edges'!$Q25="Yes"),"Yes","No")</f>
        <v>Yes</v>
      </c>
      <c r="L26" s="8" t="str">
        <f>IF(AND((RIGHT($L$3,2)-'[1]Miter Profiles'!$AC$13-'[1]Outside Edges'!$B25)&gt;=5,'[1]Outside Edges'!$Q25="Yes"),"Yes","No")</f>
        <v>Yes</v>
      </c>
      <c r="M26" s="65" t="str">
        <f>IF(AND((RIGHT($M$3,2)-'[1]Miter Profiles'!$AC$14-'[1]Outside Edges'!$B25)&gt;=5,'[1]Outside Edges'!$Q25="Yes"),"Yes","No")</f>
        <v>Yes</v>
      </c>
      <c r="N26" s="7" t="str">
        <f>IF(AND((RIGHT($N$3,2)-'[1]Miter Profiles'!$AC$15-'[1]Outside Edges'!$B25)&gt;=4,'[1]Outside Edges'!$Q25="Yes"),"Yes","No")</f>
        <v>Yes</v>
      </c>
      <c r="O26" s="7" t="str">
        <f>IF(AND((RIGHT($O$3,2)-'[1]Miter Profiles'!$AC$16-'[1]Outside Edges'!$B25)&gt;=5,'[1]Outside Edges'!$Q25="Yes"),"Yes","No")</f>
        <v>Yes</v>
      </c>
      <c r="P26" s="63" t="str">
        <f>IF(AND((RIGHT($P$3,2)-'[1]Miter Profiles'!$AC$17-'[1]Outside Edges'!$B25)&gt;=5,'[1]Outside Edges'!$Q25="Yes"),"Yes","No")</f>
        <v>Yes</v>
      </c>
      <c r="Q26" s="64" t="str">
        <f>IF(AND((RIGHT($Q$3,2)-'[1]Miter Profiles'!$AC$18-'[1]Outside Edges'!$B25)&gt;=5,'[1]Outside Edges'!$Q25="Yes"),"Yes","No")</f>
        <v>Yes</v>
      </c>
      <c r="R26" s="8" t="str">
        <f>IF(AND((RIGHT($R$3,2)-'[1]Miter Profiles'!$AC$19-'[1]Outside Edges'!$B25)&gt;=5,'[1]Outside Edges'!$Q25="Yes"),"Yes","No")</f>
        <v>Yes</v>
      </c>
      <c r="S26" s="65" t="str">
        <f>IF(AND((RIGHT($S$3,2)-'[1]Miter Profiles'!$AC$20-'[1]Outside Edges'!$B25)&gt;=5,'[1]Outside Edges'!$Q25="Yes"),"Yes","No")</f>
        <v>Yes</v>
      </c>
      <c r="T26" s="7" t="str">
        <f>IF(AND((RIGHT($T$3,2)-'[1]Miter Profiles'!$AC$21-'[1]Outside Edges'!$B25)&gt;=5,'[1]Outside Edges'!$Q25="Yes"),"Yes","No")</f>
        <v>Yes</v>
      </c>
      <c r="U26" s="7" t="str">
        <f>IF(AND((RIGHT($U$3,2)-'[1]Miter Profiles'!$AC$22-'[1]Outside Edges'!$B25)&gt;=5,'[1]Outside Edges'!$Q25="Yes"),"Yes","No")</f>
        <v>Yes</v>
      </c>
      <c r="V26" s="63" t="str">
        <f>IF(AND((RIGHT($V$3,2)-'[1]Miter Profiles'!$AC$23-'[1]Outside Edges'!$B25)&gt;=5,'[1]Outside Edges'!$Q25="Yes"),"Yes","No")</f>
        <v>Yes</v>
      </c>
      <c r="W26" s="64" t="str">
        <f>IF(AND((RIGHT($W$3,2)-'[1]Miter Profiles'!$AC$24-'[1]Outside Edges'!$B25)&gt;=5,'[1]Outside Edges'!$Q25="Yes"),"Yes","No")</f>
        <v>No</v>
      </c>
      <c r="X26" s="8" t="str">
        <f>IF(AND((RIGHT($X$3,2)-'[1]Miter Profiles'!$AC$25-'[1]Outside Edges'!$B25)&gt;=5,'[1]Outside Edges'!$Q25="Yes"),"Yes","No")</f>
        <v>Yes</v>
      </c>
      <c r="Y26" s="65" t="str">
        <f>IF(AND((RIGHT($Y$3,2)-'[1]Miter Profiles'!$AC$26-'[1]Outside Edges'!$B25)&gt;=5,'[1]Outside Edges'!$Q25="Yes"),"Yes","No")</f>
        <v>Yes</v>
      </c>
      <c r="Z26" s="7" t="str">
        <f>IF(AND((RIGHT($Z$3,2)-'[1]Miter Profiles'!$AC$27-'[1]Outside Edges'!$B25)&gt;=5,'[1]Outside Edges'!$Q25="Yes"),"Yes","No")</f>
        <v>Yes</v>
      </c>
      <c r="AA26" s="7" t="str">
        <f>IF(AND((RIGHT($AA$3,2)-'[1]Miter Profiles'!$AC$28-'[1]Outside Edges'!$B25)&gt;=5,'[1]Outside Edges'!$Q25="Yes"),"Yes","No")</f>
        <v>Yes</v>
      </c>
      <c r="AB26" s="63" t="str">
        <f>IF(AND((RIGHT($AB$3,2)-'[1]Miter Profiles'!$AC$29-'[1]Outside Edges'!$B25)&gt;=5,'[1]Outside Edges'!$Q25="Yes"),"Yes","No")</f>
        <v>Yes</v>
      </c>
      <c r="AC26" s="64" t="str">
        <f>IF(AND((RIGHT($AC$3,2)-'[1]Miter Profiles'!$AC$30-'[1]Outside Edges'!$B25)&gt;=5,'[1]Outside Edges'!$Q25="Yes"),"Yes","No")</f>
        <v>Yes</v>
      </c>
      <c r="AD26" s="8" t="str">
        <f>IF(AND((RIGHT($AD$3,2)-'[1]Miter Profiles'!$AC$31-'[1]Outside Edges'!$B25)&gt;=5,'[1]Outside Edges'!$Q25="Yes"),"Yes","No")</f>
        <v>Yes</v>
      </c>
      <c r="AE26" s="65" t="str">
        <f>IF(AND((RIGHT($AE$3,2)-'[1]Miter Profiles'!$AC$32-'[1]Outside Edges'!$B25)&gt;=5,'[1]Outside Edges'!$Q25="Yes"),"Yes","No")</f>
        <v>Yes</v>
      </c>
      <c r="AF26" s="7" t="str">
        <f>IF(AND((RIGHT($AF$3,2)-'[1]Miter Profiles'!$AC$33-'[1]Outside Edges'!$B25)&gt;=5,'[1]Outside Edges'!$Q25="Yes"),"Yes","No")</f>
        <v>Yes</v>
      </c>
      <c r="AG26" s="7" t="str">
        <f>IF(AND((RIGHT($AG$3,2)-'[1]Miter Profiles'!$AC$34-'[1]Outside Edges'!$B25)&gt;=5,'[1]Outside Edges'!$Q25="Yes"),"Yes","No")</f>
        <v>Yes</v>
      </c>
      <c r="AH26" s="63" t="str">
        <f>IF(AND((RIGHT($AH$3,2)-'[1]Miter Profiles'!$AC$35-'[1]Outside Edges'!$B25)&gt;=5,'[1]Outside Edges'!$Q25="Yes"),"Yes","No")</f>
        <v>Yes</v>
      </c>
      <c r="AI26" s="64" t="str">
        <f>IF(AND((RIGHT($AI$3,2)-'[1]Miter Profiles'!$AC$36-'[1]Outside Edges'!$B25)&gt;=5,'[1]Outside Edges'!$Q25="Yes"),"Yes","No")</f>
        <v>Yes</v>
      </c>
      <c r="AJ26" s="8" t="str">
        <f>IF(AND((RIGHT($AJ$3,2)-'[1]Miter Profiles'!$AC$37-'[1]Outside Edges'!$B25)&gt;=5,'[1]Outside Edges'!$Q25="Yes"),"Yes","No")</f>
        <v>Yes</v>
      </c>
      <c r="AK26" s="65" t="str">
        <f>IF(AND((RIGHT($AK$3,2)-'[1]Miter Profiles'!$AC$38-'[1]Outside Edges'!$B25)&gt;=5,'[1]Outside Edges'!$Q25="Yes"),"Yes","No")</f>
        <v>Yes</v>
      </c>
      <c r="AL26" s="7" t="str">
        <f>IF(AND((RIGHT($AL$3,2)-'[1]Miter Profiles'!$AC$39-'[1]Outside Edges'!$B25)&gt;=5,'[1]Outside Edges'!$Q25="Yes"),"Yes","No")</f>
        <v>Yes</v>
      </c>
      <c r="AM26" s="7" t="str">
        <f>IF(AND((RIGHT($AM$3,2)-'[1]Miter Profiles'!$AC$40-'[1]Outside Edges'!$B25)&gt;=5,'[1]Outside Edges'!$Q25="Yes"),"Yes","No")</f>
        <v>Yes</v>
      </c>
      <c r="AN26" s="63" t="str">
        <f>IF(AND((RIGHT($AN$3,2)-'[1]Miter Profiles'!$AC$41-'[1]Outside Edges'!$B25)&gt;=5,'[1]Outside Edges'!$Q25="Yes"),"Yes","No")</f>
        <v>Yes</v>
      </c>
      <c r="AO26" s="64" t="str">
        <f>IF(AND((RIGHT($AO$3,2)-'[1]Miter Profiles'!$AC$42-'[1]Outside Edges'!$B25)&gt;=5,'[1]Outside Edges'!$Q25="Yes"),"Yes","No")</f>
        <v>Yes</v>
      </c>
      <c r="AP26" s="8" t="str">
        <f>IF(AND((RIGHT($AP$3,2)-'[1]Miter Profiles'!$AC$43-'[1]Outside Edges'!$B25)&gt;=5,'[1]Outside Edges'!$Q25="Yes"),"Yes","No")</f>
        <v>Yes</v>
      </c>
      <c r="AQ26" s="65" t="str">
        <f>IF(AND((RIGHT($AQ$3,2)-'[1]Miter Profiles'!$AC$44-'[1]Outside Edges'!$B25)&gt;=5,'[1]Outside Edges'!$Q25="Yes"),"Yes","No")</f>
        <v>Yes</v>
      </c>
      <c r="AR26" s="7" t="str">
        <f>IF(AND((RIGHT($AR$3,2)-'[1]Miter Profiles'!$AC$45-'[1]Outside Edges'!$B25)&gt;=5,'[1]Outside Edges'!$Q25="Yes"),"Yes","No")</f>
        <v>Yes</v>
      </c>
      <c r="AS26" s="7" t="str">
        <f>IF(AND((RIGHT($AS$3,2)-'[1]Miter Profiles'!$AC$46-'[1]Outside Edges'!$B25)&gt;=5,'[1]Outside Edges'!$Q25="Yes"),"Yes","No")</f>
        <v>Yes</v>
      </c>
      <c r="AT26" s="63" t="str">
        <f>IF(AND((RIGHT($AT$3,2)-'[1]Miter Profiles'!$AC$47-'[1]Outside Edges'!$B25)&gt;=5,'[1]Outside Edges'!$Q25="Yes"),"Yes","No")</f>
        <v>Yes</v>
      </c>
      <c r="AU26" s="64" t="str">
        <f>IF(AND((RIGHT($AU$3,2)-'[1]Miter Profiles'!$AC$48-'[1]Outside Edges'!$B25)&gt;=5,'[1]Outside Edges'!$Q25="Yes"),"Yes","No")</f>
        <v>Yes</v>
      </c>
      <c r="AV26" s="8" t="str">
        <f>IF(AND((RIGHT($AV$3,2)-'[1]Miter Profiles'!$AC$49-'[1]Outside Edges'!$B25)&gt;=5,'[1]Outside Edges'!$Q25="Yes"),"Yes","No")</f>
        <v>Yes</v>
      </c>
      <c r="AW26" s="65" t="str">
        <f>IF(AND((RIGHT($AW$3,2)-'[1]Miter Profiles'!$AC$50-'[1]Outside Edges'!$B25)&gt;=5,'[1]Outside Edges'!$Q25="Yes"),"Yes","No")</f>
        <v>Yes</v>
      </c>
      <c r="AX26" s="7" t="str">
        <f>IF(AND((RIGHT($AX$3,2)-'[1]Miter Profiles'!$AC$51-'[1]Outside Edges'!$B25)&gt;=5,'[1]Outside Edges'!$Q25="Yes"),"Yes","No")</f>
        <v>Yes</v>
      </c>
      <c r="AY26" s="7" t="str">
        <f>IF(AND((RIGHT($AY$3,2)-'[1]Miter Profiles'!$AC$52-'[1]Outside Edges'!$B25)&gt;=5,'[1]Outside Edges'!$Q25="Yes"),"Yes","No")</f>
        <v>Yes</v>
      </c>
      <c r="AZ26" s="63" t="str">
        <f>IF(AND((RIGHT($AZ$3,2)-'[1]Miter Profiles'!$AC$53-'[1]Outside Edges'!$B25)&gt;=5,'[1]Outside Edges'!$Q25="Yes"),"Yes","No")</f>
        <v>Yes</v>
      </c>
      <c r="BA26" s="64" t="str">
        <f>IF(AND((RIGHT($BA$3,2)-'[1]Miter Profiles'!$AC$54-'[1]Outside Edges'!$B25)&gt;=5,'[1]Outside Edges'!$Q25="Yes"),"Yes","No")</f>
        <v>Yes</v>
      </c>
      <c r="BB26" s="8" t="str">
        <f>IF(AND((RIGHT($BB$3,2)-'[1]Miter Profiles'!$AC$55-'[1]Outside Edges'!$B25)&gt;=5,'[1]Outside Edges'!$Q25="Yes"),"Yes","No")</f>
        <v>Yes</v>
      </c>
      <c r="BC26" s="65" t="str">
        <f>IF(AND((RIGHT($BC$3,2)-'[1]Miter Profiles'!$AC$56-'[1]Outside Edges'!$B25)&gt;=5,'[1]Outside Edges'!$Q25="Yes"),"Yes","No")</f>
        <v>Yes</v>
      </c>
      <c r="BD26" s="7" t="str">
        <f>IF(AND((RIGHT($BD$3,2)-'[1]Miter Profiles'!$AC$57-'[1]Outside Edges'!$B25)&gt;=5,'[1]Outside Edges'!$Q25="Yes"),"Yes","No")</f>
        <v>Yes</v>
      </c>
      <c r="BE26" s="7" t="str">
        <f>IF(AND((RIGHT($BE$3,2)-'[1]Miter Profiles'!$AC$58-'[1]Outside Edges'!$B25)&gt;=5,'[1]Outside Edges'!$Q25="Yes"),"Yes","No")</f>
        <v>Yes</v>
      </c>
      <c r="BF26" s="63" t="str">
        <f>IF(AND((RIGHT($BF$3,2)-'[1]Miter Profiles'!$AC$59-'[1]Outside Edges'!$B25)&gt;=5,'[1]Outside Edges'!$Q25="Yes"),"Yes","No")</f>
        <v>Yes</v>
      </c>
      <c r="BG26" s="64" t="str">
        <f>IF(AND((RIGHT($BG$3,2)-'[1]Miter Profiles'!$AC$60-'[1]Outside Edges'!$B25)&gt;=5,'[1]Outside Edges'!$Q25="Yes"),"Yes","No")</f>
        <v>Yes</v>
      </c>
      <c r="BH26" s="8" t="str">
        <f>IF(AND((RIGHT($BH$3,2)-'[1]Miter Profiles'!$AC$61-'[1]Outside Edges'!$B25)&gt;=5,'[1]Outside Edges'!$Q25="Yes"),"Yes","No")</f>
        <v>Yes</v>
      </c>
      <c r="BI26" s="65" t="str">
        <f>IF(AND((RIGHT($BI$3,2)-'[1]Miter Profiles'!$AC$62-'[1]Outside Edges'!$B25)&gt;=5,'[1]Outside Edges'!$Q25="Yes"),"Yes","No")</f>
        <v>Yes</v>
      </c>
      <c r="BJ26" s="7" t="str">
        <f>IF(AND((RIGHT($BJ$3,2)-'[1]Miter Profiles'!$AC$63-'[1]Outside Edges'!$B25)&gt;=5,'[1]Outside Edges'!$Q25="Yes"),"Yes","No")</f>
        <v>Yes</v>
      </c>
      <c r="BK26" s="7" t="str">
        <f>IF(AND((RIGHT($BK$3,2)-'[1]Miter Profiles'!$AC$64-'[1]Outside Edges'!$B25)&gt;=5,'[1]Outside Edges'!$Q25="Yes"),"Yes","No")</f>
        <v>Yes</v>
      </c>
      <c r="BL26" s="63" t="str">
        <f>IF(AND((RIGHT($BL$3,2)-'[1]Miter Profiles'!$AC$65-'[1]Outside Edges'!$B25)&gt;=5,'[1]Outside Edges'!$Q25="Yes"),"Yes","No")</f>
        <v>Yes</v>
      </c>
      <c r="BM26" s="64" t="str">
        <f>IF(AND((RIGHT($BM$3,2)-'[1]Miter Profiles'!$AC$66-'[1]Outside Edges'!$B25)&gt;=5,'[1]Outside Edges'!$Q25="Yes"),"Yes","No")</f>
        <v>Yes</v>
      </c>
      <c r="BN26" s="8" t="str">
        <f>IF(AND((RIGHT($BN$3,2)-'[1]Miter Profiles'!$AC$67-'[1]Outside Edges'!$B25)&gt;=5,'[1]Outside Edges'!$Q25="Yes"),"Yes","No")</f>
        <v>Yes</v>
      </c>
      <c r="BO26" s="65" t="str">
        <f>IF(AND((RIGHT($BO$3,2)-'[1]Miter Profiles'!$AC$68-'[1]Outside Edges'!$B25)&gt;=5,'[1]Outside Edges'!$Q25="Yes"),"Yes","No")</f>
        <v>Yes</v>
      </c>
      <c r="BP26" s="7" t="str">
        <f>IF(AND((RIGHT($BP$3,2)-'[1]Miter Profiles'!$AC$69-'[1]Outside Edges'!$B25)&gt;=5,'[1]Outside Edges'!$Q25="Yes"),"Yes","No")</f>
        <v>Yes</v>
      </c>
      <c r="BQ26" s="7" t="str">
        <f>IF(AND((RIGHT($BQ$3,2)-'[1]Miter Profiles'!$AC$70-'[1]Outside Edges'!$B25)&gt;=5,'[1]Outside Edges'!$Q25="Yes"),"Yes","No")</f>
        <v>Yes</v>
      </c>
      <c r="BR26" s="63" t="str">
        <f>IF(AND((RIGHT($BR$3,2)-'[1]Miter Profiles'!$AC$71-'[1]Outside Edges'!$B25)&gt;=5,'[1]Outside Edges'!$Q25="Yes"),"Yes","No")</f>
        <v>Yes</v>
      </c>
      <c r="BS26" s="64" t="str">
        <f>IF(AND((RIGHT($BS$3,2)-'[1]Miter Profiles'!$AC$72-'[1]Outside Edges'!$B25)&gt;=5,'[1]Outside Edges'!$Q25="Yes"),"Yes","No")</f>
        <v>Yes</v>
      </c>
      <c r="BT26" s="8" t="str">
        <f>IF(AND((RIGHT($BT$3,2)-'[1]Miter Profiles'!$AC$73-'[1]Outside Edges'!$B25)&gt;=5,'[1]Outside Edges'!$Q25="Yes"),"Yes","No")</f>
        <v>Yes</v>
      </c>
      <c r="BU26" s="65" t="str">
        <f>IF(AND((RIGHT($BU$3,2)-'[1]Miter Profiles'!$AC$74-'[1]Outside Edges'!$B25)&gt;=5,'[1]Outside Edges'!$Q25="Yes"),"Yes","No")</f>
        <v>Yes</v>
      </c>
      <c r="BV26" s="7" t="str">
        <f>IF(AND((RIGHT($BV$3,2)-'[1]Miter Profiles'!$AC$75-'[1]Outside Edges'!$B25)&gt;=5,'[1]Outside Edges'!$Q25="Yes"),"Yes","No")</f>
        <v>Yes</v>
      </c>
      <c r="BW26" s="7" t="str">
        <f>IF(AND((RIGHT($BW$3,2)-'[1]Miter Profiles'!$AC$76-'[1]Outside Edges'!$B25)&gt;=5,'[1]Outside Edges'!$Q25="Yes"),"Yes","No")</f>
        <v>Yes</v>
      </c>
      <c r="BX26" s="63" t="str">
        <f>IF(AND((RIGHT($BX$3,2)-'[1]Miter Profiles'!$AC$77-'[1]Outside Edges'!$B25)&gt;=5,'[1]Outside Edges'!$Q25="Yes"),"Yes","No")</f>
        <v>Yes</v>
      </c>
      <c r="BY26" s="64" t="str">
        <f>IF(AND((RIGHT($BY$3,2)-'[1]Miter Profiles'!$AC$78-'[1]Outside Edges'!$B25)&gt;=5,'[1]Outside Edges'!$Q25="Yes"),"Yes","No")</f>
        <v>Yes</v>
      </c>
      <c r="BZ26" s="8" t="str">
        <f>IF(AND((RIGHT($BZ$3,2)-'[1]Miter Profiles'!$AC$79-'[1]Outside Edges'!$B25)&gt;=5,'[1]Outside Edges'!$Q25="Yes"),"Yes","No")</f>
        <v>Yes</v>
      </c>
      <c r="CA26" s="65" t="str">
        <f>IF(AND((RIGHT($CA$3,2)-'[1]Miter Profiles'!$AC$80-'[1]Outside Edges'!$B25)&gt;=5,'[1]Outside Edges'!$Q25="Yes"),"Yes","No")</f>
        <v>Yes</v>
      </c>
      <c r="CB26" s="7" t="str">
        <f>IF(AND((RIGHT($CB$3,2)-'[1]Miter Profiles'!$AC$81-'[1]Outside Edges'!$B25)&gt;=5,'[1]Outside Edges'!$Q25="Yes"),"Yes","No")</f>
        <v>Yes</v>
      </c>
      <c r="CC26" s="7" t="str">
        <f>IF(AND((RIGHT($CC$3,2)-'[1]Miter Profiles'!$AC$82-'[1]Outside Edges'!$B25)&gt;=5,'[1]Outside Edges'!$Q25="Yes"),"Yes","No")</f>
        <v>Yes</v>
      </c>
      <c r="CD26" s="63" t="str">
        <f>IF(AND((RIGHT($CD$3,2)-'[1]Miter Profiles'!$AC$83-'[1]Outside Edges'!$B25)&gt;=5,'[1]Outside Edges'!$Q25="Yes"),"Yes","No")</f>
        <v>Yes</v>
      </c>
      <c r="CE26" s="64" t="str">
        <f>IF(AND((RIGHT($CE$3,2)-'[1]Miter Profiles'!$AC$84-'[1]Outside Edges'!$B25)&gt;=5,'[1]Outside Edges'!$Q25="Yes"),"Yes","No")</f>
        <v>Yes</v>
      </c>
      <c r="CF26" s="8" t="str">
        <f>IF(AND((RIGHT($CF$3,2)-'[1]Miter Profiles'!$AC$85-'[1]Outside Edges'!$B25)&gt;=5,'[1]Outside Edges'!$Q25="Yes"),"Yes","No")</f>
        <v>Yes</v>
      </c>
      <c r="CG26" s="65" t="str">
        <f>IF(AND((RIGHT($CG$3,2)-'[1]Miter Profiles'!$AC$86-'[1]Outside Edges'!$B25)&gt;=5,'[1]Outside Edges'!$Q25="Yes"),"Yes","No")</f>
        <v>Yes</v>
      </c>
      <c r="CH26" s="7" t="str">
        <f>IF(AND((RIGHT($CH$3,2)-'[1]Miter Profiles'!$AC$87-'[1]Outside Edges'!$B25)&gt;=5,'[1]Outside Edges'!$Q25="Yes"),"Yes","No")</f>
        <v>Yes</v>
      </c>
      <c r="CI26" s="7" t="str">
        <f>IF(AND((RIGHT($CI$3,2)-'[1]Miter Profiles'!$AC$88-'[1]Outside Edges'!$B25)&gt;=5,'[1]Outside Edges'!$Q25="Yes"),"Yes","No")</f>
        <v>Yes</v>
      </c>
      <c r="CJ26" s="63" t="str">
        <f>IF(AND((RIGHT($CJ$3,2)-'[1]Miter Profiles'!$AC$89-'[1]Outside Edges'!$B25)&gt;=5,'[1]Outside Edges'!$Q25="Yes"),"Yes","No")</f>
        <v>Yes</v>
      </c>
      <c r="CK26" s="64" t="str">
        <f>IF(AND((RIGHT($CK$3,2)-'[1]Miter Profiles'!$AC$90-'[1]Outside Edges'!$B25)&gt;=5,'[1]Outside Edges'!$Q25="Yes"),"Yes","No")</f>
        <v>Yes</v>
      </c>
      <c r="CL26" s="8" t="str">
        <f>IF(AND((RIGHT($CL$3,2)-'[1]Miter Profiles'!$AC$91-'[1]Outside Edges'!$B25)&gt;=5,'[1]Outside Edges'!$Q25="Yes"),"Yes","No")</f>
        <v>Yes</v>
      </c>
      <c r="CM26" s="65" t="str">
        <f>IF(AND((RIGHT($CM$3,2)-'[1]Miter Profiles'!$AC$92-'[1]Outside Edges'!$B25)&gt;=5,'[1]Outside Edges'!$Q25="Yes"),"Yes","No")</f>
        <v>Yes</v>
      </c>
      <c r="CN26" s="7" t="str">
        <f>IF(AND((RIGHT(CN$3,2)-'[1]Miter Profiles'!$AC$93-'[1]Outside Edges'!$B25)&gt;=5,'[1]Outside Edges'!$Q25="Yes"),"Yes","No")</f>
        <v>Yes</v>
      </c>
      <c r="CO26" s="7" t="str">
        <f>IF(AND((RIGHT(CO$3,2)-'[1]Miter Profiles'!$AC$94-'[1]Outside Edges'!$B25)&gt;=5,'[1]Outside Edges'!$Q25="Yes"),"Yes","No")</f>
        <v>Yes</v>
      </c>
      <c r="CP26" s="63" t="str">
        <f>IF(AND((RIGHT(CP$3,2)-'[1]Miter Profiles'!$AC$95-'[1]Outside Edges'!$B25)&gt;=5,'[1]Outside Edges'!$Q25="Yes"),"Yes","No")</f>
        <v>Yes</v>
      </c>
      <c r="CQ26" s="64" t="str">
        <f>IF(AND((RIGHT(CQ$3,2)-'[1]Miter Profiles'!$AC$96-'[1]Outside Edges'!$B25)&gt;=5,'[1]Outside Edges'!$Q25="Yes"),"Yes","No")</f>
        <v>Yes</v>
      </c>
      <c r="CR26" s="8" t="str">
        <f>IF(AND((RIGHT(CR$3,2)-'[1]Miter Profiles'!$AC$97-'[1]Outside Edges'!$B25)&gt;=5,'[1]Outside Edges'!$Q25="Yes"),"Yes","No")</f>
        <v>Yes</v>
      </c>
      <c r="CS26" s="65" t="str">
        <f>IF(AND((RIGHT(CS$3,2)-'[1]Miter Profiles'!$AC$98-'[1]Outside Edges'!$B25)&gt;=5,'[1]Outside Edges'!$Q25="Yes"),"Yes","No")</f>
        <v>Yes</v>
      </c>
      <c r="CT26" s="7" t="str">
        <f>IF(AND((RIGHT($CT$3,2)-'[1]Miter Profiles'!$AC$99-'[1]Outside Edges'!$B25)&gt;=5,'[1]Outside Edges'!$Q25="Yes"),"Yes","No")</f>
        <v>Yes</v>
      </c>
      <c r="CU26" s="7" t="str">
        <f>IF(AND((RIGHT($CU$3,2)-'[1]Miter Profiles'!$AC$100-'[1]Outside Edges'!$B25)&gt;=5,'[1]Outside Edges'!$Q25="Yes"),"Yes","No")</f>
        <v>Yes</v>
      </c>
      <c r="CV26" s="63" t="str">
        <f>IF(AND((RIGHT($CV$3,2)-'[1]Miter Profiles'!$AC$101-'[1]Outside Edges'!$B25)&gt;=5,'[1]Outside Edges'!$Q25="Yes"),"Yes","No")</f>
        <v>Yes</v>
      </c>
      <c r="CW26" s="64" t="str">
        <f>IF(AND((RIGHT($CW$3,2)-'[1]Miter Profiles'!$AC$102-'[1]Outside Edges'!$B25)&gt;=5,'[1]Outside Edges'!$Q25="Yes"),"Yes","No")</f>
        <v>Yes</v>
      </c>
      <c r="CX26" s="8" t="str">
        <f>IF(AND((RIGHT($CX$3,2)-'[1]Miter Profiles'!$AC$103-'[1]Outside Edges'!$B25)&gt;=5,'[1]Outside Edges'!$Q25="Yes"),"Yes","No")</f>
        <v>Yes</v>
      </c>
      <c r="CY26" s="65" t="str">
        <f>IF(AND((RIGHT($CY$3,2)-'[1]Miter Profiles'!$AC$104-'[1]Outside Edges'!$B25)&gt;=5,'[1]Outside Edges'!$Q25="Yes"),"Yes","No")</f>
        <v>Yes</v>
      </c>
      <c r="CZ26" s="7" t="str">
        <f>IF(AND((RIGHT($CZ$3,2)-'[1]Miter Profiles'!$AC$105-'[1]Outside Edges'!$B25)&gt;=5,'[1]Outside Edges'!$Q25="Yes"),"Yes","No")</f>
        <v>Yes</v>
      </c>
      <c r="DA26" s="7" t="str">
        <f>IF(AND((RIGHT($DA$3,2)-'[1]Miter Profiles'!$AC$106-'[1]Outside Edges'!$B25)&gt;=5,'[1]Outside Edges'!$Q25="Yes"),"Yes","No")</f>
        <v>Yes</v>
      </c>
      <c r="DB26" s="63" t="str">
        <f>IF(AND((RIGHT($DB$3,2)-'[1]Miter Profiles'!$AC$107-'[1]Outside Edges'!$B25)&gt;=5,'[1]Outside Edges'!$Q25="Yes"),"Yes","No")</f>
        <v>Yes</v>
      </c>
      <c r="DC26" s="64" t="str">
        <f>IF(AND((RIGHT($DC$3,2)-'[1]Miter Profiles'!$AC$108-'[1]Outside Edges'!$B25)&gt;=5,'[1]Outside Edges'!$Q25="Yes"),"Yes","No")</f>
        <v>Yes</v>
      </c>
      <c r="DD26" s="8" t="str">
        <f>IF(AND((RIGHT($DD$3,2)-'[1]Miter Profiles'!$AC$109-'[1]Outside Edges'!$B25)&gt;=5,'[1]Outside Edges'!$Q25="Yes"),"Yes","No")</f>
        <v>Yes</v>
      </c>
      <c r="DE26" s="65" t="str">
        <f>IF(AND((RIGHT($DE$3,2)-'[1]Miter Profiles'!$AC$110-'[1]Outside Edges'!$B25)&gt;=5,'[1]Outside Edges'!$Q25="Yes"),"Yes","No")</f>
        <v>Yes</v>
      </c>
      <c r="DF26" s="7" t="str">
        <f>IF(AND((RIGHT($DF$3,2)-'[1]Miter Profiles'!$AC$111-'[1]Outside Edges'!$B25)&gt;=5,'[1]Outside Edges'!$Q25="Yes"),"Yes","No")</f>
        <v>Yes</v>
      </c>
      <c r="DG26" s="7" t="str">
        <f>IF(AND((RIGHT($DG$3,2)-'[1]Miter Profiles'!$AC$112-'[1]Outside Edges'!$B25)&gt;=5,'[1]Outside Edges'!$Q25="Yes"),"Yes","No")</f>
        <v>Yes</v>
      </c>
      <c r="DH26" s="63" t="str">
        <f>IF(AND((RIGHT($DH$3,2)-'[1]Miter Profiles'!$AC$113-'[1]Outside Edges'!$B25)&gt;=5,'[1]Outside Edges'!$Q25="Yes"),"Yes","No")</f>
        <v>Yes</v>
      </c>
      <c r="DI26" s="64" t="str">
        <f>IF(AND((RIGHT($DI$3,2)-'[1]Miter Profiles'!$AC$114-'[1]Outside Edges'!$B25)&gt;=5,'[1]Outside Edges'!$Q25="Yes"),"Yes","No")</f>
        <v>Yes</v>
      </c>
      <c r="DJ26" s="8" t="str">
        <f>IF(AND((RIGHT($DJ$3,2)-'[1]Miter Profiles'!$AC$115-'[1]Outside Edges'!$B25)&gt;=5,'[1]Outside Edges'!$Q25="Yes"),"Yes","No")</f>
        <v>Yes</v>
      </c>
      <c r="DK26" s="65" t="str">
        <f>IF(AND((RIGHT($DK$3,2)-'[1]Miter Profiles'!$AC$116-'[1]Outside Edges'!$B25)&gt;=5,'[1]Outside Edges'!$Q25="Yes"),"Yes","No")</f>
        <v>Yes</v>
      </c>
      <c r="DL26" s="7" t="str">
        <f>IF(AND((RIGHT($DL$3,2)-'[1]Miter Profiles'!$AC$117-'[1]Outside Edges'!$B25)&gt;=5,'[1]Outside Edges'!$Q25="Yes"),"Yes","No")</f>
        <v>Yes</v>
      </c>
      <c r="DM26" s="7" t="str">
        <f>IF(AND((RIGHT($DM$3,2)-'[1]Miter Profiles'!$AC$118-'[1]Outside Edges'!$B25)&gt;=5,'[1]Outside Edges'!$Q25="Yes"),"Yes","No")</f>
        <v>Yes</v>
      </c>
      <c r="DN26" s="63" t="str">
        <f>IF(AND((RIGHT($DN$3,2)-'[1]Miter Profiles'!$AC$119-'[1]Outside Edges'!$B25)&gt;=5,'[1]Outside Edges'!$Q25="Yes"),"Yes","No")</f>
        <v>Yes</v>
      </c>
      <c r="DO26" s="64" t="str">
        <f>IF(AND((RIGHT($DO$3,2)-'[1]Miter Profiles'!$AC$120-'[1]Outside Edges'!$B25)&gt;=5,'[1]Outside Edges'!$Q25="Yes"),"Yes","No")</f>
        <v>Yes</v>
      </c>
      <c r="DP26" s="8" t="str">
        <f>IF(AND((RIGHT($DP$3,2)-'[1]Miter Profiles'!$AC$121-'[1]Outside Edges'!$B25)&gt;=5,'[1]Outside Edges'!$Q25="Yes"),"Yes","No")</f>
        <v>Yes</v>
      </c>
      <c r="DQ26" s="65" t="str">
        <f>IF(AND((RIGHT($DQ$3,2)-'[1]Miter Profiles'!$AC$122-'[1]Outside Edges'!$B25)&gt;=5,'[1]Outside Edges'!$Q25="Yes"),"Yes","No")</f>
        <v>Yes</v>
      </c>
      <c r="DR26" s="7" t="str">
        <f>IF(AND((RIGHT($DR$3,2)-'[1]Miter Profiles'!$AC$123-'[1]Outside Edges'!$B25)&gt;=5,'[1]Outside Edges'!$Q25="Yes"),"Yes","No")</f>
        <v>Yes</v>
      </c>
      <c r="DS26" s="7" t="str">
        <f>IF(AND((RIGHT($DS$3,2)-'[1]Miter Profiles'!$AC$124-'[1]Outside Edges'!$B25)&gt;=5,'[1]Outside Edges'!$Q25="Yes"),"Yes","No")</f>
        <v>Yes</v>
      </c>
      <c r="DT26" s="63" t="str">
        <f>IF(AND((RIGHT($DT$3,2)-'[1]Miter Profiles'!$AC$125-'[1]Outside Edges'!$B25)&gt;=5,'[1]Outside Edges'!$Q25="Yes"),"Yes","No")</f>
        <v>Yes</v>
      </c>
      <c r="DU26" s="64" t="str">
        <f>IF(AND((RIGHT($DU$3,2)-'[1]Miter Profiles'!$AC$126-'[1]Outside Edges'!$B25)&gt;=5,'[1]Outside Edges'!$Q25="Yes"),"Yes","No")</f>
        <v>Yes</v>
      </c>
      <c r="DV26" s="8" t="str">
        <f>IF(AND((RIGHT($DV$3,2)-'[1]Miter Profiles'!$AC$127-'[1]Outside Edges'!$B25)&gt;=5,'[1]Outside Edges'!$Q25="Yes"),"Yes","No")</f>
        <v>Yes</v>
      </c>
      <c r="DW26" s="65" t="str">
        <f>IF(AND((RIGHT($DW$3,2)-'[1]Miter Profiles'!$AC$128-'[1]Outside Edges'!$B25)&gt;=5,'[1]Outside Edges'!$Q25="Yes"),"Yes","No")</f>
        <v>Yes</v>
      </c>
      <c r="DX26" s="7" t="str">
        <f>IF(AND((RIGHT($DX$3,2)-'[1]Miter Profiles'!$AC$129-'[1]Outside Edges'!$B25)&gt;=5,'[1]Outside Edges'!$Q25="Yes"),"Yes","No")</f>
        <v>Yes</v>
      </c>
      <c r="DY26" s="7" t="str">
        <f>IF(AND((RIGHT($DY$3,2)-'[1]Miter Profiles'!$AC$130-'[1]Outside Edges'!$B25)&gt;=5,'[1]Outside Edges'!$Q25="Yes"),"Yes","No")</f>
        <v>Yes</v>
      </c>
      <c r="DZ26" s="63" t="str">
        <f>IF(AND((RIGHT($DZ$3,2)-'[1]Miter Profiles'!$AC$131-'[1]Outside Edges'!$B25)&gt;=5,'[1]Outside Edges'!$Q25="Yes"),"Yes","No")</f>
        <v>Yes</v>
      </c>
      <c r="EA26" s="68" t="str">
        <f>IF(AND((RIGHT($EA$3,2)-'[1]Miter Profiles'!$AC$132-'[1]Outside Edges'!$B25)&gt;=5,'[1]Outside Edges'!$Q25="Yes"),"Yes","No")</f>
        <v>Yes</v>
      </c>
      <c r="EB26" s="78" t="str">
        <f>IF(AND((RIGHT($EB$3,2)-'[1]Miter Profiles'!$AC$133-'[1]Outside Edges'!$B25)&gt;=5,'[1]Outside Edges'!$Q25="Yes"),"Yes","No")</f>
        <v>Yes</v>
      </c>
      <c r="EC26" s="79" t="str">
        <f>IF(AND((RIGHT($EC$3,2)-'[1]Miter Profiles'!$AC$134-'[1]Outside Edges'!$B25)&gt;=5,'[1]Outside Edges'!$Q25="Yes"),"Yes","No")</f>
        <v>Yes</v>
      </c>
      <c r="ED26" s="81" t="str">
        <f>IF(AND((RIGHT($ED$3,2)-'[1]Miter Profiles'!$AC$135-'[1]Outside Edges'!$B25)&gt;=5,'[1]Outside Edges'!$Q25="Yes"),"Yes","No")</f>
        <v>Yes</v>
      </c>
      <c r="EE26" s="80" t="str">
        <f>IF(AND((RIGHT($EE$3,2)-'[1]Miter Profiles'!$AC$136-'[1]Outside Edges'!$B25)&gt;=5,'[1]Outside Edges'!$Q25="Yes"),"Yes","No")</f>
        <v>Yes</v>
      </c>
      <c r="EF26" s="63" t="str">
        <f>IF(AND((RIGHT($EF$3,2)-'[1]Miter Profiles'!$AC$137-'[1]Outside Edges'!$B25)&gt;=5,'[1]Outside Edges'!$Q25="Yes"),"Yes","No")</f>
        <v>Yes</v>
      </c>
      <c r="EG26" s="7" t="str">
        <f>IF(AND((RIGHT($EG$3,2)-'[1]Miter Profiles'!$AC$138-'[1]Outside Edges'!$B25)&gt;=5,'[1]Outside Edges'!$Q25="Yes"),"Yes","No")</f>
        <v>Yes</v>
      </c>
      <c r="EH26" s="68" t="str">
        <f>IF(AND((RIGHT($EH$3,2)-'[1]Miter Profiles'!$AC$139-'[1]Outside Edges'!$B25)&gt;=5,'[1]Outside Edges'!$Q25="Yes"),"Yes","No")</f>
        <v>Yes</v>
      </c>
      <c r="EI26" s="82" t="str">
        <f>IF(AND((RIGHT($EI$3,2)-'[1]Miter Profiles'!$AC$140-'[1]Outside Edges'!$B25)&gt;=5,'[1]Outside Edges'!$Q25="Yes"),"Yes","No")</f>
        <v>Yes</v>
      </c>
      <c r="EJ26" s="83" t="str">
        <f>IF(AND((RIGHT($EJ$3,2)-'[1]Miter Profiles'!$AC$141-'[1]Outside Edges'!$B25)&gt;=5,'[1]Outside Edges'!$Q25="Yes"),"Yes","No")</f>
        <v>Yes</v>
      </c>
      <c r="EK26" s="83" t="str">
        <f>IF(AND((RIGHT($EK$3,2)-'[1]Miter Profiles'!$AC$142-'[1]Outside Edges'!$B25)&gt;=5,'[1]Outside Edges'!$Q25="Yes"),"Yes","No")</f>
        <v>Yes</v>
      </c>
      <c r="EL26" s="81" t="str">
        <f>IF(AND((RIGHT($EL$3,2)-'[1]Miter Profiles'!$AC$143-'[1]Outside Edges'!$B25)&gt;=5,'[1]Outside Edges'!$Q25="Yes"),"Yes","No")</f>
        <v>Yes</v>
      </c>
      <c r="EM26" s="84" t="str">
        <f>IF(AND((RIGHT($EM$3,2)-'[1]Miter Profiles'!$AC$144-'[1]Outside Edges'!$B25)&gt;=5,'[1]Outside Edges'!$Q25="Yes"),"Yes","No")</f>
        <v>Yes</v>
      </c>
      <c r="EN26" s="7" t="str">
        <f>IF(AND((RIGHT($EN$3,2)-'[1]Miter Profiles'!$AC$145-'[1]Outside Edges'!$B25)&gt;=5,'[1]Outside Edges'!$Q25="Yes"),"Yes","No")</f>
        <v>Yes</v>
      </c>
      <c r="EO26" s="68" t="str">
        <f>IF(AND((RIGHT($EO$3,2)-'[1]Miter Profiles'!$AC$146-'[1]Outside Edges'!$B25)&gt;=5,'[1]Outside Edges'!$Q25="Yes"),"Yes","No")</f>
        <v>Yes</v>
      </c>
      <c r="EP26" s="83" t="str">
        <f>IF(AND((RIGHT($EP$3,2)-'[1]Miter Profiles'!$AC$147-'[1]Outside Edges'!$B25)&gt;=5,'[1]Outside Edges'!$Q25="Yes"),"Yes","No")</f>
        <v>Yes</v>
      </c>
      <c r="EQ26" s="83" t="str">
        <f>IF(AND((RIGHT($EQ$3,2)-'[1]Miter Profiles'!$AC$148-'[1]Outside Edges'!$B25)&gt;=5,'[1]Outside Edges'!$Q25="Yes"),"Yes","No")</f>
        <v>Yes</v>
      </c>
      <c r="ER26" s="81" t="str">
        <f>IF(AND((RIGHT($ER$3,2)-'[1]Miter Profiles'!$AC$149-'[1]Outside Edges'!$B25)&gt;=5,'[1]Outside Edges'!$Q25="Yes"),"Yes","No")</f>
        <v>Yes</v>
      </c>
      <c r="ES26" s="84" t="str">
        <f>IF(AND((RIGHT($ES$3,2)-'[1]Miter Profiles'!$AC$150-'[1]Outside Edges'!$B25)&gt;=5,'[1]Outside Edges'!$Q25="Yes"),"Yes","No")</f>
        <v>Yes</v>
      </c>
      <c r="ET26" s="7" t="str">
        <f>IF(AND((RIGHT($ET$3,2)-'[1]Miter Profiles'!$AC$151-'[1]Outside Edges'!$B25)&gt;=5,'[1]Outside Edges'!$Q25="Yes"),"Yes","No")</f>
        <v>Yes</v>
      </c>
      <c r="EU26" s="68" t="str">
        <f>IF(AND((RIGHT($EU$3,2)-'[1]Miter Profiles'!$AC$152-'[1]Outside Edges'!$B25)&gt;=5,'[1]Outside Edges'!$Q25="Yes"),"Yes","No")</f>
        <v>Yes</v>
      </c>
      <c r="EV26" s="83" t="str">
        <f>IF(AND((RIGHT($EV$3,2)-'[1]Miter Profiles'!$AC$153-'[1]Outside Edges'!$B25)&gt;=5,'[1]Outside Edges'!$Q25="Yes"),"Yes","No")</f>
        <v>Yes</v>
      </c>
      <c r="EW26" s="83" t="str">
        <f>IF(AND((RIGHT($EW$3,2)-'[1]Miter Profiles'!$AC$154-'[1]Outside Edges'!$B25)&gt;=5,'[1]Outside Edges'!$Q25="Yes"),"Yes","No")</f>
        <v>Yes</v>
      </c>
      <c r="EX26" s="81" t="str">
        <f>IF(AND((RIGHT($EX$3,2)-'[1]Miter Profiles'!$AC$155-'[1]Outside Edges'!$B25)&gt;=5,'[1]Outside Edges'!$Q25="Yes"),"Yes","No")</f>
        <v>Yes</v>
      </c>
      <c r="EY26" s="84" t="str">
        <f>IF(AND((RIGHT($EY$3,2)-'[1]Miter Profiles'!$AC$156-'[1]Outside Edges'!$B25)&gt;=5,'[1]Outside Edges'!$Q25="Yes"),"Yes","No")</f>
        <v>Yes</v>
      </c>
      <c r="EZ26" s="7" t="str">
        <f>IF(AND((RIGHT($EZ$3,2)-'[1]Miter Profiles'!$AC$157-'[1]Outside Edges'!$B25)&gt;=5,'[1]Outside Edges'!$Q25="Yes"),"Yes","No")</f>
        <v>Yes</v>
      </c>
      <c r="FA26" s="68" t="str">
        <f>IF(AND((RIGHT($FA$3,2)-'[1]Miter Profiles'!$AC$158-'[1]Outside Edges'!$B25)&gt;=5,'[1]Outside Edges'!$Q25="Yes"),"Yes","No")</f>
        <v>Yes</v>
      </c>
      <c r="FB26" s="83" t="str">
        <f>IF(AND((RIGHT($FB$3,2)-'[1]Miter Profiles'!$AC$159-'[1]Outside Edges'!$B25)&gt;=5,'[1]Outside Edges'!$Q25="Yes"),"Yes","No")</f>
        <v>Yes</v>
      </c>
      <c r="FC26" s="83" t="str">
        <f>IF(AND((RIGHT($FC$3,2)-'[1]Miter Profiles'!$AC$160-'[1]Outside Edges'!$B25)&gt;=5,'[1]Outside Edges'!$Q25="Yes"),"Yes","No")</f>
        <v>Yes</v>
      </c>
      <c r="FD26" s="81" t="str">
        <f>IF(AND((RIGHT($FD$3,2)-'[1]Miter Profiles'!$AC$161-'[1]Outside Edges'!$B25)&gt;=5,'[1]Outside Edges'!$Q25="Yes"),"Yes","No")</f>
        <v>Yes</v>
      </c>
      <c r="FE26" s="84" t="str">
        <f>IF(AND((RIGHT($FE$3,2)-'[1]Miter Profiles'!$AC$162-'[1]Outside Edges'!$B25)&gt;=5,'[1]Outside Edges'!$Q25="Yes"),"Yes","No")</f>
        <v>Yes</v>
      </c>
      <c r="FF26" s="7" t="str">
        <f>IF(AND((RIGHT($FF$3,2)-'[1]Miter Profiles'!$AC$163-'[1]Outside Edges'!$B25)&gt;=5,'[1]Outside Edges'!$Q25="Yes"),"Yes","No")</f>
        <v>Yes</v>
      </c>
      <c r="FG26" s="68" t="str">
        <f>IF(AND((RIGHT($FG$3,2)-'[1]Miter Profiles'!$AC$164-'[1]Outside Edges'!$B25)&gt;=5,'[1]Outside Edges'!$Q25="Yes"),"Yes","No")</f>
        <v>Yes</v>
      </c>
      <c r="FH26" s="83" t="str">
        <f>IF(AND((RIGHT($FH$3,2)-'[1]Miter Profiles'!$AC$165-'[1]Outside Edges'!$B25)&gt;=5,'[1]Outside Edges'!$Q25="Yes"),"Yes","No")</f>
        <v>Yes</v>
      </c>
      <c r="FI26" s="83" t="str">
        <f>IF(AND((RIGHT($FI$3,2)-'[1]Miter Profiles'!$AC$166-'[1]Outside Edges'!$B25)&gt;=5,'[1]Outside Edges'!$Q25="Yes"),"Yes","No")</f>
        <v>Yes</v>
      </c>
      <c r="FJ26" s="81" t="str">
        <f>IF(AND((RIGHT($FJ$3,2)-'[1]Miter Profiles'!$AC$167-'[1]Outside Edges'!$B25)&gt;=5,'[1]Outside Edges'!$Q25="Yes"),"Yes","No")</f>
        <v>Yes</v>
      </c>
      <c r="FK26" s="84" t="str">
        <f>IF(AND((RIGHT($FK$3,2)-'[1]Miter Profiles'!$AC$168-'[1]Outside Edges'!$B25)&gt;=5,'[1]Outside Edges'!$Q25="Yes"),"Yes","No")</f>
        <v>Yes</v>
      </c>
      <c r="FL26" s="7" t="str">
        <f>IF(AND((RIGHT($FL$3,2)-'[1]Miter Profiles'!$AC$169-'[1]Outside Edges'!$B25)&gt;=5,'[1]Outside Edges'!$Q25="Yes"),"Yes","No")</f>
        <v>Yes</v>
      </c>
      <c r="FM26" s="68" t="str">
        <f>IF(AND((RIGHT($FM$3,2)-'[1]Miter Profiles'!$AC$170-'[1]Outside Edges'!$B25)&gt;=5,'[1]Outside Edges'!$Q25="Yes"),"Yes","No")</f>
        <v>Yes</v>
      </c>
      <c r="FN26" s="83" t="str">
        <f>IF(AND((RIGHT($FN$3,2)-'[1]Miter Profiles'!$AC$171-'[1]Outside Edges'!$B25)&gt;=5,'[1]Outside Edges'!$Q25="Yes"),"Yes","No")</f>
        <v>Yes</v>
      </c>
      <c r="FO26" s="83" t="str">
        <f>IF(AND((RIGHT($FO$3,2)-'[1]Miter Profiles'!$AC$172-'[1]Outside Edges'!$B25)&gt;=5,'[1]Outside Edges'!$Q25="Yes"),"Yes","No")</f>
        <v>Yes</v>
      </c>
      <c r="FP26" s="81" t="str">
        <f>IF(AND((RIGHT($FP$3,2)-'[1]Miter Profiles'!$AC$173-'[1]Outside Edges'!$B25)&gt;=5,'[1]Outside Edges'!$Q25="Yes"),"Yes","No")</f>
        <v>Yes</v>
      </c>
      <c r="FQ26" s="84" t="str">
        <f>IF(AND((RIGHT($FQ$3,2)-'[1]Miter Profiles'!$AC$174-'[1]Outside Edges'!$B25)&gt;=5,'[1]Outside Edges'!$Q25="Yes"),"Yes","No")</f>
        <v>Yes</v>
      </c>
      <c r="FR26" s="7" t="str">
        <f>IF(AND((RIGHT($FR$3,2)-'[1]Miter Profiles'!$AC$175-'[1]Outside Edges'!$B25)&gt;=5,'[1]Outside Edges'!$Q25="Yes"),"Yes","No")</f>
        <v>Yes</v>
      </c>
      <c r="FS26" s="68" t="str">
        <f>IF(AND((RIGHT($FS$3,2)-'[1]Miter Profiles'!$AC$176-'[1]Outside Edges'!$B25)&gt;=5,'[1]Outside Edges'!$Q25="Yes"),"Yes","No")</f>
        <v>Yes</v>
      </c>
      <c r="FT26" s="83" t="str">
        <f>IF(AND((RIGHT($FT$3,2)-'[1]Miter Profiles'!$AC$177-'[1]Outside Edges'!$B25)&gt;=5,'[1]Outside Edges'!$Q25="Yes"),"Yes","No")</f>
        <v>Yes</v>
      </c>
      <c r="FU26" s="83" t="str">
        <f>IF(AND((RIGHT($FU$3,2)-'[1]Miter Profiles'!$AC$178-'[1]Outside Edges'!$B25)&gt;=5,'[1]Outside Edges'!$Q25="Yes"),"Yes","No")</f>
        <v>Yes</v>
      </c>
      <c r="FV26" s="81" t="str">
        <f>IF(AND((RIGHT($V$3,2)-'[1]Miter Profiles'!$AC$179-'[1]Outside Edges'!$B25)&gt;=5,'[1]Outside Edges'!$Q25="Yes"),"Yes","No")</f>
        <v>Yes</v>
      </c>
      <c r="FW26" s="84" t="str">
        <f>IF(AND((RIGHT($FW$3,2)-'[1]Miter Profiles'!$AC$180-'[1]Outside Edges'!$B25)&gt;=5,'[1]Outside Edges'!$Q25="Yes"),"Yes","No")</f>
        <v>No</v>
      </c>
      <c r="FX26" s="197" t="str">
        <f>IF(AND((RIGHT($FX$3,2)-'[1]Miter Profiles'!$AC$181-'[1]Outside Edges'!$B25)&gt;=5,'[1]Outside Edges'!$Q25="Yes"),"Yes","No")</f>
        <v>Yes</v>
      </c>
      <c r="FY26" s="198" t="str">
        <f>IF(AND((RIGHT($FY$3,2)-'[1]Miter Profiles'!$AC$182-'[1]Outside Edges'!$B25)&gt;=5,'[1]Outside Edges'!$Q25="Yes"),"Yes","No")</f>
        <v>Yes</v>
      </c>
      <c r="FZ26" s="200" t="str">
        <f>IF(AND((RIGHT($FZ$3,2)-'[1]Miter Profiles'!$AC$183-'[1]Outside Edges'!$B25)&gt;=5,'[1]Outside Edges'!$Q25="Yes"),"Yes","No")</f>
        <v>Yes</v>
      </c>
      <c r="GA26" s="201" t="str">
        <f>IF(AND((RIGHT($GA$3,2)-'[1]Miter Profiles'!$AC$184-'[1]Outside Edges'!$B25)&gt;=5,'[1]Outside Edges'!$Q25="Yes"),"Yes","No")</f>
        <v>Yes</v>
      </c>
      <c r="GB26" s="202" t="str">
        <f>IF(AND((RIGHT($GB$3,2)-'[1]Miter Profiles'!$AC$185-'[1]Outside Edges'!$B25)&gt;=5,'[1]Outside Edges'!$Q25="Yes"),"Yes","No")</f>
        <v>Yes</v>
      </c>
      <c r="GC26" s="199" t="str">
        <f>IF(AND((RIGHT($GC$3,2)-'[1]Miter Profiles'!$AC$186-'[1]Outside Edges'!$B25)&gt;=5,'[1]Outside Edges'!$Q25="Yes"),"Yes","No")</f>
        <v>Yes</v>
      </c>
      <c r="GD26" s="197" t="str">
        <f>IF(AND((RIGHT($GD$3,2)-'[1]Miter Profiles'!$AC$187-'[1]Outside Edges'!$B25)&gt;=5,'[1]Outside Edges'!$Q25="Yes"),"Yes","No")</f>
        <v>Yes</v>
      </c>
      <c r="GE26" s="198" t="str">
        <f>IF(AND((RIGHT($GE$3,2)-'[1]Miter Profiles'!$AC$188-'[1]Outside Edges'!$B25)&gt;=5,'[1]Outside Edges'!$Q25="Yes"),"Yes","No")</f>
        <v>Yes</v>
      </c>
      <c r="GF26" s="200" t="str">
        <f>IF(AND((RIGHT($GF$3,2)-'[1]Miter Profiles'!$AC$189-'[1]Outside Edges'!$B25)&gt;=5,'[1]Outside Edges'!$Q25="Yes"),"Yes","No")</f>
        <v>Yes</v>
      </c>
      <c r="GG26" s="201" t="str">
        <f>IF(AND((RIGHT($GG$3,2)-'[1]Miter Profiles'!$AC$190-'[1]Outside Edges'!$B25)&gt;=5,'[1]Outside Edges'!$Q25="Yes"),"Yes","No")</f>
        <v>Yes</v>
      </c>
      <c r="GH26" s="202" t="str">
        <f>IF(AND((RIGHT($GH$3,2)-'[1]Miter Profiles'!$AC$191-'[1]Outside Edges'!$B25)&gt;=5,'[1]Outside Edges'!$Q25="Yes"),"Yes","No")</f>
        <v>Yes</v>
      </c>
      <c r="GI26" s="199" t="str">
        <f>IF(AND((RIGHT($GI$3,2)-'[1]Miter Profiles'!$AC$192-'[1]Outside Edges'!$B25)&gt;=5,'[1]Outside Edges'!$Q25="Yes"),"Yes","No")</f>
        <v>Yes</v>
      </c>
      <c r="GJ26" s="197" t="str">
        <f>IF(AND((RIGHT($GJ$3,2)-'[1]Miter Profiles'!$AC$193-'[1]Outside Edges'!$B25)&gt;=5,'[1]Outside Edges'!$Q25="Yes"),"Yes","No")</f>
        <v>Yes</v>
      </c>
      <c r="GK26" s="198" t="str">
        <f>IF(AND((RIGHT($GK$3,2)-'[1]Miter Profiles'!$AC$194-'[1]Outside Edges'!$B25)&gt;=5,'[1]Outside Edges'!$Q25="Yes"),"Yes","No")</f>
        <v>Yes</v>
      </c>
      <c r="GL26" s="200" t="str">
        <f>IF(AND((RIGHT($GL$3,2)-'[1]Miter Profiles'!$AC$195-'[1]Outside Edges'!$B25)&gt;=5,'[1]Outside Edges'!$Q25="Yes"),"Yes","No")</f>
        <v>Yes</v>
      </c>
      <c r="GM26" s="201" t="str">
        <f>IF(AND((RIGHT($GM$3,2)-'[1]Miter Profiles'!$AC$196-'[1]Outside Edges'!$B25)&gt;=5,'[1]Outside Edges'!$Q25="Yes"),"Yes","No")</f>
        <v>Yes</v>
      </c>
      <c r="GN26" s="202" t="str">
        <f>IF(AND((RIGHT($GN$3,2)-'[1]Miter Profiles'!$AC$197-'[1]Outside Edges'!$B25)&gt;=5,'[1]Outside Edges'!$Q25="Yes"),"Yes","No")</f>
        <v>Yes</v>
      </c>
      <c r="GO26" s="199" t="str">
        <f>IF(AND((RIGHT($GO$3,2)-'[1]Miter Profiles'!$AC$198-'[1]Outside Edges'!$B25)&gt;=5,'[1]Outside Edges'!$Q25="Yes"),"Yes","No")</f>
        <v>Yes</v>
      </c>
      <c r="GP26" s="197" t="str">
        <f>IF(AND((RIGHT($GP$3,2)-'[1]Miter Profiles'!$AC$199-'[1]Outside Edges'!$B25)&gt;=5,'[1]Outside Edges'!$Q25="Yes"),"Yes","No")</f>
        <v>Yes</v>
      </c>
      <c r="GQ26" s="198" t="str">
        <f>IF(AND((RIGHT($GQ$3,2)-'[1]Miter Profiles'!$AC$200-'[1]Outside Edges'!$B25)&gt;=5,'[1]Outside Edges'!$Q25="Yes"),"Yes","No")</f>
        <v>Yes</v>
      </c>
      <c r="GR26" s="211" t="str">
        <f>IF(AND((RIGHT($GR$3,2)-'[1]Miter Profiles'!$AC$201-'[1]Outside Edges'!$B25)&gt;=5,'[1]Outside Edges'!$Q25="Yes"),"Yes","No")</f>
        <v>Yes</v>
      </c>
      <c r="GS26" s="197" t="str">
        <f>IF(AND((RIGHT($GS$3,2)-'[1]Miter Profiles'!$AC$202-'[1]Outside Edges'!$B25)&gt;=5,'[1]Outside Edges'!$Q25="Yes"),"Yes","No")</f>
        <v>Yes</v>
      </c>
      <c r="GT26" s="212" t="str">
        <f>IF(AND((RIGHT($GT$3,2)-'[1]Miter Profiles'!$AC$203-'[1]Outside Edges'!$B25)&gt;=5,'[1]Outside Edges'!$Q25="Yes"),"Yes","No")</f>
        <v>Yes</v>
      </c>
      <c r="GU26" s="208" t="str">
        <f>IF(AND((RIGHT($GU$3,2)-'[1]Miter Profiles'!$AC$204-'[1]Outside Edges'!$B25)&gt;=5,'[1]Outside Edges'!$Q25="Yes"),"Yes","No")</f>
        <v>Yes</v>
      </c>
      <c r="GV26" s="209" t="str">
        <f>IF(AND((RIGHT($GV$3,2)-'[1]Miter Profiles'!$AC$205-'[1]Outside Edges'!$B25)&gt;=5,'[1]Outside Edges'!$Q25="Yes"),"Yes","No")</f>
        <v>Yes</v>
      </c>
      <c r="GW26" s="210" t="str">
        <f>IF(AND((RIGHT($GW$3,2)-'[1]Miter Profiles'!$AC$206-'[1]Outside Edges'!$B25)&gt;=5,'[1]Outside Edges'!$Q25="Yes"),"Yes","No")</f>
        <v>Yes</v>
      </c>
      <c r="GX26" s="200" t="str">
        <f>IF(AND((RIGHT($GX$3,2)-'[1]Miter Profiles'!$AC$207-'[1]Outside Edges'!$B25)&gt;=5,'[1]Outside Edges'!$Q25="Yes"),"Yes","No")</f>
        <v>Yes</v>
      </c>
      <c r="GY26" s="201" t="str">
        <f>IF(AND((RIGHT($GY$3,2)-'[1]Miter Profiles'!$AC$208-'[1]Outside Edges'!$B25)&gt;=5,'[1]Outside Edges'!$Q25="Yes"),"Yes","No")</f>
        <v>Yes</v>
      </c>
      <c r="GZ26" s="202" t="str">
        <f>IF(AND((RIGHT($GZ$3,2)-'[1]Miter Profiles'!$AC$209-'[1]Outside Edges'!$B25)&gt;=5,'[1]Outside Edges'!$Q25="Yes"),"Yes","No")</f>
        <v>Yes</v>
      </c>
      <c r="HA26" s="199" t="str">
        <f>IF(AND((RIGHT($HA$3,2)-'[1]Miter Profiles'!$AC$210-'[1]Outside Edges'!$B25)&gt;=5,'[1]Outside Edges'!$Q25="Yes"),"Yes","No")</f>
        <v>Yes</v>
      </c>
      <c r="HB26" s="197" t="str">
        <f>IF(AND((RIGHT($HB$3,2)-'[1]Miter Profiles'!$AC$211-'[1]Outside Edges'!$B25)&gt;=5,'[1]Outside Edges'!$Q25="Yes"),"Yes","No")</f>
        <v>Yes</v>
      </c>
      <c r="HC26" s="198" t="str">
        <f>IF(AND((RIGHT($HC$3,2)-'[1]Miter Profiles'!$AC$212-'[1]Outside Edges'!$B25)&gt;=5,'[1]Outside Edges'!$Q25="Yes"),"Yes","No")</f>
        <v>Yes</v>
      </c>
      <c r="HD26" s="200" t="str">
        <f>IF(AND((RIGHT($HD$3,2)-'[1]Miter Profiles'!$AC$213-'[1]Outside Edges'!$B25)&gt;=5,'[1]Outside Edges'!$Q25="Yes"),"Yes","No")</f>
        <v>Yes</v>
      </c>
      <c r="HE26" s="202" t="str">
        <f>IF(AND((RIGHT($HE$3,2)-'[1]Miter Profiles'!$AC$214-'[1]Outside Edges'!$B25)&gt;=5,'[1]Outside Edges'!$Q25="Yes"),"Yes","No")</f>
        <v>Yes</v>
      </c>
      <c r="HF26" s="199" t="str">
        <f>IF(AND((RIGHT($HF$3,2)-'[1]Miter Profiles'!$AC$215-'[1]Outside Edges'!$B25)&gt;=5,'[1]Outside Edges'!$Q25="Yes"),"Yes","No")</f>
        <v>Yes</v>
      </c>
      <c r="HG26" s="197" t="str">
        <f>IF(AND((RIGHT($HG$3,2)-'[1]Miter Profiles'!$AC$216-'[1]Outside Edges'!$B25)&gt;=5,'[1]Outside Edges'!$Q25="Yes"),"Yes","No")</f>
        <v>Yes</v>
      </c>
      <c r="HH26" s="198" t="str">
        <f>IF(AND((RIGHT($HH$3,2)-'[1]Miter Profiles'!$AC$217-'[1]Outside Edges'!$B25)&gt;=5,'[1]Outside Edges'!$Q25="Yes"),"Yes","No")</f>
        <v>Yes</v>
      </c>
      <c r="HI26" s="200" t="str">
        <f>IF(AND((RIGHT($HI$3,2)-'[1]Miter Profiles'!$AC$218-'[1]Outside Edges'!$B25)&gt;=5,'[1]Outside Edges'!$Q25="Yes"),"Yes","No")</f>
        <v>Yes</v>
      </c>
      <c r="HJ26" s="201" t="str">
        <f>IF(AND((RIGHT($HJ$3,2)-'[1]Miter Profiles'!$AC$219-'[1]Outside Edges'!$B25)&gt;=5,'[1]Outside Edges'!$Q25="Yes"),"Yes","No")</f>
        <v>Yes</v>
      </c>
      <c r="HK26" s="202" t="str">
        <f>IF(AND((RIGHT($HK$3,2)-'[1]Miter Profiles'!$AC$220-'[1]Outside Edges'!$B25)&gt;=5,'[1]Outside Edges'!$Q25="Yes"),"Yes","No")</f>
        <v>Yes</v>
      </c>
      <c r="HL26" s="199" t="str">
        <f>IF(AND((RIGHT($HL$3,2)-'[1]Miter Profiles'!$AC$221-'[1]Outside Edges'!$B25)&gt;=5,'[1]Outside Edges'!$Q25="Yes"),"Yes","No")</f>
        <v>Yes</v>
      </c>
      <c r="HM26" s="197" t="str">
        <f>IF(AND((RIGHT($HM$3,2)-'[1]Miter Profiles'!$AC$222-'[1]Outside Edges'!$B25)&gt;=5,'[1]Outside Edges'!$Q25="Yes"),"Yes","No")</f>
        <v>Yes</v>
      </c>
      <c r="HN26" s="197" t="str">
        <f>IF(AND((RIGHT($HN$3,2)-'[1]Miter Profiles'!$AC$223-'[1]Outside Edges'!$B25)&gt;=5,'[1]Outside Edges'!$Q25="Yes"),"Yes","No")</f>
        <v>Yes</v>
      </c>
      <c r="HO26" s="201" t="str">
        <f>IF(AND((RIGHT($HO$3,2)-'[1]Miter Profiles'!$AC$224-'[1]Outside Edges'!$B25)&gt;=5,'[1]Outside Edges'!$Q25="Yes"),"Yes","No")</f>
        <v>Yes</v>
      </c>
      <c r="HP26" s="201" t="str">
        <f>IF(AND((RIGHT($HP$3,2)-'[1]Miter Profiles'!$AC$225-'[1]Outside Edges'!$B25)&gt;=5,'[1]Outside Edges'!$Q25="Yes"),"Yes","No")</f>
        <v>Yes</v>
      </c>
      <c r="HQ26" s="201" t="str">
        <f>IF(AND((RIGHT($HQ$3,3)-'[1]Miter Profiles'!$AC$226-'[1]Outside Edges'!$B25)&gt;=5,'[1]Outside Edges'!$Q25="Yes"),"Yes","No")</f>
        <v>No</v>
      </c>
      <c r="HR26" s="201" t="str">
        <f>IF(AND((RIGHT($HR$3,2)-'[1]Miter Profiles'!$AC$227-'[1]Outside Edges'!$B25)&gt;=5,'[1]Outside Edges'!$Q25="Yes"),"Yes","No")</f>
        <v>No</v>
      </c>
      <c r="HS26" s="197" t="str">
        <f>IF(AND((RIGHT($HS$3,2)-'[1]Miter Profiles'!$AC$228-'[1]Outside Edges'!$B25)&gt;=5,'[1]Outside Edges'!$Q25="Yes"),"Yes","No")</f>
        <v>Yes</v>
      </c>
      <c r="HT26" s="197" t="str">
        <f>IF(AND((RIGHT($HT$3,2)-'[1]Miter Profiles'!$AC$229-'[1]Outside Edges'!$B25)&gt;=5,'[1]Outside Edges'!$Q25="Yes"),"Yes","No")</f>
        <v>Yes</v>
      </c>
      <c r="HU26" s="197" t="str">
        <f>IF(AND((RIGHT($HU$3,2)-'[1]Miter Profiles'!$AC$230-'[1]Outside Edges'!$B25)&gt;=5,'[1]Outside Edges'!$Q25="Yes"),"Yes","No")</f>
        <v>Yes</v>
      </c>
      <c r="HV26" s="201" t="str">
        <f>IF(AND((RIGHT($HV$3,2)-'[1]Miter Profiles'!$AC$231-'[1]Outside Edges'!$B25)&gt;=5,'[1]Outside Edges'!$Q25="Yes"),"Yes","No")</f>
        <v>Yes</v>
      </c>
      <c r="HW26" s="201" t="str">
        <f>IF(AND((RIGHT($HW$3,2)-'[1]Miter Profiles'!$AC$232-'[1]Outside Edges'!$B25)&gt;=5,'[1]Outside Edges'!$Q25="Yes"),"Yes","No")</f>
        <v>Yes</v>
      </c>
      <c r="HX26" s="201" t="str">
        <f>IF(AND((RIGHT($HX$3,2)-'[1]Miter Profiles'!$AC$233-'[1]Outside Edges'!$B25)&gt;=5,'[1]Outside Edges'!$Q25="Yes"),"Yes","No")</f>
        <v>Yes</v>
      </c>
      <c r="HY26" s="197" t="str">
        <f>IF(AND((RIGHT($HY$3,2)-'[1]Miter Profiles'!$AC$234-'[1]Outside Edges'!$B25)&gt;=5,'[1]Outside Edges'!$Q25="Yes"),"Yes","No")</f>
        <v>Yes</v>
      </c>
      <c r="HZ26" s="197" t="str">
        <f>IF(AND((RIGHT($HZ$3,2)-'[1]Miter Profiles'!$AC$235-'[1]Outside Edges'!$B25)&gt;=5,'[1]Outside Edges'!$Q25="Yes"),"Yes","No")</f>
        <v>Yes</v>
      </c>
      <c r="IA26" s="197" t="str">
        <f>IF(AND((RIGHT($IA$3,2)-'[1]Miter Profiles'!$AC$236-'[1]Outside Edges'!$B25)&gt;=5,'[1]Outside Edges'!$Q25="Yes"),"Yes","No")</f>
        <v>Yes</v>
      </c>
      <c r="IB26" s="201" t="str">
        <f>IF(AND((RIGHT($IB$3,2)-'[1]Miter Profiles'!$AC$237-'[1]Outside Edges'!$B25)&gt;=5,'[1]Outside Edges'!$Q25="Yes"),"Yes","No")</f>
        <v>Yes</v>
      </c>
      <c r="IC26" s="201" t="str">
        <f>IF(AND((RIGHT($IC$3,2)-'[1]Miter Profiles'!$AC$238-'[1]Outside Edges'!$B25)&gt;=5,'[1]Outside Edges'!$Q25="Yes"),"Yes","No")</f>
        <v>Yes</v>
      </c>
      <c r="ID26" s="201" t="str">
        <f>IF(AND((RIGHT($ID$3,2)-'[1]Miter Profiles'!$AC$239-'[1]Outside Edges'!$B25)&gt;=5,'[1]Outside Edges'!$Q25="Yes"),"Yes","No")</f>
        <v>Yes</v>
      </c>
      <c r="IE26" s="197" t="str">
        <f>IF(AND((RIGHT($IE$3,2)-'[1]Miter Profiles'!$AC$240-'[1]Outside Edges'!$B25)&gt;=5,'[1]Outside Edges'!$Q25="Yes"),"Yes","No")</f>
        <v>Yes</v>
      </c>
      <c r="IF26" s="197" t="str">
        <f>IF(AND((RIGHT($IF$3,2)-'[1]Miter Profiles'!$AC$241-'[1]Outside Edges'!$B25)&gt;=5,'[1]Outside Edges'!$Q25="Yes"),"Yes","No")</f>
        <v>Yes</v>
      </c>
      <c r="IG26" s="197" t="str">
        <f>IF(AND((RIGHT($IG$3,2)-'[1]Miter Profiles'!$AC$242-'[1]Outside Edges'!$B25)&gt;=5,'[1]Outside Edges'!$Q25="Yes"),"Yes","No")</f>
        <v>Yes</v>
      </c>
      <c r="IH26" s="201" t="str">
        <f>IF(AND((RIGHT($IH$3,2)-'[1]Miter Profiles'!$AC$243-'[1]Outside Edges'!$B25)&gt;=5,'[1]Outside Edges'!$Q25="Yes"),"Yes","No")</f>
        <v>Yes</v>
      </c>
      <c r="II26" s="201" t="str">
        <f>IF(AND((RIGHT($II$3,2)-'[1]Miter Profiles'!$AC$244-'[1]Outside Edges'!$B25)&gt;=5,'[1]Outside Edges'!$Q25="Yes"),"Yes","No")</f>
        <v>Yes</v>
      </c>
      <c r="IJ26" s="201" t="str">
        <f>IF(AND((RIGHT($IJ$3,2)-'[1]Miter Profiles'!$AC$245-'[1]Outside Edges'!$B25)&gt;=5,'[1]Outside Edges'!$Q25="Yes"),"Yes","No")</f>
        <v>Yes</v>
      </c>
      <c r="IK26" s="197" t="str">
        <f>IF(AND((RIGHT($IK$3,2)-'[1]Miter Profiles'!$AC$246-'[1]Outside Edges'!$B25)&gt;=5,'[1]Outside Edges'!$Q25="Yes"),"Yes","No")</f>
        <v>Yes</v>
      </c>
      <c r="IL26" s="197" t="str">
        <f>IF(AND((RIGHT($IL$3,2)-'[1]Miter Profiles'!$AC$247-'[1]Outside Edges'!$B25)&gt;=5,'[1]Outside Edges'!$Q25="Yes"),"Yes","No")</f>
        <v>Yes</v>
      </c>
      <c r="IM26" s="197" t="str">
        <f>IF(AND((RIGHT($IM$3,2)-'[1]Miter Profiles'!$AC$248-'[1]Outside Edges'!$B25)&gt;=5,'[1]Outside Edges'!$Q25="Yes"),"Yes","No")</f>
        <v>Yes</v>
      </c>
      <c r="IN26" s="201" t="str">
        <f>IF(AND((RIGHT($IN$3,2)-'[1]Miter Profiles'!$AC$249-'[1]Outside Edges'!$B25)&gt;=5,'[1]Outside Edges'!$Q25="Yes"),"Yes","No")</f>
        <v>Yes</v>
      </c>
      <c r="IO26" s="201" t="str">
        <f>IF(AND((RIGHT($IO$3,2)-'[1]Miter Profiles'!$AC$250-'[1]Outside Edges'!$B25)&gt;=5,'[1]Outside Edges'!$Q25="Yes"),"Yes","No")</f>
        <v>Yes</v>
      </c>
      <c r="IP26" s="201" t="str">
        <f>IF(AND((RIGHT($IP$3,2)-'[1]Miter Profiles'!$AC$251-'[1]Outside Edges'!$B25)&gt;=5,'[1]Outside Edges'!$Q25="Yes"),"Yes","No")</f>
        <v>Yes</v>
      </c>
      <c r="IQ26" s="197" t="str">
        <f>IF(AND((RIGHT($IQ$3,2)-'[1]Miter Profiles'!$AC$252-'[1]Outside Edges'!$B25)&gt;=5,'[1]Outside Edges'!$Q25="Yes"),"Yes","No")</f>
        <v>Yes</v>
      </c>
      <c r="IR26" s="197" t="str">
        <f>IF(AND((RIGHT($IR$3,2)-'[1]Miter Profiles'!$AC$253-'[1]Outside Edges'!$B25)&gt;=5,'[1]Outside Edges'!$Q25="Yes"),"Yes","No")</f>
        <v>Yes</v>
      </c>
      <c r="IS26" s="197" t="str">
        <f>IF(AND((RIGHT($IS$3,2)-'[1]Miter Profiles'!$AC$254-'[1]Outside Edges'!$B25)&gt;=5,'[1]Outside Edges'!$Q25="Yes"),"Yes","No")</f>
        <v>Yes</v>
      </c>
      <c r="IT26" s="201" t="str">
        <f>IF(AND((RIGHT($IT$3,2)-'[1]Miter Profiles'!$AC$255-'[1]Outside Edges'!$B25)&gt;=5,'[1]Outside Edges'!$Q25="Yes"),"Yes","No")</f>
        <v>Yes</v>
      </c>
      <c r="IU26" s="201" t="str">
        <f>IF(AND((RIGHT($IU$3,2)-'[1]Miter Profiles'!$AC$256-'[1]Outside Edges'!$B25)&gt;=5,'[1]Outside Edges'!$Q25="Yes"),"Yes","No")</f>
        <v>Yes</v>
      </c>
      <c r="IV26" s="201" t="str">
        <f>IF(AND((RIGHT($IV$3,2)-'[1]Miter Profiles'!$AC$257-'[1]Outside Edges'!$B25)&gt;=5,'[1]Outside Edges'!$Q25="Yes"),"Yes","No")</f>
        <v>Yes</v>
      </c>
      <c r="IW26" s="197" t="str">
        <f>IF(AND((RIGHT($IW$3,2)-'[1]Miter Profiles'!$AC$258-'[1]Outside Edges'!$B25)&gt;=5,'[1]Outside Edges'!$Q25="Yes"),"Yes","No")</f>
        <v>Yes</v>
      </c>
      <c r="IX26" s="197" t="str">
        <f>IF(AND((RIGHT($IX$3,2)-'[1]Miter Profiles'!$AC$259-'[1]Outside Edges'!$B25)&gt;=5,'[1]Outside Edges'!$Q25="Yes"),"Yes","No")</f>
        <v>Yes</v>
      </c>
      <c r="IY26" s="197" t="str">
        <f>IF(AND((RIGHT($IY$3,2)-'[1]Miter Profiles'!$AC$260-'[1]Outside Edges'!$B25)&gt;=5,'[1]Outside Edges'!$Q25="Yes"),"Yes","No")</f>
        <v>Yes</v>
      </c>
      <c r="IZ26" s="201" t="str">
        <f>IF(AND((RIGHT($IZ$3,2)-'[1]Miter Profiles'!$AC$261-'[1]Outside Edges'!$B25)&gt;=5,'[1]Outside Edges'!$Q25="Yes"),"Yes","No")</f>
        <v>Yes</v>
      </c>
      <c r="JA26" s="201" t="str">
        <f>IF(AND((RIGHT($JA$3,2)-'[1]Miter Profiles'!$AC$262-'[1]Outside Edges'!$B25)&gt;=5,'[1]Outside Edges'!$Q25="Yes"),"Yes","No")</f>
        <v>Yes</v>
      </c>
      <c r="JB26" s="201" t="str">
        <f>IF(AND((RIGHT($JB$3,2)-'[1]Miter Profiles'!$AC$263-'[1]Outside Edges'!$B25)&gt;=5,'[1]Outside Edges'!$Q25="Yes"),"Yes","No")</f>
        <v>Yes</v>
      </c>
      <c r="JC26" s="197" t="str">
        <f>IF(AND((RIGHT($JC$3,2)-'[1]Miter Profiles'!$AC$264-'[1]Outside Edges'!$B25)&gt;=5,'[1]Outside Edges'!$Q25="Yes"),"Yes","No")</f>
        <v>Yes</v>
      </c>
      <c r="JD26" s="197" t="str">
        <f>IF(AND((RIGHT($JD$3,2)-'[1]Miter Profiles'!$AC$265-'[1]Outside Edges'!$B25)&gt;=5,'[1]Outside Edges'!$Q25="Yes"),"Yes","No")</f>
        <v>Yes</v>
      </c>
      <c r="JE26" s="197" t="str">
        <f>IF(AND((RIGHT($JE$3,2)-'[1]Miter Profiles'!$AC$266-'[1]Outside Edges'!$B25)&gt;=5,'[1]Outside Edges'!$Q25="Yes"),"Yes","No")</f>
        <v>Yes</v>
      </c>
      <c r="JF26" s="201" t="str">
        <f>IF(AND((RIGHT($JF$3,2)-'[1]Miter Profiles'!$AC$267-'[1]Outside Edges'!$B25)&gt;=5,'[1]Outside Edges'!$Q25="Yes"),"Yes","No")</f>
        <v>Yes</v>
      </c>
      <c r="JG26" s="201" t="str">
        <f>IF(AND((RIGHT($JG$3,2)-'[1]Miter Profiles'!$AC$268-'[1]Outside Edges'!$B25)&gt;=5,'[1]Outside Edges'!$Q25="Yes"),"Yes","No")</f>
        <v>Yes</v>
      </c>
      <c r="JH26" s="201" t="str">
        <f>IF(AND((RIGHT($JH$3,2)-'[1]Miter Profiles'!$AC$269-'[1]Outside Edges'!$B25)&gt;=5,'[1]Outside Edges'!$Q25="Yes"),"Yes","No")</f>
        <v>Yes</v>
      </c>
      <c r="JI26" s="197" t="str">
        <f>IF(AND((RIGHT($JI$3,2)-'[1]Miter Profiles'!$AC$270-'[1]Outside Edges'!$B25)&gt;=5,'[1]Outside Edges'!$Q25="Yes"),"Yes","No")</f>
        <v>Yes</v>
      </c>
      <c r="JJ26" s="197" t="str">
        <f>IF(AND((RIGHT($JJ$3,2)-'[1]Miter Profiles'!$AC$271-'[1]Outside Edges'!$B25)&gt;=5,'[1]Outside Edges'!$Q25="Yes"),"Yes","No")</f>
        <v>Yes</v>
      </c>
      <c r="JK26" s="197" t="str">
        <f>IF(AND((RIGHT($JK$3,2)-'[1]Miter Profiles'!$AC$272-'[1]Outside Edges'!$B25)&gt;=5,'[1]Outside Edges'!$Q25="Yes"),"Yes","No")</f>
        <v>Yes</v>
      </c>
      <c r="JL26" s="201" t="str">
        <f>IF(AND((RIGHT($JL$3,2)-'[1]Miter Profiles'!$AC$273-'[1]Outside Edges'!$B25)&gt;=5,'[1]Outside Edges'!$Q25="Yes"),"Yes","No")</f>
        <v>Yes</v>
      </c>
      <c r="JM26" s="201" t="str">
        <f>IF(AND((RIGHT($JM$3,2)-'[1]Miter Profiles'!$AC$274-'[1]Outside Edges'!$B25)&gt;=5,'[1]Outside Edges'!$Q25="Yes"),"Yes","No")</f>
        <v>Yes</v>
      </c>
      <c r="JN26" s="201" t="str">
        <f>IF(AND((RIGHT($JN$3,2)-'[1]Miter Profiles'!$AC$275-'[1]Outside Edges'!$B25)&gt;=5,'[1]Outside Edges'!$Q25="Yes"),"Yes","No")</f>
        <v>Yes</v>
      </c>
      <c r="JO26" s="197" t="str">
        <f>IF(AND((RIGHT($JO$3,2)-'[1]Miter Profiles'!$AC$276-'[1]Outside Edges'!$B25)&gt;=5,'[1]Outside Edges'!$Q25="Yes"),"Yes","No")</f>
        <v>Yes</v>
      </c>
      <c r="JP26" s="197" t="str">
        <f>IF(AND((RIGHT($JP$3,2)-'[1]Miter Profiles'!$AC$277-'[1]Outside Edges'!$B25)&gt;=5,'[1]Outside Edges'!$Q25="Yes"),"Yes","No")</f>
        <v>Yes</v>
      </c>
      <c r="JQ26" s="197" t="str">
        <f>IF(AND((RIGHT($JQ$3,2)-'[1]Miter Profiles'!$AC$278-'[1]Outside Edges'!$B25)&gt;=5,'[1]Outside Edges'!$Q25="Yes"),"Yes","No")</f>
        <v>Yes</v>
      </c>
      <c r="JR26" s="201" t="str">
        <f>IF(AND((RIGHT($JR$3,2)-'[1]Miter Profiles'!$AC$279-'[1]Outside Edges'!$B25)&gt;=5,'[1]Outside Edges'!$Q25="Yes"),"Yes","No")</f>
        <v>No</v>
      </c>
      <c r="JS26" s="201" t="str">
        <f>IF(AND((RIGHT($JS$3,2)-'[1]Miter Profiles'!$AC$280-'[1]Outside Edges'!$B25)&gt;=5,'[1]Outside Edges'!$Q25="Yes"),"Yes","No")</f>
        <v>Yes</v>
      </c>
      <c r="JT26" s="201" t="str">
        <f>IF(AND((RIGHT($JT$3,2)-'[1]Miter Profiles'!$AC$281-'[1]Outside Edges'!$B25)&gt;=5,'[1]Outside Edges'!$Q25="Yes"),"Yes","No")</f>
        <v>Yes</v>
      </c>
      <c r="JU26" s="197" t="str">
        <f>IF(AND((RIGHT($JU$3,2)-'[1]Miter Profiles'!$AC$282-'[1]Outside Edges'!$B25)&gt;=5,'[1]Outside Edges'!$Q25="Yes"),"Yes","No")</f>
        <v>No</v>
      </c>
      <c r="JV26" s="197" t="str">
        <f>IF(AND((RIGHT($JV$3,2)-'[1]Miter Profiles'!$AC$283-'[1]Outside Edges'!$B25)&gt;=5,'[1]Outside Edges'!$Q25="Yes"),"Yes","No")</f>
        <v>Yes</v>
      </c>
      <c r="JW26" s="197" t="str">
        <f>IF(AND((RIGHT($JW$3,2)-'[1]Miter Profiles'!$AC$284-'[1]Outside Edges'!$B25)&gt;=5,'[1]Outside Edges'!$Q25="Yes"),"Yes","No")</f>
        <v>Yes</v>
      </c>
      <c r="JX26" s="201" t="str">
        <f>IF(AND((RIGHT($JX$3,2)-'[1]Miter Profiles'!$AC$285-'[1]Outside Edges'!$B25)&gt;=5,'[1]Outside Edges'!$Q25="Yes"),"Yes","No")</f>
        <v>Yes</v>
      </c>
      <c r="JY26" s="201" t="str">
        <f>IF(AND((RIGHT($JY$3,2)-'[1]Miter Profiles'!$AC$286-'[1]Outside Edges'!$B25)&gt;=5,'[1]Outside Edges'!$Q25="Yes"),"Yes","No")</f>
        <v>Yes</v>
      </c>
      <c r="JZ26" s="201" t="str">
        <f>IF(AND((RIGHT($JZ$3,2)-'[1]Miter Profiles'!$AC$287-'[1]Outside Edges'!$B25)&gt;=5,'[1]Outside Edges'!$Q25="Yes"),"Yes","No")</f>
        <v>Yes</v>
      </c>
      <c r="KA26" s="197" t="str">
        <f>IF(AND((RIGHT($KA$3,2)-'[1]Miter Profiles'!$AC$288-'[1]Outside Edges'!$B25)&gt;=5,'[1]Outside Edges'!$Q25="Yes"),"Yes","No")</f>
        <v>Yes</v>
      </c>
      <c r="KB26" s="197" t="str">
        <f>IF(AND((RIGHT($KB$3,2)-'[1]Miter Profiles'!$AC$289-'[1]Outside Edges'!$B25)&gt;=5,'[1]Outside Edges'!$Q25="Yes"),"Yes","No")</f>
        <v>Yes</v>
      </c>
      <c r="KC26" s="197" t="str">
        <f>IF(AND((RIGHT($KC$3,2)-'[1]Miter Profiles'!$AC$290-'[1]Outside Edges'!$B25)&gt;=5,'[1]Outside Edges'!$Q25="Yes"),"Yes","No")</f>
        <v>Yes</v>
      </c>
      <c r="KD26" s="201" t="str">
        <f>IF(AND((RIGHT($KD$3,2)-'[1]Miter Profiles'!$AC$291-'[1]Outside Edges'!$B25)&gt;=5,'[1]Outside Edges'!$Q25="Yes"),"Yes","No")</f>
        <v>Yes</v>
      </c>
      <c r="KE26" s="201" t="str">
        <f>IF(AND((RIGHT($KE$3,2)-'[1]Miter Profiles'!$AC$292-'[1]Outside Edges'!$B25)&gt;=5,'[1]Outside Edges'!$Q25="Yes"),"Yes","No")</f>
        <v>Yes</v>
      </c>
      <c r="KF26" s="201" t="str">
        <f>IF(AND((RIGHT($KF$3,2)-'[1]Miter Profiles'!$AC$293-'[1]Outside Edges'!$B25)&gt;=5,'[1]Outside Edges'!$Q25="Yes"),"Yes","No")</f>
        <v>Yes</v>
      </c>
      <c r="KG26" s="197" t="str">
        <f>IF(AND((RIGHT($KG$3,2)-'[1]Miter Profiles'!$AC$294-'[1]Outside Edges'!$B25)&gt;=5,'[1]Outside Edges'!$Q25="Yes"),"Yes","No")</f>
        <v>Yes</v>
      </c>
      <c r="KH26" s="197" t="str">
        <f>IF(AND((RIGHT($KH$3,2)-'[1]Miter Profiles'!$AC$295-'[1]Outside Edges'!$B25)&gt;=5,'[1]Outside Edges'!$Q25="Yes"),"Yes","No")</f>
        <v>Yes</v>
      </c>
      <c r="KI26" s="197" t="str">
        <f>IF(AND((RIGHT($KI$3,2)-'[1]Miter Profiles'!$AC$296-'[1]Outside Edges'!$B25)&gt;=5,'[1]Outside Edges'!$Q25="Yes"),"Yes","No")</f>
        <v>Yes</v>
      </c>
      <c r="KJ26" s="201" t="str">
        <f>IF(AND((RIGHT($KJ$3,2)-'[1]Miter Profiles'!$AC$297-'[1]Outside Edges'!$B25)&gt;=5,'[1]Outside Edges'!$Q25="Yes"),"Yes","No")</f>
        <v>Yes</v>
      </c>
      <c r="KK26" s="201" t="str">
        <f>IF(AND((RIGHT($KK$3,2)-'[1]Miter Profiles'!$AC$298-'[1]Outside Edges'!$B25)&gt;=5,'[1]Outside Edges'!$Q25="Yes"),"Yes","No")</f>
        <v>Yes</v>
      </c>
      <c r="KL26" s="201" t="str">
        <f>IF(AND((RIGHT($KL$3,2)-'[1]Miter Profiles'!$AC$299-'[1]Outside Edges'!$B25)&gt;=5,'[1]Outside Edges'!$Q25="Yes"),"Yes","No")</f>
        <v>Yes</v>
      </c>
      <c r="KM26" s="197" t="str">
        <f>IF(AND((RIGHT($KM$3,2)-'[1]Miter Profiles'!$AC$300-'[1]Outside Edges'!$B25)&gt;=5,'[1]Outside Edges'!$Q25="Yes"),"Yes","No")</f>
        <v>Yes</v>
      </c>
      <c r="KN26" s="197" t="str">
        <f>IF(AND((RIGHT($KN$3,2)-'[1]Miter Profiles'!$AC$301-'[1]Outside Edges'!$B25)&gt;=5,'[1]Outside Edges'!$Q25="Yes"),"Yes","No")</f>
        <v>Yes</v>
      </c>
      <c r="KO26" s="197" t="str">
        <f>IF(AND((RIGHT($KO$3,2)-'[1]Miter Profiles'!$AC$302-'[1]Outside Edges'!$B25)&gt;=5,'[1]Outside Edges'!$Q25="Yes"),"Yes","No")</f>
        <v>Yes</v>
      </c>
      <c r="KP26" s="201" t="str">
        <f>IF(AND((RIGHT($KP$3,2)-'[1]Miter Profiles'!$AC$303-'[1]Outside Edges'!$B25)&gt;=5,'[1]Outside Edges'!$Q25="Yes"),"Yes","No")</f>
        <v>Yes</v>
      </c>
      <c r="KQ26" s="201" t="str">
        <f>IF(AND((RIGHT($KQ$3,2)-'[1]Miter Profiles'!$AC$304-'[1]Outside Edges'!$B25)&gt;=5,'[1]Outside Edges'!$Q25="Yes"),"Yes","No")</f>
        <v>Yes</v>
      </c>
      <c r="KR26" s="201" t="str">
        <f>IF(AND((RIGHT($KR$3,2)-'[1]Miter Profiles'!$AC$305-'[1]Outside Edges'!$B25)&gt;=5,'[1]Outside Edges'!$Q25="Yes"),"Yes","No")</f>
        <v>Yes</v>
      </c>
      <c r="KS26" s="197" t="str">
        <f>IF(AND((RIGHT($KS$3,2)-'[1]Miter Profiles'!$AC$306-'[1]Outside Edges'!$B25)&gt;=5,'[1]Outside Edges'!$Q25="Yes"),"Yes","No")</f>
        <v>Yes</v>
      </c>
      <c r="KT26" s="197" t="str">
        <f>IF(AND((RIGHT($KT$3,2)-'[1]Miter Profiles'!$AC$307-'[1]Outside Edges'!$B25)&gt;=5,'[1]Outside Edges'!$Q25="Yes"),"Yes","No")</f>
        <v>Yes</v>
      </c>
      <c r="KU26" s="197" t="str">
        <f>IF(AND((RIGHT($KU$3,2)-'[1]Miter Profiles'!$AC$308-'[1]Outside Edges'!$B25)&gt;=5,'[1]Outside Edges'!$Q25="Yes"),"Yes","No")</f>
        <v>Yes</v>
      </c>
      <c r="KV26" s="201" t="str">
        <f>IF(AND((RIGHT($KV$3,2)-'[1]Miter Profiles'!$AC$309-'[1]Outside Edges'!$B25)&gt;=5,'[1]Outside Edges'!$Q25="Yes"),"Yes","No")</f>
        <v>Yes</v>
      </c>
      <c r="KW26" s="201" t="str">
        <f>IF(AND((RIGHT($KW$3,2)-'[1]Miter Profiles'!$AC$310-'[1]Outside Edges'!$B25)&gt;=5,'[1]Outside Edges'!$Q25="Yes"),"Yes","No")</f>
        <v>Yes</v>
      </c>
      <c r="KX26" s="201" t="str">
        <f>IF(AND((RIGHT($KX$3,2)-'[1]Miter Profiles'!$AC$311-'[1]Outside Edges'!$B25)&gt;=5,'[1]Outside Edges'!$Q25="Yes"),"Yes","No")</f>
        <v>Yes</v>
      </c>
      <c r="KY26" s="197" t="str">
        <f>IF(AND((RIGHT($KY$3,2)-'[1]Miter Profiles'!$AC$312-'[1]Outside Edges'!$B25)&gt;=5,'[1]Outside Edges'!$Q25="Yes"),"Yes","No")</f>
        <v>Yes</v>
      </c>
      <c r="KZ26" s="197" t="str">
        <f>IF(AND((RIGHT($KZ$3,2)-'[1]Miter Profiles'!$AC$313-'[1]Outside Edges'!$B25)&gt;=5,'[1]Outside Edges'!$Q25="Yes"),"Yes","No")</f>
        <v>Yes</v>
      </c>
      <c r="LA26" s="197" t="str">
        <f>IF(AND((RIGHT($LA$3,2)-'[1]Miter Profiles'!$AC$314-'[1]Outside Edges'!$B25)&gt;=5,'[1]Outside Edges'!$Q25="Yes"),"Yes","No")</f>
        <v>Yes</v>
      </c>
      <c r="LB26" s="201" t="str">
        <f>IF(AND((RIGHT($LB$3,2)-'[1]Miter Profiles'!$AC$315-'[1]Outside Edges'!$B25)&gt;=5,'[1]Outside Edges'!$Q25="Yes"),"Yes","No")</f>
        <v>Yes</v>
      </c>
      <c r="LC26" s="201" t="str">
        <f>IF(AND((RIGHT($LC$3,2)-'[1]Miter Profiles'!$AC$316-'[1]Outside Edges'!$B25)&gt;=5,'[1]Outside Edges'!$Q25="Yes"),"Yes","No")</f>
        <v>Yes</v>
      </c>
      <c r="LD26" s="201" t="str">
        <f>IF(AND((RIGHT($LD$3,2)-'[1]Miter Profiles'!$AC$317-'[1]Outside Edges'!$B25)&gt;=5,'[1]Outside Edges'!$Q25="Yes"),"Yes","No")</f>
        <v>Yes</v>
      </c>
      <c r="LE26" s="201" t="str">
        <f>IF(AND((RIGHT($LE$3,2)-'[1]Miter Profiles'!$AC$318-'[1]Outside Edges'!$B25)&gt;=5,'[1]Outside Edges'!$Q25="Yes"),"Yes","No")</f>
        <v>Yes</v>
      </c>
      <c r="LF26" s="197" t="str">
        <f>IF(AND((RIGHT($LF$3,2)-'[1]Miter Profiles'!$AC$319-'[1]Outside Edges'!$B25)&gt;=5,'[1]Outside Edges'!$Q25="Yes"),"Yes","No")</f>
        <v>Yes</v>
      </c>
      <c r="LG26" s="197" t="str">
        <f>IF(AND((RIGHT($LG$3,2)-'[1]Miter Profiles'!$AC$320-'[1]Outside Edges'!$B25)&gt;=5,'[1]Outside Edges'!$Q25="Yes"),"Yes","No")</f>
        <v>Yes</v>
      </c>
      <c r="LH26" s="197" t="str">
        <f>IF(AND((RIGHT($LH$3,2)-'[1]Miter Profiles'!$AC$321-'[1]Outside Edges'!$B25)&gt;=5,'[1]Outside Edges'!$Q25="Yes"),"Yes","No")</f>
        <v>Yes</v>
      </c>
      <c r="LI26" s="197" t="str">
        <f>IF(AND((RIGHT($LI$3,2)-'[1]Miter Profiles'!$AC$322-'[1]Outside Edges'!$B25)&gt;=5,'[1]Outside Edges'!$Q25="Yes"),"Yes","No")</f>
        <v>Yes</v>
      </c>
      <c r="LJ26" s="201" t="str">
        <f>IF(AND((RIGHT($LJ$3,2)-'[1]Miter Profiles'!$AC$323-'[1]Outside Edges'!$B25)&gt;=5,'[1]Outside Edges'!$Q25="Yes"),"Yes","No")</f>
        <v>Yes</v>
      </c>
      <c r="LK26" s="201" t="str">
        <f>IF(AND((RIGHT($LK$3,2)-'[1]Miter Profiles'!$AC$324-'[1]Outside Edges'!$B25)&gt;=5,'[1]Outside Edges'!$Q25="Yes"),"Yes","No")</f>
        <v>Yes</v>
      </c>
      <c r="LL26" s="201" t="str">
        <f>IF(AND((RIGHT($LL$3,2)-'[1]Miter Profiles'!$AC$325-'[1]Outside Edges'!$B25)&gt;=5,'[1]Outside Edges'!$Q25="Yes"),"Yes","No")</f>
        <v>Yes</v>
      </c>
      <c r="LM26" s="197" t="str">
        <f>IF(AND((RIGHT($LM$3,2)-'[1]Miter Profiles'!$AC$326-'[1]Outside Edges'!$B25)&gt;=5,'[1]Outside Edges'!$Q25="Yes"),"Yes","No")</f>
        <v>Yes</v>
      </c>
      <c r="LN26" s="197" t="str">
        <f>IF(AND((RIGHT($LN$3,2)-'[1]Miter Profiles'!$AC$327-'[1]Outside Edges'!$B25)&gt;=5,'[1]Outside Edges'!$Q25="Yes"),"Yes","No")</f>
        <v>Yes</v>
      </c>
      <c r="LO26" s="197" t="str">
        <f>IF(AND((RIGHT($LO$3,2)-'[1]Miter Profiles'!$AC$328-'[1]Outside Edges'!$B25)&gt;=5,'[1]Outside Edges'!$Q25="Yes"),"Yes","No")</f>
        <v>Yes</v>
      </c>
      <c r="LP26" s="201" t="str">
        <f>IF(AND((RIGHT($LP$3,2)-'[1]Miter Profiles'!$AC$329-'[1]Outside Edges'!$B25)&gt;=5,'[1]Outside Edges'!$Q25="Yes"),"Yes","No")</f>
        <v>Yes</v>
      </c>
      <c r="LQ26" s="201" t="str">
        <f>IF(AND((RIGHT($LQ$3,2)-'[1]Miter Profiles'!$AC$330-'[1]Outside Edges'!$B25)&gt;=5,'[1]Outside Edges'!$Q25="Yes"),"Yes","No")</f>
        <v>Yes</v>
      </c>
      <c r="LR26" s="201" t="str">
        <f>IF(AND((RIGHT($LR$3,2)-'[1]Miter Profiles'!$AC$331-'[1]Outside Edges'!$B25)&gt;=5,'[1]Outside Edges'!$Q25="Yes"),"Yes","No")</f>
        <v>Yes</v>
      </c>
      <c r="LS26" s="197" t="str">
        <f>IF(AND((RIGHT($LS$3,2)-'[1]Miter Profiles'!$AC$332-'[1]Outside Edges'!$B25)&gt;=5,'[1]Outside Edges'!$Q25="Yes"),"Yes","No")</f>
        <v>Yes</v>
      </c>
      <c r="LT26" s="197" t="str">
        <f>IF(AND((RIGHT($LT$3,2)-'[1]Miter Profiles'!$AC$333-'[1]Outside Edges'!$B25)&gt;=5,'[1]Outside Edges'!$Q25="Yes"),"Yes","No")</f>
        <v>Yes</v>
      </c>
      <c r="LU26" s="197" t="str">
        <f>IF(AND((RIGHT($LU$3,2)-'[1]Miter Profiles'!$AC$334-'[1]Outside Edges'!$B25)&gt;=5,'[1]Outside Edges'!$Q25="Yes"),"Yes","No")</f>
        <v>Yes</v>
      </c>
      <c r="LV26" s="201" t="str">
        <f>IF(AND((RIGHT($LV$3,2)-'[1]Miter Profiles'!$AC$335-'[1]Outside Edges'!$B25)&gt;=5,'[1]Outside Edges'!$Q25="Yes"),"Yes","No")</f>
        <v>Yes</v>
      </c>
      <c r="LW26" s="201" t="str">
        <f>IF(AND((RIGHT($LW$3,2)-'[1]Miter Profiles'!$AC$336-'[1]Outside Edges'!$B25)&gt;=5,'[1]Outside Edges'!$Q25="Yes"),"Yes","No")</f>
        <v>Yes</v>
      </c>
      <c r="LX26" s="201" t="str">
        <f>IF(AND((RIGHT($LX$3,2)-'[1]Miter Profiles'!$AC$337-'[1]Outside Edges'!$B25)&gt;=5,'[1]Outside Edges'!$Q25="Yes"),"Yes","No")</f>
        <v>Yes</v>
      </c>
      <c r="LY26" s="197" t="str">
        <f>IF(AND((RIGHT($LY$3,2)-'[1]Miter Profiles'!$AC$338-'[1]Outside Edges'!$B25)&gt;=5,'[1]Outside Edges'!$Q25="Yes"),"Yes","No")</f>
        <v>Yes</v>
      </c>
      <c r="LZ26" s="197" t="str">
        <f>IF(AND((RIGHT($LZ$3,2)-'[1]Miter Profiles'!$AC$339-'[1]Outside Edges'!$B25)&gt;=5,'[1]Outside Edges'!$Q25="Yes"),"Yes","No")</f>
        <v>Yes</v>
      </c>
      <c r="MA26" s="197" t="str">
        <f>IF(AND((RIGHT($MA$3,2)-'[1]Miter Profiles'!$AC$340-'[1]Outside Edges'!$B25)&gt;=5,'[1]Outside Edges'!$Q25="Yes"),"Yes","No")</f>
        <v>Yes</v>
      </c>
      <c r="MB26" s="201" t="str">
        <f>IF(AND((RIGHT($MB$3,2)-'[1]Miter Profiles'!$AC$341-'[1]Outside Edges'!$B25)&gt;=5,'[1]Outside Edges'!$Q25="Yes"),"Yes","No")</f>
        <v>Yes</v>
      </c>
      <c r="MC26" s="201" t="str">
        <f>IF(AND((RIGHT($MC$3,2)-'[1]Miter Profiles'!$AC$342-'[1]Outside Edges'!$B25)&gt;=5,'[1]Outside Edges'!$Q25="Yes"),"Yes","No")</f>
        <v>Yes</v>
      </c>
      <c r="MD26" s="201" t="str">
        <f>IF(AND((RIGHT($MD$3,2)-'[1]Miter Profiles'!$AC$343-'[1]Outside Edges'!$B25)&gt;=5,'[1]Outside Edges'!$Q25="Yes"),"Yes","No")</f>
        <v>Yes</v>
      </c>
      <c r="ME26" s="197" t="str">
        <f>IF(AND((RIGHT($ME$3,2)-'[1]Miter Profiles'!$AC$344-'[1]Outside Edges'!$B25)&gt;=5,'[1]Outside Edges'!$Q25="Yes"),"Yes","No")</f>
        <v>Yes</v>
      </c>
      <c r="MF26" s="197" t="str">
        <f>IF(AND((RIGHT($MF$3,2)-'[1]Miter Profiles'!$AC$345-'[1]Outside Edges'!$B25)&gt;=5,'[1]Outside Edges'!$Q25="Yes"),"Yes","No")</f>
        <v>Yes</v>
      </c>
      <c r="MG26" s="197" t="str">
        <f>IF(AND((RIGHT($MG$3,2)-'[1]Miter Profiles'!$AC$346-'[1]Outside Edges'!$B25)&gt;=5,'[1]Outside Edges'!$Q25="Yes"),"Yes","No")</f>
        <v>Yes</v>
      </c>
      <c r="MH26" s="201" t="str">
        <f>IF(AND((RIGHT($MH$3,2)-'[1]Miter Profiles'!$AC$347-'[1]Outside Edges'!$B25)&gt;=5,'[1]Outside Edges'!$Q25="Yes"),"Yes","No")</f>
        <v>Yes</v>
      </c>
      <c r="MI26" s="201" t="str">
        <f>IF(AND((RIGHT($MI$3,2)-'[1]Miter Profiles'!$AC$348-'[1]Outside Edges'!$B25)&gt;=5,'[1]Outside Edges'!$Q25="Yes"),"Yes","No")</f>
        <v>Yes</v>
      </c>
      <c r="MJ26" s="201" t="str">
        <f>IF(AND((RIGHT($MJ$3,2)-'[1]Miter Profiles'!$AC$349-'[1]Outside Edges'!$B25)&gt;=5,'[1]Outside Edges'!$Q25="Yes"),"Yes","No")</f>
        <v>Yes</v>
      </c>
      <c r="MK26" s="197" t="str">
        <f>IF(AND((RIGHT($MK$3,2)-'[1]Miter Profiles'!$AC$350-'[1]Outside Edges'!$B25)&gt;=5,'[1]Outside Edges'!$Q25="Yes"),"Yes","No")</f>
        <v>Yes</v>
      </c>
      <c r="ML26" s="197" t="str">
        <f>IF(AND((RIGHT($ML$3,2)-'[1]Miter Profiles'!$AC$351-'[1]Outside Edges'!$B25)&gt;=5,'[1]Outside Edges'!$Q25="Yes"),"Yes","No")</f>
        <v>Yes</v>
      </c>
      <c r="MM26" s="197" t="str">
        <f>IF(AND((RIGHT($MM$3,2)-'[1]Miter Profiles'!$AC$352-'[1]Outside Edges'!$B25)&gt;=5,'[1]Outside Edges'!$Q25="Yes"),"Yes","No")</f>
        <v>Yes</v>
      </c>
      <c r="MN26" s="201" t="str">
        <f>IF(AND((RIGHT($MK$3,2)-'[1]Miter Profiles'!$AC$353-'[1]Outside Edges'!$B25)&gt;=5,'[1]Outside Edges'!$Q25="Yes"),"Yes","No")</f>
        <v>Yes</v>
      </c>
      <c r="MO26" s="201" t="str">
        <f>IF(AND((RIGHT($ML$3,2)-'[1]Miter Profiles'!$AC$354-'[1]Outside Edges'!$B25)&gt;=5,'[1]Outside Edges'!$Q25="Yes"),"Yes","No")</f>
        <v>Yes</v>
      </c>
      <c r="MP26" s="201" t="str">
        <f>IF(AND((RIGHT($MM$3,2)-'[1]Miter Profiles'!$AC$355-'[1]Outside Edges'!$B25)&gt;=5,'[1]Outside Edges'!$Q25="Yes"),"Yes","No")</f>
        <v>Yes</v>
      </c>
      <c r="MQ26" s="197" t="str">
        <f>IF(AND((RIGHT($MK$3,2)-'[1]Miter Profiles'!$AC$356-'[1]Outside Edges'!$B25)&gt;=5,'[1]Outside Edges'!$Q25="Yes"),"Yes","No")</f>
        <v>Yes</v>
      </c>
      <c r="MR26" s="197" t="str">
        <f>IF(AND((RIGHT($ML$3,2)-'[1]Miter Profiles'!$AC$357-'[1]Outside Edges'!$B25)&gt;=5,'[1]Outside Edges'!$Q25="Yes"),"Yes","No")</f>
        <v>Yes</v>
      </c>
      <c r="MS26" s="197" t="str">
        <f>IF(AND((RIGHT($MM$3,2)-'[1]Miter Profiles'!$AC$358-'[1]Outside Edges'!$B25)&gt;=5,'[1]Outside Edges'!$Q25="Yes"),"Yes","No")</f>
        <v>Yes</v>
      </c>
      <c r="MT26" s="201" t="str">
        <f>IF(AND((RIGHT($MK$3,2)-'[1]Miter Profiles'!$AC$359-'[1]Outside Edges'!$B25)&gt;=5,'[1]Outside Edges'!$Q25="Yes"),"Yes","No")</f>
        <v>Yes</v>
      </c>
      <c r="MU26" s="201" t="str">
        <f>IF(AND((RIGHT($ML$3,2)-'[1]Miter Profiles'!$AC$360-'[1]Outside Edges'!$B25)&gt;=5,'[1]Outside Edges'!$Q25="Yes"),"Yes","No")</f>
        <v>Yes</v>
      </c>
      <c r="MV26" s="201" t="str">
        <f>IF(AND((RIGHT($MM$3,2)-'[1]Miter Profiles'!$AC$361-'[1]Outside Edges'!$B25)&gt;=5,'[1]Outside Edges'!$Q25="Yes"),"Yes","No")</f>
        <v>Yes</v>
      </c>
    </row>
    <row r="27" spans="1:360" ht="15.75" customHeight="1" thickBot="1" x14ac:dyDescent="0.25">
      <c r="A27" s="371" t="str">
        <f>IF('[1]Outside Edges'!$A26&lt;&gt;"",'[1]Outside Edges'!$A26,"")</f>
        <v>D24</v>
      </c>
      <c r="B27" s="7" t="str">
        <f>IF(AND((RIGHT($B$3,2)-'[1]Miter Profiles'!$AC$3-'[1]Outside Edges'!$B26)&gt;=5,'[1]Outside Edges'!$Q26="Yes"),"Yes","No")</f>
        <v>Yes</v>
      </c>
      <c r="C27" s="7" t="str">
        <f>IF(AND((RIGHT($C$3,2)-'[1]Miter Profiles'!$AC$4-'[1]Outside Edges'!$B26)&gt;=5,'[1]Outside Edges'!$Q26="Yes"),"Yes","No")</f>
        <v>Yes</v>
      </c>
      <c r="D27" s="63" t="str">
        <f>IF(AND((RIGHT($D$3,2)-'[1]Miter Profiles'!$AC$5-'[1]Outside Edges'!$B26)&gt;=5,'[1]Outside Edges'!$Q26="Yes"),"Yes","No")</f>
        <v>Yes</v>
      </c>
      <c r="E27" s="64" t="str">
        <f>IF(AND((RIGHT($E$3,2)-'[1]Miter Profiles'!$AC$6-'[1]Outside Edges'!$B26)&gt;=5,'[1]Outside Edges'!$Q26="Yes"),"Yes","No")</f>
        <v>Yes</v>
      </c>
      <c r="F27" s="8" t="str">
        <f>IF(AND((RIGHT($F$3,2)-'[1]Miter Profiles'!$AC$7-'[1]Outside Edges'!$B26)&gt;=5,'[1]Outside Edges'!$Q26="Yes"),"Yes","No")</f>
        <v>Yes</v>
      </c>
      <c r="G27" s="65" t="str">
        <f>IF(AND((RIGHT($G$3,2)-'[1]Miter Profiles'!$AC$8-'[1]Outside Edges'!$B26)&gt;=5,'[1]Outside Edges'!$Q26="Yes"),"Yes","No")</f>
        <v>Yes</v>
      </c>
      <c r="H27" s="7" t="str">
        <f>IF(AND((RIGHT($H$3,2)-'[1]Miter Profiles'!$AC$9-'[1]Outside Edges'!$B26)&gt;=5,'[1]Outside Edges'!$Q26="Yes"),"Yes","No")</f>
        <v>Yes</v>
      </c>
      <c r="I27" s="7" t="str">
        <f>IF(AND((RIGHT($I$3,2)-'[1]Miter Profiles'!$AC$10-'[1]Outside Edges'!$B26)&gt;=5,'[1]Outside Edges'!$Q26="Yes"),"Yes","No")</f>
        <v>Yes</v>
      </c>
      <c r="J27" s="63" t="str">
        <f>IF(AND((RIGHT($J$3,2)-'[1]Miter Profiles'!$AC$11-'[1]Outside Edges'!$B26)&gt;=5,'[1]Outside Edges'!$Q26="Yes"),"Yes","No")</f>
        <v>Yes</v>
      </c>
      <c r="K27" s="64" t="str">
        <f>IF(AND((RIGHT($K$3,2)-'[1]Miter Profiles'!$AC$12-'[1]Outside Edges'!$B26)&gt;=5,'[1]Outside Edges'!$Q26="Yes"),"Yes","No")</f>
        <v>Yes</v>
      </c>
      <c r="L27" s="8" t="str">
        <f>IF(AND((RIGHT($L$3,2)-'[1]Miter Profiles'!$AC$13-'[1]Outside Edges'!$B26)&gt;=5,'[1]Outside Edges'!$Q26="Yes"),"Yes","No")</f>
        <v>Yes</v>
      </c>
      <c r="M27" s="65" t="str">
        <f>IF(AND((RIGHT($M$3,2)-'[1]Miter Profiles'!$AC$14-'[1]Outside Edges'!$B26)&gt;=5,'[1]Outside Edges'!$Q26="Yes"),"Yes","No")</f>
        <v>Yes</v>
      </c>
      <c r="N27" s="7" t="str">
        <f>IF(AND((RIGHT($N$3,2)-'[1]Miter Profiles'!$AC$15-'[1]Outside Edges'!$B26)&gt;=4,'[1]Outside Edges'!$Q26="Yes"),"Yes","No")</f>
        <v>Yes</v>
      </c>
      <c r="O27" s="7" t="str">
        <f>IF(AND((RIGHT($O$3,2)-'[1]Miter Profiles'!$AC$16-'[1]Outside Edges'!$B26)&gt;=5,'[1]Outside Edges'!$Q26="Yes"),"Yes","No")</f>
        <v>Yes</v>
      </c>
      <c r="P27" s="63" t="str">
        <f>IF(AND((RIGHT($P$3,2)-'[1]Miter Profiles'!$AC$17-'[1]Outside Edges'!$B26)&gt;=5,'[1]Outside Edges'!$Q26="Yes"),"Yes","No")</f>
        <v>Yes</v>
      </c>
      <c r="Q27" s="64" t="str">
        <f>IF(AND((RIGHT($Q$3,2)-'[1]Miter Profiles'!$AC$18-'[1]Outside Edges'!$B26)&gt;=5,'[1]Outside Edges'!$Q26="Yes"),"Yes","No")</f>
        <v>Yes</v>
      </c>
      <c r="R27" s="8" t="str">
        <f>IF(AND((RIGHT($R$3,2)-'[1]Miter Profiles'!$AC$19-'[1]Outside Edges'!$B26)&gt;=5,'[1]Outside Edges'!$Q26="Yes"),"Yes","No")</f>
        <v>Yes</v>
      </c>
      <c r="S27" s="65" t="str">
        <f>IF(AND((RIGHT($S$3,2)-'[1]Miter Profiles'!$AC$20-'[1]Outside Edges'!$B26)&gt;=5,'[1]Outside Edges'!$Q26="Yes"),"Yes","No")</f>
        <v>Yes</v>
      </c>
      <c r="T27" s="7" t="str">
        <f>IF(AND((RIGHT($T$3,2)-'[1]Miter Profiles'!$AC$21-'[1]Outside Edges'!$B26)&gt;=5,'[1]Outside Edges'!$Q26="Yes"),"Yes","No")</f>
        <v>Yes</v>
      </c>
      <c r="U27" s="7" t="str">
        <f>IF(AND((RIGHT($U$3,2)-'[1]Miter Profiles'!$AC$22-'[1]Outside Edges'!$B26)&gt;=5,'[1]Outside Edges'!$Q26="Yes"),"Yes","No")</f>
        <v>Yes</v>
      </c>
      <c r="V27" s="63" t="str">
        <f>IF(AND((RIGHT($V$3,2)-'[1]Miter Profiles'!$AC$23-'[1]Outside Edges'!$B26)&gt;=5,'[1]Outside Edges'!$Q26="Yes"),"Yes","No")</f>
        <v>Yes</v>
      </c>
      <c r="W27" s="64" t="str">
        <f>IF(AND((RIGHT($W$3,2)-'[1]Miter Profiles'!$AC$24-'[1]Outside Edges'!$B26)&gt;=5,'[1]Outside Edges'!$Q26="Yes"),"Yes","No")</f>
        <v>No</v>
      </c>
      <c r="X27" s="8" t="str">
        <f>IF(AND((RIGHT($X$3,2)-'[1]Miter Profiles'!$AC$25-'[1]Outside Edges'!$B26)&gt;=5,'[1]Outside Edges'!$Q26="Yes"),"Yes","No")</f>
        <v>Yes</v>
      </c>
      <c r="Y27" s="65" t="str">
        <f>IF(AND((RIGHT($Y$3,2)-'[1]Miter Profiles'!$AC$26-'[1]Outside Edges'!$B26)&gt;=5,'[1]Outside Edges'!$Q26="Yes"),"Yes","No")</f>
        <v>Yes</v>
      </c>
      <c r="Z27" s="7" t="str">
        <f>IF(AND((RIGHT($Z$3,2)-'[1]Miter Profiles'!$AC$27-'[1]Outside Edges'!$B26)&gt;=5,'[1]Outside Edges'!$Q26="Yes"),"Yes","No")</f>
        <v>Yes</v>
      </c>
      <c r="AA27" s="7" t="str">
        <f>IF(AND((RIGHT($AA$3,2)-'[1]Miter Profiles'!$AC$28-'[1]Outside Edges'!$B26)&gt;=5,'[1]Outside Edges'!$Q26="Yes"),"Yes","No")</f>
        <v>Yes</v>
      </c>
      <c r="AB27" s="63" t="str">
        <f>IF(AND((RIGHT($AB$3,2)-'[1]Miter Profiles'!$AC$29-'[1]Outside Edges'!$B26)&gt;=5,'[1]Outside Edges'!$Q26="Yes"),"Yes","No")</f>
        <v>Yes</v>
      </c>
      <c r="AC27" s="64" t="str">
        <f>IF(AND((RIGHT($AC$3,2)-'[1]Miter Profiles'!$AC$30-'[1]Outside Edges'!$B26)&gt;=5,'[1]Outside Edges'!$Q26="Yes"),"Yes","No")</f>
        <v>Yes</v>
      </c>
      <c r="AD27" s="8" t="str">
        <f>IF(AND((RIGHT($AD$3,2)-'[1]Miter Profiles'!$AC$31-'[1]Outside Edges'!$B26)&gt;=5,'[1]Outside Edges'!$Q26="Yes"),"Yes","No")</f>
        <v>Yes</v>
      </c>
      <c r="AE27" s="65" t="str">
        <f>IF(AND((RIGHT($AE$3,2)-'[1]Miter Profiles'!$AC$32-'[1]Outside Edges'!$B26)&gt;=5,'[1]Outside Edges'!$Q26="Yes"),"Yes","No")</f>
        <v>Yes</v>
      </c>
      <c r="AF27" s="7" t="str">
        <f>IF(AND((RIGHT($AF$3,2)-'[1]Miter Profiles'!$AC$33-'[1]Outside Edges'!$B26)&gt;=5,'[1]Outside Edges'!$Q26="Yes"),"Yes","No")</f>
        <v>Yes</v>
      </c>
      <c r="AG27" s="7" t="str">
        <f>IF(AND((RIGHT($AG$3,2)-'[1]Miter Profiles'!$AC$34-'[1]Outside Edges'!$B26)&gt;=5,'[1]Outside Edges'!$Q26="Yes"),"Yes","No")</f>
        <v>Yes</v>
      </c>
      <c r="AH27" s="63" t="str">
        <f>IF(AND((RIGHT($AH$3,2)-'[1]Miter Profiles'!$AC$35-'[1]Outside Edges'!$B26)&gt;=5,'[1]Outside Edges'!$Q26="Yes"),"Yes","No")</f>
        <v>Yes</v>
      </c>
      <c r="AI27" s="64" t="str">
        <f>IF(AND((RIGHT($AI$3,2)-'[1]Miter Profiles'!$AC$36-'[1]Outside Edges'!$B26)&gt;=5,'[1]Outside Edges'!$Q26="Yes"),"Yes","No")</f>
        <v>Yes</v>
      </c>
      <c r="AJ27" s="8" t="str">
        <f>IF(AND((RIGHT($AJ$3,2)-'[1]Miter Profiles'!$AC$37-'[1]Outside Edges'!$B26)&gt;=5,'[1]Outside Edges'!$Q26="Yes"),"Yes","No")</f>
        <v>Yes</v>
      </c>
      <c r="AK27" s="65" t="str">
        <f>IF(AND((RIGHT($AK$3,2)-'[1]Miter Profiles'!$AC$38-'[1]Outside Edges'!$B26)&gt;=5,'[1]Outside Edges'!$Q26="Yes"),"Yes","No")</f>
        <v>Yes</v>
      </c>
      <c r="AL27" s="7" t="str">
        <f>IF(AND((RIGHT($AL$3,2)-'[1]Miter Profiles'!$AC$39-'[1]Outside Edges'!$B26)&gt;=5,'[1]Outside Edges'!$Q26="Yes"),"Yes","No")</f>
        <v>Yes</v>
      </c>
      <c r="AM27" s="7" t="str">
        <f>IF(AND((RIGHT($AM$3,2)-'[1]Miter Profiles'!$AC$40-'[1]Outside Edges'!$B26)&gt;=5,'[1]Outside Edges'!$Q26="Yes"),"Yes","No")</f>
        <v>Yes</v>
      </c>
      <c r="AN27" s="63" t="str">
        <f>IF(AND((RIGHT($AN$3,2)-'[1]Miter Profiles'!$AC$41-'[1]Outside Edges'!$B26)&gt;=5,'[1]Outside Edges'!$Q26="Yes"),"Yes","No")</f>
        <v>Yes</v>
      </c>
      <c r="AO27" s="64" t="str">
        <f>IF(AND((RIGHT($AO$3,2)-'[1]Miter Profiles'!$AC$42-'[1]Outside Edges'!$B26)&gt;=5,'[1]Outside Edges'!$Q26="Yes"),"Yes","No")</f>
        <v>Yes</v>
      </c>
      <c r="AP27" s="8" t="str">
        <f>IF(AND((RIGHT($AP$3,2)-'[1]Miter Profiles'!$AC$43-'[1]Outside Edges'!$B26)&gt;=5,'[1]Outside Edges'!$Q26="Yes"),"Yes","No")</f>
        <v>Yes</v>
      </c>
      <c r="AQ27" s="65" t="str">
        <f>IF(AND((RIGHT($AQ$3,2)-'[1]Miter Profiles'!$AC$44-'[1]Outside Edges'!$B26)&gt;=5,'[1]Outside Edges'!$Q26="Yes"),"Yes","No")</f>
        <v>Yes</v>
      </c>
      <c r="AR27" s="7" t="str">
        <f>IF(AND((RIGHT($AR$3,2)-'[1]Miter Profiles'!$AC$45-'[1]Outside Edges'!$B26)&gt;=5,'[1]Outside Edges'!$Q26="Yes"),"Yes","No")</f>
        <v>Yes</v>
      </c>
      <c r="AS27" s="7" t="str">
        <f>IF(AND((RIGHT($AS$3,2)-'[1]Miter Profiles'!$AC$46-'[1]Outside Edges'!$B26)&gt;=5,'[1]Outside Edges'!$Q26="Yes"),"Yes","No")</f>
        <v>Yes</v>
      </c>
      <c r="AT27" s="63" t="str">
        <f>IF(AND((RIGHT($AT$3,2)-'[1]Miter Profiles'!$AC$47-'[1]Outside Edges'!$B26)&gt;=5,'[1]Outside Edges'!$Q26="Yes"),"Yes","No")</f>
        <v>Yes</v>
      </c>
      <c r="AU27" s="64" t="str">
        <f>IF(AND((RIGHT($AU$3,2)-'[1]Miter Profiles'!$AC$48-'[1]Outside Edges'!$B26)&gt;=5,'[1]Outside Edges'!$Q26="Yes"),"Yes","No")</f>
        <v>Yes</v>
      </c>
      <c r="AV27" s="8" t="str">
        <f>IF(AND((RIGHT($AV$3,2)-'[1]Miter Profiles'!$AC$49-'[1]Outside Edges'!$B26)&gt;=5,'[1]Outside Edges'!$Q26="Yes"),"Yes","No")</f>
        <v>Yes</v>
      </c>
      <c r="AW27" s="65" t="str">
        <f>IF(AND((RIGHT($AW$3,2)-'[1]Miter Profiles'!$AC$50-'[1]Outside Edges'!$B26)&gt;=5,'[1]Outside Edges'!$Q26="Yes"),"Yes","No")</f>
        <v>Yes</v>
      </c>
      <c r="AX27" s="7" t="str">
        <f>IF(AND((RIGHT($AX$3,2)-'[1]Miter Profiles'!$AC$51-'[1]Outside Edges'!$B26)&gt;=5,'[1]Outside Edges'!$Q26="Yes"),"Yes","No")</f>
        <v>Yes</v>
      </c>
      <c r="AY27" s="7" t="str">
        <f>IF(AND((RIGHT($AY$3,2)-'[1]Miter Profiles'!$AC$52-'[1]Outside Edges'!$B26)&gt;=5,'[1]Outside Edges'!$Q26="Yes"),"Yes","No")</f>
        <v>Yes</v>
      </c>
      <c r="AZ27" s="63" t="str">
        <f>IF(AND((RIGHT($AZ$3,2)-'[1]Miter Profiles'!$AC$53-'[1]Outside Edges'!$B26)&gt;=5,'[1]Outside Edges'!$Q26="Yes"),"Yes","No")</f>
        <v>Yes</v>
      </c>
      <c r="BA27" s="64" t="str">
        <f>IF(AND((RIGHT($BA$3,2)-'[1]Miter Profiles'!$AC$54-'[1]Outside Edges'!$B26)&gt;=5,'[1]Outside Edges'!$Q26="Yes"),"Yes","No")</f>
        <v>Yes</v>
      </c>
      <c r="BB27" s="8" t="str">
        <f>IF(AND((RIGHT($BB$3,2)-'[1]Miter Profiles'!$AC$55-'[1]Outside Edges'!$B26)&gt;=5,'[1]Outside Edges'!$Q26="Yes"),"Yes","No")</f>
        <v>Yes</v>
      </c>
      <c r="BC27" s="65" t="str">
        <f>IF(AND((RIGHT($BC$3,2)-'[1]Miter Profiles'!$AC$56-'[1]Outside Edges'!$B26)&gt;=5,'[1]Outside Edges'!$Q26="Yes"),"Yes","No")</f>
        <v>Yes</v>
      </c>
      <c r="BD27" s="7" t="str">
        <f>IF(AND((RIGHT($BD$3,2)-'[1]Miter Profiles'!$AC$57-'[1]Outside Edges'!$B26)&gt;=5,'[1]Outside Edges'!$Q26="Yes"),"Yes","No")</f>
        <v>Yes</v>
      </c>
      <c r="BE27" s="7" t="str">
        <f>IF(AND((RIGHT($BE$3,2)-'[1]Miter Profiles'!$AC$58-'[1]Outside Edges'!$B26)&gt;=5,'[1]Outside Edges'!$Q26="Yes"),"Yes","No")</f>
        <v>Yes</v>
      </c>
      <c r="BF27" s="63" t="str">
        <f>IF(AND((RIGHT($BF$3,2)-'[1]Miter Profiles'!$AC$59-'[1]Outside Edges'!$B26)&gt;=5,'[1]Outside Edges'!$Q26="Yes"),"Yes","No")</f>
        <v>Yes</v>
      </c>
      <c r="BG27" s="64" t="str">
        <f>IF(AND((RIGHT($BG$3,2)-'[1]Miter Profiles'!$AC$60-'[1]Outside Edges'!$B26)&gt;=5,'[1]Outside Edges'!$Q26="Yes"),"Yes","No")</f>
        <v>Yes</v>
      </c>
      <c r="BH27" s="8" t="str">
        <f>IF(AND((RIGHT($BH$3,2)-'[1]Miter Profiles'!$AC$61-'[1]Outside Edges'!$B26)&gt;=5,'[1]Outside Edges'!$Q26="Yes"),"Yes","No")</f>
        <v>Yes</v>
      </c>
      <c r="BI27" s="65" t="str">
        <f>IF(AND((RIGHT($BI$3,2)-'[1]Miter Profiles'!$AC$62-'[1]Outside Edges'!$B26)&gt;=5,'[1]Outside Edges'!$Q26="Yes"),"Yes","No")</f>
        <v>Yes</v>
      </c>
      <c r="BJ27" s="7" t="str">
        <f>IF(AND((RIGHT($BJ$3,2)-'[1]Miter Profiles'!$AC$63-'[1]Outside Edges'!$B26)&gt;=5,'[1]Outside Edges'!$Q26="Yes"),"Yes","No")</f>
        <v>Yes</v>
      </c>
      <c r="BK27" s="7" t="str">
        <f>IF(AND((RIGHT($BK$3,2)-'[1]Miter Profiles'!$AC$64-'[1]Outside Edges'!$B26)&gt;=5,'[1]Outside Edges'!$Q26="Yes"),"Yes","No")</f>
        <v>Yes</v>
      </c>
      <c r="BL27" s="63" t="str">
        <f>IF(AND((RIGHT($BL$3,2)-'[1]Miter Profiles'!$AC$65-'[1]Outside Edges'!$B26)&gt;=5,'[1]Outside Edges'!$Q26="Yes"),"Yes","No")</f>
        <v>Yes</v>
      </c>
      <c r="BM27" s="64" t="str">
        <f>IF(AND((RIGHT($BM$3,2)-'[1]Miter Profiles'!$AC$66-'[1]Outside Edges'!$B26)&gt;=5,'[1]Outside Edges'!$Q26="Yes"),"Yes","No")</f>
        <v>Yes</v>
      </c>
      <c r="BN27" s="8" t="str">
        <f>IF(AND((RIGHT($BN$3,2)-'[1]Miter Profiles'!$AC$67-'[1]Outside Edges'!$B26)&gt;=5,'[1]Outside Edges'!$Q26="Yes"),"Yes","No")</f>
        <v>Yes</v>
      </c>
      <c r="BO27" s="65" t="str">
        <f>IF(AND((RIGHT($BO$3,2)-'[1]Miter Profiles'!$AC$68-'[1]Outside Edges'!$B26)&gt;=5,'[1]Outside Edges'!$Q26="Yes"),"Yes","No")</f>
        <v>Yes</v>
      </c>
      <c r="BP27" s="7" t="str">
        <f>IF(AND((RIGHT($BP$3,2)-'[1]Miter Profiles'!$AC$69-'[1]Outside Edges'!$B26)&gt;=5,'[1]Outside Edges'!$Q26="Yes"),"Yes","No")</f>
        <v>Yes</v>
      </c>
      <c r="BQ27" s="7" t="str">
        <f>IF(AND((RIGHT($BQ$3,2)-'[1]Miter Profiles'!$AC$70-'[1]Outside Edges'!$B26)&gt;=5,'[1]Outside Edges'!$Q26="Yes"),"Yes","No")</f>
        <v>Yes</v>
      </c>
      <c r="BR27" s="63" t="str">
        <f>IF(AND((RIGHT($BR$3,2)-'[1]Miter Profiles'!$AC$71-'[1]Outside Edges'!$B26)&gt;=5,'[1]Outside Edges'!$Q26="Yes"),"Yes","No")</f>
        <v>Yes</v>
      </c>
      <c r="BS27" s="64" t="str">
        <f>IF(AND((RIGHT($BS$3,2)-'[1]Miter Profiles'!$AC$72-'[1]Outside Edges'!$B26)&gt;=5,'[1]Outside Edges'!$Q26="Yes"),"Yes","No")</f>
        <v>Yes</v>
      </c>
      <c r="BT27" s="8" t="str">
        <f>IF(AND((RIGHT($BT$3,2)-'[1]Miter Profiles'!$AC$73-'[1]Outside Edges'!$B26)&gt;=5,'[1]Outside Edges'!$Q26="Yes"),"Yes","No")</f>
        <v>Yes</v>
      </c>
      <c r="BU27" s="65" t="str">
        <f>IF(AND((RIGHT($BU$3,2)-'[1]Miter Profiles'!$AC$74-'[1]Outside Edges'!$B26)&gt;=5,'[1]Outside Edges'!$Q26="Yes"),"Yes","No")</f>
        <v>Yes</v>
      </c>
      <c r="BV27" s="7" t="str">
        <f>IF(AND((RIGHT($BV$3,2)-'[1]Miter Profiles'!$AC$75-'[1]Outside Edges'!$B26)&gt;=5,'[1]Outside Edges'!$Q26="Yes"),"Yes","No")</f>
        <v>Yes</v>
      </c>
      <c r="BW27" s="7" t="str">
        <f>IF(AND((RIGHT($BW$3,2)-'[1]Miter Profiles'!$AC$76-'[1]Outside Edges'!$B26)&gt;=5,'[1]Outside Edges'!$Q26="Yes"),"Yes","No")</f>
        <v>Yes</v>
      </c>
      <c r="BX27" s="63" t="str">
        <f>IF(AND((RIGHT($BX$3,2)-'[1]Miter Profiles'!$AC$77-'[1]Outside Edges'!$B26)&gt;=5,'[1]Outside Edges'!$Q26="Yes"),"Yes","No")</f>
        <v>Yes</v>
      </c>
      <c r="BY27" s="64" t="str">
        <f>IF(AND((RIGHT($BY$3,2)-'[1]Miter Profiles'!$AC$78-'[1]Outside Edges'!$B26)&gt;=5,'[1]Outside Edges'!$Q26="Yes"),"Yes","No")</f>
        <v>Yes</v>
      </c>
      <c r="BZ27" s="8" t="str">
        <f>IF(AND((RIGHT($BZ$3,2)-'[1]Miter Profiles'!$AC$79-'[1]Outside Edges'!$B26)&gt;=5,'[1]Outside Edges'!$Q26="Yes"),"Yes","No")</f>
        <v>Yes</v>
      </c>
      <c r="CA27" s="65" t="str">
        <f>IF(AND((RIGHT($CA$3,2)-'[1]Miter Profiles'!$AC$80-'[1]Outside Edges'!$B26)&gt;=5,'[1]Outside Edges'!$Q26="Yes"),"Yes","No")</f>
        <v>Yes</v>
      </c>
      <c r="CB27" s="7" t="str">
        <f>IF(AND((RIGHT($CB$3,2)-'[1]Miter Profiles'!$AC$81-'[1]Outside Edges'!$B26)&gt;=5,'[1]Outside Edges'!$Q26="Yes"),"Yes","No")</f>
        <v>Yes</v>
      </c>
      <c r="CC27" s="7" t="str">
        <f>IF(AND((RIGHT($CC$3,2)-'[1]Miter Profiles'!$AC$82-'[1]Outside Edges'!$B26)&gt;=5,'[1]Outside Edges'!$Q26="Yes"),"Yes","No")</f>
        <v>Yes</v>
      </c>
      <c r="CD27" s="63" t="str">
        <f>IF(AND((RIGHT($CD$3,2)-'[1]Miter Profiles'!$AC$83-'[1]Outside Edges'!$B26)&gt;=5,'[1]Outside Edges'!$Q26="Yes"),"Yes","No")</f>
        <v>Yes</v>
      </c>
      <c r="CE27" s="64" t="str">
        <f>IF(AND((RIGHT($CE$3,2)-'[1]Miter Profiles'!$AC$84-'[1]Outside Edges'!$B26)&gt;=5,'[1]Outside Edges'!$Q26="Yes"),"Yes","No")</f>
        <v>Yes</v>
      </c>
      <c r="CF27" s="8" t="str">
        <f>IF(AND((RIGHT($CF$3,2)-'[1]Miter Profiles'!$AC$85-'[1]Outside Edges'!$B26)&gt;=5,'[1]Outside Edges'!$Q26="Yes"),"Yes","No")</f>
        <v>Yes</v>
      </c>
      <c r="CG27" s="65" t="str">
        <f>IF(AND((RIGHT($CG$3,2)-'[1]Miter Profiles'!$AC$86-'[1]Outside Edges'!$B26)&gt;=5,'[1]Outside Edges'!$Q26="Yes"),"Yes","No")</f>
        <v>Yes</v>
      </c>
      <c r="CH27" s="7" t="str">
        <f>IF(AND((RIGHT($CH$3,2)-'[1]Miter Profiles'!$AC$87-'[1]Outside Edges'!$B26)&gt;=5,'[1]Outside Edges'!$Q26="Yes"),"Yes","No")</f>
        <v>Yes</v>
      </c>
      <c r="CI27" s="7" t="str">
        <f>IF(AND((RIGHT($CI$3,2)-'[1]Miter Profiles'!$AC$88-'[1]Outside Edges'!$B26)&gt;=5,'[1]Outside Edges'!$Q26="Yes"),"Yes","No")</f>
        <v>Yes</v>
      </c>
      <c r="CJ27" s="63" t="str">
        <f>IF(AND((RIGHT($CJ$3,2)-'[1]Miter Profiles'!$AC$89-'[1]Outside Edges'!$B26)&gt;=5,'[1]Outside Edges'!$Q26="Yes"),"Yes","No")</f>
        <v>Yes</v>
      </c>
      <c r="CK27" s="64" t="str">
        <f>IF(AND((RIGHT($CK$3,2)-'[1]Miter Profiles'!$AC$90-'[1]Outside Edges'!$B26)&gt;=5,'[1]Outside Edges'!$Q26="Yes"),"Yes","No")</f>
        <v>Yes</v>
      </c>
      <c r="CL27" s="8" t="str">
        <f>IF(AND((RIGHT($CL$3,2)-'[1]Miter Profiles'!$AC$91-'[1]Outside Edges'!$B26)&gt;=5,'[1]Outside Edges'!$Q26="Yes"),"Yes","No")</f>
        <v>Yes</v>
      </c>
      <c r="CM27" s="65" t="str">
        <f>IF(AND((RIGHT($CM$3,2)-'[1]Miter Profiles'!$AC$92-'[1]Outside Edges'!$B26)&gt;=5,'[1]Outside Edges'!$Q26="Yes"),"Yes","No")</f>
        <v>Yes</v>
      </c>
      <c r="CN27" s="7" t="str">
        <f>IF(AND((RIGHT(CN$3,2)-'[1]Miter Profiles'!$AC$93-'[1]Outside Edges'!$B26)&gt;=5,'[1]Outside Edges'!$Q26="Yes"),"Yes","No")</f>
        <v>Yes</v>
      </c>
      <c r="CO27" s="7" t="str">
        <f>IF(AND((RIGHT(CO$3,2)-'[1]Miter Profiles'!$AC$94-'[1]Outside Edges'!$B26)&gt;=5,'[1]Outside Edges'!$Q26="Yes"),"Yes","No")</f>
        <v>Yes</v>
      </c>
      <c r="CP27" s="63" t="str">
        <f>IF(AND((RIGHT(CP$3,2)-'[1]Miter Profiles'!$AC$95-'[1]Outside Edges'!$B26)&gt;=5,'[1]Outside Edges'!$Q26="Yes"),"Yes","No")</f>
        <v>Yes</v>
      </c>
      <c r="CQ27" s="64" t="str">
        <f>IF(AND((RIGHT(CQ$3,2)-'[1]Miter Profiles'!$AC$96-'[1]Outside Edges'!$B26)&gt;=5,'[1]Outside Edges'!$Q26="Yes"),"Yes","No")</f>
        <v>Yes</v>
      </c>
      <c r="CR27" s="8" t="str">
        <f>IF(AND((RIGHT(CR$3,2)-'[1]Miter Profiles'!$AC$97-'[1]Outside Edges'!$B26)&gt;=5,'[1]Outside Edges'!$Q26="Yes"),"Yes","No")</f>
        <v>Yes</v>
      </c>
      <c r="CS27" s="65" t="str">
        <f>IF(AND((RIGHT(CS$3,2)-'[1]Miter Profiles'!$AC$98-'[1]Outside Edges'!$B26)&gt;=5,'[1]Outside Edges'!$Q26="Yes"),"Yes","No")</f>
        <v>Yes</v>
      </c>
      <c r="CT27" s="7" t="str">
        <f>IF(AND((RIGHT($CT$3,2)-'[1]Miter Profiles'!$AC$99-'[1]Outside Edges'!$B26)&gt;=5,'[1]Outside Edges'!$Q26="Yes"),"Yes","No")</f>
        <v>Yes</v>
      </c>
      <c r="CU27" s="7" t="str">
        <f>IF(AND((RIGHT($CU$3,2)-'[1]Miter Profiles'!$AC$100-'[1]Outside Edges'!$B26)&gt;=5,'[1]Outside Edges'!$Q26="Yes"),"Yes","No")</f>
        <v>Yes</v>
      </c>
      <c r="CV27" s="63" t="str">
        <f>IF(AND((RIGHT($CV$3,2)-'[1]Miter Profiles'!$AC$101-'[1]Outside Edges'!$B26)&gt;=5,'[1]Outside Edges'!$Q26="Yes"),"Yes","No")</f>
        <v>Yes</v>
      </c>
      <c r="CW27" s="64" t="str">
        <f>IF(AND((RIGHT($CW$3,2)-'[1]Miter Profiles'!$AC$102-'[1]Outside Edges'!$B26)&gt;=5,'[1]Outside Edges'!$Q26="Yes"),"Yes","No")</f>
        <v>Yes</v>
      </c>
      <c r="CX27" s="8" t="str">
        <f>IF(AND((RIGHT($CX$3,2)-'[1]Miter Profiles'!$AC$103-'[1]Outside Edges'!$B26)&gt;=5,'[1]Outside Edges'!$Q26="Yes"),"Yes","No")</f>
        <v>Yes</v>
      </c>
      <c r="CY27" s="65" t="str">
        <f>IF(AND((RIGHT($CY$3,2)-'[1]Miter Profiles'!$AC$104-'[1]Outside Edges'!$B26)&gt;=5,'[1]Outside Edges'!$Q26="Yes"),"Yes","No")</f>
        <v>Yes</v>
      </c>
      <c r="CZ27" s="7" t="str">
        <f>IF(AND((RIGHT($CZ$3,2)-'[1]Miter Profiles'!$AC$105-'[1]Outside Edges'!$B26)&gt;=5,'[1]Outside Edges'!$Q26="Yes"),"Yes","No")</f>
        <v>Yes</v>
      </c>
      <c r="DA27" s="7" t="str">
        <f>IF(AND((RIGHT($DA$3,2)-'[1]Miter Profiles'!$AC$106-'[1]Outside Edges'!$B26)&gt;=5,'[1]Outside Edges'!$Q26="Yes"),"Yes","No")</f>
        <v>Yes</v>
      </c>
      <c r="DB27" s="63" t="str">
        <f>IF(AND((RIGHT($DB$3,2)-'[1]Miter Profiles'!$AC$107-'[1]Outside Edges'!$B26)&gt;=5,'[1]Outside Edges'!$Q26="Yes"),"Yes","No")</f>
        <v>Yes</v>
      </c>
      <c r="DC27" s="64" t="str">
        <f>IF(AND((RIGHT($DC$3,2)-'[1]Miter Profiles'!$AC$108-'[1]Outside Edges'!$B26)&gt;=5,'[1]Outside Edges'!$Q26="Yes"),"Yes","No")</f>
        <v>Yes</v>
      </c>
      <c r="DD27" s="8" t="str">
        <f>IF(AND((RIGHT($DD$3,2)-'[1]Miter Profiles'!$AC$109-'[1]Outside Edges'!$B26)&gt;=5,'[1]Outside Edges'!$Q26="Yes"),"Yes","No")</f>
        <v>Yes</v>
      </c>
      <c r="DE27" s="65" t="str">
        <f>IF(AND((RIGHT($DE$3,2)-'[1]Miter Profiles'!$AC$110-'[1]Outside Edges'!$B26)&gt;=5,'[1]Outside Edges'!$Q26="Yes"),"Yes","No")</f>
        <v>Yes</v>
      </c>
      <c r="DF27" s="7" t="str">
        <f>IF(AND((RIGHT($DF$3,2)-'[1]Miter Profiles'!$AC$111-'[1]Outside Edges'!$B26)&gt;=5,'[1]Outside Edges'!$Q26="Yes"),"Yes","No")</f>
        <v>Yes</v>
      </c>
      <c r="DG27" s="7" t="str">
        <f>IF(AND((RIGHT($DG$3,2)-'[1]Miter Profiles'!$AC$112-'[1]Outside Edges'!$B26)&gt;=5,'[1]Outside Edges'!$Q26="Yes"),"Yes","No")</f>
        <v>Yes</v>
      </c>
      <c r="DH27" s="63" t="str">
        <f>IF(AND((RIGHT($DH$3,2)-'[1]Miter Profiles'!$AC$113-'[1]Outside Edges'!$B26)&gt;=5,'[1]Outside Edges'!$Q26="Yes"),"Yes","No")</f>
        <v>Yes</v>
      </c>
      <c r="DI27" s="64" t="str">
        <f>IF(AND((RIGHT($DI$3,2)-'[1]Miter Profiles'!$AC$114-'[1]Outside Edges'!$B26)&gt;=5,'[1]Outside Edges'!$Q26="Yes"),"Yes","No")</f>
        <v>Yes</v>
      </c>
      <c r="DJ27" s="8" t="str">
        <f>IF(AND((RIGHT($DJ$3,2)-'[1]Miter Profiles'!$AC$115-'[1]Outside Edges'!$B26)&gt;=5,'[1]Outside Edges'!$Q26="Yes"),"Yes","No")</f>
        <v>Yes</v>
      </c>
      <c r="DK27" s="65" t="str">
        <f>IF(AND((RIGHT($DK$3,2)-'[1]Miter Profiles'!$AC$116-'[1]Outside Edges'!$B26)&gt;=5,'[1]Outside Edges'!$Q26="Yes"),"Yes","No")</f>
        <v>Yes</v>
      </c>
      <c r="DL27" s="7" t="str">
        <f>IF(AND((RIGHT($DL$3,2)-'[1]Miter Profiles'!$AC$117-'[1]Outside Edges'!$B26)&gt;=5,'[1]Outside Edges'!$Q26="Yes"),"Yes","No")</f>
        <v>Yes</v>
      </c>
      <c r="DM27" s="7" t="str">
        <f>IF(AND((RIGHT($DM$3,2)-'[1]Miter Profiles'!$AC$118-'[1]Outside Edges'!$B26)&gt;=5,'[1]Outside Edges'!$Q26="Yes"),"Yes","No")</f>
        <v>Yes</v>
      </c>
      <c r="DN27" s="63" t="str">
        <f>IF(AND((RIGHT($DN$3,2)-'[1]Miter Profiles'!$AC$119-'[1]Outside Edges'!$B26)&gt;=5,'[1]Outside Edges'!$Q26="Yes"),"Yes","No")</f>
        <v>Yes</v>
      </c>
      <c r="DO27" s="64" t="str">
        <f>IF(AND((RIGHT($DO$3,2)-'[1]Miter Profiles'!$AC$120-'[1]Outside Edges'!$B26)&gt;=5,'[1]Outside Edges'!$Q26="Yes"),"Yes","No")</f>
        <v>Yes</v>
      </c>
      <c r="DP27" s="8" t="str">
        <f>IF(AND((RIGHT($DP$3,2)-'[1]Miter Profiles'!$AC$121-'[1]Outside Edges'!$B26)&gt;=5,'[1]Outside Edges'!$Q26="Yes"),"Yes","No")</f>
        <v>Yes</v>
      </c>
      <c r="DQ27" s="65" t="str">
        <f>IF(AND((RIGHT($DQ$3,2)-'[1]Miter Profiles'!$AC$122-'[1]Outside Edges'!$B26)&gt;=5,'[1]Outside Edges'!$Q26="Yes"),"Yes","No")</f>
        <v>Yes</v>
      </c>
      <c r="DR27" s="7" t="str">
        <f>IF(AND((RIGHT($DR$3,2)-'[1]Miter Profiles'!$AC$123-'[1]Outside Edges'!$B26)&gt;=5,'[1]Outside Edges'!$Q26="Yes"),"Yes","No")</f>
        <v>Yes</v>
      </c>
      <c r="DS27" s="7" t="str">
        <f>IF(AND((RIGHT($DS$3,2)-'[1]Miter Profiles'!$AC$124-'[1]Outside Edges'!$B26)&gt;=5,'[1]Outside Edges'!$Q26="Yes"),"Yes","No")</f>
        <v>Yes</v>
      </c>
      <c r="DT27" s="63" t="str">
        <f>IF(AND((RIGHT($DT$3,2)-'[1]Miter Profiles'!$AC$125-'[1]Outside Edges'!$B26)&gt;=5,'[1]Outside Edges'!$Q26="Yes"),"Yes","No")</f>
        <v>Yes</v>
      </c>
      <c r="DU27" s="64" t="str">
        <f>IF(AND((RIGHT($DU$3,2)-'[1]Miter Profiles'!$AC$126-'[1]Outside Edges'!$B26)&gt;=5,'[1]Outside Edges'!$Q26="Yes"),"Yes","No")</f>
        <v>Yes</v>
      </c>
      <c r="DV27" s="8" t="str">
        <f>IF(AND((RIGHT($DV$3,2)-'[1]Miter Profiles'!$AC$127-'[1]Outside Edges'!$B26)&gt;=5,'[1]Outside Edges'!$Q26="Yes"),"Yes","No")</f>
        <v>Yes</v>
      </c>
      <c r="DW27" s="65" t="str">
        <f>IF(AND((RIGHT($DW$3,2)-'[1]Miter Profiles'!$AC$128-'[1]Outside Edges'!$B26)&gt;=5,'[1]Outside Edges'!$Q26="Yes"),"Yes","No")</f>
        <v>Yes</v>
      </c>
      <c r="DX27" s="7" t="str">
        <f>IF(AND((RIGHT($DX$3,2)-'[1]Miter Profiles'!$AC$129-'[1]Outside Edges'!$B26)&gt;=5,'[1]Outside Edges'!$Q26="Yes"),"Yes","No")</f>
        <v>Yes</v>
      </c>
      <c r="DY27" s="7" t="str">
        <f>IF(AND((RIGHT($DY$3,2)-'[1]Miter Profiles'!$AC$130-'[1]Outside Edges'!$B26)&gt;=5,'[1]Outside Edges'!$Q26="Yes"),"Yes","No")</f>
        <v>Yes</v>
      </c>
      <c r="DZ27" s="63" t="str">
        <f>IF(AND((RIGHT($DZ$3,2)-'[1]Miter Profiles'!$AC$131-'[1]Outside Edges'!$B26)&gt;=5,'[1]Outside Edges'!$Q26="Yes"),"Yes","No")</f>
        <v>Yes</v>
      </c>
      <c r="EA27" s="68" t="str">
        <f>IF(AND((RIGHT($EA$3,2)-'[1]Miter Profiles'!$AC$132-'[1]Outside Edges'!$B26)&gt;=5,'[1]Outside Edges'!$Q26="Yes"),"Yes","No")</f>
        <v>Yes</v>
      </c>
      <c r="EB27" s="78" t="str">
        <f>IF(AND((RIGHT($EB$3,2)-'[1]Miter Profiles'!$AC$133-'[1]Outside Edges'!$B26)&gt;=5,'[1]Outside Edges'!$Q26="Yes"),"Yes","No")</f>
        <v>Yes</v>
      </c>
      <c r="EC27" s="79" t="str">
        <f>IF(AND((RIGHT($EC$3,2)-'[1]Miter Profiles'!$AC$134-'[1]Outside Edges'!$B26)&gt;=5,'[1]Outside Edges'!$Q26="Yes"),"Yes","No")</f>
        <v>Yes</v>
      </c>
      <c r="ED27" s="81" t="str">
        <f>IF(AND((RIGHT($ED$3,2)-'[1]Miter Profiles'!$AC$135-'[1]Outside Edges'!$B26)&gt;=5,'[1]Outside Edges'!$Q26="Yes"),"Yes","No")</f>
        <v>Yes</v>
      </c>
      <c r="EE27" s="80" t="str">
        <f>IF(AND((RIGHT($EE$3,2)-'[1]Miter Profiles'!$AC$136-'[1]Outside Edges'!$B26)&gt;=5,'[1]Outside Edges'!$Q26="Yes"),"Yes","No")</f>
        <v>Yes</v>
      </c>
      <c r="EF27" s="63" t="str">
        <f>IF(AND((RIGHT($EF$3,2)-'[1]Miter Profiles'!$AC$137-'[1]Outside Edges'!$B26)&gt;=5,'[1]Outside Edges'!$Q26="Yes"),"Yes","No")</f>
        <v>Yes</v>
      </c>
      <c r="EG27" s="7" t="str">
        <f>IF(AND((RIGHT($EG$3,2)-'[1]Miter Profiles'!$AC$138-'[1]Outside Edges'!$B26)&gt;=5,'[1]Outside Edges'!$Q26="Yes"),"Yes","No")</f>
        <v>Yes</v>
      </c>
      <c r="EH27" s="68" t="str">
        <f>IF(AND((RIGHT($EH$3,2)-'[1]Miter Profiles'!$AC$139-'[1]Outside Edges'!$B26)&gt;=5,'[1]Outside Edges'!$Q26="Yes"),"Yes","No")</f>
        <v>Yes</v>
      </c>
      <c r="EI27" s="82" t="str">
        <f>IF(AND((RIGHT($EI$3,2)-'[1]Miter Profiles'!$AC$140-'[1]Outside Edges'!$B26)&gt;=5,'[1]Outside Edges'!$Q26="Yes"),"Yes","No")</f>
        <v>Yes</v>
      </c>
      <c r="EJ27" s="83" t="str">
        <f>IF(AND((RIGHT($EJ$3,2)-'[1]Miter Profiles'!$AC$141-'[1]Outside Edges'!$B26)&gt;=5,'[1]Outside Edges'!$Q26="Yes"),"Yes","No")</f>
        <v>Yes</v>
      </c>
      <c r="EK27" s="83" t="str">
        <f>IF(AND((RIGHT($EK$3,2)-'[1]Miter Profiles'!$AC$142-'[1]Outside Edges'!$B26)&gt;=5,'[1]Outside Edges'!$Q26="Yes"),"Yes","No")</f>
        <v>Yes</v>
      </c>
      <c r="EL27" s="81" t="str">
        <f>IF(AND((RIGHT($EL$3,2)-'[1]Miter Profiles'!$AC$143-'[1]Outside Edges'!$B26)&gt;=5,'[1]Outside Edges'!$Q26="Yes"),"Yes","No")</f>
        <v>Yes</v>
      </c>
      <c r="EM27" s="84" t="str">
        <f>IF(AND((RIGHT($EM$3,2)-'[1]Miter Profiles'!$AC$144-'[1]Outside Edges'!$B26)&gt;=5,'[1]Outside Edges'!$Q26="Yes"),"Yes","No")</f>
        <v>Yes</v>
      </c>
      <c r="EN27" s="7" t="str">
        <f>IF(AND((RIGHT($EN$3,2)-'[1]Miter Profiles'!$AC$145-'[1]Outside Edges'!$B26)&gt;=5,'[1]Outside Edges'!$Q26="Yes"),"Yes","No")</f>
        <v>Yes</v>
      </c>
      <c r="EO27" s="68" t="str">
        <f>IF(AND((RIGHT($EO$3,2)-'[1]Miter Profiles'!$AC$146-'[1]Outside Edges'!$B26)&gt;=5,'[1]Outside Edges'!$Q26="Yes"),"Yes","No")</f>
        <v>Yes</v>
      </c>
      <c r="EP27" s="83" t="str">
        <f>IF(AND((RIGHT($EP$3,2)-'[1]Miter Profiles'!$AC$147-'[1]Outside Edges'!$B26)&gt;=5,'[1]Outside Edges'!$Q26="Yes"),"Yes","No")</f>
        <v>Yes</v>
      </c>
      <c r="EQ27" s="83" t="str">
        <f>IF(AND((RIGHT($EQ$3,2)-'[1]Miter Profiles'!$AC$148-'[1]Outside Edges'!$B26)&gt;=5,'[1]Outside Edges'!$Q26="Yes"),"Yes","No")</f>
        <v>Yes</v>
      </c>
      <c r="ER27" s="81" t="str">
        <f>IF(AND((RIGHT($ER$3,2)-'[1]Miter Profiles'!$AC$149-'[1]Outside Edges'!$B26)&gt;=5,'[1]Outside Edges'!$Q26="Yes"),"Yes","No")</f>
        <v>Yes</v>
      </c>
      <c r="ES27" s="84" t="str">
        <f>IF(AND((RIGHT($ES$3,2)-'[1]Miter Profiles'!$AC$150-'[1]Outside Edges'!$B26)&gt;=5,'[1]Outside Edges'!$Q26="Yes"),"Yes","No")</f>
        <v>Yes</v>
      </c>
      <c r="ET27" s="7" t="str">
        <f>IF(AND((RIGHT($ET$3,2)-'[1]Miter Profiles'!$AC$151-'[1]Outside Edges'!$B26)&gt;=5,'[1]Outside Edges'!$Q26="Yes"),"Yes","No")</f>
        <v>Yes</v>
      </c>
      <c r="EU27" s="68" t="str">
        <f>IF(AND((RIGHT($EU$3,2)-'[1]Miter Profiles'!$AC$152-'[1]Outside Edges'!$B26)&gt;=5,'[1]Outside Edges'!$Q26="Yes"),"Yes","No")</f>
        <v>Yes</v>
      </c>
      <c r="EV27" s="83" t="str">
        <f>IF(AND((RIGHT($EV$3,2)-'[1]Miter Profiles'!$AC$153-'[1]Outside Edges'!$B26)&gt;=5,'[1]Outside Edges'!$Q26="Yes"),"Yes","No")</f>
        <v>Yes</v>
      </c>
      <c r="EW27" s="83" t="str">
        <f>IF(AND((RIGHT($EW$3,2)-'[1]Miter Profiles'!$AC$154-'[1]Outside Edges'!$B26)&gt;=5,'[1]Outside Edges'!$Q26="Yes"),"Yes","No")</f>
        <v>Yes</v>
      </c>
      <c r="EX27" s="81" t="str">
        <f>IF(AND((RIGHT($EX$3,2)-'[1]Miter Profiles'!$AC$155-'[1]Outside Edges'!$B26)&gt;=5,'[1]Outside Edges'!$Q26="Yes"),"Yes","No")</f>
        <v>Yes</v>
      </c>
      <c r="EY27" s="84" t="str">
        <f>IF(AND((RIGHT($EY$3,2)-'[1]Miter Profiles'!$AC$156-'[1]Outside Edges'!$B26)&gt;=5,'[1]Outside Edges'!$Q26="Yes"),"Yes","No")</f>
        <v>Yes</v>
      </c>
      <c r="EZ27" s="7" t="str">
        <f>IF(AND((RIGHT($EZ$3,2)-'[1]Miter Profiles'!$AC$157-'[1]Outside Edges'!$B26)&gt;=5,'[1]Outside Edges'!$Q26="Yes"),"Yes","No")</f>
        <v>Yes</v>
      </c>
      <c r="FA27" s="68" t="str">
        <f>IF(AND((RIGHT($FA$3,2)-'[1]Miter Profiles'!$AC$158-'[1]Outside Edges'!$B26)&gt;=5,'[1]Outside Edges'!$Q26="Yes"),"Yes","No")</f>
        <v>Yes</v>
      </c>
      <c r="FB27" s="83" t="str">
        <f>IF(AND((RIGHT($FB$3,2)-'[1]Miter Profiles'!$AC$159-'[1]Outside Edges'!$B26)&gt;=5,'[1]Outside Edges'!$Q26="Yes"),"Yes","No")</f>
        <v>Yes</v>
      </c>
      <c r="FC27" s="83" t="str">
        <f>IF(AND((RIGHT($FC$3,2)-'[1]Miter Profiles'!$AC$160-'[1]Outside Edges'!$B26)&gt;=5,'[1]Outside Edges'!$Q26="Yes"),"Yes","No")</f>
        <v>Yes</v>
      </c>
      <c r="FD27" s="81" t="str">
        <f>IF(AND((RIGHT($FD$3,2)-'[1]Miter Profiles'!$AC$161-'[1]Outside Edges'!$B26)&gt;=5,'[1]Outside Edges'!$Q26="Yes"),"Yes","No")</f>
        <v>Yes</v>
      </c>
      <c r="FE27" s="84" t="str">
        <f>IF(AND((RIGHT($FE$3,2)-'[1]Miter Profiles'!$AC$162-'[1]Outside Edges'!$B26)&gt;=5,'[1]Outside Edges'!$Q26="Yes"),"Yes","No")</f>
        <v>Yes</v>
      </c>
      <c r="FF27" s="7" t="str">
        <f>IF(AND((RIGHT($FF$3,2)-'[1]Miter Profiles'!$AC$163-'[1]Outside Edges'!$B26)&gt;=5,'[1]Outside Edges'!$Q26="Yes"),"Yes","No")</f>
        <v>Yes</v>
      </c>
      <c r="FG27" s="68" t="str">
        <f>IF(AND((RIGHT($FG$3,2)-'[1]Miter Profiles'!$AC$164-'[1]Outside Edges'!$B26)&gt;=5,'[1]Outside Edges'!$Q26="Yes"),"Yes","No")</f>
        <v>Yes</v>
      </c>
      <c r="FH27" s="83" t="str">
        <f>IF(AND((RIGHT($FH$3,2)-'[1]Miter Profiles'!$AC$165-'[1]Outside Edges'!$B26)&gt;=5,'[1]Outside Edges'!$Q26="Yes"),"Yes","No")</f>
        <v>Yes</v>
      </c>
      <c r="FI27" s="83" t="str">
        <f>IF(AND((RIGHT($FI$3,2)-'[1]Miter Profiles'!$AC$166-'[1]Outside Edges'!$B26)&gt;=5,'[1]Outside Edges'!$Q26="Yes"),"Yes","No")</f>
        <v>Yes</v>
      </c>
      <c r="FJ27" s="81" t="str">
        <f>IF(AND((RIGHT($FJ$3,2)-'[1]Miter Profiles'!$AC$167-'[1]Outside Edges'!$B26)&gt;=5,'[1]Outside Edges'!$Q26="Yes"),"Yes","No")</f>
        <v>Yes</v>
      </c>
      <c r="FK27" s="84" t="str">
        <f>IF(AND((RIGHT($FK$3,2)-'[1]Miter Profiles'!$AC$168-'[1]Outside Edges'!$B26)&gt;=5,'[1]Outside Edges'!$Q26="Yes"),"Yes","No")</f>
        <v>Yes</v>
      </c>
      <c r="FL27" s="7" t="str">
        <f>IF(AND((RIGHT($FL$3,2)-'[1]Miter Profiles'!$AC$169-'[1]Outside Edges'!$B26)&gt;=5,'[1]Outside Edges'!$Q26="Yes"),"Yes","No")</f>
        <v>Yes</v>
      </c>
      <c r="FM27" s="68" t="str">
        <f>IF(AND((RIGHT($FM$3,2)-'[1]Miter Profiles'!$AC$170-'[1]Outside Edges'!$B26)&gt;=5,'[1]Outside Edges'!$Q26="Yes"),"Yes","No")</f>
        <v>Yes</v>
      </c>
      <c r="FN27" s="83" t="str">
        <f>IF(AND((RIGHT($FN$3,2)-'[1]Miter Profiles'!$AC$171-'[1]Outside Edges'!$B26)&gt;=5,'[1]Outside Edges'!$Q26="Yes"),"Yes","No")</f>
        <v>Yes</v>
      </c>
      <c r="FO27" s="83" t="str">
        <f>IF(AND((RIGHT($FO$3,2)-'[1]Miter Profiles'!$AC$172-'[1]Outside Edges'!$B26)&gt;=5,'[1]Outside Edges'!$Q26="Yes"),"Yes","No")</f>
        <v>Yes</v>
      </c>
      <c r="FP27" s="81" t="str">
        <f>IF(AND((RIGHT($FP$3,2)-'[1]Miter Profiles'!$AC$173-'[1]Outside Edges'!$B26)&gt;=5,'[1]Outside Edges'!$Q26="Yes"),"Yes","No")</f>
        <v>Yes</v>
      </c>
      <c r="FQ27" s="84" t="str">
        <f>IF(AND((RIGHT($FQ$3,2)-'[1]Miter Profiles'!$AC$174-'[1]Outside Edges'!$B26)&gt;=5,'[1]Outside Edges'!$Q26="Yes"),"Yes","No")</f>
        <v>Yes</v>
      </c>
      <c r="FR27" s="7" t="str">
        <f>IF(AND((RIGHT($FR$3,2)-'[1]Miter Profiles'!$AC$175-'[1]Outside Edges'!$B26)&gt;=5,'[1]Outside Edges'!$Q26="Yes"),"Yes","No")</f>
        <v>Yes</v>
      </c>
      <c r="FS27" s="68" t="str">
        <f>IF(AND((RIGHT($FS$3,2)-'[1]Miter Profiles'!$AC$176-'[1]Outside Edges'!$B26)&gt;=5,'[1]Outside Edges'!$Q26="Yes"),"Yes","No")</f>
        <v>Yes</v>
      </c>
      <c r="FT27" s="83" t="str">
        <f>IF(AND((RIGHT($FT$3,2)-'[1]Miter Profiles'!$AC$177-'[1]Outside Edges'!$B26)&gt;=5,'[1]Outside Edges'!$Q26="Yes"),"Yes","No")</f>
        <v>Yes</v>
      </c>
      <c r="FU27" s="83" t="str">
        <f>IF(AND((RIGHT($FU$3,2)-'[1]Miter Profiles'!$AC$178-'[1]Outside Edges'!$B26)&gt;=5,'[1]Outside Edges'!$Q26="Yes"),"Yes","No")</f>
        <v>Yes</v>
      </c>
      <c r="FV27" s="81" t="str">
        <f>IF(AND((RIGHT($V$3,2)-'[1]Miter Profiles'!$AC$179-'[1]Outside Edges'!$B26)&gt;=5,'[1]Outside Edges'!$Q26="Yes"),"Yes","No")</f>
        <v>Yes</v>
      </c>
      <c r="FW27" s="84" t="str">
        <f>IF(AND((RIGHT($FW$3,2)-'[1]Miter Profiles'!$AC$180-'[1]Outside Edges'!$B26)&gt;=5,'[1]Outside Edges'!$Q26="Yes"),"Yes","No")</f>
        <v>No</v>
      </c>
      <c r="FX27" s="197" t="str">
        <f>IF(AND((RIGHT($FX$3,2)-'[1]Miter Profiles'!$AC$181-'[1]Outside Edges'!$B26)&gt;=5,'[1]Outside Edges'!$Q26="Yes"),"Yes","No")</f>
        <v>Yes</v>
      </c>
      <c r="FY27" s="198" t="str">
        <f>IF(AND((RIGHT($FY$3,2)-'[1]Miter Profiles'!$AC$182-'[1]Outside Edges'!$B26)&gt;=5,'[1]Outside Edges'!$Q26="Yes"),"Yes","No")</f>
        <v>Yes</v>
      </c>
      <c r="FZ27" s="200" t="str">
        <f>IF(AND((RIGHT($FZ$3,2)-'[1]Miter Profiles'!$AC$183-'[1]Outside Edges'!$B26)&gt;=5,'[1]Outside Edges'!$Q26="Yes"),"Yes","No")</f>
        <v>Yes</v>
      </c>
      <c r="GA27" s="201" t="str">
        <f>IF(AND((RIGHT($GA$3,2)-'[1]Miter Profiles'!$AC$184-'[1]Outside Edges'!$B26)&gt;=5,'[1]Outside Edges'!$Q26="Yes"),"Yes","No")</f>
        <v>Yes</v>
      </c>
      <c r="GB27" s="202" t="str">
        <f>IF(AND((RIGHT($GB$3,2)-'[1]Miter Profiles'!$AC$185-'[1]Outside Edges'!$B26)&gt;=5,'[1]Outside Edges'!$Q26="Yes"),"Yes","No")</f>
        <v>Yes</v>
      </c>
      <c r="GC27" s="199" t="str">
        <f>IF(AND((RIGHT($GC$3,2)-'[1]Miter Profiles'!$AC$186-'[1]Outside Edges'!$B26)&gt;=5,'[1]Outside Edges'!$Q26="Yes"),"Yes","No")</f>
        <v>Yes</v>
      </c>
      <c r="GD27" s="197" t="str">
        <f>IF(AND((RIGHT($GD$3,2)-'[1]Miter Profiles'!$AC$187-'[1]Outside Edges'!$B26)&gt;=5,'[1]Outside Edges'!$Q26="Yes"),"Yes","No")</f>
        <v>Yes</v>
      </c>
      <c r="GE27" s="198" t="str">
        <f>IF(AND((RIGHT($GE$3,2)-'[1]Miter Profiles'!$AC$188-'[1]Outside Edges'!$B26)&gt;=5,'[1]Outside Edges'!$Q26="Yes"),"Yes","No")</f>
        <v>Yes</v>
      </c>
      <c r="GF27" s="200" t="str">
        <f>IF(AND((RIGHT($GF$3,2)-'[1]Miter Profiles'!$AC$189-'[1]Outside Edges'!$B26)&gt;=5,'[1]Outside Edges'!$Q26="Yes"),"Yes","No")</f>
        <v>Yes</v>
      </c>
      <c r="GG27" s="201" t="str">
        <f>IF(AND((RIGHT($GG$3,2)-'[1]Miter Profiles'!$AC$190-'[1]Outside Edges'!$B26)&gt;=5,'[1]Outside Edges'!$Q26="Yes"),"Yes","No")</f>
        <v>Yes</v>
      </c>
      <c r="GH27" s="202" t="str">
        <f>IF(AND((RIGHT($GH$3,2)-'[1]Miter Profiles'!$AC$191-'[1]Outside Edges'!$B26)&gt;=5,'[1]Outside Edges'!$Q26="Yes"),"Yes","No")</f>
        <v>Yes</v>
      </c>
      <c r="GI27" s="199" t="str">
        <f>IF(AND((RIGHT($GI$3,2)-'[1]Miter Profiles'!$AC$192-'[1]Outside Edges'!$B26)&gt;=5,'[1]Outside Edges'!$Q26="Yes"),"Yes","No")</f>
        <v>Yes</v>
      </c>
      <c r="GJ27" s="197" t="str">
        <f>IF(AND((RIGHT($GJ$3,2)-'[1]Miter Profiles'!$AC$193-'[1]Outside Edges'!$B26)&gt;=5,'[1]Outside Edges'!$Q26="Yes"),"Yes","No")</f>
        <v>Yes</v>
      </c>
      <c r="GK27" s="198" t="str">
        <f>IF(AND((RIGHT($GK$3,2)-'[1]Miter Profiles'!$AC$194-'[1]Outside Edges'!$B26)&gt;=5,'[1]Outside Edges'!$Q26="Yes"),"Yes","No")</f>
        <v>Yes</v>
      </c>
      <c r="GL27" s="200" t="str">
        <f>IF(AND((RIGHT($GL$3,2)-'[1]Miter Profiles'!$AC$195-'[1]Outside Edges'!$B26)&gt;=5,'[1]Outside Edges'!$Q26="Yes"),"Yes","No")</f>
        <v>Yes</v>
      </c>
      <c r="GM27" s="201" t="str">
        <f>IF(AND((RIGHT($GM$3,2)-'[1]Miter Profiles'!$AC$196-'[1]Outside Edges'!$B26)&gt;=5,'[1]Outside Edges'!$Q26="Yes"),"Yes","No")</f>
        <v>Yes</v>
      </c>
      <c r="GN27" s="202" t="str">
        <f>IF(AND((RIGHT($GN$3,2)-'[1]Miter Profiles'!$AC$197-'[1]Outside Edges'!$B26)&gt;=5,'[1]Outside Edges'!$Q26="Yes"),"Yes","No")</f>
        <v>Yes</v>
      </c>
      <c r="GO27" s="199" t="str">
        <f>IF(AND((RIGHT($GO$3,2)-'[1]Miter Profiles'!$AC$198-'[1]Outside Edges'!$B26)&gt;=5,'[1]Outside Edges'!$Q26="Yes"),"Yes","No")</f>
        <v>Yes</v>
      </c>
      <c r="GP27" s="197" t="str">
        <f>IF(AND((RIGHT($GP$3,2)-'[1]Miter Profiles'!$AC$199-'[1]Outside Edges'!$B26)&gt;=5,'[1]Outside Edges'!$Q26="Yes"),"Yes","No")</f>
        <v>Yes</v>
      </c>
      <c r="GQ27" s="198" t="str">
        <f>IF(AND((RIGHT($GQ$3,2)-'[1]Miter Profiles'!$AC$200-'[1]Outside Edges'!$B26)&gt;=5,'[1]Outside Edges'!$Q26="Yes"),"Yes","No")</f>
        <v>Yes</v>
      </c>
      <c r="GR27" s="211" t="str">
        <f>IF(AND((RIGHT($GR$3,2)-'[1]Miter Profiles'!$AC$201-'[1]Outside Edges'!$B26)&gt;=5,'[1]Outside Edges'!$Q26="Yes"),"Yes","No")</f>
        <v>Yes</v>
      </c>
      <c r="GS27" s="197" t="str">
        <f>IF(AND((RIGHT($GS$3,2)-'[1]Miter Profiles'!$AC$202-'[1]Outside Edges'!$B26)&gt;=5,'[1]Outside Edges'!$Q26="Yes"),"Yes","No")</f>
        <v>Yes</v>
      </c>
      <c r="GT27" s="212" t="str">
        <f>IF(AND((RIGHT($GT$3,2)-'[1]Miter Profiles'!$AC$203-'[1]Outside Edges'!$B26)&gt;=5,'[1]Outside Edges'!$Q26="Yes"),"Yes","No")</f>
        <v>Yes</v>
      </c>
      <c r="GU27" s="208" t="str">
        <f>IF(AND((RIGHT($GU$3,2)-'[1]Miter Profiles'!$AC$204-'[1]Outside Edges'!$B26)&gt;=5,'[1]Outside Edges'!$Q26="Yes"),"Yes","No")</f>
        <v>Yes</v>
      </c>
      <c r="GV27" s="209" t="str">
        <f>IF(AND((RIGHT($GV$3,2)-'[1]Miter Profiles'!$AC$205-'[1]Outside Edges'!$B26)&gt;=5,'[1]Outside Edges'!$Q26="Yes"),"Yes","No")</f>
        <v>Yes</v>
      </c>
      <c r="GW27" s="210" t="str">
        <f>IF(AND((RIGHT($GW$3,2)-'[1]Miter Profiles'!$AC$206-'[1]Outside Edges'!$B26)&gt;=5,'[1]Outside Edges'!$Q26="Yes"),"Yes","No")</f>
        <v>Yes</v>
      </c>
      <c r="GX27" s="200" t="str">
        <f>IF(AND((RIGHT($GX$3,2)-'[1]Miter Profiles'!$AC$207-'[1]Outside Edges'!$B26)&gt;=5,'[1]Outside Edges'!$Q26="Yes"),"Yes","No")</f>
        <v>Yes</v>
      </c>
      <c r="GY27" s="201" t="str">
        <f>IF(AND((RIGHT($GY$3,2)-'[1]Miter Profiles'!$AC$208-'[1]Outside Edges'!$B26)&gt;=5,'[1]Outside Edges'!$Q26="Yes"),"Yes","No")</f>
        <v>Yes</v>
      </c>
      <c r="GZ27" s="202" t="str">
        <f>IF(AND((RIGHT($GZ$3,2)-'[1]Miter Profiles'!$AC$209-'[1]Outside Edges'!$B26)&gt;=5,'[1]Outside Edges'!$Q26="Yes"),"Yes","No")</f>
        <v>Yes</v>
      </c>
      <c r="HA27" s="199" t="str">
        <f>IF(AND((RIGHT($HA$3,2)-'[1]Miter Profiles'!$AC$210-'[1]Outside Edges'!$B26)&gt;=5,'[1]Outside Edges'!$Q26="Yes"),"Yes","No")</f>
        <v>Yes</v>
      </c>
      <c r="HB27" s="197" t="str">
        <f>IF(AND((RIGHT($HB$3,2)-'[1]Miter Profiles'!$AC$211-'[1]Outside Edges'!$B26)&gt;=5,'[1]Outside Edges'!$Q26="Yes"),"Yes","No")</f>
        <v>Yes</v>
      </c>
      <c r="HC27" s="198" t="str">
        <f>IF(AND((RIGHT($HC$3,2)-'[1]Miter Profiles'!$AC$212-'[1]Outside Edges'!$B26)&gt;=5,'[1]Outside Edges'!$Q26="Yes"),"Yes","No")</f>
        <v>Yes</v>
      </c>
      <c r="HD27" s="200" t="str">
        <f>IF(AND((RIGHT($HD$3,2)-'[1]Miter Profiles'!$AC$213-'[1]Outside Edges'!$B26)&gt;=5,'[1]Outside Edges'!$Q26="Yes"),"Yes","No")</f>
        <v>Yes</v>
      </c>
      <c r="HE27" s="202" t="str">
        <f>IF(AND((RIGHT($HE$3,2)-'[1]Miter Profiles'!$AC$214-'[1]Outside Edges'!$B26)&gt;=5,'[1]Outside Edges'!$Q26="Yes"),"Yes","No")</f>
        <v>Yes</v>
      </c>
      <c r="HF27" s="199" t="str">
        <f>IF(AND((RIGHT($HF$3,2)-'[1]Miter Profiles'!$AC$215-'[1]Outside Edges'!$B26)&gt;=5,'[1]Outside Edges'!$Q26="Yes"),"Yes","No")</f>
        <v>Yes</v>
      </c>
      <c r="HG27" s="197" t="str">
        <f>IF(AND((RIGHT($HG$3,2)-'[1]Miter Profiles'!$AC$216-'[1]Outside Edges'!$B26)&gt;=5,'[1]Outside Edges'!$Q26="Yes"),"Yes","No")</f>
        <v>Yes</v>
      </c>
      <c r="HH27" s="198" t="str">
        <f>IF(AND((RIGHT($HH$3,2)-'[1]Miter Profiles'!$AC$217-'[1]Outside Edges'!$B26)&gt;=5,'[1]Outside Edges'!$Q26="Yes"),"Yes","No")</f>
        <v>Yes</v>
      </c>
      <c r="HI27" s="200" t="str">
        <f>IF(AND((RIGHT($HI$3,2)-'[1]Miter Profiles'!$AC$218-'[1]Outside Edges'!$B26)&gt;=5,'[1]Outside Edges'!$Q26="Yes"),"Yes","No")</f>
        <v>Yes</v>
      </c>
      <c r="HJ27" s="201" t="str">
        <f>IF(AND((RIGHT($HJ$3,2)-'[1]Miter Profiles'!$AC$219-'[1]Outside Edges'!$B26)&gt;=5,'[1]Outside Edges'!$Q26="Yes"),"Yes","No")</f>
        <v>Yes</v>
      </c>
      <c r="HK27" s="202" t="str">
        <f>IF(AND((RIGHT($HK$3,2)-'[1]Miter Profiles'!$AC$220-'[1]Outside Edges'!$B26)&gt;=5,'[1]Outside Edges'!$Q26="Yes"),"Yes","No")</f>
        <v>Yes</v>
      </c>
      <c r="HL27" s="199" t="str">
        <f>IF(AND((RIGHT($HL$3,2)-'[1]Miter Profiles'!$AC$221-'[1]Outside Edges'!$B26)&gt;=5,'[1]Outside Edges'!$Q26="Yes"),"Yes","No")</f>
        <v>Yes</v>
      </c>
      <c r="HM27" s="197" t="str">
        <f>IF(AND((RIGHT($HM$3,2)-'[1]Miter Profiles'!$AC$222-'[1]Outside Edges'!$B26)&gt;=5,'[1]Outside Edges'!$Q26="Yes"),"Yes","No")</f>
        <v>Yes</v>
      </c>
      <c r="HN27" s="197" t="str">
        <f>IF(AND((RIGHT($HN$3,2)-'[1]Miter Profiles'!$AC$223-'[1]Outside Edges'!$B26)&gt;=5,'[1]Outside Edges'!$Q26="Yes"),"Yes","No")</f>
        <v>Yes</v>
      </c>
      <c r="HO27" s="201" t="str">
        <f>IF(AND((RIGHT($HO$3,2)-'[1]Miter Profiles'!$AC$224-'[1]Outside Edges'!$B26)&gt;=5,'[1]Outside Edges'!$Q26="Yes"),"Yes","No")</f>
        <v>Yes</v>
      </c>
      <c r="HP27" s="201" t="str">
        <f>IF(AND((RIGHT($HP$3,2)-'[1]Miter Profiles'!$AC$225-'[1]Outside Edges'!$B26)&gt;=5,'[1]Outside Edges'!$Q26="Yes"),"Yes","No")</f>
        <v>Yes</v>
      </c>
      <c r="HQ27" s="201" t="str">
        <f>IF(AND((RIGHT($HQ$3,3)-'[1]Miter Profiles'!$AC$226-'[1]Outside Edges'!$B26)&gt;=5,'[1]Outside Edges'!$Q26="Yes"),"Yes","No")</f>
        <v>No</v>
      </c>
      <c r="HR27" s="201" t="str">
        <f>IF(AND((RIGHT($HR$3,2)-'[1]Miter Profiles'!$AC$227-'[1]Outside Edges'!$B26)&gt;=5,'[1]Outside Edges'!$Q26="Yes"),"Yes","No")</f>
        <v>No</v>
      </c>
      <c r="HS27" s="197" t="str">
        <f>IF(AND((RIGHT($HS$3,2)-'[1]Miter Profiles'!$AC$228-'[1]Outside Edges'!$B26)&gt;=5,'[1]Outside Edges'!$Q26="Yes"),"Yes","No")</f>
        <v>Yes</v>
      </c>
      <c r="HT27" s="197" t="str">
        <f>IF(AND((RIGHT($HT$3,2)-'[1]Miter Profiles'!$AC$229-'[1]Outside Edges'!$B26)&gt;=5,'[1]Outside Edges'!$Q26="Yes"),"Yes","No")</f>
        <v>Yes</v>
      </c>
      <c r="HU27" s="197" t="str">
        <f>IF(AND((RIGHT($HU$3,2)-'[1]Miter Profiles'!$AC$230-'[1]Outside Edges'!$B26)&gt;=5,'[1]Outside Edges'!$Q26="Yes"),"Yes","No")</f>
        <v>Yes</v>
      </c>
      <c r="HV27" s="201" t="str">
        <f>IF(AND((RIGHT($HV$3,2)-'[1]Miter Profiles'!$AC$231-'[1]Outside Edges'!$B26)&gt;=5,'[1]Outside Edges'!$Q26="Yes"),"Yes","No")</f>
        <v>Yes</v>
      </c>
      <c r="HW27" s="201" t="str">
        <f>IF(AND((RIGHT($HW$3,2)-'[1]Miter Profiles'!$AC$232-'[1]Outside Edges'!$B26)&gt;=5,'[1]Outside Edges'!$Q26="Yes"),"Yes","No")</f>
        <v>Yes</v>
      </c>
      <c r="HX27" s="201" t="str">
        <f>IF(AND((RIGHT($HX$3,2)-'[1]Miter Profiles'!$AC$233-'[1]Outside Edges'!$B26)&gt;=5,'[1]Outside Edges'!$Q26="Yes"),"Yes","No")</f>
        <v>Yes</v>
      </c>
      <c r="HY27" s="197" t="str">
        <f>IF(AND((RIGHT($HY$3,2)-'[1]Miter Profiles'!$AC$234-'[1]Outside Edges'!$B26)&gt;=5,'[1]Outside Edges'!$Q26="Yes"),"Yes","No")</f>
        <v>Yes</v>
      </c>
      <c r="HZ27" s="197" t="str">
        <f>IF(AND((RIGHT($HZ$3,2)-'[1]Miter Profiles'!$AC$235-'[1]Outside Edges'!$B26)&gt;=5,'[1]Outside Edges'!$Q26="Yes"),"Yes","No")</f>
        <v>Yes</v>
      </c>
      <c r="IA27" s="197" t="str">
        <f>IF(AND((RIGHT($IA$3,2)-'[1]Miter Profiles'!$AC$236-'[1]Outside Edges'!$B26)&gt;=5,'[1]Outside Edges'!$Q26="Yes"),"Yes","No")</f>
        <v>Yes</v>
      </c>
      <c r="IB27" s="201" t="str">
        <f>IF(AND((RIGHT($IB$3,2)-'[1]Miter Profiles'!$AC$237-'[1]Outside Edges'!$B26)&gt;=5,'[1]Outside Edges'!$Q26="Yes"),"Yes","No")</f>
        <v>Yes</v>
      </c>
      <c r="IC27" s="201" t="str">
        <f>IF(AND((RIGHT($IC$3,2)-'[1]Miter Profiles'!$AC$238-'[1]Outside Edges'!$B26)&gt;=5,'[1]Outside Edges'!$Q26="Yes"),"Yes","No")</f>
        <v>Yes</v>
      </c>
      <c r="ID27" s="201" t="str">
        <f>IF(AND((RIGHT($ID$3,2)-'[1]Miter Profiles'!$AC$239-'[1]Outside Edges'!$B26)&gt;=5,'[1]Outside Edges'!$Q26="Yes"),"Yes","No")</f>
        <v>Yes</v>
      </c>
      <c r="IE27" s="197" t="str">
        <f>IF(AND((RIGHT($IE$3,2)-'[1]Miter Profiles'!$AC$240-'[1]Outside Edges'!$B26)&gt;=5,'[1]Outside Edges'!$Q26="Yes"),"Yes","No")</f>
        <v>Yes</v>
      </c>
      <c r="IF27" s="197" t="str">
        <f>IF(AND((RIGHT($IF$3,2)-'[1]Miter Profiles'!$AC$241-'[1]Outside Edges'!$B26)&gt;=5,'[1]Outside Edges'!$Q26="Yes"),"Yes","No")</f>
        <v>Yes</v>
      </c>
      <c r="IG27" s="197" t="str">
        <f>IF(AND((RIGHT($IG$3,2)-'[1]Miter Profiles'!$AC$242-'[1]Outside Edges'!$B26)&gt;=5,'[1]Outside Edges'!$Q26="Yes"),"Yes","No")</f>
        <v>Yes</v>
      </c>
      <c r="IH27" s="201" t="str">
        <f>IF(AND((RIGHT($IH$3,2)-'[1]Miter Profiles'!$AC$243-'[1]Outside Edges'!$B26)&gt;=5,'[1]Outside Edges'!$Q26="Yes"),"Yes","No")</f>
        <v>Yes</v>
      </c>
      <c r="II27" s="201" t="str">
        <f>IF(AND((RIGHT($II$3,2)-'[1]Miter Profiles'!$AC$244-'[1]Outside Edges'!$B26)&gt;=5,'[1]Outside Edges'!$Q26="Yes"),"Yes","No")</f>
        <v>Yes</v>
      </c>
      <c r="IJ27" s="201" t="str">
        <f>IF(AND((RIGHT($IJ$3,2)-'[1]Miter Profiles'!$AC$245-'[1]Outside Edges'!$B26)&gt;=5,'[1]Outside Edges'!$Q26="Yes"),"Yes","No")</f>
        <v>Yes</v>
      </c>
      <c r="IK27" s="197" t="str">
        <f>IF(AND((RIGHT($IK$3,2)-'[1]Miter Profiles'!$AC$246-'[1]Outside Edges'!$B26)&gt;=5,'[1]Outside Edges'!$Q26="Yes"),"Yes","No")</f>
        <v>Yes</v>
      </c>
      <c r="IL27" s="197" t="str">
        <f>IF(AND((RIGHT($IL$3,2)-'[1]Miter Profiles'!$AC$247-'[1]Outside Edges'!$B26)&gt;=5,'[1]Outside Edges'!$Q26="Yes"),"Yes","No")</f>
        <v>Yes</v>
      </c>
      <c r="IM27" s="197" t="str">
        <f>IF(AND((RIGHT($IM$3,2)-'[1]Miter Profiles'!$AC$248-'[1]Outside Edges'!$B26)&gt;=5,'[1]Outside Edges'!$Q26="Yes"),"Yes","No")</f>
        <v>Yes</v>
      </c>
      <c r="IN27" s="201" t="str">
        <f>IF(AND((RIGHT($IN$3,2)-'[1]Miter Profiles'!$AC$249-'[1]Outside Edges'!$B26)&gt;=5,'[1]Outside Edges'!$Q26="Yes"),"Yes","No")</f>
        <v>Yes</v>
      </c>
      <c r="IO27" s="201" t="str">
        <f>IF(AND((RIGHT($IO$3,2)-'[1]Miter Profiles'!$AC$250-'[1]Outside Edges'!$B26)&gt;=5,'[1]Outside Edges'!$Q26="Yes"),"Yes","No")</f>
        <v>Yes</v>
      </c>
      <c r="IP27" s="201" t="str">
        <f>IF(AND((RIGHT($IP$3,2)-'[1]Miter Profiles'!$AC$251-'[1]Outside Edges'!$B26)&gt;=5,'[1]Outside Edges'!$Q26="Yes"),"Yes","No")</f>
        <v>Yes</v>
      </c>
      <c r="IQ27" s="197" t="str">
        <f>IF(AND((RIGHT($IQ$3,2)-'[1]Miter Profiles'!$AC$252-'[1]Outside Edges'!$B26)&gt;=5,'[1]Outside Edges'!$Q26="Yes"),"Yes","No")</f>
        <v>Yes</v>
      </c>
      <c r="IR27" s="197" t="str">
        <f>IF(AND((RIGHT($IR$3,2)-'[1]Miter Profiles'!$AC$253-'[1]Outside Edges'!$B26)&gt;=5,'[1]Outside Edges'!$Q26="Yes"),"Yes","No")</f>
        <v>Yes</v>
      </c>
      <c r="IS27" s="197" t="str">
        <f>IF(AND((RIGHT($IS$3,2)-'[1]Miter Profiles'!$AC$254-'[1]Outside Edges'!$B26)&gt;=5,'[1]Outside Edges'!$Q26="Yes"),"Yes","No")</f>
        <v>Yes</v>
      </c>
      <c r="IT27" s="201" t="str">
        <f>IF(AND((RIGHT($IT$3,2)-'[1]Miter Profiles'!$AC$255-'[1]Outside Edges'!$B26)&gt;=5,'[1]Outside Edges'!$Q26="Yes"),"Yes","No")</f>
        <v>Yes</v>
      </c>
      <c r="IU27" s="201" t="str">
        <f>IF(AND((RIGHT($IU$3,2)-'[1]Miter Profiles'!$AC$256-'[1]Outside Edges'!$B26)&gt;=5,'[1]Outside Edges'!$Q26="Yes"),"Yes","No")</f>
        <v>Yes</v>
      </c>
      <c r="IV27" s="201" t="str">
        <f>IF(AND((RIGHT($IV$3,2)-'[1]Miter Profiles'!$AC$257-'[1]Outside Edges'!$B26)&gt;=5,'[1]Outside Edges'!$Q26="Yes"),"Yes","No")</f>
        <v>Yes</v>
      </c>
      <c r="IW27" s="197" t="str">
        <f>IF(AND((RIGHT($IW$3,2)-'[1]Miter Profiles'!$AC$258-'[1]Outside Edges'!$B26)&gt;=5,'[1]Outside Edges'!$Q26="Yes"),"Yes","No")</f>
        <v>Yes</v>
      </c>
      <c r="IX27" s="197" t="str">
        <f>IF(AND((RIGHT($IX$3,2)-'[1]Miter Profiles'!$AC$259-'[1]Outside Edges'!$B26)&gt;=5,'[1]Outside Edges'!$Q26="Yes"),"Yes","No")</f>
        <v>Yes</v>
      </c>
      <c r="IY27" s="197" t="str">
        <f>IF(AND((RIGHT($IY$3,2)-'[1]Miter Profiles'!$AC$260-'[1]Outside Edges'!$B26)&gt;=5,'[1]Outside Edges'!$Q26="Yes"),"Yes","No")</f>
        <v>Yes</v>
      </c>
      <c r="IZ27" s="201" t="str">
        <f>IF(AND((RIGHT($IZ$3,2)-'[1]Miter Profiles'!$AC$261-'[1]Outside Edges'!$B26)&gt;=5,'[1]Outside Edges'!$Q26="Yes"),"Yes","No")</f>
        <v>Yes</v>
      </c>
      <c r="JA27" s="201" t="str">
        <f>IF(AND((RIGHT($JA$3,2)-'[1]Miter Profiles'!$AC$262-'[1]Outside Edges'!$B26)&gt;=5,'[1]Outside Edges'!$Q26="Yes"),"Yes","No")</f>
        <v>Yes</v>
      </c>
      <c r="JB27" s="201" t="str">
        <f>IF(AND((RIGHT($JB$3,2)-'[1]Miter Profiles'!$AC$263-'[1]Outside Edges'!$B26)&gt;=5,'[1]Outside Edges'!$Q26="Yes"),"Yes","No")</f>
        <v>Yes</v>
      </c>
      <c r="JC27" s="197" t="str">
        <f>IF(AND((RIGHT($JC$3,2)-'[1]Miter Profiles'!$AC$264-'[1]Outside Edges'!$B26)&gt;=5,'[1]Outside Edges'!$Q26="Yes"),"Yes","No")</f>
        <v>Yes</v>
      </c>
      <c r="JD27" s="197" t="str">
        <f>IF(AND((RIGHT($JD$3,2)-'[1]Miter Profiles'!$AC$265-'[1]Outside Edges'!$B26)&gt;=5,'[1]Outside Edges'!$Q26="Yes"),"Yes","No")</f>
        <v>Yes</v>
      </c>
      <c r="JE27" s="197" t="str">
        <f>IF(AND((RIGHT($JE$3,2)-'[1]Miter Profiles'!$AC$266-'[1]Outside Edges'!$B26)&gt;=5,'[1]Outside Edges'!$Q26="Yes"),"Yes","No")</f>
        <v>Yes</v>
      </c>
      <c r="JF27" s="201" t="str">
        <f>IF(AND((RIGHT($JF$3,2)-'[1]Miter Profiles'!$AC$267-'[1]Outside Edges'!$B26)&gt;=5,'[1]Outside Edges'!$Q26="Yes"),"Yes","No")</f>
        <v>Yes</v>
      </c>
      <c r="JG27" s="201" t="str">
        <f>IF(AND((RIGHT($JG$3,2)-'[1]Miter Profiles'!$AC$268-'[1]Outside Edges'!$B26)&gt;=5,'[1]Outside Edges'!$Q26="Yes"),"Yes","No")</f>
        <v>Yes</v>
      </c>
      <c r="JH27" s="201" t="str">
        <f>IF(AND((RIGHT($JH$3,2)-'[1]Miter Profiles'!$AC$269-'[1]Outside Edges'!$B26)&gt;=5,'[1]Outside Edges'!$Q26="Yes"),"Yes","No")</f>
        <v>Yes</v>
      </c>
      <c r="JI27" s="197" t="str">
        <f>IF(AND((RIGHT($JI$3,2)-'[1]Miter Profiles'!$AC$270-'[1]Outside Edges'!$B26)&gt;=5,'[1]Outside Edges'!$Q26="Yes"),"Yes","No")</f>
        <v>Yes</v>
      </c>
      <c r="JJ27" s="197" t="str">
        <f>IF(AND((RIGHT($JJ$3,2)-'[1]Miter Profiles'!$AC$271-'[1]Outside Edges'!$B26)&gt;=5,'[1]Outside Edges'!$Q26="Yes"),"Yes","No")</f>
        <v>Yes</v>
      </c>
      <c r="JK27" s="197" t="str">
        <f>IF(AND((RIGHT($JK$3,2)-'[1]Miter Profiles'!$AC$272-'[1]Outside Edges'!$B26)&gt;=5,'[1]Outside Edges'!$Q26="Yes"),"Yes","No")</f>
        <v>Yes</v>
      </c>
      <c r="JL27" s="201" t="str">
        <f>IF(AND((RIGHT($JL$3,2)-'[1]Miter Profiles'!$AC$273-'[1]Outside Edges'!$B26)&gt;=5,'[1]Outside Edges'!$Q26="Yes"),"Yes","No")</f>
        <v>Yes</v>
      </c>
      <c r="JM27" s="201" t="str">
        <f>IF(AND((RIGHT($JM$3,2)-'[1]Miter Profiles'!$AC$274-'[1]Outside Edges'!$B26)&gt;=5,'[1]Outside Edges'!$Q26="Yes"),"Yes","No")</f>
        <v>Yes</v>
      </c>
      <c r="JN27" s="201" t="str">
        <f>IF(AND((RIGHT($JN$3,2)-'[1]Miter Profiles'!$AC$275-'[1]Outside Edges'!$B26)&gt;=5,'[1]Outside Edges'!$Q26="Yes"),"Yes","No")</f>
        <v>Yes</v>
      </c>
      <c r="JO27" s="197" t="str">
        <f>IF(AND((RIGHT($JO$3,2)-'[1]Miter Profiles'!$AC$276-'[1]Outside Edges'!$B26)&gt;=5,'[1]Outside Edges'!$Q26="Yes"),"Yes","No")</f>
        <v>Yes</v>
      </c>
      <c r="JP27" s="197" t="str">
        <f>IF(AND((RIGHT($JP$3,2)-'[1]Miter Profiles'!$AC$277-'[1]Outside Edges'!$B26)&gt;=5,'[1]Outside Edges'!$Q26="Yes"),"Yes","No")</f>
        <v>Yes</v>
      </c>
      <c r="JQ27" s="197" t="str">
        <f>IF(AND((RIGHT($JQ$3,2)-'[1]Miter Profiles'!$AC$278-'[1]Outside Edges'!$B26)&gt;=5,'[1]Outside Edges'!$Q26="Yes"),"Yes","No")</f>
        <v>Yes</v>
      </c>
      <c r="JR27" s="201" t="str">
        <f>IF(AND((RIGHT($JR$3,2)-'[1]Miter Profiles'!$AC$279-'[1]Outside Edges'!$B26)&gt;=5,'[1]Outside Edges'!$Q26="Yes"),"Yes","No")</f>
        <v>No</v>
      </c>
      <c r="JS27" s="201" t="str">
        <f>IF(AND((RIGHT($JS$3,2)-'[1]Miter Profiles'!$AC$280-'[1]Outside Edges'!$B26)&gt;=5,'[1]Outside Edges'!$Q26="Yes"),"Yes","No")</f>
        <v>Yes</v>
      </c>
      <c r="JT27" s="201" t="str">
        <f>IF(AND((RIGHT($JT$3,2)-'[1]Miter Profiles'!$AC$281-'[1]Outside Edges'!$B26)&gt;=5,'[1]Outside Edges'!$Q26="Yes"),"Yes","No")</f>
        <v>Yes</v>
      </c>
      <c r="JU27" s="197" t="str">
        <f>IF(AND((RIGHT($JU$3,2)-'[1]Miter Profiles'!$AC$282-'[1]Outside Edges'!$B26)&gt;=5,'[1]Outside Edges'!$Q26="Yes"),"Yes","No")</f>
        <v>No</v>
      </c>
      <c r="JV27" s="197" t="str">
        <f>IF(AND((RIGHT($JV$3,2)-'[1]Miter Profiles'!$AC$283-'[1]Outside Edges'!$B26)&gt;=5,'[1]Outside Edges'!$Q26="Yes"),"Yes","No")</f>
        <v>Yes</v>
      </c>
      <c r="JW27" s="197" t="str">
        <f>IF(AND((RIGHT($JW$3,2)-'[1]Miter Profiles'!$AC$284-'[1]Outside Edges'!$B26)&gt;=5,'[1]Outside Edges'!$Q26="Yes"),"Yes","No")</f>
        <v>Yes</v>
      </c>
      <c r="JX27" s="201" t="str">
        <f>IF(AND((RIGHT($JX$3,2)-'[1]Miter Profiles'!$AC$285-'[1]Outside Edges'!$B26)&gt;=5,'[1]Outside Edges'!$Q26="Yes"),"Yes","No")</f>
        <v>Yes</v>
      </c>
      <c r="JY27" s="201" t="str">
        <f>IF(AND((RIGHT($JY$3,2)-'[1]Miter Profiles'!$AC$286-'[1]Outside Edges'!$B26)&gt;=5,'[1]Outside Edges'!$Q26="Yes"),"Yes","No")</f>
        <v>Yes</v>
      </c>
      <c r="JZ27" s="201" t="str">
        <f>IF(AND((RIGHT($JZ$3,2)-'[1]Miter Profiles'!$AC$287-'[1]Outside Edges'!$B26)&gt;=5,'[1]Outside Edges'!$Q26="Yes"),"Yes","No")</f>
        <v>Yes</v>
      </c>
      <c r="KA27" s="197" t="str">
        <f>IF(AND((RIGHT($KA$3,2)-'[1]Miter Profiles'!$AC$288-'[1]Outside Edges'!$B26)&gt;=5,'[1]Outside Edges'!$Q26="Yes"),"Yes","No")</f>
        <v>Yes</v>
      </c>
      <c r="KB27" s="197" t="str">
        <f>IF(AND((RIGHT($KB$3,2)-'[1]Miter Profiles'!$AC$289-'[1]Outside Edges'!$B26)&gt;=5,'[1]Outside Edges'!$Q26="Yes"),"Yes","No")</f>
        <v>Yes</v>
      </c>
      <c r="KC27" s="197" t="str">
        <f>IF(AND((RIGHT($KC$3,2)-'[1]Miter Profiles'!$AC$290-'[1]Outside Edges'!$B26)&gt;=5,'[1]Outside Edges'!$Q26="Yes"),"Yes","No")</f>
        <v>Yes</v>
      </c>
      <c r="KD27" s="201" t="str">
        <f>IF(AND((RIGHT($KD$3,2)-'[1]Miter Profiles'!$AC$291-'[1]Outside Edges'!$B26)&gt;=5,'[1]Outside Edges'!$Q26="Yes"),"Yes","No")</f>
        <v>Yes</v>
      </c>
      <c r="KE27" s="201" t="str">
        <f>IF(AND((RIGHT($KE$3,2)-'[1]Miter Profiles'!$AC$292-'[1]Outside Edges'!$B26)&gt;=5,'[1]Outside Edges'!$Q26="Yes"),"Yes","No")</f>
        <v>Yes</v>
      </c>
      <c r="KF27" s="201" t="str">
        <f>IF(AND((RIGHT($KF$3,2)-'[1]Miter Profiles'!$AC$293-'[1]Outside Edges'!$B26)&gt;=5,'[1]Outside Edges'!$Q26="Yes"),"Yes","No")</f>
        <v>Yes</v>
      </c>
      <c r="KG27" s="197" t="str">
        <f>IF(AND((RIGHT($KG$3,2)-'[1]Miter Profiles'!$AC$294-'[1]Outside Edges'!$B26)&gt;=5,'[1]Outside Edges'!$Q26="Yes"),"Yes","No")</f>
        <v>Yes</v>
      </c>
      <c r="KH27" s="197" t="str">
        <f>IF(AND((RIGHT($KH$3,2)-'[1]Miter Profiles'!$AC$295-'[1]Outside Edges'!$B26)&gt;=5,'[1]Outside Edges'!$Q26="Yes"),"Yes","No")</f>
        <v>Yes</v>
      </c>
      <c r="KI27" s="197" t="str">
        <f>IF(AND((RIGHT($KI$3,2)-'[1]Miter Profiles'!$AC$296-'[1]Outside Edges'!$B26)&gt;=5,'[1]Outside Edges'!$Q26="Yes"),"Yes","No")</f>
        <v>Yes</v>
      </c>
      <c r="KJ27" s="201" t="str">
        <f>IF(AND((RIGHT($KJ$3,2)-'[1]Miter Profiles'!$AC$297-'[1]Outside Edges'!$B26)&gt;=5,'[1]Outside Edges'!$Q26="Yes"),"Yes","No")</f>
        <v>Yes</v>
      </c>
      <c r="KK27" s="201" t="str">
        <f>IF(AND((RIGHT($KK$3,2)-'[1]Miter Profiles'!$AC$298-'[1]Outside Edges'!$B26)&gt;=5,'[1]Outside Edges'!$Q26="Yes"),"Yes","No")</f>
        <v>Yes</v>
      </c>
      <c r="KL27" s="201" t="str">
        <f>IF(AND((RIGHT($KL$3,2)-'[1]Miter Profiles'!$AC$299-'[1]Outside Edges'!$B26)&gt;=5,'[1]Outside Edges'!$Q26="Yes"),"Yes","No")</f>
        <v>Yes</v>
      </c>
      <c r="KM27" s="197" t="str">
        <f>IF(AND((RIGHT($KM$3,2)-'[1]Miter Profiles'!$AC$300-'[1]Outside Edges'!$B26)&gt;=5,'[1]Outside Edges'!$Q26="Yes"),"Yes","No")</f>
        <v>Yes</v>
      </c>
      <c r="KN27" s="197" t="str">
        <f>IF(AND((RIGHT($KN$3,2)-'[1]Miter Profiles'!$AC$301-'[1]Outside Edges'!$B26)&gt;=5,'[1]Outside Edges'!$Q26="Yes"),"Yes","No")</f>
        <v>Yes</v>
      </c>
      <c r="KO27" s="197" t="str">
        <f>IF(AND((RIGHT($KO$3,2)-'[1]Miter Profiles'!$AC$302-'[1]Outside Edges'!$B26)&gt;=5,'[1]Outside Edges'!$Q26="Yes"),"Yes","No")</f>
        <v>Yes</v>
      </c>
      <c r="KP27" s="201" t="str">
        <f>IF(AND((RIGHT($KP$3,2)-'[1]Miter Profiles'!$AC$303-'[1]Outside Edges'!$B26)&gt;=5,'[1]Outside Edges'!$Q26="Yes"),"Yes","No")</f>
        <v>Yes</v>
      </c>
      <c r="KQ27" s="201" t="str">
        <f>IF(AND((RIGHT($KQ$3,2)-'[1]Miter Profiles'!$AC$304-'[1]Outside Edges'!$B26)&gt;=5,'[1]Outside Edges'!$Q26="Yes"),"Yes","No")</f>
        <v>Yes</v>
      </c>
      <c r="KR27" s="201" t="str">
        <f>IF(AND((RIGHT($KR$3,2)-'[1]Miter Profiles'!$AC$305-'[1]Outside Edges'!$B26)&gt;=5,'[1]Outside Edges'!$Q26="Yes"),"Yes","No")</f>
        <v>Yes</v>
      </c>
      <c r="KS27" s="197" t="str">
        <f>IF(AND((RIGHT($KS$3,2)-'[1]Miter Profiles'!$AC$306-'[1]Outside Edges'!$B26)&gt;=5,'[1]Outside Edges'!$Q26="Yes"),"Yes","No")</f>
        <v>Yes</v>
      </c>
      <c r="KT27" s="197" t="str">
        <f>IF(AND((RIGHT($KT$3,2)-'[1]Miter Profiles'!$AC$307-'[1]Outside Edges'!$B26)&gt;=5,'[1]Outside Edges'!$Q26="Yes"),"Yes","No")</f>
        <v>Yes</v>
      </c>
      <c r="KU27" s="197" t="str">
        <f>IF(AND((RIGHT($KU$3,2)-'[1]Miter Profiles'!$AC$308-'[1]Outside Edges'!$B26)&gt;=5,'[1]Outside Edges'!$Q26="Yes"),"Yes","No")</f>
        <v>Yes</v>
      </c>
      <c r="KV27" s="201" t="str">
        <f>IF(AND((RIGHT($KV$3,2)-'[1]Miter Profiles'!$AC$309-'[1]Outside Edges'!$B26)&gt;=5,'[1]Outside Edges'!$Q26="Yes"),"Yes","No")</f>
        <v>Yes</v>
      </c>
      <c r="KW27" s="201" t="str">
        <f>IF(AND((RIGHT($KW$3,2)-'[1]Miter Profiles'!$AC$310-'[1]Outside Edges'!$B26)&gt;=5,'[1]Outside Edges'!$Q26="Yes"),"Yes","No")</f>
        <v>Yes</v>
      </c>
      <c r="KX27" s="201" t="str">
        <f>IF(AND((RIGHT($KX$3,2)-'[1]Miter Profiles'!$AC$311-'[1]Outside Edges'!$B26)&gt;=5,'[1]Outside Edges'!$Q26="Yes"),"Yes","No")</f>
        <v>Yes</v>
      </c>
      <c r="KY27" s="197" t="str">
        <f>IF(AND((RIGHT($KY$3,2)-'[1]Miter Profiles'!$AC$312-'[1]Outside Edges'!$B26)&gt;=5,'[1]Outside Edges'!$Q26="Yes"),"Yes","No")</f>
        <v>Yes</v>
      </c>
      <c r="KZ27" s="197" t="str">
        <f>IF(AND((RIGHT($KZ$3,2)-'[1]Miter Profiles'!$AC$313-'[1]Outside Edges'!$B26)&gt;=5,'[1]Outside Edges'!$Q26="Yes"),"Yes","No")</f>
        <v>Yes</v>
      </c>
      <c r="LA27" s="197" t="str">
        <f>IF(AND((RIGHT($LA$3,2)-'[1]Miter Profiles'!$AC$314-'[1]Outside Edges'!$B26)&gt;=5,'[1]Outside Edges'!$Q26="Yes"),"Yes","No")</f>
        <v>Yes</v>
      </c>
      <c r="LB27" s="201" t="str">
        <f>IF(AND((RIGHT($LB$3,2)-'[1]Miter Profiles'!$AC$315-'[1]Outside Edges'!$B26)&gt;=5,'[1]Outside Edges'!$Q26="Yes"),"Yes","No")</f>
        <v>Yes</v>
      </c>
      <c r="LC27" s="201" t="str">
        <f>IF(AND((RIGHT($LC$3,2)-'[1]Miter Profiles'!$AC$316-'[1]Outside Edges'!$B26)&gt;=5,'[1]Outside Edges'!$Q26="Yes"),"Yes","No")</f>
        <v>Yes</v>
      </c>
      <c r="LD27" s="201" t="str">
        <f>IF(AND((RIGHT($LD$3,2)-'[1]Miter Profiles'!$AC$317-'[1]Outside Edges'!$B26)&gt;=5,'[1]Outside Edges'!$Q26="Yes"),"Yes","No")</f>
        <v>Yes</v>
      </c>
      <c r="LE27" s="201" t="str">
        <f>IF(AND((RIGHT($LE$3,2)-'[1]Miter Profiles'!$AC$318-'[1]Outside Edges'!$B26)&gt;=5,'[1]Outside Edges'!$Q26="Yes"),"Yes","No")</f>
        <v>Yes</v>
      </c>
      <c r="LF27" s="197" t="str">
        <f>IF(AND((RIGHT($LF$3,2)-'[1]Miter Profiles'!$AC$319-'[1]Outside Edges'!$B26)&gt;=5,'[1]Outside Edges'!$Q26="Yes"),"Yes","No")</f>
        <v>Yes</v>
      </c>
      <c r="LG27" s="197" t="str">
        <f>IF(AND((RIGHT($LG$3,2)-'[1]Miter Profiles'!$AC$320-'[1]Outside Edges'!$B26)&gt;=5,'[1]Outside Edges'!$Q26="Yes"),"Yes","No")</f>
        <v>Yes</v>
      </c>
      <c r="LH27" s="197" t="str">
        <f>IF(AND((RIGHT($LH$3,2)-'[1]Miter Profiles'!$AC$321-'[1]Outside Edges'!$B26)&gt;=5,'[1]Outside Edges'!$Q26="Yes"),"Yes","No")</f>
        <v>Yes</v>
      </c>
      <c r="LI27" s="197" t="str">
        <f>IF(AND((RIGHT($LI$3,2)-'[1]Miter Profiles'!$AC$322-'[1]Outside Edges'!$B26)&gt;=5,'[1]Outside Edges'!$Q26="Yes"),"Yes","No")</f>
        <v>Yes</v>
      </c>
      <c r="LJ27" s="201" t="str">
        <f>IF(AND((RIGHT($LJ$3,2)-'[1]Miter Profiles'!$AC$323-'[1]Outside Edges'!$B26)&gt;=5,'[1]Outside Edges'!$Q26="Yes"),"Yes","No")</f>
        <v>Yes</v>
      </c>
      <c r="LK27" s="201" t="str">
        <f>IF(AND((RIGHT($LK$3,2)-'[1]Miter Profiles'!$AC$324-'[1]Outside Edges'!$B26)&gt;=5,'[1]Outside Edges'!$Q26="Yes"),"Yes","No")</f>
        <v>Yes</v>
      </c>
      <c r="LL27" s="201" t="str">
        <f>IF(AND((RIGHT($LL$3,2)-'[1]Miter Profiles'!$AC$325-'[1]Outside Edges'!$B26)&gt;=5,'[1]Outside Edges'!$Q26="Yes"),"Yes","No")</f>
        <v>Yes</v>
      </c>
      <c r="LM27" s="197" t="str">
        <f>IF(AND((RIGHT($LM$3,2)-'[1]Miter Profiles'!$AC$326-'[1]Outside Edges'!$B26)&gt;=5,'[1]Outside Edges'!$Q26="Yes"),"Yes","No")</f>
        <v>Yes</v>
      </c>
      <c r="LN27" s="197" t="str">
        <f>IF(AND((RIGHT($LN$3,2)-'[1]Miter Profiles'!$AC$327-'[1]Outside Edges'!$B26)&gt;=5,'[1]Outside Edges'!$Q26="Yes"),"Yes","No")</f>
        <v>Yes</v>
      </c>
      <c r="LO27" s="197" t="str">
        <f>IF(AND((RIGHT($LO$3,2)-'[1]Miter Profiles'!$AC$328-'[1]Outside Edges'!$B26)&gt;=5,'[1]Outside Edges'!$Q26="Yes"),"Yes","No")</f>
        <v>Yes</v>
      </c>
      <c r="LP27" s="201" t="str">
        <f>IF(AND((RIGHT($LP$3,2)-'[1]Miter Profiles'!$AC$329-'[1]Outside Edges'!$B26)&gt;=5,'[1]Outside Edges'!$Q26="Yes"),"Yes","No")</f>
        <v>Yes</v>
      </c>
      <c r="LQ27" s="201" t="str">
        <f>IF(AND((RIGHT($LQ$3,2)-'[1]Miter Profiles'!$AC$330-'[1]Outside Edges'!$B26)&gt;=5,'[1]Outside Edges'!$Q26="Yes"),"Yes","No")</f>
        <v>Yes</v>
      </c>
      <c r="LR27" s="201" t="str">
        <f>IF(AND((RIGHT($LR$3,2)-'[1]Miter Profiles'!$AC$331-'[1]Outside Edges'!$B26)&gt;=5,'[1]Outside Edges'!$Q26="Yes"),"Yes","No")</f>
        <v>Yes</v>
      </c>
      <c r="LS27" s="197" t="str">
        <f>IF(AND((RIGHT($LS$3,2)-'[1]Miter Profiles'!$AC$332-'[1]Outside Edges'!$B26)&gt;=5,'[1]Outside Edges'!$Q26="Yes"),"Yes","No")</f>
        <v>Yes</v>
      </c>
      <c r="LT27" s="197" t="str">
        <f>IF(AND((RIGHT($LT$3,2)-'[1]Miter Profiles'!$AC$333-'[1]Outside Edges'!$B26)&gt;=5,'[1]Outside Edges'!$Q26="Yes"),"Yes","No")</f>
        <v>Yes</v>
      </c>
      <c r="LU27" s="197" t="str">
        <f>IF(AND((RIGHT($LU$3,2)-'[1]Miter Profiles'!$AC$334-'[1]Outside Edges'!$B26)&gt;=5,'[1]Outside Edges'!$Q26="Yes"),"Yes","No")</f>
        <v>Yes</v>
      </c>
      <c r="LV27" s="201" t="str">
        <f>IF(AND((RIGHT($LV$3,2)-'[1]Miter Profiles'!$AC$335-'[1]Outside Edges'!$B26)&gt;=5,'[1]Outside Edges'!$Q26="Yes"),"Yes","No")</f>
        <v>Yes</v>
      </c>
      <c r="LW27" s="201" t="str">
        <f>IF(AND((RIGHT($LW$3,2)-'[1]Miter Profiles'!$AC$336-'[1]Outside Edges'!$B26)&gt;=5,'[1]Outside Edges'!$Q26="Yes"),"Yes","No")</f>
        <v>Yes</v>
      </c>
      <c r="LX27" s="201" t="str">
        <f>IF(AND((RIGHT($LX$3,2)-'[1]Miter Profiles'!$AC$337-'[1]Outside Edges'!$B26)&gt;=5,'[1]Outside Edges'!$Q26="Yes"),"Yes","No")</f>
        <v>Yes</v>
      </c>
      <c r="LY27" s="197" t="str">
        <f>IF(AND((RIGHT($LY$3,2)-'[1]Miter Profiles'!$AC$338-'[1]Outside Edges'!$B26)&gt;=5,'[1]Outside Edges'!$Q26="Yes"),"Yes","No")</f>
        <v>Yes</v>
      </c>
      <c r="LZ27" s="197" t="str">
        <f>IF(AND((RIGHT($LZ$3,2)-'[1]Miter Profiles'!$AC$339-'[1]Outside Edges'!$B26)&gt;=5,'[1]Outside Edges'!$Q26="Yes"),"Yes","No")</f>
        <v>Yes</v>
      </c>
      <c r="MA27" s="197" t="str">
        <f>IF(AND((RIGHT($MA$3,2)-'[1]Miter Profiles'!$AC$340-'[1]Outside Edges'!$B26)&gt;=5,'[1]Outside Edges'!$Q26="Yes"),"Yes","No")</f>
        <v>Yes</v>
      </c>
      <c r="MB27" s="201" t="str">
        <f>IF(AND((RIGHT($MB$3,2)-'[1]Miter Profiles'!$AC$341-'[1]Outside Edges'!$B26)&gt;=5,'[1]Outside Edges'!$Q26="Yes"),"Yes","No")</f>
        <v>Yes</v>
      </c>
      <c r="MC27" s="201" t="str">
        <f>IF(AND((RIGHT($MC$3,2)-'[1]Miter Profiles'!$AC$342-'[1]Outside Edges'!$B26)&gt;=5,'[1]Outside Edges'!$Q26="Yes"),"Yes","No")</f>
        <v>Yes</v>
      </c>
      <c r="MD27" s="201" t="str">
        <f>IF(AND((RIGHT($MD$3,2)-'[1]Miter Profiles'!$AC$343-'[1]Outside Edges'!$B26)&gt;=5,'[1]Outside Edges'!$Q26="Yes"),"Yes","No")</f>
        <v>Yes</v>
      </c>
      <c r="ME27" s="197" t="str">
        <f>IF(AND((RIGHT($ME$3,2)-'[1]Miter Profiles'!$AC$344-'[1]Outside Edges'!$B26)&gt;=5,'[1]Outside Edges'!$Q26="Yes"),"Yes","No")</f>
        <v>Yes</v>
      </c>
      <c r="MF27" s="197" t="str">
        <f>IF(AND((RIGHT($MF$3,2)-'[1]Miter Profiles'!$AC$345-'[1]Outside Edges'!$B26)&gt;=5,'[1]Outside Edges'!$Q26="Yes"),"Yes","No")</f>
        <v>Yes</v>
      </c>
      <c r="MG27" s="197" t="str">
        <f>IF(AND((RIGHT($MG$3,2)-'[1]Miter Profiles'!$AC$346-'[1]Outside Edges'!$B26)&gt;=5,'[1]Outside Edges'!$Q26="Yes"),"Yes","No")</f>
        <v>Yes</v>
      </c>
      <c r="MH27" s="201" t="str">
        <f>IF(AND((RIGHT($MH$3,2)-'[1]Miter Profiles'!$AC$347-'[1]Outside Edges'!$B26)&gt;=5,'[1]Outside Edges'!$Q26="Yes"),"Yes","No")</f>
        <v>Yes</v>
      </c>
      <c r="MI27" s="201" t="str">
        <f>IF(AND((RIGHT($MI$3,2)-'[1]Miter Profiles'!$AC$348-'[1]Outside Edges'!$B26)&gt;=5,'[1]Outside Edges'!$Q26="Yes"),"Yes","No")</f>
        <v>Yes</v>
      </c>
      <c r="MJ27" s="201" t="str">
        <f>IF(AND((RIGHT($MJ$3,2)-'[1]Miter Profiles'!$AC$349-'[1]Outside Edges'!$B26)&gt;=5,'[1]Outside Edges'!$Q26="Yes"),"Yes","No")</f>
        <v>Yes</v>
      </c>
      <c r="MK27" s="197" t="str">
        <f>IF(AND((RIGHT($MK$3,2)-'[1]Miter Profiles'!$AC$350-'[1]Outside Edges'!$B26)&gt;=5,'[1]Outside Edges'!$Q26="Yes"),"Yes","No")</f>
        <v>Yes</v>
      </c>
      <c r="ML27" s="197" t="str">
        <f>IF(AND((RIGHT($ML$3,2)-'[1]Miter Profiles'!$AC$351-'[1]Outside Edges'!$B26)&gt;=5,'[1]Outside Edges'!$Q26="Yes"),"Yes","No")</f>
        <v>Yes</v>
      </c>
      <c r="MM27" s="197" t="str">
        <f>IF(AND((RIGHT($MM$3,2)-'[1]Miter Profiles'!$AC$352-'[1]Outside Edges'!$B26)&gt;=5,'[1]Outside Edges'!$Q26="Yes"),"Yes","No")</f>
        <v>Yes</v>
      </c>
      <c r="MN27" s="201" t="str">
        <f>IF(AND((RIGHT($MK$3,2)-'[1]Miter Profiles'!$AC$353-'[1]Outside Edges'!$B26)&gt;=5,'[1]Outside Edges'!$Q26="Yes"),"Yes","No")</f>
        <v>Yes</v>
      </c>
      <c r="MO27" s="201" t="str">
        <f>IF(AND((RIGHT($ML$3,2)-'[1]Miter Profiles'!$AC$354-'[1]Outside Edges'!$B26)&gt;=5,'[1]Outside Edges'!$Q26="Yes"),"Yes","No")</f>
        <v>Yes</v>
      </c>
      <c r="MP27" s="201" t="str">
        <f>IF(AND((RIGHT($MM$3,2)-'[1]Miter Profiles'!$AC$355-'[1]Outside Edges'!$B26)&gt;=5,'[1]Outside Edges'!$Q26="Yes"),"Yes","No")</f>
        <v>Yes</v>
      </c>
      <c r="MQ27" s="197" t="str">
        <f>IF(AND((RIGHT($MK$3,2)-'[1]Miter Profiles'!$AC$356-'[1]Outside Edges'!$B26)&gt;=5,'[1]Outside Edges'!$Q26="Yes"),"Yes","No")</f>
        <v>Yes</v>
      </c>
      <c r="MR27" s="197" t="str">
        <f>IF(AND((RIGHT($ML$3,2)-'[1]Miter Profiles'!$AC$357-'[1]Outside Edges'!$B26)&gt;=5,'[1]Outside Edges'!$Q26="Yes"),"Yes","No")</f>
        <v>Yes</v>
      </c>
      <c r="MS27" s="197" t="str">
        <f>IF(AND((RIGHT($MM$3,2)-'[1]Miter Profiles'!$AC$358-'[1]Outside Edges'!$B26)&gt;=5,'[1]Outside Edges'!$Q26="Yes"),"Yes","No")</f>
        <v>Yes</v>
      </c>
      <c r="MT27" s="201" t="str">
        <f>IF(AND((RIGHT($MK$3,2)-'[1]Miter Profiles'!$AC$359-'[1]Outside Edges'!$B26)&gt;=5,'[1]Outside Edges'!$Q26="Yes"),"Yes","No")</f>
        <v>Yes</v>
      </c>
      <c r="MU27" s="201" t="str">
        <f>IF(AND((RIGHT($ML$3,2)-'[1]Miter Profiles'!$AC$360-'[1]Outside Edges'!$B26)&gt;=5,'[1]Outside Edges'!$Q26="Yes"),"Yes","No")</f>
        <v>Yes</v>
      </c>
      <c r="MV27" s="201" t="str">
        <f>IF(AND((RIGHT($MM$3,2)-'[1]Miter Profiles'!$AC$361-'[1]Outside Edges'!$B26)&gt;=5,'[1]Outside Edges'!$Q26="Yes"),"Yes","No")</f>
        <v>Yes</v>
      </c>
    </row>
    <row r="28" spans="1:360" ht="15.75" customHeight="1" thickBot="1" x14ac:dyDescent="0.25">
      <c r="A28" s="371" t="str">
        <f>IF('[1]Outside Edges'!$A27&lt;&gt;"",'[1]Outside Edges'!$A27,"")</f>
        <v>D25</v>
      </c>
      <c r="B28" s="7" t="str">
        <f>IF(AND((RIGHT($B$3,2)-'[1]Miter Profiles'!$AC$3-'[1]Outside Edges'!$B27)&gt;=5,'[1]Outside Edges'!$Q27="Yes"),"Yes","No")</f>
        <v>Yes</v>
      </c>
      <c r="C28" s="7" t="str">
        <f>IF(AND((RIGHT($C$3,2)-'[1]Miter Profiles'!$AC$4-'[1]Outside Edges'!$B27)&gt;=5,'[1]Outside Edges'!$Q27="Yes"),"Yes","No")</f>
        <v>Yes</v>
      </c>
      <c r="D28" s="63" t="str">
        <f>IF(AND((RIGHT($D$3,2)-'[1]Miter Profiles'!$AC$5-'[1]Outside Edges'!$B27)&gt;=5,'[1]Outside Edges'!$Q27="Yes"),"Yes","No")</f>
        <v>Yes</v>
      </c>
      <c r="E28" s="64" t="str">
        <f>IF(AND((RIGHT($E$3,2)-'[1]Miter Profiles'!$AC$6-'[1]Outside Edges'!$B27)&gt;=5,'[1]Outside Edges'!$Q27="Yes"),"Yes","No")</f>
        <v>Yes</v>
      </c>
      <c r="F28" s="8" t="str">
        <f>IF(AND((RIGHT($F$3,2)-'[1]Miter Profiles'!$AC$7-'[1]Outside Edges'!$B27)&gt;=5,'[1]Outside Edges'!$Q27="Yes"),"Yes","No")</f>
        <v>Yes</v>
      </c>
      <c r="G28" s="65" t="str">
        <f>IF(AND((RIGHT($G$3,2)-'[1]Miter Profiles'!$AC$8-'[1]Outside Edges'!$B27)&gt;=5,'[1]Outside Edges'!$Q27="Yes"),"Yes","No")</f>
        <v>Yes</v>
      </c>
      <c r="H28" s="7" t="str">
        <f>IF(AND((RIGHT($H$3,2)-'[1]Miter Profiles'!$AC$9-'[1]Outside Edges'!$B27)&gt;=5,'[1]Outside Edges'!$Q27="Yes"),"Yes","No")</f>
        <v>Yes</v>
      </c>
      <c r="I28" s="7" t="str">
        <f>IF(AND((RIGHT($I$3,2)-'[1]Miter Profiles'!$AC$10-'[1]Outside Edges'!$B27)&gt;=5,'[1]Outside Edges'!$Q27="Yes"),"Yes","No")</f>
        <v>Yes</v>
      </c>
      <c r="J28" s="63" t="str">
        <f>IF(AND((RIGHT($J$3,2)-'[1]Miter Profiles'!$AC$11-'[1]Outside Edges'!$B27)&gt;=5,'[1]Outside Edges'!$Q27="Yes"),"Yes","No")</f>
        <v>Yes</v>
      </c>
      <c r="K28" s="64" t="str">
        <f>IF(AND((RIGHT($K$3,2)-'[1]Miter Profiles'!$AC$12-'[1]Outside Edges'!$B27)&gt;=5,'[1]Outside Edges'!$Q27="Yes"),"Yes","No")</f>
        <v>Yes</v>
      </c>
      <c r="L28" s="8" t="str">
        <f>IF(AND((RIGHT($L$3,2)-'[1]Miter Profiles'!$AC$13-'[1]Outside Edges'!$B27)&gt;=5,'[1]Outside Edges'!$Q27="Yes"),"Yes","No")</f>
        <v>Yes</v>
      </c>
      <c r="M28" s="65" t="str">
        <f>IF(AND((RIGHT($M$3,2)-'[1]Miter Profiles'!$AC$14-'[1]Outside Edges'!$B27)&gt;=5,'[1]Outside Edges'!$Q27="Yes"),"Yes","No")</f>
        <v>Yes</v>
      </c>
      <c r="N28" s="7" t="str">
        <f>IF(AND((RIGHT($N$3,2)-'[1]Miter Profiles'!$AC$15-'[1]Outside Edges'!$B27)&gt;=4,'[1]Outside Edges'!$Q27="Yes"),"Yes","No")</f>
        <v>No</v>
      </c>
      <c r="O28" s="7" t="str">
        <f>IF(AND((RIGHT($O$3,2)-'[1]Miter Profiles'!$AC$16-'[1]Outside Edges'!$B27)&gt;=5,'[1]Outside Edges'!$Q27="Yes"),"Yes","No")</f>
        <v>Yes</v>
      </c>
      <c r="P28" s="63" t="str">
        <f>IF(AND((RIGHT($P$3,2)-'[1]Miter Profiles'!$AC$17-'[1]Outside Edges'!$B27)&gt;=5,'[1]Outside Edges'!$Q27="Yes"),"Yes","No")</f>
        <v>Yes</v>
      </c>
      <c r="Q28" s="64" t="str">
        <f>IF(AND((RIGHT($Q$3,2)-'[1]Miter Profiles'!$AC$18-'[1]Outside Edges'!$B27)&gt;=5,'[1]Outside Edges'!$Q27="Yes"),"Yes","No")</f>
        <v>No</v>
      </c>
      <c r="R28" s="8" t="str">
        <f>IF(AND((RIGHT($R$3,2)-'[1]Miter Profiles'!$AC$19-'[1]Outside Edges'!$B27)&gt;=5,'[1]Outside Edges'!$Q27="Yes"),"Yes","No")</f>
        <v>Yes</v>
      </c>
      <c r="S28" s="65" t="str">
        <f>IF(AND((RIGHT($S$3,2)-'[1]Miter Profiles'!$AC$20-'[1]Outside Edges'!$B27)&gt;=5,'[1]Outside Edges'!$Q27="Yes"),"Yes","No")</f>
        <v>Yes</v>
      </c>
      <c r="T28" s="7" t="str">
        <f>IF(AND((RIGHT($T$3,2)-'[1]Miter Profiles'!$AC$21-'[1]Outside Edges'!$B27)&gt;=5,'[1]Outside Edges'!$Q27="Yes"),"Yes","No")</f>
        <v>Yes</v>
      </c>
      <c r="U28" s="7" t="str">
        <f>IF(AND((RIGHT($U$3,2)-'[1]Miter Profiles'!$AC$22-'[1]Outside Edges'!$B27)&gt;=5,'[1]Outside Edges'!$Q27="Yes"),"Yes","No")</f>
        <v>Yes</v>
      </c>
      <c r="V28" s="63" t="str">
        <f>IF(AND((RIGHT($V$3,2)-'[1]Miter Profiles'!$AC$23-'[1]Outside Edges'!$B27)&gt;=5,'[1]Outside Edges'!$Q27="Yes"),"Yes","No")</f>
        <v>Yes</v>
      </c>
      <c r="W28" s="64" t="str">
        <f>IF(AND((RIGHT($W$3,2)-'[1]Miter Profiles'!$AC$24-'[1]Outside Edges'!$B27)&gt;=5,'[1]Outside Edges'!$Q27="Yes"),"Yes","No")</f>
        <v>No</v>
      </c>
      <c r="X28" s="8" t="str">
        <f>IF(AND((RIGHT($X$3,2)-'[1]Miter Profiles'!$AC$25-'[1]Outside Edges'!$B27)&gt;=5,'[1]Outside Edges'!$Q27="Yes"),"Yes","No")</f>
        <v>Yes</v>
      </c>
      <c r="Y28" s="65" t="str">
        <f>IF(AND((RIGHT($Y$3,2)-'[1]Miter Profiles'!$AC$26-'[1]Outside Edges'!$B27)&gt;=5,'[1]Outside Edges'!$Q27="Yes"),"Yes","No")</f>
        <v>Yes</v>
      </c>
      <c r="Z28" s="7" t="str">
        <f>IF(AND((RIGHT($Z$3,2)-'[1]Miter Profiles'!$AC$27-'[1]Outside Edges'!$B27)&gt;=5,'[1]Outside Edges'!$Q27="Yes"),"Yes","No")</f>
        <v>Yes</v>
      </c>
      <c r="AA28" s="7" t="str">
        <f>IF(AND((RIGHT($AA$3,2)-'[1]Miter Profiles'!$AC$28-'[1]Outside Edges'!$B27)&gt;=5,'[1]Outside Edges'!$Q27="Yes"),"Yes","No")</f>
        <v>Yes</v>
      </c>
      <c r="AB28" s="63" t="str">
        <f>IF(AND((RIGHT($AB$3,2)-'[1]Miter Profiles'!$AC$29-'[1]Outside Edges'!$B27)&gt;=5,'[1]Outside Edges'!$Q27="Yes"),"Yes","No")</f>
        <v>Yes</v>
      </c>
      <c r="AC28" s="64" t="str">
        <f>IF(AND((RIGHT($AC$3,2)-'[1]Miter Profiles'!$AC$30-'[1]Outside Edges'!$B27)&gt;=5,'[1]Outside Edges'!$Q27="Yes"),"Yes","No")</f>
        <v>Yes</v>
      </c>
      <c r="AD28" s="8" t="str">
        <f>IF(AND((RIGHT($AD$3,2)-'[1]Miter Profiles'!$AC$31-'[1]Outside Edges'!$B27)&gt;=5,'[1]Outside Edges'!$Q27="Yes"),"Yes","No")</f>
        <v>Yes</v>
      </c>
      <c r="AE28" s="65" t="str">
        <f>IF(AND((RIGHT($AE$3,2)-'[1]Miter Profiles'!$AC$32-'[1]Outside Edges'!$B27)&gt;=5,'[1]Outside Edges'!$Q27="Yes"),"Yes","No")</f>
        <v>Yes</v>
      </c>
      <c r="AF28" s="7" t="str">
        <f>IF(AND((RIGHT($AF$3,2)-'[1]Miter Profiles'!$AC$33-'[1]Outside Edges'!$B27)&gt;=5,'[1]Outside Edges'!$Q27="Yes"),"Yes","No")</f>
        <v>Yes</v>
      </c>
      <c r="AG28" s="7" t="str">
        <f>IF(AND((RIGHT($AG$3,2)-'[1]Miter Profiles'!$AC$34-'[1]Outside Edges'!$B27)&gt;=5,'[1]Outside Edges'!$Q27="Yes"),"Yes","No")</f>
        <v>Yes</v>
      </c>
      <c r="AH28" s="63" t="str">
        <f>IF(AND((RIGHT($AH$3,2)-'[1]Miter Profiles'!$AC$35-'[1]Outside Edges'!$B27)&gt;=5,'[1]Outside Edges'!$Q27="Yes"),"Yes","No")</f>
        <v>Yes</v>
      </c>
      <c r="AI28" s="64" t="str">
        <f>IF(AND((RIGHT($AI$3,2)-'[1]Miter Profiles'!$AC$36-'[1]Outside Edges'!$B27)&gt;=5,'[1]Outside Edges'!$Q27="Yes"),"Yes","No")</f>
        <v>Yes</v>
      </c>
      <c r="AJ28" s="8" t="str">
        <f>IF(AND((RIGHT($AJ$3,2)-'[1]Miter Profiles'!$AC$37-'[1]Outside Edges'!$B27)&gt;=5,'[1]Outside Edges'!$Q27="Yes"),"Yes","No")</f>
        <v>Yes</v>
      </c>
      <c r="AK28" s="65" t="str">
        <f>IF(AND((RIGHT($AK$3,2)-'[1]Miter Profiles'!$AC$38-'[1]Outside Edges'!$B27)&gt;=5,'[1]Outside Edges'!$Q27="Yes"),"Yes","No")</f>
        <v>Yes</v>
      </c>
      <c r="AL28" s="7" t="str">
        <f>IF(AND((RIGHT($AL$3,2)-'[1]Miter Profiles'!$AC$39-'[1]Outside Edges'!$B27)&gt;=5,'[1]Outside Edges'!$Q27="Yes"),"Yes","No")</f>
        <v>Yes</v>
      </c>
      <c r="AM28" s="7" t="str">
        <f>IF(AND((RIGHT($AM$3,2)-'[1]Miter Profiles'!$AC$40-'[1]Outside Edges'!$B27)&gt;=5,'[1]Outside Edges'!$Q27="Yes"),"Yes","No")</f>
        <v>Yes</v>
      </c>
      <c r="AN28" s="63" t="str">
        <f>IF(AND((RIGHT($AN$3,2)-'[1]Miter Profiles'!$AC$41-'[1]Outside Edges'!$B27)&gt;=5,'[1]Outside Edges'!$Q27="Yes"),"Yes","No")</f>
        <v>Yes</v>
      </c>
      <c r="AO28" s="64" t="str">
        <f>IF(AND((RIGHT($AO$3,2)-'[1]Miter Profiles'!$AC$42-'[1]Outside Edges'!$B27)&gt;=5,'[1]Outside Edges'!$Q27="Yes"),"Yes","No")</f>
        <v>Yes</v>
      </c>
      <c r="AP28" s="8" t="str">
        <f>IF(AND((RIGHT($AP$3,2)-'[1]Miter Profiles'!$AC$43-'[1]Outside Edges'!$B27)&gt;=5,'[1]Outside Edges'!$Q27="Yes"),"Yes","No")</f>
        <v>Yes</v>
      </c>
      <c r="AQ28" s="65" t="str">
        <f>IF(AND((RIGHT($AQ$3,2)-'[1]Miter Profiles'!$AC$44-'[1]Outside Edges'!$B27)&gt;=5,'[1]Outside Edges'!$Q27="Yes"),"Yes","No")</f>
        <v>Yes</v>
      </c>
      <c r="AR28" s="7" t="str">
        <f>IF(AND((RIGHT($AR$3,2)-'[1]Miter Profiles'!$AC$45-'[1]Outside Edges'!$B27)&gt;=5,'[1]Outside Edges'!$Q27="Yes"),"Yes","No")</f>
        <v>Yes</v>
      </c>
      <c r="AS28" s="7" t="str">
        <f>IF(AND((RIGHT($AS$3,2)-'[1]Miter Profiles'!$AC$46-'[1]Outside Edges'!$B27)&gt;=5,'[1]Outside Edges'!$Q27="Yes"),"Yes","No")</f>
        <v>Yes</v>
      </c>
      <c r="AT28" s="63" t="str">
        <f>IF(AND((RIGHT($AT$3,2)-'[1]Miter Profiles'!$AC$47-'[1]Outside Edges'!$B27)&gt;=5,'[1]Outside Edges'!$Q27="Yes"),"Yes","No")</f>
        <v>Yes</v>
      </c>
      <c r="AU28" s="64" t="str">
        <f>IF(AND((RIGHT($AU$3,2)-'[1]Miter Profiles'!$AC$48-'[1]Outside Edges'!$B27)&gt;=5,'[1]Outside Edges'!$Q27="Yes"),"Yes","No")</f>
        <v>Yes</v>
      </c>
      <c r="AV28" s="8" t="str">
        <f>IF(AND((RIGHT($AV$3,2)-'[1]Miter Profiles'!$AC$49-'[1]Outside Edges'!$B27)&gt;=5,'[1]Outside Edges'!$Q27="Yes"),"Yes","No")</f>
        <v>Yes</v>
      </c>
      <c r="AW28" s="65" t="str">
        <f>IF(AND((RIGHT($AW$3,2)-'[1]Miter Profiles'!$AC$50-'[1]Outside Edges'!$B27)&gt;=5,'[1]Outside Edges'!$Q27="Yes"),"Yes","No")</f>
        <v>Yes</v>
      </c>
      <c r="AX28" s="7" t="str">
        <f>IF(AND((RIGHT($AX$3,2)-'[1]Miter Profiles'!$AC$51-'[1]Outside Edges'!$B27)&gt;=5,'[1]Outside Edges'!$Q27="Yes"),"Yes","No")</f>
        <v>Yes</v>
      </c>
      <c r="AY28" s="7" t="str">
        <f>IF(AND((RIGHT($AY$3,2)-'[1]Miter Profiles'!$AC$52-'[1]Outside Edges'!$B27)&gt;=5,'[1]Outside Edges'!$Q27="Yes"),"Yes","No")</f>
        <v>Yes</v>
      </c>
      <c r="AZ28" s="63" t="str">
        <f>IF(AND((RIGHT($AZ$3,2)-'[1]Miter Profiles'!$AC$53-'[1]Outside Edges'!$B27)&gt;=5,'[1]Outside Edges'!$Q27="Yes"),"Yes","No")</f>
        <v>Yes</v>
      </c>
      <c r="BA28" s="64" t="str">
        <f>IF(AND((RIGHT($BA$3,2)-'[1]Miter Profiles'!$AC$54-'[1]Outside Edges'!$B27)&gt;=5,'[1]Outside Edges'!$Q27="Yes"),"Yes","No")</f>
        <v>Yes</v>
      </c>
      <c r="BB28" s="8" t="str">
        <f>IF(AND((RIGHT($BB$3,2)-'[1]Miter Profiles'!$AC$55-'[1]Outside Edges'!$B27)&gt;=5,'[1]Outside Edges'!$Q27="Yes"),"Yes","No")</f>
        <v>Yes</v>
      </c>
      <c r="BC28" s="65" t="str">
        <f>IF(AND((RIGHT($BC$3,2)-'[1]Miter Profiles'!$AC$56-'[1]Outside Edges'!$B27)&gt;=5,'[1]Outside Edges'!$Q27="Yes"),"Yes","No")</f>
        <v>Yes</v>
      </c>
      <c r="BD28" s="7" t="str">
        <f>IF(AND((RIGHT($BD$3,2)-'[1]Miter Profiles'!$AC$57-'[1]Outside Edges'!$B27)&gt;=5,'[1]Outside Edges'!$Q27="Yes"),"Yes","No")</f>
        <v>Yes</v>
      </c>
      <c r="BE28" s="7" t="str">
        <f>IF(AND((RIGHT($BE$3,2)-'[1]Miter Profiles'!$AC$58-'[1]Outside Edges'!$B27)&gt;=5,'[1]Outside Edges'!$Q27="Yes"),"Yes","No")</f>
        <v>Yes</v>
      </c>
      <c r="BF28" s="63" t="str">
        <f>IF(AND((RIGHT($BF$3,2)-'[1]Miter Profiles'!$AC$59-'[1]Outside Edges'!$B27)&gt;=5,'[1]Outside Edges'!$Q27="Yes"),"Yes","No")</f>
        <v>Yes</v>
      </c>
      <c r="BG28" s="64" t="str">
        <f>IF(AND((RIGHT($BG$3,2)-'[1]Miter Profiles'!$AC$60-'[1]Outside Edges'!$B27)&gt;=5,'[1]Outside Edges'!$Q27="Yes"),"Yes","No")</f>
        <v>Yes</v>
      </c>
      <c r="BH28" s="8" t="str">
        <f>IF(AND((RIGHT($BH$3,2)-'[1]Miter Profiles'!$AC$61-'[1]Outside Edges'!$B27)&gt;=5,'[1]Outside Edges'!$Q27="Yes"),"Yes","No")</f>
        <v>Yes</v>
      </c>
      <c r="BI28" s="65" t="str">
        <f>IF(AND((RIGHT($BI$3,2)-'[1]Miter Profiles'!$AC$62-'[1]Outside Edges'!$B27)&gt;=5,'[1]Outside Edges'!$Q27="Yes"),"Yes","No")</f>
        <v>Yes</v>
      </c>
      <c r="BJ28" s="7" t="str">
        <f>IF(AND((RIGHT($BJ$3,2)-'[1]Miter Profiles'!$AC$63-'[1]Outside Edges'!$B27)&gt;=5,'[1]Outside Edges'!$Q27="Yes"),"Yes","No")</f>
        <v>Yes</v>
      </c>
      <c r="BK28" s="7" t="str">
        <f>IF(AND((RIGHT($BK$3,2)-'[1]Miter Profiles'!$AC$64-'[1]Outside Edges'!$B27)&gt;=5,'[1]Outside Edges'!$Q27="Yes"),"Yes","No")</f>
        <v>Yes</v>
      </c>
      <c r="BL28" s="63" t="str">
        <f>IF(AND((RIGHT($BL$3,2)-'[1]Miter Profiles'!$AC$65-'[1]Outside Edges'!$B27)&gt;=5,'[1]Outside Edges'!$Q27="Yes"),"Yes","No")</f>
        <v>Yes</v>
      </c>
      <c r="BM28" s="64" t="str">
        <f>IF(AND((RIGHT($BM$3,2)-'[1]Miter Profiles'!$AC$66-'[1]Outside Edges'!$B27)&gt;=5,'[1]Outside Edges'!$Q27="Yes"),"Yes","No")</f>
        <v>Yes</v>
      </c>
      <c r="BN28" s="8" t="str">
        <f>IF(AND((RIGHT($BN$3,2)-'[1]Miter Profiles'!$AC$67-'[1]Outside Edges'!$B27)&gt;=5,'[1]Outside Edges'!$Q27="Yes"),"Yes","No")</f>
        <v>Yes</v>
      </c>
      <c r="BO28" s="65" t="str">
        <f>IF(AND((RIGHT($BO$3,2)-'[1]Miter Profiles'!$AC$68-'[1]Outside Edges'!$B27)&gt;=5,'[1]Outside Edges'!$Q27="Yes"),"Yes","No")</f>
        <v>Yes</v>
      </c>
      <c r="BP28" s="7" t="str">
        <f>IF(AND((RIGHT($BP$3,2)-'[1]Miter Profiles'!$AC$69-'[1]Outside Edges'!$B27)&gt;=5,'[1]Outside Edges'!$Q27="Yes"),"Yes","No")</f>
        <v>Yes</v>
      </c>
      <c r="BQ28" s="7" t="str">
        <f>IF(AND((RIGHT($BQ$3,2)-'[1]Miter Profiles'!$AC$70-'[1]Outside Edges'!$B27)&gt;=5,'[1]Outside Edges'!$Q27="Yes"),"Yes","No")</f>
        <v>Yes</v>
      </c>
      <c r="BR28" s="63" t="str">
        <f>IF(AND((RIGHT($BR$3,2)-'[1]Miter Profiles'!$AC$71-'[1]Outside Edges'!$B27)&gt;=5,'[1]Outside Edges'!$Q27="Yes"),"Yes","No")</f>
        <v>Yes</v>
      </c>
      <c r="BS28" s="64" t="str">
        <f>IF(AND((RIGHT($BS$3,2)-'[1]Miter Profiles'!$AC$72-'[1]Outside Edges'!$B27)&gt;=5,'[1]Outside Edges'!$Q27="Yes"),"Yes","No")</f>
        <v>Yes</v>
      </c>
      <c r="BT28" s="8" t="str">
        <f>IF(AND((RIGHT($BT$3,2)-'[1]Miter Profiles'!$AC$73-'[1]Outside Edges'!$B27)&gt;=5,'[1]Outside Edges'!$Q27="Yes"),"Yes","No")</f>
        <v>Yes</v>
      </c>
      <c r="BU28" s="65" t="str">
        <f>IF(AND((RIGHT($BU$3,2)-'[1]Miter Profiles'!$AC$74-'[1]Outside Edges'!$B27)&gt;=5,'[1]Outside Edges'!$Q27="Yes"),"Yes","No")</f>
        <v>Yes</v>
      </c>
      <c r="BV28" s="7" t="str">
        <f>IF(AND((RIGHT($BV$3,2)-'[1]Miter Profiles'!$AC$75-'[1]Outside Edges'!$B27)&gt;=5,'[1]Outside Edges'!$Q27="Yes"),"Yes","No")</f>
        <v>Yes</v>
      </c>
      <c r="BW28" s="7" t="str">
        <f>IF(AND((RIGHT($BW$3,2)-'[1]Miter Profiles'!$AC$76-'[1]Outside Edges'!$B27)&gt;=5,'[1]Outside Edges'!$Q27="Yes"),"Yes","No")</f>
        <v>Yes</v>
      </c>
      <c r="BX28" s="63" t="str">
        <f>IF(AND((RIGHT($BX$3,2)-'[1]Miter Profiles'!$AC$77-'[1]Outside Edges'!$B27)&gt;=5,'[1]Outside Edges'!$Q27="Yes"),"Yes","No")</f>
        <v>Yes</v>
      </c>
      <c r="BY28" s="64" t="str">
        <f>IF(AND((RIGHT($BY$3,2)-'[1]Miter Profiles'!$AC$78-'[1]Outside Edges'!$B27)&gt;=5,'[1]Outside Edges'!$Q27="Yes"),"Yes","No")</f>
        <v>Yes</v>
      </c>
      <c r="BZ28" s="8" t="str">
        <f>IF(AND((RIGHT($BZ$3,2)-'[1]Miter Profiles'!$AC$79-'[1]Outside Edges'!$B27)&gt;=5,'[1]Outside Edges'!$Q27="Yes"),"Yes","No")</f>
        <v>Yes</v>
      </c>
      <c r="CA28" s="65" t="str">
        <f>IF(AND((RIGHT($CA$3,2)-'[1]Miter Profiles'!$AC$80-'[1]Outside Edges'!$B27)&gt;=5,'[1]Outside Edges'!$Q27="Yes"),"Yes","No")</f>
        <v>Yes</v>
      </c>
      <c r="CB28" s="7" t="str">
        <f>IF(AND((RIGHT($CB$3,2)-'[1]Miter Profiles'!$AC$81-'[1]Outside Edges'!$B27)&gt;=5,'[1]Outside Edges'!$Q27="Yes"),"Yes","No")</f>
        <v>Yes</v>
      </c>
      <c r="CC28" s="7" t="str">
        <f>IF(AND((RIGHT($CC$3,2)-'[1]Miter Profiles'!$AC$82-'[1]Outside Edges'!$B27)&gt;=5,'[1]Outside Edges'!$Q27="Yes"),"Yes","No")</f>
        <v>Yes</v>
      </c>
      <c r="CD28" s="63" t="str">
        <f>IF(AND((RIGHT($CD$3,2)-'[1]Miter Profiles'!$AC$83-'[1]Outside Edges'!$B27)&gt;=5,'[1]Outside Edges'!$Q27="Yes"),"Yes","No")</f>
        <v>Yes</v>
      </c>
      <c r="CE28" s="64" t="str">
        <f>IF(AND((RIGHT($CE$3,2)-'[1]Miter Profiles'!$AC$84-'[1]Outside Edges'!$B27)&gt;=5,'[1]Outside Edges'!$Q27="Yes"),"Yes","No")</f>
        <v>Yes</v>
      </c>
      <c r="CF28" s="8" t="str">
        <f>IF(AND((RIGHT($CF$3,2)-'[1]Miter Profiles'!$AC$85-'[1]Outside Edges'!$B27)&gt;=5,'[1]Outside Edges'!$Q27="Yes"),"Yes","No")</f>
        <v>Yes</v>
      </c>
      <c r="CG28" s="65" t="str">
        <f>IF(AND((RIGHT($CG$3,2)-'[1]Miter Profiles'!$AC$86-'[1]Outside Edges'!$B27)&gt;=5,'[1]Outside Edges'!$Q27="Yes"),"Yes","No")</f>
        <v>Yes</v>
      </c>
      <c r="CH28" s="7" t="str">
        <f>IF(AND((RIGHT($CH$3,2)-'[1]Miter Profiles'!$AC$87-'[1]Outside Edges'!$B27)&gt;=5,'[1]Outside Edges'!$Q27="Yes"),"Yes","No")</f>
        <v>Yes</v>
      </c>
      <c r="CI28" s="7" t="str">
        <f>IF(AND((RIGHT($CI$3,2)-'[1]Miter Profiles'!$AC$88-'[1]Outside Edges'!$B27)&gt;=5,'[1]Outside Edges'!$Q27="Yes"),"Yes","No")</f>
        <v>Yes</v>
      </c>
      <c r="CJ28" s="63" t="str">
        <f>IF(AND((RIGHT($CJ$3,2)-'[1]Miter Profiles'!$AC$89-'[1]Outside Edges'!$B27)&gt;=5,'[1]Outside Edges'!$Q27="Yes"),"Yes","No")</f>
        <v>Yes</v>
      </c>
      <c r="CK28" s="64" t="str">
        <f>IF(AND((RIGHT($CK$3,2)-'[1]Miter Profiles'!$AC$90-'[1]Outside Edges'!$B27)&gt;=5,'[1]Outside Edges'!$Q27="Yes"),"Yes","No")</f>
        <v>Yes</v>
      </c>
      <c r="CL28" s="8" t="str">
        <f>IF(AND((RIGHT($CL$3,2)-'[1]Miter Profiles'!$AC$91-'[1]Outside Edges'!$B27)&gt;=5,'[1]Outside Edges'!$Q27="Yes"),"Yes","No")</f>
        <v>Yes</v>
      </c>
      <c r="CM28" s="65" t="str">
        <f>IF(AND((RIGHT($CM$3,2)-'[1]Miter Profiles'!$AC$92-'[1]Outside Edges'!$B27)&gt;=5,'[1]Outside Edges'!$Q27="Yes"),"Yes","No")</f>
        <v>Yes</v>
      </c>
      <c r="CN28" s="7" t="str">
        <f>IF(AND((RIGHT(CN$3,2)-'[1]Miter Profiles'!$AC$93-'[1]Outside Edges'!$B27)&gt;=5,'[1]Outside Edges'!$Q27="Yes"),"Yes","No")</f>
        <v>No</v>
      </c>
      <c r="CO28" s="7" t="str">
        <f>IF(AND((RIGHT(CO$3,2)-'[1]Miter Profiles'!$AC$94-'[1]Outside Edges'!$B27)&gt;=5,'[1]Outside Edges'!$Q27="Yes"),"Yes","No")</f>
        <v>Yes</v>
      </c>
      <c r="CP28" s="63" t="str">
        <f>IF(AND((RIGHT(CP$3,2)-'[1]Miter Profiles'!$AC$95-'[1]Outside Edges'!$B27)&gt;=5,'[1]Outside Edges'!$Q27="Yes"),"Yes","No")</f>
        <v>Yes</v>
      </c>
      <c r="CQ28" s="64" t="str">
        <f>IF(AND((RIGHT(CQ$3,2)-'[1]Miter Profiles'!$AC$96-'[1]Outside Edges'!$B27)&gt;=5,'[1]Outside Edges'!$Q27="Yes"),"Yes","No")</f>
        <v>Yes</v>
      </c>
      <c r="CR28" s="8" t="str">
        <f>IF(AND((RIGHT(CR$3,2)-'[1]Miter Profiles'!$AC$97-'[1]Outside Edges'!$B27)&gt;=5,'[1]Outside Edges'!$Q27="Yes"),"Yes","No")</f>
        <v>Yes</v>
      </c>
      <c r="CS28" s="65" t="str">
        <f>IF(AND((RIGHT(CS$3,2)-'[1]Miter Profiles'!$AC$98-'[1]Outside Edges'!$B27)&gt;=5,'[1]Outside Edges'!$Q27="Yes"),"Yes","No")</f>
        <v>Yes</v>
      </c>
      <c r="CT28" s="7" t="str">
        <f>IF(AND((RIGHT($CT$3,2)-'[1]Miter Profiles'!$AC$99-'[1]Outside Edges'!$B27)&gt;=5,'[1]Outside Edges'!$Q27="Yes"),"Yes","No")</f>
        <v>Yes</v>
      </c>
      <c r="CU28" s="7" t="str">
        <f>IF(AND((RIGHT($CU$3,2)-'[1]Miter Profiles'!$AC$100-'[1]Outside Edges'!$B27)&gt;=5,'[1]Outside Edges'!$Q27="Yes"),"Yes","No")</f>
        <v>Yes</v>
      </c>
      <c r="CV28" s="63" t="str">
        <f>IF(AND((RIGHT($CV$3,2)-'[1]Miter Profiles'!$AC$101-'[1]Outside Edges'!$B27)&gt;=5,'[1]Outside Edges'!$Q27="Yes"),"Yes","No")</f>
        <v>Yes</v>
      </c>
      <c r="CW28" s="64" t="str">
        <f>IF(AND((RIGHT($CW$3,2)-'[1]Miter Profiles'!$AC$102-'[1]Outside Edges'!$B27)&gt;=5,'[1]Outside Edges'!$Q27="Yes"),"Yes","No")</f>
        <v>Yes</v>
      </c>
      <c r="CX28" s="8" t="str">
        <f>IF(AND((RIGHT($CX$3,2)-'[1]Miter Profiles'!$AC$103-'[1]Outside Edges'!$B27)&gt;=5,'[1]Outside Edges'!$Q27="Yes"),"Yes","No")</f>
        <v>Yes</v>
      </c>
      <c r="CY28" s="65" t="str">
        <f>IF(AND((RIGHT($CY$3,2)-'[1]Miter Profiles'!$AC$104-'[1]Outside Edges'!$B27)&gt;=5,'[1]Outside Edges'!$Q27="Yes"),"Yes","No")</f>
        <v>Yes</v>
      </c>
      <c r="CZ28" s="7" t="str">
        <f>IF(AND((RIGHT($CZ$3,2)-'[1]Miter Profiles'!$AC$105-'[1]Outside Edges'!$B27)&gt;=5,'[1]Outside Edges'!$Q27="Yes"),"Yes","No")</f>
        <v>No</v>
      </c>
      <c r="DA28" s="7" t="str">
        <f>IF(AND((RIGHT($DA$3,2)-'[1]Miter Profiles'!$AC$106-'[1]Outside Edges'!$B27)&gt;=5,'[1]Outside Edges'!$Q27="Yes"),"Yes","No")</f>
        <v>No</v>
      </c>
      <c r="DB28" s="63" t="str">
        <f>IF(AND((RIGHT($DB$3,2)-'[1]Miter Profiles'!$AC$107-'[1]Outside Edges'!$B27)&gt;=5,'[1]Outside Edges'!$Q27="Yes"),"Yes","No")</f>
        <v>No</v>
      </c>
      <c r="DC28" s="64" t="str">
        <f>IF(AND((RIGHT($DC$3,2)-'[1]Miter Profiles'!$AC$108-'[1]Outside Edges'!$B27)&gt;=5,'[1]Outside Edges'!$Q27="Yes"),"Yes","No")</f>
        <v>Yes</v>
      </c>
      <c r="DD28" s="8" t="str">
        <f>IF(AND((RIGHT($DD$3,2)-'[1]Miter Profiles'!$AC$109-'[1]Outside Edges'!$B27)&gt;=5,'[1]Outside Edges'!$Q27="Yes"),"Yes","No")</f>
        <v>Yes</v>
      </c>
      <c r="DE28" s="65" t="str">
        <f>IF(AND((RIGHT($DE$3,2)-'[1]Miter Profiles'!$AC$110-'[1]Outside Edges'!$B27)&gt;=5,'[1]Outside Edges'!$Q27="Yes"),"Yes","No")</f>
        <v>Yes</v>
      </c>
      <c r="DF28" s="7" t="str">
        <f>IF(AND((RIGHT($DF$3,2)-'[1]Miter Profiles'!$AC$111-'[1]Outside Edges'!$B27)&gt;=5,'[1]Outside Edges'!$Q27="Yes"),"Yes","No")</f>
        <v>Yes</v>
      </c>
      <c r="DG28" s="7" t="str">
        <f>IF(AND((RIGHT($DG$3,2)-'[1]Miter Profiles'!$AC$112-'[1]Outside Edges'!$B27)&gt;=5,'[1]Outside Edges'!$Q27="Yes"),"Yes","No")</f>
        <v>Yes</v>
      </c>
      <c r="DH28" s="63" t="str">
        <f>IF(AND((RIGHT($DH$3,2)-'[1]Miter Profiles'!$AC$113-'[1]Outside Edges'!$B27)&gt;=5,'[1]Outside Edges'!$Q27="Yes"),"Yes","No")</f>
        <v>Yes</v>
      </c>
      <c r="DI28" s="64" t="str">
        <f>IF(AND((RIGHT($DI$3,2)-'[1]Miter Profiles'!$AC$114-'[1]Outside Edges'!$B27)&gt;=5,'[1]Outside Edges'!$Q27="Yes"),"Yes","No")</f>
        <v>Yes</v>
      </c>
      <c r="DJ28" s="8" t="str">
        <f>IF(AND((RIGHT($DJ$3,2)-'[1]Miter Profiles'!$AC$115-'[1]Outside Edges'!$B27)&gt;=5,'[1]Outside Edges'!$Q27="Yes"),"Yes","No")</f>
        <v>Yes</v>
      </c>
      <c r="DK28" s="65" t="str">
        <f>IF(AND((RIGHT($DK$3,2)-'[1]Miter Profiles'!$AC$116-'[1]Outside Edges'!$B27)&gt;=5,'[1]Outside Edges'!$Q27="Yes"),"Yes","No")</f>
        <v>Yes</v>
      </c>
      <c r="DL28" s="7" t="str">
        <f>IF(AND((RIGHT($DL$3,2)-'[1]Miter Profiles'!$AC$117-'[1]Outside Edges'!$B27)&gt;=5,'[1]Outside Edges'!$Q27="Yes"),"Yes","No")</f>
        <v>Yes</v>
      </c>
      <c r="DM28" s="7" t="str">
        <f>IF(AND((RIGHT($DM$3,2)-'[1]Miter Profiles'!$AC$118-'[1]Outside Edges'!$B27)&gt;=5,'[1]Outside Edges'!$Q27="Yes"),"Yes","No")</f>
        <v>Yes</v>
      </c>
      <c r="DN28" s="63" t="str">
        <f>IF(AND((RIGHT($DN$3,2)-'[1]Miter Profiles'!$AC$119-'[1]Outside Edges'!$B27)&gt;=5,'[1]Outside Edges'!$Q27="Yes"),"Yes","No")</f>
        <v>Yes</v>
      </c>
      <c r="DO28" s="64" t="str">
        <f>IF(AND((RIGHT($DO$3,2)-'[1]Miter Profiles'!$AC$120-'[1]Outside Edges'!$B27)&gt;=5,'[1]Outside Edges'!$Q27="Yes"),"Yes","No")</f>
        <v>No</v>
      </c>
      <c r="DP28" s="8" t="str">
        <f>IF(AND((RIGHT($DP$3,2)-'[1]Miter Profiles'!$AC$121-'[1]Outside Edges'!$B27)&gt;=5,'[1]Outside Edges'!$Q27="Yes"),"Yes","No")</f>
        <v>Yes</v>
      </c>
      <c r="DQ28" s="65" t="str">
        <f>IF(AND((RIGHT($DQ$3,2)-'[1]Miter Profiles'!$AC$122-'[1]Outside Edges'!$B27)&gt;=5,'[1]Outside Edges'!$Q27="Yes"),"Yes","No")</f>
        <v>Yes</v>
      </c>
      <c r="DR28" s="7" t="str">
        <f>IF(AND((RIGHT($DR$3,2)-'[1]Miter Profiles'!$AC$123-'[1]Outside Edges'!$B27)&gt;=5,'[1]Outside Edges'!$Q27="Yes"),"Yes","No")</f>
        <v>Yes</v>
      </c>
      <c r="DS28" s="7" t="str">
        <f>IF(AND((RIGHT($DS$3,2)-'[1]Miter Profiles'!$AC$124-'[1]Outside Edges'!$B27)&gt;=5,'[1]Outside Edges'!$Q27="Yes"),"Yes","No")</f>
        <v>Yes</v>
      </c>
      <c r="DT28" s="63" t="str">
        <f>IF(AND((RIGHT($DT$3,2)-'[1]Miter Profiles'!$AC$125-'[1]Outside Edges'!$B27)&gt;=5,'[1]Outside Edges'!$Q27="Yes"),"Yes","No")</f>
        <v>Yes</v>
      </c>
      <c r="DU28" s="64" t="str">
        <f>IF(AND((RIGHT($DU$3,2)-'[1]Miter Profiles'!$AC$126-'[1]Outside Edges'!$B27)&gt;=5,'[1]Outside Edges'!$Q27="Yes"),"Yes","No")</f>
        <v>Yes</v>
      </c>
      <c r="DV28" s="8" t="str">
        <f>IF(AND((RIGHT($DV$3,2)-'[1]Miter Profiles'!$AC$127-'[1]Outside Edges'!$B27)&gt;=5,'[1]Outside Edges'!$Q27="Yes"),"Yes","No")</f>
        <v>Yes</v>
      </c>
      <c r="DW28" s="65" t="str">
        <f>IF(AND((RIGHT($DW$3,2)-'[1]Miter Profiles'!$AC$128-'[1]Outside Edges'!$B27)&gt;=5,'[1]Outside Edges'!$Q27="Yes"),"Yes","No")</f>
        <v>Yes</v>
      </c>
      <c r="DX28" s="7" t="str">
        <f>IF(AND((RIGHT($DX$3,2)-'[1]Miter Profiles'!$AC$129-'[1]Outside Edges'!$B27)&gt;=5,'[1]Outside Edges'!$Q27="Yes"),"Yes","No")</f>
        <v>Yes</v>
      </c>
      <c r="DY28" s="7" t="str">
        <f>IF(AND((RIGHT($DY$3,2)-'[1]Miter Profiles'!$AC$130-'[1]Outside Edges'!$B27)&gt;=5,'[1]Outside Edges'!$Q27="Yes"),"Yes","No")</f>
        <v>Yes</v>
      </c>
      <c r="DZ28" s="63" t="str">
        <f>IF(AND((RIGHT($DZ$3,2)-'[1]Miter Profiles'!$AC$131-'[1]Outside Edges'!$B27)&gt;=5,'[1]Outside Edges'!$Q27="Yes"),"Yes","No")</f>
        <v>Yes</v>
      </c>
      <c r="EA28" s="68" t="str">
        <f>IF(AND((RIGHT($EA$3,2)-'[1]Miter Profiles'!$AC$132-'[1]Outside Edges'!$B27)&gt;=5,'[1]Outside Edges'!$Q27="Yes"),"Yes","No")</f>
        <v>Yes</v>
      </c>
      <c r="EB28" s="78" t="str">
        <f>IF(AND((RIGHT($EB$3,2)-'[1]Miter Profiles'!$AC$133-'[1]Outside Edges'!$B27)&gt;=5,'[1]Outside Edges'!$Q27="Yes"),"Yes","No")</f>
        <v>No</v>
      </c>
      <c r="EC28" s="79" t="str">
        <f>IF(AND((RIGHT($EC$3,2)-'[1]Miter Profiles'!$AC$134-'[1]Outside Edges'!$B27)&gt;=5,'[1]Outside Edges'!$Q27="Yes"),"Yes","No")</f>
        <v>Yes</v>
      </c>
      <c r="ED28" s="81" t="str">
        <f>IF(AND((RIGHT($ED$3,2)-'[1]Miter Profiles'!$AC$135-'[1]Outside Edges'!$B27)&gt;=5,'[1]Outside Edges'!$Q27="Yes"),"Yes","No")</f>
        <v>Yes</v>
      </c>
      <c r="EE28" s="80" t="str">
        <f>IF(AND((RIGHT($EE$3,2)-'[1]Miter Profiles'!$AC$136-'[1]Outside Edges'!$B27)&gt;=5,'[1]Outside Edges'!$Q27="Yes"),"Yes","No")</f>
        <v>Yes</v>
      </c>
      <c r="EF28" s="63" t="str">
        <f>IF(AND((RIGHT($EF$3,2)-'[1]Miter Profiles'!$AC$137-'[1]Outside Edges'!$B27)&gt;=5,'[1]Outside Edges'!$Q27="Yes"),"Yes","No")</f>
        <v>Yes</v>
      </c>
      <c r="EG28" s="7" t="str">
        <f>IF(AND((RIGHT($EG$3,2)-'[1]Miter Profiles'!$AC$138-'[1]Outside Edges'!$B27)&gt;=5,'[1]Outside Edges'!$Q27="Yes"),"Yes","No")</f>
        <v>Yes</v>
      </c>
      <c r="EH28" s="68" t="str">
        <f>IF(AND((RIGHT($EH$3,2)-'[1]Miter Profiles'!$AC$139-'[1]Outside Edges'!$B27)&gt;=5,'[1]Outside Edges'!$Q27="Yes"),"Yes","No")</f>
        <v>Yes</v>
      </c>
      <c r="EI28" s="82" t="str">
        <f>IF(AND((RIGHT($EI$3,2)-'[1]Miter Profiles'!$AC$140-'[1]Outside Edges'!$B27)&gt;=5,'[1]Outside Edges'!$Q27="Yes"),"Yes","No")</f>
        <v>Yes</v>
      </c>
      <c r="EJ28" s="83" t="str">
        <f>IF(AND((RIGHT($EJ$3,2)-'[1]Miter Profiles'!$AC$141-'[1]Outside Edges'!$B27)&gt;=5,'[1]Outside Edges'!$Q27="Yes"),"Yes","No")</f>
        <v>Yes</v>
      </c>
      <c r="EK28" s="83" t="str">
        <f>IF(AND((RIGHT($EK$3,2)-'[1]Miter Profiles'!$AC$142-'[1]Outside Edges'!$B27)&gt;=5,'[1]Outside Edges'!$Q27="Yes"),"Yes","No")</f>
        <v>Yes</v>
      </c>
      <c r="EL28" s="81" t="str">
        <f>IF(AND((RIGHT($EL$3,2)-'[1]Miter Profiles'!$AC$143-'[1]Outside Edges'!$B27)&gt;=5,'[1]Outside Edges'!$Q27="Yes"),"Yes","No")</f>
        <v>Yes</v>
      </c>
      <c r="EM28" s="84" t="str">
        <f>IF(AND((RIGHT($EM$3,2)-'[1]Miter Profiles'!$AC$144-'[1]Outside Edges'!$B27)&gt;=5,'[1]Outside Edges'!$Q27="Yes"),"Yes","No")</f>
        <v>No</v>
      </c>
      <c r="EN28" s="7" t="str">
        <f>IF(AND((RIGHT($EN$3,2)-'[1]Miter Profiles'!$AC$145-'[1]Outside Edges'!$B27)&gt;=5,'[1]Outside Edges'!$Q27="Yes"),"Yes","No")</f>
        <v>Yes</v>
      </c>
      <c r="EO28" s="68" t="str">
        <f>IF(AND((RIGHT($EO$3,2)-'[1]Miter Profiles'!$AC$146-'[1]Outside Edges'!$B27)&gt;=5,'[1]Outside Edges'!$Q27="Yes"),"Yes","No")</f>
        <v>Yes</v>
      </c>
      <c r="EP28" s="83" t="str">
        <f>IF(AND((RIGHT($EP$3,2)-'[1]Miter Profiles'!$AC$147-'[1]Outside Edges'!$B27)&gt;=5,'[1]Outside Edges'!$Q27="Yes"),"Yes","No")</f>
        <v>No</v>
      </c>
      <c r="EQ28" s="83" t="str">
        <f>IF(AND((RIGHT($EQ$3,2)-'[1]Miter Profiles'!$AC$148-'[1]Outside Edges'!$B27)&gt;=5,'[1]Outside Edges'!$Q27="Yes"),"Yes","No")</f>
        <v>Yes</v>
      </c>
      <c r="ER28" s="81" t="str">
        <f>IF(AND((RIGHT($ER$3,2)-'[1]Miter Profiles'!$AC$149-'[1]Outside Edges'!$B27)&gt;=5,'[1]Outside Edges'!$Q27="Yes"),"Yes","No")</f>
        <v>Yes</v>
      </c>
      <c r="ES28" s="84" t="str">
        <f>IF(AND((RIGHT($ES$3,2)-'[1]Miter Profiles'!$AC$150-'[1]Outside Edges'!$B27)&gt;=5,'[1]Outside Edges'!$Q27="Yes"),"Yes","No")</f>
        <v>No</v>
      </c>
      <c r="ET28" s="7" t="str">
        <f>IF(AND((RIGHT($ET$3,2)-'[1]Miter Profiles'!$AC$151-'[1]Outside Edges'!$B27)&gt;=5,'[1]Outside Edges'!$Q27="Yes"),"Yes","No")</f>
        <v>Yes</v>
      </c>
      <c r="EU28" s="68" t="str">
        <f>IF(AND((RIGHT($EU$3,2)-'[1]Miter Profiles'!$AC$152-'[1]Outside Edges'!$B27)&gt;=5,'[1]Outside Edges'!$Q27="Yes"),"Yes","No")</f>
        <v>Yes</v>
      </c>
      <c r="EV28" s="83" t="str">
        <f>IF(AND((RIGHT($EV$3,2)-'[1]Miter Profiles'!$AC$153-'[1]Outside Edges'!$B27)&gt;=5,'[1]Outside Edges'!$Q27="Yes"),"Yes","No")</f>
        <v>Yes</v>
      </c>
      <c r="EW28" s="83" t="str">
        <f>IF(AND((RIGHT($EW$3,2)-'[1]Miter Profiles'!$AC$154-'[1]Outside Edges'!$B27)&gt;=5,'[1]Outside Edges'!$Q27="Yes"),"Yes","No")</f>
        <v>Yes</v>
      </c>
      <c r="EX28" s="81" t="str">
        <f>IF(AND((RIGHT($EX$3,2)-'[1]Miter Profiles'!$AC$155-'[1]Outside Edges'!$B27)&gt;=5,'[1]Outside Edges'!$Q27="Yes"),"Yes","No")</f>
        <v>Yes</v>
      </c>
      <c r="EY28" s="84" t="str">
        <f>IF(AND((RIGHT($EY$3,2)-'[1]Miter Profiles'!$AC$156-'[1]Outside Edges'!$B27)&gt;=5,'[1]Outside Edges'!$Q27="Yes"),"Yes","No")</f>
        <v>Yes</v>
      </c>
      <c r="EZ28" s="7" t="str">
        <f>IF(AND((RIGHT($EZ$3,2)-'[1]Miter Profiles'!$AC$157-'[1]Outside Edges'!$B27)&gt;=5,'[1]Outside Edges'!$Q27="Yes"),"Yes","No")</f>
        <v>Yes</v>
      </c>
      <c r="FA28" s="68" t="str">
        <f>IF(AND((RIGHT($FA$3,2)-'[1]Miter Profiles'!$AC$158-'[1]Outside Edges'!$B27)&gt;=5,'[1]Outside Edges'!$Q27="Yes"),"Yes","No")</f>
        <v>Yes</v>
      </c>
      <c r="FB28" s="83" t="str">
        <f>IF(AND((RIGHT($FB$3,2)-'[1]Miter Profiles'!$AC$159-'[1]Outside Edges'!$B27)&gt;=5,'[1]Outside Edges'!$Q27="Yes"),"Yes","No")</f>
        <v>Yes</v>
      </c>
      <c r="FC28" s="83" t="str">
        <f>IF(AND((RIGHT($FC$3,2)-'[1]Miter Profiles'!$AC$160-'[1]Outside Edges'!$B27)&gt;=5,'[1]Outside Edges'!$Q27="Yes"),"Yes","No")</f>
        <v>Yes</v>
      </c>
      <c r="FD28" s="81" t="str">
        <f>IF(AND((RIGHT($FD$3,2)-'[1]Miter Profiles'!$AC$161-'[1]Outside Edges'!$B27)&gt;=5,'[1]Outside Edges'!$Q27="Yes"),"Yes","No")</f>
        <v>Yes</v>
      </c>
      <c r="FE28" s="84" t="str">
        <f>IF(AND((RIGHT($FE$3,2)-'[1]Miter Profiles'!$AC$162-'[1]Outside Edges'!$B27)&gt;=5,'[1]Outside Edges'!$Q27="Yes"),"Yes","No")</f>
        <v>Yes</v>
      </c>
      <c r="FF28" s="7" t="str">
        <f>IF(AND((RIGHT($FF$3,2)-'[1]Miter Profiles'!$AC$163-'[1]Outside Edges'!$B27)&gt;=5,'[1]Outside Edges'!$Q27="Yes"),"Yes","No")</f>
        <v>Yes</v>
      </c>
      <c r="FG28" s="68" t="str">
        <f>IF(AND((RIGHT($FG$3,2)-'[1]Miter Profiles'!$AC$164-'[1]Outside Edges'!$B27)&gt;=5,'[1]Outside Edges'!$Q27="Yes"),"Yes","No")</f>
        <v>Yes</v>
      </c>
      <c r="FH28" s="83" t="str">
        <f>IF(AND((RIGHT($FH$3,2)-'[1]Miter Profiles'!$AC$165-'[1]Outside Edges'!$B27)&gt;=5,'[1]Outside Edges'!$Q27="Yes"),"Yes","No")</f>
        <v>Yes</v>
      </c>
      <c r="FI28" s="83" t="str">
        <f>IF(AND((RIGHT($FI$3,2)-'[1]Miter Profiles'!$AC$166-'[1]Outside Edges'!$B27)&gt;=5,'[1]Outside Edges'!$Q27="Yes"),"Yes","No")</f>
        <v>Yes</v>
      </c>
      <c r="FJ28" s="81" t="str">
        <f>IF(AND((RIGHT($FJ$3,2)-'[1]Miter Profiles'!$AC$167-'[1]Outside Edges'!$B27)&gt;=5,'[1]Outside Edges'!$Q27="Yes"),"Yes","No")</f>
        <v>Yes</v>
      </c>
      <c r="FK28" s="84" t="str">
        <f>IF(AND((RIGHT($FK$3,2)-'[1]Miter Profiles'!$AC$168-'[1]Outside Edges'!$B27)&gt;=5,'[1]Outside Edges'!$Q27="Yes"),"Yes","No")</f>
        <v>Yes</v>
      </c>
      <c r="FL28" s="7" t="str">
        <f>IF(AND((RIGHT($FL$3,2)-'[1]Miter Profiles'!$AC$169-'[1]Outside Edges'!$B27)&gt;=5,'[1]Outside Edges'!$Q27="Yes"),"Yes","No")</f>
        <v>Yes</v>
      </c>
      <c r="FM28" s="68" t="str">
        <f>IF(AND((RIGHT($FM$3,2)-'[1]Miter Profiles'!$AC$170-'[1]Outside Edges'!$B27)&gt;=5,'[1]Outside Edges'!$Q27="Yes"),"Yes","No")</f>
        <v>Yes</v>
      </c>
      <c r="FN28" s="83" t="str">
        <f>IF(AND((RIGHT($FN$3,2)-'[1]Miter Profiles'!$AC$171-'[1]Outside Edges'!$B27)&gt;=5,'[1]Outside Edges'!$Q27="Yes"),"Yes","No")</f>
        <v>Yes</v>
      </c>
      <c r="FO28" s="83" t="str">
        <f>IF(AND((RIGHT($FO$3,2)-'[1]Miter Profiles'!$AC$172-'[1]Outside Edges'!$B27)&gt;=5,'[1]Outside Edges'!$Q27="Yes"),"Yes","No")</f>
        <v>Yes</v>
      </c>
      <c r="FP28" s="81" t="str">
        <f>IF(AND((RIGHT($FP$3,2)-'[1]Miter Profiles'!$AC$173-'[1]Outside Edges'!$B27)&gt;=5,'[1]Outside Edges'!$Q27="Yes"),"Yes","No")</f>
        <v>Yes</v>
      </c>
      <c r="FQ28" s="84" t="str">
        <f>IF(AND((RIGHT($FQ$3,2)-'[1]Miter Profiles'!$AC$174-'[1]Outside Edges'!$B27)&gt;=5,'[1]Outside Edges'!$Q27="Yes"),"Yes","No")</f>
        <v>Yes</v>
      </c>
      <c r="FR28" s="7" t="str">
        <f>IF(AND((RIGHT($FR$3,2)-'[1]Miter Profiles'!$AC$175-'[1]Outside Edges'!$B27)&gt;=5,'[1]Outside Edges'!$Q27="Yes"),"Yes","No")</f>
        <v>Yes</v>
      </c>
      <c r="FS28" s="68" t="str">
        <f>IF(AND((RIGHT($FS$3,2)-'[1]Miter Profiles'!$AC$176-'[1]Outside Edges'!$B27)&gt;=5,'[1]Outside Edges'!$Q27="Yes"),"Yes","No")</f>
        <v>Yes</v>
      </c>
      <c r="FT28" s="83" t="str">
        <f>IF(AND((RIGHT($FT$3,2)-'[1]Miter Profiles'!$AC$177-'[1]Outside Edges'!$B27)&gt;=5,'[1]Outside Edges'!$Q27="Yes"),"Yes","No")</f>
        <v>Yes</v>
      </c>
      <c r="FU28" s="83" t="str">
        <f>IF(AND((RIGHT($FU$3,2)-'[1]Miter Profiles'!$AC$178-'[1]Outside Edges'!$B27)&gt;=5,'[1]Outside Edges'!$Q27="Yes"),"Yes","No")</f>
        <v>Yes</v>
      </c>
      <c r="FV28" s="81" t="str">
        <f>IF(AND((RIGHT($V$3,2)-'[1]Miter Profiles'!$AC$179-'[1]Outside Edges'!$B27)&gt;=5,'[1]Outside Edges'!$Q27="Yes"),"Yes","No")</f>
        <v>Yes</v>
      </c>
      <c r="FW28" s="84" t="str">
        <f>IF(AND((RIGHT($FW$3,2)-'[1]Miter Profiles'!$AC$180-'[1]Outside Edges'!$B27)&gt;=5,'[1]Outside Edges'!$Q27="Yes"),"Yes","No")</f>
        <v>No</v>
      </c>
      <c r="FX28" s="197" t="str">
        <f>IF(AND((RIGHT($FX$3,2)-'[1]Miter Profiles'!$AC$181-'[1]Outside Edges'!$B27)&gt;=5,'[1]Outside Edges'!$Q27="Yes"),"Yes","No")</f>
        <v>Yes</v>
      </c>
      <c r="FY28" s="198" t="str">
        <f>IF(AND((RIGHT($FY$3,2)-'[1]Miter Profiles'!$AC$182-'[1]Outside Edges'!$B27)&gt;=5,'[1]Outside Edges'!$Q27="Yes"),"Yes","No")</f>
        <v>Yes</v>
      </c>
      <c r="FZ28" s="200" t="str">
        <f>IF(AND((RIGHT($FZ$3,2)-'[1]Miter Profiles'!$AC$183-'[1]Outside Edges'!$B27)&gt;=5,'[1]Outside Edges'!$Q27="Yes"),"Yes","No")</f>
        <v>Yes</v>
      </c>
      <c r="GA28" s="201" t="str">
        <f>IF(AND((RIGHT($GA$3,2)-'[1]Miter Profiles'!$AC$184-'[1]Outside Edges'!$B27)&gt;=5,'[1]Outside Edges'!$Q27="Yes"),"Yes","No")</f>
        <v>Yes</v>
      </c>
      <c r="GB28" s="202" t="str">
        <f>IF(AND((RIGHT($GB$3,2)-'[1]Miter Profiles'!$AC$185-'[1]Outside Edges'!$B27)&gt;=5,'[1]Outside Edges'!$Q27="Yes"),"Yes","No")</f>
        <v>Yes</v>
      </c>
      <c r="GC28" s="199" t="str">
        <f>IF(AND((RIGHT($GC$3,2)-'[1]Miter Profiles'!$AC$186-'[1]Outside Edges'!$B27)&gt;=5,'[1]Outside Edges'!$Q27="Yes"),"Yes","No")</f>
        <v>No</v>
      </c>
      <c r="GD28" s="197" t="str">
        <f>IF(AND((RIGHT($GD$3,2)-'[1]Miter Profiles'!$AC$187-'[1]Outside Edges'!$B27)&gt;=5,'[1]Outside Edges'!$Q27="Yes"),"Yes","No")</f>
        <v>Yes</v>
      </c>
      <c r="GE28" s="198" t="str">
        <f>IF(AND((RIGHT($GE$3,2)-'[1]Miter Profiles'!$AC$188-'[1]Outside Edges'!$B27)&gt;=5,'[1]Outside Edges'!$Q27="Yes"),"Yes","No")</f>
        <v>Yes</v>
      </c>
      <c r="GF28" s="200" t="str">
        <f>IF(AND((RIGHT($GF$3,2)-'[1]Miter Profiles'!$AC$189-'[1]Outside Edges'!$B27)&gt;=5,'[1]Outside Edges'!$Q27="Yes"),"Yes","No")</f>
        <v>Yes</v>
      </c>
      <c r="GG28" s="201" t="str">
        <f>IF(AND((RIGHT($GG$3,2)-'[1]Miter Profiles'!$AC$190-'[1]Outside Edges'!$B27)&gt;=5,'[1]Outside Edges'!$Q27="Yes"),"Yes","No")</f>
        <v>Yes</v>
      </c>
      <c r="GH28" s="202" t="str">
        <f>IF(AND((RIGHT($GH$3,2)-'[1]Miter Profiles'!$AC$191-'[1]Outside Edges'!$B27)&gt;=5,'[1]Outside Edges'!$Q27="Yes"),"Yes","No")</f>
        <v>Yes</v>
      </c>
      <c r="GI28" s="199" t="str">
        <f>IF(AND((RIGHT($GI$3,2)-'[1]Miter Profiles'!$AC$192-'[1]Outside Edges'!$B27)&gt;=5,'[1]Outside Edges'!$Q27="Yes"),"Yes","No")</f>
        <v>Yes</v>
      </c>
      <c r="GJ28" s="197" t="str">
        <f>IF(AND((RIGHT($GJ$3,2)-'[1]Miter Profiles'!$AC$193-'[1]Outside Edges'!$B27)&gt;=5,'[1]Outside Edges'!$Q27="Yes"),"Yes","No")</f>
        <v>Yes</v>
      </c>
      <c r="GK28" s="198" t="str">
        <f>IF(AND((RIGHT($GK$3,2)-'[1]Miter Profiles'!$AC$194-'[1]Outside Edges'!$B27)&gt;=5,'[1]Outside Edges'!$Q27="Yes"),"Yes","No")</f>
        <v>Yes</v>
      </c>
      <c r="GL28" s="200" t="str">
        <f>IF(AND((RIGHT($GL$3,2)-'[1]Miter Profiles'!$AC$195-'[1]Outside Edges'!$B27)&gt;=5,'[1]Outside Edges'!$Q27="Yes"),"Yes","No")</f>
        <v>Yes</v>
      </c>
      <c r="GM28" s="201" t="str">
        <f>IF(AND((RIGHT($GM$3,2)-'[1]Miter Profiles'!$AC$196-'[1]Outside Edges'!$B27)&gt;=5,'[1]Outside Edges'!$Q27="Yes"),"Yes","No")</f>
        <v>Yes</v>
      </c>
      <c r="GN28" s="202" t="str">
        <f>IF(AND((RIGHT($GN$3,2)-'[1]Miter Profiles'!$AC$197-'[1]Outside Edges'!$B27)&gt;=5,'[1]Outside Edges'!$Q27="Yes"),"Yes","No")</f>
        <v>Yes</v>
      </c>
      <c r="GO28" s="199" t="str">
        <f>IF(AND((RIGHT($GO$3,2)-'[1]Miter Profiles'!$AC$198-'[1]Outside Edges'!$B27)&gt;=5,'[1]Outside Edges'!$Q27="Yes"),"Yes","No")</f>
        <v>No</v>
      </c>
      <c r="GP28" s="197" t="str">
        <f>IF(AND((RIGHT($GP$3,2)-'[1]Miter Profiles'!$AC$199-'[1]Outside Edges'!$B27)&gt;=5,'[1]Outside Edges'!$Q27="Yes"),"Yes","No")</f>
        <v>Yes</v>
      </c>
      <c r="GQ28" s="198" t="str">
        <f>IF(AND((RIGHT($GQ$3,2)-'[1]Miter Profiles'!$AC$200-'[1]Outside Edges'!$B27)&gt;=5,'[1]Outside Edges'!$Q27="Yes"),"Yes","No")</f>
        <v>Yes</v>
      </c>
      <c r="GR28" s="211" t="str">
        <f>IF(AND((RIGHT($GR$3,2)-'[1]Miter Profiles'!$AC$201-'[1]Outside Edges'!$B27)&gt;=5,'[1]Outside Edges'!$Q27="Yes"),"Yes","No")</f>
        <v>Yes</v>
      </c>
      <c r="GS28" s="197" t="str">
        <f>IF(AND((RIGHT($GS$3,2)-'[1]Miter Profiles'!$AC$202-'[1]Outside Edges'!$B27)&gt;=5,'[1]Outside Edges'!$Q27="Yes"),"Yes","No")</f>
        <v>Yes</v>
      </c>
      <c r="GT28" s="212" t="str">
        <f>IF(AND((RIGHT($GT$3,2)-'[1]Miter Profiles'!$AC$203-'[1]Outside Edges'!$B27)&gt;=5,'[1]Outside Edges'!$Q27="Yes"),"Yes","No")</f>
        <v>Yes</v>
      </c>
      <c r="GU28" s="208" t="str">
        <f>IF(AND((RIGHT($GU$3,2)-'[1]Miter Profiles'!$AC$204-'[1]Outside Edges'!$B27)&gt;=5,'[1]Outside Edges'!$Q27="Yes"),"Yes","No")</f>
        <v>Yes</v>
      </c>
      <c r="GV28" s="209" t="str">
        <f>IF(AND((RIGHT($GV$3,2)-'[1]Miter Profiles'!$AC$205-'[1]Outside Edges'!$B27)&gt;=5,'[1]Outside Edges'!$Q27="Yes"),"Yes","No")</f>
        <v>Yes</v>
      </c>
      <c r="GW28" s="210" t="str">
        <f>IF(AND((RIGHT($GW$3,2)-'[1]Miter Profiles'!$AC$206-'[1]Outside Edges'!$B27)&gt;=5,'[1]Outside Edges'!$Q27="Yes"),"Yes","No")</f>
        <v>Yes</v>
      </c>
      <c r="GX28" s="200" t="str">
        <f>IF(AND((RIGHT($GX$3,2)-'[1]Miter Profiles'!$AC$207-'[1]Outside Edges'!$B27)&gt;=5,'[1]Outside Edges'!$Q27="Yes"),"Yes","No")</f>
        <v>No</v>
      </c>
      <c r="GY28" s="201" t="str">
        <f>IF(AND((RIGHT($GY$3,2)-'[1]Miter Profiles'!$AC$208-'[1]Outside Edges'!$B27)&gt;=5,'[1]Outside Edges'!$Q27="Yes"),"Yes","No")</f>
        <v>Yes</v>
      </c>
      <c r="GZ28" s="202" t="str">
        <f>IF(AND((RIGHT($GZ$3,2)-'[1]Miter Profiles'!$AC$209-'[1]Outside Edges'!$B27)&gt;=5,'[1]Outside Edges'!$Q27="Yes"),"Yes","No")</f>
        <v>Yes</v>
      </c>
      <c r="HA28" s="199" t="str">
        <f>IF(AND((RIGHT($HA$3,2)-'[1]Miter Profiles'!$AC$210-'[1]Outside Edges'!$B27)&gt;=5,'[1]Outside Edges'!$Q27="Yes"),"Yes","No")</f>
        <v>Yes</v>
      </c>
      <c r="HB28" s="197" t="str">
        <f>IF(AND((RIGHT($HB$3,2)-'[1]Miter Profiles'!$AC$211-'[1]Outside Edges'!$B27)&gt;=5,'[1]Outside Edges'!$Q27="Yes"),"Yes","No")</f>
        <v>Yes</v>
      </c>
      <c r="HC28" s="198" t="str">
        <f>IF(AND((RIGHT($HC$3,2)-'[1]Miter Profiles'!$AC$212-'[1]Outside Edges'!$B27)&gt;=5,'[1]Outside Edges'!$Q27="Yes"),"Yes","No")</f>
        <v>Yes</v>
      </c>
      <c r="HD28" s="200" t="str">
        <f>IF(AND((RIGHT($HD$3,2)-'[1]Miter Profiles'!$AC$213-'[1]Outside Edges'!$B27)&gt;=5,'[1]Outside Edges'!$Q27="Yes"),"Yes","No")</f>
        <v>No</v>
      </c>
      <c r="HE28" s="202" t="str">
        <f>IF(AND((RIGHT($HE$3,2)-'[1]Miter Profiles'!$AC$214-'[1]Outside Edges'!$B27)&gt;=5,'[1]Outside Edges'!$Q27="Yes"),"Yes","No")</f>
        <v>No</v>
      </c>
      <c r="HF28" s="199" t="str">
        <f>IF(AND((RIGHT($HF$3,2)-'[1]Miter Profiles'!$AC$215-'[1]Outside Edges'!$B27)&gt;=5,'[1]Outside Edges'!$Q27="Yes"),"Yes","No")</f>
        <v>Yes</v>
      </c>
      <c r="HG28" s="197" t="str">
        <f>IF(AND((RIGHT($HG$3,2)-'[1]Miter Profiles'!$AC$216-'[1]Outside Edges'!$B27)&gt;=5,'[1]Outside Edges'!$Q27="Yes"),"Yes","No")</f>
        <v>Yes</v>
      </c>
      <c r="HH28" s="198" t="str">
        <f>IF(AND((RIGHT($HH$3,2)-'[1]Miter Profiles'!$AC$217-'[1]Outside Edges'!$B27)&gt;=5,'[1]Outside Edges'!$Q27="Yes"),"Yes","No")</f>
        <v>Yes</v>
      </c>
      <c r="HI28" s="200" t="str">
        <f>IF(AND((RIGHT($HI$3,2)-'[1]Miter Profiles'!$AC$218-'[1]Outside Edges'!$B27)&gt;=5,'[1]Outside Edges'!$Q27="Yes"),"Yes","No")</f>
        <v>Yes</v>
      </c>
      <c r="HJ28" s="201" t="str">
        <f>IF(AND((RIGHT($HJ$3,2)-'[1]Miter Profiles'!$AC$219-'[1]Outside Edges'!$B27)&gt;=5,'[1]Outside Edges'!$Q27="Yes"),"Yes","No")</f>
        <v>Yes</v>
      </c>
      <c r="HK28" s="202" t="str">
        <f>IF(AND((RIGHT($HK$3,2)-'[1]Miter Profiles'!$AC$220-'[1]Outside Edges'!$B27)&gt;=5,'[1]Outside Edges'!$Q27="Yes"),"Yes","No")</f>
        <v>Yes</v>
      </c>
      <c r="HL28" s="199" t="str">
        <f>IF(AND((RIGHT($HL$3,2)-'[1]Miter Profiles'!$AC$221-'[1]Outside Edges'!$B27)&gt;=5,'[1]Outside Edges'!$Q27="Yes"),"Yes","No")</f>
        <v>Yes</v>
      </c>
      <c r="HM28" s="197" t="str">
        <f>IF(AND((RIGHT($HM$3,2)-'[1]Miter Profiles'!$AC$222-'[1]Outside Edges'!$B27)&gt;=5,'[1]Outside Edges'!$Q27="Yes"),"Yes","No")</f>
        <v>Yes</v>
      </c>
      <c r="HN28" s="197" t="str">
        <f>IF(AND((RIGHT($HN$3,2)-'[1]Miter Profiles'!$AC$223-'[1]Outside Edges'!$B27)&gt;=5,'[1]Outside Edges'!$Q27="Yes"),"Yes","No")</f>
        <v>Yes</v>
      </c>
      <c r="HO28" s="201" t="str">
        <f>IF(AND((RIGHT($HO$3,2)-'[1]Miter Profiles'!$AC$224-'[1]Outside Edges'!$B27)&gt;=5,'[1]Outside Edges'!$Q27="Yes"),"Yes","No")</f>
        <v>No</v>
      </c>
      <c r="HP28" s="201" t="str">
        <f>IF(AND((RIGHT($HP$3,2)-'[1]Miter Profiles'!$AC$225-'[1]Outside Edges'!$B27)&gt;=5,'[1]Outside Edges'!$Q27="Yes"),"Yes","No")</f>
        <v>Yes</v>
      </c>
      <c r="HQ28" s="201" t="str">
        <f>IF(AND((RIGHT($HQ$3,3)-'[1]Miter Profiles'!$AC$226-'[1]Outside Edges'!$B27)&gt;=5,'[1]Outside Edges'!$Q27="Yes"),"Yes","No")</f>
        <v>No</v>
      </c>
      <c r="HR28" s="201" t="str">
        <f>IF(AND((RIGHT($HR$3,2)-'[1]Miter Profiles'!$AC$227-'[1]Outside Edges'!$B27)&gt;=5,'[1]Outside Edges'!$Q27="Yes"),"Yes","No")</f>
        <v>No</v>
      </c>
      <c r="HS28" s="197" t="str">
        <f>IF(AND((RIGHT($HS$3,2)-'[1]Miter Profiles'!$AC$228-'[1]Outside Edges'!$B27)&gt;=5,'[1]Outside Edges'!$Q27="Yes"),"Yes","No")</f>
        <v>Yes</v>
      </c>
      <c r="HT28" s="197" t="str">
        <f>IF(AND((RIGHT($HT$3,2)-'[1]Miter Profiles'!$AC$229-'[1]Outside Edges'!$B27)&gt;=5,'[1]Outside Edges'!$Q27="Yes"),"Yes","No")</f>
        <v>Yes</v>
      </c>
      <c r="HU28" s="197" t="str">
        <f>IF(AND((RIGHT($HU$3,2)-'[1]Miter Profiles'!$AC$230-'[1]Outside Edges'!$B27)&gt;=5,'[1]Outside Edges'!$Q27="Yes"),"Yes","No")</f>
        <v>Yes</v>
      </c>
      <c r="HV28" s="201" t="str">
        <f>IF(AND((RIGHT($HV$3,2)-'[1]Miter Profiles'!$AC$231-'[1]Outside Edges'!$B27)&gt;=5,'[1]Outside Edges'!$Q27="Yes"),"Yes","No")</f>
        <v>Yes</v>
      </c>
      <c r="HW28" s="201" t="str">
        <f>IF(AND((RIGHT($HW$3,2)-'[1]Miter Profiles'!$AC$232-'[1]Outside Edges'!$B27)&gt;=5,'[1]Outside Edges'!$Q27="Yes"),"Yes","No")</f>
        <v>Yes</v>
      </c>
      <c r="HX28" s="201" t="str">
        <f>IF(AND((RIGHT($HX$3,2)-'[1]Miter Profiles'!$AC$233-'[1]Outside Edges'!$B27)&gt;=5,'[1]Outside Edges'!$Q27="Yes"),"Yes","No")</f>
        <v>Yes</v>
      </c>
      <c r="HY28" s="197" t="str">
        <f>IF(AND((RIGHT($HY$3,2)-'[1]Miter Profiles'!$AC$234-'[1]Outside Edges'!$B27)&gt;=5,'[1]Outside Edges'!$Q27="Yes"),"Yes","No")</f>
        <v>No</v>
      </c>
      <c r="HZ28" s="197" t="str">
        <f>IF(AND((RIGHT($HZ$3,2)-'[1]Miter Profiles'!$AC$235-'[1]Outside Edges'!$B27)&gt;=5,'[1]Outside Edges'!$Q27="Yes"),"Yes","No")</f>
        <v>Yes</v>
      </c>
      <c r="IA28" s="197" t="str">
        <f>IF(AND((RIGHT($IA$3,2)-'[1]Miter Profiles'!$AC$236-'[1]Outside Edges'!$B27)&gt;=5,'[1]Outside Edges'!$Q27="Yes"),"Yes","No")</f>
        <v>Yes</v>
      </c>
      <c r="IB28" s="201" t="str">
        <f>IF(AND((RIGHT($IB$3,2)-'[1]Miter Profiles'!$AC$237-'[1]Outside Edges'!$B27)&gt;=5,'[1]Outside Edges'!$Q27="Yes"),"Yes","No")</f>
        <v>Yes</v>
      </c>
      <c r="IC28" s="201" t="str">
        <f>IF(AND((RIGHT($IC$3,2)-'[1]Miter Profiles'!$AC$238-'[1]Outside Edges'!$B27)&gt;=5,'[1]Outside Edges'!$Q27="Yes"),"Yes","No")</f>
        <v>Yes</v>
      </c>
      <c r="ID28" s="201" t="str">
        <f>IF(AND((RIGHT($ID$3,2)-'[1]Miter Profiles'!$AC$239-'[1]Outside Edges'!$B27)&gt;=5,'[1]Outside Edges'!$Q27="Yes"),"Yes","No")</f>
        <v>Yes</v>
      </c>
      <c r="IE28" s="197" t="str">
        <f>IF(AND((RIGHT($IE$3,2)-'[1]Miter Profiles'!$AC$240-'[1]Outside Edges'!$B27)&gt;=5,'[1]Outside Edges'!$Q27="Yes"),"Yes","No")</f>
        <v>Yes</v>
      </c>
      <c r="IF28" s="197" t="str">
        <f>IF(AND((RIGHT($IF$3,2)-'[1]Miter Profiles'!$AC$241-'[1]Outside Edges'!$B27)&gt;=5,'[1]Outside Edges'!$Q27="Yes"),"Yes","No")</f>
        <v>Yes</v>
      </c>
      <c r="IG28" s="197" t="str">
        <f>IF(AND((RIGHT($IG$3,2)-'[1]Miter Profiles'!$AC$242-'[1]Outside Edges'!$B27)&gt;=5,'[1]Outside Edges'!$Q27="Yes"),"Yes","No")</f>
        <v>Yes</v>
      </c>
      <c r="IH28" s="201" t="str">
        <f>IF(AND((RIGHT($IH$3,2)-'[1]Miter Profiles'!$AC$243-'[1]Outside Edges'!$B27)&gt;=5,'[1]Outside Edges'!$Q27="Yes"),"Yes","No")</f>
        <v>Yes</v>
      </c>
      <c r="II28" s="201" t="str">
        <f>IF(AND((RIGHT($II$3,2)-'[1]Miter Profiles'!$AC$244-'[1]Outside Edges'!$B27)&gt;=5,'[1]Outside Edges'!$Q27="Yes"),"Yes","No")</f>
        <v>Yes</v>
      </c>
      <c r="IJ28" s="201" t="str">
        <f>IF(AND((RIGHT($IJ$3,2)-'[1]Miter Profiles'!$AC$245-'[1]Outside Edges'!$B27)&gt;=5,'[1]Outside Edges'!$Q27="Yes"),"Yes","No")</f>
        <v>Yes</v>
      </c>
      <c r="IK28" s="197" t="str">
        <f>IF(AND((RIGHT($IK$3,2)-'[1]Miter Profiles'!$AC$246-'[1]Outside Edges'!$B27)&gt;=5,'[1]Outside Edges'!$Q27="Yes"),"Yes","No")</f>
        <v>Yes</v>
      </c>
      <c r="IL28" s="197" t="str">
        <f>IF(AND((RIGHT($IL$3,2)-'[1]Miter Profiles'!$AC$247-'[1]Outside Edges'!$B27)&gt;=5,'[1]Outside Edges'!$Q27="Yes"),"Yes","No")</f>
        <v>Yes</v>
      </c>
      <c r="IM28" s="197" t="str">
        <f>IF(AND((RIGHT($IM$3,2)-'[1]Miter Profiles'!$AC$248-'[1]Outside Edges'!$B27)&gt;=5,'[1]Outside Edges'!$Q27="Yes"),"Yes","No")</f>
        <v>Yes</v>
      </c>
      <c r="IN28" s="201" t="str">
        <f>IF(AND((RIGHT($IN$3,2)-'[1]Miter Profiles'!$AC$249-'[1]Outside Edges'!$B27)&gt;=5,'[1]Outside Edges'!$Q27="Yes"),"Yes","No")</f>
        <v>No</v>
      </c>
      <c r="IO28" s="201" t="str">
        <f>IF(AND((RIGHT($IO$3,2)-'[1]Miter Profiles'!$AC$250-'[1]Outside Edges'!$B27)&gt;=5,'[1]Outside Edges'!$Q27="Yes"),"Yes","No")</f>
        <v>Yes</v>
      </c>
      <c r="IP28" s="201" t="str">
        <f>IF(AND((RIGHT($IP$3,2)-'[1]Miter Profiles'!$AC$251-'[1]Outside Edges'!$B27)&gt;=5,'[1]Outside Edges'!$Q27="Yes"),"Yes","No")</f>
        <v>Yes</v>
      </c>
      <c r="IQ28" s="197" t="str">
        <f>IF(AND((RIGHT($IQ$3,2)-'[1]Miter Profiles'!$AC$252-'[1]Outside Edges'!$B27)&gt;=5,'[1]Outside Edges'!$Q27="Yes"),"Yes","No")</f>
        <v>No</v>
      </c>
      <c r="IR28" s="197" t="str">
        <f>IF(AND((RIGHT($IR$3,2)-'[1]Miter Profiles'!$AC$253-'[1]Outside Edges'!$B27)&gt;=5,'[1]Outside Edges'!$Q27="Yes"),"Yes","No")</f>
        <v>Yes</v>
      </c>
      <c r="IS28" s="197" t="str">
        <f>IF(AND((RIGHT($IS$3,2)-'[1]Miter Profiles'!$AC$254-'[1]Outside Edges'!$B27)&gt;=5,'[1]Outside Edges'!$Q27="Yes"),"Yes","No")</f>
        <v>Yes</v>
      </c>
      <c r="IT28" s="201" t="str">
        <f>IF(AND((RIGHT($IT$3,2)-'[1]Miter Profiles'!$AC$255-'[1]Outside Edges'!$B27)&gt;=5,'[1]Outside Edges'!$Q27="Yes"),"Yes","No")</f>
        <v>Yes</v>
      </c>
      <c r="IU28" s="201" t="str">
        <f>IF(AND((RIGHT($IU$3,2)-'[1]Miter Profiles'!$AC$256-'[1]Outside Edges'!$B27)&gt;=5,'[1]Outside Edges'!$Q27="Yes"),"Yes","No")</f>
        <v>Yes</v>
      </c>
      <c r="IV28" s="201" t="str">
        <f>IF(AND((RIGHT($IV$3,2)-'[1]Miter Profiles'!$AC$257-'[1]Outside Edges'!$B27)&gt;=5,'[1]Outside Edges'!$Q27="Yes"),"Yes","No")</f>
        <v>Yes</v>
      </c>
      <c r="IW28" s="197" t="str">
        <f>IF(AND((RIGHT($IW$3,2)-'[1]Miter Profiles'!$AC$258-'[1]Outside Edges'!$B27)&gt;=5,'[1]Outside Edges'!$Q27="Yes"),"Yes","No")</f>
        <v>Yes</v>
      </c>
      <c r="IX28" s="197" t="str">
        <f>IF(AND((RIGHT($IX$3,2)-'[1]Miter Profiles'!$AC$259-'[1]Outside Edges'!$B27)&gt;=5,'[1]Outside Edges'!$Q27="Yes"),"Yes","No")</f>
        <v>Yes</v>
      </c>
      <c r="IY28" s="197" t="str">
        <f>IF(AND((RIGHT($IY$3,2)-'[1]Miter Profiles'!$AC$260-'[1]Outside Edges'!$B27)&gt;=5,'[1]Outside Edges'!$Q27="Yes"),"Yes","No")</f>
        <v>Yes</v>
      </c>
      <c r="IZ28" s="201" t="str">
        <f>IF(AND((RIGHT($IZ$3,2)-'[1]Miter Profiles'!$AC$261-'[1]Outside Edges'!$B27)&gt;=5,'[1]Outside Edges'!$Q27="Yes"),"Yes","No")</f>
        <v>Yes</v>
      </c>
      <c r="JA28" s="201" t="str">
        <f>IF(AND((RIGHT($JA$3,2)-'[1]Miter Profiles'!$AC$262-'[1]Outside Edges'!$B27)&gt;=5,'[1]Outside Edges'!$Q27="Yes"),"Yes","No")</f>
        <v>Yes</v>
      </c>
      <c r="JB28" s="201" t="str">
        <f>IF(AND((RIGHT($JB$3,2)-'[1]Miter Profiles'!$AC$263-'[1]Outside Edges'!$B27)&gt;=5,'[1]Outside Edges'!$Q27="Yes"),"Yes","No")</f>
        <v>Yes</v>
      </c>
      <c r="JC28" s="197" t="str">
        <f>IF(AND((RIGHT($JC$3,2)-'[1]Miter Profiles'!$AC$264-'[1]Outside Edges'!$B27)&gt;=5,'[1]Outside Edges'!$Q27="Yes"),"Yes","No")</f>
        <v>Yes</v>
      </c>
      <c r="JD28" s="197" t="str">
        <f>IF(AND((RIGHT($JD$3,2)-'[1]Miter Profiles'!$AC$265-'[1]Outside Edges'!$B27)&gt;=5,'[1]Outside Edges'!$Q27="Yes"),"Yes","No")</f>
        <v>Yes</v>
      </c>
      <c r="JE28" s="197" t="str">
        <f>IF(AND((RIGHT($JE$3,2)-'[1]Miter Profiles'!$AC$266-'[1]Outside Edges'!$B27)&gt;=5,'[1]Outside Edges'!$Q27="Yes"),"Yes","No")</f>
        <v>Yes</v>
      </c>
      <c r="JF28" s="201" t="str">
        <f>IF(AND((RIGHT($JF$3,2)-'[1]Miter Profiles'!$AC$267-'[1]Outside Edges'!$B27)&gt;=5,'[1]Outside Edges'!$Q27="Yes"),"Yes","No")</f>
        <v>No</v>
      </c>
      <c r="JG28" s="201" t="str">
        <f>IF(AND((RIGHT($JG$3,2)-'[1]Miter Profiles'!$AC$268-'[1]Outside Edges'!$B27)&gt;=5,'[1]Outside Edges'!$Q27="Yes"),"Yes","No")</f>
        <v>Yes</v>
      </c>
      <c r="JH28" s="201" t="str">
        <f>IF(AND((RIGHT($JH$3,2)-'[1]Miter Profiles'!$AC$269-'[1]Outside Edges'!$B27)&gt;=5,'[1]Outside Edges'!$Q27="Yes"),"Yes","No")</f>
        <v>Yes</v>
      </c>
      <c r="JI28" s="197" t="str">
        <f>IF(AND((RIGHT($JI$3,2)-'[1]Miter Profiles'!$AC$270-'[1]Outside Edges'!$B27)&gt;=5,'[1]Outside Edges'!$Q27="Yes"),"Yes","No")</f>
        <v>Yes</v>
      </c>
      <c r="JJ28" s="197" t="str">
        <f>IF(AND((RIGHT($JJ$3,2)-'[1]Miter Profiles'!$AC$271-'[1]Outside Edges'!$B27)&gt;=5,'[1]Outside Edges'!$Q27="Yes"),"Yes","No")</f>
        <v>Yes</v>
      </c>
      <c r="JK28" s="197" t="str">
        <f>IF(AND((RIGHT($JK$3,2)-'[1]Miter Profiles'!$AC$272-'[1]Outside Edges'!$B27)&gt;=5,'[1]Outside Edges'!$Q27="Yes"),"Yes","No")</f>
        <v>Yes</v>
      </c>
      <c r="JL28" s="201" t="str">
        <f>IF(AND((RIGHT($JL$3,2)-'[1]Miter Profiles'!$AC$273-'[1]Outside Edges'!$B27)&gt;=5,'[1]Outside Edges'!$Q27="Yes"),"Yes","No")</f>
        <v>Yes</v>
      </c>
      <c r="JM28" s="201" t="str">
        <f>IF(AND((RIGHT($JM$3,2)-'[1]Miter Profiles'!$AC$274-'[1]Outside Edges'!$B27)&gt;=5,'[1]Outside Edges'!$Q27="Yes"),"Yes","No")</f>
        <v>Yes</v>
      </c>
      <c r="JN28" s="201" t="str">
        <f>IF(AND((RIGHT($JN$3,2)-'[1]Miter Profiles'!$AC$275-'[1]Outside Edges'!$B27)&gt;=5,'[1]Outside Edges'!$Q27="Yes"),"Yes","No")</f>
        <v>Yes</v>
      </c>
      <c r="JO28" s="197" t="str">
        <f>IF(AND((RIGHT($JO$3,2)-'[1]Miter Profiles'!$AC$276-'[1]Outside Edges'!$B27)&gt;=5,'[1]Outside Edges'!$Q27="Yes"),"Yes","No")</f>
        <v>Yes</v>
      </c>
      <c r="JP28" s="197" t="str">
        <f>IF(AND((RIGHT($JP$3,2)-'[1]Miter Profiles'!$AC$277-'[1]Outside Edges'!$B27)&gt;=5,'[1]Outside Edges'!$Q27="Yes"),"Yes","No")</f>
        <v>Yes</v>
      </c>
      <c r="JQ28" s="197" t="str">
        <f>IF(AND((RIGHT($JQ$3,2)-'[1]Miter Profiles'!$AC$278-'[1]Outside Edges'!$B27)&gt;=5,'[1]Outside Edges'!$Q27="Yes"),"Yes","No")</f>
        <v>Yes</v>
      </c>
      <c r="JR28" s="201" t="str">
        <f>IF(AND((RIGHT($JR$3,2)-'[1]Miter Profiles'!$AC$279-'[1]Outside Edges'!$B27)&gt;=5,'[1]Outside Edges'!$Q27="Yes"),"Yes","No")</f>
        <v>No</v>
      </c>
      <c r="JS28" s="201" t="str">
        <f>IF(AND((RIGHT($JS$3,2)-'[1]Miter Profiles'!$AC$280-'[1]Outside Edges'!$B27)&gt;=5,'[1]Outside Edges'!$Q27="Yes"),"Yes","No")</f>
        <v>Yes</v>
      </c>
      <c r="JT28" s="201" t="str">
        <f>IF(AND((RIGHT($JT$3,2)-'[1]Miter Profiles'!$AC$281-'[1]Outside Edges'!$B27)&gt;=5,'[1]Outside Edges'!$Q27="Yes"),"Yes","No")</f>
        <v>Yes</v>
      </c>
      <c r="JU28" s="197" t="str">
        <f>IF(AND((RIGHT($JU$3,2)-'[1]Miter Profiles'!$AC$282-'[1]Outside Edges'!$B27)&gt;=5,'[1]Outside Edges'!$Q27="Yes"),"Yes","No")</f>
        <v>No</v>
      </c>
      <c r="JV28" s="197" t="str">
        <f>IF(AND((RIGHT($JV$3,2)-'[1]Miter Profiles'!$AC$283-'[1]Outside Edges'!$B27)&gt;=5,'[1]Outside Edges'!$Q27="Yes"),"Yes","No")</f>
        <v>Yes</v>
      </c>
      <c r="JW28" s="197" t="str">
        <f>IF(AND((RIGHT($JW$3,2)-'[1]Miter Profiles'!$AC$284-'[1]Outside Edges'!$B27)&gt;=5,'[1]Outside Edges'!$Q27="Yes"),"Yes","No")</f>
        <v>Yes</v>
      </c>
      <c r="JX28" s="201" t="str">
        <f>IF(AND((RIGHT($JX$3,2)-'[1]Miter Profiles'!$AC$285-'[1]Outside Edges'!$B27)&gt;=5,'[1]Outside Edges'!$Q27="Yes"),"Yes","No")</f>
        <v>Yes</v>
      </c>
      <c r="JY28" s="201" t="str">
        <f>IF(AND((RIGHT($JY$3,2)-'[1]Miter Profiles'!$AC$286-'[1]Outside Edges'!$B27)&gt;=5,'[1]Outside Edges'!$Q27="Yes"),"Yes","No")</f>
        <v>Yes</v>
      </c>
      <c r="JZ28" s="201" t="str">
        <f>IF(AND((RIGHT($JZ$3,2)-'[1]Miter Profiles'!$AC$287-'[1]Outside Edges'!$B27)&gt;=5,'[1]Outside Edges'!$Q27="Yes"),"Yes","No")</f>
        <v>Yes</v>
      </c>
      <c r="KA28" s="197" t="str">
        <f>IF(AND((RIGHT($KA$3,2)-'[1]Miter Profiles'!$AC$288-'[1]Outside Edges'!$B27)&gt;=5,'[1]Outside Edges'!$Q27="Yes"),"Yes","No")</f>
        <v>Yes</v>
      </c>
      <c r="KB28" s="197" t="str">
        <f>IF(AND((RIGHT($KB$3,2)-'[1]Miter Profiles'!$AC$289-'[1]Outside Edges'!$B27)&gt;=5,'[1]Outside Edges'!$Q27="Yes"),"Yes","No")</f>
        <v>Yes</v>
      </c>
      <c r="KC28" s="197" t="str">
        <f>IF(AND((RIGHT($KC$3,2)-'[1]Miter Profiles'!$AC$290-'[1]Outside Edges'!$B27)&gt;=5,'[1]Outside Edges'!$Q27="Yes"),"Yes","No")</f>
        <v>Yes</v>
      </c>
      <c r="KD28" s="201" t="str">
        <f>IF(AND((RIGHT($KD$3,2)-'[1]Miter Profiles'!$AC$291-'[1]Outside Edges'!$B27)&gt;=5,'[1]Outside Edges'!$Q27="Yes"),"Yes","No")</f>
        <v>Yes</v>
      </c>
      <c r="KE28" s="201" t="str">
        <f>IF(AND((RIGHT($KE$3,2)-'[1]Miter Profiles'!$AC$292-'[1]Outside Edges'!$B27)&gt;=5,'[1]Outside Edges'!$Q27="Yes"),"Yes","No")</f>
        <v>Yes</v>
      </c>
      <c r="KF28" s="201" t="str">
        <f>IF(AND((RIGHT($KF$3,2)-'[1]Miter Profiles'!$AC$293-'[1]Outside Edges'!$B27)&gt;=5,'[1]Outside Edges'!$Q27="Yes"),"Yes","No")</f>
        <v>Yes</v>
      </c>
      <c r="KG28" s="197" t="str">
        <f>IF(AND((RIGHT($KG$3,2)-'[1]Miter Profiles'!$AC$294-'[1]Outside Edges'!$B27)&gt;=5,'[1]Outside Edges'!$Q27="Yes"),"Yes","No")</f>
        <v>Yes</v>
      </c>
      <c r="KH28" s="197" t="str">
        <f>IF(AND((RIGHT($KH$3,2)-'[1]Miter Profiles'!$AC$295-'[1]Outside Edges'!$B27)&gt;=5,'[1]Outside Edges'!$Q27="Yes"),"Yes","No")</f>
        <v>Yes</v>
      </c>
      <c r="KI28" s="197" t="str">
        <f>IF(AND((RIGHT($KI$3,2)-'[1]Miter Profiles'!$AC$296-'[1]Outside Edges'!$B27)&gt;=5,'[1]Outside Edges'!$Q27="Yes"),"Yes","No")</f>
        <v>Yes</v>
      </c>
      <c r="KJ28" s="201" t="str">
        <f>IF(AND((RIGHT($KJ$3,2)-'[1]Miter Profiles'!$AC$297-'[1]Outside Edges'!$B27)&gt;=5,'[1]Outside Edges'!$Q27="Yes"),"Yes","No")</f>
        <v>Yes</v>
      </c>
      <c r="KK28" s="201" t="str">
        <f>IF(AND((RIGHT($KK$3,2)-'[1]Miter Profiles'!$AC$298-'[1]Outside Edges'!$B27)&gt;=5,'[1]Outside Edges'!$Q27="Yes"),"Yes","No")</f>
        <v>Yes</v>
      </c>
      <c r="KL28" s="201" t="str">
        <f>IF(AND((RIGHT($KL$3,2)-'[1]Miter Profiles'!$AC$299-'[1]Outside Edges'!$B27)&gt;=5,'[1]Outside Edges'!$Q27="Yes"),"Yes","No")</f>
        <v>Yes</v>
      </c>
      <c r="KM28" s="197" t="str">
        <f>IF(AND((RIGHT($KM$3,2)-'[1]Miter Profiles'!$AC$300-'[1]Outside Edges'!$B27)&gt;=5,'[1]Outside Edges'!$Q27="Yes"),"Yes","No")</f>
        <v>Yes</v>
      </c>
      <c r="KN28" s="197" t="str">
        <f>IF(AND((RIGHT($KN$3,2)-'[1]Miter Profiles'!$AC$301-'[1]Outside Edges'!$B27)&gt;=5,'[1]Outside Edges'!$Q27="Yes"),"Yes","No")</f>
        <v>Yes</v>
      </c>
      <c r="KO28" s="197" t="str">
        <f>IF(AND((RIGHT($KO$3,2)-'[1]Miter Profiles'!$AC$302-'[1]Outside Edges'!$B27)&gt;=5,'[1]Outside Edges'!$Q27="Yes"),"Yes","No")</f>
        <v>Yes</v>
      </c>
      <c r="KP28" s="201" t="str">
        <f>IF(AND((RIGHT($KP$3,2)-'[1]Miter Profiles'!$AC$303-'[1]Outside Edges'!$B27)&gt;=5,'[1]Outside Edges'!$Q27="Yes"),"Yes","No")</f>
        <v>Yes</v>
      </c>
      <c r="KQ28" s="201" t="str">
        <f>IF(AND((RIGHT($KQ$3,2)-'[1]Miter Profiles'!$AC$304-'[1]Outside Edges'!$B27)&gt;=5,'[1]Outside Edges'!$Q27="Yes"),"Yes","No")</f>
        <v>Yes</v>
      </c>
      <c r="KR28" s="201" t="str">
        <f>IF(AND((RIGHT($KR$3,2)-'[1]Miter Profiles'!$AC$305-'[1]Outside Edges'!$B27)&gt;=5,'[1]Outside Edges'!$Q27="Yes"),"Yes","No")</f>
        <v>Yes</v>
      </c>
      <c r="KS28" s="197" t="str">
        <f>IF(AND((RIGHT($KS$3,2)-'[1]Miter Profiles'!$AC$306-'[1]Outside Edges'!$B27)&gt;=5,'[1]Outside Edges'!$Q27="Yes"),"Yes","No")</f>
        <v>Yes</v>
      </c>
      <c r="KT28" s="197" t="str">
        <f>IF(AND((RIGHT($KT$3,2)-'[1]Miter Profiles'!$AC$307-'[1]Outside Edges'!$B27)&gt;=5,'[1]Outside Edges'!$Q27="Yes"),"Yes","No")</f>
        <v>Yes</v>
      </c>
      <c r="KU28" s="197" t="str">
        <f>IF(AND((RIGHT($KU$3,2)-'[1]Miter Profiles'!$AC$308-'[1]Outside Edges'!$B27)&gt;=5,'[1]Outside Edges'!$Q27="Yes"),"Yes","No")</f>
        <v>Yes</v>
      </c>
      <c r="KV28" s="201" t="str">
        <f>IF(AND((RIGHT($KV$3,2)-'[1]Miter Profiles'!$AC$309-'[1]Outside Edges'!$B27)&gt;=5,'[1]Outside Edges'!$Q27="Yes"),"Yes","No")</f>
        <v>No</v>
      </c>
      <c r="KW28" s="201" t="str">
        <f>IF(AND((RIGHT($KW$3,2)-'[1]Miter Profiles'!$AC$310-'[1]Outside Edges'!$B27)&gt;=5,'[1]Outside Edges'!$Q27="Yes"),"Yes","No")</f>
        <v>Yes</v>
      </c>
      <c r="KX28" s="201" t="str">
        <f>IF(AND((RIGHT($KX$3,2)-'[1]Miter Profiles'!$AC$311-'[1]Outside Edges'!$B27)&gt;=5,'[1]Outside Edges'!$Q27="Yes"),"Yes","No")</f>
        <v>Yes</v>
      </c>
      <c r="KY28" s="197" t="str">
        <f>IF(AND((RIGHT($KY$3,2)-'[1]Miter Profiles'!$AC$312-'[1]Outside Edges'!$B27)&gt;=5,'[1]Outside Edges'!$Q27="Yes"),"Yes","No")</f>
        <v>Yes</v>
      </c>
      <c r="KZ28" s="197" t="str">
        <f>IF(AND((RIGHT($KZ$3,2)-'[1]Miter Profiles'!$AC$313-'[1]Outside Edges'!$B27)&gt;=5,'[1]Outside Edges'!$Q27="Yes"),"Yes","No")</f>
        <v>Yes</v>
      </c>
      <c r="LA28" s="197" t="str">
        <f>IF(AND((RIGHT($LA$3,2)-'[1]Miter Profiles'!$AC$314-'[1]Outside Edges'!$B27)&gt;=5,'[1]Outside Edges'!$Q27="Yes"),"Yes","No")</f>
        <v>Yes</v>
      </c>
      <c r="LB28" s="201" t="str">
        <f>IF(AND((RIGHT($LB$3,2)-'[1]Miter Profiles'!$AC$315-'[1]Outside Edges'!$B27)&gt;=5,'[1]Outside Edges'!$Q27="Yes"),"Yes","No")</f>
        <v>Yes</v>
      </c>
      <c r="LC28" s="201" t="str">
        <f>IF(AND((RIGHT($LC$3,2)-'[1]Miter Profiles'!$AC$316-'[1]Outside Edges'!$B27)&gt;=5,'[1]Outside Edges'!$Q27="Yes"),"Yes","No")</f>
        <v>Yes</v>
      </c>
      <c r="LD28" s="201" t="str">
        <f>IF(AND((RIGHT($LD$3,2)-'[1]Miter Profiles'!$AC$317-'[1]Outside Edges'!$B27)&gt;=5,'[1]Outside Edges'!$Q27="Yes"),"Yes","No")</f>
        <v>Yes</v>
      </c>
      <c r="LE28" s="201" t="str">
        <f>IF(AND((RIGHT($LE$3,2)-'[1]Miter Profiles'!$AC$318-'[1]Outside Edges'!$B27)&gt;=5,'[1]Outside Edges'!$Q27="Yes"),"Yes","No")</f>
        <v>Yes</v>
      </c>
      <c r="LF28" s="197" t="str">
        <f>IF(AND((RIGHT($LF$3,2)-'[1]Miter Profiles'!$AC$319-'[1]Outside Edges'!$B27)&gt;=5,'[1]Outside Edges'!$Q27="Yes"),"Yes","No")</f>
        <v>Yes</v>
      </c>
      <c r="LG28" s="197" t="str">
        <f>IF(AND((RIGHT($LG$3,2)-'[1]Miter Profiles'!$AC$320-'[1]Outside Edges'!$B27)&gt;=5,'[1]Outside Edges'!$Q27="Yes"),"Yes","No")</f>
        <v>Yes</v>
      </c>
      <c r="LH28" s="197" t="str">
        <f>IF(AND((RIGHT($LH$3,2)-'[1]Miter Profiles'!$AC$321-'[1]Outside Edges'!$B27)&gt;=5,'[1]Outside Edges'!$Q27="Yes"),"Yes","No")</f>
        <v>Yes</v>
      </c>
      <c r="LI28" s="197" t="str">
        <f>IF(AND((RIGHT($LI$3,2)-'[1]Miter Profiles'!$AC$322-'[1]Outside Edges'!$B27)&gt;=5,'[1]Outside Edges'!$Q27="Yes"),"Yes","No")</f>
        <v>Yes</v>
      </c>
      <c r="LJ28" s="201" t="str">
        <f>IF(AND((RIGHT($LJ$3,2)-'[1]Miter Profiles'!$AC$323-'[1]Outside Edges'!$B27)&gt;=5,'[1]Outside Edges'!$Q27="Yes"),"Yes","No")</f>
        <v>No</v>
      </c>
      <c r="LK28" s="201" t="str">
        <f>IF(AND((RIGHT($LK$3,2)-'[1]Miter Profiles'!$AC$324-'[1]Outside Edges'!$B27)&gt;=5,'[1]Outside Edges'!$Q27="Yes"),"Yes","No")</f>
        <v>Yes</v>
      </c>
      <c r="LL28" s="201" t="str">
        <f>IF(AND((RIGHT($LL$3,2)-'[1]Miter Profiles'!$AC$325-'[1]Outside Edges'!$B27)&gt;=5,'[1]Outside Edges'!$Q27="Yes"),"Yes","No")</f>
        <v>Yes</v>
      </c>
      <c r="LM28" s="197" t="str">
        <f>IF(AND((RIGHT($LM$3,2)-'[1]Miter Profiles'!$AC$326-'[1]Outside Edges'!$B27)&gt;=5,'[1]Outside Edges'!$Q27="Yes"),"Yes","No")</f>
        <v>Yes</v>
      </c>
      <c r="LN28" s="197" t="str">
        <f>IF(AND((RIGHT($LN$3,2)-'[1]Miter Profiles'!$AC$327-'[1]Outside Edges'!$B27)&gt;=5,'[1]Outside Edges'!$Q27="Yes"),"Yes","No")</f>
        <v>Yes</v>
      </c>
      <c r="LO28" s="197" t="str">
        <f>IF(AND((RIGHT($LO$3,2)-'[1]Miter Profiles'!$AC$328-'[1]Outside Edges'!$B27)&gt;=5,'[1]Outside Edges'!$Q27="Yes"),"Yes","No")</f>
        <v>Yes</v>
      </c>
      <c r="LP28" s="201" t="str">
        <f>IF(AND((RIGHT($LP$3,2)-'[1]Miter Profiles'!$AC$329-'[1]Outside Edges'!$B27)&gt;=5,'[1]Outside Edges'!$Q27="Yes"),"Yes","No")</f>
        <v>No</v>
      </c>
      <c r="LQ28" s="201" t="str">
        <f>IF(AND((RIGHT($LQ$3,2)-'[1]Miter Profiles'!$AC$330-'[1]Outside Edges'!$B27)&gt;=5,'[1]Outside Edges'!$Q27="Yes"),"Yes","No")</f>
        <v>Yes</v>
      </c>
      <c r="LR28" s="201" t="str">
        <f>IF(AND((RIGHT($LR$3,2)-'[1]Miter Profiles'!$AC$331-'[1]Outside Edges'!$B27)&gt;=5,'[1]Outside Edges'!$Q27="Yes"),"Yes","No")</f>
        <v>Yes</v>
      </c>
      <c r="LS28" s="197" t="str">
        <f>IF(AND((RIGHT($LS$3,2)-'[1]Miter Profiles'!$AC$332-'[1]Outside Edges'!$B27)&gt;=5,'[1]Outside Edges'!$Q27="Yes"),"Yes","No")</f>
        <v>No</v>
      </c>
      <c r="LT28" s="197" t="str">
        <f>IF(AND((RIGHT($LT$3,2)-'[1]Miter Profiles'!$AC$333-'[1]Outside Edges'!$B27)&gt;=5,'[1]Outside Edges'!$Q27="Yes"),"Yes","No")</f>
        <v>Yes</v>
      </c>
      <c r="LU28" s="197" t="str">
        <f>IF(AND((RIGHT($LU$3,2)-'[1]Miter Profiles'!$AC$334-'[1]Outside Edges'!$B27)&gt;=5,'[1]Outside Edges'!$Q27="Yes"),"Yes","No")</f>
        <v>Yes</v>
      </c>
      <c r="LV28" s="201" t="str">
        <f>IF(AND((RIGHT($LV$3,2)-'[1]Miter Profiles'!$AC$335-'[1]Outside Edges'!$B27)&gt;=5,'[1]Outside Edges'!$Q27="Yes"),"Yes","No")</f>
        <v>Yes</v>
      </c>
      <c r="LW28" s="201" t="str">
        <f>IF(AND((RIGHT($LW$3,2)-'[1]Miter Profiles'!$AC$336-'[1]Outside Edges'!$B27)&gt;=5,'[1]Outside Edges'!$Q27="Yes"),"Yes","No")</f>
        <v>Yes</v>
      </c>
      <c r="LX28" s="201" t="str">
        <f>IF(AND((RIGHT($LX$3,2)-'[1]Miter Profiles'!$AC$337-'[1]Outside Edges'!$B27)&gt;=5,'[1]Outside Edges'!$Q27="Yes"),"Yes","No")</f>
        <v>Yes</v>
      </c>
      <c r="LY28" s="197" t="str">
        <f>IF(AND((RIGHT($LY$3,2)-'[1]Miter Profiles'!$AC$338-'[1]Outside Edges'!$B27)&gt;=5,'[1]Outside Edges'!$Q27="Yes"),"Yes","No")</f>
        <v>Yes</v>
      </c>
      <c r="LZ28" s="197" t="str">
        <f>IF(AND((RIGHT($LZ$3,2)-'[1]Miter Profiles'!$AC$339-'[1]Outside Edges'!$B27)&gt;=5,'[1]Outside Edges'!$Q27="Yes"),"Yes","No")</f>
        <v>Yes</v>
      </c>
      <c r="MA28" s="197" t="str">
        <f>IF(AND((RIGHT($MA$3,2)-'[1]Miter Profiles'!$AC$340-'[1]Outside Edges'!$B27)&gt;=5,'[1]Outside Edges'!$Q27="Yes"),"Yes","No")</f>
        <v>Yes</v>
      </c>
      <c r="MB28" s="201" t="str">
        <f>IF(AND((RIGHT($MB$3,2)-'[1]Miter Profiles'!$AC$341-'[1]Outside Edges'!$B27)&gt;=5,'[1]Outside Edges'!$Q27="Yes"),"Yes","No")</f>
        <v>Yes</v>
      </c>
      <c r="MC28" s="201" t="str">
        <f>IF(AND((RIGHT($MC$3,2)-'[1]Miter Profiles'!$AC$342-'[1]Outside Edges'!$B27)&gt;=5,'[1]Outside Edges'!$Q27="Yes"),"Yes","No")</f>
        <v>Yes</v>
      </c>
      <c r="MD28" s="201" t="str">
        <f>IF(AND((RIGHT($MD$3,2)-'[1]Miter Profiles'!$AC$343-'[1]Outside Edges'!$B27)&gt;=5,'[1]Outside Edges'!$Q27="Yes"),"Yes","No")</f>
        <v>Yes</v>
      </c>
      <c r="ME28" s="197" t="str">
        <f>IF(AND((RIGHT($ME$3,2)-'[1]Miter Profiles'!$AC$344-'[1]Outside Edges'!$B27)&gt;=5,'[1]Outside Edges'!$Q27="Yes"),"Yes","No")</f>
        <v>Yes</v>
      </c>
      <c r="MF28" s="197" t="str">
        <f>IF(AND((RIGHT($MF$3,2)-'[1]Miter Profiles'!$AC$345-'[1]Outside Edges'!$B27)&gt;=5,'[1]Outside Edges'!$Q27="Yes"),"Yes","No")</f>
        <v>Yes</v>
      </c>
      <c r="MG28" s="197" t="str">
        <f>IF(AND((RIGHT($MG$3,2)-'[1]Miter Profiles'!$AC$346-'[1]Outside Edges'!$B27)&gt;=5,'[1]Outside Edges'!$Q27="Yes"),"Yes","No")</f>
        <v>Yes</v>
      </c>
      <c r="MH28" s="201" t="str">
        <f>IF(AND((RIGHT($MH$3,2)-'[1]Miter Profiles'!$AC$347-'[1]Outside Edges'!$B27)&gt;=5,'[1]Outside Edges'!$Q27="Yes"),"Yes","No")</f>
        <v>Yes</v>
      </c>
      <c r="MI28" s="201" t="str">
        <f>IF(AND((RIGHT($MI$3,2)-'[1]Miter Profiles'!$AC$348-'[1]Outside Edges'!$B27)&gt;=5,'[1]Outside Edges'!$Q27="Yes"),"Yes","No")</f>
        <v>Yes</v>
      </c>
      <c r="MJ28" s="201" t="str">
        <f>IF(AND((RIGHT($MJ$3,2)-'[1]Miter Profiles'!$AC$349-'[1]Outside Edges'!$B27)&gt;=5,'[1]Outside Edges'!$Q27="Yes"),"Yes","No")</f>
        <v>Yes</v>
      </c>
      <c r="MK28" s="197" t="str">
        <f>IF(AND((RIGHT($MK$3,2)-'[1]Miter Profiles'!$AC$350-'[1]Outside Edges'!$B27)&gt;=5,'[1]Outside Edges'!$Q27="Yes"),"Yes","No")</f>
        <v>Yes</v>
      </c>
      <c r="ML28" s="197" t="str">
        <f>IF(AND((RIGHT($ML$3,2)-'[1]Miter Profiles'!$AC$351-'[1]Outside Edges'!$B27)&gt;=5,'[1]Outside Edges'!$Q27="Yes"),"Yes","No")</f>
        <v>Yes</v>
      </c>
      <c r="MM28" s="197" t="str">
        <f>IF(AND((RIGHT($MM$3,2)-'[1]Miter Profiles'!$AC$352-'[1]Outside Edges'!$B27)&gt;=5,'[1]Outside Edges'!$Q27="Yes"),"Yes","No")</f>
        <v>Yes</v>
      </c>
      <c r="MN28" s="201" t="str">
        <f>IF(AND((RIGHT($MK$3,2)-'[1]Miter Profiles'!$AC$353-'[1]Outside Edges'!$B27)&gt;=5,'[1]Outside Edges'!$Q27="Yes"),"Yes","No")</f>
        <v>Yes</v>
      </c>
      <c r="MO28" s="201" t="str">
        <f>IF(AND((RIGHT($ML$3,2)-'[1]Miter Profiles'!$AC$354-'[1]Outside Edges'!$B27)&gt;=5,'[1]Outside Edges'!$Q27="Yes"),"Yes","No")</f>
        <v>Yes</v>
      </c>
      <c r="MP28" s="201" t="str">
        <f>IF(AND((RIGHT($MM$3,2)-'[1]Miter Profiles'!$AC$355-'[1]Outside Edges'!$B27)&gt;=5,'[1]Outside Edges'!$Q27="Yes"),"Yes","No")</f>
        <v>Yes</v>
      </c>
      <c r="MQ28" s="197" t="str">
        <f>IF(AND((RIGHT($MK$3,2)-'[1]Miter Profiles'!$AC$356-'[1]Outside Edges'!$B27)&gt;=5,'[1]Outside Edges'!$Q27="Yes"),"Yes","No")</f>
        <v>No</v>
      </c>
      <c r="MR28" s="197" t="str">
        <f>IF(AND((RIGHT($ML$3,2)-'[1]Miter Profiles'!$AC$357-'[1]Outside Edges'!$B27)&gt;=5,'[1]Outside Edges'!$Q27="Yes"),"Yes","No")</f>
        <v>Yes</v>
      </c>
      <c r="MS28" s="197" t="str">
        <f>IF(AND((RIGHT($MM$3,2)-'[1]Miter Profiles'!$AC$358-'[1]Outside Edges'!$B27)&gt;=5,'[1]Outside Edges'!$Q27="Yes"),"Yes","No")</f>
        <v>Yes</v>
      </c>
      <c r="MT28" s="201" t="str">
        <f>IF(AND((RIGHT($MK$3,2)-'[1]Miter Profiles'!$AC$359-'[1]Outside Edges'!$B27)&gt;=5,'[1]Outside Edges'!$Q27="Yes"),"Yes","No")</f>
        <v>No</v>
      </c>
      <c r="MU28" s="201" t="str">
        <f>IF(AND((RIGHT($ML$3,2)-'[1]Miter Profiles'!$AC$360-'[1]Outside Edges'!$B27)&gt;=5,'[1]Outside Edges'!$Q27="Yes"),"Yes","No")</f>
        <v>Yes</v>
      </c>
      <c r="MV28" s="201" t="str">
        <f>IF(AND((RIGHT($MM$3,2)-'[1]Miter Profiles'!$AC$361-'[1]Outside Edges'!$B27)&gt;=5,'[1]Outside Edges'!$Q27="Yes"),"Yes","No")</f>
        <v>Yes</v>
      </c>
    </row>
    <row r="29" spans="1:360" ht="15.75" customHeight="1" thickBot="1" x14ac:dyDescent="0.25">
      <c r="A29" s="371" t="str">
        <f>IF('[1]Outside Edges'!$A28&lt;&gt;"",'[1]Outside Edges'!$A28,"")</f>
        <v>D26</v>
      </c>
      <c r="B29" s="7" t="str">
        <f>IF(AND((RIGHT($B$3,2)-'[1]Miter Profiles'!$AC$3-'[1]Outside Edges'!$B28)&gt;=5,'[1]Outside Edges'!$Q28="Yes"),"Yes","No")</f>
        <v>Yes</v>
      </c>
      <c r="C29" s="7" t="str">
        <f>IF(AND((RIGHT($C$3,2)-'[1]Miter Profiles'!$AC$4-'[1]Outside Edges'!$B28)&gt;=5,'[1]Outside Edges'!$Q28="Yes"),"Yes","No")</f>
        <v>Yes</v>
      </c>
      <c r="D29" s="63" t="str">
        <f>IF(AND((RIGHT($D$3,2)-'[1]Miter Profiles'!$AC$5-'[1]Outside Edges'!$B28)&gt;=5,'[1]Outside Edges'!$Q28="Yes"),"Yes","No")</f>
        <v>Yes</v>
      </c>
      <c r="E29" s="64" t="str">
        <f>IF(AND((RIGHT($E$3,2)-'[1]Miter Profiles'!$AC$6-'[1]Outside Edges'!$B28)&gt;=5,'[1]Outside Edges'!$Q28="Yes"),"Yes","No")</f>
        <v>Yes</v>
      </c>
      <c r="F29" s="8" t="str">
        <f>IF(AND((RIGHT($F$3,2)-'[1]Miter Profiles'!$AC$7-'[1]Outside Edges'!$B28)&gt;=5,'[1]Outside Edges'!$Q28="Yes"),"Yes","No")</f>
        <v>Yes</v>
      </c>
      <c r="G29" s="65" t="str">
        <f>IF(AND((RIGHT($G$3,2)-'[1]Miter Profiles'!$AC$8-'[1]Outside Edges'!$B28)&gt;=5,'[1]Outside Edges'!$Q28="Yes"),"Yes","No")</f>
        <v>Yes</v>
      </c>
      <c r="H29" s="7" t="str">
        <f>IF(AND((RIGHT($H$3,2)-'[1]Miter Profiles'!$AC$9-'[1]Outside Edges'!$B28)&gt;=5,'[1]Outside Edges'!$Q28="Yes"),"Yes","No")</f>
        <v>Yes</v>
      </c>
      <c r="I29" s="7" t="str">
        <f>IF(AND((RIGHT($I$3,2)-'[1]Miter Profiles'!$AC$10-'[1]Outside Edges'!$B28)&gt;=5,'[1]Outside Edges'!$Q28="Yes"),"Yes","No")</f>
        <v>Yes</v>
      </c>
      <c r="J29" s="63" t="str">
        <f>IF(AND((RIGHT($J$3,2)-'[1]Miter Profiles'!$AC$11-'[1]Outside Edges'!$B28)&gt;=5,'[1]Outside Edges'!$Q28="Yes"),"Yes","No")</f>
        <v>Yes</v>
      </c>
      <c r="K29" s="64" t="str">
        <f>IF(AND((RIGHT($K$3,2)-'[1]Miter Profiles'!$AC$12-'[1]Outside Edges'!$B28)&gt;=5,'[1]Outside Edges'!$Q28="Yes"),"Yes","No")</f>
        <v>Yes</v>
      </c>
      <c r="L29" s="8" t="str">
        <f>IF(AND((RIGHT($L$3,2)-'[1]Miter Profiles'!$AC$13-'[1]Outside Edges'!$B28)&gt;=5,'[1]Outside Edges'!$Q28="Yes"),"Yes","No")</f>
        <v>Yes</v>
      </c>
      <c r="M29" s="65" t="str">
        <f>IF(AND((RIGHT($M$3,2)-'[1]Miter Profiles'!$AC$14-'[1]Outside Edges'!$B28)&gt;=5,'[1]Outside Edges'!$Q28="Yes"),"Yes","No")</f>
        <v>Yes</v>
      </c>
      <c r="N29" s="7" t="str">
        <f>IF(AND((RIGHT($N$3,2)-'[1]Miter Profiles'!$AC$15-'[1]Outside Edges'!$B28)&gt;=4,'[1]Outside Edges'!$Q28="Yes"),"Yes","No")</f>
        <v>Yes</v>
      </c>
      <c r="O29" s="7" t="str">
        <f>IF(AND((RIGHT($O$3,2)-'[1]Miter Profiles'!$AC$16-'[1]Outside Edges'!$B28)&gt;=5,'[1]Outside Edges'!$Q28="Yes"),"Yes","No")</f>
        <v>Yes</v>
      </c>
      <c r="P29" s="63" t="str">
        <f>IF(AND((RIGHT($P$3,2)-'[1]Miter Profiles'!$AC$17-'[1]Outside Edges'!$B28)&gt;=5,'[1]Outside Edges'!$Q28="Yes"),"Yes","No")</f>
        <v>Yes</v>
      </c>
      <c r="Q29" s="64" t="str">
        <f>IF(AND((RIGHT($Q$3,2)-'[1]Miter Profiles'!$AC$18-'[1]Outside Edges'!$B28)&gt;=5,'[1]Outside Edges'!$Q28="Yes"),"Yes","No")</f>
        <v>Yes</v>
      </c>
      <c r="R29" s="8" t="str">
        <f>IF(AND((RIGHT($R$3,2)-'[1]Miter Profiles'!$AC$19-'[1]Outside Edges'!$B28)&gt;=5,'[1]Outside Edges'!$Q28="Yes"),"Yes","No")</f>
        <v>Yes</v>
      </c>
      <c r="S29" s="65" t="str">
        <f>IF(AND((RIGHT($S$3,2)-'[1]Miter Profiles'!$AC$20-'[1]Outside Edges'!$B28)&gt;=5,'[1]Outside Edges'!$Q28="Yes"),"Yes","No")</f>
        <v>Yes</v>
      </c>
      <c r="T29" s="7" t="str">
        <f>IF(AND((RIGHT($T$3,2)-'[1]Miter Profiles'!$AC$21-'[1]Outside Edges'!$B28)&gt;=5,'[1]Outside Edges'!$Q28="Yes"),"Yes","No")</f>
        <v>Yes</v>
      </c>
      <c r="U29" s="7" t="str">
        <f>IF(AND((RIGHT($U$3,2)-'[1]Miter Profiles'!$AC$22-'[1]Outside Edges'!$B28)&gt;=5,'[1]Outside Edges'!$Q28="Yes"),"Yes","No")</f>
        <v>Yes</v>
      </c>
      <c r="V29" s="63" t="str">
        <f>IF(AND((RIGHT($V$3,2)-'[1]Miter Profiles'!$AC$23-'[1]Outside Edges'!$B28)&gt;=5,'[1]Outside Edges'!$Q28="Yes"),"Yes","No")</f>
        <v>Yes</v>
      </c>
      <c r="W29" s="64" t="str">
        <f>IF(AND((RIGHT($W$3,2)-'[1]Miter Profiles'!$AC$24-'[1]Outside Edges'!$B28)&gt;=5,'[1]Outside Edges'!$Q28="Yes"),"Yes","No")</f>
        <v>No</v>
      </c>
      <c r="X29" s="8" t="str">
        <f>IF(AND((RIGHT($X$3,2)-'[1]Miter Profiles'!$AC$25-'[1]Outside Edges'!$B28)&gt;=5,'[1]Outside Edges'!$Q28="Yes"),"Yes","No")</f>
        <v>Yes</v>
      </c>
      <c r="Y29" s="65" t="str">
        <f>IF(AND((RIGHT($Y$3,2)-'[1]Miter Profiles'!$AC$26-'[1]Outside Edges'!$B28)&gt;=5,'[1]Outside Edges'!$Q28="Yes"),"Yes","No")</f>
        <v>Yes</v>
      </c>
      <c r="Z29" s="7" t="str">
        <f>IF(AND((RIGHT($Z$3,2)-'[1]Miter Profiles'!$AC$27-'[1]Outside Edges'!$B28)&gt;=5,'[1]Outside Edges'!$Q28="Yes"),"Yes","No")</f>
        <v>Yes</v>
      </c>
      <c r="AA29" s="7" t="str">
        <f>IF(AND((RIGHT($AA$3,2)-'[1]Miter Profiles'!$AC$28-'[1]Outside Edges'!$B28)&gt;=5,'[1]Outside Edges'!$Q28="Yes"),"Yes","No")</f>
        <v>Yes</v>
      </c>
      <c r="AB29" s="63" t="str">
        <f>IF(AND((RIGHT($AB$3,2)-'[1]Miter Profiles'!$AC$29-'[1]Outside Edges'!$B28)&gt;=5,'[1]Outside Edges'!$Q28="Yes"),"Yes","No")</f>
        <v>Yes</v>
      </c>
      <c r="AC29" s="64" t="str">
        <f>IF(AND((RIGHT($AC$3,2)-'[1]Miter Profiles'!$AC$30-'[1]Outside Edges'!$B28)&gt;=5,'[1]Outside Edges'!$Q28="Yes"),"Yes","No")</f>
        <v>Yes</v>
      </c>
      <c r="AD29" s="8" t="str">
        <f>IF(AND((RIGHT($AD$3,2)-'[1]Miter Profiles'!$AC$31-'[1]Outside Edges'!$B28)&gt;=5,'[1]Outside Edges'!$Q28="Yes"),"Yes","No")</f>
        <v>Yes</v>
      </c>
      <c r="AE29" s="65" t="str">
        <f>IF(AND((RIGHT($AE$3,2)-'[1]Miter Profiles'!$AC$32-'[1]Outside Edges'!$B28)&gt;=5,'[1]Outside Edges'!$Q28="Yes"),"Yes","No")</f>
        <v>Yes</v>
      </c>
      <c r="AF29" s="7" t="str">
        <f>IF(AND((RIGHT($AF$3,2)-'[1]Miter Profiles'!$AC$33-'[1]Outside Edges'!$B28)&gt;=5,'[1]Outside Edges'!$Q28="Yes"),"Yes","No")</f>
        <v>Yes</v>
      </c>
      <c r="AG29" s="7" t="str">
        <f>IF(AND((RIGHT($AG$3,2)-'[1]Miter Profiles'!$AC$34-'[1]Outside Edges'!$B28)&gt;=5,'[1]Outside Edges'!$Q28="Yes"),"Yes","No")</f>
        <v>Yes</v>
      </c>
      <c r="AH29" s="63" t="str">
        <f>IF(AND((RIGHT($AH$3,2)-'[1]Miter Profiles'!$AC$35-'[1]Outside Edges'!$B28)&gt;=5,'[1]Outside Edges'!$Q28="Yes"),"Yes","No")</f>
        <v>Yes</v>
      </c>
      <c r="AI29" s="64" t="str">
        <f>IF(AND((RIGHT($AI$3,2)-'[1]Miter Profiles'!$AC$36-'[1]Outside Edges'!$B28)&gt;=5,'[1]Outside Edges'!$Q28="Yes"),"Yes","No")</f>
        <v>Yes</v>
      </c>
      <c r="AJ29" s="8" t="str">
        <f>IF(AND((RIGHT($AJ$3,2)-'[1]Miter Profiles'!$AC$37-'[1]Outside Edges'!$B28)&gt;=5,'[1]Outside Edges'!$Q28="Yes"),"Yes","No")</f>
        <v>Yes</v>
      </c>
      <c r="AK29" s="65" t="str">
        <f>IF(AND((RIGHT($AK$3,2)-'[1]Miter Profiles'!$AC$38-'[1]Outside Edges'!$B28)&gt;=5,'[1]Outside Edges'!$Q28="Yes"),"Yes","No")</f>
        <v>Yes</v>
      </c>
      <c r="AL29" s="7" t="str">
        <f>IF(AND((RIGHT($AL$3,2)-'[1]Miter Profiles'!$AC$39-'[1]Outside Edges'!$B28)&gt;=5,'[1]Outside Edges'!$Q28="Yes"),"Yes","No")</f>
        <v>Yes</v>
      </c>
      <c r="AM29" s="7" t="str">
        <f>IF(AND((RIGHT($AM$3,2)-'[1]Miter Profiles'!$AC$40-'[1]Outside Edges'!$B28)&gt;=5,'[1]Outside Edges'!$Q28="Yes"),"Yes","No")</f>
        <v>Yes</v>
      </c>
      <c r="AN29" s="63" t="str">
        <f>IF(AND((RIGHT($AN$3,2)-'[1]Miter Profiles'!$AC$41-'[1]Outside Edges'!$B28)&gt;=5,'[1]Outside Edges'!$Q28="Yes"),"Yes","No")</f>
        <v>Yes</v>
      </c>
      <c r="AO29" s="64" t="str">
        <f>IF(AND((RIGHT($AO$3,2)-'[1]Miter Profiles'!$AC$42-'[1]Outside Edges'!$B28)&gt;=5,'[1]Outside Edges'!$Q28="Yes"),"Yes","No")</f>
        <v>Yes</v>
      </c>
      <c r="AP29" s="8" t="str">
        <f>IF(AND((RIGHT($AP$3,2)-'[1]Miter Profiles'!$AC$43-'[1]Outside Edges'!$B28)&gt;=5,'[1]Outside Edges'!$Q28="Yes"),"Yes","No")</f>
        <v>Yes</v>
      </c>
      <c r="AQ29" s="65" t="str">
        <f>IF(AND((RIGHT($AQ$3,2)-'[1]Miter Profiles'!$AC$44-'[1]Outside Edges'!$B28)&gt;=5,'[1]Outside Edges'!$Q28="Yes"),"Yes","No")</f>
        <v>Yes</v>
      </c>
      <c r="AR29" s="7" t="str">
        <f>IF(AND((RIGHT($AR$3,2)-'[1]Miter Profiles'!$AC$45-'[1]Outside Edges'!$B28)&gt;=5,'[1]Outside Edges'!$Q28="Yes"),"Yes","No")</f>
        <v>Yes</v>
      </c>
      <c r="AS29" s="7" t="str">
        <f>IF(AND((RIGHT($AS$3,2)-'[1]Miter Profiles'!$AC$46-'[1]Outside Edges'!$B28)&gt;=5,'[1]Outside Edges'!$Q28="Yes"),"Yes","No")</f>
        <v>Yes</v>
      </c>
      <c r="AT29" s="63" t="str">
        <f>IF(AND((RIGHT($AT$3,2)-'[1]Miter Profiles'!$AC$47-'[1]Outside Edges'!$B28)&gt;=5,'[1]Outside Edges'!$Q28="Yes"),"Yes","No")</f>
        <v>Yes</v>
      </c>
      <c r="AU29" s="64" t="str">
        <f>IF(AND((RIGHT($AU$3,2)-'[1]Miter Profiles'!$AC$48-'[1]Outside Edges'!$B28)&gt;=5,'[1]Outside Edges'!$Q28="Yes"),"Yes","No")</f>
        <v>Yes</v>
      </c>
      <c r="AV29" s="8" t="str">
        <f>IF(AND((RIGHT($AV$3,2)-'[1]Miter Profiles'!$AC$49-'[1]Outside Edges'!$B28)&gt;=5,'[1]Outside Edges'!$Q28="Yes"),"Yes","No")</f>
        <v>Yes</v>
      </c>
      <c r="AW29" s="65" t="str">
        <f>IF(AND((RIGHT($AW$3,2)-'[1]Miter Profiles'!$AC$50-'[1]Outside Edges'!$B28)&gt;=5,'[1]Outside Edges'!$Q28="Yes"),"Yes","No")</f>
        <v>Yes</v>
      </c>
      <c r="AX29" s="7" t="str">
        <f>IF(AND((RIGHT($AX$3,2)-'[1]Miter Profiles'!$AC$51-'[1]Outside Edges'!$B28)&gt;=5,'[1]Outside Edges'!$Q28="Yes"),"Yes","No")</f>
        <v>Yes</v>
      </c>
      <c r="AY29" s="7" t="str">
        <f>IF(AND((RIGHT($AY$3,2)-'[1]Miter Profiles'!$AC$52-'[1]Outside Edges'!$B28)&gt;=5,'[1]Outside Edges'!$Q28="Yes"),"Yes","No")</f>
        <v>Yes</v>
      </c>
      <c r="AZ29" s="63" t="str">
        <f>IF(AND((RIGHT($AZ$3,2)-'[1]Miter Profiles'!$AC$53-'[1]Outside Edges'!$B28)&gt;=5,'[1]Outside Edges'!$Q28="Yes"),"Yes","No")</f>
        <v>Yes</v>
      </c>
      <c r="BA29" s="64" t="str">
        <f>IF(AND((RIGHT($BA$3,2)-'[1]Miter Profiles'!$AC$54-'[1]Outside Edges'!$B28)&gt;=5,'[1]Outside Edges'!$Q28="Yes"),"Yes","No")</f>
        <v>Yes</v>
      </c>
      <c r="BB29" s="8" t="str">
        <f>IF(AND((RIGHT($BB$3,2)-'[1]Miter Profiles'!$AC$55-'[1]Outside Edges'!$B28)&gt;=5,'[1]Outside Edges'!$Q28="Yes"),"Yes","No")</f>
        <v>Yes</v>
      </c>
      <c r="BC29" s="65" t="str">
        <f>IF(AND((RIGHT($BC$3,2)-'[1]Miter Profiles'!$AC$56-'[1]Outside Edges'!$B28)&gt;=5,'[1]Outside Edges'!$Q28="Yes"),"Yes","No")</f>
        <v>Yes</v>
      </c>
      <c r="BD29" s="7" t="str">
        <f>IF(AND((RIGHT($BD$3,2)-'[1]Miter Profiles'!$AC$57-'[1]Outside Edges'!$B28)&gt;=5,'[1]Outside Edges'!$Q28="Yes"),"Yes","No")</f>
        <v>Yes</v>
      </c>
      <c r="BE29" s="7" t="str">
        <f>IF(AND((RIGHT($BE$3,2)-'[1]Miter Profiles'!$AC$58-'[1]Outside Edges'!$B28)&gt;=5,'[1]Outside Edges'!$Q28="Yes"),"Yes","No")</f>
        <v>Yes</v>
      </c>
      <c r="BF29" s="63" t="str">
        <f>IF(AND((RIGHT($BF$3,2)-'[1]Miter Profiles'!$AC$59-'[1]Outside Edges'!$B28)&gt;=5,'[1]Outside Edges'!$Q28="Yes"),"Yes","No")</f>
        <v>Yes</v>
      </c>
      <c r="BG29" s="64" t="str">
        <f>IF(AND((RIGHT($BG$3,2)-'[1]Miter Profiles'!$AC$60-'[1]Outside Edges'!$B28)&gt;=5,'[1]Outside Edges'!$Q28="Yes"),"Yes","No")</f>
        <v>Yes</v>
      </c>
      <c r="BH29" s="8" t="str">
        <f>IF(AND((RIGHT($BH$3,2)-'[1]Miter Profiles'!$AC$61-'[1]Outside Edges'!$B28)&gt;=5,'[1]Outside Edges'!$Q28="Yes"),"Yes","No")</f>
        <v>Yes</v>
      </c>
      <c r="BI29" s="65" t="str">
        <f>IF(AND((RIGHT($BI$3,2)-'[1]Miter Profiles'!$AC$62-'[1]Outside Edges'!$B28)&gt;=5,'[1]Outside Edges'!$Q28="Yes"),"Yes","No")</f>
        <v>Yes</v>
      </c>
      <c r="BJ29" s="7" t="str">
        <f>IF(AND((RIGHT($BJ$3,2)-'[1]Miter Profiles'!$AC$63-'[1]Outside Edges'!$B28)&gt;=5,'[1]Outside Edges'!$Q28="Yes"),"Yes","No")</f>
        <v>Yes</v>
      </c>
      <c r="BK29" s="7" t="str">
        <f>IF(AND((RIGHT($BK$3,2)-'[1]Miter Profiles'!$AC$64-'[1]Outside Edges'!$B28)&gt;=5,'[1]Outside Edges'!$Q28="Yes"),"Yes","No")</f>
        <v>Yes</v>
      </c>
      <c r="BL29" s="63" t="str">
        <f>IF(AND((RIGHT($BL$3,2)-'[1]Miter Profiles'!$AC$65-'[1]Outside Edges'!$B28)&gt;=5,'[1]Outside Edges'!$Q28="Yes"),"Yes","No")</f>
        <v>Yes</v>
      </c>
      <c r="BM29" s="64" t="str">
        <f>IF(AND((RIGHT($BM$3,2)-'[1]Miter Profiles'!$AC$66-'[1]Outside Edges'!$B28)&gt;=5,'[1]Outside Edges'!$Q28="Yes"),"Yes","No")</f>
        <v>Yes</v>
      </c>
      <c r="BN29" s="8" t="str">
        <f>IF(AND((RIGHT($BN$3,2)-'[1]Miter Profiles'!$AC$67-'[1]Outside Edges'!$B28)&gt;=5,'[1]Outside Edges'!$Q28="Yes"),"Yes","No")</f>
        <v>Yes</v>
      </c>
      <c r="BO29" s="65" t="str">
        <f>IF(AND((RIGHT($BO$3,2)-'[1]Miter Profiles'!$AC$68-'[1]Outside Edges'!$B28)&gt;=5,'[1]Outside Edges'!$Q28="Yes"),"Yes","No")</f>
        <v>Yes</v>
      </c>
      <c r="BP29" s="7" t="str">
        <f>IF(AND((RIGHT($BP$3,2)-'[1]Miter Profiles'!$AC$69-'[1]Outside Edges'!$B28)&gt;=5,'[1]Outside Edges'!$Q28="Yes"),"Yes","No")</f>
        <v>Yes</v>
      </c>
      <c r="BQ29" s="7" t="str">
        <f>IF(AND((RIGHT($BQ$3,2)-'[1]Miter Profiles'!$AC$70-'[1]Outside Edges'!$B28)&gt;=5,'[1]Outside Edges'!$Q28="Yes"),"Yes","No")</f>
        <v>Yes</v>
      </c>
      <c r="BR29" s="63" t="str">
        <f>IF(AND((RIGHT($BR$3,2)-'[1]Miter Profiles'!$AC$71-'[1]Outside Edges'!$B28)&gt;=5,'[1]Outside Edges'!$Q28="Yes"),"Yes","No")</f>
        <v>Yes</v>
      </c>
      <c r="BS29" s="64" t="str">
        <f>IF(AND((RIGHT($BS$3,2)-'[1]Miter Profiles'!$AC$72-'[1]Outside Edges'!$B28)&gt;=5,'[1]Outside Edges'!$Q28="Yes"),"Yes","No")</f>
        <v>Yes</v>
      </c>
      <c r="BT29" s="8" t="str">
        <f>IF(AND((RIGHT($BT$3,2)-'[1]Miter Profiles'!$AC$73-'[1]Outside Edges'!$B28)&gt;=5,'[1]Outside Edges'!$Q28="Yes"),"Yes","No")</f>
        <v>Yes</v>
      </c>
      <c r="BU29" s="65" t="str">
        <f>IF(AND((RIGHT($BU$3,2)-'[1]Miter Profiles'!$AC$74-'[1]Outside Edges'!$B28)&gt;=5,'[1]Outside Edges'!$Q28="Yes"),"Yes","No")</f>
        <v>Yes</v>
      </c>
      <c r="BV29" s="7" t="str">
        <f>IF(AND((RIGHT($BV$3,2)-'[1]Miter Profiles'!$AC$75-'[1]Outside Edges'!$B28)&gt;=5,'[1]Outside Edges'!$Q28="Yes"),"Yes","No")</f>
        <v>Yes</v>
      </c>
      <c r="BW29" s="7" t="str">
        <f>IF(AND((RIGHT($BW$3,2)-'[1]Miter Profiles'!$AC$76-'[1]Outside Edges'!$B28)&gt;=5,'[1]Outside Edges'!$Q28="Yes"),"Yes","No")</f>
        <v>Yes</v>
      </c>
      <c r="BX29" s="63" t="str">
        <f>IF(AND((RIGHT($BX$3,2)-'[1]Miter Profiles'!$AC$77-'[1]Outside Edges'!$B28)&gt;=5,'[1]Outside Edges'!$Q28="Yes"),"Yes","No")</f>
        <v>Yes</v>
      </c>
      <c r="BY29" s="64" t="str">
        <f>IF(AND((RIGHT($BY$3,2)-'[1]Miter Profiles'!$AC$78-'[1]Outside Edges'!$B28)&gt;=5,'[1]Outside Edges'!$Q28="Yes"),"Yes","No")</f>
        <v>Yes</v>
      </c>
      <c r="BZ29" s="8" t="str">
        <f>IF(AND((RIGHT($BZ$3,2)-'[1]Miter Profiles'!$AC$79-'[1]Outside Edges'!$B28)&gt;=5,'[1]Outside Edges'!$Q28="Yes"),"Yes","No")</f>
        <v>Yes</v>
      </c>
      <c r="CA29" s="65" t="str">
        <f>IF(AND((RIGHT($CA$3,2)-'[1]Miter Profiles'!$AC$80-'[1]Outside Edges'!$B28)&gt;=5,'[1]Outside Edges'!$Q28="Yes"),"Yes","No")</f>
        <v>Yes</v>
      </c>
      <c r="CB29" s="7" t="str">
        <f>IF(AND((RIGHT($CB$3,2)-'[1]Miter Profiles'!$AC$81-'[1]Outside Edges'!$B28)&gt;=5,'[1]Outside Edges'!$Q28="Yes"),"Yes","No")</f>
        <v>Yes</v>
      </c>
      <c r="CC29" s="7" t="str">
        <f>IF(AND((RIGHT($CC$3,2)-'[1]Miter Profiles'!$AC$82-'[1]Outside Edges'!$B28)&gt;=5,'[1]Outside Edges'!$Q28="Yes"),"Yes","No")</f>
        <v>Yes</v>
      </c>
      <c r="CD29" s="63" t="str">
        <f>IF(AND((RIGHT($CD$3,2)-'[1]Miter Profiles'!$AC$83-'[1]Outside Edges'!$B28)&gt;=5,'[1]Outside Edges'!$Q28="Yes"),"Yes","No")</f>
        <v>Yes</v>
      </c>
      <c r="CE29" s="64" t="str">
        <f>IF(AND((RIGHT($CE$3,2)-'[1]Miter Profiles'!$AC$84-'[1]Outside Edges'!$B28)&gt;=5,'[1]Outside Edges'!$Q28="Yes"),"Yes","No")</f>
        <v>Yes</v>
      </c>
      <c r="CF29" s="8" t="str">
        <f>IF(AND((RIGHT($CF$3,2)-'[1]Miter Profiles'!$AC$85-'[1]Outside Edges'!$B28)&gt;=5,'[1]Outside Edges'!$Q28="Yes"),"Yes","No")</f>
        <v>Yes</v>
      </c>
      <c r="CG29" s="65" t="str">
        <f>IF(AND((RIGHT($CG$3,2)-'[1]Miter Profiles'!$AC$86-'[1]Outside Edges'!$B28)&gt;=5,'[1]Outside Edges'!$Q28="Yes"),"Yes","No")</f>
        <v>Yes</v>
      </c>
      <c r="CH29" s="7" t="str">
        <f>IF(AND((RIGHT($CH$3,2)-'[1]Miter Profiles'!$AC$87-'[1]Outside Edges'!$B28)&gt;=5,'[1]Outside Edges'!$Q28="Yes"),"Yes","No")</f>
        <v>Yes</v>
      </c>
      <c r="CI29" s="7" t="str">
        <f>IF(AND((RIGHT($CI$3,2)-'[1]Miter Profiles'!$AC$88-'[1]Outside Edges'!$B28)&gt;=5,'[1]Outside Edges'!$Q28="Yes"),"Yes","No")</f>
        <v>Yes</v>
      </c>
      <c r="CJ29" s="63" t="str">
        <f>IF(AND((RIGHT($CJ$3,2)-'[1]Miter Profiles'!$AC$89-'[1]Outside Edges'!$B28)&gt;=5,'[1]Outside Edges'!$Q28="Yes"),"Yes","No")</f>
        <v>Yes</v>
      </c>
      <c r="CK29" s="64" t="str">
        <f>IF(AND((RIGHT($CK$3,2)-'[1]Miter Profiles'!$AC$90-'[1]Outside Edges'!$B28)&gt;=5,'[1]Outside Edges'!$Q28="Yes"),"Yes","No")</f>
        <v>Yes</v>
      </c>
      <c r="CL29" s="8" t="str">
        <f>IF(AND((RIGHT($CL$3,2)-'[1]Miter Profiles'!$AC$91-'[1]Outside Edges'!$B28)&gt;=5,'[1]Outside Edges'!$Q28="Yes"),"Yes","No")</f>
        <v>Yes</v>
      </c>
      <c r="CM29" s="65" t="str">
        <f>IF(AND((RIGHT($CM$3,2)-'[1]Miter Profiles'!$AC$92-'[1]Outside Edges'!$B28)&gt;=5,'[1]Outside Edges'!$Q28="Yes"),"Yes","No")</f>
        <v>Yes</v>
      </c>
      <c r="CN29" s="7" t="str">
        <f>IF(AND((RIGHT(CN$3,2)-'[1]Miter Profiles'!$AC$93-'[1]Outside Edges'!$B28)&gt;=5,'[1]Outside Edges'!$Q28="Yes"),"Yes","No")</f>
        <v>Yes</v>
      </c>
      <c r="CO29" s="7" t="str">
        <f>IF(AND((RIGHT(CO$3,2)-'[1]Miter Profiles'!$AC$94-'[1]Outside Edges'!$B28)&gt;=5,'[1]Outside Edges'!$Q28="Yes"),"Yes","No")</f>
        <v>Yes</v>
      </c>
      <c r="CP29" s="63" t="str">
        <f>IF(AND((RIGHT(CP$3,2)-'[1]Miter Profiles'!$AC$95-'[1]Outside Edges'!$B28)&gt;=5,'[1]Outside Edges'!$Q28="Yes"),"Yes","No")</f>
        <v>Yes</v>
      </c>
      <c r="CQ29" s="64" t="str">
        <f>IF(AND((RIGHT(CQ$3,2)-'[1]Miter Profiles'!$AC$96-'[1]Outside Edges'!$B28)&gt;=5,'[1]Outside Edges'!$Q28="Yes"),"Yes","No")</f>
        <v>Yes</v>
      </c>
      <c r="CR29" s="8" t="str">
        <f>IF(AND((RIGHT(CR$3,2)-'[1]Miter Profiles'!$AC$97-'[1]Outside Edges'!$B28)&gt;=5,'[1]Outside Edges'!$Q28="Yes"),"Yes","No")</f>
        <v>Yes</v>
      </c>
      <c r="CS29" s="65" t="str">
        <f>IF(AND((RIGHT(CS$3,2)-'[1]Miter Profiles'!$AC$98-'[1]Outside Edges'!$B28)&gt;=5,'[1]Outside Edges'!$Q28="Yes"),"Yes","No")</f>
        <v>Yes</v>
      </c>
      <c r="CT29" s="7" t="str">
        <f>IF(AND((RIGHT($CT$3,2)-'[1]Miter Profiles'!$AC$99-'[1]Outside Edges'!$B28)&gt;=5,'[1]Outside Edges'!$Q28="Yes"),"Yes","No")</f>
        <v>Yes</v>
      </c>
      <c r="CU29" s="7" t="str">
        <f>IF(AND((RIGHT($CU$3,2)-'[1]Miter Profiles'!$AC$100-'[1]Outside Edges'!$B28)&gt;=5,'[1]Outside Edges'!$Q28="Yes"),"Yes","No")</f>
        <v>Yes</v>
      </c>
      <c r="CV29" s="63" t="str">
        <f>IF(AND((RIGHT($CV$3,2)-'[1]Miter Profiles'!$AC$101-'[1]Outside Edges'!$B28)&gt;=5,'[1]Outside Edges'!$Q28="Yes"),"Yes","No")</f>
        <v>Yes</v>
      </c>
      <c r="CW29" s="64" t="str">
        <f>IF(AND((RIGHT($CW$3,2)-'[1]Miter Profiles'!$AC$102-'[1]Outside Edges'!$B28)&gt;=5,'[1]Outside Edges'!$Q28="Yes"),"Yes","No")</f>
        <v>Yes</v>
      </c>
      <c r="CX29" s="8" t="str">
        <f>IF(AND((RIGHT($CX$3,2)-'[1]Miter Profiles'!$AC$103-'[1]Outside Edges'!$B28)&gt;=5,'[1]Outside Edges'!$Q28="Yes"),"Yes","No")</f>
        <v>Yes</v>
      </c>
      <c r="CY29" s="65" t="str">
        <f>IF(AND((RIGHT($CY$3,2)-'[1]Miter Profiles'!$AC$104-'[1]Outside Edges'!$B28)&gt;=5,'[1]Outside Edges'!$Q28="Yes"),"Yes","No")</f>
        <v>Yes</v>
      </c>
      <c r="CZ29" s="7" t="str">
        <f>IF(AND((RIGHT($CZ$3,2)-'[1]Miter Profiles'!$AC$105-'[1]Outside Edges'!$B28)&gt;=5,'[1]Outside Edges'!$Q28="Yes"),"Yes","No")</f>
        <v>Yes</v>
      </c>
      <c r="DA29" s="7" t="str">
        <f>IF(AND((RIGHT($DA$3,2)-'[1]Miter Profiles'!$AC$106-'[1]Outside Edges'!$B28)&gt;=5,'[1]Outside Edges'!$Q28="Yes"),"Yes","No")</f>
        <v>Yes</v>
      </c>
      <c r="DB29" s="63" t="str">
        <f>IF(AND((RIGHT($DB$3,2)-'[1]Miter Profiles'!$AC$107-'[1]Outside Edges'!$B28)&gt;=5,'[1]Outside Edges'!$Q28="Yes"),"Yes","No")</f>
        <v>Yes</v>
      </c>
      <c r="DC29" s="64" t="str">
        <f>IF(AND((RIGHT($DC$3,2)-'[1]Miter Profiles'!$AC$108-'[1]Outside Edges'!$B28)&gt;=5,'[1]Outside Edges'!$Q28="Yes"),"Yes","No")</f>
        <v>Yes</v>
      </c>
      <c r="DD29" s="8" t="str">
        <f>IF(AND((RIGHT($DD$3,2)-'[1]Miter Profiles'!$AC$109-'[1]Outside Edges'!$B28)&gt;=5,'[1]Outside Edges'!$Q28="Yes"),"Yes","No")</f>
        <v>Yes</v>
      </c>
      <c r="DE29" s="65" t="str">
        <f>IF(AND((RIGHT($DE$3,2)-'[1]Miter Profiles'!$AC$110-'[1]Outside Edges'!$B28)&gt;=5,'[1]Outside Edges'!$Q28="Yes"),"Yes","No")</f>
        <v>Yes</v>
      </c>
      <c r="DF29" s="7" t="str">
        <f>IF(AND((RIGHT($DF$3,2)-'[1]Miter Profiles'!$AC$111-'[1]Outside Edges'!$B28)&gt;=5,'[1]Outside Edges'!$Q28="Yes"),"Yes","No")</f>
        <v>Yes</v>
      </c>
      <c r="DG29" s="7" t="str">
        <f>IF(AND((RIGHT($DG$3,2)-'[1]Miter Profiles'!$AC$112-'[1]Outside Edges'!$B28)&gt;=5,'[1]Outside Edges'!$Q28="Yes"),"Yes","No")</f>
        <v>Yes</v>
      </c>
      <c r="DH29" s="63" t="str">
        <f>IF(AND((RIGHT($DH$3,2)-'[1]Miter Profiles'!$AC$113-'[1]Outside Edges'!$B28)&gt;=5,'[1]Outside Edges'!$Q28="Yes"),"Yes","No")</f>
        <v>Yes</v>
      </c>
      <c r="DI29" s="64" t="str">
        <f>IF(AND((RIGHT($DI$3,2)-'[1]Miter Profiles'!$AC$114-'[1]Outside Edges'!$B28)&gt;=5,'[1]Outside Edges'!$Q28="Yes"),"Yes","No")</f>
        <v>Yes</v>
      </c>
      <c r="DJ29" s="8" t="str">
        <f>IF(AND((RIGHT($DJ$3,2)-'[1]Miter Profiles'!$AC$115-'[1]Outside Edges'!$B28)&gt;=5,'[1]Outside Edges'!$Q28="Yes"),"Yes","No")</f>
        <v>Yes</v>
      </c>
      <c r="DK29" s="65" t="str">
        <f>IF(AND((RIGHT($DK$3,2)-'[1]Miter Profiles'!$AC$116-'[1]Outside Edges'!$B28)&gt;=5,'[1]Outside Edges'!$Q28="Yes"),"Yes","No")</f>
        <v>Yes</v>
      </c>
      <c r="DL29" s="7" t="str">
        <f>IF(AND((RIGHT($DL$3,2)-'[1]Miter Profiles'!$AC$117-'[1]Outside Edges'!$B28)&gt;=5,'[1]Outside Edges'!$Q28="Yes"),"Yes","No")</f>
        <v>Yes</v>
      </c>
      <c r="DM29" s="7" t="str">
        <f>IF(AND((RIGHT($DM$3,2)-'[1]Miter Profiles'!$AC$118-'[1]Outside Edges'!$B28)&gt;=5,'[1]Outside Edges'!$Q28="Yes"),"Yes","No")</f>
        <v>Yes</v>
      </c>
      <c r="DN29" s="63" t="str">
        <f>IF(AND((RIGHT($DN$3,2)-'[1]Miter Profiles'!$AC$119-'[1]Outside Edges'!$B28)&gt;=5,'[1]Outside Edges'!$Q28="Yes"),"Yes","No")</f>
        <v>Yes</v>
      </c>
      <c r="DO29" s="64" t="str">
        <f>IF(AND((RIGHT($DO$3,2)-'[1]Miter Profiles'!$AC$120-'[1]Outside Edges'!$B28)&gt;=5,'[1]Outside Edges'!$Q28="Yes"),"Yes","No")</f>
        <v>Yes</v>
      </c>
      <c r="DP29" s="8" t="str">
        <f>IF(AND((RIGHT($DP$3,2)-'[1]Miter Profiles'!$AC$121-'[1]Outside Edges'!$B28)&gt;=5,'[1]Outside Edges'!$Q28="Yes"),"Yes","No")</f>
        <v>Yes</v>
      </c>
      <c r="DQ29" s="65" t="str">
        <f>IF(AND((RIGHT($DQ$3,2)-'[1]Miter Profiles'!$AC$122-'[1]Outside Edges'!$B28)&gt;=5,'[1]Outside Edges'!$Q28="Yes"),"Yes","No")</f>
        <v>Yes</v>
      </c>
      <c r="DR29" s="7" t="str">
        <f>IF(AND((RIGHT($DR$3,2)-'[1]Miter Profiles'!$AC$123-'[1]Outside Edges'!$B28)&gt;=5,'[1]Outside Edges'!$Q28="Yes"),"Yes","No")</f>
        <v>Yes</v>
      </c>
      <c r="DS29" s="7" t="str">
        <f>IF(AND((RIGHT($DS$3,2)-'[1]Miter Profiles'!$AC$124-'[1]Outside Edges'!$B28)&gt;=5,'[1]Outside Edges'!$Q28="Yes"),"Yes","No")</f>
        <v>Yes</v>
      </c>
      <c r="DT29" s="63" t="str">
        <f>IF(AND((RIGHT($DT$3,2)-'[1]Miter Profiles'!$AC$125-'[1]Outside Edges'!$B28)&gt;=5,'[1]Outside Edges'!$Q28="Yes"),"Yes","No")</f>
        <v>Yes</v>
      </c>
      <c r="DU29" s="64" t="str">
        <f>IF(AND((RIGHT($DU$3,2)-'[1]Miter Profiles'!$AC$126-'[1]Outside Edges'!$B28)&gt;=5,'[1]Outside Edges'!$Q28="Yes"),"Yes","No")</f>
        <v>Yes</v>
      </c>
      <c r="DV29" s="8" t="str">
        <f>IF(AND((RIGHT($DV$3,2)-'[1]Miter Profiles'!$AC$127-'[1]Outside Edges'!$B28)&gt;=5,'[1]Outside Edges'!$Q28="Yes"),"Yes","No")</f>
        <v>Yes</v>
      </c>
      <c r="DW29" s="65" t="str">
        <f>IF(AND((RIGHT($DW$3,2)-'[1]Miter Profiles'!$AC$128-'[1]Outside Edges'!$B28)&gt;=5,'[1]Outside Edges'!$Q28="Yes"),"Yes","No")</f>
        <v>Yes</v>
      </c>
      <c r="DX29" s="7" t="str">
        <f>IF(AND((RIGHT($DX$3,2)-'[1]Miter Profiles'!$AC$129-'[1]Outside Edges'!$B28)&gt;=5,'[1]Outside Edges'!$Q28="Yes"),"Yes","No")</f>
        <v>Yes</v>
      </c>
      <c r="DY29" s="7" t="str">
        <f>IF(AND((RIGHT($DY$3,2)-'[1]Miter Profiles'!$AC$130-'[1]Outside Edges'!$B28)&gt;=5,'[1]Outside Edges'!$Q28="Yes"),"Yes","No")</f>
        <v>Yes</v>
      </c>
      <c r="DZ29" s="63" t="str">
        <f>IF(AND((RIGHT($DZ$3,2)-'[1]Miter Profiles'!$AC$131-'[1]Outside Edges'!$B28)&gt;=5,'[1]Outside Edges'!$Q28="Yes"),"Yes","No")</f>
        <v>Yes</v>
      </c>
      <c r="EA29" s="68" t="str">
        <f>IF(AND((RIGHT($EA$3,2)-'[1]Miter Profiles'!$AC$132-'[1]Outside Edges'!$B28)&gt;=5,'[1]Outside Edges'!$Q28="Yes"),"Yes","No")</f>
        <v>Yes</v>
      </c>
      <c r="EB29" s="78" t="str">
        <f>IF(AND((RIGHT($EB$3,2)-'[1]Miter Profiles'!$AC$133-'[1]Outside Edges'!$B28)&gt;=5,'[1]Outside Edges'!$Q28="Yes"),"Yes","No")</f>
        <v>Yes</v>
      </c>
      <c r="EC29" s="79" t="str">
        <f>IF(AND((RIGHT($EC$3,2)-'[1]Miter Profiles'!$AC$134-'[1]Outside Edges'!$B28)&gt;=5,'[1]Outside Edges'!$Q28="Yes"),"Yes","No")</f>
        <v>Yes</v>
      </c>
      <c r="ED29" s="81" t="str">
        <f>IF(AND((RIGHT($ED$3,2)-'[1]Miter Profiles'!$AC$135-'[1]Outside Edges'!$B28)&gt;=5,'[1]Outside Edges'!$Q28="Yes"),"Yes","No")</f>
        <v>Yes</v>
      </c>
      <c r="EE29" s="80" t="str">
        <f>IF(AND((RIGHT($EE$3,2)-'[1]Miter Profiles'!$AC$136-'[1]Outside Edges'!$B28)&gt;=5,'[1]Outside Edges'!$Q28="Yes"),"Yes","No")</f>
        <v>Yes</v>
      </c>
      <c r="EF29" s="63" t="str">
        <f>IF(AND((RIGHT($EF$3,2)-'[1]Miter Profiles'!$AC$137-'[1]Outside Edges'!$B28)&gt;=5,'[1]Outside Edges'!$Q28="Yes"),"Yes","No")</f>
        <v>Yes</v>
      </c>
      <c r="EG29" s="7" t="str">
        <f>IF(AND((RIGHT($EG$3,2)-'[1]Miter Profiles'!$AC$138-'[1]Outside Edges'!$B28)&gt;=5,'[1]Outside Edges'!$Q28="Yes"),"Yes","No")</f>
        <v>Yes</v>
      </c>
      <c r="EH29" s="68" t="str">
        <f>IF(AND((RIGHT($EH$3,2)-'[1]Miter Profiles'!$AC$139-'[1]Outside Edges'!$B28)&gt;=5,'[1]Outside Edges'!$Q28="Yes"),"Yes","No")</f>
        <v>Yes</v>
      </c>
      <c r="EI29" s="82" t="str">
        <f>IF(AND((RIGHT($EI$3,2)-'[1]Miter Profiles'!$AC$140-'[1]Outside Edges'!$B28)&gt;=5,'[1]Outside Edges'!$Q28="Yes"),"Yes","No")</f>
        <v>Yes</v>
      </c>
      <c r="EJ29" s="83" t="str">
        <f>IF(AND((RIGHT($EJ$3,2)-'[1]Miter Profiles'!$AC$141-'[1]Outside Edges'!$B28)&gt;=5,'[1]Outside Edges'!$Q28="Yes"),"Yes","No")</f>
        <v>Yes</v>
      </c>
      <c r="EK29" s="83" t="str">
        <f>IF(AND((RIGHT($EK$3,2)-'[1]Miter Profiles'!$AC$142-'[1]Outside Edges'!$B28)&gt;=5,'[1]Outside Edges'!$Q28="Yes"),"Yes","No")</f>
        <v>Yes</v>
      </c>
      <c r="EL29" s="81" t="str">
        <f>IF(AND((RIGHT($EL$3,2)-'[1]Miter Profiles'!$AC$143-'[1]Outside Edges'!$B28)&gt;=5,'[1]Outside Edges'!$Q28="Yes"),"Yes","No")</f>
        <v>Yes</v>
      </c>
      <c r="EM29" s="84" t="str">
        <f>IF(AND((RIGHT($EM$3,2)-'[1]Miter Profiles'!$AC$144-'[1]Outside Edges'!$B28)&gt;=5,'[1]Outside Edges'!$Q28="Yes"),"Yes","No")</f>
        <v>Yes</v>
      </c>
      <c r="EN29" s="7" t="str">
        <f>IF(AND((RIGHT($EN$3,2)-'[1]Miter Profiles'!$AC$145-'[1]Outside Edges'!$B28)&gt;=5,'[1]Outside Edges'!$Q28="Yes"),"Yes","No")</f>
        <v>Yes</v>
      </c>
      <c r="EO29" s="68" t="str">
        <f>IF(AND((RIGHT($EO$3,2)-'[1]Miter Profiles'!$AC$146-'[1]Outside Edges'!$B28)&gt;=5,'[1]Outside Edges'!$Q28="Yes"),"Yes","No")</f>
        <v>Yes</v>
      </c>
      <c r="EP29" s="83" t="str">
        <f>IF(AND((RIGHT($EP$3,2)-'[1]Miter Profiles'!$AC$147-'[1]Outside Edges'!$B28)&gt;=5,'[1]Outside Edges'!$Q28="Yes"),"Yes","No")</f>
        <v>Yes</v>
      </c>
      <c r="EQ29" s="83" t="str">
        <f>IF(AND((RIGHT($EQ$3,2)-'[1]Miter Profiles'!$AC$148-'[1]Outside Edges'!$B28)&gt;=5,'[1]Outside Edges'!$Q28="Yes"),"Yes","No")</f>
        <v>Yes</v>
      </c>
      <c r="ER29" s="81" t="str">
        <f>IF(AND((RIGHT($ER$3,2)-'[1]Miter Profiles'!$AC$149-'[1]Outside Edges'!$B28)&gt;=5,'[1]Outside Edges'!$Q28="Yes"),"Yes","No")</f>
        <v>Yes</v>
      </c>
      <c r="ES29" s="84" t="str">
        <f>IF(AND((RIGHT($ES$3,2)-'[1]Miter Profiles'!$AC$150-'[1]Outside Edges'!$B28)&gt;=5,'[1]Outside Edges'!$Q28="Yes"),"Yes","No")</f>
        <v>Yes</v>
      </c>
      <c r="ET29" s="7" t="str">
        <f>IF(AND((RIGHT($ET$3,2)-'[1]Miter Profiles'!$AC$151-'[1]Outside Edges'!$B28)&gt;=5,'[1]Outside Edges'!$Q28="Yes"),"Yes","No")</f>
        <v>Yes</v>
      </c>
      <c r="EU29" s="68" t="str">
        <f>IF(AND((RIGHT($EU$3,2)-'[1]Miter Profiles'!$AC$152-'[1]Outside Edges'!$B28)&gt;=5,'[1]Outside Edges'!$Q28="Yes"),"Yes","No")</f>
        <v>Yes</v>
      </c>
      <c r="EV29" s="83" t="str">
        <f>IF(AND((RIGHT($EV$3,2)-'[1]Miter Profiles'!$AC$153-'[1]Outside Edges'!$B28)&gt;=5,'[1]Outside Edges'!$Q28="Yes"),"Yes","No")</f>
        <v>Yes</v>
      </c>
      <c r="EW29" s="83" t="str">
        <f>IF(AND((RIGHT($EW$3,2)-'[1]Miter Profiles'!$AC$154-'[1]Outside Edges'!$B28)&gt;=5,'[1]Outside Edges'!$Q28="Yes"),"Yes","No")</f>
        <v>Yes</v>
      </c>
      <c r="EX29" s="81" t="str">
        <f>IF(AND((RIGHT($EX$3,2)-'[1]Miter Profiles'!$AC$155-'[1]Outside Edges'!$B28)&gt;=5,'[1]Outside Edges'!$Q28="Yes"),"Yes","No")</f>
        <v>Yes</v>
      </c>
      <c r="EY29" s="84" t="str">
        <f>IF(AND((RIGHT($EY$3,2)-'[1]Miter Profiles'!$AC$156-'[1]Outside Edges'!$B28)&gt;=5,'[1]Outside Edges'!$Q28="Yes"),"Yes","No")</f>
        <v>Yes</v>
      </c>
      <c r="EZ29" s="7" t="str">
        <f>IF(AND((RIGHT($EZ$3,2)-'[1]Miter Profiles'!$AC$157-'[1]Outside Edges'!$B28)&gt;=5,'[1]Outside Edges'!$Q28="Yes"),"Yes","No")</f>
        <v>Yes</v>
      </c>
      <c r="FA29" s="68" t="str">
        <f>IF(AND((RIGHT($FA$3,2)-'[1]Miter Profiles'!$AC$158-'[1]Outside Edges'!$B28)&gt;=5,'[1]Outside Edges'!$Q28="Yes"),"Yes","No")</f>
        <v>Yes</v>
      </c>
      <c r="FB29" s="83" t="str">
        <f>IF(AND((RIGHT($FB$3,2)-'[1]Miter Profiles'!$AC$159-'[1]Outside Edges'!$B28)&gt;=5,'[1]Outside Edges'!$Q28="Yes"),"Yes","No")</f>
        <v>Yes</v>
      </c>
      <c r="FC29" s="83" t="str">
        <f>IF(AND((RIGHT($FC$3,2)-'[1]Miter Profiles'!$AC$160-'[1]Outside Edges'!$B28)&gt;=5,'[1]Outside Edges'!$Q28="Yes"),"Yes","No")</f>
        <v>Yes</v>
      </c>
      <c r="FD29" s="81" t="str">
        <f>IF(AND((RIGHT($FD$3,2)-'[1]Miter Profiles'!$AC$161-'[1]Outside Edges'!$B28)&gt;=5,'[1]Outside Edges'!$Q28="Yes"),"Yes","No")</f>
        <v>Yes</v>
      </c>
      <c r="FE29" s="84" t="str">
        <f>IF(AND((RIGHT($FE$3,2)-'[1]Miter Profiles'!$AC$162-'[1]Outside Edges'!$B28)&gt;=5,'[1]Outside Edges'!$Q28="Yes"),"Yes","No")</f>
        <v>Yes</v>
      </c>
      <c r="FF29" s="7" t="str">
        <f>IF(AND((RIGHT($FF$3,2)-'[1]Miter Profiles'!$AC$163-'[1]Outside Edges'!$B28)&gt;=5,'[1]Outside Edges'!$Q28="Yes"),"Yes","No")</f>
        <v>Yes</v>
      </c>
      <c r="FG29" s="68" t="str">
        <f>IF(AND((RIGHT($FG$3,2)-'[1]Miter Profiles'!$AC$164-'[1]Outside Edges'!$B28)&gt;=5,'[1]Outside Edges'!$Q28="Yes"),"Yes","No")</f>
        <v>Yes</v>
      </c>
      <c r="FH29" s="83" t="str">
        <f>IF(AND((RIGHT($FH$3,2)-'[1]Miter Profiles'!$AC$165-'[1]Outside Edges'!$B28)&gt;=5,'[1]Outside Edges'!$Q28="Yes"),"Yes","No")</f>
        <v>Yes</v>
      </c>
      <c r="FI29" s="83" t="str">
        <f>IF(AND((RIGHT($FI$3,2)-'[1]Miter Profiles'!$AC$166-'[1]Outside Edges'!$B28)&gt;=5,'[1]Outside Edges'!$Q28="Yes"),"Yes","No")</f>
        <v>Yes</v>
      </c>
      <c r="FJ29" s="81" t="str">
        <f>IF(AND((RIGHT($FJ$3,2)-'[1]Miter Profiles'!$AC$167-'[1]Outside Edges'!$B28)&gt;=5,'[1]Outside Edges'!$Q28="Yes"),"Yes","No")</f>
        <v>Yes</v>
      </c>
      <c r="FK29" s="84" t="str">
        <f>IF(AND((RIGHT($FK$3,2)-'[1]Miter Profiles'!$AC$168-'[1]Outside Edges'!$B28)&gt;=5,'[1]Outside Edges'!$Q28="Yes"),"Yes","No")</f>
        <v>Yes</v>
      </c>
      <c r="FL29" s="7" t="str">
        <f>IF(AND((RIGHT($FL$3,2)-'[1]Miter Profiles'!$AC$169-'[1]Outside Edges'!$B28)&gt;=5,'[1]Outside Edges'!$Q28="Yes"),"Yes","No")</f>
        <v>Yes</v>
      </c>
      <c r="FM29" s="68" t="str">
        <f>IF(AND((RIGHT($FM$3,2)-'[1]Miter Profiles'!$AC$170-'[1]Outside Edges'!$B28)&gt;=5,'[1]Outside Edges'!$Q28="Yes"),"Yes","No")</f>
        <v>Yes</v>
      </c>
      <c r="FN29" s="83" t="str">
        <f>IF(AND((RIGHT($FN$3,2)-'[1]Miter Profiles'!$AC$171-'[1]Outside Edges'!$B28)&gt;=5,'[1]Outside Edges'!$Q28="Yes"),"Yes","No")</f>
        <v>Yes</v>
      </c>
      <c r="FO29" s="83" t="str">
        <f>IF(AND((RIGHT($FO$3,2)-'[1]Miter Profiles'!$AC$172-'[1]Outside Edges'!$B28)&gt;=5,'[1]Outside Edges'!$Q28="Yes"),"Yes","No")</f>
        <v>Yes</v>
      </c>
      <c r="FP29" s="81" t="str">
        <f>IF(AND((RIGHT($FP$3,2)-'[1]Miter Profiles'!$AC$173-'[1]Outside Edges'!$B28)&gt;=5,'[1]Outside Edges'!$Q28="Yes"),"Yes","No")</f>
        <v>Yes</v>
      </c>
      <c r="FQ29" s="84" t="str">
        <f>IF(AND((RIGHT($FQ$3,2)-'[1]Miter Profiles'!$AC$174-'[1]Outside Edges'!$B28)&gt;=5,'[1]Outside Edges'!$Q28="Yes"),"Yes","No")</f>
        <v>Yes</v>
      </c>
      <c r="FR29" s="7" t="str">
        <f>IF(AND((RIGHT($FR$3,2)-'[1]Miter Profiles'!$AC$175-'[1]Outside Edges'!$B28)&gt;=5,'[1]Outside Edges'!$Q28="Yes"),"Yes","No")</f>
        <v>Yes</v>
      </c>
      <c r="FS29" s="68" t="str">
        <f>IF(AND((RIGHT($FS$3,2)-'[1]Miter Profiles'!$AC$176-'[1]Outside Edges'!$B28)&gt;=5,'[1]Outside Edges'!$Q28="Yes"),"Yes","No")</f>
        <v>Yes</v>
      </c>
      <c r="FT29" s="83" t="str">
        <f>IF(AND((RIGHT($FT$3,2)-'[1]Miter Profiles'!$AC$177-'[1]Outside Edges'!$B28)&gt;=5,'[1]Outside Edges'!$Q28="Yes"),"Yes","No")</f>
        <v>Yes</v>
      </c>
      <c r="FU29" s="83" t="str">
        <f>IF(AND((RIGHT($FU$3,2)-'[1]Miter Profiles'!$AC$178-'[1]Outside Edges'!$B28)&gt;=5,'[1]Outside Edges'!$Q28="Yes"),"Yes","No")</f>
        <v>Yes</v>
      </c>
      <c r="FV29" s="81" t="str">
        <f>IF(AND((RIGHT($V$3,2)-'[1]Miter Profiles'!$AC$179-'[1]Outside Edges'!$B28)&gt;=5,'[1]Outside Edges'!$Q28="Yes"),"Yes","No")</f>
        <v>Yes</v>
      </c>
      <c r="FW29" s="84" t="str">
        <f>IF(AND((RIGHT($FW$3,2)-'[1]Miter Profiles'!$AC$180-'[1]Outside Edges'!$B28)&gt;=5,'[1]Outside Edges'!$Q28="Yes"),"Yes","No")</f>
        <v>No</v>
      </c>
      <c r="FX29" s="197" t="str">
        <f>IF(AND((RIGHT($FX$3,2)-'[1]Miter Profiles'!$AC$181-'[1]Outside Edges'!$B28)&gt;=5,'[1]Outside Edges'!$Q28="Yes"),"Yes","No")</f>
        <v>Yes</v>
      </c>
      <c r="FY29" s="198" t="str">
        <f>IF(AND((RIGHT($FY$3,2)-'[1]Miter Profiles'!$AC$182-'[1]Outside Edges'!$B28)&gt;=5,'[1]Outside Edges'!$Q28="Yes"),"Yes","No")</f>
        <v>Yes</v>
      </c>
      <c r="FZ29" s="200" t="str">
        <f>IF(AND((RIGHT($FZ$3,2)-'[1]Miter Profiles'!$AC$183-'[1]Outside Edges'!$B28)&gt;=5,'[1]Outside Edges'!$Q28="Yes"),"Yes","No")</f>
        <v>Yes</v>
      </c>
      <c r="GA29" s="201" t="str">
        <f>IF(AND((RIGHT($GA$3,2)-'[1]Miter Profiles'!$AC$184-'[1]Outside Edges'!$B28)&gt;=5,'[1]Outside Edges'!$Q28="Yes"),"Yes","No")</f>
        <v>Yes</v>
      </c>
      <c r="GB29" s="202" t="str">
        <f>IF(AND((RIGHT($GB$3,2)-'[1]Miter Profiles'!$AC$185-'[1]Outside Edges'!$B28)&gt;=5,'[1]Outside Edges'!$Q28="Yes"),"Yes","No")</f>
        <v>Yes</v>
      </c>
      <c r="GC29" s="199" t="str">
        <f>IF(AND((RIGHT($GC$3,2)-'[1]Miter Profiles'!$AC$186-'[1]Outside Edges'!$B28)&gt;=5,'[1]Outside Edges'!$Q28="Yes"),"Yes","No")</f>
        <v>Yes</v>
      </c>
      <c r="GD29" s="197" t="str">
        <f>IF(AND((RIGHT($GD$3,2)-'[1]Miter Profiles'!$AC$187-'[1]Outside Edges'!$B28)&gt;=5,'[1]Outside Edges'!$Q28="Yes"),"Yes","No")</f>
        <v>Yes</v>
      </c>
      <c r="GE29" s="198" t="str">
        <f>IF(AND((RIGHT($GE$3,2)-'[1]Miter Profiles'!$AC$188-'[1]Outside Edges'!$B28)&gt;=5,'[1]Outside Edges'!$Q28="Yes"),"Yes","No")</f>
        <v>Yes</v>
      </c>
      <c r="GF29" s="200" t="str">
        <f>IF(AND((RIGHT($GF$3,2)-'[1]Miter Profiles'!$AC$189-'[1]Outside Edges'!$B28)&gt;=5,'[1]Outside Edges'!$Q28="Yes"),"Yes","No")</f>
        <v>Yes</v>
      </c>
      <c r="GG29" s="201" t="str">
        <f>IF(AND((RIGHT($GG$3,2)-'[1]Miter Profiles'!$AC$190-'[1]Outside Edges'!$B28)&gt;=5,'[1]Outside Edges'!$Q28="Yes"),"Yes","No")</f>
        <v>Yes</v>
      </c>
      <c r="GH29" s="202" t="str">
        <f>IF(AND((RIGHT($GH$3,2)-'[1]Miter Profiles'!$AC$191-'[1]Outside Edges'!$B28)&gt;=5,'[1]Outside Edges'!$Q28="Yes"),"Yes","No")</f>
        <v>Yes</v>
      </c>
      <c r="GI29" s="199" t="str">
        <f>IF(AND((RIGHT($GI$3,2)-'[1]Miter Profiles'!$AC$192-'[1]Outside Edges'!$B28)&gt;=5,'[1]Outside Edges'!$Q28="Yes"),"Yes","No")</f>
        <v>Yes</v>
      </c>
      <c r="GJ29" s="197" t="str">
        <f>IF(AND((RIGHT($GJ$3,2)-'[1]Miter Profiles'!$AC$193-'[1]Outside Edges'!$B28)&gt;=5,'[1]Outside Edges'!$Q28="Yes"),"Yes","No")</f>
        <v>Yes</v>
      </c>
      <c r="GK29" s="198" t="str">
        <f>IF(AND((RIGHT($GK$3,2)-'[1]Miter Profiles'!$AC$194-'[1]Outside Edges'!$B28)&gt;=5,'[1]Outside Edges'!$Q28="Yes"),"Yes","No")</f>
        <v>Yes</v>
      </c>
      <c r="GL29" s="200" t="str">
        <f>IF(AND((RIGHT($GL$3,2)-'[1]Miter Profiles'!$AC$195-'[1]Outside Edges'!$B28)&gt;=5,'[1]Outside Edges'!$Q28="Yes"),"Yes","No")</f>
        <v>Yes</v>
      </c>
      <c r="GM29" s="201" t="str">
        <f>IF(AND((RIGHT($GM$3,2)-'[1]Miter Profiles'!$AC$196-'[1]Outside Edges'!$B28)&gt;=5,'[1]Outside Edges'!$Q28="Yes"),"Yes","No")</f>
        <v>Yes</v>
      </c>
      <c r="GN29" s="202" t="str">
        <f>IF(AND((RIGHT($GN$3,2)-'[1]Miter Profiles'!$AC$197-'[1]Outside Edges'!$B28)&gt;=5,'[1]Outside Edges'!$Q28="Yes"),"Yes","No")</f>
        <v>Yes</v>
      </c>
      <c r="GO29" s="199" t="str">
        <f>IF(AND((RIGHT($GO$3,2)-'[1]Miter Profiles'!$AC$198-'[1]Outside Edges'!$B28)&gt;=5,'[1]Outside Edges'!$Q28="Yes"),"Yes","No")</f>
        <v>Yes</v>
      </c>
      <c r="GP29" s="197" t="str">
        <f>IF(AND((RIGHT($GP$3,2)-'[1]Miter Profiles'!$AC$199-'[1]Outside Edges'!$B28)&gt;=5,'[1]Outside Edges'!$Q28="Yes"),"Yes","No")</f>
        <v>Yes</v>
      </c>
      <c r="GQ29" s="198" t="str">
        <f>IF(AND((RIGHT($GQ$3,2)-'[1]Miter Profiles'!$AC$200-'[1]Outside Edges'!$B28)&gt;=5,'[1]Outside Edges'!$Q28="Yes"),"Yes","No")</f>
        <v>Yes</v>
      </c>
      <c r="GR29" s="211" t="str">
        <f>IF(AND((RIGHT($GR$3,2)-'[1]Miter Profiles'!$AC$201-'[1]Outside Edges'!$B28)&gt;=5,'[1]Outside Edges'!$Q28="Yes"),"Yes","No")</f>
        <v>Yes</v>
      </c>
      <c r="GS29" s="197" t="str">
        <f>IF(AND((RIGHT($GS$3,2)-'[1]Miter Profiles'!$AC$202-'[1]Outside Edges'!$B28)&gt;=5,'[1]Outside Edges'!$Q28="Yes"),"Yes","No")</f>
        <v>Yes</v>
      </c>
      <c r="GT29" s="212" t="str">
        <f>IF(AND((RIGHT($GT$3,2)-'[1]Miter Profiles'!$AC$203-'[1]Outside Edges'!$B28)&gt;=5,'[1]Outside Edges'!$Q28="Yes"),"Yes","No")</f>
        <v>Yes</v>
      </c>
      <c r="GU29" s="208" t="str">
        <f>IF(AND((RIGHT($GU$3,2)-'[1]Miter Profiles'!$AC$204-'[1]Outside Edges'!$B28)&gt;=5,'[1]Outside Edges'!$Q28="Yes"),"Yes","No")</f>
        <v>Yes</v>
      </c>
      <c r="GV29" s="209" t="str">
        <f>IF(AND((RIGHT($GV$3,2)-'[1]Miter Profiles'!$AC$205-'[1]Outside Edges'!$B28)&gt;=5,'[1]Outside Edges'!$Q28="Yes"),"Yes","No")</f>
        <v>Yes</v>
      </c>
      <c r="GW29" s="210" t="str">
        <f>IF(AND((RIGHT($GW$3,2)-'[1]Miter Profiles'!$AC$206-'[1]Outside Edges'!$B28)&gt;=5,'[1]Outside Edges'!$Q28="Yes"),"Yes","No")</f>
        <v>Yes</v>
      </c>
      <c r="GX29" s="200" t="str">
        <f>IF(AND((RIGHT($GX$3,2)-'[1]Miter Profiles'!$AC$207-'[1]Outside Edges'!$B28)&gt;=5,'[1]Outside Edges'!$Q28="Yes"),"Yes","No")</f>
        <v>Yes</v>
      </c>
      <c r="GY29" s="201" t="str">
        <f>IF(AND((RIGHT($GY$3,2)-'[1]Miter Profiles'!$AC$208-'[1]Outside Edges'!$B28)&gt;=5,'[1]Outside Edges'!$Q28="Yes"),"Yes","No")</f>
        <v>Yes</v>
      </c>
      <c r="GZ29" s="202" t="str">
        <f>IF(AND((RIGHT($GZ$3,2)-'[1]Miter Profiles'!$AC$209-'[1]Outside Edges'!$B28)&gt;=5,'[1]Outside Edges'!$Q28="Yes"),"Yes","No")</f>
        <v>Yes</v>
      </c>
      <c r="HA29" s="199" t="str">
        <f>IF(AND((RIGHT($HA$3,2)-'[1]Miter Profiles'!$AC$210-'[1]Outside Edges'!$B28)&gt;=5,'[1]Outside Edges'!$Q28="Yes"),"Yes","No")</f>
        <v>Yes</v>
      </c>
      <c r="HB29" s="197" t="str">
        <f>IF(AND((RIGHT($HB$3,2)-'[1]Miter Profiles'!$AC$211-'[1]Outside Edges'!$B28)&gt;=5,'[1]Outside Edges'!$Q28="Yes"),"Yes","No")</f>
        <v>Yes</v>
      </c>
      <c r="HC29" s="198" t="str">
        <f>IF(AND((RIGHT($HC$3,2)-'[1]Miter Profiles'!$AC$212-'[1]Outside Edges'!$B28)&gt;=5,'[1]Outside Edges'!$Q28="Yes"),"Yes","No")</f>
        <v>Yes</v>
      </c>
      <c r="HD29" s="200" t="str">
        <f>IF(AND((RIGHT($HD$3,2)-'[1]Miter Profiles'!$AC$213-'[1]Outside Edges'!$B28)&gt;=5,'[1]Outside Edges'!$Q28="Yes"),"Yes","No")</f>
        <v>Yes</v>
      </c>
      <c r="HE29" s="202" t="str">
        <f>IF(AND((RIGHT($HE$3,2)-'[1]Miter Profiles'!$AC$214-'[1]Outside Edges'!$B28)&gt;=5,'[1]Outside Edges'!$Q28="Yes"),"Yes","No")</f>
        <v>Yes</v>
      </c>
      <c r="HF29" s="199" t="str">
        <f>IF(AND((RIGHT($HF$3,2)-'[1]Miter Profiles'!$AC$215-'[1]Outside Edges'!$B28)&gt;=5,'[1]Outside Edges'!$Q28="Yes"),"Yes","No")</f>
        <v>Yes</v>
      </c>
      <c r="HG29" s="197" t="str">
        <f>IF(AND((RIGHT($HG$3,2)-'[1]Miter Profiles'!$AC$216-'[1]Outside Edges'!$B28)&gt;=5,'[1]Outside Edges'!$Q28="Yes"),"Yes","No")</f>
        <v>Yes</v>
      </c>
      <c r="HH29" s="198" t="str">
        <f>IF(AND((RIGHT($HH$3,2)-'[1]Miter Profiles'!$AC$217-'[1]Outside Edges'!$B28)&gt;=5,'[1]Outside Edges'!$Q28="Yes"),"Yes","No")</f>
        <v>Yes</v>
      </c>
      <c r="HI29" s="200" t="str">
        <f>IF(AND((RIGHT($HI$3,2)-'[1]Miter Profiles'!$AC$218-'[1]Outside Edges'!$B28)&gt;=5,'[1]Outside Edges'!$Q28="Yes"),"Yes","No")</f>
        <v>Yes</v>
      </c>
      <c r="HJ29" s="201" t="str">
        <f>IF(AND((RIGHT($HJ$3,2)-'[1]Miter Profiles'!$AC$219-'[1]Outside Edges'!$B28)&gt;=5,'[1]Outside Edges'!$Q28="Yes"),"Yes","No")</f>
        <v>Yes</v>
      </c>
      <c r="HK29" s="202" t="str">
        <f>IF(AND((RIGHT($HK$3,2)-'[1]Miter Profiles'!$AC$220-'[1]Outside Edges'!$B28)&gt;=5,'[1]Outside Edges'!$Q28="Yes"),"Yes","No")</f>
        <v>Yes</v>
      </c>
      <c r="HL29" s="199" t="str">
        <f>IF(AND((RIGHT($HL$3,2)-'[1]Miter Profiles'!$AC$221-'[1]Outside Edges'!$B28)&gt;=5,'[1]Outside Edges'!$Q28="Yes"),"Yes","No")</f>
        <v>Yes</v>
      </c>
      <c r="HM29" s="197" t="str">
        <f>IF(AND((RIGHT($HM$3,2)-'[1]Miter Profiles'!$AC$222-'[1]Outside Edges'!$B28)&gt;=5,'[1]Outside Edges'!$Q28="Yes"),"Yes","No")</f>
        <v>Yes</v>
      </c>
      <c r="HN29" s="197" t="str">
        <f>IF(AND((RIGHT($HN$3,2)-'[1]Miter Profiles'!$AC$223-'[1]Outside Edges'!$B28)&gt;=5,'[1]Outside Edges'!$Q28="Yes"),"Yes","No")</f>
        <v>Yes</v>
      </c>
      <c r="HO29" s="201" t="str">
        <f>IF(AND((RIGHT($HO$3,2)-'[1]Miter Profiles'!$AC$224-'[1]Outside Edges'!$B28)&gt;=5,'[1]Outside Edges'!$Q28="Yes"),"Yes","No")</f>
        <v>Yes</v>
      </c>
      <c r="HP29" s="201" t="str">
        <f>IF(AND((RIGHT($HP$3,2)-'[1]Miter Profiles'!$AC$225-'[1]Outside Edges'!$B28)&gt;=5,'[1]Outside Edges'!$Q28="Yes"),"Yes","No")</f>
        <v>Yes</v>
      </c>
      <c r="HQ29" s="201" t="str">
        <f>IF(AND((RIGHT($HQ$3,3)-'[1]Miter Profiles'!$AC$226-'[1]Outside Edges'!$B28)&gt;=5,'[1]Outside Edges'!$Q28="Yes"),"Yes","No")</f>
        <v>No</v>
      </c>
      <c r="HR29" s="201" t="str">
        <f>IF(AND((RIGHT($HR$3,2)-'[1]Miter Profiles'!$AC$227-'[1]Outside Edges'!$B28)&gt;=5,'[1]Outside Edges'!$Q28="Yes"),"Yes","No")</f>
        <v>No</v>
      </c>
      <c r="HS29" s="197" t="str">
        <f>IF(AND((RIGHT($HS$3,2)-'[1]Miter Profiles'!$AC$228-'[1]Outside Edges'!$B28)&gt;=5,'[1]Outside Edges'!$Q28="Yes"),"Yes","No")</f>
        <v>Yes</v>
      </c>
      <c r="HT29" s="197" t="str">
        <f>IF(AND((RIGHT($HT$3,2)-'[1]Miter Profiles'!$AC$229-'[1]Outside Edges'!$B28)&gt;=5,'[1]Outside Edges'!$Q28="Yes"),"Yes","No")</f>
        <v>Yes</v>
      </c>
      <c r="HU29" s="197" t="str">
        <f>IF(AND((RIGHT($HU$3,2)-'[1]Miter Profiles'!$AC$230-'[1]Outside Edges'!$B28)&gt;=5,'[1]Outside Edges'!$Q28="Yes"),"Yes","No")</f>
        <v>Yes</v>
      </c>
      <c r="HV29" s="201" t="str">
        <f>IF(AND((RIGHT($HV$3,2)-'[1]Miter Profiles'!$AC$231-'[1]Outside Edges'!$B28)&gt;=5,'[1]Outside Edges'!$Q28="Yes"),"Yes","No")</f>
        <v>Yes</v>
      </c>
      <c r="HW29" s="201" t="str">
        <f>IF(AND((RIGHT($HW$3,2)-'[1]Miter Profiles'!$AC$232-'[1]Outside Edges'!$B28)&gt;=5,'[1]Outside Edges'!$Q28="Yes"),"Yes","No")</f>
        <v>Yes</v>
      </c>
      <c r="HX29" s="201" t="str">
        <f>IF(AND((RIGHT($HX$3,2)-'[1]Miter Profiles'!$AC$233-'[1]Outside Edges'!$B28)&gt;=5,'[1]Outside Edges'!$Q28="Yes"),"Yes","No")</f>
        <v>Yes</v>
      </c>
      <c r="HY29" s="197" t="str">
        <f>IF(AND((RIGHT($HY$3,2)-'[1]Miter Profiles'!$AC$234-'[1]Outside Edges'!$B28)&gt;=5,'[1]Outside Edges'!$Q28="Yes"),"Yes","No")</f>
        <v>Yes</v>
      </c>
      <c r="HZ29" s="197" t="str">
        <f>IF(AND((RIGHT($HZ$3,2)-'[1]Miter Profiles'!$AC$235-'[1]Outside Edges'!$B28)&gt;=5,'[1]Outside Edges'!$Q28="Yes"),"Yes","No")</f>
        <v>Yes</v>
      </c>
      <c r="IA29" s="197" t="str">
        <f>IF(AND((RIGHT($IA$3,2)-'[1]Miter Profiles'!$AC$236-'[1]Outside Edges'!$B28)&gt;=5,'[1]Outside Edges'!$Q28="Yes"),"Yes","No")</f>
        <v>Yes</v>
      </c>
      <c r="IB29" s="201" t="str">
        <f>IF(AND((RIGHT($IB$3,2)-'[1]Miter Profiles'!$AC$237-'[1]Outside Edges'!$B28)&gt;=5,'[1]Outside Edges'!$Q28="Yes"),"Yes","No")</f>
        <v>Yes</v>
      </c>
      <c r="IC29" s="201" t="str">
        <f>IF(AND((RIGHT($IC$3,2)-'[1]Miter Profiles'!$AC$238-'[1]Outside Edges'!$B28)&gt;=5,'[1]Outside Edges'!$Q28="Yes"),"Yes","No")</f>
        <v>Yes</v>
      </c>
      <c r="ID29" s="201" t="str">
        <f>IF(AND((RIGHT($ID$3,2)-'[1]Miter Profiles'!$AC$239-'[1]Outside Edges'!$B28)&gt;=5,'[1]Outside Edges'!$Q28="Yes"),"Yes","No")</f>
        <v>Yes</v>
      </c>
      <c r="IE29" s="197" t="str">
        <f>IF(AND((RIGHT($IE$3,2)-'[1]Miter Profiles'!$AC$240-'[1]Outside Edges'!$B28)&gt;=5,'[1]Outside Edges'!$Q28="Yes"),"Yes","No")</f>
        <v>Yes</v>
      </c>
      <c r="IF29" s="197" t="str">
        <f>IF(AND((RIGHT($IF$3,2)-'[1]Miter Profiles'!$AC$241-'[1]Outside Edges'!$B28)&gt;=5,'[1]Outside Edges'!$Q28="Yes"),"Yes","No")</f>
        <v>Yes</v>
      </c>
      <c r="IG29" s="197" t="str">
        <f>IF(AND((RIGHT($IG$3,2)-'[1]Miter Profiles'!$AC$242-'[1]Outside Edges'!$B28)&gt;=5,'[1]Outside Edges'!$Q28="Yes"),"Yes","No")</f>
        <v>Yes</v>
      </c>
      <c r="IH29" s="201" t="str">
        <f>IF(AND((RIGHT($IH$3,2)-'[1]Miter Profiles'!$AC$243-'[1]Outside Edges'!$B28)&gt;=5,'[1]Outside Edges'!$Q28="Yes"),"Yes","No")</f>
        <v>Yes</v>
      </c>
      <c r="II29" s="201" t="str">
        <f>IF(AND((RIGHT($II$3,2)-'[1]Miter Profiles'!$AC$244-'[1]Outside Edges'!$B28)&gt;=5,'[1]Outside Edges'!$Q28="Yes"),"Yes","No")</f>
        <v>Yes</v>
      </c>
      <c r="IJ29" s="201" t="str">
        <f>IF(AND((RIGHT($IJ$3,2)-'[1]Miter Profiles'!$AC$245-'[1]Outside Edges'!$B28)&gt;=5,'[1]Outside Edges'!$Q28="Yes"),"Yes","No")</f>
        <v>Yes</v>
      </c>
      <c r="IK29" s="197" t="str">
        <f>IF(AND((RIGHT($IK$3,2)-'[1]Miter Profiles'!$AC$246-'[1]Outside Edges'!$B28)&gt;=5,'[1]Outside Edges'!$Q28="Yes"),"Yes","No")</f>
        <v>Yes</v>
      </c>
      <c r="IL29" s="197" t="str">
        <f>IF(AND((RIGHT($IL$3,2)-'[1]Miter Profiles'!$AC$247-'[1]Outside Edges'!$B28)&gt;=5,'[1]Outside Edges'!$Q28="Yes"),"Yes","No")</f>
        <v>Yes</v>
      </c>
      <c r="IM29" s="197" t="str">
        <f>IF(AND((RIGHT($IM$3,2)-'[1]Miter Profiles'!$AC$248-'[1]Outside Edges'!$B28)&gt;=5,'[1]Outside Edges'!$Q28="Yes"),"Yes","No")</f>
        <v>Yes</v>
      </c>
      <c r="IN29" s="201" t="str">
        <f>IF(AND((RIGHT($IN$3,2)-'[1]Miter Profiles'!$AC$249-'[1]Outside Edges'!$B28)&gt;=5,'[1]Outside Edges'!$Q28="Yes"),"Yes","No")</f>
        <v>Yes</v>
      </c>
      <c r="IO29" s="201" t="str">
        <f>IF(AND((RIGHT($IO$3,2)-'[1]Miter Profiles'!$AC$250-'[1]Outside Edges'!$B28)&gt;=5,'[1]Outside Edges'!$Q28="Yes"),"Yes","No")</f>
        <v>Yes</v>
      </c>
      <c r="IP29" s="201" t="str">
        <f>IF(AND((RIGHT($IP$3,2)-'[1]Miter Profiles'!$AC$251-'[1]Outside Edges'!$B28)&gt;=5,'[1]Outside Edges'!$Q28="Yes"),"Yes","No")</f>
        <v>Yes</v>
      </c>
      <c r="IQ29" s="197" t="str">
        <f>IF(AND((RIGHT($IQ$3,2)-'[1]Miter Profiles'!$AC$252-'[1]Outside Edges'!$B28)&gt;=5,'[1]Outside Edges'!$Q28="Yes"),"Yes","No")</f>
        <v>Yes</v>
      </c>
      <c r="IR29" s="197" t="str">
        <f>IF(AND((RIGHT($IR$3,2)-'[1]Miter Profiles'!$AC$253-'[1]Outside Edges'!$B28)&gt;=5,'[1]Outside Edges'!$Q28="Yes"),"Yes","No")</f>
        <v>Yes</v>
      </c>
      <c r="IS29" s="197" t="str">
        <f>IF(AND((RIGHT($IS$3,2)-'[1]Miter Profiles'!$AC$254-'[1]Outside Edges'!$B28)&gt;=5,'[1]Outside Edges'!$Q28="Yes"),"Yes","No")</f>
        <v>Yes</v>
      </c>
      <c r="IT29" s="201" t="str">
        <f>IF(AND((RIGHT($IT$3,2)-'[1]Miter Profiles'!$AC$255-'[1]Outside Edges'!$B28)&gt;=5,'[1]Outside Edges'!$Q28="Yes"),"Yes","No")</f>
        <v>Yes</v>
      </c>
      <c r="IU29" s="201" t="str">
        <f>IF(AND((RIGHT($IU$3,2)-'[1]Miter Profiles'!$AC$256-'[1]Outside Edges'!$B28)&gt;=5,'[1]Outside Edges'!$Q28="Yes"),"Yes","No")</f>
        <v>Yes</v>
      </c>
      <c r="IV29" s="201" t="str">
        <f>IF(AND((RIGHT($IV$3,2)-'[1]Miter Profiles'!$AC$257-'[1]Outside Edges'!$B28)&gt;=5,'[1]Outside Edges'!$Q28="Yes"),"Yes","No")</f>
        <v>Yes</v>
      </c>
      <c r="IW29" s="197" t="str">
        <f>IF(AND((RIGHT($IW$3,2)-'[1]Miter Profiles'!$AC$258-'[1]Outside Edges'!$B28)&gt;=5,'[1]Outside Edges'!$Q28="Yes"),"Yes","No")</f>
        <v>Yes</v>
      </c>
      <c r="IX29" s="197" t="str">
        <f>IF(AND((RIGHT($IX$3,2)-'[1]Miter Profiles'!$AC$259-'[1]Outside Edges'!$B28)&gt;=5,'[1]Outside Edges'!$Q28="Yes"),"Yes","No")</f>
        <v>Yes</v>
      </c>
      <c r="IY29" s="197" t="str">
        <f>IF(AND((RIGHT($IY$3,2)-'[1]Miter Profiles'!$AC$260-'[1]Outside Edges'!$B28)&gt;=5,'[1]Outside Edges'!$Q28="Yes"),"Yes","No")</f>
        <v>Yes</v>
      </c>
      <c r="IZ29" s="201" t="str">
        <f>IF(AND((RIGHT($IZ$3,2)-'[1]Miter Profiles'!$AC$261-'[1]Outside Edges'!$B28)&gt;=5,'[1]Outside Edges'!$Q28="Yes"),"Yes","No")</f>
        <v>Yes</v>
      </c>
      <c r="JA29" s="201" t="str">
        <f>IF(AND((RIGHT($JA$3,2)-'[1]Miter Profiles'!$AC$262-'[1]Outside Edges'!$B28)&gt;=5,'[1]Outside Edges'!$Q28="Yes"),"Yes","No")</f>
        <v>Yes</v>
      </c>
      <c r="JB29" s="201" t="str">
        <f>IF(AND((RIGHT($JB$3,2)-'[1]Miter Profiles'!$AC$263-'[1]Outside Edges'!$B28)&gt;=5,'[1]Outside Edges'!$Q28="Yes"),"Yes","No")</f>
        <v>Yes</v>
      </c>
      <c r="JC29" s="197" t="str">
        <f>IF(AND((RIGHT($JC$3,2)-'[1]Miter Profiles'!$AC$264-'[1]Outside Edges'!$B28)&gt;=5,'[1]Outside Edges'!$Q28="Yes"),"Yes","No")</f>
        <v>Yes</v>
      </c>
      <c r="JD29" s="197" t="str">
        <f>IF(AND((RIGHT($JD$3,2)-'[1]Miter Profiles'!$AC$265-'[1]Outside Edges'!$B28)&gt;=5,'[1]Outside Edges'!$Q28="Yes"),"Yes","No")</f>
        <v>Yes</v>
      </c>
      <c r="JE29" s="197" t="str">
        <f>IF(AND((RIGHT($JE$3,2)-'[1]Miter Profiles'!$AC$266-'[1]Outside Edges'!$B28)&gt;=5,'[1]Outside Edges'!$Q28="Yes"),"Yes","No")</f>
        <v>Yes</v>
      </c>
      <c r="JF29" s="201" t="str">
        <f>IF(AND((RIGHT($JF$3,2)-'[1]Miter Profiles'!$AC$267-'[1]Outside Edges'!$B28)&gt;=5,'[1]Outside Edges'!$Q28="Yes"),"Yes","No")</f>
        <v>Yes</v>
      </c>
      <c r="JG29" s="201" t="str">
        <f>IF(AND((RIGHT($JG$3,2)-'[1]Miter Profiles'!$AC$268-'[1]Outside Edges'!$B28)&gt;=5,'[1]Outside Edges'!$Q28="Yes"),"Yes","No")</f>
        <v>Yes</v>
      </c>
      <c r="JH29" s="201" t="str">
        <f>IF(AND((RIGHT($JH$3,2)-'[1]Miter Profiles'!$AC$269-'[1]Outside Edges'!$B28)&gt;=5,'[1]Outside Edges'!$Q28="Yes"),"Yes","No")</f>
        <v>Yes</v>
      </c>
      <c r="JI29" s="197" t="str">
        <f>IF(AND((RIGHT($JI$3,2)-'[1]Miter Profiles'!$AC$270-'[1]Outside Edges'!$B28)&gt;=5,'[1]Outside Edges'!$Q28="Yes"),"Yes","No")</f>
        <v>Yes</v>
      </c>
      <c r="JJ29" s="197" t="str">
        <f>IF(AND((RIGHT($JJ$3,2)-'[1]Miter Profiles'!$AC$271-'[1]Outside Edges'!$B28)&gt;=5,'[1]Outside Edges'!$Q28="Yes"),"Yes","No")</f>
        <v>Yes</v>
      </c>
      <c r="JK29" s="197" t="str">
        <f>IF(AND((RIGHT($JK$3,2)-'[1]Miter Profiles'!$AC$272-'[1]Outside Edges'!$B28)&gt;=5,'[1]Outside Edges'!$Q28="Yes"),"Yes","No")</f>
        <v>Yes</v>
      </c>
      <c r="JL29" s="201" t="str">
        <f>IF(AND((RIGHT($JL$3,2)-'[1]Miter Profiles'!$AC$273-'[1]Outside Edges'!$B28)&gt;=5,'[1]Outside Edges'!$Q28="Yes"),"Yes","No")</f>
        <v>Yes</v>
      </c>
      <c r="JM29" s="201" t="str">
        <f>IF(AND((RIGHT($JM$3,2)-'[1]Miter Profiles'!$AC$274-'[1]Outside Edges'!$B28)&gt;=5,'[1]Outside Edges'!$Q28="Yes"),"Yes","No")</f>
        <v>Yes</v>
      </c>
      <c r="JN29" s="201" t="str">
        <f>IF(AND((RIGHT($JN$3,2)-'[1]Miter Profiles'!$AC$275-'[1]Outside Edges'!$B28)&gt;=5,'[1]Outside Edges'!$Q28="Yes"),"Yes","No")</f>
        <v>Yes</v>
      </c>
      <c r="JO29" s="197" t="str">
        <f>IF(AND((RIGHT($JO$3,2)-'[1]Miter Profiles'!$AC$276-'[1]Outside Edges'!$B28)&gt;=5,'[1]Outside Edges'!$Q28="Yes"),"Yes","No")</f>
        <v>Yes</v>
      </c>
      <c r="JP29" s="197" t="str">
        <f>IF(AND((RIGHT($JP$3,2)-'[1]Miter Profiles'!$AC$277-'[1]Outside Edges'!$B28)&gt;=5,'[1]Outside Edges'!$Q28="Yes"),"Yes","No")</f>
        <v>Yes</v>
      </c>
      <c r="JQ29" s="197" t="str">
        <f>IF(AND((RIGHT($JQ$3,2)-'[1]Miter Profiles'!$AC$278-'[1]Outside Edges'!$B28)&gt;=5,'[1]Outside Edges'!$Q28="Yes"),"Yes","No")</f>
        <v>Yes</v>
      </c>
      <c r="JR29" s="201" t="str">
        <f>IF(AND((RIGHT($JR$3,2)-'[1]Miter Profiles'!$AC$279-'[1]Outside Edges'!$B28)&gt;=5,'[1]Outside Edges'!$Q28="Yes"),"Yes","No")</f>
        <v>No</v>
      </c>
      <c r="JS29" s="201" t="str">
        <f>IF(AND((RIGHT($JS$3,2)-'[1]Miter Profiles'!$AC$280-'[1]Outside Edges'!$B28)&gt;=5,'[1]Outside Edges'!$Q28="Yes"),"Yes","No")</f>
        <v>Yes</v>
      </c>
      <c r="JT29" s="201" t="str">
        <f>IF(AND((RIGHT($JT$3,2)-'[1]Miter Profiles'!$AC$281-'[1]Outside Edges'!$B28)&gt;=5,'[1]Outside Edges'!$Q28="Yes"),"Yes","No")</f>
        <v>Yes</v>
      </c>
      <c r="JU29" s="197" t="str">
        <f>IF(AND((RIGHT($JU$3,2)-'[1]Miter Profiles'!$AC$282-'[1]Outside Edges'!$B28)&gt;=5,'[1]Outside Edges'!$Q28="Yes"),"Yes","No")</f>
        <v>No</v>
      </c>
      <c r="JV29" s="197" t="str">
        <f>IF(AND((RIGHT($JV$3,2)-'[1]Miter Profiles'!$AC$283-'[1]Outside Edges'!$B28)&gt;=5,'[1]Outside Edges'!$Q28="Yes"),"Yes","No")</f>
        <v>Yes</v>
      </c>
      <c r="JW29" s="197" t="str">
        <f>IF(AND((RIGHT($JW$3,2)-'[1]Miter Profiles'!$AC$284-'[1]Outside Edges'!$B28)&gt;=5,'[1]Outside Edges'!$Q28="Yes"),"Yes","No")</f>
        <v>Yes</v>
      </c>
      <c r="JX29" s="201" t="str">
        <f>IF(AND((RIGHT($JX$3,2)-'[1]Miter Profiles'!$AC$285-'[1]Outside Edges'!$B28)&gt;=5,'[1]Outside Edges'!$Q28="Yes"),"Yes","No")</f>
        <v>Yes</v>
      </c>
      <c r="JY29" s="201" t="str">
        <f>IF(AND((RIGHT($JY$3,2)-'[1]Miter Profiles'!$AC$286-'[1]Outside Edges'!$B28)&gt;=5,'[1]Outside Edges'!$Q28="Yes"),"Yes","No")</f>
        <v>Yes</v>
      </c>
      <c r="JZ29" s="201" t="str">
        <f>IF(AND((RIGHT($JZ$3,2)-'[1]Miter Profiles'!$AC$287-'[1]Outside Edges'!$B28)&gt;=5,'[1]Outside Edges'!$Q28="Yes"),"Yes","No")</f>
        <v>Yes</v>
      </c>
      <c r="KA29" s="197" t="str">
        <f>IF(AND((RIGHT($KA$3,2)-'[1]Miter Profiles'!$AC$288-'[1]Outside Edges'!$B28)&gt;=5,'[1]Outside Edges'!$Q28="Yes"),"Yes","No")</f>
        <v>Yes</v>
      </c>
      <c r="KB29" s="197" t="str">
        <f>IF(AND((RIGHT($KB$3,2)-'[1]Miter Profiles'!$AC$289-'[1]Outside Edges'!$B28)&gt;=5,'[1]Outside Edges'!$Q28="Yes"),"Yes","No")</f>
        <v>Yes</v>
      </c>
      <c r="KC29" s="197" t="str">
        <f>IF(AND((RIGHT($KC$3,2)-'[1]Miter Profiles'!$AC$290-'[1]Outside Edges'!$B28)&gt;=5,'[1]Outside Edges'!$Q28="Yes"),"Yes","No")</f>
        <v>Yes</v>
      </c>
      <c r="KD29" s="201" t="str">
        <f>IF(AND((RIGHT($KD$3,2)-'[1]Miter Profiles'!$AC$291-'[1]Outside Edges'!$B28)&gt;=5,'[1]Outside Edges'!$Q28="Yes"),"Yes","No")</f>
        <v>Yes</v>
      </c>
      <c r="KE29" s="201" t="str">
        <f>IF(AND((RIGHT($KE$3,2)-'[1]Miter Profiles'!$AC$292-'[1]Outside Edges'!$B28)&gt;=5,'[1]Outside Edges'!$Q28="Yes"),"Yes","No")</f>
        <v>Yes</v>
      </c>
      <c r="KF29" s="201" t="str">
        <f>IF(AND((RIGHT($KF$3,2)-'[1]Miter Profiles'!$AC$293-'[1]Outside Edges'!$B28)&gt;=5,'[1]Outside Edges'!$Q28="Yes"),"Yes","No")</f>
        <v>Yes</v>
      </c>
      <c r="KG29" s="197" t="str">
        <f>IF(AND((RIGHT($KG$3,2)-'[1]Miter Profiles'!$AC$294-'[1]Outside Edges'!$B28)&gt;=5,'[1]Outside Edges'!$Q28="Yes"),"Yes","No")</f>
        <v>Yes</v>
      </c>
      <c r="KH29" s="197" t="str">
        <f>IF(AND((RIGHT($KH$3,2)-'[1]Miter Profiles'!$AC$295-'[1]Outside Edges'!$B28)&gt;=5,'[1]Outside Edges'!$Q28="Yes"),"Yes","No")</f>
        <v>Yes</v>
      </c>
      <c r="KI29" s="197" t="str">
        <f>IF(AND((RIGHT($KI$3,2)-'[1]Miter Profiles'!$AC$296-'[1]Outside Edges'!$B28)&gt;=5,'[1]Outside Edges'!$Q28="Yes"),"Yes","No")</f>
        <v>Yes</v>
      </c>
      <c r="KJ29" s="201" t="str">
        <f>IF(AND((RIGHT($KJ$3,2)-'[1]Miter Profiles'!$AC$297-'[1]Outside Edges'!$B28)&gt;=5,'[1]Outside Edges'!$Q28="Yes"),"Yes","No")</f>
        <v>Yes</v>
      </c>
      <c r="KK29" s="201" t="str">
        <f>IF(AND((RIGHT($KK$3,2)-'[1]Miter Profiles'!$AC$298-'[1]Outside Edges'!$B28)&gt;=5,'[1]Outside Edges'!$Q28="Yes"),"Yes","No")</f>
        <v>Yes</v>
      </c>
      <c r="KL29" s="201" t="str">
        <f>IF(AND((RIGHT($KL$3,2)-'[1]Miter Profiles'!$AC$299-'[1]Outside Edges'!$B28)&gt;=5,'[1]Outside Edges'!$Q28="Yes"),"Yes","No")</f>
        <v>Yes</v>
      </c>
      <c r="KM29" s="197" t="str">
        <f>IF(AND((RIGHT($KM$3,2)-'[1]Miter Profiles'!$AC$300-'[1]Outside Edges'!$B28)&gt;=5,'[1]Outside Edges'!$Q28="Yes"),"Yes","No")</f>
        <v>Yes</v>
      </c>
      <c r="KN29" s="197" t="str">
        <f>IF(AND((RIGHT($KN$3,2)-'[1]Miter Profiles'!$AC$301-'[1]Outside Edges'!$B28)&gt;=5,'[1]Outside Edges'!$Q28="Yes"),"Yes","No")</f>
        <v>Yes</v>
      </c>
      <c r="KO29" s="197" t="str">
        <f>IF(AND((RIGHT($KO$3,2)-'[1]Miter Profiles'!$AC$302-'[1]Outside Edges'!$B28)&gt;=5,'[1]Outside Edges'!$Q28="Yes"),"Yes","No")</f>
        <v>Yes</v>
      </c>
      <c r="KP29" s="201" t="str">
        <f>IF(AND((RIGHT($KP$3,2)-'[1]Miter Profiles'!$AC$303-'[1]Outside Edges'!$B28)&gt;=5,'[1]Outside Edges'!$Q28="Yes"),"Yes","No")</f>
        <v>Yes</v>
      </c>
      <c r="KQ29" s="201" t="str">
        <f>IF(AND((RIGHT($KQ$3,2)-'[1]Miter Profiles'!$AC$304-'[1]Outside Edges'!$B28)&gt;=5,'[1]Outside Edges'!$Q28="Yes"),"Yes","No")</f>
        <v>Yes</v>
      </c>
      <c r="KR29" s="201" t="str">
        <f>IF(AND((RIGHT($KR$3,2)-'[1]Miter Profiles'!$AC$305-'[1]Outside Edges'!$B28)&gt;=5,'[1]Outside Edges'!$Q28="Yes"),"Yes","No")</f>
        <v>Yes</v>
      </c>
      <c r="KS29" s="197" t="str">
        <f>IF(AND((RIGHT($KS$3,2)-'[1]Miter Profiles'!$AC$306-'[1]Outside Edges'!$B28)&gt;=5,'[1]Outside Edges'!$Q28="Yes"),"Yes","No")</f>
        <v>Yes</v>
      </c>
      <c r="KT29" s="197" t="str">
        <f>IF(AND((RIGHT($KT$3,2)-'[1]Miter Profiles'!$AC$307-'[1]Outside Edges'!$B28)&gt;=5,'[1]Outside Edges'!$Q28="Yes"),"Yes","No")</f>
        <v>Yes</v>
      </c>
      <c r="KU29" s="197" t="str">
        <f>IF(AND((RIGHT($KU$3,2)-'[1]Miter Profiles'!$AC$308-'[1]Outside Edges'!$B28)&gt;=5,'[1]Outside Edges'!$Q28="Yes"),"Yes","No")</f>
        <v>Yes</v>
      </c>
      <c r="KV29" s="201" t="str">
        <f>IF(AND((RIGHT($KV$3,2)-'[1]Miter Profiles'!$AC$309-'[1]Outside Edges'!$B28)&gt;=5,'[1]Outside Edges'!$Q28="Yes"),"Yes","No")</f>
        <v>Yes</v>
      </c>
      <c r="KW29" s="201" t="str">
        <f>IF(AND((RIGHT($KW$3,2)-'[1]Miter Profiles'!$AC$310-'[1]Outside Edges'!$B28)&gt;=5,'[1]Outside Edges'!$Q28="Yes"),"Yes","No")</f>
        <v>Yes</v>
      </c>
      <c r="KX29" s="201" t="str">
        <f>IF(AND((RIGHT($KX$3,2)-'[1]Miter Profiles'!$AC$311-'[1]Outside Edges'!$B28)&gt;=5,'[1]Outside Edges'!$Q28="Yes"),"Yes","No")</f>
        <v>Yes</v>
      </c>
      <c r="KY29" s="197" t="str">
        <f>IF(AND((RIGHT($KY$3,2)-'[1]Miter Profiles'!$AC$312-'[1]Outside Edges'!$B28)&gt;=5,'[1]Outside Edges'!$Q28="Yes"),"Yes","No")</f>
        <v>Yes</v>
      </c>
      <c r="KZ29" s="197" t="str">
        <f>IF(AND((RIGHT($KZ$3,2)-'[1]Miter Profiles'!$AC$313-'[1]Outside Edges'!$B28)&gt;=5,'[1]Outside Edges'!$Q28="Yes"),"Yes","No")</f>
        <v>Yes</v>
      </c>
      <c r="LA29" s="197" t="str">
        <f>IF(AND((RIGHT($LA$3,2)-'[1]Miter Profiles'!$AC$314-'[1]Outside Edges'!$B28)&gt;=5,'[1]Outside Edges'!$Q28="Yes"),"Yes","No")</f>
        <v>Yes</v>
      </c>
      <c r="LB29" s="201" t="str">
        <f>IF(AND((RIGHT($LB$3,2)-'[1]Miter Profiles'!$AC$315-'[1]Outside Edges'!$B28)&gt;=5,'[1]Outside Edges'!$Q28="Yes"),"Yes","No")</f>
        <v>Yes</v>
      </c>
      <c r="LC29" s="201" t="str">
        <f>IF(AND((RIGHT($LC$3,2)-'[1]Miter Profiles'!$AC$316-'[1]Outside Edges'!$B28)&gt;=5,'[1]Outside Edges'!$Q28="Yes"),"Yes","No")</f>
        <v>Yes</v>
      </c>
      <c r="LD29" s="201" t="str">
        <f>IF(AND((RIGHT($LD$3,2)-'[1]Miter Profiles'!$AC$317-'[1]Outside Edges'!$B28)&gt;=5,'[1]Outside Edges'!$Q28="Yes"),"Yes","No")</f>
        <v>Yes</v>
      </c>
      <c r="LE29" s="201" t="str">
        <f>IF(AND((RIGHT($LE$3,2)-'[1]Miter Profiles'!$AC$318-'[1]Outside Edges'!$B28)&gt;=5,'[1]Outside Edges'!$Q28="Yes"),"Yes","No")</f>
        <v>Yes</v>
      </c>
      <c r="LF29" s="197" t="str">
        <f>IF(AND((RIGHT($LF$3,2)-'[1]Miter Profiles'!$AC$319-'[1]Outside Edges'!$B28)&gt;=5,'[1]Outside Edges'!$Q28="Yes"),"Yes","No")</f>
        <v>Yes</v>
      </c>
      <c r="LG29" s="197" t="str">
        <f>IF(AND((RIGHT($LG$3,2)-'[1]Miter Profiles'!$AC$320-'[1]Outside Edges'!$B28)&gt;=5,'[1]Outside Edges'!$Q28="Yes"),"Yes","No")</f>
        <v>Yes</v>
      </c>
      <c r="LH29" s="197" t="str">
        <f>IF(AND((RIGHT($LH$3,2)-'[1]Miter Profiles'!$AC$321-'[1]Outside Edges'!$B28)&gt;=5,'[1]Outside Edges'!$Q28="Yes"),"Yes","No")</f>
        <v>Yes</v>
      </c>
      <c r="LI29" s="197" t="str">
        <f>IF(AND((RIGHT($LI$3,2)-'[1]Miter Profiles'!$AC$322-'[1]Outside Edges'!$B28)&gt;=5,'[1]Outside Edges'!$Q28="Yes"),"Yes","No")</f>
        <v>Yes</v>
      </c>
      <c r="LJ29" s="201" t="str">
        <f>IF(AND((RIGHT($LJ$3,2)-'[1]Miter Profiles'!$AC$323-'[1]Outside Edges'!$B28)&gt;=5,'[1]Outside Edges'!$Q28="Yes"),"Yes","No")</f>
        <v>Yes</v>
      </c>
      <c r="LK29" s="201" t="str">
        <f>IF(AND((RIGHT($LK$3,2)-'[1]Miter Profiles'!$AC$324-'[1]Outside Edges'!$B28)&gt;=5,'[1]Outside Edges'!$Q28="Yes"),"Yes","No")</f>
        <v>Yes</v>
      </c>
      <c r="LL29" s="201" t="str">
        <f>IF(AND((RIGHT($LL$3,2)-'[1]Miter Profiles'!$AC$325-'[1]Outside Edges'!$B28)&gt;=5,'[1]Outside Edges'!$Q28="Yes"),"Yes","No")</f>
        <v>Yes</v>
      </c>
      <c r="LM29" s="197" t="str">
        <f>IF(AND((RIGHT($LM$3,2)-'[1]Miter Profiles'!$AC$326-'[1]Outside Edges'!$B28)&gt;=5,'[1]Outside Edges'!$Q28="Yes"),"Yes","No")</f>
        <v>Yes</v>
      </c>
      <c r="LN29" s="197" t="str">
        <f>IF(AND((RIGHT($LN$3,2)-'[1]Miter Profiles'!$AC$327-'[1]Outside Edges'!$B28)&gt;=5,'[1]Outside Edges'!$Q28="Yes"),"Yes","No")</f>
        <v>Yes</v>
      </c>
      <c r="LO29" s="197" t="str">
        <f>IF(AND((RIGHT($LO$3,2)-'[1]Miter Profiles'!$AC$328-'[1]Outside Edges'!$B28)&gt;=5,'[1]Outside Edges'!$Q28="Yes"),"Yes","No")</f>
        <v>Yes</v>
      </c>
      <c r="LP29" s="201" t="str">
        <f>IF(AND((RIGHT($LP$3,2)-'[1]Miter Profiles'!$AC$329-'[1]Outside Edges'!$B28)&gt;=5,'[1]Outside Edges'!$Q28="Yes"),"Yes","No")</f>
        <v>Yes</v>
      </c>
      <c r="LQ29" s="201" t="str">
        <f>IF(AND((RIGHT($LQ$3,2)-'[1]Miter Profiles'!$AC$330-'[1]Outside Edges'!$B28)&gt;=5,'[1]Outside Edges'!$Q28="Yes"),"Yes","No")</f>
        <v>Yes</v>
      </c>
      <c r="LR29" s="201" t="str">
        <f>IF(AND((RIGHT($LR$3,2)-'[1]Miter Profiles'!$AC$331-'[1]Outside Edges'!$B28)&gt;=5,'[1]Outside Edges'!$Q28="Yes"),"Yes","No")</f>
        <v>Yes</v>
      </c>
      <c r="LS29" s="197" t="str">
        <f>IF(AND((RIGHT($LS$3,2)-'[1]Miter Profiles'!$AC$332-'[1]Outside Edges'!$B28)&gt;=5,'[1]Outside Edges'!$Q28="Yes"),"Yes","No")</f>
        <v>Yes</v>
      </c>
      <c r="LT29" s="197" t="str">
        <f>IF(AND((RIGHT($LT$3,2)-'[1]Miter Profiles'!$AC$333-'[1]Outside Edges'!$B28)&gt;=5,'[1]Outside Edges'!$Q28="Yes"),"Yes","No")</f>
        <v>Yes</v>
      </c>
      <c r="LU29" s="197" t="str">
        <f>IF(AND((RIGHT($LU$3,2)-'[1]Miter Profiles'!$AC$334-'[1]Outside Edges'!$B28)&gt;=5,'[1]Outside Edges'!$Q28="Yes"),"Yes","No")</f>
        <v>Yes</v>
      </c>
      <c r="LV29" s="201" t="str">
        <f>IF(AND((RIGHT($LV$3,2)-'[1]Miter Profiles'!$AC$335-'[1]Outside Edges'!$B28)&gt;=5,'[1]Outside Edges'!$Q28="Yes"),"Yes","No")</f>
        <v>Yes</v>
      </c>
      <c r="LW29" s="201" t="str">
        <f>IF(AND((RIGHT($LW$3,2)-'[1]Miter Profiles'!$AC$336-'[1]Outside Edges'!$B28)&gt;=5,'[1]Outside Edges'!$Q28="Yes"),"Yes","No")</f>
        <v>Yes</v>
      </c>
      <c r="LX29" s="201" t="str">
        <f>IF(AND((RIGHT($LX$3,2)-'[1]Miter Profiles'!$AC$337-'[1]Outside Edges'!$B28)&gt;=5,'[1]Outside Edges'!$Q28="Yes"),"Yes","No")</f>
        <v>Yes</v>
      </c>
      <c r="LY29" s="197" t="str">
        <f>IF(AND((RIGHT($LY$3,2)-'[1]Miter Profiles'!$AC$338-'[1]Outside Edges'!$B28)&gt;=5,'[1]Outside Edges'!$Q28="Yes"),"Yes","No")</f>
        <v>Yes</v>
      </c>
      <c r="LZ29" s="197" t="str">
        <f>IF(AND((RIGHT($LZ$3,2)-'[1]Miter Profiles'!$AC$339-'[1]Outside Edges'!$B28)&gt;=5,'[1]Outside Edges'!$Q28="Yes"),"Yes","No")</f>
        <v>Yes</v>
      </c>
      <c r="MA29" s="197" t="str">
        <f>IF(AND((RIGHT($MA$3,2)-'[1]Miter Profiles'!$AC$340-'[1]Outside Edges'!$B28)&gt;=5,'[1]Outside Edges'!$Q28="Yes"),"Yes","No")</f>
        <v>Yes</v>
      </c>
      <c r="MB29" s="201" t="str">
        <f>IF(AND((RIGHT($MB$3,2)-'[1]Miter Profiles'!$AC$341-'[1]Outside Edges'!$B28)&gt;=5,'[1]Outside Edges'!$Q28="Yes"),"Yes","No")</f>
        <v>Yes</v>
      </c>
      <c r="MC29" s="201" t="str">
        <f>IF(AND((RIGHT($MC$3,2)-'[1]Miter Profiles'!$AC$342-'[1]Outside Edges'!$B28)&gt;=5,'[1]Outside Edges'!$Q28="Yes"),"Yes","No")</f>
        <v>Yes</v>
      </c>
      <c r="MD29" s="201" t="str">
        <f>IF(AND((RIGHT($MD$3,2)-'[1]Miter Profiles'!$AC$343-'[1]Outside Edges'!$B28)&gt;=5,'[1]Outside Edges'!$Q28="Yes"),"Yes","No")</f>
        <v>Yes</v>
      </c>
      <c r="ME29" s="197" t="str">
        <f>IF(AND((RIGHT($ME$3,2)-'[1]Miter Profiles'!$AC$344-'[1]Outside Edges'!$B28)&gt;=5,'[1]Outside Edges'!$Q28="Yes"),"Yes","No")</f>
        <v>Yes</v>
      </c>
      <c r="MF29" s="197" t="str">
        <f>IF(AND((RIGHT($MF$3,2)-'[1]Miter Profiles'!$AC$345-'[1]Outside Edges'!$B28)&gt;=5,'[1]Outside Edges'!$Q28="Yes"),"Yes","No")</f>
        <v>Yes</v>
      </c>
      <c r="MG29" s="197" t="str">
        <f>IF(AND((RIGHT($MG$3,2)-'[1]Miter Profiles'!$AC$346-'[1]Outside Edges'!$B28)&gt;=5,'[1]Outside Edges'!$Q28="Yes"),"Yes","No")</f>
        <v>Yes</v>
      </c>
      <c r="MH29" s="201" t="str">
        <f>IF(AND((RIGHT($MH$3,2)-'[1]Miter Profiles'!$AC$347-'[1]Outside Edges'!$B28)&gt;=5,'[1]Outside Edges'!$Q28="Yes"),"Yes","No")</f>
        <v>Yes</v>
      </c>
      <c r="MI29" s="201" t="str">
        <f>IF(AND((RIGHT($MI$3,2)-'[1]Miter Profiles'!$AC$348-'[1]Outside Edges'!$B28)&gt;=5,'[1]Outside Edges'!$Q28="Yes"),"Yes","No")</f>
        <v>Yes</v>
      </c>
      <c r="MJ29" s="201" t="str">
        <f>IF(AND((RIGHT($MJ$3,2)-'[1]Miter Profiles'!$AC$349-'[1]Outside Edges'!$B28)&gt;=5,'[1]Outside Edges'!$Q28="Yes"),"Yes","No")</f>
        <v>Yes</v>
      </c>
      <c r="MK29" s="197" t="str">
        <f>IF(AND((RIGHT($MK$3,2)-'[1]Miter Profiles'!$AC$350-'[1]Outside Edges'!$B28)&gt;=5,'[1]Outside Edges'!$Q28="Yes"),"Yes","No")</f>
        <v>Yes</v>
      </c>
      <c r="ML29" s="197" t="str">
        <f>IF(AND((RIGHT($ML$3,2)-'[1]Miter Profiles'!$AC$351-'[1]Outside Edges'!$B28)&gt;=5,'[1]Outside Edges'!$Q28="Yes"),"Yes","No")</f>
        <v>Yes</v>
      </c>
      <c r="MM29" s="197" t="str">
        <f>IF(AND((RIGHT($MM$3,2)-'[1]Miter Profiles'!$AC$352-'[1]Outside Edges'!$B28)&gt;=5,'[1]Outside Edges'!$Q28="Yes"),"Yes","No")</f>
        <v>Yes</v>
      </c>
      <c r="MN29" s="201" t="str">
        <f>IF(AND((RIGHT($MK$3,2)-'[1]Miter Profiles'!$AC$353-'[1]Outside Edges'!$B28)&gt;=5,'[1]Outside Edges'!$Q28="Yes"),"Yes","No")</f>
        <v>Yes</v>
      </c>
      <c r="MO29" s="201" t="str">
        <f>IF(AND((RIGHT($ML$3,2)-'[1]Miter Profiles'!$AC$354-'[1]Outside Edges'!$B28)&gt;=5,'[1]Outside Edges'!$Q28="Yes"),"Yes","No")</f>
        <v>Yes</v>
      </c>
      <c r="MP29" s="201" t="str">
        <f>IF(AND((RIGHT($MM$3,2)-'[1]Miter Profiles'!$AC$355-'[1]Outside Edges'!$B28)&gt;=5,'[1]Outside Edges'!$Q28="Yes"),"Yes","No")</f>
        <v>Yes</v>
      </c>
      <c r="MQ29" s="197" t="str">
        <f>IF(AND((RIGHT($MK$3,2)-'[1]Miter Profiles'!$AC$356-'[1]Outside Edges'!$B28)&gt;=5,'[1]Outside Edges'!$Q28="Yes"),"Yes","No")</f>
        <v>Yes</v>
      </c>
      <c r="MR29" s="197" t="str">
        <f>IF(AND((RIGHT($ML$3,2)-'[1]Miter Profiles'!$AC$357-'[1]Outside Edges'!$B28)&gt;=5,'[1]Outside Edges'!$Q28="Yes"),"Yes","No")</f>
        <v>Yes</v>
      </c>
      <c r="MS29" s="197" t="str">
        <f>IF(AND((RIGHT($MM$3,2)-'[1]Miter Profiles'!$AC$358-'[1]Outside Edges'!$B28)&gt;=5,'[1]Outside Edges'!$Q28="Yes"),"Yes","No")</f>
        <v>Yes</v>
      </c>
      <c r="MT29" s="201" t="str">
        <f>IF(AND((RIGHT($MK$3,2)-'[1]Miter Profiles'!$AC$359-'[1]Outside Edges'!$B28)&gt;=5,'[1]Outside Edges'!$Q28="Yes"),"Yes","No")</f>
        <v>Yes</v>
      </c>
      <c r="MU29" s="201" t="str">
        <f>IF(AND((RIGHT($ML$3,2)-'[1]Miter Profiles'!$AC$360-'[1]Outside Edges'!$B28)&gt;=5,'[1]Outside Edges'!$Q28="Yes"),"Yes","No")</f>
        <v>Yes</v>
      </c>
      <c r="MV29" s="201" t="str">
        <f>IF(AND((RIGHT($MM$3,2)-'[1]Miter Profiles'!$AC$361-'[1]Outside Edges'!$B28)&gt;=5,'[1]Outside Edges'!$Q28="Yes"),"Yes","No")</f>
        <v>Yes</v>
      </c>
    </row>
    <row r="30" spans="1:360" ht="15.75" customHeight="1" thickBot="1" x14ac:dyDescent="0.25">
      <c r="A30" s="371" t="str">
        <f>IF('[1]Outside Edges'!$A29&lt;&gt;"",'[1]Outside Edges'!$A29,"")</f>
        <v>D27</v>
      </c>
      <c r="B30" s="7" t="str">
        <f>IF(AND((RIGHT($B$3,2)-'[1]Miter Profiles'!$AC$3-'[1]Outside Edges'!$B29)&gt;=5,'[1]Outside Edges'!$Q29="Yes"),"Yes","No")</f>
        <v>Yes</v>
      </c>
      <c r="C30" s="7" t="str">
        <f>IF(AND((RIGHT($C$3,2)-'[1]Miter Profiles'!$AC$4-'[1]Outside Edges'!$B29)&gt;=5,'[1]Outside Edges'!$Q29="Yes"),"Yes","No")</f>
        <v>Yes</v>
      </c>
      <c r="D30" s="63" t="str">
        <f>IF(AND((RIGHT($D$3,2)-'[1]Miter Profiles'!$AC$5-'[1]Outside Edges'!$B29)&gt;=5,'[1]Outside Edges'!$Q29="Yes"),"Yes","No")</f>
        <v>Yes</v>
      </c>
      <c r="E30" s="64" t="str">
        <f>IF(AND((RIGHT($E$3,2)-'[1]Miter Profiles'!$AC$6-'[1]Outside Edges'!$B29)&gt;=5,'[1]Outside Edges'!$Q29="Yes"),"Yes","No")</f>
        <v>Yes</v>
      </c>
      <c r="F30" s="8" t="str">
        <f>IF(AND((RIGHT($F$3,2)-'[1]Miter Profiles'!$AC$7-'[1]Outside Edges'!$B29)&gt;=5,'[1]Outside Edges'!$Q29="Yes"),"Yes","No")</f>
        <v>Yes</v>
      </c>
      <c r="G30" s="65" t="str">
        <f>IF(AND((RIGHT($G$3,2)-'[1]Miter Profiles'!$AC$8-'[1]Outside Edges'!$B29)&gt;=5,'[1]Outside Edges'!$Q29="Yes"),"Yes","No")</f>
        <v>Yes</v>
      </c>
      <c r="H30" s="7" t="str">
        <f>IF(AND((RIGHT($H$3,2)-'[1]Miter Profiles'!$AC$9-'[1]Outside Edges'!$B29)&gt;=5,'[1]Outside Edges'!$Q29="Yes"),"Yes","No")</f>
        <v>Yes</v>
      </c>
      <c r="I30" s="7" t="str">
        <f>IF(AND((RIGHT($I$3,2)-'[1]Miter Profiles'!$AC$10-'[1]Outside Edges'!$B29)&gt;=5,'[1]Outside Edges'!$Q29="Yes"),"Yes","No")</f>
        <v>Yes</v>
      </c>
      <c r="J30" s="63" t="str">
        <f>IF(AND((RIGHT($J$3,2)-'[1]Miter Profiles'!$AC$11-'[1]Outside Edges'!$B29)&gt;=5,'[1]Outside Edges'!$Q29="Yes"),"Yes","No")</f>
        <v>Yes</v>
      </c>
      <c r="K30" s="64" t="str">
        <f>IF(AND((RIGHT($K$3,2)-'[1]Miter Profiles'!$AC$12-'[1]Outside Edges'!$B29)&gt;=5,'[1]Outside Edges'!$Q29="Yes"),"Yes","No")</f>
        <v>Yes</v>
      </c>
      <c r="L30" s="8" t="str">
        <f>IF(AND((RIGHT($L$3,2)-'[1]Miter Profiles'!$AC$13-'[1]Outside Edges'!$B29)&gt;=5,'[1]Outside Edges'!$Q29="Yes"),"Yes","No")</f>
        <v>Yes</v>
      </c>
      <c r="M30" s="65" t="str">
        <f>IF(AND((RIGHT($M$3,2)-'[1]Miter Profiles'!$AC$14-'[1]Outside Edges'!$B29)&gt;=5,'[1]Outside Edges'!$Q29="Yes"),"Yes","No")</f>
        <v>Yes</v>
      </c>
      <c r="N30" s="7" t="str">
        <f>IF(AND((RIGHT($N$3,2)-'[1]Miter Profiles'!$AC$15-'[1]Outside Edges'!$B29)&gt;=4,'[1]Outside Edges'!$Q29="Yes"),"Yes","No")</f>
        <v>No</v>
      </c>
      <c r="O30" s="7" t="str">
        <f>IF(AND((RIGHT($O$3,2)-'[1]Miter Profiles'!$AC$16-'[1]Outside Edges'!$B29)&gt;=5,'[1]Outside Edges'!$Q29="Yes"),"Yes","No")</f>
        <v>Yes</v>
      </c>
      <c r="P30" s="63" t="str">
        <f>IF(AND((RIGHT($P$3,2)-'[1]Miter Profiles'!$AC$17-'[1]Outside Edges'!$B29)&gt;=5,'[1]Outside Edges'!$Q29="Yes"),"Yes","No")</f>
        <v>Yes</v>
      </c>
      <c r="Q30" s="64" t="str">
        <f>IF(AND((RIGHT($Q$3,2)-'[1]Miter Profiles'!$AC$18-'[1]Outside Edges'!$B29)&gt;=5,'[1]Outside Edges'!$Q29="Yes"),"Yes","No")</f>
        <v>No</v>
      </c>
      <c r="R30" s="8" t="str">
        <f>IF(AND((RIGHT($R$3,2)-'[1]Miter Profiles'!$AC$19-'[1]Outside Edges'!$B29)&gt;=5,'[1]Outside Edges'!$Q29="Yes"),"Yes","No")</f>
        <v>Yes</v>
      </c>
      <c r="S30" s="65" t="str">
        <f>IF(AND((RIGHT($S$3,2)-'[1]Miter Profiles'!$AC$20-'[1]Outside Edges'!$B29)&gt;=5,'[1]Outside Edges'!$Q29="Yes"),"Yes","No")</f>
        <v>Yes</v>
      </c>
      <c r="T30" s="7" t="str">
        <f>IF(AND((RIGHT($T$3,2)-'[1]Miter Profiles'!$AC$21-'[1]Outside Edges'!$B29)&gt;=5,'[1]Outside Edges'!$Q29="Yes"),"Yes","No")</f>
        <v>Yes</v>
      </c>
      <c r="U30" s="7" t="str">
        <f>IF(AND((RIGHT($U$3,2)-'[1]Miter Profiles'!$AC$22-'[1]Outside Edges'!$B29)&gt;=5,'[1]Outside Edges'!$Q29="Yes"),"Yes","No")</f>
        <v>Yes</v>
      </c>
      <c r="V30" s="63" t="str">
        <f>IF(AND((RIGHT($V$3,2)-'[1]Miter Profiles'!$AC$23-'[1]Outside Edges'!$B29)&gt;=5,'[1]Outside Edges'!$Q29="Yes"),"Yes","No")</f>
        <v>Yes</v>
      </c>
      <c r="W30" s="64" t="str">
        <f>IF(AND((RIGHT($W$3,2)-'[1]Miter Profiles'!$AC$24-'[1]Outside Edges'!$B29)&gt;=5,'[1]Outside Edges'!$Q29="Yes"),"Yes","No")</f>
        <v>No</v>
      </c>
      <c r="X30" s="8" t="str">
        <f>IF(AND((RIGHT($X$3,2)-'[1]Miter Profiles'!$AC$25-'[1]Outside Edges'!$B29)&gt;=5,'[1]Outside Edges'!$Q29="Yes"),"Yes","No")</f>
        <v>Yes</v>
      </c>
      <c r="Y30" s="65" t="str">
        <f>IF(AND((RIGHT($Y$3,2)-'[1]Miter Profiles'!$AC$26-'[1]Outside Edges'!$B29)&gt;=5,'[1]Outside Edges'!$Q29="Yes"),"Yes","No")</f>
        <v>Yes</v>
      </c>
      <c r="Z30" s="7" t="str">
        <f>IF(AND((RIGHT($Z$3,2)-'[1]Miter Profiles'!$AC$27-'[1]Outside Edges'!$B29)&gt;=5,'[1]Outside Edges'!$Q29="Yes"),"Yes","No")</f>
        <v>Yes</v>
      </c>
      <c r="AA30" s="7" t="str">
        <f>IF(AND((RIGHT($AA$3,2)-'[1]Miter Profiles'!$AC$28-'[1]Outside Edges'!$B29)&gt;=5,'[1]Outside Edges'!$Q29="Yes"),"Yes","No")</f>
        <v>Yes</v>
      </c>
      <c r="AB30" s="63" t="str">
        <f>IF(AND((RIGHT($AB$3,2)-'[1]Miter Profiles'!$AC$29-'[1]Outside Edges'!$B29)&gt;=5,'[1]Outside Edges'!$Q29="Yes"),"Yes","No")</f>
        <v>Yes</v>
      </c>
      <c r="AC30" s="64" t="str">
        <f>IF(AND((RIGHT($AC$3,2)-'[1]Miter Profiles'!$AC$30-'[1]Outside Edges'!$B29)&gt;=5,'[1]Outside Edges'!$Q29="Yes"),"Yes","No")</f>
        <v>Yes</v>
      </c>
      <c r="AD30" s="8" t="str">
        <f>IF(AND((RIGHT($AD$3,2)-'[1]Miter Profiles'!$AC$31-'[1]Outside Edges'!$B29)&gt;=5,'[1]Outside Edges'!$Q29="Yes"),"Yes","No")</f>
        <v>Yes</v>
      </c>
      <c r="AE30" s="65" t="str">
        <f>IF(AND((RIGHT($AE$3,2)-'[1]Miter Profiles'!$AC$32-'[1]Outside Edges'!$B29)&gt;=5,'[1]Outside Edges'!$Q29="Yes"),"Yes","No")</f>
        <v>Yes</v>
      </c>
      <c r="AF30" s="7" t="str">
        <f>IF(AND((RIGHT($AF$3,2)-'[1]Miter Profiles'!$AC$33-'[1]Outside Edges'!$B29)&gt;=5,'[1]Outside Edges'!$Q29="Yes"),"Yes","No")</f>
        <v>Yes</v>
      </c>
      <c r="AG30" s="7" t="str">
        <f>IF(AND((RIGHT($AG$3,2)-'[1]Miter Profiles'!$AC$34-'[1]Outside Edges'!$B29)&gt;=5,'[1]Outside Edges'!$Q29="Yes"),"Yes","No")</f>
        <v>Yes</v>
      </c>
      <c r="AH30" s="63" t="str">
        <f>IF(AND((RIGHT($AH$3,2)-'[1]Miter Profiles'!$AC$35-'[1]Outside Edges'!$B29)&gt;=5,'[1]Outside Edges'!$Q29="Yes"),"Yes","No")</f>
        <v>Yes</v>
      </c>
      <c r="AI30" s="64" t="str">
        <f>IF(AND((RIGHT($AI$3,2)-'[1]Miter Profiles'!$AC$36-'[1]Outside Edges'!$B29)&gt;=5,'[1]Outside Edges'!$Q29="Yes"),"Yes","No")</f>
        <v>Yes</v>
      </c>
      <c r="AJ30" s="8" t="str">
        <f>IF(AND((RIGHT($AJ$3,2)-'[1]Miter Profiles'!$AC$37-'[1]Outside Edges'!$B29)&gt;=5,'[1]Outside Edges'!$Q29="Yes"),"Yes","No")</f>
        <v>Yes</v>
      </c>
      <c r="AK30" s="65" t="str">
        <f>IF(AND((RIGHT($AK$3,2)-'[1]Miter Profiles'!$AC$38-'[1]Outside Edges'!$B29)&gt;=5,'[1]Outside Edges'!$Q29="Yes"),"Yes","No")</f>
        <v>Yes</v>
      </c>
      <c r="AL30" s="7" t="str">
        <f>IF(AND((RIGHT($AL$3,2)-'[1]Miter Profiles'!$AC$39-'[1]Outside Edges'!$B29)&gt;=5,'[1]Outside Edges'!$Q29="Yes"),"Yes","No")</f>
        <v>Yes</v>
      </c>
      <c r="AM30" s="7" t="str">
        <f>IF(AND((RIGHT($AM$3,2)-'[1]Miter Profiles'!$AC$40-'[1]Outside Edges'!$B29)&gt;=5,'[1]Outside Edges'!$Q29="Yes"),"Yes","No")</f>
        <v>Yes</v>
      </c>
      <c r="AN30" s="63" t="str">
        <f>IF(AND((RIGHT($AN$3,2)-'[1]Miter Profiles'!$AC$41-'[1]Outside Edges'!$B29)&gt;=5,'[1]Outside Edges'!$Q29="Yes"),"Yes","No")</f>
        <v>Yes</v>
      </c>
      <c r="AO30" s="64" t="str">
        <f>IF(AND((RIGHT($AO$3,2)-'[1]Miter Profiles'!$AC$42-'[1]Outside Edges'!$B29)&gt;=5,'[1]Outside Edges'!$Q29="Yes"),"Yes","No")</f>
        <v>Yes</v>
      </c>
      <c r="AP30" s="8" t="str">
        <f>IF(AND((RIGHT($AP$3,2)-'[1]Miter Profiles'!$AC$43-'[1]Outside Edges'!$B29)&gt;=5,'[1]Outside Edges'!$Q29="Yes"),"Yes","No")</f>
        <v>Yes</v>
      </c>
      <c r="AQ30" s="65" t="str">
        <f>IF(AND((RIGHT($AQ$3,2)-'[1]Miter Profiles'!$AC$44-'[1]Outside Edges'!$B29)&gt;=5,'[1]Outside Edges'!$Q29="Yes"),"Yes","No")</f>
        <v>Yes</v>
      </c>
      <c r="AR30" s="7" t="str">
        <f>IF(AND((RIGHT($AR$3,2)-'[1]Miter Profiles'!$AC$45-'[1]Outside Edges'!$B29)&gt;=5,'[1]Outside Edges'!$Q29="Yes"),"Yes","No")</f>
        <v>Yes</v>
      </c>
      <c r="AS30" s="7" t="str">
        <f>IF(AND((RIGHT($AS$3,2)-'[1]Miter Profiles'!$AC$46-'[1]Outside Edges'!$B29)&gt;=5,'[1]Outside Edges'!$Q29="Yes"),"Yes","No")</f>
        <v>Yes</v>
      </c>
      <c r="AT30" s="63" t="str">
        <f>IF(AND((RIGHT($AT$3,2)-'[1]Miter Profiles'!$AC$47-'[1]Outside Edges'!$B29)&gt;=5,'[1]Outside Edges'!$Q29="Yes"),"Yes","No")</f>
        <v>Yes</v>
      </c>
      <c r="AU30" s="64" t="str">
        <f>IF(AND((RIGHT($AU$3,2)-'[1]Miter Profiles'!$AC$48-'[1]Outside Edges'!$B29)&gt;=5,'[1]Outside Edges'!$Q29="Yes"),"Yes","No")</f>
        <v>Yes</v>
      </c>
      <c r="AV30" s="8" t="str">
        <f>IF(AND((RIGHT($AV$3,2)-'[1]Miter Profiles'!$AC$49-'[1]Outside Edges'!$B29)&gt;=5,'[1]Outside Edges'!$Q29="Yes"),"Yes","No")</f>
        <v>Yes</v>
      </c>
      <c r="AW30" s="65" t="str">
        <f>IF(AND((RIGHT($AW$3,2)-'[1]Miter Profiles'!$AC$50-'[1]Outside Edges'!$B29)&gt;=5,'[1]Outside Edges'!$Q29="Yes"),"Yes","No")</f>
        <v>Yes</v>
      </c>
      <c r="AX30" s="7" t="str">
        <f>IF(AND((RIGHT($AX$3,2)-'[1]Miter Profiles'!$AC$51-'[1]Outside Edges'!$B29)&gt;=5,'[1]Outside Edges'!$Q29="Yes"),"Yes","No")</f>
        <v>Yes</v>
      </c>
      <c r="AY30" s="7" t="str">
        <f>IF(AND((RIGHT($AY$3,2)-'[1]Miter Profiles'!$AC$52-'[1]Outside Edges'!$B29)&gt;=5,'[1]Outside Edges'!$Q29="Yes"),"Yes","No")</f>
        <v>Yes</v>
      </c>
      <c r="AZ30" s="63" t="str">
        <f>IF(AND((RIGHT($AZ$3,2)-'[1]Miter Profiles'!$AC$53-'[1]Outside Edges'!$B29)&gt;=5,'[1]Outside Edges'!$Q29="Yes"),"Yes","No")</f>
        <v>Yes</v>
      </c>
      <c r="BA30" s="64" t="str">
        <f>IF(AND((RIGHT($BA$3,2)-'[1]Miter Profiles'!$AC$54-'[1]Outside Edges'!$B29)&gt;=5,'[1]Outside Edges'!$Q29="Yes"),"Yes","No")</f>
        <v>Yes</v>
      </c>
      <c r="BB30" s="8" t="str">
        <f>IF(AND((RIGHT($BB$3,2)-'[1]Miter Profiles'!$AC$55-'[1]Outside Edges'!$B29)&gt;=5,'[1]Outside Edges'!$Q29="Yes"),"Yes","No")</f>
        <v>Yes</v>
      </c>
      <c r="BC30" s="65" t="str">
        <f>IF(AND((RIGHT($BC$3,2)-'[1]Miter Profiles'!$AC$56-'[1]Outside Edges'!$B29)&gt;=5,'[1]Outside Edges'!$Q29="Yes"),"Yes","No")</f>
        <v>Yes</v>
      </c>
      <c r="BD30" s="7" t="str">
        <f>IF(AND((RIGHT($BD$3,2)-'[1]Miter Profiles'!$AC$57-'[1]Outside Edges'!$B29)&gt;=5,'[1]Outside Edges'!$Q29="Yes"),"Yes","No")</f>
        <v>Yes</v>
      </c>
      <c r="BE30" s="7" t="str">
        <f>IF(AND((RIGHT($BE$3,2)-'[1]Miter Profiles'!$AC$58-'[1]Outside Edges'!$B29)&gt;=5,'[1]Outside Edges'!$Q29="Yes"),"Yes","No")</f>
        <v>Yes</v>
      </c>
      <c r="BF30" s="63" t="str">
        <f>IF(AND((RIGHT($BF$3,2)-'[1]Miter Profiles'!$AC$59-'[1]Outside Edges'!$B29)&gt;=5,'[1]Outside Edges'!$Q29="Yes"),"Yes","No")</f>
        <v>Yes</v>
      </c>
      <c r="BG30" s="64" t="str">
        <f>IF(AND((RIGHT($BG$3,2)-'[1]Miter Profiles'!$AC$60-'[1]Outside Edges'!$B29)&gt;=5,'[1]Outside Edges'!$Q29="Yes"),"Yes","No")</f>
        <v>Yes</v>
      </c>
      <c r="BH30" s="8" t="str">
        <f>IF(AND((RIGHT($BH$3,2)-'[1]Miter Profiles'!$AC$61-'[1]Outside Edges'!$B29)&gt;=5,'[1]Outside Edges'!$Q29="Yes"),"Yes","No")</f>
        <v>Yes</v>
      </c>
      <c r="BI30" s="65" t="str">
        <f>IF(AND((RIGHT($BI$3,2)-'[1]Miter Profiles'!$AC$62-'[1]Outside Edges'!$B29)&gt;=5,'[1]Outside Edges'!$Q29="Yes"),"Yes","No")</f>
        <v>Yes</v>
      </c>
      <c r="BJ30" s="7" t="str">
        <f>IF(AND((RIGHT($BJ$3,2)-'[1]Miter Profiles'!$AC$63-'[1]Outside Edges'!$B29)&gt;=5,'[1]Outside Edges'!$Q29="Yes"),"Yes","No")</f>
        <v>Yes</v>
      </c>
      <c r="BK30" s="7" t="str">
        <f>IF(AND((RIGHT($BK$3,2)-'[1]Miter Profiles'!$AC$64-'[1]Outside Edges'!$B29)&gt;=5,'[1]Outside Edges'!$Q29="Yes"),"Yes","No")</f>
        <v>Yes</v>
      </c>
      <c r="BL30" s="63" t="str">
        <f>IF(AND((RIGHT($BL$3,2)-'[1]Miter Profiles'!$AC$65-'[1]Outside Edges'!$B29)&gt;=5,'[1]Outside Edges'!$Q29="Yes"),"Yes","No")</f>
        <v>Yes</v>
      </c>
      <c r="BM30" s="64" t="str">
        <f>IF(AND((RIGHT($BM$3,2)-'[1]Miter Profiles'!$AC$66-'[1]Outside Edges'!$B29)&gt;=5,'[1]Outside Edges'!$Q29="Yes"),"Yes","No")</f>
        <v>Yes</v>
      </c>
      <c r="BN30" s="8" t="str">
        <f>IF(AND((RIGHT($BN$3,2)-'[1]Miter Profiles'!$AC$67-'[1]Outside Edges'!$B29)&gt;=5,'[1]Outside Edges'!$Q29="Yes"),"Yes","No")</f>
        <v>Yes</v>
      </c>
      <c r="BO30" s="65" t="str">
        <f>IF(AND((RIGHT($BO$3,2)-'[1]Miter Profiles'!$AC$68-'[1]Outside Edges'!$B29)&gt;=5,'[1]Outside Edges'!$Q29="Yes"),"Yes","No")</f>
        <v>Yes</v>
      </c>
      <c r="BP30" s="7" t="str">
        <f>IF(AND((RIGHT($BP$3,2)-'[1]Miter Profiles'!$AC$69-'[1]Outside Edges'!$B29)&gt;=5,'[1]Outside Edges'!$Q29="Yes"),"Yes","No")</f>
        <v>Yes</v>
      </c>
      <c r="BQ30" s="7" t="str">
        <f>IF(AND((RIGHT($BQ$3,2)-'[1]Miter Profiles'!$AC$70-'[1]Outside Edges'!$B29)&gt;=5,'[1]Outside Edges'!$Q29="Yes"),"Yes","No")</f>
        <v>Yes</v>
      </c>
      <c r="BR30" s="63" t="str">
        <f>IF(AND((RIGHT($BR$3,2)-'[1]Miter Profiles'!$AC$71-'[1]Outside Edges'!$B29)&gt;=5,'[1]Outside Edges'!$Q29="Yes"),"Yes","No")</f>
        <v>Yes</v>
      </c>
      <c r="BS30" s="64" t="str">
        <f>IF(AND((RIGHT($BS$3,2)-'[1]Miter Profiles'!$AC$72-'[1]Outside Edges'!$B29)&gt;=5,'[1]Outside Edges'!$Q29="Yes"),"Yes","No")</f>
        <v>Yes</v>
      </c>
      <c r="BT30" s="8" t="str">
        <f>IF(AND((RIGHT($BT$3,2)-'[1]Miter Profiles'!$AC$73-'[1]Outside Edges'!$B29)&gt;=5,'[1]Outside Edges'!$Q29="Yes"),"Yes","No")</f>
        <v>Yes</v>
      </c>
      <c r="BU30" s="65" t="str">
        <f>IF(AND((RIGHT($BU$3,2)-'[1]Miter Profiles'!$AC$74-'[1]Outside Edges'!$B29)&gt;=5,'[1]Outside Edges'!$Q29="Yes"),"Yes","No")</f>
        <v>Yes</v>
      </c>
      <c r="BV30" s="7" t="str">
        <f>IF(AND((RIGHT($BV$3,2)-'[1]Miter Profiles'!$AC$75-'[1]Outside Edges'!$B29)&gt;=5,'[1]Outside Edges'!$Q29="Yes"),"Yes","No")</f>
        <v>Yes</v>
      </c>
      <c r="BW30" s="7" t="str">
        <f>IF(AND((RIGHT($BW$3,2)-'[1]Miter Profiles'!$AC$76-'[1]Outside Edges'!$B29)&gt;=5,'[1]Outside Edges'!$Q29="Yes"),"Yes","No")</f>
        <v>Yes</v>
      </c>
      <c r="BX30" s="63" t="str">
        <f>IF(AND((RIGHT($BX$3,2)-'[1]Miter Profiles'!$AC$77-'[1]Outside Edges'!$B29)&gt;=5,'[1]Outside Edges'!$Q29="Yes"),"Yes","No")</f>
        <v>Yes</v>
      </c>
      <c r="BY30" s="64" t="str">
        <f>IF(AND((RIGHT($BY$3,2)-'[1]Miter Profiles'!$AC$78-'[1]Outside Edges'!$B29)&gt;=5,'[1]Outside Edges'!$Q29="Yes"),"Yes","No")</f>
        <v>Yes</v>
      </c>
      <c r="BZ30" s="8" t="str">
        <f>IF(AND((RIGHT($BZ$3,2)-'[1]Miter Profiles'!$AC$79-'[1]Outside Edges'!$B29)&gt;=5,'[1]Outside Edges'!$Q29="Yes"),"Yes","No")</f>
        <v>Yes</v>
      </c>
      <c r="CA30" s="65" t="str">
        <f>IF(AND((RIGHT($CA$3,2)-'[1]Miter Profiles'!$AC$80-'[1]Outside Edges'!$B29)&gt;=5,'[1]Outside Edges'!$Q29="Yes"),"Yes","No")</f>
        <v>Yes</v>
      </c>
      <c r="CB30" s="7" t="str">
        <f>IF(AND((RIGHT($CB$3,2)-'[1]Miter Profiles'!$AC$81-'[1]Outside Edges'!$B29)&gt;=5,'[1]Outside Edges'!$Q29="Yes"),"Yes","No")</f>
        <v>Yes</v>
      </c>
      <c r="CC30" s="7" t="str">
        <f>IF(AND((RIGHT($CC$3,2)-'[1]Miter Profiles'!$AC$82-'[1]Outside Edges'!$B29)&gt;=5,'[1]Outside Edges'!$Q29="Yes"),"Yes","No")</f>
        <v>Yes</v>
      </c>
      <c r="CD30" s="63" t="str">
        <f>IF(AND((RIGHT($CD$3,2)-'[1]Miter Profiles'!$AC$83-'[1]Outside Edges'!$B29)&gt;=5,'[1]Outside Edges'!$Q29="Yes"),"Yes","No")</f>
        <v>Yes</v>
      </c>
      <c r="CE30" s="64" t="str">
        <f>IF(AND((RIGHT($CE$3,2)-'[1]Miter Profiles'!$AC$84-'[1]Outside Edges'!$B29)&gt;=5,'[1]Outside Edges'!$Q29="Yes"),"Yes","No")</f>
        <v>Yes</v>
      </c>
      <c r="CF30" s="8" t="str">
        <f>IF(AND((RIGHT($CF$3,2)-'[1]Miter Profiles'!$AC$85-'[1]Outside Edges'!$B29)&gt;=5,'[1]Outside Edges'!$Q29="Yes"),"Yes","No")</f>
        <v>Yes</v>
      </c>
      <c r="CG30" s="65" t="str">
        <f>IF(AND((RIGHT($CG$3,2)-'[1]Miter Profiles'!$AC$86-'[1]Outside Edges'!$B29)&gt;=5,'[1]Outside Edges'!$Q29="Yes"),"Yes","No")</f>
        <v>Yes</v>
      </c>
      <c r="CH30" s="7" t="str">
        <f>IF(AND((RIGHT($CH$3,2)-'[1]Miter Profiles'!$AC$87-'[1]Outside Edges'!$B29)&gt;=5,'[1]Outside Edges'!$Q29="Yes"),"Yes","No")</f>
        <v>Yes</v>
      </c>
      <c r="CI30" s="7" t="str">
        <f>IF(AND((RIGHT($CI$3,2)-'[1]Miter Profiles'!$AC$88-'[1]Outside Edges'!$B29)&gt;=5,'[1]Outside Edges'!$Q29="Yes"),"Yes","No")</f>
        <v>Yes</v>
      </c>
      <c r="CJ30" s="63" t="str">
        <f>IF(AND((RIGHT($CJ$3,2)-'[1]Miter Profiles'!$AC$89-'[1]Outside Edges'!$B29)&gt;=5,'[1]Outside Edges'!$Q29="Yes"),"Yes","No")</f>
        <v>Yes</v>
      </c>
      <c r="CK30" s="64" t="str">
        <f>IF(AND((RIGHT($CK$3,2)-'[1]Miter Profiles'!$AC$90-'[1]Outside Edges'!$B29)&gt;=5,'[1]Outside Edges'!$Q29="Yes"),"Yes","No")</f>
        <v>Yes</v>
      </c>
      <c r="CL30" s="8" t="str">
        <f>IF(AND((RIGHT($CL$3,2)-'[1]Miter Profiles'!$AC$91-'[1]Outside Edges'!$B29)&gt;=5,'[1]Outside Edges'!$Q29="Yes"),"Yes","No")</f>
        <v>Yes</v>
      </c>
      <c r="CM30" s="65" t="str">
        <f>IF(AND((RIGHT($CM$3,2)-'[1]Miter Profiles'!$AC$92-'[1]Outside Edges'!$B29)&gt;=5,'[1]Outside Edges'!$Q29="Yes"),"Yes","No")</f>
        <v>Yes</v>
      </c>
      <c r="CN30" s="7" t="str">
        <f>IF(AND((RIGHT(CN$3,2)-'[1]Miter Profiles'!$AC$93-'[1]Outside Edges'!$B29)&gt;=5,'[1]Outside Edges'!$Q29="Yes"),"Yes","No")</f>
        <v>No</v>
      </c>
      <c r="CO30" s="7" t="str">
        <f>IF(AND((RIGHT(CO$3,2)-'[1]Miter Profiles'!$AC$94-'[1]Outside Edges'!$B29)&gt;=5,'[1]Outside Edges'!$Q29="Yes"),"Yes","No")</f>
        <v>Yes</v>
      </c>
      <c r="CP30" s="63" t="str">
        <f>IF(AND((RIGHT(CP$3,2)-'[1]Miter Profiles'!$AC$95-'[1]Outside Edges'!$B29)&gt;=5,'[1]Outside Edges'!$Q29="Yes"),"Yes","No")</f>
        <v>Yes</v>
      </c>
      <c r="CQ30" s="64" t="str">
        <f>IF(AND((RIGHT(CQ$3,2)-'[1]Miter Profiles'!$AC$96-'[1]Outside Edges'!$B29)&gt;=5,'[1]Outside Edges'!$Q29="Yes"),"Yes","No")</f>
        <v>Yes</v>
      </c>
      <c r="CR30" s="8" t="str">
        <f>IF(AND((RIGHT(CR$3,2)-'[1]Miter Profiles'!$AC$97-'[1]Outside Edges'!$B29)&gt;=5,'[1]Outside Edges'!$Q29="Yes"),"Yes","No")</f>
        <v>Yes</v>
      </c>
      <c r="CS30" s="65" t="str">
        <f>IF(AND((RIGHT(CS$3,2)-'[1]Miter Profiles'!$AC$98-'[1]Outside Edges'!$B29)&gt;=5,'[1]Outside Edges'!$Q29="Yes"),"Yes","No")</f>
        <v>Yes</v>
      </c>
      <c r="CT30" s="7" t="str">
        <f>IF(AND((RIGHT($CT$3,2)-'[1]Miter Profiles'!$AC$99-'[1]Outside Edges'!$B29)&gt;=5,'[1]Outside Edges'!$Q29="Yes"),"Yes","No")</f>
        <v>Yes</v>
      </c>
      <c r="CU30" s="7" t="str">
        <f>IF(AND((RIGHT($CU$3,2)-'[1]Miter Profiles'!$AC$100-'[1]Outside Edges'!$B29)&gt;=5,'[1]Outside Edges'!$Q29="Yes"),"Yes","No")</f>
        <v>Yes</v>
      </c>
      <c r="CV30" s="63" t="str">
        <f>IF(AND((RIGHT($CV$3,2)-'[1]Miter Profiles'!$AC$101-'[1]Outside Edges'!$B29)&gt;=5,'[1]Outside Edges'!$Q29="Yes"),"Yes","No")</f>
        <v>Yes</v>
      </c>
      <c r="CW30" s="64" t="str">
        <f>IF(AND((RIGHT($CW$3,2)-'[1]Miter Profiles'!$AC$102-'[1]Outside Edges'!$B29)&gt;=5,'[1]Outside Edges'!$Q29="Yes"),"Yes","No")</f>
        <v>Yes</v>
      </c>
      <c r="CX30" s="8" t="str">
        <f>IF(AND((RIGHT($CX$3,2)-'[1]Miter Profiles'!$AC$103-'[1]Outside Edges'!$B29)&gt;=5,'[1]Outside Edges'!$Q29="Yes"),"Yes","No")</f>
        <v>Yes</v>
      </c>
      <c r="CY30" s="65" t="str">
        <f>IF(AND((RIGHT($CY$3,2)-'[1]Miter Profiles'!$AC$104-'[1]Outside Edges'!$B29)&gt;=5,'[1]Outside Edges'!$Q29="Yes"),"Yes","No")</f>
        <v>Yes</v>
      </c>
      <c r="CZ30" s="7" t="str">
        <f>IF(AND((RIGHT($CZ$3,2)-'[1]Miter Profiles'!$AC$105-'[1]Outside Edges'!$B29)&gt;=5,'[1]Outside Edges'!$Q29="Yes"),"Yes","No")</f>
        <v>No</v>
      </c>
      <c r="DA30" s="7" t="str">
        <f>IF(AND((RIGHT($DA$3,2)-'[1]Miter Profiles'!$AC$106-'[1]Outside Edges'!$B29)&gt;=5,'[1]Outside Edges'!$Q29="Yes"),"Yes","No")</f>
        <v>No</v>
      </c>
      <c r="DB30" s="63" t="str">
        <f>IF(AND((RIGHT($DB$3,2)-'[1]Miter Profiles'!$AC$107-'[1]Outside Edges'!$B29)&gt;=5,'[1]Outside Edges'!$Q29="Yes"),"Yes","No")</f>
        <v>No</v>
      </c>
      <c r="DC30" s="64" t="str">
        <f>IF(AND((RIGHT($DC$3,2)-'[1]Miter Profiles'!$AC$108-'[1]Outside Edges'!$B29)&gt;=5,'[1]Outside Edges'!$Q29="Yes"),"Yes","No")</f>
        <v>Yes</v>
      </c>
      <c r="DD30" s="8" t="str">
        <f>IF(AND((RIGHT($DD$3,2)-'[1]Miter Profiles'!$AC$109-'[1]Outside Edges'!$B29)&gt;=5,'[1]Outside Edges'!$Q29="Yes"),"Yes","No")</f>
        <v>Yes</v>
      </c>
      <c r="DE30" s="65" t="str">
        <f>IF(AND((RIGHT($DE$3,2)-'[1]Miter Profiles'!$AC$110-'[1]Outside Edges'!$B29)&gt;=5,'[1]Outside Edges'!$Q29="Yes"),"Yes","No")</f>
        <v>Yes</v>
      </c>
      <c r="DF30" s="7" t="str">
        <f>IF(AND((RIGHT($DF$3,2)-'[1]Miter Profiles'!$AC$111-'[1]Outside Edges'!$B29)&gt;=5,'[1]Outside Edges'!$Q29="Yes"),"Yes","No")</f>
        <v>Yes</v>
      </c>
      <c r="DG30" s="7" t="str">
        <f>IF(AND((RIGHT($DG$3,2)-'[1]Miter Profiles'!$AC$112-'[1]Outside Edges'!$B29)&gt;=5,'[1]Outside Edges'!$Q29="Yes"),"Yes","No")</f>
        <v>Yes</v>
      </c>
      <c r="DH30" s="63" t="str">
        <f>IF(AND((RIGHT($DH$3,2)-'[1]Miter Profiles'!$AC$113-'[1]Outside Edges'!$B29)&gt;=5,'[1]Outside Edges'!$Q29="Yes"),"Yes","No")</f>
        <v>Yes</v>
      </c>
      <c r="DI30" s="64" t="str">
        <f>IF(AND((RIGHT($DI$3,2)-'[1]Miter Profiles'!$AC$114-'[1]Outside Edges'!$B29)&gt;=5,'[1]Outside Edges'!$Q29="Yes"),"Yes","No")</f>
        <v>Yes</v>
      </c>
      <c r="DJ30" s="8" t="str">
        <f>IF(AND((RIGHT($DJ$3,2)-'[1]Miter Profiles'!$AC$115-'[1]Outside Edges'!$B29)&gt;=5,'[1]Outside Edges'!$Q29="Yes"),"Yes","No")</f>
        <v>Yes</v>
      </c>
      <c r="DK30" s="65" t="str">
        <f>IF(AND((RIGHT($DK$3,2)-'[1]Miter Profiles'!$AC$116-'[1]Outside Edges'!$B29)&gt;=5,'[1]Outside Edges'!$Q29="Yes"),"Yes","No")</f>
        <v>Yes</v>
      </c>
      <c r="DL30" s="7" t="str">
        <f>IF(AND((RIGHT($DL$3,2)-'[1]Miter Profiles'!$AC$117-'[1]Outside Edges'!$B29)&gt;=5,'[1]Outside Edges'!$Q29="Yes"),"Yes","No")</f>
        <v>Yes</v>
      </c>
      <c r="DM30" s="7" t="str">
        <f>IF(AND((RIGHT($DM$3,2)-'[1]Miter Profiles'!$AC$118-'[1]Outside Edges'!$B29)&gt;=5,'[1]Outside Edges'!$Q29="Yes"),"Yes","No")</f>
        <v>Yes</v>
      </c>
      <c r="DN30" s="63" t="str">
        <f>IF(AND((RIGHT($DN$3,2)-'[1]Miter Profiles'!$AC$119-'[1]Outside Edges'!$B29)&gt;=5,'[1]Outside Edges'!$Q29="Yes"),"Yes","No")</f>
        <v>Yes</v>
      </c>
      <c r="DO30" s="64" t="str">
        <f>IF(AND((RIGHT($DO$3,2)-'[1]Miter Profiles'!$AC$120-'[1]Outside Edges'!$B29)&gt;=5,'[1]Outside Edges'!$Q29="Yes"),"Yes","No")</f>
        <v>No</v>
      </c>
      <c r="DP30" s="8" t="str">
        <f>IF(AND((RIGHT($DP$3,2)-'[1]Miter Profiles'!$AC$121-'[1]Outside Edges'!$B29)&gt;=5,'[1]Outside Edges'!$Q29="Yes"),"Yes","No")</f>
        <v>Yes</v>
      </c>
      <c r="DQ30" s="65" t="str">
        <f>IF(AND((RIGHT($DQ$3,2)-'[1]Miter Profiles'!$AC$122-'[1]Outside Edges'!$B29)&gt;=5,'[1]Outside Edges'!$Q29="Yes"),"Yes","No")</f>
        <v>Yes</v>
      </c>
      <c r="DR30" s="7" t="str">
        <f>IF(AND((RIGHT($DR$3,2)-'[1]Miter Profiles'!$AC$123-'[1]Outside Edges'!$B29)&gt;=5,'[1]Outside Edges'!$Q29="Yes"),"Yes","No")</f>
        <v>Yes</v>
      </c>
      <c r="DS30" s="7" t="str">
        <f>IF(AND((RIGHT($DS$3,2)-'[1]Miter Profiles'!$AC$124-'[1]Outside Edges'!$B29)&gt;=5,'[1]Outside Edges'!$Q29="Yes"),"Yes","No")</f>
        <v>Yes</v>
      </c>
      <c r="DT30" s="63" t="str">
        <f>IF(AND((RIGHT($DT$3,2)-'[1]Miter Profiles'!$AC$125-'[1]Outside Edges'!$B29)&gt;=5,'[1]Outside Edges'!$Q29="Yes"),"Yes","No")</f>
        <v>Yes</v>
      </c>
      <c r="DU30" s="64" t="str">
        <f>IF(AND((RIGHT($DU$3,2)-'[1]Miter Profiles'!$AC$126-'[1]Outside Edges'!$B29)&gt;=5,'[1]Outside Edges'!$Q29="Yes"),"Yes","No")</f>
        <v>Yes</v>
      </c>
      <c r="DV30" s="8" t="str">
        <f>IF(AND((RIGHT($DV$3,2)-'[1]Miter Profiles'!$AC$127-'[1]Outside Edges'!$B29)&gt;=5,'[1]Outside Edges'!$Q29="Yes"),"Yes","No")</f>
        <v>Yes</v>
      </c>
      <c r="DW30" s="65" t="str">
        <f>IF(AND((RIGHT($DW$3,2)-'[1]Miter Profiles'!$AC$128-'[1]Outside Edges'!$B29)&gt;=5,'[1]Outside Edges'!$Q29="Yes"),"Yes","No")</f>
        <v>Yes</v>
      </c>
      <c r="DX30" s="7" t="str">
        <f>IF(AND((RIGHT($DX$3,2)-'[1]Miter Profiles'!$AC$129-'[1]Outside Edges'!$B29)&gt;=5,'[1]Outside Edges'!$Q29="Yes"),"Yes","No")</f>
        <v>Yes</v>
      </c>
      <c r="DY30" s="7" t="str">
        <f>IF(AND((RIGHT($DY$3,2)-'[1]Miter Profiles'!$AC$130-'[1]Outside Edges'!$B29)&gt;=5,'[1]Outside Edges'!$Q29="Yes"),"Yes","No")</f>
        <v>Yes</v>
      </c>
      <c r="DZ30" s="63" t="str">
        <f>IF(AND((RIGHT($DZ$3,2)-'[1]Miter Profiles'!$AC$131-'[1]Outside Edges'!$B29)&gt;=5,'[1]Outside Edges'!$Q29="Yes"),"Yes","No")</f>
        <v>Yes</v>
      </c>
      <c r="EA30" s="68" t="str">
        <f>IF(AND((RIGHT($EA$3,2)-'[1]Miter Profiles'!$AC$132-'[1]Outside Edges'!$B29)&gt;=5,'[1]Outside Edges'!$Q29="Yes"),"Yes","No")</f>
        <v>Yes</v>
      </c>
      <c r="EB30" s="78" t="str">
        <f>IF(AND((RIGHT($EB$3,2)-'[1]Miter Profiles'!$AC$133-'[1]Outside Edges'!$B29)&gt;=5,'[1]Outside Edges'!$Q29="Yes"),"Yes","No")</f>
        <v>No</v>
      </c>
      <c r="EC30" s="79" t="str">
        <f>IF(AND((RIGHT($EC$3,2)-'[1]Miter Profiles'!$AC$134-'[1]Outside Edges'!$B29)&gt;=5,'[1]Outside Edges'!$Q29="Yes"),"Yes","No")</f>
        <v>Yes</v>
      </c>
      <c r="ED30" s="81" t="str">
        <f>IF(AND((RIGHT($ED$3,2)-'[1]Miter Profiles'!$AC$135-'[1]Outside Edges'!$B29)&gt;=5,'[1]Outside Edges'!$Q29="Yes"),"Yes","No")</f>
        <v>Yes</v>
      </c>
      <c r="EE30" s="80" t="str">
        <f>IF(AND((RIGHT($EE$3,2)-'[1]Miter Profiles'!$AC$136-'[1]Outside Edges'!$B29)&gt;=5,'[1]Outside Edges'!$Q29="Yes"),"Yes","No")</f>
        <v>Yes</v>
      </c>
      <c r="EF30" s="63" t="str">
        <f>IF(AND((RIGHT($EF$3,2)-'[1]Miter Profiles'!$AC$137-'[1]Outside Edges'!$B29)&gt;=5,'[1]Outside Edges'!$Q29="Yes"),"Yes","No")</f>
        <v>Yes</v>
      </c>
      <c r="EG30" s="7" t="str">
        <f>IF(AND((RIGHT($EG$3,2)-'[1]Miter Profiles'!$AC$138-'[1]Outside Edges'!$B29)&gt;=5,'[1]Outside Edges'!$Q29="Yes"),"Yes","No")</f>
        <v>Yes</v>
      </c>
      <c r="EH30" s="68" t="str">
        <f>IF(AND((RIGHT($EH$3,2)-'[1]Miter Profiles'!$AC$139-'[1]Outside Edges'!$B29)&gt;=5,'[1]Outside Edges'!$Q29="Yes"),"Yes","No")</f>
        <v>Yes</v>
      </c>
      <c r="EI30" s="82" t="str">
        <f>IF(AND((RIGHT($EI$3,2)-'[1]Miter Profiles'!$AC$140-'[1]Outside Edges'!$B29)&gt;=5,'[1]Outside Edges'!$Q29="Yes"),"Yes","No")</f>
        <v>Yes</v>
      </c>
      <c r="EJ30" s="83" t="str">
        <f>IF(AND((RIGHT($EJ$3,2)-'[1]Miter Profiles'!$AC$141-'[1]Outside Edges'!$B29)&gt;=5,'[1]Outside Edges'!$Q29="Yes"),"Yes","No")</f>
        <v>Yes</v>
      </c>
      <c r="EK30" s="83" t="str">
        <f>IF(AND((RIGHT($EK$3,2)-'[1]Miter Profiles'!$AC$142-'[1]Outside Edges'!$B29)&gt;=5,'[1]Outside Edges'!$Q29="Yes"),"Yes","No")</f>
        <v>Yes</v>
      </c>
      <c r="EL30" s="81" t="str">
        <f>IF(AND((RIGHT($EL$3,2)-'[1]Miter Profiles'!$AC$143-'[1]Outside Edges'!$B29)&gt;=5,'[1]Outside Edges'!$Q29="Yes"),"Yes","No")</f>
        <v>Yes</v>
      </c>
      <c r="EM30" s="84" t="str">
        <f>IF(AND((RIGHT($EM$3,2)-'[1]Miter Profiles'!$AC$144-'[1]Outside Edges'!$B29)&gt;=5,'[1]Outside Edges'!$Q29="Yes"),"Yes","No")</f>
        <v>No</v>
      </c>
      <c r="EN30" s="7" t="str">
        <f>IF(AND((RIGHT($EN$3,2)-'[1]Miter Profiles'!$AC$145-'[1]Outside Edges'!$B29)&gt;=5,'[1]Outside Edges'!$Q29="Yes"),"Yes","No")</f>
        <v>Yes</v>
      </c>
      <c r="EO30" s="68" t="str">
        <f>IF(AND((RIGHT($EO$3,2)-'[1]Miter Profiles'!$AC$146-'[1]Outside Edges'!$B29)&gt;=5,'[1]Outside Edges'!$Q29="Yes"),"Yes","No")</f>
        <v>Yes</v>
      </c>
      <c r="EP30" s="83" t="str">
        <f>IF(AND((RIGHT($EP$3,2)-'[1]Miter Profiles'!$AC$147-'[1]Outside Edges'!$B29)&gt;=5,'[1]Outside Edges'!$Q29="Yes"),"Yes","No")</f>
        <v>No</v>
      </c>
      <c r="EQ30" s="83" t="str">
        <f>IF(AND((RIGHT($EQ$3,2)-'[1]Miter Profiles'!$AC$148-'[1]Outside Edges'!$B29)&gt;=5,'[1]Outside Edges'!$Q29="Yes"),"Yes","No")</f>
        <v>Yes</v>
      </c>
      <c r="ER30" s="81" t="str">
        <f>IF(AND((RIGHT($ER$3,2)-'[1]Miter Profiles'!$AC$149-'[1]Outside Edges'!$B29)&gt;=5,'[1]Outside Edges'!$Q29="Yes"),"Yes","No")</f>
        <v>Yes</v>
      </c>
      <c r="ES30" s="84" t="str">
        <f>IF(AND((RIGHT($ES$3,2)-'[1]Miter Profiles'!$AC$150-'[1]Outside Edges'!$B29)&gt;=5,'[1]Outside Edges'!$Q29="Yes"),"Yes","No")</f>
        <v>No</v>
      </c>
      <c r="ET30" s="7" t="str">
        <f>IF(AND((RIGHT($ET$3,2)-'[1]Miter Profiles'!$AC$151-'[1]Outside Edges'!$B29)&gt;=5,'[1]Outside Edges'!$Q29="Yes"),"Yes","No")</f>
        <v>Yes</v>
      </c>
      <c r="EU30" s="68" t="str">
        <f>IF(AND((RIGHT($EU$3,2)-'[1]Miter Profiles'!$AC$152-'[1]Outside Edges'!$B29)&gt;=5,'[1]Outside Edges'!$Q29="Yes"),"Yes","No")</f>
        <v>Yes</v>
      </c>
      <c r="EV30" s="83" t="str">
        <f>IF(AND((RIGHT($EV$3,2)-'[1]Miter Profiles'!$AC$153-'[1]Outside Edges'!$B29)&gt;=5,'[1]Outside Edges'!$Q29="Yes"),"Yes","No")</f>
        <v>Yes</v>
      </c>
      <c r="EW30" s="83" t="str">
        <f>IF(AND((RIGHT($EW$3,2)-'[1]Miter Profiles'!$AC$154-'[1]Outside Edges'!$B29)&gt;=5,'[1]Outside Edges'!$Q29="Yes"),"Yes","No")</f>
        <v>Yes</v>
      </c>
      <c r="EX30" s="81" t="str">
        <f>IF(AND((RIGHT($EX$3,2)-'[1]Miter Profiles'!$AC$155-'[1]Outside Edges'!$B29)&gt;=5,'[1]Outside Edges'!$Q29="Yes"),"Yes","No")</f>
        <v>Yes</v>
      </c>
      <c r="EY30" s="84" t="str">
        <f>IF(AND((RIGHT($EY$3,2)-'[1]Miter Profiles'!$AC$156-'[1]Outside Edges'!$B29)&gt;=5,'[1]Outside Edges'!$Q29="Yes"),"Yes","No")</f>
        <v>Yes</v>
      </c>
      <c r="EZ30" s="7" t="str">
        <f>IF(AND((RIGHT($EZ$3,2)-'[1]Miter Profiles'!$AC$157-'[1]Outside Edges'!$B29)&gt;=5,'[1]Outside Edges'!$Q29="Yes"),"Yes","No")</f>
        <v>Yes</v>
      </c>
      <c r="FA30" s="68" t="str">
        <f>IF(AND((RIGHT($FA$3,2)-'[1]Miter Profiles'!$AC$158-'[1]Outside Edges'!$B29)&gt;=5,'[1]Outside Edges'!$Q29="Yes"),"Yes","No")</f>
        <v>Yes</v>
      </c>
      <c r="FB30" s="83" t="str">
        <f>IF(AND((RIGHT($FB$3,2)-'[1]Miter Profiles'!$AC$159-'[1]Outside Edges'!$B29)&gt;=5,'[1]Outside Edges'!$Q29="Yes"),"Yes","No")</f>
        <v>Yes</v>
      </c>
      <c r="FC30" s="83" t="str">
        <f>IF(AND((RIGHT($FC$3,2)-'[1]Miter Profiles'!$AC$160-'[1]Outside Edges'!$B29)&gt;=5,'[1]Outside Edges'!$Q29="Yes"),"Yes","No")</f>
        <v>Yes</v>
      </c>
      <c r="FD30" s="81" t="str">
        <f>IF(AND((RIGHT($FD$3,2)-'[1]Miter Profiles'!$AC$161-'[1]Outside Edges'!$B29)&gt;=5,'[1]Outside Edges'!$Q29="Yes"),"Yes","No")</f>
        <v>Yes</v>
      </c>
      <c r="FE30" s="84" t="str">
        <f>IF(AND((RIGHT($FE$3,2)-'[1]Miter Profiles'!$AC$162-'[1]Outside Edges'!$B29)&gt;=5,'[1]Outside Edges'!$Q29="Yes"),"Yes","No")</f>
        <v>Yes</v>
      </c>
      <c r="FF30" s="7" t="str">
        <f>IF(AND((RIGHT($FF$3,2)-'[1]Miter Profiles'!$AC$163-'[1]Outside Edges'!$B29)&gt;=5,'[1]Outside Edges'!$Q29="Yes"),"Yes","No")</f>
        <v>Yes</v>
      </c>
      <c r="FG30" s="68" t="str">
        <f>IF(AND((RIGHT($FG$3,2)-'[1]Miter Profiles'!$AC$164-'[1]Outside Edges'!$B29)&gt;=5,'[1]Outside Edges'!$Q29="Yes"),"Yes","No")</f>
        <v>Yes</v>
      </c>
      <c r="FH30" s="83" t="str">
        <f>IF(AND((RIGHT($FH$3,2)-'[1]Miter Profiles'!$AC$165-'[1]Outside Edges'!$B29)&gt;=5,'[1]Outside Edges'!$Q29="Yes"),"Yes","No")</f>
        <v>Yes</v>
      </c>
      <c r="FI30" s="83" t="str">
        <f>IF(AND((RIGHT($FI$3,2)-'[1]Miter Profiles'!$AC$166-'[1]Outside Edges'!$B29)&gt;=5,'[1]Outside Edges'!$Q29="Yes"),"Yes","No")</f>
        <v>Yes</v>
      </c>
      <c r="FJ30" s="81" t="str">
        <f>IF(AND((RIGHT($FJ$3,2)-'[1]Miter Profiles'!$AC$167-'[1]Outside Edges'!$B29)&gt;=5,'[1]Outside Edges'!$Q29="Yes"),"Yes","No")</f>
        <v>Yes</v>
      </c>
      <c r="FK30" s="84" t="str">
        <f>IF(AND((RIGHT($FK$3,2)-'[1]Miter Profiles'!$AC$168-'[1]Outside Edges'!$B29)&gt;=5,'[1]Outside Edges'!$Q29="Yes"),"Yes","No")</f>
        <v>Yes</v>
      </c>
      <c r="FL30" s="7" t="str">
        <f>IF(AND((RIGHT($FL$3,2)-'[1]Miter Profiles'!$AC$169-'[1]Outside Edges'!$B29)&gt;=5,'[1]Outside Edges'!$Q29="Yes"),"Yes","No")</f>
        <v>Yes</v>
      </c>
      <c r="FM30" s="68" t="str">
        <f>IF(AND((RIGHT($FM$3,2)-'[1]Miter Profiles'!$AC$170-'[1]Outside Edges'!$B29)&gt;=5,'[1]Outside Edges'!$Q29="Yes"),"Yes","No")</f>
        <v>Yes</v>
      </c>
      <c r="FN30" s="83" t="str">
        <f>IF(AND((RIGHT($FN$3,2)-'[1]Miter Profiles'!$AC$171-'[1]Outside Edges'!$B29)&gt;=5,'[1]Outside Edges'!$Q29="Yes"),"Yes","No")</f>
        <v>Yes</v>
      </c>
      <c r="FO30" s="83" t="str">
        <f>IF(AND((RIGHT($FO$3,2)-'[1]Miter Profiles'!$AC$172-'[1]Outside Edges'!$B29)&gt;=5,'[1]Outside Edges'!$Q29="Yes"),"Yes","No")</f>
        <v>Yes</v>
      </c>
      <c r="FP30" s="81" t="str">
        <f>IF(AND((RIGHT($FP$3,2)-'[1]Miter Profiles'!$AC$173-'[1]Outside Edges'!$B29)&gt;=5,'[1]Outside Edges'!$Q29="Yes"),"Yes","No")</f>
        <v>Yes</v>
      </c>
      <c r="FQ30" s="84" t="str">
        <f>IF(AND((RIGHT($FQ$3,2)-'[1]Miter Profiles'!$AC$174-'[1]Outside Edges'!$B29)&gt;=5,'[1]Outside Edges'!$Q29="Yes"),"Yes","No")</f>
        <v>Yes</v>
      </c>
      <c r="FR30" s="7" t="str">
        <f>IF(AND((RIGHT($FR$3,2)-'[1]Miter Profiles'!$AC$175-'[1]Outside Edges'!$B29)&gt;=5,'[1]Outside Edges'!$Q29="Yes"),"Yes","No")</f>
        <v>Yes</v>
      </c>
      <c r="FS30" s="68" t="str">
        <f>IF(AND((RIGHT($FS$3,2)-'[1]Miter Profiles'!$AC$176-'[1]Outside Edges'!$B29)&gt;=5,'[1]Outside Edges'!$Q29="Yes"),"Yes","No")</f>
        <v>Yes</v>
      </c>
      <c r="FT30" s="83" t="str">
        <f>IF(AND((RIGHT($FT$3,2)-'[1]Miter Profiles'!$AC$177-'[1]Outside Edges'!$B29)&gt;=5,'[1]Outside Edges'!$Q29="Yes"),"Yes","No")</f>
        <v>Yes</v>
      </c>
      <c r="FU30" s="83" t="str">
        <f>IF(AND((RIGHT($FU$3,2)-'[1]Miter Profiles'!$AC$178-'[1]Outside Edges'!$B29)&gt;=5,'[1]Outside Edges'!$Q29="Yes"),"Yes","No")</f>
        <v>Yes</v>
      </c>
      <c r="FV30" s="81" t="str">
        <f>IF(AND((RIGHT($V$3,2)-'[1]Miter Profiles'!$AC$179-'[1]Outside Edges'!$B29)&gt;=5,'[1]Outside Edges'!$Q29="Yes"),"Yes","No")</f>
        <v>Yes</v>
      </c>
      <c r="FW30" s="84" t="str">
        <f>IF(AND((RIGHT($FW$3,2)-'[1]Miter Profiles'!$AC$180-'[1]Outside Edges'!$B29)&gt;=5,'[1]Outside Edges'!$Q29="Yes"),"Yes","No")</f>
        <v>No</v>
      </c>
      <c r="FX30" s="197" t="str">
        <f>IF(AND((RIGHT($FX$3,2)-'[1]Miter Profiles'!$AC$181-'[1]Outside Edges'!$B29)&gt;=5,'[1]Outside Edges'!$Q29="Yes"),"Yes","No")</f>
        <v>Yes</v>
      </c>
      <c r="FY30" s="198" t="str">
        <f>IF(AND((RIGHT($FY$3,2)-'[1]Miter Profiles'!$AC$182-'[1]Outside Edges'!$B29)&gt;=5,'[1]Outside Edges'!$Q29="Yes"),"Yes","No")</f>
        <v>Yes</v>
      </c>
      <c r="FZ30" s="200" t="str">
        <f>IF(AND((RIGHT($FZ$3,2)-'[1]Miter Profiles'!$AC$183-'[1]Outside Edges'!$B29)&gt;=5,'[1]Outside Edges'!$Q29="Yes"),"Yes","No")</f>
        <v>Yes</v>
      </c>
      <c r="GA30" s="201" t="str">
        <f>IF(AND((RIGHT($GA$3,2)-'[1]Miter Profiles'!$AC$184-'[1]Outside Edges'!$B29)&gt;=5,'[1]Outside Edges'!$Q29="Yes"),"Yes","No")</f>
        <v>Yes</v>
      </c>
      <c r="GB30" s="202" t="str">
        <f>IF(AND((RIGHT($GB$3,2)-'[1]Miter Profiles'!$AC$185-'[1]Outside Edges'!$B29)&gt;=5,'[1]Outside Edges'!$Q29="Yes"),"Yes","No")</f>
        <v>Yes</v>
      </c>
      <c r="GC30" s="199" t="str">
        <f>IF(AND((RIGHT($GC$3,2)-'[1]Miter Profiles'!$AC$186-'[1]Outside Edges'!$B29)&gt;=5,'[1]Outside Edges'!$Q29="Yes"),"Yes","No")</f>
        <v>Yes</v>
      </c>
      <c r="GD30" s="197" t="str">
        <f>IF(AND((RIGHT($GD$3,2)-'[1]Miter Profiles'!$AC$187-'[1]Outside Edges'!$B29)&gt;=5,'[1]Outside Edges'!$Q29="Yes"),"Yes","No")</f>
        <v>Yes</v>
      </c>
      <c r="GE30" s="198" t="str">
        <f>IF(AND((RIGHT($GE$3,2)-'[1]Miter Profiles'!$AC$188-'[1]Outside Edges'!$B29)&gt;=5,'[1]Outside Edges'!$Q29="Yes"),"Yes","No")</f>
        <v>Yes</v>
      </c>
      <c r="GF30" s="200" t="str">
        <f>IF(AND((RIGHT($GF$3,2)-'[1]Miter Profiles'!$AC$189-'[1]Outside Edges'!$B29)&gt;=5,'[1]Outside Edges'!$Q29="Yes"),"Yes","No")</f>
        <v>Yes</v>
      </c>
      <c r="GG30" s="201" t="str">
        <f>IF(AND((RIGHT($GG$3,2)-'[1]Miter Profiles'!$AC$190-'[1]Outside Edges'!$B29)&gt;=5,'[1]Outside Edges'!$Q29="Yes"),"Yes","No")</f>
        <v>Yes</v>
      </c>
      <c r="GH30" s="202" t="str">
        <f>IF(AND((RIGHT($GH$3,2)-'[1]Miter Profiles'!$AC$191-'[1]Outside Edges'!$B29)&gt;=5,'[1]Outside Edges'!$Q29="Yes"),"Yes","No")</f>
        <v>Yes</v>
      </c>
      <c r="GI30" s="199" t="str">
        <f>IF(AND((RIGHT($GI$3,2)-'[1]Miter Profiles'!$AC$192-'[1]Outside Edges'!$B29)&gt;=5,'[1]Outside Edges'!$Q29="Yes"),"Yes","No")</f>
        <v>Yes</v>
      </c>
      <c r="GJ30" s="197" t="str">
        <f>IF(AND((RIGHT($GJ$3,2)-'[1]Miter Profiles'!$AC$193-'[1]Outside Edges'!$B29)&gt;=5,'[1]Outside Edges'!$Q29="Yes"),"Yes","No")</f>
        <v>Yes</v>
      </c>
      <c r="GK30" s="198" t="str">
        <f>IF(AND((RIGHT($GK$3,2)-'[1]Miter Profiles'!$AC$194-'[1]Outside Edges'!$B29)&gt;=5,'[1]Outside Edges'!$Q29="Yes"),"Yes","No")</f>
        <v>Yes</v>
      </c>
      <c r="GL30" s="200" t="str">
        <f>IF(AND((RIGHT($GL$3,2)-'[1]Miter Profiles'!$AC$195-'[1]Outside Edges'!$B29)&gt;=5,'[1]Outside Edges'!$Q29="Yes"),"Yes","No")</f>
        <v>Yes</v>
      </c>
      <c r="GM30" s="201" t="str">
        <f>IF(AND((RIGHT($GM$3,2)-'[1]Miter Profiles'!$AC$196-'[1]Outside Edges'!$B29)&gt;=5,'[1]Outside Edges'!$Q29="Yes"),"Yes","No")</f>
        <v>Yes</v>
      </c>
      <c r="GN30" s="202" t="str">
        <f>IF(AND((RIGHT($GN$3,2)-'[1]Miter Profiles'!$AC$197-'[1]Outside Edges'!$B29)&gt;=5,'[1]Outside Edges'!$Q29="Yes"),"Yes","No")</f>
        <v>Yes</v>
      </c>
      <c r="GO30" s="199" t="str">
        <f>IF(AND((RIGHT($GO$3,2)-'[1]Miter Profiles'!$AC$198-'[1]Outside Edges'!$B29)&gt;=5,'[1]Outside Edges'!$Q29="Yes"),"Yes","No")</f>
        <v>No</v>
      </c>
      <c r="GP30" s="197" t="str">
        <f>IF(AND((RIGHT($GP$3,2)-'[1]Miter Profiles'!$AC$199-'[1]Outside Edges'!$B29)&gt;=5,'[1]Outside Edges'!$Q29="Yes"),"Yes","No")</f>
        <v>Yes</v>
      </c>
      <c r="GQ30" s="198" t="str">
        <f>IF(AND((RIGHT($GQ$3,2)-'[1]Miter Profiles'!$AC$200-'[1]Outside Edges'!$B29)&gt;=5,'[1]Outside Edges'!$Q29="Yes"),"Yes","No")</f>
        <v>Yes</v>
      </c>
      <c r="GR30" s="211" t="str">
        <f>IF(AND((RIGHT($GR$3,2)-'[1]Miter Profiles'!$AC$201-'[1]Outside Edges'!$B29)&gt;=5,'[1]Outside Edges'!$Q29="Yes"),"Yes","No")</f>
        <v>Yes</v>
      </c>
      <c r="GS30" s="197" t="str">
        <f>IF(AND((RIGHT($GS$3,2)-'[1]Miter Profiles'!$AC$202-'[1]Outside Edges'!$B29)&gt;=5,'[1]Outside Edges'!$Q29="Yes"),"Yes","No")</f>
        <v>Yes</v>
      </c>
      <c r="GT30" s="212" t="str">
        <f>IF(AND((RIGHT($GT$3,2)-'[1]Miter Profiles'!$AC$203-'[1]Outside Edges'!$B29)&gt;=5,'[1]Outside Edges'!$Q29="Yes"),"Yes","No")</f>
        <v>Yes</v>
      </c>
      <c r="GU30" s="208" t="str">
        <f>IF(AND((RIGHT($GU$3,2)-'[1]Miter Profiles'!$AC$204-'[1]Outside Edges'!$B29)&gt;=5,'[1]Outside Edges'!$Q29="Yes"),"Yes","No")</f>
        <v>Yes</v>
      </c>
      <c r="GV30" s="209" t="str">
        <f>IF(AND((RIGHT($GV$3,2)-'[1]Miter Profiles'!$AC$205-'[1]Outside Edges'!$B29)&gt;=5,'[1]Outside Edges'!$Q29="Yes"),"Yes","No")</f>
        <v>Yes</v>
      </c>
      <c r="GW30" s="210" t="str">
        <f>IF(AND((RIGHT($GW$3,2)-'[1]Miter Profiles'!$AC$206-'[1]Outside Edges'!$B29)&gt;=5,'[1]Outside Edges'!$Q29="Yes"),"Yes","No")</f>
        <v>Yes</v>
      </c>
      <c r="GX30" s="200" t="str">
        <f>IF(AND((RIGHT($GX$3,2)-'[1]Miter Profiles'!$AC$207-'[1]Outside Edges'!$B29)&gt;=5,'[1]Outside Edges'!$Q29="Yes"),"Yes","No")</f>
        <v>No</v>
      </c>
      <c r="GY30" s="201" t="str">
        <f>IF(AND((RIGHT($GY$3,2)-'[1]Miter Profiles'!$AC$208-'[1]Outside Edges'!$B29)&gt;=5,'[1]Outside Edges'!$Q29="Yes"),"Yes","No")</f>
        <v>Yes</v>
      </c>
      <c r="GZ30" s="202" t="str">
        <f>IF(AND((RIGHT($GZ$3,2)-'[1]Miter Profiles'!$AC$209-'[1]Outside Edges'!$B29)&gt;=5,'[1]Outside Edges'!$Q29="Yes"),"Yes","No")</f>
        <v>Yes</v>
      </c>
      <c r="HA30" s="199" t="str">
        <f>IF(AND((RIGHT($HA$3,2)-'[1]Miter Profiles'!$AC$210-'[1]Outside Edges'!$B29)&gt;=5,'[1]Outside Edges'!$Q29="Yes"),"Yes","No")</f>
        <v>Yes</v>
      </c>
      <c r="HB30" s="197" t="str">
        <f>IF(AND((RIGHT($HB$3,2)-'[1]Miter Profiles'!$AC$211-'[1]Outside Edges'!$B29)&gt;=5,'[1]Outside Edges'!$Q29="Yes"),"Yes","No")</f>
        <v>Yes</v>
      </c>
      <c r="HC30" s="198" t="str">
        <f>IF(AND((RIGHT($HC$3,2)-'[1]Miter Profiles'!$AC$212-'[1]Outside Edges'!$B29)&gt;=5,'[1]Outside Edges'!$Q29="Yes"),"Yes","No")</f>
        <v>Yes</v>
      </c>
      <c r="HD30" s="200" t="str">
        <f>IF(AND((RIGHT($HD$3,2)-'[1]Miter Profiles'!$AC$213-'[1]Outside Edges'!$B29)&gt;=5,'[1]Outside Edges'!$Q29="Yes"),"Yes","No")</f>
        <v>No</v>
      </c>
      <c r="HE30" s="202" t="str">
        <f>IF(AND((RIGHT($HE$3,2)-'[1]Miter Profiles'!$AC$214-'[1]Outside Edges'!$B29)&gt;=5,'[1]Outside Edges'!$Q29="Yes"),"Yes","No")</f>
        <v>No</v>
      </c>
      <c r="HF30" s="199" t="str">
        <f>IF(AND((RIGHT($HF$3,2)-'[1]Miter Profiles'!$AC$215-'[1]Outside Edges'!$B29)&gt;=5,'[1]Outside Edges'!$Q29="Yes"),"Yes","No")</f>
        <v>Yes</v>
      </c>
      <c r="HG30" s="197" t="str">
        <f>IF(AND((RIGHT($HG$3,2)-'[1]Miter Profiles'!$AC$216-'[1]Outside Edges'!$B29)&gt;=5,'[1]Outside Edges'!$Q29="Yes"),"Yes","No")</f>
        <v>Yes</v>
      </c>
      <c r="HH30" s="198" t="str">
        <f>IF(AND((RIGHT($HH$3,2)-'[1]Miter Profiles'!$AC$217-'[1]Outside Edges'!$B29)&gt;=5,'[1]Outside Edges'!$Q29="Yes"),"Yes","No")</f>
        <v>Yes</v>
      </c>
      <c r="HI30" s="200" t="str">
        <f>IF(AND((RIGHT($HI$3,2)-'[1]Miter Profiles'!$AC$218-'[1]Outside Edges'!$B29)&gt;=5,'[1]Outside Edges'!$Q29="Yes"),"Yes","No")</f>
        <v>Yes</v>
      </c>
      <c r="HJ30" s="201" t="str">
        <f>IF(AND((RIGHT($HJ$3,2)-'[1]Miter Profiles'!$AC$219-'[1]Outside Edges'!$B29)&gt;=5,'[1]Outside Edges'!$Q29="Yes"),"Yes","No")</f>
        <v>Yes</v>
      </c>
      <c r="HK30" s="202" t="str">
        <f>IF(AND((RIGHT($HK$3,2)-'[1]Miter Profiles'!$AC$220-'[1]Outside Edges'!$B29)&gt;=5,'[1]Outside Edges'!$Q29="Yes"),"Yes","No")</f>
        <v>Yes</v>
      </c>
      <c r="HL30" s="199" t="str">
        <f>IF(AND((RIGHT($HL$3,2)-'[1]Miter Profiles'!$AC$221-'[1]Outside Edges'!$B29)&gt;=5,'[1]Outside Edges'!$Q29="Yes"),"Yes","No")</f>
        <v>Yes</v>
      </c>
      <c r="HM30" s="197" t="str">
        <f>IF(AND((RIGHT($HM$3,2)-'[1]Miter Profiles'!$AC$222-'[1]Outside Edges'!$B29)&gt;=5,'[1]Outside Edges'!$Q29="Yes"),"Yes","No")</f>
        <v>Yes</v>
      </c>
      <c r="HN30" s="197" t="str">
        <f>IF(AND((RIGHT($HN$3,2)-'[1]Miter Profiles'!$AC$223-'[1]Outside Edges'!$B29)&gt;=5,'[1]Outside Edges'!$Q29="Yes"),"Yes","No")</f>
        <v>Yes</v>
      </c>
      <c r="HO30" s="201" t="str">
        <f>IF(AND((RIGHT($HO$3,2)-'[1]Miter Profiles'!$AC$224-'[1]Outside Edges'!$B29)&gt;=5,'[1]Outside Edges'!$Q29="Yes"),"Yes","No")</f>
        <v>No</v>
      </c>
      <c r="HP30" s="201" t="str">
        <f>IF(AND((RIGHT($HP$3,2)-'[1]Miter Profiles'!$AC$225-'[1]Outside Edges'!$B29)&gt;=5,'[1]Outside Edges'!$Q29="Yes"),"Yes","No")</f>
        <v>Yes</v>
      </c>
      <c r="HQ30" s="201" t="str">
        <f>IF(AND((RIGHT($HQ$3,3)-'[1]Miter Profiles'!$AC$226-'[1]Outside Edges'!$B29)&gt;=5,'[1]Outside Edges'!$Q29="Yes"),"Yes","No")</f>
        <v>No</v>
      </c>
      <c r="HR30" s="201" t="str">
        <f>IF(AND((RIGHT($HR$3,2)-'[1]Miter Profiles'!$AC$227-'[1]Outside Edges'!$B29)&gt;=5,'[1]Outside Edges'!$Q29="Yes"),"Yes","No")</f>
        <v>No</v>
      </c>
      <c r="HS30" s="197" t="str">
        <f>IF(AND((RIGHT($HS$3,2)-'[1]Miter Profiles'!$AC$228-'[1]Outside Edges'!$B29)&gt;=5,'[1]Outside Edges'!$Q29="Yes"),"Yes","No")</f>
        <v>Yes</v>
      </c>
      <c r="HT30" s="197" t="str">
        <f>IF(AND((RIGHT($HT$3,2)-'[1]Miter Profiles'!$AC$229-'[1]Outside Edges'!$B29)&gt;=5,'[1]Outside Edges'!$Q29="Yes"),"Yes","No")</f>
        <v>Yes</v>
      </c>
      <c r="HU30" s="197" t="str">
        <f>IF(AND((RIGHT($HU$3,2)-'[1]Miter Profiles'!$AC$230-'[1]Outside Edges'!$B29)&gt;=5,'[1]Outside Edges'!$Q29="Yes"),"Yes","No")</f>
        <v>Yes</v>
      </c>
      <c r="HV30" s="201" t="str">
        <f>IF(AND((RIGHT($HV$3,2)-'[1]Miter Profiles'!$AC$231-'[1]Outside Edges'!$B29)&gt;=5,'[1]Outside Edges'!$Q29="Yes"),"Yes","No")</f>
        <v>Yes</v>
      </c>
      <c r="HW30" s="201" t="str">
        <f>IF(AND((RIGHT($HW$3,2)-'[1]Miter Profiles'!$AC$232-'[1]Outside Edges'!$B29)&gt;=5,'[1]Outside Edges'!$Q29="Yes"),"Yes","No")</f>
        <v>Yes</v>
      </c>
      <c r="HX30" s="201" t="str">
        <f>IF(AND((RIGHT($HX$3,2)-'[1]Miter Profiles'!$AC$233-'[1]Outside Edges'!$B29)&gt;=5,'[1]Outside Edges'!$Q29="Yes"),"Yes","No")</f>
        <v>Yes</v>
      </c>
      <c r="HY30" s="197" t="str">
        <f>IF(AND((RIGHT($HY$3,2)-'[1]Miter Profiles'!$AC$234-'[1]Outside Edges'!$B29)&gt;=5,'[1]Outside Edges'!$Q29="Yes"),"Yes","No")</f>
        <v>No</v>
      </c>
      <c r="HZ30" s="197" t="str">
        <f>IF(AND((RIGHT($HZ$3,2)-'[1]Miter Profiles'!$AC$235-'[1]Outside Edges'!$B29)&gt;=5,'[1]Outside Edges'!$Q29="Yes"),"Yes","No")</f>
        <v>Yes</v>
      </c>
      <c r="IA30" s="197" t="str">
        <f>IF(AND((RIGHT($IA$3,2)-'[1]Miter Profiles'!$AC$236-'[1]Outside Edges'!$B29)&gt;=5,'[1]Outside Edges'!$Q29="Yes"),"Yes","No")</f>
        <v>Yes</v>
      </c>
      <c r="IB30" s="201" t="str">
        <f>IF(AND((RIGHT($IB$3,2)-'[1]Miter Profiles'!$AC$237-'[1]Outside Edges'!$B29)&gt;=5,'[1]Outside Edges'!$Q29="Yes"),"Yes","No")</f>
        <v>Yes</v>
      </c>
      <c r="IC30" s="201" t="str">
        <f>IF(AND((RIGHT($IC$3,2)-'[1]Miter Profiles'!$AC$238-'[1]Outside Edges'!$B29)&gt;=5,'[1]Outside Edges'!$Q29="Yes"),"Yes","No")</f>
        <v>Yes</v>
      </c>
      <c r="ID30" s="201" t="str">
        <f>IF(AND((RIGHT($ID$3,2)-'[1]Miter Profiles'!$AC$239-'[1]Outside Edges'!$B29)&gt;=5,'[1]Outside Edges'!$Q29="Yes"),"Yes","No")</f>
        <v>Yes</v>
      </c>
      <c r="IE30" s="197" t="str">
        <f>IF(AND((RIGHT($IE$3,2)-'[1]Miter Profiles'!$AC$240-'[1]Outside Edges'!$B29)&gt;=5,'[1]Outside Edges'!$Q29="Yes"),"Yes","No")</f>
        <v>Yes</v>
      </c>
      <c r="IF30" s="197" t="str">
        <f>IF(AND((RIGHT($IF$3,2)-'[1]Miter Profiles'!$AC$241-'[1]Outside Edges'!$B29)&gt;=5,'[1]Outside Edges'!$Q29="Yes"),"Yes","No")</f>
        <v>Yes</v>
      </c>
      <c r="IG30" s="197" t="str">
        <f>IF(AND((RIGHT($IG$3,2)-'[1]Miter Profiles'!$AC$242-'[1]Outside Edges'!$B29)&gt;=5,'[1]Outside Edges'!$Q29="Yes"),"Yes","No")</f>
        <v>Yes</v>
      </c>
      <c r="IH30" s="201" t="str">
        <f>IF(AND((RIGHT($IH$3,2)-'[1]Miter Profiles'!$AC$243-'[1]Outside Edges'!$B29)&gt;=5,'[1]Outside Edges'!$Q29="Yes"),"Yes","No")</f>
        <v>Yes</v>
      </c>
      <c r="II30" s="201" t="str">
        <f>IF(AND((RIGHT($II$3,2)-'[1]Miter Profiles'!$AC$244-'[1]Outside Edges'!$B29)&gt;=5,'[1]Outside Edges'!$Q29="Yes"),"Yes","No")</f>
        <v>Yes</v>
      </c>
      <c r="IJ30" s="201" t="str">
        <f>IF(AND((RIGHT($IJ$3,2)-'[1]Miter Profiles'!$AC$245-'[1]Outside Edges'!$B29)&gt;=5,'[1]Outside Edges'!$Q29="Yes"),"Yes","No")</f>
        <v>Yes</v>
      </c>
      <c r="IK30" s="197" t="str">
        <f>IF(AND((RIGHT($IK$3,2)-'[1]Miter Profiles'!$AC$246-'[1]Outside Edges'!$B29)&gt;=5,'[1]Outside Edges'!$Q29="Yes"),"Yes","No")</f>
        <v>Yes</v>
      </c>
      <c r="IL30" s="197" t="str">
        <f>IF(AND((RIGHT($IL$3,2)-'[1]Miter Profiles'!$AC$247-'[1]Outside Edges'!$B29)&gt;=5,'[1]Outside Edges'!$Q29="Yes"),"Yes","No")</f>
        <v>Yes</v>
      </c>
      <c r="IM30" s="197" t="str">
        <f>IF(AND((RIGHT($IM$3,2)-'[1]Miter Profiles'!$AC$248-'[1]Outside Edges'!$B29)&gt;=5,'[1]Outside Edges'!$Q29="Yes"),"Yes","No")</f>
        <v>Yes</v>
      </c>
      <c r="IN30" s="201" t="str">
        <f>IF(AND((RIGHT($IN$3,2)-'[1]Miter Profiles'!$AC$249-'[1]Outside Edges'!$B29)&gt;=5,'[1]Outside Edges'!$Q29="Yes"),"Yes","No")</f>
        <v>No</v>
      </c>
      <c r="IO30" s="201" t="str">
        <f>IF(AND((RIGHT($IO$3,2)-'[1]Miter Profiles'!$AC$250-'[1]Outside Edges'!$B29)&gt;=5,'[1]Outside Edges'!$Q29="Yes"),"Yes","No")</f>
        <v>Yes</v>
      </c>
      <c r="IP30" s="201" t="str">
        <f>IF(AND((RIGHT($IP$3,2)-'[1]Miter Profiles'!$AC$251-'[1]Outside Edges'!$B29)&gt;=5,'[1]Outside Edges'!$Q29="Yes"),"Yes","No")</f>
        <v>Yes</v>
      </c>
      <c r="IQ30" s="197" t="str">
        <f>IF(AND((RIGHT($IQ$3,2)-'[1]Miter Profiles'!$AC$252-'[1]Outside Edges'!$B29)&gt;=5,'[1]Outside Edges'!$Q29="Yes"),"Yes","No")</f>
        <v>No</v>
      </c>
      <c r="IR30" s="197" t="str">
        <f>IF(AND((RIGHT($IR$3,2)-'[1]Miter Profiles'!$AC$253-'[1]Outside Edges'!$B29)&gt;=5,'[1]Outside Edges'!$Q29="Yes"),"Yes","No")</f>
        <v>Yes</v>
      </c>
      <c r="IS30" s="197" t="str">
        <f>IF(AND((RIGHT($IS$3,2)-'[1]Miter Profiles'!$AC$254-'[1]Outside Edges'!$B29)&gt;=5,'[1]Outside Edges'!$Q29="Yes"),"Yes","No")</f>
        <v>Yes</v>
      </c>
      <c r="IT30" s="201" t="str">
        <f>IF(AND((RIGHT($IT$3,2)-'[1]Miter Profiles'!$AC$255-'[1]Outside Edges'!$B29)&gt;=5,'[1]Outside Edges'!$Q29="Yes"),"Yes","No")</f>
        <v>Yes</v>
      </c>
      <c r="IU30" s="201" t="str">
        <f>IF(AND((RIGHT($IU$3,2)-'[1]Miter Profiles'!$AC$256-'[1]Outside Edges'!$B29)&gt;=5,'[1]Outside Edges'!$Q29="Yes"),"Yes","No")</f>
        <v>Yes</v>
      </c>
      <c r="IV30" s="201" t="str">
        <f>IF(AND((RIGHT($IV$3,2)-'[1]Miter Profiles'!$AC$257-'[1]Outside Edges'!$B29)&gt;=5,'[1]Outside Edges'!$Q29="Yes"),"Yes","No")</f>
        <v>Yes</v>
      </c>
      <c r="IW30" s="197" t="str">
        <f>IF(AND((RIGHT($IW$3,2)-'[1]Miter Profiles'!$AC$258-'[1]Outside Edges'!$B29)&gt;=5,'[1]Outside Edges'!$Q29="Yes"),"Yes","No")</f>
        <v>Yes</v>
      </c>
      <c r="IX30" s="197" t="str">
        <f>IF(AND((RIGHT($IX$3,2)-'[1]Miter Profiles'!$AC$259-'[1]Outside Edges'!$B29)&gt;=5,'[1]Outside Edges'!$Q29="Yes"),"Yes","No")</f>
        <v>Yes</v>
      </c>
      <c r="IY30" s="197" t="str">
        <f>IF(AND((RIGHT($IY$3,2)-'[1]Miter Profiles'!$AC$260-'[1]Outside Edges'!$B29)&gt;=5,'[1]Outside Edges'!$Q29="Yes"),"Yes","No")</f>
        <v>Yes</v>
      </c>
      <c r="IZ30" s="201" t="str">
        <f>IF(AND((RIGHT($IZ$3,2)-'[1]Miter Profiles'!$AC$261-'[1]Outside Edges'!$B29)&gt;=5,'[1]Outside Edges'!$Q29="Yes"),"Yes","No")</f>
        <v>Yes</v>
      </c>
      <c r="JA30" s="201" t="str">
        <f>IF(AND((RIGHT($JA$3,2)-'[1]Miter Profiles'!$AC$262-'[1]Outside Edges'!$B29)&gt;=5,'[1]Outside Edges'!$Q29="Yes"),"Yes","No")</f>
        <v>Yes</v>
      </c>
      <c r="JB30" s="201" t="str">
        <f>IF(AND((RIGHT($JB$3,2)-'[1]Miter Profiles'!$AC$263-'[1]Outside Edges'!$B29)&gt;=5,'[1]Outside Edges'!$Q29="Yes"),"Yes","No")</f>
        <v>Yes</v>
      </c>
      <c r="JC30" s="197" t="str">
        <f>IF(AND((RIGHT($JC$3,2)-'[1]Miter Profiles'!$AC$264-'[1]Outside Edges'!$B29)&gt;=5,'[1]Outside Edges'!$Q29="Yes"),"Yes","No")</f>
        <v>Yes</v>
      </c>
      <c r="JD30" s="197" t="str">
        <f>IF(AND((RIGHT($JD$3,2)-'[1]Miter Profiles'!$AC$265-'[1]Outside Edges'!$B29)&gt;=5,'[1]Outside Edges'!$Q29="Yes"),"Yes","No")</f>
        <v>Yes</v>
      </c>
      <c r="JE30" s="197" t="str">
        <f>IF(AND((RIGHT($JE$3,2)-'[1]Miter Profiles'!$AC$266-'[1]Outside Edges'!$B29)&gt;=5,'[1]Outside Edges'!$Q29="Yes"),"Yes","No")</f>
        <v>Yes</v>
      </c>
      <c r="JF30" s="201" t="str">
        <f>IF(AND((RIGHT($JF$3,2)-'[1]Miter Profiles'!$AC$267-'[1]Outside Edges'!$B29)&gt;=5,'[1]Outside Edges'!$Q29="Yes"),"Yes","No")</f>
        <v>No</v>
      </c>
      <c r="JG30" s="201" t="str">
        <f>IF(AND((RIGHT($JG$3,2)-'[1]Miter Profiles'!$AC$268-'[1]Outside Edges'!$B29)&gt;=5,'[1]Outside Edges'!$Q29="Yes"),"Yes","No")</f>
        <v>Yes</v>
      </c>
      <c r="JH30" s="201" t="str">
        <f>IF(AND((RIGHT($JH$3,2)-'[1]Miter Profiles'!$AC$269-'[1]Outside Edges'!$B29)&gt;=5,'[1]Outside Edges'!$Q29="Yes"),"Yes","No")</f>
        <v>Yes</v>
      </c>
      <c r="JI30" s="197" t="str">
        <f>IF(AND((RIGHT($JI$3,2)-'[1]Miter Profiles'!$AC$270-'[1]Outside Edges'!$B29)&gt;=5,'[1]Outside Edges'!$Q29="Yes"),"Yes","No")</f>
        <v>Yes</v>
      </c>
      <c r="JJ30" s="197" t="str">
        <f>IF(AND((RIGHT($JJ$3,2)-'[1]Miter Profiles'!$AC$271-'[1]Outside Edges'!$B29)&gt;=5,'[1]Outside Edges'!$Q29="Yes"),"Yes","No")</f>
        <v>Yes</v>
      </c>
      <c r="JK30" s="197" t="str">
        <f>IF(AND((RIGHT($JK$3,2)-'[1]Miter Profiles'!$AC$272-'[1]Outside Edges'!$B29)&gt;=5,'[1]Outside Edges'!$Q29="Yes"),"Yes","No")</f>
        <v>Yes</v>
      </c>
      <c r="JL30" s="201" t="str">
        <f>IF(AND((RIGHT($JL$3,2)-'[1]Miter Profiles'!$AC$273-'[1]Outside Edges'!$B29)&gt;=5,'[1]Outside Edges'!$Q29="Yes"),"Yes","No")</f>
        <v>Yes</v>
      </c>
      <c r="JM30" s="201" t="str">
        <f>IF(AND((RIGHT($JM$3,2)-'[1]Miter Profiles'!$AC$274-'[1]Outside Edges'!$B29)&gt;=5,'[1]Outside Edges'!$Q29="Yes"),"Yes","No")</f>
        <v>Yes</v>
      </c>
      <c r="JN30" s="201" t="str">
        <f>IF(AND((RIGHT($JN$3,2)-'[1]Miter Profiles'!$AC$275-'[1]Outside Edges'!$B29)&gt;=5,'[1]Outside Edges'!$Q29="Yes"),"Yes","No")</f>
        <v>Yes</v>
      </c>
      <c r="JO30" s="197" t="str">
        <f>IF(AND((RIGHT($JO$3,2)-'[1]Miter Profiles'!$AC$276-'[1]Outside Edges'!$B29)&gt;=5,'[1]Outside Edges'!$Q29="Yes"),"Yes","No")</f>
        <v>Yes</v>
      </c>
      <c r="JP30" s="197" t="str">
        <f>IF(AND((RIGHT($JP$3,2)-'[1]Miter Profiles'!$AC$277-'[1]Outside Edges'!$B29)&gt;=5,'[1]Outside Edges'!$Q29="Yes"),"Yes","No")</f>
        <v>Yes</v>
      </c>
      <c r="JQ30" s="197" t="str">
        <f>IF(AND((RIGHT($JQ$3,2)-'[1]Miter Profiles'!$AC$278-'[1]Outside Edges'!$B29)&gt;=5,'[1]Outside Edges'!$Q29="Yes"),"Yes","No")</f>
        <v>Yes</v>
      </c>
      <c r="JR30" s="201" t="str">
        <f>IF(AND((RIGHT($JR$3,2)-'[1]Miter Profiles'!$AC$279-'[1]Outside Edges'!$B29)&gt;=5,'[1]Outside Edges'!$Q29="Yes"),"Yes","No")</f>
        <v>No</v>
      </c>
      <c r="JS30" s="201" t="str">
        <f>IF(AND((RIGHT($JS$3,2)-'[1]Miter Profiles'!$AC$280-'[1]Outside Edges'!$B29)&gt;=5,'[1]Outside Edges'!$Q29="Yes"),"Yes","No")</f>
        <v>Yes</v>
      </c>
      <c r="JT30" s="201" t="str">
        <f>IF(AND((RIGHT($JT$3,2)-'[1]Miter Profiles'!$AC$281-'[1]Outside Edges'!$B29)&gt;=5,'[1]Outside Edges'!$Q29="Yes"),"Yes","No")</f>
        <v>Yes</v>
      </c>
      <c r="JU30" s="197" t="str">
        <f>IF(AND((RIGHT($JU$3,2)-'[1]Miter Profiles'!$AC$282-'[1]Outside Edges'!$B29)&gt;=5,'[1]Outside Edges'!$Q29="Yes"),"Yes","No")</f>
        <v>No</v>
      </c>
      <c r="JV30" s="197" t="str">
        <f>IF(AND((RIGHT($JV$3,2)-'[1]Miter Profiles'!$AC$283-'[1]Outside Edges'!$B29)&gt;=5,'[1]Outside Edges'!$Q29="Yes"),"Yes","No")</f>
        <v>Yes</v>
      </c>
      <c r="JW30" s="197" t="str">
        <f>IF(AND((RIGHT($JW$3,2)-'[1]Miter Profiles'!$AC$284-'[1]Outside Edges'!$B29)&gt;=5,'[1]Outside Edges'!$Q29="Yes"),"Yes","No")</f>
        <v>Yes</v>
      </c>
      <c r="JX30" s="201" t="str">
        <f>IF(AND((RIGHT($JX$3,2)-'[1]Miter Profiles'!$AC$285-'[1]Outside Edges'!$B29)&gt;=5,'[1]Outside Edges'!$Q29="Yes"),"Yes","No")</f>
        <v>Yes</v>
      </c>
      <c r="JY30" s="201" t="str">
        <f>IF(AND((RIGHT($JY$3,2)-'[1]Miter Profiles'!$AC$286-'[1]Outside Edges'!$B29)&gt;=5,'[1]Outside Edges'!$Q29="Yes"),"Yes","No")</f>
        <v>Yes</v>
      </c>
      <c r="JZ30" s="201" t="str">
        <f>IF(AND((RIGHT($JZ$3,2)-'[1]Miter Profiles'!$AC$287-'[1]Outside Edges'!$B29)&gt;=5,'[1]Outside Edges'!$Q29="Yes"),"Yes","No")</f>
        <v>Yes</v>
      </c>
      <c r="KA30" s="197" t="str">
        <f>IF(AND((RIGHT($KA$3,2)-'[1]Miter Profiles'!$AC$288-'[1]Outside Edges'!$B29)&gt;=5,'[1]Outside Edges'!$Q29="Yes"),"Yes","No")</f>
        <v>Yes</v>
      </c>
      <c r="KB30" s="197" t="str">
        <f>IF(AND((RIGHT($KB$3,2)-'[1]Miter Profiles'!$AC$289-'[1]Outside Edges'!$B29)&gt;=5,'[1]Outside Edges'!$Q29="Yes"),"Yes","No")</f>
        <v>Yes</v>
      </c>
      <c r="KC30" s="197" t="str">
        <f>IF(AND((RIGHT($KC$3,2)-'[1]Miter Profiles'!$AC$290-'[1]Outside Edges'!$B29)&gt;=5,'[1]Outside Edges'!$Q29="Yes"),"Yes","No")</f>
        <v>Yes</v>
      </c>
      <c r="KD30" s="201" t="str">
        <f>IF(AND((RIGHT($KD$3,2)-'[1]Miter Profiles'!$AC$291-'[1]Outside Edges'!$B29)&gt;=5,'[1]Outside Edges'!$Q29="Yes"),"Yes","No")</f>
        <v>Yes</v>
      </c>
      <c r="KE30" s="201" t="str">
        <f>IF(AND((RIGHT($KE$3,2)-'[1]Miter Profiles'!$AC$292-'[1]Outside Edges'!$B29)&gt;=5,'[1]Outside Edges'!$Q29="Yes"),"Yes","No")</f>
        <v>Yes</v>
      </c>
      <c r="KF30" s="201" t="str">
        <f>IF(AND((RIGHT($KF$3,2)-'[1]Miter Profiles'!$AC$293-'[1]Outside Edges'!$B29)&gt;=5,'[1]Outside Edges'!$Q29="Yes"),"Yes","No")</f>
        <v>Yes</v>
      </c>
      <c r="KG30" s="197" t="str">
        <f>IF(AND((RIGHT($KG$3,2)-'[1]Miter Profiles'!$AC$294-'[1]Outside Edges'!$B29)&gt;=5,'[1]Outside Edges'!$Q29="Yes"),"Yes","No")</f>
        <v>Yes</v>
      </c>
      <c r="KH30" s="197" t="str">
        <f>IF(AND((RIGHT($KH$3,2)-'[1]Miter Profiles'!$AC$295-'[1]Outside Edges'!$B29)&gt;=5,'[1]Outside Edges'!$Q29="Yes"),"Yes","No")</f>
        <v>Yes</v>
      </c>
      <c r="KI30" s="197" t="str">
        <f>IF(AND((RIGHT($KI$3,2)-'[1]Miter Profiles'!$AC$296-'[1]Outside Edges'!$B29)&gt;=5,'[1]Outside Edges'!$Q29="Yes"),"Yes","No")</f>
        <v>Yes</v>
      </c>
      <c r="KJ30" s="201" t="str">
        <f>IF(AND((RIGHT($KJ$3,2)-'[1]Miter Profiles'!$AC$297-'[1]Outside Edges'!$B29)&gt;=5,'[1]Outside Edges'!$Q29="Yes"),"Yes","No")</f>
        <v>Yes</v>
      </c>
      <c r="KK30" s="201" t="str">
        <f>IF(AND((RIGHT($KK$3,2)-'[1]Miter Profiles'!$AC$298-'[1]Outside Edges'!$B29)&gt;=5,'[1]Outside Edges'!$Q29="Yes"),"Yes","No")</f>
        <v>Yes</v>
      </c>
      <c r="KL30" s="201" t="str">
        <f>IF(AND((RIGHT($KL$3,2)-'[1]Miter Profiles'!$AC$299-'[1]Outside Edges'!$B29)&gt;=5,'[1]Outside Edges'!$Q29="Yes"),"Yes","No")</f>
        <v>Yes</v>
      </c>
      <c r="KM30" s="197" t="str">
        <f>IF(AND((RIGHT($KM$3,2)-'[1]Miter Profiles'!$AC$300-'[1]Outside Edges'!$B29)&gt;=5,'[1]Outside Edges'!$Q29="Yes"),"Yes","No")</f>
        <v>Yes</v>
      </c>
      <c r="KN30" s="197" t="str">
        <f>IF(AND((RIGHT($KN$3,2)-'[1]Miter Profiles'!$AC$301-'[1]Outside Edges'!$B29)&gt;=5,'[1]Outside Edges'!$Q29="Yes"),"Yes","No")</f>
        <v>Yes</v>
      </c>
      <c r="KO30" s="197" t="str">
        <f>IF(AND((RIGHT($KO$3,2)-'[1]Miter Profiles'!$AC$302-'[1]Outside Edges'!$B29)&gt;=5,'[1]Outside Edges'!$Q29="Yes"),"Yes","No")</f>
        <v>Yes</v>
      </c>
      <c r="KP30" s="201" t="str">
        <f>IF(AND((RIGHT($KP$3,2)-'[1]Miter Profiles'!$AC$303-'[1]Outside Edges'!$B29)&gt;=5,'[1]Outside Edges'!$Q29="Yes"),"Yes","No")</f>
        <v>Yes</v>
      </c>
      <c r="KQ30" s="201" t="str">
        <f>IF(AND((RIGHT($KQ$3,2)-'[1]Miter Profiles'!$AC$304-'[1]Outside Edges'!$B29)&gt;=5,'[1]Outside Edges'!$Q29="Yes"),"Yes","No")</f>
        <v>Yes</v>
      </c>
      <c r="KR30" s="201" t="str">
        <f>IF(AND((RIGHT($KR$3,2)-'[1]Miter Profiles'!$AC$305-'[1]Outside Edges'!$B29)&gt;=5,'[1]Outside Edges'!$Q29="Yes"),"Yes","No")</f>
        <v>Yes</v>
      </c>
      <c r="KS30" s="197" t="str">
        <f>IF(AND((RIGHT($KS$3,2)-'[1]Miter Profiles'!$AC$306-'[1]Outside Edges'!$B29)&gt;=5,'[1]Outside Edges'!$Q29="Yes"),"Yes","No")</f>
        <v>Yes</v>
      </c>
      <c r="KT30" s="197" t="str">
        <f>IF(AND((RIGHT($KT$3,2)-'[1]Miter Profiles'!$AC$307-'[1]Outside Edges'!$B29)&gt;=5,'[1]Outside Edges'!$Q29="Yes"),"Yes","No")</f>
        <v>Yes</v>
      </c>
      <c r="KU30" s="197" t="str">
        <f>IF(AND((RIGHT($KU$3,2)-'[1]Miter Profiles'!$AC$308-'[1]Outside Edges'!$B29)&gt;=5,'[1]Outside Edges'!$Q29="Yes"),"Yes","No")</f>
        <v>Yes</v>
      </c>
      <c r="KV30" s="201" t="str">
        <f>IF(AND((RIGHT($KV$3,2)-'[1]Miter Profiles'!$AC$309-'[1]Outside Edges'!$B29)&gt;=5,'[1]Outside Edges'!$Q29="Yes"),"Yes","No")</f>
        <v>No</v>
      </c>
      <c r="KW30" s="201" t="str">
        <f>IF(AND((RIGHT($KW$3,2)-'[1]Miter Profiles'!$AC$310-'[1]Outside Edges'!$B29)&gt;=5,'[1]Outside Edges'!$Q29="Yes"),"Yes","No")</f>
        <v>Yes</v>
      </c>
      <c r="KX30" s="201" t="str">
        <f>IF(AND((RIGHT($KX$3,2)-'[1]Miter Profiles'!$AC$311-'[1]Outside Edges'!$B29)&gt;=5,'[1]Outside Edges'!$Q29="Yes"),"Yes","No")</f>
        <v>Yes</v>
      </c>
      <c r="KY30" s="197" t="str">
        <f>IF(AND((RIGHT($KY$3,2)-'[1]Miter Profiles'!$AC$312-'[1]Outside Edges'!$B29)&gt;=5,'[1]Outside Edges'!$Q29="Yes"),"Yes","No")</f>
        <v>Yes</v>
      </c>
      <c r="KZ30" s="197" t="str">
        <f>IF(AND((RIGHT($KZ$3,2)-'[1]Miter Profiles'!$AC$313-'[1]Outside Edges'!$B29)&gt;=5,'[1]Outside Edges'!$Q29="Yes"),"Yes","No")</f>
        <v>Yes</v>
      </c>
      <c r="LA30" s="197" t="str">
        <f>IF(AND((RIGHT($LA$3,2)-'[1]Miter Profiles'!$AC$314-'[1]Outside Edges'!$B29)&gt;=5,'[1]Outside Edges'!$Q29="Yes"),"Yes","No")</f>
        <v>Yes</v>
      </c>
      <c r="LB30" s="201" t="str">
        <f>IF(AND((RIGHT($LB$3,2)-'[1]Miter Profiles'!$AC$315-'[1]Outside Edges'!$B29)&gt;=5,'[1]Outside Edges'!$Q29="Yes"),"Yes","No")</f>
        <v>Yes</v>
      </c>
      <c r="LC30" s="201" t="str">
        <f>IF(AND((RIGHT($LC$3,2)-'[1]Miter Profiles'!$AC$316-'[1]Outside Edges'!$B29)&gt;=5,'[1]Outside Edges'!$Q29="Yes"),"Yes","No")</f>
        <v>Yes</v>
      </c>
      <c r="LD30" s="201" t="str">
        <f>IF(AND((RIGHT($LD$3,2)-'[1]Miter Profiles'!$AC$317-'[1]Outside Edges'!$B29)&gt;=5,'[1]Outside Edges'!$Q29="Yes"),"Yes","No")</f>
        <v>Yes</v>
      </c>
      <c r="LE30" s="201" t="str">
        <f>IF(AND((RIGHT($LE$3,2)-'[1]Miter Profiles'!$AC$318-'[1]Outside Edges'!$B29)&gt;=5,'[1]Outside Edges'!$Q29="Yes"),"Yes","No")</f>
        <v>Yes</v>
      </c>
      <c r="LF30" s="197" t="str">
        <f>IF(AND((RIGHT($LF$3,2)-'[1]Miter Profiles'!$AC$319-'[1]Outside Edges'!$B29)&gt;=5,'[1]Outside Edges'!$Q29="Yes"),"Yes","No")</f>
        <v>Yes</v>
      </c>
      <c r="LG30" s="197" t="str">
        <f>IF(AND((RIGHT($LG$3,2)-'[1]Miter Profiles'!$AC$320-'[1]Outside Edges'!$B29)&gt;=5,'[1]Outside Edges'!$Q29="Yes"),"Yes","No")</f>
        <v>Yes</v>
      </c>
      <c r="LH30" s="197" t="str">
        <f>IF(AND((RIGHT($LH$3,2)-'[1]Miter Profiles'!$AC$321-'[1]Outside Edges'!$B29)&gt;=5,'[1]Outside Edges'!$Q29="Yes"),"Yes","No")</f>
        <v>Yes</v>
      </c>
      <c r="LI30" s="197" t="str">
        <f>IF(AND((RIGHT($LI$3,2)-'[1]Miter Profiles'!$AC$322-'[1]Outside Edges'!$B29)&gt;=5,'[1]Outside Edges'!$Q29="Yes"),"Yes","No")</f>
        <v>Yes</v>
      </c>
      <c r="LJ30" s="201" t="str">
        <f>IF(AND((RIGHT($LJ$3,2)-'[1]Miter Profiles'!$AC$323-'[1]Outside Edges'!$B29)&gt;=5,'[1]Outside Edges'!$Q29="Yes"),"Yes","No")</f>
        <v>No</v>
      </c>
      <c r="LK30" s="201" t="str">
        <f>IF(AND((RIGHT($LK$3,2)-'[1]Miter Profiles'!$AC$324-'[1]Outside Edges'!$B29)&gt;=5,'[1]Outside Edges'!$Q29="Yes"),"Yes","No")</f>
        <v>Yes</v>
      </c>
      <c r="LL30" s="201" t="str">
        <f>IF(AND((RIGHT($LL$3,2)-'[1]Miter Profiles'!$AC$325-'[1]Outside Edges'!$B29)&gt;=5,'[1]Outside Edges'!$Q29="Yes"),"Yes","No")</f>
        <v>Yes</v>
      </c>
      <c r="LM30" s="197" t="str">
        <f>IF(AND((RIGHT($LM$3,2)-'[1]Miter Profiles'!$AC$326-'[1]Outside Edges'!$B29)&gt;=5,'[1]Outside Edges'!$Q29="Yes"),"Yes","No")</f>
        <v>Yes</v>
      </c>
      <c r="LN30" s="197" t="str">
        <f>IF(AND((RIGHT($LN$3,2)-'[1]Miter Profiles'!$AC$327-'[1]Outside Edges'!$B29)&gt;=5,'[1]Outside Edges'!$Q29="Yes"),"Yes","No")</f>
        <v>Yes</v>
      </c>
      <c r="LO30" s="197" t="str">
        <f>IF(AND((RIGHT($LO$3,2)-'[1]Miter Profiles'!$AC$328-'[1]Outside Edges'!$B29)&gt;=5,'[1]Outside Edges'!$Q29="Yes"),"Yes","No")</f>
        <v>Yes</v>
      </c>
      <c r="LP30" s="201" t="str">
        <f>IF(AND((RIGHT($LP$3,2)-'[1]Miter Profiles'!$AC$329-'[1]Outside Edges'!$B29)&gt;=5,'[1]Outside Edges'!$Q29="Yes"),"Yes","No")</f>
        <v>No</v>
      </c>
      <c r="LQ30" s="201" t="str">
        <f>IF(AND((RIGHT($LQ$3,2)-'[1]Miter Profiles'!$AC$330-'[1]Outside Edges'!$B29)&gt;=5,'[1]Outside Edges'!$Q29="Yes"),"Yes","No")</f>
        <v>Yes</v>
      </c>
      <c r="LR30" s="201" t="str">
        <f>IF(AND((RIGHT($LR$3,2)-'[1]Miter Profiles'!$AC$331-'[1]Outside Edges'!$B29)&gt;=5,'[1]Outside Edges'!$Q29="Yes"),"Yes","No")</f>
        <v>Yes</v>
      </c>
      <c r="LS30" s="197" t="str">
        <f>IF(AND((RIGHT($LS$3,2)-'[1]Miter Profiles'!$AC$332-'[1]Outside Edges'!$B29)&gt;=5,'[1]Outside Edges'!$Q29="Yes"),"Yes","No")</f>
        <v>No</v>
      </c>
      <c r="LT30" s="197" t="str">
        <f>IF(AND((RIGHT($LT$3,2)-'[1]Miter Profiles'!$AC$333-'[1]Outside Edges'!$B29)&gt;=5,'[1]Outside Edges'!$Q29="Yes"),"Yes","No")</f>
        <v>Yes</v>
      </c>
      <c r="LU30" s="197" t="str">
        <f>IF(AND((RIGHT($LU$3,2)-'[1]Miter Profiles'!$AC$334-'[1]Outside Edges'!$B29)&gt;=5,'[1]Outside Edges'!$Q29="Yes"),"Yes","No")</f>
        <v>Yes</v>
      </c>
      <c r="LV30" s="201" t="str">
        <f>IF(AND((RIGHT($LV$3,2)-'[1]Miter Profiles'!$AC$335-'[1]Outside Edges'!$B29)&gt;=5,'[1]Outside Edges'!$Q29="Yes"),"Yes","No")</f>
        <v>Yes</v>
      </c>
      <c r="LW30" s="201" t="str">
        <f>IF(AND((RIGHT($LW$3,2)-'[1]Miter Profiles'!$AC$336-'[1]Outside Edges'!$B29)&gt;=5,'[1]Outside Edges'!$Q29="Yes"),"Yes","No")</f>
        <v>Yes</v>
      </c>
      <c r="LX30" s="201" t="str">
        <f>IF(AND((RIGHT($LX$3,2)-'[1]Miter Profiles'!$AC$337-'[1]Outside Edges'!$B29)&gt;=5,'[1]Outside Edges'!$Q29="Yes"),"Yes","No")</f>
        <v>Yes</v>
      </c>
      <c r="LY30" s="197" t="str">
        <f>IF(AND((RIGHT($LY$3,2)-'[1]Miter Profiles'!$AC$338-'[1]Outside Edges'!$B29)&gt;=5,'[1]Outside Edges'!$Q29="Yes"),"Yes","No")</f>
        <v>Yes</v>
      </c>
      <c r="LZ30" s="197" t="str">
        <f>IF(AND((RIGHT($LZ$3,2)-'[1]Miter Profiles'!$AC$339-'[1]Outside Edges'!$B29)&gt;=5,'[1]Outside Edges'!$Q29="Yes"),"Yes","No")</f>
        <v>Yes</v>
      </c>
      <c r="MA30" s="197" t="str">
        <f>IF(AND((RIGHT($MA$3,2)-'[1]Miter Profiles'!$AC$340-'[1]Outside Edges'!$B29)&gt;=5,'[1]Outside Edges'!$Q29="Yes"),"Yes","No")</f>
        <v>Yes</v>
      </c>
      <c r="MB30" s="201" t="str">
        <f>IF(AND((RIGHT($MB$3,2)-'[1]Miter Profiles'!$AC$341-'[1]Outside Edges'!$B29)&gt;=5,'[1]Outside Edges'!$Q29="Yes"),"Yes","No")</f>
        <v>Yes</v>
      </c>
      <c r="MC30" s="201" t="str">
        <f>IF(AND((RIGHT($MC$3,2)-'[1]Miter Profiles'!$AC$342-'[1]Outside Edges'!$B29)&gt;=5,'[1]Outside Edges'!$Q29="Yes"),"Yes","No")</f>
        <v>Yes</v>
      </c>
      <c r="MD30" s="201" t="str">
        <f>IF(AND((RIGHT($MD$3,2)-'[1]Miter Profiles'!$AC$343-'[1]Outside Edges'!$B29)&gt;=5,'[1]Outside Edges'!$Q29="Yes"),"Yes","No")</f>
        <v>Yes</v>
      </c>
      <c r="ME30" s="197" t="str">
        <f>IF(AND((RIGHT($ME$3,2)-'[1]Miter Profiles'!$AC$344-'[1]Outside Edges'!$B29)&gt;=5,'[1]Outside Edges'!$Q29="Yes"),"Yes","No")</f>
        <v>Yes</v>
      </c>
      <c r="MF30" s="197" t="str">
        <f>IF(AND((RIGHT($MF$3,2)-'[1]Miter Profiles'!$AC$345-'[1]Outside Edges'!$B29)&gt;=5,'[1]Outside Edges'!$Q29="Yes"),"Yes","No")</f>
        <v>Yes</v>
      </c>
      <c r="MG30" s="197" t="str">
        <f>IF(AND((RIGHT($MG$3,2)-'[1]Miter Profiles'!$AC$346-'[1]Outside Edges'!$B29)&gt;=5,'[1]Outside Edges'!$Q29="Yes"),"Yes","No")</f>
        <v>Yes</v>
      </c>
      <c r="MH30" s="201" t="str">
        <f>IF(AND((RIGHT($MH$3,2)-'[1]Miter Profiles'!$AC$347-'[1]Outside Edges'!$B29)&gt;=5,'[1]Outside Edges'!$Q29="Yes"),"Yes","No")</f>
        <v>Yes</v>
      </c>
      <c r="MI30" s="201" t="str">
        <f>IF(AND((RIGHT($MI$3,2)-'[1]Miter Profiles'!$AC$348-'[1]Outside Edges'!$B29)&gt;=5,'[1]Outside Edges'!$Q29="Yes"),"Yes","No")</f>
        <v>Yes</v>
      </c>
      <c r="MJ30" s="201" t="str">
        <f>IF(AND((RIGHT($MJ$3,2)-'[1]Miter Profiles'!$AC$349-'[1]Outside Edges'!$B29)&gt;=5,'[1]Outside Edges'!$Q29="Yes"),"Yes","No")</f>
        <v>Yes</v>
      </c>
      <c r="MK30" s="197" t="str">
        <f>IF(AND((RIGHT($MK$3,2)-'[1]Miter Profiles'!$AC$350-'[1]Outside Edges'!$B29)&gt;=5,'[1]Outside Edges'!$Q29="Yes"),"Yes","No")</f>
        <v>Yes</v>
      </c>
      <c r="ML30" s="197" t="str">
        <f>IF(AND((RIGHT($ML$3,2)-'[1]Miter Profiles'!$AC$351-'[1]Outside Edges'!$B29)&gt;=5,'[1]Outside Edges'!$Q29="Yes"),"Yes","No")</f>
        <v>Yes</v>
      </c>
      <c r="MM30" s="197" t="str">
        <f>IF(AND((RIGHT($MM$3,2)-'[1]Miter Profiles'!$AC$352-'[1]Outside Edges'!$B29)&gt;=5,'[1]Outside Edges'!$Q29="Yes"),"Yes","No")</f>
        <v>Yes</v>
      </c>
      <c r="MN30" s="201" t="str">
        <f>IF(AND((RIGHT($MK$3,2)-'[1]Miter Profiles'!$AC$353-'[1]Outside Edges'!$B29)&gt;=5,'[1]Outside Edges'!$Q29="Yes"),"Yes","No")</f>
        <v>Yes</v>
      </c>
      <c r="MO30" s="201" t="str">
        <f>IF(AND((RIGHT($ML$3,2)-'[1]Miter Profiles'!$AC$354-'[1]Outside Edges'!$B29)&gt;=5,'[1]Outside Edges'!$Q29="Yes"),"Yes","No")</f>
        <v>Yes</v>
      </c>
      <c r="MP30" s="201" t="str">
        <f>IF(AND((RIGHT($MM$3,2)-'[1]Miter Profiles'!$AC$355-'[1]Outside Edges'!$B29)&gt;=5,'[1]Outside Edges'!$Q29="Yes"),"Yes","No")</f>
        <v>Yes</v>
      </c>
      <c r="MQ30" s="197" t="str">
        <f>IF(AND((RIGHT($MK$3,2)-'[1]Miter Profiles'!$AC$356-'[1]Outside Edges'!$B29)&gt;=5,'[1]Outside Edges'!$Q29="Yes"),"Yes","No")</f>
        <v>No</v>
      </c>
      <c r="MR30" s="197" t="str">
        <f>IF(AND((RIGHT($ML$3,2)-'[1]Miter Profiles'!$AC$357-'[1]Outside Edges'!$B29)&gt;=5,'[1]Outside Edges'!$Q29="Yes"),"Yes","No")</f>
        <v>Yes</v>
      </c>
      <c r="MS30" s="197" t="str">
        <f>IF(AND((RIGHT($MM$3,2)-'[1]Miter Profiles'!$AC$358-'[1]Outside Edges'!$B29)&gt;=5,'[1]Outside Edges'!$Q29="Yes"),"Yes","No")</f>
        <v>Yes</v>
      </c>
      <c r="MT30" s="201" t="str">
        <f>IF(AND((RIGHT($MK$3,2)-'[1]Miter Profiles'!$AC$359-'[1]Outside Edges'!$B29)&gt;=5,'[1]Outside Edges'!$Q29="Yes"),"Yes","No")</f>
        <v>No</v>
      </c>
      <c r="MU30" s="201" t="str">
        <f>IF(AND((RIGHT($ML$3,2)-'[1]Miter Profiles'!$AC$360-'[1]Outside Edges'!$B29)&gt;=5,'[1]Outside Edges'!$Q29="Yes"),"Yes","No")</f>
        <v>Yes</v>
      </c>
      <c r="MV30" s="201" t="str">
        <f>IF(AND((RIGHT($MM$3,2)-'[1]Miter Profiles'!$AC$361-'[1]Outside Edges'!$B29)&gt;=5,'[1]Outside Edges'!$Q29="Yes"),"Yes","No")</f>
        <v>Yes</v>
      </c>
    </row>
    <row r="31" spans="1:360" ht="15.75" customHeight="1" thickBot="1" x14ac:dyDescent="0.25">
      <c r="A31" s="371" t="str">
        <f>IF('[1]Outside Edges'!$A30&lt;&gt;"",'[1]Outside Edges'!$A30,"")</f>
        <v>D28</v>
      </c>
      <c r="B31" s="7" t="str">
        <f>IF(AND((RIGHT($B$3,2)-'[1]Miter Profiles'!$AC$3-'[1]Outside Edges'!$B30)&gt;=5,'[1]Outside Edges'!$Q30="Yes"),"Yes","No")</f>
        <v>Yes</v>
      </c>
      <c r="C31" s="7" t="str">
        <f>IF(AND((RIGHT($C$3,2)-'[1]Miter Profiles'!$AC$4-'[1]Outside Edges'!$B30)&gt;=5,'[1]Outside Edges'!$Q30="Yes"),"Yes","No")</f>
        <v>Yes</v>
      </c>
      <c r="D31" s="63" t="str">
        <f>IF(AND((RIGHT($D$3,2)-'[1]Miter Profiles'!$AC$5-'[1]Outside Edges'!$B30)&gt;=5,'[1]Outside Edges'!$Q30="Yes"),"Yes","No")</f>
        <v>Yes</v>
      </c>
      <c r="E31" s="64" t="str">
        <f>IF(AND((RIGHT($E$3,2)-'[1]Miter Profiles'!$AC$6-'[1]Outside Edges'!$B30)&gt;=5,'[1]Outside Edges'!$Q30="Yes"),"Yes","No")</f>
        <v>Yes</v>
      </c>
      <c r="F31" s="8" t="str">
        <f>IF(AND((RIGHT($F$3,2)-'[1]Miter Profiles'!$AC$7-'[1]Outside Edges'!$B30)&gt;=5,'[1]Outside Edges'!$Q30="Yes"),"Yes","No")</f>
        <v>Yes</v>
      </c>
      <c r="G31" s="65" t="str">
        <f>IF(AND((RIGHT($G$3,2)-'[1]Miter Profiles'!$AC$8-'[1]Outside Edges'!$B30)&gt;=5,'[1]Outside Edges'!$Q30="Yes"),"Yes","No")</f>
        <v>Yes</v>
      </c>
      <c r="H31" s="7" t="str">
        <f>IF(AND((RIGHT($H$3,2)-'[1]Miter Profiles'!$AC$9-'[1]Outside Edges'!$B30)&gt;=5,'[1]Outside Edges'!$Q30="Yes"),"Yes","No")</f>
        <v>Yes</v>
      </c>
      <c r="I31" s="7" t="str">
        <f>IF(AND((RIGHT($I$3,2)-'[1]Miter Profiles'!$AC$10-'[1]Outside Edges'!$B30)&gt;=5,'[1]Outside Edges'!$Q30="Yes"),"Yes","No")</f>
        <v>Yes</v>
      </c>
      <c r="J31" s="63" t="str">
        <f>IF(AND((RIGHT($J$3,2)-'[1]Miter Profiles'!$AC$11-'[1]Outside Edges'!$B30)&gt;=5,'[1]Outside Edges'!$Q30="Yes"),"Yes","No")</f>
        <v>Yes</v>
      </c>
      <c r="K31" s="64" t="str">
        <f>IF(AND((RIGHT($K$3,2)-'[1]Miter Profiles'!$AC$12-'[1]Outside Edges'!$B30)&gt;=5,'[1]Outside Edges'!$Q30="Yes"),"Yes","No")</f>
        <v>Yes</v>
      </c>
      <c r="L31" s="8" t="str">
        <f>IF(AND((RIGHT($L$3,2)-'[1]Miter Profiles'!$AC$13-'[1]Outside Edges'!$B30)&gt;=5,'[1]Outside Edges'!$Q30="Yes"),"Yes","No")</f>
        <v>Yes</v>
      </c>
      <c r="M31" s="65" t="str">
        <f>IF(AND((RIGHT($M$3,2)-'[1]Miter Profiles'!$AC$14-'[1]Outside Edges'!$B30)&gt;=5,'[1]Outside Edges'!$Q30="Yes"),"Yes","No")</f>
        <v>Yes</v>
      </c>
      <c r="N31" s="7" t="str">
        <f>IF(AND((RIGHT($N$3,2)-'[1]Miter Profiles'!$AC$15-'[1]Outside Edges'!$B30)&gt;=4,'[1]Outside Edges'!$Q30="Yes"),"Yes","No")</f>
        <v>No</v>
      </c>
      <c r="O31" s="7" t="str">
        <f>IF(AND((RIGHT($O$3,2)-'[1]Miter Profiles'!$AC$16-'[1]Outside Edges'!$B30)&gt;=5,'[1]Outside Edges'!$Q30="Yes"),"Yes","No")</f>
        <v>Yes</v>
      </c>
      <c r="P31" s="63" t="str">
        <f>IF(AND((RIGHT($P$3,2)-'[1]Miter Profiles'!$AC$17-'[1]Outside Edges'!$B30)&gt;=5,'[1]Outside Edges'!$Q30="Yes"),"Yes","No")</f>
        <v>Yes</v>
      </c>
      <c r="Q31" s="64" t="str">
        <f>IF(AND((RIGHT($Q$3,2)-'[1]Miter Profiles'!$AC$18-'[1]Outside Edges'!$B30)&gt;=5,'[1]Outside Edges'!$Q30="Yes"),"Yes","No")</f>
        <v>No</v>
      </c>
      <c r="R31" s="8" t="str">
        <f>IF(AND((RIGHT($R$3,2)-'[1]Miter Profiles'!$AC$19-'[1]Outside Edges'!$B30)&gt;=5,'[1]Outside Edges'!$Q30="Yes"),"Yes","No")</f>
        <v>Yes</v>
      </c>
      <c r="S31" s="65" t="str">
        <f>IF(AND((RIGHT($S$3,2)-'[1]Miter Profiles'!$AC$20-'[1]Outside Edges'!$B30)&gt;=5,'[1]Outside Edges'!$Q30="Yes"),"Yes","No")</f>
        <v>Yes</v>
      </c>
      <c r="T31" s="7" t="str">
        <f>IF(AND((RIGHT($T$3,2)-'[1]Miter Profiles'!$AC$21-'[1]Outside Edges'!$B30)&gt;=5,'[1]Outside Edges'!$Q30="Yes"),"Yes","No")</f>
        <v>Yes</v>
      </c>
      <c r="U31" s="7" t="str">
        <f>IF(AND((RIGHT($U$3,2)-'[1]Miter Profiles'!$AC$22-'[1]Outside Edges'!$B30)&gt;=5,'[1]Outside Edges'!$Q30="Yes"),"Yes","No")</f>
        <v>Yes</v>
      </c>
      <c r="V31" s="63" t="str">
        <f>IF(AND((RIGHT($V$3,2)-'[1]Miter Profiles'!$AC$23-'[1]Outside Edges'!$B30)&gt;=5,'[1]Outside Edges'!$Q30="Yes"),"Yes","No")</f>
        <v>Yes</v>
      </c>
      <c r="W31" s="64" t="str">
        <f>IF(AND((RIGHT($W$3,2)-'[1]Miter Profiles'!$AC$24-'[1]Outside Edges'!$B30)&gt;=5,'[1]Outside Edges'!$Q30="Yes"),"Yes","No")</f>
        <v>No</v>
      </c>
      <c r="X31" s="8" t="str">
        <f>IF(AND((RIGHT($X$3,2)-'[1]Miter Profiles'!$AC$25-'[1]Outside Edges'!$B30)&gt;=5,'[1]Outside Edges'!$Q30="Yes"),"Yes","No")</f>
        <v>Yes</v>
      </c>
      <c r="Y31" s="65" t="str">
        <f>IF(AND((RIGHT($Y$3,2)-'[1]Miter Profiles'!$AC$26-'[1]Outside Edges'!$B30)&gt;=5,'[1]Outside Edges'!$Q30="Yes"),"Yes","No")</f>
        <v>Yes</v>
      </c>
      <c r="Z31" s="7" t="str">
        <f>IF(AND((RIGHT($Z$3,2)-'[1]Miter Profiles'!$AC$27-'[1]Outside Edges'!$B30)&gt;=5,'[1]Outside Edges'!$Q30="Yes"),"Yes","No")</f>
        <v>Yes</v>
      </c>
      <c r="AA31" s="7" t="str">
        <f>IF(AND((RIGHT($AA$3,2)-'[1]Miter Profiles'!$AC$28-'[1]Outside Edges'!$B30)&gt;=5,'[1]Outside Edges'!$Q30="Yes"),"Yes","No")</f>
        <v>Yes</v>
      </c>
      <c r="AB31" s="63" t="str">
        <f>IF(AND((RIGHT($AB$3,2)-'[1]Miter Profiles'!$AC$29-'[1]Outside Edges'!$B30)&gt;=5,'[1]Outside Edges'!$Q30="Yes"),"Yes","No")</f>
        <v>Yes</v>
      </c>
      <c r="AC31" s="64" t="str">
        <f>IF(AND((RIGHT($AC$3,2)-'[1]Miter Profiles'!$AC$30-'[1]Outside Edges'!$B30)&gt;=5,'[1]Outside Edges'!$Q30="Yes"),"Yes","No")</f>
        <v>Yes</v>
      </c>
      <c r="AD31" s="8" t="str">
        <f>IF(AND((RIGHT($AD$3,2)-'[1]Miter Profiles'!$AC$31-'[1]Outside Edges'!$B30)&gt;=5,'[1]Outside Edges'!$Q30="Yes"),"Yes","No")</f>
        <v>Yes</v>
      </c>
      <c r="AE31" s="65" t="str">
        <f>IF(AND((RIGHT($AE$3,2)-'[1]Miter Profiles'!$AC$32-'[1]Outside Edges'!$B30)&gt;=5,'[1]Outside Edges'!$Q30="Yes"),"Yes","No")</f>
        <v>Yes</v>
      </c>
      <c r="AF31" s="7" t="str">
        <f>IF(AND((RIGHT($AF$3,2)-'[1]Miter Profiles'!$AC$33-'[1]Outside Edges'!$B30)&gt;=5,'[1]Outside Edges'!$Q30="Yes"),"Yes","No")</f>
        <v>Yes</v>
      </c>
      <c r="AG31" s="7" t="str">
        <f>IF(AND((RIGHT($AG$3,2)-'[1]Miter Profiles'!$AC$34-'[1]Outside Edges'!$B30)&gt;=5,'[1]Outside Edges'!$Q30="Yes"),"Yes","No")</f>
        <v>Yes</v>
      </c>
      <c r="AH31" s="63" t="str">
        <f>IF(AND((RIGHT($AH$3,2)-'[1]Miter Profiles'!$AC$35-'[1]Outside Edges'!$B30)&gt;=5,'[1]Outside Edges'!$Q30="Yes"),"Yes","No")</f>
        <v>Yes</v>
      </c>
      <c r="AI31" s="64" t="str">
        <f>IF(AND((RIGHT($AI$3,2)-'[1]Miter Profiles'!$AC$36-'[1]Outside Edges'!$B30)&gt;=5,'[1]Outside Edges'!$Q30="Yes"),"Yes","No")</f>
        <v>Yes</v>
      </c>
      <c r="AJ31" s="8" t="str">
        <f>IF(AND((RIGHT($AJ$3,2)-'[1]Miter Profiles'!$AC$37-'[1]Outside Edges'!$B30)&gt;=5,'[1]Outside Edges'!$Q30="Yes"),"Yes","No")</f>
        <v>Yes</v>
      </c>
      <c r="AK31" s="65" t="str">
        <f>IF(AND((RIGHT($AK$3,2)-'[1]Miter Profiles'!$AC$38-'[1]Outside Edges'!$B30)&gt;=5,'[1]Outside Edges'!$Q30="Yes"),"Yes","No")</f>
        <v>Yes</v>
      </c>
      <c r="AL31" s="7" t="str">
        <f>IF(AND((RIGHT($AL$3,2)-'[1]Miter Profiles'!$AC$39-'[1]Outside Edges'!$B30)&gt;=5,'[1]Outside Edges'!$Q30="Yes"),"Yes","No")</f>
        <v>Yes</v>
      </c>
      <c r="AM31" s="7" t="str">
        <f>IF(AND((RIGHT($AM$3,2)-'[1]Miter Profiles'!$AC$40-'[1]Outside Edges'!$B30)&gt;=5,'[1]Outside Edges'!$Q30="Yes"),"Yes","No")</f>
        <v>Yes</v>
      </c>
      <c r="AN31" s="63" t="str">
        <f>IF(AND((RIGHT($AN$3,2)-'[1]Miter Profiles'!$AC$41-'[1]Outside Edges'!$B30)&gt;=5,'[1]Outside Edges'!$Q30="Yes"),"Yes","No")</f>
        <v>Yes</v>
      </c>
      <c r="AO31" s="64" t="str">
        <f>IF(AND((RIGHT($AO$3,2)-'[1]Miter Profiles'!$AC$42-'[1]Outside Edges'!$B30)&gt;=5,'[1]Outside Edges'!$Q30="Yes"),"Yes","No")</f>
        <v>Yes</v>
      </c>
      <c r="AP31" s="8" t="str">
        <f>IF(AND((RIGHT($AP$3,2)-'[1]Miter Profiles'!$AC$43-'[1]Outside Edges'!$B30)&gt;=5,'[1]Outside Edges'!$Q30="Yes"),"Yes","No")</f>
        <v>Yes</v>
      </c>
      <c r="AQ31" s="65" t="str">
        <f>IF(AND((RIGHT($AQ$3,2)-'[1]Miter Profiles'!$AC$44-'[1]Outside Edges'!$B30)&gt;=5,'[1]Outside Edges'!$Q30="Yes"),"Yes","No")</f>
        <v>Yes</v>
      </c>
      <c r="AR31" s="7" t="str">
        <f>IF(AND((RIGHT($AR$3,2)-'[1]Miter Profiles'!$AC$45-'[1]Outside Edges'!$B30)&gt;=5,'[1]Outside Edges'!$Q30="Yes"),"Yes","No")</f>
        <v>Yes</v>
      </c>
      <c r="AS31" s="7" t="str">
        <f>IF(AND((RIGHT($AS$3,2)-'[1]Miter Profiles'!$AC$46-'[1]Outside Edges'!$B30)&gt;=5,'[1]Outside Edges'!$Q30="Yes"),"Yes","No")</f>
        <v>Yes</v>
      </c>
      <c r="AT31" s="63" t="str">
        <f>IF(AND((RIGHT($AT$3,2)-'[1]Miter Profiles'!$AC$47-'[1]Outside Edges'!$B30)&gt;=5,'[1]Outside Edges'!$Q30="Yes"),"Yes","No")</f>
        <v>Yes</v>
      </c>
      <c r="AU31" s="64" t="str">
        <f>IF(AND((RIGHT($AU$3,2)-'[1]Miter Profiles'!$AC$48-'[1]Outside Edges'!$B30)&gt;=5,'[1]Outside Edges'!$Q30="Yes"),"Yes","No")</f>
        <v>Yes</v>
      </c>
      <c r="AV31" s="8" t="str">
        <f>IF(AND((RIGHT($AV$3,2)-'[1]Miter Profiles'!$AC$49-'[1]Outside Edges'!$B30)&gt;=5,'[1]Outside Edges'!$Q30="Yes"),"Yes","No")</f>
        <v>Yes</v>
      </c>
      <c r="AW31" s="65" t="str">
        <f>IF(AND((RIGHT($AW$3,2)-'[1]Miter Profiles'!$AC$50-'[1]Outside Edges'!$B30)&gt;=5,'[1]Outside Edges'!$Q30="Yes"),"Yes","No")</f>
        <v>Yes</v>
      </c>
      <c r="AX31" s="7" t="str">
        <f>IF(AND((RIGHT($AX$3,2)-'[1]Miter Profiles'!$AC$51-'[1]Outside Edges'!$B30)&gt;=5,'[1]Outside Edges'!$Q30="Yes"),"Yes","No")</f>
        <v>Yes</v>
      </c>
      <c r="AY31" s="7" t="str">
        <f>IF(AND((RIGHT($AY$3,2)-'[1]Miter Profiles'!$AC$52-'[1]Outside Edges'!$B30)&gt;=5,'[1]Outside Edges'!$Q30="Yes"),"Yes","No")</f>
        <v>Yes</v>
      </c>
      <c r="AZ31" s="63" t="str">
        <f>IF(AND((RIGHT($AZ$3,2)-'[1]Miter Profiles'!$AC$53-'[1]Outside Edges'!$B30)&gt;=5,'[1]Outside Edges'!$Q30="Yes"),"Yes","No")</f>
        <v>Yes</v>
      </c>
      <c r="BA31" s="64" t="str">
        <f>IF(AND((RIGHT($BA$3,2)-'[1]Miter Profiles'!$AC$54-'[1]Outside Edges'!$B30)&gt;=5,'[1]Outside Edges'!$Q30="Yes"),"Yes","No")</f>
        <v>Yes</v>
      </c>
      <c r="BB31" s="8" t="str">
        <f>IF(AND((RIGHT($BB$3,2)-'[1]Miter Profiles'!$AC$55-'[1]Outside Edges'!$B30)&gt;=5,'[1]Outside Edges'!$Q30="Yes"),"Yes","No")</f>
        <v>Yes</v>
      </c>
      <c r="BC31" s="65" t="str">
        <f>IF(AND((RIGHT($BC$3,2)-'[1]Miter Profiles'!$AC$56-'[1]Outside Edges'!$B30)&gt;=5,'[1]Outside Edges'!$Q30="Yes"),"Yes","No")</f>
        <v>Yes</v>
      </c>
      <c r="BD31" s="7" t="str">
        <f>IF(AND((RIGHT($BD$3,2)-'[1]Miter Profiles'!$AC$57-'[1]Outside Edges'!$B30)&gt;=5,'[1]Outside Edges'!$Q30="Yes"),"Yes","No")</f>
        <v>Yes</v>
      </c>
      <c r="BE31" s="7" t="str">
        <f>IF(AND((RIGHT($BE$3,2)-'[1]Miter Profiles'!$AC$58-'[1]Outside Edges'!$B30)&gt;=5,'[1]Outside Edges'!$Q30="Yes"),"Yes","No")</f>
        <v>Yes</v>
      </c>
      <c r="BF31" s="63" t="str">
        <f>IF(AND((RIGHT($BF$3,2)-'[1]Miter Profiles'!$AC$59-'[1]Outside Edges'!$B30)&gt;=5,'[1]Outside Edges'!$Q30="Yes"),"Yes","No")</f>
        <v>Yes</v>
      </c>
      <c r="BG31" s="64" t="str">
        <f>IF(AND((RIGHT($BG$3,2)-'[1]Miter Profiles'!$AC$60-'[1]Outside Edges'!$B30)&gt;=5,'[1]Outside Edges'!$Q30="Yes"),"Yes","No")</f>
        <v>Yes</v>
      </c>
      <c r="BH31" s="8" t="str">
        <f>IF(AND((RIGHT($BH$3,2)-'[1]Miter Profiles'!$AC$61-'[1]Outside Edges'!$B30)&gt;=5,'[1]Outside Edges'!$Q30="Yes"),"Yes","No")</f>
        <v>Yes</v>
      </c>
      <c r="BI31" s="65" t="str">
        <f>IF(AND((RIGHT($BI$3,2)-'[1]Miter Profiles'!$AC$62-'[1]Outside Edges'!$B30)&gt;=5,'[1]Outside Edges'!$Q30="Yes"),"Yes","No")</f>
        <v>Yes</v>
      </c>
      <c r="BJ31" s="7" t="str">
        <f>IF(AND((RIGHT($BJ$3,2)-'[1]Miter Profiles'!$AC$63-'[1]Outside Edges'!$B30)&gt;=5,'[1]Outside Edges'!$Q30="Yes"),"Yes","No")</f>
        <v>Yes</v>
      </c>
      <c r="BK31" s="7" t="str">
        <f>IF(AND((RIGHT($BK$3,2)-'[1]Miter Profiles'!$AC$64-'[1]Outside Edges'!$B30)&gt;=5,'[1]Outside Edges'!$Q30="Yes"),"Yes","No")</f>
        <v>Yes</v>
      </c>
      <c r="BL31" s="63" t="str">
        <f>IF(AND((RIGHT($BL$3,2)-'[1]Miter Profiles'!$AC$65-'[1]Outside Edges'!$B30)&gt;=5,'[1]Outside Edges'!$Q30="Yes"),"Yes","No")</f>
        <v>Yes</v>
      </c>
      <c r="BM31" s="64" t="str">
        <f>IF(AND((RIGHT($BM$3,2)-'[1]Miter Profiles'!$AC$66-'[1]Outside Edges'!$B30)&gt;=5,'[1]Outside Edges'!$Q30="Yes"),"Yes","No")</f>
        <v>Yes</v>
      </c>
      <c r="BN31" s="8" t="str">
        <f>IF(AND((RIGHT($BN$3,2)-'[1]Miter Profiles'!$AC$67-'[1]Outside Edges'!$B30)&gt;=5,'[1]Outside Edges'!$Q30="Yes"),"Yes","No")</f>
        <v>Yes</v>
      </c>
      <c r="BO31" s="65" t="str">
        <f>IF(AND((RIGHT($BO$3,2)-'[1]Miter Profiles'!$AC$68-'[1]Outside Edges'!$B30)&gt;=5,'[1]Outside Edges'!$Q30="Yes"),"Yes","No")</f>
        <v>Yes</v>
      </c>
      <c r="BP31" s="7" t="str">
        <f>IF(AND((RIGHT($BP$3,2)-'[1]Miter Profiles'!$AC$69-'[1]Outside Edges'!$B30)&gt;=5,'[1]Outside Edges'!$Q30="Yes"),"Yes","No")</f>
        <v>Yes</v>
      </c>
      <c r="BQ31" s="7" t="str">
        <f>IF(AND((RIGHT($BQ$3,2)-'[1]Miter Profiles'!$AC$70-'[1]Outside Edges'!$B30)&gt;=5,'[1]Outside Edges'!$Q30="Yes"),"Yes","No")</f>
        <v>Yes</v>
      </c>
      <c r="BR31" s="63" t="str">
        <f>IF(AND((RIGHT($BR$3,2)-'[1]Miter Profiles'!$AC$71-'[1]Outside Edges'!$B30)&gt;=5,'[1]Outside Edges'!$Q30="Yes"),"Yes","No")</f>
        <v>Yes</v>
      </c>
      <c r="BS31" s="64" t="str">
        <f>IF(AND((RIGHT($BS$3,2)-'[1]Miter Profiles'!$AC$72-'[1]Outside Edges'!$B30)&gt;=5,'[1]Outside Edges'!$Q30="Yes"),"Yes","No")</f>
        <v>Yes</v>
      </c>
      <c r="BT31" s="8" t="str">
        <f>IF(AND((RIGHT($BT$3,2)-'[1]Miter Profiles'!$AC$73-'[1]Outside Edges'!$B30)&gt;=5,'[1]Outside Edges'!$Q30="Yes"),"Yes","No")</f>
        <v>Yes</v>
      </c>
      <c r="BU31" s="65" t="str">
        <f>IF(AND((RIGHT($BU$3,2)-'[1]Miter Profiles'!$AC$74-'[1]Outside Edges'!$B30)&gt;=5,'[1]Outside Edges'!$Q30="Yes"),"Yes","No")</f>
        <v>Yes</v>
      </c>
      <c r="BV31" s="7" t="str">
        <f>IF(AND((RIGHT($BV$3,2)-'[1]Miter Profiles'!$AC$75-'[1]Outside Edges'!$B30)&gt;=5,'[1]Outside Edges'!$Q30="Yes"),"Yes","No")</f>
        <v>Yes</v>
      </c>
      <c r="BW31" s="7" t="str">
        <f>IF(AND((RIGHT($BW$3,2)-'[1]Miter Profiles'!$AC$76-'[1]Outside Edges'!$B30)&gt;=5,'[1]Outside Edges'!$Q30="Yes"),"Yes","No")</f>
        <v>Yes</v>
      </c>
      <c r="BX31" s="63" t="str">
        <f>IF(AND((RIGHT($BX$3,2)-'[1]Miter Profiles'!$AC$77-'[1]Outside Edges'!$B30)&gt;=5,'[1]Outside Edges'!$Q30="Yes"),"Yes","No")</f>
        <v>Yes</v>
      </c>
      <c r="BY31" s="64" t="str">
        <f>IF(AND((RIGHT($BY$3,2)-'[1]Miter Profiles'!$AC$78-'[1]Outside Edges'!$B30)&gt;=5,'[1]Outside Edges'!$Q30="Yes"),"Yes","No")</f>
        <v>Yes</v>
      </c>
      <c r="BZ31" s="8" t="str">
        <f>IF(AND((RIGHT($BZ$3,2)-'[1]Miter Profiles'!$AC$79-'[1]Outside Edges'!$B30)&gt;=5,'[1]Outside Edges'!$Q30="Yes"),"Yes","No")</f>
        <v>Yes</v>
      </c>
      <c r="CA31" s="65" t="str">
        <f>IF(AND((RIGHT($CA$3,2)-'[1]Miter Profiles'!$AC$80-'[1]Outside Edges'!$B30)&gt;=5,'[1]Outside Edges'!$Q30="Yes"),"Yes","No")</f>
        <v>Yes</v>
      </c>
      <c r="CB31" s="7" t="str">
        <f>IF(AND((RIGHT($CB$3,2)-'[1]Miter Profiles'!$AC$81-'[1]Outside Edges'!$B30)&gt;=5,'[1]Outside Edges'!$Q30="Yes"),"Yes","No")</f>
        <v>Yes</v>
      </c>
      <c r="CC31" s="7" t="str">
        <f>IF(AND((RIGHT($CC$3,2)-'[1]Miter Profiles'!$AC$82-'[1]Outside Edges'!$B30)&gt;=5,'[1]Outside Edges'!$Q30="Yes"),"Yes","No")</f>
        <v>Yes</v>
      </c>
      <c r="CD31" s="63" t="str">
        <f>IF(AND((RIGHT($CD$3,2)-'[1]Miter Profiles'!$AC$83-'[1]Outside Edges'!$B30)&gt;=5,'[1]Outside Edges'!$Q30="Yes"),"Yes","No")</f>
        <v>Yes</v>
      </c>
      <c r="CE31" s="64" t="str">
        <f>IF(AND((RIGHT($CE$3,2)-'[1]Miter Profiles'!$AC$84-'[1]Outside Edges'!$B30)&gt;=5,'[1]Outside Edges'!$Q30="Yes"),"Yes","No")</f>
        <v>Yes</v>
      </c>
      <c r="CF31" s="8" t="str">
        <f>IF(AND((RIGHT($CF$3,2)-'[1]Miter Profiles'!$AC$85-'[1]Outside Edges'!$B30)&gt;=5,'[1]Outside Edges'!$Q30="Yes"),"Yes","No")</f>
        <v>Yes</v>
      </c>
      <c r="CG31" s="65" t="str">
        <f>IF(AND((RIGHT($CG$3,2)-'[1]Miter Profiles'!$AC$86-'[1]Outside Edges'!$B30)&gt;=5,'[1]Outside Edges'!$Q30="Yes"),"Yes","No")</f>
        <v>Yes</v>
      </c>
      <c r="CH31" s="7" t="str">
        <f>IF(AND((RIGHT($CH$3,2)-'[1]Miter Profiles'!$AC$87-'[1]Outside Edges'!$B30)&gt;=5,'[1]Outside Edges'!$Q30="Yes"),"Yes","No")</f>
        <v>Yes</v>
      </c>
      <c r="CI31" s="7" t="str">
        <f>IF(AND((RIGHT($CI$3,2)-'[1]Miter Profiles'!$AC$88-'[1]Outside Edges'!$B30)&gt;=5,'[1]Outside Edges'!$Q30="Yes"),"Yes","No")</f>
        <v>Yes</v>
      </c>
      <c r="CJ31" s="63" t="str">
        <f>IF(AND((RIGHT($CJ$3,2)-'[1]Miter Profiles'!$AC$89-'[1]Outside Edges'!$B30)&gt;=5,'[1]Outside Edges'!$Q30="Yes"),"Yes","No")</f>
        <v>Yes</v>
      </c>
      <c r="CK31" s="64" t="str">
        <f>IF(AND((RIGHT($CK$3,2)-'[1]Miter Profiles'!$AC$90-'[1]Outside Edges'!$B30)&gt;=5,'[1]Outside Edges'!$Q30="Yes"),"Yes","No")</f>
        <v>Yes</v>
      </c>
      <c r="CL31" s="8" t="str">
        <f>IF(AND((RIGHT($CL$3,2)-'[1]Miter Profiles'!$AC$91-'[1]Outside Edges'!$B30)&gt;=5,'[1]Outside Edges'!$Q30="Yes"),"Yes","No")</f>
        <v>Yes</v>
      </c>
      <c r="CM31" s="65" t="str">
        <f>IF(AND((RIGHT($CM$3,2)-'[1]Miter Profiles'!$AC$92-'[1]Outside Edges'!$B30)&gt;=5,'[1]Outside Edges'!$Q30="Yes"),"Yes","No")</f>
        <v>Yes</v>
      </c>
      <c r="CN31" s="7" t="str">
        <f>IF(AND((RIGHT(CN$3,2)-'[1]Miter Profiles'!$AC$93-'[1]Outside Edges'!$B30)&gt;=5,'[1]Outside Edges'!$Q30="Yes"),"Yes","No")</f>
        <v>No</v>
      </c>
      <c r="CO31" s="7" t="str">
        <f>IF(AND((RIGHT(CO$3,2)-'[1]Miter Profiles'!$AC$94-'[1]Outside Edges'!$B30)&gt;=5,'[1]Outside Edges'!$Q30="Yes"),"Yes","No")</f>
        <v>Yes</v>
      </c>
      <c r="CP31" s="63" t="str">
        <f>IF(AND((RIGHT(CP$3,2)-'[1]Miter Profiles'!$AC$95-'[1]Outside Edges'!$B30)&gt;=5,'[1]Outside Edges'!$Q30="Yes"),"Yes","No")</f>
        <v>Yes</v>
      </c>
      <c r="CQ31" s="64" t="str">
        <f>IF(AND((RIGHT(CQ$3,2)-'[1]Miter Profiles'!$AC$96-'[1]Outside Edges'!$B30)&gt;=5,'[1]Outside Edges'!$Q30="Yes"),"Yes","No")</f>
        <v>No</v>
      </c>
      <c r="CR31" s="8" t="str">
        <f>IF(AND((RIGHT(CR$3,2)-'[1]Miter Profiles'!$AC$97-'[1]Outside Edges'!$B30)&gt;=5,'[1]Outside Edges'!$Q30="Yes"),"Yes","No")</f>
        <v>Yes</v>
      </c>
      <c r="CS31" s="65" t="str">
        <f>IF(AND((RIGHT(CS$3,2)-'[1]Miter Profiles'!$AC$98-'[1]Outside Edges'!$B30)&gt;=5,'[1]Outside Edges'!$Q30="Yes"),"Yes","No")</f>
        <v>Yes</v>
      </c>
      <c r="CT31" s="7" t="str">
        <f>IF(AND((RIGHT($CT$3,2)-'[1]Miter Profiles'!$AC$99-'[1]Outside Edges'!$B30)&gt;=5,'[1]Outside Edges'!$Q30="Yes"),"Yes","No")</f>
        <v>No</v>
      </c>
      <c r="CU31" s="7" t="str">
        <f>IF(AND((RIGHT($CU$3,2)-'[1]Miter Profiles'!$AC$100-'[1]Outside Edges'!$B30)&gt;=5,'[1]Outside Edges'!$Q30="Yes"),"Yes","No")</f>
        <v>Yes</v>
      </c>
      <c r="CV31" s="63" t="str">
        <f>IF(AND((RIGHT($CV$3,2)-'[1]Miter Profiles'!$AC$101-'[1]Outside Edges'!$B30)&gt;=5,'[1]Outside Edges'!$Q30="Yes"),"Yes","No")</f>
        <v>Yes</v>
      </c>
      <c r="CW31" s="64" t="str">
        <f>IF(AND((RIGHT($CW$3,2)-'[1]Miter Profiles'!$AC$102-'[1]Outside Edges'!$B30)&gt;=5,'[1]Outside Edges'!$Q30="Yes"),"Yes","No")</f>
        <v>Yes</v>
      </c>
      <c r="CX31" s="8" t="str">
        <f>IF(AND((RIGHT($CX$3,2)-'[1]Miter Profiles'!$AC$103-'[1]Outside Edges'!$B30)&gt;=5,'[1]Outside Edges'!$Q30="Yes"),"Yes","No")</f>
        <v>Yes</v>
      </c>
      <c r="CY31" s="65" t="str">
        <f>IF(AND((RIGHT($CY$3,2)-'[1]Miter Profiles'!$AC$104-'[1]Outside Edges'!$B30)&gt;=5,'[1]Outside Edges'!$Q30="Yes"),"Yes","No")</f>
        <v>Yes</v>
      </c>
      <c r="CZ31" s="7" t="str">
        <f>IF(AND((RIGHT($CZ$3,2)-'[1]Miter Profiles'!$AC$105-'[1]Outside Edges'!$B30)&gt;=5,'[1]Outside Edges'!$Q30="Yes"),"Yes","No")</f>
        <v>No</v>
      </c>
      <c r="DA31" s="7" t="str">
        <f>IF(AND((RIGHT($DA$3,2)-'[1]Miter Profiles'!$AC$106-'[1]Outside Edges'!$B30)&gt;=5,'[1]Outside Edges'!$Q30="Yes"),"Yes","No")</f>
        <v>No</v>
      </c>
      <c r="DB31" s="63" t="str">
        <f>IF(AND((RIGHT($DB$3,2)-'[1]Miter Profiles'!$AC$107-'[1]Outside Edges'!$B30)&gt;=5,'[1]Outside Edges'!$Q30="Yes"),"Yes","No")</f>
        <v>No</v>
      </c>
      <c r="DC31" s="64" t="str">
        <f>IF(AND((RIGHT($DC$3,2)-'[1]Miter Profiles'!$AC$108-'[1]Outside Edges'!$B30)&gt;=5,'[1]Outside Edges'!$Q30="Yes"),"Yes","No")</f>
        <v>No</v>
      </c>
      <c r="DD31" s="8" t="str">
        <f>IF(AND((RIGHT($DD$3,2)-'[1]Miter Profiles'!$AC$109-'[1]Outside Edges'!$B30)&gt;=5,'[1]Outside Edges'!$Q30="Yes"),"Yes","No")</f>
        <v>Yes</v>
      </c>
      <c r="DE31" s="65" t="str">
        <f>IF(AND((RIGHT($DE$3,2)-'[1]Miter Profiles'!$AC$110-'[1]Outside Edges'!$B30)&gt;=5,'[1]Outside Edges'!$Q30="Yes"),"Yes","No")</f>
        <v>Yes</v>
      </c>
      <c r="DF31" s="7" t="str">
        <f>IF(AND((RIGHT($DF$3,2)-'[1]Miter Profiles'!$AC$111-'[1]Outside Edges'!$B30)&gt;=5,'[1]Outside Edges'!$Q30="Yes"),"Yes","No")</f>
        <v>Yes</v>
      </c>
      <c r="DG31" s="7" t="str">
        <f>IF(AND((RIGHT($DG$3,2)-'[1]Miter Profiles'!$AC$112-'[1]Outside Edges'!$B30)&gt;=5,'[1]Outside Edges'!$Q30="Yes"),"Yes","No")</f>
        <v>Yes</v>
      </c>
      <c r="DH31" s="63" t="str">
        <f>IF(AND((RIGHT($DH$3,2)-'[1]Miter Profiles'!$AC$113-'[1]Outside Edges'!$B30)&gt;=5,'[1]Outside Edges'!$Q30="Yes"),"Yes","No")</f>
        <v>Yes</v>
      </c>
      <c r="DI31" s="64" t="str">
        <f>IF(AND((RIGHT($DI$3,2)-'[1]Miter Profiles'!$AC$114-'[1]Outside Edges'!$B30)&gt;=5,'[1]Outside Edges'!$Q30="Yes"),"Yes","No")</f>
        <v>Yes</v>
      </c>
      <c r="DJ31" s="8" t="str">
        <f>IF(AND((RIGHT($DJ$3,2)-'[1]Miter Profiles'!$AC$115-'[1]Outside Edges'!$B30)&gt;=5,'[1]Outside Edges'!$Q30="Yes"),"Yes","No")</f>
        <v>Yes</v>
      </c>
      <c r="DK31" s="65" t="str">
        <f>IF(AND((RIGHT($DK$3,2)-'[1]Miter Profiles'!$AC$116-'[1]Outside Edges'!$B30)&gt;=5,'[1]Outside Edges'!$Q30="Yes"),"Yes","No")</f>
        <v>Yes</v>
      </c>
      <c r="DL31" s="7" t="str">
        <f>IF(AND((RIGHT($DL$3,2)-'[1]Miter Profiles'!$AC$117-'[1]Outside Edges'!$B30)&gt;=5,'[1]Outside Edges'!$Q30="Yes"),"Yes","No")</f>
        <v>Yes</v>
      </c>
      <c r="DM31" s="7" t="str">
        <f>IF(AND((RIGHT($DM$3,2)-'[1]Miter Profiles'!$AC$118-'[1]Outside Edges'!$B30)&gt;=5,'[1]Outside Edges'!$Q30="Yes"),"Yes","No")</f>
        <v>Yes</v>
      </c>
      <c r="DN31" s="63" t="str">
        <f>IF(AND((RIGHT($DN$3,2)-'[1]Miter Profiles'!$AC$119-'[1]Outside Edges'!$B30)&gt;=5,'[1]Outside Edges'!$Q30="Yes"),"Yes","No")</f>
        <v>Yes</v>
      </c>
      <c r="DO31" s="64" t="str">
        <f>IF(AND((RIGHT($DO$3,2)-'[1]Miter Profiles'!$AC$120-'[1]Outside Edges'!$B30)&gt;=5,'[1]Outside Edges'!$Q30="Yes"),"Yes","No")</f>
        <v>No</v>
      </c>
      <c r="DP31" s="8" t="str">
        <f>IF(AND((RIGHT($DP$3,2)-'[1]Miter Profiles'!$AC$121-'[1]Outside Edges'!$B30)&gt;=5,'[1]Outside Edges'!$Q30="Yes"),"Yes","No")</f>
        <v>No</v>
      </c>
      <c r="DQ31" s="65" t="str">
        <f>IF(AND((RIGHT($DQ$3,2)-'[1]Miter Profiles'!$AC$122-'[1]Outside Edges'!$B30)&gt;=5,'[1]Outside Edges'!$Q30="Yes"),"Yes","No")</f>
        <v>Yes</v>
      </c>
      <c r="DR31" s="7" t="str">
        <f>IF(AND((RIGHT($DR$3,2)-'[1]Miter Profiles'!$AC$123-'[1]Outside Edges'!$B30)&gt;=5,'[1]Outside Edges'!$Q30="Yes"),"Yes","No")</f>
        <v>Yes</v>
      </c>
      <c r="DS31" s="7" t="str">
        <f>IF(AND((RIGHT($DS$3,2)-'[1]Miter Profiles'!$AC$124-'[1]Outside Edges'!$B30)&gt;=5,'[1]Outside Edges'!$Q30="Yes"),"Yes","No")</f>
        <v>Yes</v>
      </c>
      <c r="DT31" s="63" t="str">
        <f>IF(AND((RIGHT($DT$3,2)-'[1]Miter Profiles'!$AC$125-'[1]Outside Edges'!$B30)&gt;=5,'[1]Outside Edges'!$Q30="Yes"),"Yes","No")</f>
        <v>Yes</v>
      </c>
      <c r="DU31" s="64" t="str">
        <f>IF(AND((RIGHT($DU$3,2)-'[1]Miter Profiles'!$AC$126-'[1]Outside Edges'!$B30)&gt;=5,'[1]Outside Edges'!$Q30="Yes"),"Yes","No")</f>
        <v>Yes</v>
      </c>
      <c r="DV31" s="8" t="str">
        <f>IF(AND((RIGHT($DV$3,2)-'[1]Miter Profiles'!$AC$127-'[1]Outside Edges'!$B30)&gt;=5,'[1]Outside Edges'!$Q30="Yes"),"Yes","No")</f>
        <v>Yes</v>
      </c>
      <c r="DW31" s="65" t="str">
        <f>IF(AND((RIGHT($DW$3,2)-'[1]Miter Profiles'!$AC$128-'[1]Outside Edges'!$B30)&gt;=5,'[1]Outside Edges'!$Q30="Yes"),"Yes","No")</f>
        <v>Yes</v>
      </c>
      <c r="DX31" s="7" t="str">
        <f>IF(AND((RIGHT($DX$3,2)-'[1]Miter Profiles'!$AC$129-'[1]Outside Edges'!$B30)&gt;=5,'[1]Outside Edges'!$Q30="Yes"),"Yes","No")</f>
        <v>Yes</v>
      </c>
      <c r="DY31" s="7" t="str">
        <f>IF(AND((RIGHT($DY$3,2)-'[1]Miter Profiles'!$AC$130-'[1]Outside Edges'!$B30)&gt;=5,'[1]Outside Edges'!$Q30="Yes"),"Yes","No")</f>
        <v>Yes</v>
      </c>
      <c r="DZ31" s="63" t="str">
        <f>IF(AND((RIGHT($DZ$3,2)-'[1]Miter Profiles'!$AC$131-'[1]Outside Edges'!$B30)&gt;=5,'[1]Outside Edges'!$Q30="Yes"),"Yes","No")</f>
        <v>Yes</v>
      </c>
      <c r="EA31" s="68" t="str">
        <f>IF(AND((RIGHT($EA$3,2)-'[1]Miter Profiles'!$AC$132-'[1]Outside Edges'!$B30)&gt;=5,'[1]Outside Edges'!$Q30="Yes"),"Yes","No")</f>
        <v>Yes</v>
      </c>
      <c r="EB31" s="78" t="str">
        <f>IF(AND((RIGHT($EB$3,2)-'[1]Miter Profiles'!$AC$133-'[1]Outside Edges'!$B30)&gt;=5,'[1]Outside Edges'!$Q30="Yes"),"Yes","No")</f>
        <v>No</v>
      </c>
      <c r="EC31" s="79" t="str">
        <f>IF(AND((RIGHT($EC$3,2)-'[1]Miter Profiles'!$AC$134-'[1]Outside Edges'!$B30)&gt;=5,'[1]Outside Edges'!$Q30="Yes"),"Yes","No")</f>
        <v>Yes</v>
      </c>
      <c r="ED31" s="81" t="str">
        <f>IF(AND((RIGHT($ED$3,2)-'[1]Miter Profiles'!$AC$135-'[1]Outside Edges'!$B30)&gt;=5,'[1]Outside Edges'!$Q30="Yes"),"Yes","No")</f>
        <v>Yes</v>
      </c>
      <c r="EE31" s="80" t="str">
        <f>IF(AND((RIGHT($EE$3,2)-'[1]Miter Profiles'!$AC$136-'[1]Outside Edges'!$B30)&gt;=5,'[1]Outside Edges'!$Q30="Yes"),"Yes","No")</f>
        <v>Yes</v>
      </c>
      <c r="EF31" s="63" t="str">
        <f>IF(AND((RIGHT($EF$3,2)-'[1]Miter Profiles'!$AC$137-'[1]Outside Edges'!$B30)&gt;=5,'[1]Outside Edges'!$Q30="Yes"),"Yes","No")</f>
        <v>Yes</v>
      </c>
      <c r="EG31" s="7" t="str">
        <f>IF(AND((RIGHT($EG$3,2)-'[1]Miter Profiles'!$AC$138-'[1]Outside Edges'!$B30)&gt;=5,'[1]Outside Edges'!$Q30="Yes"),"Yes","No")</f>
        <v>Yes</v>
      </c>
      <c r="EH31" s="68" t="str">
        <f>IF(AND((RIGHT($EH$3,2)-'[1]Miter Profiles'!$AC$139-'[1]Outside Edges'!$B30)&gt;=5,'[1]Outside Edges'!$Q30="Yes"),"Yes","No")</f>
        <v>Yes</v>
      </c>
      <c r="EI31" s="82" t="str">
        <f>IF(AND((RIGHT($EI$3,2)-'[1]Miter Profiles'!$AC$140-'[1]Outside Edges'!$B30)&gt;=5,'[1]Outside Edges'!$Q30="Yes"),"Yes","No")</f>
        <v>Yes</v>
      </c>
      <c r="EJ31" s="83" t="str">
        <f>IF(AND((RIGHT($EJ$3,2)-'[1]Miter Profiles'!$AC$141-'[1]Outside Edges'!$B30)&gt;=5,'[1]Outside Edges'!$Q30="Yes"),"Yes","No")</f>
        <v>Yes</v>
      </c>
      <c r="EK31" s="83" t="str">
        <f>IF(AND((RIGHT($EK$3,2)-'[1]Miter Profiles'!$AC$142-'[1]Outside Edges'!$B30)&gt;=5,'[1]Outside Edges'!$Q30="Yes"),"Yes","No")</f>
        <v>Yes</v>
      </c>
      <c r="EL31" s="81" t="str">
        <f>IF(AND((RIGHT($EL$3,2)-'[1]Miter Profiles'!$AC$143-'[1]Outside Edges'!$B30)&gt;=5,'[1]Outside Edges'!$Q30="Yes"),"Yes","No")</f>
        <v>Yes</v>
      </c>
      <c r="EM31" s="84" t="str">
        <f>IF(AND((RIGHT($EM$3,2)-'[1]Miter Profiles'!$AC$144-'[1]Outside Edges'!$B30)&gt;=5,'[1]Outside Edges'!$Q30="Yes"),"Yes","No")</f>
        <v>No</v>
      </c>
      <c r="EN31" s="7" t="str">
        <f>IF(AND((RIGHT($EN$3,2)-'[1]Miter Profiles'!$AC$145-'[1]Outside Edges'!$B30)&gt;=5,'[1]Outside Edges'!$Q30="Yes"),"Yes","No")</f>
        <v>Yes</v>
      </c>
      <c r="EO31" s="68" t="str">
        <f>IF(AND((RIGHT($EO$3,2)-'[1]Miter Profiles'!$AC$146-'[1]Outside Edges'!$B30)&gt;=5,'[1]Outside Edges'!$Q30="Yes"),"Yes","No")</f>
        <v>Yes</v>
      </c>
      <c r="EP31" s="83" t="str">
        <f>IF(AND((RIGHT($EP$3,2)-'[1]Miter Profiles'!$AC$147-'[1]Outside Edges'!$B30)&gt;=5,'[1]Outside Edges'!$Q30="Yes"),"Yes","No")</f>
        <v>No</v>
      </c>
      <c r="EQ31" s="83" t="str">
        <f>IF(AND((RIGHT($EQ$3,2)-'[1]Miter Profiles'!$AC$148-'[1]Outside Edges'!$B30)&gt;=5,'[1]Outside Edges'!$Q30="Yes"),"Yes","No")</f>
        <v>Yes</v>
      </c>
      <c r="ER31" s="81" t="str">
        <f>IF(AND((RIGHT($ER$3,2)-'[1]Miter Profiles'!$AC$149-'[1]Outside Edges'!$B30)&gt;=5,'[1]Outside Edges'!$Q30="Yes"),"Yes","No")</f>
        <v>Yes</v>
      </c>
      <c r="ES31" s="84" t="str">
        <f>IF(AND((RIGHT($ES$3,2)-'[1]Miter Profiles'!$AC$150-'[1]Outside Edges'!$B30)&gt;=5,'[1]Outside Edges'!$Q30="Yes"),"Yes","No")</f>
        <v>No</v>
      </c>
      <c r="ET31" s="7" t="str">
        <f>IF(AND((RIGHT($ET$3,2)-'[1]Miter Profiles'!$AC$151-'[1]Outside Edges'!$B30)&gt;=5,'[1]Outside Edges'!$Q30="Yes"),"Yes","No")</f>
        <v>Yes</v>
      </c>
      <c r="EU31" s="68" t="str">
        <f>IF(AND((RIGHT($EU$3,2)-'[1]Miter Profiles'!$AC$152-'[1]Outside Edges'!$B30)&gt;=5,'[1]Outside Edges'!$Q30="Yes"),"Yes","No")</f>
        <v>Yes</v>
      </c>
      <c r="EV31" s="83" t="str">
        <f>IF(AND((RIGHT($EV$3,2)-'[1]Miter Profiles'!$AC$153-'[1]Outside Edges'!$B30)&gt;=5,'[1]Outside Edges'!$Q30="Yes"),"Yes","No")</f>
        <v>No</v>
      </c>
      <c r="EW31" s="83" t="str">
        <f>IF(AND((RIGHT($EW$3,2)-'[1]Miter Profiles'!$AC$154-'[1]Outside Edges'!$B30)&gt;=5,'[1]Outside Edges'!$Q30="Yes"),"Yes","No")</f>
        <v>Yes</v>
      </c>
      <c r="EX31" s="81" t="str">
        <f>IF(AND((RIGHT($EX$3,2)-'[1]Miter Profiles'!$AC$155-'[1]Outside Edges'!$B30)&gt;=5,'[1]Outside Edges'!$Q30="Yes"),"Yes","No")</f>
        <v>Yes</v>
      </c>
      <c r="EY31" s="84" t="str">
        <f>IF(AND((RIGHT($EY$3,2)-'[1]Miter Profiles'!$AC$156-'[1]Outside Edges'!$B30)&gt;=5,'[1]Outside Edges'!$Q30="Yes"),"Yes","No")</f>
        <v>Yes</v>
      </c>
      <c r="EZ31" s="7" t="str">
        <f>IF(AND((RIGHT($EZ$3,2)-'[1]Miter Profiles'!$AC$157-'[1]Outside Edges'!$B30)&gt;=5,'[1]Outside Edges'!$Q30="Yes"),"Yes","No")</f>
        <v>Yes</v>
      </c>
      <c r="FA31" s="68" t="str">
        <f>IF(AND((RIGHT($FA$3,2)-'[1]Miter Profiles'!$AC$158-'[1]Outside Edges'!$B30)&gt;=5,'[1]Outside Edges'!$Q30="Yes"),"Yes","No")</f>
        <v>Yes</v>
      </c>
      <c r="FB31" s="83" t="str">
        <f>IF(AND((RIGHT($FB$3,2)-'[1]Miter Profiles'!$AC$159-'[1]Outside Edges'!$B30)&gt;=5,'[1]Outside Edges'!$Q30="Yes"),"Yes","No")</f>
        <v>Yes</v>
      </c>
      <c r="FC31" s="83" t="str">
        <f>IF(AND((RIGHT($FC$3,2)-'[1]Miter Profiles'!$AC$160-'[1]Outside Edges'!$B30)&gt;=5,'[1]Outside Edges'!$Q30="Yes"),"Yes","No")</f>
        <v>Yes</v>
      </c>
      <c r="FD31" s="81" t="str">
        <f>IF(AND((RIGHT($FD$3,2)-'[1]Miter Profiles'!$AC$161-'[1]Outside Edges'!$B30)&gt;=5,'[1]Outside Edges'!$Q30="Yes"),"Yes","No")</f>
        <v>Yes</v>
      </c>
      <c r="FE31" s="84" t="str">
        <f>IF(AND((RIGHT($FE$3,2)-'[1]Miter Profiles'!$AC$162-'[1]Outside Edges'!$B30)&gt;=5,'[1]Outside Edges'!$Q30="Yes"),"Yes","No")</f>
        <v>Yes</v>
      </c>
      <c r="FF31" s="7" t="str">
        <f>IF(AND((RIGHT($FF$3,2)-'[1]Miter Profiles'!$AC$163-'[1]Outside Edges'!$B30)&gt;=5,'[1]Outside Edges'!$Q30="Yes"),"Yes","No")</f>
        <v>Yes</v>
      </c>
      <c r="FG31" s="68" t="str">
        <f>IF(AND((RIGHT($FG$3,2)-'[1]Miter Profiles'!$AC$164-'[1]Outside Edges'!$B30)&gt;=5,'[1]Outside Edges'!$Q30="Yes"),"Yes","No")</f>
        <v>Yes</v>
      </c>
      <c r="FH31" s="83" t="str">
        <f>IF(AND((RIGHT($FH$3,2)-'[1]Miter Profiles'!$AC$165-'[1]Outside Edges'!$B30)&gt;=5,'[1]Outside Edges'!$Q30="Yes"),"Yes","No")</f>
        <v>Yes</v>
      </c>
      <c r="FI31" s="83" t="str">
        <f>IF(AND((RIGHT($FI$3,2)-'[1]Miter Profiles'!$AC$166-'[1]Outside Edges'!$B30)&gt;=5,'[1]Outside Edges'!$Q30="Yes"),"Yes","No")</f>
        <v>Yes</v>
      </c>
      <c r="FJ31" s="81" t="str">
        <f>IF(AND((RIGHT($FJ$3,2)-'[1]Miter Profiles'!$AC$167-'[1]Outside Edges'!$B30)&gt;=5,'[1]Outside Edges'!$Q30="Yes"),"Yes","No")</f>
        <v>Yes</v>
      </c>
      <c r="FK31" s="84" t="str">
        <f>IF(AND((RIGHT($FK$3,2)-'[1]Miter Profiles'!$AC$168-'[1]Outside Edges'!$B30)&gt;=5,'[1]Outside Edges'!$Q30="Yes"),"Yes","No")</f>
        <v>Yes</v>
      </c>
      <c r="FL31" s="7" t="str">
        <f>IF(AND((RIGHT($FL$3,2)-'[1]Miter Profiles'!$AC$169-'[1]Outside Edges'!$B30)&gt;=5,'[1]Outside Edges'!$Q30="Yes"),"Yes","No")</f>
        <v>Yes</v>
      </c>
      <c r="FM31" s="68" t="str">
        <f>IF(AND((RIGHT($FM$3,2)-'[1]Miter Profiles'!$AC$170-'[1]Outside Edges'!$B30)&gt;=5,'[1]Outside Edges'!$Q30="Yes"),"Yes","No")</f>
        <v>Yes</v>
      </c>
      <c r="FN31" s="83" t="str">
        <f>IF(AND((RIGHT($FN$3,2)-'[1]Miter Profiles'!$AC$171-'[1]Outside Edges'!$B30)&gt;=5,'[1]Outside Edges'!$Q30="Yes"),"Yes","No")</f>
        <v>Yes</v>
      </c>
      <c r="FO31" s="83" t="str">
        <f>IF(AND((RIGHT($FO$3,2)-'[1]Miter Profiles'!$AC$172-'[1]Outside Edges'!$B30)&gt;=5,'[1]Outside Edges'!$Q30="Yes"),"Yes","No")</f>
        <v>Yes</v>
      </c>
      <c r="FP31" s="81" t="str">
        <f>IF(AND((RIGHT($FP$3,2)-'[1]Miter Profiles'!$AC$173-'[1]Outside Edges'!$B30)&gt;=5,'[1]Outside Edges'!$Q30="Yes"),"Yes","No")</f>
        <v>Yes</v>
      </c>
      <c r="FQ31" s="84" t="str">
        <f>IF(AND((RIGHT($FQ$3,2)-'[1]Miter Profiles'!$AC$174-'[1]Outside Edges'!$B30)&gt;=5,'[1]Outside Edges'!$Q30="Yes"),"Yes","No")</f>
        <v>Yes</v>
      </c>
      <c r="FR31" s="7" t="str">
        <f>IF(AND((RIGHT($FR$3,2)-'[1]Miter Profiles'!$AC$175-'[1]Outside Edges'!$B30)&gt;=5,'[1]Outside Edges'!$Q30="Yes"),"Yes","No")</f>
        <v>Yes</v>
      </c>
      <c r="FS31" s="68" t="str">
        <f>IF(AND((RIGHT($FS$3,2)-'[1]Miter Profiles'!$AC$176-'[1]Outside Edges'!$B30)&gt;=5,'[1]Outside Edges'!$Q30="Yes"),"Yes","No")</f>
        <v>Yes</v>
      </c>
      <c r="FT31" s="83" t="str">
        <f>IF(AND((RIGHT($FT$3,2)-'[1]Miter Profiles'!$AC$177-'[1]Outside Edges'!$B30)&gt;=5,'[1]Outside Edges'!$Q30="Yes"),"Yes","No")</f>
        <v>Yes</v>
      </c>
      <c r="FU31" s="83" t="str">
        <f>IF(AND((RIGHT($FU$3,2)-'[1]Miter Profiles'!$AC$178-'[1]Outside Edges'!$B30)&gt;=5,'[1]Outside Edges'!$Q30="Yes"),"Yes","No")</f>
        <v>Yes</v>
      </c>
      <c r="FV31" s="81" t="str">
        <f>IF(AND((RIGHT($V$3,2)-'[1]Miter Profiles'!$AC$179-'[1]Outside Edges'!$B30)&gt;=5,'[1]Outside Edges'!$Q30="Yes"),"Yes","No")</f>
        <v>Yes</v>
      </c>
      <c r="FW31" s="84" t="str">
        <f>IF(AND((RIGHT($FW$3,2)-'[1]Miter Profiles'!$AC$180-'[1]Outside Edges'!$B30)&gt;=5,'[1]Outside Edges'!$Q30="Yes"),"Yes","No")</f>
        <v>No</v>
      </c>
      <c r="FX31" s="197" t="str">
        <f>IF(AND((RIGHT($FX$3,2)-'[1]Miter Profiles'!$AC$181-'[1]Outside Edges'!$B30)&gt;=5,'[1]Outside Edges'!$Q30="Yes"),"Yes","No")</f>
        <v>Yes</v>
      </c>
      <c r="FY31" s="198" t="str">
        <f>IF(AND((RIGHT($FY$3,2)-'[1]Miter Profiles'!$AC$182-'[1]Outside Edges'!$B30)&gt;=5,'[1]Outside Edges'!$Q30="Yes"),"Yes","No")</f>
        <v>Yes</v>
      </c>
      <c r="FZ31" s="200" t="str">
        <f>IF(AND((RIGHT($FZ$3,2)-'[1]Miter Profiles'!$AC$183-'[1]Outside Edges'!$B30)&gt;=5,'[1]Outside Edges'!$Q30="Yes"),"Yes","No")</f>
        <v>No</v>
      </c>
      <c r="GA31" s="201" t="str">
        <f>IF(AND((RIGHT($GA$3,2)-'[1]Miter Profiles'!$AC$184-'[1]Outside Edges'!$B30)&gt;=5,'[1]Outside Edges'!$Q30="Yes"),"Yes","No")</f>
        <v>Yes</v>
      </c>
      <c r="GB31" s="202" t="str">
        <f>IF(AND((RIGHT($GB$3,2)-'[1]Miter Profiles'!$AC$185-'[1]Outside Edges'!$B30)&gt;=5,'[1]Outside Edges'!$Q30="Yes"),"Yes","No")</f>
        <v>Yes</v>
      </c>
      <c r="GC31" s="199" t="str">
        <f>IF(AND((RIGHT($GC$3,2)-'[1]Miter Profiles'!$AC$186-'[1]Outside Edges'!$B30)&gt;=5,'[1]Outside Edges'!$Q30="Yes"),"Yes","No")</f>
        <v>No</v>
      </c>
      <c r="GD31" s="197" t="str">
        <f>IF(AND((RIGHT($GD$3,2)-'[1]Miter Profiles'!$AC$187-'[1]Outside Edges'!$B30)&gt;=5,'[1]Outside Edges'!$Q30="Yes"),"Yes","No")</f>
        <v>Yes</v>
      </c>
      <c r="GE31" s="198" t="str">
        <f>IF(AND((RIGHT($GE$3,2)-'[1]Miter Profiles'!$AC$188-'[1]Outside Edges'!$B30)&gt;=5,'[1]Outside Edges'!$Q30="Yes"),"Yes","No")</f>
        <v>Yes</v>
      </c>
      <c r="GF31" s="200" t="str">
        <f>IF(AND((RIGHT($GF$3,2)-'[1]Miter Profiles'!$AC$189-'[1]Outside Edges'!$B30)&gt;=5,'[1]Outside Edges'!$Q30="Yes"),"Yes","No")</f>
        <v>Yes</v>
      </c>
      <c r="GG31" s="201" t="str">
        <f>IF(AND((RIGHT($GG$3,2)-'[1]Miter Profiles'!$AC$190-'[1]Outside Edges'!$B30)&gt;=5,'[1]Outside Edges'!$Q30="Yes"),"Yes","No")</f>
        <v>Yes</v>
      </c>
      <c r="GH31" s="202" t="str">
        <f>IF(AND((RIGHT($GH$3,2)-'[1]Miter Profiles'!$AC$191-'[1]Outside Edges'!$B30)&gt;=5,'[1]Outside Edges'!$Q30="Yes"),"Yes","No")</f>
        <v>Yes</v>
      </c>
      <c r="GI31" s="199" t="str">
        <f>IF(AND((RIGHT($GI$3,2)-'[1]Miter Profiles'!$AC$192-'[1]Outside Edges'!$B30)&gt;=5,'[1]Outside Edges'!$Q30="Yes"),"Yes","No")</f>
        <v>Yes</v>
      </c>
      <c r="GJ31" s="197" t="str">
        <f>IF(AND((RIGHT($GJ$3,2)-'[1]Miter Profiles'!$AC$193-'[1]Outside Edges'!$B30)&gt;=5,'[1]Outside Edges'!$Q30="Yes"),"Yes","No")</f>
        <v>Yes</v>
      </c>
      <c r="GK31" s="198" t="str">
        <f>IF(AND((RIGHT($GK$3,2)-'[1]Miter Profiles'!$AC$194-'[1]Outside Edges'!$B30)&gt;=5,'[1]Outside Edges'!$Q30="Yes"),"Yes","No")</f>
        <v>Yes</v>
      </c>
      <c r="GL31" s="200" t="str">
        <f>IF(AND((RIGHT($GL$3,2)-'[1]Miter Profiles'!$AC$195-'[1]Outside Edges'!$B30)&gt;=5,'[1]Outside Edges'!$Q30="Yes"),"Yes","No")</f>
        <v>Yes</v>
      </c>
      <c r="GM31" s="201" t="str">
        <f>IF(AND((RIGHT($GM$3,2)-'[1]Miter Profiles'!$AC$196-'[1]Outside Edges'!$B30)&gt;=5,'[1]Outside Edges'!$Q30="Yes"),"Yes","No")</f>
        <v>Yes</v>
      </c>
      <c r="GN31" s="202" t="str">
        <f>IF(AND((RIGHT($GN$3,2)-'[1]Miter Profiles'!$AC$197-'[1]Outside Edges'!$B30)&gt;=5,'[1]Outside Edges'!$Q30="Yes"),"Yes","No")</f>
        <v>Yes</v>
      </c>
      <c r="GO31" s="199" t="str">
        <f>IF(AND((RIGHT($GO$3,2)-'[1]Miter Profiles'!$AC$198-'[1]Outside Edges'!$B30)&gt;=5,'[1]Outside Edges'!$Q30="Yes"),"Yes","No")</f>
        <v>No</v>
      </c>
      <c r="GP31" s="197" t="str">
        <f>IF(AND((RIGHT($GP$3,2)-'[1]Miter Profiles'!$AC$199-'[1]Outside Edges'!$B30)&gt;=5,'[1]Outside Edges'!$Q30="Yes"),"Yes","No")</f>
        <v>Yes</v>
      </c>
      <c r="GQ31" s="198" t="str">
        <f>IF(AND((RIGHT($GQ$3,2)-'[1]Miter Profiles'!$AC$200-'[1]Outside Edges'!$B30)&gt;=5,'[1]Outside Edges'!$Q30="Yes"),"Yes","No")</f>
        <v>Yes</v>
      </c>
      <c r="GR31" s="211" t="str">
        <f>IF(AND((RIGHT($GR$3,2)-'[1]Miter Profiles'!$AC$201-'[1]Outside Edges'!$B30)&gt;=5,'[1]Outside Edges'!$Q30="Yes"),"Yes","No")</f>
        <v>Yes</v>
      </c>
      <c r="GS31" s="197" t="str">
        <f>IF(AND((RIGHT($GS$3,2)-'[1]Miter Profiles'!$AC$202-'[1]Outside Edges'!$B30)&gt;=5,'[1]Outside Edges'!$Q30="Yes"),"Yes","No")</f>
        <v>Yes</v>
      </c>
      <c r="GT31" s="212" t="str">
        <f>IF(AND((RIGHT($GT$3,2)-'[1]Miter Profiles'!$AC$203-'[1]Outside Edges'!$B30)&gt;=5,'[1]Outside Edges'!$Q30="Yes"),"Yes","No")</f>
        <v>Yes</v>
      </c>
      <c r="GU31" s="208" t="str">
        <f>IF(AND((RIGHT($GU$3,2)-'[1]Miter Profiles'!$AC$204-'[1]Outside Edges'!$B30)&gt;=5,'[1]Outside Edges'!$Q30="Yes"),"Yes","No")</f>
        <v>No</v>
      </c>
      <c r="GV31" s="209" t="str">
        <f>IF(AND((RIGHT($GV$3,2)-'[1]Miter Profiles'!$AC$205-'[1]Outside Edges'!$B30)&gt;=5,'[1]Outside Edges'!$Q30="Yes"),"Yes","No")</f>
        <v>Yes</v>
      </c>
      <c r="GW31" s="210" t="str">
        <f>IF(AND((RIGHT($GW$3,2)-'[1]Miter Profiles'!$AC$206-'[1]Outside Edges'!$B30)&gt;=5,'[1]Outside Edges'!$Q30="Yes"),"Yes","No")</f>
        <v>Yes</v>
      </c>
      <c r="GX31" s="200" t="str">
        <f>IF(AND((RIGHT($GX$3,2)-'[1]Miter Profiles'!$AC$207-'[1]Outside Edges'!$B30)&gt;=5,'[1]Outside Edges'!$Q30="Yes"),"Yes","No")</f>
        <v>No</v>
      </c>
      <c r="GY31" s="201" t="str">
        <f>IF(AND((RIGHT($GY$3,2)-'[1]Miter Profiles'!$AC$208-'[1]Outside Edges'!$B30)&gt;=5,'[1]Outside Edges'!$Q30="Yes"),"Yes","No")</f>
        <v>Yes</v>
      </c>
      <c r="GZ31" s="202" t="str">
        <f>IF(AND((RIGHT($GZ$3,2)-'[1]Miter Profiles'!$AC$209-'[1]Outside Edges'!$B30)&gt;=5,'[1]Outside Edges'!$Q30="Yes"),"Yes","No")</f>
        <v>Yes</v>
      </c>
      <c r="HA31" s="199" t="str">
        <f>IF(AND((RIGHT($HA$3,2)-'[1]Miter Profiles'!$AC$210-'[1]Outside Edges'!$B30)&gt;=5,'[1]Outside Edges'!$Q30="Yes"),"Yes","No")</f>
        <v>No</v>
      </c>
      <c r="HB31" s="197" t="str">
        <f>IF(AND((RIGHT($HB$3,2)-'[1]Miter Profiles'!$AC$211-'[1]Outside Edges'!$B30)&gt;=5,'[1]Outside Edges'!$Q30="Yes"),"Yes","No")</f>
        <v>Yes</v>
      </c>
      <c r="HC31" s="198" t="str">
        <f>IF(AND((RIGHT($HC$3,2)-'[1]Miter Profiles'!$AC$212-'[1]Outside Edges'!$B30)&gt;=5,'[1]Outside Edges'!$Q30="Yes"),"Yes","No")</f>
        <v>Yes</v>
      </c>
      <c r="HD31" s="200" t="str">
        <f>IF(AND((RIGHT($HD$3,2)-'[1]Miter Profiles'!$AC$213-'[1]Outside Edges'!$B30)&gt;=5,'[1]Outside Edges'!$Q30="Yes"),"Yes","No")</f>
        <v>No</v>
      </c>
      <c r="HE31" s="202" t="str">
        <f>IF(AND((RIGHT($HE$3,2)-'[1]Miter Profiles'!$AC$214-'[1]Outside Edges'!$B30)&gt;=5,'[1]Outside Edges'!$Q30="Yes"),"Yes","No")</f>
        <v>No</v>
      </c>
      <c r="HF31" s="199" t="str">
        <f>IF(AND((RIGHT($HF$3,2)-'[1]Miter Profiles'!$AC$215-'[1]Outside Edges'!$B30)&gt;=5,'[1]Outside Edges'!$Q30="Yes"),"Yes","No")</f>
        <v>Yes</v>
      </c>
      <c r="HG31" s="197" t="str">
        <f>IF(AND((RIGHT($HG$3,2)-'[1]Miter Profiles'!$AC$216-'[1]Outside Edges'!$B30)&gt;=5,'[1]Outside Edges'!$Q30="Yes"),"Yes","No")</f>
        <v>Yes</v>
      </c>
      <c r="HH31" s="198" t="str">
        <f>IF(AND((RIGHT($HH$3,2)-'[1]Miter Profiles'!$AC$217-'[1]Outside Edges'!$B30)&gt;=5,'[1]Outside Edges'!$Q30="Yes"),"Yes","No")</f>
        <v>Yes</v>
      </c>
      <c r="HI31" s="200" t="str">
        <f>IF(AND((RIGHT($HI$3,2)-'[1]Miter Profiles'!$AC$218-'[1]Outside Edges'!$B30)&gt;=5,'[1]Outside Edges'!$Q30="Yes"),"Yes","No")</f>
        <v>Yes</v>
      </c>
      <c r="HJ31" s="201" t="str">
        <f>IF(AND((RIGHT($HJ$3,2)-'[1]Miter Profiles'!$AC$219-'[1]Outside Edges'!$B30)&gt;=5,'[1]Outside Edges'!$Q30="Yes"),"Yes","No")</f>
        <v>Yes</v>
      </c>
      <c r="HK31" s="202" t="str">
        <f>IF(AND((RIGHT($HK$3,2)-'[1]Miter Profiles'!$AC$220-'[1]Outside Edges'!$B30)&gt;=5,'[1]Outside Edges'!$Q30="Yes"),"Yes","No")</f>
        <v>Yes</v>
      </c>
      <c r="HL31" s="199" t="str">
        <f>IF(AND((RIGHT($HL$3,2)-'[1]Miter Profiles'!$AC$221-'[1]Outside Edges'!$B30)&gt;=5,'[1]Outside Edges'!$Q30="Yes"),"Yes","No")</f>
        <v>No</v>
      </c>
      <c r="HM31" s="197" t="str">
        <f>IF(AND((RIGHT($HM$3,2)-'[1]Miter Profiles'!$AC$222-'[1]Outside Edges'!$B30)&gt;=5,'[1]Outside Edges'!$Q30="Yes"),"Yes","No")</f>
        <v>Yes</v>
      </c>
      <c r="HN31" s="197" t="str">
        <f>IF(AND((RIGHT($HN$3,2)-'[1]Miter Profiles'!$AC$223-'[1]Outside Edges'!$B30)&gt;=5,'[1]Outside Edges'!$Q30="Yes"),"Yes","No")</f>
        <v>Yes</v>
      </c>
      <c r="HO31" s="201" t="str">
        <f>IF(AND((RIGHT($HO$3,2)-'[1]Miter Profiles'!$AC$224-'[1]Outside Edges'!$B30)&gt;=5,'[1]Outside Edges'!$Q30="Yes"),"Yes","No")</f>
        <v>No</v>
      </c>
      <c r="HP31" s="201" t="str">
        <f>IF(AND((RIGHT($HP$3,2)-'[1]Miter Profiles'!$AC$225-'[1]Outside Edges'!$B30)&gt;=5,'[1]Outside Edges'!$Q30="Yes"),"Yes","No")</f>
        <v>Yes</v>
      </c>
      <c r="HQ31" s="201" t="str">
        <f>IF(AND((RIGHT($HQ$3,3)-'[1]Miter Profiles'!$AC$226-'[1]Outside Edges'!$B30)&gt;=5,'[1]Outside Edges'!$Q30="Yes"),"Yes","No")</f>
        <v>No</v>
      </c>
      <c r="HR31" s="201" t="str">
        <f>IF(AND((RIGHT($HR$3,2)-'[1]Miter Profiles'!$AC$227-'[1]Outside Edges'!$B30)&gt;=5,'[1]Outside Edges'!$Q30="Yes"),"Yes","No")</f>
        <v>No</v>
      </c>
      <c r="HS31" s="197" t="str">
        <f>IF(AND((RIGHT($HS$3,2)-'[1]Miter Profiles'!$AC$228-'[1]Outside Edges'!$B30)&gt;=5,'[1]Outside Edges'!$Q30="Yes"),"Yes","No")</f>
        <v>Yes</v>
      </c>
      <c r="HT31" s="197" t="str">
        <f>IF(AND((RIGHT($HT$3,2)-'[1]Miter Profiles'!$AC$229-'[1]Outside Edges'!$B30)&gt;=5,'[1]Outside Edges'!$Q30="Yes"),"Yes","No")</f>
        <v>Yes</v>
      </c>
      <c r="HU31" s="197" t="str">
        <f>IF(AND((RIGHT($HU$3,2)-'[1]Miter Profiles'!$AC$230-'[1]Outside Edges'!$B30)&gt;=5,'[1]Outside Edges'!$Q30="Yes"),"Yes","No")</f>
        <v>Yes</v>
      </c>
      <c r="HV31" s="201" t="str">
        <f>IF(AND((RIGHT($HV$3,2)-'[1]Miter Profiles'!$AC$231-'[1]Outside Edges'!$B30)&gt;=5,'[1]Outside Edges'!$Q30="Yes"),"Yes","No")</f>
        <v>No</v>
      </c>
      <c r="HW31" s="201" t="str">
        <f>IF(AND((RIGHT($HW$3,2)-'[1]Miter Profiles'!$AC$232-'[1]Outside Edges'!$B30)&gt;=5,'[1]Outside Edges'!$Q30="Yes"),"Yes","No")</f>
        <v>Yes</v>
      </c>
      <c r="HX31" s="201" t="str">
        <f>IF(AND((RIGHT($HX$3,2)-'[1]Miter Profiles'!$AC$233-'[1]Outside Edges'!$B30)&gt;=5,'[1]Outside Edges'!$Q30="Yes"),"Yes","No")</f>
        <v>Yes</v>
      </c>
      <c r="HY31" s="197" t="str">
        <f>IF(AND((RIGHT($HY$3,2)-'[1]Miter Profiles'!$AC$234-'[1]Outside Edges'!$B30)&gt;=5,'[1]Outside Edges'!$Q30="Yes"),"Yes","No")</f>
        <v>No</v>
      </c>
      <c r="HZ31" s="197" t="str">
        <f>IF(AND((RIGHT($HZ$3,2)-'[1]Miter Profiles'!$AC$235-'[1]Outside Edges'!$B30)&gt;=5,'[1]Outside Edges'!$Q30="Yes"),"Yes","No")</f>
        <v>Yes</v>
      </c>
      <c r="IA31" s="197" t="str">
        <f>IF(AND((RIGHT($IA$3,2)-'[1]Miter Profiles'!$AC$236-'[1]Outside Edges'!$B30)&gt;=5,'[1]Outside Edges'!$Q30="Yes"),"Yes","No")</f>
        <v>Yes</v>
      </c>
      <c r="IB31" s="201" t="str">
        <f>IF(AND((RIGHT($IB$3,2)-'[1]Miter Profiles'!$AC$237-'[1]Outside Edges'!$B30)&gt;=5,'[1]Outside Edges'!$Q30="Yes"),"Yes","No")</f>
        <v>Yes</v>
      </c>
      <c r="IC31" s="201" t="str">
        <f>IF(AND((RIGHT($IC$3,2)-'[1]Miter Profiles'!$AC$238-'[1]Outside Edges'!$B30)&gt;=5,'[1]Outside Edges'!$Q30="Yes"),"Yes","No")</f>
        <v>Yes</v>
      </c>
      <c r="ID31" s="201" t="str">
        <f>IF(AND((RIGHT($ID$3,2)-'[1]Miter Profiles'!$AC$239-'[1]Outside Edges'!$B30)&gt;=5,'[1]Outside Edges'!$Q30="Yes"),"Yes","No")</f>
        <v>Yes</v>
      </c>
      <c r="IE31" s="197" t="str">
        <f>IF(AND((RIGHT($IE$3,2)-'[1]Miter Profiles'!$AC$240-'[1]Outside Edges'!$B30)&gt;=5,'[1]Outside Edges'!$Q30="Yes"),"Yes","No")</f>
        <v>Yes</v>
      </c>
      <c r="IF31" s="197" t="str">
        <f>IF(AND((RIGHT($IF$3,2)-'[1]Miter Profiles'!$AC$241-'[1]Outside Edges'!$B30)&gt;=5,'[1]Outside Edges'!$Q30="Yes"),"Yes","No")</f>
        <v>Yes</v>
      </c>
      <c r="IG31" s="197" t="str">
        <f>IF(AND((RIGHT($IG$3,2)-'[1]Miter Profiles'!$AC$242-'[1]Outside Edges'!$B30)&gt;=5,'[1]Outside Edges'!$Q30="Yes"),"Yes","No")</f>
        <v>Yes</v>
      </c>
      <c r="IH31" s="201" t="str">
        <f>IF(AND((RIGHT($IH$3,2)-'[1]Miter Profiles'!$AC$243-'[1]Outside Edges'!$B30)&gt;=5,'[1]Outside Edges'!$Q30="Yes"),"Yes","No")</f>
        <v>Yes</v>
      </c>
      <c r="II31" s="201" t="str">
        <f>IF(AND((RIGHT($II$3,2)-'[1]Miter Profiles'!$AC$244-'[1]Outside Edges'!$B30)&gt;=5,'[1]Outside Edges'!$Q30="Yes"),"Yes","No")</f>
        <v>Yes</v>
      </c>
      <c r="IJ31" s="201" t="str">
        <f>IF(AND((RIGHT($IJ$3,2)-'[1]Miter Profiles'!$AC$245-'[1]Outside Edges'!$B30)&gt;=5,'[1]Outside Edges'!$Q30="Yes"),"Yes","No")</f>
        <v>Yes</v>
      </c>
      <c r="IK31" s="197" t="str">
        <f>IF(AND((RIGHT($IK$3,2)-'[1]Miter Profiles'!$AC$246-'[1]Outside Edges'!$B30)&gt;=5,'[1]Outside Edges'!$Q30="Yes"),"Yes","No")</f>
        <v>Yes</v>
      </c>
      <c r="IL31" s="197" t="str">
        <f>IF(AND((RIGHT($IL$3,2)-'[1]Miter Profiles'!$AC$247-'[1]Outside Edges'!$B30)&gt;=5,'[1]Outside Edges'!$Q30="Yes"),"Yes","No")</f>
        <v>Yes</v>
      </c>
      <c r="IM31" s="197" t="str">
        <f>IF(AND((RIGHT($IM$3,2)-'[1]Miter Profiles'!$AC$248-'[1]Outside Edges'!$B30)&gt;=5,'[1]Outside Edges'!$Q30="Yes"),"Yes","No")</f>
        <v>Yes</v>
      </c>
      <c r="IN31" s="201" t="str">
        <f>IF(AND((RIGHT($IN$3,2)-'[1]Miter Profiles'!$AC$249-'[1]Outside Edges'!$B30)&gt;=5,'[1]Outside Edges'!$Q30="Yes"),"Yes","No")</f>
        <v>No</v>
      </c>
      <c r="IO31" s="201" t="str">
        <f>IF(AND((RIGHT($IO$3,2)-'[1]Miter Profiles'!$AC$250-'[1]Outside Edges'!$B30)&gt;=5,'[1]Outside Edges'!$Q30="Yes"),"Yes","No")</f>
        <v>Yes</v>
      </c>
      <c r="IP31" s="201" t="str">
        <f>IF(AND((RIGHT($IP$3,2)-'[1]Miter Profiles'!$AC$251-'[1]Outside Edges'!$B30)&gt;=5,'[1]Outside Edges'!$Q30="Yes"),"Yes","No")</f>
        <v>Yes</v>
      </c>
      <c r="IQ31" s="197" t="str">
        <f>IF(AND((RIGHT($IQ$3,2)-'[1]Miter Profiles'!$AC$252-'[1]Outside Edges'!$B30)&gt;=5,'[1]Outside Edges'!$Q30="Yes"),"Yes","No")</f>
        <v>No</v>
      </c>
      <c r="IR31" s="197" t="str">
        <f>IF(AND((RIGHT($IR$3,2)-'[1]Miter Profiles'!$AC$253-'[1]Outside Edges'!$B30)&gt;=5,'[1]Outside Edges'!$Q30="Yes"),"Yes","No")</f>
        <v>Yes</v>
      </c>
      <c r="IS31" s="197" t="str">
        <f>IF(AND((RIGHT($IS$3,2)-'[1]Miter Profiles'!$AC$254-'[1]Outside Edges'!$B30)&gt;=5,'[1]Outside Edges'!$Q30="Yes"),"Yes","No")</f>
        <v>Yes</v>
      </c>
      <c r="IT31" s="201" t="str">
        <f>IF(AND((RIGHT($IT$3,2)-'[1]Miter Profiles'!$AC$255-'[1]Outside Edges'!$B30)&gt;=5,'[1]Outside Edges'!$Q30="Yes"),"Yes","No")</f>
        <v>No</v>
      </c>
      <c r="IU31" s="201" t="str">
        <f>IF(AND((RIGHT($IU$3,2)-'[1]Miter Profiles'!$AC$256-'[1]Outside Edges'!$B30)&gt;=5,'[1]Outside Edges'!$Q30="Yes"),"Yes","No")</f>
        <v>Yes</v>
      </c>
      <c r="IV31" s="201" t="str">
        <f>IF(AND((RIGHT($IV$3,2)-'[1]Miter Profiles'!$AC$257-'[1]Outside Edges'!$B30)&gt;=5,'[1]Outside Edges'!$Q30="Yes"),"Yes","No")</f>
        <v>Yes</v>
      </c>
      <c r="IW31" s="197" t="str">
        <f>IF(AND((RIGHT($IW$3,2)-'[1]Miter Profiles'!$AC$258-'[1]Outside Edges'!$B30)&gt;=5,'[1]Outside Edges'!$Q30="Yes"),"Yes","No")</f>
        <v>Yes</v>
      </c>
      <c r="IX31" s="197" t="str">
        <f>IF(AND((RIGHT($IX$3,2)-'[1]Miter Profiles'!$AC$259-'[1]Outside Edges'!$B30)&gt;=5,'[1]Outside Edges'!$Q30="Yes"),"Yes","No")</f>
        <v>Yes</v>
      </c>
      <c r="IY31" s="197" t="str">
        <f>IF(AND((RIGHT($IY$3,2)-'[1]Miter Profiles'!$AC$260-'[1]Outside Edges'!$B30)&gt;=5,'[1]Outside Edges'!$Q30="Yes"),"Yes","No")</f>
        <v>Yes</v>
      </c>
      <c r="IZ31" s="201" t="str">
        <f>IF(AND((RIGHT($IZ$3,2)-'[1]Miter Profiles'!$AC$261-'[1]Outside Edges'!$B30)&gt;=5,'[1]Outside Edges'!$Q30="Yes"),"Yes","No")</f>
        <v>Yes</v>
      </c>
      <c r="JA31" s="201" t="str">
        <f>IF(AND((RIGHT($JA$3,2)-'[1]Miter Profiles'!$AC$262-'[1]Outside Edges'!$B30)&gt;=5,'[1]Outside Edges'!$Q30="Yes"),"Yes","No")</f>
        <v>Yes</v>
      </c>
      <c r="JB31" s="201" t="str">
        <f>IF(AND((RIGHT($JB$3,2)-'[1]Miter Profiles'!$AC$263-'[1]Outside Edges'!$B30)&gt;=5,'[1]Outside Edges'!$Q30="Yes"),"Yes","No")</f>
        <v>Yes</v>
      </c>
      <c r="JC31" s="197" t="str">
        <f>IF(AND((RIGHT($JC$3,2)-'[1]Miter Profiles'!$AC$264-'[1]Outside Edges'!$B30)&gt;=5,'[1]Outside Edges'!$Q30="Yes"),"Yes","No")</f>
        <v>Yes</v>
      </c>
      <c r="JD31" s="197" t="str">
        <f>IF(AND((RIGHT($JD$3,2)-'[1]Miter Profiles'!$AC$265-'[1]Outside Edges'!$B30)&gt;=5,'[1]Outside Edges'!$Q30="Yes"),"Yes","No")</f>
        <v>Yes</v>
      </c>
      <c r="JE31" s="197" t="str">
        <f>IF(AND((RIGHT($JE$3,2)-'[1]Miter Profiles'!$AC$266-'[1]Outside Edges'!$B30)&gt;=5,'[1]Outside Edges'!$Q30="Yes"),"Yes","No")</f>
        <v>Yes</v>
      </c>
      <c r="JF31" s="201" t="str">
        <f>IF(AND((RIGHT($JF$3,2)-'[1]Miter Profiles'!$AC$267-'[1]Outside Edges'!$B30)&gt;=5,'[1]Outside Edges'!$Q30="Yes"),"Yes","No")</f>
        <v>No</v>
      </c>
      <c r="JG31" s="201" t="str">
        <f>IF(AND((RIGHT($JG$3,2)-'[1]Miter Profiles'!$AC$268-'[1]Outside Edges'!$B30)&gt;=5,'[1]Outside Edges'!$Q30="Yes"),"Yes","No")</f>
        <v>Yes</v>
      </c>
      <c r="JH31" s="201" t="str">
        <f>IF(AND((RIGHT($JH$3,2)-'[1]Miter Profiles'!$AC$269-'[1]Outside Edges'!$B30)&gt;=5,'[1]Outside Edges'!$Q30="Yes"),"Yes","No")</f>
        <v>Yes</v>
      </c>
      <c r="JI31" s="197" t="str">
        <f>IF(AND((RIGHT($JI$3,2)-'[1]Miter Profiles'!$AC$270-'[1]Outside Edges'!$B30)&gt;=5,'[1]Outside Edges'!$Q30="Yes"),"Yes","No")</f>
        <v>Yes</v>
      </c>
      <c r="JJ31" s="197" t="str">
        <f>IF(AND((RIGHT($JJ$3,2)-'[1]Miter Profiles'!$AC$271-'[1]Outside Edges'!$B30)&gt;=5,'[1]Outside Edges'!$Q30="Yes"),"Yes","No")</f>
        <v>Yes</v>
      </c>
      <c r="JK31" s="197" t="str">
        <f>IF(AND((RIGHT($JK$3,2)-'[1]Miter Profiles'!$AC$272-'[1]Outside Edges'!$B30)&gt;=5,'[1]Outside Edges'!$Q30="Yes"),"Yes","No")</f>
        <v>Yes</v>
      </c>
      <c r="JL31" s="201" t="str">
        <f>IF(AND((RIGHT($JL$3,2)-'[1]Miter Profiles'!$AC$273-'[1]Outside Edges'!$B30)&gt;=5,'[1]Outside Edges'!$Q30="Yes"),"Yes","No")</f>
        <v>Yes</v>
      </c>
      <c r="JM31" s="201" t="str">
        <f>IF(AND((RIGHT($JM$3,2)-'[1]Miter Profiles'!$AC$274-'[1]Outside Edges'!$B30)&gt;=5,'[1]Outside Edges'!$Q30="Yes"),"Yes","No")</f>
        <v>Yes</v>
      </c>
      <c r="JN31" s="201" t="str">
        <f>IF(AND((RIGHT($JN$3,2)-'[1]Miter Profiles'!$AC$275-'[1]Outside Edges'!$B30)&gt;=5,'[1]Outside Edges'!$Q30="Yes"),"Yes","No")</f>
        <v>Yes</v>
      </c>
      <c r="JO31" s="197" t="str">
        <f>IF(AND((RIGHT($JO$3,2)-'[1]Miter Profiles'!$AC$276-'[1]Outside Edges'!$B30)&gt;=5,'[1]Outside Edges'!$Q30="Yes"),"Yes","No")</f>
        <v>Yes</v>
      </c>
      <c r="JP31" s="197" t="str">
        <f>IF(AND((RIGHT($JP$3,2)-'[1]Miter Profiles'!$AC$277-'[1]Outside Edges'!$B30)&gt;=5,'[1]Outside Edges'!$Q30="Yes"),"Yes","No")</f>
        <v>Yes</v>
      </c>
      <c r="JQ31" s="197" t="str">
        <f>IF(AND((RIGHT($JQ$3,2)-'[1]Miter Profiles'!$AC$278-'[1]Outside Edges'!$B30)&gt;=5,'[1]Outside Edges'!$Q30="Yes"),"Yes","No")</f>
        <v>Yes</v>
      </c>
      <c r="JR31" s="201" t="str">
        <f>IF(AND((RIGHT($JR$3,2)-'[1]Miter Profiles'!$AC$279-'[1]Outside Edges'!$B30)&gt;=5,'[1]Outside Edges'!$Q30="Yes"),"Yes","No")</f>
        <v>No</v>
      </c>
      <c r="JS31" s="201" t="str">
        <f>IF(AND((RIGHT($JS$3,2)-'[1]Miter Profiles'!$AC$280-'[1]Outside Edges'!$B30)&gt;=5,'[1]Outside Edges'!$Q30="Yes"),"Yes","No")</f>
        <v>No</v>
      </c>
      <c r="JT31" s="201" t="str">
        <f>IF(AND((RIGHT($JT$3,2)-'[1]Miter Profiles'!$AC$281-'[1]Outside Edges'!$B30)&gt;=5,'[1]Outside Edges'!$Q30="Yes"),"Yes","No")</f>
        <v>Yes</v>
      </c>
      <c r="JU31" s="197" t="str">
        <f>IF(AND((RIGHT($JU$3,2)-'[1]Miter Profiles'!$AC$282-'[1]Outside Edges'!$B30)&gt;=5,'[1]Outside Edges'!$Q30="Yes"),"Yes","No")</f>
        <v>No</v>
      </c>
      <c r="JV31" s="197" t="str">
        <f>IF(AND((RIGHT($JV$3,2)-'[1]Miter Profiles'!$AC$283-'[1]Outside Edges'!$B30)&gt;=5,'[1]Outside Edges'!$Q30="Yes"),"Yes","No")</f>
        <v>No</v>
      </c>
      <c r="JW31" s="197" t="str">
        <f>IF(AND((RIGHT($JW$3,2)-'[1]Miter Profiles'!$AC$284-'[1]Outside Edges'!$B30)&gt;=5,'[1]Outside Edges'!$Q30="Yes"),"Yes","No")</f>
        <v>Yes</v>
      </c>
      <c r="JX31" s="201" t="str">
        <f>IF(AND((RIGHT($JX$3,2)-'[1]Miter Profiles'!$AC$285-'[1]Outside Edges'!$B30)&gt;=5,'[1]Outside Edges'!$Q30="Yes"),"Yes","No")</f>
        <v>Yes</v>
      </c>
      <c r="JY31" s="201" t="str">
        <f>IF(AND((RIGHT($JY$3,2)-'[1]Miter Profiles'!$AC$286-'[1]Outside Edges'!$B30)&gt;=5,'[1]Outside Edges'!$Q30="Yes"),"Yes","No")</f>
        <v>Yes</v>
      </c>
      <c r="JZ31" s="201" t="str">
        <f>IF(AND((RIGHT($JZ$3,2)-'[1]Miter Profiles'!$AC$287-'[1]Outside Edges'!$B30)&gt;=5,'[1]Outside Edges'!$Q30="Yes"),"Yes","No")</f>
        <v>Yes</v>
      </c>
      <c r="KA31" s="197" t="str">
        <f>IF(AND((RIGHT($KA$3,2)-'[1]Miter Profiles'!$AC$288-'[1]Outside Edges'!$B30)&gt;=5,'[1]Outside Edges'!$Q30="Yes"),"Yes","No")</f>
        <v>Yes</v>
      </c>
      <c r="KB31" s="197" t="str">
        <f>IF(AND((RIGHT($KB$3,2)-'[1]Miter Profiles'!$AC$289-'[1]Outside Edges'!$B30)&gt;=5,'[1]Outside Edges'!$Q30="Yes"),"Yes","No")</f>
        <v>Yes</v>
      </c>
      <c r="KC31" s="197" t="str">
        <f>IF(AND((RIGHT($KC$3,2)-'[1]Miter Profiles'!$AC$290-'[1]Outside Edges'!$B30)&gt;=5,'[1]Outside Edges'!$Q30="Yes"),"Yes","No")</f>
        <v>Yes</v>
      </c>
      <c r="KD31" s="201" t="str">
        <f>IF(AND((RIGHT($KD$3,2)-'[1]Miter Profiles'!$AC$291-'[1]Outside Edges'!$B30)&gt;=5,'[1]Outside Edges'!$Q30="Yes"),"Yes","No")</f>
        <v>No</v>
      </c>
      <c r="KE31" s="201" t="str">
        <f>IF(AND((RIGHT($KE$3,2)-'[1]Miter Profiles'!$AC$292-'[1]Outside Edges'!$B30)&gt;=5,'[1]Outside Edges'!$Q30="Yes"),"Yes","No")</f>
        <v>Yes</v>
      </c>
      <c r="KF31" s="201" t="str">
        <f>IF(AND((RIGHT($KF$3,2)-'[1]Miter Profiles'!$AC$293-'[1]Outside Edges'!$B30)&gt;=5,'[1]Outside Edges'!$Q30="Yes"),"Yes","No")</f>
        <v>Yes</v>
      </c>
      <c r="KG31" s="197" t="str">
        <f>IF(AND((RIGHT($KG$3,2)-'[1]Miter Profiles'!$AC$294-'[1]Outside Edges'!$B30)&gt;=5,'[1]Outside Edges'!$Q30="Yes"),"Yes","No")</f>
        <v>Yes</v>
      </c>
      <c r="KH31" s="197" t="str">
        <f>IF(AND((RIGHT($KH$3,2)-'[1]Miter Profiles'!$AC$295-'[1]Outside Edges'!$B30)&gt;=5,'[1]Outside Edges'!$Q30="Yes"),"Yes","No")</f>
        <v>Yes</v>
      </c>
      <c r="KI31" s="197" t="str">
        <f>IF(AND((RIGHT($KI$3,2)-'[1]Miter Profiles'!$AC$296-'[1]Outside Edges'!$B30)&gt;=5,'[1]Outside Edges'!$Q30="Yes"),"Yes","No")</f>
        <v>Yes</v>
      </c>
      <c r="KJ31" s="201" t="str">
        <f>IF(AND((RIGHT($KJ$3,2)-'[1]Miter Profiles'!$AC$297-'[1]Outside Edges'!$B30)&gt;=5,'[1]Outside Edges'!$Q30="Yes"),"Yes","No")</f>
        <v>Yes</v>
      </c>
      <c r="KK31" s="201" t="str">
        <f>IF(AND((RIGHT($KK$3,2)-'[1]Miter Profiles'!$AC$298-'[1]Outside Edges'!$B30)&gt;=5,'[1]Outside Edges'!$Q30="Yes"),"Yes","No")</f>
        <v>Yes</v>
      </c>
      <c r="KL31" s="201" t="str">
        <f>IF(AND((RIGHT($KL$3,2)-'[1]Miter Profiles'!$AC$299-'[1]Outside Edges'!$B30)&gt;=5,'[1]Outside Edges'!$Q30="Yes"),"Yes","No")</f>
        <v>Yes</v>
      </c>
      <c r="KM31" s="197" t="str">
        <f>IF(AND((RIGHT($KM$3,2)-'[1]Miter Profiles'!$AC$300-'[1]Outside Edges'!$B30)&gt;=5,'[1]Outside Edges'!$Q30="Yes"),"Yes","No")</f>
        <v>Yes</v>
      </c>
      <c r="KN31" s="197" t="str">
        <f>IF(AND((RIGHT($KN$3,2)-'[1]Miter Profiles'!$AC$301-'[1]Outside Edges'!$B30)&gt;=5,'[1]Outside Edges'!$Q30="Yes"),"Yes","No")</f>
        <v>Yes</v>
      </c>
      <c r="KO31" s="197" t="str">
        <f>IF(AND((RIGHT($KO$3,2)-'[1]Miter Profiles'!$AC$302-'[1]Outside Edges'!$B30)&gt;=5,'[1]Outside Edges'!$Q30="Yes"),"Yes","No")</f>
        <v>Yes</v>
      </c>
      <c r="KP31" s="201" t="str">
        <f>IF(AND((RIGHT($KP$3,2)-'[1]Miter Profiles'!$AC$303-'[1]Outside Edges'!$B30)&gt;=5,'[1]Outside Edges'!$Q30="Yes"),"Yes","No")</f>
        <v>Yes</v>
      </c>
      <c r="KQ31" s="201" t="str">
        <f>IF(AND((RIGHT($KQ$3,2)-'[1]Miter Profiles'!$AC$304-'[1]Outside Edges'!$B30)&gt;=5,'[1]Outside Edges'!$Q30="Yes"),"Yes","No")</f>
        <v>Yes</v>
      </c>
      <c r="KR31" s="201" t="str">
        <f>IF(AND((RIGHT($KR$3,2)-'[1]Miter Profiles'!$AC$305-'[1]Outside Edges'!$B30)&gt;=5,'[1]Outside Edges'!$Q30="Yes"),"Yes","No")</f>
        <v>Yes</v>
      </c>
      <c r="KS31" s="197" t="str">
        <f>IF(AND((RIGHT($KS$3,2)-'[1]Miter Profiles'!$AC$306-'[1]Outside Edges'!$B30)&gt;=5,'[1]Outside Edges'!$Q30="Yes"),"Yes","No")</f>
        <v>Yes</v>
      </c>
      <c r="KT31" s="197" t="str">
        <f>IF(AND((RIGHT($KT$3,2)-'[1]Miter Profiles'!$AC$307-'[1]Outside Edges'!$B30)&gt;=5,'[1]Outside Edges'!$Q30="Yes"),"Yes","No")</f>
        <v>Yes</v>
      </c>
      <c r="KU31" s="197" t="str">
        <f>IF(AND((RIGHT($KU$3,2)-'[1]Miter Profiles'!$AC$308-'[1]Outside Edges'!$B30)&gt;=5,'[1]Outside Edges'!$Q30="Yes"),"Yes","No")</f>
        <v>Yes</v>
      </c>
      <c r="KV31" s="201" t="str">
        <f>IF(AND((RIGHT($KV$3,2)-'[1]Miter Profiles'!$AC$309-'[1]Outside Edges'!$B30)&gt;=5,'[1]Outside Edges'!$Q30="Yes"),"Yes","No")</f>
        <v>No</v>
      </c>
      <c r="KW31" s="201" t="str">
        <f>IF(AND((RIGHT($KW$3,2)-'[1]Miter Profiles'!$AC$310-'[1]Outside Edges'!$B30)&gt;=5,'[1]Outside Edges'!$Q30="Yes"),"Yes","No")</f>
        <v>Yes</v>
      </c>
      <c r="KX31" s="201" t="str">
        <f>IF(AND((RIGHT($KX$3,2)-'[1]Miter Profiles'!$AC$311-'[1]Outside Edges'!$B30)&gt;=5,'[1]Outside Edges'!$Q30="Yes"),"Yes","No")</f>
        <v>Yes</v>
      </c>
      <c r="KY31" s="197" t="str">
        <f>IF(AND((RIGHT($KY$3,2)-'[1]Miter Profiles'!$AC$312-'[1]Outside Edges'!$B30)&gt;=5,'[1]Outside Edges'!$Q30="Yes"),"Yes","No")</f>
        <v>No</v>
      </c>
      <c r="KZ31" s="197" t="str">
        <f>IF(AND((RIGHT($KZ$3,2)-'[1]Miter Profiles'!$AC$313-'[1]Outside Edges'!$B30)&gt;=5,'[1]Outside Edges'!$Q30="Yes"),"Yes","No")</f>
        <v>Yes</v>
      </c>
      <c r="LA31" s="197" t="str">
        <f>IF(AND((RIGHT($LA$3,2)-'[1]Miter Profiles'!$AC$314-'[1]Outside Edges'!$B30)&gt;=5,'[1]Outside Edges'!$Q30="Yes"),"Yes","No")</f>
        <v>Yes</v>
      </c>
      <c r="LB31" s="201" t="str">
        <f>IF(AND((RIGHT($LB$3,2)-'[1]Miter Profiles'!$AC$315-'[1]Outside Edges'!$B30)&gt;=5,'[1]Outside Edges'!$Q30="Yes"),"Yes","No")</f>
        <v>No</v>
      </c>
      <c r="LC31" s="201" t="str">
        <f>IF(AND((RIGHT($LC$3,2)-'[1]Miter Profiles'!$AC$316-'[1]Outside Edges'!$B30)&gt;=5,'[1]Outside Edges'!$Q30="Yes"),"Yes","No")</f>
        <v>No</v>
      </c>
      <c r="LD31" s="201" t="str">
        <f>IF(AND((RIGHT($LD$3,2)-'[1]Miter Profiles'!$AC$317-'[1]Outside Edges'!$B30)&gt;=5,'[1]Outside Edges'!$Q30="Yes"),"Yes","No")</f>
        <v>No</v>
      </c>
      <c r="LE31" s="201" t="str">
        <f>IF(AND((RIGHT($LE$3,2)-'[1]Miter Profiles'!$AC$318-'[1]Outside Edges'!$B30)&gt;=5,'[1]Outside Edges'!$Q30="Yes"),"Yes","No")</f>
        <v>No</v>
      </c>
      <c r="LF31" s="197" t="str">
        <f>IF(AND((RIGHT($LF$3,2)-'[1]Miter Profiles'!$AC$319-'[1]Outside Edges'!$B30)&gt;=5,'[1]Outside Edges'!$Q30="Yes"),"Yes","No")</f>
        <v>No</v>
      </c>
      <c r="LG31" s="197" t="str">
        <f>IF(AND((RIGHT($LG$3,2)-'[1]Miter Profiles'!$AC$320-'[1]Outside Edges'!$B30)&gt;=5,'[1]Outside Edges'!$Q30="Yes"),"Yes","No")</f>
        <v>No</v>
      </c>
      <c r="LH31" s="197" t="str">
        <f>IF(AND((RIGHT($LH$3,2)-'[1]Miter Profiles'!$AC$321-'[1]Outside Edges'!$B30)&gt;=5,'[1]Outside Edges'!$Q30="Yes"),"Yes","No")</f>
        <v>No</v>
      </c>
      <c r="LI31" s="197" t="str">
        <f>IF(AND((RIGHT($LI$3,2)-'[1]Miter Profiles'!$AC$322-'[1]Outside Edges'!$B30)&gt;=5,'[1]Outside Edges'!$Q30="Yes"),"Yes","No")</f>
        <v>No</v>
      </c>
      <c r="LJ31" s="201" t="str">
        <f>IF(AND((RIGHT($LJ$3,2)-'[1]Miter Profiles'!$AC$323-'[1]Outside Edges'!$B30)&gt;=5,'[1]Outside Edges'!$Q30="Yes"),"Yes","No")</f>
        <v>No</v>
      </c>
      <c r="LK31" s="201" t="str">
        <f>IF(AND((RIGHT($LK$3,2)-'[1]Miter Profiles'!$AC$324-'[1]Outside Edges'!$B30)&gt;=5,'[1]Outside Edges'!$Q30="Yes"),"Yes","No")</f>
        <v>Yes</v>
      </c>
      <c r="LL31" s="201" t="str">
        <f>IF(AND((RIGHT($LL$3,2)-'[1]Miter Profiles'!$AC$325-'[1]Outside Edges'!$B30)&gt;=5,'[1]Outside Edges'!$Q30="Yes"),"Yes","No")</f>
        <v>Yes</v>
      </c>
      <c r="LM31" s="197" t="str">
        <f>IF(AND((RIGHT($LM$3,2)-'[1]Miter Profiles'!$AC$326-'[1]Outside Edges'!$B30)&gt;=5,'[1]Outside Edges'!$Q30="Yes"),"Yes","No")</f>
        <v>Yes</v>
      </c>
      <c r="LN31" s="197" t="str">
        <f>IF(AND((RIGHT($LN$3,2)-'[1]Miter Profiles'!$AC$327-'[1]Outside Edges'!$B30)&gt;=5,'[1]Outside Edges'!$Q30="Yes"),"Yes","No")</f>
        <v>Yes</v>
      </c>
      <c r="LO31" s="197" t="str">
        <f>IF(AND((RIGHT($LO$3,2)-'[1]Miter Profiles'!$AC$328-'[1]Outside Edges'!$B30)&gt;=5,'[1]Outside Edges'!$Q30="Yes"),"Yes","No")</f>
        <v>Yes</v>
      </c>
      <c r="LP31" s="201" t="str">
        <f>IF(AND((RIGHT($LP$3,2)-'[1]Miter Profiles'!$AC$329-'[1]Outside Edges'!$B30)&gt;=5,'[1]Outside Edges'!$Q30="Yes"),"Yes","No")</f>
        <v>No</v>
      </c>
      <c r="LQ31" s="201" t="str">
        <f>IF(AND((RIGHT($LQ$3,2)-'[1]Miter Profiles'!$AC$330-'[1]Outside Edges'!$B30)&gt;=5,'[1]Outside Edges'!$Q30="Yes"),"Yes","No")</f>
        <v>Yes</v>
      </c>
      <c r="LR31" s="201" t="str">
        <f>IF(AND((RIGHT($LR$3,2)-'[1]Miter Profiles'!$AC$331-'[1]Outside Edges'!$B30)&gt;=5,'[1]Outside Edges'!$Q30="Yes"),"Yes","No")</f>
        <v>Yes</v>
      </c>
      <c r="LS31" s="197" t="str">
        <f>IF(AND((RIGHT($LS$3,2)-'[1]Miter Profiles'!$AC$332-'[1]Outside Edges'!$B30)&gt;=5,'[1]Outside Edges'!$Q30="Yes"),"Yes","No")</f>
        <v>No</v>
      </c>
      <c r="LT31" s="197" t="str">
        <f>IF(AND((RIGHT($LT$3,2)-'[1]Miter Profiles'!$AC$333-'[1]Outside Edges'!$B30)&gt;=5,'[1]Outside Edges'!$Q30="Yes"),"Yes","No")</f>
        <v>Yes</v>
      </c>
      <c r="LU31" s="197" t="str">
        <f>IF(AND((RIGHT($LU$3,2)-'[1]Miter Profiles'!$AC$334-'[1]Outside Edges'!$B30)&gt;=5,'[1]Outside Edges'!$Q30="Yes"),"Yes","No")</f>
        <v>Yes</v>
      </c>
      <c r="LV31" s="201" t="str">
        <f>IF(AND((RIGHT($LV$3,2)-'[1]Miter Profiles'!$AC$335-'[1]Outside Edges'!$B30)&gt;=5,'[1]Outside Edges'!$Q30="Yes"),"Yes","No")</f>
        <v>No</v>
      </c>
      <c r="LW31" s="201" t="str">
        <f>IF(AND((RIGHT($LW$3,2)-'[1]Miter Profiles'!$AC$336-'[1]Outside Edges'!$B30)&gt;=5,'[1]Outside Edges'!$Q30="Yes"),"Yes","No")</f>
        <v>Yes</v>
      </c>
      <c r="LX31" s="201" t="str">
        <f>IF(AND((RIGHT($LX$3,2)-'[1]Miter Profiles'!$AC$337-'[1]Outside Edges'!$B30)&gt;=5,'[1]Outside Edges'!$Q30="Yes"),"Yes","No")</f>
        <v>Yes</v>
      </c>
      <c r="LY31" s="197" t="str">
        <f>IF(AND((RIGHT($LY$3,2)-'[1]Miter Profiles'!$AC$338-'[1]Outside Edges'!$B30)&gt;=5,'[1]Outside Edges'!$Q30="Yes"),"Yes","No")</f>
        <v>Yes</v>
      </c>
      <c r="LZ31" s="197" t="str">
        <f>IF(AND((RIGHT($LZ$3,2)-'[1]Miter Profiles'!$AC$339-'[1]Outside Edges'!$B30)&gt;=5,'[1]Outside Edges'!$Q30="Yes"),"Yes","No")</f>
        <v>Yes</v>
      </c>
      <c r="MA31" s="197" t="str">
        <f>IF(AND((RIGHT($MA$3,2)-'[1]Miter Profiles'!$AC$340-'[1]Outside Edges'!$B30)&gt;=5,'[1]Outside Edges'!$Q30="Yes"),"Yes","No")</f>
        <v>Yes</v>
      </c>
      <c r="MB31" s="201" t="str">
        <f>IF(AND((RIGHT($MB$3,2)-'[1]Miter Profiles'!$AC$341-'[1]Outside Edges'!$B30)&gt;=5,'[1]Outside Edges'!$Q30="Yes"),"Yes","No")</f>
        <v>No</v>
      </c>
      <c r="MC31" s="201" t="str">
        <f>IF(AND((RIGHT($MC$3,2)-'[1]Miter Profiles'!$AC$342-'[1]Outside Edges'!$B30)&gt;=5,'[1]Outside Edges'!$Q30="Yes"),"Yes","No")</f>
        <v>Yes</v>
      </c>
      <c r="MD31" s="201" t="str">
        <f>IF(AND((RIGHT($MD$3,2)-'[1]Miter Profiles'!$AC$343-'[1]Outside Edges'!$B30)&gt;=5,'[1]Outside Edges'!$Q30="Yes"),"Yes","No")</f>
        <v>Yes</v>
      </c>
      <c r="ME31" s="197" t="str">
        <f>IF(AND((RIGHT($ME$3,2)-'[1]Miter Profiles'!$AC$344-'[1]Outside Edges'!$B30)&gt;=5,'[1]Outside Edges'!$Q30="Yes"),"Yes","No")</f>
        <v>Yes</v>
      </c>
      <c r="MF31" s="197" t="str">
        <f>IF(AND((RIGHT($MF$3,2)-'[1]Miter Profiles'!$AC$345-'[1]Outside Edges'!$B30)&gt;=5,'[1]Outside Edges'!$Q30="Yes"),"Yes","No")</f>
        <v>Yes</v>
      </c>
      <c r="MG31" s="197" t="str">
        <f>IF(AND((RIGHT($MG$3,2)-'[1]Miter Profiles'!$AC$346-'[1]Outside Edges'!$B30)&gt;=5,'[1]Outside Edges'!$Q30="Yes"),"Yes","No")</f>
        <v>Yes</v>
      </c>
      <c r="MH31" s="201" t="str">
        <f>IF(AND((RIGHT($MH$3,2)-'[1]Miter Profiles'!$AC$347-'[1]Outside Edges'!$B30)&gt;=5,'[1]Outside Edges'!$Q30="Yes"),"Yes","No")</f>
        <v>Yes</v>
      </c>
      <c r="MI31" s="201" t="str">
        <f>IF(AND((RIGHT($MI$3,2)-'[1]Miter Profiles'!$AC$348-'[1]Outside Edges'!$B30)&gt;=5,'[1]Outside Edges'!$Q30="Yes"),"Yes","No")</f>
        <v>Yes</v>
      </c>
      <c r="MJ31" s="201" t="str">
        <f>IF(AND((RIGHT($MJ$3,2)-'[1]Miter Profiles'!$AC$349-'[1]Outside Edges'!$B30)&gt;=5,'[1]Outside Edges'!$Q30="Yes"),"Yes","No")</f>
        <v>Yes</v>
      </c>
      <c r="MK31" s="197" t="str">
        <f>IF(AND((RIGHT($MK$3,2)-'[1]Miter Profiles'!$AC$350-'[1]Outside Edges'!$B30)&gt;=5,'[1]Outside Edges'!$Q30="Yes"),"Yes","No")</f>
        <v>Yes</v>
      </c>
      <c r="ML31" s="197" t="str">
        <f>IF(AND((RIGHT($ML$3,2)-'[1]Miter Profiles'!$AC$351-'[1]Outside Edges'!$B30)&gt;=5,'[1]Outside Edges'!$Q30="Yes"),"Yes","No")</f>
        <v>Yes</v>
      </c>
      <c r="MM31" s="197" t="str">
        <f>IF(AND((RIGHT($MM$3,2)-'[1]Miter Profiles'!$AC$352-'[1]Outside Edges'!$B30)&gt;=5,'[1]Outside Edges'!$Q30="Yes"),"Yes","No")</f>
        <v>Yes</v>
      </c>
      <c r="MN31" s="201" t="str">
        <f>IF(AND((RIGHT($MK$3,2)-'[1]Miter Profiles'!$AC$353-'[1]Outside Edges'!$B30)&gt;=5,'[1]Outside Edges'!$Q30="Yes"),"Yes","No")</f>
        <v>Yes</v>
      </c>
      <c r="MO31" s="201" t="str">
        <f>IF(AND((RIGHT($ML$3,2)-'[1]Miter Profiles'!$AC$354-'[1]Outside Edges'!$B30)&gt;=5,'[1]Outside Edges'!$Q30="Yes"),"Yes","No")</f>
        <v>Yes</v>
      </c>
      <c r="MP31" s="201" t="str">
        <f>IF(AND((RIGHT($MM$3,2)-'[1]Miter Profiles'!$AC$355-'[1]Outside Edges'!$B30)&gt;=5,'[1]Outside Edges'!$Q30="Yes"),"Yes","No")</f>
        <v>Yes</v>
      </c>
      <c r="MQ31" s="197" t="str">
        <f>IF(AND((RIGHT($MK$3,2)-'[1]Miter Profiles'!$AC$356-'[1]Outside Edges'!$B30)&gt;=5,'[1]Outside Edges'!$Q30="Yes"),"Yes","No")</f>
        <v>No</v>
      </c>
      <c r="MR31" s="197" t="str">
        <f>IF(AND((RIGHT($ML$3,2)-'[1]Miter Profiles'!$AC$357-'[1]Outside Edges'!$B30)&gt;=5,'[1]Outside Edges'!$Q30="Yes"),"Yes","No")</f>
        <v>Yes</v>
      </c>
      <c r="MS31" s="197" t="str">
        <f>IF(AND((RIGHT($MM$3,2)-'[1]Miter Profiles'!$AC$358-'[1]Outside Edges'!$B30)&gt;=5,'[1]Outside Edges'!$Q30="Yes"),"Yes","No")</f>
        <v>Yes</v>
      </c>
      <c r="MT31" s="201" t="str">
        <f>IF(AND((RIGHT($MK$3,2)-'[1]Miter Profiles'!$AC$359-'[1]Outside Edges'!$B30)&gt;=5,'[1]Outside Edges'!$Q30="Yes"),"Yes","No")</f>
        <v>No</v>
      </c>
      <c r="MU31" s="201" t="str">
        <f>IF(AND((RIGHT($ML$3,2)-'[1]Miter Profiles'!$AC$360-'[1]Outside Edges'!$B30)&gt;=5,'[1]Outside Edges'!$Q30="Yes"),"Yes","No")</f>
        <v>Yes</v>
      </c>
      <c r="MV31" s="201" t="str">
        <f>IF(AND((RIGHT($MM$3,2)-'[1]Miter Profiles'!$AC$361-'[1]Outside Edges'!$B30)&gt;=5,'[1]Outside Edges'!$Q30="Yes"),"Yes","No")</f>
        <v>Yes</v>
      </c>
    </row>
    <row r="32" spans="1:360" ht="15.75" customHeight="1" thickBot="1" x14ac:dyDescent="0.25">
      <c r="A32" s="371" t="str">
        <f>IF('[1]Outside Edges'!$A31&lt;&gt;"",'[1]Outside Edges'!$A31,"")</f>
        <v>D29</v>
      </c>
      <c r="B32" s="7" t="str">
        <f>IF(AND((RIGHT($B$3,2)-'[1]Miter Profiles'!$AC$3-'[1]Outside Edges'!$B31)&gt;=5,'[1]Outside Edges'!$Q31="Yes"),"Yes","No")</f>
        <v>Yes</v>
      </c>
      <c r="C32" s="7" t="str">
        <f>IF(AND((RIGHT($C$3,2)-'[1]Miter Profiles'!$AC$4-'[1]Outside Edges'!$B31)&gt;=5,'[1]Outside Edges'!$Q31="Yes"),"Yes","No")</f>
        <v>Yes</v>
      </c>
      <c r="D32" s="63" t="str">
        <f>IF(AND((RIGHT($D$3,2)-'[1]Miter Profiles'!$AC$5-'[1]Outside Edges'!$B31)&gt;=5,'[1]Outside Edges'!$Q31="Yes"),"Yes","No")</f>
        <v>Yes</v>
      </c>
      <c r="E32" s="64" t="str">
        <f>IF(AND((RIGHT($E$3,2)-'[1]Miter Profiles'!$AC$6-'[1]Outside Edges'!$B31)&gt;=5,'[1]Outside Edges'!$Q31="Yes"),"Yes","No")</f>
        <v>Yes</v>
      </c>
      <c r="F32" s="8" t="str">
        <f>IF(AND((RIGHT($F$3,2)-'[1]Miter Profiles'!$AC$7-'[1]Outside Edges'!$B31)&gt;=5,'[1]Outside Edges'!$Q31="Yes"),"Yes","No")</f>
        <v>Yes</v>
      </c>
      <c r="G32" s="65" t="str">
        <f>IF(AND((RIGHT($G$3,2)-'[1]Miter Profiles'!$AC$8-'[1]Outside Edges'!$B31)&gt;=5,'[1]Outside Edges'!$Q31="Yes"),"Yes","No")</f>
        <v>Yes</v>
      </c>
      <c r="H32" s="7" t="str">
        <f>IF(AND((RIGHT($H$3,2)-'[1]Miter Profiles'!$AC$9-'[1]Outside Edges'!$B31)&gt;=5,'[1]Outside Edges'!$Q31="Yes"),"Yes","No")</f>
        <v>Yes</v>
      </c>
      <c r="I32" s="7" t="str">
        <f>IF(AND((RIGHT($I$3,2)-'[1]Miter Profiles'!$AC$10-'[1]Outside Edges'!$B31)&gt;=5,'[1]Outside Edges'!$Q31="Yes"),"Yes","No")</f>
        <v>Yes</v>
      </c>
      <c r="J32" s="63" t="str">
        <f>IF(AND((RIGHT($J$3,2)-'[1]Miter Profiles'!$AC$11-'[1]Outside Edges'!$B31)&gt;=5,'[1]Outside Edges'!$Q31="Yes"),"Yes","No")</f>
        <v>Yes</v>
      </c>
      <c r="K32" s="64" t="str">
        <f>IF(AND((RIGHT($K$3,2)-'[1]Miter Profiles'!$AC$12-'[1]Outside Edges'!$B31)&gt;=5,'[1]Outside Edges'!$Q31="Yes"),"Yes","No")</f>
        <v>Yes</v>
      </c>
      <c r="L32" s="8" t="str">
        <f>IF(AND((RIGHT($L$3,2)-'[1]Miter Profiles'!$AC$13-'[1]Outside Edges'!$B31)&gt;=5,'[1]Outside Edges'!$Q31="Yes"),"Yes","No")</f>
        <v>Yes</v>
      </c>
      <c r="M32" s="65" t="str">
        <f>IF(AND((RIGHT($M$3,2)-'[1]Miter Profiles'!$AC$14-'[1]Outside Edges'!$B31)&gt;=5,'[1]Outside Edges'!$Q31="Yes"),"Yes","No")</f>
        <v>Yes</v>
      </c>
      <c r="N32" s="7" t="str">
        <f>IF(AND((RIGHT($N$3,2)-'[1]Miter Profiles'!$AC$15-'[1]Outside Edges'!$B31)&gt;=4,'[1]Outside Edges'!$Q31="Yes"),"Yes","No")</f>
        <v>Yes</v>
      </c>
      <c r="O32" s="7" t="str">
        <f>IF(AND((RIGHT($O$3,2)-'[1]Miter Profiles'!$AC$16-'[1]Outside Edges'!$B31)&gt;=5,'[1]Outside Edges'!$Q31="Yes"),"Yes","No")</f>
        <v>Yes</v>
      </c>
      <c r="P32" s="63" t="str">
        <f>IF(AND((RIGHT($P$3,2)-'[1]Miter Profiles'!$AC$17-'[1]Outside Edges'!$B31)&gt;=5,'[1]Outside Edges'!$Q31="Yes"),"Yes","No")</f>
        <v>Yes</v>
      </c>
      <c r="Q32" s="64" t="str">
        <f>IF(AND((RIGHT($Q$3,2)-'[1]Miter Profiles'!$AC$18-'[1]Outside Edges'!$B31)&gt;=5,'[1]Outside Edges'!$Q31="Yes"),"Yes","No")</f>
        <v>Yes</v>
      </c>
      <c r="R32" s="8" t="str">
        <f>IF(AND((RIGHT($R$3,2)-'[1]Miter Profiles'!$AC$19-'[1]Outside Edges'!$B31)&gt;=5,'[1]Outside Edges'!$Q31="Yes"),"Yes","No")</f>
        <v>Yes</v>
      </c>
      <c r="S32" s="65" t="str">
        <f>IF(AND((RIGHT($S$3,2)-'[1]Miter Profiles'!$AC$20-'[1]Outside Edges'!$B31)&gt;=5,'[1]Outside Edges'!$Q31="Yes"),"Yes","No")</f>
        <v>Yes</v>
      </c>
      <c r="T32" s="7" t="str">
        <f>IF(AND((RIGHT($T$3,2)-'[1]Miter Profiles'!$AC$21-'[1]Outside Edges'!$B31)&gt;=5,'[1]Outside Edges'!$Q31="Yes"),"Yes","No")</f>
        <v>Yes</v>
      </c>
      <c r="U32" s="7" t="str">
        <f>IF(AND((RIGHT($U$3,2)-'[1]Miter Profiles'!$AC$22-'[1]Outside Edges'!$B31)&gt;=5,'[1]Outside Edges'!$Q31="Yes"),"Yes","No")</f>
        <v>Yes</v>
      </c>
      <c r="V32" s="63" t="str">
        <f>IF(AND((RIGHT($V$3,2)-'[1]Miter Profiles'!$AC$23-'[1]Outside Edges'!$B31)&gt;=5,'[1]Outside Edges'!$Q31="Yes"),"Yes","No")</f>
        <v>Yes</v>
      </c>
      <c r="W32" s="64" t="str">
        <f>IF(AND((RIGHT($W$3,2)-'[1]Miter Profiles'!$AC$24-'[1]Outside Edges'!$B31)&gt;=5,'[1]Outside Edges'!$Q31="Yes"),"Yes","No")</f>
        <v>No</v>
      </c>
      <c r="X32" s="8" t="str">
        <f>IF(AND((RIGHT($X$3,2)-'[1]Miter Profiles'!$AC$25-'[1]Outside Edges'!$B31)&gt;=5,'[1]Outside Edges'!$Q31="Yes"),"Yes","No")</f>
        <v>Yes</v>
      </c>
      <c r="Y32" s="65" t="str">
        <f>IF(AND((RIGHT($Y$3,2)-'[1]Miter Profiles'!$AC$26-'[1]Outside Edges'!$B31)&gt;=5,'[1]Outside Edges'!$Q31="Yes"),"Yes","No")</f>
        <v>Yes</v>
      </c>
      <c r="Z32" s="7" t="str">
        <f>IF(AND((RIGHT($Z$3,2)-'[1]Miter Profiles'!$AC$27-'[1]Outside Edges'!$B31)&gt;=5,'[1]Outside Edges'!$Q31="Yes"),"Yes","No")</f>
        <v>Yes</v>
      </c>
      <c r="AA32" s="7" t="str">
        <f>IF(AND((RIGHT($AA$3,2)-'[1]Miter Profiles'!$AC$28-'[1]Outside Edges'!$B31)&gt;=5,'[1]Outside Edges'!$Q31="Yes"),"Yes","No")</f>
        <v>Yes</v>
      </c>
      <c r="AB32" s="63" t="str">
        <f>IF(AND((RIGHT($AB$3,2)-'[1]Miter Profiles'!$AC$29-'[1]Outside Edges'!$B31)&gt;=5,'[1]Outside Edges'!$Q31="Yes"),"Yes","No")</f>
        <v>Yes</v>
      </c>
      <c r="AC32" s="64" t="str">
        <f>IF(AND((RIGHT($AC$3,2)-'[1]Miter Profiles'!$AC$30-'[1]Outside Edges'!$B31)&gt;=5,'[1]Outside Edges'!$Q31="Yes"),"Yes","No")</f>
        <v>Yes</v>
      </c>
      <c r="AD32" s="8" t="str">
        <f>IF(AND((RIGHT($AD$3,2)-'[1]Miter Profiles'!$AC$31-'[1]Outside Edges'!$B31)&gt;=5,'[1]Outside Edges'!$Q31="Yes"),"Yes","No")</f>
        <v>Yes</v>
      </c>
      <c r="AE32" s="65" t="str">
        <f>IF(AND((RIGHT($AE$3,2)-'[1]Miter Profiles'!$AC$32-'[1]Outside Edges'!$B31)&gt;=5,'[1]Outside Edges'!$Q31="Yes"),"Yes","No")</f>
        <v>Yes</v>
      </c>
      <c r="AF32" s="7" t="str">
        <f>IF(AND((RIGHT($AF$3,2)-'[1]Miter Profiles'!$AC$33-'[1]Outside Edges'!$B31)&gt;=5,'[1]Outside Edges'!$Q31="Yes"),"Yes","No")</f>
        <v>Yes</v>
      </c>
      <c r="AG32" s="7" t="str">
        <f>IF(AND((RIGHT($AG$3,2)-'[1]Miter Profiles'!$AC$34-'[1]Outside Edges'!$B31)&gt;=5,'[1]Outside Edges'!$Q31="Yes"),"Yes","No")</f>
        <v>Yes</v>
      </c>
      <c r="AH32" s="63" t="str">
        <f>IF(AND((RIGHT($AH$3,2)-'[1]Miter Profiles'!$AC$35-'[1]Outside Edges'!$B31)&gt;=5,'[1]Outside Edges'!$Q31="Yes"),"Yes","No")</f>
        <v>Yes</v>
      </c>
      <c r="AI32" s="64" t="str">
        <f>IF(AND((RIGHT($AI$3,2)-'[1]Miter Profiles'!$AC$36-'[1]Outside Edges'!$B31)&gt;=5,'[1]Outside Edges'!$Q31="Yes"),"Yes","No")</f>
        <v>Yes</v>
      </c>
      <c r="AJ32" s="8" t="str">
        <f>IF(AND((RIGHT($AJ$3,2)-'[1]Miter Profiles'!$AC$37-'[1]Outside Edges'!$B31)&gt;=5,'[1]Outside Edges'!$Q31="Yes"),"Yes","No")</f>
        <v>Yes</v>
      </c>
      <c r="AK32" s="65" t="str">
        <f>IF(AND((RIGHT($AK$3,2)-'[1]Miter Profiles'!$AC$38-'[1]Outside Edges'!$B31)&gt;=5,'[1]Outside Edges'!$Q31="Yes"),"Yes","No")</f>
        <v>Yes</v>
      </c>
      <c r="AL32" s="7" t="str">
        <f>IF(AND((RIGHT($AL$3,2)-'[1]Miter Profiles'!$AC$39-'[1]Outside Edges'!$B31)&gt;=5,'[1]Outside Edges'!$Q31="Yes"),"Yes","No")</f>
        <v>Yes</v>
      </c>
      <c r="AM32" s="7" t="str">
        <f>IF(AND((RIGHT($AM$3,2)-'[1]Miter Profiles'!$AC$40-'[1]Outside Edges'!$B31)&gt;=5,'[1]Outside Edges'!$Q31="Yes"),"Yes","No")</f>
        <v>Yes</v>
      </c>
      <c r="AN32" s="63" t="str">
        <f>IF(AND((RIGHT($AN$3,2)-'[1]Miter Profiles'!$AC$41-'[1]Outside Edges'!$B31)&gt;=5,'[1]Outside Edges'!$Q31="Yes"),"Yes","No")</f>
        <v>Yes</v>
      </c>
      <c r="AO32" s="64" t="str">
        <f>IF(AND((RIGHT($AO$3,2)-'[1]Miter Profiles'!$AC$42-'[1]Outside Edges'!$B31)&gt;=5,'[1]Outside Edges'!$Q31="Yes"),"Yes","No")</f>
        <v>Yes</v>
      </c>
      <c r="AP32" s="8" t="str">
        <f>IF(AND((RIGHT($AP$3,2)-'[1]Miter Profiles'!$AC$43-'[1]Outside Edges'!$B31)&gt;=5,'[1]Outside Edges'!$Q31="Yes"),"Yes","No")</f>
        <v>Yes</v>
      </c>
      <c r="AQ32" s="65" t="str">
        <f>IF(AND((RIGHT($AQ$3,2)-'[1]Miter Profiles'!$AC$44-'[1]Outside Edges'!$B31)&gt;=5,'[1]Outside Edges'!$Q31="Yes"),"Yes","No")</f>
        <v>Yes</v>
      </c>
      <c r="AR32" s="7" t="str">
        <f>IF(AND((RIGHT($AR$3,2)-'[1]Miter Profiles'!$AC$45-'[1]Outside Edges'!$B31)&gt;=5,'[1]Outside Edges'!$Q31="Yes"),"Yes","No")</f>
        <v>Yes</v>
      </c>
      <c r="AS32" s="7" t="str">
        <f>IF(AND((RIGHT($AS$3,2)-'[1]Miter Profiles'!$AC$46-'[1]Outside Edges'!$B31)&gt;=5,'[1]Outside Edges'!$Q31="Yes"),"Yes","No")</f>
        <v>Yes</v>
      </c>
      <c r="AT32" s="63" t="str">
        <f>IF(AND((RIGHT($AT$3,2)-'[1]Miter Profiles'!$AC$47-'[1]Outside Edges'!$B31)&gt;=5,'[1]Outside Edges'!$Q31="Yes"),"Yes","No")</f>
        <v>Yes</v>
      </c>
      <c r="AU32" s="64" t="str">
        <f>IF(AND((RIGHT($AU$3,2)-'[1]Miter Profiles'!$AC$48-'[1]Outside Edges'!$B31)&gt;=5,'[1]Outside Edges'!$Q31="Yes"),"Yes","No")</f>
        <v>Yes</v>
      </c>
      <c r="AV32" s="8" t="str">
        <f>IF(AND((RIGHT($AV$3,2)-'[1]Miter Profiles'!$AC$49-'[1]Outside Edges'!$B31)&gt;=5,'[1]Outside Edges'!$Q31="Yes"),"Yes","No")</f>
        <v>Yes</v>
      </c>
      <c r="AW32" s="65" t="str">
        <f>IF(AND((RIGHT($AW$3,2)-'[1]Miter Profiles'!$AC$50-'[1]Outside Edges'!$B31)&gt;=5,'[1]Outside Edges'!$Q31="Yes"),"Yes","No")</f>
        <v>Yes</v>
      </c>
      <c r="AX32" s="7" t="str">
        <f>IF(AND((RIGHT($AX$3,2)-'[1]Miter Profiles'!$AC$51-'[1]Outside Edges'!$B31)&gt;=5,'[1]Outside Edges'!$Q31="Yes"),"Yes","No")</f>
        <v>Yes</v>
      </c>
      <c r="AY32" s="7" t="str">
        <f>IF(AND((RIGHT($AY$3,2)-'[1]Miter Profiles'!$AC$52-'[1]Outside Edges'!$B31)&gt;=5,'[1]Outside Edges'!$Q31="Yes"),"Yes","No")</f>
        <v>Yes</v>
      </c>
      <c r="AZ32" s="63" t="str">
        <f>IF(AND((RIGHT($AZ$3,2)-'[1]Miter Profiles'!$AC$53-'[1]Outside Edges'!$B31)&gt;=5,'[1]Outside Edges'!$Q31="Yes"),"Yes","No")</f>
        <v>Yes</v>
      </c>
      <c r="BA32" s="64" t="str">
        <f>IF(AND((RIGHT($BA$3,2)-'[1]Miter Profiles'!$AC$54-'[1]Outside Edges'!$B31)&gt;=5,'[1]Outside Edges'!$Q31="Yes"),"Yes","No")</f>
        <v>Yes</v>
      </c>
      <c r="BB32" s="8" t="str">
        <f>IF(AND((RIGHT($BB$3,2)-'[1]Miter Profiles'!$AC$55-'[1]Outside Edges'!$B31)&gt;=5,'[1]Outside Edges'!$Q31="Yes"),"Yes","No")</f>
        <v>Yes</v>
      </c>
      <c r="BC32" s="65" t="str">
        <f>IF(AND((RIGHT($BC$3,2)-'[1]Miter Profiles'!$AC$56-'[1]Outside Edges'!$B31)&gt;=5,'[1]Outside Edges'!$Q31="Yes"),"Yes","No")</f>
        <v>Yes</v>
      </c>
      <c r="BD32" s="7" t="str">
        <f>IF(AND((RIGHT($BD$3,2)-'[1]Miter Profiles'!$AC$57-'[1]Outside Edges'!$B31)&gt;=5,'[1]Outside Edges'!$Q31="Yes"),"Yes","No")</f>
        <v>Yes</v>
      </c>
      <c r="BE32" s="7" t="str">
        <f>IF(AND((RIGHT($BE$3,2)-'[1]Miter Profiles'!$AC$58-'[1]Outside Edges'!$B31)&gt;=5,'[1]Outside Edges'!$Q31="Yes"),"Yes","No")</f>
        <v>Yes</v>
      </c>
      <c r="BF32" s="63" t="str">
        <f>IF(AND((RIGHT($BF$3,2)-'[1]Miter Profiles'!$AC$59-'[1]Outside Edges'!$B31)&gt;=5,'[1]Outside Edges'!$Q31="Yes"),"Yes","No")</f>
        <v>Yes</v>
      </c>
      <c r="BG32" s="64" t="str">
        <f>IF(AND((RIGHT($BG$3,2)-'[1]Miter Profiles'!$AC$60-'[1]Outside Edges'!$B31)&gt;=5,'[1]Outside Edges'!$Q31="Yes"),"Yes","No")</f>
        <v>Yes</v>
      </c>
      <c r="BH32" s="8" t="str">
        <f>IF(AND((RIGHT($BH$3,2)-'[1]Miter Profiles'!$AC$61-'[1]Outside Edges'!$B31)&gt;=5,'[1]Outside Edges'!$Q31="Yes"),"Yes","No")</f>
        <v>Yes</v>
      </c>
      <c r="BI32" s="65" t="str">
        <f>IF(AND((RIGHT($BI$3,2)-'[1]Miter Profiles'!$AC$62-'[1]Outside Edges'!$B31)&gt;=5,'[1]Outside Edges'!$Q31="Yes"),"Yes","No")</f>
        <v>Yes</v>
      </c>
      <c r="BJ32" s="7" t="str">
        <f>IF(AND((RIGHT($BJ$3,2)-'[1]Miter Profiles'!$AC$63-'[1]Outside Edges'!$B31)&gt;=5,'[1]Outside Edges'!$Q31="Yes"),"Yes","No")</f>
        <v>Yes</v>
      </c>
      <c r="BK32" s="7" t="str">
        <f>IF(AND((RIGHT($BK$3,2)-'[1]Miter Profiles'!$AC$64-'[1]Outside Edges'!$B31)&gt;=5,'[1]Outside Edges'!$Q31="Yes"),"Yes","No")</f>
        <v>Yes</v>
      </c>
      <c r="BL32" s="63" t="str">
        <f>IF(AND((RIGHT($BL$3,2)-'[1]Miter Profiles'!$AC$65-'[1]Outside Edges'!$B31)&gt;=5,'[1]Outside Edges'!$Q31="Yes"),"Yes","No")</f>
        <v>Yes</v>
      </c>
      <c r="BM32" s="64" t="str">
        <f>IF(AND((RIGHT($BM$3,2)-'[1]Miter Profiles'!$AC$66-'[1]Outside Edges'!$B31)&gt;=5,'[1]Outside Edges'!$Q31="Yes"),"Yes","No")</f>
        <v>Yes</v>
      </c>
      <c r="BN32" s="8" t="str">
        <f>IF(AND((RIGHT($BN$3,2)-'[1]Miter Profiles'!$AC$67-'[1]Outside Edges'!$B31)&gt;=5,'[1]Outside Edges'!$Q31="Yes"),"Yes","No")</f>
        <v>Yes</v>
      </c>
      <c r="BO32" s="65" t="str">
        <f>IF(AND((RIGHT($BO$3,2)-'[1]Miter Profiles'!$AC$68-'[1]Outside Edges'!$B31)&gt;=5,'[1]Outside Edges'!$Q31="Yes"),"Yes","No")</f>
        <v>Yes</v>
      </c>
      <c r="BP32" s="7" t="str">
        <f>IF(AND((RIGHT($BP$3,2)-'[1]Miter Profiles'!$AC$69-'[1]Outside Edges'!$B31)&gt;=5,'[1]Outside Edges'!$Q31="Yes"),"Yes","No")</f>
        <v>Yes</v>
      </c>
      <c r="BQ32" s="7" t="str">
        <f>IF(AND((RIGHT($BQ$3,2)-'[1]Miter Profiles'!$AC$70-'[1]Outside Edges'!$B31)&gt;=5,'[1]Outside Edges'!$Q31="Yes"),"Yes","No")</f>
        <v>Yes</v>
      </c>
      <c r="BR32" s="63" t="str">
        <f>IF(AND((RIGHT($BR$3,2)-'[1]Miter Profiles'!$AC$71-'[1]Outside Edges'!$B31)&gt;=5,'[1]Outside Edges'!$Q31="Yes"),"Yes","No")</f>
        <v>Yes</v>
      </c>
      <c r="BS32" s="64" t="str">
        <f>IF(AND((RIGHT($BS$3,2)-'[1]Miter Profiles'!$AC$72-'[1]Outside Edges'!$B31)&gt;=5,'[1]Outside Edges'!$Q31="Yes"),"Yes","No")</f>
        <v>Yes</v>
      </c>
      <c r="BT32" s="8" t="str">
        <f>IF(AND((RIGHT($BT$3,2)-'[1]Miter Profiles'!$AC$73-'[1]Outside Edges'!$B31)&gt;=5,'[1]Outside Edges'!$Q31="Yes"),"Yes","No")</f>
        <v>Yes</v>
      </c>
      <c r="BU32" s="65" t="str">
        <f>IF(AND((RIGHT($BU$3,2)-'[1]Miter Profiles'!$AC$74-'[1]Outside Edges'!$B31)&gt;=5,'[1]Outside Edges'!$Q31="Yes"),"Yes","No")</f>
        <v>Yes</v>
      </c>
      <c r="BV32" s="7" t="str">
        <f>IF(AND((RIGHT($BV$3,2)-'[1]Miter Profiles'!$AC$75-'[1]Outside Edges'!$B31)&gt;=5,'[1]Outside Edges'!$Q31="Yes"),"Yes","No")</f>
        <v>Yes</v>
      </c>
      <c r="BW32" s="7" t="str">
        <f>IF(AND((RIGHT($BW$3,2)-'[1]Miter Profiles'!$AC$76-'[1]Outside Edges'!$B31)&gt;=5,'[1]Outside Edges'!$Q31="Yes"),"Yes","No")</f>
        <v>Yes</v>
      </c>
      <c r="BX32" s="63" t="str">
        <f>IF(AND((RIGHT($BX$3,2)-'[1]Miter Profiles'!$AC$77-'[1]Outside Edges'!$B31)&gt;=5,'[1]Outside Edges'!$Q31="Yes"),"Yes","No")</f>
        <v>Yes</v>
      </c>
      <c r="BY32" s="64" t="str">
        <f>IF(AND((RIGHT($BY$3,2)-'[1]Miter Profiles'!$AC$78-'[1]Outside Edges'!$B31)&gt;=5,'[1]Outside Edges'!$Q31="Yes"),"Yes","No")</f>
        <v>Yes</v>
      </c>
      <c r="BZ32" s="8" t="str">
        <f>IF(AND((RIGHT($BZ$3,2)-'[1]Miter Profiles'!$AC$79-'[1]Outside Edges'!$B31)&gt;=5,'[1]Outside Edges'!$Q31="Yes"),"Yes","No")</f>
        <v>Yes</v>
      </c>
      <c r="CA32" s="65" t="str">
        <f>IF(AND((RIGHT($CA$3,2)-'[1]Miter Profiles'!$AC$80-'[1]Outside Edges'!$B31)&gt;=5,'[1]Outside Edges'!$Q31="Yes"),"Yes","No")</f>
        <v>Yes</v>
      </c>
      <c r="CB32" s="7" t="str">
        <f>IF(AND((RIGHT($CB$3,2)-'[1]Miter Profiles'!$AC$81-'[1]Outside Edges'!$B31)&gt;=5,'[1]Outside Edges'!$Q31="Yes"),"Yes","No")</f>
        <v>Yes</v>
      </c>
      <c r="CC32" s="7" t="str">
        <f>IF(AND((RIGHT($CC$3,2)-'[1]Miter Profiles'!$AC$82-'[1]Outside Edges'!$B31)&gt;=5,'[1]Outside Edges'!$Q31="Yes"),"Yes","No")</f>
        <v>Yes</v>
      </c>
      <c r="CD32" s="63" t="str">
        <f>IF(AND((RIGHT($CD$3,2)-'[1]Miter Profiles'!$AC$83-'[1]Outside Edges'!$B31)&gt;=5,'[1]Outside Edges'!$Q31="Yes"),"Yes","No")</f>
        <v>Yes</v>
      </c>
      <c r="CE32" s="64" t="str">
        <f>IF(AND((RIGHT($CE$3,2)-'[1]Miter Profiles'!$AC$84-'[1]Outside Edges'!$B31)&gt;=5,'[1]Outside Edges'!$Q31="Yes"),"Yes","No")</f>
        <v>Yes</v>
      </c>
      <c r="CF32" s="8" t="str">
        <f>IF(AND((RIGHT($CF$3,2)-'[1]Miter Profiles'!$AC$85-'[1]Outside Edges'!$B31)&gt;=5,'[1]Outside Edges'!$Q31="Yes"),"Yes","No")</f>
        <v>Yes</v>
      </c>
      <c r="CG32" s="65" t="str">
        <f>IF(AND((RIGHT($CG$3,2)-'[1]Miter Profiles'!$AC$86-'[1]Outside Edges'!$B31)&gt;=5,'[1]Outside Edges'!$Q31="Yes"),"Yes","No")</f>
        <v>Yes</v>
      </c>
      <c r="CH32" s="7" t="str">
        <f>IF(AND((RIGHT($CH$3,2)-'[1]Miter Profiles'!$AC$87-'[1]Outside Edges'!$B31)&gt;=5,'[1]Outside Edges'!$Q31="Yes"),"Yes","No")</f>
        <v>Yes</v>
      </c>
      <c r="CI32" s="7" t="str">
        <f>IF(AND((RIGHT($CI$3,2)-'[1]Miter Profiles'!$AC$88-'[1]Outside Edges'!$B31)&gt;=5,'[1]Outside Edges'!$Q31="Yes"),"Yes","No")</f>
        <v>Yes</v>
      </c>
      <c r="CJ32" s="63" t="str">
        <f>IF(AND((RIGHT($CJ$3,2)-'[1]Miter Profiles'!$AC$89-'[1]Outside Edges'!$B31)&gt;=5,'[1]Outside Edges'!$Q31="Yes"),"Yes","No")</f>
        <v>Yes</v>
      </c>
      <c r="CK32" s="64" t="str">
        <f>IF(AND((RIGHT($CK$3,2)-'[1]Miter Profiles'!$AC$90-'[1]Outside Edges'!$B31)&gt;=5,'[1]Outside Edges'!$Q31="Yes"),"Yes","No")</f>
        <v>Yes</v>
      </c>
      <c r="CL32" s="8" t="str">
        <f>IF(AND((RIGHT($CL$3,2)-'[1]Miter Profiles'!$AC$91-'[1]Outside Edges'!$B31)&gt;=5,'[1]Outside Edges'!$Q31="Yes"),"Yes","No")</f>
        <v>Yes</v>
      </c>
      <c r="CM32" s="65" t="str">
        <f>IF(AND((RIGHT($CM$3,2)-'[1]Miter Profiles'!$AC$92-'[1]Outside Edges'!$B31)&gt;=5,'[1]Outside Edges'!$Q31="Yes"),"Yes","No")</f>
        <v>Yes</v>
      </c>
      <c r="CN32" s="7" t="str">
        <f>IF(AND((RIGHT(CN$3,2)-'[1]Miter Profiles'!$AC$93-'[1]Outside Edges'!$B31)&gt;=5,'[1]Outside Edges'!$Q31="Yes"),"Yes","No")</f>
        <v>Yes</v>
      </c>
      <c r="CO32" s="7" t="str">
        <f>IF(AND((RIGHT(CO$3,2)-'[1]Miter Profiles'!$AC$94-'[1]Outside Edges'!$B31)&gt;=5,'[1]Outside Edges'!$Q31="Yes"),"Yes","No")</f>
        <v>Yes</v>
      </c>
      <c r="CP32" s="63" t="str">
        <f>IF(AND((RIGHT(CP$3,2)-'[1]Miter Profiles'!$AC$95-'[1]Outside Edges'!$B31)&gt;=5,'[1]Outside Edges'!$Q31="Yes"),"Yes","No")</f>
        <v>Yes</v>
      </c>
      <c r="CQ32" s="64" t="str">
        <f>IF(AND((RIGHT(CQ$3,2)-'[1]Miter Profiles'!$AC$96-'[1]Outside Edges'!$B31)&gt;=5,'[1]Outside Edges'!$Q31="Yes"),"Yes","No")</f>
        <v>Yes</v>
      </c>
      <c r="CR32" s="8" t="str">
        <f>IF(AND((RIGHT(CR$3,2)-'[1]Miter Profiles'!$AC$97-'[1]Outside Edges'!$B31)&gt;=5,'[1]Outside Edges'!$Q31="Yes"),"Yes","No")</f>
        <v>Yes</v>
      </c>
      <c r="CS32" s="65" t="str">
        <f>IF(AND((RIGHT(CS$3,2)-'[1]Miter Profiles'!$AC$98-'[1]Outside Edges'!$B31)&gt;=5,'[1]Outside Edges'!$Q31="Yes"),"Yes","No")</f>
        <v>Yes</v>
      </c>
      <c r="CT32" s="7" t="str">
        <f>IF(AND((RIGHT($CT$3,2)-'[1]Miter Profiles'!$AC$99-'[1]Outside Edges'!$B31)&gt;=5,'[1]Outside Edges'!$Q31="Yes"),"Yes","No")</f>
        <v>Yes</v>
      </c>
      <c r="CU32" s="7" t="str">
        <f>IF(AND((RIGHT($CU$3,2)-'[1]Miter Profiles'!$AC$100-'[1]Outside Edges'!$B31)&gt;=5,'[1]Outside Edges'!$Q31="Yes"),"Yes","No")</f>
        <v>Yes</v>
      </c>
      <c r="CV32" s="63" t="str">
        <f>IF(AND((RIGHT($CV$3,2)-'[1]Miter Profiles'!$AC$101-'[1]Outside Edges'!$B31)&gt;=5,'[1]Outside Edges'!$Q31="Yes"),"Yes","No")</f>
        <v>Yes</v>
      </c>
      <c r="CW32" s="64" t="str">
        <f>IF(AND((RIGHT($CW$3,2)-'[1]Miter Profiles'!$AC$102-'[1]Outside Edges'!$B31)&gt;=5,'[1]Outside Edges'!$Q31="Yes"),"Yes","No")</f>
        <v>Yes</v>
      </c>
      <c r="CX32" s="8" t="str">
        <f>IF(AND((RIGHT($CX$3,2)-'[1]Miter Profiles'!$AC$103-'[1]Outside Edges'!$B31)&gt;=5,'[1]Outside Edges'!$Q31="Yes"),"Yes","No")</f>
        <v>Yes</v>
      </c>
      <c r="CY32" s="65" t="str">
        <f>IF(AND((RIGHT($CY$3,2)-'[1]Miter Profiles'!$AC$104-'[1]Outside Edges'!$B31)&gt;=5,'[1]Outside Edges'!$Q31="Yes"),"Yes","No")</f>
        <v>Yes</v>
      </c>
      <c r="CZ32" s="7" t="str">
        <f>IF(AND((RIGHT($CZ$3,2)-'[1]Miter Profiles'!$AC$105-'[1]Outside Edges'!$B31)&gt;=5,'[1]Outside Edges'!$Q31="Yes"),"Yes","No")</f>
        <v>Yes</v>
      </c>
      <c r="DA32" s="7" t="str">
        <f>IF(AND((RIGHT($DA$3,2)-'[1]Miter Profiles'!$AC$106-'[1]Outside Edges'!$B31)&gt;=5,'[1]Outside Edges'!$Q31="Yes"),"Yes","No")</f>
        <v>Yes</v>
      </c>
      <c r="DB32" s="63" t="str">
        <f>IF(AND((RIGHT($DB$3,2)-'[1]Miter Profiles'!$AC$107-'[1]Outside Edges'!$B31)&gt;=5,'[1]Outside Edges'!$Q31="Yes"),"Yes","No")</f>
        <v>Yes</v>
      </c>
      <c r="DC32" s="64" t="str">
        <f>IF(AND((RIGHT($DC$3,2)-'[1]Miter Profiles'!$AC$108-'[1]Outside Edges'!$B31)&gt;=5,'[1]Outside Edges'!$Q31="Yes"),"Yes","No")</f>
        <v>Yes</v>
      </c>
      <c r="DD32" s="8" t="str">
        <f>IF(AND((RIGHT($DD$3,2)-'[1]Miter Profiles'!$AC$109-'[1]Outside Edges'!$B31)&gt;=5,'[1]Outside Edges'!$Q31="Yes"),"Yes","No")</f>
        <v>Yes</v>
      </c>
      <c r="DE32" s="65" t="str">
        <f>IF(AND((RIGHT($DE$3,2)-'[1]Miter Profiles'!$AC$110-'[1]Outside Edges'!$B31)&gt;=5,'[1]Outside Edges'!$Q31="Yes"),"Yes","No")</f>
        <v>Yes</v>
      </c>
      <c r="DF32" s="7" t="str">
        <f>IF(AND((RIGHT($DF$3,2)-'[1]Miter Profiles'!$AC$111-'[1]Outside Edges'!$B31)&gt;=5,'[1]Outside Edges'!$Q31="Yes"),"Yes","No")</f>
        <v>Yes</v>
      </c>
      <c r="DG32" s="7" t="str">
        <f>IF(AND((RIGHT($DG$3,2)-'[1]Miter Profiles'!$AC$112-'[1]Outside Edges'!$B31)&gt;=5,'[1]Outside Edges'!$Q31="Yes"),"Yes","No")</f>
        <v>Yes</v>
      </c>
      <c r="DH32" s="63" t="str">
        <f>IF(AND((RIGHT($DH$3,2)-'[1]Miter Profiles'!$AC$113-'[1]Outside Edges'!$B31)&gt;=5,'[1]Outside Edges'!$Q31="Yes"),"Yes","No")</f>
        <v>Yes</v>
      </c>
      <c r="DI32" s="64" t="str">
        <f>IF(AND((RIGHT($DI$3,2)-'[1]Miter Profiles'!$AC$114-'[1]Outside Edges'!$B31)&gt;=5,'[1]Outside Edges'!$Q31="Yes"),"Yes","No")</f>
        <v>Yes</v>
      </c>
      <c r="DJ32" s="8" t="str">
        <f>IF(AND((RIGHT($DJ$3,2)-'[1]Miter Profiles'!$AC$115-'[1]Outside Edges'!$B31)&gt;=5,'[1]Outside Edges'!$Q31="Yes"),"Yes","No")</f>
        <v>Yes</v>
      </c>
      <c r="DK32" s="65" t="str">
        <f>IF(AND((RIGHT($DK$3,2)-'[1]Miter Profiles'!$AC$116-'[1]Outside Edges'!$B31)&gt;=5,'[1]Outside Edges'!$Q31="Yes"),"Yes","No")</f>
        <v>Yes</v>
      </c>
      <c r="DL32" s="7" t="str">
        <f>IF(AND((RIGHT($DL$3,2)-'[1]Miter Profiles'!$AC$117-'[1]Outside Edges'!$B31)&gt;=5,'[1]Outside Edges'!$Q31="Yes"),"Yes","No")</f>
        <v>Yes</v>
      </c>
      <c r="DM32" s="7" t="str">
        <f>IF(AND((RIGHT($DM$3,2)-'[1]Miter Profiles'!$AC$118-'[1]Outside Edges'!$B31)&gt;=5,'[1]Outside Edges'!$Q31="Yes"),"Yes","No")</f>
        <v>Yes</v>
      </c>
      <c r="DN32" s="63" t="str">
        <f>IF(AND((RIGHT($DN$3,2)-'[1]Miter Profiles'!$AC$119-'[1]Outside Edges'!$B31)&gt;=5,'[1]Outside Edges'!$Q31="Yes"),"Yes","No")</f>
        <v>Yes</v>
      </c>
      <c r="DO32" s="64" t="str">
        <f>IF(AND((RIGHT($DO$3,2)-'[1]Miter Profiles'!$AC$120-'[1]Outside Edges'!$B31)&gt;=5,'[1]Outside Edges'!$Q31="Yes"),"Yes","No")</f>
        <v>Yes</v>
      </c>
      <c r="DP32" s="8" t="str">
        <f>IF(AND((RIGHT($DP$3,2)-'[1]Miter Profiles'!$AC$121-'[1]Outside Edges'!$B31)&gt;=5,'[1]Outside Edges'!$Q31="Yes"),"Yes","No")</f>
        <v>Yes</v>
      </c>
      <c r="DQ32" s="65" t="str">
        <f>IF(AND((RIGHT($DQ$3,2)-'[1]Miter Profiles'!$AC$122-'[1]Outside Edges'!$B31)&gt;=5,'[1]Outside Edges'!$Q31="Yes"),"Yes","No")</f>
        <v>Yes</v>
      </c>
      <c r="DR32" s="7" t="str">
        <f>IF(AND((RIGHT($DR$3,2)-'[1]Miter Profiles'!$AC$123-'[1]Outside Edges'!$B31)&gt;=5,'[1]Outside Edges'!$Q31="Yes"),"Yes","No")</f>
        <v>Yes</v>
      </c>
      <c r="DS32" s="7" t="str">
        <f>IF(AND((RIGHT($DS$3,2)-'[1]Miter Profiles'!$AC$124-'[1]Outside Edges'!$B31)&gt;=5,'[1]Outside Edges'!$Q31="Yes"),"Yes","No")</f>
        <v>Yes</v>
      </c>
      <c r="DT32" s="63" t="str">
        <f>IF(AND((RIGHT($DT$3,2)-'[1]Miter Profiles'!$AC$125-'[1]Outside Edges'!$B31)&gt;=5,'[1]Outside Edges'!$Q31="Yes"),"Yes","No")</f>
        <v>Yes</v>
      </c>
      <c r="DU32" s="64" t="str">
        <f>IF(AND((RIGHT($DU$3,2)-'[1]Miter Profiles'!$AC$126-'[1]Outside Edges'!$B31)&gt;=5,'[1]Outside Edges'!$Q31="Yes"),"Yes","No")</f>
        <v>Yes</v>
      </c>
      <c r="DV32" s="8" t="str">
        <f>IF(AND((RIGHT($DV$3,2)-'[1]Miter Profiles'!$AC$127-'[1]Outside Edges'!$B31)&gt;=5,'[1]Outside Edges'!$Q31="Yes"),"Yes","No")</f>
        <v>Yes</v>
      </c>
      <c r="DW32" s="65" t="str">
        <f>IF(AND((RIGHT($DW$3,2)-'[1]Miter Profiles'!$AC$128-'[1]Outside Edges'!$B31)&gt;=5,'[1]Outside Edges'!$Q31="Yes"),"Yes","No")</f>
        <v>Yes</v>
      </c>
      <c r="DX32" s="7" t="str">
        <f>IF(AND((RIGHT($DX$3,2)-'[1]Miter Profiles'!$AC$129-'[1]Outside Edges'!$B31)&gt;=5,'[1]Outside Edges'!$Q31="Yes"),"Yes","No")</f>
        <v>Yes</v>
      </c>
      <c r="DY32" s="7" t="str">
        <f>IF(AND((RIGHT($DY$3,2)-'[1]Miter Profiles'!$AC$130-'[1]Outside Edges'!$B31)&gt;=5,'[1]Outside Edges'!$Q31="Yes"),"Yes","No")</f>
        <v>Yes</v>
      </c>
      <c r="DZ32" s="63" t="str">
        <f>IF(AND((RIGHT($DZ$3,2)-'[1]Miter Profiles'!$AC$131-'[1]Outside Edges'!$B31)&gt;=5,'[1]Outside Edges'!$Q31="Yes"),"Yes","No")</f>
        <v>Yes</v>
      </c>
      <c r="EA32" s="68" t="str">
        <f>IF(AND((RIGHT($EA$3,2)-'[1]Miter Profiles'!$AC$132-'[1]Outside Edges'!$B31)&gt;=5,'[1]Outside Edges'!$Q31="Yes"),"Yes","No")</f>
        <v>Yes</v>
      </c>
      <c r="EB32" s="78" t="str">
        <f>IF(AND((RIGHT($EB$3,2)-'[1]Miter Profiles'!$AC$133-'[1]Outside Edges'!$B31)&gt;=5,'[1]Outside Edges'!$Q31="Yes"),"Yes","No")</f>
        <v>Yes</v>
      </c>
      <c r="EC32" s="79" t="str">
        <f>IF(AND((RIGHT($EC$3,2)-'[1]Miter Profiles'!$AC$134-'[1]Outside Edges'!$B31)&gt;=5,'[1]Outside Edges'!$Q31="Yes"),"Yes","No")</f>
        <v>Yes</v>
      </c>
      <c r="ED32" s="81" t="str">
        <f>IF(AND((RIGHT($ED$3,2)-'[1]Miter Profiles'!$AC$135-'[1]Outside Edges'!$B31)&gt;=5,'[1]Outside Edges'!$Q31="Yes"),"Yes","No")</f>
        <v>Yes</v>
      </c>
      <c r="EE32" s="80" t="str">
        <f>IF(AND((RIGHT($EE$3,2)-'[1]Miter Profiles'!$AC$136-'[1]Outside Edges'!$B31)&gt;=5,'[1]Outside Edges'!$Q31="Yes"),"Yes","No")</f>
        <v>Yes</v>
      </c>
      <c r="EF32" s="63" t="str">
        <f>IF(AND((RIGHT($EF$3,2)-'[1]Miter Profiles'!$AC$137-'[1]Outside Edges'!$B31)&gt;=5,'[1]Outside Edges'!$Q31="Yes"),"Yes","No")</f>
        <v>Yes</v>
      </c>
      <c r="EG32" s="7" t="str">
        <f>IF(AND((RIGHT($EG$3,2)-'[1]Miter Profiles'!$AC$138-'[1]Outside Edges'!$B31)&gt;=5,'[1]Outside Edges'!$Q31="Yes"),"Yes","No")</f>
        <v>Yes</v>
      </c>
      <c r="EH32" s="68" t="str">
        <f>IF(AND((RIGHT($EH$3,2)-'[1]Miter Profiles'!$AC$139-'[1]Outside Edges'!$B31)&gt;=5,'[1]Outside Edges'!$Q31="Yes"),"Yes","No")</f>
        <v>Yes</v>
      </c>
      <c r="EI32" s="82" t="str">
        <f>IF(AND((RIGHT($EI$3,2)-'[1]Miter Profiles'!$AC$140-'[1]Outside Edges'!$B31)&gt;=5,'[1]Outside Edges'!$Q31="Yes"),"Yes","No")</f>
        <v>Yes</v>
      </c>
      <c r="EJ32" s="83" t="str">
        <f>IF(AND((RIGHT($EJ$3,2)-'[1]Miter Profiles'!$AC$141-'[1]Outside Edges'!$B31)&gt;=5,'[1]Outside Edges'!$Q31="Yes"),"Yes","No")</f>
        <v>Yes</v>
      </c>
      <c r="EK32" s="83" t="str">
        <f>IF(AND((RIGHT($EK$3,2)-'[1]Miter Profiles'!$AC$142-'[1]Outside Edges'!$B31)&gt;=5,'[1]Outside Edges'!$Q31="Yes"),"Yes","No")</f>
        <v>Yes</v>
      </c>
      <c r="EL32" s="81" t="str">
        <f>IF(AND((RIGHT($EL$3,2)-'[1]Miter Profiles'!$AC$143-'[1]Outside Edges'!$B31)&gt;=5,'[1]Outside Edges'!$Q31="Yes"),"Yes","No")</f>
        <v>Yes</v>
      </c>
      <c r="EM32" s="84" t="str">
        <f>IF(AND((RIGHT($EM$3,2)-'[1]Miter Profiles'!$AC$144-'[1]Outside Edges'!$B31)&gt;=5,'[1]Outside Edges'!$Q31="Yes"),"Yes","No")</f>
        <v>Yes</v>
      </c>
      <c r="EN32" s="7" t="str">
        <f>IF(AND((RIGHT($EN$3,2)-'[1]Miter Profiles'!$AC$145-'[1]Outside Edges'!$B31)&gt;=5,'[1]Outside Edges'!$Q31="Yes"),"Yes","No")</f>
        <v>Yes</v>
      </c>
      <c r="EO32" s="68" t="str">
        <f>IF(AND((RIGHT($EO$3,2)-'[1]Miter Profiles'!$AC$146-'[1]Outside Edges'!$B31)&gt;=5,'[1]Outside Edges'!$Q31="Yes"),"Yes","No")</f>
        <v>Yes</v>
      </c>
      <c r="EP32" s="83" t="str">
        <f>IF(AND((RIGHT($EP$3,2)-'[1]Miter Profiles'!$AC$147-'[1]Outside Edges'!$B31)&gt;=5,'[1]Outside Edges'!$Q31="Yes"),"Yes","No")</f>
        <v>Yes</v>
      </c>
      <c r="EQ32" s="83" t="str">
        <f>IF(AND((RIGHT($EQ$3,2)-'[1]Miter Profiles'!$AC$148-'[1]Outside Edges'!$B31)&gt;=5,'[1]Outside Edges'!$Q31="Yes"),"Yes","No")</f>
        <v>Yes</v>
      </c>
      <c r="ER32" s="81" t="str">
        <f>IF(AND((RIGHT($ER$3,2)-'[1]Miter Profiles'!$AC$149-'[1]Outside Edges'!$B31)&gt;=5,'[1]Outside Edges'!$Q31="Yes"),"Yes","No")</f>
        <v>Yes</v>
      </c>
      <c r="ES32" s="84" t="str">
        <f>IF(AND((RIGHT($ES$3,2)-'[1]Miter Profiles'!$AC$150-'[1]Outside Edges'!$B31)&gt;=5,'[1]Outside Edges'!$Q31="Yes"),"Yes","No")</f>
        <v>Yes</v>
      </c>
      <c r="ET32" s="7" t="str">
        <f>IF(AND((RIGHT($ET$3,2)-'[1]Miter Profiles'!$AC$151-'[1]Outside Edges'!$B31)&gt;=5,'[1]Outside Edges'!$Q31="Yes"),"Yes","No")</f>
        <v>Yes</v>
      </c>
      <c r="EU32" s="68" t="str">
        <f>IF(AND((RIGHT($EU$3,2)-'[1]Miter Profiles'!$AC$152-'[1]Outside Edges'!$B31)&gt;=5,'[1]Outside Edges'!$Q31="Yes"),"Yes","No")</f>
        <v>Yes</v>
      </c>
      <c r="EV32" s="83" t="str">
        <f>IF(AND((RIGHT($EV$3,2)-'[1]Miter Profiles'!$AC$153-'[1]Outside Edges'!$B31)&gt;=5,'[1]Outside Edges'!$Q31="Yes"),"Yes","No")</f>
        <v>Yes</v>
      </c>
      <c r="EW32" s="83" t="str">
        <f>IF(AND((RIGHT($EW$3,2)-'[1]Miter Profiles'!$AC$154-'[1]Outside Edges'!$B31)&gt;=5,'[1]Outside Edges'!$Q31="Yes"),"Yes","No")</f>
        <v>Yes</v>
      </c>
      <c r="EX32" s="81" t="str">
        <f>IF(AND((RIGHT($EX$3,2)-'[1]Miter Profiles'!$AC$155-'[1]Outside Edges'!$B31)&gt;=5,'[1]Outside Edges'!$Q31="Yes"),"Yes","No")</f>
        <v>Yes</v>
      </c>
      <c r="EY32" s="84" t="str">
        <f>IF(AND((RIGHT($EY$3,2)-'[1]Miter Profiles'!$AC$156-'[1]Outside Edges'!$B31)&gt;=5,'[1]Outside Edges'!$Q31="Yes"),"Yes","No")</f>
        <v>Yes</v>
      </c>
      <c r="EZ32" s="7" t="str">
        <f>IF(AND((RIGHT($EZ$3,2)-'[1]Miter Profiles'!$AC$157-'[1]Outside Edges'!$B31)&gt;=5,'[1]Outside Edges'!$Q31="Yes"),"Yes","No")</f>
        <v>Yes</v>
      </c>
      <c r="FA32" s="68" t="str">
        <f>IF(AND((RIGHT($FA$3,2)-'[1]Miter Profiles'!$AC$158-'[1]Outside Edges'!$B31)&gt;=5,'[1]Outside Edges'!$Q31="Yes"),"Yes","No")</f>
        <v>Yes</v>
      </c>
      <c r="FB32" s="83" t="str">
        <f>IF(AND((RIGHT($FB$3,2)-'[1]Miter Profiles'!$AC$159-'[1]Outside Edges'!$B31)&gt;=5,'[1]Outside Edges'!$Q31="Yes"),"Yes","No")</f>
        <v>Yes</v>
      </c>
      <c r="FC32" s="83" t="str">
        <f>IF(AND((RIGHT($FC$3,2)-'[1]Miter Profiles'!$AC$160-'[1]Outside Edges'!$B31)&gt;=5,'[1]Outside Edges'!$Q31="Yes"),"Yes","No")</f>
        <v>Yes</v>
      </c>
      <c r="FD32" s="81" t="str">
        <f>IF(AND((RIGHT($FD$3,2)-'[1]Miter Profiles'!$AC$161-'[1]Outside Edges'!$B31)&gt;=5,'[1]Outside Edges'!$Q31="Yes"),"Yes","No")</f>
        <v>Yes</v>
      </c>
      <c r="FE32" s="84" t="str">
        <f>IF(AND((RIGHT($FE$3,2)-'[1]Miter Profiles'!$AC$162-'[1]Outside Edges'!$B31)&gt;=5,'[1]Outside Edges'!$Q31="Yes"),"Yes","No")</f>
        <v>Yes</v>
      </c>
      <c r="FF32" s="7" t="str">
        <f>IF(AND((RIGHT($FF$3,2)-'[1]Miter Profiles'!$AC$163-'[1]Outside Edges'!$B31)&gt;=5,'[1]Outside Edges'!$Q31="Yes"),"Yes","No")</f>
        <v>Yes</v>
      </c>
      <c r="FG32" s="68" t="str">
        <f>IF(AND((RIGHT($FG$3,2)-'[1]Miter Profiles'!$AC$164-'[1]Outside Edges'!$B31)&gt;=5,'[1]Outside Edges'!$Q31="Yes"),"Yes","No")</f>
        <v>Yes</v>
      </c>
      <c r="FH32" s="83" t="str">
        <f>IF(AND((RIGHT($FH$3,2)-'[1]Miter Profiles'!$AC$165-'[1]Outside Edges'!$B31)&gt;=5,'[1]Outside Edges'!$Q31="Yes"),"Yes","No")</f>
        <v>Yes</v>
      </c>
      <c r="FI32" s="83" t="str">
        <f>IF(AND((RIGHT($FI$3,2)-'[1]Miter Profiles'!$AC$166-'[1]Outside Edges'!$B31)&gt;=5,'[1]Outside Edges'!$Q31="Yes"),"Yes","No")</f>
        <v>Yes</v>
      </c>
      <c r="FJ32" s="81" t="str">
        <f>IF(AND((RIGHT($FJ$3,2)-'[1]Miter Profiles'!$AC$167-'[1]Outside Edges'!$B31)&gt;=5,'[1]Outside Edges'!$Q31="Yes"),"Yes","No")</f>
        <v>Yes</v>
      </c>
      <c r="FK32" s="84" t="str">
        <f>IF(AND((RIGHT($FK$3,2)-'[1]Miter Profiles'!$AC$168-'[1]Outside Edges'!$B31)&gt;=5,'[1]Outside Edges'!$Q31="Yes"),"Yes","No")</f>
        <v>Yes</v>
      </c>
      <c r="FL32" s="7" t="str">
        <f>IF(AND((RIGHT($FL$3,2)-'[1]Miter Profiles'!$AC$169-'[1]Outside Edges'!$B31)&gt;=5,'[1]Outside Edges'!$Q31="Yes"),"Yes","No")</f>
        <v>Yes</v>
      </c>
      <c r="FM32" s="68" t="str">
        <f>IF(AND((RIGHT($FM$3,2)-'[1]Miter Profiles'!$AC$170-'[1]Outside Edges'!$B31)&gt;=5,'[1]Outside Edges'!$Q31="Yes"),"Yes","No")</f>
        <v>Yes</v>
      </c>
      <c r="FN32" s="83" t="str">
        <f>IF(AND((RIGHT($FN$3,2)-'[1]Miter Profiles'!$AC$171-'[1]Outside Edges'!$B31)&gt;=5,'[1]Outside Edges'!$Q31="Yes"),"Yes","No")</f>
        <v>Yes</v>
      </c>
      <c r="FO32" s="83" t="str">
        <f>IF(AND((RIGHT($FO$3,2)-'[1]Miter Profiles'!$AC$172-'[1]Outside Edges'!$B31)&gt;=5,'[1]Outside Edges'!$Q31="Yes"),"Yes","No")</f>
        <v>Yes</v>
      </c>
      <c r="FP32" s="81" t="str">
        <f>IF(AND((RIGHT($FP$3,2)-'[1]Miter Profiles'!$AC$173-'[1]Outside Edges'!$B31)&gt;=5,'[1]Outside Edges'!$Q31="Yes"),"Yes","No")</f>
        <v>Yes</v>
      </c>
      <c r="FQ32" s="84" t="str">
        <f>IF(AND((RIGHT($FQ$3,2)-'[1]Miter Profiles'!$AC$174-'[1]Outside Edges'!$B31)&gt;=5,'[1]Outside Edges'!$Q31="Yes"),"Yes","No")</f>
        <v>Yes</v>
      </c>
      <c r="FR32" s="7" t="str">
        <f>IF(AND((RIGHT($FR$3,2)-'[1]Miter Profiles'!$AC$175-'[1]Outside Edges'!$B31)&gt;=5,'[1]Outside Edges'!$Q31="Yes"),"Yes","No")</f>
        <v>Yes</v>
      </c>
      <c r="FS32" s="68" t="str">
        <f>IF(AND((RIGHT($FS$3,2)-'[1]Miter Profiles'!$AC$176-'[1]Outside Edges'!$B31)&gt;=5,'[1]Outside Edges'!$Q31="Yes"),"Yes","No")</f>
        <v>Yes</v>
      </c>
      <c r="FT32" s="83" t="str">
        <f>IF(AND((RIGHT($FT$3,2)-'[1]Miter Profiles'!$AC$177-'[1]Outside Edges'!$B31)&gt;=5,'[1]Outside Edges'!$Q31="Yes"),"Yes","No")</f>
        <v>Yes</v>
      </c>
      <c r="FU32" s="83" t="str">
        <f>IF(AND((RIGHT($FU$3,2)-'[1]Miter Profiles'!$AC$178-'[1]Outside Edges'!$B31)&gt;=5,'[1]Outside Edges'!$Q31="Yes"),"Yes","No")</f>
        <v>Yes</v>
      </c>
      <c r="FV32" s="81" t="str">
        <f>IF(AND((RIGHT($V$3,2)-'[1]Miter Profiles'!$AC$179-'[1]Outside Edges'!$B31)&gt;=5,'[1]Outside Edges'!$Q31="Yes"),"Yes","No")</f>
        <v>Yes</v>
      </c>
      <c r="FW32" s="84" t="str">
        <f>IF(AND((RIGHT($FW$3,2)-'[1]Miter Profiles'!$AC$180-'[1]Outside Edges'!$B31)&gt;=5,'[1]Outside Edges'!$Q31="Yes"),"Yes","No")</f>
        <v>No</v>
      </c>
      <c r="FX32" s="197" t="str">
        <f>IF(AND((RIGHT($FX$3,2)-'[1]Miter Profiles'!$AC$181-'[1]Outside Edges'!$B31)&gt;=5,'[1]Outside Edges'!$Q31="Yes"),"Yes","No")</f>
        <v>Yes</v>
      </c>
      <c r="FY32" s="198" t="str">
        <f>IF(AND((RIGHT($FY$3,2)-'[1]Miter Profiles'!$AC$182-'[1]Outside Edges'!$B31)&gt;=5,'[1]Outside Edges'!$Q31="Yes"),"Yes","No")</f>
        <v>Yes</v>
      </c>
      <c r="FZ32" s="200" t="str">
        <f>IF(AND((RIGHT($FZ$3,2)-'[1]Miter Profiles'!$AC$183-'[1]Outside Edges'!$B31)&gt;=5,'[1]Outside Edges'!$Q31="Yes"),"Yes","No")</f>
        <v>Yes</v>
      </c>
      <c r="GA32" s="201" t="str">
        <f>IF(AND((RIGHT($GA$3,2)-'[1]Miter Profiles'!$AC$184-'[1]Outside Edges'!$B31)&gt;=5,'[1]Outside Edges'!$Q31="Yes"),"Yes","No")</f>
        <v>Yes</v>
      </c>
      <c r="GB32" s="202" t="str">
        <f>IF(AND((RIGHT($GB$3,2)-'[1]Miter Profiles'!$AC$185-'[1]Outside Edges'!$B31)&gt;=5,'[1]Outside Edges'!$Q31="Yes"),"Yes","No")</f>
        <v>Yes</v>
      </c>
      <c r="GC32" s="199" t="str">
        <f>IF(AND((RIGHT($GC$3,2)-'[1]Miter Profiles'!$AC$186-'[1]Outside Edges'!$B31)&gt;=5,'[1]Outside Edges'!$Q31="Yes"),"Yes","No")</f>
        <v>Yes</v>
      </c>
      <c r="GD32" s="197" t="str">
        <f>IF(AND((RIGHT($GD$3,2)-'[1]Miter Profiles'!$AC$187-'[1]Outside Edges'!$B31)&gt;=5,'[1]Outside Edges'!$Q31="Yes"),"Yes","No")</f>
        <v>Yes</v>
      </c>
      <c r="GE32" s="198" t="str">
        <f>IF(AND((RIGHT($GE$3,2)-'[1]Miter Profiles'!$AC$188-'[1]Outside Edges'!$B31)&gt;=5,'[1]Outside Edges'!$Q31="Yes"),"Yes","No")</f>
        <v>Yes</v>
      </c>
      <c r="GF32" s="200" t="str">
        <f>IF(AND((RIGHT($GF$3,2)-'[1]Miter Profiles'!$AC$189-'[1]Outside Edges'!$B31)&gt;=5,'[1]Outside Edges'!$Q31="Yes"),"Yes","No")</f>
        <v>Yes</v>
      </c>
      <c r="GG32" s="201" t="str">
        <f>IF(AND((RIGHT($GG$3,2)-'[1]Miter Profiles'!$AC$190-'[1]Outside Edges'!$B31)&gt;=5,'[1]Outside Edges'!$Q31="Yes"),"Yes","No")</f>
        <v>Yes</v>
      </c>
      <c r="GH32" s="202" t="str">
        <f>IF(AND((RIGHT($GH$3,2)-'[1]Miter Profiles'!$AC$191-'[1]Outside Edges'!$B31)&gt;=5,'[1]Outside Edges'!$Q31="Yes"),"Yes","No")</f>
        <v>Yes</v>
      </c>
      <c r="GI32" s="199" t="str">
        <f>IF(AND((RIGHT($GI$3,2)-'[1]Miter Profiles'!$AC$192-'[1]Outside Edges'!$B31)&gt;=5,'[1]Outside Edges'!$Q31="Yes"),"Yes","No")</f>
        <v>Yes</v>
      </c>
      <c r="GJ32" s="197" t="str">
        <f>IF(AND((RIGHT($GJ$3,2)-'[1]Miter Profiles'!$AC$193-'[1]Outside Edges'!$B31)&gt;=5,'[1]Outside Edges'!$Q31="Yes"),"Yes","No")</f>
        <v>Yes</v>
      </c>
      <c r="GK32" s="198" t="str">
        <f>IF(AND((RIGHT($GK$3,2)-'[1]Miter Profiles'!$AC$194-'[1]Outside Edges'!$B31)&gt;=5,'[1]Outside Edges'!$Q31="Yes"),"Yes","No")</f>
        <v>Yes</v>
      </c>
      <c r="GL32" s="200" t="str">
        <f>IF(AND((RIGHT($GL$3,2)-'[1]Miter Profiles'!$AC$195-'[1]Outside Edges'!$B31)&gt;=5,'[1]Outside Edges'!$Q31="Yes"),"Yes","No")</f>
        <v>Yes</v>
      </c>
      <c r="GM32" s="201" t="str">
        <f>IF(AND((RIGHT($GM$3,2)-'[1]Miter Profiles'!$AC$196-'[1]Outside Edges'!$B31)&gt;=5,'[1]Outside Edges'!$Q31="Yes"),"Yes","No")</f>
        <v>Yes</v>
      </c>
      <c r="GN32" s="202" t="str">
        <f>IF(AND((RIGHT($GN$3,2)-'[1]Miter Profiles'!$AC$197-'[1]Outside Edges'!$B31)&gt;=5,'[1]Outside Edges'!$Q31="Yes"),"Yes","No")</f>
        <v>Yes</v>
      </c>
      <c r="GO32" s="199" t="str">
        <f>IF(AND((RIGHT($GO$3,2)-'[1]Miter Profiles'!$AC$198-'[1]Outside Edges'!$B31)&gt;=5,'[1]Outside Edges'!$Q31="Yes"),"Yes","No")</f>
        <v>Yes</v>
      </c>
      <c r="GP32" s="197" t="str">
        <f>IF(AND((RIGHT($GP$3,2)-'[1]Miter Profiles'!$AC$199-'[1]Outside Edges'!$B31)&gt;=5,'[1]Outside Edges'!$Q31="Yes"),"Yes","No")</f>
        <v>Yes</v>
      </c>
      <c r="GQ32" s="198" t="str">
        <f>IF(AND((RIGHT($GQ$3,2)-'[1]Miter Profiles'!$AC$200-'[1]Outside Edges'!$B31)&gt;=5,'[1]Outside Edges'!$Q31="Yes"),"Yes","No")</f>
        <v>Yes</v>
      </c>
      <c r="GR32" s="211" t="str">
        <f>IF(AND((RIGHT($GR$3,2)-'[1]Miter Profiles'!$AC$201-'[1]Outside Edges'!$B31)&gt;=5,'[1]Outside Edges'!$Q31="Yes"),"Yes","No")</f>
        <v>Yes</v>
      </c>
      <c r="GS32" s="197" t="str">
        <f>IF(AND((RIGHT($GS$3,2)-'[1]Miter Profiles'!$AC$202-'[1]Outside Edges'!$B31)&gt;=5,'[1]Outside Edges'!$Q31="Yes"),"Yes","No")</f>
        <v>Yes</v>
      </c>
      <c r="GT32" s="212" t="str">
        <f>IF(AND((RIGHT($GT$3,2)-'[1]Miter Profiles'!$AC$203-'[1]Outside Edges'!$B31)&gt;=5,'[1]Outside Edges'!$Q31="Yes"),"Yes","No")</f>
        <v>Yes</v>
      </c>
      <c r="GU32" s="208" t="str">
        <f>IF(AND((RIGHT($GU$3,2)-'[1]Miter Profiles'!$AC$204-'[1]Outside Edges'!$B31)&gt;=5,'[1]Outside Edges'!$Q31="Yes"),"Yes","No")</f>
        <v>Yes</v>
      </c>
      <c r="GV32" s="209" t="str">
        <f>IF(AND((RIGHT($GV$3,2)-'[1]Miter Profiles'!$AC$205-'[1]Outside Edges'!$B31)&gt;=5,'[1]Outside Edges'!$Q31="Yes"),"Yes","No")</f>
        <v>Yes</v>
      </c>
      <c r="GW32" s="210" t="str">
        <f>IF(AND((RIGHT($GW$3,2)-'[1]Miter Profiles'!$AC$206-'[1]Outside Edges'!$B31)&gt;=5,'[1]Outside Edges'!$Q31="Yes"),"Yes","No")</f>
        <v>Yes</v>
      </c>
      <c r="GX32" s="200" t="str">
        <f>IF(AND((RIGHT($GX$3,2)-'[1]Miter Profiles'!$AC$207-'[1]Outside Edges'!$B31)&gt;=5,'[1]Outside Edges'!$Q31="Yes"),"Yes","No")</f>
        <v>Yes</v>
      </c>
      <c r="GY32" s="201" t="str">
        <f>IF(AND((RIGHT($GY$3,2)-'[1]Miter Profiles'!$AC$208-'[1]Outside Edges'!$B31)&gt;=5,'[1]Outside Edges'!$Q31="Yes"),"Yes","No")</f>
        <v>Yes</v>
      </c>
      <c r="GZ32" s="202" t="str">
        <f>IF(AND((RIGHT($GZ$3,2)-'[1]Miter Profiles'!$AC$209-'[1]Outside Edges'!$B31)&gt;=5,'[1]Outside Edges'!$Q31="Yes"),"Yes","No")</f>
        <v>Yes</v>
      </c>
      <c r="HA32" s="199" t="str">
        <f>IF(AND((RIGHT($HA$3,2)-'[1]Miter Profiles'!$AC$210-'[1]Outside Edges'!$B31)&gt;=5,'[1]Outside Edges'!$Q31="Yes"),"Yes","No")</f>
        <v>Yes</v>
      </c>
      <c r="HB32" s="197" t="str">
        <f>IF(AND((RIGHT($HB$3,2)-'[1]Miter Profiles'!$AC$211-'[1]Outside Edges'!$B31)&gt;=5,'[1]Outside Edges'!$Q31="Yes"),"Yes","No")</f>
        <v>Yes</v>
      </c>
      <c r="HC32" s="198" t="str">
        <f>IF(AND((RIGHT($HC$3,2)-'[1]Miter Profiles'!$AC$212-'[1]Outside Edges'!$B31)&gt;=5,'[1]Outside Edges'!$Q31="Yes"),"Yes","No")</f>
        <v>Yes</v>
      </c>
      <c r="HD32" s="200" t="str">
        <f>IF(AND((RIGHT($HD$3,2)-'[1]Miter Profiles'!$AC$213-'[1]Outside Edges'!$B31)&gt;=5,'[1]Outside Edges'!$Q31="Yes"),"Yes","No")</f>
        <v>Yes</v>
      </c>
      <c r="HE32" s="202" t="str">
        <f>IF(AND((RIGHT($HE$3,2)-'[1]Miter Profiles'!$AC$214-'[1]Outside Edges'!$B31)&gt;=5,'[1]Outside Edges'!$Q31="Yes"),"Yes","No")</f>
        <v>Yes</v>
      </c>
      <c r="HF32" s="199" t="str">
        <f>IF(AND((RIGHT($HF$3,2)-'[1]Miter Profiles'!$AC$215-'[1]Outside Edges'!$B31)&gt;=5,'[1]Outside Edges'!$Q31="Yes"),"Yes","No")</f>
        <v>Yes</v>
      </c>
      <c r="HG32" s="197" t="str">
        <f>IF(AND((RIGHT($HG$3,2)-'[1]Miter Profiles'!$AC$216-'[1]Outside Edges'!$B31)&gt;=5,'[1]Outside Edges'!$Q31="Yes"),"Yes","No")</f>
        <v>Yes</v>
      </c>
      <c r="HH32" s="198" t="str">
        <f>IF(AND((RIGHT($HH$3,2)-'[1]Miter Profiles'!$AC$217-'[1]Outside Edges'!$B31)&gt;=5,'[1]Outside Edges'!$Q31="Yes"),"Yes","No")</f>
        <v>Yes</v>
      </c>
      <c r="HI32" s="200" t="str">
        <f>IF(AND((RIGHT($HI$3,2)-'[1]Miter Profiles'!$AC$218-'[1]Outside Edges'!$B31)&gt;=5,'[1]Outside Edges'!$Q31="Yes"),"Yes","No")</f>
        <v>Yes</v>
      </c>
      <c r="HJ32" s="201" t="str">
        <f>IF(AND((RIGHT($HJ$3,2)-'[1]Miter Profiles'!$AC$219-'[1]Outside Edges'!$B31)&gt;=5,'[1]Outside Edges'!$Q31="Yes"),"Yes","No")</f>
        <v>Yes</v>
      </c>
      <c r="HK32" s="202" t="str">
        <f>IF(AND((RIGHT($HK$3,2)-'[1]Miter Profiles'!$AC$220-'[1]Outside Edges'!$B31)&gt;=5,'[1]Outside Edges'!$Q31="Yes"),"Yes","No")</f>
        <v>Yes</v>
      </c>
      <c r="HL32" s="199" t="str">
        <f>IF(AND((RIGHT($HL$3,2)-'[1]Miter Profiles'!$AC$221-'[1]Outside Edges'!$B31)&gt;=5,'[1]Outside Edges'!$Q31="Yes"),"Yes","No")</f>
        <v>Yes</v>
      </c>
      <c r="HM32" s="197" t="str">
        <f>IF(AND((RIGHT($HM$3,2)-'[1]Miter Profiles'!$AC$222-'[1]Outside Edges'!$B31)&gt;=5,'[1]Outside Edges'!$Q31="Yes"),"Yes","No")</f>
        <v>Yes</v>
      </c>
      <c r="HN32" s="197" t="str">
        <f>IF(AND((RIGHT($HN$3,2)-'[1]Miter Profiles'!$AC$223-'[1]Outside Edges'!$B31)&gt;=5,'[1]Outside Edges'!$Q31="Yes"),"Yes","No")</f>
        <v>Yes</v>
      </c>
      <c r="HO32" s="201" t="str">
        <f>IF(AND((RIGHT($HO$3,2)-'[1]Miter Profiles'!$AC$224-'[1]Outside Edges'!$B31)&gt;=5,'[1]Outside Edges'!$Q31="Yes"),"Yes","No")</f>
        <v>Yes</v>
      </c>
      <c r="HP32" s="201" t="str">
        <f>IF(AND((RIGHT($HP$3,2)-'[1]Miter Profiles'!$AC$225-'[1]Outside Edges'!$B31)&gt;=5,'[1]Outside Edges'!$Q31="Yes"),"Yes","No")</f>
        <v>Yes</v>
      </c>
      <c r="HQ32" s="201" t="str">
        <f>IF(AND((RIGHT($HQ$3,3)-'[1]Miter Profiles'!$AC$226-'[1]Outside Edges'!$B31)&gt;=5,'[1]Outside Edges'!$Q31="Yes"),"Yes","No")</f>
        <v>No</v>
      </c>
      <c r="HR32" s="201" t="str">
        <f>IF(AND((RIGHT($HR$3,2)-'[1]Miter Profiles'!$AC$227-'[1]Outside Edges'!$B31)&gt;=5,'[1]Outside Edges'!$Q31="Yes"),"Yes","No")</f>
        <v>No</v>
      </c>
      <c r="HS32" s="197" t="str">
        <f>IF(AND((RIGHT($HS$3,2)-'[1]Miter Profiles'!$AC$228-'[1]Outside Edges'!$B31)&gt;=5,'[1]Outside Edges'!$Q31="Yes"),"Yes","No")</f>
        <v>Yes</v>
      </c>
      <c r="HT32" s="197" t="str">
        <f>IF(AND((RIGHT($HT$3,2)-'[1]Miter Profiles'!$AC$229-'[1]Outside Edges'!$B31)&gt;=5,'[1]Outside Edges'!$Q31="Yes"),"Yes","No")</f>
        <v>Yes</v>
      </c>
      <c r="HU32" s="197" t="str">
        <f>IF(AND((RIGHT($HU$3,2)-'[1]Miter Profiles'!$AC$230-'[1]Outside Edges'!$B31)&gt;=5,'[1]Outside Edges'!$Q31="Yes"),"Yes","No")</f>
        <v>Yes</v>
      </c>
      <c r="HV32" s="201" t="str">
        <f>IF(AND((RIGHT($HV$3,2)-'[1]Miter Profiles'!$AC$231-'[1]Outside Edges'!$B31)&gt;=5,'[1]Outside Edges'!$Q31="Yes"),"Yes","No")</f>
        <v>Yes</v>
      </c>
      <c r="HW32" s="201" t="str">
        <f>IF(AND((RIGHT($HW$3,2)-'[1]Miter Profiles'!$AC$232-'[1]Outside Edges'!$B31)&gt;=5,'[1]Outside Edges'!$Q31="Yes"),"Yes","No")</f>
        <v>Yes</v>
      </c>
      <c r="HX32" s="201" t="str">
        <f>IF(AND((RIGHT($HX$3,2)-'[1]Miter Profiles'!$AC$233-'[1]Outside Edges'!$B31)&gt;=5,'[1]Outside Edges'!$Q31="Yes"),"Yes","No")</f>
        <v>Yes</v>
      </c>
      <c r="HY32" s="197" t="str">
        <f>IF(AND((RIGHT($HY$3,2)-'[1]Miter Profiles'!$AC$234-'[1]Outside Edges'!$B31)&gt;=5,'[1]Outside Edges'!$Q31="Yes"),"Yes","No")</f>
        <v>Yes</v>
      </c>
      <c r="HZ32" s="197" t="str">
        <f>IF(AND((RIGHT($HZ$3,2)-'[1]Miter Profiles'!$AC$235-'[1]Outside Edges'!$B31)&gt;=5,'[1]Outside Edges'!$Q31="Yes"),"Yes","No")</f>
        <v>Yes</v>
      </c>
      <c r="IA32" s="197" t="str">
        <f>IF(AND((RIGHT($IA$3,2)-'[1]Miter Profiles'!$AC$236-'[1]Outside Edges'!$B31)&gt;=5,'[1]Outside Edges'!$Q31="Yes"),"Yes","No")</f>
        <v>Yes</v>
      </c>
      <c r="IB32" s="201" t="str">
        <f>IF(AND((RIGHT($IB$3,2)-'[1]Miter Profiles'!$AC$237-'[1]Outside Edges'!$B31)&gt;=5,'[1]Outside Edges'!$Q31="Yes"),"Yes","No")</f>
        <v>Yes</v>
      </c>
      <c r="IC32" s="201" t="str">
        <f>IF(AND((RIGHT($IC$3,2)-'[1]Miter Profiles'!$AC$238-'[1]Outside Edges'!$B31)&gt;=5,'[1]Outside Edges'!$Q31="Yes"),"Yes","No")</f>
        <v>Yes</v>
      </c>
      <c r="ID32" s="201" t="str">
        <f>IF(AND((RIGHT($ID$3,2)-'[1]Miter Profiles'!$AC$239-'[1]Outside Edges'!$B31)&gt;=5,'[1]Outside Edges'!$Q31="Yes"),"Yes","No")</f>
        <v>Yes</v>
      </c>
      <c r="IE32" s="197" t="str">
        <f>IF(AND((RIGHT($IE$3,2)-'[1]Miter Profiles'!$AC$240-'[1]Outside Edges'!$B31)&gt;=5,'[1]Outside Edges'!$Q31="Yes"),"Yes","No")</f>
        <v>Yes</v>
      </c>
      <c r="IF32" s="197" t="str">
        <f>IF(AND((RIGHT($IF$3,2)-'[1]Miter Profiles'!$AC$241-'[1]Outside Edges'!$B31)&gt;=5,'[1]Outside Edges'!$Q31="Yes"),"Yes","No")</f>
        <v>Yes</v>
      </c>
      <c r="IG32" s="197" t="str">
        <f>IF(AND((RIGHT($IG$3,2)-'[1]Miter Profiles'!$AC$242-'[1]Outside Edges'!$B31)&gt;=5,'[1]Outside Edges'!$Q31="Yes"),"Yes","No")</f>
        <v>Yes</v>
      </c>
      <c r="IH32" s="201" t="str">
        <f>IF(AND((RIGHT($IH$3,2)-'[1]Miter Profiles'!$AC$243-'[1]Outside Edges'!$B31)&gt;=5,'[1]Outside Edges'!$Q31="Yes"),"Yes","No")</f>
        <v>Yes</v>
      </c>
      <c r="II32" s="201" t="str">
        <f>IF(AND((RIGHT($II$3,2)-'[1]Miter Profiles'!$AC$244-'[1]Outside Edges'!$B31)&gt;=5,'[1]Outside Edges'!$Q31="Yes"),"Yes","No")</f>
        <v>Yes</v>
      </c>
      <c r="IJ32" s="201" t="str">
        <f>IF(AND((RIGHT($IJ$3,2)-'[1]Miter Profiles'!$AC$245-'[1]Outside Edges'!$B31)&gt;=5,'[1]Outside Edges'!$Q31="Yes"),"Yes","No")</f>
        <v>Yes</v>
      </c>
      <c r="IK32" s="197" t="str">
        <f>IF(AND((RIGHT($IK$3,2)-'[1]Miter Profiles'!$AC$246-'[1]Outside Edges'!$B31)&gt;=5,'[1]Outside Edges'!$Q31="Yes"),"Yes","No")</f>
        <v>Yes</v>
      </c>
      <c r="IL32" s="197" t="str">
        <f>IF(AND((RIGHT($IL$3,2)-'[1]Miter Profiles'!$AC$247-'[1]Outside Edges'!$B31)&gt;=5,'[1]Outside Edges'!$Q31="Yes"),"Yes","No")</f>
        <v>Yes</v>
      </c>
      <c r="IM32" s="197" t="str">
        <f>IF(AND((RIGHT($IM$3,2)-'[1]Miter Profiles'!$AC$248-'[1]Outside Edges'!$B31)&gt;=5,'[1]Outside Edges'!$Q31="Yes"),"Yes","No")</f>
        <v>Yes</v>
      </c>
      <c r="IN32" s="201" t="str">
        <f>IF(AND((RIGHT($IN$3,2)-'[1]Miter Profiles'!$AC$249-'[1]Outside Edges'!$B31)&gt;=5,'[1]Outside Edges'!$Q31="Yes"),"Yes","No")</f>
        <v>Yes</v>
      </c>
      <c r="IO32" s="201" t="str">
        <f>IF(AND((RIGHT($IO$3,2)-'[1]Miter Profiles'!$AC$250-'[1]Outside Edges'!$B31)&gt;=5,'[1]Outside Edges'!$Q31="Yes"),"Yes","No")</f>
        <v>Yes</v>
      </c>
      <c r="IP32" s="201" t="str">
        <f>IF(AND((RIGHT($IP$3,2)-'[1]Miter Profiles'!$AC$251-'[1]Outside Edges'!$B31)&gt;=5,'[1]Outside Edges'!$Q31="Yes"),"Yes","No")</f>
        <v>Yes</v>
      </c>
      <c r="IQ32" s="197" t="str">
        <f>IF(AND((RIGHT($IQ$3,2)-'[1]Miter Profiles'!$AC$252-'[1]Outside Edges'!$B31)&gt;=5,'[1]Outside Edges'!$Q31="Yes"),"Yes","No")</f>
        <v>Yes</v>
      </c>
      <c r="IR32" s="197" t="str">
        <f>IF(AND((RIGHT($IR$3,2)-'[1]Miter Profiles'!$AC$253-'[1]Outside Edges'!$B31)&gt;=5,'[1]Outside Edges'!$Q31="Yes"),"Yes","No")</f>
        <v>Yes</v>
      </c>
      <c r="IS32" s="197" t="str">
        <f>IF(AND((RIGHT($IS$3,2)-'[1]Miter Profiles'!$AC$254-'[1]Outside Edges'!$B31)&gt;=5,'[1]Outside Edges'!$Q31="Yes"),"Yes","No")</f>
        <v>Yes</v>
      </c>
      <c r="IT32" s="201" t="str">
        <f>IF(AND((RIGHT($IT$3,2)-'[1]Miter Profiles'!$AC$255-'[1]Outside Edges'!$B31)&gt;=5,'[1]Outside Edges'!$Q31="Yes"),"Yes","No")</f>
        <v>Yes</v>
      </c>
      <c r="IU32" s="201" t="str">
        <f>IF(AND((RIGHT($IU$3,2)-'[1]Miter Profiles'!$AC$256-'[1]Outside Edges'!$B31)&gt;=5,'[1]Outside Edges'!$Q31="Yes"),"Yes","No")</f>
        <v>Yes</v>
      </c>
      <c r="IV32" s="201" t="str">
        <f>IF(AND((RIGHT($IV$3,2)-'[1]Miter Profiles'!$AC$257-'[1]Outside Edges'!$B31)&gt;=5,'[1]Outside Edges'!$Q31="Yes"),"Yes","No")</f>
        <v>Yes</v>
      </c>
      <c r="IW32" s="197" t="str">
        <f>IF(AND((RIGHT($IW$3,2)-'[1]Miter Profiles'!$AC$258-'[1]Outside Edges'!$B31)&gt;=5,'[1]Outside Edges'!$Q31="Yes"),"Yes","No")</f>
        <v>Yes</v>
      </c>
      <c r="IX32" s="197" t="str">
        <f>IF(AND((RIGHT($IX$3,2)-'[1]Miter Profiles'!$AC$259-'[1]Outside Edges'!$B31)&gt;=5,'[1]Outside Edges'!$Q31="Yes"),"Yes","No")</f>
        <v>Yes</v>
      </c>
      <c r="IY32" s="197" t="str">
        <f>IF(AND((RIGHT($IY$3,2)-'[1]Miter Profiles'!$AC$260-'[1]Outside Edges'!$B31)&gt;=5,'[1]Outside Edges'!$Q31="Yes"),"Yes","No")</f>
        <v>Yes</v>
      </c>
      <c r="IZ32" s="201" t="str">
        <f>IF(AND((RIGHT($IZ$3,2)-'[1]Miter Profiles'!$AC$261-'[1]Outside Edges'!$B31)&gt;=5,'[1]Outside Edges'!$Q31="Yes"),"Yes","No")</f>
        <v>Yes</v>
      </c>
      <c r="JA32" s="201" t="str">
        <f>IF(AND((RIGHT($JA$3,2)-'[1]Miter Profiles'!$AC$262-'[1]Outside Edges'!$B31)&gt;=5,'[1]Outside Edges'!$Q31="Yes"),"Yes","No")</f>
        <v>Yes</v>
      </c>
      <c r="JB32" s="201" t="str">
        <f>IF(AND((RIGHT($JB$3,2)-'[1]Miter Profiles'!$AC$263-'[1]Outside Edges'!$B31)&gt;=5,'[1]Outside Edges'!$Q31="Yes"),"Yes","No")</f>
        <v>Yes</v>
      </c>
      <c r="JC32" s="197" t="str">
        <f>IF(AND((RIGHT($JC$3,2)-'[1]Miter Profiles'!$AC$264-'[1]Outside Edges'!$B31)&gt;=5,'[1]Outside Edges'!$Q31="Yes"),"Yes","No")</f>
        <v>Yes</v>
      </c>
      <c r="JD32" s="197" t="str">
        <f>IF(AND((RIGHT($JD$3,2)-'[1]Miter Profiles'!$AC$265-'[1]Outside Edges'!$B31)&gt;=5,'[1]Outside Edges'!$Q31="Yes"),"Yes","No")</f>
        <v>Yes</v>
      </c>
      <c r="JE32" s="197" t="str">
        <f>IF(AND((RIGHT($JE$3,2)-'[1]Miter Profiles'!$AC$266-'[1]Outside Edges'!$B31)&gt;=5,'[1]Outside Edges'!$Q31="Yes"),"Yes","No")</f>
        <v>Yes</v>
      </c>
      <c r="JF32" s="201" t="str">
        <f>IF(AND((RIGHT($JF$3,2)-'[1]Miter Profiles'!$AC$267-'[1]Outside Edges'!$B31)&gt;=5,'[1]Outside Edges'!$Q31="Yes"),"Yes","No")</f>
        <v>Yes</v>
      </c>
      <c r="JG32" s="201" t="str">
        <f>IF(AND((RIGHT($JG$3,2)-'[1]Miter Profiles'!$AC$268-'[1]Outside Edges'!$B31)&gt;=5,'[1]Outside Edges'!$Q31="Yes"),"Yes","No")</f>
        <v>Yes</v>
      </c>
      <c r="JH32" s="201" t="str">
        <f>IF(AND((RIGHT($JH$3,2)-'[1]Miter Profiles'!$AC$269-'[1]Outside Edges'!$B31)&gt;=5,'[1]Outside Edges'!$Q31="Yes"),"Yes","No")</f>
        <v>Yes</v>
      </c>
      <c r="JI32" s="197" t="str">
        <f>IF(AND((RIGHT($JI$3,2)-'[1]Miter Profiles'!$AC$270-'[1]Outside Edges'!$B31)&gt;=5,'[1]Outside Edges'!$Q31="Yes"),"Yes","No")</f>
        <v>Yes</v>
      </c>
      <c r="JJ32" s="197" t="str">
        <f>IF(AND((RIGHT($JJ$3,2)-'[1]Miter Profiles'!$AC$271-'[1]Outside Edges'!$B31)&gt;=5,'[1]Outside Edges'!$Q31="Yes"),"Yes","No")</f>
        <v>Yes</v>
      </c>
      <c r="JK32" s="197" t="str">
        <f>IF(AND((RIGHT($JK$3,2)-'[1]Miter Profiles'!$AC$272-'[1]Outside Edges'!$B31)&gt;=5,'[1]Outside Edges'!$Q31="Yes"),"Yes","No")</f>
        <v>Yes</v>
      </c>
      <c r="JL32" s="201" t="str">
        <f>IF(AND((RIGHT($JL$3,2)-'[1]Miter Profiles'!$AC$273-'[1]Outside Edges'!$B31)&gt;=5,'[1]Outside Edges'!$Q31="Yes"),"Yes","No")</f>
        <v>Yes</v>
      </c>
      <c r="JM32" s="201" t="str">
        <f>IF(AND((RIGHT($JM$3,2)-'[1]Miter Profiles'!$AC$274-'[1]Outside Edges'!$B31)&gt;=5,'[1]Outside Edges'!$Q31="Yes"),"Yes","No")</f>
        <v>Yes</v>
      </c>
      <c r="JN32" s="201" t="str">
        <f>IF(AND((RIGHT($JN$3,2)-'[1]Miter Profiles'!$AC$275-'[1]Outside Edges'!$B31)&gt;=5,'[1]Outside Edges'!$Q31="Yes"),"Yes","No")</f>
        <v>Yes</v>
      </c>
      <c r="JO32" s="197" t="str">
        <f>IF(AND((RIGHT($JO$3,2)-'[1]Miter Profiles'!$AC$276-'[1]Outside Edges'!$B31)&gt;=5,'[1]Outside Edges'!$Q31="Yes"),"Yes","No")</f>
        <v>Yes</v>
      </c>
      <c r="JP32" s="197" t="str">
        <f>IF(AND((RIGHT($JP$3,2)-'[1]Miter Profiles'!$AC$277-'[1]Outside Edges'!$B31)&gt;=5,'[1]Outside Edges'!$Q31="Yes"),"Yes","No")</f>
        <v>Yes</v>
      </c>
      <c r="JQ32" s="197" t="str">
        <f>IF(AND((RIGHT($JQ$3,2)-'[1]Miter Profiles'!$AC$278-'[1]Outside Edges'!$B31)&gt;=5,'[1]Outside Edges'!$Q31="Yes"),"Yes","No")</f>
        <v>Yes</v>
      </c>
      <c r="JR32" s="201" t="str">
        <f>IF(AND((RIGHT($JR$3,2)-'[1]Miter Profiles'!$AC$279-'[1]Outside Edges'!$B31)&gt;=5,'[1]Outside Edges'!$Q31="Yes"),"Yes","No")</f>
        <v>No</v>
      </c>
      <c r="JS32" s="201" t="str">
        <f>IF(AND((RIGHT($JS$3,2)-'[1]Miter Profiles'!$AC$280-'[1]Outside Edges'!$B31)&gt;=5,'[1]Outside Edges'!$Q31="Yes"),"Yes","No")</f>
        <v>Yes</v>
      </c>
      <c r="JT32" s="201" t="str">
        <f>IF(AND((RIGHT($JT$3,2)-'[1]Miter Profiles'!$AC$281-'[1]Outside Edges'!$B31)&gt;=5,'[1]Outside Edges'!$Q31="Yes"),"Yes","No")</f>
        <v>Yes</v>
      </c>
      <c r="JU32" s="197" t="str">
        <f>IF(AND((RIGHT($JU$3,2)-'[1]Miter Profiles'!$AC$282-'[1]Outside Edges'!$B31)&gt;=5,'[1]Outside Edges'!$Q31="Yes"),"Yes","No")</f>
        <v>Yes</v>
      </c>
      <c r="JV32" s="197" t="str">
        <f>IF(AND((RIGHT($JV$3,2)-'[1]Miter Profiles'!$AC$283-'[1]Outside Edges'!$B31)&gt;=5,'[1]Outside Edges'!$Q31="Yes"),"Yes","No")</f>
        <v>Yes</v>
      </c>
      <c r="JW32" s="197" t="str">
        <f>IF(AND((RIGHT($JW$3,2)-'[1]Miter Profiles'!$AC$284-'[1]Outside Edges'!$B31)&gt;=5,'[1]Outside Edges'!$Q31="Yes"),"Yes","No")</f>
        <v>Yes</v>
      </c>
      <c r="JX32" s="201" t="str">
        <f>IF(AND((RIGHT($JX$3,2)-'[1]Miter Profiles'!$AC$285-'[1]Outside Edges'!$B31)&gt;=5,'[1]Outside Edges'!$Q31="Yes"),"Yes","No")</f>
        <v>Yes</v>
      </c>
      <c r="JY32" s="201" t="str">
        <f>IF(AND((RIGHT($JY$3,2)-'[1]Miter Profiles'!$AC$286-'[1]Outside Edges'!$B31)&gt;=5,'[1]Outside Edges'!$Q31="Yes"),"Yes","No")</f>
        <v>Yes</v>
      </c>
      <c r="JZ32" s="201" t="str">
        <f>IF(AND((RIGHT($JZ$3,2)-'[1]Miter Profiles'!$AC$287-'[1]Outside Edges'!$B31)&gt;=5,'[1]Outside Edges'!$Q31="Yes"),"Yes","No")</f>
        <v>Yes</v>
      </c>
      <c r="KA32" s="197" t="str">
        <f>IF(AND((RIGHT($KA$3,2)-'[1]Miter Profiles'!$AC$288-'[1]Outside Edges'!$B31)&gt;=5,'[1]Outside Edges'!$Q31="Yes"),"Yes","No")</f>
        <v>Yes</v>
      </c>
      <c r="KB32" s="197" t="str">
        <f>IF(AND((RIGHT($KB$3,2)-'[1]Miter Profiles'!$AC$289-'[1]Outside Edges'!$B31)&gt;=5,'[1]Outside Edges'!$Q31="Yes"),"Yes","No")</f>
        <v>Yes</v>
      </c>
      <c r="KC32" s="197" t="str">
        <f>IF(AND((RIGHT($KC$3,2)-'[1]Miter Profiles'!$AC$290-'[1]Outside Edges'!$B31)&gt;=5,'[1]Outside Edges'!$Q31="Yes"),"Yes","No")</f>
        <v>Yes</v>
      </c>
      <c r="KD32" s="201" t="str">
        <f>IF(AND((RIGHT($KD$3,2)-'[1]Miter Profiles'!$AC$291-'[1]Outside Edges'!$B31)&gt;=5,'[1]Outside Edges'!$Q31="Yes"),"Yes","No")</f>
        <v>Yes</v>
      </c>
      <c r="KE32" s="201" t="str">
        <f>IF(AND((RIGHT($KE$3,2)-'[1]Miter Profiles'!$AC$292-'[1]Outside Edges'!$B31)&gt;=5,'[1]Outside Edges'!$Q31="Yes"),"Yes","No")</f>
        <v>Yes</v>
      </c>
      <c r="KF32" s="201" t="str">
        <f>IF(AND((RIGHT($KF$3,2)-'[1]Miter Profiles'!$AC$293-'[1]Outside Edges'!$B31)&gt;=5,'[1]Outside Edges'!$Q31="Yes"),"Yes","No")</f>
        <v>Yes</v>
      </c>
      <c r="KG32" s="197" t="str">
        <f>IF(AND((RIGHT($KG$3,2)-'[1]Miter Profiles'!$AC$294-'[1]Outside Edges'!$B31)&gt;=5,'[1]Outside Edges'!$Q31="Yes"),"Yes","No")</f>
        <v>Yes</v>
      </c>
      <c r="KH32" s="197" t="str">
        <f>IF(AND((RIGHT($KH$3,2)-'[1]Miter Profiles'!$AC$295-'[1]Outside Edges'!$B31)&gt;=5,'[1]Outside Edges'!$Q31="Yes"),"Yes","No")</f>
        <v>Yes</v>
      </c>
      <c r="KI32" s="197" t="str">
        <f>IF(AND((RIGHT($KI$3,2)-'[1]Miter Profiles'!$AC$296-'[1]Outside Edges'!$B31)&gt;=5,'[1]Outside Edges'!$Q31="Yes"),"Yes","No")</f>
        <v>Yes</v>
      </c>
      <c r="KJ32" s="201" t="str">
        <f>IF(AND((RIGHT($KJ$3,2)-'[1]Miter Profiles'!$AC$297-'[1]Outside Edges'!$B31)&gt;=5,'[1]Outside Edges'!$Q31="Yes"),"Yes","No")</f>
        <v>Yes</v>
      </c>
      <c r="KK32" s="201" t="str">
        <f>IF(AND((RIGHT($KK$3,2)-'[1]Miter Profiles'!$AC$298-'[1]Outside Edges'!$B31)&gt;=5,'[1]Outside Edges'!$Q31="Yes"),"Yes","No")</f>
        <v>Yes</v>
      </c>
      <c r="KL32" s="201" t="str">
        <f>IF(AND((RIGHT($KL$3,2)-'[1]Miter Profiles'!$AC$299-'[1]Outside Edges'!$B31)&gt;=5,'[1]Outside Edges'!$Q31="Yes"),"Yes","No")</f>
        <v>Yes</v>
      </c>
      <c r="KM32" s="197" t="str">
        <f>IF(AND((RIGHT($KM$3,2)-'[1]Miter Profiles'!$AC$300-'[1]Outside Edges'!$B31)&gt;=5,'[1]Outside Edges'!$Q31="Yes"),"Yes","No")</f>
        <v>Yes</v>
      </c>
      <c r="KN32" s="197" t="str">
        <f>IF(AND((RIGHT($KN$3,2)-'[1]Miter Profiles'!$AC$301-'[1]Outside Edges'!$B31)&gt;=5,'[1]Outside Edges'!$Q31="Yes"),"Yes","No")</f>
        <v>Yes</v>
      </c>
      <c r="KO32" s="197" t="str">
        <f>IF(AND((RIGHT($KO$3,2)-'[1]Miter Profiles'!$AC$302-'[1]Outside Edges'!$B31)&gt;=5,'[1]Outside Edges'!$Q31="Yes"),"Yes","No")</f>
        <v>Yes</v>
      </c>
      <c r="KP32" s="201" t="str">
        <f>IF(AND((RIGHT($KP$3,2)-'[1]Miter Profiles'!$AC$303-'[1]Outside Edges'!$B31)&gt;=5,'[1]Outside Edges'!$Q31="Yes"),"Yes","No")</f>
        <v>Yes</v>
      </c>
      <c r="KQ32" s="201" t="str">
        <f>IF(AND((RIGHT($KQ$3,2)-'[1]Miter Profiles'!$AC$304-'[1]Outside Edges'!$B31)&gt;=5,'[1]Outside Edges'!$Q31="Yes"),"Yes","No")</f>
        <v>Yes</v>
      </c>
      <c r="KR32" s="201" t="str">
        <f>IF(AND((RIGHT($KR$3,2)-'[1]Miter Profiles'!$AC$305-'[1]Outside Edges'!$B31)&gt;=5,'[1]Outside Edges'!$Q31="Yes"),"Yes","No")</f>
        <v>Yes</v>
      </c>
      <c r="KS32" s="197" t="str">
        <f>IF(AND((RIGHT($KS$3,2)-'[1]Miter Profiles'!$AC$306-'[1]Outside Edges'!$B31)&gt;=5,'[1]Outside Edges'!$Q31="Yes"),"Yes","No")</f>
        <v>Yes</v>
      </c>
      <c r="KT32" s="197" t="str">
        <f>IF(AND((RIGHT($KT$3,2)-'[1]Miter Profiles'!$AC$307-'[1]Outside Edges'!$B31)&gt;=5,'[1]Outside Edges'!$Q31="Yes"),"Yes","No")</f>
        <v>Yes</v>
      </c>
      <c r="KU32" s="197" t="str">
        <f>IF(AND((RIGHT($KU$3,2)-'[1]Miter Profiles'!$AC$308-'[1]Outside Edges'!$B31)&gt;=5,'[1]Outside Edges'!$Q31="Yes"),"Yes","No")</f>
        <v>Yes</v>
      </c>
      <c r="KV32" s="201" t="str">
        <f>IF(AND((RIGHT($KV$3,2)-'[1]Miter Profiles'!$AC$309-'[1]Outside Edges'!$B31)&gt;=5,'[1]Outside Edges'!$Q31="Yes"),"Yes","No")</f>
        <v>Yes</v>
      </c>
      <c r="KW32" s="201" t="str">
        <f>IF(AND((RIGHT($KW$3,2)-'[1]Miter Profiles'!$AC$310-'[1]Outside Edges'!$B31)&gt;=5,'[1]Outside Edges'!$Q31="Yes"),"Yes","No")</f>
        <v>Yes</v>
      </c>
      <c r="KX32" s="201" t="str">
        <f>IF(AND((RIGHT($KX$3,2)-'[1]Miter Profiles'!$AC$311-'[1]Outside Edges'!$B31)&gt;=5,'[1]Outside Edges'!$Q31="Yes"),"Yes","No")</f>
        <v>Yes</v>
      </c>
      <c r="KY32" s="197" t="str">
        <f>IF(AND((RIGHT($KY$3,2)-'[1]Miter Profiles'!$AC$312-'[1]Outside Edges'!$B31)&gt;=5,'[1]Outside Edges'!$Q31="Yes"),"Yes","No")</f>
        <v>Yes</v>
      </c>
      <c r="KZ32" s="197" t="str">
        <f>IF(AND((RIGHT($KZ$3,2)-'[1]Miter Profiles'!$AC$313-'[1]Outside Edges'!$B31)&gt;=5,'[1]Outside Edges'!$Q31="Yes"),"Yes","No")</f>
        <v>Yes</v>
      </c>
      <c r="LA32" s="197" t="str">
        <f>IF(AND((RIGHT($LA$3,2)-'[1]Miter Profiles'!$AC$314-'[1]Outside Edges'!$B31)&gt;=5,'[1]Outside Edges'!$Q31="Yes"),"Yes","No")</f>
        <v>Yes</v>
      </c>
      <c r="LB32" s="201" t="str">
        <f>IF(AND((RIGHT($LB$3,2)-'[1]Miter Profiles'!$AC$315-'[1]Outside Edges'!$B31)&gt;=5,'[1]Outside Edges'!$Q31="Yes"),"Yes","No")</f>
        <v>Yes</v>
      </c>
      <c r="LC32" s="201" t="str">
        <f>IF(AND((RIGHT($LC$3,2)-'[1]Miter Profiles'!$AC$316-'[1]Outside Edges'!$B31)&gt;=5,'[1]Outside Edges'!$Q31="Yes"),"Yes","No")</f>
        <v>Yes</v>
      </c>
      <c r="LD32" s="201" t="str">
        <f>IF(AND((RIGHT($LD$3,2)-'[1]Miter Profiles'!$AC$317-'[1]Outside Edges'!$B31)&gt;=5,'[1]Outside Edges'!$Q31="Yes"),"Yes","No")</f>
        <v>Yes</v>
      </c>
      <c r="LE32" s="201" t="str">
        <f>IF(AND((RIGHT($LE$3,2)-'[1]Miter Profiles'!$AC$318-'[1]Outside Edges'!$B31)&gt;=5,'[1]Outside Edges'!$Q31="Yes"),"Yes","No")</f>
        <v>Yes</v>
      </c>
      <c r="LF32" s="197" t="str">
        <f>IF(AND((RIGHT($LF$3,2)-'[1]Miter Profiles'!$AC$319-'[1]Outside Edges'!$B31)&gt;=5,'[1]Outside Edges'!$Q31="Yes"),"Yes","No")</f>
        <v>Yes</v>
      </c>
      <c r="LG32" s="197" t="str">
        <f>IF(AND((RIGHT($LG$3,2)-'[1]Miter Profiles'!$AC$320-'[1]Outside Edges'!$B31)&gt;=5,'[1]Outside Edges'!$Q31="Yes"),"Yes","No")</f>
        <v>Yes</v>
      </c>
      <c r="LH32" s="197" t="str">
        <f>IF(AND((RIGHT($LH$3,2)-'[1]Miter Profiles'!$AC$321-'[1]Outside Edges'!$B31)&gt;=5,'[1]Outside Edges'!$Q31="Yes"),"Yes","No")</f>
        <v>Yes</v>
      </c>
      <c r="LI32" s="197" t="str">
        <f>IF(AND((RIGHT($LI$3,2)-'[1]Miter Profiles'!$AC$322-'[1]Outside Edges'!$B31)&gt;=5,'[1]Outside Edges'!$Q31="Yes"),"Yes","No")</f>
        <v>Yes</v>
      </c>
      <c r="LJ32" s="201" t="str">
        <f>IF(AND((RIGHT($LJ$3,2)-'[1]Miter Profiles'!$AC$323-'[1]Outside Edges'!$B31)&gt;=5,'[1]Outside Edges'!$Q31="Yes"),"Yes","No")</f>
        <v>Yes</v>
      </c>
      <c r="LK32" s="201" t="str">
        <f>IF(AND((RIGHT($LK$3,2)-'[1]Miter Profiles'!$AC$324-'[1]Outside Edges'!$B31)&gt;=5,'[1]Outside Edges'!$Q31="Yes"),"Yes","No")</f>
        <v>Yes</v>
      </c>
      <c r="LL32" s="201" t="str">
        <f>IF(AND((RIGHT($LL$3,2)-'[1]Miter Profiles'!$AC$325-'[1]Outside Edges'!$B31)&gt;=5,'[1]Outside Edges'!$Q31="Yes"),"Yes","No")</f>
        <v>Yes</v>
      </c>
      <c r="LM32" s="197" t="str">
        <f>IF(AND((RIGHT($LM$3,2)-'[1]Miter Profiles'!$AC$326-'[1]Outside Edges'!$B31)&gt;=5,'[1]Outside Edges'!$Q31="Yes"),"Yes","No")</f>
        <v>Yes</v>
      </c>
      <c r="LN32" s="197" t="str">
        <f>IF(AND((RIGHT($LN$3,2)-'[1]Miter Profiles'!$AC$327-'[1]Outside Edges'!$B31)&gt;=5,'[1]Outside Edges'!$Q31="Yes"),"Yes","No")</f>
        <v>Yes</v>
      </c>
      <c r="LO32" s="197" t="str">
        <f>IF(AND((RIGHT($LO$3,2)-'[1]Miter Profiles'!$AC$328-'[1]Outside Edges'!$B31)&gt;=5,'[1]Outside Edges'!$Q31="Yes"),"Yes","No")</f>
        <v>Yes</v>
      </c>
      <c r="LP32" s="201" t="str">
        <f>IF(AND((RIGHT($LP$3,2)-'[1]Miter Profiles'!$AC$329-'[1]Outside Edges'!$B31)&gt;=5,'[1]Outside Edges'!$Q31="Yes"),"Yes","No")</f>
        <v>Yes</v>
      </c>
      <c r="LQ32" s="201" t="str">
        <f>IF(AND((RIGHT($LQ$3,2)-'[1]Miter Profiles'!$AC$330-'[1]Outside Edges'!$B31)&gt;=5,'[1]Outside Edges'!$Q31="Yes"),"Yes","No")</f>
        <v>Yes</v>
      </c>
      <c r="LR32" s="201" t="str">
        <f>IF(AND((RIGHT($LR$3,2)-'[1]Miter Profiles'!$AC$331-'[1]Outside Edges'!$B31)&gt;=5,'[1]Outside Edges'!$Q31="Yes"),"Yes","No")</f>
        <v>Yes</v>
      </c>
      <c r="LS32" s="197" t="str">
        <f>IF(AND((RIGHT($LS$3,2)-'[1]Miter Profiles'!$AC$332-'[1]Outside Edges'!$B31)&gt;=5,'[1]Outside Edges'!$Q31="Yes"),"Yes","No")</f>
        <v>Yes</v>
      </c>
      <c r="LT32" s="197" t="str">
        <f>IF(AND((RIGHT($LT$3,2)-'[1]Miter Profiles'!$AC$333-'[1]Outside Edges'!$B31)&gt;=5,'[1]Outside Edges'!$Q31="Yes"),"Yes","No")</f>
        <v>Yes</v>
      </c>
      <c r="LU32" s="197" t="str">
        <f>IF(AND((RIGHT($LU$3,2)-'[1]Miter Profiles'!$AC$334-'[1]Outside Edges'!$B31)&gt;=5,'[1]Outside Edges'!$Q31="Yes"),"Yes","No")</f>
        <v>Yes</v>
      </c>
      <c r="LV32" s="201" t="str">
        <f>IF(AND((RIGHT($LV$3,2)-'[1]Miter Profiles'!$AC$335-'[1]Outside Edges'!$B31)&gt;=5,'[1]Outside Edges'!$Q31="Yes"),"Yes","No")</f>
        <v>Yes</v>
      </c>
      <c r="LW32" s="201" t="str">
        <f>IF(AND((RIGHT($LW$3,2)-'[1]Miter Profiles'!$AC$336-'[1]Outside Edges'!$B31)&gt;=5,'[1]Outside Edges'!$Q31="Yes"),"Yes","No")</f>
        <v>Yes</v>
      </c>
      <c r="LX32" s="201" t="str">
        <f>IF(AND((RIGHT($LX$3,2)-'[1]Miter Profiles'!$AC$337-'[1]Outside Edges'!$B31)&gt;=5,'[1]Outside Edges'!$Q31="Yes"),"Yes","No")</f>
        <v>Yes</v>
      </c>
      <c r="LY32" s="197" t="str">
        <f>IF(AND((RIGHT($LY$3,2)-'[1]Miter Profiles'!$AC$338-'[1]Outside Edges'!$B31)&gt;=5,'[1]Outside Edges'!$Q31="Yes"),"Yes","No")</f>
        <v>Yes</v>
      </c>
      <c r="LZ32" s="197" t="str">
        <f>IF(AND((RIGHT($LZ$3,2)-'[1]Miter Profiles'!$AC$339-'[1]Outside Edges'!$B31)&gt;=5,'[1]Outside Edges'!$Q31="Yes"),"Yes","No")</f>
        <v>Yes</v>
      </c>
      <c r="MA32" s="197" t="str">
        <f>IF(AND((RIGHT($MA$3,2)-'[1]Miter Profiles'!$AC$340-'[1]Outside Edges'!$B31)&gt;=5,'[1]Outside Edges'!$Q31="Yes"),"Yes","No")</f>
        <v>Yes</v>
      </c>
      <c r="MB32" s="201" t="str">
        <f>IF(AND((RIGHT($MB$3,2)-'[1]Miter Profiles'!$AC$341-'[1]Outside Edges'!$B31)&gt;=5,'[1]Outside Edges'!$Q31="Yes"),"Yes","No")</f>
        <v>Yes</v>
      </c>
      <c r="MC32" s="201" t="str">
        <f>IF(AND((RIGHT($MC$3,2)-'[1]Miter Profiles'!$AC$342-'[1]Outside Edges'!$B31)&gt;=5,'[1]Outside Edges'!$Q31="Yes"),"Yes","No")</f>
        <v>Yes</v>
      </c>
      <c r="MD32" s="201" t="str">
        <f>IF(AND((RIGHT($MD$3,2)-'[1]Miter Profiles'!$AC$343-'[1]Outside Edges'!$B31)&gt;=5,'[1]Outside Edges'!$Q31="Yes"),"Yes","No")</f>
        <v>Yes</v>
      </c>
      <c r="ME32" s="197" t="str">
        <f>IF(AND((RIGHT($ME$3,2)-'[1]Miter Profiles'!$AC$344-'[1]Outside Edges'!$B31)&gt;=5,'[1]Outside Edges'!$Q31="Yes"),"Yes","No")</f>
        <v>Yes</v>
      </c>
      <c r="MF32" s="197" t="str">
        <f>IF(AND((RIGHT($MF$3,2)-'[1]Miter Profiles'!$AC$345-'[1]Outside Edges'!$B31)&gt;=5,'[1]Outside Edges'!$Q31="Yes"),"Yes","No")</f>
        <v>Yes</v>
      </c>
      <c r="MG32" s="197" t="str">
        <f>IF(AND((RIGHT($MG$3,2)-'[1]Miter Profiles'!$AC$346-'[1]Outside Edges'!$B31)&gt;=5,'[1]Outside Edges'!$Q31="Yes"),"Yes","No")</f>
        <v>Yes</v>
      </c>
      <c r="MH32" s="201" t="str">
        <f>IF(AND((RIGHT($MH$3,2)-'[1]Miter Profiles'!$AC$347-'[1]Outside Edges'!$B31)&gt;=5,'[1]Outside Edges'!$Q31="Yes"),"Yes","No")</f>
        <v>Yes</v>
      </c>
      <c r="MI32" s="201" t="str">
        <f>IF(AND((RIGHT($MI$3,2)-'[1]Miter Profiles'!$AC$348-'[1]Outside Edges'!$B31)&gt;=5,'[1]Outside Edges'!$Q31="Yes"),"Yes","No")</f>
        <v>Yes</v>
      </c>
      <c r="MJ32" s="201" t="str">
        <f>IF(AND((RIGHT($MJ$3,2)-'[1]Miter Profiles'!$AC$349-'[1]Outside Edges'!$B31)&gt;=5,'[1]Outside Edges'!$Q31="Yes"),"Yes","No")</f>
        <v>Yes</v>
      </c>
      <c r="MK32" s="197" t="str">
        <f>IF(AND((RIGHT($MK$3,2)-'[1]Miter Profiles'!$AC$350-'[1]Outside Edges'!$B31)&gt;=5,'[1]Outside Edges'!$Q31="Yes"),"Yes","No")</f>
        <v>Yes</v>
      </c>
      <c r="ML32" s="197" t="str">
        <f>IF(AND((RIGHT($ML$3,2)-'[1]Miter Profiles'!$AC$351-'[1]Outside Edges'!$B31)&gt;=5,'[1]Outside Edges'!$Q31="Yes"),"Yes","No")</f>
        <v>Yes</v>
      </c>
      <c r="MM32" s="197" t="str">
        <f>IF(AND((RIGHT($MM$3,2)-'[1]Miter Profiles'!$AC$352-'[1]Outside Edges'!$B31)&gt;=5,'[1]Outside Edges'!$Q31="Yes"),"Yes","No")</f>
        <v>Yes</v>
      </c>
      <c r="MN32" s="201" t="str">
        <f>IF(AND((RIGHT($MK$3,2)-'[1]Miter Profiles'!$AC$353-'[1]Outside Edges'!$B31)&gt;=5,'[1]Outside Edges'!$Q31="Yes"),"Yes","No")</f>
        <v>Yes</v>
      </c>
      <c r="MO32" s="201" t="str">
        <f>IF(AND((RIGHT($ML$3,2)-'[1]Miter Profiles'!$AC$354-'[1]Outside Edges'!$B31)&gt;=5,'[1]Outside Edges'!$Q31="Yes"),"Yes","No")</f>
        <v>Yes</v>
      </c>
      <c r="MP32" s="201" t="str">
        <f>IF(AND((RIGHT($MM$3,2)-'[1]Miter Profiles'!$AC$355-'[1]Outside Edges'!$B31)&gt;=5,'[1]Outside Edges'!$Q31="Yes"),"Yes","No")</f>
        <v>Yes</v>
      </c>
      <c r="MQ32" s="197" t="str">
        <f>IF(AND((RIGHT($MK$3,2)-'[1]Miter Profiles'!$AC$356-'[1]Outside Edges'!$B31)&gt;=5,'[1]Outside Edges'!$Q31="Yes"),"Yes","No")</f>
        <v>Yes</v>
      </c>
      <c r="MR32" s="197" t="str">
        <f>IF(AND((RIGHT($ML$3,2)-'[1]Miter Profiles'!$AC$357-'[1]Outside Edges'!$B31)&gt;=5,'[1]Outside Edges'!$Q31="Yes"),"Yes","No")</f>
        <v>Yes</v>
      </c>
      <c r="MS32" s="197" t="str">
        <f>IF(AND((RIGHT($MM$3,2)-'[1]Miter Profiles'!$AC$358-'[1]Outside Edges'!$B31)&gt;=5,'[1]Outside Edges'!$Q31="Yes"),"Yes","No")</f>
        <v>Yes</v>
      </c>
      <c r="MT32" s="201" t="str">
        <f>IF(AND((RIGHT($MK$3,2)-'[1]Miter Profiles'!$AC$359-'[1]Outside Edges'!$B31)&gt;=5,'[1]Outside Edges'!$Q31="Yes"),"Yes","No")</f>
        <v>Yes</v>
      </c>
      <c r="MU32" s="201" t="str">
        <f>IF(AND((RIGHT($ML$3,2)-'[1]Miter Profiles'!$AC$360-'[1]Outside Edges'!$B31)&gt;=5,'[1]Outside Edges'!$Q31="Yes"),"Yes","No")</f>
        <v>Yes</v>
      </c>
      <c r="MV32" s="201" t="str">
        <f>IF(AND((RIGHT($MM$3,2)-'[1]Miter Profiles'!$AC$361-'[1]Outside Edges'!$B31)&gt;=5,'[1]Outside Edges'!$Q31="Yes"),"Yes","No")</f>
        <v>Yes</v>
      </c>
    </row>
    <row r="33" spans="1:360" ht="15.75" customHeight="1" thickBot="1" x14ac:dyDescent="0.25">
      <c r="A33" s="371" t="str">
        <f>IF('[1]Outside Edges'!$A32&lt;&gt;"",'[1]Outside Edges'!$A32,"")</f>
        <v>D30</v>
      </c>
      <c r="B33" s="7" t="str">
        <f>IF(AND((RIGHT($B$3,2)-'[1]Miter Profiles'!$AC$3-'[1]Outside Edges'!$B32)&gt;=5,'[1]Outside Edges'!$Q32="Yes"),"Yes","No")</f>
        <v>Yes</v>
      </c>
      <c r="C33" s="7" t="str">
        <f>IF(AND((RIGHT($C$3,2)-'[1]Miter Profiles'!$AC$4-'[1]Outside Edges'!$B32)&gt;=5,'[1]Outside Edges'!$Q32="Yes"),"Yes","No")</f>
        <v>Yes</v>
      </c>
      <c r="D33" s="63" t="str">
        <f>IF(AND((RIGHT($D$3,2)-'[1]Miter Profiles'!$AC$5-'[1]Outside Edges'!$B32)&gt;=5,'[1]Outside Edges'!$Q32="Yes"),"Yes","No")</f>
        <v>Yes</v>
      </c>
      <c r="E33" s="64" t="str">
        <f>IF(AND((RIGHT($E$3,2)-'[1]Miter Profiles'!$AC$6-'[1]Outside Edges'!$B32)&gt;=5,'[1]Outside Edges'!$Q32="Yes"),"Yes","No")</f>
        <v>Yes</v>
      </c>
      <c r="F33" s="8" t="str">
        <f>IF(AND((RIGHT($F$3,2)-'[1]Miter Profiles'!$AC$7-'[1]Outside Edges'!$B32)&gt;=5,'[1]Outside Edges'!$Q32="Yes"),"Yes","No")</f>
        <v>Yes</v>
      </c>
      <c r="G33" s="65" t="str">
        <f>IF(AND((RIGHT($G$3,2)-'[1]Miter Profiles'!$AC$8-'[1]Outside Edges'!$B32)&gt;=5,'[1]Outside Edges'!$Q32="Yes"),"Yes","No")</f>
        <v>Yes</v>
      </c>
      <c r="H33" s="7" t="str">
        <f>IF(AND((RIGHT($H$3,2)-'[1]Miter Profiles'!$AC$9-'[1]Outside Edges'!$B32)&gt;=5,'[1]Outside Edges'!$Q32="Yes"),"Yes","No")</f>
        <v>Yes</v>
      </c>
      <c r="I33" s="7" t="str">
        <f>IF(AND((RIGHT($I$3,2)-'[1]Miter Profiles'!$AC$10-'[1]Outside Edges'!$B32)&gt;=5,'[1]Outside Edges'!$Q32="Yes"),"Yes","No")</f>
        <v>Yes</v>
      </c>
      <c r="J33" s="63" t="str">
        <f>IF(AND((RIGHT($J$3,2)-'[1]Miter Profiles'!$AC$11-'[1]Outside Edges'!$B32)&gt;=5,'[1]Outside Edges'!$Q32="Yes"),"Yes","No")</f>
        <v>Yes</v>
      </c>
      <c r="K33" s="64" t="str">
        <f>IF(AND((RIGHT($K$3,2)-'[1]Miter Profiles'!$AC$12-'[1]Outside Edges'!$B32)&gt;=5,'[1]Outside Edges'!$Q32="Yes"),"Yes","No")</f>
        <v>Yes</v>
      </c>
      <c r="L33" s="8" t="str">
        <f>IF(AND((RIGHT($L$3,2)-'[1]Miter Profiles'!$AC$13-'[1]Outside Edges'!$B32)&gt;=5,'[1]Outside Edges'!$Q32="Yes"),"Yes","No")</f>
        <v>Yes</v>
      </c>
      <c r="M33" s="65" t="str">
        <f>IF(AND((RIGHT($M$3,2)-'[1]Miter Profiles'!$AC$14-'[1]Outside Edges'!$B32)&gt;=5,'[1]Outside Edges'!$Q32="Yes"),"Yes","No")</f>
        <v>Yes</v>
      </c>
      <c r="N33" s="7" t="str">
        <f>IF(AND((RIGHT($N$3,2)-'[1]Miter Profiles'!$AC$15-'[1]Outside Edges'!$B32)&gt;=4,'[1]Outside Edges'!$Q32="Yes"),"Yes","No")</f>
        <v>No</v>
      </c>
      <c r="O33" s="7" t="str">
        <f>IF(AND((RIGHT($O$3,2)-'[1]Miter Profiles'!$AC$16-'[1]Outside Edges'!$B32)&gt;=5,'[1]Outside Edges'!$Q32="Yes"),"Yes","No")</f>
        <v>Yes</v>
      </c>
      <c r="P33" s="63" t="str">
        <f>IF(AND((RIGHT($P$3,2)-'[1]Miter Profiles'!$AC$17-'[1]Outside Edges'!$B32)&gt;=5,'[1]Outside Edges'!$Q32="Yes"),"Yes","No")</f>
        <v>Yes</v>
      </c>
      <c r="Q33" s="64" t="str">
        <f>IF(AND((RIGHT($Q$3,2)-'[1]Miter Profiles'!$AC$18-'[1]Outside Edges'!$B32)&gt;=5,'[1]Outside Edges'!$Q32="Yes"),"Yes","No")</f>
        <v>No</v>
      </c>
      <c r="R33" s="8" t="str">
        <f>IF(AND((RIGHT($R$3,2)-'[1]Miter Profiles'!$AC$19-'[1]Outside Edges'!$B32)&gt;=5,'[1]Outside Edges'!$Q32="Yes"),"Yes","No")</f>
        <v>Yes</v>
      </c>
      <c r="S33" s="65" t="str">
        <f>IF(AND((RIGHT($S$3,2)-'[1]Miter Profiles'!$AC$20-'[1]Outside Edges'!$B32)&gt;=5,'[1]Outside Edges'!$Q32="Yes"),"Yes","No")</f>
        <v>Yes</v>
      </c>
      <c r="T33" s="7" t="str">
        <f>IF(AND((RIGHT($T$3,2)-'[1]Miter Profiles'!$AC$21-'[1]Outside Edges'!$B32)&gt;=5,'[1]Outside Edges'!$Q32="Yes"),"Yes","No")</f>
        <v>Yes</v>
      </c>
      <c r="U33" s="7" t="str">
        <f>IF(AND((RIGHT($U$3,2)-'[1]Miter Profiles'!$AC$22-'[1]Outside Edges'!$B32)&gt;=5,'[1]Outside Edges'!$Q32="Yes"),"Yes","No")</f>
        <v>Yes</v>
      </c>
      <c r="V33" s="63" t="str">
        <f>IF(AND((RIGHT($V$3,2)-'[1]Miter Profiles'!$AC$23-'[1]Outside Edges'!$B32)&gt;=5,'[1]Outside Edges'!$Q32="Yes"),"Yes","No")</f>
        <v>Yes</v>
      </c>
      <c r="W33" s="64" t="str">
        <f>IF(AND((RIGHT($W$3,2)-'[1]Miter Profiles'!$AC$24-'[1]Outside Edges'!$B32)&gt;=5,'[1]Outside Edges'!$Q32="Yes"),"Yes","No")</f>
        <v>No</v>
      </c>
      <c r="X33" s="8" t="str">
        <f>IF(AND((RIGHT($X$3,2)-'[1]Miter Profiles'!$AC$25-'[1]Outside Edges'!$B32)&gt;=5,'[1]Outside Edges'!$Q32="Yes"),"Yes","No")</f>
        <v>Yes</v>
      </c>
      <c r="Y33" s="65" t="str">
        <f>IF(AND((RIGHT($Y$3,2)-'[1]Miter Profiles'!$AC$26-'[1]Outside Edges'!$B32)&gt;=5,'[1]Outside Edges'!$Q32="Yes"),"Yes","No")</f>
        <v>Yes</v>
      </c>
      <c r="Z33" s="7" t="str">
        <f>IF(AND((RIGHT($Z$3,2)-'[1]Miter Profiles'!$AC$27-'[1]Outside Edges'!$B32)&gt;=5,'[1]Outside Edges'!$Q32="Yes"),"Yes","No")</f>
        <v>Yes</v>
      </c>
      <c r="AA33" s="7" t="str">
        <f>IF(AND((RIGHT($AA$3,2)-'[1]Miter Profiles'!$AC$28-'[1]Outside Edges'!$B32)&gt;=5,'[1]Outside Edges'!$Q32="Yes"),"Yes","No")</f>
        <v>Yes</v>
      </c>
      <c r="AB33" s="63" t="str">
        <f>IF(AND((RIGHT($AB$3,2)-'[1]Miter Profiles'!$AC$29-'[1]Outside Edges'!$B32)&gt;=5,'[1]Outside Edges'!$Q32="Yes"),"Yes","No")</f>
        <v>Yes</v>
      </c>
      <c r="AC33" s="64" t="str">
        <f>IF(AND((RIGHT($AC$3,2)-'[1]Miter Profiles'!$AC$30-'[1]Outside Edges'!$B32)&gt;=5,'[1]Outside Edges'!$Q32="Yes"),"Yes","No")</f>
        <v>Yes</v>
      </c>
      <c r="AD33" s="8" t="str">
        <f>IF(AND((RIGHT($AD$3,2)-'[1]Miter Profiles'!$AC$31-'[1]Outside Edges'!$B32)&gt;=5,'[1]Outside Edges'!$Q32="Yes"),"Yes","No")</f>
        <v>Yes</v>
      </c>
      <c r="AE33" s="65" t="str">
        <f>IF(AND((RIGHT($AE$3,2)-'[1]Miter Profiles'!$AC$32-'[1]Outside Edges'!$B32)&gt;=5,'[1]Outside Edges'!$Q32="Yes"),"Yes","No")</f>
        <v>Yes</v>
      </c>
      <c r="AF33" s="7" t="str">
        <f>IF(AND((RIGHT($AF$3,2)-'[1]Miter Profiles'!$AC$33-'[1]Outside Edges'!$B32)&gt;=5,'[1]Outside Edges'!$Q32="Yes"),"Yes","No")</f>
        <v>Yes</v>
      </c>
      <c r="AG33" s="7" t="str">
        <f>IF(AND((RIGHT($AG$3,2)-'[1]Miter Profiles'!$AC$34-'[1]Outside Edges'!$B32)&gt;=5,'[1]Outside Edges'!$Q32="Yes"),"Yes","No")</f>
        <v>Yes</v>
      </c>
      <c r="AH33" s="63" t="str">
        <f>IF(AND((RIGHT($AH$3,2)-'[1]Miter Profiles'!$AC$35-'[1]Outside Edges'!$B32)&gt;=5,'[1]Outside Edges'!$Q32="Yes"),"Yes","No")</f>
        <v>Yes</v>
      </c>
      <c r="AI33" s="64" t="str">
        <f>IF(AND((RIGHT($AI$3,2)-'[1]Miter Profiles'!$AC$36-'[1]Outside Edges'!$B32)&gt;=5,'[1]Outside Edges'!$Q32="Yes"),"Yes","No")</f>
        <v>Yes</v>
      </c>
      <c r="AJ33" s="8" t="str">
        <f>IF(AND((RIGHT($AJ$3,2)-'[1]Miter Profiles'!$AC$37-'[1]Outside Edges'!$B32)&gt;=5,'[1]Outside Edges'!$Q32="Yes"),"Yes","No")</f>
        <v>Yes</v>
      </c>
      <c r="AK33" s="65" t="str">
        <f>IF(AND((RIGHT($AK$3,2)-'[1]Miter Profiles'!$AC$38-'[1]Outside Edges'!$B32)&gt;=5,'[1]Outside Edges'!$Q32="Yes"),"Yes","No")</f>
        <v>Yes</v>
      </c>
      <c r="AL33" s="7" t="str">
        <f>IF(AND((RIGHT($AL$3,2)-'[1]Miter Profiles'!$AC$39-'[1]Outside Edges'!$B32)&gt;=5,'[1]Outside Edges'!$Q32="Yes"),"Yes","No")</f>
        <v>Yes</v>
      </c>
      <c r="AM33" s="7" t="str">
        <f>IF(AND((RIGHT($AM$3,2)-'[1]Miter Profiles'!$AC$40-'[1]Outside Edges'!$B32)&gt;=5,'[1]Outside Edges'!$Q32="Yes"),"Yes","No")</f>
        <v>Yes</v>
      </c>
      <c r="AN33" s="63" t="str">
        <f>IF(AND((RIGHT($AN$3,2)-'[1]Miter Profiles'!$AC$41-'[1]Outside Edges'!$B32)&gt;=5,'[1]Outside Edges'!$Q32="Yes"),"Yes","No")</f>
        <v>Yes</v>
      </c>
      <c r="AO33" s="64" t="str">
        <f>IF(AND((RIGHT($AO$3,2)-'[1]Miter Profiles'!$AC$42-'[1]Outside Edges'!$B32)&gt;=5,'[1]Outside Edges'!$Q32="Yes"),"Yes","No")</f>
        <v>Yes</v>
      </c>
      <c r="AP33" s="8" t="str">
        <f>IF(AND((RIGHT($AP$3,2)-'[1]Miter Profiles'!$AC$43-'[1]Outside Edges'!$B32)&gt;=5,'[1]Outside Edges'!$Q32="Yes"),"Yes","No")</f>
        <v>Yes</v>
      </c>
      <c r="AQ33" s="65" t="str">
        <f>IF(AND((RIGHT($AQ$3,2)-'[1]Miter Profiles'!$AC$44-'[1]Outside Edges'!$B32)&gt;=5,'[1]Outside Edges'!$Q32="Yes"),"Yes","No")</f>
        <v>Yes</v>
      </c>
      <c r="AR33" s="7" t="str">
        <f>IF(AND((RIGHT($AR$3,2)-'[1]Miter Profiles'!$AC$45-'[1]Outside Edges'!$B32)&gt;=5,'[1]Outside Edges'!$Q32="Yes"),"Yes","No")</f>
        <v>Yes</v>
      </c>
      <c r="AS33" s="7" t="str">
        <f>IF(AND((RIGHT($AS$3,2)-'[1]Miter Profiles'!$AC$46-'[1]Outside Edges'!$B32)&gt;=5,'[1]Outside Edges'!$Q32="Yes"),"Yes","No")</f>
        <v>Yes</v>
      </c>
      <c r="AT33" s="63" t="str">
        <f>IF(AND((RIGHT($AT$3,2)-'[1]Miter Profiles'!$AC$47-'[1]Outside Edges'!$B32)&gt;=5,'[1]Outside Edges'!$Q32="Yes"),"Yes","No")</f>
        <v>Yes</v>
      </c>
      <c r="AU33" s="64" t="str">
        <f>IF(AND((RIGHT($AU$3,2)-'[1]Miter Profiles'!$AC$48-'[1]Outside Edges'!$B32)&gt;=5,'[1]Outside Edges'!$Q32="Yes"),"Yes","No")</f>
        <v>Yes</v>
      </c>
      <c r="AV33" s="8" t="str">
        <f>IF(AND((RIGHT($AV$3,2)-'[1]Miter Profiles'!$AC$49-'[1]Outside Edges'!$B32)&gt;=5,'[1]Outside Edges'!$Q32="Yes"),"Yes","No")</f>
        <v>Yes</v>
      </c>
      <c r="AW33" s="65" t="str">
        <f>IF(AND((RIGHT($AW$3,2)-'[1]Miter Profiles'!$AC$50-'[1]Outside Edges'!$B32)&gt;=5,'[1]Outside Edges'!$Q32="Yes"),"Yes","No")</f>
        <v>Yes</v>
      </c>
      <c r="AX33" s="7" t="str">
        <f>IF(AND((RIGHT($AX$3,2)-'[1]Miter Profiles'!$AC$51-'[1]Outside Edges'!$B32)&gt;=5,'[1]Outside Edges'!$Q32="Yes"),"Yes","No")</f>
        <v>Yes</v>
      </c>
      <c r="AY33" s="7" t="str">
        <f>IF(AND((RIGHT($AY$3,2)-'[1]Miter Profiles'!$AC$52-'[1]Outside Edges'!$B32)&gt;=5,'[1]Outside Edges'!$Q32="Yes"),"Yes","No")</f>
        <v>Yes</v>
      </c>
      <c r="AZ33" s="63" t="str">
        <f>IF(AND((RIGHT($AZ$3,2)-'[1]Miter Profiles'!$AC$53-'[1]Outside Edges'!$B32)&gt;=5,'[1]Outside Edges'!$Q32="Yes"),"Yes","No")</f>
        <v>Yes</v>
      </c>
      <c r="BA33" s="64" t="str">
        <f>IF(AND((RIGHT($BA$3,2)-'[1]Miter Profiles'!$AC$54-'[1]Outside Edges'!$B32)&gt;=5,'[1]Outside Edges'!$Q32="Yes"),"Yes","No")</f>
        <v>Yes</v>
      </c>
      <c r="BB33" s="8" t="str">
        <f>IF(AND((RIGHT($BB$3,2)-'[1]Miter Profiles'!$AC$55-'[1]Outside Edges'!$B32)&gt;=5,'[1]Outside Edges'!$Q32="Yes"),"Yes","No")</f>
        <v>Yes</v>
      </c>
      <c r="BC33" s="65" t="str">
        <f>IF(AND((RIGHT($BC$3,2)-'[1]Miter Profiles'!$AC$56-'[1]Outside Edges'!$B32)&gt;=5,'[1]Outside Edges'!$Q32="Yes"),"Yes","No")</f>
        <v>Yes</v>
      </c>
      <c r="BD33" s="7" t="str">
        <f>IF(AND((RIGHT($BD$3,2)-'[1]Miter Profiles'!$AC$57-'[1]Outside Edges'!$B32)&gt;=5,'[1]Outside Edges'!$Q32="Yes"),"Yes","No")</f>
        <v>Yes</v>
      </c>
      <c r="BE33" s="7" t="str">
        <f>IF(AND((RIGHT($BE$3,2)-'[1]Miter Profiles'!$AC$58-'[1]Outside Edges'!$B32)&gt;=5,'[1]Outside Edges'!$Q32="Yes"),"Yes","No")</f>
        <v>Yes</v>
      </c>
      <c r="BF33" s="63" t="str">
        <f>IF(AND((RIGHT($BF$3,2)-'[1]Miter Profiles'!$AC$59-'[1]Outside Edges'!$B32)&gt;=5,'[1]Outside Edges'!$Q32="Yes"),"Yes","No")</f>
        <v>Yes</v>
      </c>
      <c r="BG33" s="64" t="str">
        <f>IF(AND((RIGHT($BG$3,2)-'[1]Miter Profiles'!$AC$60-'[1]Outside Edges'!$B32)&gt;=5,'[1]Outside Edges'!$Q32="Yes"),"Yes","No")</f>
        <v>Yes</v>
      </c>
      <c r="BH33" s="8" t="str">
        <f>IF(AND((RIGHT($BH$3,2)-'[1]Miter Profiles'!$AC$61-'[1]Outside Edges'!$B32)&gt;=5,'[1]Outside Edges'!$Q32="Yes"),"Yes","No")</f>
        <v>Yes</v>
      </c>
      <c r="BI33" s="65" t="str">
        <f>IF(AND((RIGHT($BI$3,2)-'[1]Miter Profiles'!$AC$62-'[1]Outside Edges'!$B32)&gt;=5,'[1]Outside Edges'!$Q32="Yes"),"Yes","No")</f>
        <v>Yes</v>
      </c>
      <c r="BJ33" s="7" t="str">
        <f>IF(AND((RIGHT($BJ$3,2)-'[1]Miter Profiles'!$AC$63-'[1]Outside Edges'!$B32)&gt;=5,'[1]Outside Edges'!$Q32="Yes"),"Yes","No")</f>
        <v>Yes</v>
      </c>
      <c r="BK33" s="7" t="str">
        <f>IF(AND((RIGHT($BK$3,2)-'[1]Miter Profiles'!$AC$64-'[1]Outside Edges'!$B32)&gt;=5,'[1]Outside Edges'!$Q32="Yes"),"Yes","No")</f>
        <v>Yes</v>
      </c>
      <c r="BL33" s="63" t="str">
        <f>IF(AND((RIGHT($BL$3,2)-'[1]Miter Profiles'!$AC$65-'[1]Outside Edges'!$B32)&gt;=5,'[1]Outside Edges'!$Q32="Yes"),"Yes","No")</f>
        <v>Yes</v>
      </c>
      <c r="BM33" s="64" t="str">
        <f>IF(AND((RIGHT($BM$3,2)-'[1]Miter Profiles'!$AC$66-'[1]Outside Edges'!$B32)&gt;=5,'[1]Outside Edges'!$Q32="Yes"),"Yes","No")</f>
        <v>Yes</v>
      </c>
      <c r="BN33" s="8" t="str">
        <f>IF(AND((RIGHT($BN$3,2)-'[1]Miter Profiles'!$AC$67-'[1]Outside Edges'!$B32)&gt;=5,'[1]Outside Edges'!$Q32="Yes"),"Yes","No")</f>
        <v>Yes</v>
      </c>
      <c r="BO33" s="65" t="str">
        <f>IF(AND((RIGHT($BO$3,2)-'[1]Miter Profiles'!$AC$68-'[1]Outside Edges'!$B32)&gt;=5,'[1]Outside Edges'!$Q32="Yes"),"Yes","No")</f>
        <v>Yes</v>
      </c>
      <c r="BP33" s="7" t="str">
        <f>IF(AND((RIGHT($BP$3,2)-'[1]Miter Profiles'!$AC$69-'[1]Outside Edges'!$B32)&gt;=5,'[1]Outside Edges'!$Q32="Yes"),"Yes","No")</f>
        <v>Yes</v>
      </c>
      <c r="BQ33" s="7" t="str">
        <f>IF(AND((RIGHT($BQ$3,2)-'[1]Miter Profiles'!$AC$70-'[1]Outside Edges'!$B32)&gt;=5,'[1]Outside Edges'!$Q32="Yes"),"Yes","No")</f>
        <v>Yes</v>
      </c>
      <c r="BR33" s="63" t="str">
        <f>IF(AND((RIGHT($BR$3,2)-'[1]Miter Profiles'!$AC$71-'[1]Outside Edges'!$B32)&gt;=5,'[1]Outside Edges'!$Q32="Yes"),"Yes","No")</f>
        <v>Yes</v>
      </c>
      <c r="BS33" s="64" t="str">
        <f>IF(AND((RIGHT($BS$3,2)-'[1]Miter Profiles'!$AC$72-'[1]Outside Edges'!$B32)&gt;=5,'[1]Outside Edges'!$Q32="Yes"),"Yes","No")</f>
        <v>Yes</v>
      </c>
      <c r="BT33" s="8" t="str">
        <f>IF(AND((RIGHT($BT$3,2)-'[1]Miter Profiles'!$AC$73-'[1]Outside Edges'!$B32)&gt;=5,'[1]Outside Edges'!$Q32="Yes"),"Yes","No")</f>
        <v>Yes</v>
      </c>
      <c r="BU33" s="65" t="str">
        <f>IF(AND((RIGHT($BU$3,2)-'[1]Miter Profiles'!$AC$74-'[1]Outside Edges'!$B32)&gt;=5,'[1]Outside Edges'!$Q32="Yes"),"Yes","No")</f>
        <v>Yes</v>
      </c>
      <c r="BV33" s="7" t="str">
        <f>IF(AND((RIGHT($BV$3,2)-'[1]Miter Profiles'!$AC$75-'[1]Outside Edges'!$B32)&gt;=5,'[1]Outside Edges'!$Q32="Yes"),"Yes","No")</f>
        <v>Yes</v>
      </c>
      <c r="BW33" s="7" t="str">
        <f>IF(AND((RIGHT($BW$3,2)-'[1]Miter Profiles'!$AC$76-'[1]Outside Edges'!$B32)&gt;=5,'[1]Outside Edges'!$Q32="Yes"),"Yes","No")</f>
        <v>Yes</v>
      </c>
      <c r="BX33" s="63" t="str">
        <f>IF(AND((RIGHT($BX$3,2)-'[1]Miter Profiles'!$AC$77-'[1]Outside Edges'!$B32)&gt;=5,'[1]Outside Edges'!$Q32="Yes"),"Yes","No")</f>
        <v>Yes</v>
      </c>
      <c r="BY33" s="64" t="str">
        <f>IF(AND((RIGHT($BY$3,2)-'[1]Miter Profiles'!$AC$78-'[1]Outside Edges'!$B32)&gt;=5,'[1]Outside Edges'!$Q32="Yes"),"Yes","No")</f>
        <v>Yes</v>
      </c>
      <c r="BZ33" s="8" t="str">
        <f>IF(AND((RIGHT($BZ$3,2)-'[1]Miter Profiles'!$AC$79-'[1]Outside Edges'!$B32)&gt;=5,'[1]Outside Edges'!$Q32="Yes"),"Yes","No")</f>
        <v>Yes</v>
      </c>
      <c r="CA33" s="65" t="str">
        <f>IF(AND((RIGHT($CA$3,2)-'[1]Miter Profiles'!$AC$80-'[1]Outside Edges'!$B32)&gt;=5,'[1]Outside Edges'!$Q32="Yes"),"Yes","No")</f>
        <v>Yes</v>
      </c>
      <c r="CB33" s="7" t="str">
        <f>IF(AND((RIGHT($CB$3,2)-'[1]Miter Profiles'!$AC$81-'[1]Outside Edges'!$B32)&gt;=5,'[1]Outside Edges'!$Q32="Yes"),"Yes","No")</f>
        <v>Yes</v>
      </c>
      <c r="CC33" s="7" t="str">
        <f>IF(AND((RIGHT($CC$3,2)-'[1]Miter Profiles'!$AC$82-'[1]Outside Edges'!$B32)&gt;=5,'[1]Outside Edges'!$Q32="Yes"),"Yes","No")</f>
        <v>Yes</v>
      </c>
      <c r="CD33" s="63" t="str">
        <f>IF(AND((RIGHT($CD$3,2)-'[1]Miter Profiles'!$AC$83-'[1]Outside Edges'!$B32)&gt;=5,'[1]Outside Edges'!$Q32="Yes"),"Yes","No")</f>
        <v>Yes</v>
      </c>
      <c r="CE33" s="64" t="str">
        <f>IF(AND((RIGHT($CE$3,2)-'[1]Miter Profiles'!$AC$84-'[1]Outside Edges'!$B32)&gt;=5,'[1]Outside Edges'!$Q32="Yes"),"Yes","No")</f>
        <v>Yes</v>
      </c>
      <c r="CF33" s="8" t="str">
        <f>IF(AND((RIGHT($CF$3,2)-'[1]Miter Profiles'!$AC$85-'[1]Outside Edges'!$B32)&gt;=5,'[1]Outside Edges'!$Q32="Yes"),"Yes","No")</f>
        <v>Yes</v>
      </c>
      <c r="CG33" s="65" t="str">
        <f>IF(AND((RIGHT($CG$3,2)-'[1]Miter Profiles'!$AC$86-'[1]Outside Edges'!$B32)&gt;=5,'[1]Outside Edges'!$Q32="Yes"),"Yes","No")</f>
        <v>Yes</v>
      </c>
      <c r="CH33" s="7" t="str">
        <f>IF(AND((RIGHT($CH$3,2)-'[1]Miter Profiles'!$AC$87-'[1]Outside Edges'!$B32)&gt;=5,'[1]Outside Edges'!$Q32="Yes"),"Yes","No")</f>
        <v>Yes</v>
      </c>
      <c r="CI33" s="7" t="str">
        <f>IF(AND((RIGHT($CI$3,2)-'[1]Miter Profiles'!$AC$88-'[1]Outside Edges'!$B32)&gt;=5,'[1]Outside Edges'!$Q32="Yes"),"Yes","No")</f>
        <v>Yes</v>
      </c>
      <c r="CJ33" s="63" t="str">
        <f>IF(AND((RIGHT($CJ$3,2)-'[1]Miter Profiles'!$AC$89-'[1]Outside Edges'!$B32)&gt;=5,'[1]Outside Edges'!$Q32="Yes"),"Yes","No")</f>
        <v>Yes</v>
      </c>
      <c r="CK33" s="64" t="str">
        <f>IF(AND((RIGHT($CK$3,2)-'[1]Miter Profiles'!$AC$90-'[1]Outside Edges'!$B32)&gt;=5,'[1]Outside Edges'!$Q32="Yes"),"Yes","No")</f>
        <v>Yes</v>
      </c>
      <c r="CL33" s="8" t="str">
        <f>IF(AND((RIGHT($CL$3,2)-'[1]Miter Profiles'!$AC$91-'[1]Outside Edges'!$B32)&gt;=5,'[1]Outside Edges'!$Q32="Yes"),"Yes","No")</f>
        <v>Yes</v>
      </c>
      <c r="CM33" s="65" t="str">
        <f>IF(AND((RIGHT($CM$3,2)-'[1]Miter Profiles'!$AC$92-'[1]Outside Edges'!$B32)&gt;=5,'[1]Outside Edges'!$Q32="Yes"),"Yes","No")</f>
        <v>Yes</v>
      </c>
      <c r="CN33" s="7" t="str">
        <f>IF(AND((RIGHT(CN$3,2)-'[1]Miter Profiles'!$AC$93-'[1]Outside Edges'!$B32)&gt;=5,'[1]Outside Edges'!$Q32="Yes"),"Yes","No")</f>
        <v>No</v>
      </c>
      <c r="CO33" s="7" t="str">
        <f>IF(AND((RIGHT(CO$3,2)-'[1]Miter Profiles'!$AC$94-'[1]Outside Edges'!$B32)&gt;=5,'[1]Outside Edges'!$Q32="Yes"),"Yes","No")</f>
        <v>Yes</v>
      </c>
      <c r="CP33" s="63" t="str">
        <f>IF(AND((RIGHT(CP$3,2)-'[1]Miter Profiles'!$AC$95-'[1]Outside Edges'!$B32)&gt;=5,'[1]Outside Edges'!$Q32="Yes"),"Yes","No")</f>
        <v>Yes</v>
      </c>
      <c r="CQ33" s="64" t="str">
        <f>IF(AND((RIGHT(CQ$3,2)-'[1]Miter Profiles'!$AC$96-'[1]Outside Edges'!$B32)&gt;=5,'[1]Outside Edges'!$Q32="Yes"),"Yes","No")</f>
        <v>Yes</v>
      </c>
      <c r="CR33" s="8" t="str">
        <f>IF(AND((RIGHT(CR$3,2)-'[1]Miter Profiles'!$AC$97-'[1]Outside Edges'!$B32)&gt;=5,'[1]Outside Edges'!$Q32="Yes"),"Yes","No")</f>
        <v>Yes</v>
      </c>
      <c r="CS33" s="65" t="str">
        <f>IF(AND((RIGHT(CS$3,2)-'[1]Miter Profiles'!$AC$98-'[1]Outside Edges'!$B32)&gt;=5,'[1]Outside Edges'!$Q32="Yes"),"Yes","No")</f>
        <v>Yes</v>
      </c>
      <c r="CT33" s="7" t="str">
        <f>IF(AND((RIGHT($CT$3,2)-'[1]Miter Profiles'!$AC$99-'[1]Outside Edges'!$B32)&gt;=5,'[1]Outside Edges'!$Q32="Yes"),"Yes","No")</f>
        <v>Yes</v>
      </c>
      <c r="CU33" s="7" t="str">
        <f>IF(AND((RIGHT($CU$3,2)-'[1]Miter Profiles'!$AC$100-'[1]Outside Edges'!$B32)&gt;=5,'[1]Outside Edges'!$Q32="Yes"),"Yes","No")</f>
        <v>Yes</v>
      </c>
      <c r="CV33" s="63" t="str">
        <f>IF(AND((RIGHT($CV$3,2)-'[1]Miter Profiles'!$AC$101-'[1]Outside Edges'!$B32)&gt;=5,'[1]Outside Edges'!$Q32="Yes"),"Yes","No")</f>
        <v>Yes</v>
      </c>
      <c r="CW33" s="64" t="str">
        <f>IF(AND((RIGHT($CW$3,2)-'[1]Miter Profiles'!$AC$102-'[1]Outside Edges'!$B32)&gt;=5,'[1]Outside Edges'!$Q32="Yes"),"Yes","No")</f>
        <v>Yes</v>
      </c>
      <c r="CX33" s="8" t="str">
        <f>IF(AND((RIGHT($CX$3,2)-'[1]Miter Profiles'!$AC$103-'[1]Outside Edges'!$B32)&gt;=5,'[1]Outside Edges'!$Q32="Yes"),"Yes","No")</f>
        <v>Yes</v>
      </c>
      <c r="CY33" s="65" t="str">
        <f>IF(AND((RIGHT($CY$3,2)-'[1]Miter Profiles'!$AC$104-'[1]Outside Edges'!$B32)&gt;=5,'[1]Outside Edges'!$Q32="Yes"),"Yes","No")</f>
        <v>Yes</v>
      </c>
      <c r="CZ33" s="7" t="str">
        <f>IF(AND((RIGHT($CZ$3,2)-'[1]Miter Profiles'!$AC$105-'[1]Outside Edges'!$B32)&gt;=5,'[1]Outside Edges'!$Q32="Yes"),"Yes","No")</f>
        <v>No</v>
      </c>
      <c r="DA33" s="7" t="str">
        <f>IF(AND((RIGHT($DA$3,2)-'[1]Miter Profiles'!$AC$106-'[1]Outside Edges'!$B32)&gt;=5,'[1]Outside Edges'!$Q32="Yes"),"Yes","No")</f>
        <v>No</v>
      </c>
      <c r="DB33" s="63" t="str">
        <f>IF(AND((RIGHT($DB$3,2)-'[1]Miter Profiles'!$AC$107-'[1]Outside Edges'!$B32)&gt;=5,'[1]Outside Edges'!$Q32="Yes"),"Yes","No")</f>
        <v>No</v>
      </c>
      <c r="DC33" s="64" t="str">
        <f>IF(AND((RIGHT($DC$3,2)-'[1]Miter Profiles'!$AC$108-'[1]Outside Edges'!$B32)&gt;=5,'[1]Outside Edges'!$Q32="Yes"),"Yes","No")</f>
        <v>Yes</v>
      </c>
      <c r="DD33" s="8" t="str">
        <f>IF(AND((RIGHT($DD$3,2)-'[1]Miter Profiles'!$AC$109-'[1]Outside Edges'!$B32)&gt;=5,'[1]Outside Edges'!$Q32="Yes"),"Yes","No")</f>
        <v>Yes</v>
      </c>
      <c r="DE33" s="65" t="str">
        <f>IF(AND((RIGHT($DE$3,2)-'[1]Miter Profiles'!$AC$110-'[1]Outside Edges'!$B32)&gt;=5,'[1]Outside Edges'!$Q32="Yes"),"Yes","No")</f>
        <v>Yes</v>
      </c>
      <c r="DF33" s="7" t="str">
        <f>IF(AND((RIGHT($DF$3,2)-'[1]Miter Profiles'!$AC$111-'[1]Outside Edges'!$B32)&gt;=5,'[1]Outside Edges'!$Q32="Yes"),"Yes","No")</f>
        <v>Yes</v>
      </c>
      <c r="DG33" s="7" t="str">
        <f>IF(AND((RIGHT($DG$3,2)-'[1]Miter Profiles'!$AC$112-'[1]Outside Edges'!$B32)&gt;=5,'[1]Outside Edges'!$Q32="Yes"),"Yes","No")</f>
        <v>Yes</v>
      </c>
      <c r="DH33" s="63" t="str">
        <f>IF(AND((RIGHT($DH$3,2)-'[1]Miter Profiles'!$AC$113-'[1]Outside Edges'!$B32)&gt;=5,'[1]Outside Edges'!$Q32="Yes"),"Yes","No")</f>
        <v>Yes</v>
      </c>
      <c r="DI33" s="64" t="str">
        <f>IF(AND((RIGHT($DI$3,2)-'[1]Miter Profiles'!$AC$114-'[1]Outside Edges'!$B32)&gt;=5,'[1]Outside Edges'!$Q32="Yes"),"Yes","No")</f>
        <v>Yes</v>
      </c>
      <c r="DJ33" s="8" t="str">
        <f>IF(AND((RIGHT($DJ$3,2)-'[1]Miter Profiles'!$AC$115-'[1]Outside Edges'!$B32)&gt;=5,'[1]Outside Edges'!$Q32="Yes"),"Yes","No")</f>
        <v>Yes</v>
      </c>
      <c r="DK33" s="65" t="str">
        <f>IF(AND((RIGHT($DK$3,2)-'[1]Miter Profiles'!$AC$116-'[1]Outside Edges'!$B32)&gt;=5,'[1]Outside Edges'!$Q32="Yes"),"Yes","No")</f>
        <v>Yes</v>
      </c>
      <c r="DL33" s="7" t="str">
        <f>IF(AND((RIGHT($DL$3,2)-'[1]Miter Profiles'!$AC$117-'[1]Outside Edges'!$B32)&gt;=5,'[1]Outside Edges'!$Q32="Yes"),"Yes","No")</f>
        <v>Yes</v>
      </c>
      <c r="DM33" s="7" t="str">
        <f>IF(AND((RIGHT($DM$3,2)-'[1]Miter Profiles'!$AC$118-'[1]Outside Edges'!$B32)&gt;=5,'[1]Outside Edges'!$Q32="Yes"),"Yes","No")</f>
        <v>Yes</v>
      </c>
      <c r="DN33" s="63" t="str">
        <f>IF(AND((RIGHT($DN$3,2)-'[1]Miter Profiles'!$AC$119-'[1]Outside Edges'!$B32)&gt;=5,'[1]Outside Edges'!$Q32="Yes"),"Yes","No")</f>
        <v>Yes</v>
      </c>
      <c r="DO33" s="64" t="str">
        <f>IF(AND((RIGHT($DO$3,2)-'[1]Miter Profiles'!$AC$120-'[1]Outside Edges'!$B32)&gt;=5,'[1]Outside Edges'!$Q32="Yes"),"Yes","No")</f>
        <v>No</v>
      </c>
      <c r="DP33" s="8" t="str">
        <f>IF(AND((RIGHT($DP$3,2)-'[1]Miter Profiles'!$AC$121-'[1]Outside Edges'!$B32)&gt;=5,'[1]Outside Edges'!$Q32="Yes"),"Yes","No")</f>
        <v>Yes</v>
      </c>
      <c r="DQ33" s="65" t="str">
        <f>IF(AND((RIGHT($DQ$3,2)-'[1]Miter Profiles'!$AC$122-'[1]Outside Edges'!$B32)&gt;=5,'[1]Outside Edges'!$Q32="Yes"),"Yes","No")</f>
        <v>Yes</v>
      </c>
      <c r="DR33" s="7" t="str">
        <f>IF(AND((RIGHT($DR$3,2)-'[1]Miter Profiles'!$AC$123-'[1]Outside Edges'!$B32)&gt;=5,'[1]Outside Edges'!$Q32="Yes"),"Yes","No")</f>
        <v>Yes</v>
      </c>
      <c r="DS33" s="7" t="str">
        <f>IF(AND((RIGHT($DS$3,2)-'[1]Miter Profiles'!$AC$124-'[1]Outside Edges'!$B32)&gt;=5,'[1]Outside Edges'!$Q32="Yes"),"Yes","No")</f>
        <v>Yes</v>
      </c>
      <c r="DT33" s="63" t="str">
        <f>IF(AND((RIGHT($DT$3,2)-'[1]Miter Profiles'!$AC$125-'[1]Outside Edges'!$B32)&gt;=5,'[1]Outside Edges'!$Q32="Yes"),"Yes","No")</f>
        <v>Yes</v>
      </c>
      <c r="DU33" s="64" t="str">
        <f>IF(AND((RIGHT($DU$3,2)-'[1]Miter Profiles'!$AC$126-'[1]Outside Edges'!$B32)&gt;=5,'[1]Outside Edges'!$Q32="Yes"),"Yes","No")</f>
        <v>Yes</v>
      </c>
      <c r="DV33" s="8" t="str">
        <f>IF(AND((RIGHT($DV$3,2)-'[1]Miter Profiles'!$AC$127-'[1]Outside Edges'!$B32)&gt;=5,'[1]Outside Edges'!$Q32="Yes"),"Yes","No")</f>
        <v>Yes</v>
      </c>
      <c r="DW33" s="65" t="str">
        <f>IF(AND((RIGHT($DW$3,2)-'[1]Miter Profiles'!$AC$128-'[1]Outside Edges'!$B32)&gt;=5,'[1]Outside Edges'!$Q32="Yes"),"Yes","No")</f>
        <v>Yes</v>
      </c>
      <c r="DX33" s="7" t="str">
        <f>IF(AND((RIGHT($DX$3,2)-'[1]Miter Profiles'!$AC$129-'[1]Outside Edges'!$B32)&gt;=5,'[1]Outside Edges'!$Q32="Yes"),"Yes","No")</f>
        <v>Yes</v>
      </c>
      <c r="DY33" s="7" t="str">
        <f>IF(AND((RIGHT($DY$3,2)-'[1]Miter Profiles'!$AC$130-'[1]Outside Edges'!$B32)&gt;=5,'[1]Outside Edges'!$Q32="Yes"),"Yes","No")</f>
        <v>Yes</v>
      </c>
      <c r="DZ33" s="63" t="str">
        <f>IF(AND((RIGHT($DZ$3,2)-'[1]Miter Profiles'!$AC$131-'[1]Outside Edges'!$B32)&gt;=5,'[1]Outside Edges'!$Q32="Yes"),"Yes","No")</f>
        <v>Yes</v>
      </c>
      <c r="EA33" s="68" t="str">
        <f>IF(AND((RIGHT($EA$3,2)-'[1]Miter Profiles'!$AC$132-'[1]Outside Edges'!$B32)&gt;=5,'[1]Outside Edges'!$Q32="Yes"),"Yes","No")</f>
        <v>Yes</v>
      </c>
      <c r="EB33" s="78" t="str">
        <f>IF(AND((RIGHT($EB$3,2)-'[1]Miter Profiles'!$AC$133-'[1]Outside Edges'!$B32)&gt;=5,'[1]Outside Edges'!$Q32="Yes"),"Yes","No")</f>
        <v>No</v>
      </c>
      <c r="EC33" s="79" t="str">
        <f>IF(AND((RIGHT($EC$3,2)-'[1]Miter Profiles'!$AC$134-'[1]Outside Edges'!$B32)&gt;=5,'[1]Outside Edges'!$Q32="Yes"),"Yes","No")</f>
        <v>Yes</v>
      </c>
      <c r="ED33" s="81" t="str">
        <f>IF(AND((RIGHT($ED$3,2)-'[1]Miter Profiles'!$AC$135-'[1]Outside Edges'!$B32)&gt;=5,'[1]Outside Edges'!$Q32="Yes"),"Yes","No")</f>
        <v>Yes</v>
      </c>
      <c r="EE33" s="80" t="str">
        <f>IF(AND((RIGHT($EE$3,2)-'[1]Miter Profiles'!$AC$136-'[1]Outside Edges'!$B32)&gt;=5,'[1]Outside Edges'!$Q32="Yes"),"Yes","No")</f>
        <v>Yes</v>
      </c>
      <c r="EF33" s="63" t="str">
        <f>IF(AND((RIGHT($EF$3,2)-'[1]Miter Profiles'!$AC$137-'[1]Outside Edges'!$B32)&gt;=5,'[1]Outside Edges'!$Q32="Yes"),"Yes","No")</f>
        <v>Yes</v>
      </c>
      <c r="EG33" s="7" t="str">
        <f>IF(AND((RIGHT($EG$3,2)-'[1]Miter Profiles'!$AC$138-'[1]Outside Edges'!$B32)&gt;=5,'[1]Outside Edges'!$Q32="Yes"),"Yes","No")</f>
        <v>Yes</v>
      </c>
      <c r="EH33" s="68" t="str">
        <f>IF(AND((RIGHT($EH$3,2)-'[1]Miter Profiles'!$AC$139-'[1]Outside Edges'!$B32)&gt;=5,'[1]Outside Edges'!$Q32="Yes"),"Yes","No")</f>
        <v>Yes</v>
      </c>
      <c r="EI33" s="82" t="str">
        <f>IF(AND((RIGHT($EI$3,2)-'[1]Miter Profiles'!$AC$140-'[1]Outside Edges'!$B32)&gt;=5,'[1]Outside Edges'!$Q32="Yes"),"Yes","No")</f>
        <v>Yes</v>
      </c>
      <c r="EJ33" s="83" t="str">
        <f>IF(AND((RIGHT($EJ$3,2)-'[1]Miter Profiles'!$AC$141-'[1]Outside Edges'!$B32)&gt;=5,'[1]Outside Edges'!$Q32="Yes"),"Yes","No")</f>
        <v>Yes</v>
      </c>
      <c r="EK33" s="83" t="str">
        <f>IF(AND((RIGHT($EK$3,2)-'[1]Miter Profiles'!$AC$142-'[1]Outside Edges'!$B32)&gt;=5,'[1]Outside Edges'!$Q32="Yes"),"Yes","No")</f>
        <v>Yes</v>
      </c>
      <c r="EL33" s="81" t="str">
        <f>IF(AND((RIGHT($EL$3,2)-'[1]Miter Profiles'!$AC$143-'[1]Outside Edges'!$B32)&gt;=5,'[1]Outside Edges'!$Q32="Yes"),"Yes","No")</f>
        <v>Yes</v>
      </c>
      <c r="EM33" s="84" t="str">
        <f>IF(AND((RIGHT($EM$3,2)-'[1]Miter Profiles'!$AC$144-'[1]Outside Edges'!$B32)&gt;=5,'[1]Outside Edges'!$Q32="Yes"),"Yes","No")</f>
        <v>No</v>
      </c>
      <c r="EN33" s="7" t="str">
        <f>IF(AND((RIGHT($EN$3,2)-'[1]Miter Profiles'!$AC$145-'[1]Outside Edges'!$B32)&gt;=5,'[1]Outside Edges'!$Q32="Yes"),"Yes","No")</f>
        <v>Yes</v>
      </c>
      <c r="EO33" s="68" t="str">
        <f>IF(AND((RIGHT($EO$3,2)-'[1]Miter Profiles'!$AC$146-'[1]Outside Edges'!$B32)&gt;=5,'[1]Outside Edges'!$Q32="Yes"),"Yes","No")</f>
        <v>Yes</v>
      </c>
      <c r="EP33" s="83" t="str">
        <f>IF(AND((RIGHT($EP$3,2)-'[1]Miter Profiles'!$AC$147-'[1]Outside Edges'!$B32)&gt;=5,'[1]Outside Edges'!$Q32="Yes"),"Yes","No")</f>
        <v>Yes</v>
      </c>
      <c r="EQ33" s="83" t="str">
        <f>IF(AND((RIGHT($EQ$3,2)-'[1]Miter Profiles'!$AC$148-'[1]Outside Edges'!$B32)&gt;=5,'[1]Outside Edges'!$Q32="Yes"),"Yes","No")</f>
        <v>Yes</v>
      </c>
      <c r="ER33" s="81" t="str">
        <f>IF(AND((RIGHT($ER$3,2)-'[1]Miter Profiles'!$AC$149-'[1]Outside Edges'!$B32)&gt;=5,'[1]Outside Edges'!$Q32="Yes"),"Yes","No")</f>
        <v>Yes</v>
      </c>
      <c r="ES33" s="84" t="str">
        <f>IF(AND((RIGHT($ES$3,2)-'[1]Miter Profiles'!$AC$150-'[1]Outside Edges'!$B32)&gt;=5,'[1]Outside Edges'!$Q32="Yes"),"Yes","No")</f>
        <v>Yes</v>
      </c>
      <c r="ET33" s="7" t="str">
        <f>IF(AND((RIGHT($ET$3,2)-'[1]Miter Profiles'!$AC$151-'[1]Outside Edges'!$B32)&gt;=5,'[1]Outside Edges'!$Q32="Yes"),"Yes","No")</f>
        <v>Yes</v>
      </c>
      <c r="EU33" s="68" t="str">
        <f>IF(AND((RIGHT($EU$3,2)-'[1]Miter Profiles'!$AC$152-'[1]Outside Edges'!$B32)&gt;=5,'[1]Outside Edges'!$Q32="Yes"),"Yes","No")</f>
        <v>Yes</v>
      </c>
      <c r="EV33" s="83" t="str">
        <f>IF(AND((RIGHT($EV$3,2)-'[1]Miter Profiles'!$AC$153-'[1]Outside Edges'!$B32)&gt;=5,'[1]Outside Edges'!$Q32="Yes"),"Yes","No")</f>
        <v>Yes</v>
      </c>
      <c r="EW33" s="83" t="str">
        <f>IF(AND((RIGHT($EW$3,2)-'[1]Miter Profiles'!$AC$154-'[1]Outside Edges'!$B32)&gt;=5,'[1]Outside Edges'!$Q32="Yes"),"Yes","No")</f>
        <v>Yes</v>
      </c>
      <c r="EX33" s="81" t="str">
        <f>IF(AND((RIGHT($EX$3,2)-'[1]Miter Profiles'!$AC$155-'[1]Outside Edges'!$B32)&gt;=5,'[1]Outside Edges'!$Q32="Yes"),"Yes","No")</f>
        <v>Yes</v>
      </c>
      <c r="EY33" s="84" t="str">
        <f>IF(AND((RIGHT($EY$3,2)-'[1]Miter Profiles'!$AC$156-'[1]Outside Edges'!$B32)&gt;=5,'[1]Outside Edges'!$Q32="Yes"),"Yes","No")</f>
        <v>Yes</v>
      </c>
      <c r="EZ33" s="7" t="str">
        <f>IF(AND((RIGHT($EZ$3,2)-'[1]Miter Profiles'!$AC$157-'[1]Outside Edges'!$B32)&gt;=5,'[1]Outside Edges'!$Q32="Yes"),"Yes","No")</f>
        <v>Yes</v>
      </c>
      <c r="FA33" s="68" t="str">
        <f>IF(AND((RIGHT($FA$3,2)-'[1]Miter Profiles'!$AC$158-'[1]Outside Edges'!$B32)&gt;=5,'[1]Outside Edges'!$Q32="Yes"),"Yes","No")</f>
        <v>Yes</v>
      </c>
      <c r="FB33" s="83" t="str">
        <f>IF(AND((RIGHT($FB$3,2)-'[1]Miter Profiles'!$AC$159-'[1]Outside Edges'!$B32)&gt;=5,'[1]Outside Edges'!$Q32="Yes"),"Yes","No")</f>
        <v>Yes</v>
      </c>
      <c r="FC33" s="83" t="str">
        <f>IF(AND((RIGHT($FC$3,2)-'[1]Miter Profiles'!$AC$160-'[1]Outside Edges'!$B32)&gt;=5,'[1]Outside Edges'!$Q32="Yes"),"Yes","No")</f>
        <v>Yes</v>
      </c>
      <c r="FD33" s="81" t="str">
        <f>IF(AND((RIGHT($FD$3,2)-'[1]Miter Profiles'!$AC$161-'[1]Outside Edges'!$B32)&gt;=5,'[1]Outside Edges'!$Q32="Yes"),"Yes","No")</f>
        <v>Yes</v>
      </c>
      <c r="FE33" s="84" t="str">
        <f>IF(AND((RIGHT($FE$3,2)-'[1]Miter Profiles'!$AC$162-'[1]Outside Edges'!$B32)&gt;=5,'[1]Outside Edges'!$Q32="Yes"),"Yes","No")</f>
        <v>Yes</v>
      </c>
      <c r="FF33" s="7" t="str">
        <f>IF(AND((RIGHT($FF$3,2)-'[1]Miter Profiles'!$AC$163-'[1]Outside Edges'!$B32)&gt;=5,'[1]Outside Edges'!$Q32="Yes"),"Yes","No")</f>
        <v>Yes</v>
      </c>
      <c r="FG33" s="68" t="str">
        <f>IF(AND((RIGHT($FG$3,2)-'[1]Miter Profiles'!$AC$164-'[1]Outside Edges'!$B32)&gt;=5,'[1]Outside Edges'!$Q32="Yes"),"Yes","No")</f>
        <v>Yes</v>
      </c>
      <c r="FH33" s="83" t="str">
        <f>IF(AND((RIGHT($FH$3,2)-'[1]Miter Profiles'!$AC$165-'[1]Outside Edges'!$B32)&gt;=5,'[1]Outside Edges'!$Q32="Yes"),"Yes","No")</f>
        <v>Yes</v>
      </c>
      <c r="FI33" s="83" t="str">
        <f>IF(AND((RIGHT($FI$3,2)-'[1]Miter Profiles'!$AC$166-'[1]Outside Edges'!$B32)&gt;=5,'[1]Outside Edges'!$Q32="Yes"),"Yes","No")</f>
        <v>Yes</v>
      </c>
      <c r="FJ33" s="81" t="str">
        <f>IF(AND((RIGHT($FJ$3,2)-'[1]Miter Profiles'!$AC$167-'[1]Outside Edges'!$B32)&gt;=5,'[1]Outside Edges'!$Q32="Yes"),"Yes","No")</f>
        <v>Yes</v>
      </c>
      <c r="FK33" s="84" t="str">
        <f>IF(AND((RIGHT($FK$3,2)-'[1]Miter Profiles'!$AC$168-'[1]Outside Edges'!$B32)&gt;=5,'[1]Outside Edges'!$Q32="Yes"),"Yes","No")</f>
        <v>Yes</v>
      </c>
      <c r="FL33" s="7" t="str">
        <f>IF(AND((RIGHT($FL$3,2)-'[1]Miter Profiles'!$AC$169-'[1]Outside Edges'!$B32)&gt;=5,'[1]Outside Edges'!$Q32="Yes"),"Yes","No")</f>
        <v>Yes</v>
      </c>
      <c r="FM33" s="68" t="str">
        <f>IF(AND((RIGHT($FM$3,2)-'[1]Miter Profiles'!$AC$170-'[1]Outside Edges'!$B32)&gt;=5,'[1]Outside Edges'!$Q32="Yes"),"Yes","No")</f>
        <v>Yes</v>
      </c>
      <c r="FN33" s="83" t="str">
        <f>IF(AND((RIGHT($FN$3,2)-'[1]Miter Profiles'!$AC$171-'[1]Outside Edges'!$B32)&gt;=5,'[1]Outside Edges'!$Q32="Yes"),"Yes","No")</f>
        <v>Yes</v>
      </c>
      <c r="FO33" s="83" t="str">
        <f>IF(AND((RIGHT($FO$3,2)-'[1]Miter Profiles'!$AC$172-'[1]Outside Edges'!$B32)&gt;=5,'[1]Outside Edges'!$Q32="Yes"),"Yes","No")</f>
        <v>Yes</v>
      </c>
      <c r="FP33" s="81" t="str">
        <f>IF(AND((RIGHT($FP$3,2)-'[1]Miter Profiles'!$AC$173-'[1]Outside Edges'!$B32)&gt;=5,'[1]Outside Edges'!$Q32="Yes"),"Yes","No")</f>
        <v>Yes</v>
      </c>
      <c r="FQ33" s="84" t="str">
        <f>IF(AND((RIGHT($FQ$3,2)-'[1]Miter Profiles'!$AC$174-'[1]Outside Edges'!$B32)&gt;=5,'[1]Outside Edges'!$Q32="Yes"),"Yes","No")</f>
        <v>Yes</v>
      </c>
      <c r="FR33" s="7" t="str">
        <f>IF(AND((RIGHT($FR$3,2)-'[1]Miter Profiles'!$AC$175-'[1]Outside Edges'!$B32)&gt;=5,'[1]Outside Edges'!$Q32="Yes"),"Yes","No")</f>
        <v>Yes</v>
      </c>
      <c r="FS33" s="68" t="str">
        <f>IF(AND((RIGHT($FS$3,2)-'[1]Miter Profiles'!$AC$176-'[1]Outside Edges'!$B32)&gt;=5,'[1]Outside Edges'!$Q32="Yes"),"Yes","No")</f>
        <v>Yes</v>
      </c>
      <c r="FT33" s="83" t="str">
        <f>IF(AND((RIGHT($FT$3,2)-'[1]Miter Profiles'!$AC$177-'[1]Outside Edges'!$B32)&gt;=5,'[1]Outside Edges'!$Q32="Yes"),"Yes","No")</f>
        <v>Yes</v>
      </c>
      <c r="FU33" s="83" t="str">
        <f>IF(AND((RIGHT($FU$3,2)-'[1]Miter Profiles'!$AC$178-'[1]Outside Edges'!$B32)&gt;=5,'[1]Outside Edges'!$Q32="Yes"),"Yes","No")</f>
        <v>Yes</v>
      </c>
      <c r="FV33" s="81" t="str">
        <f>IF(AND((RIGHT($V$3,2)-'[1]Miter Profiles'!$AC$179-'[1]Outside Edges'!$B32)&gt;=5,'[1]Outside Edges'!$Q32="Yes"),"Yes","No")</f>
        <v>Yes</v>
      </c>
      <c r="FW33" s="84" t="str">
        <f>IF(AND((RIGHT($FW$3,2)-'[1]Miter Profiles'!$AC$180-'[1]Outside Edges'!$B32)&gt;=5,'[1]Outside Edges'!$Q32="Yes"),"Yes","No")</f>
        <v>No</v>
      </c>
      <c r="FX33" s="197" t="str">
        <f>IF(AND((RIGHT($FX$3,2)-'[1]Miter Profiles'!$AC$181-'[1]Outside Edges'!$B32)&gt;=5,'[1]Outside Edges'!$Q32="Yes"),"Yes","No")</f>
        <v>Yes</v>
      </c>
      <c r="FY33" s="198" t="str">
        <f>IF(AND((RIGHT($FY$3,2)-'[1]Miter Profiles'!$AC$182-'[1]Outside Edges'!$B32)&gt;=5,'[1]Outside Edges'!$Q32="Yes"),"Yes","No")</f>
        <v>Yes</v>
      </c>
      <c r="FZ33" s="200" t="str">
        <f>IF(AND((RIGHT($FZ$3,2)-'[1]Miter Profiles'!$AC$183-'[1]Outside Edges'!$B32)&gt;=5,'[1]Outside Edges'!$Q32="Yes"),"Yes","No")</f>
        <v>Yes</v>
      </c>
      <c r="GA33" s="201" t="str">
        <f>IF(AND((RIGHT($GA$3,2)-'[1]Miter Profiles'!$AC$184-'[1]Outside Edges'!$B32)&gt;=5,'[1]Outside Edges'!$Q32="Yes"),"Yes","No")</f>
        <v>Yes</v>
      </c>
      <c r="GB33" s="202" t="str">
        <f>IF(AND((RIGHT($GB$3,2)-'[1]Miter Profiles'!$AC$185-'[1]Outside Edges'!$B32)&gt;=5,'[1]Outside Edges'!$Q32="Yes"),"Yes","No")</f>
        <v>Yes</v>
      </c>
      <c r="GC33" s="199" t="str">
        <f>IF(AND((RIGHT($GC$3,2)-'[1]Miter Profiles'!$AC$186-'[1]Outside Edges'!$B32)&gt;=5,'[1]Outside Edges'!$Q32="Yes"),"Yes","No")</f>
        <v>Yes</v>
      </c>
      <c r="GD33" s="197" t="str">
        <f>IF(AND((RIGHT($GD$3,2)-'[1]Miter Profiles'!$AC$187-'[1]Outside Edges'!$B32)&gt;=5,'[1]Outside Edges'!$Q32="Yes"),"Yes","No")</f>
        <v>Yes</v>
      </c>
      <c r="GE33" s="198" t="str">
        <f>IF(AND((RIGHT($GE$3,2)-'[1]Miter Profiles'!$AC$188-'[1]Outside Edges'!$B32)&gt;=5,'[1]Outside Edges'!$Q32="Yes"),"Yes","No")</f>
        <v>Yes</v>
      </c>
      <c r="GF33" s="200" t="str">
        <f>IF(AND((RIGHT($GF$3,2)-'[1]Miter Profiles'!$AC$189-'[1]Outside Edges'!$B32)&gt;=5,'[1]Outside Edges'!$Q32="Yes"),"Yes","No")</f>
        <v>Yes</v>
      </c>
      <c r="GG33" s="201" t="str">
        <f>IF(AND((RIGHT($GG$3,2)-'[1]Miter Profiles'!$AC$190-'[1]Outside Edges'!$B32)&gt;=5,'[1]Outside Edges'!$Q32="Yes"),"Yes","No")</f>
        <v>Yes</v>
      </c>
      <c r="GH33" s="202" t="str">
        <f>IF(AND((RIGHT($GH$3,2)-'[1]Miter Profiles'!$AC$191-'[1]Outside Edges'!$B32)&gt;=5,'[1]Outside Edges'!$Q32="Yes"),"Yes","No")</f>
        <v>Yes</v>
      </c>
      <c r="GI33" s="199" t="str">
        <f>IF(AND((RIGHT($GI$3,2)-'[1]Miter Profiles'!$AC$192-'[1]Outside Edges'!$B32)&gt;=5,'[1]Outside Edges'!$Q32="Yes"),"Yes","No")</f>
        <v>Yes</v>
      </c>
      <c r="GJ33" s="197" t="str">
        <f>IF(AND((RIGHT($GJ$3,2)-'[1]Miter Profiles'!$AC$193-'[1]Outside Edges'!$B32)&gt;=5,'[1]Outside Edges'!$Q32="Yes"),"Yes","No")</f>
        <v>Yes</v>
      </c>
      <c r="GK33" s="198" t="str">
        <f>IF(AND((RIGHT($GK$3,2)-'[1]Miter Profiles'!$AC$194-'[1]Outside Edges'!$B32)&gt;=5,'[1]Outside Edges'!$Q32="Yes"),"Yes","No")</f>
        <v>Yes</v>
      </c>
      <c r="GL33" s="200" t="str">
        <f>IF(AND((RIGHT($GL$3,2)-'[1]Miter Profiles'!$AC$195-'[1]Outside Edges'!$B32)&gt;=5,'[1]Outside Edges'!$Q32="Yes"),"Yes","No")</f>
        <v>Yes</v>
      </c>
      <c r="GM33" s="201" t="str">
        <f>IF(AND((RIGHT($GM$3,2)-'[1]Miter Profiles'!$AC$196-'[1]Outside Edges'!$B32)&gt;=5,'[1]Outside Edges'!$Q32="Yes"),"Yes","No")</f>
        <v>Yes</v>
      </c>
      <c r="GN33" s="202" t="str">
        <f>IF(AND((RIGHT($GN$3,2)-'[1]Miter Profiles'!$AC$197-'[1]Outside Edges'!$B32)&gt;=5,'[1]Outside Edges'!$Q32="Yes"),"Yes","No")</f>
        <v>Yes</v>
      </c>
      <c r="GO33" s="199" t="str">
        <f>IF(AND((RIGHT($GO$3,2)-'[1]Miter Profiles'!$AC$198-'[1]Outside Edges'!$B32)&gt;=5,'[1]Outside Edges'!$Q32="Yes"),"Yes","No")</f>
        <v>No</v>
      </c>
      <c r="GP33" s="197" t="str">
        <f>IF(AND((RIGHT($GP$3,2)-'[1]Miter Profiles'!$AC$199-'[1]Outside Edges'!$B32)&gt;=5,'[1]Outside Edges'!$Q32="Yes"),"Yes","No")</f>
        <v>Yes</v>
      </c>
      <c r="GQ33" s="198" t="str">
        <f>IF(AND((RIGHT($GQ$3,2)-'[1]Miter Profiles'!$AC$200-'[1]Outside Edges'!$B32)&gt;=5,'[1]Outside Edges'!$Q32="Yes"),"Yes","No")</f>
        <v>Yes</v>
      </c>
      <c r="GR33" s="211" t="str">
        <f>IF(AND((RIGHT($GR$3,2)-'[1]Miter Profiles'!$AC$201-'[1]Outside Edges'!$B32)&gt;=5,'[1]Outside Edges'!$Q32="Yes"),"Yes","No")</f>
        <v>Yes</v>
      </c>
      <c r="GS33" s="197" t="str">
        <f>IF(AND((RIGHT($GS$3,2)-'[1]Miter Profiles'!$AC$202-'[1]Outside Edges'!$B32)&gt;=5,'[1]Outside Edges'!$Q32="Yes"),"Yes","No")</f>
        <v>Yes</v>
      </c>
      <c r="GT33" s="212" t="str">
        <f>IF(AND((RIGHT($GT$3,2)-'[1]Miter Profiles'!$AC$203-'[1]Outside Edges'!$B32)&gt;=5,'[1]Outside Edges'!$Q32="Yes"),"Yes","No")</f>
        <v>Yes</v>
      </c>
      <c r="GU33" s="208" t="str">
        <f>IF(AND((RIGHT($GU$3,2)-'[1]Miter Profiles'!$AC$204-'[1]Outside Edges'!$B32)&gt;=5,'[1]Outside Edges'!$Q32="Yes"),"Yes","No")</f>
        <v>Yes</v>
      </c>
      <c r="GV33" s="209" t="str">
        <f>IF(AND((RIGHT($GV$3,2)-'[1]Miter Profiles'!$AC$205-'[1]Outside Edges'!$B32)&gt;=5,'[1]Outside Edges'!$Q32="Yes"),"Yes","No")</f>
        <v>Yes</v>
      </c>
      <c r="GW33" s="210" t="str">
        <f>IF(AND((RIGHT($GW$3,2)-'[1]Miter Profiles'!$AC$206-'[1]Outside Edges'!$B32)&gt;=5,'[1]Outside Edges'!$Q32="Yes"),"Yes","No")</f>
        <v>Yes</v>
      </c>
      <c r="GX33" s="200" t="str">
        <f>IF(AND((RIGHT($GX$3,2)-'[1]Miter Profiles'!$AC$207-'[1]Outside Edges'!$B32)&gt;=5,'[1]Outside Edges'!$Q32="Yes"),"Yes","No")</f>
        <v>No</v>
      </c>
      <c r="GY33" s="201" t="str">
        <f>IF(AND((RIGHT($GY$3,2)-'[1]Miter Profiles'!$AC$208-'[1]Outside Edges'!$B32)&gt;=5,'[1]Outside Edges'!$Q32="Yes"),"Yes","No")</f>
        <v>Yes</v>
      </c>
      <c r="GZ33" s="202" t="str">
        <f>IF(AND((RIGHT($GZ$3,2)-'[1]Miter Profiles'!$AC$209-'[1]Outside Edges'!$B32)&gt;=5,'[1]Outside Edges'!$Q32="Yes"),"Yes","No")</f>
        <v>Yes</v>
      </c>
      <c r="HA33" s="199" t="str">
        <f>IF(AND((RIGHT($HA$3,2)-'[1]Miter Profiles'!$AC$210-'[1]Outside Edges'!$B32)&gt;=5,'[1]Outside Edges'!$Q32="Yes"),"Yes","No")</f>
        <v>Yes</v>
      </c>
      <c r="HB33" s="197" t="str">
        <f>IF(AND((RIGHT($HB$3,2)-'[1]Miter Profiles'!$AC$211-'[1]Outside Edges'!$B32)&gt;=5,'[1]Outside Edges'!$Q32="Yes"),"Yes","No")</f>
        <v>Yes</v>
      </c>
      <c r="HC33" s="198" t="str">
        <f>IF(AND((RIGHT($HC$3,2)-'[1]Miter Profiles'!$AC$212-'[1]Outside Edges'!$B32)&gt;=5,'[1]Outside Edges'!$Q32="Yes"),"Yes","No")</f>
        <v>Yes</v>
      </c>
      <c r="HD33" s="200" t="str">
        <f>IF(AND((RIGHT($HD$3,2)-'[1]Miter Profiles'!$AC$213-'[1]Outside Edges'!$B32)&gt;=5,'[1]Outside Edges'!$Q32="Yes"),"Yes","No")</f>
        <v>No</v>
      </c>
      <c r="HE33" s="202" t="str">
        <f>IF(AND((RIGHT($HE$3,2)-'[1]Miter Profiles'!$AC$214-'[1]Outside Edges'!$B32)&gt;=5,'[1]Outside Edges'!$Q32="Yes"),"Yes","No")</f>
        <v>No</v>
      </c>
      <c r="HF33" s="199" t="str">
        <f>IF(AND((RIGHT($HF$3,2)-'[1]Miter Profiles'!$AC$215-'[1]Outside Edges'!$B32)&gt;=5,'[1]Outside Edges'!$Q32="Yes"),"Yes","No")</f>
        <v>Yes</v>
      </c>
      <c r="HG33" s="197" t="str">
        <f>IF(AND((RIGHT($HG$3,2)-'[1]Miter Profiles'!$AC$216-'[1]Outside Edges'!$B32)&gt;=5,'[1]Outside Edges'!$Q32="Yes"),"Yes","No")</f>
        <v>Yes</v>
      </c>
      <c r="HH33" s="198" t="str">
        <f>IF(AND((RIGHT($HH$3,2)-'[1]Miter Profiles'!$AC$217-'[1]Outside Edges'!$B32)&gt;=5,'[1]Outside Edges'!$Q32="Yes"),"Yes","No")</f>
        <v>Yes</v>
      </c>
      <c r="HI33" s="200" t="str">
        <f>IF(AND((RIGHT($HI$3,2)-'[1]Miter Profiles'!$AC$218-'[1]Outside Edges'!$B32)&gt;=5,'[1]Outside Edges'!$Q32="Yes"),"Yes","No")</f>
        <v>Yes</v>
      </c>
      <c r="HJ33" s="201" t="str">
        <f>IF(AND((RIGHT($HJ$3,2)-'[1]Miter Profiles'!$AC$219-'[1]Outside Edges'!$B32)&gt;=5,'[1]Outside Edges'!$Q32="Yes"),"Yes","No")</f>
        <v>Yes</v>
      </c>
      <c r="HK33" s="202" t="str">
        <f>IF(AND((RIGHT($HK$3,2)-'[1]Miter Profiles'!$AC$220-'[1]Outside Edges'!$B32)&gt;=5,'[1]Outside Edges'!$Q32="Yes"),"Yes","No")</f>
        <v>Yes</v>
      </c>
      <c r="HL33" s="199" t="str">
        <f>IF(AND((RIGHT($HL$3,2)-'[1]Miter Profiles'!$AC$221-'[1]Outside Edges'!$B32)&gt;=5,'[1]Outside Edges'!$Q32="Yes"),"Yes","No")</f>
        <v>Yes</v>
      </c>
      <c r="HM33" s="197" t="str">
        <f>IF(AND((RIGHT($HM$3,2)-'[1]Miter Profiles'!$AC$222-'[1]Outside Edges'!$B32)&gt;=5,'[1]Outside Edges'!$Q32="Yes"),"Yes","No")</f>
        <v>Yes</v>
      </c>
      <c r="HN33" s="197" t="str">
        <f>IF(AND((RIGHT($HN$3,2)-'[1]Miter Profiles'!$AC$223-'[1]Outside Edges'!$B32)&gt;=5,'[1]Outside Edges'!$Q32="Yes"),"Yes","No")</f>
        <v>Yes</v>
      </c>
      <c r="HO33" s="201" t="str">
        <f>IF(AND((RIGHT($HO$3,2)-'[1]Miter Profiles'!$AC$224-'[1]Outside Edges'!$B32)&gt;=5,'[1]Outside Edges'!$Q32="Yes"),"Yes","No")</f>
        <v>No</v>
      </c>
      <c r="HP33" s="201" t="str">
        <f>IF(AND((RIGHT($HP$3,2)-'[1]Miter Profiles'!$AC$225-'[1]Outside Edges'!$B32)&gt;=5,'[1]Outside Edges'!$Q32="Yes"),"Yes","No")</f>
        <v>Yes</v>
      </c>
      <c r="HQ33" s="201" t="str">
        <f>IF(AND((RIGHT($HQ$3,3)-'[1]Miter Profiles'!$AC$226-'[1]Outside Edges'!$B32)&gt;=5,'[1]Outside Edges'!$Q32="Yes"),"Yes","No")</f>
        <v>No</v>
      </c>
      <c r="HR33" s="201" t="str">
        <f>IF(AND((RIGHT($HR$3,2)-'[1]Miter Profiles'!$AC$227-'[1]Outside Edges'!$B32)&gt;=5,'[1]Outside Edges'!$Q32="Yes"),"Yes","No")</f>
        <v>No</v>
      </c>
      <c r="HS33" s="197" t="str">
        <f>IF(AND((RIGHT($HS$3,2)-'[1]Miter Profiles'!$AC$228-'[1]Outside Edges'!$B32)&gt;=5,'[1]Outside Edges'!$Q32="Yes"),"Yes","No")</f>
        <v>Yes</v>
      </c>
      <c r="HT33" s="197" t="str">
        <f>IF(AND((RIGHT($HT$3,2)-'[1]Miter Profiles'!$AC$229-'[1]Outside Edges'!$B32)&gt;=5,'[1]Outside Edges'!$Q32="Yes"),"Yes","No")</f>
        <v>Yes</v>
      </c>
      <c r="HU33" s="197" t="str">
        <f>IF(AND((RIGHT($HU$3,2)-'[1]Miter Profiles'!$AC$230-'[1]Outside Edges'!$B32)&gt;=5,'[1]Outside Edges'!$Q32="Yes"),"Yes","No")</f>
        <v>Yes</v>
      </c>
      <c r="HV33" s="201" t="str">
        <f>IF(AND((RIGHT($HV$3,2)-'[1]Miter Profiles'!$AC$231-'[1]Outside Edges'!$B32)&gt;=5,'[1]Outside Edges'!$Q32="Yes"),"Yes","No")</f>
        <v>Yes</v>
      </c>
      <c r="HW33" s="201" t="str">
        <f>IF(AND((RIGHT($HW$3,2)-'[1]Miter Profiles'!$AC$232-'[1]Outside Edges'!$B32)&gt;=5,'[1]Outside Edges'!$Q32="Yes"),"Yes","No")</f>
        <v>Yes</v>
      </c>
      <c r="HX33" s="201" t="str">
        <f>IF(AND((RIGHT($HX$3,2)-'[1]Miter Profiles'!$AC$233-'[1]Outside Edges'!$B32)&gt;=5,'[1]Outside Edges'!$Q32="Yes"),"Yes","No")</f>
        <v>Yes</v>
      </c>
      <c r="HY33" s="197" t="str">
        <f>IF(AND((RIGHT($HY$3,2)-'[1]Miter Profiles'!$AC$234-'[1]Outside Edges'!$B32)&gt;=5,'[1]Outside Edges'!$Q32="Yes"),"Yes","No")</f>
        <v>No</v>
      </c>
      <c r="HZ33" s="197" t="str">
        <f>IF(AND((RIGHT($HZ$3,2)-'[1]Miter Profiles'!$AC$235-'[1]Outside Edges'!$B32)&gt;=5,'[1]Outside Edges'!$Q32="Yes"),"Yes","No")</f>
        <v>Yes</v>
      </c>
      <c r="IA33" s="197" t="str">
        <f>IF(AND((RIGHT($IA$3,2)-'[1]Miter Profiles'!$AC$236-'[1]Outside Edges'!$B32)&gt;=5,'[1]Outside Edges'!$Q32="Yes"),"Yes","No")</f>
        <v>Yes</v>
      </c>
      <c r="IB33" s="201" t="str">
        <f>IF(AND((RIGHT($IB$3,2)-'[1]Miter Profiles'!$AC$237-'[1]Outside Edges'!$B32)&gt;=5,'[1]Outside Edges'!$Q32="Yes"),"Yes","No")</f>
        <v>Yes</v>
      </c>
      <c r="IC33" s="201" t="str">
        <f>IF(AND((RIGHT($IC$3,2)-'[1]Miter Profiles'!$AC$238-'[1]Outside Edges'!$B32)&gt;=5,'[1]Outside Edges'!$Q32="Yes"),"Yes","No")</f>
        <v>Yes</v>
      </c>
      <c r="ID33" s="201" t="str">
        <f>IF(AND((RIGHT($ID$3,2)-'[1]Miter Profiles'!$AC$239-'[1]Outside Edges'!$B32)&gt;=5,'[1]Outside Edges'!$Q32="Yes"),"Yes","No")</f>
        <v>Yes</v>
      </c>
      <c r="IE33" s="197" t="str">
        <f>IF(AND((RIGHT($IE$3,2)-'[1]Miter Profiles'!$AC$240-'[1]Outside Edges'!$B32)&gt;=5,'[1]Outside Edges'!$Q32="Yes"),"Yes","No")</f>
        <v>Yes</v>
      </c>
      <c r="IF33" s="197" t="str">
        <f>IF(AND((RIGHT($IF$3,2)-'[1]Miter Profiles'!$AC$241-'[1]Outside Edges'!$B32)&gt;=5,'[1]Outside Edges'!$Q32="Yes"),"Yes","No")</f>
        <v>Yes</v>
      </c>
      <c r="IG33" s="197" t="str">
        <f>IF(AND((RIGHT($IG$3,2)-'[1]Miter Profiles'!$AC$242-'[1]Outside Edges'!$B32)&gt;=5,'[1]Outside Edges'!$Q32="Yes"),"Yes","No")</f>
        <v>Yes</v>
      </c>
      <c r="IH33" s="201" t="str">
        <f>IF(AND((RIGHT($IH$3,2)-'[1]Miter Profiles'!$AC$243-'[1]Outside Edges'!$B32)&gt;=5,'[1]Outside Edges'!$Q32="Yes"),"Yes","No")</f>
        <v>Yes</v>
      </c>
      <c r="II33" s="201" t="str">
        <f>IF(AND((RIGHT($II$3,2)-'[1]Miter Profiles'!$AC$244-'[1]Outside Edges'!$B32)&gt;=5,'[1]Outside Edges'!$Q32="Yes"),"Yes","No")</f>
        <v>Yes</v>
      </c>
      <c r="IJ33" s="201" t="str">
        <f>IF(AND((RIGHT($IJ$3,2)-'[1]Miter Profiles'!$AC$245-'[1]Outside Edges'!$B32)&gt;=5,'[1]Outside Edges'!$Q32="Yes"),"Yes","No")</f>
        <v>Yes</v>
      </c>
      <c r="IK33" s="197" t="str">
        <f>IF(AND((RIGHT($IK$3,2)-'[1]Miter Profiles'!$AC$246-'[1]Outside Edges'!$B32)&gt;=5,'[1]Outside Edges'!$Q32="Yes"),"Yes","No")</f>
        <v>Yes</v>
      </c>
      <c r="IL33" s="197" t="str">
        <f>IF(AND((RIGHT($IL$3,2)-'[1]Miter Profiles'!$AC$247-'[1]Outside Edges'!$B32)&gt;=5,'[1]Outside Edges'!$Q32="Yes"),"Yes","No")</f>
        <v>Yes</v>
      </c>
      <c r="IM33" s="197" t="str">
        <f>IF(AND((RIGHT($IM$3,2)-'[1]Miter Profiles'!$AC$248-'[1]Outside Edges'!$B32)&gt;=5,'[1]Outside Edges'!$Q32="Yes"),"Yes","No")</f>
        <v>Yes</v>
      </c>
      <c r="IN33" s="201" t="str">
        <f>IF(AND((RIGHT($IN$3,2)-'[1]Miter Profiles'!$AC$249-'[1]Outside Edges'!$B32)&gt;=5,'[1]Outside Edges'!$Q32="Yes"),"Yes","No")</f>
        <v>Yes</v>
      </c>
      <c r="IO33" s="201" t="str">
        <f>IF(AND((RIGHT($IO$3,2)-'[1]Miter Profiles'!$AC$250-'[1]Outside Edges'!$B32)&gt;=5,'[1]Outside Edges'!$Q32="Yes"),"Yes","No")</f>
        <v>Yes</v>
      </c>
      <c r="IP33" s="201" t="str">
        <f>IF(AND((RIGHT($IP$3,2)-'[1]Miter Profiles'!$AC$251-'[1]Outside Edges'!$B32)&gt;=5,'[1]Outside Edges'!$Q32="Yes"),"Yes","No")</f>
        <v>Yes</v>
      </c>
      <c r="IQ33" s="197" t="str">
        <f>IF(AND((RIGHT($IQ$3,2)-'[1]Miter Profiles'!$AC$252-'[1]Outside Edges'!$B32)&gt;=5,'[1]Outside Edges'!$Q32="Yes"),"Yes","No")</f>
        <v>Yes</v>
      </c>
      <c r="IR33" s="197" t="str">
        <f>IF(AND((RIGHT($IR$3,2)-'[1]Miter Profiles'!$AC$253-'[1]Outside Edges'!$B32)&gt;=5,'[1]Outside Edges'!$Q32="Yes"),"Yes","No")</f>
        <v>Yes</v>
      </c>
      <c r="IS33" s="197" t="str">
        <f>IF(AND((RIGHT($IS$3,2)-'[1]Miter Profiles'!$AC$254-'[1]Outside Edges'!$B32)&gt;=5,'[1]Outside Edges'!$Q32="Yes"),"Yes","No")</f>
        <v>Yes</v>
      </c>
      <c r="IT33" s="201" t="str">
        <f>IF(AND((RIGHT($IT$3,2)-'[1]Miter Profiles'!$AC$255-'[1]Outside Edges'!$B32)&gt;=5,'[1]Outside Edges'!$Q32="Yes"),"Yes","No")</f>
        <v>Yes</v>
      </c>
      <c r="IU33" s="201" t="str">
        <f>IF(AND((RIGHT($IU$3,2)-'[1]Miter Profiles'!$AC$256-'[1]Outside Edges'!$B32)&gt;=5,'[1]Outside Edges'!$Q32="Yes"),"Yes","No")</f>
        <v>Yes</v>
      </c>
      <c r="IV33" s="201" t="str">
        <f>IF(AND((RIGHT($IV$3,2)-'[1]Miter Profiles'!$AC$257-'[1]Outside Edges'!$B32)&gt;=5,'[1]Outside Edges'!$Q32="Yes"),"Yes","No")</f>
        <v>Yes</v>
      </c>
      <c r="IW33" s="197" t="str">
        <f>IF(AND((RIGHT($IW$3,2)-'[1]Miter Profiles'!$AC$258-'[1]Outside Edges'!$B32)&gt;=5,'[1]Outside Edges'!$Q32="Yes"),"Yes","No")</f>
        <v>Yes</v>
      </c>
      <c r="IX33" s="197" t="str">
        <f>IF(AND((RIGHT($IX$3,2)-'[1]Miter Profiles'!$AC$259-'[1]Outside Edges'!$B32)&gt;=5,'[1]Outside Edges'!$Q32="Yes"),"Yes","No")</f>
        <v>Yes</v>
      </c>
      <c r="IY33" s="197" t="str">
        <f>IF(AND((RIGHT($IY$3,2)-'[1]Miter Profiles'!$AC$260-'[1]Outside Edges'!$B32)&gt;=5,'[1]Outside Edges'!$Q32="Yes"),"Yes","No")</f>
        <v>Yes</v>
      </c>
      <c r="IZ33" s="201" t="str">
        <f>IF(AND((RIGHT($IZ$3,2)-'[1]Miter Profiles'!$AC$261-'[1]Outside Edges'!$B32)&gt;=5,'[1]Outside Edges'!$Q32="Yes"),"Yes","No")</f>
        <v>Yes</v>
      </c>
      <c r="JA33" s="201" t="str">
        <f>IF(AND((RIGHT($JA$3,2)-'[1]Miter Profiles'!$AC$262-'[1]Outside Edges'!$B32)&gt;=5,'[1]Outside Edges'!$Q32="Yes"),"Yes","No")</f>
        <v>Yes</v>
      </c>
      <c r="JB33" s="201" t="str">
        <f>IF(AND((RIGHT($JB$3,2)-'[1]Miter Profiles'!$AC$263-'[1]Outside Edges'!$B32)&gt;=5,'[1]Outside Edges'!$Q32="Yes"),"Yes","No")</f>
        <v>Yes</v>
      </c>
      <c r="JC33" s="197" t="str">
        <f>IF(AND((RIGHT($JC$3,2)-'[1]Miter Profiles'!$AC$264-'[1]Outside Edges'!$B32)&gt;=5,'[1]Outside Edges'!$Q32="Yes"),"Yes","No")</f>
        <v>Yes</v>
      </c>
      <c r="JD33" s="197" t="str">
        <f>IF(AND((RIGHT($JD$3,2)-'[1]Miter Profiles'!$AC$265-'[1]Outside Edges'!$B32)&gt;=5,'[1]Outside Edges'!$Q32="Yes"),"Yes","No")</f>
        <v>Yes</v>
      </c>
      <c r="JE33" s="197" t="str">
        <f>IF(AND((RIGHT($JE$3,2)-'[1]Miter Profiles'!$AC$266-'[1]Outside Edges'!$B32)&gt;=5,'[1]Outside Edges'!$Q32="Yes"),"Yes","No")</f>
        <v>Yes</v>
      </c>
      <c r="JF33" s="201" t="str">
        <f>IF(AND((RIGHT($JF$3,2)-'[1]Miter Profiles'!$AC$267-'[1]Outside Edges'!$B32)&gt;=5,'[1]Outside Edges'!$Q32="Yes"),"Yes","No")</f>
        <v>No</v>
      </c>
      <c r="JG33" s="201" t="str">
        <f>IF(AND((RIGHT($JG$3,2)-'[1]Miter Profiles'!$AC$268-'[1]Outside Edges'!$B32)&gt;=5,'[1]Outside Edges'!$Q32="Yes"),"Yes","No")</f>
        <v>Yes</v>
      </c>
      <c r="JH33" s="201" t="str">
        <f>IF(AND((RIGHT($JH$3,2)-'[1]Miter Profiles'!$AC$269-'[1]Outside Edges'!$B32)&gt;=5,'[1]Outside Edges'!$Q32="Yes"),"Yes","No")</f>
        <v>Yes</v>
      </c>
      <c r="JI33" s="197" t="str">
        <f>IF(AND((RIGHT($JI$3,2)-'[1]Miter Profiles'!$AC$270-'[1]Outside Edges'!$B32)&gt;=5,'[1]Outside Edges'!$Q32="Yes"),"Yes","No")</f>
        <v>Yes</v>
      </c>
      <c r="JJ33" s="197" t="str">
        <f>IF(AND((RIGHT($JJ$3,2)-'[1]Miter Profiles'!$AC$271-'[1]Outside Edges'!$B32)&gt;=5,'[1]Outside Edges'!$Q32="Yes"),"Yes","No")</f>
        <v>Yes</v>
      </c>
      <c r="JK33" s="197" t="str">
        <f>IF(AND((RIGHT($JK$3,2)-'[1]Miter Profiles'!$AC$272-'[1]Outside Edges'!$B32)&gt;=5,'[1]Outside Edges'!$Q32="Yes"),"Yes","No")</f>
        <v>Yes</v>
      </c>
      <c r="JL33" s="201" t="str">
        <f>IF(AND((RIGHT($JL$3,2)-'[1]Miter Profiles'!$AC$273-'[1]Outside Edges'!$B32)&gt;=5,'[1]Outside Edges'!$Q32="Yes"),"Yes","No")</f>
        <v>Yes</v>
      </c>
      <c r="JM33" s="201" t="str">
        <f>IF(AND((RIGHT($JM$3,2)-'[1]Miter Profiles'!$AC$274-'[1]Outside Edges'!$B32)&gt;=5,'[1]Outside Edges'!$Q32="Yes"),"Yes","No")</f>
        <v>Yes</v>
      </c>
      <c r="JN33" s="201" t="str">
        <f>IF(AND((RIGHT($JN$3,2)-'[1]Miter Profiles'!$AC$275-'[1]Outside Edges'!$B32)&gt;=5,'[1]Outside Edges'!$Q32="Yes"),"Yes","No")</f>
        <v>Yes</v>
      </c>
      <c r="JO33" s="197" t="str">
        <f>IF(AND((RIGHT($JO$3,2)-'[1]Miter Profiles'!$AC$276-'[1]Outside Edges'!$B32)&gt;=5,'[1]Outside Edges'!$Q32="Yes"),"Yes","No")</f>
        <v>Yes</v>
      </c>
      <c r="JP33" s="197" t="str">
        <f>IF(AND((RIGHT($JP$3,2)-'[1]Miter Profiles'!$AC$277-'[1]Outside Edges'!$B32)&gt;=5,'[1]Outside Edges'!$Q32="Yes"),"Yes","No")</f>
        <v>Yes</v>
      </c>
      <c r="JQ33" s="197" t="str">
        <f>IF(AND((RIGHT($JQ$3,2)-'[1]Miter Profiles'!$AC$278-'[1]Outside Edges'!$B32)&gt;=5,'[1]Outside Edges'!$Q32="Yes"),"Yes","No")</f>
        <v>Yes</v>
      </c>
      <c r="JR33" s="201" t="str">
        <f>IF(AND((RIGHT($JR$3,2)-'[1]Miter Profiles'!$AC$279-'[1]Outside Edges'!$B32)&gt;=5,'[1]Outside Edges'!$Q32="Yes"),"Yes","No")</f>
        <v>No</v>
      </c>
      <c r="JS33" s="201" t="str">
        <f>IF(AND((RIGHT($JS$3,2)-'[1]Miter Profiles'!$AC$280-'[1]Outside Edges'!$B32)&gt;=5,'[1]Outside Edges'!$Q32="Yes"),"Yes","No")</f>
        <v>Yes</v>
      </c>
      <c r="JT33" s="201" t="str">
        <f>IF(AND((RIGHT($JT$3,2)-'[1]Miter Profiles'!$AC$281-'[1]Outside Edges'!$B32)&gt;=5,'[1]Outside Edges'!$Q32="Yes"),"Yes","No")</f>
        <v>Yes</v>
      </c>
      <c r="JU33" s="197" t="str">
        <f>IF(AND((RIGHT($JU$3,2)-'[1]Miter Profiles'!$AC$282-'[1]Outside Edges'!$B32)&gt;=5,'[1]Outside Edges'!$Q32="Yes"),"Yes","No")</f>
        <v>No</v>
      </c>
      <c r="JV33" s="197" t="str">
        <f>IF(AND((RIGHT($JV$3,2)-'[1]Miter Profiles'!$AC$283-'[1]Outside Edges'!$B32)&gt;=5,'[1]Outside Edges'!$Q32="Yes"),"Yes","No")</f>
        <v>Yes</v>
      </c>
      <c r="JW33" s="197" t="str">
        <f>IF(AND((RIGHT($JW$3,2)-'[1]Miter Profiles'!$AC$284-'[1]Outside Edges'!$B32)&gt;=5,'[1]Outside Edges'!$Q32="Yes"),"Yes","No")</f>
        <v>Yes</v>
      </c>
      <c r="JX33" s="201" t="str">
        <f>IF(AND((RIGHT($JX$3,2)-'[1]Miter Profiles'!$AC$285-'[1]Outside Edges'!$B32)&gt;=5,'[1]Outside Edges'!$Q32="Yes"),"Yes","No")</f>
        <v>Yes</v>
      </c>
      <c r="JY33" s="201" t="str">
        <f>IF(AND((RIGHT($JY$3,2)-'[1]Miter Profiles'!$AC$286-'[1]Outside Edges'!$B32)&gt;=5,'[1]Outside Edges'!$Q32="Yes"),"Yes","No")</f>
        <v>Yes</v>
      </c>
      <c r="JZ33" s="201" t="str">
        <f>IF(AND((RIGHT($JZ$3,2)-'[1]Miter Profiles'!$AC$287-'[1]Outside Edges'!$B32)&gt;=5,'[1]Outside Edges'!$Q32="Yes"),"Yes","No")</f>
        <v>Yes</v>
      </c>
      <c r="KA33" s="197" t="str">
        <f>IF(AND((RIGHT($KA$3,2)-'[1]Miter Profiles'!$AC$288-'[1]Outside Edges'!$B32)&gt;=5,'[1]Outside Edges'!$Q32="Yes"),"Yes","No")</f>
        <v>Yes</v>
      </c>
      <c r="KB33" s="197" t="str">
        <f>IF(AND((RIGHT($KB$3,2)-'[1]Miter Profiles'!$AC$289-'[1]Outside Edges'!$B32)&gt;=5,'[1]Outside Edges'!$Q32="Yes"),"Yes","No")</f>
        <v>Yes</v>
      </c>
      <c r="KC33" s="197" t="str">
        <f>IF(AND((RIGHT($KC$3,2)-'[1]Miter Profiles'!$AC$290-'[1]Outside Edges'!$B32)&gt;=5,'[1]Outside Edges'!$Q32="Yes"),"Yes","No")</f>
        <v>Yes</v>
      </c>
      <c r="KD33" s="201" t="str">
        <f>IF(AND((RIGHT($KD$3,2)-'[1]Miter Profiles'!$AC$291-'[1]Outside Edges'!$B32)&gt;=5,'[1]Outside Edges'!$Q32="Yes"),"Yes","No")</f>
        <v>Yes</v>
      </c>
      <c r="KE33" s="201" t="str">
        <f>IF(AND((RIGHT($KE$3,2)-'[1]Miter Profiles'!$AC$292-'[1]Outside Edges'!$B32)&gt;=5,'[1]Outside Edges'!$Q32="Yes"),"Yes","No")</f>
        <v>Yes</v>
      </c>
      <c r="KF33" s="201" t="str">
        <f>IF(AND((RIGHT($KF$3,2)-'[1]Miter Profiles'!$AC$293-'[1]Outside Edges'!$B32)&gt;=5,'[1]Outside Edges'!$Q32="Yes"),"Yes","No")</f>
        <v>Yes</v>
      </c>
      <c r="KG33" s="197" t="str">
        <f>IF(AND((RIGHT($KG$3,2)-'[1]Miter Profiles'!$AC$294-'[1]Outside Edges'!$B32)&gt;=5,'[1]Outside Edges'!$Q32="Yes"),"Yes","No")</f>
        <v>Yes</v>
      </c>
      <c r="KH33" s="197" t="str">
        <f>IF(AND((RIGHT($KH$3,2)-'[1]Miter Profiles'!$AC$295-'[1]Outside Edges'!$B32)&gt;=5,'[1]Outside Edges'!$Q32="Yes"),"Yes","No")</f>
        <v>Yes</v>
      </c>
      <c r="KI33" s="197" t="str">
        <f>IF(AND((RIGHT($KI$3,2)-'[1]Miter Profiles'!$AC$296-'[1]Outside Edges'!$B32)&gt;=5,'[1]Outside Edges'!$Q32="Yes"),"Yes","No")</f>
        <v>Yes</v>
      </c>
      <c r="KJ33" s="201" t="str">
        <f>IF(AND((RIGHT($KJ$3,2)-'[1]Miter Profiles'!$AC$297-'[1]Outside Edges'!$B32)&gt;=5,'[1]Outside Edges'!$Q32="Yes"),"Yes","No")</f>
        <v>Yes</v>
      </c>
      <c r="KK33" s="201" t="str">
        <f>IF(AND((RIGHT($KK$3,2)-'[1]Miter Profiles'!$AC$298-'[1]Outside Edges'!$B32)&gt;=5,'[1]Outside Edges'!$Q32="Yes"),"Yes","No")</f>
        <v>Yes</v>
      </c>
      <c r="KL33" s="201" t="str">
        <f>IF(AND((RIGHT($KL$3,2)-'[1]Miter Profiles'!$AC$299-'[1]Outside Edges'!$B32)&gt;=5,'[1]Outside Edges'!$Q32="Yes"),"Yes","No")</f>
        <v>Yes</v>
      </c>
      <c r="KM33" s="197" t="str">
        <f>IF(AND((RIGHT($KM$3,2)-'[1]Miter Profiles'!$AC$300-'[1]Outside Edges'!$B32)&gt;=5,'[1]Outside Edges'!$Q32="Yes"),"Yes","No")</f>
        <v>Yes</v>
      </c>
      <c r="KN33" s="197" t="str">
        <f>IF(AND((RIGHT($KN$3,2)-'[1]Miter Profiles'!$AC$301-'[1]Outside Edges'!$B32)&gt;=5,'[1]Outside Edges'!$Q32="Yes"),"Yes","No")</f>
        <v>Yes</v>
      </c>
      <c r="KO33" s="197" t="str">
        <f>IF(AND((RIGHT($KO$3,2)-'[1]Miter Profiles'!$AC$302-'[1]Outside Edges'!$B32)&gt;=5,'[1]Outside Edges'!$Q32="Yes"),"Yes","No")</f>
        <v>Yes</v>
      </c>
      <c r="KP33" s="201" t="str">
        <f>IF(AND((RIGHT($KP$3,2)-'[1]Miter Profiles'!$AC$303-'[1]Outside Edges'!$B32)&gt;=5,'[1]Outside Edges'!$Q32="Yes"),"Yes","No")</f>
        <v>Yes</v>
      </c>
      <c r="KQ33" s="201" t="str">
        <f>IF(AND((RIGHT($KQ$3,2)-'[1]Miter Profiles'!$AC$304-'[1]Outside Edges'!$B32)&gt;=5,'[1]Outside Edges'!$Q32="Yes"),"Yes","No")</f>
        <v>Yes</v>
      </c>
      <c r="KR33" s="201" t="str">
        <f>IF(AND((RIGHT($KR$3,2)-'[1]Miter Profiles'!$AC$305-'[1]Outside Edges'!$B32)&gt;=5,'[1]Outside Edges'!$Q32="Yes"),"Yes","No")</f>
        <v>Yes</v>
      </c>
      <c r="KS33" s="197" t="str">
        <f>IF(AND((RIGHT($KS$3,2)-'[1]Miter Profiles'!$AC$306-'[1]Outside Edges'!$B32)&gt;=5,'[1]Outside Edges'!$Q32="Yes"),"Yes","No")</f>
        <v>Yes</v>
      </c>
      <c r="KT33" s="197" t="str">
        <f>IF(AND((RIGHT($KT$3,2)-'[1]Miter Profiles'!$AC$307-'[1]Outside Edges'!$B32)&gt;=5,'[1]Outside Edges'!$Q32="Yes"),"Yes","No")</f>
        <v>Yes</v>
      </c>
      <c r="KU33" s="197" t="str">
        <f>IF(AND((RIGHT($KU$3,2)-'[1]Miter Profiles'!$AC$308-'[1]Outside Edges'!$B32)&gt;=5,'[1]Outside Edges'!$Q32="Yes"),"Yes","No")</f>
        <v>Yes</v>
      </c>
      <c r="KV33" s="201" t="str">
        <f>IF(AND((RIGHT($KV$3,2)-'[1]Miter Profiles'!$AC$309-'[1]Outside Edges'!$B32)&gt;=5,'[1]Outside Edges'!$Q32="Yes"),"Yes","No")</f>
        <v>Yes</v>
      </c>
      <c r="KW33" s="201" t="str">
        <f>IF(AND((RIGHT($KW$3,2)-'[1]Miter Profiles'!$AC$310-'[1]Outside Edges'!$B32)&gt;=5,'[1]Outside Edges'!$Q32="Yes"),"Yes","No")</f>
        <v>Yes</v>
      </c>
      <c r="KX33" s="201" t="str">
        <f>IF(AND((RIGHT($KX$3,2)-'[1]Miter Profiles'!$AC$311-'[1]Outside Edges'!$B32)&gt;=5,'[1]Outside Edges'!$Q32="Yes"),"Yes","No")</f>
        <v>Yes</v>
      </c>
      <c r="KY33" s="197" t="str">
        <f>IF(AND((RIGHT($KY$3,2)-'[1]Miter Profiles'!$AC$312-'[1]Outside Edges'!$B32)&gt;=5,'[1]Outside Edges'!$Q32="Yes"),"Yes","No")</f>
        <v>Yes</v>
      </c>
      <c r="KZ33" s="197" t="str">
        <f>IF(AND((RIGHT($KZ$3,2)-'[1]Miter Profiles'!$AC$313-'[1]Outside Edges'!$B32)&gt;=5,'[1]Outside Edges'!$Q32="Yes"),"Yes","No")</f>
        <v>Yes</v>
      </c>
      <c r="LA33" s="197" t="str">
        <f>IF(AND((RIGHT($LA$3,2)-'[1]Miter Profiles'!$AC$314-'[1]Outside Edges'!$B32)&gt;=5,'[1]Outside Edges'!$Q32="Yes"),"Yes","No")</f>
        <v>Yes</v>
      </c>
      <c r="LB33" s="201" t="str">
        <f>IF(AND((RIGHT($LB$3,2)-'[1]Miter Profiles'!$AC$315-'[1]Outside Edges'!$B32)&gt;=5,'[1]Outside Edges'!$Q32="Yes"),"Yes","No")</f>
        <v>Yes</v>
      </c>
      <c r="LC33" s="201" t="str">
        <f>IF(AND((RIGHT($LC$3,2)-'[1]Miter Profiles'!$AC$316-'[1]Outside Edges'!$B32)&gt;=5,'[1]Outside Edges'!$Q32="Yes"),"Yes","No")</f>
        <v>Yes</v>
      </c>
      <c r="LD33" s="201" t="str">
        <f>IF(AND((RIGHT($LD$3,2)-'[1]Miter Profiles'!$AC$317-'[1]Outside Edges'!$B32)&gt;=5,'[1]Outside Edges'!$Q32="Yes"),"Yes","No")</f>
        <v>Yes</v>
      </c>
      <c r="LE33" s="201" t="str">
        <f>IF(AND((RIGHT($LE$3,2)-'[1]Miter Profiles'!$AC$318-'[1]Outside Edges'!$B32)&gt;=5,'[1]Outside Edges'!$Q32="Yes"),"Yes","No")</f>
        <v>Yes</v>
      </c>
      <c r="LF33" s="197" t="str">
        <f>IF(AND((RIGHT($LF$3,2)-'[1]Miter Profiles'!$AC$319-'[1]Outside Edges'!$B32)&gt;=5,'[1]Outside Edges'!$Q32="Yes"),"Yes","No")</f>
        <v>Yes</v>
      </c>
      <c r="LG33" s="197" t="str">
        <f>IF(AND((RIGHT($LG$3,2)-'[1]Miter Profiles'!$AC$320-'[1]Outside Edges'!$B32)&gt;=5,'[1]Outside Edges'!$Q32="Yes"),"Yes","No")</f>
        <v>Yes</v>
      </c>
      <c r="LH33" s="197" t="str">
        <f>IF(AND((RIGHT($LH$3,2)-'[1]Miter Profiles'!$AC$321-'[1]Outside Edges'!$B32)&gt;=5,'[1]Outside Edges'!$Q32="Yes"),"Yes","No")</f>
        <v>Yes</v>
      </c>
      <c r="LI33" s="197" t="str">
        <f>IF(AND((RIGHT($LI$3,2)-'[1]Miter Profiles'!$AC$322-'[1]Outside Edges'!$B32)&gt;=5,'[1]Outside Edges'!$Q32="Yes"),"Yes","No")</f>
        <v>Yes</v>
      </c>
      <c r="LJ33" s="201" t="str">
        <f>IF(AND((RIGHT($LJ$3,2)-'[1]Miter Profiles'!$AC$323-'[1]Outside Edges'!$B32)&gt;=5,'[1]Outside Edges'!$Q32="Yes"),"Yes","No")</f>
        <v>No</v>
      </c>
      <c r="LK33" s="201" t="str">
        <f>IF(AND((RIGHT($LK$3,2)-'[1]Miter Profiles'!$AC$324-'[1]Outside Edges'!$B32)&gt;=5,'[1]Outside Edges'!$Q32="Yes"),"Yes","No")</f>
        <v>Yes</v>
      </c>
      <c r="LL33" s="201" t="str">
        <f>IF(AND((RIGHT($LL$3,2)-'[1]Miter Profiles'!$AC$325-'[1]Outside Edges'!$B32)&gt;=5,'[1]Outside Edges'!$Q32="Yes"),"Yes","No")</f>
        <v>Yes</v>
      </c>
      <c r="LM33" s="197" t="str">
        <f>IF(AND((RIGHT($LM$3,2)-'[1]Miter Profiles'!$AC$326-'[1]Outside Edges'!$B32)&gt;=5,'[1]Outside Edges'!$Q32="Yes"),"Yes","No")</f>
        <v>Yes</v>
      </c>
      <c r="LN33" s="197" t="str">
        <f>IF(AND((RIGHT($LN$3,2)-'[1]Miter Profiles'!$AC$327-'[1]Outside Edges'!$B32)&gt;=5,'[1]Outside Edges'!$Q32="Yes"),"Yes","No")</f>
        <v>Yes</v>
      </c>
      <c r="LO33" s="197" t="str">
        <f>IF(AND((RIGHT($LO$3,2)-'[1]Miter Profiles'!$AC$328-'[1]Outside Edges'!$B32)&gt;=5,'[1]Outside Edges'!$Q32="Yes"),"Yes","No")</f>
        <v>Yes</v>
      </c>
      <c r="LP33" s="201" t="str">
        <f>IF(AND((RIGHT($LP$3,2)-'[1]Miter Profiles'!$AC$329-'[1]Outside Edges'!$B32)&gt;=5,'[1]Outside Edges'!$Q32="Yes"),"Yes","No")</f>
        <v>No</v>
      </c>
      <c r="LQ33" s="201" t="str">
        <f>IF(AND((RIGHT($LQ$3,2)-'[1]Miter Profiles'!$AC$330-'[1]Outside Edges'!$B32)&gt;=5,'[1]Outside Edges'!$Q32="Yes"),"Yes","No")</f>
        <v>Yes</v>
      </c>
      <c r="LR33" s="201" t="str">
        <f>IF(AND((RIGHT($LR$3,2)-'[1]Miter Profiles'!$AC$331-'[1]Outside Edges'!$B32)&gt;=5,'[1]Outside Edges'!$Q32="Yes"),"Yes","No")</f>
        <v>Yes</v>
      </c>
      <c r="LS33" s="197" t="str">
        <f>IF(AND((RIGHT($LS$3,2)-'[1]Miter Profiles'!$AC$332-'[1]Outside Edges'!$B32)&gt;=5,'[1]Outside Edges'!$Q32="Yes"),"Yes","No")</f>
        <v>No</v>
      </c>
      <c r="LT33" s="197" t="str">
        <f>IF(AND((RIGHT($LT$3,2)-'[1]Miter Profiles'!$AC$333-'[1]Outside Edges'!$B32)&gt;=5,'[1]Outside Edges'!$Q32="Yes"),"Yes","No")</f>
        <v>Yes</v>
      </c>
      <c r="LU33" s="197" t="str">
        <f>IF(AND((RIGHT($LU$3,2)-'[1]Miter Profiles'!$AC$334-'[1]Outside Edges'!$B32)&gt;=5,'[1]Outside Edges'!$Q32="Yes"),"Yes","No")</f>
        <v>Yes</v>
      </c>
      <c r="LV33" s="201" t="str">
        <f>IF(AND((RIGHT($LV$3,2)-'[1]Miter Profiles'!$AC$335-'[1]Outside Edges'!$B32)&gt;=5,'[1]Outside Edges'!$Q32="Yes"),"Yes","No")</f>
        <v>Yes</v>
      </c>
      <c r="LW33" s="201" t="str">
        <f>IF(AND((RIGHT($LW$3,2)-'[1]Miter Profiles'!$AC$336-'[1]Outside Edges'!$B32)&gt;=5,'[1]Outside Edges'!$Q32="Yes"),"Yes","No")</f>
        <v>Yes</v>
      </c>
      <c r="LX33" s="201" t="str">
        <f>IF(AND((RIGHT($LX$3,2)-'[1]Miter Profiles'!$AC$337-'[1]Outside Edges'!$B32)&gt;=5,'[1]Outside Edges'!$Q32="Yes"),"Yes","No")</f>
        <v>Yes</v>
      </c>
      <c r="LY33" s="197" t="str">
        <f>IF(AND((RIGHT($LY$3,2)-'[1]Miter Profiles'!$AC$338-'[1]Outside Edges'!$B32)&gt;=5,'[1]Outside Edges'!$Q32="Yes"),"Yes","No")</f>
        <v>Yes</v>
      </c>
      <c r="LZ33" s="197" t="str">
        <f>IF(AND((RIGHT($LZ$3,2)-'[1]Miter Profiles'!$AC$339-'[1]Outside Edges'!$B32)&gt;=5,'[1]Outside Edges'!$Q32="Yes"),"Yes","No")</f>
        <v>Yes</v>
      </c>
      <c r="MA33" s="197" t="str">
        <f>IF(AND((RIGHT($MA$3,2)-'[1]Miter Profiles'!$AC$340-'[1]Outside Edges'!$B32)&gt;=5,'[1]Outside Edges'!$Q32="Yes"),"Yes","No")</f>
        <v>Yes</v>
      </c>
      <c r="MB33" s="201" t="str">
        <f>IF(AND((RIGHT($MB$3,2)-'[1]Miter Profiles'!$AC$341-'[1]Outside Edges'!$B32)&gt;=5,'[1]Outside Edges'!$Q32="Yes"),"Yes","No")</f>
        <v>Yes</v>
      </c>
      <c r="MC33" s="201" t="str">
        <f>IF(AND((RIGHT($MC$3,2)-'[1]Miter Profiles'!$AC$342-'[1]Outside Edges'!$B32)&gt;=5,'[1]Outside Edges'!$Q32="Yes"),"Yes","No")</f>
        <v>Yes</v>
      </c>
      <c r="MD33" s="201" t="str">
        <f>IF(AND((RIGHT($MD$3,2)-'[1]Miter Profiles'!$AC$343-'[1]Outside Edges'!$B32)&gt;=5,'[1]Outside Edges'!$Q32="Yes"),"Yes","No")</f>
        <v>Yes</v>
      </c>
      <c r="ME33" s="197" t="str">
        <f>IF(AND((RIGHT($ME$3,2)-'[1]Miter Profiles'!$AC$344-'[1]Outside Edges'!$B32)&gt;=5,'[1]Outside Edges'!$Q32="Yes"),"Yes","No")</f>
        <v>Yes</v>
      </c>
      <c r="MF33" s="197" t="str">
        <f>IF(AND((RIGHT($MF$3,2)-'[1]Miter Profiles'!$AC$345-'[1]Outside Edges'!$B32)&gt;=5,'[1]Outside Edges'!$Q32="Yes"),"Yes","No")</f>
        <v>Yes</v>
      </c>
      <c r="MG33" s="197" t="str">
        <f>IF(AND((RIGHT($MG$3,2)-'[1]Miter Profiles'!$AC$346-'[1]Outside Edges'!$B32)&gt;=5,'[1]Outside Edges'!$Q32="Yes"),"Yes","No")</f>
        <v>Yes</v>
      </c>
      <c r="MH33" s="201" t="str">
        <f>IF(AND((RIGHT($MH$3,2)-'[1]Miter Profiles'!$AC$347-'[1]Outside Edges'!$B32)&gt;=5,'[1]Outside Edges'!$Q32="Yes"),"Yes","No")</f>
        <v>Yes</v>
      </c>
      <c r="MI33" s="201" t="str">
        <f>IF(AND((RIGHT($MI$3,2)-'[1]Miter Profiles'!$AC$348-'[1]Outside Edges'!$B32)&gt;=5,'[1]Outside Edges'!$Q32="Yes"),"Yes","No")</f>
        <v>Yes</v>
      </c>
      <c r="MJ33" s="201" t="str">
        <f>IF(AND((RIGHT($MJ$3,2)-'[1]Miter Profiles'!$AC$349-'[1]Outside Edges'!$B32)&gt;=5,'[1]Outside Edges'!$Q32="Yes"),"Yes","No")</f>
        <v>Yes</v>
      </c>
      <c r="MK33" s="197" t="str">
        <f>IF(AND((RIGHT($MK$3,2)-'[1]Miter Profiles'!$AC$350-'[1]Outside Edges'!$B32)&gt;=5,'[1]Outside Edges'!$Q32="Yes"),"Yes","No")</f>
        <v>Yes</v>
      </c>
      <c r="ML33" s="197" t="str">
        <f>IF(AND((RIGHT($ML$3,2)-'[1]Miter Profiles'!$AC$351-'[1]Outside Edges'!$B32)&gt;=5,'[1]Outside Edges'!$Q32="Yes"),"Yes","No")</f>
        <v>Yes</v>
      </c>
      <c r="MM33" s="197" t="str">
        <f>IF(AND((RIGHT($MM$3,2)-'[1]Miter Profiles'!$AC$352-'[1]Outside Edges'!$B32)&gt;=5,'[1]Outside Edges'!$Q32="Yes"),"Yes","No")</f>
        <v>Yes</v>
      </c>
      <c r="MN33" s="201" t="str">
        <f>IF(AND((RIGHT($MK$3,2)-'[1]Miter Profiles'!$AC$353-'[1]Outside Edges'!$B32)&gt;=5,'[1]Outside Edges'!$Q32="Yes"),"Yes","No")</f>
        <v>Yes</v>
      </c>
      <c r="MO33" s="201" t="str">
        <f>IF(AND((RIGHT($ML$3,2)-'[1]Miter Profiles'!$AC$354-'[1]Outside Edges'!$B32)&gt;=5,'[1]Outside Edges'!$Q32="Yes"),"Yes","No")</f>
        <v>Yes</v>
      </c>
      <c r="MP33" s="201" t="str">
        <f>IF(AND((RIGHT($MM$3,2)-'[1]Miter Profiles'!$AC$355-'[1]Outside Edges'!$B32)&gt;=5,'[1]Outside Edges'!$Q32="Yes"),"Yes","No")</f>
        <v>Yes</v>
      </c>
      <c r="MQ33" s="197" t="str">
        <f>IF(AND((RIGHT($MK$3,2)-'[1]Miter Profiles'!$AC$356-'[1]Outside Edges'!$B32)&gt;=5,'[1]Outside Edges'!$Q32="Yes"),"Yes","No")</f>
        <v>No</v>
      </c>
      <c r="MR33" s="197" t="str">
        <f>IF(AND((RIGHT($ML$3,2)-'[1]Miter Profiles'!$AC$357-'[1]Outside Edges'!$B32)&gt;=5,'[1]Outside Edges'!$Q32="Yes"),"Yes","No")</f>
        <v>Yes</v>
      </c>
      <c r="MS33" s="197" t="str">
        <f>IF(AND((RIGHT($MM$3,2)-'[1]Miter Profiles'!$AC$358-'[1]Outside Edges'!$B32)&gt;=5,'[1]Outside Edges'!$Q32="Yes"),"Yes","No")</f>
        <v>Yes</v>
      </c>
      <c r="MT33" s="201" t="str">
        <f>IF(AND((RIGHT($MK$3,2)-'[1]Miter Profiles'!$AC$359-'[1]Outside Edges'!$B32)&gt;=5,'[1]Outside Edges'!$Q32="Yes"),"Yes","No")</f>
        <v>No</v>
      </c>
      <c r="MU33" s="201" t="str">
        <f>IF(AND((RIGHT($ML$3,2)-'[1]Miter Profiles'!$AC$360-'[1]Outside Edges'!$B32)&gt;=5,'[1]Outside Edges'!$Q32="Yes"),"Yes","No")</f>
        <v>Yes</v>
      </c>
      <c r="MV33" s="201" t="str">
        <f>IF(AND((RIGHT($MM$3,2)-'[1]Miter Profiles'!$AC$361-'[1]Outside Edges'!$B32)&gt;=5,'[1]Outside Edges'!$Q32="Yes"),"Yes","No")</f>
        <v>Yes</v>
      </c>
    </row>
    <row r="34" spans="1:360" ht="15.75" customHeight="1" thickBot="1" x14ac:dyDescent="0.25">
      <c r="A34" s="371" t="str">
        <f>IF('[1]Outside Edges'!$A33&lt;&gt;"",'[1]Outside Edges'!$A33,"")</f>
        <v>D31</v>
      </c>
      <c r="B34" s="7" t="str">
        <f>IF(AND((RIGHT($B$3,2)-'[1]Miter Profiles'!$AC$3-'[1]Outside Edges'!$B33)&gt;=5,'[1]Outside Edges'!$Q33="Yes"),"Yes","No")</f>
        <v>Yes</v>
      </c>
      <c r="C34" s="7" t="str">
        <f>IF(AND((RIGHT($C$3,2)-'[1]Miter Profiles'!$AC$4-'[1]Outside Edges'!$B33)&gt;=5,'[1]Outside Edges'!$Q33="Yes"),"Yes","No")</f>
        <v>Yes</v>
      </c>
      <c r="D34" s="63" t="str">
        <f>IF(AND((RIGHT($D$3,2)-'[1]Miter Profiles'!$AC$5-'[1]Outside Edges'!$B33)&gt;=5,'[1]Outside Edges'!$Q33="Yes"),"Yes","No")</f>
        <v>Yes</v>
      </c>
      <c r="E34" s="64" t="str">
        <f>IF(AND((RIGHT($E$3,2)-'[1]Miter Profiles'!$AC$6-'[1]Outside Edges'!$B33)&gt;=5,'[1]Outside Edges'!$Q33="Yes"),"Yes","No")</f>
        <v>Yes</v>
      </c>
      <c r="F34" s="8" t="str">
        <f>IF(AND((RIGHT($F$3,2)-'[1]Miter Profiles'!$AC$7-'[1]Outside Edges'!$B33)&gt;=5,'[1]Outside Edges'!$Q33="Yes"),"Yes","No")</f>
        <v>Yes</v>
      </c>
      <c r="G34" s="65" t="str">
        <f>IF(AND((RIGHT($G$3,2)-'[1]Miter Profiles'!$AC$8-'[1]Outside Edges'!$B33)&gt;=5,'[1]Outside Edges'!$Q33="Yes"),"Yes","No")</f>
        <v>Yes</v>
      </c>
      <c r="H34" s="7" t="str">
        <f>IF(AND((RIGHT($H$3,2)-'[1]Miter Profiles'!$AC$9-'[1]Outside Edges'!$B33)&gt;=5,'[1]Outside Edges'!$Q33="Yes"),"Yes","No")</f>
        <v>Yes</v>
      </c>
      <c r="I34" s="7" t="str">
        <f>IF(AND((RIGHT($I$3,2)-'[1]Miter Profiles'!$AC$10-'[1]Outside Edges'!$B33)&gt;=5,'[1]Outside Edges'!$Q33="Yes"),"Yes","No")</f>
        <v>Yes</v>
      </c>
      <c r="J34" s="63" t="str">
        <f>IF(AND((RIGHT($J$3,2)-'[1]Miter Profiles'!$AC$11-'[1]Outside Edges'!$B33)&gt;=5,'[1]Outside Edges'!$Q33="Yes"),"Yes","No")</f>
        <v>Yes</v>
      </c>
      <c r="K34" s="64" t="str">
        <f>IF(AND((RIGHT($K$3,2)-'[1]Miter Profiles'!$AC$12-'[1]Outside Edges'!$B33)&gt;=5,'[1]Outside Edges'!$Q33="Yes"),"Yes","No")</f>
        <v>Yes</v>
      </c>
      <c r="L34" s="8" t="str">
        <f>IF(AND((RIGHT($L$3,2)-'[1]Miter Profiles'!$AC$13-'[1]Outside Edges'!$B33)&gt;=5,'[1]Outside Edges'!$Q33="Yes"),"Yes","No")</f>
        <v>Yes</v>
      </c>
      <c r="M34" s="65" t="str">
        <f>IF(AND((RIGHT($M$3,2)-'[1]Miter Profiles'!$AC$14-'[1]Outside Edges'!$B33)&gt;=5,'[1]Outside Edges'!$Q33="Yes"),"Yes","No")</f>
        <v>Yes</v>
      </c>
      <c r="N34" s="7" t="str">
        <f>IF(AND((RIGHT($N$3,2)-'[1]Miter Profiles'!$AC$15-'[1]Outside Edges'!$B33)&gt;=4,'[1]Outside Edges'!$Q33="Yes"),"Yes","No")</f>
        <v>No</v>
      </c>
      <c r="O34" s="7" t="str">
        <f>IF(AND((RIGHT($O$3,2)-'[1]Miter Profiles'!$AC$16-'[1]Outside Edges'!$B33)&gt;=5,'[1]Outside Edges'!$Q33="Yes"),"Yes","No")</f>
        <v>Yes</v>
      </c>
      <c r="P34" s="63" t="str">
        <f>IF(AND((RIGHT($P$3,2)-'[1]Miter Profiles'!$AC$17-'[1]Outside Edges'!$B33)&gt;=5,'[1]Outside Edges'!$Q33="Yes"),"Yes","No")</f>
        <v>Yes</v>
      </c>
      <c r="Q34" s="64" t="str">
        <f>IF(AND((RIGHT($Q$3,2)-'[1]Miter Profiles'!$AC$18-'[1]Outside Edges'!$B33)&gt;=5,'[1]Outside Edges'!$Q33="Yes"),"Yes","No")</f>
        <v>No</v>
      </c>
      <c r="R34" s="8" t="str">
        <f>IF(AND((RIGHT($R$3,2)-'[1]Miter Profiles'!$AC$19-'[1]Outside Edges'!$B33)&gt;=5,'[1]Outside Edges'!$Q33="Yes"),"Yes","No")</f>
        <v>Yes</v>
      </c>
      <c r="S34" s="65" t="str">
        <f>IF(AND((RIGHT($S$3,2)-'[1]Miter Profiles'!$AC$20-'[1]Outside Edges'!$B33)&gt;=5,'[1]Outside Edges'!$Q33="Yes"),"Yes","No")</f>
        <v>Yes</v>
      </c>
      <c r="T34" s="7" t="str">
        <f>IF(AND((RIGHT($T$3,2)-'[1]Miter Profiles'!$AC$21-'[1]Outside Edges'!$B33)&gt;=5,'[1]Outside Edges'!$Q33="Yes"),"Yes","No")</f>
        <v>Yes</v>
      </c>
      <c r="U34" s="7" t="str">
        <f>IF(AND((RIGHT($U$3,2)-'[1]Miter Profiles'!$AC$22-'[1]Outside Edges'!$B33)&gt;=5,'[1]Outside Edges'!$Q33="Yes"),"Yes","No")</f>
        <v>Yes</v>
      </c>
      <c r="V34" s="63" t="str">
        <f>IF(AND((RIGHT($V$3,2)-'[1]Miter Profiles'!$AC$23-'[1]Outside Edges'!$B33)&gt;=5,'[1]Outside Edges'!$Q33="Yes"),"Yes","No")</f>
        <v>Yes</v>
      </c>
      <c r="W34" s="64" t="str">
        <f>IF(AND((RIGHT($W$3,2)-'[1]Miter Profiles'!$AC$24-'[1]Outside Edges'!$B33)&gt;=5,'[1]Outside Edges'!$Q33="Yes"),"Yes","No")</f>
        <v>No</v>
      </c>
      <c r="X34" s="8" t="str">
        <f>IF(AND((RIGHT($X$3,2)-'[1]Miter Profiles'!$AC$25-'[1]Outside Edges'!$B33)&gt;=5,'[1]Outside Edges'!$Q33="Yes"),"Yes","No")</f>
        <v>Yes</v>
      </c>
      <c r="Y34" s="65" t="str">
        <f>IF(AND((RIGHT($Y$3,2)-'[1]Miter Profiles'!$AC$26-'[1]Outside Edges'!$B33)&gt;=5,'[1]Outside Edges'!$Q33="Yes"),"Yes","No")</f>
        <v>Yes</v>
      </c>
      <c r="Z34" s="7" t="str">
        <f>IF(AND((RIGHT($Z$3,2)-'[1]Miter Profiles'!$AC$27-'[1]Outside Edges'!$B33)&gt;=5,'[1]Outside Edges'!$Q33="Yes"),"Yes","No")</f>
        <v>Yes</v>
      </c>
      <c r="AA34" s="7" t="str">
        <f>IF(AND((RIGHT($AA$3,2)-'[1]Miter Profiles'!$AC$28-'[1]Outside Edges'!$B33)&gt;=5,'[1]Outside Edges'!$Q33="Yes"),"Yes","No")</f>
        <v>Yes</v>
      </c>
      <c r="AB34" s="63" t="str">
        <f>IF(AND((RIGHT($AB$3,2)-'[1]Miter Profiles'!$AC$29-'[1]Outside Edges'!$B33)&gt;=5,'[1]Outside Edges'!$Q33="Yes"),"Yes","No")</f>
        <v>Yes</v>
      </c>
      <c r="AC34" s="64" t="str">
        <f>IF(AND((RIGHT($AC$3,2)-'[1]Miter Profiles'!$AC$30-'[1]Outside Edges'!$B33)&gt;=5,'[1]Outside Edges'!$Q33="Yes"),"Yes","No")</f>
        <v>Yes</v>
      </c>
      <c r="AD34" s="8" t="str">
        <f>IF(AND((RIGHT($AD$3,2)-'[1]Miter Profiles'!$AC$31-'[1]Outside Edges'!$B33)&gt;=5,'[1]Outside Edges'!$Q33="Yes"),"Yes","No")</f>
        <v>Yes</v>
      </c>
      <c r="AE34" s="65" t="str">
        <f>IF(AND((RIGHT($AE$3,2)-'[1]Miter Profiles'!$AC$32-'[1]Outside Edges'!$B33)&gt;=5,'[1]Outside Edges'!$Q33="Yes"),"Yes","No")</f>
        <v>Yes</v>
      </c>
      <c r="AF34" s="7" t="str">
        <f>IF(AND((RIGHT($AF$3,2)-'[1]Miter Profiles'!$AC$33-'[1]Outside Edges'!$B33)&gt;=5,'[1]Outside Edges'!$Q33="Yes"),"Yes","No")</f>
        <v>Yes</v>
      </c>
      <c r="AG34" s="7" t="str">
        <f>IF(AND((RIGHT($AG$3,2)-'[1]Miter Profiles'!$AC$34-'[1]Outside Edges'!$B33)&gt;=5,'[1]Outside Edges'!$Q33="Yes"),"Yes","No")</f>
        <v>Yes</v>
      </c>
      <c r="AH34" s="63" t="str">
        <f>IF(AND((RIGHT($AH$3,2)-'[1]Miter Profiles'!$AC$35-'[1]Outside Edges'!$B33)&gt;=5,'[1]Outside Edges'!$Q33="Yes"),"Yes","No")</f>
        <v>Yes</v>
      </c>
      <c r="AI34" s="64" t="str">
        <f>IF(AND((RIGHT($AI$3,2)-'[1]Miter Profiles'!$AC$36-'[1]Outside Edges'!$B33)&gt;=5,'[1]Outside Edges'!$Q33="Yes"),"Yes","No")</f>
        <v>Yes</v>
      </c>
      <c r="AJ34" s="8" t="str">
        <f>IF(AND((RIGHT($AJ$3,2)-'[1]Miter Profiles'!$AC$37-'[1]Outside Edges'!$B33)&gt;=5,'[1]Outside Edges'!$Q33="Yes"),"Yes","No")</f>
        <v>Yes</v>
      </c>
      <c r="AK34" s="65" t="str">
        <f>IF(AND((RIGHT($AK$3,2)-'[1]Miter Profiles'!$AC$38-'[1]Outside Edges'!$B33)&gt;=5,'[1]Outside Edges'!$Q33="Yes"),"Yes","No")</f>
        <v>Yes</v>
      </c>
      <c r="AL34" s="7" t="str">
        <f>IF(AND((RIGHT($AL$3,2)-'[1]Miter Profiles'!$AC$39-'[1]Outside Edges'!$B33)&gt;=5,'[1]Outside Edges'!$Q33="Yes"),"Yes","No")</f>
        <v>Yes</v>
      </c>
      <c r="AM34" s="7" t="str">
        <f>IF(AND((RIGHT($AM$3,2)-'[1]Miter Profiles'!$AC$40-'[1]Outside Edges'!$B33)&gt;=5,'[1]Outside Edges'!$Q33="Yes"),"Yes","No")</f>
        <v>Yes</v>
      </c>
      <c r="AN34" s="63" t="str">
        <f>IF(AND((RIGHT($AN$3,2)-'[1]Miter Profiles'!$AC$41-'[1]Outside Edges'!$B33)&gt;=5,'[1]Outside Edges'!$Q33="Yes"),"Yes","No")</f>
        <v>Yes</v>
      </c>
      <c r="AO34" s="64" t="str">
        <f>IF(AND((RIGHT($AO$3,2)-'[1]Miter Profiles'!$AC$42-'[1]Outside Edges'!$B33)&gt;=5,'[1]Outside Edges'!$Q33="Yes"),"Yes","No")</f>
        <v>Yes</v>
      </c>
      <c r="AP34" s="8" t="str">
        <f>IF(AND((RIGHT($AP$3,2)-'[1]Miter Profiles'!$AC$43-'[1]Outside Edges'!$B33)&gt;=5,'[1]Outside Edges'!$Q33="Yes"),"Yes","No")</f>
        <v>Yes</v>
      </c>
      <c r="AQ34" s="65" t="str">
        <f>IF(AND((RIGHT($AQ$3,2)-'[1]Miter Profiles'!$AC$44-'[1]Outside Edges'!$B33)&gt;=5,'[1]Outside Edges'!$Q33="Yes"),"Yes","No")</f>
        <v>Yes</v>
      </c>
      <c r="AR34" s="7" t="str">
        <f>IF(AND((RIGHT($AR$3,2)-'[1]Miter Profiles'!$AC$45-'[1]Outside Edges'!$B33)&gt;=5,'[1]Outside Edges'!$Q33="Yes"),"Yes","No")</f>
        <v>Yes</v>
      </c>
      <c r="AS34" s="7" t="str">
        <f>IF(AND((RIGHT($AS$3,2)-'[1]Miter Profiles'!$AC$46-'[1]Outside Edges'!$B33)&gt;=5,'[1]Outside Edges'!$Q33="Yes"),"Yes","No")</f>
        <v>Yes</v>
      </c>
      <c r="AT34" s="63" t="str">
        <f>IF(AND((RIGHT($AT$3,2)-'[1]Miter Profiles'!$AC$47-'[1]Outside Edges'!$B33)&gt;=5,'[1]Outside Edges'!$Q33="Yes"),"Yes","No")</f>
        <v>Yes</v>
      </c>
      <c r="AU34" s="64" t="str">
        <f>IF(AND((RIGHT($AU$3,2)-'[1]Miter Profiles'!$AC$48-'[1]Outside Edges'!$B33)&gt;=5,'[1]Outside Edges'!$Q33="Yes"),"Yes","No")</f>
        <v>Yes</v>
      </c>
      <c r="AV34" s="8" t="str">
        <f>IF(AND((RIGHT($AV$3,2)-'[1]Miter Profiles'!$AC$49-'[1]Outside Edges'!$B33)&gt;=5,'[1]Outside Edges'!$Q33="Yes"),"Yes","No")</f>
        <v>Yes</v>
      </c>
      <c r="AW34" s="65" t="str">
        <f>IF(AND((RIGHT($AW$3,2)-'[1]Miter Profiles'!$AC$50-'[1]Outside Edges'!$B33)&gt;=5,'[1]Outside Edges'!$Q33="Yes"),"Yes","No")</f>
        <v>Yes</v>
      </c>
      <c r="AX34" s="7" t="str">
        <f>IF(AND((RIGHT($AX$3,2)-'[1]Miter Profiles'!$AC$51-'[1]Outside Edges'!$B33)&gt;=5,'[1]Outside Edges'!$Q33="Yes"),"Yes","No")</f>
        <v>Yes</v>
      </c>
      <c r="AY34" s="7" t="str">
        <f>IF(AND((RIGHT($AY$3,2)-'[1]Miter Profiles'!$AC$52-'[1]Outside Edges'!$B33)&gt;=5,'[1]Outside Edges'!$Q33="Yes"),"Yes","No")</f>
        <v>Yes</v>
      </c>
      <c r="AZ34" s="63" t="str">
        <f>IF(AND((RIGHT($AZ$3,2)-'[1]Miter Profiles'!$AC$53-'[1]Outside Edges'!$B33)&gt;=5,'[1]Outside Edges'!$Q33="Yes"),"Yes","No")</f>
        <v>Yes</v>
      </c>
      <c r="BA34" s="64" t="str">
        <f>IF(AND((RIGHT($BA$3,2)-'[1]Miter Profiles'!$AC$54-'[1]Outside Edges'!$B33)&gt;=5,'[1]Outside Edges'!$Q33="Yes"),"Yes","No")</f>
        <v>Yes</v>
      </c>
      <c r="BB34" s="8" t="str">
        <f>IF(AND((RIGHT($BB$3,2)-'[1]Miter Profiles'!$AC$55-'[1]Outside Edges'!$B33)&gt;=5,'[1]Outside Edges'!$Q33="Yes"),"Yes","No")</f>
        <v>Yes</v>
      </c>
      <c r="BC34" s="65" t="str">
        <f>IF(AND((RIGHT($BC$3,2)-'[1]Miter Profiles'!$AC$56-'[1]Outside Edges'!$B33)&gt;=5,'[1]Outside Edges'!$Q33="Yes"),"Yes","No")</f>
        <v>Yes</v>
      </c>
      <c r="BD34" s="7" t="str">
        <f>IF(AND((RIGHT($BD$3,2)-'[1]Miter Profiles'!$AC$57-'[1]Outside Edges'!$B33)&gt;=5,'[1]Outside Edges'!$Q33="Yes"),"Yes","No")</f>
        <v>Yes</v>
      </c>
      <c r="BE34" s="7" t="str">
        <f>IF(AND((RIGHT($BE$3,2)-'[1]Miter Profiles'!$AC$58-'[1]Outside Edges'!$B33)&gt;=5,'[1]Outside Edges'!$Q33="Yes"),"Yes","No")</f>
        <v>Yes</v>
      </c>
      <c r="BF34" s="63" t="str">
        <f>IF(AND((RIGHT($BF$3,2)-'[1]Miter Profiles'!$AC$59-'[1]Outside Edges'!$B33)&gt;=5,'[1]Outside Edges'!$Q33="Yes"),"Yes","No")</f>
        <v>Yes</v>
      </c>
      <c r="BG34" s="64" t="str">
        <f>IF(AND((RIGHT($BG$3,2)-'[1]Miter Profiles'!$AC$60-'[1]Outside Edges'!$B33)&gt;=5,'[1]Outside Edges'!$Q33="Yes"),"Yes","No")</f>
        <v>Yes</v>
      </c>
      <c r="BH34" s="8" t="str">
        <f>IF(AND((RIGHT($BH$3,2)-'[1]Miter Profiles'!$AC$61-'[1]Outside Edges'!$B33)&gt;=5,'[1]Outside Edges'!$Q33="Yes"),"Yes","No")</f>
        <v>Yes</v>
      </c>
      <c r="BI34" s="65" t="str">
        <f>IF(AND((RIGHT($BI$3,2)-'[1]Miter Profiles'!$AC$62-'[1]Outside Edges'!$B33)&gt;=5,'[1]Outside Edges'!$Q33="Yes"),"Yes","No")</f>
        <v>Yes</v>
      </c>
      <c r="BJ34" s="7" t="str">
        <f>IF(AND((RIGHT($BJ$3,2)-'[1]Miter Profiles'!$AC$63-'[1]Outside Edges'!$B33)&gt;=5,'[1]Outside Edges'!$Q33="Yes"),"Yes","No")</f>
        <v>Yes</v>
      </c>
      <c r="BK34" s="7" t="str">
        <f>IF(AND((RIGHT($BK$3,2)-'[1]Miter Profiles'!$AC$64-'[1]Outside Edges'!$B33)&gt;=5,'[1]Outside Edges'!$Q33="Yes"),"Yes","No")</f>
        <v>Yes</v>
      </c>
      <c r="BL34" s="63" t="str">
        <f>IF(AND((RIGHT($BL$3,2)-'[1]Miter Profiles'!$AC$65-'[1]Outside Edges'!$B33)&gt;=5,'[1]Outside Edges'!$Q33="Yes"),"Yes","No")</f>
        <v>Yes</v>
      </c>
      <c r="BM34" s="64" t="str">
        <f>IF(AND((RIGHT($BM$3,2)-'[1]Miter Profiles'!$AC$66-'[1]Outside Edges'!$B33)&gt;=5,'[1]Outside Edges'!$Q33="Yes"),"Yes","No")</f>
        <v>Yes</v>
      </c>
      <c r="BN34" s="8" t="str">
        <f>IF(AND((RIGHT($BN$3,2)-'[1]Miter Profiles'!$AC$67-'[1]Outside Edges'!$B33)&gt;=5,'[1]Outside Edges'!$Q33="Yes"),"Yes","No")</f>
        <v>Yes</v>
      </c>
      <c r="BO34" s="65" t="str">
        <f>IF(AND((RIGHT($BO$3,2)-'[1]Miter Profiles'!$AC$68-'[1]Outside Edges'!$B33)&gt;=5,'[1]Outside Edges'!$Q33="Yes"),"Yes","No")</f>
        <v>Yes</v>
      </c>
      <c r="BP34" s="7" t="str">
        <f>IF(AND((RIGHT($BP$3,2)-'[1]Miter Profiles'!$AC$69-'[1]Outside Edges'!$B33)&gt;=5,'[1]Outside Edges'!$Q33="Yes"),"Yes","No")</f>
        <v>Yes</v>
      </c>
      <c r="BQ34" s="7" t="str">
        <f>IF(AND((RIGHT($BQ$3,2)-'[1]Miter Profiles'!$AC$70-'[1]Outside Edges'!$B33)&gt;=5,'[1]Outside Edges'!$Q33="Yes"),"Yes","No")</f>
        <v>Yes</v>
      </c>
      <c r="BR34" s="63" t="str">
        <f>IF(AND((RIGHT($BR$3,2)-'[1]Miter Profiles'!$AC$71-'[1]Outside Edges'!$B33)&gt;=5,'[1]Outside Edges'!$Q33="Yes"),"Yes","No")</f>
        <v>Yes</v>
      </c>
      <c r="BS34" s="64" t="str">
        <f>IF(AND((RIGHT($BS$3,2)-'[1]Miter Profiles'!$AC$72-'[1]Outside Edges'!$B33)&gt;=5,'[1]Outside Edges'!$Q33="Yes"),"Yes","No")</f>
        <v>Yes</v>
      </c>
      <c r="BT34" s="8" t="str">
        <f>IF(AND((RIGHT($BT$3,2)-'[1]Miter Profiles'!$AC$73-'[1]Outside Edges'!$B33)&gt;=5,'[1]Outside Edges'!$Q33="Yes"),"Yes","No")</f>
        <v>Yes</v>
      </c>
      <c r="BU34" s="65" t="str">
        <f>IF(AND((RIGHT($BU$3,2)-'[1]Miter Profiles'!$AC$74-'[1]Outside Edges'!$B33)&gt;=5,'[1]Outside Edges'!$Q33="Yes"),"Yes","No")</f>
        <v>Yes</v>
      </c>
      <c r="BV34" s="7" t="str">
        <f>IF(AND((RIGHT($BV$3,2)-'[1]Miter Profiles'!$AC$75-'[1]Outside Edges'!$B33)&gt;=5,'[1]Outside Edges'!$Q33="Yes"),"Yes","No")</f>
        <v>Yes</v>
      </c>
      <c r="BW34" s="7" t="str">
        <f>IF(AND((RIGHT($BW$3,2)-'[1]Miter Profiles'!$AC$76-'[1]Outside Edges'!$B33)&gt;=5,'[1]Outside Edges'!$Q33="Yes"),"Yes","No")</f>
        <v>Yes</v>
      </c>
      <c r="BX34" s="63" t="str">
        <f>IF(AND((RIGHT($BX$3,2)-'[1]Miter Profiles'!$AC$77-'[1]Outside Edges'!$B33)&gt;=5,'[1]Outside Edges'!$Q33="Yes"),"Yes","No")</f>
        <v>Yes</v>
      </c>
      <c r="BY34" s="64" t="str">
        <f>IF(AND((RIGHT($BY$3,2)-'[1]Miter Profiles'!$AC$78-'[1]Outside Edges'!$B33)&gt;=5,'[1]Outside Edges'!$Q33="Yes"),"Yes","No")</f>
        <v>Yes</v>
      </c>
      <c r="BZ34" s="8" t="str">
        <f>IF(AND((RIGHT($BZ$3,2)-'[1]Miter Profiles'!$AC$79-'[1]Outside Edges'!$B33)&gt;=5,'[1]Outside Edges'!$Q33="Yes"),"Yes","No")</f>
        <v>Yes</v>
      </c>
      <c r="CA34" s="65" t="str">
        <f>IF(AND((RIGHT($CA$3,2)-'[1]Miter Profiles'!$AC$80-'[1]Outside Edges'!$B33)&gt;=5,'[1]Outside Edges'!$Q33="Yes"),"Yes","No")</f>
        <v>Yes</v>
      </c>
      <c r="CB34" s="7" t="str">
        <f>IF(AND((RIGHT($CB$3,2)-'[1]Miter Profiles'!$AC$81-'[1]Outside Edges'!$B33)&gt;=5,'[1]Outside Edges'!$Q33="Yes"),"Yes","No")</f>
        <v>Yes</v>
      </c>
      <c r="CC34" s="7" t="str">
        <f>IF(AND((RIGHT($CC$3,2)-'[1]Miter Profiles'!$AC$82-'[1]Outside Edges'!$B33)&gt;=5,'[1]Outside Edges'!$Q33="Yes"),"Yes","No")</f>
        <v>Yes</v>
      </c>
      <c r="CD34" s="63" t="str">
        <f>IF(AND((RIGHT($CD$3,2)-'[1]Miter Profiles'!$AC$83-'[1]Outside Edges'!$B33)&gt;=5,'[1]Outside Edges'!$Q33="Yes"),"Yes","No")</f>
        <v>Yes</v>
      </c>
      <c r="CE34" s="64" t="str">
        <f>IF(AND((RIGHT($CE$3,2)-'[1]Miter Profiles'!$AC$84-'[1]Outside Edges'!$B33)&gt;=5,'[1]Outside Edges'!$Q33="Yes"),"Yes","No")</f>
        <v>Yes</v>
      </c>
      <c r="CF34" s="8" t="str">
        <f>IF(AND((RIGHT($CF$3,2)-'[1]Miter Profiles'!$AC$85-'[1]Outside Edges'!$B33)&gt;=5,'[1]Outside Edges'!$Q33="Yes"),"Yes","No")</f>
        <v>Yes</v>
      </c>
      <c r="CG34" s="65" t="str">
        <f>IF(AND((RIGHT($CG$3,2)-'[1]Miter Profiles'!$AC$86-'[1]Outside Edges'!$B33)&gt;=5,'[1]Outside Edges'!$Q33="Yes"),"Yes","No")</f>
        <v>Yes</v>
      </c>
      <c r="CH34" s="7" t="str">
        <f>IF(AND((RIGHT($CH$3,2)-'[1]Miter Profiles'!$AC$87-'[1]Outside Edges'!$B33)&gt;=5,'[1]Outside Edges'!$Q33="Yes"),"Yes","No")</f>
        <v>Yes</v>
      </c>
      <c r="CI34" s="7" t="str">
        <f>IF(AND((RIGHT($CI$3,2)-'[1]Miter Profiles'!$AC$88-'[1]Outside Edges'!$B33)&gt;=5,'[1]Outside Edges'!$Q33="Yes"),"Yes","No")</f>
        <v>Yes</v>
      </c>
      <c r="CJ34" s="63" t="str">
        <f>IF(AND((RIGHT($CJ$3,2)-'[1]Miter Profiles'!$AC$89-'[1]Outside Edges'!$B33)&gt;=5,'[1]Outside Edges'!$Q33="Yes"),"Yes","No")</f>
        <v>Yes</v>
      </c>
      <c r="CK34" s="64" t="str">
        <f>IF(AND((RIGHT($CK$3,2)-'[1]Miter Profiles'!$AC$90-'[1]Outside Edges'!$B33)&gt;=5,'[1]Outside Edges'!$Q33="Yes"),"Yes","No")</f>
        <v>Yes</v>
      </c>
      <c r="CL34" s="8" t="str">
        <f>IF(AND((RIGHT($CL$3,2)-'[1]Miter Profiles'!$AC$91-'[1]Outside Edges'!$B33)&gt;=5,'[1]Outside Edges'!$Q33="Yes"),"Yes","No")</f>
        <v>Yes</v>
      </c>
      <c r="CM34" s="65" t="str">
        <f>IF(AND((RIGHT($CM$3,2)-'[1]Miter Profiles'!$AC$92-'[1]Outside Edges'!$B33)&gt;=5,'[1]Outside Edges'!$Q33="Yes"),"Yes","No")</f>
        <v>Yes</v>
      </c>
      <c r="CN34" s="7" t="str">
        <f>IF(AND((RIGHT(CN$3,2)-'[1]Miter Profiles'!$AC$93-'[1]Outside Edges'!$B33)&gt;=5,'[1]Outside Edges'!$Q33="Yes"),"Yes","No")</f>
        <v>No</v>
      </c>
      <c r="CO34" s="7" t="str">
        <f>IF(AND((RIGHT(CO$3,2)-'[1]Miter Profiles'!$AC$94-'[1]Outside Edges'!$B33)&gt;=5,'[1]Outside Edges'!$Q33="Yes"),"Yes","No")</f>
        <v>Yes</v>
      </c>
      <c r="CP34" s="63" t="str">
        <f>IF(AND((RIGHT(CP$3,2)-'[1]Miter Profiles'!$AC$95-'[1]Outside Edges'!$B33)&gt;=5,'[1]Outside Edges'!$Q33="Yes"),"Yes","No")</f>
        <v>Yes</v>
      </c>
      <c r="CQ34" s="64" t="str">
        <f>IF(AND((RIGHT(CQ$3,2)-'[1]Miter Profiles'!$AC$96-'[1]Outside Edges'!$B33)&gt;=5,'[1]Outside Edges'!$Q33="Yes"),"Yes","No")</f>
        <v>Yes</v>
      </c>
      <c r="CR34" s="8" t="str">
        <f>IF(AND((RIGHT(CR$3,2)-'[1]Miter Profiles'!$AC$97-'[1]Outside Edges'!$B33)&gt;=5,'[1]Outside Edges'!$Q33="Yes"),"Yes","No")</f>
        <v>Yes</v>
      </c>
      <c r="CS34" s="65" t="str">
        <f>IF(AND((RIGHT(CS$3,2)-'[1]Miter Profiles'!$AC$98-'[1]Outside Edges'!$B33)&gt;=5,'[1]Outside Edges'!$Q33="Yes"),"Yes","No")</f>
        <v>Yes</v>
      </c>
      <c r="CT34" s="7" t="str">
        <f>IF(AND((RIGHT($CT$3,2)-'[1]Miter Profiles'!$AC$99-'[1]Outside Edges'!$B33)&gt;=5,'[1]Outside Edges'!$Q33="Yes"),"Yes","No")</f>
        <v>Yes</v>
      </c>
      <c r="CU34" s="7" t="str">
        <f>IF(AND((RIGHT($CU$3,2)-'[1]Miter Profiles'!$AC$100-'[1]Outside Edges'!$B33)&gt;=5,'[1]Outside Edges'!$Q33="Yes"),"Yes","No")</f>
        <v>Yes</v>
      </c>
      <c r="CV34" s="63" t="str">
        <f>IF(AND((RIGHT($CV$3,2)-'[1]Miter Profiles'!$AC$101-'[1]Outside Edges'!$B33)&gt;=5,'[1]Outside Edges'!$Q33="Yes"),"Yes","No")</f>
        <v>Yes</v>
      </c>
      <c r="CW34" s="64" t="str">
        <f>IF(AND((RIGHT($CW$3,2)-'[1]Miter Profiles'!$AC$102-'[1]Outside Edges'!$B33)&gt;=5,'[1]Outside Edges'!$Q33="Yes"),"Yes","No")</f>
        <v>Yes</v>
      </c>
      <c r="CX34" s="8" t="str">
        <f>IF(AND((RIGHT($CX$3,2)-'[1]Miter Profiles'!$AC$103-'[1]Outside Edges'!$B33)&gt;=5,'[1]Outside Edges'!$Q33="Yes"),"Yes","No")</f>
        <v>Yes</v>
      </c>
      <c r="CY34" s="65" t="str">
        <f>IF(AND((RIGHT($CY$3,2)-'[1]Miter Profiles'!$AC$104-'[1]Outside Edges'!$B33)&gt;=5,'[1]Outside Edges'!$Q33="Yes"),"Yes","No")</f>
        <v>Yes</v>
      </c>
      <c r="CZ34" s="7" t="str">
        <f>IF(AND((RIGHT($CZ$3,2)-'[1]Miter Profiles'!$AC$105-'[1]Outside Edges'!$B33)&gt;=5,'[1]Outside Edges'!$Q33="Yes"),"Yes","No")</f>
        <v>No</v>
      </c>
      <c r="DA34" s="7" t="str">
        <f>IF(AND((RIGHT($DA$3,2)-'[1]Miter Profiles'!$AC$106-'[1]Outside Edges'!$B33)&gt;=5,'[1]Outside Edges'!$Q33="Yes"),"Yes","No")</f>
        <v>No</v>
      </c>
      <c r="DB34" s="63" t="str">
        <f>IF(AND((RIGHT($DB$3,2)-'[1]Miter Profiles'!$AC$107-'[1]Outside Edges'!$B33)&gt;=5,'[1]Outside Edges'!$Q33="Yes"),"Yes","No")</f>
        <v>No</v>
      </c>
      <c r="DC34" s="64" t="str">
        <f>IF(AND((RIGHT($DC$3,2)-'[1]Miter Profiles'!$AC$108-'[1]Outside Edges'!$B33)&gt;=5,'[1]Outside Edges'!$Q33="Yes"),"Yes","No")</f>
        <v>Yes</v>
      </c>
      <c r="DD34" s="8" t="str">
        <f>IF(AND((RIGHT($DD$3,2)-'[1]Miter Profiles'!$AC$109-'[1]Outside Edges'!$B33)&gt;=5,'[1]Outside Edges'!$Q33="Yes"),"Yes","No")</f>
        <v>Yes</v>
      </c>
      <c r="DE34" s="65" t="str">
        <f>IF(AND((RIGHT($DE$3,2)-'[1]Miter Profiles'!$AC$110-'[1]Outside Edges'!$B33)&gt;=5,'[1]Outside Edges'!$Q33="Yes"),"Yes","No")</f>
        <v>Yes</v>
      </c>
      <c r="DF34" s="7" t="str">
        <f>IF(AND((RIGHT($DF$3,2)-'[1]Miter Profiles'!$AC$111-'[1]Outside Edges'!$B33)&gt;=5,'[1]Outside Edges'!$Q33="Yes"),"Yes","No")</f>
        <v>Yes</v>
      </c>
      <c r="DG34" s="7" t="str">
        <f>IF(AND((RIGHT($DG$3,2)-'[1]Miter Profiles'!$AC$112-'[1]Outside Edges'!$B33)&gt;=5,'[1]Outside Edges'!$Q33="Yes"),"Yes","No")</f>
        <v>Yes</v>
      </c>
      <c r="DH34" s="63" t="str">
        <f>IF(AND((RIGHT($DH$3,2)-'[1]Miter Profiles'!$AC$113-'[1]Outside Edges'!$B33)&gt;=5,'[1]Outside Edges'!$Q33="Yes"),"Yes","No")</f>
        <v>Yes</v>
      </c>
      <c r="DI34" s="64" t="str">
        <f>IF(AND((RIGHT($DI$3,2)-'[1]Miter Profiles'!$AC$114-'[1]Outside Edges'!$B33)&gt;=5,'[1]Outside Edges'!$Q33="Yes"),"Yes","No")</f>
        <v>Yes</v>
      </c>
      <c r="DJ34" s="8" t="str">
        <f>IF(AND((RIGHT($DJ$3,2)-'[1]Miter Profiles'!$AC$115-'[1]Outside Edges'!$B33)&gt;=5,'[1]Outside Edges'!$Q33="Yes"),"Yes","No")</f>
        <v>Yes</v>
      </c>
      <c r="DK34" s="65" t="str">
        <f>IF(AND((RIGHT($DK$3,2)-'[1]Miter Profiles'!$AC$116-'[1]Outside Edges'!$B33)&gt;=5,'[1]Outside Edges'!$Q33="Yes"),"Yes","No")</f>
        <v>Yes</v>
      </c>
      <c r="DL34" s="7" t="str">
        <f>IF(AND((RIGHT($DL$3,2)-'[1]Miter Profiles'!$AC$117-'[1]Outside Edges'!$B33)&gt;=5,'[1]Outside Edges'!$Q33="Yes"),"Yes","No")</f>
        <v>Yes</v>
      </c>
      <c r="DM34" s="7" t="str">
        <f>IF(AND((RIGHT($DM$3,2)-'[1]Miter Profiles'!$AC$118-'[1]Outside Edges'!$B33)&gt;=5,'[1]Outside Edges'!$Q33="Yes"),"Yes","No")</f>
        <v>Yes</v>
      </c>
      <c r="DN34" s="63" t="str">
        <f>IF(AND((RIGHT($DN$3,2)-'[1]Miter Profiles'!$AC$119-'[1]Outside Edges'!$B33)&gt;=5,'[1]Outside Edges'!$Q33="Yes"),"Yes","No")</f>
        <v>Yes</v>
      </c>
      <c r="DO34" s="64" t="str">
        <f>IF(AND((RIGHT($DO$3,2)-'[1]Miter Profiles'!$AC$120-'[1]Outside Edges'!$B33)&gt;=5,'[1]Outside Edges'!$Q33="Yes"),"Yes","No")</f>
        <v>No</v>
      </c>
      <c r="DP34" s="8" t="str">
        <f>IF(AND((RIGHT($DP$3,2)-'[1]Miter Profiles'!$AC$121-'[1]Outside Edges'!$B33)&gt;=5,'[1]Outside Edges'!$Q33="Yes"),"Yes","No")</f>
        <v>Yes</v>
      </c>
      <c r="DQ34" s="65" t="str">
        <f>IF(AND((RIGHT($DQ$3,2)-'[1]Miter Profiles'!$AC$122-'[1]Outside Edges'!$B33)&gt;=5,'[1]Outside Edges'!$Q33="Yes"),"Yes","No")</f>
        <v>Yes</v>
      </c>
      <c r="DR34" s="7" t="str">
        <f>IF(AND((RIGHT($DR$3,2)-'[1]Miter Profiles'!$AC$123-'[1]Outside Edges'!$B33)&gt;=5,'[1]Outside Edges'!$Q33="Yes"),"Yes","No")</f>
        <v>Yes</v>
      </c>
      <c r="DS34" s="7" t="str">
        <f>IF(AND((RIGHT($DS$3,2)-'[1]Miter Profiles'!$AC$124-'[1]Outside Edges'!$B33)&gt;=5,'[1]Outside Edges'!$Q33="Yes"),"Yes","No")</f>
        <v>Yes</v>
      </c>
      <c r="DT34" s="63" t="str">
        <f>IF(AND((RIGHT($DT$3,2)-'[1]Miter Profiles'!$AC$125-'[1]Outside Edges'!$B33)&gt;=5,'[1]Outside Edges'!$Q33="Yes"),"Yes","No")</f>
        <v>Yes</v>
      </c>
      <c r="DU34" s="64" t="str">
        <f>IF(AND((RIGHT($DU$3,2)-'[1]Miter Profiles'!$AC$126-'[1]Outside Edges'!$B33)&gt;=5,'[1]Outside Edges'!$Q33="Yes"),"Yes","No")</f>
        <v>Yes</v>
      </c>
      <c r="DV34" s="8" t="str">
        <f>IF(AND((RIGHT($DV$3,2)-'[1]Miter Profiles'!$AC$127-'[1]Outside Edges'!$B33)&gt;=5,'[1]Outside Edges'!$Q33="Yes"),"Yes","No")</f>
        <v>Yes</v>
      </c>
      <c r="DW34" s="65" t="str">
        <f>IF(AND((RIGHT($DW$3,2)-'[1]Miter Profiles'!$AC$128-'[1]Outside Edges'!$B33)&gt;=5,'[1]Outside Edges'!$Q33="Yes"),"Yes","No")</f>
        <v>Yes</v>
      </c>
      <c r="DX34" s="7" t="str">
        <f>IF(AND((RIGHT($DX$3,2)-'[1]Miter Profiles'!$AC$129-'[1]Outside Edges'!$B33)&gt;=5,'[1]Outside Edges'!$Q33="Yes"),"Yes","No")</f>
        <v>Yes</v>
      </c>
      <c r="DY34" s="7" t="str">
        <f>IF(AND((RIGHT($DY$3,2)-'[1]Miter Profiles'!$AC$130-'[1]Outside Edges'!$B33)&gt;=5,'[1]Outside Edges'!$Q33="Yes"),"Yes","No")</f>
        <v>Yes</v>
      </c>
      <c r="DZ34" s="63" t="str">
        <f>IF(AND((RIGHT($DZ$3,2)-'[1]Miter Profiles'!$AC$131-'[1]Outside Edges'!$B33)&gt;=5,'[1]Outside Edges'!$Q33="Yes"),"Yes","No")</f>
        <v>Yes</v>
      </c>
      <c r="EA34" s="68" t="str">
        <f>IF(AND((RIGHT($EA$3,2)-'[1]Miter Profiles'!$AC$132-'[1]Outside Edges'!$B33)&gt;=5,'[1]Outside Edges'!$Q33="Yes"),"Yes","No")</f>
        <v>Yes</v>
      </c>
      <c r="EB34" s="78" t="str">
        <f>IF(AND((RIGHT($EB$3,2)-'[1]Miter Profiles'!$AC$133-'[1]Outside Edges'!$B33)&gt;=5,'[1]Outside Edges'!$Q33="Yes"),"Yes","No")</f>
        <v>No</v>
      </c>
      <c r="EC34" s="79" t="str">
        <f>IF(AND((RIGHT($EC$3,2)-'[1]Miter Profiles'!$AC$134-'[1]Outside Edges'!$B33)&gt;=5,'[1]Outside Edges'!$Q33="Yes"),"Yes","No")</f>
        <v>Yes</v>
      </c>
      <c r="ED34" s="81" t="str">
        <f>IF(AND((RIGHT($ED$3,2)-'[1]Miter Profiles'!$AC$135-'[1]Outside Edges'!$B33)&gt;=5,'[1]Outside Edges'!$Q33="Yes"),"Yes","No")</f>
        <v>Yes</v>
      </c>
      <c r="EE34" s="80" t="str">
        <f>IF(AND((RIGHT($EE$3,2)-'[1]Miter Profiles'!$AC$136-'[1]Outside Edges'!$B33)&gt;=5,'[1]Outside Edges'!$Q33="Yes"),"Yes","No")</f>
        <v>Yes</v>
      </c>
      <c r="EF34" s="63" t="str">
        <f>IF(AND((RIGHT($EF$3,2)-'[1]Miter Profiles'!$AC$137-'[1]Outside Edges'!$B33)&gt;=5,'[1]Outside Edges'!$Q33="Yes"),"Yes","No")</f>
        <v>Yes</v>
      </c>
      <c r="EG34" s="7" t="str">
        <f>IF(AND((RIGHT($EG$3,2)-'[1]Miter Profiles'!$AC$138-'[1]Outside Edges'!$B33)&gt;=5,'[1]Outside Edges'!$Q33="Yes"),"Yes","No")</f>
        <v>Yes</v>
      </c>
      <c r="EH34" s="68" t="str">
        <f>IF(AND((RIGHT($EH$3,2)-'[1]Miter Profiles'!$AC$139-'[1]Outside Edges'!$B33)&gt;=5,'[1]Outside Edges'!$Q33="Yes"),"Yes","No")</f>
        <v>Yes</v>
      </c>
      <c r="EI34" s="82" t="str">
        <f>IF(AND((RIGHT($EI$3,2)-'[1]Miter Profiles'!$AC$140-'[1]Outside Edges'!$B33)&gt;=5,'[1]Outside Edges'!$Q33="Yes"),"Yes","No")</f>
        <v>Yes</v>
      </c>
      <c r="EJ34" s="83" t="str">
        <f>IF(AND((RIGHT($EJ$3,2)-'[1]Miter Profiles'!$AC$141-'[1]Outside Edges'!$B33)&gt;=5,'[1]Outside Edges'!$Q33="Yes"),"Yes","No")</f>
        <v>Yes</v>
      </c>
      <c r="EK34" s="83" t="str">
        <f>IF(AND((RIGHT($EK$3,2)-'[1]Miter Profiles'!$AC$142-'[1]Outside Edges'!$B33)&gt;=5,'[1]Outside Edges'!$Q33="Yes"),"Yes","No")</f>
        <v>Yes</v>
      </c>
      <c r="EL34" s="81" t="str">
        <f>IF(AND((RIGHT($EL$3,2)-'[1]Miter Profiles'!$AC$143-'[1]Outside Edges'!$B33)&gt;=5,'[1]Outside Edges'!$Q33="Yes"),"Yes","No")</f>
        <v>Yes</v>
      </c>
      <c r="EM34" s="84" t="str">
        <f>IF(AND((RIGHT($EM$3,2)-'[1]Miter Profiles'!$AC$144-'[1]Outside Edges'!$B33)&gt;=5,'[1]Outside Edges'!$Q33="Yes"),"Yes","No")</f>
        <v>No</v>
      </c>
      <c r="EN34" s="7" t="str">
        <f>IF(AND((RIGHT($EN$3,2)-'[1]Miter Profiles'!$AC$145-'[1]Outside Edges'!$B33)&gt;=5,'[1]Outside Edges'!$Q33="Yes"),"Yes","No")</f>
        <v>Yes</v>
      </c>
      <c r="EO34" s="68" t="str">
        <f>IF(AND((RIGHT($EO$3,2)-'[1]Miter Profiles'!$AC$146-'[1]Outside Edges'!$B33)&gt;=5,'[1]Outside Edges'!$Q33="Yes"),"Yes","No")</f>
        <v>Yes</v>
      </c>
      <c r="EP34" s="83" t="str">
        <f>IF(AND((RIGHT($EP$3,2)-'[1]Miter Profiles'!$AC$147-'[1]Outside Edges'!$B33)&gt;=5,'[1]Outside Edges'!$Q33="Yes"),"Yes","No")</f>
        <v>No</v>
      </c>
      <c r="EQ34" s="83" t="str">
        <f>IF(AND((RIGHT($EQ$3,2)-'[1]Miter Profiles'!$AC$148-'[1]Outside Edges'!$B33)&gt;=5,'[1]Outside Edges'!$Q33="Yes"),"Yes","No")</f>
        <v>Yes</v>
      </c>
      <c r="ER34" s="81" t="str">
        <f>IF(AND((RIGHT($ER$3,2)-'[1]Miter Profiles'!$AC$149-'[1]Outside Edges'!$B33)&gt;=5,'[1]Outside Edges'!$Q33="Yes"),"Yes","No")</f>
        <v>Yes</v>
      </c>
      <c r="ES34" s="84" t="str">
        <f>IF(AND((RIGHT($ES$3,2)-'[1]Miter Profiles'!$AC$150-'[1]Outside Edges'!$B33)&gt;=5,'[1]Outside Edges'!$Q33="Yes"),"Yes","No")</f>
        <v>No</v>
      </c>
      <c r="ET34" s="7" t="str">
        <f>IF(AND((RIGHT($ET$3,2)-'[1]Miter Profiles'!$AC$151-'[1]Outside Edges'!$B33)&gt;=5,'[1]Outside Edges'!$Q33="Yes"),"Yes","No")</f>
        <v>Yes</v>
      </c>
      <c r="EU34" s="68" t="str">
        <f>IF(AND((RIGHT($EU$3,2)-'[1]Miter Profiles'!$AC$152-'[1]Outside Edges'!$B33)&gt;=5,'[1]Outside Edges'!$Q33="Yes"),"Yes","No")</f>
        <v>Yes</v>
      </c>
      <c r="EV34" s="83" t="str">
        <f>IF(AND((RIGHT($EV$3,2)-'[1]Miter Profiles'!$AC$153-'[1]Outside Edges'!$B33)&gt;=5,'[1]Outside Edges'!$Q33="Yes"),"Yes","No")</f>
        <v>Yes</v>
      </c>
      <c r="EW34" s="83" t="str">
        <f>IF(AND((RIGHT($EW$3,2)-'[1]Miter Profiles'!$AC$154-'[1]Outside Edges'!$B33)&gt;=5,'[1]Outside Edges'!$Q33="Yes"),"Yes","No")</f>
        <v>Yes</v>
      </c>
      <c r="EX34" s="81" t="str">
        <f>IF(AND((RIGHT($EX$3,2)-'[1]Miter Profiles'!$AC$155-'[1]Outside Edges'!$B33)&gt;=5,'[1]Outside Edges'!$Q33="Yes"),"Yes","No")</f>
        <v>Yes</v>
      </c>
      <c r="EY34" s="84" t="str">
        <f>IF(AND((RIGHT($EY$3,2)-'[1]Miter Profiles'!$AC$156-'[1]Outside Edges'!$B33)&gt;=5,'[1]Outside Edges'!$Q33="Yes"),"Yes","No")</f>
        <v>Yes</v>
      </c>
      <c r="EZ34" s="7" t="str">
        <f>IF(AND((RIGHT($EZ$3,2)-'[1]Miter Profiles'!$AC$157-'[1]Outside Edges'!$B33)&gt;=5,'[1]Outside Edges'!$Q33="Yes"),"Yes","No")</f>
        <v>Yes</v>
      </c>
      <c r="FA34" s="68" t="str">
        <f>IF(AND((RIGHT($FA$3,2)-'[1]Miter Profiles'!$AC$158-'[1]Outside Edges'!$B33)&gt;=5,'[1]Outside Edges'!$Q33="Yes"),"Yes","No")</f>
        <v>Yes</v>
      </c>
      <c r="FB34" s="83" t="str">
        <f>IF(AND((RIGHT($FB$3,2)-'[1]Miter Profiles'!$AC$159-'[1]Outside Edges'!$B33)&gt;=5,'[1]Outside Edges'!$Q33="Yes"),"Yes","No")</f>
        <v>Yes</v>
      </c>
      <c r="FC34" s="83" t="str">
        <f>IF(AND((RIGHT($FC$3,2)-'[1]Miter Profiles'!$AC$160-'[1]Outside Edges'!$B33)&gt;=5,'[1]Outside Edges'!$Q33="Yes"),"Yes","No")</f>
        <v>Yes</v>
      </c>
      <c r="FD34" s="81" t="str">
        <f>IF(AND((RIGHT($FD$3,2)-'[1]Miter Profiles'!$AC$161-'[1]Outside Edges'!$B33)&gt;=5,'[1]Outside Edges'!$Q33="Yes"),"Yes","No")</f>
        <v>Yes</v>
      </c>
      <c r="FE34" s="84" t="str">
        <f>IF(AND((RIGHT($FE$3,2)-'[1]Miter Profiles'!$AC$162-'[1]Outside Edges'!$B33)&gt;=5,'[1]Outside Edges'!$Q33="Yes"),"Yes","No")</f>
        <v>Yes</v>
      </c>
      <c r="FF34" s="7" t="str">
        <f>IF(AND((RIGHT($FF$3,2)-'[1]Miter Profiles'!$AC$163-'[1]Outside Edges'!$B33)&gt;=5,'[1]Outside Edges'!$Q33="Yes"),"Yes","No")</f>
        <v>Yes</v>
      </c>
      <c r="FG34" s="68" t="str">
        <f>IF(AND((RIGHT($FG$3,2)-'[1]Miter Profiles'!$AC$164-'[1]Outside Edges'!$B33)&gt;=5,'[1]Outside Edges'!$Q33="Yes"),"Yes","No")</f>
        <v>Yes</v>
      </c>
      <c r="FH34" s="83" t="str">
        <f>IF(AND((RIGHT($FH$3,2)-'[1]Miter Profiles'!$AC$165-'[1]Outside Edges'!$B33)&gt;=5,'[1]Outside Edges'!$Q33="Yes"),"Yes","No")</f>
        <v>Yes</v>
      </c>
      <c r="FI34" s="83" t="str">
        <f>IF(AND((RIGHT($FI$3,2)-'[1]Miter Profiles'!$AC$166-'[1]Outside Edges'!$B33)&gt;=5,'[1]Outside Edges'!$Q33="Yes"),"Yes","No")</f>
        <v>Yes</v>
      </c>
      <c r="FJ34" s="81" t="str">
        <f>IF(AND((RIGHT($FJ$3,2)-'[1]Miter Profiles'!$AC$167-'[1]Outside Edges'!$B33)&gt;=5,'[1]Outside Edges'!$Q33="Yes"),"Yes","No")</f>
        <v>Yes</v>
      </c>
      <c r="FK34" s="84" t="str">
        <f>IF(AND((RIGHT($FK$3,2)-'[1]Miter Profiles'!$AC$168-'[1]Outside Edges'!$B33)&gt;=5,'[1]Outside Edges'!$Q33="Yes"),"Yes","No")</f>
        <v>Yes</v>
      </c>
      <c r="FL34" s="7" t="str">
        <f>IF(AND((RIGHT($FL$3,2)-'[1]Miter Profiles'!$AC$169-'[1]Outside Edges'!$B33)&gt;=5,'[1]Outside Edges'!$Q33="Yes"),"Yes","No")</f>
        <v>Yes</v>
      </c>
      <c r="FM34" s="68" t="str">
        <f>IF(AND((RIGHT($FM$3,2)-'[1]Miter Profiles'!$AC$170-'[1]Outside Edges'!$B33)&gt;=5,'[1]Outside Edges'!$Q33="Yes"),"Yes","No")</f>
        <v>Yes</v>
      </c>
      <c r="FN34" s="83" t="str">
        <f>IF(AND((RIGHT($FN$3,2)-'[1]Miter Profiles'!$AC$171-'[1]Outside Edges'!$B33)&gt;=5,'[1]Outside Edges'!$Q33="Yes"),"Yes","No")</f>
        <v>Yes</v>
      </c>
      <c r="FO34" s="83" t="str">
        <f>IF(AND((RIGHT($FO$3,2)-'[1]Miter Profiles'!$AC$172-'[1]Outside Edges'!$B33)&gt;=5,'[1]Outside Edges'!$Q33="Yes"),"Yes","No")</f>
        <v>Yes</v>
      </c>
      <c r="FP34" s="81" t="str">
        <f>IF(AND((RIGHT($FP$3,2)-'[1]Miter Profiles'!$AC$173-'[1]Outside Edges'!$B33)&gt;=5,'[1]Outside Edges'!$Q33="Yes"),"Yes","No")</f>
        <v>Yes</v>
      </c>
      <c r="FQ34" s="84" t="str">
        <f>IF(AND((RIGHT($FQ$3,2)-'[1]Miter Profiles'!$AC$174-'[1]Outside Edges'!$B33)&gt;=5,'[1]Outside Edges'!$Q33="Yes"),"Yes","No")</f>
        <v>Yes</v>
      </c>
      <c r="FR34" s="7" t="str">
        <f>IF(AND((RIGHT($FR$3,2)-'[1]Miter Profiles'!$AC$175-'[1]Outside Edges'!$B33)&gt;=5,'[1]Outside Edges'!$Q33="Yes"),"Yes","No")</f>
        <v>Yes</v>
      </c>
      <c r="FS34" s="68" t="str">
        <f>IF(AND((RIGHT($FS$3,2)-'[1]Miter Profiles'!$AC$176-'[1]Outside Edges'!$B33)&gt;=5,'[1]Outside Edges'!$Q33="Yes"),"Yes","No")</f>
        <v>Yes</v>
      </c>
      <c r="FT34" s="83" t="str">
        <f>IF(AND((RIGHT($FT$3,2)-'[1]Miter Profiles'!$AC$177-'[1]Outside Edges'!$B33)&gt;=5,'[1]Outside Edges'!$Q33="Yes"),"Yes","No")</f>
        <v>Yes</v>
      </c>
      <c r="FU34" s="83" t="str">
        <f>IF(AND((RIGHT($FU$3,2)-'[1]Miter Profiles'!$AC$178-'[1]Outside Edges'!$B33)&gt;=5,'[1]Outside Edges'!$Q33="Yes"),"Yes","No")</f>
        <v>Yes</v>
      </c>
      <c r="FV34" s="81" t="str">
        <f>IF(AND((RIGHT($V$3,2)-'[1]Miter Profiles'!$AC$179-'[1]Outside Edges'!$B33)&gt;=5,'[1]Outside Edges'!$Q33="Yes"),"Yes","No")</f>
        <v>Yes</v>
      </c>
      <c r="FW34" s="84" t="str">
        <f>IF(AND((RIGHT($FW$3,2)-'[1]Miter Profiles'!$AC$180-'[1]Outside Edges'!$B33)&gt;=5,'[1]Outside Edges'!$Q33="Yes"),"Yes","No")</f>
        <v>No</v>
      </c>
      <c r="FX34" s="197" t="str">
        <f>IF(AND((RIGHT($FX$3,2)-'[1]Miter Profiles'!$AC$181-'[1]Outside Edges'!$B33)&gt;=5,'[1]Outside Edges'!$Q33="Yes"),"Yes","No")</f>
        <v>Yes</v>
      </c>
      <c r="FY34" s="198" t="str">
        <f>IF(AND((RIGHT($FY$3,2)-'[1]Miter Profiles'!$AC$182-'[1]Outside Edges'!$B33)&gt;=5,'[1]Outside Edges'!$Q33="Yes"),"Yes","No")</f>
        <v>Yes</v>
      </c>
      <c r="FZ34" s="200" t="str">
        <f>IF(AND((RIGHT($FZ$3,2)-'[1]Miter Profiles'!$AC$183-'[1]Outside Edges'!$B33)&gt;=5,'[1]Outside Edges'!$Q33="Yes"),"Yes","No")</f>
        <v>Yes</v>
      </c>
      <c r="GA34" s="201" t="str">
        <f>IF(AND((RIGHT($GA$3,2)-'[1]Miter Profiles'!$AC$184-'[1]Outside Edges'!$B33)&gt;=5,'[1]Outside Edges'!$Q33="Yes"),"Yes","No")</f>
        <v>Yes</v>
      </c>
      <c r="GB34" s="202" t="str">
        <f>IF(AND((RIGHT($GB$3,2)-'[1]Miter Profiles'!$AC$185-'[1]Outside Edges'!$B33)&gt;=5,'[1]Outside Edges'!$Q33="Yes"),"Yes","No")</f>
        <v>Yes</v>
      </c>
      <c r="GC34" s="199" t="str">
        <f>IF(AND((RIGHT($GC$3,2)-'[1]Miter Profiles'!$AC$186-'[1]Outside Edges'!$B33)&gt;=5,'[1]Outside Edges'!$Q33="Yes"),"Yes","No")</f>
        <v>Yes</v>
      </c>
      <c r="GD34" s="197" t="str">
        <f>IF(AND((RIGHT($GD$3,2)-'[1]Miter Profiles'!$AC$187-'[1]Outside Edges'!$B33)&gt;=5,'[1]Outside Edges'!$Q33="Yes"),"Yes","No")</f>
        <v>Yes</v>
      </c>
      <c r="GE34" s="198" t="str">
        <f>IF(AND((RIGHT($GE$3,2)-'[1]Miter Profiles'!$AC$188-'[1]Outside Edges'!$B33)&gt;=5,'[1]Outside Edges'!$Q33="Yes"),"Yes","No")</f>
        <v>Yes</v>
      </c>
      <c r="GF34" s="200" t="str">
        <f>IF(AND((RIGHT($GF$3,2)-'[1]Miter Profiles'!$AC$189-'[1]Outside Edges'!$B33)&gt;=5,'[1]Outside Edges'!$Q33="Yes"),"Yes","No")</f>
        <v>Yes</v>
      </c>
      <c r="GG34" s="201" t="str">
        <f>IF(AND((RIGHT($GG$3,2)-'[1]Miter Profiles'!$AC$190-'[1]Outside Edges'!$B33)&gt;=5,'[1]Outside Edges'!$Q33="Yes"),"Yes","No")</f>
        <v>Yes</v>
      </c>
      <c r="GH34" s="202" t="str">
        <f>IF(AND((RIGHT($GH$3,2)-'[1]Miter Profiles'!$AC$191-'[1]Outside Edges'!$B33)&gt;=5,'[1]Outside Edges'!$Q33="Yes"),"Yes","No")</f>
        <v>Yes</v>
      </c>
      <c r="GI34" s="199" t="str">
        <f>IF(AND((RIGHT($GI$3,2)-'[1]Miter Profiles'!$AC$192-'[1]Outside Edges'!$B33)&gt;=5,'[1]Outside Edges'!$Q33="Yes"),"Yes","No")</f>
        <v>Yes</v>
      </c>
      <c r="GJ34" s="197" t="str">
        <f>IF(AND((RIGHT($GJ$3,2)-'[1]Miter Profiles'!$AC$193-'[1]Outside Edges'!$B33)&gt;=5,'[1]Outside Edges'!$Q33="Yes"),"Yes","No")</f>
        <v>Yes</v>
      </c>
      <c r="GK34" s="198" t="str">
        <f>IF(AND((RIGHT($GK$3,2)-'[1]Miter Profiles'!$AC$194-'[1]Outside Edges'!$B33)&gt;=5,'[1]Outside Edges'!$Q33="Yes"),"Yes","No")</f>
        <v>Yes</v>
      </c>
      <c r="GL34" s="200" t="str">
        <f>IF(AND((RIGHT($GL$3,2)-'[1]Miter Profiles'!$AC$195-'[1]Outside Edges'!$B33)&gt;=5,'[1]Outside Edges'!$Q33="Yes"),"Yes","No")</f>
        <v>Yes</v>
      </c>
      <c r="GM34" s="201" t="str">
        <f>IF(AND((RIGHT($GM$3,2)-'[1]Miter Profiles'!$AC$196-'[1]Outside Edges'!$B33)&gt;=5,'[1]Outside Edges'!$Q33="Yes"),"Yes","No")</f>
        <v>Yes</v>
      </c>
      <c r="GN34" s="202" t="str">
        <f>IF(AND((RIGHT($GN$3,2)-'[1]Miter Profiles'!$AC$197-'[1]Outside Edges'!$B33)&gt;=5,'[1]Outside Edges'!$Q33="Yes"),"Yes","No")</f>
        <v>Yes</v>
      </c>
      <c r="GO34" s="199" t="str">
        <f>IF(AND((RIGHT($GO$3,2)-'[1]Miter Profiles'!$AC$198-'[1]Outside Edges'!$B33)&gt;=5,'[1]Outside Edges'!$Q33="Yes"),"Yes","No")</f>
        <v>No</v>
      </c>
      <c r="GP34" s="197" t="str">
        <f>IF(AND((RIGHT($GP$3,2)-'[1]Miter Profiles'!$AC$199-'[1]Outside Edges'!$B33)&gt;=5,'[1]Outside Edges'!$Q33="Yes"),"Yes","No")</f>
        <v>Yes</v>
      </c>
      <c r="GQ34" s="198" t="str">
        <f>IF(AND((RIGHT($GQ$3,2)-'[1]Miter Profiles'!$AC$200-'[1]Outside Edges'!$B33)&gt;=5,'[1]Outside Edges'!$Q33="Yes"),"Yes","No")</f>
        <v>Yes</v>
      </c>
      <c r="GR34" s="211" t="str">
        <f>IF(AND((RIGHT($GR$3,2)-'[1]Miter Profiles'!$AC$201-'[1]Outside Edges'!$B33)&gt;=5,'[1]Outside Edges'!$Q33="Yes"),"Yes","No")</f>
        <v>Yes</v>
      </c>
      <c r="GS34" s="197" t="str">
        <f>IF(AND((RIGHT($GS$3,2)-'[1]Miter Profiles'!$AC$202-'[1]Outside Edges'!$B33)&gt;=5,'[1]Outside Edges'!$Q33="Yes"),"Yes","No")</f>
        <v>Yes</v>
      </c>
      <c r="GT34" s="212" t="str">
        <f>IF(AND((RIGHT($GT$3,2)-'[1]Miter Profiles'!$AC$203-'[1]Outside Edges'!$B33)&gt;=5,'[1]Outside Edges'!$Q33="Yes"),"Yes","No")</f>
        <v>Yes</v>
      </c>
      <c r="GU34" s="208" t="str">
        <f>IF(AND((RIGHT($GU$3,2)-'[1]Miter Profiles'!$AC$204-'[1]Outside Edges'!$B33)&gt;=5,'[1]Outside Edges'!$Q33="Yes"),"Yes","No")</f>
        <v>Yes</v>
      </c>
      <c r="GV34" s="209" t="str">
        <f>IF(AND((RIGHT($GV$3,2)-'[1]Miter Profiles'!$AC$205-'[1]Outside Edges'!$B33)&gt;=5,'[1]Outside Edges'!$Q33="Yes"),"Yes","No")</f>
        <v>Yes</v>
      </c>
      <c r="GW34" s="210" t="str">
        <f>IF(AND((RIGHT($GW$3,2)-'[1]Miter Profiles'!$AC$206-'[1]Outside Edges'!$B33)&gt;=5,'[1]Outside Edges'!$Q33="Yes"),"Yes","No")</f>
        <v>Yes</v>
      </c>
      <c r="GX34" s="200" t="str">
        <f>IF(AND((RIGHT($GX$3,2)-'[1]Miter Profiles'!$AC$207-'[1]Outside Edges'!$B33)&gt;=5,'[1]Outside Edges'!$Q33="Yes"),"Yes","No")</f>
        <v>No</v>
      </c>
      <c r="GY34" s="201" t="str">
        <f>IF(AND((RIGHT($GY$3,2)-'[1]Miter Profiles'!$AC$208-'[1]Outside Edges'!$B33)&gt;=5,'[1]Outside Edges'!$Q33="Yes"),"Yes","No")</f>
        <v>Yes</v>
      </c>
      <c r="GZ34" s="202" t="str">
        <f>IF(AND((RIGHT($GZ$3,2)-'[1]Miter Profiles'!$AC$209-'[1]Outside Edges'!$B33)&gt;=5,'[1]Outside Edges'!$Q33="Yes"),"Yes","No")</f>
        <v>Yes</v>
      </c>
      <c r="HA34" s="199" t="str">
        <f>IF(AND((RIGHT($HA$3,2)-'[1]Miter Profiles'!$AC$210-'[1]Outside Edges'!$B33)&gt;=5,'[1]Outside Edges'!$Q33="Yes"),"Yes","No")</f>
        <v>Yes</v>
      </c>
      <c r="HB34" s="197" t="str">
        <f>IF(AND((RIGHT($HB$3,2)-'[1]Miter Profiles'!$AC$211-'[1]Outside Edges'!$B33)&gt;=5,'[1]Outside Edges'!$Q33="Yes"),"Yes","No")</f>
        <v>Yes</v>
      </c>
      <c r="HC34" s="198" t="str">
        <f>IF(AND((RIGHT($HC$3,2)-'[1]Miter Profiles'!$AC$212-'[1]Outside Edges'!$B33)&gt;=5,'[1]Outside Edges'!$Q33="Yes"),"Yes","No")</f>
        <v>Yes</v>
      </c>
      <c r="HD34" s="200" t="str">
        <f>IF(AND((RIGHT($HD$3,2)-'[1]Miter Profiles'!$AC$213-'[1]Outside Edges'!$B33)&gt;=5,'[1]Outside Edges'!$Q33="Yes"),"Yes","No")</f>
        <v>No</v>
      </c>
      <c r="HE34" s="202" t="str">
        <f>IF(AND((RIGHT($HE$3,2)-'[1]Miter Profiles'!$AC$214-'[1]Outside Edges'!$B33)&gt;=5,'[1]Outside Edges'!$Q33="Yes"),"Yes","No")</f>
        <v>No</v>
      </c>
      <c r="HF34" s="199" t="str">
        <f>IF(AND((RIGHT($HF$3,2)-'[1]Miter Profiles'!$AC$215-'[1]Outside Edges'!$B33)&gt;=5,'[1]Outside Edges'!$Q33="Yes"),"Yes","No")</f>
        <v>Yes</v>
      </c>
      <c r="HG34" s="197" t="str">
        <f>IF(AND((RIGHT($HG$3,2)-'[1]Miter Profiles'!$AC$216-'[1]Outside Edges'!$B33)&gt;=5,'[1]Outside Edges'!$Q33="Yes"),"Yes","No")</f>
        <v>Yes</v>
      </c>
      <c r="HH34" s="198" t="str">
        <f>IF(AND((RIGHT($HH$3,2)-'[1]Miter Profiles'!$AC$217-'[1]Outside Edges'!$B33)&gt;=5,'[1]Outside Edges'!$Q33="Yes"),"Yes","No")</f>
        <v>Yes</v>
      </c>
      <c r="HI34" s="200" t="str">
        <f>IF(AND((RIGHT($HI$3,2)-'[1]Miter Profiles'!$AC$218-'[1]Outside Edges'!$B33)&gt;=5,'[1]Outside Edges'!$Q33="Yes"),"Yes","No")</f>
        <v>Yes</v>
      </c>
      <c r="HJ34" s="201" t="str">
        <f>IF(AND((RIGHT($HJ$3,2)-'[1]Miter Profiles'!$AC$219-'[1]Outside Edges'!$B33)&gt;=5,'[1]Outside Edges'!$Q33="Yes"),"Yes","No")</f>
        <v>Yes</v>
      </c>
      <c r="HK34" s="202" t="str">
        <f>IF(AND((RIGHT($HK$3,2)-'[1]Miter Profiles'!$AC$220-'[1]Outside Edges'!$B33)&gt;=5,'[1]Outside Edges'!$Q33="Yes"),"Yes","No")</f>
        <v>Yes</v>
      </c>
      <c r="HL34" s="199" t="str">
        <f>IF(AND((RIGHT($HL$3,2)-'[1]Miter Profiles'!$AC$221-'[1]Outside Edges'!$B33)&gt;=5,'[1]Outside Edges'!$Q33="Yes"),"Yes","No")</f>
        <v>Yes</v>
      </c>
      <c r="HM34" s="197" t="str">
        <f>IF(AND((RIGHT($HM$3,2)-'[1]Miter Profiles'!$AC$222-'[1]Outside Edges'!$B33)&gt;=5,'[1]Outside Edges'!$Q33="Yes"),"Yes","No")</f>
        <v>Yes</v>
      </c>
      <c r="HN34" s="197" t="str">
        <f>IF(AND((RIGHT($HN$3,2)-'[1]Miter Profiles'!$AC$223-'[1]Outside Edges'!$B33)&gt;=5,'[1]Outside Edges'!$Q33="Yes"),"Yes","No")</f>
        <v>Yes</v>
      </c>
      <c r="HO34" s="201" t="str">
        <f>IF(AND((RIGHT($HO$3,2)-'[1]Miter Profiles'!$AC$224-'[1]Outside Edges'!$B33)&gt;=5,'[1]Outside Edges'!$Q33="Yes"),"Yes","No")</f>
        <v>No</v>
      </c>
      <c r="HP34" s="201" t="str">
        <f>IF(AND((RIGHT($HP$3,2)-'[1]Miter Profiles'!$AC$225-'[1]Outside Edges'!$B33)&gt;=5,'[1]Outside Edges'!$Q33="Yes"),"Yes","No")</f>
        <v>Yes</v>
      </c>
      <c r="HQ34" s="201" t="str">
        <f>IF(AND((RIGHT($HQ$3,3)-'[1]Miter Profiles'!$AC$226-'[1]Outside Edges'!$B33)&gt;=5,'[1]Outside Edges'!$Q33="Yes"),"Yes","No")</f>
        <v>No</v>
      </c>
      <c r="HR34" s="201" t="str">
        <f>IF(AND((RIGHT($HR$3,2)-'[1]Miter Profiles'!$AC$227-'[1]Outside Edges'!$B33)&gt;=5,'[1]Outside Edges'!$Q33="Yes"),"Yes","No")</f>
        <v>No</v>
      </c>
      <c r="HS34" s="197" t="str">
        <f>IF(AND((RIGHT($HS$3,2)-'[1]Miter Profiles'!$AC$228-'[1]Outside Edges'!$B33)&gt;=5,'[1]Outside Edges'!$Q33="Yes"),"Yes","No")</f>
        <v>Yes</v>
      </c>
      <c r="HT34" s="197" t="str">
        <f>IF(AND((RIGHT($HT$3,2)-'[1]Miter Profiles'!$AC$229-'[1]Outside Edges'!$B33)&gt;=5,'[1]Outside Edges'!$Q33="Yes"),"Yes","No")</f>
        <v>Yes</v>
      </c>
      <c r="HU34" s="197" t="str">
        <f>IF(AND((RIGHT($HU$3,2)-'[1]Miter Profiles'!$AC$230-'[1]Outside Edges'!$B33)&gt;=5,'[1]Outside Edges'!$Q33="Yes"),"Yes","No")</f>
        <v>Yes</v>
      </c>
      <c r="HV34" s="201" t="str">
        <f>IF(AND((RIGHT($HV$3,2)-'[1]Miter Profiles'!$AC$231-'[1]Outside Edges'!$B33)&gt;=5,'[1]Outside Edges'!$Q33="Yes"),"Yes","No")</f>
        <v>Yes</v>
      </c>
      <c r="HW34" s="201" t="str">
        <f>IF(AND((RIGHT($HW$3,2)-'[1]Miter Profiles'!$AC$232-'[1]Outside Edges'!$B33)&gt;=5,'[1]Outside Edges'!$Q33="Yes"),"Yes","No")</f>
        <v>Yes</v>
      </c>
      <c r="HX34" s="201" t="str">
        <f>IF(AND((RIGHT($HX$3,2)-'[1]Miter Profiles'!$AC$233-'[1]Outside Edges'!$B33)&gt;=5,'[1]Outside Edges'!$Q33="Yes"),"Yes","No")</f>
        <v>Yes</v>
      </c>
      <c r="HY34" s="197" t="str">
        <f>IF(AND((RIGHT($HY$3,2)-'[1]Miter Profiles'!$AC$234-'[1]Outside Edges'!$B33)&gt;=5,'[1]Outside Edges'!$Q33="Yes"),"Yes","No")</f>
        <v>No</v>
      </c>
      <c r="HZ34" s="197" t="str">
        <f>IF(AND((RIGHT($HZ$3,2)-'[1]Miter Profiles'!$AC$235-'[1]Outside Edges'!$B33)&gt;=5,'[1]Outside Edges'!$Q33="Yes"),"Yes","No")</f>
        <v>Yes</v>
      </c>
      <c r="IA34" s="197" t="str">
        <f>IF(AND((RIGHT($IA$3,2)-'[1]Miter Profiles'!$AC$236-'[1]Outside Edges'!$B33)&gt;=5,'[1]Outside Edges'!$Q33="Yes"),"Yes","No")</f>
        <v>Yes</v>
      </c>
      <c r="IB34" s="201" t="str">
        <f>IF(AND((RIGHT($IB$3,2)-'[1]Miter Profiles'!$AC$237-'[1]Outside Edges'!$B33)&gt;=5,'[1]Outside Edges'!$Q33="Yes"),"Yes","No")</f>
        <v>Yes</v>
      </c>
      <c r="IC34" s="201" t="str">
        <f>IF(AND((RIGHT($IC$3,2)-'[1]Miter Profiles'!$AC$238-'[1]Outside Edges'!$B33)&gt;=5,'[1]Outside Edges'!$Q33="Yes"),"Yes","No")</f>
        <v>Yes</v>
      </c>
      <c r="ID34" s="201" t="str">
        <f>IF(AND((RIGHT($ID$3,2)-'[1]Miter Profiles'!$AC$239-'[1]Outside Edges'!$B33)&gt;=5,'[1]Outside Edges'!$Q33="Yes"),"Yes","No")</f>
        <v>Yes</v>
      </c>
      <c r="IE34" s="197" t="str">
        <f>IF(AND((RIGHT($IE$3,2)-'[1]Miter Profiles'!$AC$240-'[1]Outside Edges'!$B33)&gt;=5,'[1]Outside Edges'!$Q33="Yes"),"Yes","No")</f>
        <v>Yes</v>
      </c>
      <c r="IF34" s="197" t="str">
        <f>IF(AND((RIGHT($IF$3,2)-'[1]Miter Profiles'!$AC$241-'[1]Outside Edges'!$B33)&gt;=5,'[1]Outside Edges'!$Q33="Yes"),"Yes","No")</f>
        <v>Yes</v>
      </c>
      <c r="IG34" s="197" t="str">
        <f>IF(AND((RIGHT($IG$3,2)-'[1]Miter Profiles'!$AC$242-'[1]Outside Edges'!$B33)&gt;=5,'[1]Outside Edges'!$Q33="Yes"),"Yes","No")</f>
        <v>Yes</v>
      </c>
      <c r="IH34" s="201" t="str">
        <f>IF(AND((RIGHT($IH$3,2)-'[1]Miter Profiles'!$AC$243-'[1]Outside Edges'!$B33)&gt;=5,'[1]Outside Edges'!$Q33="Yes"),"Yes","No")</f>
        <v>Yes</v>
      </c>
      <c r="II34" s="201" t="str">
        <f>IF(AND((RIGHT($II$3,2)-'[1]Miter Profiles'!$AC$244-'[1]Outside Edges'!$B33)&gt;=5,'[1]Outside Edges'!$Q33="Yes"),"Yes","No")</f>
        <v>Yes</v>
      </c>
      <c r="IJ34" s="201" t="str">
        <f>IF(AND((RIGHT($IJ$3,2)-'[1]Miter Profiles'!$AC$245-'[1]Outside Edges'!$B33)&gt;=5,'[1]Outside Edges'!$Q33="Yes"),"Yes","No")</f>
        <v>Yes</v>
      </c>
      <c r="IK34" s="197" t="str">
        <f>IF(AND((RIGHT($IK$3,2)-'[1]Miter Profiles'!$AC$246-'[1]Outside Edges'!$B33)&gt;=5,'[1]Outside Edges'!$Q33="Yes"),"Yes","No")</f>
        <v>Yes</v>
      </c>
      <c r="IL34" s="197" t="str">
        <f>IF(AND((RIGHT($IL$3,2)-'[1]Miter Profiles'!$AC$247-'[1]Outside Edges'!$B33)&gt;=5,'[1]Outside Edges'!$Q33="Yes"),"Yes","No")</f>
        <v>Yes</v>
      </c>
      <c r="IM34" s="197" t="str">
        <f>IF(AND((RIGHT($IM$3,2)-'[1]Miter Profiles'!$AC$248-'[1]Outside Edges'!$B33)&gt;=5,'[1]Outside Edges'!$Q33="Yes"),"Yes","No")</f>
        <v>Yes</v>
      </c>
      <c r="IN34" s="201" t="str">
        <f>IF(AND((RIGHT($IN$3,2)-'[1]Miter Profiles'!$AC$249-'[1]Outside Edges'!$B33)&gt;=5,'[1]Outside Edges'!$Q33="Yes"),"Yes","No")</f>
        <v>No</v>
      </c>
      <c r="IO34" s="201" t="str">
        <f>IF(AND((RIGHT($IO$3,2)-'[1]Miter Profiles'!$AC$250-'[1]Outside Edges'!$B33)&gt;=5,'[1]Outside Edges'!$Q33="Yes"),"Yes","No")</f>
        <v>Yes</v>
      </c>
      <c r="IP34" s="201" t="str">
        <f>IF(AND((RIGHT($IP$3,2)-'[1]Miter Profiles'!$AC$251-'[1]Outside Edges'!$B33)&gt;=5,'[1]Outside Edges'!$Q33="Yes"),"Yes","No")</f>
        <v>Yes</v>
      </c>
      <c r="IQ34" s="197" t="str">
        <f>IF(AND((RIGHT($IQ$3,2)-'[1]Miter Profiles'!$AC$252-'[1]Outside Edges'!$B33)&gt;=5,'[1]Outside Edges'!$Q33="Yes"),"Yes","No")</f>
        <v>No</v>
      </c>
      <c r="IR34" s="197" t="str">
        <f>IF(AND((RIGHT($IR$3,2)-'[1]Miter Profiles'!$AC$253-'[1]Outside Edges'!$B33)&gt;=5,'[1]Outside Edges'!$Q33="Yes"),"Yes","No")</f>
        <v>Yes</v>
      </c>
      <c r="IS34" s="197" t="str">
        <f>IF(AND((RIGHT($IS$3,2)-'[1]Miter Profiles'!$AC$254-'[1]Outside Edges'!$B33)&gt;=5,'[1]Outside Edges'!$Q33="Yes"),"Yes","No")</f>
        <v>Yes</v>
      </c>
      <c r="IT34" s="201" t="str">
        <f>IF(AND((RIGHT($IT$3,2)-'[1]Miter Profiles'!$AC$255-'[1]Outside Edges'!$B33)&gt;=5,'[1]Outside Edges'!$Q33="Yes"),"Yes","No")</f>
        <v>Yes</v>
      </c>
      <c r="IU34" s="201" t="str">
        <f>IF(AND((RIGHT($IU$3,2)-'[1]Miter Profiles'!$AC$256-'[1]Outside Edges'!$B33)&gt;=5,'[1]Outside Edges'!$Q33="Yes"),"Yes","No")</f>
        <v>Yes</v>
      </c>
      <c r="IV34" s="201" t="str">
        <f>IF(AND((RIGHT($IV$3,2)-'[1]Miter Profiles'!$AC$257-'[1]Outside Edges'!$B33)&gt;=5,'[1]Outside Edges'!$Q33="Yes"),"Yes","No")</f>
        <v>Yes</v>
      </c>
      <c r="IW34" s="197" t="str">
        <f>IF(AND((RIGHT($IW$3,2)-'[1]Miter Profiles'!$AC$258-'[1]Outside Edges'!$B33)&gt;=5,'[1]Outside Edges'!$Q33="Yes"),"Yes","No")</f>
        <v>Yes</v>
      </c>
      <c r="IX34" s="197" t="str">
        <f>IF(AND((RIGHT($IX$3,2)-'[1]Miter Profiles'!$AC$259-'[1]Outside Edges'!$B33)&gt;=5,'[1]Outside Edges'!$Q33="Yes"),"Yes","No")</f>
        <v>Yes</v>
      </c>
      <c r="IY34" s="197" t="str">
        <f>IF(AND((RIGHT($IY$3,2)-'[1]Miter Profiles'!$AC$260-'[1]Outside Edges'!$B33)&gt;=5,'[1]Outside Edges'!$Q33="Yes"),"Yes","No")</f>
        <v>Yes</v>
      </c>
      <c r="IZ34" s="201" t="str">
        <f>IF(AND((RIGHT($IZ$3,2)-'[1]Miter Profiles'!$AC$261-'[1]Outside Edges'!$B33)&gt;=5,'[1]Outside Edges'!$Q33="Yes"),"Yes","No")</f>
        <v>Yes</v>
      </c>
      <c r="JA34" s="201" t="str">
        <f>IF(AND((RIGHT($JA$3,2)-'[1]Miter Profiles'!$AC$262-'[1]Outside Edges'!$B33)&gt;=5,'[1]Outside Edges'!$Q33="Yes"),"Yes","No")</f>
        <v>Yes</v>
      </c>
      <c r="JB34" s="201" t="str">
        <f>IF(AND((RIGHT($JB$3,2)-'[1]Miter Profiles'!$AC$263-'[1]Outside Edges'!$B33)&gt;=5,'[1]Outside Edges'!$Q33="Yes"),"Yes","No")</f>
        <v>Yes</v>
      </c>
      <c r="JC34" s="197" t="str">
        <f>IF(AND((RIGHT($JC$3,2)-'[1]Miter Profiles'!$AC$264-'[1]Outside Edges'!$B33)&gt;=5,'[1]Outside Edges'!$Q33="Yes"),"Yes","No")</f>
        <v>Yes</v>
      </c>
      <c r="JD34" s="197" t="str">
        <f>IF(AND((RIGHT($JD$3,2)-'[1]Miter Profiles'!$AC$265-'[1]Outside Edges'!$B33)&gt;=5,'[1]Outside Edges'!$Q33="Yes"),"Yes","No")</f>
        <v>Yes</v>
      </c>
      <c r="JE34" s="197" t="str">
        <f>IF(AND((RIGHT($JE$3,2)-'[1]Miter Profiles'!$AC$266-'[1]Outside Edges'!$B33)&gt;=5,'[1]Outside Edges'!$Q33="Yes"),"Yes","No")</f>
        <v>Yes</v>
      </c>
      <c r="JF34" s="201" t="str">
        <f>IF(AND((RIGHT($JF$3,2)-'[1]Miter Profiles'!$AC$267-'[1]Outside Edges'!$B33)&gt;=5,'[1]Outside Edges'!$Q33="Yes"),"Yes","No")</f>
        <v>No</v>
      </c>
      <c r="JG34" s="201" t="str">
        <f>IF(AND((RIGHT($JG$3,2)-'[1]Miter Profiles'!$AC$268-'[1]Outside Edges'!$B33)&gt;=5,'[1]Outside Edges'!$Q33="Yes"),"Yes","No")</f>
        <v>Yes</v>
      </c>
      <c r="JH34" s="201" t="str">
        <f>IF(AND((RIGHT($JH$3,2)-'[1]Miter Profiles'!$AC$269-'[1]Outside Edges'!$B33)&gt;=5,'[1]Outside Edges'!$Q33="Yes"),"Yes","No")</f>
        <v>Yes</v>
      </c>
      <c r="JI34" s="197" t="str">
        <f>IF(AND((RIGHT($JI$3,2)-'[1]Miter Profiles'!$AC$270-'[1]Outside Edges'!$B33)&gt;=5,'[1]Outside Edges'!$Q33="Yes"),"Yes","No")</f>
        <v>Yes</v>
      </c>
      <c r="JJ34" s="197" t="str">
        <f>IF(AND((RIGHT($JJ$3,2)-'[1]Miter Profiles'!$AC$271-'[1]Outside Edges'!$B33)&gt;=5,'[1]Outside Edges'!$Q33="Yes"),"Yes","No")</f>
        <v>Yes</v>
      </c>
      <c r="JK34" s="197" t="str">
        <f>IF(AND((RIGHT($JK$3,2)-'[1]Miter Profiles'!$AC$272-'[1]Outside Edges'!$B33)&gt;=5,'[1]Outside Edges'!$Q33="Yes"),"Yes","No")</f>
        <v>Yes</v>
      </c>
      <c r="JL34" s="201" t="str">
        <f>IF(AND((RIGHT($JL$3,2)-'[1]Miter Profiles'!$AC$273-'[1]Outside Edges'!$B33)&gt;=5,'[1]Outside Edges'!$Q33="Yes"),"Yes","No")</f>
        <v>Yes</v>
      </c>
      <c r="JM34" s="201" t="str">
        <f>IF(AND((RIGHT($JM$3,2)-'[1]Miter Profiles'!$AC$274-'[1]Outside Edges'!$B33)&gt;=5,'[1]Outside Edges'!$Q33="Yes"),"Yes","No")</f>
        <v>Yes</v>
      </c>
      <c r="JN34" s="201" t="str">
        <f>IF(AND((RIGHT($JN$3,2)-'[1]Miter Profiles'!$AC$275-'[1]Outside Edges'!$B33)&gt;=5,'[1]Outside Edges'!$Q33="Yes"),"Yes","No")</f>
        <v>Yes</v>
      </c>
      <c r="JO34" s="197" t="str">
        <f>IF(AND((RIGHT($JO$3,2)-'[1]Miter Profiles'!$AC$276-'[1]Outside Edges'!$B33)&gt;=5,'[1]Outside Edges'!$Q33="Yes"),"Yes","No")</f>
        <v>Yes</v>
      </c>
      <c r="JP34" s="197" t="str">
        <f>IF(AND((RIGHT($JP$3,2)-'[1]Miter Profiles'!$AC$277-'[1]Outside Edges'!$B33)&gt;=5,'[1]Outside Edges'!$Q33="Yes"),"Yes","No")</f>
        <v>Yes</v>
      </c>
      <c r="JQ34" s="197" t="str">
        <f>IF(AND((RIGHT($JQ$3,2)-'[1]Miter Profiles'!$AC$278-'[1]Outside Edges'!$B33)&gt;=5,'[1]Outside Edges'!$Q33="Yes"),"Yes","No")</f>
        <v>Yes</v>
      </c>
      <c r="JR34" s="201" t="str">
        <f>IF(AND((RIGHT($JR$3,2)-'[1]Miter Profiles'!$AC$279-'[1]Outside Edges'!$B33)&gt;=5,'[1]Outside Edges'!$Q33="Yes"),"Yes","No")</f>
        <v>No</v>
      </c>
      <c r="JS34" s="201" t="str">
        <f>IF(AND((RIGHT($JS$3,2)-'[1]Miter Profiles'!$AC$280-'[1]Outside Edges'!$B33)&gt;=5,'[1]Outside Edges'!$Q33="Yes"),"Yes","No")</f>
        <v>Yes</v>
      </c>
      <c r="JT34" s="201" t="str">
        <f>IF(AND((RIGHT($JT$3,2)-'[1]Miter Profiles'!$AC$281-'[1]Outside Edges'!$B33)&gt;=5,'[1]Outside Edges'!$Q33="Yes"),"Yes","No")</f>
        <v>Yes</v>
      </c>
      <c r="JU34" s="197" t="str">
        <f>IF(AND((RIGHT($JU$3,2)-'[1]Miter Profiles'!$AC$282-'[1]Outside Edges'!$B33)&gt;=5,'[1]Outside Edges'!$Q33="Yes"),"Yes","No")</f>
        <v>No</v>
      </c>
      <c r="JV34" s="197" t="str">
        <f>IF(AND((RIGHT($JV$3,2)-'[1]Miter Profiles'!$AC$283-'[1]Outside Edges'!$B33)&gt;=5,'[1]Outside Edges'!$Q33="Yes"),"Yes","No")</f>
        <v>Yes</v>
      </c>
      <c r="JW34" s="197" t="str">
        <f>IF(AND((RIGHT($JW$3,2)-'[1]Miter Profiles'!$AC$284-'[1]Outside Edges'!$B33)&gt;=5,'[1]Outside Edges'!$Q33="Yes"),"Yes","No")</f>
        <v>Yes</v>
      </c>
      <c r="JX34" s="201" t="str">
        <f>IF(AND((RIGHT($JX$3,2)-'[1]Miter Profiles'!$AC$285-'[1]Outside Edges'!$B33)&gt;=5,'[1]Outside Edges'!$Q33="Yes"),"Yes","No")</f>
        <v>Yes</v>
      </c>
      <c r="JY34" s="201" t="str">
        <f>IF(AND((RIGHT($JY$3,2)-'[1]Miter Profiles'!$AC$286-'[1]Outside Edges'!$B33)&gt;=5,'[1]Outside Edges'!$Q33="Yes"),"Yes","No")</f>
        <v>Yes</v>
      </c>
      <c r="JZ34" s="201" t="str">
        <f>IF(AND((RIGHT($JZ$3,2)-'[1]Miter Profiles'!$AC$287-'[1]Outside Edges'!$B33)&gt;=5,'[1]Outside Edges'!$Q33="Yes"),"Yes","No")</f>
        <v>Yes</v>
      </c>
      <c r="KA34" s="197" t="str">
        <f>IF(AND((RIGHT($KA$3,2)-'[1]Miter Profiles'!$AC$288-'[1]Outside Edges'!$B33)&gt;=5,'[1]Outside Edges'!$Q33="Yes"),"Yes","No")</f>
        <v>Yes</v>
      </c>
      <c r="KB34" s="197" t="str">
        <f>IF(AND((RIGHT($KB$3,2)-'[1]Miter Profiles'!$AC$289-'[1]Outside Edges'!$B33)&gt;=5,'[1]Outside Edges'!$Q33="Yes"),"Yes","No")</f>
        <v>Yes</v>
      </c>
      <c r="KC34" s="197" t="str">
        <f>IF(AND((RIGHT($KC$3,2)-'[1]Miter Profiles'!$AC$290-'[1]Outside Edges'!$B33)&gt;=5,'[1]Outside Edges'!$Q33="Yes"),"Yes","No")</f>
        <v>Yes</v>
      </c>
      <c r="KD34" s="201" t="str">
        <f>IF(AND((RIGHT($KD$3,2)-'[1]Miter Profiles'!$AC$291-'[1]Outside Edges'!$B33)&gt;=5,'[1]Outside Edges'!$Q33="Yes"),"Yes","No")</f>
        <v>Yes</v>
      </c>
      <c r="KE34" s="201" t="str">
        <f>IF(AND((RIGHT($KE$3,2)-'[1]Miter Profiles'!$AC$292-'[1]Outside Edges'!$B33)&gt;=5,'[1]Outside Edges'!$Q33="Yes"),"Yes","No")</f>
        <v>Yes</v>
      </c>
      <c r="KF34" s="201" t="str">
        <f>IF(AND((RIGHT($KF$3,2)-'[1]Miter Profiles'!$AC$293-'[1]Outside Edges'!$B33)&gt;=5,'[1]Outside Edges'!$Q33="Yes"),"Yes","No")</f>
        <v>Yes</v>
      </c>
      <c r="KG34" s="197" t="str">
        <f>IF(AND((RIGHT($KG$3,2)-'[1]Miter Profiles'!$AC$294-'[1]Outside Edges'!$B33)&gt;=5,'[1]Outside Edges'!$Q33="Yes"),"Yes","No")</f>
        <v>Yes</v>
      </c>
      <c r="KH34" s="197" t="str">
        <f>IF(AND((RIGHT($KH$3,2)-'[1]Miter Profiles'!$AC$295-'[1]Outside Edges'!$B33)&gt;=5,'[1]Outside Edges'!$Q33="Yes"),"Yes","No")</f>
        <v>Yes</v>
      </c>
      <c r="KI34" s="197" t="str">
        <f>IF(AND((RIGHT($KI$3,2)-'[1]Miter Profiles'!$AC$296-'[1]Outside Edges'!$B33)&gt;=5,'[1]Outside Edges'!$Q33="Yes"),"Yes","No")</f>
        <v>Yes</v>
      </c>
      <c r="KJ34" s="201" t="str">
        <f>IF(AND((RIGHT($KJ$3,2)-'[1]Miter Profiles'!$AC$297-'[1]Outside Edges'!$B33)&gt;=5,'[1]Outside Edges'!$Q33="Yes"),"Yes","No")</f>
        <v>Yes</v>
      </c>
      <c r="KK34" s="201" t="str">
        <f>IF(AND((RIGHT($KK$3,2)-'[1]Miter Profiles'!$AC$298-'[1]Outside Edges'!$B33)&gt;=5,'[1]Outside Edges'!$Q33="Yes"),"Yes","No")</f>
        <v>Yes</v>
      </c>
      <c r="KL34" s="201" t="str">
        <f>IF(AND((RIGHT($KL$3,2)-'[1]Miter Profiles'!$AC$299-'[1]Outside Edges'!$B33)&gt;=5,'[1]Outside Edges'!$Q33="Yes"),"Yes","No")</f>
        <v>Yes</v>
      </c>
      <c r="KM34" s="197" t="str">
        <f>IF(AND((RIGHT($KM$3,2)-'[1]Miter Profiles'!$AC$300-'[1]Outside Edges'!$B33)&gt;=5,'[1]Outside Edges'!$Q33="Yes"),"Yes","No")</f>
        <v>Yes</v>
      </c>
      <c r="KN34" s="197" t="str">
        <f>IF(AND((RIGHT($KN$3,2)-'[1]Miter Profiles'!$AC$301-'[1]Outside Edges'!$B33)&gt;=5,'[1]Outside Edges'!$Q33="Yes"),"Yes","No")</f>
        <v>Yes</v>
      </c>
      <c r="KO34" s="197" t="str">
        <f>IF(AND((RIGHT($KO$3,2)-'[1]Miter Profiles'!$AC$302-'[1]Outside Edges'!$B33)&gt;=5,'[1]Outside Edges'!$Q33="Yes"),"Yes","No")</f>
        <v>Yes</v>
      </c>
      <c r="KP34" s="201" t="str">
        <f>IF(AND((RIGHT($KP$3,2)-'[1]Miter Profiles'!$AC$303-'[1]Outside Edges'!$B33)&gt;=5,'[1]Outside Edges'!$Q33="Yes"),"Yes","No")</f>
        <v>Yes</v>
      </c>
      <c r="KQ34" s="201" t="str">
        <f>IF(AND((RIGHT($KQ$3,2)-'[1]Miter Profiles'!$AC$304-'[1]Outside Edges'!$B33)&gt;=5,'[1]Outside Edges'!$Q33="Yes"),"Yes","No")</f>
        <v>Yes</v>
      </c>
      <c r="KR34" s="201" t="str">
        <f>IF(AND((RIGHT($KR$3,2)-'[1]Miter Profiles'!$AC$305-'[1]Outside Edges'!$B33)&gt;=5,'[1]Outside Edges'!$Q33="Yes"),"Yes","No")</f>
        <v>Yes</v>
      </c>
      <c r="KS34" s="197" t="str">
        <f>IF(AND((RIGHT($KS$3,2)-'[1]Miter Profiles'!$AC$306-'[1]Outside Edges'!$B33)&gt;=5,'[1]Outside Edges'!$Q33="Yes"),"Yes","No")</f>
        <v>Yes</v>
      </c>
      <c r="KT34" s="197" t="str">
        <f>IF(AND((RIGHT($KT$3,2)-'[1]Miter Profiles'!$AC$307-'[1]Outside Edges'!$B33)&gt;=5,'[1]Outside Edges'!$Q33="Yes"),"Yes","No")</f>
        <v>Yes</v>
      </c>
      <c r="KU34" s="197" t="str">
        <f>IF(AND((RIGHT($KU$3,2)-'[1]Miter Profiles'!$AC$308-'[1]Outside Edges'!$B33)&gt;=5,'[1]Outside Edges'!$Q33="Yes"),"Yes","No")</f>
        <v>Yes</v>
      </c>
      <c r="KV34" s="201" t="str">
        <f>IF(AND((RIGHT($KV$3,2)-'[1]Miter Profiles'!$AC$309-'[1]Outside Edges'!$B33)&gt;=5,'[1]Outside Edges'!$Q33="Yes"),"Yes","No")</f>
        <v>No</v>
      </c>
      <c r="KW34" s="201" t="str">
        <f>IF(AND((RIGHT($KW$3,2)-'[1]Miter Profiles'!$AC$310-'[1]Outside Edges'!$B33)&gt;=5,'[1]Outside Edges'!$Q33="Yes"),"Yes","No")</f>
        <v>Yes</v>
      </c>
      <c r="KX34" s="201" t="str">
        <f>IF(AND((RIGHT($KX$3,2)-'[1]Miter Profiles'!$AC$311-'[1]Outside Edges'!$B33)&gt;=5,'[1]Outside Edges'!$Q33="Yes"),"Yes","No")</f>
        <v>Yes</v>
      </c>
      <c r="KY34" s="197" t="str">
        <f>IF(AND((RIGHT($KY$3,2)-'[1]Miter Profiles'!$AC$312-'[1]Outside Edges'!$B33)&gt;=5,'[1]Outside Edges'!$Q33="Yes"),"Yes","No")</f>
        <v>Yes</v>
      </c>
      <c r="KZ34" s="197" t="str">
        <f>IF(AND((RIGHT($KZ$3,2)-'[1]Miter Profiles'!$AC$313-'[1]Outside Edges'!$B33)&gt;=5,'[1]Outside Edges'!$Q33="Yes"),"Yes","No")</f>
        <v>Yes</v>
      </c>
      <c r="LA34" s="197" t="str">
        <f>IF(AND((RIGHT($LA$3,2)-'[1]Miter Profiles'!$AC$314-'[1]Outside Edges'!$B33)&gt;=5,'[1]Outside Edges'!$Q33="Yes"),"Yes","No")</f>
        <v>Yes</v>
      </c>
      <c r="LB34" s="201" t="str">
        <f>IF(AND((RIGHT($LB$3,2)-'[1]Miter Profiles'!$AC$315-'[1]Outside Edges'!$B33)&gt;=5,'[1]Outside Edges'!$Q33="Yes"),"Yes","No")</f>
        <v>Yes</v>
      </c>
      <c r="LC34" s="201" t="str">
        <f>IF(AND((RIGHT($LC$3,2)-'[1]Miter Profiles'!$AC$316-'[1]Outside Edges'!$B33)&gt;=5,'[1]Outside Edges'!$Q33="Yes"),"Yes","No")</f>
        <v>Yes</v>
      </c>
      <c r="LD34" s="201" t="str">
        <f>IF(AND((RIGHT($LD$3,2)-'[1]Miter Profiles'!$AC$317-'[1]Outside Edges'!$B33)&gt;=5,'[1]Outside Edges'!$Q33="Yes"),"Yes","No")</f>
        <v>Yes</v>
      </c>
      <c r="LE34" s="201" t="str">
        <f>IF(AND((RIGHT($LE$3,2)-'[1]Miter Profiles'!$AC$318-'[1]Outside Edges'!$B33)&gt;=5,'[1]Outside Edges'!$Q33="Yes"),"Yes","No")</f>
        <v>Yes</v>
      </c>
      <c r="LF34" s="197" t="str">
        <f>IF(AND((RIGHT($LF$3,2)-'[1]Miter Profiles'!$AC$319-'[1]Outside Edges'!$B33)&gt;=5,'[1]Outside Edges'!$Q33="Yes"),"Yes","No")</f>
        <v>Yes</v>
      </c>
      <c r="LG34" s="197" t="str">
        <f>IF(AND((RIGHT($LG$3,2)-'[1]Miter Profiles'!$AC$320-'[1]Outside Edges'!$B33)&gt;=5,'[1]Outside Edges'!$Q33="Yes"),"Yes","No")</f>
        <v>Yes</v>
      </c>
      <c r="LH34" s="197" t="str">
        <f>IF(AND((RIGHT($LH$3,2)-'[1]Miter Profiles'!$AC$321-'[1]Outside Edges'!$B33)&gt;=5,'[1]Outside Edges'!$Q33="Yes"),"Yes","No")</f>
        <v>Yes</v>
      </c>
      <c r="LI34" s="197" t="str">
        <f>IF(AND((RIGHT($LI$3,2)-'[1]Miter Profiles'!$AC$322-'[1]Outside Edges'!$B33)&gt;=5,'[1]Outside Edges'!$Q33="Yes"),"Yes","No")</f>
        <v>Yes</v>
      </c>
      <c r="LJ34" s="201" t="str">
        <f>IF(AND((RIGHT($LJ$3,2)-'[1]Miter Profiles'!$AC$323-'[1]Outside Edges'!$B33)&gt;=5,'[1]Outside Edges'!$Q33="Yes"),"Yes","No")</f>
        <v>No</v>
      </c>
      <c r="LK34" s="201" t="str">
        <f>IF(AND((RIGHT($LK$3,2)-'[1]Miter Profiles'!$AC$324-'[1]Outside Edges'!$B33)&gt;=5,'[1]Outside Edges'!$Q33="Yes"),"Yes","No")</f>
        <v>Yes</v>
      </c>
      <c r="LL34" s="201" t="str">
        <f>IF(AND((RIGHT($LL$3,2)-'[1]Miter Profiles'!$AC$325-'[1]Outside Edges'!$B33)&gt;=5,'[1]Outside Edges'!$Q33="Yes"),"Yes","No")</f>
        <v>Yes</v>
      </c>
      <c r="LM34" s="197" t="str">
        <f>IF(AND((RIGHT($LM$3,2)-'[1]Miter Profiles'!$AC$326-'[1]Outside Edges'!$B33)&gt;=5,'[1]Outside Edges'!$Q33="Yes"),"Yes","No")</f>
        <v>Yes</v>
      </c>
      <c r="LN34" s="197" t="str">
        <f>IF(AND((RIGHT($LN$3,2)-'[1]Miter Profiles'!$AC$327-'[1]Outside Edges'!$B33)&gt;=5,'[1]Outside Edges'!$Q33="Yes"),"Yes","No")</f>
        <v>Yes</v>
      </c>
      <c r="LO34" s="197" t="str">
        <f>IF(AND((RIGHT($LO$3,2)-'[1]Miter Profiles'!$AC$328-'[1]Outside Edges'!$B33)&gt;=5,'[1]Outside Edges'!$Q33="Yes"),"Yes","No")</f>
        <v>Yes</v>
      </c>
      <c r="LP34" s="201" t="str">
        <f>IF(AND((RIGHT($LP$3,2)-'[1]Miter Profiles'!$AC$329-'[1]Outside Edges'!$B33)&gt;=5,'[1]Outside Edges'!$Q33="Yes"),"Yes","No")</f>
        <v>No</v>
      </c>
      <c r="LQ34" s="201" t="str">
        <f>IF(AND((RIGHT($LQ$3,2)-'[1]Miter Profiles'!$AC$330-'[1]Outside Edges'!$B33)&gt;=5,'[1]Outside Edges'!$Q33="Yes"),"Yes","No")</f>
        <v>Yes</v>
      </c>
      <c r="LR34" s="201" t="str">
        <f>IF(AND((RIGHT($LR$3,2)-'[1]Miter Profiles'!$AC$331-'[1]Outside Edges'!$B33)&gt;=5,'[1]Outside Edges'!$Q33="Yes"),"Yes","No")</f>
        <v>Yes</v>
      </c>
      <c r="LS34" s="197" t="str">
        <f>IF(AND((RIGHT($LS$3,2)-'[1]Miter Profiles'!$AC$332-'[1]Outside Edges'!$B33)&gt;=5,'[1]Outside Edges'!$Q33="Yes"),"Yes","No")</f>
        <v>No</v>
      </c>
      <c r="LT34" s="197" t="str">
        <f>IF(AND((RIGHT($LT$3,2)-'[1]Miter Profiles'!$AC$333-'[1]Outside Edges'!$B33)&gt;=5,'[1]Outside Edges'!$Q33="Yes"),"Yes","No")</f>
        <v>Yes</v>
      </c>
      <c r="LU34" s="197" t="str">
        <f>IF(AND((RIGHT($LU$3,2)-'[1]Miter Profiles'!$AC$334-'[1]Outside Edges'!$B33)&gt;=5,'[1]Outside Edges'!$Q33="Yes"),"Yes","No")</f>
        <v>Yes</v>
      </c>
      <c r="LV34" s="201" t="str">
        <f>IF(AND((RIGHT($LV$3,2)-'[1]Miter Profiles'!$AC$335-'[1]Outside Edges'!$B33)&gt;=5,'[1]Outside Edges'!$Q33="Yes"),"Yes","No")</f>
        <v>Yes</v>
      </c>
      <c r="LW34" s="201" t="str">
        <f>IF(AND((RIGHT($LW$3,2)-'[1]Miter Profiles'!$AC$336-'[1]Outside Edges'!$B33)&gt;=5,'[1]Outside Edges'!$Q33="Yes"),"Yes","No")</f>
        <v>Yes</v>
      </c>
      <c r="LX34" s="201" t="str">
        <f>IF(AND((RIGHT($LX$3,2)-'[1]Miter Profiles'!$AC$337-'[1]Outside Edges'!$B33)&gt;=5,'[1]Outside Edges'!$Q33="Yes"),"Yes","No")</f>
        <v>Yes</v>
      </c>
      <c r="LY34" s="197" t="str">
        <f>IF(AND((RIGHT($LY$3,2)-'[1]Miter Profiles'!$AC$338-'[1]Outside Edges'!$B33)&gt;=5,'[1]Outside Edges'!$Q33="Yes"),"Yes","No")</f>
        <v>Yes</v>
      </c>
      <c r="LZ34" s="197" t="str">
        <f>IF(AND((RIGHT($LZ$3,2)-'[1]Miter Profiles'!$AC$339-'[1]Outside Edges'!$B33)&gt;=5,'[1]Outside Edges'!$Q33="Yes"),"Yes","No")</f>
        <v>Yes</v>
      </c>
      <c r="MA34" s="197" t="str">
        <f>IF(AND((RIGHT($MA$3,2)-'[1]Miter Profiles'!$AC$340-'[1]Outside Edges'!$B33)&gt;=5,'[1]Outside Edges'!$Q33="Yes"),"Yes","No")</f>
        <v>Yes</v>
      </c>
      <c r="MB34" s="201" t="str">
        <f>IF(AND((RIGHT($MB$3,2)-'[1]Miter Profiles'!$AC$341-'[1]Outside Edges'!$B33)&gt;=5,'[1]Outside Edges'!$Q33="Yes"),"Yes","No")</f>
        <v>Yes</v>
      </c>
      <c r="MC34" s="201" t="str">
        <f>IF(AND((RIGHT($MC$3,2)-'[1]Miter Profiles'!$AC$342-'[1]Outside Edges'!$B33)&gt;=5,'[1]Outside Edges'!$Q33="Yes"),"Yes","No")</f>
        <v>Yes</v>
      </c>
      <c r="MD34" s="201" t="str">
        <f>IF(AND((RIGHT($MD$3,2)-'[1]Miter Profiles'!$AC$343-'[1]Outside Edges'!$B33)&gt;=5,'[1]Outside Edges'!$Q33="Yes"),"Yes","No")</f>
        <v>Yes</v>
      </c>
      <c r="ME34" s="197" t="str">
        <f>IF(AND((RIGHT($ME$3,2)-'[1]Miter Profiles'!$AC$344-'[1]Outside Edges'!$B33)&gt;=5,'[1]Outside Edges'!$Q33="Yes"),"Yes","No")</f>
        <v>Yes</v>
      </c>
      <c r="MF34" s="197" t="str">
        <f>IF(AND((RIGHT($MF$3,2)-'[1]Miter Profiles'!$AC$345-'[1]Outside Edges'!$B33)&gt;=5,'[1]Outside Edges'!$Q33="Yes"),"Yes","No")</f>
        <v>Yes</v>
      </c>
      <c r="MG34" s="197" t="str">
        <f>IF(AND((RIGHT($MG$3,2)-'[1]Miter Profiles'!$AC$346-'[1]Outside Edges'!$B33)&gt;=5,'[1]Outside Edges'!$Q33="Yes"),"Yes","No")</f>
        <v>Yes</v>
      </c>
      <c r="MH34" s="201" t="str">
        <f>IF(AND((RIGHT($MH$3,2)-'[1]Miter Profiles'!$AC$347-'[1]Outside Edges'!$B33)&gt;=5,'[1]Outside Edges'!$Q33="Yes"),"Yes","No")</f>
        <v>Yes</v>
      </c>
      <c r="MI34" s="201" t="str">
        <f>IF(AND((RIGHT($MI$3,2)-'[1]Miter Profiles'!$AC$348-'[1]Outside Edges'!$B33)&gt;=5,'[1]Outside Edges'!$Q33="Yes"),"Yes","No")</f>
        <v>Yes</v>
      </c>
      <c r="MJ34" s="201" t="str">
        <f>IF(AND((RIGHT($MJ$3,2)-'[1]Miter Profiles'!$AC$349-'[1]Outside Edges'!$B33)&gt;=5,'[1]Outside Edges'!$Q33="Yes"),"Yes","No")</f>
        <v>Yes</v>
      </c>
      <c r="MK34" s="197" t="str">
        <f>IF(AND((RIGHT($MK$3,2)-'[1]Miter Profiles'!$AC$350-'[1]Outside Edges'!$B33)&gt;=5,'[1]Outside Edges'!$Q33="Yes"),"Yes","No")</f>
        <v>Yes</v>
      </c>
      <c r="ML34" s="197" t="str">
        <f>IF(AND((RIGHT($ML$3,2)-'[1]Miter Profiles'!$AC$351-'[1]Outside Edges'!$B33)&gt;=5,'[1]Outside Edges'!$Q33="Yes"),"Yes","No")</f>
        <v>Yes</v>
      </c>
      <c r="MM34" s="197" t="str">
        <f>IF(AND((RIGHT($MM$3,2)-'[1]Miter Profiles'!$AC$352-'[1]Outside Edges'!$B33)&gt;=5,'[1]Outside Edges'!$Q33="Yes"),"Yes","No")</f>
        <v>Yes</v>
      </c>
      <c r="MN34" s="201" t="str">
        <f>IF(AND((RIGHT($MK$3,2)-'[1]Miter Profiles'!$AC$353-'[1]Outside Edges'!$B33)&gt;=5,'[1]Outside Edges'!$Q33="Yes"),"Yes","No")</f>
        <v>Yes</v>
      </c>
      <c r="MO34" s="201" t="str">
        <f>IF(AND((RIGHT($ML$3,2)-'[1]Miter Profiles'!$AC$354-'[1]Outside Edges'!$B33)&gt;=5,'[1]Outside Edges'!$Q33="Yes"),"Yes","No")</f>
        <v>Yes</v>
      </c>
      <c r="MP34" s="201" t="str">
        <f>IF(AND((RIGHT($MM$3,2)-'[1]Miter Profiles'!$AC$355-'[1]Outside Edges'!$B33)&gt;=5,'[1]Outside Edges'!$Q33="Yes"),"Yes","No")</f>
        <v>Yes</v>
      </c>
      <c r="MQ34" s="197" t="str">
        <f>IF(AND((RIGHT($MK$3,2)-'[1]Miter Profiles'!$AC$356-'[1]Outside Edges'!$B33)&gt;=5,'[1]Outside Edges'!$Q33="Yes"),"Yes","No")</f>
        <v>No</v>
      </c>
      <c r="MR34" s="197" t="str">
        <f>IF(AND((RIGHT($ML$3,2)-'[1]Miter Profiles'!$AC$357-'[1]Outside Edges'!$B33)&gt;=5,'[1]Outside Edges'!$Q33="Yes"),"Yes","No")</f>
        <v>Yes</v>
      </c>
      <c r="MS34" s="197" t="str">
        <f>IF(AND((RIGHT($MM$3,2)-'[1]Miter Profiles'!$AC$358-'[1]Outside Edges'!$B33)&gt;=5,'[1]Outside Edges'!$Q33="Yes"),"Yes","No")</f>
        <v>Yes</v>
      </c>
      <c r="MT34" s="201" t="str">
        <f>IF(AND((RIGHT($MK$3,2)-'[1]Miter Profiles'!$AC$359-'[1]Outside Edges'!$B33)&gt;=5,'[1]Outside Edges'!$Q33="Yes"),"Yes","No")</f>
        <v>No</v>
      </c>
      <c r="MU34" s="201" t="str">
        <f>IF(AND((RIGHT($ML$3,2)-'[1]Miter Profiles'!$AC$360-'[1]Outside Edges'!$B33)&gt;=5,'[1]Outside Edges'!$Q33="Yes"),"Yes","No")</f>
        <v>Yes</v>
      </c>
      <c r="MV34" s="201" t="str">
        <f>IF(AND((RIGHT($MM$3,2)-'[1]Miter Profiles'!$AC$361-'[1]Outside Edges'!$B33)&gt;=5,'[1]Outside Edges'!$Q33="Yes"),"Yes","No")</f>
        <v>Yes</v>
      </c>
    </row>
    <row r="35" spans="1:360" ht="15.75" customHeight="1" thickBot="1" x14ac:dyDescent="0.25">
      <c r="A35" s="371" t="str">
        <f>IF('[1]Outside Edges'!$A34&lt;&gt;"",'[1]Outside Edges'!$A34,"")</f>
        <v>D32</v>
      </c>
      <c r="B35" s="7" t="str">
        <f>IF(AND((RIGHT($B$3,2)-'[1]Miter Profiles'!$AC$3-'[1]Outside Edges'!$B34)&gt;=5,'[1]Outside Edges'!$Q34="Yes"),"Yes","No")</f>
        <v>Yes</v>
      </c>
      <c r="C35" s="7" t="str">
        <f>IF(AND((RIGHT($C$3,2)-'[1]Miter Profiles'!$AC$4-'[1]Outside Edges'!$B34)&gt;=5,'[1]Outside Edges'!$Q34="Yes"),"Yes","No")</f>
        <v>Yes</v>
      </c>
      <c r="D35" s="63" t="str">
        <f>IF(AND((RIGHT($D$3,2)-'[1]Miter Profiles'!$AC$5-'[1]Outside Edges'!$B34)&gt;=5,'[1]Outside Edges'!$Q34="Yes"),"Yes","No")</f>
        <v>Yes</v>
      </c>
      <c r="E35" s="64" t="str">
        <f>IF(AND((RIGHT($E$3,2)-'[1]Miter Profiles'!$AC$6-'[1]Outside Edges'!$B34)&gt;=5,'[1]Outside Edges'!$Q34="Yes"),"Yes","No")</f>
        <v>Yes</v>
      </c>
      <c r="F35" s="8" t="str">
        <f>IF(AND((RIGHT($F$3,2)-'[1]Miter Profiles'!$AC$7-'[1]Outside Edges'!$B34)&gt;=5,'[1]Outside Edges'!$Q34="Yes"),"Yes","No")</f>
        <v>Yes</v>
      </c>
      <c r="G35" s="65" t="str">
        <f>IF(AND((RIGHT($G$3,2)-'[1]Miter Profiles'!$AC$8-'[1]Outside Edges'!$B34)&gt;=5,'[1]Outside Edges'!$Q34="Yes"),"Yes","No")</f>
        <v>Yes</v>
      </c>
      <c r="H35" s="7" t="str">
        <f>IF(AND((RIGHT($H$3,2)-'[1]Miter Profiles'!$AC$9-'[1]Outside Edges'!$B34)&gt;=5,'[1]Outside Edges'!$Q34="Yes"),"Yes","No")</f>
        <v>Yes</v>
      </c>
      <c r="I35" s="7" t="str">
        <f>IF(AND((RIGHT($I$3,2)-'[1]Miter Profiles'!$AC$10-'[1]Outside Edges'!$B34)&gt;=5,'[1]Outside Edges'!$Q34="Yes"),"Yes","No")</f>
        <v>Yes</v>
      </c>
      <c r="J35" s="63" t="str">
        <f>IF(AND((RIGHT($J$3,2)-'[1]Miter Profiles'!$AC$11-'[1]Outside Edges'!$B34)&gt;=5,'[1]Outside Edges'!$Q34="Yes"),"Yes","No")</f>
        <v>Yes</v>
      </c>
      <c r="K35" s="64" t="str">
        <f>IF(AND((RIGHT($K$3,2)-'[1]Miter Profiles'!$AC$12-'[1]Outside Edges'!$B34)&gt;=5,'[1]Outside Edges'!$Q34="Yes"),"Yes","No")</f>
        <v>Yes</v>
      </c>
      <c r="L35" s="8" t="str">
        <f>IF(AND((RIGHT($L$3,2)-'[1]Miter Profiles'!$AC$13-'[1]Outside Edges'!$B34)&gt;=5,'[1]Outside Edges'!$Q34="Yes"),"Yes","No")</f>
        <v>Yes</v>
      </c>
      <c r="M35" s="65" t="str">
        <f>IF(AND((RIGHT($M$3,2)-'[1]Miter Profiles'!$AC$14-'[1]Outside Edges'!$B34)&gt;=5,'[1]Outside Edges'!$Q34="Yes"),"Yes","No")</f>
        <v>Yes</v>
      </c>
      <c r="N35" s="7" t="str">
        <f>IF(AND((RIGHT($N$3,2)-'[1]Miter Profiles'!$AC$15-'[1]Outside Edges'!$B34)&gt;=4,'[1]Outside Edges'!$Q34="Yes"),"Yes","No")</f>
        <v>Yes</v>
      </c>
      <c r="O35" s="7" t="str">
        <f>IF(AND((RIGHT($O$3,2)-'[1]Miter Profiles'!$AC$16-'[1]Outside Edges'!$B34)&gt;=5,'[1]Outside Edges'!$Q34="Yes"),"Yes","No")</f>
        <v>Yes</v>
      </c>
      <c r="P35" s="63" t="str">
        <f>IF(AND((RIGHT($P$3,2)-'[1]Miter Profiles'!$AC$17-'[1]Outside Edges'!$B34)&gt;=5,'[1]Outside Edges'!$Q34="Yes"),"Yes","No")</f>
        <v>Yes</v>
      </c>
      <c r="Q35" s="64" t="str">
        <f>IF(AND((RIGHT($Q$3,2)-'[1]Miter Profiles'!$AC$18-'[1]Outside Edges'!$B34)&gt;=5,'[1]Outside Edges'!$Q34="Yes"),"Yes","No")</f>
        <v>Yes</v>
      </c>
      <c r="R35" s="8" t="str">
        <f>IF(AND((RIGHT($R$3,2)-'[1]Miter Profiles'!$AC$19-'[1]Outside Edges'!$B34)&gt;=5,'[1]Outside Edges'!$Q34="Yes"),"Yes","No")</f>
        <v>Yes</v>
      </c>
      <c r="S35" s="65" t="str">
        <f>IF(AND((RIGHT($S$3,2)-'[1]Miter Profiles'!$AC$20-'[1]Outside Edges'!$B34)&gt;=5,'[1]Outside Edges'!$Q34="Yes"),"Yes","No")</f>
        <v>Yes</v>
      </c>
      <c r="T35" s="7" t="str">
        <f>IF(AND((RIGHT($T$3,2)-'[1]Miter Profiles'!$AC$21-'[1]Outside Edges'!$B34)&gt;=5,'[1]Outside Edges'!$Q34="Yes"),"Yes","No")</f>
        <v>Yes</v>
      </c>
      <c r="U35" s="7" t="str">
        <f>IF(AND((RIGHT($U$3,2)-'[1]Miter Profiles'!$AC$22-'[1]Outside Edges'!$B34)&gt;=5,'[1]Outside Edges'!$Q34="Yes"),"Yes","No")</f>
        <v>Yes</v>
      </c>
      <c r="V35" s="63" t="str">
        <f>IF(AND((RIGHT($V$3,2)-'[1]Miter Profiles'!$AC$23-'[1]Outside Edges'!$B34)&gt;=5,'[1]Outside Edges'!$Q34="Yes"),"Yes","No")</f>
        <v>Yes</v>
      </c>
      <c r="W35" s="64" t="str">
        <f>IF(AND((RIGHT($W$3,2)-'[1]Miter Profiles'!$AC$24-'[1]Outside Edges'!$B34)&gt;=5,'[1]Outside Edges'!$Q34="Yes"),"Yes","No")</f>
        <v>No</v>
      </c>
      <c r="X35" s="8" t="str">
        <f>IF(AND((RIGHT($X$3,2)-'[1]Miter Profiles'!$AC$25-'[1]Outside Edges'!$B34)&gt;=5,'[1]Outside Edges'!$Q34="Yes"),"Yes","No")</f>
        <v>Yes</v>
      </c>
      <c r="Y35" s="65" t="str">
        <f>IF(AND((RIGHT($Y$3,2)-'[1]Miter Profiles'!$AC$26-'[1]Outside Edges'!$B34)&gt;=5,'[1]Outside Edges'!$Q34="Yes"),"Yes","No")</f>
        <v>Yes</v>
      </c>
      <c r="Z35" s="7" t="str">
        <f>IF(AND((RIGHT($Z$3,2)-'[1]Miter Profiles'!$AC$27-'[1]Outside Edges'!$B34)&gt;=5,'[1]Outside Edges'!$Q34="Yes"),"Yes","No")</f>
        <v>Yes</v>
      </c>
      <c r="AA35" s="7" t="str">
        <f>IF(AND((RIGHT($AA$3,2)-'[1]Miter Profiles'!$AC$28-'[1]Outside Edges'!$B34)&gt;=5,'[1]Outside Edges'!$Q34="Yes"),"Yes","No")</f>
        <v>Yes</v>
      </c>
      <c r="AB35" s="63" t="str">
        <f>IF(AND((RIGHT($AB$3,2)-'[1]Miter Profiles'!$AC$29-'[1]Outside Edges'!$B34)&gt;=5,'[1]Outside Edges'!$Q34="Yes"),"Yes","No")</f>
        <v>Yes</v>
      </c>
      <c r="AC35" s="64" t="str">
        <f>IF(AND((RIGHT($AC$3,2)-'[1]Miter Profiles'!$AC$30-'[1]Outside Edges'!$B34)&gt;=5,'[1]Outside Edges'!$Q34="Yes"),"Yes","No")</f>
        <v>Yes</v>
      </c>
      <c r="AD35" s="8" t="str">
        <f>IF(AND((RIGHT($AD$3,2)-'[1]Miter Profiles'!$AC$31-'[1]Outside Edges'!$B34)&gt;=5,'[1]Outside Edges'!$Q34="Yes"),"Yes","No")</f>
        <v>Yes</v>
      </c>
      <c r="AE35" s="65" t="str">
        <f>IF(AND((RIGHT($AE$3,2)-'[1]Miter Profiles'!$AC$32-'[1]Outside Edges'!$B34)&gt;=5,'[1]Outside Edges'!$Q34="Yes"),"Yes","No")</f>
        <v>Yes</v>
      </c>
      <c r="AF35" s="7" t="str">
        <f>IF(AND((RIGHT($AF$3,2)-'[1]Miter Profiles'!$AC$33-'[1]Outside Edges'!$B34)&gt;=5,'[1]Outside Edges'!$Q34="Yes"),"Yes","No")</f>
        <v>Yes</v>
      </c>
      <c r="AG35" s="7" t="str">
        <f>IF(AND((RIGHT($AG$3,2)-'[1]Miter Profiles'!$AC$34-'[1]Outside Edges'!$B34)&gt;=5,'[1]Outside Edges'!$Q34="Yes"),"Yes","No")</f>
        <v>Yes</v>
      </c>
      <c r="AH35" s="63" t="str">
        <f>IF(AND((RIGHT($AH$3,2)-'[1]Miter Profiles'!$AC$35-'[1]Outside Edges'!$B34)&gt;=5,'[1]Outside Edges'!$Q34="Yes"),"Yes","No")</f>
        <v>Yes</v>
      </c>
      <c r="AI35" s="64" t="str">
        <f>IF(AND((RIGHT($AI$3,2)-'[1]Miter Profiles'!$AC$36-'[1]Outside Edges'!$B34)&gt;=5,'[1]Outside Edges'!$Q34="Yes"),"Yes","No")</f>
        <v>Yes</v>
      </c>
      <c r="AJ35" s="8" t="str">
        <f>IF(AND((RIGHT($AJ$3,2)-'[1]Miter Profiles'!$AC$37-'[1]Outside Edges'!$B34)&gt;=5,'[1]Outside Edges'!$Q34="Yes"),"Yes","No")</f>
        <v>Yes</v>
      </c>
      <c r="AK35" s="65" t="str">
        <f>IF(AND((RIGHT($AK$3,2)-'[1]Miter Profiles'!$AC$38-'[1]Outside Edges'!$B34)&gt;=5,'[1]Outside Edges'!$Q34="Yes"),"Yes","No")</f>
        <v>Yes</v>
      </c>
      <c r="AL35" s="7" t="str">
        <f>IF(AND((RIGHT($AL$3,2)-'[1]Miter Profiles'!$AC$39-'[1]Outside Edges'!$B34)&gt;=5,'[1]Outside Edges'!$Q34="Yes"),"Yes","No")</f>
        <v>Yes</v>
      </c>
      <c r="AM35" s="7" t="str">
        <f>IF(AND((RIGHT($AM$3,2)-'[1]Miter Profiles'!$AC$40-'[1]Outside Edges'!$B34)&gt;=5,'[1]Outside Edges'!$Q34="Yes"),"Yes","No")</f>
        <v>Yes</v>
      </c>
      <c r="AN35" s="63" t="str">
        <f>IF(AND((RIGHT($AN$3,2)-'[1]Miter Profiles'!$AC$41-'[1]Outside Edges'!$B34)&gt;=5,'[1]Outside Edges'!$Q34="Yes"),"Yes","No")</f>
        <v>Yes</v>
      </c>
      <c r="AO35" s="64" t="str">
        <f>IF(AND((RIGHT($AO$3,2)-'[1]Miter Profiles'!$AC$42-'[1]Outside Edges'!$B34)&gt;=5,'[1]Outside Edges'!$Q34="Yes"),"Yes","No")</f>
        <v>Yes</v>
      </c>
      <c r="AP35" s="8" t="str">
        <f>IF(AND((RIGHT($AP$3,2)-'[1]Miter Profiles'!$AC$43-'[1]Outside Edges'!$B34)&gt;=5,'[1]Outside Edges'!$Q34="Yes"),"Yes","No")</f>
        <v>Yes</v>
      </c>
      <c r="AQ35" s="65" t="str">
        <f>IF(AND((RIGHT($AQ$3,2)-'[1]Miter Profiles'!$AC$44-'[1]Outside Edges'!$B34)&gt;=5,'[1]Outside Edges'!$Q34="Yes"),"Yes","No")</f>
        <v>Yes</v>
      </c>
      <c r="AR35" s="7" t="str">
        <f>IF(AND((RIGHT($AR$3,2)-'[1]Miter Profiles'!$AC$45-'[1]Outside Edges'!$B34)&gt;=5,'[1]Outside Edges'!$Q34="Yes"),"Yes","No")</f>
        <v>Yes</v>
      </c>
      <c r="AS35" s="7" t="str">
        <f>IF(AND((RIGHT($AS$3,2)-'[1]Miter Profiles'!$AC$46-'[1]Outside Edges'!$B34)&gt;=5,'[1]Outside Edges'!$Q34="Yes"),"Yes","No")</f>
        <v>Yes</v>
      </c>
      <c r="AT35" s="63" t="str">
        <f>IF(AND((RIGHT($AT$3,2)-'[1]Miter Profiles'!$AC$47-'[1]Outside Edges'!$B34)&gt;=5,'[1]Outside Edges'!$Q34="Yes"),"Yes","No")</f>
        <v>Yes</v>
      </c>
      <c r="AU35" s="64" t="str">
        <f>IF(AND((RIGHT($AU$3,2)-'[1]Miter Profiles'!$AC$48-'[1]Outside Edges'!$B34)&gt;=5,'[1]Outside Edges'!$Q34="Yes"),"Yes","No")</f>
        <v>Yes</v>
      </c>
      <c r="AV35" s="8" t="str">
        <f>IF(AND((RIGHT($AV$3,2)-'[1]Miter Profiles'!$AC$49-'[1]Outside Edges'!$B34)&gt;=5,'[1]Outside Edges'!$Q34="Yes"),"Yes","No")</f>
        <v>Yes</v>
      </c>
      <c r="AW35" s="65" t="str">
        <f>IF(AND((RIGHT($AW$3,2)-'[1]Miter Profiles'!$AC$50-'[1]Outside Edges'!$B34)&gt;=5,'[1]Outside Edges'!$Q34="Yes"),"Yes","No")</f>
        <v>Yes</v>
      </c>
      <c r="AX35" s="7" t="str">
        <f>IF(AND((RIGHT($AX$3,2)-'[1]Miter Profiles'!$AC$51-'[1]Outside Edges'!$B34)&gt;=5,'[1]Outside Edges'!$Q34="Yes"),"Yes","No")</f>
        <v>Yes</v>
      </c>
      <c r="AY35" s="7" t="str">
        <f>IF(AND((RIGHT($AY$3,2)-'[1]Miter Profiles'!$AC$52-'[1]Outside Edges'!$B34)&gt;=5,'[1]Outside Edges'!$Q34="Yes"),"Yes","No")</f>
        <v>Yes</v>
      </c>
      <c r="AZ35" s="63" t="str">
        <f>IF(AND((RIGHT($AZ$3,2)-'[1]Miter Profiles'!$AC$53-'[1]Outside Edges'!$B34)&gt;=5,'[1]Outside Edges'!$Q34="Yes"),"Yes","No")</f>
        <v>Yes</v>
      </c>
      <c r="BA35" s="64" t="str">
        <f>IF(AND((RIGHT($BA$3,2)-'[1]Miter Profiles'!$AC$54-'[1]Outside Edges'!$B34)&gt;=5,'[1]Outside Edges'!$Q34="Yes"),"Yes","No")</f>
        <v>Yes</v>
      </c>
      <c r="BB35" s="8" t="str">
        <f>IF(AND((RIGHT($BB$3,2)-'[1]Miter Profiles'!$AC$55-'[1]Outside Edges'!$B34)&gt;=5,'[1]Outside Edges'!$Q34="Yes"),"Yes","No")</f>
        <v>Yes</v>
      </c>
      <c r="BC35" s="65" t="str">
        <f>IF(AND((RIGHT($BC$3,2)-'[1]Miter Profiles'!$AC$56-'[1]Outside Edges'!$B34)&gt;=5,'[1]Outside Edges'!$Q34="Yes"),"Yes","No")</f>
        <v>Yes</v>
      </c>
      <c r="BD35" s="7" t="str">
        <f>IF(AND((RIGHT($BD$3,2)-'[1]Miter Profiles'!$AC$57-'[1]Outside Edges'!$B34)&gt;=5,'[1]Outside Edges'!$Q34="Yes"),"Yes","No")</f>
        <v>Yes</v>
      </c>
      <c r="BE35" s="7" t="str">
        <f>IF(AND((RIGHT($BE$3,2)-'[1]Miter Profiles'!$AC$58-'[1]Outside Edges'!$B34)&gt;=5,'[1]Outside Edges'!$Q34="Yes"),"Yes","No")</f>
        <v>Yes</v>
      </c>
      <c r="BF35" s="63" t="str">
        <f>IF(AND((RIGHT($BF$3,2)-'[1]Miter Profiles'!$AC$59-'[1]Outside Edges'!$B34)&gt;=5,'[1]Outside Edges'!$Q34="Yes"),"Yes","No")</f>
        <v>Yes</v>
      </c>
      <c r="BG35" s="64" t="str">
        <f>IF(AND((RIGHT($BG$3,2)-'[1]Miter Profiles'!$AC$60-'[1]Outside Edges'!$B34)&gt;=5,'[1]Outside Edges'!$Q34="Yes"),"Yes","No")</f>
        <v>Yes</v>
      </c>
      <c r="BH35" s="8" t="str">
        <f>IF(AND((RIGHT($BH$3,2)-'[1]Miter Profiles'!$AC$61-'[1]Outside Edges'!$B34)&gt;=5,'[1]Outside Edges'!$Q34="Yes"),"Yes","No")</f>
        <v>Yes</v>
      </c>
      <c r="BI35" s="65" t="str">
        <f>IF(AND((RIGHT($BI$3,2)-'[1]Miter Profiles'!$AC$62-'[1]Outside Edges'!$B34)&gt;=5,'[1]Outside Edges'!$Q34="Yes"),"Yes","No")</f>
        <v>Yes</v>
      </c>
      <c r="BJ35" s="7" t="str">
        <f>IF(AND((RIGHT($BJ$3,2)-'[1]Miter Profiles'!$AC$63-'[1]Outside Edges'!$B34)&gt;=5,'[1]Outside Edges'!$Q34="Yes"),"Yes","No")</f>
        <v>Yes</v>
      </c>
      <c r="BK35" s="7" t="str">
        <f>IF(AND((RIGHT($BK$3,2)-'[1]Miter Profiles'!$AC$64-'[1]Outside Edges'!$B34)&gt;=5,'[1]Outside Edges'!$Q34="Yes"),"Yes","No")</f>
        <v>Yes</v>
      </c>
      <c r="BL35" s="63" t="str">
        <f>IF(AND((RIGHT($BL$3,2)-'[1]Miter Profiles'!$AC$65-'[1]Outside Edges'!$B34)&gt;=5,'[1]Outside Edges'!$Q34="Yes"),"Yes","No")</f>
        <v>Yes</v>
      </c>
      <c r="BM35" s="64" t="str">
        <f>IF(AND((RIGHT($BM$3,2)-'[1]Miter Profiles'!$AC$66-'[1]Outside Edges'!$B34)&gt;=5,'[1]Outside Edges'!$Q34="Yes"),"Yes","No")</f>
        <v>Yes</v>
      </c>
      <c r="BN35" s="8" t="str">
        <f>IF(AND((RIGHT($BN$3,2)-'[1]Miter Profiles'!$AC$67-'[1]Outside Edges'!$B34)&gt;=5,'[1]Outside Edges'!$Q34="Yes"),"Yes","No")</f>
        <v>Yes</v>
      </c>
      <c r="BO35" s="65" t="str">
        <f>IF(AND((RIGHT($BO$3,2)-'[1]Miter Profiles'!$AC$68-'[1]Outside Edges'!$B34)&gt;=5,'[1]Outside Edges'!$Q34="Yes"),"Yes","No")</f>
        <v>Yes</v>
      </c>
      <c r="BP35" s="7" t="str">
        <f>IF(AND((RIGHT($BP$3,2)-'[1]Miter Profiles'!$AC$69-'[1]Outside Edges'!$B34)&gt;=5,'[1]Outside Edges'!$Q34="Yes"),"Yes","No")</f>
        <v>Yes</v>
      </c>
      <c r="BQ35" s="7" t="str">
        <f>IF(AND((RIGHT($BQ$3,2)-'[1]Miter Profiles'!$AC$70-'[1]Outside Edges'!$B34)&gt;=5,'[1]Outside Edges'!$Q34="Yes"),"Yes","No")</f>
        <v>Yes</v>
      </c>
      <c r="BR35" s="63" t="str">
        <f>IF(AND((RIGHT($BR$3,2)-'[1]Miter Profiles'!$AC$71-'[1]Outside Edges'!$B34)&gt;=5,'[1]Outside Edges'!$Q34="Yes"),"Yes","No")</f>
        <v>Yes</v>
      </c>
      <c r="BS35" s="64" t="str">
        <f>IF(AND((RIGHT($BS$3,2)-'[1]Miter Profiles'!$AC$72-'[1]Outside Edges'!$B34)&gt;=5,'[1]Outside Edges'!$Q34="Yes"),"Yes","No")</f>
        <v>Yes</v>
      </c>
      <c r="BT35" s="8" t="str">
        <f>IF(AND((RIGHT($BT$3,2)-'[1]Miter Profiles'!$AC$73-'[1]Outside Edges'!$B34)&gt;=5,'[1]Outside Edges'!$Q34="Yes"),"Yes","No")</f>
        <v>Yes</v>
      </c>
      <c r="BU35" s="65" t="str">
        <f>IF(AND((RIGHT($BU$3,2)-'[1]Miter Profiles'!$AC$74-'[1]Outside Edges'!$B34)&gt;=5,'[1]Outside Edges'!$Q34="Yes"),"Yes","No")</f>
        <v>Yes</v>
      </c>
      <c r="BV35" s="7" t="str">
        <f>IF(AND((RIGHT($BV$3,2)-'[1]Miter Profiles'!$AC$75-'[1]Outside Edges'!$B34)&gt;=5,'[1]Outside Edges'!$Q34="Yes"),"Yes","No")</f>
        <v>Yes</v>
      </c>
      <c r="BW35" s="7" t="str">
        <f>IF(AND((RIGHT($BW$3,2)-'[1]Miter Profiles'!$AC$76-'[1]Outside Edges'!$B34)&gt;=5,'[1]Outside Edges'!$Q34="Yes"),"Yes","No")</f>
        <v>Yes</v>
      </c>
      <c r="BX35" s="63" t="str">
        <f>IF(AND((RIGHT($BX$3,2)-'[1]Miter Profiles'!$AC$77-'[1]Outside Edges'!$B34)&gt;=5,'[1]Outside Edges'!$Q34="Yes"),"Yes","No")</f>
        <v>Yes</v>
      </c>
      <c r="BY35" s="64" t="str">
        <f>IF(AND((RIGHT($BY$3,2)-'[1]Miter Profiles'!$AC$78-'[1]Outside Edges'!$B34)&gt;=5,'[1]Outside Edges'!$Q34="Yes"),"Yes","No")</f>
        <v>Yes</v>
      </c>
      <c r="BZ35" s="8" t="str">
        <f>IF(AND((RIGHT($BZ$3,2)-'[1]Miter Profiles'!$AC$79-'[1]Outside Edges'!$B34)&gt;=5,'[1]Outside Edges'!$Q34="Yes"),"Yes","No")</f>
        <v>Yes</v>
      </c>
      <c r="CA35" s="65" t="str">
        <f>IF(AND((RIGHT($CA$3,2)-'[1]Miter Profiles'!$AC$80-'[1]Outside Edges'!$B34)&gt;=5,'[1]Outside Edges'!$Q34="Yes"),"Yes","No")</f>
        <v>Yes</v>
      </c>
      <c r="CB35" s="7" t="str">
        <f>IF(AND((RIGHT($CB$3,2)-'[1]Miter Profiles'!$AC$81-'[1]Outside Edges'!$B34)&gt;=5,'[1]Outside Edges'!$Q34="Yes"),"Yes","No")</f>
        <v>Yes</v>
      </c>
      <c r="CC35" s="7" t="str">
        <f>IF(AND((RIGHT($CC$3,2)-'[1]Miter Profiles'!$AC$82-'[1]Outside Edges'!$B34)&gt;=5,'[1]Outside Edges'!$Q34="Yes"),"Yes","No")</f>
        <v>Yes</v>
      </c>
      <c r="CD35" s="63" t="str">
        <f>IF(AND((RIGHT($CD$3,2)-'[1]Miter Profiles'!$AC$83-'[1]Outside Edges'!$B34)&gt;=5,'[1]Outside Edges'!$Q34="Yes"),"Yes","No")</f>
        <v>Yes</v>
      </c>
      <c r="CE35" s="64" t="str">
        <f>IF(AND((RIGHT($CE$3,2)-'[1]Miter Profiles'!$AC$84-'[1]Outside Edges'!$B34)&gt;=5,'[1]Outside Edges'!$Q34="Yes"),"Yes","No")</f>
        <v>Yes</v>
      </c>
      <c r="CF35" s="8" t="str">
        <f>IF(AND((RIGHT($CF$3,2)-'[1]Miter Profiles'!$AC$85-'[1]Outside Edges'!$B34)&gt;=5,'[1]Outside Edges'!$Q34="Yes"),"Yes","No")</f>
        <v>Yes</v>
      </c>
      <c r="CG35" s="65" t="str">
        <f>IF(AND((RIGHT($CG$3,2)-'[1]Miter Profiles'!$AC$86-'[1]Outside Edges'!$B34)&gt;=5,'[1]Outside Edges'!$Q34="Yes"),"Yes","No")</f>
        <v>Yes</v>
      </c>
      <c r="CH35" s="7" t="str">
        <f>IF(AND((RIGHT($CH$3,2)-'[1]Miter Profiles'!$AC$87-'[1]Outside Edges'!$B34)&gt;=5,'[1]Outside Edges'!$Q34="Yes"),"Yes","No")</f>
        <v>Yes</v>
      </c>
      <c r="CI35" s="7" t="str">
        <f>IF(AND((RIGHT($CI$3,2)-'[1]Miter Profiles'!$AC$88-'[1]Outside Edges'!$B34)&gt;=5,'[1]Outside Edges'!$Q34="Yes"),"Yes","No")</f>
        <v>Yes</v>
      </c>
      <c r="CJ35" s="63" t="str">
        <f>IF(AND((RIGHT($CJ$3,2)-'[1]Miter Profiles'!$AC$89-'[1]Outside Edges'!$B34)&gt;=5,'[1]Outside Edges'!$Q34="Yes"),"Yes","No")</f>
        <v>Yes</v>
      </c>
      <c r="CK35" s="64" t="str">
        <f>IF(AND((RIGHT($CK$3,2)-'[1]Miter Profiles'!$AC$90-'[1]Outside Edges'!$B34)&gt;=5,'[1]Outside Edges'!$Q34="Yes"),"Yes","No")</f>
        <v>Yes</v>
      </c>
      <c r="CL35" s="8" t="str">
        <f>IF(AND((RIGHT($CL$3,2)-'[1]Miter Profiles'!$AC$91-'[1]Outside Edges'!$B34)&gt;=5,'[1]Outside Edges'!$Q34="Yes"),"Yes","No")</f>
        <v>Yes</v>
      </c>
      <c r="CM35" s="65" t="str">
        <f>IF(AND((RIGHT($CM$3,2)-'[1]Miter Profiles'!$AC$92-'[1]Outside Edges'!$B34)&gt;=5,'[1]Outside Edges'!$Q34="Yes"),"Yes","No")</f>
        <v>Yes</v>
      </c>
      <c r="CN35" s="7" t="str">
        <f>IF(AND((RIGHT(CN$3,2)-'[1]Miter Profiles'!$AC$93-'[1]Outside Edges'!$B34)&gt;=5,'[1]Outside Edges'!$Q34="Yes"),"Yes","No")</f>
        <v>Yes</v>
      </c>
      <c r="CO35" s="7" t="str">
        <f>IF(AND((RIGHT(CO$3,2)-'[1]Miter Profiles'!$AC$94-'[1]Outside Edges'!$B34)&gt;=5,'[1]Outside Edges'!$Q34="Yes"),"Yes","No")</f>
        <v>Yes</v>
      </c>
      <c r="CP35" s="63" t="str">
        <f>IF(AND((RIGHT(CP$3,2)-'[1]Miter Profiles'!$AC$95-'[1]Outside Edges'!$B34)&gt;=5,'[1]Outside Edges'!$Q34="Yes"),"Yes","No")</f>
        <v>Yes</v>
      </c>
      <c r="CQ35" s="64" t="str">
        <f>IF(AND((RIGHT(CQ$3,2)-'[1]Miter Profiles'!$AC$96-'[1]Outside Edges'!$B34)&gt;=5,'[1]Outside Edges'!$Q34="Yes"),"Yes","No")</f>
        <v>Yes</v>
      </c>
      <c r="CR35" s="8" t="str">
        <f>IF(AND((RIGHT(CR$3,2)-'[1]Miter Profiles'!$AC$97-'[1]Outside Edges'!$B34)&gt;=5,'[1]Outside Edges'!$Q34="Yes"),"Yes","No")</f>
        <v>Yes</v>
      </c>
      <c r="CS35" s="65" t="str">
        <f>IF(AND((RIGHT(CS$3,2)-'[1]Miter Profiles'!$AC$98-'[1]Outside Edges'!$B34)&gt;=5,'[1]Outside Edges'!$Q34="Yes"),"Yes","No")</f>
        <v>Yes</v>
      </c>
      <c r="CT35" s="7" t="str">
        <f>IF(AND((RIGHT($CT$3,2)-'[1]Miter Profiles'!$AC$99-'[1]Outside Edges'!$B34)&gt;=5,'[1]Outside Edges'!$Q34="Yes"),"Yes","No")</f>
        <v>Yes</v>
      </c>
      <c r="CU35" s="7" t="str">
        <f>IF(AND((RIGHT($CU$3,2)-'[1]Miter Profiles'!$AC$100-'[1]Outside Edges'!$B34)&gt;=5,'[1]Outside Edges'!$Q34="Yes"),"Yes","No")</f>
        <v>Yes</v>
      </c>
      <c r="CV35" s="63" t="str">
        <f>IF(AND((RIGHT($CV$3,2)-'[1]Miter Profiles'!$AC$101-'[1]Outside Edges'!$B34)&gt;=5,'[1]Outside Edges'!$Q34="Yes"),"Yes","No")</f>
        <v>Yes</v>
      </c>
      <c r="CW35" s="64" t="str">
        <f>IF(AND((RIGHT($CW$3,2)-'[1]Miter Profiles'!$AC$102-'[1]Outside Edges'!$B34)&gt;=5,'[1]Outside Edges'!$Q34="Yes"),"Yes","No")</f>
        <v>Yes</v>
      </c>
      <c r="CX35" s="8" t="str">
        <f>IF(AND((RIGHT($CX$3,2)-'[1]Miter Profiles'!$AC$103-'[1]Outside Edges'!$B34)&gt;=5,'[1]Outside Edges'!$Q34="Yes"),"Yes","No")</f>
        <v>Yes</v>
      </c>
      <c r="CY35" s="65" t="str">
        <f>IF(AND((RIGHT($CY$3,2)-'[1]Miter Profiles'!$AC$104-'[1]Outside Edges'!$B34)&gt;=5,'[1]Outside Edges'!$Q34="Yes"),"Yes","No")</f>
        <v>Yes</v>
      </c>
      <c r="CZ35" s="7" t="str">
        <f>IF(AND((RIGHT($CZ$3,2)-'[1]Miter Profiles'!$AC$105-'[1]Outside Edges'!$B34)&gt;=5,'[1]Outside Edges'!$Q34="Yes"),"Yes","No")</f>
        <v>Yes</v>
      </c>
      <c r="DA35" s="7" t="str">
        <f>IF(AND((RIGHT($DA$3,2)-'[1]Miter Profiles'!$AC$106-'[1]Outside Edges'!$B34)&gt;=5,'[1]Outside Edges'!$Q34="Yes"),"Yes","No")</f>
        <v>Yes</v>
      </c>
      <c r="DB35" s="63" t="str">
        <f>IF(AND((RIGHT($DB$3,2)-'[1]Miter Profiles'!$AC$107-'[1]Outside Edges'!$B34)&gt;=5,'[1]Outside Edges'!$Q34="Yes"),"Yes","No")</f>
        <v>Yes</v>
      </c>
      <c r="DC35" s="64" t="str">
        <f>IF(AND((RIGHT($DC$3,2)-'[1]Miter Profiles'!$AC$108-'[1]Outside Edges'!$B34)&gt;=5,'[1]Outside Edges'!$Q34="Yes"),"Yes","No")</f>
        <v>Yes</v>
      </c>
      <c r="DD35" s="8" t="str">
        <f>IF(AND((RIGHT($DD$3,2)-'[1]Miter Profiles'!$AC$109-'[1]Outside Edges'!$B34)&gt;=5,'[1]Outside Edges'!$Q34="Yes"),"Yes","No")</f>
        <v>Yes</v>
      </c>
      <c r="DE35" s="65" t="str">
        <f>IF(AND((RIGHT($DE$3,2)-'[1]Miter Profiles'!$AC$110-'[1]Outside Edges'!$B34)&gt;=5,'[1]Outside Edges'!$Q34="Yes"),"Yes","No")</f>
        <v>Yes</v>
      </c>
      <c r="DF35" s="7" t="str">
        <f>IF(AND((RIGHT($DF$3,2)-'[1]Miter Profiles'!$AC$111-'[1]Outside Edges'!$B34)&gt;=5,'[1]Outside Edges'!$Q34="Yes"),"Yes","No")</f>
        <v>Yes</v>
      </c>
      <c r="DG35" s="7" t="str">
        <f>IF(AND((RIGHT($DG$3,2)-'[1]Miter Profiles'!$AC$112-'[1]Outside Edges'!$B34)&gt;=5,'[1]Outside Edges'!$Q34="Yes"),"Yes","No")</f>
        <v>Yes</v>
      </c>
      <c r="DH35" s="63" t="str">
        <f>IF(AND((RIGHT($DH$3,2)-'[1]Miter Profiles'!$AC$113-'[1]Outside Edges'!$B34)&gt;=5,'[1]Outside Edges'!$Q34="Yes"),"Yes","No")</f>
        <v>Yes</v>
      </c>
      <c r="DI35" s="64" t="str">
        <f>IF(AND((RIGHT($DI$3,2)-'[1]Miter Profiles'!$AC$114-'[1]Outside Edges'!$B34)&gt;=5,'[1]Outside Edges'!$Q34="Yes"),"Yes","No")</f>
        <v>Yes</v>
      </c>
      <c r="DJ35" s="8" t="str">
        <f>IF(AND((RIGHT($DJ$3,2)-'[1]Miter Profiles'!$AC$115-'[1]Outside Edges'!$B34)&gt;=5,'[1]Outside Edges'!$Q34="Yes"),"Yes","No")</f>
        <v>Yes</v>
      </c>
      <c r="DK35" s="65" t="str">
        <f>IF(AND((RIGHT($DK$3,2)-'[1]Miter Profiles'!$AC$116-'[1]Outside Edges'!$B34)&gt;=5,'[1]Outside Edges'!$Q34="Yes"),"Yes","No")</f>
        <v>Yes</v>
      </c>
      <c r="DL35" s="7" t="str">
        <f>IF(AND((RIGHT($DL$3,2)-'[1]Miter Profiles'!$AC$117-'[1]Outside Edges'!$B34)&gt;=5,'[1]Outside Edges'!$Q34="Yes"),"Yes","No")</f>
        <v>Yes</v>
      </c>
      <c r="DM35" s="7" t="str">
        <f>IF(AND((RIGHT($DM$3,2)-'[1]Miter Profiles'!$AC$118-'[1]Outside Edges'!$B34)&gt;=5,'[1]Outside Edges'!$Q34="Yes"),"Yes","No")</f>
        <v>Yes</v>
      </c>
      <c r="DN35" s="63" t="str">
        <f>IF(AND((RIGHT($DN$3,2)-'[1]Miter Profiles'!$AC$119-'[1]Outside Edges'!$B34)&gt;=5,'[1]Outside Edges'!$Q34="Yes"),"Yes","No")</f>
        <v>Yes</v>
      </c>
      <c r="DO35" s="64" t="str">
        <f>IF(AND((RIGHT($DO$3,2)-'[1]Miter Profiles'!$AC$120-'[1]Outside Edges'!$B34)&gt;=5,'[1]Outside Edges'!$Q34="Yes"),"Yes","No")</f>
        <v>Yes</v>
      </c>
      <c r="DP35" s="8" t="str">
        <f>IF(AND((RIGHT($DP$3,2)-'[1]Miter Profiles'!$AC$121-'[1]Outside Edges'!$B34)&gt;=5,'[1]Outside Edges'!$Q34="Yes"),"Yes","No")</f>
        <v>Yes</v>
      </c>
      <c r="DQ35" s="65" t="str">
        <f>IF(AND((RIGHT($DQ$3,2)-'[1]Miter Profiles'!$AC$122-'[1]Outside Edges'!$B34)&gt;=5,'[1]Outside Edges'!$Q34="Yes"),"Yes","No")</f>
        <v>Yes</v>
      </c>
      <c r="DR35" s="7" t="str">
        <f>IF(AND((RIGHT($DR$3,2)-'[1]Miter Profiles'!$AC$123-'[1]Outside Edges'!$B34)&gt;=5,'[1]Outside Edges'!$Q34="Yes"),"Yes","No")</f>
        <v>Yes</v>
      </c>
      <c r="DS35" s="7" t="str">
        <f>IF(AND((RIGHT($DS$3,2)-'[1]Miter Profiles'!$AC$124-'[1]Outside Edges'!$B34)&gt;=5,'[1]Outside Edges'!$Q34="Yes"),"Yes","No")</f>
        <v>Yes</v>
      </c>
      <c r="DT35" s="63" t="str">
        <f>IF(AND((RIGHT($DT$3,2)-'[1]Miter Profiles'!$AC$125-'[1]Outside Edges'!$B34)&gt;=5,'[1]Outside Edges'!$Q34="Yes"),"Yes","No")</f>
        <v>Yes</v>
      </c>
      <c r="DU35" s="64" t="str">
        <f>IF(AND((RIGHT($DU$3,2)-'[1]Miter Profiles'!$AC$126-'[1]Outside Edges'!$B34)&gt;=5,'[1]Outside Edges'!$Q34="Yes"),"Yes","No")</f>
        <v>Yes</v>
      </c>
      <c r="DV35" s="8" t="str">
        <f>IF(AND((RIGHT($DV$3,2)-'[1]Miter Profiles'!$AC$127-'[1]Outside Edges'!$B34)&gt;=5,'[1]Outside Edges'!$Q34="Yes"),"Yes","No")</f>
        <v>Yes</v>
      </c>
      <c r="DW35" s="65" t="str">
        <f>IF(AND((RIGHT($DW$3,2)-'[1]Miter Profiles'!$AC$128-'[1]Outside Edges'!$B34)&gt;=5,'[1]Outside Edges'!$Q34="Yes"),"Yes","No")</f>
        <v>Yes</v>
      </c>
      <c r="DX35" s="7" t="str">
        <f>IF(AND((RIGHT($DX$3,2)-'[1]Miter Profiles'!$AC$129-'[1]Outside Edges'!$B34)&gt;=5,'[1]Outside Edges'!$Q34="Yes"),"Yes","No")</f>
        <v>Yes</v>
      </c>
      <c r="DY35" s="7" t="str">
        <f>IF(AND((RIGHT($DY$3,2)-'[1]Miter Profiles'!$AC$130-'[1]Outside Edges'!$B34)&gt;=5,'[1]Outside Edges'!$Q34="Yes"),"Yes","No")</f>
        <v>Yes</v>
      </c>
      <c r="DZ35" s="63" t="str">
        <f>IF(AND((RIGHT($DZ$3,2)-'[1]Miter Profiles'!$AC$131-'[1]Outside Edges'!$B34)&gt;=5,'[1]Outside Edges'!$Q34="Yes"),"Yes","No")</f>
        <v>Yes</v>
      </c>
      <c r="EA35" s="68" t="str">
        <f>IF(AND((RIGHT($EA$3,2)-'[1]Miter Profiles'!$AC$132-'[1]Outside Edges'!$B34)&gt;=5,'[1]Outside Edges'!$Q34="Yes"),"Yes","No")</f>
        <v>Yes</v>
      </c>
      <c r="EB35" s="78" t="str">
        <f>IF(AND((RIGHT($EB$3,2)-'[1]Miter Profiles'!$AC$133-'[1]Outside Edges'!$B34)&gt;=5,'[1]Outside Edges'!$Q34="Yes"),"Yes","No")</f>
        <v>Yes</v>
      </c>
      <c r="EC35" s="79" t="str">
        <f>IF(AND((RIGHT($EC$3,2)-'[1]Miter Profiles'!$AC$134-'[1]Outside Edges'!$B34)&gt;=5,'[1]Outside Edges'!$Q34="Yes"),"Yes","No")</f>
        <v>Yes</v>
      </c>
      <c r="ED35" s="81" t="str">
        <f>IF(AND((RIGHT($ED$3,2)-'[1]Miter Profiles'!$AC$135-'[1]Outside Edges'!$B34)&gt;=5,'[1]Outside Edges'!$Q34="Yes"),"Yes","No")</f>
        <v>Yes</v>
      </c>
      <c r="EE35" s="80" t="str">
        <f>IF(AND((RIGHT($EE$3,2)-'[1]Miter Profiles'!$AC$136-'[1]Outside Edges'!$B34)&gt;=5,'[1]Outside Edges'!$Q34="Yes"),"Yes","No")</f>
        <v>Yes</v>
      </c>
      <c r="EF35" s="63" t="str">
        <f>IF(AND((RIGHT($EF$3,2)-'[1]Miter Profiles'!$AC$137-'[1]Outside Edges'!$B34)&gt;=5,'[1]Outside Edges'!$Q34="Yes"),"Yes","No")</f>
        <v>Yes</v>
      </c>
      <c r="EG35" s="7" t="str">
        <f>IF(AND((RIGHT($EG$3,2)-'[1]Miter Profiles'!$AC$138-'[1]Outside Edges'!$B34)&gt;=5,'[1]Outside Edges'!$Q34="Yes"),"Yes","No")</f>
        <v>Yes</v>
      </c>
      <c r="EH35" s="68" t="str">
        <f>IF(AND((RIGHT($EH$3,2)-'[1]Miter Profiles'!$AC$139-'[1]Outside Edges'!$B34)&gt;=5,'[1]Outside Edges'!$Q34="Yes"),"Yes","No")</f>
        <v>Yes</v>
      </c>
      <c r="EI35" s="82" t="str">
        <f>IF(AND((RIGHT($EI$3,2)-'[1]Miter Profiles'!$AC$140-'[1]Outside Edges'!$B34)&gt;=5,'[1]Outside Edges'!$Q34="Yes"),"Yes","No")</f>
        <v>Yes</v>
      </c>
      <c r="EJ35" s="83" t="str">
        <f>IF(AND((RIGHT($EJ$3,2)-'[1]Miter Profiles'!$AC$141-'[1]Outside Edges'!$B34)&gt;=5,'[1]Outside Edges'!$Q34="Yes"),"Yes","No")</f>
        <v>Yes</v>
      </c>
      <c r="EK35" s="83" t="str">
        <f>IF(AND((RIGHT($EK$3,2)-'[1]Miter Profiles'!$AC$142-'[1]Outside Edges'!$B34)&gt;=5,'[1]Outside Edges'!$Q34="Yes"),"Yes","No")</f>
        <v>Yes</v>
      </c>
      <c r="EL35" s="81" t="str">
        <f>IF(AND((RIGHT($EL$3,2)-'[1]Miter Profiles'!$AC$143-'[1]Outside Edges'!$B34)&gt;=5,'[1]Outside Edges'!$Q34="Yes"),"Yes","No")</f>
        <v>Yes</v>
      </c>
      <c r="EM35" s="84" t="str">
        <f>IF(AND((RIGHT($EM$3,2)-'[1]Miter Profiles'!$AC$144-'[1]Outside Edges'!$B34)&gt;=5,'[1]Outside Edges'!$Q34="Yes"),"Yes","No")</f>
        <v>Yes</v>
      </c>
      <c r="EN35" s="7" t="str">
        <f>IF(AND((RIGHT($EN$3,2)-'[1]Miter Profiles'!$AC$145-'[1]Outside Edges'!$B34)&gt;=5,'[1]Outside Edges'!$Q34="Yes"),"Yes","No")</f>
        <v>Yes</v>
      </c>
      <c r="EO35" s="68" t="str">
        <f>IF(AND((RIGHT($EO$3,2)-'[1]Miter Profiles'!$AC$146-'[1]Outside Edges'!$B34)&gt;=5,'[1]Outside Edges'!$Q34="Yes"),"Yes","No")</f>
        <v>Yes</v>
      </c>
      <c r="EP35" s="83" t="str">
        <f>IF(AND((RIGHT($EP$3,2)-'[1]Miter Profiles'!$AC$147-'[1]Outside Edges'!$B34)&gt;=5,'[1]Outside Edges'!$Q34="Yes"),"Yes","No")</f>
        <v>Yes</v>
      </c>
      <c r="EQ35" s="83" t="str">
        <f>IF(AND((RIGHT($EQ$3,2)-'[1]Miter Profiles'!$AC$148-'[1]Outside Edges'!$B34)&gt;=5,'[1]Outside Edges'!$Q34="Yes"),"Yes","No")</f>
        <v>Yes</v>
      </c>
      <c r="ER35" s="81" t="str">
        <f>IF(AND((RIGHT($ER$3,2)-'[1]Miter Profiles'!$AC$149-'[1]Outside Edges'!$B34)&gt;=5,'[1]Outside Edges'!$Q34="Yes"),"Yes","No")</f>
        <v>Yes</v>
      </c>
      <c r="ES35" s="84" t="str">
        <f>IF(AND((RIGHT($ES$3,2)-'[1]Miter Profiles'!$AC$150-'[1]Outside Edges'!$B34)&gt;=5,'[1]Outside Edges'!$Q34="Yes"),"Yes","No")</f>
        <v>Yes</v>
      </c>
      <c r="ET35" s="7" t="str">
        <f>IF(AND((RIGHT($ET$3,2)-'[1]Miter Profiles'!$AC$151-'[1]Outside Edges'!$B34)&gt;=5,'[1]Outside Edges'!$Q34="Yes"),"Yes","No")</f>
        <v>Yes</v>
      </c>
      <c r="EU35" s="68" t="str">
        <f>IF(AND((RIGHT($EU$3,2)-'[1]Miter Profiles'!$AC$152-'[1]Outside Edges'!$B34)&gt;=5,'[1]Outside Edges'!$Q34="Yes"),"Yes","No")</f>
        <v>Yes</v>
      </c>
      <c r="EV35" s="83" t="str">
        <f>IF(AND((RIGHT($EV$3,2)-'[1]Miter Profiles'!$AC$153-'[1]Outside Edges'!$B34)&gt;=5,'[1]Outside Edges'!$Q34="Yes"),"Yes","No")</f>
        <v>Yes</v>
      </c>
      <c r="EW35" s="83" t="str">
        <f>IF(AND((RIGHT($EW$3,2)-'[1]Miter Profiles'!$AC$154-'[1]Outside Edges'!$B34)&gt;=5,'[1]Outside Edges'!$Q34="Yes"),"Yes","No")</f>
        <v>Yes</v>
      </c>
      <c r="EX35" s="81" t="str">
        <f>IF(AND((RIGHT($EX$3,2)-'[1]Miter Profiles'!$AC$155-'[1]Outside Edges'!$B34)&gt;=5,'[1]Outside Edges'!$Q34="Yes"),"Yes","No")</f>
        <v>Yes</v>
      </c>
      <c r="EY35" s="84" t="str">
        <f>IF(AND((RIGHT($EY$3,2)-'[1]Miter Profiles'!$AC$156-'[1]Outside Edges'!$B34)&gt;=5,'[1]Outside Edges'!$Q34="Yes"),"Yes","No")</f>
        <v>Yes</v>
      </c>
      <c r="EZ35" s="7" t="str">
        <f>IF(AND((RIGHT($EZ$3,2)-'[1]Miter Profiles'!$AC$157-'[1]Outside Edges'!$B34)&gt;=5,'[1]Outside Edges'!$Q34="Yes"),"Yes","No")</f>
        <v>Yes</v>
      </c>
      <c r="FA35" s="68" t="str">
        <f>IF(AND((RIGHT($FA$3,2)-'[1]Miter Profiles'!$AC$158-'[1]Outside Edges'!$B34)&gt;=5,'[1]Outside Edges'!$Q34="Yes"),"Yes","No")</f>
        <v>Yes</v>
      </c>
      <c r="FB35" s="83" t="str">
        <f>IF(AND((RIGHT($FB$3,2)-'[1]Miter Profiles'!$AC$159-'[1]Outside Edges'!$B34)&gt;=5,'[1]Outside Edges'!$Q34="Yes"),"Yes","No")</f>
        <v>Yes</v>
      </c>
      <c r="FC35" s="83" t="str">
        <f>IF(AND((RIGHT($FC$3,2)-'[1]Miter Profiles'!$AC$160-'[1]Outside Edges'!$B34)&gt;=5,'[1]Outside Edges'!$Q34="Yes"),"Yes","No")</f>
        <v>Yes</v>
      </c>
      <c r="FD35" s="81" t="str">
        <f>IF(AND((RIGHT($FD$3,2)-'[1]Miter Profiles'!$AC$161-'[1]Outside Edges'!$B34)&gt;=5,'[1]Outside Edges'!$Q34="Yes"),"Yes","No")</f>
        <v>Yes</v>
      </c>
      <c r="FE35" s="84" t="str">
        <f>IF(AND((RIGHT($FE$3,2)-'[1]Miter Profiles'!$AC$162-'[1]Outside Edges'!$B34)&gt;=5,'[1]Outside Edges'!$Q34="Yes"),"Yes","No")</f>
        <v>Yes</v>
      </c>
      <c r="FF35" s="7" t="str">
        <f>IF(AND((RIGHT($FF$3,2)-'[1]Miter Profiles'!$AC$163-'[1]Outside Edges'!$B34)&gt;=5,'[1]Outside Edges'!$Q34="Yes"),"Yes","No")</f>
        <v>Yes</v>
      </c>
      <c r="FG35" s="68" t="str">
        <f>IF(AND((RIGHT($FG$3,2)-'[1]Miter Profiles'!$AC$164-'[1]Outside Edges'!$B34)&gt;=5,'[1]Outside Edges'!$Q34="Yes"),"Yes","No")</f>
        <v>Yes</v>
      </c>
      <c r="FH35" s="83" t="str">
        <f>IF(AND((RIGHT($FH$3,2)-'[1]Miter Profiles'!$AC$165-'[1]Outside Edges'!$B34)&gt;=5,'[1]Outside Edges'!$Q34="Yes"),"Yes","No")</f>
        <v>Yes</v>
      </c>
      <c r="FI35" s="83" t="str">
        <f>IF(AND((RIGHT($FI$3,2)-'[1]Miter Profiles'!$AC$166-'[1]Outside Edges'!$B34)&gt;=5,'[1]Outside Edges'!$Q34="Yes"),"Yes","No")</f>
        <v>Yes</v>
      </c>
      <c r="FJ35" s="81" t="str">
        <f>IF(AND((RIGHT($FJ$3,2)-'[1]Miter Profiles'!$AC$167-'[1]Outside Edges'!$B34)&gt;=5,'[1]Outside Edges'!$Q34="Yes"),"Yes","No")</f>
        <v>Yes</v>
      </c>
      <c r="FK35" s="84" t="str">
        <f>IF(AND((RIGHT($FK$3,2)-'[1]Miter Profiles'!$AC$168-'[1]Outside Edges'!$B34)&gt;=5,'[1]Outside Edges'!$Q34="Yes"),"Yes","No")</f>
        <v>Yes</v>
      </c>
      <c r="FL35" s="7" t="str">
        <f>IF(AND((RIGHT($FL$3,2)-'[1]Miter Profiles'!$AC$169-'[1]Outside Edges'!$B34)&gt;=5,'[1]Outside Edges'!$Q34="Yes"),"Yes","No")</f>
        <v>Yes</v>
      </c>
      <c r="FM35" s="68" t="str">
        <f>IF(AND((RIGHT($FM$3,2)-'[1]Miter Profiles'!$AC$170-'[1]Outside Edges'!$B34)&gt;=5,'[1]Outside Edges'!$Q34="Yes"),"Yes","No")</f>
        <v>Yes</v>
      </c>
      <c r="FN35" s="83" t="str">
        <f>IF(AND((RIGHT($FN$3,2)-'[1]Miter Profiles'!$AC$171-'[1]Outside Edges'!$B34)&gt;=5,'[1]Outside Edges'!$Q34="Yes"),"Yes","No")</f>
        <v>Yes</v>
      </c>
      <c r="FO35" s="83" t="str">
        <f>IF(AND((RIGHT($FO$3,2)-'[1]Miter Profiles'!$AC$172-'[1]Outside Edges'!$B34)&gt;=5,'[1]Outside Edges'!$Q34="Yes"),"Yes","No")</f>
        <v>Yes</v>
      </c>
      <c r="FP35" s="81" t="str">
        <f>IF(AND((RIGHT($FP$3,2)-'[1]Miter Profiles'!$AC$173-'[1]Outside Edges'!$B34)&gt;=5,'[1]Outside Edges'!$Q34="Yes"),"Yes","No")</f>
        <v>Yes</v>
      </c>
      <c r="FQ35" s="84" t="str">
        <f>IF(AND((RIGHT($FQ$3,2)-'[1]Miter Profiles'!$AC$174-'[1]Outside Edges'!$B34)&gt;=5,'[1]Outside Edges'!$Q34="Yes"),"Yes","No")</f>
        <v>Yes</v>
      </c>
      <c r="FR35" s="7" t="str">
        <f>IF(AND((RIGHT($FR$3,2)-'[1]Miter Profiles'!$AC$175-'[1]Outside Edges'!$B34)&gt;=5,'[1]Outside Edges'!$Q34="Yes"),"Yes","No")</f>
        <v>Yes</v>
      </c>
      <c r="FS35" s="68" t="str">
        <f>IF(AND((RIGHT($FS$3,2)-'[1]Miter Profiles'!$AC$176-'[1]Outside Edges'!$B34)&gt;=5,'[1]Outside Edges'!$Q34="Yes"),"Yes","No")</f>
        <v>Yes</v>
      </c>
      <c r="FT35" s="83" t="str">
        <f>IF(AND((RIGHT($FT$3,2)-'[1]Miter Profiles'!$AC$177-'[1]Outside Edges'!$B34)&gt;=5,'[1]Outside Edges'!$Q34="Yes"),"Yes","No")</f>
        <v>Yes</v>
      </c>
      <c r="FU35" s="83" t="str">
        <f>IF(AND((RIGHT($FU$3,2)-'[1]Miter Profiles'!$AC$178-'[1]Outside Edges'!$B34)&gt;=5,'[1]Outside Edges'!$Q34="Yes"),"Yes","No")</f>
        <v>Yes</v>
      </c>
      <c r="FV35" s="81" t="str">
        <f>IF(AND((RIGHT($V$3,2)-'[1]Miter Profiles'!$AC$179-'[1]Outside Edges'!$B34)&gt;=5,'[1]Outside Edges'!$Q34="Yes"),"Yes","No")</f>
        <v>Yes</v>
      </c>
      <c r="FW35" s="84" t="str">
        <f>IF(AND((RIGHT($FW$3,2)-'[1]Miter Profiles'!$AC$180-'[1]Outside Edges'!$B34)&gt;=5,'[1]Outside Edges'!$Q34="Yes"),"Yes","No")</f>
        <v>No</v>
      </c>
      <c r="FX35" s="197" t="str">
        <f>IF(AND((RIGHT($FX$3,2)-'[1]Miter Profiles'!$AC$181-'[1]Outside Edges'!$B34)&gt;=5,'[1]Outside Edges'!$Q34="Yes"),"Yes","No")</f>
        <v>Yes</v>
      </c>
      <c r="FY35" s="198" t="str">
        <f>IF(AND((RIGHT($FY$3,2)-'[1]Miter Profiles'!$AC$182-'[1]Outside Edges'!$B34)&gt;=5,'[1]Outside Edges'!$Q34="Yes"),"Yes","No")</f>
        <v>Yes</v>
      </c>
      <c r="FZ35" s="200" t="str">
        <f>IF(AND((RIGHT($FZ$3,2)-'[1]Miter Profiles'!$AC$183-'[1]Outside Edges'!$B34)&gt;=5,'[1]Outside Edges'!$Q34="Yes"),"Yes","No")</f>
        <v>Yes</v>
      </c>
      <c r="GA35" s="201" t="str">
        <f>IF(AND((RIGHT($GA$3,2)-'[1]Miter Profiles'!$AC$184-'[1]Outside Edges'!$B34)&gt;=5,'[1]Outside Edges'!$Q34="Yes"),"Yes","No")</f>
        <v>Yes</v>
      </c>
      <c r="GB35" s="202" t="str">
        <f>IF(AND((RIGHT($GB$3,2)-'[1]Miter Profiles'!$AC$185-'[1]Outside Edges'!$B34)&gt;=5,'[1]Outside Edges'!$Q34="Yes"),"Yes","No")</f>
        <v>Yes</v>
      </c>
      <c r="GC35" s="199" t="str">
        <f>IF(AND((RIGHT($GC$3,2)-'[1]Miter Profiles'!$AC$186-'[1]Outside Edges'!$B34)&gt;=5,'[1]Outside Edges'!$Q34="Yes"),"Yes","No")</f>
        <v>Yes</v>
      </c>
      <c r="GD35" s="197" t="str">
        <f>IF(AND((RIGHT($GD$3,2)-'[1]Miter Profiles'!$AC$187-'[1]Outside Edges'!$B34)&gt;=5,'[1]Outside Edges'!$Q34="Yes"),"Yes","No")</f>
        <v>Yes</v>
      </c>
      <c r="GE35" s="198" t="str">
        <f>IF(AND((RIGHT($GE$3,2)-'[1]Miter Profiles'!$AC$188-'[1]Outside Edges'!$B34)&gt;=5,'[1]Outside Edges'!$Q34="Yes"),"Yes","No")</f>
        <v>Yes</v>
      </c>
      <c r="GF35" s="200" t="str">
        <f>IF(AND((RIGHT($GF$3,2)-'[1]Miter Profiles'!$AC$189-'[1]Outside Edges'!$B34)&gt;=5,'[1]Outside Edges'!$Q34="Yes"),"Yes","No")</f>
        <v>Yes</v>
      </c>
      <c r="GG35" s="201" t="str">
        <f>IF(AND((RIGHT($GG$3,2)-'[1]Miter Profiles'!$AC$190-'[1]Outside Edges'!$B34)&gt;=5,'[1]Outside Edges'!$Q34="Yes"),"Yes","No")</f>
        <v>Yes</v>
      </c>
      <c r="GH35" s="202" t="str">
        <f>IF(AND((RIGHT($GH$3,2)-'[1]Miter Profiles'!$AC$191-'[1]Outside Edges'!$B34)&gt;=5,'[1]Outside Edges'!$Q34="Yes"),"Yes","No")</f>
        <v>Yes</v>
      </c>
      <c r="GI35" s="199" t="str">
        <f>IF(AND((RIGHT($GI$3,2)-'[1]Miter Profiles'!$AC$192-'[1]Outside Edges'!$B34)&gt;=5,'[1]Outside Edges'!$Q34="Yes"),"Yes","No")</f>
        <v>Yes</v>
      </c>
      <c r="GJ35" s="197" t="str">
        <f>IF(AND((RIGHT($GJ$3,2)-'[1]Miter Profiles'!$AC$193-'[1]Outside Edges'!$B34)&gt;=5,'[1]Outside Edges'!$Q34="Yes"),"Yes","No")</f>
        <v>Yes</v>
      </c>
      <c r="GK35" s="198" t="str">
        <f>IF(AND((RIGHT($GK$3,2)-'[1]Miter Profiles'!$AC$194-'[1]Outside Edges'!$B34)&gt;=5,'[1]Outside Edges'!$Q34="Yes"),"Yes","No")</f>
        <v>Yes</v>
      </c>
      <c r="GL35" s="200" t="str">
        <f>IF(AND((RIGHT($GL$3,2)-'[1]Miter Profiles'!$AC$195-'[1]Outside Edges'!$B34)&gt;=5,'[1]Outside Edges'!$Q34="Yes"),"Yes","No")</f>
        <v>Yes</v>
      </c>
      <c r="GM35" s="201" t="str">
        <f>IF(AND((RIGHT($GM$3,2)-'[1]Miter Profiles'!$AC$196-'[1]Outside Edges'!$B34)&gt;=5,'[1]Outside Edges'!$Q34="Yes"),"Yes","No")</f>
        <v>Yes</v>
      </c>
      <c r="GN35" s="202" t="str">
        <f>IF(AND((RIGHT($GN$3,2)-'[1]Miter Profiles'!$AC$197-'[1]Outside Edges'!$B34)&gt;=5,'[1]Outside Edges'!$Q34="Yes"),"Yes","No")</f>
        <v>Yes</v>
      </c>
      <c r="GO35" s="199" t="str">
        <f>IF(AND((RIGHT($GO$3,2)-'[1]Miter Profiles'!$AC$198-'[1]Outside Edges'!$B34)&gt;=5,'[1]Outside Edges'!$Q34="Yes"),"Yes","No")</f>
        <v>Yes</v>
      </c>
      <c r="GP35" s="197" t="str">
        <f>IF(AND((RIGHT($GP$3,2)-'[1]Miter Profiles'!$AC$199-'[1]Outside Edges'!$B34)&gt;=5,'[1]Outside Edges'!$Q34="Yes"),"Yes","No")</f>
        <v>Yes</v>
      </c>
      <c r="GQ35" s="198" t="str">
        <f>IF(AND((RIGHT($GQ$3,2)-'[1]Miter Profiles'!$AC$200-'[1]Outside Edges'!$B34)&gt;=5,'[1]Outside Edges'!$Q34="Yes"),"Yes","No")</f>
        <v>Yes</v>
      </c>
      <c r="GR35" s="211" t="str">
        <f>IF(AND((RIGHT($GR$3,2)-'[1]Miter Profiles'!$AC$201-'[1]Outside Edges'!$B34)&gt;=5,'[1]Outside Edges'!$Q34="Yes"),"Yes","No")</f>
        <v>Yes</v>
      </c>
      <c r="GS35" s="197" t="str">
        <f>IF(AND((RIGHT($GS$3,2)-'[1]Miter Profiles'!$AC$202-'[1]Outside Edges'!$B34)&gt;=5,'[1]Outside Edges'!$Q34="Yes"),"Yes","No")</f>
        <v>Yes</v>
      </c>
      <c r="GT35" s="212" t="str">
        <f>IF(AND((RIGHT($GT$3,2)-'[1]Miter Profiles'!$AC$203-'[1]Outside Edges'!$B34)&gt;=5,'[1]Outside Edges'!$Q34="Yes"),"Yes","No")</f>
        <v>Yes</v>
      </c>
      <c r="GU35" s="208" t="str">
        <f>IF(AND((RIGHT($GU$3,2)-'[1]Miter Profiles'!$AC$204-'[1]Outside Edges'!$B34)&gt;=5,'[1]Outside Edges'!$Q34="Yes"),"Yes","No")</f>
        <v>Yes</v>
      </c>
      <c r="GV35" s="209" t="str">
        <f>IF(AND((RIGHT($GV$3,2)-'[1]Miter Profiles'!$AC$205-'[1]Outside Edges'!$B34)&gt;=5,'[1]Outside Edges'!$Q34="Yes"),"Yes","No")</f>
        <v>Yes</v>
      </c>
      <c r="GW35" s="210" t="str">
        <f>IF(AND((RIGHT($GW$3,2)-'[1]Miter Profiles'!$AC$206-'[1]Outside Edges'!$B34)&gt;=5,'[1]Outside Edges'!$Q34="Yes"),"Yes","No")</f>
        <v>Yes</v>
      </c>
      <c r="GX35" s="200" t="str">
        <f>IF(AND((RIGHT($GX$3,2)-'[1]Miter Profiles'!$AC$207-'[1]Outside Edges'!$B34)&gt;=5,'[1]Outside Edges'!$Q34="Yes"),"Yes","No")</f>
        <v>Yes</v>
      </c>
      <c r="GY35" s="201" t="str">
        <f>IF(AND((RIGHT($GY$3,2)-'[1]Miter Profiles'!$AC$208-'[1]Outside Edges'!$B34)&gt;=5,'[1]Outside Edges'!$Q34="Yes"),"Yes","No")</f>
        <v>Yes</v>
      </c>
      <c r="GZ35" s="202" t="str">
        <f>IF(AND((RIGHT($GZ$3,2)-'[1]Miter Profiles'!$AC$209-'[1]Outside Edges'!$B34)&gt;=5,'[1]Outside Edges'!$Q34="Yes"),"Yes","No")</f>
        <v>Yes</v>
      </c>
      <c r="HA35" s="199" t="str">
        <f>IF(AND((RIGHT($HA$3,2)-'[1]Miter Profiles'!$AC$210-'[1]Outside Edges'!$B34)&gt;=5,'[1]Outside Edges'!$Q34="Yes"),"Yes","No")</f>
        <v>Yes</v>
      </c>
      <c r="HB35" s="197" t="str">
        <f>IF(AND((RIGHT($HB$3,2)-'[1]Miter Profiles'!$AC$211-'[1]Outside Edges'!$B34)&gt;=5,'[1]Outside Edges'!$Q34="Yes"),"Yes","No")</f>
        <v>Yes</v>
      </c>
      <c r="HC35" s="198" t="str">
        <f>IF(AND((RIGHT($HC$3,2)-'[1]Miter Profiles'!$AC$212-'[1]Outside Edges'!$B34)&gt;=5,'[1]Outside Edges'!$Q34="Yes"),"Yes","No")</f>
        <v>Yes</v>
      </c>
      <c r="HD35" s="200" t="str">
        <f>IF(AND((RIGHT($HD$3,2)-'[1]Miter Profiles'!$AC$213-'[1]Outside Edges'!$B34)&gt;=5,'[1]Outside Edges'!$Q34="Yes"),"Yes","No")</f>
        <v>Yes</v>
      </c>
      <c r="HE35" s="202" t="str">
        <f>IF(AND((RIGHT($HE$3,2)-'[1]Miter Profiles'!$AC$214-'[1]Outside Edges'!$B34)&gt;=5,'[1]Outside Edges'!$Q34="Yes"),"Yes","No")</f>
        <v>Yes</v>
      </c>
      <c r="HF35" s="199" t="str">
        <f>IF(AND((RIGHT($HF$3,2)-'[1]Miter Profiles'!$AC$215-'[1]Outside Edges'!$B34)&gt;=5,'[1]Outside Edges'!$Q34="Yes"),"Yes","No")</f>
        <v>Yes</v>
      </c>
      <c r="HG35" s="197" t="str">
        <f>IF(AND((RIGHT($HG$3,2)-'[1]Miter Profiles'!$AC$216-'[1]Outside Edges'!$B34)&gt;=5,'[1]Outside Edges'!$Q34="Yes"),"Yes","No")</f>
        <v>Yes</v>
      </c>
      <c r="HH35" s="198" t="str">
        <f>IF(AND((RIGHT($HH$3,2)-'[1]Miter Profiles'!$AC$217-'[1]Outside Edges'!$B34)&gt;=5,'[1]Outside Edges'!$Q34="Yes"),"Yes","No")</f>
        <v>Yes</v>
      </c>
      <c r="HI35" s="200" t="str">
        <f>IF(AND((RIGHT($HI$3,2)-'[1]Miter Profiles'!$AC$218-'[1]Outside Edges'!$B34)&gt;=5,'[1]Outside Edges'!$Q34="Yes"),"Yes","No")</f>
        <v>Yes</v>
      </c>
      <c r="HJ35" s="201" t="str">
        <f>IF(AND((RIGHT($HJ$3,2)-'[1]Miter Profiles'!$AC$219-'[1]Outside Edges'!$B34)&gt;=5,'[1]Outside Edges'!$Q34="Yes"),"Yes","No")</f>
        <v>Yes</v>
      </c>
      <c r="HK35" s="202" t="str">
        <f>IF(AND((RIGHT($HK$3,2)-'[1]Miter Profiles'!$AC$220-'[1]Outside Edges'!$B34)&gt;=5,'[1]Outside Edges'!$Q34="Yes"),"Yes","No")</f>
        <v>Yes</v>
      </c>
      <c r="HL35" s="199" t="str">
        <f>IF(AND((RIGHT($HL$3,2)-'[1]Miter Profiles'!$AC$221-'[1]Outside Edges'!$B34)&gt;=5,'[1]Outside Edges'!$Q34="Yes"),"Yes","No")</f>
        <v>Yes</v>
      </c>
      <c r="HM35" s="197" t="str">
        <f>IF(AND((RIGHT($HM$3,2)-'[1]Miter Profiles'!$AC$222-'[1]Outside Edges'!$B34)&gt;=5,'[1]Outside Edges'!$Q34="Yes"),"Yes","No")</f>
        <v>Yes</v>
      </c>
      <c r="HN35" s="197" t="str">
        <f>IF(AND((RIGHT($HN$3,2)-'[1]Miter Profiles'!$AC$223-'[1]Outside Edges'!$B34)&gt;=5,'[1]Outside Edges'!$Q34="Yes"),"Yes","No")</f>
        <v>Yes</v>
      </c>
      <c r="HO35" s="201" t="str">
        <f>IF(AND((RIGHT($HO$3,2)-'[1]Miter Profiles'!$AC$224-'[1]Outside Edges'!$B34)&gt;=5,'[1]Outside Edges'!$Q34="Yes"),"Yes","No")</f>
        <v>Yes</v>
      </c>
      <c r="HP35" s="201" t="str">
        <f>IF(AND((RIGHT($HP$3,2)-'[1]Miter Profiles'!$AC$225-'[1]Outside Edges'!$B34)&gt;=5,'[1]Outside Edges'!$Q34="Yes"),"Yes","No")</f>
        <v>Yes</v>
      </c>
      <c r="HQ35" s="201" t="str">
        <f>IF(AND((RIGHT($HQ$3,3)-'[1]Miter Profiles'!$AC$226-'[1]Outside Edges'!$B34)&gt;=5,'[1]Outside Edges'!$Q34="Yes"),"Yes","No")</f>
        <v>No</v>
      </c>
      <c r="HR35" s="201" t="str">
        <f>IF(AND((RIGHT($HR$3,2)-'[1]Miter Profiles'!$AC$227-'[1]Outside Edges'!$B34)&gt;=5,'[1]Outside Edges'!$Q34="Yes"),"Yes","No")</f>
        <v>No</v>
      </c>
      <c r="HS35" s="197" t="str">
        <f>IF(AND((RIGHT($HS$3,2)-'[1]Miter Profiles'!$AC$228-'[1]Outside Edges'!$B34)&gt;=5,'[1]Outside Edges'!$Q34="Yes"),"Yes","No")</f>
        <v>Yes</v>
      </c>
      <c r="HT35" s="197" t="str">
        <f>IF(AND((RIGHT($HT$3,2)-'[1]Miter Profiles'!$AC$229-'[1]Outside Edges'!$B34)&gt;=5,'[1]Outside Edges'!$Q34="Yes"),"Yes","No")</f>
        <v>Yes</v>
      </c>
      <c r="HU35" s="197" t="str">
        <f>IF(AND((RIGHT($HU$3,2)-'[1]Miter Profiles'!$AC$230-'[1]Outside Edges'!$B34)&gt;=5,'[1]Outside Edges'!$Q34="Yes"),"Yes","No")</f>
        <v>Yes</v>
      </c>
      <c r="HV35" s="201" t="str">
        <f>IF(AND((RIGHT($HV$3,2)-'[1]Miter Profiles'!$AC$231-'[1]Outside Edges'!$B34)&gt;=5,'[1]Outside Edges'!$Q34="Yes"),"Yes","No")</f>
        <v>Yes</v>
      </c>
      <c r="HW35" s="201" t="str">
        <f>IF(AND((RIGHT($HW$3,2)-'[1]Miter Profiles'!$AC$232-'[1]Outside Edges'!$B34)&gt;=5,'[1]Outside Edges'!$Q34="Yes"),"Yes","No")</f>
        <v>Yes</v>
      </c>
      <c r="HX35" s="201" t="str">
        <f>IF(AND((RIGHT($HX$3,2)-'[1]Miter Profiles'!$AC$233-'[1]Outside Edges'!$B34)&gt;=5,'[1]Outside Edges'!$Q34="Yes"),"Yes","No")</f>
        <v>Yes</v>
      </c>
      <c r="HY35" s="197" t="str">
        <f>IF(AND((RIGHT($HY$3,2)-'[1]Miter Profiles'!$AC$234-'[1]Outside Edges'!$B34)&gt;=5,'[1]Outside Edges'!$Q34="Yes"),"Yes","No")</f>
        <v>Yes</v>
      </c>
      <c r="HZ35" s="197" t="str">
        <f>IF(AND((RIGHT($HZ$3,2)-'[1]Miter Profiles'!$AC$235-'[1]Outside Edges'!$B34)&gt;=5,'[1]Outside Edges'!$Q34="Yes"),"Yes","No")</f>
        <v>Yes</v>
      </c>
      <c r="IA35" s="197" t="str">
        <f>IF(AND((RIGHT($IA$3,2)-'[1]Miter Profiles'!$AC$236-'[1]Outside Edges'!$B34)&gt;=5,'[1]Outside Edges'!$Q34="Yes"),"Yes","No")</f>
        <v>Yes</v>
      </c>
      <c r="IB35" s="201" t="str">
        <f>IF(AND((RIGHT($IB$3,2)-'[1]Miter Profiles'!$AC$237-'[1]Outside Edges'!$B34)&gt;=5,'[1]Outside Edges'!$Q34="Yes"),"Yes","No")</f>
        <v>Yes</v>
      </c>
      <c r="IC35" s="201" t="str">
        <f>IF(AND((RIGHT($IC$3,2)-'[1]Miter Profiles'!$AC$238-'[1]Outside Edges'!$B34)&gt;=5,'[1]Outside Edges'!$Q34="Yes"),"Yes","No")</f>
        <v>Yes</v>
      </c>
      <c r="ID35" s="201" t="str">
        <f>IF(AND((RIGHT($ID$3,2)-'[1]Miter Profiles'!$AC$239-'[1]Outside Edges'!$B34)&gt;=5,'[1]Outside Edges'!$Q34="Yes"),"Yes","No")</f>
        <v>Yes</v>
      </c>
      <c r="IE35" s="197" t="str">
        <f>IF(AND((RIGHT($IE$3,2)-'[1]Miter Profiles'!$AC$240-'[1]Outside Edges'!$B34)&gt;=5,'[1]Outside Edges'!$Q34="Yes"),"Yes","No")</f>
        <v>Yes</v>
      </c>
      <c r="IF35" s="197" t="str">
        <f>IF(AND((RIGHT($IF$3,2)-'[1]Miter Profiles'!$AC$241-'[1]Outside Edges'!$B34)&gt;=5,'[1]Outside Edges'!$Q34="Yes"),"Yes","No")</f>
        <v>Yes</v>
      </c>
      <c r="IG35" s="197" t="str">
        <f>IF(AND((RIGHT($IG$3,2)-'[1]Miter Profiles'!$AC$242-'[1]Outside Edges'!$B34)&gt;=5,'[1]Outside Edges'!$Q34="Yes"),"Yes","No")</f>
        <v>Yes</v>
      </c>
      <c r="IH35" s="201" t="str">
        <f>IF(AND((RIGHT($IH$3,2)-'[1]Miter Profiles'!$AC$243-'[1]Outside Edges'!$B34)&gt;=5,'[1]Outside Edges'!$Q34="Yes"),"Yes","No")</f>
        <v>Yes</v>
      </c>
      <c r="II35" s="201" t="str">
        <f>IF(AND((RIGHT($II$3,2)-'[1]Miter Profiles'!$AC$244-'[1]Outside Edges'!$B34)&gt;=5,'[1]Outside Edges'!$Q34="Yes"),"Yes","No")</f>
        <v>Yes</v>
      </c>
      <c r="IJ35" s="201" t="str">
        <f>IF(AND((RIGHT($IJ$3,2)-'[1]Miter Profiles'!$AC$245-'[1]Outside Edges'!$B34)&gt;=5,'[1]Outside Edges'!$Q34="Yes"),"Yes","No")</f>
        <v>Yes</v>
      </c>
      <c r="IK35" s="197" t="str">
        <f>IF(AND((RIGHT($IK$3,2)-'[1]Miter Profiles'!$AC$246-'[1]Outside Edges'!$B34)&gt;=5,'[1]Outside Edges'!$Q34="Yes"),"Yes","No")</f>
        <v>Yes</v>
      </c>
      <c r="IL35" s="197" t="str">
        <f>IF(AND((RIGHT($IL$3,2)-'[1]Miter Profiles'!$AC$247-'[1]Outside Edges'!$B34)&gt;=5,'[1]Outside Edges'!$Q34="Yes"),"Yes","No")</f>
        <v>Yes</v>
      </c>
      <c r="IM35" s="197" t="str">
        <f>IF(AND((RIGHT($IM$3,2)-'[1]Miter Profiles'!$AC$248-'[1]Outside Edges'!$B34)&gt;=5,'[1]Outside Edges'!$Q34="Yes"),"Yes","No")</f>
        <v>Yes</v>
      </c>
      <c r="IN35" s="201" t="str">
        <f>IF(AND((RIGHT($IN$3,2)-'[1]Miter Profiles'!$AC$249-'[1]Outside Edges'!$B34)&gt;=5,'[1]Outside Edges'!$Q34="Yes"),"Yes","No")</f>
        <v>Yes</v>
      </c>
      <c r="IO35" s="201" t="str">
        <f>IF(AND((RIGHT($IO$3,2)-'[1]Miter Profiles'!$AC$250-'[1]Outside Edges'!$B34)&gt;=5,'[1]Outside Edges'!$Q34="Yes"),"Yes","No")</f>
        <v>Yes</v>
      </c>
      <c r="IP35" s="201" t="str">
        <f>IF(AND((RIGHT($IP$3,2)-'[1]Miter Profiles'!$AC$251-'[1]Outside Edges'!$B34)&gt;=5,'[1]Outside Edges'!$Q34="Yes"),"Yes","No")</f>
        <v>Yes</v>
      </c>
      <c r="IQ35" s="197" t="str">
        <f>IF(AND((RIGHT($IQ$3,2)-'[1]Miter Profiles'!$AC$252-'[1]Outside Edges'!$B34)&gt;=5,'[1]Outside Edges'!$Q34="Yes"),"Yes","No")</f>
        <v>Yes</v>
      </c>
      <c r="IR35" s="197" t="str">
        <f>IF(AND((RIGHT($IR$3,2)-'[1]Miter Profiles'!$AC$253-'[1]Outside Edges'!$B34)&gt;=5,'[1]Outside Edges'!$Q34="Yes"),"Yes","No")</f>
        <v>Yes</v>
      </c>
      <c r="IS35" s="197" t="str">
        <f>IF(AND((RIGHT($IS$3,2)-'[1]Miter Profiles'!$AC$254-'[1]Outside Edges'!$B34)&gt;=5,'[1]Outside Edges'!$Q34="Yes"),"Yes","No")</f>
        <v>Yes</v>
      </c>
      <c r="IT35" s="201" t="str">
        <f>IF(AND((RIGHT($IT$3,2)-'[1]Miter Profiles'!$AC$255-'[1]Outside Edges'!$B34)&gt;=5,'[1]Outside Edges'!$Q34="Yes"),"Yes","No")</f>
        <v>Yes</v>
      </c>
      <c r="IU35" s="201" t="str">
        <f>IF(AND((RIGHT($IU$3,2)-'[1]Miter Profiles'!$AC$256-'[1]Outside Edges'!$B34)&gt;=5,'[1]Outside Edges'!$Q34="Yes"),"Yes","No")</f>
        <v>Yes</v>
      </c>
      <c r="IV35" s="201" t="str">
        <f>IF(AND((RIGHT($IV$3,2)-'[1]Miter Profiles'!$AC$257-'[1]Outside Edges'!$B34)&gt;=5,'[1]Outside Edges'!$Q34="Yes"),"Yes","No")</f>
        <v>Yes</v>
      </c>
      <c r="IW35" s="197" t="str">
        <f>IF(AND((RIGHT($IW$3,2)-'[1]Miter Profiles'!$AC$258-'[1]Outside Edges'!$B34)&gt;=5,'[1]Outside Edges'!$Q34="Yes"),"Yes","No")</f>
        <v>Yes</v>
      </c>
      <c r="IX35" s="197" t="str">
        <f>IF(AND((RIGHT($IX$3,2)-'[1]Miter Profiles'!$AC$259-'[1]Outside Edges'!$B34)&gt;=5,'[1]Outside Edges'!$Q34="Yes"),"Yes","No")</f>
        <v>Yes</v>
      </c>
      <c r="IY35" s="197" t="str">
        <f>IF(AND((RIGHT($IY$3,2)-'[1]Miter Profiles'!$AC$260-'[1]Outside Edges'!$B34)&gt;=5,'[1]Outside Edges'!$Q34="Yes"),"Yes","No")</f>
        <v>Yes</v>
      </c>
      <c r="IZ35" s="201" t="str">
        <f>IF(AND((RIGHT($IZ$3,2)-'[1]Miter Profiles'!$AC$261-'[1]Outside Edges'!$B34)&gt;=5,'[1]Outside Edges'!$Q34="Yes"),"Yes","No")</f>
        <v>Yes</v>
      </c>
      <c r="JA35" s="201" t="str">
        <f>IF(AND((RIGHT($JA$3,2)-'[1]Miter Profiles'!$AC$262-'[1]Outside Edges'!$B34)&gt;=5,'[1]Outside Edges'!$Q34="Yes"),"Yes","No")</f>
        <v>Yes</v>
      </c>
      <c r="JB35" s="201" t="str">
        <f>IF(AND((RIGHT($JB$3,2)-'[1]Miter Profiles'!$AC$263-'[1]Outside Edges'!$B34)&gt;=5,'[1]Outside Edges'!$Q34="Yes"),"Yes","No")</f>
        <v>Yes</v>
      </c>
      <c r="JC35" s="197" t="str">
        <f>IF(AND((RIGHT($JC$3,2)-'[1]Miter Profiles'!$AC$264-'[1]Outside Edges'!$B34)&gt;=5,'[1]Outside Edges'!$Q34="Yes"),"Yes","No")</f>
        <v>Yes</v>
      </c>
      <c r="JD35" s="197" t="str">
        <f>IF(AND((RIGHT($JD$3,2)-'[1]Miter Profiles'!$AC$265-'[1]Outside Edges'!$B34)&gt;=5,'[1]Outside Edges'!$Q34="Yes"),"Yes","No")</f>
        <v>Yes</v>
      </c>
      <c r="JE35" s="197" t="str">
        <f>IF(AND((RIGHT($JE$3,2)-'[1]Miter Profiles'!$AC$266-'[1]Outside Edges'!$B34)&gt;=5,'[1]Outside Edges'!$Q34="Yes"),"Yes","No")</f>
        <v>Yes</v>
      </c>
      <c r="JF35" s="201" t="str">
        <f>IF(AND((RIGHT($JF$3,2)-'[1]Miter Profiles'!$AC$267-'[1]Outside Edges'!$B34)&gt;=5,'[1]Outside Edges'!$Q34="Yes"),"Yes","No")</f>
        <v>Yes</v>
      </c>
      <c r="JG35" s="201" t="str">
        <f>IF(AND((RIGHT($JG$3,2)-'[1]Miter Profiles'!$AC$268-'[1]Outside Edges'!$B34)&gt;=5,'[1]Outside Edges'!$Q34="Yes"),"Yes","No")</f>
        <v>Yes</v>
      </c>
      <c r="JH35" s="201" t="str">
        <f>IF(AND((RIGHT($JH$3,2)-'[1]Miter Profiles'!$AC$269-'[1]Outside Edges'!$B34)&gt;=5,'[1]Outside Edges'!$Q34="Yes"),"Yes","No")</f>
        <v>Yes</v>
      </c>
      <c r="JI35" s="197" t="str">
        <f>IF(AND((RIGHT($JI$3,2)-'[1]Miter Profiles'!$AC$270-'[1]Outside Edges'!$B34)&gt;=5,'[1]Outside Edges'!$Q34="Yes"),"Yes","No")</f>
        <v>Yes</v>
      </c>
      <c r="JJ35" s="197" t="str">
        <f>IF(AND((RIGHT($JJ$3,2)-'[1]Miter Profiles'!$AC$271-'[1]Outside Edges'!$B34)&gt;=5,'[1]Outside Edges'!$Q34="Yes"),"Yes","No")</f>
        <v>Yes</v>
      </c>
      <c r="JK35" s="197" t="str">
        <f>IF(AND((RIGHT($JK$3,2)-'[1]Miter Profiles'!$AC$272-'[1]Outside Edges'!$B34)&gt;=5,'[1]Outside Edges'!$Q34="Yes"),"Yes","No")</f>
        <v>Yes</v>
      </c>
      <c r="JL35" s="201" t="str">
        <f>IF(AND((RIGHT($JL$3,2)-'[1]Miter Profiles'!$AC$273-'[1]Outside Edges'!$B34)&gt;=5,'[1]Outside Edges'!$Q34="Yes"),"Yes","No")</f>
        <v>Yes</v>
      </c>
      <c r="JM35" s="201" t="str">
        <f>IF(AND((RIGHT($JM$3,2)-'[1]Miter Profiles'!$AC$274-'[1]Outside Edges'!$B34)&gt;=5,'[1]Outside Edges'!$Q34="Yes"),"Yes","No")</f>
        <v>Yes</v>
      </c>
      <c r="JN35" s="201" t="str">
        <f>IF(AND((RIGHT($JN$3,2)-'[1]Miter Profiles'!$AC$275-'[1]Outside Edges'!$B34)&gt;=5,'[1]Outside Edges'!$Q34="Yes"),"Yes","No")</f>
        <v>Yes</v>
      </c>
      <c r="JO35" s="197" t="str">
        <f>IF(AND((RIGHT($JO$3,2)-'[1]Miter Profiles'!$AC$276-'[1]Outside Edges'!$B34)&gt;=5,'[1]Outside Edges'!$Q34="Yes"),"Yes","No")</f>
        <v>Yes</v>
      </c>
      <c r="JP35" s="197" t="str">
        <f>IF(AND((RIGHT($JP$3,2)-'[1]Miter Profiles'!$AC$277-'[1]Outside Edges'!$B34)&gt;=5,'[1]Outside Edges'!$Q34="Yes"),"Yes","No")</f>
        <v>Yes</v>
      </c>
      <c r="JQ35" s="197" t="str">
        <f>IF(AND((RIGHT($JQ$3,2)-'[1]Miter Profiles'!$AC$278-'[1]Outside Edges'!$B34)&gt;=5,'[1]Outside Edges'!$Q34="Yes"),"Yes","No")</f>
        <v>Yes</v>
      </c>
      <c r="JR35" s="201" t="str">
        <f>IF(AND((RIGHT($JR$3,2)-'[1]Miter Profiles'!$AC$279-'[1]Outside Edges'!$B34)&gt;=5,'[1]Outside Edges'!$Q34="Yes"),"Yes","No")</f>
        <v>No</v>
      </c>
      <c r="JS35" s="201" t="str">
        <f>IF(AND((RIGHT($JS$3,2)-'[1]Miter Profiles'!$AC$280-'[1]Outside Edges'!$B34)&gt;=5,'[1]Outside Edges'!$Q34="Yes"),"Yes","No")</f>
        <v>Yes</v>
      </c>
      <c r="JT35" s="201" t="str">
        <f>IF(AND((RIGHT($JT$3,2)-'[1]Miter Profiles'!$AC$281-'[1]Outside Edges'!$B34)&gt;=5,'[1]Outside Edges'!$Q34="Yes"),"Yes","No")</f>
        <v>Yes</v>
      </c>
      <c r="JU35" s="197" t="str">
        <f>IF(AND((RIGHT($JU$3,2)-'[1]Miter Profiles'!$AC$282-'[1]Outside Edges'!$B34)&gt;=5,'[1]Outside Edges'!$Q34="Yes"),"Yes","No")</f>
        <v>Yes</v>
      </c>
      <c r="JV35" s="197" t="str">
        <f>IF(AND((RIGHT($JV$3,2)-'[1]Miter Profiles'!$AC$283-'[1]Outside Edges'!$B34)&gt;=5,'[1]Outside Edges'!$Q34="Yes"),"Yes","No")</f>
        <v>Yes</v>
      </c>
      <c r="JW35" s="197" t="str">
        <f>IF(AND((RIGHT($JW$3,2)-'[1]Miter Profiles'!$AC$284-'[1]Outside Edges'!$B34)&gt;=5,'[1]Outside Edges'!$Q34="Yes"),"Yes","No")</f>
        <v>Yes</v>
      </c>
      <c r="JX35" s="201" t="str">
        <f>IF(AND((RIGHT($JX$3,2)-'[1]Miter Profiles'!$AC$285-'[1]Outside Edges'!$B34)&gt;=5,'[1]Outside Edges'!$Q34="Yes"),"Yes","No")</f>
        <v>Yes</v>
      </c>
      <c r="JY35" s="201" t="str">
        <f>IF(AND((RIGHT($JY$3,2)-'[1]Miter Profiles'!$AC$286-'[1]Outside Edges'!$B34)&gt;=5,'[1]Outside Edges'!$Q34="Yes"),"Yes","No")</f>
        <v>Yes</v>
      </c>
      <c r="JZ35" s="201" t="str">
        <f>IF(AND((RIGHT($JZ$3,2)-'[1]Miter Profiles'!$AC$287-'[1]Outside Edges'!$B34)&gt;=5,'[1]Outside Edges'!$Q34="Yes"),"Yes","No")</f>
        <v>Yes</v>
      </c>
      <c r="KA35" s="197" t="str">
        <f>IF(AND((RIGHT($KA$3,2)-'[1]Miter Profiles'!$AC$288-'[1]Outside Edges'!$B34)&gt;=5,'[1]Outside Edges'!$Q34="Yes"),"Yes","No")</f>
        <v>Yes</v>
      </c>
      <c r="KB35" s="197" t="str">
        <f>IF(AND((RIGHT($KB$3,2)-'[1]Miter Profiles'!$AC$289-'[1]Outside Edges'!$B34)&gt;=5,'[1]Outside Edges'!$Q34="Yes"),"Yes","No")</f>
        <v>Yes</v>
      </c>
      <c r="KC35" s="197" t="str">
        <f>IF(AND((RIGHT($KC$3,2)-'[1]Miter Profiles'!$AC$290-'[1]Outside Edges'!$B34)&gt;=5,'[1]Outside Edges'!$Q34="Yes"),"Yes","No")</f>
        <v>Yes</v>
      </c>
      <c r="KD35" s="201" t="str">
        <f>IF(AND((RIGHT($KD$3,2)-'[1]Miter Profiles'!$AC$291-'[1]Outside Edges'!$B34)&gt;=5,'[1]Outside Edges'!$Q34="Yes"),"Yes","No")</f>
        <v>Yes</v>
      </c>
      <c r="KE35" s="201" t="str">
        <f>IF(AND((RIGHT($KE$3,2)-'[1]Miter Profiles'!$AC$292-'[1]Outside Edges'!$B34)&gt;=5,'[1]Outside Edges'!$Q34="Yes"),"Yes","No")</f>
        <v>Yes</v>
      </c>
      <c r="KF35" s="201" t="str">
        <f>IF(AND((RIGHT($KF$3,2)-'[1]Miter Profiles'!$AC$293-'[1]Outside Edges'!$B34)&gt;=5,'[1]Outside Edges'!$Q34="Yes"),"Yes","No")</f>
        <v>Yes</v>
      </c>
      <c r="KG35" s="197" t="str">
        <f>IF(AND((RIGHT($KG$3,2)-'[1]Miter Profiles'!$AC$294-'[1]Outside Edges'!$B34)&gt;=5,'[1]Outside Edges'!$Q34="Yes"),"Yes","No")</f>
        <v>Yes</v>
      </c>
      <c r="KH35" s="197" t="str">
        <f>IF(AND((RIGHT($KH$3,2)-'[1]Miter Profiles'!$AC$295-'[1]Outside Edges'!$B34)&gt;=5,'[1]Outside Edges'!$Q34="Yes"),"Yes","No")</f>
        <v>Yes</v>
      </c>
      <c r="KI35" s="197" t="str">
        <f>IF(AND((RIGHT($KI$3,2)-'[1]Miter Profiles'!$AC$296-'[1]Outside Edges'!$B34)&gt;=5,'[1]Outside Edges'!$Q34="Yes"),"Yes","No")</f>
        <v>Yes</v>
      </c>
      <c r="KJ35" s="201" t="str">
        <f>IF(AND((RIGHT($KJ$3,2)-'[1]Miter Profiles'!$AC$297-'[1]Outside Edges'!$B34)&gt;=5,'[1]Outside Edges'!$Q34="Yes"),"Yes","No")</f>
        <v>Yes</v>
      </c>
      <c r="KK35" s="201" t="str">
        <f>IF(AND((RIGHT($KK$3,2)-'[1]Miter Profiles'!$AC$298-'[1]Outside Edges'!$B34)&gt;=5,'[1]Outside Edges'!$Q34="Yes"),"Yes","No")</f>
        <v>Yes</v>
      </c>
      <c r="KL35" s="201" t="str">
        <f>IF(AND((RIGHT($KL$3,2)-'[1]Miter Profiles'!$AC$299-'[1]Outside Edges'!$B34)&gt;=5,'[1]Outside Edges'!$Q34="Yes"),"Yes","No")</f>
        <v>Yes</v>
      </c>
      <c r="KM35" s="197" t="str">
        <f>IF(AND((RIGHT($KM$3,2)-'[1]Miter Profiles'!$AC$300-'[1]Outside Edges'!$B34)&gt;=5,'[1]Outside Edges'!$Q34="Yes"),"Yes","No")</f>
        <v>Yes</v>
      </c>
      <c r="KN35" s="197" t="str">
        <f>IF(AND((RIGHT($KN$3,2)-'[1]Miter Profiles'!$AC$301-'[1]Outside Edges'!$B34)&gt;=5,'[1]Outside Edges'!$Q34="Yes"),"Yes","No")</f>
        <v>Yes</v>
      </c>
      <c r="KO35" s="197" t="str">
        <f>IF(AND((RIGHT($KO$3,2)-'[1]Miter Profiles'!$AC$302-'[1]Outside Edges'!$B34)&gt;=5,'[1]Outside Edges'!$Q34="Yes"),"Yes","No")</f>
        <v>Yes</v>
      </c>
      <c r="KP35" s="201" t="str">
        <f>IF(AND((RIGHT($KP$3,2)-'[1]Miter Profiles'!$AC$303-'[1]Outside Edges'!$B34)&gt;=5,'[1]Outside Edges'!$Q34="Yes"),"Yes","No")</f>
        <v>Yes</v>
      </c>
      <c r="KQ35" s="201" t="str">
        <f>IF(AND((RIGHT($KQ$3,2)-'[1]Miter Profiles'!$AC$304-'[1]Outside Edges'!$B34)&gt;=5,'[1]Outside Edges'!$Q34="Yes"),"Yes","No")</f>
        <v>Yes</v>
      </c>
      <c r="KR35" s="201" t="str">
        <f>IF(AND((RIGHT($KR$3,2)-'[1]Miter Profiles'!$AC$305-'[1]Outside Edges'!$B34)&gt;=5,'[1]Outside Edges'!$Q34="Yes"),"Yes","No")</f>
        <v>Yes</v>
      </c>
      <c r="KS35" s="197" t="str">
        <f>IF(AND((RIGHT($KS$3,2)-'[1]Miter Profiles'!$AC$306-'[1]Outside Edges'!$B34)&gt;=5,'[1]Outside Edges'!$Q34="Yes"),"Yes","No")</f>
        <v>Yes</v>
      </c>
      <c r="KT35" s="197" t="str">
        <f>IF(AND((RIGHT($KT$3,2)-'[1]Miter Profiles'!$AC$307-'[1]Outside Edges'!$B34)&gt;=5,'[1]Outside Edges'!$Q34="Yes"),"Yes","No")</f>
        <v>Yes</v>
      </c>
      <c r="KU35" s="197" t="str">
        <f>IF(AND((RIGHT($KU$3,2)-'[1]Miter Profiles'!$AC$308-'[1]Outside Edges'!$B34)&gt;=5,'[1]Outside Edges'!$Q34="Yes"),"Yes","No")</f>
        <v>Yes</v>
      </c>
      <c r="KV35" s="201" t="str">
        <f>IF(AND((RIGHT($KV$3,2)-'[1]Miter Profiles'!$AC$309-'[1]Outside Edges'!$B34)&gt;=5,'[1]Outside Edges'!$Q34="Yes"),"Yes","No")</f>
        <v>Yes</v>
      </c>
      <c r="KW35" s="201" t="str">
        <f>IF(AND((RIGHT($KW$3,2)-'[1]Miter Profiles'!$AC$310-'[1]Outside Edges'!$B34)&gt;=5,'[1]Outside Edges'!$Q34="Yes"),"Yes","No")</f>
        <v>Yes</v>
      </c>
      <c r="KX35" s="201" t="str">
        <f>IF(AND((RIGHT($KX$3,2)-'[1]Miter Profiles'!$AC$311-'[1]Outside Edges'!$B34)&gt;=5,'[1]Outside Edges'!$Q34="Yes"),"Yes","No")</f>
        <v>Yes</v>
      </c>
      <c r="KY35" s="197" t="str">
        <f>IF(AND((RIGHT($KY$3,2)-'[1]Miter Profiles'!$AC$312-'[1]Outside Edges'!$B34)&gt;=5,'[1]Outside Edges'!$Q34="Yes"),"Yes","No")</f>
        <v>Yes</v>
      </c>
      <c r="KZ35" s="197" t="str">
        <f>IF(AND((RIGHT($KZ$3,2)-'[1]Miter Profiles'!$AC$313-'[1]Outside Edges'!$B34)&gt;=5,'[1]Outside Edges'!$Q34="Yes"),"Yes","No")</f>
        <v>Yes</v>
      </c>
      <c r="LA35" s="197" t="str">
        <f>IF(AND((RIGHT($LA$3,2)-'[1]Miter Profiles'!$AC$314-'[1]Outside Edges'!$B34)&gt;=5,'[1]Outside Edges'!$Q34="Yes"),"Yes","No")</f>
        <v>Yes</v>
      </c>
      <c r="LB35" s="201" t="str">
        <f>IF(AND((RIGHT($LB$3,2)-'[1]Miter Profiles'!$AC$315-'[1]Outside Edges'!$B34)&gt;=5,'[1]Outside Edges'!$Q34="Yes"),"Yes","No")</f>
        <v>Yes</v>
      </c>
      <c r="LC35" s="201" t="str">
        <f>IF(AND((RIGHT($LC$3,2)-'[1]Miter Profiles'!$AC$316-'[1]Outside Edges'!$B34)&gt;=5,'[1]Outside Edges'!$Q34="Yes"),"Yes","No")</f>
        <v>Yes</v>
      </c>
      <c r="LD35" s="201" t="str">
        <f>IF(AND((RIGHT($LD$3,2)-'[1]Miter Profiles'!$AC$317-'[1]Outside Edges'!$B34)&gt;=5,'[1]Outside Edges'!$Q34="Yes"),"Yes","No")</f>
        <v>Yes</v>
      </c>
      <c r="LE35" s="201" t="str">
        <f>IF(AND((RIGHT($LE$3,2)-'[1]Miter Profiles'!$AC$318-'[1]Outside Edges'!$B34)&gt;=5,'[1]Outside Edges'!$Q34="Yes"),"Yes","No")</f>
        <v>Yes</v>
      </c>
      <c r="LF35" s="197" t="str">
        <f>IF(AND((RIGHT($LF$3,2)-'[1]Miter Profiles'!$AC$319-'[1]Outside Edges'!$B34)&gt;=5,'[1]Outside Edges'!$Q34="Yes"),"Yes","No")</f>
        <v>Yes</v>
      </c>
      <c r="LG35" s="197" t="str">
        <f>IF(AND((RIGHT($LG$3,2)-'[1]Miter Profiles'!$AC$320-'[1]Outside Edges'!$B34)&gt;=5,'[1]Outside Edges'!$Q34="Yes"),"Yes","No")</f>
        <v>Yes</v>
      </c>
      <c r="LH35" s="197" t="str">
        <f>IF(AND((RIGHT($LH$3,2)-'[1]Miter Profiles'!$AC$321-'[1]Outside Edges'!$B34)&gt;=5,'[1]Outside Edges'!$Q34="Yes"),"Yes","No")</f>
        <v>Yes</v>
      </c>
      <c r="LI35" s="197" t="str">
        <f>IF(AND((RIGHT($LI$3,2)-'[1]Miter Profiles'!$AC$322-'[1]Outside Edges'!$B34)&gt;=5,'[1]Outside Edges'!$Q34="Yes"),"Yes","No")</f>
        <v>Yes</v>
      </c>
      <c r="LJ35" s="201" t="str">
        <f>IF(AND((RIGHT($LJ$3,2)-'[1]Miter Profiles'!$AC$323-'[1]Outside Edges'!$B34)&gt;=5,'[1]Outside Edges'!$Q34="Yes"),"Yes","No")</f>
        <v>Yes</v>
      </c>
      <c r="LK35" s="201" t="str">
        <f>IF(AND((RIGHT($LK$3,2)-'[1]Miter Profiles'!$AC$324-'[1]Outside Edges'!$B34)&gt;=5,'[1]Outside Edges'!$Q34="Yes"),"Yes","No")</f>
        <v>Yes</v>
      </c>
      <c r="LL35" s="201" t="str">
        <f>IF(AND((RIGHT($LL$3,2)-'[1]Miter Profiles'!$AC$325-'[1]Outside Edges'!$B34)&gt;=5,'[1]Outside Edges'!$Q34="Yes"),"Yes","No")</f>
        <v>Yes</v>
      </c>
      <c r="LM35" s="197" t="str">
        <f>IF(AND((RIGHT($LM$3,2)-'[1]Miter Profiles'!$AC$326-'[1]Outside Edges'!$B34)&gt;=5,'[1]Outside Edges'!$Q34="Yes"),"Yes","No")</f>
        <v>Yes</v>
      </c>
      <c r="LN35" s="197" t="str">
        <f>IF(AND((RIGHT($LN$3,2)-'[1]Miter Profiles'!$AC$327-'[1]Outside Edges'!$B34)&gt;=5,'[1]Outside Edges'!$Q34="Yes"),"Yes","No")</f>
        <v>Yes</v>
      </c>
      <c r="LO35" s="197" t="str">
        <f>IF(AND((RIGHT($LO$3,2)-'[1]Miter Profiles'!$AC$328-'[1]Outside Edges'!$B34)&gt;=5,'[1]Outside Edges'!$Q34="Yes"),"Yes","No")</f>
        <v>Yes</v>
      </c>
      <c r="LP35" s="201" t="str">
        <f>IF(AND((RIGHT($LP$3,2)-'[1]Miter Profiles'!$AC$329-'[1]Outside Edges'!$B34)&gt;=5,'[1]Outside Edges'!$Q34="Yes"),"Yes","No")</f>
        <v>Yes</v>
      </c>
      <c r="LQ35" s="201" t="str">
        <f>IF(AND((RIGHT($LQ$3,2)-'[1]Miter Profiles'!$AC$330-'[1]Outside Edges'!$B34)&gt;=5,'[1]Outside Edges'!$Q34="Yes"),"Yes","No")</f>
        <v>Yes</v>
      </c>
      <c r="LR35" s="201" t="str">
        <f>IF(AND((RIGHT($LR$3,2)-'[1]Miter Profiles'!$AC$331-'[1]Outside Edges'!$B34)&gt;=5,'[1]Outside Edges'!$Q34="Yes"),"Yes","No")</f>
        <v>Yes</v>
      </c>
      <c r="LS35" s="197" t="str">
        <f>IF(AND((RIGHT($LS$3,2)-'[1]Miter Profiles'!$AC$332-'[1]Outside Edges'!$B34)&gt;=5,'[1]Outside Edges'!$Q34="Yes"),"Yes","No")</f>
        <v>Yes</v>
      </c>
      <c r="LT35" s="197" t="str">
        <f>IF(AND((RIGHT($LT$3,2)-'[1]Miter Profiles'!$AC$333-'[1]Outside Edges'!$B34)&gt;=5,'[1]Outside Edges'!$Q34="Yes"),"Yes","No")</f>
        <v>Yes</v>
      </c>
      <c r="LU35" s="197" t="str">
        <f>IF(AND((RIGHT($LU$3,2)-'[1]Miter Profiles'!$AC$334-'[1]Outside Edges'!$B34)&gt;=5,'[1]Outside Edges'!$Q34="Yes"),"Yes","No")</f>
        <v>Yes</v>
      </c>
      <c r="LV35" s="201" t="str">
        <f>IF(AND((RIGHT($LV$3,2)-'[1]Miter Profiles'!$AC$335-'[1]Outside Edges'!$B34)&gt;=5,'[1]Outside Edges'!$Q34="Yes"),"Yes","No")</f>
        <v>Yes</v>
      </c>
      <c r="LW35" s="201" t="str">
        <f>IF(AND((RIGHT($LW$3,2)-'[1]Miter Profiles'!$AC$336-'[1]Outside Edges'!$B34)&gt;=5,'[1]Outside Edges'!$Q34="Yes"),"Yes","No")</f>
        <v>Yes</v>
      </c>
      <c r="LX35" s="201" t="str">
        <f>IF(AND((RIGHT($LX$3,2)-'[1]Miter Profiles'!$AC$337-'[1]Outside Edges'!$B34)&gt;=5,'[1]Outside Edges'!$Q34="Yes"),"Yes","No")</f>
        <v>Yes</v>
      </c>
      <c r="LY35" s="197" t="str">
        <f>IF(AND((RIGHT($LY$3,2)-'[1]Miter Profiles'!$AC$338-'[1]Outside Edges'!$B34)&gt;=5,'[1]Outside Edges'!$Q34="Yes"),"Yes","No")</f>
        <v>Yes</v>
      </c>
      <c r="LZ35" s="197" t="str">
        <f>IF(AND((RIGHT($LZ$3,2)-'[1]Miter Profiles'!$AC$339-'[1]Outside Edges'!$B34)&gt;=5,'[1]Outside Edges'!$Q34="Yes"),"Yes","No")</f>
        <v>Yes</v>
      </c>
      <c r="MA35" s="197" t="str">
        <f>IF(AND((RIGHT($MA$3,2)-'[1]Miter Profiles'!$AC$340-'[1]Outside Edges'!$B34)&gt;=5,'[1]Outside Edges'!$Q34="Yes"),"Yes","No")</f>
        <v>Yes</v>
      </c>
      <c r="MB35" s="201" t="str">
        <f>IF(AND((RIGHT($MB$3,2)-'[1]Miter Profiles'!$AC$341-'[1]Outside Edges'!$B34)&gt;=5,'[1]Outside Edges'!$Q34="Yes"),"Yes","No")</f>
        <v>Yes</v>
      </c>
      <c r="MC35" s="201" t="str">
        <f>IF(AND((RIGHT($MC$3,2)-'[1]Miter Profiles'!$AC$342-'[1]Outside Edges'!$B34)&gt;=5,'[1]Outside Edges'!$Q34="Yes"),"Yes","No")</f>
        <v>Yes</v>
      </c>
      <c r="MD35" s="201" t="str">
        <f>IF(AND((RIGHT($MD$3,2)-'[1]Miter Profiles'!$AC$343-'[1]Outside Edges'!$B34)&gt;=5,'[1]Outside Edges'!$Q34="Yes"),"Yes","No")</f>
        <v>Yes</v>
      </c>
      <c r="ME35" s="197" t="str">
        <f>IF(AND((RIGHT($ME$3,2)-'[1]Miter Profiles'!$AC$344-'[1]Outside Edges'!$B34)&gt;=5,'[1]Outside Edges'!$Q34="Yes"),"Yes","No")</f>
        <v>Yes</v>
      </c>
      <c r="MF35" s="197" t="str">
        <f>IF(AND((RIGHT($MF$3,2)-'[1]Miter Profiles'!$AC$345-'[1]Outside Edges'!$B34)&gt;=5,'[1]Outside Edges'!$Q34="Yes"),"Yes","No")</f>
        <v>Yes</v>
      </c>
      <c r="MG35" s="197" t="str">
        <f>IF(AND((RIGHT($MG$3,2)-'[1]Miter Profiles'!$AC$346-'[1]Outside Edges'!$B34)&gt;=5,'[1]Outside Edges'!$Q34="Yes"),"Yes","No")</f>
        <v>Yes</v>
      </c>
      <c r="MH35" s="201" t="str">
        <f>IF(AND((RIGHT($MH$3,2)-'[1]Miter Profiles'!$AC$347-'[1]Outside Edges'!$B34)&gt;=5,'[1]Outside Edges'!$Q34="Yes"),"Yes","No")</f>
        <v>Yes</v>
      </c>
      <c r="MI35" s="201" t="str">
        <f>IF(AND((RIGHT($MI$3,2)-'[1]Miter Profiles'!$AC$348-'[1]Outside Edges'!$B34)&gt;=5,'[1]Outside Edges'!$Q34="Yes"),"Yes","No")</f>
        <v>Yes</v>
      </c>
      <c r="MJ35" s="201" t="str">
        <f>IF(AND((RIGHT($MJ$3,2)-'[1]Miter Profiles'!$AC$349-'[1]Outside Edges'!$B34)&gt;=5,'[1]Outside Edges'!$Q34="Yes"),"Yes","No")</f>
        <v>Yes</v>
      </c>
      <c r="MK35" s="197" t="str">
        <f>IF(AND((RIGHT($MK$3,2)-'[1]Miter Profiles'!$AC$350-'[1]Outside Edges'!$B34)&gt;=5,'[1]Outside Edges'!$Q34="Yes"),"Yes","No")</f>
        <v>Yes</v>
      </c>
      <c r="ML35" s="197" t="str">
        <f>IF(AND((RIGHT($ML$3,2)-'[1]Miter Profiles'!$AC$351-'[1]Outside Edges'!$B34)&gt;=5,'[1]Outside Edges'!$Q34="Yes"),"Yes","No")</f>
        <v>Yes</v>
      </c>
      <c r="MM35" s="197" t="str">
        <f>IF(AND((RIGHT($MM$3,2)-'[1]Miter Profiles'!$AC$352-'[1]Outside Edges'!$B34)&gt;=5,'[1]Outside Edges'!$Q34="Yes"),"Yes","No")</f>
        <v>Yes</v>
      </c>
      <c r="MN35" s="201" t="str">
        <f>IF(AND((RIGHT($MK$3,2)-'[1]Miter Profiles'!$AC$353-'[1]Outside Edges'!$B34)&gt;=5,'[1]Outside Edges'!$Q34="Yes"),"Yes","No")</f>
        <v>Yes</v>
      </c>
      <c r="MO35" s="201" t="str">
        <f>IF(AND((RIGHT($ML$3,2)-'[1]Miter Profiles'!$AC$354-'[1]Outside Edges'!$B34)&gt;=5,'[1]Outside Edges'!$Q34="Yes"),"Yes","No")</f>
        <v>Yes</v>
      </c>
      <c r="MP35" s="201" t="str">
        <f>IF(AND((RIGHT($MM$3,2)-'[1]Miter Profiles'!$AC$355-'[1]Outside Edges'!$B34)&gt;=5,'[1]Outside Edges'!$Q34="Yes"),"Yes","No")</f>
        <v>Yes</v>
      </c>
      <c r="MQ35" s="197" t="str">
        <f>IF(AND((RIGHT($MK$3,2)-'[1]Miter Profiles'!$AC$356-'[1]Outside Edges'!$B34)&gt;=5,'[1]Outside Edges'!$Q34="Yes"),"Yes","No")</f>
        <v>Yes</v>
      </c>
      <c r="MR35" s="197" t="str">
        <f>IF(AND((RIGHT($ML$3,2)-'[1]Miter Profiles'!$AC$357-'[1]Outside Edges'!$B34)&gt;=5,'[1]Outside Edges'!$Q34="Yes"),"Yes","No")</f>
        <v>Yes</v>
      </c>
      <c r="MS35" s="197" t="str">
        <f>IF(AND((RIGHT($MM$3,2)-'[1]Miter Profiles'!$AC$358-'[1]Outside Edges'!$B34)&gt;=5,'[1]Outside Edges'!$Q34="Yes"),"Yes","No")</f>
        <v>Yes</v>
      </c>
      <c r="MT35" s="201" t="str">
        <f>IF(AND((RIGHT($MK$3,2)-'[1]Miter Profiles'!$AC$359-'[1]Outside Edges'!$B34)&gt;=5,'[1]Outside Edges'!$Q34="Yes"),"Yes","No")</f>
        <v>Yes</v>
      </c>
      <c r="MU35" s="201" t="str">
        <f>IF(AND((RIGHT($ML$3,2)-'[1]Miter Profiles'!$AC$360-'[1]Outside Edges'!$B34)&gt;=5,'[1]Outside Edges'!$Q34="Yes"),"Yes","No")</f>
        <v>Yes</v>
      </c>
      <c r="MV35" s="201" t="str">
        <f>IF(AND((RIGHT($MM$3,2)-'[1]Miter Profiles'!$AC$361-'[1]Outside Edges'!$B34)&gt;=5,'[1]Outside Edges'!$Q34="Yes"),"Yes","No")</f>
        <v>Yes</v>
      </c>
    </row>
    <row r="36" spans="1:360" ht="15.75" customHeight="1" thickBot="1" x14ac:dyDescent="0.25">
      <c r="A36" s="371" t="str">
        <f>IF('[1]Outside Edges'!$A35&lt;&gt;"",'[1]Outside Edges'!$A35,"")</f>
        <v>D33</v>
      </c>
      <c r="B36" s="7" t="str">
        <f>IF(AND((RIGHT($B$3,2)-'[1]Miter Profiles'!$AC$3-'[1]Outside Edges'!$B35)&gt;=5,'[1]Outside Edges'!$Q35="Yes"),"Yes","No")</f>
        <v>Yes</v>
      </c>
      <c r="C36" s="7" t="str">
        <f>IF(AND((RIGHT($C$3,2)-'[1]Miter Profiles'!$AC$4-'[1]Outside Edges'!$B35)&gt;=5,'[1]Outside Edges'!$Q35="Yes"),"Yes","No")</f>
        <v>Yes</v>
      </c>
      <c r="D36" s="63" t="str">
        <f>IF(AND((RIGHT($D$3,2)-'[1]Miter Profiles'!$AC$5-'[1]Outside Edges'!$B35)&gt;=5,'[1]Outside Edges'!$Q35="Yes"),"Yes","No")</f>
        <v>Yes</v>
      </c>
      <c r="E36" s="64" t="str">
        <f>IF(AND((RIGHT($E$3,2)-'[1]Miter Profiles'!$AC$6-'[1]Outside Edges'!$B35)&gt;=5,'[1]Outside Edges'!$Q35="Yes"),"Yes","No")</f>
        <v>Yes</v>
      </c>
      <c r="F36" s="8" t="str">
        <f>IF(AND((RIGHT($F$3,2)-'[1]Miter Profiles'!$AC$7-'[1]Outside Edges'!$B35)&gt;=5,'[1]Outside Edges'!$Q35="Yes"),"Yes","No")</f>
        <v>Yes</v>
      </c>
      <c r="G36" s="65" t="str">
        <f>IF(AND((RIGHT($G$3,2)-'[1]Miter Profiles'!$AC$8-'[1]Outside Edges'!$B35)&gt;=5,'[1]Outside Edges'!$Q35="Yes"),"Yes","No")</f>
        <v>Yes</v>
      </c>
      <c r="H36" s="7" t="str">
        <f>IF(AND((RIGHT($H$3,2)-'[1]Miter Profiles'!$AC$9-'[1]Outside Edges'!$B35)&gt;=5,'[1]Outside Edges'!$Q35="Yes"),"Yes","No")</f>
        <v>Yes</v>
      </c>
      <c r="I36" s="7" t="str">
        <f>IF(AND((RIGHT($I$3,2)-'[1]Miter Profiles'!$AC$10-'[1]Outside Edges'!$B35)&gt;=5,'[1]Outside Edges'!$Q35="Yes"),"Yes","No")</f>
        <v>Yes</v>
      </c>
      <c r="J36" s="63" t="str">
        <f>IF(AND((RIGHT($J$3,2)-'[1]Miter Profiles'!$AC$11-'[1]Outside Edges'!$B35)&gt;=5,'[1]Outside Edges'!$Q35="Yes"),"Yes","No")</f>
        <v>Yes</v>
      </c>
      <c r="K36" s="64" t="str">
        <f>IF(AND((RIGHT($K$3,2)-'[1]Miter Profiles'!$AC$12-'[1]Outside Edges'!$B35)&gt;=5,'[1]Outside Edges'!$Q35="Yes"),"Yes","No")</f>
        <v>Yes</v>
      </c>
      <c r="L36" s="8" t="str">
        <f>IF(AND((RIGHT($L$3,2)-'[1]Miter Profiles'!$AC$13-'[1]Outside Edges'!$B35)&gt;=5,'[1]Outside Edges'!$Q35="Yes"),"Yes","No")</f>
        <v>Yes</v>
      </c>
      <c r="M36" s="65" t="str">
        <f>IF(AND((RIGHT($M$3,2)-'[1]Miter Profiles'!$AC$14-'[1]Outside Edges'!$B35)&gt;=5,'[1]Outside Edges'!$Q35="Yes"),"Yes","No")</f>
        <v>Yes</v>
      </c>
      <c r="N36" s="7" t="str">
        <f>IF(AND((RIGHT($N$3,2)-'[1]Miter Profiles'!$AC$15-'[1]Outside Edges'!$B35)&gt;=4,'[1]Outside Edges'!$Q35="Yes"),"Yes","No")</f>
        <v>Yes</v>
      </c>
      <c r="O36" s="7" t="str">
        <f>IF(AND((RIGHT($O$3,2)-'[1]Miter Profiles'!$AC$16-'[1]Outside Edges'!$B35)&gt;=5,'[1]Outside Edges'!$Q35="Yes"),"Yes","No")</f>
        <v>Yes</v>
      </c>
      <c r="P36" s="63" t="str">
        <f>IF(AND((RIGHT($P$3,2)-'[1]Miter Profiles'!$AC$17-'[1]Outside Edges'!$B35)&gt;=5,'[1]Outside Edges'!$Q35="Yes"),"Yes","No")</f>
        <v>Yes</v>
      </c>
      <c r="Q36" s="64" t="str">
        <f>IF(AND((RIGHT($Q$3,2)-'[1]Miter Profiles'!$AC$18-'[1]Outside Edges'!$B35)&gt;=5,'[1]Outside Edges'!$Q35="Yes"),"Yes","No")</f>
        <v>Yes</v>
      </c>
      <c r="R36" s="8" t="str">
        <f>IF(AND((RIGHT($R$3,2)-'[1]Miter Profiles'!$AC$19-'[1]Outside Edges'!$B35)&gt;=5,'[1]Outside Edges'!$Q35="Yes"),"Yes","No")</f>
        <v>Yes</v>
      </c>
      <c r="S36" s="65" t="str">
        <f>IF(AND((RIGHT($S$3,2)-'[1]Miter Profiles'!$AC$20-'[1]Outside Edges'!$B35)&gt;=5,'[1]Outside Edges'!$Q35="Yes"),"Yes","No")</f>
        <v>Yes</v>
      </c>
      <c r="T36" s="7" t="str">
        <f>IF(AND((RIGHT($T$3,2)-'[1]Miter Profiles'!$AC$21-'[1]Outside Edges'!$B35)&gt;=5,'[1]Outside Edges'!$Q35="Yes"),"Yes","No")</f>
        <v>Yes</v>
      </c>
      <c r="U36" s="7" t="str">
        <f>IF(AND((RIGHT($U$3,2)-'[1]Miter Profiles'!$AC$22-'[1]Outside Edges'!$B35)&gt;=5,'[1]Outside Edges'!$Q35="Yes"),"Yes","No")</f>
        <v>Yes</v>
      </c>
      <c r="V36" s="63" t="str">
        <f>IF(AND((RIGHT($V$3,2)-'[1]Miter Profiles'!$AC$23-'[1]Outside Edges'!$B35)&gt;=5,'[1]Outside Edges'!$Q35="Yes"),"Yes","No")</f>
        <v>Yes</v>
      </c>
      <c r="W36" s="64" t="str">
        <f>IF(AND((RIGHT($W$3,2)-'[1]Miter Profiles'!$AC$24-'[1]Outside Edges'!$B35)&gt;=5,'[1]Outside Edges'!$Q35="Yes"),"Yes","No")</f>
        <v>No</v>
      </c>
      <c r="X36" s="8" t="str">
        <f>IF(AND((RIGHT($X$3,2)-'[1]Miter Profiles'!$AC$25-'[1]Outside Edges'!$B35)&gt;=5,'[1]Outside Edges'!$Q35="Yes"),"Yes","No")</f>
        <v>Yes</v>
      </c>
      <c r="Y36" s="65" t="str">
        <f>IF(AND((RIGHT($Y$3,2)-'[1]Miter Profiles'!$AC$26-'[1]Outside Edges'!$B35)&gt;=5,'[1]Outside Edges'!$Q35="Yes"),"Yes","No")</f>
        <v>Yes</v>
      </c>
      <c r="Z36" s="7" t="str">
        <f>IF(AND((RIGHT($Z$3,2)-'[1]Miter Profiles'!$AC$27-'[1]Outside Edges'!$B35)&gt;=5,'[1]Outside Edges'!$Q35="Yes"),"Yes","No")</f>
        <v>Yes</v>
      </c>
      <c r="AA36" s="7" t="str">
        <f>IF(AND((RIGHT($AA$3,2)-'[1]Miter Profiles'!$AC$28-'[1]Outside Edges'!$B35)&gt;=5,'[1]Outside Edges'!$Q35="Yes"),"Yes","No")</f>
        <v>Yes</v>
      </c>
      <c r="AB36" s="63" t="str">
        <f>IF(AND((RIGHT($AB$3,2)-'[1]Miter Profiles'!$AC$29-'[1]Outside Edges'!$B35)&gt;=5,'[1]Outside Edges'!$Q35="Yes"),"Yes","No")</f>
        <v>Yes</v>
      </c>
      <c r="AC36" s="64" t="str">
        <f>IF(AND((RIGHT($AC$3,2)-'[1]Miter Profiles'!$AC$30-'[1]Outside Edges'!$B35)&gt;=5,'[1]Outside Edges'!$Q35="Yes"),"Yes","No")</f>
        <v>Yes</v>
      </c>
      <c r="AD36" s="8" t="str">
        <f>IF(AND((RIGHT($AD$3,2)-'[1]Miter Profiles'!$AC$31-'[1]Outside Edges'!$B35)&gt;=5,'[1]Outside Edges'!$Q35="Yes"),"Yes","No")</f>
        <v>Yes</v>
      </c>
      <c r="AE36" s="65" t="str">
        <f>IF(AND((RIGHT($AE$3,2)-'[1]Miter Profiles'!$AC$32-'[1]Outside Edges'!$B35)&gt;=5,'[1]Outside Edges'!$Q35="Yes"),"Yes","No")</f>
        <v>Yes</v>
      </c>
      <c r="AF36" s="7" t="str">
        <f>IF(AND((RIGHT($AF$3,2)-'[1]Miter Profiles'!$AC$33-'[1]Outside Edges'!$B35)&gt;=5,'[1]Outside Edges'!$Q35="Yes"),"Yes","No")</f>
        <v>Yes</v>
      </c>
      <c r="AG36" s="7" t="str">
        <f>IF(AND((RIGHT($AG$3,2)-'[1]Miter Profiles'!$AC$34-'[1]Outside Edges'!$B35)&gt;=5,'[1]Outside Edges'!$Q35="Yes"),"Yes","No")</f>
        <v>Yes</v>
      </c>
      <c r="AH36" s="63" t="str">
        <f>IF(AND((RIGHT($AH$3,2)-'[1]Miter Profiles'!$AC$35-'[1]Outside Edges'!$B35)&gt;=5,'[1]Outside Edges'!$Q35="Yes"),"Yes","No")</f>
        <v>Yes</v>
      </c>
      <c r="AI36" s="64" t="str">
        <f>IF(AND((RIGHT($AI$3,2)-'[1]Miter Profiles'!$AC$36-'[1]Outside Edges'!$B35)&gt;=5,'[1]Outside Edges'!$Q35="Yes"),"Yes","No")</f>
        <v>Yes</v>
      </c>
      <c r="AJ36" s="8" t="str">
        <f>IF(AND((RIGHT($AJ$3,2)-'[1]Miter Profiles'!$AC$37-'[1]Outside Edges'!$B35)&gt;=5,'[1]Outside Edges'!$Q35="Yes"),"Yes","No")</f>
        <v>Yes</v>
      </c>
      <c r="AK36" s="65" t="str">
        <f>IF(AND((RIGHT($AK$3,2)-'[1]Miter Profiles'!$AC$38-'[1]Outside Edges'!$B35)&gt;=5,'[1]Outside Edges'!$Q35="Yes"),"Yes","No")</f>
        <v>Yes</v>
      </c>
      <c r="AL36" s="7" t="str">
        <f>IF(AND((RIGHT($AL$3,2)-'[1]Miter Profiles'!$AC$39-'[1]Outside Edges'!$B35)&gt;=5,'[1]Outside Edges'!$Q35="Yes"),"Yes","No")</f>
        <v>Yes</v>
      </c>
      <c r="AM36" s="7" t="str">
        <f>IF(AND((RIGHT($AM$3,2)-'[1]Miter Profiles'!$AC$40-'[1]Outside Edges'!$B35)&gt;=5,'[1]Outside Edges'!$Q35="Yes"),"Yes","No")</f>
        <v>Yes</v>
      </c>
      <c r="AN36" s="63" t="str">
        <f>IF(AND((RIGHT($AN$3,2)-'[1]Miter Profiles'!$AC$41-'[1]Outside Edges'!$B35)&gt;=5,'[1]Outside Edges'!$Q35="Yes"),"Yes","No")</f>
        <v>Yes</v>
      </c>
      <c r="AO36" s="64" t="str">
        <f>IF(AND((RIGHT($AO$3,2)-'[1]Miter Profiles'!$AC$42-'[1]Outside Edges'!$B35)&gt;=5,'[1]Outside Edges'!$Q35="Yes"),"Yes","No")</f>
        <v>Yes</v>
      </c>
      <c r="AP36" s="8" t="str">
        <f>IF(AND((RIGHT($AP$3,2)-'[1]Miter Profiles'!$AC$43-'[1]Outside Edges'!$B35)&gt;=5,'[1]Outside Edges'!$Q35="Yes"),"Yes","No")</f>
        <v>Yes</v>
      </c>
      <c r="AQ36" s="65" t="str">
        <f>IF(AND((RIGHT($AQ$3,2)-'[1]Miter Profiles'!$AC$44-'[1]Outside Edges'!$B35)&gt;=5,'[1]Outside Edges'!$Q35="Yes"),"Yes","No")</f>
        <v>Yes</v>
      </c>
      <c r="AR36" s="7" t="str">
        <f>IF(AND((RIGHT($AR$3,2)-'[1]Miter Profiles'!$AC$45-'[1]Outside Edges'!$B35)&gt;=5,'[1]Outside Edges'!$Q35="Yes"),"Yes","No")</f>
        <v>Yes</v>
      </c>
      <c r="AS36" s="7" t="str">
        <f>IF(AND((RIGHT($AS$3,2)-'[1]Miter Profiles'!$AC$46-'[1]Outside Edges'!$B35)&gt;=5,'[1]Outside Edges'!$Q35="Yes"),"Yes","No")</f>
        <v>Yes</v>
      </c>
      <c r="AT36" s="63" t="str">
        <f>IF(AND((RIGHT($AT$3,2)-'[1]Miter Profiles'!$AC$47-'[1]Outside Edges'!$B35)&gt;=5,'[1]Outside Edges'!$Q35="Yes"),"Yes","No")</f>
        <v>Yes</v>
      </c>
      <c r="AU36" s="64" t="str">
        <f>IF(AND((RIGHT($AU$3,2)-'[1]Miter Profiles'!$AC$48-'[1]Outside Edges'!$B35)&gt;=5,'[1]Outside Edges'!$Q35="Yes"),"Yes","No")</f>
        <v>Yes</v>
      </c>
      <c r="AV36" s="8" t="str">
        <f>IF(AND((RIGHT($AV$3,2)-'[1]Miter Profiles'!$AC$49-'[1]Outside Edges'!$B35)&gt;=5,'[1]Outside Edges'!$Q35="Yes"),"Yes","No")</f>
        <v>Yes</v>
      </c>
      <c r="AW36" s="65" t="str">
        <f>IF(AND((RIGHT($AW$3,2)-'[1]Miter Profiles'!$AC$50-'[1]Outside Edges'!$B35)&gt;=5,'[1]Outside Edges'!$Q35="Yes"),"Yes","No")</f>
        <v>Yes</v>
      </c>
      <c r="AX36" s="7" t="str">
        <f>IF(AND((RIGHT($AX$3,2)-'[1]Miter Profiles'!$AC$51-'[1]Outside Edges'!$B35)&gt;=5,'[1]Outside Edges'!$Q35="Yes"),"Yes","No")</f>
        <v>Yes</v>
      </c>
      <c r="AY36" s="7" t="str">
        <f>IF(AND((RIGHT($AY$3,2)-'[1]Miter Profiles'!$AC$52-'[1]Outside Edges'!$B35)&gt;=5,'[1]Outside Edges'!$Q35="Yes"),"Yes","No")</f>
        <v>Yes</v>
      </c>
      <c r="AZ36" s="63" t="str">
        <f>IF(AND((RIGHT($AZ$3,2)-'[1]Miter Profiles'!$AC$53-'[1]Outside Edges'!$B35)&gt;=5,'[1]Outside Edges'!$Q35="Yes"),"Yes","No")</f>
        <v>Yes</v>
      </c>
      <c r="BA36" s="64" t="str">
        <f>IF(AND((RIGHT($BA$3,2)-'[1]Miter Profiles'!$AC$54-'[1]Outside Edges'!$B35)&gt;=5,'[1]Outside Edges'!$Q35="Yes"),"Yes","No")</f>
        <v>Yes</v>
      </c>
      <c r="BB36" s="8" t="str">
        <f>IF(AND((RIGHT($BB$3,2)-'[1]Miter Profiles'!$AC$55-'[1]Outside Edges'!$B35)&gt;=5,'[1]Outside Edges'!$Q35="Yes"),"Yes","No")</f>
        <v>Yes</v>
      </c>
      <c r="BC36" s="65" t="str">
        <f>IF(AND((RIGHT($BC$3,2)-'[1]Miter Profiles'!$AC$56-'[1]Outside Edges'!$B35)&gt;=5,'[1]Outside Edges'!$Q35="Yes"),"Yes","No")</f>
        <v>Yes</v>
      </c>
      <c r="BD36" s="7" t="str">
        <f>IF(AND((RIGHT($BD$3,2)-'[1]Miter Profiles'!$AC$57-'[1]Outside Edges'!$B35)&gt;=5,'[1]Outside Edges'!$Q35="Yes"),"Yes","No")</f>
        <v>Yes</v>
      </c>
      <c r="BE36" s="7" t="str">
        <f>IF(AND((RIGHT($BE$3,2)-'[1]Miter Profiles'!$AC$58-'[1]Outside Edges'!$B35)&gt;=5,'[1]Outside Edges'!$Q35="Yes"),"Yes","No")</f>
        <v>Yes</v>
      </c>
      <c r="BF36" s="63" t="str">
        <f>IF(AND((RIGHT($BF$3,2)-'[1]Miter Profiles'!$AC$59-'[1]Outside Edges'!$B35)&gt;=5,'[1]Outside Edges'!$Q35="Yes"),"Yes","No")</f>
        <v>Yes</v>
      </c>
      <c r="BG36" s="64" t="str">
        <f>IF(AND((RIGHT($BG$3,2)-'[1]Miter Profiles'!$AC$60-'[1]Outside Edges'!$B35)&gt;=5,'[1]Outside Edges'!$Q35="Yes"),"Yes","No")</f>
        <v>Yes</v>
      </c>
      <c r="BH36" s="8" t="str">
        <f>IF(AND((RIGHT($BH$3,2)-'[1]Miter Profiles'!$AC$61-'[1]Outside Edges'!$B35)&gt;=5,'[1]Outside Edges'!$Q35="Yes"),"Yes","No")</f>
        <v>Yes</v>
      </c>
      <c r="BI36" s="65" t="str">
        <f>IF(AND((RIGHT($BI$3,2)-'[1]Miter Profiles'!$AC$62-'[1]Outside Edges'!$B35)&gt;=5,'[1]Outside Edges'!$Q35="Yes"),"Yes","No")</f>
        <v>Yes</v>
      </c>
      <c r="BJ36" s="7" t="str">
        <f>IF(AND((RIGHT($BJ$3,2)-'[1]Miter Profiles'!$AC$63-'[1]Outside Edges'!$B35)&gt;=5,'[1]Outside Edges'!$Q35="Yes"),"Yes","No")</f>
        <v>Yes</v>
      </c>
      <c r="BK36" s="7" t="str">
        <f>IF(AND((RIGHT($BK$3,2)-'[1]Miter Profiles'!$AC$64-'[1]Outside Edges'!$B35)&gt;=5,'[1]Outside Edges'!$Q35="Yes"),"Yes","No")</f>
        <v>Yes</v>
      </c>
      <c r="BL36" s="63" t="str">
        <f>IF(AND((RIGHT($BL$3,2)-'[1]Miter Profiles'!$AC$65-'[1]Outside Edges'!$B35)&gt;=5,'[1]Outside Edges'!$Q35="Yes"),"Yes","No")</f>
        <v>Yes</v>
      </c>
      <c r="BM36" s="64" t="str">
        <f>IF(AND((RIGHT($BM$3,2)-'[1]Miter Profiles'!$AC$66-'[1]Outside Edges'!$B35)&gt;=5,'[1]Outside Edges'!$Q35="Yes"),"Yes","No")</f>
        <v>Yes</v>
      </c>
      <c r="BN36" s="8" t="str">
        <f>IF(AND((RIGHT($BN$3,2)-'[1]Miter Profiles'!$AC$67-'[1]Outside Edges'!$B35)&gt;=5,'[1]Outside Edges'!$Q35="Yes"),"Yes","No")</f>
        <v>Yes</v>
      </c>
      <c r="BO36" s="65" t="str">
        <f>IF(AND((RIGHT($BO$3,2)-'[1]Miter Profiles'!$AC$68-'[1]Outside Edges'!$B35)&gt;=5,'[1]Outside Edges'!$Q35="Yes"),"Yes","No")</f>
        <v>Yes</v>
      </c>
      <c r="BP36" s="7" t="str">
        <f>IF(AND((RIGHT($BP$3,2)-'[1]Miter Profiles'!$AC$69-'[1]Outside Edges'!$B35)&gt;=5,'[1]Outside Edges'!$Q35="Yes"),"Yes","No")</f>
        <v>Yes</v>
      </c>
      <c r="BQ36" s="7" t="str">
        <f>IF(AND((RIGHT($BQ$3,2)-'[1]Miter Profiles'!$AC$70-'[1]Outside Edges'!$B35)&gt;=5,'[1]Outside Edges'!$Q35="Yes"),"Yes","No")</f>
        <v>Yes</v>
      </c>
      <c r="BR36" s="63" t="str">
        <f>IF(AND((RIGHT($BR$3,2)-'[1]Miter Profiles'!$AC$71-'[1]Outside Edges'!$B35)&gt;=5,'[1]Outside Edges'!$Q35="Yes"),"Yes","No")</f>
        <v>Yes</v>
      </c>
      <c r="BS36" s="64" t="str">
        <f>IF(AND((RIGHT($BS$3,2)-'[1]Miter Profiles'!$AC$72-'[1]Outside Edges'!$B35)&gt;=5,'[1]Outside Edges'!$Q35="Yes"),"Yes","No")</f>
        <v>Yes</v>
      </c>
      <c r="BT36" s="8" t="str">
        <f>IF(AND((RIGHT($BT$3,2)-'[1]Miter Profiles'!$AC$73-'[1]Outside Edges'!$B35)&gt;=5,'[1]Outside Edges'!$Q35="Yes"),"Yes","No")</f>
        <v>Yes</v>
      </c>
      <c r="BU36" s="65" t="str">
        <f>IF(AND((RIGHT($BU$3,2)-'[1]Miter Profiles'!$AC$74-'[1]Outside Edges'!$B35)&gt;=5,'[1]Outside Edges'!$Q35="Yes"),"Yes","No")</f>
        <v>Yes</v>
      </c>
      <c r="BV36" s="7" t="str">
        <f>IF(AND((RIGHT($BV$3,2)-'[1]Miter Profiles'!$AC$75-'[1]Outside Edges'!$B35)&gt;=5,'[1]Outside Edges'!$Q35="Yes"),"Yes","No")</f>
        <v>Yes</v>
      </c>
      <c r="BW36" s="7" t="str">
        <f>IF(AND((RIGHT($BW$3,2)-'[1]Miter Profiles'!$AC$76-'[1]Outside Edges'!$B35)&gt;=5,'[1]Outside Edges'!$Q35="Yes"),"Yes","No")</f>
        <v>Yes</v>
      </c>
      <c r="BX36" s="63" t="str">
        <f>IF(AND((RIGHT($BX$3,2)-'[1]Miter Profiles'!$AC$77-'[1]Outside Edges'!$B35)&gt;=5,'[1]Outside Edges'!$Q35="Yes"),"Yes","No")</f>
        <v>Yes</v>
      </c>
      <c r="BY36" s="64" t="str">
        <f>IF(AND((RIGHT($BY$3,2)-'[1]Miter Profiles'!$AC$78-'[1]Outside Edges'!$B35)&gt;=5,'[1]Outside Edges'!$Q35="Yes"),"Yes","No")</f>
        <v>Yes</v>
      </c>
      <c r="BZ36" s="8" t="str">
        <f>IF(AND((RIGHT($BZ$3,2)-'[1]Miter Profiles'!$AC$79-'[1]Outside Edges'!$B35)&gt;=5,'[1]Outside Edges'!$Q35="Yes"),"Yes","No")</f>
        <v>Yes</v>
      </c>
      <c r="CA36" s="65" t="str">
        <f>IF(AND((RIGHT($CA$3,2)-'[1]Miter Profiles'!$AC$80-'[1]Outside Edges'!$B35)&gt;=5,'[1]Outside Edges'!$Q35="Yes"),"Yes","No")</f>
        <v>Yes</v>
      </c>
      <c r="CB36" s="7" t="str">
        <f>IF(AND((RIGHT($CB$3,2)-'[1]Miter Profiles'!$AC$81-'[1]Outside Edges'!$B35)&gt;=5,'[1]Outside Edges'!$Q35="Yes"),"Yes","No")</f>
        <v>Yes</v>
      </c>
      <c r="CC36" s="7" t="str">
        <f>IF(AND((RIGHT($CC$3,2)-'[1]Miter Profiles'!$AC$82-'[1]Outside Edges'!$B35)&gt;=5,'[1]Outside Edges'!$Q35="Yes"),"Yes","No")</f>
        <v>Yes</v>
      </c>
      <c r="CD36" s="63" t="str">
        <f>IF(AND((RIGHT($CD$3,2)-'[1]Miter Profiles'!$AC$83-'[1]Outside Edges'!$B35)&gt;=5,'[1]Outside Edges'!$Q35="Yes"),"Yes","No")</f>
        <v>Yes</v>
      </c>
      <c r="CE36" s="64" t="str">
        <f>IF(AND((RIGHT($CE$3,2)-'[1]Miter Profiles'!$AC$84-'[1]Outside Edges'!$B35)&gt;=5,'[1]Outside Edges'!$Q35="Yes"),"Yes","No")</f>
        <v>Yes</v>
      </c>
      <c r="CF36" s="8" t="str">
        <f>IF(AND((RIGHT($CF$3,2)-'[1]Miter Profiles'!$AC$85-'[1]Outside Edges'!$B35)&gt;=5,'[1]Outside Edges'!$Q35="Yes"),"Yes","No")</f>
        <v>Yes</v>
      </c>
      <c r="CG36" s="65" t="str">
        <f>IF(AND((RIGHT($CG$3,2)-'[1]Miter Profiles'!$AC$86-'[1]Outside Edges'!$B35)&gt;=5,'[1]Outside Edges'!$Q35="Yes"),"Yes","No")</f>
        <v>Yes</v>
      </c>
      <c r="CH36" s="7" t="str">
        <f>IF(AND((RIGHT($CH$3,2)-'[1]Miter Profiles'!$AC$87-'[1]Outside Edges'!$B35)&gt;=5,'[1]Outside Edges'!$Q35="Yes"),"Yes","No")</f>
        <v>Yes</v>
      </c>
      <c r="CI36" s="7" t="str">
        <f>IF(AND((RIGHT($CI$3,2)-'[1]Miter Profiles'!$AC$88-'[1]Outside Edges'!$B35)&gt;=5,'[1]Outside Edges'!$Q35="Yes"),"Yes","No")</f>
        <v>Yes</v>
      </c>
      <c r="CJ36" s="63" t="str">
        <f>IF(AND((RIGHT($CJ$3,2)-'[1]Miter Profiles'!$AC$89-'[1]Outside Edges'!$B35)&gt;=5,'[1]Outside Edges'!$Q35="Yes"),"Yes","No")</f>
        <v>Yes</v>
      </c>
      <c r="CK36" s="64" t="str">
        <f>IF(AND((RIGHT($CK$3,2)-'[1]Miter Profiles'!$AC$90-'[1]Outside Edges'!$B35)&gt;=5,'[1]Outside Edges'!$Q35="Yes"),"Yes","No")</f>
        <v>Yes</v>
      </c>
      <c r="CL36" s="8" t="str">
        <f>IF(AND((RIGHT($CL$3,2)-'[1]Miter Profiles'!$AC$91-'[1]Outside Edges'!$B35)&gt;=5,'[1]Outside Edges'!$Q35="Yes"),"Yes","No")</f>
        <v>Yes</v>
      </c>
      <c r="CM36" s="65" t="str">
        <f>IF(AND((RIGHT($CM$3,2)-'[1]Miter Profiles'!$AC$92-'[1]Outside Edges'!$B35)&gt;=5,'[1]Outside Edges'!$Q35="Yes"),"Yes","No")</f>
        <v>Yes</v>
      </c>
      <c r="CN36" s="7" t="str">
        <f>IF(AND((RIGHT(CN$3,2)-'[1]Miter Profiles'!$AC$93-'[1]Outside Edges'!$B35)&gt;=5,'[1]Outside Edges'!$Q35="Yes"),"Yes","No")</f>
        <v>Yes</v>
      </c>
      <c r="CO36" s="7" t="str">
        <f>IF(AND((RIGHT(CO$3,2)-'[1]Miter Profiles'!$AC$94-'[1]Outside Edges'!$B35)&gt;=5,'[1]Outside Edges'!$Q35="Yes"),"Yes","No")</f>
        <v>Yes</v>
      </c>
      <c r="CP36" s="63" t="str">
        <f>IF(AND((RIGHT(CP$3,2)-'[1]Miter Profiles'!$AC$95-'[1]Outside Edges'!$B35)&gt;=5,'[1]Outside Edges'!$Q35="Yes"),"Yes","No")</f>
        <v>Yes</v>
      </c>
      <c r="CQ36" s="64" t="str">
        <f>IF(AND((RIGHT(CQ$3,2)-'[1]Miter Profiles'!$AC$96-'[1]Outside Edges'!$B35)&gt;=5,'[1]Outside Edges'!$Q35="Yes"),"Yes","No")</f>
        <v>Yes</v>
      </c>
      <c r="CR36" s="8" t="str">
        <f>IF(AND((RIGHT(CR$3,2)-'[1]Miter Profiles'!$AC$97-'[1]Outside Edges'!$B35)&gt;=5,'[1]Outside Edges'!$Q35="Yes"),"Yes","No")</f>
        <v>Yes</v>
      </c>
      <c r="CS36" s="65" t="str">
        <f>IF(AND((RIGHT(CS$3,2)-'[1]Miter Profiles'!$AC$98-'[1]Outside Edges'!$B35)&gt;=5,'[1]Outside Edges'!$Q35="Yes"),"Yes","No")</f>
        <v>Yes</v>
      </c>
      <c r="CT36" s="7" t="str">
        <f>IF(AND((RIGHT($CT$3,2)-'[1]Miter Profiles'!$AC$99-'[1]Outside Edges'!$B35)&gt;=5,'[1]Outside Edges'!$Q35="Yes"),"Yes","No")</f>
        <v>Yes</v>
      </c>
      <c r="CU36" s="7" t="str">
        <f>IF(AND((RIGHT($CU$3,2)-'[1]Miter Profiles'!$AC$100-'[1]Outside Edges'!$B35)&gt;=5,'[1]Outside Edges'!$Q35="Yes"),"Yes","No")</f>
        <v>Yes</v>
      </c>
      <c r="CV36" s="63" t="str">
        <f>IF(AND((RIGHT($CV$3,2)-'[1]Miter Profiles'!$AC$101-'[1]Outside Edges'!$B35)&gt;=5,'[1]Outside Edges'!$Q35="Yes"),"Yes","No")</f>
        <v>Yes</v>
      </c>
      <c r="CW36" s="64" t="str">
        <f>IF(AND((RIGHT($CW$3,2)-'[1]Miter Profiles'!$AC$102-'[1]Outside Edges'!$B35)&gt;=5,'[1]Outside Edges'!$Q35="Yes"),"Yes","No")</f>
        <v>Yes</v>
      </c>
      <c r="CX36" s="8" t="str">
        <f>IF(AND((RIGHT($CX$3,2)-'[1]Miter Profiles'!$AC$103-'[1]Outside Edges'!$B35)&gt;=5,'[1]Outside Edges'!$Q35="Yes"),"Yes","No")</f>
        <v>Yes</v>
      </c>
      <c r="CY36" s="65" t="str">
        <f>IF(AND((RIGHT($CY$3,2)-'[1]Miter Profiles'!$AC$104-'[1]Outside Edges'!$B35)&gt;=5,'[1]Outside Edges'!$Q35="Yes"),"Yes","No")</f>
        <v>Yes</v>
      </c>
      <c r="CZ36" s="7" t="str">
        <f>IF(AND((RIGHT($CZ$3,2)-'[1]Miter Profiles'!$AC$105-'[1]Outside Edges'!$B35)&gt;=5,'[1]Outside Edges'!$Q35="Yes"),"Yes","No")</f>
        <v>Yes</v>
      </c>
      <c r="DA36" s="7" t="str">
        <f>IF(AND((RIGHT($DA$3,2)-'[1]Miter Profiles'!$AC$106-'[1]Outside Edges'!$B35)&gt;=5,'[1]Outside Edges'!$Q35="Yes"),"Yes","No")</f>
        <v>Yes</v>
      </c>
      <c r="DB36" s="63" t="str">
        <f>IF(AND((RIGHT($DB$3,2)-'[1]Miter Profiles'!$AC$107-'[1]Outside Edges'!$B35)&gt;=5,'[1]Outside Edges'!$Q35="Yes"),"Yes","No")</f>
        <v>Yes</v>
      </c>
      <c r="DC36" s="64" t="str">
        <f>IF(AND((RIGHT($DC$3,2)-'[1]Miter Profiles'!$AC$108-'[1]Outside Edges'!$B35)&gt;=5,'[1]Outside Edges'!$Q35="Yes"),"Yes","No")</f>
        <v>Yes</v>
      </c>
      <c r="DD36" s="8" t="str">
        <f>IF(AND((RIGHT($DD$3,2)-'[1]Miter Profiles'!$AC$109-'[1]Outside Edges'!$B35)&gt;=5,'[1]Outside Edges'!$Q35="Yes"),"Yes","No")</f>
        <v>Yes</v>
      </c>
      <c r="DE36" s="65" t="str">
        <f>IF(AND((RIGHT($DE$3,2)-'[1]Miter Profiles'!$AC$110-'[1]Outside Edges'!$B35)&gt;=5,'[1]Outside Edges'!$Q35="Yes"),"Yes","No")</f>
        <v>Yes</v>
      </c>
      <c r="DF36" s="7" t="str">
        <f>IF(AND((RIGHT($DF$3,2)-'[1]Miter Profiles'!$AC$111-'[1]Outside Edges'!$B35)&gt;=5,'[1]Outside Edges'!$Q35="Yes"),"Yes","No")</f>
        <v>Yes</v>
      </c>
      <c r="DG36" s="7" t="str">
        <f>IF(AND((RIGHT($DG$3,2)-'[1]Miter Profiles'!$AC$112-'[1]Outside Edges'!$B35)&gt;=5,'[1]Outside Edges'!$Q35="Yes"),"Yes","No")</f>
        <v>Yes</v>
      </c>
      <c r="DH36" s="63" t="str">
        <f>IF(AND((RIGHT($DH$3,2)-'[1]Miter Profiles'!$AC$113-'[1]Outside Edges'!$B35)&gt;=5,'[1]Outside Edges'!$Q35="Yes"),"Yes","No")</f>
        <v>Yes</v>
      </c>
      <c r="DI36" s="64" t="str">
        <f>IF(AND((RIGHT($DI$3,2)-'[1]Miter Profiles'!$AC$114-'[1]Outside Edges'!$B35)&gt;=5,'[1]Outside Edges'!$Q35="Yes"),"Yes","No")</f>
        <v>Yes</v>
      </c>
      <c r="DJ36" s="8" t="str">
        <f>IF(AND((RIGHT($DJ$3,2)-'[1]Miter Profiles'!$AC$115-'[1]Outside Edges'!$B35)&gt;=5,'[1]Outside Edges'!$Q35="Yes"),"Yes","No")</f>
        <v>Yes</v>
      </c>
      <c r="DK36" s="65" t="str">
        <f>IF(AND((RIGHT($DK$3,2)-'[1]Miter Profiles'!$AC$116-'[1]Outside Edges'!$B35)&gt;=5,'[1]Outside Edges'!$Q35="Yes"),"Yes","No")</f>
        <v>Yes</v>
      </c>
      <c r="DL36" s="7" t="str">
        <f>IF(AND((RIGHT($DL$3,2)-'[1]Miter Profiles'!$AC$117-'[1]Outside Edges'!$B35)&gt;=5,'[1]Outside Edges'!$Q35="Yes"),"Yes","No")</f>
        <v>Yes</v>
      </c>
      <c r="DM36" s="7" t="str">
        <f>IF(AND((RIGHT($DM$3,2)-'[1]Miter Profiles'!$AC$118-'[1]Outside Edges'!$B35)&gt;=5,'[1]Outside Edges'!$Q35="Yes"),"Yes","No")</f>
        <v>Yes</v>
      </c>
      <c r="DN36" s="63" t="str">
        <f>IF(AND((RIGHT($DN$3,2)-'[1]Miter Profiles'!$AC$119-'[1]Outside Edges'!$B35)&gt;=5,'[1]Outside Edges'!$Q35="Yes"),"Yes","No")</f>
        <v>Yes</v>
      </c>
      <c r="DO36" s="64" t="str">
        <f>IF(AND((RIGHT($DO$3,2)-'[1]Miter Profiles'!$AC$120-'[1]Outside Edges'!$B35)&gt;=5,'[1]Outside Edges'!$Q35="Yes"),"Yes","No")</f>
        <v>Yes</v>
      </c>
      <c r="DP36" s="8" t="str">
        <f>IF(AND((RIGHT($DP$3,2)-'[1]Miter Profiles'!$AC$121-'[1]Outside Edges'!$B35)&gt;=5,'[1]Outside Edges'!$Q35="Yes"),"Yes","No")</f>
        <v>Yes</v>
      </c>
      <c r="DQ36" s="65" t="str">
        <f>IF(AND((RIGHT($DQ$3,2)-'[1]Miter Profiles'!$AC$122-'[1]Outside Edges'!$B35)&gt;=5,'[1]Outside Edges'!$Q35="Yes"),"Yes","No")</f>
        <v>Yes</v>
      </c>
      <c r="DR36" s="7" t="str">
        <f>IF(AND((RIGHT($DR$3,2)-'[1]Miter Profiles'!$AC$123-'[1]Outside Edges'!$B35)&gt;=5,'[1]Outside Edges'!$Q35="Yes"),"Yes","No")</f>
        <v>Yes</v>
      </c>
      <c r="DS36" s="7" t="str">
        <f>IF(AND((RIGHT($DS$3,2)-'[1]Miter Profiles'!$AC$124-'[1]Outside Edges'!$B35)&gt;=5,'[1]Outside Edges'!$Q35="Yes"),"Yes","No")</f>
        <v>Yes</v>
      </c>
      <c r="DT36" s="63" t="str">
        <f>IF(AND((RIGHT($DT$3,2)-'[1]Miter Profiles'!$AC$125-'[1]Outside Edges'!$B35)&gt;=5,'[1]Outside Edges'!$Q35="Yes"),"Yes","No")</f>
        <v>Yes</v>
      </c>
      <c r="DU36" s="64" t="str">
        <f>IF(AND((RIGHT($DU$3,2)-'[1]Miter Profiles'!$AC$126-'[1]Outside Edges'!$B35)&gt;=5,'[1]Outside Edges'!$Q35="Yes"),"Yes","No")</f>
        <v>Yes</v>
      </c>
      <c r="DV36" s="8" t="str">
        <f>IF(AND((RIGHT($DV$3,2)-'[1]Miter Profiles'!$AC$127-'[1]Outside Edges'!$B35)&gt;=5,'[1]Outside Edges'!$Q35="Yes"),"Yes","No")</f>
        <v>Yes</v>
      </c>
      <c r="DW36" s="65" t="str">
        <f>IF(AND((RIGHT($DW$3,2)-'[1]Miter Profiles'!$AC$128-'[1]Outside Edges'!$B35)&gt;=5,'[1]Outside Edges'!$Q35="Yes"),"Yes","No")</f>
        <v>Yes</v>
      </c>
      <c r="DX36" s="7" t="str">
        <f>IF(AND((RIGHT($DX$3,2)-'[1]Miter Profiles'!$AC$129-'[1]Outside Edges'!$B35)&gt;=5,'[1]Outside Edges'!$Q35="Yes"),"Yes","No")</f>
        <v>Yes</v>
      </c>
      <c r="DY36" s="7" t="str">
        <f>IF(AND((RIGHT($DY$3,2)-'[1]Miter Profiles'!$AC$130-'[1]Outside Edges'!$B35)&gt;=5,'[1]Outside Edges'!$Q35="Yes"),"Yes","No")</f>
        <v>Yes</v>
      </c>
      <c r="DZ36" s="63" t="str">
        <f>IF(AND((RIGHT($DZ$3,2)-'[1]Miter Profiles'!$AC$131-'[1]Outside Edges'!$B35)&gt;=5,'[1]Outside Edges'!$Q35="Yes"),"Yes","No")</f>
        <v>Yes</v>
      </c>
      <c r="EA36" s="68" t="str">
        <f>IF(AND((RIGHT($EA$3,2)-'[1]Miter Profiles'!$AC$132-'[1]Outside Edges'!$B35)&gt;=5,'[1]Outside Edges'!$Q35="Yes"),"Yes","No")</f>
        <v>Yes</v>
      </c>
      <c r="EB36" s="78" t="str">
        <f>IF(AND((RIGHT($EB$3,2)-'[1]Miter Profiles'!$AC$133-'[1]Outside Edges'!$B35)&gt;=5,'[1]Outside Edges'!$Q35="Yes"),"Yes","No")</f>
        <v>Yes</v>
      </c>
      <c r="EC36" s="79" t="str">
        <f>IF(AND((RIGHT($EC$3,2)-'[1]Miter Profiles'!$AC$134-'[1]Outside Edges'!$B35)&gt;=5,'[1]Outside Edges'!$Q35="Yes"),"Yes","No")</f>
        <v>Yes</v>
      </c>
      <c r="ED36" s="81" t="str">
        <f>IF(AND((RIGHT($ED$3,2)-'[1]Miter Profiles'!$AC$135-'[1]Outside Edges'!$B35)&gt;=5,'[1]Outside Edges'!$Q35="Yes"),"Yes","No")</f>
        <v>Yes</v>
      </c>
      <c r="EE36" s="80" t="str">
        <f>IF(AND((RIGHT($EE$3,2)-'[1]Miter Profiles'!$AC$136-'[1]Outside Edges'!$B35)&gt;=5,'[1]Outside Edges'!$Q35="Yes"),"Yes","No")</f>
        <v>Yes</v>
      </c>
      <c r="EF36" s="63" t="str">
        <f>IF(AND((RIGHT($EF$3,2)-'[1]Miter Profiles'!$AC$137-'[1]Outside Edges'!$B35)&gt;=5,'[1]Outside Edges'!$Q35="Yes"),"Yes","No")</f>
        <v>Yes</v>
      </c>
      <c r="EG36" s="7" t="str">
        <f>IF(AND((RIGHT($EG$3,2)-'[1]Miter Profiles'!$AC$138-'[1]Outside Edges'!$B35)&gt;=5,'[1]Outside Edges'!$Q35="Yes"),"Yes","No")</f>
        <v>Yes</v>
      </c>
      <c r="EH36" s="68" t="str">
        <f>IF(AND((RIGHT($EH$3,2)-'[1]Miter Profiles'!$AC$139-'[1]Outside Edges'!$B35)&gt;=5,'[1]Outside Edges'!$Q35="Yes"),"Yes","No")</f>
        <v>Yes</v>
      </c>
      <c r="EI36" s="82" t="str">
        <f>IF(AND((RIGHT($EI$3,2)-'[1]Miter Profiles'!$AC$140-'[1]Outside Edges'!$B35)&gt;=5,'[1]Outside Edges'!$Q35="Yes"),"Yes","No")</f>
        <v>Yes</v>
      </c>
      <c r="EJ36" s="83" t="str">
        <f>IF(AND((RIGHT($EJ$3,2)-'[1]Miter Profiles'!$AC$141-'[1]Outside Edges'!$B35)&gt;=5,'[1]Outside Edges'!$Q35="Yes"),"Yes","No")</f>
        <v>Yes</v>
      </c>
      <c r="EK36" s="83" t="str">
        <f>IF(AND((RIGHT($EK$3,2)-'[1]Miter Profiles'!$AC$142-'[1]Outside Edges'!$B35)&gt;=5,'[1]Outside Edges'!$Q35="Yes"),"Yes","No")</f>
        <v>Yes</v>
      </c>
      <c r="EL36" s="81" t="str">
        <f>IF(AND((RIGHT($EL$3,2)-'[1]Miter Profiles'!$AC$143-'[1]Outside Edges'!$B35)&gt;=5,'[1]Outside Edges'!$Q35="Yes"),"Yes","No")</f>
        <v>Yes</v>
      </c>
      <c r="EM36" s="84" t="str">
        <f>IF(AND((RIGHT($EM$3,2)-'[1]Miter Profiles'!$AC$144-'[1]Outside Edges'!$B35)&gt;=5,'[1]Outside Edges'!$Q35="Yes"),"Yes","No")</f>
        <v>Yes</v>
      </c>
      <c r="EN36" s="7" t="str">
        <f>IF(AND((RIGHT($EN$3,2)-'[1]Miter Profiles'!$AC$145-'[1]Outside Edges'!$B35)&gt;=5,'[1]Outside Edges'!$Q35="Yes"),"Yes","No")</f>
        <v>Yes</v>
      </c>
      <c r="EO36" s="68" t="str">
        <f>IF(AND((RIGHT($EO$3,2)-'[1]Miter Profiles'!$AC$146-'[1]Outside Edges'!$B35)&gt;=5,'[1]Outside Edges'!$Q35="Yes"),"Yes","No")</f>
        <v>Yes</v>
      </c>
      <c r="EP36" s="83" t="str">
        <f>IF(AND((RIGHT($EP$3,2)-'[1]Miter Profiles'!$AC$147-'[1]Outside Edges'!$B35)&gt;=5,'[1]Outside Edges'!$Q35="Yes"),"Yes","No")</f>
        <v>Yes</v>
      </c>
      <c r="EQ36" s="83" t="str">
        <f>IF(AND((RIGHT($EQ$3,2)-'[1]Miter Profiles'!$AC$148-'[1]Outside Edges'!$B35)&gt;=5,'[1]Outside Edges'!$Q35="Yes"),"Yes","No")</f>
        <v>Yes</v>
      </c>
      <c r="ER36" s="81" t="str">
        <f>IF(AND((RIGHT($ER$3,2)-'[1]Miter Profiles'!$AC$149-'[1]Outside Edges'!$B35)&gt;=5,'[1]Outside Edges'!$Q35="Yes"),"Yes","No")</f>
        <v>Yes</v>
      </c>
      <c r="ES36" s="84" t="str">
        <f>IF(AND((RIGHT($ES$3,2)-'[1]Miter Profiles'!$AC$150-'[1]Outside Edges'!$B35)&gt;=5,'[1]Outside Edges'!$Q35="Yes"),"Yes","No")</f>
        <v>Yes</v>
      </c>
      <c r="ET36" s="7" t="str">
        <f>IF(AND((RIGHT($ET$3,2)-'[1]Miter Profiles'!$AC$151-'[1]Outside Edges'!$B35)&gt;=5,'[1]Outside Edges'!$Q35="Yes"),"Yes","No")</f>
        <v>Yes</v>
      </c>
      <c r="EU36" s="68" t="str">
        <f>IF(AND((RIGHT($EU$3,2)-'[1]Miter Profiles'!$AC$152-'[1]Outside Edges'!$B35)&gt;=5,'[1]Outside Edges'!$Q35="Yes"),"Yes","No")</f>
        <v>Yes</v>
      </c>
      <c r="EV36" s="83" t="str">
        <f>IF(AND((RIGHT($EV$3,2)-'[1]Miter Profiles'!$AC$153-'[1]Outside Edges'!$B35)&gt;=5,'[1]Outside Edges'!$Q35="Yes"),"Yes","No")</f>
        <v>Yes</v>
      </c>
      <c r="EW36" s="83" t="str">
        <f>IF(AND((RIGHT($EW$3,2)-'[1]Miter Profiles'!$AC$154-'[1]Outside Edges'!$B35)&gt;=5,'[1]Outside Edges'!$Q35="Yes"),"Yes","No")</f>
        <v>Yes</v>
      </c>
      <c r="EX36" s="81" t="str">
        <f>IF(AND((RIGHT($EX$3,2)-'[1]Miter Profiles'!$AC$155-'[1]Outside Edges'!$B35)&gt;=5,'[1]Outside Edges'!$Q35="Yes"),"Yes","No")</f>
        <v>Yes</v>
      </c>
      <c r="EY36" s="84" t="str">
        <f>IF(AND((RIGHT($EY$3,2)-'[1]Miter Profiles'!$AC$156-'[1]Outside Edges'!$B35)&gt;=5,'[1]Outside Edges'!$Q35="Yes"),"Yes","No")</f>
        <v>Yes</v>
      </c>
      <c r="EZ36" s="7" t="str">
        <f>IF(AND((RIGHT($EZ$3,2)-'[1]Miter Profiles'!$AC$157-'[1]Outside Edges'!$B35)&gt;=5,'[1]Outside Edges'!$Q35="Yes"),"Yes","No")</f>
        <v>Yes</v>
      </c>
      <c r="FA36" s="68" t="str">
        <f>IF(AND((RIGHT($FA$3,2)-'[1]Miter Profiles'!$AC$158-'[1]Outside Edges'!$B35)&gt;=5,'[1]Outside Edges'!$Q35="Yes"),"Yes","No")</f>
        <v>Yes</v>
      </c>
      <c r="FB36" s="83" t="str">
        <f>IF(AND((RIGHT($FB$3,2)-'[1]Miter Profiles'!$AC$159-'[1]Outside Edges'!$B35)&gt;=5,'[1]Outside Edges'!$Q35="Yes"),"Yes","No")</f>
        <v>Yes</v>
      </c>
      <c r="FC36" s="83" t="str">
        <f>IF(AND((RIGHT($FC$3,2)-'[1]Miter Profiles'!$AC$160-'[1]Outside Edges'!$B35)&gt;=5,'[1]Outside Edges'!$Q35="Yes"),"Yes","No")</f>
        <v>Yes</v>
      </c>
      <c r="FD36" s="81" t="str">
        <f>IF(AND((RIGHT($FD$3,2)-'[1]Miter Profiles'!$AC$161-'[1]Outside Edges'!$B35)&gt;=5,'[1]Outside Edges'!$Q35="Yes"),"Yes","No")</f>
        <v>Yes</v>
      </c>
      <c r="FE36" s="84" t="str">
        <f>IF(AND((RIGHT($FE$3,2)-'[1]Miter Profiles'!$AC$162-'[1]Outside Edges'!$B35)&gt;=5,'[1]Outside Edges'!$Q35="Yes"),"Yes","No")</f>
        <v>Yes</v>
      </c>
      <c r="FF36" s="7" t="str">
        <f>IF(AND((RIGHT($FF$3,2)-'[1]Miter Profiles'!$AC$163-'[1]Outside Edges'!$B35)&gt;=5,'[1]Outside Edges'!$Q35="Yes"),"Yes","No")</f>
        <v>Yes</v>
      </c>
      <c r="FG36" s="68" t="str">
        <f>IF(AND((RIGHT($FG$3,2)-'[1]Miter Profiles'!$AC$164-'[1]Outside Edges'!$B35)&gt;=5,'[1]Outside Edges'!$Q35="Yes"),"Yes","No")</f>
        <v>Yes</v>
      </c>
      <c r="FH36" s="83" t="str">
        <f>IF(AND((RIGHT($FH$3,2)-'[1]Miter Profiles'!$AC$165-'[1]Outside Edges'!$B35)&gt;=5,'[1]Outside Edges'!$Q35="Yes"),"Yes","No")</f>
        <v>Yes</v>
      </c>
      <c r="FI36" s="83" t="str">
        <f>IF(AND((RIGHT($FI$3,2)-'[1]Miter Profiles'!$AC$166-'[1]Outside Edges'!$B35)&gt;=5,'[1]Outside Edges'!$Q35="Yes"),"Yes","No")</f>
        <v>Yes</v>
      </c>
      <c r="FJ36" s="81" t="str">
        <f>IF(AND((RIGHT($FJ$3,2)-'[1]Miter Profiles'!$AC$167-'[1]Outside Edges'!$B35)&gt;=5,'[1]Outside Edges'!$Q35="Yes"),"Yes","No")</f>
        <v>Yes</v>
      </c>
      <c r="FK36" s="84" t="str">
        <f>IF(AND((RIGHT($FK$3,2)-'[1]Miter Profiles'!$AC$168-'[1]Outside Edges'!$B35)&gt;=5,'[1]Outside Edges'!$Q35="Yes"),"Yes","No")</f>
        <v>Yes</v>
      </c>
      <c r="FL36" s="7" t="str">
        <f>IF(AND((RIGHT($FL$3,2)-'[1]Miter Profiles'!$AC$169-'[1]Outside Edges'!$B35)&gt;=5,'[1]Outside Edges'!$Q35="Yes"),"Yes","No")</f>
        <v>Yes</v>
      </c>
      <c r="FM36" s="68" t="str">
        <f>IF(AND((RIGHT($FM$3,2)-'[1]Miter Profiles'!$AC$170-'[1]Outside Edges'!$B35)&gt;=5,'[1]Outside Edges'!$Q35="Yes"),"Yes","No")</f>
        <v>Yes</v>
      </c>
      <c r="FN36" s="83" t="str">
        <f>IF(AND((RIGHT($FN$3,2)-'[1]Miter Profiles'!$AC$171-'[1]Outside Edges'!$B35)&gt;=5,'[1]Outside Edges'!$Q35="Yes"),"Yes","No")</f>
        <v>Yes</v>
      </c>
      <c r="FO36" s="83" t="str">
        <f>IF(AND((RIGHT($FO$3,2)-'[1]Miter Profiles'!$AC$172-'[1]Outside Edges'!$B35)&gt;=5,'[1]Outside Edges'!$Q35="Yes"),"Yes","No")</f>
        <v>Yes</v>
      </c>
      <c r="FP36" s="81" t="str">
        <f>IF(AND((RIGHT($FP$3,2)-'[1]Miter Profiles'!$AC$173-'[1]Outside Edges'!$B35)&gt;=5,'[1]Outside Edges'!$Q35="Yes"),"Yes","No")</f>
        <v>Yes</v>
      </c>
      <c r="FQ36" s="84" t="str">
        <f>IF(AND((RIGHT($FQ$3,2)-'[1]Miter Profiles'!$AC$174-'[1]Outside Edges'!$B35)&gt;=5,'[1]Outside Edges'!$Q35="Yes"),"Yes","No")</f>
        <v>Yes</v>
      </c>
      <c r="FR36" s="7" t="str">
        <f>IF(AND((RIGHT($FR$3,2)-'[1]Miter Profiles'!$AC$175-'[1]Outside Edges'!$B35)&gt;=5,'[1]Outside Edges'!$Q35="Yes"),"Yes","No")</f>
        <v>Yes</v>
      </c>
      <c r="FS36" s="68" t="str">
        <f>IF(AND((RIGHT($FS$3,2)-'[1]Miter Profiles'!$AC$176-'[1]Outside Edges'!$B35)&gt;=5,'[1]Outside Edges'!$Q35="Yes"),"Yes","No")</f>
        <v>Yes</v>
      </c>
      <c r="FT36" s="83" t="str">
        <f>IF(AND((RIGHT($FT$3,2)-'[1]Miter Profiles'!$AC$177-'[1]Outside Edges'!$B35)&gt;=5,'[1]Outside Edges'!$Q35="Yes"),"Yes","No")</f>
        <v>Yes</v>
      </c>
      <c r="FU36" s="83" t="str">
        <f>IF(AND((RIGHT($FU$3,2)-'[1]Miter Profiles'!$AC$178-'[1]Outside Edges'!$B35)&gt;=5,'[1]Outside Edges'!$Q35="Yes"),"Yes","No")</f>
        <v>Yes</v>
      </c>
      <c r="FV36" s="81" t="str">
        <f>IF(AND((RIGHT($V$3,2)-'[1]Miter Profiles'!$AC$179-'[1]Outside Edges'!$B35)&gt;=5,'[1]Outside Edges'!$Q35="Yes"),"Yes","No")</f>
        <v>Yes</v>
      </c>
      <c r="FW36" s="84" t="str">
        <f>IF(AND((RIGHT($FW$3,2)-'[1]Miter Profiles'!$AC$180-'[1]Outside Edges'!$B35)&gt;=5,'[1]Outside Edges'!$Q35="Yes"),"Yes","No")</f>
        <v>Yes</v>
      </c>
      <c r="FX36" s="197" t="str">
        <f>IF(AND((RIGHT($FX$3,2)-'[1]Miter Profiles'!$AC$181-'[1]Outside Edges'!$B35)&gt;=5,'[1]Outside Edges'!$Q35="Yes"),"Yes","No")</f>
        <v>Yes</v>
      </c>
      <c r="FY36" s="198" t="str">
        <f>IF(AND((RIGHT($FY$3,2)-'[1]Miter Profiles'!$AC$182-'[1]Outside Edges'!$B35)&gt;=5,'[1]Outside Edges'!$Q35="Yes"),"Yes","No")</f>
        <v>Yes</v>
      </c>
      <c r="FZ36" s="200" t="str">
        <f>IF(AND((RIGHT($FZ$3,2)-'[1]Miter Profiles'!$AC$183-'[1]Outside Edges'!$B35)&gt;=5,'[1]Outside Edges'!$Q35="Yes"),"Yes","No")</f>
        <v>Yes</v>
      </c>
      <c r="GA36" s="201" t="str">
        <f>IF(AND((RIGHT($GA$3,2)-'[1]Miter Profiles'!$AC$184-'[1]Outside Edges'!$B35)&gt;=5,'[1]Outside Edges'!$Q35="Yes"),"Yes","No")</f>
        <v>Yes</v>
      </c>
      <c r="GB36" s="202" t="str">
        <f>IF(AND((RIGHT($GB$3,2)-'[1]Miter Profiles'!$AC$185-'[1]Outside Edges'!$B35)&gt;=5,'[1]Outside Edges'!$Q35="Yes"),"Yes","No")</f>
        <v>Yes</v>
      </c>
      <c r="GC36" s="199" t="str">
        <f>IF(AND((RIGHT($GC$3,2)-'[1]Miter Profiles'!$AC$186-'[1]Outside Edges'!$B35)&gt;=5,'[1]Outside Edges'!$Q35="Yes"),"Yes","No")</f>
        <v>Yes</v>
      </c>
      <c r="GD36" s="197" t="str">
        <f>IF(AND((RIGHT($GD$3,2)-'[1]Miter Profiles'!$AC$187-'[1]Outside Edges'!$B35)&gt;=5,'[1]Outside Edges'!$Q35="Yes"),"Yes","No")</f>
        <v>Yes</v>
      </c>
      <c r="GE36" s="198" t="str">
        <f>IF(AND((RIGHT($GE$3,2)-'[1]Miter Profiles'!$AC$188-'[1]Outside Edges'!$B35)&gt;=5,'[1]Outside Edges'!$Q35="Yes"),"Yes","No")</f>
        <v>Yes</v>
      </c>
      <c r="GF36" s="200" t="str">
        <f>IF(AND((RIGHT($GF$3,2)-'[1]Miter Profiles'!$AC$189-'[1]Outside Edges'!$B35)&gt;=5,'[1]Outside Edges'!$Q35="Yes"),"Yes","No")</f>
        <v>Yes</v>
      </c>
      <c r="GG36" s="201" t="str">
        <f>IF(AND((RIGHT($GG$3,2)-'[1]Miter Profiles'!$AC$190-'[1]Outside Edges'!$B35)&gt;=5,'[1]Outside Edges'!$Q35="Yes"),"Yes","No")</f>
        <v>Yes</v>
      </c>
      <c r="GH36" s="202" t="str">
        <f>IF(AND((RIGHT($GH$3,2)-'[1]Miter Profiles'!$AC$191-'[1]Outside Edges'!$B35)&gt;=5,'[1]Outside Edges'!$Q35="Yes"),"Yes","No")</f>
        <v>Yes</v>
      </c>
      <c r="GI36" s="199" t="str">
        <f>IF(AND((RIGHT($GI$3,2)-'[1]Miter Profiles'!$AC$192-'[1]Outside Edges'!$B35)&gt;=5,'[1]Outside Edges'!$Q35="Yes"),"Yes","No")</f>
        <v>Yes</v>
      </c>
      <c r="GJ36" s="197" t="str">
        <f>IF(AND((RIGHT($GJ$3,2)-'[1]Miter Profiles'!$AC$193-'[1]Outside Edges'!$B35)&gt;=5,'[1]Outside Edges'!$Q35="Yes"),"Yes","No")</f>
        <v>Yes</v>
      </c>
      <c r="GK36" s="198" t="str">
        <f>IF(AND((RIGHT($GK$3,2)-'[1]Miter Profiles'!$AC$194-'[1]Outside Edges'!$B35)&gt;=5,'[1]Outside Edges'!$Q35="Yes"),"Yes","No")</f>
        <v>Yes</v>
      </c>
      <c r="GL36" s="200" t="str">
        <f>IF(AND((RIGHT($GL$3,2)-'[1]Miter Profiles'!$AC$195-'[1]Outside Edges'!$B35)&gt;=5,'[1]Outside Edges'!$Q35="Yes"),"Yes","No")</f>
        <v>Yes</v>
      </c>
      <c r="GM36" s="201" t="str">
        <f>IF(AND((RIGHT($GM$3,2)-'[1]Miter Profiles'!$AC$196-'[1]Outside Edges'!$B35)&gt;=5,'[1]Outside Edges'!$Q35="Yes"),"Yes","No")</f>
        <v>Yes</v>
      </c>
      <c r="GN36" s="202" t="str">
        <f>IF(AND((RIGHT($GN$3,2)-'[1]Miter Profiles'!$AC$197-'[1]Outside Edges'!$B35)&gt;=5,'[1]Outside Edges'!$Q35="Yes"),"Yes","No")</f>
        <v>Yes</v>
      </c>
      <c r="GO36" s="199" t="str">
        <f>IF(AND((RIGHT($GO$3,2)-'[1]Miter Profiles'!$AC$198-'[1]Outside Edges'!$B35)&gt;=5,'[1]Outside Edges'!$Q35="Yes"),"Yes","No")</f>
        <v>Yes</v>
      </c>
      <c r="GP36" s="197" t="str">
        <f>IF(AND((RIGHT($GP$3,2)-'[1]Miter Profiles'!$AC$199-'[1]Outside Edges'!$B35)&gt;=5,'[1]Outside Edges'!$Q35="Yes"),"Yes","No")</f>
        <v>Yes</v>
      </c>
      <c r="GQ36" s="198" t="str">
        <f>IF(AND((RIGHT($GQ$3,2)-'[1]Miter Profiles'!$AC$200-'[1]Outside Edges'!$B35)&gt;=5,'[1]Outside Edges'!$Q35="Yes"),"Yes","No")</f>
        <v>Yes</v>
      </c>
      <c r="GR36" s="211" t="str">
        <f>IF(AND((RIGHT($GR$3,2)-'[1]Miter Profiles'!$AC$201-'[1]Outside Edges'!$B35)&gt;=5,'[1]Outside Edges'!$Q35="Yes"),"Yes","No")</f>
        <v>Yes</v>
      </c>
      <c r="GS36" s="197" t="str">
        <f>IF(AND((RIGHT($GS$3,2)-'[1]Miter Profiles'!$AC$202-'[1]Outside Edges'!$B35)&gt;=5,'[1]Outside Edges'!$Q35="Yes"),"Yes","No")</f>
        <v>Yes</v>
      </c>
      <c r="GT36" s="212" t="str">
        <f>IF(AND((RIGHT($GT$3,2)-'[1]Miter Profiles'!$AC$203-'[1]Outside Edges'!$B35)&gt;=5,'[1]Outside Edges'!$Q35="Yes"),"Yes","No")</f>
        <v>Yes</v>
      </c>
      <c r="GU36" s="208" t="str">
        <f>IF(AND((RIGHT($GU$3,2)-'[1]Miter Profiles'!$AC$204-'[1]Outside Edges'!$B35)&gt;=5,'[1]Outside Edges'!$Q35="Yes"),"Yes","No")</f>
        <v>Yes</v>
      </c>
      <c r="GV36" s="209" t="str">
        <f>IF(AND((RIGHT($GV$3,2)-'[1]Miter Profiles'!$AC$205-'[1]Outside Edges'!$B35)&gt;=5,'[1]Outside Edges'!$Q35="Yes"),"Yes","No")</f>
        <v>Yes</v>
      </c>
      <c r="GW36" s="210" t="str">
        <f>IF(AND((RIGHT($GW$3,2)-'[1]Miter Profiles'!$AC$206-'[1]Outside Edges'!$B35)&gt;=5,'[1]Outside Edges'!$Q35="Yes"),"Yes","No")</f>
        <v>Yes</v>
      </c>
      <c r="GX36" s="200" t="str">
        <f>IF(AND((RIGHT($GX$3,2)-'[1]Miter Profiles'!$AC$207-'[1]Outside Edges'!$B35)&gt;=5,'[1]Outside Edges'!$Q35="Yes"),"Yes","No")</f>
        <v>Yes</v>
      </c>
      <c r="GY36" s="201" t="str">
        <f>IF(AND((RIGHT($GY$3,2)-'[1]Miter Profiles'!$AC$208-'[1]Outside Edges'!$B35)&gt;=5,'[1]Outside Edges'!$Q35="Yes"),"Yes","No")</f>
        <v>Yes</v>
      </c>
      <c r="GZ36" s="202" t="str">
        <f>IF(AND((RIGHT($GZ$3,2)-'[1]Miter Profiles'!$AC$209-'[1]Outside Edges'!$B35)&gt;=5,'[1]Outside Edges'!$Q35="Yes"),"Yes","No")</f>
        <v>Yes</v>
      </c>
      <c r="HA36" s="199" t="str">
        <f>IF(AND((RIGHT($HA$3,2)-'[1]Miter Profiles'!$AC$210-'[1]Outside Edges'!$B35)&gt;=5,'[1]Outside Edges'!$Q35="Yes"),"Yes","No")</f>
        <v>Yes</v>
      </c>
      <c r="HB36" s="197" t="str">
        <f>IF(AND((RIGHT($HB$3,2)-'[1]Miter Profiles'!$AC$211-'[1]Outside Edges'!$B35)&gt;=5,'[1]Outside Edges'!$Q35="Yes"),"Yes","No")</f>
        <v>Yes</v>
      </c>
      <c r="HC36" s="198" t="str">
        <f>IF(AND((RIGHT($HC$3,2)-'[1]Miter Profiles'!$AC$212-'[1]Outside Edges'!$B35)&gt;=5,'[1]Outside Edges'!$Q35="Yes"),"Yes","No")</f>
        <v>Yes</v>
      </c>
      <c r="HD36" s="200" t="str">
        <f>IF(AND((RIGHT($HD$3,2)-'[1]Miter Profiles'!$AC$213-'[1]Outside Edges'!$B35)&gt;=5,'[1]Outside Edges'!$Q35="Yes"),"Yes","No")</f>
        <v>Yes</v>
      </c>
      <c r="HE36" s="202" t="str">
        <f>IF(AND((RIGHT($HE$3,2)-'[1]Miter Profiles'!$AC$214-'[1]Outside Edges'!$B35)&gt;=5,'[1]Outside Edges'!$Q35="Yes"),"Yes","No")</f>
        <v>Yes</v>
      </c>
      <c r="HF36" s="199" t="str">
        <f>IF(AND((RIGHT($HF$3,2)-'[1]Miter Profiles'!$AC$215-'[1]Outside Edges'!$B35)&gt;=5,'[1]Outside Edges'!$Q35="Yes"),"Yes","No")</f>
        <v>Yes</v>
      </c>
      <c r="HG36" s="197" t="str">
        <f>IF(AND((RIGHT($HG$3,2)-'[1]Miter Profiles'!$AC$216-'[1]Outside Edges'!$B35)&gt;=5,'[1]Outside Edges'!$Q35="Yes"),"Yes","No")</f>
        <v>Yes</v>
      </c>
      <c r="HH36" s="198" t="str">
        <f>IF(AND((RIGHT($HH$3,2)-'[1]Miter Profiles'!$AC$217-'[1]Outside Edges'!$B35)&gt;=5,'[1]Outside Edges'!$Q35="Yes"),"Yes","No")</f>
        <v>Yes</v>
      </c>
      <c r="HI36" s="200" t="str">
        <f>IF(AND((RIGHT($HI$3,2)-'[1]Miter Profiles'!$AC$218-'[1]Outside Edges'!$B35)&gt;=5,'[1]Outside Edges'!$Q35="Yes"),"Yes","No")</f>
        <v>Yes</v>
      </c>
      <c r="HJ36" s="201" t="str">
        <f>IF(AND((RIGHT($HJ$3,2)-'[1]Miter Profiles'!$AC$219-'[1]Outside Edges'!$B35)&gt;=5,'[1]Outside Edges'!$Q35="Yes"),"Yes","No")</f>
        <v>Yes</v>
      </c>
      <c r="HK36" s="202" t="str">
        <f>IF(AND((RIGHT($HK$3,2)-'[1]Miter Profiles'!$AC$220-'[1]Outside Edges'!$B35)&gt;=5,'[1]Outside Edges'!$Q35="Yes"),"Yes","No")</f>
        <v>Yes</v>
      </c>
      <c r="HL36" s="199" t="str">
        <f>IF(AND((RIGHT($HL$3,2)-'[1]Miter Profiles'!$AC$221-'[1]Outside Edges'!$B35)&gt;=5,'[1]Outside Edges'!$Q35="Yes"),"Yes","No")</f>
        <v>Yes</v>
      </c>
      <c r="HM36" s="197" t="str">
        <f>IF(AND((RIGHT($HM$3,2)-'[1]Miter Profiles'!$AC$222-'[1]Outside Edges'!$B35)&gt;=5,'[1]Outside Edges'!$Q35="Yes"),"Yes","No")</f>
        <v>Yes</v>
      </c>
      <c r="HN36" s="197" t="str">
        <f>IF(AND((RIGHT($HN$3,2)-'[1]Miter Profiles'!$AC$223-'[1]Outside Edges'!$B35)&gt;=5,'[1]Outside Edges'!$Q35="Yes"),"Yes","No")</f>
        <v>Yes</v>
      </c>
      <c r="HO36" s="201" t="str">
        <f>IF(AND((RIGHT($HO$3,2)-'[1]Miter Profiles'!$AC$224-'[1]Outside Edges'!$B35)&gt;=5,'[1]Outside Edges'!$Q35="Yes"),"Yes","No")</f>
        <v>Yes</v>
      </c>
      <c r="HP36" s="201" t="str">
        <f>IF(AND((RIGHT($HP$3,2)-'[1]Miter Profiles'!$AC$225-'[1]Outside Edges'!$B35)&gt;=5,'[1]Outside Edges'!$Q35="Yes"),"Yes","No")</f>
        <v>Yes</v>
      </c>
      <c r="HQ36" s="201" t="str">
        <f>IF(AND((RIGHT($HQ$3,3)-'[1]Miter Profiles'!$AC$226-'[1]Outside Edges'!$B35)&gt;=5,'[1]Outside Edges'!$Q35="Yes"),"Yes","No")</f>
        <v>No</v>
      </c>
      <c r="HR36" s="201" t="str">
        <f>IF(AND((RIGHT($HR$3,2)-'[1]Miter Profiles'!$AC$227-'[1]Outside Edges'!$B35)&gt;=5,'[1]Outside Edges'!$Q35="Yes"),"Yes","No")</f>
        <v>No</v>
      </c>
      <c r="HS36" s="197" t="str">
        <f>IF(AND((RIGHT($HS$3,2)-'[1]Miter Profiles'!$AC$228-'[1]Outside Edges'!$B35)&gt;=5,'[1]Outside Edges'!$Q35="Yes"),"Yes","No")</f>
        <v>Yes</v>
      </c>
      <c r="HT36" s="197" t="str">
        <f>IF(AND((RIGHT($HT$3,2)-'[1]Miter Profiles'!$AC$229-'[1]Outside Edges'!$B35)&gt;=5,'[1]Outside Edges'!$Q35="Yes"),"Yes","No")</f>
        <v>Yes</v>
      </c>
      <c r="HU36" s="197" t="str">
        <f>IF(AND((RIGHT($HU$3,2)-'[1]Miter Profiles'!$AC$230-'[1]Outside Edges'!$B35)&gt;=5,'[1]Outside Edges'!$Q35="Yes"),"Yes","No")</f>
        <v>Yes</v>
      </c>
      <c r="HV36" s="201" t="str">
        <f>IF(AND((RIGHT($HV$3,2)-'[1]Miter Profiles'!$AC$231-'[1]Outside Edges'!$B35)&gt;=5,'[1]Outside Edges'!$Q35="Yes"),"Yes","No")</f>
        <v>Yes</v>
      </c>
      <c r="HW36" s="201" t="str">
        <f>IF(AND((RIGHT($HW$3,2)-'[1]Miter Profiles'!$AC$232-'[1]Outside Edges'!$B35)&gt;=5,'[1]Outside Edges'!$Q35="Yes"),"Yes","No")</f>
        <v>Yes</v>
      </c>
      <c r="HX36" s="201" t="str">
        <f>IF(AND((RIGHT($HX$3,2)-'[1]Miter Profiles'!$AC$233-'[1]Outside Edges'!$B35)&gt;=5,'[1]Outside Edges'!$Q35="Yes"),"Yes","No")</f>
        <v>Yes</v>
      </c>
      <c r="HY36" s="197" t="str">
        <f>IF(AND((RIGHT($HY$3,2)-'[1]Miter Profiles'!$AC$234-'[1]Outside Edges'!$B35)&gt;=5,'[1]Outside Edges'!$Q35="Yes"),"Yes","No")</f>
        <v>Yes</v>
      </c>
      <c r="HZ36" s="197" t="str">
        <f>IF(AND((RIGHT($HZ$3,2)-'[1]Miter Profiles'!$AC$235-'[1]Outside Edges'!$B35)&gt;=5,'[1]Outside Edges'!$Q35="Yes"),"Yes","No")</f>
        <v>Yes</v>
      </c>
      <c r="IA36" s="197" t="str">
        <f>IF(AND((RIGHT($IA$3,2)-'[1]Miter Profiles'!$AC$236-'[1]Outside Edges'!$B35)&gt;=5,'[1]Outside Edges'!$Q35="Yes"),"Yes","No")</f>
        <v>Yes</v>
      </c>
      <c r="IB36" s="201" t="str">
        <f>IF(AND((RIGHT($IB$3,2)-'[1]Miter Profiles'!$AC$237-'[1]Outside Edges'!$B35)&gt;=5,'[1]Outside Edges'!$Q35="Yes"),"Yes","No")</f>
        <v>Yes</v>
      </c>
      <c r="IC36" s="201" t="str">
        <f>IF(AND((RIGHT($IC$3,2)-'[1]Miter Profiles'!$AC$238-'[1]Outside Edges'!$B35)&gt;=5,'[1]Outside Edges'!$Q35="Yes"),"Yes","No")</f>
        <v>Yes</v>
      </c>
      <c r="ID36" s="201" t="str">
        <f>IF(AND((RIGHT($ID$3,2)-'[1]Miter Profiles'!$AC$239-'[1]Outside Edges'!$B35)&gt;=5,'[1]Outside Edges'!$Q35="Yes"),"Yes","No")</f>
        <v>Yes</v>
      </c>
      <c r="IE36" s="197" t="str">
        <f>IF(AND((RIGHT($IE$3,2)-'[1]Miter Profiles'!$AC$240-'[1]Outside Edges'!$B35)&gt;=5,'[1]Outside Edges'!$Q35="Yes"),"Yes","No")</f>
        <v>Yes</v>
      </c>
      <c r="IF36" s="197" t="str">
        <f>IF(AND((RIGHT($IF$3,2)-'[1]Miter Profiles'!$AC$241-'[1]Outside Edges'!$B35)&gt;=5,'[1]Outside Edges'!$Q35="Yes"),"Yes","No")</f>
        <v>Yes</v>
      </c>
      <c r="IG36" s="197" t="str">
        <f>IF(AND((RIGHT($IG$3,2)-'[1]Miter Profiles'!$AC$242-'[1]Outside Edges'!$B35)&gt;=5,'[1]Outside Edges'!$Q35="Yes"),"Yes","No")</f>
        <v>Yes</v>
      </c>
      <c r="IH36" s="201" t="str">
        <f>IF(AND((RIGHT($IH$3,2)-'[1]Miter Profiles'!$AC$243-'[1]Outside Edges'!$B35)&gt;=5,'[1]Outside Edges'!$Q35="Yes"),"Yes","No")</f>
        <v>Yes</v>
      </c>
      <c r="II36" s="201" t="str">
        <f>IF(AND((RIGHT($II$3,2)-'[1]Miter Profiles'!$AC$244-'[1]Outside Edges'!$B35)&gt;=5,'[1]Outside Edges'!$Q35="Yes"),"Yes","No")</f>
        <v>Yes</v>
      </c>
      <c r="IJ36" s="201" t="str">
        <f>IF(AND((RIGHT($IJ$3,2)-'[1]Miter Profiles'!$AC$245-'[1]Outside Edges'!$B35)&gt;=5,'[1]Outside Edges'!$Q35="Yes"),"Yes","No")</f>
        <v>Yes</v>
      </c>
      <c r="IK36" s="197" t="str">
        <f>IF(AND((RIGHT($IK$3,2)-'[1]Miter Profiles'!$AC$246-'[1]Outside Edges'!$B35)&gt;=5,'[1]Outside Edges'!$Q35="Yes"),"Yes","No")</f>
        <v>Yes</v>
      </c>
      <c r="IL36" s="197" t="str">
        <f>IF(AND((RIGHT($IL$3,2)-'[1]Miter Profiles'!$AC$247-'[1]Outside Edges'!$B35)&gt;=5,'[1]Outside Edges'!$Q35="Yes"),"Yes","No")</f>
        <v>Yes</v>
      </c>
      <c r="IM36" s="197" t="str">
        <f>IF(AND((RIGHT($IM$3,2)-'[1]Miter Profiles'!$AC$248-'[1]Outside Edges'!$B35)&gt;=5,'[1]Outside Edges'!$Q35="Yes"),"Yes","No")</f>
        <v>Yes</v>
      </c>
      <c r="IN36" s="201" t="str">
        <f>IF(AND((RIGHT($IN$3,2)-'[1]Miter Profiles'!$AC$249-'[1]Outside Edges'!$B35)&gt;=5,'[1]Outside Edges'!$Q35="Yes"),"Yes","No")</f>
        <v>Yes</v>
      </c>
      <c r="IO36" s="201" t="str">
        <f>IF(AND((RIGHT($IO$3,2)-'[1]Miter Profiles'!$AC$250-'[1]Outside Edges'!$B35)&gt;=5,'[1]Outside Edges'!$Q35="Yes"),"Yes","No")</f>
        <v>Yes</v>
      </c>
      <c r="IP36" s="201" t="str">
        <f>IF(AND((RIGHT($IP$3,2)-'[1]Miter Profiles'!$AC$251-'[1]Outside Edges'!$B35)&gt;=5,'[1]Outside Edges'!$Q35="Yes"),"Yes","No")</f>
        <v>Yes</v>
      </c>
      <c r="IQ36" s="197" t="str">
        <f>IF(AND((RIGHT($IQ$3,2)-'[1]Miter Profiles'!$AC$252-'[1]Outside Edges'!$B35)&gt;=5,'[1]Outside Edges'!$Q35="Yes"),"Yes","No")</f>
        <v>Yes</v>
      </c>
      <c r="IR36" s="197" t="str">
        <f>IF(AND((RIGHT($IR$3,2)-'[1]Miter Profiles'!$AC$253-'[1]Outside Edges'!$B35)&gt;=5,'[1]Outside Edges'!$Q35="Yes"),"Yes","No")</f>
        <v>Yes</v>
      </c>
      <c r="IS36" s="197" t="str">
        <f>IF(AND((RIGHT($IS$3,2)-'[1]Miter Profiles'!$AC$254-'[1]Outside Edges'!$B35)&gt;=5,'[1]Outside Edges'!$Q35="Yes"),"Yes","No")</f>
        <v>Yes</v>
      </c>
      <c r="IT36" s="201" t="str">
        <f>IF(AND((RIGHT($IT$3,2)-'[1]Miter Profiles'!$AC$255-'[1]Outside Edges'!$B35)&gt;=5,'[1]Outside Edges'!$Q35="Yes"),"Yes","No")</f>
        <v>Yes</v>
      </c>
      <c r="IU36" s="201" t="str">
        <f>IF(AND((RIGHT($IU$3,2)-'[1]Miter Profiles'!$AC$256-'[1]Outside Edges'!$B35)&gt;=5,'[1]Outside Edges'!$Q35="Yes"),"Yes","No")</f>
        <v>Yes</v>
      </c>
      <c r="IV36" s="201" t="str">
        <f>IF(AND((RIGHT($IV$3,2)-'[1]Miter Profiles'!$AC$257-'[1]Outside Edges'!$B35)&gt;=5,'[1]Outside Edges'!$Q35="Yes"),"Yes","No")</f>
        <v>Yes</v>
      </c>
      <c r="IW36" s="197" t="str">
        <f>IF(AND((RIGHT($IW$3,2)-'[1]Miter Profiles'!$AC$258-'[1]Outside Edges'!$B35)&gt;=5,'[1]Outside Edges'!$Q35="Yes"),"Yes","No")</f>
        <v>Yes</v>
      </c>
      <c r="IX36" s="197" t="str">
        <f>IF(AND((RIGHT($IX$3,2)-'[1]Miter Profiles'!$AC$259-'[1]Outside Edges'!$B35)&gt;=5,'[1]Outside Edges'!$Q35="Yes"),"Yes","No")</f>
        <v>Yes</v>
      </c>
      <c r="IY36" s="197" t="str">
        <f>IF(AND((RIGHT($IY$3,2)-'[1]Miter Profiles'!$AC$260-'[1]Outside Edges'!$B35)&gt;=5,'[1]Outside Edges'!$Q35="Yes"),"Yes","No")</f>
        <v>Yes</v>
      </c>
      <c r="IZ36" s="201" t="str">
        <f>IF(AND((RIGHT($IZ$3,2)-'[1]Miter Profiles'!$AC$261-'[1]Outside Edges'!$B35)&gt;=5,'[1]Outside Edges'!$Q35="Yes"),"Yes","No")</f>
        <v>Yes</v>
      </c>
      <c r="JA36" s="201" t="str">
        <f>IF(AND((RIGHT($JA$3,2)-'[1]Miter Profiles'!$AC$262-'[1]Outside Edges'!$B35)&gt;=5,'[1]Outside Edges'!$Q35="Yes"),"Yes","No")</f>
        <v>Yes</v>
      </c>
      <c r="JB36" s="201" t="str">
        <f>IF(AND((RIGHT($JB$3,2)-'[1]Miter Profiles'!$AC$263-'[1]Outside Edges'!$B35)&gt;=5,'[1]Outside Edges'!$Q35="Yes"),"Yes","No")</f>
        <v>Yes</v>
      </c>
      <c r="JC36" s="197" t="str">
        <f>IF(AND((RIGHT($JC$3,2)-'[1]Miter Profiles'!$AC$264-'[1]Outside Edges'!$B35)&gt;=5,'[1]Outside Edges'!$Q35="Yes"),"Yes","No")</f>
        <v>Yes</v>
      </c>
      <c r="JD36" s="197" t="str">
        <f>IF(AND((RIGHT($JD$3,2)-'[1]Miter Profiles'!$AC$265-'[1]Outside Edges'!$B35)&gt;=5,'[1]Outside Edges'!$Q35="Yes"),"Yes","No")</f>
        <v>Yes</v>
      </c>
      <c r="JE36" s="197" t="str">
        <f>IF(AND((RIGHT($JE$3,2)-'[1]Miter Profiles'!$AC$266-'[1]Outside Edges'!$B35)&gt;=5,'[1]Outside Edges'!$Q35="Yes"),"Yes","No")</f>
        <v>Yes</v>
      </c>
      <c r="JF36" s="201" t="str">
        <f>IF(AND((RIGHT($JF$3,2)-'[1]Miter Profiles'!$AC$267-'[1]Outside Edges'!$B35)&gt;=5,'[1]Outside Edges'!$Q35="Yes"),"Yes","No")</f>
        <v>Yes</v>
      </c>
      <c r="JG36" s="201" t="str">
        <f>IF(AND((RIGHT($JG$3,2)-'[1]Miter Profiles'!$AC$268-'[1]Outside Edges'!$B35)&gt;=5,'[1]Outside Edges'!$Q35="Yes"),"Yes","No")</f>
        <v>Yes</v>
      </c>
      <c r="JH36" s="201" t="str">
        <f>IF(AND((RIGHT($JH$3,2)-'[1]Miter Profiles'!$AC$269-'[1]Outside Edges'!$B35)&gt;=5,'[1]Outside Edges'!$Q35="Yes"),"Yes","No")</f>
        <v>Yes</v>
      </c>
      <c r="JI36" s="197" t="str">
        <f>IF(AND((RIGHT($JI$3,2)-'[1]Miter Profiles'!$AC$270-'[1]Outside Edges'!$B35)&gt;=5,'[1]Outside Edges'!$Q35="Yes"),"Yes","No")</f>
        <v>Yes</v>
      </c>
      <c r="JJ36" s="197" t="str">
        <f>IF(AND((RIGHT($JJ$3,2)-'[1]Miter Profiles'!$AC$271-'[1]Outside Edges'!$B35)&gt;=5,'[1]Outside Edges'!$Q35="Yes"),"Yes","No")</f>
        <v>Yes</v>
      </c>
      <c r="JK36" s="197" t="str">
        <f>IF(AND((RIGHT($JK$3,2)-'[1]Miter Profiles'!$AC$272-'[1]Outside Edges'!$B35)&gt;=5,'[1]Outside Edges'!$Q35="Yes"),"Yes","No")</f>
        <v>Yes</v>
      </c>
      <c r="JL36" s="201" t="str">
        <f>IF(AND((RIGHT($JL$3,2)-'[1]Miter Profiles'!$AC$273-'[1]Outside Edges'!$B35)&gt;=5,'[1]Outside Edges'!$Q35="Yes"),"Yes","No")</f>
        <v>Yes</v>
      </c>
      <c r="JM36" s="201" t="str">
        <f>IF(AND((RIGHT($JM$3,2)-'[1]Miter Profiles'!$AC$274-'[1]Outside Edges'!$B35)&gt;=5,'[1]Outside Edges'!$Q35="Yes"),"Yes","No")</f>
        <v>Yes</v>
      </c>
      <c r="JN36" s="201" t="str">
        <f>IF(AND((RIGHT($JN$3,2)-'[1]Miter Profiles'!$AC$275-'[1]Outside Edges'!$B35)&gt;=5,'[1]Outside Edges'!$Q35="Yes"),"Yes","No")</f>
        <v>Yes</v>
      </c>
      <c r="JO36" s="197" t="str">
        <f>IF(AND((RIGHT($JO$3,2)-'[1]Miter Profiles'!$AC$276-'[1]Outside Edges'!$B35)&gt;=5,'[1]Outside Edges'!$Q35="Yes"),"Yes","No")</f>
        <v>Yes</v>
      </c>
      <c r="JP36" s="197" t="str">
        <f>IF(AND((RIGHT($JP$3,2)-'[1]Miter Profiles'!$AC$277-'[1]Outside Edges'!$B35)&gt;=5,'[1]Outside Edges'!$Q35="Yes"),"Yes","No")</f>
        <v>Yes</v>
      </c>
      <c r="JQ36" s="197" t="str">
        <f>IF(AND((RIGHT($JQ$3,2)-'[1]Miter Profiles'!$AC$278-'[1]Outside Edges'!$B35)&gt;=5,'[1]Outside Edges'!$Q35="Yes"),"Yes","No")</f>
        <v>Yes</v>
      </c>
      <c r="JR36" s="201" t="str">
        <f>IF(AND((RIGHT($JR$3,2)-'[1]Miter Profiles'!$AC$279-'[1]Outside Edges'!$B35)&gt;=5,'[1]Outside Edges'!$Q35="Yes"),"Yes","No")</f>
        <v>No</v>
      </c>
      <c r="JS36" s="201" t="str">
        <f>IF(AND((RIGHT($JS$3,2)-'[1]Miter Profiles'!$AC$280-'[1]Outside Edges'!$B35)&gt;=5,'[1]Outside Edges'!$Q35="Yes"),"Yes","No")</f>
        <v>Yes</v>
      </c>
      <c r="JT36" s="201" t="str">
        <f>IF(AND((RIGHT($JT$3,2)-'[1]Miter Profiles'!$AC$281-'[1]Outside Edges'!$B35)&gt;=5,'[1]Outside Edges'!$Q35="Yes"),"Yes","No")</f>
        <v>Yes</v>
      </c>
      <c r="JU36" s="197" t="str">
        <f>IF(AND((RIGHT($JU$3,2)-'[1]Miter Profiles'!$AC$282-'[1]Outside Edges'!$B35)&gt;=5,'[1]Outside Edges'!$Q35="Yes"),"Yes","No")</f>
        <v>Yes</v>
      </c>
      <c r="JV36" s="197" t="str">
        <f>IF(AND((RIGHT($JV$3,2)-'[1]Miter Profiles'!$AC$283-'[1]Outside Edges'!$B35)&gt;=5,'[1]Outside Edges'!$Q35="Yes"),"Yes","No")</f>
        <v>Yes</v>
      </c>
      <c r="JW36" s="197" t="str">
        <f>IF(AND((RIGHT($JW$3,2)-'[1]Miter Profiles'!$AC$284-'[1]Outside Edges'!$B35)&gt;=5,'[1]Outside Edges'!$Q35="Yes"),"Yes","No")</f>
        <v>Yes</v>
      </c>
      <c r="JX36" s="201" t="str">
        <f>IF(AND((RIGHT($JX$3,2)-'[1]Miter Profiles'!$AC$285-'[1]Outside Edges'!$B35)&gt;=5,'[1]Outside Edges'!$Q35="Yes"),"Yes","No")</f>
        <v>Yes</v>
      </c>
      <c r="JY36" s="201" t="str">
        <f>IF(AND((RIGHT($JY$3,2)-'[1]Miter Profiles'!$AC$286-'[1]Outside Edges'!$B35)&gt;=5,'[1]Outside Edges'!$Q35="Yes"),"Yes","No")</f>
        <v>Yes</v>
      </c>
      <c r="JZ36" s="201" t="str">
        <f>IF(AND((RIGHT($JZ$3,2)-'[1]Miter Profiles'!$AC$287-'[1]Outside Edges'!$B35)&gt;=5,'[1]Outside Edges'!$Q35="Yes"),"Yes","No")</f>
        <v>Yes</v>
      </c>
      <c r="KA36" s="197" t="str">
        <f>IF(AND((RIGHT($KA$3,2)-'[1]Miter Profiles'!$AC$288-'[1]Outside Edges'!$B35)&gt;=5,'[1]Outside Edges'!$Q35="Yes"),"Yes","No")</f>
        <v>Yes</v>
      </c>
      <c r="KB36" s="197" t="str">
        <f>IF(AND((RIGHT($KB$3,2)-'[1]Miter Profiles'!$AC$289-'[1]Outside Edges'!$B35)&gt;=5,'[1]Outside Edges'!$Q35="Yes"),"Yes","No")</f>
        <v>Yes</v>
      </c>
      <c r="KC36" s="197" t="str">
        <f>IF(AND((RIGHT($KC$3,2)-'[1]Miter Profiles'!$AC$290-'[1]Outside Edges'!$B35)&gt;=5,'[1]Outside Edges'!$Q35="Yes"),"Yes","No")</f>
        <v>Yes</v>
      </c>
      <c r="KD36" s="201" t="str">
        <f>IF(AND((RIGHT($KD$3,2)-'[1]Miter Profiles'!$AC$291-'[1]Outside Edges'!$B35)&gt;=5,'[1]Outside Edges'!$Q35="Yes"),"Yes","No")</f>
        <v>Yes</v>
      </c>
      <c r="KE36" s="201" t="str">
        <f>IF(AND((RIGHT($KE$3,2)-'[1]Miter Profiles'!$AC$292-'[1]Outside Edges'!$B35)&gt;=5,'[1]Outside Edges'!$Q35="Yes"),"Yes","No")</f>
        <v>Yes</v>
      </c>
      <c r="KF36" s="201" t="str">
        <f>IF(AND((RIGHT($KF$3,2)-'[1]Miter Profiles'!$AC$293-'[1]Outside Edges'!$B35)&gt;=5,'[1]Outside Edges'!$Q35="Yes"),"Yes","No")</f>
        <v>Yes</v>
      </c>
      <c r="KG36" s="197" t="str">
        <f>IF(AND((RIGHT($KG$3,2)-'[1]Miter Profiles'!$AC$294-'[1]Outside Edges'!$B35)&gt;=5,'[1]Outside Edges'!$Q35="Yes"),"Yes","No")</f>
        <v>Yes</v>
      </c>
      <c r="KH36" s="197" t="str">
        <f>IF(AND((RIGHT($KH$3,2)-'[1]Miter Profiles'!$AC$295-'[1]Outside Edges'!$B35)&gt;=5,'[1]Outside Edges'!$Q35="Yes"),"Yes","No")</f>
        <v>Yes</v>
      </c>
      <c r="KI36" s="197" t="str">
        <f>IF(AND((RIGHT($KI$3,2)-'[1]Miter Profiles'!$AC$296-'[1]Outside Edges'!$B35)&gt;=5,'[1]Outside Edges'!$Q35="Yes"),"Yes","No")</f>
        <v>Yes</v>
      </c>
      <c r="KJ36" s="201" t="str">
        <f>IF(AND((RIGHT($KJ$3,2)-'[1]Miter Profiles'!$AC$297-'[1]Outside Edges'!$B35)&gt;=5,'[1]Outside Edges'!$Q35="Yes"),"Yes","No")</f>
        <v>Yes</v>
      </c>
      <c r="KK36" s="201" t="str">
        <f>IF(AND((RIGHT($KK$3,2)-'[1]Miter Profiles'!$AC$298-'[1]Outside Edges'!$B35)&gt;=5,'[1]Outside Edges'!$Q35="Yes"),"Yes","No")</f>
        <v>Yes</v>
      </c>
      <c r="KL36" s="201" t="str">
        <f>IF(AND((RIGHT($KL$3,2)-'[1]Miter Profiles'!$AC$299-'[1]Outside Edges'!$B35)&gt;=5,'[1]Outside Edges'!$Q35="Yes"),"Yes","No")</f>
        <v>Yes</v>
      </c>
      <c r="KM36" s="197" t="str">
        <f>IF(AND((RIGHT($KM$3,2)-'[1]Miter Profiles'!$AC$300-'[1]Outside Edges'!$B35)&gt;=5,'[1]Outside Edges'!$Q35="Yes"),"Yes","No")</f>
        <v>Yes</v>
      </c>
      <c r="KN36" s="197" t="str">
        <f>IF(AND((RIGHT($KN$3,2)-'[1]Miter Profiles'!$AC$301-'[1]Outside Edges'!$B35)&gt;=5,'[1]Outside Edges'!$Q35="Yes"),"Yes","No")</f>
        <v>Yes</v>
      </c>
      <c r="KO36" s="197" t="str">
        <f>IF(AND((RIGHT($KO$3,2)-'[1]Miter Profiles'!$AC$302-'[1]Outside Edges'!$B35)&gt;=5,'[1]Outside Edges'!$Q35="Yes"),"Yes","No")</f>
        <v>Yes</v>
      </c>
      <c r="KP36" s="201" t="str">
        <f>IF(AND((RIGHT($KP$3,2)-'[1]Miter Profiles'!$AC$303-'[1]Outside Edges'!$B35)&gt;=5,'[1]Outside Edges'!$Q35="Yes"),"Yes","No")</f>
        <v>Yes</v>
      </c>
      <c r="KQ36" s="201" t="str">
        <f>IF(AND((RIGHT($KQ$3,2)-'[1]Miter Profiles'!$AC$304-'[1]Outside Edges'!$B35)&gt;=5,'[1]Outside Edges'!$Q35="Yes"),"Yes","No")</f>
        <v>Yes</v>
      </c>
      <c r="KR36" s="201" t="str">
        <f>IF(AND((RIGHT($KR$3,2)-'[1]Miter Profiles'!$AC$305-'[1]Outside Edges'!$B35)&gt;=5,'[1]Outside Edges'!$Q35="Yes"),"Yes","No")</f>
        <v>Yes</v>
      </c>
      <c r="KS36" s="197" t="str">
        <f>IF(AND((RIGHT($KS$3,2)-'[1]Miter Profiles'!$AC$306-'[1]Outside Edges'!$B35)&gt;=5,'[1]Outside Edges'!$Q35="Yes"),"Yes","No")</f>
        <v>Yes</v>
      </c>
      <c r="KT36" s="197" t="str">
        <f>IF(AND((RIGHT($KT$3,2)-'[1]Miter Profiles'!$AC$307-'[1]Outside Edges'!$B35)&gt;=5,'[1]Outside Edges'!$Q35="Yes"),"Yes","No")</f>
        <v>Yes</v>
      </c>
      <c r="KU36" s="197" t="str">
        <f>IF(AND((RIGHT($KU$3,2)-'[1]Miter Profiles'!$AC$308-'[1]Outside Edges'!$B35)&gt;=5,'[1]Outside Edges'!$Q35="Yes"),"Yes","No")</f>
        <v>Yes</v>
      </c>
      <c r="KV36" s="201" t="str">
        <f>IF(AND((RIGHT($KV$3,2)-'[1]Miter Profiles'!$AC$309-'[1]Outside Edges'!$B35)&gt;=5,'[1]Outside Edges'!$Q35="Yes"),"Yes","No")</f>
        <v>Yes</v>
      </c>
      <c r="KW36" s="201" t="str">
        <f>IF(AND((RIGHT($KW$3,2)-'[1]Miter Profiles'!$AC$310-'[1]Outside Edges'!$B35)&gt;=5,'[1]Outside Edges'!$Q35="Yes"),"Yes","No")</f>
        <v>Yes</v>
      </c>
      <c r="KX36" s="201" t="str">
        <f>IF(AND((RIGHT($KX$3,2)-'[1]Miter Profiles'!$AC$311-'[1]Outside Edges'!$B35)&gt;=5,'[1]Outside Edges'!$Q35="Yes"),"Yes","No")</f>
        <v>Yes</v>
      </c>
      <c r="KY36" s="197" t="str">
        <f>IF(AND((RIGHT($KY$3,2)-'[1]Miter Profiles'!$AC$312-'[1]Outside Edges'!$B35)&gt;=5,'[1]Outside Edges'!$Q35="Yes"),"Yes","No")</f>
        <v>Yes</v>
      </c>
      <c r="KZ36" s="197" t="str">
        <f>IF(AND((RIGHT($KZ$3,2)-'[1]Miter Profiles'!$AC$313-'[1]Outside Edges'!$B35)&gt;=5,'[1]Outside Edges'!$Q35="Yes"),"Yes","No")</f>
        <v>Yes</v>
      </c>
      <c r="LA36" s="197" t="str">
        <f>IF(AND((RIGHT($LA$3,2)-'[1]Miter Profiles'!$AC$314-'[1]Outside Edges'!$B35)&gt;=5,'[1]Outside Edges'!$Q35="Yes"),"Yes","No")</f>
        <v>Yes</v>
      </c>
      <c r="LB36" s="201" t="str">
        <f>IF(AND((RIGHT($LB$3,2)-'[1]Miter Profiles'!$AC$315-'[1]Outside Edges'!$B35)&gt;=5,'[1]Outside Edges'!$Q35="Yes"),"Yes","No")</f>
        <v>Yes</v>
      </c>
      <c r="LC36" s="201" t="str">
        <f>IF(AND((RIGHT($LC$3,2)-'[1]Miter Profiles'!$AC$316-'[1]Outside Edges'!$B35)&gt;=5,'[1]Outside Edges'!$Q35="Yes"),"Yes","No")</f>
        <v>Yes</v>
      </c>
      <c r="LD36" s="201" t="str">
        <f>IF(AND((RIGHT($LD$3,2)-'[1]Miter Profiles'!$AC$317-'[1]Outside Edges'!$B35)&gt;=5,'[1]Outside Edges'!$Q35="Yes"),"Yes","No")</f>
        <v>Yes</v>
      </c>
      <c r="LE36" s="201" t="str">
        <f>IF(AND((RIGHT($LE$3,2)-'[1]Miter Profiles'!$AC$318-'[1]Outside Edges'!$B35)&gt;=5,'[1]Outside Edges'!$Q35="Yes"),"Yes","No")</f>
        <v>Yes</v>
      </c>
      <c r="LF36" s="197" t="str">
        <f>IF(AND((RIGHT($LF$3,2)-'[1]Miter Profiles'!$AC$319-'[1]Outside Edges'!$B35)&gt;=5,'[1]Outside Edges'!$Q35="Yes"),"Yes","No")</f>
        <v>Yes</v>
      </c>
      <c r="LG36" s="197" t="str">
        <f>IF(AND((RIGHT($LG$3,2)-'[1]Miter Profiles'!$AC$320-'[1]Outside Edges'!$B35)&gt;=5,'[1]Outside Edges'!$Q35="Yes"),"Yes","No")</f>
        <v>Yes</v>
      </c>
      <c r="LH36" s="197" t="str">
        <f>IF(AND((RIGHT($LH$3,2)-'[1]Miter Profiles'!$AC$321-'[1]Outside Edges'!$B35)&gt;=5,'[1]Outside Edges'!$Q35="Yes"),"Yes","No")</f>
        <v>Yes</v>
      </c>
      <c r="LI36" s="197" t="str">
        <f>IF(AND((RIGHT($LI$3,2)-'[1]Miter Profiles'!$AC$322-'[1]Outside Edges'!$B35)&gt;=5,'[1]Outside Edges'!$Q35="Yes"),"Yes","No")</f>
        <v>Yes</v>
      </c>
      <c r="LJ36" s="201" t="str">
        <f>IF(AND((RIGHT($LJ$3,2)-'[1]Miter Profiles'!$AC$323-'[1]Outside Edges'!$B35)&gt;=5,'[1]Outside Edges'!$Q35="Yes"),"Yes","No")</f>
        <v>Yes</v>
      </c>
      <c r="LK36" s="201" t="str">
        <f>IF(AND((RIGHT($LK$3,2)-'[1]Miter Profiles'!$AC$324-'[1]Outside Edges'!$B35)&gt;=5,'[1]Outside Edges'!$Q35="Yes"),"Yes","No")</f>
        <v>Yes</v>
      </c>
      <c r="LL36" s="201" t="str">
        <f>IF(AND((RIGHT($LL$3,2)-'[1]Miter Profiles'!$AC$325-'[1]Outside Edges'!$B35)&gt;=5,'[1]Outside Edges'!$Q35="Yes"),"Yes","No")</f>
        <v>Yes</v>
      </c>
      <c r="LM36" s="197" t="str">
        <f>IF(AND((RIGHT($LM$3,2)-'[1]Miter Profiles'!$AC$326-'[1]Outside Edges'!$B35)&gt;=5,'[1]Outside Edges'!$Q35="Yes"),"Yes","No")</f>
        <v>Yes</v>
      </c>
      <c r="LN36" s="197" t="str">
        <f>IF(AND((RIGHT($LN$3,2)-'[1]Miter Profiles'!$AC$327-'[1]Outside Edges'!$B35)&gt;=5,'[1]Outside Edges'!$Q35="Yes"),"Yes","No")</f>
        <v>Yes</v>
      </c>
      <c r="LO36" s="197" t="str">
        <f>IF(AND((RIGHT($LO$3,2)-'[1]Miter Profiles'!$AC$328-'[1]Outside Edges'!$B35)&gt;=5,'[1]Outside Edges'!$Q35="Yes"),"Yes","No")</f>
        <v>Yes</v>
      </c>
      <c r="LP36" s="201" t="str">
        <f>IF(AND((RIGHT($LP$3,2)-'[1]Miter Profiles'!$AC$329-'[1]Outside Edges'!$B35)&gt;=5,'[1]Outside Edges'!$Q35="Yes"),"Yes","No")</f>
        <v>Yes</v>
      </c>
      <c r="LQ36" s="201" t="str">
        <f>IF(AND((RIGHT($LQ$3,2)-'[1]Miter Profiles'!$AC$330-'[1]Outside Edges'!$B35)&gt;=5,'[1]Outside Edges'!$Q35="Yes"),"Yes","No")</f>
        <v>Yes</v>
      </c>
      <c r="LR36" s="201" t="str">
        <f>IF(AND((RIGHT($LR$3,2)-'[1]Miter Profiles'!$AC$331-'[1]Outside Edges'!$B35)&gt;=5,'[1]Outside Edges'!$Q35="Yes"),"Yes","No")</f>
        <v>Yes</v>
      </c>
      <c r="LS36" s="197" t="str">
        <f>IF(AND((RIGHT($LS$3,2)-'[1]Miter Profiles'!$AC$332-'[1]Outside Edges'!$B35)&gt;=5,'[1]Outside Edges'!$Q35="Yes"),"Yes","No")</f>
        <v>Yes</v>
      </c>
      <c r="LT36" s="197" t="str">
        <f>IF(AND((RIGHT($LT$3,2)-'[1]Miter Profiles'!$AC$333-'[1]Outside Edges'!$B35)&gt;=5,'[1]Outside Edges'!$Q35="Yes"),"Yes","No")</f>
        <v>Yes</v>
      </c>
      <c r="LU36" s="197" t="str">
        <f>IF(AND((RIGHT($LU$3,2)-'[1]Miter Profiles'!$AC$334-'[1]Outside Edges'!$B35)&gt;=5,'[1]Outside Edges'!$Q35="Yes"),"Yes","No")</f>
        <v>Yes</v>
      </c>
      <c r="LV36" s="201" t="str">
        <f>IF(AND((RIGHT($LV$3,2)-'[1]Miter Profiles'!$AC$335-'[1]Outside Edges'!$B35)&gt;=5,'[1]Outside Edges'!$Q35="Yes"),"Yes","No")</f>
        <v>Yes</v>
      </c>
      <c r="LW36" s="201" t="str">
        <f>IF(AND((RIGHT($LW$3,2)-'[1]Miter Profiles'!$AC$336-'[1]Outside Edges'!$B35)&gt;=5,'[1]Outside Edges'!$Q35="Yes"),"Yes","No")</f>
        <v>Yes</v>
      </c>
      <c r="LX36" s="201" t="str">
        <f>IF(AND((RIGHT($LX$3,2)-'[1]Miter Profiles'!$AC$337-'[1]Outside Edges'!$B35)&gt;=5,'[1]Outside Edges'!$Q35="Yes"),"Yes","No")</f>
        <v>Yes</v>
      </c>
      <c r="LY36" s="197" t="str">
        <f>IF(AND((RIGHT($LY$3,2)-'[1]Miter Profiles'!$AC$338-'[1]Outside Edges'!$B35)&gt;=5,'[1]Outside Edges'!$Q35="Yes"),"Yes","No")</f>
        <v>Yes</v>
      </c>
      <c r="LZ36" s="197" t="str">
        <f>IF(AND((RIGHT($LZ$3,2)-'[1]Miter Profiles'!$AC$339-'[1]Outside Edges'!$B35)&gt;=5,'[1]Outside Edges'!$Q35="Yes"),"Yes","No")</f>
        <v>Yes</v>
      </c>
      <c r="MA36" s="197" t="str">
        <f>IF(AND((RIGHT($MA$3,2)-'[1]Miter Profiles'!$AC$340-'[1]Outside Edges'!$B35)&gt;=5,'[1]Outside Edges'!$Q35="Yes"),"Yes","No")</f>
        <v>Yes</v>
      </c>
      <c r="MB36" s="201" t="str">
        <f>IF(AND((RIGHT($MB$3,2)-'[1]Miter Profiles'!$AC$341-'[1]Outside Edges'!$B35)&gt;=5,'[1]Outside Edges'!$Q35="Yes"),"Yes","No")</f>
        <v>Yes</v>
      </c>
      <c r="MC36" s="201" t="str">
        <f>IF(AND((RIGHT($MC$3,2)-'[1]Miter Profiles'!$AC$342-'[1]Outside Edges'!$B35)&gt;=5,'[1]Outside Edges'!$Q35="Yes"),"Yes","No")</f>
        <v>Yes</v>
      </c>
      <c r="MD36" s="201" t="str">
        <f>IF(AND((RIGHT($MD$3,2)-'[1]Miter Profiles'!$AC$343-'[1]Outside Edges'!$B35)&gt;=5,'[1]Outside Edges'!$Q35="Yes"),"Yes","No")</f>
        <v>Yes</v>
      </c>
      <c r="ME36" s="197" t="str">
        <f>IF(AND((RIGHT($ME$3,2)-'[1]Miter Profiles'!$AC$344-'[1]Outside Edges'!$B35)&gt;=5,'[1]Outside Edges'!$Q35="Yes"),"Yes","No")</f>
        <v>Yes</v>
      </c>
      <c r="MF36" s="197" t="str">
        <f>IF(AND((RIGHT($MF$3,2)-'[1]Miter Profiles'!$AC$345-'[1]Outside Edges'!$B35)&gt;=5,'[1]Outside Edges'!$Q35="Yes"),"Yes","No")</f>
        <v>Yes</v>
      </c>
      <c r="MG36" s="197" t="str">
        <f>IF(AND((RIGHT($MG$3,2)-'[1]Miter Profiles'!$AC$346-'[1]Outside Edges'!$B35)&gt;=5,'[1]Outside Edges'!$Q35="Yes"),"Yes","No")</f>
        <v>Yes</v>
      </c>
      <c r="MH36" s="201" t="str">
        <f>IF(AND((RIGHT($MH$3,2)-'[1]Miter Profiles'!$AC$347-'[1]Outside Edges'!$B35)&gt;=5,'[1]Outside Edges'!$Q35="Yes"),"Yes","No")</f>
        <v>Yes</v>
      </c>
      <c r="MI36" s="201" t="str">
        <f>IF(AND((RIGHT($MI$3,2)-'[1]Miter Profiles'!$AC$348-'[1]Outside Edges'!$B35)&gt;=5,'[1]Outside Edges'!$Q35="Yes"),"Yes","No")</f>
        <v>Yes</v>
      </c>
      <c r="MJ36" s="201" t="str">
        <f>IF(AND((RIGHT($MJ$3,2)-'[1]Miter Profiles'!$AC$349-'[1]Outside Edges'!$B35)&gt;=5,'[1]Outside Edges'!$Q35="Yes"),"Yes","No")</f>
        <v>Yes</v>
      </c>
      <c r="MK36" s="197" t="str">
        <f>IF(AND((RIGHT($MK$3,2)-'[1]Miter Profiles'!$AC$350-'[1]Outside Edges'!$B35)&gt;=5,'[1]Outside Edges'!$Q35="Yes"),"Yes","No")</f>
        <v>Yes</v>
      </c>
      <c r="ML36" s="197" t="str">
        <f>IF(AND((RIGHT($ML$3,2)-'[1]Miter Profiles'!$AC$351-'[1]Outside Edges'!$B35)&gt;=5,'[1]Outside Edges'!$Q35="Yes"),"Yes","No")</f>
        <v>Yes</v>
      </c>
      <c r="MM36" s="197" t="str">
        <f>IF(AND((RIGHT($MM$3,2)-'[1]Miter Profiles'!$AC$352-'[1]Outside Edges'!$B35)&gt;=5,'[1]Outside Edges'!$Q35="Yes"),"Yes","No")</f>
        <v>Yes</v>
      </c>
      <c r="MN36" s="201" t="str">
        <f>IF(AND((RIGHT($MK$3,2)-'[1]Miter Profiles'!$AC$353-'[1]Outside Edges'!$B35)&gt;=5,'[1]Outside Edges'!$Q35="Yes"),"Yes","No")</f>
        <v>Yes</v>
      </c>
      <c r="MO36" s="201" t="str">
        <f>IF(AND((RIGHT($ML$3,2)-'[1]Miter Profiles'!$AC$354-'[1]Outside Edges'!$B35)&gt;=5,'[1]Outside Edges'!$Q35="Yes"),"Yes","No")</f>
        <v>Yes</v>
      </c>
      <c r="MP36" s="201" t="str">
        <f>IF(AND((RIGHT($MM$3,2)-'[1]Miter Profiles'!$AC$355-'[1]Outside Edges'!$B35)&gt;=5,'[1]Outside Edges'!$Q35="Yes"),"Yes","No")</f>
        <v>Yes</v>
      </c>
      <c r="MQ36" s="197" t="str">
        <f>IF(AND((RIGHT($MK$3,2)-'[1]Miter Profiles'!$AC$356-'[1]Outside Edges'!$B35)&gt;=5,'[1]Outside Edges'!$Q35="Yes"),"Yes","No")</f>
        <v>Yes</v>
      </c>
      <c r="MR36" s="197" t="str">
        <f>IF(AND((RIGHT($ML$3,2)-'[1]Miter Profiles'!$AC$357-'[1]Outside Edges'!$B35)&gt;=5,'[1]Outside Edges'!$Q35="Yes"),"Yes","No")</f>
        <v>Yes</v>
      </c>
      <c r="MS36" s="197" t="str">
        <f>IF(AND((RIGHT($MM$3,2)-'[1]Miter Profiles'!$AC$358-'[1]Outside Edges'!$B35)&gt;=5,'[1]Outside Edges'!$Q35="Yes"),"Yes","No")</f>
        <v>Yes</v>
      </c>
      <c r="MT36" s="201" t="str">
        <f>IF(AND((RIGHT($MK$3,2)-'[1]Miter Profiles'!$AC$359-'[1]Outside Edges'!$B35)&gt;=5,'[1]Outside Edges'!$Q35="Yes"),"Yes","No")</f>
        <v>Yes</v>
      </c>
      <c r="MU36" s="201" t="str">
        <f>IF(AND((RIGHT($ML$3,2)-'[1]Miter Profiles'!$AC$360-'[1]Outside Edges'!$B35)&gt;=5,'[1]Outside Edges'!$Q35="Yes"),"Yes","No")</f>
        <v>Yes</v>
      </c>
      <c r="MV36" s="201" t="str">
        <f>IF(AND((RIGHT($MM$3,2)-'[1]Miter Profiles'!$AC$361-'[1]Outside Edges'!$B35)&gt;=5,'[1]Outside Edges'!$Q35="Yes"),"Yes","No")</f>
        <v>Yes</v>
      </c>
    </row>
    <row r="37" spans="1:360" ht="15.75" customHeight="1" thickBot="1" x14ac:dyDescent="0.25">
      <c r="A37" s="371" t="str">
        <f>IF('[1]Outside Edges'!$A36&lt;&gt;"",'[1]Outside Edges'!$A36,"")</f>
        <v>D34</v>
      </c>
      <c r="B37" s="7" t="str">
        <f>IF(AND((RIGHT($B$3,2)-'[1]Miter Profiles'!$AC$3-'[1]Outside Edges'!$B36)&gt;=5,'[1]Outside Edges'!$Q36="Yes"),"Yes","No")</f>
        <v>Yes</v>
      </c>
      <c r="C37" s="7" t="str">
        <f>IF(AND((RIGHT($C$3,2)-'[1]Miter Profiles'!$AC$4-'[1]Outside Edges'!$B36)&gt;=5,'[1]Outside Edges'!$Q36="Yes"),"Yes","No")</f>
        <v>Yes</v>
      </c>
      <c r="D37" s="63" t="str">
        <f>IF(AND((RIGHT($D$3,2)-'[1]Miter Profiles'!$AC$5-'[1]Outside Edges'!$B36)&gt;=5,'[1]Outside Edges'!$Q36="Yes"),"Yes","No")</f>
        <v>Yes</v>
      </c>
      <c r="E37" s="64" t="str">
        <f>IF(AND((RIGHT($E$3,2)-'[1]Miter Profiles'!$AC$6-'[1]Outside Edges'!$B36)&gt;=5,'[1]Outside Edges'!$Q36="Yes"),"Yes","No")</f>
        <v>Yes</v>
      </c>
      <c r="F37" s="8" t="str">
        <f>IF(AND((RIGHT($F$3,2)-'[1]Miter Profiles'!$AC$7-'[1]Outside Edges'!$B36)&gt;=5,'[1]Outside Edges'!$Q36="Yes"),"Yes","No")</f>
        <v>Yes</v>
      </c>
      <c r="G37" s="65" t="str">
        <f>IF(AND((RIGHT($G$3,2)-'[1]Miter Profiles'!$AC$8-'[1]Outside Edges'!$B36)&gt;=5,'[1]Outside Edges'!$Q36="Yes"),"Yes","No")</f>
        <v>Yes</v>
      </c>
      <c r="H37" s="7" t="str">
        <f>IF(AND((RIGHT($H$3,2)-'[1]Miter Profiles'!$AC$9-'[1]Outside Edges'!$B36)&gt;=5,'[1]Outside Edges'!$Q36="Yes"),"Yes","No")</f>
        <v>Yes</v>
      </c>
      <c r="I37" s="7" t="str">
        <f>IF(AND((RIGHT($I$3,2)-'[1]Miter Profiles'!$AC$10-'[1]Outside Edges'!$B36)&gt;=5,'[1]Outside Edges'!$Q36="Yes"),"Yes","No")</f>
        <v>Yes</v>
      </c>
      <c r="J37" s="63" t="str">
        <f>IF(AND((RIGHT($J$3,2)-'[1]Miter Profiles'!$AC$11-'[1]Outside Edges'!$B36)&gt;=5,'[1]Outside Edges'!$Q36="Yes"),"Yes","No")</f>
        <v>Yes</v>
      </c>
      <c r="K37" s="64" t="str">
        <f>IF(AND((RIGHT($K$3,2)-'[1]Miter Profiles'!$AC$12-'[1]Outside Edges'!$B36)&gt;=5,'[1]Outside Edges'!$Q36="Yes"),"Yes","No")</f>
        <v>Yes</v>
      </c>
      <c r="L37" s="8" t="str">
        <f>IF(AND((RIGHT($L$3,2)-'[1]Miter Profiles'!$AC$13-'[1]Outside Edges'!$B36)&gt;=5,'[1]Outside Edges'!$Q36="Yes"),"Yes","No")</f>
        <v>Yes</v>
      </c>
      <c r="M37" s="65" t="str">
        <f>IF(AND((RIGHT($M$3,2)-'[1]Miter Profiles'!$AC$14-'[1]Outside Edges'!$B36)&gt;=5,'[1]Outside Edges'!$Q36="Yes"),"Yes","No")</f>
        <v>Yes</v>
      </c>
      <c r="N37" s="7" t="str">
        <f>IF(AND((RIGHT($N$3,2)-'[1]Miter Profiles'!$AC$15-'[1]Outside Edges'!$B36)&gt;=4,'[1]Outside Edges'!$Q36="Yes"),"Yes","No")</f>
        <v>No</v>
      </c>
      <c r="O37" s="7" t="str">
        <f>IF(AND((RIGHT($O$3,2)-'[1]Miter Profiles'!$AC$16-'[1]Outside Edges'!$B36)&gt;=5,'[1]Outside Edges'!$Q36="Yes"),"Yes","No")</f>
        <v>Yes</v>
      </c>
      <c r="P37" s="63" t="str">
        <f>IF(AND((RIGHT($P$3,2)-'[1]Miter Profiles'!$AC$17-'[1]Outside Edges'!$B36)&gt;=5,'[1]Outside Edges'!$Q36="Yes"),"Yes","No")</f>
        <v>Yes</v>
      </c>
      <c r="Q37" s="64" t="str">
        <f>IF(AND((RIGHT($Q$3,2)-'[1]Miter Profiles'!$AC$18-'[1]Outside Edges'!$B36)&gt;=5,'[1]Outside Edges'!$Q36="Yes"),"Yes","No")</f>
        <v>No</v>
      </c>
      <c r="R37" s="8" t="str">
        <f>IF(AND((RIGHT($R$3,2)-'[1]Miter Profiles'!$AC$19-'[1]Outside Edges'!$B36)&gt;=5,'[1]Outside Edges'!$Q36="Yes"),"Yes","No")</f>
        <v>Yes</v>
      </c>
      <c r="S37" s="65" t="str">
        <f>IF(AND((RIGHT($S$3,2)-'[1]Miter Profiles'!$AC$20-'[1]Outside Edges'!$B36)&gt;=5,'[1]Outside Edges'!$Q36="Yes"),"Yes","No")</f>
        <v>Yes</v>
      </c>
      <c r="T37" s="7" t="str">
        <f>IF(AND((RIGHT($T$3,2)-'[1]Miter Profiles'!$AC$21-'[1]Outside Edges'!$B36)&gt;=5,'[1]Outside Edges'!$Q36="Yes"),"Yes","No")</f>
        <v>Yes</v>
      </c>
      <c r="U37" s="7" t="str">
        <f>IF(AND((RIGHT($U$3,2)-'[1]Miter Profiles'!$AC$22-'[1]Outside Edges'!$B36)&gt;=5,'[1]Outside Edges'!$Q36="Yes"),"Yes","No")</f>
        <v>Yes</v>
      </c>
      <c r="V37" s="63" t="str">
        <f>IF(AND((RIGHT($V$3,2)-'[1]Miter Profiles'!$AC$23-'[1]Outside Edges'!$B36)&gt;=5,'[1]Outside Edges'!$Q36="Yes"),"Yes","No")</f>
        <v>Yes</v>
      </c>
      <c r="W37" s="64" t="str">
        <f>IF(AND((RIGHT($W$3,2)-'[1]Miter Profiles'!$AC$24-'[1]Outside Edges'!$B36)&gt;=5,'[1]Outside Edges'!$Q36="Yes"),"Yes","No")</f>
        <v>No</v>
      </c>
      <c r="X37" s="8" t="str">
        <f>IF(AND((RIGHT($X$3,2)-'[1]Miter Profiles'!$AC$25-'[1]Outside Edges'!$B36)&gt;=5,'[1]Outside Edges'!$Q36="Yes"),"Yes","No")</f>
        <v>Yes</v>
      </c>
      <c r="Y37" s="65" t="str">
        <f>IF(AND((RIGHT($Y$3,2)-'[1]Miter Profiles'!$AC$26-'[1]Outside Edges'!$B36)&gt;=5,'[1]Outside Edges'!$Q36="Yes"),"Yes","No")</f>
        <v>Yes</v>
      </c>
      <c r="Z37" s="7" t="str">
        <f>IF(AND((RIGHT($Z$3,2)-'[1]Miter Profiles'!$AC$27-'[1]Outside Edges'!$B36)&gt;=5,'[1]Outside Edges'!$Q36="Yes"),"Yes","No")</f>
        <v>Yes</v>
      </c>
      <c r="AA37" s="7" t="str">
        <f>IF(AND((RIGHT($AA$3,2)-'[1]Miter Profiles'!$AC$28-'[1]Outside Edges'!$B36)&gt;=5,'[1]Outside Edges'!$Q36="Yes"),"Yes","No")</f>
        <v>Yes</v>
      </c>
      <c r="AB37" s="63" t="str">
        <f>IF(AND((RIGHT($AB$3,2)-'[1]Miter Profiles'!$AC$29-'[1]Outside Edges'!$B36)&gt;=5,'[1]Outside Edges'!$Q36="Yes"),"Yes","No")</f>
        <v>Yes</v>
      </c>
      <c r="AC37" s="64" t="str">
        <f>IF(AND((RIGHT($AC$3,2)-'[1]Miter Profiles'!$AC$30-'[1]Outside Edges'!$B36)&gt;=5,'[1]Outside Edges'!$Q36="Yes"),"Yes","No")</f>
        <v>Yes</v>
      </c>
      <c r="AD37" s="8" t="str">
        <f>IF(AND((RIGHT($AD$3,2)-'[1]Miter Profiles'!$AC$31-'[1]Outside Edges'!$B36)&gt;=5,'[1]Outside Edges'!$Q36="Yes"),"Yes","No")</f>
        <v>Yes</v>
      </c>
      <c r="AE37" s="65" t="str">
        <f>IF(AND((RIGHT($AE$3,2)-'[1]Miter Profiles'!$AC$32-'[1]Outside Edges'!$B36)&gt;=5,'[1]Outside Edges'!$Q36="Yes"),"Yes","No")</f>
        <v>Yes</v>
      </c>
      <c r="AF37" s="7" t="str">
        <f>IF(AND((RIGHT($AF$3,2)-'[1]Miter Profiles'!$AC$33-'[1]Outside Edges'!$B36)&gt;=5,'[1]Outside Edges'!$Q36="Yes"),"Yes","No")</f>
        <v>Yes</v>
      </c>
      <c r="AG37" s="7" t="str">
        <f>IF(AND((RIGHT($AG$3,2)-'[1]Miter Profiles'!$AC$34-'[1]Outside Edges'!$B36)&gt;=5,'[1]Outside Edges'!$Q36="Yes"),"Yes","No")</f>
        <v>Yes</v>
      </c>
      <c r="AH37" s="63" t="str">
        <f>IF(AND((RIGHT($AH$3,2)-'[1]Miter Profiles'!$AC$35-'[1]Outside Edges'!$B36)&gt;=5,'[1]Outside Edges'!$Q36="Yes"),"Yes","No")</f>
        <v>Yes</v>
      </c>
      <c r="AI37" s="64" t="str">
        <f>IF(AND((RIGHT($AI$3,2)-'[1]Miter Profiles'!$AC$36-'[1]Outside Edges'!$B36)&gt;=5,'[1]Outside Edges'!$Q36="Yes"),"Yes","No")</f>
        <v>Yes</v>
      </c>
      <c r="AJ37" s="8" t="str">
        <f>IF(AND((RIGHT($AJ$3,2)-'[1]Miter Profiles'!$AC$37-'[1]Outside Edges'!$B36)&gt;=5,'[1]Outside Edges'!$Q36="Yes"),"Yes","No")</f>
        <v>Yes</v>
      </c>
      <c r="AK37" s="65" t="str">
        <f>IF(AND((RIGHT($AK$3,2)-'[1]Miter Profiles'!$AC$38-'[1]Outside Edges'!$B36)&gt;=5,'[1]Outside Edges'!$Q36="Yes"),"Yes","No")</f>
        <v>Yes</v>
      </c>
      <c r="AL37" s="7" t="str">
        <f>IF(AND((RIGHT($AL$3,2)-'[1]Miter Profiles'!$AC$39-'[1]Outside Edges'!$B36)&gt;=5,'[1]Outside Edges'!$Q36="Yes"),"Yes","No")</f>
        <v>Yes</v>
      </c>
      <c r="AM37" s="7" t="str">
        <f>IF(AND((RIGHT($AM$3,2)-'[1]Miter Profiles'!$AC$40-'[1]Outside Edges'!$B36)&gt;=5,'[1]Outside Edges'!$Q36="Yes"),"Yes","No")</f>
        <v>Yes</v>
      </c>
      <c r="AN37" s="63" t="str">
        <f>IF(AND((RIGHT($AN$3,2)-'[1]Miter Profiles'!$AC$41-'[1]Outside Edges'!$B36)&gt;=5,'[1]Outside Edges'!$Q36="Yes"),"Yes","No")</f>
        <v>Yes</v>
      </c>
      <c r="AO37" s="64" t="str">
        <f>IF(AND((RIGHT($AO$3,2)-'[1]Miter Profiles'!$AC$42-'[1]Outside Edges'!$B36)&gt;=5,'[1]Outside Edges'!$Q36="Yes"),"Yes","No")</f>
        <v>Yes</v>
      </c>
      <c r="AP37" s="8" t="str">
        <f>IF(AND((RIGHT($AP$3,2)-'[1]Miter Profiles'!$AC$43-'[1]Outside Edges'!$B36)&gt;=5,'[1]Outside Edges'!$Q36="Yes"),"Yes","No")</f>
        <v>Yes</v>
      </c>
      <c r="AQ37" s="65" t="str">
        <f>IF(AND((RIGHT($AQ$3,2)-'[1]Miter Profiles'!$AC$44-'[1]Outside Edges'!$B36)&gt;=5,'[1]Outside Edges'!$Q36="Yes"),"Yes","No")</f>
        <v>Yes</v>
      </c>
      <c r="AR37" s="7" t="str">
        <f>IF(AND((RIGHT($AR$3,2)-'[1]Miter Profiles'!$AC$45-'[1]Outside Edges'!$B36)&gt;=5,'[1]Outside Edges'!$Q36="Yes"),"Yes","No")</f>
        <v>Yes</v>
      </c>
      <c r="AS37" s="7" t="str">
        <f>IF(AND((RIGHT($AS$3,2)-'[1]Miter Profiles'!$AC$46-'[1]Outside Edges'!$B36)&gt;=5,'[1]Outside Edges'!$Q36="Yes"),"Yes","No")</f>
        <v>Yes</v>
      </c>
      <c r="AT37" s="63" t="str">
        <f>IF(AND((RIGHT($AT$3,2)-'[1]Miter Profiles'!$AC$47-'[1]Outside Edges'!$B36)&gt;=5,'[1]Outside Edges'!$Q36="Yes"),"Yes","No")</f>
        <v>Yes</v>
      </c>
      <c r="AU37" s="64" t="str">
        <f>IF(AND((RIGHT($AU$3,2)-'[1]Miter Profiles'!$AC$48-'[1]Outside Edges'!$B36)&gt;=5,'[1]Outside Edges'!$Q36="Yes"),"Yes","No")</f>
        <v>Yes</v>
      </c>
      <c r="AV37" s="8" t="str">
        <f>IF(AND((RIGHT($AV$3,2)-'[1]Miter Profiles'!$AC$49-'[1]Outside Edges'!$B36)&gt;=5,'[1]Outside Edges'!$Q36="Yes"),"Yes","No")</f>
        <v>Yes</v>
      </c>
      <c r="AW37" s="65" t="str">
        <f>IF(AND((RIGHT($AW$3,2)-'[1]Miter Profiles'!$AC$50-'[1]Outside Edges'!$B36)&gt;=5,'[1]Outside Edges'!$Q36="Yes"),"Yes","No")</f>
        <v>Yes</v>
      </c>
      <c r="AX37" s="7" t="str">
        <f>IF(AND((RIGHT($AX$3,2)-'[1]Miter Profiles'!$AC$51-'[1]Outside Edges'!$B36)&gt;=5,'[1]Outside Edges'!$Q36="Yes"),"Yes","No")</f>
        <v>Yes</v>
      </c>
      <c r="AY37" s="7" t="str">
        <f>IF(AND((RIGHT($AY$3,2)-'[1]Miter Profiles'!$AC$52-'[1]Outside Edges'!$B36)&gt;=5,'[1]Outside Edges'!$Q36="Yes"),"Yes","No")</f>
        <v>Yes</v>
      </c>
      <c r="AZ37" s="63" t="str">
        <f>IF(AND((RIGHT($AZ$3,2)-'[1]Miter Profiles'!$AC$53-'[1]Outside Edges'!$B36)&gt;=5,'[1]Outside Edges'!$Q36="Yes"),"Yes","No")</f>
        <v>Yes</v>
      </c>
      <c r="BA37" s="64" t="str">
        <f>IF(AND((RIGHT($BA$3,2)-'[1]Miter Profiles'!$AC$54-'[1]Outside Edges'!$B36)&gt;=5,'[1]Outside Edges'!$Q36="Yes"),"Yes","No")</f>
        <v>Yes</v>
      </c>
      <c r="BB37" s="8" t="str">
        <f>IF(AND((RIGHT($BB$3,2)-'[1]Miter Profiles'!$AC$55-'[1]Outside Edges'!$B36)&gt;=5,'[1]Outside Edges'!$Q36="Yes"),"Yes","No")</f>
        <v>Yes</v>
      </c>
      <c r="BC37" s="65" t="str">
        <f>IF(AND((RIGHT($BC$3,2)-'[1]Miter Profiles'!$AC$56-'[1]Outside Edges'!$B36)&gt;=5,'[1]Outside Edges'!$Q36="Yes"),"Yes","No")</f>
        <v>Yes</v>
      </c>
      <c r="BD37" s="7" t="str">
        <f>IF(AND((RIGHT($BD$3,2)-'[1]Miter Profiles'!$AC$57-'[1]Outside Edges'!$B36)&gt;=5,'[1]Outside Edges'!$Q36="Yes"),"Yes","No")</f>
        <v>Yes</v>
      </c>
      <c r="BE37" s="7" t="str">
        <f>IF(AND((RIGHT($BE$3,2)-'[1]Miter Profiles'!$AC$58-'[1]Outside Edges'!$B36)&gt;=5,'[1]Outside Edges'!$Q36="Yes"),"Yes","No")</f>
        <v>Yes</v>
      </c>
      <c r="BF37" s="63" t="str">
        <f>IF(AND((RIGHT($BF$3,2)-'[1]Miter Profiles'!$AC$59-'[1]Outside Edges'!$B36)&gt;=5,'[1]Outside Edges'!$Q36="Yes"),"Yes","No")</f>
        <v>Yes</v>
      </c>
      <c r="BG37" s="64" t="str">
        <f>IF(AND((RIGHT($BG$3,2)-'[1]Miter Profiles'!$AC$60-'[1]Outside Edges'!$B36)&gt;=5,'[1]Outside Edges'!$Q36="Yes"),"Yes","No")</f>
        <v>Yes</v>
      </c>
      <c r="BH37" s="8" t="str">
        <f>IF(AND((RIGHT($BH$3,2)-'[1]Miter Profiles'!$AC$61-'[1]Outside Edges'!$B36)&gt;=5,'[1]Outside Edges'!$Q36="Yes"),"Yes","No")</f>
        <v>Yes</v>
      </c>
      <c r="BI37" s="65" t="str">
        <f>IF(AND((RIGHT($BI$3,2)-'[1]Miter Profiles'!$AC$62-'[1]Outside Edges'!$B36)&gt;=5,'[1]Outside Edges'!$Q36="Yes"),"Yes","No")</f>
        <v>Yes</v>
      </c>
      <c r="BJ37" s="7" t="str">
        <f>IF(AND((RIGHT($BJ$3,2)-'[1]Miter Profiles'!$AC$63-'[1]Outside Edges'!$B36)&gt;=5,'[1]Outside Edges'!$Q36="Yes"),"Yes","No")</f>
        <v>Yes</v>
      </c>
      <c r="BK37" s="7" t="str">
        <f>IF(AND((RIGHT($BK$3,2)-'[1]Miter Profiles'!$AC$64-'[1]Outside Edges'!$B36)&gt;=5,'[1]Outside Edges'!$Q36="Yes"),"Yes","No")</f>
        <v>Yes</v>
      </c>
      <c r="BL37" s="63" t="str">
        <f>IF(AND((RIGHT($BL$3,2)-'[1]Miter Profiles'!$AC$65-'[1]Outside Edges'!$B36)&gt;=5,'[1]Outside Edges'!$Q36="Yes"),"Yes","No")</f>
        <v>Yes</v>
      </c>
      <c r="BM37" s="64" t="str">
        <f>IF(AND((RIGHT($BM$3,2)-'[1]Miter Profiles'!$AC$66-'[1]Outside Edges'!$B36)&gt;=5,'[1]Outside Edges'!$Q36="Yes"),"Yes","No")</f>
        <v>Yes</v>
      </c>
      <c r="BN37" s="8" t="str">
        <f>IF(AND((RIGHT($BN$3,2)-'[1]Miter Profiles'!$AC$67-'[1]Outside Edges'!$B36)&gt;=5,'[1]Outside Edges'!$Q36="Yes"),"Yes","No")</f>
        <v>Yes</v>
      </c>
      <c r="BO37" s="65" t="str">
        <f>IF(AND((RIGHT($BO$3,2)-'[1]Miter Profiles'!$AC$68-'[1]Outside Edges'!$B36)&gt;=5,'[1]Outside Edges'!$Q36="Yes"),"Yes","No")</f>
        <v>Yes</v>
      </c>
      <c r="BP37" s="7" t="str">
        <f>IF(AND((RIGHT($BP$3,2)-'[1]Miter Profiles'!$AC$69-'[1]Outside Edges'!$B36)&gt;=5,'[1]Outside Edges'!$Q36="Yes"),"Yes","No")</f>
        <v>Yes</v>
      </c>
      <c r="BQ37" s="7" t="str">
        <f>IF(AND((RIGHT($BQ$3,2)-'[1]Miter Profiles'!$AC$70-'[1]Outside Edges'!$B36)&gt;=5,'[1]Outside Edges'!$Q36="Yes"),"Yes","No")</f>
        <v>Yes</v>
      </c>
      <c r="BR37" s="63" t="str">
        <f>IF(AND((RIGHT($BR$3,2)-'[1]Miter Profiles'!$AC$71-'[1]Outside Edges'!$B36)&gt;=5,'[1]Outside Edges'!$Q36="Yes"),"Yes","No")</f>
        <v>Yes</v>
      </c>
      <c r="BS37" s="64" t="str">
        <f>IF(AND((RIGHT($BS$3,2)-'[1]Miter Profiles'!$AC$72-'[1]Outside Edges'!$B36)&gt;=5,'[1]Outside Edges'!$Q36="Yes"),"Yes","No")</f>
        <v>Yes</v>
      </c>
      <c r="BT37" s="8" t="str">
        <f>IF(AND((RIGHT($BT$3,2)-'[1]Miter Profiles'!$AC$73-'[1]Outside Edges'!$B36)&gt;=5,'[1]Outside Edges'!$Q36="Yes"),"Yes","No")</f>
        <v>Yes</v>
      </c>
      <c r="BU37" s="65" t="str">
        <f>IF(AND((RIGHT($BU$3,2)-'[1]Miter Profiles'!$AC$74-'[1]Outside Edges'!$B36)&gt;=5,'[1]Outside Edges'!$Q36="Yes"),"Yes","No")</f>
        <v>Yes</v>
      </c>
      <c r="BV37" s="7" t="str">
        <f>IF(AND((RIGHT($BV$3,2)-'[1]Miter Profiles'!$AC$75-'[1]Outside Edges'!$B36)&gt;=5,'[1]Outside Edges'!$Q36="Yes"),"Yes","No")</f>
        <v>Yes</v>
      </c>
      <c r="BW37" s="7" t="str">
        <f>IF(AND((RIGHT($BW$3,2)-'[1]Miter Profiles'!$AC$76-'[1]Outside Edges'!$B36)&gt;=5,'[1]Outside Edges'!$Q36="Yes"),"Yes","No")</f>
        <v>Yes</v>
      </c>
      <c r="BX37" s="63" t="str">
        <f>IF(AND((RIGHT($BX$3,2)-'[1]Miter Profiles'!$AC$77-'[1]Outside Edges'!$B36)&gt;=5,'[1]Outside Edges'!$Q36="Yes"),"Yes","No")</f>
        <v>Yes</v>
      </c>
      <c r="BY37" s="64" t="str">
        <f>IF(AND((RIGHT($BY$3,2)-'[1]Miter Profiles'!$AC$78-'[1]Outside Edges'!$B36)&gt;=5,'[1]Outside Edges'!$Q36="Yes"),"Yes","No")</f>
        <v>Yes</v>
      </c>
      <c r="BZ37" s="8" t="str">
        <f>IF(AND((RIGHT($BZ$3,2)-'[1]Miter Profiles'!$AC$79-'[1]Outside Edges'!$B36)&gt;=5,'[1]Outside Edges'!$Q36="Yes"),"Yes","No")</f>
        <v>Yes</v>
      </c>
      <c r="CA37" s="65" t="str">
        <f>IF(AND((RIGHT($CA$3,2)-'[1]Miter Profiles'!$AC$80-'[1]Outside Edges'!$B36)&gt;=5,'[1]Outside Edges'!$Q36="Yes"),"Yes","No")</f>
        <v>Yes</v>
      </c>
      <c r="CB37" s="7" t="str">
        <f>IF(AND((RIGHT($CB$3,2)-'[1]Miter Profiles'!$AC$81-'[1]Outside Edges'!$B36)&gt;=5,'[1]Outside Edges'!$Q36="Yes"),"Yes","No")</f>
        <v>Yes</v>
      </c>
      <c r="CC37" s="7" t="str">
        <f>IF(AND((RIGHT($CC$3,2)-'[1]Miter Profiles'!$AC$82-'[1]Outside Edges'!$B36)&gt;=5,'[1]Outside Edges'!$Q36="Yes"),"Yes","No")</f>
        <v>Yes</v>
      </c>
      <c r="CD37" s="63" t="str">
        <f>IF(AND((RIGHT($CD$3,2)-'[1]Miter Profiles'!$AC$83-'[1]Outside Edges'!$B36)&gt;=5,'[1]Outside Edges'!$Q36="Yes"),"Yes","No")</f>
        <v>Yes</v>
      </c>
      <c r="CE37" s="64" t="str">
        <f>IF(AND((RIGHT($CE$3,2)-'[1]Miter Profiles'!$AC$84-'[1]Outside Edges'!$B36)&gt;=5,'[1]Outside Edges'!$Q36="Yes"),"Yes","No")</f>
        <v>Yes</v>
      </c>
      <c r="CF37" s="8" t="str">
        <f>IF(AND((RIGHT($CF$3,2)-'[1]Miter Profiles'!$AC$85-'[1]Outside Edges'!$B36)&gt;=5,'[1]Outside Edges'!$Q36="Yes"),"Yes","No")</f>
        <v>Yes</v>
      </c>
      <c r="CG37" s="65" t="str">
        <f>IF(AND((RIGHT($CG$3,2)-'[1]Miter Profiles'!$AC$86-'[1]Outside Edges'!$B36)&gt;=5,'[1]Outside Edges'!$Q36="Yes"),"Yes","No")</f>
        <v>Yes</v>
      </c>
      <c r="CH37" s="7" t="str">
        <f>IF(AND((RIGHT($CH$3,2)-'[1]Miter Profiles'!$AC$87-'[1]Outside Edges'!$B36)&gt;=5,'[1]Outside Edges'!$Q36="Yes"),"Yes","No")</f>
        <v>Yes</v>
      </c>
      <c r="CI37" s="7" t="str">
        <f>IF(AND((RIGHT($CI$3,2)-'[1]Miter Profiles'!$AC$88-'[1]Outside Edges'!$B36)&gt;=5,'[1]Outside Edges'!$Q36="Yes"),"Yes","No")</f>
        <v>Yes</v>
      </c>
      <c r="CJ37" s="63" t="str">
        <f>IF(AND((RIGHT($CJ$3,2)-'[1]Miter Profiles'!$AC$89-'[1]Outside Edges'!$B36)&gt;=5,'[1]Outside Edges'!$Q36="Yes"),"Yes","No")</f>
        <v>Yes</v>
      </c>
      <c r="CK37" s="64" t="str">
        <f>IF(AND((RIGHT($CK$3,2)-'[1]Miter Profiles'!$AC$90-'[1]Outside Edges'!$B36)&gt;=5,'[1]Outside Edges'!$Q36="Yes"),"Yes","No")</f>
        <v>Yes</v>
      </c>
      <c r="CL37" s="8" t="str">
        <f>IF(AND((RIGHT($CL$3,2)-'[1]Miter Profiles'!$AC$91-'[1]Outside Edges'!$B36)&gt;=5,'[1]Outside Edges'!$Q36="Yes"),"Yes","No")</f>
        <v>Yes</v>
      </c>
      <c r="CM37" s="65" t="str">
        <f>IF(AND((RIGHT($CM$3,2)-'[1]Miter Profiles'!$AC$92-'[1]Outside Edges'!$B36)&gt;=5,'[1]Outside Edges'!$Q36="Yes"),"Yes","No")</f>
        <v>Yes</v>
      </c>
      <c r="CN37" s="7" t="str">
        <f>IF(AND((RIGHT(CN$3,2)-'[1]Miter Profiles'!$AC$93-'[1]Outside Edges'!$B36)&gt;=5,'[1]Outside Edges'!$Q36="Yes"),"Yes","No")</f>
        <v>No</v>
      </c>
      <c r="CO37" s="7" t="str">
        <f>IF(AND((RIGHT(CO$3,2)-'[1]Miter Profiles'!$AC$94-'[1]Outside Edges'!$B36)&gt;=5,'[1]Outside Edges'!$Q36="Yes"),"Yes","No")</f>
        <v>Yes</v>
      </c>
      <c r="CP37" s="63" t="str">
        <f>IF(AND((RIGHT(CP$3,2)-'[1]Miter Profiles'!$AC$95-'[1]Outside Edges'!$B36)&gt;=5,'[1]Outside Edges'!$Q36="Yes"),"Yes","No")</f>
        <v>Yes</v>
      </c>
      <c r="CQ37" s="64" t="str">
        <f>IF(AND((RIGHT(CQ$3,2)-'[1]Miter Profiles'!$AC$96-'[1]Outside Edges'!$B36)&gt;=5,'[1]Outside Edges'!$Q36="Yes"),"Yes","No")</f>
        <v>Yes</v>
      </c>
      <c r="CR37" s="8" t="str">
        <f>IF(AND((RIGHT(CR$3,2)-'[1]Miter Profiles'!$AC$97-'[1]Outside Edges'!$B36)&gt;=5,'[1]Outside Edges'!$Q36="Yes"),"Yes","No")</f>
        <v>Yes</v>
      </c>
      <c r="CS37" s="65" t="str">
        <f>IF(AND((RIGHT(CS$3,2)-'[1]Miter Profiles'!$AC$98-'[1]Outside Edges'!$B36)&gt;=5,'[1]Outside Edges'!$Q36="Yes"),"Yes","No")</f>
        <v>Yes</v>
      </c>
      <c r="CT37" s="7" t="str">
        <f>IF(AND((RIGHT($CT$3,2)-'[1]Miter Profiles'!$AC$99-'[1]Outside Edges'!$B36)&gt;=5,'[1]Outside Edges'!$Q36="Yes"),"Yes","No")</f>
        <v>Yes</v>
      </c>
      <c r="CU37" s="7" t="str">
        <f>IF(AND((RIGHT($CU$3,2)-'[1]Miter Profiles'!$AC$100-'[1]Outside Edges'!$B36)&gt;=5,'[1]Outside Edges'!$Q36="Yes"),"Yes","No")</f>
        <v>Yes</v>
      </c>
      <c r="CV37" s="63" t="str">
        <f>IF(AND((RIGHT($CV$3,2)-'[1]Miter Profiles'!$AC$101-'[1]Outside Edges'!$B36)&gt;=5,'[1]Outside Edges'!$Q36="Yes"),"Yes","No")</f>
        <v>Yes</v>
      </c>
      <c r="CW37" s="64" t="str">
        <f>IF(AND((RIGHT($CW$3,2)-'[1]Miter Profiles'!$AC$102-'[1]Outside Edges'!$B36)&gt;=5,'[1]Outside Edges'!$Q36="Yes"),"Yes","No")</f>
        <v>Yes</v>
      </c>
      <c r="CX37" s="8" t="str">
        <f>IF(AND((RIGHT($CX$3,2)-'[1]Miter Profiles'!$AC$103-'[1]Outside Edges'!$B36)&gt;=5,'[1]Outside Edges'!$Q36="Yes"),"Yes","No")</f>
        <v>Yes</v>
      </c>
      <c r="CY37" s="65" t="str">
        <f>IF(AND((RIGHT($CY$3,2)-'[1]Miter Profiles'!$AC$104-'[1]Outside Edges'!$B36)&gt;=5,'[1]Outside Edges'!$Q36="Yes"),"Yes","No")</f>
        <v>Yes</v>
      </c>
      <c r="CZ37" s="7" t="str">
        <f>IF(AND((RIGHT($CZ$3,2)-'[1]Miter Profiles'!$AC$105-'[1]Outside Edges'!$B36)&gt;=5,'[1]Outside Edges'!$Q36="Yes"),"Yes","No")</f>
        <v>Yes</v>
      </c>
      <c r="DA37" s="7" t="str">
        <f>IF(AND((RIGHT($DA$3,2)-'[1]Miter Profiles'!$AC$106-'[1]Outside Edges'!$B36)&gt;=5,'[1]Outside Edges'!$Q36="Yes"),"Yes","No")</f>
        <v>Yes</v>
      </c>
      <c r="DB37" s="63" t="str">
        <f>IF(AND((RIGHT($DB$3,2)-'[1]Miter Profiles'!$AC$107-'[1]Outside Edges'!$B36)&gt;=5,'[1]Outside Edges'!$Q36="Yes"),"Yes","No")</f>
        <v>Yes</v>
      </c>
      <c r="DC37" s="64" t="str">
        <f>IF(AND((RIGHT($DC$3,2)-'[1]Miter Profiles'!$AC$108-'[1]Outside Edges'!$B36)&gt;=5,'[1]Outside Edges'!$Q36="Yes"),"Yes","No")</f>
        <v>Yes</v>
      </c>
      <c r="DD37" s="8" t="str">
        <f>IF(AND((RIGHT($DD$3,2)-'[1]Miter Profiles'!$AC$109-'[1]Outside Edges'!$B36)&gt;=5,'[1]Outside Edges'!$Q36="Yes"),"Yes","No")</f>
        <v>Yes</v>
      </c>
      <c r="DE37" s="65" t="str">
        <f>IF(AND((RIGHT($DE$3,2)-'[1]Miter Profiles'!$AC$110-'[1]Outside Edges'!$B36)&gt;=5,'[1]Outside Edges'!$Q36="Yes"),"Yes","No")</f>
        <v>Yes</v>
      </c>
      <c r="DF37" s="7" t="str">
        <f>IF(AND((RIGHT($DF$3,2)-'[1]Miter Profiles'!$AC$111-'[1]Outside Edges'!$B36)&gt;=5,'[1]Outside Edges'!$Q36="Yes"),"Yes","No")</f>
        <v>Yes</v>
      </c>
      <c r="DG37" s="7" t="str">
        <f>IF(AND((RIGHT($DG$3,2)-'[1]Miter Profiles'!$AC$112-'[1]Outside Edges'!$B36)&gt;=5,'[1]Outside Edges'!$Q36="Yes"),"Yes","No")</f>
        <v>Yes</v>
      </c>
      <c r="DH37" s="63" t="str">
        <f>IF(AND((RIGHT($DH$3,2)-'[1]Miter Profiles'!$AC$113-'[1]Outside Edges'!$B36)&gt;=5,'[1]Outside Edges'!$Q36="Yes"),"Yes","No")</f>
        <v>Yes</v>
      </c>
      <c r="DI37" s="64" t="str">
        <f>IF(AND((RIGHT($DI$3,2)-'[1]Miter Profiles'!$AC$114-'[1]Outside Edges'!$B36)&gt;=5,'[1]Outside Edges'!$Q36="Yes"),"Yes","No")</f>
        <v>Yes</v>
      </c>
      <c r="DJ37" s="8" t="str">
        <f>IF(AND((RIGHT($DJ$3,2)-'[1]Miter Profiles'!$AC$115-'[1]Outside Edges'!$B36)&gt;=5,'[1]Outside Edges'!$Q36="Yes"),"Yes","No")</f>
        <v>Yes</v>
      </c>
      <c r="DK37" s="65" t="str">
        <f>IF(AND((RIGHT($DK$3,2)-'[1]Miter Profiles'!$AC$116-'[1]Outside Edges'!$B36)&gt;=5,'[1]Outside Edges'!$Q36="Yes"),"Yes","No")</f>
        <v>Yes</v>
      </c>
      <c r="DL37" s="7" t="str">
        <f>IF(AND((RIGHT($DL$3,2)-'[1]Miter Profiles'!$AC$117-'[1]Outside Edges'!$B36)&gt;=5,'[1]Outside Edges'!$Q36="Yes"),"Yes","No")</f>
        <v>Yes</v>
      </c>
      <c r="DM37" s="7" t="str">
        <f>IF(AND((RIGHT($DM$3,2)-'[1]Miter Profiles'!$AC$118-'[1]Outside Edges'!$B36)&gt;=5,'[1]Outside Edges'!$Q36="Yes"),"Yes","No")</f>
        <v>Yes</v>
      </c>
      <c r="DN37" s="63" t="str">
        <f>IF(AND((RIGHT($DN$3,2)-'[1]Miter Profiles'!$AC$119-'[1]Outside Edges'!$B36)&gt;=5,'[1]Outside Edges'!$Q36="Yes"),"Yes","No")</f>
        <v>Yes</v>
      </c>
      <c r="DO37" s="64" t="str">
        <f>IF(AND((RIGHT($DO$3,2)-'[1]Miter Profiles'!$AC$120-'[1]Outside Edges'!$B36)&gt;=5,'[1]Outside Edges'!$Q36="Yes"),"Yes","No")</f>
        <v>No</v>
      </c>
      <c r="DP37" s="8" t="str">
        <f>IF(AND((RIGHT($DP$3,2)-'[1]Miter Profiles'!$AC$121-'[1]Outside Edges'!$B36)&gt;=5,'[1]Outside Edges'!$Q36="Yes"),"Yes","No")</f>
        <v>Yes</v>
      </c>
      <c r="DQ37" s="65" t="str">
        <f>IF(AND((RIGHT($DQ$3,2)-'[1]Miter Profiles'!$AC$122-'[1]Outside Edges'!$B36)&gt;=5,'[1]Outside Edges'!$Q36="Yes"),"Yes","No")</f>
        <v>Yes</v>
      </c>
      <c r="DR37" s="7" t="str">
        <f>IF(AND((RIGHT($DR$3,2)-'[1]Miter Profiles'!$AC$123-'[1]Outside Edges'!$B36)&gt;=5,'[1]Outside Edges'!$Q36="Yes"),"Yes","No")</f>
        <v>Yes</v>
      </c>
      <c r="DS37" s="7" t="str">
        <f>IF(AND((RIGHT($DS$3,2)-'[1]Miter Profiles'!$AC$124-'[1]Outside Edges'!$B36)&gt;=5,'[1]Outside Edges'!$Q36="Yes"),"Yes","No")</f>
        <v>Yes</v>
      </c>
      <c r="DT37" s="63" t="str">
        <f>IF(AND((RIGHT($DT$3,2)-'[1]Miter Profiles'!$AC$125-'[1]Outside Edges'!$B36)&gt;=5,'[1]Outside Edges'!$Q36="Yes"),"Yes","No")</f>
        <v>Yes</v>
      </c>
      <c r="DU37" s="64" t="str">
        <f>IF(AND((RIGHT($DU$3,2)-'[1]Miter Profiles'!$AC$126-'[1]Outside Edges'!$B36)&gt;=5,'[1]Outside Edges'!$Q36="Yes"),"Yes","No")</f>
        <v>Yes</v>
      </c>
      <c r="DV37" s="8" t="str">
        <f>IF(AND((RIGHT($DV$3,2)-'[1]Miter Profiles'!$AC$127-'[1]Outside Edges'!$B36)&gt;=5,'[1]Outside Edges'!$Q36="Yes"),"Yes","No")</f>
        <v>Yes</v>
      </c>
      <c r="DW37" s="65" t="str">
        <f>IF(AND((RIGHT($DW$3,2)-'[1]Miter Profiles'!$AC$128-'[1]Outside Edges'!$B36)&gt;=5,'[1]Outside Edges'!$Q36="Yes"),"Yes","No")</f>
        <v>Yes</v>
      </c>
      <c r="DX37" s="7" t="str">
        <f>IF(AND((RIGHT($DX$3,2)-'[1]Miter Profiles'!$AC$129-'[1]Outside Edges'!$B36)&gt;=5,'[1]Outside Edges'!$Q36="Yes"),"Yes","No")</f>
        <v>Yes</v>
      </c>
      <c r="DY37" s="7" t="str">
        <f>IF(AND((RIGHT($DY$3,2)-'[1]Miter Profiles'!$AC$130-'[1]Outside Edges'!$B36)&gt;=5,'[1]Outside Edges'!$Q36="Yes"),"Yes","No")</f>
        <v>Yes</v>
      </c>
      <c r="DZ37" s="63" t="str">
        <f>IF(AND((RIGHT($DZ$3,2)-'[1]Miter Profiles'!$AC$131-'[1]Outside Edges'!$B36)&gt;=5,'[1]Outside Edges'!$Q36="Yes"),"Yes","No")</f>
        <v>Yes</v>
      </c>
      <c r="EA37" s="68" t="str">
        <f>IF(AND((RIGHT($EA$3,2)-'[1]Miter Profiles'!$AC$132-'[1]Outside Edges'!$B36)&gt;=5,'[1]Outside Edges'!$Q36="Yes"),"Yes","No")</f>
        <v>Yes</v>
      </c>
      <c r="EB37" s="78" t="str">
        <f>IF(AND((RIGHT($EB$3,2)-'[1]Miter Profiles'!$AC$133-'[1]Outside Edges'!$B36)&gt;=5,'[1]Outside Edges'!$Q36="Yes"),"Yes","No")</f>
        <v>No</v>
      </c>
      <c r="EC37" s="79" t="str">
        <f>IF(AND((RIGHT($EC$3,2)-'[1]Miter Profiles'!$AC$134-'[1]Outside Edges'!$B36)&gt;=5,'[1]Outside Edges'!$Q36="Yes"),"Yes","No")</f>
        <v>Yes</v>
      </c>
      <c r="ED37" s="81" t="str">
        <f>IF(AND((RIGHT($ED$3,2)-'[1]Miter Profiles'!$AC$135-'[1]Outside Edges'!$B36)&gt;=5,'[1]Outside Edges'!$Q36="Yes"),"Yes","No")</f>
        <v>Yes</v>
      </c>
      <c r="EE37" s="80" t="str">
        <f>IF(AND((RIGHT($EE$3,2)-'[1]Miter Profiles'!$AC$136-'[1]Outside Edges'!$B36)&gt;=5,'[1]Outside Edges'!$Q36="Yes"),"Yes","No")</f>
        <v>Yes</v>
      </c>
      <c r="EF37" s="63" t="str">
        <f>IF(AND((RIGHT($EF$3,2)-'[1]Miter Profiles'!$AC$137-'[1]Outside Edges'!$B36)&gt;=5,'[1]Outside Edges'!$Q36="Yes"),"Yes","No")</f>
        <v>Yes</v>
      </c>
      <c r="EG37" s="7" t="str">
        <f>IF(AND((RIGHT($EG$3,2)-'[1]Miter Profiles'!$AC$138-'[1]Outside Edges'!$B36)&gt;=5,'[1]Outside Edges'!$Q36="Yes"),"Yes","No")</f>
        <v>Yes</v>
      </c>
      <c r="EH37" s="68" t="str">
        <f>IF(AND((RIGHT($EH$3,2)-'[1]Miter Profiles'!$AC$139-'[1]Outside Edges'!$B36)&gt;=5,'[1]Outside Edges'!$Q36="Yes"),"Yes","No")</f>
        <v>Yes</v>
      </c>
      <c r="EI37" s="82" t="str">
        <f>IF(AND((RIGHT($EI$3,2)-'[1]Miter Profiles'!$AC$140-'[1]Outside Edges'!$B36)&gt;=5,'[1]Outside Edges'!$Q36="Yes"),"Yes","No")</f>
        <v>Yes</v>
      </c>
      <c r="EJ37" s="83" t="str">
        <f>IF(AND((RIGHT($EJ$3,2)-'[1]Miter Profiles'!$AC$141-'[1]Outside Edges'!$B36)&gt;=5,'[1]Outside Edges'!$Q36="Yes"),"Yes","No")</f>
        <v>Yes</v>
      </c>
      <c r="EK37" s="83" t="str">
        <f>IF(AND((RIGHT($EK$3,2)-'[1]Miter Profiles'!$AC$142-'[1]Outside Edges'!$B36)&gt;=5,'[1]Outside Edges'!$Q36="Yes"),"Yes","No")</f>
        <v>Yes</v>
      </c>
      <c r="EL37" s="81" t="str">
        <f>IF(AND((RIGHT($EL$3,2)-'[1]Miter Profiles'!$AC$143-'[1]Outside Edges'!$B36)&gt;=5,'[1]Outside Edges'!$Q36="Yes"),"Yes","No")</f>
        <v>Yes</v>
      </c>
      <c r="EM37" s="84" t="str">
        <f>IF(AND((RIGHT($EM$3,2)-'[1]Miter Profiles'!$AC$144-'[1]Outside Edges'!$B36)&gt;=5,'[1]Outside Edges'!$Q36="Yes"),"Yes","No")</f>
        <v>No</v>
      </c>
      <c r="EN37" s="7" t="str">
        <f>IF(AND((RIGHT($EN$3,2)-'[1]Miter Profiles'!$AC$145-'[1]Outside Edges'!$B36)&gt;=5,'[1]Outside Edges'!$Q36="Yes"),"Yes","No")</f>
        <v>Yes</v>
      </c>
      <c r="EO37" s="68" t="str">
        <f>IF(AND((RIGHT($EO$3,2)-'[1]Miter Profiles'!$AC$146-'[1]Outside Edges'!$B36)&gt;=5,'[1]Outside Edges'!$Q36="Yes"),"Yes","No")</f>
        <v>Yes</v>
      </c>
      <c r="EP37" s="83" t="str">
        <f>IF(AND((RIGHT($EP$3,2)-'[1]Miter Profiles'!$AC$147-'[1]Outside Edges'!$B36)&gt;=5,'[1]Outside Edges'!$Q36="Yes"),"Yes","No")</f>
        <v>Yes</v>
      </c>
      <c r="EQ37" s="83" t="str">
        <f>IF(AND((RIGHT($EQ$3,2)-'[1]Miter Profiles'!$AC$148-'[1]Outside Edges'!$B36)&gt;=5,'[1]Outside Edges'!$Q36="Yes"),"Yes","No")</f>
        <v>Yes</v>
      </c>
      <c r="ER37" s="81" t="str">
        <f>IF(AND((RIGHT($ER$3,2)-'[1]Miter Profiles'!$AC$149-'[1]Outside Edges'!$B36)&gt;=5,'[1]Outside Edges'!$Q36="Yes"),"Yes","No")</f>
        <v>Yes</v>
      </c>
      <c r="ES37" s="84" t="str">
        <f>IF(AND((RIGHT($ES$3,2)-'[1]Miter Profiles'!$AC$150-'[1]Outside Edges'!$B36)&gt;=5,'[1]Outside Edges'!$Q36="Yes"),"Yes","No")</f>
        <v>Yes</v>
      </c>
      <c r="ET37" s="7" t="str">
        <f>IF(AND((RIGHT($ET$3,2)-'[1]Miter Profiles'!$AC$151-'[1]Outside Edges'!$B36)&gt;=5,'[1]Outside Edges'!$Q36="Yes"),"Yes","No")</f>
        <v>Yes</v>
      </c>
      <c r="EU37" s="68" t="str">
        <f>IF(AND((RIGHT($EU$3,2)-'[1]Miter Profiles'!$AC$152-'[1]Outside Edges'!$B36)&gt;=5,'[1]Outside Edges'!$Q36="Yes"),"Yes","No")</f>
        <v>Yes</v>
      </c>
      <c r="EV37" s="83" t="str">
        <f>IF(AND((RIGHT($EV$3,2)-'[1]Miter Profiles'!$AC$153-'[1]Outside Edges'!$B36)&gt;=5,'[1]Outside Edges'!$Q36="Yes"),"Yes","No")</f>
        <v>Yes</v>
      </c>
      <c r="EW37" s="83" t="str">
        <f>IF(AND((RIGHT($EW$3,2)-'[1]Miter Profiles'!$AC$154-'[1]Outside Edges'!$B36)&gt;=5,'[1]Outside Edges'!$Q36="Yes"),"Yes","No")</f>
        <v>Yes</v>
      </c>
      <c r="EX37" s="81" t="str">
        <f>IF(AND((RIGHT($EX$3,2)-'[1]Miter Profiles'!$AC$155-'[1]Outside Edges'!$B36)&gt;=5,'[1]Outside Edges'!$Q36="Yes"),"Yes","No")</f>
        <v>Yes</v>
      </c>
      <c r="EY37" s="84" t="str">
        <f>IF(AND((RIGHT($EY$3,2)-'[1]Miter Profiles'!$AC$156-'[1]Outside Edges'!$B36)&gt;=5,'[1]Outside Edges'!$Q36="Yes"),"Yes","No")</f>
        <v>Yes</v>
      </c>
      <c r="EZ37" s="7" t="str">
        <f>IF(AND((RIGHT($EZ$3,2)-'[1]Miter Profiles'!$AC$157-'[1]Outside Edges'!$B36)&gt;=5,'[1]Outside Edges'!$Q36="Yes"),"Yes","No")</f>
        <v>Yes</v>
      </c>
      <c r="FA37" s="68" t="str">
        <f>IF(AND((RIGHT($FA$3,2)-'[1]Miter Profiles'!$AC$158-'[1]Outside Edges'!$B36)&gt;=5,'[1]Outside Edges'!$Q36="Yes"),"Yes","No")</f>
        <v>Yes</v>
      </c>
      <c r="FB37" s="83" t="str">
        <f>IF(AND((RIGHT($FB$3,2)-'[1]Miter Profiles'!$AC$159-'[1]Outside Edges'!$B36)&gt;=5,'[1]Outside Edges'!$Q36="Yes"),"Yes","No")</f>
        <v>Yes</v>
      </c>
      <c r="FC37" s="83" t="str">
        <f>IF(AND((RIGHT($FC$3,2)-'[1]Miter Profiles'!$AC$160-'[1]Outside Edges'!$B36)&gt;=5,'[1]Outside Edges'!$Q36="Yes"),"Yes","No")</f>
        <v>Yes</v>
      </c>
      <c r="FD37" s="81" t="str">
        <f>IF(AND((RIGHT($FD$3,2)-'[1]Miter Profiles'!$AC$161-'[1]Outside Edges'!$B36)&gt;=5,'[1]Outside Edges'!$Q36="Yes"),"Yes","No")</f>
        <v>Yes</v>
      </c>
      <c r="FE37" s="84" t="str">
        <f>IF(AND((RIGHT($FE$3,2)-'[1]Miter Profiles'!$AC$162-'[1]Outside Edges'!$B36)&gt;=5,'[1]Outside Edges'!$Q36="Yes"),"Yes","No")</f>
        <v>Yes</v>
      </c>
      <c r="FF37" s="7" t="str">
        <f>IF(AND((RIGHT($FF$3,2)-'[1]Miter Profiles'!$AC$163-'[1]Outside Edges'!$B36)&gt;=5,'[1]Outside Edges'!$Q36="Yes"),"Yes","No")</f>
        <v>Yes</v>
      </c>
      <c r="FG37" s="68" t="str">
        <f>IF(AND((RIGHT($FG$3,2)-'[1]Miter Profiles'!$AC$164-'[1]Outside Edges'!$B36)&gt;=5,'[1]Outside Edges'!$Q36="Yes"),"Yes","No")</f>
        <v>Yes</v>
      </c>
      <c r="FH37" s="83" t="str">
        <f>IF(AND((RIGHT($FH$3,2)-'[1]Miter Profiles'!$AC$165-'[1]Outside Edges'!$B36)&gt;=5,'[1]Outside Edges'!$Q36="Yes"),"Yes","No")</f>
        <v>Yes</v>
      </c>
      <c r="FI37" s="83" t="str">
        <f>IF(AND((RIGHT($FI$3,2)-'[1]Miter Profiles'!$AC$166-'[1]Outside Edges'!$B36)&gt;=5,'[1]Outside Edges'!$Q36="Yes"),"Yes","No")</f>
        <v>Yes</v>
      </c>
      <c r="FJ37" s="81" t="str">
        <f>IF(AND((RIGHT($FJ$3,2)-'[1]Miter Profiles'!$AC$167-'[1]Outside Edges'!$B36)&gt;=5,'[1]Outside Edges'!$Q36="Yes"),"Yes","No")</f>
        <v>Yes</v>
      </c>
      <c r="FK37" s="84" t="str">
        <f>IF(AND((RIGHT($FK$3,2)-'[1]Miter Profiles'!$AC$168-'[1]Outside Edges'!$B36)&gt;=5,'[1]Outside Edges'!$Q36="Yes"),"Yes","No")</f>
        <v>Yes</v>
      </c>
      <c r="FL37" s="7" t="str">
        <f>IF(AND((RIGHT($FL$3,2)-'[1]Miter Profiles'!$AC$169-'[1]Outside Edges'!$B36)&gt;=5,'[1]Outside Edges'!$Q36="Yes"),"Yes","No")</f>
        <v>Yes</v>
      </c>
      <c r="FM37" s="68" t="str">
        <f>IF(AND((RIGHT($FM$3,2)-'[1]Miter Profiles'!$AC$170-'[1]Outside Edges'!$B36)&gt;=5,'[1]Outside Edges'!$Q36="Yes"),"Yes","No")</f>
        <v>Yes</v>
      </c>
      <c r="FN37" s="83" t="str">
        <f>IF(AND((RIGHT($FN$3,2)-'[1]Miter Profiles'!$AC$171-'[1]Outside Edges'!$B36)&gt;=5,'[1]Outside Edges'!$Q36="Yes"),"Yes","No")</f>
        <v>Yes</v>
      </c>
      <c r="FO37" s="83" t="str">
        <f>IF(AND((RIGHT($FO$3,2)-'[1]Miter Profiles'!$AC$172-'[1]Outside Edges'!$B36)&gt;=5,'[1]Outside Edges'!$Q36="Yes"),"Yes","No")</f>
        <v>Yes</v>
      </c>
      <c r="FP37" s="81" t="str">
        <f>IF(AND((RIGHT($FP$3,2)-'[1]Miter Profiles'!$AC$173-'[1]Outside Edges'!$B36)&gt;=5,'[1]Outside Edges'!$Q36="Yes"),"Yes","No")</f>
        <v>Yes</v>
      </c>
      <c r="FQ37" s="84" t="str">
        <f>IF(AND((RIGHT($FQ$3,2)-'[1]Miter Profiles'!$AC$174-'[1]Outside Edges'!$B36)&gt;=5,'[1]Outside Edges'!$Q36="Yes"),"Yes","No")</f>
        <v>Yes</v>
      </c>
      <c r="FR37" s="7" t="str">
        <f>IF(AND((RIGHT($FR$3,2)-'[1]Miter Profiles'!$AC$175-'[1]Outside Edges'!$B36)&gt;=5,'[1]Outside Edges'!$Q36="Yes"),"Yes","No")</f>
        <v>Yes</v>
      </c>
      <c r="FS37" s="68" t="str">
        <f>IF(AND((RIGHT($FS$3,2)-'[1]Miter Profiles'!$AC$176-'[1]Outside Edges'!$B36)&gt;=5,'[1]Outside Edges'!$Q36="Yes"),"Yes","No")</f>
        <v>Yes</v>
      </c>
      <c r="FT37" s="83" t="str">
        <f>IF(AND((RIGHT($FT$3,2)-'[1]Miter Profiles'!$AC$177-'[1]Outside Edges'!$B36)&gt;=5,'[1]Outside Edges'!$Q36="Yes"),"Yes","No")</f>
        <v>Yes</v>
      </c>
      <c r="FU37" s="83" t="str">
        <f>IF(AND((RIGHT($FU$3,2)-'[1]Miter Profiles'!$AC$178-'[1]Outside Edges'!$B36)&gt;=5,'[1]Outside Edges'!$Q36="Yes"),"Yes","No")</f>
        <v>Yes</v>
      </c>
      <c r="FV37" s="81" t="str">
        <f>IF(AND((RIGHT($V$3,2)-'[1]Miter Profiles'!$AC$179-'[1]Outside Edges'!$B36)&gt;=5,'[1]Outside Edges'!$Q36="Yes"),"Yes","No")</f>
        <v>Yes</v>
      </c>
      <c r="FW37" s="84" t="str">
        <f>IF(AND((RIGHT($FW$3,2)-'[1]Miter Profiles'!$AC$180-'[1]Outside Edges'!$B36)&gt;=5,'[1]Outside Edges'!$Q36="Yes"),"Yes","No")</f>
        <v>No</v>
      </c>
      <c r="FX37" s="197" t="str">
        <f>IF(AND((RIGHT($FX$3,2)-'[1]Miter Profiles'!$AC$181-'[1]Outside Edges'!$B36)&gt;=5,'[1]Outside Edges'!$Q36="Yes"),"Yes","No")</f>
        <v>Yes</v>
      </c>
      <c r="FY37" s="198" t="str">
        <f>IF(AND((RIGHT($FY$3,2)-'[1]Miter Profiles'!$AC$182-'[1]Outside Edges'!$B36)&gt;=5,'[1]Outside Edges'!$Q36="Yes"),"Yes","No")</f>
        <v>Yes</v>
      </c>
      <c r="FZ37" s="200" t="str">
        <f>IF(AND((RIGHT($FZ$3,2)-'[1]Miter Profiles'!$AC$183-'[1]Outside Edges'!$B36)&gt;=5,'[1]Outside Edges'!$Q36="Yes"),"Yes","No")</f>
        <v>Yes</v>
      </c>
      <c r="GA37" s="201" t="str">
        <f>IF(AND((RIGHT($GA$3,2)-'[1]Miter Profiles'!$AC$184-'[1]Outside Edges'!$B36)&gt;=5,'[1]Outside Edges'!$Q36="Yes"),"Yes","No")</f>
        <v>Yes</v>
      </c>
      <c r="GB37" s="202" t="str">
        <f>IF(AND((RIGHT($GB$3,2)-'[1]Miter Profiles'!$AC$185-'[1]Outside Edges'!$B36)&gt;=5,'[1]Outside Edges'!$Q36="Yes"),"Yes","No")</f>
        <v>Yes</v>
      </c>
      <c r="GC37" s="199" t="str">
        <f>IF(AND((RIGHT($GC$3,2)-'[1]Miter Profiles'!$AC$186-'[1]Outside Edges'!$B36)&gt;=5,'[1]Outside Edges'!$Q36="Yes"),"Yes","No")</f>
        <v>Yes</v>
      </c>
      <c r="GD37" s="197" t="str">
        <f>IF(AND((RIGHT($GD$3,2)-'[1]Miter Profiles'!$AC$187-'[1]Outside Edges'!$B36)&gt;=5,'[1]Outside Edges'!$Q36="Yes"),"Yes","No")</f>
        <v>Yes</v>
      </c>
      <c r="GE37" s="198" t="str">
        <f>IF(AND((RIGHT($GE$3,2)-'[1]Miter Profiles'!$AC$188-'[1]Outside Edges'!$B36)&gt;=5,'[1]Outside Edges'!$Q36="Yes"),"Yes","No")</f>
        <v>Yes</v>
      </c>
      <c r="GF37" s="200" t="str">
        <f>IF(AND((RIGHT($GF$3,2)-'[1]Miter Profiles'!$AC$189-'[1]Outside Edges'!$B36)&gt;=5,'[1]Outside Edges'!$Q36="Yes"),"Yes","No")</f>
        <v>Yes</v>
      </c>
      <c r="GG37" s="201" t="str">
        <f>IF(AND((RIGHT($GG$3,2)-'[1]Miter Profiles'!$AC$190-'[1]Outside Edges'!$B36)&gt;=5,'[1]Outside Edges'!$Q36="Yes"),"Yes","No")</f>
        <v>Yes</v>
      </c>
      <c r="GH37" s="202" t="str">
        <f>IF(AND((RIGHT($GH$3,2)-'[1]Miter Profiles'!$AC$191-'[1]Outside Edges'!$B36)&gt;=5,'[1]Outside Edges'!$Q36="Yes"),"Yes","No")</f>
        <v>Yes</v>
      </c>
      <c r="GI37" s="199" t="str">
        <f>IF(AND((RIGHT($GI$3,2)-'[1]Miter Profiles'!$AC$192-'[1]Outside Edges'!$B36)&gt;=5,'[1]Outside Edges'!$Q36="Yes"),"Yes","No")</f>
        <v>Yes</v>
      </c>
      <c r="GJ37" s="197" t="str">
        <f>IF(AND((RIGHT($GJ$3,2)-'[1]Miter Profiles'!$AC$193-'[1]Outside Edges'!$B36)&gt;=5,'[1]Outside Edges'!$Q36="Yes"),"Yes","No")</f>
        <v>Yes</v>
      </c>
      <c r="GK37" s="198" t="str">
        <f>IF(AND((RIGHT($GK$3,2)-'[1]Miter Profiles'!$AC$194-'[1]Outside Edges'!$B36)&gt;=5,'[1]Outside Edges'!$Q36="Yes"),"Yes","No")</f>
        <v>Yes</v>
      </c>
      <c r="GL37" s="200" t="str">
        <f>IF(AND((RIGHT($GL$3,2)-'[1]Miter Profiles'!$AC$195-'[1]Outside Edges'!$B36)&gt;=5,'[1]Outside Edges'!$Q36="Yes"),"Yes","No")</f>
        <v>Yes</v>
      </c>
      <c r="GM37" s="201" t="str">
        <f>IF(AND((RIGHT($GM$3,2)-'[1]Miter Profiles'!$AC$196-'[1]Outside Edges'!$B36)&gt;=5,'[1]Outside Edges'!$Q36="Yes"),"Yes","No")</f>
        <v>Yes</v>
      </c>
      <c r="GN37" s="202" t="str">
        <f>IF(AND((RIGHT($GN$3,2)-'[1]Miter Profiles'!$AC$197-'[1]Outside Edges'!$B36)&gt;=5,'[1]Outside Edges'!$Q36="Yes"),"Yes","No")</f>
        <v>Yes</v>
      </c>
      <c r="GO37" s="199" t="str">
        <f>IF(AND((RIGHT($GO$3,2)-'[1]Miter Profiles'!$AC$198-'[1]Outside Edges'!$B36)&gt;=5,'[1]Outside Edges'!$Q36="Yes"),"Yes","No")</f>
        <v>No</v>
      </c>
      <c r="GP37" s="197" t="str">
        <f>IF(AND((RIGHT($GP$3,2)-'[1]Miter Profiles'!$AC$199-'[1]Outside Edges'!$B36)&gt;=5,'[1]Outside Edges'!$Q36="Yes"),"Yes","No")</f>
        <v>Yes</v>
      </c>
      <c r="GQ37" s="198" t="str">
        <f>IF(AND((RIGHT($GQ$3,2)-'[1]Miter Profiles'!$AC$200-'[1]Outside Edges'!$B36)&gt;=5,'[1]Outside Edges'!$Q36="Yes"),"Yes","No")</f>
        <v>Yes</v>
      </c>
      <c r="GR37" s="211" t="str">
        <f>IF(AND((RIGHT($GR$3,2)-'[1]Miter Profiles'!$AC$201-'[1]Outside Edges'!$B36)&gt;=5,'[1]Outside Edges'!$Q36="Yes"),"Yes","No")</f>
        <v>Yes</v>
      </c>
      <c r="GS37" s="197" t="str">
        <f>IF(AND((RIGHT($GS$3,2)-'[1]Miter Profiles'!$AC$202-'[1]Outside Edges'!$B36)&gt;=5,'[1]Outside Edges'!$Q36="Yes"),"Yes","No")</f>
        <v>Yes</v>
      </c>
      <c r="GT37" s="212" t="str">
        <f>IF(AND((RIGHT($GT$3,2)-'[1]Miter Profiles'!$AC$203-'[1]Outside Edges'!$B36)&gt;=5,'[1]Outside Edges'!$Q36="Yes"),"Yes","No")</f>
        <v>Yes</v>
      </c>
      <c r="GU37" s="208" t="str">
        <f>IF(AND((RIGHT($GU$3,2)-'[1]Miter Profiles'!$AC$204-'[1]Outside Edges'!$B36)&gt;=5,'[1]Outside Edges'!$Q36="Yes"),"Yes","No")</f>
        <v>Yes</v>
      </c>
      <c r="GV37" s="209" t="str">
        <f>IF(AND((RIGHT($GV$3,2)-'[1]Miter Profiles'!$AC$205-'[1]Outside Edges'!$B36)&gt;=5,'[1]Outside Edges'!$Q36="Yes"),"Yes","No")</f>
        <v>Yes</v>
      </c>
      <c r="GW37" s="210" t="str">
        <f>IF(AND((RIGHT($GW$3,2)-'[1]Miter Profiles'!$AC$206-'[1]Outside Edges'!$B36)&gt;=5,'[1]Outside Edges'!$Q36="Yes"),"Yes","No")</f>
        <v>Yes</v>
      </c>
      <c r="GX37" s="200" t="str">
        <f>IF(AND((RIGHT($GX$3,2)-'[1]Miter Profiles'!$AC$207-'[1]Outside Edges'!$B36)&gt;=5,'[1]Outside Edges'!$Q36="Yes"),"Yes","No")</f>
        <v>No</v>
      </c>
      <c r="GY37" s="201" t="str">
        <f>IF(AND((RIGHT($GY$3,2)-'[1]Miter Profiles'!$AC$208-'[1]Outside Edges'!$B36)&gt;=5,'[1]Outside Edges'!$Q36="Yes"),"Yes","No")</f>
        <v>Yes</v>
      </c>
      <c r="GZ37" s="202" t="str">
        <f>IF(AND((RIGHT($GZ$3,2)-'[1]Miter Profiles'!$AC$209-'[1]Outside Edges'!$B36)&gt;=5,'[1]Outside Edges'!$Q36="Yes"),"Yes","No")</f>
        <v>Yes</v>
      </c>
      <c r="HA37" s="199" t="str">
        <f>IF(AND((RIGHT($HA$3,2)-'[1]Miter Profiles'!$AC$210-'[1]Outside Edges'!$B36)&gt;=5,'[1]Outside Edges'!$Q36="Yes"),"Yes","No")</f>
        <v>Yes</v>
      </c>
      <c r="HB37" s="197" t="str">
        <f>IF(AND((RIGHT($HB$3,2)-'[1]Miter Profiles'!$AC$211-'[1]Outside Edges'!$B36)&gt;=5,'[1]Outside Edges'!$Q36="Yes"),"Yes","No")</f>
        <v>Yes</v>
      </c>
      <c r="HC37" s="198" t="str">
        <f>IF(AND((RIGHT($HC$3,2)-'[1]Miter Profiles'!$AC$212-'[1]Outside Edges'!$B36)&gt;=5,'[1]Outside Edges'!$Q36="Yes"),"Yes","No")</f>
        <v>Yes</v>
      </c>
      <c r="HD37" s="200" t="str">
        <f>IF(AND((RIGHT($HD$3,2)-'[1]Miter Profiles'!$AC$213-'[1]Outside Edges'!$B36)&gt;=5,'[1]Outside Edges'!$Q36="Yes"),"Yes","No")</f>
        <v>No</v>
      </c>
      <c r="HE37" s="202" t="str">
        <f>IF(AND((RIGHT($HE$3,2)-'[1]Miter Profiles'!$AC$214-'[1]Outside Edges'!$B36)&gt;=5,'[1]Outside Edges'!$Q36="Yes"),"Yes","No")</f>
        <v>No</v>
      </c>
      <c r="HF37" s="199" t="str">
        <f>IF(AND((RIGHT($HF$3,2)-'[1]Miter Profiles'!$AC$215-'[1]Outside Edges'!$B36)&gt;=5,'[1]Outside Edges'!$Q36="Yes"),"Yes","No")</f>
        <v>Yes</v>
      </c>
      <c r="HG37" s="197" t="str">
        <f>IF(AND((RIGHT($HG$3,2)-'[1]Miter Profiles'!$AC$216-'[1]Outside Edges'!$B36)&gt;=5,'[1]Outside Edges'!$Q36="Yes"),"Yes","No")</f>
        <v>Yes</v>
      </c>
      <c r="HH37" s="198" t="str">
        <f>IF(AND((RIGHT($HH$3,2)-'[1]Miter Profiles'!$AC$217-'[1]Outside Edges'!$B36)&gt;=5,'[1]Outside Edges'!$Q36="Yes"),"Yes","No")</f>
        <v>Yes</v>
      </c>
      <c r="HI37" s="200" t="str">
        <f>IF(AND((RIGHT($HI$3,2)-'[1]Miter Profiles'!$AC$218-'[1]Outside Edges'!$B36)&gt;=5,'[1]Outside Edges'!$Q36="Yes"),"Yes","No")</f>
        <v>Yes</v>
      </c>
      <c r="HJ37" s="201" t="str">
        <f>IF(AND((RIGHT($HJ$3,2)-'[1]Miter Profiles'!$AC$219-'[1]Outside Edges'!$B36)&gt;=5,'[1]Outside Edges'!$Q36="Yes"),"Yes","No")</f>
        <v>Yes</v>
      </c>
      <c r="HK37" s="202" t="str">
        <f>IF(AND((RIGHT($HK$3,2)-'[1]Miter Profiles'!$AC$220-'[1]Outside Edges'!$B36)&gt;=5,'[1]Outside Edges'!$Q36="Yes"),"Yes","No")</f>
        <v>Yes</v>
      </c>
      <c r="HL37" s="199" t="str">
        <f>IF(AND((RIGHT($HL$3,2)-'[1]Miter Profiles'!$AC$221-'[1]Outside Edges'!$B36)&gt;=5,'[1]Outside Edges'!$Q36="Yes"),"Yes","No")</f>
        <v>Yes</v>
      </c>
      <c r="HM37" s="197" t="str">
        <f>IF(AND((RIGHT($HM$3,2)-'[1]Miter Profiles'!$AC$222-'[1]Outside Edges'!$B36)&gt;=5,'[1]Outside Edges'!$Q36="Yes"),"Yes","No")</f>
        <v>Yes</v>
      </c>
      <c r="HN37" s="197" t="str">
        <f>IF(AND((RIGHT($HN$3,2)-'[1]Miter Profiles'!$AC$223-'[1]Outside Edges'!$B36)&gt;=5,'[1]Outside Edges'!$Q36="Yes"),"Yes","No")</f>
        <v>Yes</v>
      </c>
      <c r="HO37" s="201" t="str">
        <f>IF(AND((RIGHT($HO$3,2)-'[1]Miter Profiles'!$AC$224-'[1]Outside Edges'!$B36)&gt;=5,'[1]Outside Edges'!$Q36="Yes"),"Yes","No")</f>
        <v>No</v>
      </c>
      <c r="HP37" s="201" t="str">
        <f>IF(AND((RIGHT($HP$3,2)-'[1]Miter Profiles'!$AC$225-'[1]Outside Edges'!$B36)&gt;=5,'[1]Outside Edges'!$Q36="Yes"),"Yes","No")</f>
        <v>Yes</v>
      </c>
      <c r="HQ37" s="201" t="str">
        <f>IF(AND((RIGHT($HQ$3,3)-'[1]Miter Profiles'!$AC$226-'[1]Outside Edges'!$B36)&gt;=5,'[1]Outside Edges'!$Q36="Yes"),"Yes","No")</f>
        <v>No</v>
      </c>
      <c r="HR37" s="201" t="str">
        <f>IF(AND((RIGHT($HR$3,2)-'[1]Miter Profiles'!$AC$227-'[1]Outside Edges'!$B36)&gt;=5,'[1]Outside Edges'!$Q36="Yes"),"Yes","No")</f>
        <v>No</v>
      </c>
      <c r="HS37" s="197" t="str">
        <f>IF(AND((RIGHT($HS$3,2)-'[1]Miter Profiles'!$AC$228-'[1]Outside Edges'!$B36)&gt;=5,'[1]Outside Edges'!$Q36="Yes"),"Yes","No")</f>
        <v>Yes</v>
      </c>
      <c r="HT37" s="197" t="str">
        <f>IF(AND((RIGHT($HT$3,2)-'[1]Miter Profiles'!$AC$229-'[1]Outside Edges'!$B36)&gt;=5,'[1]Outside Edges'!$Q36="Yes"),"Yes","No")</f>
        <v>Yes</v>
      </c>
      <c r="HU37" s="197" t="str">
        <f>IF(AND((RIGHT($HU$3,2)-'[1]Miter Profiles'!$AC$230-'[1]Outside Edges'!$B36)&gt;=5,'[1]Outside Edges'!$Q36="Yes"),"Yes","No")</f>
        <v>Yes</v>
      </c>
      <c r="HV37" s="201" t="str">
        <f>IF(AND((RIGHT($HV$3,2)-'[1]Miter Profiles'!$AC$231-'[1]Outside Edges'!$B36)&gt;=5,'[1]Outside Edges'!$Q36="Yes"),"Yes","No")</f>
        <v>Yes</v>
      </c>
      <c r="HW37" s="201" t="str">
        <f>IF(AND((RIGHT($HW$3,2)-'[1]Miter Profiles'!$AC$232-'[1]Outside Edges'!$B36)&gt;=5,'[1]Outside Edges'!$Q36="Yes"),"Yes","No")</f>
        <v>Yes</v>
      </c>
      <c r="HX37" s="201" t="str">
        <f>IF(AND((RIGHT($HX$3,2)-'[1]Miter Profiles'!$AC$233-'[1]Outside Edges'!$B36)&gt;=5,'[1]Outside Edges'!$Q36="Yes"),"Yes","No")</f>
        <v>Yes</v>
      </c>
      <c r="HY37" s="197" t="str">
        <f>IF(AND((RIGHT($HY$3,2)-'[1]Miter Profiles'!$AC$234-'[1]Outside Edges'!$B36)&gt;=5,'[1]Outside Edges'!$Q36="Yes"),"Yes","No")</f>
        <v>No</v>
      </c>
      <c r="HZ37" s="197" t="str">
        <f>IF(AND((RIGHT($HZ$3,2)-'[1]Miter Profiles'!$AC$235-'[1]Outside Edges'!$B36)&gt;=5,'[1]Outside Edges'!$Q36="Yes"),"Yes","No")</f>
        <v>Yes</v>
      </c>
      <c r="IA37" s="197" t="str">
        <f>IF(AND((RIGHT($IA$3,2)-'[1]Miter Profiles'!$AC$236-'[1]Outside Edges'!$B36)&gt;=5,'[1]Outside Edges'!$Q36="Yes"),"Yes","No")</f>
        <v>Yes</v>
      </c>
      <c r="IB37" s="201" t="str">
        <f>IF(AND((RIGHT($IB$3,2)-'[1]Miter Profiles'!$AC$237-'[1]Outside Edges'!$B36)&gt;=5,'[1]Outside Edges'!$Q36="Yes"),"Yes","No")</f>
        <v>Yes</v>
      </c>
      <c r="IC37" s="201" t="str">
        <f>IF(AND((RIGHT($IC$3,2)-'[1]Miter Profiles'!$AC$238-'[1]Outside Edges'!$B36)&gt;=5,'[1]Outside Edges'!$Q36="Yes"),"Yes","No")</f>
        <v>Yes</v>
      </c>
      <c r="ID37" s="201" t="str">
        <f>IF(AND((RIGHT($ID$3,2)-'[1]Miter Profiles'!$AC$239-'[1]Outside Edges'!$B36)&gt;=5,'[1]Outside Edges'!$Q36="Yes"),"Yes","No")</f>
        <v>Yes</v>
      </c>
      <c r="IE37" s="197" t="str">
        <f>IF(AND((RIGHT($IE$3,2)-'[1]Miter Profiles'!$AC$240-'[1]Outside Edges'!$B36)&gt;=5,'[1]Outside Edges'!$Q36="Yes"),"Yes","No")</f>
        <v>Yes</v>
      </c>
      <c r="IF37" s="197" t="str">
        <f>IF(AND((RIGHT($IF$3,2)-'[1]Miter Profiles'!$AC$241-'[1]Outside Edges'!$B36)&gt;=5,'[1]Outside Edges'!$Q36="Yes"),"Yes","No")</f>
        <v>Yes</v>
      </c>
      <c r="IG37" s="197" t="str">
        <f>IF(AND((RIGHT($IG$3,2)-'[1]Miter Profiles'!$AC$242-'[1]Outside Edges'!$B36)&gt;=5,'[1]Outside Edges'!$Q36="Yes"),"Yes","No")</f>
        <v>Yes</v>
      </c>
      <c r="IH37" s="201" t="str">
        <f>IF(AND((RIGHT($IH$3,2)-'[1]Miter Profiles'!$AC$243-'[1]Outside Edges'!$B36)&gt;=5,'[1]Outside Edges'!$Q36="Yes"),"Yes","No")</f>
        <v>Yes</v>
      </c>
      <c r="II37" s="201" t="str">
        <f>IF(AND((RIGHT($II$3,2)-'[1]Miter Profiles'!$AC$244-'[1]Outside Edges'!$B36)&gt;=5,'[1]Outside Edges'!$Q36="Yes"),"Yes","No")</f>
        <v>Yes</v>
      </c>
      <c r="IJ37" s="201" t="str">
        <f>IF(AND((RIGHT($IJ$3,2)-'[1]Miter Profiles'!$AC$245-'[1]Outside Edges'!$B36)&gt;=5,'[1]Outside Edges'!$Q36="Yes"),"Yes","No")</f>
        <v>Yes</v>
      </c>
      <c r="IK37" s="197" t="str">
        <f>IF(AND((RIGHT($IK$3,2)-'[1]Miter Profiles'!$AC$246-'[1]Outside Edges'!$B36)&gt;=5,'[1]Outside Edges'!$Q36="Yes"),"Yes","No")</f>
        <v>Yes</v>
      </c>
      <c r="IL37" s="197" t="str">
        <f>IF(AND((RIGHT($IL$3,2)-'[1]Miter Profiles'!$AC$247-'[1]Outside Edges'!$B36)&gt;=5,'[1]Outside Edges'!$Q36="Yes"),"Yes","No")</f>
        <v>Yes</v>
      </c>
      <c r="IM37" s="197" t="str">
        <f>IF(AND((RIGHT($IM$3,2)-'[1]Miter Profiles'!$AC$248-'[1]Outside Edges'!$B36)&gt;=5,'[1]Outside Edges'!$Q36="Yes"),"Yes","No")</f>
        <v>Yes</v>
      </c>
      <c r="IN37" s="201" t="str">
        <f>IF(AND((RIGHT($IN$3,2)-'[1]Miter Profiles'!$AC$249-'[1]Outside Edges'!$B36)&gt;=5,'[1]Outside Edges'!$Q36="Yes"),"Yes","No")</f>
        <v>Yes</v>
      </c>
      <c r="IO37" s="201" t="str">
        <f>IF(AND((RIGHT($IO$3,2)-'[1]Miter Profiles'!$AC$250-'[1]Outside Edges'!$B36)&gt;=5,'[1]Outside Edges'!$Q36="Yes"),"Yes","No")</f>
        <v>Yes</v>
      </c>
      <c r="IP37" s="201" t="str">
        <f>IF(AND((RIGHT($IP$3,2)-'[1]Miter Profiles'!$AC$251-'[1]Outside Edges'!$B36)&gt;=5,'[1]Outside Edges'!$Q36="Yes"),"Yes","No")</f>
        <v>Yes</v>
      </c>
      <c r="IQ37" s="197" t="str">
        <f>IF(AND((RIGHT($IQ$3,2)-'[1]Miter Profiles'!$AC$252-'[1]Outside Edges'!$B36)&gt;=5,'[1]Outside Edges'!$Q36="Yes"),"Yes","No")</f>
        <v>Yes</v>
      </c>
      <c r="IR37" s="197" t="str">
        <f>IF(AND((RIGHT($IR$3,2)-'[1]Miter Profiles'!$AC$253-'[1]Outside Edges'!$B36)&gt;=5,'[1]Outside Edges'!$Q36="Yes"),"Yes","No")</f>
        <v>Yes</v>
      </c>
      <c r="IS37" s="197" t="str">
        <f>IF(AND((RIGHT($IS$3,2)-'[1]Miter Profiles'!$AC$254-'[1]Outside Edges'!$B36)&gt;=5,'[1]Outside Edges'!$Q36="Yes"),"Yes","No")</f>
        <v>Yes</v>
      </c>
      <c r="IT37" s="201" t="str">
        <f>IF(AND((RIGHT($IT$3,2)-'[1]Miter Profiles'!$AC$255-'[1]Outside Edges'!$B36)&gt;=5,'[1]Outside Edges'!$Q36="Yes"),"Yes","No")</f>
        <v>Yes</v>
      </c>
      <c r="IU37" s="201" t="str">
        <f>IF(AND((RIGHT($IU$3,2)-'[1]Miter Profiles'!$AC$256-'[1]Outside Edges'!$B36)&gt;=5,'[1]Outside Edges'!$Q36="Yes"),"Yes","No")</f>
        <v>Yes</v>
      </c>
      <c r="IV37" s="201" t="str">
        <f>IF(AND((RIGHT($IV$3,2)-'[1]Miter Profiles'!$AC$257-'[1]Outside Edges'!$B36)&gt;=5,'[1]Outside Edges'!$Q36="Yes"),"Yes","No")</f>
        <v>Yes</v>
      </c>
      <c r="IW37" s="197" t="str">
        <f>IF(AND((RIGHT($IW$3,2)-'[1]Miter Profiles'!$AC$258-'[1]Outside Edges'!$B36)&gt;=5,'[1]Outside Edges'!$Q36="Yes"),"Yes","No")</f>
        <v>Yes</v>
      </c>
      <c r="IX37" s="197" t="str">
        <f>IF(AND((RIGHT($IX$3,2)-'[1]Miter Profiles'!$AC$259-'[1]Outside Edges'!$B36)&gt;=5,'[1]Outside Edges'!$Q36="Yes"),"Yes","No")</f>
        <v>Yes</v>
      </c>
      <c r="IY37" s="197" t="str">
        <f>IF(AND((RIGHT($IY$3,2)-'[1]Miter Profiles'!$AC$260-'[1]Outside Edges'!$B36)&gt;=5,'[1]Outside Edges'!$Q36="Yes"),"Yes","No")</f>
        <v>Yes</v>
      </c>
      <c r="IZ37" s="201" t="str">
        <f>IF(AND((RIGHT($IZ$3,2)-'[1]Miter Profiles'!$AC$261-'[1]Outside Edges'!$B36)&gt;=5,'[1]Outside Edges'!$Q36="Yes"),"Yes","No")</f>
        <v>Yes</v>
      </c>
      <c r="JA37" s="201" t="str">
        <f>IF(AND((RIGHT($JA$3,2)-'[1]Miter Profiles'!$AC$262-'[1]Outside Edges'!$B36)&gt;=5,'[1]Outside Edges'!$Q36="Yes"),"Yes","No")</f>
        <v>Yes</v>
      </c>
      <c r="JB37" s="201" t="str">
        <f>IF(AND((RIGHT($JB$3,2)-'[1]Miter Profiles'!$AC$263-'[1]Outside Edges'!$B36)&gt;=5,'[1]Outside Edges'!$Q36="Yes"),"Yes","No")</f>
        <v>Yes</v>
      </c>
      <c r="JC37" s="197" t="str">
        <f>IF(AND((RIGHT($JC$3,2)-'[1]Miter Profiles'!$AC$264-'[1]Outside Edges'!$B36)&gt;=5,'[1]Outside Edges'!$Q36="Yes"),"Yes","No")</f>
        <v>Yes</v>
      </c>
      <c r="JD37" s="197" t="str">
        <f>IF(AND((RIGHT($JD$3,2)-'[1]Miter Profiles'!$AC$265-'[1]Outside Edges'!$B36)&gt;=5,'[1]Outside Edges'!$Q36="Yes"),"Yes","No")</f>
        <v>Yes</v>
      </c>
      <c r="JE37" s="197" t="str">
        <f>IF(AND((RIGHT($JE$3,2)-'[1]Miter Profiles'!$AC$266-'[1]Outside Edges'!$B36)&gt;=5,'[1]Outside Edges'!$Q36="Yes"),"Yes","No")</f>
        <v>Yes</v>
      </c>
      <c r="JF37" s="201" t="str">
        <f>IF(AND((RIGHT($JF$3,2)-'[1]Miter Profiles'!$AC$267-'[1]Outside Edges'!$B36)&gt;=5,'[1]Outside Edges'!$Q36="Yes"),"Yes","No")</f>
        <v>No</v>
      </c>
      <c r="JG37" s="201" t="str">
        <f>IF(AND((RIGHT($JG$3,2)-'[1]Miter Profiles'!$AC$268-'[1]Outside Edges'!$B36)&gt;=5,'[1]Outside Edges'!$Q36="Yes"),"Yes","No")</f>
        <v>Yes</v>
      </c>
      <c r="JH37" s="201" t="str">
        <f>IF(AND((RIGHT($JH$3,2)-'[1]Miter Profiles'!$AC$269-'[1]Outside Edges'!$B36)&gt;=5,'[1]Outside Edges'!$Q36="Yes"),"Yes","No")</f>
        <v>Yes</v>
      </c>
      <c r="JI37" s="197" t="str">
        <f>IF(AND((RIGHT($JI$3,2)-'[1]Miter Profiles'!$AC$270-'[1]Outside Edges'!$B36)&gt;=5,'[1]Outside Edges'!$Q36="Yes"),"Yes","No")</f>
        <v>Yes</v>
      </c>
      <c r="JJ37" s="197" t="str">
        <f>IF(AND((RIGHT($JJ$3,2)-'[1]Miter Profiles'!$AC$271-'[1]Outside Edges'!$B36)&gt;=5,'[1]Outside Edges'!$Q36="Yes"),"Yes","No")</f>
        <v>Yes</v>
      </c>
      <c r="JK37" s="197" t="str">
        <f>IF(AND((RIGHT($JK$3,2)-'[1]Miter Profiles'!$AC$272-'[1]Outside Edges'!$B36)&gt;=5,'[1]Outside Edges'!$Q36="Yes"),"Yes","No")</f>
        <v>Yes</v>
      </c>
      <c r="JL37" s="201" t="str">
        <f>IF(AND((RIGHT($JL$3,2)-'[1]Miter Profiles'!$AC$273-'[1]Outside Edges'!$B36)&gt;=5,'[1]Outside Edges'!$Q36="Yes"),"Yes","No")</f>
        <v>Yes</v>
      </c>
      <c r="JM37" s="201" t="str">
        <f>IF(AND((RIGHT($JM$3,2)-'[1]Miter Profiles'!$AC$274-'[1]Outside Edges'!$B36)&gt;=5,'[1]Outside Edges'!$Q36="Yes"),"Yes","No")</f>
        <v>Yes</v>
      </c>
      <c r="JN37" s="201" t="str">
        <f>IF(AND((RIGHT($JN$3,2)-'[1]Miter Profiles'!$AC$275-'[1]Outside Edges'!$B36)&gt;=5,'[1]Outside Edges'!$Q36="Yes"),"Yes","No")</f>
        <v>Yes</v>
      </c>
      <c r="JO37" s="197" t="str">
        <f>IF(AND((RIGHT($JO$3,2)-'[1]Miter Profiles'!$AC$276-'[1]Outside Edges'!$B36)&gt;=5,'[1]Outside Edges'!$Q36="Yes"),"Yes","No")</f>
        <v>Yes</v>
      </c>
      <c r="JP37" s="197" t="str">
        <f>IF(AND((RIGHT($JP$3,2)-'[1]Miter Profiles'!$AC$277-'[1]Outside Edges'!$B36)&gt;=5,'[1]Outside Edges'!$Q36="Yes"),"Yes","No")</f>
        <v>Yes</v>
      </c>
      <c r="JQ37" s="197" t="str">
        <f>IF(AND((RIGHT($JQ$3,2)-'[1]Miter Profiles'!$AC$278-'[1]Outside Edges'!$B36)&gt;=5,'[1]Outside Edges'!$Q36="Yes"),"Yes","No")</f>
        <v>Yes</v>
      </c>
      <c r="JR37" s="201" t="str">
        <f>IF(AND((RIGHT($JR$3,2)-'[1]Miter Profiles'!$AC$279-'[1]Outside Edges'!$B36)&gt;=5,'[1]Outside Edges'!$Q36="Yes"),"Yes","No")</f>
        <v>No</v>
      </c>
      <c r="JS37" s="201" t="str">
        <f>IF(AND((RIGHT($JS$3,2)-'[1]Miter Profiles'!$AC$280-'[1]Outside Edges'!$B36)&gt;=5,'[1]Outside Edges'!$Q36="Yes"),"Yes","No")</f>
        <v>Yes</v>
      </c>
      <c r="JT37" s="201" t="str">
        <f>IF(AND((RIGHT($JT$3,2)-'[1]Miter Profiles'!$AC$281-'[1]Outside Edges'!$B36)&gt;=5,'[1]Outside Edges'!$Q36="Yes"),"Yes","No")</f>
        <v>Yes</v>
      </c>
      <c r="JU37" s="197" t="str">
        <f>IF(AND((RIGHT($JU$3,2)-'[1]Miter Profiles'!$AC$282-'[1]Outside Edges'!$B36)&gt;=5,'[1]Outside Edges'!$Q36="Yes"),"Yes","No")</f>
        <v>No</v>
      </c>
      <c r="JV37" s="197" t="str">
        <f>IF(AND((RIGHT($JV$3,2)-'[1]Miter Profiles'!$AC$283-'[1]Outside Edges'!$B36)&gt;=5,'[1]Outside Edges'!$Q36="Yes"),"Yes","No")</f>
        <v>Yes</v>
      </c>
      <c r="JW37" s="197" t="str">
        <f>IF(AND((RIGHT($JW$3,2)-'[1]Miter Profiles'!$AC$284-'[1]Outside Edges'!$B36)&gt;=5,'[1]Outside Edges'!$Q36="Yes"),"Yes","No")</f>
        <v>Yes</v>
      </c>
      <c r="JX37" s="201" t="str">
        <f>IF(AND((RIGHT($JX$3,2)-'[1]Miter Profiles'!$AC$285-'[1]Outside Edges'!$B36)&gt;=5,'[1]Outside Edges'!$Q36="Yes"),"Yes","No")</f>
        <v>Yes</v>
      </c>
      <c r="JY37" s="201" t="str">
        <f>IF(AND((RIGHT($JY$3,2)-'[1]Miter Profiles'!$AC$286-'[1]Outside Edges'!$B36)&gt;=5,'[1]Outside Edges'!$Q36="Yes"),"Yes","No")</f>
        <v>Yes</v>
      </c>
      <c r="JZ37" s="201" t="str">
        <f>IF(AND((RIGHT($JZ$3,2)-'[1]Miter Profiles'!$AC$287-'[1]Outside Edges'!$B36)&gt;=5,'[1]Outside Edges'!$Q36="Yes"),"Yes","No")</f>
        <v>Yes</v>
      </c>
      <c r="KA37" s="197" t="str">
        <f>IF(AND((RIGHT($KA$3,2)-'[1]Miter Profiles'!$AC$288-'[1]Outside Edges'!$B36)&gt;=5,'[1]Outside Edges'!$Q36="Yes"),"Yes","No")</f>
        <v>Yes</v>
      </c>
      <c r="KB37" s="197" t="str">
        <f>IF(AND((RIGHT($KB$3,2)-'[1]Miter Profiles'!$AC$289-'[1]Outside Edges'!$B36)&gt;=5,'[1]Outside Edges'!$Q36="Yes"),"Yes","No")</f>
        <v>Yes</v>
      </c>
      <c r="KC37" s="197" t="str">
        <f>IF(AND((RIGHT($KC$3,2)-'[1]Miter Profiles'!$AC$290-'[1]Outside Edges'!$B36)&gt;=5,'[1]Outside Edges'!$Q36="Yes"),"Yes","No")</f>
        <v>Yes</v>
      </c>
      <c r="KD37" s="201" t="str">
        <f>IF(AND((RIGHT($KD$3,2)-'[1]Miter Profiles'!$AC$291-'[1]Outside Edges'!$B36)&gt;=5,'[1]Outside Edges'!$Q36="Yes"),"Yes","No")</f>
        <v>Yes</v>
      </c>
      <c r="KE37" s="201" t="str">
        <f>IF(AND((RIGHT($KE$3,2)-'[1]Miter Profiles'!$AC$292-'[1]Outside Edges'!$B36)&gt;=5,'[1]Outside Edges'!$Q36="Yes"),"Yes","No")</f>
        <v>Yes</v>
      </c>
      <c r="KF37" s="201" t="str">
        <f>IF(AND((RIGHT($KF$3,2)-'[1]Miter Profiles'!$AC$293-'[1]Outside Edges'!$B36)&gt;=5,'[1]Outside Edges'!$Q36="Yes"),"Yes","No")</f>
        <v>Yes</v>
      </c>
      <c r="KG37" s="197" t="str">
        <f>IF(AND((RIGHT($KG$3,2)-'[1]Miter Profiles'!$AC$294-'[1]Outside Edges'!$B36)&gt;=5,'[1]Outside Edges'!$Q36="Yes"),"Yes","No")</f>
        <v>Yes</v>
      </c>
      <c r="KH37" s="197" t="str">
        <f>IF(AND((RIGHT($KH$3,2)-'[1]Miter Profiles'!$AC$295-'[1]Outside Edges'!$B36)&gt;=5,'[1]Outside Edges'!$Q36="Yes"),"Yes","No")</f>
        <v>Yes</v>
      </c>
      <c r="KI37" s="197" t="str">
        <f>IF(AND((RIGHT($KI$3,2)-'[1]Miter Profiles'!$AC$296-'[1]Outside Edges'!$B36)&gt;=5,'[1]Outside Edges'!$Q36="Yes"),"Yes","No")</f>
        <v>Yes</v>
      </c>
      <c r="KJ37" s="201" t="str">
        <f>IF(AND((RIGHT($KJ$3,2)-'[1]Miter Profiles'!$AC$297-'[1]Outside Edges'!$B36)&gt;=5,'[1]Outside Edges'!$Q36="Yes"),"Yes","No")</f>
        <v>Yes</v>
      </c>
      <c r="KK37" s="201" t="str">
        <f>IF(AND((RIGHT($KK$3,2)-'[1]Miter Profiles'!$AC$298-'[1]Outside Edges'!$B36)&gt;=5,'[1]Outside Edges'!$Q36="Yes"),"Yes","No")</f>
        <v>Yes</v>
      </c>
      <c r="KL37" s="201" t="str">
        <f>IF(AND((RIGHT($KL$3,2)-'[1]Miter Profiles'!$AC$299-'[1]Outside Edges'!$B36)&gt;=5,'[1]Outside Edges'!$Q36="Yes"),"Yes","No")</f>
        <v>Yes</v>
      </c>
      <c r="KM37" s="197" t="str">
        <f>IF(AND((RIGHT($KM$3,2)-'[1]Miter Profiles'!$AC$300-'[1]Outside Edges'!$B36)&gt;=5,'[1]Outside Edges'!$Q36="Yes"),"Yes","No")</f>
        <v>Yes</v>
      </c>
      <c r="KN37" s="197" t="str">
        <f>IF(AND((RIGHT($KN$3,2)-'[1]Miter Profiles'!$AC$301-'[1]Outside Edges'!$B36)&gt;=5,'[1]Outside Edges'!$Q36="Yes"),"Yes","No")</f>
        <v>Yes</v>
      </c>
      <c r="KO37" s="197" t="str">
        <f>IF(AND((RIGHT($KO$3,2)-'[1]Miter Profiles'!$AC$302-'[1]Outside Edges'!$B36)&gt;=5,'[1]Outside Edges'!$Q36="Yes"),"Yes","No")</f>
        <v>Yes</v>
      </c>
      <c r="KP37" s="201" t="str">
        <f>IF(AND((RIGHT($KP$3,2)-'[1]Miter Profiles'!$AC$303-'[1]Outside Edges'!$B36)&gt;=5,'[1]Outside Edges'!$Q36="Yes"),"Yes","No")</f>
        <v>Yes</v>
      </c>
      <c r="KQ37" s="201" t="str">
        <f>IF(AND((RIGHT($KQ$3,2)-'[1]Miter Profiles'!$AC$304-'[1]Outside Edges'!$B36)&gt;=5,'[1]Outside Edges'!$Q36="Yes"),"Yes","No")</f>
        <v>Yes</v>
      </c>
      <c r="KR37" s="201" t="str">
        <f>IF(AND((RIGHT($KR$3,2)-'[1]Miter Profiles'!$AC$305-'[1]Outside Edges'!$B36)&gt;=5,'[1]Outside Edges'!$Q36="Yes"),"Yes","No")</f>
        <v>Yes</v>
      </c>
      <c r="KS37" s="197" t="str">
        <f>IF(AND((RIGHT($KS$3,2)-'[1]Miter Profiles'!$AC$306-'[1]Outside Edges'!$B36)&gt;=5,'[1]Outside Edges'!$Q36="Yes"),"Yes","No")</f>
        <v>Yes</v>
      </c>
      <c r="KT37" s="197" t="str">
        <f>IF(AND((RIGHT($KT$3,2)-'[1]Miter Profiles'!$AC$307-'[1]Outside Edges'!$B36)&gt;=5,'[1]Outside Edges'!$Q36="Yes"),"Yes","No")</f>
        <v>Yes</v>
      </c>
      <c r="KU37" s="197" t="str">
        <f>IF(AND((RIGHT($KU$3,2)-'[1]Miter Profiles'!$AC$308-'[1]Outside Edges'!$B36)&gt;=5,'[1]Outside Edges'!$Q36="Yes"),"Yes","No")</f>
        <v>Yes</v>
      </c>
      <c r="KV37" s="201" t="str">
        <f>IF(AND((RIGHT($KV$3,2)-'[1]Miter Profiles'!$AC$309-'[1]Outside Edges'!$B36)&gt;=5,'[1]Outside Edges'!$Q36="Yes"),"Yes","No")</f>
        <v>Yes</v>
      </c>
      <c r="KW37" s="201" t="str">
        <f>IF(AND((RIGHT($KW$3,2)-'[1]Miter Profiles'!$AC$310-'[1]Outside Edges'!$B36)&gt;=5,'[1]Outside Edges'!$Q36="Yes"),"Yes","No")</f>
        <v>Yes</v>
      </c>
      <c r="KX37" s="201" t="str">
        <f>IF(AND((RIGHT($KX$3,2)-'[1]Miter Profiles'!$AC$311-'[1]Outside Edges'!$B36)&gt;=5,'[1]Outside Edges'!$Q36="Yes"),"Yes","No")</f>
        <v>Yes</v>
      </c>
      <c r="KY37" s="197" t="str">
        <f>IF(AND((RIGHT($KY$3,2)-'[1]Miter Profiles'!$AC$312-'[1]Outside Edges'!$B36)&gt;=5,'[1]Outside Edges'!$Q36="Yes"),"Yes","No")</f>
        <v>Yes</v>
      </c>
      <c r="KZ37" s="197" t="str">
        <f>IF(AND((RIGHT($KZ$3,2)-'[1]Miter Profiles'!$AC$313-'[1]Outside Edges'!$B36)&gt;=5,'[1]Outside Edges'!$Q36="Yes"),"Yes","No")</f>
        <v>Yes</v>
      </c>
      <c r="LA37" s="197" t="str">
        <f>IF(AND((RIGHT($LA$3,2)-'[1]Miter Profiles'!$AC$314-'[1]Outside Edges'!$B36)&gt;=5,'[1]Outside Edges'!$Q36="Yes"),"Yes","No")</f>
        <v>Yes</v>
      </c>
      <c r="LB37" s="201" t="str">
        <f>IF(AND((RIGHT($LB$3,2)-'[1]Miter Profiles'!$AC$315-'[1]Outside Edges'!$B36)&gt;=5,'[1]Outside Edges'!$Q36="Yes"),"Yes","No")</f>
        <v>Yes</v>
      </c>
      <c r="LC37" s="201" t="str">
        <f>IF(AND((RIGHT($LC$3,2)-'[1]Miter Profiles'!$AC$316-'[1]Outside Edges'!$B36)&gt;=5,'[1]Outside Edges'!$Q36="Yes"),"Yes","No")</f>
        <v>Yes</v>
      </c>
      <c r="LD37" s="201" t="str">
        <f>IF(AND((RIGHT($LD$3,2)-'[1]Miter Profiles'!$AC$317-'[1]Outside Edges'!$B36)&gt;=5,'[1]Outside Edges'!$Q36="Yes"),"Yes","No")</f>
        <v>Yes</v>
      </c>
      <c r="LE37" s="201" t="str">
        <f>IF(AND((RIGHT($LE$3,2)-'[1]Miter Profiles'!$AC$318-'[1]Outside Edges'!$B36)&gt;=5,'[1]Outside Edges'!$Q36="Yes"),"Yes","No")</f>
        <v>Yes</v>
      </c>
      <c r="LF37" s="197" t="str">
        <f>IF(AND((RIGHT($LF$3,2)-'[1]Miter Profiles'!$AC$319-'[1]Outside Edges'!$B36)&gt;=5,'[1]Outside Edges'!$Q36="Yes"),"Yes","No")</f>
        <v>Yes</v>
      </c>
      <c r="LG37" s="197" t="str">
        <f>IF(AND((RIGHT($LG$3,2)-'[1]Miter Profiles'!$AC$320-'[1]Outside Edges'!$B36)&gt;=5,'[1]Outside Edges'!$Q36="Yes"),"Yes","No")</f>
        <v>Yes</v>
      </c>
      <c r="LH37" s="197" t="str">
        <f>IF(AND((RIGHT($LH$3,2)-'[1]Miter Profiles'!$AC$321-'[1]Outside Edges'!$B36)&gt;=5,'[1]Outside Edges'!$Q36="Yes"),"Yes","No")</f>
        <v>Yes</v>
      </c>
      <c r="LI37" s="197" t="str">
        <f>IF(AND((RIGHT($LI$3,2)-'[1]Miter Profiles'!$AC$322-'[1]Outside Edges'!$B36)&gt;=5,'[1]Outside Edges'!$Q36="Yes"),"Yes","No")</f>
        <v>Yes</v>
      </c>
      <c r="LJ37" s="201" t="str">
        <f>IF(AND((RIGHT($LJ$3,2)-'[1]Miter Profiles'!$AC$323-'[1]Outside Edges'!$B36)&gt;=5,'[1]Outside Edges'!$Q36="Yes"),"Yes","No")</f>
        <v>No</v>
      </c>
      <c r="LK37" s="201" t="str">
        <f>IF(AND((RIGHT($LK$3,2)-'[1]Miter Profiles'!$AC$324-'[1]Outside Edges'!$B36)&gt;=5,'[1]Outside Edges'!$Q36="Yes"),"Yes","No")</f>
        <v>Yes</v>
      </c>
      <c r="LL37" s="201" t="str">
        <f>IF(AND((RIGHT($LL$3,2)-'[1]Miter Profiles'!$AC$325-'[1]Outside Edges'!$B36)&gt;=5,'[1]Outside Edges'!$Q36="Yes"),"Yes","No")</f>
        <v>Yes</v>
      </c>
      <c r="LM37" s="197" t="str">
        <f>IF(AND((RIGHT($LM$3,2)-'[1]Miter Profiles'!$AC$326-'[1]Outside Edges'!$B36)&gt;=5,'[1]Outside Edges'!$Q36="Yes"),"Yes","No")</f>
        <v>Yes</v>
      </c>
      <c r="LN37" s="197" t="str">
        <f>IF(AND((RIGHT($LN$3,2)-'[1]Miter Profiles'!$AC$327-'[1]Outside Edges'!$B36)&gt;=5,'[1]Outside Edges'!$Q36="Yes"),"Yes","No")</f>
        <v>Yes</v>
      </c>
      <c r="LO37" s="197" t="str">
        <f>IF(AND((RIGHT($LO$3,2)-'[1]Miter Profiles'!$AC$328-'[1]Outside Edges'!$B36)&gt;=5,'[1]Outside Edges'!$Q36="Yes"),"Yes","No")</f>
        <v>Yes</v>
      </c>
      <c r="LP37" s="201" t="str">
        <f>IF(AND((RIGHT($LP$3,2)-'[1]Miter Profiles'!$AC$329-'[1]Outside Edges'!$B36)&gt;=5,'[1]Outside Edges'!$Q36="Yes"),"Yes","No")</f>
        <v>No</v>
      </c>
      <c r="LQ37" s="201" t="str">
        <f>IF(AND((RIGHT($LQ$3,2)-'[1]Miter Profiles'!$AC$330-'[1]Outside Edges'!$B36)&gt;=5,'[1]Outside Edges'!$Q36="Yes"),"Yes","No")</f>
        <v>Yes</v>
      </c>
      <c r="LR37" s="201" t="str">
        <f>IF(AND((RIGHT($LR$3,2)-'[1]Miter Profiles'!$AC$331-'[1]Outside Edges'!$B36)&gt;=5,'[1]Outside Edges'!$Q36="Yes"),"Yes","No")</f>
        <v>Yes</v>
      </c>
      <c r="LS37" s="197" t="str">
        <f>IF(AND((RIGHT($LS$3,2)-'[1]Miter Profiles'!$AC$332-'[1]Outside Edges'!$B36)&gt;=5,'[1]Outside Edges'!$Q36="Yes"),"Yes","No")</f>
        <v>No</v>
      </c>
      <c r="LT37" s="197" t="str">
        <f>IF(AND((RIGHT($LT$3,2)-'[1]Miter Profiles'!$AC$333-'[1]Outside Edges'!$B36)&gt;=5,'[1]Outside Edges'!$Q36="Yes"),"Yes","No")</f>
        <v>Yes</v>
      </c>
      <c r="LU37" s="197" t="str">
        <f>IF(AND((RIGHT($LU$3,2)-'[1]Miter Profiles'!$AC$334-'[1]Outside Edges'!$B36)&gt;=5,'[1]Outside Edges'!$Q36="Yes"),"Yes","No")</f>
        <v>Yes</v>
      </c>
      <c r="LV37" s="201" t="str">
        <f>IF(AND((RIGHT($LV$3,2)-'[1]Miter Profiles'!$AC$335-'[1]Outside Edges'!$B36)&gt;=5,'[1]Outside Edges'!$Q36="Yes"),"Yes","No")</f>
        <v>Yes</v>
      </c>
      <c r="LW37" s="201" t="str">
        <f>IF(AND((RIGHT($LW$3,2)-'[1]Miter Profiles'!$AC$336-'[1]Outside Edges'!$B36)&gt;=5,'[1]Outside Edges'!$Q36="Yes"),"Yes","No")</f>
        <v>Yes</v>
      </c>
      <c r="LX37" s="201" t="str">
        <f>IF(AND((RIGHT($LX$3,2)-'[1]Miter Profiles'!$AC$337-'[1]Outside Edges'!$B36)&gt;=5,'[1]Outside Edges'!$Q36="Yes"),"Yes","No")</f>
        <v>Yes</v>
      </c>
      <c r="LY37" s="197" t="str">
        <f>IF(AND((RIGHT($LY$3,2)-'[1]Miter Profiles'!$AC$338-'[1]Outside Edges'!$B36)&gt;=5,'[1]Outside Edges'!$Q36="Yes"),"Yes","No")</f>
        <v>Yes</v>
      </c>
      <c r="LZ37" s="197" t="str">
        <f>IF(AND((RIGHT($LZ$3,2)-'[1]Miter Profiles'!$AC$339-'[1]Outside Edges'!$B36)&gt;=5,'[1]Outside Edges'!$Q36="Yes"),"Yes","No")</f>
        <v>Yes</v>
      </c>
      <c r="MA37" s="197" t="str">
        <f>IF(AND((RIGHT($MA$3,2)-'[1]Miter Profiles'!$AC$340-'[1]Outside Edges'!$B36)&gt;=5,'[1]Outside Edges'!$Q36="Yes"),"Yes","No")</f>
        <v>Yes</v>
      </c>
      <c r="MB37" s="201" t="str">
        <f>IF(AND((RIGHT($MB$3,2)-'[1]Miter Profiles'!$AC$341-'[1]Outside Edges'!$B36)&gt;=5,'[1]Outside Edges'!$Q36="Yes"),"Yes","No")</f>
        <v>Yes</v>
      </c>
      <c r="MC37" s="201" t="str">
        <f>IF(AND((RIGHT($MC$3,2)-'[1]Miter Profiles'!$AC$342-'[1]Outside Edges'!$B36)&gt;=5,'[1]Outside Edges'!$Q36="Yes"),"Yes","No")</f>
        <v>Yes</v>
      </c>
      <c r="MD37" s="201" t="str">
        <f>IF(AND((RIGHT($MD$3,2)-'[1]Miter Profiles'!$AC$343-'[1]Outside Edges'!$B36)&gt;=5,'[1]Outside Edges'!$Q36="Yes"),"Yes","No")</f>
        <v>Yes</v>
      </c>
      <c r="ME37" s="197" t="str">
        <f>IF(AND((RIGHT($ME$3,2)-'[1]Miter Profiles'!$AC$344-'[1]Outside Edges'!$B36)&gt;=5,'[1]Outside Edges'!$Q36="Yes"),"Yes","No")</f>
        <v>Yes</v>
      </c>
      <c r="MF37" s="197" t="str">
        <f>IF(AND((RIGHT($MF$3,2)-'[1]Miter Profiles'!$AC$345-'[1]Outside Edges'!$B36)&gt;=5,'[1]Outside Edges'!$Q36="Yes"),"Yes","No")</f>
        <v>Yes</v>
      </c>
      <c r="MG37" s="197" t="str">
        <f>IF(AND((RIGHT($MG$3,2)-'[1]Miter Profiles'!$AC$346-'[1]Outside Edges'!$B36)&gt;=5,'[1]Outside Edges'!$Q36="Yes"),"Yes","No")</f>
        <v>Yes</v>
      </c>
      <c r="MH37" s="201" t="str">
        <f>IF(AND((RIGHT($MH$3,2)-'[1]Miter Profiles'!$AC$347-'[1]Outside Edges'!$B36)&gt;=5,'[1]Outside Edges'!$Q36="Yes"),"Yes","No")</f>
        <v>Yes</v>
      </c>
      <c r="MI37" s="201" t="str">
        <f>IF(AND((RIGHT($MI$3,2)-'[1]Miter Profiles'!$AC$348-'[1]Outside Edges'!$B36)&gt;=5,'[1]Outside Edges'!$Q36="Yes"),"Yes","No")</f>
        <v>Yes</v>
      </c>
      <c r="MJ37" s="201" t="str">
        <f>IF(AND((RIGHT($MJ$3,2)-'[1]Miter Profiles'!$AC$349-'[1]Outside Edges'!$B36)&gt;=5,'[1]Outside Edges'!$Q36="Yes"),"Yes","No")</f>
        <v>Yes</v>
      </c>
      <c r="MK37" s="197" t="str">
        <f>IF(AND((RIGHT($MK$3,2)-'[1]Miter Profiles'!$AC$350-'[1]Outside Edges'!$B36)&gt;=5,'[1]Outside Edges'!$Q36="Yes"),"Yes","No")</f>
        <v>Yes</v>
      </c>
      <c r="ML37" s="197" t="str">
        <f>IF(AND((RIGHT($ML$3,2)-'[1]Miter Profiles'!$AC$351-'[1]Outside Edges'!$B36)&gt;=5,'[1]Outside Edges'!$Q36="Yes"),"Yes","No")</f>
        <v>Yes</v>
      </c>
      <c r="MM37" s="197" t="str">
        <f>IF(AND((RIGHT($MM$3,2)-'[1]Miter Profiles'!$AC$352-'[1]Outside Edges'!$B36)&gt;=5,'[1]Outside Edges'!$Q36="Yes"),"Yes","No")</f>
        <v>Yes</v>
      </c>
      <c r="MN37" s="201" t="str">
        <f>IF(AND((RIGHT($MK$3,2)-'[1]Miter Profiles'!$AC$353-'[1]Outside Edges'!$B36)&gt;=5,'[1]Outside Edges'!$Q36="Yes"),"Yes","No")</f>
        <v>Yes</v>
      </c>
      <c r="MO37" s="201" t="str">
        <f>IF(AND((RIGHT($ML$3,2)-'[1]Miter Profiles'!$AC$354-'[1]Outside Edges'!$B36)&gt;=5,'[1]Outside Edges'!$Q36="Yes"),"Yes","No")</f>
        <v>Yes</v>
      </c>
      <c r="MP37" s="201" t="str">
        <f>IF(AND((RIGHT($MM$3,2)-'[1]Miter Profiles'!$AC$355-'[1]Outside Edges'!$B36)&gt;=5,'[1]Outside Edges'!$Q36="Yes"),"Yes","No")</f>
        <v>Yes</v>
      </c>
      <c r="MQ37" s="197" t="str">
        <f>IF(AND((RIGHT($MK$3,2)-'[1]Miter Profiles'!$AC$356-'[1]Outside Edges'!$B36)&gt;=5,'[1]Outside Edges'!$Q36="Yes"),"Yes","No")</f>
        <v>No</v>
      </c>
      <c r="MR37" s="197" t="str">
        <f>IF(AND((RIGHT($ML$3,2)-'[1]Miter Profiles'!$AC$357-'[1]Outside Edges'!$B36)&gt;=5,'[1]Outside Edges'!$Q36="Yes"),"Yes","No")</f>
        <v>Yes</v>
      </c>
      <c r="MS37" s="197" t="str">
        <f>IF(AND((RIGHT($MM$3,2)-'[1]Miter Profiles'!$AC$358-'[1]Outside Edges'!$B36)&gt;=5,'[1]Outside Edges'!$Q36="Yes"),"Yes","No")</f>
        <v>Yes</v>
      </c>
      <c r="MT37" s="201" t="str">
        <f>IF(AND((RIGHT($MK$3,2)-'[1]Miter Profiles'!$AC$359-'[1]Outside Edges'!$B36)&gt;=5,'[1]Outside Edges'!$Q36="Yes"),"Yes","No")</f>
        <v>No</v>
      </c>
      <c r="MU37" s="201" t="str">
        <f>IF(AND((RIGHT($ML$3,2)-'[1]Miter Profiles'!$AC$360-'[1]Outside Edges'!$B36)&gt;=5,'[1]Outside Edges'!$Q36="Yes"),"Yes","No")</f>
        <v>Yes</v>
      </c>
      <c r="MV37" s="201" t="str">
        <f>IF(AND((RIGHT($MM$3,2)-'[1]Miter Profiles'!$AC$361-'[1]Outside Edges'!$B36)&gt;=5,'[1]Outside Edges'!$Q36="Yes"),"Yes","No")</f>
        <v>Yes</v>
      </c>
    </row>
    <row r="38" spans="1:360" ht="15.75" customHeight="1" thickBot="1" x14ac:dyDescent="0.25">
      <c r="A38" s="371" t="str">
        <f>IF('[1]Outside Edges'!$A37&lt;&gt;"",'[1]Outside Edges'!$A37,"")</f>
        <v>D35 AM</v>
      </c>
      <c r="B38" s="7" t="str">
        <f>IF(AND((RIGHT($B$3,2)-'[1]Miter Profiles'!$AC$3-'[1]Outside Edges'!$B37)&gt;=5,'[1]Outside Edges'!$Q37="Yes"),"Yes","No")</f>
        <v>Yes</v>
      </c>
      <c r="C38" s="7" t="str">
        <f>IF(AND((RIGHT($C$3,2)-'[1]Miter Profiles'!$AC$4-'[1]Outside Edges'!$B37)&gt;=5,'[1]Outside Edges'!$Q37="Yes"),"Yes","No")</f>
        <v>Yes</v>
      </c>
      <c r="D38" s="63" t="str">
        <f>IF(AND((RIGHT($D$3,2)-'[1]Miter Profiles'!$AC$5-'[1]Outside Edges'!$B37)&gt;=5,'[1]Outside Edges'!$Q37="Yes"),"Yes","No")</f>
        <v>Yes</v>
      </c>
      <c r="E38" s="64" t="str">
        <f>IF(AND((RIGHT($E$3,2)-'[1]Miter Profiles'!$AC$6-'[1]Outside Edges'!$B37)&gt;=5,'[1]Outside Edges'!$Q37="Yes"),"Yes","No")</f>
        <v>Yes</v>
      </c>
      <c r="F38" s="8" t="str">
        <f>IF(AND((RIGHT($F$3,2)-'[1]Miter Profiles'!$AC$7-'[1]Outside Edges'!$B37)&gt;=5,'[1]Outside Edges'!$Q37="Yes"),"Yes","No")</f>
        <v>Yes</v>
      </c>
      <c r="G38" s="65" t="str">
        <f>IF(AND((RIGHT($G$3,2)-'[1]Miter Profiles'!$AC$8-'[1]Outside Edges'!$B37)&gt;=5,'[1]Outside Edges'!$Q37="Yes"),"Yes","No")</f>
        <v>Yes</v>
      </c>
      <c r="H38" s="7" t="str">
        <f>IF(AND((RIGHT($H$3,2)-'[1]Miter Profiles'!$AC$9-'[1]Outside Edges'!$B37)&gt;=5,'[1]Outside Edges'!$Q37="Yes"),"Yes","No")</f>
        <v>Yes</v>
      </c>
      <c r="I38" s="7" t="str">
        <f>IF(AND((RIGHT($I$3,2)-'[1]Miter Profiles'!$AC$10-'[1]Outside Edges'!$B37)&gt;=5,'[1]Outside Edges'!$Q37="Yes"),"Yes","No")</f>
        <v>Yes</v>
      </c>
      <c r="J38" s="63" t="str">
        <f>IF(AND((RIGHT($J$3,2)-'[1]Miter Profiles'!$AC$11-'[1]Outside Edges'!$B37)&gt;=5,'[1]Outside Edges'!$Q37="Yes"),"Yes","No")</f>
        <v>Yes</v>
      </c>
      <c r="K38" s="64" t="str">
        <f>IF(AND((RIGHT($K$3,2)-'[1]Miter Profiles'!$AC$12-'[1]Outside Edges'!$B37)&gt;=5,'[1]Outside Edges'!$Q37="Yes"),"Yes","No")</f>
        <v>Yes</v>
      </c>
      <c r="L38" s="8" t="str">
        <f>IF(AND((RIGHT($L$3,2)-'[1]Miter Profiles'!$AC$13-'[1]Outside Edges'!$B37)&gt;=5,'[1]Outside Edges'!$Q37="Yes"),"Yes","No")</f>
        <v>Yes</v>
      </c>
      <c r="M38" s="65" t="str">
        <f>IF(AND((RIGHT($M$3,2)-'[1]Miter Profiles'!$AC$14-'[1]Outside Edges'!$B37)&gt;=5,'[1]Outside Edges'!$Q37="Yes"),"Yes","No")</f>
        <v>Yes</v>
      </c>
      <c r="N38" s="7" t="str">
        <f>IF(AND((RIGHT($N$3,2)-'[1]Miter Profiles'!$AC$15-'[1]Outside Edges'!$B37)&gt;=4,'[1]Outside Edges'!$Q37="Yes"),"Yes","No")</f>
        <v>Yes</v>
      </c>
      <c r="O38" s="7" t="str">
        <f>IF(AND((RIGHT($O$3,2)-'[1]Miter Profiles'!$AC$16-'[1]Outside Edges'!$B37)&gt;=5,'[1]Outside Edges'!$Q37="Yes"),"Yes","No")</f>
        <v>Yes</v>
      </c>
      <c r="P38" s="63" t="str">
        <f>IF(AND((RIGHT($P$3,2)-'[1]Miter Profiles'!$AC$17-'[1]Outside Edges'!$B37)&gt;=5,'[1]Outside Edges'!$Q37="Yes"),"Yes","No")</f>
        <v>Yes</v>
      </c>
      <c r="Q38" s="64" t="str">
        <f>IF(AND((RIGHT($Q$3,2)-'[1]Miter Profiles'!$AC$18-'[1]Outside Edges'!$B37)&gt;=5,'[1]Outside Edges'!$Q37="Yes"),"Yes","No")</f>
        <v>No</v>
      </c>
      <c r="R38" s="8" t="str">
        <f>IF(AND((RIGHT($R$3,2)-'[1]Miter Profiles'!$AC$19-'[1]Outside Edges'!$B37)&gt;=5,'[1]Outside Edges'!$Q37="Yes"),"Yes","No")</f>
        <v>Yes</v>
      </c>
      <c r="S38" s="65" t="str">
        <f>IF(AND((RIGHT($S$3,2)-'[1]Miter Profiles'!$AC$20-'[1]Outside Edges'!$B37)&gt;=5,'[1]Outside Edges'!$Q37="Yes"),"Yes","No")</f>
        <v>Yes</v>
      </c>
      <c r="T38" s="7" t="str">
        <f>IF(AND((RIGHT($T$3,2)-'[1]Miter Profiles'!$AC$21-'[1]Outside Edges'!$B37)&gt;=5,'[1]Outside Edges'!$Q37="Yes"),"Yes","No")</f>
        <v>Yes</v>
      </c>
      <c r="U38" s="7" t="str">
        <f>IF(AND((RIGHT($U$3,2)-'[1]Miter Profiles'!$AC$22-'[1]Outside Edges'!$B37)&gt;=5,'[1]Outside Edges'!$Q37="Yes"),"Yes","No")</f>
        <v>Yes</v>
      </c>
      <c r="V38" s="63" t="str">
        <f>IF(AND((RIGHT($V$3,2)-'[1]Miter Profiles'!$AC$23-'[1]Outside Edges'!$B37)&gt;=5,'[1]Outside Edges'!$Q37="Yes"),"Yes","No")</f>
        <v>Yes</v>
      </c>
      <c r="W38" s="64" t="str">
        <f>IF(AND((RIGHT($W$3,2)-'[1]Miter Profiles'!$AC$24-'[1]Outside Edges'!$B37)&gt;=5,'[1]Outside Edges'!$Q37="Yes"),"Yes","No")</f>
        <v>No</v>
      </c>
      <c r="X38" s="8" t="str">
        <f>IF(AND((RIGHT($X$3,2)-'[1]Miter Profiles'!$AC$25-'[1]Outside Edges'!$B37)&gt;=5,'[1]Outside Edges'!$Q37="Yes"),"Yes","No")</f>
        <v>Yes</v>
      </c>
      <c r="Y38" s="65" t="str">
        <f>IF(AND((RIGHT($Y$3,2)-'[1]Miter Profiles'!$AC$26-'[1]Outside Edges'!$B37)&gt;=5,'[1]Outside Edges'!$Q37="Yes"),"Yes","No")</f>
        <v>Yes</v>
      </c>
      <c r="Z38" s="7" t="str">
        <f>IF(AND((RIGHT($Z$3,2)-'[1]Miter Profiles'!$AC$27-'[1]Outside Edges'!$B37)&gt;=5,'[1]Outside Edges'!$Q37="Yes"),"Yes","No")</f>
        <v>Yes</v>
      </c>
      <c r="AA38" s="7" t="str">
        <f>IF(AND((RIGHT($AA$3,2)-'[1]Miter Profiles'!$AC$28-'[1]Outside Edges'!$B37)&gt;=5,'[1]Outside Edges'!$Q37="Yes"),"Yes","No")</f>
        <v>Yes</v>
      </c>
      <c r="AB38" s="63" t="str">
        <f>IF(AND((RIGHT($AB$3,2)-'[1]Miter Profiles'!$AC$29-'[1]Outside Edges'!$B37)&gt;=5,'[1]Outside Edges'!$Q37="Yes"),"Yes","No")</f>
        <v>Yes</v>
      </c>
      <c r="AC38" s="64" t="str">
        <f>IF(AND((RIGHT($AC$3,2)-'[1]Miter Profiles'!$AC$30-'[1]Outside Edges'!$B37)&gt;=5,'[1]Outside Edges'!$Q37="Yes"),"Yes","No")</f>
        <v>Yes</v>
      </c>
      <c r="AD38" s="8" t="str">
        <f>IF(AND((RIGHT($AD$3,2)-'[1]Miter Profiles'!$AC$31-'[1]Outside Edges'!$B37)&gt;=5,'[1]Outside Edges'!$Q37="Yes"),"Yes","No")</f>
        <v>Yes</v>
      </c>
      <c r="AE38" s="65" t="str">
        <f>IF(AND((RIGHT($AE$3,2)-'[1]Miter Profiles'!$AC$32-'[1]Outside Edges'!$B37)&gt;=5,'[1]Outside Edges'!$Q37="Yes"),"Yes","No")</f>
        <v>Yes</v>
      </c>
      <c r="AF38" s="7" t="str">
        <f>IF(AND((RIGHT($AF$3,2)-'[1]Miter Profiles'!$AC$33-'[1]Outside Edges'!$B37)&gt;=5,'[1]Outside Edges'!$Q37="Yes"),"Yes","No")</f>
        <v>Yes</v>
      </c>
      <c r="AG38" s="7" t="str">
        <f>IF(AND((RIGHT($AG$3,2)-'[1]Miter Profiles'!$AC$34-'[1]Outside Edges'!$B37)&gt;=5,'[1]Outside Edges'!$Q37="Yes"),"Yes","No")</f>
        <v>Yes</v>
      </c>
      <c r="AH38" s="63" t="str">
        <f>IF(AND((RIGHT($AH$3,2)-'[1]Miter Profiles'!$AC$35-'[1]Outside Edges'!$B37)&gt;=5,'[1]Outside Edges'!$Q37="Yes"),"Yes","No")</f>
        <v>Yes</v>
      </c>
      <c r="AI38" s="64" t="str">
        <f>IF(AND((RIGHT($AI$3,2)-'[1]Miter Profiles'!$AC$36-'[1]Outside Edges'!$B37)&gt;=5,'[1]Outside Edges'!$Q37="Yes"),"Yes","No")</f>
        <v>Yes</v>
      </c>
      <c r="AJ38" s="8" t="str">
        <f>IF(AND((RIGHT($AJ$3,2)-'[1]Miter Profiles'!$AC$37-'[1]Outside Edges'!$B37)&gt;=5,'[1]Outside Edges'!$Q37="Yes"),"Yes","No")</f>
        <v>Yes</v>
      </c>
      <c r="AK38" s="65" t="str">
        <f>IF(AND((RIGHT($AK$3,2)-'[1]Miter Profiles'!$AC$38-'[1]Outside Edges'!$B37)&gt;=5,'[1]Outside Edges'!$Q37="Yes"),"Yes","No")</f>
        <v>Yes</v>
      </c>
      <c r="AL38" s="7" t="str">
        <f>IF(AND((RIGHT($AL$3,2)-'[1]Miter Profiles'!$AC$39-'[1]Outside Edges'!$B37)&gt;=5,'[1]Outside Edges'!$Q37="Yes"),"Yes","No")</f>
        <v>Yes</v>
      </c>
      <c r="AM38" s="7" t="str">
        <f>IF(AND((RIGHT($AM$3,2)-'[1]Miter Profiles'!$AC$40-'[1]Outside Edges'!$B37)&gt;=5,'[1]Outside Edges'!$Q37="Yes"),"Yes","No")</f>
        <v>Yes</v>
      </c>
      <c r="AN38" s="63" t="str">
        <f>IF(AND((RIGHT($AN$3,2)-'[1]Miter Profiles'!$AC$41-'[1]Outside Edges'!$B37)&gt;=5,'[1]Outside Edges'!$Q37="Yes"),"Yes","No")</f>
        <v>Yes</v>
      </c>
      <c r="AO38" s="64" t="str">
        <f>IF(AND((RIGHT($AO$3,2)-'[1]Miter Profiles'!$AC$42-'[1]Outside Edges'!$B37)&gt;=5,'[1]Outside Edges'!$Q37="Yes"),"Yes","No")</f>
        <v>Yes</v>
      </c>
      <c r="AP38" s="8" t="str">
        <f>IF(AND((RIGHT($AP$3,2)-'[1]Miter Profiles'!$AC$43-'[1]Outside Edges'!$B37)&gt;=5,'[1]Outside Edges'!$Q37="Yes"),"Yes","No")</f>
        <v>Yes</v>
      </c>
      <c r="AQ38" s="65" t="str">
        <f>IF(AND((RIGHT($AQ$3,2)-'[1]Miter Profiles'!$AC$44-'[1]Outside Edges'!$B37)&gt;=5,'[1]Outside Edges'!$Q37="Yes"),"Yes","No")</f>
        <v>Yes</v>
      </c>
      <c r="AR38" s="7" t="str">
        <f>IF(AND((RIGHT($AR$3,2)-'[1]Miter Profiles'!$AC$45-'[1]Outside Edges'!$B37)&gt;=5,'[1]Outside Edges'!$Q37="Yes"),"Yes","No")</f>
        <v>Yes</v>
      </c>
      <c r="AS38" s="7" t="str">
        <f>IF(AND((RIGHT($AS$3,2)-'[1]Miter Profiles'!$AC$46-'[1]Outside Edges'!$B37)&gt;=5,'[1]Outside Edges'!$Q37="Yes"),"Yes","No")</f>
        <v>Yes</v>
      </c>
      <c r="AT38" s="63" t="str">
        <f>IF(AND((RIGHT($AT$3,2)-'[1]Miter Profiles'!$AC$47-'[1]Outside Edges'!$B37)&gt;=5,'[1]Outside Edges'!$Q37="Yes"),"Yes","No")</f>
        <v>Yes</v>
      </c>
      <c r="AU38" s="64" t="str">
        <f>IF(AND((RIGHT($AU$3,2)-'[1]Miter Profiles'!$AC$48-'[1]Outside Edges'!$B37)&gt;=5,'[1]Outside Edges'!$Q37="Yes"),"Yes","No")</f>
        <v>Yes</v>
      </c>
      <c r="AV38" s="8" t="str">
        <f>IF(AND((RIGHT($AV$3,2)-'[1]Miter Profiles'!$AC$49-'[1]Outside Edges'!$B37)&gt;=5,'[1]Outside Edges'!$Q37="Yes"),"Yes","No")</f>
        <v>Yes</v>
      </c>
      <c r="AW38" s="65" t="str">
        <f>IF(AND((RIGHT($AW$3,2)-'[1]Miter Profiles'!$AC$50-'[1]Outside Edges'!$B37)&gt;=5,'[1]Outside Edges'!$Q37="Yes"),"Yes","No")</f>
        <v>Yes</v>
      </c>
      <c r="AX38" s="7" t="str">
        <f>IF(AND((RIGHT($AX$3,2)-'[1]Miter Profiles'!$AC$51-'[1]Outside Edges'!$B37)&gt;=5,'[1]Outside Edges'!$Q37="Yes"),"Yes","No")</f>
        <v>Yes</v>
      </c>
      <c r="AY38" s="7" t="str">
        <f>IF(AND((RIGHT($AY$3,2)-'[1]Miter Profiles'!$AC$52-'[1]Outside Edges'!$B37)&gt;=5,'[1]Outside Edges'!$Q37="Yes"),"Yes","No")</f>
        <v>Yes</v>
      </c>
      <c r="AZ38" s="63" t="str">
        <f>IF(AND((RIGHT($AZ$3,2)-'[1]Miter Profiles'!$AC$53-'[1]Outside Edges'!$B37)&gt;=5,'[1]Outside Edges'!$Q37="Yes"),"Yes","No")</f>
        <v>Yes</v>
      </c>
      <c r="BA38" s="64" t="str">
        <f>IF(AND((RIGHT($BA$3,2)-'[1]Miter Profiles'!$AC$54-'[1]Outside Edges'!$B37)&gt;=5,'[1]Outside Edges'!$Q37="Yes"),"Yes","No")</f>
        <v>Yes</v>
      </c>
      <c r="BB38" s="8" t="str">
        <f>IF(AND((RIGHT($BB$3,2)-'[1]Miter Profiles'!$AC$55-'[1]Outside Edges'!$B37)&gt;=5,'[1]Outside Edges'!$Q37="Yes"),"Yes","No")</f>
        <v>Yes</v>
      </c>
      <c r="BC38" s="65" t="str">
        <f>IF(AND((RIGHT($BC$3,2)-'[1]Miter Profiles'!$AC$56-'[1]Outside Edges'!$B37)&gt;=5,'[1]Outside Edges'!$Q37="Yes"),"Yes","No")</f>
        <v>Yes</v>
      </c>
      <c r="BD38" s="7" t="str">
        <f>IF(AND((RIGHT($BD$3,2)-'[1]Miter Profiles'!$AC$57-'[1]Outside Edges'!$B37)&gt;=5,'[1]Outside Edges'!$Q37="Yes"),"Yes","No")</f>
        <v>Yes</v>
      </c>
      <c r="BE38" s="7" t="str">
        <f>IF(AND((RIGHT($BE$3,2)-'[1]Miter Profiles'!$AC$58-'[1]Outside Edges'!$B37)&gt;=5,'[1]Outside Edges'!$Q37="Yes"),"Yes","No")</f>
        <v>Yes</v>
      </c>
      <c r="BF38" s="63" t="str">
        <f>IF(AND((RIGHT($BF$3,2)-'[1]Miter Profiles'!$AC$59-'[1]Outside Edges'!$B37)&gt;=5,'[1]Outside Edges'!$Q37="Yes"),"Yes","No")</f>
        <v>Yes</v>
      </c>
      <c r="BG38" s="64" t="str">
        <f>IF(AND((RIGHT($BG$3,2)-'[1]Miter Profiles'!$AC$60-'[1]Outside Edges'!$B37)&gt;=5,'[1]Outside Edges'!$Q37="Yes"),"Yes","No")</f>
        <v>Yes</v>
      </c>
      <c r="BH38" s="8" t="str">
        <f>IF(AND((RIGHT($BH$3,2)-'[1]Miter Profiles'!$AC$61-'[1]Outside Edges'!$B37)&gt;=5,'[1]Outside Edges'!$Q37="Yes"),"Yes","No")</f>
        <v>Yes</v>
      </c>
      <c r="BI38" s="65" t="str">
        <f>IF(AND((RIGHT($BI$3,2)-'[1]Miter Profiles'!$AC$62-'[1]Outside Edges'!$B37)&gt;=5,'[1]Outside Edges'!$Q37="Yes"),"Yes","No")</f>
        <v>Yes</v>
      </c>
      <c r="BJ38" s="7" t="str">
        <f>IF(AND((RIGHT($BJ$3,2)-'[1]Miter Profiles'!$AC$63-'[1]Outside Edges'!$B37)&gt;=5,'[1]Outside Edges'!$Q37="Yes"),"Yes","No")</f>
        <v>Yes</v>
      </c>
      <c r="BK38" s="7" t="str">
        <f>IF(AND((RIGHT($BK$3,2)-'[1]Miter Profiles'!$AC$64-'[1]Outside Edges'!$B37)&gt;=5,'[1]Outside Edges'!$Q37="Yes"),"Yes","No")</f>
        <v>Yes</v>
      </c>
      <c r="BL38" s="63" t="str">
        <f>IF(AND((RIGHT($BL$3,2)-'[1]Miter Profiles'!$AC$65-'[1]Outside Edges'!$B37)&gt;=5,'[1]Outside Edges'!$Q37="Yes"),"Yes","No")</f>
        <v>Yes</v>
      </c>
      <c r="BM38" s="64" t="str">
        <f>IF(AND((RIGHT($BM$3,2)-'[1]Miter Profiles'!$AC$66-'[1]Outside Edges'!$B37)&gt;=5,'[1]Outside Edges'!$Q37="Yes"),"Yes","No")</f>
        <v>Yes</v>
      </c>
      <c r="BN38" s="8" t="str">
        <f>IF(AND((RIGHT($BN$3,2)-'[1]Miter Profiles'!$AC$67-'[1]Outside Edges'!$B37)&gt;=5,'[1]Outside Edges'!$Q37="Yes"),"Yes","No")</f>
        <v>Yes</v>
      </c>
      <c r="BO38" s="65" t="str">
        <f>IF(AND((RIGHT($BO$3,2)-'[1]Miter Profiles'!$AC$68-'[1]Outside Edges'!$B37)&gt;=5,'[1]Outside Edges'!$Q37="Yes"),"Yes","No")</f>
        <v>Yes</v>
      </c>
      <c r="BP38" s="7" t="str">
        <f>IF(AND((RIGHT($BP$3,2)-'[1]Miter Profiles'!$AC$69-'[1]Outside Edges'!$B37)&gt;=5,'[1]Outside Edges'!$Q37="Yes"),"Yes","No")</f>
        <v>Yes</v>
      </c>
      <c r="BQ38" s="7" t="str">
        <f>IF(AND((RIGHT($BQ$3,2)-'[1]Miter Profiles'!$AC$70-'[1]Outside Edges'!$B37)&gt;=5,'[1]Outside Edges'!$Q37="Yes"),"Yes","No")</f>
        <v>Yes</v>
      </c>
      <c r="BR38" s="63" t="str">
        <f>IF(AND((RIGHT($BR$3,2)-'[1]Miter Profiles'!$AC$71-'[1]Outside Edges'!$B37)&gt;=5,'[1]Outside Edges'!$Q37="Yes"),"Yes","No")</f>
        <v>Yes</v>
      </c>
      <c r="BS38" s="64" t="str">
        <f>IF(AND((RIGHT($BS$3,2)-'[1]Miter Profiles'!$AC$72-'[1]Outside Edges'!$B37)&gt;=5,'[1]Outside Edges'!$Q37="Yes"),"Yes","No")</f>
        <v>Yes</v>
      </c>
      <c r="BT38" s="8" t="str">
        <f>IF(AND((RIGHT($BT$3,2)-'[1]Miter Profiles'!$AC$73-'[1]Outside Edges'!$B37)&gt;=5,'[1]Outside Edges'!$Q37="Yes"),"Yes","No")</f>
        <v>Yes</v>
      </c>
      <c r="BU38" s="65" t="str">
        <f>IF(AND((RIGHT($BU$3,2)-'[1]Miter Profiles'!$AC$74-'[1]Outside Edges'!$B37)&gt;=5,'[1]Outside Edges'!$Q37="Yes"),"Yes","No")</f>
        <v>Yes</v>
      </c>
      <c r="BV38" s="7" t="str">
        <f>IF(AND((RIGHT($BV$3,2)-'[1]Miter Profiles'!$AC$75-'[1]Outside Edges'!$B37)&gt;=5,'[1]Outside Edges'!$Q37="Yes"),"Yes","No")</f>
        <v>Yes</v>
      </c>
      <c r="BW38" s="7" t="str">
        <f>IF(AND((RIGHT($BW$3,2)-'[1]Miter Profiles'!$AC$76-'[1]Outside Edges'!$B37)&gt;=5,'[1]Outside Edges'!$Q37="Yes"),"Yes","No")</f>
        <v>Yes</v>
      </c>
      <c r="BX38" s="63" t="str">
        <f>IF(AND((RIGHT($BX$3,2)-'[1]Miter Profiles'!$AC$77-'[1]Outside Edges'!$B37)&gt;=5,'[1]Outside Edges'!$Q37="Yes"),"Yes","No")</f>
        <v>Yes</v>
      </c>
      <c r="BY38" s="64" t="str">
        <f>IF(AND((RIGHT($BY$3,2)-'[1]Miter Profiles'!$AC$78-'[1]Outside Edges'!$B37)&gt;=5,'[1]Outside Edges'!$Q37="Yes"),"Yes","No")</f>
        <v>Yes</v>
      </c>
      <c r="BZ38" s="8" t="str">
        <f>IF(AND((RIGHT($BZ$3,2)-'[1]Miter Profiles'!$AC$79-'[1]Outside Edges'!$B37)&gt;=5,'[1]Outside Edges'!$Q37="Yes"),"Yes","No")</f>
        <v>Yes</v>
      </c>
      <c r="CA38" s="65" t="str">
        <f>IF(AND((RIGHT($CA$3,2)-'[1]Miter Profiles'!$AC$80-'[1]Outside Edges'!$B37)&gt;=5,'[1]Outside Edges'!$Q37="Yes"),"Yes","No")</f>
        <v>Yes</v>
      </c>
      <c r="CB38" s="7" t="str">
        <f>IF(AND((RIGHT($CB$3,2)-'[1]Miter Profiles'!$AC$81-'[1]Outside Edges'!$B37)&gt;=5,'[1]Outside Edges'!$Q37="Yes"),"Yes","No")</f>
        <v>Yes</v>
      </c>
      <c r="CC38" s="7" t="str">
        <f>IF(AND((RIGHT($CC$3,2)-'[1]Miter Profiles'!$AC$82-'[1]Outside Edges'!$B37)&gt;=5,'[1]Outside Edges'!$Q37="Yes"),"Yes","No")</f>
        <v>Yes</v>
      </c>
      <c r="CD38" s="63" t="str">
        <f>IF(AND((RIGHT($CD$3,2)-'[1]Miter Profiles'!$AC$83-'[1]Outside Edges'!$B37)&gt;=5,'[1]Outside Edges'!$Q37="Yes"),"Yes","No")</f>
        <v>Yes</v>
      </c>
      <c r="CE38" s="64" t="str">
        <f>IF(AND((RIGHT($CE$3,2)-'[1]Miter Profiles'!$AC$84-'[1]Outside Edges'!$B37)&gt;=5,'[1]Outside Edges'!$Q37="Yes"),"Yes","No")</f>
        <v>Yes</v>
      </c>
      <c r="CF38" s="8" t="str">
        <f>IF(AND((RIGHT($CF$3,2)-'[1]Miter Profiles'!$AC$85-'[1]Outside Edges'!$B37)&gt;=5,'[1]Outside Edges'!$Q37="Yes"),"Yes","No")</f>
        <v>Yes</v>
      </c>
      <c r="CG38" s="65" t="str">
        <f>IF(AND((RIGHT($CG$3,2)-'[1]Miter Profiles'!$AC$86-'[1]Outside Edges'!$B37)&gt;=5,'[1]Outside Edges'!$Q37="Yes"),"Yes","No")</f>
        <v>Yes</v>
      </c>
      <c r="CH38" s="7" t="str">
        <f>IF(AND((RIGHT($CH$3,2)-'[1]Miter Profiles'!$AC$87-'[1]Outside Edges'!$B37)&gt;=5,'[1]Outside Edges'!$Q37="Yes"),"Yes","No")</f>
        <v>Yes</v>
      </c>
      <c r="CI38" s="7" t="str">
        <f>IF(AND((RIGHT($CI$3,2)-'[1]Miter Profiles'!$AC$88-'[1]Outside Edges'!$B37)&gt;=5,'[1]Outside Edges'!$Q37="Yes"),"Yes","No")</f>
        <v>Yes</v>
      </c>
      <c r="CJ38" s="63" t="str">
        <f>IF(AND((RIGHT($CJ$3,2)-'[1]Miter Profiles'!$AC$89-'[1]Outside Edges'!$B37)&gt;=5,'[1]Outside Edges'!$Q37="Yes"),"Yes","No")</f>
        <v>Yes</v>
      </c>
      <c r="CK38" s="64" t="str">
        <f>IF(AND((RIGHT($CK$3,2)-'[1]Miter Profiles'!$AC$90-'[1]Outside Edges'!$B37)&gt;=5,'[1]Outside Edges'!$Q37="Yes"),"Yes","No")</f>
        <v>Yes</v>
      </c>
      <c r="CL38" s="8" t="str">
        <f>IF(AND((RIGHT($CL$3,2)-'[1]Miter Profiles'!$AC$91-'[1]Outside Edges'!$B37)&gt;=5,'[1]Outside Edges'!$Q37="Yes"),"Yes","No")</f>
        <v>Yes</v>
      </c>
      <c r="CM38" s="65" t="str">
        <f>IF(AND((RIGHT($CM$3,2)-'[1]Miter Profiles'!$AC$92-'[1]Outside Edges'!$B37)&gt;=5,'[1]Outside Edges'!$Q37="Yes"),"Yes","No")</f>
        <v>Yes</v>
      </c>
      <c r="CN38" s="7" t="str">
        <f>IF(AND((RIGHT(CN$3,2)-'[1]Miter Profiles'!$AC$93-'[1]Outside Edges'!$B37)&gt;=5,'[1]Outside Edges'!$Q37="Yes"),"Yes","No")</f>
        <v>Yes</v>
      </c>
      <c r="CO38" s="7" t="str">
        <f>IF(AND((RIGHT(CO$3,2)-'[1]Miter Profiles'!$AC$94-'[1]Outside Edges'!$B37)&gt;=5,'[1]Outside Edges'!$Q37="Yes"),"Yes","No")</f>
        <v>Yes</v>
      </c>
      <c r="CP38" s="63" t="str">
        <f>IF(AND((RIGHT(CP$3,2)-'[1]Miter Profiles'!$AC$95-'[1]Outside Edges'!$B37)&gt;=5,'[1]Outside Edges'!$Q37="Yes"),"Yes","No")</f>
        <v>Yes</v>
      </c>
      <c r="CQ38" s="64" t="str">
        <f>IF(AND((RIGHT(CQ$3,2)-'[1]Miter Profiles'!$AC$96-'[1]Outside Edges'!$B37)&gt;=5,'[1]Outside Edges'!$Q37="Yes"),"Yes","No")</f>
        <v>Yes</v>
      </c>
      <c r="CR38" s="8" t="str">
        <f>IF(AND((RIGHT(CR$3,2)-'[1]Miter Profiles'!$AC$97-'[1]Outside Edges'!$B37)&gt;=5,'[1]Outside Edges'!$Q37="Yes"),"Yes","No")</f>
        <v>Yes</v>
      </c>
      <c r="CS38" s="65" t="str">
        <f>IF(AND((RIGHT(CS$3,2)-'[1]Miter Profiles'!$AC$98-'[1]Outside Edges'!$B37)&gt;=5,'[1]Outside Edges'!$Q37="Yes"),"Yes","No")</f>
        <v>Yes</v>
      </c>
      <c r="CT38" s="7" t="str">
        <f>IF(AND((RIGHT($CT$3,2)-'[1]Miter Profiles'!$AC$99-'[1]Outside Edges'!$B37)&gt;=5,'[1]Outside Edges'!$Q37="Yes"),"Yes","No")</f>
        <v>Yes</v>
      </c>
      <c r="CU38" s="7" t="str">
        <f>IF(AND((RIGHT($CU$3,2)-'[1]Miter Profiles'!$AC$100-'[1]Outside Edges'!$B37)&gt;=5,'[1]Outside Edges'!$Q37="Yes"),"Yes","No")</f>
        <v>Yes</v>
      </c>
      <c r="CV38" s="63" t="str">
        <f>IF(AND((RIGHT($CV$3,2)-'[1]Miter Profiles'!$AC$101-'[1]Outside Edges'!$B37)&gt;=5,'[1]Outside Edges'!$Q37="Yes"),"Yes","No")</f>
        <v>Yes</v>
      </c>
      <c r="CW38" s="64" t="str">
        <f>IF(AND((RIGHT($CW$3,2)-'[1]Miter Profiles'!$AC$102-'[1]Outside Edges'!$B37)&gt;=5,'[1]Outside Edges'!$Q37="Yes"),"Yes","No")</f>
        <v>Yes</v>
      </c>
      <c r="CX38" s="8" t="str">
        <f>IF(AND((RIGHT($CX$3,2)-'[1]Miter Profiles'!$AC$103-'[1]Outside Edges'!$B37)&gt;=5,'[1]Outside Edges'!$Q37="Yes"),"Yes","No")</f>
        <v>Yes</v>
      </c>
      <c r="CY38" s="65" t="str">
        <f>IF(AND((RIGHT($CY$3,2)-'[1]Miter Profiles'!$AC$104-'[1]Outside Edges'!$B37)&gt;=5,'[1]Outside Edges'!$Q37="Yes"),"Yes","No")</f>
        <v>Yes</v>
      </c>
      <c r="CZ38" s="7" t="str">
        <f>IF(AND((RIGHT($CZ$3,2)-'[1]Miter Profiles'!$AC$105-'[1]Outside Edges'!$B37)&gt;=5,'[1]Outside Edges'!$Q37="Yes"),"Yes","No")</f>
        <v>Yes</v>
      </c>
      <c r="DA38" s="7" t="str">
        <f>IF(AND((RIGHT($DA$3,2)-'[1]Miter Profiles'!$AC$106-'[1]Outside Edges'!$B37)&gt;=5,'[1]Outside Edges'!$Q37="Yes"),"Yes","No")</f>
        <v>Yes</v>
      </c>
      <c r="DB38" s="63" t="str">
        <f>IF(AND((RIGHT($DB$3,2)-'[1]Miter Profiles'!$AC$107-'[1]Outside Edges'!$B37)&gt;=5,'[1]Outside Edges'!$Q37="Yes"),"Yes","No")</f>
        <v>Yes</v>
      </c>
      <c r="DC38" s="64" t="str">
        <f>IF(AND((RIGHT($DC$3,2)-'[1]Miter Profiles'!$AC$108-'[1]Outside Edges'!$B37)&gt;=5,'[1]Outside Edges'!$Q37="Yes"),"Yes","No")</f>
        <v>Yes</v>
      </c>
      <c r="DD38" s="8" t="str">
        <f>IF(AND((RIGHT($DD$3,2)-'[1]Miter Profiles'!$AC$109-'[1]Outside Edges'!$B37)&gt;=5,'[1]Outside Edges'!$Q37="Yes"),"Yes","No")</f>
        <v>Yes</v>
      </c>
      <c r="DE38" s="65" t="str">
        <f>IF(AND((RIGHT($DE$3,2)-'[1]Miter Profiles'!$AC$110-'[1]Outside Edges'!$B37)&gt;=5,'[1]Outside Edges'!$Q37="Yes"),"Yes","No")</f>
        <v>Yes</v>
      </c>
      <c r="DF38" s="7" t="str">
        <f>IF(AND((RIGHT($DF$3,2)-'[1]Miter Profiles'!$AC$111-'[1]Outside Edges'!$B37)&gt;=5,'[1]Outside Edges'!$Q37="Yes"),"Yes","No")</f>
        <v>Yes</v>
      </c>
      <c r="DG38" s="7" t="str">
        <f>IF(AND((RIGHT($DG$3,2)-'[1]Miter Profiles'!$AC$112-'[1]Outside Edges'!$B37)&gt;=5,'[1]Outside Edges'!$Q37="Yes"),"Yes","No")</f>
        <v>Yes</v>
      </c>
      <c r="DH38" s="63" t="str">
        <f>IF(AND((RIGHT($DH$3,2)-'[1]Miter Profiles'!$AC$113-'[1]Outside Edges'!$B37)&gt;=5,'[1]Outside Edges'!$Q37="Yes"),"Yes","No")</f>
        <v>Yes</v>
      </c>
      <c r="DI38" s="64" t="str">
        <f>IF(AND((RIGHT($DI$3,2)-'[1]Miter Profiles'!$AC$114-'[1]Outside Edges'!$B37)&gt;=5,'[1]Outside Edges'!$Q37="Yes"),"Yes","No")</f>
        <v>Yes</v>
      </c>
      <c r="DJ38" s="8" t="str">
        <f>IF(AND((RIGHT($DJ$3,2)-'[1]Miter Profiles'!$AC$115-'[1]Outside Edges'!$B37)&gt;=5,'[1]Outside Edges'!$Q37="Yes"),"Yes","No")</f>
        <v>Yes</v>
      </c>
      <c r="DK38" s="65" t="str">
        <f>IF(AND((RIGHT($DK$3,2)-'[1]Miter Profiles'!$AC$116-'[1]Outside Edges'!$B37)&gt;=5,'[1]Outside Edges'!$Q37="Yes"),"Yes","No")</f>
        <v>Yes</v>
      </c>
      <c r="DL38" s="7" t="str">
        <f>IF(AND((RIGHT($DL$3,2)-'[1]Miter Profiles'!$AC$117-'[1]Outside Edges'!$B37)&gt;=5,'[1]Outside Edges'!$Q37="Yes"),"Yes","No")</f>
        <v>Yes</v>
      </c>
      <c r="DM38" s="7" t="str">
        <f>IF(AND((RIGHT($DM$3,2)-'[1]Miter Profiles'!$AC$118-'[1]Outside Edges'!$B37)&gt;=5,'[1]Outside Edges'!$Q37="Yes"),"Yes","No")</f>
        <v>Yes</v>
      </c>
      <c r="DN38" s="63" t="str">
        <f>IF(AND((RIGHT($DN$3,2)-'[1]Miter Profiles'!$AC$119-'[1]Outside Edges'!$B37)&gt;=5,'[1]Outside Edges'!$Q37="Yes"),"Yes","No")</f>
        <v>Yes</v>
      </c>
      <c r="DO38" s="64" t="str">
        <f>IF(AND((RIGHT($DO$3,2)-'[1]Miter Profiles'!$AC$120-'[1]Outside Edges'!$B37)&gt;=5,'[1]Outside Edges'!$Q37="Yes"),"Yes","No")</f>
        <v>No</v>
      </c>
      <c r="DP38" s="8" t="str">
        <f>IF(AND((RIGHT($DP$3,2)-'[1]Miter Profiles'!$AC$121-'[1]Outside Edges'!$B37)&gt;=5,'[1]Outside Edges'!$Q37="Yes"),"Yes","No")</f>
        <v>Yes</v>
      </c>
      <c r="DQ38" s="65" t="str">
        <f>IF(AND((RIGHT($DQ$3,2)-'[1]Miter Profiles'!$AC$122-'[1]Outside Edges'!$B37)&gt;=5,'[1]Outside Edges'!$Q37="Yes"),"Yes","No")</f>
        <v>Yes</v>
      </c>
      <c r="DR38" s="7" t="str">
        <f>IF(AND((RIGHT($DR$3,2)-'[1]Miter Profiles'!$AC$123-'[1]Outside Edges'!$B37)&gt;=5,'[1]Outside Edges'!$Q37="Yes"),"Yes","No")</f>
        <v>Yes</v>
      </c>
      <c r="DS38" s="7" t="str">
        <f>IF(AND((RIGHT($DS$3,2)-'[1]Miter Profiles'!$AC$124-'[1]Outside Edges'!$B37)&gt;=5,'[1]Outside Edges'!$Q37="Yes"),"Yes","No")</f>
        <v>Yes</v>
      </c>
      <c r="DT38" s="63" t="str">
        <f>IF(AND((RIGHT($DT$3,2)-'[1]Miter Profiles'!$AC$125-'[1]Outside Edges'!$B37)&gt;=5,'[1]Outside Edges'!$Q37="Yes"),"Yes","No")</f>
        <v>Yes</v>
      </c>
      <c r="DU38" s="64" t="str">
        <f>IF(AND((RIGHT($DU$3,2)-'[1]Miter Profiles'!$AC$126-'[1]Outside Edges'!$B37)&gt;=5,'[1]Outside Edges'!$Q37="Yes"),"Yes","No")</f>
        <v>Yes</v>
      </c>
      <c r="DV38" s="8" t="str">
        <f>IF(AND((RIGHT($DV$3,2)-'[1]Miter Profiles'!$AC$127-'[1]Outside Edges'!$B37)&gt;=5,'[1]Outside Edges'!$Q37="Yes"),"Yes","No")</f>
        <v>Yes</v>
      </c>
      <c r="DW38" s="65" t="str">
        <f>IF(AND((RIGHT($DW$3,2)-'[1]Miter Profiles'!$AC$128-'[1]Outside Edges'!$B37)&gt;=5,'[1]Outside Edges'!$Q37="Yes"),"Yes","No")</f>
        <v>Yes</v>
      </c>
      <c r="DX38" s="7" t="str">
        <f>IF(AND((RIGHT($DX$3,2)-'[1]Miter Profiles'!$AC$129-'[1]Outside Edges'!$B37)&gt;=5,'[1]Outside Edges'!$Q37="Yes"),"Yes","No")</f>
        <v>Yes</v>
      </c>
      <c r="DY38" s="7" t="str">
        <f>IF(AND((RIGHT($DY$3,2)-'[1]Miter Profiles'!$AC$130-'[1]Outside Edges'!$B37)&gt;=5,'[1]Outside Edges'!$Q37="Yes"),"Yes","No")</f>
        <v>Yes</v>
      </c>
      <c r="DZ38" s="63" t="str">
        <f>IF(AND((RIGHT($DZ$3,2)-'[1]Miter Profiles'!$AC$131-'[1]Outside Edges'!$B37)&gt;=5,'[1]Outside Edges'!$Q37="Yes"),"Yes","No")</f>
        <v>Yes</v>
      </c>
      <c r="EA38" s="68" t="str">
        <f>IF(AND((RIGHT($EA$3,2)-'[1]Miter Profiles'!$AC$132-'[1]Outside Edges'!$B37)&gt;=5,'[1]Outside Edges'!$Q37="Yes"),"Yes","No")</f>
        <v>Yes</v>
      </c>
      <c r="EB38" s="78" t="str">
        <f>IF(AND((RIGHT($EB$3,2)-'[1]Miter Profiles'!$AC$133-'[1]Outside Edges'!$B37)&gt;=5,'[1]Outside Edges'!$Q37="Yes"),"Yes","No")</f>
        <v>Yes</v>
      </c>
      <c r="EC38" s="79" t="str">
        <f>IF(AND((RIGHT($EC$3,2)-'[1]Miter Profiles'!$AC$134-'[1]Outside Edges'!$B37)&gt;=5,'[1]Outside Edges'!$Q37="Yes"),"Yes","No")</f>
        <v>Yes</v>
      </c>
      <c r="ED38" s="81" t="str">
        <f>IF(AND((RIGHT($ED$3,2)-'[1]Miter Profiles'!$AC$135-'[1]Outside Edges'!$B37)&gt;=5,'[1]Outside Edges'!$Q37="Yes"),"Yes","No")</f>
        <v>Yes</v>
      </c>
      <c r="EE38" s="80" t="str">
        <f>IF(AND((RIGHT($EE$3,2)-'[1]Miter Profiles'!$AC$136-'[1]Outside Edges'!$B37)&gt;=5,'[1]Outside Edges'!$Q37="Yes"),"Yes","No")</f>
        <v>Yes</v>
      </c>
      <c r="EF38" s="63" t="str">
        <f>IF(AND((RIGHT($EF$3,2)-'[1]Miter Profiles'!$AC$137-'[1]Outside Edges'!$B37)&gt;=5,'[1]Outside Edges'!$Q37="Yes"),"Yes","No")</f>
        <v>Yes</v>
      </c>
      <c r="EG38" s="7" t="str">
        <f>IF(AND((RIGHT($EG$3,2)-'[1]Miter Profiles'!$AC$138-'[1]Outside Edges'!$B37)&gt;=5,'[1]Outside Edges'!$Q37="Yes"),"Yes","No")</f>
        <v>Yes</v>
      </c>
      <c r="EH38" s="68" t="str">
        <f>IF(AND((RIGHT($EH$3,2)-'[1]Miter Profiles'!$AC$139-'[1]Outside Edges'!$B37)&gt;=5,'[1]Outside Edges'!$Q37="Yes"),"Yes","No")</f>
        <v>Yes</v>
      </c>
      <c r="EI38" s="82" t="str">
        <f>IF(AND((RIGHT($EI$3,2)-'[1]Miter Profiles'!$AC$140-'[1]Outside Edges'!$B37)&gt;=5,'[1]Outside Edges'!$Q37="Yes"),"Yes","No")</f>
        <v>Yes</v>
      </c>
      <c r="EJ38" s="83" t="str">
        <f>IF(AND((RIGHT($EJ$3,2)-'[1]Miter Profiles'!$AC$141-'[1]Outside Edges'!$B37)&gt;=5,'[1]Outside Edges'!$Q37="Yes"),"Yes","No")</f>
        <v>Yes</v>
      </c>
      <c r="EK38" s="83" t="str">
        <f>IF(AND((RIGHT($EK$3,2)-'[1]Miter Profiles'!$AC$142-'[1]Outside Edges'!$B37)&gt;=5,'[1]Outside Edges'!$Q37="Yes"),"Yes","No")</f>
        <v>Yes</v>
      </c>
      <c r="EL38" s="81" t="str">
        <f>IF(AND((RIGHT($EL$3,2)-'[1]Miter Profiles'!$AC$143-'[1]Outside Edges'!$B37)&gt;=5,'[1]Outside Edges'!$Q37="Yes"),"Yes","No")</f>
        <v>Yes</v>
      </c>
      <c r="EM38" s="84" t="str">
        <f>IF(AND((RIGHT($EM$3,2)-'[1]Miter Profiles'!$AC$144-'[1]Outside Edges'!$B37)&gt;=5,'[1]Outside Edges'!$Q37="Yes"),"Yes","No")</f>
        <v>No</v>
      </c>
      <c r="EN38" s="7" t="str">
        <f>IF(AND((RIGHT($EN$3,2)-'[1]Miter Profiles'!$AC$145-'[1]Outside Edges'!$B37)&gt;=5,'[1]Outside Edges'!$Q37="Yes"),"Yes","No")</f>
        <v>Yes</v>
      </c>
      <c r="EO38" s="68" t="str">
        <f>IF(AND((RIGHT($EO$3,2)-'[1]Miter Profiles'!$AC$146-'[1]Outside Edges'!$B37)&gt;=5,'[1]Outside Edges'!$Q37="Yes"),"Yes","No")</f>
        <v>Yes</v>
      </c>
      <c r="EP38" s="83" t="str">
        <f>IF(AND((RIGHT($EP$3,2)-'[1]Miter Profiles'!$AC$147-'[1]Outside Edges'!$B37)&gt;=5,'[1]Outside Edges'!$Q37="Yes"),"Yes","No")</f>
        <v>Yes</v>
      </c>
      <c r="EQ38" s="83" t="str">
        <f>IF(AND((RIGHT($EQ$3,2)-'[1]Miter Profiles'!$AC$148-'[1]Outside Edges'!$B37)&gt;=5,'[1]Outside Edges'!$Q37="Yes"),"Yes","No")</f>
        <v>Yes</v>
      </c>
      <c r="ER38" s="81" t="str">
        <f>IF(AND((RIGHT($ER$3,2)-'[1]Miter Profiles'!$AC$149-'[1]Outside Edges'!$B37)&gt;=5,'[1]Outside Edges'!$Q37="Yes"),"Yes","No")</f>
        <v>Yes</v>
      </c>
      <c r="ES38" s="84" t="str">
        <f>IF(AND((RIGHT($ES$3,2)-'[1]Miter Profiles'!$AC$150-'[1]Outside Edges'!$B37)&gt;=5,'[1]Outside Edges'!$Q37="Yes"),"Yes","No")</f>
        <v>Yes</v>
      </c>
      <c r="ET38" s="7" t="str">
        <f>IF(AND((RIGHT($ET$3,2)-'[1]Miter Profiles'!$AC$151-'[1]Outside Edges'!$B37)&gt;=5,'[1]Outside Edges'!$Q37="Yes"),"Yes","No")</f>
        <v>Yes</v>
      </c>
      <c r="EU38" s="68" t="str">
        <f>IF(AND((RIGHT($EU$3,2)-'[1]Miter Profiles'!$AC$152-'[1]Outside Edges'!$B37)&gt;=5,'[1]Outside Edges'!$Q37="Yes"),"Yes","No")</f>
        <v>Yes</v>
      </c>
      <c r="EV38" s="83" t="str">
        <f>IF(AND((RIGHT($EV$3,2)-'[1]Miter Profiles'!$AC$153-'[1]Outside Edges'!$B37)&gt;=5,'[1]Outside Edges'!$Q37="Yes"),"Yes","No")</f>
        <v>Yes</v>
      </c>
      <c r="EW38" s="83" t="str">
        <f>IF(AND((RIGHT($EW$3,2)-'[1]Miter Profiles'!$AC$154-'[1]Outside Edges'!$B37)&gt;=5,'[1]Outside Edges'!$Q37="Yes"),"Yes","No")</f>
        <v>Yes</v>
      </c>
      <c r="EX38" s="81" t="str">
        <f>IF(AND((RIGHT($EX$3,2)-'[1]Miter Profiles'!$AC$155-'[1]Outside Edges'!$B37)&gt;=5,'[1]Outside Edges'!$Q37="Yes"),"Yes","No")</f>
        <v>Yes</v>
      </c>
      <c r="EY38" s="84" t="str">
        <f>IF(AND((RIGHT($EY$3,2)-'[1]Miter Profiles'!$AC$156-'[1]Outside Edges'!$B37)&gt;=5,'[1]Outside Edges'!$Q37="Yes"),"Yes","No")</f>
        <v>Yes</v>
      </c>
      <c r="EZ38" s="7" t="str">
        <f>IF(AND((RIGHT($EZ$3,2)-'[1]Miter Profiles'!$AC$157-'[1]Outside Edges'!$B37)&gt;=5,'[1]Outside Edges'!$Q37="Yes"),"Yes","No")</f>
        <v>Yes</v>
      </c>
      <c r="FA38" s="68" t="str">
        <f>IF(AND((RIGHT($FA$3,2)-'[1]Miter Profiles'!$AC$158-'[1]Outside Edges'!$B37)&gt;=5,'[1]Outside Edges'!$Q37="Yes"),"Yes","No")</f>
        <v>Yes</v>
      </c>
      <c r="FB38" s="83" t="str">
        <f>IF(AND((RIGHT($FB$3,2)-'[1]Miter Profiles'!$AC$159-'[1]Outside Edges'!$B37)&gt;=5,'[1]Outside Edges'!$Q37="Yes"),"Yes","No")</f>
        <v>Yes</v>
      </c>
      <c r="FC38" s="83" t="str">
        <f>IF(AND((RIGHT($FC$3,2)-'[1]Miter Profiles'!$AC$160-'[1]Outside Edges'!$B37)&gt;=5,'[1]Outside Edges'!$Q37="Yes"),"Yes","No")</f>
        <v>Yes</v>
      </c>
      <c r="FD38" s="81" t="str">
        <f>IF(AND((RIGHT($FD$3,2)-'[1]Miter Profiles'!$AC$161-'[1]Outside Edges'!$B37)&gt;=5,'[1]Outside Edges'!$Q37="Yes"),"Yes","No")</f>
        <v>Yes</v>
      </c>
      <c r="FE38" s="84" t="str">
        <f>IF(AND((RIGHT($FE$3,2)-'[1]Miter Profiles'!$AC$162-'[1]Outside Edges'!$B37)&gt;=5,'[1]Outside Edges'!$Q37="Yes"),"Yes","No")</f>
        <v>Yes</v>
      </c>
      <c r="FF38" s="7" t="str">
        <f>IF(AND((RIGHT($FF$3,2)-'[1]Miter Profiles'!$AC$163-'[1]Outside Edges'!$B37)&gt;=5,'[1]Outside Edges'!$Q37="Yes"),"Yes","No")</f>
        <v>Yes</v>
      </c>
      <c r="FG38" s="68" t="str">
        <f>IF(AND((RIGHT($FG$3,2)-'[1]Miter Profiles'!$AC$164-'[1]Outside Edges'!$B37)&gt;=5,'[1]Outside Edges'!$Q37="Yes"),"Yes","No")</f>
        <v>Yes</v>
      </c>
      <c r="FH38" s="83" t="str">
        <f>IF(AND((RIGHT($FH$3,2)-'[1]Miter Profiles'!$AC$165-'[1]Outside Edges'!$B37)&gt;=5,'[1]Outside Edges'!$Q37="Yes"),"Yes","No")</f>
        <v>Yes</v>
      </c>
      <c r="FI38" s="83" t="str">
        <f>IF(AND((RIGHT($FI$3,2)-'[1]Miter Profiles'!$AC$166-'[1]Outside Edges'!$B37)&gt;=5,'[1]Outside Edges'!$Q37="Yes"),"Yes","No")</f>
        <v>Yes</v>
      </c>
      <c r="FJ38" s="81" t="str">
        <f>IF(AND((RIGHT($FJ$3,2)-'[1]Miter Profiles'!$AC$167-'[1]Outside Edges'!$B37)&gt;=5,'[1]Outside Edges'!$Q37="Yes"),"Yes","No")</f>
        <v>Yes</v>
      </c>
      <c r="FK38" s="84" t="str">
        <f>IF(AND((RIGHT($FK$3,2)-'[1]Miter Profiles'!$AC$168-'[1]Outside Edges'!$B37)&gt;=5,'[1]Outside Edges'!$Q37="Yes"),"Yes","No")</f>
        <v>Yes</v>
      </c>
      <c r="FL38" s="7" t="str">
        <f>IF(AND((RIGHT($FL$3,2)-'[1]Miter Profiles'!$AC$169-'[1]Outside Edges'!$B37)&gt;=5,'[1]Outside Edges'!$Q37="Yes"),"Yes","No")</f>
        <v>Yes</v>
      </c>
      <c r="FM38" s="68" t="str">
        <f>IF(AND((RIGHT($FM$3,2)-'[1]Miter Profiles'!$AC$170-'[1]Outside Edges'!$B37)&gt;=5,'[1]Outside Edges'!$Q37="Yes"),"Yes","No")</f>
        <v>Yes</v>
      </c>
      <c r="FN38" s="83" t="str">
        <f>IF(AND((RIGHT($FN$3,2)-'[1]Miter Profiles'!$AC$171-'[1]Outside Edges'!$B37)&gt;=5,'[1]Outside Edges'!$Q37="Yes"),"Yes","No")</f>
        <v>Yes</v>
      </c>
      <c r="FO38" s="83" t="str">
        <f>IF(AND((RIGHT($FO$3,2)-'[1]Miter Profiles'!$AC$172-'[1]Outside Edges'!$B37)&gt;=5,'[1]Outside Edges'!$Q37="Yes"),"Yes","No")</f>
        <v>Yes</v>
      </c>
      <c r="FP38" s="81" t="str">
        <f>IF(AND((RIGHT($FP$3,2)-'[1]Miter Profiles'!$AC$173-'[1]Outside Edges'!$B37)&gt;=5,'[1]Outside Edges'!$Q37="Yes"),"Yes","No")</f>
        <v>Yes</v>
      </c>
      <c r="FQ38" s="84" t="str">
        <f>IF(AND((RIGHT($FQ$3,2)-'[1]Miter Profiles'!$AC$174-'[1]Outside Edges'!$B37)&gt;=5,'[1]Outside Edges'!$Q37="Yes"),"Yes","No")</f>
        <v>Yes</v>
      </c>
      <c r="FR38" s="7" t="str">
        <f>IF(AND((RIGHT($FR$3,2)-'[1]Miter Profiles'!$AC$175-'[1]Outside Edges'!$B37)&gt;=5,'[1]Outside Edges'!$Q37="Yes"),"Yes","No")</f>
        <v>Yes</v>
      </c>
      <c r="FS38" s="68" t="str">
        <f>IF(AND((RIGHT($FS$3,2)-'[1]Miter Profiles'!$AC$176-'[1]Outside Edges'!$B37)&gt;=5,'[1]Outside Edges'!$Q37="Yes"),"Yes","No")</f>
        <v>Yes</v>
      </c>
      <c r="FT38" s="83" t="str">
        <f>IF(AND((RIGHT($FT$3,2)-'[1]Miter Profiles'!$AC$177-'[1]Outside Edges'!$B37)&gt;=5,'[1]Outside Edges'!$Q37="Yes"),"Yes","No")</f>
        <v>Yes</v>
      </c>
      <c r="FU38" s="83" t="str">
        <f>IF(AND((RIGHT($FU$3,2)-'[1]Miter Profiles'!$AC$178-'[1]Outside Edges'!$B37)&gt;=5,'[1]Outside Edges'!$Q37="Yes"),"Yes","No")</f>
        <v>Yes</v>
      </c>
      <c r="FV38" s="81" t="str">
        <f>IF(AND((RIGHT($V$3,2)-'[1]Miter Profiles'!$AC$179-'[1]Outside Edges'!$B37)&gt;=5,'[1]Outside Edges'!$Q37="Yes"),"Yes","No")</f>
        <v>Yes</v>
      </c>
      <c r="FW38" s="84" t="str">
        <f>IF(AND((RIGHT($FW$3,2)-'[1]Miter Profiles'!$AC$180-'[1]Outside Edges'!$B37)&gt;=5,'[1]Outside Edges'!$Q37="Yes"),"Yes","No")</f>
        <v>No</v>
      </c>
      <c r="FX38" s="197" t="str">
        <f>IF(AND((RIGHT($FX$3,2)-'[1]Miter Profiles'!$AC$181-'[1]Outside Edges'!$B37)&gt;=5,'[1]Outside Edges'!$Q37="Yes"),"Yes","No")</f>
        <v>Yes</v>
      </c>
      <c r="FY38" s="198" t="str">
        <f>IF(AND((RIGHT($FY$3,2)-'[1]Miter Profiles'!$AC$182-'[1]Outside Edges'!$B37)&gt;=5,'[1]Outside Edges'!$Q37="Yes"),"Yes","No")</f>
        <v>Yes</v>
      </c>
      <c r="FZ38" s="200" t="str">
        <f>IF(AND((RIGHT($FZ$3,2)-'[1]Miter Profiles'!$AC$183-'[1]Outside Edges'!$B37)&gt;=5,'[1]Outside Edges'!$Q37="Yes"),"Yes","No")</f>
        <v>Yes</v>
      </c>
      <c r="GA38" s="201" t="str">
        <f>IF(AND((RIGHT($GA$3,2)-'[1]Miter Profiles'!$AC$184-'[1]Outside Edges'!$B37)&gt;=5,'[1]Outside Edges'!$Q37="Yes"),"Yes","No")</f>
        <v>Yes</v>
      </c>
      <c r="GB38" s="202" t="str">
        <f>IF(AND((RIGHT($GB$3,2)-'[1]Miter Profiles'!$AC$185-'[1]Outside Edges'!$B37)&gt;=5,'[1]Outside Edges'!$Q37="Yes"),"Yes","No")</f>
        <v>Yes</v>
      </c>
      <c r="GC38" s="199" t="str">
        <f>IF(AND((RIGHT($GC$3,2)-'[1]Miter Profiles'!$AC$186-'[1]Outside Edges'!$B37)&gt;=5,'[1]Outside Edges'!$Q37="Yes"),"Yes","No")</f>
        <v>Yes</v>
      </c>
      <c r="GD38" s="197" t="str">
        <f>IF(AND((RIGHT($GD$3,2)-'[1]Miter Profiles'!$AC$187-'[1]Outside Edges'!$B37)&gt;=5,'[1]Outside Edges'!$Q37="Yes"),"Yes","No")</f>
        <v>Yes</v>
      </c>
      <c r="GE38" s="198" t="str">
        <f>IF(AND((RIGHT($GE$3,2)-'[1]Miter Profiles'!$AC$188-'[1]Outside Edges'!$B37)&gt;=5,'[1]Outside Edges'!$Q37="Yes"),"Yes","No")</f>
        <v>Yes</v>
      </c>
      <c r="GF38" s="200" t="str">
        <f>IF(AND((RIGHT($GF$3,2)-'[1]Miter Profiles'!$AC$189-'[1]Outside Edges'!$B37)&gt;=5,'[1]Outside Edges'!$Q37="Yes"),"Yes","No")</f>
        <v>Yes</v>
      </c>
      <c r="GG38" s="201" t="str">
        <f>IF(AND((RIGHT($GG$3,2)-'[1]Miter Profiles'!$AC$190-'[1]Outside Edges'!$B37)&gt;=5,'[1]Outside Edges'!$Q37="Yes"),"Yes","No")</f>
        <v>Yes</v>
      </c>
      <c r="GH38" s="202" t="str">
        <f>IF(AND((RIGHT($GH$3,2)-'[1]Miter Profiles'!$AC$191-'[1]Outside Edges'!$B37)&gt;=5,'[1]Outside Edges'!$Q37="Yes"),"Yes","No")</f>
        <v>Yes</v>
      </c>
      <c r="GI38" s="199" t="str">
        <f>IF(AND((RIGHT($GI$3,2)-'[1]Miter Profiles'!$AC$192-'[1]Outside Edges'!$B37)&gt;=5,'[1]Outside Edges'!$Q37="Yes"),"Yes","No")</f>
        <v>Yes</v>
      </c>
      <c r="GJ38" s="197" t="str">
        <f>IF(AND((RIGHT($GJ$3,2)-'[1]Miter Profiles'!$AC$193-'[1]Outside Edges'!$B37)&gt;=5,'[1]Outside Edges'!$Q37="Yes"),"Yes","No")</f>
        <v>Yes</v>
      </c>
      <c r="GK38" s="198" t="str">
        <f>IF(AND((RIGHT($GK$3,2)-'[1]Miter Profiles'!$AC$194-'[1]Outside Edges'!$B37)&gt;=5,'[1]Outside Edges'!$Q37="Yes"),"Yes","No")</f>
        <v>Yes</v>
      </c>
      <c r="GL38" s="200" t="str">
        <f>IF(AND((RIGHT($GL$3,2)-'[1]Miter Profiles'!$AC$195-'[1]Outside Edges'!$B37)&gt;=5,'[1]Outside Edges'!$Q37="Yes"),"Yes","No")</f>
        <v>Yes</v>
      </c>
      <c r="GM38" s="201" t="str">
        <f>IF(AND((RIGHT($GM$3,2)-'[1]Miter Profiles'!$AC$196-'[1]Outside Edges'!$B37)&gt;=5,'[1]Outside Edges'!$Q37="Yes"),"Yes","No")</f>
        <v>Yes</v>
      </c>
      <c r="GN38" s="202" t="str">
        <f>IF(AND((RIGHT($GN$3,2)-'[1]Miter Profiles'!$AC$197-'[1]Outside Edges'!$B37)&gt;=5,'[1]Outside Edges'!$Q37="Yes"),"Yes","No")</f>
        <v>Yes</v>
      </c>
      <c r="GO38" s="199" t="str">
        <f>IF(AND((RIGHT($GO$3,2)-'[1]Miter Profiles'!$AC$198-'[1]Outside Edges'!$B37)&gt;=5,'[1]Outside Edges'!$Q37="Yes"),"Yes","No")</f>
        <v>Yes</v>
      </c>
      <c r="GP38" s="197" t="str">
        <f>IF(AND((RIGHT($GP$3,2)-'[1]Miter Profiles'!$AC$199-'[1]Outside Edges'!$B37)&gt;=5,'[1]Outside Edges'!$Q37="Yes"),"Yes","No")</f>
        <v>Yes</v>
      </c>
      <c r="GQ38" s="198" t="str">
        <f>IF(AND((RIGHT($GQ$3,2)-'[1]Miter Profiles'!$AC$200-'[1]Outside Edges'!$B37)&gt;=5,'[1]Outside Edges'!$Q37="Yes"),"Yes","No")</f>
        <v>Yes</v>
      </c>
      <c r="GR38" s="211" t="str">
        <f>IF(AND((RIGHT($GR$3,2)-'[1]Miter Profiles'!$AC$201-'[1]Outside Edges'!$B37)&gt;=5,'[1]Outside Edges'!$Q37="Yes"),"Yes","No")</f>
        <v>Yes</v>
      </c>
      <c r="GS38" s="197" t="str">
        <f>IF(AND((RIGHT($GS$3,2)-'[1]Miter Profiles'!$AC$202-'[1]Outside Edges'!$B37)&gt;=5,'[1]Outside Edges'!$Q37="Yes"),"Yes","No")</f>
        <v>Yes</v>
      </c>
      <c r="GT38" s="212" t="str">
        <f>IF(AND((RIGHT($GT$3,2)-'[1]Miter Profiles'!$AC$203-'[1]Outside Edges'!$B37)&gt;=5,'[1]Outside Edges'!$Q37="Yes"),"Yes","No")</f>
        <v>Yes</v>
      </c>
      <c r="GU38" s="208" t="str">
        <f>IF(AND((RIGHT($GU$3,2)-'[1]Miter Profiles'!$AC$204-'[1]Outside Edges'!$B37)&gt;=5,'[1]Outside Edges'!$Q37="Yes"),"Yes","No")</f>
        <v>Yes</v>
      </c>
      <c r="GV38" s="209" t="str">
        <f>IF(AND((RIGHT($GV$3,2)-'[1]Miter Profiles'!$AC$205-'[1]Outside Edges'!$B37)&gt;=5,'[1]Outside Edges'!$Q37="Yes"),"Yes","No")</f>
        <v>Yes</v>
      </c>
      <c r="GW38" s="210" t="str">
        <f>IF(AND((RIGHT($GW$3,2)-'[1]Miter Profiles'!$AC$206-'[1]Outside Edges'!$B37)&gt;=5,'[1]Outside Edges'!$Q37="Yes"),"Yes","No")</f>
        <v>Yes</v>
      </c>
      <c r="GX38" s="200" t="str">
        <f>IF(AND((RIGHT($GX$3,2)-'[1]Miter Profiles'!$AC$207-'[1]Outside Edges'!$B37)&gt;=5,'[1]Outside Edges'!$Q37="Yes"),"Yes","No")</f>
        <v>No</v>
      </c>
      <c r="GY38" s="201" t="str">
        <f>IF(AND((RIGHT($GY$3,2)-'[1]Miter Profiles'!$AC$208-'[1]Outside Edges'!$B37)&gt;=5,'[1]Outside Edges'!$Q37="Yes"),"Yes","No")</f>
        <v>Yes</v>
      </c>
      <c r="GZ38" s="202" t="str">
        <f>IF(AND((RIGHT($GZ$3,2)-'[1]Miter Profiles'!$AC$209-'[1]Outside Edges'!$B37)&gt;=5,'[1]Outside Edges'!$Q37="Yes"),"Yes","No")</f>
        <v>Yes</v>
      </c>
      <c r="HA38" s="199" t="str">
        <f>IF(AND((RIGHT($HA$3,2)-'[1]Miter Profiles'!$AC$210-'[1]Outside Edges'!$B37)&gt;=5,'[1]Outside Edges'!$Q37="Yes"),"Yes","No")</f>
        <v>Yes</v>
      </c>
      <c r="HB38" s="197" t="str">
        <f>IF(AND((RIGHT($HB$3,2)-'[1]Miter Profiles'!$AC$211-'[1]Outside Edges'!$B37)&gt;=5,'[1]Outside Edges'!$Q37="Yes"),"Yes","No")</f>
        <v>Yes</v>
      </c>
      <c r="HC38" s="198" t="str">
        <f>IF(AND((RIGHT($HC$3,2)-'[1]Miter Profiles'!$AC$212-'[1]Outside Edges'!$B37)&gt;=5,'[1]Outside Edges'!$Q37="Yes"),"Yes","No")</f>
        <v>Yes</v>
      </c>
      <c r="HD38" s="200" t="str">
        <f>IF(AND((RIGHT($HD$3,2)-'[1]Miter Profiles'!$AC$213-'[1]Outside Edges'!$B37)&gt;=5,'[1]Outside Edges'!$Q37="Yes"),"Yes","No")</f>
        <v>No</v>
      </c>
      <c r="HE38" s="202" t="str">
        <f>IF(AND((RIGHT($HE$3,2)-'[1]Miter Profiles'!$AC$214-'[1]Outside Edges'!$B37)&gt;=5,'[1]Outside Edges'!$Q37="Yes"),"Yes","No")</f>
        <v>No</v>
      </c>
      <c r="HF38" s="199" t="str">
        <f>IF(AND((RIGHT($HF$3,2)-'[1]Miter Profiles'!$AC$215-'[1]Outside Edges'!$B37)&gt;=5,'[1]Outside Edges'!$Q37="Yes"),"Yes","No")</f>
        <v>Yes</v>
      </c>
      <c r="HG38" s="197" t="str">
        <f>IF(AND((RIGHT($HG$3,2)-'[1]Miter Profiles'!$AC$216-'[1]Outside Edges'!$B37)&gt;=5,'[1]Outside Edges'!$Q37="Yes"),"Yes","No")</f>
        <v>Yes</v>
      </c>
      <c r="HH38" s="198" t="str">
        <f>IF(AND((RIGHT($HH$3,2)-'[1]Miter Profiles'!$AC$217-'[1]Outside Edges'!$B37)&gt;=5,'[1]Outside Edges'!$Q37="Yes"),"Yes","No")</f>
        <v>Yes</v>
      </c>
      <c r="HI38" s="200" t="str">
        <f>IF(AND((RIGHT($HI$3,2)-'[1]Miter Profiles'!$AC$218-'[1]Outside Edges'!$B37)&gt;=5,'[1]Outside Edges'!$Q37="Yes"),"Yes","No")</f>
        <v>Yes</v>
      </c>
      <c r="HJ38" s="201" t="str">
        <f>IF(AND((RIGHT($HJ$3,2)-'[1]Miter Profiles'!$AC$219-'[1]Outside Edges'!$B37)&gt;=5,'[1]Outside Edges'!$Q37="Yes"),"Yes","No")</f>
        <v>Yes</v>
      </c>
      <c r="HK38" s="202" t="str">
        <f>IF(AND((RIGHT($HK$3,2)-'[1]Miter Profiles'!$AC$220-'[1]Outside Edges'!$B37)&gt;=5,'[1]Outside Edges'!$Q37="Yes"),"Yes","No")</f>
        <v>Yes</v>
      </c>
      <c r="HL38" s="199" t="str">
        <f>IF(AND((RIGHT($HL$3,2)-'[1]Miter Profiles'!$AC$221-'[1]Outside Edges'!$B37)&gt;=5,'[1]Outside Edges'!$Q37="Yes"),"Yes","No")</f>
        <v>Yes</v>
      </c>
      <c r="HM38" s="197" t="str">
        <f>IF(AND((RIGHT($HM$3,2)-'[1]Miter Profiles'!$AC$222-'[1]Outside Edges'!$B37)&gt;=5,'[1]Outside Edges'!$Q37="Yes"),"Yes","No")</f>
        <v>Yes</v>
      </c>
      <c r="HN38" s="197" t="str">
        <f>IF(AND((RIGHT($HN$3,2)-'[1]Miter Profiles'!$AC$223-'[1]Outside Edges'!$B37)&gt;=5,'[1]Outside Edges'!$Q37="Yes"),"Yes","No")</f>
        <v>Yes</v>
      </c>
      <c r="HO38" s="201" t="str">
        <f>IF(AND((RIGHT($HO$3,2)-'[1]Miter Profiles'!$AC$224-'[1]Outside Edges'!$B37)&gt;=5,'[1]Outside Edges'!$Q37="Yes"),"Yes","No")</f>
        <v>Yes</v>
      </c>
      <c r="HP38" s="201" t="str">
        <f>IF(AND((RIGHT($HP$3,2)-'[1]Miter Profiles'!$AC$225-'[1]Outside Edges'!$B37)&gt;=5,'[1]Outside Edges'!$Q37="Yes"),"Yes","No")</f>
        <v>Yes</v>
      </c>
      <c r="HQ38" s="201" t="str">
        <f>IF(AND((RIGHT($HQ$3,3)-'[1]Miter Profiles'!$AC$226-'[1]Outside Edges'!$B37)&gt;=5,'[1]Outside Edges'!$Q37="Yes"),"Yes","No")</f>
        <v>No</v>
      </c>
      <c r="HR38" s="201" t="str">
        <f>IF(AND((RIGHT($HR$3,2)-'[1]Miter Profiles'!$AC$227-'[1]Outside Edges'!$B37)&gt;=5,'[1]Outside Edges'!$Q37="Yes"),"Yes","No")</f>
        <v>No</v>
      </c>
      <c r="HS38" s="197" t="str">
        <f>IF(AND((RIGHT($HS$3,2)-'[1]Miter Profiles'!$AC$228-'[1]Outside Edges'!$B37)&gt;=5,'[1]Outside Edges'!$Q37="Yes"),"Yes","No")</f>
        <v>Yes</v>
      </c>
      <c r="HT38" s="197" t="str">
        <f>IF(AND((RIGHT($HT$3,2)-'[1]Miter Profiles'!$AC$229-'[1]Outside Edges'!$B37)&gt;=5,'[1]Outside Edges'!$Q37="Yes"),"Yes","No")</f>
        <v>Yes</v>
      </c>
      <c r="HU38" s="197" t="str">
        <f>IF(AND((RIGHT($HU$3,2)-'[1]Miter Profiles'!$AC$230-'[1]Outside Edges'!$B37)&gt;=5,'[1]Outside Edges'!$Q37="Yes"),"Yes","No")</f>
        <v>Yes</v>
      </c>
      <c r="HV38" s="201" t="str">
        <f>IF(AND((RIGHT($HV$3,2)-'[1]Miter Profiles'!$AC$231-'[1]Outside Edges'!$B37)&gt;=5,'[1]Outside Edges'!$Q37="Yes"),"Yes","No")</f>
        <v>Yes</v>
      </c>
      <c r="HW38" s="201" t="str">
        <f>IF(AND((RIGHT($HW$3,2)-'[1]Miter Profiles'!$AC$232-'[1]Outside Edges'!$B37)&gt;=5,'[1]Outside Edges'!$Q37="Yes"),"Yes","No")</f>
        <v>Yes</v>
      </c>
      <c r="HX38" s="201" t="str">
        <f>IF(AND((RIGHT($HX$3,2)-'[1]Miter Profiles'!$AC$233-'[1]Outside Edges'!$B37)&gt;=5,'[1]Outside Edges'!$Q37="Yes"),"Yes","No")</f>
        <v>Yes</v>
      </c>
      <c r="HY38" s="197" t="str">
        <f>IF(AND((RIGHT($HY$3,2)-'[1]Miter Profiles'!$AC$234-'[1]Outside Edges'!$B37)&gt;=5,'[1]Outside Edges'!$Q37="Yes"),"Yes","No")</f>
        <v>No</v>
      </c>
      <c r="HZ38" s="197" t="str">
        <f>IF(AND((RIGHT($HZ$3,2)-'[1]Miter Profiles'!$AC$235-'[1]Outside Edges'!$B37)&gt;=5,'[1]Outside Edges'!$Q37="Yes"),"Yes","No")</f>
        <v>Yes</v>
      </c>
      <c r="IA38" s="197" t="str">
        <f>IF(AND((RIGHT($IA$3,2)-'[1]Miter Profiles'!$AC$236-'[1]Outside Edges'!$B37)&gt;=5,'[1]Outside Edges'!$Q37="Yes"),"Yes","No")</f>
        <v>Yes</v>
      </c>
      <c r="IB38" s="201" t="str">
        <f>IF(AND((RIGHT($IB$3,2)-'[1]Miter Profiles'!$AC$237-'[1]Outside Edges'!$B37)&gt;=5,'[1]Outside Edges'!$Q37="Yes"),"Yes","No")</f>
        <v>Yes</v>
      </c>
      <c r="IC38" s="201" t="str">
        <f>IF(AND((RIGHT($IC$3,2)-'[1]Miter Profiles'!$AC$238-'[1]Outside Edges'!$B37)&gt;=5,'[1]Outside Edges'!$Q37="Yes"),"Yes","No")</f>
        <v>Yes</v>
      </c>
      <c r="ID38" s="201" t="str">
        <f>IF(AND((RIGHT($ID$3,2)-'[1]Miter Profiles'!$AC$239-'[1]Outside Edges'!$B37)&gt;=5,'[1]Outside Edges'!$Q37="Yes"),"Yes","No")</f>
        <v>Yes</v>
      </c>
      <c r="IE38" s="197" t="str">
        <f>IF(AND((RIGHT($IE$3,2)-'[1]Miter Profiles'!$AC$240-'[1]Outside Edges'!$B37)&gt;=5,'[1]Outside Edges'!$Q37="Yes"),"Yes","No")</f>
        <v>Yes</v>
      </c>
      <c r="IF38" s="197" t="str">
        <f>IF(AND((RIGHT($IF$3,2)-'[1]Miter Profiles'!$AC$241-'[1]Outside Edges'!$B37)&gt;=5,'[1]Outside Edges'!$Q37="Yes"),"Yes","No")</f>
        <v>Yes</v>
      </c>
      <c r="IG38" s="197" t="str">
        <f>IF(AND((RIGHT($IG$3,2)-'[1]Miter Profiles'!$AC$242-'[1]Outside Edges'!$B37)&gt;=5,'[1]Outside Edges'!$Q37="Yes"),"Yes","No")</f>
        <v>Yes</v>
      </c>
      <c r="IH38" s="201" t="str">
        <f>IF(AND((RIGHT($IH$3,2)-'[1]Miter Profiles'!$AC$243-'[1]Outside Edges'!$B37)&gt;=5,'[1]Outside Edges'!$Q37="Yes"),"Yes","No")</f>
        <v>Yes</v>
      </c>
      <c r="II38" s="201" t="str">
        <f>IF(AND((RIGHT($II$3,2)-'[1]Miter Profiles'!$AC$244-'[1]Outside Edges'!$B37)&gt;=5,'[1]Outside Edges'!$Q37="Yes"),"Yes","No")</f>
        <v>Yes</v>
      </c>
      <c r="IJ38" s="201" t="str">
        <f>IF(AND((RIGHT($IJ$3,2)-'[1]Miter Profiles'!$AC$245-'[1]Outside Edges'!$B37)&gt;=5,'[1]Outside Edges'!$Q37="Yes"),"Yes","No")</f>
        <v>Yes</v>
      </c>
      <c r="IK38" s="197" t="str">
        <f>IF(AND((RIGHT($IK$3,2)-'[1]Miter Profiles'!$AC$246-'[1]Outside Edges'!$B37)&gt;=5,'[1]Outside Edges'!$Q37="Yes"),"Yes","No")</f>
        <v>Yes</v>
      </c>
      <c r="IL38" s="197" t="str">
        <f>IF(AND((RIGHT($IL$3,2)-'[1]Miter Profiles'!$AC$247-'[1]Outside Edges'!$B37)&gt;=5,'[1]Outside Edges'!$Q37="Yes"),"Yes","No")</f>
        <v>Yes</v>
      </c>
      <c r="IM38" s="197" t="str">
        <f>IF(AND((RIGHT($IM$3,2)-'[1]Miter Profiles'!$AC$248-'[1]Outside Edges'!$B37)&gt;=5,'[1]Outside Edges'!$Q37="Yes"),"Yes","No")</f>
        <v>Yes</v>
      </c>
      <c r="IN38" s="201" t="str">
        <f>IF(AND((RIGHT($IN$3,2)-'[1]Miter Profiles'!$AC$249-'[1]Outside Edges'!$B37)&gt;=5,'[1]Outside Edges'!$Q37="Yes"),"Yes","No")</f>
        <v>Yes</v>
      </c>
      <c r="IO38" s="201" t="str">
        <f>IF(AND((RIGHT($IO$3,2)-'[1]Miter Profiles'!$AC$250-'[1]Outside Edges'!$B37)&gt;=5,'[1]Outside Edges'!$Q37="Yes"),"Yes","No")</f>
        <v>Yes</v>
      </c>
      <c r="IP38" s="201" t="str">
        <f>IF(AND((RIGHT($IP$3,2)-'[1]Miter Profiles'!$AC$251-'[1]Outside Edges'!$B37)&gt;=5,'[1]Outside Edges'!$Q37="Yes"),"Yes","No")</f>
        <v>Yes</v>
      </c>
      <c r="IQ38" s="197" t="str">
        <f>IF(AND((RIGHT($IQ$3,2)-'[1]Miter Profiles'!$AC$252-'[1]Outside Edges'!$B37)&gt;=5,'[1]Outside Edges'!$Q37="Yes"),"Yes","No")</f>
        <v>Yes</v>
      </c>
      <c r="IR38" s="197" t="str">
        <f>IF(AND((RIGHT($IR$3,2)-'[1]Miter Profiles'!$AC$253-'[1]Outside Edges'!$B37)&gt;=5,'[1]Outside Edges'!$Q37="Yes"),"Yes","No")</f>
        <v>Yes</v>
      </c>
      <c r="IS38" s="197" t="str">
        <f>IF(AND((RIGHT($IS$3,2)-'[1]Miter Profiles'!$AC$254-'[1]Outside Edges'!$B37)&gt;=5,'[1]Outside Edges'!$Q37="Yes"),"Yes","No")</f>
        <v>Yes</v>
      </c>
      <c r="IT38" s="201" t="str">
        <f>IF(AND((RIGHT($IT$3,2)-'[1]Miter Profiles'!$AC$255-'[1]Outside Edges'!$B37)&gt;=5,'[1]Outside Edges'!$Q37="Yes"),"Yes","No")</f>
        <v>Yes</v>
      </c>
      <c r="IU38" s="201" t="str">
        <f>IF(AND((RIGHT($IU$3,2)-'[1]Miter Profiles'!$AC$256-'[1]Outside Edges'!$B37)&gt;=5,'[1]Outside Edges'!$Q37="Yes"),"Yes","No")</f>
        <v>Yes</v>
      </c>
      <c r="IV38" s="201" t="str">
        <f>IF(AND((RIGHT($IV$3,2)-'[1]Miter Profiles'!$AC$257-'[1]Outside Edges'!$B37)&gt;=5,'[1]Outside Edges'!$Q37="Yes"),"Yes","No")</f>
        <v>Yes</v>
      </c>
      <c r="IW38" s="197" t="str">
        <f>IF(AND((RIGHT($IW$3,2)-'[1]Miter Profiles'!$AC$258-'[1]Outside Edges'!$B37)&gt;=5,'[1]Outside Edges'!$Q37="Yes"),"Yes","No")</f>
        <v>Yes</v>
      </c>
      <c r="IX38" s="197" t="str">
        <f>IF(AND((RIGHT($IX$3,2)-'[1]Miter Profiles'!$AC$259-'[1]Outside Edges'!$B37)&gt;=5,'[1]Outside Edges'!$Q37="Yes"),"Yes","No")</f>
        <v>Yes</v>
      </c>
      <c r="IY38" s="197" t="str">
        <f>IF(AND((RIGHT($IY$3,2)-'[1]Miter Profiles'!$AC$260-'[1]Outside Edges'!$B37)&gt;=5,'[1]Outside Edges'!$Q37="Yes"),"Yes","No")</f>
        <v>Yes</v>
      </c>
      <c r="IZ38" s="201" t="str">
        <f>IF(AND((RIGHT($IZ$3,2)-'[1]Miter Profiles'!$AC$261-'[1]Outside Edges'!$B37)&gt;=5,'[1]Outside Edges'!$Q37="Yes"),"Yes","No")</f>
        <v>Yes</v>
      </c>
      <c r="JA38" s="201" t="str">
        <f>IF(AND((RIGHT($JA$3,2)-'[1]Miter Profiles'!$AC$262-'[1]Outside Edges'!$B37)&gt;=5,'[1]Outside Edges'!$Q37="Yes"),"Yes","No")</f>
        <v>Yes</v>
      </c>
      <c r="JB38" s="201" t="str">
        <f>IF(AND((RIGHT($JB$3,2)-'[1]Miter Profiles'!$AC$263-'[1]Outside Edges'!$B37)&gt;=5,'[1]Outside Edges'!$Q37="Yes"),"Yes","No")</f>
        <v>Yes</v>
      </c>
      <c r="JC38" s="197" t="str">
        <f>IF(AND((RIGHT($JC$3,2)-'[1]Miter Profiles'!$AC$264-'[1]Outside Edges'!$B37)&gt;=5,'[1]Outside Edges'!$Q37="Yes"),"Yes","No")</f>
        <v>Yes</v>
      </c>
      <c r="JD38" s="197" t="str">
        <f>IF(AND((RIGHT($JD$3,2)-'[1]Miter Profiles'!$AC$265-'[1]Outside Edges'!$B37)&gt;=5,'[1]Outside Edges'!$Q37="Yes"),"Yes","No")</f>
        <v>Yes</v>
      </c>
      <c r="JE38" s="197" t="str">
        <f>IF(AND((RIGHT($JE$3,2)-'[1]Miter Profiles'!$AC$266-'[1]Outside Edges'!$B37)&gt;=5,'[1]Outside Edges'!$Q37="Yes"),"Yes","No")</f>
        <v>Yes</v>
      </c>
      <c r="JF38" s="201" t="str">
        <f>IF(AND((RIGHT($JF$3,2)-'[1]Miter Profiles'!$AC$267-'[1]Outside Edges'!$B37)&gt;=5,'[1]Outside Edges'!$Q37="Yes"),"Yes","No")</f>
        <v>No</v>
      </c>
      <c r="JG38" s="201" t="str">
        <f>IF(AND((RIGHT($JG$3,2)-'[1]Miter Profiles'!$AC$268-'[1]Outside Edges'!$B37)&gt;=5,'[1]Outside Edges'!$Q37="Yes"),"Yes","No")</f>
        <v>Yes</v>
      </c>
      <c r="JH38" s="201" t="str">
        <f>IF(AND((RIGHT($JH$3,2)-'[1]Miter Profiles'!$AC$269-'[1]Outside Edges'!$B37)&gt;=5,'[1]Outside Edges'!$Q37="Yes"),"Yes","No")</f>
        <v>Yes</v>
      </c>
      <c r="JI38" s="197" t="str">
        <f>IF(AND((RIGHT($JI$3,2)-'[1]Miter Profiles'!$AC$270-'[1]Outside Edges'!$B37)&gt;=5,'[1]Outside Edges'!$Q37="Yes"),"Yes","No")</f>
        <v>Yes</v>
      </c>
      <c r="JJ38" s="197" t="str">
        <f>IF(AND((RIGHT($JJ$3,2)-'[1]Miter Profiles'!$AC$271-'[1]Outside Edges'!$B37)&gt;=5,'[1]Outside Edges'!$Q37="Yes"),"Yes","No")</f>
        <v>Yes</v>
      </c>
      <c r="JK38" s="197" t="str">
        <f>IF(AND((RIGHT($JK$3,2)-'[1]Miter Profiles'!$AC$272-'[1]Outside Edges'!$B37)&gt;=5,'[1]Outside Edges'!$Q37="Yes"),"Yes","No")</f>
        <v>Yes</v>
      </c>
      <c r="JL38" s="201" t="str">
        <f>IF(AND((RIGHT($JL$3,2)-'[1]Miter Profiles'!$AC$273-'[1]Outside Edges'!$B37)&gt;=5,'[1]Outside Edges'!$Q37="Yes"),"Yes","No")</f>
        <v>Yes</v>
      </c>
      <c r="JM38" s="201" t="str">
        <f>IF(AND((RIGHT($JM$3,2)-'[1]Miter Profiles'!$AC$274-'[1]Outside Edges'!$B37)&gt;=5,'[1]Outside Edges'!$Q37="Yes"),"Yes","No")</f>
        <v>Yes</v>
      </c>
      <c r="JN38" s="201" t="str">
        <f>IF(AND((RIGHT($JN$3,2)-'[1]Miter Profiles'!$AC$275-'[1]Outside Edges'!$B37)&gt;=5,'[1]Outside Edges'!$Q37="Yes"),"Yes","No")</f>
        <v>Yes</v>
      </c>
      <c r="JO38" s="197" t="str">
        <f>IF(AND((RIGHT($JO$3,2)-'[1]Miter Profiles'!$AC$276-'[1]Outside Edges'!$B37)&gt;=5,'[1]Outside Edges'!$Q37="Yes"),"Yes","No")</f>
        <v>Yes</v>
      </c>
      <c r="JP38" s="197" t="str">
        <f>IF(AND((RIGHT($JP$3,2)-'[1]Miter Profiles'!$AC$277-'[1]Outside Edges'!$B37)&gt;=5,'[1]Outside Edges'!$Q37="Yes"),"Yes","No")</f>
        <v>Yes</v>
      </c>
      <c r="JQ38" s="197" t="str">
        <f>IF(AND((RIGHT($JQ$3,2)-'[1]Miter Profiles'!$AC$278-'[1]Outside Edges'!$B37)&gt;=5,'[1]Outside Edges'!$Q37="Yes"),"Yes","No")</f>
        <v>Yes</v>
      </c>
      <c r="JR38" s="201" t="str">
        <f>IF(AND((RIGHT($JR$3,2)-'[1]Miter Profiles'!$AC$279-'[1]Outside Edges'!$B37)&gt;=5,'[1]Outside Edges'!$Q37="Yes"),"Yes","No")</f>
        <v>No</v>
      </c>
      <c r="JS38" s="201" t="str">
        <f>IF(AND((RIGHT($JS$3,2)-'[1]Miter Profiles'!$AC$280-'[1]Outside Edges'!$B37)&gt;=5,'[1]Outside Edges'!$Q37="Yes"),"Yes","No")</f>
        <v>Yes</v>
      </c>
      <c r="JT38" s="201" t="str">
        <f>IF(AND((RIGHT($JT$3,2)-'[1]Miter Profiles'!$AC$281-'[1]Outside Edges'!$B37)&gt;=5,'[1]Outside Edges'!$Q37="Yes"),"Yes","No")</f>
        <v>Yes</v>
      </c>
      <c r="JU38" s="197" t="str">
        <f>IF(AND((RIGHT($JU$3,2)-'[1]Miter Profiles'!$AC$282-'[1]Outside Edges'!$B37)&gt;=5,'[1]Outside Edges'!$Q37="Yes"),"Yes","No")</f>
        <v>No</v>
      </c>
      <c r="JV38" s="197" t="str">
        <f>IF(AND((RIGHT($JV$3,2)-'[1]Miter Profiles'!$AC$283-'[1]Outside Edges'!$B37)&gt;=5,'[1]Outside Edges'!$Q37="Yes"),"Yes","No")</f>
        <v>Yes</v>
      </c>
      <c r="JW38" s="197" t="str">
        <f>IF(AND((RIGHT($JW$3,2)-'[1]Miter Profiles'!$AC$284-'[1]Outside Edges'!$B37)&gt;=5,'[1]Outside Edges'!$Q37="Yes"),"Yes","No")</f>
        <v>Yes</v>
      </c>
      <c r="JX38" s="201" t="str">
        <f>IF(AND((RIGHT($JX$3,2)-'[1]Miter Profiles'!$AC$285-'[1]Outside Edges'!$B37)&gt;=5,'[1]Outside Edges'!$Q37="Yes"),"Yes","No")</f>
        <v>Yes</v>
      </c>
      <c r="JY38" s="201" t="str">
        <f>IF(AND((RIGHT($JY$3,2)-'[1]Miter Profiles'!$AC$286-'[1]Outside Edges'!$B37)&gt;=5,'[1]Outside Edges'!$Q37="Yes"),"Yes","No")</f>
        <v>Yes</v>
      </c>
      <c r="JZ38" s="201" t="str">
        <f>IF(AND((RIGHT($JZ$3,2)-'[1]Miter Profiles'!$AC$287-'[1]Outside Edges'!$B37)&gt;=5,'[1]Outside Edges'!$Q37="Yes"),"Yes","No")</f>
        <v>Yes</v>
      </c>
      <c r="KA38" s="197" t="str">
        <f>IF(AND((RIGHT($KA$3,2)-'[1]Miter Profiles'!$AC$288-'[1]Outside Edges'!$B37)&gt;=5,'[1]Outside Edges'!$Q37="Yes"),"Yes","No")</f>
        <v>Yes</v>
      </c>
      <c r="KB38" s="197" t="str">
        <f>IF(AND((RIGHT($KB$3,2)-'[1]Miter Profiles'!$AC$289-'[1]Outside Edges'!$B37)&gt;=5,'[1]Outside Edges'!$Q37="Yes"),"Yes","No")</f>
        <v>Yes</v>
      </c>
      <c r="KC38" s="197" t="str">
        <f>IF(AND((RIGHT($KC$3,2)-'[1]Miter Profiles'!$AC$290-'[1]Outside Edges'!$B37)&gt;=5,'[1]Outside Edges'!$Q37="Yes"),"Yes","No")</f>
        <v>Yes</v>
      </c>
      <c r="KD38" s="201" t="str">
        <f>IF(AND((RIGHT($KD$3,2)-'[1]Miter Profiles'!$AC$291-'[1]Outside Edges'!$B37)&gt;=5,'[1]Outside Edges'!$Q37="Yes"),"Yes","No")</f>
        <v>Yes</v>
      </c>
      <c r="KE38" s="201" t="str">
        <f>IF(AND((RIGHT($KE$3,2)-'[1]Miter Profiles'!$AC$292-'[1]Outside Edges'!$B37)&gt;=5,'[1]Outside Edges'!$Q37="Yes"),"Yes","No")</f>
        <v>Yes</v>
      </c>
      <c r="KF38" s="201" t="str">
        <f>IF(AND((RIGHT($KF$3,2)-'[1]Miter Profiles'!$AC$293-'[1]Outside Edges'!$B37)&gt;=5,'[1]Outside Edges'!$Q37="Yes"),"Yes","No")</f>
        <v>Yes</v>
      </c>
      <c r="KG38" s="197" t="str">
        <f>IF(AND((RIGHT($KG$3,2)-'[1]Miter Profiles'!$AC$294-'[1]Outside Edges'!$B37)&gt;=5,'[1]Outside Edges'!$Q37="Yes"),"Yes","No")</f>
        <v>Yes</v>
      </c>
      <c r="KH38" s="197" t="str">
        <f>IF(AND((RIGHT($KH$3,2)-'[1]Miter Profiles'!$AC$295-'[1]Outside Edges'!$B37)&gt;=5,'[1]Outside Edges'!$Q37="Yes"),"Yes","No")</f>
        <v>Yes</v>
      </c>
      <c r="KI38" s="197" t="str">
        <f>IF(AND((RIGHT($KI$3,2)-'[1]Miter Profiles'!$AC$296-'[1]Outside Edges'!$B37)&gt;=5,'[1]Outside Edges'!$Q37="Yes"),"Yes","No")</f>
        <v>Yes</v>
      </c>
      <c r="KJ38" s="201" t="str">
        <f>IF(AND((RIGHT($KJ$3,2)-'[1]Miter Profiles'!$AC$297-'[1]Outside Edges'!$B37)&gt;=5,'[1]Outside Edges'!$Q37="Yes"),"Yes","No")</f>
        <v>Yes</v>
      </c>
      <c r="KK38" s="201" t="str">
        <f>IF(AND((RIGHT($KK$3,2)-'[1]Miter Profiles'!$AC$298-'[1]Outside Edges'!$B37)&gt;=5,'[1]Outside Edges'!$Q37="Yes"),"Yes","No")</f>
        <v>Yes</v>
      </c>
      <c r="KL38" s="201" t="str">
        <f>IF(AND((RIGHT($KL$3,2)-'[1]Miter Profiles'!$AC$299-'[1]Outside Edges'!$B37)&gt;=5,'[1]Outside Edges'!$Q37="Yes"),"Yes","No")</f>
        <v>Yes</v>
      </c>
      <c r="KM38" s="197" t="str">
        <f>IF(AND((RIGHT($KM$3,2)-'[1]Miter Profiles'!$AC$300-'[1]Outside Edges'!$B37)&gt;=5,'[1]Outside Edges'!$Q37="Yes"),"Yes","No")</f>
        <v>Yes</v>
      </c>
      <c r="KN38" s="197" t="str">
        <f>IF(AND((RIGHT($KN$3,2)-'[1]Miter Profiles'!$AC$301-'[1]Outside Edges'!$B37)&gt;=5,'[1]Outside Edges'!$Q37="Yes"),"Yes","No")</f>
        <v>Yes</v>
      </c>
      <c r="KO38" s="197" t="str">
        <f>IF(AND((RIGHT($KO$3,2)-'[1]Miter Profiles'!$AC$302-'[1]Outside Edges'!$B37)&gt;=5,'[1]Outside Edges'!$Q37="Yes"),"Yes","No")</f>
        <v>Yes</v>
      </c>
      <c r="KP38" s="201" t="str">
        <f>IF(AND((RIGHT($KP$3,2)-'[1]Miter Profiles'!$AC$303-'[1]Outside Edges'!$B37)&gt;=5,'[1]Outside Edges'!$Q37="Yes"),"Yes","No")</f>
        <v>Yes</v>
      </c>
      <c r="KQ38" s="201" t="str">
        <f>IF(AND((RIGHT($KQ$3,2)-'[1]Miter Profiles'!$AC$304-'[1]Outside Edges'!$B37)&gt;=5,'[1]Outside Edges'!$Q37="Yes"),"Yes","No")</f>
        <v>Yes</v>
      </c>
      <c r="KR38" s="201" t="str">
        <f>IF(AND((RIGHT($KR$3,2)-'[1]Miter Profiles'!$AC$305-'[1]Outside Edges'!$B37)&gt;=5,'[1]Outside Edges'!$Q37="Yes"),"Yes","No")</f>
        <v>Yes</v>
      </c>
      <c r="KS38" s="197" t="str">
        <f>IF(AND((RIGHT($KS$3,2)-'[1]Miter Profiles'!$AC$306-'[1]Outside Edges'!$B37)&gt;=5,'[1]Outside Edges'!$Q37="Yes"),"Yes","No")</f>
        <v>Yes</v>
      </c>
      <c r="KT38" s="197" t="str">
        <f>IF(AND((RIGHT($KT$3,2)-'[1]Miter Profiles'!$AC$307-'[1]Outside Edges'!$B37)&gt;=5,'[1]Outside Edges'!$Q37="Yes"),"Yes","No")</f>
        <v>Yes</v>
      </c>
      <c r="KU38" s="197" t="str">
        <f>IF(AND((RIGHT($KU$3,2)-'[1]Miter Profiles'!$AC$308-'[1]Outside Edges'!$B37)&gt;=5,'[1]Outside Edges'!$Q37="Yes"),"Yes","No")</f>
        <v>Yes</v>
      </c>
      <c r="KV38" s="201" t="str">
        <f>IF(AND((RIGHT($KV$3,2)-'[1]Miter Profiles'!$AC$309-'[1]Outside Edges'!$B37)&gt;=5,'[1]Outside Edges'!$Q37="Yes"),"Yes","No")</f>
        <v>Yes</v>
      </c>
      <c r="KW38" s="201" t="str">
        <f>IF(AND((RIGHT($KW$3,2)-'[1]Miter Profiles'!$AC$310-'[1]Outside Edges'!$B37)&gt;=5,'[1]Outside Edges'!$Q37="Yes"),"Yes","No")</f>
        <v>Yes</v>
      </c>
      <c r="KX38" s="201" t="str">
        <f>IF(AND((RIGHT($KX$3,2)-'[1]Miter Profiles'!$AC$311-'[1]Outside Edges'!$B37)&gt;=5,'[1]Outside Edges'!$Q37="Yes"),"Yes","No")</f>
        <v>Yes</v>
      </c>
      <c r="KY38" s="197" t="str">
        <f>IF(AND((RIGHT($KY$3,2)-'[1]Miter Profiles'!$AC$312-'[1]Outside Edges'!$B37)&gt;=5,'[1]Outside Edges'!$Q37="Yes"),"Yes","No")</f>
        <v>Yes</v>
      </c>
      <c r="KZ38" s="197" t="str">
        <f>IF(AND((RIGHT($KZ$3,2)-'[1]Miter Profiles'!$AC$313-'[1]Outside Edges'!$B37)&gt;=5,'[1]Outside Edges'!$Q37="Yes"),"Yes","No")</f>
        <v>Yes</v>
      </c>
      <c r="LA38" s="197" t="str">
        <f>IF(AND((RIGHT($LA$3,2)-'[1]Miter Profiles'!$AC$314-'[1]Outside Edges'!$B37)&gt;=5,'[1]Outside Edges'!$Q37="Yes"),"Yes","No")</f>
        <v>Yes</v>
      </c>
      <c r="LB38" s="201" t="str">
        <f>IF(AND((RIGHT($LB$3,2)-'[1]Miter Profiles'!$AC$315-'[1]Outside Edges'!$B37)&gt;=5,'[1]Outside Edges'!$Q37="Yes"),"Yes","No")</f>
        <v>Yes</v>
      </c>
      <c r="LC38" s="201" t="str">
        <f>IF(AND((RIGHT($LC$3,2)-'[1]Miter Profiles'!$AC$316-'[1]Outside Edges'!$B37)&gt;=5,'[1]Outside Edges'!$Q37="Yes"),"Yes","No")</f>
        <v>Yes</v>
      </c>
      <c r="LD38" s="201" t="str">
        <f>IF(AND((RIGHT($LD$3,2)-'[1]Miter Profiles'!$AC$317-'[1]Outside Edges'!$B37)&gt;=5,'[1]Outside Edges'!$Q37="Yes"),"Yes","No")</f>
        <v>Yes</v>
      </c>
      <c r="LE38" s="201" t="str">
        <f>IF(AND((RIGHT($LE$3,2)-'[1]Miter Profiles'!$AC$318-'[1]Outside Edges'!$B37)&gt;=5,'[1]Outside Edges'!$Q37="Yes"),"Yes","No")</f>
        <v>Yes</v>
      </c>
      <c r="LF38" s="197" t="str">
        <f>IF(AND((RIGHT($LF$3,2)-'[1]Miter Profiles'!$AC$319-'[1]Outside Edges'!$B37)&gt;=5,'[1]Outside Edges'!$Q37="Yes"),"Yes","No")</f>
        <v>Yes</v>
      </c>
      <c r="LG38" s="197" t="str">
        <f>IF(AND((RIGHT($LG$3,2)-'[1]Miter Profiles'!$AC$320-'[1]Outside Edges'!$B37)&gt;=5,'[1]Outside Edges'!$Q37="Yes"),"Yes","No")</f>
        <v>Yes</v>
      </c>
      <c r="LH38" s="197" t="str">
        <f>IF(AND((RIGHT($LH$3,2)-'[1]Miter Profiles'!$AC$321-'[1]Outside Edges'!$B37)&gt;=5,'[1]Outside Edges'!$Q37="Yes"),"Yes","No")</f>
        <v>Yes</v>
      </c>
      <c r="LI38" s="197" t="str">
        <f>IF(AND((RIGHT($LI$3,2)-'[1]Miter Profiles'!$AC$322-'[1]Outside Edges'!$B37)&gt;=5,'[1]Outside Edges'!$Q37="Yes"),"Yes","No")</f>
        <v>Yes</v>
      </c>
      <c r="LJ38" s="201" t="str">
        <f>IF(AND((RIGHT($LJ$3,2)-'[1]Miter Profiles'!$AC$323-'[1]Outside Edges'!$B37)&gt;=5,'[1]Outside Edges'!$Q37="Yes"),"Yes","No")</f>
        <v>No</v>
      </c>
      <c r="LK38" s="201" t="str">
        <f>IF(AND((RIGHT($LK$3,2)-'[1]Miter Profiles'!$AC$324-'[1]Outside Edges'!$B37)&gt;=5,'[1]Outside Edges'!$Q37="Yes"),"Yes","No")</f>
        <v>Yes</v>
      </c>
      <c r="LL38" s="201" t="str">
        <f>IF(AND((RIGHT($LL$3,2)-'[1]Miter Profiles'!$AC$325-'[1]Outside Edges'!$B37)&gt;=5,'[1]Outside Edges'!$Q37="Yes"),"Yes","No")</f>
        <v>Yes</v>
      </c>
      <c r="LM38" s="197" t="str">
        <f>IF(AND((RIGHT($LM$3,2)-'[1]Miter Profiles'!$AC$326-'[1]Outside Edges'!$B37)&gt;=5,'[1]Outside Edges'!$Q37="Yes"),"Yes","No")</f>
        <v>Yes</v>
      </c>
      <c r="LN38" s="197" t="str">
        <f>IF(AND((RIGHT($LN$3,2)-'[1]Miter Profiles'!$AC$327-'[1]Outside Edges'!$B37)&gt;=5,'[1]Outside Edges'!$Q37="Yes"),"Yes","No")</f>
        <v>Yes</v>
      </c>
      <c r="LO38" s="197" t="str">
        <f>IF(AND((RIGHT($LO$3,2)-'[1]Miter Profiles'!$AC$328-'[1]Outside Edges'!$B37)&gt;=5,'[1]Outside Edges'!$Q37="Yes"),"Yes","No")</f>
        <v>Yes</v>
      </c>
      <c r="LP38" s="201" t="str">
        <f>IF(AND((RIGHT($LP$3,2)-'[1]Miter Profiles'!$AC$329-'[1]Outside Edges'!$B37)&gt;=5,'[1]Outside Edges'!$Q37="Yes"),"Yes","No")</f>
        <v>No</v>
      </c>
      <c r="LQ38" s="201" t="str">
        <f>IF(AND((RIGHT($LQ$3,2)-'[1]Miter Profiles'!$AC$330-'[1]Outside Edges'!$B37)&gt;=5,'[1]Outside Edges'!$Q37="Yes"),"Yes","No")</f>
        <v>Yes</v>
      </c>
      <c r="LR38" s="201" t="str">
        <f>IF(AND((RIGHT($LR$3,2)-'[1]Miter Profiles'!$AC$331-'[1]Outside Edges'!$B37)&gt;=5,'[1]Outside Edges'!$Q37="Yes"),"Yes","No")</f>
        <v>Yes</v>
      </c>
      <c r="LS38" s="197" t="str">
        <f>IF(AND((RIGHT($LS$3,2)-'[1]Miter Profiles'!$AC$332-'[1]Outside Edges'!$B37)&gt;=5,'[1]Outside Edges'!$Q37="Yes"),"Yes","No")</f>
        <v>No</v>
      </c>
      <c r="LT38" s="197" t="str">
        <f>IF(AND((RIGHT($LT$3,2)-'[1]Miter Profiles'!$AC$333-'[1]Outside Edges'!$B37)&gt;=5,'[1]Outside Edges'!$Q37="Yes"),"Yes","No")</f>
        <v>Yes</v>
      </c>
      <c r="LU38" s="197" t="str">
        <f>IF(AND((RIGHT($LU$3,2)-'[1]Miter Profiles'!$AC$334-'[1]Outside Edges'!$B37)&gt;=5,'[1]Outside Edges'!$Q37="Yes"),"Yes","No")</f>
        <v>Yes</v>
      </c>
      <c r="LV38" s="201" t="str">
        <f>IF(AND((RIGHT($LV$3,2)-'[1]Miter Profiles'!$AC$335-'[1]Outside Edges'!$B37)&gt;=5,'[1]Outside Edges'!$Q37="Yes"),"Yes","No")</f>
        <v>Yes</v>
      </c>
      <c r="LW38" s="201" t="str">
        <f>IF(AND((RIGHT($LW$3,2)-'[1]Miter Profiles'!$AC$336-'[1]Outside Edges'!$B37)&gt;=5,'[1]Outside Edges'!$Q37="Yes"),"Yes","No")</f>
        <v>Yes</v>
      </c>
      <c r="LX38" s="201" t="str">
        <f>IF(AND((RIGHT($LX$3,2)-'[1]Miter Profiles'!$AC$337-'[1]Outside Edges'!$B37)&gt;=5,'[1]Outside Edges'!$Q37="Yes"),"Yes","No")</f>
        <v>Yes</v>
      </c>
      <c r="LY38" s="197" t="str">
        <f>IF(AND((RIGHT($LY$3,2)-'[1]Miter Profiles'!$AC$338-'[1]Outside Edges'!$B37)&gt;=5,'[1]Outside Edges'!$Q37="Yes"),"Yes","No")</f>
        <v>Yes</v>
      </c>
      <c r="LZ38" s="197" t="str">
        <f>IF(AND((RIGHT($LZ$3,2)-'[1]Miter Profiles'!$AC$339-'[1]Outside Edges'!$B37)&gt;=5,'[1]Outside Edges'!$Q37="Yes"),"Yes","No")</f>
        <v>Yes</v>
      </c>
      <c r="MA38" s="197" t="str">
        <f>IF(AND((RIGHT($MA$3,2)-'[1]Miter Profiles'!$AC$340-'[1]Outside Edges'!$B37)&gt;=5,'[1]Outside Edges'!$Q37="Yes"),"Yes","No")</f>
        <v>Yes</v>
      </c>
      <c r="MB38" s="201" t="str">
        <f>IF(AND((RIGHT($MB$3,2)-'[1]Miter Profiles'!$AC$341-'[1]Outside Edges'!$B37)&gt;=5,'[1]Outside Edges'!$Q37="Yes"),"Yes","No")</f>
        <v>Yes</v>
      </c>
      <c r="MC38" s="201" t="str">
        <f>IF(AND((RIGHT($MC$3,2)-'[1]Miter Profiles'!$AC$342-'[1]Outside Edges'!$B37)&gt;=5,'[1]Outside Edges'!$Q37="Yes"),"Yes","No")</f>
        <v>Yes</v>
      </c>
      <c r="MD38" s="201" t="str">
        <f>IF(AND((RIGHT($MD$3,2)-'[1]Miter Profiles'!$AC$343-'[1]Outside Edges'!$B37)&gt;=5,'[1]Outside Edges'!$Q37="Yes"),"Yes","No")</f>
        <v>Yes</v>
      </c>
      <c r="ME38" s="197" t="str">
        <f>IF(AND((RIGHT($ME$3,2)-'[1]Miter Profiles'!$AC$344-'[1]Outside Edges'!$B37)&gt;=5,'[1]Outside Edges'!$Q37="Yes"),"Yes","No")</f>
        <v>Yes</v>
      </c>
      <c r="MF38" s="197" t="str">
        <f>IF(AND((RIGHT($MF$3,2)-'[1]Miter Profiles'!$AC$345-'[1]Outside Edges'!$B37)&gt;=5,'[1]Outside Edges'!$Q37="Yes"),"Yes","No")</f>
        <v>Yes</v>
      </c>
      <c r="MG38" s="197" t="str">
        <f>IF(AND((RIGHT($MG$3,2)-'[1]Miter Profiles'!$AC$346-'[1]Outside Edges'!$B37)&gt;=5,'[1]Outside Edges'!$Q37="Yes"),"Yes","No")</f>
        <v>Yes</v>
      </c>
      <c r="MH38" s="201" t="str">
        <f>IF(AND((RIGHT($MH$3,2)-'[1]Miter Profiles'!$AC$347-'[1]Outside Edges'!$B37)&gt;=5,'[1]Outside Edges'!$Q37="Yes"),"Yes","No")</f>
        <v>Yes</v>
      </c>
      <c r="MI38" s="201" t="str">
        <f>IF(AND((RIGHT($MI$3,2)-'[1]Miter Profiles'!$AC$348-'[1]Outside Edges'!$B37)&gt;=5,'[1]Outside Edges'!$Q37="Yes"),"Yes","No")</f>
        <v>Yes</v>
      </c>
      <c r="MJ38" s="201" t="str">
        <f>IF(AND((RIGHT($MJ$3,2)-'[1]Miter Profiles'!$AC$349-'[1]Outside Edges'!$B37)&gt;=5,'[1]Outside Edges'!$Q37="Yes"),"Yes","No")</f>
        <v>Yes</v>
      </c>
      <c r="MK38" s="197" t="str">
        <f>IF(AND((RIGHT($MK$3,2)-'[1]Miter Profiles'!$AC$350-'[1]Outside Edges'!$B37)&gt;=5,'[1]Outside Edges'!$Q37="Yes"),"Yes","No")</f>
        <v>Yes</v>
      </c>
      <c r="ML38" s="197" t="str">
        <f>IF(AND((RIGHT($ML$3,2)-'[1]Miter Profiles'!$AC$351-'[1]Outside Edges'!$B37)&gt;=5,'[1]Outside Edges'!$Q37="Yes"),"Yes","No")</f>
        <v>Yes</v>
      </c>
      <c r="MM38" s="197" t="str">
        <f>IF(AND((RIGHT($MM$3,2)-'[1]Miter Profiles'!$AC$352-'[1]Outside Edges'!$B37)&gt;=5,'[1]Outside Edges'!$Q37="Yes"),"Yes","No")</f>
        <v>Yes</v>
      </c>
      <c r="MN38" s="201" t="str">
        <f>IF(AND((RIGHT($MK$3,2)-'[1]Miter Profiles'!$AC$353-'[1]Outside Edges'!$B37)&gt;=5,'[1]Outside Edges'!$Q37="Yes"),"Yes","No")</f>
        <v>Yes</v>
      </c>
      <c r="MO38" s="201" t="str">
        <f>IF(AND((RIGHT($ML$3,2)-'[1]Miter Profiles'!$AC$354-'[1]Outside Edges'!$B37)&gt;=5,'[1]Outside Edges'!$Q37="Yes"),"Yes","No")</f>
        <v>Yes</v>
      </c>
      <c r="MP38" s="201" t="str">
        <f>IF(AND((RIGHT($MM$3,2)-'[1]Miter Profiles'!$AC$355-'[1]Outside Edges'!$B37)&gt;=5,'[1]Outside Edges'!$Q37="Yes"),"Yes","No")</f>
        <v>Yes</v>
      </c>
      <c r="MQ38" s="197" t="str">
        <f>IF(AND((RIGHT($MK$3,2)-'[1]Miter Profiles'!$AC$356-'[1]Outside Edges'!$B37)&gt;=5,'[1]Outside Edges'!$Q37="Yes"),"Yes","No")</f>
        <v>No</v>
      </c>
      <c r="MR38" s="197" t="str">
        <f>IF(AND((RIGHT($ML$3,2)-'[1]Miter Profiles'!$AC$357-'[1]Outside Edges'!$B37)&gt;=5,'[1]Outside Edges'!$Q37="Yes"),"Yes","No")</f>
        <v>Yes</v>
      </c>
      <c r="MS38" s="197" t="str">
        <f>IF(AND((RIGHT($MM$3,2)-'[1]Miter Profiles'!$AC$358-'[1]Outside Edges'!$B37)&gt;=5,'[1]Outside Edges'!$Q37="Yes"),"Yes","No")</f>
        <v>Yes</v>
      </c>
      <c r="MT38" s="201" t="str">
        <f>IF(AND((RIGHT($MK$3,2)-'[1]Miter Profiles'!$AC$359-'[1]Outside Edges'!$B37)&gt;=5,'[1]Outside Edges'!$Q37="Yes"),"Yes","No")</f>
        <v>Yes</v>
      </c>
      <c r="MU38" s="201" t="str">
        <f>IF(AND((RIGHT($ML$3,2)-'[1]Miter Profiles'!$AC$360-'[1]Outside Edges'!$B37)&gt;=5,'[1]Outside Edges'!$Q37="Yes"),"Yes","No")</f>
        <v>Yes</v>
      </c>
      <c r="MV38" s="201" t="str">
        <f>IF(AND((RIGHT($MM$3,2)-'[1]Miter Profiles'!$AC$361-'[1]Outside Edges'!$B37)&gt;=5,'[1]Outside Edges'!$Q37="Yes"),"Yes","No")</f>
        <v>Yes</v>
      </c>
    </row>
    <row r="39" spans="1:360" ht="15.75" customHeight="1" thickBot="1" x14ac:dyDescent="0.25">
      <c r="A39" s="371" t="str">
        <f>IF('[1]Outside Edges'!$A38&lt;&gt;"",'[1]Outside Edges'!$A38,"")</f>
        <v>D36</v>
      </c>
      <c r="B39" s="7" t="str">
        <f>IF(AND((RIGHT($B$3,2)-'[1]Miter Profiles'!$AC$3-'[1]Outside Edges'!$B38)&gt;=5,'[1]Outside Edges'!$Q38="Yes"),"Yes","No")</f>
        <v>No</v>
      </c>
      <c r="C39" s="7" t="str">
        <f>IF(AND((RIGHT($C$3,2)-'[1]Miter Profiles'!$AC$4-'[1]Outside Edges'!$B38)&gt;=5,'[1]Outside Edges'!$Q38="Yes"),"Yes","No")</f>
        <v>No</v>
      </c>
      <c r="D39" s="63" t="str">
        <f>IF(AND((RIGHT($D$3,2)-'[1]Miter Profiles'!$AC$5-'[1]Outside Edges'!$B38)&gt;=5,'[1]Outside Edges'!$Q38="Yes"),"Yes","No")</f>
        <v>No</v>
      </c>
      <c r="E39" s="64" t="str">
        <f>IF(AND((RIGHT($E$3,2)-'[1]Miter Profiles'!$AC$6-'[1]Outside Edges'!$B38)&gt;=5,'[1]Outside Edges'!$Q38="Yes"),"Yes","No")</f>
        <v>No</v>
      </c>
      <c r="F39" s="8" t="str">
        <f>IF(AND((RIGHT($F$3,2)-'[1]Miter Profiles'!$AC$7-'[1]Outside Edges'!$B38)&gt;=5,'[1]Outside Edges'!$Q38="Yes"),"Yes","No")</f>
        <v>No</v>
      </c>
      <c r="G39" s="65" t="str">
        <f>IF(AND((RIGHT($G$3,2)-'[1]Miter Profiles'!$AC$8-'[1]Outside Edges'!$B38)&gt;=5,'[1]Outside Edges'!$Q38="Yes"),"Yes","No")</f>
        <v>No</v>
      </c>
      <c r="H39" s="7" t="str">
        <f>IF(AND((RIGHT($H$3,2)-'[1]Miter Profiles'!$AC$9-'[1]Outside Edges'!$B38)&gt;=5,'[1]Outside Edges'!$Q38="Yes"),"Yes","No")</f>
        <v>No</v>
      </c>
      <c r="I39" s="7" t="str">
        <f>IF(AND((RIGHT($I$3,2)-'[1]Miter Profiles'!$AC$10-'[1]Outside Edges'!$B38)&gt;=5,'[1]Outside Edges'!$Q38="Yes"),"Yes","No")</f>
        <v>No</v>
      </c>
      <c r="J39" s="63" t="str">
        <f>IF(AND((RIGHT($J$3,2)-'[1]Miter Profiles'!$AC$11-'[1]Outside Edges'!$B38)&gt;=5,'[1]Outside Edges'!$Q38="Yes"),"Yes","No")</f>
        <v>No</v>
      </c>
      <c r="K39" s="64" t="str">
        <f>IF(AND((RIGHT($K$3,2)-'[1]Miter Profiles'!$AC$12-'[1]Outside Edges'!$B38)&gt;=5,'[1]Outside Edges'!$Q38="Yes"),"Yes","No")</f>
        <v>No</v>
      </c>
      <c r="L39" s="8" t="str">
        <f>IF(AND((RIGHT($L$3,2)-'[1]Miter Profiles'!$AC$13-'[1]Outside Edges'!$B38)&gt;=5,'[1]Outside Edges'!$Q38="Yes"),"Yes","No")</f>
        <v>No</v>
      </c>
      <c r="M39" s="65" t="str">
        <f>IF(AND((RIGHT($M$3,2)-'[1]Miter Profiles'!$AC$14-'[1]Outside Edges'!$B38)&gt;=5,'[1]Outside Edges'!$Q38="Yes"),"Yes","No")</f>
        <v>No</v>
      </c>
      <c r="N39" s="7" t="str">
        <f>IF(AND((RIGHT($N$3,2)-'[1]Miter Profiles'!$AC$15-'[1]Outside Edges'!$B38)&gt;=4,'[1]Outside Edges'!$Q38="Yes"),"Yes","No")</f>
        <v>No</v>
      </c>
      <c r="O39" s="7" t="str">
        <f>IF(AND((RIGHT($O$3,2)-'[1]Miter Profiles'!$AC$16-'[1]Outside Edges'!$B38)&gt;=5,'[1]Outside Edges'!$Q38="Yes"),"Yes","No")</f>
        <v>No</v>
      </c>
      <c r="P39" s="63" t="str">
        <f>IF(AND((RIGHT($P$3,2)-'[1]Miter Profiles'!$AC$17-'[1]Outside Edges'!$B38)&gt;=5,'[1]Outside Edges'!$Q38="Yes"),"Yes","No")</f>
        <v>No</v>
      </c>
      <c r="Q39" s="64" t="str">
        <f>IF(AND((RIGHT($Q$3,2)-'[1]Miter Profiles'!$AC$18-'[1]Outside Edges'!$B38)&gt;=5,'[1]Outside Edges'!$Q38="Yes"),"Yes","No")</f>
        <v>No</v>
      </c>
      <c r="R39" s="8" t="str">
        <f>IF(AND((RIGHT($R$3,2)-'[1]Miter Profiles'!$AC$19-'[1]Outside Edges'!$B38)&gt;=5,'[1]Outside Edges'!$Q38="Yes"),"Yes","No")</f>
        <v>No</v>
      </c>
      <c r="S39" s="65" t="str">
        <f>IF(AND((RIGHT($S$3,2)-'[1]Miter Profiles'!$AC$20-'[1]Outside Edges'!$B38)&gt;=5,'[1]Outside Edges'!$Q38="Yes"),"Yes","No")</f>
        <v>No</v>
      </c>
      <c r="T39" s="7" t="str">
        <f>IF(AND((RIGHT($T$3,2)-'[1]Miter Profiles'!$AC$21-'[1]Outside Edges'!$B38)&gt;=5,'[1]Outside Edges'!$Q38="Yes"),"Yes","No")</f>
        <v>No</v>
      </c>
      <c r="U39" s="7" t="str">
        <f>IF(AND((RIGHT($U$3,2)-'[1]Miter Profiles'!$AC$22-'[1]Outside Edges'!$B38)&gt;=5,'[1]Outside Edges'!$Q38="Yes"),"Yes","No")</f>
        <v>No</v>
      </c>
      <c r="V39" s="63" t="str">
        <f>IF(AND((RIGHT($V$3,2)-'[1]Miter Profiles'!$AC$23-'[1]Outside Edges'!$B38)&gt;=5,'[1]Outside Edges'!$Q38="Yes"),"Yes","No")</f>
        <v>No</v>
      </c>
      <c r="W39" s="64" t="str">
        <f>IF(AND((RIGHT($W$3,2)-'[1]Miter Profiles'!$AC$24-'[1]Outside Edges'!$B38)&gt;=5,'[1]Outside Edges'!$Q38="Yes"),"Yes","No")</f>
        <v>No</v>
      </c>
      <c r="X39" s="8" t="str">
        <f>IF(AND((RIGHT($X$3,2)-'[1]Miter Profiles'!$AC$25-'[1]Outside Edges'!$B38)&gt;=5,'[1]Outside Edges'!$Q38="Yes"),"Yes","No")</f>
        <v>No</v>
      </c>
      <c r="Y39" s="65" t="str">
        <f>IF(AND((RIGHT($Y$3,2)-'[1]Miter Profiles'!$AC$26-'[1]Outside Edges'!$B38)&gt;=5,'[1]Outside Edges'!$Q38="Yes"),"Yes","No")</f>
        <v>No</v>
      </c>
      <c r="Z39" s="7" t="str">
        <f>IF(AND((RIGHT($Z$3,2)-'[1]Miter Profiles'!$AC$27-'[1]Outside Edges'!$B38)&gt;=5,'[1]Outside Edges'!$Q38="Yes"),"Yes","No")</f>
        <v>No</v>
      </c>
      <c r="AA39" s="7" t="str">
        <f>IF(AND((RIGHT($AA$3,2)-'[1]Miter Profiles'!$AC$28-'[1]Outside Edges'!$B38)&gt;=5,'[1]Outside Edges'!$Q38="Yes"),"Yes","No")</f>
        <v>No</v>
      </c>
      <c r="AB39" s="63" t="str">
        <f>IF(AND((RIGHT($AB$3,2)-'[1]Miter Profiles'!$AC$29-'[1]Outside Edges'!$B38)&gt;=5,'[1]Outside Edges'!$Q38="Yes"),"Yes","No")</f>
        <v>No</v>
      </c>
      <c r="AC39" s="64" t="str">
        <f>IF(AND((RIGHT($AC$3,2)-'[1]Miter Profiles'!$AC$30-'[1]Outside Edges'!$B38)&gt;=5,'[1]Outside Edges'!$Q38="Yes"),"Yes","No")</f>
        <v>No</v>
      </c>
      <c r="AD39" s="8" t="str">
        <f>IF(AND((RIGHT($AD$3,2)-'[1]Miter Profiles'!$AC$31-'[1]Outside Edges'!$B38)&gt;=5,'[1]Outside Edges'!$Q38="Yes"),"Yes","No")</f>
        <v>No</v>
      </c>
      <c r="AE39" s="65" t="str">
        <f>IF(AND((RIGHT($AE$3,2)-'[1]Miter Profiles'!$AC$32-'[1]Outside Edges'!$B38)&gt;=5,'[1]Outside Edges'!$Q38="Yes"),"Yes","No")</f>
        <v>No</v>
      </c>
      <c r="AF39" s="7" t="str">
        <f>IF(AND((RIGHT($AF$3,2)-'[1]Miter Profiles'!$AC$33-'[1]Outside Edges'!$B38)&gt;=5,'[1]Outside Edges'!$Q38="Yes"),"Yes","No")</f>
        <v>No</v>
      </c>
      <c r="AG39" s="7" t="str">
        <f>IF(AND((RIGHT($AG$3,2)-'[1]Miter Profiles'!$AC$34-'[1]Outside Edges'!$B38)&gt;=5,'[1]Outside Edges'!$Q38="Yes"),"Yes","No")</f>
        <v>No</v>
      </c>
      <c r="AH39" s="63" t="str">
        <f>IF(AND((RIGHT($AH$3,2)-'[1]Miter Profiles'!$AC$35-'[1]Outside Edges'!$B38)&gt;=5,'[1]Outside Edges'!$Q38="Yes"),"Yes","No")</f>
        <v>No</v>
      </c>
      <c r="AI39" s="64" t="str">
        <f>IF(AND((RIGHT($AI$3,2)-'[1]Miter Profiles'!$AC$36-'[1]Outside Edges'!$B38)&gt;=5,'[1]Outside Edges'!$Q38="Yes"),"Yes","No")</f>
        <v>No</v>
      </c>
      <c r="AJ39" s="8" t="str">
        <f>IF(AND((RIGHT($AJ$3,2)-'[1]Miter Profiles'!$AC$37-'[1]Outside Edges'!$B38)&gt;=5,'[1]Outside Edges'!$Q38="Yes"),"Yes","No")</f>
        <v>No</v>
      </c>
      <c r="AK39" s="65" t="str">
        <f>IF(AND((RIGHT($AK$3,2)-'[1]Miter Profiles'!$AC$38-'[1]Outside Edges'!$B38)&gt;=5,'[1]Outside Edges'!$Q38="Yes"),"Yes","No")</f>
        <v>No</v>
      </c>
      <c r="AL39" s="7" t="str">
        <f>IF(AND((RIGHT($AL$3,2)-'[1]Miter Profiles'!$AC$39-'[1]Outside Edges'!$B38)&gt;=5,'[1]Outside Edges'!$Q38="Yes"),"Yes","No")</f>
        <v>No</v>
      </c>
      <c r="AM39" s="7" t="str">
        <f>IF(AND((RIGHT($AM$3,2)-'[1]Miter Profiles'!$AC$40-'[1]Outside Edges'!$B38)&gt;=5,'[1]Outside Edges'!$Q38="Yes"),"Yes","No")</f>
        <v>No</v>
      </c>
      <c r="AN39" s="63" t="str">
        <f>IF(AND((RIGHT($AN$3,2)-'[1]Miter Profiles'!$AC$41-'[1]Outside Edges'!$B38)&gt;=5,'[1]Outside Edges'!$Q38="Yes"),"Yes","No")</f>
        <v>No</v>
      </c>
      <c r="AO39" s="64" t="str">
        <f>IF(AND((RIGHT($AO$3,2)-'[1]Miter Profiles'!$AC$42-'[1]Outside Edges'!$B38)&gt;=5,'[1]Outside Edges'!$Q38="Yes"),"Yes","No")</f>
        <v>No</v>
      </c>
      <c r="AP39" s="8" t="str">
        <f>IF(AND((RIGHT($AP$3,2)-'[1]Miter Profiles'!$AC$43-'[1]Outside Edges'!$B38)&gt;=5,'[1]Outside Edges'!$Q38="Yes"),"Yes","No")</f>
        <v>No</v>
      </c>
      <c r="AQ39" s="65" t="str">
        <f>IF(AND((RIGHT($AQ$3,2)-'[1]Miter Profiles'!$AC$44-'[1]Outside Edges'!$B38)&gt;=5,'[1]Outside Edges'!$Q38="Yes"),"Yes","No")</f>
        <v>No</v>
      </c>
      <c r="AR39" s="7" t="str">
        <f>IF(AND((RIGHT($AR$3,2)-'[1]Miter Profiles'!$AC$45-'[1]Outside Edges'!$B38)&gt;=5,'[1]Outside Edges'!$Q38="Yes"),"Yes","No")</f>
        <v>No</v>
      </c>
      <c r="AS39" s="7" t="str">
        <f>IF(AND((RIGHT($AS$3,2)-'[1]Miter Profiles'!$AC$46-'[1]Outside Edges'!$B38)&gt;=5,'[1]Outside Edges'!$Q38="Yes"),"Yes","No")</f>
        <v>No</v>
      </c>
      <c r="AT39" s="63" t="str">
        <f>IF(AND((RIGHT($AT$3,2)-'[1]Miter Profiles'!$AC$47-'[1]Outside Edges'!$B38)&gt;=5,'[1]Outside Edges'!$Q38="Yes"),"Yes","No")</f>
        <v>No</v>
      </c>
      <c r="AU39" s="64" t="str">
        <f>IF(AND((RIGHT($AU$3,2)-'[1]Miter Profiles'!$AC$48-'[1]Outside Edges'!$B38)&gt;=5,'[1]Outside Edges'!$Q38="Yes"),"Yes","No")</f>
        <v>No</v>
      </c>
      <c r="AV39" s="8" t="str">
        <f>IF(AND((RIGHT($AV$3,2)-'[1]Miter Profiles'!$AC$49-'[1]Outside Edges'!$B38)&gt;=5,'[1]Outside Edges'!$Q38="Yes"),"Yes","No")</f>
        <v>No</v>
      </c>
      <c r="AW39" s="65" t="str">
        <f>IF(AND((RIGHT($AW$3,2)-'[1]Miter Profiles'!$AC$50-'[1]Outside Edges'!$B38)&gt;=5,'[1]Outside Edges'!$Q38="Yes"),"Yes","No")</f>
        <v>No</v>
      </c>
      <c r="AX39" s="7" t="str">
        <f>IF(AND((RIGHT($AX$3,2)-'[1]Miter Profiles'!$AC$51-'[1]Outside Edges'!$B38)&gt;=5,'[1]Outside Edges'!$Q38="Yes"),"Yes","No")</f>
        <v>No</v>
      </c>
      <c r="AY39" s="7" t="str">
        <f>IF(AND((RIGHT($AY$3,2)-'[1]Miter Profiles'!$AC$52-'[1]Outside Edges'!$B38)&gt;=5,'[1]Outside Edges'!$Q38="Yes"),"Yes","No")</f>
        <v>No</v>
      </c>
      <c r="AZ39" s="63" t="str">
        <f>IF(AND((RIGHT($AZ$3,2)-'[1]Miter Profiles'!$AC$53-'[1]Outside Edges'!$B38)&gt;=5,'[1]Outside Edges'!$Q38="Yes"),"Yes","No")</f>
        <v>No</v>
      </c>
      <c r="BA39" s="64" t="str">
        <f>IF(AND((RIGHT($BA$3,2)-'[1]Miter Profiles'!$AC$54-'[1]Outside Edges'!$B38)&gt;=5,'[1]Outside Edges'!$Q38="Yes"),"Yes","No")</f>
        <v>No</v>
      </c>
      <c r="BB39" s="8" t="str">
        <f>IF(AND((RIGHT($BB$3,2)-'[1]Miter Profiles'!$AC$55-'[1]Outside Edges'!$B38)&gt;=5,'[1]Outside Edges'!$Q38="Yes"),"Yes","No")</f>
        <v>No</v>
      </c>
      <c r="BC39" s="65" t="str">
        <f>IF(AND((RIGHT($BC$3,2)-'[1]Miter Profiles'!$AC$56-'[1]Outside Edges'!$B38)&gt;=5,'[1]Outside Edges'!$Q38="Yes"),"Yes","No")</f>
        <v>No</v>
      </c>
      <c r="BD39" s="7" t="str">
        <f>IF(AND((RIGHT($BD$3,2)-'[1]Miter Profiles'!$AC$57-'[1]Outside Edges'!$B38)&gt;=5,'[1]Outside Edges'!$Q38="Yes"),"Yes","No")</f>
        <v>No</v>
      </c>
      <c r="BE39" s="7" t="str">
        <f>IF(AND((RIGHT($BE$3,2)-'[1]Miter Profiles'!$AC$58-'[1]Outside Edges'!$B38)&gt;=5,'[1]Outside Edges'!$Q38="Yes"),"Yes","No")</f>
        <v>No</v>
      </c>
      <c r="BF39" s="63" t="str">
        <f>IF(AND((RIGHT($BF$3,2)-'[1]Miter Profiles'!$AC$59-'[1]Outside Edges'!$B38)&gt;=5,'[1]Outside Edges'!$Q38="Yes"),"Yes","No")</f>
        <v>No</v>
      </c>
      <c r="BG39" s="64" t="str">
        <f>IF(AND((RIGHT($BG$3,2)-'[1]Miter Profiles'!$AC$60-'[1]Outside Edges'!$B38)&gt;=5,'[1]Outside Edges'!$Q38="Yes"),"Yes","No")</f>
        <v>No</v>
      </c>
      <c r="BH39" s="8" t="str">
        <f>IF(AND((RIGHT($BH$3,2)-'[1]Miter Profiles'!$AC$61-'[1]Outside Edges'!$B38)&gt;=5,'[1]Outside Edges'!$Q38="Yes"),"Yes","No")</f>
        <v>No</v>
      </c>
      <c r="BI39" s="65" t="str">
        <f>IF(AND((RIGHT($BI$3,2)-'[1]Miter Profiles'!$AC$62-'[1]Outside Edges'!$B38)&gt;=5,'[1]Outside Edges'!$Q38="Yes"),"Yes","No")</f>
        <v>No</v>
      </c>
      <c r="BJ39" s="7" t="str">
        <f>IF(AND((RIGHT($BJ$3,2)-'[1]Miter Profiles'!$AC$63-'[1]Outside Edges'!$B38)&gt;=5,'[1]Outside Edges'!$Q38="Yes"),"Yes","No")</f>
        <v>No</v>
      </c>
      <c r="BK39" s="7" t="str">
        <f>IF(AND((RIGHT($BK$3,2)-'[1]Miter Profiles'!$AC$64-'[1]Outside Edges'!$B38)&gt;=5,'[1]Outside Edges'!$Q38="Yes"),"Yes","No")</f>
        <v>No</v>
      </c>
      <c r="BL39" s="63" t="str">
        <f>IF(AND((RIGHT($BL$3,2)-'[1]Miter Profiles'!$AC$65-'[1]Outside Edges'!$B38)&gt;=5,'[1]Outside Edges'!$Q38="Yes"),"Yes","No")</f>
        <v>No</v>
      </c>
      <c r="BM39" s="64" t="str">
        <f>IF(AND((RIGHT($BM$3,2)-'[1]Miter Profiles'!$AC$66-'[1]Outside Edges'!$B38)&gt;=5,'[1]Outside Edges'!$Q38="Yes"),"Yes","No")</f>
        <v>No</v>
      </c>
      <c r="BN39" s="8" t="str">
        <f>IF(AND((RIGHT($BN$3,2)-'[1]Miter Profiles'!$AC$67-'[1]Outside Edges'!$B38)&gt;=5,'[1]Outside Edges'!$Q38="Yes"),"Yes","No")</f>
        <v>No</v>
      </c>
      <c r="BO39" s="65" t="str">
        <f>IF(AND((RIGHT($BO$3,2)-'[1]Miter Profiles'!$AC$68-'[1]Outside Edges'!$B38)&gt;=5,'[1]Outside Edges'!$Q38="Yes"),"Yes","No")</f>
        <v>No</v>
      </c>
      <c r="BP39" s="7" t="str">
        <f>IF(AND((RIGHT($BP$3,2)-'[1]Miter Profiles'!$AC$69-'[1]Outside Edges'!$B38)&gt;=5,'[1]Outside Edges'!$Q38="Yes"),"Yes","No")</f>
        <v>No</v>
      </c>
      <c r="BQ39" s="7" t="str">
        <f>IF(AND((RIGHT($BQ$3,2)-'[1]Miter Profiles'!$AC$70-'[1]Outside Edges'!$B38)&gt;=5,'[1]Outside Edges'!$Q38="Yes"),"Yes","No")</f>
        <v>No</v>
      </c>
      <c r="BR39" s="63" t="str">
        <f>IF(AND((RIGHT($BR$3,2)-'[1]Miter Profiles'!$AC$71-'[1]Outside Edges'!$B38)&gt;=5,'[1]Outside Edges'!$Q38="Yes"),"Yes","No")</f>
        <v>No</v>
      </c>
      <c r="BS39" s="64" t="str">
        <f>IF(AND((RIGHT($BS$3,2)-'[1]Miter Profiles'!$AC$72-'[1]Outside Edges'!$B38)&gt;=5,'[1]Outside Edges'!$Q38="Yes"),"Yes","No")</f>
        <v>No</v>
      </c>
      <c r="BT39" s="8" t="str">
        <f>IF(AND((RIGHT($BT$3,2)-'[1]Miter Profiles'!$AC$73-'[1]Outside Edges'!$B38)&gt;=5,'[1]Outside Edges'!$Q38="Yes"),"Yes","No")</f>
        <v>No</v>
      </c>
      <c r="BU39" s="65" t="str">
        <f>IF(AND((RIGHT($BU$3,2)-'[1]Miter Profiles'!$AC$74-'[1]Outside Edges'!$B38)&gt;=5,'[1]Outside Edges'!$Q38="Yes"),"Yes","No")</f>
        <v>No</v>
      </c>
      <c r="BV39" s="7" t="str">
        <f>IF(AND((RIGHT($BV$3,2)-'[1]Miter Profiles'!$AC$75-'[1]Outside Edges'!$B38)&gt;=5,'[1]Outside Edges'!$Q38="Yes"),"Yes","No")</f>
        <v>No</v>
      </c>
      <c r="BW39" s="7" t="str">
        <f>IF(AND((RIGHT($BW$3,2)-'[1]Miter Profiles'!$AC$76-'[1]Outside Edges'!$B38)&gt;=5,'[1]Outside Edges'!$Q38="Yes"),"Yes","No")</f>
        <v>No</v>
      </c>
      <c r="BX39" s="63" t="str">
        <f>IF(AND((RIGHT($BX$3,2)-'[1]Miter Profiles'!$AC$77-'[1]Outside Edges'!$B38)&gt;=5,'[1]Outside Edges'!$Q38="Yes"),"Yes","No")</f>
        <v>No</v>
      </c>
      <c r="BY39" s="64" t="str">
        <f>IF(AND((RIGHT($BY$3,2)-'[1]Miter Profiles'!$AC$78-'[1]Outside Edges'!$B38)&gt;=5,'[1]Outside Edges'!$Q38="Yes"),"Yes","No")</f>
        <v>No</v>
      </c>
      <c r="BZ39" s="8" t="str">
        <f>IF(AND((RIGHT($BZ$3,2)-'[1]Miter Profiles'!$AC$79-'[1]Outside Edges'!$B38)&gt;=5,'[1]Outside Edges'!$Q38="Yes"),"Yes","No")</f>
        <v>No</v>
      </c>
      <c r="CA39" s="65" t="str">
        <f>IF(AND((RIGHT($CA$3,2)-'[1]Miter Profiles'!$AC$80-'[1]Outside Edges'!$B38)&gt;=5,'[1]Outside Edges'!$Q38="Yes"),"Yes","No")</f>
        <v>No</v>
      </c>
      <c r="CB39" s="7" t="str">
        <f>IF(AND((RIGHT($CB$3,2)-'[1]Miter Profiles'!$AC$81-'[1]Outside Edges'!$B38)&gt;=5,'[1]Outside Edges'!$Q38="Yes"),"Yes","No")</f>
        <v>No</v>
      </c>
      <c r="CC39" s="7" t="str">
        <f>IF(AND((RIGHT($CC$3,2)-'[1]Miter Profiles'!$AC$82-'[1]Outside Edges'!$B38)&gt;=5,'[1]Outside Edges'!$Q38="Yes"),"Yes","No")</f>
        <v>No</v>
      </c>
      <c r="CD39" s="63" t="str">
        <f>IF(AND((RIGHT($CD$3,2)-'[1]Miter Profiles'!$AC$83-'[1]Outside Edges'!$B38)&gt;=5,'[1]Outside Edges'!$Q38="Yes"),"Yes","No")</f>
        <v>No</v>
      </c>
      <c r="CE39" s="64" t="str">
        <f>IF(AND((RIGHT($CE$3,2)-'[1]Miter Profiles'!$AC$84-'[1]Outside Edges'!$B38)&gt;=5,'[1]Outside Edges'!$Q38="Yes"),"Yes","No")</f>
        <v>No</v>
      </c>
      <c r="CF39" s="8" t="str">
        <f>IF(AND((RIGHT($CF$3,2)-'[1]Miter Profiles'!$AC$85-'[1]Outside Edges'!$B38)&gt;=5,'[1]Outside Edges'!$Q38="Yes"),"Yes","No")</f>
        <v>No</v>
      </c>
      <c r="CG39" s="65" t="str">
        <f>IF(AND((RIGHT($CG$3,2)-'[1]Miter Profiles'!$AC$86-'[1]Outside Edges'!$B38)&gt;=5,'[1]Outside Edges'!$Q38="Yes"),"Yes","No")</f>
        <v>No</v>
      </c>
      <c r="CH39" s="7" t="str">
        <f>IF(AND((RIGHT($CH$3,2)-'[1]Miter Profiles'!$AC$87-'[1]Outside Edges'!$B38)&gt;=5,'[1]Outside Edges'!$Q38="Yes"),"Yes","No")</f>
        <v>No</v>
      </c>
      <c r="CI39" s="7" t="str">
        <f>IF(AND((RIGHT($CI$3,2)-'[1]Miter Profiles'!$AC$88-'[1]Outside Edges'!$B38)&gt;=5,'[1]Outside Edges'!$Q38="Yes"),"Yes","No")</f>
        <v>No</v>
      </c>
      <c r="CJ39" s="63" t="str">
        <f>IF(AND((RIGHT($CJ$3,2)-'[1]Miter Profiles'!$AC$89-'[1]Outside Edges'!$B38)&gt;=5,'[1]Outside Edges'!$Q38="Yes"),"Yes","No")</f>
        <v>No</v>
      </c>
      <c r="CK39" s="64" t="str">
        <f>IF(AND((RIGHT($CK$3,2)-'[1]Miter Profiles'!$AC$90-'[1]Outside Edges'!$B38)&gt;=5,'[1]Outside Edges'!$Q38="Yes"),"Yes","No")</f>
        <v>No</v>
      </c>
      <c r="CL39" s="8" t="str">
        <f>IF(AND((RIGHT($CL$3,2)-'[1]Miter Profiles'!$AC$91-'[1]Outside Edges'!$B38)&gt;=5,'[1]Outside Edges'!$Q38="Yes"),"Yes","No")</f>
        <v>No</v>
      </c>
      <c r="CM39" s="65" t="str">
        <f>IF(AND((RIGHT($CM$3,2)-'[1]Miter Profiles'!$AC$92-'[1]Outside Edges'!$B38)&gt;=5,'[1]Outside Edges'!$Q38="Yes"),"Yes","No")</f>
        <v>No</v>
      </c>
      <c r="CN39" s="7" t="str">
        <f>IF(AND((RIGHT(CN$3,2)-'[1]Miter Profiles'!$AC$93-'[1]Outside Edges'!$B38)&gt;=5,'[1]Outside Edges'!$Q38="Yes"),"Yes","No")</f>
        <v>No</v>
      </c>
      <c r="CO39" s="7" t="str">
        <f>IF(AND((RIGHT(CO$3,2)-'[1]Miter Profiles'!$AC$94-'[1]Outside Edges'!$B38)&gt;=5,'[1]Outside Edges'!$Q38="Yes"),"Yes","No")</f>
        <v>No</v>
      </c>
      <c r="CP39" s="63" t="str">
        <f>IF(AND((RIGHT(CP$3,2)-'[1]Miter Profiles'!$AC$95-'[1]Outside Edges'!$B38)&gt;=5,'[1]Outside Edges'!$Q38="Yes"),"Yes","No")</f>
        <v>No</v>
      </c>
      <c r="CQ39" s="64" t="str">
        <f>IF(AND((RIGHT(CQ$3,2)-'[1]Miter Profiles'!$AC$96-'[1]Outside Edges'!$B38)&gt;=5,'[1]Outside Edges'!$Q38="Yes"),"Yes","No")</f>
        <v>No</v>
      </c>
      <c r="CR39" s="8" t="str">
        <f>IF(AND((RIGHT(CR$3,2)-'[1]Miter Profiles'!$AC$97-'[1]Outside Edges'!$B38)&gt;=5,'[1]Outside Edges'!$Q38="Yes"),"Yes","No")</f>
        <v>No</v>
      </c>
      <c r="CS39" s="65" t="str">
        <f>IF(AND((RIGHT(CS$3,2)-'[1]Miter Profiles'!$AC$98-'[1]Outside Edges'!$B38)&gt;=5,'[1]Outside Edges'!$Q38="Yes"),"Yes","No")</f>
        <v>No</v>
      </c>
      <c r="CT39" s="7" t="str">
        <f>IF(AND((RIGHT($CT$3,2)-'[1]Miter Profiles'!$AC$99-'[1]Outside Edges'!$B38)&gt;=5,'[1]Outside Edges'!$Q38="Yes"),"Yes","No")</f>
        <v>No</v>
      </c>
      <c r="CU39" s="7" t="str">
        <f>IF(AND((RIGHT($CU$3,2)-'[1]Miter Profiles'!$AC$100-'[1]Outside Edges'!$B38)&gt;=5,'[1]Outside Edges'!$Q38="Yes"),"Yes","No")</f>
        <v>No</v>
      </c>
      <c r="CV39" s="63" t="str">
        <f>IF(AND((RIGHT($CV$3,2)-'[1]Miter Profiles'!$AC$101-'[1]Outside Edges'!$B38)&gt;=5,'[1]Outside Edges'!$Q38="Yes"),"Yes","No")</f>
        <v>No</v>
      </c>
      <c r="CW39" s="64" t="str">
        <f>IF(AND((RIGHT($CW$3,2)-'[1]Miter Profiles'!$AC$102-'[1]Outside Edges'!$B38)&gt;=5,'[1]Outside Edges'!$Q38="Yes"),"Yes","No")</f>
        <v>No</v>
      </c>
      <c r="CX39" s="8" t="str">
        <f>IF(AND((RIGHT($CX$3,2)-'[1]Miter Profiles'!$AC$103-'[1]Outside Edges'!$B38)&gt;=5,'[1]Outside Edges'!$Q38="Yes"),"Yes","No")</f>
        <v>No</v>
      </c>
      <c r="CY39" s="65" t="str">
        <f>IF(AND((RIGHT($CY$3,2)-'[1]Miter Profiles'!$AC$104-'[1]Outside Edges'!$B38)&gt;=5,'[1]Outside Edges'!$Q38="Yes"),"Yes","No")</f>
        <v>No</v>
      </c>
      <c r="CZ39" s="7" t="str">
        <f>IF(AND((RIGHT($CZ$3,2)-'[1]Miter Profiles'!$AC$105-'[1]Outside Edges'!$B38)&gt;=5,'[1]Outside Edges'!$Q38="Yes"),"Yes","No")</f>
        <v>No</v>
      </c>
      <c r="DA39" s="7" t="str">
        <f>IF(AND((RIGHT($DA$3,2)-'[1]Miter Profiles'!$AC$106-'[1]Outside Edges'!$B38)&gt;=5,'[1]Outside Edges'!$Q38="Yes"),"Yes","No")</f>
        <v>No</v>
      </c>
      <c r="DB39" s="63" t="str">
        <f>IF(AND((RIGHT($DB$3,2)-'[1]Miter Profiles'!$AC$107-'[1]Outside Edges'!$B38)&gt;=5,'[1]Outside Edges'!$Q38="Yes"),"Yes","No")</f>
        <v>No</v>
      </c>
      <c r="DC39" s="64" t="str">
        <f>IF(AND((RIGHT($DC$3,2)-'[1]Miter Profiles'!$AC$108-'[1]Outside Edges'!$B38)&gt;=5,'[1]Outside Edges'!$Q38="Yes"),"Yes","No")</f>
        <v>No</v>
      </c>
      <c r="DD39" s="8" t="str">
        <f>IF(AND((RIGHT($DD$3,2)-'[1]Miter Profiles'!$AC$109-'[1]Outside Edges'!$B38)&gt;=5,'[1]Outside Edges'!$Q38="Yes"),"Yes","No")</f>
        <v>No</v>
      </c>
      <c r="DE39" s="65" t="str">
        <f>IF(AND((RIGHT($DE$3,2)-'[1]Miter Profiles'!$AC$110-'[1]Outside Edges'!$B38)&gt;=5,'[1]Outside Edges'!$Q38="Yes"),"Yes","No")</f>
        <v>No</v>
      </c>
      <c r="DF39" s="7" t="str">
        <f>IF(AND((RIGHT($DF$3,2)-'[1]Miter Profiles'!$AC$111-'[1]Outside Edges'!$B38)&gt;=5,'[1]Outside Edges'!$Q38="Yes"),"Yes","No")</f>
        <v>No</v>
      </c>
      <c r="DG39" s="7" t="str">
        <f>IF(AND((RIGHT($DG$3,2)-'[1]Miter Profiles'!$AC$112-'[1]Outside Edges'!$B38)&gt;=5,'[1]Outside Edges'!$Q38="Yes"),"Yes","No")</f>
        <v>No</v>
      </c>
      <c r="DH39" s="63" t="str">
        <f>IF(AND((RIGHT($DH$3,2)-'[1]Miter Profiles'!$AC$113-'[1]Outside Edges'!$B38)&gt;=5,'[1]Outside Edges'!$Q38="Yes"),"Yes","No")</f>
        <v>No</v>
      </c>
      <c r="DI39" s="64" t="str">
        <f>IF(AND((RIGHT($DI$3,2)-'[1]Miter Profiles'!$AC$114-'[1]Outside Edges'!$B38)&gt;=5,'[1]Outside Edges'!$Q38="Yes"),"Yes","No")</f>
        <v>No</v>
      </c>
      <c r="DJ39" s="8" t="str">
        <f>IF(AND((RIGHT($DJ$3,2)-'[1]Miter Profiles'!$AC$115-'[1]Outside Edges'!$B38)&gt;=5,'[1]Outside Edges'!$Q38="Yes"),"Yes","No")</f>
        <v>No</v>
      </c>
      <c r="DK39" s="65" t="str">
        <f>IF(AND((RIGHT($DK$3,2)-'[1]Miter Profiles'!$AC$116-'[1]Outside Edges'!$B38)&gt;=5,'[1]Outside Edges'!$Q38="Yes"),"Yes","No")</f>
        <v>No</v>
      </c>
      <c r="DL39" s="7" t="str">
        <f>IF(AND((RIGHT($DL$3,2)-'[1]Miter Profiles'!$AC$117-'[1]Outside Edges'!$B38)&gt;=5,'[1]Outside Edges'!$Q38="Yes"),"Yes","No")</f>
        <v>No</v>
      </c>
      <c r="DM39" s="7" t="str">
        <f>IF(AND((RIGHT($DM$3,2)-'[1]Miter Profiles'!$AC$118-'[1]Outside Edges'!$B38)&gt;=5,'[1]Outside Edges'!$Q38="Yes"),"Yes","No")</f>
        <v>No</v>
      </c>
      <c r="DN39" s="63" t="str">
        <f>IF(AND((RIGHT($DN$3,2)-'[1]Miter Profiles'!$AC$119-'[1]Outside Edges'!$B38)&gt;=5,'[1]Outside Edges'!$Q38="Yes"),"Yes","No")</f>
        <v>No</v>
      </c>
      <c r="DO39" s="64" t="str">
        <f>IF(AND((RIGHT($DO$3,2)-'[1]Miter Profiles'!$AC$120-'[1]Outside Edges'!$B38)&gt;=5,'[1]Outside Edges'!$Q38="Yes"),"Yes","No")</f>
        <v>No</v>
      </c>
      <c r="DP39" s="8" t="str">
        <f>IF(AND((RIGHT($DP$3,2)-'[1]Miter Profiles'!$AC$121-'[1]Outside Edges'!$B38)&gt;=5,'[1]Outside Edges'!$Q38="Yes"),"Yes","No")</f>
        <v>No</v>
      </c>
      <c r="DQ39" s="65" t="str">
        <f>IF(AND((RIGHT($DQ$3,2)-'[1]Miter Profiles'!$AC$122-'[1]Outside Edges'!$B38)&gt;=5,'[1]Outside Edges'!$Q38="Yes"),"Yes","No")</f>
        <v>No</v>
      </c>
      <c r="DR39" s="7" t="str">
        <f>IF(AND((RIGHT($DR$3,2)-'[1]Miter Profiles'!$AC$123-'[1]Outside Edges'!$B38)&gt;=5,'[1]Outside Edges'!$Q38="Yes"),"Yes","No")</f>
        <v>No</v>
      </c>
      <c r="DS39" s="7" t="str">
        <f>IF(AND((RIGHT($DS$3,2)-'[1]Miter Profiles'!$AC$124-'[1]Outside Edges'!$B38)&gt;=5,'[1]Outside Edges'!$Q38="Yes"),"Yes","No")</f>
        <v>No</v>
      </c>
      <c r="DT39" s="63" t="str">
        <f>IF(AND((RIGHT($DT$3,2)-'[1]Miter Profiles'!$AC$125-'[1]Outside Edges'!$B38)&gt;=5,'[1]Outside Edges'!$Q38="Yes"),"Yes","No")</f>
        <v>No</v>
      </c>
      <c r="DU39" s="64" t="str">
        <f>IF(AND((RIGHT($DU$3,2)-'[1]Miter Profiles'!$AC$126-'[1]Outside Edges'!$B38)&gt;=5,'[1]Outside Edges'!$Q38="Yes"),"Yes","No")</f>
        <v>No</v>
      </c>
      <c r="DV39" s="8" t="str">
        <f>IF(AND((RIGHT($DV$3,2)-'[1]Miter Profiles'!$AC$127-'[1]Outside Edges'!$B38)&gt;=5,'[1]Outside Edges'!$Q38="Yes"),"Yes","No")</f>
        <v>No</v>
      </c>
      <c r="DW39" s="65" t="str">
        <f>IF(AND((RIGHT($DW$3,2)-'[1]Miter Profiles'!$AC$128-'[1]Outside Edges'!$B38)&gt;=5,'[1]Outside Edges'!$Q38="Yes"),"Yes","No")</f>
        <v>No</v>
      </c>
      <c r="DX39" s="7" t="str">
        <f>IF(AND((RIGHT($DX$3,2)-'[1]Miter Profiles'!$AC$129-'[1]Outside Edges'!$B38)&gt;=5,'[1]Outside Edges'!$Q38="Yes"),"Yes","No")</f>
        <v>No</v>
      </c>
      <c r="DY39" s="7" t="str">
        <f>IF(AND((RIGHT($DY$3,2)-'[1]Miter Profiles'!$AC$130-'[1]Outside Edges'!$B38)&gt;=5,'[1]Outside Edges'!$Q38="Yes"),"Yes","No")</f>
        <v>No</v>
      </c>
      <c r="DZ39" s="63" t="str">
        <f>IF(AND((RIGHT($DZ$3,2)-'[1]Miter Profiles'!$AC$131-'[1]Outside Edges'!$B38)&gt;=5,'[1]Outside Edges'!$Q38="Yes"),"Yes","No")</f>
        <v>No</v>
      </c>
      <c r="EA39" s="68" t="str">
        <f>IF(AND((RIGHT($EA$3,2)-'[1]Miter Profiles'!$AC$132-'[1]Outside Edges'!$B38)&gt;=5,'[1]Outside Edges'!$Q38="Yes"),"Yes","No")</f>
        <v>No</v>
      </c>
      <c r="EB39" s="78" t="str">
        <f>IF(AND((RIGHT($EB$3,2)-'[1]Miter Profiles'!$AC$133-'[1]Outside Edges'!$B38)&gt;=5,'[1]Outside Edges'!$Q38="Yes"),"Yes","No")</f>
        <v>No</v>
      </c>
      <c r="EC39" s="79" t="str">
        <f>IF(AND((RIGHT($EC$3,2)-'[1]Miter Profiles'!$AC$134-'[1]Outside Edges'!$B38)&gt;=5,'[1]Outside Edges'!$Q38="Yes"),"Yes","No")</f>
        <v>No</v>
      </c>
      <c r="ED39" s="81" t="str">
        <f>IF(AND((RIGHT($ED$3,2)-'[1]Miter Profiles'!$AC$135-'[1]Outside Edges'!$B38)&gt;=5,'[1]Outside Edges'!$Q38="Yes"),"Yes","No")</f>
        <v>No</v>
      </c>
      <c r="EE39" s="80" t="str">
        <f>IF(AND((RIGHT($EE$3,2)-'[1]Miter Profiles'!$AC$136-'[1]Outside Edges'!$B38)&gt;=5,'[1]Outside Edges'!$Q38="Yes"),"Yes","No")</f>
        <v>No</v>
      </c>
      <c r="EF39" s="63" t="str">
        <f>IF(AND((RIGHT($EF$3,2)-'[1]Miter Profiles'!$AC$137-'[1]Outside Edges'!$B38)&gt;=5,'[1]Outside Edges'!$Q38="Yes"),"Yes","No")</f>
        <v>No</v>
      </c>
      <c r="EG39" s="7" t="str">
        <f>IF(AND((RIGHT($EG$3,2)-'[1]Miter Profiles'!$AC$138-'[1]Outside Edges'!$B38)&gt;=5,'[1]Outside Edges'!$Q38="Yes"),"Yes","No")</f>
        <v>No</v>
      </c>
      <c r="EH39" s="68" t="str">
        <f>IF(AND((RIGHT($EH$3,2)-'[1]Miter Profiles'!$AC$139-'[1]Outside Edges'!$B38)&gt;=5,'[1]Outside Edges'!$Q38="Yes"),"Yes","No")</f>
        <v>No</v>
      </c>
      <c r="EI39" s="82" t="str">
        <f>IF(AND((RIGHT($EI$3,2)-'[1]Miter Profiles'!$AC$140-'[1]Outside Edges'!$B38)&gt;=5,'[1]Outside Edges'!$Q38="Yes"),"Yes","No")</f>
        <v>No</v>
      </c>
      <c r="EJ39" s="83" t="str">
        <f>IF(AND((RIGHT($EJ$3,2)-'[1]Miter Profiles'!$AC$141-'[1]Outside Edges'!$B38)&gt;=5,'[1]Outside Edges'!$Q38="Yes"),"Yes","No")</f>
        <v>No</v>
      </c>
      <c r="EK39" s="83" t="str">
        <f>IF(AND((RIGHT($EK$3,2)-'[1]Miter Profiles'!$AC$142-'[1]Outside Edges'!$B38)&gt;=5,'[1]Outside Edges'!$Q38="Yes"),"Yes","No")</f>
        <v>No</v>
      </c>
      <c r="EL39" s="81" t="str">
        <f>IF(AND((RIGHT($EL$3,2)-'[1]Miter Profiles'!$AC$143-'[1]Outside Edges'!$B38)&gt;=5,'[1]Outside Edges'!$Q38="Yes"),"Yes","No")</f>
        <v>No</v>
      </c>
      <c r="EM39" s="84" t="str">
        <f>IF(AND((RIGHT($EM$3,2)-'[1]Miter Profiles'!$AC$144-'[1]Outside Edges'!$B38)&gt;=5,'[1]Outside Edges'!$Q38="Yes"),"Yes","No")</f>
        <v>No</v>
      </c>
      <c r="EN39" s="7" t="str">
        <f>IF(AND((RIGHT($EN$3,2)-'[1]Miter Profiles'!$AC$145-'[1]Outside Edges'!$B38)&gt;=5,'[1]Outside Edges'!$Q38="Yes"),"Yes","No")</f>
        <v>No</v>
      </c>
      <c r="EO39" s="68" t="str">
        <f>IF(AND((RIGHT($EO$3,2)-'[1]Miter Profiles'!$AC$146-'[1]Outside Edges'!$B38)&gt;=5,'[1]Outside Edges'!$Q38="Yes"),"Yes","No")</f>
        <v>No</v>
      </c>
      <c r="EP39" s="83" t="str">
        <f>IF(AND((RIGHT($EP$3,2)-'[1]Miter Profiles'!$AC$147-'[1]Outside Edges'!$B38)&gt;=5,'[1]Outside Edges'!$Q38="Yes"),"Yes","No")</f>
        <v>No</v>
      </c>
      <c r="EQ39" s="83" t="str">
        <f>IF(AND((RIGHT($EQ$3,2)-'[1]Miter Profiles'!$AC$148-'[1]Outside Edges'!$B38)&gt;=5,'[1]Outside Edges'!$Q38="Yes"),"Yes","No")</f>
        <v>No</v>
      </c>
      <c r="ER39" s="81" t="str">
        <f>IF(AND((RIGHT($ER$3,2)-'[1]Miter Profiles'!$AC$149-'[1]Outside Edges'!$B38)&gt;=5,'[1]Outside Edges'!$Q38="Yes"),"Yes","No")</f>
        <v>No</v>
      </c>
      <c r="ES39" s="84" t="str">
        <f>IF(AND((RIGHT($ES$3,2)-'[1]Miter Profiles'!$AC$150-'[1]Outside Edges'!$B38)&gt;=5,'[1]Outside Edges'!$Q38="Yes"),"Yes","No")</f>
        <v>No</v>
      </c>
      <c r="ET39" s="7" t="str">
        <f>IF(AND((RIGHT($ET$3,2)-'[1]Miter Profiles'!$AC$151-'[1]Outside Edges'!$B38)&gt;=5,'[1]Outside Edges'!$Q38="Yes"),"Yes","No")</f>
        <v>No</v>
      </c>
      <c r="EU39" s="68" t="str">
        <f>IF(AND((RIGHT($EU$3,2)-'[1]Miter Profiles'!$AC$152-'[1]Outside Edges'!$B38)&gt;=5,'[1]Outside Edges'!$Q38="Yes"),"Yes","No")</f>
        <v>No</v>
      </c>
      <c r="EV39" s="83" t="str">
        <f>IF(AND((RIGHT($EV$3,2)-'[1]Miter Profiles'!$AC$153-'[1]Outside Edges'!$B38)&gt;=5,'[1]Outside Edges'!$Q38="Yes"),"Yes","No")</f>
        <v>No</v>
      </c>
      <c r="EW39" s="83" t="str">
        <f>IF(AND((RIGHT($EW$3,2)-'[1]Miter Profiles'!$AC$154-'[1]Outside Edges'!$B38)&gt;=5,'[1]Outside Edges'!$Q38="Yes"),"Yes","No")</f>
        <v>No</v>
      </c>
      <c r="EX39" s="81" t="str">
        <f>IF(AND((RIGHT($EX$3,2)-'[1]Miter Profiles'!$AC$155-'[1]Outside Edges'!$B38)&gt;=5,'[1]Outside Edges'!$Q38="Yes"),"Yes","No")</f>
        <v>No</v>
      </c>
      <c r="EY39" s="84" t="str">
        <f>IF(AND((RIGHT($EY$3,2)-'[1]Miter Profiles'!$AC$156-'[1]Outside Edges'!$B38)&gt;=5,'[1]Outside Edges'!$Q38="Yes"),"Yes","No")</f>
        <v>No</v>
      </c>
      <c r="EZ39" s="7" t="str">
        <f>IF(AND((RIGHT($EZ$3,2)-'[1]Miter Profiles'!$AC$157-'[1]Outside Edges'!$B38)&gt;=5,'[1]Outside Edges'!$Q38="Yes"),"Yes","No")</f>
        <v>No</v>
      </c>
      <c r="FA39" s="68" t="str">
        <f>IF(AND((RIGHT($FA$3,2)-'[1]Miter Profiles'!$AC$158-'[1]Outside Edges'!$B38)&gt;=5,'[1]Outside Edges'!$Q38="Yes"),"Yes","No")</f>
        <v>No</v>
      </c>
      <c r="FB39" s="83" t="str">
        <f>IF(AND((RIGHT($FB$3,2)-'[1]Miter Profiles'!$AC$159-'[1]Outside Edges'!$B38)&gt;=5,'[1]Outside Edges'!$Q38="Yes"),"Yes","No")</f>
        <v>No</v>
      </c>
      <c r="FC39" s="83" t="str">
        <f>IF(AND((RIGHT($FC$3,2)-'[1]Miter Profiles'!$AC$160-'[1]Outside Edges'!$B38)&gt;=5,'[1]Outside Edges'!$Q38="Yes"),"Yes","No")</f>
        <v>No</v>
      </c>
      <c r="FD39" s="81" t="str">
        <f>IF(AND((RIGHT($FD$3,2)-'[1]Miter Profiles'!$AC$161-'[1]Outside Edges'!$B38)&gt;=5,'[1]Outside Edges'!$Q38="Yes"),"Yes","No")</f>
        <v>No</v>
      </c>
      <c r="FE39" s="84" t="str">
        <f>IF(AND((RIGHT($FE$3,2)-'[1]Miter Profiles'!$AC$162-'[1]Outside Edges'!$B38)&gt;=5,'[1]Outside Edges'!$Q38="Yes"),"Yes","No")</f>
        <v>No</v>
      </c>
      <c r="FF39" s="7" t="str">
        <f>IF(AND((RIGHT($FF$3,2)-'[1]Miter Profiles'!$AC$163-'[1]Outside Edges'!$B38)&gt;=5,'[1]Outside Edges'!$Q38="Yes"),"Yes","No")</f>
        <v>No</v>
      </c>
      <c r="FG39" s="68" t="str">
        <f>IF(AND((RIGHT($FG$3,2)-'[1]Miter Profiles'!$AC$164-'[1]Outside Edges'!$B38)&gt;=5,'[1]Outside Edges'!$Q38="Yes"),"Yes","No")</f>
        <v>No</v>
      </c>
      <c r="FH39" s="83" t="str">
        <f>IF(AND((RIGHT($FH$3,2)-'[1]Miter Profiles'!$AC$165-'[1]Outside Edges'!$B38)&gt;=5,'[1]Outside Edges'!$Q38="Yes"),"Yes","No")</f>
        <v>No</v>
      </c>
      <c r="FI39" s="83" t="str">
        <f>IF(AND((RIGHT($FI$3,2)-'[1]Miter Profiles'!$AC$166-'[1]Outside Edges'!$B38)&gt;=5,'[1]Outside Edges'!$Q38="Yes"),"Yes","No")</f>
        <v>No</v>
      </c>
      <c r="FJ39" s="81" t="str">
        <f>IF(AND((RIGHT($FJ$3,2)-'[1]Miter Profiles'!$AC$167-'[1]Outside Edges'!$B38)&gt;=5,'[1]Outside Edges'!$Q38="Yes"),"Yes","No")</f>
        <v>No</v>
      </c>
      <c r="FK39" s="84" t="str">
        <f>IF(AND((RIGHT($FK$3,2)-'[1]Miter Profiles'!$AC$168-'[1]Outside Edges'!$B38)&gt;=5,'[1]Outside Edges'!$Q38="Yes"),"Yes","No")</f>
        <v>No</v>
      </c>
      <c r="FL39" s="7" t="str">
        <f>IF(AND((RIGHT($FL$3,2)-'[1]Miter Profiles'!$AC$169-'[1]Outside Edges'!$B38)&gt;=5,'[1]Outside Edges'!$Q38="Yes"),"Yes","No")</f>
        <v>No</v>
      </c>
      <c r="FM39" s="68" t="str">
        <f>IF(AND((RIGHT($FM$3,2)-'[1]Miter Profiles'!$AC$170-'[1]Outside Edges'!$B38)&gt;=5,'[1]Outside Edges'!$Q38="Yes"),"Yes","No")</f>
        <v>No</v>
      </c>
      <c r="FN39" s="83" t="str">
        <f>IF(AND((RIGHT($FN$3,2)-'[1]Miter Profiles'!$AC$171-'[1]Outside Edges'!$B38)&gt;=5,'[1]Outside Edges'!$Q38="Yes"),"Yes","No")</f>
        <v>No</v>
      </c>
      <c r="FO39" s="83" t="str">
        <f>IF(AND((RIGHT($FO$3,2)-'[1]Miter Profiles'!$AC$172-'[1]Outside Edges'!$B38)&gt;=5,'[1]Outside Edges'!$Q38="Yes"),"Yes","No")</f>
        <v>No</v>
      </c>
      <c r="FP39" s="81" t="str">
        <f>IF(AND((RIGHT($FP$3,2)-'[1]Miter Profiles'!$AC$173-'[1]Outside Edges'!$B38)&gt;=5,'[1]Outside Edges'!$Q38="Yes"),"Yes","No")</f>
        <v>No</v>
      </c>
      <c r="FQ39" s="84" t="str">
        <f>IF(AND((RIGHT($FQ$3,2)-'[1]Miter Profiles'!$AC$174-'[1]Outside Edges'!$B38)&gt;=5,'[1]Outside Edges'!$Q38="Yes"),"Yes","No")</f>
        <v>No</v>
      </c>
      <c r="FR39" s="7" t="str">
        <f>IF(AND((RIGHT($FR$3,2)-'[1]Miter Profiles'!$AC$175-'[1]Outside Edges'!$B38)&gt;=5,'[1]Outside Edges'!$Q38="Yes"),"Yes","No")</f>
        <v>No</v>
      </c>
      <c r="FS39" s="68" t="str">
        <f>IF(AND((RIGHT($FS$3,2)-'[1]Miter Profiles'!$AC$176-'[1]Outside Edges'!$B38)&gt;=5,'[1]Outside Edges'!$Q38="Yes"),"Yes","No")</f>
        <v>No</v>
      </c>
      <c r="FT39" s="83" t="str">
        <f>IF(AND((RIGHT($FT$3,2)-'[1]Miter Profiles'!$AC$177-'[1]Outside Edges'!$B38)&gt;=5,'[1]Outside Edges'!$Q38="Yes"),"Yes","No")</f>
        <v>No</v>
      </c>
      <c r="FU39" s="83" t="str">
        <f>IF(AND((RIGHT($FU$3,2)-'[1]Miter Profiles'!$AC$178-'[1]Outside Edges'!$B38)&gt;=5,'[1]Outside Edges'!$Q38="Yes"),"Yes","No")</f>
        <v>No</v>
      </c>
      <c r="FV39" s="81" t="str">
        <f>IF(AND((RIGHT($V$3,2)-'[1]Miter Profiles'!$AC$179-'[1]Outside Edges'!$B38)&gt;=5,'[1]Outside Edges'!$Q38="Yes"),"Yes","No")</f>
        <v>No</v>
      </c>
      <c r="FW39" s="84" t="str">
        <f>IF(AND((RIGHT($FW$3,2)-'[1]Miter Profiles'!$AC$180-'[1]Outside Edges'!$B38)&gt;=5,'[1]Outside Edges'!$Q38="Yes"),"Yes","No")</f>
        <v>No</v>
      </c>
      <c r="FX39" s="197" t="str">
        <f>IF(AND((RIGHT($FX$3,2)-'[1]Miter Profiles'!$AC$181-'[1]Outside Edges'!$B38)&gt;=5,'[1]Outside Edges'!$Q38="Yes"),"Yes","No")</f>
        <v>No</v>
      </c>
      <c r="FY39" s="198" t="str">
        <f>IF(AND((RIGHT($FY$3,2)-'[1]Miter Profiles'!$AC$182-'[1]Outside Edges'!$B38)&gt;=5,'[1]Outside Edges'!$Q38="Yes"),"Yes","No")</f>
        <v>No</v>
      </c>
      <c r="FZ39" s="200" t="str">
        <f>IF(AND((RIGHT($FZ$3,2)-'[1]Miter Profiles'!$AC$183-'[1]Outside Edges'!$B38)&gt;=5,'[1]Outside Edges'!$Q38="Yes"),"Yes","No")</f>
        <v>No</v>
      </c>
      <c r="GA39" s="201" t="str">
        <f>IF(AND((RIGHT($GA$3,2)-'[1]Miter Profiles'!$AC$184-'[1]Outside Edges'!$B38)&gt;=5,'[1]Outside Edges'!$Q38="Yes"),"Yes","No")</f>
        <v>No</v>
      </c>
      <c r="GB39" s="202" t="str">
        <f>IF(AND((RIGHT($GB$3,2)-'[1]Miter Profiles'!$AC$185-'[1]Outside Edges'!$B38)&gt;=5,'[1]Outside Edges'!$Q38="Yes"),"Yes","No")</f>
        <v>No</v>
      </c>
      <c r="GC39" s="199" t="str">
        <f>IF(AND((RIGHT($GC$3,2)-'[1]Miter Profiles'!$AC$186-'[1]Outside Edges'!$B38)&gt;=5,'[1]Outside Edges'!$Q38="Yes"),"Yes","No")</f>
        <v>No</v>
      </c>
      <c r="GD39" s="197" t="str">
        <f>IF(AND((RIGHT($GD$3,2)-'[1]Miter Profiles'!$AC$187-'[1]Outside Edges'!$B38)&gt;=5,'[1]Outside Edges'!$Q38="Yes"),"Yes","No")</f>
        <v>No</v>
      </c>
      <c r="GE39" s="198" t="str">
        <f>IF(AND((RIGHT($GE$3,2)-'[1]Miter Profiles'!$AC$188-'[1]Outside Edges'!$B38)&gt;=5,'[1]Outside Edges'!$Q38="Yes"),"Yes","No")</f>
        <v>No</v>
      </c>
      <c r="GF39" s="200" t="str">
        <f>IF(AND((RIGHT($GF$3,2)-'[1]Miter Profiles'!$AC$189-'[1]Outside Edges'!$B38)&gt;=5,'[1]Outside Edges'!$Q38="Yes"),"Yes","No")</f>
        <v>No</v>
      </c>
      <c r="GG39" s="201" t="str">
        <f>IF(AND((RIGHT($GG$3,2)-'[1]Miter Profiles'!$AC$190-'[1]Outside Edges'!$B38)&gt;=5,'[1]Outside Edges'!$Q38="Yes"),"Yes","No")</f>
        <v>No</v>
      </c>
      <c r="GH39" s="202" t="str">
        <f>IF(AND((RIGHT($GH$3,2)-'[1]Miter Profiles'!$AC$191-'[1]Outside Edges'!$B38)&gt;=5,'[1]Outside Edges'!$Q38="Yes"),"Yes","No")</f>
        <v>No</v>
      </c>
      <c r="GI39" s="199" t="str">
        <f>IF(AND((RIGHT($GI$3,2)-'[1]Miter Profiles'!$AC$192-'[1]Outside Edges'!$B38)&gt;=5,'[1]Outside Edges'!$Q38="Yes"),"Yes","No")</f>
        <v>No</v>
      </c>
      <c r="GJ39" s="197" t="str">
        <f>IF(AND((RIGHT($GJ$3,2)-'[1]Miter Profiles'!$AC$193-'[1]Outside Edges'!$B38)&gt;=5,'[1]Outside Edges'!$Q38="Yes"),"Yes","No")</f>
        <v>No</v>
      </c>
      <c r="GK39" s="198" t="str">
        <f>IF(AND((RIGHT($GK$3,2)-'[1]Miter Profiles'!$AC$194-'[1]Outside Edges'!$B38)&gt;=5,'[1]Outside Edges'!$Q38="Yes"),"Yes","No")</f>
        <v>No</v>
      </c>
      <c r="GL39" s="200" t="str">
        <f>IF(AND((RIGHT($GL$3,2)-'[1]Miter Profiles'!$AC$195-'[1]Outside Edges'!$B38)&gt;=5,'[1]Outside Edges'!$Q38="Yes"),"Yes","No")</f>
        <v>No</v>
      </c>
      <c r="GM39" s="201" t="str">
        <f>IF(AND((RIGHT($GM$3,2)-'[1]Miter Profiles'!$AC$196-'[1]Outside Edges'!$B38)&gt;=5,'[1]Outside Edges'!$Q38="Yes"),"Yes","No")</f>
        <v>No</v>
      </c>
      <c r="GN39" s="202" t="str">
        <f>IF(AND((RIGHT($GN$3,2)-'[1]Miter Profiles'!$AC$197-'[1]Outside Edges'!$B38)&gt;=5,'[1]Outside Edges'!$Q38="Yes"),"Yes","No")</f>
        <v>No</v>
      </c>
      <c r="GO39" s="199" t="str">
        <f>IF(AND((RIGHT($GO$3,2)-'[1]Miter Profiles'!$AC$198-'[1]Outside Edges'!$B38)&gt;=5,'[1]Outside Edges'!$Q38="Yes"),"Yes","No")</f>
        <v>No</v>
      </c>
      <c r="GP39" s="197" t="str">
        <f>IF(AND((RIGHT($GP$3,2)-'[1]Miter Profiles'!$AC$199-'[1]Outside Edges'!$B38)&gt;=5,'[1]Outside Edges'!$Q38="Yes"),"Yes","No")</f>
        <v>No</v>
      </c>
      <c r="GQ39" s="198" t="str">
        <f>IF(AND((RIGHT($GQ$3,2)-'[1]Miter Profiles'!$AC$200-'[1]Outside Edges'!$B38)&gt;=5,'[1]Outside Edges'!$Q38="Yes"),"Yes","No")</f>
        <v>No</v>
      </c>
      <c r="GR39" s="211" t="str">
        <f>IF(AND((RIGHT($GR$3,2)-'[1]Miter Profiles'!$AC$201-'[1]Outside Edges'!$B38)&gt;=5,'[1]Outside Edges'!$Q38="Yes"),"Yes","No")</f>
        <v>No</v>
      </c>
      <c r="GS39" s="197" t="str">
        <f>IF(AND((RIGHT($GS$3,2)-'[1]Miter Profiles'!$AC$202-'[1]Outside Edges'!$B38)&gt;=5,'[1]Outside Edges'!$Q38="Yes"),"Yes","No")</f>
        <v>No</v>
      </c>
      <c r="GT39" s="212" t="str">
        <f>IF(AND((RIGHT($GT$3,2)-'[1]Miter Profiles'!$AC$203-'[1]Outside Edges'!$B38)&gt;=5,'[1]Outside Edges'!$Q38="Yes"),"Yes","No")</f>
        <v>No</v>
      </c>
      <c r="GU39" s="208" t="str">
        <f>IF(AND((RIGHT($GU$3,2)-'[1]Miter Profiles'!$AC$204-'[1]Outside Edges'!$B38)&gt;=5,'[1]Outside Edges'!$Q38="Yes"),"Yes","No")</f>
        <v>No</v>
      </c>
      <c r="GV39" s="209" t="str">
        <f>IF(AND((RIGHT($GV$3,2)-'[1]Miter Profiles'!$AC$205-'[1]Outside Edges'!$B38)&gt;=5,'[1]Outside Edges'!$Q38="Yes"),"Yes","No")</f>
        <v>No</v>
      </c>
      <c r="GW39" s="210" t="str">
        <f>IF(AND((RIGHT($GW$3,2)-'[1]Miter Profiles'!$AC$206-'[1]Outside Edges'!$B38)&gt;=5,'[1]Outside Edges'!$Q38="Yes"),"Yes","No")</f>
        <v>No</v>
      </c>
      <c r="GX39" s="200" t="str">
        <f>IF(AND((RIGHT($GX$3,2)-'[1]Miter Profiles'!$AC$207-'[1]Outside Edges'!$B38)&gt;=5,'[1]Outside Edges'!$Q38="Yes"),"Yes","No")</f>
        <v>No</v>
      </c>
      <c r="GY39" s="201" t="str">
        <f>IF(AND((RIGHT($GY$3,2)-'[1]Miter Profiles'!$AC$208-'[1]Outside Edges'!$B38)&gt;=5,'[1]Outside Edges'!$Q38="Yes"),"Yes","No")</f>
        <v>No</v>
      </c>
      <c r="GZ39" s="202" t="str">
        <f>IF(AND((RIGHT($GZ$3,2)-'[1]Miter Profiles'!$AC$209-'[1]Outside Edges'!$B38)&gt;=5,'[1]Outside Edges'!$Q38="Yes"),"Yes","No")</f>
        <v>No</v>
      </c>
      <c r="HA39" s="199" t="str">
        <f>IF(AND((RIGHT($HA$3,2)-'[1]Miter Profiles'!$AC$210-'[1]Outside Edges'!$B38)&gt;=5,'[1]Outside Edges'!$Q38="Yes"),"Yes","No")</f>
        <v>No</v>
      </c>
      <c r="HB39" s="197" t="str">
        <f>IF(AND((RIGHT($HB$3,2)-'[1]Miter Profiles'!$AC$211-'[1]Outside Edges'!$B38)&gt;=5,'[1]Outside Edges'!$Q38="Yes"),"Yes","No")</f>
        <v>No</v>
      </c>
      <c r="HC39" s="198" t="str">
        <f>IF(AND((RIGHT($HC$3,2)-'[1]Miter Profiles'!$AC$212-'[1]Outside Edges'!$B38)&gt;=5,'[1]Outside Edges'!$Q38="Yes"),"Yes","No")</f>
        <v>No</v>
      </c>
      <c r="HD39" s="200" t="str">
        <f>IF(AND((RIGHT($HD$3,2)-'[1]Miter Profiles'!$AC$213-'[1]Outside Edges'!$B38)&gt;=5,'[1]Outside Edges'!$Q38="Yes"),"Yes","No")</f>
        <v>No</v>
      </c>
      <c r="HE39" s="202" t="str">
        <f>IF(AND((RIGHT($HE$3,2)-'[1]Miter Profiles'!$AC$214-'[1]Outside Edges'!$B38)&gt;=5,'[1]Outside Edges'!$Q38="Yes"),"Yes","No")</f>
        <v>No</v>
      </c>
      <c r="HF39" s="199" t="str">
        <f>IF(AND((RIGHT($HF$3,2)-'[1]Miter Profiles'!$AC$215-'[1]Outside Edges'!$B38)&gt;=5,'[1]Outside Edges'!$Q38="Yes"),"Yes","No")</f>
        <v>No</v>
      </c>
      <c r="HG39" s="197" t="str">
        <f>IF(AND((RIGHT($HG$3,2)-'[1]Miter Profiles'!$AC$216-'[1]Outside Edges'!$B38)&gt;=5,'[1]Outside Edges'!$Q38="Yes"),"Yes","No")</f>
        <v>No</v>
      </c>
      <c r="HH39" s="198" t="str">
        <f>IF(AND((RIGHT($HH$3,2)-'[1]Miter Profiles'!$AC$217-'[1]Outside Edges'!$B38)&gt;=5,'[1]Outside Edges'!$Q38="Yes"),"Yes","No")</f>
        <v>No</v>
      </c>
      <c r="HI39" s="200" t="str">
        <f>IF(AND((RIGHT($HI$3,2)-'[1]Miter Profiles'!$AC$218-'[1]Outside Edges'!$B38)&gt;=5,'[1]Outside Edges'!$Q38="Yes"),"Yes","No")</f>
        <v>No</v>
      </c>
      <c r="HJ39" s="201" t="str">
        <f>IF(AND((RIGHT($HJ$3,2)-'[1]Miter Profiles'!$AC$219-'[1]Outside Edges'!$B38)&gt;=5,'[1]Outside Edges'!$Q38="Yes"),"Yes","No")</f>
        <v>No</v>
      </c>
      <c r="HK39" s="202" t="str">
        <f>IF(AND((RIGHT($HK$3,2)-'[1]Miter Profiles'!$AC$220-'[1]Outside Edges'!$B38)&gt;=5,'[1]Outside Edges'!$Q38="Yes"),"Yes","No")</f>
        <v>No</v>
      </c>
      <c r="HL39" s="199" t="str">
        <f>IF(AND((RIGHT($HL$3,2)-'[1]Miter Profiles'!$AC$221-'[1]Outside Edges'!$B38)&gt;=5,'[1]Outside Edges'!$Q38="Yes"),"Yes","No")</f>
        <v>No</v>
      </c>
      <c r="HM39" s="197" t="str">
        <f>IF(AND((RIGHT($HM$3,2)-'[1]Miter Profiles'!$AC$222-'[1]Outside Edges'!$B38)&gt;=5,'[1]Outside Edges'!$Q38="Yes"),"Yes","No")</f>
        <v>No</v>
      </c>
      <c r="HN39" s="197" t="str">
        <f>IF(AND((RIGHT($HN$3,2)-'[1]Miter Profiles'!$AC$223-'[1]Outside Edges'!$B38)&gt;=5,'[1]Outside Edges'!$Q38="Yes"),"Yes","No")</f>
        <v>No</v>
      </c>
      <c r="HO39" s="201" t="str">
        <f>IF(AND((RIGHT($HO$3,2)-'[1]Miter Profiles'!$AC$224-'[1]Outside Edges'!$B38)&gt;=5,'[1]Outside Edges'!$Q38="Yes"),"Yes","No")</f>
        <v>No</v>
      </c>
      <c r="HP39" s="201" t="str">
        <f>IF(AND((RIGHT($HP$3,2)-'[1]Miter Profiles'!$AC$225-'[1]Outside Edges'!$B38)&gt;=5,'[1]Outside Edges'!$Q38="Yes"),"Yes","No")</f>
        <v>No</v>
      </c>
      <c r="HQ39" s="201" t="str">
        <f>IF(AND((RIGHT($HQ$3,3)-'[1]Miter Profiles'!$AC$226-'[1]Outside Edges'!$B38)&gt;=5,'[1]Outside Edges'!$Q38="Yes"),"Yes","No")</f>
        <v>No</v>
      </c>
      <c r="HR39" s="201" t="str">
        <f>IF(AND((RIGHT($HR$3,2)-'[1]Miter Profiles'!$AC$227-'[1]Outside Edges'!$B38)&gt;=5,'[1]Outside Edges'!$Q38="Yes"),"Yes","No")</f>
        <v>No</v>
      </c>
      <c r="HS39" s="197" t="str">
        <f>IF(AND((RIGHT($HS$3,2)-'[1]Miter Profiles'!$AC$228-'[1]Outside Edges'!$B38)&gt;=5,'[1]Outside Edges'!$Q38="Yes"),"Yes","No")</f>
        <v>No</v>
      </c>
      <c r="HT39" s="197" t="str">
        <f>IF(AND((RIGHT($HT$3,2)-'[1]Miter Profiles'!$AC$229-'[1]Outside Edges'!$B38)&gt;=5,'[1]Outside Edges'!$Q38="Yes"),"Yes","No")</f>
        <v>No</v>
      </c>
      <c r="HU39" s="197" t="str">
        <f>IF(AND((RIGHT($HU$3,2)-'[1]Miter Profiles'!$AC$230-'[1]Outside Edges'!$B38)&gt;=5,'[1]Outside Edges'!$Q38="Yes"),"Yes","No")</f>
        <v>No</v>
      </c>
      <c r="HV39" s="201" t="str">
        <f>IF(AND((RIGHT($HV$3,2)-'[1]Miter Profiles'!$AC$231-'[1]Outside Edges'!$B38)&gt;=5,'[1]Outside Edges'!$Q38="Yes"),"Yes","No")</f>
        <v>No</v>
      </c>
      <c r="HW39" s="201" t="str">
        <f>IF(AND((RIGHT($HW$3,2)-'[1]Miter Profiles'!$AC$232-'[1]Outside Edges'!$B38)&gt;=5,'[1]Outside Edges'!$Q38="Yes"),"Yes","No")</f>
        <v>No</v>
      </c>
      <c r="HX39" s="201" t="str">
        <f>IF(AND((RIGHT($HX$3,2)-'[1]Miter Profiles'!$AC$233-'[1]Outside Edges'!$B38)&gt;=5,'[1]Outside Edges'!$Q38="Yes"),"Yes","No")</f>
        <v>No</v>
      </c>
      <c r="HY39" s="197" t="str">
        <f>IF(AND((RIGHT($HY$3,2)-'[1]Miter Profiles'!$AC$234-'[1]Outside Edges'!$B38)&gt;=5,'[1]Outside Edges'!$Q38="Yes"),"Yes","No")</f>
        <v>No</v>
      </c>
      <c r="HZ39" s="197" t="str">
        <f>IF(AND((RIGHT($HZ$3,2)-'[1]Miter Profiles'!$AC$235-'[1]Outside Edges'!$B38)&gt;=5,'[1]Outside Edges'!$Q38="Yes"),"Yes","No")</f>
        <v>No</v>
      </c>
      <c r="IA39" s="197" t="str">
        <f>IF(AND((RIGHT($IA$3,2)-'[1]Miter Profiles'!$AC$236-'[1]Outside Edges'!$B38)&gt;=5,'[1]Outside Edges'!$Q38="Yes"),"Yes","No")</f>
        <v>No</v>
      </c>
      <c r="IB39" s="201" t="str">
        <f>IF(AND((RIGHT($IB$3,2)-'[1]Miter Profiles'!$AC$237-'[1]Outside Edges'!$B38)&gt;=5,'[1]Outside Edges'!$Q38="Yes"),"Yes","No")</f>
        <v>No</v>
      </c>
      <c r="IC39" s="201" t="str">
        <f>IF(AND((RIGHT($IC$3,2)-'[1]Miter Profiles'!$AC$238-'[1]Outside Edges'!$B38)&gt;=5,'[1]Outside Edges'!$Q38="Yes"),"Yes","No")</f>
        <v>No</v>
      </c>
      <c r="ID39" s="201" t="str">
        <f>IF(AND((RIGHT($ID$3,2)-'[1]Miter Profiles'!$AC$239-'[1]Outside Edges'!$B38)&gt;=5,'[1]Outside Edges'!$Q38="Yes"),"Yes","No")</f>
        <v>No</v>
      </c>
      <c r="IE39" s="197" t="str">
        <f>IF(AND((RIGHT($IE$3,2)-'[1]Miter Profiles'!$AC$240-'[1]Outside Edges'!$B38)&gt;=5,'[1]Outside Edges'!$Q38="Yes"),"Yes","No")</f>
        <v>No</v>
      </c>
      <c r="IF39" s="197" t="str">
        <f>IF(AND((RIGHT($IF$3,2)-'[1]Miter Profiles'!$AC$241-'[1]Outside Edges'!$B38)&gt;=5,'[1]Outside Edges'!$Q38="Yes"),"Yes","No")</f>
        <v>No</v>
      </c>
      <c r="IG39" s="197" t="str">
        <f>IF(AND((RIGHT($IG$3,2)-'[1]Miter Profiles'!$AC$242-'[1]Outside Edges'!$B38)&gt;=5,'[1]Outside Edges'!$Q38="Yes"),"Yes","No")</f>
        <v>No</v>
      </c>
      <c r="IH39" s="201" t="str">
        <f>IF(AND((RIGHT($IH$3,2)-'[1]Miter Profiles'!$AC$243-'[1]Outside Edges'!$B38)&gt;=5,'[1]Outside Edges'!$Q38="Yes"),"Yes","No")</f>
        <v>No</v>
      </c>
      <c r="II39" s="201" t="str">
        <f>IF(AND((RIGHT($II$3,2)-'[1]Miter Profiles'!$AC$244-'[1]Outside Edges'!$B38)&gt;=5,'[1]Outside Edges'!$Q38="Yes"),"Yes","No")</f>
        <v>No</v>
      </c>
      <c r="IJ39" s="201" t="str">
        <f>IF(AND((RIGHT($IJ$3,2)-'[1]Miter Profiles'!$AC$245-'[1]Outside Edges'!$B38)&gt;=5,'[1]Outside Edges'!$Q38="Yes"),"Yes","No")</f>
        <v>No</v>
      </c>
      <c r="IK39" s="197" t="str">
        <f>IF(AND((RIGHT($IK$3,2)-'[1]Miter Profiles'!$AC$246-'[1]Outside Edges'!$B38)&gt;=5,'[1]Outside Edges'!$Q38="Yes"),"Yes","No")</f>
        <v>No</v>
      </c>
      <c r="IL39" s="197" t="str">
        <f>IF(AND((RIGHT($IL$3,2)-'[1]Miter Profiles'!$AC$247-'[1]Outside Edges'!$B38)&gt;=5,'[1]Outside Edges'!$Q38="Yes"),"Yes","No")</f>
        <v>No</v>
      </c>
      <c r="IM39" s="197" t="str">
        <f>IF(AND((RIGHT($IM$3,2)-'[1]Miter Profiles'!$AC$248-'[1]Outside Edges'!$B38)&gt;=5,'[1]Outside Edges'!$Q38="Yes"),"Yes","No")</f>
        <v>No</v>
      </c>
      <c r="IN39" s="201" t="str">
        <f>IF(AND((RIGHT($IN$3,2)-'[1]Miter Profiles'!$AC$249-'[1]Outside Edges'!$B38)&gt;=5,'[1]Outside Edges'!$Q38="Yes"),"Yes","No")</f>
        <v>No</v>
      </c>
      <c r="IO39" s="201" t="str">
        <f>IF(AND((RIGHT($IO$3,2)-'[1]Miter Profiles'!$AC$250-'[1]Outside Edges'!$B38)&gt;=5,'[1]Outside Edges'!$Q38="Yes"),"Yes","No")</f>
        <v>No</v>
      </c>
      <c r="IP39" s="201" t="str">
        <f>IF(AND((RIGHT($IP$3,2)-'[1]Miter Profiles'!$AC$251-'[1]Outside Edges'!$B38)&gt;=5,'[1]Outside Edges'!$Q38="Yes"),"Yes","No")</f>
        <v>No</v>
      </c>
      <c r="IQ39" s="197" t="str">
        <f>IF(AND((RIGHT($IQ$3,2)-'[1]Miter Profiles'!$AC$252-'[1]Outside Edges'!$B38)&gt;=5,'[1]Outside Edges'!$Q38="Yes"),"Yes","No")</f>
        <v>No</v>
      </c>
      <c r="IR39" s="197" t="str">
        <f>IF(AND((RIGHT($IR$3,2)-'[1]Miter Profiles'!$AC$253-'[1]Outside Edges'!$B38)&gt;=5,'[1]Outside Edges'!$Q38="Yes"),"Yes","No")</f>
        <v>No</v>
      </c>
      <c r="IS39" s="197" t="str">
        <f>IF(AND((RIGHT($IS$3,2)-'[1]Miter Profiles'!$AC$254-'[1]Outside Edges'!$B38)&gt;=5,'[1]Outside Edges'!$Q38="Yes"),"Yes","No")</f>
        <v>No</v>
      </c>
      <c r="IT39" s="201" t="str">
        <f>IF(AND((RIGHT($IT$3,2)-'[1]Miter Profiles'!$AC$255-'[1]Outside Edges'!$B38)&gt;=5,'[1]Outside Edges'!$Q38="Yes"),"Yes","No")</f>
        <v>No</v>
      </c>
      <c r="IU39" s="201" t="str">
        <f>IF(AND((RIGHT($IU$3,2)-'[1]Miter Profiles'!$AC$256-'[1]Outside Edges'!$B38)&gt;=5,'[1]Outside Edges'!$Q38="Yes"),"Yes","No")</f>
        <v>No</v>
      </c>
      <c r="IV39" s="201" t="str">
        <f>IF(AND((RIGHT($IV$3,2)-'[1]Miter Profiles'!$AC$257-'[1]Outside Edges'!$B38)&gt;=5,'[1]Outside Edges'!$Q38="Yes"),"Yes","No")</f>
        <v>No</v>
      </c>
      <c r="IW39" s="197" t="str">
        <f>IF(AND((RIGHT($IW$3,2)-'[1]Miter Profiles'!$AC$258-'[1]Outside Edges'!$B38)&gt;=5,'[1]Outside Edges'!$Q38="Yes"),"Yes","No")</f>
        <v>No</v>
      </c>
      <c r="IX39" s="197" t="str">
        <f>IF(AND((RIGHT($IX$3,2)-'[1]Miter Profiles'!$AC$259-'[1]Outside Edges'!$B38)&gt;=5,'[1]Outside Edges'!$Q38="Yes"),"Yes","No")</f>
        <v>No</v>
      </c>
      <c r="IY39" s="197" t="str">
        <f>IF(AND((RIGHT($IY$3,2)-'[1]Miter Profiles'!$AC$260-'[1]Outside Edges'!$B38)&gt;=5,'[1]Outside Edges'!$Q38="Yes"),"Yes","No")</f>
        <v>No</v>
      </c>
      <c r="IZ39" s="201" t="str">
        <f>IF(AND((RIGHT($IZ$3,2)-'[1]Miter Profiles'!$AC$261-'[1]Outside Edges'!$B38)&gt;=5,'[1]Outside Edges'!$Q38="Yes"),"Yes","No")</f>
        <v>No</v>
      </c>
      <c r="JA39" s="201" t="str">
        <f>IF(AND((RIGHT($JA$3,2)-'[1]Miter Profiles'!$AC$262-'[1]Outside Edges'!$B38)&gt;=5,'[1]Outside Edges'!$Q38="Yes"),"Yes","No")</f>
        <v>No</v>
      </c>
      <c r="JB39" s="201" t="str">
        <f>IF(AND((RIGHT($JB$3,2)-'[1]Miter Profiles'!$AC$263-'[1]Outside Edges'!$B38)&gt;=5,'[1]Outside Edges'!$Q38="Yes"),"Yes","No")</f>
        <v>No</v>
      </c>
      <c r="JC39" s="197" t="str">
        <f>IF(AND((RIGHT($JC$3,2)-'[1]Miter Profiles'!$AC$264-'[1]Outside Edges'!$B38)&gt;=5,'[1]Outside Edges'!$Q38="Yes"),"Yes","No")</f>
        <v>No</v>
      </c>
      <c r="JD39" s="197" t="str">
        <f>IF(AND((RIGHT($JD$3,2)-'[1]Miter Profiles'!$AC$265-'[1]Outside Edges'!$B38)&gt;=5,'[1]Outside Edges'!$Q38="Yes"),"Yes","No")</f>
        <v>No</v>
      </c>
      <c r="JE39" s="197" t="str">
        <f>IF(AND((RIGHT($JE$3,2)-'[1]Miter Profiles'!$AC$266-'[1]Outside Edges'!$B38)&gt;=5,'[1]Outside Edges'!$Q38="Yes"),"Yes","No")</f>
        <v>No</v>
      </c>
      <c r="JF39" s="201" t="str">
        <f>IF(AND((RIGHT($JF$3,2)-'[1]Miter Profiles'!$AC$267-'[1]Outside Edges'!$B38)&gt;=5,'[1]Outside Edges'!$Q38="Yes"),"Yes","No")</f>
        <v>No</v>
      </c>
      <c r="JG39" s="201" t="str">
        <f>IF(AND((RIGHT($JG$3,2)-'[1]Miter Profiles'!$AC$268-'[1]Outside Edges'!$B38)&gt;=5,'[1]Outside Edges'!$Q38="Yes"),"Yes","No")</f>
        <v>No</v>
      </c>
      <c r="JH39" s="201" t="str">
        <f>IF(AND((RIGHT($JH$3,2)-'[1]Miter Profiles'!$AC$269-'[1]Outside Edges'!$B38)&gt;=5,'[1]Outside Edges'!$Q38="Yes"),"Yes","No")</f>
        <v>No</v>
      </c>
      <c r="JI39" s="197" t="str">
        <f>IF(AND((RIGHT($JI$3,2)-'[1]Miter Profiles'!$AC$270-'[1]Outside Edges'!$B38)&gt;=5,'[1]Outside Edges'!$Q38="Yes"),"Yes","No")</f>
        <v>No</v>
      </c>
      <c r="JJ39" s="197" t="str">
        <f>IF(AND((RIGHT($JJ$3,2)-'[1]Miter Profiles'!$AC$271-'[1]Outside Edges'!$B38)&gt;=5,'[1]Outside Edges'!$Q38="Yes"),"Yes","No")</f>
        <v>No</v>
      </c>
      <c r="JK39" s="197" t="str">
        <f>IF(AND((RIGHT($JK$3,2)-'[1]Miter Profiles'!$AC$272-'[1]Outside Edges'!$B38)&gt;=5,'[1]Outside Edges'!$Q38="Yes"),"Yes","No")</f>
        <v>No</v>
      </c>
      <c r="JL39" s="201" t="str">
        <f>IF(AND((RIGHT($JL$3,2)-'[1]Miter Profiles'!$AC$273-'[1]Outside Edges'!$B38)&gt;=5,'[1]Outside Edges'!$Q38="Yes"),"Yes","No")</f>
        <v>No</v>
      </c>
      <c r="JM39" s="201" t="str">
        <f>IF(AND((RIGHT($JM$3,2)-'[1]Miter Profiles'!$AC$274-'[1]Outside Edges'!$B38)&gt;=5,'[1]Outside Edges'!$Q38="Yes"),"Yes","No")</f>
        <v>No</v>
      </c>
      <c r="JN39" s="201" t="str">
        <f>IF(AND((RIGHT($JN$3,2)-'[1]Miter Profiles'!$AC$275-'[1]Outside Edges'!$B38)&gt;=5,'[1]Outside Edges'!$Q38="Yes"),"Yes","No")</f>
        <v>No</v>
      </c>
      <c r="JO39" s="197" t="str">
        <f>IF(AND((RIGHT($JO$3,2)-'[1]Miter Profiles'!$AC$276-'[1]Outside Edges'!$B38)&gt;=5,'[1]Outside Edges'!$Q38="Yes"),"Yes","No")</f>
        <v>No</v>
      </c>
      <c r="JP39" s="197" t="str">
        <f>IF(AND((RIGHT($JP$3,2)-'[1]Miter Profiles'!$AC$277-'[1]Outside Edges'!$B38)&gt;=5,'[1]Outside Edges'!$Q38="Yes"),"Yes","No")</f>
        <v>No</v>
      </c>
      <c r="JQ39" s="197" t="str">
        <f>IF(AND((RIGHT($JQ$3,2)-'[1]Miter Profiles'!$AC$278-'[1]Outside Edges'!$B38)&gt;=5,'[1]Outside Edges'!$Q38="Yes"),"Yes","No")</f>
        <v>No</v>
      </c>
      <c r="JR39" s="201" t="str">
        <f>IF(AND((RIGHT($JR$3,2)-'[1]Miter Profiles'!$AC$279-'[1]Outside Edges'!$B38)&gt;=5,'[1]Outside Edges'!$Q38="Yes"),"Yes","No")</f>
        <v>No</v>
      </c>
      <c r="JS39" s="201" t="str">
        <f>IF(AND((RIGHT($JS$3,2)-'[1]Miter Profiles'!$AC$280-'[1]Outside Edges'!$B38)&gt;=5,'[1]Outside Edges'!$Q38="Yes"),"Yes","No")</f>
        <v>No</v>
      </c>
      <c r="JT39" s="201" t="str">
        <f>IF(AND((RIGHT($JT$3,2)-'[1]Miter Profiles'!$AC$281-'[1]Outside Edges'!$B38)&gt;=5,'[1]Outside Edges'!$Q38="Yes"),"Yes","No")</f>
        <v>No</v>
      </c>
      <c r="JU39" s="197" t="str">
        <f>IF(AND((RIGHT($JU$3,2)-'[1]Miter Profiles'!$AC$282-'[1]Outside Edges'!$B38)&gt;=5,'[1]Outside Edges'!$Q38="Yes"),"Yes","No")</f>
        <v>No</v>
      </c>
      <c r="JV39" s="197" t="str">
        <f>IF(AND((RIGHT($JV$3,2)-'[1]Miter Profiles'!$AC$283-'[1]Outside Edges'!$B38)&gt;=5,'[1]Outside Edges'!$Q38="Yes"),"Yes","No")</f>
        <v>No</v>
      </c>
      <c r="JW39" s="197" t="str">
        <f>IF(AND((RIGHT($JW$3,2)-'[1]Miter Profiles'!$AC$284-'[1]Outside Edges'!$B38)&gt;=5,'[1]Outside Edges'!$Q38="Yes"),"Yes","No")</f>
        <v>No</v>
      </c>
      <c r="JX39" s="201" t="str">
        <f>IF(AND((RIGHT($JX$3,2)-'[1]Miter Profiles'!$AC$285-'[1]Outside Edges'!$B38)&gt;=5,'[1]Outside Edges'!$Q38="Yes"),"Yes","No")</f>
        <v>No</v>
      </c>
      <c r="JY39" s="201" t="str">
        <f>IF(AND((RIGHT($JY$3,2)-'[1]Miter Profiles'!$AC$286-'[1]Outside Edges'!$B38)&gt;=5,'[1]Outside Edges'!$Q38="Yes"),"Yes","No")</f>
        <v>No</v>
      </c>
      <c r="JZ39" s="201" t="str">
        <f>IF(AND((RIGHT($JZ$3,2)-'[1]Miter Profiles'!$AC$287-'[1]Outside Edges'!$B38)&gt;=5,'[1]Outside Edges'!$Q38="Yes"),"Yes","No")</f>
        <v>No</v>
      </c>
      <c r="KA39" s="197" t="str">
        <f>IF(AND((RIGHT($KA$3,2)-'[1]Miter Profiles'!$AC$288-'[1]Outside Edges'!$B38)&gt;=5,'[1]Outside Edges'!$Q38="Yes"),"Yes","No")</f>
        <v>No</v>
      </c>
      <c r="KB39" s="197" t="str">
        <f>IF(AND((RIGHT($KB$3,2)-'[1]Miter Profiles'!$AC$289-'[1]Outside Edges'!$B38)&gt;=5,'[1]Outside Edges'!$Q38="Yes"),"Yes","No")</f>
        <v>No</v>
      </c>
      <c r="KC39" s="197" t="str">
        <f>IF(AND((RIGHT($KC$3,2)-'[1]Miter Profiles'!$AC$290-'[1]Outside Edges'!$B38)&gt;=5,'[1]Outside Edges'!$Q38="Yes"),"Yes","No")</f>
        <v>No</v>
      </c>
      <c r="KD39" s="201" t="str">
        <f>IF(AND((RIGHT($KD$3,2)-'[1]Miter Profiles'!$AC$291-'[1]Outside Edges'!$B38)&gt;=5,'[1]Outside Edges'!$Q38="Yes"),"Yes","No")</f>
        <v>No</v>
      </c>
      <c r="KE39" s="201" t="str">
        <f>IF(AND((RIGHT($KE$3,2)-'[1]Miter Profiles'!$AC$292-'[1]Outside Edges'!$B38)&gt;=5,'[1]Outside Edges'!$Q38="Yes"),"Yes","No")</f>
        <v>No</v>
      </c>
      <c r="KF39" s="201" t="str">
        <f>IF(AND((RIGHT($KF$3,2)-'[1]Miter Profiles'!$AC$293-'[1]Outside Edges'!$B38)&gt;=5,'[1]Outside Edges'!$Q38="Yes"),"Yes","No")</f>
        <v>No</v>
      </c>
      <c r="KG39" s="197" t="str">
        <f>IF(AND((RIGHT($KG$3,2)-'[1]Miter Profiles'!$AC$294-'[1]Outside Edges'!$B38)&gt;=5,'[1]Outside Edges'!$Q38="Yes"),"Yes","No")</f>
        <v>No</v>
      </c>
      <c r="KH39" s="197" t="str">
        <f>IF(AND((RIGHT($KH$3,2)-'[1]Miter Profiles'!$AC$295-'[1]Outside Edges'!$B38)&gt;=5,'[1]Outside Edges'!$Q38="Yes"),"Yes","No")</f>
        <v>No</v>
      </c>
      <c r="KI39" s="197" t="str">
        <f>IF(AND((RIGHT($KI$3,2)-'[1]Miter Profiles'!$AC$296-'[1]Outside Edges'!$B38)&gt;=5,'[1]Outside Edges'!$Q38="Yes"),"Yes","No")</f>
        <v>No</v>
      </c>
      <c r="KJ39" s="201" t="str">
        <f>IF(AND((RIGHT($KJ$3,2)-'[1]Miter Profiles'!$AC$297-'[1]Outside Edges'!$B38)&gt;=5,'[1]Outside Edges'!$Q38="Yes"),"Yes","No")</f>
        <v>No</v>
      </c>
      <c r="KK39" s="201" t="str">
        <f>IF(AND((RIGHT($KK$3,2)-'[1]Miter Profiles'!$AC$298-'[1]Outside Edges'!$B38)&gt;=5,'[1]Outside Edges'!$Q38="Yes"),"Yes","No")</f>
        <v>No</v>
      </c>
      <c r="KL39" s="201" t="str">
        <f>IF(AND((RIGHT($KL$3,2)-'[1]Miter Profiles'!$AC$299-'[1]Outside Edges'!$B38)&gt;=5,'[1]Outside Edges'!$Q38="Yes"),"Yes","No")</f>
        <v>No</v>
      </c>
      <c r="KM39" s="197" t="str">
        <f>IF(AND((RIGHT($KM$3,2)-'[1]Miter Profiles'!$AC$300-'[1]Outside Edges'!$B38)&gt;=5,'[1]Outside Edges'!$Q38="Yes"),"Yes","No")</f>
        <v>No</v>
      </c>
      <c r="KN39" s="197" t="str">
        <f>IF(AND((RIGHT($KN$3,2)-'[1]Miter Profiles'!$AC$301-'[1]Outside Edges'!$B38)&gt;=5,'[1]Outside Edges'!$Q38="Yes"),"Yes","No")</f>
        <v>No</v>
      </c>
      <c r="KO39" s="197" t="str">
        <f>IF(AND((RIGHT($KO$3,2)-'[1]Miter Profiles'!$AC$302-'[1]Outside Edges'!$B38)&gt;=5,'[1]Outside Edges'!$Q38="Yes"),"Yes","No")</f>
        <v>No</v>
      </c>
      <c r="KP39" s="201" t="str">
        <f>IF(AND((RIGHT($KP$3,2)-'[1]Miter Profiles'!$AC$303-'[1]Outside Edges'!$B38)&gt;=5,'[1]Outside Edges'!$Q38="Yes"),"Yes","No")</f>
        <v>No</v>
      </c>
      <c r="KQ39" s="201" t="str">
        <f>IF(AND((RIGHT($KQ$3,2)-'[1]Miter Profiles'!$AC$304-'[1]Outside Edges'!$B38)&gt;=5,'[1]Outside Edges'!$Q38="Yes"),"Yes","No")</f>
        <v>No</v>
      </c>
      <c r="KR39" s="201" t="str">
        <f>IF(AND((RIGHT($KR$3,2)-'[1]Miter Profiles'!$AC$305-'[1]Outside Edges'!$B38)&gt;=5,'[1]Outside Edges'!$Q38="Yes"),"Yes","No")</f>
        <v>No</v>
      </c>
      <c r="KS39" s="197" t="str">
        <f>IF(AND((RIGHT($KS$3,2)-'[1]Miter Profiles'!$AC$306-'[1]Outside Edges'!$B38)&gt;=5,'[1]Outside Edges'!$Q38="Yes"),"Yes","No")</f>
        <v>No</v>
      </c>
      <c r="KT39" s="197" t="str">
        <f>IF(AND((RIGHT($KT$3,2)-'[1]Miter Profiles'!$AC$307-'[1]Outside Edges'!$B38)&gt;=5,'[1]Outside Edges'!$Q38="Yes"),"Yes","No")</f>
        <v>No</v>
      </c>
      <c r="KU39" s="197" t="str">
        <f>IF(AND((RIGHT($KU$3,2)-'[1]Miter Profiles'!$AC$308-'[1]Outside Edges'!$B38)&gt;=5,'[1]Outside Edges'!$Q38="Yes"),"Yes","No")</f>
        <v>No</v>
      </c>
      <c r="KV39" s="201" t="str">
        <f>IF(AND((RIGHT($KV$3,2)-'[1]Miter Profiles'!$AC$309-'[1]Outside Edges'!$B38)&gt;=5,'[1]Outside Edges'!$Q38="Yes"),"Yes","No")</f>
        <v>No</v>
      </c>
      <c r="KW39" s="201" t="str">
        <f>IF(AND((RIGHT($KW$3,2)-'[1]Miter Profiles'!$AC$310-'[1]Outside Edges'!$B38)&gt;=5,'[1]Outside Edges'!$Q38="Yes"),"Yes","No")</f>
        <v>No</v>
      </c>
      <c r="KX39" s="201" t="str">
        <f>IF(AND((RIGHT($KX$3,2)-'[1]Miter Profiles'!$AC$311-'[1]Outside Edges'!$B38)&gt;=5,'[1]Outside Edges'!$Q38="Yes"),"Yes","No")</f>
        <v>No</v>
      </c>
      <c r="KY39" s="197" t="str">
        <f>IF(AND((RIGHT($KY$3,2)-'[1]Miter Profiles'!$AC$312-'[1]Outside Edges'!$B38)&gt;=5,'[1]Outside Edges'!$Q38="Yes"),"Yes","No")</f>
        <v>No</v>
      </c>
      <c r="KZ39" s="197" t="str">
        <f>IF(AND((RIGHT($KZ$3,2)-'[1]Miter Profiles'!$AC$313-'[1]Outside Edges'!$B38)&gt;=5,'[1]Outside Edges'!$Q38="Yes"),"Yes","No")</f>
        <v>No</v>
      </c>
      <c r="LA39" s="197" t="str">
        <f>IF(AND((RIGHT($LA$3,2)-'[1]Miter Profiles'!$AC$314-'[1]Outside Edges'!$B38)&gt;=5,'[1]Outside Edges'!$Q38="Yes"),"Yes","No")</f>
        <v>No</v>
      </c>
      <c r="LB39" s="201" t="str">
        <f>IF(AND((RIGHT($LB$3,2)-'[1]Miter Profiles'!$AC$315-'[1]Outside Edges'!$B38)&gt;=5,'[1]Outside Edges'!$Q38="Yes"),"Yes","No")</f>
        <v>No</v>
      </c>
      <c r="LC39" s="201" t="str">
        <f>IF(AND((RIGHT($LC$3,2)-'[1]Miter Profiles'!$AC$316-'[1]Outside Edges'!$B38)&gt;=5,'[1]Outside Edges'!$Q38="Yes"),"Yes","No")</f>
        <v>No</v>
      </c>
      <c r="LD39" s="201" t="str">
        <f>IF(AND((RIGHT($LD$3,2)-'[1]Miter Profiles'!$AC$317-'[1]Outside Edges'!$B38)&gt;=5,'[1]Outside Edges'!$Q38="Yes"),"Yes","No")</f>
        <v>No</v>
      </c>
      <c r="LE39" s="201" t="str">
        <f>IF(AND((RIGHT($LE$3,2)-'[1]Miter Profiles'!$AC$318-'[1]Outside Edges'!$B38)&gt;=5,'[1]Outside Edges'!$Q38="Yes"),"Yes","No")</f>
        <v>No</v>
      </c>
      <c r="LF39" s="197" t="str">
        <f>IF(AND((RIGHT($LF$3,2)-'[1]Miter Profiles'!$AC$319-'[1]Outside Edges'!$B38)&gt;=5,'[1]Outside Edges'!$Q38="Yes"),"Yes","No")</f>
        <v>No</v>
      </c>
      <c r="LG39" s="197" t="str">
        <f>IF(AND((RIGHT($LG$3,2)-'[1]Miter Profiles'!$AC$320-'[1]Outside Edges'!$B38)&gt;=5,'[1]Outside Edges'!$Q38="Yes"),"Yes","No")</f>
        <v>No</v>
      </c>
      <c r="LH39" s="197" t="str">
        <f>IF(AND((RIGHT($LH$3,2)-'[1]Miter Profiles'!$AC$321-'[1]Outside Edges'!$B38)&gt;=5,'[1]Outside Edges'!$Q38="Yes"),"Yes","No")</f>
        <v>No</v>
      </c>
      <c r="LI39" s="197" t="str">
        <f>IF(AND((RIGHT($LI$3,2)-'[1]Miter Profiles'!$AC$322-'[1]Outside Edges'!$B38)&gt;=5,'[1]Outside Edges'!$Q38="Yes"),"Yes","No")</f>
        <v>No</v>
      </c>
      <c r="LJ39" s="201" t="str">
        <f>IF(AND((RIGHT($LJ$3,2)-'[1]Miter Profiles'!$AC$323-'[1]Outside Edges'!$B38)&gt;=5,'[1]Outside Edges'!$Q38="Yes"),"Yes","No")</f>
        <v>No</v>
      </c>
      <c r="LK39" s="201" t="str">
        <f>IF(AND((RIGHT($LK$3,2)-'[1]Miter Profiles'!$AC$324-'[1]Outside Edges'!$B38)&gt;=5,'[1]Outside Edges'!$Q38="Yes"),"Yes","No")</f>
        <v>No</v>
      </c>
      <c r="LL39" s="201" t="str">
        <f>IF(AND((RIGHT($LL$3,2)-'[1]Miter Profiles'!$AC$325-'[1]Outside Edges'!$B38)&gt;=5,'[1]Outside Edges'!$Q38="Yes"),"Yes","No")</f>
        <v>No</v>
      </c>
      <c r="LM39" s="197" t="str">
        <f>IF(AND((RIGHT($LM$3,2)-'[1]Miter Profiles'!$AC$326-'[1]Outside Edges'!$B38)&gt;=5,'[1]Outside Edges'!$Q38="Yes"),"Yes","No")</f>
        <v>No</v>
      </c>
      <c r="LN39" s="197" t="str">
        <f>IF(AND((RIGHT($LN$3,2)-'[1]Miter Profiles'!$AC$327-'[1]Outside Edges'!$B38)&gt;=5,'[1]Outside Edges'!$Q38="Yes"),"Yes","No")</f>
        <v>No</v>
      </c>
      <c r="LO39" s="197" t="str">
        <f>IF(AND((RIGHT($LO$3,2)-'[1]Miter Profiles'!$AC$328-'[1]Outside Edges'!$B38)&gt;=5,'[1]Outside Edges'!$Q38="Yes"),"Yes","No")</f>
        <v>No</v>
      </c>
      <c r="LP39" s="201" t="str">
        <f>IF(AND((RIGHT($LP$3,2)-'[1]Miter Profiles'!$AC$329-'[1]Outside Edges'!$B38)&gt;=5,'[1]Outside Edges'!$Q38="Yes"),"Yes","No")</f>
        <v>No</v>
      </c>
      <c r="LQ39" s="201" t="str">
        <f>IF(AND((RIGHT($LQ$3,2)-'[1]Miter Profiles'!$AC$330-'[1]Outside Edges'!$B38)&gt;=5,'[1]Outside Edges'!$Q38="Yes"),"Yes","No")</f>
        <v>No</v>
      </c>
      <c r="LR39" s="201" t="str">
        <f>IF(AND((RIGHT($LR$3,2)-'[1]Miter Profiles'!$AC$331-'[1]Outside Edges'!$B38)&gt;=5,'[1]Outside Edges'!$Q38="Yes"),"Yes","No")</f>
        <v>No</v>
      </c>
      <c r="LS39" s="197" t="str">
        <f>IF(AND((RIGHT($LS$3,2)-'[1]Miter Profiles'!$AC$332-'[1]Outside Edges'!$B38)&gt;=5,'[1]Outside Edges'!$Q38="Yes"),"Yes","No")</f>
        <v>No</v>
      </c>
      <c r="LT39" s="197" t="str">
        <f>IF(AND((RIGHT($LT$3,2)-'[1]Miter Profiles'!$AC$333-'[1]Outside Edges'!$B38)&gt;=5,'[1]Outside Edges'!$Q38="Yes"),"Yes","No")</f>
        <v>No</v>
      </c>
      <c r="LU39" s="197" t="str">
        <f>IF(AND((RIGHT($LU$3,2)-'[1]Miter Profiles'!$AC$334-'[1]Outside Edges'!$B38)&gt;=5,'[1]Outside Edges'!$Q38="Yes"),"Yes","No")</f>
        <v>No</v>
      </c>
      <c r="LV39" s="201" t="str">
        <f>IF(AND((RIGHT($LV$3,2)-'[1]Miter Profiles'!$AC$335-'[1]Outside Edges'!$B38)&gt;=5,'[1]Outside Edges'!$Q38="Yes"),"Yes","No")</f>
        <v>No</v>
      </c>
      <c r="LW39" s="201" t="str">
        <f>IF(AND((RIGHT($LW$3,2)-'[1]Miter Profiles'!$AC$336-'[1]Outside Edges'!$B38)&gt;=5,'[1]Outside Edges'!$Q38="Yes"),"Yes","No")</f>
        <v>No</v>
      </c>
      <c r="LX39" s="201" t="str">
        <f>IF(AND((RIGHT($LX$3,2)-'[1]Miter Profiles'!$AC$337-'[1]Outside Edges'!$B38)&gt;=5,'[1]Outside Edges'!$Q38="Yes"),"Yes","No")</f>
        <v>No</v>
      </c>
      <c r="LY39" s="197" t="str">
        <f>IF(AND((RIGHT($LY$3,2)-'[1]Miter Profiles'!$AC$338-'[1]Outside Edges'!$B38)&gt;=5,'[1]Outside Edges'!$Q38="Yes"),"Yes","No")</f>
        <v>No</v>
      </c>
      <c r="LZ39" s="197" t="str">
        <f>IF(AND((RIGHT($LZ$3,2)-'[1]Miter Profiles'!$AC$339-'[1]Outside Edges'!$B38)&gt;=5,'[1]Outside Edges'!$Q38="Yes"),"Yes","No")</f>
        <v>No</v>
      </c>
      <c r="MA39" s="197" t="str">
        <f>IF(AND((RIGHT($MA$3,2)-'[1]Miter Profiles'!$AC$340-'[1]Outside Edges'!$B38)&gt;=5,'[1]Outside Edges'!$Q38="Yes"),"Yes","No")</f>
        <v>No</v>
      </c>
      <c r="MB39" s="201" t="str">
        <f>IF(AND((RIGHT($MB$3,2)-'[1]Miter Profiles'!$AC$341-'[1]Outside Edges'!$B38)&gt;=5,'[1]Outside Edges'!$Q38="Yes"),"Yes","No")</f>
        <v>No</v>
      </c>
      <c r="MC39" s="201" t="str">
        <f>IF(AND((RIGHT($MC$3,2)-'[1]Miter Profiles'!$AC$342-'[1]Outside Edges'!$B38)&gt;=5,'[1]Outside Edges'!$Q38="Yes"),"Yes","No")</f>
        <v>No</v>
      </c>
      <c r="MD39" s="201" t="str">
        <f>IF(AND((RIGHT($MD$3,2)-'[1]Miter Profiles'!$AC$343-'[1]Outside Edges'!$B38)&gt;=5,'[1]Outside Edges'!$Q38="Yes"),"Yes","No")</f>
        <v>No</v>
      </c>
      <c r="ME39" s="197" t="str">
        <f>IF(AND((RIGHT($ME$3,2)-'[1]Miter Profiles'!$AC$344-'[1]Outside Edges'!$B38)&gt;=5,'[1]Outside Edges'!$Q38="Yes"),"Yes","No")</f>
        <v>No</v>
      </c>
      <c r="MF39" s="197" t="str">
        <f>IF(AND((RIGHT($MF$3,2)-'[1]Miter Profiles'!$AC$345-'[1]Outside Edges'!$B38)&gt;=5,'[1]Outside Edges'!$Q38="Yes"),"Yes","No")</f>
        <v>No</v>
      </c>
      <c r="MG39" s="197" t="str">
        <f>IF(AND((RIGHT($MG$3,2)-'[1]Miter Profiles'!$AC$346-'[1]Outside Edges'!$B38)&gt;=5,'[1]Outside Edges'!$Q38="Yes"),"Yes","No")</f>
        <v>No</v>
      </c>
      <c r="MH39" s="201" t="str">
        <f>IF(AND((RIGHT($MH$3,2)-'[1]Miter Profiles'!$AC$347-'[1]Outside Edges'!$B38)&gt;=5,'[1]Outside Edges'!$Q38="Yes"),"Yes","No")</f>
        <v>No</v>
      </c>
      <c r="MI39" s="201" t="str">
        <f>IF(AND((RIGHT($MI$3,2)-'[1]Miter Profiles'!$AC$348-'[1]Outside Edges'!$B38)&gt;=5,'[1]Outside Edges'!$Q38="Yes"),"Yes","No")</f>
        <v>No</v>
      </c>
      <c r="MJ39" s="201" t="str">
        <f>IF(AND((RIGHT($MJ$3,2)-'[1]Miter Profiles'!$AC$349-'[1]Outside Edges'!$B38)&gt;=5,'[1]Outside Edges'!$Q38="Yes"),"Yes","No")</f>
        <v>No</v>
      </c>
      <c r="MK39" s="197" t="str">
        <f>IF(AND((RIGHT($MK$3,2)-'[1]Miter Profiles'!$AC$350-'[1]Outside Edges'!$B38)&gt;=5,'[1]Outside Edges'!$Q38="Yes"),"Yes","No")</f>
        <v>No</v>
      </c>
      <c r="ML39" s="197" t="str">
        <f>IF(AND((RIGHT($ML$3,2)-'[1]Miter Profiles'!$AC$351-'[1]Outside Edges'!$B38)&gt;=5,'[1]Outside Edges'!$Q38="Yes"),"Yes","No")</f>
        <v>No</v>
      </c>
      <c r="MM39" s="197" t="str">
        <f>IF(AND((RIGHT($MM$3,2)-'[1]Miter Profiles'!$AC$352-'[1]Outside Edges'!$B38)&gt;=5,'[1]Outside Edges'!$Q38="Yes"),"Yes","No")</f>
        <v>No</v>
      </c>
      <c r="MN39" s="201" t="str">
        <f>IF(AND((RIGHT($MK$3,2)-'[1]Miter Profiles'!$AC$353-'[1]Outside Edges'!$B38)&gt;=5,'[1]Outside Edges'!$Q38="Yes"),"Yes","No")</f>
        <v>No</v>
      </c>
      <c r="MO39" s="201" t="str">
        <f>IF(AND((RIGHT($ML$3,2)-'[1]Miter Profiles'!$AC$354-'[1]Outside Edges'!$B38)&gt;=5,'[1]Outside Edges'!$Q38="Yes"),"Yes","No")</f>
        <v>No</v>
      </c>
      <c r="MP39" s="201" t="str">
        <f>IF(AND((RIGHT($MM$3,2)-'[1]Miter Profiles'!$AC$355-'[1]Outside Edges'!$B38)&gt;=5,'[1]Outside Edges'!$Q38="Yes"),"Yes","No")</f>
        <v>No</v>
      </c>
      <c r="MQ39" s="197" t="str">
        <f>IF(AND((RIGHT($MK$3,2)-'[1]Miter Profiles'!$AC$356-'[1]Outside Edges'!$B38)&gt;=5,'[1]Outside Edges'!$Q38="Yes"),"Yes","No")</f>
        <v>No</v>
      </c>
      <c r="MR39" s="197" t="str">
        <f>IF(AND((RIGHT($ML$3,2)-'[1]Miter Profiles'!$AC$357-'[1]Outside Edges'!$B38)&gt;=5,'[1]Outside Edges'!$Q38="Yes"),"Yes","No")</f>
        <v>No</v>
      </c>
      <c r="MS39" s="197" t="str">
        <f>IF(AND((RIGHT($MM$3,2)-'[1]Miter Profiles'!$AC$358-'[1]Outside Edges'!$B38)&gt;=5,'[1]Outside Edges'!$Q38="Yes"),"Yes","No")</f>
        <v>No</v>
      </c>
      <c r="MT39" s="201" t="str">
        <f>IF(AND((RIGHT($MK$3,2)-'[1]Miter Profiles'!$AC$359-'[1]Outside Edges'!$B38)&gt;=5,'[1]Outside Edges'!$Q38="Yes"),"Yes","No")</f>
        <v>No</v>
      </c>
      <c r="MU39" s="201" t="str">
        <f>IF(AND((RIGHT($ML$3,2)-'[1]Miter Profiles'!$AC$360-'[1]Outside Edges'!$B38)&gt;=5,'[1]Outside Edges'!$Q38="Yes"),"Yes","No")</f>
        <v>No</v>
      </c>
      <c r="MV39" s="201" t="str">
        <f>IF(AND((RIGHT($MM$3,2)-'[1]Miter Profiles'!$AC$361-'[1]Outside Edges'!$B38)&gt;=5,'[1]Outside Edges'!$Q38="Yes"),"Yes","No")</f>
        <v>No</v>
      </c>
    </row>
    <row r="40" spans="1:360" ht="15.75" customHeight="1" thickBot="1" x14ac:dyDescent="0.25">
      <c r="A40" s="371" t="str">
        <f>IF('[1]Outside Edges'!$A39&lt;&gt;"",'[1]Outside Edges'!$A39,"")</f>
        <v>D37</v>
      </c>
      <c r="B40" s="7" t="str">
        <f>IF(AND((RIGHT($B$3,2)-'[1]Miter Profiles'!$AC$3-'[1]Outside Edges'!$B39)&gt;=5,'[1]Outside Edges'!$Q39="Yes"),"Yes","No")</f>
        <v>Yes</v>
      </c>
      <c r="C40" s="7" t="str">
        <f>IF(AND((RIGHT($C$3,2)-'[1]Miter Profiles'!$AC$4-'[1]Outside Edges'!$B39)&gt;=5,'[1]Outside Edges'!$Q39="Yes"),"Yes","No")</f>
        <v>Yes</v>
      </c>
      <c r="D40" s="63" t="str">
        <f>IF(AND((RIGHT($D$3,2)-'[1]Miter Profiles'!$AC$5-'[1]Outside Edges'!$B39)&gt;=5,'[1]Outside Edges'!$Q39="Yes"),"Yes","No")</f>
        <v>Yes</v>
      </c>
      <c r="E40" s="64" t="str">
        <f>IF(AND((RIGHT($E$3,2)-'[1]Miter Profiles'!$AC$6-'[1]Outside Edges'!$B39)&gt;=5,'[1]Outside Edges'!$Q39="Yes"),"Yes","No")</f>
        <v>Yes</v>
      </c>
      <c r="F40" s="8" t="str">
        <f>IF(AND((RIGHT($F$3,2)-'[1]Miter Profiles'!$AC$7-'[1]Outside Edges'!$B39)&gt;=5,'[1]Outside Edges'!$Q39="Yes"),"Yes","No")</f>
        <v>Yes</v>
      </c>
      <c r="G40" s="65" t="str">
        <f>IF(AND((RIGHT($G$3,2)-'[1]Miter Profiles'!$AC$8-'[1]Outside Edges'!$B39)&gt;=5,'[1]Outside Edges'!$Q39="Yes"),"Yes","No")</f>
        <v>Yes</v>
      </c>
      <c r="H40" s="7" t="str">
        <f>IF(AND((RIGHT($H$3,2)-'[1]Miter Profiles'!$AC$9-'[1]Outside Edges'!$B39)&gt;=5,'[1]Outside Edges'!$Q39="Yes"),"Yes","No")</f>
        <v>Yes</v>
      </c>
      <c r="I40" s="7" t="str">
        <f>IF(AND((RIGHT($I$3,2)-'[1]Miter Profiles'!$AC$10-'[1]Outside Edges'!$B39)&gt;=5,'[1]Outside Edges'!$Q39="Yes"),"Yes","No")</f>
        <v>Yes</v>
      </c>
      <c r="J40" s="63" t="str">
        <f>IF(AND((RIGHT($J$3,2)-'[1]Miter Profiles'!$AC$11-'[1]Outside Edges'!$B39)&gt;=5,'[1]Outside Edges'!$Q39="Yes"),"Yes","No")</f>
        <v>Yes</v>
      </c>
      <c r="K40" s="64" t="str">
        <f>IF(AND((RIGHT($K$3,2)-'[1]Miter Profiles'!$AC$12-'[1]Outside Edges'!$B39)&gt;=5,'[1]Outside Edges'!$Q39="Yes"),"Yes","No")</f>
        <v>Yes</v>
      </c>
      <c r="L40" s="8" t="str">
        <f>IF(AND((RIGHT($L$3,2)-'[1]Miter Profiles'!$AC$13-'[1]Outside Edges'!$B39)&gt;=5,'[1]Outside Edges'!$Q39="Yes"),"Yes","No")</f>
        <v>Yes</v>
      </c>
      <c r="M40" s="65" t="str">
        <f>IF(AND((RIGHT($M$3,2)-'[1]Miter Profiles'!$AC$14-'[1]Outside Edges'!$B39)&gt;=5,'[1]Outside Edges'!$Q39="Yes"),"Yes","No")</f>
        <v>Yes</v>
      </c>
      <c r="N40" s="7" t="str">
        <f>IF(AND((RIGHT($N$3,2)-'[1]Miter Profiles'!$AC$15-'[1]Outside Edges'!$B39)&gt;=4,'[1]Outside Edges'!$Q39="Yes"),"Yes","No")</f>
        <v>No</v>
      </c>
      <c r="O40" s="7" t="str">
        <f>IF(AND((RIGHT($O$3,2)-'[1]Miter Profiles'!$AC$16-'[1]Outside Edges'!$B39)&gt;=5,'[1]Outside Edges'!$Q39="Yes"),"Yes","No")</f>
        <v>Yes</v>
      </c>
      <c r="P40" s="63" t="str">
        <f>IF(AND((RIGHT($P$3,2)-'[1]Miter Profiles'!$AC$17-'[1]Outside Edges'!$B39)&gt;=5,'[1]Outside Edges'!$Q39="Yes"),"Yes","No")</f>
        <v>Yes</v>
      </c>
      <c r="Q40" s="64" t="str">
        <f>IF(AND((RIGHT($Q$3,2)-'[1]Miter Profiles'!$AC$18-'[1]Outside Edges'!$B39)&gt;=5,'[1]Outside Edges'!$Q39="Yes"),"Yes","No")</f>
        <v>No</v>
      </c>
      <c r="R40" s="8" t="str">
        <f>IF(AND((RIGHT($R$3,2)-'[1]Miter Profiles'!$AC$19-'[1]Outside Edges'!$B39)&gt;=5,'[1]Outside Edges'!$Q39="Yes"),"Yes","No")</f>
        <v>Yes</v>
      </c>
      <c r="S40" s="65" t="str">
        <f>IF(AND((RIGHT($S$3,2)-'[1]Miter Profiles'!$AC$20-'[1]Outside Edges'!$B39)&gt;=5,'[1]Outside Edges'!$Q39="Yes"),"Yes","No")</f>
        <v>Yes</v>
      </c>
      <c r="T40" s="7" t="str">
        <f>IF(AND((RIGHT($T$3,2)-'[1]Miter Profiles'!$AC$21-'[1]Outside Edges'!$B39)&gt;=5,'[1]Outside Edges'!$Q39="Yes"),"Yes","No")</f>
        <v>Yes</v>
      </c>
      <c r="U40" s="7" t="str">
        <f>IF(AND((RIGHT($U$3,2)-'[1]Miter Profiles'!$AC$22-'[1]Outside Edges'!$B39)&gt;=5,'[1]Outside Edges'!$Q39="Yes"),"Yes","No")</f>
        <v>Yes</v>
      </c>
      <c r="V40" s="63" t="str">
        <f>IF(AND((RIGHT($V$3,2)-'[1]Miter Profiles'!$AC$23-'[1]Outside Edges'!$B39)&gt;=5,'[1]Outside Edges'!$Q39="Yes"),"Yes","No")</f>
        <v>Yes</v>
      </c>
      <c r="W40" s="64" t="str">
        <f>IF(AND((RIGHT($W$3,2)-'[1]Miter Profiles'!$AC$24-'[1]Outside Edges'!$B39)&gt;=5,'[1]Outside Edges'!$Q39="Yes"),"Yes","No")</f>
        <v>No</v>
      </c>
      <c r="X40" s="8" t="str">
        <f>IF(AND((RIGHT($X$3,2)-'[1]Miter Profiles'!$AC$25-'[1]Outside Edges'!$B39)&gt;=5,'[1]Outside Edges'!$Q39="Yes"),"Yes","No")</f>
        <v>Yes</v>
      </c>
      <c r="Y40" s="65" t="str">
        <f>IF(AND((RIGHT($Y$3,2)-'[1]Miter Profiles'!$AC$26-'[1]Outside Edges'!$B39)&gt;=5,'[1]Outside Edges'!$Q39="Yes"),"Yes","No")</f>
        <v>Yes</v>
      </c>
      <c r="Z40" s="7" t="str">
        <f>IF(AND((RIGHT($Z$3,2)-'[1]Miter Profiles'!$AC$27-'[1]Outside Edges'!$B39)&gt;=5,'[1]Outside Edges'!$Q39="Yes"),"Yes","No")</f>
        <v>Yes</v>
      </c>
      <c r="AA40" s="7" t="str">
        <f>IF(AND((RIGHT($AA$3,2)-'[1]Miter Profiles'!$AC$28-'[1]Outside Edges'!$B39)&gt;=5,'[1]Outside Edges'!$Q39="Yes"),"Yes","No")</f>
        <v>Yes</v>
      </c>
      <c r="AB40" s="63" t="str">
        <f>IF(AND((RIGHT($AB$3,2)-'[1]Miter Profiles'!$AC$29-'[1]Outside Edges'!$B39)&gt;=5,'[1]Outside Edges'!$Q39="Yes"),"Yes","No")</f>
        <v>Yes</v>
      </c>
      <c r="AC40" s="64" t="str">
        <f>IF(AND((RIGHT($AC$3,2)-'[1]Miter Profiles'!$AC$30-'[1]Outside Edges'!$B39)&gt;=5,'[1]Outside Edges'!$Q39="Yes"),"Yes","No")</f>
        <v>Yes</v>
      </c>
      <c r="AD40" s="8" t="str">
        <f>IF(AND((RIGHT($AD$3,2)-'[1]Miter Profiles'!$AC$31-'[1]Outside Edges'!$B39)&gt;=5,'[1]Outside Edges'!$Q39="Yes"),"Yes","No")</f>
        <v>Yes</v>
      </c>
      <c r="AE40" s="65" t="str">
        <f>IF(AND((RIGHT($AE$3,2)-'[1]Miter Profiles'!$AC$32-'[1]Outside Edges'!$B39)&gt;=5,'[1]Outside Edges'!$Q39="Yes"),"Yes","No")</f>
        <v>Yes</v>
      </c>
      <c r="AF40" s="7" t="str">
        <f>IF(AND((RIGHT($AF$3,2)-'[1]Miter Profiles'!$AC$33-'[1]Outside Edges'!$B39)&gt;=5,'[1]Outside Edges'!$Q39="Yes"),"Yes","No")</f>
        <v>Yes</v>
      </c>
      <c r="AG40" s="7" t="str">
        <f>IF(AND((RIGHT($AG$3,2)-'[1]Miter Profiles'!$AC$34-'[1]Outside Edges'!$B39)&gt;=5,'[1]Outside Edges'!$Q39="Yes"),"Yes","No")</f>
        <v>Yes</v>
      </c>
      <c r="AH40" s="63" t="str">
        <f>IF(AND((RIGHT($AH$3,2)-'[1]Miter Profiles'!$AC$35-'[1]Outside Edges'!$B39)&gt;=5,'[1]Outside Edges'!$Q39="Yes"),"Yes","No")</f>
        <v>Yes</v>
      </c>
      <c r="AI40" s="64" t="str">
        <f>IF(AND((RIGHT($AI$3,2)-'[1]Miter Profiles'!$AC$36-'[1]Outside Edges'!$B39)&gt;=5,'[1]Outside Edges'!$Q39="Yes"),"Yes","No")</f>
        <v>Yes</v>
      </c>
      <c r="AJ40" s="8" t="str">
        <f>IF(AND((RIGHT($AJ$3,2)-'[1]Miter Profiles'!$AC$37-'[1]Outside Edges'!$B39)&gt;=5,'[1]Outside Edges'!$Q39="Yes"),"Yes","No")</f>
        <v>Yes</v>
      </c>
      <c r="AK40" s="65" t="str">
        <f>IF(AND((RIGHT($AK$3,2)-'[1]Miter Profiles'!$AC$38-'[1]Outside Edges'!$B39)&gt;=5,'[1]Outside Edges'!$Q39="Yes"),"Yes","No")</f>
        <v>Yes</v>
      </c>
      <c r="AL40" s="7" t="str">
        <f>IF(AND((RIGHT($AL$3,2)-'[1]Miter Profiles'!$AC$39-'[1]Outside Edges'!$B39)&gt;=5,'[1]Outside Edges'!$Q39="Yes"),"Yes","No")</f>
        <v>Yes</v>
      </c>
      <c r="AM40" s="7" t="str">
        <f>IF(AND((RIGHT($AM$3,2)-'[1]Miter Profiles'!$AC$40-'[1]Outside Edges'!$B39)&gt;=5,'[1]Outside Edges'!$Q39="Yes"),"Yes","No")</f>
        <v>Yes</v>
      </c>
      <c r="AN40" s="63" t="str">
        <f>IF(AND((RIGHT($AN$3,2)-'[1]Miter Profiles'!$AC$41-'[1]Outside Edges'!$B39)&gt;=5,'[1]Outside Edges'!$Q39="Yes"),"Yes","No")</f>
        <v>Yes</v>
      </c>
      <c r="AO40" s="64" t="str">
        <f>IF(AND((RIGHT($AO$3,2)-'[1]Miter Profiles'!$AC$42-'[1]Outside Edges'!$B39)&gt;=5,'[1]Outside Edges'!$Q39="Yes"),"Yes","No")</f>
        <v>Yes</v>
      </c>
      <c r="AP40" s="8" t="str">
        <f>IF(AND((RIGHT($AP$3,2)-'[1]Miter Profiles'!$AC$43-'[1]Outside Edges'!$B39)&gt;=5,'[1]Outside Edges'!$Q39="Yes"),"Yes","No")</f>
        <v>Yes</v>
      </c>
      <c r="AQ40" s="65" t="str">
        <f>IF(AND((RIGHT($AQ$3,2)-'[1]Miter Profiles'!$AC$44-'[1]Outside Edges'!$B39)&gt;=5,'[1]Outside Edges'!$Q39="Yes"),"Yes","No")</f>
        <v>Yes</v>
      </c>
      <c r="AR40" s="7" t="str">
        <f>IF(AND((RIGHT($AR$3,2)-'[1]Miter Profiles'!$AC$45-'[1]Outside Edges'!$B39)&gt;=5,'[1]Outside Edges'!$Q39="Yes"),"Yes","No")</f>
        <v>Yes</v>
      </c>
      <c r="AS40" s="7" t="str">
        <f>IF(AND((RIGHT($AS$3,2)-'[1]Miter Profiles'!$AC$46-'[1]Outside Edges'!$B39)&gt;=5,'[1]Outside Edges'!$Q39="Yes"),"Yes","No")</f>
        <v>Yes</v>
      </c>
      <c r="AT40" s="63" t="str">
        <f>IF(AND((RIGHT($AT$3,2)-'[1]Miter Profiles'!$AC$47-'[1]Outside Edges'!$B39)&gt;=5,'[1]Outside Edges'!$Q39="Yes"),"Yes","No")</f>
        <v>Yes</v>
      </c>
      <c r="AU40" s="64" t="str">
        <f>IF(AND((RIGHT($AU$3,2)-'[1]Miter Profiles'!$AC$48-'[1]Outside Edges'!$B39)&gt;=5,'[1]Outside Edges'!$Q39="Yes"),"Yes","No")</f>
        <v>Yes</v>
      </c>
      <c r="AV40" s="8" t="str">
        <f>IF(AND((RIGHT($AV$3,2)-'[1]Miter Profiles'!$AC$49-'[1]Outside Edges'!$B39)&gt;=5,'[1]Outside Edges'!$Q39="Yes"),"Yes","No")</f>
        <v>Yes</v>
      </c>
      <c r="AW40" s="65" t="str">
        <f>IF(AND((RIGHT($AW$3,2)-'[1]Miter Profiles'!$AC$50-'[1]Outside Edges'!$B39)&gt;=5,'[1]Outside Edges'!$Q39="Yes"),"Yes","No")</f>
        <v>Yes</v>
      </c>
      <c r="AX40" s="7" t="str">
        <f>IF(AND((RIGHT($AX$3,2)-'[1]Miter Profiles'!$AC$51-'[1]Outside Edges'!$B39)&gt;=5,'[1]Outside Edges'!$Q39="Yes"),"Yes","No")</f>
        <v>Yes</v>
      </c>
      <c r="AY40" s="7" t="str">
        <f>IF(AND((RIGHT($AY$3,2)-'[1]Miter Profiles'!$AC$52-'[1]Outside Edges'!$B39)&gt;=5,'[1]Outside Edges'!$Q39="Yes"),"Yes","No")</f>
        <v>Yes</v>
      </c>
      <c r="AZ40" s="63" t="str">
        <f>IF(AND((RIGHT($AZ$3,2)-'[1]Miter Profiles'!$AC$53-'[1]Outside Edges'!$B39)&gt;=5,'[1]Outside Edges'!$Q39="Yes"),"Yes","No")</f>
        <v>Yes</v>
      </c>
      <c r="BA40" s="64" t="str">
        <f>IF(AND((RIGHT($BA$3,2)-'[1]Miter Profiles'!$AC$54-'[1]Outside Edges'!$B39)&gt;=5,'[1]Outside Edges'!$Q39="Yes"),"Yes","No")</f>
        <v>Yes</v>
      </c>
      <c r="BB40" s="8" t="str">
        <f>IF(AND((RIGHT($BB$3,2)-'[1]Miter Profiles'!$AC$55-'[1]Outside Edges'!$B39)&gt;=5,'[1]Outside Edges'!$Q39="Yes"),"Yes","No")</f>
        <v>Yes</v>
      </c>
      <c r="BC40" s="65" t="str">
        <f>IF(AND((RIGHT($BC$3,2)-'[1]Miter Profiles'!$AC$56-'[1]Outside Edges'!$B39)&gt;=5,'[1]Outside Edges'!$Q39="Yes"),"Yes","No")</f>
        <v>Yes</v>
      </c>
      <c r="BD40" s="7" t="str">
        <f>IF(AND((RIGHT($BD$3,2)-'[1]Miter Profiles'!$AC$57-'[1]Outside Edges'!$B39)&gt;=5,'[1]Outside Edges'!$Q39="Yes"),"Yes","No")</f>
        <v>Yes</v>
      </c>
      <c r="BE40" s="7" t="str">
        <f>IF(AND((RIGHT($BE$3,2)-'[1]Miter Profiles'!$AC$58-'[1]Outside Edges'!$B39)&gt;=5,'[1]Outside Edges'!$Q39="Yes"),"Yes","No")</f>
        <v>Yes</v>
      </c>
      <c r="BF40" s="63" t="str">
        <f>IF(AND((RIGHT($BF$3,2)-'[1]Miter Profiles'!$AC$59-'[1]Outside Edges'!$B39)&gt;=5,'[1]Outside Edges'!$Q39="Yes"),"Yes","No")</f>
        <v>Yes</v>
      </c>
      <c r="BG40" s="64" t="str">
        <f>IF(AND((RIGHT($BG$3,2)-'[1]Miter Profiles'!$AC$60-'[1]Outside Edges'!$B39)&gt;=5,'[1]Outside Edges'!$Q39="Yes"),"Yes","No")</f>
        <v>Yes</v>
      </c>
      <c r="BH40" s="8" t="str">
        <f>IF(AND((RIGHT($BH$3,2)-'[1]Miter Profiles'!$AC$61-'[1]Outside Edges'!$B39)&gt;=5,'[1]Outside Edges'!$Q39="Yes"),"Yes","No")</f>
        <v>Yes</v>
      </c>
      <c r="BI40" s="65" t="str">
        <f>IF(AND((RIGHT($BI$3,2)-'[1]Miter Profiles'!$AC$62-'[1]Outside Edges'!$B39)&gt;=5,'[1]Outside Edges'!$Q39="Yes"),"Yes","No")</f>
        <v>Yes</v>
      </c>
      <c r="BJ40" s="7" t="str">
        <f>IF(AND((RIGHT($BJ$3,2)-'[1]Miter Profiles'!$AC$63-'[1]Outside Edges'!$B39)&gt;=5,'[1]Outside Edges'!$Q39="Yes"),"Yes","No")</f>
        <v>Yes</v>
      </c>
      <c r="BK40" s="7" t="str">
        <f>IF(AND((RIGHT($BK$3,2)-'[1]Miter Profiles'!$AC$64-'[1]Outside Edges'!$B39)&gt;=5,'[1]Outside Edges'!$Q39="Yes"),"Yes","No")</f>
        <v>Yes</v>
      </c>
      <c r="BL40" s="63" t="str">
        <f>IF(AND((RIGHT($BL$3,2)-'[1]Miter Profiles'!$AC$65-'[1]Outside Edges'!$B39)&gt;=5,'[1]Outside Edges'!$Q39="Yes"),"Yes","No")</f>
        <v>Yes</v>
      </c>
      <c r="BM40" s="64" t="str">
        <f>IF(AND((RIGHT($BM$3,2)-'[1]Miter Profiles'!$AC$66-'[1]Outside Edges'!$B39)&gt;=5,'[1]Outside Edges'!$Q39="Yes"),"Yes","No")</f>
        <v>Yes</v>
      </c>
      <c r="BN40" s="8" t="str">
        <f>IF(AND((RIGHT($BN$3,2)-'[1]Miter Profiles'!$AC$67-'[1]Outside Edges'!$B39)&gt;=5,'[1]Outside Edges'!$Q39="Yes"),"Yes","No")</f>
        <v>Yes</v>
      </c>
      <c r="BO40" s="65" t="str">
        <f>IF(AND((RIGHT($BO$3,2)-'[1]Miter Profiles'!$AC$68-'[1]Outside Edges'!$B39)&gt;=5,'[1]Outside Edges'!$Q39="Yes"),"Yes","No")</f>
        <v>Yes</v>
      </c>
      <c r="BP40" s="7" t="str">
        <f>IF(AND((RIGHT($BP$3,2)-'[1]Miter Profiles'!$AC$69-'[1]Outside Edges'!$B39)&gt;=5,'[1]Outside Edges'!$Q39="Yes"),"Yes","No")</f>
        <v>Yes</v>
      </c>
      <c r="BQ40" s="7" t="str">
        <f>IF(AND((RIGHT($BQ$3,2)-'[1]Miter Profiles'!$AC$70-'[1]Outside Edges'!$B39)&gt;=5,'[1]Outside Edges'!$Q39="Yes"),"Yes","No")</f>
        <v>Yes</v>
      </c>
      <c r="BR40" s="63" t="str">
        <f>IF(AND((RIGHT($BR$3,2)-'[1]Miter Profiles'!$AC$71-'[1]Outside Edges'!$B39)&gt;=5,'[1]Outside Edges'!$Q39="Yes"),"Yes","No")</f>
        <v>Yes</v>
      </c>
      <c r="BS40" s="64" t="str">
        <f>IF(AND((RIGHT($BS$3,2)-'[1]Miter Profiles'!$AC$72-'[1]Outside Edges'!$B39)&gt;=5,'[1]Outside Edges'!$Q39="Yes"),"Yes","No")</f>
        <v>Yes</v>
      </c>
      <c r="BT40" s="8" t="str">
        <f>IF(AND((RIGHT($BT$3,2)-'[1]Miter Profiles'!$AC$73-'[1]Outside Edges'!$B39)&gt;=5,'[1]Outside Edges'!$Q39="Yes"),"Yes","No")</f>
        <v>Yes</v>
      </c>
      <c r="BU40" s="65" t="str">
        <f>IF(AND((RIGHT($BU$3,2)-'[1]Miter Profiles'!$AC$74-'[1]Outside Edges'!$B39)&gt;=5,'[1]Outside Edges'!$Q39="Yes"),"Yes","No")</f>
        <v>Yes</v>
      </c>
      <c r="BV40" s="7" t="str">
        <f>IF(AND((RIGHT($BV$3,2)-'[1]Miter Profiles'!$AC$75-'[1]Outside Edges'!$B39)&gt;=5,'[1]Outside Edges'!$Q39="Yes"),"Yes","No")</f>
        <v>Yes</v>
      </c>
      <c r="BW40" s="7" t="str">
        <f>IF(AND((RIGHT($BW$3,2)-'[1]Miter Profiles'!$AC$76-'[1]Outside Edges'!$B39)&gt;=5,'[1]Outside Edges'!$Q39="Yes"),"Yes","No")</f>
        <v>Yes</v>
      </c>
      <c r="BX40" s="63" t="str">
        <f>IF(AND((RIGHT($BX$3,2)-'[1]Miter Profiles'!$AC$77-'[1]Outside Edges'!$B39)&gt;=5,'[1]Outside Edges'!$Q39="Yes"),"Yes","No")</f>
        <v>Yes</v>
      </c>
      <c r="BY40" s="64" t="str">
        <f>IF(AND((RIGHT($BY$3,2)-'[1]Miter Profiles'!$AC$78-'[1]Outside Edges'!$B39)&gt;=5,'[1]Outside Edges'!$Q39="Yes"),"Yes","No")</f>
        <v>Yes</v>
      </c>
      <c r="BZ40" s="8" t="str">
        <f>IF(AND((RIGHT($BZ$3,2)-'[1]Miter Profiles'!$AC$79-'[1]Outside Edges'!$B39)&gt;=5,'[1]Outside Edges'!$Q39="Yes"),"Yes","No")</f>
        <v>Yes</v>
      </c>
      <c r="CA40" s="65" t="str">
        <f>IF(AND((RIGHT($CA$3,2)-'[1]Miter Profiles'!$AC$80-'[1]Outside Edges'!$B39)&gt;=5,'[1]Outside Edges'!$Q39="Yes"),"Yes","No")</f>
        <v>Yes</v>
      </c>
      <c r="CB40" s="7" t="str">
        <f>IF(AND((RIGHT($CB$3,2)-'[1]Miter Profiles'!$AC$81-'[1]Outside Edges'!$B39)&gt;=5,'[1]Outside Edges'!$Q39="Yes"),"Yes","No")</f>
        <v>Yes</v>
      </c>
      <c r="CC40" s="7" t="str">
        <f>IF(AND((RIGHT($CC$3,2)-'[1]Miter Profiles'!$AC$82-'[1]Outside Edges'!$B39)&gt;=5,'[1]Outside Edges'!$Q39="Yes"),"Yes","No")</f>
        <v>Yes</v>
      </c>
      <c r="CD40" s="63" t="str">
        <f>IF(AND((RIGHT($CD$3,2)-'[1]Miter Profiles'!$AC$83-'[1]Outside Edges'!$B39)&gt;=5,'[1]Outside Edges'!$Q39="Yes"),"Yes","No")</f>
        <v>Yes</v>
      </c>
      <c r="CE40" s="64" t="str">
        <f>IF(AND((RIGHT($CE$3,2)-'[1]Miter Profiles'!$AC$84-'[1]Outside Edges'!$B39)&gt;=5,'[1]Outside Edges'!$Q39="Yes"),"Yes","No")</f>
        <v>Yes</v>
      </c>
      <c r="CF40" s="8" t="str">
        <f>IF(AND((RIGHT($CF$3,2)-'[1]Miter Profiles'!$AC$85-'[1]Outside Edges'!$B39)&gt;=5,'[1]Outside Edges'!$Q39="Yes"),"Yes","No")</f>
        <v>Yes</v>
      </c>
      <c r="CG40" s="65" t="str">
        <f>IF(AND((RIGHT($CG$3,2)-'[1]Miter Profiles'!$AC$86-'[1]Outside Edges'!$B39)&gt;=5,'[1]Outside Edges'!$Q39="Yes"),"Yes","No")</f>
        <v>Yes</v>
      </c>
      <c r="CH40" s="7" t="str">
        <f>IF(AND((RIGHT($CH$3,2)-'[1]Miter Profiles'!$AC$87-'[1]Outside Edges'!$B39)&gt;=5,'[1]Outside Edges'!$Q39="Yes"),"Yes","No")</f>
        <v>Yes</v>
      </c>
      <c r="CI40" s="7" t="str">
        <f>IF(AND((RIGHT($CI$3,2)-'[1]Miter Profiles'!$AC$88-'[1]Outside Edges'!$B39)&gt;=5,'[1]Outside Edges'!$Q39="Yes"),"Yes","No")</f>
        <v>Yes</v>
      </c>
      <c r="CJ40" s="63" t="str">
        <f>IF(AND((RIGHT($CJ$3,2)-'[1]Miter Profiles'!$AC$89-'[1]Outside Edges'!$B39)&gt;=5,'[1]Outside Edges'!$Q39="Yes"),"Yes","No")</f>
        <v>Yes</v>
      </c>
      <c r="CK40" s="64" t="str">
        <f>IF(AND((RIGHT($CK$3,2)-'[1]Miter Profiles'!$AC$90-'[1]Outside Edges'!$B39)&gt;=5,'[1]Outside Edges'!$Q39="Yes"),"Yes","No")</f>
        <v>Yes</v>
      </c>
      <c r="CL40" s="8" t="str">
        <f>IF(AND((RIGHT($CL$3,2)-'[1]Miter Profiles'!$AC$91-'[1]Outside Edges'!$B39)&gt;=5,'[1]Outside Edges'!$Q39="Yes"),"Yes","No")</f>
        <v>Yes</v>
      </c>
      <c r="CM40" s="65" t="str">
        <f>IF(AND((RIGHT($CM$3,2)-'[1]Miter Profiles'!$AC$92-'[1]Outside Edges'!$B39)&gt;=5,'[1]Outside Edges'!$Q39="Yes"),"Yes","No")</f>
        <v>Yes</v>
      </c>
      <c r="CN40" s="7" t="str">
        <f>IF(AND((RIGHT(CN$3,2)-'[1]Miter Profiles'!$AC$93-'[1]Outside Edges'!$B39)&gt;=5,'[1]Outside Edges'!$Q39="Yes"),"Yes","No")</f>
        <v>No</v>
      </c>
      <c r="CO40" s="7" t="str">
        <f>IF(AND((RIGHT(CO$3,2)-'[1]Miter Profiles'!$AC$94-'[1]Outside Edges'!$B39)&gt;=5,'[1]Outside Edges'!$Q39="Yes"),"Yes","No")</f>
        <v>Yes</v>
      </c>
      <c r="CP40" s="63" t="str">
        <f>IF(AND((RIGHT(CP$3,2)-'[1]Miter Profiles'!$AC$95-'[1]Outside Edges'!$B39)&gt;=5,'[1]Outside Edges'!$Q39="Yes"),"Yes","No")</f>
        <v>Yes</v>
      </c>
      <c r="CQ40" s="64" t="str">
        <f>IF(AND((RIGHT(CQ$3,2)-'[1]Miter Profiles'!$AC$96-'[1]Outside Edges'!$B39)&gt;=5,'[1]Outside Edges'!$Q39="Yes"),"Yes","No")</f>
        <v>No</v>
      </c>
      <c r="CR40" s="8" t="str">
        <f>IF(AND((RIGHT(CR$3,2)-'[1]Miter Profiles'!$AC$97-'[1]Outside Edges'!$B39)&gt;=5,'[1]Outside Edges'!$Q39="Yes"),"Yes","No")</f>
        <v>Yes</v>
      </c>
      <c r="CS40" s="65" t="str">
        <f>IF(AND((RIGHT(CS$3,2)-'[1]Miter Profiles'!$AC$98-'[1]Outside Edges'!$B39)&gt;=5,'[1]Outside Edges'!$Q39="Yes"),"Yes","No")</f>
        <v>Yes</v>
      </c>
      <c r="CT40" s="7" t="str">
        <f>IF(AND((RIGHT($CT$3,2)-'[1]Miter Profiles'!$AC$99-'[1]Outside Edges'!$B39)&gt;=5,'[1]Outside Edges'!$Q39="Yes"),"Yes","No")</f>
        <v>No</v>
      </c>
      <c r="CU40" s="7" t="str">
        <f>IF(AND((RIGHT($CU$3,2)-'[1]Miter Profiles'!$AC$100-'[1]Outside Edges'!$B39)&gt;=5,'[1]Outside Edges'!$Q39="Yes"),"Yes","No")</f>
        <v>Yes</v>
      </c>
      <c r="CV40" s="63" t="str">
        <f>IF(AND((RIGHT($CV$3,2)-'[1]Miter Profiles'!$AC$101-'[1]Outside Edges'!$B39)&gt;=5,'[1]Outside Edges'!$Q39="Yes"),"Yes","No")</f>
        <v>Yes</v>
      </c>
      <c r="CW40" s="64" t="str">
        <f>IF(AND((RIGHT($CW$3,2)-'[1]Miter Profiles'!$AC$102-'[1]Outside Edges'!$B39)&gt;=5,'[1]Outside Edges'!$Q39="Yes"),"Yes","No")</f>
        <v>Yes</v>
      </c>
      <c r="CX40" s="8" t="str">
        <f>IF(AND((RIGHT($CX$3,2)-'[1]Miter Profiles'!$AC$103-'[1]Outside Edges'!$B39)&gt;=5,'[1]Outside Edges'!$Q39="Yes"),"Yes","No")</f>
        <v>Yes</v>
      </c>
      <c r="CY40" s="65" t="str">
        <f>IF(AND((RIGHT($CY$3,2)-'[1]Miter Profiles'!$AC$104-'[1]Outside Edges'!$B39)&gt;=5,'[1]Outside Edges'!$Q39="Yes"),"Yes","No")</f>
        <v>Yes</v>
      </c>
      <c r="CZ40" s="7" t="str">
        <f>IF(AND((RIGHT($CZ$3,2)-'[1]Miter Profiles'!$AC$105-'[1]Outside Edges'!$B39)&gt;=5,'[1]Outside Edges'!$Q39="Yes"),"Yes","No")</f>
        <v>No</v>
      </c>
      <c r="DA40" s="7" t="str">
        <f>IF(AND((RIGHT($DA$3,2)-'[1]Miter Profiles'!$AC$106-'[1]Outside Edges'!$B39)&gt;=5,'[1]Outside Edges'!$Q39="Yes"),"Yes","No")</f>
        <v>No</v>
      </c>
      <c r="DB40" s="63" t="str">
        <f>IF(AND((RIGHT($DB$3,2)-'[1]Miter Profiles'!$AC$107-'[1]Outside Edges'!$B39)&gt;=5,'[1]Outside Edges'!$Q39="Yes"),"Yes","No")</f>
        <v>No</v>
      </c>
      <c r="DC40" s="64" t="str">
        <f>IF(AND((RIGHT($DC$3,2)-'[1]Miter Profiles'!$AC$108-'[1]Outside Edges'!$B39)&gt;=5,'[1]Outside Edges'!$Q39="Yes"),"Yes","No")</f>
        <v>No</v>
      </c>
      <c r="DD40" s="8" t="str">
        <f>IF(AND((RIGHT($DD$3,2)-'[1]Miter Profiles'!$AC$109-'[1]Outside Edges'!$B39)&gt;=5,'[1]Outside Edges'!$Q39="Yes"),"Yes","No")</f>
        <v>Yes</v>
      </c>
      <c r="DE40" s="65" t="str">
        <f>IF(AND((RIGHT($DE$3,2)-'[1]Miter Profiles'!$AC$110-'[1]Outside Edges'!$B39)&gt;=5,'[1]Outside Edges'!$Q39="Yes"),"Yes","No")</f>
        <v>Yes</v>
      </c>
      <c r="DF40" s="7" t="str">
        <f>IF(AND((RIGHT($DF$3,2)-'[1]Miter Profiles'!$AC$111-'[1]Outside Edges'!$B39)&gt;=5,'[1]Outside Edges'!$Q39="Yes"),"Yes","No")</f>
        <v>Yes</v>
      </c>
      <c r="DG40" s="7" t="str">
        <f>IF(AND((RIGHT($DG$3,2)-'[1]Miter Profiles'!$AC$112-'[1]Outside Edges'!$B39)&gt;=5,'[1]Outside Edges'!$Q39="Yes"),"Yes","No")</f>
        <v>Yes</v>
      </c>
      <c r="DH40" s="63" t="str">
        <f>IF(AND((RIGHT($DH$3,2)-'[1]Miter Profiles'!$AC$113-'[1]Outside Edges'!$B39)&gt;=5,'[1]Outside Edges'!$Q39="Yes"),"Yes","No")</f>
        <v>Yes</v>
      </c>
      <c r="DI40" s="64" t="str">
        <f>IF(AND((RIGHT($DI$3,2)-'[1]Miter Profiles'!$AC$114-'[1]Outside Edges'!$B39)&gt;=5,'[1]Outside Edges'!$Q39="Yes"),"Yes","No")</f>
        <v>Yes</v>
      </c>
      <c r="DJ40" s="8" t="str">
        <f>IF(AND((RIGHT($DJ$3,2)-'[1]Miter Profiles'!$AC$115-'[1]Outside Edges'!$B39)&gt;=5,'[1]Outside Edges'!$Q39="Yes"),"Yes","No")</f>
        <v>Yes</v>
      </c>
      <c r="DK40" s="65" t="str">
        <f>IF(AND((RIGHT($DK$3,2)-'[1]Miter Profiles'!$AC$116-'[1]Outside Edges'!$B39)&gt;=5,'[1]Outside Edges'!$Q39="Yes"),"Yes","No")</f>
        <v>Yes</v>
      </c>
      <c r="DL40" s="7" t="str">
        <f>IF(AND((RIGHT($DL$3,2)-'[1]Miter Profiles'!$AC$117-'[1]Outside Edges'!$B39)&gt;=5,'[1]Outside Edges'!$Q39="Yes"),"Yes","No")</f>
        <v>Yes</v>
      </c>
      <c r="DM40" s="7" t="str">
        <f>IF(AND((RIGHT($DM$3,2)-'[1]Miter Profiles'!$AC$118-'[1]Outside Edges'!$B39)&gt;=5,'[1]Outside Edges'!$Q39="Yes"),"Yes","No")</f>
        <v>Yes</v>
      </c>
      <c r="DN40" s="63" t="str">
        <f>IF(AND((RIGHT($DN$3,2)-'[1]Miter Profiles'!$AC$119-'[1]Outside Edges'!$B39)&gt;=5,'[1]Outside Edges'!$Q39="Yes"),"Yes","No")</f>
        <v>Yes</v>
      </c>
      <c r="DO40" s="64" t="str">
        <f>IF(AND((RIGHT($DO$3,2)-'[1]Miter Profiles'!$AC$120-'[1]Outside Edges'!$B39)&gt;=5,'[1]Outside Edges'!$Q39="Yes"),"Yes","No")</f>
        <v>No</v>
      </c>
      <c r="DP40" s="8" t="str">
        <f>IF(AND((RIGHT($DP$3,2)-'[1]Miter Profiles'!$AC$121-'[1]Outside Edges'!$B39)&gt;=5,'[1]Outside Edges'!$Q39="Yes"),"Yes","No")</f>
        <v>No</v>
      </c>
      <c r="DQ40" s="65" t="str">
        <f>IF(AND((RIGHT($DQ$3,2)-'[1]Miter Profiles'!$AC$122-'[1]Outside Edges'!$B39)&gt;=5,'[1]Outside Edges'!$Q39="Yes"),"Yes","No")</f>
        <v>Yes</v>
      </c>
      <c r="DR40" s="7" t="str">
        <f>IF(AND((RIGHT($DR$3,2)-'[1]Miter Profiles'!$AC$123-'[1]Outside Edges'!$B39)&gt;=5,'[1]Outside Edges'!$Q39="Yes"),"Yes","No")</f>
        <v>Yes</v>
      </c>
      <c r="DS40" s="7" t="str">
        <f>IF(AND((RIGHT($DS$3,2)-'[1]Miter Profiles'!$AC$124-'[1]Outside Edges'!$B39)&gt;=5,'[1]Outside Edges'!$Q39="Yes"),"Yes","No")</f>
        <v>Yes</v>
      </c>
      <c r="DT40" s="63" t="str">
        <f>IF(AND((RIGHT($DT$3,2)-'[1]Miter Profiles'!$AC$125-'[1]Outside Edges'!$B39)&gt;=5,'[1]Outside Edges'!$Q39="Yes"),"Yes","No")</f>
        <v>Yes</v>
      </c>
      <c r="DU40" s="64" t="str">
        <f>IF(AND((RIGHT($DU$3,2)-'[1]Miter Profiles'!$AC$126-'[1]Outside Edges'!$B39)&gt;=5,'[1]Outside Edges'!$Q39="Yes"),"Yes","No")</f>
        <v>Yes</v>
      </c>
      <c r="DV40" s="8" t="str">
        <f>IF(AND((RIGHT($DV$3,2)-'[1]Miter Profiles'!$AC$127-'[1]Outside Edges'!$B39)&gt;=5,'[1]Outside Edges'!$Q39="Yes"),"Yes","No")</f>
        <v>Yes</v>
      </c>
      <c r="DW40" s="65" t="str">
        <f>IF(AND((RIGHT($DW$3,2)-'[1]Miter Profiles'!$AC$128-'[1]Outside Edges'!$B39)&gt;=5,'[1]Outside Edges'!$Q39="Yes"),"Yes","No")</f>
        <v>Yes</v>
      </c>
      <c r="DX40" s="7" t="str">
        <f>IF(AND((RIGHT($DX$3,2)-'[1]Miter Profiles'!$AC$129-'[1]Outside Edges'!$B39)&gt;=5,'[1]Outside Edges'!$Q39="Yes"),"Yes","No")</f>
        <v>Yes</v>
      </c>
      <c r="DY40" s="7" t="str">
        <f>IF(AND((RIGHT($DY$3,2)-'[1]Miter Profiles'!$AC$130-'[1]Outside Edges'!$B39)&gt;=5,'[1]Outside Edges'!$Q39="Yes"),"Yes","No")</f>
        <v>Yes</v>
      </c>
      <c r="DZ40" s="63" t="str">
        <f>IF(AND((RIGHT($DZ$3,2)-'[1]Miter Profiles'!$AC$131-'[1]Outside Edges'!$B39)&gt;=5,'[1]Outside Edges'!$Q39="Yes"),"Yes","No")</f>
        <v>Yes</v>
      </c>
      <c r="EA40" s="68" t="str">
        <f>IF(AND((RIGHT($EA$3,2)-'[1]Miter Profiles'!$AC$132-'[1]Outside Edges'!$B39)&gt;=5,'[1]Outside Edges'!$Q39="Yes"),"Yes","No")</f>
        <v>Yes</v>
      </c>
      <c r="EB40" s="78" t="str">
        <f>IF(AND((RIGHT($EB$3,2)-'[1]Miter Profiles'!$AC$133-'[1]Outside Edges'!$B39)&gt;=5,'[1]Outside Edges'!$Q39="Yes"),"Yes","No")</f>
        <v>No</v>
      </c>
      <c r="EC40" s="79" t="str">
        <f>IF(AND((RIGHT($EC$3,2)-'[1]Miter Profiles'!$AC$134-'[1]Outside Edges'!$B39)&gt;=5,'[1]Outside Edges'!$Q39="Yes"),"Yes","No")</f>
        <v>Yes</v>
      </c>
      <c r="ED40" s="81" t="str">
        <f>IF(AND((RIGHT($ED$3,2)-'[1]Miter Profiles'!$AC$135-'[1]Outside Edges'!$B39)&gt;=5,'[1]Outside Edges'!$Q39="Yes"),"Yes","No")</f>
        <v>Yes</v>
      </c>
      <c r="EE40" s="80" t="str">
        <f>IF(AND((RIGHT($EE$3,2)-'[1]Miter Profiles'!$AC$136-'[1]Outside Edges'!$B39)&gt;=5,'[1]Outside Edges'!$Q39="Yes"),"Yes","No")</f>
        <v>Yes</v>
      </c>
      <c r="EF40" s="63" t="str">
        <f>IF(AND((RIGHT($EF$3,2)-'[1]Miter Profiles'!$AC$137-'[1]Outside Edges'!$B39)&gt;=5,'[1]Outside Edges'!$Q39="Yes"),"Yes","No")</f>
        <v>Yes</v>
      </c>
      <c r="EG40" s="7" t="str">
        <f>IF(AND((RIGHT($EG$3,2)-'[1]Miter Profiles'!$AC$138-'[1]Outside Edges'!$B39)&gt;=5,'[1]Outside Edges'!$Q39="Yes"),"Yes","No")</f>
        <v>Yes</v>
      </c>
      <c r="EH40" s="68" t="str">
        <f>IF(AND((RIGHT($EH$3,2)-'[1]Miter Profiles'!$AC$139-'[1]Outside Edges'!$B39)&gt;=5,'[1]Outside Edges'!$Q39="Yes"),"Yes","No")</f>
        <v>Yes</v>
      </c>
      <c r="EI40" s="82" t="str">
        <f>IF(AND((RIGHT($EI$3,2)-'[1]Miter Profiles'!$AC$140-'[1]Outside Edges'!$B39)&gt;=5,'[1]Outside Edges'!$Q39="Yes"),"Yes","No")</f>
        <v>Yes</v>
      </c>
      <c r="EJ40" s="83" t="str">
        <f>IF(AND((RIGHT($EJ$3,2)-'[1]Miter Profiles'!$AC$141-'[1]Outside Edges'!$B39)&gt;=5,'[1]Outside Edges'!$Q39="Yes"),"Yes","No")</f>
        <v>Yes</v>
      </c>
      <c r="EK40" s="83" t="str">
        <f>IF(AND((RIGHT($EK$3,2)-'[1]Miter Profiles'!$AC$142-'[1]Outside Edges'!$B39)&gt;=5,'[1]Outside Edges'!$Q39="Yes"),"Yes","No")</f>
        <v>Yes</v>
      </c>
      <c r="EL40" s="81" t="str">
        <f>IF(AND((RIGHT($EL$3,2)-'[1]Miter Profiles'!$AC$143-'[1]Outside Edges'!$B39)&gt;=5,'[1]Outside Edges'!$Q39="Yes"),"Yes","No")</f>
        <v>Yes</v>
      </c>
      <c r="EM40" s="84" t="str">
        <f>IF(AND((RIGHT($EM$3,2)-'[1]Miter Profiles'!$AC$144-'[1]Outside Edges'!$B39)&gt;=5,'[1]Outside Edges'!$Q39="Yes"),"Yes","No")</f>
        <v>No</v>
      </c>
      <c r="EN40" s="7" t="str">
        <f>IF(AND((RIGHT($EN$3,2)-'[1]Miter Profiles'!$AC$145-'[1]Outside Edges'!$B39)&gt;=5,'[1]Outside Edges'!$Q39="Yes"),"Yes","No")</f>
        <v>Yes</v>
      </c>
      <c r="EO40" s="68" t="str">
        <f>IF(AND((RIGHT($EO$3,2)-'[1]Miter Profiles'!$AC$146-'[1]Outside Edges'!$B39)&gt;=5,'[1]Outside Edges'!$Q39="Yes"),"Yes","No")</f>
        <v>Yes</v>
      </c>
      <c r="EP40" s="83" t="str">
        <f>IF(AND((RIGHT($EP$3,2)-'[1]Miter Profiles'!$AC$147-'[1]Outside Edges'!$B39)&gt;=5,'[1]Outside Edges'!$Q39="Yes"),"Yes","No")</f>
        <v>No</v>
      </c>
      <c r="EQ40" s="83" t="str">
        <f>IF(AND((RIGHT($EQ$3,2)-'[1]Miter Profiles'!$AC$148-'[1]Outside Edges'!$B39)&gt;=5,'[1]Outside Edges'!$Q39="Yes"),"Yes","No")</f>
        <v>Yes</v>
      </c>
      <c r="ER40" s="81" t="str">
        <f>IF(AND((RIGHT($ER$3,2)-'[1]Miter Profiles'!$AC$149-'[1]Outside Edges'!$B39)&gt;=5,'[1]Outside Edges'!$Q39="Yes"),"Yes","No")</f>
        <v>Yes</v>
      </c>
      <c r="ES40" s="84" t="str">
        <f>IF(AND((RIGHT($ES$3,2)-'[1]Miter Profiles'!$AC$150-'[1]Outside Edges'!$B39)&gt;=5,'[1]Outside Edges'!$Q39="Yes"),"Yes","No")</f>
        <v>No</v>
      </c>
      <c r="ET40" s="7" t="str">
        <f>IF(AND((RIGHT($ET$3,2)-'[1]Miter Profiles'!$AC$151-'[1]Outside Edges'!$B39)&gt;=5,'[1]Outside Edges'!$Q39="Yes"),"Yes","No")</f>
        <v>Yes</v>
      </c>
      <c r="EU40" s="68" t="str">
        <f>IF(AND((RIGHT($EU$3,2)-'[1]Miter Profiles'!$AC$152-'[1]Outside Edges'!$B39)&gt;=5,'[1]Outside Edges'!$Q39="Yes"),"Yes","No")</f>
        <v>Yes</v>
      </c>
      <c r="EV40" s="83" t="str">
        <f>IF(AND((RIGHT($EV$3,2)-'[1]Miter Profiles'!$AC$153-'[1]Outside Edges'!$B39)&gt;=5,'[1]Outside Edges'!$Q39="Yes"),"Yes","No")</f>
        <v>No</v>
      </c>
      <c r="EW40" s="83" t="str">
        <f>IF(AND((RIGHT($EW$3,2)-'[1]Miter Profiles'!$AC$154-'[1]Outside Edges'!$B39)&gt;=5,'[1]Outside Edges'!$Q39="Yes"),"Yes","No")</f>
        <v>Yes</v>
      </c>
      <c r="EX40" s="81" t="str">
        <f>IF(AND((RIGHT($EX$3,2)-'[1]Miter Profiles'!$AC$155-'[1]Outside Edges'!$B39)&gt;=5,'[1]Outside Edges'!$Q39="Yes"),"Yes","No")</f>
        <v>Yes</v>
      </c>
      <c r="EY40" s="84" t="str">
        <f>IF(AND((RIGHT($EY$3,2)-'[1]Miter Profiles'!$AC$156-'[1]Outside Edges'!$B39)&gt;=5,'[1]Outside Edges'!$Q39="Yes"),"Yes","No")</f>
        <v>Yes</v>
      </c>
      <c r="EZ40" s="7" t="str">
        <f>IF(AND((RIGHT($EZ$3,2)-'[1]Miter Profiles'!$AC$157-'[1]Outside Edges'!$B39)&gt;=5,'[1]Outside Edges'!$Q39="Yes"),"Yes","No")</f>
        <v>Yes</v>
      </c>
      <c r="FA40" s="68" t="str">
        <f>IF(AND((RIGHT($FA$3,2)-'[1]Miter Profiles'!$AC$158-'[1]Outside Edges'!$B39)&gt;=5,'[1]Outside Edges'!$Q39="Yes"),"Yes","No")</f>
        <v>Yes</v>
      </c>
      <c r="FB40" s="83" t="str">
        <f>IF(AND((RIGHT($FB$3,2)-'[1]Miter Profiles'!$AC$159-'[1]Outside Edges'!$B39)&gt;=5,'[1]Outside Edges'!$Q39="Yes"),"Yes","No")</f>
        <v>Yes</v>
      </c>
      <c r="FC40" s="83" t="str">
        <f>IF(AND((RIGHT($FC$3,2)-'[1]Miter Profiles'!$AC$160-'[1]Outside Edges'!$B39)&gt;=5,'[1]Outside Edges'!$Q39="Yes"),"Yes","No")</f>
        <v>Yes</v>
      </c>
      <c r="FD40" s="81" t="str">
        <f>IF(AND((RIGHT($FD$3,2)-'[1]Miter Profiles'!$AC$161-'[1]Outside Edges'!$B39)&gt;=5,'[1]Outside Edges'!$Q39="Yes"),"Yes","No")</f>
        <v>Yes</v>
      </c>
      <c r="FE40" s="84" t="str">
        <f>IF(AND((RIGHT($FE$3,2)-'[1]Miter Profiles'!$AC$162-'[1]Outside Edges'!$B39)&gt;=5,'[1]Outside Edges'!$Q39="Yes"),"Yes","No")</f>
        <v>Yes</v>
      </c>
      <c r="FF40" s="7" t="str">
        <f>IF(AND((RIGHT($FF$3,2)-'[1]Miter Profiles'!$AC$163-'[1]Outside Edges'!$B39)&gt;=5,'[1]Outside Edges'!$Q39="Yes"),"Yes","No")</f>
        <v>Yes</v>
      </c>
      <c r="FG40" s="68" t="str">
        <f>IF(AND((RIGHT($FG$3,2)-'[1]Miter Profiles'!$AC$164-'[1]Outside Edges'!$B39)&gt;=5,'[1]Outside Edges'!$Q39="Yes"),"Yes","No")</f>
        <v>Yes</v>
      </c>
      <c r="FH40" s="83" t="str">
        <f>IF(AND((RIGHT($FH$3,2)-'[1]Miter Profiles'!$AC$165-'[1]Outside Edges'!$B39)&gt;=5,'[1]Outside Edges'!$Q39="Yes"),"Yes","No")</f>
        <v>Yes</v>
      </c>
      <c r="FI40" s="83" t="str">
        <f>IF(AND((RIGHT($FI$3,2)-'[1]Miter Profiles'!$AC$166-'[1]Outside Edges'!$B39)&gt;=5,'[1]Outside Edges'!$Q39="Yes"),"Yes","No")</f>
        <v>Yes</v>
      </c>
      <c r="FJ40" s="81" t="str">
        <f>IF(AND((RIGHT($FJ$3,2)-'[1]Miter Profiles'!$AC$167-'[1]Outside Edges'!$B39)&gt;=5,'[1]Outside Edges'!$Q39="Yes"),"Yes","No")</f>
        <v>Yes</v>
      </c>
      <c r="FK40" s="84" t="str">
        <f>IF(AND((RIGHT($FK$3,2)-'[1]Miter Profiles'!$AC$168-'[1]Outside Edges'!$B39)&gt;=5,'[1]Outside Edges'!$Q39="Yes"),"Yes","No")</f>
        <v>Yes</v>
      </c>
      <c r="FL40" s="7" t="str">
        <f>IF(AND((RIGHT($FL$3,2)-'[1]Miter Profiles'!$AC$169-'[1]Outside Edges'!$B39)&gt;=5,'[1]Outside Edges'!$Q39="Yes"),"Yes","No")</f>
        <v>Yes</v>
      </c>
      <c r="FM40" s="68" t="str">
        <f>IF(AND((RIGHT($FM$3,2)-'[1]Miter Profiles'!$AC$170-'[1]Outside Edges'!$B39)&gt;=5,'[1]Outside Edges'!$Q39="Yes"),"Yes","No")</f>
        <v>Yes</v>
      </c>
      <c r="FN40" s="83" t="str">
        <f>IF(AND((RIGHT($FN$3,2)-'[1]Miter Profiles'!$AC$171-'[1]Outside Edges'!$B39)&gt;=5,'[1]Outside Edges'!$Q39="Yes"),"Yes","No")</f>
        <v>Yes</v>
      </c>
      <c r="FO40" s="83" t="str">
        <f>IF(AND((RIGHT($FO$3,2)-'[1]Miter Profiles'!$AC$172-'[1]Outside Edges'!$B39)&gt;=5,'[1]Outside Edges'!$Q39="Yes"),"Yes","No")</f>
        <v>Yes</v>
      </c>
      <c r="FP40" s="81" t="str">
        <f>IF(AND((RIGHT($FP$3,2)-'[1]Miter Profiles'!$AC$173-'[1]Outside Edges'!$B39)&gt;=5,'[1]Outside Edges'!$Q39="Yes"),"Yes","No")</f>
        <v>Yes</v>
      </c>
      <c r="FQ40" s="84" t="str">
        <f>IF(AND((RIGHT($FQ$3,2)-'[1]Miter Profiles'!$AC$174-'[1]Outside Edges'!$B39)&gt;=5,'[1]Outside Edges'!$Q39="Yes"),"Yes","No")</f>
        <v>Yes</v>
      </c>
      <c r="FR40" s="7" t="str">
        <f>IF(AND((RIGHT($FR$3,2)-'[1]Miter Profiles'!$AC$175-'[1]Outside Edges'!$B39)&gt;=5,'[1]Outside Edges'!$Q39="Yes"),"Yes","No")</f>
        <v>Yes</v>
      </c>
      <c r="FS40" s="68" t="str">
        <f>IF(AND((RIGHT($FS$3,2)-'[1]Miter Profiles'!$AC$176-'[1]Outside Edges'!$B39)&gt;=5,'[1]Outside Edges'!$Q39="Yes"),"Yes","No")</f>
        <v>Yes</v>
      </c>
      <c r="FT40" s="83" t="str">
        <f>IF(AND((RIGHT($FT$3,2)-'[1]Miter Profiles'!$AC$177-'[1]Outside Edges'!$B39)&gt;=5,'[1]Outside Edges'!$Q39="Yes"),"Yes","No")</f>
        <v>Yes</v>
      </c>
      <c r="FU40" s="83" t="str">
        <f>IF(AND((RIGHT($FU$3,2)-'[1]Miter Profiles'!$AC$178-'[1]Outside Edges'!$B39)&gt;=5,'[1]Outside Edges'!$Q39="Yes"),"Yes","No")</f>
        <v>Yes</v>
      </c>
      <c r="FV40" s="81" t="str">
        <f>IF(AND((RIGHT($V$3,2)-'[1]Miter Profiles'!$AC$179-'[1]Outside Edges'!$B39)&gt;=5,'[1]Outside Edges'!$Q39="Yes"),"Yes","No")</f>
        <v>Yes</v>
      </c>
      <c r="FW40" s="84" t="str">
        <f>IF(AND((RIGHT($FW$3,2)-'[1]Miter Profiles'!$AC$180-'[1]Outside Edges'!$B39)&gt;=5,'[1]Outside Edges'!$Q39="Yes"),"Yes","No")</f>
        <v>No</v>
      </c>
      <c r="FX40" s="197" t="str">
        <f>IF(AND((RIGHT($FX$3,2)-'[1]Miter Profiles'!$AC$181-'[1]Outside Edges'!$B39)&gt;=5,'[1]Outside Edges'!$Q39="Yes"),"Yes","No")</f>
        <v>Yes</v>
      </c>
      <c r="FY40" s="198" t="str">
        <f>IF(AND((RIGHT($FY$3,2)-'[1]Miter Profiles'!$AC$182-'[1]Outside Edges'!$B39)&gt;=5,'[1]Outside Edges'!$Q39="Yes"),"Yes","No")</f>
        <v>Yes</v>
      </c>
      <c r="FZ40" s="200" t="str">
        <f>IF(AND((RIGHT($FZ$3,2)-'[1]Miter Profiles'!$AC$183-'[1]Outside Edges'!$B39)&gt;=5,'[1]Outside Edges'!$Q39="Yes"),"Yes","No")</f>
        <v>No</v>
      </c>
      <c r="GA40" s="201" t="str">
        <f>IF(AND((RIGHT($GA$3,2)-'[1]Miter Profiles'!$AC$184-'[1]Outside Edges'!$B39)&gt;=5,'[1]Outside Edges'!$Q39="Yes"),"Yes","No")</f>
        <v>Yes</v>
      </c>
      <c r="GB40" s="202" t="str">
        <f>IF(AND((RIGHT($GB$3,2)-'[1]Miter Profiles'!$AC$185-'[1]Outside Edges'!$B39)&gt;=5,'[1]Outside Edges'!$Q39="Yes"),"Yes","No")</f>
        <v>Yes</v>
      </c>
      <c r="GC40" s="199" t="str">
        <f>IF(AND((RIGHT($GC$3,2)-'[1]Miter Profiles'!$AC$186-'[1]Outside Edges'!$B39)&gt;=5,'[1]Outside Edges'!$Q39="Yes"),"Yes","No")</f>
        <v>No</v>
      </c>
      <c r="GD40" s="197" t="str">
        <f>IF(AND((RIGHT($GD$3,2)-'[1]Miter Profiles'!$AC$187-'[1]Outside Edges'!$B39)&gt;=5,'[1]Outside Edges'!$Q39="Yes"),"Yes","No")</f>
        <v>Yes</v>
      </c>
      <c r="GE40" s="198" t="str">
        <f>IF(AND((RIGHT($GE$3,2)-'[1]Miter Profiles'!$AC$188-'[1]Outside Edges'!$B39)&gt;=5,'[1]Outside Edges'!$Q39="Yes"),"Yes","No")</f>
        <v>Yes</v>
      </c>
      <c r="GF40" s="200" t="str">
        <f>IF(AND((RIGHT($GF$3,2)-'[1]Miter Profiles'!$AC$189-'[1]Outside Edges'!$B39)&gt;=5,'[1]Outside Edges'!$Q39="Yes"),"Yes","No")</f>
        <v>Yes</v>
      </c>
      <c r="GG40" s="201" t="str">
        <f>IF(AND((RIGHT($GG$3,2)-'[1]Miter Profiles'!$AC$190-'[1]Outside Edges'!$B39)&gt;=5,'[1]Outside Edges'!$Q39="Yes"),"Yes","No")</f>
        <v>Yes</v>
      </c>
      <c r="GH40" s="202" t="str">
        <f>IF(AND((RIGHT($GH$3,2)-'[1]Miter Profiles'!$AC$191-'[1]Outside Edges'!$B39)&gt;=5,'[1]Outside Edges'!$Q39="Yes"),"Yes","No")</f>
        <v>Yes</v>
      </c>
      <c r="GI40" s="199" t="str">
        <f>IF(AND((RIGHT($GI$3,2)-'[1]Miter Profiles'!$AC$192-'[1]Outside Edges'!$B39)&gt;=5,'[1]Outside Edges'!$Q39="Yes"),"Yes","No")</f>
        <v>Yes</v>
      </c>
      <c r="GJ40" s="197" t="str">
        <f>IF(AND((RIGHT($GJ$3,2)-'[1]Miter Profiles'!$AC$193-'[1]Outside Edges'!$B39)&gt;=5,'[1]Outside Edges'!$Q39="Yes"),"Yes","No")</f>
        <v>Yes</v>
      </c>
      <c r="GK40" s="198" t="str">
        <f>IF(AND((RIGHT($GK$3,2)-'[1]Miter Profiles'!$AC$194-'[1]Outside Edges'!$B39)&gt;=5,'[1]Outside Edges'!$Q39="Yes"),"Yes","No")</f>
        <v>Yes</v>
      </c>
      <c r="GL40" s="200" t="str">
        <f>IF(AND((RIGHT($GL$3,2)-'[1]Miter Profiles'!$AC$195-'[1]Outside Edges'!$B39)&gt;=5,'[1]Outside Edges'!$Q39="Yes"),"Yes","No")</f>
        <v>Yes</v>
      </c>
      <c r="GM40" s="201" t="str">
        <f>IF(AND((RIGHT($GM$3,2)-'[1]Miter Profiles'!$AC$196-'[1]Outside Edges'!$B39)&gt;=5,'[1]Outside Edges'!$Q39="Yes"),"Yes","No")</f>
        <v>Yes</v>
      </c>
      <c r="GN40" s="202" t="str">
        <f>IF(AND((RIGHT($GN$3,2)-'[1]Miter Profiles'!$AC$197-'[1]Outside Edges'!$B39)&gt;=5,'[1]Outside Edges'!$Q39="Yes"),"Yes","No")</f>
        <v>Yes</v>
      </c>
      <c r="GO40" s="199" t="str">
        <f>IF(AND((RIGHT($GO$3,2)-'[1]Miter Profiles'!$AC$198-'[1]Outside Edges'!$B39)&gt;=5,'[1]Outside Edges'!$Q39="Yes"),"Yes","No")</f>
        <v>No</v>
      </c>
      <c r="GP40" s="197" t="str">
        <f>IF(AND((RIGHT($GP$3,2)-'[1]Miter Profiles'!$AC$199-'[1]Outside Edges'!$B39)&gt;=5,'[1]Outside Edges'!$Q39="Yes"),"Yes","No")</f>
        <v>Yes</v>
      </c>
      <c r="GQ40" s="198" t="str">
        <f>IF(AND((RIGHT($GQ$3,2)-'[1]Miter Profiles'!$AC$200-'[1]Outside Edges'!$B39)&gt;=5,'[1]Outside Edges'!$Q39="Yes"),"Yes","No")</f>
        <v>Yes</v>
      </c>
      <c r="GR40" s="211" t="str">
        <f>IF(AND((RIGHT($GR$3,2)-'[1]Miter Profiles'!$AC$201-'[1]Outside Edges'!$B39)&gt;=5,'[1]Outside Edges'!$Q39="Yes"),"Yes","No")</f>
        <v>Yes</v>
      </c>
      <c r="GS40" s="197" t="str">
        <f>IF(AND((RIGHT($GS$3,2)-'[1]Miter Profiles'!$AC$202-'[1]Outside Edges'!$B39)&gt;=5,'[1]Outside Edges'!$Q39="Yes"),"Yes","No")</f>
        <v>Yes</v>
      </c>
      <c r="GT40" s="212" t="str">
        <f>IF(AND((RIGHT($GT$3,2)-'[1]Miter Profiles'!$AC$203-'[1]Outside Edges'!$B39)&gt;=5,'[1]Outside Edges'!$Q39="Yes"),"Yes","No")</f>
        <v>Yes</v>
      </c>
      <c r="GU40" s="208" t="str">
        <f>IF(AND((RIGHT($GU$3,2)-'[1]Miter Profiles'!$AC$204-'[1]Outside Edges'!$B39)&gt;=5,'[1]Outside Edges'!$Q39="Yes"),"Yes","No")</f>
        <v>No</v>
      </c>
      <c r="GV40" s="209" t="str">
        <f>IF(AND((RIGHT($GV$3,2)-'[1]Miter Profiles'!$AC$205-'[1]Outside Edges'!$B39)&gt;=5,'[1]Outside Edges'!$Q39="Yes"),"Yes","No")</f>
        <v>Yes</v>
      </c>
      <c r="GW40" s="210" t="str">
        <f>IF(AND((RIGHT($GW$3,2)-'[1]Miter Profiles'!$AC$206-'[1]Outside Edges'!$B39)&gt;=5,'[1]Outside Edges'!$Q39="Yes"),"Yes","No")</f>
        <v>Yes</v>
      </c>
      <c r="GX40" s="200" t="str">
        <f>IF(AND((RIGHT($GX$3,2)-'[1]Miter Profiles'!$AC$207-'[1]Outside Edges'!$B39)&gt;=5,'[1]Outside Edges'!$Q39="Yes"),"Yes","No")</f>
        <v>No</v>
      </c>
      <c r="GY40" s="201" t="str">
        <f>IF(AND((RIGHT($GY$3,2)-'[1]Miter Profiles'!$AC$208-'[1]Outside Edges'!$B39)&gt;=5,'[1]Outside Edges'!$Q39="Yes"),"Yes","No")</f>
        <v>Yes</v>
      </c>
      <c r="GZ40" s="202" t="str">
        <f>IF(AND((RIGHT($GZ$3,2)-'[1]Miter Profiles'!$AC$209-'[1]Outside Edges'!$B39)&gt;=5,'[1]Outside Edges'!$Q39="Yes"),"Yes","No")</f>
        <v>Yes</v>
      </c>
      <c r="HA40" s="199" t="str">
        <f>IF(AND((RIGHT($HA$3,2)-'[1]Miter Profiles'!$AC$210-'[1]Outside Edges'!$B39)&gt;=5,'[1]Outside Edges'!$Q39="Yes"),"Yes","No")</f>
        <v>No</v>
      </c>
      <c r="HB40" s="197" t="str">
        <f>IF(AND((RIGHT($HB$3,2)-'[1]Miter Profiles'!$AC$211-'[1]Outside Edges'!$B39)&gt;=5,'[1]Outside Edges'!$Q39="Yes"),"Yes","No")</f>
        <v>Yes</v>
      </c>
      <c r="HC40" s="198" t="str">
        <f>IF(AND((RIGHT($HC$3,2)-'[1]Miter Profiles'!$AC$212-'[1]Outside Edges'!$B39)&gt;=5,'[1]Outside Edges'!$Q39="Yes"),"Yes","No")</f>
        <v>Yes</v>
      </c>
      <c r="HD40" s="200" t="str">
        <f>IF(AND((RIGHT($HD$3,2)-'[1]Miter Profiles'!$AC$213-'[1]Outside Edges'!$B39)&gt;=5,'[1]Outside Edges'!$Q39="Yes"),"Yes","No")</f>
        <v>No</v>
      </c>
      <c r="HE40" s="202" t="str">
        <f>IF(AND((RIGHT($HE$3,2)-'[1]Miter Profiles'!$AC$214-'[1]Outside Edges'!$B39)&gt;=5,'[1]Outside Edges'!$Q39="Yes"),"Yes","No")</f>
        <v>No</v>
      </c>
      <c r="HF40" s="199" t="str">
        <f>IF(AND((RIGHT($HF$3,2)-'[1]Miter Profiles'!$AC$215-'[1]Outside Edges'!$B39)&gt;=5,'[1]Outside Edges'!$Q39="Yes"),"Yes","No")</f>
        <v>Yes</v>
      </c>
      <c r="HG40" s="197" t="str">
        <f>IF(AND((RIGHT($HG$3,2)-'[1]Miter Profiles'!$AC$216-'[1]Outside Edges'!$B39)&gt;=5,'[1]Outside Edges'!$Q39="Yes"),"Yes","No")</f>
        <v>Yes</v>
      </c>
      <c r="HH40" s="198" t="str">
        <f>IF(AND((RIGHT($HH$3,2)-'[1]Miter Profiles'!$AC$217-'[1]Outside Edges'!$B39)&gt;=5,'[1]Outside Edges'!$Q39="Yes"),"Yes","No")</f>
        <v>Yes</v>
      </c>
      <c r="HI40" s="200" t="str">
        <f>IF(AND((RIGHT($HI$3,2)-'[1]Miter Profiles'!$AC$218-'[1]Outside Edges'!$B39)&gt;=5,'[1]Outside Edges'!$Q39="Yes"),"Yes","No")</f>
        <v>Yes</v>
      </c>
      <c r="HJ40" s="201" t="str">
        <f>IF(AND((RIGHT($HJ$3,2)-'[1]Miter Profiles'!$AC$219-'[1]Outside Edges'!$B39)&gt;=5,'[1]Outside Edges'!$Q39="Yes"),"Yes","No")</f>
        <v>Yes</v>
      </c>
      <c r="HK40" s="202" t="str">
        <f>IF(AND((RIGHT($HK$3,2)-'[1]Miter Profiles'!$AC$220-'[1]Outside Edges'!$B39)&gt;=5,'[1]Outside Edges'!$Q39="Yes"),"Yes","No")</f>
        <v>Yes</v>
      </c>
      <c r="HL40" s="199" t="str">
        <f>IF(AND((RIGHT($HL$3,2)-'[1]Miter Profiles'!$AC$221-'[1]Outside Edges'!$B39)&gt;=5,'[1]Outside Edges'!$Q39="Yes"),"Yes","No")</f>
        <v>No</v>
      </c>
      <c r="HM40" s="197" t="str">
        <f>IF(AND((RIGHT($HM$3,2)-'[1]Miter Profiles'!$AC$222-'[1]Outside Edges'!$B39)&gt;=5,'[1]Outside Edges'!$Q39="Yes"),"Yes","No")</f>
        <v>Yes</v>
      </c>
      <c r="HN40" s="197" t="str">
        <f>IF(AND((RIGHT($HN$3,2)-'[1]Miter Profiles'!$AC$223-'[1]Outside Edges'!$B39)&gt;=5,'[1]Outside Edges'!$Q39="Yes"),"Yes","No")</f>
        <v>Yes</v>
      </c>
      <c r="HO40" s="201" t="str">
        <f>IF(AND((RIGHT($HO$3,2)-'[1]Miter Profiles'!$AC$224-'[1]Outside Edges'!$B39)&gt;=5,'[1]Outside Edges'!$Q39="Yes"),"Yes","No")</f>
        <v>No</v>
      </c>
      <c r="HP40" s="201" t="str">
        <f>IF(AND((RIGHT($HP$3,2)-'[1]Miter Profiles'!$AC$225-'[1]Outside Edges'!$B39)&gt;=5,'[1]Outside Edges'!$Q39="Yes"),"Yes","No")</f>
        <v>Yes</v>
      </c>
      <c r="HQ40" s="201" t="str">
        <f>IF(AND((RIGHT($HQ$3,3)-'[1]Miter Profiles'!$AC$226-'[1]Outside Edges'!$B39)&gt;=5,'[1]Outside Edges'!$Q39="Yes"),"Yes","No")</f>
        <v>No</v>
      </c>
      <c r="HR40" s="201" t="str">
        <f>IF(AND((RIGHT($HR$3,2)-'[1]Miter Profiles'!$AC$227-'[1]Outside Edges'!$B39)&gt;=5,'[1]Outside Edges'!$Q39="Yes"),"Yes","No")</f>
        <v>No</v>
      </c>
      <c r="HS40" s="197" t="str">
        <f>IF(AND((RIGHT($HS$3,2)-'[1]Miter Profiles'!$AC$228-'[1]Outside Edges'!$B39)&gt;=5,'[1]Outside Edges'!$Q39="Yes"),"Yes","No")</f>
        <v>Yes</v>
      </c>
      <c r="HT40" s="197" t="str">
        <f>IF(AND((RIGHT($HT$3,2)-'[1]Miter Profiles'!$AC$229-'[1]Outside Edges'!$B39)&gt;=5,'[1]Outside Edges'!$Q39="Yes"),"Yes","No")</f>
        <v>Yes</v>
      </c>
      <c r="HU40" s="197" t="str">
        <f>IF(AND((RIGHT($HU$3,2)-'[1]Miter Profiles'!$AC$230-'[1]Outside Edges'!$B39)&gt;=5,'[1]Outside Edges'!$Q39="Yes"),"Yes","No")</f>
        <v>Yes</v>
      </c>
      <c r="HV40" s="201" t="str">
        <f>IF(AND((RIGHT($HV$3,2)-'[1]Miter Profiles'!$AC$231-'[1]Outside Edges'!$B39)&gt;=5,'[1]Outside Edges'!$Q39="Yes"),"Yes","No")</f>
        <v>No</v>
      </c>
      <c r="HW40" s="201" t="str">
        <f>IF(AND((RIGHT($HW$3,2)-'[1]Miter Profiles'!$AC$232-'[1]Outside Edges'!$B39)&gt;=5,'[1]Outside Edges'!$Q39="Yes"),"Yes","No")</f>
        <v>Yes</v>
      </c>
      <c r="HX40" s="201" t="str">
        <f>IF(AND((RIGHT($HX$3,2)-'[1]Miter Profiles'!$AC$233-'[1]Outside Edges'!$B39)&gt;=5,'[1]Outside Edges'!$Q39="Yes"),"Yes","No")</f>
        <v>Yes</v>
      </c>
      <c r="HY40" s="197" t="str">
        <f>IF(AND((RIGHT($HY$3,2)-'[1]Miter Profiles'!$AC$234-'[1]Outside Edges'!$B39)&gt;=5,'[1]Outside Edges'!$Q39="Yes"),"Yes","No")</f>
        <v>No</v>
      </c>
      <c r="HZ40" s="197" t="str">
        <f>IF(AND((RIGHT($HZ$3,2)-'[1]Miter Profiles'!$AC$235-'[1]Outside Edges'!$B39)&gt;=5,'[1]Outside Edges'!$Q39="Yes"),"Yes","No")</f>
        <v>Yes</v>
      </c>
      <c r="IA40" s="197" t="str">
        <f>IF(AND((RIGHT($IA$3,2)-'[1]Miter Profiles'!$AC$236-'[1]Outside Edges'!$B39)&gt;=5,'[1]Outside Edges'!$Q39="Yes"),"Yes","No")</f>
        <v>Yes</v>
      </c>
      <c r="IB40" s="201" t="str">
        <f>IF(AND((RIGHT($IB$3,2)-'[1]Miter Profiles'!$AC$237-'[1]Outside Edges'!$B39)&gt;=5,'[1]Outside Edges'!$Q39="Yes"),"Yes","No")</f>
        <v>Yes</v>
      </c>
      <c r="IC40" s="201" t="str">
        <f>IF(AND((RIGHT($IC$3,2)-'[1]Miter Profiles'!$AC$238-'[1]Outside Edges'!$B39)&gt;=5,'[1]Outside Edges'!$Q39="Yes"),"Yes","No")</f>
        <v>Yes</v>
      </c>
      <c r="ID40" s="201" t="str">
        <f>IF(AND((RIGHT($ID$3,2)-'[1]Miter Profiles'!$AC$239-'[1]Outside Edges'!$B39)&gt;=5,'[1]Outside Edges'!$Q39="Yes"),"Yes","No")</f>
        <v>Yes</v>
      </c>
      <c r="IE40" s="197" t="str">
        <f>IF(AND((RIGHT($IE$3,2)-'[1]Miter Profiles'!$AC$240-'[1]Outside Edges'!$B39)&gt;=5,'[1]Outside Edges'!$Q39="Yes"),"Yes","No")</f>
        <v>Yes</v>
      </c>
      <c r="IF40" s="197" t="str">
        <f>IF(AND((RIGHT($IF$3,2)-'[1]Miter Profiles'!$AC$241-'[1]Outside Edges'!$B39)&gt;=5,'[1]Outside Edges'!$Q39="Yes"),"Yes","No")</f>
        <v>Yes</v>
      </c>
      <c r="IG40" s="197" t="str">
        <f>IF(AND((RIGHT($IG$3,2)-'[1]Miter Profiles'!$AC$242-'[1]Outside Edges'!$B39)&gt;=5,'[1]Outside Edges'!$Q39="Yes"),"Yes","No")</f>
        <v>Yes</v>
      </c>
      <c r="IH40" s="201" t="str">
        <f>IF(AND((RIGHT($IH$3,2)-'[1]Miter Profiles'!$AC$243-'[1]Outside Edges'!$B39)&gt;=5,'[1]Outside Edges'!$Q39="Yes"),"Yes","No")</f>
        <v>Yes</v>
      </c>
      <c r="II40" s="201" t="str">
        <f>IF(AND((RIGHT($II$3,2)-'[1]Miter Profiles'!$AC$244-'[1]Outside Edges'!$B39)&gt;=5,'[1]Outside Edges'!$Q39="Yes"),"Yes","No")</f>
        <v>Yes</v>
      </c>
      <c r="IJ40" s="201" t="str">
        <f>IF(AND((RIGHT($IJ$3,2)-'[1]Miter Profiles'!$AC$245-'[1]Outside Edges'!$B39)&gt;=5,'[1]Outside Edges'!$Q39="Yes"),"Yes","No")</f>
        <v>Yes</v>
      </c>
      <c r="IK40" s="197" t="str">
        <f>IF(AND((RIGHT($IK$3,2)-'[1]Miter Profiles'!$AC$246-'[1]Outside Edges'!$B39)&gt;=5,'[1]Outside Edges'!$Q39="Yes"),"Yes","No")</f>
        <v>Yes</v>
      </c>
      <c r="IL40" s="197" t="str">
        <f>IF(AND((RIGHT($IL$3,2)-'[1]Miter Profiles'!$AC$247-'[1]Outside Edges'!$B39)&gt;=5,'[1]Outside Edges'!$Q39="Yes"),"Yes","No")</f>
        <v>Yes</v>
      </c>
      <c r="IM40" s="197" t="str">
        <f>IF(AND((RIGHT($IM$3,2)-'[1]Miter Profiles'!$AC$248-'[1]Outside Edges'!$B39)&gt;=5,'[1]Outside Edges'!$Q39="Yes"),"Yes","No")</f>
        <v>Yes</v>
      </c>
      <c r="IN40" s="201" t="str">
        <f>IF(AND((RIGHT($IN$3,2)-'[1]Miter Profiles'!$AC$249-'[1]Outside Edges'!$B39)&gt;=5,'[1]Outside Edges'!$Q39="Yes"),"Yes","No")</f>
        <v>No</v>
      </c>
      <c r="IO40" s="201" t="str">
        <f>IF(AND((RIGHT($IO$3,2)-'[1]Miter Profiles'!$AC$250-'[1]Outside Edges'!$B39)&gt;=5,'[1]Outside Edges'!$Q39="Yes"),"Yes","No")</f>
        <v>Yes</v>
      </c>
      <c r="IP40" s="201" t="str">
        <f>IF(AND((RIGHT($IP$3,2)-'[1]Miter Profiles'!$AC$251-'[1]Outside Edges'!$B39)&gt;=5,'[1]Outside Edges'!$Q39="Yes"),"Yes","No")</f>
        <v>Yes</v>
      </c>
      <c r="IQ40" s="197" t="str">
        <f>IF(AND((RIGHT($IQ$3,2)-'[1]Miter Profiles'!$AC$252-'[1]Outside Edges'!$B39)&gt;=5,'[1]Outside Edges'!$Q39="Yes"),"Yes","No")</f>
        <v>No</v>
      </c>
      <c r="IR40" s="197" t="str">
        <f>IF(AND((RIGHT($IR$3,2)-'[1]Miter Profiles'!$AC$253-'[1]Outside Edges'!$B39)&gt;=5,'[1]Outside Edges'!$Q39="Yes"),"Yes","No")</f>
        <v>Yes</v>
      </c>
      <c r="IS40" s="197" t="str">
        <f>IF(AND((RIGHT($IS$3,2)-'[1]Miter Profiles'!$AC$254-'[1]Outside Edges'!$B39)&gt;=5,'[1]Outside Edges'!$Q39="Yes"),"Yes","No")</f>
        <v>Yes</v>
      </c>
      <c r="IT40" s="201" t="str">
        <f>IF(AND((RIGHT($IT$3,2)-'[1]Miter Profiles'!$AC$255-'[1]Outside Edges'!$B39)&gt;=5,'[1]Outside Edges'!$Q39="Yes"),"Yes","No")</f>
        <v>No</v>
      </c>
      <c r="IU40" s="201" t="str">
        <f>IF(AND((RIGHT($IU$3,2)-'[1]Miter Profiles'!$AC$256-'[1]Outside Edges'!$B39)&gt;=5,'[1]Outside Edges'!$Q39="Yes"),"Yes","No")</f>
        <v>Yes</v>
      </c>
      <c r="IV40" s="201" t="str">
        <f>IF(AND((RIGHT($IV$3,2)-'[1]Miter Profiles'!$AC$257-'[1]Outside Edges'!$B39)&gt;=5,'[1]Outside Edges'!$Q39="Yes"),"Yes","No")</f>
        <v>Yes</v>
      </c>
      <c r="IW40" s="197" t="str">
        <f>IF(AND((RIGHT($IW$3,2)-'[1]Miter Profiles'!$AC$258-'[1]Outside Edges'!$B39)&gt;=5,'[1]Outside Edges'!$Q39="Yes"),"Yes","No")</f>
        <v>Yes</v>
      </c>
      <c r="IX40" s="197" t="str">
        <f>IF(AND((RIGHT($IX$3,2)-'[1]Miter Profiles'!$AC$259-'[1]Outside Edges'!$B39)&gt;=5,'[1]Outside Edges'!$Q39="Yes"),"Yes","No")</f>
        <v>Yes</v>
      </c>
      <c r="IY40" s="197" t="str">
        <f>IF(AND((RIGHT($IY$3,2)-'[1]Miter Profiles'!$AC$260-'[1]Outside Edges'!$B39)&gt;=5,'[1]Outside Edges'!$Q39="Yes"),"Yes","No")</f>
        <v>Yes</v>
      </c>
      <c r="IZ40" s="201" t="str">
        <f>IF(AND((RIGHT($IZ$3,2)-'[1]Miter Profiles'!$AC$261-'[1]Outside Edges'!$B39)&gt;=5,'[1]Outside Edges'!$Q39="Yes"),"Yes","No")</f>
        <v>Yes</v>
      </c>
      <c r="JA40" s="201" t="str">
        <f>IF(AND((RIGHT($JA$3,2)-'[1]Miter Profiles'!$AC$262-'[1]Outside Edges'!$B39)&gt;=5,'[1]Outside Edges'!$Q39="Yes"),"Yes","No")</f>
        <v>Yes</v>
      </c>
      <c r="JB40" s="201" t="str">
        <f>IF(AND((RIGHT($JB$3,2)-'[1]Miter Profiles'!$AC$263-'[1]Outside Edges'!$B39)&gt;=5,'[1]Outside Edges'!$Q39="Yes"),"Yes","No")</f>
        <v>Yes</v>
      </c>
      <c r="JC40" s="197" t="str">
        <f>IF(AND((RIGHT($JC$3,2)-'[1]Miter Profiles'!$AC$264-'[1]Outside Edges'!$B39)&gt;=5,'[1]Outside Edges'!$Q39="Yes"),"Yes","No")</f>
        <v>Yes</v>
      </c>
      <c r="JD40" s="197" t="str">
        <f>IF(AND((RIGHT($JD$3,2)-'[1]Miter Profiles'!$AC$265-'[1]Outside Edges'!$B39)&gt;=5,'[1]Outside Edges'!$Q39="Yes"),"Yes","No")</f>
        <v>Yes</v>
      </c>
      <c r="JE40" s="197" t="str">
        <f>IF(AND((RIGHT($JE$3,2)-'[1]Miter Profiles'!$AC$266-'[1]Outside Edges'!$B39)&gt;=5,'[1]Outside Edges'!$Q39="Yes"),"Yes","No")</f>
        <v>Yes</v>
      </c>
      <c r="JF40" s="201" t="str">
        <f>IF(AND((RIGHT($JF$3,2)-'[1]Miter Profiles'!$AC$267-'[1]Outside Edges'!$B39)&gt;=5,'[1]Outside Edges'!$Q39="Yes"),"Yes","No")</f>
        <v>No</v>
      </c>
      <c r="JG40" s="201" t="str">
        <f>IF(AND((RIGHT($JG$3,2)-'[1]Miter Profiles'!$AC$268-'[1]Outside Edges'!$B39)&gt;=5,'[1]Outside Edges'!$Q39="Yes"),"Yes","No")</f>
        <v>Yes</v>
      </c>
      <c r="JH40" s="201" t="str">
        <f>IF(AND((RIGHT($JH$3,2)-'[1]Miter Profiles'!$AC$269-'[1]Outside Edges'!$B39)&gt;=5,'[1]Outside Edges'!$Q39="Yes"),"Yes","No")</f>
        <v>Yes</v>
      </c>
      <c r="JI40" s="197" t="str">
        <f>IF(AND((RIGHT($JI$3,2)-'[1]Miter Profiles'!$AC$270-'[1]Outside Edges'!$B39)&gt;=5,'[1]Outside Edges'!$Q39="Yes"),"Yes","No")</f>
        <v>Yes</v>
      </c>
      <c r="JJ40" s="197" t="str">
        <f>IF(AND((RIGHT($JJ$3,2)-'[1]Miter Profiles'!$AC$271-'[1]Outside Edges'!$B39)&gt;=5,'[1]Outside Edges'!$Q39="Yes"),"Yes","No")</f>
        <v>Yes</v>
      </c>
      <c r="JK40" s="197" t="str">
        <f>IF(AND((RIGHT($JK$3,2)-'[1]Miter Profiles'!$AC$272-'[1]Outside Edges'!$B39)&gt;=5,'[1]Outside Edges'!$Q39="Yes"),"Yes","No")</f>
        <v>Yes</v>
      </c>
      <c r="JL40" s="201" t="str">
        <f>IF(AND((RIGHT($JL$3,2)-'[1]Miter Profiles'!$AC$273-'[1]Outside Edges'!$B39)&gt;=5,'[1]Outside Edges'!$Q39="Yes"),"Yes","No")</f>
        <v>Yes</v>
      </c>
      <c r="JM40" s="201" t="str">
        <f>IF(AND((RIGHT($JM$3,2)-'[1]Miter Profiles'!$AC$274-'[1]Outside Edges'!$B39)&gt;=5,'[1]Outside Edges'!$Q39="Yes"),"Yes","No")</f>
        <v>Yes</v>
      </c>
      <c r="JN40" s="201" t="str">
        <f>IF(AND((RIGHT($JN$3,2)-'[1]Miter Profiles'!$AC$275-'[1]Outside Edges'!$B39)&gt;=5,'[1]Outside Edges'!$Q39="Yes"),"Yes","No")</f>
        <v>Yes</v>
      </c>
      <c r="JO40" s="197" t="str">
        <f>IF(AND((RIGHT($JO$3,2)-'[1]Miter Profiles'!$AC$276-'[1]Outside Edges'!$B39)&gt;=5,'[1]Outside Edges'!$Q39="Yes"),"Yes","No")</f>
        <v>Yes</v>
      </c>
      <c r="JP40" s="197" t="str">
        <f>IF(AND((RIGHT($JP$3,2)-'[1]Miter Profiles'!$AC$277-'[1]Outside Edges'!$B39)&gt;=5,'[1]Outside Edges'!$Q39="Yes"),"Yes","No")</f>
        <v>Yes</v>
      </c>
      <c r="JQ40" s="197" t="str">
        <f>IF(AND((RIGHT($JQ$3,2)-'[1]Miter Profiles'!$AC$278-'[1]Outside Edges'!$B39)&gt;=5,'[1]Outside Edges'!$Q39="Yes"),"Yes","No")</f>
        <v>Yes</v>
      </c>
      <c r="JR40" s="201" t="str">
        <f>IF(AND((RIGHT($JR$3,2)-'[1]Miter Profiles'!$AC$279-'[1]Outside Edges'!$B39)&gt;=5,'[1]Outside Edges'!$Q39="Yes"),"Yes","No")</f>
        <v>No</v>
      </c>
      <c r="JS40" s="201" t="str">
        <f>IF(AND((RIGHT($JS$3,2)-'[1]Miter Profiles'!$AC$280-'[1]Outside Edges'!$B39)&gt;=5,'[1]Outside Edges'!$Q39="Yes"),"Yes","No")</f>
        <v>No</v>
      </c>
      <c r="JT40" s="201" t="str">
        <f>IF(AND((RIGHT($JT$3,2)-'[1]Miter Profiles'!$AC$281-'[1]Outside Edges'!$B39)&gt;=5,'[1]Outside Edges'!$Q39="Yes"),"Yes","No")</f>
        <v>Yes</v>
      </c>
      <c r="JU40" s="197" t="str">
        <f>IF(AND((RIGHT($JU$3,2)-'[1]Miter Profiles'!$AC$282-'[1]Outside Edges'!$B39)&gt;=5,'[1]Outside Edges'!$Q39="Yes"),"Yes","No")</f>
        <v>No</v>
      </c>
      <c r="JV40" s="197" t="str">
        <f>IF(AND((RIGHT($JV$3,2)-'[1]Miter Profiles'!$AC$283-'[1]Outside Edges'!$B39)&gt;=5,'[1]Outside Edges'!$Q39="Yes"),"Yes","No")</f>
        <v>No</v>
      </c>
      <c r="JW40" s="197" t="str">
        <f>IF(AND((RIGHT($JW$3,2)-'[1]Miter Profiles'!$AC$284-'[1]Outside Edges'!$B39)&gt;=5,'[1]Outside Edges'!$Q39="Yes"),"Yes","No")</f>
        <v>Yes</v>
      </c>
      <c r="JX40" s="201" t="str">
        <f>IF(AND((RIGHT($JX$3,2)-'[1]Miter Profiles'!$AC$285-'[1]Outside Edges'!$B39)&gt;=5,'[1]Outside Edges'!$Q39="Yes"),"Yes","No")</f>
        <v>Yes</v>
      </c>
      <c r="JY40" s="201" t="str">
        <f>IF(AND((RIGHT($JY$3,2)-'[1]Miter Profiles'!$AC$286-'[1]Outside Edges'!$B39)&gt;=5,'[1]Outside Edges'!$Q39="Yes"),"Yes","No")</f>
        <v>Yes</v>
      </c>
      <c r="JZ40" s="201" t="str">
        <f>IF(AND((RIGHT($JZ$3,2)-'[1]Miter Profiles'!$AC$287-'[1]Outside Edges'!$B39)&gt;=5,'[1]Outside Edges'!$Q39="Yes"),"Yes","No")</f>
        <v>Yes</v>
      </c>
      <c r="KA40" s="197" t="str">
        <f>IF(AND((RIGHT($KA$3,2)-'[1]Miter Profiles'!$AC$288-'[1]Outside Edges'!$B39)&gt;=5,'[1]Outside Edges'!$Q39="Yes"),"Yes","No")</f>
        <v>Yes</v>
      </c>
      <c r="KB40" s="197" t="str">
        <f>IF(AND((RIGHT($KB$3,2)-'[1]Miter Profiles'!$AC$289-'[1]Outside Edges'!$B39)&gt;=5,'[1]Outside Edges'!$Q39="Yes"),"Yes","No")</f>
        <v>Yes</v>
      </c>
      <c r="KC40" s="197" t="str">
        <f>IF(AND((RIGHT($KC$3,2)-'[1]Miter Profiles'!$AC$290-'[1]Outside Edges'!$B39)&gt;=5,'[1]Outside Edges'!$Q39="Yes"),"Yes","No")</f>
        <v>Yes</v>
      </c>
      <c r="KD40" s="201" t="str">
        <f>IF(AND((RIGHT($KD$3,2)-'[1]Miter Profiles'!$AC$291-'[1]Outside Edges'!$B39)&gt;=5,'[1]Outside Edges'!$Q39="Yes"),"Yes","No")</f>
        <v>No</v>
      </c>
      <c r="KE40" s="201" t="str">
        <f>IF(AND((RIGHT($KE$3,2)-'[1]Miter Profiles'!$AC$292-'[1]Outside Edges'!$B39)&gt;=5,'[1]Outside Edges'!$Q39="Yes"),"Yes","No")</f>
        <v>Yes</v>
      </c>
      <c r="KF40" s="201" t="str">
        <f>IF(AND((RIGHT($KF$3,2)-'[1]Miter Profiles'!$AC$293-'[1]Outside Edges'!$B39)&gt;=5,'[1]Outside Edges'!$Q39="Yes"),"Yes","No")</f>
        <v>Yes</v>
      </c>
      <c r="KG40" s="197" t="str">
        <f>IF(AND((RIGHT($KG$3,2)-'[1]Miter Profiles'!$AC$294-'[1]Outside Edges'!$B39)&gt;=5,'[1]Outside Edges'!$Q39="Yes"),"Yes","No")</f>
        <v>Yes</v>
      </c>
      <c r="KH40" s="197" t="str">
        <f>IF(AND((RIGHT($KH$3,2)-'[1]Miter Profiles'!$AC$295-'[1]Outside Edges'!$B39)&gt;=5,'[1]Outside Edges'!$Q39="Yes"),"Yes","No")</f>
        <v>Yes</v>
      </c>
      <c r="KI40" s="197" t="str">
        <f>IF(AND((RIGHT($KI$3,2)-'[1]Miter Profiles'!$AC$296-'[1]Outside Edges'!$B39)&gt;=5,'[1]Outside Edges'!$Q39="Yes"),"Yes","No")</f>
        <v>Yes</v>
      </c>
      <c r="KJ40" s="201" t="str">
        <f>IF(AND((RIGHT($KJ$3,2)-'[1]Miter Profiles'!$AC$297-'[1]Outside Edges'!$B39)&gt;=5,'[1]Outside Edges'!$Q39="Yes"),"Yes","No")</f>
        <v>Yes</v>
      </c>
      <c r="KK40" s="201" t="str">
        <f>IF(AND((RIGHT($KK$3,2)-'[1]Miter Profiles'!$AC$298-'[1]Outside Edges'!$B39)&gt;=5,'[1]Outside Edges'!$Q39="Yes"),"Yes","No")</f>
        <v>Yes</v>
      </c>
      <c r="KL40" s="201" t="str">
        <f>IF(AND((RIGHT($KL$3,2)-'[1]Miter Profiles'!$AC$299-'[1]Outside Edges'!$B39)&gt;=5,'[1]Outside Edges'!$Q39="Yes"),"Yes","No")</f>
        <v>Yes</v>
      </c>
      <c r="KM40" s="197" t="str">
        <f>IF(AND((RIGHT($KM$3,2)-'[1]Miter Profiles'!$AC$300-'[1]Outside Edges'!$B39)&gt;=5,'[1]Outside Edges'!$Q39="Yes"),"Yes","No")</f>
        <v>Yes</v>
      </c>
      <c r="KN40" s="197" t="str">
        <f>IF(AND((RIGHT($KN$3,2)-'[1]Miter Profiles'!$AC$301-'[1]Outside Edges'!$B39)&gt;=5,'[1]Outside Edges'!$Q39="Yes"),"Yes","No")</f>
        <v>Yes</v>
      </c>
      <c r="KO40" s="197" t="str">
        <f>IF(AND((RIGHT($KO$3,2)-'[1]Miter Profiles'!$AC$302-'[1]Outside Edges'!$B39)&gt;=5,'[1]Outside Edges'!$Q39="Yes"),"Yes","No")</f>
        <v>Yes</v>
      </c>
      <c r="KP40" s="201" t="str">
        <f>IF(AND((RIGHT($KP$3,2)-'[1]Miter Profiles'!$AC$303-'[1]Outside Edges'!$B39)&gt;=5,'[1]Outside Edges'!$Q39="Yes"),"Yes","No")</f>
        <v>Yes</v>
      </c>
      <c r="KQ40" s="201" t="str">
        <f>IF(AND((RIGHT($KQ$3,2)-'[1]Miter Profiles'!$AC$304-'[1]Outside Edges'!$B39)&gt;=5,'[1]Outside Edges'!$Q39="Yes"),"Yes","No")</f>
        <v>Yes</v>
      </c>
      <c r="KR40" s="201" t="str">
        <f>IF(AND((RIGHT($KR$3,2)-'[1]Miter Profiles'!$AC$305-'[1]Outside Edges'!$B39)&gt;=5,'[1]Outside Edges'!$Q39="Yes"),"Yes","No")</f>
        <v>Yes</v>
      </c>
      <c r="KS40" s="197" t="str">
        <f>IF(AND((RIGHT($KS$3,2)-'[1]Miter Profiles'!$AC$306-'[1]Outside Edges'!$B39)&gt;=5,'[1]Outside Edges'!$Q39="Yes"),"Yes","No")</f>
        <v>Yes</v>
      </c>
      <c r="KT40" s="197" t="str">
        <f>IF(AND((RIGHT($KT$3,2)-'[1]Miter Profiles'!$AC$307-'[1]Outside Edges'!$B39)&gt;=5,'[1]Outside Edges'!$Q39="Yes"),"Yes","No")</f>
        <v>Yes</v>
      </c>
      <c r="KU40" s="197" t="str">
        <f>IF(AND((RIGHT($KU$3,2)-'[1]Miter Profiles'!$AC$308-'[1]Outside Edges'!$B39)&gt;=5,'[1]Outside Edges'!$Q39="Yes"),"Yes","No")</f>
        <v>Yes</v>
      </c>
      <c r="KV40" s="201" t="str">
        <f>IF(AND((RIGHT($KV$3,2)-'[1]Miter Profiles'!$AC$309-'[1]Outside Edges'!$B39)&gt;=5,'[1]Outside Edges'!$Q39="Yes"),"Yes","No")</f>
        <v>No</v>
      </c>
      <c r="KW40" s="201" t="str">
        <f>IF(AND((RIGHT($KW$3,2)-'[1]Miter Profiles'!$AC$310-'[1]Outside Edges'!$B39)&gt;=5,'[1]Outside Edges'!$Q39="Yes"),"Yes","No")</f>
        <v>Yes</v>
      </c>
      <c r="KX40" s="201" t="str">
        <f>IF(AND((RIGHT($KX$3,2)-'[1]Miter Profiles'!$AC$311-'[1]Outside Edges'!$B39)&gt;=5,'[1]Outside Edges'!$Q39="Yes"),"Yes","No")</f>
        <v>Yes</v>
      </c>
      <c r="KY40" s="197" t="str">
        <f>IF(AND((RIGHT($KY$3,2)-'[1]Miter Profiles'!$AC$312-'[1]Outside Edges'!$B39)&gt;=5,'[1]Outside Edges'!$Q39="Yes"),"Yes","No")</f>
        <v>No</v>
      </c>
      <c r="KZ40" s="197" t="str">
        <f>IF(AND((RIGHT($KZ$3,2)-'[1]Miter Profiles'!$AC$313-'[1]Outside Edges'!$B39)&gt;=5,'[1]Outside Edges'!$Q39="Yes"),"Yes","No")</f>
        <v>Yes</v>
      </c>
      <c r="LA40" s="197" t="str">
        <f>IF(AND((RIGHT($LA$3,2)-'[1]Miter Profiles'!$AC$314-'[1]Outside Edges'!$B39)&gt;=5,'[1]Outside Edges'!$Q39="Yes"),"Yes","No")</f>
        <v>Yes</v>
      </c>
      <c r="LB40" s="201" t="str">
        <f>IF(AND((RIGHT($LB$3,2)-'[1]Miter Profiles'!$AC$315-'[1]Outside Edges'!$B39)&gt;=5,'[1]Outside Edges'!$Q39="Yes"),"Yes","No")</f>
        <v>No</v>
      </c>
      <c r="LC40" s="201" t="str">
        <f>IF(AND((RIGHT($LC$3,2)-'[1]Miter Profiles'!$AC$316-'[1]Outside Edges'!$B39)&gt;=5,'[1]Outside Edges'!$Q39="Yes"),"Yes","No")</f>
        <v>No</v>
      </c>
      <c r="LD40" s="201" t="str">
        <f>IF(AND((RIGHT($LD$3,2)-'[1]Miter Profiles'!$AC$317-'[1]Outside Edges'!$B39)&gt;=5,'[1]Outside Edges'!$Q39="Yes"),"Yes","No")</f>
        <v>No</v>
      </c>
      <c r="LE40" s="201" t="str">
        <f>IF(AND((RIGHT($LE$3,2)-'[1]Miter Profiles'!$AC$318-'[1]Outside Edges'!$B39)&gt;=5,'[1]Outside Edges'!$Q39="Yes"),"Yes","No")</f>
        <v>No</v>
      </c>
      <c r="LF40" s="197" t="str">
        <f>IF(AND((RIGHT($LF$3,2)-'[1]Miter Profiles'!$AC$319-'[1]Outside Edges'!$B39)&gt;=5,'[1]Outside Edges'!$Q39="Yes"),"Yes","No")</f>
        <v>No</v>
      </c>
      <c r="LG40" s="197" t="str">
        <f>IF(AND((RIGHT($LG$3,2)-'[1]Miter Profiles'!$AC$320-'[1]Outside Edges'!$B39)&gt;=5,'[1]Outside Edges'!$Q39="Yes"),"Yes","No")</f>
        <v>No</v>
      </c>
      <c r="LH40" s="197" t="str">
        <f>IF(AND((RIGHT($LH$3,2)-'[1]Miter Profiles'!$AC$321-'[1]Outside Edges'!$B39)&gt;=5,'[1]Outside Edges'!$Q39="Yes"),"Yes","No")</f>
        <v>No</v>
      </c>
      <c r="LI40" s="197" t="str">
        <f>IF(AND((RIGHT($LI$3,2)-'[1]Miter Profiles'!$AC$322-'[1]Outside Edges'!$B39)&gt;=5,'[1]Outside Edges'!$Q39="Yes"),"Yes","No")</f>
        <v>No</v>
      </c>
      <c r="LJ40" s="201" t="str">
        <f>IF(AND((RIGHT($LJ$3,2)-'[1]Miter Profiles'!$AC$323-'[1]Outside Edges'!$B39)&gt;=5,'[1]Outside Edges'!$Q39="Yes"),"Yes","No")</f>
        <v>No</v>
      </c>
      <c r="LK40" s="201" t="str">
        <f>IF(AND((RIGHT($LK$3,2)-'[1]Miter Profiles'!$AC$324-'[1]Outside Edges'!$B39)&gt;=5,'[1]Outside Edges'!$Q39="Yes"),"Yes","No")</f>
        <v>Yes</v>
      </c>
      <c r="LL40" s="201" t="str">
        <f>IF(AND((RIGHT($LL$3,2)-'[1]Miter Profiles'!$AC$325-'[1]Outside Edges'!$B39)&gt;=5,'[1]Outside Edges'!$Q39="Yes"),"Yes","No")</f>
        <v>Yes</v>
      </c>
      <c r="LM40" s="197" t="str">
        <f>IF(AND((RIGHT($LM$3,2)-'[1]Miter Profiles'!$AC$326-'[1]Outside Edges'!$B39)&gt;=5,'[1]Outside Edges'!$Q39="Yes"),"Yes","No")</f>
        <v>Yes</v>
      </c>
      <c r="LN40" s="197" t="str">
        <f>IF(AND((RIGHT($LN$3,2)-'[1]Miter Profiles'!$AC$327-'[1]Outside Edges'!$B39)&gt;=5,'[1]Outside Edges'!$Q39="Yes"),"Yes","No")</f>
        <v>Yes</v>
      </c>
      <c r="LO40" s="197" t="str">
        <f>IF(AND((RIGHT($LO$3,2)-'[1]Miter Profiles'!$AC$328-'[1]Outside Edges'!$B39)&gt;=5,'[1]Outside Edges'!$Q39="Yes"),"Yes","No")</f>
        <v>Yes</v>
      </c>
      <c r="LP40" s="201" t="str">
        <f>IF(AND((RIGHT($LP$3,2)-'[1]Miter Profiles'!$AC$329-'[1]Outside Edges'!$B39)&gt;=5,'[1]Outside Edges'!$Q39="Yes"),"Yes","No")</f>
        <v>No</v>
      </c>
      <c r="LQ40" s="201" t="str">
        <f>IF(AND((RIGHT($LQ$3,2)-'[1]Miter Profiles'!$AC$330-'[1]Outside Edges'!$B39)&gt;=5,'[1]Outside Edges'!$Q39="Yes"),"Yes","No")</f>
        <v>Yes</v>
      </c>
      <c r="LR40" s="201" t="str">
        <f>IF(AND((RIGHT($LR$3,2)-'[1]Miter Profiles'!$AC$331-'[1]Outside Edges'!$B39)&gt;=5,'[1]Outside Edges'!$Q39="Yes"),"Yes","No")</f>
        <v>Yes</v>
      </c>
      <c r="LS40" s="197" t="str">
        <f>IF(AND((RIGHT($LS$3,2)-'[1]Miter Profiles'!$AC$332-'[1]Outside Edges'!$B39)&gt;=5,'[1]Outside Edges'!$Q39="Yes"),"Yes","No")</f>
        <v>No</v>
      </c>
      <c r="LT40" s="197" t="str">
        <f>IF(AND((RIGHT($LT$3,2)-'[1]Miter Profiles'!$AC$333-'[1]Outside Edges'!$B39)&gt;=5,'[1]Outside Edges'!$Q39="Yes"),"Yes","No")</f>
        <v>Yes</v>
      </c>
      <c r="LU40" s="197" t="str">
        <f>IF(AND((RIGHT($LU$3,2)-'[1]Miter Profiles'!$AC$334-'[1]Outside Edges'!$B39)&gt;=5,'[1]Outside Edges'!$Q39="Yes"),"Yes","No")</f>
        <v>Yes</v>
      </c>
      <c r="LV40" s="201" t="str">
        <f>IF(AND((RIGHT($LV$3,2)-'[1]Miter Profiles'!$AC$335-'[1]Outside Edges'!$B39)&gt;=5,'[1]Outside Edges'!$Q39="Yes"),"Yes","No")</f>
        <v>No</v>
      </c>
      <c r="LW40" s="201" t="str">
        <f>IF(AND((RIGHT($LW$3,2)-'[1]Miter Profiles'!$AC$336-'[1]Outside Edges'!$B39)&gt;=5,'[1]Outside Edges'!$Q39="Yes"),"Yes","No")</f>
        <v>Yes</v>
      </c>
      <c r="LX40" s="201" t="str">
        <f>IF(AND((RIGHT($LX$3,2)-'[1]Miter Profiles'!$AC$337-'[1]Outside Edges'!$B39)&gt;=5,'[1]Outside Edges'!$Q39="Yes"),"Yes","No")</f>
        <v>Yes</v>
      </c>
      <c r="LY40" s="197" t="str">
        <f>IF(AND((RIGHT($LY$3,2)-'[1]Miter Profiles'!$AC$338-'[1]Outside Edges'!$B39)&gt;=5,'[1]Outside Edges'!$Q39="Yes"),"Yes","No")</f>
        <v>Yes</v>
      </c>
      <c r="LZ40" s="197" t="str">
        <f>IF(AND((RIGHT($LZ$3,2)-'[1]Miter Profiles'!$AC$339-'[1]Outside Edges'!$B39)&gt;=5,'[1]Outside Edges'!$Q39="Yes"),"Yes","No")</f>
        <v>Yes</v>
      </c>
      <c r="MA40" s="197" t="str">
        <f>IF(AND((RIGHT($MA$3,2)-'[1]Miter Profiles'!$AC$340-'[1]Outside Edges'!$B39)&gt;=5,'[1]Outside Edges'!$Q39="Yes"),"Yes","No")</f>
        <v>Yes</v>
      </c>
      <c r="MB40" s="201" t="str">
        <f>IF(AND((RIGHT($MB$3,2)-'[1]Miter Profiles'!$AC$341-'[1]Outside Edges'!$B39)&gt;=5,'[1]Outside Edges'!$Q39="Yes"),"Yes","No")</f>
        <v>No</v>
      </c>
      <c r="MC40" s="201" t="str">
        <f>IF(AND((RIGHT($MC$3,2)-'[1]Miter Profiles'!$AC$342-'[1]Outside Edges'!$B39)&gt;=5,'[1]Outside Edges'!$Q39="Yes"),"Yes","No")</f>
        <v>Yes</v>
      </c>
      <c r="MD40" s="201" t="str">
        <f>IF(AND((RIGHT($MD$3,2)-'[1]Miter Profiles'!$AC$343-'[1]Outside Edges'!$B39)&gt;=5,'[1]Outside Edges'!$Q39="Yes"),"Yes","No")</f>
        <v>Yes</v>
      </c>
      <c r="ME40" s="197" t="str">
        <f>IF(AND((RIGHT($ME$3,2)-'[1]Miter Profiles'!$AC$344-'[1]Outside Edges'!$B39)&gt;=5,'[1]Outside Edges'!$Q39="Yes"),"Yes","No")</f>
        <v>Yes</v>
      </c>
      <c r="MF40" s="197" t="str">
        <f>IF(AND((RIGHT($MF$3,2)-'[1]Miter Profiles'!$AC$345-'[1]Outside Edges'!$B39)&gt;=5,'[1]Outside Edges'!$Q39="Yes"),"Yes","No")</f>
        <v>Yes</v>
      </c>
      <c r="MG40" s="197" t="str">
        <f>IF(AND((RIGHT($MG$3,2)-'[1]Miter Profiles'!$AC$346-'[1]Outside Edges'!$B39)&gt;=5,'[1]Outside Edges'!$Q39="Yes"),"Yes","No")</f>
        <v>Yes</v>
      </c>
      <c r="MH40" s="201" t="str">
        <f>IF(AND((RIGHT($MH$3,2)-'[1]Miter Profiles'!$AC$347-'[1]Outside Edges'!$B39)&gt;=5,'[1]Outside Edges'!$Q39="Yes"),"Yes","No")</f>
        <v>Yes</v>
      </c>
      <c r="MI40" s="201" t="str">
        <f>IF(AND((RIGHT($MI$3,2)-'[1]Miter Profiles'!$AC$348-'[1]Outside Edges'!$B39)&gt;=5,'[1]Outside Edges'!$Q39="Yes"),"Yes","No")</f>
        <v>Yes</v>
      </c>
      <c r="MJ40" s="201" t="str">
        <f>IF(AND((RIGHT($MJ$3,2)-'[1]Miter Profiles'!$AC$349-'[1]Outside Edges'!$B39)&gt;=5,'[1]Outside Edges'!$Q39="Yes"),"Yes","No")</f>
        <v>Yes</v>
      </c>
      <c r="MK40" s="197" t="str">
        <f>IF(AND((RIGHT($MK$3,2)-'[1]Miter Profiles'!$AC$350-'[1]Outside Edges'!$B39)&gt;=5,'[1]Outside Edges'!$Q39="Yes"),"Yes","No")</f>
        <v>Yes</v>
      </c>
      <c r="ML40" s="197" t="str">
        <f>IF(AND((RIGHT($ML$3,2)-'[1]Miter Profiles'!$AC$351-'[1]Outside Edges'!$B39)&gt;=5,'[1]Outside Edges'!$Q39="Yes"),"Yes","No")</f>
        <v>Yes</v>
      </c>
      <c r="MM40" s="197" t="str">
        <f>IF(AND((RIGHT($MM$3,2)-'[1]Miter Profiles'!$AC$352-'[1]Outside Edges'!$B39)&gt;=5,'[1]Outside Edges'!$Q39="Yes"),"Yes","No")</f>
        <v>Yes</v>
      </c>
      <c r="MN40" s="201" t="str">
        <f>IF(AND((RIGHT($MK$3,2)-'[1]Miter Profiles'!$AC$353-'[1]Outside Edges'!$B39)&gt;=5,'[1]Outside Edges'!$Q39="Yes"),"Yes","No")</f>
        <v>Yes</v>
      </c>
      <c r="MO40" s="201" t="str">
        <f>IF(AND((RIGHT($ML$3,2)-'[1]Miter Profiles'!$AC$354-'[1]Outside Edges'!$B39)&gt;=5,'[1]Outside Edges'!$Q39="Yes"),"Yes","No")</f>
        <v>Yes</v>
      </c>
      <c r="MP40" s="201" t="str">
        <f>IF(AND((RIGHT($MM$3,2)-'[1]Miter Profiles'!$AC$355-'[1]Outside Edges'!$B39)&gt;=5,'[1]Outside Edges'!$Q39="Yes"),"Yes","No")</f>
        <v>Yes</v>
      </c>
      <c r="MQ40" s="197" t="str">
        <f>IF(AND((RIGHT($MK$3,2)-'[1]Miter Profiles'!$AC$356-'[1]Outside Edges'!$B39)&gt;=5,'[1]Outside Edges'!$Q39="Yes"),"Yes","No")</f>
        <v>No</v>
      </c>
      <c r="MR40" s="197" t="str">
        <f>IF(AND((RIGHT($ML$3,2)-'[1]Miter Profiles'!$AC$357-'[1]Outside Edges'!$B39)&gt;=5,'[1]Outside Edges'!$Q39="Yes"),"Yes","No")</f>
        <v>Yes</v>
      </c>
      <c r="MS40" s="197" t="str">
        <f>IF(AND((RIGHT($MM$3,2)-'[1]Miter Profiles'!$AC$358-'[1]Outside Edges'!$B39)&gt;=5,'[1]Outside Edges'!$Q39="Yes"),"Yes","No")</f>
        <v>Yes</v>
      </c>
      <c r="MT40" s="201" t="str">
        <f>IF(AND((RIGHT($MK$3,2)-'[1]Miter Profiles'!$AC$359-'[1]Outside Edges'!$B39)&gt;=5,'[1]Outside Edges'!$Q39="Yes"),"Yes","No")</f>
        <v>No</v>
      </c>
      <c r="MU40" s="201" t="str">
        <f>IF(AND((RIGHT($ML$3,2)-'[1]Miter Profiles'!$AC$360-'[1]Outside Edges'!$B39)&gt;=5,'[1]Outside Edges'!$Q39="Yes"),"Yes","No")</f>
        <v>Yes</v>
      </c>
      <c r="MV40" s="201" t="str">
        <f>IF(AND((RIGHT($MM$3,2)-'[1]Miter Profiles'!$AC$361-'[1]Outside Edges'!$B39)&gt;=5,'[1]Outside Edges'!$Q39="Yes"),"Yes","No")</f>
        <v>Yes</v>
      </c>
    </row>
    <row r="41" spans="1:360" ht="15.75" customHeight="1" thickBot="1" x14ac:dyDescent="0.25">
      <c r="A41" s="371" t="str">
        <f>IF('[1]Outside Edges'!$A40&lt;&gt;"",'[1]Outside Edges'!$A40,"")</f>
        <v>D38</v>
      </c>
      <c r="B41" s="7" t="str">
        <f>IF(AND((RIGHT($B$3,2)-'[1]Miter Profiles'!$AC$3-'[1]Outside Edges'!$B40)&gt;=5,'[1]Outside Edges'!$Q40="Yes"),"Yes","No")</f>
        <v>Yes</v>
      </c>
      <c r="C41" s="7" t="str">
        <f>IF(AND((RIGHT($C$3,2)-'[1]Miter Profiles'!$AC$4-'[1]Outside Edges'!$B40)&gt;=5,'[1]Outside Edges'!$Q40="Yes"),"Yes","No")</f>
        <v>Yes</v>
      </c>
      <c r="D41" s="63" t="str">
        <f>IF(AND((RIGHT($D$3,2)-'[1]Miter Profiles'!$AC$5-'[1]Outside Edges'!$B40)&gt;=5,'[1]Outside Edges'!$Q40="Yes"),"Yes","No")</f>
        <v>Yes</v>
      </c>
      <c r="E41" s="64" t="str">
        <f>IF(AND((RIGHT($E$3,2)-'[1]Miter Profiles'!$AC$6-'[1]Outside Edges'!$B40)&gt;=5,'[1]Outside Edges'!$Q40="Yes"),"Yes","No")</f>
        <v>Yes</v>
      </c>
      <c r="F41" s="8" t="str">
        <f>IF(AND((RIGHT($F$3,2)-'[1]Miter Profiles'!$AC$7-'[1]Outside Edges'!$B40)&gt;=5,'[1]Outside Edges'!$Q40="Yes"),"Yes","No")</f>
        <v>Yes</v>
      </c>
      <c r="G41" s="65" t="str">
        <f>IF(AND((RIGHT($G$3,2)-'[1]Miter Profiles'!$AC$8-'[1]Outside Edges'!$B40)&gt;=5,'[1]Outside Edges'!$Q40="Yes"),"Yes","No")</f>
        <v>Yes</v>
      </c>
      <c r="H41" s="7" t="str">
        <f>IF(AND((RIGHT($H$3,2)-'[1]Miter Profiles'!$AC$9-'[1]Outside Edges'!$B40)&gt;=5,'[1]Outside Edges'!$Q40="Yes"),"Yes","No")</f>
        <v>Yes</v>
      </c>
      <c r="I41" s="7" t="str">
        <f>IF(AND((RIGHT($I$3,2)-'[1]Miter Profiles'!$AC$10-'[1]Outside Edges'!$B40)&gt;=5,'[1]Outside Edges'!$Q40="Yes"),"Yes","No")</f>
        <v>Yes</v>
      </c>
      <c r="J41" s="63" t="str">
        <f>IF(AND((RIGHT($J$3,2)-'[1]Miter Profiles'!$AC$11-'[1]Outside Edges'!$B40)&gt;=5,'[1]Outside Edges'!$Q40="Yes"),"Yes","No")</f>
        <v>Yes</v>
      </c>
      <c r="K41" s="64" t="str">
        <f>IF(AND((RIGHT($K$3,2)-'[1]Miter Profiles'!$AC$12-'[1]Outside Edges'!$B40)&gt;=5,'[1]Outside Edges'!$Q40="Yes"),"Yes","No")</f>
        <v>Yes</v>
      </c>
      <c r="L41" s="8" t="str">
        <f>IF(AND((RIGHT($L$3,2)-'[1]Miter Profiles'!$AC$13-'[1]Outside Edges'!$B40)&gt;=5,'[1]Outside Edges'!$Q40="Yes"),"Yes","No")</f>
        <v>Yes</v>
      </c>
      <c r="M41" s="65" t="str">
        <f>IF(AND((RIGHT($M$3,2)-'[1]Miter Profiles'!$AC$14-'[1]Outside Edges'!$B40)&gt;=5,'[1]Outside Edges'!$Q40="Yes"),"Yes","No")</f>
        <v>Yes</v>
      </c>
      <c r="N41" s="7" t="str">
        <f>IF(AND((RIGHT($N$3,2)-'[1]Miter Profiles'!$AC$15-'[1]Outside Edges'!$B40)&gt;=4,'[1]Outside Edges'!$Q40="Yes"),"Yes","No")</f>
        <v>No</v>
      </c>
      <c r="O41" s="7" t="str">
        <f>IF(AND((RIGHT($O$3,2)-'[1]Miter Profiles'!$AC$16-'[1]Outside Edges'!$B40)&gt;=5,'[1]Outside Edges'!$Q40="Yes"),"Yes","No")</f>
        <v>Yes</v>
      </c>
      <c r="P41" s="63" t="str">
        <f>IF(AND((RIGHT($P$3,2)-'[1]Miter Profiles'!$AC$17-'[1]Outside Edges'!$B40)&gt;=5,'[1]Outside Edges'!$Q40="Yes"),"Yes","No")</f>
        <v>Yes</v>
      </c>
      <c r="Q41" s="64" t="str">
        <f>IF(AND((RIGHT($Q$3,2)-'[1]Miter Profiles'!$AC$18-'[1]Outside Edges'!$B40)&gt;=5,'[1]Outside Edges'!$Q40="Yes"),"Yes","No")</f>
        <v>No</v>
      </c>
      <c r="R41" s="8" t="str">
        <f>IF(AND((RIGHT($R$3,2)-'[1]Miter Profiles'!$AC$19-'[1]Outside Edges'!$B40)&gt;=5,'[1]Outside Edges'!$Q40="Yes"),"Yes","No")</f>
        <v>Yes</v>
      </c>
      <c r="S41" s="65" t="str">
        <f>IF(AND((RIGHT($S$3,2)-'[1]Miter Profiles'!$AC$20-'[1]Outside Edges'!$B40)&gt;=5,'[1]Outside Edges'!$Q40="Yes"),"Yes","No")</f>
        <v>Yes</v>
      </c>
      <c r="T41" s="7" t="str">
        <f>IF(AND((RIGHT($T$3,2)-'[1]Miter Profiles'!$AC$21-'[1]Outside Edges'!$B40)&gt;=5,'[1]Outside Edges'!$Q40="Yes"),"Yes","No")</f>
        <v>Yes</v>
      </c>
      <c r="U41" s="7" t="str">
        <f>IF(AND((RIGHT($U$3,2)-'[1]Miter Profiles'!$AC$22-'[1]Outside Edges'!$B40)&gt;=5,'[1]Outside Edges'!$Q40="Yes"),"Yes","No")</f>
        <v>Yes</v>
      </c>
      <c r="V41" s="63" t="str">
        <f>IF(AND((RIGHT($V$3,2)-'[1]Miter Profiles'!$AC$23-'[1]Outside Edges'!$B40)&gt;=5,'[1]Outside Edges'!$Q40="Yes"),"Yes","No")</f>
        <v>Yes</v>
      </c>
      <c r="W41" s="64" t="str">
        <f>IF(AND((RIGHT($W$3,2)-'[1]Miter Profiles'!$AC$24-'[1]Outside Edges'!$B40)&gt;=5,'[1]Outside Edges'!$Q40="Yes"),"Yes","No")</f>
        <v>No</v>
      </c>
      <c r="X41" s="8" t="str">
        <f>IF(AND((RIGHT($X$3,2)-'[1]Miter Profiles'!$AC$25-'[1]Outside Edges'!$B40)&gt;=5,'[1]Outside Edges'!$Q40="Yes"),"Yes","No")</f>
        <v>Yes</v>
      </c>
      <c r="Y41" s="65" t="str">
        <f>IF(AND((RIGHT($Y$3,2)-'[1]Miter Profiles'!$AC$26-'[1]Outside Edges'!$B40)&gt;=5,'[1]Outside Edges'!$Q40="Yes"),"Yes","No")</f>
        <v>Yes</v>
      </c>
      <c r="Z41" s="7" t="str">
        <f>IF(AND((RIGHT($Z$3,2)-'[1]Miter Profiles'!$AC$27-'[1]Outside Edges'!$B40)&gt;=5,'[1]Outside Edges'!$Q40="Yes"),"Yes","No")</f>
        <v>Yes</v>
      </c>
      <c r="AA41" s="7" t="str">
        <f>IF(AND((RIGHT($AA$3,2)-'[1]Miter Profiles'!$AC$28-'[1]Outside Edges'!$B40)&gt;=5,'[1]Outside Edges'!$Q40="Yes"),"Yes","No")</f>
        <v>Yes</v>
      </c>
      <c r="AB41" s="63" t="str">
        <f>IF(AND((RIGHT($AB$3,2)-'[1]Miter Profiles'!$AC$29-'[1]Outside Edges'!$B40)&gt;=5,'[1]Outside Edges'!$Q40="Yes"),"Yes","No")</f>
        <v>Yes</v>
      </c>
      <c r="AC41" s="64" t="str">
        <f>IF(AND((RIGHT($AC$3,2)-'[1]Miter Profiles'!$AC$30-'[1]Outside Edges'!$B40)&gt;=5,'[1]Outside Edges'!$Q40="Yes"),"Yes","No")</f>
        <v>Yes</v>
      </c>
      <c r="AD41" s="8" t="str">
        <f>IF(AND((RIGHT($AD$3,2)-'[1]Miter Profiles'!$AC$31-'[1]Outside Edges'!$B40)&gt;=5,'[1]Outside Edges'!$Q40="Yes"),"Yes","No")</f>
        <v>Yes</v>
      </c>
      <c r="AE41" s="65" t="str">
        <f>IF(AND((RIGHT($AE$3,2)-'[1]Miter Profiles'!$AC$32-'[1]Outside Edges'!$B40)&gt;=5,'[1]Outside Edges'!$Q40="Yes"),"Yes","No")</f>
        <v>Yes</v>
      </c>
      <c r="AF41" s="7" t="str">
        <f>IF(AND((RIGHT($AF$3,2)-'[1]Miter Profiles'!$AC$33-'[1]Outside Edges'!$B40)&gt;=5,'[1]Outside Edges'!$Q40="Yes"),"Yes","No")</f>
        <v>Yes</v>
      </c>
      <c r="AG41" s="7" t="str">
        <f>IF(AND((RIGHT($AG$3,2)-'[1]Miter Profiles'!$AC$34-'[1]Outside Edges'!$B40)&gt;=5,'[1]Outside Edges'!$Q40="Yes"),"Yes","No")</f>
        <v>Yes</v>
      </c>
      <c r="AH41" s="63" t="str">
        <f>IF(AND((RIGHT($AH$3,2)-'[1]Miter Profiles'!$AC$35-'[1]Outside Edges'!$B40)&gt;=5,'[1]Outside Edges'!$Q40="Yes"),"Yes","No")</f>
        <v>Yes</v>
      </c>
      <c r="AI41" s="64" t="str">
        <f>IF(AND((RIGHT($AI$3,2)-'[1]Miter Profiles'!$AC$36-'[1]Outside Edges'!$B40)&gt;=5,'[1]Outside Edges'!$Q40="Yes"),"Yes","No")</f>
        <v>Yes</v>
      </c>
      <c r="AJ41" s="8" t="str">
        <f>IF(AND((RIGHT($AJ$3,2)-'[1]Miter Profiles'!$AC$37-'[1]Outside Edges'!$B40)&gt;=5,'[1]Outside Edges'!$Q40="Yes"),"Yes","No")</f>
        <v>Yes</v>
      </c>
      <c r="AK41" s="65" t="str">
        <f>IF(AND((RIGHT($AK$3,2)-'[1]Miter Profiles'!$AC$38-'[1]Outside Edges'!$B40)&gt;=5,'[1]Outside Edges'!$Q40="Yes"),"Yes","No")</f>
        <v>Yes</v>
      </c>
      <c r="AL41" s="7" t="str">
        <f>IF(AND((RIGHT($AL$3,2)-'[1]Miter Profiles'!$AC$39-'[1]Outside Edges'!$B40)&gt;=5,'[1]Outside Edges'!$Q40="Yes"),"Yes","No")</f>
        <v>Yes</v>
      </c>
      <c r="AM41" s="7" t="str">
        <f>IF(AND((RIGHT($AM$3,2)-'[1]Miter Profiles'!$AC$40-'[1]Outside Edges'!$B40)&gt;=5,'[1]Outside Edges'!$Q40="Yes"),"Yes","No")</f>
        <v>Yes</v>
      </c>
      <c r="AN41" s="63" t="str">
        <f>IF(AND((RIGHT($AN$3,2)-'[1]Miter Profiles'!$AC$41-'[1]Outside Edges'!$B40)&gt;=5,'[1]Outside Edges'!$Q40="Yes"),"Yes","No")</f>
        <v>Yes</v>
      </c>
      <c r="AO41" s="64" t="str">
        <f>IF(AND((RIGHT($AO$3,2)-'[1]Miter Profiles'!$AC$42-'[1]Outside Edges'!$B40)&gt;=5,'[1]Outside Edges'!$Q40="Yes"),"Yes","No")</f>
        <v>Yes</v>
      </c>
      <c r="AP41" s="8" t="str">
        <f>IF(AND((RIGHT($AP$3,2)-'[1]Miter Profiles'!$AC$43-'[1]Outside Edges'!$B40)&gt;=5,'[1]Outside Edges'!$Q40="Yes"),"Yes","No")</f>
        <v>Yes</v>
      </c>
      <c r="AQ41" s="65" t="str">
        <f>IF(AND((RIGHT($AQ$3,2)-'[1]Miter Profiles'!$AC$44-'[1]Outside Edges'!$B40)&gt;=5,'[1]Outside Edges'!$Q40="Yes"),"Yes","No")</f>
        <v>Yes</v>
      </c>
      <c r="AR41" s="7" t="str">
        <f>IF(AND((RIGHT($AR$3,2)-'[1]Miter Profiles'!$AC$45-'[1]Outside Edges'!$B40)&gt;=5,'[1]Outside Edges'!$Q40="Yes"),"Yes","No")</f>
        <v>Yes</v>
      </c>
      <c r="AS41" s="7" t="str">
        <f>IF(AND((RIGHT($AS$3,2)-'[1]Miter Profiles'!$AC$46-'[1]Outside Edges'!$B40)&gt;=5,'[1]Outside Edges'!$Q40="Yes"),"Yes","No")</f>
        <v>Yes</v>
      </c>
      <c r="AT41" s="63" t="str">
        <f>IF(AND((RIGHT($AT$3,2)-'[1]Miter Profiles'!$AC$47-'[1]Outside Edges'!$B40)&gt;=5,'[1]Outside Edges'!$Q40="Yes"),"Yes","No")</f>
        <v>Yes</v>
      </c>
      <c r="AU41" s="64" t="str">
        <f>IF(AND((RIGHT($AU$3,2)-'[1]Miter Profiles'!$AC$48-'[1]Outside Edges'!$B40)&gt;=5,'[1]Outside Edges'!$Q40="Yes"),"Yes","No")</f>
        <v>Yes</v>
      </c>
      <c r="AV41" s="8" t="str">
        <f>IF(AND((RIGHT($AV$3,2)-'[1]Miter Profiles'!$AC$49-'[1]Outside Edges'!$B40)&gt;=5,'[1]Outside Edges'!$Q40="Yes"),"Yes","No")</f>
        <v>Yes</v>
      </c>
      <c r="AW41" s="65" t="str">
        <f>IF(AND((RIGHT($AW$3,2)-'[1]Miter Profiles'!$AC$50-'[1]Outside Edges'!$B40)&gt;=5,'[1]Outside Edges'!$Q40="Yes"),"Yes","No")</f>
        <v>Yes</v>
      </c>
      <c r="AX41" s="7" t="str">
        <f>IF(AND((RIGHT($AX$3,2)-'[1]Miter Profiles'!$AC$51-'[1]Outside Edges'!$B40)&gt;=5,'[1]Outside Edges'!$Q40="Yes"),"Yes","No")</f>
        <v>Yes</v>
      </c>
      <c r="AY41" s="7" t="str">
        <f>IF(AND((RIGHT($AY$3,2)-'[1]Miter Profiles'!$AC$52-'[1]Outside Edges'!$B40)&gt;=5,'[1]Outside Edges'!$Q40="Yes"),"Yes","No")</f>
        <v>Yes</v>
      </c>
      <c r="AZ41" s="63" t="str">
        <f>IF(AND((RIGHT($AZ$3,2)-'[1]Miter Profiles'!$AC$53-'[1]Outside Edges'!$B40)&gt;=5,'[1]Outside Edges'!$Q40="Yes"),"Yes","No")</f>
        <v>Yes</v>
      </c>
      <c r="BA41" s="64" t="str">
        <f>IF(AND((RIGHT($BA$3,2)-'[1]Miter Profiles'!$AC$54-'[1]Outside Edges'!$B40)&gt;=5,'[1]Outside Edges'!$Q40="Yes"),"Yes","No")</f>
        <v>Yes</v>
      </c>
      <c r="BB41" s="8" t="str">
        <f>IF(AND((RIGHT($BB$3,2)-'[1]Miter Profiles'!$AC$55-'[1]Outside Edges'!$B40)&gt;=5,'[1]Outside Edges'!$Q40="Yes"),"Yes","No")</f>
        <v>Yes</v>
      </c>
      <c r="BC41" s="65" t="str">
        <f>IF(AND((RIGHT($BC$3,2)-'[1]Miter Profiles'!$AC$56-'[1]Outside Edges'!$B40)&gt;=5,'[1]Outside Edges'!$Q40="Yes"),"Yes","No")</f>
        <v>Yes</v>
      </c>
      <c r="BD41" s="7" t="str">
        <f>IF(AND((RIGHT($BD$3,2)-'[1]Miter Profiles'!$AC$57-'[1]Outside Edges'!$B40)&gt;=5,'[1]Outside Edges'!$Q40="Yes"),"Yes","No")</f>
        <v>Yes</v>
      </c>
      <c r="BE41" s="7" t="str">
        <f>IF(AND((RIGHT($BE$3,2)-'[1]Miter Profiles'!$AC$58-'[1]Outside Edges'!$B40)&gt;=5,'[1]Outside Edges'!$Q40="Yes"),"Yes","No")</f>
        <v>Yes</v>
      </c>
      <c r="BF41" s="63" t="str">
        <f>IF(AND((RIGHT($BF$3,2)-'[1]Miter Profiles'!$AC$59-'[1]Outside Edges'!$B40)&gt;=5,'[1]Outside Edges'!$Q40="Yes"),"Yes","No")</f>
        <v>Yes</v>
      </c>
      <c r="BG41" s="64" t="str">
        <f>IF(AND((RIGHT($BG$3,2)-'[1]Miter Profiles'!$AC$60-'[1]Outside Edges'!$B40)&gt;=5,'[1]Outside Edges'!$Q40="Yes"),"Yes","No")</f>
        <v>Yes</v>
      </c>
      <c r="BH41" s="8" t="str">
        <f>IF(AND((RIGHT($BH$3,2)-'[1]Miter Profiles'!$AC$61-'[1]Outside Edges'!$B40)&gt;=5,'[1]Outside Edges'!$Q40="Yes"),"Yes","No")</f>
        <v>Yes</v>
      </c>
      <c r="BI41" s="65" t="str">
        <f>IF(AND((RIGHT($BI$3,2)-'[1]Miter Profiles'!$AC$62-'[1]Outside Edges'!$B40)&gt;=5,'[1]Outside Edges'!$Q40="Yes"),"Yes","No")</f>
        <v>Yes</v>
      </c>
      <c r="BJ41" s="7" t="str">
        <f>IF(AND((RIGHT($BJ$3,2)-'[1]Miter Profiles'!$AC$63-'[1]Outside Edges'!$B40)&gt;=5,'[1]Outside Edges'!$Q40="Yes"),"Yes","No")</f>
        <v>Yes</v>
      </c>
      <c r="BK41" s="7" t="str">
        <f>IF(AND((RIGHT($BK$3,2)-'[1]Miter Profiles'!$AC$64-'[1]Outside Edges'!$B40)&gt;=5,'[1]Outside Edges'!$Q40="Yes"),"Yes","No")</f>
        <v>Yes</v>
      </c>
      <c r="BL41" s="63" t="str">
        <f>IF(AND((RIGHT($BL$3,2)-'[1]Miter Profiles'!$AC$65-'[1]Outside Edges'!$B40)&gt;=5,'[1]Outside Edges'!$Q40="Yes"),"Yes","No")</f>
        <v>Yes</v>
      </c>
      <c r="BM41" s="64" t="str">
        <f>IF(AND((RIGHT($BM$3,2)-'[1]Miter Profiles'!$AC$66-'[1]Outside Edges'!$B40)&gt;=5,'[1]Outside Edges'!$Q40="Yes"),"Yes","No")</f>
        <v>Yes</v>
      </c>
      <c r="BN41" s="8" t="str">
        <f>IF(AND((RIGHT($BN$3,2)-'[1]Miter Profiles'!$AC$67-'[1]Outside Edges'!$B40)&gt;=5,'[1]Outside Edges'!$Q40="Yes"),"Yes","No")</f>
        <v>Yes</v>
      </c>
      <c r="BO41" s="65" t="str">
        <f>IF(AND((RIGHT($BO$3,2)-'[1]Miter Profiles'!$AC$68-'[1]Outside Edges'!$B40)&gt;=5,'[1]Outside Edges'!$Q40="Yes"),"Yes","No")</f>
        <v>Yes</v>
      </c>
      <c r="BP41" s="7" t="str">
        <f>IF(AND((RIGHT($BP$3,2)-'[1]Miter Profiles'!$AC$69-'[1]Outside Edges'!$B40)&gt;=5,'[1]Outside Edges'!$Q40="Yes"),"Yes","No")</f>
        <v>Yes</v>
      </c>
      <c r="BQ41" s="7" t="str">
        <f>IF(AND((RIGHT($BQ$3,2)-'[1]Miter Profiles'!$AC$70-'[1]Outside Edges'!$B40)&gt;=5,'[1]Outside Edges'!$Q40="Yes"),"Yes","No")</f>
        <v>Yes</v>
      </c>
      <c r="BR41" s="63" t="str">
        <f>IF(AND((RIGHT($BR$3,2)-'[1]Miter Profiles'!$AC$71-'[1]Outside Edges'!$B40)&gt;=5,'[1]Outside Edges'!$Q40="Yes"),"Yes","No")</f>
        <v>Yes</v>
      </c>
      <c r="BS41" s="64" t="str">
        <f>IF(AND((RIGHT($BS$3,2)-'[1]Miter Profiles'!$AC$72-'[1]Outside Edges'!$B40)&gt;=5,'[1]Outside Edges'!$Q40="Yes"),"Yes","No")</f>
        <v>Yes</v>
      </c>
      <c r="BT41" s="8" t="str">
        <f>IF(AND((RIGHT($BT$3,2)-'[1]Miter Profiles'!$AC$73-'[1]Outside Edges'!$B40)&gt;=5,'[1]Outside Edges'!$Q40="Yes"),"Yes","No")</f>
        <v>Yes</v>
      </c>
      <c r="BU41" s="65" t="str">
        <f>IF(AND((RIGHT($BU$3,2)-'[1]Miter Profiles'!$AC$74-'[1]Outside Edges'!$B40)&gt;=5,'[1]Outside Edges'!$Q40="Yes"),"Yes","No")</f>
        <v>Yes</v>
      </c>
      <c r="BV41" s="7" t="str">
        <f>IF(AND((RIGHT($BV$3,2)-'[1]Miter Profiles'!$AC$75-'[1]Outside Edges'!$B40)&gt;=5,'[1]Outside Edges'!$Q40="Yes"),"Yes","No")</f>
        <v>Yes</v>
      </c>
      <c r="BW41" s="7" t="str">
        <f>IF(AND((RIGHT($BW$3,2)-'[1]Miter Profiles'!$AC$76-'[1]Outside Edges'!$B40)&gt;=5,'[1]Outside Edges'!$Q40="Yes"),"Yes","No")</f>
        <v>Yes</v>
      </c>
      <c r="BX41" s="63" t="str">
        <f>IF(AND((RIGHT($BX$3,2)-'[1]Miter Profiles'!$AC$77-'[1]Outside Edges'!$B40)&gt;=5,'[1]Outside Edges'!$Q40="Yes"),"Yes","No")</f>
        <v>Yes</v>
      </c>
      <c r="BY41" s="64" t="str">
        <f>IF(AND((RIGHT($BY$3,2)-'[1]Miter Profiles'!$AC$78-'[1]Outside Edges'!$B40)&gt;=5,'[1]Outside Edges'!$Q40="Yes"),"Yes","No")</f>
        <v>Yes</v>
      </c>
      <c r="BZ41" s="8" t="str">
        <f>IF(AND((RIGHT($BZ$3,2)-'[1]Miter Profiles'!$AC$79-'[1]Outside Edges'!$B40)&gt;=5,'[1]Outside Edges'!$Q40="Yes"),"Yes","No")</f>
        <v>Yes</v>
      </c>
      <c r="CA41" s="65" t="str">
        <f>IF(AND((RIGHT($CA$3,2)-'[1]Miter Profiles'!$AC$80-'[1]Outside Edges'!$B40)&gt;=5,'[1]Outside Edges'!$Q40="Yes"),"Yes","No")</f>
        <v>Yes</v>
      </c>
      <c r="CB41" s="7" t="str">
        <f>IF(AND((RIGHT($CB$3,2)-'[1]Miter Profiles'!$AC$81-'[1]Outside Edges'!$B40)&gt;=5,'[1]Outside Edges'!$Q40="Yes"),"Yes","No")</f>
        <v>Yes</v>
      </c>
      <c r="CC41" s="7" t="str">
        <f>IF(AND((RIGHT($CC$3,2)-'[1]Miter Profiles'!$AC$82-'[1]Outside Edges'!$B40)&gt;=5,'[1]Outside Edges'!$Q40="Yes"),"Yes","No")</f>
        <v>Yes</v>
      </c>
      <c r="CD41" s="63" t="str">
        <f>IF(AND((RIGHT($CD$3,2)-'[1]Miter Profiles'!$AC$83-'[1]Outside Edges'!$B40)&gt;=5,'[1]Outside Edges'!$Q40="Yes"),"Yes","No")</f>
        <v>Yes</v>
      </c>
      <c r="CE41" s="64" t="str">
        <f>IF(AND((RIGHT($CE$3,2)-'[1]Miter Profiles'!$AC$84-'[1]Outside Edges'!$B40)&gt;=5,'[1]Outside Edges'!$Q40="Yes"),"Yes","No")</f>
        <v>Yes</v>
      </c>
      <c r="CF41" s="8" t="str">
        <f>IF(AND((RIGHT($CF$3,2)-'[1]Miter Profiles'!$AC$85-'[1]Outside Edges'!$B40)&gt;=5,'[1]Outside Edges'!$Q40="Yes"),"Yes","No")</f>
        <v>Yes</v>
      </c>
      <c r="CG41" s="65" t="str">
        <f>IF(AND((RIGHT($CG$3,2)-'[1]Miter Profiles'!$AC$86-'[1]Outside Edges'!$B40)&gt;=5,'[1]Outside Edges'!$Q40="Yes"),"Yes","No")</f>
        <v>Yes</v>
      </c>
      <c r="CH41" s="7" t="str">
        <f>IF(AND((RIGHT($CH$3,2)-'[1]Miter Profiles'!$AC$87-'[1]Outside Edges'!$B40)&gt;=5,'[1]Outside Edges'!$Q40="Yes"),"Yes","No")</f>
        <v>Yes</v>
      </c>
      <c r="CI41" s="7" t="str">
        <f>IF(AND((RIGHT($CI$3,2)-'[1]Miter Profiles'!$AC$88-'[1]Outside Edges'!$B40)&gt;=5,'[1]Outside Edges'!$Q40="Yes"),"Yes","No")</f>
        <v>Yes</v>
      </c>
      <c r="CJ41" s="63" t="str">
        <f>IF(AND((RIGHT($CJ$3,2)-'[1]Miter Profiles'!$AC$89-'[1]Outside Edges'!$B40)&gt;=5,'[1]Outside Edges'!$Q40="Yes"),"Yes","No")</f>
        <v>Yes</v>
      </c>
      <c r="CK41" s="64" t="str">
        <f>IF(AND((RIGHT($CK$3,2)-'[1]Miter Profiles'!$AC$90-'[1]Outside Edges'!$B40)&gt;=5,'[1]Outside Edges'!$Q40="Yes"),"Yes","No")</f>
        <v>Yes</v>
      </c>
      <c r="CL41" s="8" t="str">
        <f>IF(AND((RIGHT($CL$3,2)-'[1]Miter Profiles'!$AC$91-'[1]Outside Edges'!$B40)&gt;=5,'[1]Outside Edges'!$Q40="Yes"),"Yes","No")</f>
        <v>Yes</v>
      </c>
      <c r="CM41" s="65" t="str">
        <f>IF(AND((RIGHT($CM$3,2)-'[1]Miter Profiles'!$AC$92-'[1]Outside Edges'!$B40)&gt;=5,'[1]Outside Edges'!$Q40="Yes"),"Yes","No")</f>
        <v>Yes</v>
      </c>
      <c r="CN41" s="7" t="str">
        <f>IF(AND((RIGHT(CN$3,2)-'[1]Miter Profiles'!$AC$93-'[1]Outside Edges'!$B40)&gt;=5,'[1]Outside Edges'!$Q40="Yes"),"Yes","No")</f>
        <v>No</v>
      </c>
      <c r="CO41" s="7" t="str">
        <f>IF(AND((RIGHT(CO$3,2)-'[1]Miter Profiles'!$AC$94-'[1]Outside Edges'!$B40)&gt;=5,'[1]Outside Edges'!$Q40="Yes"),"Yes","No")</f>
        <v>Yes</v>
      </c>
      <c r="CP41" s="63" t="str">
        <f>IF(AND((RIGHT(CP$3,2)-'[1]Miter Profiles'!$AC$95-'[1]Outside Edges'!$B40)&gt;=5,'[1]Outside Edges'!$Q40="Yes"),"Yes","No")</f>
        <v>Yes</v>
      </c>
      <c r="CQ41" s="64" t="str">
        <f>IF(AND((RIGHT(CQ$3,2)-'[1]Miter Profiles'!$AC$96-'[1]Outside Edges'!$B40)&gt;=5,'[1]Outside Edges'!$Q40="Yes"),"Yes","No")</f>
        <v>Yes</v>
      </c>
      <c r="CR41" s="8" t="str">
        <f>IF(AND((RIGHT(CR$3,2)-'[1]Miter Profiles'!$AC$97-'[1]Outside Edges'!$B40)&gt;=5,'[1]Outside Edges'!$Q40="Yes"),"Yes","No")</f>
        <v>Yes</v>
      </c>
      <c r="CS41" s="65" t="str">
        <f>IF(AND((RIGHT(CS$3,2)-'[1]Miter Profiles'!$AC$98-'[1]Outside Edges'!$B40)&gt;=5,'[1]Outside Edges'!$Q40="Yes"),"Yes","No")</f>
        <v>Yes</v>
      </c>
      <c r="CT41" s="7" t="str">
        <f>IF(AND((RIGHT($CT$3,2)-'[1]Miter Profiles'!$AC$99-'[1]Outside Edges'!$B40)&gt;=5,'[1]Outside Edges'!$Q40="Yes"),"Yes","No")</f>
        <v>Yes</v>
      </c>
      <c r="CU41" s="7" t="str">
        <f>IF(AND((RIGHT($CU$3,2)-'[1]Miter Profiles'!$AC$100-'[1]Outside Edges'!$B40)&gt;=5,'[1]Outside Edges'!$Q40="Yes"),"Yes","No")</f>
        <v>Yes</v>
      </c>
      <c r="CV41" s="63" t="str">
        <f>IF(AND((RIGHT($CV$3,2)-'[1]Miter Profiles'!$AC$101-'[1]Outside Edges'!$B40)&gt;=5,'[1]Outside Edges'!$Q40="Yes"),"Yes","No")</f>
        <v>Yes</v>
      </c>
      <c r="CW41" s="64" t="str">
        <f>IF(AND((RIGHT($CW$3,2)-'[1]Miter Profiles'!$AC$102-'[1]Outside Edges'!$B40)&gt;=5,'[1]Outside Edges'!$Q40="Yes"),"Yes","No")</f>
        <v>Yes</v>
      </c>
      <c r="CX41" s="8" t="str">
        <f>IF(AND((RIGHT($CX$3,2)-'[1]Miter Profiles'!$AC$103-'[1]Outside Edges'!$B40)&gt;=5,'[1]Outside Edges'!$Q40="Yes"),"Yes","No")</f>
        <v>Yes</v>
      </c>
      <c r="CY41" s="65" t="str">
        <f>IF(AND((RIGHT($CY$3,2)-'[1]Miter Profiles'!$AC$104-'[1]Outside Edges'!$B40)&gt;=5,'[1]Outside Edges'!$Q40="Yes"),"Yes","No")</f>
        <v>Yes</v>
      </c>
      <c r="CZ41" s="7" t="str">
        <f>IF(AND((RIGHT($CZ$3,2)-'[1]Miter Profiles'!$AC$105-'[1]Outside Edges'!$B40)&gt;=5,'[1]Outside Edges'!$Q40="Yes"),"Yes","No")</f>
        <v>No</v>
      </c>
      <c r="DA41" s="7" t="str">
        <f>IF(AND((RIGHT($DA$3,2)-'[1]Miter Profiles'!$AC$106-'[1]Outside Edges'!$B40)&gt;=5,'[1]Outside Edges'!$Q40="Yes"),"Yes","No")</f>
        <v>No</v>
      </c>
      <c r="DB41" s="63" t="str">
        <f>IF(AND((RIGHT($DB$3,2)-'[1]Miter Profiles'!$AC$107-'[1]Outside Edges'!$B40)&gt;=5,'[1]Outside Edges'!$Q40="Yes"),"Yes","No")</f>
        <v>No</v>
      </c>
      <c r="DC41" s="64" t="str">
        <f>IF(AND((RIGHT($DC$3,2)-'[1]Miter Profiles'!$AC$108-'[1]Outside Edges'!$B40)&gt;=5,'[1]Outside Edges'!$Q40="Yes"),"Yes","No")</f>
        <v>No</v>
      </c>
      <c r="DD41" s="8" t="str">
        <f>IF(AND((RIGHT($DD$3,2)-'[1]Miter Profiles'!$AC$109-'[1]Outside Edges'!$B40)&gt;=5,'[1]Outside Edges'!$Q40="Yes"),"Yes","No")</f>
        <v>Yes</v>
      </c>
      <c r="DE41" s="65" t="str">
        <f>IF(AND((RIGHT($DE$3,2)-'[1]Miter Profiles'!$AC$110-'[1]Outside Edges'!$B40)&gt;=5,'[1]Outside Edges'!$Q40="Yes"),"Yes","No")</f>
        <v>Yes</v>
      </c>
      <c r="DF41" s="7" t="str">
        <f>IF(AND((RIGHT($DF$3,2)-'[1]Miter Profiles'!$AC$111-'[1]Outside Edges'!$B40)&gt;=5,'[1]Outside Edges'!$Q40="Yes"),"Yes","No")</f>
        <v>Yes</v>
      </c>
      <c r="DG41" s="7" t="str">
        <f>IF(AND((RIGHT($DG$3,2)-'[1]Miter Profiles'!$AC$112-'[1]Outside Edges'!$B40)&gt;=5,'[1]Outside Edges'!$Q40="Yes"),"Yes","No")</f>
        <v>Yes</v>
      </c>
      <c r="DH41" s="63" t="str">
        <f>IF(AND((RIGHT($DH$3,2)-'[1]Miter Profiles'!$AC$113-'[1]Outside Edges'!$B40)&gt;=5,'[1]Outside Edges'!$Q40="Yes"),"Yes","No")</f>
        <v>Yes</v>
      </c>
      <c r="DI41" s="64" t="str">
        <f>IF(AND((RIGHT($DI$3,2)-'[1]Miter Profiles'!$AC$114-'[1]Outside Edges'!$B40)&gt;=5,'[1]Outside Edges'!$Q40="Yes"),"Yes","No")</f>
        <v>Yes</v>
      </c>
      <c r="DJ41" s="8" t="str">
        <f>IF(AND((RIGHT($DJ$3,2)-'[1]Miter Profiles'!$AC$115-'[1]Outside Edges'!$B40)&gt;=5,'[1]Outside Edges'!$Q40="Yes"),"Yes","No")</f>
        <v>Yes</v>
      </c>
      <c r="DK41" s="65" t="str">
        <f>IF(AND((RIGHT($DK$3,2)-'[1]Miter Profiles'!$AC$116-'[1]Outside Edges'!$B40)&gt;=5,'[1]Outside Edges'!$Q40="Yes"),"Yes","No")</f>
        <v>Yes</v>
      </c>
      <c r="DL41" s="7" t="str">
        <f>IF(AND((RIGHT($DL$3,2)-'[1]Miter Profiles'!$AC$117-'[1]Outside Edges'!$B40)&gt;=5,'[1]Outside Edges'!$Q40="Yes"),"Yes","No")</f>
        <v>Yes</v>
      </c>
      <c r="DM41" s="7" t="str">
        <f>IF(AND((RIGHT($DM$3,2)-'[1]Miter Profiles'!$AC$118-'[1]Outside Edges'!$B40)&gt;=5,'[1]Outside Edges'!$Q40="Yes"),"Yes","No")</f>
        <v>Yes</v>
      </c>
      <c r="DN41" s="63" t="str">
        <f>IF(AND((RIGHT($DN$3,2)-'[1]Miter Profiles'!$AC$119-'[1]Outside Edges'!$B40)&gt;=5,'[1]Outside Edges'!$Q40="Yes"),"Yes","No")</f>
        <v>Yes</v>
      </c>
      <c r="DO41" s="64" t="str">
        <f>IF(AND((RIGHT($DO$3,2)-'[1]Miter Profiles'!$AC$120-'[1]Outside Edges'!$B40)&gt;=5,'[1]Outside Edges'!$Q40="Yes"),"Yes","No")</f>
        <v>No</v>
      </c>
      <c r="DP41" s="8" t="str">
        <f>IF(AND((RIGHT($DP$3,2)-'[1]Miter Profiles'!$AC$121-'[1]Outside Edges'!$B40)&gt;=5,'[1]Outside Edges'!$Q40="Yes"),"Yes","No")</f>
        <v>Yes</v>
      </c>
      <c r="DQ41" s="65" t="str">
        <f>IF(AND((RIGHT($DQ$3,2)-'[1]Miter Profiles'!$AC$122-'[1]Outside Edges'!$B40)&gt;=5,'[1]Outside Edges'!$Q40="Yes"),"Yes","No")</f>
        <v>Yes</v>
      </c>
      <c r="DR41" s="7" t="str">
        <f>IF(AND((RIGHT($DR$3,2)-'[1]Miter Profiles'!$AC$123-'[1]Outside Edges'!$B40)&gt;=5,'[1]Outside Edges'!$Q40="Yes"),"Yes","No")</f>
        <v>Yes</v>
      </c>
      <c r="DS41" s="7" t="str">
        <f>IF(AND((RIGHT($DS$3,2)-'[1]Miter Profiles'!$AC$124-'[1]Outside Edges'!$B40)&gt;=5,'[1]Outside Edges'!$Q40="Yes"),"Yes","No")</f>
        <v>Yes</v>
      </c>
      <c r="DT41" s="63" t="str">
        <f>IF(AND((RIGHT($DT$3,2)-'[1]Miter Profiles'!$AC$125-'[1]Outside Edges'!$B40)&gt;=5,'[1]Outside Edges'!$Q40="Yes"),"Yes","No")</f>
        <v>Yes</v>
      </c>
      <c r="DU41" s="64" t="str">
        <f>IF(AND((RIGHT($DU$3,2)-'[1]Miter Profiles'!$AC$126-'[1]Outside Edges'!$B40)&gt;=5,'[1]Outside Edges'!$Q40="Yes"),"Yes","No")</f>
        <v>Yes</v>
      </c>
      <c r="DV41" s="8" t="str">
        <f>IF(AND((RIGHT($DV$3,2)-'[1]Miter Profiles'!$AC$127-'[1]Outside Edges'!$B40)&gt;=5,'[1]Outside Edges'!$Q40="Yes"),"Yes","No")</f>
        <v>Yes</v>
      </c>
      <c r="DW41" s="65" t="str">
        <f>IF(AND((RIGHT($DW$3,2)-'[1]Miter Profiles'!$AC$128-'[1]Outside Edges'!$B40)&gt;=5,'[1]Outside Edges'!$Q40="Yes"),"Yes","No")</f>
        <v>Yes</v>
      </c>
      <c r="DX41" s="7" t="str">
        <f>IF(AND((RIGHT($DX$3,2)-'[1]Miter Profiles'!$AC$129-'[1]Outside Edges'!$B40)&gt;=5,'[1]Outside Edges'!$Q40="Yes"),"Yes","No")</f>
        <v>Yes</v>
      </c>
      <c r="DY41" s="7" t="str">
        <f>IF(AND((RIGHT($DY$3,2)-'[1]Miter Profiles'!$AC$130-'[1]Outside Edges'!$B40)&gt;=5,'[1]Outside Edges'!$Q40="Yes"),"Yes","No")</f>
        <v>Yes</v>
      </c>
      <c r="DZ41" s="63" t="str">
        <f>IF(AND((RIGHT($DZ$3,2)-'[1]Miter Profiles'!$AC$131-'[1]Outside Edges'!$B40)&gt;=5,'[1]Outside Edges'!$Q40="Yes"),"Yes","No")</f>
        <v>Yes</v>
      </c>
      <c r="EA41" s="68" t="str">
        <f>IF(AND((RIGHT($EA$3,2)-'[1]Miter Profiles'!$AC$132-'[1]Outside Edges'!$B40)&gt;=5,'[1]Outside Edges'!$Q40="Yes"),"Yes","No")</f>
        <v>Yes</v>
      </c>
      <c r="EB41" s="78" t="str">
        <f>IF(AND((RIGHT($EB$3,2)-'[1]Miter Profiles'!$AC$133-'[1]Outside Edges'!$B40)&gt;=5,'[1]Outside Edges'!$Q40="Yes"),"Yes","No")</f>
        <v>No</v>
      </c>
      <c r="EC41" s="79" t="str">
        <f>IF(AND((RIGHT($EC$3,2)-'[1]Miter Profiles'!$AC$134-'[1]Outside Edges'!$B40)&gt;=5,'[1]Outside Edges'!$Q40="Yes"),"Yes","No")</f>
        <v>Yes</v>
      </c>
      <c r="ED41" s="81" t="str">
        <f>IF(AND((RIGHT($ED$3,2)-'[1]Miter Profiles'!$AC$135-'[1]Outside Edges'!$B40)&gt;=5,'[1]Outside Edges'!$Q40="Yes"),"Yes","No")</f>
        <v>Yes</v>
      </c>
      <c r="EE41" s="80" t="str">
        <f>IF(AND((RIGHT($EE$3,2)-'[1]Miter Profiles'!$AC$136-'[1]Outside Edges'!$B40)&gt;=5,'[1]Outside Edges'!$Q40="Yes"),"Yes","No")</f>
        <v>Yes</v>
      </c>
      <c r="EF41" s="63" t="str">
        <f>IF(AND((RIGHT($EF$3,2)-'[1]Miter Profiles'!$AC$137-'[1]Outside Edges'!$B40)&gt;=5,'[1]Outside Edges'!$Q40="Yes"),"Yes","No")</f>
        <v>Yes</v>
      </c>
      <c r="EG41" s="7" t="str">
        <f>IF(AND((RIGHT($EG$3,2)-'[1]Miter Profiles'!$AC$138-'[1]Outside Edges'!$B40)&gt;=5,'[1]Outside Edges'!$Q40="Yes"),"Yes","No")</f>
        <v>Yes</v>
      </c>
      <c r="EH41" s="68" t="str">
        <f>IF(AND((RIGHT($EH$3,2)-'[1]Miter Profiles'!$AC$139-'[1]Outside Edges'!$B40)&gt;=5,'[1]Outside Edges'!$Q40="Yes"),"Yes","No")</f>
        <v>Yes</v>
      </c>
      <c r="EI41" s="82" t="str">
        <f>IF(AND((RIGHT($EI$3,2)-'[1]Miter Profiles'!$AC$140-'[1]Outside Edges'!$B40)&gt;=5,'[1]Outside Edges'!$Q40="Yes"),"Yes","No")</f>
        <v>Yes</v>
      </c>
      <c r="EJ41" s="83" t="str">
        <f>IF(AND((RIGHT($EJ$3,2)-'[1]Miter Profiles'!$AC$141-'[1]Outside Edges'!$B40)&gt;=5,'[1]Outside Edges'!$Q40="Yes"),"Yes","No")</f>
        <v>Yes</v>
      </c>
      <c r="EK41" s="83" t="str">
        <f>IF(AND((RIGHT($EK$3,2)-'[1]Miter Profiles'!$AC$142-'[1]Outside Edges'!$B40)&gt;=5,'[1]Outside Edges'!$Q40="Yes"),"Yes","No")</f>
        <v>Yes</v>
      </c>
      <c r="EL41" s="81" t="str">
        <f>IF(AND((RIGHT($EL$3,2)-'[1]Miter Profiles'!$AC$143-'[1]Outside Edges'!$B40)&gt;=5,'[1]Outside Edges'!$Q40="Yes"),"Yes","No")</f>
        <v>Yes</v>
      </c>
      <c r="EM41" s="84" t="str">
        <f>IF(AND((RIGHT($EM$3,2)-'[1]Miter Profiles'!$AC$144-'[1]Outside Edges'!$B40)&gt;=5,'[1]Outside Edges'!$Q40="Yes"),"Yes","No")</f>
        <v>No</v>
      </c>
      <c r="EN41" s="7" t="str">
        <f>IF(AND((RIGHT($EN$3,2)-'[1]Miter Profiles'!$AC$145-'[1]Outside Edges'!$B40)&gt;=5,'[1]Outside Edges'!$Q40="Yes"),"Yes","No")</f>
        <v>Yes</v>
      </c>
      <c r="EO41" s="68" t="str">
        <f>IF(AND((RIGHT($EO$3,2)-'[1]Miter Profiles'!$AC$146-'[1]Outside Edges'!$B40)&gt;=5,'[1]Outside Edges'!$Q40="Yes"),"Yes","No")</f>
        <v>Yes</v>
      </c>
      <c r="EP41" s="83" t="str">
        <f>IF(AND((RIGHT($EP$3,2)-'[1]Miter Profiles'!$AC$147-'[1]Outside Edges'!$B40)&gt;=5,'[1]Outside Edges'!$Q40="Yes"),"Yes","No")</f>
        <v>No</v>
      </c>
      <c r="EQ41" s="83" t="str">
        <f>IF(AND((RIGHT($EQ$3,2)-'[1]Miter Profiles'!$AC$148-'[1]Outside Edges'!$B40)&gt;=5,'[1]Outside Edges'!$Q40="Yes"),"Yes","No")</f>
        <v>Yes</v>
      </c>
      <c r="ER41" s="81" t="str">
        <f>IF(AND((RIGHT($ER$3,2)-'[1]Miter Profiles'!$AC$149-'[1]Outside Edges'!$B40)&gt;=5,'[1]Outside Edges'!$Q40="Yes"),"Yes","No")</f>
        <v>Yes</v>
      </c>
      <c r="ES41" s="84" t="str">
        <f>IF(AND((RIGHT($ES$3,2)-'[1]Miter Profiles'!$AC$150-'[1]Outside Edges'!$B40)&gt;=5,'[1]Outside Edges'!$Q40="Yes"),"Yes","No")</f>
        <v>No</v>
      </c>
      <c r="ET41" s="7" t="str">
        <f>IF(AND((RIGHT($ET$3,2)-'[1]Miter Profiles'!$AC$151-'[1]Outside Edges'!$B40)&gt;=5,'[1]Outside Edges'!$Q40="Yes"),"Yes","No")</f>
        <v>Yes</v>
      </c>
      <c r="EU41" s="68" t="str">
        <f>IF(AND((RIGHT($EU$3,2)-'[1]Miter Profiles'!$AC$152-'[1]Outside Edges'!$B40)&gt;=5,'[1]Outside Edges'!$Q40="Yes"),"Yes","No")</f>
        <v>Yes</v>
      </c>
      <c r="EV41" s="83" t="str">
        <f>IF(AND((RIGHT($EV$3,2)-'[1]Miter Profiles'!$AC$153-'[1]Outside Edges'!$B40)&gt;=5,'[1]Outside Edges'!$Q40="Yes"),"Yes","No")</f>
        <v>Yes</v>
      </c>
      <c r="EW41" s="83" t="str">
        <f>IF(AND((RIGHT($EW$3,2)-'[1]Miter Profiles'!$AC$154-'[1]Outside Edges'!$B40)&gt;=5,'[1]Outside Edges'!$Q40="Yes"),"Yes","No")</f>
        <v>Yes</v>
      </c>
      <c r="EX41" s="81" t="str">
        <f>IF(AND((RIGHT($EX$3,2)-'[1]Miter Profiles'!$AC$155-'[1]Outside Edges'!$B40)&gt;=5,'[1]Outside Edges'!$Q40="Yes"),"Yes","No")</f>
        <v>Yes</v>
      </c>
      <c r="EY41" s="84" t="str">
        <f>IF(AND((RIGHT($EY$3,2)-'[1]Miter Profiles'!$AC$156-'[1]Outside Edges'!$B40)&gt;=5,'[1]Outside Edges'!$Q40="Yes"),"Yes","No")</f>
        <v>Yes</v>
      </c>
      <c r="EZ41" s="7" t="str">
        <f>IF(AND((RIGHT($EZ$3,2)-'[1]Miter Profiles'!$AC$157-'[1]Outside Edges'!$B40)&gt;=5,'[1]Outside Edges'!$Q40="Yes"),"Yes","No")</f>
        <v>Yes</v>
      </c>
      <c r="FA41" s="68" t="str">
        <f>IF(AND((RIGHT($FA$3,2)-'[1]Miter Profiles'!$AC$158-'[1]Outside Edges'!$B40)&gt;=5,'[1]Outside Edges'!$Q40="Yes"),"Yes","No")</f>
        <v>Yes</v>
      </c>
      <c r="FB41" s="83" t="str">
        <f>IF(AND((RIGHT($FB$3,2)-'[1]Miter Profiles'!$AC$159-'[1]Outside Edges'!$B40)&gt;=5,'[1]Outside Edges'!$Q40="Yes"),"Yes","No")</f>
        <v>Yes</v>
      </c>
      <c r="FC41" s="83" t="str">
        <f>IF(AND((RIGHT($FC$3,2)-'[1]Miter Profiles'!$AC$160-'[1]Outside Edges'!$B40)&gt;=5,'[1]Outside Edges'!$Q40="Yes"),"Yes","No")</f>
        <v>Yes</v>
      </c>
      <c r="FD41" s="81" t="str">
        <f>IF(AND((RIGHT($FD$3,2)-'[1]Miter Profiles'!$AC$161-'[1]Outside Edges'!$B40)&gt;=5,'[1]Outside Edges'!$Q40="Yes"),"Yes","No")</f>
        <v>Yes</v>
      </c>
      <c r="FE41" s="84" t="str">
        <f>IF(AND((RIGHT($FE$3,2)-'[1]Miter Profiles'!$AC$162-'[1]Outside Edges'!$B40)&gt;=5,'[1]Outside Edges'!$Q40="Yes"),"Yes","No")</f>
        <v>Yes</v>
      </c>
      <c r="FF41" s="7" t="str">
        <f>IF(AND((RIGHT($FF$3,2)-'[1]Miter Profiles'!$AC$163-'[1]Outside Edges'!$B40)&gt;=5,'[1]Outside Edges'!$Q40="Yes"),"Yes","No")</f>
        <v>Yes</v>
      </c>
      <c r="FG41" s="68" t="str">
        <f>IF(AND((RIGHT($FG$3,2)-'[1]Miter Profiles'!$AC$164-'[1]Outside Edges'!$B40)&gt;=5,'[1]Outside Edges'!$Q40="Yes"),"Yes","No")</f>
        <v>Yes</v>
      </c>
      <c r="FH41" s="83" t="str">
        <f>IF(AND((RIGHT($FH$3,2)-'[1]Miter Profiles'!$AC$165-'[1]Outside Edges'!$B40)&gt;=5,'[1]Outside Edges'!$Q40="Yes"),"Yes","No")</f>
        <v>Yes</v>
      </c>
      <c r="FI41" s="83" t="str">
        <f>IF(AND((RIGHT($FI$3,2)-'[1]Miter Profiles'!$AC$166-'[1]Outside Edges'!$B40)&gt;=5,'[1]Outside Edges'!$Q40="Yes"),"Yes","No")</f>
        <v>Yes</v>
      </c>
      <c r="FJ41" s="81" t="str">
        <f>IF(AND((RIGHT($FJ$3,2)-'[1]Miter Profiles'!$AC$167-'[1]Outside Edges'!$B40)&gt;=5,'[1]Outside Edges'!$Q40="Yes"),"Yes","No")</f>
        <v>Yes</v>
      </c>
      <c r="FK41" s="84" t="str">
        <f>IF(AND((RIGHT($FK$3,2)-'[1]Miter Profiles'!$AC$168-'[1]Outside Edges'!$B40)&gt;=5,'[1]Outside Edges'!$Q40="Yes"),"Yes","No")</f>
        <v>Yes</v>
      </c>
      <c r="FL41" s="7" t="str">
        <f>IF(AND((RIGHT($FL$3,2)-'[1]Miter Profiles'!$AC$169-'[1]Outside Edges'!$B40)&gt;=5,'[1]Outside Edges'!$Q40="Yes"),"Yes","No")</f>
        <v>Yes</v>
      </c>
      <c r="FM41" s="68" t="str">
        <f>IF(AND((RIGHT($FM$3,2)-'[1]Miter Profiles'!$AC$170-'[1]Outside Edges'!$B40)&gt;=5,'[1]Outside Edges'!$Q40="Yes"),"Yes","No")</f>
        <v>Yes</v>
      </c>
      <c r="FN41" s="83" t="str">
        <f>IF(AND((RIGHT($FN$3,2)-'[1]Miter Profiles'!$AC$171-'[1]Outside Edges'!$B40)&gt;=5,'[1]Outside Edges'!$Q40="Yes"),"Yes","No")</f>
        <v>Yes</v>
      </c>
      <c r="FO41" s="83" t="str">
        <f>IF(AND((RIGHT($FO$3,2)-'[1]Miter Profiles'!$AC$172-'[1]Outside Edges'!$B40)&gt;=5,'[1]Outside Edges'!$Q40="Yes"),"Yes","No")</f>
        <v>Yes</v>
      </c>
      <c r="FP41" s="81" t="str">
        <f>IF(AND((RIGHT($FP$3,2)-'[1]Miter Profiles'!$AC$173-'[1]Outside Edges'!$B40)&gt;=5,'[1]Outside Edges'!$Q40="Yes"),"Yes","No")</f>
        <v>Yes</v>
      </c>
      <c r="FQ41" s="84" t="str">
        <f>IF(AND((RIGHT($FQ$3,2)-'[1]Miter Profiles'!$AC$174-'[1]Outside Edges'!$B40)&gt;=5,'[1]Outside Edges'!$Q40="Yes"),"Yes","No")</f>
        <v>Yes</v>
      </c>
      <c r="FR41" s="7" t="str">
        <f>IF(AND((RIGHT($FR$3,2)-'[1]Miter Profiles'!$AC$175-'[1]Outside Edges'!$B40)&gt;=5,'[1]Outside Edges'!$Q40="Yes"),"Yes","No")</f>
        <v>Yes</v>
      </c>
      <c r="FS41" s="68" t="str">
        <f>IF(AND((RIGHT($FS$3,2)-'[1]Miter Profiles'!$AC$176-'[1]Outside Edges'!$B40)&gt;=5,'[1]Outside Edges'!$Q40="Yes"),"Yes","No")</f>
        <v>Yes</v>
      </c>
      <c r="FT41" s="83" t="str">
        <f>IF(AND((RIGHT($FT$3,2)-'[1]Miter Profiles'!$AC$177-'[1]Outside Edges'!$B40)&gt;=5,'[1]Outside Edges'!$Q40="Yes"),"Yes","No")</f>
        <v>Yes</v>
      </c>
      <c r="FU41" s="83" t="str">
        <f>IF(AND((RIGHT($FU$3,2)-'[1]Miter Profiles'!$AC$178-'[1]Outside Edges'!$B40)&gt;=5,'[1]Outside Edges'!$Q40="Yes"),"Yes","No")</f>
        <v>Yes</v>
      </c>
      <c r="FV41" s="81" t="str">
        <f>IF(AND((RIGHT($V$3,2)-'[1]Miter Profiles'!$AC$179-'[1]Outside Edges'!$B40)&gt;=5,'[1]Outside Edges'!$Q40="Yes"),"Yes","No")</f>
        <v>Yes</v>
      </c>
      <c r="FW41" s="84" t="str">
        <f>IF(AND((RIGHT($FW$3,2)-'[1]Miter Profiles'!$AC$180-'[1]Outside Edges'!$B40)&gt;=5,'[1]Outside Edges'!$Q40="Yes"),"Yes","No")</f>
        <v>No</v>
      </c>
      <c r="FX41" s="197" t="str">
        <f>IF(AND((RIGHT($FX$3,2)-'[1]Miter Profiles'!$AC$181-'[1]Outside Edges'!$B40)&gt;=5,'[1]Outside Edges'!$Q40="Yes"),"Yes","No")</f>
        <v>Yes</v>
      </c>
      <c r="FY41" s="198" t="str">
        <f>IF(AND((RIGHT($FY$3,2)-'[1]Miter Profiles'!$AC$182-'[1]Outside Edges'!$B40)&gt;=5,'[1]Outside Edges'!$Q40="Yes"),"Yes","No")</f>
        <v>Yes</v>
      </c>
      <c r="FZ41" s="200" t="str">
        <f>IF(AND((RIGHT($FZ$3,2)-'[1]Miter Profiles'!$AC$183-'[1]Outside Edges'!$B40)&gt;=5,'[1]Outside Edges'!$Q40="Yes"),"Yes","No")</f>
        <v>Yes</v>
      </c>
      <c r="GA41" s="201" t="str">
        <f>IF(AND((RIGHT($GA$3,2)-'[1]Miter Profiles'!$AC$184-'[1]Outside Edges'!$B40)&gt;=5,'[1]Outside Edges'!$Q40="Yes"),"Yes","No")</f>
        <v>Yes</v>
      </c>
      <c r="GB41" s="202" t="str">
        <f>IF(AND((RIGHT($GB$3,2)-'[1]Miter Profiles'!$AC$185-'[1]Outside Edges'!$B40)&gt;=5,'[1]Outside Edges'!$Q40="Yes"),"Yes","No")</f>
        <v>Yes</v>
      </c>
      <c r="GC41" s="199" t="str">
        <f>IF(AND((RIGHT($GC$3,2)-'[1]Miter Profiles'!$AC$186-'[1]Outside Edges'!$B40)&gt;=5,'[1]Outside Edges'!$Q40="Yes"),"Yes","No")</f>
        <v>No</v>
      </c>
      <c r="GD41" s="197" t="str">
        <f>IF(AND((RIGHT($GD$3,2)-'[1]Miter Profiles'!$AC$187-'[1]Outside Edges'!$B40)&gt;=5,'[1]Outside Edges'!$Q40="Yes"),"Yes","No")</f>
        <v>Yes</v>
      </c>
      <c r="GE41" s="198" t="str">
        <f>IF(AND((RIGHT($GE$3,2)-'[1]Miter Profiles'!$AC$188-'[1]Outside Edges'!$B40)&gt;=5,'[1]Outside Edges'!$Q40="Yes"),"Yes","No")</f>
        <v>Yes</v>
      </c>
      <c r="GF41" s="200" t="str">
        <f>IF(AND((RIGHT($GF$3,2)-'[1]Miter Profiles'!$AC$189-'[1]Outside Edges'!$B40)&gt;=5,'[1]Outside Edges'!$Q40="Yes"),"Yes","No")</f>
        <v>Yes</v>
      </c>
      <c r="GG41" s="201" t="str">
        <f>IF(AND((RIGHT($GG$3,2)-'[1]Miter Profiles'!$AC$190-'[1]Outside Edges'!$B40)&gt;=5,'[1]Outside Edges'!$Q40="Yes"),"Yes","No")</f>
        <v>Yes</v>
      </c>
      <c r="GH41" s="202" t="str">
        <f>IF(AND((RIGHT($GH$3,2)-'[1]Miter Profiles'!$AC$191-'[1]Outside Edges'!$B40)&gt;=5,'[1]Outside Edges'!$Q40="Yes"),"Yes","No")</f>
        <v>Yes</v>
      </c>
      <c r="GI41" s="199" t="str">
        <f>IF(AND((RIGHT($GI$3,2)-'[1]Miter Profiles'!$AC$192-'[1]Outside Edges'!$B40)&gt;=5,'[1]Outside Edges'!$Q40="Yes"),"Yes","No")</f>
        <v>Yes</v>
      </c>
      <c r="GJ41" s="197" t="str">
        <f>IF(AND((RIGHT($GJ$3,2)-'[1]Miter Profiles'!$AC$193-'[1]Outside Edges'!$B40)&gt;=5,'[1]Outside Edges'!$Q40="Yes"),"Yes","No")</f>
        <v>Yes</v>
      </c>
      <c r="GK41" s="198" t="str">
        <f>IF(AND((RIGHT($GK$3,2)-'[1]Miter Profiles'!$AC$194-'[1]Outside Edges'!$B40)&gt;=5,'[1]Outside Edges'!$Q40="Yes"),"Yes","No")</f>
        <v>Yes</v>
      </c>
      <c r="GL41" s="200" t="str">
        <f>IF(AND((RIGHT($GL$3,2)-'[1]Miter Profiles'!$AC$195-'[1]Outside Edges'!$B40)&gt;=5,'[1]Outside Edges'!$Q40="Yes"),"Yes","No")</f>
        <v>Yes</v>
      </c>
      <c r="GM41" s="201" t="str">
        <f>IF(AND((RIGHT($GM$3,2)-'[1]Miter Profiles'!$AC$196-'[1]Outside Edges'!$B40)&gt;=5,'[1]Outside Edges'!$Q40="Yes"),"Yes","No")</f>
        <v>Yes</v>
      </c>
      <c r="GN41" s="202" t="str">
        <f>IF(AND((RIGHT($GN$3,2)-'[1]Miter Profiles'!$AC$197-'[1]Outside Edges'!$B40)&gt;=5,'[1]Outside Edges'!$Q40="Yes"),"Yes","No")</f>
        <v>Yes</v>
      </c>
      <c r="GO41" s="199" t="str">
        <f>IF(AND((RIGHT($GO$3,2)-'[1]Miter Profiles'!$AC$198-'[1]Outside Edges'!$B40)&gt;=5,'[1]Outside Edges'!$Q40="Yes"),"Yes","No")</f>
        <v>No</v>
      </c>
      <c r="GP41" s="197" t="str">
        <f>IF(AND((RIGHT($GP$3,2)-'[1]Miter Profiles'!$AC$199-'[1]Outside Edges'!$B40)&gt;=5,'[1]Outside Edges'!$Q40="Yes"),"Yes","No")</f>
        <v>Yes</v>
      </c>
      <c r="GQ41" s="198" t="str">
        <f>IF(AND((RIGHT($GQ$3,2)-'[1]Miter Profiles'!$AC$200-'[1]Outside Edges'!$B40)&gt;=5,'[1]Outside Edges'!$Q40="Yes"),"Yes","No")</f>
        <v>Yes</v>
      </c>
      <c r="GR41" s="211" t="str">
        <f>IF(AND((RIGHT($GR$3,2)-'[1]Miter Profiles'!$AC$201-'[1]Outside Edges'!$B40)&gt;=5,'[1]Outside Edges'!$Q40="Yes"),"Yes","No")</f>
        <v>Yes</v>
      </c>
      <c r="GS41" s="197" t="str">
        <f>IF(AND((RIGHT($GS$3,2)-'[1]Miter Profiles'!$AC$202-'[1]Outside Edges'!$B40)&gt;=5,'[1]Outside Edges'!$Q40="Yes"),"Yes","No")</f>
        <v>Yes</v>
      </c>
      <c r="GT41" s="212" t="str">
        <f>IF(AND((RIGHT($GT$3,2)-'[1]Miter Profiles'!$AC$203-'[1]Outside Edges'!$B40)&gt;=5,'[1]Outside Edges'!$Q40="Yes"),"Yes","No")</f>
        <v>Yes</v>
      </c>
      <c r="GU41" s="208" t="str">
        <f>IF(AND((RIGHT($GU$3,2)-'[1]Miter Profiles'!$AC$204-'[1]Outside Edges'!$B40)&gt;=5,'[1]Outside Edges'!$Q40="Yes"),"Yes","No")</f>
        <v>Yes</v>
      </c>
      <c r="GV41" s="209" t="str">
        <f>IF(AND((RIGHT($GV$3,2)-'[1]Miter Profiles'!$AC$205-'[1]Outside Edges'!$B40)&gt;=5,'[1]Outside Edges'!$Q40="Yes"),"Yes","No")</f>
        <v>Yes</v>
      </c>
      <c r="GW41" s="210" t="str">
        <f>IF(AND((RIGHT($GW$3,2)-'[1]Miter Profiles'!$AC$206-'[1]Outside Edges'!$B40)&gt;=5,'[1]Outside Edges'!$Q40="Yes"),"Yes","No")</f>
        <v>Yes</v>
      </c>
      <c r="GX41" s="200" t="str">
        <f>IF(AND((RIGHT($GX$3,2)-'[1]Miter Profiles'!$AC$207-'[1]Outside Edges'!$B40)&gt;=5,'[1]Outside Edges'!$Q40="Yes"),"Yes","No")</f>
        <v>No</v>
      </c>
      <c r="GY41" s="201" t="str">
        <f>IF(AND((RIGHT($GY$3,2)-'[1]Miter Profiles'!$AC$208-'[1]Outside Edges'!$B40)&gt;=5,'[1]Outside Edges'!$Q40="Yes"),"Yes","No")</f>
        <v>Yes</v>
      </c>
      <c r="GZ41" s="202" t="str">
        <f>IF(AND((RIGHT($GZ$3,2)-'[1]Miter Profiles'!$AC$209-'[1]Outside Edges'!$B40)&gt;=5,'[1]Outside Edges'!$Q40="Yes"),"Yes","No")</f>
        <v>Yes</v>
      </c>
      <c r="HA41" s="199" t="str">
        <f>IF(AND((RIGHT($HA$3,2)-'[1]Miter Profiles'!$AC$210-'[1]Outside Edges'!$B40)&gt;=5,'[1]Outside Edges'!$Q40="Yes"),"Yes","No")</f>
        <v>Yes</v>
      </c>
      <c r="HB41" s="197" t="str">
        <f>IF(AND((RIGHT($HB$3,2)-'[1]Miter Profiles'!$AC$211-'[1]Outside Edges'!$B40)&gt;=5,'[1]Outside Edges'!$Q40="Yes"),"Yes","No")</f>
        <v>Yes</v>
      </c>
      <c r="HC41" s="198" t="str">
        <f>IF(AND((RIGHT($HC$3,2)-'[1]Miter Profiles'!$AC$212-'[1]Outside Edges'!$B40)&gt;=5,'[1]Outside Edges'!$Q40="Yes"),"Yes","No")</f>
        <v>Yes</v>
      </c>
      <c r="HD41" s="200" t="str">
        <f>IF(AND((RIGHT($HD$3,2)-'[1]Miter Profiles'!$AC$213-'[1]Outside Edges'!$B40)&gt;=5,'[1]Outside Edges'!$Q40="Yes"),"Yes","No")</f>
        <v>No</v>
      </c>
      <c r="HE41" s="202" t="str">
        <f>IF(AND((RIGHT($HE$3,2)-'[1]Miter Profiles'!$AC$214-'[1]Outside Edges'!$B40)&gt;=5,'[1]Outside Edges'!$Q40="Yes"),"Yes","No")</f>
        <v>No</v>
      </c>
      <c r="HF41" s="199" t="str">
        <f>IF(AND((RIGHT($HF$3,2)-'[1]Miter Profiles'!$AC$215-'[1]Outside Edges'!$B40)&gt;=5,'[1]Outside Edges'!$Q40="Yes"),"Yes","No")</f>
        <v>Yes</v>
      </c>
      <c r="HG41" s="197" t="str">
        <f>IF(AND((RIGHT($HG$3,2)-'[1]Miter Profiles'!$AC$216-'[1]Outside Edges'!$B40)&gt;=5,'[1]Outside Edges'!$Q40="Yes"),"Yes","No")</f>
        <v>Yes</v>
      </c>
      <c r="HH41" s="198" t="str">
        <f>IF(AND((RIGHT($HH$3,2)-'[1]Miter Profiles'!$AC$217-'[1]Outside Edges'!$B40)&gt;=5,'[1]Outside Edges'!$Q40="Yes"),"Yes","No")</f>
        <v>Yes</v>
      </c>
      <c r="HI41" s="200" t="str">
        <f>IF(AND((RIGHT($HI$3,2)-'[1]Miter Profiles'!$AC$218-'[1]Outside Edges'!$B40)&gt;=5,'[1]Outside Edges'!$Q40="Yes"),"Yes","No")</f>
        <v>Yes</v>
      </c>
      <c r="HJ41" s="201" t="str">
        <f>IF(AND((RIGHT($HJ$3,2)-'[1]Miter Profiles'!$AC$219-'[1]Outside Edges'!$B40)&gt;=5,'[1]Outside Edges'!$Q40="Yes"),"Yes","No")</f>
        <v>Yes</v>
      </c>
      <c r="HK41" s="202" t="str">
        <f>IF(AND((RIGHT($HK$3,2)-'[1]Miter Profiles'!$AC$220-'[1]Outside Edges'!$B40)&gt;=5,'[1]Outside Edges'!$Q40="Yes"),"Yes","No")</f>
        <v>Yes</v>
      </c>
      <c r="HL41" s="199" t="str">
        <f>IF(AND((RIGHT($HL$3,2)-'[1]Miter Profiles'!$AC$221-'[1]Outside Edges'!$B40)&gt;=5,'[1]Outside Edges'!$Q40="Yes"),"Yes","No")</f>
        <v>Yes</v>
      </c>
      <c r="HM41" s="197" t="str">
        <f>IF(AND((RIGHT($HM$3,2)-'[1]Miter Profiles'!$AC$222-'[1]Outside Edges'!$B40)&gt;=5,'[1]Outside Edges'!$Q40="Yes"),"Yes","No")</f>
        <v>Yes</v>
      </c>
      <c r="HN41" s="197" t="str">
        <f>IF(AND((RIGHT($HN$3,2)-'[1]Miter Profiles'!$AC$223-'[1]Outside Edges'!$B40)&gt;=5,'[1]Outside Edges'!$Q40="Yes"),"Yes","No")</f>
        <v>Yes</v>
      </c>
      <c r="HO41" s="201" t="str">
        <f>IF(AND((RIGHT($HO$3,2)-'[1]Miter Profiles'!$AC$224-'[1]Outside Edges'!$B40)&gt;=5,'[1]Outside Edges'!$Q40="Yes"),"Yes","No")</f>
        <v>No</v>
      </c>
      <c r="HP41" s="201" t="str">
        <f>IF(AND((RIGHT($HP$3,2)-'[1]Miter Profiles'!$AC$225-'[1]Outside Edges'!$B40)&gt;=5,'[1]Outside Edges'!$Q40="Yes"),"Yes","No")</f>
        <v>Yes</v>
      </c>
      <c r="HQ41" s="201" t="str">
        <f>IF(AND((RIGHT($HQ$3,3)-'[1]Miter Profiles'!$AC$226-'[1]Outside Edges'!$B40)&gt;=5,'[1]Outside Edges'!$Q40="Yes"),"Yes","No")</f>
        <v>No</v>
      </c>
      <c r="HR41" s="201" t="str">
        <f>IF(AND((RIGHT($HR$3,2)-'[1]Miter Profiles'!$AC$227-'[1]Outside Edges'!$B40)&gt;=5,'[1]Outside Edges'!$Q40="Yes"),"Yes","No")</f>
        <v>No</v>
      </c>
      <c r="HS41" s="197" t="str">
        <f>IF(AND((RIGHT($HS$3,2)-'[1]Miter Profiles'!$AC$228-'[1]Outside Edges'!$B40)&gt;=5,'[1]Outside Edges'!$Q40="Yes"),"Yes","No")</f>
        <v>Yes</v>
      </c>
      <c r="HT41" s="197" t="str">
        <f>IF(AND((RIGHT($HT$3,2)-'[1]Miter Profiles'!$AC$229-'[1]Outside Edges'!$B40)&gt;=5,'[1]Outside Edges'!$Q40="Yes"),"Yes","No")</f>
        <v>Yes</v>
      </c>
      <c r="HU41" s="197" t="str">
        <f>IF(AND((RIGHT($HU$3,2)-'[1]Miter Profiles'!$AC$230-'[1]Outside Edges'!$B40)&gt;=5,'[1]Outside Edges'!$Q40="Yes"),"Yes","No")</f>
        <v>Yes</v>
      </c>
      <c r="HV41" s="201" t="str">
        <f>IF(AND((RIGHT($HV$3,2)-'[1]Miter Profiles'!$AC$231-'[1]Outside Edges'!$B40)&gt;=5,'[1]Outside Edges'!$Q40="Yes"),"Yes","No")</f>
        <v>Yes</v>
      </c>
      <c r="HW41" s="201" t="str">
        <f>IF(AND((RIGHT($HW$3,2)-'[1]Miter Profiles'!$AC$232-'[1]Outside Edges'!$B40)&gt;=5,'[1]Outside Edges'!$Q40="Yes"),"Yes","No")</f>
        <v>Yes</v>
      </c>
      <c r="HX41" s="201" t="str">
        <f>IF(AND((RIGHT($HX$3,2)-'[1]Miter Profiles'!$AC$233-'[1]Outside Edges'!$B40)&gt;=5,'[1]Outside Edges'!$Q40="Yes"),"Yes","No")</f>
        <v>Yes</v>
      </c>
      <c r="HY41" s="197" t="str">
        <f>IF(AND((RIGHT($HY$3,2)-'[1]Miter Profiles'!$AC$234-'[1]Outside Edges'!$B40)&gt;=5,'[1]Outside Edges'!$Q40="Yes"),"Yes","No")</f>
        <v>No</v>
      </c>
      <c r="HZ41" s="197" t="str">
        <f>IF(AND((RIGHT($HZ$3,2)-'[1]Miter Profiles'!$AC$235-'[1]Outside Edges'!$B40)&gt;=5,'[1]Outside Edges'!$Q40="Yes"),"Yes","No")</f>
        <v>Yes</v>
      </c>
      <c r="IA41" s="197" t="str">
        <f>IF(AND((RIGHT($IA$3,2)-'[1]Miter Profiles'!$AC$236-'[1]Outside Edges'!$B40)&gt;=5,'[1]Outside Edges'!$Q40="Yes"),"Yes","No")</f>
        <v>Yes</v>
      </c>
      <c r="IB41" s="201" t="str">
        <f>IF(AND((RIGHT($IB$3,2)-'[1]Miter Profiles'!$AC$237-'[1]Outside Edges'!$B40)&gt;=5,'[1]Outside Edges'!$Q40="Yes"),"Yes","No")</f>
        <v>Yes</v>
      </c>
      <c r="IC41" s="201" t="str">
        <f>IF(AND((RIGHT($IC$3,2)-'[1]Miter Profiles'!$AC$238-'[1]Outside Edges'!$B40)&gt;=5,'[1]Outside Edges'!$Q40="Yes"),"Yes","No")</f>
        <v>Yes</v>
      </c>
      <c r="ID41" s="201" t="str">
        <f>IF(AND((RIGHT($ID$3,2)-'[1]Miter Profiles'!$AC$239-'[1]Outside Edges'!$B40)&gt;=5,'[1]Outside Edges'!$Q40="Yes"),"Yes","No")</f>
        <v>Yes</v>
      </c>
      <c r="IE41" s="197" t="str">
        <f>IF(AND((RIGHT($IE$3,2)-'[1]Miter Profiles'!$AC$240-'[1]Outside Edges'!$B40)&gt;=5,'[1]Outside Edges'!$Q40="Yes"),"Yes","No")</f>
        <v>Yes</v>
      </c>
      <c r="IF41" s="197" t="str">
        <f>IF(AND((RIGHT($IF$3,2)-'[1]Miter Profiles'!$AC$241-'[1]Outside Edges'!$B40)&gt;=5,'[1]Outside Edges'!$Q40="Yes"),"Yes","No")</f>
        <v>Yes</v>
      </c>
      <c r="IG41" s="197" t="str">
        <f>IF(AND((RIGHT($IG$3,2)-'[1]Miter Profiles'!$AC$242-'[1]Outside Edges'!$B40)&gt;=5,'[1]Outside Edges'!$Q40="Yes"),"Yes","No")</f>
        <v>Yes</v>
      </c>
      <c r="IH41" s="201" t="str">
        <f>IF(AND((RIGHT($IH$3,2)-'[1]Miter Profiles'!$AC$243-'[1]Outside Edges'!$B40)&gt;=5,'[1]Outside Edges'!$Q40="Yes"),"Yes","No")</f>
        <v>Yes</v>
      </c>
      <c r="II41" s="201" t="str">
        <f>IF(AND((RIGHT($II$3,2)-'[1]Miter Profiles'!$AC$244-'[1]Outside Edges'!$B40)&gt;=5,'[1]Outside Edges'!$Q40="Yes"),"Yes","No")</f>
        <v>Yes</v>
      </c>
      <c r="IJ41" s="201" t="str">
        <f>IF(AND((RIGHT($IJ$3,2)-'[1]Miter Profiles'!$AC$245-'[1]Outside Edges'!$B40)&gt;=5,'[1]Outside Edges'!$Q40="Yes"),"Yes","No")</f>
        <v>Yes</v>
      </c>
      <c r="IK41" s="197" t="str">
        <f>IF(AND((RIGHT($IK$3,2)-'[1]Miter Profiles'!$AC$246-'[1]Outside Edges'!$B40)&gt;=5,'[1]Outside Edges'!$Q40="Yes"),"Yes","No")</f>
        <v>Yes</v>
      </c>
      <c r="IL41" s="197" t="str">
        <f>IF(AND((RIGHT($IL$3,2)-'[1]Miter Profiles'!$AC$247-'[1]Outside Edges'!$B40)&gt;=5,'[1]Outside Edges'!$Q40="Yes"),"Yes","No")</f>
        <v>Yes</v>
      </c>
      <c r="IM41" s="197" t="str">
        <f>IF(AND((RIGHT($IM$3,2)-'[1]Miter Profiles'!$AC$248-'[1]Outside Edges'!$B40)&gt;=5,'[1]Outside Edges'!$Q40="Yes"),"Yes","No")</f>
        <v>Yes</v>
      </c>
      <c r="IN41" s="201" t="str">
        <f>IF(AND((RIGHT($IN$3,2)-'[1]Miter Profiles'!$AC$249-'[1]Outside Edges'!$B40)&gt;=5,'[1]Outside Edges'!$Q40="Yes"),"Yes","No")</f>
        <v>No</v>
      </c>
      <c r="IO41" s="201" t="str">
        <f>IF(AND((RIGHT($IO$3,2)-'[1]Miter Profiles'!$AC$250-'[1]Outside Edges'!$B40)&gt;=5,'[1]Outside Edges'!$Q40="Yes"),"Yes","No")</f>
        <v>Yes</v>
      </c>
      <c r="IP41" s="201" t="str">
        <f>IF(AND((RIGHT($IP$3,2)-'[1]Miter Profiles'!$AC$251-'[1]Outside Edges'!$B40)&gt;=5,'[1]Outside Edges'!$Q40="Yes"),"Yes","No")</f>
        <v>Yes</v>
      </c>
      <c r="IQ41" s="197" t="str">
        <f>IF(AND((RIGHT($IQ$3,2)-'[1]Miter Profiles'!$AC$252-'[1]Outside Edges'!$B40)&gt;=5,'[1]Outside Edges'!$Q40="Yes"),"Yes","No")</f>
        <v>No</v>
      </c>
      <c r="IR41" s="197" t="str">
        <f>IF(AND((RIGHT($IR$3,2)-'[1]Miter Profiles'!$AC$253-'[1]Outside Edges'!$B40)&gt;=5,'[1]Outside Edges'!$Q40="Yes"),"Yes","No")</f>
        <v>Yes</v>
      </c>
      <c r="IS41" s="197" t="str">
        <f>IF(AND((RIGHT($IS$3,2)-'[1]Miter Profiles'!$AC$254-'[1]Outside Edges'!$B40)&gt;=5,'[1]Outside Edges'!$Q40="Yes"),"Yes","No")</f>
        <v>Yes</v>
      </c>
      <c r="IT41" s="201" t="str">
        <f>IF(AND((RIGHT($IT$3,2)-'[1]Miter Profiles'!$AC$255-'[1]Outside Edges'!$B40)&gt;=5,'[1]Outside Edges'!$Q40="Yes"),"Yes","No")</f>
        <v>Yes</v>
      </c>
      <c r="IU41" s="201" t="str">
        <f>IF(AND((RIGHT($IU$3,2)-'[1]Miter Profiles'!$AC$256-'[1]Outside Edges'!$B40)&gt;=5,'[1]Outside Edges'!$Q40="Yes"),"Yes","No")</f>
        <v>Yes</v>
      </c>
      <c r="IV41" s="201" t="str">
        <f>IF(AND((RIGHT($IV$3,2)-'[1]Miter Profiles'!$AC$257-'[1]Outside Edges'!$B40)&gt;=5,'[1]Outside Edges'!$Q40="Yes"),"Yes","No")</f>
        <v>Yes</v>
      </c>
      <c r="IW41" s="197" t="str">
        <f>IF(AND((RIGHT($IW$3,2)-'[1]Miter Profiles'!$AC$258-'[1]Outside Edges'!$B40)&gt;=5,'[1]Outside Edges'!$Q40="Yes"),"Yes","No")</f>
        <v>Yes</v>
      </c>
      <c r="IX41" s="197" t="str">
        <f>IF(AND((RIGHT($IX$3,2)-'[1]Miter Profiles'!$AC$259-'[1]Outside Edges'!$B40)&gt;=5,'[1]Outside Edges'!$Q40="Yes"),"Yes","No")</f>
        <v>Yes</v>
      </c>
      <c r="IY41" s="197" t="str">
        <f>IF(AND((RIGHT($IY$3,2)-'[1]Miter Profiles'!$AC$260-'[1]Outside Edges'!$B40)&gt;=5,'[1]Outside Edges'!$Q40="Yes"),"Yes","No")</f>
        <v>Yes</v>
      </c>
      <c r="IZ41" s="201" t="str">
        <f>IF(AND((RIGHT($IZ$3,2)-'[1]Miter Profiles'!$AC$261-'[1]Outside Edges'!$B40)&gt;=5,'[1]Outside Edges'!$Q40="Yes"),"Yes","No")</f>
        <v>Yes</v>
      </c>
      <c r="JA41" s="201" t="str">
        <f>IF(AND((RIGHT($JA$3,2)-'[1]Miter Profiles'!$AC$262-'[1]Outside Edges'!$B40)&gt;=5,'[1]Outside Edges'!$Q40="Yes"),"Yes","No")</f>
        <v>Yes</v>
      </c>
      <c r="JB41" s="201" t="str">
        <f>IF(AND((RIGHT($JB$3,2)-'[1]Miter Profiles'!$AC$263-'[1]Outside Edges'!$B40)&gt;=5,'[1]Outside Edges'!$Q40="Yes"),"Yes","No")</f>
        <v>Yes</v>
      </c>
      <c r="JC41" s="197" t="str">
        <f>IF(AND((RIGHT($JC$3,2)-'[1]Miter Profiles'!$AC$264-'[1]Outside Edges'!$B40)&gt;=5,'[1]Outside Edges'!$Q40="Yes"),"Yes","No")</f>
        <v>Yes</v>
      </c>
      <c r="JD41" s="197" t="str">
        <f>IF(AND((RIGHT($JD$3,2)-'[1]Miter Profiles'!$AC$265-'[1]Outside Edges'!$B40)&gt;=5,'[1]Outside Edges'!$Q40="Yes"),"Yes","No")</f>
        <v>Yes</v>
      </c>
      <c r="JE41" s="197" t="str">
        <f>IF(AND((RIGHT($JE$3,2)-'[1]Miter Profiles'!$AC$266-'[1]Outside Edges'!$B40)&gt;=5,'[1]Outside Edges'!$Q40="Yes"),"Yes","No")</f>
        <v>Yes</v>
      </c>
      <c r="JF41" s="201" t="str">
        <f>IF(AND((RIGHT($JF$3,2)-'[1]Miter Profiles'!$AC$267-'[1]Outside Edges'!$B40)&gt;=5,'[1]Outside Edges'!$Q40="Yes"),"Yes","No")</f>
        <v>No</v>
      </c>
      <c r="JG41" s="201" t="str">
        <f>IF(AND((RIGHT($JG$3,2)-'[1]Miter Profiles'!$AC$268-'[1]Outside Edges'!$B40)&gt;=5,'[1]Outside Edges'!$Q40="Yes"),"Yes","No")</f>
        <v>Yes</v>
      </c>
      <c r="JH41" s="201" t="str">
        <f>IF(AND((RIGHT($JH$3,2)-'[1]Miter Profiles'!$AC$269-'[1]Outside Edges'!$B40)&gt;=5,'[1]Outside Edges'!$Q40="Yes"),"Yes","No")</f>
        <v>Yes</v>
      </c>
      <c r="JI41" s="197" t="str">
        <f>IF(AND((RIGHT($JI$3,2)-'[1]Miter Profiles'!$AC$270-'[1]Outside Edges'!$B40)&gt;=5,'[1]Outside Edges'!$Q40="Yes"),"Yes","No")</f>
        <v>Yes</v>
      </c>
      <c r="JJ41" s="197" t="str">
        <f>IF(AND((RIGHT($JJ$3,2)-'[1]Miter Profiles'!$AC$271-'[1]Outside Edges'!$B40)&gt;=5,'[1]Outside Edges'!$Q40="Yes"),"Yes","No")</f>
        <v>Yes</v>
      </c>
      <c r="JK41" s="197" t="str">
        <f>IF(AND((RIGHT($JK$3,2)-'[1]Miter Profiles'!$AC$272-'[1]Outside Edges'!$B40)&gt;=5,'[1]Outside Edges'!$Q40="Yes"),"Yes","No")</f>
        <v>Yes</v>
      </c>
      <c r="JL41" s="201" t="str">
        <f>IF(AND((RIGHT($JL$3,2)-'[1]Miter Profiles'!$AC$273-'[1]Outside Edges'!$B40)&gt;=5,'[1]Outside Edges'!$Q40="Yes"),"Yes","No")</f>
        <v>Yes</v>
      </c>
      <c r="JM41" s="201" t="str">
        <f>IF(AND((RIGHT($JM$3,2)-'[1]Miter Profiles'!$AC$274-'[1]Outside Edges'!$B40)&gt;=5,'[1]Outside Edges'!$Q40="Yes"),"Yes","No")</f>
        <v>Yes</v>
      </c>
      <c r="JN41" s="201" t="str">
        <f>IF(AND((RIGHT($JN$3,2)-'[1]Miter Profiles'!$AC$275-'[1]Outside Edges'!$B40)&gt;=5,'[1]Outside Edges'!$Q40="Yes"),"Yes","No")</f>
        <v>Yes</v>
      </c>
      <c r="JO41" s="197" t="str">
        <f>IF(AND((RIGHT($JO$3,2)-'[1]Miter Profiles'!$AC$276-'[1]Outside Edges'!$B40)&gt;=5,'[1]Outside Edges'!$Q40="Yes"),"Yes","No")</f>
        <v>Yes</v>
      </c>
      <c r="JP41" s="197" t="str">
        <f>IF(AND((RIGHT($JP$3,2)-'[1]Miter Profiles'!$AC$277-'[1]Outside Edges'!$B40)&gt;=5,'[1]Outside Edges'!$Q40="Yes"),"Yes","No")</f>
        <v>Yes</v>
      </c>
      <c r="JQ41" s="197" t="str">
        <f>IF(AND((RIGHT($JQ$3,2)-'[1]Miter Profiles'!$AC$278-'[1]Outside Edges'!$B40)&gt;=5,'[1]Outside Edges'!$Q40="Yes"),"Yes","No")</f>
        <v>Yes</v>
      </c>
      <c r="JR41" s="201" t="str">
        <f>IF(AND((RIGHT($JR$3,2)-'[1]Miter Profiles'!$AC$279-'[1]Outside Edges'!$B40)&gt;=5,'[1]Outside Edges'!$Q40="Yes"),"Yes","No")</f>
        <v>No</v>
      </c>
      <c r="JS41" s="201" t="str">
        <f>IF(AND((RIGHT($JS$3,2)-'[1]Miter Profiles'!$AC$280-'[1]Outside Edges'!$B40)&gt;=5,'[1]Outside Edges'!$Q40="Yes"),"Yes","No")</f>
        <v>Yes</v>
      </c>
      <c r="JT41" s="201" t="str">
        <f>IF(AND((RIGHT($JT$3,2)-'[1]Miter Profiles'!$AC$281-'[1]Outside Edges'!$B40)&gt;=5,'[1]Outside Edges'!$Q40="Yes"),"Yes","No")</f>
        <v>Yes</v>
      </c>
      <c r="JU41" s="197" t="str">
        <f>IF(AND((RIGHT($JU$3,2)-'[1]Miter Profiles'!$AC$282-'[1]Outside Edges'!$B40)&gt;=5,'[1]Outside Edges'!$Q40="Yes"),"Yes","No")</f>
        <v>No</v>
      </c>
      <c r="JV41" s="197" t="str">
        <f>IF(AND((RIGHT($JV$3,2)-'[1]Miter Profiles'!$AC$283-'[1]Outside Edges'!$B40)&gt;=5,'[1]Outside Edges'!$Q40="Yes"),"Yes","No")</f>
        <v>Yes</v>
      </c>
      <c r="JW41" s="197" t="str">
        <f>IF(AND((RIGHT($JW$3,2)-'[1]Miter Profiles'!$AC$284-'[1]Outside Edges'!$B40)&gt;=5,'[1]Outside Edges'!$Q40="Yes"),"Yes","No")</f>
        <v>Yes</v>
      </c>
      <c r="JX41" s="201" t="str">
        <f>IF(AND((RIGHT($JX$3,2)-'[1]Miter Profiles'!$AC$285-'[1]Outside Edges'!$B40)&gt;=5,'[1]Outside Edges'!$Q40="Yes"),"Yes","No")</f>
        <v>Yes</v>
      </c>
      <c r="JY41" s="201" t="str">
        <f>IF(AND((RIGHT($JY$3,2)-'[1]Miter Profiles'!$AC$286-'[1]Outside Edges'!$B40)&gt;=5,'[1]Outside Edges'!$Q40="Yes"),"Yes","No")</f>
        <v>Yes</v>
      </c>
      <c r="JZ41" s="201" t="str">
        <f>IF(AND((RIGHT($JZ$3,2)-'[1]Miter Profiles'!$AC$287-'[1]Outside Edges'!$B40)&gt;=5,'[1]Outside Edges'!$Q40="Yes"),"Yes","No")</f>
        <v>Yes</v>
      </c>
      <c r="KA41" s="197" t="str">
        <f>IF(AND((RIGHT($KA$3,2)-'[1]Miter Profiles'!$AC$288-'[1]Outside Edges'!$B40)&gt;=5,'[1]Outside Edges'!$Q40="Yes"),"Yes","No")</f>
        <v>Yes</v>
      </c>
      <c r="KB41" s="197" t="str">
        <f>IF(AND((RIGHT($KB$3,2)-'[1]Miter Profiles'!$AC$289-'[1]Outside Edges'!$B40)&gt;=5,'[1]Outside Edges'!$Q40="Yes"),"Yes","No")</f>
        <v>Yes</v>
      </c>
      <c r="KC41" s="197" t="str">
        <f>IF(AND((RIGHT($KC$3,2)-'[1]Miter Profiles'!$AC$290-'[1]Outside Edges'!$B40)&gt;=5,'[1]Outside Edges'!$Q40="Yes"),"Yes","No")</f>
        <v>Yes</v>
      </c>
      <c r="KD41" s="201" t="str">
        <f>IF(AND((RIGHT($KD$3,2)-'[1]Miter Profiles'!$AC$291-'[1]Outside Edges'!$B40)&gt;=5,'[1]Outside Edges'!$Q40="Yes"),"Yes","No")</f>
        <v>Yes</v>
      </c>
      <c r="KE41" s="201" t="str">
        <f>IF(AND((RIGHT($KE$3,2)-'[1]Miter Profiles'!$AC$292-'[1]Outside Edges'!$B40)&gt;=5,'[1]Outside Edges'!$Q40="Yes"),"Yes","No")</f>
        <v>Yes</v>
      </c>
      <c r="KF41" s="201" t="str">
        <f>IF(AND((RIGHT($KF$3,2)-'[1]Miter Profiles'!$AC$293-'[1]Outside Edges'!$B40)&gt;=5,'[1]Outside Edges'!$Q40="Yes"),"Yes","No")</f>
        <v>Yes</v>
      </c>
      <c r="KG41" s="197" t="str">
        <f>IF(AND((RIGHT($KG$3,2)-'[1]Miter Profiles'!$AC$294-'[1]Outside Edges'!$B40)&gt;=5,'[1]Outside Edges'!$Q40="Yes"),"Yes","No")</f>
        <v>Yes</v>
      </c>
      <c r="KH41" s="197" t="str">
        <f>IF(AND((RIGHT($KH$3,2)-'[1]Miter Profiles'!$AC$295-'[1]Outside Edges'!$B40)&gt;=5,'[1]Outside Edges'!$Q40="Yes"),"Yes","No")</f>
        <v>Yes</v>
      </c>
      <c r="KI41" s="197" t="str">
        <f>IF(AND((RIGHT($KI$3,2)-'[1]Miter Profiles'!$AC$296-'[1]Outside Edges'!$B40)&gt;=5,'[1]Outside Edges'!$Q40="Yes"),"Yes","No")</f>
        <v>Yes</v>
      </c>
      <c r="KJ41" s="201" t="str">
        <f>IF(AND((RIGHT($KJ$3,2)-'[1]Miter Profiles'!$AC$297-'[1]Outside Edges'!$B40)&gt;=5,'[1]Outside Edges'!$Q40="Yes"),"Yes","No")</f>
        <v>Yes</v>
      </c>
      <c r="KK41" s="201" t="str">
        <f>IF(AND((RIGHT($KK$3,2)-'[1]Miter Profiles'!$AC$298-'[1]Outside Edges'!$B40)&gt;=5,'[1]Outside Edges'!$Q40="Yes"),"Yes","No")</f>
        <v>Yes</v>
      </c>
      <c r="KL41" s="201" t="str">
        <f>IF(AND((RIGHT($KL$3,2)-'[1]Miter Profiles'!$AC$299-'[1]Outside Edges'!$B40)&gt;=5,'[1]Outside Edges'!$Q40="Yes"),"Yes","No")</f>
        <v>Yes</v>
      </c>
      <c r="KM41" s="197" t="str">
        <f>IF(AND((RIGHT($KM$3,2)-'[1]Miter Profiles'!$AC$300-'[1]Outside Edges'!$B40)&gt;=5,'[1]Outside Edges'!$Q40="Yes"),"Yes","No")</f>
        <v>Yes</v>
      </c>
      <c r="KN41" s="197" t="str">
        <f>IF(AND((RIGHT($KN$3,2)-'[1]Miter Profiles'!$AC$301-'[1]Outside Edges'!$B40)&gt;=5,'[1]Outside Edges'!$Q40="Yes"),"Yes","No")</f>
        <v>Yes</v>
      </c>
      <c r="KO41" s="197" t="str">
        <f>IF(AND((RIGHT($KO$3,2)-'[1]Miter Profiles'!$AC$302-'[1]Outside Edges'!$B40)&gt;=5,'[1]Outside Edges'!$Q40="Yes"),"Yes","No")</f>
        <v>Yes</v>
      </c>
      <c r="KP41" s="201" t="str">
        <f>IF(AND((RIGHT($KP$3,2)-'[1]Miter Profiles'!$AC$303-'[1]Outside Edges'!$B40)&gt;=5,'[1]Outside Edges'!$Q40="Yes"),"Yes","No")</f>
        <v>Yes</v>
      </c>
      <c r="KQ41" s="201" t="str">
        <f>IF(AND((RIGHT($KQ$3,2)-'[1]Miter Profiles'!$AC$304-'[1]Outside Edges'!$B40)&gt;=5,'[1]Outside Edges'!$Q40="Yes"),"Yes","No")</f>
        <v>Yes</v>
      </c>
      <c r="KR41" s="201" t="str">
        <f>IF(AND((RIGHT($KR$3,2)-'[1]Miter Profiles'!$AC$305-'[1]Outside Edges'!$B40)&gt;=5,'[1]Outside Edges'!$Q40="Yes"),"Yes","No")</f>
        <v>Yes</v>
      </c>
      <c r="KS41" s="197" t="str">
        <f>IF(AND((RIGHT($KS$3,2)-'[1]Miter Profiles'!$AC$306-'[1]Outside Edges'!$B40)&gt;=5,'[1]Outside Edges'!$Q40="Yes"),"Yes","No")</f>
        <v>Yes</v>
      </c>
      <c r="KT41" s="197" t="str">
        <f>IF(AND((RIGHT($KT$3,2)-'[1]Miter Profiles'!$AC$307-'[1]Outside Edges'!$B40)&gt;=5,'[1]Outside Edges'!$Q40="Yes"),"Yes","No")</f>
        <v>Yes</v>
      </c>
      <c r="KU41" s="197" t="str">
        <f>IF(AND((RIGHT($KU$3,2)-'[1]Miter Profiles'!$AC$308-'[1]Outside Edges'!$B40)&gt;=5,'[1]Outside Edges'!$Q40="Yes"),"Yes","No")</f>
        <v>Yes</v>
      </c>
      <c r="KV41" s="201" t="str">
        <f>IF(AND((RIGHT($KV$3,2)-'[1]Miter Profiles'!$AC$309-'[1]Outside Edges'!$B40)&gt;=5,'[1]Outside Edges'!$Q40="Yes"),"Yes","No")</f>
        <v>No</v>
      </c>
      <c r="KW41" s="201" t="str">
        <f>IF(AND((RIGHT($KW$3,2)-'[1]Miter Profiles'!$AC$310-'[1]Outside Edges'!$B40)&gt;=5,'[1]Outside Edges'!$Q40="Yes"),"Yes","No")</f>
        <v>Yes</v>
      </c>
      <c r="KX41" s="201" t="str">
        <f>IF(AND((RIGHT($KX$3,2)-'[1]Miter Profiles'!$AC$311-'[1]Outside Edges'!$B40)&gt;=5,'[1]Outside Edges'!$Q40="Yes"),"Yes","No")</f>
        <v>Yes</v>
      </c>
      <c r="KY41" s="197" t="str">
        <f>IF(AND((RIGHT($KY$3,2)-'[1]Miter Profiles'!$AC$312-'[1]Outside Edges'!$B40)&gt;=5,'[1]Outside Edges'!$Q40="Yes"),"Yes","No")</f>
        <v>Yes</v>
      </c>
      <c r="KZ41" s="197" t="str">
        <f>IF(AND((RIGHT($KZ$3,2)-'[1]Miter Profiles'!$AC$313-'[1]Outside Edges'!$B40)&gt;=5,'[1]Outside Edges'!$Q40="Yes"),"Yes","No")</f>
        <v>Yes</v>
      </c>
      <c r="LA41" s="197" t="str">
        <f>IF(AND((RIGHT($LA$3,2)-'[1]Miter Profiles'!$AC$314-'[1]Outside Edges'!$B40)&gt;=5,'[1]Outside Edges'!$Q40="Yes"),"Yes","No")</f>
        <v>Yes</v>
      </c>
      <c r="LB41" s="201" t="str">
        <f>IF(AND((RIGHT($LB$3,2)-'[1]Miter Profiles'!$AC$315-'[1]Outside Edges'!$B40)&gt;=5,'[1]Outside Edges'!$Q40="Yes"),"Yes","No")</f>
        <v>Yes</v>
      </c>
      <c r="LC41" s="201" t="str">
        <f>IF(AND((RIGHT($LC$3,2)-'[1]Miter Profiles'!$AC$316-'[1]Outside Edges'!$B40)&gt;=5,'[1]Outside Edges'!$Q40="Yes"),"Yes","No")</f>
        <v>Yes</v>
      </c>
      <c r="LD41" s="201" t="str">
        <f>IF(AND((RIGHT($LD$3,2)-'[1]Miter Profiles'!$AC$317-'[1]Outside Edges'!$B40)&gt;=5,'[1]Outside Edges'!$Q40="Yes"),"Yes","No")</f>
        <v>Yes</v>
      </c>
      <c r="LE41" s="201" t="str">
        <f>IF(AND((RIGHT($LE$3,2)-'[1]Miter Profiles'!$AC$318-'[1]Outside Edges'!$B40)&gt;=5,'[1]Outside Edges'!$Q40="Yes"),"Yes","No")</f>
        <v>Yes</v>
      </c>
      <c r="LF41" s="197" t="str">
        <f>IF(AND((RIGHT($LF$3,2)-'[1]Miter Profiles'!$AC$319-'[1]Outside Edges'!$B40)&gt;=5,'[1]Outside Edges'!$Q40="Yes"),"Yes","No")</f>
        <v>Yes</v>
      </c>
      <c r="LG41" s="197" t="str">
        <f>IF(AND((RIGHT($LG$3,2)-'[1]Miter Profiles'!$AC$320-'[1]Outside Edges'!$B40)&gt;=5,'[1]Outside Edges'!$Q40="Yes"),"Yes","No")</f>
        <v>Yes</v>
      </c>
      <c r="LH41" s="197" t="str">
        <f>IF(AND((RIGHT($LH$3,2)-'[1]Miter Profiles'!$AC$321-'[1]Outside Edges'!$B40)&gt;=5,'[1]Outside Edges'!$Q40="Yes"),"Yes","No")</f>
        <v>Yes</v>
      </c>
      <c r="LI41" s="197" t="str">
        <f>IF(AND((RIGHT($LI$3,2)-'[1]Miter Profiles'!$AC$322-'[1]Outside Edges'!$B40)&gt;=5,'[1]Outside Edges'!$Q40="Yes"),"Yes","No")</f>
        <v>Yes</v>
      </c>
      <c r="LJ41" s="201" t="str">
        <f>IF(AND((RIGHT($LJ$3,2)-'[1]Miter Profiles'!$AC$323-'[1]Outside Edges'!$B40)&gt;=5,'[1]Outside Edges'!$Q40="Yes"),"Yes","No")</f>
        <v>No</v>
      </c>
      <c r="LK41" s="201" t="str">
        <f>IF(AND((RIGHT($LK$3,2)-'[1]Miter Profiles'!$AC$324-'[1]Outside Edges'!$B40)&gt;=5,'[1]Outside Edges'!$Q40="Yes"),"Yes","No")</f>
        <v>Yes</v>
      </c>
      <c r="LL41" s="201" t="str">
        <f>IF(AND((RIGHT($LL$3,2)-'[1]Miter Profiles'!$AC$325-'[1]Outside Edges'!$B40)&gt;=5,'[1]Outside Edges'!$Q40="Yes"),"Yes","No")</f>
        <v>Yes</v>
      </c>
      <c r="LM41" s="197" t="str">
        <f>IF(AND((RIGHT($LM$3,2)-'[1]Miter Profiles'!$AC$326-'[1]Outside Edges'!$B40)&gt;=5,'[1]Outside Edges'!$Q40="Yes"),"Yes","No")</f>
        <v>Yes</v>
      </c>
      <c r="LN41" s="197" t="str">
        <f>IF(AND((RIGHT($LN$3,2)-'[1]Miter Profiles'!$AC$327-'[1]Outside Edges'!$B40)&gt;=5,'[1]Outside Edges'!$Q40="Yes"),"Yes","No")</f>
        <v>Yes</v>
      </c>
      <c r="LO41" s="197" t="str">
        <f>IF(AND((RIGHT($LO$3,2)-'[1]Miter Profiles'!$AC$328-'[1]Outside Edges'!$B40)&gt;=5,'[1]Outside Edges'!$Q40="Yes"),"Yes","No")</f>
        <v>Yes</v>
      </c>
      <c r="LP41" s="201" t="str">
        <f>IF(AND((RIGHT($LP$3,2)-'[1]Miter Profiles'!$AC$329-'[1]Outside Edges'!$B40)&gt;=5,'[1]Outside Edges'!$Q40="Yes"),"Yes","No")</f>
        <v>No</v>
      </c>
      <c r="LQ41" s="201" t="str">
        <f>IF(AND((RIGHT($LQ$3,2)-'[1]Miter Profiles'!$AC$330-'[1]Outside Edges'!$B40)&gt;=5,'[1]Outside Edges'!$Q40="Yes"),"Yes","No")</f>
        <v>Yes</v>
      </c>
      <c r="LR41" s="201" t="str">
        <f>IF(AND((RIGHT($LR$3,2)-'[1]Miter Profiles'!$AC$331-'[1]Outside Edges'!$B40)&gt;=5,'[1]Outside Edges'!$Q40="Yes"),"Yes","No")</f>
        <v>Yes</v>
      </c>
      <c r="LS41" s="197" t="str">
        <f>IF(AND((RIGHT($LS$3,2)-'[1]Miter Profiles'!$AC$332-'[1]Outside Edges'!$B40)&gt;=5,'[1]Outside Edges'!$Q40="Yes"),"Yes","No")</f>
        <v>No</v>
      </c>
      <c r="LT41" s="197" t="str">
        <f>IF(AND((RIGHT($LT$3,2)-'[1]Miter Profiles'!$AC$333-'[1]Outside Edges'!$B40)&gt;=5,'[1]Outside Edges'!$Q40="Yes"),"Yes","No")</f>
        <v>Yes</v>
      </c>
      <c r="LU41" s="197" t="str">
        <f>IF(AND((RIGHT($LU$3,2)-'[1]Miter Profiles'!$AC$334-'[1]Outside Edges'!$B40)&gt;=5,'[1]Outside Edges'!$Q40="Yes"),"Yes","No")</f>
        <v>Yes</v>
      </c>
      <c r="LV41" s="201" t="str">
        <f>IF(AND((RIGHT($LV$3,2)-'[1]Miter Profiles'!$AC$335-'[1]Outside Edges'!$B40)&gt;=5,'[1]Outside Edges'!$Q40="Yes"),"Yes","No")</f>
        <v>Yes</v>
      </c>
      <c r="LW41" s="201" t="str">
        <f>IF(AND((RIGHT($LW$3,2)-'[1]Miter Profiles'!$AC$336-'[1]Outside Edges'!$B40)&gt;=5,'[1]Outside Edges'!$Q40="Yes"),"Yes","No")</f>
        <v>Yes</v>
      </c>
      <c r="LX41" s="201" t="str">
        <f>IF(AND((RIGHT($LX$3,2)-'[1]Miter Profiles'!$AC$337-'[1]Outside Edges'!$B40)&gt;=5,'[1]Outside Edges'!$Q40="Yes"),"Yes","No")</f>
        <v>Yes</v>
      </c>
      <c r="LY41" s="197" t="str">
        <f>IF(AND((RIGHT($LY$3,2)-'[1]Miter Profiles'!$AC$338-'[1]Outside Edges'!$B40)&gt;=5,'[1]Outside Edges'!$Q40="Yes"),"Yes","No")</f>
        <v>Yes</v>
      </c>
      <c r="LZ41" s="197" t="str">
        <f>IF(AND((RIGHT($LZ$3,2)-'[1]Miter Profiles'!$AC$339-'[1]Outside Edges'!$B40)&gt;=5,'[1]Outside Edges'!$Q40="Yes"),"Yes","No")</f>
        <v>Yes</v>
      </c>
      <c r="MA41" s="197" t="str">
        <f>IF(AND((RIGHT($MA$3,2)-'[1]Miter Profiles'!$AC$340-'[1]Outside Edges'!$B40)&gt;=5,'[1]Outside Edges'!$Q40="Yes"),"Yes","No")</f>
        <v>Yes</v>
      </c>
      <c r="MB41" s="201" t="str">
        <f>IF(AND((RIGHT($MB$3,2)-'[1]Miter Profiles'!$AC$341-'[1]Outside Edges'!$B40)&gt;=5,'[1]Outside Edges'!$Q40="Yes"),"Yes","No")</f>
        <v>Yes</v>
      </c>
      <c r="MC41" s="201" t="str">
        <f>IF(AND((RIGHT($MC$3,2)-'[1]Miter Profiles'!$AC$342-'[1]Outside Edges'!$B40)&gt;=5,'[1]Outside Edges'!$Q40="Yes"),"Yes","No")</f>
        <v>Yes</v>
      </c>
      <c r="MD41" s="201" t="str">
        <f>IF(AND((RIGHT($MD$3,2)-'[1]Miter Profiles'!$AC$343-'[1]Outside Edges'!$B40)&gt;=5,'[1]Outside Edges'!$Q40="Yes"),"Yes","No")</f>
        <v>Yes</v>
      </c>
      <c r="ME41" s="197" t="str">
        <f>IF(AND((RIGHT($ME$3,2)-'[1]Miter Profiles'!$AC$344-'[1]Outside Edges'!$B40)&gt;=5,'[1]Outside Edges'!$Q40="Yes"),"Yes","No")</f>
        <v>Yes</v>
      </c>
      <c r="MF41" s="197" t="str">
        <f>IF(AND((RIGHT($MF$3,2)-'[1]Miter Profiles'!$AC$345-'[1]Outside Edges'!$B40)&gt;=5,'[1]Outside Edges'!$Q40="Yes"),"Yes","No")</f>
        <v>Yes</v>
      </c>
      <c r="MG41" s="197" t="str">
        <f>IF(AND((RIGHT($MG$3,2)-'[1]Miter Profiles'!$AC$346-'[1]Outside Edges'!$B40)&gt;=5,'[1]Outside Edges'!$Q40="Yes"),"Yes","No")</f>
        <v>Yes</v>
      </c>
      <c r="MH41" s="201" t="str">
        <f>IF(AND((RIGHT($MH$3,2)-'[1]Miter Profiles'!$AC$347-'[1]Outside Edges'!$B40)&gt;=5,'[1]Outside Edges'!$Q40="Yes"),"Yes","No")</f>
        <v>Yes</v>
      </c>
      <c r="MI41" s="201" t="str">
        <f>IF(AND((RIGHT($MI$3,2)-'[1]Miter Profiles'!$AC$348-'[1]Outside Edges'!$B40)&gt;=5,'[1]Outside Edges'!$Q40="Yes"),"Yes","No")</f>
        <v>Yes</v>
      </c>
      <c r="MJ41" s="201" t="str">
        <f>IF(AND((RIGHT($MJ$3,2)-'[1]Miter Profiles'!$AC$349-'[1]Outside Edges'!$B40)&gt;=5,'[1]Outside Edges'!$Q40="Yes"),"Yes","No")</f>
        <v>Yes</v>
      </c>
      <c r="MK41" s="197" t="str">
        <f>IF(AND((RIGHT($MK$3,2)-'[1]Miter Profiles'!$AC$350-'[1]Outside Edges'!$B40)&gt;=5,'[1]Outside Edges'!$Q40="Yes"),"Yes","No")</f>
        <v>Yes</v>
      </c>
      <c r="ML41" s="197" t="str">
        <f>IF(AND((RIGHT($ML$3,2)-'[1]Miter Profiles'!$AC$351-'[1]Outside Edges'!$B40)&gt;=5,'[1]Outside Edges'!$Q40="Yes"),"Yes","No")</f>
        <v>Yes</v>
      </c>
      <c r="MM41" s="197" t="str">
        <f>IF(AND((RIGHT($MM$3,2)-'[1]Miter Profiles'!$AC$352-'[1]Outside Edges'!$B40)&gt;=5,'[1]Outside Edges'!$Q40="Yes"),"Yes","No")</f>
        <v>Yes</v>
      </c>
      <c r="MN41" s="201" t="str">
        <f>IF(AND((RIGHT($MK$3,2)-'[1]Miter Profiles'!$AC$353-'[1]Outside Edges'!$B40)&gt;=5,'[1]Outside Edges'!$Q40="Yes"),"Yes","No")</f>
        <v>Yes</v>
      </c>
      <c r="MO41" s="201" t="str">
        <f>IF(AND((RIGHT($ML$3,2)-'[1]Miter Profiles'!$AC$354-'[1]Outside Edges'!$B40)&gt;=5,'[1]Outside Edges'!$Q40="Yes"),"Yes","No")</f>
        <v>Yes</v>
      </c>
      <c r="MP41" s="201" t="str">
        <f>IF(AND((RIGHT($MM$3,2)-'[1]Miter Profiles'!$AC$355-'[1]Outside Edges'!$B40)&gt;=5,'[1]Outside Edges'!$Q40="Yes"),"Yes","No")</f>
        <v>Yes</v>
      </c>
      <c r="MQ41" s="197" t="str">
        <f>IF(AND((RIGHT($MK$3,2)-'[1]Miter Profiles'!$AC$356-'[1]Outside Edges'!$B40)&gt;=5,'[1]Outside Edges'!$Q40="Yes"),"Yes","No")</f>
        <v>No</v>
      </c>
      <c r="MR41" s="197" t="str">
        <f>IF(AND((RIGHT($ML$3,2)-'[1]Miter Profiles'!$AC$357-'[1]Outside Edges'!$B40)&gt;=5,'[1]Outside Edges'!$Q40="Yes"),"Yes","No")</f>
        <v>Yes</v>
      </c>
      <c r="MS41" s="197" t="str">
        <f>IF(AND((RIGHT($MM$3,2)-'[1]Miter Profiles'!$AC$358-'[1]Outside Edges'!$B40)&gt;=5,'[1]Outside Edges'!$Q40="Yes"),"Yes","No")</f>
        <v>Yes</v>
      </c>
      <c r="MT41" s="201" t="str">
        <f>IF(AND((RIGHT($MK$3,2)-'[1]Miter Profiles'!$AC$359-'[1]Outside Edges'!$B40)&gt;=5,'[1]Outside Edges'!$Q40="Yes"),"Yes","No")</f>
        <v>No</v>
      </c>
      <c r="MU41" s="201" t="str">
        <f>IF(AND((RIGHT($ML$3,2)-'[1]Miter Profiles'!$AC$360-'[1]Outside Edges'!$B40)&gt;=5,'[1]Outside Edges'!$Q40="Yes"),"Yes","No")</f>
        <v>Yes</v>
      </c>
      <c r="MV41" s="201" t="str">
        <f>IF(AND((RIGHT($MM$3,2)-'[1]Miter Profiles'!$AC$361-'[1]Outside Edges'!$B40)&gt;=5,'[1]Outside Edges'!$Q40="Yes"),"Yes","No")</f>
        <v>Yes</v>
      </c>
    </row>
    <row r="42" spans="1:360" ht="15.75" customHeight="1" thickBot="1" x14ac:dyDescent="0.25">
      <c r="A42" s="371" t="str">
        <f>IF('[1]Outside Edges'!$A41&lt;&gt;"",'[1]Outside Edges'!$A41,"")</f>
        <v>D39</v>
      </c>
      <c r="B42" s="7" t="str">
        <f>IF(AND((RIGHT($B$3,2)-'[1]Miter Profiles'!$AC$3-'[1]Outside Edges'!$B41)&gt;=5,'[1]Outside Edges'!$Q41="Yes"),"Yes","No")</f>
        <v>Yes</v>
      </c>
      <c r="C42" s="7" t="str">
        <f>IF(AND((RIGHT($C$3,2)-'[1]Miter Profiles'!$AC$4-'[1]Outside Edges'!$B41)&gt;=5,'[1]Outside Edges'!$Q41="Yes"),"Yes","No")</f>
        <v>Yes</v>
      </c>
      <c r="D42" s="63" t="str">
        <f>IF(AND((RIGHT($D$3,2)-'[1]Miter Profiles'!$AC$5-'[1]Outside Edges'!$B41)&gt;=5,'[1]Outside Edges'!$Q41="Yes"),"Yes","No")</f>
        <v>Yes</v>
      </c>
      <c r="E42" s="64" t="str">
        <f>IF(AND((RIGHT($E$3,2)-'[1]Miter Profiles'!$AC$6-'[1]Outside Edges'!$B41)&gt;=5,'[1]Outside Edges'!$Q41="Yes"),"Yes","No")</f>
        <v>Yes</v>
      </c>
      <c r="F42" s="8" t="str">
        <f>IF(AND((RIGHT($F$3,2)-'[1]Miter Profiles'!$AC$7-'[1]Outside Edges'!$B41)&gt;=5,'[1]Outside Edges'!$Q41="Yes"),"Yes","No")</f>
        <v>Yes</v>
      </c>
      <c r="G42" s="65" t="str">
        <f>IF(AND((RIGHT($G$3,2)-'[1]Miter Profiles'!$AC$8-'[1]Outside Edges'!$B41)&gt;=5,'[1]Outside Edges'!$Q41="Yes"),"Yes","No")</f>
        <v>Yes</v>
      </c>
      <c r="H42" s="7" t="str">
        <f>IF(AND((RIGHT($H$3,2)-'[1]Miter Profiles'!$AC$9-'[1]Outside Edges'!$B41)&gt;=5,'[1]Outside Edges'!$Q41="Yes"),"Yes","No")</f>
        <v>Yes</v>
      </c>
      <c r="I42" s="7" t="str">
        <f>IF(AND((RIGHT($I$3,2)-'[1]Miter Profiles'!$AC$10-'[1]Outside Edges'!$B41)&gt;=5,'[1]Outside Edges'!$Q41="Yes"),"Yes","No")</f>
        <v>Yes</v>
      </c>
      <c r="J42" s="63" t="str">
        <f>IF(AND((RIGHT($J$3,2)-'[1]Miter Profiles'!$AC$11-'[1]Outside Edges'!$B41)&gt;=5,'[1]Outside Edges'!$Q41="Yes"),"Yes","No")</f>
        <v>Yes</v>
      </c>
      <c r="K42" s="64" t="str">
        <f>IF(AND((RIGHT($K$3,2)-'[1]Miter Profiles'!$AC$12-'[1]Outside Edges'!$B41)&gt;=5,'[1]Outside Edges'!$Q41="Yes"),"Yes","No")</f>
        <v>Yes</v>
      </c>
      <c r="L42" s="8" t="str">
        <f>IF(AND((RIGHT($L$3,2)-'[1]Miter Profiles'!$AC$13-'[1]Outside Edges'!$B41)&gt;=5,'[1]Outside Edges'!$Q41="Yes"),"Yes","No")</f>
        <v>Yes</v>
      </c>
      <c r="M42" s="65" t="str">
        <f>IF(AND((RIGHT($M$3,2)-'[1]Miter Profiles'!$AC$14-'[1]Outside Edges'!$B41)&gt;=5,'[1]Outside Edges'!$Q41="Yes"),"Yes","No")</f>
        <v>Yes</v>
      </c>
      <c r="N42" s="7" t="str">
        <f>IF(AND((RIGHT($N$3,2)-'[1]Miter Profiles'!$AC$15-'[1]Outside Edges'!$B41)&gt;=4,'[1]Outside Edges'!$Q41="Yes"),"Yes","No")</f>
        <v>Yes</v>
      </c>
      <c r="O42" s="7" t="str">
        <f>IF(AND((RIGHT($O$3,2)-'[1]Miter Profiles'!$AC$16-'[1]Outside Edges'!$B41)&gt;=5,'[1]Outside Edges'!$Q41="Yes"),"Yes","No")</f>
        <v>Yes</v>
      </c>
      <c r="P42" s="63" t="str">
        <f>IF(AND((RIGHT($P$3,2)-'[1]Miter Profiles'!$AC$17-'[1]Outside Edges'!$B41)&gt;=5,'[1]Outside Edges'!$Q41="Yes"),"Yes","No")</f>
        <v>Yes</v>
      </c>
      <c r="Q42" s="64" t="str">
        <f>IF(AND((RIGHT($Q$3,2)-'[1]Miter Profiles'!$AC$18-'[1]Outside Edges'!$B41)&gt;=5,'[1]Outside Edges'!$Q41="Yes"),"Yes","No")</f>
        <v>Yes</v>
      </c>
      <c r="R42" s="8" t="str">
        <f>IF(AND((RIGHT($R$3,2)-'[1]Miter Profiles'!$AC$19-'[1]Outside Edges'!$B41)&gt;=5,'[1]Outside Edges'!$Q41="Yes"),"Yes","No")</f>
        <v>Yes</v>
      </c>
      <c r="S42" s="65" t="str">
        <f>IF(AND((RIGHT($S$3,2)-'[1]Miter Profiles'!$AC$20-'[1]Outside Edges'!$B41)&gt;=5,'[1]Outside Edges'!$Q41="Yes"),"Yes","No")</f>
        <v>Yes</v>
      </c>
      <c r="T42" s="7" t="str">
        <f>IF(AND((RIGHT($T$3,2)-'[1]Miter Profiles'!$AC$21-'[1]Outside Edges'!$B41)&gt;=5,'[1]Outside Edges'!$Q41="Yes"),"Yes","No")</f>
        <v>Yes</v>
      </c>
      <c r="U42" s="7" t="str">
        <f>IF(AND((RIGHT($U$3,2)-'[1]Miter Profiles'!$AC$22-'[1]Outside Edges'!$B41)&gt;=5,'[1]Outside Edges'!$Q41="Yes"),"Yes","No")</f>
        <v>Yes</v>
      </c>
      <c r="V42" s="63" t="str">
        <f>IF(AND((RIGHT($V$3,2)-'[1]Miter Profiles'!$AC$23-'[1]Outside Edges'!$B41)&gt;=5,'[1]Outside Edges'!$Q41="Yes"),"Yes","No")</f>
        <v>Yes</v>
      </c>
      <c r="W42" s="64" t="str">
        <f>IF(AND((RIGHT($W$3,2)-'[1]Miter Profiles'!$AC$24-'[1]Outside Edges'!$B41)&gt;=5,'[1]Outside Edges'!$Q41="Yes"),"Yes","No")</f>
        <v>No</v>
      </c>
      <c r="X42" s="8" t="str">
        <f>IF(AND((RIGHT($X$3,2)-'[1]Miter Profiles'!$AC$25-'[1]Outside Edges'!$B41)&gt;=5,'[1]Outside Edges'!$Q41="Yes"),"Yes","No")</f>
        <v>Yes</v>
      </c>
      <c r="Y42" s="65" t="str">
        <f>IF(AND((RIGHT($Y$3,2)-'[1]Miter Profiles'!$AC$26-'[1]Outside Edges'!$B41)&gt;=5,'[1]Outside Edges'!$Q41="Yes"),"Yes","No")</f>
        <v>Yes</v>
      </c>
      <c r="Z42" s="7" t="str">
        <f>IF(AND((RIGHT($Z$3,2)-'[1]Miter Profiles'!$AC$27-'[1]Outside Edges'!$B41)&gt;=5,'[1]Outside Edges'!$Q41="Yes"),"Yes","No")</f>
        <v>Yes</v>
      </c>
      <c r="AA42" s="7" t="str">
        <f>IF(AND((RIGHT($AA$3,2)-'[1]Miter Profiles'!$AC$28-'[1]Outside Edges'!$B41)&gt;=5,'[1]Outside Edges'!$Q41="Yes"),"Yes","No")</f>
        <v>Yes</v>
      </c>
      <c r="AB42" s="63" t="str">
        <f>IF(AND((RIGHT($AB$3,2)-'[1]Miter Profiles'!$AC$29-'[1]Outside Edges'!$B41)&gt;=5,'[1]Outside Edges'!$Q41="Yes"),"Yes","No")</f>
        <v>Yes</v>
      </c>
      <c r="AC42" s="64" t="str">
        <f>IF(AND((RIGHT($AC$3,2)-'[1]Miter Profiles'!$AC$30-'[1]Outside Edges'!$B41)&gt;=5,'[1]Outside Edges'!$Q41="Yes"),"Yes","No")</f>
        <v>Yes</v>
      </c>
      <c r="AD42" s="8" t="str">
        <f>IF(AND((RIGHT($AD$3,2)-'[1]Miter Profiles'!$AC$31-'[1]Outside Edges'!$B41)&gt;=5,'[1]Outside Edges'!$Q41="Yes"),"Yes","No")</f>
        <v>Yes</v>
      </c>
      <c r="AE42" s="65" t="str">
        <f>IF(AND((RIGHT($AE$3,2)-'[1]Miter Profiles'!$AC$32-'[1]Outside Edges'!$B41)&gt;=5,'[1]Outside Edges'!$Q41="Yes"),"Yes","No")</f>
        <v>Yes</v>
      </c>
      <c r="AF42" s="7" t="str">
        <f>IF(AND((RIGHT($AF$3,2)-'[1]Miter Profiles'!$AC$33-'[1]Outside Edges'!$B41)&gt;=5,'[1]Outside Edges'!$Q41="Yes"),"Yes","No")</f>
        <v>Yes</v>
      </c>
      <c r="AG42" s="7" t="str">
        <f>IF(AND((RIGHT($AG$3,2)-'[1]Miter Profiles'!$AC$34-'[1]Outside Edges'!$B41)&gt;=5,'[1]Outside Edges'!$Q41="Yes"),"Yes","No")</f>
        <v>Yes</v>
      </c>
      <c r="AH42" s="63" t="str">
        <f>IF(AND((RIGHT($AH$3,2)-'[1]Miter Profiles'!$AC$35-'[1]Outside Edges'!$B41)&gt;=5,'[1]Outside Edges'!$Q41="Yes"),"Yes","No")</f>
        <v>Yes</v>
      </c>
      <c r="AI42" s="64" t="str">
        <f>IF(AND((RIGHT($AI$3,2)-'[1]Miter Profiles'!$AC$36-'[1]Outside Edges'!$B41)&gt;=5,'[1]Outside Edges'!$Q41="Yes"),"Yes","No")</f>
        <v>Yes</v>
      </c>
      <c r="AJ42" s="8" t="str">
        <f>IF(AND((RIGHT($AJ$3,2)-'[1]Miter Profiles'!$AC$37-'[1]Outside Edges'!$B41)&gt;=5,'[1]Outside Edges'!$Q41="Yes"),"Yes","No")</f>
        <v>Yes</v>
      </c>
      <c r="AK42" s="65" t="str">
        <f>IF(AND((RIGHT($AK$3,2)-'[1]Miter Profiles'!$AC$38-'[1]Outside Edges'!$B41)&gt;=5,'[1]Outside Edges'!$Q41="Yes"),"Yes","No")</f>
        <v>Yes</v>
      </c>
      <c r="AL42" s="7" t="str">
        <f>IF(AND((RIGHT($AL$3,2)-'[1]Miter Profiles'!$AC$39-'[1]Outside Edges'!$B41)&gt;=5,'[1]Outside Edges'!$Q41="Yes"),"Yes","No")</f>
        <v>Yes</v>
      </c>
      <c r="AM42" s="7" t="str">
        <f>IF(AND((RIGHT($AM$3,2)-'[1]Miter Profiles'!$AC$40-'[1]Outside Edges'!$B41)&gt;=5,'[1]Outside Edges'!$Q41="Yes"),"Yes","No")</f>
        <v>Yes</v>
      </c>
      <c r="AN42" s="63" t="str">
        <f>IF(AND((RIGHT($AN$3,2)-'[1]Miter Profiles'!$AC$41-'[1]Outside Edges'!$B41)&gt;=5,'[1]Outside Edges'!$Q41="Yes"),"Yes","No")</f>
        <v>Yes</v>
      </c>
      <c r="AO42" s="64" t="str">
        <f>IF(AND((RIGHT($AO$3,2)-'[1]Miter Profiles'!$AC$42-'[1]Outside Edges'!$B41)&gt;=5,'[1]Outside Edges'!$Q41="Yes"),"Yes","No")</f>
        <v>Yes</v>
      </c>
      <c r="AP42" s="8" t="str">
        <f>IF(AND((RIGHT($AP$3,2)-'[1]Miter Profiles'!$AC$43-'[1]Outside Edges'!$B41)&gt;=5,'[1]Outside Edges'!$Q41="Yes"),"Yes","No")</f>
        <v>Yes</v>
      </c>
      <c r="AQ42" s="65" t="str">
        <f>IF(AND((RIGHT($AQ$3,2)-'[1]Miter Profiles'!$AC$44-'[1]Outside Edges'!$B41)&gt;=5,'[1]Outside Edges'!$Q41="Yes"),"Yes","No")</f>
        <v>Yes</v>
      </c>
      <c r="AR42" s="7" t="str">
        <f>IF(AND((RIGHT($AR$3,2)-'[1]Miter Profiles'!$AC$45-'[1]Outside Edges'!$B41)&gt;=5,'[1]Outside Edges'!$Q41="Yes"),"Yes","No")</f>
        <v>Yes</v>
      </c>
      <c r="AS42" s="7" t="str">
        <f>IF(AND((RIGHT($AS$3,2)-'[1]Miter Profiles'!$AC$46-'[1]Outside Edges'!$B41)&gt;=5,'[1]Outside Edges'!$Q41="Yes"),"Yes","No")</f>
        <v>Yes</v>
      </c>
      <c r="AT42" s="63" t="str">
        <f>IF(AND((RIGHT($AT$3,2)-'[1]Miter Profiles'!$AC$47-'[1]Outside Edges'!$B41)&gt;=5,'[1]Outside Edges'!$Q41="Yes"),"Yes","No")</f>
        <v>Yes</v>
      </c>
      <c r="AU42" s="64" t="str">
        <f>IF(AND((RIGHT($AU$3,2)-'[1]Miter Profiles'!$AC$48-'[1]Outside Edges'!$B41)&gt;=5,'[1]Outside Edges'!$Q41="Yes"),"Yes","No")</f>
        <v>Yes</v>
      </c>
      <c r="AV42" s="8" t="str">
        <f>IF(AND((RIGHT($AV$3,2)-'[1]Miter Profiles'!$AC$49-'[1]Outside Edges'!$B41)&gt;=5,'[1]Outside Edges'!$Q41="Yes"),"Yes","No")</f>
        <v>Yes</v>
      </c>
      <c r="AW42" s="65" t="str">
        <f>IF(AND((RIGHT($AW$3,2)-'[1]Miter Profiles'!$AC$50-'[1]Outside Edges'!$B41)&gt;=5,'[1]Outside Edges'!$Q41="Yes"),"Yes","No")</f>
        <v>Yes</v>
      </c>
      <c r="AX42" s="7" t="str">
        <f>IF(AND((RIGHT($AX$3,2)-'[1]Miter Profiles'!$AC$51-'[1]Outside Edges'!$B41)&gt;=5,'[1]Outside Edges'!$Q41="Yes"),"Yes","No")</f>
        <v>Yes</v>
      </c>
      <c r="AY42" s="7" t="str">
        <f>IF(AND((RIGHT($AY$3,2)-'[1]Miter Profiles'!$AC$52-'[1]Outside Edges'!$B41)&gt;=5,'[1]Outside Edges'!$Q41="Yes"),"Yes","No")</f>
        <v>Yes</v>
      </c>
      <c r="AZ42" s="63" t="str">
        <f>IF(AND((RIGHT($AZ$3,2)-'[1]Miter Profiles'!$AC$53-'[1]Outside Edges'!$B41)&gt;=5,'[1]Outside Edges'!$Q41="Yes"),"Yes","No")</f>
        <v>Yes</v>
      </c>
      <c r="BA42" s="64" t="str">
        <f>IF(AND((RIGHT($BA$3,2)-'[1]Miter Profiles'!$AC$54-'[1]Outside Edges'!$B41)&gt;=5,'[1]Outside Edges'!$Q41="Yes"),"Yes","No")</f>
        <v>Yes</v>
      </c>
      <c r="BB42" s="8" t="str">
        <f>IF(AND((RIGHT($BB$3,2)-'[1]Miter Profiles'!$AC$55-'[1]Outside Edges'!$B41)&gt;=5,'[1]Outside Edges'!$Q41="Yes"),"Yes","No")</f>
        <v>Yes</v>
      </c>
      <c r="BC42" s="65" t="str">
        <f>IF(AND((RIGHT($BC$3,2)-'[1]Miter Profiles'!$AC$56-'[1]Outside Edges'!$B41)&gt;=5,'[1]Outside Edges'!$Q41="Yes"),"Yes","No")</f>
        <v>Yes</v>
      </c>
      <c r="BD42" s="7" t="str">
        <f>IF(AND((RIGHT($BD$3,2)-'[1]Miter Profiles'!$AC$57-'[1]Outside Edges'!$B41)&gt;=5,'[1]Outside Edges'!$Q41="Yes"),"Yes","No")</f>
        <v>Yes</v>
      </c>
      <c r="BE42" s="7" t="str">
        <f>IF(AND((RIGHT($BE$3,2)-'[1]Miter Profiles'!$AC$58-'[1]Outside Edges'!$B41)&gt;=5,'[1]Outside Edges'!$Q41="Yes"),"Yes","No")</f>
        <v>Yes</v>
      </c>
      <c r="BF42" s="63" t="str">
        <f>IF(AND((RIGHT($BF$3,2)-'[1]Miter Profiles'!$AC$59-'[1]Outside Edges'!$B41)&gt;=5,'[1]Outside Edges'!$Q41="Yes"),"Yes","No")</f>
        <v>Yes</v>
      </c>
      <c r="BG42" s="64" t="str">
        <f>IF(AND((RIGHT($BG$3,2)-'[1]Miter Profiles'!$AC$60-'[1]Outside Edges'!$B41)&gt;=5,'[1]Outside Edges'!$Q41="Yes"),"Yes","No")</f>
        <v>Yes</v>
      </c>
      <c r="BH42" s="8" t="str">
        <f>IF(AND((RIGHT($BH$3,2)-'[1]Miter Profiles'!$AC$61-'[1]Outside Edges'!$B41)&gt;=5,'[1]Outside Edges'!$Q41="Yes"),"Yes","No")</f>
        <v>Yes</v>
      </c>
      <c r="BI42" s="65" t="str">
        <f>IF(AND((RIGHT($BI$3,2)-'[1]Miter Profiles'!$AC$62-'[1]Outside Edges'!$B41)&gt;=5,'[1]Outside Edges'!$Q41="Yes"),"Yes","No")</f>
        <v>Yes</v>
      </c>
      <c r="BJ42" s="7" t="str">
        <f>IF(AND((RIGHT($BJ$3,2)-'[1]Miter Profiles'!$AC$63-'[1]Outside Edges'!$B41)&gt;=5,'[1]Outside Edges'!$Q41="Yes"),"Yes","No")</f>
        <v>Yes</v>
      </c>
      <c r="BK42" s="7" t="str">
        <f>IF(AND((RIGHT($BK$3,2)-'[1]Miter Profiles'!$AC$64-'[1]Outside Edges'!$B41)&gt;=5,'[1]Outside Edges'!$Q41="Yes"),"Yes","No")</f>
        <v>Yes</v>
      </c>
      <c r="BL42" s="63" t="str">
        <f>IF(AND((RIGHT($BL$3,2)-'[1]Miter Profiles'!$AC$65-'[1]Outside Edges'!$B41)&gt;=5,'[1]Outside Edges'!$Q41="Yes"),"Yes","No")</f>
        <v>Yes</v>
      </c>
      <c r="BM42" s="64" t="str">
        <f>IF(AND((RIGHT($BM$3,2)-'[1]Miter Profiles'!$AC$66-'[1]Outside Edges'!$B41)&gt;=5,'[1]Outside Edges'!$Q41="Yes"),"Yes","No")</f>
        <v>Yes</v>
      </c>
      <c r="BN42" s="8" t="str">
        <f>IF(AND((RIGHT($BN$3,2)-'[1]Miter Profiles'!$AC$67-'[1]Outside Edges'!$B41)&gt;=5,'[1]Outside Edges'!$Q41="Yes"),"Yes","No")</f>
        <v>Yes</v>
      </c>
      <c r="BO42" s="65" t="str">
        <f>IF(AND((RIGHT($BO$3,2)-'[1]Miter Profiles'!$AC$68-'[1]Outside Edges'!$B41)&gt;=5,'[1]Outside Edges'!$Q41="Yes"),"Yes","No")</f>
        <v>Yes</v>
      </c>
      <c r="BP42" s="7" t="str">
        <f>IF(AND((RIGHT($BP$3,2)-'[1]Miter Profiles'!$AC$69-'[1]Outside Edges'!$B41)&gt;=5,'[1]Outside Edges'!$Q41="Yes"),"Yes","No")</f>
        <v>Yes</v>
      </c>
      <c r="BQ42" s="7" t="str">
        <f>IF(AND((RIGHT($BQ$3,2)-'[1]Miter Profiles'!$AC$70-'[1]Outside Edges'!$B41)&gt;=5,'[1]Outside Edges'!$Q41="Yes"),"Yes","No")</f>
        <v>Yes</v>
      </c>
      <c r="BR42" s="63" t="str">
        <f>IF(AND((RIGHT($BR$3,2)-'[1]Miter Profiles'!$AC$71-'[1]Outside Edges'!$B41)&gt;=5,'[1]Outside Edges'!$Q41="Yes"),"Yes","No")</f>
        <v>Yes</v>
      </c>
      <c r="BS42" s="64" t="str">
        <f>IF(AND((RIGHT($BS$3,2)-'[1]Miter Profiles'!$AC$72-'[1]Outside Edges'!$B41)&gt;=5,'[1]Outside Edges'!$Q41="Yes"),"Yes","No")</f>
        <v>Yes</v>
      </c>
      <c r="BT42" s="8" t="str">
        <f>IF(AND((RIGHT($BT$3,2)-'[1]Miter Profiles'!$AC$73-'[1]Outside Edges'!$B41)&gt;=5,'[1]Outside Edges'!$Q41="Yes"),"Yes","No")</f>
        <v>Yes</v>
      </c>
      <c r="BU42" s="65" t="str">
        <f>IF(AND((RIGHT($BU$3,2)-'[1]Miter Profiles'!$AC$74-'[1]Outside Edges'!$B41)&gt;=5,'[1]Outside Edges'!$Q41="Yes"),"Yes","No")</f>
        <v>Yes</v>
      </c>
      <c r="BV42" s="7" t="str">
        <f>IF(AND((RIGHT($BV$3,2)-'[1]Miter Profiles'!$AC$75-'[1]Outside Edges'!$B41)&gt;=5,'[1]Outside Edges'!$Q41="Yes"),"Yes","No")</f>
        <v>Yes</v>
      </c>
      <c r="BW42" s="7" t="str">
        <f>IF(AND((RIGHT($BW$3,2)-'[1]Miter Profiles'!$AC$76-'[1]Outside Edges'!$B41)&gt;=5,'[1]Outside Edges'!$Q41="Yes"),"Yes","No")</f>
        <v>Yes</v>
      </c>
      <c r="BX42" s="63" t="str">
        <f>IF(AND((RIGHT($BX$3,2)-'[1]Miter Profiles'!$AC$77-'[1]Outside Edges'!$B41)&gt;=5,'[1]Outside Edges'!$Q41="Yes"),"Yes","No")</f>
        <v>Yes</v>
      </c>
      <c r="BY42" s="64" t="str">
        <f>IF(AND((RIGHT($BY$3,2)-'[1]Miter Profiles'!$AC$78-'[1]Outside Edges'!$B41)&gt;=5,'[1]Outside Edges'!$Q41="Yes"),"Yes","No")</f>
        <v>Yes</v>
      </c>
      <c r="BZ42" s="8" t="str">
        <f>IF(AND((RIGHT($BZ$3,2)-'[1]Miter Profiles'!$AC$79-'[1]Outside Edges'!$B41)&gt;=5,'[1]Outside Edges'!$Q41="Yes"),"Yes","No")</f>
        <v>Yes</v>
      </c>
      <c r="CA42" s="65" t="str">
        <f>IF(AND((RIGHT($CA$3,2)-'[1]Miter Profiles'!$AC$80-'[1]Outside Edges'!$B41)&gt;=5,'[1]Outside Edges'!$Q41="Yes"),"Yes","No")</f>
        <v>Yes</v>
      </c>
      <c r="CB42" s="7" t="str">
        <f>IF(AND((RIGHT($CB$3,2)-'[1]Miter Profiles'!$AC$81-'[1]Outside Edges'!$B41)&gt;=5,'[1]Outside Edges'!$Q41="Yes"),"Yes","No")</f>
        <v>Yes</v>
      </c>
      <c r="CC42" s="7" t="str">
        <f>IF(AND((RIGHT($CC$3,2)-'[1]Miter Profiles'!$AC$82-'[1]Outside Edges'!$B41)&gt;=5,'[1]Outside Edges'!$Q41="Yes"),"Yes","No")</f>
        <v>Yes</v>
      </c>
      <c r="CD42" s="63" t="str">
        <f>IF(AND((RIGHT($CD$3,2)-'[1]Miter Profiles'!$AC$83-'[1]Outside Edges'!$B41)&gt;=5,'[1]Outside Edges'!$Q41="Yes"),"Yes","No")</f>
        <v>Yes</v>
      </c>
      <c r="CE42" s="64" t="str">
        <f>IF(AND((RIGHT($CE$3,2)-'[1]Miter Profiles'!$AC$84-'[1]Outside Edges'!$B41)&gt;=5,'[1]Outside Edges'!$Q41="Yes"),"Yes","No")</f>
        <v>Yes</v>
      </c>
      <c r="CF42" s="8" t="str">
        <f>IF(AND((RIGHT($CF$3,2)-'[1]Miter Profiles'!$AC$85-'[1]Outside Edges'!$B41)&gt;=5,'[1]Outside Edges'!$Q41="Yes"),"Yes","No")</f>
        <v>Yes</v>
      </c>
      <c r="CG42" s="65" t="str">
        <f>IF(AND((RIGHT($CG$3,2)-'[1]Miter Profiles'!$AC$86-'[1]Outside Edges'!$B41)&gt;=5,'[1]Outside Edges'!$Q41="Yes"),"Yes","No")</f>
        <v>Yes</v>
      </c>
      <c r="CH42" s="7" t="str">
        <f>IF(AND((RIGHT($CH$3,2)-'[1]Miter Profiles'!$AC$87-'[1]Outside Edges'!$B41)&gt;=5,'[1]Outside Edges'!$Q41="Yes"),"Yes","No")</f>
        <v>Yes</v>
      </c>
      <c r="CI42" s="7" t="str">
        <f>IF(AND((RIGHT($CI$3,2)-'[1]Miter Profiles'!$AC$88-'[1]Outside Edges'!$B41)&gt;=5,'[1]Outside Edges'!$Q41="Yes"),"Yes","No")</f>
        <v>Yes</v>
      </c>
      <c r="CJ42" s="63" t="str">
        <f>IF(AND((RIGHT($CJ$3,2)-'[1]Miter Profiles'!$AC$89-'[1]Outside Edges'!$B41)&gt;=5,'[1]Outside Edges'!$Q41="Yes"),"Yes","No")</f>
        <v>Yes</v>
      </c>
      <c r="CK42" s="64" t="str">
        <f>IF(AND((RIGHT($CK$3,2)-'[1]Miter Profiles'!$AC$90-'[1]Outside Edges'!$B41)&gt;=5,'[1]Outside Edges'!$Q41="Yes"),"Yes","No")</f>
        <v>Yes</v>
      </c>
      <c r="CL42" s="8" t="str">
        <f>IF(AND((RIGHT($CL$3,2)-'[1]Miter Profiles'!$AC$91-'[1]Outside Edges'!$B41)&gt;=5,'[1]Outside Edges'!$Q41="Yes"),"Yes","No")</f>
        <v>Yes</v>
      </c>
      <c r="CM42" s="65" t="str">
        <f>IF(AND((RIGHT($CM$3,2)-'[1]Miter Profiles'!$AC$92-'[1]Outside Edges'!$B41)&gt;=5,'[1]Outside Edges'!$Q41="Yes"),"Yes","No")</f>
        <v>Yes</v>
      </c>
      <c r="CN42" s="7" t="str">
        <f>IF(AND((RIGHT(CN$3,2)-'[1]Miter Profiles'!$AC$93-'[1]Outside Edges'!$B41)&gt;=5,'[1]Outside Edges'!$Q41="Yes"),"Yes","No")</f>
        <v>Yes</v>
      </c>
      <c r="CO42" s="7" t="str">
        <f>IF(AND((RIGHT(CO$3,2)-'[1]Miter Profiles'!$AC$94-'[1]Outside Edges'!$B41)&gt;=5,'[1]Outside Edges'!$Q41="Yes"),"Yes","No")</f>
        <v>Yes</v>
      </c>
      <c r="CP42" s="63" t="str">
        <f>IF(AND((RIGHT(CP$3,2)-'[1]Miter Profiles'!$AC$95-'[1]Outside Edges'!$B41)&gt;=5,'[1]Outside Edges'!$Q41="Yes"),"Yes","No")</f>
        <v>Yes</v>
      </c>
      <c r="CQ42" s="64" t="str">
        <f>IF(AND((RIGHT(CQ$3,2)-'[1]Miter Profiles'!$AC$96-'[1]Outside Edges'!$B41)&gt;=5,'[1]Outside Edges'!$Q41="Yes"),"Yes","No")</f>
        <v>Yes</v>
      </c>
      <c r="CR42" s="8" t="str">
        <f>IF(AND((RIGHT(CR$3,2)-'[1]Miter Profiles'!$AC$97-'[1]Outside Edges'!$B41)&gt;=5,'[1]Outside Edges'!$Q41="Yes"),"Yes","No")</f>
        <v>Yes</v>
      </c>
      <c r="CS42" s="65" t="str">
        <f>IF(AND((RIGHT(CS$3,2)-'[1]Miter Profiles'!$AC$98-'[1]Outside Edges'!$B41)&gt;=5,'[1]Outside Edges'!$Q41="Yes"),"Yes","No")</f>
        <v>Yes</v>
      </c>
      <c r="CT42" s="7" t="str">
        <f>IF(AND((RIGHT($CT$3,2)-'[1]Miter Profiles'!$AC$99-'[1]Outside Edges'!$B41)&gt;=5,'[1]Outside Edges'!$Q41="Yes"),"Yes","No")</f>
        <v>Yes</v>
      </c>
      <c r="CU42" s="7" t="str">
        <f>IF(AND((RIGHT($CU$3,2)-'[1]Miter Profiles'!$AC$100-'[1]Outside Edges'!$B41)&gt;=5,'[1]Outside Edges'!$Q41="Yes"),"Yes","No")</f>
        <v>Yes</v>
      </c>
      <c r="CV42" s="63" t="str">
        <f>IF(AND((RIGHT($CV$3,2)-'[1]Miter Profiles'!$AC$101-'[1]Outside Edges'!$B41)&gt;=5,'[1]Outside Edges'!$Q41="Yes"),"Yes","No")</f>
        <v>Yes</v>
      </c>
      <c r="CW42" s="64" t="str">
        <f>IF(AND((RIGHT($CW$3,2)-'[1]Miter Profiles'!$AC$102-'[1]Outside Edges'!$B41)&gt;=5,'[1]Outside Edges'!$Q41="Yes"),"Yes","No")</f>
        <v>Yes</v>
      </c>
      <c r="CX42" s="8" t="str">
        <f>IF(AND((RIGHT($CX$3,2)-'[1]Miter Profiles'!$AC$103-'[1]Outside Edges'!$B41)&gt;=5,'[1]Outside Edges'!$Q41="Yes"),"Yes","No")</f>
        <v>Yes</v>
      </c>
      <c r="CY42" s="65" t="str">
        <f>IF(AND((RIGHT($CY$3,2)-'[1]Miter Profiles'!$AC$104-'[1]Outside Edges'!$B41)&gt;=5,'[1]Outside Edges'!$Q41="Yes"),"Yes","No")</f>
        <v>Yes</v>
      </c>
      <c r="CZ42" s="7" t="str">
        <f>IF(AND((RIGHT($CZ$3,2)-'[1]Miter Profiles'!$AC$105-'[1]Outside Edges'!$B41)&gt;=5,'[1]Outside Edges'!$Q41="Yes"),"Yes","No")</f>
        <v>Yes</v>
      </c>
      <c r="DA42" s="7" t="str">
        <f>IF(AND((RIGHT($DA$3,2)-'[1]Miter Profiles'!$AC$106-'[1]Outside Edges'!$B41)&gt;=5,'[1]Outside Edges'!$Q41="Yes"),"Yes","No")</f>
        <v>Yes</v>
      </c>
      <c r="DB42" s="63" t="str">
        <f>IF(AND((RIGHT($DB$3,2)-'[1]Miter Profiles'!$AC$107-'[1]Outside Edges'!$B41)&gt;=5,'[1]Outside Edges'!$Q41="Yes"),"Yes","No")</f>
        <v>Yes</v>
      </c>
      <c r="DC42" s="64" t="str">
        <f>IF(AND((RIGHT($DC$3,2)-'[1]Miter Profiles'!$AC$108-'[1]Outside Edges'!$B41)&gt;=5,'[1]Outside Edges'!$Q41="Yes"),"Yes","No")</f>
        <v>Yes</v>
      </c>
      <c r="DD42" s="8" t="str">
        <f>IF(AND((RIGHT($DD$3,2)-'[1]Miter Profiles'!$AC$109-'[1]Outside Edges'!$B41)&gt;=5,'[1]Outside Edges'!$Q41="Yes"),"Yes","No")</f>
        <v>Yes</v>
      </c>
      <c r="DE42" s="65" t="str">
        <f>IF(AND((RIGHT($DE$3,2)-'[1]Miter Profiles'!$AC$110-'[1]Outside Edges'!$B41)&gt;=5,'[1]Outside Edges'!$Q41="Yes"),"Yes","No")</f>
        <v>Yes</v>
      </c>
      <c r="DF42" s="7" t="str">
        <f>IF(AND((RIGHT($DF$3,2)-'[1]Miter Profiles'!$AC$111-'[1]Outside Edges'!$B41)&gt;=5,'[1]Outside Edges'!$Q41="Yes"),"Yes","No")</f>
        <v>Yes</v>
      </c>
      <c r="DG42" s="7" t="str">
        <f>IF(AND((RIGHT($DG$3,2)-'[1]Miter Profiles'!$AC$112-'[1]Outside Edges'!$B41)&gt;=5,'[1]Outside Edges'!$Q41="Yes"),"Yes","No")</f>
        <v>Yes</v>
      </c>
      <c r="DH42" s="63" t="str">
        <f>IF(AND((RIGHT($DH$3,2)-'[1]Miter Profiles'!$AC$113-'[1]Outside Edges'!$B41)&gt;=5,'[1]Outside Edges'!$Q41="Yes"),"Yes","No")</f>
        <v>Yes</v>
      </c>
      <c r="DI42" s="64" t="str">
        <f>IF(AND((RIGHT($DI$3,2)-'[1]Miter Profiles'!$AC$114-'[1]Outside Edges'!$B41)&gt;=5,'[1]Outside Edges'!$Q41="Yes"),"Yes","No")</f>
        <v>Yes</v>
      </c>
      <c r="DJ42" s="8" t="str">
        <f>IF(AND((RIGHT($DJ$3,2)-'[1]Miter Profiles'!$AC$115-'[1]Outside Edges'!$B41)&gt;=5,'[1]Outside Edges'!$Q41="Yes"),"Yes","No")</f>
        <v>Yes</v>
      </c>
      <c r="DK42" s="65" t="str">
        <f>IF(AND((RIGHT($DK$3,2)-'[1]Miter Profiles'!$AC$116-'[1]Outside Edges'!$B41)&gt;=5,'[1]Outside Edges'!$Q41="Yes"),"Yes","No")</f>
        <v>Yes</v>
      </c>
      <c r="DL42" s="7" t="str">
        <f>IF(AND((RIGHT($DL$3,2)-'[1]Miter Profiles'!$AC$117-'[1]Outside Edges'!$B41)&gt;=5,'[1]Outside Edges'!$Q41="Yes"),"Yes","No")</f>
        <v>Yes</v>
      </c>
      <c r="DM42" s="7" t="str">
        <f>IF(AND((RIGHT($DM$3,2)-'[1]Miter Profiles'!$AC$118-'[1]Outside Edges'!$B41)&gt;=5,'[1]Outside Edges'!$Q41="Yes"),"Yes","No")</f>
        <v>Yes</v>
      </c>
      <c r="DN42" s="63" t="str">
        <f>IF(AND((RIGHT($DN$3,2)-'[1]Miter Profiles'!$AC$119-'[1]Outside Edges'!$B41)&gt;=5,'[1]Outside Edges'!$Q41="Yes"),"Yes","No")</f>
        <v>Yes</v>
      </c>
      <c r="DO42" s="64" t="str">
        <f>IF(AND((RIGHT($DO$3,2)-'[1]Miter Profiles'!$AC$120-'[1]Outside Edges'!$B41)&gt;=5,'[1]Outside Edges'!$Q41="Yes"),"Yes","No")</f>
        <v>Yes</v>
      </c>
      <c r="DP42" s="8" t="str">
        <f>IF(AND((RIGHT($DP$3,2)-'[1]Miter Profiles'!$AC$121-'[1]Outside Edges'!$B41)&gt;=5,'[1]Outside Edges'!$Q41="Yes"),"Yes","No")</f>
        <v>Yes</v>
      </c>
      <c r="DQ42" s="65" t="str">
        <f>IF(AND((RIGHT($DQ$3,2)-'[1]Miter Profiles'!$AC$122-'[1]Outside Edges'!$B41)&gt;=5,'[1]Outside Edges'!$Q41="Yes"),"Yes","No")</f>
        <v>Yes</v>
      </c>
      <c r="DR42" s="7" t="str">
        <f>IF(AND((RIGHT($DR$3,2)-'[1]Miter Profiles'!$AC$123-'[1]Outside Edges'!$B41)&gt;=5,'[1]Outside Edges'!$Q41="Yes"),"Yes","No")</f>
        <v>Yes</v>
      </c>
      <c r="DS42" s="7" t="str">
        <f>IF(AND((RIGHT($DS$3,2)-'[1]Miter Profiles'!$AC$124-'[1]Outside Edges'!$B41)&gt;=5,'[1]Outside Edges'!$Q41="Yes"),"Yes","No")</f>
        <v>Yes</v>
      </c>
      <c r="DT42" s="63" t="str">
        <f>IF(AND((RIGHT($DT$3,2)-'[1]Miter Profiles'!$AC$125-'[1]Outside Edges'!$B41)&gt;=5,'[1]Outside Edges'!$Q41="Yes"),"Yes","No")</f>
        <v>Yes</v>
      </c>
      <c r="DU42" s="64" t="str">
        <f>IF(AND((RIGHT($DU$3,2)-'[1]Miter Profiles'!$AC$126-'[1]Outside Edges'!$B41)&gt;=5,'[1]Outside Edges'!$Q41="Yes"),"Yes","No")</f>
        <v>Yes</v>
      </c>
      <c r="DV42" s="8" t="str">
        <f>IF(AND((RIGHT($DV$3,2)-'[1]Miter Profiles'!$AC$127-'[1]Outside Edges'!$B41)&gt;=5,'[1]Outside Edges'!$Q41="Yes"),"Yes","No")</f>
        <v>Yes</v>
      </c>
      <c r="DW42" s="65" t="str">
        <f>IF(AND((RIGHT($DW$3,2)-'[1]Miter Profiles'!$AC$128-'[1]Outside Edges'!$B41)&gt;=5,'[1]Outside Edges'!$Q41="Yes"),"Yes","No")</f>
        <v>Yes</v>
      </c>
      <c r="DX42" s="7" t="str">
        <f>IF(AND((RIGHT($DX$3,2)-'[1]Miter Profiles'!$AC$129-'[1]Outside Edges'!$B41)&gt;=5,'[1]Outside Edges'!$Q41="Yes"),"Yes","No")</f>
        <v>Yes</v>
      </c>
      <c r="DY42" s="7" t="str">
        <f>IF(AND((RIGHT($DY$3,2)-'[1]Miter Profiles'!$AC$130-'[1]Outside Edges'!$B41)&gt;=5,'[1]Outside Edges'!$Q41="Yes"),"Yes","No")</f>
        <v>Yes</v>
      </c>
      <c r="DZ42" s="63" t="str">
        <f>IF(AND((RIGHT($DZ$3,2)-'[1]Miter Profiles'!$AC$131-'[1]Outside Edges'!$B41)&gt;=5,'[1]Outside Edges'!$Q41="Yes"),"Yes","No")</f>
        <v>Yes</v>
      </c>
      <c r="EA42" s="68" t="str">
        <f>IF(AND((RIGHT($EA$3,2)-'[1]Miter Profiles'!$AC$132-'[1]Outside Edges'!$B41)&gt;=5,'[1]Outside Edges'!$Q41="Yes"),"Yes","No")</f>
        <v>Yes</v>
      </c>
      <c r="EB42" s="78" t="str">
        <f>IF(AND((RIGHT($EB$3,2)-'[1]Miter Profiles'!$AC$133-'[1]Outside Edges'!$B41)&gt;=5,'[1]Outside Edges'!$Q41="Yes"),"Yes","No")</f>
        <v>Yes</v>
      </c>
      <c r="EC42" s="79" t="str">
        <f>IF(AND((RIGHT($EC$3,2)-'[1]Miter Profiles'!$AC$134-'[1]Outside Edges'!$B41)&gt;=5,'[1]Outside Edges'!$Q41="Yes"),"Yes","No")</f>
        <v>Yes</v>
      </c>
      <c r="ED42" s="81" t="str">
        <f>IF(AND((RIGHT($ED$3,2)-'[1]Miter Profiles'!$AC$135-'[1]Outside Edges'!$B41)&gt;=5,'[1]Outside Edges'!$Q41="Yes"),"Yes","No")</f>
        <v>Yes</v>
      </c>
      <c r="EE42" s="80" t="str">
        <f>IF(AND((RIGHT($EE$3,2)-'[1]Miter Profiles'!$AC$136-'[1]Outside Edges'!$B41)&gt;=5,'[1]Outside Edges'!$Q41="Yes"),"Yes","No")</f>
        <v>Yes</v>
      </c>
      <c r="EF42" s="63" t="str">
        <f>IF(AND((RIGHT($EF$3,2)-'[1]Miter Profiles'!$AC$137-'[1]Outside Edges'!$B41)&gt;=5,'[1]Outside Edges'!$Q41="Yes"),"Yes","No")</f>
        <v>Yes</v>
      </c>
      <c r="EG42" s="7" t="str">
        <f>IF(AND((RIGHT($EG$3,2)-'[1]Miter Profiles'!$AC$138-'[1]Outside Edges'!$B41)&gt;=5,'[1]Outside Edges'!$Q41="Yes"),"Yes","No")</f>
        <v>Yes</v>
      </c>
      <c r="EH42" s="68" t="str">
        <f>IF(AND((RIGHT($EH$3,2)-'[1]Miter Profiles'!$AC$139-'[1]Outside Edges'!$B41)&gt;=5,'[1]Outside Edges'!$Q41="Yes"),"Yes","No")</f>
        <v>Yes</v>
      </c>
      <c r="EI42" s="82" t="str">
        <f>IF(AND((RIGHT($EI$3,2)-'[1]Miter Profiles'!$AC$140-'[1]Outside Edges'!$B41)&gt;=5,'[1]Outside Edges'!$Q41="Yes"),"Yes","No")</f>
        <v>Yes</v>
      </c>
      <c r="EJ42" s="83" t="str">
        <f>IF(AND((RIGHT($EJ$3,2)-'[1]Miter Profiles'!$AC$141-'[1]Outside Edges'!$B41)&gt;=5,'[1]Outside Edges'!$Q41="Yes"),"Yes","No")</f>
        <v>Yes</v>
      </c>
      <c r="EK42" s="83" t="str">
        <f>IF(AND((RIGHT($EK$3,2)-'[1]Miter Profiles'!$AC$142-'[1]Outside Edges'!$B41)&gt;=5,'[1]Outside Edges'!$Q41="Yes"),"Yes","No")</f>
        <v>Yes</v>
      </c>
      <c r="EL42" s="81" t="str">
        <f>IF(AND((RIGHT($EL$3,2)-'[1]Miter Profiles'!$AC$143-'[1]Outside Edges'!$B41)&gt;=5,'[1]Outside Edges'!$Q41="Yes"),"Yes","No")</f>
        <v>Yes</v>
      </c>
      <c r="EM42" s="84" t="str">
        <f>IF(AND((RIGHT($EM$3,2)-'[1]Miter Profiles'!$AC$144-'[1]Outside Edges'!$B41)&gt;=5,'[1]Outside Edges'!$Q41="Yes"),"Yes","No")</f>
        <v>Yes</v>
      </c>
      <c r="EN42" s="7" t="str">
        <f>IF(AND((RIGHT($EN$3,2)-'[1]Miter Profiles'!$AC$145-'[1]Outside Edges'!$B41)&gt;=5,'[1]Outside Edges'!$Q41="Yes"),"Yes","No")</f>
        <v>Yes</v>
      </c>
      <c r="EO42" s="68" t="str">
        <f>IF(AND((RIGHT($EO$3,2)-'[1]Miter Profiles'!$AC$146-'[1]Outside Edges'!$B41)&gt;=5,'[1]Outside Edges'!$Q41="Yes"),"Yes","No")</f>
        <v>Yes</v>
      </c>
      <c r="EP42" s="83" t="str">
        <f>IF(AND((RIGHT($EP$3,2)-'[1]Miter Profiles'!$AC$147-'[1]Outside Edges'!$B41)&gt;=5,'[1]Outside Edges'!$Q41="Yes"),"Yes","No")</f>
        <v>Yes</v>
      </c>
      <c r="EQ42" s="83" t="str">
        <f>IF(AND((RIGHT($EQ$3,2)-'[1]Miter Profiles'!$AC$148-'[1]Outside Edges'!$B41)&gt;=5,'[1]Outside Edges'!$Q41="Yes"),"Yes","No")</f>
        <v>Yes</v>
      </c>
      <c r="ER42" s="81" t="str">
        <f>IF(AND((RIGHT($ER$3,2)-'[1]Miter Profiles'!$AC$149-'[1]Outside Edges'!$B41)&gt;=5,'[1]Outside Edges'!$Q41="Yes"),"Yes","No")</f>
        <v>Yes</v>
      </c>
      <c r="ES42" s="84" t="str">
        <f>IF(AND((RIGHT($ES$3,2)-'[1]Miter Profiles'!$AC$150-'[1]Outside Edges'!$B41)&gt;=5,'[1]Outside Edges'!$Q41="Yes"),"Yes","No")</f>
        <v>Yes</v>
      </c>
      <c r="ET42" s="7" t="str">
        <f>IF(AND((RIGHT($ET$3,2)-'[1]Miter Profiles'!$AC$151-'[1]Outside Edges'!$B41)&gt;=5,'[1]Outside Edges'!$Q41="Yes"),"Yes","No")</f>
        <v>Yes</v>
      </c>
      <c r="EU42" s="68" t="str">
        <f>IF(AND((RIGHT($EU$3,2)-'[1]Miter Profiles'!$AC$152-'[1]Outside Edges'!$B41)&gt;=5,'[1]Outside Edges'!$Q41="Yes"),"Yes","No")</f>
        <v>Yes</v>
      </c>
      <c r="EV42" s="83" t="str">
        <f>IF(AND((RIGHT($EV$3,2)-'[1]Miter Profiles'!$AC$153-'[1]Outside Edges'!$B41)&gt;=5,'[1]Outside Edges'!$Q41="Yes"),"Yes","No")</f>
        <v>Yes</v>
      </c>
      <c r="EW42" s="83" t="str">
        <f>IF(AND((RIGHT($EW$3,2)-'[1]Miter Profiles'!$AC$154-'[1]Outside Edges'!$B41)&gt;=5,'[1]Outside Edges'!$Q41="Yes"),"Yes","No")</f>
        <v>Yes</v>
      </c>
      <c r="EX42" s="81" t="str">
        <f>IF(AND((RIGHT($EX$3,2)-'[1]Miter Profiles'!$AC$155-'[1]Outside Edges'!$B41)&gt;=5,'[1]Outside Edges'!$Q41="Yes"),"Yes","No")</f>
        <v>Yes</v>
      </c>
      <c r="EY42" s="84" t="str">
        <f>IF(AND((RIGHT($EY$3,2)-'[1]Miter Profiles'!$AC$156-'[1]Outside Edges'!$B41)&gt;=5,'[1]Outside Edges'!$Q41="Yes"),"Yes","No")</f>
        <v>Yes</v>
      </c>
      <c r="EZ42" s="7" t="str">
        <f>IF(AND((RIGHT($EZ$3,2)-'[1]Miter Profiles'!$AC$157-'[1]Outside Edges'!$B41)&gt;=5,'[1]Outside Edges'!$Q41="Yes"),"Yes","No")</f>
        <v>Yes</v>
      </c>
      <c r="FA42" s="68" t="str">
        <f>IF(AND((RIGHT($FA$3,2)-'[1]Miter Profiles'!$AC$158-'[1]Outside Edges'!$B41)&gt;=5,'[1]Outside Edges'!$Q41="Yes"),"Yes","No")</f>
        <v>Yes</v>
      </c>
      <c r="FB42" s="83" t="str">
        <f>IF(AND((RIGHT($FB$3,2)-'[1]Miter Profiles'!$AC$159-'[1]Outside Edges'!$B41)&gt;=5,'[1]Outside Edges'!$Q41="Yes"),"Yes","No")</f>
        <v>Yes</v>
      </c>
      <c r="FC42" s="83" t="str">
        <f>IF(AND((RIGHT($FC$3,2)-'[1]Miter Profiles'!$AC$160-'[1]Outside Edges'!$B41)&gt;=5,'[1]Outside Edges'!$Q41="Yes"),"Yes","No")</f>
        <v>Yes</v>
      </c>
      <c r="FD42" s="81" t="str">
        <f>IF(AND((RIGHT($FD$3,2)-'[1]Miter Profiles'!$AC$161-'[1]Outside Edges'!$B41)&gt;=5,'[1]Outside Edges'!$Q41="Yes"),"Yes","No")</f>
        <v>Yes</v>
      </c>
      <c r="FE42" s="84" t="str">
        <f>IF(AND((RIGHT($FE$3,2)-'[1]Miter Profiles'!$AC$162-'[1]Outside Edges'!$B41)&gt;=5,'[1]Outside Edges'!$Q41="Yes"),"Yes","No")</f>
        <v>Yes</v>
      </c>
      <c r="FF42" s="7" t="str">
        <f>IF(AND((RIGHT($FF$3,2)-'[1]Miter Profiles'!$AC$163-'[1]Outside Edges'!$B41)&gt;=5,'[1]Outside Edges'!$Q41="Yes"),"Yes","No")</f>
        <v>Yes</v>
      </c>
      <c r="FG42" s="68" t="str">
        <f>IF(AND((RIGHT($FG$3,2)-'[1]Miter Profiles'!$AC$164-'[1]Outside Edges'!$B41)&gt;=5,'[1]Outside Edges'!$Q41="Yes"),"Yes","No")</f>
        <v>Yes</v>
      </c>
      <c r="FH42" s="83" t="str">
        <f>IF(AND((RIGHT($FH$3,2)-'[1]Miter Profiles'!$AC$165-'[1]Outside Edges'!$B41)&gt;=5,'[1]Outside Edges'!$Q41="Yes"),"Yes","No")</f>
        <v>Yes</v>
      </c>
      <c r="FI42" s="83" t="str">
        <f>IF(AND((RIGHT($FI$3,2)-'[1]Miter Profiles'!$AC$166-'[1]Outside Edges'!$B41)&gt;=5,'[1]Outside Edges'!$Q41="Yes"),"Yes","No")</f>
        <v>Yes</v>
      </c>
      <c r="FJ42" s="81" t="str">
        <f>IF(AND((RIGHT($FJ$3,2)-'[1]Miter Profiles'!$AC$167-'[1]Outside Edges'!$B41)&gt;=5,'[1]Outside Edges'!$Q41="Yes"),"Yes","No")</f>
        <v>Yes</v>
      </c>
      <c r="FK42" s="84" t="str">
        <f>IF(AND((RIGHT($FK$3,2)-'[1]Miter Profiles'!$AC$168-'[1]Outside Edges'!$B41)&gt;=5,'[1]Outside Edges'!$Q41="Yes"),"Yes","No")</f>
        <v>Yes</v>
      </c>
      <c r="FL42" s="7" t="str">
        <f>IF(AND((RIGHT($FL$3,2)-'[1]Miter Profiles'!$AC$169-'[1]Outside Edges'!$B41)&gt;=5,'[1]Outside Edges'!$Q41="Yes"),"Yes","No")</f>
        <v>Yes</v>
      </c>
      <c r="FM42" s="68" t="str">
        <f>IF(AND((RIGHT($FM$3,2)-'[1]Miter Profiles'!$AC$170-'[1]Outside Edges'!$B41)&gt;=5,'[1]Outside Edges'!$Q41="Yes"),"Yes","No")</f>
        <v>Yes</v>
      </c>
      <c r="FN42" s="83" t="str">
        <f>IF(AND((RIGHT($FN$3,2)-'[1]Miter Profiles'!$AC$171-'[1]Outside Edges'!$B41)&gt;=5,'[1]Outside Edges'!$Q41="Yes"),"Yes","No")</f>
        <v>Yes</v>
      </c>
      <c r="FO42" s="83" t="str">
        <f>IF(AND((RIGHT($FO$3,2)-'[1]Miter Profiles'!$AC$172-'[1]Outside Edges'!$B41)&gt;=5,'[1]Outside Edges'!$Q41="Yes"),"Yes","No")</f>
        <v>Yes</v>
      </c>
      <c r="FP42" s="81" t="str">
        <f>IF(AND((RIGHT($FP$3,2)-'[1]Miter Profiles'!$AC$173-'[1]Outside Edges'!$B41)&gt;=5,'[1]Outside Edges'!$Q41="Yes"),"Yes","No")</f>
        <v>Yes</v>
      </c>
      <c r="FQ42" s="84" t="str">
        <f>IF(AND((RIGHT($FQ$3,2)-'[1]Miter Profiles'!$AC$174-'[1]Outside Edges'!$B41)&gt;=5,'[1]Outside Edges'!$Q41="Yes"),"Yes","No")</f>
        <v>Yes</v>
      </c>
      <c r="FR42" s="7" t="str">
        <f>IF(AND((RIGHT($FR$3,2)-'[1]Miter Profiles'!$AC$175-'[1]Outside Edges'!$B41)&gt;=5,'[1]Outside Edges'!$Q41="Yes"),"Yes","No")</f>
        <v>Yes</v>
      </c>
      <c r="FS42" s="68" t="str">
        <f>IF(AND((RIGHT($FS$3,2)-'[1]Miter Profiles'!$AC$176-'[1]Outside Edges'!$B41)&gt;=5,'[1]Outside Edges'!$Q41="Yes"),"Yes","No")</f>
        <v>Yes</v>
      </c>
      <c r="FT42" s="83" t="str">
        <f>IF(AND((RIGHT($FT$3,2)-'[1]Miter Profiles'!$AC$177-'[1]Outside Edges'!$B41)&gt;=5,'[1]Outside Edges'!$Q41="Yes"),"Yes","No")</f>
        <v>Yes</v>
      </c>
      <c r="FU42" s="83" t="str">
        <f>IF(AND((RIGHT($FU$3,2)-'[1]Miter Profiles'!$AC$178-'[1]Outside Edges'!$B41)&gt;=5,'[1]Outside Edges'!$Q41="Yes"),"Yes","No")</f>
        <v>Yes</v>
      </c>
      <c r="FV42" s="81" t="str">
        <f>IF(AND((RIGHT($V$3,2)-'[1]Miter Profiles'!$AC$179-'[1]Outside Edges'!$B41)&gt;=5,'[1]Outside Edges'!$Q41="Yes"),"Yes","No")</f>
        <v>Yes</v>
      </c>
      <c r="FW42" s="84" t="str">
        <f>IF(AND((RIGHT($FW$3,2)-'[1]Miter Profiles'!$AC$180-'[1]Outside Edges'!$B41)&gt;=5,'[1]Outside Edges'!$Q41="Yes"),"Yes","No")</f>
        <v>No</v>
      </c>
      <c r="FX42" s="197" t="str">
        <f>IF(AND((RIGHT($FX$3,2)-'[1]Miter Profiles'!$AC$181-'[1]Outside Edges'!$B41)&gt;=5,'[1]Outside Edges'!$Q41="Yes"),"Yes","No")</f>
        <v>Yes</v>
      </c>
      <c r="FY42" s="198" t="str">
        <f>IF(AND((RIGHT($FY$3,2)-'[1]Miter Profiles'!$AC$182-'[1]Outside Edges'!$B41)&gt;=5,'[1]Outside Edges'!$Q41="Yes"),"Yes","No")</f>
        <v>Yes</v>
      </c>
      <c r="FZ42" s="200" t="str">
        <f>IF(AND((RIGHT($FZ$3,2)-'[1]Miter Profiles'!$AC$183-'[1]Outside Edges'!$B41)&gt;=5,'[1]Outside Edges'!$Q41="Yes"),"Yes","No")</f>
        <v>Yes</v>
      </c>
      <c r="GA42" s="201" t="str">
        <f>IF(AND((RIGHT($GA$3,2)-'[1]Miter Profiles'!$AC$184-'[1]Outside Edges'!$B41)&gt;=5,'[1]Outside Edges'!$Q41="Yes"),"Yes","No")</f>
        <v>Yes</v>
      </c>
      <c r="GB42" s="202" t="str">
        <f>IF(AND((RIGHT($GB$3,2)-'[1]Miter Profiles'!$AC$185-'[1]Outside Edges'!$B41)&gt;=5,'[1]Outside Edges'!$Q41="Yes"),"Yes","No")</f>
        <v>Yes</v>
      </c>
      <c r="GC42" s="199" t="str">
        <f>IF(AND((RIGHT($GC$3,2)-'[1]Miter Profiles'!$AC$186-'[1]Outside Edges'!$B41)&gt;=5,'[1]Outside Edges'!$Q41="Yes"),"Yes","No")</f>
        <v>Yes</v>
      </c>
      <c r="GD42" s="197" t="str">
        <f>IF(AND((RIGHT($GD$3,2)-'[1]Miter Profiles'!$AC$187-'[1]Outside Edges'!$B41)&gt;=5,'[1]Outside Edges'!$Q41="Yes"),"Yes","No")</f>
        <v>Yes</v>
      </c>
      <c r="GE42" s="198" t="str">
        <f>IF(AND((RIGHT($GE$3,2)-'[1]Miter Profiles'!$AC$188-'[1]Outside Edges'!$B41)&gt;=5,'[1]Outside Edges'!$Q41="Yes"),"Yes","No")</f>
        <v>Yes</v>
      </c>
      <c r="GF42" s="200" t="str">
        <f>IF(AND((RIGHT($GF$3,2)-'[1]Miter Profiles'!$AC$189-'[1]Outside Edges'!$B41)&gt;=5,'[1]Outside Edges'!$Q41="Yes"),"Yes","No")</f>
        <v>Yes</v>
      </c>
      <c r="GG42" s="201" t="str">
        <f>IF(AND((RIGHT($GG$3,2)-'[1]Miter Profiles'!$AC$190-'[1]Outside Edges'!$B41)&gt;=5,'[1]Outside Edges'!$Q41="Yes"),"Yes","No")</f>
        <v>Yes</v>
      </c>
      <c r="GH42" s="202" t="str">
        <f>IF(AND((RIGHT($GH$3,2)-'[1]Miter Profiles'!$AC$191-'[1]Outside Edges'!$B41)&gt;=5,'[1]Outside Edges'!$Q41="Yes"),"Yes","No")</f>
        <v>Yes</v>
      </c>
      <c r="GI42" s="199" t="str">
        <f>IF(AND((RIGHT($GI$3,2)-'[1]Miter Profiles'!$AC$192-'[1]Outside Edges'!$B41)&gt;=5,'[1]Outside Edges'!$Q41="Yes"),"Yes","No")</f>
        <v>Yes</v>
      </c>
      <c r="GJ42" s="197" t="str">
        <f>IF(AND((RIGHT($GJ$3,2)-'[1]Miter Profiles'!$AC$193-'[1]Outside Edges'!$B41)&gt;=5,'[1]Outside Edges'!$Q41="Yes"),"Yes","No")</f>
        <v>Yes</v>
      </c>
      <c r="GK42" s="198" t="str">
        <f>IF(AND((RIGHT($GK$3,2)-'[1]Miter Profiles'!$AC$194-'[1]Outside Edges'!$B41)&gt;=5,'[1]Outside Edges'!$Q41="Yes"),"Yes","No")</f>
        <v>Yes</v>
      </c>
      <c r="GL42" s="200" t="str">
        <f>IF(AND((RIGHT($GL$3,2)-'[1]Miter Profiles'!$AC$195-'[1]Outside Edges'!$B41)&gt;=5,'[1]Outside Edges'!$Q41="Yes"),"Yes","No")</f>
        <v>Yes</v>
      </c>
      <c r="GM42" s="201" t="str">
        <f>IF(AND((RIGHT($GM$3,2)-'[1]Miter Profiles'!$AC$196-'[1]Outside Edges'!$B41)&gt;=5,'[1]Outside Edges'!$Q41="Yes"),"Yes","No")</f>
        <v>Yes</v>
      </c>
      <c r="GN42" s="202" t="str">
        <f>IF(AND((RIGHT($GN$3,2)-'[1]Miter Profiles'!$AC$197-'[1]Outside Edges'!$B41)&gt;=5,'[1]Outside Edges'!$Q41="Yes"),"Yes","No")</f>
        <v>Yes</v>
      </c>
      <c r="GO42" s="199" t="str">
        <f>IF(AND((RIGHT($GO$3,2)-'[1]Miter Profiles'!$AC$198-'[1]Outside Edges'!$B41)&gt;=5,'[1]Outside Edges'!$Q41="Yes"),"Yes","No")</f>
        <v>Yes</v>
      </c>
      <c r="GP42" s="197" t="str">
        <f>IF(AND((RIGHT($GP$3,2)-'[1]Miter Profiles'!$AC$199-'[1]Outside Edges'!$B41)&gt;=5,'[1]Outside Edges'!$Q41="Yes"),"Yes","No")</f>
        <v>Yes</v>
      </c>
      <c r="GQ42" s="198" t="str">
        <f>IF(AND((RIGHT($GQ$3,2)-'[1]Miter Profiles'!$AC$200-'[1]Outside Edges'!$B41)&gt;=5,'[1]Outside Edges'!$Q41="Yes"),"Yes","No")</f>
        <v>Yes</v>
      </c>
      <c r="GR42" s="211" t="str">
        <f>IF(AND((RIGHT($GR$3,2)-'[1]Miter Profiles'!$AC$201-'[1]Outside Edges'!$B41)&gt;=5,'[1]Outside Edges'!$Q41="Yes"),"Yes","No")</f>
        <v>Yes</v>
      </c>
      <c r="GS42" s="197" t="str">
        <f>IF(AND((RIGHT($GS$3,2)-'[1]Miter Profiles'!$AC$202-'[1]Outside Edges'!$B41)&gt;=5,'[1]Outside Edges'!$Q41="Yes"),"Yes","No")</f>
        <v>Yes</v>
      </c>
      <c r="GT42" s="212" t="str">
        <f>IF(AND((RIGHT($GT$3,2)-'[1]Miter Profiles'!$AC$203-'[1]Outside Edges'!$B41)&gt;=5,'[1]Outside Edges'!$Q41="Yes"),"Yes","No")</f>
        <v>Yes</v>
      </c>
      <c r="GU42" s="208" t="str">
        <f>IF(AND((RIGHT($GU$3,2)-'[1]Miter Profiles'!$AC$204-'[1]Outside Edges'!$B41)&gt;=5,'[1]Outside Edges'!$Q41="Yes"),"Yes","No")</f>
        <v>Yes</v>
      </c>
      <c r="GV42" s="209" t="str">
        <f>IF(AND((RIGHT($GV$3,2)-'[1]Miter Profiles'!$AC$205-'[1]Outside Edges'!$B41)&gt;=5,'[1]Outside Edges'!$Q41="Yes"),"Yes","No")</f>
        <v>Yes</v>
      </c>
      <c r="GW42" s="210" t="str">
        <f>IF(AND((RIGHT($GW$3,2)-'[1]Miter Profiles'!$AC$206-'[1]Outside Edges'!$B41)&gt;=5,'[1]Outside Edges'!$Q41="Yes"),"Yes","No")</f>
        <v>Yes</v>
      </c>
      <c r="GX42" s="200" t="str">
        <f>IF(AND((RIGHT($GX$3,2)-'[1]Miter Profiles'!$AC$207-'[1]Outside Edges'!$B41)&gt;=5,'[1]Outside Edges'!$Q41="Yes"),"Yes","No")</f>
        <v>Yes</v>
      </c>
      <c r="GY42" s="201" t="str">
        <f>IF(AND((RIGHT($GY$3,2)-'[1]Miter Profiles'!$AC$208-'[1]Outside Edges'!$B41)&gt;=5,'[1]Outside Edges'!$Q41="Yes"),"Yes","No")</f>
        <v>Yes</v>
      </c>
      <c r="GZ42" s="202" t="str">
        <f>IF(AND((RIGHT($GZ$3,2)-'[1]Miter Profiles'!$AC$209-'[1]Outside Edges'!$B41)&gt;=5,'[1]Outside Edges'!$Q41="Yes"),"Yes","No")</f>
        <v>Yes</v>
      </c>
      <c r="HA42" s="199" t="str">
        <f>IF(AND((RIGHT($HA$3,2)-'[1]Miter Profiles'!$AC$210-'[1]Outside Edges'!$B41)&gt;=5,'[1]Outside Edges'!$Q41="Yes"),"Yes","No")</f>
        <v>Yes</v>
      </c>
      <c r="HB42" s="197" t="str">
        <f>IF(AND((RIGHT($HB$3,2)-'[1]Miter Profiles'!$AC$211-'[1]Outside Edges'!$B41)&gt;=5,'[1]Outside Edges'!$Q41="Yes"),"Yes","No")</f>
        <v>Yes</v>
      </c>
      <c r="HC42" s="198" t="str">
        <f>IF(AND((RIGHT($HC$3,2)-'[1]Miter Profiles'!$AC$212-'[1]Outside Edges'!$B41)&gt;=5,'[1]Outside Edges'!$Q41="Yes"),"Yes","No")</f>
        <v>Yes</v>
      </c>
      <c r="HD42" s="200" t="str">
        <f>IF(AND((RIGHT($HD$3,2)-'[1]Miter Profiles'!$AC$213-'[1]Outside Edges'!$B41)&gt;=5,'[1]Outside Edges'!$Q41="Yes"),"Yes","No")</f>
        <v>Yes</v>
      </c>
      <c r="HE42" s="202" t="str">
        <f>IF(AND((RIGHT($HE$3,2)-'[1]Miter Profiles'!$AC$214-'[1]Outside Edges'!$B41)&gt;=5,'[1]Outside Edges'!$Q41="Yes"),"Yes","No")</f>
        <v>Yes</v>
      </c>
      <c r="HF42" s="199" t="str">
        <f>IF(AND((RIGHT($HF$3,2)-'[1]Miter Profiles'!$AC$215-'[1]Outside Edges'!$B41)&gt;=5,'[1]Outside Edges'!$Q41="Yes"),"Yes","No")</f>
        <v>Yes</v>
      </c>
      <c r="HG42" s="197" t="str">
        <f>IF(AND((RIGHT($HG$3,2)-'[1]Miter Profiles'!$AC$216-'[1]Outside Edges'!$B41)&gt;=5,'[1]Outside Edges'!$Q41="Yes"),"Yes","No")</f>
        <v>Yes</v>
      </c>
      <c r="HH42" s="198" t="str">
        <f>IF(AND((RIGHT($HH$3,2)-'[1]Miter Profiles'!$AC$217-'[1]Outside Edges'!$B41)&gt;=5,'[1]Outside Edges'!$Q41="Yes"),"Yes","No")</f>
        <v>Yes</v>
      </c>
      <c r="HI42" s="200" t="str">
        <f>IF(AND((RIGHT($HI$3,2)-'[1]Miter Profiles'!$AC$218-'[1]Outside Edges'!$B41)&gt;=5,'[1]Outside Edges'!$Q41="Yes"),"Yes","No")</f>
        <v>Yes</v>
      </c>
      <c r="HJ42" s="201" t="str">
        <f>IF(AND((RIGHT($HJ$3,2)-'[1]Miter Profiles'!$AC$219-'[1]Outside Edges'!$B41)&gt;=5,'[1]Outside Edges'!$Q41="Yes"),"Yes","No")</f>
        <v>Yes</v>
      </c>
      <c r="HK42" s="202" t="str">
        <f>IF(AND((RIGHT($HK$3,2)-'[1]Miter Profiles'!$AC$220-'[1]Outside Edges'!$B41)&gt;=5,'[1]Outside Edges'!$Q41="Yes"),"Yes","No")</f>
        <v>Yes</v>
      </c>
      <c r="HL42" s="199" t="str">
        <f>IF(AND((RIGHT($HL$3,2)-'[1]Miter Profiles'!$AC$221-'[1]Outside Edges'!$B41)&gt;=5,'[1]Outside Edges'!$Q41="Yes"),"Yes","No")</f>
        <v>Yes</v>
      </c>
      <c r="HM42" s="197" t="str">
        <f>IF(AND((RIGHT($HM$3,2)-'[1]Miter Profiles'!$AC$222-'[1]Outside Edges'!$B41)&gt;=5,'[1]Outside Edges'!$Q41="Yes"),"Yes","No")</f>
        <v>Yes</v>
      </c>
      <c r="HN42" s="197" t="str">
        <f>IF(AND((RIGHT($HN$3,2)-'[1]Miter Profiles'!$AC$223-'[1]Outside Edges'!$B41)&gt;=5,'[1]Outside Edges'!$Q41="Yes"),"Yes","No")</f>
        <v>Yes</v>
      </c>
      <c r="HO42" s="201" t="str">
        <f>IF(AND((RIGHT($HO$3,2)-'[1]Miter Profiles'!$AC$224-'[1]Outside Edges'!$B41)&gt;=5,'[1]Outside Edges'!$Q41="Yes"),"Yes","No")</f>
        <v>Yes</v>
      </c>
      <c r="HP42" s="201" t="str">
        <f>IF(AND((RIGHT($HP$3,2)-'[1]Miter Profiles'!$AC$225-'[1]Outside Edges'!$B41)&gt;=5,'[1]Outside Edges'!$Q41="Yes"),"Yes","No")</f>
        <v>Yes</v>
      </c>
      <c r="HQ42" s="201" t="str">
        <f>IF(AND((RIGHT($HQ$3,3)-'[1]Miter Profiles'!$AC$226-'[1]Outside Edges'!$B41)&gt;=5,'[1]Outside Edges'!$Q41="Yes"),"Yes","No")</f>
        <v>No</v>
      </c>
      <c r="HR42" s="201" t="str">
        <f>IF(AND((RIGHT($HR$3,2)-'[1]Miter Profiles'!$AC$227-'[1]Outside Edges'!$B41)&gt;=5,'[1]Outside Edges'!$Q41="Yes"),"Yes","No")</f>
        <v>No</v>
      </c>
      <c r="HS42" s="197" t="str">
        <f>IF(AND((RIGHT($HS$3,2)-'[1]Miter Profiles'!$AC$228-'[1]Outside Edges'!$B41)&gt;=5,'[1]Outside Edges'!$Q41="Yes"),"Yes","No")</f>
        <v>Yes</v>
      </c>
      <c r="HT42" s="197" t="str">
        <f>IF(AND((RIGHT($HT$3,2)-'[1]Miter Profiles'!$AC$229-'[1]Outside Edges'!$B41)&gt;=5,'[1]Outside Edges'!$Q41="Yes"),"Yes","No")</f>
        <v>Yes</v>
      </c>
      <c r="HU42" s="197" t="str">
        <f>IF(AND((RIGHT($HU$3,2)-'[1]Miter Profiles'!$AC$230-'[1]Outside Edges'!$B41)&gt;=5,'[1]Outside Edges'!$Q41="Yes"),"Yes","No")</f>
        <v>Yes</v>
      </c>
      <c r="HV42" s="201" t="str">
        <f>IF(AND((RIGHT($HV$3,2)-'[1]Miter Profiles'!$AC$231-'[1]Outside Edges'!$B41)&gt;=5,'[1]Outside Edges'!$Q41="Yes"),"Yes","No")</f>
        <v>Yes</v>
      </c>
      <c r="HW42" s="201" t="str">
        <f>IF(AND((RIGHT($HW$3,2)-'[1]Miter Profiles'!$AC$232-'[1]Outside Edges'!$B41)&gt;=5,'[1]Outside Edges'!$Q41="Yes"),"Yes","No")</f>
        <v>Yes</v>
      </c>
      <c r="HX42" s="201" t="str">
        <f>IF(AND((RIGHT($HX$3,2)-'[1]Miter Profiles'!$AC$233-'[1]Outside Edges'!$B41)&gt;=5,'[1]Outside Edges'!$Q41="Yes"),"Yes","No")</f>
        <v>Yes</v>
      </c>
      <c r="HY42" s="197" t="str">
        <f>IF(AND((RIGHT($HY$3,2)-'[1]Miter Profiles'!$AC$234-'[1]Outside Edges'!$B41)&gt;=5,'[1]Outside Edges'!$Q41="Yes"),"Yes","No")</f>
        <v>Yes</v>
      </c>
      <c r="HZ42" s="197" t="str">
        <f>IF(AND((RIGHT($HZ$3,2)-'[1]Miter Profiles'!$AC$235-'[1]Outside Edges'!$B41)&gt;=5,'[1]Outside Edges'!$Q41="Yes"),"Yes","No")</f>
        <v>Yes</v>
      </c>
      <c r="IA42" s="197" t="str">
        <f>IF(AND((RIGHT($IA$3,2)-'[1]Miter Profiles'!$AC$236-'[1]Outside Edges'!$B41)&gt;=5,'[1]Outside Edges'!$Q41="Yes"),"Yes","No")</f>
        <v>Yes</v>
      </c>
      <c r="IB42" s="201" t="str">
        <f>IF(AND((RIGHT($IB$3,2)-'[1]Miter Profiles'!$AC$237-'[1]Outside Edges'!$B41)&gt;=5,'[1]Outside Edges'!$Q41="Yes"),"Yes","No")</f>
        <v>Yes</v>
      </c>
      <c r="IC42" s="201" t="str">
        <f>IF(AND((RIGHT($IC$3,2)-'[1]Miter Profiles'!$AC$238-'[1]Outside Edges'!$B41)&gt;=5,'[1]Outside Edges'!$Q41="Yes"),"Yes","No")</f>
        <v>Yes</v>
      </c>
      <c r="ID42" s="201" t="str">
        <f>IF(AND((RIGHT($ID$3,2)-'[1]Miter Profiles'!$AC$239-'[1]Outside Edges'!$B41)&gt;=5,'[1]Outside Edges'!$Q41="Yes"),"Yes","No")</f>
        <v>Yes</v>
      </c>
      <c r="IE42" s="197" t="str">
        <f>IF(AND((RIGHT($IE$3,2)-'[1]Miter Profiles'!$AC$240-'[1]Outside Edges'!$B41)&gt;=5,'[1]Outside Edges'!$Q41="Yes"),"Yes","No")</f>
        <v>Yes</v>
      </c>
      <c r="IF42" s="197" t="str">
        <f>IF(AND((RIGHT($IF$3,2)-'[1]Miter Profiles'!$AC$241-'[1]Outside Edges'!$B41)&gt;=5,'[1]Outside Edges'!$Q41="Yes"),"Yes","No")</f>
        <v>Yes</v>
      </c>
      <c r="IG42" s="197" t="str">
        <f>IF(AND((RIGHT($IG$3,2)-'[1]Miter Profiles'!$AC$242-'[1]Outside Edges'!$B41)&gt;=5,'[1]Outside Edges'!$Q41="Yes"),"Yes","No")</f>
        <v>Yes</v>
      </c>
      <c r="IH42" s="201" t="str">
        <f>IF(AND((RIGHT($IH$3,2)-'[1]Miter Profiles'!$AC$243-'[1]Outside Edges'!$B41)&gt;=5,'[1]Outside Edges'!$Q41="Yes"),"Yes","No")</f>
        <v>Yes</v>
      </c>
      <c r="II42" s="201" t="str">
        <f>IF(AND((RIGHT($II$3,2)-'[1]Miter Profiles'!$AC$244-'[1]Outside Edges'!$B41)&gt;=5,'[1]Outside Edges'!$Q41="Yes"),"Yes","No")</f>
        <v>Yes</v>
      </c>
      <c r="IJ42" s="201" t="str">
        <f>IF(AND((RIGHT($IJ$3,2)-'[1]Miter Profiles'!$AC$245-'[1]Outside Edges'!$B41)&gt;=5,'[1]Outside Edges'!$Q41="Yes"),"Yes","No")</f>
        <v>Yes</v>
      </c>
      <c r="IK42" s="197" t="str">
        <f>IF(AND((RIGHT($IK$3,2)-'[1]Miter Profiles'!$AC$246-'[1]Outside Edges'!$B41)&gt;=5,'[1]Outside Edges'!$Q41="Yes"),"Yes","No")</f>
        <v>Yes</v>
      </c>
      <c r="IL42" s="197" t="str">
        <f>IF(AND((RIGHT($IL$3,2)-'[1]Miter Profiles'!$AC$247-'[1]Outside Edges'!$B41)&gt;=5,'[1]Outside Edges'!$Q41="Yes"),"Yes","No")</f>
        <v>Yes</v>
      </c>
      <c r="IM42" s="197" t="str">
        <f>IF(AND((RIGHT($IM$3,2)-'[1]Miter Profiles'!$AC$248-'[1]Outside Edges'!$B41)&gt;=5,'[1]Outside Edges'!$Q41="Yes"),"Yes","No")</f>
        <v>Yes</v>
      </c>
      <c r="IN42" s="201" t="str">
        <f>IF(AND((RIGHT($IN$3,2)-'[1]Miter Profiles'!$AC$249-'[1]Outside Edges'!$B41)&gt;=5,'[1]Outside Edges'!$Q41="Yes"),"Yes","No")</f>
        <v>Yes</v>
      </c>
      <c r="IO42" s="201" t="str">
        <f>IF(AND((RIGHT($IO$3,2)-'[1]Miter Profiles'!$AC$250-'[1]Outside Edges'!$B41)&gt;=5,'[1]Outside Edges'!$Q41="Yes"),"Yes","No")</f>
        <v>Yes</v>
      </c>
      <c r="IP42" s="201" t="str">
        <f>IF(AND((RIGHT($IP$3,2)-'[1]Miter Profiles'!$AC$251-'[1]Outside Edges'!$B41)&gt;=5,'[1]Outside Edges'!$Q41="Yes"),"Yes","No")</f>
        <v>Yes</v>
      </c>
      <c r="IQ42" s="197" t="str">
        <f>IF(AND((RIGHT($IQ$3,2)-'[1]Miter Profiles'!$AC$252-'[1]Outside Edges'!$B41)&gt;=5,'[1]Outside Edges'!$Q41="Yes"),"Yes","No")</f>
        <v>Yes</v>
      </c>
      <c r="IR42" s="197" t="str">
        <f>IF(AND((RIGHT($IR$3,2)-'[1]Miter Profiles'!$AC$253-'[1]Outside Edges'!$B41)&gt;=5,'[1]Outside Edges'!$Q41="Yes"),"Yes","No")</f>
        <v>Yes</v>
      </c>
      <c r="IS42" s="197" t="str">
        <f>IF(AND((RIGHT($IS$3,2)-'[1]Miter Profiles'!$AC$254-'[1]Outside Edges'!$B41)&gt;=5,'[1]Outside Edges'!$Q41="Yes"),"Yes","No")</f>
        <v>Yes</v>
      </c>
      <c r="IT42" s="201" t="str">
        <f>IF(AND((RIGHT($IT$3,2)-'[1]Miter Profiles'!$AC$255-'[1]Outside Edges'!$B41)&gt;=5,'[1]Outside Edges'!$Q41="Yes"),"Yes","No")</f>
        <v>Yes</v>
      </c>
      <c r="IU42" s="201" t="str">
        <f>IF(AND((RIGHT($IU$3,2)-'[1]Miter Profiles'!$AC$256-'[1]Outside Edges'!$B41)&gt;=5,'[1]Outside Edges'!$Q41="Yes"),"Yes","No")</f>
        <v>Yes</v>
      </c>
      <c r="IV42" s="201" t="str">
        <f>IF(AND((RIGHT($IV$3,2)-'[1]Miter Profiles'!$AC$257-'[1]Outside Edges'!$B41)&gt;=5,'[1]Outside Edges'!$Q41="Yes"),"Yes","No")</f>
        <v>Yes</v>
      </c>
      <c r="IW42" s="197" t="str">
        <f>IF(AND((RIGHT($IW$3,2)-'[1]Miter Profiles'!$AC$258-'[1]Outside Edges'!$B41)&gt;=5,'[1]Outside Edges'!$Q41="Yes"),"Yes","No")</f>
        <v>Yes</v>
      </c>
      <c r="IX42" s="197" t="str">
        <f>IF(AND((RIGHT($IX$3,2)-'[1]Miter Profiles'!$AC$259-'[1]Outside Edges'!$B41)&gt;=5,'[1]Outside Edges'!$Q41="Yes"),"Yes","No")</f>
        <v>Yes</v>
      </c>
      <c r="IY42" s="197" t="str">
        <f>IF(AND((RIGHT($IY$3,2)-'[1]Miter Profiles'!$AC$260-'[1]Outside Edges'!$B41)&gt;=5,'[1]Outside Edges'!$Q41="Yes"),"Yes","No")</f>
        <v>Yes</v>
      </c>
      <c r="IZ42" s="201" t="str">
        <f>IF(AND((RIGHT($IZ$3,2)-'[1]Miter Profiles'!$AC$261-'[1]Outside Edges'!$B41)&gt;=5,'[1]Outside Edges'!$Q41="Yes"),"Yes","No")</f>
        <v>Yes</v>
      </c>
      <c r="JA42" s="201" t="str">
        <f>IF(AND((RIGHT($JA$3,2)-'[1]Miter Profiles'!$AC$262-'[1]Outside Edges'!$B41)&gt;=5,'[1]Outside Edges'!$Q41="Yes"),"Yes","No")</f>
        <v>Yes</v>
      </c>
      <c r="JB42" s="201" t="str">
        <f>IF(AND((RIGHT($JB$3,2)-'[1]Miter Profiles'!$AC$263-'[1]Outside Edges'!$B41)&gt;=5,'[1]Outside Edges'!$Q41="Yes"),"Yes","No")</f>
        <v>Yes</v>
      </c>
      <c r="JC42" s="197" t="str">
        <f>IF(AND((RIGHT($JC$3,2)-'[1]Miter Profiles'!$AC$264-'[1]Outside Edges'!$B41)&gt;=5,'[1]Outside Edges'!$Q41="Yes"),"Yes","No")</f>
        <v>Yes</v>
      </c>
      <c r="JD42" s="197" t="str">
        <f>IF(AND((RIGHT($JD$3,2)-'[1]Miter Profiles'!$AC$265-'[1]Outside Edges'!$B41)&gt;=5,'[1]Outside Edges'!$Q41="Yes"),"Yes","No")</f>
        <v>Yes</v>
      </c>
      <c r="JE42" s="197" t="str">
        <f>IF(AND((RIGHT($JE$3,2)-'[1]Miter Profiles'!$AC$266-'[1]Outside Edges'!$B41)&gt;=5,'[1]Outside Edges'!$Q41="Yes"),"Yes","No")</f>
        <v>Yes</v>
      </c>
      <c r="JF42" s="201" t="str">
        <f>IF(AND((RIGHT($JF$3,2)-'[1]Miter Profiles'!$AC$267-'[1]Outside Edges'!$B41)&gt;=5,'[1]Outside Edges'!$Q41="Yes"),"Yes","No")</f>
        <v>Yes</v>
      </c>
      <c r="JG42" s="201" t="str">
        <f>IF(AND((RIGHT($JG$3,2)-'[1]Miter Profiles'!$AC$268-'[1]Outside Edges'!$B41)&gt;=5,'[1]Outside Edges'!$Q41="Yes"),"Yes","No")</f>
        <v>Yes</v>
      </c>
      <c r="JH42" s="201" t="str">
        <f>IF(AND((RIGHT($JH$3,2)-'[1]Miter Profiles'!$AC$269-'[1]Outside Edges'!$B41)&gt;=5,'[1]Outside Edges'!$Q41="Yes"),"Yes","No")</f>
        <v>Yes</v>
      </c>
      <c r="JI42" s="197" t="str">
        <f>IF(AND((RIGHT($JI$3,2)-'[1]Miter Profiles'!$AC$270-'[1]Outside Edges'!$B41)&gt;=5,'[1]Outside Edges'!$Q41="Yes"),"Yes","No")</f>
        <v>Yes</v>
      </c>
      <c r="JJ42" s="197" t="str">
        <f>IF(AND((RIGHT($JJ$3,2)-'[1]Miter Profiles'!$AC$271-'[1]Outside Edges'!$B41)&gt;=5,'[1]Outside Edges'!$Q41="Yes"),"Yes","No")</f>
        <v>Yes</v>
      </c>
      <c r="JK42" s="197" t="str">
        <f>IF(AND((RIGHT($JK$3,2)-'[1]Miter Profiles'!$AC$272-'[1]Outside Edges'!$B41)&gt;=5,'[1]Outside Edges'!$Q41="Yes"),"Yes","No")</f>
        <v>Yes</v>
      </c>
      <c r="JL42" s="201" t="str">
        <f>IF(AND((RIGHT($JL$3,2)-'[1]Miter Profiles'!$AC$273-'[1]Outside Edges'!$B41)&gt;=5,'[1]Outside Edges'!$Q41="Yes"),"Yes","No")</f>
        <v>Yes</v>
      </c>
      <c r="JM42" s="201" t="str">
        <f>IF(AND((RIGHT($JM$3,2)-'[1]Miter Profiles'!$AC$274-'[1]Outside Edges'!$B41)&gt;=5,'[1]Outside Edges'!$Q41="Yes"),"Yes","No")</f>
        <v>Yes</v>
      </c>
      <c r="JN42" s="201" t="str">
        <f>IF(AND((RIGHT($JN$3,2)-'[1]Miter Profiles'!$AC$275-'[1]Outside Edges'!$B41)&gt;=5,'[1]Outside Edges'!$Q41="Yes"),"Yes","No")</f>
        <v>Yes</v>
      </c>
      <c r="JO42" s="197" t="str">
        <f>IF(AND((RIGHT($JO$3,2)-'[1]Miter Profiles'!$AC$276-'[1]Outside Edges'!$B41)&gt;=5,'[1]Outside Edges'!$Q41="Yes"),"Yes","No")</f>
        <v>Yes</v>
      </c>
      <c r="JP42" s="197" t="str">
        <f>IF(AND((RIGHT($JP$3,2)-'[1]Miter Profiles'!$AC$277-'[1]Outside Edges'!$B41)&gt;=5,'[1]Outside Edges'!$Q41="Yes"),"Yes","No")</f>
        <v>Yes</v>
      </c>
      <c r="JQ42" s="197" t="str">
        <f>IF(AND((RIGHT($JQ$3,2)-'[1]Miter Profiles'!$AC$278-'[1]Outside Edges'!$B41)&gt;=5,'[1]Outside Edges'!$Q41="Yes"),"Yes","No")</f>
        <v>Yes</v>
      </c>
      <c r="JR42" s="201" t="str">
        <f>IF(AND((RIGHT($JR$3,2)-'[1]Miter Profiles'!$AC$279-'[1]Outside Edges'!$B41)&gt;=5,'[1]Outside Edges'!$Q41="Yes"),"Yes","No")</f>
        <v>No</v>
      </c>
      <c r="JS42" s="201" t="str">
        <f>IF(AND((RIGHT($JS$3,2)-'[1]Miter Profiles'!$AC$280-'[1]Outside Edges'!$B41)&gt;=5,'[1]Outside Edges'!$Q41="Yes"),"Yes","No")</f>
        <v>Yes</v>
      </c>
      <c r="JT42" s="201" t="str">
        <f>IF(AND((RIGHT($JT$3,2)-'[1]Miter Profiles'!$AC$281-'[1]Outside Edges'!$B41)&gt;=5,'[1]Outside Edges'!$Q41="Yes"),"Yes","No")</f>
        <v>Yes</v>
      </c>
      <c r="JU42" s="197" t="str">
        <f>IF(AND((RIGHT($JU$3,2)-'[1]Miter Profiles'!$AC$282-'[1]Outside Edges'!$B41)&gt;=5,'[1]Outside Edges'!$Q41="Yes"),"Yes","No")</f>
        <v>Yes</v>
      </c>
      <c r="JV42" s="197" t="str">
        <f>IF(AND((RIGHT($JV$3,2)-'[1]Miter Profiles'!$AC$283-'[1]Outside Edges'!$B41)&gt;=5,'[1]Outside Edges'!$Q41="Yes"),"Yes","No")</f>
        <v>Yes</v>
      </c>
      <c r="JW42" s="197" t="str">
        <f>IF(AND((RIGHT($JW$3,2)-'[1]Miter Profiles'!$AC$284-'[1]Outside Edges'!$B41)&gt;=5,'[1]Outside Edges'!$Q41="Yes"),"Yes","No")</f>
        <v>Yes</v>
      </c>
      <c r="JX42" s="201" t="str">
        <f>IF(AND((RIGHT($JX$3,2)-'[1]Miter Profiles'!$AC$285-'[1]Outside Edges'!$B41)&gt;=5,'[1]Outside Edges'!$Q41="Yes"),"Yes","No")</f>
        <v>Yes</v>
      </c>
      <c r="JY42" s="201" t="str">
        <f>IF(AND((RIGHT($JY$3,2)-'[1]Miter Profiles'!$AC$286-'[1]Outside Edges'!$B41)&gt;=5,'[1]Outside Edges'!$Q41="Yes"),"Yes","No")</f>
        <v>Yes</v>
      </c>
      <c r="JZ42" s="201" t="str">
        <f>IF(AND((RIGHT($JZ$3,2)-'[1]Miter Profiles'!$AC$287-'[1]Outside Edges'!$B41)&gt;=5,'[1]Outside Edges'!$Q41="Yes"),"Yes","No")</f>
        <v>Yes</v>
      </c>
      <c r="KA42" s="197" t="str">
        <f>IF(AND((RIGHT($KA$3,2)-'[1]Miter Profiles'!$AC$288-'[1]Outside Edges'!$B41)&gt;=5,'[1]Outside Edges'!$Q41="Yes"),"Yes","No")</f>
        <v>Yes</v>
      </c>
      <c r="KB42" s="197" t="str">
        <f>IF(AND((RIGHT($KB$3,2)-'[1]Miter Profiles'!$AC$289-'[1]Outside Edges'!$B41)&gt;=5,'[1]Outside Edges'!$Q41="Yes"),"Yes","No")</f>
        <v>Yes</v>
      </c>
      <c r="KC42" s="197" t="str">
        <f>IF(AND((RIGHT($KC$3,2)-'[1]Miter Profiles'!$AC$290-'[1]Outside Edges'!$B41)&gt;=5,'[1]Outside Edges'!$Q41="Yes"),"Yes","No")</f>
        <v>Yes</v>
      </c>
      <c r="KD42" s="201" t="str">
        <f>IF(AND((RIGHT($KD$3,2)-'[1]Miter Profiles'!$AC$291-'[1]Outside Edges'!$B41)&gt;=5,'[1]Outside Edges'!$Q41="Yes"),"Yes","No")</f>
        <v>Yes</v>
      </c>
      <c r="KE42" s="201" t="str">
        <f>IF(AND((RIGHT($KE$3,2)-'[1]Miter Profiles'!$AC$292-'[1]Outside Edges'!$B41)&gt;=5,'[1]Outside Edges'!$Q41="Yes"),"Yes","No")</f>
        <v>Yes</v>
      </c>
      <c r="KF42" s="201" t="str">
        <f>IF(AND((RIGHT($KF$3,2)-'[1]Miter Profiles'!$AC$293-'[1]Outside Edges'!$B41)&gt;=5,'[1]Outside Edges'!$Q41="Yes"),"Yes","No")</f>
        <v>Yes</v>
      </c>
      <c r="KG42" s="197" t="str">
        <f>IF(AND((RIGHT($KG$3,2)-'[1]Miter Profiles'!$AC$294-'[1]Outside Edges'!$B41)&gt;=5,'[1]Outside Edges'!$Q41="Yes"),"Yes","No")</f>
        <v>Yes</v>
      </c>
      <c r="KH42" s="197" t="str">
        <f>IF(AND((RIGHT($KH$3,2)-'[1]Miter Profiles'!$AC$295-'[1]Outside Edges'!$B41)&gt;=5,'[1]Outside Edges'!$Q41="Yes"),"Yes","No")</f>
        <v>Yes</v>
      </c>
      <c r="KI42" s="197" t="str">
        <f>IF(AND((RIGHT($KI$3,2)-'[1]Miter Profiles'!$AC$296-'[1]Outside Edges'!$B41)&gt;=5,'[1]Outside Edges'!$Q41="Yes"),"Yes","No")</f>
        <v>Yes</v>
      </c>
      <c r="KJ42" s="201" t="str">
        <f>IF(AND((RIGHT($KJ$3,2)-'[1]Miter Profiles'!$AC$297-'[1]Outside Edges'!$B41)&gt;=5,'[1]Outside Edges'!$Q41="Yes"),"Yes","No")</f>
        <v>Yes</v>
      </c>
      <c r="KK42" s="201" t="str">
        <f>IF(AND((RIGHT($KK$3,2)-'[1]Miter Profiles'!$AC$298-'[1]Outside Edges'!$B41)&gt;=5,'[1]Outside Edges'!$Q41="Yes"),"Yes","No")</f>
        <v>Yes</v>
      </c>
      <c r="KL42" s="201" t="str">
        <f>IF(AND((RIGHT($KL$3,2)-'[1]Miter Profiles'!$AC$299-'[1]Outside Edges'!$B41)&gt;=5,'[1]Outside Edges'!$Q41="Yes"),"Yes","No")</f>
        <v>Yes</v>
      </c>
      <c r="KM42" s="197" t="str">
        <f>IF(AND((RIGHT($KM$3,2)-'[1]Miter Profiles'!$AC$300-'[1]Outside Edges'!$B41)&gt;=5,'[1]Outside Edges'!$Q41="Yes"),"Yes","No")</f>
        <v>Yes</v>
      </c>
      <c r="KN42" s="197" t="str">
        <f>IF(AND((RIGHT($KN$3,2)-'[1]Miter Profiles'!$AC$301-'[1]Outside Edges'!$B41)&gt;=5,'[1]Outside Edges'!$Q41="Yes"),"Yes","No")</f>
        <v>Yes</v>
      </c>
      <c r="KO42" s="197" t="str">
        <f>IF(AND((RIGHT($KO$3,2)-'[1]Miter Profiles'!$AC$302-'[1]Outside Edges'!$B41)&gt;=5,'[1]Outside Edges'!$Q41="Yes"),"Yes","No")</f>
        <v>Yes</v>
      </c>
      <c r="KP42" s="201" t="str">
        <f>IF(AND((RIGHT($KP$3,2)-'[1]Miter Profiles'!$AC$303-'[1]Outside Edges'!$B41)&gt;=5,'[1]Outside Edges'!$Q41="Yes"),"Yes","No")</f>
        <v>Yes</v>
      </c>
      <c r="KQ42" s="201" t="str">
        <f>IF(AND((RIGHT($KQ$3,2)-'[1]Miter Profiles'!$AC$304-'[1]Outside Edges'!$B41)&gt;=5,'[1]Outside Edges'!$Q41="Yes"),"Yes","No")</f>
        <v>Yes</v>
      </c>
      <c r="KR42" s="201" t="str">
        <f>IF(AND((RIGHT($KR$3,2)-'[1]Miter Profiles'!$AC$305-'[1]Outside Edges'!$B41)&gt;=5,'[1]Outside Edges'!$Q41="Yes"),"Yes","No")</f>
        <v>Yes</v>
      </c>
      <c r="KS42" s="197" t="str">
        <f>IF(AND((RIGHT($KS$3,2)-'[1]Miter Profiles'!$AC$306-'[1]Outside Edges'!$B41)&gt;=5,'[1]Outside Edges'!$Q41="Yes"),"Yes","No")</f>
        <v>Yes</v>
      </c>
      <c r="KT42" s="197" t="str">
        <f>IF(AND((RIGHT($KT$3,2)-'[1]Miter Profiles'!$AC$307-'[1]Outside Edges'!$B41)&gt;=5,'[1]Outside Edges'!$Q41="Yes"),"Yes","No")</f>
        <v>Yes</v>
      </c>
      <c r="KU42" s="197" t="str">
        <f>IF(AND((RIGHT($KU$3,2)-'[1]Miter Profiles'!$AC$308-'[1]Outside Edges'!$B41)&gt;=5,'[1]Outside Edges'!$Q41="Yes"),"Yes","No")</f>
        <v>Yes</v>
      </c>
      <c r="KV42" s="201" t="str">
        <f>IF(AND((RIGHT($KV$3,2)-'[1]Miter Profiles'!$AC$309-'[1]Outside Edges'!$B41)&gt;=5,'[1]Outside Edges'!$Q41="Yes"),"Yes","No")</f>
        <v>Yes</v>
      </c>
      <c r="KW42" s="201" t="str">
        <f>IF(AND((RIGHT($KW$3,2)-'[1]Miter Profiles'!$AC$310-'[1]Outside Edges'!$B41)&gt;=5,'[1]Outside Edges'!$Q41="Yes"),"Yes","No")</f>
        <v>Yes</v>
      </c>
      <c r="KX42" s="201" t="str">
        <f>IF(AND((RIGHT($KX$3,2)-'[1]Miter Profiles'!$AC$311-'[1]Outside Edges'!$B41)&gt;=5,'[1]Outside Edges'!$Q41="Yes"),"Yes","No")</f>
        <v>Yes</v>
      </c>
      <c r="KY42" s="197" t="str">
        <f>IF(AND((RIGHT($KY$3,2)-'[1]Miter Profiles'!$AC$312-'[1]Outside Edges'!$B41)&gt;=5,'[1]Outside Edges'!$Q41="Yes"),"Yes","No")</f>
        <v>Yes</v>
      </c>
      <c r="KZ42" s="197" t="str">
        <f>IF(AND((RIGHT($KZ$3,2)-'[1]Miter Profiles'!$AC$313-'[1]Outside Edges'!$B41)&gt;=5,'[1]Outside Edges'!$Q41="Yes"),"Yes","No")</f>
        <v>Yes</v>
      </c>
      <c r="LA42" s="197" t="str">
        <f>IF(AND((RIGHT($LA$3,2)-'[1]Miter Profiles'!$AC$314-'[1]Outside Edges'!$B41)&gt;=5,'[1]Outside Edges'!$Q41="Yes"),"Yes","No")</f>
        <v>Yes</v>
      </c>
      <c r="LB42" s="201" t="str">
        <f>IF(AND((RIGHT($LB$3,2)-'[1]Miter Profiles'!$AC$315-'[1]Outside Edges'!$B41)&gt;=5,'[1]Outside Edges'!$Q41="Yes"),"Yes","No")</f>
        <v>Yes</v>
      </c>
      <c r="LC42" s="201" t="str">
        <f>IF(AND((RIGHT($LC$3,2)-'[1]Miter Profiles'!$AC$316-'[1]Outside Edges'!$B41)&gt;=5,'[1]Outside Edges'!$Q41="Yes"),"Yes","No")</f>
        <v>Yes</v>
      </c>
      <c r="LD42" s="201" t="str">
        <f>IF(AND((RIGHT($LD$3,2)-'[1]Miter Profiles'!$AC$317-'[1]Outside Edges'!$B41)&gt;=5,'[1]Outside Edges'!$Q41="Yes"),"Yes","No")</f>
        <v>Yes</v>
      </c>
      <c r="LE42" s="201" t="str">
        <f>IF(AND((RIGHT($LE$3,2)-'[1]Miter Profiles'!$AC$318-'[1]Outside Edges'!$B41)&gt;=5,'[1]Outside Edges'!$Q41="Yes"),"Yes","No")</f>
        <v>Yes</v>
      </c>
      <c r="LF42" s="197" t="str">
        <f>IF(AND((RIGHT($LF$3,2)-'[1]Miter Profiles'!$AC$319-'[1]Outside Edges'!$B41)&gt;=5,'[1]Outside Edges'!$Q41="Yes"),"Yes","No")</f>
        <v>Yes</v>
      </c>
      <c r="LG42" s="197" t="str">
        <f>IF(AND((RIGHT($LG$3,2)-'[1]Miter Profiles'!$AC$320-'[1]Outside Edges'!$B41)&gt;=5,'[1]Outside Edges'!$Q41="Yes"),"Yes","No")</f>
        <v>Yes</v>
      </c>
      <c r="LH42" s="197" t="str">
        <f>IF(AND((RIGHT($LH$3,2)-'[1]Miter Profiles'!$AC$321-'[1]Outside Edges'!$B41)&gt;=5,'[1]Outside Edges'!$Q41="Yes"),"Yes","No")</f>
        <v>Yes</v>
      </c>
      <c r="LI42" s="197" t="str">
        <f>IF(AND((RIGHT($LI$3,2)-'[1]Miter Profiles'!$AC$322-'[1]Outside Edges'!$B41)&gt;=5,'[1]Outside Edges'!$Q41="Yes"),"Yes","No")</f>
        <v>Yes</v>
      </c>
      <c r="LJ42" s="201" t="str">
        <f>IF(AND((RIGHT($LJ$3,2)-'[1]Miter Profiles'!$AC$323-'[1]Outside Edges'!$B41)&gt;=5,'[1]Outside Edges'!$Q41="Yes"),"Yes","No")</f>
        <v>Yes</v>
      </c>
      <c r="LK42" s="201" t="str">
        <f>IF(AND((RIGHT($LK$3,2)-'[1]Miter Profiles'!$AC$324-'[1]Outside Edges'!$B41)&gt;=5,'[1]Outside Edges'!$Q41="Yes"),"Yes","No")</f>
        <v>Yes</v>
      </c>
      <c r="LL42" s="201" t="str">
        <f>IF(AND((RIGHT($LL$3,2)-'[1]Miter Profiles'!$AC$325-'[1]Outside Edges'!$B41)&gt;=5,'[1]Outside Edges'!$Q41="Yes"),"Yes","No")</f>
        <v>Yes</v>
      </c>
      <c r="LM42" s="197" t="str">
        <f>IF(AND((RIGHT($LM$3,2)-'[1]Miter Profiles'!$AC$326-'[1]Outside Edges'!$B41)&gt;=5,'[1]Outside Edges'!$Q41="Yes"),"Yes","No")</f>
        <v>Yes</v>
      </c>
      <c r="LN42" s="197" t="str">
        <f>IF(AND((RIGHT($LN$3,2)-'[1]Miter Profiles'!$AC$327-'[1]Outside Edges'!$B41)&gt;=5,'[1]Outside Edges'!$Q41="Yes"),"Yes","No")</f>
        <v>Yes</v>
      </c>
      <c r="LO42" s="197" t="str">
        <f>IF(AND((RIGHT($LO$3,2)-'[1]Miter Profiles'!$AC$328-'[1]Outside Edges'!$B41)&gt;=5,'[1]Outside Edges'!$Q41="Yes"),"Yes","No")</f>
        <v>Yes</v>
      </c>
      <c r="LP42" s="201" t="str">
        <f>IF(AND((RIGHT($LP$3,2)-'[1]Miter Profiles'!$AC$329-'[1]Outside Edges'!$B41)&gt;=5,'[1]Outside Edges'!$Q41="Yes"),"Yes","No")</f>
        <v>Yes</v>
      </c>
      <c r="LQ42" s="201" t="str">
        <f>IF(AND((RIGHT($LQ$3,2)-'[1]Miter Profiles'!$AC$330-'[1]Outside Edges'!$B41)&gt;=5,'[1]Outside Edges'!$Q41="Yes"),"Yes","No")</f>
        <v>Yes</v>
      </c>
      <c r="LR42" s="201" t="str">
        <f>IF(AND((RIGHT($LR$3,2)-'[1]Miter Profiles'!$AC$331-'[1]Outside Edges'!$B41)&gt;=5,'[1]Outside Edges'!$Q41="Yes"),"Yes","No")</f>
        <v>Yes</v>
      </c>
      <c r="LS42" s="197" t="str">
        <f>IF(AND((RIGHT($LS$3,2)-'[1]Miter Profiles'!$AC$332-'[1]Outside Edges'!$B41)&gt;=5,'[1]Outside Edges'!$Q41="Yes"),"Yes","No")</f>
        <v>Yes</v>
      </c>
      <c r="LT42" s="197" t="str">
        <f>IF(AND((RIGHT($LT$3,2)-'[1]Miter Profiles'!$AC$333-'[1]Outside Edges'!$B41)&gt;=5,'[1]Outside Edges'!$Q41="Yes"),"Yes","No")</f>
        <v>Yes</v>
      </c>
      <c r="LU42" s="197" t="str">
        <f>IF(AND((RIGHT($LU$3,2)-'[1]Miter Profiles'!$AC$334-'[1]Outside Edges'!$B41)&gt;=5,'[1]Outside Edges'!$Q41="Yes"),"Yes","No")</f>
        <v>Yes</v>
      </c>
      <c r="LV42" s="201" t="str">
        <f>IF(AND((RIGHT($LV$3,2)-'[1]Miter Profiles'!$AC$335-'[1]Outside Edges'!$B41)&gt;=5,'[1]Outside Edges'!$Q41="Yes"),"Yes","No")</f>
        <v>Yes</v>
      </c>
      <c r="LW42" s="201" t="str">
        <f>IF(AND((RIGHT($LW$3,2)-'[1]Miter Profiles'!$AC$336-'[1]Outside Edges'!$B41)&gt;=5,'[1]Outside Edges'!$Q41="Yes"),"Yes","No")</f>
        <v>Yes</v>
      </c>
      <c r="LX42" s="201" t="str">
        <f>IF(AND((RIGHT($LX$3,2)-'[1]Miter Profiles'!$AC$337-'[1]Outside Edges'!$B41)&gt;=5,'[1]Outside Edges'!$Q41="Yes"),"Yes","No")</f>
        <v>Yes</v>
      </c>
      <c r="LY42" s="197" t="str">
        <f>IF(AND((RIGHT($LY$3,2)-'[1]Miter Profiles'!$AC$338-'[1]Outside Edges'!$B41)&gt;=5,'[1]Outside Edges'!$Q41="Yes"),"Yes","No")</f>
        <v>Yes</v>
      </c>
      <c r="LZ42" s="197" t="str">
        <f>IF(AND((RIGHT($LZ$3,2)-'[1]Miter Profiles'!$AC$339-'[1]Outside Edges'!$B41)&gt;=5,'[1]Outside Edges'!$Q41="Yes"),"Yes","No")</f>
        <v>Yes</v>
      </c>
      <c r="MA42" s="197" t="str">
        <f>IF(AND((RIGHT($MA$3,2)-'[1]Miter Profiles'!$AC$340-'[1]Outside Edges'!$B41)&gt;=5,'[1]Outside Edges'!$Q41="Yes"),"Yes","No")</f>
        <v>Yes</v>
      </c>
      <c r="MB42" s="201" t="str">
        <f>IF(AND((RIGHT($MB$3,2)-'[1]Miter Profiles'!$AC$341-'[1]Outside Edges'!$B41)&gt;=5,'[1]Outside Edges'!$Q41="Yes"),"Yes","No")</f>
        <v>Yes</v>
      </c>
      <c r="MC42" s="201" t="str">
        <f>IF(AND((RIGHT($MC$3,2)-'[1]Miter Profiles'!$AC$342-'[1]Outside Edges'!$B41)&gt;=5,'[1]Outside Edges'!$Q41="Yes"),"Yes","No")</f>
        <v>Yes</v>
      </c>
      <c r="MD42" s="201" t="str">
        <f>IF(AND((RIGHT($MD$3,2)-'[1]Miter Profiles'!$AC$343-'[1]Outside Edges'!$B41)&gt;=5,'[1]Outside Edges'!$Q41="Yes"),"Yes","No")</f>
        <v>Yes</v>
      </c>
      <c r="ME42" s="197" t="str">
        <f>IF(AND((RIGHT($ME$3,2)-'[1]Miter Profiles'!$AC$344-'[1]Outside Edges'!$B41)&gt;=5,'[1]Outside Edges'!$Q41="Yes"),"Yes","No")</f>
        <v>Yes</v>
      </c>
      <c r="MF42" s="197" t="str">
        <f>IF(AND((RIGHT($MF$3,2)-'[1]Miter Profiles'!$AC$345-'[1]Outside Edges'!$B41)&gt;=5,'[1]Outside Edges'!$Q41="Yes"),"Yes","No")</f>
        <v>Yes</v>
      </c>
      <c r="MG42" s="197" t="str">
        <f>IF(AND((RIGHT($MG$3,2)-'[1]Miter Profiles'!$AC$346-'[1]Outside Edges'!$B41)&gt;=5,'[1]Outside Edges'!$Q41="Yes"),"Yes","No")</f>
        <v>Yes</v>
      </c>
      <c r="MH42" s="201" t="str">
        <f>IF(AND((RIGHT($MH$3,2)-'[1]Miter Profiles'!$AC$347-'[1]Outside Edges'!$B41)&gt;=5,'[1]Outside Edges'!$Q41="Yes"),"Yes","No")</f>
        <v>Yes</v>
      </c>
      <c r="MI42" s="201" t="str">
        <f>IF(AND((RIGHT($MI$3,2)-'[1]Miter Profiles'!$AC$348-'[1]Outside Edges'!$B41)&gt;=5,'[1]Outside Edges'!$Q41="Yes"),"Yes","No")</f>
        <v>Yes</v>
      </c>
      <c r="MJ42" s="201" t="str">
        <f>IF(AND((RIGHT($MJ$3,2)-'[1]Miter Profiles'!$AC$349-'[1]Outside Edges'!$B41)&gt;=5,'[1]Outside Edges'!$Q41="Yes"),"Yes","No")</f>
        <v>Yes</v>
      </c>
      <c r="MK42" s="197" t="str">
        <f>IF(AND((RIGHT($MK$3,2)-'[1]Miter Profiles'!$AC$350-'[1]Outside Edges'!$B41)&gt;=5,'[1]Outside Edges'!$Q41="Yes"),"Yes","No")</f>
        <v>Yes</v>
      </c>
      <c r="ML42" s="197" t="str">
        <f>IF(AND((RIGHT($ML$3,2)-'[1]Miter Profiles'!$AC$351-'[1]Outside Edges'!$B41)&gt;=5,'[1]Outside Edges'!$Q41="Yes"),"Yes","No")</f>
        <v>Yes</v>
      </c>
      <c r="MM42" s="197" t="str">
        <f>IF(AND((RIGHT($MM$3,2)-'[1]Miter Profiles'!$AC$352-'[1]Outside Edges'!$B41)&gt;=5,'[1]Outside Edges'!$Q41="Yes"),"Yes","No")</f>
        <v>Yes</v>
      </c>
      <c r="MN42" s="201" t="str">
        <f>IF(AND((RIGHT($MK$3,2)-'[1]Miter Profiles'!$AC$353-'[1]Outside Edges'!$B41)&gt;=5,'[1]Outside Edges'!$Q41="Yes"),"Yes","No")</f>
        <v>Yes</v>
      </c>
      <c r="MO42" s="201" t="str">
        <f>IF(AND((RIGHT($ML$3,2)-'[1]Miter Profiles'!$AC$354-'[1]Outside Edges'!$B41)&gt;=5,'[1]Outside Edges'!$Q41="Yes"),"Yes","No")</f>
        <v>Yes</v>
      </c>
      <c r="MP42" s="201" t="str">
        <f>IF(AND((RIGHT($MM$3,2)-'[1]Miter Profiles'!$AC$355-'[1]Outside Edges'!$B41)&gt;=5,'[1]Outside Edges'!$Q41="Yes"),"Yes","No")</f>
        <v>Yes</v>
      </c>
      <c r="MQ42" s="197" t="str">
        <f>IF(AND((RIGHT($MK$3,2)-'[1]Miter Profiles'!$AC$356-'[1]Outside Edges'!$B41)&gt;=5,'[1]Outside Edges'!$Q41="Yes"),"Yes","No")</f>
        <v>Yes</v>
      </c>
      <c r="MR42" s="197" t="str">
        <f>IF(AND((RIGHT($ML$3,2)-'[1]Miter Profiles'!$AC$357-'[1]Outside Edges'!$B41)&gt;=5,'[1]Outside Edges'!$Q41="Yes"),"Yes","No")</f>
        <v>Yes</v>
      </c>
      <c r="MS42" s="197" t="str">
        <f>IF(AND((RIGHT($MM$3,2)-'[1]Miter Profiles'!$AC$358-'[1]Outside Edges'!$B41)&gt;=5,'[1]Outside Edges'!$Q41="Yes"),"Yes","No")</f>
        <v>Yes</v>
      </c>
      <c r="MT42" s="201" t="str">
        <f>IF(AND((RIGHT($MK$3,2)-'[1]Miter Profiles'!$AC$359-'[1]Outside Edges'!$B41)&gt;=5,'[1]Outside Edges'!$Q41="Yes"),"Yes","No")</f>
        <v>Yes</v>
      </c>
      <c r="MU42" s="201" t="str">
        <f>IF(AND((RIGHT($ML$3,2)-'[1]Miter Profiles'!$AC$360-'[1]Outside Edges'!$B41)&gt;=5,'[1]Outside Edges'!$Q41="Yes"),"Yes","No")</f>
        <v>Yes</v>
      </c>
      <c r="MV42" s="201" t="str">
        <f>IF(AND((RIGHT($MM$3,2)-'[1]Miter Profiles'!$AC$361-'[1]Outside Edges'!$B41)&gt;=5,'[1]Outside Edges'!$Q41="Yes"),"Yes","No")</f>
        <v>Yes</v>
      </c>
    </row>
    <row r="43" spans="1:360" ht="15.75" customHeight="1" thickBot="1" x14ac:dyDescent="0.25">
      <c r="A43" s="371" t="str">
        <f>IF('[1]Outside Edges'!$A42&lt;&gt;"",'[1]Outside Edges'!$A42,"")</f>
        <v>D40</v>
      </c>
      <c r="B43" s="7" t="str">
        <f>IF(AND((RIGHT($B$3,2)-'[1]Miter Profiles'!$AC$3-'[1]Outside Edges'!$B42)&gt;=5,'[1]Outside Edges'!$Q42="Yes"),"Yes","No")</f>
        <v>No</v>
      </c>
      <c r="C43" s="7" t="str">
        <f>IF(AND((RIGHT($C$3,2)-'[1]Miter Profiles'!$AC$4-'[1]Outside Edges'!$B42)&gt;=5,'[1]Outside Edges'!$Q42="Yes"),"Yes","No")</f>
        <v>Yes</v>
      </c>
      <c r="D43" s="63" t="str">
        <f>IF(AND((RIGHT($D$3,2)-'[1]Miter Profiles'!$AC$5-'[1]Outside Edges'!$B42)&gt;=5,'[1]Outside Edges'!$Q42="Yes"),"Yes","No")</f>
        <v>Yes</v>
      </c>
      <c r="E43" s="64" t="str">
        <f>IF(AND((RIGHT($E$3,2)-'[1]Miter Profiles'!$AC$6-'[1]Outside Edges'!$B42)&gt;=5,'[1]Outside Edges'!$Q42="Yes"),"Yes","No")</f>
        <v>No</v>
      </c>
      <c r="F43" s="8" t="str">
        <f>IF(AND((RIGHT($F$3,2)-'[1]Miter Profiles'!$AC$7-'[1]Outside Edges'!$B42)&gt;=5,'[1]Outside Edges'!$Q42="Yes"),"Yes","No")</f>
        <v>Yes</v>
      </c>
      <c r="G43" s="65" t="str">
        <f>IF(AND((RIGHT($G$3,2)-'[1]Miter Profiles'!$AC$8-'[1]Outside Edges'!$B42)&gt;=5,'[1]Outside Edges'!$Q42="Yes"),"Yes","No")</f>
        <v>Yes</v>
      </c>
      <c r="H43" s="7" t="str">
        <f>IF(AND((RIGHT($H$3,2)-'[1]Miter Profiles'!$AC$9-'[1]Outside Edges'!$B42)&gt;=5,'[1]Outside Edges'!$Q42="Yes"),"Yes","No")</f>
        <v>No</v>
      </c>
      <c r="I43" s="7" t="str">
        <f>IF(AND((RIGHT($I$3,2)-'[1]Miter Profiles'!$AC$10-'[1]Outside Edges'!$B42)&gt;=5,'[1]Outside Edges'!$Q42="Yes"),"Yes","No")</f>
        <v>Yes</v>
      </c>
      <c r="J43" s="63" t="str">
        <f>IF(AND((RIGHT($J$3,2)-'[1]Miter Profiles'!$AC$11-'[1]Outside Edges'!$B42)&gt;=5,'[1]Outside Edges'!$Q42="Yes"),"Yes","No")</f>
        <v>Yes</v>
      </c>
      <c r="K43" s="64" t="str">
        <f>IF(AND((RIGHT($K$3,2)-'[1]Miter Profiles'!$AC$12-'[1]Outside Edges'!$B42)&gt;=5,'[1]Outside Edges'!$Q42="Yes"),"Yes","No")</f>
        <v>No</v>
      </c>
      <c r="L43" s="8" t="str">
        <f>IF(AND((RIGHT($L$3,2)-'[1]Miter Profiles'!$AC$13-'[1]Outside Edges'!$B42)&gt;=5,'[1]Outside Edges'!$Q42="Yes"),"Yes","No")</f>
        <v>Yes</v>
      </c>
      <c r="M43" s="65" t="str">
        <f>IF(AND((RIGHT($M$3,2)-'[1]Miter Profiles'!$AC$14-'[1]Outside Edges'!$B42)&gt;=5,'[1]Outside Edges'!$Q42="Yes"),"Yes","No")</f>
        <v>Yes</v>
      </c>
      <c r="N43" s="7" t="str">
        <f>IF(AND((RIGHT($N$3,2)-'[1]Miter Profiles'!$AC$15-'[1]Outside Edges'!$B42)&gt;=4,'[1]Outside Edges'!$Q42="Yes"),"Yes","No")</f>
        <v>No</v>
      </c>
      <c r="O43" s="7" t="str">
        <f>IF(AND((RIGHT($O$3,2)-'[1]Miter Profiles'!$AC$16-'[1]Outside Edges'!$B42)&gt;=5,'[1]Outside Edges'!$Q42="Yes"),"Yes","No")</f>
        <v>Yes</v>
      </c>
      <c r="P43" s="63" t="str">
        <f>IF(AND((RIGHT($P$3,2)-'[1]Miter Profiles'!$AC$17-'[1]Outside Edges'!$B42)&gt;=5,'[1]Outside Edges'!$Q42="Yes"),"Yes","No")</f>
        <v>Yes</v>
      </c>
      <c r="Q43" s="64" t="str">
        <f>IF(AND((RIGHT($Q$3,2)-'[1]Miter Profiles'!$AC$18-'[1]Outside Edges'!$B42)&gt;=5,'[1]Outside Edges'!$Q42="Yes"),"Yes","No")</f>
        <v>No</v>
      </c>
      <c r="R43" s="8" t="str">
        <f>IF(AND((RIGHT($R$3,2)-'[1]Miter Profiles'!$AC$19-'[1]Outside Edges'!$B42)&gt;=5,'[1]Outside Edges'!$Q42="Yes"),"Yes","No")</f>
        <v>Yes</v>
      </c>
      <c r="S43" s="65" t="str">
        <f>IF(AND((RIGHT($S$3,2)-'[1]Miter Profiles'!$AC$20-'[1]Outside Edges'!$B42)&gt;=5,'[1]Outside Edges'!$Q42="Yes"),"Yes","No")</f>
        <v>Yes</v>
      </c>
      <c r="T43" s="7" t="str">
        <f>IF(AND((RIGHT($T$3,2)-'[1]Miter Profiles'!$AC$21-'[1]Outside Edges'!$B42)&gt;=5,'[1]Outside Edges'!$Q42="Yes"),"Yes","No")</f>
        <v>No</v>
      </c>
      <c r="U43" s="7" t="str">
        <f>IF(AND((RIGHT($U$3,2)-'[1]Miter Profiles'!$AC$22-'[1]Outside Edges'!$B42)&gt;=5,'[1]Outside Edges'!$Q42="Yes"),"Yes","No")</f>
        <v>Yes</v>
      </c>
      <c r="V43" s="63" t="str">
        <f>IF(AND((RIGHT($V$3,2)-'[1]Miter Profiles'!$AC$23-'[1]Outside Edges'!$B42)&gt;=5,'[1]Outside Edges'!$Q42="Yes"),"Yes","No")</f>
        <v>Yes</v>
      </c>
      <c r="W43" s="64" t="str">
        <f>IF(AND((RIGHT($W$3,2)-'[1]Miter Profiles'!$AC$24-'[1]Outside Edges'!$B42)&gt;=5,'[1]Outside Edges'!$Q42="Yes"),"Yes","No")</f>
        <v>No</v>
      </c>
      <c r="X43" s="8" t="str">
        <f>IF(AND((RIGHT($X$3,2)-'[1]Miter Profiles'!$AC$25-'[1]Outside Edges'!$B42)&gt;=5,'[1]Outside Edges'!$Q42="Yes"),"Yes","No")</f>
        <v>No</v>
      </c>
      <c r="Y43" s="65" t="str">
        <f>IF(AND((RIGHT($Y$3,2)-'[1]Miter Profiles'!$AC$26-'[1]Outside Edges'!$B42)&gt;=5,'[1]Outside Edges'!$Q42="Yes"),"Yes","No")</f>
        <v>Yes</v>
      </c>
      <c r="Z43" s="7" t="str">
        <f>IF(AND((RIGHT($Z$3,2)-'[1]Miter Profiles'!$AC$27-'[1]Outside Edges'!$B42)&gt;=5,'[1]Outside Edges'!$Q42="Yes"),"Yes","No")</f>
        <v>No</v>
      </c>
      <c r="AA43" s="7" t="str">
        <f>IF(AND((RIGHT($AA$3,2)-'[1]Miter Profiles'!$AC$28-'[1]Outside Edges'!$B42)&gt;=5,'[1]Outside Edges'!$Q42="Yes"),"Yes","No")</f>
        <v>Yes</v>
      </c>
      <c r="AB43" s="63" t="str">
        <f>IF(AND((RIGHT($AB$3,2)-'[1]Miter Profiles'!$AC$29-'[1]Outside Edges'!$B42)&gt;=5,'[1]Outside Edges'!$Q42="Yes"),"Yes","No")</f>
        <v>Yes</v>
      </c>
      <c r="AC43" s="64" t="str">
        <f>IF(AND((RIGHT($AC$3,2)-'[1]Miter Profiles'!$AC$30-'[1]Outside Edges'!$B42)&gt;=5,'[1]Outside Edges'!$Q42="Yes"),"Yes","No")</f>
        <v>Yes</v>
      </c>
      <c r="AD43" s="8" t="str">
        <f>IF(AND((RIGHT($AD$3,2)-'[1]Miter Profiles'!$AC$31-'[1]Outside Edges'!$B42)&gt;=5,'[1]Outside Edges'!$Q42="Yes"),"Yes","No")</f>
        <v>Yes</v>
      </c>
      <c r="AE43" s="65" t="str">
        <f>IF(AND((RIGHT($AE$3,2)-'[1]Miter Profiles'!$AC$32-'[1]Outside Edges'!$B42)&gt;=5,'[1]Outside Edges'!$Q42="Yes"),"Yes","No")</f>
        <v>Yes</v>
      </c>
      <c r="AF43" s="7" t="str">
        <f>IF(AND((RIGHT($AF$3,2)-'[1]Miter Profiles'!$AC$33-'[1]Outside Edges'!$B42)&gt;=5,'[1]Outside Edges'!$Q42="Yes"),"Yes","No")</f>
        <v>Yes</v>
      </c>
      <c r="AG43" s="7" t="str">
        <f>IF(AND((RIGHT($AG$3,2)-'[1]Miter Profiles'!$AC$34-'[1]Outside Edges'!$B42)&gt;=5,'[1]Outside Edges'!$Q42="Yes"),"Yes","No")</f>
        <v>Yes</v>
      </c>
      <c r="AH43" s="63" t="str">
        <f>IF(AND((RIGHT($AH$3,2)-'[1]Miter Profiles'!$AC$35-'[1]Outside Edges'!$B42)&gt;=5,'[1]Outside Edges'!$Q42="Yes"),"Yes","No")</f>
        <v>Yes</v>
      </c>
      <c r="AI43" s="64" t="str">
        <f>IF(AND((RIGHT($AI$3,2)-'[1]Miter Profiles'!$AC$36-'[1]Outside Edges'!$B42)&gt;=5,'[1]Outside Edges'!$Q42="Yes"),"Yes","No")</f>
        <v>No</v>
      </c>
      <c r="AJ43" s="8" t="str">
        <f>IF(AND((RIGHT($AJ$3,2)-'[1]Miter Profiles'!$AC$37-'[1]Outside Edges'!$B42)&gt;=5,'[1]Outside Edges'!$Q42="Yes"),"Yes","No")</f>
        <v>Yes</v>
      </c>
      <c r="AK43" s="65" t="str">
        <f>IF(AND((RIGHT($AK$3,2)-'[1]Miter Profiles'!$AC$38-'[1]Outside Edges'!$B42)&gt;=5,'[1]Outside Edges'!$Q42="Yes"),"Yes","No")</f>
        <v>Yes</v>
      </c>
      <c r="AL43" s="7" t="str">
        <f>IF(AND((RIGHT($AL$3,2)-'[1]Miter Profiles'!$AC$39-'[1]Outside Edges'!$B42)&gt;=5,'[1]Outside Edges'!$Q42="Yes"),"Yes","No")</f>
        <v>Yes</v>
      </c>
      <c r="AM43" s="7" t="str">
        <f>IF(AND((RIGHT($AM$3,2)-'[1]Miter Profiles'!$AC$40-'[1]Outside Edges'!$B42)&gt;=5,'[1]Outside Edges'!$Q42="Yes"),"Yes","No")</f>
        <v>Yes</v>
      </c>
      <c r="AN43" s="63" t="str">
        <f>IF(AND((RIGHT($AN$3,2)-'[1]Miter Profiles'!$AC$41-'[1]Outside Edges'!$B42)&gt;=5,'[1]Outside Edges'!$Q42="Yes"),"Yes","No")</f>
        <v>Yes</v>
      </c>
      <c r="AO43" s="64" t="str">
        <f>IF(AND((RIGHT($AO$3,2)-'[1]Miter Profiles'!$AC$42-'[1]Outside Edges'!$B42)&gt;=5,'[1]Outside Edges'!$Q42="Yes"),"Yes","No")</f>
        <v>No</v>
      </c>
      <c r="AP43" s="8" t="str">
        <f>IF(AND((RIGHT($AP$3,2)-'[1]Miter Profiles'!$AC$43-'[1]Outside Edges'!$B42)&gt;=5,'[1]Outside Edges'!$Q42="Yes"),"Yes","No")</f>
        <v>Yes</v>
      </c>
      <c r="AQ43" s="65" t="str">
        <f>IF(AND((RIGHT($AQ$3,2)-'[1]Miter Profiles'!$AC$44-'[1]Outside Edges'!$B42)&gt;=5,'[1]Outside Edges'!$Q42="Yes"),"Yes","No")</f>
        <v>Yes</v>
      </c>
      <c r="AR43" s="7" t="str">
        <f>IF(AND((RIGHT($AR$3,2)-'[1]Miter Profiles'!$AC$45-'[1]Outside Edges'!$B42)&gt;=5,'[1]Outside Edges'!$Q42="Yes"),"Yes","No")</f>
        <v>Yes</v>
      </c>
      <c r="AS43" s="7" t="str">
        <f>IF(AND((RIGHT($AS$3,2)-'[1]Miter Profiles'!$AC$46-'[1]Outside Edges'!$B42)&gt;=5,'[1]Outside Edges'!$Q42="Yes"),"Yes","No")</f>
        <v>Yes</v>
      </c>
      <c r="AT43" s="63" t="str">
        <f>IF(AND((RIGHT($AT$3,2)-'[1]Miter Profiles'!$AC$47-'[1]Outside Edges'!$B42)&gt;=5,'[1]Outside Edges'!$Q42="Yes"),"Yes","No")</f>
        <v>Yes</v>
      </c>
      <c r="AU43" s="64" t="str">
        <f>IF(AND((RIGHT($AU$3,2)-'[1]Miter Profiles'!$AC$48-'[1]Outside Edges'!$B42)&gt;=5,'[1]Outside Edges'!$Q42="Yes"),"Yes","No")</f>
        <v>No</v>
      </c>
      <c r="AV43" s="8" t="str">
        <f>IF(AND((RIGHT($AV$3,2)-'[1]Miter Profiles'!$AC$49-'[1]Outside Edges'!$B42)&gt;=5,'[1]Outside Edges'!$Q42="Yes"),"Yes","No")</f>
        <v>Yes</v>
      </c>
      <c r="AW43" s="65" t="str">
        <f>IF(AND((RIGHT($AW$3,2)-'[1]Miter Profiles'!$AC$50-'[1]Outside Edges'!$B42)&gt;=5,'[1]Outside Edges'!$Q42="Yes"),"Yes","No")</f>
        <v>Yes</v>
      </c>
      <c r="AX43" s="7" t="str">
        <f>IF(AND((RIGHT($AX$3,2)-'[1]Miter Profiles'!$AC$51-'[1]Outside Edges'!$B42)&gt;=5,'[1]Outside Edges'!$Q42="Yes"),"Yes","No")</f>
        <v>Yes</v>
      </c>
      <c r="AY43" s="7" t="str">
        <f>IF(AND((RIGHT($AY$3,2)-'[1]Miter Profiles'!$AC$52-'[1]Outside Edges'!$B42)&gt;=5,'[1]Outside Edges'!$Q42="Yes"),"Yes","No")</f>
        <v>Yes</v>
      </c>
      <c r="AZ43" s="63" t="str">
        <f>IF(AND((RIGHT($AZ$3,2)-'[1]Miter Profiles'!$AC$53-'[1]Outside Edges'!$B42)&gt;=5,'[1]Outside Edges'!$Q42="Yes"),"Yes","No")</f>
        <v>Yes</v>
      </c>
      <c r="BA43" s="64" t="str">
        <f>IF(AND((RIGHT($BA$3,2)-'[1]Miter Profiles'!$AC$54-'[1]Outside Edges'!$B42)&gt;=5,'[1]Outside Edges'!$Q42="Yes"),"Yes","No")</f>
        <v>Yes</v>
      </c>
      <c r="BB43" s="8" t="str">
        <f>IF(AND((RIGHT($BB$3,2)-'[1]Miter Profiles'!$AC$55-'[1]Outside Edges'!$B42)&gt;=5,'[1]Outside Edges'!$Q42="Yes"),"Yes","No")</f>
        <v>Yes</v>
      </c>
      <c r="BC43" s="65" t="str">
        <f>IF(AND((RIGHT($BC$3,2)-'[1]Miter Profiles'!$AC$56-'[1]Outside Edges'!$B42)&gt;=5,'[1]Outside Edges'!$Q42="Yes"),"Yes","No")</f>
        <v>Yes</v>
      </c>
      <c r="BD43" s="7" t="str">
        <f>IF(AND((RIGHT($BD$3,2)-'[1]Miter Profiles'!$AC$57-'[1]Outside Edges'!$B42)&gt;=5,'[1]Outside Edges'!$Q42="Yes"),"Yes","No")</f>
        <v>Yes</v>
      </c>
      <c r="BE43" s="7" t="str">
        <f>IF(AND((RIGHT($BE$3,2)-'[1]Miter Profiles'!$AC$58-'[1]Outside Edges'!$B42)&gt;=5,'[1]Outside Edges'!$Q42="Yes"),"Yes","No")</f>
        <v>Yes</v>
      </c>
      <c r="BF43" s="63" t="str">
        <f>IF(AND((RIGHT($BF$3,2)-'[1]Miter Profiles'!$AC$59-'[1]Outside Edges'!$B42)&gt;=5,'[1]Outside Edges'!$Q42="Yes"),"Yes","No")</f>
        <v>Yes</v>
      </c>
      <c r="BG43" s="64" t="str">
        <f>IF(AND((RIGHT($BG$3,2)-'[1]Miter Profiles'!$AC$60-'[1]Outside Edges'!$B42)&gt;=5,'[1]Outside Edges'!$Q42="Yes"),"Yes","No")</f>
        <v>Yes</v>
      </c>
      <c r="BH43" s="8" t="str">
        <f>IF(AND((RIGHT($BH$3,2)-'[1]Miter Profiles'!$AC$61-'[1]Outside Edges'!$B42)&gt;=5,'[1]Outside Edges'!$Q42="Yes"),"Yes","No")</f>
        <v>Yes</v>
      </c>
      <c r="BI43" s="65" t="str">
        <f>IF(AND((RIGHT($BI$3,2)-'[1]Miter Profiles'!$AC$62-'[1]Outside Edges'!$B42)&gt;=5,'[1]Outside Edges'!$Q42="Yes"),"Yes","No")</f>
        <v>Yes</v>
      </c>
      <c r="BJ43" s="7" t="str">
        <f>IF(AND((RIGHT($BJ$3,2)-'[1]Miter Profiles'!$AC$63-'[1]Outside Edges'!$B42)&gt;=5,'[1]Outside Edges'!$Q42="Yes"),"Yes","No")</f>
        <v>Yes</v>
      </c>
      <c r="BK43" s="7" t="str">
        <f>IF(AND((RIGHT($BK$3,2)-'[1]Miter Profiles'!$AC$64-'[1]Outside Edges'!$B42)&gt;=5,'[1]Outside Edges'!$Q42="Yes"),"Yes","No")</f>
        <v>Yes</v>
      </c>
      <c r="BL43" s="63" t="str">
        <f>IF(AND((RIGHT($BL$3,2)-'[1]Miter Profiles'!$AC$65-'[1]Outside Edges'!$B42)&gt;=5,'[1]Outside Edges'!$Q42="Yes"),"Yes","No")</f>
        <v>Yes</v>
      </c>
      <c r="BM43" s="64" t="str">
        <f>IF(AND((RIGHT($BM$3,2)-'[1]Miter Profiles'!$AC$66-'[1]Outside Edges'!$B42)&gt;=5,'[1]Outside Edges'!$Q42="Yes"),"Yes","No")</f>
        <v>No</v>
      </c>
      <c r="BN43" s="8" t="str">
        <f>IF(AND((RIGHT($BN$3,2)-'[1]Miter Profiles'!$AC$67-'[1]Outside Edges'!$B42)&gt;=5,'[1]Outside Edges'!$Q42="Yes"),"Yes","No")</f>
        <v>Yes</v>
      </c>
      <c r="BO43" s="65" t="str">
        <f>IF(AND((RIGHT($BO$3,2)-'[1]Miter Profiles'!$AC$68-'[1]Outside Edges'!$B42)&gt;=5,'[1]Outside Edges'!$Q42="Yes"),"Yes","No")</f>
        <v>Yes</v>
      </c>
      <c r="BP43" s="7" t="str">
        <f>IF(AND((RIGHT($BP$3,2)-'[1]Miter Profiles'!$AC$69-'[1]Outside Edges'!$B42)&gt;=5,'[1]Outside Edges'!$Q42="Yes"),"Yes","No")</f>
        <v>No</v>
      </c>
      <c r="BQ43" s="7" t="str">
        <f>IF(AND((RIGHT($BQ$3,2)-'[1]Miter Profiles'!$AC$70-'[1]Outside Edges'!$B42)&gt;=5,'[1]Outside Edges'!$Q42="Yes"),"Yes","No")</f>
        <v>Yes</v>
      </c>
      <c r="BR43" s="63" t="str">
        <f>IF(AND((RIGHT($BR$3,2)-'[1]Miter Profiles'!$AC$71-'[1]Outside Edges'!$B42)&gt;=5,'[1]Outside Edges'!$Q42="Yes"),"Yes","No")</f>
        <v>Yes</v>
      </c>
      <c r="BS43" s="64" t="str">
        <f>IF(AND((RIGHT($BS$3,2)-'[1]Miter Profiles'!$AC$72-'[1]Outside Edges'!$B42)&gt;=5,'[1]Outside Edges'!$Q42="Yes"),"Yes","No")</f>
        <v>Yes</v>
      </c>
      <c r="BT43" s="8" t="str">
        <f>IF(AND((RIGHT($BT$3,2)-'[1]Miter Profiles'!$AC$73-'[1]Outside Edges'!$B42)&gt;=5,'[1]Outside Edges'!$Q42="Yes"),"Yes","No")</f>
        <v>Yes</v>
      </c>
      <c r="BU43" s="65" t="str">
        <f>IF(AND((RIGHT($BU$3,2)-'[1]Miter Profiles'!$AC$74-'[1]Outside Edges'!$B42)&gt;=5,'[1]Outside Edges'!$Q42="Yes"),"Yes","No")</f>
        <v>Yes</v>
      </c>
      <c r="BV43" s="7" t="str">
        <f>IF(AND((RIGHT($BV$3,2)-'[1]Miter Profiles'!$AC$75-'[1]Outside Edges'!$B42)&gt;=5,'[1]Outside Edges'!$Q42="Yes"),"Yes","No")</f>
        <v>Yes</v>
      </c>
      <c r="BW43" s="7" t="str">
        <f>IF(AND((RIGHT($BW$3,2)-'[1]Miter Profiles'!$AC$76-'[1]Outside Edges'!$B42)&gt;=5,'[1]Outside Edges'!$Q42="Yes"),"Yes","No")</f>
        <v>Yes</v>
      </c>
      <c r="BX43" s="63" t="str">
        <f>IF(AND((RIGHT($BX$3,2)-'[1]Miter Profiles'!$AC$77-'[1]Outside Edges'!$B42)&gt;=5,'[1]Outside Edges'!$Q42="Yes"),"Yes","No")</f>
        <v>Yes</v>
      </c>
      <c r="BY43" s="64" t="str">
        <f>IF(AND((RIGHT($BY$3,2)-'[1]Miter Profiles'!$AC$78-'[1]Outside Edges'!$B42)&gt;=5,'[1]Outside Edges'!$Q42="Yes"),"Yes","No")</f>
        <v>No</v>
      </c>
      <c r="BZ43" s="8" t="str">
        <f>IF(AND((RIGHT($BZ$3,2)-'[1]Miter Profiles'!$AC$79-'[1]Outside Edges'!$B42)&gt;=5,'[1]Outside Edges'!$Q42="Yes"),"Yes","No")</f>
        <v>Yes</v>
      </c>
      <c r="CA43" s="65" t="str">
        <f>IF(AND((RIGHT($CA$3,2)-'[1]Miter Profiles'!$AC$80-'[1]Outside Edges'!$B42)&gt;=5,'[1]Outside Edges'!$Q42="Yes"),"Yes","No")</f>
        <v>Yes</v>
      </c>
      <c r="CB43" s="7" t="str">
        <f>IF(AND((RIGHT($CB$3,2)-'[1]Miter Profiles'!$AC$81-'[1]Outside Edges'!$B42)&gt;=5,'[1]Outside Edges'!$Q42="Yes"),"Yes","No")</f>
        <v>No</v>
      </c>
      <c r="CC43" s="7" t="str">
        <f>IF(AND((RIGHT($CC$3,2)-'[1]Miter Profiles'!$AC$82-'[1]Outside Edges'!$B42)&gt;=5,'[1]Outside Edges'!$Q42="Yes"),"Yes","No")</f>
        <v>Yes</v>
      </c>
      <c r="CD43" s="63" t="str">
        <f>IF(AND((RIGHT($CD$3,2)-'[1]Miter Profiles'!$AC$83-'[1]Outside Edges'!$B42)&gt;=5,'[1]Outside Edges'!$Q42="Yes"),"Yes","No")</f>
        <v>Yes</v>
      </c>
      <c r="CE43" s="64" t="str">
        <f>IF(AND((RIGHT($CE$3,2)-'[1]Miter Profiles'!$AC$84-'[1]Outside Edges'!$B42)&gt;=5,'[1]Outside Edges'!$Q42="Yes"),"Yes","No")</f>
        <v>No</v>
      </c>
      <c r="CF43" s="8" t="str">
        <f>IF(AND((RIGHT($CF$3,2)-'[1]Miter Profiles'!$AC$85-'[1]Outside Edges'!$B42)&gt;=5,'[1]Outside Edges'!$Q42="Yes"),"Yes","No")</f>
        <v>Yes</v>
      </c>
      <c r="CG43" s="65" t="str">
        <f>IF(AND((RIGHT($CG$3,2)-'[1]Miter Profiles'!$AC$86-'[1]Outside Edges'!$B42)&gt;=5,'[1]Outside Edges'!$Q42="Yes"),"Yes","No")</f>
        <v>Yes</v>
      </c>
      <c r="CH43" s="7" t="str">
        <f>IF(AND((RIGHT($CH$3,2)-'[1]Miter Profiles'!$AC$87-'[1]Outside Edges'!$B42)&gt;=5,'[1]Outside Edges'!$Q42="Yes"),"Yes","No")</f>
        <v>Yes</v>
      </c>
      <c r="CI43" s="7" t="str">
        <f>IF(AND((RIGHT($CI$3,2)-'[1]Miter Profiles'!$AC$88-'[1]Outside Edges'!$B42)&gt;=5,'[1]Outside Edges'!$Q42="Yes"),"Yes","No")</f>
        <v>Yes</v>
      </c>
      <c r="CJ43" s="63" t="str">
        <f>IF(AND((RIGHT($CJ$3,2)-'[1]Miter Profiles'!$AC$89-'[1]Outside Edges'!$B42)&gt;=5,'[1]Outside Edges'!$Q42="Yes"),"Yes","No")</f>
        <v>Yes</v>
      </c>
      <c r="CK43" s="64" t="str">
        <f>IF(AND((RIGHT($CK$3,2)-'[1]Miter Profiles'!$AC$90-'[1]Outside Edges'!$B42)&gt;=5,'[1]Outside Edges'!$Q42="Yes"),"Yes","No")</f>
        <v>Yes</v>
      </c>
      <c r="CL43" s="8" t="str">
        <f>IF(AND((RIGHT($CL$3,2)-'[1]Miter Profiles'!$AC$91-'[1]Outside Edges'!$B42)&gt;=5,'[1]Outside Edges'!$Q42="Yes"),"Yes","No")</f>
        <v>Yes</v>
      </c>
      <c r="CM43" s="65" t="str">
        <f>IF(AND((RIGHT($CM$3,2)-'[1]Miter Profiles'!$AC$92-'[1]Outside Edges'!$B42)&gt;=5,'[1]Outside Edges'!$Q42="Yes"),"Yes","No")</f>
        <v>Yes</v>
      </c>
      <c r="CN43" s="7" t="str">
        <f>IF(AND((RIGHT(CN$3,2)-'[1]Miter Profiles'!$AC$93-'[1]Outside Edges'!$B42)&gt;=5,'[1]Outside Edges'!$Q42="Yes"),"Yes","No")</f>
        <v>No</v>
      </c>
      <c r="CO43" s="7" t="str">
        <f>IF(AND((RIGHT(CO$3,2)-'[1]Miter Profiles'!$AC$94-'[1]Outside Edges'!$B42)&gt;=5,'[1]Outside Edges'!$Q42="Yes"),"Yes","No")</f>
        <v>No</v>
      </c>
      <c r="CP43" s="63" t="str">
        <f>IF(AND((RIGHT(CP$3,2)-'[1]Miter Profiles'!$AC$95-'[1]Outside Edges'!$B42)&gt;=5,'[1]Outside Edges'!$Q42="Yes"),"Yes","No")</f>
        <v>Yes</v>
      </c>
      <c r="CQ43" s="64" t="str">
        <f>IF(AND((RIGHT(CQ$3,2)-'[1]Miter Profiles'!$AC$96-'[1]Outside Edges'!$B42)&gt;=5,'[1]Outside Edges'!$Q42="Yes"),"Yes","No")</f>
        <v>No</v>
      </c>
      <c r="CR43" s="8" t="str">
        <f>IF(AND((RIGHT(CR$3,2)-'[1]Miter Profiles'!$AC$97-'[1]Outside Edges'!$B42)&gt;=5,'[1]Outside Edges'!$Q42="Yes"),"Yes","No")</f>
        <v>Yes</v>
      </c>
      <c r="CS43" s="65" t="str">
        <f>IF(AND((RIGHT(CS$3,2)-'[1]Miter Profiles'!$AC$98-'[1]Outside Edges'!$B42)&gt;=5,'[1]Outside Edges'!$Q42="Yes"),"Yes","No")</f>
        <v>Yes</v>
      </c>
      <c r="CT43" s="7" t="str">
        <f>IF(AND((RIGHT($CT$3,2)-'[1]Miter Profiles'!$AC$99-'[1]Outside Edges'!$B42)&gt;=5,'[1]Outside Edges'!$Q42="Yes"),"Yes","No")</f>
        <v>No</v>
      </c>
      <c r="CU43" s="7" t="str">
        <f>IF(AND((RIGHT($CU$3,2)-'[1]Miter Profiles'!$AC$100-'[1]Outside Edges'!$B42)&gt;=5,'[1]Outside Edges'!$Q42="Yes"),"Yes","No")</f>
        <v>Yes</v>
      </c>
      <c r="CV43" s="63" t="str">
        <f>IF(AND((RIGHT($CV$3,2)-'[1]Miter Profiles'!$AC$101-'[1]Outside Edges'!$B42)&gt;=5,'[1]Outside Edges'!$Q42="Yes"),"Yes","No")</f>
        <v>Yes</v>
      </c>
      <c r="CW43" s="64" t="str">
        <f>IF(AND((RIGHT($CW$3,2)-'[1]Miter Profiles'!$AC$102-'[1]Outside Edges'!$B42)&gt;=5,'[1]Outside Edges'!$Q42="Yes"),"Yes","No")</f>
        <v>Yes</v>
      </c>
      <c r="CX43" s="8" t="str">
        <f>IF(AND((RIGHT($CX$3,2)-'[1]Miter Profiles'!$AC$103-'[1]Outside Edges'!$B42)&gt;=5,'[1]Outside Edges'!$Q42="Yes"),"Yes","No")</f>
        <v>Yes</v>
      </c>
      <c r="CY43" s="65" t="str">
        <f>IF(AND((RIGHT($CY$3,2)-'[1]Miter Profiles'!$AC$104-'[1]Outside Edges'!$B42)&gt;=5,'[1]Outside Edges'!$Q42="Yes"),"Yes","No")</f>
        <v>Yes</v>
      </c>
      <c r="CZ43" s="7" t="str">
        <f>IF(AND((RIGHT($CZ$3,2)-'[1]Miter Profiles'!$AC$105-'[1]Outside Edges'!$B42)&gt;=5,'[1]Outside Edges'!$Q42="Yes"),"Yes","No")</f>
        <v>No</v>
      </c>
      <c r="DA43" s="7" t="str">
        <f>IF(AND((RIGHT($DA$3,2)-'[1]Miter Profiles'!$AC$106-'[1]Outside Edges'!$B42)&gt;=5,'[1]Outside Edges'!$Q42="Yes"),"Yes","No")</f>
        <v>No</v>
      </c>
      <c r="DB43" s="63" t="str">
        <f>IF(AND((RIGHT($DB$3,2)-'[1]Miter Profiles'!$AC$107-'[1]Outside Edges'!$B42)&gt;=5,'[1]Outside Edges'!$Q42="Yes"),"Yes","No")</f>
        <v>No</v>
      </c>
      <c r="DC43" s="64" t="str">
        <f>IF(AND((RIGHT($DC$3,2)-'[1]Miter Profiles'!$AC$108-'[1]Outside Edges'!$B42)&gt;=5,'[1]Outside Edges'!$Q42="Yes"),"Yes","No")</f>
        <v>No</v>
      </c>
      <c r="DD43" s="8" t="str">
        <f>IF(AND((RIGHT($DD$3,2)-'[1]Miter Profiles'!$AC$109-'[1]Outside Edges'!$B42)&gt;=5,'[1]Outside Edges'!$Q42="Yes"),"Yes","No")</f>
        <v>Yes</v>
      </c>
      <c r="DE43" s="65" t="str">
        <f>IF(AND((RIGHT($DE$3,2)-'[1]Miter Profiles'!$AC$110-'[1]Outside Edges'!$B42)&gt;=5,'[1]Outside Edges'!$Q42="Yes"),"Yes","No")</f>
        <v>Yes</v>
      </c>
      <c r="DF43" s="7" t="str">
        <f>IF(AND((RIGHT($DF$3,2)-'[1]Miter Profiles'!$AC$111-'[1]Outside Edges'!$B42)&gt;=5,'[1]Outside Edges'!$Q42="Yes"),"Yes","No")</f>
        <v>No</v>
      </c>
      <c r="DG43" s="7" t="str">
        <f>IF(AND((RIGHT($DG$3,2)-'[1]Miter Profiles'!$AC$112-'[1]Outside Edges'!$B42)&gt;=5,'[1]Outside Edges'!$Q42="Yes"),"Yes","No")</f>
        <v>Yes</v>
      </c>
      <c r="DH43" s="63" t="str">
        <f>IF(AND((RIGHT($DH$3,2)-'[1]Miter Profiles'!$AC$113-'[1]Outside Edges'!$B42)&gt;=5,'[1]Outside Edges'!$Q42="Yes"),"Yes","No")</f>
        <v>Yes</v>
      </c>
      <c r="DI43" s="64" t="str">
        <f>IF(AND((RIGHT($DI$3,2)-'[1]Miter Profiles'!$AC$114-'[1]Outside Edges'!$B42)&gt;=5,'[1]Outside Edges'!$Q42="Yes"),"Yes","No")</f>
        <v>No</v>
      </c>
      <c r="DJ43" s="8" t="str">
        <f>IF(AND((RIGHT($DJ$3,2)-'[1]Miter Profiles'!$AC$115-'[1]Outside Edges'!$B42)&gt;=5,'[1]Outside Edges'!$Q42="Yes"),"Yes","No")</f>
        <v>Yes</v>
      </c>
      <c r="DK43" s="65" t="str">
        <f>IF(AND((RIGHT($DK$3,2)-'[1]Miter Profiles'!$AC$116-'[1]Outside Edges'!$B42)&gt;=5,'[1]Outside Edges'!$Q42="Yes"),"Yes","No")</f>
        <v>Yes</v>
      </c>
      <c r="DL43" s="7" t="str">
        <f>IF(AND((RIGHT($DL$3,2)-'[1]Miter Profiles'!$AC$117-'[1]Outside Edges'!$B42)&gt;=5,'[1]Outside Edges'!$Q42="Yes"),"Yes","No")</f>
        <v>Yes</v>
      </c>
      <c r="DM43" s="7" t="str">
        <f>IF(AND((RIGHT($DM$3,2)-'[1]Miter Profiles'!$AC$118-'[1]Outside Edges'!$B42)&gt;=5,'[1]Outside Edges'!$Q42="Yes"),"Yes","No")</f>
        <v>Yes</v>
      </c>
      <c r="DN43" s="63" t="str">
        <f>IF(AND((RIGHT($DN$3,2)-'[1]Miter Profiles'!$AC$119-'[1]Outside Edges'!$B42)&gt;=5,'[1]Outside Edges'!$Q42="Yes"),"Yes","No")</f>
        <v>Yes</v>
      </c>
      <c r="DO43" s="64" t="str">
        <f>IF(AND((RIGHT($DO$3,2)-'[1]Miter Profiles'!$AC$120-'[1]Outside Edges'!$B42)&gt;=5,'[1]Outside Edges'!$Q42="Yes"),"Yes","No")</f>
        <v>No</v>
      </c>
      <c r="DP43" s="8" t="str">
        <f>IF(AND((RIGHT($DP$3,2)-'[1]Miter Profiles'!$AC$121-'[1]Outside Edges'!$B42)&gt;=5,'[1]Outside Edges'!$Q42="Yes"),"Yes","No")</f>
        <v>No</v>
      </c>
      <c r="DQ43" s="65" t="str">
        <f>IF(AND((RIGHT($DQ$3,2)-'[1]Miter Profiles'!$AC$122-'[1]Outside Edges'!$B42)&gt;=5,'[1]Outside Edges'!$Q42="Yes"),"Yes","No")</f>
        <v>Yes</v>
      </c>
      <c r="DR43" s="7" t="str">
        <f>IF(AND((RIGHT($DR$3,2)-'[1]Miter Profiles'!$AC$123-'[1]Outside Edges'!$B42)&gt;=5,'[1]Outside Edges'!$Q42="Yes"),"Yes","No")</f>
        <v>No</v>
      </c>
      <c r="DS43" s="7" t="str">
        <f>IF(AND((RIGHT($DS$3,2)-'[1]Miter Profiles'!$AC$124-'[1]Outside Edges'!$B42)&gt;=5,'[1]Outside Edges'!$Q42="Yes"),"Yes","No")</f>
        <v>Yes</v>
      </c>
      <c r="DT43" s="63" t="str">
        <f>IF(AND((RIGHT($DT$3,2)-'[1]Miter Profiles'!$AC$125-'[1]Outside Edges'!$B42)&gt;=5,'[1]Outside Edges'!$Q42="Yes"),"Yes","No")</f>
        <v>Yes</v>
      </c>
      <c r="DU43" s="64" t="str">
        <f>IF(AND((RIGHT($DU$3,2)-'[1]Miter Profiles'!$AC$126-'[1]Outside Edges'!$B42)&gt;=5,'[1]Outside Edges'!$Q42="Yes"),"Yes","No")</f>
        <v>No</v>
      </c>
      <c r="DV43" s="8" t="str">
        <f>IF(AND((RIGHT($DV$3,2)-'[1]Miter Profiles'!$AC$127-'[1]Outside Edges'!$B42)&gt;=5,'[1]Outside Edges'!$Q42="Yes"),"Yes","No")</f>
        <v>Yes</v>
      </c>
      <c r="DW43" s="65" t="str">
        <f>IF(AND((RIGHT($DW$3,2)-'[1]Miter Profiles'!$AC$128-'[1]Outside Edges'!$B42)&gt;=5,'[1]Outside Edges'!$Q42="Yes"),"Yes","No")</f>
        <v>Yes</v>
      </c>
      <c r="DX43" s="7" t="str">
        <f>IF(AND((RIGHT($DX$3,2)-'[1]Miter Profiles'!$AC$129-'[1]Outside Edges'!$B42)&gt;=5,'[1]Outside Edges'!$Q42="Yes"),"Yes","No")</f>
        <v>No</v>
      </c>
      <c r="DY43" s="7" t="str">
        <f>IF(AND((RIGHT($DY$3,2)-'[1]Miter Profiles'!$AC$130-'[1]Outside Edges'!$B42)&gt;=5,'[1]Outside Edges'!$Q42="Yes"),"Yes","No")</f>
        <v>No</v>
      </c>
      <c r="DZ43" s="63" t="str">
        <f>IF(AND((RIGHT($DZ$3,2)-'[1]Miter Profiles'!$AC$131-'[1]Outside Edges'!$B42)&gt;=5,'[1]Outside Edges'!$Q42="Yes"),"Yes","No")</f>
        <v>No</v>
      </c>
      <c r="EA43" s="68" t="str">
        <f>IF(AND((RIGHT($EA$3,2)-'[1]Miter Profiles'!$AC$132-'[1]Outside Edges'!$B42)&gt;=5,'[1]Outside Edges'!$Q42="Yes"),"Yes","No")</f>
        <v>No</v>
      </c>
      <c r="EB43" s="78" t="str">
        <f>IF(AND((RIGHT($EB$3,2)-'[1]Miter Profiles'!$AC$133-'[1]Outside Edges'!$B42)&gt;=5,'[1]Outside Edges'!$Q42="Yes"),"Yes","No")</f>
        <v>No</v>
      </c>
      <c r="EC43" s="79" t="str">
        <f>IF(AND((RIGHT($EC$3,2)-'[1]Miter Profiles'!$AC$134-'[1]Outside Edges'!$B42)&gt;=5,'[1]Outside Edges'!$Q42="Yes"),"Yes","No")</f>
        <v>Yes</v>
      </c>
      <c r="ED43" s="81" t="str">
        <f>IF(AND((RIGHT($ED$3,2)-'[1]Miter Profiles'!$AC$135-'[1]Outside Edges'!$B42)&gt;=5,'[1]Outside Edges'!$Q42="Yes"),"Yes","No")</f>
        <v>Yes</v>
      </c>
      <c r="EE43" s="80" t="str">
        <f>IF(AND((RIGHT($EE$3,2)-'[1]Miter Profiles'!$AC$136-'[1]Outside Edges'!$B42)&gt;=5,'[1]Outside Edges'!$Q42="Yes"),"Yes","No")</f>
        <v>Yes</v>
      </c>
      <c r="EF43" s="63" t="str">
        <f>IF(AND((RIGHT($EF$3,2)-'[1]Miter Profiles'!$AC$137-'[1]Outside Edges'!$B42)&gt;=5,'[1]Outside Edges'!$Q42="Yes"),"Yes","No")</f>
        <v>Yes</v>
      </c>
      <c r="EG43" s="7" t="str">
        <f>IF(AND((RIGHT($EG$3,2)-'[1]Miter Profiles'!$AC$138-'[1]Outside Edges'!$B42)&gt;=5,'[1]Outside Edges'!$Q42="Yes"),"Yes","No")</f>
        <v>Yes</v>
      </c>
      <c r="EH43" s="68" t="str">
        <f>IF(AND((RIGHT($EH$3,2)-'[1]Miter Profiles'!$AC$139-'[1]Outside Edges'!$B42)&gt;=5,'[1]Outside Edges'!$Q42="Yes"),"Yes","No")</f>
        <v>Yes</v>
      </c>
      <c r="EI43" s="82" t="str">
        <f>IF(AND((RIGHT($EI$3,2)-'[1]Miter Profiles'!$AC$140-'[1]Outside Edges'!$B42)&gt;=5,'[1]Outside Edges'!$Q42="Yes"),"Yes","No")</f>
        <v>Yes</v>
      </c>
      <c r="EJ43" s="83" t="str">
        <f>IF(AND((RIGHT($EJ$3,2)-'[1]Miter Profiles'!$AC$141-'[1]Outside Edges'!$B42)&gt;=5,'[1]Outside Edges'!$Q42="Yes"),"Yes","No")</f>
        <v>Yes</v>
      </c>
      <c r="EK43" s="83" t="str">
        <f>IF(AND((RIGHT($EK$3,2)-'[1]Miter Profiles'!$AC$142-'[1]Outside Edges'!$B42)&gt;=5,'[1]Outside Edges'!$Q42="Yes"),"Yes","No")</f>
        <v>Yes</v>
      </c>
      <c r="EL43" s="81" t="str">
        <f>IF(AND((RIGHT($EL$3,2)-'[1]Miter Profiles'!$AC$143-'[1]Outside Edges'!$B42)&gt;=5,'[1]Outside Edges'!$Q42="Yes"),"Yes","No")</f>
        <v>Yes</v>
      </c>
      <c r="EM43" s="84" t="str">
        <f>IF(AND((RIGHT($EM$3,2)-'[1]Miter Profiles'!$AC$144-'[1]Outside Edges'!$B42)&gt;=5,'[1]Outside Edges'!$Q42="Yes"),"Yes","No")</f>
        <v>No</v>
      </c>
      <c r="EN43" s="7" t="str">
        <f>IF(AND((RIGHT($EN$3,2)-'[1]Miter Profiles'!$AC$145-'[1]Outside Edges'!$B42)&gt;=5,'[1]Outside Edges'!$Q42="Yes"),"Yes","No")</f>
        <v>Yes</v>
      </c>
      <c r="EO43" s="68" t="str">
        <f>IF(AND((RIGHT($EO$3,2)-'[1]Miter Profiles'!$AC$146-'[1]Outside Edges'!$B42)&gt;=5,'[1]Outside Edges'!$Q42="Yes"),"Yes","No")</f>
        <v>Yes</v>
      </c>
      <c r="EP43" s="83" t="str">
        <f>IF(AND((RIGHT($EP$3,2)-'[1]Miter Profiles'!$AC$147-'[1]Outside Edges'!$B42)&gt;=5,'[1]Outside Edges'!$Q42="Yes"),"Yes","No")</f>
        <v>No</v>
      </c>
      <c r="EQ43" s="83" t="str">
        <f>IF(AND((RIGHT($EQ$3,2)-'[1]Miter Profiles'!$AC$148-'[1]Outside Edges'!$B42)&gt;=5,'[1]Outside Edges'!$Q42="Yes"),"Yes","No")</f>
        <v>No</v>
      </c>
      <c r="ER43" s="81" t="str">
        <f>IF(AND((RIGHT($ER$3,2)-'[1]Miter Profiles'!$AC$149-'[1]Outside Edges'!$B42)&gt;=5,'[1]Outside Edges'!$Q42="Yes"),"Yes","No")</f>
        <v>Yes</v>
      </c>
      <c r="ES43" s="84" t="str">
        <f>IF(AND((RIGHT($ES$3,2)-'[1]Miter Profiles'!$AC$150-'[1]Outside Edges'!$B42)&gt;=5,'[1]Outside Edges'!$Q42="Yes"),"Yes","No")</f>
        <v>No</v>
      </c>
      <c r="ET43" s="7" t="str">
        <f>IF(AND((RIGHT($ET$3,2)-'[1]Miter Profiles'!$AC$151-'[1]Outside Edges'!$B42)&gt;=5,'[1]Outside Edges'!$Q42="Yes"),"Yes","No")</f>
        <v>Yes</v>
      </c>
      <c r="EU43" s="68" t="str">
        <f>IF(AND((RIGHT($EU$3,2)-'[1]Miter Profiles'!$AC$152-'[1]Outside Edges'!$B42)&gt;=5,'[1]Outside Edges'!$Q42="Yes"),"Yes","No")</f>
        <v>Yes</v>
      </c>
      <c r="EV43" s="83" t="str">
        <f>IF(AND((RIGHT($EV$3,2)-'[1]Miter Profiles'!$AC$153-'[1]Outside Edges'!$B42)&gt;=5,'[1]Outside Edges'!$Q42="Yes"),"Yes","No")</f>
        <v>No</v>
      </c>
      <c r="EW43" s="83" t="str">
        <f>IF(AND((RIGHT($EW$3,2)-'[1]Miter Profiles'!$AC$154-'[1]Outside Edges'!$B42)&gt;=5,'[1]Outside Edges'!$Q42="Yes"),"Yes","No")</f>
        <v>Yes</v>
      </c>
      <c r="EX43" s="81" t="str">
        <f>IF(AND((RIGHT($EX$3,2)-'[1]Miter Profiles'!$AC$155-'[1]Outside Edges'!$B42)&gt;=5,'[1]Outside Edges'!$Q42="Yes"),"Yes","No")</f>
        <v>Yes</v>
      </c>
      <c r="EY43" s="84" t="str">
        <f>IF(AND((RIGHT($EY$3,2)-'[1]Miter Profiles'!$AC$156-'[1]Outside Edges'!$B42)&gt;=5,'[1]Outside Edges'!$Q42="Yes"),"Yes","No")</f>
        <v>No</v>
      </c>
      <c r="EZ43" s="7" t="str">
        <f>IF(AND((RIGHT($EZ$3,2)-'[1]Miter Profiles'!$AC$157-'[1]Outside Edges'!$B42)&gt;=5,'[1]Outside Edges'!$Q42="Yes"),"Yes","No")</f>
        <v>Yes</v>
      </c>
      <c r="FA43" s="68" t="str">
        <f>IF(AND((RIGHT($FA$3,2)-'[1]Miter Profiles'!$AC$158-'[1]Outside Edges'!$B42)&gt;=5,'[1]Outside Edges'!$Q42="Yes"),"Yes","No")</f>
        <v>Yes</v>
      </c>
      <c r="FB43" s="83" t="str">
        <f>IF(AND((RIGHT($FB$3,2)-'[1]Miter Profiles'!$AC$159-'[1]Outside Edges'!$B42)&gt;=5,'[1]Outside Edges'!$Q42="Yes"),"Yes","No")</f>
        <v>Yes</v>
      </c>
      <c r="FC43" s="83" t="str">
        <f>IF(AND((RIGHT($FC$3,2)-'[1]Miter Profiles'!$AC$160-'[1]Outside Edges'!$B42)&gt;=5,'[1]Outside Edges'!$Q42="Yes"),"Yes","No")</f>
        <v>Yes</v>
      </c>
      <c r="FD43" s="81" t="str">
        <f>IF(AND((RIGHT($FD$3,2)-'[1]Miter Profiles'!$AC$161-'[1]Outside Edges'!$B42)&gt;=5,'[1]Outside Edges'!$Q42="Yes"),"Yes","No")</f>
        <v>Yes</v>
      </c>
      <c r="FE43" s="84" t="str">
        <f>IF(AND((RIGHT($FE$3,2)-'[1]Miter Profiles'!$AC$162-'[1]Outside Edges'!$B42)&gt;=5,'[1]Outside Edges'!$Q42="Yes"),"Yes","No")</f>
        <v>No</v>
      </c>
      <c r="FF43" s="7" t="str">
        <f>IF(AND((RIGHT($FF$3,2)-'[1]Miter Profiles'!$AC$163-'[1]Outside Edges'!$B42)&gt;=5,'[1]Outside Edges'!$Q42="Yes"),"Yes","No")</f>
        <v>Yes</v>
      </c>
      <c r="FG43" s="68" t="str">
        <f>IF(AND((RIGHT($FG$3,2)-'[1]Miter Profiles'!$AC$164-'[1]Outside Edges'!$B42)&gt;=5,'[1]Outside Edges'!$Q42="Yes"),"Yes","No")</f>
        <v>Yes</v>
      </c>
      <c r="FH43" s="83" t="str">
        <f>IF(AND((RIGHT($FH$3,2)-'[1]Miter Profiles'!$AC$165-'[1]Outside Edges'!$B42)&gt;=5,'[1]Outside Edges'!$Q42="Yes"),"Yes","No")</f>
        <v>Yes</v>
      </c>
      <c r="FI43" s="83" t="str">
        <f>IF(AND((RIGHT($FI$3,2)-'[1]Miter Profiles'!$AC$166-'[1]Outside Edges'!$B42)&gt;=5,'[1]Outside Edges'!$Q42="Yes"),"Yes","No")</f>
        <v>Yes</v>
      </c>
      <c r="FJ43" s="81" t="str">
        <f>IF(AND((RIGHT($FJ$3,2)-'[1]Miter Profiles'!$AC$167-'[1]Outside Edges'!$B42)&gt;=5,'[1]Outside Edges'!$Q42="Yes"),"Yes","No")</f>
        <v>Yes</v>
      </c>
      <c r="FK43" s="84" t="str">
        <f>IF(AND((RIGHT($FK$3,2)-'[1]Miter Profiles'!$AC$168-'[1]Outside Edges'!$B42)&gt;=5,'[1]Outside Edges'!$Q42="Yes"),"Yes","No")</f>
        <v>Yes</v>
      </c>
      <c r="FL43" s="7" t="str">
        <f>IF(AND((RIGHT($FL$3,2)-'[1]Miter Profiles'!$AC$169-'[1]Outside Edges'!$B42)&gt;=5,'[1]Outside Edges'!$Q42="Yes"),"Yes","No")</f>
        <v>Yes</v>
      </c>
      <c r="FM43" s="68" t="str">
        <f>IF(AND((RIGHT($FM$3,2)-'[1]Miter Profiles'!$AC$170-'[1]Outside Edges'!$B42)&gt;=5,'[1]Outside Edges'!$Q42="Yes"),"Yes","No")</f>
        <v>Yes</v>
      </c>
      <c r="FN43" s="83" t="str">
        <f>IF(AND((RIGHT($FN$3,2)-'[1]Miter Profiles'!$AC$171-'[1]Outside Edges'!$B42)&gt;=5,'[1]Outside Edges'!$Q42="Yes"),"Yes","No")</f>
        <v>Yes</v>
      </c>
      <c r="FO43" s="83" t="str">
        <f>IF(AND((RIGHT($FO$3,2)-'[1]Miter Profiles'!$AC$172-'[1]Outside Edges'!$B42)&gt;=5,'[1]Outside Edges'!$Q42="Yes"),"Yes","No")</f>
        <v>Yes</v>
      </c>
      <c r="FP43" s="81" t="str">
        <f>IF(AND((RIGHT($FP$3,2)-'[1]Miter Profiles'!$AC$173-'[1]Outside Edges'!$B42)&gt;=5,'[1]Outside Edges'!$Q42="Yes"),"Yes","No")</f>
        <v>Yes</v>
      </c>
      <c r="FQ43" s="84" t="str">
        <f>IF(AND((RIGHT($FQ$3,2)-'[1]Miter Profiles'!$AC$174-'[1]Outside Edges'!$B42)&gt;=5,'[1]Outside Edges'!$Q42="Yes"),"Yes","No")</f>
        <v>No</v>
      </c>
      <c r="FR43" s="7" t="str">
        <f>IF(AND((RIGHT($FR$3,2)-'[1]Miter Profiles'!$AC$175-'[1]Outside Edges'!$B42)&gt;=5,'[1]Outside Edges'!$Q42="Yes"),"Yes","No")</f>
        <v>Yes</v>
      </c>
      <c r="FS43" s="68" t="str">
        <f>IF(AND((RIGHT($FS$3,2)-'[1]Miter Profiles'!$AC$176-'[1]Outside Edges'!$B42)&gt;=5,'[1]Outside Edges'!$Q42="Yes"),"Yes","No")</f>
        <v>Yes</v>
      </c>
      <c r="FT43" s="83" t="str">
        <f>IF(AND((RIGHT($FT$3,2)-'[1]Miter Profiles'!$AC$177-'[1]Outside Edges'!$B42)&gt;=5,'[1]Outside Edges'!$Q42="Yes"),"Yes","No")</f>
        <v>No</v>
      </c>
      <c r="FU43" s="83" t="str">
        <f>IF(AND((RIGHT($FU$3,2)-'[1]Miter Profiles'!$AC$178-'[1]Outside Edges'!$B42)&gt;=5,'[1]Outside Edges'!$Q42="Yes"),"Yes","No")</f>
        <v>Yes</v>
      </c>
      <c r="FV43" s="81" t="str">
        <f>IF(AND((RIGHT($V$3,2)-'[1]Miter Profiles'!$AC$179-'[1]Outside Edges'!$B42)&gt;=5,'[1]Outside Edges'!$Q42="Yes"),"Yes","No")</f>
        <v>Yes</v>
      </c>
      <c r="FW43" s="84" t="str">
        <f>IF(AND((RIGHT($FW$3,2)-'[1]Miter Profiles'!$AC$180-'[1]Outside Edges'!$B42)&gt;=5,'[1]Outside Edges'!$Q42="Yes"),"Yes","No")</f>
        <v>No</v>
      </c>
      <c r="FX43" s="197" t="str">
        <f>IF(AND((RIGHT($FX$3,2)-'[1]Miter Profiles'!$AC$181-'[1]Outside Edges'!$B42)&gt;=5,'[1]Outside Edges'!$Q42="Yes"),"Yes","No")</f>
        <v>No</v>
      </c>
      <c r="FY43" s="198" t="str">
        <f>IF(AND((RIGHT($FY$3,2)-'[1]Miter Profiles'!$AC$182-'[1]Outside Edges'!$B42)&gt;=5,'[1]Outside Edges'!$Q42="Yes"),"Yes","No")</f>
        <v>Yes</v>
      </c>
      <c r="FZ43" s="200" t="str">
        <f>IF(AND((RIGHT($FZ$3,2)-'[1]Miter Profiles'!$AC$183-'[1]Outside Edges'!$B42)&gt;=5,'[1]Outside Edges'!$Q42="Yes"),"Yes","No")</f>
        <v>No</v>
      </c>
      <c r="GA43" s="201" t="str">
        <f>IF(AND((RIGHT($GA$3,2)-'[1]Miter Profiles'!$AC$184-'[1]Outside Edges'!$B42)&gt;=5,'[1]Outside Edges'!$Q42="Yes"),"Yes","No")</f>
        <v>Yes</v>
      </c>
      <c r="GB43" s="202" t="str">
        <f>IF(AND((RIGHT($GB$3,2)-'[1]Miter Profiles'!$AC$185-'[1]Outside Edges'!$B42)&gt;=5,'[1]Outside Edges'!$Q42="Yes"),"Yes","No")</f>
        <v>Yes</v>
      </c>
      <c r="GC43" s="199" t="str">
        <f>IF(AND((RIGHT($GC$3,2)-'[1]Miter Profiles'!$AC$186-'[1]Outside Edges'!$B42)&gt;=5,'[1]Outside Edges'!$Q42="Yes"),"Yes","No")</f>
        <v>No</v>
      </c>
      <c r="GD43" s="197" t="str">
        <f>IF(AND((RIGHT($GD$3,2)-'[1]Miter Profiles'!$AC$187-'[1]Outside Edges'!$B42)&gt;=5,'[1]Outside Edges'!$Q42="Yes"),"Yes","No")</f>
        <v>Yes</v>
      </c>
      <c r="GE43" s="198" t="str">
        <f>IF(AND((RIGHT($GE$3,2)-'[1]Miter Profiles'!$AC$188-'[1]Outside Edges'!$B42)&gt;=5,'[1]Outside Edges'!$Q42="Yes"),"Yes","No")</f>
        <v>Yes</v>
      </c>
      <c r="GF43" s="200" t="str">
        <f>IF(AND((RIGHT($GF$3,2)-'[1]Miter Profiles'!$AC$189-'[1]Outside Edges'!$B42)&gt;=5,'[1]Outside Edges'!$Q42="Yes"),"Yes","No")</f>
        <v>Yes</v>
      </c>
      <c r="GG43" s="201" t="str">
        <f>IF(AND((RIGHT($GG$3,2)-'[1]Miter Profiles'!$AC$190-'[1]Outside Edges'!$B42)&gt;=5,'[1]Outside Edges'!$Q42="Yes"),"Yes","No")</f>
        <v>Yes</v>
      </c>
      <c r="GH43" s="202" t="str">
        <f>IF(AND((RIGHT($GH$3,2)-'[1]Miter Profiles'!$AC$191-'[1]Outside Edges'!$B42)&gt;=5,'[1]Outside Edges'!$Q42="Yes"),"Yes","No")</f>
        <v>Yes</v>
      </c>
      <c r="GI43" s="199" t="str">
        <f>IF(AND((RIGHT($GI$3,2)-'[1]Miter Profiles'!$AC$192-'[1]Outside Edges'!$B42)&gt;=5,'[1]Outside Edges'!$Q42="Yes"),"Yes","No")</f>
        <v>No</v>
      </c>
      <c r="GJ43" s="197" t="str">
        <f>IF(AND((RIGHT($GJ$3,2)-'[1]Miter Profiles'!$AC$193-'[1]Outside Edges'!$B42)&gt;=5,'[1]Outside Edges'!$Q42="Yes"),"Yes","No")</f>
        <v>Yes</v>
      </c>
      <c r="GK43" s="198" t="str">
        <f>IF(AND((RIGHT($GK$3,2)-'[1]Miter Profiles'!$AC$194-'[1]Outside Edges'!$B42)&gt;=5,'[1]Outside Edges'!$Q42="Yes"),"Yes","No")</f>
        <v>Yes</v>
      </c>
      <c r="GL43" s="200" t="str">
        <f>IF(AND((RIGHT($GL$3,2)-'[1]Miter Profiles'!$AC$195-'[1]Outside Edges'!$B42)&gt;=5,'[1]Outside Edges'!$Q42="Yes"),"Yes","No")</f>
        <v>No</v>
      </c>
      <c r="GM43" s="201" t="str">
        <f>IF(AND((RIGHT($GM$3,2)-'[1]Miter Profiles'!$AC$196-'[1]Outside Edges'!$B42)&gt;=5,'[1]Outside Edges'!$Q42="Yes"),"Yes","No")</f>
        <v>Yes</v>
      </c>
      <c r="GN43" s="202" t="str">
        <f>IF(AND((RIGHT($GN$3,2)-'[1]Miter Profiles'!$AC$197-'[1]Outside Edges'!$B42)&gt;=5,'[1]Outside Edges'!$Q42="Yes"),"Yes","No")</f>
        <v>Yes</v>
      </c>
      <c r="GO43" s="199" t="str">
        <f>IF(AND((RIGHT($GO$3,2)-'[1]Miter Profiles'!$AC$198-'[1]Outside Edges'!$B42)&gt;=5,'[1]Outside Edges'!$Q42="Yes"),"Yes","No")</f>
        <v>No</v>
      </c>
      <c r="GP43" s="197" t="str">
        <f>IF(AND((RIGHT($GP$3,2)-'[1]Miter Profiles'!$AC$199-'[1]Outside Edges'!$B42)&gt;=5,'[1]Outside Edges'!$Q42="Yes"),"Yes","No")</f>
        <v>No</v>
      </c>
      <c r="GQ43" s="198" t="str">
        <f>IF(AND((RIGHT($GQ$3,2)-'[1]Miter Profiles'!$AC$200-'[1]Outside Edges'!$B42)&gt;=5,'[1]Outside Edges'!$Q42="Yes"),"Yes","No")</f>
        <v>Yes</v>
      </c>
      <c r="GR43" s="211" t="str">
        <f>IF(AND((RIGHT($GR$3,2)-'[1]Miter Profiles'!$AC$201-'[1]Outside Edges'!$B42)&gt;=5,'[1]Outside Edges'!$Q42="Yes"),"Yes","No")</f>
        <v>No</v>
      </c>
      <c r="GS43" s="197" t="str">
        <f>IF(AND((RIGHT($GS$3,2)-'[1]Miter Profiles'!$AC$202-'[1]Outside Edges'!$B42)&gt;=5,'[1]Outside Edges'!$Q42="Yes"),"Yes","No")</f>
        <v>Yes</v>
      </c>
      <c r="GT43" s="212" t="str">
        <f>IF(AND((RIGHT($GT$3,2)-'[1]Miter Profiles'!$AC$203-'[1]Outside Edges'!$B42)&gt;=5,'[1]Outside Edges'!$Q42="Yes"),"Yes","No")</f>
        <v>Yes</v>
      </c>
      <c r="GU43" s="208" t="str">
        <f>IF(AND((RIGHT($GU$3,2)-'[1]Miter Profiles'!$AC$204-'[1]Outside Edges'!$B42)&gt;=5,'[1]Outside Edges'!$Q42="Yes"),"Yes","No")</f>
        <v>No</v>
      </c>
      <c r="GV43" s="209" t="str">
        <f>IF(AND((RIGHT($GV$3,2)-'[1]Miter Profiles'!$AC$205-'[1]Outside Edges'!$B42)&gt;=5,'[1]Outside Edges'!$Q42="Yes"),"Yes","No")</f>
        <v>Yes</v>
      </c>
      <c r="GW43" s="210" t="str">
        <f>IF(AND((RIGHT($GW$3,2)-'[1]Miter Profiles'!$AC$206-'[1]Outside Edges'!$B42)&gt;=5,'[1]Outside Edges'!$Q42="Yes"),"Yes","No")</f>
        <v>Yes</v>
      </c>
      <c r="GX43" s="200" t="str">
        <f>IF(AND((RIGHT($GX$3,2)-'[1]Miter Profiles'!$AC$207-'[1]Outside Edges'!$B42)&gt;=5,'[1]Outside Edges'!$Q42="Yes"),"Yes","No")</f>
        <v>No</v>
      </c>
      <c r="GY43" s="201" t="str">
        <f>IF(AND((RIGHT($GY$3,2)-'[1]Miter Profiles'!$AC$208-'[1]Outside Edges'!$B42)&gt;=5,'[1]Outside Edges'!$Q42="Yes"),"Yes","No")</f>
        <v>Yes</v>
      </c>
      <c r="GZ43" s="202" t="str">
        <f>IF(AND((RIGHT($GZ$3,2)-'[1]Miter Profiles'!$AC$209-'[1]Outside Edges'!$B42)&gt;=5,'[1]Outside Edges'!$Q42="Yes"),"Yes","No")</f>
        <v>Yes</v>
      </c>
      <c r="HA43" s="199" t="str">
        <f>IF(AND((RIGHT($HA$3,2)-'[1]Miter Profiles'!$AC$210-'[1]Outside Edges'!$B42)&gt;=5,'[1]Outside Edges'!$Q42="Yes"),"Yes","No")</f>
        <v>No</v>
      </c>
      <c r="HB43" s="197" t="str">
        <f>IF(AND((RIGHT($HB$3,2)-'[1]Miter Profiles'!$AC$211-'[1]Outside Edges'!$B42)&gt;=5,'[1]Outside Edges'!$Q42="Yes"),"Yes","No")</f>
        <v>Yes</v>
      </c>
      <c r="HC43" s="198" t="str">
        <f>IF(AND((RIGHT($HC$3,2)-'[1]Miter Profiles'!$AC$212-'[1]Outside Edges'!$B42)&gt;=5,'[1]Outside Edges'!$Q42="Yes"),"Yes","No")</f>
        <v>Yes</v>
      </c>
      <c r="HD43" s="200" t="str">
        <f>IF(AND((RIGHT($HD$3,2)-'[1]Miter Profiles'!$AC$213-'[1]Outside Edges'!$B42)&gt;=5,'[1]Outside Edges'!$Q42="Yes"),"Yes","No")</f>
        <v>No</v>
      </c>
      <c r="HE43" s="202" t="str">
        <f>IF(AND((RIGHT($HE$3,2)-'[1]Miter Profiles'!$AC$214-'[1]Outside Edges'!$B42)&gt;=5,'[1]Outside Edges'!$Q42="Yes"),"Yes","No")</f>
        <v>No</v>
      </c>
      <c r="HF43" s="199" t="str">
        <f>IF(AND((RIGHT($HF$3,2)-'[1]Miter Profiles'!$AC$215-'[1]Outside Edges'!$B42)&gt;=5,'[1]Outside Edges'!$Q42="Yes"),"Yes","No")</f>
        <v>No</v>
      </c>
      <c r="HG43" s="197" t="str">
        <f>IF(AND((RIGHT($HG$3,2)-'[1]Miter Profiles'!$AC$216-'[1]Outside Edges'!$B42)&gt;=5,'[1]Outside Edges'!$Q42="Yes"),"Yes","No")</f>
        <v>No</v>
      </c>
      <c r="HH43" s="198" t="str">
        <f>IF(AND((RIGHT($HH$3,2)-'[1]Miter Profiles'!$AC$217-'[1]Outside Edges'!$B42)&gt;=5,'[1]Outside Edges'!$Q42="Yes"),"Yes","No")</f>
        <v>No</v>
      </c>
      <c r="HI43" s="200" t="str">
        <f>IF(AND((RIGHT($HI$3,2)-'[1]Miter Profiles'!$AC$218-'[1]Outside Edges'!$B42)&gt;=5,'[1]Outside Edges'!$Q42="Yes"),"Yes","No")</f>
        <v>No</v>
      </c>
      <c r="HJ43" s="201" t="str">
        <f>IF(AND((RIGHT($HJ$3,2)-'[1]Miter Profiles'!$AC$219-'[1]Outside Edges'!$B42)&gt;=5,'[1]Outside Edges'!$Q42="Yes"),"Yes","No")</f>
        <v>Yes</v>
      </c>
      <c r="HK43" s="202" t="str">
        <f>IF(AND((RIGHT($HK$3,2)-'[1]Miter Profiles'!$AC$220-'[1]Outside Edges'!$B42)&gt;=5,'[1]Outside Edges'!$Q42="Yes"),"Yes","No")</f>
        <v>Yes</v>
      </c>
      <c r="HL43" s="199" t="str">
        <f>IF(AND((RIGHT($HL$3,2)-'[1]Miter Profiles'!$AC$221-'[1]Outside Edges'!$B42)&gt;=5,'[1]Outside Edges'!$Q42="Yes"),"Yes","No")</f>
        <v>No</v>
      </c>
      <c r="HM43" s="197" t="str">
        <f>IF(AND((RIGHT($HM$3,2)-'[1]Miter Profiles'!$AC$222-'[1]Outside Edges'!$B42)&gt;=5,'[1]Outside Edges'!$Q42="Yes"),"Yes","No")</f>
        <v>Yes</v>
      </c>
      <c r="HN43" s="197" t="str">
        <f>IF(AND((RIGHT($HN$3,2)-'[1]Miter Profiles'!$AC$223-'[1]Outside Edges'!$B42)&gt;=5,'[1]Outside Edges'!$Q42="Yes"),"Yes","No")</f>
        <v>Yes</v>
      </c>
      <c r="HO43" s="201" t="str">
        <f>IF(AND((RIGHT($HO$3,2)-'[1]Miter Profiles'!$AC$224-'[1]Outside Edges'!$B42)&gt;=5,'[1]Outside Edges'!$Q42="Yes"),"Yes","No")</f>
        <v>No</v>
      </c>
      <c r="HP43" s="201" t="str">
        <f>IF(AND((RIGHT($HP$3,2)-'[1]Miter Profiles'!$AC$225-'[1]Outside Edges'!$B42)&gt;=5,'[1]Outside Edges'!$Q42="Yes"),"Yes","No")</f>
        <v>No</v>
      </c>
      <c r="HQ43" s="201" t="str">
        <f>IF(AND((RIGHT($HQ$3,3)-'[1]Miter Profiles'!$AC$226-'[1]Outside Edges'!$B42)&gt;=5,'[1]Outside Edges'!$Q42="Yes"),"Yes","No")</f>
        <v>No</v>
      </c>
      <c r="HR43" s="201" t="str">
        <f>IF(AND((RIGHT($HR$3,2)-'[1]Miter Profiles'!$AC$227-'[1]Outside Edges'!$B42)&gt;=5,'[1]Outside Edges'!$Q42="Yes"),"Yes","No")</f>
        <v>No</v>
      </c>
      <c r="HS43" s="197" t="str">
        <f>IF(AND((RIGHT($HS$3,2)-'[1]Miter Profiles'!$AC$228-'[1]Outside Edges'!$B42)&gt;=5,'[1]Outside Edges'!$Q42="Yes"),"Yes","No")</f>
        <v>No</v>
      </c>
      <c r="HT43" s="197" t="str">
        <f>IF(AND((RIGHT($HT$3,2)-'[1]Miter Profiles'!$AC$229-'[1]Outside Edges'!$B42)&gt;=5,'[1]Outside Edges'!$Q42="Yes"),"Yes","No")</f>
        <v>Yes</v>
      </c>
      <c r="HU43" s="197" t="str">
        <f>IF(AND((RIGHT($HU$3,2)-'[1]Miter Profiles'!$AC$230-'[1]Outside Edges'!$B42)&gt;=5,'[1]Outside Edges'!$Q42="Yes"),"Yes","No")</f>
        <v>Yes</v>
      </c>
      <c r="HV43" s="201" t="str">
        <f>IF(AND((RIGHT($HV$3,2)-'[1]Miter Profiles'!$AC$231-'[1]Outside Edges'!$B42)&gt;=5,'[1]Outside Edges'!$Q42="Yes"),"Yes","No")</f>
        <v>No</v>
      </c>
      <c r="HW43" s="201" t="str">
        <f>IF(AND((RIGHT($HW$3,2)-'[1]Miter Profiles'!$AC$232-'[1]Outside Edges'!$B42)&gt;=5,'[1]Outside Edges'!$Q42="Yes"),"Yes","No")</f>
        <v>Yes</v>
      </c>
      <c r="HX43" s="201" t="str">
        <f>IF(AND((RIGHT($HX$3,2)-'[1]Miter Profiles'!$AC$233-'[1]Outside Edges'!$B42)&gt;=5,'[1]Outside Edges'!$Q42="Yes"),"Yes","No")</f>
        <v>Yes</v>
      </c>
      <c r="HY43" s="197" t="str">
        <f>IF(AND((RIGHT($HY$3,2)-'[1]Miter Profiles'!$AC$234-'[1]Outside Edges'!$B42)&gt;=5,'[1]Outside Edges'!$Q42="Yes"),"Yes","No")</f>
        <v>No</v>
      </c>
      <c r="HZ43" s="197" t="str">
        <f>IF(AND((RIGHT($HZ$3,2)-'[1]Miter Profiles'!$AC$235-'[1]Outside Edges'!$B42)&gt;=5,'[1]Outside Edges'!$Q42="Yes"),"Yes","No")</f>
        <v>Yes</v>
      </c>
      <c r="IA43" s="197" t="str">
        <f>IF(AND((RIGHT($IA$3,2)-'[1]Miter Profiles'!$AC$236-'[1]Outside Edges'!$B42)&gt;=5,'[1]Outside Edges'!$Q42="Yes"),"Yes","No")</f>
        <v>Yes</v>
      </c>
      <c r="IB43" s="201" t="str">
        <f>IF(AND((RIGHT($IB$3,2)-'[1]Miter Profiles'!$AC$237-'[1]Outside Edges'!$B42)&gt;=5,'[1]Outside Edges'!$Q42="Yes"),"Yes","No")</f>
        <v>No</v>
      </c>
      <c r="IC43" s="201" t="str">
        <f>IF(AND((RIGHT($IC$3,2)-'[1]Miter Profiles'!$AC$238-'[1]Outside Edges'!$B42)&gt;=5,'[1]Outside Edges'!$Q42="Yes"),"Yes","No")</f>
        <v>Yes</v>
      </c>
      <c r="ID43" s="201" t="str">
        <f>IF(AND((RIGHT($ID$3,2)-'[1]Miter Profiles'!$AC$239-'[1]Outside Edges'!$B42)&gt;=5,'[1]Outside Edges'!$Q42="Yes"),"Yes","No")</f>
        <v>Yes</v>
      </c>
      <c r="IE43" s="197" t="str">
        <f>IF(AND((RIGHT($IE$3,2)-'[1]Miter Profiles'!$AC$240-'[1]Outside Edges'!$B42)&gt;=5,'[1]Outside Edges'!$Q42="Yes"),"Yes","No")</f>
        <v>No</v>
      </c>
      <c r="IF43" s="197" t="str">
        <f>IF(AND((RIGHT($IF$3,2)-'[1]Miter Profiles'!$AC$241-'[1]Outside Edges'!$B42)&gt;=5,'[1]Outside Edges'!$Q42="Yes"),"Yes","No")</f>
        <v>Yes</v>
      </c>
      <c r="IG43" s="197" t="str">
        <f>IF(AND((RIGHT($IG$3,2)-'[1]Miter Profiles'!$AC$242-'[1]Outside Edges'!$B42)&gt;=5,'[1]Outside Edges'!$Q42="Yes"),"Yes","No")</f>
        <v>Yes</v>
      </c>
      <c r="IH43" s="201" t="str">
        <f>IF(AND((RIGHT($IH$3,2)-'[1]Miter Profiles'!$AC$243-'[1]Outside Edges'!$B42)&gt;=5,'[1]Outside Edges'!$Q42="Yes"),"Yes","No")</f>
        <v>No</v>
      </c>
      <c r="II43" s="201" t="str">
        <f>IF(AND((RIGHT($II$3,2)-'[1]Miter Profiles'!$AC$244-'[1]Outside Edges'!$B42)&gt;=5,'[1]Outside Edges'!$Q42="Yes"),"Yes","No")</f>
        <v>Yes</v>
      </c>
      <c r="IJ43" s="201" t="str">
        <f>IF(AND((RIGHT($IJ$3,2)-'[1]Miter Profiles'!$AC$245-'[1]Outside Edges'!$B42)&gt;=5,'[1]Outside Edges'!$Q42="Yes"),"Yes","No")</f>
        <v>Yes</v>
      </c>
      <c r="IK43" s="197" t="str">
        <f>IF(AND((RIGHT($IK$3,2)-'[1]Miter Profiles'!$AC$246-'[1]Outside Edges'!$B42)&gt;=5,'[1]Outside Edges'!$Q42="Yes"),"Yes","No")</f>
        <v>No</v>
      </c>
      <c r="IL43" s="197" t="str">
        <f>IF(AND((RIGHT($IL$3,2)-'[1]Miter Profiles'!$AC$247-'[1]Outside Edges'!$B42)&gt;=5,'[1]Outside Edges'!$Q42="Yes"),"Yes","No")</f>
        <v>Yes</v>
      </c>
      <c r="IM43" s="197" t="str">
        <f>IF(AND((RIGHT($IM$3,2)-'[1]Miter Profiles'!$AC$248-'[1]Outside Edges'!$B42)&gt;=5,'[1]Outside Edges'!$Q42="Yes"),"Yes","No")</f>
        <v>Yes</v>
      </c>
      <c r="IN43" s="201" t="str">
        <f>IF(AND((RIGHT($IN$3,2)-'[1]Miter Profiles'!$AC$249-'[1]Outside Edges'!$B42)&gt;=5,'[1]Outside Edges'!$Q42="Yes"),"Yes","No")</f>
        <v>No</v>
      </c>
      <c r="IO43" s="201" t="str">
        <f>IF(AND((RIGHT($IO$3,2)-'[1]Miter Profiles'!$AC$250-'[1]Outside Edges'!$B42)&gt;=5,'[1]Outside Edges'!$Q42="Yes"),"Yes","No")</f>
        <v>Yes</v>
      </c>
      <c r="IP43" s="201" t="str">
        <f>IF(AND((RIGHT($IP$3,2)-'[1]Miter Profiles'!$AC$251-'[1]Outside Edges'!$B42)&gt;=5,'[1]Outside Edges'!$Q42="Yes"),"Yes","No")</f>
        <v>Yes</v>
      </c>
      <c r="IQ43" s="197" t="str">
        <f>IF(AND((RIGHT($IQ$3,2)-'[1]Miter Profiles'!$AC$252-'[1]Outside Edges'!$B42)&gt;=5,'[1]Outside Edges'!$Q42="Yes"),"Yes","No")</f>
        <v>No</v>
      </c>
      <c r="IR43" s="197" t="str">
        <f>IF(AND((RIGHT($IR$3,2)-'[1]Miter Profiles'!$AC$253-'[1]Outside Edges'!$B42)&gt;=5,'[1]Outside Edges'!$Q42="Yes"),"Yes","No")</f>
        <v>No</v>
      </c>
      <c r="IS43" s="197" t="str">
        <f>IF(AND((RIGHT($IS$3,2)-'[1]Miter Profiles'!$AC$254-'[1]Outside Edges'!$B42)&gt;=5,'[1]Outside Edges'!$Q42="Yes"),"Yes","No")</f>
        <v>Yes</v>
      </c>
      <c r="IT43" s="201" t="str">
        <f>IF(AND((RIGHT($IT$3,2)-'[1]Miter Profiles'!$AC$255-'[1]Outside Edges'!$B42)&gt;=5,'[1]Outside Edges'!$Q42="Yes"),"Yes","No")</f>
        <v>No</v>
      </c>
      <c r="IU43" s="201" t="str">
        <f>IF(AND((RIGHT($IU$3,2)-'[1]Miter Profiles'!$AC$256-'[1]Outside Edges'!$B42)&gt;=5,'[1]Outside Edges'!$Q42="Yes"),"Yes","No")</f>
        <v>Yes</v>
      </c>
      <c r="IV43" s="201" t="str">
        <f>IF(AND((RIGHT($IV$3,2)-'[1]Miter Profiles'!$AC$257-'[1]Outside Edges'!$B42)&gt;=5,'[1]Outside Edges'!$Q42="Yes"),"Yes","No")</f>
        <v>Yes</v>
      </c>
      <c r="IW43" s="197" t="str">
        <f>IF(AND((RIGHT($IW$3,2)-'[1]Miter Profiles'!$AC$258-'[1]Outside Edges'!$B42)&gt;=5,'[1]Outside Edges'!$Q42="Yes"),"Yes","No")</f>
        <v>No</v>
      </c>
      <c r="IX43" s="197" t="str">
        <f>IF(AND((RIGHT($IX$3,2)-'[1]Miter Profiles'!$AC$259-'[1]Outside Edges'!$B42)&gt;=5,'[1]Outside Edges'!$Q42="Yes"),"Yes","No")</f>
        <v>Yes</v>
      </c>
      <c r="IY43" s="197" t="str">
        <f>IF(AND((RIGHT($IY$3,2)-'[1]Miter Profiles'!$AC$260-'[1]Outside Edges'!$B42)&gt;=5,'[1]Outside Edges'!$Q42="Yes"),"Yes","No")</f>
        <v>Yes</v>
      </c>
      <c r="IZ43" s="201" t="str">
        <f>IF(AND((RIGHT($IZ$3,2)-'[1]Miter Profiles'!$AC$261-'[1]Outside Edges'!$B42)&gt;=5,'[1]Outside Edges'!$Q42="Yes"),"Yes","No")</f>
        <v>No</v>
      </c>
      <c r="JA43" s="201" t="str">
        <f>IF(AND((RIGHT($JA$3,2)-'[1]Miter Profiles'!$AC$262-'[1]Outside Edges'!$B42)&gt;=5,'[1]Outside Edges'!$Q42="Yes"),"Yes","No")</f>
        <v>Yes</v>
      </c>
      <c r="JB43" s="201" t="str">
        <f>IF(AND((RIGHT($JB$3,2)-'[1]Miter Profiles'!$AC$263-'[1]Outside Edges'!$B42)&gt;=5,'[1]Outside Edges'!$Q42="Yes"),"Yes","No")</f>
        <v>Yes</v>
      </c>
      <c r="JC43" s="197" t="str">
        <f>IF(AND((RIGHT($JC$3,2)-'[1]Miter Profiles'!$AC$264-'[1]Outside Edges'!$B42)&gt;=5,'[1]Outside Edges'!$Q42="Yes"),"Yes","No")</f>
        <v>No</v>
      </c>
      <c r="JD43" s="197" t="str">
        <f>IF(AND((RIGHT($JD$3,2)-'[1]Miter Profiles'!$AC$265-'[1]Outside Edges'!$B42)&gt;=5,'[1]Outside Edges'!$Q42="Yes"),"Yes","No")</f>
        <v>Yes</v>
      </c>
      <c r="JE43" s="197" t="str">
        <f>IF(AND((RIGHT($JE$3,2)-'[1]Miter Profiles'!$AC$266-'[1]Outside Edges'!$B42)&gt;=5,'[1]Outside Edges'!$Q42="Yes"),"Yes","No")</f>
        <v>Yes</v>
      </c>
      <c r="JF43" s="201" t="str">
        <f>IF(AND((RIGHT($JF$3,2)-'[1]Miter Profiles'!$AC$267-'[1]Outside Edges'!$B42)&gt;=5,'[1]Outside Edges'!$Q42="Yes"),"Yes","No")</f>
        <v>No</v>
      </c>
      <c r="JG43" s="201" t="str">
        <f>IF(AND((RIGHT($JG$3,2)-'[1]Miter Profiles'!$AC$268-'[1]Outside Edges'!$B42)&gt;=5,'[1]Outside Edges'!$Q42="Yes"),"Yes","No")</f>
        <v>Yes</v>
      </c>
      <c r="JH43" s="201" t="str">
        <f>IF(AND((RIGHT($JH$3,2)-'[1]Miter Profiles'!$AC$269-'[1]Outside Edges'!$B42)&gt;=5,'[1]Outside Edges'!$Q42="Yes"),"Yes","No")</f>
        <v>Yes</v>
      </c>
      <c r="JI43" s="197" t="str">
        <f>IF(AND((RIGHT($JI$3,2)-'[1]Miter Profiles'!$AC$270-'[1]Outside Edges'!$B42)&gt;=5,'[1]Outside Edges'!$Q42="Yes"),"Yes","No")</f>
        <v>No</v>
      </c>
      <c r="JJ43" s="197" t="str">
        <f>IF(AND((RIGHT($JJ$3,2)-'[1]Miter Profiles'!$AC$271-'[1]Outside Edges'!$B42)&gt;=5,'[1]Outside Edges'!$Q42="Yes"),"Yes","No")</f>
        <v>Yes</v>
      </c>
      <c r="JK43" s="197" t="str">
        <f>IF(AND((RIGHT($JK$3,2)-'[1]Miter Profiles'!$AC$272-'[1]Outside Edges'!$B42)&gt;=5,'[1]Outside Edges'!$Q42="Yes"),"Yes","No")</f>
        <v>Yes</v>
      </c>
      <c r="JL43" s="201" t="str">
        <f>IF(AND((RIGHT($JL$3,2)-'[1]Miter Profiles'!$AC$273-'[1]Outside Edges'!$B42)&gt;=5,'[1]Outside Edges'!$Q42="Yes"),"Yes","No")</f>
        <v>No</v>
      </c>
      <c r="JM43" s="201" t="str">
        <f>IF(AND((RIGHT($JM$3,2)-'[1]Miter Profiles'!$AC$274-'[1]Outside Edges'!$B42)&gt;=5,'[1]Outside Edges'!$Q42="Yes"),"Yes","No")</f>
        <v>Yes</v>
      </c>
      <c r="JN43" s="201" t="str">
        <f>IF(AND((RIGHT($JN$3,2)-'[1]Miter Profiles'!$AC$275-'[1]Outside Edges'!$B42)&gt;=5,'[1]Outside Edges'!$Q42="Yes"),"Yes","No")</f>
        <v>Yes</v>
      </c>
      <c r="JO43" s="197" t="str">
        <f>IF(AND((RIGHT($JO$3,2)-'[1]Miter Profiles'!$AC$276-'[1]Outside Edges'!$B42)&gt;=5,'[1]Outside Edges'!$Q42="Yes"),"Yes","No")</f>
        <v>Yes</v>
      </c>
      <c r="JP43" s="197" t="str">
        <f>IF(AND((RIGHT($JP$3,2)-'[1]Miter Profiles'!$AC$277-'[1]Outside Edges'!$B42)&gt;=5,'[1]Outside Edges'!$Q42="Yes"),"Yes","No")</f>
        <v>Yes</v>
      </c>
      <c r="JQ43" s="197" t="str">
        <f>IF(AND((RIGHT($JQ$3,2)-'[1]Miter Profiles'!$AC$278-'[1]Outside Edges'!$B42)&gt;=5,'[1]Outside Edges'!$Q42="Yes"),"Yes","No")</f>
        <v>Yes</v>
      </c>
      <c r="JR43" s="201" t="str">
        <f>IF(AND((RIGHT($JR$3,2)-'[1]Miter Profiles'!$AC$279-'[1]Outside Edges'!$B42)&gt;=5,'[1]Outside Edges'!$Q42="Yes"),"Yes","No")</f>
        <v>No</v>
      </c>
      <c r="JS43" s="201" t="str">
        <f>IF(AND((RIGHT($JS$3,2)-'[1]Miter Profiles'!$AC$280-'[1]Outside Edges'!$B42)&gt;=5,'[1]Outside Edges'!$Q42="Yes"),"Yes","No")</f>
        <v>No</v>
      </c>
      <c r="JT43" s="201" t="str">
        <f>IF(AND((RIGHT($JT$3,2)-'[1]Miter Profiles'!$AC$281-'[1]Outside Edges'!$B42)&gt;=5,'[1]Outside Edges'!$Q42="Yes"),"Yes","No")</f>
        <v>Yes</v>
      </c>
      <c r="JU43" s="197" t="str">
        <f>IF(AND((RIGHT($JU$3,2)-'[1]Miter Profiles'!$AC$282-'[1]Outside Edges'!$B42)&gt;=5,'[1]Outside Edges'!$Q42="Yes"),"Yes","No")</f>
        <v>No</v>
      </c>
      <c r="JV43" s="197" t="str">
        <f>IF(AND((RIGHT($JV$3,2)-'[1]Miter Profiles'!$AC$283-'[1]Outside Edges'!$B42)&gt;=5,'[1]Outside Edges'!$Q42="Yes"),"Yes","No")</f>
        <v>No</v>
      </c>
      <c r="JW43" s="197" t="str">
        <f>IF(AND((RIGHT($JW$3,2)-'[1]Miter Profiles'!$AC$284-'[1]Outside Edges'!$B42)&gt;=5,'[1]Outside Edges'!$Q42="Yes"),"Yes","No")</f>
        <v>Yes</v>
      </c>
      <c r="JX43" s="201" t="str">
        <f>IF(AND((RIGHT($JX$3,2)-'[1]Miter Profiles'!$AC$285-'[1]Outside Edges'!$B42)&gt;=5,'[1]Outside Edges'!$Q42="Yes"),"Yes","No")</f>
        <v>Yes</v>
      </c>
      <c r="JY43" s="201" t="str">
        <f>IF(AND((RIGHT($JY$3,2)-'[1]Miter Profiles'!$AC$286-'[1]Outside Edges'!$B42)&gt;=5,'[1]Outside Edges'!$Q42="Yes"),"Yes","No")</f>
        <v>Yes</v>
      </c>
      <c r="JZ43" s="201" t="str">
        <f>IF(AND((RIGHT($JZ$3,2)-'[1]Miter Profiles'!$AC$287-'[1]Outside Edges'!$B42)&gt;=5,'[1]Outside Edges'!$Q42="Yes"),"Yes","No")</f>
        <v>Yes</v>
      </c>
      <c r="KA43" s="197" t="str">
        <f>IF(AND((RIGHT($KA$3,2)-'[1]Miter Profiles'!$AC$288-'[1]Outside Edges'!$B42)&gt;=5,'[1]Outside Edges'!$Q42="Yes"),"Yes","No")</f>
        <v>No</v>
      </c>
      <c r="KB43" s="197" t="str">
        <f>IF(AND((RIGHT($KB$3,2)-'[1]Miter Profiles'!$AC$289-'[1]Outside Edges'!$B42)&gt;=5,'[1]Outside Edges'!$Q42="Yes"),"Yes","No")</f>
        <v>Yes</v>
      </c>
      <c r="KC43" s="197" t="str">
        <f>IF(AND((RIGHT($KC$3,2)-'[1]Miter Profiles'!$AC$290-'[1]Outside Edges'!$B42)&gt;=5,'[1]Outside Edges'!$Q42="Yes"),"Yes","No")</f>
        <v>Yes</v>
      </c>
      <c r="KD43" s="201" t="str">
        <f>IF(AND((RIGHT($KD$3,2)-'[1]Miter Profiles'!$AC$291-'[1]Outside Edges'!$B42)&gt;=5,'[1]Outside Edges'!$Q42="Yes"),"Yes","No")</f>
        <v>No</v>
      </c>
      <c r="KE43" s="201" t="str">
        <f>IF(AND((RIGHT($KE$3,2)-'[1]Miter Profiles'!$AC$292-'[1]Outside Edges'!$B42)&gt;=5,'[1]Outside Edges'!$Q42="Yes"),"Yes","No")</f>
        <v>Yes</v>
      </c>
      <c r="KF43" s="201" t="str">
        <f>IF(AND((RIGHT($KF$3,2)-'[1]Miter Profiles'!$AC$293-'[1]Outside Edges'!$B42)&gt;=5,'[1]Outside Edges'!$Q42="Yes"),"Yes","No")</f>
        <v>Yes</v>
      </c>
      <c r="KG43" s="197" t="str">
        <f>IF(AND((RIGHT($KG$3,2)-'[1]Miter Profiles'!$AC$294-'[1]Outside Edges'!$B42)&gt;=5,'[1]Outside Edges'!$Q42="Yes"),"Yes","No")</f>
        <v>Yes</v>
      </c>
      <c r="KH43" s="197" t="str">
        <f>IF(AND((RIGHT($KH$3,2)-'[1]Miter Profiles'!$AC$295-'[1]Outside Edges'!$B42)&gt;=5,'[1]Outside Edges'!$Q42="Yes"),"Yes","No")</f>
        <v>Yes</v>
      </c>
      <c r="KI43" s="197" t="str">
        <f>IF(AND((RIGHT($KI$3,2)-'[1]Miter Profiles'!$AC$296-'[1]Outside Edges'!$B42)&gt;=5,'[1]Outside Edges'!$Q42="Yes"),"Yes","No")</f>
        <v>Yes</v>
      </c>
      <c r="KJ43" s="201" t="str">
        <f>IF(AND((RIGHT($KJ$3,2)-'[1]Miter Profiles'!$AC$297-'[1]Outside Edges'!$B42)&gt;=5,'[1]Outside Edges'!$Q42="Yes"),"Yes","No")</f>
        <v>Yes</v>
      </c>
      <c r="KK43" s="201" t="str">
        <f>IF(AND((RIGHT($KK$3,2)-'[1]Miter Profiles'!$AC$298-'[1]Outside Edges'!$B42)&gt;=5,'[1]Outside Edges'!$Q42="Yes"),"Yes","No")</f>
        <v>Yes</v>
      </c>
      <c r="KL43" s="201" t="str">
        <f>IF(AND((RIGHT($KL$3,2)-'[1]Miter Profiles'!$AC$299-'[1]Outside Edges'!$B42)&gt;=5,'[1]Outside Edges'!$Q42="Yes"),"Yes","No")</f>
        <v>Yes</v>
      </c>
      <c r="KM43" s="197" t="str">
        <f>IF(AND((RIGHT($KM$3,2)-'[1]Miter Profiles'!$AC$300-'[1]Outside Edges'!$B42)&gt;=5,'[1]Outside Edges'!$Q42="Yes"),"Yes","No")</f>
        <v>No</v>
      </c>
      <c r="KN43" s="197" t="str">
        <f>IF(AND((RIGHT($KN$3,2)-'[1]Miter Profiles'!$AC$301-'[1]Outside Edges'!$B42)&gt;=5,'[1]Outside Edges'!$Q42="Yes"),"Yes","No")</f>
        <v>Yes</v>
      </c>
      <c r="KO43" s="197" t="str">
        <f>IF(AND((RIGHT($KO$3,2)-'[1]Miter Profiles'!$AC$302-'[1]Outside Edges'!$B42)&gt;=5,'[1]Outside Edges'!$Q42="Yes"),"Yes","No")</f>
        <v>Yes</v>
      </c>
      <c r="KP43" s="201" t="str">
        <f>IF(AND((RIGHT($KP$3,2)-'[1]Miter Profiles'!$AC$303-'[1]Outside Edges'!$B42)&gt;=5,'[1]Outside Edges'!$Q42="Yes"),"Yes","No")</f>
        <v>No</v>
      </c>
      <c r="KQ43" s="201" t="str">
        <f>IF(AND((RIGHT($KQ$3,2)-'[1]Miter Profiles'!$AC$304-'[1]Outside Edges'!$B42)&gt;=5,'[1]Outside Edges'!$Q42="Yes"),"Yes","No")</f>
        <v>Yes</v>
      </c>
      <c r="KR43" s="201" t="str">
        <f>IF(AND((RIGHT($KR$3,2)-'[1]Miter Profiles'!$AC$305-'[1]Outside Edges'!$B42)&gt;=5,'[1]Outside Edges'!$Q42="Yes"),"Yes","No")</f>
        <v>Yes</v>
      </c>
      <c r="KS43" s="197" t="str">
        <f>IF(AND((RIGHT($KS$3,2)-'[1]Miter Profiles'!$AC$306-'[1]Outside Edges'!$B42)&gt;=5,'[1]Outside Edges'!$Q42="Yes"),"Yes","No")</f>
        <v>No</v>
      </c>
      <c r="KT43" s="197" t="str">
        <f>IF(AND((RIGHT($KT$3,2)-'[1]Miter Profiles'!$AC$307-'[1]Outside Edges'!$B42)&gt;=5,'[1]Outside Edges'!$Q42="Yes"),"Yes","No")</f>
        <v>Yes</v>
      </c>
      <c r="KU43" s="197" t="str">
        <f>IF(AND((RIGHT($KU$3,2)-'[1]Miter Profiles'!$AC$308-'[1]Outside Edges'!$B42)&gt;=5,'[1]Outside Edges'!$Q42="Yes"),"Yes","No")</f>
        <v>Yes</v>
      </c>
      <c r="KV43" s="201" t="str">
        <f>IF(AND((RIGHT($KV$3,2)-'[1]Miter Profiles'!$AC$309-'[1]Outside Edges'!$B42)&gt;=5,'[1]Outside Edges'!$Q42="Yes"),"Yes","No")</f>
        <v>No</v>
      </c>
      <c r="KW43" s="201" t="str">
        <f>IF(AND((RIGHT($KW$3,2)-'[1]Miter Profiles'!$AC$310-'[1]Outside Edges'!$B42)&gt;=5,'[1]Outside Edges'!$Q42="Yes"),"Yes","No")</f>
        <v>Yes</v>
      </c>
      <c r="KX43" s="201" t="str">
        <f>IF(AND((RIGHT($KX$3,2)-'[1]Miter Profiles'!$AC$311-'[1]Outside Edges'!$B42)&gt;=5,'[1]Outside Edges'!$Q42="Yes"),"Yes","No")</f>
        <v>Yes</v>
      </c>
      <c r="KY43" s="197" t="str">
        <f>IF(AND((RIGHT($KY$3,2)-'[1]Miter Profiles'!$AC$312-'[1]Outside Edges'!$B42)&gt;=5,'[1]Outside Edges'!$Q42="Yes"),"Yes","No")</f>
        <v>No</v>
      </c>
      <c r="KZ43" s="197" t="str">
        <f>IF(AND((RIGHT($KZ$3,2)-'[1]Miter Profiles'!$AC$313-'[1]Outside Edges'!$B42)&gt;=5,'[1]Outside Edges'!$Q42="Yes"),"Yes","No")</f>
        <v>Yes</v>
      </c>
      <c r="LA43" s="197" t="str">
        <f>IF(AND((RIGHT($LA$3,2)-'[1]Miter Profiles'!$AC$314-'[1]Outside Edges'!$B42)&gt;=5,'[1]Outside Edges'!$Q42="Yes"),"Yes","No")</f>
        <v>Yes</v>
      </c>
      <c r="LB43" s="201" t="str">
        <f>IF(AND((RIGHT($LB$3,2)-'[1]Miter Profiles'!$AC$315-'[1]Outside Edges'!$B42)&gt;=5,'[1]Outside Edges'!$Q42="Yes"),"Yes","No")</f>
        <v>No</v>
      </c>
      <c r="LC43" s="201" t="str">
        <f>IF(AND((RIGHT($LC$3,2)-'[1]Miter Profiles'!$AC$316-'[1]Outside Edges'!$B42)&gt;=5,'[1]Outside Edges'!$Q42="Yes"),"Yes","No")</f>
        <v>No</v>
      </c>
      <c r="LD43" s="201" t="str">
        <f>IF(AND((RIGHT($LD$3,2)-'[1]Miter Profiles'!$AC$317-'[1]Outside Edges'!$B42)&gt;=5,'[1]Outside Edges'!$Q42="Yes"),"Yes","No")</f>
        <v>No</v>
      </c>
      <c r="LE43" s="201" t="str">
        <f>IF(AND((RIGHT($LE$3,2)-'[1]Miter Profiles'!$AC$318-'[1]Outside Edges'!$B42)&gt;=5,'[1]Outside Edges'!$Q42="Yes"),"Yes","No")</f>
        <v>No</v>
      </c>
      <c r="LF43" s="197" t="str">
        <f>IF(AND((RIGHT($LF$3,2)-'[1]Miter Profiles'!$AC$319-'[1]Outside Edges'!$B42)&gt;=5,'[1]Outside Edges'!$Q42="Yes"),"Yes","No")</f>
        <v>No</v>
      </c>
      <c r="LG43" s="197" t="str">
        <f>IF(AND((RIGHT($LG$3,2)-'[1]Miter Profiles'!$AC$320-'[1]Outside Edges'!$B42)&gt;=5,'[1]Outside Edges'!$Q42="Yes"),"Yes","No")</f>
        <v>No</v>
      </c>
      <c r="LH43" s="197" t="str">
        <f>IF(AND((RIGHT($LH$3,2)-'[1]Miter Profiles'!$AC$321-'[1]Outside Edges'!$B42)&gt;=5,'[1]Outside Edges'!$Q42="Yes"),"Yes","No")</f>
        <v>No</v>
      </c>
      <c r="LI43" s="197" t="str">
        <f>IF(AND((RIGHT($LI$3,2)-'[1]Miter Profiles'!$AC$322-'[1]Outside Edges'!$B42)&gt;=5,'[1]Outside Edges'!$Q42="Yes"),"Yes","No")</f>
        <v>No</v>
      </c>
      <c r="LJ43" s="201" t="str">
        <f>IF(AND((RIGHT($LJ$3,2)-'[1]Miter Profiles'!$AC$323-'[1]Outside Edges'!$B42)&gt;=5,'[1]Outside Edges'!$Q42="Yes"),"Yes","No")</f>
        <v>No</v>
      </c>
      <c r="LK43" s="201" t="str">
        <f>IF(AND((RIGHT($LK$3,2)-'[1]Miter Profiles'!$AC$324-'[1]Outside Edges'!$B42)&gt;=5,'[1]Outside Edges'!$Q42="Yes"),"Yes","No")</f>
        <v>Yes</v>
      </c>
      <c r="LL43" s="201" t="str">
        <f>IF(AND((RIGHT($LL$3,2)-'[1]Miter Profiles'!$AC$325-'[1]Outside Edges'!$B42)&gt;=5,'[1]Outside Edges'!$Q42="Yes"),"Yes","No")</f>
        <v>Yes</v>
      </c>
      <c r="LM43" s="197" t="str">
        <f>IF(AND((RIGHT($LM$3,2)-'[1]Miter Profiles'!$AC$326-'[1]Outside Edges'!$B42)&gt;=5,'[1]Outside Edges'!$Q42="Yes"),"Yes","No")</f>
        <v>No</v>
      </c>
      <c r="LN43" s="197" t="str">
        <f>IF(AND((RIGHT($LN$3,2)-'[1]Miter Profiles'!$AC$327-'[1]Outside Edges'!$B42)&gt;=5,'[1]Outside Edges'!$Q42="Yes"),"Yes","No")</f>
        <v>Yes</v>
      </c>
      <c r="LO43" s="197" t="str">
        <f>IF(AND((RIGHT($LO$3,2)-'[1]Miter Profiles'!$AC$328-'[1]Outside Edges'!$B42)&gt;=5,'[1]Outside Edges'!$Q42="Yes"),"Yes","No")</f>
        <v>Yes</v>
      </c>
      <c r="LP43" s="201" t="str">
        <f>IF(AND((RIGHT($LP$3,2)-'[1]Miter Profiles'!$AC$329-'[1]Outside Edges'!$B42)&gt;=5,'[1]Outside Edges'!$Q42="Yes"),"Yes","No")</f>
        <v>No</v>
      </c>
      <c r="LQ43" s="201" t="str">
        <f>IF(AND((RIGHT($LQ$3,2)-'[1]Miter Profiles'!$AC$330-'[1]Outside Edges'!$B42)&gt;=5,'[1]Outside Edges'!$Q42="Yes"),"Yes","No")</f>
        <v>Yes</v>
      </c>
      <c r="LR43" s="201" t="str">
        <f>IF(AND((RIGHT($LR$3,2)-'[1]Miter Profiles'!$AC$331-'[1]Outside Edges'!$B42)&gt;=5,'[1]Outside Edges'!$Q42="Yes"),"Yes","No")</f>
        <v>Yes</v>
      </c>
      <c r="LS43" s="197" t="str">
        <f>IF(AND((RIGHT($LS$3,2)-'[1]Miter Profiles'!$AC$332-'[1]Outside Edges'!$B42)&gt;=5,'[1]Outside Edges'!$Q42="Yes"),"Yes","No")</f>
        <v>No</v>
      </c>
      <c r="LT43" s="197" t="str">
        <f>IF(AND((RIGHT($LT$3,2)-'[1]Miter Profiles'!$AC$333-'[1]Outside Edges'!$B42)&gt;=5,'[1]Outside Edges'!$Q42="Yes"),"Yes","No")</f>
        <v>Yes</v>
      </c>
      <c r="LU43" s="197" t="str">
        <f>IF(AND((RIGHT($LU$3,2)-'[1]Miter Profiles'!$AC$334-'[1]Outside Edges'!$B42)&gt;=5,'[1]Outside Edges'!$Q42="Yes"),"Yes","No")</f>
        <v>Yes</v>
      </c>
      <c r="LV43" s="201" t="str">
        <f>IF(AND((RIGHT($LV$3,2)-'[1]Miter Profiles'!$AC$335-'[1]Outside Edges'!$B42)&gt;=5,'[1]Outside Edges'!$Q42="Yes"),"Yes","No")</f>
        <v>No</v>
      </c>
      <c r="LW43" s="201" t="str">
        <f>IF(AND((RIGHT($LW$3,2)-'[1]Miter Profiles'!$AC$336-'[1]Outside Edges'!$B42)&gt;=5,'[1]Outside Edges'!$Q42="Yes"),"Yes","No")</f>
        <v>Yes</v>
      </c>
      <c r="LX43" s="201" t="str">
        <f>IF(AND((RIGHT($LX$3,2)-'[1]Miter Profiles'!$AC$337-'[1]Outside Edges'!$B42)&gt;=5,'[1]Outside Edges'!$Q42="Yes"),"Yes","No")</f>
        <v>Yes</v>
      </c>
      <c r="LY43" s="197" t="str">
        <f>IF(AND((RIGHT($LY$3,2)-'[1]Miter Profiles'!$AC$338-'[1]Outside Edges'!$B42)&gt;=5,'[1]Outside Edges'!$Q42="Yes"),"Yes","No")</f>
        <v>No</v>
      </c>
      <c r="LZ43" s="197" t="str">
        <f>IF(AND((RIGHT($LZ$3,2)-'[1]Miter Profiles'!$AC$339-'[1]Outside Edges'!$B42)&gt;=5,'[1]Outside Edges'!$Q42="Yes"),"Yes","No")</f>
        <v>Yes</v>
      </c>
      <c r="MA43" s="197" t="str">
        <f>IF(AND((RIGHT($MA$3,2)-'[1]Miter Profiles'!$AC$340-'[1]Outside Edges'!$B42)&gt;=5,'[1]Outside Edges'!$Q42="Yes"),"Yes","No")</f>
        <v>Yes</v>
      </c>
      <c r="MB43" s="201" t="str">
        <f>IF(AND((RIGHT($MB$3,2)-'[1]Miter Profiles'!$AC$341-'[1]Outside Edges'!$B42)&gt;=5,'[1]Outside Edges'!$Q42="Yes"),"Yes","No")</f>
        <v>No</v>
      </c>
      <c r="MC43" s="201" t="str">
        <f>IF(AND((RIGHT($MC$3,2)-'[1]Miter Profiles'!$AC$342-'[1]Outside Edges'!$B42)&gt;=5,'[1]Outside Edges'!$Q42="Yes"),"Yes","No")</f>
        <v>Yes</v>
      </c>
      <c r="MD43" s="201" t="str">
        <f>IF(AND((RIGHT($MD$3,2)-'[1]Miter Profiles'!$AC$343-'[1]Outside Edges'!$B42)&gt;=5,'[1]Outside Edges'!$Q42="Yes"),"Yes","No")</f>
        <v>Yes</v>
      </c>
      <c r="ME43" s="197" t="str">
        <f>IF(AND((RIGHT($ME$3,2)-'[1]Miter Profiles'!$AC$344-'[1]Outside Edges'!$B42)&gt;=5,'[1]Outside Edges'!$Q42="Yes"),"Yes","No")</f>
        <v>Yes</v>
      </c>
      <c r="MF43" s="197" t="str">
        <f>IF(AND((RIGHT($MF$3,2)-'[1]Miter Profiles'!$AC$345-'[1]Outside Edges'!$B42)&gt;=5,'[1]Outside Edges'!$Q42="Yes"),"Yes","No")</f>
        <v>Yes</v>
      </c>
      <c r="MG43" s="197" t="str">
        <f>IF(AND((RIGHT($MG$3,2)-'[1]Miter Profiles'!$AC$346-'[1]Outside Edges'!$B42)&gt;=5,'[1]Outside Edges'!$Q42="Yes"),"Yes","No")</f>
        <v>Yes</v>
      </c>
      <c r="MH43" s="201" t="str">
        <f>IF(AND((RIGHT($MH$3,2)-'[1]Miter Profiles'!$AC$347-'[1]Outside Edges'!$B42)&gt;=5,'[1]Outside Edges'!$Q42="Yes"),"Yes","No")</f>
        <v>Yes</v>
      </c>
      <c r="MI43" s="201" t="str">
        <f>IF(AND((RIGHT($MI$3,2)-'[1]Miter Profiles'!$AC$348-'[1]Outside Edges'!$B42)&gt;=5,'[1]Outside Edges'!$Q42="Yes"),"Yes","No")</f>
        <v>Yes</v>
      </c>
      <c r="MJ43" s="201" t="str">
        <f>IF(AND((RIGHT($MJ$3,2)-'[1]Miter Profiles'!$AC$349-'[1]Outside Edges'!$B42)&gt;=5,'[1]Outside Edges'!$Q42="Yes"),"Yes","No")</f>
        <v>Yes</v>
      </c>
      <c r="MK43" s="197" t="str">
        <f>IF(AND((RIGHT($MK$3,2)-'[1]Miter Profiles'!$AC$350-'[1]Outside Edges'!$B42)&gt;=5,'[1]Outside Edges'!$Q42="Yes"),"Yes","No")</f>
        <v>Yes</v>
      </c>
      <c r="ML43" s="197" t="str">
        <f>IF(AND((RIGHT($ML$3,2)-'[1]Miter Profiles'!$AC$351-'[1]Outside Edges'!$B42)&gt;=5,'[1]Outside Edges'!$Q42="Yes"),"Yes","No")</f>
        <v>Yes</v>
      </c>
      <c r="MM43" s="197" t="str">
        <f>IF(AND((RIGHT($MM$3,2)-'[1]Miter Profiles'!$AC$352-'[1]Outside Edges'!$B42)&gt;=5,'[1]Outside Edges'!$Q42="Yes"),"Yes","No")</f>
        <v>Yes</v>
      </c>
      <c r="MN43" s="201" t="str">
        <f>IF(AND((RIGHT($MK$3,2)-'[1]Miter Profiles'!$AC$353-'[1]Outside Edges'!$B42)&gt;=5,'[1]Outside Edges'!$Q42="Yes"),"Yes","No")</f>
        <v>No</v>
      </c>
      <c r="MO43" s="201" t="str">
        <f>IF(AND((RIGHT($ML$3,2)-'[1]Miter Profiles'!$AC$354-'[1]Outside Edges'!$B42)&gt;=5,'[1]Outside Edges'!$Q42="Yes"),"Yes","No")</f>
        <v>Yes</v>
      </c>
      <c r="MP43" s="201" t="str">
        <f>IF(AND((RIGHT($MM$3,2)-'[1]Miter Profiles'!$AC$355-'[1]Outside Edges'!$B42)&gt;=5,'[1]Outside Edges'!$Q42="Yes"),"Yes","No")</f>
        <v>Yes</v>
      </c>
      <c r="MQ43" s="197" t="str">
        <f>IF(AND((RIGHT($MK$3,2)-'[1]Miter Profiles'!$AC$356-'[1]Outside Edges'!$B42)&gt;=5,'[1]Outside Edges'!$Q42="Yes"),"Yes","No")</f>
        <v>No</v>
      </c>
      <c r="MR43" s="197" t="str">
        <f>IF(AND((RIGHT($ML$3,2)-'[1]Miter Profiles'!$AC$357-'[1]Outside Edges'!$B42)&gt;=5,'[1]Outside Edges'!$Q42="Yes"),"Yes","No")</f>
        <v>Yes</v>
      </c>
      <c r="MS43" s="197" t="str">
        <f>IF(AND((RIGHT($MM$3,2)-'[1]Miter Profiles'!$AC$358-'[1]Outside Edges'!$B42)&gt;=5,'[1]Outside Edges'!$Q42="Yes"),"Yes","No")</f>
        <v>Yes</v>
      </c>
      <c r="MT43" s="201" t="str">
        <f>IF(AND((RIGHT($MK$3,2)-'[1]Miter Profiles'!$AC$359-'[1]Outside Edges'!$B42)&gt;=5,'[1]Outside Edges'!$Q42="Yes"),"Yes","No")</f>
        <v>No</v>
      </c>
      <c r="MU43" s="201" t="str">
        <f>IF(AND((RIGHT($ML$3,2)-'[1]Miter Profiles'!$AC$360-'[1]Outside Edges'!$B42)&gt;=5,'[1]Outside Edges'!$Q42="Yes"),"Yes","No")</f>
        <v>No</v>
      </c>
      <c r="MV43" s="201" t="str">
        <f>IF(AND((RIGHT($MM$3,2)-'[1]Miter Profiles'!$AC$361-'[1]Outside Edges'!$B42)&gt;=5,'[1]Outside Edges'!$Q42="Yes"),"Yes","No")</f>
        <v>Yes</v>
      </c>
    </row>
    <row r="44" spans="1:360" ht="15.75" customHeight="1" thickBot="1" x14ac:dyDescent="0.25">
      <c r="A44" s="371" t="str">
        <f>IF('[1]Outside Edges'!$A43&lt;&gt;"",'[1]Outside Edges'!$A43,"")</f>
        <v>D41</v>
      </c>
      <c r="B44" s="7" t="str">
        <f>IF(AND((RIGHT($B$3,2)-'[1]Miter Profiles'!$AC$3-'[1]Outside Edges'!$B43)&gt;=5,'[1]Outside Edges'!$Q43="Yes"),"Yes","No")</f>
        <v>Yes</v>
      </c>
      <c r="C44" s="7" t="str">
        <f>IF(AND((RIGHT($C$3,2)-'[1]Miter Profiles'!$AC$4-'[1]Outside Edges'!$B43)&gt;=5,'[1]Outside Edges'!$Q43="Yes"),"Yes","No")</f>
        <v>Yes</v>
      </c>
      <c r="D44" s="63" t="str">
        <f>IF(AND((RIGHT($D$3,2)-'[1]Miter Profiles'!$AC$5-'[1]Outside Edges'!$B43)&gt;=5,'[1]Outside Edges'!$Q43="Yes"),"Yes","No")</f>
        <v>Yes</v>
      </c>
      <c r="E44" s="64" t="str">
        <f>IF(AND((RIGHT($E$3,2)-'[1]Miter Profiles'!$AC$6-'[1]Outside Edges'!$B43)&gt;=5,'[1]Outside Edges'!$Q43="Yes"),"Yes","No")</f>
        <v>Yes</v>
      </c>
      <c r="F44" s="8" t="str">
        <f>IF(AND((RIGHT($F$3,2)-'[1]Miter Profiles'!$AC$7-'[1]Outside Edges'!$B43)&gt;=5,'[1]Outside Edges'!$Q43="Yes"),"Yes","No")</f>
        <v>Yes</v>
      </c>
      <c r="G44" s="65" t="str">
        <f>IF(AND((RIGHT($G$3,2)-'[1]Miter Profiles'!$AC$8-'[1]Outside Edges'!$B43)&gt;=5,'[1]Outside Edges'!$Q43="Yes"),"Yes","No")</f>
        <v>Yes</v>
      </c>
      <c r="H44" s="7" t="str">
        <f>IF(AND((RIGHT($H$3,2)-'[1]Miter Profiles'!$AC$9-'[1]Outside Edges'!$B43)&gt;=5,'[1]Outside Edges'!$Q43="Yes"),"Yes","No")</f>
        <v>Yes</v>
      </c>
      <c r="I44" s="7" t="str">
        <f>IF(AND((RIGHT($I$3,2)-'[1]Miter Profiles'!$AC$10-'[1]Outside Edges'!$B43)&gt;=5,'[1]Outside Edges'!$Q43="Yes"),"Yes","No")</f>
        <v>Yes</v>
      </c>
      <c r="J44" s="63" t="str">
        <f>IF(AND((RIGHT($J$3,2)-'[1]Miter Profiles'!$AC$11-'[1]Outside Edges'!$B43)&gt;=5,'[1]Outside Edges'!$Q43="Yes"),"Yes","No")</f>
        <v>Yes</v>
      </c>
      <c r="K44" s="64" t="str">
        <f>IF(AND((RIGHT($K$3,2)-'[1]Miter Profiles'!$AC$12-'[1]Outside Edges'!$B43)&gt;=5,'[1]Outside Edges'!$Q43="Yes"),"Yes","No")</f>
        <v>Yes</v>
      </c>
      <c r="L44" s="8" t="str">
        <f>IF(AND((RIGHT($L$3,2)-'[1]Miter Profiles'!$AC$13-'[1]Outside Edges'!$B43)&gt;=5,'[1]Outside Edges'!$Q43="Yes"),"Yes","No")</f>
        <v>Yes</v>
      </c>
      <c r="M44" s="65" t="str">
        <f>IF(AND((RIGHT($M$3,2)-'[1]Miter Profiles'!$AC$14-'[1]Outside Edges'!$B43)&gt;=5,'[1]Outside Edges'!$Q43="Yes"),"Yes","No")</f>
        <v>Yes</v>
      </c>
      <c r="N44" s="7" t="str">
        <f>IF(AND((RIGHT($N$3,2)-'[1]Miter Profiles'!$AC$15-'[1]Outside Edges'!$B43)&gt;=4,'[1]Outside Edges'!$Q43="Yes"),"Yes","No")</f>
        <v>Yes</v>
      </c>
      <c r="O44" s="7" t="str">
        <f>IF(AND((RIGHT($O$3,2)-'[1]Miter Profiles'!$AC$16-'[1]Outside Edges'!$B43)&gt;=5,'[1]Outside Edges'!$Q43="Yes"),"Yes","No")</f>
        <v>Yes</v>
      </c>
      <c r="P44" s="63" t="str">
        <f>IF(AND((RIGHT($P$3,2)-'[1]Miter Profiles'!$AC$17-'[1]Outside Edges'!$B43)&gt;=5,'[1]Outside Edges'!$Q43="Yes"),"Yes","No")</f>
        <v>Yes</v>
      </c>
      <c r="Q44" s="64" t="str">
        <f>IF(AND((RIGHT($Q$3,2)-'[1]Miter Profiles'!$AC$18-'[1]Outside Edges'!$B43)&gt;=5,'[1]Outside Edges'!$Q43="Yes"),"Yes","No")</f>
        <v>Yes</v>
      </c>
      <c r="R44" s="8" t="str">
        <f>IF(AND((RIGHT($R$3,2)-'[1]Miter Profiles'!$AC$19-'[1]Outside Edges'!$B43)&gt;=5,'[1]Outside Edges'!$Q43="Yes"),"Yes","No")</f>
        <v>Yes</v>
      </c>
      <c r="S44" s="65" t="str">
        <f>IF(AND((RIGHT($S$3,2)-'[1]Miter Profiles'!$AC$20-'[1]Outside Edges'!$B43)&gt;=5,'[1]Outside Edges'!$Q43="Yes"),"Yes","No")</f>
        <v>Yes</v>
      </c>
      <c r="T44" s="7" t="str">
        <f>IF(AND((RIGHT($T$3,2)-'[1]Miter Profiles'!$AC$21-'[1]Outside Edges'!$B43)&gt;=5,'[1]Outside Edges'!$Q43="Yes"),"Yes","No")</f>
        <v>Yes</v>
      </c>
      <c r="U44" s="7" t="str">
        <f>IF(AND((RIGHT($U$3,2)-'[1]Miter Profiles'!$AC$22-'[1]Outside Edges'!$B43)&gt;=5,'[1]Outside Edges'!$Q43="Yes"),"Yes","No")</f>
        <v>Yes</v>
      </c>
      <c r="V44" s="63" t="str">
        <f>IF(AND((RIGHT($V$3,2)-'[1]Miter Profiles'!$AC$23-'[1]Outside Edges'!$B43)&gt;=5,'[1]Outside Edges'!$Q43="Yes"),"Yes","No")</f>
        <v>Yes</v>
      </c>
      <c r="W44" s="64" t="str">
        <f>IF(AND((RIGHT($W$3,2)-'[1]Miter Profiles'!$AC$24-'[1]Outside Edges'!$B43)&gt;=5,'[1]Outside Edges'!$Q43="Yes"),"Yes","No")</f>
        <v>No</v>
      </c>
      <c r="X44" s="8" t="str">
        <f>IF(AND((RIGHT($X$3,2)-'[1]Miter Profiles'!$AC$25-'[1]Outside Edges'!$B43)&gt;=5,'[1]Outside Edges'!$Q43="Yes"),"Yes","No")</f>
        <v>Yes</v>
      </c>
      <c r="Y44" s="65" t="str">
        <f>IF(AND((RIGHT($Y$3,2)-'[1]Miter Profiles'!$AC$26-'[1]Outside Edges'!$B43)&gt;=5,'[1]Outside Edges'!$Q43="Yes"),"Yes","No")</f>
        <v>Yes</v>
      </c>
      <c r="Z44" s="7" t="str">
        <f>IF(AND((RIGHT($Z$3,2)-'[1]Miter Profiles'!$AC$27-'[1]Outside Edges'!$B43)&gt;=5,'[1]Outside Edges'!$Q43="Yes"),"Yes","No")</f>
        <v>Yes</v>
      </c>
      <c r="AA44" s="7" t="str">
        <f>IF(AND((RIGHT($AA$3,2)-'[1]Miter Profiles'!$AC$28-'[1]Outside Edges'!$B43)&gt;=5,'[1]Outside Edges'!$Q43="Yes"),"Yes","No")</f>
        <v>Yes</v>
      </c>
      <c r="AB44" s="63" t="str">
        <f>IF(AND((RIGHT($AB$3,2)-'[1]Miter Profiles'!$AC$29-'[1]Outside Edges'!$B43)&gt;=5,'[1]Outside Edges'!$Q43="Yes"),"Yes","No")</f>
        <v>Yes</v>
      </c>
      <c r="AC44" s="64" t="str">
        <f>IF(AND((RIGHT($AC$3,2)-'[1]Miter Profiles'!$AC$30-'[1]Outside Edges'!$B43)&gt;=5,'[1]Outside Edges'!$Q43="Yes"),"Yes","No")</f>
        <v>Yes</v>
      </c>
      <c r="AD44" s="8" t="str">
        <f>IF(AND((RIGHT($AD$3,2)-'[1]Miter Profiles'!$AC$31-'[1]Outside Edges'!$B43)&gt;=5,'[1]Outside Edges'!$Q43="Yes"),"Yes","No")</f>
        <v>Yes</v>
      </c>
      <c r="AE44" s="65" t="str">
        <f>IF(AND((RIGHT($AE$3,2)-'[1]Miter Profiles'!$AC$32-'[1]Outside Edges'!$B43)&gt;=5,'[1]Outside Edges'!$Q43="Yes"),"Yes","No")</f>
        <v>Yes</v>
      </c>
      <c r="AF44" s="7" t="str">
        <f>IF(AND((RIGHT($AF$3,2)-'[1]Miter Profiles'!$AC$33-'[1]Outside Edges'!$B43)&gt;=5,'[1]Outside Edges'!$Q43="Yes"),"Yes","No")</f>
        <v>Yes</v>
      </c>
      <c r="AG44" s="7" t="str">
        <f>IF(AND((RIGHT($AG$3,2)-'[1]Miter Profiles'!$AC$34-'[1]Outside Edges'!$B43)&gt;=5,'[1]Outside Edges'!$Q43="Yes"),"Yes","No")</f>
        <v>Yes</v>
      </c>
      <c r="AH44" s="63" t="str">
        <f>IF(AND((RIGHT($AH$3,2)-'[1]Miter Profiles'!$AC$35-'[1]Outside Edges'!$B43)&gt;=5,'[1]Outside Edges'!$Q43="Yes"),"Yes","No")</f>
        <v>Yes</v>
      </c>
      <c r="AI44" s="64" t="str">
        <f>IF(AND((RIGHT($AI$3,2)-'[1]Miter Profiles'!$AC$36-'[1]Outside Edges'!$B43)&gt;=5,'[1]Outside Edges'!$Q43="Yes"),"Yes","No")</f>
        <v>Yes</v>
      </c>
      <c r="AJ44" s="8" t="str">
        <f>IF(AND((RIGHT($AJ$3,2)-'[1]Miter Profiles'!$AC$37-'[1]Outside Edges'!$B43)&gt;=5,'[1]Outside Edges'!$Q43="Yes"),"Yes","No")</f>
        <v>Yes</v>
      </c>
      <c r="AK44" s="65" t="str">
        <f>IF(AND((RIGHT($AK$3,2)-'[1]Miter Profiles'!$AC$38-'[1]Outside Edges'!$B43)&gt;=5,'[1]Outside Edges'!$Q43="Yes"),"Yes","No")</f>
        <v>Yes</v>
      </c>
      <c r="AL44" s="7" t="str">
        <f>IF(AND((RIGHT($AL$3,2)-'[1]Miter Profiles'!$AC$39-'[1]Outside Edges'!$B43)&gt;=5,'[1]Outside Edges'!$Q43="Yes"),"Yes","No")</f>
        <v>Yes</v>
      </c>
      <c r="AM44" s="7" t="str">
        <f>IF(AND((RIGHT($AM$3,2)-'[1]Miter Profiles'!$AC$40-'[1]Outside Edges'!$B43)&gt;=5,'[1]Outside Edges'!$Q43="Yes"),"Yes","No")</f>
        <v>Yes</v>
      </c>
      <c r="AN44" s="63" t="str">
        <f>IF(AND((RIGHT($AN$3,2)-'[1]Miter Profiles'!$AC$41-'[1]Outside Edges'!$B43)&gt;=5,'[1]Outside Edges'!$Q43="Yes"),"Yes","No")</f>
        <v>Yes</v>
      </c>
      <c r="AO44" s="64" t="str">
        <f>IF(AND((RIGHT($AO$3,2)-'[1]Miter Profiles'!$AC$42-'[1]Outside Edges'!$B43)&gt;=5,'[1]Outside Edges'!$Q43="Yes"),"Yes","No")</f>
        <v>Yes</v>
      </c>
      <c r="AP44" s="8" t="str">
        <f>IF(AND((RIGHT($AP$3,2)-'[1]Miter Profiles'!$AC$43-'[1]Outside Edges'!$B43)&gt;=5,'[1]Outside Edges'!$Q43="Yes"),"Yes","No")</f>
        <v>Yes</v>
      </c>
      <c r="AQ44" s="65" t="str">
        <f>IF(AND((RIGHT($AQ$3,2)-'[1]Miter Profiles'!$AC$44-'[1]Outside Edges'!$B43)&gt;=5,'[1]Outside Edges'!$Q43="Yes"),"Yes","No")</f>
        <v>Yes</v>
      </c>
      <c r="AR44" s="7" t="str">
        <f>IF(AND((RIGHT($AR$3,2)-'[1]Miter Profiles'!$AC$45-'[1]Outside Edges'!$B43)&gt;=5,'[1]Outside Edges'!$Q43="Yes"),"Yes","No")</f>
        <v>Yes</v>
      </c>
      <c r="AS44" s="7" t="str">
        <f>IF(AND((RIGHT($AS$3,2)-'[1]Miter Profiles'!$AC$46-'[1]Outside Edges'!$B43)&gt;=5,'[1]Outside Edges'!$Q43="Yes"),"Yes","No")</f>
        <v>Yes</v>
      </c>
      <c r="AT44" s="63" t="str">
        <f>IF(AND((RIGHT($AT$3,2)-'[1]Miter Profiles'!$AC$47-'[1]Outside Edges'!$B43)&gt;=5,'[1]Outside Edges'!$Q43="Yes"),"Yes","No")</f>
        <v>Yes</v>
      </c>
      <c r="AU44" s="64" t="str">
        <f>IF(AND((RIGHT($AU$3,2)-'[1]Miter Profiles'!$AC$48-'[1]Outside Edges'!$B43)&gt;=5,'[1]Outside Edges'!$Q43="Yes"),"Yes","No")</f>
        <v>Yes</v>
      </c>
      <c r="AV44" s="8" t="str">
        <f>IF(AND((RIGHT($AV$3,2)-'[1]Miter Profiles'!$AC$49-'[1]Outside Edges'!$B43)&gt;=5,'[1]Outside Edges'!$Q43="Yes"),"Yes","No")</f>
        <v>Yes</v>
      </c>
      <c r="AW44" s="65" t="str">
        <f>IF(AND((RIGHT($AW$3,2)-'[1]Miter Profiles'!$AC$50-'[1]Outside Edges'!$B43)&gt;=5,'[1]Outside Edges'!$Q43="Yes"),"Yes","No")</f>
        <v>Yes</v>
      </c>
      <c r="AX44" s="7" t="str">
        <f>IF(AND((RIGHT($AX$3,2)-'[1]Miter Profiles'!$AC$51-'[1]Outside Edges'!$B43)&gt;=5,'[1]Outside Edges'!$Q43="Yes"),"Yes","No")</f>
        <v>Yes</v>
      </c>
      <c r="AY44" s="7" t="str">
        <f>IF(AND((RIGHT($AY$3,2)-'[1]Miter Profiles'!$AC$52-'[1]Outside Edges'!$B43)&gt;=5,'[1]Outside Edges'!$Q43="Yes"),"Yes","No")</f>
        <v>Yes</v>
      </c>
      <c r="AZ44" s="63" t="str">
        <f>IF(AND((RIGHT($AZ$3,2)-'[1]Miter Profiles'!$AC$53-'[1]Outside Edges'!$B43)&gt;=5,'[1]Outside Edges'!$Q43="Yes"),"Yes","No")</f>
        <v>Yes</v>
      </c>
      <c r="BA44" s="64" t="str">
        <f>IF(AND((RIGHT($BA$3,2)-'[1]Miter Profiles'!$AC$54-'[1]Outside Edges'!$B43)&gt;=5,'[1]Outside Edges'!$Q43="Yes"),"Yes","No")</f>
        <v>Yes</v>
      </c>
      <c r="BB44" s="8" t="str">
        <f>IF(AND((RIGHT($BB$3,2)-'[1]Miter Profiles'!$AC$55-'[1]Outside Edges'!$B43)&gt;=5,'[1]Outside Edges'!$Q43="Yes"),"Yes","No")</f>
        <v>Yes</v>
      </c>
      <c r="BC44" s="65" t="str">
        <f>IF(AND((RIGHT($BC$3,2)-'[1]Miter Profiles'!$AC$56-'[1]Outside Edges'!$B43)&gt;=5,'[1]Outside Edges'!$Q43="Yes"),"Yes","No")</f>
        <v>Yes</v>
      </c>
      <c r="BD44" s="7" t="str">
        <f>IF(AND((RIGHT($BD$3,2)-'[1]Miter Profiles'!$AC$57-'[1]Outside Edges'!$B43)&gt;=5,'[1]Outside Edges'!$Q43="Yes"),"Yes","No")</f>
        <v>Yes</v>
      </c>
      <c r="BE44" s="7" t="str">
        <f>IF(AND((RIGHT($BE$3,2)-'[1]Miter Profiles'!$AC$58-'[1]Outside Edges'!$B43)&gt;=5,'[1]Outside Edges'!$Q43="Yes"),"Yes","No")</f>
        <v>Yes</v>
      </c>
      <c r="BF44" s="63" t="str">
        <f>IF(AND((RIGHT($BF$3,2)-'[1]Miter Profiles'!$AC$59-'[1]Outside Edges'!$B43)&gt;=5,'[1]Outside Edges'!$Q43="Yes"),"Yes","No")</f>
        <v>Yes</v>
      </c>
      <c r="BG44" s="64" t="str">
        <f>IF(AND((RIGHT($BG$3,2)-'[1]Miter Profiles'!$AC$60-'[1]Outside Edges'!$B43)&gt;=5,'[1]Outside Edges'!$Q43="Yes"),"Yes","No")</f>
        <v>Yes</v>
      </c>
      <c r="BH44" s="8" t="str">
        <f>IF(AND((RIGHT($BH$3,2)-'[1]Miter Profiles'!$AC$61-'[1]Outside Edges'!$B43)&gt;=5,'[1]Outside Edges'!$Q43="Yes"),"Yes","No")</f>
        <v>Yes</v>
      </c>
      <c r="BI44" s="65" t="str">
        <f>IF(AND((RIGHT($BI$3,2)-'[1]Miter Profiles'!$AC$62-'[1]Outside Edges'!$B43)&gt;=5,'[1]Outside Edges'!$Q43="Yes"),"Yes","No")</f>
        <v>Yes</v>
      </c>
      <c r="BJ44" s="7" t="str">
        <f>IF(AND((RIGHT($BJ$3,2)-'[1]Miter Profiles'!$AC$63-'[1]Outside Edges'!$B43)&gt;=5,'[1]Outside Edges'!$Q43="Yes"),"Yes","No")</f>
        <v>Yes</v>
      </c>
      <c r="BK44" s="7" t="str">
        <f>IF(AND((RIGHT($BK$3,2)-'[1]Miter Profiles'!$AC$64-'[1]Outside Edges'!$B43)&gt;=5,'[1]Outside Edges'!$Q43="Yes"),"Yes","No")</f>
        <v>Yes</v>
      </c>
      <c r="BL44" s="63" t="str">
        <f>IF(AND((RIGHT($BL$3,2)-'[1]Miter Profiles'!$AC$65-'[1]Outside Edges'!$B43)&gt;=5,'[1]Outside Edges'!$Q43="Yes"),"Yes","No")</f>
        <v>Yes</v>
      </c>
      <c r="BM44" s="64" t="str">
        <f>IF(AND((RIGHT($BM$3,2)-'[1]Miter Profiles'!$AC$66-'[1]Outside Edges'!$B43)&gt;=5,'[1]Outside Edges'!$Q43="Yes"),"Yes","No")</f>
        <v>Yes</v>
      </c>
      <c r="BN44" s="8" t="str">
        <f>IF(AND((RIGHT($BN$3,2)-'[1]Miter Profiles'!$AC$67-'[1]Outside Edges'!$B43)&gt;=5,'[1]Outside Edges'!$Q43="Yes"),"Yes","No")</f>
        <v>Yes</v>
      </c>
      <c r="BO44" s="65" t="str">
        <f>IF(AND((RIGHT($BO$3,2)-'[1]Miter Profiles'!$AC$68-'[1]Outside Edges'!$B43)&gt;=5,'[1]Outside Edges'!$Q43="Yes"),"Yes","No")</f>
        <v>Yes</v>
      </c>
      <c r="BP44" s="7" t="str">
        <f>IF(AND((RIGHT($BP$3,2)-'[1]Miter Profiles'!$AC$69-'[1]Outside Edges'!$B43)&gt;=5,'[1]Outside Edges'!$Q43="Yes"),"Yes","No")</f>
        <v>Yes</v>
      </c>
      <c r="BQ44" s="7" t="str">
        <f>IF(AND((RIGHT($BQ$3,2)-'[1]Miter Profiles'!$AC$70-'[1]Outside Edges'!$B43)&gt;=5,'[1]Outside Edges'!$Q43="Yes"),"Yes","No")</f>
        <v>Yes</v>
      </c>
      <c r="BR44" s="63" t="str">
        <f>IF(AND((RIGHT($BR$3,2)-'[1]Miter Profiles'!$AC$71-'[1]Outside Edges'!$B43)&gt;=5,'[1]Outside Edges'!$Q43="Yes"),"Yes","No")</f>
        <v>Yes</v>
      </c>
      <c r="BS44" s="64" t="str">
        <f>IF(AND((RIGHT($BS$3,2)-'[1]Miter Profiles'!$AC$72-'[1]Outside Edges'!$B43)&gt;=5,'[1]Outside Edges'!$Q43="Yes"),"Yes","No")</f>
        <v>Yes</v>
      </c>
      <c r="BT44" s="8" t="str">
        <f>IF(AND((RIGHT($BT$3,2)-'[1]Miter Profiles'!$AC$73-'[1]Outside Edges'!$B43)&gt;=5,'[1]Outside Edges'!$Q43="Yes"),"Yes","No")</f>
        <v>Yes</v>
      </c>
      <c r="BU44" s="65" t="str">
        <f>IF(AND((RIGHT($BU$3,2)-'[1]Miter Profiles'!$AC$74-'[1]Outside Edges'!$B43)&gt;=5,'[1]Outside Edges'!$Q43="Yes"),"Yes","No")</f>
        <v>Yes</v>
      </c>
      <c r="BV44" s="7" t="str">
        <f>IF(AND((RIGHT($BV$3,2)-'[1]Miter Profiles'!$AC$75-'[1]Outside Edges'!$B43)&gt;=5,'[1]Outside Edges'!$Q43="Yes"),"Yes","No")</f>
        <v>Yes</v>
      </c>
      <c r="BW44" s="7" t="str">
        <f>IF(AND((RIGHT($BW$3,2)-'[1]Miter Profiles'!$AC$76-'[1]Outside Edges'!$B43)&gt;=5,'[1]Outside Edges'!$Q43="Yes"),"Yes","No")</f>
        <v>Yes</v>
      </c>
      <c r="BX44" s="63" t="str">
        <f>IF(AND((RIGHT($BX$3,2)-'[1]Miter Profiles'!$AC$77-'[1]Outside Edges'!$B43)&gt;=5,'[1]Outside Edges'!$Q43="Yes"),"Yes","No")</f>
        <v>Yes</v>
      </c>
      <c r="BY44" s="64" t="str">
        <f>IF(AND((RIGHT($BY$3,2)-'[1]Miter Profiles'!$AC$78-'[1]Outside Edges'!$B43)&gt;=5,'[1]Outside Edges'!$Q43="Yes"),"Yes","No")</f>
        <v>Yes</v>
      </c>
      <c r="BZ44" s="8" t="str">
        <f>IF(AND((RIGHT($BZ$3,2)-'[1]Miter Profiles'!$AC$79-'[1]Outside Edges'!$B43)&gt;=5,'[1]Outside Edges'!$Q43="Yes"),"Yes","No")</f>
        <v>Yes</v>
      </c>
      <c r="CA44" s="65" t="str">
        <f>IF(AND((RIGHT($CA$3,2)-'[1]Miter Profiles'!$AC$80-'[1]Outside Edges'!$B43)&gt;=5,'[1]Outside Edges'!$Q43="Yes"),"Yes","No")</f>
        <v>Yes</v>
      </c>
      <c r="CB44" s="7" t="str">
        <f>IF(AND((RIGHT($CB$3,2)-'[1]Miter Profiles'!$AC$81-'[1]Outside Edges'!$B43)&gt;=5,'[1]Outside Edges'!$Q43="Yes"),"Yes","No")</f>
        <v>Yes</v>
      </c>
      <c r="CC44" s="7" t="str">
        <f>IF(AND((RIGHT($CC$3,2)-'[1]Miter Profiles'!$AC$82-'[1]Outside Edges'!$B43)&gt;=5,'[1]Outside Edges'!$Q43="Yes"),"Yes","No")</f>
        <v>Yes</v>
      </c>
      <c r="CD44" s="63" t="str">
        <f>IF(AND((RIGHT($CD$3,2)-'[1]Miter Profiles'!$AC$83-'[1]Outside Edges'!$B43)&gt;=5,'[1]Outside Edges'!$Q43="Yes"),"Yes","No")</f>
        <v>Yes</v>
      </c>
      <c r="CE44" s="64" t="str">
        <f>IF(AND((RIGHT($CE$3,2)-'[1]Miter Profiles'!$AC$84-'[1]Outside Edges'!$B43)&gt;=5,'[1]Outside Edges'!$Q43="Yes"),"Yes","No")</f>
        <v>Yes</v>
      </c>
      <c r="CF44" s="8" t="str">
        <f>IF(AND((RIGHT($CF$3,2)-'[1]Miter Profiles'!$AC$85-'[1]Outside Edges'!$B43)&gt;=5,'[1]Outside Edges'!$Q43="Yes"),"Yes","No")</f>
        <v>Yes</v>
      </c>
      <c r="CG44" s="65" t="str">
        <f>IF(AND((RIGHT($CG$3,2)-'[1]Miter Profiles'!$AC$86-'[1]Outside Edges'!$B43)&gt;=5,'[1]Outside Edges'!$Q43="Yes"),"Yes","No")</f>
        <v>Yes</v>
      </c>
      <c r="CH44" s="7" t="str">
        <f>IF(AND((RIGHT($CH$3,2)-'[1]Miter Profiles'!$AC$87-'[1]Outside Edges'!$B43)&gt;=5,'[1]Outside Edges'!$Q43="Yes"),"Yes","No")</f>
        <v>Yes</v>
      </c>
      <c r="CI44" s="7" t="str">
        <f>IF(AND((RIGHT($CI$3,2)-'[1]Miter Profiles'!$AC$88-'[1]Outside Edges'!$B43)&gt;=5,'[1]Outside Edges'!$Q43="Yes"),"Yes","No")</f>
        <v>Yes</v>
      </c>
      <c r="CJ44" s="63" t="str">
        <f>IF(AND((RIGHT($CJ$3,2)-'[1]Miter Profiles'!$AC$89-'[1]Outside Edges'!$B43)&gt;=5,'[1]Outside Edges'!$Q43="Yes"),"Yes","No")</f>
        <v>Yes</v>
      </c>
      <c r="CK44" s="64" t="str">
        <f>IF(AND((RIGHT($CK$3,2)-'[1]Miter Profiles'!$AC$90-'[1]Outside Edges'!$B43)&gt;=5,'[1]Outside Edges'!$Q43="Yes"),"Yes","No")</f>
        <v>Yes</v>
      </c>
      <c r="CL44" s="8" t="str">
        <f>IF(AND((RIGHT($CL$3,2)-'[1]Miter Profiles'!$AC$91-'[1]Outside Edges'!$B43)&gt;=5,'[1]Outside Edges'!$Q43="Yes"),"Yes","No")</f>
        <v>Yes</v>
      </c>
      <c r="CM44" s="65" t="str">
        <f>IF(AND((RIGHT($CM$3,2)-'[1]Miter Profiles'!$AC$92-'[1]Outside Edges'!$B43)&gt;=5,'[1]Outside Edges'!$Q43="Yes"),"Yes","No")</f>
        <v>Yes</v>
      </c>
      <c r="CN44" s="7" t="str">
        <f>IF(AND((RIGHT(CN$3,2)-'[1]Miter Profiles'!$AC$93-'[1]Outside Edges'!$B43)&gt;=5,'[1]Outside Edges'!$Q43="Yes"),"Yes","No")</f>
        <v>Yes</v>
      </c>
      <c r="CO44" s="7" t="str">
        <f>IF(AND((RIGHT(CO$3,2)-'[1]Miter Profiles'!$AC$94-'[1]Outside Edges'!$B43)&gt;=5,'[1]Outside Edges'!$Q43="Yes"),"Yes","No")</f>
        <v>Yes</v>
      </c>
      <c r="CP44" s="63" t="str">
        <f>IF(AND((RIGHT(CP$3,2)-'[1]Miter Profiles'!$AC$95-'[1]Outside Edges'!$B43)&gt;=5,'[1]Outside Edges'!$Q43="Yes"),"Yes","No")</f>
        <v>Yes</v>
      </c>
      <c r="CQ44" s="64" t="str">
        <f>IF(AND((RIGHT(CQ$3,2)-'[1]Miter Profiles'!$AC$96-'[1]Outside Edges'!$B43)&gt;=5,'[1]Outside Edges'!$Q43="Yes"),"Yes","No")</f>
        <v>Yes</v>
      </c>
      <c r="CR44" s="8" t="str">
        <f>IF(AND((RIGHT(CR$3,2)-'[1]Miter Profiles'!$AC$97-'[1]Outside Edges'!$B43)&gt;=5,'[1]Outside Edges'!$Q43="Yes"),"Yes","No")</f>
        <v>Yes</v>
      </c>
      <c r="CS44" s="65" t="str">
        <f>IF(AND((RIGHT(CS$3,2)-'[1]Miter Profiles'!$AC$98-'[1]Outside Edges'!$B43)&gt;=5,'[1]Outside Edges'!$Q43="Yes"),"Yes","No")</f>
        <v>Yes</v>
      </c>
      <c r="CT44" s="7" t="str">
        <f>IF(AND((RIGHT($CT$3,2)-'[1]Miter Profiles'!$AC$99-'[1]Outside Edges'!$B43)&gt;=5,'[1]Outside Edges'!$Q43="Yes"),"Yes","No")</f>
        <v>Yes</v>
      </c>
      <c r="CU44" s="7" t="str">
        <f>IF(AND((RIGHT($CU$3,2)-'[1]Miter Profiles'!$AC$100-'[1]Outside Edges'!$B43)&gt;=5,'[1]Outside Edges'!$Q43="Yes"),"Yes","No")</f>
        <v>Yes</v>
      </c>
      <c r="CV44" s="63" t="str">
        <f>IF(AND((RIGHT($CV$3,2)-'[1]Miter Profiles'!$AC$101-'[1]Outside Edges'!$B43)&gt;=5,'[1]Outside Edges'!$Q43="Yes"),"Yes","No")</f>
        <v>Yes</v>
      </c>
      <c r="CW44" s="64" t="str">
        <f>IF(AND((RIGHT($CW$3,2)-'[1]Miter Profiles'!$AC$102-'[1]Outside Edges'!$B43)&gt;=5,'[1]Outside Edges'!$Q43="Yes"),"Yes","No")</f>
        <v>Yes</v>
      </c>
      <c r="CX44" s="8" t="str">
        <f>IF(AND((RIGHT($CX$3,2)-'[1]Miter Profiles'!$AC$103-'[1]Outside Edges'!$B43)&gt;=5,'[1]Outside Edges'!$Q43="Yes"),"Yes","No")</f>
        <v>Yes</v>
      </c>
      <c r="CY44" s="65" t="str">
        <f>IF(AND((RIGHT($CY$3,2)-'[1]Miter Profiles'!$AC$104-'[1]Outside Edges'!$B43)&gt;=5,'[1]Outside Edges'!$Q43="Yes"),"Yes","No")</f>
        <v>Yes</v>
      </c>
      <c r="CZ44" s="7" t="str">
        <f>IF(AND((RIGHT($CZ$3,2)-'[1]Miter Profiles'!$AC$105-'[1]Outside Edges'!$B43)&gt;=5,'[1]Outside Edges'!$Q43="Yes"),"Yes","No")</f>
        <v>Yes</v>
      </c>
      <c r="DA44" s="7" t="str">
        <f>IF(AND((RIGHT($DA$3,2)-'[1]Miter Profiles'!$AC$106-'[1]Outside Edges'!$B43)&gt;=5,'[1]Outside Edges'!$Q43="Yes"),"Yes","No")</f>
        <v>Yes</v>
      </c>
      <c r="DB44" s="63" t="str">
        <f>IF(AND((RIGHT($DB$3,2)-'[1]Miter Profiles'!$AC$107-'[1]Outside Edges'!$B43)&gt;=5,'[1]Outside Edges'!$Q43="Yes"),"Yes","No")</f>
        <v>Yes</v>
      </c>
      <c r="DC44" s="64" t="str">
        <f>IF(AND((RIGHT($DC$3,2)-'[1]Miter Profiles'!$AC$108-'[1]Outside Edges'!$B43)&gt;=5,'[1]Outside Edges'!$Q43="Yes"),"Yes","No")</f>
        <v>Yes</v>
      </c>
      <c r="DD44" s="8" t="str">
        <f>IF(AND((RIGHT($DD$3,2)-'[1]Miter Profiles'!$AC$109-'[1]Outside Edges'!$B43)&gt;=5,'[1]Outside Edges'!$Q43="Yes"),"Yes","No")</f>
        <v>Yes</v>
      </c>
      <c r="DE44" s="65" t="str">
        <f>IF(AND((RIGHT($DE$3,2)-'[1]Miter Profiles'!$AC$110-'[1]Outside Edges'!$B43)&gt;=5,'[1]Outside Edges'!$Q43="Yes"),"Yes","No")</f>
        <v>Yes</v>
      </c>
      <c r="DF44" s="7" t="str">
        <f>IF(AND((RIGHT($DF$3,2)-'[1]Miter Profiles'!$AC$111-'[1]Outside Edges'!$B43)&gt;=5,'[1]Outside Edges'!$Q43="Yes"),"Yes","No")</f>
        <v>Yes</v>
      </c>
      <c r="DG44" s="7" t="str">
        <f>IF(AND((RIGHT($DG$3,2)-'[1]Miter Profiles'!$AC$112-'[1]Outside Edges'!$B43)&gt;=5,'[1]Outside Edges'!$Q43="Yes"),"Yes","No")</f>
        <v>Yes</v>
      </c>
      <c r="DH44" s="63" t="str">
        <f>IF(AND((RIGHT($DH$3,2)-'[1]Miter Profiles'!$AC$113-'[1]Outside Edges'!$B43)&gt;=5,'[1]Outside Edges'!$Q43="Yes"),"Yes","No")</f>
        <v>Yes</v>
      </c>
      <c r="DI44" s="64" t="str">
        <f>IF(AND((RIGHT($DI$3,2)-'[1]Miter Profiles'!$AC$114-'[1]Outside Edges'!$B43)&gt;=5,'[1]Outside Edges'!$Q43="Yes"),"Yes","No")</f>
        <v>Yes</v>
      </c>
      <c r="DJ44" s="8" t="str">
        <f>IF(AND((RIGHT($DJ$3,2)-'[1]Miter Profiles'!$AC$115-'[1]Outside Edges'!$B43)&gt;=5,'[1]Outside Edges'!$Q43="Yes"),"Yes","No")</f>
        <v>Yes</v>
      </c>
      <c r="DK44" s="65" t="str">
        <f>IF(AND((RIGHT($DK$3,2)-'[1]Miter Profiles'!$AC$116-'[1]Outside Edges'!$B43)&gt;=5,'[1]Outside Edges'!$Q43="Yes"),"Yes","No")</f>
        <v>Yes</v>
      </c>
      <c r="DL44" s="7" t="str">
        <f>IF(AND((RIGHT($DL$3,2)-'[1]Miter Profiles'!$AC$117-'[1]Outside Edges'!$B43)&gt;=5,'[1]Outside Edges'!$Q43="Yes"),"Yes","No")</f>
        <v>Yes</v>
      </c>
      <c r="DM44" s="7" t="str">
        <f>IF(AND((RIGHT($DM$3,2)-'[1]Miter Profiles'!$AC$118-'[1]Outside Edges'!$B43)&gt;=5,'[1]Outside Edges'!$Q43="Yes"),"Yes","No")</f>
        <v>Yes</v>
      </c>
      <c r="DN44" s="63" t="str">
        <f>IF(AND((RIGHT($DN$3,2)-'[1]Miter Profiles'!$AC$119-'[1]Outside Edges'!$B43)&gt;=5,'[1]Outside Edges'!$Q43="Yes"),"Yes","No")</f>
        <v>Yes</v>
      </c>
      <c r="DO44" s="64" t="str">
        <f>IF(AND((RIGHT($DO$3,2)-'[1]Miter Profiles'!$AC$120-'[1]Outside Edges'!$B43)&gt;=5,'[1]Outside Edges'!$Q43="Yes"),"Yes","No")</f>
        <v>Yes</v>
      </c>
      <c r="DP44" s="8" t="str">
        <f>IF(AND((RIGHT($DP$3,2)-'[1]Miter Profiles'!$AC$121-'[1]Outside Edges'!$B43)&gt;=5,'[1]Outside Edges'!$Q43="Yes"),"Yes","No")</f>
        <v>Yes</v>
      </c>
      <c r="DQ44" s="65" t="str">
        <f>IF(AND((RIGHT($DQ$3,2)-'[1]Miter Profiles'!$AC$122-'[1]Outside Edges'!$B43)&gt;=5,'[1]Outside Edges'!$Q43="Yes"),"Yes","No")</f>
        <v>Yes</v>
      </c>
      <c r="DR44" s="7" t="str">
        <f>IF(AND((RIGHT($DR$3,2)-'[1]Miter Profiles'!$AC$123-'[1]Outside Edges'!$B43)&gt;=5,'[1]Outside Edges'!$Q43="Yes"),"Yes","No")</f>
        <v>Yes</v>
      </c>
      <c r="DS44" s="7" t="str">
        <f>IF(AND((RIGHT($DS$3,2)-'[1]Miter Profiles'!$AC$124-'[1]Outside Edges'!$B43)&gt;=5,'[1]Outside Edges'!$Q43="Yes"),"Yes","No")</f>
        <v>Yes</v>
      </c>
      <c r="DT44" s="63" t="str">
        <f>IF(AND((RIGHT($DT$3,2)-'[1]Miter Profiles'!$AC$125-'[1]Outside Edges'!$B43)&gt;=5,'[1]Outside Edges'!$Q43="Yes"),"Yes","No")</f>
        <v>Yes</v>
      </c>
      <c r="DU44" s="64" t="str">
        <f>IF(AND((RIGHT($DU$3,2)-'[1]Miter Profiles'!$AC$126-'[1]Outside Edges'!$B43)&gt;=5,'[1]Outside Edges'!$Q43="Yes"),"Yes","No")</f>
        <v>Yes</v>
      </c>
      <c r="DV44" s="8" t="str">
        <f>IF(AND((RIGHT($DV$3,2)-'[1]Miter Profiles'!$AC$127-'[1]Outside Edges'!$B43)&gt;=5,'[1]Outside Edges'!$Q43="Yes"),"Yes","No")</f>
        <v>Yes</v>
      </c>
      <c r="DW44" s="65" t="str">
        <f>IF(AND((RIGHT($DW$3,2)-'[1]Miter Profiles'!$AC$128-'[1]Outside Edges'!$B43)&gt;=5,'[1]Outside Edges'!$Q43="Yes"),"Yes","No")</f>
        <v>Yes</v>
      </c>
      <c r="DX44" s="7" t="str">
        <f>IF(AND((RIGHT($DX$3,2)-'[1]Miter Profiles'!$AC$129-'[1]Outside Edges'!$B43)&gt;=5,'[1]Outside Edges'!$Q43="Yes"),"Yes","No")</f>
        <v>Yes</v>
      </c>
      <c r="DY44" s="7" t="str">
        <f>IF(AND((RIGHT($DY$3,2)-'[1]Miter Profiles'!$AC$130-'[1]Outside Edges'!$B43)&gt;=5,'[1]Outside Edges'!$Q43="Yes"),"Yes","No")</f>
        <v>Yes</v>
      </c>
      <c r="DZ44" s="63" t="str">
        <f>IF(AND((RIGHT($DZ$3,2)-'[1]Miter Profiles'!$AC$131-'[1]Outside Edges'!$B43)&gt;=5,'[1]Outside Edges'!$Q43="Yes"),"Yes","No")</f>
        <v>Yes</v>
      </c>
      <c r="EA44" s="68" t="str">
        <f>IF(AND((RIGHT($EA$3,2)-'[1]Miter Profiles'!$AC$132-'[1]Outside Edges'!$B43)&gt;=5,'[1]Outside Edges'!$Q43="Yes"),"Yes","No")</f>
        <v>Yes</v>
      </c>
      <c r="EB44" s="78" t="str">
        <f>IF(AND((RIGHT($EB$3,2)-'[1]Miter Profiles'!$AC$133-'[1]Outside Edges'!$B43)&gt;=5,'[1]Outside Edges'!$Q43="Yes"),"Yes","No")</f>
        <v>Yes</v>
      </c>
      <c r="EC44" s="79" t="str">
        <f>IF(AND((RIGHT($EC$3,2)-'[1]Miter Profiles'!$AC$134-'[1]Outside Edges'!$B43)&gt;=5,'[1]Outside Edges'!$Q43="Yes"),"Yes","No")</f>
        <v>Yes</v>
      </c>
      <c r="ED44" s="81" t="str">
        <f>IF(AND((RIGHT($ED$3,2)-'[1]Miter Profiles'!$AC$135-'[1]Outside Edges'!$B43)&gt;=5,'[1]Outside Edges'!$Q43="Yes"),"Yes","No")</f>
        <v>Yes</v>
      </c>
      <c r="EE44" s="80" t="str">
        <f>IF(AND((RIGHT($EE$3,2)-'[1]Miter Profiles'!$AC$136-'[1]Outside Edges'!$B43)&gt;=5,'[1]Outside Edges'!$Q43="Yes"),"Yes","No")</f>
        <v>Yes</v>
      </c>
      <c r="EF44" s="63" t="str">
        <f>IF(AND((RIGHT($EF$3,2)-'[1]Miter Profiles'!$AC$137-'[1]Outside Edges'!$B43)&gt;=5,'[1]Outside Edges'!$Q43="Yes"),"Yes","No")</f>
        <v>Yes</v>
      </c>
      <c r="EG44" s="7" t="str">
        <f>IF(AND((RIGHT($EG$3,2)-'[1]Miter Profiles'!$AC$138-'[1]Outside Edges'!$B43)&gt;=5,'[1]Outside Edges'!$Q43="Yes"),"Yes","No")</f>
        <v>Yes</v>
      </c>
      <c r="EH44" s="68" t="str">
        <f>IF(AND((RIGHT($EH$3,2)-'[1]Miter Profiles'!$AC$139-'[1]Outside Edges'!$B43)&gt;=5,'[1]Outside Edges'!$Q43="Yes"),"Yes","No")</f>
        <v>Yes</v>
      </c>
      <c r="EI44" s="82" t="str">
        <f>IF(AND((RIGHT($EI$3,2)-'[1]Miter Profiles'!$AC$140-'[1]Outside Edges'!$B43)&gt;=5,'[1]Outside Edges'!$Q43="Yes"),"Yes","No")</f>
        <v>Yes</v>
      </c>
      <c r="EJ44" s="83" t="str">
        <f>IF(AND((RIGHT($EJ$3,2)-'[1]Miter Profiles'!$AC$141-'[1]Outside Edges'!$B43)&gt;=5,'[1]Outside Edges'!$Q43="Yes"),"Yes","No")</f>
        <v>Yes</v>
      </c>
      <c r="EK44" s="83" t="str">
        <f>IF(AND((RIGHT($EK$3,2)-'[1]Miter Profiles'!$AC$142-'[1]Outside Edges'!$B43)&gt;=5,'[1]Outside Edges'!$Q43="Yes"),"Yes","No")</f>
        <v>Yes</v>
      </c>
      <c r="EL44" s="81" t="str">
        <f>IF(AND((RIGHT($EL$3,2)-'[1]Miter Profiles'!$AC$143-'[1]Outside Edges'!$B43)&gt;=5,'[1]Outside Edges'!$Q43="Yes"),"Yes","No")</f>
        <v>Yes</v>
      </c>
      <c r="EM44" s="84" t="str">
        <f>IF(AND((RIGHT($EM$3,2)-'[1]Miter Profiles'!$AC$144-'[1]Outside Edges'!$B43)&gt;=5,'[1]Outside Edges'!$Q43="Yes"),"Yes","No")</f>
        <v>Yes</v>
      </c>
      <c r="EN44" s="7" t="str">
        <f>IF(AND((RIGHT($EN$3,2)-'[1]Miter Profiles'!$AC$145-'[1]Outside Edges'!$B43)&gt;=5,'[1]Outside Edges'!$Q43="Yes"),"Yes","No")</f>
        <v>Yes</v>
      </c>
      <c r="EO44" s="68" t="str">
        <f>IF(AND((RIGHT($EO$3,2)-'[1]Miter Profiles'!$AC$146-'[1]Outside Edges'!$B43)&gt;=5,'[1]Outside Edges'!$Q43="Yes"),"Yes","No")</f>
        <v>Yes</v>
      </c>
      <c r="EP44" s="83" t="str">
        <f>IF(AND((RIGHT($EP$3,2)-'[1]Miter Profiles'!$AC$147-'[1]Outside Edges'!$B43)&gt;=5,'[1]Outside Edges'!$Q43="Yes"),"Yes","No")</f>
        <v>Yes</v>
      </c>
      <c r="EQ44" s="83" t="str">
        <f>IF(AND((RIGHT($EQ$3,2)-'[1]Miter Profiles'!$AC$148-'[1]Outside Edges'!$B43)&gt;=5,'[1]Outside Edges'!$Q43="Yes"),"Yes","No")</f>
        <v>Yes</v>
      </c>
      <c r="ER44" s="81" t="str">
        <f>IF(AND((RIGHT($ER$3,2)-'[1]Miter Profiles'!$AC$149-'[1]Outside Edges'!$B43)&gt;=5,'[1]Outside Edges'!$Q43="Yes"),"Yes","No")</f>
        <v>Yes</v>
      </c>
      <c r="ES44" s="84" t="str">
        <f>IF(AND((RIGHT($ES$3,2)-'[1]Miter Profiles'!$AC$150-'[1]Outside Edges'!$B43)&gt;=5,'[1]Outside Edges'!$Q43="Yes"),"Yes","No")</f>
        <v>Yes</v>
      </c>
      <c r="ET44" s="7" t="str">
        <f>IF(AND((RIGHT($ET$3,2)-'[1]Miter Profiles'!$AC$151-'[1]Outside Edges'!$B43)&gt;=5,'[1]Outside Edges'!$Q43="Yes"),"Yes","No")</f>
        <v>Yes</v>
      </c>
      <c r="EU44" s="68" t="str">
        <f>IF(AND((RIGHT($EU$3,2)-'[1]Miter Profiles'!$AC$152-'[1]Outside Edges'!$B43)&gt;=5,'[1]Outside Edges'!$Q43="Yes"),"Yes","No")</f>
        <v>Yes</v>
      </c>
      <c r="EV44" s="83" t="str">
        <f>IF(AND((RIGHT($EV$3,2)-'[1]Miter Profiles'!$AC$153-'[1]Outside Edges'!$B43)&gt;=5,'[1]Outside Edges'!$Q43="Yes"),"Yes","No")</f>
        <v>Yes</v>
      </c>
      <c r="EW44" s="83" t="str">
        <f>IF(AND((RIGHT($EW$3,2)-'[1]Miter Profiles'!$AC$154-'[1]Outside Edges'!$B43)&gt;=5,'[1]Outside Edges'!$Q43="Yes"),"Yes","No")</f>
        <v>Yes</v>
      </c>
      <c r="EX44" s="81" t="str">
        <f>IF(AND((RIGHT($EX$3,2)-'[1]Miter Profiles'!$AC$155-'[1]Outside Edges'!$B43)&gt;=5,'[1]Outside Edges'!$Q43="Yes"),"Yes","No")</f>
        <v>Yes</v>
      </c>
      <c r="EY44" s="84" t="str">
        <f>IF(AND((RIGHT($EY$3,2)-'[1]Miter Profiles'!$AC$156-'[1]Outside Edges'!$B43)&gt;=5,'[1]Outside Edges'!$Q43="Yes"),"Yes","No")</f>
        <v>Yes</v>
      </c>
      <c r="EZ44" s="7" t="str">
        <f>IF(AND((RIGHT($EZ$3,2)-'[1]Miter Profiles'!$AC$157-'[1]Outside Edges'!$B43)&gt;=5,'[1]Outside Edges'!$Q43="Yes"),"Yes","No")</f>
        <v>Yes</v>
      </c>
      <c r="FA44" s="68" t="str">
        <f>IF(AND((RIGHT($FA$3,2)-'[1]Miter Profiles'!$AC$158-'[1]Outside Edges'!$B43)&gt;=5,'[1]Outside Edges'!$Q43="Yes"),"Yes","No")</f>
        <v>Yes</v>
      </c>
      <c r="FB44" s="83" t="str">
        <f>IF(AND((RIGHT($FB$3,2)-'[1]Miter Profiles'!$AC$159-'[1]Outside Edges'!$B43)&gt;=5,'[1]Outside Edges'!$Q43="Yes"),"Yes","No")</f>
        <v>Yes</v>
      </c>
      <c r="FC44" s="83" t="str">
        <f>IF(AND((RIGHT($FC$3,2)-'[1]Miter Profiles'!$AC$160-'[1]Outside Edges'!$B43)&gt;=5,'[1]Outside Edges'!$Q43="Yes"),"Yes","No")</f>
        <v>Yes</v>
      </c>
      <c r="FD44" s="81" t="str">
        <f>IF(AND((RIGHT($FD$3,2)-'[1]Miter Profiles'!$AC$161-'[1]Outside Edges'!$B43)&gt;=5,'[1]Outside Edges'!$Q43="Yes"),"Yes","No")</f>
        <v>Yes</v>
      </c>
      <c r="FE44" s="84" t="str">
        <f>IF(AND((RIGHT($FE$3,2)-'[1]Miter Profiles'!$AC$162-'[1]Outside Edges'!$B43)&gt;=5,'[1]Outside Edges'!$Q43="Yes"),"Yes","No")</f>
        <v>Yes</v>
      </c>
      <c r="FF44" s="7" t="str">
        <f>IF(AND((RIGHT($FF$3,2)-'[1]Miter Profiles'!$AC$163-'[1]Outside Edges'!$B43)&gt;=5,'[1]Outside Edges'!$Q43="Yes"),"Yes","No")</f>
        <v>Yes</v>
      </c>
      <c r="FG44" s="68" t="str">
        <f>IF(AND((RIGHT($FG$3,2)-'[1]Miter Profiles'!$AC$164-'[1]Outside Edges'!$B43)&gt;=5,'[1]Outside Edges'!$Q43="Yes"),"Yes","No")</f>
        <v>Yes</v>
      </c>
      <c r="FH44" s="83" t="str">
        <f>IF(AND((RIGHT($FH$3,2)-'[1]Miter Profiles'!$AC$165-'[1]Outside Edges'!$B43)&gt;=5,'[1]Outside Edges'!$Q43="Yes"),"Yes","No")</f>
        <v>Yes</v>
      </c>
      <c r="FI44" s="83" t="str">
        <f>IF(AND((RIGHT($FI$3,2)-'[1]Miter Profiles'!$AC$166-'[1]Outside Edges'!$B43)&gt;=5,'[1]Outside Edges'!$Q43="Yes"),"Yes","No")</f>
        <v>Yes</v>
      </c>
      <c r="FJ44" s="81" t="str">
        <f>IF(AND((RIGHT($FJ$3,2)-'[1]Miter Profiles'!$AC$167-'[1]Outside Edges'!$B43)&gt;=5,'[1]Outside Edges'!$Q43="Yes"),"Yes","No")</f>
        <v>Yes</v>
      </c>
      <c r="FK44" s="84" t="str">
        <f>IF(AND((RIGHT($FK$3,2)-'[1]Miter Profiles'!$AC$168-'[1]Outside Edges'!$B43)&gt;=5,'[1]Outside Edges'!$Q43="Yes"),"Yes","No")</f>
        <v>Yes</v>
      </c>
      <c r="FL44" s="7" t="str">
        <f>IF(AND((RIGHT($FL$3,2)-'[1]Miter Profiles'!$AC$169-'[1]Outside Edges'!$B43)&gt;=5,'[1]Outside Edges'!$Q43="Yes"),"Yes","No")</f>
        <v>Yes</v>
      </c>
      <c r="FM44" s="68" t="str">
        <f>IF(AND((RIGHT($FM$3,2)-'[1]Miter Profiles'!$AC$170-'[1]Outside Edges'!$B43)&gt;=5,'[1]Outside Edges'!$Q43="Yes"),"Yes","No")</f>
        <v>Yes</v>
      </c>
      <c r="FN44" s="83" t="str">
        <f>IF(AND((RIGHT($FN$3,2)-'[1]Miter Profiles'!$AC$171-'[1]Outside Edges'!$B43)&gt;=5,'[1]Outside Edges'!$Q43="Yes"),"Yes","No")</f>
        <v>Yes</v>
      </c>
      <c r="FO44" s="83" t="str">
        <f>IF(AND((RIGHT($FO$3,2)-'[1]Miter Profiles'!$AC$172-'[1]Outside Edges'!$B43)&gt;=5,'[1]Outside Edges'!$Q43="Yes"),"Yes","No")</f>
        <v>Yes</v>
      </c>
      <c r="FP44" s="81" t="str">
        <f>IF(AND((RIGHT($FP$3,2)-'[1]Miter Profiles'!$AC$173-'[1]Outside Edges'!$B43)&gt;=5,'[1]Outside Edges'!$Q43="Yes"),"Yes","No")</f>
        <v>Yes</v>
      </c>
      <c r="FQ44" s="84" t="str">
        <f>IF(AND((RIGHT($FQ$3,2)-'[1]Miter Profiles'!$AC$174-'[1]Outside Edges'!$B43)&gt;=5,'[1]Outside Edges'!$Q43="Yes"),"Yes","No")</f>
        <v>Yes</v>
      </c>
      <c r="FR44" s="7" t="str">
        <f>IF(AND((RIGHT($FR$3,2)-'[1]Miter Profiles'!$AC$175-'[1]Outside Edges'!$B43)&gt;=5,'[1]Outside Edges'!$Q43="Yes"),"Yes","No")</f>
        <v>Yes</v>
      </c>
      <c r="FS44" s="68" t="str">
        <f>IF(AND((RIGHT($FS$3,2)-'[1]Miter Profiles'!$AC$176-'[1]Outside Edges'!$B43)&gt;=5,'[1]Outside Edges'!$Q43="Yes"),"Yes","No")</f>
        <v>Yes</v>
      </c>
      <c r="FT44" s="83" t="str">
        <f>IF(AND((RIGHT($FT$3,2)-'[1]Miter Profiles'!$AC$177-'[1]Outside Edges'!$B43)&gt;=5,'[1]Outside Edges'!$Q43="Yes"),"Yes","No")</f>
        <v>Yes</v>
      </c>
      <c r="FU44" s="83" t="str">
        <f>IF(AND((RIGHT($FU$3,2)-'[1]Miter Profiles'!$AC$178-'[1]Outside Edges'!$B43)&gt;=5,'[1]Outside Edges'!$Q43="Yes"),"Yes","No")</f>
        <v>Yes</v>
      </c>
      <c r="FV44" s="81" t="str">
        <f>IF(AND((RIGHT($V$3,2)-'[1]Miter Profiles'!$AC$179-'[1]Outside Edges'!$B43)&gt;=5,'[1]Outside Edges'!$Q43="Yes"),"Yes","No")</f>
        <v>Yes</v>
      </c>
      <c r="FW44" s="84" t="str">
        <f>IF(AND((RIGHT($FW$3,2)-'[1]Miter Profiles'!$AC$180-'[1]Outside Edges'!$B43)&gt;=5,'[1]Outside Edges'!$Q43="Yes"),"Yes","No")</f>
        <v>No</v>
      </c>
      <c r="FX44" s="197" t="str">
        <f>IF(AND((RIGHT($FX$3,2)-'[1]Miter Profiles'!$AC$181-'[1]Outside Edges'!$B43)&gt;=5,'[1]Outside Edges'!$Q43="Yes"),"Yes","No")</f>
        <v>Yes</v>
      </c>
      <c r="FY44" s="198" t="str">
        <f>IF(AND((RIGHT($FY$3,2)-'[1]Miter Profiles'!$AC$182-'[1]Outside Edges'!$B43)&gt;=5,'[1]Outside Edges'!$Q43="Yes"),"Yes","No")</f>
        <v>Yes</v>
      </c>
      <c r="FZ44" s="200" t="str">
        <f>IF(AND((RIGHT($FZ$3,2)-'[1]Miter Profiles'!$AC$183-'[1]Outside Edges'!$B43)&gt;=5,'[1]Outside Edges'!$Q43="Yes"),"Yes","No")</f>
        <v>Yes</v>
      </c>
      <c r="GA44" s="201" t="str">
        <f>IF(AND((RIGHT($GA$3,2)-'[1]Miter Profiles'!$AC$184-'[1]Outside Edges'!$B43)&gt;=5,'[1]Outside Edges'!$Q43="Yes"),"Yes","No")</f>
        <v>Yes</v>
      </c>
      <c r="GB44" s="202" t="str">
        <f>IF(AND((RIGHT($GB$3,2)-'[1]Miter Profiles'!$AC$185-'[1]Outside Edges'!$B43)&gt;=5,'[1]Outside Edges'!$Q43="Yes"),"Yes","No")</f>
        <v>Yes</v>
      </c>
      <c r="GC44" s="199" t="str">
        <f>IF(AND((RIGHT($GC$3,2)-'[1]Miter Profiles'!$AC$186-'[1]Outside Edges'!$B43)&gt;=5,'[1]Outside Edges'!$Q43="Yes"),"Yes","No")</f>
        <v>Yes</v>
      </c>
      <c r="GD44" s="197" t="str">
        <f>IF(AND((RIGHT($GD$3,2)-'[1]Miter Profiles'!$AC$187-'[1]Outside Edges'!$B43)&gt;=5,'[1]Outside Edges'!$Q43="Yes"),"Yes","No")</f>
        <v>Yes</v>
      </c>
      <c r="GE44" s="198" t="str">
        <f>IF(AND((RIGHT($GE$3,2)-'[1]Miter Profiles'!$AC$188-'[1]Outside Edges'!$B43)&gt;=5,'[1]Outside Edges'!$Q43="Yes"),"Yes","No")</f>
        <v>Yes</v>
      </c>
      <c r="GF44" s="200" t="str">
        <f>IF(AND((RIGHT($GF$3,2)-'[1]Miter Profiles'!$AC$189-'[1]Outside Edges'!$B43)&gt;=5,'[1]Outside Edges'!$Q43="Yes"),"Yes","No")</f>
        <v>Yes</v>
      </c>
      <c r="GG44" s="201" t="str">
        <f>IF(AND((RIGHT($GG$3,2)-'[1]Miter Profiles'!$AC$190-'[1]Outside Edges'!$B43)&gt;=5,'[1]Outside Edges'!$Q43="Yes"),"Yes","No")</f>
        <v>Yes</v>
      </c>
      <c r="GH44" s="202" t="str">
        <f>IF(AND((RIGHT($GH$3,2)-'[1]Miter Profiles'!$AC$191-'[1]Outside Edges'!$B43)&gt;=5,'[1]Outside Edges'!$Q43="Yes"),"Yes","No")</f>
        <v>Yes</v>
      </c>
      <c r="GI44" s="199" t="str">
        <f>IF(AND((RIGHT($GI$3,2)-'[1]Miter Profiles'!$AC$192-'[1]Outside Edges'!$B43)&gt;=5,'[1]Outside Edges'!$Q43="Yes"),"Yes","No")</f>
        <v>Yes</v>
      </c>
      <c r="GJ44" s="197" t="str">
        <f>IF(AND((RIGHT($GJ$3,2)-'[1]Miter Profiles'!$AC$193-'[1]Outside Edges'!$B43)&gt;=5,'[1]Outside Edges'!$Q43="Yes"),"Yes","No")</f>
        <v>Yes</v>
      </c>
      <c r="GK44" s="198" t="str">
        <f>IF(AND((RIGHT($GK$3,2)-'[1]Miter Profiles'!$AC$194-'[1]Outside Edges'!$B43)&gt;=5,'[1]Outside Edges'!$Q43="Yes"),"Yes","No")</f>
        <v>Yes</v>
      </c>
      <c r="GL44" s="200" t="str">
        <f>IF(AND((RIGHT($GL$3,2)-'[1]Miter Profiles'!$AC$195-'[1]Outside Edges'!$B43)&gt;=5,'[1]Outside Edges'!$Q43="Yes"),"Yes","No")</f>
        <v>Yes</v>
      </c>
      <c r="GM44" s="201" t="str">
        <f>IF(AND((RIGHT($GM$3,2)-'[1]Miter Profiles'!$AC$196-'[1]Outside Edges'!$B43)&gt;=5,'[1]Outside Edges'!$Q43="Yes"),"Yes","No")</f>
        <v>Yes</v>
      </c>
      <c r="GN44" s="202" t="str">
        <f>IF(AND((RIGHT($GN$3,2)-'[1]Miter Profiles'!$AC$197-'[1]Outside Edges'!$B43)&gt;=5,'[1]Outside Edges'!$Q43="Yes"),"Yes","No")</f>
        <v>Yes</v>
      </c>
      <c r="GO44" s="199" t="str">
        <f>IF(AND((RIGHT($GO$3,2)-'[1]Miter Profiles'!$AC$198-'[1]Outside Edges'!$B43)&gt;=5,'[1]Outside Edges'!$Q43="Yes"),"Yes","No")</f>
        <v>Yes</v>
      </c>
      <c r="GP44" s="197" t="str">
        <f>IF(AND((RIGHT($GP$3,2)-'[1]Miter Profiles'!$AC$199-'[1]Outside Edges'!$B43)&gt;=5,'[1]Outside Edges'!$Q43="Yes"),"Yes","No")</f>
        <v>Yes</v>
      </c>
      <c r="GQ44" s="198" t="str">
        <f>IF(AND((RIGHT($GQ$3,2)-'[1]Miter Profiles'!$AC$200-'[1]Outside Edges'!$B43)&gt;=5,'[1]Outside Edges'!$Q43="Yes"),"Yes","No")</f>
        <v>Yes</v>
      </c>
      <c r="GR44" s="211" t="str">
        <f>IF(AND((RIGHT($GR$3,2)-'[1]Miter Profiles'!$AC$201-'[1]Outside Edges'!$B43)&gt;=5,'[1]Outside Edges'!$Q43="Yes"),"Yes","No")</f>
        <v>Yes</v>
      </c>
      <c r="GS44" s="197" t="str">
        <f>IF(AND((RIGHT($GS$3,2)-'[1]Miter Profiles'!$AC$202-'[1]Outside Edges'!$B43)&gt;=5,'[1]Outside Edges'!$Q43="Yes"),"Yes","No")</f>
        <v>Yes</v>
      </c>
      <c r="GT44" s="212" t="str">
        <f>IF(AND((RIGHT($GT$3,2)-'[1]Miter Profiles'!$AC$203-'[1]Outside Edges'!$B43)&gt;=5,'[1]Outside Edges'!$Q43="Yes"),"Yes","No")</f>
        <v>Yes</v>
      </c>
      <c r="GU44" s="208" t="str">
        <f>IF(AND((RIGHT($GU$3,2)-'[1]Miter Profiles'!$AC$204-'[1]Outside Edges'!$B43)&gt;=5,'[1]Outside Edges'!$Q43="Yes"),"Yes","No")</f>
        <v>Yes</v>
      </c>
      <c r="GV44" s="209" t="str">
        <f>IF(AND((RIGHT($GV$3,2)-'[1]Miter Profiles'!$AC$205-'[1]Outside Edges'!$B43)&gt;=5,'[1]Outside Edges'!$Q43="Yes"),"Yes","No")</f>
        <v>Yes</v>
      </c>
      <c r="GW44" s="210" t="str">
        <f>IF(AND((RIGHT($GW$3,2)-'[1]Miter Profiles'!$AC$206-'[1]Outside Edges'!$B43)&gt;=5,'[1]Outside Edges'!$Q43="Yes"),"Yes","No")</f>
        <v>Yes</v>
      </c>
      <c r="GX44" s="200" t="str">
        <f>IF(AND((RIGHT($GX$3,2)-'[1]Miter Profiles'!$AC$207-'[1]Outside Edges'!$B43)&gt;=5,'[1]Outside Edges'!$Q43="Yes"),"Yes","No")</f>
        <v>Yes</v>
      </c>
      <c r="GY44" s="201" t="str">
        <f>IF(AND((RIGHT($GY$3,2)-'[1]Miter Profiles'!$AC$208-'[1]Outside Edges'!$B43)&gt;=5,'[1]Outside Edges'!$Q43="Yes"),"Yes","No")</f>
        <v>Yes</v>
      </c>
      <c r="GZ44" s="202" t="str">
        <f>IF(AND((RIGHT($GZ$3,2)-'[1]Miter Profiles'!$AC$209-'[1]Outside Edges'!$B43)&gt;=5,'[1]Outside Edges'!$Q43="Yes"),"Yes","No")</f>
        <v>Yes</v>
      </c>
      <c r="HA44" s="199" t="str">
        <f>IF(AND((RIGHT($HA$3,2)-'[1]Miter Profiles'!$AC$210-'[1]Outside Edges'!$B43)&gt;=5,'[1]Outside Edges'!$Q43="Yes"),"Yes","No")</f>
        <v>Yes</v>
      </c>
      <c r="HB44" s="197" t="str">
        <f>IF(AND((RIGHT($HB$3,2)-'[1]Miter Profiles'!$AC$211-'[1]Outside Edges'!$B43)&gt;=5,'[1]Outside Edges'!$Q43="Yes"),"Yes","No")</f>
        <v>Yes</v>
      </c>
      <c r="HC44" s="198" t="str">
        <f>IF(AND((RIGHT($HC$3,2)-'[1]Miter Profiles'!$AC$212-'[1]Outside Edges'!$B43)&gt;=5,'[1]Outside Edges'!$Q43="Yes"),"Yes","No")</f>
        <v>Yes</v>
      </c>
      <c r="HD44" s="200" t="str">
        <f>IF(AND((RIGHT($HD$3,2)-'[1]Miter Profiles'!$AC$213-'[1]Outside Edges'!$B43)&gt;=5,'[1]Outside Edges'!$Q43="Yes"),"Yes","No")</f>
        <v>Yes</v>
      </c>
      <c r="HE44" s="202" t="str">
        <f>IF(AND((RIGHT($HE$3,2)-'[1]Miter Profiles'!$AC$214-'[1]Outside Edges'!$B43)&gt;=5,'[1]Outside Edges'!$Q43="Yes"),"Yes","No")</f>
        <v>Yes</v>
      </c>
      <c r="HF44" s="199" t="str">
        <f>IF(AND((RIGHT($HF$3,2)-'[1]Miter Profiles'!$AC$215-'[1]Outside Edges'!$B43)&gt;=5,'[1]Outside Edges'!$Q43="Yes"),"Yes","No")</f>
        <v>Yes</v>
      </c>
      <c r="HG44" s="197" t="str">
        <f>IF(AND((RIGHT($HG$3,2)-'[1]Miter Profiles'!$AC$216-'[1]Outside Edges'!$B43)&gt;=5,'[1]Outside Edges'!$Q43="Yes"),"Yes","No")</f>
        <v>Yes</v>
      </c>
      <c r="HH44" s="198" t="str">
        <f>IF(AND((RIGHT($HH$3,2)-'[1]Miter Profiles'!$AC$217-'[1]Outside Edges'!$B43)&gt;=5,'[1]Outside Edges'!$Q43="Yes"),"Yes","No")</f>
        <v>Yes</v>
      </c>
      <c r="HI44" s="200" t="str">
        <f>IF(AND((RIGHT($HI$3,2)-'[1]Miter Profiles'!$AC$218-'[1]Outside Edges'!$B43)&gt;=5,'[1]Outside Edges'!$Q43="Yes"),"Yes","No")</f>
        <v>Yes</v>
      </c>
      <c r="HJ44" s="201" t="str">
        <f>IF(AND((RIGHT($HJ$3,2)-'[1]Miter Profiles'!$AC$219-'[1]Outside Edges'!$B43)&gt;=5,'[1]Outside Edges'!$Q43="Yes"),"Yes","No")</f>
        <v>Yes</v>
      </c>
      <c r="HK44" s="202" t="str">
        <f>IF(AND((RIGHT($HK$3,2)-'[1]Miter Profiles'!$AC$220-'[1]Outside Edges'!$B43)&gt;=5,'[1]Outside Edges'!$Q43="Yes"),"Yes","No")</f>
        <v>Yes</v>
      </c>
      <c r="HL44" s="199" t="str">
        <f>IF(AND((RIGHT($HL$3,2)-'[1]Miter Profiles'!$AC$221-'[1]Outside Edges'!$B43)&gt;=5,'[1]Outside Edges'!$Q43="Yes"),"Yes","No")</f>
        <v>Yes</v>
      </c>
      <c r="HM44" s="197" t="str">
        <f>IF(AND((RIGHT($HM$3,2)-'[1]Miter Profiles'!$AC$222-'[1]Outside Edges'!$B43)&gt;=5,'[1]Outside Edges'!$Q43="Yes"),"Yes","No")</f>
        <v>Yes</v>
      </c>
      <c r="HN44" s="197" t="str">
        <f>IF(AND((RIGHT($HN$3,2)-'[1]Miter Profiles'!$AC$223-'[1]Outside Edges'!$B43)&gt;=5,'[1]Outside Edges'!$Q43="Yes"),"Yes","No")</f>
        <v>Yes</v>
      </c>
      <c r="HO44" s="201" t="str">
        <f>IF(AND((RIGHT($HO$3,2)-'[1]Miter Profiles'!$AC$224-'[1]Outside Edges'!$B43)&gt;=5,'[1]Outside Edges'!$Q43="Yes"),"Yes","No")</f>
        <v>Yes</v>
      </c>
      <c r="HP44" s="201" t="str">
        <f>IF(AND((RIGHT($HP$3,2)-'[1]Miter Profiles'!$AC$225-'[1]Outside Edges'!$B43)&gt;=5,'[1]Outside Edges'!$Q43="Yes"),"Yes","No")</f>
        <v>Yes</v>
      </c>
      <c r="HQ44" s="201" t="str">
        <f>IF(AND((RIGHT($HQ$3,3)-'[1]Miter Profiles'!$AC$226-'[1]Outside Edges'!$B43)&gt;=5,'[1]Outside Edges'!$Q43="Yes"),"Yes","No")</f>
        <v>No</v>
      </c>
      <c r="HR44" s="201" t="str">
        <f>IF(AND((RIGHT($HR$3,2)-'[1]Miter Profiles'!$AC$227-'[1]Outside Edges'!$B43)&gt;=5,'[1]Outside Edges'!$Q43="Yes"),"Yes","No")</f>
        <v>No</v>
      </c>
      <c r="HS44" s="197" t="str">
        <f>IF(AND((RIGHT($HS$3,2)-'[1]Miter Profiles'!$AC$228-'[1]Outside Edges'!$B43)&gt;=5,'[1]Outside Edges'!$Q43="Yes"),"Yes","No")</f>
        <v>Yes</v>
      </c>
      <c r="HT44" s="197" t="str">
        <f>IF(AND((RIGHT($HT$3,2)-'[1]Miter Profiles'!$AC$229-'[1]Outside Edges'!$B43)&gt;=5,'[1]Outside Edges'!$Q43="Yes"),"Yes","No")</f>
        <v>Yes</v>
      </c>
      <c r="HU44" s="197" t="str">
        <f>IF(AND((RIGHT($HU$3,2)-'[1]Miter Profiles'!$AC$230-'[1]Outside Edges'!$B43)&gt;=5,'[1]Outside Edges'!$Q43="Yes"),"Yes","No")</f>
        <v>Yes</v>
      </c>
      <c r="HV44" s="201" t="str">
        <f>IF(AND((RIGHT($HV$3,2)-'[1]Miter Profiles'!$AC$231-'[1]Outside Edges'!$B43)&gt;=5,'[1]Outside Edges'!$Q43="Yes"),"Yes","No")</f>
        <v>Yes</v>
      </c>
      <c r="HW44" s="201" t="str">
        <f>IF(AND((RIGHT($HW$3,2)-'[1]Miter Profiles'!$AC$232-'[1]Outside Edges'!$B43)&gt;=5,'[1]Outside Edges'!$Q43="Yes"),"Yes","No")</f>
        <v>Yes</v>
      </c>
      <c r="HX44" s="201" t="str">
        <f>IF(AND((RIGHT($HX$3,2)-'[1]Miter Profiles'!$AC$233-'[1]Outside Edges'!$B43)&gt;=5,'[1]Outside Edges'!$Q43="Yes"),"Yes","No")</f>
        <v>Yes</v>
      </c>
      <c r="HY44" s="197" t="str">
        <f>IF(AND((RIGHT($HY$3,2)-'[1]Miter Profiles'!$AC$234-'[1]Outside Edges'!$B43)&gt;=5,'[1]Outside Edges'!$Q43="Yes"),"Yes","No")</f>
        <v>Yes</v>
      </c>
      <c r="HZ44" s="197" t="str">
        <f>IF(AND((RIGHT($HZ$3,2)-'[1]Miter Profiles'!$AC$235-'[1]Outside Edges'!$B43)&gt;=5,'[1]Outside Edges'!$Q43="Yes"),"Yes","No")</f>
        <v>Yes</v>
      </c>
      <c r="IA44" s="197" t="str">
        <f>IF(AND((RIGHT($IA$3,2)-'[1]Miter Profiles'!$AC$236-'[1]Outside Edges'!$B43)&gt;=5,'[1]Outside Edges'!$Q43="Yes"),"Yes","No")</f>
        <v>Yes</v>
      </c>
      <c r="IB44" s="201" t="str">
        <f>IF(AND((RIGHT($IB$3,2)-'[1]Miter Profiles'!$AC$237-'[1]Outside Edges'!$B43)&gt;=5,'[1]Outside Edges'!$Q43="Yes"),"Yes","No")</f>
        <v>Yes</v>
      </c>
      <c r="IC44" s="201" t="str">
        <f>IF(AND((RIGHT($IC$3,2)-'[1]Miter Profiles'!$AC$238-'[1]Outside Edges'!$B43)&gt;=5,'[1]Outside Edges'!$Q43="Yes"),"Yes","No")</f>
        <v>Yes</v>
      </c>
      <c r="ID44" s="201" t="str">
        <f>IF(AND((RIGHT($ID$3,2)-'[1]Miter Profiles'!$AC$239-'[1]Outside Edges'!$B43)&gt;=5,'[1]Outside Edges'!$Q43="Yes"),"Yes","No")</f>
        <v>Yes</v>
      </c>
      <c r="IE44" s="197" t="str">
        <f>IF(AND((RIGHT($IE$3,2)-'[1]Miter Profiles'!$AC$240-'[1]Outside Edges'!$B43)&gt;=5,'[1]Outside Edges'!$Q43="Yes"),"Yes","No")</f>
        <v>Yes</v>
      </c>
      <c r="IF44" s="197" t="str">
        <f>IF(AND((RIGHT($IF$3,2)-'[1]Miter Profiles'!$AC$241-'[1]Outside Edges'!$B43)&gt;=5,'[1]Outside Edges'!$Q43="Yes"),"Yes","No")</f>
        <v>Yes</v>
      </c>
      <c r="IG44" s="197" t="str">
        <f>IF(AND((RIGHT($IG$3,2)-'[1]Miter Profiles'!$AC$242-'[1]Outside Edges'!$B43)&gt;=5,'[1]Outside Edges'!$Q43="Yes"),"Yes","No")</f>
        <v>Yes</v>
      </c>
      <c r="IH44" s="201" t="str">
        <f>IF(AND((RIGHT($IH$3,2)-'[1]Miter Profiles'!$AC$243-'[1]Outside Edges'!$B43)&gt;=5,'[1]Outside Edges'!$Q43="Yes"),"Yes","No")</f>
        <v>Yes</v>
      </c>
      <c r="II44" s="201" t="str">
        <f>IF(AND((RIGHT($II$3,2)-'[1]Miter Profiles'!$AC$244-'[1]Outside Edges'!$B43)&gt;=5,'[1]Outside Edges'!$Q43="Yes"),"Yes","No")</f>
        <v>Yes</v>
      </c>
      <c r="IJ44" s="201" t="str">
        <f>IF(AND((RIGHT($IJ$3,2)-'[1]Miter Profiles'!$AC$245-'[1]Outside Edges'!$B43)&gt;=5,'[1]Outside Edges'!$Q43="Yes"),"Yes","No")</f>
        <v>Yes</v>
      </c>
      <c r="IK44" s="197" t="str">
        <f>IF(AND((RIGHT($IK$3,2)-'[1]Miter Profiles'!$AC$246-'[1]Outside Edges'!$B43)&gt;=5,'[1]Outside Edges'!$Q43="Yes"),"Yes","No")</f>
        <v>Yes</v>
      </c>
      <c r="IL44" s="197" t="str">
        <f>IF(AND((RIGHT($IL$3,2)-'[1]Miter Profiles'!$AC$247-'[1]Outside Edges'!$B43)&gt;=5,'[1]Outside Edges'!$Q43="Yes"),"Yes","No")</f>
        <v>Yes</v>
      </c>
      <c r="IM44" s="197" t="str">
        <f>IF(AND((RIGHT($IM$3,2)-'[1]Miter Profiles'!$AC$248-'[1]Outside Edges'!$B43)&gt;=5,'[1]Outside Edges'!$Q43="Yes"),"Yes","No")</f>
        <v>Yes</v>
      </c>
      <c r="IN44" s="201" t="str">
        <f>IF(AND((RIGHT($IN$3,2)-'[1]Miter Profiles'!$AC$249-'[1]Outside Edges'!$B43)&gt;=5,'[1]Outside Edges'!$Q43="Yes"),"Yes","No")</f>
        <v>Yes</v>
      </c>
      <c r="IO44" s="201" t="str">
        <f>IF(AND((RIGHT($IO$3,2)-'[1]Miter Profiles'!$AC$250-'[1]Outside Edges'!$B43)&gt;=5,'[1]Outside Edges'!$Q43="Yes"),"Yes","No")</f>
        <v>Yes</v>
      </c>
      <c r="IP44" s="201" t="str">
        <f>IF(AND((RIGHT($IP$3,2)-'[1]Miter Profiles'!$AC$251-'[1]Outside Edges'!$B43)&gt;=5,'[1]Outside Edges'!$Q43="Yes"),"Yes","No")</f>
        <v>Yes</v>
      </c>
      <c r="IQ44" s="197" t="str">
        <f>IF(AND((RIGHT($IQ$3,2)-'[1]Miter Profiles'!$AC$252-'[1]Outside Edges'!$B43)&gt;=5,'[1]Outside Edges'!$Q43="Yes"),"Yes","No")</f>
        <v>Yes</v>
      </c>
      <c r="IR44" s="197" t="str">
        <f>IF(AND((RIGHT($IR$3,2)-'[1]Miter Profiles'!$AC$253-'[1]Outside Edges'!$B43)&gt;=5,'[1]Outside Edges'!$Q43="Yes"),"Yes","No")</f>
        <v>Yes</v>
      </c>
      <c r="IS44" s="197" t="str">
        <f>IF(AND((RIGHT($IS$3,2)-'[1]Miter Profiles'!$AC$254-'[1]Outside Edges'!$B43)&gt;=5,'[1]Outside Edges'!$Q43="Yes"),"Yes","No")</f>
        <v>Yes</v>
      </c>
      <c r="IT44" s="201" t="str">
        <f>IF(AND((RIGHT($IT$3,2)-'[1]Miter Profiles'!$AC$255-'[1]Outside Edges'!$B43)&gt;=5,'[1]Outside Edges'!$Q43="Yes"),"Yes","No")</f>
        <v>Yes</v>
      </c>
      <c r="IU44" s="201" t="str">
        <f>IF(AND((RIGHT($IU$3,2)-'[1]Miter Profiles'!$AC$256-'[1]Outside Edges'!$B43)&gt;=5,'[1]Outside Edges'!$Q43="Yes"),"Yes","No")</f>
        <v>Yes</v>
      </c>
      <c r="IV44" s="201" t="str">
        <f>IF(AND((RIGHT($IV$3,2)-'[1]Miter Profiles'!$AC$257-'[1]Outside Edges'!$B43)&gt;=5,'[1]Outside Edges'!$Q43="Yes"),"Yes","No")</f>
        <v>Yes</v>
      </c>
      <c r="IW44" s="197" t="str">
        <f>IF(AND((RIGHT($IW$3,2)-'[1]Miter Profiles'!$AC$258-'[1]Outside Edges'!$B43)&gt;=5,'[1]Outside Edges'!$Q43="Yes"),"Yes","No")</f>
        <v>Yes</v>
      </c>
      <c r="IX44" s="197" t="str">
        <f>IF(AND((RIGHT($IX$3,2)-'[1]Miter Profiles'!$AC$259-'[1]Outside Edges'!$B43)&gt;=5,'[1]Outside Edges'!$Q43="Yes"),"Yes","No")</f>
        <v>Yes</v>
      </c>
      <c r="IY44" s="197" t="str">
        <f>IF(AND((RIGHT($IY$3,2)-'[1]Miter Profiles'!$AC$260-'[1]Outside Edges'!$B43)&gt;=5,'[1]Outside Edges'!$Q43="Yes"),"Yes","No")</f>
        <v>Yes</v>
      </c>
      <c r="IZ44" s="201" t="str">
        <f>IF(AND((RIGHT($IZ$3,2)-'[1]Miter Profiles'!$AC$261-'[1]Outside Edges'!$B43)&gt;=5,'[1]Outside Edges'!$Q43="Yes"),"Yes","No")</f>
        <v>Yes</v>
      </c>
      <c r="JA44" s="201" t="str">
        <f>IF(AND((RIGHT($JA$3,2)-'[1]Miter Profiles'!$AC$262-'[1]Outside Edges'!$B43)&gt;=5,'[1]Outside Edges'!$Q43="Yes"),"Yes","No")</f>
        <v>Yes</v>
      </c>
      <c r="JB44" s="201" t="str">
        <f>IF(AND((RIGHT($JB$3,2)-'[1]Miter Profiles'!$AC$263-'[1]Outside Edges'!$B43)&gt;=5,'[1]Outside Edges'!$Q43="Yes"),"Yes","No")</f>
        <v>Yes</v>
      </c>
      <c r="JC44" s="197" t="str">
        <f>IF(AND((RIGHT($JC$3,2)-'[1]Miter Profiles'!$AC$264-'[1]Outside Edges'!$B43)&gt;=5,'[1]Outside Edges'!$Q43="Yes"),"Yes","No")</f>
        <v>Yes</v>
      </c>
      <c r="JD44" s="197" t="str">
        <f>IF(AND((RIGHT($JD$3,2)-'[1]Miter Profiles'!$AC$265-'[1]Outside Edges'!$B43)&gt;=5,'[1]Outside Edges'!$Q43="Yes"),"Yes","No")</f>
        <v>Yes</v>
      </c>
      <c r="JE44" s="197" t="str">
        <f>IF(AND((RIGHT($JE$3,2)-'[1]Miter Profiles'!$AC$266-'[1]Outside Edges'!$B43)&gt;=5,'[1]Outside Edges'!$Q43="Yes"),"Yes","No")</f>
        <v>Yes</v>
      </c>
      <c r="JF44" s="201" t="str">
        <f>IF(AND((RIGHT($JF$3,2)-'[1]Miter Profiles'!$AC$267-'[1]Outside Edges'!$B43)&gt;=5,'[1]Outside Edges'!$Q43="Yes"),"Yes","No")</f>
        <v>Yes</v>
      </c>
      <c r="JG44" s="201" t="str">
        <f>IF(AND((RIGHT($JG$3,2)-'[1]Miter Profiles'!$AC$268-'[1]Outside Edges'!$B43)&gt;=5,'[1]Outside Edges'!$Q43="Yes"),"Yes","No")</f>
        <v>Yes</v>
      </c>
      <c r="JH44" s="201" t="str">
        <f>IF(AND((RIGHT($JH$3,2)-'[1]Miter Profiles'!$AC$269-'[1]Outside Edges'!$B43)&gt;=5,'[1]Outside Edges'!$Q43="Yes"),"Yes","No")</f>
        <v>Yes</v>
      </c>
      <c r="JI44" s="197" t="str">
        <f>IF(AND((RIGHT($JI$3,2)-'[1]Miter Profiles'!$AC$270-'[1]Outside Edges'!$B43)&gt;=5,'[1]Outside Edges'!$Q43="Yes"),"Yes","No")</f>
        <v>Yes</v>
      </c>
      <c r="JJ44" s="197" t="str">
        <f>IF(AND((RIGHT($JJ$3,2)-'[1]Miter Profiles'!$AC$271-'[1]Outside Edges'!$B43)&gt;=5,'[1]Outside Edges'!$Q43="Yes"),"Yes","No")</f>
        <v>Yes</v>
      </c>
      <c r="JK44" s="197" t="str">
        <f>IF(AND((RIGHT($JK$3,2)-'[1]Miter Profiles'!$AC$272-'[1]Outside Edges'!$B43)&gt;=5,'[1]Outside Edges'!$Q43="Yes"),"Yes","No")</f>
        <v>Yes</v>
      </c>
      <c r="JL44" s="201" t="str">
        <f>IF(AND((RIGHT($JL$3,2)-'[1]Miter Profiles'!$AC$273-'[1]Outside Edges'!$B43)&gt;=5,'[1]Outside Edges'!$Q43="Yes"),"Yes","No")</f>
        <v>Yes</v>
      </c>
      <c r="JM44" s="201" t="str">
        <f>IF(AND((RIGHT($JM$3,2)-'[1]Miter Profiles'!$AC$274-'[1]Outside Edges'!$B43)&gt;=5,'[1]Outside Edges'!$Q43="Yes"),"Yes","No")</f>
        <v>Yes</v>
      </c>
      <c r="JN44" s="201" t="str">
        <f>IF(AND((RIGHT($JN$3,2)-'[1]Miter Profiles'!$AC$275-'[1]Outside Edges'!$B43)&gt;=5,'[1]Outside Edges'!$Q43="Yes"),"Yes","No")</f>
        <v>Yes</v>
      </c>
      <c r="JO44" s="197" t="str">
        <f>IF(AND((RIGHT($JO$3,2)-'[1]Miter Profiles'!$AC$276-'[1]Outside Edges'!$B43)&gt;=5,'[1]Outside Edges'!$Q43="Yes"),"Yes","No")</f>
        <v>Yes</v>
      </c>
      <c r="JP44" s="197" t="str">
        <f>IF(AND((RIGHT($JP$3,2)-'[1]Miter Profiles'!$AC$277-'[1]Outside Edges'!$B43)&gt;=5,'[1]Outside Edges'!$Q43="Yes"),"Yes","No")</f>
        <v>Yes</v>
      </c>
      <c r="JQ44" s="197" t="str">
        <f>IF(AND((RIGHT($JQ$3,2)-'[1]Miter Profiles'!$AC$278-'[1]Outside Edges'!$B43)&gt;=5,'[1]Outside Edges'!$Q43="Yes"),"Yes","No")</f>
        <v>Yes</v>
      </c>
      <c r="JR44" s="201" t="str">
        <f>IF(AND((RIGHT($JR$3,2)-'[1]Miter Profiles'!$AC$279-'[1]Outside Edges'!$B43)&gt;=5,'[1]Outside Edges'!$Q43="Yes"),"Yes","No")</f>
        <v>No</v>
      </c>
      <c r="JS44" s="201" t="str">
        <f>IF(AND((RIGHT($JS$3,2)-'[1]Miter Profiles'!$AC$280-'[1]Outside Edges'!$B43)&gt;=5,'[1]Outside Edges'!$Q43="Yes"),"Yes","No")</f>
        <v>Yes</v>
      </c>
      <c r="JT44" s="201" t="str">
        <f>IF(AND((RIGHT($JT$3,2)-'[1]Miter Profiles'!$AC$281-'[1]Outside Edges'!$B43)&gt;=5,'[1]Outside Edges'!$Q43="Yes"),"Yes","No")</f>
        <v>Yes</v>
      </c>
      <c r="JU44" s="197" t="str">
        <f>IF(AND((RIGHT($JU$3,2)-'[1]Miter Profiles'!$AC$282-'[1]Outside Edges'!$B43)&gt;=5,'[1]Outside Edges'!$Q43="Yes"),"Yes","No")</f>
        <v>No</v>
      </c>
      <c r="JV44" s="197" t="str">
        <f>IF(AND((RIGHT($JV$3,2)-'[1]Miter Profiles'!$AC$283-'[1]Outside Edges'!$B43)&gt;=5,'[1]Outside Edges'!$Q43="Yes"),"Yes","No")</f>
        <v>Yes</v>
      </c>
      <c r="JW44" s="197" t="str">
        <f>IF(AND((RIGHT($JW$3,2)-'[1]Miter Profiles'!$AC$284-'[1]Outside Edges'!$B43)&gt;=5,'[1]Outside Edges'!$Q43="Yes"),"Yes","No")</f>
        <v>Yes</v>
      </c>
      <c r="JX44" s="201" t="str">
        <f>IF(AND((RIGHT($JX$3,2)-'[1]Miter Profiles'!$AC$285-'[1]Outside Edges'!$B43)&gt;=5,'[1]Outside Edges'!$Q43="Yes"),"Yes","No")</f>
        <v>Yes</v>
      </c>
      <c r="JY44" s="201" t="str">
        <f>IF(AND((RIGHT($JY$3,2)-'[1]Miter Profiles'!$AC$286-'[1]Outside Edges'!$B43)&gt;=5,'[1]Outside Edges'!$Q43="Yes"),"Yes","No")</f>
        <v>Yes</v>
      </c>
      <c r="JZ44" s="201" t="str">
        <f>IF(AND((RIGHT($JZ$3,2)-'[1]Miter Profiles'!$AC$287-'[1]Outside Edges'!$B43)&gt;=5,'[1]Outside Edges'!$Q43="Yes"),"Yes","No")</f>
        <v>Yes</v>
      </c>
      <c r="KA44" s="197" t="str">
        <f>IF(AND((RIGHT($KA$3,2)-'[1]Miter Profiles'!$AC$288-'[1]Outside Edges'!$B43)&gt;=5,'[1]Outside Edges'!$Q43="Yes"),"Yes","No")</f>
        <v>Yes</v>
      </c>
      <c r="KB44" s="197" t="str">
        <f>IF(AND((RIGHT($KB$3,2)-'[1]Miter Profiles'!$AC$289-'[1]Outside Edges'!$B43)&gt;=5,'[1]Outside Edges'!$Q43="Yes"),"Yes","No")</f>
        <v>Yes</v>
      </c>
      <c r="KC44" s="197" t="str">
        <f>IF(AND((RIGHT($KC$3,2)-'[1]Miter Profiles'!$AC$290-'[1]Outside Edges'!$B43)&gt;=5,'[1]Outside Edges'!$Q43="Yes"),"Yes","No")</f>
        <v>Yes</v>
      </c>
      <c r="KD44" s="201" t="str">
        <f>IF(AND((RIGHT($KD$3,2)-'[1]Miter Profiles'!$AC$291-'[1]Outside Edges'!$B43)&gt;=5,'[1]Outside Edges'!$Q43="Yes"),"Yes","No")</f>
        <v>Yes</v>
      </c>
      <c r="KE44" s="201" t="str">
        <f>IF(AND((RIGHT($KE$3,2)-'[1]Miter Profiles'!$AC$292-'[1]Outside Edges'!$B43)&gt;=5,'[1]Outside Edges'!$Q43="Yes"),"Yes","No")</f>
        <v>Yes</v>
      </c>
      <c r="KF44" s="201" t="str">
        <f>IF(AND((RIGHT($KF$3,2)-'[1]Miter Profiles'!$AC$293-'[1]Outside Edges'!$B43)&gt;=5,'[1]Outside Edges'!$Q43="Yes"),"Yes","No")</f>
        <v>Yes</v>
      </c>
      <c r="KG44" s="197" t="str">
        <f>IF(AND((RIGHT($KG$3,2)-'[1]Miter Profiles'!$AC$294-'[1]Outside Edges'!$B43)&gt;=5,'[1]Outside Edges'!$Q43="Yes"),"Yes","No")</f>
        <v>Yes</v>
      </c>
      <c r="KH44" s="197" t="str">
        <f>IF(AND((RIGHT($KH$3,2)-'[1]Miter Profiles'!$AC$295-'[1]Outside Edges'!$B43)&gt;=5,'[1]Outside Edges'!$Q43="Yes"),"Yes","No")</f>
        <v>Yes</v>
      </c>
      <c r="KI44" s="197" t="str">
        <f>IF(AND((RIGHT($KI$3,2)-'[1]Miter Profiles'!$AC$296-'[1]Outside Edges'!$B43)&gt;=5,'[1]Outside Edges'!$Q43="Yes"),"Yes","No")</f>
        <v>Yes</v>
      </c>
      <c r="KJ44" s="201" t="str">
        <f>IF(AND((RIGHT($KJ$3,2)-'[1]Miter Profiles'!$AC$297-'[1]Outside Edges'!$B43)&gt;=5,'[1]Outside Edges'!$Q43="Yes"),"Yes","No")</f>
        <v>Yes</v>
      </c>
      <c r="KK44" s="201" t="str">
        <f>IF(AND((RIGHT($KK$3,2)-'[1]Miter Profiles'!$AC$298-'[1]Outside Edges'!$B43)&gt;=5,'[1]Outside Edges'!$Q43="Yes"),"Yes","No")</f>
        <v>Yes</v>
      </c>
      <c r="KL44" s="201" t="str">
        <f>IF(AND((RIGHT($KL$3,2)-'[1]Miter Profiles'!$AC$299-'[1]Outside Edges'!$B43)&gt;=5,'[1]Outside Edges'!$Q43="Yes"),"Yes","No")</f>
        <v>Yes</v>
      </c>
      <c r="KM44" s="197" t="str">
        <f>IF(AND((RIGHT($KM$3,2)-'[1]Miter Profiles'!$AC$300-'[1]Outside Edges'!$B43)&gt;=5,'[1]Outside Edges'!$Q43="Yes"),"Yes","No")</f>
        <v>Yes</v>
      </c>
      <c r="KN44" s="197" t="str">
        <f>IF(AND((RIGHT($KN$3,2)-'[1]Miter Profiles'!$AC$301-'[1]Outside Edges'!$B43)&gt;=5,'[1]Outside Edges'!$Q43="Yes"),"Yes","No")</f>
        <v>Yes</v>
      </c>
      <c r="KO44" s="197" t="str">
        <f>IF(AND((RIGHT($KO$3,2)-'[1]Miter Profiles'!$AC$302-'[1]Outside Edges'!$B43)&gt;=5,'[1]Outside Edges'!$Q43="Yes"),"Yes","No")</f>
        <v>Yes</v>
      </c>
      <c r="KP44" s="201" t="str">
        <f>IF(AND((RIGHT($KP$3,2)-'[1]Miter Profiles'!$AC$303-'[1]Outside Edges'!$B43)&gt;=5,'[1]Outside Edges'!$Q43="Yes"),"Yes","No")</f>
        <v>Yes</v>
      </c>
      <c r="KQ44" s="201" t="str">
        <f>IF(AND((RIGHT($KQ$3,2)-'[1]Miter Profiles'!$AC$304-'[1]Outside Edges'!$B43)&gt;=5,'[1]Outside Edges'!$Q43="Yes"),"Yes","No")</f>
        <v>Yes</v>
      </c>
      <c r="KR44" s="201" t="str">
        <f>IF(AND((RIGHT($KR$3,2)-'[1]Miter Profiles'!$AC$305-'[1]Outside Edges'!$B43)&gt;=5,'[1]Outside Edges'!$Q43="Yes"),"Yes","No")</f>
        <v>Yes</v>
      </c>
      <c r="KS44" s="197" t="str">
        <f>IF(AND((RIGHT($KS$3,2)-'[1]Miter Profiles'!$AC$306-'[1]Outside Edges'!$B43)&gt;=5,'[1]Outside Edges'!$Q43="Yes"),"Yes","No")</f>
        <v>Yes</v>
      </c>
      <c r="KT44" s="197" t="str">
        <f>IF(AND((RIGHT($KT$3,2)-'[1]Miter Profiles'!$AC$307-'[1]Outside Edges'!$B43)&gt;=5,'[1]Outside Edges'!$Q43="Yes"),"Yes","No")</f>
        <v>Yes</v>
      </c>
      <c r="KU44" s="197" t="str">
        <f>IF(AND((RIGHT($KU$3,2)-'[1]Miter Profiles'!$AC$308-'[1]Outside Edges'!$B43)&gt;=5,'[1]Outside Edges'!$Q43="Yes"),"Yes","No")</f>
        <v>Yes</v>
      </c>
      <c r="KV44" s="201" t="str">
        <f>IF(AND((RIGHT($KV$3,2)-'[1]Miter Profiles'!$AC$309-'[1]Outside Edges'!$B43)&gt;=5,'[1]Outside Edges'!$Q43="Yes"),"Yes","No")</f>
        <v>Yes</v>
      </c>
      <c r="KW44" s="201" t="str">
        <f>IF(AND((RIGHT($KW$3,2)-'[1]Miter Profiles'!$AC$310-'[1]Outside Edges'!$B43)&gt;=5,'[1]Outside Edges'!$Q43="Yes"),"Yes","No")</f>
        <v>Yes</v>
      </c>
      <c r="KX44" s="201" t="str">
        <f>IF(AND((RIGHT($KX$3,2)-'[1]Miter Profiles'!$AC$311-'[1]Outside Edges'!$B43)&gt;=5,'[1]Outside Edges'!$Q43="Yes"),"Yes","No")</f>
        <v>Yes</v>
      </c>
      <c r="KY44" s="197" t="str">
        <f>IF(AND((RIGHT($KY$3,2)-'[1]Miter Profiles'!$AC$312-'[1]Outside Edges'!$B43)&gt;=5,'[1]Outside Edges'!$Q43="Yes"),"Yes","No")</f>
        <v>Yes</v>
      </c>
      <c r="KZ44" s="197" t="str">
        <f>IF(AND((RIGHT($KZ$3,2)-'[1]Miter Profiles'!$AC$313-'[1]Outside Edges'!$B43)&gt;=5,'[1]Outside Edges'!$Q43="Yes"),"Yes","No")</f>
        <v>Yes</v>
      </c>
      <c r="LA44" s="197" t="str">
        <f>IF(AND((RIGHT($LA$3,2)-'[1]Miter Profiles'!$AC$314-'[1]Outside Edges'!$B43)&gt;=5,'[1]Outside Edges'!$Q43="Yes"),"Yes","No")</f>
        <v>Yes</v>
      </c>
      <c r="LB44" s="201" t="str">
        <f>IF(AND((RIGHT($LB$3,2)-'[1]Miter Profiles'!$AC$315-'[1]Outside Edges'!$B43)&gt;=5,'[1]Outside Edges'!$Q43="Yes"),"Yes","No")</f>
        <v>Yes</v>
      </c>
      <c r="LC44" s="201" t="str">
        <f>IF(AND((RIGHT($LC$3,2)-'[1]Miter Profiles'!$AC$316-'[1]Outside Edges'!$B43)&gt;=5,'[1]Outside Edges'!$Q43="Yes"),"Yes","No")</f>
        <v>Yes</v>
      </c>
      <c r="LD44" s="201" t="str">
        <f>IF(AND((RIGHT($LD$3,2)-'[1]Miter Profiles'!$AC$317-'[1]Outside Edges'!$B43)&gt;=5,'[1]Outside Edges'!$Q43="Yes"),"Yes","No")</f>
        <v>Yes</v>
      </c>
      <c r="LE44" s="201" t="str">
        <f>IF(AND((RIGHT($LE$3,2)-'[1]Miter Profiles'!$AC$318-'[1]Outside Edges'!$B43)&gt;=5,'[1]Outside Edges'!$Q43="Yes"),"Yes","No")</f>
        <v>Yes</v>
      </c>
      <c r="LF44" s="197" t="str">
        <f>IF(AND((RIGHT($LF$3,2)-'[1]Miter Profiles'!$AC$319-'[1]Outside Edges'!$B43)&gt;=5,'[1]Outside Edges'!$Q43="Yes"),"Yes","No")</f>
        <v>Yes</v>
      </c>
      <c r="LG44" s="197" t="str">
        <f>IF(AND((RIGHT($LG$3,2)-'[1]Miter Profiles'!$AC$320-'[1]Outside Edges'!$B43)&gt;=5,'[1]Outside Edges'!$Q43="Yes"),"Yes","No")</f>
        <v>Yes</v>
      </c>
      <c r="LH44" s="197" t="str">
        <f>IF(AND((RIGHT($LH$3,2)-'[1]Miter Profiles'!$AC$321-'[1]Outside Edges'!$B43)&gt;=5,'[1]Outside Edges'!$Q43="Yes"),"Yes","No")</f>
        <v>Yes</v>
      </c>
      <c r="LI44" s="197" t="str">
        <f>IF(AND((RIGHT($LI$3,2)-'[1]Miter Profiles'!$AC$322-'[1]Outside Edges'!$B43)&gt;=5,'[1]Outside Edges'!$Q43="Yes"),"Yes","No")</f>
        <v>Yes</v>
      </c>
      <c r="LJ44" s="201" t="str">
        <f>IF(AND((RIGHT($LJ$3,2)-'[1]Miter Profiles'!$AC$323-'[1]Outside Edges'!$B43)&gt;=5,'[1]Outside Edges'!$Q43="Yes"),"Yes","No")</f>
        <v>Yes</v>
      </c>
      <c r="LK44" s="201" t="str">
        <f>IF(AND((RIGHT($LK$3,2)-'[1]Miter Profiles'!$AC$324-'[1]Outside Edges'!$B43)&gt;=5,'[1]Outside Edges'!$Q43="Yes"),"Yes","No")</f>
        <v>Yes</v>
      </c>
      <c r="LL44" s="201" t="str">
        <f>IF(AND((RIGHT($LL$3,2)-'[1]Miter Profiles'!$AC$325-'[1]Outside Edges'!$B43)&gt;=5,'[1]Outside Edges'!$Q43="Yes"),"Yes","No")</f>
        <v>Yes</v>
      </c>
      <c r="LM44" s="197" t="str">
        <f>IF(AND((RIGHT($LM$3,2)-'[1]Miter Profiles'!$AC$326-'[1]Outside Edges'!$B43)&gt;=5,'[1]Outside Edges'!$Q43="Yes"),"Yes","No")</f>
        <v>Yes</v>
      </c>
      <c r="LN44" s="197" t="str">
        <f>IF(AND((RIGHT($LN$3,2)-'[1]Miter Profiles'!$AC$327-'[1]Outside Edges'!$B43)&gt;=5,'[1]Outside Edges'!$Q43="Yes"),"Yes","No")</f>
        <v>Yes</v>
      </c>
      <c r="LO44" s="197" t="str">
        <f>IF(AND((RIGHT($LO$3,2)-'[1]Miter Profiles'!$AC$328-'[1]Outside Edges'!$B43)&gt;=5,'[1]Outside Edges'!$Q43="Yes"),"Yes","No")</f>
        <v>Yes</v>
      </c>
      <c r="LP44" s="201" t="str">
        <f>IF(AND((RIGHT($LP$3,2)-'[1]Miter Profiles'!$AC$329-'[1]Outside Edges'!$B43)&gt;=5,'[1]Outside Edges'!$Q43="Yes"),"Yes","No")</f>
        <v>Yes</v>
      </c>
      <c r="LQ44" s="201" t="str">
        <f>IF(AND((RIGHT($LQ$3,2)-'[1]Miter Profiles'!$AC$330-'[1]Outside Edges'!$B43)&gt;=5,'[1]Outside Edges'!$Q43="Yes"),"Yes","No")</f>
        <v>Yes</v>
      </c>
      <c r="LR44" s="201" t="str">
        <f>IF(AND((RIGHT($LR$3,2)-'[1]Miter Profiles'!$AC$331-'[1]Outside Edges'!$B43)&gt;=5,'[1]Outside Edges'!$Q43="Yes"),"Yes","No")</f>
        <v>Yes</v>
      </c>
      <c r="LS44" s="197" t="str">
        <f>IF(AND((RIGHT($LS$3,2)-'[1]Miter Profiles'!$AC$332-'[1]Outside Edges'!$B43)&gt;=5,'[1]Outside Edges'!$Q43="Yes"),"Yes","No")</f>
        <v>Yes</v>
      </c>
      <c r="LT44" s="197" t="str">
        <f>IF(AND((RIGHT($LT$3,2)-'[1]Miter Profiles'!$AC$333-'[1]Outside Edges'!$B43)&gt;=5,'[1]Outside Edges'!$Q43="Yes"),"Yes","No")</f>
        <v>Yes</v>
      </c>
      <c r="LU44" s="197" t="str">
        <f>IF(AND((RIGHT($LU$3,2)-'[1]Miter Profiles'!$AC$334-'[1]Outside Edges'!$B43)&gt;=5,'[1]Outside Edges'!$Q43="Yes"),"Yes","No")</f>
        <v>Yes</v>
      </c>
      <c r="LV44" s="201" t="str">
        <f>IF(AND((RIGHT($LV$3,2)-'[1]Miter Profiles'!$AC$335-'[1]Outside Edges'!$B43)&gt;=5,'[1]Outside Edges'!$Q43="Yes"),"Yes","No")</f>
        <v>Yes</v>
      </c>
      <c r="LW44" s="201" t="str">
        <f>IF(AND((RIGHT($LW$3,2)-'[1]Miter Profiles'!$AC$336-'[1]Outside Edges'!$B43)&gt;=5,'[1]Outside Edges'!$Q43="Yes"),"Yes","No")</f>
        <v>Yes</v>
      </c>
      <c r="LX44" s="201" t="str">
        <f>IF(AND((RIGHT($LX$3,2)-'[1]Miter Profiles'!$AC$337-'[1]Outside Edges'!$B43)&gt;=5,'[1]Outside Edges'!$Q43="Yes"),"Yes","No")</f>
        <v>Yes</v>
      </c>
      <c r="LY44" s="197" t="str">
        <f>IF(AND((RIGHT($LY$3,2)-'[1]Miter Profiles'!$AC$338-'[1]Outside Edges'!$B43)&gt;=5,'[1]Outside Edges'!$Q43="Yes"),"Yes","No")</f>
        <v>Yes</v>
      </c>
      <c r="LZ44" s="197" t="str">
        <f>IF(AND((RIGHT($LZ$3,2)-'[1]Miter Profiles'!$AC$339-'[1]Outside Edges'!$B43)&gt;=5,'[1]Outside Edges'!$Q43="Yes"),"Yes","No")</f>
        <v>Yes</v>
      </c>
      <c r="MA44" s="197" t="str">
        <f>IF(AND((RIGHT($MA$3,2)-'[1]Miter Profiles'!$AC$340-'[1]Outside Edges'!$B43)&gt;=5,'[1]Outside Edges'!$Q43="Yes"),"Yes","No")</f>
        <v>Yes</v>
      </c>
      <c r="MB44" s="201" t="str">
        <f>IF(AND((RIGHT($MB$3,2)-'[1]Miter Profiles'!$AC$341-'[1]Outside Edges'!$B43)&gt;=5,'[1]Outside Edges'!$Q43="Yes"),"Yes","No")</f>
        <v>Yes</v>
      </c>
      <c r="MC44" s="201" t="str">
        <f>IF(AND((RIGHT($MC$3,2)-'[1]Miter Profiles'!$AC$342-'[1]Outside Edges'!$B43)&gt;=5,'[1]Outside Edges'!$Q43="Yes"),"Yes","No")</f>
        <v>Yes</v>
      </c>
      <c r="MD44" s="201" t="str">
        <f>IF(AND((RIGHT($MD$3,2)-'[1]Miter Profiles'!$AC$343-'[1]Outside Edges'!$B43)&gt;=5,'[1]Outside Edges'!$Q43="Yes"),"Yes","No")</f>
        <v>Yes</v>
      </c>
      <c r="ME44" s="197" t="str">
        <f>IF(AND((RIGHT($ME$3,2)-'[1]Miter Profiles'!$AC$344-'[1]Outside Edges'!$B43)&gt;=5,'[1]Outside Edges'!$Q43="Yes"),"Yes","No")</f>
        <v>Yes</v>
      </c>
      <c r="MF44" s="197" t="str">
        <f>IF(AND((RIGHT($MF$3,2)-'[1]Miter Profiles'!$AC$345-'[1]Outside Edges'!$B43)&gt;=5,'[1]Outside Edges'!$Q43="Yes"),"Yes","No")</f>
        <v>Yes</v>
      </c>
      <c r="MG44" s="197" t="str">
        <f>IF(AND((RIGHT($MG$3,2)-'[1]Miter Profiles'!$AC$346-'[1]Outside Edges'!$B43)&gt;=5,'[1]Outside Edges'!$Q43="Yes"),"Yes","No")</f>
        <v>Yes</v>
      </c>
      <c r="MH44" s="201" t="str">
        <f>IF(AND((RIGHT($MH$3,2)-'[1]Miter Profiles'!$AC$347-'[1]Outside Edges'!$B43)&gt;=5,'[1]Outside Edges'!$Q43="Yes"),"Yes","No")</f>
        <v>Yes</v>
      </c>
      <c r="MI44" s="201" t="str">
        <f>IF(AND((RIGHT($MI$3,2)-'[1]Miter Profiles'!$AC$348-'[1]Outside Edges'!$B43)&gt;=5,'[1]Outside Edges'!$Q43="Yes"),"Yes","No")</f>
        <v>Yes</v>
      </c>
      <c r="MJ44" s="201" t="str">
        <f>IF(AND((RIGHT($MJ$3,2)-'[1]Miter Profiles'!$AC$349-'[1]Outside Edges'!$B43)&gt;=5,'[1]Outside Edges'!$Q43="Yes"),"Yes","No")</f>
        <v>Yes</v>
      </c>
      <c r="MK44" s="197" t="str">
        <f>IF(AND((RIGHT($MK$3,2)-'[1]Miter Profiles'!$AC$350-'[1]Outside Edges'!$B43)&gt;=5,'[1]Outside Edges'!$Q43="Yes"),"Yes","No")</f>
        <v>Yes</v>
      </c>
      <c r="ML44" s="197" t="str">
        <f>IF(AND((RIGHT($ML$3,2)-'[1]Miter Profiles'!$AC$351-'[1]Outside Edges'!$B43)&gt;=5,'[1]Outside Edges'!$Q43="Yes"),"Yes","No")</f>
        <v>Yes</v>
      </c>
      <c r="MM44" s="197" t="str">
        <f>IF(AND((RIGHT($MM$3,2)-'[1]Miter Profiles'!$AC$352-'[1]Outside Edges'!$B43)&gt;=5,'[1]Outside Edges'!$Q43="Yes"),"Yes","No")</f>
        <v>Yes</v>
      </c>
      <c r="MN44" s="201" t="str">
        <f>IF(AND((RIGHT($MK$3,2)-'[1]Miter Profiles'!$AC$353-'[1]Outside Edges'!$B43)&gt;=5,'[1]Outside Edges'!$Q43="Yes"),"Yes","No")</f>
        <v>Yes</v>
      </c>
      <c r="MO44" s="201" t="str">
        <f>IF(AND((RIGHT($ML$3,2)-'[1]Miter Profiles'!$AC$354-'[1]Outside Edges'!$B43)&gt;=5,'[1]Outside Edges'!$Q43="Yes"),"Yes","No")</f>
        <v>Yes</v>
      </c>
      <c r="MP44" s="201" t="str">
        <f>IF(AND((RIGHT($MM$3,2)-'[1]Miter Profiles'!$AC$355-'[1]Outside Edges'!$B43)&gt;=5,'[1]Outside Edges'!$Q43="Yes"),"Yes","No")</f>
        <v>Yes</v>
      </c>
      <c r="MQ44" s="197" t="str">
        <f>IF(AND((RIGHT($MK$3,2)-'[1]Miter Profiles'!$AC$356-'[1]Outside Edges'!$B43)&gt;=5,'[1]Outside Edges'!$Q43="Yes"),"Yes","No")</f>
        <v>Yes</v>
      </c>
      <c r="MR44" s="197" t="str">
        <f>IF(AND((RIGHT($ML$3,2)-'[1]Miter Profiles'!$AC$357-'[1]Outside Edges'!$B43)&gt;=5,'[1]Outside Edges'!$Q43="Yes"),"Yes","No")</f>
        <v>Yes</v>
      </c>
      <c r="MS44" s="197" t="str">
        <f>IF(AND((RIGHT($MM$3,2)-'[1]Miter Profiles'!$AC$358-'[1]Outside Edges'!$B43)&gt;=5,'[1]Outside Edges'!$Q43="Yes"),"Yes","No")</f>
        <v>Yes</v>
      </c>
      <c r="MT44" s="201" t="str">
        <f>IF(AND((RIGHT($MK$3,2)-'[1]Miter Profiles'!$AC$359-'[1]Outside Edges'!$B43)&gt;=5,'[1]Outside Edges'!$Q43="Yes"),"Yes","No")</f>
        <v>Yes</v>
      </c>
      <c r="MU44" s="201" t="str">
        <f>IF(AND((RIGHT($ML$3,2)-'[1]Miter Profiles'!$AC$360-'[1]Outside Edges'!$B43)&gt;=5,'[1]Outside Edges'!$Q43="Yes"),"Yes","No")</f>
        <v>Yes</v>
      </c>
      <c r="MV44" s="201" t="str">
        <f>IF(AND((RIGHT($MM$3,2)-'[1]Miter Profiles'!$AC$361-'[1]Outside Edges'!$B43)&gt;=5,'[1]Outside Edges'!$Q43="Yes"),"Yes","No")</f>
        <v>Yes</v>
      </c>
    </row>
    <row r="45" spans="1:360" ht="15.75" customHeight="1" thickBot="1" x14ac:dyDescent="0.25">
      <c r="A45" s="371" t="str">
        <f>IF('[1]Outside Edges'!$A44&lt;&gt;"",'[1]Outside Edges'!$A44,"")</f>
        <v>D42</v>
      </c>
      <c r="B45" s="7" t="str">
        <f>IF(AND((RIGHT($B$3,2)-'[1]Miter Profiles'!$AC$3-'[1]Outside Edges'!$B44)&gt;=5,'[1]Outside Edges'!$Q44="Yes"),"Yes","No")</f>
        <v>Yes</v>
      </c>
      <c r="C45" s="7" t="str">
        <f>IF(AND((RIGHT($C$3,2)-'[1]Miter Profiles'!$AC$4-'[1]Outside Edges'!$B44)&gt;=5,'[1]Outside Edges'!$Q44="Yes"),"Yes","No")</f>
        <v>Yes</v>
      </c>
      <c r="D45" s="63" t="str">
        <f>IF(AND((RIGHT($D$3,2)-'[1]Miter Profiles'!$AC$5-'[1]Outside Edges'!$B44)&gt;=5,'[1]Outside Edges'!$Q44="Yes"),"Yes","No")</f>
        <v>Yes</v>
      </c>
      <c r="E45" s="64" t="str">
        <f>IF(AND((RIGHT($E$3,2)-'[1]Miter Profiles'!$AC$6-'[1]Outside Edges'!$B44)&gt;=5,'[1]Outside Edges'!$Q44="Yes"),"Yes","No")</f>
        <v>No</v>
      </c>
      <c r="F45" s="8" t="str">
        <f>IF(AND((RIGHT($F$3,2)-'[1]Miter Profiles'!$AC$7-'[1]Outside Edges'!$B44)&gt;=5,'[1]Outside Edges'!$Q44="Yes"),"Yes","No")</f>
        <v>Yes</v>
      </c>
      <c r="G45" s="65" t="str">
        <f>IF(AND((RIGHT($G$3,2)-'[1]Miter Profiles'!$AC$8-'[1]Outside Edges'!$B44)&gt;=5,'[1]Outside Edges'!$Q44="Yes"),"Yes","No")</f>
        <v>Yes</v>
      </c>
      <c r="H45" s="7" t="str">
        <f>IF(AND((RIGHT($H$3,2)-'[1]Miter Profiles'!$AC$9-'[1]Outside Edges'!$B44)&gt;=5,'[1]Outside Edges'!$Q44="Yes"),"Yes","No")</f>
        <v>Yes</v>
      </c>
      <c r="I45" s="7" t="str">
        <f>IF(AND((RIGHT($I$3,2)-'[1]Miter Profiles'!$AC$10-'[1]Outside Edges'!$B44)&gt;=5,'[1]Outside Edges'!$Q44="Yes"),"Yes","No")</f>
        <v>Yes</v>
      </c>
      <c r="J45" s="63" t="str">
        <f>IF(AND((RIGHT($J$3,2)-'[1]Miter Profiles'!$AC$11-'[1]Outside Edges'!$B44)&gt;=5,'[1]Outside Edges'!$Q44="Yes"),"Yes","No")</f>
        <v>Yes</v>
      </c>
      <c r="K45" s="64" t="str">
        <f>IF(AND((RIGHT($K$3,2)-'[1]Miter Profiles'!$AC$12-'[1]Outside Edges'!$B44)&gt;=5,'[1]Outside Edges'!$Q44="Yes"),"Yes","No")</f>
        <v>Yes</v>
      </c>
      <c r="L45" s="8" t="str">
        <f>IF(AND((RIGHT($L$3,2)-'[1]Miter Profiles'!$AC$13-'[1]Outside Edges'!$B44)&gt;=5,'[1]Outside Edges'!$Q44="Yes"),"Yes","No")</f>
        <v>Yes</v>
      </c>
      <c r="M45" s="65" t="str">
        <f>IF(AND((RIGHT($M$3,2)-'[1]Miter Profiles'!$AC$14-'[1]Outside Edges'!$B44)&gt;=5,'[1]Outside Edges'!$Q44="Yes"),"Yes","No")</f>
        <v>Yes</v>
      </c>
      <c r="N45" s="7" t="str">
        <f>IF(AND((RIGHT($N$3,2)-'[1]Miter Profiles'!$AC$15-'[1]Outside Edges'!$B44)&gt;=4,'[1]Outside Edges'!$Q44="Yes"),"Yes","No")</f>
        <v>No</v>
      </c>
      <c r="O45" s="7" t="str">
        <f>IF(AND((RIGHT($O$3,2)-'[1]Miter Profiles'!$AC$16-'[1]Outside Edges'!$B44)&gt;=5,'[1]Outside Edges'!$Q44="Yes"),"Yes","No")</f>
        <v>Yes</v>
      </c>
      <c r="P45" s="63" t="str">
        <f>IF(AND((RIGHT($P$3,2)-'[1]Miter Profiles'!$AC$17-'[1]Outside Edges'!$B44)&gt;=5,'[1]Outside Edges'!$Q44="Yes"),"Yes","No")</f>
        <v>Yes</v>
      </c>
      <c r="Q45" s="64" t="str">
        <f>IF(AND((RIGHT($Q$3,2)-'[1]Miter Profiles'!$AC$18-'[1]Outside Edges'!$B44)&gt;=5,'[1]Outside Edges'!$Q44="Yes"),"Yes","No")</f>
        <v>No</v>
      </c>
      <c r="R45" s="8" t="str">
        <f>IF(AND((RIGHT($R$3,2)-'[1]Miter Profiles'!$AC$19-'[1]Outside Edges'!$B44)&gt;=5,'[1]Outside Edges'!$Q44="Yes"),"Yes","No")</f>
        <v>Yes</v>
      </c>
      <c r="S45" s="65" t="str">
        <f>IF(AND((RIGHT($S$3,2)-'[1]Miter Profiles'!$AC$20-'[1]Outside Edges'!$B44)&gt;=5,'[1]Outside Edges'!$Q44="Yes"),"Yes","No")</f>
        <v>Yes</v>
      </c>
      <c r="T45" s="7" t="str">
        <f>IF(AND((RIGHT($T$3,2)-'[1]Miter Profiles'!$AC$21-'[1]Outside Edges'!$B44)&gt;=5,'[1]Outside Edges'!$Q44="Yes"),"Yes","No")</f>
        <v>Yes</v>
      </c>
      <c r="U45" s="7" t="str">
        <f>IF(AND((RIGHT($U$3,2)-'[1]Miter Profiles'!$AC$22-'[1]Outside Edges'!$B44)&gt;=5,'[1]Outside Edges'!$Q44="Yes"),"Yes","No")</f>
        <v>Yes</v>
      </c>
      <c r="V45" s="63" t="str">
        <f>IF(AND((RIGHT($V$3,2)-'[1]Miter Profiles'!$AC$23-'[1]Outside Edges'!$B44)&gt;=5,'[1]Outside Edges'!$Q44="Yes"),"Yes","No")</f>
        <v>Yes</v>
      </c>
      <c r="W45" s="64" t="str">
        <f>IF(AND((RIGHT($W$3,2)-'[1]Miter Profiles'!$AC$24-'[1]Outside Edges'!$B44)&gt;=5,'[1]Outside Edges'!$Q44="Yes"),"Yes","No")</f>
        <v>No</v>
      </c>
      <c r="X45" s="8" t="str">
        <f>IF(AND((RIGHT($X$3,2)-'[1]Miter Profiles'!$AC$25-'[1]Outside Edges'!$B44)&gt;=5,'[1]Outside Edges'!$Q44="Yes"),"Yes","No")</f>
        <v>Yes</v>
      </c>
      <c r="Y45" s="65" t="str">
        <f>IF(AND((RIGHT($Y$3,2)-'[1]Miter Profiles'!$AC$26-'[1]Outside Edges'!$B44)&gt;=5,'[1]Outside Edges'!$Q44="Yes"),"Yes","No")</f>
        <v>Yes</v>
      </c>
      <c r="Z45" s="7" t="str">
        <f>IF(AND((RIGHT($Z$3,2)-'[1]Miter Profiles'!$AC$27-'[1]Outside Edges'!$B44)&gt;=5,'[1]Outside Edges'!$Q44="Yes"),"Yes","No")</f>
        <v>No</v>
      </c>
      <c r="AA45" s="7" t="str">
        <f>IF(AND((RIGHT($AA$3,2)-'[1]Miter Profiles'!$AC$28-'[1]Outside Edges'!$B44)&gt;=5,'[1]Outside Edges'!$Q44="Yes"),"Yes","No")</f>
        <v>Yes</v>
      </c>
      <c r="AB45" s="63" t="str">
        <f>IF(AND((RIGHT($AB$3,2)-'[1]Miter Profiles'!$AC$29-'[1]Outside Edges'!$B44)&gt;=5,'[1]Outside Edges'!$Q44="Yes"),"Yes","No")</f>
        <v>Yes</v>
      </c>
      <c r="AC45" s="64" t="str">
        <f>IF(AND((RIGHT($AC$3,2)-'[1]Miter Profiles'!$AC$30-'[1]Outside Edges'!$B44)&gt;=5,'[1]Outside Edges'!$Q44="Yes"),"Yes","No")</f>
        <v>Yes</v>
      </c>
      <c r="AD45" s="8" t="str">
        <f>IF(AND((RIGHT($AD$3,2)-'[1]Miter Profiles'!$AC$31-'[1]Outside Edges'!$B44)&gt;=5,'[1]Outside Edges'!$Q44="Yes"),"Yes","No")</f>
        <v>Yes</v>
      </c>
      <c r="AE45" s="65" t="str">
        <f>IF(AND((RIGHT($AE$3,2)-'[1]Miter Profiles'!$AC$32-'[1]Outside Edges'!$B44)&gt;=5,'[1]Outside Edges'!$Q44="Yes"),"Yes","No")</f>
        <v>Yes</v>
      </c>
      <c r="AF45" s="7" t="str">
        <f>IF(AND((RIGHT($AF$3,2)-'[1]Miter Profiles'!$AC$33-'[1]Outside Edges'!$B44)&gt;=5,'[1]Outside Edges'!$Q44="Yes"),"Yes","No")</f>
        <v>Yes</v>
      </c>
      <c r="AG45" s="7" t="str">
        <f>IF(AND((RIGHT($AG$3,2)-'[1]Miter Profiles'!$AC$34-'[1]Outside Edges'!$B44)&gt;=5,'[1]Outside Edges'!$Q44="Yes"),"Yes","No")</f>
        <v>Yes</v>
      </c>
      <c r="AH45" s="63" t="str">
        <f>IF(AND((RIGHT($AH$3,2)-'[1]Miter Profiles'!$AC$35-'[1]Outside Edges'!$B44)&gt;=5,'[1]Outside Edges'!$Q44="Yes"),"Yes","No")</f>
        <v>Yes</v>
      </c>
      <c r="AI45" s="64" t="str">
        <f>IF(AND((RIGHT($AI$3,2)-'[1]Miter Profiles'!$AC$36-'[1]Outside Edges'!$B44)&gt;=5,'[1]Outside Edges'!$Q44="Yes"),"Yes","No")</f>
        <v>Yes</v>
      </c>
      <c r="AJ45" s="8" t="str">
        <f>IF(AND((RIGHT($AJ$3,2)-'[1]Miter Profiles'!$AC$37-'[1]Outside Edges'!$B44)&gt;=5,'[1]Outside Edges'!$Q44="Yes"),"Yes","No")</f>
        <v>Yes</v>
      </c>
      <c r="AK45" s="65" t="str">
        <f>IF(AND((RIGHT($AK$3,2)-'[1]Miter Profiles'!$AC$38-'[1]Outside Edges'!$B44)&gt;=5,'[1]Outside Edges'!$Q44="Yes"),"Yes","No")</f>
        <v>Yes</v>
      </c>
      <c r="AL45" s="7" t="str">
        <f>IF(AND((RIGHT($AL$3,2)-'[1]Miter Profiles'!$AC$39-'[1]Outside Edges'!$B44)&gt;=5,'[1]Outside Edges'!$Q44="Yes"),"Yes","No")</f>
        <v>Yes</v>
      </c>
      <c r="AM45" s="7" t="str">
        <f>IF(AND((RIGHT($AM$3,2)-'[1]Miter Profiles'!$AC$40-'[1]Outside Edges'!$B44)&gt;=5,'[1]Outside Edges'!$Q44="Yes"),"Yes","No")</f>
        <v>Yes</v>
      </c>
      <c r="AN45" s="63" t="str">
        <f>IF(AND((RIGHT($AN$3,2)-'[1]Miter Profiles'!$AC$41-'[1]Outside Edges'!$B44)&gt;=5,'[1]Outside Edges'!$Q44="Yes"),"Yes","No")</f>
        <v>Yes</v>
      </c>
      <c r="AO45" s="64" t="str">
        <f>IF(AND((RIGHT($AO$3,2)-'[1]Miter Profiles'!$AC$42-'[1]Outside Edges'!$B44)&gt;=5,'[1]Outside Edges'!$Q44="Yes"),"Yes","No")</f>
        <v>Yes</v>
      </c>
      <c r="AP45" s="8" t="str">
        <f>IF(AND((RIGHT($AP$3,2)-'[1]Miter Profiles'!$AC$43-'[1]Outside Edges'!$B44)&gt;=5,'[1]Outside Edges'!$Q44="Yes"),"Yes","No")</f>
        <v>Yes</v>
      </c>
      <c r="AQ45" s="65" t="str">
        <f>IF(AND((RIGHT($AQ$3,2)-'[1]Miter Profiles'!$AC$44-'[1]Outside Edges'!$B44)&gt;=5,'[1]Outside Edges'!$Q44="Yes"),"Yes","No")</f>
        <v>Yes</v>
      </c>
      <c r="AR45" s="7" t="str">
        <f>IF(AND((RIGHT($AR$3,2)-'[1]Miter Profiles'!$AC$45-'[1]Outside Edges'!$B44)&gt;=5,'[1]Outside Edges'!$Q44="Yes"),"Yes","No")</f>
        <v>Yes</v>
      </c>
      <c r="AS45" s="7" t="str">
        <f>IF(AND((RIGHT($AS$3,2)-'[1]Miter Profiles'!$AC$46-'[1]Outside Edges'!$B44)&gt;=5,'[1]Outside Edges'!$Q44="Yes"),"Yes","No")</f>
        <v>Yes</v>
      </c>
      <c r="AT45" s="63" t="str">
        <f>IF(AND((RIGHT($AT$3,2)-'[1]Miter Profiles'!$AC$47-'[1]Outside Edges'!$B44)&gt;=5,'[1]Outside Edges'!$Q44="Yes"),"Yes","No")</f>
        <v>Yes</v>
      </c>
      <c r="AU45" s="64" t="str">
        <f>IF(AND((RIGHT($AU$3,2)-'[1]Miter Profiles'!$AC$48-'[1]Outside Edges'!$B44)&gt;=5,'[1]Outside Edges'!$Q44="Yes"),"Yes","No")</f>
        <v>Yes</v>
      </c>
      <c r="AV45" s="8" t="str">
        <f>IF(AND((RIGHT($AV$3,2)-'[1]Miter Profiles'!$AC$49-'[1]Outside Edges'!$B44)&gt;=5,'[1]Outside Edges'!$Q44="Yes"),"Yes","No")</f>
        <v>Yes</v>
      </c>
      <c r="AW45" s="65" t="str">
        <f>IF(AND((RIGHT($AW$3,2)-'[1]Miter Profiles'!$AC$50-'[1]Outside Edges'!$B44)&gt;=5,'[1]Outside Edges'!$Q44="Yes"),"Yes","No")</f>
        <v>Yes</v>
      </c>
      <c r="AX45" s="7" t="str">
        <f>IF(AND((RIGHT($AX$3,2)-'[1]Miter Profiles'!$AC$51-'[1]Outside Edges'!$B44)&gt;=5,'[1]Outside Edges'!$Q44="Yes"),"Yes","No")</f>
        <v>Yes</v>
      </c>
      <c r="AY45" s="7" t="str">
        <f>IF(AND((RIGHT($AY$3,2)-'[1]Miter Profiles'!$AC$52-'[1]Outside Edges'!$B44)&gt;=5,'[1]Outside Edges'!$Q44="Yes"),"Yes","No")</f>
        <v>Yes</v>
      </c>
      <c r="AZ45" s="63" t="str">
        <f>IF(AND((RIGHT($AZ$3,2)-'[1]Miter Profiles'!$AC$53-'[1]Outside Edges'!$B44)&gt;=5,'[1]Outside Edges'!$Q44="Yes"),"Yes","No")</f>
        <v>Yes</v>
      </c>
      <c r="BA45" s="64" t="str">
        <f>IF(AND((RIGHT($BA$3,2)-'[1]Miter Profiles'!$AC$54-'[1]Outside Edges'!$B44)&gt;=5,'[1]Outside Edges'!$Q44="Yes"),"Yes","No")</f>
        <v>Yes</v>
      </c>
      <c r="BB45" s="8" t="str">
        <f>IF(AND((RIGHT($BB$3,2)-'[1]Miter Profiles'!$AC$55-'[1]Outside Edges'!$B44)&gt;=5,'[1]Outside Edges'!$Q44="Yes"),"Yes","No")</f>
        <v>Yes</v>
      </c>
      <c r="BC45" s="65" t="str">
        <f>IF(AND((RIGHT($BC$3,2)-'[1]Miter Profiles'!$AC$56-'[1]Outside Edges'!$B44)&gt;=5,'[1]Outside Edges'!$Q44="Yes"),"Yes","No")</f>
        <v>Yes</v>
      </c>
      <c r="BD45" s="7" t="str">
        <f>IF(AND((RIGHT($BD$3,2)-'[1]Miter Profiles'!$AC$57-'[1]Outside Edges'!$B44)&gt;=5,'[1]Outside Edges'!$Q44="Yes"),"Yes","No")</f>
        <v>Yes</v>
      </c>
      <c r="BE45" s="7" t="str">
        <f>IF(AND((RIGHT($BE$3,2)-'[1]Miter Profiles'!$AC$58-'[1]Outside Edges'!$B44)&gt;=5,'[1]Outside Edges'!$Q44="Yes"),"Yes","No")</f>
        <v>Yes</v>
      </c>
      <c r="BF45" s="63" t="str">
        <f>IF(AND((RIGHT($BF$3,2)-'[1]Miter Profiles'!$AC$59-'[1]Outside Edges'!$B44)&gt;=5,'[1]Outside Edges'!$Q44="Yes"),"Yes","No")</f>
        <v>Yes</v>
      </c>
      <c r="BG45" s="64" t="str">
        <f>IF(AND((RIGHT($BG$3,2)-'[1]Miter Profiles'!$AC$60-'[1]Outside Edges'!$B44)&gt;=5,'[1]Outside Edges'!$Q44="Yes"),"Yes","No")</f>
        <v>Yes</v>
      </c>
      <c r="BH45" s="8" t="str">
        <f>IF(AND((RIGHT($BH$3,2)-'[1]Miter Profiles'!$AC$61-'[1]Outside Edges'!$B44)&gt;=5,'[1]Outside Edges'!$Q44="Yes"),"Yes","No")</f>
        <v>Yes</v>
      </c>
      <c r="BI45" s="65" t="str">
        <f>IF(AND((RIGHT($BI$3,2)-'[1]Miter Profiles'!$AC$62-'[1]Outside Edges'!$B44)&gt;=5,'[1]Outside Edges'!$Q44="Yes"),"Yes","No")</f>
        <v>Yes</v>
      </c>
      <c r="BJ45" s="7" t="str">
        <f>IF(AND((RIGHT($BJ$3,2)-'[1]Miter Profiles'!$AC$63-'[1]Outside Edges'!$B44)&gt;=5,'[1]Outside Edges'!$Q44="Yes"),"Yes","No")</f>
        <v>Yes</v>
      </c>
      <c r="BK45" s="7" t="str">
        <f>IF(AND((RIGHT($BK$3,2)-'[1]Miter Profiles'!$AC$64-'[1]Outside Edges'!$B44)&gt;=5,'[1]Outside Edges'!$Q44="Yes"),"Yes","No")</f>
        <v>Yes</v>
      </c>
      <c r="BL45" s="63" t="str">
        <f>IF(AND((RIGHT($BL$3,2)-'[1]Miter Profiles'!$AC$65-'[1]Outside Edges'!$B44)&gt;=5,'[1]Outside Edges'!$Q44="Yes"),"Yes","No")</f>
        <v>Yes</v>
      </c>
      <c r="BM45" s="64" t="str">
        <f>IF(AND((RIGHT($BM$3,2)-'[1]Miter Profiles'!$AC$66-'[1]Outside Edges'!$B44)&gt;=5,'[1]Outside Edges'!$Q44="Yes"),"Yes","No")</f>
        <v>Yes</v>
      </c>
      <c r="BN45" s="8" t="str">
        <f>IF(AND((RIGHT($BN$3,2)-'[1]Miter Profiles'!$AC$67-'[1]Outside Edges'!$B44)&gt;=5,'[1]Outside Edges'!$Q44="Yes"),"Yes","No")</f>
        <v>Yes</v>
      </c>
      <c r="BO45" s="65" t="str">
        <f>IF(AND((RIGHT($BO$3,2)-'[1]Miter Profiles'!$AC$68-'[1]Outside Edges'!$B44)&gt;=5,'[1]Outside Edges'!$Q44="Yes"),"Yes","No")</f>
        <v>Yes</v>
      </c>
      <c r="BP45" s="7" t="str">
        <f>IF(AND((RIGHT($BP$3,2)-'[1]Miter Profiles'!$AC$69-'[1]Outside Edges'!$B44)&gt;=5,'[1]Outside Edges'!$Q44="Yes"),"Yes","No")</f>
        <v>No</v>
      </c>
      <c r="BQ45" s="7" t="str">
        <f>IF(AND((RIGHT($BQ$3,2)-'[1]Miter Profiles'!$AC$70-'[1]Outside Edges'!$B44)&gt;=5,'[1]Outside Edges'!$Q44="Yes"),"Yes","No")</f>
        <v>Yes</v>
      </c>
      <c r="BR45" s="63" t="str">
        <f>IF(AND((RIGHT($BR$3,2)-'[1]Miter Profiles'!$AC$71-'[1]Outside Edges'!$B44)&gt;=5,'[1]Outside Edges'!$Q44="Yes"),"Yes","No")</f>
        <v>Yes</v>
      </c>
      <c r="BS45" s="64" t="str">
        <f>IF(AND((RIGHT($BS$3,2)-'[1]Miter Profiles'!$AC$72-'[1]Outside Edges'!$B44)&gt;=5,'[1]Outside Edges'!$Q44="Yes"),"Yes","No")</f>
        <v>Yes</v>
      </c>
      <c r="BT45" s="8" t="str">
        <f>IF(AND((RIGHT($BT$3,2)-'[1]Miter Profiles'!$AC$73-'[1]Outside Edges'!$B44)&gt;=5,'[1]Outside Edges'!$Q44="Yes"),"Yes","No")</f>
        <v>Yes</v>
      </c>
      <c r="BU45" s="65" t="str">
        <f>IF(AND((RIGHT($BU$3,2)-'[1]Miter Profiles'!$AC$74-'[1]Outside Edges'!$B44)&gt;=5,'[1]Outside Edges'!$Q44="Yes"),"Yes","No")</f>
        <v>Yes</v>
      </c>
      <c r="BV45" s="7" t="str">
        <f>IF(AND((RIGHT($BV$3,2)-'[1]Miter Profiles'!$AC$75-'[1]Outside Edges'!$B44)&gt;=5,'[1]Outside Edges'!$Q44="Yes"),"Yes","No")</f>
        <v>Yes</v>
      </c>
      <c r="BW45" s="7" t="str">
        <f>IF(AND((RIGHT($BW$3,2)-'[1]Miter Profiles'!$AC$76-'[1]Outside Edges'!$B44)&gt;=5,'[1]Outside Edges'!$Q44="Yes"),"Yes","No")</f>
        <v>Yes</v>
      </c>
      <c r="BX45" s="63" t="str">
        <f>IF(AND((RIGHT($BX$3,2)-'[1]Miter Profiles'!$AC$77-'[1]Outside Edges'!$B44)&gt;=5,'[1]Outside Edges'!$Q44="Yes"),"Yes","No")</f>
        <v>Yes</v>
      </c>
      <c r="BY45" s="64" t="str">
        <f>IF(AND((RIGHT($BY$3,2)-'[1]Miter Profiles'!$AC$78-'[1]Outside Edges'!$B44)&gt;=5,'[1]Outside Edges'!$Q44="Yes"),"Yes","No")</f>
        <v>Yes</v>
      </c>
      <c r="BZ45" s="8" t="str">
        <f>IF(AND((RIGHT($BZ$3,2)-'[1]Miter Profiles'!$AC$79-'[1]Outside Edges'!$B44)&gt;=5,'[1]Outside Edges'!$Q44="Yes"),"Yes","No")</f>
        <v>Yes</v>
      </c>
      <c r="CA45" s="65" t="str">
        <f>IF(AND((RIGHT($CA$3,2)-'[1]Miter Profiles'!$AC$80-'[1]Outside Edges'!$B44)&gt;=5,'[1]Outside Edges'!$Q44="Yes"),"Yes","No")</f>
        <v>Yes</v>
      </c>
      <c r="CB45" s="7" t="str">
        <f>IF(AND((RIGHT($CB$3,2)-'[1]Miter Profiles'!$AC$81-'[1]Outside Edges'!$B44)&gt;=5,'[1]Outside Edges'!$Q44="Yes"),"Yes","No")</f>
        <v>Yes</v>
      </c>
      <c r="CC45" s="7" t="str">
        <f>IF(AND((RIGHT($CC$3,2)-'[1]Miter Profiles'!$AC$82-'[1]Outside Edges'!$B44)&gt;=5,'[1]Outside Edges'!$Q44="Yes"),"Yes","No")</f>
        <v>Yes</v>
      </c>
      <c r="CD45" s="63" t="str">
        <f>IF(AND((RIGHT($CD$3,2)-'[1]Miter Profiles'!$AC$83-'[1]Outside Edges'!$B44)&gt;=5,'[1]Outside Edges'!$Q44="Yes"),"Yes","No")</f>
        <v>Yes</v>
      </c>
      <c r="CE45" s="64" t="str">
        <f>IF(AND((RIGHT($CE$3,2)-'[1]Miter Profiles'!$AC$84-'[1]Outside Edges'!$B44)&gt;=5,'[1]Outside Edges'!$Q44="Yes"),"Yes","No")</f>
        <v>Yes</v>
      </c>
      <c r="CF45" s="8" t="str">
        <f>IF(AND((RIGHT($CF$3,2)-'[1]Miter Profiles'!$AC$85-'[1]Outside Edges'!$B44)&gt;=5,'[1]Outside Edges'!$Q44="Yes"),"Yes","No")</f>
        <v>Yes</v>
      </c>
      <c r="CG45" s="65" t="str">
        <f>IF(AND((RIGHT($CG$3,2)-'[1]Miter Profiles'!$AC$86-'[1]Outside Edges'!$B44)&gt;=5,'[1]Outside Edges'!$Q44="Yes"),"Yes","No")</f>
        <v>Yes</v>
      </c>
      <c r="CH45" s="7" t="str">
        <f>IF(AND((RIGHT($CH$3,2)-'[1]Miter Profiles'!$AC$87-'[1]Outside Edges'!$B44)&gt;=5,'[1]Outside Edges'!$Q44="Yes"),"Yes","No")</f>
        <v>Yes</v>
      </c>
      <c r="CI45" s="7" t="str">
        <f>IF(AND((RIGHT($CI$3,2)-'[1]Miter Profiles'!$AC$88-'[1]Outside Edges'!$B44)&gt;=5,'[1]Outside Edges'!$Q44="Yes"),"Yes","No")</f>
        <v>Yes</v>
      </c>
      <c r="CJ45" s="63" t="str">
        <f>IF(AND((RIGHT($CJ$3,2)-'[1]Miter Profiles'!$AC$89-'[1]Outside Edges'!$B44)&gt;=5,'[1]Outside Edges'!$Q44="Yes"),"Yes","No")</f>
        <v>Yes</v>
      </c>
      <c r="CK45" s="64" t="str">
        <f>IF(AND((RIGHT($CK$3,2)-'[1]Miter Profiles'!$AC$90-'[1]Outside Edges'!$B44)&gt;=5,'[1]Outside Edges'!$Q44="Yes"),"Yes","No")</f>
        <v>Yes</v>
      </c>
      <c r="CL45" s="8" t="str">
        <f>IF(AND((RIGHT($CL$3,2)-'[1]Miter Profiles'!$AC$91-'[1]Outside Edges'!$B44)&gt;=5,'[1]Outside Edges'!$Q44="Yes"),"Yes","No")</f>
        <v>Yes</v>
      </c>
      <c r="CM45" s="65" t="str">
        <f>IF(AND((RIGHT($CM$3,2)-'[1]Miter Profiles'!$AC$92-'[1]Outside Edges'!$B44)&gt;=5,'[1]Outside Edges'!$Q44="Yes"),"Yes","No")</f>
        <v>Yes</v>
      </c>
      <c r="CN45" s="7" t="str">
        <f>IF(AND((RIGHT(CN$3,2)-'[1]Miter Profiles'!$AC$93-'[1]Outside Edges'!$B44)&gt;=5,'[1]Outside Edges'!$Q44="Yes"),"Yes","No")</f>
        <v>No</v>
      </c>
      <c r="CO45" s="7" t="str">
        <f>IF(AND((RIGHT(CO$3,2)-'[1]Miter Profiles'!$AC$94-'[1]Outside Edges'!$B44)&gt;=5,'[1]Outside Edges'!$Q44="Yes"),"Yes","No")</f>
        <v>No</v>
      </c>
      <c r="CP45" s="63" t="str">
        <f>IF(AND((RIGHT(CP$3,2)-'[1]Miter Profiles'!$AC$95-'[1]Outside Edges'!$B44)&gt;=5,'[1]Outside Edges'!$Q44="Yes"),"Yes","No")</f>
        <v>Yes</v>
      </c>
      <c r="CQ45" s="64" t="str">
        <f>IF(AND((RIGHT(CQ$3,2)-'[1]Miter Profiles'!$AC$96-'[1]Outside Edges'!$B44)&gt;=5,'[1]Outside Edges'!$Q44="Yes"),"Yes","No")</f>
        <v>No</v>
      </c>
      <c r="CR45" s="8" t="str">
        <f>IF(AND((RIGHT(CR$3,2)-'[1]Miter Profiles'!$AC$97-'[1]Outside Edges'!$B44)&gt;=5,'[1]Outside Edges'!$Q44="Yes"),"Yes","No")</f>
        <v>Yes</v>
      </c>
      <c r="CS45" s="65" t="str">
        <f>IF(AND((RIGHT(CS$3,2)-'[1]Miter Profiles'!$AC$98-'[1]Outside Edges'!$B44)&gt;=5,'[1]Outside Edges'!$Q44="Yes"),"Yes","No")</f>
        <v>Yes</v>
      </c>
      <c r="CT45" s="7" t="str">
        <f>IF(AND((RIGHT($CT$3,2)-'[1]Miter Profiles'!$AC$99-'[1]Outside Edges'!$B44)&gt;=5,'[1]Outside Edges'!$Q44="Yes"),"Yes","No")</f>
        <v>No</v>
      </c>
      <c r="CU45" s="7" t="str">
        <f>IF(AND((RIGHT($CU$3,2)-'[1]Miter Profiles'!$AC$100-'[1]Outside Edges'!$B44)&gt;=5,'[1]Outside Edges'!$Q44="Yes"),"Yes","No")</f>
        <v>Yes</v>
      </c>
      <c r="CV45" s="63" t="str">
        <f>IF(AND((RIGHT($CV$3,2)-'[1]Miter Profiles'!$AC$101-'[1]Outside Edges'!$B44)&gt;=5,'[1]Outside Edges'!$Q44="Yes"),"Yes","No")</f>
        <v>Yes</v>
      </c>
      <c r="CW45" s="64" t="str">
        <f>IF(AND((RIGHT($CW$3,2)-'[1]Miter Profiles'!$AC$102-'[1]Outside Edges'!$B44)&gt;=5,'[1]Outside Edges'!$Q44="Yes"),"Yes","No")</f>
        <v>Yes</v>
      </c>
      <c r="CX45" s="8" t="str">
        <f>IF(AND((RIGHT($CX$3,2)-'[1]Miter Profiles'!$AC$103-'[1]Outside Edges'!$B44)&gt;=5,'[1]Outside Edges'!$Q44="Yes"),"Yes","No")</f>
        <v>Yes</v>
      </c>
      <c r="CY45" s="65" t="str">
        <f>IF(AND((RIGHT($CY$3,2)-'[1]Miter Profiles'!$AC$104-'[1]Outside Edges'!$B44)&gt;=5,'[1]Outside Edges'!$Q44="Yes"),"Yes","No")</f>
        <v>Yes</v>
      </c>
      <c r="CZ45" s="7" t="str">
        <f>IF(AND((RIGHT($CZ$3,2)-'[1]Miter Profiles'!$AC$105-'[1]Outside Edges'!$B44)&gt;=5,'[1]Outside Edges'!$Q44="Yes"),"Yes","No")</f>
        <v>No</v>
      </c>
      <c r="DA45" s="7" t="str">
        <f>IF(AND((RIGHT($DA$3,2)-'[1]Miter Profiles'!$AC$106-'[1]Outside Edges'!$B44)&gt;=5,'[1]Outside Edges'!$Q44="Yes"),"Yes","No")</f>
        <v>No</v>
      </c>
      <c r="DB45" s="63" t="str">
        <f>IF(AND((RIGHT($DB$3,2)-'[1]Miter Profiles'!$AC$107-'[1]Outside Edges'!$B44)&gt;=5,'[1]Outside Edges'!$Q44="Yes"),"Yes","No")</f>
        <v>No</v>
      </c>
      <c r="DC45" s="64" t="str">
        <f>IF(AND((RIGHT($DC$3,2)-'[1]Miter Profiles'!$AC$108-'[1]Outside Edges'!$B44)&gt;=5,'[1]Outside Edges'!$Q44="Yes"),"Yes","No")</f>
        <v>No</v>
      </c>
      <c r="DD45" s="8" t="str">
        <f>IF(AND((RIGHT($DD$3,2)-'[1]Miter Profiles'!$AC$109-'[1]Outside Edges'!$B44)&gt;=5,'[1]Outside Edges'!$Q44="Yes"),"Yes","No")</f>
        <v>Yes</v>
      </c>
      <c r="DE45" s="65" t="str">
        <f>IF(AND((RIGHT($DE$3,2)-'[1]Miter Profiles'!$AC$110-'[1]Outside Edges'!$B44)&gt;=5,'[1]Outside Edges'!$Q44="Yes"),"Yes","No")</f>
        <v>Yes</v>
      </c>
      <c r="DF45" s="7" t="str">
        <f>IF(AND((RIGHT($DF$3,2)-'[1]Miter Profiles'!$AC$111-'[1]Outside Edges'!$B44)&gt;=5,'[1]Outside Edges'!$Q44="Yes"),"Yes","No")</f>
        <v>Yes</v>
      </c>
      <c r="DG45" s="7" t="str">
        <f>IF(AND((RIGHT($DG$3,2)-'[1]Miter Profiles'!$AC$112-'[1]Outside Edges'!$B44)&gt;=5,'[1]Outside Edges'!$Q44="Yes"),"Yes","No")</f>
        <v>Yes</v>
      </c>
      <c r="DH45" s="63" t="str">
        <f>IF(AND((RIGHT($DH$3,2)-'[1]Miter Profiles'!$AC$113-'[1]Outside Edges'!$B44)&gt;=5,'[1]Outside Edges'!$Q44="Yes"),"Yes","No")</f>
        <v>Yes</v>
      </c>
      <c r="DI45" s="64" t="str">
        <f>IF(AND((RIGHT($DI$3,2)-'[1]Miter Profiles'!$AC$114-'[1]Outside Edges'!$B44)&gt;=5,'[1]Outside Edges'!$Q44="Yes"),"Yes","No")</f>
        <v>Yes</v>
      </c>
      <c r="DJ45" s="8" t="str">
        <f>IF(AND((RIGHT($DJ$3,2)-'[1]Miter Profiles'!$AC$115-'[1]Outside Edges'!$B44)&gt;=5,'[1]Outside Edges'!$Q44="Yes"),"Yes","No")</f>
        <v>Yes</v>
      </c>
      <c r="DK45" s="65" t="str">
        <f>IF(AND((RIGHT($DK$3,2)-'[1]Miter Profiles'!$AC$116-'[1]Outside Edges'!$B44)&gt;=5,'[1]Outside Edges'!$Q44="Yes"),"Yes","No")</f>
        <v>Yes</v>
      </c>
      <c r="DL45" s="7" t="str">
        <f>IF(AND((RIGHT($DL$3,2)-'[1]Miter Profiles'!$AC$117-'[1]Outside Edges'!$B44)&gt;=5,'[1]Outside Edges'!$Q44="Yes"),"Yes","No")</f>
        <v>Yes</v>
      </c>
      <c r="DM45" s="7" t="str">
        <f>IF(AND((RIGHT($DM$3,2)-'[1]Miter Profiles'!$AC$118-'[1]Outside Edges'!$B44)&gt;=5,'[1]Outside Edges'!$Q44="Yes"),"Yes","No")</f>
        <v>Yes</v>
      </c>
      <c r="DN45" s="63" t="str">
        <f>IF(AND((RIGHT($DN$3,2)-'[1]Miter Profiles'!$AC$119-'[1]Outside Edges'!$B44)&gt;=5,'[1]Outside Edges'!$Q44="Yes"),"Yes","No")</f>
        <v>Yes</v>
      </c>
      <c r="DO45" s="64" t="str">
        <f>IF(AND((RIGHT($DO$3,2)-'[1]Miter Profiles'!$AC$120-'[1]Outside Edges'!$B44)&gt;=5,'[1]Outside Edges'!$Q44="Yes"),"Yes","No")</f>
        <v>No</v>
      </c>
      <c r="DP45" s="8" t="str">
        <f>IF(AND((RIGHT($DP$3,2)-'[1]Miter Profiles'!$AC$121-'[1]Outside Edges'!$B44)&gt;=5,'[1]Outside Edges'!$Q44="Yes"),"Yes","No")</f>
        <v>No</v>
      </c>
      <c r="DQ45" s="65" t="str">
        <f>IF(AND((RIGHT($DQ$3,2)-'[1]Miter Profiles'!$AC$122-'[1]Outside Edges'!$B44)&gt;=5,'[1]Outside Edges'!$Q44="Yes"),"Yes","No")</f>
        <v>Yes</v>
      </c>
      <c r="DR45" s="7" t="str">
        <f>IF(AND((RIGHT($DR$3,2)-'[1]Miter Profiles'!$AC$123-'[1]Outside Edges'!$B44)&gt;=5,'[1]Outside Edges'!$Q44="Yes"),"Yes","No")</f>
        <v>Yes</v>
      </c>
      <c r="DS45" s="7" t="str">
        <f>IF(AND((RIGHT($DS$3,2)-'[1]Miter Profiles'!$AC$124-'[1]Outside Edges'!$B44)&gt;=5,'[1]Outside Edges'!$Q44="Yes"),"Yes","No")</f>
        <v>Yes</v>
      </c>
      <c r="DT45" s="63" t="str">
        <f>IF(AND((RIGHT($DT$3,2)-'[1]Miter Profiles'!$AC$125-'[1]Outside Edges'!$B44)&gt;=5,'[1]Outside Edges'!$Q44="Yes"),"Yes","No")</f>
        <v>Yes</v>
      </c>
      <c r="DU45" s="64" t="str">
        <f>IF(AND((RIGHT($DU$3,2)-'[1]Miter Profiles'!$AC$126-'[1]Outside Edges'!$B44)&gt;=5,'[1]Outside Edges'!$Q44="Yes"),"Yes","No")</f>
        <v>Yes</v>
      </c>
      <c r="DV45" s="8" t="str">
        <f>IF(AND((RIGHT($DV$3,2)-'[1]Miter Profiles'!$AC$127-'[1]Outside Edges'!$B44)&gt;=5,'[1]Outside Edges'!$Q44="Yes"),"Yes","No")</f>
        <v>Yes</v>
      </c>
      <c r="DW45" s="65" t="str">
        <f>IF(AND((RIGHT($DW$3,2)-'[1]Miter Profiles'!$AC$128-'[1]Outside Edges'!$B44)&gt;=5,'[1]Outside Edges'!$Q44="Yes"),"Yes","No")</f>
        <v>Yes</v>
      </c>
      <c r="DX45" s="7" t="str">
        <f>IF(AND((RIGHT($DX$3,2)-'[1]Miter Profiles'!$AC$129-'[1]Outside Edges'!$B44)&gt;=5,'[1]Outside Edges'!$Q44="Yes"),"Yes","No")</f>
        <v>Yes</v>
      </c>
      <c r="DY45" s="7" t="str">
        <f>IF(AND((RIGHT($DY$3,2)-'[1]Miter Profiles'!$AC$130-'[1]Outside Edges'!$B44)&gt;=5,'[1]Outside Edges'!$Q44="Yes"),"Yes","No")</f>
        <v>Yes</v>
      </c>
      <c r="DZ45" s="63" t="str">
        <f>IF(AND((RIGHT($DZ$3,2)-'[1]Miter Profiles'!$AC$131-'[1]Outside Edges'!$B44)&gt;=5,'[1]Outside Edges'!$Q44="Yes"),"Yes","No")</f>
        <v>Yes</v>
      </c>
      <c r="EA45" s="68" t="str">
        <f>IF(AND((RIGHT($EA$3,2)-'[1]Miter Profiles'!$AC$132-'[1]Outside Edges'!$B44)&gt;=5,'[1]Outside Edges'!$Q44="Yes"),"Yes","No")</f>
        <v>Yes</v>
      </c>
      <c r="EB45" s="78" t="str">
        <f>IF(AND((RIGHT($EB$3,2)-'[1]Miter Profiles'!$AC$133-'[1]Outside Edges'!$B44)&gt;=5,'[1]Outside Edges'!$Q44="Yes"),"Yes","No")</f>
        <v>No</v>
      </c>
      <c r="EC45" s="79" t="str">
        <f>IF(AND((RIGHT($EC$3,2)-'[1]Miter Profiles'!$AC$134-'[1]Outside Edges'!$B44)&gt;=5,'[1]Outside Edges'!$Q44="Yes"),"Yes","No")</f>
        <v>Yes</v>
      </c>
      <c r="ED45" s="81" t="str">
        <f>IF(AND((RIGHT($ED$3,2)-'[1]Miter Profiles'!$AC$135-'[1]Outside Edges'!$B44)&gt;=5,'[1]Outside Edges'!$Q44="Yes"),"Yes","No")</f>
        <v>Yes</v>
      </c>
      <c r="EE45" s="80" t="str">
        <f>IF(AND((RIGHT($EE$3,2)-'[1]Miter Profiles'!$AC$136-'[1]Outside Edges'!$B44)&gt;=5,'[1]Outside Edges'!$Q44="Yes"),"Yes","No")</f>
        <v>Yes</v>
      </c>
      <c r="EF45" s="63" t="str">
        <f>IF(AND((RIGHT($EF$3,2)-'[1]Miter Profiles'!$AC$137-'[1]Outside Edges'!$B44)&gt;=5,'[1]Outside Edges'!$Q44="Yes"),"Yes","No")</f>
        <v>Yes</v>
      </c>
      <c r="EG45" s="7" t="str">
        <f>IF(AND((RIGHT($EG$3,2)-'[1]Miter Profiles'!$AC$138-'[1]Outside Edges'!$B44)&gt;=5,'[1]Outside Edges'!$Q44="Yes"),"Yes","No")</f>
        <v>Yes</v>
      </c>
      <c r="EH45" s="68" t="str">
        <f>IF(AND((RIGHT($EH$3,2)-'[1]Miter Profiles'!$AC$139-'[1]Outside Edges'!$B44)&gt;=5,'[1]Outside Edges'!$Q44="Yes"),"Yes","No")</f>
        <v>Yes</v>
      </c>
      <c r="EI45" s="82" t="str">
        <f>IF(AND((RIGHT($EI$3,2)-'[1]Miter Profiles'!$AC$140-'[1]Outside Edges'!$B44)&gt;=5,'[1]Outside Edges'!$Q44="Yes"),"Yes","No")</f>
        <v>Yes</v>
      </c>
      <c r="EJ45" s="83" t="str">
        <f>IF(AND((RIGHT($EJ$3,2)-'[1]Miter Profiles'!$AC$141-'[1]Outside Edges'!$B44)&gt;=5,'[1]Outside Edges'!$Q44="Yes"),"Yes","No")</f>
        <v>Yes</v>
      </c>
      <c r="EK45" s="83" t="str">
        <f>IF(AND((RIGHT($EK$3,2)-'[1]Miter Profiles'!$AC$142-'[1]Outside Edges'!$B44)&gt;=5,'[1]Outside Edges'!$Q44="Yes"),"Yes","No")</f>
        <v>Yes</v>
      </c>
      <c r="EL45" s="81" t="str">
        <f>IF(AND((RIGHT($EL$3,2)-'[1]Miter Profiles'!$AC$143-'[1]Outside Edges'!$B44)&gt;=5,'[1]Outside Edges'!$Q44="Yes"),"Yes","No")</f>
        <v>Yes</v>
      </c>
      <c r="EM45" s="84" t="str">
        <f>IF(AND((RIGHT($EM$3,2)-'[1]Miter Profiles'!$AC$144-'[1]Outside Edges'!$B44)&gt;=5,'[1]Outside Edges'!$Q44="Yes"),"Yes","No")</f>
        <v>No</v>
      </c>
      <c r="EN45" s="7" t="str">
        <f>IF(AND((RIGHT($EN$3,2)-'[1]Miter Profiles'!$AC$145-'[1]Outside Edges'!$B44)&gt;=5,'[1]Outside Edges'!$Q44="Yes"),"Yes","No")</f>
        <v>Yes</v>
      </c>
      <c r="EO45" s="68" t="str">
        <f>IF(AND((RIGHT($EO$3,2)-'[1]Miter Profiles'!$AC$146-'[1]Outside Edges'!$B44)&gt;=5,'[1]Outside Edges'!$Q44="Yes"),"Yes","No")</f>
        <v>Yes</v>
      </c>
      <c r="EP45" s="83" t="str">
        <f>IF(AND((RIGHT($EP$3,2)-'[1]Miter Profiles'!$AC$147-'[1]Outside Edges'!$B44)&gt;=5,'[1]Outside Edges'!$Q44="Yes"),"Yes","No")</f>
        <v>No</v>
      </c>
      <c r="EQ45" s="83" t="str">
        <f>IF(AND((RIGHT($EQ$3,2)-'[1]Miter Profiles'!$AC$148-'[1]Outside Edges'!$B44)&gt;=5,'[1]Outside Edges'!$Q44="Yes"),"Yes","No")</f>
        <v>Yes</v>
      </c>
      <c r="ER45" s="81" t="str">
        <f>IF(AND((RIGHT($ER$3,2)-'[1]Miter Profiles'!$AC$149-'[1]Outside Edges'!$B44)&gt;=5,'[1]Outside Edges'!$Q44="Yes"),"Yes","No")</f>
        <v>Yes</v>
      </c>
      <c r="ES45" s="84" t="str">
        <f>IF(AND((RIGHT($ES$3,2)-'[1]Miter Profiles'!$AC$150-'[1]Outside Edges'!$B44)&gt;=5,'[1]Outside Edges'!$Q44="Yes"),"Yes","No")</f>
        <v>No</v>
      </c>
      <c r="ET45" s="7" t="str">
        <f>IF(AND((RIGHT($ET$3,2)-'[1]Miter Profiles'!$AC$151-'[1]Outside Edges'!$B44)&gt;=5,'[1]Outside Edges'!$Q44="Yes"),"Yes","No")</f>
        <v>Yes</v>
      </c>
      <c r="EU45" s="68" t="str">
        <f>IF(AND((RIGHT($EU$3,2)-'[1]Miter Profiles'!$AC$152-'[1]Outside Edges'!$B44)&gt;=5,'[1]Outside Edges'!$Q44="Yes"),"Yes","No")</f>
        <v>Yes</v>
      </c>
      <c r="EV45" s="83" t="str">
        <f>IF(AND((RIGHT($EV$3,2)-'[1]Miter Profiles'!$AC$153-'[1]Outside Edges'!$B44)&gt;=5,'[1]Outside Edges'!$Q44="Yes"),"Yes","No")</f>
        <v>No</v>
      </c>
      <c r="EW45" s="83" t="str">
        <f>IF(AND((RIGHT($EW$3,2)-'[1]Miter Profiles'!$AC$154-'[1]Outside Edges'!$B44)&gt;=5,'[1]Outside Edges'!$Q44="Yes"),"Yes","No")</f>
        <v>Yes</v>
      </c>
      <c r="EX45" s="81" t="str">
        <f>IF(AND((RIGHT($EX$3,2)-'[1]Miter Profiles'!$AC$155-'[1]Outside Edges'!$B44)&gt;=5,'[1]Outside Edges'!$Q44="Yes"),"Yes","No")</f>
        <v>Yes</v>
      </c>
      <c r="EY45" s="84" t="str">
        <f>IF(AND((RIGHT($EY$3,2)-'[1]Miter Profiles'!$AC$156-'[1]Outside Edges'!$B44)&gt;=5,'[1]Outside Edges'!$Q44="Yes"),"Yes","No")</f>
        <v>Yes</v>
      </c>
      <c r="EZ45" s="7" t="str">
        <f>IF(AND((RIGHT($EZ$3,2)-'[1]Miter Profiles'!$AC$157-'[1]Outside Edges'!$B44)&gt;=5,'[1]Outside Edges'!$Q44="Yes"),"Yes","No")</f>
        <v>Yes</v>
      </c>
      <c r="FA45" s="68" t="str">
        <f>IF(AND((RIGHT($FA$3,2)-'[1]Miter Profiles'!$AC$158-'[1]Outside Edges'!$B44)&gt;=5,'[1]Outside Edges'!$Q44="Yes"),"Yes","No")</f>
        <v>Yes</v>
      </c>
      <c r="FB45" s="83" t="str">
        <f>IF(AND((RIGHT($FB$3,2)-'[1]Miter Profiles'!$AC$159-'[1]Outside Edges'!$B44)&gt;=5,'[1]Outside Edges'!$Q44="Yes"),"Yes","No")</f>
        <v>Yes</v>
      </c>
      <c r="FC45" s="83" t="str">
        <f>IF(AND((RIGHT($FC$3,2)-'[1]Miter Profiles'!$AC$160-'[1]Outside Edges'!$B44)&gt;=5,'[1]Outside Edges'!$Q44="Yes"),"Yes","No")</f>
        <v>Yes</v>
      </c>
      <c r="FD45" s="81" t="str">
        <f>IF(AND((RIGHT($FD$3,2)-'[1]Miter Profiles'!$AC$161-'[1]Outside Edges'!$B44)&gt;=5,'[1]Outside Edges'!$Q44="Yes"),"Yes","No")</f>
        <v>Yes</v>
      </c>
      <c r="FE45" s="84" t="str">
        <f>IF(AND((RIGHT($FE$3,2)-'[1]Miter Profiles'!$AC$162-'[1]Outside Edges'!$B44)&gt;=5,'[1]Outside Edges'!$Q44="Yes"),"Yes","No")</f>
        <v>Yes</v>
      </c>
      <c r="FF45" s="7" t="str">
        <f>IF(AND((RIGHT($FF$3,2)-'[1]Miter Profiles'!$AC$163-'[1]Outside Edges'!$B44)&gt;=5,'[1]Outside Edges'!$Q44="Yes"),"Yes","No")</f>
        <v>Yes</v>
      </c>
      <c r="FG45" s="68" t="str">
        <f>IF(AND((RIGHT($FG$3,2)-'[1]Miter Profiles'!$AC$164-'[1]Outside Edges'!$B44)&gt;=5,'[1]Outside Edges'!$Q44="Yes"),"Yes","No")</f>
        <v>Yes</v>
      </c>
      <c r="FH45" s="83" t="str">
        <f>IF(AND((RIGHT($FH$3,2)-'[1]Miter Profiles'!$AC$165-'[1]Outside Edges'!$B44)&gt;=5,'[1]Outside Edges'!$Q44="Yes"),"Yes","No")</f>
        <v>Yes</v>
      </c>
      <c r="FI45" s="83" t="str">
        <f>IF(AND((RIGHT($FI$3,2)-'[1]Miter Profiles'!$AC$166-'[1]Outside Edges'!$B44)&gt;=5,'[1]Outside Edges'!$Q44="Yes"),"Yes","No")</f>
        <v>Yes</v>
      </c>
      <c r="FJ45" s="81" t="str">
        <f>IF(AND((RIGHT($FJ$3,2)-'[1]Miter Profiles'!$AC$167-'[1]Outside Edges'!$B44)&gt;=5,'[1]Outside Edges'!$Q44="Yes"),"Yes","No")</f>
        <v>Yes</v>
      </c>
      <c r="FK45" s="84" t="str">
        <f>IF(AND((RIGHT($FK$3,2)-'[1]Miter Profiles'!$AC$168-'[1]Outside Edges'!$B44)&gt;=5,'[1]Outside Edges'!$Q44="Yes"),"Yes","No")</f>
        <v>Yes</v>
      </c>
      <c r="FL45" s="7" t="str">
        <f>IF(AND((RIGHT($FL$3,2)-'[1]Miter Profiles'!$AC$169-'[1]Outside Edges'!$B44)&gt;=5,'[1]Outside Edges'!$Q44="Yes"),"Yes","No")</f>
        <v>Yes</v>
      </c>
      <c r="FM45" s="68" t="str">
        <f>IF(AND((RIGHT($FM$3,2)-'[1]Miter Profiles'!$AC$170-'[1]Outside Edges'!$B44)&gt;=5,'[1]Outside Edges'!$Q44="Yes"),"Yes","No")</f>
        <v>Yes</v>
      </c>
      <c r="FN45" s="83" t="str">
        <f>IF(AND((RIGHT($FN$3,2)-'[1]Miter Profiles'!$AC$171-'[1]Outside Edges'!$B44)&gt;=5,'[1]Outside Edges'!$Q44="Yes"),"Yes","No")</f>
        <v>Yes</v>
      </c>
      <c r="FO45" s="83" t="str">
        <f>IF(AND((RIGHT($FO$3,2)-'[1]Miter Profiles'!$AC$172-'[1]Outside Edges'!$B44)&gt;=5,'[1]Outside Edges'!$Q44="Yes"),"Yes","No")</f>
        <v>Yes</v>
      </c>
      <c r="FP45" s="81" t="str">
        <f>IF(AND((RIGHT($FP$3,2)-'[1]Miter Profiles'!$AC$173-'[1]Outside Edges'!$B44)&gt;=5,'[1]Outside Edges'!$Q44="Yes"),"Yes","No")</f>
        <v>Yes</v>
      </c>
      <c r="FQ45" s="84" t="str">
        <f>IF(AND((RIGHT($FQ$3,2)-'[1]Miter Profiles'!$AC$174-'[1]Outside Edges'!$B44)&gt;=5,'[1]Outside Edges'!$Q44="Yes"),"Yes","No")</f>
        <v>Yes</v>
      </c>
      <c r="FR45" s="7" t="str">
        <f>IF(AND((RIGHT($FR$3,2)-'[1]Miter Profiles'!$AC$175-'[1]Outside Edges'!$B44)&gt;=5,'[1]Outside Edges'!$Q44="Yes"),"Yes","No")</f>
        <v>Yes</v>
      </c>
      <c r="FS45" s="68" t="str">
        <f>IF(AND((RIGHT($FS$3,2)-'[1]Miter Profiles'!$AC$176-'[1]Outside Edges'!$B44)&gt;=5,'[1]Outside Edges'!$Q44="Yes"),"Yes","No")</f>
        <v>Yes</v>
      </c>
      <c r="FT45" s="83" t="str">
        <f>IF(AND((RIGHT($FT$3,2)-'[1]Miter Profiles'!$AC$177-'[1]Outside Edges'!$B44)&gt;=5,'[1]Outside Edges'!$Q44="Yes"),"Yes","No")</f>
        <v>Yes</v>
      </c>
      <c r="FU45" s="83" t="str">
        <f>IF(AND((RIGHT($FU$3,2)-'[1]Miter Profiles'!$AC$178-'[1]Outside Edges'!$B44)&gt;=5,'[1]Outside Edges'!$Q44="Yes"),"Yes","No")</f>
        <v>Yes</v>
      </c>
      <c r="FV45" s="81" t="str">
        <f>IF(AND((RIGHT($V$3,2)-'[1]Miter Profiles'!$AC$179-'[1]Outside Edges'!$B44)&gt;=5,'[1]Outside Edges'!$Q44="Yes"),"Yes","No")</f>
        <v>Yes</v>
      </c>
      <c r="FW45" s="84" t="str">
        <f>IF(AND((RIGHT($FW$3,2)-'[1]Miter Profiles'!$AC$180-'[1]Outside Edges'!$B44)&gt;=5,'[1]Outside Edges'!$Q44="Yes"),"Yes","No")</f>
        <v>No</v>
      </c>
      <c r="FX45" s="197" t="str">
        <f>IF(AND((RIGHT($FX$3,2)-'[1]Miter Profiles'!$AC$181-'[1]Outside Edges'!$B44)&gt;=5,'[1]Outside Edges'!$Q44="Yes"),"Yes","No")</f>
        <v>Yes</v>
      </c>
      <c r="FY45" s="198" t="str">
        <f>IF(AND((RIGHT($FY$3,2)-'[1]Miter Profiles'!$AC$182-'[1]Outside Edges'!$B44)&gt;=5,'[1]Outside Edges'!$Q44="Yes"),"Yes","No")</f>
        <v>Yes</v>
      </c>
      <c r="FZ45" s="200" t="str">
        <f>IF(AND((RIGHT($FZ$3,2)-'[1]Miter Profiles'!$AC$183-'[1]Outside Edges'!$B44)&gt;=5,'[1]Outside Edges'!$Q44="Yes"),"Yes","No")</f>
        <v>No</v>
      </c>
      <c r="GA45" s="201" t="str">
        <f>IF(AND((RIGHT($GA$3,2)-'[1]Miter Profiles'!$AC$184-'[1]Outside Edges'!$B44)&gt;=5,'[1]Outside Edges'!$Q44="Yes"),"Yes","No")</f>
        <v>Yes</v>
      </c>
      <c r="GB45" s="202" t="str">
        <f>IF(AND((RIGHT($GB$3,2)-'[1]Miter Profiles'!$AC$185-'[1]Outside Edges'!$B44)&gt;=5,'[1]Outside Edges'!$Q44="Yes"),"Yes","No")</f>
        <v>Yes</v>
      </c>
      <c r="GC45" s="199" t="str">
        <f>IF(AND((RIGHT($GC$3,2)-'[1]Miter Profiles'!$AC$186-'[1]Outside Edges'!$B44)&gt;=5,'[1]Outside Edges'!$Q44="Yes"),"Yes","No")</f>
        <v>No</v>
      </c>
      <c r="GD45" s="197" t="str">
        <f>IF(AND((RIGHT($GD$3,2)-'[1]Miter Profiles'!$AC$187-'[1]Outside Edges'!$B44)&gt;=5,'[1]Outside Edges'!$Q44="Yes"),"Yes","No")</f>
        <v>Yes</v>
      </c>
      <c r="GE45" s="198" t="str">
        <f>IF(AND((RIGHT($GE$3,2)-'[1]Miter Profiles'!$AC$188-'[1]Outside Edges'!$B44)&gt;=5,'[1]Outside Edges'!$Q44="Yes"),"Yes","No")</f>
        <v>Yes</v>
      </c>
      <c r="GF45" s="200" t="str">
        <f>IF(AND((RIGHT($GF$3,2)-'[1]Miter Profiles'!$AC$189-'[1]Outside Edges'!$B44)&gt;=5,'[1]Outside Edges'!$Q44="Yes"),"Yes","No")</f>
        <v>Yes</v>
      </c>
      <c r="GG45" s="201" t="str">
        <f>IF(AND((RIGHT($GG$3,2)-'[1]Miter Profiles'!$AC$190-'[1]Outside Edges'!$B44)&gt;=5,'[1]Outside Edges'!$Q44="Yes"),"Yes","No")</f>
        <v>Yes</v>
      </c>
      <c r="GH45" s="202" t="str">
        <f>IF(AND((RIGHT($GH$3,2)-'[1]Miter Profiles'!$AC$191-'[1]Outside Edges'!$B44)&gt;=5,'[1]Outside Edges'!$Q44="Yes"),"Yes","No")</f>
        <v>Yes</v>
      </c>
      <c r="GI45" s="199" t="str">
        <f>IF(AND((RIGHT($GI$3,2)-'[1]Miter Profiles'!$AC$192-'[1]Outside Edges'!$B44)&gt;=5,'[1]Outside Edges'!$Q44="Yes"),"Yes","No")</f>
        <v>Yes</v>
      </c>
      <c r="GJ45" s="197" t="str">
        <f>IF(AND((RIGHT($GJ$3,2)-'[1]Miter Profiles'!$AC$193-'[1]Outside Edges'!$B44)&gt;=5,'[1]Outside Edges'!$Q44="Yes"),"Yes","No")</f>
        <v>Yes</v>
      </c>
      <c r="GK45" s="198" t="str">
        <f>IF(AND((RIGHT($GK$3,2)-'[1]Miter Profiles'!$AC$194-'[1]Outside Edges'!$B44)&gt;=5,'[1]Outside Edges'!$Q44="Yes"),"Yes","No")</f>
        <v>Yes</v>
      </c>
      <c r="GL45" s="200" t="str">
        <f>IF(AND((RIGHT($GL$3,2)-'[1]Miter Profiles'!$AC$195-'[1]Outside Edges'!$B44)&gt;=5,'[1]Outside Edges'!$Q44="Yes"),"Yes","No")</f>
        <v>Yes</v>
      </c>
      <c r="GM45" s="201" t="str">
        <f>IF(AND((RIGHT($GM$3,2)-'[1]Miter Profiles'!$AC$196-'[1]Outside Edges'!$B44)&gt;=5,'[1]Outside Edges'!$Q44="Yes"),"Yes","No")</f>
        <v>Yes</v>
      </c>
      <c r="GN45" s="202" t="str">
        <f>IF(AND((RIGHT($GN$3,2)-'[1]Miter Profiles'!$AC$197-'[1]Outside Edges'!$B44)&gt;=5,'[1]Outside Edges'!$Q44="Yes"),"Yes","No")</f>
        <v>Yes</v>
      </c>
      <c r="GO45" s="199" t="str">
        <f>IF(AND((RIGHT($GO$3,2)-'[1]Miter Profiles'!$AC$198-'[1]Outside Edges'!$B44)&gt;=5,'[1]Outside Edges'!$Q44="Yes"),"Yes","No")</f>
        <v>No</v>
      </c>
      <c r="GP45" s="197" t="str">
        <f>IF(AND((RIGHT($GP$3,2)-'[1]Miter Profiles'!$AC$199-'[1]Outside Edges'!$B44)&gt;=5,'[1]Outside Edges'!$Q44="Yes"),"Yes","No")</f>
        <v>Yes</v>
      </c>
      <c r="GQ45" s="198" t="str">
        <f>IF(AND((RIGHT($GQ$3,2)-'[1]Miter Profiles'!$AC$200-'[1]Outside Edges'!$B44)&gt;=5,'[1]Outside Edges'!$Q44="Yes"),"Yes","No")</f>
        <v>Yes</v>
      </c>
      <c r="GR45" s="211" t="str">
        <f>IF(AND((RIGHT($GR$3,2)-'[1]Miter Profiles'!$AC$201-'[1]Outside Edges'!$B44)&gt;=5,'[1]Outside Edges'!$Q44="Yes"),"Yes","No")</f>
        <v>Yes</v>
      </c>
      <c r="GS45" s="197" t="str">
        <f>IF(AND((RIGHT($GS$3,2)-'[1]Miter Profiles'!$AC$202-'[1]Outside Edges'!$B44)&gt;=5,'[1]Outside Edges'!$Q44="Yes"),"Yes","No")</f>
        <v>Yes</v>
      </c>
      <c r="GT45" s="212" t="str">
        <f>IF(AND((RIGHT($GT$3,2)-'[1]Miter Profiles'!$AC$203-'[1]Outside Edges'!$B44)&gt;=5,'[1]Outside Edges'!$Q44="Yes"),"Yes","No")</f>
        <v>Yes</v>
      </c>
      <c r="GU45" s="208" t="str">
        <f>IF(AND((RIGHT($GU$3,2)-'[1]Miter Profiles'!$AC$204-'[1]Outside Edges'!$B44)&gt;=5,'[1]Outside Edges'!$Q44="Yes"),"Yes","No")</f>
        <v>No</v>
      </c>
      <c r="GV45" s="209" t="str">
        <f>IF(AND((RIGHT($GV$3,2)-'[1]Miter Profiles'!$AC$205-'[1]Outside Edges'!$B44)&gt;=5,'[1]Outside Edges'!$Q44="Yes"),"Yes","No")</f>
        <v>Yes</v>
      </c>
      <c r="GW45" s="210" t="str">
        <f>IF(AND((RIGHT($GW$3,2)-'[1]Miter Profiles'!$AC$206-'[1]Outside Edges'!$B44)&gt;=5,'[1]Outside Edges'!$Q44="Yes"),"Yes","No")</f>
        <v>Yes</v>
      </c>
      <c r="GX45" s="200" t="str">
        <f>IF(AND((RIGHT($GX$3,2)-'[1]Miter Profiles'!$AC$207-'[1]Outside Edges'!$B44)&gt;=5,'[1]Outside Edges'!$Q44="Yes"),"Yes","No")</f>
        <v>No</v>
      </c>
      <c r="GY45" s="201" t="str">
        <f>IF(AND((RIGHT($GY$3,2)-'[1]Miter Profiles'!$AC$208-'[1]Outside Edges'!$B44)&gt;=5,'[1]Outside Edges'!$Q44="Yes"),"Yes","No")</f>
        <v>Yes</v>
      </c>
      <c r="GZ45" s="202" t="str">
        <f>IF(AND((RIGHT($GZ$3,2)-'[1]Miter Profiles'!$AC$209-'[1]Outside Edges'!$B44)&gt;=5,'[1]Outside Edges'!$Q44="Yes"),"Yes","No")</f>
        <v>Yes</v>
      </c>
      <c r="HA45" s="199" t="str">
        <f>IF(AND((RIGHT($HA$3,2)-'[1]Miter Profiles'!$AC$210-'[1]Outside Edges'!$B44)&gt;=5,'[1]Outside Edges'!$Q44="Yes"),"Yes","No")</f>
        <v>No</v>
      </c>
      <c r="HB45" s="197" t="str">
        <f>IF(AND((RIGHT($HB$3,2)-'[1]Miter Profiles'!$AC$211-'[1]Outside Edges'!$B44)&gt;=5,'[1]Outside Edges'!$Q44="Yes"),"Yes","No")</f>
        <v>Yes</v>
      </c>
      <c r="HC45" s="198" t="str">
        <f>IF(AND((RIGHT($HC$3,2)-'[1]Miter Profiles'!$AC$212-'[1]Outside Edges'!$B44)&gt;=5,'[1]Outside Edges'!$Q44="Yes"),"Yes","No")</f>
        <v>Yes</v>
      </c>
      <c r="HD45" s="200" t="str">
        <f>IF(AND((RIGHT($HD$3,2)-'[1]Miter Profiles'!$AC$213-'[1]Outside Edges'!$B44)&gt;=5,'[1]Outside Edges'!$Q44="Yes"),"Yes","No")</f>
        <v>No</v>
      </c>
      <c r="HE45" s="202" t="str">
        <f>IF(AND((RIGHT($HE$3,2)-'[1]Miter Profiles'!$AC$214-'[1]Outside Edges'!$B44)&gt;=5,'[1]Outside Edges'!$Q44="Yes"),"Yes","No")</f>
        <v>No</v>
      </c>
      <c r="HF45" s="199" t="str">
        <f>IF(AND((RIGHT($HF$3,2)-'[1]Miter Profiles'!$AC$215-'[1]Outside Edges'!$B44)&gt;=5,'[1]Outside Edges'!$Q44="Yes"),"Yes","No")</f>
        <v>No</v>
      </c>
      <c r="HG45" s="197" t="str">
        <f>IF(AND((RIGHT($HG$3,2)-'[1]Miter Profiles'!$AC$216-'[1]Outside Edges'!$B44)&gt;=5,'[1]Outside Edges'!$Q44="Yes"),"Yes","No")</f>
        <v>Yes</v>
      </c>
      <c r="HH45" s="198" t="str">
        <f>IF(AND((RIGHT($HH$3,2)-'[1]Miter Profiles'!$AC$217-'[1]Outside Edges'!$B44)&gt;=5,'[1]Outside Edges'!$Q44="Yes"),"Yes","No")</f>
        <v>Yes</v>
      </c>
      <c r="HI45" s="200" t="str">
        <f>IF(AND((RIGHT($HI$3,2)-'[1]Miter Profiles'!$AC$218-'[1]Outside Edges'!$B44)&gt;=5,'[1]Outside Edges'!$Q44="Yes"),"Yes","No")</f>
        <v>Yes</v>
      </c>
      <c r="HJ45" s="201" t="str">
        <f>IF(AND((RIGHT($HJ$3,2)-'[1]Miter Profiles'!$AC$219-'[1]Outside Edges'!$B44)&gt;=5,'[1]Outside Edges'!$Q44="Yes"),"Yes","No")</f>
        <v>Yes</v>
      </c>
      <c r="HK45" s="202" t="str">
        <f>IF(AND((RIGHT($HK$3,2)-'[1]Miter Profiles'!$AC$220-'[1]Outside Edges'!$B44)&gt;=5,'[1]Outside Edges'!$Q44="Yes"),"Yes","No")</f>
        <v>Yes</v>
      </c>
      <c r="HL45" s="199" t="str">
        <f>IF(AND((RIGHT($HL$3,2)-'[1]Miter Profiles'!$AC$221-'[1]Outside Edges'!$B44)&gt;=5,'[1]Outside Edges'!$Q44="Yes"),"Yes","No")</f>
        <v>No</v>
      </c>
      <c r="HM45" s="197" t="str">
        <f>IF(AND((RIGHT($HM$3,2)-'[1]Miter Profiles'!$AC$222-'[1]Outside Edges'!$B44)&gt;=5,'[1]Outside Edges'!$Q44="Yes"),"Yes","No")</f>
        <v>Yes</v>
      </c>
      <c r="HN45" s="197" t="str">
        <f>IF(AND((RIGHT($HN$3,2)-'[1]Miter Profiles'!$AC$223-'[1]Outside Edges'!$B44)&gt;=5,'[1]Outside Edges'!$Q44="Yes"),"Yes","No")</f>
        <v>Yes</v>
      </c>
      <c r="HO45" s="201" t="str">
        <f>IF(AND((RIGHT($HO$3,2)-'[1]Miter Profiles'!$AC$224-'[1]Outside Edges'!$B44)&gt;=5,'[1]Outside Edges'!$Q44="Yes"),"Yes","No")</f>
        <v>No</v>
      </c>
      <c r="HP45" s="201" t="str">
        <f>IF(AND((RIGHT($HP$3,2)-'[1]Miter Profiles'!$AC$225-'[1]Outside Edges'!$B44)&gt;=5,'[1]Outside Edges'!$Q44="Yes"),"Yes","No")</f>
        <v>Yes</v>
      </c>
      <c r="HQ45" s="201" t="str">
        <f>IF(AND((RIGHT($HQ$3,3)-'[1]Miter Profiles'!$AC$226-'[1]Outside Edges'!$B44)&gt;=5,'[1]Outside Edges'!$Q44="Yes"),"Yes","No")</f>
        <v>No</v>
      </c>
      <c r="HR45" s="201" t="str">
        <f>IF(AND((RIGHT($HR$3,2)-'[1]Miter Profiles'!$AC$227-'[1]Outside Edges'!$B44)&gt;=5,'[1]Outside Edges'!$Q44="Yes"),"Yes","No")</f>
        <v>No</v>
      </c>
      <c r="HS45" s="197" t="str">
        <f>IF(AND((RIGHT($HS$3,2)-'[1]Miter Profiles'!$AC$228-'[1]Outside Edges'!$B44)&gt;=5,'[1]Outside Edges'!$Q44="Yes"),"Yes","No")</f>
        <v>Yes</v>
      </c>
      <c r="HT45" s="197" t="str">
        <f>IF(AND((RIGHT($HT$3,2)-'[1]Miter Profiles'!$AC$229-'[1]Outside Edges'!$B44)&gt;=5,'[1]Outside Edges'!$Q44="Yes"),"Yes","No")</f>
        <v>Yes</v>
      </c>
      <c r="HU45" s="197" t="str">
        <f>IF(AND((RIGHT($HU$3,2)-'[1]Miter Profiles'!$AC$230-'[1]Outside Edges'!$B44)&gt;=5,'[1]Outside Edges'!$Q44="Yes"),"Yes","No")</f>
        <v>Yes</v>
      </c>
      <c r="HV45" s="201" t="str">
        <f>IF(AND((RIGHT($HV$3,2)-'[1]Miter Profiles'!$AC$231-'[1]Outside Edges'!$B44)&gt;=5,'[1]Outside Edges'!$Q44="Yes"),"Yes","No")</f>
        <v>No</v>
      </c>
      <c r="HW45" s="201" t="str">
        <f>IF(AND((RIGHT($HW$3,2)-'[1]Miter Profiles'!$AC$232-'[1]Outside Edges'!$B44)&gt;=5,'[1]Outside Edges'!$Q44="Yes"),"Yes","No")</f>
        <v>Yes</v>
      </c>
      <c r="HX45" s="201" t="str">
        <f>IF(AND((RIGHT($HX$3,2)-'[1]Miter Profiles'!$AC$233-'[1]Outside Edges'!$B44)&gt;=5,'[1]Outside Edges'!$Q44="Yes"),"Yes","No")</f>
        <v>Yes</v>
      </c>
      <c r="HY45" s="197" t="str">
        <f>IF(AND((RIGHT($HY$3,2)-'[1]Miter Profiles'!$AC$234-'[1]Outside Edges'!$B44)&gt;=5,'[1]Outside Edges'!$Q44="Yes"),"Yes","No")</f>
        <v>No</v>
      </c>
      <c r="HZ45" s="197" t="str">
        <f>IF(AND((RIGHT($HZ$3,2)-'[1]Miter Profiles'!$AC$235-'[1]Outside Edges'!$B44)&gt;=5,'[1]Outside Edges'!$Q44="Yes"),"Yes","No")</f>
        <v>Yes</v>
      </c>
      <c r="IA45" s="197" t="str">
        <f>IF(AND((RIGHT($IA$3,2)-'[1]Miter Profiles'!$AC$236-'[1]Outside Edges'!$B44)&gt;=5,'[1]Outside Edges'!$Q44="Yes"),"Yes","No")</f>
        <v>Yes</v>
      </c>
      <c r="IB45" s="201" t="str">
        <f>IF(AND((RIGHT($IB$3,2)-'[1]Miter Profiles'!$AC$237-'[1]Outside Edges'!$B44)&gt;=5,'[1]Outside Edges'!$Q44="Yes"),"Yes","No")</f>
        <v>Yes</v>
      </c>
      <c r="IC45" s="201" t="str">
        <f>IF(AND((RIGHT($IC$3,2)-'[1]Miter Profiles'!$AC$238-'[1]Outside Edges'!$B44)&gt;=5,'[1]Outside Edges'!$Q44="Yes"),"Yes","No")</f>
        <v>Yes</v>
      </c>
      <c r="ID45" s="201" t="str">
        <f>IF(AND((RIGHT($ID$3,2)-'[1]Miter Profiles'!$AC$239-'[1]Outside Edges'!$B44)&gt;=5,'[1]Outside Edges'!$Q44="Yes"),"Yes","No")</f>
        <v>Yes</v>
      </c>
      <c r="IE45" s="197" t="str">
        <f>IF(AND((RIGHT($IE$3,2)-'[1]Miter Profiles'!$AC$240-'[1]Outside Edges'!$B44)&gt;=5,'[1]Outside Edges'!$Q44="Yes"),"Yes","No")</f>
        <v>No</v>
      </c>
      <c r="IF45" s="197" t="str">
        <f>IF(AND((RIGHT($IF$3,2)-'[1]Miter Profiles'!$AC$241-'[1]Outside Edges'!$B44)&gt;=5,'[1]Outside Edges'!$Q44="Yes"),"Yes","No")</f>
        <v>Yes</v>
      </c>
      <c r="IG45" s="197" t="str">
        <f>IF(AND((RIGHT($IG$3,2)-'[1]Miter Profiles'!$AC$242-'[1]Outside Edges'!$B44)&gt;=5,'[1]Outside Edges'!$Q44="Yes"),"Yes","No")</f>
        <v>Yes</v>
      </c>
      <c r="IH45" s="201" t="str">
        <f>IF(AND((RIGHT($IH$3,2)-'[1]Miter Profiles'!$AC$243-'[1]Outside Edges'!$B44)&gt;=5,'[1]Outside Edges'!$Q44="Yes"),"Yes","No")</f>
        <v>Yes</v>
      </c>
      <c r="II45" s="201" t="str">
        <f>IF(AND((RIGHT($II$3,2)-'[1]Miter Profiles'!$AC$244-'[1]Outside Edges'!$B44)&gt;=5,'[1]Outside Edges'!$Q44="Yes"),"Yes","No")</f>
        <v>Yes</v>
      </c>
      <c r="IJ45" s="201" t="str">
        <f>IF(AND((RIGHT($IJ$3,2)-'[1]Miter Profiles'!$AC$245-'[1]Outside Edges'!$B44)&gt;=5,'[1]Outside Edges'!$Q44="Yes"),"Yes","No")</f>
        <v>Yes</v>
      </c>
      <c r="IK45" s="197" t="str">
        <f>IF(AND((RIGHT($IK$3,2)-'[1]Miter Profiles'!$AC$246-'[1]Outside Edges'!$B44)&gt;=5,'[1]Outside Edges'!$Q44="Yes"),"Yes","No")</f>
        <v>Yes</v>
      </c>
      <c r="IL45" s="197" t="str">
        <f>IF(AND((RIGHT($IL$3,2)-'[1]Miter Profiles'!$AC$247-'[1]Outside Edges'!$B44)&gt;=5,'[1]Outside Edges'!$Q44="Yes"),"Yes","No")</f>
        <v>Yes</v>
      </c>
      <c r="IM45" s="197" t="str">
        <f>IF(AND((RIGHT($IM$3,2)-'[1]Miter Profiles'!$AC$248-'[1]Outside Edges'!$B44)&gt;=5,'[1]Outside Edges'!$Q44="Yes"),"Yes","No")</f>
        <v>Yes</v>
      </c>
      <c r="IN45" s="201" t="str">
        <f>IF(AND((RIGHT($IN$3,2)-'[1]Miter Profiles'!$AC$249-'[1]Outside Edges'!$B44)&gt;=5,'[1]Outside Edges'!$Q44="Yes"),"Yes","No")</f>
        <v>No</v>
      </c>
      <c r="IO45" s="201" t="str">
        <f>IF(AND((RIGHT($IO$3,2)-'[1]Miter Profiles'!$AC$250-'[1]Outside Edges'!$B44)&gt;=5,'[1]Outside Edges'!$Q44="Yes"),"Yes","No")</f>
        <v>Yes</v>
      </c>
      <c r="IP45" s="201" t="str">
        <f>IF(AND((RIGHT($IP$3,2)-'[1]Miter Profiles'!$AC$251-'[1]Outside Edges'!$B44)&gt;=5,'[1]Outside Edges'!$Q44="Yes"),"Yes","No")</f>
        <v>Yes</v>
      </c>
      <c r="IQ45" s="197" t="str">
        <f>IF(AND((RIGHT($IQ$3,2)-'[1]Miter Profiles'!$AC$252-'[1]Outside Edges'!$B44)&gt;=5,'[1]Outside Edges'!$Q44="Yes"),"Yes","No")</f>
        <v>No</v>
      </c>
      <c r="IR45" s="197" t="str">
        <f>IF(AND((RIGHT($IR$3,2)-'[1]Miter Profiles'!$AC$253-'[1]Outside Edges'!$B44)&gt;=5,'[1]Outside Edges'!$Q44="Yes"),"Yes","No")</f>
        <v>Yes</v>
      </c>
      <c r="IS45" s="197" t="str">
        <f>IF(AND((RIGHT($IS$3,2)-'[1]Miter Profiles'!$AC$254-'[1]Outside Edges'!$B44)&gt;=5,'[1]Outside Edges'!$Q44="Yes"),"Yes","No")</f>
        <v>Yes</v>
      </c>
      <c r="IT45" s="201" t="str">
        <f>IF(AND((RIGHT($IT$3,2)-'[1]Miter Profiles'!$AC$255-'[1]Outside Edges'!$B44)&gt;=5,'[1]Outside Edges'!$Q44="Yes"),"Yes","No")</f>
        <v>No</v>
      </c>
      <c r="IU45" s="201" t="str">
        <f>IF(AND((RIGHT($IU$3,2)-'[1]Miter Profiles'!$AC$256-'[1]Outside Edges'!$B44)&gt;=5,'[1]Outside Edges'!$Q44="Yes"),"Yes","No")</f>
        <v>Yes</v>
      </c>
      <c r="IV45" s="201" t="str">
        <f>IF(AND((RIGHT($IV$3,2)-'[1]Miter Profiles'!$AC$257-'[1]Outside Edges'!$B44)&gt;=5,'[1]Outside Edges'!$Q44="Yes"),"Yes","No")</f>
        <v>Yes</v>
      </c>
      <c r="IW45" s="197" t="str">
        <f>IF(AND((RIGHT($IW$3,2)-'[1]Miter Profiles'!$AC$258-'[1]Outside Edges'!$B44)&gt;=5,'[1]Outside Edges'!$Q44="Yes"),"Yes","No")</f>
        <v>Yes</v>
      </c>
      <c r="IX45" s="197" t="str">
        <f>IF(AND((RIGHT($IX$3,2)-'[1]Miter Profiles'!$AC$259-'[1]Outside Edges'!$B44)&gt;=5,'[1]Outside Edges'!$Q44="Yes"),"Yes","No")</f>
        <v>Yes</v>
      </c>
      <c r="IY45" s="197" t="str">
        <f>IF(AND((RIGHT($IY$3,2)-'[1]Miter Profiles'!$AC$260-'[1]Outside Edges'!$B44)&gt;=5,'[1]Outside Edges'!$Q44="Yes"),"Yes","No")</f>
        <v>Yes</v>
      </c>
      <c r="IZ45" s="201" t="str">
        <f>IF(AND((RIGHT($IZ$3,2)-'[1]Miter Profiles'!$AC$261-'[1]Outside Edges'!$B44)&gt;=5,'[1]Outside Edges'!$Q44="Yes"),"Yes","No")</f>
        <v>No</v>
      </c>
      <c r="JA45" s="201" t="str">
        <f>IF(AND((RIGHT($JA$3,2)-'[1]Miter Profiles'!$AC$262-'[1]Outside Edges'!$B44)&gt;=5,'[1]Outside Edges'!$Q44="Yes"),"Yes","No")</f>
        <v>Yes</v>
      </c>
      <c r="JB45" s="201" t="str">
        <f>IF(AND((RIGHT($JB$3,2)-'[1]Miter Profiles'!$AC$263-'[1]Outside Edges'!$B44)&gt;=5,'[1]Outside Edges'!$Q44="Yes"),"Yes","No")</f>
        <v>Yes</v>
      </c>
      <c r="JC45" s="197" t="str">
        <f>IF(AND((RIGHT($JC$3,2)-'[1]Miter Profiles'!$AC$264-'[1]Outside Edges'!$B44)&gt;=5,'[1]Outside Edges'!$Q44="Yes"),"Yes","No")</f>
        <v>Yes</v>
      </c>
      <c r="JD45" s="197" t="str">
        <f>IF(AND((RIGHT($JD$3,2)-'[1]Miter Profiles'!$AC$265-'[1]Outside Edges'!$B44)&gt;=5,'[1]Outside Edges'!$Q44="Yes"),"Yes","No")</f>
        <v>Yes</v>
      </c>
      <c r="JE45" s="197" t="str">
        <f>IF(AND((RIGHT($JE$3,2)-'[1]Miter Profiles'!$AC$266-'[1]Outside Edges'!$B44)&gt;=5,'[1]Outside Edges'!$Q44="Yes"),"Yes","No")</f>
        <v>Yes</v>
      </c>
      <c r="JF45" s="201" t="str">
        <f>IF(AND((RIGHT($JF$3,2)-'[1]Miter Profiles'!$AC$267-'[1]Outside Edges'!$B44)&gt;=5,'[1]Outside Edges'!$Q44="Yes"),"Yes","No")</f>
        <v>No</v>
      </c>
      <c r="JG45" s="201" t="str">
        <f>IF(AND((RIGHT($JG$3,2)-'[1]Miter Profiles'!$AC$268-'[1]Outside Edges'!$B44)&gt;=5,'[1]Outside Edges'!$Q44="Yes"),"Yes","No")</f>
        <v>Yes</v>
      </c>
      <c r="JH45" s="201" t="str">
        <f>IF(AND((RIGHT($JH$3,2)-'[1]Miter Profiles'!$AC$269-'[1]Outside Edges'!$B44)&gt;=5,'[1]Outside Edges'!$Q44="Yes"),"Yes","No")</f>
        <v>Yes</v>
      </c>
      <c r="JI45" s="197" t="str">
        <f>IF(AND((RIGHT($JI$3,2)-'[1]Miter Profiles'!$AC$270-'[1]Outside Edges'!$B44)&gt;=5,'[1]Outside Edges'!$Q44="Yes"),"Yes","No")</f>
        <v>Yes</v>
      </c>
      <c r="JJ45" s="197" t="str">
        <f>IF(AND((RIGHT($JJ$3,2)-'[1]Miter Profiles'!$AC$271-'[1]Outside Edges'!$B44)&gt;=5,'[1]Outside Edges'!$Q44="Yes"),"Yes","No")</f>
        <v>Yes</v>
      </c>
      <c r="JK45" s="197" t="str">
        <f>IF(AND((RIGHT($JK$3,2)-'[1]Miter Profiles'!$AC$272-'[1]Outside Edges'!$B44)&gt;=5,'[1]Outside Edges'!$Q44="Yes"),"Yes","No")</f>
        <v>Yes</v>
      </c>
      <c r="JL45" s="201" t="str">
        <f>IF(AND((RIGHT($JL$3,2)-'[1]Miter Profiles'!$AC$273-'[1]Outside Edges'!$B44)&gt;=5,'[1]Outside Edges'!$Q44="Yes"),"Yes","No")</f>
        <v>Yes</v>
      </c>
      <c r="JM45" s="201" t="str">
        <f>IF(AND((RIGHT($JM$3,2)-'[1]Miter Profiles'!$AC$274-'[1]Outside Edges'!$B44)&gt;=5,'[1]Outside Edges'!$Q44="Yes"),"Yes","No")</f>
        <v>Yes</v>
      </c>
      <c r="JN45" s="201" t="str">
        <f>IF(AND((RIGHT($JN$3,2)-'[1]Miter Profiles'!$AC$275-'[1]Outside Edges'!$B44)&gt;=5,'[1]Outside Edges'!$Q44="Yes"),"Yes","No")</f>
        <v>Yes</v>
      </c>
      <c r="JO45" s="197" t="str">
        <f>IF(AND((RIGHT($JO$3,2)-'[1]Miter Profiles'!$AC$276-'[1]Outside Edges'!$B44)&gt;=5,'[1]Outside Edges'!$Q44="Yes"),"Yes","No")</f>
        <v>Yes</v>
      </c>
      <c r="JP45" s="197" t="str">
        <f>IF(AND((RIGHT($JP$3,2)-'[1]Miter Profiles'!$AC$277-'[1]Outside Edges'!$B44)&gt;=5,'[1]Outside Edges'!$Q44="Yes"),"Yes","No")</f>
        <v>Yes</v>
      </c>
      <c r="JQ45" s="197" t="str">
        <f>IF(AND((RIGHT($JQ$3,2)-'[1]Miter Profiles'!$AC$278-'[1]Outside Edges'!$B44)&gt;=5,'[1]Outside Edges'!$Q44="Yes"),"Yes","No")</f>
        <v>Yes</v>
      </c>
      <c r="JR45" s="201" t="str">
        <f>IF(AND((RIGHT($JR$3,2)-'[1]Miter Profiles'!$AC$279-'[1]Outside Edges'!$B44)&gt;=5,'[1]Outside Edges'!$Q44="Yes"),"Yes","No")</f>
        <v>No</v>
      </c>
      <c r="JS45" s="201" t="str">
        <f>IF(AND((RIGHT($JS$3,2)-'[1]Miter Profiles'!$AC$280-'[1]Outside Edges'!$B44)&gt;=5,'[1]Outside Edges'!$Q44="Yes"),"Yes","No")</f>
        <v>No</v>
      </c>
      <c r="JT45" s="201" t="str">
        <f>IF(AND((RIGHT($JT$3,2)-'[1]Miter Profiles'!$AC$281-'[1]Outside Edges'!$B44)&gt;=5,'[1]Outside Edges'!$Q44="Yes"),"Yes","No")</f>
        <v>Yes</v>
      </c>
      <c r="JU45" s="197" t="str">
        <f>IF(AND((RIGHT($JU$3,2)-'[1]Miter Profiles'!$AC$282-'[1]Outside Edges'!$B44)&gt;=5,'[1]Outside Edges'!$Q44="Yes"),"Yes","No")</f>
        <v>No</v>
      </c>
      <c r="JV45" s="197" t="str">
        <f>IF(AND((RIGHT($JV$3,2)-'[1]Miter Profiles'!$AC$283-'[1]Outside Edges'!$B44)&gt;=5,'[1]Outside Edges'!$Q44="Yes"),"Yes","No")</f>
        <v>No</v>
      </c>
      <c r="JW45" s="197" t="str">
        <f>IF(AND((RIGHT($JW$3,2)-'[1]Miter Profiles'!$AC$284-'[1]Outside Edges'!$B44)&gt;=5,'[1]Outside Edges'!$Q44="Yes"),"Yes","No")</f>
        <v>Yes</v>
      </c>
      <c r="JX45" s="201" t="str">
        <f>IF(AND((RIGHT($JX$3,2)-'[1]Miter Profiles'!$AC$285-'[1]Outside Edges'!$B44)&gt;=5,'[1]Outside Edges'!$Q44="Yes"),"Yes","No")</f>
        <v>Yes</v>
      </c>
      <c r="JY45" s="201" t="str">
        <f>IF(AND((RIGHT($JY$3,2)-'[1]Miter Profiles'!$AC$286-'[1]Outside Edges'!$B44)&gt;=5,'[1]Outside Edges'!$Q44="Yes"),"Yes","No")</f>
        <v>Yes</v>
      </c>
      <c r="JZ45" s="201" t="str">
        <f>IF(AND((RIGHT($JZ$3,2)-'[1]Miter Profiles'!$AC$287-'[1]Outside Edges'!$B44)&gt;=5,'[1]Outside Edges'!$Q44="Yes"),"Yes","No")</f>
        <v>Yes</v>
      </c>
      <c r="KA45" s="197" t="str">
        <f>IF(AND((RIGHT($KA$3,2)-'[1]Miter Profiles'!$AC$288-'[1]Outside Edges'!$B44)&gt;=5,'[1]Outside Edges'!$Q44="Yes"),"Yes","No")</f>
        <v>Yes</v>
      </c>
      <c r="KB45" s="197" t="str">
        <f>IF(AND((RIGHT($KB$3,2)-'[1]Miter Profiles'!$AC$289-'[1]Outside Edges'!$B44)&gt;=5,'[1]Outside Edges'!$Q44="Yes"),"Yes","No")</f>
        <v>Yes</v>
      </c>
      <c r="KC45" s="197" t="str">
        <f>IF(AND((RIGHT($KC$3,2)-'[1]Miter Profiles'!$AC$290-'[1]Outside Edges'!$B44)&gt;=5,'[1]Outside Edges'!$Q44="Yes"),"Yes","No")</f>
        <v>Yes</v>
      </c>
      <c r="KD45" s="201" t="str">
        <f>IF(AND((RIGHT($KD$3,2)-'[1]Miter Profiles'!$AC$291-'[1]Outside Edges'!$B44)&gt;=5,'[1]Outside Edges'!$Q44="Yes"),"Yes","No")</f>
        <v>No</v>
      </c>
      <c r="KE45" s="201" t="str">
        <f>IF(AND((RIGHT($KE$3,2)-'[1]Miter Profiles'!$AC$292-'[1]Outside Edges'!$B44)&gt;=5,'[1]Outside Edges'!$Q44="Yes"),"Yes","No")</f>
        <v>Yes</v>
      </c>
      <c r="KF45" s="201" t="str">
        <f>IF(AND((RIGHT($KF$3,2)-'[1]Miter Profiles'!$AC$293-'[1]Outside Edges'!$B44)&gt;=5,'[1]Outside Edges'!$Q44="Yes"),"Yes","No")</f>
        <v>Yes</v>
      </c>
      <c r="KG45" s="197" t="str">
        <f>IF(AND((RIGHT($KG$3,2)-'[1]Miter Profiles'!$AC$294-'[1]Outside Edges'!$B44)&gt;=5,'[1]Outside Edges'!$Q44="Yes"),"Yes","No")</f>
        <v>Yes</v>
      </c>
      <c r="KH45" s="197" t="str">
        <f>IF(AND((RIGHT($KH$3,2)-'[1]Miter Profiles'!$AC$295-'[1]Outside Edges'!$B44)&gt;=5,'[1]Outside Edges'!$Q44="Yes"),"Yes","No")</f>
        <v>Yes</v>
      </c>
      <c r="KI45" s="197" t="str">
        <f>IF(AND((RIGHT($KI$3,2)-'[1]Miter Profiles'!$AC$296-'[1]Outside Edges'!$B44)&gt;=5,'[1]Outside Edges'!$Q44="Yes"),"Yes","No")</f>
        <v>Yes</v>
      </c>
      <c r="KJ45" s="201" t="str">
        <f>IF(AND((RIGHT($KJ$3,2)-'[1]Miter Profiles'!$AC$297-'[1]Outside Edges'!$B44)&gt;=5,'[1]Outside Edges'!$Q44="Yes"),"Yes","No")</f>
        <v>Yes</v>
      </c>
      <c r="KK45" s="201" t="str">
        <f>IF(AND((RIGHT($KK$3,2)-'[1]Miter Profiles'!$AC$298-'[1]Outside Edges'!$B44)&gt;=5,'[1]Outside Edges'!$Q44="Yes"),"Yes","No")</f>
        <v>Yes</v>
      </c>
      <c r="KL45" s="201" t="str">
        <f>IF(AND((RIGHT($KL$3,2)-'[1]Miter Profiles'!$AC$299-'[1]Outside Edges'!$B44)&gt;=5,'[1]Outside Edges'!$Q44="Yes"),"Yes","No")</f>
        <v>Yes</v>
      </c>
      <c r="KM45" s="197" t="str">
        <f>IF(AND((RIGHT($KM$3,2)-'[1]Miter Profiles'!$AC$300-'[1]Outside Edges'!$B44)&gt;=5,'[1]Outside Edges'!$Q44="Yes"),"Yes","No")</f>
        <v>Yes</v>
      </c>
      <c r="KN45" s="197" t="str">
        <f>IF(AND((RIGHT($KN$3,2)-'[1]Miter Profiles'!$AC$301-'[1]Outside Edges'!$B44)&gt;=5,'[1]Outside Edges'!$Q44="Yes"),"Yes","No")</f>
        <v>Yes</v>
      </c>
      <c r="KO45" s="197" t="str">
        <f>IF(AND((RIGHT($KO$3,2)-'[1]Miter Profiles'!$AC$302-'[1]Outside Edges'!$B44)&gt;=5,'[1]Outside Edges'!$Q44="Yes"),"Yes","No")</f>
        <v>Yes</v>
      </c>
      <c r="KP45" s="201" t="str">
        <f>IF(AND((RIGHT($KP$3,2)-'[1]Miter Profiles'!$AC$303-'[1]Outside Edges'!$B44)&gt;=5,'[1]Outside Edges'!$Q44="Yes"),"Yes","No")</f>
        <v>Yes</v>
      </c>
      <c r="KQ45" s="201" t="str">
        <f>IF(AND((RIGHT($KQ$3,2)-'[1]Miter Profiles'!$AC$304-'[1]Outside Edges'!$B44)&gt;=5,'[1]Outside Edges'!$Q44="Yes"),"Yes","No")</f>
        <v>Yes</v>
      </c>
      <c r="KR45" s="201" t="str">
        <f>IF(AND((RIGHT($KR$3,2)-'[1]Miter Profiles'!$AC$305-'[1]Outside Edges'!$B44)&gt;=5,'[1]Outside Edges'!$Q44="Yes"),"Yes","No")</f>
        <v>Yes</v>
      </c>
      <c r="KS45" s="197" t="str">
        <f>IF(AND((RIGHT($KS$3,2)-'[1]Miter Profiles'!$AC$306-'[1]Outside Edges'!$B44)&gt;=5,'[1]Outside Edges'!$Q44="Yes"),"Yes","No")</f>
        <v>Yes</v>
      </c>
      <c r="KT45" s="197" t="str">
        <f>IF(AND((RIGHT($KT$3,2)-'[1]Miter Profiles'!$AC$307-'[1]Outside Edges'!$B44)&gt;=5,'[1]Outside Edges'!$Q44="Yes"),"Yes","No")</f>
        <v>Yes</v>
      </c>
      <c r="KU45" s="197" t="str">
        <f>IF(AND((RIGHT($KU$3,2)-'[1]Miter Profiles'!$AC$308-'[1]Outside Edges'!$B44)&gt;=5,'[1]Outside Edges'!$Q44="Yes"),"Yes","No")</f>
        <v>Yes</v>
      </c>
      <c r="KV45" s="201" t="str">
        <f>IF(AND((RIGHT($KV$3,2)-'[1]Miter Profiles'!$AC$309-'[1]Outside Edges'!$B44)&gt;=5,'[1]Outside Edges'!$Q44="Yes"),"Yes","No")</f>
        <v>No</v>
      </c>
      <c r="KW45" s="201" t="str">
        <f>IF(AND((RIGHT($KW$3,2)-'[1]Miter Profiles'!$AC$310-'[1]Outside Edges'!$B44)&gt;=5,'[1]Outside Edges'!$Q44="Yes"),"Yes","No")</f>
        <v>Yes</v>
      </c>
      <c r="KX45" s="201" t="str">
        <f>IF(AND((RIGHT($KX$3,2)-'[1]Miter Profiles'!$AC$311-'[1]Outside Edges'!$B44)&gt;=5,'[1]Outside Edges'!$Q44="Yes"),"Yes","No")</f>
        <v>Yes</v>
      </c>
      <c r="KY45" s="197" t="str">
        <f>IF(AND((RIGHT($KY$3,2)-'[1]Miter Profiles'!$AC$312-'[1]Outside Edges'!$B44)&gt;=5,'[1]Outside Edges'!$Q44="Yes"),"Yes","No")</f>
        <v>No</v>
      </c>
      <c r="KZ45" s="197" t="str">
        <f>IF(AND((RIGHT($KZ$3,2)-'[1]Miter Profiles'!$AC$313-'[1]Outside Edges'!$B44)&gt;=5,'[1]Outside Edges'!$Q44="Yes"),"Yes","No")</f>
        <v>Yes</v>
      </c>
      <c r="LA45" s="197" t="str">
        <f>IF(AND((RIGHT($LA$3,2)-'[1]Miter Profiles'!$AC$314-'[1]Outside Edges'!$B44)&gt;=5,'[1]Outside Edges'!$Q44="Yes"),"Yes","No")</f>
        <v>Yes</v>
      </c>
      <c r="LB45" s="201" t="str">
        <f>IF(AND((RIGHT($LB$3,2)-'[1]Miter Profiles'!$AC$315-'[1]Outside Edges'!$B44)&gt;=5,'[1]Outside Edges'!$Q44="Yes"),"Yes","No")</f>
        <v>No</v>
      </c>
      <c r="LC45" s="201" t="str">
        <f>IF(AND((RIGHT($LC$3,2)-'[1]Miter Profiles'!$AC$316-'[1]Outside Edges'!$B44)&gt;=5,'[1]Outside Edges'!$Q44="Yes"),"Yes","No")</f>
        <v>No</v>
      </c>
      <c r="LD45" s="201" t="str">
        <f>IF(AND((RIGHT($LD$3,2)-'[1]Miter Profiles'!$AC$317-'[1]Outside Edges'!$B44)&gt;=5,'[1]Outside Edges'!$Q44="Yes"),"Yes","No")</f>
        <v>No</v>
      </c>
      <c r="LE45" s="201" t="str">
        <f>IF(AND((RIGHT($LE$3,2)-'[1]Miter Profiles'!$AC$318-'[1]Outside Edges'!$B44)&gt;=5,'[1]Outside Edges'!$Q44="Yes"),"Yes","No")</f>
        <v>No</v>
      </c>
      <c r="LF45" s="197" t="str">
        <f>IF(AND((RIGHT($LF$3,2)-'[1]Miter Profiles'!$AC$319-'[1]Outside Edges'!$B44)&gt;=5,'[1]Outside Edges'!$Q44="Yes"),"Yes","No")</f>
        <v>No</v>
      </c>
      <c r="LG45" s="197" t="str">
        <f>IF(AND((RIGHT($LG$3,2)-'[1]Miter Profiles'!$AC$320-'[1]Outside Edges'!$B44)&gt;=5,'[1]Outside Edges'!$Q44="Yes"),"Yes","No")</f>
        <v>No</v>
      </c>
      <c r="LH45" s="197" t="str">
        <f>IF(AND((RIGHT($LH$3,2)-'[1]Miter Profiles'!$AC$321-'[1]Outside Edges'!$B44)&gt;=5,'[1]Outside Edges'!$Q44="Yes"),"Yes","No")</f>
        <v>No</v>
      </c>
      <c r="LI45" s="197" t="str">
        <f>IF(AND((RIGHT($LI$3,2)-'[1]Miter Profiles'!$AC$322-'[1]Outside Edges'!$B44)&gt;=5,'[1]Outside Edges'!$Q44="Yes"),"Yes","No")</f>
        <v>No</v>
      </c>
      <c r="LJ45" s="201" t="str">
        <f>IF(AND((RIGHT($LJ$3,2)-'[1]Miter Profiles'!$AC$323-'[1]Outside Edges'!$B44)&gt;=5,'[1]Outside Edges'!$Q44="Yes"),"Yes","No")</f>
        <v>No</v>
      </c>
      <c r="LK45" s="201" t="str">
        <f>IF(AND((RIGHT($LK$3,2)-'[1]Miter Profiles'!$AC$324-'[1]Outside Edges'!$B44)&gt;=5,'[1]Outside Edges'!$Q44="Yes"),"Yes","No")</f>
        <v>Yes</v>
      </c>
      <c r="LL45" s="201" t="str">
        <f>IF(AND((RIGHT($LL$3,2)-'[1]Miter Profiles'!$AC$325-'[1]Outside Edges'!$B44)&gt;=5,'[1]Outside Edges'!$Q44="Yes"),"Yes","No")</f>
        <v>Yes</v>
      </c>
      <c r="LM45" s="197" t="str">
        <f>IF(AND((RIGHT($LM$3,2)-'[1]Miter Profiles'!$AC$326-'[1]Outside Edges'!$B44)&gt;=5,'[1]Outside Edges'!$Q44="Yes"),"Yes","No")</f>
        <v>Yes</v>
      </c>
      <c r="LN45" s="197" t="str">
        <f>IF(AND((RIGHT($LN$3,2)-'[1]Miter Profiles'!$AC$327-'[1]Outside Edges'!$B44)&gt;=5,'[1]Outside Edges'!$Q44="Yes"),"Yes","No")</f>
        <v>Yes</v>
      </c>
      <c r="LO45" s="197" t="str">
        <f>IF(AND((RIGHT($LO$3,2)-'[1]Miter Profiles'!$AC$328-'[1]Outside Edges'!$B44)&gt;=5,'[1]Outside Edges'!$Q44="Yes"),"Yes","No")</f>
        <v>Yes</v>
      </c>
      <c r="LP45" s="201" t="str">
        <f>IF(AND((RIGHT($LP$3,2)-'[1]Miter Profiles'!$AC$329-'[1]Outside Edges'!$B44)&gt;=5,'[1]Outside Edges'!$Q44="Yes"),"Yes","No")</f>
        <v>No</v>
      </c>
      <c r="LQ45" s="201" t="str">
        <f>IF(AND((RIGHT($LQ$3,2)-'[1]Miter Profiles'!$AC$330-'[1]Outside Edges'!$B44)&gt;=5,'[1]Outside Edges'!$Q44="Yes"),"Yes","No")</f>
        <v>Yes</v>
      </c>
      <c r="LR45" s="201" t="str">
        <f>IF(AND((RIGHT($LR$3,2)-'[1]Miter Profiles'!$AC$331-'[1]Outside Edges'!$B44)&gt;=5,'[1]Outside Edges'!$Q44="Yes"),"Yes","No")</f>
        <v>Yes</v>
      </c>
      <c r="LS45" s="197" t="str">
        <f>IF(AND((RIGHT($LS$3,2)-'[1]Miter Profiles'!$AC$332-'[1]Outside Edges'!$B44)&gt;=5,'[1]Outside Edges'!$Q44="Yes"),"Yes","No")</f>
        <v>No</v>
      </c>
      <c r="LT45" s="197" t="str">
        <f>IF(AND((RIGHT($LT$3,2)-'[1]Miter Profiles'!$AC$333-'[1]Outside Edges'!$B44)&gt;=5,'[1]Outside Edges'!$Q44="Yes"),"Yes","No")</f>
        <v>Yes</v>
      </c>
      <c r="LU45" s="197" t="str">
        <f>IF(AND((RIGHT($LU$3,2)-'[1]Miter Profiles'!$AC$334-'[1]Outside Edges'!$B44)&gt;=5,'[1]Outside Edges'!$Q44="Yes"),"Yes","No")</f>
        <v>Yes</v>
      </c>
      <c r="LV45" s="201" t="str">
        <f>IF(AND((RIGHT($LV$3,2)-'[1]Miter Profiles'!$AC$335-'[1]Outside Edges'!$B44)&gt;=5,'[1]Outside Edges'!$Q44="Yes"),"Yes","No")</f>
        <v>No</v>
      </c>
      <c r="LW45" s="201" t="str">
        <f>IF(AND((RIGHT($LW$3,2)-'[1]Miter Profiles'!$AC$336-'[1]Outside Edges'!$B44)&gt;=5,'[1]Outside Edges'!$Q44="Yes"),"Yes","No")</f>
        <v>Yes</v>
      </c>
      <c r="LX45" s="201" t="str">
        <f>IF(AND((RIGHT($LX$3,2)-'[1]Miter Profiles'!$AC$337-'[1]Outside Edges'!$B44)&gt;=5,'[1]Outside Edges'!$Q44="Yes"),"Yes","No")</f>
        <v>Yes</v>
      </c>
      <c r="LY45" s="197" t="str">
        <f>IF(AND((RIGHT($LY$3,2)-'[1]Miter Profiles'!$AC$338-'[1]Outside Edges'!$B44)&gt;=5,'[1]Outside Edges'!$Q44="Yes"),"Yes","No")</f>
        <v>No</v>
      </c>
      <c r="LZ45" s="197" t="str">
        <f>IF(AND((RIGHT($LZ$3,2)-'[1]Miter Profiles'!$AC$339-'[1]Outside Edges'!$B44)&gt;=5,'[1]Outside Edges'!$Q44="Yes"),"Yes","No")</f>
        <v>Yes</v>
      </c>
      <c r="MA45" s="197" t="str">
        <f>IF(AND((RIGHT($MA$3,2)-'[1]Miter Profiles'!$AC$340-'[1]Outside Edges'!$B44)&gt;=5,'[1]Outside Edges'!$Q44="Yes"),"Yes","No")</f>
        <v>Yes</v>
      </c>
      <c r="MB45" s="201" t="str">
        <f>IF(AND((RIGHT($MB$3,2)-'[1]Miter Profiles'!$AC$341-'[1]Outside Edges'!$B44)&gt;=5,'[1]Outside Edges'!$Q44="Yes"),"Yes","No")</f>
        <v>No</v>
      </c>
      <c r="MC45" s="201" t="str">
        <f>IF(AND((RIGHT($MC$3,2)-'[1]Miter Profiles'!$AC$342-'[1]Outside Edges'!$B44)&gt;=5,'[1]Outside Edges'!$Q44="Yes"),"Yes","No")</f>
        <v>Yes</v>
      </c>
      <c r="MD45" s="201" t="str">
        <f>IF(AND((RIGHT($MD$3,2)-'[1]Miter Profiles'!$AC$343-'[1]Outside Edges'!$B44)&gt;=5,'[1]Outside Edges'!$Q44="Yes"),"Yes","No")</f>
        <v>Yes</v>
      </c>
      <c r="ME45" s="197" t="str">
        <f>IF(AND((RIGHT($ME$3,2)-'[1]Miter Profiles'!$AC$344-'[1]Outside Edges'!$B44)&gt;=5,'[1]Outside Edges'!$Q44="Yes"),"Yes","No")</f>
        <v>Yes</v>
      </c>
      <c r="MF45" s="197" t="str">
        <f>IF(AND((RIGHT($MF$3,2)-'[1]Miter Profiles'!$AC$345-'[1]Outside Edges'!$B44)&gt;=5,'[1]Outside Edges'!$Q44="Yes"),"Yes","No")</f>
        <v>Yes</v>
      </c>
      <c r="MG45" s="197" t="str">
        <f>IF(AND((RIGHT($MG$3,2)-'[1]Miter Profiles'!$AC$346-'[1]Outside Edges'!$B44)&gt;=5,'[1]Outside Edges'!$Q44="Yes"),"Yes","No")</f>
        <v>Yes</v>
      </c>
      <c r="MH45" s="201" t="str">
        <f>IF(AND((RIGHT($MH$3,2)-'[1]Miter Profiles'!$AC$347-'[1]Outside Edges'!$B44)&gt;=5,'[1]Outside Edges'!$Q44="Yes"),"Yes","No")</f>
        <v>Yes</v>
      </c>
      <c r="MI45" s="201" t="str">
        <f>IF(AND((RIGHT($MI$3,2)-'[1]Miter Profiles'!$AC$348-'[1]Outside Edges'!$B44)&gt;=5,'[1]Outside Edges'!$Q44="Yes"),"Yes","No")</f>
        <v>Yes</v>
      </c>
      <c r="MJ45" s="201" t="str">
        <f>IF(AND((RIGHT($MJ$3,2)-'[1]Miter Profiles'!$AC$349-'[1]Outside Edges'!$B44)&gt;=5,'[1]Outside Edges'!$Q44="Yes"),"Yes","No")</f>
        <v>Yes</v>
      </c>
      <c r="MK45" s="197" t="str">
        <f>IF(AND((RIGHT($MK$3,2)-'[1]Miter Profiles'!$AC$350-'[1]Outside Edges'!$B44)&gt;=5,'[1]Outside Edges'!$Q44="Yes"),"Yes","No")</f>
        <v>Yes</v>
      </c>
      <c r="ML45" s="197" t="str">
        <f>IF(AND((RIGHT($ML$3,2)-'[1]Miter Profiles'!$AC$351-'[1]Outside Edges'!$B44)&gt;=5,'[1]Outside Edges'!$Q44="Yes"),"Yes","No")</f>
        <v>Yes</v>
      </c>
      <c r="MM45" s="197" t="str">
        <f>IF(AND((RIGHT($MM$3,2)-'[1]Miter Profiles'!$AC$352-'[1]Outside Edges'!$B44)&gt;=5,'[1]Outside Edges'!$Q44="Yes"),"Yes","No")</f>
        <v>Yes</v>
      </c>
      <c r="MN45" s="201" t="str">
        <f>IF(AND((RIGHT($MK$3,2)-'[1]Miter Profiles'!$AC$353-'[1]Outside Edges'!$B44)&gt;=5,'[1]Outside Edges'!$Q44="Yes"),"Yes","No")</f>
        <v>Yes</v>
      </c>
      <c r="MO45" s="201" t="str">
        <f>IF(AND((RIGHT($ML$3,2)-'[1]Miter Profiles'!$AC$354-'[1]Outside Edges'!$B44)&gt;=5,'[1]Outside Edges'!$Q44="Yes"),"Yes","No")</f>
        <v>Yes</v>
      </c>
      <c r="MP45" s="201" t="str">
        <f>IF(AND((RIGHT($MM$3,2)-'[1]Miter Profiles'!$AC$355-'[1]Outside Edges'!$B44)&gt;=5,'[1]Outside Edges'!$Q44="Yes"),"Yes","No")</f>
        <v>Yes</v>
      </c>
      <c r="MQ45" s="197" t="str">
        <f>IF(AND((RIGHT($MK$3,2)-'[1]Miter Profiles'!$AC$356-'[1]Outside Edges'!$B44)&gt;=5,'[1]Outside Edges'!$Q44="Yes"),"Yes","No")</f>
        <v>No</v>
      </c>
      <c r="MR45" s="197" t="str">
        <f>IF(AND((RIGHT($ML$3,2)-'[1]Miter Profiles'!$AC$357-'[1]Outside Edges'!$B44)&gt;=5,'[1]Outside Edges'!$Q44="Yes"),"Yes","No")</f>
        <v>Yes</v>
      </c>
      <c r="MS45" s="197" t="str">
        <f>IF(AND((RIGHT($MM$3,2)-'[1]Miter Profiles'!$AC$358-'[1]Outside Edges'!$B44)&gt;=5,'[1]Outside Edges'!$Q44="Yes"),"Yes","No")</f>
        <v>Yes</v>
      </c>
      <c r="MT45" s="201" t="str">
        <f>IF(AND((RIGHT($MK$3,2)-'[1]Miter Profiles'!$AC$359-'[1]Outside Edges'!$B44)&gt;=5,'[1]Outside Edges'!$Q44="Yes"),"Yes","No")</f>
        <v>No</v>
      </c>
      <c r="MU45" s="201" t="str">
        <f>IF(AND((RIGHT($ML$3,2)-'[1]Miter Profiles'!$AC$360-'[1]Outside Edges'!$B44)&gt;=5,'[1]Outside Edges'!$Q44="Yes"),"Yes","No")</f>
        <v>Yes</v>
      </c>
      <c r="MV45" s="201" t="str">
        <f>IF(AND((RIGHT($MM$3,2)-'[1]Miter Profiles'!$AC$361-'[1]Outside Edges'!$B44)&gt;=5,'[1]Outside Edges'!$Q44="Yes"),"Yes","No")</f>
        <v>Yes</v>
      </c>
    </row>
    <row r="46" spans="1:360" ht="15.75" customHeight="1" thickBot="1" x14ac:dyDescent="0.25">
      <c r="A46" s="371" t="str">
        <f>IF('[1]Outside Edges'!$A45&lt;&gt;"",'[1]Outside Edges'!$A45,"")</f>
        <v>D43 AM</v>
      </c>
      <c r="B46" s="7" t="str">
        <f>IF(AND((RIGHT($B$3,2)-'[1]Miter Profiles'!$AC$3-'[1]Outside Edges'!$B45)&gt;=5,'[1]Outside Edges'!$Q45="Yes"),"Yes","No")</f>
        <v>Yes</v>
      </c>
      <c r="C46" s="7" t="str">
        <f>IF(AND((RIGHT($C$3,2)-'[1]Miter Profiles'!$AC$4-'[1]Outside Edges'!$B45)&gt;=5,'[1]Outside Edges'!$Q45="Yes"),"Yes","No")</f>
        <v>Yes</v>
      </c>
      <c r="D46" s="63" t="str">
        <f>IF(AND((RIGHT($D$3,2)-'[1]Miter Profiles'!$AC$5-'[1]Outside Edges'!$B45)&gt;=5,'[1]Outside Edges'!$Q45="Yes"),"Yes","No")</f>
        <v>Yes</v>
      </c>
      <c r="E46" s="64" t="str">
        <f>IF(AND((RIGHT($E$3,2)-'[1]Miter Profiles'!$AC$6-'[1]Outside Edges'!$B45)&gt;=5,'[1]Outside Edges'!$Q45="Yes"),"Yes","No")</f>
        <v>Yes</v>
      </c>
      <c r="F46" s="8" t="str">
        <f>IF(AND((RIGHT($F$3,2)-'[1]Miter Profiles'!$AC$7-'[1]Outside Edges'!$B45)&gt;=5,'[1]Outside Edges'!$Q45="Yes"),"Yes","No")</f>
        <v>Yes</v>
      </c>
      <c r="G46" s="65" t="str">
        <f>IF(AND((RIGHT($G$3,2)-'[1]Miter Profiles'!$AC$8-'[1]Outside Edges'!$B45)&gt;=5,'[1]Outside Edges'!$Q45="Yes"),"Yes","No")</f>
        <v>Yes</v>
      </c>
      <c r="H46" s="7" t="str">
        <f>IF(AND((RIGHT($H$3,2)-'[1]Miter Profiles'!$AC$9-'[1]Outside Edges'!$B45)&gt;=5,'[1]Outside Edges'!$Q45="Yes"),"Yes","No")</f>
        <v>Yes</v>
      </c>
      <c r="I46" s="7" t="str">
        <f>IF(AND((RIGHT($I$3,2)-'[1]Miter Profiles'!$AC$10-'[1]Outside Edges'!$B45)&gt;=5,'[1]Outside Edges'!$Q45="Yes"),"Yes","No")</f>
        <v>Yes</v>
      </c>
      <c r="J46" s="63" t="str">
        <f>IF(AND((RIGHT($J$3,2)-'[1]Miter Profiles'!$AC$11-'[1]Outside Edges'!$B45)&gt;=5,'[1]Outside Edges'!$Q45="Yes"),"Yes","No")</f>
        <v>Yes</v>
      </c>
      <c r="K46" s="64" t="str">
        <f>IF(AND((RIGHT($K$3,2)-'[1]Miter Profiles'!$AC$12-'[1]Outside Edges'!$B45)&gt;=5,'[1]Outside Edges'!$Q45="Yes"),"Yes","No")</f>
        <v>Yes</v>
      </c>
      <c r="L46" s="8" t="str">
        <f>IF(AND((RIGHT($L$3,2)-'[1]Miter Profiles'!$AC$13-'[1]Outside Edges'!$B45)&gt;=5,'[1]Outside Edges'!$Q45="Yes"),"Yes","No")</f>
        <v>Yes</v>
      </c>
      <c r="M46" s="65" t="str">
        <f>IF(AND((RIGHT($M$3,2)-'[1]Miter Profiles'!$AC$14-'[1]Outside Edges'!$B45)&gt;=5,'[1]Outside Edges'!$Q45="Yes"),"Yes","No")</f>
        <v>Yes</v>
      </c>
      <c r="N46" s="7" t="str">
        <f>IF(AND((RIGHT($N$3,2)-'[1]Miter Profiles'!$AC$15-'[1]Outside Edges'!$B45)&gt;=4,'[1]Outside Edges'!$Q45="Yes"),"Yes","No")</f>
        <v>No</v>
      </c>
      <c r="O46" s="7" t="str">
        <f>IF(AND((RIGHT($O$3,2)-'[1]Miter Profiles'!$AC$16-'[1]Outside Edges'!$B45)&gt;=5,'[1]Outside Edges'!$Q45="Yes"),"Yes","No")</f>
        <v>Yes</v>
      </c>
      <c r="P46" s="63" t="str">
        <f>IF(AND((RIGHT($P$3,2)-'[1]Miter Profiles'!$AC$17-'[1]Outside Edges'!$B45)&gt;=5,'[1]Outside Edges'!$Q45="Yes"),"Yes","No")</f>
        <v>Yes</v>
      </c>
      <c r="Q46" s="64" t="str">
        <f>IF(AND((RIGHT($Q$3,2)-'[1]Miter Profiles'!$AC$18-'[1]Outside Edges'!$B45)&gt;=5,'[1]Outside Edges'!$Q45="Yes"),"Yes","No")</f>
        <v>No</v>
      </c>
      <c r="R46" s="8" t="str">
        <f>IF(AND((RIGHT($R$3,2)-'[1]Miter Profiles'!$AC$19-'[1]Outside Edges'!$B45)&gt;=5,'[1]Outside Edges'!$Q45="Yes"),"Yes","No")</f>
        <v>Yes</v>
      </c>
      <c r="S46" s="65" t="str">
        <f>IF(AND((RIGHT($S$3,2)-'[1]Miter Profiles'!$AC$20-'[1]Outside Edges'!$B45)&gt;=5,'[1]Outside Edges'!$Q45="Yes"),"Yes","No")</f>
        <v>Yes</v>
      </c>
      <c r="T46" s="7" t="str">
        <f>IF(AND((RIGHT($T$3,2)-'[1]Miter Profiles'!$AC$21-'[1]Outside Edges'!$B45)&gt;=5,'[1]Outside Edges'!$Q45="Yes"),"Yes","No")</f>
        <v>Yes</v>
      </c>
      <c r="U46" s="7" t="str">
        <f>IF(AND((RIGHT($U$3,2)-'[1]Miter Profiles'!$AC$22-'[1]Outside Edges'!$B45)&gt;=5,'[1]Outside Edges'!$Q45="Yes"),"Yes","No")</f>
        <v>Yes</v>
      </c>
      <c r="V46" s="63" t="str">
        <f>IF(AND((RIGHT($V$3,2)-'[1]Miter Profiles'!$AC$23-'[1]Outside Edges'!$B45)&gt;=5,'[1]Outside Edges'!$Q45="Yes"),"Yes","No")</f>
        <v>Yes</v>
      </c>
      <c r="W46" s="64" t="str">
        <f>IF(AND((RIGHT($W$3,2)-'[1]Miter Profiles'!$AC$24-'[1]Outside Edges'!$B45)&gt;=5,'[1]Outside Edges'!$Q45="Yes"),"Yes","No")</f>
        <v>No</v>
      </c>
      <c r="X46" s="8" t="str">
        <f>IF(AND((RIGHT($X$3,2)-'[1]Miter Profiles'!$AC$25-'[1]Outside Edges'!$B45)&gt;=5,'[1]Outside Edges'!$Q45="Yes"),"Yes","No")</f>
        <v>Yes</v>
      </c>
      <c r="Y46" s="65" t="str">
        <f>IF(AND((RIGHT($Y$3,2)-'[1]Miter Profiles'!$AC$26-'[1]Outside Edges'!$B45)&gt;=5,'[1]Outside Edges'!$Q45="Yes"),"Yes","No")</f>
        <v>Yes</v>
      </c>
      <c r="Z46" s="7" t="str">
        <f>IF(AND((RIGHT($Z$3,2)-'[1]Miter Profiles'!$AC$27-'[1]Outside Edges'!$B45)&gt;=5,'[1]Outside Edges'!$Q45="Yes"),"Yes","No")</f>
        <v>Yes</v>
      </c>
      <c r="AA46" s="7" t="str">
        <f>IF(AND((RIGHT($AA$3,2)-'[1]Miter Profiles'!$AC$28-'[1]Outside Edges'!$B45)&gt;=5,'[1]Outside Edges'!$Q45="Yes"),"Yes","No")</f>
        <v>Yes</v>
      </c>
      <c r="AB46" s="63" t="str">
        <f>IF(AND((RIGHT($AB$3,2)-'[1]Miter Profiles'!$AC$29-'[1]Outside Edges'!$B45)&gt;=5,'[1]Outside Edges'!$Q45="Yes"),"Yes","No")</f>
        <v>Yes</v>
      </c>
      <c r="AC46" s="64" t="str">
        <f>IF(AND((RIGHT($AC$3,2)-'[1]Miter Profiles'!$AC$30-'[1]Outside Edges'!$B45)&gt;=5,'[1]Outside Edges'!$Q45="Yes"),"Yes","No")</f>
        <v>Yes</v>
      </c>
      <c r="AD46" s="8" t="str">
        <f>IF(AND((RIGHT($AD$3,2)-'[1]Miter Profiles'!$AC$31-'[1]Outside Edges'!$B45)&gt;=5,'[1]Outside Edges'!$Q45="Yes"),"Yes","No")</f>
        <v>Yes</v>
      </c>
      <c r="AE46" s="65" t="str">
        <f>IF(AND((RIGHT($AE$3,2)-'[1]Miter Profiles'!$AC$32-'[1]Outside Edges'!$B45)&gt;=5,'[1]Outside Edges'!$Q45="Yes"),"Yes","No")</f>
        <v>Yes</v>
      </c>
      <c r="AF46" s="7" t="str">
        <f>IF(AND((RIGHT($AF$3,2)-'[1]Miter Profiles'!$AC$33-'[1]Outside Edges'!$B45)&gt;=5,'[1]Outside Edges'!$Q45="Yes"),"Yes","No")</f>
        <v>Yes</v>
      </c>
      <c r="AG46" s="7" t="str">
        <f>IF(AND((RIGHT($AG$3,2)-'[1]Miter Profiles'!$AC$34-'[1]Outside Edges'!$B45)&gt;=5,'[1]Outside Edges'!$Q45="Yes"),"Yes","No")</f>
        <v>Yes</v>
      </c>
      <c r="AH46" s="63" t="str">
        <f>IF(AND((RIGHT($AH$3,2)-'[1]Miter Profiles'!$AC$35-'[1]Outside Edges'!$B45)&gt;=5,'[1]Outside Edges'!$Q45="Yes"),"Yes","No")</f>
        <v>Yes</v>
      </c>
      <c r="AI46" s="64" t="str">
        <f>IF(AND((RIGHT($AI$3,2)-'[1]Miter Profiles'!$AC$36-'[1]Outside Edges'!$B45)&gt;=5,'[1]Outside Edges'!$Q45="Yes"),"Yes","No")</f>
        <v>Yes</v>
      </c>
      <c r="AJ46" s="8" t="str">
        <f>IF(AND((RIGHT($AJ$3,2)-'[1]Miter Profiles'!$AC$37-'[1]Outside Edges'!$B45)&gt;=5,'[1]Outside Edges'!$Q45="Yes"),"Yes","No")</f>
        <v>Yes</v>
      </c>
      <c r="AK46" s="65" t="str">
        <f>IF(AND((RIGHT($AK$3,2)-'[1]Miter Profiles'!$AC$38-'[1]Outside Edges'!$B45)&gt;=5,'[1]Outside Edges'!$Q45="Yes"),"Yes","No")</f>
        <v>Yes</v>
      </c>
      <c r="AL46" s="7" t="str">
        <f>IF(AND((RIGHT($AL$3,2)-'[1]Miter Profiles'!$AC$39-'[1]Outside Edges'!$B45)&gt;=5,'[1]Outside Edges'!$Q45="Yes"),"Yes","No")</f>
        <v>Yes</v>
      </c>
      <c r="AM46" s="7" t="str">
        <f>IF(AND((RIGHT($AM$3,2)-'[1]Miter Profiles'!$AC$40-'[1]Outside Edges'!$B45)&gt;=5,'[1]Outside Edges'!$Q45="Yes"),"Yes","No")</f>
        <v>Yes</v>
      </c>
      <c r="AN46" s="63" t="str">
        <f>IF(AND((RIGHT($AN$3,2)-'[1]Miter Profiles'!$AC$41-'[1]Outside Edges'!$B45)&gt;=5,'[1]Outside Edges'!$Q45="Yes"),"Yes","No")</f>
        <v>Yes</v>
      </c>
      <c r="AO46" s="64" t="str">
        <f>IF(AND((RIGHT($AO$3,2)-'[1]Miter Profiles'!$AC$42-'[1]Outside Edges'!$B45)&gt;=5,'[1]Outside Edges'!$Q45="Yes"),"Yes","No")</f>
        <v>Yes</v>
      </c>
      <c r="AP46" s="8" t="str">
        <f>IF(AND((RIGHT($AP$3,2)-'[1]Miter Profiles'!$AC$43-'[1]Outside Edges'!$B45)&gt;=5,'[1]Outside Edges'!$Q45="Yes"),"Yes","No")</f>
        <v>Yes</v>
      </c>
      <c r="AQ46" s="65" t="str">
        <f>IF(AND((RIGHT($AQ$3,2)-'[1]Miter Profiles'!$AC$44-'[1]Outside Edges'!$B45)&gt;=5,'[1]Outside Edges'!$Q45="Yes"),"Yes","No")</f>
        <v>Yes</v>
      </c>
      <c r="AR46" s="7" t="str">
        <f>IF(AND((RIGHT($AR$3,2)-'[1]Miter Profiles'!$AC$45-'[1]Outside Edges'!$B45)&gt;=5,'[1]Outside Edges'!$Q45="Yes"),"Yes","No")</f>
        <v>Yes</v>
      </c>
      <c r="AS46" s="7" t="str">
        <f>IF(AND((RIGHT($AS$3,2)-'[1]Miter Profiles'!$AC$46-'[1]Outside Edges'!$B45)&gt;=5,'[1]Outside Edges'!$Q45="Yes"),"Yes","No")</f>
        <v>Yes</v>
      </c>
      <c r="AT46" s="63" t="str">
        <f>IF(AND((RIGHT($AT$3,2)-'[1]Miter Profiles'!$AC$47-'[1]Outside Edges'!$B45)&gt;=5,'[1]Outside Edges'!$Q45="Yes"),"Yes","No")</f>
        <v>Yes</v>
      </c>
      <c r="AU46" s="64" t="str">
        <f>IF(AND((RIGHT($AU$3,2)-'[1]Miter Profiles'!$AC$48-'[1]Outside Edges'!$B45)&gt;=5,'[1]Outside Edges'!$Q45="Yes"),"Yes","No")</f>
        <v>Yes</v>
      </c>
      <c r="AV46" s="8" t="str">
        <f>IF(AND((RIGHT($AV$3,2)-'[1]Miter Profiles'!$AC$49-'[1]Outside Edges'!$B45)&gt;=5,'[1]Outside Edges'!$Q45="Yes"),"Yes","No")</f>
        <v>Yes</v>
      </c>
      <c r="AW46" s="65" t="str">
        <f>IF(AND((RIGHT($AW$3,2)-'[1]Miter Profiles'!$AC$50-'[1]Outside Edges'!$B45)&gt;=5,'[1]Outside Edges'!$Q45="Yes"),"Yes","No")</f>
        <v>Yes</v>
      </c>
      <c r="AX46" s="7" t="str">
        <f>IF(AND((RIGHT($AX$3,2)-'[1]Miter Profiles'!$AC$51-'[1]Outside Edges'!$B45)&gt;=5,'[1]Outside Edges'!$Q45="Yes"),"Yes","No")</f>
        <v>Yes</v>
      </c>
      <c r="AY46" s="7" t="str">
        <f>IF(AND((RIGHT($AY$3,2)-'[1]Miter Profiles'!$AC$52-'[1]Outside Edges'!$B45)&gt;=5,'[1]Outside Edges'!$Q45="Yes"),"Yes","No")</f>
        <v>Yes</v>
      </c>
      <c r="AZ46" s="63" t="str">
        <f>IF(AND((RIGHT($AZ$3,2)-'[1]Miter Profiles'!$AC$53-'[1]Outside Edges'!$B45)&gt;=5,'[1]Outside Edges'!$Q45="Yes"),"Yes","No")</f>
        <v>Yes</v>
      </c>
      <c r="BA46" s="64" t="str">
        <f>IF(AND((RIGHT($BA$3,2)-'[1]Miter Profiles'!$AC$54-'[1]Outside Edges'!$B45)&gt;=5,'[1]Outside Edges'!$Q45="Yes"),"Yes","No")</f>
        <v>Yes</v>
      </c>
      <c r="BB46" s="8" t="str">
        <f>IF(AND((RIGHT($BB$3,2)-'[1]Miter Profiles'!$AC$55-'[1]Outside Edges'!$B45)&gt;=5,'[1]Outside Edges'!$Q45="Yes"),"Yes","No")</f>
        <v>Yes</v>
      </c>
      <c r="BC46" s="65" t="str">
        <f>IF(AND((RIGHT($BC$3,2)-'[1]Miter Profiles'!$AC$56-'[1]Outside Edges'!$B45)&gt;=5,'[1]Outside Edges'!$Q45="Yes"),"Yes","No")</f>
        <v>Yes</v>
      </c>
      <c r="BD46" s="7" t="str">
        <f>IF(AND((RIGHT($BD$3,2)-'[1]Miter Profiles'!$AC$57-'[1]Outside Edges'!$B45)&gt;=5,'[1]Outside Edges'!$Q45="Yes"),"Yes","No")</f>
        <v>Yes</v>
      </c>
      <c r="BE46" s="7" t="str">
        <f>IF(AND((RIGHT($BE$3,2)-'[1]Miter Profiles'!$AC$58-'[1]Outside Edges'!$B45)&gt;=5,'[1]Outside Edges'!$Q45="Yes"),"Yes","No")</f>
        <v>Yes</v>
      </c>
      <c r="BF46" s="63" t="str">
        <f>IF(AND((RIGHT($BF$3,2)-'[1]Miter Profiles'!$AC$59-'[1]Outside Edges'!$B45)&gt;=5,'[1]Outside Edges'!$Q45="Yes"),"Yes","No")</f>
        <v>Yes</v>
      </c>
      <c r="BG46" s="64" t="str">
        <f>IF(AND((RIGHT($BG$3,2)-'[1]Miter Profiles'!$AC$60-'[1]Outside Edges'!$B45)&gt;=5,'[1]Outside Edges'!$Q45="Yes"),"Yes","No")</f>
        <v>Yes</v>
      </c>
      <c r="BH46" s="8" t="str">
        <f>IF(AND((RIGHT($BH$3,2)-'[1]Miter Profiles'!$AC$61-'[1]Outside Edges'!$B45)&gt;=5,'[1]Outside Edges'!$Q45="Yes"),"Yes","No")</f>
        <v>Yes</v>
      </c>
      <c r="BI46" s="65" t="str">
        <f>IF(AND((RIGHT($BI$3,2)-'[1]Miter Profiles'!$AC$62-'[1]Outside Edges'!$B45)&gt;=5,'[1]Outside Edges'!$Q45="Yes"),"Yes","No")</f>
        <v>Yes</v>
      </c>
      <c r="BJ46" s="7" t="str">
        <f>IF(AND((RIGHT($BJ$3,2)-'[1]Miter Profiles'!$AC$63-'[1]Outside Edges'!$B45)&gt;=5,'[1]Outside Edges'!$Q45="Yes"),"Yes","No")</f>
        <v>Yes</v>
      </c>
      <c r="BK46" s="7" t="str">
        <f>IF(AND((RIGHT($BK$3,2)-'[1]Miter Profiles'!$AC$64-'[1]Outside Edges'!$B45)&gt;=5,'[1]Outside Edges'!$Q45="Yes"),"Yes","No")</f>
        <v>Yes</v>
      </c>
      <c r="BL46" s="63" t="str">
        <f>IF(AND((RIGHT($BL$3,2)-'[1]Miter Profiles'!$AC$65-'[1]Outside Edges'!$B45)&gt;=5,'[1]Outside Edges'!$Q45="Yes"),"Yes","No")</f>
        <v>Yes</v>
      </c>
      <c r="BM46" s="64" t="str">
        <f>IF(AND((RIGHT($BM$3,2)-'[1]Miter Profiles'!$AC$66-'[1]Outside Edges'!$B45)&gt;=5,'[1]Outside Edges'!$Q45="Yes"),"Yes","No")</f>
        <v>Yes</v>
      </c>
      <c r="BN46" s="8" t="str">
        <f>IF(AND((RIGHT($BN$3,2)-'[1]Miter Profiles'!$AC$67-'[1]Outside Edges'!$B45)&gt;=5,'[1]Outside Edges'!$Q45="Yes"),"Yes","No")</f>
        <v>Yes</v>
      </c>
      <c r="BO46" s="65" t="str">
        <f>IF(AND((RIGHT($BO$3,2)-'[1]Miter Profiles'!$AC$68-'[1]Outside Edges'!$B45)&gt;=5,'[1]Outside Edges'!$Q45="Yes"),"Yes","No")</f>
        <v>Yes</v>
      </c>
      <c r="BP46" s="7" t="str">
        <f>IF(AND((RIGHT($BP$3,2)-'[1]Miter Profiles'!$AC$69-'[1]Outside Edges'!$B45)&gt;=5,'[1]Outside Edges'!$Q45="Yes"),"Yes","No")</f>
        <v>Yes</v>
      </c>
      <c r="BQ46" s="7" t="str">
        <f>IF(AND((RIGHT($BQ$3,2)-'[1]Miter Profiles'!$AC$70-'[1]Outside Edges'!$B45)&gt;=5,'[1]Outside Edges'!$Q45="Yes"),"Yes","No")</f>
        <v>Yes</v>
      </c>
      <c r="BR46" s="63" t="str">
        <f>IF(AND((RIGHT($BR$3,2)-'[1]Miter Profiles'!$AC$71-'[1]Outside Edges'!$B45)&gt;=5,'[1]Outside Edges'!$Q45="Yes"),"Yes","No")</f>
        <v>Yes</v>
      </c>
      <c r="BS46" s="64" t="str">
        <f>IF(AND((RIGHT($BS$3,2)-'[1]Miter Profiles'!$AC$72-'[1]Outside Edges'!$B45)&gt;=5,'[1]Outside Edges'!$Q45="Yes"),"Yes","No")</f>
        <v>Yes</v>
      </c>
      <c r="BT46" s="8" t="str">
        <f>IF(AND((RIGHT($BT$3,2)-'[1]Miter Profiles'!$AC$73-'[1]Outside Edges'!$B45)&gt;=5,'[1]Outside Edges'!$Q45="Yes"),"Yes","No")</f>
        <v>Yes</v>
      </c>
      <c r="BU46" s="65" t="str">
        <f>IF(AND((RIGHT($BU$3,2)-'[1]Miter Profiles'!$AC$74-'[1]Outside Edges'!$B45)&gt;=5,'[1]Outside Edges'!$Q45="Yes"),"Yes","No")</f>
        <v>Yes</v>
      </c>
      <c r="BV46" s="7" t="str">
        <f>IF(AND((RIGHT($BV$3,2)-'[1]Miter Profiles'!$AC$75-'[1]Outside Edges'!$B45)&gt;=5,'[1]Outside Edges'!$Q45="Yes"),"Yes","No")</f>
        <v>Yes</v>
      </c>
      <c r="BW46" s="7" t="str">
        <f>IF(AND((RIGHT($BW$3,2)-'[1]Miter Profiles'!$AC$76-'[1]Outside Edges'!$B45)&gt;=5,'[1]Outside Edges'!$Q45="Yes"),"Yes","No")</f>
        <v>Yes</v>
      </c>
      <c r="BX46" s="63" t="str">
        <f>IF(AND((RIGHT($BX$3,2)-'[1]Miter Profiles'!$AC$77-'[1]Outside Edges'!$B45)&gt;=5,'[1]Outside Edges'!$Q45="Yes"),"Yes","No")</f>
        <v>Yes</v>
      </c>
      <c r="BY46" s="64" t="str">
        <f>IF(AND((RIGHT($BY$3,2)-'[1]Miter Profiles'!$AC$78-'[1]Outside Edges'!$B45)&gt;=5,'[1]Outside Edges'!$Q45="Yes"),"Yes","No")</f>
        <v>Yes</v>
      </c>
      <c r="BZ46" s="8" t="str">
        <f>IF(AND((RIGHT($BZ$3,2)-'[1]Miter Profiles'!$AC$79-'[1]Outside Edges'!$B45)&gt;=5,'[1]Outside Edges'!$Q45="Yes"),"Yes","No")</f>
        <v>Yes</v>
      </c>
      <c r="CA46" s="65" t="str">
        <f>IF(AND((RIGHT($CA$3,2)-'[1]Miter Profiles'!$AC$80-'[1]Outside Edges'!$B45)&gt;=5,'[1]Outside Edges'!$Q45="Yes"),"Yes","No")</f>
        <v>Yes</v>
      </c>
      <c r="CB46" s="7" t="str">
        <f>IF(AND((RIGHT($CB$3,2)-'[1]Miter Profiles'!$AC$81-'[1]Outside Edges'!$B45)&gt;=5,'[1]Outside Edges'!$Q45="Yes"),"Yes","No")</f>
        <v>Yes</v>
      </c>
      <c r="CC46" s="7" t="str">
        <f>IF(AND((RIGHT($CC$3,2)-'[1]Miter Profiles'!$AC$82-'[1]Outside Edges'!$B45)&gt;=5,'[1]Outside Edges'!$Q45="Yes"),"Yes","No")</f>
        <v>Yes</v>
      </c>
      <c r="CD46" s="63" t="str">
        <f>IF(AND((RIGHT($CD$3,2)-'[1]Miter Profiles'!$AC$83-'[1]Outside Edges'!$B45)&gt;=5,'[1]Outside Edges'!$Q45="Yes"),"Yes","No")</f>
        <v>Yes</v>
      </c>
      <c r="CE46" s="64" t="str">
        <f>IF(AND((RIGHT($CE$3,2)-'[1]Miter Profiles'!$AC$84-'[1]Outside Edges'!$B45)&gt;=5,'[1]Outside Edges'!$Q45="Yes"),"Yes","No")</f>
        <v>Yes</v>
      </c>
      <c r="CF46" s="8" t="str">
        <f>IF(AND((RIGHT($CF$3,2)-'[1]Miter Profiles'!$AC$85-'[1]Outside Edges'!$B45)&gt;=5,'[1]Outside Edges'!$Q45="Yes"),"Yes","No")</f>
        <v>Yes</v>
      </c>
      <c r="CG46" s="65" t="str">
        <f>IF(AND((RIGHT($CG$3,2)-'[1]Miter Profiles'!$AC$86-'[1]Outside Edges'!$B45)&gt;=5,'[1]Outside Edges'!$Q45="Yes"),"Yes","No")</f>
        <v>Yes</v>
      </c>
      <c r="CH46" s="7" t="str">
        <f>IF(AND((RIGHT($CH$3,2)-'[1]Miter Profiles'!$AC$87-'[1]Outside Edges'!$B45)&gt;=5,'[1]Outside Edges'!$Q45="Yes"),"Yes","No")</f>
        <v>Yes</v>
      </c>
      <c r="CI46" s="7" t="str">
        <f>IF(AND((RIGHT($CI$3,2)-'[1]Miter Profiles'!$AC$88-'[1]Outside Edges'!$B45)&gt;=5,'[1]Outside Edges'!$Q45="Yes"),"Yes","No")</f>
        <v>Yes</v>
      </c>
      <c r="CJ46" s="63" t="str">
        <f>IF(AND((RIGHT($CJ$3,2)-'[1]Miter Profiles'!$AC$89-'[1]Outside Edges'!$B45)&gt;=5,'[1]Outside Edges'!$Q45="Yes"),"Yes","No")</f>
        <v>Yes</v>
      </c>
      <c r="CK46" s="64" t="str">
        <f>IF(AND((RIGHT($CK$3,2)-'[1]Miter Profiles'!$AC$90-'[1]Outside Edges'!$B45)&gt;=5,'[1]Outside Edges'!$Q45="Yes"),"Yes","No")</f>
        <v>Yes</v>
      </c>
      <c r="CL46" s="8" t="str">
        <f>IF(AND((RIGHT($CL$3,2)-'[1]Miter Profiles'!$AC$91-'[1]Outside Edges'!$B45)&gt;=5,'[1]Outside Edges'!$Q45="Yes"),"Yes","No")</f>
        <v>Yes</v>
      </c>
      <c r="CM46" s="65" t="str">
        <f>IF(AND((RIGHT($CM$3,2)-'[1]Miter Profiles'!$AC$92-'[1]Outside Edges'!$B45)&gt;=5,'[1]Outside Edges'!$Q45="Yes"),"Yes","No")</f>
        <v>Yes</v>
      </c>
      <c r="CN46" s="7" t="str">
        <f>IF(AND((RIGHT(CN$3,2)-'[1]Miter Profiles'!$AC$93-'[1]Outside Edges'!$B45)&gt;=5,'[1]Outside Edges'!$Q45="Yes"),"Yes","No")</f>
        <v>No</v>
      </c>
      <c r="CO46" s="7" t="str">
        <f>IF(AND((RIGHT(CO$3,2)-'[1]Miter Profiles'!$AC$94-'[1]Outside Edges'!$B45)&gt;=5,'[1]Outside Edges'!$Q45="Yes"),"Yes","No")</f>
        <v>Yes</v>
      </c>
      <c r="CP46" s="63" t="str">
        <f>IF(AND((RIGHT(CP$3,2)-'[1]Miter Profiles'!$AC$95-'[1]Outside Edges'!$B45)&gt;=5,'[1]Outside Edges'!$Q45="Yes"),"Yes","No")</f>
        <v>Yes</v>
      </c>
      <c r="CQ46" s="64" t="str">
        <f>IF(AND((RIGHT(CQ$3,2)-'[1]Miter Profiles'!$AC$96-'[1]Outside Edges'!$B45)&gt;=5,'[1]Outside Edges'!$Q45="Yes"),"Yes","No")</f>
        <v>Yes</v>
      </c>
      <c r="CR46" s="8" t="str">
        <f>IF(AND((RIGHT(CR$3,2)-'[1]Miter Profiles'!$AC$97-'[1]Outside Edges'!$B45)&gt;=5,'[1]Outside Edges'!$Q45="Yes"),"Yes","No")</f>
        <v>Yes</v>
      </c>
      <c r="CS46" s="65" t="str">
        <f>IF(AND((RIGHT(CS$3,2)-'[1]Miter Profiles'!$AC$98-'[1]Outside Edges'!$B45)&gt;=5,'[1]Outside Edges'!$Q45="Yes"),"Yes","No")</f>
        <v>Yes</v>
      </c>
      <c r="CT46" s="7" t="str">
        <f>IF(AND((RIGHT($CT$3,2)-'[1]Miter Profiles'!$AC$99-'[1]Outside Edges'!$B45)&gt;=5,'[1]Outside Edges'!$Q45="Yes"),"Yes","No")</f>
        <v>Yes</v>
      </c>
      <c r="CU46" s="7" t="str">
        <f>IF(AND((RIGHT($CU$3,2)-'[1]Miter Profiles'!$AC$100-'[1]Outside Edges'!$B45)&gt;=5,'[1]Outside Edges'!$Q45="Yes"),"Yes","No")</f>
        <v>Yes</v>
      </c>
      <c r="CV46" s="63" t="str">
        <f>IF(AND((RIGHT($CV$3,2)-'[1]Miter Profiles'!$AC$101-'[1]Outside Edges'!$B45)&gt;=5,'[1]Outside Edges'!$Q45="Yes"),"Yes","No")</f>
        <v>Yes</v>
      </c>
      <c r="CW46" s="64" t="str">
        <f>IF(AND((RIGHT($CW$3,2)-'[1]Miter Profiles'!$AC$102-'[1]Outside Edges'!$B45)&gt;=5,'[1]Outside Edges'!$Q45="Yes"),"Yes","No")</f>
        <v>Yes</v>
      </c>
      <c r="CX46" s="8" t="str">
        <f>IF(AND((RIGHT($CX$3,2)-'[1]Miter Profiles'!$AC$103-'[1]Outside Edges'!$B45)&gt;=5,'[1]Outside Edges'!$Q45="Yes"),"Yes","No")</f>
        <v>Yes</v>
      </c>
      <c r="CY46" s="65" t="str">
        <f>IF(AND((RIGHT($CY$3,2)-'[1]Miter Profiles'!$AC$104-'[1]Outside Edges'!$B45)&gt;=5,'[1]Outside Edges'!$Q45="Yes"),"Yes","No")</f>
        <v>Yes</v>
      </c>
      <c r="CZ46" s="7" t="str">
        <f>IF(AND((RIGHT($CZ$3,2)-'[1]Miter Profiles'!$AC$105-'[1]Outside Edges'!$B45)&gt;=5,'[1]Outside Edges'!$Q45="Yes"),"Yes","No")</f>
        <v>No</v>
      </c>
      <c r="DA46" s="7" t="str">
        <f>IF(AND((RIGHT($DA$3,2)-'[1]Miter Profiles'!$AC$106-'[1]Outside Edges'!$B45)&gt;=5,'[1]Outside Edges'!$Q45="Yes"),"Yes","No")</f>
        <v>No</v>
      </c>
      <c r="DB46" s="63" t="str">
        <f>IF(AND((RIGHT($DB$3,2)-'[1]Miter Profiles'!$AC$107-'[1]Outside Edges'!$B45)&gt;=5,'[1]Outside Edges'!$Q45="Yes"),"Yes","No")</f>
        <v>No</v>
      </c>
      <c r="DC46" s="64" t="str">
        <f>IF(AND((RIGHT($DC$3,2)-'[1]Miter Profiles'!$AC$108-'[1]Outside Edges'!$B45)&gt;=5,'[1]Outside Edges'!$Q45="Yes"),"Yes","No")</f>
        <v>No</v>
      </c>
      <c r="DD46" s="8" t="str">
        <f>IF(AND((RIGHT($DD$3,2)-'[1]Miter Profiles'!$AC$109-'[1]Outside Edges'!$B45)&gt;=5,'[1]Outside Edges'!$Q45="Yes"),"Yes","No")</f>
        <v>Yes</v>
      </c>
      <c r="DE46" s="65" t="str">
        <f>IF(AND((RIGHT($DE$3,2)-'[1]Miter Profiles'!$AC$110-'[1]Outside Edges'!$B45)&gt;=5,'[1]Outside Edges'!$Q45="Yes"),"Yes","No")</f>
        <v>Yes</v>
      </c>
      <c r="DF46" s="7" t="str">
        <f>IF(AND((RIGHT($DF$3,2)-'[1]Miter Profiles'!$AC$111-'[1]Outside Edges'!$B45)&gt;=5,'[1]Outside Edges'!$Q45="Yes"),"Yes","No")</f>
        <v>Yes</v>
      </c>
      <c r="DG46" s="7" t="str">
        <f>IF(AND((RIGHT($DG$3,2)-'[1]Miter Profiles'!$AC$112-'[1]Outside Edges'!$B45)&gt;=5,'[1]Outside Edges'!$Q45="Yes"),"Yes","No")</f>
        <v>Yes</v>
      </c>
      <c r="DH46" s="63" t="str">
        <f>IF(AND((RIGHT($DH$3,2)-'[1]Miter Profiles'!$AC$113-'[1]Outside Edges'!$B45)&gt;=5,'[1]Outside Edges'!$Q45="Yes"),"Yes","No")</f>
        <v>Yes</v>
      </c>
      <c r="DI46" s="64" t="str">
        <f>IF(AND((RIGHT($DI$3,2)-'[1]Miter Profiles'!$AC$114-'[1]Outside Edges'!$B45)&gt;=5,'[1]Outside Edges'!$Q45="Yes"),"Yes","No")</f>
        <v>Yes</v>
      </c>
      <c r="DJ46" s="8" t="str">
        <f>IF(AND((RIGHT($DJ$3,2)-'[1]Miter Profiles'!$AC$115-'[1]Outside Edges'!$B45)&gt;=5,'[1]Outside Edges'!$Q45="Yes"),"Yes","No")</f>
        <v>Yes</v>
      </c>
      <c r="DK46" s="65" t="str">
        <f>IF(AND((RIGHT($DK$3,2)-'[1]Miter Profiles'!$AC$116-'[1]Outside Edges'!$B45)&gt;=5,'[1]Outside Edges'!$Q45="Yes"),"Yes","No")</f>
        <v>Yes</v>
      </c>
      <c r="DL46" s="7" t="str">
        <f>IF(AND((RIGHT($DL$3,2)-'[1]Miter Profiles'!$AC$117-'[1]Outside Edges'!$B45)&gt;=5,'[1]Outside Edges'!$Q45="Yes"),"Yes","No")</f>
        <v>Yes</v>
      </c>
      <c r="DM46" s="7" t="str">
        <f>IF(AND((RIGHT($DM$3,2)-'[1]Miter Profiles'!$AC$118-'[1]Outside Edges'!$B45)&gt;=5,'[1]Outside Edges'!$Q45="Yes"),"Yes","No")</f>
        <v>Yes</v>
      </c>
      <c r="DN46" s="63" t="str">
        <f>IF(AND((RIGHT($DN$3,2)-'[1]Miter Profiles'!$AC$119-'[1]Outside Edges'!$B45)&gt;=5,'[1]Outside Edges'!$Q45="Yes"),"Yes","No")</f>
        <v>Yes</v>
      </c>
      <c r="DO46" s="64" t="str">
        <f>IF(AND((RIGHT($DO$3,2)-'[1]Miter Profiles'!$AC$120-'[1]Outside Edges'!$B45)&gt;=5,'[1]Outside Edges'!$Q45="Yes"),"Yes","No")</f>
        <v>No</v>
      </c>
      <c r="DP46" s="8" t="str">
        <f>IF(AND((RIGHT($DP$3,2)-'[1]Miter Profiles'!$AC$121-'[1]Outside Edges'!$B45)&gt;=5,'[1]Outside Edges'!$Q45="Yes"),"Yes","No")</f>
        <v>Yes</v>
      </c>
      <c r="DQ46" s="65" t="str">
        <f>IF(AND((RIGHT($DQ$3,2)-'[1]Miter Profiles'!$AC$122-'[1]Outside Edges'!$B45)&gt;=5,'[1]Outside Edges'!$Q45="Yes"),"Yes","No")</f>
        <v>Yes</v>
      </c>
      <c r="DR46" s="7" t="str">
        <f>IF(AND((RIGHT($DR$3,2)-'[1]Miter Profiles'!$AC$123-'[1]Outside Edges'!$B45)&gt;=5,'[1]Outside Edges'!$Q45="Yes"),"Yes","No")</f>
        <v>Yes</v>
      </c>
      <c r="DS46" s="7" t="str">
        <f>IF(AND((RIGHT($DS$3,2)-'[1]Miter Profiles'!$AC$124-'[1]Outside Edges'!$B45)&gt;=5,'[1]Outside Edges'!$Q45="Yes"),"Yes","No")</f>
        <v>Yes</v>
      </c>
      <c r="DT46" s="63" t="str">
        <f>IF(AND((RIGHT($DT$3,2)-'[1]Miter Profiles'!$AC$125-'[1]Outside Edges'!$B45)&gt;=5,'[1]Outside Edges'!$Q45="Yes"),"Yes","No")</f>
        <v>Yes</v>
      </c>
      <c r="DU46" s="64" t="str">
        <f>IF(AND((RIGHT($DU$3,2)-'[1]Miter Profiles'!$AC$126-'[1]Outside Edges'!$B45)&gt;=5,'[1]Outside Edges'!$Q45="Yes"),"Yes","No")</f>
        <v>Yes</v>
      </c>
      <c r="DV46" s="8" t="str">
        <f>IF(AND((RIGHT($DV$3,2)-'[1]Miter Profiles'!$AC$127-'[1]Outside Edges'!$B45)&gt;=5,'[1]Outside Edges'!$Q45="Yes"),"Yes","No")</f>
        <v>Yes</v>
      </c>
      <c r="DW46" s="65" t="str">
        <f>IF(AND((RIGHT($DW$3,2)-'[1]Miter Profiles'!$AC$128-'[1]Outside Edges'!$B45)&gt;=5,'[1]Outside Edges'!$Q45="Yes"),"Yes","No")</f>
        <v>Yes</v>
      </c>
      <c r="DX46" s="7" t="str">
        <f>IF(AND((RIGHT($DX$3,2)-'[1]Miter Profiles'!$AC$129-'[1]Outside Edges'!$B45)&gt;=5,'[1]Outside Edges'!$Q45="Yes"),"Yes","No")</f>
        <v>Yes</v>
      </c>
      <c r="DY46" s="7" t="str">
        <f>IF(AND((RIGHT($DY$3,2)-'[1]Miter Profiles'!$AC$130-'[1]Outside Edges'!$B45)&gt;=5,'[1]Outside Edges'!$Q45="Yes"),"Yes","No")</f>
        <v>Yes</v>
      </c>
      <c r="DZ46" s="63" t="str">
        <f>IF(AND((RIGHT($DZ$3,2)-'[1]Miter Profiles'!$AC$131-'[1]Outside Edges'!$B45)&gt;=5,'[1]Outside Edges'!$Q45="Yes"),"Yes","No")</f>
        <v>Yes</v>
      </c>
      <c r="EA46" s="68" t="str">
        <f>IF(AND((RIGHT($EA$3,2)-'[1]Miter Profiles'!$AC$132-'[1]Outside Edges'!$B45)&gt;=5,'[1]Outside Edges'!$Q45="Yes"),"Yes","No")</f>
        <v>Yes</v>
      </c>
      <c r="EB46" s="78" t="str">
        <f>IF(AND((RIGHT($EB$3,2)-'[1]Miter Profiles'!$AC$133-'[1]Outside Edges'!$B45)&gt;=5,'[1]Outside Edges'!$Q45="Yes"),"Yes","No")</f>
        <v>No</v>
      </c>
      <c r="EC46" s="79" t="str">
        <f>IF(AND((RIGHT($EC$3,2)-'[1]Miter Profiles'!$AC$134-'[1]Outside Edges'!$B45)&gt;=5,'[1]Outside Edges'!$Q45="Yes"),"Yes","No")</f>
        <v>Yes</v>
      </c>
      <c r="ED46" s="81" t="str">
        <f>IF(AND((RIGHT($ED$3,2)-'[1]Miter Profiles'!$AC$135-'[1]Outside Edges'!$B45)&gt;=5,'[1]Outside Edges'!$Q45="Yes"),"Yes","No")</f>
        <v>Yes</v>
      </c>
      <c r="EE46" s="80" t="str">
        <f>IF(AND((RIGHT($EE$3,2)-'[1]Miter Profiles'!$AC$136-'[1]Outside Edges'!$B45)&gt;=5,'[1]Outside Edges'!$Q45="Yes"),"Yes","No")</f>
        <v>Yes</v>
      </c>
      <c r="EF46" s="63" t="str">
        <f>IF(AND((RIGHT($EF$3,2)-'[1]Miter Profiles'!$AC$137-'[1]Outside Edges'!$B45)&gt;=5,'[1]Outside Edges'!$Q45="Yes"),"Yes","No")</f>
        <v>Yes</v>
      </c>
      <c r="EG46" s="7" t="str">
        <f>IF(AND((RIGHT($EG$3,2)-'[1]Miter Profiles'!$AC$138-'[1]Outside Edges'!$B45)&gt;=5,'[1]Outside Edges'!$Q45="Yes"),"Yes","No")</f>
        <v>Yes</v>
      </c>
      <c r="EH46" s="68" t="str">
        <f>IF(AND((RIGHT($EH$3,2)-'[1]Miter Profiles'!$AC$139-'[1]Outside Edges'!$B45)&gt;=5,'[1]Outside Edges'!$Q45="Yes"),"Yes","No")</f>
        <v>Yes</v>
      </c>
      <c r="EI46" s="82" t="str">
        <f>IF(AND((RIGHT($EI$3,2)-'[1]Miter Profiles'!$AC$140-'[1]Outside Edges'!$B45)&gt;=5,'[1]Outside Edges'!$Q45="Yes"),"Yes","No")</f>
        <v>Yes</v>
      </c>
      <c r="EJ46" s="83" t="str">
        <f>IF(AND((RIGHT($EJ$3,2)-'[1]Miter Profiles'!$AC$141-'[1]Outside Edges'!$B45)&gt;=5,'[1]Outside Edges'!$Q45="Yes"),"Yes","No")</f>
        <v>Yes</v>
      </c>
      <c r="EK46" s="83" t="str">
        <f>IF(AND((RIGHT($EK$3,2)-'[1]Miter Profiles'!$AC$142-'[1]Outside Edges'!$B45)&gt;=5,'[1]Outside Edges'!$Q45="Yes"),"Yes","No")</f>
        <v>Yes</v>
      </c>
      <c r="EL46" s="81" t="str">
        <f>IF(AND((RIGHT($EL$3,2)-'[1]Miter Profiles'!$AC$143-'[1]Outside Edges'!$B45)&gt;=5,'[1]Outside Edges'!$Q45="Yes"),"Yes","No")</f>
        <v>Yes</v>
      </c>
      <c r="EM46" s="84" t="str">
        <f>IF(AND((RIGHT($EM$3,2)-'[1]Miter Profiles'!$AC$144-'[1]Outside Edges'!$B45)&gt;=5,'[1]Outside Edges'!$Q45="Yes"),"Yes","No")</f>
        <v>No</v>
      </c>
      <c r="EN46" s="7" t="str">
        <f>IF(AND((RIGHT($EN$3,2)-'[1]Miter Profiles'!$AC$145-'[1]Outside Edges'!$B45)&gt;=5,'[1]Outside Edges'!$Q45="Yes"),"Yes","No")</f>
        <v>Yes</v>
      </c>
      <c r="EO46" s="68" t="str">
        <f>IF(AND((RIGHT($EO$3,2)-'[1]Miter Profiles'!$AC$146-'[1]Outside Edges'!$B45)&gt;=5,'[1]Outside Edges'!$Q45="Yes"),"Yes","No")</f>
        <v>Yes</v>
      </c>
      <c r="EP46" s="83" t="str">
        <f>IF(AND((RIGHT($EP$3,2)-'[1]Miter Profiles'!$AC$147-'[1]Outside Edges'!$B45)&gt;=5,'[1]Outside Edges'!$Q45="Yes"),"Yes","No")</f>
        <v>No</v>
      </c>
      <c r="EQ46" s="83" t="str">
        <f>IF(AND((RIGHT($EQ$3,2)-'[1]Miter Profiles'!$AC$148-'[1]Outside Edges'!$B45)&gt;=5,'[1]Outside Edges'!$Q45="Yes"),"Yes","No")</f>
        <v>Yes</v>
      </c>
      <c r="ER46" s="81" t="str">
        <f>IF(AND((RIGHT($ER$3,2)-'[1]Miter Profiles'!$AC$149-'[1]Outside Edges'!$B45)&gt;=5,'[1]Outside Edges'!$Q45="Yes"),"Yes","No")</f>
        <v>Yes</v>
      </c>
      <c r="ES46" s="84" t="str">
        <f>IF(AND((RIGHT($ES$3,2)-'[1]Miter Profiles'!$AC$150-'[1]Outside Edges'!$B45)&gt;=5,'[1]Outside Edges'!$Q45="Yes"),"Yes","No")</f>
        <v>No</v>
      </c>
      <c r="ET46" s="7" t="str">
        <f>IF(AND((RIGHT($ET$3,2)-'[1]Miter Profiles'!$AC$151-'[1]Outside Edges'!$B45)&gt;=5,'[1]Outside Edges'!$Q45="Yes"),"Yes","No")</f>
        <v>Yes</v>
      </c>
      <c r="EU46" s="68" t="str">
        <f>IF(AND((RIGHT($EU$3,2)-'[1]Miter Profiles'!$AC$152-'[1]Outside Edges'!$B45)&gt;=5,'[1]Outside Edges'!$Q45="Yes"),"Yes","No")</f>
        <v>Yes</v>
      </c>
      <c r="EV46" s="83" t="str">
        <f>IF(AND((RIGHT($EV$3,2)-'[1]Miter Profiles'!$AC$153-'[1]Outside Edges'!$B45)&gt;=5,'[1]Outside Edges'!$Q45="Yes"),"Yes","No")</f>
        <v>Yes</v>
      </c>
      <c r="EW46" s="83" t="str">
        <f>IF(AND((RIGHT($EW$3,2)-'[1]Miter Profiles'!$AC$154-'[1]Outside Edges'!$B45)&gt;=5,'[1]Outside Edges'!$Q45="Yes"),"Yes","No")</f>
        <v>Yes</v>
      </c>
      <c r="EX46" s="81" t="str">
        <f>IF(AND((RIGHT($EX$3,2)-'[1]Miter Profiles'!$AC$155-'[1]Outside Edges'!$B45)&gt;=5,'[1]Outside Edges'!$Q45="Yes"),"Yes","No")</f>
        <v>Yes</v>
      </c>
      <c r="EY46" s="84" t="str">
        <f>IF(AND((RIGHT($EY$3,2)-'[1]Miter Profiles'!$AC$156-'[1]Outside Edges'!$B45)&gt;=5,'[1]Outside Edges'!$Q45="Yes"),"Yes","No")</f>
        <v>Yes</v>
      </c>
      <c r="EZ46" s="7" t="str">
        <f>IF(AND((RIGHT($EZ$3,2)-'[1]Miter Profiles'!$AC$157-'[1]Outside Edges'!$B45)&gt;=5,'[1]Outside Edges'!$Q45="Yes"),"Yes","No")</f>
        <v>Yes</v>
      </c>
      <c r="FA46" s="68" t="str">
        <f>IF(AND((RIGHT($FA$3,2)-'[1]Miter Profiles'!$AC$158-'[1]Outside Edges'!$B45)&gt;=5,'[1]Outside Edges'!$Q45="Yes"),"Yes","No")</f>
        <v>Yes</v>
      </c>
      <c r="FB46" s="83" t="str">
        <f>IF(AND((RIGHT($FB$3,2)-'[1]Miter Profiles'!$AC$159-'[1]Outside Edges'!$B45)&gt;=5,'[1]Outside Edges'!$Q45="Yes"),"Yes","No")</f>
        <v>Yes</v>
      </c>
      <c r="FC46" s="83" t="str">
        <f>IF(AND((RIGHT($FC$3,2)-'[1]Miter Profiles'!$AC$160-'[1]Outside Edges'!$B45)&gt;=5,'[1]Outside Edges'!$Q45="Yes"),"Yes","No")</f>
        <v>Yes</v>
      </c>
      <c r="FD46" s="81" t="str">
        <f>IF(AND((RIGHT($FD$3,2)-'[1]Miter Profiles'!$AC$161-'[1]Outside Edges'!$B45)&gt;=5,'[1]Outside Edges'!$Q45="Yes"),"Yes","No")</f>
        <v>Yes</v>
      </c>
      <c r="FE46" s="84" t="str">
        <f>IF(AND((RIGHT($FE$3,2)-'[1]Miter Profiles'!$AC$162-'[1]Outside Edges'!$B45)&gt;=5,'[1]Outside Edges'!$Q45="Yes"),"Yes","No")</f>
        <v>Yes</v>
      </c>
      <c r="FF46" s="7" t="str">
        <f>IF(AND((RIGHT($FF$3,2)-'[1]Miter Profiles'!$AC$163-'[1]Outside Edges'!$B45)&gt;=5,'[1]Outside Edges'!$Q45="Yes"),"Yes","No")</f>
        <v>Yes</v>
      </c>
      <c r="FG46" s="68" t="str">
        <f>IF(AND((RIGHT($FG$3,2)-'[1]Miter Profiles'!$AC$164-'[1]Outside Edges'!$B45)&gt;=5,'[1]Outside Edges'!$Q45="Yes"),"Yes","No")</f>
        <v>Yes</v>
      </c>
      <c r="FH46" s="83" t="str">
        <f>IF(AND((RIGHT($FH$3,2)-'[1]Miter Profiles'!$AC$165-'[1]Outside Edges'!$B45)&gt;=5,'[1]Outside Edges'!$Q45="Yes"),"Yes","No")</f>
        <v>Yes</v>
      </c>
      <c r="FI46" s="83" t="str">
        <f>IF(AND((RIGHT($FI$3,2)-'[1]Miter Profiles'!$AC$166-'[1]Outside Edges'!$B45)&gt;=5,'[1]Outside Edges'!$Q45="Yes"),"Yes","No")</f>
        <v>Yes</v>
      </c>
      <c r="FJ46" s="81" t="str">
        <f>IF(AND((RIGHT($FJ$3,2)-'[1]Miter Profiles'!$AC$167-'[1]Outside Edges'!$B45)&gt;=5,'[1]Outside Edges'!$Q45="Yes"),"Yes","No")</f>
        <v>Yes</v>
      </c>
      <c r="FK46" s="84" t="str">
        <f>IF(AND((RIGHT($FK$3,2)-'[1]Miter Profiles'!$AC$168-'[1]Outside Edges'!$B45)&gt;=5,'[1]Outside Edges'!$Q45="Yes"),"Yes","No")</f>
        <v>Yes</v>
      </c>
      <c r="FL46" s="7" t="str">
        <f>IF(AND((RIGHT($FL$3,2)-'[1]Miter Profiles'!$AC$169-'[1]Outside Edges'!$B45)&gt;=5,'[1]Outside Edges'!$Q45="Yes"),"Yes","No")</f>
        <v>Yes</v>
      </c>
      <c r="FM46" s="68" t="str">
        <f>IF(AND((RIGHT($FM$3,2)-'[1]Miter Profiles'!$AC$170-'[1]Outside Edges'!$B45)&gt;=5,'[1]Outside Edges'!$Q45="Yes"),"Yes","No")</f>
        <v>Yes</v>
      </c>
      <c r="FN46" s="83" t="str">
        <f>IF(AND((RIGHT($FN$3,2)-'[1]Miter Profiles'!$AC$171-'[1]Outside Edges'!$B45)&gt;=5,'[1]Outside Edges'!$Q45="Yes"),"Yes","No")</f>
        <v>Yes</v>
      </c>
      <c r="FO46" s="83" t="str">
        <f>IF(AND((RIGHT($FO$3,2)-'[1]Miter Profiles'!$AC$172-'[1]Outside Edges'!$B45)&gt;=5,'[1]Outside Edges'!$Q45="Yes"),"Yes","No")</f>
        <v>Yes</v>
      </c>
      <c r="FP46" s="81" t="str">
        <f>IF(AND((RIGHT($FP$3,2)-'[1]Miter Profiles'!$AC$173-'[1]Outside Edges'!$B45)&gt;=5,'[1]Outside Edges'!$Q45="Yes"),"Yes","No")</f>
        <v>Yes</v>
      </c>
      <c r="FQ46" s="84" t="str">
        <f>IF(AND((RIGHT($FQ$3,2)-'[1]Miter Profiles'!$AC$174-'[1]Outside Edges'!$B45)&gt;=5,'[1]Outside Edges'!$Q45="Yes"),"Yes","No")</f>
        <v>Yes</v>
      </c>
      <c r="FR46" s="7" t="str">
        <f>IF(AND((RIGHT($FR$3,2)-'[1]Miter Profiles'!$AC$175-'[1]Outside Edges'!$B45)&gt;=5,'[1]Outside Edges'!$Q45="Yes"),"Yes","No")</f>
        <v>Yes</v>
      </c>
      <c r="FS46" s="68" t="str">
        <f>IF(AND((RIGHT($FS$3,2)-'[1]Miter Profiles'!$AC$176-'[1]Outside Edges'!$B45)&gt;=5,'[1]Outside Edges'!$Q45="Yes"),"Yes","No")</f>
        <v>Yes</v>
      </c>
      <c r="FT46" s="83" t="str">
        <f>IF(AND((RIGHT($FT$3,2)-'[1]Miter Profiles'!$AC$177-'[1]Outside Edges'!$B45)&gt;=5,'[1]Outside Edges'!$Q45="Yes"),"Yes","No")</f>
        <v>Yes</v>
      </c>
      <c r="FU46" s="83" t="str">
        <f>IF(AND((RIGHT($FU$3,2)-'[1]Miter Profiles'!$AC$178-'[1]Outside Edges'!$B45)&gt;=5,'[1]Outside Edges'!$Q45="Yes"),"Yes","No")</f>
        <v>Yes</v>
      </c>
      <c r="FV46" s="81" t="str">
        <f>IF(AND((RIGHT($V$3,2)-'[1]Miter Profiles'!$AC$179-'[1]Outside Edges'!$B45)&gt;=5,'[1]Outside Edges'!$Q45="Yes"),"Yes","No")</f>
        <v>Yes</v>
      </c>
      <c r="FW46" s="84" t="str">
        <f>IF(AND((RIGHT($FW$3,2)-'[1]Miter Profiles'!$AC$180-'[1]Outside Edges'!$B45)&gt;=5,'[1]Outside Edges'!$Q45="Yes"),"Yes","No")</f>
        <v>No</v>
      </c>
      <c r="FX46" s="197" t="str">
        <f>IF(AND((RIGHT($FX$3,2)-'[1]Miter Profiles'!$AC$181-'[1]Outside Edges'!$B45)&gt;=5,'[1]Outside Edges'!$Q45="Yes"),"Yes","No")</f>
        <v>Yes</v>
      </c>
      <c r="FY46" s="198" t="str">
        <f>IF(AND((RIGHT($FY$3,2)-'[1]Miter Profiles'!$AC$182-'[1]Outside Edges'!$B45)&gt;=5,'[1]Outside Edges'!$Q45="Yes"),"Yes","No")</f>
        <v>Yes</v>
      </c>
      <c r="FZ46" s="200" t="str">
        <f>IF(AND((RIGHT($FZ$3,2)-'[1]Miter Profiles'!$AC$183-'[1]Outside Edges'!$B45)&gt;=5,'[1]Outside Edges'!$Q45="Yes"),"Yes","No")</f>
        <v>Yes</v>
      </c>
      <c r="GA46" s="201" t="str">
        <f>IF(AND((RIGHT($GA$3,2)-'[1]Miter Profiles'!$AC$184-'[1]Outside Edges'!$B45)&gt;=5,'[1]Outside Edges'!$Q45="Yes"),"Yes","No")</f>
        <v>Yes</v>
      </c>
      <c r="GB46" s="202" t="str">
        <f>IF(AND((RIGHT($GB$3,2)-'[1]Miter Profiles'!$AC$185-'[1]Outside Edges'!$B45)&gt;=5,'[1]Outside Edges'!$Q45="Yes"),"Yes","No")</f>
        <v>Yes</v>
      </c>
      <c r="GC46" s="199" t="str">
        <f>IF(AND((RIGHT($GC$3,2)-'[1]Miter Profiles'!$AC$186-'[1]Outside Edges'!$B45)&gt;=5,'[1]Outside Edges'!$Q45="Yes"),"Yes","No")</f>
        <v>No</v>
      </c>
      <c r="GD46" s="197" t="str">
        <f>IF(AND((RIGHT($GD$3,2)-'[1]Miter Profiles'!$AC$187-'[1]Outside Edges'!$B45)&gt;=5,'[1]Outside Edges'!$Q45="Yes"),"Yes","No")</f>
        <v>Yes</v>
      </c>
      <c r="GE46" s="198" t="str">
        <f>IF(AND((RIGHT($GE$3,2)-'[1]Miter Profiles'!$AC$188-'[1]Outside Edges'!$B45)&gt;=5,'[1]Outside Edges'!$Q45="Yes"),"Yes","No")</f>
        <v>Yes</v>
      </c>
      <c r="GF46" s="200" t="str">
        <f>IF(AND((RIGHT($GF$3,2)-'[1]Miter Profiles'!$AC$189-'[1]Outside Edges'!$B45)&gt;=5,'[1]Outside Edges'!$Q45="Yes"),"Yes","No")</f>
        <v>Yes</v>
      </c>
      <c r="GG46" s="201" t="str">
        <f>IF(AND((RIGHT($GG$3,2)-'[1]Miter Profiles'!$AC$190-'[1]Outside Edges'!$B45)&gt;=5,'[1]Outside Edges'!$Q45="Yes"),"Yes","No")</f>
        <v>Yes</v>
      </c>
      <c r="GH46" s="202" t="str">
        <f>IF(AND((RIGHT($GH$3,2)-'[1]Miter Profiles'!$AC$191-'[1]Outside Edges'!$B45)&gt;=5,'[1]Outside Edges'!$Q45="Yes"),"Yes","No")</f>
        <v>Yes</v>
      </c>
      <c r="GI46" s="199" t="str">
        <f>IF(AND((RIGHT($GI$3,2)-'[1]Miter Profiles'!$AC$192-'[1]Outside Edges'!$B45)&gt;=5,'[1]Outside Edges'!$Q45="Yes"),"Yes","No")</f>
        <v>Yes</v>
      </c>
      <c r="GJ46" s="197" t="str">
        <f>IF(AND((RIGHT($GJ$3,2)-'[1]Miter Profiles'!$AC$193-'[1]Outside Edges'!$B45)&gt;=5,'[1]Outside Edges'!$Q45="Yes"),"Yes","No")</f>
        <v>Yes</v>
      </c>
      <c r="GK46" s="198" t="str">
        <f>IF(AND((RIGHT($GK$3,2)-'[1]Miter Profiles'!$AC$194-'[1]Outside Edges'!$B45)&gt;=5,'[1]Outside Edges'!$Q45="Yes"),"Yes","No")</f>
        <v>Yes</v>
      </c>
      <c r="GL46" s="200" t="str">
        <f>IF(AND((RIGHT($GL$3,2)-'[1]Miter Profiles'!$AC$195-'[1]Outside Edges'!$B45)&gt;=5,'[1]Outside Edges'!$Q45="Yes"),"Yes","No")</f>
        <v>Yes</v>
      </c>
      <c r="GM46" s="201" t="str">
        <f>IF(AND((RIGHT($GM$3,2)-'[1]Miter Profiles'!$AC$196-'[1]Outside Edges'!$B45)&gt;=5,'[1]Outside Edges'!$Q45="Yes"),"Yes","No")</f>
        <v>Yes</v>
      </c>
      <c r="GN46" s="202" t="str">
        <f>IF(AND((RIGHT($GN$3,2)-'[1]Miter Profiles'!$AC$197-'[1]Outside Edges'!$B45)&gt;=5,'[1]Outside Edges'!$Q45="Yes"),"Yes","No")</f>
        <v>Yes</v>
      </c>
      <c r="GO46" s="199" t="str">
        <f>IF(AND((RIGHT($GO$3,2)-'[1]Miter Profiles'!$AC$198-'[1]Outside Edges'!$B45)&gt;=5,'[1]Outside Edges'!$Q45="Yes"),"Yes","No")</f>
        <v>No</v>
      </c>
      <c r="GP46" s="197" t="str">
        <f>IF(AND((RIGHT($GP$3,2)-'[1]Miter Profiles'!$AC$199-'[1]Outside Edges'!$B45)&gt;=5,'[1]Outside Edges'!$Q45="Yes"),"Yes","No")</f>
        <v>Yes</v>
      </c>
      <c r="GQ46" s="198" t="str">
        <f>IF(AND((RIGHT($GQ$3,2)-'[1]Miter Profiles'!$AC$200-'[1]Outside Edges'!$B45)&gt;=5,'[1]Outside Edges'!$Q45="Yes"),"Yes","No")</f>
        <v>Yes</v>
      </c>
      <c r="GR46" s="211" t="str">
        <f>IF(AND((RIGHT($GR$3,2)-'[1]Miter Profiles'!$AC$201-'[1]Outside Edges'!$B45)&gt;=5,'[1]Outside Edges'!$Q45="Yes"),"Yes","No")</f>
        <v>Yes</v>
      </c>
      <c r="GS46" s="197" t="str">
        <f>IF(AND((RIGHT($GS$3,2)-'[1]Miter Profiles'!$AC$202-'[1]Outside Edges'!$B45)&gt;=5,'[1]Outside Edges'!$Q45="Yes"),"Yes","No")</f>
        <v>Yes</v>
      </c>
      <c r="GT46" s="212" t="str">
        <f>IF(AND((RIGHT($GT$3,2)-'[1]Miter Profiles'!$AC$203-'[1]Outside Edges'!$B45)&gt;=5,'[1]Outside Edges'!$Q45="Yes"),"Yes","No")</f>
        <v>Yes</v>
      </c>
      <c r="GU46" s="208" t="str">
        <f>IF(AND((RIGHT($GU$3,2)-'[1]Miter Profiles'!$AC$204-'[1]Outside Edges'!$B45)&gt;=5,'[1]Outside Edges'!$Q45="Yes"),"Yes","No")</f>
        <v>Yes</v>
      </c>
      <c r="GV46" s="209" t="str">
        <f>IF(AND((RIGHT($GV$3,2)-'[1]Miter Profiles'!$AC$205-'[1]Outside Edges'!$B45)&gt;=5,'[1]Outside Edges'!$Q45="Yes"),"Yes","No")</f>
        <v>Yes</v>
      </c>
      <c r="GW46" s="210" t="str">
        <f>IF(AND((RIGHT($GW$3,2)-'[1]Miter Profiles'!$AC$206-'[1]Outside Edges'!$B45)&gt;=5,'[1]Outside Edges'!$Q45="Yes"),"Yes","No")</f>
        <v>Yes</v>
      </c>
      <c r="GX46" s="200" t="str">
        <f>IF(AND((RIGHT($GX$3,2)-'[1]Miter Profiles'!$AC$207-'[1]Outside Edges'!$B45)&gt;=5,'[1]Outside Edges'!$Q45="Yes"),"Yes","No")</f>
        <v>No</v>
      </c>
      <c r="GY46" s="201" t="str">
        <f>IF(AND((RIGHT($GY$3,2)-'[1]Miter Profiles'!$AC$208-'[1]Outside Edges'!$B45)&gt;=5,'[1]Outside Edges'!$Q45="Yes"),"Yes","No")</f>
        <v>Yes</v>
      </c>
      <c r="GZ46" s="202" t="str">
        <f>IF(AND((RIGHT($GZ$3,2)-'[1]Miter Profiles'!$AC$209-'[1]Outside Edges'!$B45)&gt;=5,'[1]Outside Edges'!$Q45="Yes"),"Yes","No")</f>
        <v>Yes</v>
      </c>
      <c r="HA46" s="199" t="str">
        <f>IF(AND((RIGHT($HA$3,2)-'[1]Miter Profiles'!$AC$210-'[1]Outside Edges'!$B45)&gt;=5,'[1]Outside Edges'!$Q45="Yes"),"Yes","No")</f>
        <v>Yes</v>
      </c>
      <c r="HB46" s="197" t="str">
        <f>IF(AND((RIGHT($HB$3,2)-'[1]Miter Profiles'!$AC$211-'[1]Outside Edges'!$B45)&gt;=5,'[1]Outside Edges'!$Q45="Yes"),"Yes","No")</f>
        <v>Yes</v>
      </c>
      <c r="HC46" s="198" t="str">
        <f>IF(AND((RIGHT($HC$3,2)-'[1]Miter Profiles'!$AC$212-'[1]Outside Edges'!$B45)&gt;=5,'[1]Outside Edges'!$Q45="Yes"),"Yes","No")</f>
        <v>Yes</v>
      </c>
      <c r="HD46" s="200" t="str">
        <f>IF(AND((RIGHT($HD$3,2)-'[1]Miter Profiles'!$AC$213-'[1]Outside Edges'!$B45)&gt;=5,'[1]Outside Edges'!$Q45="Yes"),"Yes","No")</f>
        <v>No</v>
      </c>
      <c r="HE46" s="202" t="str">
        <f>IF(AND((RIGHT($HE$3,2)-'[1]Miter Profiles'!$AC$214-'[1]Outside Edges'!$B45)&gt;=5,'[1]Outside Edges'!$Q45="Yes"),"Yes","No")</f>
        <v>No</v>
      </c>
      <c r="HF46" s="199" t="str">
        <f>IF(AND((RIGHT($HF$3,2)-'[1]Miter Profiles'!$AC$215-'[1]Outside Edges'!$B45)&gt;=5,'[1]Outside Edges'!$Q45="Yes"),"Yes","No")</f>
        <v>Yes</v>
      </c>
      <c r="HG46" s="197" t="str">
        <f>IF(AND((RIGHT($HG$3,2)-'[1]Miter Profiles'!$AC$216-'[1]Outside Edges'!$B45)&gt;=5,'[1]Outside Edges'!$Q45="Yes"),"Yes","No")</f>
        <v>Yes</v>
      </c>
      <c r="HH46" s="198" t="str">
        <f>IF(AND((RIGHT($HH$3,2)-'[1]Miter Profiles'!$AC$217-'[1]Outside Edges'!$B45)&gt;=5,'[1]Outside Edges'!$Q45="Yes"),"Yes","No")</f>
        <v>Yes</v>
      </c>
      <c r="HI46" s="200" t="str">
        <f>IF(AND((RIGHT($HI$3,2)-'[1]Miter Profiles'!$AC$218-'[1]Outside Edges'!$B45)&gt;=5,'[1]Outside Edges'!$Q45="Yes"),"Yes","No")</f>
        <v>Yes</v>
      </c>
      <c r="HJ46" s="201" t="str">
        <f>IF(AND((RIGHT($HJ$3,2)-'[1]Miter Profiles'!$AC$219-'[1]Outside Edges'!$B45)&gt;=5,'[1]Outside Edges'!$Q45="Yes"),"Yes","No")</f>
        <v>Yes</v>
      </c>
      <c r="HK46" s="202" t="str">
        <f>IF(AND((RIGHT($HK$3,2)-'[1]Miter Profiles'!$AC$220-'[1]Outside Edges'!$B45)&gt;=5,'[1]Outside Edges'!$Q45="Yes"),"Yes","No")</f>
        <v>Yes</v>
      </c>
      <c r="HL46" s="199" t="str">
        <f>IF(AND((RIGHT($HL$3,2)-'[1]Miter Profiles'!$AC$221-'[1]Outside Edges'!$B45)&gt;=5,'[1]Outside Edges'!$Q45="Yes"),"Yes","No")</f>
        <v>Yes</v>
      </c>
      <c r="HM46" s="197" t="str">
        <f>IF(AND((RIGHT($HM$3,2)-'[1]Miter Profiles'!$AC$222-'[1]Outside Edges'!$B45)&gt;=5,'[1]Outside Edges'!$Q45="Yes"),"Yes","No")</f>
        <v>Yes</v>
      </c>
      <c r="HN46" s="197" t="str">
        <f>IF(AND((RIGHT($HN$3,2)-'[1]Miter Profiles'!$AC$223-'[1]Outside Edges'!$B45)&gt;=5,'[1]Outside Edges'!$Q45="Yes"),"Yes","No")</f>
        <v>Yes</v>
      </c>
      <c r="HO46" s="201" t="str">
        <f>IF(AND((RIGHT($HO$3,2)-'[1]Miter Profiles'!$AC$224-'[1]Outside Edges'!$B45)&gt;=5,'[1]Outside Edges'!$Q45="Yes"),"Yes","No")</f>
        <v>No</v>
      </c>
      <c r="HP46" s="201" t="str">
        <f>IF(AND((RIGHT($HP$3,2)-'[1]Miter Profiles'!$AC$225-'[1]Outside Edges'!$B45)&gt;=5,'[1]Outside Edges'!$Q45="Yes"),"Yes","No")</f>
        <v>Yes</v>
      </c>
      <c r="HQ46" s="201" t="str">
        <f>IF(AND((RIGHT($HQ$3,3)-'[1]Miter Profiles'!$AC$226-'[1]Outside Edges'!$B45)&gt;=5,'[1]Outside Edges'!$Q45="Yes"),"Yes","No")</f>
        <v>No</v>
      </c>
      <c r="HR46" s="201" t="str">
        <f>IF(AND((RIGHT($HR$3,2)-'[1]Miter Profiles'!$AC$227-'[1]Outside Edges'!$B45)&gt;=5,'[1]Outside Edges'!$Q45="Yes"),"Yes","No")</f>
        <v>No</v>
      </c>
      <c r="HS46" s="197" t="str">
        <f>IF(AND((RIGHT($HS$3,2)-'[1]Miter Profiles'!$AC$228-'[1]Outside Edges'!$B45)&gt;=5,'[1]Outside Edges'!$Q45="Yes"),"Yes","No")</f>
        <v>Yes</v>
      </c>
      <c r="HT46" s="197" t="str">
        <f>IF(AND((RIGHT($HT$3,2)-'[1]Miter Profiles'!$AC$229-'[1]Outside Edges'!$B45)&gt;=5,'[1]Outside Edges'!$Q45="Yes"),"Yes","No")</f>
        <v>Yes</v>
      </c>
      <c r="HU46" s="197" t="str">
        <f>IF(AND((RIGHT($HU$3,2)-'[1]Miter Profiles'!$AC$230-'[1]Outside Edges'!$B45)&gt;=5,'[1]Outside Edges'!$Q45="Yes"),"Yes","No")</f>
        <v>Yes</v>
      </c>
      <c r="HV46" s="201" t="str">
        <f>IF(AND((RIGHT($HV$3,2)-'[1]Miter Profiles'!$AC$231-'[1]Outside Edges'!$B45)&gt;=5,'[1]Outside Edges'!$Q45="Yes"),"Yes","No")</f>
        <v>Yes</v>
      </c>
      <c r="HW46" s="201" t="str">
        <f>IF(AND((RIGHT($HW$3,2)-'[1]Miter Profiles'!$AC$232-'[1]Outside Edges'!$B45)&gt;=5,'[1]Outside Edges'!$Q45="Yes"),"Yes","No")</f>
        <v>Yes</v>
      </c>
      <c r="HX46" s="201" t="str">
        <f>IF(AND((RIGHT($HX$3,2)-'[1]Miter Profiles'!$AC$233-'[1]Outside Edges'!$B45)&gt;=5,'[1]Outside Edges'!$Q45="Yes"),"Yes","No")</f>
        <v>Yes</v>
      </c>
      <c r="HY46" s="197" t="str">
        <f>IF(AND((RIGHT($HY$3,2)-'[1]Miter Profiles'!$AC$234-'[1]Outside Edges'!$B45)&gt;=5,'[1]Outside Edges'!$Q45="Yes"),"Yes","No")</f>
        <v>No</v>
      </c>
      <c r="HZ46" s="197" t="str">
        <f>IF(AND((RIGHT($HZ$3,2)-'[1]Miter Profiles'!$AC$235-'[1]Outside Edges'!$B45)&gt;=5,'[1]Outside Edges'!$Q45="Yes"),"Yes","No")</f>
        <v>Yes</v>
      </c>
      <c r="IA46" s="197" t="str">
        <f>IF(AND((RIGHT($IA$3,2)-'[1]Miter Profiles'!$AC$236-'[1]Outside Edges'!$B45)&gt;=5,'[1]Outside Edges'!$Q45="Yes"),"Yes","No")</f>
        <v>Yes</v>
      </c>
      <c r="IB46" s="201" t="str">
        <f>IF(AND((RIGHT($IB$3,2)-'[1]Miter Profiles'!$AC$237-'[1]Outside Edges'!$B45)&gt;=5,'[1]Outside Edges'!$Q45="Yes"),"Yes","No")</f>
        <v>Yes</v>
      </c>
      <c r="IC46" s="201" t="str">
        <f>IF(AND((RIGHT($IC$3,2)-'[1]Miter Profiles'!$AC$238-'[1]Outside Edges'!$B45)&gt;=5,'[1]Outside Edges'!$Q45="Yes"),"Yes","No")</f>
        <v>Yes</v>
      </c>
      <c r="ID46" s="201" t="str">
        <f>IF(AND((RIGHT($ID$3,2)-'[1]Miter Profiles'!$AC$239-'[1]Outside Edges'!$B45)&gt;=5,'[1]Outside Edges'!$Q45="Yes"),"Yes","No")</f>
        <v>Yes</v>
      </c>
      <c r="IE46" s="197" t="str">
        <f>IF(AND((RIGHT($IE$3,2)-'[1]Miter Profiles'!$AC$240-'[1]Outside Edges'!$B45)&gt;=5,'[1]Outside Edges'!$Q45="Yes"),"Yes","No")</f>
        <v>Yes</v>
      </c>
      <c r="IF46" s="197" t="str">
        <f>IF(AND((RIGHT($IF$3,2)-'[1]Miter Profiles'!$AC$241-'[1]Outside Edges'!$B45)&gt;=5,'[1]Outside Edges'!$Q45="Yes"),"Yes","No")</f>
        <v>Yes</v>
      </c>
      <c r="IG46" s="197" t="str">
        <f>IF(AND((RIGHT($IG$3,2)-'[1]Miter Profiles'!$AC$242-'[1]Outside Edges'!$B45)&gt;=5,'[1]Outside Edges'!$Q45="Yes"),"Yes","No")</f>
        <v>Yes</v>
      </c>
      <c r="IH46" s="201" t="str">
        <f>IF(AND((RIGHT($IH$3,2)-'[1]Miter Profiles'!$AC$243-'[1]Outside Edges'!$B45)&gt;=5,'[1]Outside Edges'!$Q45="Yes"),"Yes","No")</f>
        <v>Yes</v>
      </c>
      <c r="II46" s="201" t="str">
        <f>IF(AND((RIGHT($II$3,2)-'[1]Miter Profiles'!$AC$244-'[1]Outside Edges'!$B45)&gt;=5,'[1]Outside Edges'!$Q45="Yes"),"Yes","No")</f>
        <v>Yes</v>
      </c>
      <c r="IJ46" s="201" t="str">
        <f>IF(AND((RIGHT($IJ$3,2)-'[1]Miter Profiles'!$AC$245-'[1]Outside Edges'!$B45)&gt;=5,'[1]Outside Edges'!$Q45="Yes"),"Yes","No")</f>
        <v>Yes</v>
      </c>
      <c r="IK46" s="197" t="str">
        <f>IF(AND((RIGHT($IK$3,2)-'[1]Miter Profiles'!$AC$246-'[1]Outside Edges'!$B45)&gt;=5,'[1]Outside Edges'!$Q45="Yes"),"Yes","No")</f>
        <v>Yes</v>
      </c>
      <c r="IL46" s="197" t="str">
        <f>IF(AND((RIGHT($IL$3,2)-'[1]Miter Profiles'!$AC$247-'[1]Outside Edges'!$B45)&gt;=5,'[1]Outside Edges'!$Q45="Yes"),"Yes","No")</f>
        <v>Yes</v>
      </c>
      <c r="IM46" s="197" t="str">
        <f>IF(AND((RIGHT($IM$3,2)-'[1]Miter Profiles'!$AC$248-'[1]Outside Edges'!$B45)&gt;=5,'[1]Outside Edges'!$Q45="Yes"),"Yes","No")</f>
        <v>Yes</v>
      </c>
      <c r="IN46" s="201" t="str">
        <f>IF(AND((RIGHT($IN$3,2)-'[1]Miter Profiles'!$AC$249-'[1]Outside Edges'!$B45)&gt;=5,'[1]Outside Edges'!$Q45="Yes"),"Yes","No")</f>
        <v>No</v>
      </c>
      <c r="IO46" s="201" t="str">
        <f>IF(AND((RIGHT($IO$3,2)-'[1]Miter Profiles'!$AC$250-'[1]Outside Edges'!$B45)&gt;=5,'[1]Outside Edges'!$Q45="Yes"),"Yes","No")</f>
        <v>Yes</v>
      </c>
      <c r="IP46" s="201" t="str">
        <f>IF(AND((RIGHT($IP$3,2)-'[1]Miter Profiles'!$AC$251-'[1]Outside Edges'!$B45)&gt;=5,'[1]Outside Edges'!$Q45="Yes"),"Yes","No")</f>
        <v>Yes</v>
      </c>
      <c r="IQ46" s="197" t="str">
        <f>IF(AND((RIGHT($IQ$3,2)-'[1]Miter Profiles'!$AC$252-'[1]Outside Edges'!$B45)&gt;=5,'[1]Outside Edges'!$Q45="Yes"),"Yes","No")</f>
        <v>No</v>
      </c>
      <c r="IR46" s="197" t="str">
        <f>IF(AND((RIGHT($IR$3,2)-'[1]Miter Profiles'!$AC$253-'[1]Outside Edges'!$B45)&gt;=5,'[1]Outside Edges'!$Q45="Yes"),"Yes","No")</f>
        <v>Yes</v>
      </c>
      <c r="IS46" s="197" t="str">
        <f>IF(AND((RIGHT($IS$3,2)-'[1]Miter Profiles'!$AC$254-'[1]Outside Edges'!$B45)&gt;=5,'[1]Outside Edges'!$Q45="Yes"),"Yes","No")</f>
        <v>Yes</v>
      </c>
      <c r="IT46" s="201" t="str">
        <f>IF(AND((RIGHT($IT$3,2)-'[1]Miter Profiles'!$AC$255-'[1]Outside Edges'!$B45)&gt;=5,'[1]Outside Edges'!$Q45="Yes"),"Yes","No")</f>
        <v>Yes</v>
      </c>
      <c r="IU46" s="201" t="str">
        <f>IF(AND((RIGHT($IU$3,2)-'[1]Miter Profiles'!$AC$256-'[1]Outside Edges'!$B45)&gt;=5,'[1]Outside Edges'!$Q45="Yes"),"Yes","No")</f>
        <v>Yes</v>
      </c>
      <c r="IV46" s="201" t="str">
        <f>IF(AND((RIGHT($IV$3,2)-'[1]Miter Profiles'!$AC$257-'[1]Outside Edges'!$B45)&gt;=5,'[1]Outside Edges'!$Q45="Yes"),"Yes","No")</f>
        <v>Yes</v>
      </c>
      <c r="IW46" s="197" t="str">
        <f>IF(AND((RIGHT($IW$3,2)-'[1]Miter Profiles'!$AC$258-'[1]Outside Edges'!$B45)&gt;=5,'[1]Outside Edges'!$Q45="Yes"),"Yes","No")</f>
        <v>Yes</v>
      </c>
      <c r="IX46" s="197" t="str">
        <f>IF(AND((RIGHT($IX$3,2)-'[1]Miter Profiles'!$AC$259-'[1]Outside Edges'!$B45)&gt;=5,'[1]Outside Edges'!$Q45="Yes"),"Yes","No")</f>
        <v>Yes</v>
      </c>
      <c r="IY46" s="197" t="str">
        <f>IF(AND((RIGHT($IY$3,2)-'[1]Miter Profiles'!$AC$260-'[1]Outside Edges'!$B45)&gt;=5,'[1]Outside Edges'!$Q45="Yes"),"Yes","No")</f>
        <v>Yes</v>
      </c>
      <c r="IZ46" s="201" t="str">
        <f>IF(AND((RIGHT($IZ$3,2)-'[1]Miter Profiles'!$AC$261-'[1]Outside Edges'!$B45)&gt;=5,'[1]Outside Edges'!$Q45="Yes"),"Yes","No")</f>
        <v>Yes</v>
      </c>
      <c r="JA46" s="201" t="str">
        <f>IF(AND((RIGHT($JA$3,2)-'[1]Miter Profiles'!$AC$262-'[1]Outside Edges'!$B45)&gt;=5,'[1]Outside Edges'!$Q45="Yes"),"Yes","No")</f>
        <v>Yes</v>
      </c>
      <c r="JB46" s="201" t="str">
        <f>IF(AND((RIGHT($JB$3,2)-'[1]Miter Profiles'!$AC$263-'[1]Outside Edges'!$B45)&gt;=5,'[1]Outside Edges'!$Q45="Yes"),"Yes","No")</f>
        <v>Yes</v>
      </c>
      <c r="JC46" s="197" t="str">
        <f>IF(AND((RIGHT($JC$3,2)-'[1]Miter Profiles'!$AC$264-'[1]Outside Edges'!$B45)&gt;=5,'[1]Outside Edges'!$Q45="Yes"),"Yes","No")</f>
        <v>Yes</v>
      </c>
      <c r="JD46" s="197" t="str">
        <f>IF(AND((RIGHT($JD$3,2)-'[1]Miter Profiles'!$AC$265-'[1]Outside Edges'!$B45)&gt;=5,'[1]Outside Edges'!$Q45="Yes"),"Yes","No")</f>
        <v>Yes</v>
      </c>
      <c r="JE46" s="197" t="str">
        <f>IF(AND((RIGHT($JE$3,2)-'[1]Miter Profiles'!$AC$266-'[1]Outside Edges'!$B45)&gt;=5,'[1]Outside Edges'!$Q45="Yes"),"Yes","No")</f>
        <v>Yes</v>
      </c>
      <c r="JF46" s="201" t="str">
        <f>IF(AND((RIGHT($JF$3,2)-'[1]Miter Profiles'!$AC$267-'[1]Outside Edges'!$B45)&gt;=5,'[1]Outside Edges'!$Q45="Yes"),"Yes","No")</f>
        <v>No</v>
      </c>
      <c r="JG46" s="201" t="str">
        <f>IF(AND((RIGHT($JG$3,2)-'[1]Miter Profiles'!$AC$268-'[1]Outside Edges'!$B45)&gt;=5,'[1]Outside Edges'!$Q45="Yes"),"Yes","No")</f>
        <v>Yes</v>
      </c>
      <c r="JH46" s="201" t="str">
        <f>IF(AND((RIGHT($JH$3,2)-'[1]Miter Profiles'!$AC$269-'[1]Outside Edges'!$B45)&gt;=5,'[1]Outside Edges'!$Q45="Yes"),"Yes","No")</f>
        <v>Yes</v>
      </c>
      <c r="JI46" s="197" t="str">
        <f>IF(AND((RIGHT($JI$3,2)-'[1]Miter Profiles'!$AC$270-'[1]Outside Edges'!$B45)&gt;=5,'[1]Outside Edges'!$Q45="Yes"),"Yes","No")</f>
        <v>Yes</v>
      </c>
      <c r="JJ46" s="197" t="str">
        <f>IF(AND((RIGHT($JJ$3,2)-'[1]Miter Profiles'!$AC$271-'[1]Outside Edges'!$B45)&gt;=5,'[1]Outside Edges'!$Q45="Yes"),"Yes","No")</f>
        <v>Yes</v>
      </c>
      <c r="JK46" s="197" t="str">
        <f>IF(AND((RIGHT($JK$3,2)-'[1]Miter Profiles'!$AC$272-'[1]Outside Edges'!$B45)&gt;=5,'[1]Outside Edges'!$Q45="Yes"),"Yes","No")</f>
        <v>Yes</v>
      </c>
      <c r="JL46" s="201" t="str">
        <f>IF(AND((RIGHT($JL$3,2)-'[1]Miter Profiles'!$AC$273-'[1]Outside Edges'!$B45)&gt;=5,'[1]Outside Edges'!$Q45="Yes"),"Yes","No")</f>
        <v>Yes</v>
      </c>
      <c r="JM46" s="201" t="str">
        <f>IF(AND((RIGHT($JM$3,2)-'[1]Miter Profiles'!$AC$274-'[1]Outside Edges'!$B45)&gt;=5,'[1]Outside Edges'!$Q45="Yes"),"Yes","No")</f>
        <v>Yes</v>
      </c>
      <c r="JN46" s="201" t="str">
        <f>IF(AND((RIGHT($JN$3,2)-'[1]Miter Profiles'!$AC$275-'[1]Outside Edges'!$B45)&gt;=5,'[1]Outside Edges'!$Q45="Yes"),"Yes","No")</f>
        <v>Yes</v>
      </c>
      <c r="JO46" s="197" t="str">
        <f>IF(AND((RIGHT($JO$3,2)-'[1]Miter Profiles'!$AC$276-'[1]Outside Edges'!$B45)&gt;=5,'[1]Outside Edges'!$Q45="Yes"),"Yes","No")</f>
        <v>Yes</v>
      </c>
      <c r="JP46" s="197" t="str">
        <f>IF(AND((RIGHT($JP$3,2)-'[1]Miter Profiles'!$AC$277-'[1]Outside Edges'!$B45)&gt;=5,'[1]Outside Edges'!$Q45="Yes"),"Yes","No")</f>
        <v>Yes</v>
      </c>
      <c r="JQ46" s="197" t="str">
        <f>IF(AND((RIGHT($JQ$3,2)-'[1]Miter Profiles'!$AC$278-'[1]Outside Edges'!$B45)&gt;=5,'[1]Outside Edges'!$Q45="Yes"),"Yes","No")</f>
        <v>Yes</v>
      </c>
      <c r="JR46" s="201" t="str">
        <f>IF(AND((RIGHT($JR$3,2)-'[1]Miter Profiles'!$AC$279-'[1]Outside Edges'!$B45)&gt;=5,'[1]Outside Edges'!$Q45="Yes"),"Yes","No")</f>
        <v>No</v>
      </c>
      <c r="JS46" s="201" t="str">
        <f>IF(AND((RIGHT($JS$3,2)-'[1]Miter Profiles'!$AC$280-'[1]Outside Edges'!$B45)&gt;=5,'[1]Outside Edges'!$Q45="Yes"),"Yes","No")</f>
        <v>Yes</v>
      </c>
      <c r="JT46" s="201" t="str">
        <f>IF(AND((RIGHT($JT$3,2)-'[1]Miter Profiles'!$AC$281-'[1]Outside Edges'!$B45)&gt;=5,'[1]Outside Edges'!$Q45="Yes"),"Yes","No")</f>
        <v>Yes</v>
      </c>
      <c r="JU46" s="197" t="str">
        <f>IF(AND((RIGHT($JU$3,2)-'[1]Miter Profiles'!$AC$282-'[1]Outside Edges'!$B45)&gt;=5,'[1]Outside Edges'!$Q45="Yes"),"Yes","No")</f>
        <v>No</v>
      </c>
      <c r="JV46" s="197" t="str">
        <f>IF(AND((RIGHT($JV$3,2)-'[1]Miter Profiles'!$AC$283-'[1]Outside Edges'!$B45)&gt;=5,'[1]Outside Edges'!$Q45="Yes"),"Yes","No")</f>
        <v>Yes</v>
      </c>
      <c r="JW46" s="197" t="str">
        <f>IF(AND((RIGHT($JW$3,2)-'[1]Miter Profiles'!$AC$284-'[1]Outside Edges'!$B45)&gt;=5,'[1]Outside Edges'!$Q45="Yes"),"Yes","No")</f>
        <v>Yes</v>
      </c>
      <c r="JX46" s="201" t="str">
        <f>IF(AND((RIGHT($JX$3,2)-'[1]Miter Profiles'!$AC$285-'[1]Outside Edges'!$B45)&gt;=5,'[1]Outside Edges'!$Q45="Yes"),"Yes","No")</f>
        <v>Yes</v>
      </c>
      <c r="JY46" s="201" t="str">
        <f>IF(AND((RIGHT($JY$3,2)-'[1]Miter Profiles'!$AC$286-'[1]Outside Edges'!$B45)&gt;=5,'[1]Outside Edges'!$Q45="Yes"),"Yes","No")</f>
        <v>Yes</v>
      </c>
      <c r="JZ46" s="201" t="str">
        <f>IF(AND((RIGHT($JZ$3,2)-'[1]Miter Profiles'!$AC$287-'[1]Outside Edges'!$B45)&gt;=5,'[1]Outside Edges'!$Q45="Yes"),"Yes","No")</f>
        <v>Yes</v>
      </c>
      <c r="KA46" s="197" t="str">
        <f>IF(AND((RIGHT($KA$3,2)-'[1]Miter Profiles'!$AC$288-'[1]Outside Edges'!$B45)&gt;=5,'[1]Outside Edges'!$Q45="Yes"),"Yes","No")</f>
        <v>Yes</v>
      </c>
      <c r="KB46" s="197" t="str">
        <f>IF(AND((RIGHT($KB$3,2)-'[1]Miter Profiles'!$AC$289-'[1]Outside Edges'!$B45)&gt;=5,'[1]Outside Edges'!$Q45="Yes"),"Yes","No")</f>
        <v>Yes</v>
      </c>
      <c r="KC46" s="197" t="str">
        <f>IF(AND((RIGHT($KC$3,2)-'[1]Miter Profiles'!$AC$290-'[1]Outside Edges'!$B45)&gt;=5,'[1]Outside Edges'!$Q45="Yes"),"Yes","No")</f>
        <v>Yes</v>
      </c>
      <c r="KD46" s="201" t="str">
        <f>IF(AND((RIGHT($KD$3,2)-'[1]Miter Profiles'!$AC$291-'[1]Outside Edges'!$B45)&gt;=5,'[1]Outside Edges'!$Q45="Yes"),"Yes","No")</f>
        <v>Yes</v>
      </c>
      <c r="KE46" s="201" t="str">
        <f>IF(AND((RIGHT($KE$3,2)-'[1]Miter Profiles'!$AC$292-'[1]Outside Edges'!$B45)&gt;=5,'[1]Outside Edges'!$Q45="Yes"),"Yes","No")</f>
        <v>Yes</v>
      </c>
      <c r="KF46" s="201" t="str">
        <f>IF(AND((RIGHT($KF$3,2)-'[1]Miter Profiles'!$AC$293-'[1]Outside Edges'!$B45)&gt;=5,'[1]Outside Edges'!$Q45="Yes"),"Yes","No")</f>
        <v>Yes</v>
      </c>
      <c r="KG46" s="197" t="str">
        <f>IF(AND((RIGHT($KG$3,2)-'[1]Miter Profiles'!$AC$294-'[1]Outside Edges'!$B45)&gt;=5,'[1]Outside Edges'!$Q45="Yes"),"Yes","No")</f>
        <v>Yes</v>
      </c>
      <c r="KH46" s="197" t="str">
        <f>IF(AND((RIGHT($KH$3,2)-'[1]Miter Profiles'!$AC$295-'[1]Outside Edges'!$B45)&gt;=5,'[1]Outside Edges'!$Q45="Yes"),"Yes","No")</f>
        <v>Yes</v>
      </c>
      <c r="KI46" s="197" t="str">
        <f>IF(AND((RIGHT($KI$3,2)-'[1]Miter Profiles'!$AC$296-'[1]Outside Edges'!$B45)&gt;=5,'[1]Outside Edges'!$Q45="Yes"),"Yes","No")</f>
        <v>Yes</v>
      </c>
      <c r="KJ46" s="201" t="str">
        <f>IF(AND((RIGHT($KJ$3,2)-'[1]Miter Profiles'!$AC$297-'[1]Outside Edges'!$B45)&gt;=5,'[1]Outside Edges'!$Q45="Yes"),"Yes","No")</f>
        <v>Yes</v>
      </c>
      <c r="KK46" s="201" t="str">
        <f>IF(AND((RIGHT($KK$3,2)-'[1]Miter Profiles'!$AC$298-'[1]Outside Edges'!$B45)&gt;=5,'[1]Outside Edges'!$Q45="Yes"),"Yes","No")</f>
        <v>Yes</v>
      </c>
      <c r="KL46" s="201" t="str">
        <f>IF(AND((RIGHT($KL$3,2)-'[1]Miter Profiles'!$AC$299-'[1]Outside Edges'!$B45)&gt;=5,'[1]Outside Edges'!$Q45="Yes"),"Yes","No")</f>
        <v>Yes</v>
      </c>
      <c r="KM46" s="197" t="str">
        <f>IF(AND((RIGHT($KM$3,2)-'[1]Miter Profiles'!$AC$300-'[1]Outside Edges'!$B45)&gt;=5,'[1]Outside Edges'!$Q45="Yes"),"Yes","No")</f>
        <v>Yes</v>
      </c>
      <c r="KN46" s="197" t="str">
        <f>IF(AND((RIGHT($KN$3,2)-'[1]Miter Profiles'!$AC$301-'[1]Outside Edges'!$B45)&gt;=5,'[1]Outside Edges'!$Q45="Yes"),"Yes","No")</f>
        <v>Yes</v>
      </c>
      <c r="KO46" s="197" t="str">
        <f>IF(AND((RIGHT($KO$3,2)-'[1]Miter Profiles'!$AC$302-'[1]Outside Edges'!$B45)&gt;=5,'[1]Outside Edges'!$Q45="Yes"),"Yes","No")</f>
        <v>Yes</v>
      </c>
      <c r="KP46" s="201" t="str">
        <f>IF(AND((RIGHT($KP$3,2)-'[1]Miter Profiles'!$AC$303-'[1]Outside Edges'!$B45)&gt;=5,'[1]Outside Edges'!$Q45="Yes"),"Yes","No")</f>
        <v>Yes</v>
      </c>
      <c r="KQ46" s="201" t="str">
        <f>IF(AND((RIGHT($KQ$3,2)-'[1]Miter Profiles'!$AC$304-'[1]Outside Edges'!$B45)&gt;=5,'[1]Outside Edges'!$Q45="Yes"),"Yes","No")</f>
        <v>Yes</v>
      </c>
      <c r="KR46" s="201" t="str">
        <f>IF(AND((RIGHT($KR$3,2)-'[1]Miter Profiles'!$AC$305-'[1]Outside Edges'!$B45)&gt;=5,'[1]Outside Edges'!$Q45="Yes"),"Yes","No")</f>
        <v>Yes</v>
      </c>
      <c r="KS46" s="197" t="str">
        <f>IF(AND((RIGHT($KS$3,2)-'[1]Miter Profiles'!$AC$306-'[1]Outside Edges'!$B45)&gt;=5,'[1]Outside Edges'!$Q45="Yes"),"Yes","No")</f>
        <v>Yes</v>
      </c>
      <c r="KT46" s="197" t="str">
        <f>IF(AND((RIGHT($KT$3,2)-'[1]Miter Profiles'!$AC$307-'[1]Outside Edges'!$B45)&gt;=5,'[1]Outside Edges'!$Q45="Yes"),"Yes","No")</f>
        <v>Yes</v>
      </c>
      <c r="KU46" s="197" t="str">
        <f>IF(AND((RIGHT($KU$3,2)-'[1]Miter Profiles'!$AC$308-'[1]Outside Edges'!$B45)&gt;=5,'[1]Outside Edges'!$Q45="Yes"),"Yes","No")</f>
        <v>Yes</v>
      </c>
      <c r="KV46" s="201" t="str">
        <f>IF(AND((RIGHT($KV$3,2)-'[1]Miter Profiles'!$AC$309-'[1]Outside Edges'!$B45)&gt;=5,'[1]Outside Edges'!$Q45="Yes"),"Yes","No")</f>
        <v>No</v>
      </c>
      <c r="KW46" s="201" t="str">
        <f>IF(AND((RIGHT($KW$3,2)-'[1]Miter Profiles'!$AC$310-'[1]Outside Edges'!$B45)&gt;=5,'[1]Outside Edges'!$Q45="Yes"),"Yes","No")</f>
        <v>Yes</v>
      </c>
      <c r="KX46" s="201" t="str">
        <f>IF(AND((RIGHT($KX$3,2)-'[1]Miter Profiles'!$AC$311-'[1]Outside Edges'!$B45)&gt;=5,'[1]Outside Edges'!$Q45="Yes"),"Yes","No")</f>
        <v>Yes</v>
      </c>
      <c r="KY46" s="197" t="str">
        <f>IF(AND((RIGHT($KY$3,2)-'[1]Miter Profiles'!$AC$312-'[1]Outside Edges'!$B45)&gt;=5,'[1]Outside Edges'!$Q45="Yes"),"Yes","No")</f>
        <v>Yes</v>
      </c>
      <c r="KZ46" s="197" t="str">
        <f>IF(AND((RIGHT($KZ$3,2)-'[1]Miter Profiles'!$AC$313-'[1]Outside Edges'!$B45)&gt;=5,'[1]Outside Edges'!$Q45="Yes"),"Yes","No")</f>
        <v>Yes</v>
      </c>
      <c r="LA46" s="197" t="str">
        <f>IF(AND((RIGHT($LA$3,2)-'[1]Miter Profiles'!$AC$314-'[1]Outside Edges'!$B45)&gt;=5,'[1]Outside Edges'!$Q45="Yes"),"Yes","No")</f>
        <v>Yes</v>
      </c>
      <c r="LB46" s="201" t="str">
        <f>IF(AND((RIGHT($LB$3,2)-'[1]Miter Profiles'!$AC$315-'[1]Outside Edges'!$B45)&gt;=5,'[1]Outside Edges'!$Q45="Yes"),"Yes","No")</f>
        <v>Yes</v>
      </c>
      <c r="LC46" s="201" t="str">
        <f>IF(AND((RIGHT($LC$3,2)-'[1]Miter Profiles'!$AC$316-'[1]Outside Edges'!$B45)&gt;=5,'[1]Outside Edges'!$Q45="Yes"),"Yes","No")</f>
        <v>Yes</v>
      </c>
      <c r="LD46" s="201" t="str">
        <f>IF(AND((RIGHT($LD$3,2)-'[1]Miter Profiles'!$AC$317-'[1]Outside Edges'!$B45)&gt;=5,'[1]Outside Edges'!$Q45="Yes"),"Yes","No")</f>
        <v>Yes</v>
      </c>
      <c r="LE46" s="201" t="str">
        <f>IF(AND((RIGHT($LE$3,2)-'[1]Miter Profiles'!$AC$318-'[1]Outside Edges'!$B45)&gt;=5,'[1]Outside Edges'!$Q45="Yes"),"Yes","No")</f>
        <v>Yes</v>
      </c>
      <c r="LF46" s="197" t="str">
        <f>IF(AND((RIGHT($LF$3,2)-'[1]Miter Profiles'!$AC$319-'[1]Outside Edges'!$B45)&gt;=5,'[1]Outside Edges'!$Q45="Yes"),"Yes","No")</f>
        <v>Yes</v>
      </c>
      <c r="LG46" s="197" t="str">
        <f>IF(AND((RIGHT($LG$3,2)-'[1]Miter Profiles'!$AC$320-'[1]Outside Edges'!$B45)&gt;=5,'[1]Outside Edges'!$Q45="Yes"),"Yes","No")</f>
        <v>Yes</v>
      </c>
      <c r="LH46" s="197" t="str">
        <f>IF(AND((RIGHT($LH$3,2)-'[1]Miter Profiles'!$AC$321-'[1]Outside Edges'!$B45)&gt;=5,'[1]Outside Edges'!$Q45="Yes"),"Yes","No")</f>
        <v>Yes</v>
      </c>
      <c r="LI46" s="197" t="str">
        <f>IF(AND((RIGHT($LI$3,2)-'[1]Miter Profiles'!$AC$322-'[1]Outside Edges'!$B45)&gt;=5,'[1]Outside Edges'!$Q45="Yes"),"Yes","No")</f>
        <v>Yes</v>
      </c>
      <c r="LJ46" s="201" t="str">
        <f>IF(AND((RIGHT($LJ$3,2)-'[1]Miter Profiles'!$AC$323-'[1]Outside Edges'!$B45)&gt;=5,'[1]Outside Edges'!$Q45="Yes"),"Yes","No")</f>
        <v>No</v>
      </c>
      <c r="LK46" s="201" t="str">
        <f>IF(AND((RIGHT($LK$3,2)-'[1]Miter Profiles'!$AC$324-'[1]Outside Edges'!$B45)&gt;=5,'[1]Outside Edges'!$Q45="Yes"),"Yes","No")</f>
        <v>Yes</v>
      </c>
      <c r="LL46" s="201" t="str">
        <f>IF(AND((RIGHT($LL$3,2)-'[1]Miter Profiles'!$AC$325-'[1]Outside Edges'!$B45)&gt;=5,'[1]Outside Edges'!$Q45="Yes"),"Yes","No")</f>
        <v>Yes</v>
      </c>
      <c r="LM46" s="197" t="str">
        <f>IF(AND((RIGHT($LM$3,2)-'[1]Miter Profiles'!$AC$326-'[1]Outside Edges'!$B45)&gt;=5,'[1]Outside Edges'!$Q45="Yes"),"Yes","No")</f>
        <v>Yes</v>
      </c>
      <c r="LN46" s="197" t="str">
        <f>IF(AND((RIGHT($LN$3,2)-'[1]Miter Profiles'!$AC$327-'[1]Outside Edges'!$B45)&gt;=5,'[1]Outside Edges'!$Q45="Yes"),"Yes","No")</f>
        <v>Yes</v>
      </c>
      <c r="LO46" s="197" t="str">
        <f>IF(AND((RIGHT($LO$3,2)-'[1]Miter Profiles'!$AC$328-'[1]Outside Edges'!$B45)&gt;=5,'[1]Outside Edges'!$Q45="Yes"),"Yes","No")</f>
        <v>Yes</v>
      </c>
      <c r="LP46" s="201" t="str">
        <f>IF(AND((RIGHT($LP$3,2)-'[1]Miter Profiles'!$AC$329-'[1]Outside Edges'!$B45)&gt;=5,'[1]Outside Edges'!$Q45="Yes"),"Yes","No")</f>
        <v>No</v>
      </c>
      <c r="LQ46" s="201" t="str">
        <f>IF(AND((RIGHT($LQ$3,2)-'[1]Miter Profiles'!$AC$330-'[1]Outside Edges'!$B45)&gt;=5,'[1]Outside Edges'!$Q45="Yes"),"Yes","No")</f>
        <v>Yes</v>
      </c>
      <c r="LR46" s="201" t="str">
        <f>IF(AND((RIGHT($LR$3,2)-'[1]Miter Profiles'!$AC$331-'[1]Outside Edges'!$B45)&gt;=5,'[1]Outside Edges'!$Q45="Yes"),"Yes","No")</f>
        <v>Yes</v>
      </c>
      <c r="LS46" s="197" t="str">
        <f>IF(AND((RIGHT($LS$3,2)-'[1]Miter Profiles'!$AC$332-'[1]Outside Edges'!$B45)&gt;=5,'[1]Outside Edges'!$Q45="Yes"),"Yes","No")</f>
        <v>No</v>
      </c>
      <c r="LT46" s="197" t="str">
        <f>IF(AND((RIGHT($LT$3,2)-'[1]Miter Profiles'!$AC$333-'[1]Outside Edges'!$B45)&gt;=5,'[1]Outside Edges'!$Q45="Yes"),"Yes","No")</f>
        <v>Yes</v>
      </c>
      <c r="LU46" s="197" t="str">
        <f>IF(AND((RIGHT($LU$3,2)-'[1]Miter Profiles'!$AC$334-'[1]Outside Edges'!$B45)&gt;=5,'[1]Outside Edges'!$Q45="Yes"),"Yes","No")</f>
        <v>Yes</v>
      </c>
      <c r="LV46" s="201" t="str">
        <f>IF(AND((RIGHT($LV$3,2)-'[1]Miter Profiles'!$AC$335-'[1]Outside Edges'!$B45)&gt;=5,'[1]Outside Edges'!$Q45="Yes"),"Yes","No")</f>
        <v>Yes</v>
      </c>
      <c r="LW46" s="201" t="str">
        <f>IF(AND((RIGHT($LW$3,2)-'[1]Miter Profiles'!$AC$336-'[1]Outside Edges'!$B45)&gt;=5,'[1]Outside Edges'!$Q45="Yes"),"Yes","No")</f>
        <v>Yes</v>
      </c>
      <c r="LX46" s="201" t="str">
        <f>IF(AND((RIGHT($LX$3,2)-'[1]Miter Profiles'!$AC$337-'[1]Outside Edges'!$B45)&gt;=5,'[1]Outside Edges'!$Q45="Yes"),"Yes","No")</f>
        <v>Yes</v>
      </c>
      <c r="LY46" s="197" t="str">
        <f>IF(AND((RIGHT($LY$3,2)-'[1]Miter Profiles'!$AC$338-'[1]Outside Edges'!$B45)&gt;=5,'[1]Outside Edges'!$Q45="Yes"),"Yes","No")</f>
        <v>Yes</v>
      </c>
      <c r="LZ46" s="197" t="str">
        <f>IF(AND((RIGHT($LZ$3,2)-'[1]Miter Profiles'!$AC$339-'[1]Outside Edges'!$B45)&gt;=5,'[1]Outside Edges'!$Q45="Yes"),"Yes","No")</f>
        <v>Yes</v>
      </c>
      <c r="MA46" s="197" t="str">
        <f>IF(AND((RIGHT($MA$3,2)-'[1]Miter Profiles'!$AC$340-'[1]Outside Edges'!$B45)&gt;=5,'[1]Outside Edges'!$Q45="Yes"),"Yes","No")</f>
        <v>Yes</v>
      </c>
      <c r="MB46" s="201" t="str">
        <f>IF(AND((RIGHT($MB$3,2)-'[1]Miter Profiles'!$AC$341-'[1]Outside Edges'!$B45)&gt;=5,'[1]Outside Edges'!$Q45="Yes"),"Yes","No")</f>
        <v>Yes</v>
      </c>
      <c r="MC46" s="201" t="str">
        <f>IF(AND((RIGHT($MC$3,2)-'[1]Miter Profiles'!$AC$342-'[1]Outside Edges'!$B45)&gt;=5,'[1]Outside Edges'!$Q45="Yes"),"Yes","No")</f>
        <v>Yes</v>
      </c>
      <c r="MD46" s="201" t="str">
        <f>IF(AND((RIGHT($MD$3,2)-'[1]Miter Profiles'!$AC$343-'[1]Outside Edges'!$B45)&gt;=5,'[1]Outside Edges'!$Q45="Yes"),"Yes","No")</f>
        <v>Yes</v>
      </c>
      <c r="ME46" s="197" t="str">
        <f>IF(AND((RIGHT($ME$3,2)-'[1]Miter Profiles'!$AC$344-'[1]Outside Edges'!$B45)&gt;=5,'[1]Outside Edges'!$Q45="Yes"),"Yes","No")</f>
        <v>Yes</v>
      </c>
      <c r="MF46" s="197" t="str">
        <f>IF(AND((RIGHT($MF$3,2)-'[1]Miter Profiles'!$AC$345-'[1]Outside Edges'!$B45)&gt;=5,'[1]Outside Edges'!$Q45="Yes"),"Yes","No")</f>
        <v>Yes</v>
      </c>
      <c r="MG46" s="197" t="str">
        <f>IF(AND((RIGHT($MG$3,2)-'[1]Miter Profiles'!$AC$346-'[1]Outside Edges'!$B45)&gt;=5,'[1]Outside Edges'!$Q45="Yes"),"Yes","No")</f>
        <v>Yes</v>
      </c>
      <c r="MH46" s="201" t="str">
        <f>IF(AND((RIGHT($MH$3,2)-'[1]Miter Profiles'!$AC$347-'[1]Outside Edges'!$B45)&gt;=5,'[1]Outside Edges'!$Q45="Yes"),"Yes","No")</f>
        <v>Yes</v>
      </c>
      <c r="MI46" s="201" t="str">
        <f>IF(AND((RIGHT($MI$3,2)-'[1]Miter Profiles'!$AC$348-'[1]Outside Edges'!$B45)&gt;=5,'[1]Outside Edges'!$Q45="Yes"),"Yes","No")</f>
        <v>Yes</v>
      </c>
      <c r="MJ46" s="201" t="str">
        <f>IF(AND((RIGHT($MJ$3,2)-'[1]Miter Profiles'!$AC$349-'[1]Outside Edges'!$B45)&gt;=5,'[1]Outside Edges'!$Q45="Yes"),"Yes","No")</f>
        <v>Yes</v>
      </c>
      <c r="MK46" s="197" t="str">
        <f>IF(AND((RIGHT($MK$3,2)-'[1]Miter Profiles'!$AC$350-'[1]Outside Edges'!$B45)&gt;=5,'[1]Outside Edges'!$Q45="Yes"),"Yes","No")</f>
        <v>Yes</v>
      </c>
      <c r="ML46" s="197" t="str">
        <f>IF(AND((RIGHT($ML$3,2)-'[1]Miter Profiles'!$AC$351-'[1]Outside Edges'!$B45)&gt;=5,'[1]Outside Edges'!$Q45="Yes"),"Yes","No")</f>
        <v>Yes</v>
      </c>
      <c r="MM46" s="197" t="str">
        <f>IF(AND((RIGHT($MM$3,2)-'[1]Miter Profiles'!$AC$352-'[1]Outside Edges'!$B45)&gt;=5,'[1]Outside Edges'!$Q45="Yes"),"Yes","No")</f>
        <v>Yes</v>
      </c>
      <c r="MN46" s="201" t="str">
        <f>IF(AND((RIGHT($MK$3,2)-'[1]Miter Profiles'!$AC$353-'[1]Outside Edges'!$B45)&gt;=5,'[1]Outside Edges'!$Q45="Yes"),"Yes","No")</f>
        <v>Yes</v>
      </c>
      <c r="MO46" s="201" t="str">
        <f>IF(AND((RIGHT($ML$3,2)-'[1]Miter Profiles'!$AC$354-'[1]Outside Edges'!$B45)&gt;=5,'[1]Outside Edges'!$Q45="Yes"),"Yes","No")</f>
        <v>Yes</v>
      </c>
      <c r="MP46" s="201" t="str">
        <f>IF(AND((RIGHT($MM$3,2)-'[1]Miter Profiles'!$AC$355-'[1]Outside Edges'!$B45)&gt;=5,'[1]Outside Edges'!$Q45="Yes"),"Yes","No")</f>
        <v>Yes</v>
      </c>
      <c r="MQ46" s="197" t="str">
        <f>IF(AND((RIGHT($MK$3,2)-'[1]Miter Profiles'!$AC$356-'[1]Outside Edges'!$B45)&gt;=5,'[1]Outside Edges'!$Q45="Yes"),"Yes","No")</f>
        <v>No</v>
      </c>
      <c r="MR46" s="197" t="str">
        <f>IF(AND((RIGHT($ML$3,2)-'[1]Miter Profiles'!$AC$357-'[1]Outside Edges'!$B45)&gt;=5,'[1]Outside Edges'!$Q45="Yes"),"Yes","No")</f>
        <v>Yes</v>
      </c>
      <c r="MS46" s="197" t="str">
        <f>IF(AND((RIGHT($MM$3,2)-'[1]Miter Profiles'!$AC$358-'[1]Outside Edges'!$B45)&gt;=5,'[1]Outside Edges'!$Q45="Yes"),"Yes","No")</f>
        <v>Yes</v>
      </c>
      <c r="MT46" s="201" t="str">
        <f>IF(AND((RIGHT($MK$3,2)-'[1]Miter Profiles'!$AC$359-'[1]Outside Edges'!$B45)&gt;=5,'[1]Outside Edges'!$Q45="Yes"),"Yes","No")</f>
        <v>No</v>
      </c>
      <c r="MU46" s="201" t="str">
        <f>IF(AND((RIGHT($ML$3,2)-'[1]Miter Profiles'!$AC$360-'[1]Outside Edges'!$B45)&gt;=5,'[1]Outside Edges'!$Q45="Yes"),"Yes","No")</f>
        <v>Yes</v>
      </c>
      <c r="MV46" s="201" t="str">
        <f>IF(AND((RIGHT($MM$3,2)-'[1]Miter Profiles'!$AC$361-'[1]Outside Edges'!$B45)&gt;=5,'[1]Outside Edges'!$Q45="Yes"),"Yes","No")</f>
        <v>Yes</v>
      </c>
    </row>
    <row r="47" spans="1:360" ht="15.75" customHeight="1" thickBot="1" x14ac:dyDescent="0.25">
      <c r="A47" s="371" t="str">
        <f>IF('[1]Outside Edges'!$A46&lt;&gt;"",'[1]Outside Edges'!$A46,"")</f>
        <v>D44</v>
      </c>
      <c r="B47" s="7" t="str">
        <f>IF(AND((RIGHT($B$3,2)-'[1]Miter Profiles'!$AC$3-'[1]Outside Edges'!$B46)&gt;=5,'[1]Outside Edges'!$Q46="Yes"),"Yes","No")</f>
        <v>No</v>
      </c>
      <c r="C47" s="7" t="str">
        <f>IF(AND((RIGHT($C$3,2)-'[1]Miter Profiles'!$AC$4-'[1]Outside Edges'!$B46)&gt;=5,'[1]Outside Edges'!$Q46="Yes"),"Yes","No")</f>
        <v>No</v>
      </c>
      <c r="D47" s="63" t="str">
        <f>IF(AND((RIGHT($D$3,2)-'[1]Miter Profiles'!$AC$5-'[1]Outside Edges'!$B46)&gt;=5,'[1]Outside Edges'!$Q46="Yes"),"Yes","No")</f>
        <v>No</v>
      </c>
      <c r="E47" s="64" t="str">
        <f>IF(AND((RIGHT($E$3,2)-'[1]Miter Profiles'!$AC$6-'[1]Outside Edges'!$B46)&gt;=5,'[1]Outside Edges'!$Q46="Yes"),"Yes","No")</f>
        <v>No</v>
      </c>
      <c r="F47" s="8" t="str">
        <f>IF(AND((RIGHT($F$3,2)-'[1]Miter Profiles'!$AC$7-'[1]Outside Edges'!$B46)&gt;=5,'[1]Outside Edges'!$Q46="Yes"),"Yes","No")</f>
        <v>No</v>
      </c>
      <c r="G47" s="65" t="str">
        <f>IF(AND((RIGHT($G$3,2)-'[1]Miter Profiles'!$AC$8-'[1]Outside Edges'!$B46)&gt;=5,'[1]Outside Edges'!$Q46="Yes"),"Yes","No")</f>
        <v>No</v>
      </c>
      <c r="H47" s="7" t="str">
        <f>IF(AND((RIGHT($H$3,2)-'[1]Miter Profiles'!$AC$9-'[1]Outside Edges'!$B46)&gt;=5,'[1]Outside Edges'!$Q46="Yes"),"Yes","No")</f>
        <v>No</v>
      </c>
      <c r="I47" s="7" t="str">
        <f>IF(AND((RIGHT($I$3,2)-'[1]Miter Profiles'!$AC$10-'[1]Outside Edges'!$B46)&gt;=5,'[1]Outside Edges'!$Q46="Yes"),"Yes","No")</f>
        <v>No</v>
      </c>
      <c r="J47" s="63" t="str">
        <f>IF(AND((RIGHT($J$3,2)-'[1]Miter Profiles'!$AC$11-'[1]Outside Edges'!$B46)&gt;=5,'[1]Outside Edges'!$Q46="Yes"),"Yes","No")</f>
        <v>No</v>
      </c>
      <c r="K47" s="64" t="str">
        <f>IF(AND((RIGHT($K$3,2)-'[1]Miter Profiles'!$AC$12-'[1]Outside Edges'!$B46)&gt;=5,'[1]Outside Edges'!$Q46="Yes"),"Yes","No")</f>
        <v>No</v>
      </c>
      <c r="L47" s="8" t="str">
        <f>IF(AND((RIGHT($L$3,2)-'[1]Miter Profiles'!$AC$13-'[1]Outside Edges'!$B46)&gt;=5,'[1]Outside Edges'!$Q46="Yes"),"Yes","No")</f>
        <v>No</v>
      </c>
      <c r="M47" s="65" t="str">
        <f>IF(AND((RIGHT($M$3,2)-'[1]Miter Profiles'!$AC$14-'[1]Outside Edges'!$B46)&gt;=5,'[1]Outside Edges'!$Q46="Yes"),"Yes","No")</f>
        <v>No</v>
      </c>
      <c r="N47" s="7" t="str">
        <f>IF(AND((RIGHT($N$3,2)-'[1]Miter Profiles'!$AC$15-'[1]Outside Edges'!$B46)&gt;=4,'[1]Outside Edges'!$Q46="Yes"),"Yes","No")</f>
        <v>No</v>
      </c>
      <c r="O47" s="7" t="str">
        <f>IF(AND((RIGHT($O$3,2)-'[1]Miter Profiles'!$AC$16-'[1]Outside Edges'!$B46)&gt;=5,'[1]Outside Edges'!$Q46="Yes"),"Yes","No")</f>
        <v>No</v>
      </c>
      <c r="P47" s="63" t="str">
        <f>IF(AND((RIGHT($P$3,2)-'[1]Miter Profiles'!$AC$17-'[1]Outside Edges'!$B46)&gt;=5,'[1]Outside Edges'!$Q46="Yes"),"Yes","No")</f>
        <v>No</v>
      </c>
      <c r="Q47" s="64" t="str">
        <f>IF(AND((RIGHT($Q$3,2)-'[1]Miter Profiles'!$AC$18-'[1]Outside Edges'!$B46)&gt;=5,'[1]Outside Edges'!$Q46="Yes"),"Yes","No")</f>
        <v>No</v>
      </c>
      <c r="R47" s="8" t="str">
        <f>IF(AND((RIGHT($R$3,2)-'[1]Miter Profiles'!$AC$19-'[1]Outside Edges'!$B46)&gt;=5,'[1]Outside Edges'!$Q46="Yes"),"Yes","No")</f>
        <v>No</v>
      </c>
      <c r="S47" s="65" t="str">
        <f>IF(AND((RIGHT($S$3,2)-'[1]Miter Profiles'!$AC$20-'[1]Outside Edges'!$B46)&gt;=5,'[1]Outside Edges'!$Q46="Yes"),"Yes","No")</f>
        <v>No</v>
      </c>
      <c r="T47" s="7" t="str">
        <f>IF(AND((RIGHT($T$3,2)-'[1]Miter Profiles'!$AC$21-'[1]Outside Edges'!$B46)&gt;=5,'[1]Outside Edges'!$Q46="Yes"),"Yes","No")</f>
        <v>No</v>
      </c>
      <c r="U47" s="7" t="str">
        <f>IF(AND((RIGHT($U$3,2)-'[1]Miter Profiles'!$AC$22-'[1]Outside Edges'!$B46)&gt;=5,'[1]Outside Edges'!$Q46="Yes"),"Yes","No")</f>
        <v>No</v>
      </c>
      <c r="V47" s="63" t="str">
        <f>IF(AND((RIGHT($V$3,2)-'[1]Miter Profiles'!$AC$23-'[1]Outside Edges'!$B46)&gt;=5,'[1]Outside Edges'!$Q46="Yes"),"Yes","No")</f>
        <v>No</v>
      </c>
      <c r="W47" s="64" t="str">
        <f>IF(AND((RIGHT($W$3,2)-'[1]Miter Profiles'!$AC$24-'[1]Outside Edges'!$B46)&gt;=5,'[1]Outside Edges'!$Q46="Yes"),"Yes","No")</f>
        <v>No</v>
      </c>
      <c r="X47" s="8" t="str">
        <f>IF(AND((RIGHT($X$3,2)-'[1]Miter Profiles'!$AC$25-'[1]Outside Edges'!$B46)&gt;=5,'[1]Outside Edges'!$Q46="Yes"),"Yes","No")</f>
        <v>No</v>
      </c>
      <c r="Y47" s="65" t="str">
        <f>IF(AND((RIGHT($Y$3,2)-'[1]Miter Profiles'!$AC$26-'[1]Outside Edges'!$B46)&gt;=5,'[1]Outside Edges'!$Q46="Yes"),"Yes","No")</f>
        <v>No</v>
      </c>
      <c r="Z47" s="7" t="str">
        <f>IF(AND((RIGHT($Z$3,2)-'[1]Miter Profiles'!$AC$27-'[1]Outside Edges'!$B46)&gt;=5,'[1]Outside Edges'!$Q46="Yes"),"Yes","No")</f>
        <v>No</v>
      </c>
      <c r="AA47" s="7" t="str">
        <f>IF(AND((RIGHT($AA$3,2)-'[1]Miter Profiles'!$AC$28-'[1]Outside Edges'!$B46)&gt;=5,'[1]Outside Edges'!$Q46="Yes"),"Yes","No")</f>
        <v>No</v>
      </c>
      <c r="AB47" s="63" t="str">
        <f>IF(AND((RIGHT($AB$3,2)-'[1]Miter Profiles'!$AC$29-'[1]Outside Edges'!$B46)&gt;=5,'[1]Outside Edges'!$Q46="Yes"),"Yes","No")</f>
        <v>No</v>
      </c>
      <c r="AC47" s="64" t="str">
        <f>IF(AND((RIGHT($AC$3,2)-'[1]Miter Profiles'!$AC$30-'[1]Outside Edges'!$B46)&gt;=5,'[1]Outside Edges'!$Q46="Yes"),"Yes","No")</f>
        <v>No</v>
      </c>
      <c r="AD47" s="8" t="str">
        <f>IF(AND((RIGHT($AD$3,2)-'[1]Miter Profiles'!$AC$31-'[1]Outside Edges'!$B46)&gt;=5,'[1]Outside Edges'!$Q46="Yes"),"Yes","No")</f>
        <v>No</v>
      </c>
      <c r="AE47" s="65" t="str">
        <f>IF(AND((RIGHT($AE$3,2)-'[1]Miter Profiles'!$AC$32-'[1]Outside Edges'!$B46)&gt;=5,'[1]Outside Edges'!$Q46="Yes"),"Yes","No")</f>
        <v>No</v>
      </c>
      <c r="AF47" s="7" t="str">
        <f>IF(AND((RIGHT($AF$3,2)-'[1]Miter Profiles'!$AC$33-'[1]Outside Edges'!$B46)&gt;=5,'[1]Outside Edges'!$Q46="Yes"),"Yes","No")</f>
        <v>No</v>
      </c>
      <c r="AG47" s="7" t="str">
        <f>IF(AND((RIGHT($AG$3,2)-'[1]Miter Profiles'!$AC$34-'[1]Outside Edges'!$B46)&gt;=5,'[1]Outside Edges'!$Q46="Yes"),"Yes","No")</f>
        <v>No</v>
      </c>
      <c r="AH47" s="63" t="str">
        <f>IF(AND((RIGHT($AH$3,2)-'[1]Miter Profiles'!$AC$35-'[1]Outside Edges'!$B46)&gt;=5,'[1]Outside Edges'!$Q46="Yes"),"Yes","No")</f>
        <v>No</v>
      </c>
      <c r="AI47" s="64" t="str">
        <f>IF(AND((RIGHT($AI$3,2)-'[1]Miter Profiles'!$AC$36-'[1]Outside Edges'!$B46)&gt;=5,'[1]Outside Edges'!$Q46="Yes"),"Yes","No")</f>
        <v>No</v>
      </c>
      <c r="AJ47" s="8" t="str">
        <f>IF(AND((RIGHT($AJ$3,2)-'[1]Miter Profiles'!$AC$37-'[1]Outside Edges'!$B46)&gt;=5,'[1]Outside Edges'!$Q46="Yes"),"Yes","No")</f>
        <v>No</v>
      </c>
      <c r="AK47" s="65" t="str">
        <f>IF(AND((RIGHT($AK$3,2)-'[1]Miter Profiles'!$AC$38-'[1]Outside Edges'!$B46)&gt;=5,'[1]Outside Edges'!$Q46="Yes"),"Yes","No")</f>
        <v>No</v>
      </c>
      <c r="AL47" s="7" t="str">
        <f>IF(AND((RIGHT($AL$3,2)-'[1]Miter Profiles'!$AC$39-'[1]Outside Edges'!$B46)&gt;=5,'[1]Outside Edges'!$Q46="Yes"),"Yes","No")</f>
        <v>No</v>
      </c>
      <c r="AM47" s="7" t="str">
        <f>IF(AND((RIGHT($AM$3,2)-'[1]Miter Profiles'!$AC$40-'[1]Outside Edges'!$B46)&gt;=5,'[1]Outside Edges'!$Q46="Yes"),"Yes","No")</f>
        <v>No</v>
      </c>
      <c r="AN47" s="63" t="str">
        <f>IF(AND((RIGHT($AN$3,2)-'[1]Miter Profiles'!$AC$41-'[1]Outside Edges'!$B46)&gt;=5,'[1]Outside Edges'!$Q46="Yes"),"Yes","No")</f>
        <v>No</v>
      </c>
      <c r="AO47" s="64" t="str">
        <f>IF(AND((RIGHT($AO$3,2)-'[1]Miter Profiles'!$AC$42-'[1]Outside Edges'!$B46)&gt;=5,'[1]Outside Edges'!$Q46="Yes"),"Yes","No")</f>
        <v>No</v>
      </c>
      <c r="AP47" s="8" t="str">
        <f>IF(AND((RIGHT($AP$3,2)-'[1]Miter Profiles'!$AC$43-'[1]Outside Edges'!$B46)&gt;=5,'[1]Outside Edges'!$Q46="Yes"),"Yes","No")</f>
        <v>No</v>
      </c>
      <c r="AQ47" s="65" t="str">
        <f>IF(AND((RIGHT($AQ$3,2)-'[1]Miter Profiles'!$AC$44-'[1]Outside Edges'!$B46)&gt;=5,'[1]Outside Edges'!$Q46="Yes"),"Yes","No")</f>
        <v>No</v>
      </c>
      <c r="AR47" s="7" t="str">
        <f>IF(AND((RIGHT($AR$3,2)-'[1]Miter Profiles'!$AC$45-'[1]Outside Edges'!$B46)&gt;=5,'[1]Outside Edges'!$Q46="Yes"),"Yes","No")</f>
        <v>No</v>
      </c>
      <c r="AS47" s="7" t="str">
        <f>IF(AND((RIGHT($AS$3,2)-'[1]Miter Profiles'!$AC$46-'[1]Outside Edges'!$B46)&gt;=5,'[1]Outside Edges'!$Q46="Yes"),"Yes","No")</f>
        <v>No</v>
      </c>
      <c r="AT47" s="63" t="str">
        <f>IF(AND((RIGHT($AT$3,2)-'[1]Miter Profiles'!$AC$47-'[1]Outside Edges'!$B46)&gt;=5,'[1]Outside Edges'!$Q46="Yes"),"Yes","No")</f>
        <v>No</v>
      </c>
      <c r="AU47" s="64" t="str">
        <f>IF(AND((RIGHT($AU$3,2)-'[1]Miter Profiles'!$AC$48-'[1]Outside Edges'!$B46)&gt;=5,'[1]Outside Edges'!$Q46="Yes"),"Yes","No")</f>
        <v>No</v>
      </c>
      <c r="AV47" s="8" t="str">
        <f>IF(AND((RIGHT($AV$3,2)-'[1]Miter Profiles'!$AC$49-'[1]Outside Edges'!$B46)&gt;=5,'[1]Outside Edges'!$Q46="Yes"),"Yes","No")</f>
        <v>No</v>
      </c>
      <c r="AW47" s="65" t="str">
        <f>IF(AND((RIGHT($AW$3,2)-'[1]Miter Profiles'!$AC$50-'[1]Outside Edges'!$B46)&gt;=5,'[1]Outside Edges'!$Q46="Yes"),"Yes","No")</f>
        <v>No</v>
      </c>
      <c r="AX47" s="7" t="str">
        <f>IF(AND((RIGHT($AX$3,2)-'[1]Miter Profiles'!$AC$51-'[1]Outside Edges'!$B46)&gt;=5,'[1]Outside Edges'!$Q46="Yes"),"Yes","No")</f>
        <v>No</v>
      </c>
      <c r="AY47" s="7" t="str">
        <f>IF(AND((RIGHT($AY$3,2)-'[1]Miter Profiles'!$AC$52-'[1]Outside Edges'!$B46)&gt;=5,'[1]Outside Edges'!$Q46="Yes"),"Yes","No")</f>
        <v>No</v>
      </c>
      <c r="AZ47" s="63" t="str">
        <f>IF(AND((RIGHT($AZ$3,2)-'[1]Miter Profiles'!$AC$53-'[1]Outside Edges'!$B46)&gt;=5,'[1]Outside Edges'!$Q46="Yes"),"Yes","No")</f>
        <v>No</v>
      </c>
      <c r="BA47" s="64" t="str">
        <f>IF(AND((RIGHT($BA$3,2)-'[1]Miter Profiles'!$AC$54-'[1]Outside Edges'!$B46)&gt;=5,'[1]Outside Edges'!$Q46="Yes"),"Yes","No")</f>
        <v>No</v>
      </c>
      <c r="BB47" s="8" t="str">
        <f>IF(AND((RIGHT($BB$3,2)-'[1]Miter Profiles'!$AC$55-'[1]Outside Edges'!$B46)&gt;=5,'[1]Outside Edges'!$Q46="Yes"),"Yes","No")</f>
        <v>No</v>
      </c>
      <c r="BC47" s="65" t="str">
        <f>IF(AND((RIGHT($BC$3,2)-'[1]Miter Profiles'!$AC$56-'[1]Outside Edges'!$B46)&gt;=5,'[1]Outside Edges'!$Q46="Yes"),"Yes","No")</f>
        <v>No</v>
      </c>
      <c r="BD47" s="7" t="str">
        <f>IF(AND((RIGHT($BD$3,2)-'[1]Miter Profiles'!$AC$57-'[1]Outside Edges'!$B46)&gt;=5,'[1]Outside Edges'!$Q46="Yes"),"Yes","No")</f>
        <v>No</v>
      </c>
      <c r="BE47" s="7" t="str">
        <f>IF(AND((RIGHT($BE$3,2)-'[1]Miter Profiles'!$AC$58-'[1]Outside Edges'!$B46)&gt;=5,'[1]Outside Edges'!$Q46="Yes"),"Yes","No")</f>
        <v>No</v>
      </c>
      <c r="BF47" s="63" t="str">
        <f>IF(AND((RIGHT($BF$3,2)-'[1]Miter Profiles'!$AC$59-'[1]Outside Edges'!$B46)&gt;=5,'[1]Outside Edges'!$Q46="Yes"),"Yes","No")</f>
        <v>No</v>
      </c>
      <c r="BG47" s="64" t="str">
        <f>IF(AND((RIGHT($BG$3,2)-'[1]Miter Profiles'!$AC$60-'[1]Outside Edges'!$B46)&gt;=5,'[1]Outside Edges'!$Q46="Yes"),"Yes","No")</f>
        <v>No</v>
      </c>
      <c r="BH47" s="8" t="str">
        <f>IF(AND((RIGHT($BH$3,2)-'[1]Miter Profiles'!$AC$61-'[1]Outside Edges'!$B46)&gt;=5,'[1]Outside Edges'!$Q46="Yes"),"Yes","No")</f>
        <v>No</v>
      </c>
      <c r="BI47" s="65" t="str">
        <f>IF(AND((RIGHT($BI$3,2)-'[1]Miter Profiles'!$AC$62-'[1]Outside Edges'!$B46)&gt;=5,'[1]Outside Edges'!$Q46="Yes"),"Yes","No")</f>
        <v>No</v>
      </c>
      <c r="BJ47" s="7" t="str">
        <f>IF(AND((RIGHT($BJ$3,2)-'[1]Miter Profiles'!$AC$63-'[1]Outside Edges'!$B46)&gt;=5,'[1]Outside Edges'!$Q46="Yes"),"Yes","No")</f>
        <v>No</v>
      </c>
      <c r="BK47" s="7" t="str">
        <f>IF(AND((RIGHT($BK$3,2)-'[1]Miter Profiles'!$AC$64-'[1]Outside Edges'!$B46)&gt;=5,'[1]Outside Edges'!$Q46="Yes"),"Yes","No")</f>
        <v>No</v>
      </c>
      <c r="BL47" s="63" t="str">
        <f>IF(AND((RIGHT($BL$3,2)-'[1]Miter Profiles'!$AC$65-'[1]Outside Edges'!$B46)&gt;=5,'[1]Outside Edges'!$Q46="Yes"),"Yes","No")</f>
        <v>No</v>
      </c>
      <c r="BM47" s="64" t="str">
        <f>IF(AND((RIGHT($BM$3,2)-'[1]Miter Profiles'!$AC$66-'[1]Outside Edges'!$B46)&gt;=5,'[1]Outside Edges'!$Q46="Yes"),"Yes","No")</f>
        <v>No</v>
      </c>
      <c r="BN47" s="8" t="str">
        <f>IF(AND((RIGHT($BN$3,2)-'[1]Miter Profiles'!$AC$67-'[1]Outside Edges'!$B46)&gt;=5,'[1]Outside Edges'!$Q46="Yes"),"Yes","No")</f>
        <v>No</v>
      </c>
      <c r="BO47" s="65" t="str">
        <f>IF(AND((RIGHT($BO$3,2)-'[1]Miter Profiles'!$AC$68-'[1]Outside Edges'!$B46)&gt;=5,'[1]Outside Edges'!$Q46="Yes"),"Yes","No")</f>
        <v>No</v>
      </c>
      <c r="BP47" s="7" t="str">
        <f>IF(AND((RIGHT($BP$3,2)-'[1]Miter Profiles'!$AC$69-'[1]Outside Edges'!$B46)&gt;=5,'[1]Outside Edges'!$Q46="Yes"),"Yes","No")</f>
        <v>No</v>
      </c>
      <c r="BQ47" s="7" t="str">
        <f>IF(AND((RIGHT($BQ$3,2)-'[1]Miter Profiles'!$AC$70-'[1]Outside Edges'!$B46)&gt;=5,'[1]Outside Edges'!$Q46="Yes"),"Yes","No")</f>
        <v>No</v>
      </c>
      <c r="BR47" s="63" t="str">
        <f>IF(AND((RIGHT($BR$3,2)-'[1]Miter Profiles'!$AC$71-'[1]Outside Edges'!$B46)&gt;=5,'[1]Outside Edges'!$Q46="Yes"),"Yes","No")</f>
        <v>No</v>
      </c>
      <c r="BS47" s="64" t="str">
        <f>IF(AND((RIGHT($BS$3,2)-'[1]Miter Profiles'!$AC$72-'[1]Outside Edges'!$B46)&gt;=5,'[1]Outside Edges'!$Q46="Yes"),"Yes","No")</f>
        <v>No</v>
      </c>
      <c r="BT47" s="8" t="str">
        <f>IF(AND((RIGHT($BT$3,2)-'[1]Miter Profiles'!$AC$73-'[1]Outside Edges'!$B46)&gt;=5,'[1]Outside Edges'!$Q46="Yes"),"Yes","No")</f>
        <v>No</v>
      </c>
      <c r="BU47" s="65" t="str">
        <f>IF(AND((RIGHT($BU$3,2)-'[1]Miter Profiles'!$AC$74-'[1]Outside Edges'!$B46)&gt;=5,'[1]Outside Edges'!$Q46="Yes"),"Yes","No")</f>
        <v>No</v>
      </c>
      <c r="BV47" s="7" t="str">
        <f>IF(AND((RIGHT($BV$3,2)-'[1]Miter Profiles'!$AC$75-'[1]Outside Edges'!$B46)&gt;=5,'[1]Outside Edges'!$Q46="Yes"),"Yes","No")</f>
        <v>No</v>
      </c>
      <c r="BW47" s="7" t="str">
        <f>IF(AND((RIGHT($BW$3,2)-'[1]Miter Profiles'!$AC$76-'[1]Outside Edges'!$B46)&gt;=5,'[1]Outside Edges'!$Q46="Yes"),"Yes","No")</f>
        <v>No</v>
      </c>
      <c r="BX47" s="63" t="str">
        <f>IF(AND((RIGHT($BX$3,2)-'[1]Miter Profiles'!$AC$77-'[1]Outside Edges'!$B46)&gt;=5,'[1]Outside Edges'!$Q46="Yes"),"Yes","No")</f>
        <v>No</v>
      </c>
      <c r="BY47" s="64" t="str">
        <f>IF(AND((RIGHT($BY$3,2)-'[1]Miter Profiles'!$AC$78-'[1]Outside Edges'!$B46)&gt;=5,'[1]Outside Edges'!$Q46="Yes"),"Yes","No")</f>
        <v>No</v>
      </c>
      <c r="BZ47" s="8" t="str">
        <f>IF(AND((RIGHT($BZ$3,2)-'[1]Miter Profiles'!$AC$79-'[1]Outside Edges'!$B46)&gt;=5,'[1]Outside Edges'!$Q46="Yes"),"Yes","No")</f>
        <v>No</v>
      </c>
      <c r="CA47" s="65" t="str">
        <f>IF(AND((RIGHT($CA$3,2)-'[1]Miter Profiles'!$AC$80-'[1]Outside Edges'!$B46)&gt;=5,'[1]Outside Edges'!$Q46="Yes"),"Yes","No")</f>
        <v>No</v>
      </c>
      <c r="CB47" s="7" t="str">
        <f>IF(AND((RIGHT($CB$3,2)-'[1]Miter Profiles'!$AC$81-'[1]Outside Edges'!$B46)&gt;=5,'[1]Outside Edges'!$Q46="Yes"),"Yes","No")</f>
        <v>No</v>
      </c>
      <c r="CC47" s="7" t="str">
        <f>IF(AND((RIGHT($CC$3,2)-'[1]Miter Profiles'!$AC$82-'[1]Outside Edges'!$B46)&gt;=5,'[1]Outside Edges'!$Q46="Yes"),"Yes","No")</f>
        <v>No</v>
      </c>
      <c r="CD47" s="63" t="str">
        <f>IF(AND((RIGHT($CD$3,2)-'[1]Miter Profiles'!$AC$83-'[1]Outside Edges'!$B46)&gt;=5,'[1]Outside Edges'!$Q46="Yes"),"Yes","No")</f>
        <v>No</v>
      </c>
      <c r="CE47" s="64" t="str">
        <f>IF(AND((RIGHT($CE$3,2)-'[1]Miter Profiles'!$AC$84-'[1]Outside Edges'!$B46)&gt;=5,'[1]Outside Edges'!$Q46="Yes"),"Yes","No")</f>
        <v>No</v>
      </c>
      <c r="CF47" s="8" t="str">
        <f>IF(AND((RIGHT($CF$3,2)-'[1]Miter Profiles'!$AC$85-'[1]Outside Edges'!$B46)&gt;=5,'[1]Outside Edges'!$Q46="Yes"),"Yes","No")</f>
        <v>No</v>
      </c>
      <c r="CG47" s="65" t="str">
        <f>IF(AND((RIGHT($CG$3,2)-'[1]Miter Profiles'!$AC$86-'[1]Outside Edges'!$B46)&gt;=5,'[1]Outside Edges'!$Q46="Yes"),"Yes","No")</f>
        <v>No</v>
      </c>
      <c r="CH47" s="7" t="str">
        <f>IF(AND((RIGHT($CH$3,2)-'[1]Miter Profiles'!$AC$87-'[1]Outside Edges'!$B46)&gt;=5,'[1]Outside Edges'!$Q46="Yes"),"Yes","No")</f>
        <v>No</v>
      </c>
      <c r="CI47" s="7" t="str">
        <f>IF(AND((RIGHT($CI$3,2)-'[1]Miter Profiles'!$AC$88-'[1]Outside Edges'!$B46)&gt;=5,'[1]Outside Edges'!$Q46="Yes"),"Yes","No")</f>
        <v>No</v>
      </c>
      <c r="CJ47" s="63" t="str">
        <f>IF(AND((RIGHT($CJ$3,2)-'[1]Miter Profiles'!$AC$89-'[1]Outside Edges'!$B46)&gt;=5,'[1]Outside Edges'!$Q46="Yes"),"Yes","No")</f>
        <v>No</v>
      </c>
      <c r="CK47" s="64" t="str">
        <f>IF(AND((RIGHT($CK$3,2)-'[1]Miter Profiles'!$AC$90-'[1]Outside Edges'!$B46)&gt;=5,'[1]Outside Edges'!$Q46="Yes"),"Yes","No")</f>
        <v>No</v>
      </c>
      <c r="CL47" s="8" t="str">
        <f>IF(AND((RIGHT($CL$3,2)-'[1]Miter Profiles'!$AC$91-'[1]Outside Edges'!$B46)&gt;=5,'[1]Outside Edges'!$Q46="Yes"),"Yes","No")</f>
        <v>No</v>
      </c>
      <c r="CM47" s="65" t="str">
        <f>IF(AND((RIGHT($CM$3,2)-'[1]Miter Profiles'!$AC$92-'[1]Outside Edges'!$B46)&gt;=5,'[1]Outside Edges'!$Q46="Yes"),"Yes","No")</f>
        <v>No</v>
      </c>
      <c r="CN47" s="7" t="str">
        <f>IF(AND((RIGHT(CN$3,2)-'[1]Miter Profiles'!$AC$93-'[1]Outside Edges'!$B46)&gt;=5,'[1]Outside Edges'!$Q46="Yes"),"Yes","No")</f>
        <v>No</v>
      </c>
      <c r="CO47" s="7" t="str">
        <f>IF(AND((RIGHT(CO$3,2)-'[1]Miter Profiles'!$AC$94-'[1]Outside Edges'!$B46)&gt;=5,'[1]Outside Edges'!$Q46="Yes"),"Yes","No")</f>
        <v>No</v>
      </c>
      <c r="CP47" s="63" t="str">
        <f>IF(AND((RIGHT(CP$3,2)-'[1]Miter Profiles'!$AC$95-'[1]Outside Edges'!$B46)&gt;=5,'[1]Outside Edges'!$Q46="Yes"),"Yes","No")</f>
        <v>No</v>
      </c>
      <c r="CQ47" s="64" t="str">
        <f>IF(AND((RIGHT(CQ$3,2)-'[1]Miter Profiles'!$AC$96-'[1]Outside Edges'!$B46)&gt;=5,'[1]Outside Edges'!$Q46="Yes"),"Yes","No")</f>
        <v>No</v>
      </c>
      <c r="CR47" s="8" t="str">
        <f>IF(AND((RIGHT(CR$3,2)-'[1]Miter Profiles'!$AC$97-'[1]Outside Edges'!$B46)&gt;=5,'[1]Outside Edges'!$Q46="Yes"),"Yes","No")</f>
        <v>No</v>
      </c>
      <c r="CS47" s="65" t="str">
        <f>IF(AND((RIGHT(CS$3,2)-'[1]Miter Profiles'!$AC$98-'[1]Outside Edges'!$B46)&gt;=5,'[1]Outside Edges'!$Q46="Yes"),"Yes","No")</f>
        <v>No</v>
      </c>
      <c r="CT47" s="7" t="str">
        <f>IF(AND((RIGHT($CT$3,2)-'[1]Miter Profiles'!$AC$99-'[1]Outside Edges'!$B46)&gt;=5,'[1]Outside Edges'!$Q46="Yes"),"Yes","No")</f>
        <v>No</v>
      </c>
      <c r="CU47" s="7" t="str">
        <f>IF(AND((RIGHT($CU$3,2)-'[1]Miter Profiles'!$AC$100-'[1]Outside Edges'!$B46)&gt;=5,'[1]Outside Edges'!$Q46="Yes"),"Yes","No")</f>
        <v>No</v>
      </c>
      <c r="CV47" s="63" t="str">
        <f>IF(AND((RIGHT($CV$3,2)-'[1]Miter Profiles'!$AC$101-'[1]Outside Edges'!$B46)&gt;=5,'[1]Outside Edges'!$Q46="Yes"),"Yes","No")</f>
        <v>No</v>
      </c>
      <c r="CW47" s="64" t="str">
        <f>IF(AND((RIGHT($CW$3,2)-'[1]Miter Profiles'!$AC$102-'[1]Outside Edges'!$B46)&gt;=5,'[1]Outside Edges'!$Q46="Yes"),"Yes","No")</f>
        <v>No</v>
      </c>
      <c r="CX47" s="8" t="str">
        <f>IF(AND((RIGHT($CX$3,2)-'[1]Miter Profiles'!$AC$103-'[1]Outside Edges'!$B46)&gt;=5,'[1]Outside Edges'!$Q46="Yes"),"Yes","No")</f>
        <v>No</v>
      </c>
      <c r="CY47" s="65" t="str">
        <f>IF(AND((RIGHT($CY$3,2)-'[1]Miter Profiles'!$AC$104-'[1]Outside Edges'!$B46)&gt;=5,'[1]Outside Edges'!$Q46="Yes"),"Yes","No")</f>
        <v>No</v>
      </c>
      <c r="CZ47" s="7" t="str">
        <f>IF(AND((RIGHT($CZ$3,2)-'[1]Miter Profiles'!$AC$105-'[1]Outside Edges'!$B46)&gt;=5,'[1]Outside Edges'!$Q46="Yes"),"Yes","No")</f>
        <v>No</v>
      </c>
      <c r="DA47" s="7" t="str">
        <f>IF(AND((RIGHT($DA$3,2)-'[1]Miter Profiles'!$AC$106-'[1]Outside Edges'!$B46)&gt;=5,'[1]Outside Edges'!$Q46="Yes"),"Yes","No")</f>
        <v>No</v>
      </c>
      <c r="DB47" s="63" t="str">
        <f>IF(AND((RIGHT($DB$3,2)-'[1]Miter Profiles'!$AC$107-'[1]Outside Edges'!$B46)&gt;=5,'[1]Outside Edges'!$Q46="Yes"),"Yes","No")</f>
        <v>No</v>
      </c>
      <c r="DC47" s="64" t="str">
        <f>IF(AND((RIGHT($DC$3,2)-'[1]Miter Profiles'!$AC$108-'[1]Outside Edges'!$B46)&gt;=5,'[1]Outside Edges'!$Q46="Yes"),"Yes","No")</f>
        <v>No</v>
      </c>
      <c r="DD47" s="8" t="str">
        <f>IF(AND((RIGHT($DD$3,2)-'[1]Miter Profiles'!$AC$109-'[1]Outside Edges'!$B46)&gt;=5,'[1]Outside Edges'!$Q46="Yes"),"Yes","No")</f>
        <v>No</v>
      </c>
      <c r="DE47" s="65" t="str">
        <f>IF(AND((RIGHT($DE$3,2)-'[1]Miter Profiles'!$AC$110-'[1]Outside Edges'!$B46)&gt;=5,'[1]Outside Edges'!$Q46="Yes"),"Yes","No")</f>
        <v>No</v>
      </c>
      <c r="DF47" s="7" t="str">
        <f>IF(AND((RIGHT($DF$3,2)-'[1]Miter Profiles'!$AC$111-'[1]Outside Edges'!$B46)&gt;=5,'[1]Outside Edges'!$Q46="Yes"),"Yes","No")</f>
        <v>No</v>
      </c>
      <c r="DG47" s="7" t="str">
        <f>IF(AND((RIGHT($DG$3,2)-'[1]Miter Profiles'!$AC$112-'[1]Outside Edges'!$B46)&gt;=5,'[1]Outside Edges'!$Q46="Yes"),"Yes","No")</f>
        <v>No</v>
      </c>
      <c r="DH47" s="63" t="str">
        <f>IF(AND((RIGHT($DH$3,2)-'[1]Miter Profiles'!$AC$113-'[1]Outside Edges'!$B46)&gt;=5,'[1]Outside Edges'!$Q46="Yes"),"Yes","No")</f>
        <v>No</v>
      </c>
      <c r="DI47" s="64" t="str">
        <f>IF(AND((RIGHT($DI$3,2)-'[1]Miter Profiles'!$AC$114-'[1]Outside Edges'!$B46)&gt;=5,'[1]Outside Edges'!$Q46="Yes"),"Yes","No")</f>
        <v>No</v>
      </c>
      <c r="DJ47" s="8" t="str">
        <f>IF(AND((RIGHT($DJ$3,2)-'[1]Miter Profiles'!$AC$115-'[1]Outside Edges'!$B46)&gt;=5,'[1]Outside Edges'!$Q46="Yes"),"Yes","No")</f>
        <v>No</v>
      </c>
      <c r="DK47" s="65" t="str">
        <f>IF(AND((RIGHT($DK$3,2)-'[1]Miter Profiles'!$AC$116-'[1]Outside Edges'!$B46)&gt;=5,'[1]Outside Edges'!$Q46="Yes"),"Yes","No")</f>
        <v>No</v>
      </c>
      <c r="DL47" s="7" t="str">
        <f>IF(AND((RIGHT($DL$3,2)-'[1]Miter Profiles'!$AC$117-'[1]Outside Edges'!$B46)&gt;=5,'[1]Outside Edges'!$Q46="Yes"),"Yes","No")</f>
        <v>No</v>
      </c>
      <c r="DM47" s="7" t="str">
        <f>IF(AND((RIGHT($DM$3,2)-'[1]Miter Profiles'!$AC$118-'[1]Outside Edges'!$B46)&gt;=5,'[1]Outside Edges'!$Q46="Yes"),"Yes","No")</f>
        <v>No</v>
      </c>
      <c r="DN47" s="63" t="str">
        <f>IF(AND((RIGHT($DN$3,2)-'[1]Miter Profiles'!$AC$119-'[1]Outside Edges'!$B46)&gt;=5,'[1]Outside Edges'!$Q46="Yes"),"Yes","No")</f>
        <v>No</v>
      </c>
      <c r="DO47" s="64" t="str">
        <f>IF(AND((RIGHT($DO$3,2)-'[1]Miter Profiles'!$AC$120-'[1]Outside Edges'!$B46)&gt;=5,'[1]Outside Edges'!$Q46="Yes"),"Yes","No")</f>
        <v>No</v>
      </c>
      <c r="DP47" s="8" t="str">
        <f>IF(AND((RIGHT($DP$3,2)-'[1]Miter Profiles'!$AC$121-'[1]Outside Edges'!$B46)&gt;=5,'[1]Outside Edges'!$Q46="Yes"),"Yes","No")</f>
        <v>No</v>
      </c>
      <c r="DQ47" s="65" t="str">
        <f>IF(AND((RIGHT($DQ$3,2)-'[1]Miter Profiles'!$AC$122-'[1]Outside Edges'!$B46)&gt;=5,'[1]Outside Edges'!$Q46="Yes"),"Yes","No")</f>
        <v>No</v>
      </c>
      <c r="DR47" s="7" t="str">
        <f>IF(AND((RIGHT($DR$3,2)-'[1]Miter Profiles'!$AC$123-'[1]Outside Edges'!$B46)&gt;=5,'[1]Outside Edges'!$Q46="Yes"),"Yes","No")</f>
        <v>No</v>
      </c>
      <c r="DS47" s="7" t="str">
        <f>IF(AND((RIGHT($DS$3,2)-'[1]Miter Profiles'!$AC$124-'[1]Outside Edges'!$B46)&gt;=5,'[1]Outside Edges'!$Q46="Yes"),"Yes","No")</f>
        <v>No</v>
      </c>
      <c r="DT47" s="63" t="str">
        <f>IF(AND((RIGHT($DT$3,2)-'[1]Miter Profiles'!$AC$125-'[1]Outside Edges'!$B46)&gt;=5,'[1]Outside Edges'!$Q46="Yes"),"Yes","No")</f>
        <v>No</v>
      </c>
      <c r="DU47" s="64" t="str">
        <f>IF(AND((RIGHT($DU$3,2)-'[1]Miter Profiles'!$AC$126-'[1]Outside Edges'!$B46)&gt;=5,'[1]Outside Edges'!$Q46="Yes"),"Yes","No")</f>
        <v>No</v>
      </c>
      <c r="DV47" s="8" t="str">
        <f>IF(AND((RIGHT($DV$3,2)-'[1]Miter Profiles'!$AC$127-'[1]Outside Edges'!$B46)&gt;=5,'[1]Outside Edges'!$Q46="Yes"),"Yes","No")</f>
        <v>No</v>
      </c>
      <c r="DW47" s="65" t="str">
        <f>IF(AND((RIGHT($DW$3,2)-'[1]Miter Profiles'!$AC$128-'[1]Outside Edges'!$B46)&gt;=5,'[1]Outside Edges'!$Q46="Yes"),"Yes","No")</f>
        <v>No</v>
      </c>
      <c r="DX47" s="7" t="str">
        <f>IF(AND((RIGHT($DX$3,2)-'[1]Miter Profiles'!$AC$129-'[1]Outside Edges'!$B46)&gt;=5,'[1]Outside Edges'!$Q46="Yes"),"Yes","No")</f>
        <v>No</v>
      </c>
      <c r="DY47" s="7" t="str">
        <f>IF(AND((RIGHT($DY$3,2)-'[1]Miter Profiles'!$AC$130-'[1]Outside Edges'!$B46)&gt;=5,'[1]Outside Edges'!$Q46="Yes"),"Yes","No")</f>
        <v>No</v>
      </c>
      <c r="DZ47" s="63" t="str">
        <f>IF(AND((RIGHT($DZ$3,2)-'[1]Miter Profiles'!$AC$131-'[1]Outside Edges'!$B46)&gt;=5,'[1]Outside Edges'!$Q46="Yes"),"Yes","No")</f>
        <v>No</v>
      </c>
      <c r="EA47" s="68" t="str">
        <f>IF(AND((RIGHT($EA$3,2)-'[1]Miter Profiles'!$AC$132-'[1]Outside Edges'!$B46)&gt;=5,'[1]Outside Edges'!$Q46="Yes"),"Yes","No")</f>
        <v>No</v>
      </c>
      <c r="EB47" s="78" t="str">
        <f>IF(AND((RIGHT($EB$3,2)-'[1]Miter Profiles'!$AC$133-'[1]Outside Edges'!$B46)&gt;=5,'[1]Outside Edges'!$Q46="Yes"),"Yes","No")</f>
        <v>No</v>
      </c>
      <c r="EC47" s="79" t="str">
        <f>IF(AND((RIGHT($EC$3,2)-'[1]Miter Profiles'!$AC$134-'[1]Outside Edges'!$B46)&gt;=5,'[1]Outside Edges'!$Q46="Yes"),"Yes","No")</f>
        <v>No</v>
      </c>
      <c r="ED47" s="81" t="str">
        <f>IF(AND((RIGHT($ED$3,2)-'[1]Miter Profiles'!$AC$135-'[1]Outside Edges'!$B46)&gt;=5,'[1]Outside Edges'!$Q46="Yes"),"Yes","No")</f>
        <v>No</v>
      </c>
      <c r="EE47" s="80" t="str">
        <f>IF(AND((RIGHT($EE$3,2)-'[1]Miter Profiles'!$AC$136-'[1]Outside Edges'!$B46)&gt;=5,'[1]Outside Edges'!$Q46="Yes"),"Yes","No")</f>
        <v>No</v>
      </c>
      <c r="EF47" s="63" t="str">
        <f>IF(AND((RIGHT($EF$3,2)-'[1]Miter Profiles'!$AC$137-'[1]Outside Edges'!$B46)&gt;=5,'[1]Outside Edges'!$Q46="Yes"),"Yes","No")</f>
        <v>No</v>
      </c>
      <c r="EG47" s="7" t="str">
        <f>IF(AND((RIGHT($EG$3,2)-'[1]Miter Profiles'!$AC$138-'[1]Outside Edges'!$B46)&gt;=5,'[1]Outside Edges'!$Q46="Yes"),"Yes","No")</f>
        <v>No</v>
      </c>
      <c r="EH47" s="68" t="str">
        <f>IF(AND((RIGHT($EH$3,2)-'[1]Miter Profiles'!$AC$139-'[1]Outside Edges'!$B46)&gt;=5,'[1]Outside Edges'!$Q46="Yes"),"Yes","No")</f>
        <v>No</v>
      </c>
      <c r="EI47" s="82" t="str">
        <f>IF(AND((RIGHT($EI$3,2)-'[1]Miter Profiles'!$AC$140-'[1]Outside Edges'!$B46)&gt;=5,'[1]Outside Edges'!$Q46="Yes"),"Yes","No")</f>
        <v>No</v>
      </c>
      <c r="EJ47" s="83" t="str">
        <f>IF(AND((RIGHT($EJ$3,2)-'[1]Miter Profiles'!$AC$141-'[1]Outside Edges'!$B46)&gt;=5,'[1]Outside Edges'!$Q46="Yes"),"Yes","No")</f>
        <v>No</v>
      </c>
      <c r="EK47" s="83" t="str">
        <f>IF(AND((RIGHT($EK$3,2)-'[1]Miter Profiles'!$AC$142-'[1]Outside Edges'!$B46)&gt;=5,'[1]Outside Edges'!$Q46="Yes"),"Yes","No")</f>
        <v>No</v>
      </c>
      <c r="EL47" s="81" t="str">
        <f>IF(AND((RIGHT($EL$3,2)-'[1]Miter Profiles'!$AC$143-'[1]Outside Edges'!$B46)&gt;=5,'[1]Outside Edges'!$Q46="Yes"),"Yes","No")</f>
        <v>No</v>
      </c>
      <c r="EM47" s="84" t="str">
        <f>IF(AND((RIGHT($EM$3,2)-'[1]Miter Profiles'!$AC$144-'[1]Outside Edges'!$B46)&gt;=5,'[1]Outside Edges'!$Q46="Yes"),"Yes","No")</f>
        <v>No</v>
      </c>
      <c r="EN47" s="7" t="str">
        <f>IF(AND((RIGHT($EN$3,2)-'[1]Miter Profiles'!$AC$145-'[1]Outside Edges'!$B46)&gt;=5,'[1]Outside Edges'!$Q46="Yes"),"Yes","No")</f>
        <v>No</v>
      </c>
      <c r="EO47" s="68" t="str">
        <f>IF(AND((RIGHT($EO$3,2)-'[1]Miter Profiles'!$AC$146-'[1]Outside Edges'!$B46)&gt;=5,'[1]Outside Edges'!$Q46="Yes"),"Yes","No")</f>
        <v>No</v>
      </c>
      <c r="EP47" s="83" t="str">
        <f>IF(AND((RIGHT($EP$3,2)-'[1]Miter Profiles'!$AC$147-'[1]Outside Edges'!$B46)&gt;=5,'[1]Outside Edges'!$Q46="Yes"),"Yes","No")</f>
        <v>No</v>
      </c>
      <c r="EQ47" s="83" t="str">
        <f>IF(AND((RIGHT($EQ$3,2)-'[1]Miter Profiles'!$AC$148-'[1]Outside Edges'!$B46)&gt;=5,'[1]Outside Edges'!$Q46="Yes"),"Yes","No")</f>
        <v>No</v>
      </c>
      <c r="ER47" s="81" t="str">
        <f>IF(AND((RIGHT($ER$3,2)-'[1]Miter Profiles'!$AC$149-'[1]Outside Edges'!$B46)&gt;=5,'[1]Outside Edges'!$Q46="Yes"),"Yes","No")</f>
        <v>No</v>
      </c>
      <c r="ES47" s="84" t="str">
        <f>IF(AND((RIGHT($ES$3,2)-'[1]Miter Profiles'!$AC$150-'[1]Outside Edges'!$B46)&gt;=5,'[1]Outside Edges'!$Q46="Yes"),"Yes","No")</f>
        <v>No</v>
      </c>
      <c r="ET47" s="7" t="str">
        <f>IF(AND((RIGHT($ET$3,2)-'[1]Miter Profiles'!$AC$151-'[1]Outside Edges'!$B46)&gt;=5,'[1]Outside Edges'!$Q46="Yes"),"Yes","No")</f>
        <v>No</v>
      </c>
      <c r="EU47" s="68" t="str">
        <f>IF(AND((RIGHT($EU$3,2)-'[1]Miter Profiles'!$AC$152-'[1]Outside Edges'!$B46)&gt;=5,'[1]Outside Edges'!$Q46="Yes"),"Yes","No")</f>
        <v>No</v>
      </c>
      <c r="EV47" s="83" t="str">
        <f>IF(AND((RIGHT($EV$3,2)-'[1]Miter Profiles'!$AC$153-'[1]Outside Edges'!$B46)&gt;=5,'[1]Outside Edges'!$Q46="Yes"),"Yes","No")</f>
        <v>No</v>
      </c>
      <c r="EW47" s="83" t="str">
        <f>IF(AND((RIGHT($EW$3,2)-'[1]Miter Profiles'!$AC$154-'[1]Outside Edges'!$B46)&gt;=5,'[1]Outside Edges'!$Q46="Yes"),"Yes","No")</f>
        <v>No</v>
      </c>
      <c r="EX47" s="81" t="str">
        <f>IF(AND((RIGHT($EX$3,2)-'[1]Miter Profiles'!$AC$155-'[1]Outside Edges'!$B46)&gt;=5,'[1]Outside Edges'!$Q46="Yes"),"Yes","No")</f>
        <v>No</v>
      </c>
      <c r="EY47" s="84" t="str">
        <f>IF(AND((RIGHT($EY$3,2)-'[1]Miter Profiles'!$AC$156-'[1]Outside Edges'!$B46)&gt;=5,'[1]Outside Edges'!$Q46="Yes"),"Yes","No")</f>
        <v>No</v>
      </c>
      <c r="EZ47" s="7" t="str">
        <f>IF(AND((RIGHT($EZ$3,2)-'[1]Miter Profiles'!$AC$157-'[1]Outside Edges'!$B46)&gt;=5,'[1]Outside Edges'!$Q46="Yes"),"Yes","No")</f>
        <v>No</v>
      </c>
      <c r="FA47" s="68" t="str">
        <f>IF(AND((RIGHT($FA$3,2)-'[1]Miter Profiles'!$AC$158-'[1]Outside Edges'!$B46)&gt;=5,'[1]Outside Edges'!$Q46="Yes"),"Yes","No")</f>
        <v>No</v>
      </c>
      <c r="FB47" s="83" t="str">
        <f>IF(AND((RIGHT($FB$3,2)-'[1]Miter Profiles'!$AC$159-'[1]Outside Edges'!$B46)&gt;=5,'[1]Outside Edges'!$Q46="Yes"),"Yes","No")</f>
        <v>No</v>
      </c>
      <c r="FC47" s="83" t="str">
        <f>IF(AND((RIGHT($FC$3,2)-'[1]Miter Profiles'!$AC$160-'[1]Outside Edges'!$B46)&gt;=5,'[1]Outside Edges'!$Q46="Yes"),"Yes","No")</f>
        <v>No</v>
      </c>
      <c r="FD47" s="81" t="str">
        <f>IF(AND((RIGHT($FD$3,2)-'[1]Miter Profiles'!$AC$161-'[1]Outside Edges'!$B46)&gt;=5,'[1]Outside Edges'!$Q46="Yes"),"Yes","No")</f>
        <v>No</v>
      </c>
      <c r="FE47" s="84" t="str">
        <f>IF(AND((RIGHT($FE$3,2)-'[1]Miter Profiles'!$AC$162-'[1]Outside Edges'!$B46)&gt;=5,'[1]Outside Edges'!$Q46="Yes"),"Yes","No")</f>
        <v>No</v>
      </c>
      <c r="FF47" s="7" t="str">
        <f>IF(AND((RIGHT($FF$3,2)-'[1]Miter Profiles'!$AC$163-'[1]Outside Edges'!$B46)&gt;=5,'[1]Outside Edges'!$Q46="Yes"),"Yes","No")</f>
        <v>No</v>
      </c>
      <c r="FG47" s="68" t="str">
        <f>IF(AND((RIGHT($FG$3,2)-'[1]Miter Profiles'!$AC$164-'[1]Outside Edges'!$B46)&gt;=5,'[1]Outside Edges'!$Q46="Yes"),"Yes","No")</f>
        <v>No</v>
      </c>
      <c r="FH47" s="83" t="str">
        <f>IF(AND((RIGHT($FH$3,2)-'[1]Miter Profiles'!$AC$165-'[1]Outside Edges'!$B46)&gt;=5,'[1]Outside Edges'!$Q46="Yes"),"Yes","No")</f>
        <v>No</v>
      </c>
      <c r="FI47" s="83" t="str">
        <f>IF(AND((RIGHT($FI$3,2)-'[1]Miter Profiles'!$AC$166-'[1]Outside Edges'!$B46)&gt;=5,'[1]Outside Edges'!$Q46="Yes"),"Yes","No")</f>
        <v>No</v>
      </c>
      <c r="FJ47" s="81" t="str">
        <f>IF(AND((RIGHT($FJ$3,2)-'[1]Miter Profiles'!$AC$167-'[1]Outside Edges'!$B46)&gt;=5,'[1]Outside Edges'!$Q46="Yes"),"Yes","No")</f>
        <v>No</v>
      </c>
      <c r="FK47" s="84" t="str">
        <f>IF(AND((RIGHT($FK$3,2)-'[1]Miter Profiles'!$AC$168-'[1]Outside Edges'!$B46)&gt;=5,'[1]Outside Edges'!$Q46="Yes"),"Yes","No")</f>
        <v>No</v>
      </c>
      <c r="FL47" s="7" t="str">
        <f>IF(AND((RIGHT($FL$3,2)-'[1]Miter Profiles'!$AC$169-'[1]Outside Edges'!$B46)&gt;=5,'[1]Outside Edges'!$Q46="Yes"),"Yes","No")</f>
        <v>No</v>
      </c>
      <c r="FM47" s="68" t="str">
        <f>IF(AND((RIGHT($FM$3,2)-'[1]Miter Profiles'!$AC$170-'[1]Outside Edges'!$B46)&gt;=5,'[1]Outside Edges'!$Q46="Yes"),"Yes","No")</f>
        <v>No</v>
      </c>
      <c r="FN47" s="83" t="str">
        <f>IF(AND((RIGHT($FN$3,2)-'[1]Miter Profiles'!$AC$171-'[1]Outside Edges'!$B46)&gt;=5,'[1]Outside Edges'!$Q46="Yes"),"Yes","No")</f>
        <v>No</v>
      </c>
      <c r="FO47" s="83" t="str">
        <f>IF(AND((RIGHT($FO$3,2)-'[1]Miter Profiles'!$AC$172-'[1]Outside Edges'!$B46)&gt;=5,'[1]Outside Edges'!$Q46="Yes"),"Yes","No")</f>
        <v>No</v>
      </c>
      <c r="FP47" s="81" t="str">
        <f>IF(AND((RIGHT($FP$3,2)-'[1]Miter Profiles'!$AC$173-'[1]Outside Edges'!$B46)&gt;=5,'[1]Outside Edges'!$Q46="Yes"),"Yes","No")</f>
        <v>No</v>
      </c>
      <c r="FQ47" s="84" t="str">
        <f>IF(AND((RIGHT($FQ$3,2)-'[1]Miter Profiles'!$AC$174-'[1]Outside Edges'!$B46)&gt;=5,'[1]Outside Edges'!$Q46="Yes"),"Yes","No")</f>
        <v>No</v>
      </c>
      <c r="FR47" s="7" t="str">
        <f>IF(AND((RIGHT($FR$3,2)-'[1]Miter Profiles'!$AC$175-'[1]Outside Edges'!$B46)&gt;=5,'[1]Outside Edges'!$Q46="Yes"),"Yes","No")</f>
        <v>No</v>
      </c>
      <c r="FS47" s="68" t="str">
        <f>IF(AND((RIGHT($FS$3,2)-'[1]Miter Profiles'!$AC$176-'[1]Outside Edges'!$B46)&gt;=5,'[1]Outside Edges'!$Q46="Yes"),"Yes","No")</f>
        <v>No</v>
      </c>
      <c r="FT47" s="83" t="str">
        <f>IF(AND((RIGHT($FT$3,2)-'[1]Miter Profiles'!$AC$177-'[1]Outside Edges'!$B46)&gt;=5,'[1]Outside Edges'!$Q46="Yes"),"Yes","No")</f>
        <v>No</v>
      </c>
      <c r="FU47" s="83" t="str">
        <f>IF(AND((RIGHT($FU$3,2)-'[1]Miter Profiles'!$AC$178-'[1]Outside Edges'!$B46)&gt;=5,'[1]Outside Edges'!$Q46="Yes"),"Yes","No")</f>
        <v>No</v>
      </c>
      <c r="FV47" s="81" t="str">
        <f>IF(AND((RIGHT($V$3,2)-'[1]Miter Profiles'!$AC$179-'[1]Outside Edges'!$B46)&gt;=5,'[1]Outside Edges'!$Q46="Yes"),"Yes","No")</f>
        <v>No</v>
      </c>
      <c r="FW47" s="84" t="str">
        <f>IF(AND((RIGHT($FW$3,2)-'[1]Miter Profiles'!$AC$180-'[1]Outside Edges'!$B46)&gt;=5,'[1]Outside Edges'!$Q46="Yes"),"Yes","No")</f>
        <v>No</v>
      </c>
      <c r="FX47" s="197" t="str">
        <f>IF(AND((RIGHT($FX$3,2)-'[1]Miter Profiles'!$AC$181-'[1]Outside Edges'!$B46)&gt;=5,'[1]Outside Edges'!$Q46="Yes"),"Yes","No")</f>
        <v>No</v>
      </c>
      <c r="FY47" s="198" t="str">
        <f>IF(AND((RIGHT($FY$3,2)-'[1]Miter Profiles'!$AC$182-'[1]Outside Edges'!$B46)&gt;=5,'[1]Outside Edges'!$Q46="Yes"),"Yes","No")</f>
        <v>No</v>
      </c>
      <c r="FZ47" s="200" t="str">
        <f>IF(AND((RIGHT($FZ$3,2)-'[1]Miter Profiles'!$AC$183-'[1]Outside Edges'!$B46)&gt;=5,'[1]Outside Edges'!$Q46="Yes"),"Yes","No")</f>
        <v>No</v>
      </c>
      <c r="GA47" s="201" t="str">
        <f>IF(AND((RIGHT($GA$3,2)-'[1]Miter Profiles'!$AC$184-'[1]Outside Edges'!$B46)&gt;=5,'[1]Outside Edges'!$Q46="Yes"),"Yes","No")</f>
        <v>No</v>
      </c>
      <c r="GB47" s="202" t="str">
        <f>IF(AND((RIGHT($GB$3,2)-'[1]Miter Profiles'!$AC$185-'[1]Outside Edges'!$B46)&gt;=5,'[1]Outside Edges'!$Q46="Yes"),"Yes","No")</f>
        <v>No</v>
      </c>
      <c r="GC47" s="199" t="str">
        <f>IF(AND((RIGHT($GC$3,2)-'[1]Miter Profiles'!$AC$186-'[1]Outside Edges'!$B46)&gt;=5,'[1]Outside Edges'!$Q46="Yes"),"Yes","No")</f>
        <v>No</v>
      </c>
      <c r="GD47" s="197" t="str">
        <f>IF(AND((RIGHT($GD$3,2)-'[1]Miter Profiles'!$AC$187-'[1]Outside Edges'!$B46)&gt;=5,'[1]Outside Edges'!$Q46="Yes"),"Yes","No")</f>
        <v>No</v>
      </c>
      <c r="GE47" s="198" t="str">
        <f>IF(AND((RIGHT($GE$3,2)-'[1]Miter Profiles'!$AC$188-'[1]Outside Edges'!$B46)&gt;=5,'[1]Outside Edges'!$Q46="Yes"),"Yes","No")</f>
        <v>No</v>
      </c>
      <c r="GF47" s="200" t="str">
        <f>IF(AND((RIGHT($GF$3,2)-'[1]Miter Profiles'!$AC$189-'[1]Outside Edges'!$B46)&gt;=5,'[1]Outside Edges'!$Q46="Yes"),"Yes","No")</f>
        <v>No</v>
      </c>
      <c r="GG47" s="201" t="str">
        <f>IF(AND((RIGHT($GG$3,2)-'[1]Miter Profiles'!$AC$190-'[1]Outside Edges'!$B46)&gt;=5,'[1]Outside Edges'!$Q46="Yes"),"Yes","No")</f>
        <v>No</v>
      </c>
      <c r="GH47" s="202" t="str">
        <f>IF(AND((RIGHT($GH$3,2)-'[1]Miter Profiles'!$AC$191-'[1]Outside Edges'!$B46)&gt;=5,'[1]Outside Edges'!$Q46="Yes"),"Yes","No")</f>
        <v>No</v>
      </c>
      <c r="GI47" s="199" t="str">
        <f>IF(AND((RIGHT($GI$3,2)-'[1]Miter Profiles'!$AC$192-'[1]Outside Edges'!$B46)&gt;=5,'[1]Outside Edges'!$Q46="Yes"),"Yes","No")</f>
        <v>No</v>
      </c>
      <c r="GJ47" s="197" t="str">
        <f>IF(AND((RIGHT($GJ$3,2)-'[1]Miter Profiles'!$AC$193-'[1]Outside Edges'!$B46)&gt;=5,'[1]Outside Edges'!$Q46="Yes"),"Yes","No")</f>
        <v>No</v>
      </c>
      <c r="GK47" s="198" t="str">
        <f>IF(AND((RIGHT($GK$3,2)-'[1]Miter Profiles'!$AC$194-'[1]Outside Edges'!$B46)&gt;=5,'[1]Outside Edges'!$Q46="Yes"),"Yes","No")</f>
        <v>No</v>
      </c>
      <c r="GL47" s="200" t="str">
        <f>IF(AND((RIGHT($GL$3,2)-'[1]Miter Profiles'!$AC$195-'[1]Outside Edges'!$B46)&gt;=5,'[1]Outside Edges'!$Q46="Yes"),"Yes","No")</f>
        <v>No</v>
      </c>
      <c r="GM47" s="201" t="str">
        <f>IF(AND((RIGHT($GM$3,2)-'[1]Miter Profiles'!$AC$196-'[1]Outside Edges'!$B46)&gt;=5,'[1]Outside Edges'!$Q46="Yes"),"Yes","No")</f>
        <v>No</v>
      </c>
      <c r="GN47" s="202" t="str">
        <f>IF(AND((RIGHT($GN$3,2)-'[1]Miter Profiles'!$AC$197-'[1]Outside Edges'!$B46)&gt;=5,'[1]Outside Edges'!$Q46="Yes"),"Yes","No")</f>
        <v>No</v>
      </c>
      <c r="GO47" s="199" t="str">
        <f>IF(AND((RIGHT($GO$3,2)-'[1]Miter Profiles'!$AC$198-'[1]Outside Edges'!$B46)&gt;=5,'[1]Outside Edges'!$Q46="Yes"),"Yes","No")</f>
        <v>No</v>
      </c>
      <c r="GP47" s="197" t="str">
        <f>IF(AND((RIGHT($GP$3,2)-'[1]Miter Profiles'!$AC$199-'[1]Outside Edges'!$B46)&gt;=5,'[1]Outside Edges'!$Q46="Yes"),"Yes","No")</f>
        <v>No</v>
      </c>
      <c r="GQ47" s="198" t="str">
        <f>IF(AND((RIGHT($GQ$3,2)-'[1]Miter Profiles'!$AC$200-'[1]Outside Edges'!$B46)&gt;=5,'[1]Outside Edges'!$Q46="Yes"),"Yes","No")</f>
        <v>No</v>
      </c>
      <c r="GR47" s="211" t="str">
        <f>IF(AND((RIGHT($GR$3,2)-'[1]Miter Profiles'!$AC$201-'[1]Outside Edges'!$B46)&gt;=5,'[1]Outside Edges'!$Q46="Yes"),"Yes","No")</f>
        <v>No</v>
      </c>
      <c r="GS47" s="197" t="str">
        <f>IF(AND((RIGHT($GS$3,2)-'[1]Miter Profiles'!$AC$202-'[1]Outside Edges'!$B46)&gt;=5,'[1]Outside Edges'!$Q46="Yes"),"Yes","No")</f>
        <v>No</v>
      </c>
      <c r="GT47" s="212" t="str">
        <f>IF(AND((RIGHT($GT$3,2)-'[1]Miter Profiles'!$AC$203-'[1]Outside Edges'!$B46)&gt;=5,'[1]Outside Edges'!$Q46="Yes"),"Yes","No")</f>
        <v>No</v>
      </c>
      <c r="GU47" s="208" t="str">
        <f>IF(AND((RIGHT($GU$3,2)-'[1]Miter Profiles'!$AC$204-'[1]Outside Edges'!$B46)&gt;=5,'[1]Outside Edges'!$Q46="Yes"),"Yes","No")</f>
        <v>No</v>
      </c>
      <c r="GV47" s="209" t="str">
        <f>IF(AND((RIGHT($GV$3,2)-'[1]Miter Profiles'!$AC$205-'[1]Outside Edges'!$B46)&gt;=5,'[1]Outside Edges'!$Q46="Yes"),"Yes","No")</f>
        <v>No</v>
      </c>
      <c r="GW47" s="210" t="str">
        <f>IF(AND((RIGHT($GW$3,2)-'[1]Miter Profiles'!$AC$206-'[1]Outside Edges'!$B46)&gt;=5,'[1]Outside Edges'!$Q46="Yes"),"Yes","No")</f>
        <v>No</v>
      </c>
      <c r="GX47" s="200" t="str">
        <f>IF(AND((RIGHT($GX$3,2)-'[1]Miter Profiles'!$AC$207-'[1]Outside Edges'!$B46)&gt;=5,'[1]Outside Edges'!$Q46="Yes"),"Yes","No")</f>
        <v>No</v>
      </c>
      <c r="GY47" s="201" t="str">
        <f>IF(AND((RIGHT($GY$3,2)-'[1]Miter Profiles'!$AC$208-'[1]Outside Edges'!$B46)&gt;=5,'[1]Outside Edges'!$Q46="Yes"),"Yes","No")</f>
        <v>No</v>
      </c>
      <c r="GZ47" s="202" t="str">
        <f>IF(AND((RIGHT($GZ$3,2)-'[1]Miter Profiles'!$AC$209-'[1]Outside Edges'!$B46)&gt;=5,'[1]Outside Edges'!$Q46="Yes"),"Yes","No")</f>
        <v>No</v>
      </c>
      <c r="HA47" s="199" t="str">
        <f>IF(AND((RIGHT($HA$3,2)-'[1]Miter Profiles'!$AC$210-'[1]Outside Edges'!$B46)&gt;=5,'[1]Outside Edges'!$Q46="Yes"),"Yes","No")</f>
        <v>No</v>
      </c>
      <c r="HB47" s="197" t="str">
        <f>IF(AND((RIGHT($HB$3,2)-'[1]Miter Profiles'!$AC$211-'[1]Outside Edges'!$B46)&gt;=5,'[1]Outside Edges'!$Q46="Yes"),"Yes","No")</f>
        <v>No</v>
      </c>
      <c r="HC47" s="198" t="str">
        <f>IF(AND((RIGHT($HC$3,2)-'[1]Miter Profiles'!$AC$212-'[1]Outside Edges'!$B46)&gt;=5,'[1]Outside Edges'!$Q46="Yes"),"Yes","No")</f>
        <v>No</v>
      </c>
      <c r="HD47" s="200" t="str">
        <f>IF(AND((RIGHT($HD$3,2)-'[1]Miter Profiles'!$AC$213-'[1]Outside Edges'!$B46)&gt;=5,'[1]Outside Edges'!$Q46="Yes"),"Yes","No")</f>
        <v>No</v>
      </c>
      <c r="HE47" s="202" t="str">
        <f>IF(AND((RIGHT($HE$3,2)-'[1]Miter Profiles'!$AC$214-'[1]Outside Edges'!$B46)&gt;=5,'[1]Outside Edges'!$Q46="Yes"),"Yes","No")</f>
        <v>No</v>
      </c>
      <c r="HF47" s="199" t="str">
        <f>IF(AND((RIGHT($HF$3,2)-'[1]Miter Profiles'!$AC$215-'[1]Outside Edges'!$B46)&gt;=5,'[1]Outside Edges'!$Q46="Yes"),"Yes","No")</f>
        <v>No</v>
      </c>
      <c r="HG47" s="197" t="str">
        <f>IF(AND((RIGHT($HG$3,2)-'[1]Miter Profiles'!$AC$216-'[1]Outside Edges'!$B46)&gt;=5,'[1]Outside Edges'!$Q46="Yes"),"Yes","No")</f>
        <v>No</v>
      </c>
      <c r="HH47" s="198" t="str">
        <f>IF(AND((RIGHT($HH$3,2)-'[1]Miter Profiles'!$AC$217-'[1]Outside Edges'!$B46)&gt;=5,'[1]Outside Edges'!$Q46="Yes"),"Yes","No")</f>
        <v>No</v>
      </c>
      <c r="HI47" s="200" t="str">
        <f>IF(AND((RIGHT($HI$3,2)-'[1]Miter Profiles'!$AC$218-'[1]Outside Edges'!$B46)&gt;=5,'[1]Outside Edges'!$Q46="Yes"),"Yes","No")</f>
        <v>No</v>
      </c>
      <c r="HJ47" s="201" t="str">
        <f>IF(AND((RIGHT($HJ$3,2)-'[1]Miter Profiles'!$AC$219-'[1]Outside Edges'!$B46)&gt;=5,'[1]Outside Edges'!$Q46="Yes"),"Yes","No")</f>
        <v>No</v>
      </c>
      <c r="HK47" s="202" t="str">
        <f>IF(AND((RIGHT($HK$3,2)-'[1]Miter Profiles'!$AC$220-'[1]Outside Edges'!$B46)&gt;=5,'[1]Outside Edges'!$Q46="Yes"),"Yes","No")</f>
        <v>No</v>
      </c>
      <c r="HL47" s="199" t="str">
        <f>IF(AND((RIGHT($HL$3,2)-'[1]Miter Profiles'!$AC$221-'[1]Outside Edges'!$B46)&gt;=5,'[1]Outside Edges'!$Q46="Yes"),"Yes","No")</f>
        <v>No</v>
      </c>
      <c r="HM47" s="197" t="str">
        <f>IF(AND((RIGHT($HM$3,2)-'[1]Miter Profiles'!$AC$222-'[1]Outside Edges'!$B46)&gt;=5,'[1]Outside Edges'!$Q46="Yes"),"Yes","No")</f>
        <v>No</v>
      </c>
      <c r="HN47" s="197" t="str">
        <f>IF(AND((RIGHT($HN$3,2)-'[1]Miter Profiles'!$AC$223-'[1]Outside Edges'!$B46)&gt;=5,'[1]Outside Edges'!$Q46="Yes"),"Yes","No")</f>
        <v>No</v>
      </c>
      <c r="HO47" s="201" t="str">
        <f>IF(AND((RIGHT($HO$3,2)-'[1]Miter Profiles'!$AC$224-'[1]Outside Edges'!$B46)&gt;=5,'[1]Outside Edges'!$Q46="Yes"),"Yes","No")</f>
        <v>No</v>
      </c>
      <c r="HP47" s="201" t="str">
        <f>IF(AND((RIGHT($HP$3,2)-'[1]Miter Profiles'!$AC$225-'[1]Outside Edges'!$B46)&gt;=5,'[1]Outside Edges'!$Q46="Yes"),"Yes","No")</f>
        <v>No</v>
      </c>
      <c r="HQ47" s="201" t="str">
        <f>IF(AND((RIGHT($HQ$3,3)-'[1]Miter Profiles'!$AC$226-'[1]Outside Edges'!$B46)&gt;=5,'[1]Outside Edges'!$Q46="Yes"),"Yes","No")</f>
        <v>No</v>
      </c>
      <c r="HR47" s="201" t="str">
        <f>IF(AND((RIGHT($HR$3,2)-'[1]Miter Profiles'!$AC$227-'[1]Outside Edges'!$B46)&gt;=5,'[1]Outside Edges'!$Q46="Yes"),"Yes","No")</f>
        <v>No</v>
      </c>
      <c r="HS47" s="197" t="str">
        <f>IF(AND((RIGHT($HS$3,2)-'[1]Miter Profiles'!$AC$228-'[1]Outside Edges'!$B46)&gt;=5,'[1]Outside Edges'!$Q46="Yes"),"Yes","No")</f>
        <v>No</v>
      </c>
      <c r="HT47" s="197" t="str">
        <f>IF(AND((RIGHT($HT$3,2)-'[1]Miter Profiles'!$AC$229-'[1]Outside Edges'!$B46)&gt;=5,'[1]Outside Edges'!$Q46="Yes"),"Yes","No")</f>
        <v>No</v>
      </c>
      <c r="HU47" s="197" t="str">
        <f>IF(AND((RIGHT($HU$3,2)-'[1]Miter Profiles'!$AC$230-'[1]Outside Edges'!$B46)&gt;=5,'[1]Outside Edges'!$Q46="Yes"),"Yes","No")</f>
        <v>No</v>
      </c>
      <c r="HV47" s="201" t="str">
        <f>IF(AND((RIGHT($HV$3,2)-'[1]Miter Profiles'!$AC$231-'[1]Outside Edges'!$B46)&gt;=5,'[1]Outside Edges'!$Q46="Yes"),"Yes","No")</f>
        <v>No</v>
      </c>
      <c r="HW47" s="201" t="str">
        <f>IF(AND((RIGHT($HW$3,2)-'[1]Miter Profiles'!$AC$232-'[1]Outside Edges'!$B46)&gt;=5,'[1]Outside Edges'!$Q46="Yes"),"Yes","No")</f>
        <v>No</v>
      </c>
      <c r="HX47" s="201" t="str">
        <f>IF(AND((RIGHT($HX$3,2)-'[1]Miter Profiles'!$AC$233-'[1]Outside Edges'!$B46)&gt;=5,'[1]Outside Edges'!$Q46="Yes"),"Yes","No")</f>
        <v>No</v>
      </c>
      <c r="HY47" s="197" t="str">
        <f>IF(AND((RIGHT($HY$3,2)-'[1]Miter Profiles'!$AC$234-'[1]Outside Edges'!$B46)&gt;=5,'[1]Outside Edges'!$Q46="Yes"),"Yes","No")</f>
        <v>No</v>
      </c>
      <c r="HZ47" s="197" t="str">
        <f>IF(AND((RIGHT($HZ$3,2)-'[1]Miter Profiles'!$AC$235-'[1]Outside Edges'!$B46)&gt;=5,'[1]Outside Edges'!$Q46="Yes"),"Yes","No")</f>
        <v>No</v>
      </c>
      <c r="IA47" s="197" t="str">
        <f>IF(AND((RIGHT($IA$3,2)-'[1]Miter Profiles'!$AC$236-'[1]Outside Edges'!$B46)&gt;=5,'[1]Outside Edges'!$Q46="Yes"),"Yes","No")</f>
        <v>No</v>
      </c>
      <c r="IB47" s="201" t="str">
        <f>IF(AND((RIGHT($IB$3,2)-'[1]Miter Profiles'!$AC$237-'[1]Outside Edges'!$B46)&gt;=5,'[1]Outside Edges'!$Q46="Yes"),"Yes","No")</f>
        <v>No</v>
      </c>
      <c r="IC47" s="201" t="str">
        <f>IF(AND((RIGHT($IC$3,2)-'[1]Miter Profiles'!$AC$238-'[1]Outside Edges'!$B46)&gt;=5,'[1]Outside Edges'!$Q46="Yes"),"Yes","No")</f>
        <v>No</v>
      </c>
      <c r="ID47" s="201" t="str">
        <f>IF(AND((RIGHT($ID$3,2)-'[1]Miter Profiles'!$AC$239-'[1]Outside Edges'!$B46)&gt;=5,'[1]Outside Edges'!$Q46="Yes"),"Yes","No")</f>
        <v>No</v>
      </c>
      <c r="IE47" s="197" t="str">
        <f>IF(AND((RIGHT($IE$3,2)-'[1]Miter Profiles'!$AC$240-'[1]Outside Edges'!$B46)&gt;=5,'[1]Outside Edges'!$Q46="Yes"),"Yes","No")</f>
        <v>No</v>
      </c>
      <c r="IF47" s="197" t="str">
        <f>IF(AND((RIGHT($IF$3,2)-'[1]Miter Profiles'!$AC$241-'[1]Outside Edges'!$B46)&gt;=5,'[1]Outside Edges'!$Q46="Yes"),"Yes","No")</f>
        <v>No</v>
      </c>
      <c r="IG47" s="197" t="str">
        <f>IF(AND((RIGHT($IG$3,2)-'[1]Miter Profiles'!$AC$242-'[1]Outside Edges'!$B46)&gt;=5,'[1]Outside Edges'!$Q46="Yes"),"Yes","No")</f>
        <v>No</v>
      </c>
      <c r="IH47" s="201" t="str">
        <f>IF(AND((RIGHT($IH$3,2)-'[1]Miter Profiles'!$AC$243-'[1]Outside Edges'!$B46)&gt;=5,'[1]Outside Edges'!$Q46="Yes"),"Yes","No")</f>
        <v>No</v>
      </c>
      <c r="II47" s="201" t="str">
        <f>IF(AND((RIGHT($II$3,2)-'[1]Miter Profiles'!$AC$244-'[1]Outside Edges'!$B46)&gt;=5,'[1]Outside Edges'!$Q46="Yes"),"Yes","No")</f>
        <v>No</v>
      </c>
      <c r="IJ47" s="201" t="str">
        <f>IF(AND((RIGHT($IJ$3,2)-'[1]Miter Profiles'!$AC$245-'[1]Outside Edges'!$B46)&gt;=5,'[1]Outside Edges'!$Q46="Yes"),"Yes","No")</f>
        <v>No</v>
      </c>
      <c r="IK47" s="197" t="str">
        <f>IF(AND((RIGHT($IK$3,2)-'[1]Miter Profiles'!$AC$246-'[1]Outside Edges'!$B46)&gt;=5,'[1]Outside Edges'!$Q46="Yes"),"Yes","No")</f>
        <v>No</v>
      </c>
      <c r="IL47" s="197" t="str">
        <f>IF(AND((RIGHT($IL$3,2)-'[1]Miter Profiles'!$AC$247-'[1]Outside Edges'!$B46)&gt;=5,'[1]Outside Edges'!$Q46="Yes"),"Yes","No")</f>
        <v>No</v>
      </c>
      <c r="IM47" s="197" t="str">
        <f>IF(AND((RIGHT($IM$3,2)-'[1]Miter Profiles'!$AC$248-'[1]Outside Edges'!$B46)&gt;=5,'[1]Outside Edges'!$Q46="Yes"),"Yes","No")</f>
        <v>No</v>
      </c>
      <c r="IN47" s="201" t="str">
        <f>IF(AND((RIGHT($IN$3,2)-'[1]Miter Profiles'!$AC$249-'[1]Outside Edges'!$B46)&gt;=5,'[1]Outside Edges'!$Q46="Yes"),"Yes","No")</f>
        <v>No</v>
      </c>
      <c r="IO47" s="201" t="str">
        <f>IF(AND((RIGHT($IO$3,2)-'[1]Miter Profiles'!$AC$250-'[1]Outside Edges'!$B46)&gt;=5,'[1]Outside Edges'!$Q46="Yes"),"Yes","No")</f>
        <v>No</v>
      </c>
      <c r="IP47" s="201" t="str">
        <f>IF(AND((RIGHT($IP$3,2)-'[1]Miter Profiles'!$AC$251-'[1]Outside Edges'!$B46)&gt;=5,'[1]Outside Edges'!$Q46="Yes"),"Yes","No")</f>
        <v>No</v>
      </c>
      <c r="IQ47" s="197" t="str">
        <f>IF(AND((RIGHT($IQ$3,2)-'[1]Miter Profiles'!$AC$252-'[1]Outside Edges'!$B46)&gt;=5,'[1]Outside Edges'!$Q46="Yes"),"Yes","No")</f>
        <v>No</v>
      </c>
      <c r="IR47" s="197" t="str">
        <f>IF(AND((RIGHT($IR$3,2)-'[1]Miter Profiles'!$AC$253-'[1]Outside Edges'!$B46)&gt;=5,'[1]Outside Edges'!$Q46="Yes"),"Yes","No")</f>
        <v>No</v>
      </c>
      <c r="IS47" s="197" t="str">
        <f>IF(AND((RIGHT($IS$3,2)-'[1]Miter Profiles'!$AC$254-'[1]Outside Edges'!$B46)&gt;=5,'[1]Outside Edges'!$Q46="Yes"),"Yes","No")</f>
        <v>No</v>
      </c>
      <c r="IT47" s="201" t="str">
        <f>IF(AND((RIGHT($IT$3,2)-'[1]Miter Profiles'!$AC$255-'[1]Outside Edges'!$B46)&gt;=5,'[1]Outside Edges'!$Q46="Yes"),"Yes","No")</f>
        <v>No</v>
      </c>
      <c r="IU47" s="201" t="str">
        <f>IF(AND((RIGHT($IU$3,2)-'[1]Miter Profiles'!$AC$256-'[1]Outside Edges'!$B46)&gt;=5,'[1]Outside Edges'!$Q46="Yes"),"Yes","No")</f>
        <v>No</v>
      </c>
      <c r="IV47" s="201" t="str">
        <f>IF(AND((RIGHT($IV$3,2)-'[1]Miter Profiles'!$AC$257-'[1]Outside Edges'!$B46)&gt;=5,'[1]Outside Edges'!$Q46="Yes"),"Yes","No")</f>
        <v>No</v>
      </c>
      <c r="IW47" s="197" t="str">
        <f>IF(AND((RIGHT($IW$3,2)-'[1]Miter Profiles'!$AC$258-'[1]Outside Edges'!$B46)&gt;=5,'[1]Outside Edges'!$Q46="Yes"),"Yes","No")</f>
        <v>No</v>
      </c>
      <c r="IX47" s="197" t="str">
        <f>IF(AND((RIGHT($IX$3,2)-'[1]Miter Profiles'!$AC$259-'[1]Outside Edges'!$B46)&gt;=5,'[1]Outside Edges'!$Q46="Yes"),"Yes","No")</f>
        <v>No</v>
      </c>
      <c r="IY47" s="197" t="str">
        <f>IF(AND((RIGHT($IY$3,2)-'[1]Miter Profiles'!$AC$260-'[1]Outside Edges'!$B46)&gt;=5,'[1]Outside Edges'!$Q46="Yes"),"Yes","No")</f>
        <v>No</v>
      </c>
      <c r="IZ47" s="201" t="str">
        <f>IF(AND((RIGHT($IZ$3,2)-'[1]Miter Profiles'!$AC$261-'[1]Outside Edges'!$B46)&gt;=5,'[1]Outside Edges'!$Q46="Yes"),"Yes","No")</f>
        <v>No</v>
      </c>
      <c r="JA47" s="201" t="str">
        <f>IF(AND((RIGHT($JA$3,2)-'[1]Miter Profiles'!$AC$262-'[1]Outside Edges'!$B46)&gt;=5,'[1]Outside Edges'!$Q46="Yes"),"Yes","No")</f>
        <v>No</v>
      </c>
      <c r="JB47" s="201" t="str">
        <f>IF(AND((RIGHT($JB$3,2)-'[1]Miter Profiles'!$AC$263-'[1]Outside Edges'!$B46)&gt;=5,'[1]Outside Edges'!$Q46="Yes"),"Yes","No")</f>
        <v>No</v>
      </c>
      <c r="JC47" s="197" t="str">
        <f>IF(AND((RIGHT($JC$3,2)-'[1]Miter Profiles'!$AC$264-'[1]Outside Edges'!$B46)&gt;=5,'[1]Outside Edges'!$Q46="Yes"),"Yes","No")</f>
        <v>No</v>
      </c>
      <c r="JD47" s="197" t="str">
        <f>IF(AND((RIGHT($JD$3,2)-'[1]Miter Profiles'!$AC$265-'[1]Outside Edges'!$B46)&gt;=5,'[1]Outside Edges'!$Q46="Yes"),"Yes","No")</f>
        <v>No</v>
      </c>
      <c r="JE47" s="197" t="str">
        <f>IF(AND((RIGHT($JE$3,2)-'[1]Miter Profiles'!$AC$266-'[1]Outside Edges'!$B46)&gt;=5,'[1]Outside Edges'!$Q46="Yes"),"Yes","No")</f>
        <v>No</v>
      </c>
      <c r="JF47" s="201" t="str">
        <f>IF(AND((RIGHT($JF$3,2)-'[1]Miter Profiles'!$AC$267-'[1]Outside Edges'!$B46)&gt;=5,'[1]Outside Edges'!$Q46="Yes"),"Yes","No")</f>
        <v>No</v>
      </c>
      <c r="JG47" s="201" t="str">
        <f>IF(AND((RIGHT($JG$3,2)-'[1]Miter Profiles'!$AC$268-'[1]Outside Edges'!$B46)&gt;=5,'[1]Outside Edges'!$Q46="Yes"),"Yes","No")</f>
        <v>No</v>
      </c>
      <c r="JH47" s="201" t="str">
        <f>IF(AND((RIGHT($JH$3,2)-'[1]Miter Profiles'!$AC$269-'[1]Outside Edges'!$B46)&gt;=5,'[1]Outside Edges'!$Q46="Yes"),"Yes","No")</f>
        <v>No</v>
      </c>
      <c r="JI47" s="197" t="str">
        <f>IF(AND((RIGHT($JI$3,2)-'[1]Miter Profiles'!$AC$270-'[1]Outside Edges'!$B46)&gt;=5,'[1]Outside Edges'!$Q46="Yes"),"Yes","No")</f>
        <v>No</v>
      </c>
      <c r="JJ47" s="197" t="str">
        <f>IF(AND((RIGHT($JJ$3,2)-'[1]Miter Profiles'!$AC$271-'[1]Outside Edges'!$B46)&gt;=5,'[1]Outside Edges'!$Q46="Yes"),"Yes","No")</f>
        <v>No</v>
      </c>
      <c r="JK47" s="197" t="str">
        <f>IF(AND((RIGHT($JK$3,2)-'[1]Miter Profiles'!$AC$272-'[1]Outside Edges'!$B46)&gt;=5,'[1]Outside Edges'!$Q46="Yes"),"Yes","No")</f>
        <v>No</v>
      </c>
      <c r="JL47" s="201" t="str">
        <f>IF(AND((RIGHT($JL$3,2)-'[1]Miter Profiles'!$AC$273-'[1]Outside Edges'!$B46)&gt;=5,'[1]Outside Edges'!$Q46="Yes"),"Yes","No")</f>
        <v>No</v>
      </c>
      <c r="JM47" s="201" t="str">
        <f>IF(AND((RIGHT($JM$3,2)-'[1]Miter Profiles'!$AC$274-'[1]Outside Edges'!$B46)&gt;=5,'[1]Outside Edges'!$Q46="Yes"),"Yes","No")</f>
        <v>No</v>
      </c>
      <c r="JN47" s="201" t="str">
        <f>IF(AND((RIGHT($JN$3,2)-'[1]Miter Profiles'!$AC$275-'[1]Outside Edges'!$B46)&gt;=5,'[1]Outside Edges'!$Q46="Yes"),"Yes","No")</f>
        <v>No</v>
      </c>
      <c r="JO47" s="197" t="str">
        <f>IF(AND((RIGHT($JO$3,2)-'[1]Miter Profiles'!$AC$276-'[1]Outside Edges'!$B46)&gt;=5,'[1]Outside Edges'!$Q46="Yes"),"Yes","No")</f>
        <v>No</v>
      </c>
      <c r="JP47" s="197" t="str">
        <f>IF(AND((RIGHT($JP$3,2)-'[1]Miter Profiles'!$AC$277-'[1]Outside Edges'!$B46)&gt;=5,'[1]Outside Edges'!$Q46="Yes"),"Yes","No")</f>
        <v>No</v>
      </c>
      <c r="JQ47" s="197" t="str">
        <f>IF(AND((RIGHT($JQ$3,2)-'[1]Miter Profiles'!$AC$278-'[1]Outside Edges'!$B46)&gt;=5,'[1]Outside Edges'!$Q46="Yes"),"Yes","No")</f>
        <v>No</v>
      </c>
      <c r="JR47" s="201" t="str">
        <f>IF(AND((RIGHT($JR$3,2)-'[1]Miter Profiles'!$AC$279-'[1]Outside Edges'!$B46)&gt;=5,'[1]Outside Edges'!$Q46="Yes"),"Yes","No")</f>
        <v>No</v>
      </c>
      <c r="JS47" s="201" t="str">
        <f>IF(AND((RIGHT($JS$3,2)-'[1]Miter Profiles'!$AC$280-'[1]Outside Edges'!$B46)&gt;=5,'[1]Outside Edges'!$Q46="Yes"),"Yes","No")</f>
        <v>No</v>
      </c>
      <c r="JT47" s="201" t="str">
        <f>IF(AND((RIGHT($JT$3,2)-'[1]Miter Profiles'!$AC$281-'[1]Outside Edges'!$B46)&gt;=5,'[1]Outside Edges'!$Q46="Yes"),"Yes","No")</f>
        <v>No</v>
      </c>
      <c r="JU47" s="197" t="str">
        <f>IF(AND((RIGHT($JU$3,2)-'[1]Miter Profiles'!$AC$282-'[1]Outside Edges'!$B46)&gt;=5,'[1]Outside Edges'!$Q46="Yes"),"Yes","No")</f>
        <v>No</v>
      </c>
      <c r="JV47" s="197" t="str">
        <f>IF(AND((RIGHT($JV$3,2)-'[1]Miter Profiles'!$AC$283-'[1]Outside Edges'!$B46)&gt;=5,'[1]Outside Edges'!$Q46="Yes"),"Yes","No")</f>
        <v>No</v>
      </c>
      <c r="JW47" s="197" t="str">
        <f>IF(AND((RIGHT($JW$3,2)-'[1]Miter Profiles'!$AC$284-'[1]Outside Edges'!$B46)&gt;=5,'[1]Outside Edges'!$Q46="Yes"),"Yes","No")</f>
        <v>No</v>
      </c>
      <c r="JX47" s="201" t="str">
        <f>IF(AND((RIGHT($JX$3,2)-'[1]Miter Profiles'!$AC$285-'[1]Outside Edges'!$B46)&gt;=5,'[1]Outside Edges'!$Q46="Yes"),"Yes","No")</f>
        <v>No</v>
      </c>
      <c r="JY47" s="201" t="str">
        <f>IF(AND((RIGHT($JY$3,2)-'[1]Miter Profiles'!$AC$286-'[1]Outside Edges'!$B46)&gt;=5,'[1]Outside Edges'!$Q46="Yes"),"Yes","No")</f>
        <v>No</v>
      </c>
      <c r="JZ47" s="201" t="str">
        <f>IF(AND((RIGHT($JZ$3,2)-'[1]Miter Profiles'!$AC$287-'[1]Outside Edges'!$B46)&gt;=5,'[1]Outside Edges'!$Q46="Yes"),"Yes","No")</f>
        <v>No</v>
      </c>
      <c r="KA47" s="197" t="str">
        <f>IF(AND((RIGHT($KA$3,2)-'[1]Miter Profiles'!$AC$288-'[1]Outside Edges'!$B46)&gt;=5,'[1]Outside Edges'!$Q46="Yes"),"Yes","No")</f>
        <v>No</v>
      </c>
      <c r="KB47" s="197" t="str">
        <f>IF(AND((RIGHT($KB$3,2)-'[1]Miter Profiles'!$AC$289-'[1]Outside Edges'!$B46)&gt;=5,'[1]Outside Edges'!$Q46="Yes"),"Yes","No")</f>
        <v>No</v>
      </c>
      <c r="KC47" s="197" t="str">
        <f>IF(AND((RIGHT($KC$3,2)-'[1]Miter Profiles'!$AC$290-'[1]Outside Edges'!$B46)&gt;=5,'[1]Outside Edges'!$Q46="Yes"),"Yes","No")</f>
        <v>No</v>
      </c>
      <c r="KD47" s="201" t="str">
        <f>IF(AND((RIGHT($KD$3,2)-'[1]Miter Profiles'!$AC$291-'[1]Outside Edges'!$B46)&gt;=5,'[1]Outside Edges'!$Q46="Yes"),"Yes","No")</f>
        <v>No</v>
      </c>
      <c r="KE47" s="201" t="str">
        <f>IF(AND((RIGHT($KE$3,2)-'[1]Miter Profiles'!$AC$292-'[1]Outside Edges'!$B46)&gt;=5,'[1]Outside Edges'!$Q46="Yes"),"Yes","No")</f>
        <v>No</v>
      </c>
      <c r="KF47" s="201" t="str">
        <f>IF(AND((RIGHT($KF$3,2)-'[1]Miter Profiles'!$AC$293-'[1]Outside Edges'!$B46)&gt;=5,'[1]Outside Edges'!$Q46="Yes"),"Yes","No")</f>
        <v>No</v>
      </c>
      <c r="KG47" s="197" t="str">
        <f>IF(AND((RIGHT($KG$3,2)-'[1]Miter Profiles'!$AC$294-'[1]Outside Edges'!$B46)&gt;=5,'[1]Outside Edges'!$Q46="Yes"),"Yes","No")</f>
        <v>No</v>
      </c>
      <c r="KH47" s="197" t="str">
        <f>IF(AND((RIGHT($KH$3,2)-'[1]Miter Profiles'!$AC$295-'[1]Outside Edges'!$B46)&gt;=5,'[1]Outside Edges'!$Q46="Yes"),"Yes","No")</f>
        <v>No</v>
      </c>
      <c r="KI47" s="197" t="str">
        <f>IF(AND((RIGHT($KI$3,2)-'[1]Miter Profiles'!$AC$296-'[1]Outside Edges'!$B46)&gt;=5,'[1]Outside Edges'!$Q46="Yes"),"Yes","No")</f>
        <v>No</v>
      </c>
      <c r="KJ47" s="201" t="str">
        <f>IF(AND((RIGHT($KJ$3,2)-'[1]Miter Profiles'!$AC$297-'[1]Outside Edges'!$B46)&gt;=5,'[1]Outside Edges'!$Q46="Yes"),"Yes","No")</f>
        <v>No</v>
      </c>
      <c r="KK47" s="201" t="str">
        <f>IF(AND((RIGHT($KK$3,2)-'[1]Miter Profiles'!$AC$298-'[1]Outside Edges'!$B46)&gt;=5,'[1]Outside Edges'!$Q46="Yes"),"Yes","No")</f>
        <v>No</v>
      </c>
      <c r="KL47" s="201" t="str">
        <f>IF(AND((RIGHT($KL$3,2)-'[1]Miter Profiles'!$AC$299-'[1]Outside Edges'!$B46)&gt;=5,'[1]Outside Edges'!$Q46="Yes"),"Yes","No")</f>
        <v>No</v>
      </c>
      <c r="KM47" s="197" t="str">
        <f>IF(AND((RIGHT($KM$3,2)-'[1]Miter Profiles'!$AC$300-'[1]Outside Edges'!$B46)&gt;=5,'[1]Outside Edges'!$Q46="Yes"),"Yes","No")</f>
        <v>No</v>
      </c>
      <c r="KN47" s="197" t="str">
        <f>IF(AND((RIGHT($KN$3,2)-'[1]Miter Profiles'!$AC$301-'[1]Outside Edges'!$B46)&gt;=5,'[1]Outside Edges'!$Q46="Yes"),"Yes","No")</f>
        <v>No</v>
      </c>
      <c r="KO47" s="197" t="str">
        <f>IF(AND((RIGHT($KO$3,2)-'[1]Miter Profiles'!$AC$302-'[1]Outside Edges'!$B46)&gt;=5,'[1]Outside Edges'!$Q46="Yes"),"Yes","No")</f>
        <v>No</v>
      </c>
      <c r="KP47" s="201" t="str">
        <f>IF(AND((RIGHT($KP$3,2)-'[1]Miter Profiles'!$AC$303-'[1]Outside Edges'!$B46)&gt;=5,'[1]Outside Edges'!$Q46="Yes"),"Yes","No")</f>
        <v>No</v>
      </c>
      <c r="KQ47" s="201" t="str">
        <f>IF(AND((RIGHT($KQ$3,2)-'[1]Miter Profiles'!$AC$304-'[1]Outside Edges'!$B46)&gt;=5,'[1]Outside Edges'!$Q46="Yes"),"Yes","No")</f>
        <v>No</v>
      </c>
      <c r="KR47" s="201" t="str">
        <f>IF(AND((RIGHT($KR$3,2)-'[1]Miter Profiles'!$AC$305-'[1]Outside Edges'!$B46)&gt;=5,'[1]Outside Edges'!$Q46="Yes"),"Yes","No")</f>
        <v>No</v>
      </c>
      <c r="KS47" s="197" t="str">
        <f>IF(AND((RIGHT($KS$3,2)-'[1]Miter Profiles'!$AC$306-'[1]Outside Edges'!$B46)&gt;=5,'[1]Outside Edges'!$Q46="Yes"),"Yes","No")</f>
        <v>No</v>
      </c>
      <c r="KT47" s="197" t="str">
        <f>IF(AND((RIGHT($KT$3,2)-'[1]Miter Profiles'!$AC$307-'[1]Outside Edges'!$B46)&gt;=5,'[1]Outside Edges'!$Q46="Yes"),"Yes","No")</f>
        <v>No</v>
      </c>
      <c r="KU47" s="197" t="str">
        <f>IF(AND((RIGHT($KU$3,2)-'[1]Miter Profiles'!$AC$308-'[1]Outside Edges'!$B46)&gt;=5,'[1]Outside Edges'!$Q46="Yes"),"Yes","No")</f>
        <v>No</v>
      </c>
      <c r="KV47" s="201" t="str">
        <f>IF(AND((RIGHT($KV$3,2)-'[1]Miter Profiles'!$AC$309-'[1]Outside Edges'!$B46)&gt;=5,'[1]Outside Edges'!$Q46="Yes"),"Yes","No")</f>
        <v>No</v>
      </c>
      <c r="KW47" s="201" t="str">
        <f>IF(AND((RIGHT($KW$3,2)-'[1]Miter Profiles'!$AC$310-'[1]Outside Edges'!$B46)&gt;=5,'[1]Outside Edges'!$Q46="Yes"),"Yes","No")</f>
        <v>No</v>
      </c>
      <c r="KX47" s="201" t="str">
        <f>IF(AND((RIGHT($KX$3,2)-'[1]Miter Profiles'!$AC$311-'[1]Outside Edges'!$B46)&gt;=5,'[1]Outside Edges'!$Q46="Yes"),"Yes","No")</f>
        <v>No</v>
      </c>
      <c r="KY47" s="197" t="str">
        <f>IF(AND((RIGHT($KY$3,2)-'[1]Miter Profiles'!$AC$312-'[1]Outside Edges'!$B46)&gt;=5,'[1]Outside Edges'!$Q46="Yes"),"Yes","No")</f>
        <v>No</v>
      </c>
      <c r="KZ47" s="197" t="str">
        <f>IF(AND((RIGHT($KZ$3,2)-'[1]Miter Profiles'!$AC$313-'[1]Outside Edges'!$B46)&gt;=5,'[1]Outside Edges'!$Q46="Yes"),"Yes","No")</f>
        <v>No</v>
      </c>
      <c r="LA47" s="197" t="str">
        <f>IF(AND((RIGHT($LA$3,2)-'[1]Miter Profiles'!$AC$314-'[1]Outside Edges'!$B46)&gt;=5,'[1]Outside Edges'!$Q46="Yes"),"Yes","No")</f>
        <v>No</v>
      </c>
      <c r="LB47" s="201" t="str">
        <f>IF(AND((RIGHT($LB$3,2)-'[1]Miter Profiles'!$AC$315-'[1]Outside Edges'!$B46)&gt;=5,'[1]Outside Edges'!$Q46="Yes"),"Yes","No")</f>
        <v>No</v>
      </c>
      <c r="LC47" s="201" t="str">
        <f>IF(AND((RIGHT($LC$3,2)-'[1]Miter Profiles'!$AC$316-'[1]Outside Edges'!$B46)&gt;=5,'[1]Outside Edges'!$Q46="Yes"),"Yes","No")</f>
        <v>No</v>
      </c>
      <c r="LD47" s="201" t="str">
        <f>IF(AND((RIGHT($LD$3,2)-'[1]Miter Profiles'!$AC$317-'[1]Outside Edges'!$B46)&gt;=5,'[1]Outside Edges'!$Q46="Yes"),"Yes","No")</f>
        <v>No</v>
      </c>
      <c r="LE47" s="201" t="str">
        <f>IF(AND((RIGHT($LE$3,2)-'[1]Miter Profiles'!$AC$318-'[1]Outside Edges'!$B46)&gt;=5,'[1]Outside Edges'!$Q46="Yes"),"Yes","No")</f>
        <v>No</v>
      </c>
      <c r="LF47" s="197" t="str">
        <f>IF(AND((RIGHT($LF$3,2)-'[1]Miter Profiles'!$AC$319-'[1]Outside Edges'!$B46)&gt;=5,'[1]Outside Edges'!$Q46="Yes"),"Yes","No")</f>
        <v>No</v>
      </c>
      <c r="LG47" s="197" t="str">
        <f>IF(AND((RIGHT($LG$3,2)-'[1]Miter Profiles'!$AC$320-'[1]Outside Edges'!$B46)&gt;=5,'[1]Outside Edges'!$Q46="Yes"),"Yes","No")</f>
        <v>No</v>
      </c>
      <c r="LH47" s="197" t="str">
        <f>IF(AND((RIGHT($LH$3,2)-'[1]Miter Profiles'!$AC$321-'[1]Outside Edges'!$B46)&gt;=5,'[1]Outside Edges'!$Q46="Yes"),"Yes","No")</f>
        <v>No</v>
      </c>
      <c r="LI47" s="197" t="str">
        <f>IF(AND((RIGHT($LI$3,2)-'[1]Miter Profiles'!$AC$322-'[1]Outside Edges'!$B46)&gt;=5,'[1]Outside Edges'!$Q46="Yes"),"Yes","No")</f>
        <v>No</v>
      </c>
      <c r="LJ47" s="201" t="str">
        <f>IF(AND((RIGHT($LJ$3,2)-'[1]Miter Profiles'!$AC$323-'[1]Outside Edges'!$B46)&gt;=5,'[1]Outside Edges'!$Q46="Yes"),"Yes","No")</f>
        <v>No</v>
      </c>
      <c r="LK47" s="201" t="str">
        <f>IF(AND((RIGHT($LK$3,2)-'[1]Miter Profiles'!$AC$324-'[1]Outside Edges'!$B46)&gt;=5,'[1]Outside Edges'!$Q46="Yes"),"Yes","No")</f>
        <v>No</v>
      </c>
      <c r="LL47" s="201" t="str">
        <f>IF(AND((RIGHT($LL$3,2)-'[1]Miter Profiles'!$AC$325-'[1]Outside Edges'!$B46)&gt;=5,'[1]Outside Edges'!$Q46="Yes"),"Yes","No")</f>
        <v>No</v>
      </c>
      <c r="LM47" s="197" t="str">
        <f>IF(AND((RIGHT($LM$3,2)-'[1]Miter Profiles'!$AC$326-'[1]Outside Edges'!$B46)&gt;=5,'[1]Outside Edges'!$Q46="Yes"),"Yes","No")</f>
        <v>No</v>
      </c>
      <c r="LN47" s="197" t="str">
        <f>IF(AND((RIGHT($LN$3,2)-'[1]Miter Profiles'!$AC$327-'[1]Outside Edges'!$B46)&gt;=5,'[1]Outside Edges'!$Q46="Yes"),"Yes","No")</f>
        <v>No</v>
      </c>
      <c r="LO47" s="197" t="str">
        <f>IF(AND((RIGHT($LO$3,2)-'[1]Miter Profiles'!$AC$328-'[1]Outside Edges'!$B46)&gt;=5,'[1]Outside Edges'!$Q46="Yes"),"Yes","No")</f>
        <v>No</v>
      </c>
      <c r="LP47" s="201" t="str">
        <f>IF(AND((RIGHT($LP$3,2)-'[1]Miter Profiles'!$AC$329-'[1]Outside Edges'!$B46)&gt;=5,'[1]Outside Edges'!$Q46="Yes"),"Yes","No")</f>
        <v>No</v>
      </c>
      <c r="LQ47" s="201" t="str">
        <f>IF(AND((RIGHT($LQ$3,2)-'[1]Miter Profiles'!$AC$330-'[1]Outside Edges'!$B46)&gt;=5,'[1]Outside Edges'!$Q46="Yes"),"Yes","No")</f>
        <v>No</v>
      </c>
      <c r="LR47" s="201" t="str">
        <f>IF(AND((RIGHT($LR$3,2)-'[1]Miter Profiles'!$AC$331-'[1]Outside Edges'!$B46)&gt;=5,'[1]Outside Edges'!$Q46="Yes"),"Yes","No")</f>
        <v>No</v>
      </c>
      <c r="LS47" s="197" t="str">
        <f>IF(AND((RIGHT($LS$3,2)-'[1]Miter Profiles'!$AC$332-'[1]Outside Edges'!$B46)&gt;=5,'[1]Outside Edges'!$Q46="Yes"),"Yes","No")</f>
        <v>No</v>
      </c>
      <c r="LT47" s="197" t="str">
        <f>IF(AND((RIGHT($LT$3,2)-'[1]Miter Profiles'!$AC$333-'[1]Outside Edges'!$B46)&gt;=5,'[1]Outside Edges'!$Q46="Yes"),"Yes","No")</f>
        <v>No</v>
      </c>
      <c r="LU47" s="197" t="str">
        <f>IF(AND((RIGHT($LU$3,2)-'[1]Miter Profiles'!$AC$334-'[1]Outside Edges'!$B46)&gt;=5,'[1]Outside Edges'!$Q46="Yes"),"Yes","No")</f>
        <v>No</v>
      </c>
      <c r="LV47" s="201" t="str">
        <f>IF(AND((RIGHT($LV$3,2)-'[1]Miter Profiles'!$AC$335-'[1]Outside Edges'!$B46)&gt;=5,'[1]Outside Edges'!$Q46="Yes"),"Yes","No")</f>
        <v>No</v>
      </c>
      <c r="LW47" s="201" t="str">
        <f>IF(AND((RIGHT($LW$3,2)-'[1]Miter Profiles'!$AC$336-'[1]Outside Edges'!$B46)&gt;=5,'[1]Outside Edges'!$Q46="Yes"),"Yes","No")</f>
        <v>No</v>
      </c>
      <c r="LX47" s="201" t="str">
        <f>IF(AND((RIGHT($LX$3,2)-'[1]Miter Profiles'!$AC$337-'[1]Outside Edges'!$B46)&gt;=5,'[1]Outside Edges'!$Q46="Yes"),"Yes","No")</f>
        <v>No</v>
      </c>
      <c r="LY47" s="197" t="str">
        <f>IF(AND((RIGHT($LY$3,2)-'[1]Miter Profiles'!$AC$338-'[1]Outside Edges'!$B46)&gt;=5,'[1]Outside Edges'!$Q46="Yes"),"Yes","No")</f>
        <v>No</v>
      </c>
      <c r="LZ47" s="197" t="str">
        <f>IF(AND((RIGHT($LZ$3,2)-'[1]Miter Profiles'!$AC$339-'[1]Outside Edges'!$B46)&gt;=5,'[1]Outside Edges'!$Q46="Yes"),"Yes","No")</f>
        <v>No</v>
      </c>
      <c r="MA47" s="197" t="str">
        <f>IF(AND((RIGHT($MA$3,2)-'[1]Miter Profiles'!$AC$340-'[1]Outside Edges'!$B46)&gt;=5,'[1]Outside Edges'!$Q46="Yes"),"Yes","No")</f>
        <v>No</v>
      </c>
      <c r="MB47" s="201" t="str">
        <f>IF(AND((RIGHT($MB$3,2)-'[1]Miter Profiles'!$AC$341-'[1]Outside Edges'!$B46)&gt;=5,'[1]Outside Edges'!$Q46="Yes"),"Yes","No")</f>
        <v>No</v>
      </c>
      <c r="MC47" s="201" t="str">
        <f>IF(AND((RIGHT($MC$3,2)-'[1]Miter Profiles'!$AC$342-'[1]Outside Edges'!$B46)&gt;=5,'[1]Outside Edges'!$Q46="Yes"),"Yes","No")</f>
        <v>No</v>
      </c>
      <c r="MD47" s="201" t="str">
        <f>IF(AND((RIGHT($MD$3,2)-'[1]Miter Profiles'!$AC$343-'[1]Outside Edges'!$B46)&gt;=5,'[1]Outside Edges'!$Q46="Yes"),"Yes","No")</f>
        <v>No</v>
      </c>
      <c r="ME47" s="197" t="str">
        <f>IF(AND((RIGHT($ME$3,2)-'[1]Miter Profiles'!$AC$344-'[1]Outside Edges'!$B46)&gt;=5,'[1]Outside Edges'!$Q46="Yes"),"Yes","No")</f>
        <v>No</v>
      </c>
      <c r="MF47" s="197" t="str">
        <f>IF(AND((RIGHT($MF$3,2)-'[1]Miter Profiles'!$AC$345-'[1]Outside Edges'!$B46)&gt;=5,'[1]Outside Edges'!$Q46="Yes"),"Yes","No")</f>
        <v>No</v>
      </c>
      <c r="MG47" s="197" t="str">
        <f>IF(AND((RIGHT($MG$3,2)-'[1]Miter Profiles'!$AC$346-'[1]Outside Edges'!$B46)&gt;=5,'[1]Outside Edges'!$Q46="Yes"),"Yes","No")</f>
        <v>No</v>
      </c>
      <c r="MH47" s="201" t="str">
        <f>IF(AND((RIGHT($MH$3,2)-'[1]Miter Profiles'!$AC$347-'[1]Outside Edges'!$B46)&gt;=5,'[1]Outside Edges'!$Q46="Yes"),"Yes","No")</f>
        <v>No</v>
      </c>
      <c r="MI47" s="201" t="str">
        <f>IF(AND((RIGHT($MI$3,2)-'[1]Miter Profiles'!$AC$348-'[1]Outside Edges'!$B46)&gt;=5,'[1]Outside Edges'!$Q46="Yes"),"Yes","No")</f>
        <v>No</v>
      </c>
      <c r="MJ47" s="201" t="str">
        <f>IF(AND((RIGHT($MJ$3,2)-'[1]Miter Profiles'!$AC$349-'[1]Outside Edges'!$B46)&gt;=5,'[1]Outside Edges'!$Q46="Yes"),"Yes","No")</f>
        <v>No</v>
      </c>
      <c r="MK47" s="197" t="str">
        <f>IF(AND((RIGHT($MK$3,2)-'[1]Miter Profiles'!$AC$350-'[1]Outside Edges'!$B46)&gt;=5,'[1]Outside Edges'!$Q46="Yes"),"Yes","No")</f>
        <v>No</v>
      </c>
      <c r="ML47" s="197" t="str">
        <f>IF(AND((RIGHT($ML$3,2)-'[1]Miter Profiles'!$AC$351-'[1]Outside Edges'!$B46)&gt;=5,'[1]Outside Edges'!$Q46="Yes"),"Yes","No")</f>
        <v>No</v>
      </c>
      <c r="MM47" s="197" t="str">
        <f>IF(AND((RIGHT($MM$3,2)-'[1]Miter Profiles'!$AC$352-'[1]Outside Edges'!$B46)&gt;=5,'[1]Outside Edges'!$Q46="Yes"),"Yes","No")</f>
        <v>No</v>
      </c>
      <c r="MN47" s="201" t="str">
        <f>IF(AND((RIGHT($MK$3,2)-'[1]Miter Profiles'!$AC$353-'[1]Outside Edges'!$B46)&gt;=5,'[1]Outside Edges'!$Q46="Yes"),"Yes","No")</f>
        <v>No</v>
      </c>
      <c r="MO47" s="201" t="str">
        <f>IF(AND((RIGHT($ML$3,2)-'[1]Miter Profiles'!$AC$354-'[1]Outside Edges'!$B46)&gt;=5,'[1]Outside Edges'!$Q46="Yes"),"Yes","No")</f>
        <v>No</v>
      </c>
      <c r="MP47" s="201" t="str">
        <f>IF(AND((RIGHT($MM$3,2)-'[1]Miter Profiles'!$AC$355-'[1]Outside Edges'!$B46)&gt;=5,'[1]Outside Edges'!$Q46="Yes"),"Yes","No")</f>
        <v>No</v>
      </c>
      <c r="MQ47" s="197" t="str">
        <f>IF(AND((RIGHT($MK$3,2)-'[1]Miter Profiles'!$AC$356-'[1]Outside Edges'!$B46)&gt;=5,'[1]Outside Edges'!$Q46="Yes"),"Yes","No")</f>
        <v>No</v>
      </c>
      <c r="MR47" s="197" t="str">
        <f>IF(AND((RIGHT($ML$3,2)-'[1]Miter Profiles'!$AC$357-'[1]Outside Edges'!$B46)&gt;=5,'[1]Outside Edges'!$Q46="Yes"),"Yes","No")</f>
        <v>No</v>
      </c>
      <c r="MS47" s="197" t="str">
        <f>IF(AND((RIGHT($MM$3,2)-'[1]Miter Profiles'!$AC$358-'[1]Outside Edges'!$B46)&gt;=5,'[1]Outside Edges'!$Q46="Yes"),"Yes","No")</f>
        <v>No</v>
      </c>
      <c r="MT47" s="201" t="str">
        <f>IF(AND((RIGHT($MK$3,2)-'[1]Miter Profiles'!$AC$359-'[1]Outside Edges'!$B46)&gt;=5,'[1]Outside Edges'!$Q46="Yes"),"Yes","No")</f>
        <v>No</v>
      </c>
      <c r="MU47" s="201" t="str">
        <f>IF(AND((RIGHT($ML$3,2)-'[1]Miter Profiles'!$AC$360-'[1]Outside Edges'!$B46)&gt;=5,'[1]Outside Edges'!$Q46="Yes"),"Yes","No")</f>
        <v>No</v>
      </c>
      <c r="MV47" s="201" t="str">
        <f>IF(AND((RIGHT($MM$3,2)-'[1]Miter Profiles'!$AC$361-'[1]Outside Edges'!$B46)&gt;=5,'[1]Outside Edges'!$Q46="Yes"),"Yes","No")</f>
        <v>No</v>
      </c>
    </row>
    <row r="48" spans="1:360" ht="15.75" customHeight="1" thickBot="1" x14ac:dyDescent="0.25">
      <c r="A48" s="371" t="str">
        <f>IF('[1]Outside Edges'!$A47&lt;&gt;"",'[1]Outside Edges'!$A47,"")</f>
        <v>D45</v>
      </c>
      <c r="B48" s="7" t="str">
        <f>IF(AND((RIGHT($B$3,2)-'[1]Miter Profiles'!$AC$3-'[1]Outside Edges'!$B47)&gt;=5,'[1]Outside Edges'!$Q47="Yes"),"Yes","No")</f>
        <v>Yes</v>
      </c>
      <c r="C48" s="7" t="str">
        <f>IF(AND((RIGHT($C$3,2)-'[1]Miter Profiles'!$AC$4-'[1]Outside Edges'!$B47)&gt;=5,'[1]Outside Edges'!$Q47="Yes"),"Yes","No")</f>
        <v>Yes</v>
      </c>
      <c r="D48" s="63" t="str">
        <f>IF(AND((RIGHT($D$3,2)-'[1]Miter Profiles'!$AC$5-'[1]Outside Edges'!$B47)&gt;=5,'[1]Outside Edges'!$Q47="Yes"),"Yes","No")</f>
        <v>Yes</v>
      </c>
      <c r="E48" s="64" t="str">
        <f>IF(AND((RIGHT($E$3,2)-'[1]Miter Profiles'!$AC$6-'[1]Outside Edges'!$B47)&gt;=5,'[1]Outside Edges'!$Q47="Yes"),"Yes","No")</f>
        <v>Yes</v>
      </c>
      <c r="F48" s="8" t="str">
        <f>IF(AND((RIGHT($F$3,2)-'[1]Miter Profiles'!$AC$7-'[1]Outside Edges'!$B47)&gt;=5,'[1]Outside Edges'!$Q47="Yes"),"Yes","No")</f>
        <v>Yes</v>
      </c>
      <c r="G48" s="65" t="str">
        <f>IF(AND((RIGHT($G$3,2)-'[1]Miter Profiles'!$AC$8-'[1]Outside Edges'!$B47)&gt;=5,'[1]Outside Edges'!$Q47="Yes"),"Yes","No")</f>
        <v>Yes</v>
      </c>
      <c r="H48" s="7" t="str">
        <f>IF(AND((RIGHT($H$3,2)-'[1]Miter Profiles'!$AC$9-'[1]Outside Edges'!$B47)&gt;=5,'[1]Outside Edges'!$Q47="Yes"),"Yes","No")</f>
        <v>Yes</v>
      </c>
      <c r="I48" s="7" t="str">
        <f>IF(AND((RIGHT($I$3,2)-'[1]Miter Profiles'!$AC$10-'[1]Outside Edges'!$B47)&gt;=5,'[1]Outside Edges'!$Q47="Yes"),"Yes","No")</f>
        <v>Yes</v>
      </c>
      <c r="J48" s="63" t="str">
        <f>IF(AND((RIGHT($J$3,2)-'[1]Miter Profiles'!$AC$11-'[1]Outside Edges'!$B47)&gt;=5,'[1]Outside Edges'!$Q47="Yes"),"Yes","No")</f>
        <v>Yes</v>
      </c>
      <c r="K48" s="64" t="str">
        <f>IF(AND((RIGHT($K$3,2)-'[1]Miter Profiles'!$AC$12-'[1]Outside Edges'!$B47)&gt;=5,'[1]Outside Edges'!$Q47="Yes"),"Yes","No")</f>
        <v>Yes</v>
      </c>
      <c r="L48" s="8" t="str">
        <f>IF(AND((RIGHT($L$3,2)-'[1]Miter Profiles'!$AC$13-'[1]Outside Edges'!$B47)&gt;=5,'[1]Outside Edges'!$Q47="Yes"),"Yes","No")</f>
        <v>Yes</v>
      </c>
      <c r="M48" s="65" t="str">
        <f>IF(AND((RIGHT($M$3,2)-'[1]Miter Profiles'!$AC$14-'[1]Outside Edges'!$B47)&gt;=5,'[1]Outside Edges'!$Q47="Yes"),"Yes","No")</f>
        <v>Yes</v>
      </c>
      <c r="N48" s="7" t="str">
        <f>IF(AND((RIGHT($N$3,2)-'[1]Miter Profiles'!$AC$15-'[1]Outside Edges'!$B47)&gt;=4,'[1]Outside Edges'!$Q47="Yes"),"Yes","No")</f>
        <v>No</v>
      </c>
      <c r="O48" s="7" t="str">
        <f>IF(AND((RIGHT($O$3,2)-'[1]Miter Profiles'!$AC$16-'[1]Outside Edges'!$B47)&gt;=5,'[1]Outside Edges'!$Q47="Yes"),"Yes","No")</f>
        <v>Yes</v>
      </c>
      <c r="P48" s="63" t="str">
        <f>IF(AND((RIGHT($P$3,2)-'[1]Miter Profiles'!$AC$17-'[1]Outside Edges'!$B47)&gt;=5,'[1]Outside Edges'!$Q47="Yes"),"Yes","No")</f>
        <v>Yes</v>
      </c>
      <c r="Q48" s="64" t="str">
        <f>IF(AND((RIGHT($Q$3,2)-'[1]Miter Profiles'!$AC$18-'[1]Outside Edges'!$B47)&gt;=5,'[1]Outside Edges'!$Q47="Yes"),"Yes","No")</f>
        <v>No</v>
      </c>
      <c r="R48" s="8" t="str">
        <f>IF(AND((RIGHT($R$3,2)-'[1]Miter Profiles'!$AC$19-'[1]Outside Edges'!$B47)&gt;=5,'[1]Outside Edges'!$Q47="Yes"),"Yes","No")</f>
        <v>Yes</v>
      </c>
      <c r="S48" s="65" t="str">
        <f>IF(AND((RIGHT($S$3,2)-'[1]Miter Profiles'!$AC$20-'[1]Outside Edges'!$B47)&gt;=5,'[1]Outside Edges'!$Q47="Yes"),"Yes","No")</f>
        <v>Yes</v>
      </c>
      <c r="T48" s="7" t="str">
        <f>IF(AND((RIGHT($T$3,2)-'[1]Miter Profiles'!$AC$21-'[1]Outside Edges'!$B47)&gt;=5,'[1]Outside Edges'!$Q47="Yes"),"Yes","No")</f>
        <v>Yes</v>
      </c>
      <c r="U48" s="7" t="str">
        <f>IF(AND((RIGHT($U$3,2)-'[1]Miter Profiles'!$AC$22-'[1]Outside Edges'!$B47)&gt;=5,'[1]Outside Edges'!$Q47="Yes"),"Yes","No")</f>
        <v>Yes</v>
      </c>
      <c r="V48" s="63" t="str">
        <f>IF(AND((RIGHT($V$3,2)-'[1]Miter Profiles'!$AC$23-'[1]Outside Edges'!$B47)&gt;=5,'[1]Outside Edges'!$Q47="Yes"),"Yes","No")</f>
        <v>Yes</v>
      </c>
      <c r="W48" s="64" t="str">
        <f>IF(AND((RIGHT($W$3,2)-'[1]Miter Profiles'!$AC$24-'[1]Outside Edges'!$B47)&gt;=5,'[1]Outside Edges'!$Q47="Yes"),"Yes","No")</f>
        <v>No</v>
      </c>
      <c r="X48" s="8" t="str">
        <f>IF(AND((RIGHT($X$3,2)-'[1]Miter Profiles'!$AC$25-'[1]Outside Edges'!$B47)&gt;=5,'[1]Outside Edges'!$Q47="Yes"),"Yes","No")</f>
        <v>Yes</v>
      </c>
      <c r="Y48" s="65" t="str">
        <f>IF(AND((RIGHT($Y$3,2)-'[1]Miter Profiles'!$AC$26-'[1]Outside Edges'!$B47)&gt;=5,'[1]Outside Edges'!$Q47="Yes"),"Yes","No")</f>
        <v>Yes</v>
      </c>
      <c r="Z48" s="7" t="str">
        <f>IF(AND((RIGHT($Z$3,2)-'[1]Miter Profiles'!$AC$27-'[1]Outside Edges'!$B47)&gt;=5,'[1]Outside Edges'!$Q47="Yes"),"Yes","No")</f>
        <v>Yes</v>
      </c>
      <c r="AA48" s="7" t="str">
        <f>IF(AND((RIGHT($AA$3,2)-'[1]Miter Profiles'!$AC$28-'[1]Outside Edges'!$B47)&gt;=5,'[1]Outside Edges'!$Q47="Yes"),"Yes","No")</f>
        <v>Yes</v>
      </c>
      <c r="AB48" s="63" t="str">
        <f>IF(AND((RIGHT($AB$3,2)-'[1]Miter Profiles'!$AC$29-'[1]Outside Edges'!$B47)&gt;=5,'[1]Outside Edges'!$Q47="Yes"),"Yes","No")</f>
        <v>Yes</v>
      </c>
      <c r="AC48" s="64" t="str">
        <f>IF(AND((RIGHT($AC$3,2)-'[1]Miter Profiles'!$AC$30-'[1]Outside Edges'!$B47)&gt;=5,'[1]Outside Edges'!$Q47="Yes"),"Yes","No")</f>
        <v>Yes</v>
      </c>
      <c r="AD48" s="8" t="str">
        <f>IF(AND((RIGHT($AD$3,2)-'[1]Miter Profiles'!$AC$31-'[1]Outside Edges'!$B47)&gt;=5,'[1]Outside Edges'!$Q47="Yes"),"Yes","No")</f>
        <v>Yes</v>
      </c>
      <c r="AE48" s="65" t="str">
        <f>IF(AND((RIGHT($AE$3,2)-'[1]Miter Profiles'!$AC$32-'[1]Outside Edges'!$B47)&gt;=5,'[1]Outside Edges'!$Q47="Yes"),"Yes","No")</f>
        <v>Yes</v>
      </c>
      <c r="AF48" s="7" t="str">
        <f>IF(AND((RIGHT($AF$3,2)-'[1]Miter Profiles'!$AC$33-'[1]Outside Edges'!$B47)&gt;=5,'[1]Outside Edges'!$Q47="Yes"),"Yes","No")</f>
        <v>Yes</v>
      </c>
      <c r="AG48" s="7" t="str">
        <f>IF(AND((RIGHT($AG$3,2)-'[1]Miter Profiles'!$AC$34-'[1]Outside Edges'!$B47)&gt;=5,'[1]Outside Edges'!$Q47="Yes"),"Yes","No")</f>
        <v>Yes</v>
      </c>
      <c r="AH48" s="63" t="str">
        <f>IF(AND((RIGHT($AH$3,2)-'[1]Miter Profiles'!$AC$35-'[1]Outside Edges'!$B47)&gt;=5,'[1]Outside Edges'!$Q47="Yes"),"Yes","No")</f>
        <v>Yes</v>
      </c>
      <c r="AI48" s="64" t="str">
        <f>IF(AND((RIGHT($AI$3,2)-'[1]Miter Profiles'!$AC$36-'[1]Outside Edges'!$B47)&gt;=5,'[1]Outside Edges'!$Q47="Yes"),"Yes","No")</f>
        <v>Yes</v>
      </c>
      <c r="AJ48" s="8" t="str">
        <f>IF(AND((RIGHT($AJ$3,2)-'[1]Miter Profiles'!$AC$37-'[1]Outside Edges'!$B47)&gt;=5,'[1]Outside Edges'!$Q47="Yes"),"Yes","No")</f>
        <v>Yes</v>
      </c>
      <c r="AK48" s="65" t="str">
        <f>IF(AND((RIGHT($AK$3,2)-'[1]Miter Profiles'!$AC$38-'[1]Outside Edges'!$B47)&gt;=5,'[1]Outside Edges'!$Q47="Yes"),"Yes","No")</f>
        <v>Yes</v>
      </c>
      <c r="AL48" s="7" t="str">
        <f>IF(AND((RIGHT($AL$3,2)-'[1]Miter Profiles'!$AC$39-'[1]Outside Edges'!$B47)&gt;=5,'[1]Outside Edges'!$Q47="Yes"),"Yes","No")</f>
        <v>Yes</v>
      </c>
      <c r="AM48" s="7" t="str">
        <f>IF(AND((RIGHT($AM$3,2)-'[1]Miter Profiles'!$AC$40-'[1]Outside Edges'!$B47)&gt;=5,'[1]Outside Edges'!$Q47="Yes"),"Yes","No")</f>
        <v>Yes</v>
      </c>
      <c r="AN48" s="63" t="str">
        <f>IF(AND((RIGHT($AN$3,2)-'[1]Miter Profiles'!$AC$41-'[1]Outside Edges'!$B47)&gt;=5,'[1]Outside Edges'!$Q47="Yes"),"Yes","No")</f>
        <v>Yes</v>
      </c>
      <c r="AO48" s="64" t="str">
        <f>IF(AND((RIGHT($AO$3,2)-'[1]Miter Profiles'!$AC$42-'[1]Outside Edges'!$B47)&gt;=5,'[1]Outside Edges'!$Q47="Yes"),"Yes","No")</f>
        <v>Yes</v>
      </c>
      <c r="AP48" s="8" t="str">
        <f>IF(AND((RIGHT($AP$3,2)-'[1]Miter Profiles'!$AC$43-'[1]Outside Edges'!$B47)&gt;=5,'[1]Outside Edges'!$Q47="Yes"),"Yes","No")</f>
        <v>Yes</v>
      </c>
      <c r="AQ48" s="65" t="str">
        <f>IF(AND((RIGHT($AQ$3,2)-'[1]Miter Profiles'!$AC$44-'[1]Outside Edges'!$B47)&gt;=5,'[1]Outside Edges'!$Q47="Yes"),"Yes","No")</f>
        <v>Yes</v>
      </c>
      <c r="AR48" s="7" t="str">
        <f>IF(AND((RIGHT($AR$3,2)-'[1]Miter Profiles'!$AC$45-'[1]Outside Edges'!$B47)&gt;=5,'[1]Outside Edges'!$Q47="Yes"),"Yes","No")</f>
        <v>Yes</v>
      </c>
      <c r="AS48" s="7" t="str">
        <f>IF(AND((RIGHT($AS$3,2)-'[1]Miter Profiles'!$AC$46-'[1]Outside Edges'!$B47)&gt;=5,'[1]Outside Edges'!$Q47="Yes"),"Yes","No")</f>
        <v>Yes</v>
      </c>
      <c r="AT48" s="63" t="str">
        <f>IF(AND((RIGHT($AT$3,2)-'[1]Miter Profiles'!$AC$47-'[1]Outside Edges'!$B47)&gt;=5,'[1]Outside Edges'!$Q47="Yes"),"Yes","No")</f>
        <v>Yes</v>
      </c>
      <c r="AU48" s="64" t="str">
        <f>IF(AND((RIGHT($AU$3,2)-'[1]Miter Profiles'!$AC$48-'[1]Outside Edges'!$B47)&gt;=5,'[1]Outside Edges'!$Q47="Yes"),"Yes","No")</f>
        <v>Yes</v>
      </c>
      <c r="AV48" s="8" t="str">
        <f>IF(AND((RIGHT($AV$3,2)-'[1]Miter Profiles'!$AC$49-'[1]Outside Edges'!$B47)&gt;=5,'[1]Outside Edges'!$Q47="Yes"),"Yes","No")</f>
        <v>Yes</v>
      </c>
      <c r="AW48" s="65" t="str">
        <f>IF(AND((RIGHT($AW$3,2)-'[1]Miter Profiles'!$AC$50-'[1]Outside Edges'!$B47)&gt;=5,'[1]Outside Edges'!$Q47="Yes"),"Yes","No")</f>
        <v>Yes</v>
      </c>
      <c r="AX48" s="7" t="str">
        <f>IF(AND((RIGHT($AX$3,2)-'[1]Miter Profiles'!$AC$51-'[1]Outside Edges'!$B47)&gt;=5,'[1]Outside Edges'!$Q47="Yes"),"Yes","No")</f>
        <v>Yes</v>
      </c>
      <c r="AY48" s="7" t="str">
        <f>IF(AND((RIGHT($AY$3,2)-'[1]Miter Profiles'!$AC$52-'[1]Outside Edges'!$B47)&gt;=5,'[1]Outside Edges'!$Q47="Yes"),"Yes","No")</f>
        <v>Yes</v>
      </c>
      <c r="AZ48" s="63" t="str">
        <f>IF(AND((RIGHT($AZ$3,2)-'[1]Miter Profiles'!$AC$53-'[1]Outside Edges'!$B47)&gt;=5,'[1]Outside Edges'!$Q47="Yes"),"Yes","No")</f>
        <v>Yes</v>
      </c>
      <c r="BA48" s="64" t="str">
        <f>IF(AND((RIGHT($BA$3,2)-'[1]Miter Profiles'!$AC$54-'[1]Outside Edges'!$B47)&gt;=5,'[1]Outside Edges'!$Q47="Yes"),"Yes","No")</f>
        <v>Yes</v>
      </c>
      <c r="BB48" s="8" t="str">
        <f>IF(AND((RIGHT($BB$3,2)-'[1]Miter Profiles'!$AC$55-'[1]Outside Edges'!$B47)&gt;=5,'[1]Outside Edges'!$Q47="Yes"),"Yes","No")</f>
        <v>Yes</v>
      </c>
      <c r="BC48" s="65" t="str">
        <f>IF(AND((RIGHT($BC$3,2)-'[1]Miter Profiles'!$AC$56-'[1]Outside Edges'!$B47)&gt;=5,'[1]Outside Edges'!$Q47="Yes"),"Yes","No")</f>
        <v>Yes</v>
      </c>
      <c r="BD48" s="7" t="str">
        <f>IF(AND((RIGHT($BD$3,2)-'[1]Miter Profiles'!$AC$57-'[1]Outside Edges'!$B47)&gt;=5,'[1]Outside Edges'!$Q47="Yes"),"Yes","No")</f>
        <v>Yes</v>
      </c>
      <c r="BE48" s="7" t="str">
        <f>IF(AND((RIGHT($BE$3,2)-'[1]Miter Profiles'!$AC$58-'[1]Outside Edges'!$B47)&gt;=5,'[1]Outside Edges'!$Q47="Yes"),"Yes","No")</f>
        <v>Yes</v>
      </c>
      <c r="BF48" s="63" t="str">
        <f>IF(AND((RIGHT($BF$3,2)-'[1]Miter Profiles'!$AC$59-'[1]Outside Edges'!$B47)&gt;=5,'[1]Outside Edges'!$Q47="Yes"),"Yes","No")</f>
        <v>Yes</v>
      </c>
      <c r="BG48" s="64" t="str">
        <f>IF(AND((RIGHT($BG$3,2)-'[1]Miter Profiles'!$AC$60-'[1]Outside Edges'!$B47)&gt;=5,'[1]Outside Edges'!$Q47="Yes"),"Yes","No")</f>
        <v>Yes</v>
      </c>
      <c r="BH48" s="8" t="str">
        <f>IF(AND((RIGHT($BH$3,2)-'[1]Miter Profiles'!$AC$61-'[1]Outside Edges'!$B47)&gt;=5,'[1]Outside Edges'!$Q47="Yes"),"Yes","No")</f>
        <v>Yes</v>
      </c>
      <c r="BI48" s="65" t="str">
        <f>IF(AND((RIGHT($BI$3,2)-'[1]Miter Profiles'!$AC$62-'[1]Outside Edges'!$B47)&gt;=5,'[1]Outside Edges'!$Q47="Yes"),"Yes","No")</f>
        <v>Yes</v>
      </c>
      <c r="BJ48" s="7" t="str">
        <f>IF(AND((RIGHT($BJ$3,2)-'[1]Miter Profiles'!$AC$63-'[1]Outside Edges'!$B47)&gt;=5,'[1]Outside Edges'!$Q47="Yes"),"Yes","No")</f>
        <v>Yes</v>
      </c>
      <c r="BK48" s="7" t="str">
        <f>IF(AND((RIGHT($BK$3,2)-'[1]Miter Profiles'!$AC$64-'[1]Outside Edges'!$B47)&gt;=5,'[1]Outside Edges'!$Q47="Yes"),"Yes","No")</f>
        <v>Yes</v>
      </c>
      <c r="BL48" s="63" t="str">
        <f>IF(AND((RIGHT($BL$3,2)-'[1]Miter Profiles'!$AC$65-'[1]Outside Edges'!$B47)&gt;=5,'[1]Outside Edges'!$Q47="Yes"),"Yes","No")</f>
        <v>Yes</v>
      </c>
      <c r="BM48" s="64" t="str">
        <f>IF(AND((RIGHT($BM$3,2)-'[1]Miter Profiles'!$AC$66-'[1]Outside Edges'!$B47)&gt;=5,'[1]Outside Edges'!$Q47="Yes"),"Yes","No")</f>
        <v>Yes</v>
      </c>
      <c r="BN48" s="8" t="str">
        <f>IF(AND((RIGHT($BN$3,2)-'[1]Miter Profiles'!$AC$67-'[1]Outside Edges'!$B47)&gt;=5,'[1]Outside Edges'!$Q47="Yes"),"Yes","No")</f>
        <v>Yes</v>
      </c>
      <c r="BO48" s="65" t="str">
        <f>IF(AND((RIGHT($BO$3,2)-'[1]Miter Profiles'!$AC$68-'[1]Outside Edges'!$B47)&gt;=5,'[1]Outside Edges'!$Q47="Yes"),"Yes","No")</f>
        <v>Yes</v>
      </c>
      <c r="BP48" s="7" t="str">
        <f>IF(AND((RIGHT($BP$3,2)-'[1]Miter Profiles'!$AC$69-'[1]Outside Edges'!$B47)&gt;=5,'[1]Outside Edges'!$Q47="Yes"),"Yes","No")</f>
        <v>Yes</v>
      </c>
      <c r="BQ48" s="7" t="str">
        <f>IF(AND((RIGHT($BQ$3,2)-'[1]Miter Profiles'!$AC$70-'[1]Outside Edges'!$B47)&gt;=5,'[1]Outside Edges'!$Q47="Yes"),"Yes","No")</f>
        <v>Yes</v>
      </c>
      <c r="BR48" s="63" t="str">
        <f>IF(AND((RIGHT($BR$3,2)-'[1]Miter Profiles'!$AC$71-'[1]Outside Edges'!$B47)&gt;=5,'[1]Outside Edges'!$Q47="Yes"),"Yes","No")</f>
        <v>Yes</v>
      </c>
      <c r="BS48" s="64" t="str">
        <f>IF(AND((RIGHT($BS$3,2)-'[1]Miter Profiles'!$AC$72-'[1]Outside Edges'!$B47)&gt;=5,'[1]Outside Edges'!$Q47="Yes"),"Yes","No")</f>
        <v>Yes</v>
      </c>
      <c r="BT48" s="8" t="str">
        <f>IF(AND((RIGHT($BT$3,2)-'[1]Miter Profiles'!$AC$73-'[1]Outside Edges'!$B47)&gt;=5,'[1]Outside Edges'!$Q47="Yes"),"Yes","No")</f>
        <v>Yes</v>
      </c>
      <c r="BU48" s="65" t="str">
        <f>IF(AND((RIGHT($BU$3,2)-'[1]Miter Profiles'!$AC$74-'[1]Outside Edges'!$B47)&gt;=5,'[1]Outside Edges'!$Q47="Yes"),"Yes","No")</f>
        <v>Yes</v>
      </c>
      <c r="BV48" s="7" t="str">
        <f>IF(AND((RIGHT($BV$3,2)-'[1]Miter Profiles'!$AC$75-'[1]Outside Edges'!$B47)&gt;=5,'[1]Outside Edges'!$Q47="Yes"),"Yes","No")</f>
        <v>Yes</v>
      </c>
      <c r="BW48" s="7" t="str">
        <f>IF(AND((RIGHT($BW$3,2)-'[1]Miter Profiles'!$AC$76-'[1]Outside Edges'!$B47)&gt;=5,'[1]Outside Edges'!$Q47="Yes"),"Yes","No")</f>
        <v>Yes</v>
      </c>
      <c r="BX48" s="63" t="str">
        <f>IF(AND((RIGHT($BX$3,2)-'[1]Miter Profiles'!$AC$77-'[1]Outside Edges'!$B47)&gt;=5,'[1]Outside Edges'!$Q47="Yes"),"Yes","No")</f>
        <v>Yes</v>
      </c>
      <c r="BY48" s="64" t="str">
        <f>IF(AND((RIGHT($BY$3,2)-'[1]Miter Profiles'!$AC$78-'[1]Outside Edges'!$B47)&gt;=5,'[1]Outside Edges'!$Q47="Yes"),"Yes","No")</f>
        <v>Yes</v>
      </c>
      <c r="BZ48" s="8" t="str">
        <f>IF(AND((RIGHT($BZ$3,2)-'[1]Miter Profiles'!$AC$79-'[1]Outside Edges'!$B47)&gt;=5,'[1]Outside Edges'!$Q47="Yes"),"Yes","No")</f>
        <v>Yes</v>
      </c>
      <c r="CA48" s="65" t="str">
        <f>IF(AND((RIGHT($CA$3,2)-'[1]Miter Profiles'!$AC$80-'[1]Outside Edges'!$B47)&gt;=5,'[1]Outside Edges'!$Q47="Yes"),"Yes","No")</f>
        <v>Yes</v>
      </c>
      <c r="CB48" s="7" t="str">
        <f>IF(AND((RIGHT($CB$3,2)-'[1]Miter Profiles'!$AC$81-'[1]Outside Edges'!$B47)&gt;=5,'[1]Outside Edges'!$Q47="Yes"),"Yes","No")</f>
        <v>Yes</v>
      </c>
      <c r="CC48" s="7" t="str">
        <f>IF(AND((RIGHT($CC$3,2)-'[1]Miter Profiles'!$AC$82-'[1]Outside Edges'!$B47)&gt;=5,'[1]Outside Edges'!$Q47="Yes"),"Yes","No")</f>
        <v>Yes</v>
      </c>
      <c r="CD48" s="63" t="str">
        <f>IF(AND((RIGHT($CD$3,2)-'[1]Miter Profiles'!$AC$83-'[1]Outside Edges'!$B47)&gt;=5,'[1]Outside Edges'!$Q47="Yes"),"Yes","No")</f>
        <v>Yes</v>
      </c>
      <c r="CE48" s="64" t="str">
        <f>IF(AND((RIGHT($CE$3,2)-'[1]Miter Profiles'!$AC$84-'[1]Outside Edges'!$B47)&gt;=5,'[1]Outside Edges'!$Q47="Yes"),"Yes","No")</f>
        <v>Yes</v>
      </c>
      <c r="CF48" s="8" t="str">
        <f>IF(AND((RIGHT($CF$3,2)-'[1]Miter Profiles'!$AC$85-'[1]Outside Edges'!$B47)&gt;=5,'[1]Outside Edges'!$Q47="Yes"),"Yes","No")</f>
        <v>Yes</v>
      </c>
      <c r="CG48" s="65" t="str">
        <f>IF(AND((RIGHT($CG$3,2)-'[1]Miter Profiles'!$AC$86-'[1]Outside Edges'!$B47)&gt;=5,'[1]Outside Edges'!$Q47="Yes"),"Yes","No")</f>
        <v>Yes</v>
      </c>
      <c r="CH48" s="7" t="str">
        <f>IF(AND((RIGHT($CH$3,2)-'[1]Miter Profiles'!$AC$87-'[1]Outside Edges'!$B47)&gt;=5,'[1]Outside Edges'!$Q47="Yes"),"Yes","No")</f>
        <v>Yes</v>
      </c>
      <c r="CI48" s="7" t="str">
        <f>IF(AND((RIGHT($CI$3,2)-'[1]Miter Profiles'!$AC$88-'[1]Outside Edges'!$B47)&gt;=5,'[1]Outside Edges'!$Q47="Yes"),"Yes","No")</f>
        <v>Yes</v>
      </c>
      <c r="CJ48" s="63" t="str">
        <f>IF(AND((RIGHT($CJ$3,2)-'[1]Miter Profiles'!$AC$89-'[1]Outside Edges'!$B47)&gt;=5,'[1]Outside Edges'!$Q47="Yes"),"Yes","No")</f>
        <v>Yes</v>
      </c>
      <c r="CK48" s="64" t="str">
        <f>IF(AND((RIGHT($CK$3,2)-'[1]Miter Profiles'!$AC$90-'[1]Outside Edges'!$B47)&gt;=5,'[1]Outside Edges'!$Q47="Yes"),"Yes","No")</f>
        <v>Yes</v>
      </c>
      <c r="CL48" s="8" t="str">
        <f>IF(AND((RIGHT($CL$3,2)-'[1]Miter Profiles'!$AC$91-'[1]Outside Edges'!$B47)&gt;=5,'[1]Outside Edges'!$Q47="Yes"),"Yes","No")</f>
        <v>Yes</v>
      </c>
      <c r="CM48" s="65" t="str">
        <f>IF(AND((RIGHT($CM$3,2)-'[1]Miter Profiles'!$AC$92-'[1]Outside Edges'!$B47)&gt;=5,'[1]Outside Edges'!$Q47="Yes"),"Yes","No")</f>
        <v>Yes</v>
      </c>
      <c r="CN48" s="7" t="str">
        <f>IF(AND((RIGHT(CN$3,2)-'[1]Miter Profiles'!$AC$93-'[1]Outside Edges'!$B47)&gt;=5,'[1]Outside Edges'!$Q47="Yes"),"Yes","No")</f>
        <v>No</v>
      </c>
      <c r="CO48" s="7" t="str">
        <f>IF(AND((RIGHT(CO$3,2)-'[1]Miter Profiles'!$AC$94-'[1]Outside Edges'!$B47)&gt;=5,'[1]Outside Edges'!$Q47="Yes"),"Yes","No")</f>
        <v>Yes</v>
      </c>
      <c r="CP48" s="63" t="str">
        <f>IF(AND((RIGHT(CP$3,2)-'[1]Miter Profiles'!$AC$95-'[1]Outside Edges'!$B47)&gt;=5,'[1]Outside Edges'!$Q47="Yes"),"Yes","No")</f>
        <v>Yes</v>
      </c>
      <c r="CQ48" s="64" t="str">
        <f>IF(AND((RIGHT(CQ$3,2)-'[1]Miter Profiles'!$AC$96-'[1]Outside Edges'!$B47)&gt;=5,'[1]Outside Edges'!$Q47="Yes"),"Yes","No")</f>
        <v>No</v>
      </c>
      <c r="CR48" s="8" t="str">
        <f>IF(AND((RIGHT(CR$3,2)-'[1]Miter Profiles'!$AC$97-'[1]Outside Edges'!$B47)&gt;=5,'[1]Outside Edges'!$Q47="Yes"),"Yes","No")</f>
        <v>Yes</v>
      </c>
      <c r="CS48" s="65" t="str">
        <f>IF(AND((RIGHT(CS$3,2)-'[1]Miter Profiles'!$AC$98-'[1]Outside Edges'!$B47)&gt;=5,'[1]Outside Edges'!$Q47="Yes"),"Yes","No")</f>
        <v>Yes</v>
      </c>
      <c r="CT48" s="7" t="str">
        <f>IF(AND((RIGHT($CT$3,2)-'[1]Miter Profiles'!$AC$99-'[1]Outside Edges'!$B47)&gt;=5,'[1]Outside Edges'!$Q47="Yes"),"Yes","No")</f>
        <v>No</v>
      </c>
      <c r="CU48" s="7" t="str">
        <f>IF(AND((RIGHT($CU$3,2)-'[1]Miter Profiles'!$AC$100-'[1]Outside Edges'!$B47)&gt;=5,'[1]Outside Edges'!$Q47="Yes"),"Yes","No")</f>
        <v>Yes</v>
      </c>
      <c r="CV48" s="63" t="str">
        <f>IF(AND((RIGHT($CV$3,2)-'[1]Miter Profiles'!$AC$101-'[1]Outside Edges'!$B47)&gt;=5,'[1]Outside Edges'!$Q47="Yes"),"Yes","No")</f>
        <v>Yes</v>
      </c>
      <c r="CW48" s="64" t="str">
        <f>IF(AND((RIGHT($CW$3,2)-'[1]Miter Profiles'!$AC$102-'[1]Outside Edges'!$B47)&gt;=5,'[1]Outside Edges'!$Q47="Yes"),"Yes","No")</f>
        <v>Yes</v>
      </c>
      <c r="CX48" s="8" t="str">
        <f>IF(AND((RIGHT($CX$3,2)-'[1]Miter Profiles'!$AC$103-'[1]Outside Edges'!$B47)&gt;=5,'[1]Outside Edges'!$Q47="Yes"),"Yes","No")</f>
        <v>Yes</v>
      </c>
      <c r="CY48" s="65" t="str">
        <f>IF(AND((RIGHT($CY$3,2)-'[1]Miter Profiles'!$AC$104-'[1]Outside Edges'!$B47)&gt;=5,'[1]Outside Edges'!$Q47="Yes"),"Yes","No")</f>
        <v>Yes</v>
      </c>
      <c r="CZ48" s="7" t="str">
        <f>IF(AND((RIGHT($CZ$3,2)-'[1]Miter Profiles'!$AC$105-'[1]Outside Edges'!$B47)&gt;=5,'[1]Outside Edges'!$Q47="Yes"),"Yes","No")</f>
        <v>No</v>
      </c>
      <c r="DA48" s="7" t="str">
        <f>IF(AND((RIGHT($DA$3,2)-'[1]Miter Profiles'!$AC$106-'[1]Outside Edges'!$B47)&gt;=5,'[1]Outside Edges'!$Q47="Yes"),"Yes","No")</f>
        <v>No</v>
      </c>
      <c r="DB48" s="63" t="str">
        <f>IF(AND((RIGHT($DB$3,2)-'[1]Miter Profiles'!$AC$107-'[1]Outside Edges'!$B47)&gt;=5,'[1]Outside Edges'!$Q47="Yes"),"Yes","No")</f>
        <v>No</v>
      </c>
      <c r="DC48" s="64" t="str">
        <f>IF(AND((RIGHT($DC$3,2)-'[1]Miter Profiles'!$AC$108-'[1]Outside Edges'!$B47)&gt;=5,'[1]Outside Edges'!$Q47="Yes"),"Yes","No")</f>
        <v>No</v>
      </c>
      <c r="DD48" s="8" t="str">
        <f>IF(AND((RIGHT($DD$3,2)-'[1]Miter Profiles'!$AC$109-'[1]Outside Edges'!$B47)&gt;=5,'[1]Outside Edges'!$Q47="Yes"),"Yes","No")</f>
        <v>Yes</v>
      </c>
      <c r="DE48" s="65" t="str">
        <f>IF(AND((RIGHT($DE$3,2)-'[1]Miter Profiles'!$AC$110-'[1]Outside Edges'!$B47)&gt;=5,'[1]Outside Edges'!$Q47="Yes"),"Yes","No")</f>
        <v>Yes</v>
      </c>
      <c r="DF48" s="7" t="str">
        <f>IF(AND((RIGHT($DF$3,2)-'[1]Miter Profiles'!$AC$111-'[1]Outside Edges'!$B47)&gt;=5,'[1]Outside Edges'!$Q47="Yes"),"Yes","No")</f>
        <v>Yes</v>
      </c>
      <c r="DG48" s="7" t="str">
        <f>IF(AND((RIGHT($DG$3,2)-'[1]Miter Profiles'!$AC$112-'[1]Outside Edges'!$B47)&gt;=5,'[1]Outside Edges'!$Q47="Yes"),"Yes","No")</f>
        <v>Yes</v>
      </c>
      <c r="DH48" s="63" t="str">
        <f>IF(AND((RIGHT($DH$3,2)-'[1]Miter Profiles'!$AC$113-'[1]Outside Edges'!$B47)&gt;=5,'[1]Outside Edges'!$Q47="Yes"),"Yes","No")</f>
        <v>Yes</v>
      </c>
      <c r="DI48" s="64" t="str">
        <f>IF(AND((RIGHT($DI$3,2)-'[1]Miter Profiles'!$AC$114-'[1]Outside Edges'!$B47)&gt;=5,'[1]Outside Edges'!$Q47="Yes"),"Yes","No")</f>
        <v>Yes</v>
      </c>
      <c r="DJ48" s="8" t="str">
        <f>IF(AND((RIGHT($DJ$3,2)-'[1]Miter Profiles'!$AC$115-'[1]Outside Edges'!$B47)&gt;=5,'[1]Outside Edges'!$Q47="Yes"),"Yes","No")</f>
        <v>Yes</v>
      </c>
      <c r="DK48" s="65" t="str">
        <f>IF(AND((RIGHT($DK$3,2)-'[1]Miter Profiles'!$AC$116-'[1]Outside Edges'!$B47)&gt;=5,'[1]Outside Edges'!$Q47="Yes"),"Yes","No")</f>
        <v>Yes</v>
      </c>
      <c r="DL48" s="7" t="str">
        <f>IF(AND((RIGHT($DL$3,2)-'[1]Miter Profiles'!$AC$117-'[1]Outside Edges'!$B47)&gt;=5,'[1]Outside Edges'!$Q47="Yes"),"Yes","No")</f>
        <v>Yes</v>
      </c>
      <c r="DM48" s="7" t="str">
        <f>IF(AND((RIGHT($DM$3,2)-'[1]Miter Profiles'!$AC$118-'[1]Outside Edges'!$B47)&gt;=5,'[1]Outside Edges'!$Q47="Yes"),"Yes","No")</f>
        <v>Yes</v>
      </c>
      <c r="DN48" s="63" t="str">
        <f>IF(AND((RIGHT($DN$3,2)-'[1]Miter Profiles'!$AC$119-'[1]Outside Edges'!$B47)&gt;=5,'[1]Outside Edges'!$Q47="Yes"),"Yes","No")</f>
        <v>Yes</v>
      </c>
      <c r="DO48" s="64" t="str">
        <f>IF(AND((RIGHT($DO$3,2)-'[1]Miter Profiles'!$AC$120-'[1]Outside Edges'!$B47)&gt;=5,'[1]Outside Edges'!$Q47="Yes"),"Yes","No")</f>
        <v>No</v>
      </c>
      <c r="DP48" s="8" t="str">
        <f>IF(AND((RIGHT($DP$3,2)-'[1]Miter Profiles'!$AC$121-'[1]Outside Edges'!$B47)&gt;=5,'[1]Outside Edges'!$Q47="Yes"),"Yes","No")</f>
        <v>No</v>
      </c>
      <c r="DQ48" s="65" t="str">
        <f>IF(AND((RIGHT($DQ$3,2)-'[1]Miter Profiles'!$AC$122-'[1]Outside Edges'!$B47)&gt;=5,'[1]Outside Edges'!$Q47="Yes"),"Yes","No")</f>
        <v>Yes</v>
      </c>
      <c r="DR48" s="7" t="str">
        <f>IF(AND((RIGHT($DR$3,2)-'[1]Miter Profiles'!$AC$123-'[1]Outside Edges'!$B47)&gt;=5,'[1]Outside Edges'!$Q47="Yes"),"Yes","No")</f>
        <v>Yes</v>
      </c>
      <c r="DS48" s="7" t="str">
        <f>IF(AND((RIGHT($DS$3,2)-'[1]Miter Profiles'!$AC$124-'[1]Outside Edges'!$B47)&gt;=5,'[1]Outside Edges'!$Q47="Yes"),"Yes","No")</f>
        <v>Yes</v>
      </c>
      <c r="DT48" s="63" t="str">
        <f>IF(AND((RIGHT($DT$3,2)-'[1]Miter Profiles'!$AC$125-'[1]Outside Edges'!$B47)&gt;=5,'[1]Outside Edges'!$Q47="Yes"),"Yes","No")</f>
        <v>Yes</v>
      </c>
      <c r="DU48" s="64" t="str">
        <f>IF(AND((RIGHT($DU$3,2)-'[1]Miter Profiles'!$AC$126-'[1]Outside Edges'!$B47)&gt;=5,'[1]Outside Edges'!$Q47="Yes"),"Yes","No")</f>
        <v>Yes</v>
      </c>
      <c r="DV48" s="8" t="str">
        <f>IF(AND((RIGHT($DV$3,2)-'[1]Miter Profiles'!$AC$127-'[1]Outside Edges'!$B47)&gt;=5,'[1]Outside Edges'!$Q47="Yes"),"Yes","No")</f>
        <v>Yes</v>
      </c>
      <c r="DW48" s="65" t="str">
        <f>IF(AND((RIGHT($DW$3,2)-'[1]Miter Profiles'!$AC$128-'[1]Outside Edges'!$B47)&gt;=5,'[1]Outside Edges'!$Q47="Yes"),"Yes","No")</f>
        <v>Yes</v>
      </c>
      <c r="DX48" s="7" t="str">
        <f>IF(AND((RIGHT($DX$3,2)-'[1]Miter Profiles'!$AC$129-'[1]Outside Edges'!$B47)&gt;=5,'[1]Outside Edges'!$Q47="Yes"),"Yes","No")</f>
        <v>Yes</v>
      </c>
      <c r="DY48" s="7" t="str">
        <f>IF(AND((RIGHT($DY$3,2)-'[1]Miter Profiles'!$AC$130-'[1]Outside Edges'!$B47)&gt;=5,'[1]Outside Edges'!$Q47="Yes"),"Yes","No")</f>
        <v>Yes</v>
      </c>
      <c r="DZ48" s="63" t="str">
        <f>IF(AND((RIGHT($DZ$3,2)-'[1]Miter Profiles'!$AC$131-'[1]Outside Edges'!$B47)&gt;=5,'[1]Outside Edges'!$Q47="Yes"),"Yes","No")</f>
        <v>Yes</v>
      </c>
      <c r="EA48" s="68" t="str">
        <f>IF(AND((RIGHT($EA$3,2)-'[1]Miter Profiles'!$AC$132-'[1]Outside Edges'!$B47)&gt;=5,'[1]Outside Edges'!$Q47="Yes"),"Yes","No")</f>
        <v>Yes</v>
      </c>
      <c r="EB48" s="78" t="str">
        <f>IF(AND((RIGHT($EB$3,2)-'[1]Miter Profiles'!$AC$133-'[1]Outside Edges'!$B47)&gt;=5,'[1]Outside Edges'!$Q47="Yes"),"Yes","No")</f>
        <v>No</v>
      </c>
      <c r="EC48" s="79" t="str">
        <f>IF(AND((RIGHT($EC$3,2)-'[1]Miter Profiles'!$AC$134-'[1]Outside Edges'!$B47)&gt;=5,'[1]Outside Edges'!$Q47="Yes"),"Yes","No")</f>
        <v>Yes</v>
      </c>
      <c r="ED48" s="81" t="str">
        <f>IF(AND((RIGHT($ED$3,2)-'[1]Miter Profiles'!$AC$135-'[1]Outside Edges'!$B47)&gt;=5,'[1]Outside Edges'!$Q47="Yes"),"Yes","No")</f>
        <v>Yes</v>
      </c>
      <c r="EE48" s="80" t="str">
        <f>IF(AND((RIGHT($EE$3,2)-'[1]Miter Profiles'!$AC$136-'[1]Outside Edges'!$B47)&gt;=5,'[1]Outside Edges'!$Q47="Yes"),"Yes","No")</f>
        <v>Yes</v>
      </c>
      <c r="EF48" s="63" t="str">
        <f>IF(AND((RIGHT($EF$3,2)-'[1]Miter Profiles'!$AC$137-'[1]Outside Edges'!$B47)&gt;=5,'[1]Outside Edges'!$Q47="Yes"),"Yes","No")</f>
        <v>Yes</v>
      </c>
      <c r="EG48" s="7" t="str">
        <f>IF(AND((RIGHT($EG$3,2)-'[1]Miter Profiles'!$AC$138-'[1]Outside Edges'!$B47)&gt;=5,'[1]Outside Edges'!$Q47="Yes"),"Yes","No")</f>
        <v>Yes</v>
      </c>
      <c r="EH48" s="68" t="str">
        <f>IF(AND((RIGHT($EH$3,2)-'[1]Miter Profiles'!$AC$139-'[1]Outside Edges'!$B47)&gt;=5,'[1]Outside Edges'!$Q47="Yes"),"Yes","No")</f>
        <v>Yes</v>
      </c>
      <c r="EI48" s="82" t="str">
        <f>IF(AND((RIGHT($EI$3,2)-'[1]Miter Profiles'!$AC$140-'[1]Outside Edges'!$B47)&gt;=5,'[1]Outside Edges'!$Q47="Yes"),"Yes","No")</f>
        <v>Yes</v>
      </c>
      <c r="EJ48" s="83" t="str">
        <f>IF(AND((RIGHT($EJ$3,2)-'[1]Miter Profiles'!$AC$141-'[1]Outside Edges'!$B47)&gt;=5,'[1]Outside Edges'!$Q47="Yes"),"Yes","No")</f>
        <v>Yes</v>
      </c>
      <c r="EK48" s="83" t="str">
        <f>IF(AND((RIGHT($EK$3,2)-'[1]Miter Profiles'!$AC$142-'[1]Outside Edges'!$B47)&gt;=5,'[1]Outside Edges'!$Q47="Yes"),"Yes","No")</f>
        <v>Yes</v>
      </c>
      <c r="EL48" s="81" t="str">
        <f>IF(AND((RIGHT($EL$3,2)-'[1]Miter Profiles'!$AC$143-'[1]Outside Edges'!$B47)&gt;=5,'[1]Outside Edges'!$Q47="Yes"),"Yes","No")</f>
        <v>Yes</v>
      </c>
      <c r="EM48" s="84" t="str">
        <f>IF(AND((RIGHT($EM$3,2)-'[1]Miter Profiles'!$AC$144-'[1]Outside Edges'!$B47)&gt;=5,'[1]Outside Edges'!$Q47="Yes"),"Yes","No")</f>
        <v>No</v>
      </c>
      <c r="EN48" s="7" t="str">
        <f>IF(AND((RIGHT($EN$3,2)-'[1]Miter Profiles'!$AC$145-'[1]Outside Edges'!$B47)&gt;=5,'[1]Outside Edges'!$Q47="Yes"),"Yes","No")</f>
        <v>Yes</v>
      </c>
      <c r="EO48" s="68" t="str">
        <f>IF(AND((RIGHT($EO$3,2)-'[1]Miter Profiles'!$AC$146-'[1]Outside Edges'!$B47)&gt;=5,'[1]Outside Edges'!$Q47="Yes"),"Yes","No")</f>
        <v>Yes</v>
      </c>
      <c r="EP48" s="83" t="str">
        <f>IF(AND((RIGHT($EP$3,2)-'[1]Miter Profiles'!$AC$147-'[1]Outside Edges'!$B47)&gt;=5,'[1]Outside Edges'!$Q47="Yes"),"Yes","No")</f>
        <v>No</v>
      </c>
      <c r="EQ48" s="83" t="str">
        <f>IF(AND((RIGHT($EQ$3,2)-'[1]Miter Profiles'!$AC$148-'[1]Outside Edges'!$B47)&gt;=5,'[1]Outside Edges'!$Q47="Yes"),"Yes","No")</f>
        <v>Yes</v>
      </c>
      <c r="ER48" s="81" t="str">
        <f>IF(AND((RIGHT($ER$3,2)-'[1]Miter Profiles'!$AC$149-'[1]Outside Edges'!$B47)&gt;=5,'[1]Outside Edges'!$Q47="Yes"),"Yes","No")</f>
        <v>Yes</v>
      </c>
      <c r="ES48" s="84" t="str">
        <f>IF(AND((RIGHT($ES$3,2)-'[1]Miter Profiles'!$AC$150-'[1]Outside Edges'!$B47)&gt;=5,'[1]Outside Edges'!$Q47="Yes"),"Yes","No")</f>
        <v>No</v>
      </c>
      <c r="ET48" s="7" t="str">
        <f>IF(AND((RIGHT($ET$3,2)-'[1]Miter Profiles'!$AC$151-'[1]Outside Edges'!$B47)&gt;=5,'[1]Outside Edges'!$Q47="Yes"),"Yes","No")</f>
        <v>Yes</v>
      </c>
      <c r="EU48" s="68" t="str">
        <f>IF(AND((RIGHT($EU$3,2)-'[1]Miter Profiles'!$AC$152-'[1]Outside Edges'!$B47)&gt;=5,'[1]Outside Edges'!$Q47="Yes"),"Yes","No")</f>
        <v>Yes</v>
      </c>
      <c r="EV48" s="83" t="str">
        <f>IF(AND((RIGHT($EV$3,2)-'[1]Miter Profiles'!$AC$153-'[1]Outside Edges'!$B47)&gt;=5,'[1]Outside Edges'!$Q47="Yes"),"Yes","No")</f>
        <v>No</v>
      </c>
      <c r="EW48" s="83" t="str">
        <f>IF(AND((RIGHT($EW$3,2)-'[1]Miter Profiles'!$AC$154-'[1]Outside Edges'!$B47)&gt;=5,'[1]Outside Edges'!$Q47="Yes"),"Yes","No")</f>
        <v>Yes</v>
      </c>
      <c r="EX48" s="81" t="str">
        <f>IF(AND((RIGHT($EX$3,2)-'[1]Miter Profiles'!$AC$155-'[1]Outside Edges'!$B47)&gt;=5,'[1]Outside Edges'!$Q47="Yes"),"Yes","No")</f>
        <v>Yes</v>
      </c>
      <c r="EY48" s="84" t="str">
        <f>IF(AND((RIGHT($EY$3,2)-'[1]Miter Profiles'!$AC$156-'[1]Outside Edges'!$B47)&gt;=5,'[1]Outside Edges'!$Q47="Yes"),"Yes","No")</f>
        <v>Yes</v>
      </c>
      <c r="EZ48" s="7" t="str">
        <f>IF(AND((RIGHT($EZ$3,2)-'[1]Miter Profiles'!$AC$157-'[1]Outside Edges'!$B47)&gt;=5,'[1]Outside Edges'!$Q47="Yes"),"Yes","No")</f>
        <v>Yes</v>
      </c>
      <c r="FA48" s="68" t="str">
        <f>IF(AND((RIGHT($FA$3,2)-'[1]Miter Profiles'!$AC$158-'[1]Outside Edges'!$B47)&gt;=5,'[1]Outside Edges'!$Q47="Yes"),"Yes","No")</f>
        <v>Yes</v>
      </c>
      <c r="FB48" s="83" t="str">
        <f>IF(AND((RIGHT($FB$3,2)-'[1]Miter Profiles'!$AC$159-'[1]Outside Edges'!$B47)&gt;=5,'[1]Outside Edges'!$Q47="Yes"),"Yes","No")</f>
        <v>Yes</v>
      </c>
      <c r="FC48" s="83" t="str">
        <f>IF(AND((RIGHT($FC$3,2)-'[1]Miter Profiles'!$AC$160-'[1]Outside Edges'!$B47)&gt;=5,'[1]Outside Edges'!$Q47="Yes"),"Yes","No")</f>
        <v>Yes</v>
      </c>
      <c r="FD48" s="81" t="str">
        <f>IF(AND((RIGHT($FD$3,2)-'[1]Miter Profiles'!$AC$161-'[1]Outside Edges'!$B47)&gt;=5,'[1]Outside Edges'!$Q47="Yes"),"Yes","No")</f>
        <v>Yes</v>
      </c>
      <c r="FE48" s="84" t="str">
        <f>IF(AND((RIGHT($FE$3,2)-'[1]Miter Profiles'!$AC$162-'[1]Outside Edges'!$B47)&gt;=5,'[1]Outside Edges'!$Q47="Yes"),"Yes","No")</f>
        <v>Yes</v>
      </c>
      <c r="FF48" s="7" t="str">
        <f>IF(AND((RIGHT($FF$3,2)-'[1]Miter Profiles'!$AC$163-'[1]Outside Edges'!$B47)&gt;=5,'[1]Outside Edges'!$Q47="Yes"),"Yes","No")</f>
        <v>Yes</v>
      </c>
      <c r="FG48" s="68" t="str">
        <f>IF(AND((RIGHT($FG$3,2)-'[1]Miter Profiles'!$AC$164-'[1]Outside Edges'!$B47)&gt;=5,'[1]Outside Edges'!$Q47="Yes"),"Yes","No")</f>
        <v>Yes</v>
      </c>
      <c r="FH48" s="83" t="str">
        <f>IF(AND((RIGHT($FH$3,2)-'[1]Miter Profiles'!$AC$165-'[1]Outside Edges'!$B47)&gt;=5,'[1]Outside Edges'!$Q47="Yes"),"Yes","No")</f>
        <v>Yes</v>
      </c>
      <c r="FI48" s="83" t="str">
        <f>IF(AND((RIGHT($FI$3,2)-'[1]Miter Profiles'!$AC$166-'[1]Outside Edges'!$B47)&gt;=5,'[1]Outside Edges'!$Q47="Yes"),"Yes","No")</f>
        <v>Yes</v>
      </c>
      <c r="FJ48" s="81" t="str">
        <f>IF(AND((RIGHT($FJ$3,2)-'[1]Miter Profiles'!$AC$167-'[1]Outside Edges'!$B47)&gt;=5,'[1]Outside Edges'!$Q47="Yes"),"Yes","No")</f>
        <v>Yes</v>
      </c>
      <c r="FK48" s="84" t="str">
        <f>IF(AND((RIGHT($FK$3,2)-'[1]Miter Profiles'!$AC$168-'[1]Outside Edges'!$B47)&gt;=5,'[1]Outside Edges'!$Q47="Yes"),"Yes","No")</f>
        <v>Yes</v>
      </c>
      <c r="FL48" s="7" t="str">
        <f>IF(AND((RIGHT($FL$3,2)-'[1]Miter Profiles'!$AC$169-'[1]Outside Edges'!$B47)&gt;=5,'[1]Outside Edges'!$Q47="Yes"),"Yes","No")</f>
        <v>Yes</v>
      </c>
      <c r="FM48" s="68" t="str">
        <f>IF(AND((RIGHT($FM$3,2)-'[1]Miter Profiles'!$AC$170-'[1]Outside Edges'!$B47)&gt;=5,'[1]Outside Edges'!$Q47="Yes"),"Yes","No")</f>
        <v>Yes</v>
      </c>
      <c r="FN48" s="83" t="str">
        <f>IF(AND((RIGHT($FN$3,2)-'[1]Miter Profiles'!$AC$171-'[1]Outside Edges'!$B47)&gt;=5,'[1]Outside Edges'!$Q47="Yes"),"Yes","No")</f>
        <v>Yes</v>
      </c>
      <c r="FO48" s="83" t="str">
        <f>IF(AND((RIGHT($FO$3,2)-'[1]Miter Profiles'!$AC$172-'[1]Outside Edges'!$B47)&gt;=5,'[1]Outside Edges'!$Q47="Yes"),"Yes","No")</f>
        <v>Yes</v>
      </c>
      <c r="FP48" s="81" t="str">
        <f>IF(AND((RIGHT($FP$3,2)-'[1]Miter Profiles'!$AC$173-'[1]Outside Edges'!$B47)&gt;=5,'[1]Outside Edges'!$Q47="Yes"),"Yes","No")</f>
        <v>Yes</v>
      </c>
      <c r="FQ48" s="84" t="str">
        <f>IF(AND((RIGHT($FQ$3,2)-'[1]Miter Profiles'!$AC$174-'[1]Outside Edges'!$B47)&gt;=5,'[1]Outside Edges'!$Q47="Yes"),"Yes","No")</f>
        <v>Yes</v>
      </c>
      <c r="FR48" s="7" t="str">
        <f>IF(AND((RIGHT($FR$3,2)-'[1]Miter Profiles'!$AC$175-'[1]Outside Edges'!$B47)&gt;=5,'[1]Outside Edges'!$Q47="Yes"),"Yes","No")</f>
        <v>Yes</v>
      </c>
      <c r="FS48" s="68" t="str">
        <f>IF(AND((RIGHT($FS$3,2)-'[1]Miter Profiles'!$AC$176-'[1]Outside Edges'!$B47)&gt;=5,'[1]Outside Edges'!$Q47="Yes"),"Yes","No")</f>
        <v>Yes</v>
      </c>
      <c r="FT48" s="83" t="str">
        <f>IF(AND((RIGHT($FT$3,2)-'[1]Miter Profiles'!$AC$177-'[1]Outside Edges'!$B47)&gt;=5,'[1]Outside Edges'!$Q47="Yes"),"Yes","No")</f>
        <v>Yes</v>
      </c>
      <c r="FU48" s="83" t="str">
        <f>IF(AND((RIGHT($FU$3,2)-'[1]Miter Profiles'!$AC$178-'[1]Outside Edges'!$B47)&gt;=5,'[1]Outside Edges'!$Q47="Yes"),"Yes","No")</f>
        <v>Yes</v>
      </c>
      <c r="FV48" s="81" t="str">
        <f>IF(AND((RIGHT($V$3,2)-'[1]Miter Profiles'!$AC$179-'[1]Outside Edges'!$B47)&gt;=5,'[1]Outside Edges'!$Q47="Yes"),"Yes","No")</f>
        <v>Yes</v>
      </c>
      <c r="FW48" s="84" t="str">
        <f>IF(AND((RIGHT($FW$3,2)-'[1]Miter Profiles'!$AC$180-'[1]Outside Edges'!$B47)&gt;=5,'[1]Outside Edges'!$Q47="Yes"),"Yes","No")</f>
        <v>No</v>
      </c>
      <c r="FX48" s="197" t="str">
        <f>IF(AND((RIGHT($FX$3,2)-'[1]Miter Profiles'!$AC$181-'[1]Outside Edges'!$B47)&gt;=5,'[1]Outside Edges'!$Q47="Yes"),"Yes","No")</f>
        <v>Yes</v>
      </c>
      <c r="FY48" s="198" t="str">
        <f>IF(AND((RIGHT($FY$3,2)-'[1]Miter Profiles'!$AC$182-'[1]Outside Edges'!$B47)&gt;=5,'[1]Outside Edges'!$Q47="Yes"),"Yes","No")</f>
        <v>Yes</v>
      </c>
      <c r="FZ48" s="200" t="str">
        <f>IF(AND((RIGHT($FZ$3,2)-'[1]Miter Profiles'!$AC$183-'[1]Outside Edges'!$B47)&gt;=5,'[1]Outside Edges'!$Q47="Yes"),"Yes","No")</f>
        <v>No</v>
      </c>
      <c r="GA48" s="201" t="str">
        <f>IF(AND((RIGHT($GA$3,2)-'[1]Miter Profiles'!$AC$184-'[1]Outside Edges'!$B47)&gt;=5,'[1]Outside Edges'!$Q47="Yes"),"Yes","No")</f>
        <v>Yes</v>
      </c>
      <c r="GB48" s="202" t="str">
        <f>IF(AND((RIGHT($GB$3,2)-'[1]Miter Profiles'!$AC$185-'[1]Outside Edges'!$B47)&gt;=5,'[1]Outside Edges'!$Q47="Yes"),"Yes","No")</f>
        <v>Yes</v>
      </c>
      <c r="GC48" s="199" t="str">
        <f>IF(AND((RIGHT($GC$3,2)-'[1]Miter Profiles'!$AC$186-'[1]Outside Edges'!$B47)&gt;=5,'[1]Outside Edges'!$Q47="Yes"),"Yes","No")</f>
        <v>No</v>
      </c>
      <c r="GD48" s="197" t="str">
        <f>IF(AND((RIGHT($GD$3,2)-'[1]Miter Profiles'!$AC$187-'[1]Outside Edges'!$B47)&gt;=5,'[1]Outside Edges'!$Q47="Yes"),"Yes","No")</f>
        <v>Yes</v>
      </c>
      <c r="GE48" s="198" t="str">
        <f>IF(AND((RIGHT($GE$3,2)-'[1]Miter Profiles'!$AC$188-'[1]Outside Edges'!$B47)&gt;=5,'[1]Outside Edges'!$Q47="Yes"),"Yes","No")</f>
        <v>Yes</v>
      </c>
      <c r="GF48" s="200" t="str">
        <f>IF(AND((RIGHT($GF$3,2)-'[1]Miter Profiles'!$AC$189-'[1]Outside Edges'!$B47)&gt;=5,'[1]Outside Edges'!$Q47="Yes"),"Yes","No")</f>
        <v>Yes</v>
      </c>
      <c r="GG48" s="201" t="str">
        <f>IF(AND((RIGHT($GG$3,2)-'[1]Miter Profiles'!$AC$190-'[1]Outside Edges'!$B47)&gt;=5,'[1]Outside Edges'!$Q47="Yes"),"Yes","No")</f>
        <v>Yes</v>
      </c>
      <c r="GH48" s="202" t="str">
        <f>IF(AND((RIGHT($GH$3,2)-'[1]Miter Profiles'!$AC$191-'[1]Outside Edges'!$B47)&gt;=5,'[1]Outside Edges'!$Q47="Yes"),"Yes","No")</f>
        <v>Yes</v>
      </c>
      <c r="GI48" s="199" t="str">
        <f>IF(AND((RIGHT($GI$3,2)-'[1]Miter Profiles'!$AC$192-'[1]Outside Edges'!$B47)&gt;=5,'[1]Outside Edges'!$Q47="Yes"),"Yes","No")</f>
        <v>Yes</v>
      </c>
      <c r="GJ48" s="197" t="str">
        <f>IF(AND((RIGHT($GJ$3,2)-'[1]Miter Profiles'!$AC$193-'[1]Outside Edges'!$B47)&gt;=5,'[1]Outside Edges'!$Q47="Yes"),"Yes","No")</f>
        <v>Yes</v>
      </c>
      <c r="GK48" s="198" t="str">
        <f>IF(AND((RIGHT($GK$3,2)-'[1]Miter Profiles'!$AC$194-'[1]Outside Edges'!$B47)&gt;=5,'[1]Outside Edges'!$Q47="Yes"),"Yes","No")</f>
        <v>Yes</v>
      </c>
      <c r="GL48" s="200" t="str">
        <f>IF(AND((RIGHT($GL$3,2)-'[1]Miter Profiles'!$AC$195-'[1]Outside Edges'!$B47)&gt;=5,'[1]Outside Edges'!$Q47="Yes"),"Yes","No")</f>
        <v>Yes</v>
      </c>
      <c r="GM48" s="201" t="str">
        <f>IF(AND((RIGHT($GM$3,2)-'[1]Miter Profiles'!$AC$196-'[1]Outside Edges'!$B47)&gt;=5,'[1]Outside Edges'!$Q47="Yes"),"Yes","No")</f>
        <v>Yes</v>
      </c>
      <c r="GN48" s="202" t="str">
        <f>IF(AND((RIGHT($GN$3,2)-'[1]Miter Profiles'!$AC$197-'[1]Outside Edges'!$B47)&gt;=5,'[1]Outside Edges'!$Q47="Yes"),"Yes","No")</f>
        <v>Yes</v>
      </c>
      <c r="GO48" s="199" t="str">
        <f>IF(AND((RIGHT($GO$3,2)-'[1]Miter Profiles'!$AC$198-'[1]Outside Edges'!$B47)&gt;=5,'[1]Outside Edges'!$Q47="Yes"),"Yes","No")</f>
        <v>No</v>
      </c>
      <c r="GP48" s="197" t="str">
        <f>IF(AND((RIGHT($GP$3,2)-'[1]Miter Profiles'!$AC$199-'[1]Outside Edges'!$B47)&gt;=5,'[1]Outside Edges'!$Q47="Yes"),"Yes","No")</f>
        <v>Yes</v>
      </c>
      <c r="GQ48" s="198" t="str">
        <f>IF(AND((RIGHT($GQ$3,2)-'[1]Miter Profiles'!$AC$200-'[1]Outside Edges'!$B47)&gt;=5,'[1]Outside Edges'!$Q47="Yes"),"Yes","No")</f>
        <v>Yes</v>
      </c>
      <c r="GR48" s="211" t="str">
        <f>IF(AND((RIGHT($GR$3,2)-'[1]Miter Profiles'!$AC$201-'[1]Outside Edges'!$B47)&gt;=5,'[1]Outside Edges'!$Q47="Yes"),"Yes","No")</f>
        <v>Yes</v>
      </c>
      <c r="GS48" s="197" t="str">
        <f>IF(AND((RIGHT($GS$3,2)-'[1]Miter Profiles'!$AC$202-'[1]Outside Edges'!$B47)&gt;=5,'[1]Outside Edges'!$Q47="Yes"),"Yes","No")</f>
        <v>Yes</v>
      </c>
      <c r="GT48" s="212" t="str">
        <f>IF(AND((RIGHT($GT$3,2)-'[1]Miter Profiles'!$AC$203-'[1]Outside Edges'!$B47)&gt;=5,'[1]Outside Edges'!$Q47="Yes"),"Yes","No")</f>
        <v>Yes</v>
      </c>
      <c r="GU48" s="208" t="str">
        <f>IF(AND((RIGHT($GU$3,2)-'[1]Miter Profiles'!$AC$204-'[1]Outside Edges'!$B47)&gt;=5,'[1]Outside Edges'!$Q47="Yes"),"Yes","No")</f>
        <v>No</v>
      </c>
      <c r="GV48" s="209" t="str">
        <f>IF(AND((RIGHT($GV$3,2)-'[1]Miter Profiles'!$AC$205-'[1]Outside Edges'!$B47)&gt;=5,'[1]Outside Edges'!$Q47="Yes"),"Yes","No")</f>
        <v>Yes</v>
      </c>
      <c r="GW48" s="210" t="str">
        <f>IF(AND((RIGHT($GW$3,2)-'[1]Miter Profiles'!$AC$206-'[1]Outside Edges'!$B47)&gt;=5,'[1]Outside Edges'!$Q47="Yes"),"Yes","No")</f>
        <v>Yes</v>
      </c>
      <c r="GX48" s="200" t="str">
        <f>IF(AND((RIGHT($GX$3,2)-'[1]Miter Profiles'!$AC$207-'[1]Outside Edges'!$B47)&gt;=5,'[1]Outside Edges'!$Q47="Yes"),"Yes","No")</f>
        <v>No</v>
      </c>
      <c r="GY48" s="201" t="str">
        <f>IF(AND((RIGHT($GY$3,2)-'[1]Miter Profiles'!$AC$208-'[1]Outside Edges'!$B47)&gt;=5,'[1]Outside Edges'!$Q47="Yes"),"Yes","No")</f>
        <v>Yes</v>
      </c>
      <c r="GZ48" s="202" t="str">
        <f>IF(AND((RIGHT($GZ$3,2)-'[1]Miter Profiles'!$AC$209-'[1]Outside Edges'!$B47)&gt;=5,'[1]Outside Edges'!$Q47="Yes"),"Yes","No")</f>
        <v>Yes</v>
      </c>
      <c r="HA48" s="199" t="str">
        <f>IF(AND((RIGHT($HA$3,2)-'[1]Miter Profiles'!$AC$210-'[1]Outside Edges'!$B47)&gt;=5,'[1]Outside Edges'!$Q47="Yes"),"Yes","No")</f>
        <v>No</v>
      </c>
      <c r="HB48" s="197" t="str">
        <f>IF(AND((RIGHT($HB$3,2)-'[1]Miter Profiles'!$AC$211-'[1]Outside Edges'!$B47)&gt;=5,'[1]Outside Edges'!$Q47="Yes"),"Yes","No")</f>
        <v>Yes</v>
      </c>
      <c r="HC48" s="198" t="str">
        <f>IF(AND((RIGHT($HC$3,2)-'[1]Miter Profiles'!$AC$212-'[1]Outside Edges'!$B47)&gt;=5,'[1]Outside Edges'!$Q47="Yes"),"Yes","No")</f>
        <v>Yes</v>
      </c>
      <c r="HD48" s="200" t="str">
        <f>IF(AND((RIGHT($HD$3,2)-'[1]Miter Profiles'!$AC$213-'[1]Outside Edges'!$B47)&gt;=5,'[1]Outside Edges'!$Q47="Yes"),"Yes","No")</f>
        <v>No</v>
      </c>
      <c r="HE48" s="202" t="str">
        <f>IF(AND((RIGHT($HE$3,2)-'[1]Miter Profiles'!$AC$214-'[1]Outside Edges'!$B47)&gt;=5,'[1]Outside Edges'!$Q47="Yes"),"Yes","No")</f>
        <v>No</v>
      </c>
      <c r="HF48" s="199" t="str">
        <f>IF(AND((RIGHT($HF$3,2)-'[1]Miter Profiles'!$AC$215-'[1]Outside Edges'!$B47)&gt;=5,'[1]Outside Edges'!$Q47="Yes"),"Yes","No")</f>
        <v>Yes</v>
      </c>
      <c r="HG48" s="197" t="str">
        <f>IF(AND((RIGHT($HG$3,2)-'[1]Miter Profiles'!$AC$216-'[1]Outside Edges'!$B47)&gt;=5,'[1]Outside Edges'!$Q47="Yes"),"Yes","No")</f>
        <v>Yes</v>
      </c>
      <c r="HH48" s="198" t="str">
        <f>IF(AND((RIGHT($HH$3,2)-'[1]Miter Profiles'!$AC$217-'[1]Outside Edges'!$B47)&gt;=5,'[1]Outside Edges'!$Q47="Yes"),"Yes","No")</f>
        <v>Yes</v>
      </c>
      <c r="HI48" s="200" t="str">
        <f>IF(AND((RIGHT($HI$3,2)-'[1]Miter Profiles'!$AC$218-'[1]Outside Edges'!$B47)&gt;=5,'[1]Outside Edges'!$Q47="Yes"),"Yes","No")</f>
        <v>Yes</v>
      </c>
      <c r="HJ48" s="201" t="str">
        <f>IF(AND((RIGHT($HJ$3,2)-'[1]Miter Profiles'!$AC$219-'[1]Outside Edges'!$B47)&gt;=5,'[1]Outside Edges'!$Q47="Yes"),"Yes","No")</f>
        <v>Yes</v>
      </c>
      <c r="HK48" s="202" t="str">
        <f>IF(AND((RIGHT($HK$3,2)-'[1]Miter Profiles'!$AC$220-'[1]Outside Edges'!$B47)&gt;=5,'[1]Outside Edges'!$Q47="Yes"),"Yes","No")</f>
        <v>Yes</v>
      </c>
      <c r="HL48" s="199" t="str">
        <f>IF(AND((RIGHT($HL$3,2)-'[1]Miter Profiles'!$AC$221-'[1]Outside Edges'!$B47)&gt;=5,'[1]Outside Edges'!$Q47="Yes"),"Yes","No")</f>
        <v>No</v>
      </c>
      <c r="HM48" s="197" t="str">
        <f>IF(AND((RIGHT($HM$3,2)-'[1]Miter Profiles'!$AC$222-'[1]Outside Edges'!$B47)&gt;=5,'[1]Outside Edges'!$Q47="Yes"),"Yes","No")</f>
        <v>Yes</v>
      </c>
      <c r="HN48" s="197" t="str">
        <f>IF(AND((RIGHT($HN$3,2)-'[1]Miter Profiles'!$AC$223-'[1]Outside Edges'!$B47)&gt;=5,'[1]Outside Edges'!$Q47="Yes"),"Yes","No")</f>
        <v>Yes</v>
      </c>
      <c r="HO48" s="201" t="str">
        <f>IF(AND((RIGHT($HO$3,2)-'[1]Miter Profiles'!$AC$224-'[1]Outside Edges'!$B47)&gt;=5,'[1]Outside Edges'!$Q47="Yes"),"Yes","No")</f>
        <v>No</v>
      </c>
      <c r="HP48" s="201" t="str">
        <f>IF(AND((RIGHT($HP$3,2)-'[1]Miter Profiles'!$AC$225-'[1]Outside Edges'!$B47)&gt;=5,'[1]Outside Edges'!$Q47="Yes"),"Yes","No")</f>
        <v>Yes</v>
      </c>
      <c r="HQ48" s="201" t="str">
        <f>IF(AND((RIGHT($HQ$3,3)-'[1]Miter Profiles'!$AC$226-'[1]Outside Edges'!$B47)&gt;=5,'[1]Outside Edges'!$Q47="Yes"),"Yes","No")</f>
        <v>No</v>
      </c>
      <c r="HR48" s="201" t="str">
        <f>IF(AND((RIGHT($HR$3,2)-'[1]Miter Profiles'!$AC$227-'[1]Outside Edges'!$B47)&gt;=5,'[1]Outside Edges'!$Q47="Yes"),"Yes","No")</f>
        <v>No</v>
      </c>
      <c r="HS48" s="197" t="str">
        <f>IF(AND((RIGHT($HS$3,2)-'[1]Miter Profiles'!$AC$228-'[1]Outside Edges'!$B47)&gt;=5,'[1]Outside Edges'!$Q47="Yes"),"Yes","No")</f>
        <v>Yes</v>
      </c>
      <c r="HT48" s="197" t="str">
        <f>IF(AND((RIGHT($HT$3,2)-'[1]Miter Profiles'!$AC$229-'[1]Outside Edges'!$B47)&gt;=5,'[1]Outside Edges'!$Q47="Yes"),"Yes","No")</f>
        <v>Yes</v>
      </c>
      <c r="HU48" s="197" t="str">
        <f>IF(AND((RIGHT($HU$3,2)-'[1]Miter Profiles'!$AC$230-'[1]Outside Edges'!$B47)&gt;=5,'[1]Outside Edges'!$Q47="Yes"),"Yes","No")</f>
        <v>Yes</v>
      </c>
      <c r="HV48" s="201" t="str">
        <f>IF(AND((RIGHT($HV$3,2)-'[1]Miter Profiles'!$AC$231-'[1]Outside Edges'!$B47)&gt;=5,'[1]Outside Edges'!$Q47="Yes"),"Yes","No")</f>
        <v>No</v>
      </c>
      <c r="HW48" s="201" t="str">
        <f>IF(AND((RIGHT($HW$3,2)-'[1]Miter Profiles'!$AC$232-'[1]Outside Edges'!$B47)&gt;=5,'[1]Outside Edges'!$Q47="Yes"),"Yes","No")</f>
        <v>Yes</v>
      </c>
      <c r="HX48" s="201" t="str">
        <f>IF(AND((RIGHT($HX$3,2)-'[1]Miter Profiles'!$AC$233-'[1]Outside Edges'!$B47)&gt;=5,'[1]Outside Edges'!$Q47="Yes"),"Yes","No")</f>
        <v>Yes</v>
      </c>
      <c r="HY48" s="197" t="str">
        <f>IF(AND((RIGHT($HY$3,2)-'[1]Miter Profiles'!$AC$234-'[1]Outside Edges'!$B47)&gt;=5,'[1]Outside Edges'!$Q47="Yes"),"Yes","No")</f>
        <v>No</v>
      </c>
      <c r="HZ48" s="197" t="str">
        <f>IF(AND((RIGHT($HZ$3,2)-'[1]Miter Profiles'!$AC$235-'[1]Outside Edges'!$B47)&gt;=5,'[1]Outside Edges'!$Q47="Yes"),"Yes","No")</f>
        <v>Yes</v>
      </c>
      <c r="IA48" s="197" t="str">
        <f>IF(AND((RIGHT($IA$3,2)-'[1]Miter Profiles'!$AC$236-'[1]Outside Edges'!$B47)&gt;=5,'[1]Outside Edges'!$Q47="Yes"),"Yes","No")</f>
        <v>Yes</v>
      </c>
      <c r="IB48" s="201" t="str">
        <f>IF(AND((RIGHT($IB$3,2)-'[1]Miter Profiles'!$AC$237-'[1]Outside Edges'!$B47)&gt;=5,'[1]Outside Edges'!$Q47="Yes"),"Yes","No")</f>
        <v>Yes</v>
      </c>
      <c r="IC48" s="201" t="str">
        <f>IF(AND((RIGHT($IC$3,2)-'[1]Miter Profiles'!$AC$238-'[1]Outside Edges'!$B47)&gt;=5,'[1]Outside Edges'!$Q47="Yes"),"Yes","No")</f>
        <v>Yes</v>
      </c>
      <c r="ID48" s="201" t="str">
        <f>IF(AND((RIGHT($ID$3,2)-'[1]Miter Profiles'!$AC$239-'[1]Outside Edges'!$B47)&gt;=5,'[1]Outside Edges'!$Q47="Yes"),"Yes","No")</f>
        <v>Yes</v>
      </c>
      <c r="IE48" s="197" t="str">
        <f>IF(AND((RIGHT($IE$3,2)-'[1]Miter Profiles'!$AC$240-'[1]Outside Edges'!$B47)&gt;=5,'[1]Outside Edges'!$Q47="Yes"),"Yes","No")</f>
        <v>Yes</v>
      </c>
      <c r="IF48" s="197" t="str">
        <f>IF(AND((RIGHT($IF$3,2)-'[1]Miter Profiles'!$AC$241-'[1]Outside Edges'!$B47)&gt;=5,'[1]Outside Edges'!$Q47="Yes"),"Yes","No")</f>
        <v>Yes</v>
      </c>
      <c r="IG48" s="197" t="str">
        <f>IF(AND((RIGHT($IG$3,2)-'[1]Miter Profiles'!$AC$242-'[1]Outside Edges'!$B47)&gt;=5,'[1]Outside Edges'!$Q47="Yes"),"Yes","No")</f>
        <v>Yes</v>
      </c>
      <c r="IH48" s="201" t="str">
        <f>IF(AND((RIGHT($IH$3,2)-'[1]Miter Profiles'!$AC$243-'[1]Outside Edges'!$B47)&gt;=5,'[1]Outside Edges'!$Q47="Yes"),"Yes","No")</f>
        <v>Yes</v>
      </c>
      <c r="II48" s="201" t="str">
        <f>IF(AND((RIGHT($II$3,2)-'[1]Miter Profiles'!$AC$244-'[1]Outside Edges'!$B47)&gt;=5,'[1]Outside Edges'!$Q47="Yes"),"Yes","No")</f>
        <v>Yes</v>
      </c>
      <c r="IJ48" s="201" t="str">
        <f>IF(AND((RIGHT($IJ$3,2)-'[1]Miter Profiles'!$AC$245-'[1]Outside Edges'!$B47)&gt;=5,'[1]Outside Edges'!$Q47="Yes"),"Yes","No")</f>
        <v>Yes</v>
      </c>
      <c r="IK48" s="197" t="str">
        <f>IF(AND((RIGHT($IK$3,2)-'[1]Miter Profiles'!$AC$246-'[1]Outside Edges'!$B47)&gt;=5,'[1]Outside Edges'!$Q47="Yes"),"Yes","No")</f>
        <v>Yes</v>
      </c>
      <c r="IL48" s="197" t="str">
        <f>IF(AND((RIGHT($IL$3,2)-'[1]Miter Profiles'!$AC$247-'[1]Outside Edges'!$B47)&gt;=5,'[1]Outside Edges'!$Q47="Yes"),"Yes","No")</f>
        <v>Yes</v>
      </c>
      <c r="IM48" s="197" t="str">
        <f>IF(AND((RIGHT($IM$3,2)-'[1]Miter Profiles'!$AC$248-'[1]Outside Edges'!$B47)&gt;=5,'[1]Outside Edges'!$Q47="Yes"),"Yes","No")</f>
        <v>Yes</v>
      </c>
      <c r="IN48" s="201" t="str">
        <f>IF(AND((RIGHT($IN$3,2)-'[1]Miter Profiles'!$AC$249-'[1]Outside Edges'!$B47)&gt;=5,'[1]Outside Edges'!$Q47="Yes"),"Yes","No")</f>
        <v>No</v>
      </c>
      <c r="IO48" s="201" t="str">
        <f>IF(AND((RIGHT($IO$3,2)-'[1]Miter Profiles'!$AC$250-'[1]Outside Edges'!$B47)&gt;=5,'[1]Outside Edges'!$Q47="Yes"),"Yes","No")</f>
        <v>Yes</v>
      </c>
      <c r="IP48" s="201" t="str">
        <f>IF(AND((RIGHT($IP$3,2)-'[1]Miter Profiles'!$AC$251-'[1]Outside Edges'!$B47)&gt;=5,'[1]Outside Edges'!$Q47="Yes"),"Yes","No")</f>
        <v>Yes</v>
      </c>
      <c r="IQ48" s="197" t="str">
        <f>IF(AND((RIGHT($IQ$3,2)-'[1]Miter Profiles'!$AC$252-'[1]Outside Edges'!$B47)&gt;=5,'[1]Outside Edges'!$Q47="Yes"),"Yes","No")</f>
        <v>No</v>
      </c>
      <c r="IR48" s="197" t="str">
        <f>IF(AND((RIGHT($IR$3,2)-'[1]Miter Profiles'!$AC$253-'[1]Outside Edges'!$B47)&gt;=5,'[1]Outside Edges'!$Q47="Yes"),"Yes","No")</f>
        <v>Yes</v>
      </c>
      <c r="IS48" s="197" t="str">
        <f>IF(AND((RIGHT($IS$3,2)-'[1]Miter Profiles'!$AC$254-'[1]Outside Edges'!$B47)&gt;=5,'[1]Outside Edges'!$Q47="Yes"),"Yes","No")</f>
        <v>Yes</v>
      </c>
      <c r="IT48" s="201" t="str">
        <f>IF(AND((RIGHT($IT$3,2)-'[1]Miter Profiles'!$AC$255-'[1]Outside Edges'!$B47)&gt;=5,'[1]Outside Edges'!$Q47="Yes"),"Yes","No")</f>
        <v>No</v>
      </c>
      <c r="IU48" s="201" t="str">
        <f>IF(AND((RIGHT($IU$3,2)-'[1]Miter Profiles'!$AC$256-'[1]Outside Edges'!$B47)&gt;=5,'[1]Outside Edges'!$Q47="Yes"),"Yes","No")</f>
        <v>Yes</v>
      </c>
      <c r="IV48" s="201" t="str">
        <f>IF(AND((RIGHT($IV$3,2)-'[1]Miter Profiles'!$AC$257-'[1]Outside Edges'!$B47)&gt;=5,'[1]Outside Edges'!$Q47="Yes"),"Yes","No")</f>
        <v>Yes</v>
      </c>
      <c r="IW48" s="197" t="str">
        <f>IF(AND((RIGHT($IW$3,2)-'[1]Miter Profiles'!$AC$258-'[1]Outside Edges'!$B47)&gt;=5,'[1]Outside Edges'!$Q47="Yes"),"Yes","No")</f>
        <v>Yes</v>
      </c>
      <c r="IX48" s="197" t="str">
        <f>IF(AND((RIGHT($IX$3,2)-'[1]Miter Profiles'!$AC$259-'[1]Outside Edges'!$B47)&gt;=5,'[1]Outside Edges'!$Q47="Yes"),"Yes","No")</f>
        <v>Yes</v>
      </c>
      <c r="IY48" s="197" t="str">
        <f>IF(AND((RIGHT($IY$3,2)-'[1]Miter Profiles'!$AC$260-'[1]Outside Edges'!$B47)&gt;=5,'[1]Outside Edges'!$Q47="Yes"),"Yes","No")</f>
        <v>Yes</v>
      </c>
      <c r="IZ48" s="201" t="str">
        <f>IF(AND((RIGHT($IZ$3,2)-'[1]Miter Profiles'!$AC$261-'[1]Outside Edges'!$B47)&gt;=5,'[1]Outside Edges'!$Q47="Yes"),"Yes","No")</f>
        <v>Yes</v>
      </c>
      <c r="JA48" s="201" t="str">
        <f>IF(AND((RIGHT($JA$3,2)-'[1]Miter Profiles'!$AC$262-'[1]Outside Edges'!$B47)&gt;=5,'[1]Outside Edges'!$Q47="Yes"),"Yes","No")</f>
        <v>Yes</v>
      </c>
      <c r="JB48" s="201" t="str">
        <f>IF(AND((RIGHT($JB$3,2)-'[1]Miter Profiles'!$AC$263-'[1]Outside Edges'!$B47)&gt;=5,'[1]Outside Edges'!$Q47="Yes"),"Yes","No")</f>
        <v>Yes</v>
      </c>
      <c r="JC48" s="197" t="str">
        <f>IF(AND((RIGHT($JC$3,2)-'[1]Miter Profiles'!$AC$264-'[1]Outside Edges'!$B47)&gt;=5,'[1]Outside Edges'!$Q47="Yes"),"Yes","No")</f>
        <v>Yes</v>
      </c>
      <c r="JD48" s="197" t="str">
        <f>IF(AND((RIGHT($JD$3,2)-'[1]Miter Profiles'!$AC$265-'[1]Outside Edges'!$B47)&gt;=5,'[1]Outside Edges'!$Q47="Yes"),"Yes","No")</f>
        <v>Yes</v>
      </c>
      <c r="JE48" s="197" t="str">
        <f>IF(AND((RIGHT($JE$3,2)-'[1]Miter Profiles'!$AC$266-'[1]Outside Edges'!$B47)&gt;=5,'[1]Outside Edges'!$Q47="Yes"),"Yes","No")</f>
        <v>Yes</v>
      </c>
      <c r="JF48" s="201" t="str">
        <f>IF(AND((RIGHT($JF$3,2)-'[1]Miter Profiles'!$AC$267-'[1]Outside Edges'!$B47)&gt;=5,'[1]Outside Edges'!$Q47="Yes"),"Yes","No")</f>
        <v>No</v>
      </c>
      <c r="JG48" s="201" t="str">
        <f>IF(AND((RIGHT($JG$3,2)-'[1]Miter Profiles'!$AC$268-'[1]Outside Edges'!$B47)&gt;=5,'[1]Outside Edges'!$Q47="Yes"),"Yes","No")</f>
        <v>Yes</v>
      </c>
      <c r="JH48" s="201" t="str">
        <f>IF(AND((RIGHT($JH$3,2)-'[1]Miter Profiles'!$AC$269-'[1]Outside Edges'!$B47)&gt;=5,'[1]Outside Edges'!$Q47="Yes"),"Yes","No")</f>
        <v>Yes</v>
      </c>
      <c r="JI48" s="197" t="str">
        <f>IF(AND((RIGHT($JI$3,2)-'[1]Miter Profiles'!$AC$270-'[1]Outside Edges'!$B47)&gt;=5,'[1]Outside Edges'!$Q47="Yes"),"Yes","No")</f>
        <v>Yes</v>
      </c>
      <c r="JJ48" s="197" t="str">
        <f>IF(AND((RIGHT($JJ$3,2)-'[1]Miter Profiles'!$AC$271-'[1]Outside Edges'!$B47)&gt;=5,'[1]Outside Edges'!$Q47="Yes"),"Yes","No")</f>
        <v>Yes</v>
      </c>
      <c r="JK48" s="197" t="str">
        <f>IF(AND((RIGHT($JK$3,2)-'[1]Miter Profiles'!$AC$272-'[1]Outside Edges'!$B47)&gt;=5,'[1]Outside Edges'!$Q47="Yes"),"Yes","No")</f>
        <v>Yes</v>
      </c>
      <c r="JL48" s="201" t="str">
        <f>IF(AND((RIGHT($JL$3,2)-'[1]Miter Profiles'!$AC$273-'[1]Outside Edges'!$B47)&gt;=5,'[1]Outside Edges'!$Q47="Yes"),"Yes","No")</f>
        <v>Yes</v>
      </c>
      <c r="JM48" s="201" t="str">
        <f>IF(AND((RIGHT($JM$3,2)-'[1]Miter Profiles'!$AC$274-'[1]Outside Edges'!$B47)&gt;=5,'[1]Outside Edges'!$Q47="Yes"),"Yes","No")</f>
        <v>Yes</v>
      </c>
      <c r="JN48" s="201" t="str">
        <f>IF(AND((RIGHT($JN$3,2)-'[1]Miter Profiles'!$AC$275-'[1]Outside Edges'!$B47)&gt;=5,'[1]Outside Edges'!$Q47="Yes"),"Yes","No")</f>
        <v>Yes</v>
      </c>
      <c r="JO48" s="197" t="str">
        <f>IF(AND((RIGHT($JO$3,2)-'[1]Miter Profiles'!$AC$276-'[1]Outside Edges'!$B47)&gt;=5,'[1]Outside Edges'!$Q47="Yes"),"Yes","No")</f>
        <v>Yes</v>
      </c>
      <c r="JP48" s="197" t="str">
        <f>IF(AND((RIGHT($JP$3,2)-'[1]Miter Profiles'!$AC$277-'[1]Outside Edges'!$B47)&gt;=5,'[1]Outside Edges'!$Q47="Yes"),"Yes","No")</f>
        <v>Yes</v>
      </c>
      <c r="JQ48" s="197" t="str">
        <f>IF(AND((RIGHT($JQ$3,2)-'[1]Miter Profiles'!$AC$278-'[1]Outside Edges'!$B47)&gt;=5,'[1]Outside Edges'!$Q47="Yes"),"Yes","No")</f>
        <v>Yes</v>
      </c>
      <c r="JR48" s="201" t="str">
        <f>IF(AND((RIGHT($JR$3,2)-'[1]Miter Profiles'!$AC$279-'[1]Outside Edges'!$B47)&gt;=5,'[1]Outside Edges'!$Q47="Yes"),"Yes","No")</f>
        <v>No</v>
      </c>
      <c r="JS48" s="201" t="str">
        <f>IF(AND((RIGHT($JS$3,2)-'[1]Miter Profiles'!$AC$280-'[1]Outside Edges'!$B47)&gt;=5,'[1]Outside Edges'!$Q47="Yes"),"Yes","No")</f>
        <v>No</v>
      </c>
      <c r="JT48" s="201" t="str">
        <f>IF(AND((RIGHT($JT$3,2)-'[1]Miter Profiles'!$AC$281-'[1]Outside Edges'!$B47)&gt;=5,'[1]Outside Edges'!$Q47="Yes"),"Yes","No")</f>
        <v>Yes</v>
      </c>
      <c r="JU48" s="197" t="str">
        <f>IF(AND((RIGHT($JU$3,2)-'[1]Miter Profiles'!$AC$282-'[1]Outside Edges'!$B47)&gt;=5,'[1]Outside Edges'!$Q47="Yes"),"Yes","No")</f>
        <v>No</v>
      </c>
      <c r="JV48" s="197" t="str">
        <f>IF(AND((RIGHT($JV$3,2)-'[1]Miter Profiles'!$AC$283-'[1]Outside Edges'!$B47)&gt;=5,'[1]Outside Edges'!$Q47="Yes"),"Yes","No")</f>
        <v>No</v>
      </c>
      <c r="JW48" s="197" t="str">
        <f>IF(AND((RIGHT($JW$3,2)-'[1]Miter Profiles'!$AC$284-'[1]Outside Edges'!$B47)&gt;=5,'[1]Outside Edges'!$Q47="Yes"),"Yes","No")</f>
        <v>Yes</v>
      </c>
      <c r="JX48" s="201" t="str">
        <f>IF(AND((RIGHT($JX$3,2)-'[1]Miter Profiles'!$AC$285-'[1]Outside Edges'!$B47)&gt;=5,'[1]Outside Edges'!$Q47="Yes"),"Yes","No")</f>
        <v>Yes</v>
      </c>
      <c r="JY48" s="201" t="str">
        <f>IF(AND((RIGHT($JY$3,2)-'[1]Miter Profiles'!$AC$286-'[1]Outside Edges'!$B47)&gt;=5,'[1]Outside Edges'!$Q47="Yes"),"Yes","No")</f>
        <v>Yes</v>
      </c>
      <c r="JZ48" s="201" t="str">
        <f>IF(AND((RIGHT($JZ$3,2)-'[1]Miter Profiles'!$AC$287-'[1]Outside Edges'!$B47)&gt;=5,'[1]Outside Edges'!$Q47="Yes"),"Yes","No")</f>
        <v>Yes</v>
      </c>
      <c r="KA48" s="197" t="str">
        <f>IF(AND((RIGHT($KA$3,2)-'[1]Miter Profiles'!$AC$288-'[1]Outside Edges'!$B47)&gt;=5,'[1]Outside Edges'!$Q47="Yes"),"Yes","No")</f>
        <v>Yes</v>
      </c>
      <c r="KB48" s="197" t="str">
        <f>IF(AND((RIGHT($KB$3,2)-'[1]Miter Profiles'!$AC$289-'[1]Outside Edges'!$B47)&gt;=5,'[1]Outside Edges'!$Q47="Yes"),"Yes","No")</f>
        <v>Yes</v>
      </c>
      <c r="KC48" s="197" t="str">
        <f>IF(AND((RIGHT($KC$3,2)-'[1]Miter Profiles'!$AC$290-'[1]Outside Edges'!$B47)&gt;=5,'[1]Outside Edges'!$Q47="Yes"),"Yes","No")</f>
        <v>Yes</v>
      </c>
      <c r="KD48" s="201" t="str">
        <f>IF(AND((RIGHT($KD$3,2)-'[1]Miter Profiles'!$AC$291-'[1]Outside Edges'!$B47)&gt;=5,'[1]Outside Edges'!$Q47="Yes"),"Yes","No")</f>
        <v>No</v>
      </c>
      <c r="KE48" s="201" t="str">
        <f>IF(AND((RIGHT($KE$3,2)-'[1]Miter Profiles'!$AC$292-'[1]Outside Edges'!$B47)&gt;=5,'[1]Outside Edges'!$Q47="Yes"),"Yes","No")</f>
        <v>Yes</v>
      </c>
      <c r="KF48" s="201" t="str">
        <f>IF(AND((RIGHT($KF$3,2)-'[1]Miter Profiles'!$AC$293-'[1]Outside Edges'!$B47)&gt;=5,'[1]Outside Edges'!$Q47="Yes"),"Yes","No")</f>
        <v>Yes</v>
      </c>
      <c r="KG48" s="197" t="str">
        <f>IF(AND((RIGHT($KG$3,2)-'[1]Miter Profiles'!$AC$294-'[1]Outside Edges'!$B47)&gt;=5,'[1]Outside Edges'!$Q47="Yes"),"Yes","No")</f>
        <v>Yes</v>
      </c>
      <c r="KH48" s="197" t="str">
        <f>IF(AND((RIGHT($KH$3,2)-'[1]Miter Profiles'!$AC$295-'[1]Outside Edges'!$B47)&gt;=5,'[1]Outside Edges'!$Q47="Yes"),"Yes","No")</f>
        <v>Yes</v>
      </c>
      <c r="KI48" s="197" t="str">
        <f>IF(AND((RIGHT($KI$3,2)-'[1]Miter Profiles'!$AC$296-'[1]Outside Edges'!$B47)&gt;=5,'[1]Outside Edges'!$Q47="Yes"),"Yes","No")</f>
        <v>Yes</v>
      </c>
      <c r="KJ48" s="201" t="str">
        <f>IF(AND((RIGHT($KJ$3,2)-'[1]Miter Profiles'!$AC$297-'[1]Outside Edges'!$B47)&gt;=5,'[1]Outside Edges'!$Q47="Yes"),"Yes","No")</f>
        <v>Yes</v>
      </c>
      <c r="KK48" s="201" t="str">
        <f>IF(AND((RIGHT($KK$3,2)-'[1]Miter Profiles'!$AC$298-'[1]Outside Edges'!$B47)&gt;=5,'[1]Outside Edges'!$Q47="Yes"),"Yes","No")</f>
        <v>Yes</v>
      </c>
      <c r="KL48" s="201" t="str">
        <f>IF(AND((RIGHT($KL$3,2)-'[1]Miter Profiles'!$AC$299-'[1]Outside Edges'!$B47)&gt;=5,'[1]Outside Edges'!$Q47="Yes"),"Yes","No")</f>
        <v>Yes</v>
      </c>
      <c r="KM48" s="197" t="str">
        <f>IF(AND((RIGHT($KM$3,2)-'[1]Miter Profiles'!$AC$300-'[1]Outside Edges'!$B47)&gt;=5,'[1]Outside Edges'!$Q47="Yes"),"Yes","No")</f>
        <v>Yes</v>
      </c>
      <c r="KN48" s="197" t="str">
        <f>IF(AND((RIGHT($KN$3,2)-'[1]Miter Profiles'!$AC$301-'[1]Outside Edges'!$B47)&gt;=5,'[1]Outside Edges'!$Q47="Yes"),"Yes","No")</f>
        <v>Yes</v>
      </c>
      <c r="KO48" s="197" t="str">
        <f>IF(AND((RIGHT($KO$3,2)-'[1]Miter Profiles'!$AC$302-'[1]Outside Edges'!$B47)&gt;=5,'[1]Outside Edges'!$Q47="Yes"),"Yes","No")</f>
        <v>Yes</v>
      </c>
      <c r="KP48" s="201" t="str">
        <f>IF(AND((RIGHT($KP$3,2)-'[1]Miter Profiles'!$AC$303-'[1]Outside Edges'!$B47)&gt;=5,'[1]Outside Edges'!$Q47="Yes"),"Yes","No")</f>
        <v>Yes</v>
      </c>
      <c r="KQ48" s="201" t="str">
        <f>IF(AND((RIGHT($KQ$3,2)-'[1]Miter Profiles'!$AC$304-'[1]Outside Edges'!$B47)&gt;=5,'[1]Outside Edges'!$Q47="Yes"),"Yes","No")</f>
        <v>Yes</v>
      </c>
      <c r="KR48" s="201" t="str">
        <f>IF(AND((RIGHT($KR$3,2)-'[1]Miter Profiles'!$AC$305-'[1]Outside Edges'!$B47)&gt;=5,'[1]Outside Edges'!$Q47="Yes"),"Yes","No")</f>
        <v>Yes</v>
      </c>
      <c r="KS48" s="197" t="str">
        <f>IF(AND((RIGHT($KS$3,2)-'[1]Miter Profiles'!$AC$306-'[1]Outside Edges'!$B47)&gt;=5,'[1]Outside Edges'!$Q47="Yes"),"Yes","No")</f>
        <v>Yes</v>
      </c>
      <c r="KT48" s="197" t="str">
        <f>IF(AND((RIGHT($KT$3,2)-'[1]Miter Profiles'!$AC$307-'[1]Outside Edges'!$B47)&gt;=5,'[1]Outside Edges'!$Q47="Yes"),"Yes","No")</f>
        <v>Yes</v>
      </c>
      <c r="KU48" s="197" t="str">
        <f>IF(AND((RIGHT($KU$3,2)-'[1]Miter Profiles'!$AC$308-'[1]Outside Edges'!$B47)&gt;=5,'[1]Outside Edges'!$Q47="Yes"),"Yes","No")</f>
        <v>Yes</v>
      </c>
      <c r="KV48" s="201" t="str">
        <f>IF(AND((RIGHT($KV$3,2)-'[1]Miter Profiles'!$AC$309-'[1]Outside Edges'!$B47)&gt;=5,'[1]Outside Edges'!$Q47="Yes"),"Yes","No")</f>
        <v>No</v>
      </c>
      <c r="KW48" s="201" t="str">
        <f>IF(AND((RIGHT($KW$3,2)-'[1]Miter Profiles'!$AC$310-'[1]Outside Edges'!$B47)&gt;=5,'[1]Outside Edges'!$Q47="Yes"),"Yes","No")</f>
        <v>Yes</v>
      </c>
      <c r="KX48" s="201" t="str">
        <f>IF(AND((RIGHT($KX$3,2)-'[1]Miter Profiles'!$AC$311-'[1]Outside Edges'!$B47)&gt;=5,'[1]Outside Edges'!$Q47="Yes"),"Yes","No")</f>
        <v>Yes</v>
      </c>
      <c r="KY48" s="197" t="str">
        <f>IF(AND((RIGHT($KY$3,2)-'[1]Miter Profiles'!$AC$312-'[1]Outside Edges'!$B47)&gt;=5,'[1]Outside Edges'!$Q47="Yes"),"Yes","No")</f>
        <v>No</v>
      </c>
      <c r="KZ48" s="197" t="str">
        <f>IF(AND((RIGHT($KZ$3,2)-'[1]Miter Profiles'!$AC$313-'[1]Outside Edges'!$B47)&gt;=5,'[1]Outside Edges'!$Q47="Yes"),"Yes","No")</f>
        <v>Yes</v>
      </c>
      <c r="LA48" s="197" t="str">
        <f>IF(AND((RIGHT($LA$3,2)-'[1]Miter Profiles'!$AC$314-'[1]Outside Edges'!$B47)&gt;=5,'[1]Outside Edges'!$Q47="Yes"),"Yes","No")</f>
        <v>Yes</v>
      </c>
      <c r="LB48" s="201" t="str">
        <f>IF(AND((RIGHT($LB$3,2)-'[1]Miter Profiles'!$AC$315-'[1]Outside Edges'!$B47)&gt;=5,'[1]Outside Edges'!$Q47="Yes"),"Yes","No")</f>
        <v>No</v>
      </c>
      <c r="LC48" s="201" t="str">
        <f>IF(AND((RIGHT($LC$3,2)-'[1]Miter Profiles'!$AC$316-'[1]Outside Edges'!$B47)&gt;=5,'[1]Outside Edges'!$Q47="Yes"),"Yes","No")</f>
        <v>No</v>
      </c>
      <c r="LD48" s="201" t="str">
        <f>IF(AND((RIGHT($LD$3,2)-'[1]Miter Profiles'!$AC$317-'[1]Outside Edges'!$B47)&gt;=5,'[1]Outside Edges'!$Q47="Yes"),"Yes","No")</f>
        <v>No</v>
      </c>
      <c r="LE48" s="201" t="str">
        <f>IF(AND((RIGHT($LE$3,2)-'[1]Miter Profiles'!$AC$318-'[1]Outside Edges'!$B47)&gt;=5,'[1]Outside Edges'!$Q47="Yes"),"Yes","No")</f>
        <v>No</v>
      </c>
      <c r="LF48" s="197" t="str">
        <f>IF(AND((RIGHT($LF$3,2)-'[1]Miter Profiles'!$AC$319-'[1]Outside Edges'!$B47)&gt;=5,'[1]Outside Edges'!$Q47="Yes"),"Yes","No")</f>
        <v>No</v>
      </c>
      <c r="LG48" s="197" t="str">
        <f>IF(AND((RIGHT($LG$3,2)-'[1]Miter Profiles'!$AC$320-'[1]Outside Edges'!$B47)&gt;=5,'[1]Outside Edges'!$Q47="Yes"),"Yes","No")</f>
        <v>No</v>
      </c>
      <c r="LH48" s="197" t="str">
        <f>IF(AND((RIGHT($LH$3,2)-'[1]Miter Profiles'!$AC$321-'[1]Outside Edges'!$B47)&gt;=5,'[1]Outside Edges'!$Q47="Yes"),"Yes","No")</f>
        <v>No</v>
      </c>
      <c r="LI48" s="197" t="str">
        <f>IF(AND((RIGHT($LI$3,2)-'[1]Miter Profiles'!$AC$322-'[1]Outside Edges'!$B47)&gt;=5,'[1]Outside Edges'!$Q47="Yes"),"Yes","No")</f>
        <v>No</v>
      </c>
      <c r="LJ48" s="201" t="str">
        <f>IF(AND((RIGHT($LJ$3,2)-'[1]Miter Profiles'!$AC$323-'[1]Outside Edges'!$B47)&gt;=5,'[1]Outside Edges'!$Q47="Yes"),"Yes","No")</f>
        <v>No</v>
      </c>
      <c r="LK48" s="201" t="str">
        <f>IF(AND((RIGHT($LK$3,2)-'[1]Miter Profiles'!$AC$324-'[1]Outside Edges'!$B47)&gt;=5,'[1]Outside Edges'!$Q47="Yes"),"Yes","No")</f>
        <v>Yes</v>
      </c>
      <c r="LL48" s="201" t="str">
        <f>IF(AND((RIGHT($LL$3,2)-'[1]Miter Profiles'!$AC$325-'[1]Outside Edges'!$B47)&gt;=5,'[1]Outside Edges'!$Q47="Yes"),"Yes","No")</f>
        <v>Yes</v>
      </c>
      <c r="LM48" s="197" t="str">
        <f>IF(AND((RIGHT($LM$3,2)-'[1]Miter Profiles'!$AC$326-'[1]Outside Edges'!$B47)&gt;=5,'[1]Outside Edges'!$Q47="Yes"),"Yes","No")</f>
        <v>Yes</v>
      </c>
      <c r="LN48" s="197" t="str">
        <f>IF(AND((RIGHT($LN$3,2)-'[1]Miter Profiles'!$AC$327-'[1]Outside Edges'!$B47)&gt;=5,'[1]Outside Edges'!$Q47="Yes"),"Yes","No")</f>
        <v>Yes</v>
      </c>
      <c r="LO48" s="197" t="str">
        <f>IF(AND((RIGHT($LO$3,2)-'[1]Miter Profiles'!$AC$328-'[1]Outside Edges'!$B47)&gt;=5,'[1]Outside Edges'!$Q47="Yes"),"Yes","No")</f>
        <v>Yes</v>
      </c>
      <c r="LP48" s="201" t="str">
        <f>IF(AND((RIGHT($LP$3,2)-'[1]Miter Profiles'!$AC$329-'[1]Outside Edges'!$B47)&gt;=5,'[1]Outside Edges'!$Q47="Yes"),"Yes","No")</f>
        <v>No</v>
      </c>
      <c r="LQ48" s="201" t="str">
        <f>IF(AND((RIGHT($LQ$3,2)-'[1]Miter Profiles'!$AC$330-'[1]Outside Edges'!$B47)&gt;=5,'[1]Outside Edges'!$Q47="Yes"),"Yes","No")</f>
        <v>Yes</v>
      </c>
      <c r="LR48" s="201" t="str">
        <f>IF(AND((RIGHT($LR$3,2)-'[1]Miter Profiles'!$AC$331-'[1]Outside Edges'!$B47)&gt;=5,'[1]Outside Edges'!$Q47="Yes"),"Yes","No")</f>
        <v>Yes</v>
      </c>
      <c r="LS48" s="197" t="str">
        <f>IF(AND((RIGHT($LS$3,2)-'[1]Miter Profiles'!$AC$332-'[1]Outside Edges'!$B47)&gt;=5,'[1]Outside Edges'!$Q47="Yes"),"Yes","No")</f>
        <v>No</v>
      </c>
      <c r="LT48" s="197" t="str">
        <f>IF(AND((RIGHT($LT$3,2)-'[1]Miter Profiles'!$AC$333-'[1]Outside Edges'!$B47)&gt;=5,'[1]Outside Edges'!$Q47="Yes"),"Yes","No")</f>
        <v>Yes</v>
      </c>
      <c r="LU48" s="197" t="str">
        <f>IF(AND((RIGHT($LU$3,2)-'[1]Miter Profiles'!$AC$334-'[1]Outside Edges'!$B47)&gt;=5,'[1]Outside Edges'!$Q47="Yes"),"Yes","No")</f>
        <v>Yes</v>
      </c>
      <c r="LV48" s="201" t="str">
        <f>IF(AND((RIGHT($LV$3,2)-'[1]Miter Profiles'!$AC$335-'[1]Outside Edges'!$B47)&gt;=5,'[1]Outside Edges'!$Q47="Yes"),"Yes","No")</f>
        <v>No</v>
      </c>
      <c r="LW48" s="201" t="str">
        <f>IF(AND((RIGHT($LW$3,2)-'[1]Miter Profiles'!$AC$336-'[1]Outside Edges'!$B47)&gt;=5,'[1]Outside Edges'!$Q47="Yes"),"Yes","No")</f>
        <v>Yes</v>
      </c>
      <c r="LX48" s="201" t="str">
        <f>IF(AND((RIGHT($LX$3,2)-'[1]Miter Profiles'!$AC$337-'[1]Outside Edges'!$B47)&gt;=5,'[1]Outside Edges'!$Q47="Yes"),"Yes","No")</f>
        <v>Yes</v>
      </c>
      <c r="LY48" s="197" t="str">
        <f>IF(AND((RIGHT($LY$3,2)-'[1]Miter Profiles'!$AC$338-'[1]Outside Edges'!$B47)&gt;=5,'[1]Outside Edges'!$Q47="Yes"),"Yes","No")</f>
        <v>Yes</v>
      </c>
      <c r="LZ48" s="197" t="str">
        <f>IF(AND((RIGHT($LZ$3,2)-'[1]Miter Profiles'!$AC$339-'[1]Outside Edges'!$B47)&gt;=5,'[1]Outside Edges'!$Q47="Yes"),"Yes","No")</f>
        <v>Yes</v>
      </c>
      <c r="MA48" s="197" t="str">
        <f>IF(AND((RIGHT($MA$3,2)-'[1]Miter Profiles'!$AC$340-'[1]Outside Edges'!$B47)&gt;=5,'[1]Outside Edges'!$Q47="Yes"),"Yes","No")</f>
        <v>Yes</v>
      </c>
      <c r="MB48" s="201" t="str">
        <f>IF(AND((RIGHT($MB$3,2)-'[1]Miter Profiles'!$AC$341-'[1]Outside Edges'!$B47)&gt;=5,'[1]Outside Edges'!$Q47="Yes"),"Yes","No")</f>
        <v>No</v>
      </c>
      <c r="MC48" s="201" t="str">
        <f>IF(AND((RIGHT($MC$3,2)-'[1]Miter Profiles'!$AC$342-'[1]Outside Edges'!$B47)&gt;=5,'[1]Outside Edges'!$Q47="Yes"),"Yes","No")</f>
        <v>Yes</v>
      </c>
      <c r="MD48" s="201" t="str">
        <f>IF(AND((RIGHT($MD$3,2)-'[1]Miter Profiles'!$AC$343-'[1]Outside Edges'!$B47)&gt;=5,'[1]Outside Edges'!$Q47="Yes"),"Yes","No")</f>
        <v>Yes</v>
      </c>
      <c r="ME48" s="197" t="str">
        <f>IF(AND((RIGHT($ME$3,2)-'[1]Miter Profiles'!$AC$344-'[1]Outside Edges'!$B47)&gt;=5,'[1]Outside Edges'!$Q47="Yes"),"Yes","No")</f>
        <v>Yes</v>
      </c>
      <c r="MF48" s="197" t="str">
        <f>IF(AND((RIGHT($MF$3,2)-'[1]Miter Profiles'!$AC$345-'[1]Outside Edges'!$B47)&gt;=5,'[1]Outside Edges'!$Q47="Yes"),"Yes","No")</f>
        <v>Yes</v>
      </c>
      <c r="MG48" s="197" t="str">
        <f>IF(AND((RIGHT($MG$3,2)-'[1]Miter Profiles'!$AC$346-'[1]Outside Edges'!$B47)&gt;=5,'[1]Outside Edges'!$Q47="Yes"),"Yes","No")</f>
        <v>Yes</v>
      </c>
      <c r="MH48" s="201" t="str">
        <f>IF(AND((RIGHT($MH$3,2)-'[1]Miter Profiles'!$AC$347-'[1]Outside Edges'!$B47)&gt;=5,'[1]Outside Edges'!$Q47="Yes"),"Yes","No")</f>
        <v>Yes</v>
      </c>
      <c r="MI48" s="201" t="str">
        <f>IF(AND((RIGHT($MI$3,2)-'[1]Miter Profiles'!$AC$348-'[1]Outside Edges'!$B47)&gt;=5,'[1]Outside Edges'!$Q47="Yes"),"Yes","No")</f>
        <v>Yes</v>
      </c>
      <c r="MJ48" s="201" t="str">
        <f>IF(AND((RIGHT($MJ$3,2)-'[1]Miter Profiles'!$AC$349-'[1]Outside Edges'!$B47)&gt;=5,'[1]Outside Edges'!$Q47="Yes"),"Yes","No")</f>
        <v>Yes</v>
      </c>
      <c r="MK48" s="197" t="str">
        <f>IF(AND((RIGHT($MK$3,2)-'[1]Miter Profiles'!$AC$350-'[1]Outside Edges'!$B47)&gt;=5,'[1]Outside Edges'!$Q47="Yes"),"Yes","No")</f>
        <v>Yes</v>
      </c>
      <c r="ML48" s="197" t="str">
        <f>IF(AND((RIGHT($ML$3,2)-'[1]Miter Profiles'!$AC$351-'[1]Outside Edges'!$B47)&gt;=5,'[1]Outside Edges'!$Q47="Yes"),"Yes","No")</f>
        <v>Yes</v>
      </c>
      <c r="MM48" s="197" t="str">
        <f>IF(AND((RIGHT($MM$3,2)-'[1]Miter Profiles'!$AC$352-'[1]Outside Edges'!$B47)&gt;=5,'[1]Outside Edges'!$Q47="Yes"),"Yes","No")</f>
        <v>Yes</v>
      </c>
      <c r="MN48" s="201" t="str">
        <f>IF(AND((RIGHT($MK$3,2)-'[1]Miter Profiles'!$AC$353-'[1]Outside Edges'!$B47)&gt;=5,'[1]Outside Edges'!$Q47="Yes"),"Yes","No")</f>
        <v>Yes</v>
      </c>
      <c r="MO48" s="201" t="str">
        <f>IF(AND((RIGHT($ML$3,2)-'[1]Miter Profiles'!$AC$354-'[1]Outside Edges'!$B47)&gt;=5,'[1]Outside Edges'!$Q47="Yes"),"Yes","No")</f>
        <v>Yes</v>
      </c>
      <c r="MP48" s="201" t="str">
        <f>IF(AND((RIGHT($MM$3,2)-'[1]Miter Profiles'!$AC$355-'[1]Outside Edges'!$B47)&gt;=5,'[1]Outside Edges'!$Q47="Yes"),"Yes","No")</f>
        <v>Yes</v>
      </c>
      <c r="MQ48" s="197" t="str">
        <f>IF(AND((RIGHT($MK$3,2)-'[1]Miter Profiles'!$AC$356-'[1]Outside Edges'!$B47)&gt;=5,'[1]Outside Edges'!$Q47="Yes"),"Yes","No")</f>
        <v>No</v>
      </c>
      <c r="MR48" s="197" t="str">
        <f>IF(AND((RIGHT($ML$3,2)-'[1]Miter Profiles'!$AC$357-'[1]Outside Edges'!$B47)&gt;=5,'[1]Outside Edges'!$Q47="Yes"),"Yes","No")</f>
        <v>Yes</v>
      </c>
      <c r="MS48" s="197" t="str">
        <f>IF(AND((RIGHT($MM$3,2)-'[1]Miter Profiles'!$AC$358-'[1]Outside Edges'!$B47)&gt;=5,'[1]Outside Edges'!$Q47="Yes"),"Yes","No")</f>
        <v>Yes</v>
      </c>
      <c r="MT48" s="201" t="str">
        <f>IF(AND((RIGHT($MK$3,2)-'[1]Miter Profiles'!$AC$359-'[1]Outside Edges'!$B47)&gt;=5,'[1]Outside Edges'!$Q47="Yes"),"Yes","No")</f>
        <v>No</v>
      </c>
      <c r="MU48" s="201" t="str">
        <f>IF(AND((RIGHT($ML$3,2)-'[1]Miter Profiles'!$AC$360-'[1]Outside Edges'!$B47)&gt;=5,'[1]Outside Edges'!$Q47="Yes"),"Yes","No")</f>
        <v>Yes</v>
      </c>
      <c r="MV48" s="201" t="str">
        <f>IF(AND((RIGHT($MM$3,2)-'[1]Miter Profiles'!$AC$361-'[1]Outside Edges'!$B47)&gt;=5,'[1]Outside Edges'!$Q47="Yes"),"Yes","No")</f>
        <v>Yes</v>
      </c>
    </row>
    <row r="49" spans="1:360" ht="15.75" customHeight="1" thickBot="1" x14ac:dyDescent="0.25">
      <c r="A49" s="371" t="str">
        <f>IF('[1]Outside Edges'!$A48&lt;&gt;"",'[1]Outside Edges'!$A48,"")</f>
        <v>D46</v>
      </c>
      <c r="B49" s="7" t="str">
        <f>IF(AND((RIGHT($B$3,2)-'[1]Miter Profiles'!$AC$3-'[1]Outside Edges'!$B48)&gt;=5,'[1]Outside Edges'!$Q48="Yes"),"Yes","No")</f>
        <v>Yes</v>
      </c>
      <c r="C49" s="7" t="str">
        <f>IF(AND((RIGHT($C$3,2)-'[1]Miter Profiles'!$AC$4-'[1]Outside Edges'!$B48)&gt;=5,'[1]Outside Edges'!$Q48="Yes"),"Yes","No")</f>
        <v>Yes</v>
      </c>
      <c r="D49" s="63" t="str">
        <f>IF(AND((RIGHT($D$3,2)-'[1]Miter Profiles'!$AC$5-'[1]Outside Edges'!$B48)&gt;=5,'[1]Outside Edges'!$Q48="Yes"),"Yes","No")</f>
        <v>Yes</v>
      </c>
      <c r="E49" s="64" t="str">
        <f>IF(AND((RIGHT($E$3,2)-'[1]Miter Profiles'!$AC$6-'[1]Outside Edges'!$B48)&gt;=5,'[1]Outside Edges'!$Q48="Yes"),"Yes","No")</f>
        <v>Yes</v>
      </c>
      <c r="F49" s="8" t="str">
        <f>IF(AND((RIGHT($F$3,2)-'[1]Miter Profiles'!$AC$7-'[1]Outside Edges'!$B48)&gt;=5,'[1]Outside Edges'!$Q48="Yes"),"Yes","No")</f>
        <v>Yes</v>
      </c>
      <c r="G49" s="65" t="str">
        <f>IF(AND((RIGHT($G$3,2)-'[1]Miter Profiles'!$AC$8-'[1]Outside Edges'!$B48)&gt;=5,'[1]Outside Edges'!$Q48="Yes"),"Yes","No")</f>
        <v>Yes</v>
      </c>
      <c r="H49" s="7" t="str">
        <f>IF(AND((RIGHT($H$3,2)-'[1]Miter Profiles'!$AC$9-'[1]Outside Edges'!$B48)&gt;=5,'[1]Outside Edges'!$Q48="Yes"),"Yes","No")</f>
        <v>Yes</v>
      </c>
      <c r="I49" s="7" t="str">
        <f>IF(AND((RIGHT($I$3,2)-'[1]Miter Profiles'!$AC$10-'[1]Outside Edges'!$B48)&gt;=5,'[1]Outside Edges'!$Q48="Yes"),"Yes","No")</f>
        <v>Yes</v>
      </c>
      <c r="J49" s="63" t="str">
        <f>IF(AND((RIGHT($J$3,2)-'[1]Miter Profiles'!$AC$11-'[1]Outside Edges'!$B48)&gt;=5,'[1]Outside Edges'!$Q48="Yes"),"Yes","No")</f>
        <v>Yes</v>
      </c>
      <c r="K49" s="64" t="str">
        <f>IF(AND((RIGHT($K$3,2)-'[1]Miter Profiles'!$AC$12-'[1]Outside Edges'!$B48)&gt;=5,'[1]Outside Edges'!$Q48="Yes"),"Yes","No")</f>
        <v>Yes</v>
      </c>
      <c r="L49" s="8" t="str">
        <f>IF(AND((RIGHT($L$3,2)-'[1]Miter Profiles'!$AC$13-'[1]Outside Edges'!$B48)&gt;=5,'[1]Outside Edges'!$Q48="Yes"),"Yes","No")</f>
        <v>Yes</v>
      </c>
      <c r="M49" s="65" t="str">
        <f>IF(AND((RIGHT($M$3,2)-'[1]Miter Profiles'!$AC$14-'[1]Outside Edges'!$B48)&gt;=5,'[1]Outside Edges'!$Q48="Yes"),"Yes","No")</f>
        <v>Yes</v>
      </c>
      <c r="N49" s="7" t="str">
        <f>IF(AND((RIGHT($N$3,2)-'[1]Miter Profiles'!$AC$15-'[1]Outside Edges'!$B48)&gt;=4,'[1]Outside Edges'!$Q48="Yes"),"Yes","No")</f>
        <v>No</v>
      </c>
      <c r="O49" s="7" t="str">
        <f>IF(AND((RIGHT($O$3,2)-'[1]Miter Profiles'!$AC$16-'[1]Outside Edges'!$B48)&gt;=5,'[1]Outside Edges'!$Q48="Yes"),"Yes","No")</f>
        <v>Yes</v>
      </c>
      <c r="P49" s="63" t="str">
        <f>IF(AND((RIGHT($P$3,2)-'[1]Miter Profiles'!$AC$17-'[1]Outside Edges'!$B48)&gt;=5,'[1]Outside Edges'!$Q48="Yes"),"Yes","No")</f>
        <v>Yes</v>
      </c>
      <c r="Q49" s="64" t="str">
        <f>IF(AND((RIGHT($Q$3,2)-'[1]Miter Profiles'!$AC$18-'[1]Outside Edges'!$B48)&gt;=5,'[1]Outside Edges'!$Q48="Yes"),"Yes","No")</f>
        <v>No</v>
      </c>
      <c r="R49" s="8" t="str">
        <f>IF(AND((RIGHT($R$3,2)-'[1]Miter Profiles'!$AC$19-'[1]Outside Edges'!$B48)&gt;=5,'[1]Outside Edges'!$Q48="Yes"),"Yes","No")</f>
        <v>Yes</v>
      </c>
      <c r="S49" s="65" t="str">
        <f>IF(AND((RIGHT($S$3,2)-'[1]Miter Profiles'!$AC$20-'[1]Outside Edges'!$B48)&gt;=5,'[1]Outside Edges'!$Q48="Yes"),"Yes","No")</f>
        <v>Yes</v>
      </c>
      <c r="T49" s="7" t="str">
        <f>IF(AND((RIGHT($T$3,2)-'[1]Miter Profiles'!$AC$21-'[1]Outside Edges'!$B48)&gt;=5,'[1]Outside Edges'!$Q48="Yes"),"Yes","No")</f>
        <v>Yes</v>
      </c>
      <c r="U49" s="7" t="str">
        <f>IF(AND((RIGHT($U$3,2)-'[1]Miter Profiles'!$AC$22-'[1]Outside Edges'!$B48)&gt;=5,'[1]Outside Edges'!$Q48="Yes"),"Yes","No")</f>
        <v>Yes</v>
      </c>
      <c r="V49" s="63" t="str">
        <f>IF(AND((RIGHT($V$3,2)-'[1]Miter Profiles'!$AC$23-'[1]Outside Edges'!$B48)&gt;=5,'[1]Outside Edges'!$Q48="Yes"),"Yes","No")</f>
        <v>Yes</v>
      </c>
      <c r="W49" s="64" t="str">
        <f>IF(AND((RIGHT($W$3,2)-'[1]Miter Profiles'!$AC$24-'[1]Outside Edges'!$B48)&gt;=5,'[1]Outside Edges'!$Q48="Yes"),"Yes","No")</f>
        <v>No</v>
      </c>
      <c r="X49" s="8" t="str">
        <f>IF(AND((RIGHT($X$3,2)-'[1]Miter Profiles'!$AC$25-'[1]Outside Edges'!$B48)&gt;=5,'[1]Outside Edges'!$Q48="Yes"),"Yes","No")</f>
        <v>Yes</v>
      </c>
      <c r="Y49" s="65" t="str">
        <f>IF(AND((RIGHT($Y$3,2)-'[1]Miter Profiles'!$AC$26-'[1]Outside Edges'!$B48)&gt;=5,'[1]Outside Edges'!$Q48="Yes"),"Yes","No")</f>
        <v>Yes</v>
      </c>
      <c r="Z49" s="7" t="str">
        <f>IF(AND((RIGHT($Z$3,2)-'[1]Miter Profiles'!$AC$27-'[1]Outside Edges'!$B48)&gt;=5,'[1]Outside Edges'!$Q48="Yes"),"Yes","No")</f>
        <v>Yes</v>
      </c>
      <c r="AA49" s="7" t="str">
        <f>IF(AND((RIGHT($AA$3,2)-'[1]Miter Profiles'!$AC$28-'[1]Outside Edges'!$B48)&gt;=5,'[1]Outside Edges'!$Q48="Yes"),"Yes","No")</f>
        <v>Yes</v>
      </c>
      <c r="AB49" s="63" t="str">
        <f>IF(AND((RIGHT($AB$3,2)-'[1]Miter Profiles'!$AC$29-'[1]Outside Edges'!$B48)&gt;=5,'[1]Outside Edges'!$Q48="Yes"),"Yes","No")</f>
        <v>Yes</v>
      </c>
      <c r="AC49" s="64" t="str">
        <f>IF(AND((RIGHT($AC$3,2)-'[1]Miter Profiles'!$AC$30-'[1]Outside Edges'!$B48)&gt;=5,'[1]Outside Edges'!$Q48="Yes"),"Yes","No")</f>
        <v>Yes</v>
      </c>
      <c r="AD49" s="8" t="str">
        <f>IF(AND((RIGHT($AD$3,2)-'[1]Miter Profiles'!$AC$31-'[1]Outside Edges'!$B48)&gt;=5,'[1]Outside Edges'!$Q48="Yes"),"Yes","No")</f>
        <v>Yes</v>
      </c>
      <c r="AE49" s="65" t="str">
        <f>IF(AND((RIGHT($AE$3,2)-'[1]Miter Profiles'!$AC$32-'[1]Outside Edges'!$B48)&gt;=5,'[1]Outside Edges'!$Q48="Yes"),"Yes","No")</f>
        <v>Yes</v>
      </c>
      <c r="AF49" s="7" t="str">
        <f>IF(AND((RIGHT($AF$3,2)-'[1]Miter Profiles'!$AC$33-'[1]Outside Edges'!$B48)&gt;=5,'[1]Outside Edges'!$Q48="Yes"),"Yes","No")</f>
        <v>Yes</v>
      </c>
      <c r="AG49" s="7" t="str">
        <f>IF(AND((RIGHT($AG$3,2)-'[1]Miter Profiles'!$AC$34-'[1]Outside Edges'!$B48)&gt;=5,'[1]Outside Edges'!$Q48="Yes"),"Yes","No")</f>
        <v>Yes</v>
      </c>
      <c r="AH49" s="63" t="str">
        <f>IF(AND((RIGHT($AH$3,2)-'[1]Miter Profiles'!$AC$35-'[1]Outside Edges'!$B48)&gt;=5,'[1]Outside Edges'!$Q48="Yes"),"Yes","No")</f>
        <v>Yes</v>
      </c>
      <c r="AI49" s="64" t="str">
        <f>IF(AND((RIGHT($AI$3,2)-'[1]Miter Profiles'!$AC$36-'[1]Outside Edges'!$B48)&gt;=5,'[1]Outside Edges'!$Q48="Yes"),"Yes","No")</f>
        <v>Yes</v>
      </c>
      <c r="AJ49" s="8" t="str">
        <f>IF(AND((RIGHT($AJ$3,2)-'[1]Miter Profiles'!$AC$37-'[1]Outside Edges'!$B48)&gt;=5,'[1]Outside Edges'!$Q48="Yes"),"Yes","No")</f>
        <v>Yes</v>
      </c>
      <c r="AK49" s="65" t="str">
        <f>IF(AND((RIGHT($AK$3,2)-'[1]Miter Profiles'!$AC$38-'[1]Outside Edges'!$B48)&gt;=5,'[1]Outside Edges'!$Q48="Yes"),"Yes","No")</f>
        <v>Yes</v>
      </c>
      <c r="AL49" s="7" t="str">
        <f>IF(AND((RIGHT($AL$3,2)-'[1]Miter Profiles'!$AC$39-'[1]Outside Edges'!$B48)&gt;=5,'[1]Outside Edges'!$Q48="Yes"),"Yes","No")</f>
        <v>Yes</v>
      </c>
      <c r="AM49" s="7" t="str">
        <f>IF(AND((RIGHT($AM$3,2)-'[1]Miter Profiles'!$AC$40-'[1]Outside Edges'!$B48)&gt;=5,'[1]Outside Edges'!$Q48="Yes"),"Yes","No")</f>
        <v>Yes</v>
      </c>
      <c r="AN49" s="63" t="str">
        <f>IF(AND((RIGHT($AN$3,2)-'[1]Miter Profiles'!$AC$41-'[1]Outside Edges'!$B48)&gt;=5,'[1]Outside Edges'!$Q48="Yes"),"Yes","No")</f>
        <v>Yes</v>
      </c>
      <c r="AO49" s="64" t="str">
        <f>IF(AND((RIGHT($AO$3,2)-'[1]Miter Profiles'!$AC$42-'[1]Outside Edges'!$B48)&gt;=5,'[1]Outside Edges'!$Q48="Yes"),"Yes","No")</f>
        <v>Yes</v>
      </c>
      <c r="AP49" s="8" t="str">
        <f>IF(AND((RIGHT($AP$3,2)-'[1]Miter Profiles'!$AC$43-'[1]Outside Edges'!$B48)&gt;=5,'[1]Outside Edges'!$Q48="Yes"),"Yes","No")</f>
        <v>Yes</v>
      </c>
      <c r="AQ49" s="65" t="str">
        <f>IF(AND((RIGHT($AQ$3,2)-'[1]Miter Profiles'!$AC$44-'[1]Outside Edges'!$B48)&gt;=5,'[1]Outside Edges'!$Q48="Yes"),"Yes","No")</f>
        <v>Yes</v>
      </c>
      <c r="AR49" s="7" t="str">
        <f>IF(AND((RIGHT($AR$3,2)-'[1]Miter Profiles'!$AC$45-'[1]Outside Edges'!$B48)&gt;=5,'[1]Outside Edges'!$Q48="Yes"),"Yes","No")</f>
        <v>Yes</v>
      </c>
      <c r="AS49" s="7" t="str">
        <f>IF(AND((RIGHT($AS$3,2)-'[1]Miter Profiles'!$AC$46-'[1]Outside Edges'!$B48)&gt;=5,'[1]Outside Edges'!$Q48="Yes"),"Yes","No")</f>
        <v>Yes</v>
      </c>
      <c r="AT49" s="63" t="str">
        <f>IF(AND((RIGHT($AT$3,2)-'[1]Miter Profiles'!$AC$47-'[1]Outside Edges'!$B48)&gt;=5,'[1]Outside Edges'!$Q48="Yes"),"Yes","No")</f>
        <v>Yes</v>
      </c>
      <c r="AU49" s="64" t="str">
        <f>IF(AND((RIGHT($AU$3,2)-'[1]Miter Profiles'!$AC$48-'[1]Outside Edges'!$B48)&gt;=5,'[1]Outside Edges'!$Q48="Yes"),"Yes","No")</f>
        <v>Yes</v>
      </c>
      <c r="AV49" s="8" t="str">
        <f>IF(AND((RIGHT($AV$3,2)-'[1]Miter Profiles'!$AC$49-'[1]Outside Edges'!$B48)&gt;=5,'[1]Outside Edges'!$Q48="Yes"),"Yes","No")</f>
        <v>Yes</v>
      </c>
      <c r="AW49" s="65" t="str">
        <f>IF(AND((RIGHT($AW$3,2)-'[1]Miter Profiles'!$AC$50-'[1]Outside Edges'!$B48)&gt;=5,'[1]Outside Edges'!$Q48="Yes"),"Yes","No")</f>
        <v>Yes</v>
      </c>
      <c r="AX49" s="7" t="str">
        <f>IF(AND((RIGHT($AX$3,2)-'[1]Miter Profiles'!$AC$51-'[1]Outside Edges'!$B48)&gt;=5,'[1]Outside Edges'!$Q48="Yes"),"Yes","No")</f>
        <v>Yes</v>
      </c>
      <c r="AY49" s="7" t="str">
        <f>IF(AND((RIGHT($AY$3,2)-'[1]Miter Profiles'!$AC$52-'[1]Outside Edges'!$B48)&gt;=5,'[1]Outside Edges'!$Q48="Yes"),"Yes","No")</f>
        <v>Yes</v>
      </c>
      <c r="AZ49" s="63" t="str">
        <f>IF(AND((RIGHT($AZ$3,2)-'[1]Miter Profiles'!$AC$53-'[1]Outside Edges'!$B48)&gt;=5,'[1]Outside Edges'!$Q48="Yes"),"Yes","No")</f>
        <v>Yes</v>
      </c>
      <c r="BA49" s="64" t="str">
        <f>IF(AND((RIGHT($BA$3,2)-'[1]Miter Profiles'!$AC$54-'[1]Outside Edges'!$B48)&gt;=5,'[1]Outside Edges'!$Q48="Yes"),"Yes","No")</f>
        <v>Yes</v>
      </c>
      <c r="BB49" s="8" t="str">
        <f>IF(AND((RIGHT($BB$3,2)-'[1]Miter Profiles'!$AC$55-'[1]Outside Edges'!$B48)&gt;=5,'[1]Outside Edges'!$Q48="Yes"),"Yes","No")</f>
        <v>Yes</v>
      </c>
      <c r="BC49" s="65" t="str">
        <f>IF(AND((RIGHT($BC$3,2)-'[1]Miter Profiles'!$AC$56-'[1]Outside Edges'!$B48)&gt;=5,'[1]Outside Edges'!$Q48="Yes"),"Yes","No")</f>
        <v>Yes</v>
      </c>
      <c r="BD49" s="7" t="str">
        <f>IF(AND((RIGHT($BD$3,2)-'[1]Miter Profiles'!$AC$57-'[1]Outside Edges'!$B48)&gt;=5,'[1]Outside Edges'!$Q48="Yes"),"Yes","No")</f>
        <v>Yes</v>
      </c>
      <c r="BE49" s="7" t="str">
        <f>IF(AND((RIGHT($BE$3,2)-'[1]Miter Profiles'!$AC$58-'[1]Outside Edges'!$B48)&gt;=5,'[1]Outside Edges'!$Q48="Yes"),"Yes","No")</f>
        <v>Yes</v>
      </c>
      <c r="BF49" s="63" t="str">
        <f>IF(AND((RIGHT($BF$3,2)-'[1]Miter Profiles'!$AC$59-'[1]Outside Edges'!$B48)&gt;=5,'[1]Outside Edges'!$Q48="Yes"),"Yes","No")</f>
        <v>Yes</v>
      </c>
      <c r="BG49" s="64" t="str">
        <f>IF(AND((RIGHT($BG$3,2)-'[1]Miter Profiles'!$AC$60-'[1]Outside Edges'!$B48)&gt;=5,'[1]Outside Edges'!$Q48="Yes"),"Yes","No")</f>
        <v>Yes</v>
      </c>
      <c r="BH49" s="8" t="str">
        <f>IF(AND((RIGHT($BH$3,2)-'[1]Miter Profiles'!$AC$61-'[1]Outside Edges'!$B48)&gt;=5,'[1]Outside Edges'!$Q48="Yes"),"Yes","No")</f>
        <v>Yes</v>
      </c>
      <c r="BI49" s="65" t="str">
        <f>IF(AND((RIGHT($BI$3,2)-'[1]Miter Profiles'!$AC$62-'[1]Outside Edges'!$B48)&gt;=5,'[1]Outside Edges'!$Q48="Yes"),"Yes","No")</f>
        <v>Yes</v>
      </c>
      <c r="BJ49" s="7" t="str">
        <f>IF(AND((RIGHT($BJ$3,2)-'[1]Miter Profiles'!$AC$63-'[1]Outside Edges'!$B48)&gt;=5,'[1]Outside Edges'!$Q48="Yes"),"Yes","No")</f>
        <v>Yes</v>
      </c>
      <c r="BK49" s="7" t="str">
        <f>IF(AND((RIGHT($BK$3,2)-'[1]Miter Profiles'!$AC$64-'[1]Outside Edges'!$B48)&gt;=5,'[1]Outside Edges'!$Q48="Yes"),"Yes","No")</f>
        <v>Yes</v>
      </c>
      <c r="BL49" s="63" t="str">
        <f>IF(AND((RIGHT($BL$3,2)-'[1]Miter Profiles'!$AC$65-'[1]Outside Edges'!$B48)&gt;=5,'[1]Outside Edges'!$Q48="Yes"),"Yes","No")</f>
        <v>Yes</v>
      </c>
      <c r="BM49" s="64" t="str">
        <f>IF(AND((RIGHT($BM$3,2)-'[1]Miter Profiles'!$AC$66-'[1]Outside Edges'!$B48)&gt;=5,'[1]Outside Edges'!$Q48="Yes"),"Yes","No")</f>
        <v>Yes</v>
      </c>
      <c r="BN49" s="8" t="str">
        <f>IF(AND((RIGHT($BN$3,2)-'[1]Miter Profiles'!$AC$67-'[1]Outside Edges'!$B48)&gt;=5,'[1]Outside Edges'!$Q48="Yes"),"Yes","No")</f>
        <v>Yes</v>
      </c>
      <c r="BO49" s="65" t="str">
        <f>IF(AND((RIGHT($BO$3,2)-'[1]Miter Profiles'!$AC$68-'[1]Outside Edges'!$B48)&gt;=5,'[1]Outside Edges'!$Q48="Yes"),"Yes","No")</f>
        <v>Yes</v>
      </c>
      <c r="BP49" s="7" t="str">
        <f>IF(AND((RIGHT($BP$3,2)-'[1]Miter Profiles'!$AC$69-'[1]Outside Edges'!$B48)&gt;=5,'[1]Outside Edges'!$Q48="Yes"),"Yes","No")</f>
        <v>Yes</v>
      </c>
      <c r="BQ49" s="7" t="str">
        <f>IF(AND((RIGHT($BQ$3,2)-'[1]Miter Profiles'!$AC$70-'[1]Outside Edges'!$B48)&gt;=5,'[1]Outside Edges'!$Q48="Yes"),"Yes","No")</f>
        <v>Yes</v>
      </c>
      <c r="BR49" s="63" t="str">
        <f>IF(AND((RIGHT($BR$3,2)-'[1]Miter Profiles'!$AC$71-'[1]Outside Edges'!$B48)&gt;=5,'[1]Outside Edges'!$Q48="Yes"),"Yes","No")</f>
        <v>Yes</v>
      </c>
      <c r="BS49" s="64" t="str">
        <f>IF(AND((RIGHT($BS$3,2)-'[1]Miter Profiles'!$AC$72-'[1]Outside Edges'!$B48)&gt;=5,'[1]Outside Edges'!$Q48="Yes"),"Yes","No")</f>
        <v>Yes</v>
      </c>
      <c r="BT49" s="8" t="str">
        <f>IF(AND((RIGHT($BT$3,2)-'[1]Miter Profiles'!$AC$73-'[1]Outside Edges'!$B48)&gt;=5,'[1]Outside Edges'!$Q48="Yes"),"Yes","No")</f>
        <v>Yes</v>
      </c>
      <c r="BU49" s="65" t="str">
        <f>IF(AND((RIGHT($BU$3,2)-'[1]Miter Profiles'!$AC$74-'[1]Outside Edges'!$B48)&gt;=5,'[1]Outside Edges'!$Q48="Yes"),"Yes","No")</f>
        <v>Yes</v>
      </c>
      <c r="BV49" s="7" t="str">
        <f>IF(AND((RIGHT($BV$3,2)-'[1]Miter Profiles'!$AC$75-'[1]Outside Edges'!$B48)&gt;=5,'[1]Outside Edges'!$Q48="Yes"),"Yes","No")</f>
        <v>Yes</v>
      </c>
      <c r="BW49" s="7" t="str">
        <f>IF(AND((RIGHT($BW$3,2)-'[1]Miter Profiles'!$AC$76-'[1]Outside Edges'!$B48)&gt;=5,'[1]Outside Edges'!$Q48="Yes"),"Yes","No")</f>
        <v>Yes</v>
      </c>
      <c r="BX49" s="63" t="str">
        <f>IF(AND((RIGHT($BX$3,2)-'[1]Miter Profiles'!$AC$77-'[1]Outside Edges'!$B48)&gt;=5,'[1]Outside Edges'!$Q48="Yes"),"Yes","No")</f>
        <v>Yes</v>
      </c>
      <c r="BY49" s="64" t="str">
        <f>IF(AND((RIGHT($BY$3,2)-'[1]Miter Profiles'!$AC$78-'[1]Outside Edges'!$B48)&gt;=5,'[1]Outside Edges'!$Q48="Yes"),"Yes","No")</f>
        <v>Yes</v>
      </c>
      <c r="BZ49" s="8" t="str">
        <f>IF(AND((RIGHT($BZ$3,2)-'[1]Miter Profiles'!$AC$79-'[1]Outside Edges'!$B48)&gt;=5,'[1]Outside Edges'!$Q48="Yes"),"Yes","No")</f>
        <v>Yes</v>
      </c>
      <c r="CA49" s="65" t="str">
        <f>IF(AND((RIGHT($CA$3,2)-'[1]Miter Profiles'!$AC$80-'[1]Outside Edges'!$B48)&gt;=5,'[1]Outside Edges'!$Q48="Yes"),"Yes","No")</f>
        <v>Yes</v>
      </c>
      <c r="CB49" s="7" t="str">
        <f>IF(AND((RIGHT($CB$3,2)-'[1]Miter Profiles'!$AC$81-'[1]Outside Edges'!$B48)&gt;=5,'[1]Outside Edges'!$Q48="Yes"),"Yes","No")</f>
        <v>Yes</v>
      </c>
      <c r="CC49" s="7" t="str">
        <f>IF(AND((RIGHT($CC$3,2)-'[1]Miter Profiles'!$AC$82-'[1]Outside Edges'!$B48)&gt;=5,'[1]Outside Edges'!$Q48="Yes"),"Yes","No")</f>
        <v>Yes</v>
      </c>
      <c r="CD49" s="63" t="str">
        <f>IF(AND((RIGHT($CD$3,2)-'[1]Miter Profiles'!$AC$83-'[1]Outside Edges'!$B48)&gt;=5,'[1]Outside Edges'!$Q48="Yes"),"Yes","No")</f>
        <v>Yes</v>
      </c>
      <c r="CE49" s="64" t="str">
        <f>IF(AND((RIGHT($CE$3,2)-'[1]Miter Profiles'!$AC$84-'[1]Outside Edges'!$B48)&gt;=5,'[1]Outside Edges'!$Q48="Yes"),"Yes","No")</f>
        <v>Yes</v>
      </c>
      <c r="CF49" s="8" t="str">
        <f>IF(AND((RIGHT($CF$3,2)-'[1]Miter Profiles'!$AC$85-'[1]Outside Edges'!$B48)&gt;=5,'[1]Outside Edges'!$Q48="Yes"),"Yes","No")</f>
        <v>Yes</v>
      </c>
      <c r="CG49" s="65" t="str">
        <f>IF(AND((RIGHT($CG$3,2)-'[1]Miter Profiles'!$AC$86-'[1]Outside Edges'!$B48)&gt;=5,'[1]Outside Edges'!$Q48="Yes"),"Yes","No")</f>
        <v>Yes</v>
      </c>
      <c r="CH49" s="7" t="str">
        <f>IF(AND((RIGHT($CH$3,2)-'[1]Miter Profiles'!$AC$87-'[1]Outside Edges'!$B48)&gt;=5,'[1]Outside Edges'!$Q48="Yes"),"Yes","No")</f>
        <v>Yes</v>
      </c>
      <c r="CI49" s="7" t="str">
        <f>IF(AND((RIGHT($CI$3,2)-'[1]Miter Profiles'!$AC$88-'[1]Outside Edges'!$B48)&gt;=5,'[1]Outside Edges'!$Q48="Yes"),"Yes","No")</f>
        <v>Yes</v>
      </c>
      <c r="CJ49" s="63" t="str">
        <f>IF(AND((RIGHT($CJ$3,2)-'[1]Miter Profiles'!$AC$89-'[1]Outside Edges'!$B48)&gt;=5,'[1]Outside Edges'!$Q48="Yes"),"Yes","No")</f>
        <v>Yes</v>
      </c>
      <c r="CK49" s="64" t="str">
        <f>IF(AND((RIGHT($CK$3,2)-'[1]Miter Profiles'!$AC$90-'[1]Outside Edges'!$B48)&gt;=5,'[1]Outside Edges'!$Q48="Yes"),"Yes","No")</f>
        <v>Yes</v>
      </c>
      <c r="CL49" s="8" t="str">
        <f>IF(AND((RIGHT($CL$3,2)-'[1]Miter Profiles'!$AC$91-'[1]Outside Edges'!$B48)&gt;=5,'[1]Outside Edges'!$Q48="Yes"),"Yes","No")</f>
        <v>Yes</v>
      </c>
      <c r="CM49" s="65" t="str">
        <f>IF(AND((RIGHT($CM$3,2)-'[1]Miter Profiles'!$AC$92-'[1]Outside Edges'!$B48)&gt;=5,'[1]Outside Edges'!$Q48="Yes"),"Yes","No")</f>
        <v>Yes</v>
      </c>
      <c r="CN49" s="7" t="str">
        <f>IF(AND((RIGHT(CN$3,2)-'[1]Miter Profiles'!$AC$93-'[1]Outside Edges'!$B48)&gt;=5,'[1]Outside Edges'!$Q48="Yes"),"Yes","No")</f>
        <v>No</v>
      </c>
      <c r="CO49" s="7" t="str">
        <f>IF(AND((RIGHT(CO$3,2)-'[1]Miter Profiles'!$AC$94-'[1]Outside Edges'!$B48)&gt;=5,'[1]Outside Edges'!$Q48="Yes"),"Yes","No")</f>
        <v>Yes</v>
      </c>
      <c r="CP49" s="63" t="str">
        <f>IF(AND((RIGHT(CP$3,2)-'[1]Miter Profiles'!$AC$95-'[1]Outside Edges'!$B48)&gt;=5,'[1]Outside Edges'!$Q48="Yes"),"Yes","No")</f>
        <v>Yes</v>
      </c>
      <c r="CQ49" s="64" t="str">
        <f>IF(AND((RIGHT(CQ$3,2)-'[1]Miter Profiles'!$AC$96-'[1]Outside Edges'!$B48)&gt;=5,'[1]Outside Edges'!$Q48="Yes"),"Yes","No")</f>
        <v>No</v>
      </c>
      <c r="CR49" s="8" t="str">
        <f>IF(AND((RIGHT(CR$3,2)-'[1]Miter Profiles'!$AC$97-'[1]Outside Edges'!$B48)&gt;=5,'[1]Outside Edges'!$Q48="Yes"),"Yes","No")</f>
        <v>Yes</v>
      </c>
      <c r="CS49" s="65" t="str">
        <f>IF(AND((RIGHT(CS$3,2)-'[1]Miter Profiles'!$AC$98-'[1]Outside Edges'!$B48)&gt;=5,'[1]Outside Edges'!$Q48="Yes"),"Yes","No")</f>
        <v>Yes</v>
      </c>
      <c r="CT49" s="7" t="str">
        <f>IF(AND((RIGHT($CT$3,2)-'[1]Miter Profiles'!$AC$99-'[1]Outside Edges'!$B48)&gt;=5,'[1]Outside Edges'!$Q48="Yes"),"Yes","No")</f>
        <v>No</v>
      </c>
      <c r="CU49" s="7" t="str">
        <f>IF(AND((RIGHT($CU$3,2)-'[1]Miter Profiles'!$AC$100-'[1]Outside Edges'!$B48)&gt;=5,'[1]Outside Edges'!$Q48="Yes"),"Yes","No")</f>
        <v>Yes</v>
      </c>
      <c r="CV49" s="63" t="str">
        <f>IF(AND((RIGHT($CV$3,2)-'[1]Miter Profiles'!$AC$101-'[1]Outside Edges'!$B48)&gt;=5,'[1]Outside Edges'!$Q48="Yes"),"Yes","No")</f>
        <v>Yes</v>
      </c>
      <c r="CW49" s="64" t="str">
        <f>IF(AND((RIGHT($CW$3,2)-'[1]Miter Profiles'!$AC$102-'[1]Outside Edges'!$B48)&gt;=5,'[1]Outside Edges'!$Q48="Yes"),"Yes","No")</f>
        <v>Yes</v>
      </c>
      <c r="CX49" s="8" t="str">
        <f>IF(AND((RIGHT($CX$3,2)-'[1]Miter Profiles'!$AC$103-'[1]Outside Edges'!$B48)&gt;=5,'[1]Outside Edges'!$Q48="Yes"),"Yes","No")</f>
        <v>Yes</v>
      </c>
      <c r="CY49" s="65" t="str">
        <f>IF(AND((RIGHT($CY$3,2)-'[1]Miter Profiles'!$AC$104-'[1]Outside Edges'!$B48)&gt;=5,'[1]Outside Edges'!$Q48="Yes"),"Yes","No")</f>
        <v>Yes</v>
      </c>
      <c r="CZ49" s="7" t="str">
        <f>IF(AND((RIGHT($CZ$3,2)-'[1]Miter Profiles'!$AC$105-'[1]Outside Edges'!$B48)&gt;=5,'[1]Outside Edges'!$Q48="Yes"),"Yes","No")</f>
        <v>No</v>
      </c>
      <c r="DA49" s="7" t="str">
        <f>IF(AND((RIGHT($DA$3,2)-'[1]Miter Profiles'!$AC$106-'[1]Outside Edges'!$B48)&gt;=5,'[1]Outside Edges'!$Q48="Yes"),"Yes","No")</f>
        <v>No</v>
      </c>
      <c r="DB49" s="63" t="str">
        <f>IF(AND((RIGHT($DB$3,2)-'[1]Miter Profiles'!$AC$107-'[1]Outside Edges'!$B48)&gt;=5,'[1]Outside Edges'!$Q48="Yes"),"Yes","No")</f>
        <v>No</v>
      </c>
      <c r="DC49" s="64" t="str">
        <f>IF(AND((RIGHT($DC$3,2)-'[1]Miter Profiles'!$AC$108-'[1]Outside Edges'!$B48)&gt;=5,'[1]Outside Edges'!$Q48="Yes"),"Yes","No")</f>
        <v>No</v>
      </c>
      <c r="DD49" s="8" t="str">
        <f>IF(AND((RIGHT($DD$3,2)-'[1]Miter Profiles'!$AC$109-'[1]Outside Edges'!$B48)&gt;=5,'[1]Outside Edges'!$Q48="Yes"),"Yes","No")</f>
        <v>Yes</v>
      </c>
      <c r="DE49" s="65" t="str">
        <f>IF(AND((RIGHT($DE$3,2)-'[1]Miter Profiles'!$AC$110-'[1]Outside Edges'!$B48)&gt;=5,'[1]Outside Edges'!$Q48="Yes"),"Yes","No")</f>
        <v>Yes</v>
      </c>
      <c r="DF49" s="7" t="str">
        <f>IF(AND((RIGHT($DF$3,2)-'[1]Miter Profiles'!$AC$111-'[1]Outside Edges'!$B48)&gt;=5,'[1]Outside Edges'!$Q48="Yes"),"Yes","No")</f>
        <v>Yes</v>
      </c>
      <c r="DG49" s="7" t="str">
        <f>IF(AND((RIGHT($DG$3,2)-'[1]Miter Profiles'!$AC$112-'[1]Outside Edges'!$B48)&gt;=5,'[1]Outside Edges'!$Q48="Yes"),"Yes","No")</f>
        <v>Yes</v>
      </c>
      <c r="DH49" s="63" t="str">
        <f>IF(AND((RIGHT($DH$3,2)-'[1]Miter Profiles'!$AC$113-'[1]Outside Edges'!$B48)&gt;=5,'[1]Outside Edges'!$Q48="Yes"),"Yes","No")</f>
        <v>Yes</v>
      </c>
      <c r="DI49" s="64" t="str">
        <f>IF(AND((RIGHT($DI$3,2)-'[1]Miter Profiles'!$AC$114-'[1]Outside Edges'!$B48)&gt;=5,'[1]Outside Edges'!$Q48="Yes"),"Yes","No")</f>
        <v>Yes</v>
      </c>
      <c r="DJ49" s="8" t="str">
        <f>IF(AND((RIGHT($DJ$3,2)-'[1]Miter Profiles'!$AC$115-'[1]Outside Edges'!$B48)&gt;=5,'[1]Outside Edges'!$Q48="Yes"),"Yes","No")</f>
        <v>Yes</v>
      </c>
      <c r="DK49" s="65" t="str">
        <f>IF(AND((RIGHT($DK$3,2)-'[1]Miter Profiles'!$AC$116-'[1]Outside Edges'!$B48)&gt;=5,'[1]Outside Edges'!$Q48="Yes"),"Yes","No")</f>
        <v>Yes</v>
      </c>
      <c r="DL49" s="7" t="str">
        <f>IF(AND((RIGHT($DL$3,2)-'[1]Miter Profiles'!$AC$117-'[1]Outside Edges'!$B48)&gt;=5,'[1]Outside Edges'!$Q48="Yes"),"Yes","No")</f>
        <v>Yes</v>
      </c>
      <c r="DM49" s="7" t="str">
        <f>IF(AND((RIGHT($DM$3,2)-'[1]Miter Profiles'!$AC$118-'[1]Outside Edges'!$B48)&gt;=5,'[1]Outside Edges'!$Q48="Yes"),"Yes","No")</f>
        <v>Yes</v>
      </c>
      <c r="DN49" s="63" t="str">
        <f>IF(AND((RIGHT($DN$3,2)-'[1]Miter Profiles'!$AC$119-'[1]Outside Edges'!$B48)&gt;=5,'[1]Outside Edges'!$Q48="Yes"),"Yes","No")</f>
        <v>Yes</v>
      </c>
      <c r="DO49" s="64" t="str">
        <f>IF(AND((RIGHT($DO$3,2)-'[1]Miter Profiles'!$AC$120-'[1]Outside Edges'!$B48)&gt;=5,'[1]Outside Edges'!$Q48="Yes"),"Yes","No")</f>
        <v>No</v>
      </c>
      <c r="DP49" s="8" t="str">
        <f>IF(AND((RIGHT($DP$3,2)-'[1]Miter Profiles'!$AC$121-'[1]Outside Edges'!$B48)&gt;=5,'[1]Outside Edges'!$Q48="Yes"),"Yes","No")</f>
        <v>No</v>
      </c>
      <c r="DQ49" s="65" t="str">
        <f>IF(AND((RIGHT($DQ$3,2)-'[1]Miter Profiles'!$AC$122-'[1]Outside Edges'!$B48)&gt;=5,'[1]Outside Edges'!$Q48="Yes"),"Yes","No")</f>
        <v>Yes</v>
      </c>
      <c r="DR49" s="7" t="str">
        <f>IF(AND((RIGHT($DR$3,2)-'[1]Miter Profiles'!$AC$123-'[1]Outside Edges'!$B48)&gt;=5,'[1]Outside Edges'!$Q48="Yes"),"Yes","No")</f>
        <v>Yes</v>
      </c>
      <c r="DS49" s="7" t="str">
        <f>IF(AND((RIGHT($DS$3,2)-'[1]Miter Profiles'!$AC$124-'[1]Outside Edges'!$B48)&gt;=5,'[1]Outside Edges'!$Q48="Yes"),"Yes","No")</f>
        <v>Yes</v>
      </c>
      <c r="DT49" s="63" t="str">
        <f>IF(AND((RIGHT($DT$3,2)-'[1]Miter Profiles'!$AC$125-'[1]Outside Edges'!$B48)&gt;=5,'[1]Outside Edges'!$Q48="Yes"),"Yes","No")</f>
        <v>Yes</v>
      </c>
      <c r="DU49" s="64" t="str">
        <f>IF(AND((RIGHT($DU$3,2)-'[1]Miter Profiles'!$AC$126-'[1]Outside Edges'!$B48)&gt;=5,'[1]Outside Edges'!$Q48="Yes"),"Yes","No")</f>
        <v>Yes</v>
      </c>
      <c r="DV49" s="8" t="str">
        <f>IF(AND((RIGHT($DV$3,2)-'[1]Miter Profiles'!$AC$127-'[1]Outside Edges'!$B48)&gt;=5,'[1]Outside Edges'!$Q48="Yes"),"Yes","No")</f>
        <v>Yes</v>
      </c>
      <c r="DW49" s="65" t="str">
        <f>IF(AND((RIGHT($DW$3,2)-'[1]Miter Profiles'!$AC$128-'[1]Outside Edges'!$B48)&gt;=5,'[1]Outside Edges'!$Q48="Yes"),"Yes","No")</f>
        <v>Yes</v>
      </c>
      <c r="DX49" s="7" t="str">
        <f>IF(AND((RIGHT($DX$3,2)-'[1]Miter Profiles'!$AC$129-'[1]Outside Edges'!$B48)&gt;=5,'[1]Outside Edges'!$Q48="Yes"),"Yes","No")</f>
        <v>Yes</v>
      </c>
      <c r="DY49" s="7" t="str">
        <f>IF(AND((RIGHT($DY$3,2)-'[1]Miter Profiles'!$AC$130-'[1]Outside Edges'!$B48)&gt;=5,'[1]Outside Edges'!$Q48="Yes"),"Yes","No")</f>
        <v>Yes</v>
      </c>
      <c r="DZ49" s="63" t="str">
        <f>IF(AND((RIGHT($DZ$3,2)-'[1]Miter Profiles'!$AC$131-'[1]Outside Edges'!$B48)&gt;=5,'[1]Outside Edges'!$Q48="Yes"),"Yes","No")</f>
        <v>Yes</v>
      </c>
      <c r="EA49" s="68" t="str">
        <f>IF(AND((RIGHT($EA$3,2)-'[1]Miter Profiles'!$AC$132-'[1]Outside Edges'!$B48)&gt;=5,'[1]Outside Edges'!$Q48="Yes"),"Yes","No")</f>
        <v>Yes</v>
      </c>
      <c r="EB49" s="78" t="str">
        <f>IF(AND((RIGHT($EB$3,2)-'[1]Miter Profiles'!$AC$133-'[1]Outside Edges'!$B48)&gt;=5,'[1]Outside Edges'!$Q48="Yes"),"Yes","No")</f>
        <v>No</v>
      </c>
      <c r="EC49" s="79" t="str">
        <f>IF(AND((RIGHT($EC$3,2)-'[1]Miter Profiles'!$AC$134-'[1]Outside Edges'!$B48)&gt;=5,'[1]Outside Edges'!$Q48="Yes"),"Yes","No")</f>
        <v>Yes</v>
      </c>
      <c r="ED49" s="81" t="str">
        <f>IF(AND((RIGHT($ED$3,2)-'[1]Miter Profiles'!$AC$135-'[1]Outside Edges'!$B48)&gt;=5,'[1]Outside Edges'!$Q48="Yes"),"Yes","No")</f>
        <v>Yes</v>
      </c>
      <c r="EE49" s="80" t="str">
        <f>IF(AND((RIGHT($EE$3,2)-'[1]Miter Profiles'!$AC$136-'[1]Outside Edges'!$B48)&gt;=5,'[1]Outside Edges'!$Q48="Yes"),"Yes","No")</f>
        <v>Yes</v>
      </c>
      <c r="EF49" s="63" t="str">
        <f>IF(AND((RIGHT($EF$3,2)-'[1]Miter Profiles'!$AC$137-'[1]Outside Edges'!$B48)&gt;=5,'[1]Outside Edges'!$Q48="Yes"),"Yes","No")</f>
        <v>Yes</v>
      </c>
      <c r="EG49" s="7" t="str">
        <f>IF(AND((RIGHT($EG$3,2)-'[1]Miter Profiles'!$AC$138-'[1]Outside Edges'!$B48)&gt;=5,'[1]Outside Edges'!$Q48="Yes"),"Yes","No")</f>
        <v>Yes</v>
      </c>
      <c r="EH49" s="68" t="str">
        <f>IF(AND((RIGHT($EH$3,2)-'[1]Miter Profiles'!$AC$139-'[1]Outside Edges'!$B48)&gt;=5,'[1]Outside Edges'!$Q48="Yes"),"Yes","No")</f>
        <v>Yes</v>
      </c>
      <c r="EI49" s="82" t="str">
        <f>IF(AND((RIGHT($EI$3,2)-'[1]Miter Profiles'!$AC$140-'[1]Outside Edges'!$B48)&gt;=5,'[1]Outside Edges'!$Q48="Yes"),"Yes","No")</f>
        <v>Yes</v>
      </c>
      <c r="EJ49" s="83" t="str">
        <f>IF(AND((RIGHT($EJ$3,2)-'[1]Miter Profiles'!$AC$141-'[1]Outside Edges'!$B48)&gt;=5,'[1]Outside Edges'!$Q48="Yes"),"Yes","No")</f>
        <v>Yes</v>
      </c>
      <c r="EK49" s="83" t="str">
        <f>IF(AND((RIGHT($EK$3,2)-'[1]Miter Profiles'!$AC$142-'[1]Outside Edges'!$B48)&gt;=5,'[1]Outside Edges'!$Q48="Yes"),"Yes","No")</f>
        <v>Yes</v>
      </c>
      <c r="EL49" s="81" t="str">
        <f>IF(AND((RIGHT($EL$3,2)-'[1]Miter Profiles'!$AC$143-'[1]Outside Edges'!$B48)&gt;=5,'[1]Outside Edges'!$Q48="Yes"),"Yes","No")</f>
        <v>Yes</v>
      </c>
      <c r="EM49" s="84" t="str">
        <f>IF(AND((RIGHT($EM$3,2)-'[1]Miter Profiles'!$AC$144-'[1]Outside Edges'!$B48)&gt;=5,'[1]Outside Edges'!$Q48="Yes"),"Yes","No")</f>
        <v>No</v>
      </c>
      <c r="EN49" s="7" t="str">
        <f>IF(AND((RIGHT($EN$3,2)-'[1]Miter Profiles'!$AC$145-'[1]Outside Edges'!$B48)&gt;=5,'[1]Outside Edges'!$Q48="Yes"),"Yes","No")</f>
        <v>Yes</v>
      </c>
      <c r="EO49" s="68" t="str">
        <f>IF(AND((RIGHT($EO$3,2)-'[1]Miter Profiles'!$AC$146-'[1]Outside Edges'!$B48)&gt;=5,'[1]Outside Edges'!$Q48="Yes"),"Yes","No")</f>
        <v>Yes</v>
      </c>
      <c r="EP49" s="83" t="str">
        <f>IF(AND((RIGHT($EP$3,2)-'[1]Miter Profiles'!$AC$147-'[1]Outside Edges'!$B48)&gt;=5,'[1]Outside Edges'!$Q48="Yes"),"Yes","No")</f>
        <v>No</v>
      </c>
      <c r="EQ49" s="83" t="str">
        <f>IF(AND((RIGHT($EQ$3,2)-'[1]Miter Profiles'!$AC$148-'[1]Outside Edges'!$B48)&gt;=5,'[1]Outside Edges'!$Q48="Yes"),"Yes","No")</f>
        <v>Yes</v>
      </c>
      <c r="ER49" s="81" t="str">
        <f>IF(AND((RIGHT($ER$3,2)-'[1]Miter Profiles'!$AC$149-'[1]Outside Edges'!$B48)&gt;=5,'[1]Outside Edges'!$Q48="Yes"),"Yes","No")</f>
        <v>Yes</v>
      </c>
      <c r="ES49" s="84" t="str">
        <f>IF(AND((RIGHT($ES$3,2)-'[1]Miter Profiles'!$AC$150-'[1]Outside Edges'!$B48)&gt;=5,'[1]Outside Edges'!$Q48="Yes"),"Yes","No")</f>
        <v>No</v>
      </c>
      <c r="ET49" s="7" t="str">
        <f>IF(AND((RIGHT($ET$3,2)-'[1]Miter Profiles'!$AC$151-'[1]Outside Edges'!$B48)&gt;=5,'[1]Outside Edges'!$Q48="Yes"),"Yes","No")</f>
        <v>Yes</v>
      </c>
      <c r="EU49" s="68" t="str">
        <f>IF(AND((RIGHT($EU$3,2)-'[1]Miter Profiles'!$AC$152-'[1]Outside Edges'!$B48)&gt;=5,'[1]Outside Edges'!$Q48="Yes"),"Yes","No")</f>
        <v>Yes</v>
      </c>
      <c r="EV49" s="83" t="str">
        <f>IF(AND((RIGHT($EV$3,2)-'[1]Miter Profiles'!$AC$153-'[1]Outside Edges'!$B48)&gt;=5,'[1]Outside Edges'!$Q48="Yes"),"Yes","No")</f>
        <v>No</v>
      </c>
      <c r="EW49" s="83" t="str">
        <f>IF(AND((RIGHT($EW$3,2)-'[1]Miter Profiles'!$AC$154-'[1]Outside Edges'!$B48)&gt;=5,'[1]Outside Edges'!$Q48="Yes"),"Yes","No")</f>
        <v>Yes</v>
      </c>
      <c r="EX49" s="81" t="str">
        <f>IF(AND((RIGHT($EX$3,2)-'[1]Miter Profiles'!$AC$155-'[1]Outside Edges'!$B48)&gt;=5,'[1]Outside Edges'!$Q48="Yes"),"Yes","No")</f>
        <v>Yes</v>
      </c>
      <c r="EY49" s="84" t="str">
        <f>IF(AND((RIGHT($EY$3,2)-'[1]Miter Profiles'!$AC$156-'[1]Outside Edges'!$B48)&gt;=5,'[1]Outside Edges'!$Q48="Yes"),"Yes","No")</f>
        <v>Yes</v>
      </c>
      <c r="EZ49" s="7" t="str">
        <f>IF(AND((RIGHT($EZ$3,2)-'[1]Miter Profiles'!$AC$157-'[1]Outside Edges'!$B48)&gt;=5,'[1]Outside Edges'!$Q48="Yes"),"Yes","No")</f>
        <v>Yes</v>
      </c>
      <c r="FA49" s="68" t="str">
        <f>IF(AND((RIGHT($FA$3,2)-'[1]Miter Profiles'!$AC$158-'[1]Outside Edges'!$B48)&gt;=5,'[1]Outside Edges'!$Q48="Yes"),"Yes","No")</f>
        <v>Yes</v>
      </c>
      <c r="FB49" s="83" t="str">
        <f>IF(AND((RIGHT($FB$3,2)-'[1]Miter Profiles'!$AC$159-'[1]Outside Edges'!$B48)&gt;=5,'[1]Outside Edges'!$Q48="Yes"),"Yes","No")</f>
        <v>Yes</v>
      </c>
      <c r="FC49" s="83" t="str">
        <f>IF(AND((RIGHT($FC$3,2)-'[1]Miter Profiles'!$AC$160-'[1]Outside Edges'!$B48)&gt;=5,'[1]Outside Edges'!$Q48="Yes"),"Yes","No")</f>
        <v>Yes</v>
      </c>
      <c r="FD49" s="81" t="str">
        <f>IF(AND((RIGHT($FD$3,2)-'[1]Miter Profiles'!$AC$161-'[1]Outside Edges'!$B48)&gt;=5,'[1]Outside Edges'!$Q48="Yes"),"Yes","No")</f>
        <v>Yes</v>
      </c>
      <c r="FE49" s="84" t="str">
        <f>IF(AND((RIGHT($FE$3,2)-'[1]Miter Profiles'!$AC$162-'[1]Outside Edges'!$B48)&gt;=5,'[1]Outside Edges'!$Q48="Yes"),"Yes","No")</f>
        <v>Yes</v>
      </c>
      <c r="FF49" s="7" t="str">
        <f>IF(AND((RIGHT($FF$3,2)-'[1]Miter Profiles'!$AC$163-'[1]Outside Edges'!$B48)&gt;=5,'[1]Outside Edges'!$Q48="Yes"),"Yes","No")</f>
        <v>Yes</v>
      </c>
      <c r="FG49" s="68" t="str">
        <f>IF(AND((RIGHT($FG$3,2)-'[1]Miter Profiles'!$AC$164-'[1]Outside Edges'!$B48)&gt;=5,'[1]Outside Edges'!$Q48="Yes"),"Yes","No")</f>
        <v>Yes</v>
      </c>
      <c r="FH49" s="83" t="str">
        <f>IF(AND((RIGHT($FH$3,2)-'[1]Miter Profiles'!$AC$165-'[1]Outside Edges'!$B48)&gt;=5,'[1]Outside Edges'!$Q48="Yes"),"Yes","No")</f>
        <v>Yes</v>
      </c>
      <c r="FI49" s="83" t="str">
        <f>IF(AND((RIGHT($FI$3,2)-'[1]Miter Profiles'!$AC$166-'[1]Outside Edges'!$B48)&gt;=5,'[1]Outside Edges'!$Q48="Yes"),"Yes","No")</f>
        <v>Yes</v>
      </c>
      <c r="FJ49" s="81" t="str">
        <f>IF(AND((RIGHT($FJ$3,2)-'[1]Miter Profiles'!$AC$167-'[1]Outside Edges'!$B48)&gt;=5,'[1]Outside Edges'!$Q48="Yes"),"Yes","No")</f>
        <v>Yes</v>
      </c>
      <c r="FK49" s="84" t="str">
        <f>IF(AND((RIGHT($FK$3,2)-'[1]Miter Profiles'!$AC$168-'[1]Outside Edges'!$B48)&gt;=5,'[1]Outside Edges'!$Q48="Yes"),"Yes","No")</f>
        <v>Yes</v>
      </c>
      <c r="FL49" s="7" t="str">
        <f>IF(AND((RIGHT($FL$3,2)-'[1]Miter Profiles'!$AC$169-'[1]Outside Edges'!$B48)&gt;=5,'[1]Outside Edges'!$Q48="Yes"),"Yes","No")</f>
        <v>Yes</v>
      </c>
      <c r="FM49" s="68" t="str">
        <f>IF(AND((RIGHT($FM$3,2)-'[1]Miter Profiles'!$AC$170-'[1]Outside Edges'!$B48)&gt;=5,'[1]Outside Edges'!$Q48="Yes"),"Yes","No")</f>
        <v>Yes</v>
      </c>
      <c r="FN49" s="83" t="str">
        <f>IF(AND((RIGHT($FN$3,2)-'[1]Miter Profiles'!$AC$171-'[1]Outside Edges'!$B48)&gt;=5,'[1]Outside Edges'!$Q48="Yes"),"Yes","No")</f>
        <v>Yes</v>
      </c>
      <c r="FO49" s="83" t="str">
        <f>IF(AND((RIGHT($FO$3,2)-'[1]Miter Profiles'!$AC$172-'[1]Outside Edges'!$B48)&gt;=5,'[1]Outside Edges'!$Q48="Yes"),"Yes","No")</f>
        <v>Yes</v>
      </c>
      <c r="FP49" s="81" t="str">
        <f>IF(AND((RIGHT($FP$3,2)-'[1]Miter Profiles'!$AC$173-'[1]Outside Edges'!$B48)&gt;=5,'[1]Outside Edges'!$Q48="Yes"),"Yes","No")</f>
        <v>Yes</v>
      </c>
      <c r="FQ49" s="84" t="str">
        <f>IF(AND((RIGHT($FQ$3,2)-'[1]Miter Profiles'!$AC$174-'[1]Outside Edges'!$B48)&gt;=5,'[1]Outside Edges'!$Q48="Yes"),"Yes","No")</f>
        <v>Yes</v>
      </c>
      <c r="FR49" s="7" t="str">
        <f>IF(AND((RIGHT($FR$3,2)-'[1]Miter Profiles'!$AC$175-'[1]Outside Edges'!$B48)&gt;=5,'[1]Outside Edges'!$Q48="Yes"),"Yes","No")</f>
        <v>Yes</v>
      </c>
      <c r="FS49" s="68" t="str">
        <f>IF(AND((RIGHT($FS$3,2)-'[1]Miter Profiles'!$AC$176-'[1]Outside Edges'!$B48)&gt;=5,'[1]Outside Edges'!$Q48="Yes"),"Yes","No")</f>
        <v>Yes</v>
      </c>
      <c r="FT49" s="83" t="str">
        <f>IF(AND((RIGHT($FT$3,2)-'[1]Miter Profiles'!$AC$177-'[1]Outside Edges'!$B48)&gt;=5,'[1]Outside Edges'!$Q48="Yes"),"Yes","No")</f>
        <v>Yes</v>
      </c>
      <c r="FU49" s="83" t="str">
        <f>IF(AND((RIGHT($FU$3,2)-'[1]Miter Profiles'!$AC$178-'[1]Outside Edges'!$B48)&gt;=5,'[1]Outside Edges'!$Q48="Yes"),"Yes","No")</f>
        <v>Yes</v>
      </c>
      <c r="FV49" s="81" t="str">
        <f>IF(AND((RIGHT($V$3,2)-'[1]Miter Profiles'!$AC$179-'[1]Outside Edges'!$B48)&gt;=5,'[1]Outside Edges'!$Q48="Yes"),"Yes","No")</f>
        <v>Yes</v>
      </c>
      <c r="FW49" s="84" t="str">
        <f>IF(AND((RIGHT($FW$3,2)-'[1]Miter Profiles'!$AC$180-'[1]Outside Edges'!$B48)&gt;=5,'[1]Outside Edges'!$Q48="Yes"),"Yes","No")</f>
        <v>No</v>
      </c>
      <c r="FX49" s="197" t="str">
        <f>IF(AND((RIGHT($FX$3,2)-'[1]Miter Profiles'!$AC$181-'[1]Outside Edges'!$B48)&gt;=5,'[1]Outside Edges'!$Q48="Yes"),"Yes","No")</f>
        <v>Yes</v>
      </c>
      <c r="FY49" s="198" t="str">
        <f>IF(AND((RIGHT($FY$3,2)-'[1]Miter Profiles'!$AC$182-'[1]Outside Edges'!$B48)&gt;=5,'[1]Outside Edges'!$Q48="Yes"),"Yes","No")</f>
        <v>Yes</v>
      </c>
      <c r="FZ49" s="200" t="str">
        <f>IF(AND((RIGHT($FZ$3,2)-'[1]Miter Profiles'!$AC$183-'[1]Outside Edges'!$B48)&gt;=5,'[1]Outside Edges'!$Q48="Yes"),"Yes","No")</f>
        <v>No</v>
      </c>
      <c r="GA49" s="201" t="str">
        <f>IF(AND((RIGHT($GA$3,2)-'[1]Miter Profiles'!$AC$184-'[1]Outside Edges'!$B48)&gt;=5,'[1]Outside Edges'!$Q48="Yes"),"Yes","No")</f>
        <v>Yes</v>
      </c>
      <c r="GB49" s="202" t="str">
        <f>IF(AND((RIGHT($GB$3,2)-'[1]Miter Profiles'!$AC$185-'[1]Outside Edges'!$B48)&gt;=5,'[1]Outside Edges'!$Q48="Yes"),"Yes","No")</f>
        <v>Yes</v>
      </c>
      <c r="GC49" s="199" t="str">
        <f>IF(AND((RIGHT($GC$3,2)-'[1]Miter Profiles'!$AC$186-'[1]Outside Edges'!$B48)&gt;=5,'[1]Outside Edges'!$Q48="Yes"),"Yes","No")</f>
        <v>No</v>
      </c>
      <c r="GD49" s="197" t="str">
        <f>IF(AND((RIGHT($GD$3,2)-'[1]Miter Profiles'!$AC$187-'[1]Outside Edges'!$B48)&gt;=5,'[1]Outside Edges'!$Q48="Yes"),"Yes","No")</f>
        <v>Yes</v>
      </c>
      <c r="GE49" s="198" t="str">
        <f>IF(AND((RIGHT($GE$3,2)-'[1]Miter Profiles'!$AC$188-'[1]Outside Edges'!$B48)&gt;=5,'[1]Outside Edges'!$Q48="Yes"),"Yes","No")</f>
        <v>Yes</v>
      </c>
      <c r="GF49" s="200" t="str">
        <f>IF(AND((RIGHT($GF$3,2)-'[1]Miter Profiles'!$AC$189-'[1]Outside Edges'!$B48)&gt;=5,'[1]Outside Edges'!$Q48="Yes"),"Yes","No")</f>
        <v>Yes</v>
      </c>
      <c r="GG49" s="201" t="str">
        <f>IF(AND((RIGHT($GG$3,2)-'[1]Miter Profiles'!$AC$190-'[1]Outside Edges'!$B48)&gt;=5,'[1]Outside Edges'!$Q48="Yes"),"Yes","No")</f>
        <v>Yes</v>
      </c>
      <c r="GH49" s="202" t="str">
        <f>IF(AND((RIGHT($GH$3,2)-'[1]Miter Profiles'!$AC$191-'[1]Outside Edges'!$B48)&gt;=5,'[1]Outside Edges'!$Q48="Yes"),"Yes","No")</f>
        <v>Yes</v>
      </c>
      <c r="GI49" s="199" t="str">
        <f>IF(AND((RIGHT($GI$3,2)-'[1]Miter Profiles'!$AC$192-'[1]Outside Edges'!$B48)&gt;=5,'[1]Outside Edges'!$Q48="Yes"),"Yes","No")</f>
        <v>Yes</v>
      </c>
      <c r="GJ49" s="197" t="str">
        <f>IF(AND((RIGHT($GJ$3,2)-'[1]Miter Profiles'!$AC$193-'[1]Outside Edges'!$B48)&gt;=5,'[1]Outside Edges'!$Q48="Yes"),"Yes","No")</f>
        <v>Yes</v>
      </c>
      <c r="GK49" s="198" t="str">
        <f>IF(AND((RIGHT($GK$3,2)-'[1]Miter Profiles'!$AC$194-'[1]Outside Edges'!$B48)&gt;=5,'[1]Outside Edges'!$Q48="Yes"),"Yes","No")</f>
        <v>Yes</v>
      </c>
      <c r="GL49" s="200" t="str">
        <f>IF(AND((RIGHT($GL$3,2)-'[1]Miter Profiles'!$AC$195-'[1]Outside Edges'!$B48)&gt;=5,'[1]Outside Edges'!$Q48="Yes"),"Yes","No")</f>
        <v>Yes</v>
      </c>
      <c r="GM49" s="201" t="str">
        <f>IF(AND((RIGHT($GM$3,2)-'[1]Miter Profiles'!$AC$196-'[1]Outside Edges'!$B48)&gt;=5,'[1]Outside Edges'!$Q48="Yes"),"Yes","No")</f>
        <v>Yes</v>
      </c>
      <c r="GN49" s="202" t="str">
        <f>IF(AND((RIGHT($GN$3,2)-'[1]Miter Profiles'!$AC$197-'[1]Outside Edges'!$B48)&gt;=5,'[1]Outside Edges'!$Q48="Yes"),"Yes","No")</f>
        <v>Yes</v>
      </c>
      <c r="GO49" s="199" t="str">
        <f>IF(AND((RIGHT($GO$3,2)-'[1]Miter Profiles'!$AC$198-'[1]Outside Edges'!$B48)&gt;=5,'[1]Outside Edges'!$Q48="Yes"),"Yes","No")</f>
        <v>No</v>
      </c>
      <c r="GP49" s="197" t="str">
        <f>IF(AND((RIGHT($GP$3,2)-'[1]Miter Profiles'!$AC$199-'[1]Outside Edges'!$B48)&gt;=5,'[1]Outside Edges'!$Q48="Yes"),"Yes","No")</f>
        <v>Yes</v>
      </c>
      <c r="GQ49" s="198" t="str">
        <f>IF(AND((RIGHT($GQ$3,2)-'[1]Miter Profiles'!$AC$200-'[1]Outside Edges'!$B48)&gt;=5,'[1]Outside Edges'!$Q48="Yes"),"Yes","No")</f>
        <v>Yes</v>
      </c>
      <c r="GR49" s="211" t="str">
        <f>IF(AND((RIGHT($GR$3,2)-'[1]Miter Profiles'!$AC$201-'[1]Outside Edges'!$B48)&gt;=5,'[1]Outside Edges'!$Q48="Yes"),"Yes","No")</f>
        <v>Yes</v>
      </c>
      <c r="GS49" s="197" t="str">
        <f>IF(AND((RIGHT($GS$3,2)-'[1]Miter Profiles'!$AC$202-'[1]Outside Edges'!$B48)&gt;=5,'[1]Outside Edges'!$Q48="Yes"),"Yes","No")</f>
        <v>Yes</v>
      </c>
      <c r="GT49" s="212" t="str">
        <f>IF(AND((RIGHT($GT$3,2)-'[1]Miter Profiles'!$AC$203-'[1]Outside Edges'!$B48)&gt;=5,'[1]Outside Edges'!$Q48="Yes"),"Yes","No")</f>
        <v>Yes</v>
      </c>
      <c r="GU49" s="208" t="str">
        <f>IF(AND((RIGHT($GU$3,2)-'[1]Miter Profiles'!$AC$204-'[1]Outside Edges'!$B48)&gt;=5,'[1]Outside Edges'!$Q48="Yes"),"Yes","No")</f>
        <v>No</v>
      </c>
      <c r="GV49" s="209" t="str">
        <f>IF(AND((RIGHT($GV$3,2)-'[1]Miter Profiles'!$AC$205-'[1]Outside Edges'!$B48)&gt;=5,'[1]Outside Edges'!$Q48="Yes"),"Yes","No")</f>
        <v>Yes</v>
      </c>
      <c r="GW49" s="210" t="str">
        <f>IF(AND((RIGHT($GW$3,2)-'[1]Miter Profiles'!$AC$206-'[1]Outside Edges'!$B48)&gt;=5,'[1]Outside Edges'!$Q48="Yes"),"Yes","No")</f>
        <v>Yes</v>
      </c>
      <c r="GX49" s="200" t="str">
        <f>IF(AND((RIGHT($GX$3,2)-'[1]Miter Profiles'!$AC$207-'[1]Outside Edges'!$B48)&gt;=5,'[1]Outside Edges'!$Q48="Yes"),"Yes","No")</f>
        <v>No</v>
      </c>
      <c r="GY49" s="201" t="str">
        <f>IF(AND((RIGHT($GY$3,2)-'[1]Miter Profiles'!$AC$208-'[1]Outside Edges'!$B48)&gt;=5,'[1]Outside Edges'!$Q48="Yes"),"Yes","No")</f>
        <v>Yes</v>
      </c>
      <c r="GZ49" s="202" t="str">
        <f>IF(AND((RIGHT($GZ$3,2)-'[1]Miter Profiles'!$AC$209-'[1]Outside Edges'!$B48)&gt;=5,'[1]Outside Edges'!$Q48="Yes"),"Yes","No")</f>
        <v>Yes</v>
      </c>
      <c r="HA49" s="199" t="str">
        <f>IF(AND((RIGHT($HA$3,2)-'[1]Miter Profiles'!$AC$210-'[1]Outside Edges'!$B48)&gt;=5,'[1]Outside Edges'!$Q48="Yes"),"Yes","No")</f>
        <v>No</v>
      </c>
      <c r="HB49" s="197" t="str">
        <f>IF(AND((RIGHT($HB$3,2)-'[1]Miter Profiles'!$AC$211-'[1]Outside Edges'!$B48)&gt;=5,'[1]Outside Edges'!$Q48="Yes"),"Yes","No")</f>
        <v>Yes</v>
      </c>
      <c r="HC49" s="198" t="str">
        <f>IF(AND((RIGHT($HC$3,2)-'[1]Miter Profiles'!$AC$212-'[1]Outside Edges'!$B48)&gt;=5,'[1]Outside Edges'!$Q48="Yes"),"Yes","No")</f>
        <v>Yes</v>
      </c>
      <c r="HD49" s="200" t="str">
        <f>IF(AND((RIGHT($HD$3,2)-'[1]Miter Profiles'!$AC$213-'[1]Outside Edges'!$B48)&gt;=5,'[1]Outside Edges'!$Q48="Yes"),"Yes","No")</f>
        <v>No</v>
      </c>
      <c r="HE49" s="202" t="str">
        <f>IF(AND((RIGHT($HE$3,2)-'[1]Miter Profiles'!$AC$214-'[1]Outside Edges'!$B48)&gt;=5,'[1]Outside Edges'!$Q48="Yes"),"Yes","No")</f>
        <v>No</v>
      </c>
      <c r="HF49" s="199" t="str">
        <f>IF(AND((RIGHT($HF$3,2)-'[1]Miter Profiles'!$AC$215-'[1]Outside Edges'!$B48)&gt;=5,'[1]Outside Edges'!$Q48="Yes"),"Yes","No")</f>
        <v>Yes</v>
      </c>
      <c r="HG49" s="197" t="str">
        <f>IF(AND((RIGHT($HG$3,2)-'[1]Miter Profiles'!$AC$216-'[1]Outside Edges'!$B48)&gt;=5,'[1]Outside Edges'!$Q48="Yes"),"Yes","No")</f>
        <v>Yes</v>
      </c>
      <c r="HH49" s="198" t="str">
        <f>IF(AND((RIGHT($HH$3,2)-'[1]Miter Profiles'!$AC$217-'[1]Outside Edges'!$B48)&gt;=5,'[1]Outside Edges'!$Q48="Yes"),"Yes","No")</f>
        <v>Yes</v>
      </c>
      <c r="HI49" s="200" t="str">
        <f>IF(AND((RIGHT($HI$3,2)-'[1]Miter Profiles'!$AC$218-'[1]Outside Edges'!$B48)&gt;=5,'[1]Outside Edges'!$Q48="Yes"),"Yes","No")</f>
        <v>Yes</v>
      </c>
      <c r="HJ49" s="201" t="str">
        <f>IF(AND((RIGHT($HJ$3,2)-'[1]Miter Profiles'!$AC$219-'[1]Outside Edges'!$B48)&gt;=5,'[1]Outside Edges'!$Q48="Yes"),"Yes","No")</f>
        <v>Yes</v>
      </c>
      <c r="HK49" s="202" t="str">
        <f>IF(AND((RIGHT($HK$3,2)-'[1]Miter Profiles'!$AC$220-'[1]Outside Edges'!$B48)&gt;=5,'[1]Outside Edges'!$Q48="Yes"),"Yes","No")</f>
        <v>Yes</v>
      </c>
      <c r="HL49" s="199" t="str">
        <f>IF(AND((RIGHT($HL$3,2)-'[1]Miter Profiles'!$AC$221-'[1]Outside Edges'!$B48)&gt;=5,'[1]Outside Edges'!$Q48="Yes"),"Yes","No")</f>
        <v>No</v>
      </c>
      <c r="HM49" s="197" t="str">
        <f>IF(AND((RIGHT($HM$3,2)-'[1]Miter Profiles'!$AC$222-'[1]Outside Edges'!$B48)&gt;=5,'[1]Outside Edges'!$Q48="Yes"),"Yes","No")</f>
        <v>Yes</v>
      </c>
      <c r="HN49" s="197" t="str">
        <f>IF(AND((RIGHT($HN$3,2)-'[1]Miter Profiles'!$AC$223-'[1]Outside Edges'!$B48)&gt;=5,'[1]Outside Edges'!$Q48="Yes"),"Yes","No")</f>
        <v>Yes</v>
      </c>
      <c r="HO49" s="201" t="str">
        <f>IF(AND((RIGHT($HO$3,2)-'[1]Miter Profiles'!$AC$224-'[1]Outside Edges'!$B48)&gt;=5,'[1]Outside Edges'!$Q48="Yes"),"Yes","No")</f>
        <v>No</v>
      </c>
      <c r="HP49" s="201" t="str">
        <f>IF(AND((RIGHT($HP$3,2)-'[1]Miter Profiles'!$AC$225-'[1]Outside Edges'!$B48)&gt;=5,'[1]Outside Edges'!$Q48="Yes"),"Yes","No")</f>
        <v>Yes</v>
      </c>
      <c r="HQ49" s="201" t="str">
        <f>IF(AND((RIGHT($HQ$3,3)-'[1]Miter Profiles'!$AC$226-'[1]Outside Edges'!$B48)&gt;=5,'[1]Outside Edges'!$Q48="Yes"),"Yes","No")</f>
        <v>No</v>
      </c>
      <c r="HR49" s="201" t="str">
        <f>IF(AND((RIGHT($HR$3,2)-'[1]Miter Profiles'!$AC$227-'[1]Outside Edges'!$B48)&gt;=5,'[1]Outside Edges'!$Q48="Yes"),"Yes","No")</f>
        <v>No</v>
      </c>
      <c r="HS49" s="197" t="str">
        <f>IF(AND((RIGHT($HS$3,2)-'[1]Miter Profiles'!$AC$228-'[1]Outside Edges'!$B48)&gt;=5,'[1]Outside Edges'!$Q48="Yes"),"Yes","No")</f>
        <v>Yes</v>
      </c>
      <c r="HT49" s="197" t="str">
        <f>IF(AND((RIGHT($HT$3,2)-'[1]Miter Profiles'!$AC$229-'[1]Outside Edges'!$B48)&gt;=5,'[1]Outside Edges'!$Q48="Yes"),"Yes","No")</f>
        <v>Yes</v>
      </c>
      <c r="HU49" s="197" t="str">
        <f>IF(AND((RIGHT($HU$3,2)-'[1]Miter Profiles'!$AC$230-'[1]Outside Edges'!$B48)&gt;=5,'[1]Outside Edges'!$Q48="Yes"),"Yes","No")</f>
        <v>Yes</v>
      </c>
      <c r="HV49" s="201" t="str">
        <f>IF(AND((RIGHT($HV$3,2)-'[1]Miter Profiles'!$AC$231-'[1]Outside Edges'!$B48)&gt;=5,'[1]Outside Edges'!$Q48="Yes"),"Yes","No")</f>
        <v>No</v>
      </c>
      <c r="HW49" s="201" t="str">
        <f>IF(AND((RIGHT($HW$3,2)-'[1]Miter Profiles'!$AC$232-'[1]Outside Edges'!$B48)&gt;=5,'[1]Outside Edges'!$Q48="Yes"),"Yes","No")</f>
        <v>Yes</v>
      </c>
      <c r="HX49" s="201" t="str">
        <f>IF(AND((RIGHT($HX$3,2)-'[1]Miter Profiles'!$AC$233-'[1]Outside Edges'!$B48)&gt;=5,'[1]Outside Edges'!$Q48="Yes"),"Yes","No")</f>
        <v>Yes</v>
      </c>
      <c r="HY49" s="197" t="str">
        <f>IF(AND((RIGHT($HY$3,2)-'[1]Miter Profiles'!$AC$234-'[1]Outside Edges'!$B48)&gt;=5,'[1]Outside Edges'!$Q48="Yes"),"Yes","No")</f>
        <v>No</v>
      </c>
      <c r="HZ49" s="197" t="str">
        <f>IF(AND((RIGHT($HZ$3,2)-'[1]Miter Profiles'!$AC$235-'[1]Outside Edges'!$B48)&gt;=5,'[1]Outside Edges'!$Q48="Yes"),"Yes","No")</f>
        <v>Yes</v>
      </c>
      <c r="IA49" s="197" t="str">
        <f>IF(AND((RIGHT($IA$3,2)-'[1]Miter Profiles'!$AC$236-'[1]Outside Edges'!$B48)&gt;=5,'[1]Outside Edges'!$Q48="Yes"),"Yes","No")</f>
        <v>Yes</v>
      </c>
      <c r="IB49" s="201" t="str">
        <f>IF(AND((RIGHT($IB$3,2)-'[1]Miter Profiles'!$AC$237-'[1]Outside Edges'!$B48)&gt;=5,'[1]Outside Edges'!$Q48="Yes"),"Yes","No")</f>
        <v>Yes</v>
      </c>
      <c r="IC49" s="201" t="str">
        <f>IF(AND((RIGHT($IC$3,2)-'[1]Miter Profiles'!$AC$238-'[1]Outside Edges'!$B48)&gt;=5,'[1]Outside Edges'!$Q48="Yes"),"Yes","No")</f>
        <v>Yes</v>
      </c>
      <c r="ID49" s="201" t="str">
        <f>IF(AND((RIGHT($ID$3,2)-'[1]Miter Profiles'!$AC$239-'[1]Outside Edges'!$B48)&gt;=5,'[1]Outside Edges'!$Q48="Yes"),"Yes","No")</f>
        <v>Yes</v>
      </c>
      <c r="IE49" s="197" t="str">
        <f>IF(AND((RIGHT($IE$3,2)-'[1]Miter Profiles'!$AC$240-'[1]Outside Edges'!$B48)&gt;=5,'[1]Outside Edges'!$Q48="Yes"),"Yes","No")</f>
        <v>Yes</v>
      </c>
      <c r="IF49" s="197" t="str">
        <f>IF(AND((RIGHT($IF$3,2)-'[1]Miter Profiles'!$AC$241-'[1]Outside Edges'!$B48)&gt;=5,'[1]Outside Edges'!$Q48="Yes"),"Yes","No")</f>
        <v>Yes</v>
      </c>
      <c r="IG49" s="197" t="str">
        <f>IF(AND((RIGHT($IG$3,2)-'[1]Miter Profiles'!$AC$242-'[1]Outside Edges'!$B48)&gt;=5,'[1]Outside Edges'!$Q48="Yes"),"Yes","No")</f>
        <v>Yes</v>
      </c>
      <c r="IH49" s="201" t="str">
        <f>IF(AND((RIGHT($IH$3,2)-'[1]Miter Profiles'!$AC$243-'[1]Outside Edges'!$B48)&gt;=5,'[1]Outside Edges'!$Q48="Yes"),"Yes","No")</f>
        <v>Yes</v>
      </c>
      <c r="II49" s="201" t="str">
        <f>IF(AND((RIGHT($II$3,2)-'[1]Miter Profiles'!$AC$244-'[1]Outside Edges'!$B48)&gt;=5,'[1]Outside Edges'!$Q48="Yes"),"Yes","No")</f>
        <v>Yes</v>
      </c>
      <c r="IJ49" s="201" t="str">
        <f>IF(AND((RIGHT($IJ$3,2)-'[1]Miter Profiles'!$AC$245-'[1]Outside Edges'!$B48)&gt;=5,'[1]Outside Edges'!$Q48="Yes"),"Yes","No")</f>
        <v>Yes</v>
      </c>
      <c r="IK49" s="197" t="str">
        <f>IF(AND((RIGHT($IK$3,2)-'[1]Miter Profiles'!$AC$246-'[1]Outside Edges'!$B48)&gt;=5,'[1]Outside Edges'!$Q48="Yes"),"Yes","No")</f>
        <v>Yes</v>
      </c>
      <c r="IL49" s="197" t="str">
        <f>IF(AND((RIGHT($IL$3,2)-'[1]Miter Profiles'!$AC$247-'[1]Outside Edges'!$B48)&gt;=5,'[1]Outside Edges'!$Q48="Yes"),"Yes","No")</f>
        <v>Yes</v>
      </c>
      <c r="IM49" s="197" t="str">
        <f>IF(AND((RIGHT($IM$3,2)-'[1]Miter Profiles'!$AC$248-'[1]Outside Edges'!$B48)&gt;=5,'[1]Outside Edges'!$Q48="Yes"),"Yes","No")</f>
        <v>Yes</v>
      </c>
      <c r="IN49" s="201" t="str">
        <f>IF(AND((RIGHT($IN$3,2)-'[1]Miter Profiles'!$AC$249-'[1]Outside Edges'!$B48)&gt;=5,'[1]Outside Edges'!$Q48="Yes"),"Yes","No")</f>
        <v>No</v>
      </c>
      <c r="IO49" s="201" t="str">
        <f>IF(AND((RIGHT($IO$3,2)-'[1]Miter Profiles'!$AC$250-'[1]Outside Edges'!$B48)&gt;=5,'[1]Outside Edges'!$Q48="Yes"),"Yes","No")</f>
        <v>Yes</v>
      </c>
      <c r="IP49" s="201" t="str">
        <f>IF(AND((RIGHT($IP$3,2)-'[1]Miter Profiles'!$AC$251-'[1]Outside Edges'!$B48)&gt;=5,'[1]Outside Edges'!$Q48="Yes"),"Yes","No")</f>
        <v>Yes</v>
      </c>
      <c r="IQ49" s="197" t="str">
        <f>IF(AND((RIGHT($IQ$3,2)-'[1]Miter Profiles'!$AC$252-'[1]Outside Edges'!$B48)&gt;=5,'[1]Outside Edges'!$Q48="Yes"),"Yes","No")</f>
        <v>No</v>
      </c>
      <c r="IR49" s="197" t="str">
        <f>IF(AND((RIGHT($IR$3,2)-'[1]Miter Profiles'!$AC$253-'[1]Outside Edges'!$B48)&gt;=5,'[1]Outside Edges'!$Q48="Yes"),"Yes","No")</f>
        <v>Yes</v>
      </c>
      <c r="IS49" s="197" t="str">
        <f>IF(AND((RIGHT($IS$3,2)-'[1]Miter Profiles'!$AC$254-'[1]Outside Edges'!$B48)&gt;=5,'[1]Outside Edges'!$Q48="Yes"),"Yes","No")</f>
        <v>Yes</v>
      </c>
      <c r="IT49" s="201" t="str">
        <f>IF(AND((RIGHT($IT$3,2)-'[1]Miter Profiles'!$AC$255-'[1]Outside Edges'!$B48)&gt;=5,'[1]Outside Edges'!$Q48="Yes"),"Yes","No")</f>
        <v>No</v>
      </c>
      <c r="IU49" s="201" t="str">
        <f>IF(AND((RIGHT($IU$3,2)-'[1]Miter Profiles'!$AC$256-'[1]Outside Edges'!$B48)&gt;=5,'[1]Outside Edges'!$Q48="Yes"),"Yes","No")</f>
        <v>Yes</v>
      </c>
      <c r="IV49" s="201" t="str">
        <f>IF(AND((RIGHT($IV$3,2)-'[1]Miter Profiles'!$AC$257-'[1]Outside Edges'!$B48)&gt;=5,'[1]Outside Edges'!$Q48="Yes"),"Yes","No")</f>
        <v>Yes</v>
      </c>
      <c r="IW49" s="197" t="str">
        <f>IF(AND((RIGHT($IW$3,2)-'[1]Miter Profiles'!$AC$258-'[1]Outside Edges'!$B48)&gt;=5,'[1]Outside Edges'!$Q48="Yes"),"Yes","No")</f>
        <v>Yes</v>
      </c>
      <c r="IX49" s="197" t="str">
        <f>IF(AND((RIGHT($IX$3,2)-'[1]Miter Profiles'!$AC$259-'[1]Outside Edges'!$B48)&gt;=5,'[1]Outside Edges'!$Q48="Yes"),"Yes","No")</f>
        <v>Yes</v>
      </c>
      <c r="IY49" s="197" t="str">
        <f>IF(AND((RIGHT($IY$3,2)-'[1]Miter Profiles'!$AC$260-'[1]Outside Edges'!$B48)&gt;=5,'[1]Outside Edges'!$Q48="Yes"),"Yes","No")</f>
        <v>Yes</v>
      </c>
      <c r="IZ49" s="201" t="str">
        <f>IF(AND((RIGHT($IZ$3,2)-'[1]Miter Profiles'!$AC$261-'[1]Outside Edges'!$B48)&gt;=5,'[1]Outside Edges'!$Q48="Yes"),"Yes","No")</f>
        <v>Yes</v>
      </c>
      <c r="JA49" s="201" t="str">
        <f>IF(AND((RIGHT($JA$3,2)-'[1]Miter Profiles'!$AC$262-'[1]Outside Edges'!$B48)&gt;=5,'[1]Outside Edges'!$Q48="Yes"),"Yes","No")</f>
        <v>Yes</v>
      </c>
      <c r="JB49" s="201" t="str">
        <f>IF(AND((RIGHT($JB$3,2)-'[1]Miter Profiles'!$AC$263-'[1]Outside Edges'!$B48)&gt;=5,'[1]Outside Edges'!$Q48="Yes"),"Yes","No")</f>
        <v>Yes</v>
      </c>
      <c r="JC49" s="197" t="str">
        <f>IF(AND((RIGHT($JC$3,2)-'[1]Miter Profiles'!$AC$264-'[1]Outside Edges'!$B48)&gt;=5,'[1]Outside Edges'!$Q48="Yes"),"Yes","No")</f>
        <v>Yes</v>
      </c>
      <c r="JD49" s="197" t="str">
        <f>IF(AND((RIGHT($JD$3,2)-'[1]Miter Profiles'!$AC$265-'[1]Outside Edges'!$B48)&gt;=5,'[1]Outside Edges'!$Q48="Yes"),"Yes","No")</f>
        <v>Yes</v>
      </c>
      <c r="JE49" s="197" t="str">
        <f>IF(AND((RIGHT($JE$3,2)-'[1]Miter Profiles'!$AC$266-'[1]Outside Edges'!$B48)&gt;=5,'[1]Outside Edges'!$Q48="Yes"),"Yes","No")</f>
        <v>Yes</v>
      </c>
      <c r="JF49" s="201" t="str">
        <f>IF(AND((RIGHT($JF$3,2)-'[1]Miter Profiles'!$AC$267-'[1]Outside Edges'!$B48)&gt;=5,'[1]Outside Edges'!$Q48="Yes"),"Yes","No")</f>
        <v>No</v>
      </c>
      <c r="JG49" s="201" t="str">
        <f>IF(AND((RIGHT($JG$3,2)-'[1]Miter Profiles'!$AC$268-'[1]Outside Edges'!$B48)&gt;=5,'[1]Outside Edges'!$Q48="Yes"),"Yes","No")</f>
        <v>Yes</v>
      </c>
      <c r="JH49" s="201" t="str">
        <f>IF(AND((RIGHT($JH$3,2)-'[1]Miter Profiles'!$AC$269-'[1]Outside Edges'!$B48)&gt;=5,'[1]Outside Edges'!$Q48="Yes"),"Yes","No")</f>
        <v>Yes</v>
      </c>
      <c r="JI49" s="197" t="str">
        <f>IF(AND((RIGHT($JI$3,2)-'[1]Miter Profiles'!$AC$270-'[1]Outside Edges'!$B48)&gt;=5,'[1]Outside Edges'!$Q48="Yes"),"Yes","No")</f>
        <v>Yes</v>
      </c>
      <c r="JJ49" s="197" t="str">
        <f>IF(AND((RIGHT($JJ$3,2)-'[1]Miter Profiles'!$AC$271-'[1]Outside Edges'!$B48)&gt;=5,'[1]Outside Edges'!$Q48="Yes"),"Yes","No")</f>
        <v>Yes</v>
      </c>
      <c r="JK49" s="197" t="str">
        <f>IF(AND((RIGHT($JK$3,2)-'[1]Miter Profiles'!$AC$272-'[1]Outside Edges'!$B48)&gt;=5,'[1]Outside Edges'!$Q48="Yes"),"Yes","No")</f>
        <v>Yes</v>
      </c>
      <c r="JL49" s="201" t="str">
        <f>IF(AND((RIGHT($JL$3,2)-'[1]Miter Profiles'!$AC$273-'[1]Outside Edges'!$B48)&gt;=5,'[1]Outside Edges'!$Q48="Yes"),"Yes","No")</f>
        <v>Yes</v>
      </c>
      <c r="JM49" s="201" t="str">
        <f>IF(AND((RIGHT($JM$3,2)-'[1]Miter Profiles'!$AC$274-'[1]Outside Edges'!$B48)&gt;=5,'[1]Outside Edges'!$Q48="Yes"),"Yes","No")</f>
        <v>Yes</v>
      </c>
      <c r="JN49" s="201" t="str">
        <f>IF(AND((RIGHT($JN$3,2)-'[1]Miter Profiles'!$AC$275-'[1]Outside Edges'!$B48)&gt;=5,'[1]Outside Edges'!$Q48="Yes"),"Yes","No")</f>
        <v>Yes</v>
      </c>
      <c r="JO49" s="197" t="str">
        <f>IF(AND((RIGHT($JO$3,2)-'[1]Miter Profiles'!$AC$276-'[1]Outside Edges'!$B48)&gt;=5,'[1]Outside Edges'!$Q48="Yes"),"Yes","No")</f>
        <v>Yes</v>
      </c>
      <c r="JP49" s="197" t="str">
        <f>IF(AND((RIGHT($JP$3,2)-'[1]Miter Profiles'!$AC$277-'[1]Outside Edges'!$B48)&gt;=5,'[1]Outside Edges'!$Q48="Yes"),"Yes","No")</f>
        <v>Yes</v>
      </c>
      <c r="JQ49" s="197" t="str">
        <f>IF(AND((RIGHT($JQ$3,2)-'[1]Miter Profiles'!$AC$278-'[1]Outside Edges'!$B48)&gt;=5,'[1]Outside Edges'!$Q48="Yes"),"Yes","No")</f>
        <v>Yes</v>
      </c>
      <c r="JR49" s="201" t="str">
        <f>IF(AND((RIGHT($JR$3,2)-'[1]Miter Profiles'!$AC$279-'[1]Outside Edges'!$B48)&gt;=5,'[1]Outside Edges'!$Q48="Yes"),"Yes","No")</f>
        <v>No</v>
      </c>
      <c r="JS49" s="201" t="str">
        <f>IF(AND((RIGHT($JS$3,2)-'[1]Miter Profiles'!$AC$280-'[1]Outside Edges'!$B48)&gt;=5,'[1]Outside Edges'!$Q48="Yes"),"Yes","No")</f>
        <v>No</v>
      </c>
      <c r="JT49" s="201" t="str">
        <f>IF(AND((RIGHT($JT$3,2)-'[1]Miter Profiles'!$AC$281-'[1]Outside Edges'!$B48)&gt;=5,'[1]Outside Edges'!$Q48="Yes"),"Yes","No")</f>
        <v>Yes</v>
      </c>
      <c r="JU49" s="197" t="str">
        <f>IF(AND((RIGHT($JU$3,2)-'[1]Miter Profiles'!$AC$282-'[1]Outside Edges'!$B48)&gt;=5,'[1]Outside Edges'!$Q48="Yes"),"Yes","No")</f>
        <v>No</v>
      </c>
      <c r="JV49" s="197" t="str">
        <f>IF(AND((RIGHT($JV$3,2)-'[1]Miter Profiles'!$AC$283-'[1]Outside Edges'!$B48)&gt;=5,'[1]Outside Edges'!$Q48="Yes"),"Yes","No")</f>
        <v>No</v>
      </c>
      <c r="JW49" s="197" t="str">
        <f>IF(AND((RIGHT($JW$3,2)-'[1]Miter Profiles'!$AC$284-'[1]Outside Edges'!$B48)&gt;=5,'[1]Outside Edges'!$Q48="Yes"),"Yes","No")</f>
        <v>Yes</v>
      </c>
      <c r="JX49" s="201" t="str">
        <f>IF(AND((RIGHT($JX$3,2)-'[1]Miter Profiles'!$AC$285-'[1]Outside Edges'!$B48)&gt;=5,'[1]Outside Edges'!$Q48="Yes"),"Yes","No")</f>
        <v>Yes</v>
      </c>
      <c r="JY49" s="201" t="str">
        <f>IF(AND((RIGHT($JY$3,2)-'[1]Miter Profiles'!$AC$286-'[1]Outside Edges'!$B48)&gt;=5,'[1]Outside Edges'!$Q48="Yes"),"Yes","No")</f>
        <v>Yes</v>
      </c>
      <c r="JZ49" s="201" t="str">
        <f>IF(AND((RIGHT($JZ$3,2)-'[1]Miter Profiles'!$AC$287-'[1]Outside Edges'!$B48)&gt;=5,'[1]Outside Edges'!$Q48="Yes"),"Yes","No")</f>
        <v>Yes</v>
      </c>
      <c r="KA49" s="197" t="str">
        <f>IF(AND((RIGHT($KA$3,2)-'[1]Miter Profiles'!$AC$288-'[1]Outside Edges'!$B48)&gt;=5,'[1]Outside Edges'!$Q48="Yes"),"Yes","No")</f>
        <v>Yes</v>
      </c>
      <c r="KB49" s="197" t="str">
        <f>IF(AND((RIGHT($KB$3,2)-'[1]Miter Profiles'!$AC$289-'[1]Outside Edges'!$B48)&gt;=5,'[1]Outside Edges'!$Q48="Yes"),"Yes","No")</f>
        <v>Yes</v>
      </c>
      <c r="KC49" s="197" t="str">
        <f>IF(AND((RIGHT($KC$3,2)-'[1]Miter Profiles'!$AC$290-'[1]Outside Edges'!$B48)&gt;=5,'[1]Outside Edges'!$Q48="Yes"),"Yes","No")</f>
        <v>Yes</v>
      </c>
      <c r="KD49" s="201" t="str">
        <f>IF(AND((RIGHT($KD$3,2)-'[1]Miter Profiles'!$AC$291-'[1]Outside Edges'!$B48)&gt;=5,'[1]Outside Edges'!$Q48="Yes"),"Yes","No")</f>
        <v>No</v>
      </c>
      <c r="KE49" s="201" t="str">
        <f>IF(AND((RIGHT($KE$3,2)-'[1]Miter Profiles'!$AC$292-'[1]Outside Edges'!$B48)&gt;=5,'[1]Outside Edges'!$Q48="Yes"),"Yes","No")</f>
        <v>Yes</v>
      </c>
      <c r="KF49" s="201" t="str">
        <f>IF(AND((RIGHT($KF$3,2)-'[1]Miter Profiles'!$AC$293-'[1]Outside Edges'!$B48)&gt;=5,'[1]Outside Edges'!$Q48="Yes"),"Yes","No")</f>
        <v>Yes</v>
      </c>
      <c r="KG49" s="197" t="str">
        <f>IF(AND((RIGHT($KG$3,2)-'[1]Miter Profiles'!$AC$294-'[1]Outside Edges'!$B48)&gt;=5,'[1]Outside Edges'!$Q48="Yes"),"Yes","No")</f>
        <v>Yes</v>
      </c>
      <c r="KH49" s="197" t="str">
        <f>IF(AND((RIGHT($KH$3,2)-'[1]Miter Profiles'!$AC$295-'[1]Outside Edges'!$B48)&gt;=5,'[1]Outside Edges'!$Q48="Yes"),"Yes","No")</f>
        <v>Yes</v>
      </c>
      <c r="KI49" s="197" t="str">
        <f>IF(AND((RIGHT($KI$3,2)-'[1]Miter Profiles'!$AC$296-'[1]Outside Edges'!$B48)&gt;=5,'[1]Outside Edges'!$Q48="Yes"),"Yes","No")</f>
        <v>Yes</v>
      </c>
      <c r="KJ49" s="201" t="str">
        <f>IF(AND((RIGHT($KJ$3,2)-'[1]Miter Profiles'!$AC$297-'[1]Outside Edges'!$B48)&gt;=5,'[1]Outside Edges'!$Q48="Yes"),"Yes","No")</f>
        <v>Yes</v>
      </c>
      <c r="KK49" s="201" t="str">
        <f>IF(AND((RIGHT($KK$3,2)-'[1]Miter Profiles'!$AC$298-'[1]Outside Edges'!$B48)&gt;=5,'[1]Outside Edges'!$Q48="Yes"),"Yes","No")</f>
        <v>Yes</v>
      </c>
      <c r="KL49" s="201" t="str">
        <f>IF(AND((RIGHT($KL$3,2)-'[1]Miter Profiles'!$AC$299-'[1]Outside Edges'!$B48)&gt;=5,'[1]Outside Edges'!$Q48="Yes"),"Yes","No")</f>
        <v>Yes</v>
      </c>
      <c r="KM49" s="197" t="str">
        <f>IF(AND((RIGHT($KM$3,2)-'[1]Miter Profiles'!$AC$300-'[1]Outside Edges'!$B48)&gt;=5,'[1]Outside Edges'!$Q48="Yes"),"Yes","No")</f>
        <v>Yes</v>
      </c>
      <c r="KN49" s="197" t="str">
        <f>IF(AND((RIGHT($KN$3,2)-'[1]Miter Profiles'!$AC$301-'[1]Outside Edges'!$B48)&gt;=5,'[1]Outside Edges'!$Q48="Yes"),"Yes","No")</f>
        <v>Yes</v>
      </c>
      <c r="KO49" s="197" t="str">
        <f>IF(AND((RIGHT($KO$3,2)-'[1]Miter Profiles'!$AC$302-'[1]Outside Edges'!$B48)&gt;=5,'[1]Outside Edges'!$Q48="Yes"),"Yes","No")</f>
        <v>Yes</v>
      </c>
      <c r="KP49" s="201" t="str">
        <f>IF(AND((RIGHT($KP$3,2)-'[1]Miter Profiles'!$AC$303-'[1]Outside Edges'!$B48)&gt;=5,'[1]Outside Edges'!$Q48="Yes"),"Yes","No")</f>
        <v>Yes</v>
      </c>
      <c r="KQ49" s="201" t="str">
        <f>IF(AND((RIGHT($KQ$3,2)-'[1]Miter Profiles'!$AC$304-'[1]Outside Edges'!$B48)&gt;=5,'[1]Outside Edges'!$Q48="Yes"),"Yes","No")</f>
        <v>Yes</v>
      </c>
      <c r="KR49" s="201" t="str">
        <f>IF(AND((RIGHT($KR$3,2)-'[1]Miter Profiles'!$AC$305-'[1]Outside Edges'!$B48)&gt;=5,'[1]Outside Edges'!$Q48="Yes"),"Yes","No")</f>
        <v>Yes</v>
      </c>
      <c r="KS49" s="197" t="str">
        <f>IF(AND((RIGHT($KS$3,2)-'[1]Miter Profiles'!$AC$306-'[1]Outside Edges'!$B48)&gt;=5,'[1]Outside Edges'!$Q48="Yes"),"Yes","No")</f>
        <v>Yes</v>
      </c>
      <c r="KT49" s="197" t="str">
        <f>IF(AND((RIGHT($KT$3,2)-'[1]Miter Profiles'!$AC$307-'[1]Outside Edges'!$B48)&gt;=5,'[1]Outside Edges'!$Q48="Yes"),"Yes","No")</f>
        <v>Yes</v>
      </c>
      <c r="KU49" s="197" t="str">
        <f>IF(AND((RIGHT($KU$3,2)-'[1]Miter Profiles'!$AC$308-'[1]Outside Edges'!$B48)&gt;=5,'[1]Outside Edges'!$Q48="Yes"),"Yes","No")</f>
        <v>Yes</v>
      </c>
      <c r="KV49" s="201" t="str">
        <f>IF(AND((RIGHT($KV$3,2)-'[1]Miter Profiles'!$AC$309-'[1]Outside Edges'!$B48)&gt;=5,'[1]Outside Edges'!$Q48="Yes"),"Yes","No")</f>
        <v>No</v>
      </c>
      <c r="KW49" s="201" t="str">
        <f>IF(AND((RIGHT($KW$3,2)-'[1]Miter Profiles'!$AC$310-'[1]Outside Edges'!$B48)&gt;=5,'[1]Outside Edges'!$Q48="Yes"),"Yes","No")</f>
        <v>Yes</v>
      </c>
      <c r="KX49" s="201" t="str">
        <f>IF(AND((RIGHT($KX$3,2)-'[1]Miter Profiles'!$AC$311-'[1]Outside Edges'!$B48)&gt;=5,'[1]Outside Edges'!$Q48="Yes"),"Yes","No")</f>
        <v>Yes</v>
      </c>
      <c r="KY49" s="197" t="str">
        <f>IF(AND((RIGHT($KY$3,2)-'[1]Miter Profiles'!$AC$312-'[1]Outside Edges'!$B48)&gt;=5,'[1]Outside Edges'!$Q48="Yes"),"Yes","No")</f>
        <v>No</v>
      </c>
      <c r="KZ49" s="197" t="str">
        <f>IF(AND((RIGHT($KZ$3,2)-'[1]Miter Profiles'!$AC$313-'[1]Outside Edges'!$B48)&gt;=5,'[1]Outside Edges'!$Q48="Yes"),"Yes","No")</f>
        <v>Yes</v>
      </c>
      <c r="LA49" s="197" t="str">
        <f>IF(AND((RIGHT($LA$3,2)-'[1]Miter Profiles'!$AC$314-'[1]Outside Edges'!$B48)&gt;=5,'[1]Outside Edges'!$Q48="Yes"),"Yes","No")</f>
        <v>Yes</v>
      </c>
      <c r="LB49" s="201" t="str">
        <f>IF(AND((RIGHT($LB$3,2)-'[1]Miter Profiles'!$AC$315-'[1]Outside Edges'!$B48)&gt;=5,'[1]Outside Edges'!$Q48="Yes"),"Yes","No")</f>
        <v>No</v>
      </c>
      <c r="LC49" s="201" t="str">
        <f>IF(AND((RIGHT($LC$3,2)-'[1]Miter Profiles'!$AC$316-'[1]Outside Edges'!$B48)&gt;=5,'[1]Outside Edges'!$Q48="Yes"),"Yes","No")</f>
        <v>No</v>
      </c>
      <c r="LD49" s="201" t="str">
        <f>IF(AND((RIGHT($LD$3,2)-'[1]Miter Profiles'!$AC$317-'[1]Outside Edges'!$B48)&gt;=5,'[1]Outside Edges'!$Q48="Yes"),"Yes","No")</f>
        <v>No</v>
      </c>
      <c r="LE49" s="201" t="str">
        <f>IF(AND((RIGHT($LE$3,2)-'[1]Miter Profiles'!$AC$318-'[1]Outside Edges'!$B48)&gt;=5,'[1]Outside Edges'!$Q48="Yes"),"Yes","No")</f>
        <v>No</v>
      </c>
      <c r="LF49" s="197" t="str">
        <f>IF(AND((RIGHT($LF$3,2)-'[1]Miter Profiles'!$AC$319-'[1]Outside Edges'!$B48)&gt;=5,'[1]Outside Edges'!$Q48="Yes"),"Yes","No")</f>
        <v>No</v>
      </c>
      <c r="LG49" s="197" t="str">
        <f>IF(AND((RIGHT($LG$3,2)-'[1]Miter Profiles'!$AC$320-'[1]Outside Edges'!$B48)&gt;=5,'[1]Outside Edges'!$Q48="Yes"),"Yes","No")</f>
        <v>No</v>
      </c>
      <c r="LH49" s="197" t="str">
        <f>IF(AND((RIGHT($LH$3,2)-'[1]Miter Profiles'!$AC$321-'[1]Outside Edges'!$B48)&gt;=5,'[1]Outside Edges'!$Q48="Yes"),"Yes","No")</f>
        <v>No</v>
      </c>
      <c r="LI49" s="197" t="str">
        <f>IF(AND((RIGHT($LI$3,2)-'[1]Miter Profiles'!$AC$322-'[1]Outside Edges'!$B48)&gt;=5,'[1]Outside Edges'!$Q48="Yes"),"Yes","No")</f>
        <v>No</v>
      </c>
      <c r="LJ49" s="201" t="str">
        <f>IF(AND((RIGHT($LJ$3,2)-'[1]Miter Profiles'!$AC$323-'[1]Outside Edges'!$B48)&gt;=5,'[1]Outside Edges'!$Q48="Yes"),"Yes","No")</f>
        <v>No</v>
      </c>
      <c r="LK49" s="201" t="str">
        <f>IF(AND((RIGHT($LK$3,2)-'[1]Miter Profiles'!$AC$324-'[1]Outside Edges'!$B48)&gt;=5,'[1]Outside Edges'!$Q48="Yes"),"Yes","No")</f>
        <v>Yes</v>
      </c>
      <c r="LL49" s="201" t="str">
        <f>IF(AND((RIGHT($LL$3,2)-'[1]Miter Profiles'!$AC$325-'[1]Outside Edges'!$B48)&gt;=5,'[1]Outside Edges'!$Q48="Yes"),"Yes","No")</f>
        <v>Yes</v>
      </c>
      <c r="LM49" s="197" t="str">
        <f>IF(AND((RIGHT($LM$3,2)-'[1]Miter Profiles'!$AC$326-'[1]Outside Edges'!$B48)&gt;=5,'[1]Outside Edges'!$Q48="Yes"),"Yes","No")</f>
        <v>Yes</v>
      </c>
      <c r="LN49" s="197" t="str">
        <f>IF(AND((RIGHT($LN$3,2)-'[1]Miter Profiles'!$AC$327-'[1]Outside Edges'!$B48)&gt;=5,'[1]Outside Edges'!$Q48="Yes"),"Yes","No")</f>
        <v>Yes</v>
      </c>
      <c r="LO49" s="197" t="str">
        <f>IF(AND((RIGHT($LO$3,2)-'[1]Miter Profiles'!$AC$328-'[1]Outside Edges'!$B48)&gt;=5,'[1]Outside Edges'!$Q48="Yes"),"Yes","No")</f>
        <v>Yes</v>
      </c>
      <c r="LP49" s="201" t="str">
        <f>IF(AND((RIGHT($LP$3,2)-'[1]Miter Profiles'!$AC$329-'[1]Outside Edges'!$B48)&gt;=5,'[1]Outside Edges'!$Q48="Yes"),"Yes","No")</f>
        <v>No</v>
      </c>
      <c r="LQ49" s="201" t="str">
        <f>IF(AND((RIGHT($LQ$3,2)-'[1]Miter Profiles'!$AC$330-'[1]Outside Edges'!$B48)&gt;=5,'[1]Outside Edges'!$Q48="Yes"),"Yes","No")</f>
        <v>Yes</v>
      </c>
      <c r="LR49" s="201" t="str">
        <f>IF(AND((RIGHT($LR$3,2)-'[1]Miter Profiles'!$AC$331-'[1]Outside Edges'!$B48)&gt;=5,'[1]Outside Edges'!$Q48="Yes"),"Yes","No")</f>
        <v>Yes</v>
      </c>
      <c r="LS49" s="197" t="str">
        <f>IF(AND((RIGHT($LS$3,2)-'[1]Miter Profiles'!$AC$332-'[1]Outside Edges'!$B48)&gt;=5,'[1]Outside Edges'!$Q48="Yes"),"Yes","No")</f>
        <v>No</v>
      </c>
      <c r="LT49" s="197" t="str">
        <f>IF(AND((RIGHT($LT$3,2)-'[1]Miter Profiles'!$AC$333-'[1]Outside Edges'!$B48)&gt;=5,'[1]Outside Edges'!$Q48="Yes"),"Yes","No")</f>
        <v>Yes</v>
      </c>
      <c r="LU49" s="197" t="str">
        <f>IF(AND((RIGHT($LU$3,2)-'[1]Miter Profiles'!$AC$334-'[1]Outside Edges'!$B48)&gt;=5,'[1]Outside Edges'!$Q48="Yes"),"Yes","No")</f>
        <v>Yes</v>
      </c>
      <c r="LV49" s="201" t="str">
        <f>IF(AND((RIGHT($LV$3,2)-'[1]Miter Profiles'!$AC$335-'[1]Outside Edges'!$B48)&gt;=5,'[1]Outside Edges'!$Q48="Yes"),"Yes","No")</f>
        <v>No</v>
      </c>
      <c r="LW49" s="201" t="str">
        <f>IF(AND((RIGHT($LW$3,2)-'[1]Miter Profiles'!$AC$336-'[1]Outside Edges'!$B48)&gt;=5,'[1]Outside Edges'!$Q48="Yes"),"Yes","No")</f>
        <v>Yes</v>
      </c>
      <c r="LX49" s="201" t="str">
        <f>IF(AND((RIGHT($LX$3,2)-'[1]Miter Profiles'!$AC$337-'[1]Outside Edges'!$B48)&gt;=5,'[1]Outside Edges'!$Q48="Yes"),"Yes","No")</f>
        <v>Yes</v>
      </c>
      <c r="LY49" s="197" t="str">
        <f>IF(AND((RIGHT($LY$3,2)-'[1]Miter Profiles'!$AC$338-'[1]Outside Edges'!$B48)&gt;=5,'[1]Outside Edges'!$Q48="Yes"),"Yes","No")</f>
        <v>Yes</v>
      </c>
      <c r="LZ49" s="197" t="str">
        <f>IF(AND((RIGHT($LZ$3,2)-'[1]Miter Profiles'!$AC$339-'[1]Outside Edges'!$B48)&gt;=5,'[1]Outside Edges'!$Q48="Yes"),"Yes","No")</f>
        <v>Yes</v>
      </c>
      <c r="MA49" s="197" t="str">
        <f>IF(AND((RIGHT($MA$3,2)-'[1]Miter Profiles'!$AC$340-'[1]Outside Edges'!$B48)&gt;=5,'[1]Outside Edges'!$Q48="Yes"),"Yes","No")</f>
        <v>Yes</v>
      </c>
      <c r="MB49" s="201" t="str">
        <f>IF(AND((RIGHT($MB$3,2)-'[1]Miter Profiles'!$AC$341-'[1]Outside Edges'!$B48)&gt;=5,'[1]Outside Edges'!$Q48="Yes"),"Yes","No")</f>
        <v>No</v>
      </c>
      <c r="MC49" s="201" t="str">
        <f>IF(AND((RIGHT($MC$3,2)-'[1]Miter Profiles'!$AC$342-'[1]Outside Edges'!$B48)&gt;=5,'[1]Outside Edges'!$Q48="Yes"),"Yes","No")</f>
        <v>Yes</v>
      </c>
      <c r="MD49" s="201" t="str">
        <f>IF(AND((RIGHT($MD$3,2)-'[1]Miter Profiles'!$AC$343-'[1]Outside Edges'!$B48)&gt;=5,'[1]Outside Edges'!$Q48="Yes"),"Yes","No")</f>
        <v>Yes</v>
      </c>
      <c r="ME49" s="197" t="str">
        <f>IF(AND((RIGHT($ME$3,2)-'[1]Miter Profiles'!$AC$344-'[1]Outside Edges'!$B48)&gt;=5,'[1]Outside Edges'!$Q48="Yes"),"Yes","No")</f>
        <v>Yes</v>
      </c>
      <c r="MF49" s="197" t="str">
        <f>IF(AND((RIGHT($MF$3,2)-'[1]Miter Profiles'!$AC$345-'[1]Outside Edges'!$B48)&gt;=5,'[1]Outside Edges'!$Q48="Yes"),"Yes","No")</f>
        <v>Yes</v>
      </c>
      <c r="MG49" s="197" t="str">
        <f>IF(AND((RIGHT($MG$3,2)-'[1]Miter Profiles'!$AC$346-'[1]Outside Edges'!$B48)&gt;=5,'[1]Outside Edges'!$Q48="Yes"),"Yes","No")</f>
        <v>Yes</v>
      </c>
      <c r="MH49" s="201" t="str">
        <f>IF(AND((RIGHT($MH$3,2)-'[1]Miter Profiles'!$AC$347-'[1]Outside Edges'!$B48)&gt;=5,'[1]Outside Edges'!$Q48="Yes"),"Yes","No")</f>
        <v>Yes</v>
      </c>
      <c r="MI49" s="201" t="str">
        <f>IF(AND((RIGHT($MI$3,2)-'[1]Miter Profiles'!$AC$348-'[1]Outside Edges'!$B48)&gt;=5,'[1]Outside Edges'!$Q48="Yes"),"Yes","No")</f>
        <v>Yes</v>
      </c>
      <c r="MJ49" s="201" t="str">
        <f>IF(AND((RIGHT($MJ$3,2)-'[1]Miter Profiles'!$AC$349-'[1]Outside Edges'!$B48)&gt;=5,'[1]Outside Edges'!$Q48="Yes"),"Yes","No")</f>
        <v>Yes</v>
      </c>
      <c r="MK49" s="197" t="str">
        <f>IF(AND((RIGHT($MK$3,2)-'[1]Miter Profiles'!$AC$350-'[1]Outside Edges'!$B48)&gt;=5,'[1]Outside Edges'!$Q48="Yes"),"Yes","No")</f>
        <v>Yes</v>
      </c>
      <c r="ML49" s="197" t="str">
        <f>IF(AND((RIGHT($ML$3,2)-'[1]Miter Profiles'!$AC$351-'[1]Outside Edges'!$B48)&gt;=5,'[1]Outside Edges'!$Q48="Yes"),"Yes","No")</f>
        <v>Yes</v>
      </c>
      <c r="MM49" s="197" t="str">
        <f>IF(AND((RIGHT($MM$3,2)-'[1]Miter Profiles'!$AC$352-'[1]Outside Edges'!$B48)&gt;=5,'[1]Outside Edges'!$Q48="Yes"),"Yes","No")</f>
        <v>Yes</v>
      </c>
      <c r="MN49" s="201" t="str">
        <f>IF(AND((RIGHT($MK$3,2)-'[1]Miter Profiles'!$AC$353-'[1]Outside Edges'!$B48)&gt;=5,'[1]Outside Edges'!$Q48="Yes"),"Yes","No")</f>
        <v>Yes</v>
      </c>
      <c r="MO49" s="201" t="str">
        <f>IF(AND((RIGHT($ML$3,2)-'[1]Miter Profiles'!$AC$354-'[1]Outside Edges'!$B48)&gt;=5,'[1]Outside Edges'!$Q48="Yes"),"Yes","No")</f>
        <v>Yes</v>
      </c>
      <c r="MP49" s="201" t="str">
        <f>IF(AND((RIGHT($MM$3,2)-'[1]Miter Profiles'!$AC$355-'[1]Outside Edges'!$B48)&gt;=5,'[1]Outside Edges'!$Q48="Yes"),"Yes","No")</f>
        <v>Yes</v>
      </c>
      <c r="MQ49" s="197" t="str">
        <f>IF(AND((RIGHT($MK$3,2)-'[1]Miter Profiles'!$AC$356-'[1]Outside Edges'!$B48)&gt;=5,'[1]Outside Edges'!$Q48="Yes"),"Yes","No")</f>
        <v>No</v>
      </c>
      <c r="MR49" s="197" t="str">
        <f>IF(AND((RIGHT($ML$3,2)-'[1]Miter Profiles'!$AC$357-'[1]Outside Edges'!$B48)&gt;=5,'[1]Outside Edges'!$Q48="Yes"),"Yes","No")</f>
        <v>Yes</v>
      </c>
      <c r="MS49" s="197" t="str">
        <f>IF(AND((RIGHT($MM$3,2)-'[1]Miter Profiles'!$AC$358-'[1]Outside Edges'!$B48)&gt;=5,'[1]Outside Edges'!$Q48="Yes"),"Yes","No")</f>
        <v>Yes</v>
      </c>
      <c r="MT49" s="201" t="str">
        <f>IF(AND((RIGHT($MK$3,2)-'[1]Miter Profiles'!$AC$359-'[1]Outside Edges'!$B48)&gt;=5,'[1]Outside Edges'!$Q48="Yes"),"Yes","No")</f>
        <v>No</v>
      </c>
      <c r="MU49" s="201" t="str">
        <f>IF(AND((RIGHT($ML$3,2)-'[1]Miter Profiles'!$AC$360-'[1]Outside Edges'!$B48)&gt;=5,'[1]Outside Edges'!$Q48="Yes"),"Yes","No")</f>
        <v>Yes</v>
      </c>
      <c r="MV49" s="201" t="str">
        <f>IF(AND((RIGHT($MM$3,2)-'[1]Miter Profiles'!$AC$361-'[1]Outside Edges'!$B48)&gt;=5,'[1]Outside Edges'!$Q48="Yes"),"Yes","No")</f>
        <v>Yes</v>
      </c>
    </row>
    <row r="50" spans="1:360" ht="15.75" customHeight="1" thickBot="1" x14ac:dyDescent="0.25">
      <c r="A50" s="371" t="str">
        <f>IF('[1]Outside Edges'!$A49&lt;&gt;"",'[1]Outside Edges'!$A49,"")</f>
        <v>D47</v>
      </c>
      <c r="B50" s="7" t="str">
        <f>IF(AND((RIGHT($B$3,2)-'[1]Miter Profiles'!$AC$3-'[1]Outside Edges'!$B49)&gt;=5,'[1]Outside Edges'!$Q49="Yes"),"Yes","No")</f>
        <v>No</v>
      </c>
      <c r="C50" s="7" t="str">
        <f>IF(AND((RIGHT($C$3,2)-'[1]Miter Profiles'!$AC$4-'[1]Outside Edges'!$B49)&gt;=5,'[1]Outside Edges'!$Q49="Yes"),"Yes","No")</f>
        <v>No</v>
      </c>
      <c r="D50" s="63" t="str">
        <f>IF(AND((RIGHT($D$3,2)-'[1]Miter Profiles'!$AC$5-'[1]Outside Edges'!$B49)&gt;=5,'[1]Outside Edges'!$Q49="Yes"),"Yes","No")</f>
        <v>No</v>
      </c>
      <c r="E50" s="64" t="str">
        <f>IF(AND((RIGHT($E$3,2)-'[1]Miter Profiles'!$AC$6-'[1]Outside Edges'!$B49)&gt;=5,'[1]Outside Edges'!$Q49="Yes"),"Yes","No")</f>
        <v>No</v>
      </c>
      <c r="F50" s="8" t="str">
        <f>IF(AND((RIGHT($F$3,2)-'[1]Miter Profiles'!$AC$7-'[1]Outside Edges'!$B49)&gt;=5,'[1]Outside Edges'!$Q49="Yes"),"Yes","No")</f>
        <v>No</v>
      </c>
      <c r="G50" s="65" t="str">
        <f>IF(AND((RIGHT($G$3,2)-'[1]Miter Profiles'!$AC$8-'[1]Outside Edges'!$B49)&gt;=5,'[1]Outside Edges'!$Q49="Yes"),"Yes","No")</f>
        <v>No</v>
      </c>
      <c r="H50" s="7" t="str">
        <f>IF(AND((RIGHT($H$3,2)-'[1]Miter Profiles'!$AC$9-'[1]Outside Edges'!$B49)&gt;=5,'[1]Outside Edges'!$Q49="Yes"),"Yes","No")</f>
        <v>No</v>
      </c>
      <c r="I50" s="7" t="str">
        <f>IF(AND((RIGHT($I$3,2)-'[1]Miter Profiles'!$AC$10-'[1]Outside Edges'!$B49)&gt;=5,'[1]Outside Edges'!$Q49="Yes"),"Yes","No")</f>
        <v>No</v>
      </c>
      <c r="J50" s="63" t="str">
        <f>IF(AND((RIGHT($J$3,2)-'[1]Miter Profiles'!$AC$11-'[1]Outside Edges'!$B49)&gt;=5,'[1]Outside Edges'!$Q49="Yes"),"Yes","No")</f>
        <v>No</v>
      </c>
      <c r="K50" s="64" t="str">
        <f>IF(AND((RIGHT($K$3,2)-'[1]Miter Profiles'!$AC$12-'[1]Outside Edges'!$B49)&gt;=5,'[1]Outside Edges'!$Q49="Yes"),"Yes","No")</f>
        <v>No</v>
      </c>
      <c r="L50" s="8" t="str">
        <f>IF(AND((RIGHT($L$3,2)-'[1]Miter Profiles'!$AC$13-'[1]Outside Edges'!$B49)&gt;=5,'[1]Outside Edges'!$Q49="Yes"),"Yes","No")</f>
        <v>No</v>
      </c>
      <c r="M50" s="65" t="str">
        <f>IF(AND((RIGHT($M$3,2)-'[1]Miter Profiles'!$AC$14-'[1]Outside Edges'!$B49)&gt;=5,'[1]Outside Edges'!$Q49="Yes"),"Yes","No")</f>
        <v>No</v>
      </c>
      <c r="N50" s="7" t="str">
        <f>IF(AND((RIGHT($N$3,2)-'[1]Miter Profiles'!$AC$15-'[1]Outside Edges'!$B49)&gt;=4,'[1]Outside Edges'!$Q49="Yes"),"Yes","No")</f>
        <v>No</v>
      </c>
      <c r="O50" s="7" t="str">
        <f>IF(AND((RIGHT($O$3,2)-'[1]Miter Profiles'!$AC$16-'[1]Outside Edges'!$B49)&gt;=5,'[1]Outside Edges'!$Q49="Yes"),"Yes","No")</f>
        <v>No</v>
      </c>
      <c r="P50" s="63" t="str">
        <f>IF(AND((RIGHT($P$3,2)-'[1]Miter Profiles'!$AC$17-'[1]Outside Edges'!$B49)&gt;=5,'[1]Outside Edges'!$Q49="Yes"),"Yes","No")</f>
        <v>No</v>
      </c>
      <c r="Q50" s="64" t="str">
        <f>IF(AND((RIGHT($Q$3,2)-'[1]Miter Profiles'!$AC$18-'[1]Outside Edges'!$B49)&gt;=5,'[1]Outside Edges'!$Q49="Yes"),"Yes","No")</f>
        <v>No</v>
      </c>
      <c r="R50" s="8" t="str">
        <f>IF(AND((RIGHT($R$3,2)-'[1]Miter Profiles'!$AC$19-'[1]Outside Edges'!$B49)&gt;=5,'[1]Outside Edges'!$Q49="Yes"),"Yes","No")</f>
        <v>No</v>
      </c>
      <c r="S50" s="65" t="str">
        <f>IF(AND((RIGHT($S$3,2)-'[1]Miter Profiles'!$AC$20-'[1]Outside Edges'!$B49)&gt;=5,'[1]Outside Edges'!$Q49="Yes"),"Yes","No")</f>
        <v>No</v>
      </c>
      <c r="T50" s="7" t="str">
        <f>IF(AND((RIGHT($T$3,2)-'[1]Miter Profiles'!$AC$21-'[1]Outside Edges'!$B49)&gt;=5,'[1]Outside Edges'!$Q49="Yes"),"Yes","No")</f>
        <v>No</v>
      </c>
      <c r="U50" s="7" t="str">
        <f>IF(AND((RIGHT($U$3,2)-'[1]Miter Profiles'!$AC$22-'[1]Outside Edges'!$B49)&gt;=5,'[1]Outside Edges'!$Q49="Yes"),"Yes","No")</f>
        <v>No</v>
      </c>
      <c r="V50" s="63" t="str">
        <f>IF(AND((RIGHT($V$3,2)-'[1]Miter Profiles'!$AC$23-'[1]Outside Edges'!$B49)&gt;=5,'[1]Outside Edges'!$Q49="Yes"),"Yes","No")</f>
        <v>No</v>
      </c>
      <c r="W50" s="64" t="str">
        <f>IF(AND((RIGHT($W$3,2)-'[1]Miter Profiles'!$AC$24-'[1]Outside Edges'!$B49)&gt;=5,'[1]Outside Edges'!$Q49="Yes"),"Yes","No")</f>
        <v>No</v>
      </c>
      <c r="X50" s="8" t="str">
        <f>IF(AND((RIGHT($X$3,2)-'[1]Miter Profiles'!$AC$25-'[1]Outside Edges'!$B49)&gt;=5,'[1]Outside Edges'!$Q49="Yes"),"Yes","No")</f>
        <v>No</v>
      </c>
      <c r="Y50" s="65" t="str">
        <f>IF(AND((RIGHT($Y$3,2)-'[1]Miter Profiles'!$AC$26-'[1]Outside Edges'!$B49)&gt;=5,'[1]Outside Edges'!$Q49="Yes"),"Yes","No")</f>
        <v>No</v>
      </c>
      <c r="Z50" s="7" t="str">
        <f>IF(AND((RIGHT($Z$3,2)-'[1]Miter Profiles'!$AC$27-'[1]Outside Edges'!$B49)&gt;=5,'[1]Outside Edges'!$Q49="Yes"),"Yes","No")</f>
        <v>No</v>
      </c>
      <c r="AA50" s="7" t="str">
        <f>IF(AND((RIGHT($AA$3,2)-'[1]Miter Profiles'!$AC$28-'[1]Outside Edges'!$B49)&gt;=5,'[1]Outside Edges'!$Q49="Yes"),"Yes","No")</f>
        <v>No</v>
      </c>
      <c r="AB50" s="63" t="str">
        <f>IF(AND((RIGHT($AB$3,2)-'[1]Miter Profiles'!$AC$29-'[1]Outside Edges'!$B49)&gt;=5,'[1]Outside Edges'!$Q49="Yes"),"Yes","No")</f>
        <v>No</v>
      </c>
      <c r="AC50" s="64" t="str">
        <f>IF(AND((RIGHT($AC$3,2)-'[1]Miter Profiles'!$AC$30-'[1]Outside Edges'!$B49)&gt;=5,'[1]Outside Edges'!$Q49="Yes"),"Yes","No")</f>
        <v>No</v>
      </c>
      <c r="AD50" s="8" t="str">
        <f>IF(AND((RIGHT($AD$3,2)-'[1]Miter Profiles'!$AC$31-'[1]Outside Edges'!$B49)&gt;=5,'[1]Outside Edges'!$Q49="Yes"),"Yes","No")</f>
        <v>No</v>
      </c>
      <c r="AE50" s="65" t="str">
        <f>IF(AND((RIGHT($AE$3,2)-'[1]Miter Profiles'!$AC$32-'[1]Outside Edges'!$B49)&gt;=5,'[1]Outside Edges'!$Q49="Yes"),"Yes","No")</f>
        <v>No</v>
      </c>
      <c r="AF50" s="7" t="str">
        <f>IF(AND((RIGHT($AF$3,2)-'[1]Miter Profiles'!$AC$33-'[1]Outside Edges'!$B49)&gt;=5,'[1]Outside Edges'!$Q49="Yes"),"Yes","No")</f>
        <v>No</v>
      </c>
      <c r="AG50" s="7" t="str">
        <f>IF(AND((RIGHT($AG$3,2)-'[1]Miter Profiles'!$AC$34-'[1]Outside Edges'!$B49)&gt;=5,'[1]Outside Edges'!$Q49="Yes"),"Yes","No")</f>
        <v>No</v>
      </c>
      <c r="AH50" s="63" t="str">
        <f>IF(AND((RIGHT($AH$3,2)-'[1]Miter Profiles'!$AC$35-'[1]Outside Edges'!$B49)&gt;=5,'[1]Outside Edges'!$Q49="Yes"),"Yes","No")</f>
        <v>No</v>
      </c>
      <c r="AI50" s="64" t="str">
        <f>IF(AND((RIGHT($AI$3,2)-'[1]Miter Profiles'!$AC$36-'[1]Outside Edges'!$B49)&gt;=5,'[1]Outside Edges'!$Q49="Yes"),"Yes","No")</f>
        <v>No</v>
      </c>
      <c r="AJ50" s="8" t="str">
        <f>IF(AND((RIGHT($AJ$3,2)-'[1]Miter Profiles'!$AC$37-'[1]Outside Edges'!$B49)&gt;=5,'[1]Outside Edges'!$Q49="Yes"),"Yes","No")</f>
        <v>No</v>
      </c>
      <c r="AK50" s="65" t="str">
        <f>IF(AND((RIGHT($AK$3,2)-'[1]Miter Profiles'!$AC$38-'[1]Outside Edges'!$B49)&gt;=5,'[1]Outside Edges'!$Q49="Yes"),"Yes","No")</f>
        <v>No</v>
      </c>
      <c r="AL50" s="7" t="str">
        <f>IF(AND((RIGHT($AL$3,2)-'[1]Miter Profiles'!$AC$39-'[1]Outside Edges'!$B49)&gt;=5,'[1]Outside Edges'!$Q49="Yes"),"Yes","No")</f>
        <v>No</v>
      </c>
      <c r="AM50" s="7" t="str">
        <f>IF(AND((RIGHT($AM$3,2)-'[1]Miter Profiles'!$AC$40-'[1]Outside Edges'!$B49)&gt;=5,'[1]Outside Edges'!$Q49="Yes"),"Yes","No")</f>
        <v>No</v>
      </c>
      <c r="AN50" s="63" t="str">
        <f>IF(AND((RIGHT($AN$3,2)-'[1]Miter Profiles'!$AC$41-'[1]Outside Edges'!$B49)&gt;=5,'[1]Outside Edges'!$Q49="Yes"),"Yes","No")</f>
        <v>No</v>
      </c>
      <c r="AO50" s="64" t="str">
        <f>IF(AND((RIGHT($AO$3,2)-'[1]Miter Profiles'!$AC$42-'[1]Outside Edges'!$B49)&gt;=5,'[1]Outside Edges'!$Q49="Yes"),"Yes","No")</f>
        <v>No</v>
      </c>
      <c r="AP50" s="8" t="str">
        <f>IF(AND((RIGHT($AP$3,2)-'[1]Miter Profiles'!$AC$43-'[1]Outside Edges'!$B49)&gt;=5,'[1]Outside Edges'!$Q49="Yes"),"Yes","No")</f>
        <v>No</v>
      </c>
      <c r="AQ50" s="65" t="str">
        <f>IF(AND((RIGHT($AQ$3,2)-'[1]Miter Profiles'!$AC$44-'[1]Outside Edges'!$B49)&gt;=5,'[1]Outside Edges'!$Q49="Yes"),"Yes","No")</f>
        <v>No</v>
      </c>
      <c r="AR50" s="7" t="str">
        <f>IF(AND((RIGHT($AR$3,2)-'[1]Miter Profiles'!$AC$45-'[1]Outside Edges'!$B49)&gt;=5,'[1]Outside Edges'!$Q49="Yes"),"Yes","No")</f>
        <v>No</v>
      </c>
      <c r="AS50" s="7" t="str">
        <f>IF(AND((RIGHT($AS$3,2)-'[1]Miter Profiles'!$AC$46-'[1]Outside Edges'!$B49)&gt;=5,'[1]Outside Edges'!$Q49="Yes"),"Yes","No")</f>
        <v>No</v>
      </c>
      <c r="AT50" s="63" t="str">
        <f>IF(AND((RIGHT($AT$3,2)-'[1]Miter Profiles'!$AC$47-'[1]Outside Edges'!$B49)&gt;=5,'[1]Outside Edges'!$Q49="Yes"),"Yes","No")</f>
        <v>No</v>
      </c>
      <c r="AU50" s="64" t="str">
        <f>IF(AND((RIGHT($AU$3,2)-'[1]Miter Profiles'!$AC$48-'[1]Outside Edges'!$B49)&gt;=5,'[1]Outside Edges'!$Q49="Yes"),"Yes","No")</f>
        <v>No</v>
      </c>
      <c r="AV50" s="8" t="str">
        <f>IF(AND((RIGHT($AV$3,2)-'[1]Miter Profiles'!$AC$49-'[1]Outside Edges'!$B49)&gt;=5,'[1]Outside Edges'!$Q49="Yes"),"Yes","No")</f>
        <v>No</v>
      </c>
      <c r="AW50" s="65" t="str">
        <f>IF(AND((RIGHT($AW$3,2)-'[1]Miter Profiles'!$AC$50-'[1]Outside Edges'!$B49)&gt;=5,'[1]Outside Edges'!$Q49="Yes"),"Yes","No")</f>
        <v>No</v>
      </c>
      <c r="AX50" s="7" t="str">
        <f>IF(AND((RIGHT($AX$3,2)-'[1]Miter Profiles'!$AC$51-'[1]Outside Edges'!$B49)&gt;=5,'[1]Outside Edges'!$Q49="Yes"),"Yes","No")</f>
        <v>No</v>
      </c>
      <c r="AY50" s="7" t="str">
        <f>IF(AND((RIGHT($AY$3,2)-'[1]Miter Profiles'!$AC$52-'[1]Outside Edges'!$B49)&gt;=5,'[1]Outside Edges'!$Q49="Yes"),"Yes","No")</f>
        <v>No</v>
      </c>
      <c r="AZ50" s="63" t="str">
        <f>IF(AND((RIGHT($AZ$3,2)-'[1]Miter Profiles'!$AC$53-'[1]Outside Edges'!$B49)&gt;=5,'[1]Outside Edges'!$Q49="Yes"),"Yes","No")</f>
        <v>No</v>
      </c>
      <c r="BA50" s="64" t="str">
        <f>IF(AND((RIGHT($BA$3,2)-'[1]Miter Profiles'!$AC$54-'[1]Outside Edges'!$B49)&gt;=5,'[1]Outside Edges'!$Q49="Yes"),"Yes","No")</f>
        <v>No</v>
      </c>
      <c r="BB50" s="8" t="str">
        <f>IF(AND((RIGHT($BB$3,2)-'[1]Miter Profiles'!$AC$55-'[1]Outside Edges'!$B49)&gt;=5,'[1]Outside Edges'!$Q49="Yes"),"Yes","No")</f>
        <v>No</v>
      </c>
      <c r="BC50" s="65" t="str">
        <f>IF(AND((RIGHT($BC$3,2)-'[1]Miter Profiles'!$AC$56-'[1]Outside Edges'!$B49)&gt;=5,'[1]Outside Edges'!$Q49="Yes"),"Yes","No")</f>
        <v>No</v>
      </c>
      <c r="BD50" s="7" t="str">
        <f>IF(AND((RIGHT($BD$3,2)-'[1]Miter Profiles'!$AC$57-'[1]Outside Edges'!$B49)&gt;=5,'[1]Outside Edges'!$Q49="Yes"),"Yes","No")</f>
        <v>No</v>
      </c>
      <c r="BE50" s="7" t="str">
        <f>IF(AND((RIGHT($BE$3,2)-'[1]Miter Profiles'!$AC$58-'[1]Outside Edges'!$B49)&gt;=5,'[1]Outside Edges'!$Q49="Yes"),"Yes","No")</f>
        <v>No</v>
      </c>
      <c r="BF50" s="63" t="str">
        <f>IF(AND((RIGHT($BF$3,2)-'[1]Miter Profiles'!$AC$59-'[1]Outside Edges'!$B49)&gt;=5,'[1]Outside Edges'!$Q49="Yes"),"Yes","No")</f>
        <v>No</v>
      </c>
      <c r="BG50" s="64" t="str">
        <f>IF(AND((RIGHT($BG$3,2)-'[1]Miter Profiles'!$AC$60-'[1]Outside Edges'!$B49)&gt;=5,'[1]Outside Edges'!$Q49="Yes"),"Yes","No")</f>
        <v>No</v>
      </c>
      <c r="BH50" s="8" t="str">
        <f>IF(AND((RIGHT($BH$3,2)-'[1]Miter Profiles'!$AC$61-'[1]Outside Edges'!$B49)&gt;=5,'[1]Outside Edges'!$Q49="Yes"),"Yes","No")</f>
        <v>No</v>
      </c>
      <c r="BI50" s="65" t="str">
        <f>IF(AND((RIGHT($BI$3,2)-'[1]Miter Profiles'!$AC$62-'[1]Outside Edges'!$B49)&gt;=5,'[1]Outside Edges'!$Q49="Yes"),"Yes","No")</f>
        <v>No</v>
      </c>
      <c r="BJ50" s="7" t="str">
        <f>IF(AND((RIGHT($BJ$3,2)-'[1]Miter Profiles'!$AC$63-'[1]Outside Edges'!$B49)&gt;=5,'[1]Outside Edges'!$Q49="Yes"),"Yes","No")</f>
        <v>No</v>
      </c>
      <c r="BK50" s="7" t="str">
        <f>IF(AND((RIGHT($BK$3,2)-'[1]Miter Profiles'!$AC$64-'[1]Outside Edges'!$B49)&gt;=5,'[1]Outside Edges'!$Q49="Yes"),"Yes","No")</f>
        <v>No</v>
      </c>
      <c r="BL50" s="63" t="str">
        <f>IF(AND((RIGHT($BL$3,2)-'[1]Miter Profiles'!$AC$65-'[1]Outside Edges'!$B49)&gt;=5,'[1]Outside Edges'!$Q49="Yes"),"Yes","No")</f>
        <v>No</v>
      </c>
      <c r="BM50" s="64" t="str">
        <f>IF(AND((RIGHT($BM$3,2)-'[1]Miter Profiles'!$AC$66-'[1]Outside Edges'!$B49)&gt;=5,'[1]Outside Edges'!$Q49="Yes"),"Yes","No")</f>
        <v>No</v>
      </c>
      <c r="BN50" s="8" t="str">
        <f>IF(AND((RIGHT($BN$3,2)-'[1]Miter Profiles'!$AC$67-'[1]Outside Edges'!$B49)&gt;=5,'[1]Outside Edges'!$Q49="Yes"),"Yes","No")</f>
        <v>No</v>
      </c>
      <c r="BO50" s="65" t="str">
        <f>IF(AND((RIGHT($BO$3,2)-'[1]Miter Profiles'!$AC$68-'[1]Outside Edges'!$B49)&gt;=5,'[1]Outside Edges'!$Q49="Yes"),"Yes","No")</f>
        <v>No</v>
      </c>
      <c r="BP50" s="7" t="str">
        <f>IF(AND((RIGHT($BP$3,2)-'[1]Miter Profiles'!$AC$69-'[1]Outside Edges'!$B49)&gt;=5,'[1]Outside Edges'!$Q49="Yes"),"Yes","No")</f>
        <v>No</v>
      </c>
      <c r="BQ50" s="7" t="str">
        <f>IF(AND((RIGHT($BQ$3,2)-'[1]Miter Profiles'!$AC$70-'[1]Outside Edges'!$B49)&gt;=5,'[1]Outside Edges'!$Q49="Yes"),"Yes","No")</f>
        <v>No</v>
      </c>
      <c r="BR50" s="63" t="str">
        <f>IF(AND((RIGHT($BR$3,2)-'[1]Miter Profiles'!$AC$71-'[1]Outside Edges'!$B49)&gt;=5,'[1]Outside Edges'!$Q49="Yes"),"Yes","No")</f>
        <v>No</v>
      </c>
      <c r="BS50" s="64" t="str">
        <f>IF(AND((RIGHT($BS$3,2)-'[1]Miter Profiles'!$AC$72-'[1]Outside Edges'!$B49)&gt;=5,'[1]Outside Edges'!$Q49="Yes"),"Yes","No")</f>
        <v>No</v>
      </c>
      <c r="BT50" s="8" t="str">
        <f>IF(AND((RIGHT($BT$3,2)-'[1]Miter Profiles'!$AC$73-'[1]Outside Edges'!$B49)&gt;=5,'[1]Outside Edges'!$Q49="Yes"),"Yes","No")</f>
        <v>No</v>
      </c>
      <c r="BU50" s="65" t="str">
        <f>IF(AND((RIGHT($BU$3,2)-'[1]Miter Profiles'!$AC$74-'[1]Outside Edges'!$B49)&gt;=5,'[1]Outside Edges'!$Q49="Yes"),"Yes","No")</f>
        <v>No</v>
      </c>
      <c r="BV50" s="7" t="str">
        <f>IF(AND((RIGHT($BV$3,2)-'[1]Miter Profiles'!$AC$75-'[1]Outside Edges'!$B49)&gt;=5,'[1]Outside Edges'!$Q49="Yes"),"Yes","No")</f>
        <v>No</v>
      </c>
      <c r="BW50" s="7" t="str">
        <f>IF(AND((RIGHT($BW$3,2)-'[1]Miter Profiles'!$AC$76-'[1]Outside Edges'!$B49)&gt;=5,'[1]Outside Edges'!$Q49="Yes"),"Yes","No")</f>
        <v>No</v>
      </c>
      <c r="BX50" s="63" t="str">
        <f>IF(AND((RIGHT($BX$3,2)-'[1]Miter Profiles'!$AC$77-'[1]Outside Edges'!$B49)&gt;=5,'[1]Outside Edges'!$Q49="Yes"),"Yes","No")</f>
        <v>No</v>
      </c>
      <c r="BY50" s="64" t="str">
        <f>IF(AND((RIGHT($BY$3,2)-'[1]Miter Profiles'!$AC$78-'[1]Outside Edges'!$B49)&gt;=5,'[1]Outside Edges'!$Q49="Yes"),"Yes","No")</f>
        <v>No</v>
      </c>
      <c r="BZ50" s="8" t="str">
        <f>IF(AND((RIGHT($BZ$3,2)-'[1]Miter Profiles'!$AC$79-'[1]Outside Edges'!$B49)&gt;=5,'[1]Outside Edges'!$Q49="Yes"),"Yes","No")</f>
        <v>No</v>
      </c>
      <c r="CA50" s="65" t="str">
        <f>IF(AND((RIGHT($CA$3,2)-'[1]Miter Profiles'!$AC$80-'[1]Outside Edges'!$B49)&gt;=5,'[1]Outside Edges'!$Q49="Yes"),"Yes","No")</f>
        <v>No</v>
      </c>
      <c r="CB50" s="7" t="str">
        <f>IF(AND((RIGHT($CB$3,2)-'[1]Miter Profiles'!$AC$81-'[1]Outside Edges'!$B49)&gt;=5,'[1]Outside Edges'!$Q49="Yes"),"Yes","No")</f>
        <v>No</v>
      </c>
      <c r="CC50" s="7" t="str">
        <f>IF(AND((RIGHT($CC$3,2)-'[1]Miter Profiles'!$AC$82-'[1]Outside Edges'!$B49)&gt;=5,'[1]Outside Edges'!$Q49="Yes"),"Yes","No")</f>
        <v>No</v>
      </c>
      <c r="CD50" s="63" t="str">
        <f>IF(AND((RIGHT($CD$3,2)-'[1]Miter Profiles'!$AC$83-'[1]Outside Edges'!$B49)&gt;=5,'[1]Outside Edges'!$Q49="Yes"),"Yes","No")</f>
        <v>No</v>
      </c>
      <c r="CE50" s="64" t="str">
        <f>IF(AND((RIGHT($CE$3,2)-'[1]Miter Profiles'!$AC$84-'[1]Outside Edges'!$B49)&gt;=5,'[1]Outside Edges'!$Q49="Yes"),"Yes","No")</f>
        <v>No</v>
      </c>
      <c r="CF50" s="8" t="str">
        <f>IF(AND((RIGHT($CF$3,2)-'[1]Miter Profiles'!$AC$85-'[1]Outside Edges'!$B49)&gt;=5,'[1]Outside Edges'!$Q49="Yes"),"Yes","No")</f>
        <v>No</v>
      </c>
      <c r="CG50" s="65" t="str">
        <f>IF(AND((RIGHT($CG$3,2)-'[1]Miter Profiles'!$AC$86-'[1]Outside Edges'!$B49)&gt;=5,'[1]Outside Edges'!$Q49="Yes"),"Yes","No")</f>
        <v>No</v>
      </c>
      <c r="CH50" s="7" t="str">
        <f>IF(AND((RIGHT($CH$3,2)-'[1]Miter Profiles'!$AC$87-'[1]Outside Edges'!$B49)&gt;=5,'[1]Outside Edges'!$Q49="Yes"),"Yes","No")</f>
        <v>No</v>
      </c>
      <c r="CI50" s="7" t="str">
        <f>IF(AND((RIGHT($CI$3,2)-'[1]Miter Profiles'!$AC$88-'[1]Outside Edges'!$B49)&gt;=5,'[1]Outside Edges'!$Q49="Yes"),"Yes","No")</f>
        <v>No</v>
      </c>
      <c r="CJ50" s="63" t="str">
        <f>IF(AND((RIGHT($CJ$3,2)-'[1]Miter Profiles'!$AC$89-'[1]Outside Edges'!$B49)&gt;=5,'[1]Outside Edges'!$Q49="Yes"),"Yes","No")</f>
        <v>No</v>
      </c>
      <c r="CK50" s="64" t="str">
        <f>IF(AND((RIGHT($CK$3,2)-'[1]Miter Profiles'!$AC$90-'[1]Outside Edges'!$B49)&gt;=5,'[1]Outside Edges'!$Q49="Yes"),"Yes","No")</f>
        <v>No</v>
      </c>
      <c r="CL50" s="8" t="str">
        <f>IF(AND((RIGHT($CL$3,2)-'[1]Miter Profiles'!$AC$91-'[1]Outside Edges'!$B49)&gt;=5,'[1]Outside Edges'!$Q49="Yes"),"Yes","No")</f>
        <v>No</v>
      </c>
      <c r="CM50" s="65" t="str">
        <f>IF(AND((RIGHT($CM$3,2)-'[1]Miter Profiles'!$AC$92-'[1]Outside Edges'!$B49)&gt;=5,'[1]Outside Edges'!$Q49="Yes"),"Yes","No")</f>
        <v>No</v>
      </c>
      <c r="CN50" s="7" t="str">
        <f>IF(AND((RIGHT(CN$3,2)-'[1]Miter Profiles'!$AC$93-'[1]Outside Edges'!$B49)&gt;=5,'[1]Outside Edges'!$Q49="Yes"),"Yes","No")</f>
        <v>No</v>
      </c>
      <c r="CO50" s="7" t="str">
        <f>IF(AND((RIGHT(CO$3,2)-'[1]Miter Profiles'!$AC$94-'[1]Outside Edges'!$B49)&gt;=5,'[1]Outside Edges'!$Q49="Yes"),"Yes","No")</f>
        <v>No</v>
      </c>
      <c r="CP50" s="63" t="str">
        <f>IF(AND((RIGHT(CP$3,2)-'[1]Miter Profiles'!$AC$95-'[1]Outside Edges'!$B49)&gt;=5,'[1]Outside Edges'!$Q49="Yes"),"Yes","No")</f>
        <v>No</v>
      </c>
      <c r="CQ50" s="64" t="str">
        <f>IF(AND((RIGHT(CQ$3,2)-'[1]Miter Profiles'!$AC$96-'[1]Outside Edges'!$B49)&gt;=5,'[1]Outside Edges'!$Q49="Yes"),"Yes","No")</f>
        <v>No</v>
      </c>
      <c r="CR50" s="8" t="str">
        <f>IF(AND((RIGHT(CR$3,2)-'[1]Miter Profiles'!$AC$97-'[1]Outside Edges'!$B49)&gt;=5,'[1]Outside Edges'!$Q49="Yes"),"Yes","No")</f>
        <v>No</v>
      </c>
      <c r="CS50" s="65" t="str">
        <f>IF(AND((RIGHT(CS$3,2)-'[1]Miter Profiles'!$AC$98-'[1]Outside Edges'!$B49)&gt;=5,'[1]Outside Edges'!$Q49="Yes"),"Yes","No")</f>
        <v>No</v>
      </c>
      <c r="CT50" s="7" t="str">
        <f>IF(AND((RIGHT($CT$3,2)-'[1]Miter Profiles'!$AC$99-'[1]Outside Edges'!$B49)&gt;=5,'[1]Outside Edges'!$Q49="Yes"),"Yes","No")</f>
        <v>No</v>
      </c>
      <c r="CU50" s="7" t="str">
        <f>IF(AND((RIGHT($CU$3,2)-'[1]Miter Profiles'!$AC$100-'[1]Outside Edges'!$B49)&gt;=5,'[1]Outside Edges'!$Q49="Yes"),"Yes","No")</f>
        <v>No</v>
      </c>
      <c r="CV50" s="63" t="str">
        <f>IF(AND((RIGHT($CV$3,2)-'[1]Miter Profiles'!$AC$101-'[1]Outside Edges'!$B49)&gt;=5,'[1]Outside Edges'!$Q49="Yes"),"Yes","No")</f>
        <v>No</v>
      </c>
      <c r="CW50" s="64" t="str">
        <f>IF(AND((RIGHT($CW$3,2)-'[1]Miter Profiles'!$AC$102-'[1]Outside Edges'!$B49)&gt;=5,'[1]Outside Edges'!$Q49="Yes"),"Yes","No")</f>
        <v>No</v>
      </c>
      <c r="CX50" s="8" t="str">
        <f>IF(AND((RIGHT($CX$3,2)-'[1]Miter Profiles'!$AC$103-'[1]Outside Edges'!$B49)&gt;=5,'[1]Outside Edges'!$Q49="Yes"),"Yes","No")</f>
        <v>No</v>
      </c>
      <c r="CY50" s="65" t="str">
        <f>IF(AND((RIGHT($CY$3,2)-'[1]Miter Profiles'!$AC$104-'[1]Outside Edges'!$B49)&gt;=5,'[1]Outside Edges'!$Q49="Yes"),"Yes","No")</f>
        <v>No</v>
      </c>
      <c r="CZ50" s="7" t="str">
        <f>IF(AND((RIGHT($CZ$3,2)-'[1]Miter Profiles'!$AC$105-'[1]Outside Edges'!$B49)&gt;=5,'[1]Outside Edges'!$Q49="Yes"),"Yes","No")</f>
        <v>No</v>
      </c>
      <c r="DA50" s="7" t="str">
        <f>IF(AND((RIGHT($DA$3,2)-'[1]Miter Profiles'!$AC$106-'[1]Outside Edges'!$B49)&gt;=5,'[1]Outside Edges'!$Q49="Yes"),"Yes","No")</f>
        <v>No</v>
      </c>
      <c r="DB50" s="63" t="str">
        <f>IF(AND((RIGHT($DB$3,2)-'[1]Miter Profiles'!$AC$107-'[1]Outside Edges'!$B49)&gt;=5,'[1]Outside Edges'!$Q49="Yes"),"Yes","No")</f>
        <v>No</v>
      </c>
      <c r="DC50" s="64" t="str">
        <f>IF(AND((RIGHT($DC$3,2)-'[1]Miter Profiles'!$AC$108-'[1]Outside Edges'!$B49)&gt;=5,'[1]Outside Edges'!$Q49="Yes"),"Yes","No")</f>
        <v>No</v>
      </c>
      <c r="DD50" s="8" t="str">
        <f>IF(AND((RIGHT($DD$3,2)-'[1]Miter Profiles'!$AC$109-'[1]Outside Edges'!$B49)&gt;=5,'[1]Outside Edges'!$Q49="Yes"),"Yes","No")</f>
        <v>No</v>
      </c>
      <c r="DE50" s="65" t="str">
        <f>IF(AND((RIGHT($DE$3,2)-'[1]Miter Profiles'!$AC$110-'[1]Outside Edges'!$B49)&gt;=5,'[1]Outside Edges'!$Q49="Yes"),"Yes","No")</f>
        <v>No</v>
      </c>
      <c r="DF50" s="7" t="str">
        <f>IF(AND((RIGHT($DF$3,2)-'[1]Miter Profiles'!$AC$111-'[1]Outside Edges'!$B49)&gt;=5,'[1]Outside Edges'!$Q49="Yes"),"Yes","No")</f>
        <v>No</v>
      </c>
      <c r="DG50" s="7" t="str">
        <f>IF(AND((RIGHT($DG$3,2)-'[1]Miter Profiles'!$AC$112-'[1]Outside Edges'!$B49)&gt;=5,'[1]Outside Edges'!$Q49="Yes"),"Yes","No")</f>
        <v>No</v>
      </c>
      <c r="DH50" s="63" t="str">
        <f>IF(AND((RIGHT($DH$3,2)-'[1]Miter Profiles'!$AC$113-'[1]Outside Edges'!$B49)&gt;=5,'[1]Outside Edges'!$Q49="Yes"),"Yes","No")</f>
        <v>No</v>
      </c>
      <c r="DI50" s="64" t="str">
        <f>IF(AND((RIGHT($DI$3,2)-'[1]Miter Profiles'!$AC$114-'[1]Outside Edges'!$B49)&gt;=5,'[1]Outside Edges'!$Q49="Yes"),"Yes","No")</f>
        <v>No</v>
      </c>
      <c r="DJ50" s="8" t="str">
        <f>IF(AND((RIGHT($DJ$3,2)-'[1]Miter Profiles'!$AC$115-'[1]Outside Edges'!$B49)&gt;=5,'[1]Outside Edges'!$Q49="Yes"),"Yes","No")</f>
        <v>No</v>
      </c>
      <c r="DK50" s="65" t="str">
        <f>IF(AND((RIGHT($DK$3,2)-'[1]Miter Profiles'!$AC$116-'[1]Outside Edges'!$B49)&gt;=5,'[1]Outside Edges'!$Q49="Yes"),"Yes","No")</f>
        <v>No</v>
      </c>
      <c r="DL50" s="7" t="str">
        <f>IF(AND((RIGHT($DL$3,2)-'[1]Miter Profiles'!$AC$117-'[1]Outside Edges'!$B49)&gt;=5,'[1]Outside Edges'!$Q49="Yes"),"Yes","No")</f>
        <v>No</v>
      </c>
      <c r="DM50" s="7" t="str">
        <f>IF(AND((RIGHT($DM$3,2)-'[1]Miter Profiles'!$AC$118-'[1]Outside Edges'!$B49)&gt;=5,'[1]Outside Edges'!$Q49="Yes"),"Yes","No")</f>
        <v>No</v>
      </c>
      <c r="DN50" s="63" t="str">
        <f>IF(AND((RIGHT($DN$3,2)-'[1]Miter Profiles'!$AC$119-'[1]Outside Edges'!$B49)&gt;=5,'[1]Outside Edges'!$Q49="Yes"),"Yes","No")</f>
        <v>No</v>
      </c>
      <c r="DO50" s="64" t="str">
        <f>IF(AND((RIGHT($DO$3,2)-'[1]Miter Profiles'!$AC$120-'[1]Outside Edges'!$B49)&gt;=5,'[1]Outside Edges'!$Q49="Yes"),"Yes","No")</f>
        <v>No</v>
      </c>
      <c r="DP50" s="8" t="str">
        <f>IF(AND((RIGHT($DP$3,2)-'[1]Miter Profiles'!$AC$121-'[1]Outside Edges'!$B49)&gt;=5,'[1]Outside Edges'!$Q49="Yes"),"Yes","No")</f>
        <v>No</v>
      </c>
      <c r="DQ50" s="65" t="str">
        <f>IF(AND((RIGHT($DQ$3,2)-'[1]Miter Profiles'!$AC$122-'[1]Outside Edges'!$B49)&gt;=5,'[1]Outside Edges'!$Q49="Yes"),"Yes","No")</f>
        <v>No</v>
      </c>
      <c r="DR50" s="7" t="str">
        <f>IF(AND((RIGHT($DR$3,2)-'[1]Miter Profiles'!$AC$123-'[1]Outside Edges'!$B49)&gt;=5,'[1]Outside Edges'!$Q49="Yes"),"Yes","No")</f>
        <v>No</v>
      </c>
      <c r="DS50" s="7" t="str">
        <f>IF(AND((RIGHT($DS$3,2)-'[1]Miter Profiles'!$AC$124-'[1]Outside Edges'!$B49)&gt;=5,'[1]Outside Edges'!$Q49="Yes"),"Yes","No")</f>
        <v>No</v>
      </c>
      <c r="DT50" s="63" t="str">
        <f>IF(AND((RIGHT($DT$3,2)-'[1]Miter Profiles'!$AC$125-'[1]Outside Edges'!$B49)&gt;=5,'[1]Outside Edges'!$Q49="Yes"),"Yes","No")</f>
        <v>No</v>
      </c>
      <c r="DU50" s="64" t="str">
        <f>IF(AND((RIGHT($DU$3,2)-'[1]Miter Profiles'!$AC$126-'[1]Outside Edges'!$B49)&gt;=5,'[1]Outside Edges'!$Q49="Yes"),"Yes","No")</f>
        <v>No</v>
      </c>
      <c r="DV50" s="8" t="str">
        <f>IF(AND((RIGHT($DV$3,2)-'[1]Miter Profiles'!$AC$127-'[1]Outside Edges'!$B49)&gt;=5,'[1]Outside Edges'!$Q49="Yes"),"Yes","No")</f>
        <v>No</v>
      </c>
      <c r="DW50" s="65" t="str">
        <f>IF(AND((RIGHT($DW$3,2)-'[1]Miter Profiles'!$AC$128-'[1]Outside Edges'!$B49)&gt;=5,'[1]Outside Edges'!$Q49="Yes"),"Yes","No")</f>
        <v>No</v>
      </c>
      <c r="DX50" s="7" t="str">
        <f>IF(AND((RIGHT($DX$3,2)-'[1]Miter Profiles'!$AC$129-'[1]Outside Edges'!$B49)&gt;=5,'[1]Outside Edges'!$Q49="Yes"),"Yes","No")</f>
        <v>No</v>
      </c>
      <c r="DY50" s="7" t="str">
        <f>IF(AND((RIGHT($DY$3,2)-'[1]Miter Profiles'!$AC$130-'[1]Outside Edges'!$B49)&gt;=5,'[1]Outside Edges'!$Q49="Yes"),"Yes","No")</f>
        <v>No</v>
      </c>
      <c r="DZ50" s="63" t="str">
        <f>IF(AND((RIGHT($DZ$3,2)-'[1]Miter Profiles'!$AC$131-'[1]Outside Edges'!$B49)&gt;=5,'[1]Outside Edges'!$Q49="Yes"),"Yes","No")</f>
        <v>No</v>
      </c>
      <c r="EA50" s="68" t="str">
        <f>IF(AND((RIGHT($EA$3,2)-'[1]Miter Profiles'!$AC$132-'[1]Outside Edges'!$B49)&gt;=5,'[1]Outside Edges'!$Q49="Yes"),"Yes","No")</f>
        <v>No</v>
      </c>
      <c r="EB50" s="78" t="str">
        <f>IF(AND((RIGHT($EB$3,2)-'[1]Miter Profiles'!$AC$133-'[1]Outside Edges'!$B49)&gt;=5,'[1]Outside Edges'!$Q49="Yes"),"Yes","No")</f>
        <v>No</v>
      </c>
      <c r="EC50" s="79" t="str">
        <f>IF(AND((RIGHT($EC$3,2)-'[1]Miter Profiles'!$AC$134-'[1]Outside Edges'!$B49)&gt;=5,'[1]Outside Edges'!$Q49="Yes"),"Yes","No")</f>
        <v>No</v>
      </c>
      <c r="ED50" s="81" t="str">
        <f>IF(AND((RIGHT($ED$3,2)-'[1]Miter Profiles'!$AC$135-'[1]Outside Edges'!$B49)&gt;=5,'[1]Outside Edges'!$Q49="Yes"),"Yes","No")</f>
        <v>No</v>
      </c>
      <c r="EE50" s="80" t="str">
        <f>IF(AND((RIGHT($EE$3,2)-'[1]Miter Profiles'!$AC$136-'[1]Outside Edges'!$B49)&gt;=5,'[1]Outside Edges'!$Q49="Yes"),"Yes","No")</f>
        <v>No</v>
      </c>
      <c r="EF50" s="63" t="str">
        <f>IF(AND((RIGHT($EF$3,2)-'[1]Miter Profiles'!$AC$137-'[1]Outside Edges'!$B49)&gt;=5,'[1]Outside Edges'!$Q49="Yes"),"Yes","No")</f>
        <v>No</v>
      </c>
      <c r="EG50" s="7" t="str">
        <f>IF(AND((RIGHT($EG$3,2)-'[1]Miter Profiles'!$AC$138-'[1]Outside Edges'!$B49)&gt;=5,'[1]Outside Edges'!$Q49="Yes"),"Yes","No")</f>
        <v>No</v>
      </c>
      <c r="EH50" s="68" t="str">
        <f>IF(AND((RIGHT($EH$3,2)-'[1]Miter Profiles'!$AC$139-'[1]Outside Edges'!$B49)&gt;=5,'[1]Outside Edges'!$Q49="Yes"),"Yes","No")</f>
        <v>No</v>
      </c>
      <c r="EI50" s="82" t="str">
        <f>IF(AND((RIGHT($EI$3,2)-'[1]Miter Profiles'!$AC$140-'[1]Outside Edges'!$B49)&gt;=5,'[1]Outside Edges'!$Q49="Yes"),"Yes","No")</f>
        <v>No</v>
      </c>
      <c r="EJ50" s="83" t="str">
        <f>IF(AND((RIGHT($EJ$3,2)-'[1]Miter Profiles'!$AC$141-'[1]Outside Edges'!$B49)&gt;=5,'[1]Outside Edges'!$Q49="Yes"),"Yes","No")</f>
        <v>No</v>
      </c>
      <c r="EK50" s="83" t="str">
        <f>IF(AND((RIGHT($EK$3,2)-'[1]Miter Profiles'!$AC$142-'[1]Outside Edges'!$B49)&gt;=5,'[1]Outside Edges'!$Q49="Yes"),"Yes","No")</f>
        <v>No</v>
      </c>
      <c r="EL50" s="81" t="str">
        <f>IF(AND((RIGHT($EL$3,2)-'[1]Miter Profiles'!$AC$143-'[1]Outside Edges'!$B49)&gt;=5,'[1]Outside Edges'!$Q49="Yes"),"Yes","No")</f>
        <v>No</v>
      </c>
      <c r="EM50" s="84" t="str">
        <f>IF(AND((RIGHT($EM$3,2)-'[1]Miter Profiles'!$AC$144-'[1]Outside Edges'!$B49)&gt;=5,'[1]Outside Edges'!$Q49="Yes"),"Yes","No")</f>
        <v>No</v>
      </c>
      <c r="EN50" s="7" t="str">
        <f>IF(AND((RIGHT($EN$3,2)-'[1]Miter Profiles'!$AC$145-'[1]Outside Edges'!$B49)&gt;=5,'[1]Outside Edges'!$Q49="Yes"),"Yes","No")</f>
        <v>No</v>
      </c>
      <c r="EO50" s="68" t="str">
        <f>IF(AND((RIGHT($EO$3,2)-'[1]Miter Profiles'!$AC$146-'[1]Outside Edges'!$B49)&gt;=5,'[1]Outside Edges'!$Q49="Yes"),"Yes","No")</f>
        <v>No</v>
      </c>
      <c r="EP50" s="83" t="str">
        <f>IF(AND((RIGHT($EP$3,2)-'[1]Miter Profiles'!$AC$147-'[1]Outside Edges'!$B49)&gt;=5,'[1]Outside Edges'!$Q49="Yes"),"Yes","No")</f>
        <v>No</v>
      </c>
      <c r="EQ50" s="83" t="str">
        <f>IF(AND((RIGHT($EQ$3,2)-'[1]Miter Profiles'!$AC$148-'[1]Outside Edges'!$B49)&gt;=5,'[1]Outside Edges'!$Q49="Yes"),"Yes","No")</f>
        <v>No</v>
      </c>
      <c r="ER50" s="81" t="str">
        <f>IF(AND((RIGHT($ER$3,2)-'[1]Miter Profiles'!$AC$149-'[1]Outside Edges'!$B49)&gt;=5,'[1]Outside Edges'!$Q49="Yes"),"Yes","No")</f>
        <v>No</v>
      </c>
      <c r="ES50" s="84" t="str">
        <f>IF(AND((RIGHT($ES$3,2)-'[1]Miter Profiles'!$AC$150-'[1]Outside Edges'!$B49)&gt;=5,'[1]Outside Edges'!$Q49="Yes"),"Yes","No")</f>
        <v>No</v>
      </c>
      <c r="ET50" s="7" t="str">
        <f>IF(AND((RIGHT($ET$3,2)-'[1]Miter Profiles'!$AC$151-'[1]Outside Edges'!$B49)&gt;=5,'[1]Outside Edges'!$Q49="Yes"),"Yes","No")</f>
        <v>No</v>
      </c>
      <c r="EU50" s="68" t="str">
        <f>IF(AND((RIGHT($EU$3,2)-'[1]Miter Profiles'!$AC$152-'[1]Outside Edges'!$B49)&gt;=5,'[1]Outside Edges'!$Q49="Yes"),"Yes","No")</f>
        <v>No</v>
      </c>
      <c r="EV50" s="83" t="str">
        <f>IF(AND((RIGHT($EV$3,2)-'[1]Miter Profiles'!$AC$153-'[1]Outside Edges'!$B49)&gt;=5,'[1]Outside Edges'!$Q49="Yes"),"Yes","No")</f>
        <v>No</v>
      </c>
      <c r="EW50" s="83" t="str">
        <f>IF(AND((RIGHT($EW$3,2)-'[1]Miter Profiles'!$AC$154-'[1]Outside Edges'!$B49)&gt;=5,'[1]Outside Edges'!$Q49="Yes"),"Yes","No")</f>
        <v>No</v>
      </c>
      <c r="EX50" s="81" t="str">
        <f>IF(AND((RIGHT($EX$3,2)-'[1]Miter Profiles'!$AC$155-'[1]Outside Edges'!$B49)&gt;=5,'[1]Outside Edges'!$Q49="Yes"),"Yes","No")</f>
        <v>No</v>
      </c>
      <c r="EY50" s="84" t="str">
        <f>IF(AND((RIGHT($EY$3,2)-'[1]Miter Profiles'!$AC$156-'[1]Outside Edges'!$B49)&gt;=5,'[1]Outside Edges'!$Q49="Yes"),"Yes","No")</f>
        <v>No</v>
      </c>
      <c r="EZ50" s="7" t="str">
        <f>IF(AND((RIGHT($EZ$3,2)-'[1]Miter Profiles'!$AC$157-'[1]Outside Edges'!$B49)&gt;=5,'[1]Outside Edges'!$Q49="Yes"),"Yes","No")</f>
        <v>No</v>
      </c>
      <c r="FA50" s="68" t="str">
        <f>IF(AND((RIGHT($FA$3,2)-'[1]Miter Profiles'!$AC$158-'[1]Outside Edges'!$B49)&gt;=5,'[1]Outside Edges'!$Q49="Yes"),"Yes","No")</f>
        <v>No</v>
      </c>
      <c r="FB50" s="83" t="str">
        <f>IF(AND((RIGHT($FB$3,2)-'[1]Miter Profiles'!$AC$159-'[1]Outside Edges'!$B49)&gt;=5,'[1]Outside Edges'!$Q49="Yes"),"Yes","No")</f>
        <v>No</v>
      </c>
      <c r="FC50" s="83" t="str">
        <f>IF(AND((RIGHT($FC$3,2)-'[1]Miter Profiles'!$AC$160-'[1]Outside Edges'!$B49)&gt;=5,'[1]Outside Edges'!$Q49="Yes"),"Yes","No")</f>
        <v>No</v>
      </c>
      <c r="FD50" s="81" t="str">
        <f>IF(AND((RIGHT($FD$3,2)-'[1]Miter Profiles'!$AC$161-'[1]Outside Edges'!$B49)&gt;=5,'[1]Outside Edges'!$Q49="Yes"),"Yes","No")</f>
        <v>No</v>
      </c>
      <c r="FE50" s="84" t="str">
        <f>IF(AND((RIGHT($FE$3,2)-'[1]Miter Profiles'!$AC$162-'[1]Outside Edges'!$B49)&gt;=5,'[1]Outside Edges'!$Q49="Yes"),"Yes","No")</f>
        <v>No</v>
      </c>
      <c r="FF50" s="7" t="str">
        <f>IF(AND((RIGHT($FF$3,2)-'[1]Miter Profiles'!$AC$163-'[1]Outside Edges'!$B49)&gt;=5,'[1]Outside Edges'!$Q49="Yes"),"Yes","No")</f>
        <v>No</v>
      </c>
      <c r="FG50" s="68" t="str">
        <f>IF(AND((RIGHT($FG$3,2)-'[1]Miter Profiles'!$AC$164-'[1]Outside Edges'!$B49)&gt;=5,'[1]Outside Edges'!$Q49="Yes"),"Yes","No")</f>
        <v>No</v>
      </c>
      <c r="FH50" s="83" t="str">
        <f>IF(AND((RIGHT($FH$3,2)-'[1]Miter Profiles'!$AC$165-'[1]Outside Edges'!$B49)&gt;=5,'[1]Outside Edges'!$Q49="Yes"),"Yes","No")</f>
        <v>No</v>
      </c>
      <c r="FI50" s="83" t="str">
        <f>IF(AND((RIGHT($FI$3,2)-'[1]Miter Profiles'!$AC$166-'[1]Outside Edges'!$B49)&gt;=5,'[1]Outside Edges'!$Q49="Yes"),"Yes","No")</f>
        <v>No</v>
      </c>
      <c r="FJ50" s="81" t="str">
        <f>IF(AND((RIGHT($FJ$3,2)-'[1]Miter Profiles'!$AC$167-'[1]Outside Edges'!$B49)&gt;=5,'[1]Outside Edges'!$Q49="Yes"),"Yes","No")</f>
        <v>No</v>
      </c>
      <c r="FK50" s="84" t="str">
        <f>IF(AND((RIGHT($FK$3,2)-'[1]Miter Profiles'!$AC$168-'[1]Outside Edges'!$B49)&gt;=5,'[1]Outside Edges'!$Q49="Yes"),"Yes","No")</f>
        <v>No</v>
      </c>
      <c r="FL50" s="7" t="str">
        <f>IF(AND((RIGHT($FL$3,2)-'[1]Miter Profiles'!$AC$169-'[1]Outside Edges'!$B49)&gt;=5,'[1]Outside Edges'!$Q49="Yes"),"Yes","No")</f>
        <v>No</v>
      </c>
      <c r="FM50" s="68" t="str">
        <f>IF(AND((RIGHT($FM$3,2)-'[1]Miter Profiles'!$AC$170-'[1]Outside Edges'!$B49)&gt;=5,'[1]Outside Edges'!$Q49="Yes"),"Yes","No")</f>
        <v>No</v>
      </c>
      <c r="FN50" s="83" t="str">
        <f>IF(AND((RIGHT($FN$3,2)-'[1]Miter Profiles'!$AC$171-'[1]Outside Edges'!$B49)&gt;=5,'[1]Outside Edges'!$Q49="Yes"),"Yes","No")</f>
        <v>No</v>
      </c>
      <c r="FO50" s="83" t="str">
        <f>IF(AND((RIGHT($FO$3,2)-'[1]Miter Profiles'!$AC$172-'[1]Outside Edges'!$B49)&gt;=5,'[1]Outside Edges'!$Q49="Yes"),"Yes","No")</f>
        <v>No</v>
      </c>
      <c r="FP50" s="81" t="str">
        <f>IF(AND((RIGHT($FP$3,2)-'[1]Miter Profiles'!$AC$173-'[1]Outside Edges'!$B49)&gt;=5,'[1]Outside Edges'!$Q49="Yes"),"Yes","No")</f>
        <v>No</v>
      </c>
      <c r="FQ50" s="84" t="str">
        <f>IF(AND((RIGHT($FQ$3,2)-'[1]Miter Profiles'!$AC$174-'[1]Outside Edges'!$B49)&gt;=5,'[1]Outside Edges'!$Q49="Yes"),"Yes","No")</f>
        <v>No</v>
      </c>
      <c r="FR50" s="7" t="str">
        <f>IF(AND((RIGHT($FR$3,2)-'[1]Miter Profiles'!$AC$175-'[1]Outside Edges'!$B49)&gt;=5,'[1]Outside Edges'!$Q49="Yes"),"Yes","No")</f>
        <v>No</v>
      </c>
      <c r="FS50" s="68" t="str">
        <f>IF(AND((RIGHT($FS$3,2)-'[1]Miter Profiles'!$AC$176-'[1]Outside Edges'!$B49)&gt;=5,'[1]Outside Edges'!$Q49="Yes"),"Yes","No")</f>
        <v>No</v>
      </c>
      <c r="FT50" s="83" t="str">
        <f>IF(AND((RIGHT($FT$3,2)-'[1]Miter Profiles'!$AC$177-'[1]Outside Edges'!$B49)&gt;=5,'[1]Outside Edges'!$Q49="Yes"),"Yes","No")</f>
        <v>No</v>
      </c>
      <c r="FU50" s="83" t="str">
        <f>IF(AND((RIGHT($FU$3,2)-'[1]Miter Profiles'!$AC$178-'[1]Outside Edges'!$B49)&gt;=5,'[1]Outside Edges'!$Q49="Yes"),"Yes","No")</f>
        <v>No</v>
      </c>
      <c r="FV50" s="81" t="str">
        <f>IF(AND((RIGHT($V$3,2)-'[1]Miter Profiles'!$AC$179-'[1]Outside Edges'!$B49)&gt;=5,'[1]Outside Edges'!$Q49="Yes"),"Yes","No")</f>
        <v>No</v>
      </c>
      <c r="FW50" s="84" t="str">
        <f>IF(AND((RIGHT($FW$3,2)-'[1]Miter Profiles'!$AC$180-'[1]Outside Edges'!$B49)&gt;=5,'[1]Outside Edges'!$Q49="Yes"),"Yes","No")</f>
        <v>No</v>
      </c>
      <c r="FX50" s="197" t="str">
        <f>IF(AND((RIGHT($FX$3,2)-'[1]Miter Profiles'!$AC$181-'[1]Outside Edges'!$B49)&gt;=5,'[1]Outside Edges'!$Q49="Yes"),"Yes","No")</f>
        <v>No</v>
      </c>
      <c r="FY50" s="198" t="str">
        <f>IF(AND((RIGHT($FY$3,2)-'[1]Miter Profiles'!$AC$182-'[1]Outside Edges'!$B49)&gt;=5,'[1]Outside Edges'!$Q49="Yes"),"Yes","No")</f>
        <v>No</v>
      </c>
      <c r="FZ50" s="200" t="str">
        <f>IF(AND((RIGHT($FZ$3,2)-'[1]Miter Profiles'!$AC$183-'[1]Outside Edges'!$B49)&gt;=5,'[1]Outside Edges'!$Q49="Yes"),"Yes","No")</f>
        <v>No</v>
      </c>
      <c r="GA50" s="201" t="str">
        <f>IF(AND((RIGHT($GA$3,2)-'[1]Miter Profiles'!$AC$184-'[1]Outside Edges'!$B49)&gt;=5,'[1]Outside Edges'!$Q49="Yes"),"Yes","No")</f>
        <v>No</v>
      </c>
      <c r="GB50" s="202" t="str">
        <f>IF(AND((RIGHT($GB$3,2)-'[1]Miter Profiles'!$AC$185-'[1]Outside Edges'!$B49)&gt;=5,'[1]Outside Edges'!$Q49="Yes"),"Yes","No")</f>
        <v>No</v>
      </c>
      <c r="GC50" s="199" t="str">
        <f>IF(AND((RIGHT($GC$3,2)-'[1]Miter Profiles'!$AC$186-'[1]Outside Edges'!$B49)&gt;=5,'[1]Outside Edges'!$Q49="Yes"),"Yes","No")</f>
        <v>No</v>
      </c>
      <c r="GD50" s="197" t="str">
        <f>IF(AND((RIGHT($GD$3,2)-'[1]Miter Profiles'!$AC$187-'[1]Outside Edges'!$B49)&gt;=5,'[1]Outside Edges'!$Q49="Yes"),"Yes","No")</f>
        <v>No</v>
      </c>
      <c r="GE50" s="198" t="str">
        <f>IF(AND((RIGHT($GE$3,2)-'[1]Miter Profiles'!$AC$188-'[1]Outside Edges'!$B49)&gt;=5,'[1]Outside Edges'!$Q49="Yes"),"Yes","No")</f>
        <v>No</v>
      </c>
      <c r="GF50" s="200" t="str">
        <f>IF(AND((RIGHT($GF$3,2)-'[1]Miter Profiles'!$AC$189-'[1]Outside Edges'!$B49)&gt;=5,'[1]Outside Edges'!$Q49="Yes"),"Yes","No")</f>
        <v>No</v>
      </c>
      <c r="GG50" s="201" t="str">
        <f>IF(AND((RIGHT($GG$3,2)-'[1]Miter Profiles'!$AC$190-'[1]Outside Edges'!$B49)&gt;=5,'[1]Outside Edges'!$Q49="Yes"),"Yes","No")</f>
        <v>No</v>
      </c>
      <c r="GH50" s="202" t="str">
        <f>IF(AND((RIGHT($GH$3,2)-'[1]Miter Profiles'!$AC$191-'[1]Outside Edges'!$B49)&gt;=5,'[1]Outside Edges'!$Q49="Yes"),"Yes","No")</f>
        <v>No</v>
      </c>
      <c r="GI50" s="199" t="str">
        <f>IF(AND((RIGHT($GI$3,2)-'[1]Miter Profiles'!$AC$192-'[1]Outside Edges'!$B49)&gt;=5,'[1]Outside Edges'!$Q49="Yes"),"Yes","No")</f>
        <v>No</v>
      </c>
      <c r="GJ50" s="197" t="str">
        <f>IF(AND((RIGHT($GJ$3,2)-'[1]Miter Profiles'!$AC$193-'[1]Outside Edges'!$B49)&gt;=5,'[1]Outside Edges'!$Q49="Yes"),"Yes","No")</f>
        <v>No</v>
      </c>
      <c r="GK50" s="198" t="str">
        <f>IF(AND((RIGHT($GK$3,2)-'[1]Miter Profiles'!$AC$194-'[1]Outside Edges'!$B49)&gt;=5,'[1]Outside Edges'!$Q49="Yes"),"Yes","No")</f>
        <v>No</v>
      </c>
      <c r="GL50" s="200" t="str">
        <f>IF(AND((RIGHT($GL$3,2)-'[1]Miter Profiles'!$AC$195-'[1]Outside Edges'!$B49)&gt;=5,'[1]Outside Edges'!$Q49="Yes"),"Yes","No")</f>
        <v>No</v>
      </c>
      <c r="GM50" s="201" t="str">
        <f>IF(AND((RIGHT($GM$3,2)-'[1]Miter Profiles'!$AC$196-'[1]Outside Edges'!$B49)&gt;=5,'[1]Outside Edges'!$Q49="Yes"),"Yes","No")</f>
        <v>No</v>
      </c>
      <c r="GN50" s="202" t="str">
        <f>IF(AND((RIGHT($GN$3,2)-'[1]Miter Profiles'!$AC$197-'[1]Outside Edges'!$B49)&gt;=5,'[1]Outside Edges'!$Q49="Yes"),"Yes","No")</f>
        <v>No</v>
      </c>
      <c r="GO50" s="199" t="str">
        <f>IF(AND((RIGHT($GO$3,2)-'[1]Miter Profiles'!$AC$198-'[1]Outside Edges'!$B49)&gt;=5,'[1]Outside Edges'!$Q49="Yes"),"Yes","No")</f>
        <v>No</v>
      </c>
      <c r="GP50" s="197" t="str">
        <f>IF(AND((RIGHT($GP$3,2)-'[1]Miter Profiles'!$AC$199-'[1]Outside Edges'!$B49)&gt;=5,'[1]Outside Edges'!$Q49="Yes"),"Yes","No")</f>
        <v>No</v>
      </c>
      <c r="GQ50" s="198" t="str">
        <f>IF(AND((RIGHT($GQ$3,2)-'[1]Miter Profiles'!$AC$200-'[1]Outside Edges'!$B49)&gt;=5,'[1]Outside Edges'!$Q49="Yes"),"Yes","No")</f>
        <v>No</v>
      </c>
      <c r="GR50" s="211" t="str">
        <f>IF(AND((RIGHT($GR$3,2)-'[1]Miter Profiles'!$AC$201-'[1]Outside Edges'!$B49)&gt;=5,'[1]Outside Edges'!$Q49="Yes"),"Yes","No")</f>
        <v>No</v>
      </c>
      <c r="GS50" s="197" t="str">
        <f>IF(AND((RIGHT($GS$3,2)-'[1]Miter Profiles'!$AC$202-'[1]Outside Edges'!$B49)&gt;=5,'[1]Outside Edges'!$Q49="Yes"),"Yes","No")</f>
        <v>No</v>
      </c>
      <c r="GT50" s="212" t="str">
        <f>IF(AND((RIGHT($GT$3,2)-'[1]Miter Profiles'!$AC$203-'[1]Outside Edges'!$B49)&gt;=5,'[1]Outside Edges'!$Q49="Yes"),"Yes","No")</f>
        <v>No</v>
      </c>
      <c r="GU50" s="208" t="str">
        <f>IF(AND((RIGHT($GU$3,2)-'[1]Miter Profiles'!$AC$204-'[1]Outside Edges'!$B49)&gt;=5,'[1]Outside Edges'!$Q49="Yes"),"Yes","No")</f>
        <v>No</v>
      </c>
      <c r="GV50" s="209" t="str">
        <f>IF(AND((RIGHT($GV$3,2)-'[1]Miter Profiles'!$AC$205-'[1]Outside Edges'!$B49)&gt;=5,'[1]Outside Edges'!$Q49="Yes"),"Yes","No")</f>
        <v>No</v>
      </c>
      <c r="GW50" s="210" t="str">
        <f>IF(AND((RIGHT($GW$3,2)-'[1]Miter Profiles'!$AC$206-'[1]Outside Edges'!$B49)&gt;=5,'[1]Outside Edges'!$Q49="Yes"),"Yes","No")</f>
        <v>No</v>
      </c>
      <c r="GX50" s="200" t="str">
        <f>IF(AND((RIGHT($GX$3,2)-'[1]Miter Profiles'!$AC$207-'[1]Outside Edges'!$B49)&gt;=5,'[1]Outside Edges'!$Q49="Yes"),"Yes","No")</f>
        <v>No</v>
      </c>
      <c r="GY50" s="201" t="str">
        <f>IF(AND((RIGHT($GY$3,2)-'[1]Miter Profiles'!$AC$208-'[1]Outside Edges'!$B49)&gt;=5,'[1]Outside Edges'!$Q49="Yes"),"Yes","No")</f>
        <v>No</v>
      </c>
      <c r="GZ50" s="202" t="str">
        <f>IF(AND((RIGHT($GZ$3,2)-'[1]Miter Profiles'!$AC$209-'[1]Outside Edges'!$B49)&gt;=5,'[1]Outside Edges'!$Q49="Yes"),"Yes","No")</f>
        <v>No</v>
      </c>
      <c r="HA50" s="199" t="str">
        <f>IF(AND((RIGHT($HA$3,2)-'[1]Miter Profiles'!$AC$210-'[1]Outside Edges'!$B49)&gt;=5,'[1]Outside Edges'!$Q49="Yes"),"Yes","No")</f>
        <v>No</v>
      </c>
      <c r="HB50" s="197" t="str">
        <f>IF(AND((RIGHT($HB$3,2)-'[1]Miter Profiles'!$AC$211-'[1]Outside Edges'!$B49)&gt;=5,'[1]Outside Edges'!$Q49="Yes"),"Yes","No")</f>
        <v>No</v>
      </c>
      <c r="HC50" s="198" t="str">
        <f>IF(AND((RIGHT($HC$3,2)-'[1]Miter Profiles'!$AC$212-'[1]Outside Edges'!$B49)&gt;=5,'[1]Outside Edges'!$Q49="Yes"),"Yes","No")</f>
        <v>No</v>
      </c>
      <c r="HD50" s="200" t="str">
        <f>IF(AND((RIGHT($HD$3,2)-'[1]Miter Profiles'!$AC$213-'[1]Outside Edges'!$B49)&gt;=5,'[1]Outside Edges'!$Q49="Yes"),"Yes","No")</f>
        <v>No</v>
      </c>
      <c r="HE50" s="202" t="str">
        <f>IF(AND((RIGHT($HE$3,2)-'[1]Miter Profiles'!$AC$214-'[1]Outside Edges'!$B49)&gt;=5,'[1]Outside Edges'!$Q49="Yes"),"Yes","No")</f>
        <v>No</v>
      </c>
      <c r="HF50" s="199" t="str">
        <f>IF(AND((RIGHT($HF$3,2)-'[1]Miter Profiles'!$AC$215-'[1]Outside Edges'!$B49)&gt;=5,'[1]Outside Edges'!$Q49="Yes"),"Yes","No")</f>
        <v>No</v>
      </c>
      <c r="HG50" s="197" t="str">
        <f>IF(AND((RIGHT($HG$3,2)-'[1]Miter Profiles'!$AC$216-'[1]Outside Edges'!$B49)&gt;=5,'[1]Outside Edges'!$Q49="Yes"),"Yes","No")</f>
        <v>No</v>
      </c>
      <c r="HH50" s="198" t="str">
        <f>IF(AND((RIGHT($HH$3,2)-'[1]Miter Profiles'!$AC$217-'[1]Outside Edges'!$B49)&gt;=5,'[1]Outside Edges'!$Q49="Yes"),"Yes","No")</f>
        <v>No</v>
      </c>
      <c r="HI50" s="200" t="str">
        <f>IF(AND((RIGHT($HI$3,2)-'[1]Miter Profiles'!$AC$218-'[1]Outside Edges'!$B49)&gt;=5,'[1]Outside Edges'!$Q49="Yes"),"Yes","No")</f>
        <v>No</v>
      </c>
      <c r="HJ50" s="201" t="str">
        <f>IF(AND((RIGHT($HJ$3,2)-'[1]Miter Profiles'!$AC$219-'[1]Outside Edges'!$B49)&gt;=5,'[1]Outside Edges'!$Q49="Yes"),"Yes","No")</f>
        <v>No</v>
      </c>
      <c r="HK50" s="202" t="str">
        <f>IF(AND((RIGHT($HK$3,2)-'[1]Miter Profiles'!$AC$220-'[1]Outside Edges'!$B49)&gt;=5,'[1]Outside Edges'!$Q49="Yes"),"Yes","No")</f>
        <v>No</v>
      </c>
      <c r="HL50" s="199" t="str">
        <f>IF(AND((RIGHT($HL$3,2)-'[1]Miter Profiles'!$AC$221-'[1]Outside Edges'!$B49)&gt;=5,'[1]Outside Edges'!$Q49="Yes"),"Yes","No")</f>
        <v>No</v>
      </c>
      <c r="HM50" s="197" t="str">
        <f>IF(AND((RIGHT($HM$3,2)-'[1]Miter Profiles'!$AC$222-'[1]Outside Edges'!$B49)&gt;=5,'[1]Outside Edges'!$Q49="Yes"),"Yes","No")</f>
        <v>No</v>
      </c>
      <c r="HN50" s="197" t="str">
        <f>IF(AND((RIGHT($HN$3,2)-'[1]Miter Profiles'!$AC$223-'[1]Outside Edges'!$B49)&gt;=5,'[1]Outside Edges'!$Q49="Yes"),"Yes","No")</f>
        <v>No</v>
      </c>
      <c r="HO50" s="201" t="str">
        <f>IF(AND((RIGHT($HO$3,2)-'[1]Miter Profiles'!$AC$224-'[1]Outside Edges'!$B49)&gt;=5,'[1]Outside Edges'!$Q49="Yes"),"Yes","No")</f>
        <v>No</v>
      </c>
      <c r="HP50" s="201" t="str">
        <f>IF(AND((RIGHT($HP$3,2)-'[1]Miter Profiles'!$AC$225-'[1]Outside Edges'!$B49)&gt;=5,'[1]Outside Edges'!$Q49="Yes"),"Yes","No")</f>
        <v>No</v>
      </c>
      <c r="HQ50" s="201" t="str">
        <f>IF(AND((RIGHT($HQ$3,3)-'[1]Miter Profiles'!$AC$226-'[1]Outside Edges'!$B49)&gt;=5,'[1]Outside Edges'!$Q49="Yes"),"Yes","No")</f>
        <v>No</v>
      </c>
      <c r="HR50" s="201" t="str">
        <f>IF(AND((RIGHT($HR$3,2)-'[1]Miter Profiles'!$AC$227-'[1]Outside Edges'!$B49)&gt;=5,'[1]Outside Edges'!$Q49="Yes"),"Yes","No")</f>
        <v>No</v>
      </c>
      <c r="HS50" s="197" t="str">
        <f>IF(AND((RIGHT($HS$3,2)-'[1]Miter Profiles'!$AC$228-'[1]Outside Edges'!$B49)&gt;=5,'[1]Outside Edges'!$Q49="Yes"),"Yes","No")</f>
        <v>No</v>
      </c>
      <c r="HT50" s="197" t="str">
        <f>IF(AND((RIGHT($HT$3,2)-'[1]Miter Profiles'!$AC$229-'[1]Outside Edges'!$B49)&gt;=5,'[1]Outside Edges'!$Q49="Yes"),"Yes","No")</f>
        <v>No</v>
      </c>
      <c r="HU50" s="197" t="str">
        <f>IF(AND((RIGHT($HU$3,2)-'[1]Miter Profiles'!$AC$230-'[1]Outside Edges'!$B49)&gt;=5,'[1]Outside Edges'!$Q49="Yes"),"Yes","No")</f>
        <v>No</v>
      </c>
      <c r="HV50" s="201" t="str">
        <f>IF(AND((RIGHT($HV$3,2)-'[1]Miter Profiles'!$AC$231-'[1]Outside Edges'!$B49)&gt;=5,'[1]Outside Edges'!$Q49="Yes"),"Yes","No")</f>
        <v>No</v>
      </c>
      <c r="HW50" s="201" t="str">
        <f>IF(AND((RIGHT($HW$3,2)-'[1]Miter Profiles'!$AC$232-'[1]Outside Edges'!$B49)&gt;=5,'[1]Outside Edges'!$Q49="Yes"),"Yes","No")</f>
        <v>No</v>
      </c>
      <c r="HX50" s="201" t="str">
        <f>IF(AND((RIGHT($HX$3,2)-'[1]Miter Profiles'!$AC$233-'[1]Outside Edges'!$B49)&gt;=5,'[1]Outside Edges'!$Q49="Yes"),"Yes","No")</f>
        <v>No</v>
      </c>
      <c r="HY50" s="197" t="str">
        <f>IF(AND((RIGHT($HY$3,2)-'[1]Miter Profiles'!$AC$234-'[1]Outside Edges'!$B49)&gt;=5,'[1]Outside Edges'!$Q49="Yes"),"Yes","No")</f>
        <v>No</v>
      </c>
      <c r="HZ50" s="197" t="str">
        <f>IF(AND((RIGHT($HZ$3,2)-'[1]Miter Profiles'!$AC$235-'[1]Outside Edges'!$B49)&gt;=5,'[1]Outside Edges'!$Q49="Yes"),"Yes","No")</f>
        <v>No</v>
      </c>
      <c r="IA50" s="197" t="str">
        <f>IF(AND((RIGHT($IA$3,2)-'[1]Miter Profiles'!$AC$236-'[1]Outside Edges'!$B49)&gt;=5,'[1]Outside Edges'!$Q49="Yes"),"Yes","No")</f>
        <v>No</v>
      </c>
      <c r="IB50" s="201" t="str">
        <f>IF(AND((RIGHT($IB$3,2)-'[1]Miter Profiles'!$AC$237-'[1]Outside Edges'!$B49)&gt;=5,'[1]Outside Edges'!$Q49="Yes"),"Yes","No")</f>
        <v>No</v>
      </c>
      <c r="IC50" s="201" t="str">
        <f>IF(AND((RIGHT($IC$3,2)-'[1]Miter Profiles'!$AC$238-'[1]Outside Edges'!$B49)&gt;=5,'[1]Outside Edges'!$Q49="Yes"),"Yes","No")</f>
        <v>No</v>
      </c>
      <c r="ID50" s="201" t="str">
        <f>IF(AND((RIGHT($ID$3,2)-'[1]Miter Profiles'!$AC$239-'[1]Outside Edges'!$B49)&gt;=5,'[1]Outside Edges'!$Q49="Yes"),"Yes","No")</f>
        <v>No</v>
      </c>
      <c r="IE50" s="197" t="str">
        <f>IF(AND((RIGHT($IE$3,2)-'[1]Miter Profiles'!$AC$240-'[1]Outside Edges'!$B49)&gt;=5,'[1]Outside Edges'!$Q49="Yes"),"Yes","No")</f>
        <v>No</v>
      </c>
      <c r="IF50" s="197" t="str">
        <f>IF(AND((RIGHT($IF$3,2)-'[1]Miter Profiles'!$AC$241-'[1]Outside Edges'!$B49)&gt;=5,'[1]Outside Edges'!$Q49="Yes"),"Yes","No")</f>
        <v>No</v>
      </c>
      <c r="IG50" s="197" t="str">
        <f>IF(AND((RIGHT($IG$3,2)-'[1]Miter Profiles'!$AC$242-'[1]Outside Edges'!$B49)&gt;=5,'[1]Outside Edges'!$Q49="Yes"),"Yes","No")</f>
        <v>No</v>
      </c>
      <c r="IH50" s="201" t="str">
        <f>IF(AND((RIGHT($IH$3,2)-'[1]Miter Profiles'!$AC$243-'[1]Outside Edges'!$B49)&gt;=5,'[1]Outside Edges'!$Q49="Yes"),"Yes","No")</f>
        <v>No</v>
      </c>
      <c r="II50" s="201" t="str">
        <f>IF(AND((RIGHT($II$3,2)-'[1]Miter Profiles'!$AC$244-'[1]Outside Edges'!$B49)&gt;=5,'[1]Outside Edges'!$Q49="Yes"),"Yes","No")</f>
        <v>No</v>
      </c>
      <c r="IJ50" s="201" t="str">
        <f>IF(AND((RIGHT($IJ$3,2)-'[1]Miter Profiles'!$AC$245-'[1]Outside Edges'!$B49)&gt;=5,'[1]Outside Edges'!$Q49="Yes"),"Yes","No")</f>
        <v>No</v>
      </c>
      <c r="IK50" s="197" t="str">
        <f>IF(AND((RIGHT($IK$3,2)-'[1]Miter Profiles'!$AC$246-'[1]Outside Edges'!$B49)&gt;=5,'[1]Outside Edges'!$Q49="Yes"),"Yes","No")</f>
        <v>No</v>
      </c>
      <c r="IL50" s="197" t="str">
        <f>IF(AND((RIGHT($IL$3,2)-'[1]Miter Profiles'!$AC$247-'[1]Outside Edges'!$B49)&gt;=5,'[1]Outside Edges'!$Q49="Yes"),"Yes","No")</f>
        <v>No</v>
      </c>
      <c r="IM50" s="197" t="str">
        <f>IF(AND((RIGHT($IM$3,2)-'[1]Miter Profiles'!$AC$248-'[1]Outside Edges'!$B49)&gt;=5,'[1]Outside Edges'!$Q49="Yes"),"Yes","No")</f>
        <v>No</v>
      </c>
      <c r="IN50" s="201" t="str">
        <f>IF(AND((RIGHT($IN$3,2)-'[1]Miter Profiles'!$AC$249-'[1]Outside Edges'!$B49)&gt;=5,'[1]Outside Edges'!$Q49="Yes"),"Yes","No")</f>
        <v>No</v>
      </c>
      <c r="IO50" s="201" t="str">
        <f>IF(AND((RIGHT($IO$3,2)-'[1]Miter Profiles'!$AC$250-'[1]Outside Edges'!$B49)&gt;=5,'[1]Outside Edges'!$Q49="Yes"),"Yes","No")</f>
        <v>No</v>
      </c>
      <c r="IP50" s="201" t="str">
        <f>IF(AND((RIGHT($IP$3,2)-'[1]Miter Profiles'!$AC$251-'[1]Outside Edges'!$B49)&gt;=5,'[1]Outside Edges'!$Q49="Yes"),"Yes","No")</f>
        <v>No</v>
      </c>
      <c r="IQ50" s="197" t="str">
        <f>IF(AND((RIGHT($IQ$3,2)-'[1]Miter Profiles'!$AC$252-'[1]Outside Edges'!$B49)&gt;=5,'[1]Outside Edges'!$Q49="Yes"),"Yes","No")</f>
        <v>No</v>
      </c>
      <c r="IR50" s="197" t="str">
        <f>IF(AND((RIGHT($IR$3,2)-'[1]Miter Profiles'!$AC$253-'[1]Outside Edges'!$B49)&gt;=5,'[1]Outside Edges'!$Q49="Yes"),"Yes","No")</f>
        <v>No</v>
      </c>
      <c r="IS50" s="197" t="str">
        <f>IF(AND((RIGHT($IS$3,2)-'[1]Miter Profiles'!$AC$254-'[1]Outside Edges'!$B49)&gt;=5,'[1]Outside Edges'!$Q49="Yes"),"Yes","No")</f>
        <v>No</v>
      </c>
      <c r="IT50" s="201" t="str">
        <f>IF(AND((RIGHT($IT$3,2)-'[1]Miter Profiles'!$AC$255-'[1]Outside Edges'!$B49)&gt;=5,'[1]Outside Edges'!$Q49="Yes"),"Yes","No")</f>
        <v>No</v>
      </c>
      <c r="IU50" s="201" t="str">
        <f>IF(AND((RIGHT($IU$3,2)-'[1]Miter Profiles'!$AC$256-'[1]Outside Edges'!$B49)&gt;=5,'[1]Outside Edges'!$Q49="Yes"),"Yes","No")</f>
        <v>No</v>
      </c>
      <c r="IV50" s="201" t="str">
        <f>IF(AND((RIGHT($IV$3,2)-'[1]Miter Profiles'!$AC$257-'[1]Outside Edges'!$B49)&gt;=5,'[1]Outside Edges'!$Q49="Yes"),"Yes","No")</f>
        <v>No</v>
      </c>
      <c r="IW50" s="197" t="str">
        <f>IF(AND((RIGHT($IW$3,2)-'[1]Miter Profiles'!$AC$258-'[1]Outside Edges'!$B49)&gt;=5,'[1]Outside Edges'!$Q49="Yes"),"Yes","No")</f>
        <v>No</v>
      </c>
      <c r="IX50" s="197" t="str">
        <f>IF(AND((RIGHT($IX$3,2)-'[1]Miter Profiles'!$AC$259-'[1]Outside Edges'!$B49)&gt;=5,'[1]Outside Edges'!$Q49="Yes"),"Yes","No")</f>
        <v>No</v>
      </c>
      <c r="IY50" s="197" t="str">
        <f>IF(AND((RIGHT($IY$3,2)-'[1]Miter Profiles'!$AC$260-'[1]Outside Edges'!$B49)&gt;=5,'[1]Outside Edges'!$Q49="Yes"),"Yes","No")</f>
        <v>No</v>
      </c>
      <c r="IZ50" s="201" t="str">
        <f>IF(AND((RIGHT($IZ$3,2)-'[1]Miter Profiles'!$AC$261-'[1]Outside Edges'!$B49)&gt;=5,'[1]Outside Edges'!$Q49="Yes"),"Yes","No")</f>
        <v>No</v>
      </c>
      <c r="JA50" s="201" t="str">
        <f>IF(AND((RIGHT($JA$3,2)-'[1]Miter Profiles'!$AC$262-'[1]Outside Edges'!$B49)&gt;=5,'[1]Outside Edges'!$Q49="Yes"),"Yes","No")</f>
        <v>No</v>
      </c>
      <c r="JB50" s="201" t="str">
        <f>IF(AND((RIGHT($JB$3,2)-'[1]Miter Profiles'!$AC$263-'[1]Outside Edges'!$B49)&gt;=5,'[1]Outside Edges'!$Q49="Yes"),"Yes","No")</f>
        <v>No</v>
      </c>
      <c r="JC50" s="197" t="str">
        <f>IF(AND((RIGHT($JC$3,2)-'[1]Miter Profiles'!$AC$264-'[1]Outside Edges'!$B49)&gt;=5,'[1]Outside Edges'!$Q49="Yes"),"Yes","No")</f>
        <v>No</v>
      </c>
      <c r="JD50" s="197" t="str">
        <f>IF(AND((RIGHT($JD$3,2)-'[1]Miter Profiles'!$AC$265-'[1]Outside Edges'!$B49)&gt;=5,'[1]Outside Edges'!$Q49="Yes"),"Yes","No")</f>
        <v>No</v>
      </c>
      <c r="JE50" s="197" t="str">
        <f>IF(AND((RIGHT($JE$3,2)-'[1]Miter Profiles'!$AC$266-'[1]Outside Edges'!$B49)&gt;=5,'[1]Outside Edges'!$Q49="Yes"),"Yes","No")</f>
        <v>No</v>
      </c>
      <c r="JF50" s="201" t="str">
        <f>IF(AND((RIGHT($JF$3,2)-'[1]Miter Profiles'!$AC$267-'[1]Outside Edges'!$B49)&gt;=5,'[1]Outside Edges'!$Q49="Yes"),"Yes","No")</f>
        <v>No</v>
      </c>
      <c r="JG50" s="201" t="str">
        <f>IF(AND((RIGHT($JG$3,2)-'[1]Miter Profiles'!$AC$268-'[1]Outside Edges'!$B49)&gt;=5,'[1]Outside Edges'!$Q49="Yes"),"Yes","No")</f>
        <v>No</v>
      </c>
      <c r="JH50" s="201" t="str">
        <f>IF(AND((RIGHT($JH$3,2)-'[1]Miter Profiles'!$AC$269-'[1]Outside Edges'!$B49)&gt;=5,'[1]Outside Edges'!$Q49="Yes"),"Yes","No")</f>
        <v>No</v>
      </c>
      <c r="JI50" s="197" t="str">
        <f>IF(AND((RIGHT($JI$3,2)-'[1]Miter Profiles'!$AC$270-'[1]Outside Edges'!$B49)&gt;=5,'[1]Outside Edges'!$Q49="Yes"),"Yes","No")</f>
        <v>No</v>
      </c>
      <c r="JJ50" s="197" t="str">
        <f>IF(AND((RIGHT($JJ$3,2)-'[1]Miter Profiles'!$AC$271-'[1]Outside Edges'!$B49)&gt;=5,'[1]Outside Edges'!$Q49="Yes"),"Yes","No")</f>
        <v>No</v>
      </c>
      <c r="JK50" s="197" t="str">
        <f>IF(AND((RIGHT($JK$3,2)-'[1]Miter Profiles'!$AC$272-'[1]Outside Edges'!$B49)&gt;=5,'[1]Outside Edges'!$Q49="Yes"),"Yes","No")</f>
        <v>No</v>
      </c>
      <c r="JL50" s="201" t="str">
        <f>IF(AND((RIGHT($JL$3,2)-'[1]Miter Profiles'!$AC$273-'[1]Outside Edges'!$B49)&gt;=5,'[1]Outside Edges'!$Q49="Yes"),"Yes","No")</f>
        <v>No</v>
      </c>
      <c r="JM50" s="201" t="str">
        <f>IF(AND((RIGHT($JM$3,2)-'[1]Miter Profiles'!$AC$274-'[1]Outside Edges'!$B49)&gt;=5,'[1]Outside Edges'!$Q49="Yes"),"Yes","No")</f>
        <v>No</v>
      </c>
      <c r="JN50" s="201" t="str">
        <f>IF(AND((RIGHT($JN$3,2)-'[1]Miter Profiles'!$AC$275-'[1]Outside Edges'!$B49)&gt;=5,'[1]Outside Edges'!$Q49="Yes"),"Yes","No")</f>
        <v>No</v>
      </c>
      <c r="JO50" s="197" t="str">
        <f>IF(AND((RIGHT($JO$3,2)-'[1]Miter Profiles'!$AC$276-'[1]Outside Edges'!$B49)&gt;=5,'[1]Outside Edges'!$Q49="Yes"),"Yes","No")</f>
        <v>No</v>
      </c>
      <c r="JP50" s="197" t="str">
        <f>IF(AND((RIGHT($JP$3,2)-'[1]Miter Profiles'!$AC$277-'[1]Outside Edges'!$B49)&gt;=5,'[1]Outside Edges'!$Q49="Yes"),"Yes","No")</f>
        <v>No</v>
      </c>
      <c r="JQ50" s="197" t="str">
        <f>IF(AND((RIGHT($JQ$3,2)-'[1]Miter Profiles'!$AC$278-'[1]Outside Edges'!$B49)&gt;=5,'[1]Outside Edges'!$Q49="Yes"),"Yes","No")</f>
        <v>No</v>
      </c>
      <c r="JR50" s="201" t="str">
        <f>IF(AND((RIGHT($JR$3,2)-'[1]Miter Profiles'!$AC$279-'[1]Outside Edges'!$B49)&gt;=5,'[1]Outside Edges'!$Q49="Yes"),"Yes","No")</f>
        <v>No</v>
      </c>
      <c r="JS50" s="201" t="str">
        <f>IF(AND((RIGHT($JS$3,2)-'[1]Miter Profiles'!$AC$280-'[1]Outside Edges'!$B49)&gt;=5,'[1]Outside Edges'!$Q49="Yes"),"Yes","No")</f>
        <v>No</v>
      </c>
      <c r="JT50" s="201" t="str">
        <f>IF(AND((RIGHT($JT$3,2)-'[1]Miter Profiles'!$AC$281-'[1]Outside Edges'!$B49)&gt;=5,'[1]Outside Edges'!$Q49="Yes"),"Yes","No")</f>
        <v>No</v>
      </c>
      <c r="JU50" s="197" t="str">
        <f>IF(AND((RIGHT($JU$3,2)-'[1]Miter Profiles'!$AC$282-'[1]Outside Edges'!$B49)&gt;=5,'[1]Outside Edges'!$Q49="Yes"),"Yes","No")</f>
        <v>No</v>
      </c>
      <c r="JV50" s="197" t="str">
        <f>IF(AND((RIGHT($JV$3,2)-'[1]Miter Profiles'!$AC$283-'[1]Outside Edges'!$B49)&gt;=5,'[1]Outside Edges'!$Q49="Yes"),"Yes","No")</f>
        <v>No</v>
      </c>
      <c r="JW50" s="197" t="str">
        <f>IF(AND((RIGHT($JW$3,2)-'[1]Miter Profiles'!$AC$284-'[1]Outside Edges'!$B49)&gt;=5,'[1]Outside Edges'!$Q49="Yes"),"Yes","No")</f>
        <v>No</v>
      </c>
      <c r="JX50" s="201" t="str">
        <f>IF(AND((RIGHT($JX$3,2)-'[1]Miter Profiles'!$AC$285-'[1]Outside Edges'!$B49)&gt;=5,'[1]Outside Edges'!$Q49="Yes"),"Yes","No")</f>
        <v>No</v>
      </c>
      <c r="JY50" s="201" t="str">
        <f>IF(AND((RIGHT($JY$3,2)-'[1]Miter Profiles'!$AC$286-'[1]Outside Edges'!$B49)&gt;=5,'[1]Outside Edges'!$Q49="Yes"),"Yes","No")</f>
        <v>No</v>
      </c>
      <c r="JZ50" s="201" t="str">
        <f>IF(AND((RIGHT($JZ$3,2)-'[1]Miter Profiles'!$AC$287-'[1]Outside Edges'!$B49)&gt;=5,'[1]Outside Edges'!$Q49="Yes"),"Yes","No")</f>
        <v>No</v>
      </c>
      <c r="KA50" s="197" t="str">
        <f>IF(AND((RIGHT($KA$3,2)-'[1]Miter Profiles'!$AC$288-'[1]Outside Edges'!$B49)&gt;=5,'[1]Outside Edges'!$Q49="Yes"),"Yes","No")</f>
        <v>No</v>
      </c>
      <c r="KB50" s="197" t="str">
        <f>IF(AND((RIGHT($KB$3,2)-'[1]Miter Profiles'!$AC$289-'[1]Outside Edges'!$B49)&gt;=5,'[1]Outside Edges'!$Q49="Yes"),"Yes","No")</f>
        <v>No</v>
      </c>
      <c r="KC50" s="197" t="str">
        <f>IF(AND((RIGHT($KC$3,2)-'[1]Miter Profiles'!$AC$290-'[1]Outside Edges'!$B49)&gt;=5,'[1]Outside Edges'!$Q49="Yes"),"Yes","No")</f>
        <v>No</v>
      </c>
      <c r="KD50" s="201" t="str">
        <f>IF(AND((RIGHT($KD$3,2)-'[1]Miter Profiles'!$AC$291-'[1]Outside Edges'!$B49)&gt;=5,'[1]Outside Edges'!$Q49="Yes"),"Yes","No")</f>
        <v>No</v>
      </c>
      <c r="KE50" s="201" t="str">
        <f>IF(AND((RIGHT($KE$3,2)-'[1]Miter Profiles'!$AC$292-'[1]Outside Edges'!$B49)&gt;=5,'[1]Outside Edges'!$Q49="Yes"),"Yes","No")</f>
        <v>No</v>
      </c>
      <c r="KF50" s="201" t="str">
        <f>IF(AND((RIGHT($KF$3,2)-'[1]Miter Profiles'!$AC$293-'[1]Outside Edges'!$B49)&gt;=5,'[1]Outside Edges'!$Q49="Yes"),"Yes","No")</f>
        <v>No</v>
      </c>
      <c r="KG50" s="197" t="str">
        <f>IF(AND((RIGHT($KG$3,2)-'[1]Miter Profiles'!$AC$294-'[1]Outside Edges'!$B49)&gt;=5,'[1]Outside Edges'!$Q49="Yes"),"Yes","No")</f>
        <v>No</v>
      </c>
      <c r="KH50" s="197" t="str">
        <f>IF(AND((RIGHT($KH$3,2)-'[1]Miter Profiles'!$AC$295-'[1]Outside Edges'!$B49)&gt;=5,'[1]Outside Edges'!$Q49="Yes"),"Yes","No")</f>
        <v>No</v>
      </c>
      <c r="KI50" s="197" t="str">
        <f>IF(AND((RIGHT($KI$3,2)-'[1]Miter Profiles'!$AC$296-'[1]Outside Edges'!$B49)&gt;=5,'[1]Outside Edges'!$Q49="Yes"),"Yes","No")</f>
        <v>No</v>
      </c>
      <c r="KJ50" s="201" t="str">
        <f>IF(AND((RIGHT($KJ$3,2)-'[1]Miter Profiles'!$AC$297-'[1]Outside Edges'!$B49)&gt;=5,'[1]Outside Edges'!$Q49="Yes"),"Yes","No")</f>
        <v>No</v>
      </c>
      <c r="KK50" s="201" t="str">
        <f>IF(AND((RIGHT($KK$3,2)-'[1]Miter Profiles'!$AC$298-'[1]Outside Edges'!$B49)&gt;=5,'[1]Outside Edges'!$Q49="Yes"),"Yes","No")</f>
        <v>No</v>
      </c>
      <c r="KL50" s="201" t="str">
        <f>IF(AND((RIGHT($KL$3,2)-'[1]Miter Profiles'!$AC$299-'[1]Outside Edges'!$B49)&gt;=5,'[1]Outside Edges'!$Q49="Yes"),"Yes","No")</f>
        <v>No</v>
      </c>
      <c r="KM50" s="197" t="str">
        <f>IF(AND((RIGHT($KM$3,2)-'[1]Miter Profiles'!$AC$300-'[1]Outside Edges'!$B49)&gt;=5,'[1]Outside Edges'!$Q49="Yes"),"Yes","No")</f>
        <v>No</v>
      </c>
      <c r="KN50" s="197" t="str">
        <f>IF(AND((RIGHT($KN$3,2)-'[1]Miter Profiles'!$AC$301-'[1]Outside Edges'!$B49)&gt;=5,'[1]Outside Edges'!$Q49="Yes"),"Yes","No")</f>
        <v>No</v>
      </c>
      <c r="KO50" s="197" t="str">
        <f>IF(AND((RIGHT($KO$3,2)-'[1]Miter Profiles'!$AC$302-'[1]Outside Edges'!$B49)&gt;=5,'[1]Outside Edges'!$Q49="Yes"),"Yes","No")</f>
        <v>No</v>
      </c>
      <c r="KP50" s="201" t="str">
        <f>IF(AND((RIGHT($KP$3,2)-'[1]Miter Profiles'!$AC$303-'[1]Outside Edges'!$B49)&gt;=5,'[1]Outside Edges'!$Q49="Yes"),"Yes","No")</f>
        <v>No</v>
      </c>
      <c r="KQ50" s="201" t="str">
        <f>IF(AND((RIGHT($KQ$3,2)-'[1]Miter Profiles'!$AC$304-'[1]Outside Edges'!$B49)&gt;=5,'[1]Outside Edges'!$Q49="Yes"),"Yes","No")</f>
        <v>No</v>
      </c>
      <c r="KR50" s="201" t="str">
        <f>IF(AND((RIGHT($KR$3,2)-'[1]Miter Profiles'!$AC$305-'[1]Outside Edges'!$B49)&gt;=5,'[1]Outside Edges'!$Q49="Yes"),"Yes","No")</f>
        <v>No</v>
      </c>
      <c r="KS50" s="197" t="str">
        <f>IF(AND((RIGHT($KS$3,2)-'[1]Miter Profiles'!$AC$306-'[1]Outside Edges'!$B49)&gt;=5,'[1]Outside Edges'!$Q49="Yes"),"Yes","No")</f>
        <v>No</v>
      </c>
      <c r="KT50" s="197" t="str">
        <f>IF(AND((RIGHT($KT$3,2)-'[1]Miter Profiles'!$AC$307-'[1]Outside Edges'!$B49)&gt;=5,'[1]Outside Edges'!$Q49="Yes"),"Yes","No")</f>
        <v>No</v>
      </c>
      <c r="KU50" s="197" t="str">
        <f>IF(AND((RIGHT($KU$3,2)-'[1]Miter Profiles'!$AC$308-'[1]Outside Edges'!$B49)&gt;=5,'[1]Outside Edges'!$Q49="Yes"),"Yes","No")</f>
        <v>No</v>
      </c>
      <c r="KV50" s="201" t="str">
        <f>IF(AND((RIGHT($KV$3,2)-'[1]Miter Profiles'!$AC$309-'[1]Outside Edges'!$B49)&gt;=5,'[1]Outside Edges'!$Q49="Yes"),"Yes","No")</f>
        <v>No</v>
      </c>
      <c r="KW50" s="201" t="str">
        <f>IF(AND((RIGHT($KW$3,2)-'[1]Miter Profiles'!$AC$310-'[1]Outside Edges'!$B49)&gt;=5,'[1]Outside Edges'!$Q49="Yes"),"Yes","No")</f>
        <v>No</v>
      </c>
      <c r="KX50" s="201" t="str">
        <f>IF(AND((RIGHT($KX$3,2)-'[1]Miter Profiles'!$AC$311-'[1]Outside Edges'!$B49)&gt;=5,'[1]Outside Edges'!$Q49="Yes"),"Yes","No")</f>
        <v>No</v>
      </c>
      <c r="KY50" s="197" t="str">
        <f>IF(AND((RIGHT($KY$3,2)-'[1]Miter Profiles'!$AC$312-'[1]Outside Edges'!$B49)&gt;=5,'[1]Outside Edges'!$Q49="Yes"),"Yes","No")</f>
        <v>No</v>
      </c>
      <c r="KZ50" s="197" t="str">
        <f>IF(AND((RIGHT($KZ$3,2)-'[1]Miter Profiles'!$AC$313-'[1]Outside Edges'!$B49)&gt;=5,'[1]Outside Edges'!$Q49="Yes"),"Yes","No")</f>
        <v>No</v>
      </c>
      <c r="LA50" s="197" t="str">
        <f>IF(AND((RIGHT($LA$3,2)-'[1]Miter Profiles'!$AC$314-'[1]Outside Edges'!$B49)&gt;=5,'[1]Outside Edges'!$Q49="Yes"),"Yes","No")</f>
        <v>No</v>
      </c>
      <c r="LB50" s="201" t="str">
        <f>IF(AND((RIGHT($LB$3,2)-'[1]Miter Profiles'!$AC$315-'[1]Outside Edges'!$B49)&gt;=5,'[1]Outside Edges'!$Q49="Yes"),"Yes","No")</f>
        <v>No</v>
      </c>
      <c r="LC50" s="201" t="str">
        <f>IF(AND((RIGHT($LC$3,2)-'[1]Miter Profiles'!$AC$316-'[1]Outside Edges'!$B49)&gt;=5,'[1]Outside Edges'!$Q49="Yes"),"Yes","No")</f>
        <v>No</v>
      </c>
      <c r="LD50" s="201" t="str">
        <f>IF(AND((RIGHT($LD$3,2)-'[1]Miter Profiles'!$AC$317-'[1]Outside Edges'!$B49)&gt;=5,'[1]Outside Edges'!$Q49="Yes"),"Yes","No")</f>
        <v>No</v>
      </c>
      <c r="LE50" s="201" t="str">
        <f>IF(AND((RIGHT($LE$3,2)-'[1]Miter Profiles'!$AC$318-'[1]Outside Edges'!$B49)&gt;=5,'[1]Outside Edges'!$Q49="Yes"),"Yes","No")</f>
        <v>No</v>
      </c>
      <c r="LF50" s="197" t="str">
        <f>IF(AND((RIGHT($LF$3,2)-'[1]Miter Profiles'!$AC$319-'[1]Outside Edges'!$B49)&gt;=5,'[1]Outside Edges'!$Q49="Yes"),"Yes","No")</f>
        <v>No</v>
      </c>
      <c r="LG50" s="197" t="str">
        <f>IF(AND((RIGHT($LG$3,2)-'[1]Miter Profiles'!$AC$320-'[1]Outside Edges'!$B49)&gt;=5,'[1]Outside Edges'!$Q49="Yes"),"Yes","No")</f>
        <v>No</v>
      </c>
      <c r="LH50" s="197" t="str">
        <f>IF(AND((RIGHT($LH$3,2)-'[1]Miter Profiles'!$AC$321-'[1]Outside Edges'!$B49)&gt;=5,'[1]Outside Edges'!$Q49="Yes"),"Yes","No")</f>
        <v>No</v>
      </c>
      <c r="LI50" s="197" t="str">
        <f>IF(AND((RIGHT($LI$3,2)-'[1]Miter Profiles'!$AC$322-'[1]Outside Edges'!$B49)&gt;=5,'[1]Outside Edges'!$Q49="Yes"),"Yes","No")</f>
        <v>No</v>
      </c>
      <c r="LJ50" s="201" t="str">
        <f>IF(AND((RIGHT($LJ$3,2)-'[1]Miter Profiles'!$AC$323-'[1]Outside Edges'!$B49)&gt;=5,'[1]Outside Edges'!$Q49="Yes"),"Yes","No")</f>
        <v>No</v>
      </c>
      <c r="LK50" s="201" t="str">
        <f>IF(AND((RIGHT($LK$3,2)-'[1]Miter Profiles'!$AC$324-'[1]Outside Edges'!$B49)&gt;=5,'[1]Outside Edges'!$Q49="Yes"),"Yes","No")</f>
        <v>No</v>
      </c>
      <c r="LL50" s="201" t="str">
        <f>IF(AND((RIGHT($LL$3,2)-'[1]Miter Profiles'!$AC$325-'[1]Outside Edges'!$B49)&gt;=5,'[1]Outside Edges'!$Q49="Yes"),"Yes","No")</f>
        <v>No</v>
      </c>
      <c r="LM50" s="197" t="str">
        <f>IF(AND((RIGHT($LM$3,2)-'[1]Miter Profiles'!$AC$326-'[1]Outside Edges'!$B49)&gt;=5,'[1]Outside Edges'!$Q49="Yes"),"Yes","No")</f>
        <v>No</v>
      </c>
      <c r="LN50" s="197" t="str">
        <f>IF(AND((RIGHT($LN$3,2)-'[1]Miter Profiles'!$AC$327-'[1]Outside Edges'!$B49)&gt;=5,'[1]Outside Edges'!$Q49="Yes"),"Yes","No")</f>
        <v>No</v>
      </c>
      <c r="LO50" s="197" t="str">
        <f>IF(AND((RIGHT($LO$3,2)-'[1]Miter Profiles'!$AC$328-'[1]Outside Edges'!$B49)&gt;=5,'[1]Outside Edges'!$Q49="Yes"),"Yes","No")</f>
        <v>No</v>
      </c>
      <c r="LP50" s="201" t="str">
        <f>IF(AND((RIGHT($LP$3,2)-'[1]Miter Profiles'!$AC$329-'[1]Outside Edges'!$B49)&gt;=5,'[1]Outside Edges'!$Q49="Yes"),"Yes","No")</f>
        <v>No</v>
      </c>
      <c r="LQ50" s="201" t="str">
        <f>IF(AND((RIGHT($LQ$3,2)-'[1]Miter Profiles'!$AC$330-'[1]Outside Edges'!$B49)&gt;=5,'[1]Outside Edges'!$Q49="Yes"),"Yes","No")</f>
        <v>No</v>
      </c>
      <c r="LR50" s="201" t="str">
        <f>IF(AND((RIGHT($LR$3,2)-'[1]Miter Profiles'!$AC$331-'[1]Outside Edges'!$B49)&gt;=5,'[1]Outside Edges'!$Q49="Yes"),"Yes","No")</f>
        <v>No</v>
      </c>
      <c r="LS50" s="197" t="str">
        <f>IF(AND((RIGHT($LS$3,2)-'[1]Miter Profiles'!$AC$332-'[1]Outside Edges'!$B49)&gt;=5,'[1]Outside Edges'!$Q49="Yes"),"Yes","No")</f>
        <v>No</v>
      </c>
      <c r="LT50" s="197" t="str">
        <f>IF(AND((RIGHT($LT$3,2)-'[1]Miter Profiles'!$AC$333-'[1]Outside Edges'!$B49)&gt;=5,'[1]Outside Edges'!$Q49="Yes"),"Yes","No")</f>
        <v>No</v>
      </c>
      <c r="LU50" s="197" t="str">
        <f>IF(AND((RIGHT($LU$3,2)-'[1]Miter Profiles'!$AC$334-'[1]Outside Edges'!$B49)&gt;=5,'[1]Outside Edges'!$Q49="Yes"),"Yes","No")</f>
        <v>No</v>
      </c>
      <c r="LV50" s="201" t="str">
        <f>IF(AND((RIGHT($LV$3,2)-'[1]Miter Profiles'!$AC$335-'[1]Outside Edges'!$B49)&gt;=5,'[1]Outside Edges'!$Q49="Yes"),"Yes","No")</f>
        <v>No</v>
      </c>
      <c r="LW50" s="201" t="str">
        <f>IF(AND((RIGHT($LW$3,2)-'[1]Miter Profiles'!$AC$336-'[1]Outside Edges'!$B49)&gt;=5,'[1]Outside Edges'!$Q49="Yes"),"Yes","No")</f>
        <v>No</v>
      </c>
      <c r="LX50" s="201" t="str">
        <f>IF(AND((RIGHT($LX$3,2)-'[1]Miter Profiles'!$AC$337-'[1]Outside Edges'!$B49)&gt;=5,'[1]Outside Edges'!$Q49="Yes"),"Yes","No")</f>
        <v>No</v>
      </c>
      <c r="LY50" s="197" t="str">
        <f>IF(AND((RIGHT($LY$3,2)-'[1]Miter Profiles'!$AC$338-'[1]Outside Edges'!$B49)&gt;=5,'[1]Outside Edges'!$Q49="Yes"),"Yes","No")</f>
        <v>No</v>
      </c>
      <c r="LZ50" s="197" t="str">
        <f>IF(AND((RIGHT($LZ$3,2)-'[1]Miter Profiles'!$AC$339-'[1]Outside Edges'!$B49)&gt;=5,'[1]Outside Edges'!$Q49="Yes"),"Yes","No")</f>
        <v>No</v>
      </c>
      <c r="MA50" s="197" t="str">
        <f>IF(AND((RIGHT($MA$3,2)-'[1]Miter Profiles'!$AC$340-'[1]Outside Edges'!$B49)&gt;=5,'[1]Outside Edges'!$Q49="Yes"),"Yes","No")</f>
        <v>No</v>
      </c>
      <c r="MB50" s="201" t="str">
        <f>IF(AND((RIGHT($MB$3,2)-'[1]Miter Profiles'!$AC$341-'[1]Outside Edges'!$B49)&gt;=5,'[1]Outside Edges'!$Q49="Yes"),"Yes","No")</f>
        <v>No</v>
      </c>
      <c r="MC50" s="201" t="str">
        <f>IF(AND((RIGHT($MC$3,2)-'[1]Miter Profiles'!$AC$342-'[1]Outside Edges'!$B49)&gt;=5,'[1]Outside Edges'!$Q49="Yes"),"Yes","No")</f>
        <v>No</v>
      </c>
      <c r="MD50" s="201" t="str">
        <f>IF(AND((RIGHT($MD$3,2)-'[1]Miter Profiles'!$AC$343-'[1]Outside Edges'!$B49)&gt;=5,'[1]Outside Edges'!$Q49="Yes"),"Yes","No")</f>
        <v>No</v>
      </c>
      <c r="ME50" s="197" t="str">
        <f>IF(AND((RIGHT($ME$3,2)-'[1]Miter Profiles'!$AC$344-'[1]Outside Edges'!$B49)&gt;=5,'[1]Outside Edges'!$Q49="Yes"),"Yes","No")</f>
        <v>No</v>
      </c>
      <c r="MF50" s="197" t="str">
        <f>IF(AND((RIGHT($MF$3,2)-'[1]Miter Profiles'!$AC$345-'[1]Outside Edges'!$B49)&gt;=5,'[1]Outside Edges'!$Q49="Yes"),"Yes","No")</f>
        <v>No</v>
      </c>
      <c r="MG50" s="197" t="str">
        <f>IF(AND((RIGHT($MG$3,2)-'[1]Miter Profiles'!$AC$346-'[1]Outside Edges'!$B49)&gt;=5,'[1]Outside Edges'!$Q49="Yes"),"Yes","No")</f>
        <v>No</v>
      </c>
      <c r="MH50" s="201" t="str">
        <f>IF(AND((RIGHT($MH$3,2)-'[1]Miter Profiles'!$AC$347-'[1]Outside Edges'!$B49)&gt;=5,'[1]Outside Edges'!$Q49="Yes"),"Yes","No")</f>
        <v>No</v>
      </c>
      <c r="MI50" s="201" t="str">
        <f>IF(AND((RIGHT($MI$3,2)-'[1]Miter Profiles'!$AC$348-'[1]Outside Edges'!$B49)&gt;=5,'[1]Outside Edges'!$Q49="Yes"),"Yes","No")</f>
        <v>No</v>
      </c>
      <c r="MJ50" s="201" t="str">
        <f>IF(AND((RIGHT($MJ$3,2)-'[1]Miter Profiles'!$AC$349-'[1]Outside Edges'!$B49)&gt;=5,'[1]Outside Edges'!$Q49="Yes"),"Yes","No")</f>
        <v>No</v>
      </c>
      <c r="MK50" s="197" t="str">
        <f>IF(AND((RIGHT($MK$3,2)-'[1]Miter Profiles'!$AC$350-'[1]Outside Edges'!$B49)&gt;=5,'[1]Outside Edges'!$Q49="Yes"),"Yes","No")</f>
        <v>No</v>
      </c>
      <c r="ML50" s="197" t="str">
        <f>IF(AND((RIGHT($ML$3,2)-'[1]Miter Profiles'!$AC$351-'[1]Outside Edges'!$B49)&gt;=5,'[1]Outside Edges'!$Q49="Yes"),"Yes","No")</f>
        <v>No</v>
      </c>
      <c r="MM50" s="197" t="str">
        <f>IF(AND((RIGHT($MM$3,2)-'[1]Miter Profiles'!$AC$352-'[1]Outside Edges'!$B49)&gt;=5,'[1]Outside Edges'!$Q49="Yes"),"Yes","No")</f>
        <v>No</v>
      </c>
      <c r="MN50" s="201" t="str">
        <f>IF(AND((RIGHT($MK$3,2)-'[1]Miter Profiles'!$AC$353-'[1]Outside Edges'!$B49)&gt;=5,'[1]Outside Edges'!$Q49="Yes"),"Yes","No")</f>
        <v>No</v>
      </c>
      <c r="MO50" s="201" t="str">
        <f>IF(AND((RIGHT($ML$3,2)-'[1]Miter Profiles'!$AC$354-'[1]Outside Edges'!$B49)&gt;=5,'[1]Outside Edges'!$Q49="Yes"),"Yes","No")</f>
        <v>No</v>
      </c>
      <c r="MP50" s="201" t="str">
        <f>IF(AND((RIGHT($MM$3,2)-'[1]Miter Profiles'!$AC$355-'[1]Outside Edges'!$B49)&gt;=5,'[1]Outside Edges'!$Q49="Yes"),"Yes","No")</f>
        <v>No</v>
      </c>
      <c r="MQ50" s="197" t="str">
        <f>IF(AND((RIGHT($MK$3,2)-'[1]Miter Profiles'!$AC$356-'[1]Outside Edges'!$B49)&gt;=5,'[1]Outside Edges'!$Q49="Yes"),"Yes","No")</f>
        <v>No</v>
      </c>
      <c r="MR50" s="197" t="str">
        <f>IF(AND((RIGHT($ML$3,2)-'[1]Miter Profiles'!$AC$357-'[1]Outside Edges'!$B49)&gt;=5,'[1]Outside Edges'!$Q49="Yes"),"Yes","No")</f>
        <v>No</v>
      </c>
      <c r="MS50" s="197" t="str">
        <f>IF(AND((RIGHT($MM$3,2)-'[1]Miter Profiles'!$AC$358-'[1]Outside Edges'!$B49)&gt;=5,'[1]Outside Edges'!$Q49="Yes"),"Yes","No")</f>
        <v>No</v>
      </c>
      <c r="MT50" s="201" t="str">
        <f>IF(AND((RIGHT($MK$3,2)-'[1]Miter Profiles'!$AC$359-'[1]Outside Edges'!$B49)&gt;=5,'[1]Outside Edges'!$Q49="Yes"),"Yes","No")</f>
        <v>No</v>
      </c>
      <c r="MU50" s="201" t="str">
        <f>IF(AND((RIGHT($ML$3,2)-'[1]Miter Profiles'!$AC$360-'[1]Outside Edges'!$B49)&gt;=5,'[1]Outside Edges'!$Q49="Yes"),"Yes","No")</f>
        <v>No</v>
      </c>
      <c r="MV50" s="201" t="str">
        <f>IF(AND((RIGHT($MM$3,2)-'[1]Miter Profiles'!$AC$361-'[1]Outside Edges'!$B49)&gt;=5,'[1]Outside Edges'!$Q49="Yes"),"Yes","No")</f>
        <v>No</v>
      </c>
    </row>
    <row r="51" spans="1:360" ht="15.75" customHeight="1" thickBot="1" x14ac:dyDescent="0.25">
      <c r="A51" s="371" t="str">
        <f>IF('[1]Outside Edges'!$A50&lt;&gt;"",'[1]Outside Edges'!$A50,"")</f>
        <v>D48</v>
      </c>
      <c r="B51" s="7" t="str">
        <f>IF(AND((RIGHT($B$3,2)-'[1]Miter Profiles'!$AC$3-'[1]Outside Edges'!$B50)&gt;=5,'[1]Outside Edges'!$Q50="Yes"),"Yes","No")</f>
        <v>Yes</v>
      </c>
      <c r="C51" s="7" t="str">
        <f>IF(AND((RIGHT($C$3,2)-'[1]Miter Profiles'!$AC$4-'[1]Outside Edges'!$B50)&gt;=5,'[1]Outside Edges'!$Q50="Yes"),"Yes","No")</f>
        <v>Yes</v>
      </c>
      <c r="D51" s="63" t="str">
        <f>IF(AND((RIGHT($D$3,2)-'[1]Miter Profiles'!$AC$5-'[1]Outside Edges'!$B50)&gt;=5,'[1]Outside Edges'!$Q50="Yes"),"Yes","No")</f>
        <v>Yes</v>
      </c>
      <c r="E51" s="64" t="str">
        <f>IF(AND((RIGHT($E$3,2)-'[1]Miter Profiles'!$AC$6-'[1]Outside Edges'!$B50)&gt;=5,'[1]Outside Edges'!$Q50="Yes"),"Yes","No")</f>
        <v>Yes</v>
      </c>
      <c r="F51" s="8" t="str">
        <f>IF(AND((RIGHT($F$3,2)-'[1]Miter Profiles'!$AC$7-'[1]Outside Edges'!$B50)&gt;=5,'[1]Outside Edges'!$Q50="Yes"),"Yes","No")</f>
        <v>Yes</v>
      </c>
      <c r="G51" s="65" t="str">
        <f>IF(AND((RIGHT($G$3,2)-'[1]Miter Profiles'!$AC$8-'[1]Outside Edges'!$B50)&gt;=5,'[1]Outside Edges'!$Q50="Yes"),"Yes","No")</f>
        <v>Yes</v>
      </c>
      <c r="H51" s="7" t="str">
        <f>IF(AND((RIGHT($H$3,2)-'[1]Miter Profiles'!$AC$9-'[1]Outside Edges'!$B50)&gt;=5,'[1]Outside Edges'!$Q50="Yes"),"Yes","No")</f>
        <v>Yes</v>
      </c>
      <c r="I51" s="7" t="str">
        <f>IF(AND((RIGHT($I$3,2)-'[1]Miter Profiles'!$AC$10-'[1]Outside Edges'!$B50)&gt;=5,'[1]Outside Edges'!$Q50="Yes"),"Yes","No")</f>
        <v>Yes</v>
      </c>
      <c r="J51" s="63" t="str">
        <f>IF(AND((RIGHT($J$3,2)-'[1]Miter Profiles'!$AC$11-'[1]Outside Edges'!$B50)&gt;=5,'[1]Outside Edges'!$Q50="Yes"),"Yes","No")</f>
        <v>Yes</v>
      </c>
      <c r="K51" s="64" t="str">
        <f>IF(AND((RIGHT($K$3,2)-'[1]Miter Profiles'!$AC$12-'[1]Outside Edges'!$B50)&gt;=5,'[1]Outside Edges'!$Q50="Yes"),"Yes","No")</f>
        <v>Yes</v>
      </c>
      <c r="L51" s="8" t="str">
        <f>IF(AND((RIGHT($L$3,2)-'[1]Miter Profiles'!$AC$13-'[1]Outside Edges'!$B50)&gt;=5,'[1]Outside Edges'!$Q50="Yes"),"Yes","No")</f>
        <v>Yes</v>
      </c>
      <c r="M51" s="65" t="str">
        <f>IF(AND((RIGHT($M$3,2)-'[1]Miter Profiles'!$AC$14-'[1]Outside Edges'!$B50)&gt;=5,'[1]Outside Edges'!$Q50="Yes"),"Yes","No")</f>
        <v>Yes</v>
      </c>
      <c r="N51" s="7" t="str">
        <f>IF(AND((RIGHT($N$3,2)-'[1]Miter Profiles'!$AC$15-'[1]Outside Edges'!$B50)&gt;=4,'[1]Outside Edges'!$Q50="Yes"),"Yes","No")</f>
        <v>Yes</v>
      </c>
      <c r="O51" s="7" t="str">
        <f>IF(AND((RIGHT($O$3,2)-'[1]Miter Profiles'!$AC$16-'[1]Outside Edges'!$B50)&gt;=5,'[1]Outside Edges'!$Q50="Yes"),"Yes","No")</f>
        <v>Yes</v>
      </c>
      <c r="P51" s="63" t="str">
        <f>IF(AND((RIGHT($P$3,2)-'[1]Miter Profiles'!$AC$17-'[1]Outside Edges'!$B50)&gt;=5,'[1]Outside Edges'!$Q50="Yes"),"Yes","No")</f>
        <v>Yes</v>
      </c>
      <c r="Q51" s="64" t="str">
        <f>IF(AND((RIGHT($Q$3,2)-'[1]Miter Profiles'!$AC$18-'[1]Outside Edges'!$B50)&gt;=5,'[1]Outside Edges'!$Q50="Yes"),"Yes","No")</f>
        <v>Yes</v>
      </c>
      <c r="R51" s="8" t="str">
        <f>IF(AND((RIGHT($R$3,2)-'[1]Miter Profiles'!$AC$19-'[1]Outside Edges'!$B50)&gt;=5,'[1]Outside Edges'!$Q50="Yes"),"Yes","No")</f>
        <v>Yes</v>
      </c>
      <c r="S51" s="65" t="str">
        <f>IF(AND((RIGHT($S$3,2)-'[1]Miter Profiles'!$AC$20-'[1]Outside Edges'!$B50)&gt;=5,'[1]Outside Edges'!$Q50="Yes"),"Yes","No")</f>
        <v>Yes</v>
      </c>
      <c r="T51" s="7" t="str">
        <f>IF(AND((RIGHT($T$3,2)-'[1]Miter Profiles'!$AC$21-'[1]Outside Edges'!$B50)&gt;=5,'[1]Outside Edges'!$Q50="Yes"),"Yes","No")</f>
        <v>Yes</v>
      </c>
      <c r="U51" s="7" t="str">
        <f>IF(AND((RIGHT($U$3,2)-'[1]Miter Profiles'!$AC$22-'[1]Outside Edges'!$B50)&gt;=5,'[1]Outside Edges'!$Q50="Yes"),"Yes","No")</f>
        <v>Yes</v>
      </c>
      <c r="V51" s="63" t="str">
        <f>IF(AND((RIGHT($V$3,2)-'[1]Miter Profiles'!$AC$23-'[1]Outside Edges'!$B50)&gt;=5,'[1]Outside Edges'!$Q50="Yes"),"Yes","No")</f>
        <v>Yes</v>
      </c>
      <c r="W51" s="64" t="str">
        <f>IF(AND((RIGHT($W$3,2)-'[1]Miter Profiles'!$AC$24-'[1]Outside Edges'!$B50)&gt;=5,'[1]Outside Edges'!$Q50="Yes"),"Yes","No")</f>
        <v>No</v>
      </c>
      <c r="X51" s="8" t="str">
        <f>IF(AND((RIGHT($X$3,2)-'[1]Miter Profiles'!$AC$25-'[1]Outside Edges'!$B50)&gt;=5,'[1]Outside Edges'!$Q50="Yes"),"Yes","No")</f>
        <v>Yes</v>
      </c>
      <c r="Y51" s="65" t="str">
        <f>IF(AND((RIGHT($Y$3,2)-'[1]Miter Profiles'!$AC$26-'[1]Outside Edges'!$B50)&gt;=5,'[1]Outside Edges'!$Q50="Yes"),"Yes","No")</f>
        <v>Yes</v>
      </c>
      <c r="Z51" s="7" t="str">
        <f>IF(AND((RIGHT($Z$3,2)-'[1]Miter Profiles'!$AC$27-'[1]Outside Edges'!$B50)&gt;=5,'[1]Outside Edges'!$Q50="Yes"),"Yes","No")</f>
        <v>Yes</v>
      </c>
      <c r="AA51" s="7" t="str">
        <f>IF(AND((RIGHT($AA$3,2)-'[1]Miter Profiles'!$AC$28-'[1]Outside Edges'!$B50)&gt;=5,'[1]Outside Edges'!$Q50="Yes"),"Yes","No")</f>
        <v>Yes</v>
      </c>
      <c r="AB51" s="63" t="str">
        <f>IF(AND((RIGHT($AB$3,2)-'[1]Miter Profiles'!$AC$29-'[1]Outside Edges'!$B50)&gt;=5,'[1]Outside Edges'!$Q50="Yes"),"Yes","No")</f>
        <v>Yes</v>
      </c>
      <c r="AC51" s="64" t="str">
        <f>IF(AND((RIGHT($AC$3,2)-'[1]Miter Profiles'!$AC$30-'[1]Outside Edges'!$B50)&gt;=5,'[1]Outside Edges'!$Q50="Yes"),"Yes","No")</f>
        <v>Yes</v>
      </c>
      <c r="AD51" s="8" t="str">
        <f>IF(AND((RIGHT($AD$3,2)-'[1]Miter Profiles'!$AC$31-'[1]Outside Edges'!$B50)&gt;=5,'[1]Outside Edges'!$Q50="Yes"),"Yes","No")</f>
        <v>Yes</v>
      </c>
      <c r="AE51" s="65" t="str">
        <f>IF(AND((RIGHT($AE$3,2)-'[1]Miter Profiles'!$AC$32-'[1]Outside Edges'!$B50)&gt;=5,'[1]Outside Edges'!$Q50="Yes"),"Yes","No")</f>
        <v>Yes</v>
      </c>
      <c r="AF51" s="7" t="str">
        <f>IF(AND((RIGHT($AF$3,2)-'[1]Miter Profiles'!$AC$33-'[1]Outside Edges'!$B50)&gt;=5,'[1]Outside Edges'!$Q50="Yes"),"Yes","No")</f>
        <v>Yes</v>
      </c>
      <c r="AG51" s="7" t="str">
        <f>IF(AND((RIGHT($AG$3,2)-'[1]Miter Profiles'!$AC$34-'[1]Outside Edges'!$B50)&gt;=5,'[1]Outside Edges'!$Q50="Yes"),"Yes","No")</f>
        <v>Yes</v>
      </c>
      <c r="AH51" s="63" t="str">
        <f>IF(AND((RIGHT($AH$3,2)-'[1]Miter Profiles'!$AC$35-'[1]Outside Edges'!$B50)&gt;=5,'[1]Outside Edges'!$Q50="Yes"),"Yes","No")</f>
        <v>Yes</v>
      </c>
      <c r="AI51" s="64" t="str">
        <f>IF(AND((RIGHT($AI$3,2)-'[1]Miter Profiles'!$AC$36-'[1]Outside Edges'!$B50)&gt;=5,'[1]Outside Edges'!$Q50="Yes"),"Yes","No")</f>
        <v>Yes</v>
      </c>
      <c r="AJ51" s="8" t="str">
        <f>IF(AND((RIGHT($AJ$3,2)-'[1]Miter Profiles'!$AC$37-'[1]Outside Edges'!$B50)&gt;=5,'[1]Outside Edges'!$Q50="Yes"),"Yes","No")</f>
        <v>Yes</v>
      </c>
      <c r="AK51" s="65" t="str">
        <f>IF(AND((RIGHT($AK$3,2)-'[1]Miter Profiles'!$AC$38-'[1]Outside Edges'!$B50)&gt;=5,'[1]Outside Edges'!$Q50="Yes"),"Yes","No")</f>
        <v>Yes</v>
      </c>
      <c r="AL51" s="7" t="str">
        <f>IF(AND((RIGHT($AL$3,2)-'[1]Miter Profiles'!$AC$39-'[1]Outside Edges'!$B50)&gt;=5,'[1]Outside Edges'!$Q50="Yes"),"Yes","No")</f>
        <v>Yes</v>
      </c>
      <c r="AM51" s="7" t="str">
        <f>IF(AND((RIGHT($AM$3,2)-'[1]Miter Profiles'!$AC$40-'[1]Outside Edges'!$B50)&gt;=5,'[1]Outside Edges'!$Q50="Yes"),"Yes","No")</f>
        <v>Yes</v>
      </c>
      <c r="AN51" s="63" t="str">
        <f>IF(AND((RIGHT($AN$3,2)-'[1]Miter Profiles'!$AC$41-'[1]Outside Edges'!$B50)&gt;=5,'[1]Outside Edges'!$Q50="Yes"),"Yes","No")</f>
        <v>Yes</v>
      </c>
      <c r="AO51" s="64" t="str">
        <f>IF(AND((RIGHT($AO$3,2)-'[1]Miter Profiles'!$AC$42-'[1]Outside Edges'!$B50)&gt;=5,'[1]Outside Edges'!$Q50="Yes"),"Yes","No")</f>
        <v>Yes</v>
      </c>
      <c r="AP51" s="8" t="str">
        <f>IF(AND((RIGHT($AP$3,2)-'[1]Miter Profiles'!$AC$43-'[1]Outside Edges'!$B50)&gt;=5,'[1]Outside Edges'!$Q50="Yes"),"Yes","No")</f>
        <v>Yes</v>
      </c>
      <c r="AQ51" s="65" t="str">
        <f>IF(AND((RIGHT($AQ$3,2)-'[1]Miter Profiles'!$AC$44-'[1]Outside Edges'!$B50)&gt;=5,'[1]Outside Edges'!$Q50="Yes"),"Yes","No")</f>
        <v>Yes</v>
      </c>
      <c r="AR51" s="7" t="str">
        <f>IF(AND((RIGHT($AR$3,2)-'[1]Miter Profiles'!$AC$45-'[1]Outside Edges'!$B50)&gt;=5,'[1]Outside Edges'!$Q50="Yes"),"Yes","No")</f>
        <v>Yes</v>
      </c>
      <c r="AS51" s="7" t="str">
        <f>IF(AND((RIGHT($AS$3,2)-'[1]Miter Profiles'!$AC$46-'[1]Outside Edges'!$B50)&gt;=5,'[1]Outside Edges'!$Q50="Yes"),"Yes","No")</f>
        <v>Yes</v>
      </c>
      <c r="AT51" s="63" t="str">
        <f>IF(AND((RIGHT($AT$3,2)-'[1]Miter Profiles'!$AC$47-'[1]Outside Edges'!$B50)&gt;=5,'[1]Outside Edges'!$Q50="Yes"),"Yes","No")</f>
        <v>Yes</v>
      </c>
      <c r="AU51" s="64" t="str">
        <f>IF(AND((RIGHT($AU$3,2)-'[1]Miter Profiles'!$AC$48-'[1]Outside Edges'!$B50)&gt;=5,'[1]Outside Edges'!$Q50="Yes"),"Yes","No")</f>
        <v>Yes</v>
      </c>
      <c r="AV51" s="8" t="str">
        <f>IF(AND((RIGHT($AV$3,2)-'[1]Miter Profiles'!$AC$49-'[1]Outside Edges'!$B50)&gt;=5,'[1]Outside Edges'!$Q50="Yes"),"Yes","No")</f>
        <v>Yes</v>
      </c>
      <c r="AW51" s="65" t="str">
        <f>IF(AND((RIGHT($AW$3,2)-'[1]Miter Profiles'!$AC$50-'[1]Outside Edges'!$B50)&gt;=5,'[1]Outside Edges'!$Q50="Yes"),"Yes","No")</f>
        <v>Yes</v>
      </c>
      <c r="AX51" s="7" t="str">
        <f>IF(AND((RIGHT($AX$3,2)-'[1]Miter Profiles'!$AC$51-'[1]Outside Edges'!$B50)&gt;=5,'[1]Outside Edges'!$Q50="Yes"),"Yes","No")</f>
        <v>Yes</v>
      </c>
      <c r="AY51" s="7" t="str">
        <f>IF(AND((RIGHT($AY$3,2)-'[1]Miter Profiles'!$AC$52-'[1]Outside Edges'!$B50)&gt;=5,'[1]Outside Edges'!$Q50="Yes"),"Yes","No")</f>
        <v>Yes</v>
      </c>
      <c r="AZ51" s="63" t="str">
        <f>IF(AND((RIGHT($AZ$3,2)-'[1]Miter Profiles'!$AC$53-'[1]Outside Edges'!$B50)&gt;=5,'[1]Outside Edges'!$Q50="Yes"),"Yes","No")</f>
        <v>Yes</v>
      </c>
      <c r="BA51" s="64" t="str">
        <f>IF(AND((RIGHT($BA$3,2)-'[1]Miter Profiles'!$AC$54-'[1]Outside Edges'!$B50)&gt;=5,'[1]Outside Edges'!$Q50="Yes"),"Yes","No")</f>
        <v>Yes</v>
      </c>
      <c r="BB51" s="8" t="str">
        <f>IF(AND((RIGHT($BB$3,2)-'[1]Miter Profiles'!$AC$55-'[1]Outside Edges'!$B50)&gt;=5,'[1]Outside Edges'!$Q50="Yes"),"Yes","No")</f>
        <v>Yes</v>
      </c>
      <c r="BC51" s="65" t="str">
        <f>IF(AND((RIGHT($BC$3,2)-'[1]Miter Profiles'!$AC$56-'[1]Outside Edges'!$B50)&gt;=5,'[1]Outside Edges'!$Q50="Yes"),"Yes","No")</f>
        <v>Yes</v>
      </c>
      <c r="BD51" s="7" t="str">
        <f>IF(AND((RIGHT($BD$3,2)-'[1]Miter Profiles'!$AC$57-'[1]Outside Edges'!$B50)&gt;=5,'[1]Outside Edges'!$Q50="Yes"),"Yes","No")</f>
        <v>Yes</v>
      </c>
      <c r="BE51" s="7" t="str">
        <f>IF(AND((RIGHT($BE$3,2)-'[1]Miter Profiles'!$AC$58-'[1]Outside Edges'!$B50)&gt;=5,'[1]Outside Edges'!$Q50="Yes"),"Yes","No")</f>
        <v>Yes</v>
      </c>
      <c r="BF51" s="63" t="str">
        <f>IF(AND((RIGHT($BF$3,2)-'[1]Miter Profiles'!$AC$59-'[1]Outside Edges'!$B50)&gt;=5,'[1]Outside Edges'!$Q50="Yes"),"Yes","No")</f>
        <v>Yes</v>
      </c>
      <c r="BG51" s="64" t="str">
        <f>IF(AND((RIGHT($BG$3,2)-'[1]Miter Profiles'!$AC$60-'[1]Outside Edges'!$B50)&gt;=5,'[1]Outside Edges'!$Q50="Yes"),"Yes","No")</f>
        <v>Yes</v>
      </c>
      <c r="BH51" s="8" t="str">
        <f>IF(AND((RIGHT($BH$3,2)-'[1]Miter Profiles'!$AC$61-'[1]Outside Edges'!$B50)&gt;=5,'[1]Outside Edges'!$Q50="Yes"),"Yes","No")</f>
        <v>Yes</v>
      </c>
      <c r="BI51" s="65" t="str">
        <f>IF(AND((RIGHT($BI$3,2)-'[1]Miter Profiles'!$AC$62-'[1]Outside Edges'!$B50)&gt;=5,'[1]Outside Edges'!$Q50="Yes"),"Yes","No")</f>
        <v>Yes</v>
      </c>
      <c r="BJ51" s="7" t="str">
        <f>IF(AND((RIGHT($BJ$3,2)-'[1]Miter Profiles'!$AC$63-'[1]Outside Edges'!$B50)&gt;=5,'[1]Outside Edges'!$Q50="Yes"),"Yes","No")</f>
        <v>Yes</v>
      </c>
      <c r="BK51" s="7" t="str">
        <f>IF(AND((RIGHT($BK$3,2)-'[1]Miter Profiles'!$AC$64-'[1]Outside Edges'!$B50)&gt;=5,'[1]Outside Edges'!$Q50="Yes"),"Yes","No")</f>
        <v>Yes</v>
      </c>
      <c r="BL51" s="63" t="str">
        <f>IF(AND((RIGHT($BL$3,2)-'[1]Miter Profiles'!$AC$65-'[1]Outside Edges'!$B50)&gt;=5,'[1]Outside Edges'!$Q50="Yes"),"Yes","No")</f>
        <v>Yes</v>
      </c>
      <c r="BM51" s="64" t="str">
        <f>IF(AND((RIGHT($BM$3,2)-'[1]Miter Profiles'!$AC$66-'[1]Outside Edges'!$B50)&gt;=5,'[1]Outside Edges'!$Q50="Yes"),"Yes","No")</f>
        <v>Yes</v>
      </c>
      <c r="BN51" s="8" t="str">
        <f>IF(AND((RIGHT($BN$3,2)-'[1]Miter Profiles'!$AC$67-'[1]Outside Edges'!$B50)&gt;=5,'[1]Outside Edges'!$Q50="Yes"),"Yes","No")</f>
        <v>Yes</v>
      </c>
      <c r="BO51" s="65" t="str">
        <f>IF(AND((RIGHT($BO$3,2)-'[1]Miter Profiles'!$AC$68-'[1]Outside Edges'!$B50)&gt;=5,'[1]Outside Edges'!$Q50="Yes"),"Yes","No")</f>
        <v>Yes</v>
      </c>
      <c r="BP51" s="7" t="str">
        <f>IF(AND((RIGHT($BP$3,2)-'[1]Miter Profiles'!$AC$69-'[1]Outside Edges'!$B50)&gt;=5,'[1]Outside Edges'!$Q50="Yes"),"Yes","No")</f>
        <v>Yes</v>
      </c>
      <c r="BQ51" s="7" t="str">
        <f>IF(AND((RIGHT($BQ$3,2)-'[1]Miter Profiles'!$AC$70-'[1]Outside Edges'!$B50)&gt;=5,'[1]Outside Edges'!$Q50="Yes"),"Yes","No")</f>
        <v>Yes</v>
      </c>
      <c r="BR51" s="63" t="str">
        <f>IF(AND((RIGHT($BR$3,2)-'[1]Miter Profiles'!$AC$71-'[1]Outside Edges'!$B50)&gt;=5,'[1]Outside Edges'!$Q50="Yes"),"Yes","No")</f>
        <v>Yes</v>
      </c>
      <c r="BS51" s="64" t="str">
        <f>IF(AND((RIGHT($BS$3,2)-'[1]Miter Profiles'!$AC$72-'[1]Outside Edges'!$B50)&gt;=5,'[1]Outside Edges'!$Q50="Yes"),"Yes","No")</f>
        <v>Yes</v>
      </c>
      <c r="BT51" s="8" t="str">
        <f>IF(AND((RIGHT($BT$3,2)-'[1]Miter Profiles'!$AC$73-'[1]Outside Edges'!$B50)&gt;=5,'[1]Outside Edges'!$Q50="Yes"),"Yes","No")</f>
        <v>Yes</v>
      </c>
      <c r="BU51" s="65" t="str">
        <f>IF(AND((RIGHT($BU$3,2)-'[1]Miter Profiles'!$AC$74-'[1]Outside Edges'!$B50)&gt;=5,'[1]Outside Edges'!$Q50="Yes"),"Yes","No")</f>
        <v>Yes</v>
      </c>
      <c r="BV51" s="7" t="str">
        <f>IF(AND((RIGHT($BV$3,2)-'[1]Miter Profiles'!$AC$75-'[1]Outside Edges'!$B50)&gt;=5,'[1]Outside Edges'!$Q50="Yes"),"Yes","No")</f>
        <v>Yes</v>
      </c>
      <c r="BW51" s="7" t="str">
        <f>IF(AND((RIGHT($BW$3,2)-'[1]Miter Profiles'!$AC$76-'[1]Outside Edges'!$B50)&gt;=5,'[1]Outside Edges'!$Q50="Yes"),"Yes","No")</f>
        <v>Yes</v>
      </c>
      <c r="BX51" s="63" t="str">
        <f>IF(AND((RIGHT($BX$3,2)-'[1]Miter Profiles'!$AC$77-'[1]Outside Edges'!$B50)&gt;=5,'[1]Outside Edges'!$Q50="Yes"),"Yes","No")</f>
        <v>Yes</v>
      </c>
      <c r="BY51" s="64" t="str">
        <f>IF(AND((RIGHT($BY$3,2)-'[1]Miter Profiles'!$AC$78-'[1]Outside Edges'!$B50)&gt;=5,'[1]Outside Edges'!$Q50="Yes"),"Yes","No")</f>
        <v>Yes</v>
      </c>
      <c r="BZ51" s="8" t="str">
        <f>IF(AND((RIGHT($BZ$3,2)-'[1]Miter Profiles'!$AC$79-'[1]Outside Edges'!$B50)&gt;=5,'[1]Outside Edges'!$Q50="Yes"),"Yes","No")</f>
        <v>Yes</v>
      </c>
      <c r="CA51" s="65" t="str">
        <f>IF(AND((RIGHT($CA$3,2)-'[1]Miter Profiles'!$AC$80-'[1]Outside Edges'!$B50)&gt;=5,'[1]Outside Edges'!$Q50="Yes"),"Yes","No")</f>
        <v>Yes</v>
      </c>
      <c r="CB51" s="7" t="str">
        <f>IF(AND((RIGHT($CB$3,2)-'[1]Miter Profiles'!$AC$81-'[1]Outside Edges'!$B50)&gt;=5,'[1]Outside Edges'!$Q50="Yes"),"Yes","No")</f>
        <v>Yes</v>
      </c>
      <c r="CC51" s="7" t="str">
        <f>IF(AND((RIGHT($CC$3,2)-'[1]Miter Profiles'!$AC$82-'[1]Outside Edges'!$B50)&gt;=5,'[1]Outside Edges'!$Q50="Yes"),"Yes","No")</f>
        <v>Yes</v>
      </c>
      <c r="CD51" s="63" t="str">
        <f>IF(AND((RIGHT($CD$3,2)-'[1]Miter Profiles'!$AC$83-'[1]Outside Edges'!$B50)&gt;=5,'[1]Outside Edges'!$Q50="Yes"),"Yes","No")</f>
        <v>Yes</v>
      </c>
      <c r="CE51" s="64" t="str">
        <f>IF(AND((RIGHT($CE$3,2)-'[1]Miter Profiles'!$AC$84-'[1]Outside Edges'!$B50)&gt;=5,'[1]Outside Edges'!$Q50="Yes"),"Yes","No")</f>
        <v>Yes</v>
      </c>
      <c r="CF51" s="8" t="str">
        <f>IF(AND((RIGHT($CF$3,2)-'[1]Miter Profiles'!$AC$85-'[1]Outside Edges'!$B50)&gt;=5,'[1]Outside Edges'!$Q50="Yes"),"Yes","No")</f>
        <v>Yes</v>
      </c>
      <c r="CG51" s="65" t="str">
        <f>IF(AND((RIGHT($CG$3,2)-'[1]Miter Profiles'!$AC$86-'[1]Outside Edges'!$B50)&gt;=5,'[1]Outside Edges'!$Q50="Yes"),"Yes","No")</f>
        <v>Yes</v>
      </c>
      <c r="CH51" s="7" t="str">
        <f>IF(AND((RIGHT($CH$3,2)-'[1]Miter Profiles'!$AC$87-'[1]Outside Edges'!$B50)&gt;=5,'[1]Outside Edges'!$Q50="Yes"),"Yes","No")</f>
        <v>Yes</v>
      </c>
      <c r="CI51" s="7" t="str">
        <f>IF(AND((RIGHT($CI$3,2)-'[1]Miter Profiles'!$AC$88-'[1]Outside Edges'!$B50)&gt;=5,'[1]Outside Edges'!$Q50="Yes"),"Yes","No")</f>
        <v>Yes</v>
      </c>
      <c r="CJ51" s="63" t="str">
        <f>IF(AND((RIGHT($CJ$3,2)-'[1]Miter Profiles'!$AC$89-'[1]Outside Edges'!$B50)&gt;=5,'[1]Outside Edges'!$Q50="Yes"),"Yes","No")</f>
        <v>Yes</v>
      </c>
      <c r="CK51" s="64" t="str">
        <f>IF(AND((RIGHT($CK$3,2)-'[1]Miter Profiles'!$AC$90-'[1]Outside Edges'!$B50)&gt;=5,'[1]Outside Edges'!$Q50="Yes"),"Yes","No")</f>
        <v>Yes</v>
      </c>
      <c r="CL51" s="8" t="str">
        <f>IF(AND((RIGHT($CL$3,2)-'[1]Miter Profiles'!$AC$91-'[1]Outside Edges'!$B50)&gt;=5,'[1]Outside Edges'!$Q50="Yes"),"Yes","No")</f>
        <v>Yes</v>
      </c>
      <c r="CM51" s="65" t="str">
        <f>IF(AND((RIGHT($CM$3,2)-'[1]Miter Profiles'!$AC$92-'[1]Outside Edges'!$B50)&gt;=5,'[1]Outside Edges'!$Q50="Yes"),"Yes","No")</f>
        <v>Yes</v>
      </c>
      <c r="CN51" s="7" t="str">
        <f>IF(AND((RIGHT(CN$3,2)-'[1]Miter Profiles'!$AC$93-'[1]Outside Edges'!$B50)&gt;=5,'[1]Outside Edges'!$Q50="Yes"),"Yes","No")</f>
        <v>Yes</v>
      </c>
      <c r="CO51" s="7" t="str">
        <f>IF(AND((RIGHT(CO$3,2)-'[1]Miter Profiles'!$AC$94-'[1]Outside Edges'!$B50)&gt;=5,'[1]Outside Edges'!$Q50="Yes"),"Yes","No")</f>
        <v>Yes</v>
      </c>
      <c r="CP51" s="63" t="str">
        <f>IF(AND((RIGHT(CP$3,2)-'[1]Miter Profiles'!$AC$95-'[1]Outside Edges'!$B50)&gt;=5,'[1]Outside Edges'!$Q50="Yes"),"Yes","No")</f>
        <v>Yes</v>
      </c>
      <c r="CQ51" s="64" t="str">
        <f>IF(AND((RIGHT(CQ$3,2)-'[1]Miter Profiles'!$AC$96-'[1]Outside Edges'!$B50)&gt;=5,'[1]Outside Edges'!$Q50="Yes"),"Yes","No")</f>
        <v>Yes</v>
      </c>
      <c r="CR51" s="8" t="str">
        <f>IF(AND((RIGHT(CR$3,2)-'[1]Miter Profiles'!$AC$97-'[1]Outside Edges'!$B50)&gt;=5,'[1]Outside Edges'!$Q50="Yes"),"Yes","No")</f>
        <v>Yes</v>
      </c>
      <c r="CS51" s="65" t="str">
        <f>IF(AND((RIGHT(CS$3,2)-'[1]Miter Profiles'!$AC$98-'[1]Outside Edges'!$B50)&gt;=5,'[1]Outside Edges'!$Q50="Yes"),"Yes","No")</f>
        <v>Yes</v>
      </c>
      <c r="CT51" s="7" t="str">
        <f>IF(AND((RIGHT($CT$3,2)-'[1]Miter Profiles'!$AC$99-'[1]Outside Edges'!$B50)&gt;=5,'[1]Outside Edges'!$Q50="Yes"),"Yes","No")</f>
        <v>Yes</v>
      </c>
      <c r="CU51" s="7" t="str">
        <f>IF(AND((RIGHT($CU$3,2)-'[1]Miter Profiles'!$AC$100-'[1]Outside Edges'!$B50)&gt;=5,'[1]Outside Edges'!$Q50="Yes"),"Yes","No")</f>
        <v>Yes</v>
      </c>
      <c r="CV51" s="63" t="str">
        <f>IF(AND((RIGHT($CV$3,2)-'[1]Miter Profiles'!$AC$101-'[1]Outside Edges'!$B50)&gt;=5,'[1]Outside Edges'!$Q50="Yes"),"Yes","No")</f>
        <v>Yes</v>
      </c>
      <c r="CW51" s="64" t="str">
        <f>IF(AND((RIGHT($CW$3,2)-'[1]Miter Profiles'!$AC$102-'[1]Outside Edges'!$B50)&gt;=5,'[1]Outside Edges'!$Q50="Yes"),"Yes","No")</f>
        <v>Yes</v>
      </c>
      <c r="CX51" s="8" t="str">
        <f>IF(AND((RIGHT($CX$3,2)-'[1]Miter Profiles'!$AC$103-'[1]Outside Edges'!$B50)&gt;=5,'[1]Outside Edges'!$Q50="Yes"),"Yes","No")</f>
        <v>Yes</v>
      </c>
      <c r="CY51" s="65" t="str">
        <f>IF(AND((RIGHT($CY$3,2)-'[1]Miter Profiles'!$AC$104-'[1]Outside Edges'!$B50)&gt;=5,'[1]Outside Edges'!$Q50="Yes"),"Yes","No")</f>
        <v>Yes</v>
      </c>
      <c r="CZ51" s="7" t="str">
        <f>IF(AND((RIGHT($CZ$3,2)-'[1]Miter Profiles'!$AC$105-'[1]Outside Edges'!$B50)&gt;=5,'[1]Outside Edges'!$Q50="Yes"),"Yes","No")</f>
        <v>Yes</v>
      </c>
      <c r="DA51" s="7" t="str">
        <f>IF(AND((RIGHT($DA$3,2)-'[1]Miter Profiles'!$AC$106-'[1]Outside Edges'!$B50)&gt;=5,'[1]Outside Edges'!$Q50="Yes"),"Yes","No")</f>
        <v>Yes</v>
      </c>
      <c r="DB51" s="63" t="str">
        <f>IF(AND((RIGHT($DB$3,2)-'[1]Miter Profiles'!$AC$107-'[1]Outside Edges'!$B50)&gt;=5,'[1]Outside Edges'!$Q50="Yes"),"Yes","No")</f>
        <v>Yes</v>
      </c>
      <c r="DC51" s="64" t="str">
        <f>IF(AND((RIGHT($DC$3,2)-'[1]Miter Profiles'!$AC$108-'[1]Outside Edges'!$B50)&gt;=5,'[1]Outside Edges'!$Q50="Yes"),"Yes","No")</f>
        <v>Yes</v>
      </c>
      <c r="DD51" s="8" t="str">
        <f>IF(AND((RIGHT($DD$3,2)-'[1]Miter Profiles'!$AC$109-'[1]Outside Edges'!$B50)&gt;=5,'[1]Outside Edges'!$Q50="Yes"),"Yes","No")</f>
        <v>Yes</v>
      </c>
      <c r="DE51" s="65" t="str">
        <f>IF(AND((RIGHT($DE$3,2)-'[1]Miter Profiles'!$AC$110-'[1]Outside Edges'!$B50)&gt;=5,'[1]Outside Edges'!$Q50="Yes"),"Yes","No")</f>
        <v>Yes</v>
      </c>
      <c r="DF51" s="7" t="str">
        <f>IF(AND((RIGHT($DF$3,2)-'[1]Miter Profiles'!$AC$111-'[1]Outside Edges'!$B50)&gt;=5,'[1]Outside Edges'!$Q50="Yes"),"Yes","No")</f>
        <v>Yes</v>
      </c>
      <c r="DG51" s="7" t="str">
        <f>IF(AND((RIGHT($DG$3,2)-'[1]Miter Profiles'!$AC$112-'[1]Outside Edges'!$B50)&gt;=5,'[1]Outside Edges'!$Q50="Yes"),"Yes","No")</f>
        <v>Yes</v>
      </c>
      <c r="DH51" s="63" t="str">
        <f>IF(AND((RIGHT($DH$3,2)-'[1]Miter Profiles'!$AC$113-'[1]Outside Edges'!$B50)&gt;=5,'[1]Outside Edges'!$Q50="Yes"),"Yes","No")</f>
        <v>Yes</v>
      </c>
      <c r="DI51" s="64" t="str">
        <f>IF(AND((RIGHT($DI$3,2)-'[1]Miter Profiles'!$AC$114-'[1]Outside Edges'!$B50)&gt;=5,'[1]Outside Edges'!$Q50="Yes"),"Yes","No")</f>
        <v>Yes</v>
      </c>
      <c r="DJ51" s="8" t="str">
        <f>IF(AND((RIGHT($DJ$3,2)-'[1]Miter Profiles'!$AC$115-'[1]Outside Edges'!$B50)&gt;=5,'[1]Outside Edges'!$Q50="Yes"),"Yes","No")</f>
        <v>Yes</v>
      </c>
      <c r="DK51" s="65" t="str">
        <f>IF(AND((RIGHT($DK$3,2)-'[1]Miter Profiles'!$AC$116-'[1]Outside Edges'!$B50)&gt;=5,'[1]Outside Edges'!$Q50="Yes"),"Yes","No")</f>
        <v>Yes</v>
      </c>
      <c r="DL51" s="7" t="str">
        <f>IF(AND((RIGHT($DL$3,2)-'[1]Miter Profiles'!$AC$117-'[1]Outside Edges'!$B50)&gt;=5,'[1]Outside Edges'!$Q50="Yes"),"Yes","No")</f>
        <v>Yes</v>
      </c>
      <c r="DM51" s="7" t="str">
        <f>IF(AND((RIGHT($DM$3,2)-'[1]Miter Profiles'!$AC$118-'[1]Outside Edges'!$B50)&gt;=5,'[1]Outside Edges'!$Q50="Yes"),"Yes","No")</f>
        <v>Yes</v>
      </c>
      <c r="DN51" s="63" t="str">
        <f>IF(AND((RIGHT($DN$3,2)-'[1]Miter Profiles'!$AC$119-'[1]Outside Edges'!$B50)&gt;=5,'[1]Outside Edges'!$Q50="Yes"),"Yes","No")</f>
        <v>Yes</v>
      </c>
      <c r="DO51" s="64" t="str">
        <f>IF(AND((RIGHT($DO$3,2)-'[1]Miter Profiles'!$AC$120-'[1]Outside Edges'!$B50)&gt;=5,'[1]Outside Edges'!$Q50="Yes"),"Yes","No")</f>
        <v>Yes</v>
      </c>
      <c r="DP51" s="8" t="str">
        <f>IF(AND((RIGHT($DP$3,2)-'[1]Miter Profiles'!$AC$121-'[1]Outside Edges'!$B50)&gt;=5,'[1]Outside Edges'!$Q50="Yes"),"Yes","No")</f>
        <v>Yes</v>
      </c>
      <c r="DQ51" s="65" t="str">
        <f>IF(AND((RIGHT($DQ$3,2)-'[1]Miter Profiles'!$AC$122-'[1]Outside Edges'!$B50)&gt;=5,'[1]Outside Edges'!$Q50="Yes"),"Yes","No")</f>
        <v>Yes</v>
      </c>
      <c r="DR51" s="7" t="str">
        <f>IF(AND((RIGHT($DR$3,2)-'[1]Miter Profiles'!$AC$123-'[1]Outside Edges'!$B50)&gt;=5,'[1]Outside Edges'!$Q50="Yes"),"Yes","No")</f>
        <v>Yes</v>
      </c>
      <c r="DS51" s="7" t="str">
        <f>IF(AND((RIGHT($DS$3,2)-'[1]Miter Profiles'!$AC$124-'[1]Outside Edges'!$B50)&gt;=5,'[1]Outside Edges'!$Q50="Yes"),"Yes","No")</f>
        <v>Yes</v>
      </c>
      <c r="DT51" s="63" t="str">
        <f>IF(AND((RIGHT($DT$3,2)-'[1]Miter Profiles'!$AC$125-'[1]Outside Edges'!$B50)&gt;=5,'[1]Outside Edges'!$Q50="Yes"),"Yes","No")</f>
        <v>Yes</v>
      </c>
      <c r="DU51" s="64" t="str">
        <f>IF(AND((RIGHT($DU$3,2)-'[1]Miter Profiles'!$AC$126-'[1]Outside Edges'!$B50)&gt;=5,'[1]Outside Edges'!$Q50="Yes"),"Yes","No")</f>
        <v>Yes</v>
      </c>
      <c r="DV51" s="8" t="str">
        <f>IF(AND((RIGHT($DV$3,2)-'[1]Miter Profiles'!$AC$127-'[1]Outside Edges'!$B50)&gt;=5,'[1]Outside Edges'!$Q50="Yes"),"Yes","No")</f>
        <v>Yes</v>
      </c>
      <c r="DW51" s="65" t="str">
        <f>IF(AND((RIGHT($DW$3,2)-'[1]Miter Profiles'!$AC$128-'[1]Outside Edges'!$B50)&gt;=5,'[1]Outside Edges'!$Q50="Yes"),"Yes","No")</f>
        <v>Yes</v>
      </c>
      <c r="DX51" s="7" t="str">
        <f>IF(AND((RIGHT($DX$3,2)-'[1]Miter Profiles'!$AC$129-'[1]Outside Edges'!$B50)&gt;=5,'[1]Outside Edges'!$Q50="Yes"),"Yes","No")</f>
        <v>Yes</v>
      </c>
      <c r="DY51" s="7" t="str">
        <f>IF(AND((RIGHT($DY$3,2)-'[1]Miter Profiles'!$AC$130-'[1]Outside Edges'!$B50)&gt;=5,'[1]Outside Edges'!$Q50="Yes"),"Yes","No")</f>
        <v>Yes</v>
      </c>
      <c r="DZ51" s="63" t="str">
        <f>IF(AND((RIGHT($DZ$3,2)-'[1]Miter Profiles'!$AC$131-'[1]Outside Edges'!$B50)&gt;=5,'[1]Outside Edges'!$Q50="Yes"),"Yes","No")</f>
        <v>Yes</v>
      </c>
      <c r="EA51" s="68" t="str">
        <f>IF(AND((RIGHT($EA$3,2)-'[1]Miter Profiles'!$AC$132-'[1]Outside Edges'!$B50)&gt;=5,'[1]Outside Edges'!$Q50="Yes"),"Yes","No")</f>
        <v>Yes</v>
      </c>
      <c r="EB51" s="78" t="str">
        <f>IF(AND((RIGHT($EB$3,2)-'[1]Miter Profiles'!$AC$133-'[1]Outside Edges'!$B50)&gt;=5,'[1]Outside Edges'!$Q50="Yes"),"Yes","No")</f>
        <v>Yes</v>
      </c>
      <c r="EC51" s="79" t="str">
        <f>IF(AND((RIGHT($EC$3,2)-'[1]Miter Profiles'!$AC$134-'[1]Outside Edges'!$B50)&gt;=5,'[1]Outside Edges'!$Q50="Yes"),"Yes","No")</f>
        <v>Yes</v>
      </c>
      <c r="ED51" s="81" t="str">
        <f>IF(AND((RIGHT($ED$3,2)-'[1]Miter Profiles'!$AC$135-'[1]Outside Edges'!$B50)&gt;=5,'[1]Outside Edges'!$Q50="Yes"),"Yes","No")</f>
        <v>Yes</v>
      </c>
      <c r="EE51" s="80" t="str">
        <f>IF(AND((RIGHT($EE$3,2)-'[1]Miter Profiles'!$AC$136-'[1]Outside Edges'!$B50)&gt;=5,'[1]Outside Edges'!$Q50="Yes"),"Yes","No")</f>
        <v>Yes</v>
      </c>
      <c r="EF51" s="63" t="str">
        <f>IF(AND((RIGHT($EF$3,2)-'[1]Miter Profiles'!$AC$137-'[1]Outside Edges'!$B50)&gt;=5,'[1]Outside Edges'!$Q50="Yes"),"Yes","No")</f>
        <v>Yes</v>
      </c>
      <c r="EG51" s="7" t="str">
        <f>IF(AND((RIGHT($EG$3,2)-'[1]Miter Profiles'!$AC$138-'[1]Outside Edges'!$B50)&gt;=5,'[1]Outside Edges'!$Q50="Yes"),"Yes","No")</f>
        <v>Yes</v>
      </c>
      <c r="EH51" s="68" t="str">
        <f>IF(AND((RIGHT($EH$3,2)-'[1]Miter Profiles'!$AC$139-'[1]Outside Edges'!$B50)&gt;=5,'[1]Outside Edges'!$Q50="Yes"),"Yes","No")</f>
        <v>Yes</v>
      </c>
      <c r="EI51" s="82" t="str">
        <f>IF(AND((RIGHT($EI$3,2)-'[1]Miter Profiles'!$AC$140-'[1]Outside Edges'!$B50)&gt;=5,'[1]Outside Edges'!$Q50="Yes"),"Yes","No")</f>
        <v>Yes</v>
      </c>
      <c r="EJ51" s="83" t="str">
        <f>IF(AND((RIGHT($EJ$3,2)-'[1]Miter Profiles'!$AC$141-'[1]Outside Edges'!$B50)&gt;=5,'[1]Outside Edges'!$Q50="Yes"),"Yes","No")</f>
        <v>Yes</v>
      </c>
      <c r="EK51" s="83" t="str">
        <f>IF(AND((RIGHT($EK$3,2)-'[1]Miter Profiles'!$AC$142-'[1]Outside Edges'!$B50)&gt;=5,'[1]Outside Edges'!$Q50="Yes"),"Yes","No")</f>
        <v>Yes</v>
      </c>
      <c r="EL51" s="81" t="str">
        <f>IF(AND((RIGHT($EL$3,2)-'[1]Miter Profiles'!$AC$143-'[1]Outside Edges'!$B50)&gt;=5,'[1]Outside Edges'!$Q50="Yes"),"Yes","No")</f>
        <v>Yes</v>
      </c>
      <c r="EM51" s="84" t="str">
        <f>IF(AND((RIGHT($EM$3,2)-'[1]Miter Profiles'!$AC$144-'[1]Outside Edges'!$B50)&gt;=5,'[1]Outside Edges'!$Q50="Yes"),"Yes","No")</f>
        <v>Yes</v>
      </c>
      <c r="EN51" s="7" t="str">
        <f>IF(AND((RIGHT($EN$3,2)-'[1]Miter Profiles'!$AC$145-'[1]Outside Edges'!$B50)&gt;=5,'[1]Outside Edges'!$Q50="Yes"),"Yes","No")</f>
        <v>Yes</v>
      </c>
      <c r="EO51" s="68" t="str">
        <f>IF(AND((RIGHT($EO$3,2)-'[1]Miter Profiles'!$AC$146-'[1]Outside Edges'!$B50)&gt;=5,'[1]Outside Edges'!$Q50="Yes"),"Yes","No")</f>
        <v>Yes</v>
      </c>
      <c r="EP51" s="83" t="str">
        <f>IF(AND((RIGHT($EP$3,2)-'[1]Miter Profiles'!$AC$147-'[1]Outside Edges'!$B50)&gt;=5,'[1]Outside Edges'!$Q50="Yes"),"Yes","No")</f>
        <v>Yes</v>
      </c>
      <c r="EQ51" s="83" t="str">
        <f>IF(AND((RIGHT($EQ$3,2)-'[1]Miter Profiles'!$AC$148-'[1]Outside Edges'!$B50)&gt;=5,'[1]Outside Edges'!$Q50="Yes"),"Yes","No")</f>
        <v>Yes</v>
      </c>
      <c r="ER51" s="81" t="str">
        <f>IF(AND((RIGHT($ER$3,2)-'[1]Miter Profiles'!$AC$149-'[1]Outside Edges'!$B50)&gt;=5,'[1]Outside Edges'!$Q50="Yes"),"Yes","No")</f>
        <v>Yes</v>
      </c>
      <c r="ES51" s="84" t="str">
        <f>IF(AND((RIGHT($ES$3,2)-'[1]Miter Profiles'!$AC$150-'[1]Outside Edges'!$B50)&gt;=5,'[1]Outside Edges'!$Q50="Yes"),"Yes","No")</f>
        <v>Yes</v>
      </c>
      <c r="ET51" s="7" t="str">
        <f>IF(AND((RIGHT($ET$3,2)-'[1]Miter Profiles'!$AC$151-'[1]Outside Edges'!$B50)&gt;=5,'[1]Outside Edges'!$Q50="Yes"),"Yes","No")</f>
        <v>Yes</v>
      </c>
      <c r="EU51" s="68" t="str">
        <f>IF(AND((RIGHT($EU$3,2)-'[1]Miter Profiles'!$AC$152-'[1]Outside Edges'!$B50)&gt;=5,'[1]Outside Edges'!$Q50="Yes"),"Yes","No")</f>
        <v>Yes</v>
      </c>
      <c r="EV51" s="83" t="str">
        <f>IF(AND((RIGHT($EV$3,2)-'[1]Miter Profiles'!$AC$153-'[1]Outside Edges'!$B50)&gt;=5,'[1]Outside Edges'!$Q50="Yes"),"Yes","No")</f>
        <v>Yes</v>
      </c>
      <c r="EW51" s="83" t="str">
        <f>IF(AND((RIGHT($EW$3,2)-'[1]Miter Profiles'!$AC$154-'[1]Outside Edges'!$B50)&gt;=5,'[1]Outside Edges'!$Q50="Yes"),"Yes","No")</f>
        <v>Yes</v>
      </c>
      <c r="EX51" s="81" t="str">
        <f>IF(AND((RIGHT($EX$3,2)-'[1]Miter Profiles'!$AC$155-'[1]Outside Edges'!$B50)&gt;=5,'[1]Outside Edges'!$Q50="Yes"),"Yes","No")</f>
        <v>Yes</v>
      </c>
      <c r="EY51" s="84" t="str">
        <f>IF(AND((RIGHT($EY$3,2)-'[1]Miter Profiles'!$AC$156-'[1]Outside Edges'!$B50)&gt;=5,'[1]Outside Edges'!$Q50="Yes"),"Yes","No")</f>
        <v>Yes</v>
      </c>
      <c r="EZ51" s="7" t="str">
        <f>IF(AND((RIGHT($EZ$3,2)-'[1]Miter Profiles'!$AC$157-'[1]Outside Edges'!$B50)&gt;=5,'[1]Outside Edges'!$Q50="Yes"),"Yes","No")</f>
        <v>Yes</v>
      </c>
      <c r="FA51" s="68" t="str">
        <f>IF(AND((RIGHT($FA$3,2)-'[1]Miter Profiles'!$AC$158-'[1]Outside Edges'!$B50)&gt;=5,'[1]Outside Edges'!$Q50="Yes"),"Yes","No")</f>
        <v>Yes</v>
      </c>
      <c r="FB51" s="83" t="str">
        <f>IF(AND((RIGHT($FB$3,2)-'[1]Miter Profiles'!$AC$159-'[1]Outside Edges'!$B50)&gt;=5,'[1]Outside Edges'!$Q50="Yes"),"Yes","No")</f>
        <v>Yes</v>
      </c>
      <c r="FC51" s="83" t="str">
        <f>IF(AND((RIGHT($FC$3,2)-'[1]Miter Profiles'!$AC$160-'[1]Outside Edges'!$B50)&gt;=5,'[1]Outside Edges'!$Q50="Yes"),"Yes","No")</f>
        <v>Yes</v>
      </c>
      <c r="FD51" s="81" t="str">
        <f>IF(AND((RIGHT($FD$3,2)-'[1]Miter Profiles'!$AC$161-'[1]Outside Edges'!$B50)&gt;=5,'[1]Outside Edges'!$Q50="Yes"),"Yes","No")</f>
        <v>Yes</v>
      </c>
      <c r="FE51" s="84" t="str">
        <f>IF(AND((RIGHT($FE$3,2)-'[1]Miter Profiles'!$AC$162-'[1]Outside Edges'!$B50)&gt;=5,'[1]Outside Edges'!$Q50="Yes"),"Yes","No")</f>
        <v>Yes</v>
      </c>
      <c r="FF51" s="7" t="str">
        <f>IF(AND((RIGHT($FF$3,2)-'[1]Miter Profiles'!$AC$163-'[1]Outside Edges'!$B50)&gt;=5,'[1]Outside Edges'!$Q50="Yes"),"Yes","No")</f>
        <v>Yes</v>
      </c>
      <c r="FG51" s="68" t="str">
        <f>IF(AND((RIGHT($FG$3,2)-'[1]Miter Profiles'!$AC$164-'[1]Outside Edges'!$B50)&gt;=5,'[1]Outside Edges'!$Q50="Yes"),"Yes","No")</f>
        <v>Yes</v>
      </c>
      <c r="FH51" s="83" t="str">
        <f>IF(AND((RIGHT($FH$3,2)-'[1]Miter Profiles'!$AC$165-'[1]Outside Edges'!$B50)&gt;=5,'[1]Outside Edges'!$Q50="Yes"),"Yes","No")</f>
        <v>Yes</v>
      </c>
      <c r="FI51" s="83" t="str">
        <f>IF(AND((RIGHT($FI$3,2)-'[1]Miter Profiles'!$AC$166-'[1]Outside Edges'!$B50)&gt;=5,'[1]Outside Edges'!$Q50="Yes"),"Yes","No")</f>
        <v>Yes</v>
      </c>
      <c r="FJ51" s="81" t="str">
        <f>IF(AND((RIGHT($FJ$3,2)-'[1]Miter Profiles'!$AC$167-'[1]Outside Edges'!$B50)&gt;=5,'[1]Outside Edges'!$Q50="Yes"),"Yes","No")</f>
        <v>Yes</v>
      </c>
      <c r="FK51" s="84" t="str">
        <f>IF(AND((RIGHT($FK$3,2)-'[1]Miter Profiles'!$AC$168-'[1]Outside Edges'!$B50)&gt;=5,'[1]Outside Edges'!$Q50="Yes"),"Yes","No")</f>
        <v>Yes</v>
      </c>
      <c r="FL51" s="7" t="str">
        <f>IF(AND((RIGHT($FL$3,2)-'[1]Miter Profiles'!$AC$169-'[1]Outside Edges'!$B50)&gt;=5,'[1]Outside Edges'!$Q50="Yes"),"Yes","No")</f>
        <v>Yes</v>
      </c>
      <c r="FM51" s="68" t="str">
        <f>IF(AND((RIGHT($FM$3,2)-'[1]Miter Profiles'!$AC$170-'[1]Outside Edges'!$B50)&gt;=5,'[1]Outside Edges'!$Q50="Yes"),"Yes","No")</f>
        <v>Yes</v>
      </c>
      <c r="FN51" s="83" t="str">
        <f>IF(AND((RIGHT($FN$3,2)-'[1]Miter Profiles'!$AC$171-'[1]Outside Edges'!$B50)&gt;=5,'[1]Outside Edges'!$Q50="Yes"),"Yes","No")</f>
        <v>Yes</v>
      </c>
      <c r="FO51" s="83" t="str">
        <f>IF(AND((RIGHT($FO$3,2)-'[1]Miter Profiles'!$AC$172-'[1]Outside Edges'!$B50)&gt;=5,'[1]Outside Edges'!$Q50="Yes"),"Yes","No")</f>
        <v>Yes</v>
      </c>
      <c r="FP51" s="81" t="str">
        <f>IF(AND((RIGHT($FP$3,2)-'[1]Miter Profiles'!$AC$173-'[1]Outside Edges'!$B50)&gt;=5,'[1]Outside Edges'!$Q50="Yes"),"Yes","No")</f>
        <v>Yes</v>
      </c>
      <c r="FQ51" s="84" t="str">
        <f>IF(AND((RIGHT($FQ$3,2)-'[1]Miter Profiles'!$AC$174-'[1]Outside Edges'!$B50)&gt;=5,'[1]Outside Edges'!$Q50="Yes"),"Yes","No")</f>
        <v>Yes</v>
      </c>
      <c r="FR51" s="7" t="str">
        <f>IF(AND((RIGHT($FR$3,2)-'[1]Miter Profiles'!$AC$175-'[1]Outside Edges'!$B50)&gt;=5,'[1]Outside Edges'!$Q50="Yes"),"Yes","No")</f>
        <v>Yes</v>
      </c>
      <c r="FS51" s="68" t="str">
        <f>IF(AND((RIGHT($FS$3,2)-'[1]Miter Profiles'!$AC$176-'[1]Outside Edges'!$B50)&gt;=5,'[1]Outside Edges'!$Q50="Yes"),"Yes","No")</f>
        <v>Yes</v>
      </c>
      <c r="FT51" s="83" t="str">
        <f>IF(AND((RIGHT($FT$3,2)-'[1]Miter Profiles'!$AC$177-'[1]Outside Edges'!$B50)&gt;=5,'[1]Outside Edges'!$Q50="Yes"),"Yes","No")</f>
        <v>Yes</v>
      </c>
      <c r="FU51" s="83" t="str">
        <f>IF(AND((RIGHT($FU$3,2)-'[1]Miter Profiles'!$AC$178-'[1]Outside Edges'!$B50)&gt;=5,'[1]Outside Edges'!$Q50="Yes"),"Yes","No")</f>
        <v>Yes</v>
      </c>
      <c r="FV51" s="81" t="str">
        <f>IF(AND((RIGHT($V$3,2)-'[1]Miter Profiles'!$AC$179-'[1]Outside Edges'!$B50)&gt;=5,'[1]Outside Edges'!$Q50="Yes"),"Yes","No")</f>
        <v>Yes</v>
      </c>
      <c r="FW51" s="84" t="str">
        <f>IF(AND((RIGHT($FW$3,2)-'[1]Miter Profiles'!$AC$180-'[1]Outside Edges'!$B50)&gt;=5,'[1]Outside Edges'!$Q50="Yes"),"Yes","No")</f>
        <v>No</v>
      </c>
      <c r="FX51" s="197" t="str">
        <f>IF(AND((RIGHT($FX$3,2)-'[1]Miter Profiles'!$AC$181-'[1]Outside Edges'!$B50)&gt;=5,'[1]Outside Edges'!$Q50="Yes"),"Yes","No")</f>
        <v>Yes</v>
      </c>
      <c r="FY51" s="198" t="str">
        <f>IF(AND((RIGHT($FY$3,2)-'[1]Miter Profiles'!$AC$182-'[1]Outside Edges'!$B50)&gt;=5,'[1]Outside Edges'!$Q50="Yes"),"Yes","No")</f>
        <v>Yes</v>
      </c>
      <c r="FZ51" s="200" t="str">
        <f>IF(AND((RIGHT($FZ$3,2)-'[1]Miter Profiles'!$AC$183-'[1]Outside Edges'!$B50)&gt;=5,'[1]Outside Edges'!$Q50="Yes"),"Yes","No")</f>
        <v>Yes</v>
      </c>
      <c r="GA51" s="201" t="str">
        <f>IF(AND((RIGHT($GA$3,2)-'[1]Miter Profiles'!$AC$184-'[1]Outside Edges'!$B50)&gt;=5,'[1]Outside Edges'!$Q50="Yes"),"Yes","No")</f>
        <v>Yes</v>
      </c>
      <c r="GB51" s="202" t="str">
        <f>IF(AND((RIGHT($GB$3,2)-'[1]Miter Profiles'!$AC$185-'[1]Outside Edges'!$B50)&gt;=5,'[1]Outside Edges'!$Q50="Yes"),"Yes","No")</f>
        <v>Yes</v>
      </c>
      <c r="GC51" s="199" t="str">
        <f>IF(AND((RIGHT($GC$3,2)-'[1]Miter Profiles'!$AC$186-'[1]Outside Edges'!$B50)&gt;=5,'[1]Outside Edges'!$Q50="Yes"),"Yes","No")</f>
        <v>Yes</v>
      </c>
      <c r="GD51" s="197" t="str">
        <f>IF(AND((RIGHT($GD$3,2)-'[1]Miter Profiles'!$AC$187-'[1]Outside Edges'!$B50)&gt;=5,'[1]Outside Edges'!$Q50="Yes"),"Yes","No")</f>
        <v>Yes</v>
      </c>
      <c r="GE51" s="198" t="str">
        <f>IF(AND((RIGHT($GE$3,2)-'[1]Miter Profiles'!$AC$188-'[1]Outside Edges'!$B50)&gt;=5,'[1]Outside Edges'!$Q50="Yes"),"Yes","No")</f>
        <v>Yes</v>
      </c>
      <c r="GF51" s="200" t="str">
        <f>IF(AND((RIGHT($GF$3,2)-'[1]Miter Profiles'!$AC$189-'[1]Outside Edges'!$B50)&gt;=5,'[1]Outside Edges'!$Q50="Yes"),"Yes","No")</f>
        <v>Yes</v>
      </c>
      <c r="GG51" s="201" t="str">
        <f>IF(AND((RIGHT($GG$3,2)-'[1]Miter Profiles'!$AC$190-'[1]Outside Edges'!$B50)&gt;=5,'[1]Outside Edges'!$Q50="Yes"),"Yes","No")</f>
        <v>Yes</v>
      </c>
      <c r="GH51" s="202" t="str">
        <f>IF(AND((RIGHT($GH$3,2)-'[1]Miter Profiles'!$AC$191-'[1]Outside Edges'!$B50)&gt;=5,'[1]Outside Edges'!$Q50="Yes"),"Yes","No")</f>
        <v>Yes</v>
      </c>
      <c r="GI51" s="199" t="str">
        <f>IF(AND((RIGHT($GI$3,2)-'[1]Miter Profiles'!$AC$192-'[1]Outside Edges'!$B50)&gt;=5,'[1]Outside Edges'!$Q50="Yes"),"Yes","No")</f>
        <v>Yes</v>
      </c>
      <c r="GJ51" s="197" t="str">
        <f>IF(AND((RIGHT($GJ$3,2)-'[1]Miter Profiles'!$AC$193-'[1]Outside Edges'!$B50)&gt;=5,'[1]Outside Edges'!$Q50="Yes"),"Yes","No")</f>
        <v>Yes</v>
      </c>
      <c r="GK51" s="198" t="str">
        <f>IF(AND((RIGHT($GK$3,2)-'[1]Miter Profiles'!$AC$194-'[1]Outside Edges'!$B50)&gt;=5,'[1]Outside Edges'!$Q50="Yes"),"Yes","No")</f>
        <v>Yes</v>
      </c>
      <c r="GL51" s="200" t="str">
        <f>IF(AND((RIGHT($GL$3,2)-'[1]Miter Profiles'!$AC$195-'[1]Outside Edges'!$B50)&gt;=5,'[1]Outside Edges'!$Q50="Yes"),"Yes","No")</f>
        <v>Yes</v>
      </c>
      <c r="GM51" s="201" t="str">
        <f>IF(AND((RIGHT($GM$3,2)-'[1]Miter Profiles'!$AC$196-'[1]Outside Edges'!$B50)&gt;=5,'[1]Outside Edges'!$Q50="Yes"),"Yes","No")</f>
        <v>Yes</v>
      </c>
      <c r="GN51" s="202" t="str">
        <f>IF(AND((RIGHT($GN$3,2)-'[1]Miter Profiles'!$AC$197-'[1]Outside Edges'!$B50)&gt;=5,'[1]Outside Edges'!$Q50="Yes"),"Yes","No")</f>
        <v>Yes</v>
      </c>
      <c r="GO51" s="199" t="str">
        <f>IF(AND((RIGHT($GO$3,2)-'[1]Miter Profiles'!$AC$198-'[1]Outside Edges'!$B50)&gt;=5,'[1]Outside Edges'!$Q50="Yes"),"Yes","No")</f>
        <v>Yes</v>
      </c>
      <c r="GP51" s="197" t="str">
        <f>IF(AND((RIGHT($GP$3,2)-'[1]Miter Profiles'!$AC$199-'[1]Outside Edges'!$B50)&gt;=5,'[1]Outside Edges'!$Q50="Yes"),"Yes","No")</f>
        <v>Yes</v>
      </c>
      <c r="GQ51" s="198" t="str">
        <f>IF(AND((RIGHT($GQ$3,2)-'[1]Miter Profiles'!$AC$200-'[1]Outside Edges'!$B50)&gt;=5,'[1]Outside Edges'!$Q50="Yes"),"Yes","No")</f>
        <v>Yes</v>
      </c>
      <c r="GR51" s="211" t="str">
        <f>IF(AND((RIGHT($GR$3,2)-'[1]Miter Profiles'!$AC$201-'[1]Outside Edges'!$B50)&gt;=5,'[1]Outside Edges'!$Q50="Yes"),"Yes","No")</f>
        <v>Yes</v>
      </c>
      <c r="GS51" s="197" t="str">
        <f>IF(AND((RIGHT($GS$3,2)-'[1]Miter Profiles'!$AC$202-'[1]Outside Edges'!$B50)&gt;=5,'[1]Outside Edges'!$Q50="Yes"),"Yes","No")</f>
        <v>Yes</v>
      </c>
      <c r="GT51" s="212" t="str">
        <f>IF(AND((RIGHT($GT$3,2)-'[1]Miter Profiles'!$AC$203-'[1]Outside Edges'!$B50)&gt;=5,'[1]Outside Edges'!$Q50="Yes"),"Yes","No")</f>
        <v>Yes</v>
      </c>
      <c r="GU51" s="208" t="str">
        <f>IF(AND((RIGHT($GU$3,2)-'[1]Miter Profiles'!$AC$204-'[1]Outside Edges'!$B50)&gt;=5,'[1]Outside Edges'!$Q50="Yes"),"Yes","No")</f>
        <v>Yes</v>
      </c>
      <c r="GV51" s="209" t="str">
        <f>IF(AND((RIGHT($GV$3,2)-'[1]Miter Profiles'!$AC$205-'[1]Outside Edges'!$B50)&gt;=5,'[1]Outside Edges'!$Q50="Yes"),"Yes","No")</f>
        <v>Yes</v>
      </c>
      <c r="GW51" s="210" t="str">
        <f>IF(AND((RIGHT($GW$3,2)-'[1]Miter Profiles'!$AC$206-'[1]Outside Edges'!$B50)&gt;=5,'[1]Outside Edges'!$Q50="Yes"),"Yes","No")</f>
        <v>Yes</v>
      </c>
      <c r="GX51" s="200" t="str">
        <f>IF(AND((RIGHT($GX$3,2)-'[1]Miter Profiles'!$AC$207-'[1]Outside Edges'!$B50)&gt;=5,'[1]Outside Edges'!$Q50="Yes"),"Yes","No")</f>
        <v>Yes</v>
      </c>
      <c r="GY51" s="201" t="str">
        <f>IF(AND((RIGHT($GY$3,2)-'[1]Miter Profiles'!$AC$208-'[1]Outside Edges'!$B50)&gt;=5,'[1]Outside Edges'!$Q50="Yes"),"Yes","No")</f>
        <v>Yes</v>
      </c>
      <c r="GZ51" s="202" t="str">
        <f>IF(AND((RIGHT($GZ$3,2)-'[1]Miter Profiles'!$AC$209-'[1]Outside Edges'!$B50)&gt;=5,'[1]Outside Edges'!$Q50="Yes"),"Yes","No")</f>
        <v>Yes</v>
      </c>
      <c r="HA51" s="199" t="str">
        <f>IF(AND((RIGHT($HA$3,2)-'[1]Miter Profiles'!$AC$210-'[1]Outside Edges'!$B50)&gt;=5,'[1]Outside Edges'!$Q50="Yes"),"Yes","No")</f>
        <v>Yes</v>
      </c>
      <c r="HB51" s="197" t="str">
        <f>IF(AND((RIGHT($HB$3,2)-'[1]Miter Profiles'!$AC$211-'[1]Outside Edges'!$B50)&gt;=5,'[1]Outside Edges'!$Q50="Yes"),"Yes","No")</f>
        <v>Yes</v>
      </c>
      <c r="HC51" s="198" t="str">
        <f>IF(AND((RIGHT($HC$3,2)-'[1]Miter Profiles'!$AC$212-'[1]Outside Edges'!$B50)&gt;=5,'[1]Outside Edges'!$Q50="Yes"),"Yes","No")</f>
        <v>Yes</v>
      </c>
      <c r="HD51" s="200" t="str">
        <f>IF(AND((RIGHT($HD$3,2)-'[1]Miter Profiles'!$AC$213-'[1]Outside Edges'!$B50)&gt;=5,'[1]Outside Edges'!$Q50="Yes"),"Yes","No")</f>
        <v>No</v>
      </c>
      <c r="HE51" s="202" t="str">
        <f>IF(AND((RIGHT($HE$3,2)-'[1]Miter Profiles'!$AC$214-'[1]Outside Edges'!$B50)&gt;=5,'[1]Outside Edges'!$Q50="Yes"),"Yes","No")</f>
        <v>No</v>
      </c>
      <c r="HF51" s="199" t="str">
        <f>IF(AND((RIGHT($HF$3,2)-'[1]Miter Profiles'!$AC$215-'[1]Outside Edges'!$B50)&gt;=5,'[1]Outside Edges'!$Q50="Yes"),"Yes","No")</f>
        <v>Yes</v>
      </c>
      <c r="HG51" s="197" t="str">
        <f>IF(AND((RIGHT($HG$3,2)-'[1]Miter Profiles'!$AC$216-'[1]Outside Edges'!$B50)&gt;=5,'[1]Outside Edges'!$Q50="Yes"),"Yes","No")</f>
        <v>Yes</v>
      </c>
      <c r="HH51" s="198" t="str">
        <f>IF(AND((RIGHT($HH$3,2)-'[1]Miter Profiles'!$AC$217-'[1]Outside Edges'!$B50)&gt;=5,'[1]Outside Edges'!$Q50="Yes"),"Yes","No")</f>
        <v>Yes</v>
      </c>
      <c r="HI51" s="200" t="str">
        <f>IF(AND((RIGHT($HI$3,2)-'[1]Miter Profiles'!$AC$218-'[1]Outside Edges'!$B50)&gt;=5,'[1]Outside Edges'!$Q50="Yes"),"Yes","No")</f>
        <v>Yes</v>
      </c>
      <c r="HJ51" s="201" t="str">
        <f>IF(AND((RIGHT($HJ$3,2)-'[1]Miter Profiles'!$AC$219-'[1]Outside Edges'!$B50)&gt;=5,'[1]Outside Edges'!$Q50="Yes"),"Yes","No")</f>
        <v>Yes</v>
      </c>
      <c r="HK51" s="202" t="str">
        <f>IF(AND((RIGHT($HK$3,2)-'[1]Miter Profiles'!$AC$220-'[1]Outside Edges'!$B50)&gt;=5,'[1]Outside Edges'!$Q50="Yes"),"Yes","No")</f>
        <v>Yes</v>
      </c>
      <c r="HL51" s="199" t="str">
        <f>IF(AND((RIGHT($HL$3,2)-'[1]Miter Profiles'!$AC$221-'[1]Outside Edges'!$B50)&gt;=5,'[1]Outside Edges'!$Q50="Yes"),"Yes","No")</f>
        <v>Yes</v>
      </c>
      <c r="HM51" s="197" t="str">
        <f>IF(AND((RIGHT($HM$3,2)-'[1]Miter Profiles'!$AC$222-'[1]Outside Edges'!$B50)&gt;=5,'[1]Outside Edges'!$Q50="Yes"),"Yes","No")</f>
        <v>Yes</v>
      </c>
      <c r="HN51" s="197" t="str">
        <f>IF(AND((RIGHT($HN$3,2)-'[1]Miter Profiles'!$AC$223-'[1]Outside Edges'!$B50)&gt;=5,'[1]Outside Edges'!$Q50="Yes"),"Yes","No")</f>
        <v>Yes</v>
      </c>
      <c r="HO51" s="201" t="str">
        <f>IF(AND((RIGHT($HO$3,2)-'[1]Miter Profiles'!$AC$224-'[1]Outside Edges'!$B50)&gt;=5,'[1]Outside Edges'!$Q50="Yes"),"Yes","No")</f>
        <v>Yes</v>
      </c>
      <c r="HP51" s="201" t="str">
        <f>IF(AND((RIGHT($HP$3,2)-'[1]Miter Profiles'!$AC$225-'[1]Outside Edges'!$B50)&gt;=5,'[1]Outside Edges'!$Q50="Yes"),"Yes","No")</f>
        <v>Yes</v>
      </c>
      <c r="HQ51" s="201" t="str">
        <f>IF(AND((RIGHT($HQ$3,3)-'[1]Miter Profiles'!$AC$226-'[1]Outside Edges'!$B50)&gt;=5,'[1]Outside Edges'!$Q50="Yes"),"Yes","No")</f>
        <v>No</v>
      </c>
      <c r="HR51" s="201" t="str">
        <f>IF(AND((RIGHT($HR$3,2)-'[1]Miter Profiles'!$AC$227-'[1]Outside Edges'!$B50)&gt;=5,'[1]Outside Edges'!$Q50="Yes"),"Yes","No")</f>
        <v>No</v>
      </c>
      <c r="HS51" s="197" t="str">
        <f>IF(AND((RIGHT($HS$3,2)-'[1]Miter Profiles'!$AC$228-'[1]Outside Edges'!$B50)&gt;=5,'[1]Outside Edges'!$Q50="Yes"),"Yes","No")</f>
        <v>Yes</v>
      </c>
      <c r="HT51" s="197" t="str">
        <f>IF(AND((RIGHT($HT$3,2)-'[1]Miter Profiles'!$AC$229-'[1]Outside Edges'!$B50)&gt;=5,'[1]Outside Edges'!$Q50="Yes"),"Yes","No")</f>
        <v>Yes</v>
      </c>
      <c r="HU51" s="197" t="str">
        <f>IF(AND((RIGHT($HU$3,2)-'[1]Miter Profiles'!$AC$230-'[1]Outside Edges'!$B50)&gt;=5,'[1]Outside Edges'!$Q50="Yes"),"Yes","No")</f>
        <v>Yes</v>
      </c>
      <c r="HV51" s="201" t="str">
        <f>IF(AND((RIGHT($HV$3,2)-'[1]Miter Profiles'!$AC$231-'[1]Outside Edges'!$B50)&gt;=5,'[1]Outside Edges'!$Q50="Yes"),"Yes","No")</f>
        <v>Yes</v>
      </c>
      <c r="HW51" s="201" t="str">
        <f>IF(AND((RIGHT($HW$3,2)-'[1]Miter Profiles'!$AC$232-'[1]Outside Edges'!$B50)&gt;=5,'[1]Outside Edges'!$Q50="Yes"),"Yes","No")</f>
        <v>Yes</v>
      </c>
      <c r="HX51" s="201" t="str">
        <f>IF(AND((RIGHT($HX$3,2)-'[1]Miter Profiles'!$AC$233-'[1]Outside Edges'!$B50)&gt;=5,'[1]Outside Edges'!$Q50="Yes"),"Yes","No")</f>
        <v>Yes</v>
      </c>
      <c r="HY51" s="197" t="str">
        <f>IF(AND((RIGHT($HY$3,2)-'[1]Miter Profiles'!$AC$234-'[1]Outside Edges'!$B50)&gt;=5,'[1]Outside Edges'!$Q50="Yes"),"Yes","No")</f>
        <v>Yes</v>
      </c>
      <c r="HZ51" s="197" t="str">
        <f>IF(AND((RIGHT($HZ$3,2)-'[1]Miter Profiles'!$AC$235-'[1]Outside Edges'!$B50)&gt;=5,'[1]Outside Edges'!$Q50="Yes"),"Yes","No")</f>
        <v>Yes</v>
      </c>
      <c r="IA51" s="197" t="str">
        <f>IF(AND((RIGHT($IA$3,2)-'[1]Miter Profiles'!$AC$236-'[1]Outside Edges'!$B50)&gt;=5,'[1]Outside Edges'!$Q50="Yes"),"Yes","No")</f>
        <v>Yes</v>
      </c>
      <c r="IB51" s="201" t="str">
        <f>IF(AND((RIGHT($IB$3,2)-'[1]Miter Profiles'!$AC$237-'[1]Outside Edges'!$B50)&gt;=5,'[1]Outside Edges'!$Q50="Yes"),"Yes","No")</f>
        <v>Yes</v>
      </c>
      <c r="IC51" s="201" t="str">
        <f>IF(AND((RIGHT($IC$3,2)-'[1]Miter Profiles'!$AC$238-'[1]Outside Edges'!$B50)&gt;=5,'[1]Outside Edges'!$Q50="Yes"),"Yes","No")</f>
        <v>Yes</v>
      </c>
      <c r="ID51" s="201" t="str">
        <f>IF(AND((RIGHT($ID$3,2)-'[1]Miter Profiles'!$AC$239-'[1]Outside Edges'!$B50)&gt;=5,'[1]Outside Edges'!$Q50="Yes"),"Yes","No")</f>
        <v>Yes</v>
      </c>
      <c r="IE51" s="197" t="str">
        <f>IF(AND((RIGHT($IE$3,2)-'[1]Miter Profiles'!$AC$240-'[1]Outside Edges'!$B50)&gt;=5,'[1]Outside Edges'!$Q50="Yes"),"Yes","No")</f>
        <v>Yes</v>
      </c>
      <c r="IF51" s="197" t="str">
        <f>IF(AND((RIGHT($IF$3,2)-'[1]Miter Profiles'!$AC$241-'[1]Outside Edges'!$B50)&gt;=5,'[1]Outside Edges'!$Q50="Yes"),"Yes","No")</f>
        <v>Yes</v>
      </c>
      <c r="IG51" s="197" t="str">
        <f>IF(AND((RIGHT($IG$3,2)-'[1]Miter Profiles'!$AC$242-'[1]Outside Edges'!$B50)&gt;=5,'[1]Outside Edges'!$Q50="Yes"),"Yes","No")</f>
        <v>Yes</v>
      </c>
      <c r="IH51" s="201" t="str">
        <f>IF(AND((RIGHT($IH$3,2)-'[1]Miter Profiles'!$AC$243-'[1]Outside Edges'!$B50)&gt;=5,'[1]Outside Edges'!$Q50="Yes"),"Yes","No")</f>
        <v>Yes</v>
      </c>
      <c r="II51" s="201" t="str">
        <f>IF(AND((RIGHT($II$3,2)-'[1]Miter Profiles'!$AC$244-'[1]Outside Edges'!$B50)&gt;=5,'[1]Outside Edges'!$Q50="Yes"),"Yes","No")</f>
        <v>Yes</v>
      </c>
      <c r="IJ51" s="201" t="str">
        <f>IF(AND((RIGHT($IJ$3,2)-'[1]Miter Profiles'!$AC$245-'[1]Outside Edges'!$B50)&gt;=5,'[1]Outside Edges'!$Q50="Yes"),"Yes","No")</f>
        <v>Yes</v>
      </c>
      <c r="IK51" s="197" t="str">
        <f>IF(AND((RIGHT($IK$3,2)-'[1]Miter Profiles'!$AC$246-'[1]Outside Edges'!$B50)&gt;=5,'[1]Outside Edges'!$Q50="Yes"),"Yes","No")</f>
        <v>Yes</v>
      </c>
      <c r="IL51" s="197" t="str">
        <f>IF(AND((RIGHT($IL$3,2)-'[1]Miter Profiles'!$AC$247-'[1]Outside Edges'!$B50)&gt;=5,'[1]Outside Edges'!$Q50="Yes"),"Yes","No")</f>
        <v>Yes</v>
      </c>
      <c r="IM51" s="197" t="str">
        <f>IF(AND((RIGHT($IM$3,2)-'[1]Miter Profiles'!$AC$248-'[1]Outside Edges'!$B50)&gt;=5,'[1]Outside Edges'!$Q50="Yes"),"Yes","No")</f>
        <v>Yes</v>
      </c>
      <c r="IN51" s="201" t="str">
        <f>IF(AND((RIGHT($IN$3,2)-'[1]Miter Profiles'!$AC$249-'[1]Outside Edges'!$B50)&gt;=5,'[1]Outside Edges'!$Q50="Yes"),"Yes","No")</f>
        <v>Yes</v>
      </c>
      <c r="IO51" s="201" t="str">
        <f>IF(AND((RIGHT($IO$3,2)-'[1]Miter Profiles'!$AC$250-'[1]Outside Edges'!$B50)&gt;=5,'[1]Outside Edges'!$Q50="Yes"),"Yes","No")</f>
        <v>Yes</v>
      </c>
      <c r="IP51" s="201" t="str">
        <f>IF(AND((RIGHT($IP$3,2)-'[1]Miter Profiles'!$AC$251-'[1]Outside Edges'!$B50)&gt;=5,'[1]Outside Edges'!$Q50="Yes"),"Yes","No")</f>
        <v>Yes</v>
      </c>
      <c r="IQ51" s="197" t="str">
        <f>IF(AND((RIGHT($IQ$3,2)-'[1]Miter Profiles'!$AC$252-'[1]Outside Edges'!$B50)&gt;=5,'[1]Outside Edges'!$Q50="Yes"),"Yes","No")</f>
        <v>Yes</v>
      </c>
      <c r="IR51" s="197" t="str">
        <f>IF(AND((RIGHT($IR$3,2)-'[1]Miter Profiles'!$AC$253-'[1]Outside Edges'!$B50)&gt;=5,'[1]Outside Edges'!$Q50="Yes"),"Yes","No")</f>
        <v>Yes</v>
      </c>
      <c r="IS51" s="197" t="str">
        <f>IF(AND((RIGHT($IS$3,2)-'[1]Miter Profiles'!$AC$254-'[1]Outside Edges'!$B50)&gt;=5,'[1]Outside Edges'!$Q50="Yes"),"Yes","No")</f>
        <v>Yes</v>
      </c>
      <c r="IT51" s="201" t="str">
        <f>IF(AND((RIGHT($IT$3,2)-'[1]Miter Profiles'!$AC$255-'[1]Outside Edges'!$B50)&gt;=5,'[1]Outside Edges'!$Q50="Yes"),"Yes","No")</f>
        <v>Yes</v>
      </c>
      <c r="IU51" s="201" t="str">
        <f>IF(AND((RIGHT($IU$3,2)-'[1]Miter Profiles'!$AC$256-'[1]Outside Edges'!$B50)&gt;=5,'[1]Outside Edges'!$Q50="Yes"),"Yes","No")</f>
        <v>Yes</v>
      </c>
      <c r="IV51" s="201" t="str">
        <f>IF(AND((RIGHT($IV$3,2)-'[1]Miter Profiles'!$AC$257-'[1]Outside Edges'!$B50)&gt;=5,'[1]Outside Edges'!$Q50="Yes"),"Yes","No")</f>
        <v>Yes</v>
      </c>
      <c r="IW51" s="197" t="str">
        <f>IF(AND((RIGHT($IW$3,2)-'[1]Miter Profiles'!$AC$258-'[1]Outside Edges'!$B50)&gt;=5,'[1]Outside Edges'!$Q50="Yes"),"Yes","No")</f>
        <v>Yes</v>
      </c>
      <c r="IX51" s="197" t="str">
        <f>IF(AND((RIGHT($IX$3,2)-'[1]Miter Profiles'!$AC$259-'[1]Outside Edges'!$B50)&gt;=5,'[1]Outside Edges'!$Q50="Yes"),"Yes","No")</f>
        <v>Yes</v>
      </c>
      <c r="IY51" s="197" t="str">
        <f>IF(AND((RIGHT($IY$3,2)-'[1]Miter Profiles'!$AC$260-'[1]Outside Edges'!$B50)&gt;=5,'[1]Outside Edges'!$Q50="Yes"),"Yes","No")</f>
        <v>Yes</v>
      </c>
      <c r="IZ51" s="201" t="str">
        <f>IF(AND((RIGHT($IZ$3,2)-'[1]Miter Profiles'!$AC$261-'[1]Outside Edges'!$B50)&gt;=5,'[1]Outside Edges'!$Q50="Yes"),"Yes","No")</f>
        <v>Yes</v>
      </c>
      <c r="JA51" s="201" t="str">
        <f>IF(AND((RIGHT($JA$3,2)-'[1]Miter Profiles'!$AC$262-'[1]Outside Edges'!$B50)&gt;=5,'[1]Outside Edges'!$Q50="Yes"),"Yes","No")</f>
        <v>Yes</v>
      </c>
      <c r="JB51" s="201" t="str">
        <f>IF(AND((RIGHT($JB$3,2)-'[1]Miter Profiles'!$AC$263-'[1]Outside Edges'!$B50)&gt;=5,'[1]Outside Edges'!$Q50="Yes"),"Yes","No")</f>
        <v>Yes</v>
      </c>
      <c r="JC51" s="197" t="str">
        <f>IF(AND((RIGHT($JC$3,2)-'[1]Miter Profiles'!$AC$264-'[1]Outside Edges'!$B50)&gt;=5,'[1]Outside Edges'!$Q50="Yes"),"Yes","No")</f>
        <v>Yes</v>
      </c>
      <c r="JD51" s="197" t="str">
        <f>IF(AND((RIGHT($JD$3,2)-'[1]Miter Profiles'!$AC$265-'[1]Outside Edges'!$B50)&gt;=5,'[1]Outside Edges'!$Q50="Yes"),"Yes","No")</f>
        <v>Yes</v>
      </c>
      <c r="JE51" s="197" t="str">
        <f>IF(AND((RIGHT($JE$3,2)-'[1]Miter Profiles'!$AC$266-'[1]Outside Edges'!$B50)&gt;=5,'[1]Outside Edges'!$Q50="Yes"),"Yes","No")</f>
        <v>Yes</v>
      </c>
      <c r="JF51" s="201" t="str">
        <f>IF(AND((RIGHT($JF$3,2)-'[1]Miter Profiles'!$AC$267-'[1]Outside Edges'!$B50)&gt;=5,'[1]Outside Edges'!$Q50="Yes"),"Yes","No")</f>
        <v>Yes</v>
      </c>
      <c r="JG51" s="201" t="str">
        <f>IF(AND((RIGHT($JG$3,2)-'[1]Miter Profiles'!$AC$268-'[1]Outside Edges'!$B50)&gt;=5,'[1]Outside Edges'!$Q50="Yes"),"Yes","No")</f>
        <v>Yes</v>
      </c>
      <c r="JH51" s="201" t="str">
        <f>IF(AND((RIGHT($JH$3,2)-'[1]Miter Profiles'!$AC$269-'[1]Outside Edges'!$B50)&gt;=5,'[1]Outside Edges'!$Q50="Yes"),"Yes","No")</f>
        <v>Yes</v>
      </c>
      <c r="JI51" s="197" t="str">
        <f>IF(AND((RIGHT($JI$3,2)-'[1]Miter Profiles'!$AC$270-'[1]Outside Edges'!$B50)&gt;=5,'[1]Outside Edges'!$Q50="Yes"),"Yes","No")</f>
        <v>Yes</v>
      </c>
      <c r="JJ51" s="197" t="str">
        <f>IF(AND((RIGHT($JJ$3,2)-'[1]Miter Profiles'!$AC$271-'[1]Outside Edges'!$B50)&gt;=5,'[1]Outside Edges'!$Q50="Yes"),"Yes","No")</f>
        <v>Yes</v>
      </c>
      <c r="JK51" s="197" t="str">
        <f>IF(AND((RIGHT($JK$3,2)-'[1]Miter Profiles'!$AC$272-'[1]Outside Edges'!$B50)&gt;=5,'[1]Outside Edges'!$Q50="Yes"),"Yes","No")</f>
        <v>Yes</v>
      </c>
      <c r="JL51" s="201" t="str">
        <f>IF(AND((RIGHT($JL$3,2)-'[1]Miter Profiles'!$AC$273-'[1]Outside Edges'!$B50)&gt;=5,'[1]Outside Edges'!$Q50="Yes"),"Yes","No")</f>
        <v>Yes</v>
      </c>
      <c r="JM51" s="201" t="str">
        <f>IF(AND((RIGHT($JM$3,2)-'[1]Miter Profiles'!$AC$274-'[1]Outside Edges'!$B50)&gt;=5,'[1]Outside Edges'!$Q50="Yes"),"Yes","No")</f>
        <v>Yes</v>
      </c>
      <c r="JN51" s="201" t="str">
        <f>IF(AND((RIGHT($JN$3,2)-'[1]Miter Profiles'!$AC$275-'[1]Outside Edges'!$B50)&gt;=5,'[1]Outside Edges'!$Q50="Yes"),"Yes","No")</f>
        <v>Yes</v>
      </c>
      <c r="JO51" s="197" t="str">
        <f>IF(AND((RIGHT($JO$3,2)-'[1]Miter Profiles'!$AC$276-'[1]Outside Edges'!$B50)&gt;=5,'[1]Outside Edges'!$Q50="Yes"),"Yes","No")</f>
        <v>Yes</v>
      </c>
      <c r="JP51" s="197" t="str">
        <f>IF(AND((RIGHT($JP$3,2)-'[1]Miter Profiles'!$AC$277-'[1]Outside Edges'!$B50)&gt;=5,'[1]Outside Edges'!$Q50="Yes"),"Yes","No")</f>
        <v>Yes</v>
      </c>
      <c r="JQ51" s="197" t="str">
        <f>IF(AND((RIGHT($JQ$3,2)-'[1]Miter Profiles'!$AC$278-'[1]Outside Edges'!$B50)&gt;=5,'[1]Outside Edges'!$Q50="Yes"),"Yes","No")</f>
        <v>Yes</v>
      </c>
      <c r="JR51" s="201" t="str">
        <f>IF(AND((RIGHT($JR$3,2)-'[1]Miter Profiles'!$AC$279-'[1]Outside Edges'!$B50)&gt;=5,'[1]Outside Edges'!$Q50="Yes"),"Yes","No")</f>
        <v>No</v>
      </c>
      <c r="JS51" s="201" t="str">
        <f>IF(AND((RIGHT($JS$3,2)-'[1]Miter Profiles'!$AC$280-'[1]Outside Edges'!$B50)&gt;=5,'[1]Outside Edges'!$Q50="Yes"),"Yes","No")</f>
        <v>Yes</v>
      </c>
      <c r="JT51" s="201" t="str">
        <f>IF(AND((RIGHT($JT$3,2)-'[1]Miter Profiles'!$AC$281-'[1]Outside Edges'!$B50)&gt;=5,'[1]Outside Edges'!$Q50="Yes"),"Yes","No")</f>
        <v>Yes</v>
      </c>
      <c r="JU51" s="197" t="str">
        <f>IF(AND((RIGHT($JU$3,2)-'[1]Miter Profiles'!$AC$282-'[1]Outside Edges'!$B50)&gt;=5,'[1]Outside Edges'!$Q50="Yes"),"Yes","No")</f>
        <v>No</v>
      </c>
      <c r="JV51" s="197" t="str">
        <f>IF(AND((RIGHT($JV$3,2)-'[1]Miter Profiles'!$AC$283-'[1]Outside Edges'!$B50)&gt;=5,'[1]Outside Edges'!$Q50="Yes"),"Yes","No")</f>
        <v>Yes</v>
      </c>
      <c r="JW51" s="197" t="str">
        <f>IF(AND((RIGHT($JW$3,2)-'[1]Miter Profiles'!$AC$284-'[1]Outside Edges'!$B50)&gt;=5,'[1]Outside Edges'!$Q50="Yes"),"Yes","No")</f>
        <v>Yes</v>
      </c>
      <c r="JX51" s="201" t="str">
        <f>IF(AND((RIGHT($JX$3,2)-'[1]Miter Profiles'!$AC$285-'[1]Outside Edges'!$B50)&gt;=5,'[1]Outside Edges'!$Q50="Yes"),"Yes","No")</f>
        <v>Yes</v>
      </c>
      <c r="JY51" s="201" t="str">
        <f>IF(AND((RIGHT($JY$3,2)-'[1]Miter Profiles'!$AC$286-'[1]Outside Edges'!$B50)&gt;=5,'[1]Outside Edges'!$Q50="Yes"),"Yes","No")</f>
        <v>Yes</v>
      </c>
      <c r="JZ51" s="201" t="str">
        <f>IF(AND((RIGHT($JZ$3,2)-'[1]Miter Profiles'!$AC$287-'[1]Outside Edges'!$B50)&gt;=5,'[1]Outside Edges'!$Q50="Yes"),"Yes","No")</f>
        <v>Yes</v>
      </c>
      <c r="KA51" s="197" t="str">
        <f>IF(AND((RIGHT($KA$3,2)-'[1]Miter Profiles'!$AC$288-'[1]Outside Edges'!$B50)&gt;=5,'[1]Outside Edges'!$Q50="Yes"),"Yes","No")</f>
        <v>Yes</v>
      </c>
      <c r="KB51" s="197" t="str">
        <f>IF(AND((RIGHT($KB$3,2)-'[1]Miter Profiles'!$AC$289-'[1]Outside Edges'!$B50)&gt;=5,'[1]Outside Edges'!$Q50="Yes"),"Yes","No")</f>
        <v>Yes</v>
      </c>
      <c r="KC51" s="197" t="str">
        <f>IF(AND((RIGHT($KC$3,2)-'[1]Miter Profiles'!$AC$290-'[1]Outside Edges'!$B50)&gt;=5,'[1]Outside Edges'!$Q50="Yes"),"Yes","No")</f>
        <v>Yes</v>
      </c>
      <c r="KD51" s="201" t="str">
        <f>IF(AND((RIGHT($KD$3,2)-'[1]Miter Profiles'!$AC$291-'[1]Outside Edges'!$B50)&gt;=5,'[1]Outside Edges'!$Q50="Yes"),"Yes","No")</f>
        <v>Yes</v>
      </c>
      <c r="KE51" s="201" t="str">
        <f>IF(AND((RIGHT($KE$3,2)-'[1]Miter Profiles'!$AC$292-'[1]Outside Edges'!$B50)&gt;=5,'[1]Outside Edges'!$Q50="Yes"),"Yes","No")</f>
        <v>Yes</v>
      </c>
      <c r="KF51" s="201" t="str">
        <f>IF(AND((RIGHT($KF$3,2)-'[1]Miter Profiles'!$AC$293-'[1]Outside Edges'!$B50)&gt;=5,'[1]Outside Edges'!$Q50="Yes"),"Yes","No")</f>
        <v>Yes</v>
      </c>
      <c r="KG51" s="197" t="str">
        <f>IF(AND((RIGHT($KG$3,2)-'[1]Miter Profiles'!$AC$294-'[1]Outside Edges'!$B50)&gt;=5,'[1]Outside Edges'!$Q50="Yes"),"Yes","No")</f>
        <v>Yes</v>
      </c>
      <c r="KH51" s="197" t="str">
        <f>IF(AND((RIGHT($KH$3,2)-'[1]Miter Profiles'!$AC$295-'[1]Outside Edges'!$B50)&gt;=5,'[1]Outside Edges'!$Q50="Yes"),"Yes","No")</f>
        <v>Yes</v>
      </c>
      <c r="KI51" s="197" t="str">
        <f>IF(AND((RIGHT($KI$3,2)-'[1]Miter Profiles'!$AC$296-'[1]Outside Edges'!$B50)&gt;=5,'[1]Outside Edges'!$Q50="Yes"),"Yes","No")</f>
        <v>Yes</v>
      </c>
      <c r="KJ51" s="201" t="str">
        <f>IF(AND((RIGHT($KJ$3,2)-'[1]Miter Profiles'!$AC$297-'[1]Outside Edges'!$B50)&gt;=5,'[1]Outside Edges'!$Q50="Yes"),"Yes","No")</f>
        <v>Yes</v>
      </c>
      <c r="KK51" s="201" t="str">
        <f>IF(AND((RIGHT($KK$3,2)-'[1]Miter Profiles'!$AC$298-'[1]Outside Edges'!$B50)&gt;=5,'[1]Outside Edges'!$Q50="Yes"),"Yes","No")</f>
        <v>Yes</v>
      </c>
      <c r="KL51" s="201" t="str">
        <f>IF(AND((RIGHT($KL$3,2)-'[1]Miter Profiles'!$AC$299-'[1]Outside Edges'!$B50)&gt;=5,'[1]Outside Edges'!$Q50="Yes"),"Yes","No")</f>
        <v>Yes</v>
      </c>
      <c r="KM51" s="197" t="str">
        <f>IF(AND((RIGHT($KM$3,2)-'[1]Miter Profiles'!$AC$300-'[1]Outside Edges'!$B50)&gt;=5,'[1]Outside Edges'!$Q50="Yes"),"Yes","No")</f>
        <v>Yes</v>
      </c>
      <c r="KN51" s="197" t="str">
        <f>IF(AND((RIGHT($KN$3,2)-'[1]Miter Profiles'!$AC$301-'[1]Outside Edges'!$B50)&gt;=5,'[1]Outside Edges'!$Q50="Yes"),"Yes","No")</f>
        <v>Yes</v>
      </c>
      <c r="KO51" s="197" t="str">
        <f>IF(AND((RIGHT($KO$3,2)-'[1]Miter Profiles'!$AC$302-'[1]Outside Edges'!$B50)&gt;=5,'[1]Outside Edges'!$Q50="Yes"),"Yes","No")</f>
        <v>Yes</v>
      </c>
      <c r="KP51" s="201" t="str">
        <f>IF(AND((RIGHT($KP$3,2)-'[1]Miter Profiles'!$AC$303-'[1]Outside Edges'!$B50)&gt;=5,'[1]Outside Edges'!$Q50="Yes"),"Yes","No")</f>
        <v>Yes</v>
      </c>
      <c r="KQ51" s="201" t="str">
        <f>IF(AND((RIGHT($KQ$3,2)-'[1]Miter Profiles'!$AC$304-'[1]Outside Edges'!$B50)&gt;=5,'[1]Outside Edges'!$Q50="Yes"),"Yes","No")</f>
        <v>Yes</v>
      </c>
      <c r="KR51" s="201" t="str">
        <f>IF(AND((RIGHT($KR$3,2)-'[1]Miter Profiles'!$AC$305-'[1]Outside Edges'!$B50)&gt;=5,'[1]Outside Edges'!$Q50="Yes"),"Yes","No")</f>
        <v>Yes</v>
      </c>
      <c r="KS51" s="197" t="str">
        <f>IF(AND((RIGHT($KS$3,2)-'[1]Miter Profiles'!$AC$306-'[1]Outside Edges'!$B50)&gt;=5,'[1]Outside Edges'!$Q50="Yes"),"Yes","No")</f>
        <v>Yes</v>
      </c>
      <c r="KT51" s="197" t="str">
        <f>IF(AND((RIGHT($KT$3,2)-'[1]Miter Profiles'!$AC$307-'[1]Outside Edges'!$B50)&gt;=5,'[1]Outside Edges'!$Q50="Yes"),"Yes","No")</f>
        <v>Yes</v>
      </c>
      <c r="KU51" s="197" t="str">
        <f>IF(AND((RIGHT($KU$3,2)-'[1]Miter Profiles'!$AC$308-'[1]Outside Edges'!$B50)&gt;=5,'[1]Outside Edges'!$Q50="Yes"),"Yes","No")</f>
        <v>Yes</v>
      </c>
      <c r="KV51" s="201" t="str">
        <f>IF(AND((RIGHT($KV$3,2)-'[1]Miter Profiles'!$AC$309-'[1]Outside Edges'!$B50)&gt;=5,'[1]Outside Edges'!$Q50="Yes"),"Yes","No")</f>
        <v>Yes</v>
      </c>
      <c r="KW51" s="201" t="str">
        <f>IF(AND((RIGHT($KW$3,2)-'[1]Miter Profiles'!$AC$310-'[1]Outside Edges'!$B50)&gt;=5,'[1]Outside Edges'!$Q50="Yes"),"Yes","No")</f>
        <v>Yes</v>
      </c>
      <c r="KX51" s="201" t="str">
        <f>IF(AND((RIGHT($KX$3,2)-'[1]Miter Profiles'!$AC$311-'[1]Outside Edges'!$B50)&gt;=5,'[1]Outside Edges'!$Q50="Yes"),"Yes","No")</f>
        <v>Yes</v>
      </c>
      <c r="KY51" s="197" t="str">
        <f>IF(AND((RIGHT($KY$3,2)-'[1]Miter Profiles'!$AC$312-'[1]Outside Edges'!$B50)&gt;=5,'[1]Outside Edges'!$Q50="Yes"),"Yes","No")</f>
        <v>Yes</v>
      </c>
      <c r="KZ51" s="197" t="str">
        <f>IF(AND((RIGHT($KZ$3,2)-'[1]Miter Profiles'!$AC$313-'[1]Outside Edges'!$B50)&gt;=5,'[1]Outside Edges'!$Q50="Yes"),"Yes","No")</f>
        <v>Yes</v>
      </c>
      <c r="LA51" s="197" t="str">
        <f>IF(AND((RIGHT($LA$3,2)-'[1]Miter Profiles'!$AC$314-'[1]Outside Edges'!$B50)&gt;=5,'[1]Outside Edges'!$Q50="Yes"),"Yes","No")</f>
        <v>Yes</v>
      </c>
      <c r="LB51" s="201" t="str">
        <f>IF(AND((RIGHT($LB$3,2)-'[1]Miter Profiles'!$AC$315-'[1]Outside Edges'!$B50)&gt;=5,'[1]Outside Edges'!$Q50="Yes"),"Yes","No")</f>
        <v>Yes</v>
      </c>
      <c r="LC51" s="201" t="str">
        <f>IF(AND((RIGHT($LC$3,2)-'[1]Miter Profiles'!$AC$316-'[1]Outside Edges'!$B50)&gt;=5,'[1]Outside Edges'!$Q50="Yes"),"Yes","No")</f>
        <v>Yes</v>
      </c>
      <c r="LD51" s="201" t="str">
        <f>IF(AND((RIGHT($LD$3,2)-'[1]Miter Profiles'!$AC$317-'[1]Outside Edges'!$B50)&gt;=5,'[1]Outside Edges'!$Q50="Yes"),"Yes","No")</f>
        <v>Yes</v>
      </c>
      <c r="LE51" s="201" t="str">
        <f>IF(AND((RIGHT($LE$3,2)-'[1]Miter Profiles'!$AC$318-'[1]Outside Edges'!$B50)&gt;=5,'[1]Outside Edges'!$Q50="Yes"),"Yes","No")</f>
        <v>Yes</v>
      </c>
      <c r="LF51" s="197" t="str">
        <f>IF(AND((RIGHT($LF$3,2)-'[1]Miter Profiles'!$AC$319-'[1]Outside Edges'!$B50)&gt;=5,'[1]Outside Edges'!$Q50="Yes"),"Yes","No")</f>
        <v>Yes</v>
      </c>
      <c r="LG51" s="197" t="str">
        <f>IF(AND((RIGHT($LG$3,2)-'[1]Miter Profiles'!$AC$320-'[1]Outside Edges'!$B50)&gt;=5,'[1]Outside Edges'!$Q50="Yes"),"Yes","No")</f>
        <v>Yes</v>
      </c>
      <c r="LH51" s="197" t="str">
        <f>IF(AND((RIGHT($LH$3,2)-'[1]Miter Profiles'!$AC$321-'[1]Outside Edges'!$B50)&gt;=5,'[1]Outside Edges'!$Q50="Yes"),"Yes","No")</f>
        <v>Yes</v>
      </c>
      <c r="LI51" s="197" t="str">
        <f>IF(AND((RIGHT($LI$3,2)-'[1]Miter Profiles'!$AC$322-'[1]Outside Edges'!$B50)&gt;=5,'[1]Outside Edges'!$Q50="Yes"),"Yes","No")</f>
        <v>Yes</v>
      </c>
      <c r="LJ51" s="201" t="str">
        <f>IF(AND((RIGHT($LJ$3,2)-'[1]Miter Profiles'!$AC$323-'[1]Outside Edges'!$B50)&gt;=5,'[1]Outside Edges'!$Q50="Yes"),"Yes","No")</f>
        <v>Yes</v>
      </c>
      <c r="LK51" s="201" t="str">
        <f>IF(AND((RIGHT($LK$3,2)-'[1]Miter Profiles'!$AC$324-'[1]Outside Edges'!$B50)&gt;=5,'[1]Outside Edges'!$Q50="Yes"),"Yes","No")</f>
        <v>Yes</v>
      </c>
      <c r="LL51" s="201" t="str">
        <f>IF(AND((RIGHT($LL$3,2)-'[1]Miter Profiles'!$AC$325-'[1]Outside Edges'!$B50)&gt;=5,'[1]Outside Edges'!$Q50="Yes"),"Yes","No")</f>
        <v>Yes</v>
      </c>
      <c r="LM51" s="197" t="str">
        <f>IF(AND((RIGHT($LM$3,2)-'[1]Miter Profiles'!$AC$326-'[1]Outside Edges'!$B50)&gt;=5,'[1]Outside Edges'!$Q50="Yes"),"Yes","No")</f>
        <v>Yes</v>
      </c>
      <c r="LN51" s="197" t="str">
        <f>IF(AND((RIGHT($LN$3,2)-'[1]Miter Profiles'!$AC$327-'[1]Outside Edges'!$B50)&gt;=5,'[1]Outside Edges'!$Q50="Yes"),"Yes","No")</f>
        <v>Yes</v>
      </c>
      <c r="LO51" s="197" t="str">
        <f>IF(AND((RIGHT($LO$3,2)-'[1]Miter Profiles'!$AC$328-'[1]Outside Edges'!$B50)&gt;=5,'[1]Outside Edges'!$Q50="Yes"),"Yes","No")</f>
        <v>Yes</v>
      </c>
      <c r="LP51" s="201" t="str">
        <f>IF(AND((RIGHT($LP$3,2)-'[1]Miter Profiles'!$AC$329-'[1]Outside Edges'!$B50)&gt;=5,'[1]Outside Edges'!$Q50="Yes"),"Yes","No")</f>
        <v>Yes</v>
      </c>
      <c r="LQ51" s="201" t="str">
        <f>IF(AND((RIGHT($LQ$3,2)-'[1]Miter Profiles'!$AC$330-'[1]Outside Edges'!$B50)&gt;=5,'[1]Outside Edges'!$Q50="Yes"),"Yes","No")</f>
        <v>Yes</v>
      </c>
      <c r="LR51" s="201" t="str">
        <f>IF(AND((RIGHT($LR$3,2)-'[1]Miter Profiles'!$AC$331-'[1]Outside Edges'!$B50)&gt;=5,'[1]Outside Edges'!$Q50="Yes"),"Yes","No")</f>
        <v>Yes</v>
      </c>
      <c r="LS51" s="197" t="str">
        <f>IF(AND((RIGHT($LS$3,2)-'[1]Miter Profiles'!$AC$332-'[1]Outside Edges'!$B50)&gt;=5,'[1]Outside Edges'!$Q50="Yes"),"Yes","No")</f>
        <v>Yes</v>
      </c>
      <c r="LT51" s="197" t="str">
        <f>IF(AND((RIGHT($LT$3,2)-'[1]Miter Profiles'!$AC$333-'[1]Outside Edges'!$B50)&gt;=5,'[1]Outside Edges'!$Q50="Yes"),"Yes","No")</f>
        <v>Yes</v>
      </c>
      <c r="LU51" s="197" t="str">
        <f>IF(AND((RIGHT($LU$3,2)-'[1]Miter Profiles'!$AC$334-'[1]Outside Edges'!$B50)&gt;=5,'[1]Outside Edges'!$Q50="Yes"),"Yes","No")</f>
        <v>Yes</v>
      </c>
      <c r="LV51" s="201" t="str">
        <f>IF(AND((RIGHT($LV$3,2)-'[1]Miter Profiles'!$AC$335-'[1]Outside Edges'!$B50)&gt;=5,'[1]Outside Edges'!$Q50="Yes"),"Yes","No")</f>
        <v>Yes</v>
      </c>
      <c r="LW51" s="201" t="str">
        <f>IF(AND((RIGHT($LW$3,2)-'[1]Miter Profiles'!$AC$336-'[1]Outside Edges'!$B50)&gt;=5,'[1]Outside Edges'!$Q50="Yes"),"Yes","No")</f>
        <v>Yes</v>
      </c>
      <c r="LX51" s="201" t="str">
        <f>IF(AND((RIGHT($LX$3,2)-'[1]Miter Profiles'!$AC$337-'[1]Outside Edges'!$B50)&gt;=5,'[1]Outside Edges'!$Q50="Yes"),"Yes","No")</f>
        <v>Yes</v>
      </c>
      <c r="LY51" s="197" t="str">
        <f>IF(AND((RIGHT($LY$3,2)-'[1]Miter Profiles'!$AC$338-'[1]Outside Edges'!$B50)&gt;=5,'[1]Outside Edges'!$Q50="Yes"),"Yes","No")</f>
        <v>Yes</v>
      </c>
      <c r="LZ51" s="197" t="str">
        <f>IF(AND((RIGHT($LZ$3,2)-'[1]Miter Profiles'!$AC$339-'[1]Outside Edges'!$B50)&gt;=5,'[1]Outside Edges'!$Q50="Yes"),"Yes","No")</f>
        <v>Yes</v>
      </c>
      <c r="MA51" s="197" t="str">
        <f>IF(AND((RIGHT($MA$3,2)-'[1]Miter Profiles'!$AC$340-'[1]Outside Edges'!$B50)&gt;=5,'[1]Outside Edges'!$Q50="Yes"),"Yes","No")</f>
        <v>Yes</v>
      </c>
      <c r="MB51" s="201" t="str">
        <f>IF(AND((RIGHT($MB$3,2)-'[1]Miter Profiles'!$AC$341-'[1]Outside Edges'!$B50)&gt;=5,'[1]Outside Edges'!$Q50="Yes"),"Yes","No")</f>
        <v>Yes</v>
      </c>
      <c r="MC51" s="201" t="str">
        <f>IF(AND((RIGHT($MC$3,2)-'[1]Miter Profiles'!$AC$342-'[1]Outside Edges'!$B50)&gt;=5,'[1]Outside Edges'!$Q50="Yes"),"Yes","No")</f>
        <v>Yes</v>
      </c>
      <c r="MD51" s="201" t="str">
        <f>IF(AND((RIGHT($MD$3,2)-'[1]Miter Profiles'!$AC$343-'[1]Outside Edges'!$B50)&gt;=5,'[1]Outside Edges'!$Q50="Yes"),"Yes","No")</f>
        <v>Yes</v>
      </c>
      <c r="ME51" s="197" t="str">
        <f>IF(AND((RIGHT($ME$3,2)-'[1]Miter Profiles'!$AC$344-'[1]Outside Edges'!$B50)&gt;=5,'[1]Outside Edges'!$Q50="Yes"),"Yes","No")</f>
        <v>Yes</v>
      </c>
      <c r="MF51" s="197" t="str">
        <f>IF(AND((RIGHT($MF$3,2)-'[1]Miter Profiles'!$AC$345-'[1]Outside Edges'!$B50)&gt;=5,'[1]Outside Edges'!$Q50="Yes"),"Yes","No")</f>
        <v>Yes</v>
      </c>
      <c r="MG51" s="197" t="str">
        <f>IF(AND((RIGHT($MG$3,2)-'[1]Miter Profiles'!$AC$346-'[1]Outside Edges'!$B50)&gt;=5,'[1]Outside Edges'!$Q50="Yes"),"Yes","No")</f>
        <v>Yes</v>
      </c>
      <c r="MH51" s="201" t="str">
        <f>IF(AND((RIGHT($MH$3,2)-'[1]Miter Profiles'!$AC$347-'[1]Outside Edges'!$B50)&gt;=5,'[1]Outside Edges'!$Q50="Yes"),"Yes","No")</f>
        <v>Yes</v>
      </c>
      <c r="MI51" s="201" t="str">
        <f>IF(AND((RIGHT($MI$3,2)-'[1]Miter Profiles'!$AC$348-'[1]Outside Edges'!$B50)&gt;=5,'[1]Outside Edges'!$Q50="Yes"),"Yes","No")</f>
        <v>Yes</v>
      </c>
      <c r="MJ51" s="201" t="str">
        <f>IF(AND((RIGHT($MJ$3,2)-'[1]Miter Profiles'!$AC$349-'[1]Outside Edges'!$B50)&gt;=5,'[1]Outside Edges'!$Q50="Yes"),"Yes","No")</f>
        <v>Yes</v>
      </c>
      <c r="MK51" s="197" t="str">
        <f>IF(AND((RIGHT($MK$3,2)-'[1]Miter Profiles'!$AC$350-'[1]Outside Edges'!$B50)&gt;=5,'[1]Outside Edges'!$Q50="Yes"),"Yes","No")</f>
        <v>Yes</v>
      </c>
      <c r="ML51" s="197" t="str">
        <f>IF(AND((RIGHT($ML$3,2)-'[1]Miter Profiles'!$AC$351-'[1]Outside Edges'!$B50)&gt;=5,'[1]Outside Edges'!$Q50="Yes"),"Yes","No")</f>
        <v>Yes</v>
      </c>
      <c r="MM51" s="197" t="str">
        <f>IF(AND((RIGHT($MM$3,2)-'[1]Miter Profiles'!$AC$352-'[1]Outside Edges'!$B50)&gt;=5,'[1]Outside Edges'!$Q50="Yes"),"Yes","No")</f>
        <v>Yes</v>
      </c>
      <c r="MN51" s="201" t="str">
        <f>IF(AND((RIGHT($MK$3,2)-'[1]Miter Profiles'!$AC$353-'[1]Outside Edges'!$B50)&gt;=5,'[1]Outside Edges'!$Q50="Yes"),"Yes","No")</f>
        <v>Yes</v>
      </c>
      <c r="MO51" s="201" t="str">
        <f>IF(AND((RIGHT($ML$3,2)-'[1]Miter Profiles'!$AC$354-'[1]Outside Edges'!$B50)&gt;=5,'[1]Outside Edges'!$Q50="Yes"),"Yes","No")</f>
        <v>Yes</v>
      </c>
      <c r="MP51" s="201" t="str">
        <f>IF(AND((RIGHT($MM$3,2)-'[1]Miter Profiles'!$AC$355-'[1]Outside Edges'!$B50)&gt;=5,'[1]Outside Edges'!$Q50="Yes"),"Yes","No")</f>
        <v>Yes</v>
      </c>
      <c r="MQ51" s="197" t="str">
        <f>IF(AND((RIGHT($MK$3,2)-'[1]Miter Profiles'!$AC$356-'[1]Outside Edges'!$B50)&gt;=5,'[1]Outside Edges'!$Q50="Yes"),"Yes","No")</f>
        <v>Yes</v>
      </c>
      <c r="MR51" s="197" t="str">
        <f>IF(AND((RIGHT($ML$3,2)-'[1]Miter Profiles'!$AC$357-'[1]Outside Edges'!$B50)&gt;=5,'[1]Outside Edges'!$Q50="Yes"),"Yes","No")</f>
        <v>Yes</v>
      </c>
      <c r="MS51" s="197" t="str">
        <f>IF(AND((RIGHT($MM$3,2)-'[1]Miter Profiles'!$AC$358-'[1]Outside Edges'!$B50)&gt;=5,'[1]Outside Edges'!$Q50="Yes"),"Yes","No")</f>
        <v>Yes</v>
      </c>
      <c r="MT51" s="201" t="str">
        <f>IF(AND((RIGHT($MK$3,2)-'[1]Miter Profiles'!$AC$359-'[1]Outside Edges'!$B50)&gt;=5,'[1]Outside Edges'!$Q50="Yes"),"Yes","No")</f>
        <v>Yes</v>
      </c>
      <c r="MU51" s="201" t="str">
        <f>IF(AND((RIGHT($ML$3,2)-'[1]Miter Profiles'!$AC$360-'[1]Outside Edges'!$B50)&gt;=5,'[1]Outside Edges'!$Q50="Yes"),"Yes","No")</f>
        <v>Yes</v>
      </c>
      <c r="MV51" s="201" t="str">
        <f>IF(AND((RIGHT($MM$3,2)-'[1]Miter Profiles'!$AC$361-'[1]Outside Edges'!$B50)&gt;=5,'[1]Outside Edges'!$Q50="Yes"),"Yes","No")</f>
        <v>Yes</v>
      </c>
    </row>
    <row r="52" spans="1:360" ht="15.75" customHeight="1" thickBot="1" x14ac:dyDescent="0.25">
      <c r="A52" s="371" t="str">
        <f>IF('[1]Outside Edges'!$A51&lt;&gt;"",'[1]Outside Edges'!$A51,"")</f>
        <v>D49</v>
      </c>
      <c r="B52" s="7" t="str">
        <f>IF(AND((RIGHT($B$3,2)-'[1]Miter Profiles'!$AC$3-'[1]Outside Edges'!$B51)&gt;=5,'[1]Outside Edges'!$Q51="Yes"),"Yes","No")</f>
        <v>Yes</v>
      </c>
      <c r="C52" s="7" t="str">
        <f>IF(AND((RIGHT($C$3,2)-'[1]Miter Profiles'!$AC$4-'[1]Outside Edges'!$B51)&gt;=5,'[1]Outside Edges'!$Q51="Yes"),"Yes","No")</f>
        <v>Yes</v>
      </c>
      <c r="D52" s="63" t="str">
        <f>IF(AND((RIGHT($D$3,2)-'[1]Miter Profiles'!$AC$5-'[1]Outside Edges'!$B51)&gt;=5,'[1]Outside Edges'!$Q51="Yes"),"Yes","No")</f>
        <v>Yes</v>
      </c>
      <c r="E52" s="64" t="str">
        <f>IF(AND((RIGHT($E$3,2)-'[1]Miter Profiles'!$AC$6-'[1]Outside Edges'!$B51)&gt;=5,'[1]Outside Edges'!$Q51="Yes"),"Yes","No")</f>
        <v>Yes</v>
      </c>
      <c r="F52" s="8" t="str">
        <f>IF(AND((RIGHT($F$3,2)-'[1]Miter Profiles'!$AC$7-'[1]Outside Edges'!$B51)&gt;=5,'[1]Outside Edges'!$Q51="Yes"),"Yes","No")</f>
        <v>Yes</v>
      </c>
      <c r="G52" s="65" t="str">
        <f>IF(AND((RIGHT($G$3,2)-'[1]Miter Profiles'!$AC$8-'[1]Outside Edges'!$B51)&gt;=5,'[1]Outside Edges'!$Q51="Yes"),"Yes","No")</f>
        <v>Yes</v>
      </c>
      <c r="H52" s="7" t="str">
        <f>IF(AND((RIGHT($H$3,2)-'[1]Miter Profiles'!$AC$9-'[1]Outside Edges'!$B51)&gt;=5,'[1]Outside Edges'!$Q51="Yes"),"Yes","No")</f>
        <v>Yes</v>
      </c>
      <c r="I52" s="7" t="str">
        <f>IF(AND((RIGHT($I$3,2)-'[1]Miter Profiles'!$AC$10-'[1]Outside Edges'!$B51)&gt;=5,'[1]Outside Edges'!$Q51="Yes"),"Yes","No")</f>
        <v>Yes</v>
      </c>
      <c r="J52" s="63" t="str">
        <f>IF(AND((RIGHT($J$3,2)-'[1]Miter Profiles'!$AC$11-'[1]Outside Edges'!$B51)&gt;=5,'[1]Outside Edges'!$Q51="Yes"),"Yes","No")</f>
        <v>Yes</v>
      </c>
      <c r="K52" s="64" t="str">
        <f>IF(AND((RIGHT($K$3,2)-'[1]Miter Profiles'!$AC$12-'[1]Outside Edges'!$B51)&gt;=5,'[1]Outside Edges'!$Q51="Yes"),"Yes","No")</f>
        <v>Yes</v>
      </c>
      <c r="L52" s="8" t="str">
        <f>IF(AND((RIGHT($L$3,2)-'[1]Miter Profiles'!$AC$13-'[1]Outside Edges'!$B51)&gt;=5,'[1]Outside Edges'!$Q51="Yes"),"Yes","No")</f>
        <v>Yes</v>
      </c>
      <c r="M52" s="65" t="str">
        <f>IF(AND((RIGHT($M$3,2)-'[1]Miter Profiles'!$AC$14-'[1]Outside Edges'!$B51)&gt;=5,'[1]Outside Edges'!$Q51="Yes"),"Yes","No")</f>
        <v>Yes</v>
      </c>
      <c r="N52" s="7" t="str">
        <f>IF(AND((RIGHT($N$3,2)-'[1]Miter Profiles'!$AC$15-'[1]Outside Edges'!$B51)&gt;=4,'[1]Outside Edges'!$Q51="Yes"),"Yes","No")</f>
        <v>No</v>
      </c>
      <c r="O52" s="7" t="str">
        <f>IF(AND((RIGHT($O$3,2)-'[1]Miter Profiles'!$AC$16-'[1]Outside Edges'!$B51)&gt;=5,'[1]Outside Edges'!$Q51="Yes"),"Yes","No")</f>
        <v>Yes</v>
      </c>
      <c r="P52" s="63" t="str">
        <f>IF(AND((RIGHT($P$3,2)-'[1]Miter Profiles'!$AC$17-'[1]Outside Edges'!$B51)&gt;=5,'[1]Outside Edges'!$Q51="Yes"),"Yes","No")</f>
        <v>Yes</v>
      </c>
      <c r="Q52" s="64" t="str">
        <f>IF(AND((RIGHT($Q$3,2)-'[1]Miter Profiles'!$AC$18-'[1]Outside Edges'!$B51)&gt;=5,'[1]Outside Edges'!$Q51="Yes"),"Yes","No")</f>
        <v>No</v>
      </c>
      <c r="R52" s="8" t="str">
        <f>IF(AND((RIGHT($R$3,2)-'[1]Miter Profiles'!$AC$19-'[1]Outside Edges'!$B51)&gt;=5,'[1]Outside Edges'!$Q51="Yes"),"Yes","No")</f>
        <v>Yes</v>
      </c>
      <c r="S52" s="65" t="str">
        <f>IF(AND((RIGHT($S$3,2)-'[1]Miter Profiles'!$AC$20-'[1]Outside Edges'!$B51)&gt;=5,'[1]Outside Edges'!$Q51="Yes"),"Yes","No")</f>
        <v>Yes</v>
      </c>
      <c r="T52" s="7" t="str">
        <f>IF(AND((RIGHT($T$3,2)-'[1]Miter Profiles'!$AC$21-'[1]Outside Edges'!$B51)&gt;=5,'[1]Outside Edges'!$Q51="Yes"),"Yes","No")</f>
        <v>Yes</v>
      </c>
      <c r="U52" s="7" t="str">
        <f>IF(AND((RIGHT($U$3,2)-'[1]Miter Profiles'!$AC$22-'[1]Outside Edges'!$B51)&gt;=5,'[1]Outside Edges'!$Q51="Yes"),"Yes","No")</f>
        <v>Yes</v>
      </c>
      <c r="V52" s="63" t="str">
        <f>IF(AND((RIGHT($V$3,2)-'[1]Miter Profiles'!$AC$23-'[1]Outside Edges'!$B51)&gt;=5,'[1]Outside Edges'!$Q51="Yes"),"Yes","No")</f>
        <v>Yes</v>
      </c>
      <c r="W52" s="64" t="str">
        <f>IF(AND((RIGHT($W$3,2)-'[1]Miter Profiles'!$AC$24-'[1]Outside Edges'!$B51)&gt;=5,'[1]Outside Edges'!$Q51="Yes"),"Yes","No")</f>
        <v>No</v>
      </c>
      <c r="X52" s="8" t="str">
        <f>IF(AND((RIGHT($X$3,2)-'[1]Miter Profiles'!$AC$25-'[1]Outside Edges'!$B51)&gt;=5,'[1]Outside Edges'!$Q51="Yes"),"Yes","No")</f>
        <v>Yes</v>
      </c>
      <c r="Y52" s="65" t="str">
        <f>IF(AND((RIGHT($Y$3,2)-'[1]Miter Profiles'!$AC$26-'[1]Outside Edges'!$B51)&gt;=5,'[1]Outside Edges'!$Q51="Yes"),"Yes","No")</f>
        <v>Yes</v>
      </c>
      <c r="Z52" s="7" t="str">
        <f>IF(AND((RIGHT($Z$3,2)-'[1]Miter Profiles'!$AC$27-'[1]Outside Edges'!$B51)&gt;=5,'[1]Outside Edges'!$Q51="Yes"),"Yes","No")</f>
        <v>No</v>
      </c>
      <c r="AA52" s="7" t="str">
        <f>IF(AND((RIGHT($AA$3,2)-'[1]Miter Profiles'!$AC$28-'[1]Outside Edges'!$B51)&gt;=5,'[1]Outside Edges'!$Q51="Yes"),"Yes","No")</f>
        <v>Yes</v>
      </c>
      <c r="AB52" s="63" t="str">
        <f>IF(AND((RIGHT($AB$3,2)-'[1]Miter Profiles'!$AC$29-'[1]Outside Edges'!$B51)&gt;=5,'[1]Outside Edges'!$Q51="Yes"),"Yes","No")</f>
        <v>Yes</v>
      </c>
      <c r="AC52" s="64" t="str">
        <f>IF(AND((RIGHT($AC$3,2)-'[1]Miter Profiles'!$AC$30-'[1]Outside Edges'!$B51)&gt;=5,'[1]Outside Edges'!$Q51="Yes"),"Yes","No")</f>
        <v>Yes</v>
      </c>
      <c r="AD52" s="8" t="str">
        <f>IF(AND((RIGHT($AD$3,2)-'[1]Miter Profiles'!$AC$31-'[1]Outside Edges'!$B51)&gt;=5,'[1]Outside Edges'!$Q51="Yes"),"Yes","No")</f>
        <v>Yes</v>
      </c>
      <c r="AE52" s="65" t="str">
        <f>IF(AND((RIGHT($AE$3,2)-'[1]Miter Profiles'!$AC$32-'[1]Outside Edges'!$B51)&gt;=5,'[1]Outside Edges'!$Q51="Yes"),"Yes","No")</f>
        <v>Yes</v>
      </c>
      <c r="AF52" s="7" t="str">
        <f>IF(AND((RIGHT($AF$3,2)-'[1]Miter Profiles'!$AC$33-'[1]Outside Edges'!$B51)&gt;=5,'[1]Outside Edges'!$Q51="Yes"),"Yes","No")</f>
        <v>Yes</v>
      </c>
      <c r="AG52" s="7" t="str">
        <f>IF(AND((RIGHT($AG$3,2)-'[1]Miter Profiles'!$AC$34-'[1]Outside Edges'!$B51)&gt;=5,'[1]Outside Edges'!$Q51="Yes"),"Yes","No")</f>
        <v>Yes</v>
      </c>
      <c r="AH52" s="63" t="str">
        <f>IF(AND((RIGHT($AH$3,2)-'[1]Miter Profiles'!$AC$35-'[1]Outside Edges'!$B51)&gt;=5,'[1]Outside Edges'!$Q51="Yes"),"Yes","No")</f>
        <v>Yes</v>
      </c>
      <c r="AI52" s="64" t="str">
        <f>IF(AND((RIGHT($AI$3,2)-'[1]Miter Profiles'!$AC$36-'[1]Outside Edges'!$B51)&gt;=5,'[1]Outside Edges'!$Q51="Yes"),"Yes","No")</f>
        <v>Yes</v>
      </c>
      <c r="AJ52" s="8" t="str">
        <f>IF(AND((RIGHT($AJ$3,2)-'[1]Miter Profiles'!$AC$37-'[1]Outside Edges'!$B51)&gt;=5,'[1]Outside Edges'!$Q51="Yes"),"Yes","No")</f>
        <v>Yes</v>
      </c>
      <c r="AK52" s="65" t="str">
        <f>IF(AND((RIGHT($AK$3,2)-'[1]Miter Profiles'!$AC$38-'[1]Outside Edges'!$B51)&gt;=5,'[1]Outside Edges'!$Q51="Yes"),"Yes","No")</f>
        <v>Yes</v>
      </c>
      <c r="AL52" s="7" t="str">
        <f>IF(AND((RIGHT($AL$3,2)-'[1]Miter Profiles'!$AC$39-'[1]Outside Edges'!$B51)&gt;=5,'[1]Outside Edges'!$Q51="Yes"),"Yes","No")</f>
        <v>Yes</v>
      </c>
      <c r="AM52" s="7" t="str">
        <f>IF(AND((RIGHT($AM$3,2)-'[1]Miter Profiles'!$AC$40-'[1]Outside Edges'!$B51)&gt;=5,'[1]Outside Edges'!$Q51="Yes"),"Yes","No")</f>
        <v>Yes</v>
      </c>
      <c r="AN52" s="63" t="str">
        <f>IF(AND((RIGHT($AN$3,2)-'[1]Miter Profiles'!$AC$41-'[1]Outside Edges'!$B51)&gt;=5,'[1]Outside Edges'!$Q51="Yes"),"Yes","No")</f>
        <v>Yes</v>
      </c>
      <c r="AO52" s="64" t="str">
        <f>IF(AND((RIGHT($AO$3,2)-'[1]Miter Profiles'!$AC$42-'[1]Outside Edges'!$B51)&gt;=5,'[1]Outside Edges'!$Q51="Yes"),"Yes","No")</f>
        <v>Yes</v>
      </c>
      <c r="AP52" s="8" t="str">
        <f>IF(AND((RIGHT($AP$3,2)-'[1]Miter Profiles'!$AC$43-'[1]Outside Edges'!$B51)&gt;=5,'[1]Outside Edges'!$Q51="Yes"),"Yes","No")</f>
        <v>Yes</v>
      </c>
      <c r="AQ52" s="65" t="str">
        <f>IF(AND((RIGHT($AQ$3,2)-'[1]Miter Profiles'!$AC$44-'[1]Outside Edges'!$B51)&gt;=5,'[1]Outside Edges'!$Q51="Yes"),"Yes","No")</f>
        <v>Yes</v>
      </c>
      <c r="AR52" s="7" t="str">
        <f>IF(AND((RIGHT($AR$3,2)-'[1]Miter Profiles'!$AC$45-'[1]Outside Edges'!$B51)&gt;=5,'[1]Outside Edges'!$Q51="Yes"),"Yes","No")</f>
        <v>Yes</v>
      </c>
      <c r="AS52" s="7" t="str">
        <f>IF(AND((RIGHT($AS$3,2)-'[1]Miter Profiles'!$AC$46-'[1]Outside Edges'!$B51)&gt;=5,'[1]Outside Edges'!$Q51="Yes"),"Yes","No")</f>
        <v>Yes</v>
      </c>
      <c r="AT52" s="63" t="str">
        <f>IF(AND((RIGHT($AT$3,2)-'[1]Miter Profiles'!$AC$47-'[1]Outside Edges'!$B51)&gt;=5,'[1]Outside Edges'!$Q51="Yes"),"Yes","No")</f>
        <v>Yes</v>
      </c>
      <c r="AU52" s="64" t="str">
        <f>IF(AND((RIGHT($AU$3,2)-'[1]Miter Profiles'!$AC$48-'[1]Outside Edges'!$B51)&gt;=5,'[1]Outside Edges'!$Q51="Yes"),"Yes","No")</f>
        <v>Yes</v>
      </c>
      <c r="AV52" s="8" t="str">
        <f>IF(AND((RIGHT($AV$3,2)-'[1]Miter Profiles'!$AC$49-'[1]Outside Edges'!$B51)&gt;=5,'[1]Outside Edges'!$Q51="Yes"),"Yes","No")</f>
        <v>Yes</v>
      </c>
      <c r="AW52" s="65" t="str">
        <f>IF(AND((RIGHT($AW$3,2)-'[1]Miter Profiles'!$AC$50-'[1]Outside Edges'!$B51)&gt;=5,'[1]Outside Edges'!$Q51="Yes"),"Yes","No")</f>
        <v>Yes</v>
      </c>
      <c r="AX52" s="7" t="str">
        <f>IF(AND((RIGHT($AX$3,2)-'[1]Miter Profiles'!$AC$51-'[1]Outside Edges'!$B51)&gt;=5,'[1]Outside Edges'!$Q51="Yes"),"Yes","No")</f>
        <v>Yes</v>
      </c>
      <c r="AY52" s="7" t="str">
        <f>IF(AND((RIGHT($AY$3,2)-'[1]Miter Profiles'!$AC$52-'[1]Outside Edges'!$B51)&gt;=5,'[1]Outside Edges'!$Q51="Yes"),"Yes","No")</f>
        <v>Yes</v>
      </c>
      <c r="AZ52" s="63" t="str">
        <f>IF(AND((RIGHT($AZ$3,2)-'[1]Miter Profiles'!$AC$53-'[1]Outside Edges'!$B51)&gt;=5,'[1]Outside Edges'!$Q51="Yes"),"Yes","No")</f>
        <v>Yes</v>
      </c>
      <c r="BA52" s="64" t="str">
        <f>IF(AND((RIGHT($BA$3,2)-'[1]Miter Profiles'!$AC$54-'[1]Outside Edges'!$B51)&gt;=5,'[1]Outside Edges'!$Q51="Yes"),"Yes","No")</f>
        <v>Yes</v>
      </c>
      <c r="BB52" s="8" t="str">
        <f>IF(AND((RIGHT($BB$3,2)-'[1]Miter Profiles'!$AC$55-'[1]Outside Edges'!$B51)&gt;=5,'[1]Outside Edges'!$Q51="Yes"),"Yes","No")</f>
        <v>Yes</v>
      </c>
      <c r="BC52" s="65" t="str">
        <f>IF(AND((RIGHT($BC$3,2)-'[1]Miter Profiles'!$AC$56-'[1]Outside Edges'!$B51)&gt;=5,'[1]Outside Edges'!$Q51="Yes"),"Yes","No")</f>
        <v>Yes</v>
      </c>
      <c r="BD52" s="7" t="str">
        <f>IF(AND((RIGHT($BD$3,2)-'[1]Miter Profiles'!$AC$57-'[1]Outside Edges'!$B51)&gt;=5,'[1]Outside Edges'!$Q51="Yes"),"Yes","No")</f>
        <v>Yes</v>
      </c>
      <c r="BE52" s="7" t="str">
        <f>IF(AND((RIGHT($BE$3,2)-'[1]Miter Profiles'!$AC$58-'[1]Outside Edges'!$B51)&gt;=5,'[1]Outside Edges'!$Q51="Yes"),"Yes","No")</f>
        <v>Yes</v>
      </c>
      <c r="BF52" s="63" t="str">
        <f>IF(AND((RIGHT($BF$3,2)-'[1]Miter Profiles'!$AC$59-'[1]Outside Edges'!$B51)&gt;=5,'[1]Outside Edges'!$Q51="Yes"),"Yes","No")</f>
        <v>Yes</v>
      </c>
      <c r="BG52" s="64" t="str">
        <f>IF(AND((RIGHT($BG$3,2)-'[1]Miter Profiles'!$AC$60-'[1]Outside Edges'!$B51)&gt;=5,'[1]Outside Edges'!$Q51="Yes"),"Yes","No")</f>
        <v>Yes</v>
      </c>
      <c r="BH52" s="8" t="str">
        <f>IF(AND((RIGHT($BH$3,2)-'[1]Miter Profiles'!$AC$61-'[1]Outside Edges'!$B51)&gt;=5,'[1]Outside Edges'!$Q51="Yes"),"Yes","No")</f>
        <v>Yes</v>
      </c>
      <c r="BI52" s="65" t="str">
        <f>IF(AND((RIGHT($BI$3,2)-'[1]Miter Profiles'!$AC$62-'[1]Outside Edges'!$B51)&gt;=5,'[1]Outside Edges'!$Q51="Yes"),"Yes","No")</f>
        <v>Yes</v>
      </c>
      <c r="BJ52" s="7" t="str">
        <f>IF(AND((RIGHT($BJ$3,2)-'[1]Miter Profiles'!$AC$63-'[1]Outside Edges'!$B51)&gt;=5,'[1]Outside Edges'!$Q51="Yes"),"Yes","No")</f>
        <v>Yes</v>
      </c>
      <c r="BK52" s="7" t="str">
        <f>IF(AND((RIGHT($BK$3,2)-'[1]Miter Profiles'!$AC$64-'[1]Outside Edges'!$B51)&gt;=5,'[1]Outside Edges'!$Q51="Yes"),"Yes","No")</f>
        <v>Yes</v>
      </c>
      <c r="BL52" s="63" t="str">
        <f>IF(AND((RIGHT($BL$3,2)-'[1]Miter Profiles'!$AC$65-'[1]Outside Edges'!$B51)&gt;=5,'[1]Outside Edges'!$Q51="Yes"),"Yes","No")</f>
        <v>Yes</v>
      </c>
      <c r="BM52" s="64" t="str">
        <f>IF(AND((RIGHT($BM$3,2)-'[1]Miter Profiles'!$AC$66-'[1]Outside Edges'!$B51)&gt;=5,'[1]Outside Edges'!$Q51="Yes"),"Yes","No")</f>
        <v>Yes</v>
      </c>
      <c r="BN52" s="8" t="str">
        <f>IF(AND((RIGHT($BN$3,2)-'[1]Miter Profiles'!$AC$67-'[1]Outside Edges'!$B51)&gt;=5,'[1]Outside Edges'!$Q51="Yes"),"Yes","No")</f>
        <v>Yes</v>
      </c>
      <c r="BO52" s="65" t="str">
        <f>IF(AND((RIGHT($BO$3,2)-'[1]Miter Profiles'!$AC$68-'[1]Outside Edges'!$B51)&gt;=5,'[1]Outside Edges'!$Q51="Yes"),"Yes","No")</f>
        <v>Yes</v>
      </c>
      <c r="BP52" s="7" t="str">
        <f>IF(AND((RIGHT($BP$3,2)-'[1]Miter Profiles'!$AC$69-'[1]Outside Edges'!$B51)&gt;=5,'[1]Outside Edges'!$Q51="Yes"),"Yes","No")</f>
        <v>Yes</v>
      </c>
      <c r="BQ52" s="7" t="str">
        <f>IF(AND((RIGHT($BQ$3,2)-'[1]Miter Profiles'!$AC$70-'[1]Outside Edges'!$B51)&gt;=5,'[1]Outside Edges'!$Q51="Yes"),"Yes","No")</f>
        <v>Yes</v>
      </c>
      <c r="BR52" s="63" t="str">
        <f>IF(AND((RIGHT($BR$3,2)-'[1]Miter Profiles'!$AC$71-'[1]Outside Edges'!$B51)&gt;=5,'[1]Outside Edges'!$Q51="Yes"),"Yes","No")</f>
        <v>Yes</v>
      </c>
      <c r="BS52" s="64" t="str">
        <f>IF(AND((RIGHT($BS$3,2)-'[1]Miter Profiles'!$AC$72-'[1]Outside Edges'!$B51)&gt;=5,'[1]Outside Edges'!$Q51="Yes"),"Yes","No")</f>
        <v>Yes</v>
      </c>
      <c r="BT52" s="8" t="str">
        <f>IF(AND((RIGHT($BT$3,2)-'[1]Miter Profiles'!$AC$73-'[1]Outside Edges'!$B51)&gt;=5,'[1]Outside Edges'!$Q51="Yes"),"Yes","No")</f>
        <v>Yes</v>
      </c>
      <c r="BU52" s="65" t="str">
        <f>IF(AND((RIGHT($BU$3,2)-'[1]Miter Profiles'!$AC$74-'[1]Outside Edges'!$B51)&gt;=5,'[1]Outside Edges'!$Q51="Yes"),"Yes","No")</f>
        <v>Yes</v>
      </c>
      <c r="BV52" s="7" t="str">
        <f>IF(AND((RIGHT($BV$3,2)-'[1]Miter Profiles'!$AC$75-'[1]Outside Edges'!$B51)&gt;=5,'[1]Outside Edges'!$Q51="Yes"),"Yes","No")</f>
        <v>Yes</v>
      </c>
      <c r="BW52" s="7" t="str">
        <f>IF(AND((RIGHT($BW$3,2)-'[1]Miter Profiles'!$AC$76-'[1]Outside Edges'!$B51)&gt;=5,'[1]Outside Edges'!$Q51="Yes"),"Yes","No")</f>
        <v>Yes</v>
      </c>
      <c r="BX52" s="63" t="str">
        <f>IF(AND((RIGHT($BX$3,2)-'[1]Miter Profiles'!$AC$77-'[1]Outside Edges'!$B51)&gt;=5,'[1]Outside Edges'!$Q51="Yes"),"Yes","No")</f>
        <v>Yes</v>
      </c>
      <c r="BY52" s="64" t="str">
        <f>IF(AND((RIGHT($BY$3,2)-'[1]Miter Profiles'!$AC$78-'[1]Outside Edges'!$B51)&gt;=5,'[1]Outside Edges'!$Q51="Yes"),"Yes","No")</f>
        <v>Yes</v>
      </c>
      <c r="BZ52" s="8" t="str">
        <f>IF(AND((RIGHT($BZ$3,2)-'[1]Miter Profiles'!$AC$79-'[1]Outside Edges'!$B51)&gt;=5,'[1]Outside Edges'!$Q51="Yes"),"Yes","No")</f>
        <v>Yes</v>
      </c>
      <c r="CA52" s="65" t="str">
        <f>IF(AND((RIGHT($CA$3,2)-'[1]Miter Profiles'!$AC$80-'[1]Outside Edges'!$B51)&gt;=5,'[1]Outside Edges'!$Q51="Yes"),"Yes","No")</f>
        <v>Yes</v>
      </c>
      <c r="CB52" s="7" t="str">
        <f>IF(AND((RIGHT($CB$3,2)-'[1]Miter Profiles'!$AC$81-'[1]Outside Edges'!$B51)&gt;=5,'[1]Outside Edges'!$Q51="Yes"),"Yes","No")</f>
        <v>Yes</v>
      </c>
      <c r="CC52" s="7" t="str">
        <f>IF(AND((RIGHT($CC$3,2)-'[1]Miter Profiles'!$AC$82-'[1]Outside Edges'!$B51)&gt;=5,'[1]Outside Edges'!$Q51="Yes"),"Yes","No")</f>
        <v>Yes</v>
      </c>
      <c r="CD52" s="63" t="str">
        <f>IF(AND((RIGHT($CD$3,2)-'[1]Miter Profiles'!$AC$83-'[1]Outside Edges'!$B51)&gt;=5,'[1]Outside Edges'!$Q51="Yes"),"Yes","No")</f>
        <v>Yes</v>
      </c>
      <c r="CE52" s="64" t="str">
        <f>IF(AND((RIGHT($CE$3,2)-'[1]Miter Profiles'!$AC$84-'[1]Outside Edges'!$B51)&gt;=5,'[1]Outside Edges'!$Q51="Yes"),"Yes","No")</f>
        <v>Yes</v>
      </c>
      <c r="CF52" s="8" t="str">
        <f>IF(AND((RIGHT($CF$3,2)-'[1]Miter Profiles'!$AC$85-'[1]Outside Edges'!$B51)&gt;=5,'[1]Outside Edges'!$Q51="Yes"),"Yes","No")</f>
        <v>Yes</v>
      </c>
      <c r="CG52" s="65" t="str">
        <f>IF(AND((RIGHT($CG$3,2)-'[1]Miter Profiles'!$AC$86-'[1]Outside Edges'!$B51)&gt;=5,'[1]Outside Edges'!$Q51="Yes"),"Yes","No")</f>
        <v>Yes</v>
      </c>
      <c r="CH52" s="7" t="str">
        <f>IF(AND((RIGHT($CH$3,2)-'[1]Miter Profiles'!$AC$87-'[1]Outside Edges'!$B51)&gt;=5,'[1]Outside Edges'!$Q51="Yes"),"Yes","No")</f>
        <v>Yes</v>
      </c>
      <c r="CI52" s="7" t="str">
        <f>IF(AND((RIGHT($CI$3,2)-'[1]Miter Profiles'!$AC$88-'[1]Outside Edges'!$B51)&gt;=5,'[1]Outside Edges'!$Q51="Yes"),"Yes","No")</f>
        <v>Yes</v>
      </c>
      <c r="CJ52" s="63" t="str">
        <f>IF(AND((RIGHT($CJ$3,2)-'[1]Miter Profiles'!$AC$89-'[1]Outside Edges'!$B51)&gt;=5,'[1]Outside Edges'!$Q51="Yes"),"Yes","No")</f>
        <v>Yes</v>
      </c>
      <c r="CK52" s="64" t="str">
        <f>IF(AND((RIGHT($CK$3,2)-'[1]Miter Profiles'!$AC$90-'[1]Outside Edges'!$B51)&gt;=5,'[1]Outside Edges'!$Q51="Yes"),"Yes","No")</f>
        <v>Yes</v>
      </c>
      <c r="CL52" s="8" t="str">
        <f>IF(AND((RIGHT($CL$3,2)-'[1]Miter Profiles'!$AC$91-'[1]Outside Edges'!$B51)&gt;=5,'[1]Outside Edges'!$Q51="Yes"),"Yes","No")</f>
        <v>Yes</v>
      </c>
      <c r="CM52" s="65" t="str">
        <f>IF(AND((RIGHT($CM$3,2)-'[1]Miter Profiles'!$AC$92-'[1]Outside Edges'!$B51)&gt;=5,'[1]Outside Edges'!$Q51="Yes"),"Yes","No")</f>
        <v>Yes</v>
      </c>
      <c r="CN52" s="7" t="str">
        <f>IF(AND((RIGHT(CN$3,2)-'[1]Miter Profiles'!$AC$93-'[1]Outside Edges'!$B51)&gt;=5,'[1]Outside Edges'!$Q51="Yes"),"Yes","No")</f>
        <v>No</v>
      </c>
      <c r="CO52" s="7" t="str">
        <f>IF(AND((RIGHT(CO$3,2)-'[1]Miter Profiles'!$AC$94-'[1]Outside Edges'!$B51)&gt;=5,'[1]Outside Edges'!$Q51="Yes"),"Yes","No")</f>
        <v>Yes</v>
      </c>
      <c r="CP52" s="63" t="str">
        <f>IF(AND((RIGHT(CP$3,2)-'[1]Miter Profiles'!$AC$95-'[1]Outside Edges'!$B51)&gt;=5,'[1]Outside Edges'!$Q51="Yes"),"Yes","No")</f>
        <v>Yes</v>
      </c>
      <c r="CQ52" s="64" t="str">
        <f>IF(AND((RIGHT(CQ$3,2)-'[1]Miter Profiles'!$AC$96-'[1]Outside Edges'!$B51)&gt;=5,'[1]Outside Edges'!$Q51="Yes"),"Yes","No")</f>
        <v>No</v>
      </c>
      <c r="CR52" s="8" t="str">
        <f>IF(AND((RIGHT(CR$3,2)-'[1]Miter Profiles'!$AC$97-'[1]Outside Edges'!$B51)&gt;=5,'[1]Outside Edges'!$Q51="Yes"),"Yes","No")</f>
        <v>Yes</v>
      </c>
      <c r="CS52" s="65" t="str">
        <f>IF(AND((RIGHT(CS$3,2)-'[1]Miter Profiles'!$AC$98-'[1]Outside Edges'!$B51)&gt;=5,'[1]Outside Edges'!$Q51="Yes"),"Yes","No")</f>
        <v>Yes</v>
      </c>
      <c r="CT52" s="7" t="str">
        <f>IF(AND((RIGHT($CT$3,2)-'[1]Miter Profiles'!$AC$99-'[1]Outside Edges'!$B51)&gt;=5,'[1]Outside Edges'!$Q51="Yes"),"Yes","No")</f>
        <v>No</v>
      </c>
      <c r="CU52" s="7" t="str">
        <f>IF(AND((RIGHT($CU$3,2)-'[1]Miter Profiles'!$AC$100-'[1]Outside Edges'!$B51)&gt;=5,'[1]Outside Edges'!$Q51="Yes"),"Yes","No")</f>
        <v>Yes</v>
      </c>
      <c r="CV52" s="63" t="str">
        <f>IF(AND((RIGHT($CV$3,2)-'[1]Miter Profiles'!$AC$101-'[1]Outside Edges'!$B51)&gt;=5,'[1]Outside Edges'!$Q51="Yes"),"Yes","No")</f>
        <v>Yes</v>
      </c>
      <c r="CW52" s="64" t="str">
        <f>IF(AND((RIGHT($CW$3,2)-'[1]Miter Profiles'!$AC$102-'[1]Outside Edges'!$B51)&gt;=5,'[1]Outside Edges'!$Q51="Yes"),"Yes","No")</f>
        <v>Yes</v>
      </c>
      <c r="CX52" s="8" t="str">
        <f>IF(AND((RIGHT($CX$3,2)-'[1]Miter Profiles'!$AC$103-'[1]Outside Edges'!$B51)&gt;=5,'[1]Outside Edges'!$Q51="Yes"),"Yes","No")</f>
        <v>Yes</v>
      </c>
      <c r="CY52" s="65" t="str">
        <f>IF(AND((RIGHT($CY$3,2)-'[1]Miter Profiles'!$AC$104-'[1]Outside Edges'!$B51)&gt;=5,'[1]Outside Edges'!$Q51="Yes"),"Yes","No")</f>
        <v>Yes</v>
      </c>
      <c r="CZ52" s="7" t="str">
        <f>IF(AND((RIGHT($CZ$3,2)-'[1]Miter Profiles'!$AC$105-'[1]Outside Edges'!$B51)&gt;=5,'[1]Outside Edges'!$Q51="Yes"),"Yes","No")</f>
        <v>No</v>
      </c>
      <c r="DA52" s="7" t="str">
        <f>IF(AND((RIGHT($DA$3,2)-'[1]Miter Profiles'!$AC$106-'[1]Outside Edges'!$B51)&gt;=5,'[1]Outside Edges'!$Q51="Yes"),"Yes","No")</f>
        <v>No</v>
      </c>
      <c r="DB52" s="63" t="str">
        <f>IF(AND((RIGHT($DB$3,2)-'[1]Miter Profiles'!$AC$107-'[1]Outside Edges'!$B51)&gt;=5,'[1]Outside Edges'!$Q51="Yes"),"Yes","No")</f>
        <v>No</v>
      </c>
      <c r="DC52" s="64" t="str">
        <f>IF(AND((RIGHT($DC$3,2)-'[1]Miter Profiles'!$AC$108-'[1]Outside Edges'!$B51)&gt;=5,'[1]Outside Edges'!$Q51="Yes"),"Yes","No")</f>
        <v>No</v>
      </c>
      <c r="DD52" s="8" t="str">
        <f>IF(AND((RIGHT($DD$3,2)-'[1]Miter Profiles'!$AC$109-'[1]Outside Edges'!$B51)&gt;=5,'[1]Outside Edges'!$Q51="Yes"),"Yes","No")</f>
        <v>Yes</v>
      </c>
      <c r="DE52" s="65" t="str">
        <f>IF(AND((RIGHT($DE$3,2)-'[1]Miter Profiles'!$AC$110-'[1]Outside Edges'!$B51)&gt;=5,'[1]Outside Edges'!$Q51="Yes"),"Yes","No")</f>
        <v>Yes</v>
      </c>
      <c r="DF52" s="7" t="str">
        <f>IF(AND((RIGHT($DF$3,2)-'[1]Miter Profiles'!$AC$111-'[1]Outside Edges'!$B51)&gt;=5,'[1]Outside Edges'!$Q51="Yes"),"Yes","No")</f>
        <v>Yes</v>
      </c>
      <c r="DG52" s="7" t="str">
        <f>IF(AND((RIGHT($DG$3,2)-'[1]Miter Profiles'!$AC$112-'[1]Outside Edges'!$B51)&gt;=5,'[1]Outside Edges'!$Q51="Yes"),"Yes","No")</f>
        <v>Yes</v>
      </c>
      <c r="DH52" s="63" t="str">
        <f>IF(AND((RIGHT($DH$3,2)-'[1]Miter Profiles'!$AC$113-'[1]Outside Edges'!$B51)&gt;=5,'[1]Outside Edges'!$Q51="Yes"),"Yes","No")</f>
        <v>Yes</v>
      </c>
      <c r="DI52" s="64" t="str">
        <f>IF(AND((RIGHT($DI$3,2)-'[1]Miter Profiles'!$AC$114-'[1]Outside Edges'!$B51)&gt;=5,'[1]Outside Edges'!$Q51="Yes"),"Yes","No")</f>
        <v>Yes</v>
      </c>
      <c r="DJ52" s="8" t="str">
        <f>IF(AND((RIGHT($DJ$3,2)-'[1]Miter Profiles'!$AC$115-'[1]Outside Edges'!$B51)&gt;=5,'[1]Outside Edges'!$Q51="Yes"),"Yes","No")</f>
        <v>Yes</v>
      </c>
      <c r="DK52" s="65" t="str">
        <f>IF(AND((RIGHT($DK$3,2)-'[1]Miter Profiles'!$AC$116-'[1]Outside Edges'!$B51)&gt;=5,'[1]Outside Edges'!$Q51="Yes"),"Yes","No")</f>
        <v>Yes</v>
      </c>
      <c r="DL52" s="7" t="str">
        <f>IF(AND((RIGHT($DL$3,2)-'[1]Miter Profiles'!$AC$117-'[1]Outside Edges'!$B51)&gt;=5,'[1]Outside Edges'!$Q51="Yes"),"Yes","No")</f>
        <v>Yes</v>
      </c>
      <c r="DM52" s="7" t="str">
        <f>IF(AND((RIGHT($DM$3,2)-'[1]Miter Profiles'!$AC$118-'[1]Outside Edges'!$B51)&gt;=5,'[1]Outside Edges'!$Q51="Yes"),"Yes","No")</f>
        <v>Yes</v>
      </c>
      <c r="DN52" s="63" t="str">
        <f>IF(AND((RIGHT($DN$3,2)-'[1]Miter Profiles'!$AC$119-'[1]Outside Edges'!$B51)&gt;=5,'[1]Outside Edges'!$Q51="Yes"),"Yes","No")</f>
        <v>Yes</v>
      </c>
      <c r="DO52" s="64" t="str">
        <f>IF(AND((RIGHT($DO$3,2)-'[1]Miter Profiles'!$AC$120-'[1]Outside Edges'!$B51)&gt;=5,'[1]Outside Edges'!$Q51="Yes"),"Yes","No")</f>
        <v>No</v>
      </c>
      <c r="DP52" s="8" t="str">
        <f>IF(AND((RIGHT($DP$3,2)-'[1]Miter Profiles'!$AC$121-'[1]Outside Edges'!$B51)&gt;=5,'[1]Outside Edges'!$Q51="Yes"),"Yes","No")</f>
        <v>No</v>
      </c>
      <c r="DQ52" s="65" t="str">
        <f>IF(AND((RIGHT($DQ$3,2)-'[1]Miter Profiles'!$AC$122-'[1]Outside Edges'!$B51)&gt;=5,'[1]Outside Edges'!$Q51="Yes"),"Yes","No")</f>
        <v>Yes</v>
      </c>
      <c r="DR52" s="7" t="str">
        <f>IF(AND((RIGHT($DR$3,2)-'[1]Miter Profiles'!$AC$123-'[1]Outside Edges'!$B51)&gt;=5,'[1]Outside Edges'!$Q51="Yes"),"Yes","No")</f>
        <v>Yes</v>
      </c>
      <c r="DS52" s="7" t="str">
        <f>IF(AND((RIGHT($DS$3,2)-'[1]Miter Profiles'!$AC$124-'[1]Outside Edges'!$B51)&gt;=5,'[1]Outside Edges'!$Q51="Yes"),"Yes","No")</f>
        <v>Yes</v>
      </c>
      <c r="DT52" s="63" t="str">
        <f>IF(AND((RIGHT($DT$3,2)-'[1]Miter Profiles'!$AC$125-'[1]Outside Edges'!$B51)&gt;=5,'[1]Outside Edges'!$Q51="Yes"),"Yes","No")</f>
        <v>Yes</v>
      </c>
      <c r="DU52" s="64" t="str">
        <f>IF(AND((RIGHT($DU$3,2)-'[1]Miter Profiles'!$AC$126-'[1]Outside Edges'!$B51)&gt;=5,'[1]Outside Edges'!$Q51="Yes"),"Yes","No")</f>
        <v>Yes</v>
      </c>
      <c r="DV52" s="8" t="str">
        <f>IF(AND((RIGHT($DV$3,2)-'[1]Miter Profiles'!$AC$127-'[1]Outside Edges'!$B51)&gt;=5,'[1]Outside Edges'!$Q51="Yes"),"Yes","No")</f>
        <v>Yes</v>
      </c>
      <c r="DW52" s="65" t="str">
        <f>IF(AND((RIGHT($DW$3,2)-'[1]Miter Profiles'!$AC$128-'[1]Outside Edges'!$B51)&gt;=5,'[1]Outside Edges'!$Q51="Yes"),"Yes","No")</f>
        <v>Yes</v>
      </c>
      <c r="DX52" s="7" t="str">
        <f>IF(AND((RIGHT($DX$3,2)-'[1]Miter Profiles'!$AC$129-'[1]Outside Edges'!$B51)&gt;=5,'[1]Outside Edges'!$Q51="Yes"),"Yes","No")</f>
        <v>Yes</v>
      </c>
      <c r="DY52" s="7" t="str">
        <f>IF(AND((RIGHT($DY$3,2)-'[1]Miter Profiles'!$AC$130-'[1]Outside Edges'!$B51)&gt;=5,'[1]Outside Edges'!$Q51="Yes"),"Yes","No")</f>
        <v>Yes</v>
      </c>
      <c r="DZ52" s="63" t="str">
        <f>IF(AND((RIGHT($DZ$3,2)-'[1]Miter Profiles'!$AC$131-'[1]Outside Edges'!$B51)&gt;=5,'[1]Outside Edges'!$Q51="Yes"),"Yes","No")</f>
        <v>Yes</v>
      </c>
      <c r="EA52" s="68" t="str">
        <f>IF(AND((RIGHT($EA$3,2)-'[1]Miter Profiles'!$AC$132-'[1]Outside Edges'!$B51)&gt;=5,'[1]Outside Edges'!$Q51="Yes"),"Yes","No")</f>
        <v>Yes</v>
      </c>
      <c r="EB52" s="78" t="str">
        <f>IF(AND((RIGHT($EB$3,2)-'[1]Miter Profiles'!$AC$133-'[1]Outside Edges'!$B51)&gt;=5,'[1]Outside Edges'!$Q51="Yes"),"Yes","No")</f>
        <v>No</v>
      </c>
      <c r="EC52" s="79" t="str">
        <f>IF(AND((RIGHT($EC$3,2)-'[1]Miter Profiles'!$AC$134-'[1]Outside Edges'!$B51)&gt;=5,'[1]Outside Edges'!$Q51="Yes"),"Yes","No")</f>
        <v>Yes</v>
      </c>
      <c r="ED52" s="81" t="str">
        <f>IF(AND((RIGHT($ED$3,2)-'[1]Miter Profiles'!$AC$135-'[1]Outside Edges'!$B51)&gt;=5,'[1]Outside Edges'!$Q51="Yes"),"Yes","No")</f>
        <v>Yes</v>
      </c>
      <c r="EE52" s="80" t="str">
        <f>IF(AND((RIGHT($EE$3,2)-'[1]Miter Profiles'!$AC$136-'[1]Outside Edges'!$B51)&gt;=5,'[1]Outside Edges'!$Q51="Yes"),"Yes","No")</f>
        <v>Yes</v>
      </c>
      <c r="EF52" s="63" t="str">
        <f>IF(AND((RIGHT($EF$3,2)-'[1]Miter Profiles'!$AC$137-'[1]Outside Edges'!$B51)&gt;=5,'[1]Outside Edges'!$Q51="Yes"),"Yes","No")</f>
        <v>Yes</v>
      </c>
      <c r="EG52" s="7" t="str">
        <f>IF(AND((RIGHT($EG$3,2)-'[1]Miter Profiles'!$AC$138-'[1]Outside Edges'!$B51)&gt;=5,'[1]Outside Edges'!$Q51="Yes"),"Yes","No")</f>
        <v>Yes</v>
      </c>
      <c r="EH52" s="68" t="str">
        <f>IF(AND((RIGHT($EH$3,2)-'[1]Miter Profiles'!$AC$139-'[1]Outside Edges'!$B51)&gt;=5,'[1]Outside Edges'!$Q51="Yes"),"Yes","No")</f>
        <v>Yes</v>
      </c>
      <c r="EI52" s="82" t="str">
        <f>IF(AND((RIGHT($EI$3,2)-'[1]Miter Profiles'!$AC$140-'[1]Outside Edges'!$B51)&gt;=5,'[1]Outside Edges'!$Q51="Yes"),"Yes","No")</f>
        <v>Yes</v>
      </c>
      <c r="EJ52" s="83" t="str">
        <f>IF(AND((RIGHT($EJ$3,2)-'[1]Miter Profiles'!$AC$141-'[1]Outside Edges'!$B51)&gt;=5,'[1]Outside Edges'!$Q51="Yes"),"Yes","No")</f>
        <v>Yes</v>
      </c>
      <c r="EK52" s="83" t="str">
        <f>IF(AND((RIGHT($EK$3,2)-'[1]Miter Profiles'!$AC$142-'[1]Outside Edges'!$B51)&gt;=5,'[1]Outside Edges'!$Q51="Yes"),"Yes","No")</f>
        <v>Yes</v>
      </c>
      <c r="EL52" s="81" t="str">
        <f>IF(AND((RIGHT($EL$3,2)-'[1]Miter Profiles'!$AC$143-'[1]Outside Edges'!$B51)&gt;=5,'[1]Outside Edges'!$Q51="Yes"),"Yes","No")</f>
        <v>Yes</v>
      </c>
      <c r="EM52" s="84" t="str">
        <f>IF(AND((RIGHT($EM$3,2)-'[1]Miter Profiles'!$AC$144-'[1]Outside Edges'!$B51)&gt;=5,'[1]Outside Edges'!$Q51="Yes"),"Yes","No")</f>
        <v>No</v>
      </c>
      <c r="EN52" s="7" t="str">
        <f>IF(AND((RIGHT($EN$3,2)-'[1]Miter Profiles'!$AC$145-'[1]Outside Edges'!$B51)&gt;=5,'[1]Outside Edges'!$Q51="Yes"),"Yes","No")</f>
        <v>Yes</v>
      </c>
      <c r="EO52" s="68" t="str">
        <f>IF(AND((RIGHT($EO$3,2)-'[1]Miter Profiles'!$AC$146-'[1]Outside Edges'!$B51)&gt;=5,'[1]Outside Edges'!$Q51="Yes"),"Yes","No")</f>
        <v>Yes</v>
      </c>
      <c r="EP52" s="83" t="str">
        <f>IF(AND((RIGHT($EP$3,2)-'[1]Miter Profiles'!$AC$147-'[1]Outside Edges'!$B51)&gt;=5,'[1]Outside Edges'!$Q51="Yes"),"Yes","No")</f>
        <v>No</v>
      </c>
      <c r="EQ52" s="83" t="str">
        <f>IF(AND((RIGHT($EQ$3,2)-'[1]Miter Profiles'!$AC$148-'[1]Outside Edges'!$B51)&gt;=5,'[1]Outside Edges'!$Q51="Yes"),"Yes","No")</f>
        <v>Yes</v>
      </c>
      <c r="ER52" s="81" t="str">
        <f>IF(AND((RIGHT($ER$3,2)-'[1]Miter Profiles'!$AC$149-'[1]Outside Edges'!$B51)&gt;=5,'[1]Outside Edges'!$Q51="Yes"),"Yes","No")</f>
        <v>Yes</v>
      </c>
      <c r="ES52" s="84" t="str">
        <f>IF(AND((RIGHT($ES$3,2)-'[1]Miter Profiles'!$AC$150-'[1]Outside Edges'!$B51)&gt;=5,'[1]Outside Edges'!$Q51="Yes"),"Yes","No")</f>
        <v>No</v>
      </c>
      <c r="ET52" s="7" t="str">
        <f>IF(AND((RIGHT($ET$3,2)-'[1]Miter Profiles'!$AC$151-'[1]Outside Edges'!$B51)&gt;=5,'[1]Outside Edges'!$Q51="Yes"),"Yes","No")</f>
        <v>Yes</v>
      </c>
      <c r="EU52" s="68" t="str">
        <f>IF(AND((RIGHT($EU$3,2)-'[1]Miter Profiles'!$AC$152-'[1]Outside Edges'!$B51)&gt;=5,'[1]Outside Edges'!$Q51="Yes"),"Yes","No")</f>
        <v>Yes</v>
      </c>
      <c r="EV52" s="83" t="str">
        <f>IF(AND((RIGHT($EV$3,2)-'[1]Miter Profiles'!$AC$153-'[1]Outside Edges'!$B51)&gt;=5,'[1]Outside Edges'!$Q51="Yes"),"Yes","No")</f>
        <v>No</v>
      </c>
      <c r="EW52" s="83" t="str">
        <f>IF(AND((RIGHT($EW$3,2)-'[1]Miter Profiles'!$AC$154-'[1]Outside Edges'!$B51)&gt;=5,'[1]Outside Edges'!$Q51="Yes"),"Yes","No")</f>
        <v>Yes</v>
      </c>
      <c r="EX52" s="81" t="str">
        <f>IF(AND((RIGHT($EX$3,2)-'[1]Miter Profiles'!$AC$155-'[1]Outside Edges'!$B51)&gt;=5,'[1]Outside Edges'!$Q51="Yes"),"Yes","No")</f>
        <v>Yes</v>
      </c>
      <c r="EY52" s="84" t="str">
        <f>IF(AND((RIGHT($EY$3,2)-'[1]Miter Profiles'!$AC$156-'[1]Outside Edges'!$B51)&gt;=5,'[1]Outside Edges'!$Q51="Yes"),"Yes","No")</f>
        <v>Yes</v>
      </c>
      <c r="EZ52" s="7" t="str">
        <f>IF(AND((RIGHT($EZ$3,2)-'[1]Miter Profiles'!$AC$157-'[1]Outside Edges'!$B51)&gt;=5,'[1]Outside Edges'!$Q51="Yes"),"Yes","No")</f>
        <v>Yes</v>
      </c>
      <c r="FA52" s="68" t="str">
        <f>IF(AND((RIGHT($FA$3,2)-'[1]Miter Profiles'!$AC$158-'[1]Outside Edges'!$B51)&gt;=5,'[1]Outside Edges'!$Q51="Yes"),"Yes","No")</f>
        <v>Yes</v>
      </c>
      <c r="FB52" s="83" t="str">
        <f>IF(AND((RIGHT($FB$3,2)-'[1]Miter Profiles'!$AC$159-'[1]Outside Edges'!$B51)&gt;=5,'[1]Outside Edges'!$Q51="Yes"),"Yes","No")</f>
        <v>Yes</v>
      </c>
      <c r="FC52" s="83" t="str">
        <f>IF(AND((RIGHT($FC$3,2)-'[1]Miter Profiles'!$AC$160-'[1]Outside Edges'!$B51)&gt;=5,'[1]Outside Edges'!$Q51="Yes"),"Yes","No")</f>
        <v>Yes</v>
      </c>
      <c r="FD52" s="81" t="str">
        <f>IF(AND((RIGHT($FD$3,2)-'[1]Miter Profiles'!$AC$161-'[1]Outside Edges'!$B51)&gt;=5,'[1]Outside Edges'!$Q51="Yes"),"Yes","No")</f>
        <v>Yes</v>
      </c>
      <c r="FE52" s="84" t="str">
        <f>IF(AND((RIGHT($FE$3,2)-'[1]Miter Profiles'!$AC$162-'[1]Outside Edges'!$B51)&gt;=5,'[1]Outside Edges'!$Q51="Yes"),"Yes","No")</f>
        <v>Yes</v>
      </c>
      <c r="FF52" s="7" t="str">
        <f>IF(AND((RIGHT($FF$3,2)-'[1]Miter Profiles'!$AC$163-'[1]Outside Edges'!$B51)&gt;=5,'[1]Outside Edges'!$Q51="Yes"),"Yes","No")</f>
        <v>Yes</v>
      </c>
      <c r="FG52" s="68" t="str">
        <f>IF(AND((RIGHT($FG$3,2)-'[1]Miter Profiles'!$AC$164-'[1]Outside Edges'!$B51)&gt;=5,'[1]Outside Edges'!$Q51="Yes"),"Yes","No")</f>
        <v>Yes</v>
      </c>
      <c r="FH52" s="83" t="str">
        <f>IF(AND((RIGHT($FH$3,2)-'[1]Miter Profiles'!$AC$165-'[1]Outside Edges'!$B51)&gt;=5,'[1]Outside Edges'!$Q51="Yes"),"Yes","No")</f>
        <v>Yes</v>
      </c>
      <c r="FI52" s="83" t="str">
        <f>IF(AND((RIGHT($FI$3,2)-'[1]Miter Profiles'!$AC$166-'[1]Outside Edges'!$B51)&gt;=5,'[1]Outside Edges'!$Q51="Yes"),"Yes","No")</f>
        <v>Yes</v>
      </c>
      <c r="FJ52" s="81" t="str">
        <f>IF(AND((RIGHT($FJ$3,2)-'[1]Miter Profiles'!$AC$167-'[1]Outside Edges'!$B51)&gt;=5,'[1]Outside Edges'!$Q51="Yes"),"Yes","No")</f>
        <v>Yes</v>
      </c>
      <c r="FK52" s="84" t="str">
        <f>IF(AND((RIGHT($FK$3,2)-'[1]Miter Profiles'!$AC$168-'[1]Outside Edges'!$B51)&gt;=5,'[1]Outside Edges'!$Q51="Yes"),"Yes","No")</f>
        <v>Yes</v>
      </c>
      <c r="FL52" s="7" t="str">
        <f>IF(AND((RIGHT($FL$3,2)-'[1]Miter Profiles'!$AC$169-'[1]Outside Edges'!$B51)&gt;=5,'[1]Outside Edges'!$Q51="Yes"),"Yes","No")</f>
        <v>Yes</v>
      </c>
      <c r="FM52" s="68" t="str">
        <f>IF(AND((RIGHT($FM$3,2)-'[1]Miter Profiles'!$AC$170-'[1]Outside Edges'!$B51)&gt;=5,'[1]Outside Edges'!$Q51="Yes"),"Yes","No")</f>
        <v>Yes</v>
      </c>
      <c r="FN52" s="83" t="str">
        <f>IF(AND((RIGHT($FN$3,2)-'[1]Miter Profiles'!$AC$171-'[1]Outside Edges'!$B51)&gt;=5,'[1]Outside Edges'!$Q51="Yes"),"Yes","No")</f>
        <v>Yes</v>
      </c>
      <c r="FO52" s="83" t="str">
        <f>IF(AND((RIGHT($FO$3,2)-'[1]Miter Profiles'!$AC$172-'[1]Outside Edges'!$B51)&gt;=5,'[1]Outside Edges'!$Q51="Yes"),"Yes","No")</f>
        <v>Yes</v>
      </c>
      <c r="FP52" s="81" t="str">
        <f>IF(AND((RIGHT($FP$3,2)-'[1]Miter Profiles'!$AC$173-'[1]Outside Edges'!$B51)&gt;=5,'[1]Outside Edges'!$Q51="Yes"),"Yes","No")</f>
        <v>Yes</v>
      </c>
      <c r="FQ52" s="84" t="str">
        <f>IF(AND((RIGHT($FQ$3,2)-'[1]Miter Profiles'!$AC$174-'[1]Outside Edges'!$B51)&gt;=5,'[1]Outside Edges'!$Q51="Yes"),"Yes","No")</f>
        <v>Yes</v>
      </c>
      <c r="FR52" s="7" t="str">
        <f>IF(AND((RIGHT($FR$3,2)-'[1]Miter Profiles'!$AC$175-'[1]Outside Edges'!$B51)&gt;=5,'[1]Outside Edges'!$Q51="Yes"),"Yes","No")</f>
        <v>Yes</v>
      </c>
      <c r="FS52" s="68" t="str">
        <f>IF(AND((RIGHT($FS$3,2)-'[1]Miter Profiles'!$AC$176-'[1]Outside Edges'!$B51)&gt;=5,'[1]Outside Edges'!$Q51="Yes"),"Yes","No")</f>
        <v>Yes</v>
      </c>
      <c r="FT52" s="83" t="str">
        <f>IF(AND((RIGHT($FT$3,2)-'[1]Miter Profiles'!$AC$177-'[1]Outside Edges'!$B51)&gt;=5,'[1]Outside Edges'!$Q51="Yes"),"Yes","No")</f>
        <v>Yes</v>
      </c>
      <c r="FU52" s="83" t="str">
        <f>IF(AND((RIGHT($FU$3,2)-'[1]Miter Profiles'!$AC$178-'[1]Outside Edges'!$B51)&gt;=5,'[1]Outside Edges'!$Q51="Yes"),"Yes","No")</f>
        <v>Yes</v>
      </c>
      <c r="FV52" s="81" t="str">
        <f>IF(AND((RIGHT($V$3,2)-'[1]Miter Profiles'!$AC$179-'[1]Outside Edges'!$B51)&gt;=5,'[1]Outside Edges'!$Q51="Yes"),"Yes","No")</f>
        <v>Yes</v>
      </c>
      <c r="FW52" s="84" t="str">
        <f>IF(AND((RIGHT($FW$3,2)-'[1]Miter Profiles'!$AC$180-'[1]Outside Edges'!$B51)&gt;=5,'[1]Outside Edges'!$Q51="Yes"),"Yes","No")</f>
        <v>No</v>
      </c>
      <c r="FX52" s="197" t="str">
        <f>IF(AND((RIGHT($FX$3,2)-'[1]Miter Profiles'!$AC$181-'[1]Outside Edges'!$B51)&gt;=5,'[1]Outside Edges'!$Q51="Yes"),"Yes","No")</f>
        <v>Yes</v>
      </c>
      <c r="FY52" s="198" t="str">
        <f>IF(AND((RIGHT($FY$3,2)-'[1]Miter Profiles'!$AC$182-'[1]Outside Edges'!$B51)&gt;=5,'[1]Outside Edges'!$Q51="Yes"),"Yes","No")</f>
        <v>Yes</v>
      </c>
      <c r="FZ52" s="200" t="str">
        <f>IF(AND((RIGHT($FZ$3,2)-'[1]Miter Profiles'!$AC$183-'[1]Outside Edges'!$B51)&gt;=5,'[1]Outside Edges'!$Q51="Yes"),"Yes","No")</f>
        <v>No</v>
      </c>
      <c r="GA52" s="201" t="str">
        <f>IF(AND((RIGHT($GA$3,2)-'[1]Miter Profiles'!$AC$184-'[1]Outside Edges'!$B51)&gt;=5,'[1]Outside Edges'!$Q51="Yes"),"Yes","No")</f>
        <v>Yes</v>
      </c>
      <c r="GB52" s="202" t="str">
        <f>IF(AND((RIGHT($GB$3,2)-'[1]Miter Profiles'!$AC$185-'[1]Outside Edges'!$B51)&gt;=5,'[1]Outside Edges'!$Q51="Yes"),"Yes","No")</f>
        <v>Yes</v>
      </c>
      <c r="GC52" s="199" t="str">
        <f>IF(AND((RIGHT($GC$3,2)-'[1]Miter Profiles'!$AC$186-'[1]Outside Edges'!$B51)&gt;=5,'[1]Outside Edges'!$Q51="Yes"),"Yes","No")</f>
        <v>No</v>
      </c>
      <c r="GD52" s="197" t="str">
        <f>IF(AND((RIGHT($GD$3,2)-'[1]Miter Profiles'!$AC$187-'[1]Outside Edges'!$B51)&gt;=5,'[1]Outside Edges'!$Q51="Yes"),"Yes","No")</f>
        <v>Yes</v>
      </c>
      <c r="GE52" s="198" t="str">
        <f>IF(AND((RIGHT($GE$3,2)-'[1]Miter Profiles'!$AC$188-'[1]Outside Edges'!$B51)&gt;=5,'[1]Outside Edges'!$Q51="Yes"),"Yes","No")</f>
        <v>Yes</v>
      </c>
      <c r="GF52" s="200" t="str">
        <f>IF(AND((RIGHT($GF$3,2)-'[1]Miter Profiles'!$AC$189-'[1]Outside Edges'!$B51)&gt;=5,'[1]Outside Edges'!$Q51="Yes"),"Yes","No")</f>
        <v>Yes</v>
      </c>
      <c r="GG52" s="201" t="str">
        <f>IF(AND((RIGHT($GG$3,2)-'[1]Miter Profiles'!$AC$190-'[1]Outside Edges'!$B51)&gt;=5,'[1]Outside Edges'!$Q51="Yes"),"Yes","No")</f>
        <v>Yes</v>
      </c>
      <c r="GH52" s="202" t="str">
        <f>IF(AND((RIGHT($GH$3,2)-'[1]Miter Profiles'!$AC$191-'[1]Outside Edges'!$B51)&gt;=5,'[1]Outside Edges'!$Q51="Yes"),"Yes","No")</f>
        <v>Yes</v>
      </c>
      <c r="GI52" s="199" t="str">
        <f>IF(AND((RIGHT($GI$3,2)-'[1]Miter Profiles'!$AC$192-'[1]Outside Edges'!$B51)&gt;=5,'[1]Outside Edges'!$Q51="Yes"),"Yes","No")</f>
        <v>Yes</v>
      </c>
      <c r="GJ52" s="197" t="str">
        <f>IF(AND((RIGHT($GJ$3,2)-'[1]Miter Profiles'!$AC$193-'[1]Outside Edges'!$B51)&gt;=5,'[1]Outside Edges'!$Q51="Yes"),"Yes","No")</f>
        <v>Yes</v>
      </c>
      <c r="GK52" s="198" t="str">
        <f>IF(AND((RIGHT($GK$3,2)-'[1]Miter Profiles'!$AC$194-'[1]Outside Edges'!$B51)&gt;=5,'[1]Outside Edges'!$Q51="Yes"),"Yes","No")</f>
        <v>Yes</v>
      </c>
      <c r="GL52" s="200" t="str">
        <f>IF(AND((RIGHT($GL$3,2)-'[1]Miter Profiles'!$AC$195-'[1]Outside Edges'!$B51)&gt;=5,'[1]Outside Edges'!$Q51="Yes"),"Yes","No")</f>
        <v>Yes</v>
      </c>
      <c r="GM52" s="201" t="str">
        <f>IF(AND((RIGHT($GM$3,2)-'[1]Miter Profiles'!$AC$196-'[1]Outside Edges'!$B51)&gt;=5,'[1]Outside Edges'!$Q51="Yes"),"Yes","No")</f>
        <v>Yes</v>
      </c>
      <c r="GN52" s="202" t="str">
        <f>IF(AND((RIGHT($GN$3,2)-'[1]Miter Profiles'!$AC$197-'[1]Outside Edges'!$B51)&gt;=5,'[1]Outside Edges'!$Q51="Yes"),"Yes","No")</f>
        <v>Yes</v>
      </c>
      <c r="GO52" s="199" t="str">
        <f>IF(AND((RIGHT($GO$3,2)-'[1]Miter Profiles'!$AC$198-'[1]Outside Edges'!$B51)&gt;=5,'[1]Outside Edges'!$Q51="Yes"),"Yes","No")</f>
        <v>No</v>
      </c>
      <c r="GP52" s="197" t="str">
        <f>IF(AND((RIGHT($GP$3,2)-'[1]Miter Profiles'!$AC$199-'[1]Outside Edges'!$B51)&gt;=5,'[1]Outside Edges'!$Q51="Yes"),"Yes","No")</f>
        <v>Yes</v>
      </c>
      <c r="GQ52" s="198" t="str">
        <f>IF(AND((RIGHT($GQ$3,2)-'[1]Miter Profiles'!$AC$200-'[1]Outside Edges'!$B51)&gt;=5,'[1]Outside Edges'!$Q51="Yes"),"Yes","No")</f>
        <v>Yes</v>
      </c>
      <c r="GR52" s="211" t="str">
        <f>IF(AND((RIGHT($GR$3,2)-'[1]Miter Profiles'!$AC$201-'[1]Outside Edges'!$B51)&gt;=5,'[1]Outside Edges'!$Q51="Yes"),"Yes","No")</f>
        <v>Yes</v>
      </c>
      <c r="GS52" s="197" t="str">
        <f>IF(AND((RIGHT($GS$3,2)-'[1]Miter Profiles'!$AC$202-'[1]Outside Edges'!$B51)&gt;=5,'[1]Outside Edges'!$Q51="Yes"),"Yes","No")</f>
        <v>Yes</v>
      </c>
      <c r="GT52" s="212" t="str">
        <f>IF(AND((RIGHT($GT$3,2)-'[1]Miter Profiles'!$AC$203-'[1]Outside Edges'!$B51)&gt;=5,'[1]Outside Edges'!$Q51="Yes"),"Yes","No")</f>
        <v>Yes</v>
      </c>
      <c r="GU52" s="208" t="str">
        <f>IF(AND((RIGHT($GU$3,2)-'[1]Miter Profiles'!$AC$204-'[1]Outside Edges'!$B51)&gt;=5,'[1]Outside Edges'!$Q51="Yes"),"Yes","No")</f>
        <v>No</v>
      </c>
      <c r="GV52" s="209" t="str">
        <f>IF(AND((RIGHT($GV$3,2)-'[1]Miter Profiles'!$AC$205-'[1]Outside Edges'!$B51)&gt;=5,'[1]Outside Edges'!$Q51="Yes"),"Yes","No")</f>
        <v>Yes</v>
      </c>
      <c r="GW52" s="210" t="str">
        <f>IF(AND((RIGHT($GW$3,2)-'[1]Miter Profiles'!$AC$206-'[1]Outside Edges'!$B51)&gt;=5,'[1]Outside Edges'!$Q51="Yes"),"Yes","No")</f>
        <v>Yes</v>
      </c>
      <c r="GX52" s="200" t="str">
        <f>IF(AND((RIGHT($GX$3,2)-'[1]Miter Profiles'!$AC$207-'[1]Outside Edges'!$B51)&gt;=5,'[1]Outside Edges'!$Q51="Yes"),"Yes","No")</f>
        <v>No</v>
      </c>
      <c r="GY52" s="201" t="str">
        <f>IF(AND((RIGHT($GY$3,2)-'[1]Miter Profiles'!$AC$208-'[1]Outside Edges'!$B51)&gt;=5,'[1]Outside Edges'!$Q51="Yes"),"Yes","No")</f>
        <v>Yes</v>
      </c>
      <c r="GZ52" s="202" t="str">
        <f>IF(AND((RIGHT($GZ$3,2)-'[1]Miter Profiles'!$AC$209-'[1]Outside Edges'!$B51)&gt;=5,'[1]Outside Edges'!$Q51="Yes"),"Yes","No")</f>
        <v>Yes</v>
      </c>
      <c r="HA52" s="199" t="str">
        <f>IF(AND((RIGHT($HA$3,2)-'[1]Miter Profiles'!$AC$210-'[1]Outside Edges'!$B51)&gt;=5,'[1]Outside Edges'!$Q51="Yes"),"Yes","No")</f>
        <v>No</v>
      </c>
      <c r="HB52" s="197" t="str">
        <f>IF(AND((RIGHT($HB$3,2)-'[1]Miter Profiles'!$AC$211-'[1]Outside Edges'!$B51)&gt;=5,'[1]Outside Edges'!$Q51="Yes"),"Yes","No")</f>
        <v>Yes</v>
      </c>
      <c r="HC52" s="198" t="str">
        <f>IF(AND((RIGHT($HC$3,2)-'[1]Miter Profiles'!$AC$212-'[1]Outside Edges'!$B51)&gt;=5,'[1]Outside Edges'!$Q51="Yes"),"Yes","No")</f>
        <v>Yes</v>
      </c>
      <c r="HD52" s="200" t="str">
        <f>IF(AND((RIGHT($HD$3,2)-'[1]Miter Profiles'!$AC$213-'[1]Outside Edges'!$B51)&gt;=5,'[1]Outside Edges'!$Q51="Yes"),"Yes","No")</f>
        <v>No</v>
      </c>
      <c r="HE52" s="202" t="str">
        <f>IF(AND((RIGHT($HE$3,2)-'[1]Miter Profiles'!$AC$214-'[1]Outside Edges'!$B51)&gt;=5,'[1]Outside Edges'!$Q51="Yes"),"Yes","No")</f>
        <v>No</v>
      </c>
      <c r="HF52" s="199" t="str">
        <f>IF(AND((RIGHT($HF$3,2)-'[1]Miter Profiles'!$AC$215-'[1]Outside Edges'!$B51)&gt;=5,'[1]Outside Edges'!$Q51="Yes"),"Yes","No")</f>
        <v>No</v>
      </c>
      <c r="HG52" s="197" t="str">
        <f>IF(AND((RIGHT($HG$3,2)-'[1]Miter Profiles'!$AC$216-'[1]Outside Edges'!$B51)&gt;=5,'[1]Outside Edges'!$Q51="Yes"),"Yes","No")</f>
        <v>Yes</v>
      </c>
      <c r="HH52" s="198" t="str">
        <f>IF(AND((RIGHT($HH$3,2)-'[1]Miter Profiles'!$AC$217-'[1]Outside Edges'!$B51)&gt;=5,'[1]Outside Edges'!$Q51="Yes"),"Yes","No")</f>
        <v>Yes</v>
      </c>
      <c r="HI52" s="200" t="str">
        <f>IF(AND((RIGHT($HI$3,2)-'[1]Miter Profiles'!$AC$218-'[1]Outside Edges'!$B51)&gt;=5,'[1]Outside Edges'!$Q51="Yes"),"Yes","No")</f>
        <v>Yes</v>
      </c>
      <c r="HJ52" s="201" t="str">
        <f>IF(AND((RIGHT($HJ$3,2)-'[1]Miter Profiles'!$AC$219-'[1]Outside Edges'!$B51)&gt;=5,'[1]Outside Edges'!$Q51="Yes"),"Yes","No")</f>
        <v>Yes</v>
      </c>
      <c r="HK52" s="202" t="str">
        <f>IF(AND((RIGHT($HK$3,2)-'[1]Miter Profiles'!$AC$220-'[1]Outside Edges'!$B51)&gt;=5,'[1]Outside Edges'!$Q51="Yes"),"Yes","No")</f>
        <v>Yes</v>
      </c>
      <c r="HL52" s="199" t="str">
        <f>IF(AND((RIGHT($HL$3,2)-'[1]Miter Profiles'!$AC$221-'[1]Outside Edges'!$B51)&gt;=5,'[1]Outside Edges'!$Q51="Yes"),"Yes","No")</f>
        <v>No</v>
      </c>
      <c r="HM52" s="197" t="str">
        <f>IF(AND((RIGHT($HM$3,2)-'[1]Miter Profiles'!$AC$222-'[1]Outside Edges'!$B51)&gt;=5,'[1]Outside Edges'!$Q51="Yes"),"Yes","No")</f>
        <v>Yes</v>
      </c>
      <c r="HN52" s="197" t="str">
        <f>IF(AND((RIGHT($HN$3,2)-'[1]Miter Profiles'!$AC$223-'[1]Outside Edges'!$B51)&gt;=5,'[1]Outside Edges'!$Q51="Yes"),"Yes","No")</f>
        <v>Yes</v>
      </c>
      <c r="HO52" s="201" t="str">
        <f>IF(AND((RIGHT($HO$3,2)-'[1]Miter Profiles'!$AC$224-'[1]Outside Edges'!$B51)&gt;=5,'[1]Outside Edges'!$Q51="Yes"),"Yes","No")</f>
        <v>No</v>
      </c>
      <c r="HP52" s="201" t="str">
        <f>IF(AND((RIGHT($HP$3,2)-'[1]Miter Profiles'!$AC$225-'[1]Outside Edges'!$B51)&gt;=5,'[1]Outside Edges'!$Q51="Yes"),"Yes","No")</f>
        <v>Yes</v>
      </c>
      <c r="HQ52" s="201" t="str">
        <f>IF(AND((RIGHT($HQ$3,3)-'[1]Miter Profiles'!$AC$226-'[1]Outside Edges'!$B51)&gt;=5,'[1]Outside Edges'!$Q51="Yes"),"Yes","No")</f>
        <v>No</v>
      </c>
      <c r="HR52" s="201" t="str">
        <f>IF(AND((RIGHT($HR$3,2)-'[1]Miter Profiles'!$AC$227-'[1]Outside Edges'!$B51)&gt;=5,'[1]Outside Edges'!$Q51="Yes"),"Yes","No")</f>
        <v>No</v>
      </c>
      <c r="HS52" s="197" t="str">
        <f>IF(AND((RIGHT($HS$3,2)-'[1]Miter Profiles'!$AC$228-'[1]Outside Edges'!$B51)&gt;=5,'[1]Outside Edges'!$Q51="Yes"),"Yes","No")</f>
        <v>Yes</v>
      </c>
      <c r="HT52" s="197" t="str">
        <f>IF(AND((RIGHT($HT$3,2)-'[1]Miter Profiles'!$AC$229-'[1]Outside Edges'!$B51)&gt;=5,'[1]Outside Edges'!$Q51="Yes"),"Yes","No")</f>
        <v>Yes</v>
      </c>
      <c r="HU52" s="197" t="str">
        <f>IF(AND((RIGHT($HU$3,2)-'[1]Miter Profiles'!$AC$230-'[1]Outside Edges'!$B51)&gt;=5,'[1]Outside Edges'!$Q51="Yes"),"Yes","No")</f>
        <v>Yes</v>
      </c>
      <c r="HV52" s="201" t="str">
        <f>IF(AND((RIGHT($HV$3,2)-'[1]Miter Profiles'!$AC$231-'[1]Outside Edges'!$B51)&gt;=5,'[1]Outside Edges'!$Q51="Yes"),"Yes","No")</f>
        <v>No</v>
      </c>
      <c r="HW52" s="201" t="str">
        <f>IF(AND((RIGHT($HW$3,2)-'[1]Miter Profiles'!$AC$232-'[1]Outside Edges'!$B51)&gt;=5,'[1]Outside Edges'!$Q51="Yes"),"Yes","No")</f>
        <v>Yes</v>
      </c>
      <c r="HX52" s="201" t="str">
        <f>IF(AND((RIGHT($HX$3,2)-'[1]Miter Profiles'!$AC$233-'[1]Outside Edges'!$B51)&gt;=5,'[1]Outside Edges'!$Q51="Yes"),"Yes","No")</f>
        <v>Yes</v>
      </c>
      <c r="HY52" s="197" t="str">
        <f>IF(AND((RIGHT($HY$3,2)-'[1]Miter Profiles'!$AC$234-'[1]Outside Edges'!$B51)&gt;=5,'[1]Outside Edges'!$Q51="Yes"),"Yes","No")</f>
        <v>No</v>
      </c>
      <c r="HZ52" s="197" t="str">
        <f>IF(AND((RIGHT($HZ$3,2)-'[1]Miter Profiles'!$AC$235-'[1]Outside Edges'!$B51)&gt;=5,'[1]Outside Edges'!$Q51="Yes"),"Yes","No")</f>
        <v>Yes</v>
      </c>
      <c r="IA52" s="197" t="str">
        <f>IF(AND((RIGHT($IA$3,2)-'[1]Miter Profiles'!$AC$236-'[1]Outside Edges'!$B51)&gt;=5,'[1]Outside Edges'!$Q51="Yes"),"Yes","No")</f>
        <v>Yes</v>
      </c>
      <c r="IB52" s="201" t="str">
        <f>IF(AND((RIGHT($IB$3,2)-'[1]Miter Profiles'!$AC$237-'[1]Outside Edges'!$B51)&gt;=5,'[1]Outside Edges'!$Q51="Yes"),"Yes","No")</f>
        <v>Yes</v>
      </c>
      <c r="IC52" s="201" t="str">
        <f>IF(AND((RIGHT($IC$3,2)-'[1]Miter Profiles'!$AC$238-'[1]Outside Edges'!$B51)&gt;=5,'[1]Outside Edges'!$Q51="Yes"),"Yes","No")</f>
        <v>Yes</v>
      </c>
      <c r="ID52" s="201" t="str">
        <f>IF(AND((RIGHT($ID$3,2)-'[1]Miter Profiles'!$AC$239-'[1]Outside Edges'!$B51)&gt;=5,'[1]Outside Edges'!$Q51="Yes"),"Yes","No")</f>
        <v>Yes</v>
      </c>
      <c r="IE52" s="197" t="str">
        <f>IF(AND((RIGHT($IE$3,2)-'[1]Miter Profiles'!$AC$240-'[1]Outside Edges'!$B51)&gt;=5,'[1]Outside Edges'!$Q51="Yes"),"Yes","No")</f>
        <v>No</v>
      </c>
      <c r="IF52" s="197" t="str">
        <f>IF(AND((RIGHT($IF$3,2)-'[1]Miter Profiles'!$AC$241-'[1]Outside Edges'!$B51)&gt;=5,'[1]Outside Edges'!$Q51="Yes"),"Yes","No")</f>
        <v>Yes</v>
      </c>
      <c r="IG52" s="197" t="str">
        <f>IF(AND((RIGHT($IG$3,2)-'[1]Miter Profiles'!$AC$242-'[1]Outside Edges'!$B51)&gt;=5,'[1]Outside Edges'!$Q51="Yes"),"Yes","No")</f>
        <v>Yes</v>
      </c>
      <c r="IH52" s="201" t="str">
        <f>IF(AND((RIGHT($IH$3,2)-'[1]Miter Profiles'!$AC$243-'[1]Outside Edges'!$B51)&gt;=5,'[1]Outside Edges'!$Q51="Yes"),"Yes","No")</f>
        <v>Yes</v>
      </c>
      <c r="II52" s="201" t="str">
        <f>IF(AND((RIGHT($II$3,2)-'[1]Miter Profiles'!$AC$244-'[1]Outside Edges'!$B51)&gt;=5,'[1]Outside Edges'!$Q51="Yes"),"Yes","No")</f>
        <v>Yes</v>
      </c>
      <c r="IJ52" s="201" t="str">
        <f>IF(AND((RIGHT($IJ$3,2)-'[1]Miter Profiles'!$AC$245-'[1]Outside Edges'!$B51)&gt;=5,'[1]Outside Edges'!$Q51="Yes"),"Yes","No")</f>
        <v>Yes</v>
      </c>
      <c r="IK52" s="197" t="str">
        <f>IF(AND((RIGHT($IK$3,2)-'[1]Miter Profiles'!$AC$246-'[1]Outside Edges'!$B51)&gt;=5,'[1]Outside Edges'!$Q51="Yes"),"Yes","No")</f>
        <v>Yes</v>
      </c>
      <c r="IL52" s="197" t="str">
        <f>IF(AND((RIGHT($IL$3,2)-'[1]Miter Profiles'!$AC$247-'[1]Outside Edges'!$B51)&gt;=5,'[1]Outside Edges'!$Q51="Yes"),"Yes","No")</f>
        <v>Yes</v>
      </c>
      <c r="IM52" s="197" t="str">
        <f>IF(AND((RIGHT($IM$3,2)-'[1]Miter Profiles'!$AC$248-'[1]Outside Edges'!$B51)&gt;=5,'[1]Outside Edges'!$Q51="Yes"),"Yes","No")</f>
        <v>Yes</v>
      </c>
      <c r="IN52" s="201" t="str">
        <f>IF(AND((RIGHT($IN$3,2)-'[1]Miter Profiles'!$AC$249-'[1]Outside Edges'!$B51)&gt;=5,'[1]Outside Edges'!$Q51="Yes"),"Yes","No")</f>
        <v>No</v>
      </c>
      <c r="IO52" s="201" t="str">
        <f>IF(AND((RIGHT($IO$3,2)-'[1]Miter Profiles'!$AC$250-'[1]Outside Edges'!$B51)&gt;=5,'[1]Outside Edges'!$Q51="Yes"),"Yes","No")</f>
        <v>Yes</v>
      </c>
      <c r="IP52" s="201" t="str">
        <f>IF(AND((RIGHT($IP$3,2)-'[1]Miter Profiles'!$AC$251-'[1]Outside Edges'!$B51)&gt;=5,'[1]Outside Edges'!$Q51="Yes"),"Yes","No")</f>
        <v>Yes</v>
      </c>
      <c r="IQ52" s="197" t="str">
        <f>IF(AND((RIGHT($IQ$3,2)-'[1]Miter Profiles'!$AC$252-'[1]Outside Edges'!$B51)&gt;=5,'[1]Outside Edges'!$Q51="Yes"),"Yes","No")</f>
        <v>No</v>
      </c>
      <c r="IR52" s="197" t="str">
        <f>IF(AND((RIGHT($IR$3,2)-'[1]Miter Profiles'!$AC$253-'[1]Outside Edges'!$B51)&gt;=5,'[1]Outside Edges'!$Q51="Yes"),"Yes","No")</f>
        <v>Yes</v>
      </c>
      <c r="IS52" s="197" t="str">
        <f>IF(AND((RIGHT($IS$3,2)-'[1]Miter Profiles'!$AC$254-'[1]Outside Edges'!$B51)&gt;=5,'[1]Outside Edges'!$Q51="Yes"),"Yes","No")</f>
        <v>Yes</v>
      </c>
      <c r="IT52" s="201" t="str">
        <f>IF(AND((RIGHT($IT$3,2)-'[1]Miter Profiles'!$AC$255-'[1]Outside Edges'!$B51)&gt;=5,'[1]Outside Edges'!$Q51="Yes"),"Yes","No")</f>
        <v>No</v>
      </c>
      <c r="IU52" s="201" t="str">
        <f>IF(AND((RIGHT($IU$3,2)-'[1]Miter Profiles'!$AC$256-'[1]Outside Edges'!$B51)&gt;=5,'[1]Outside Edges'!$Q51="Yes"),"Yes","No")</f>
        <v>Yes</v>
      </c>
      <c r="IV52" s="201" t="str">
        <f>IF(AND((RIGHT($IV$3,2)-'[1]Miter Profiles'!$AC$257-'[1]Outside Edges'!$B51)&gt;=5,'[1]Outside Edges'!$Q51="Yes"),"Yes","No")</f>
        <v>Yes</v>
      </c>
      <c r="IW52" s="197" t="str">
        <f>IF(AND((RIGHT($IW$3,2)-'[1]Miter Profiles'!$AC$258-'[1]Outside Edges'!$B51)&gt;=5,'[1]Outside Edges'!$Q51="Yes"),"Yes","No")</f>
        <v>Yes</v>
      </c>
      <c r="IX52" s="197" t="str">
        <f>IF(AND((RIGHT($IX$3,2)-'[1]Miter Profiles'!$AC$259-'[1]Outside Edges'!$B51)&gt;=5,'[1]Outside Edges'!$Q51="Yes"),"Yes","No")</f>
        <v>Yes</v>
      </c>
      <c r="IY52" s="197" t="str">
        <f>IF(AND((RIGHT($IY$3,2)-'[1]Miter Profiles'!$AC$260-'[1]Outside Edges'!$B51)&gt;=5,'[1]Outside Edges'!$Q51="Yes"),"Yes","No")</f>
        <v>Yes</v>
      </c>
      <c r="IZ52" s="201" t="str">
        <f>IF(AND((RIGHT($IZ$3,2)-'[1]Miter Profiles'!$AC$261-'[1]Outside Edges'!$B51)&gt;=5,'[1]Outside Edges'!$Q51="Yes"),"Yes","No")</f>
        <v>No</v>
      </c>
      <c r="JA52" s="201" t="str">
        <f>IF(AND((RIGHT($JA$3,2)-'[1]Miter Profiles'!$AC$262-'[1]Outside Edges'!$B51)&gt;=5,'[1]Outside Edges'!$Q51="Yes"),"Yes","No")</f>
        <v>Yes</v>
      </c>
      <c r="JB52" s="201" t="str">
        <f>IF(AND((RIGHT($JB$3,2)-'[1]Miter Profiles'!$AC$263-'[1]Outside Edges'!$B51)&gt;=5,'[1]Outside Edges'!$Q51="Yes"),"Yes","No")</f>
        <v>Yes</v>
      </c>
      <c r="JC52" s="197" t="str">
        <f>IF(AND((RIGHT($JC$3,2)-'[1]Miter Profiles'!$AC$264-'[1]Outside Edges'!$B51)&gt;=5,'[1]Outside Edges'!$Q51="Yes"),"Yes","No")</f>
        <v>Yes</v>
      </c>
      <c r="JD52" s="197" t="str">
        <f>IF(AND((RIGHT($JD$3,2)-'[1]Miter Profiles'!$AC$265-'[1]Outside Edges'!$B51)&gt;=5,'[1]Outside Edges'!$Q51="Yes"),"Yes","No")</f>
        <v>Yes</v>
      </c>
      <c r="JE52" s="197" t="str">
        <f>IF(AND((RIGHT($JE$3,2)-'[1]Miter Profiles'!$AC$266-'[1]Outside Edges'!$B51)&gt;=5,'[1]Outside Edges'!$Q51="Yes"),"Yes","No")</f>
        <v>Yes</v>
      </c>
      <c r="JF52" s="201" t="str">
        <f>IF(AND((RIGHT($JF$3,2)-'[1]Miter Profiles'!$AC$267-'[1]Outside Edges'!$B51)&gt;=5,'[1]Outside Edges'!$Q51="Yes"),"Yes","No")</f>
        <v>No</v>
      </c>
      <c r="JG52" s="201" t="str">
        <f>IF(AND((RIGHT($JG$3,2)-'[1]Miter Profiles'!$AC$268-'[1]Outside Edges'!$B51)&gt;=5,'[1]Outside Edges'!$Q51="Yes"),"Yes","No")</f>
        <v>Yes</v>
      </c>
      <c r="JH52" s="201" t="str">
        <f>IF(AND((RIGHT($JH$3,2)-'[1]Miter Profiles'!$AC$269-'[1]Outside Edges'!$B51)&gt;=5,'[1]Outside Edges'!$Q51="Yes"),"Yes","No")</f>
        <v>Yes</v>
      </c>
      <c r="JI52" s="197" t="str">
        <f>IF(AND((RIGHT($JI$3,2)-'[1]Miter Profiles'!$AC$270-'[1]Outside Edges'!$B51)&gt;=5,'[1]Outside Edges'!$Q51="Yes"),"Yes","No")</f>
        <v>Yes</v>
      </c>
      <c r="JJ52" s="197" t="str">
        <f>IF(AND((RIGHT($JJ$3,2)-'[1]Miter Profiles'!$AC$271-'[1]Outside Edges'!$B51)&gt;=5,'[1]Outside Edges'!$Q51="Yes"),"Yes","No")</f>
        <v>Yes</v>
      </c>
      <c r="JK52" s="197" t="str">
        <f>IF(AND((RIGHT($JK$3,2)-'[1]Miter Profiles'!$AC$272-'[1]Outside Edges'!$B51)&gt;=5,'[1]Outside Edges'!$Q51="Yes"),"Yes","No")</f>
        <v>Yes</v>
      </c>
      <c r="JL52" s="201" t="str">
        <f>IF(AND((RIGHT($JL$3,2)-'[1]Miter Profiles'!$AC$273-'[1]Outside Edges'!$B51)&gt;=5,'[1]Outside Edges'!$Q51="Yes"),"Yes","No")</f>
        <v>Yes</v>
      </c>
      <c r="JM52" s="201" t="str">
        <f>IF(AND((RIGHT($JM$3,2)-'[1]Miter Profiles'!$AC$274-'[1]Outside Edges'!$B51)&gt;=5,'[1]Outside Edges'!$Q51="Yes"),"Yes","No")</f>
        <v>Yes</v>
      </c>
      <c r="JN52" s="201" t="str">
        <f>IF(AND((RIGHT($JN$3,2)-'[1]Miter Profiles'!$AC$275-'[1]Outside Edges'!$B51)&gt;=5,'[1]Outside Edges'!$Q51="Yes"),"Yes","No")</f>
        <v>Yes</v>
      </c>
      <c r="JO52" s="197" t="str">
        <f>IF(AND((RIGHT($JO$3,2)-'[1]Miter Profiles'!$AC$276-'[1]Outside Edges'!$B51)&gt;=5,'[1]Outside Edges'!$Q51="Yes"),"Yes","No")</f>
        <v>Yes</v>
      </c>
      <c r="JP52" s="197" t="str">
        <f>IF(AND((RIGHT($JP$3,2)-'[1]Miter Profiles'!$AC$277-'[1]Outside Edges'!$B51)&gt;=5,'[1]Outside Edges'!$Q51="Yes"),"Yes","No")</f>
        <v>Yes</v>
      </c>
      <c r="JQ52" s="197" t="str">
        <f>IF(AND((RIGHT($JQ$3,2)-'[1]Miter Profiles'!$AC$278-'[1]Outside Edges'!$B51)&gt;=5,'[1]Outside Edges'!$Q51="Yes"),"Yes","No")</f>
        <v>Yes</v>
      </c>
      <c r="JR52" s="201" t="str">
        <f>IF(AND((RIGHT($JR$3,2)-'[1]Miter Profiles'!$AC$279-'[1]Outside Edges'!$B51)&gt;=5,'[1]Outside Edges'!$Q51="Yes"),"Yes","No")</f>
        <v>No</v>
      </c>
      <c r="JS52" s="201" t="str">
        <f>IF(AND((RIGHT($JS$3,2)-'[1]Miter Profiles'!$AC$280-'[1]Outside Edges'!$B51)&gt;=5,'[1]Outside Edges'!$Q51="Yes"),"Yes","No")</f>
        <v>No</v>
      </c>
      <c r="JT52" s="201" t="str">
        <f>IF(AND((RIGHT($JT$3,2)-'[1]Miter Profiles'!$AC$281-'[1]Outside Edges'!$B51)&gt;=5,'[1]Outside Edges'!$Q51="Yes"),"Yes","No")</f>
        <v>Yes</v>
      </c>
      <c r="JU52" s="197" t="str">
        <f>IF(AND((RIGHT($JU$3,2)-'[1]Miter Profiles'!$AC$282-'[1]Outside Edges'!$B51)&gt;=5,'[1]Outside Edges'!$Q51="Yes"),"Yes","No")</f>
        <v>No</v>
      </c>
      <c r="JV52" s="197" t="str">
        <f>IF(AND((RIGHT($JV$3,2)-'[1]Miter Profiles'!$AC$283-'[1]Outside Edges'!$B51)&gt;=5,'[1]Outside Edges'!$Q51="Yes"),"Yes","No")</f>
        <v>No</v>
      </c>
      <c r="JW52" s="197" t="str">
        <f>IF(AND((RIGHT($JW$3,2)-'[1]Miter Profiles'!$AC$284-'[1]Outside Edges'!$B51)&gt;=5,'[1]Outside Edges'!$Q51="Yes"),"Yes","No")</f>
        <v>Yes</v>
      </c>
      <c r="JX52" s="201" t="str">
        <f>IF(AND((RIGHT($JX$3,2)-'[1]Miter Profiles'!$AC$285-'[1]Outside Edges'!$B51)&gt;=5,'[1]Outside Edges'!$Q51="Yes"),"Yes","No")</f>
        <v>Yes</v>
      </c>
      <c r="JY52" s="201" t="str">
        <f>IF(AND((RIGHT($JY$3,2)-'[1]Miter Profiles'!$AC$286-'[1]Outside Edges'!$B51)&gt;=5,'[1]Outside Edges'!$Q51="Yes"),"Yes","No")</f>
        <v>Yes</v>
      </c>
      <c r="JZ52" s="201" t="str">
        <f>IF(AND((RIGHT($JZ$3,2)-'[1]Miter Profiles'!$AC$287-'[1]Outside Edges'!$B51)&gt;=5,'[1]Outside Edges'!$Q51="Yes"),"Yes","No")</f>
        <v>Yes</v>
      </c>
      <c r="KA52" s="197" t="str">
        <f>IF(AND((RIGHT($KA$3,2)-'[1]Miter Profiles'!$AC$288-'[1]Outside Edges'!$B51)&gt;=5,'[1]Outside Edges'!$Q51="Yes"),"Yes","No")</f>
        <v>Yes</v>
      </c>
      <c r="KB52" s="197" t="str">
        <f>IF(AND((RIGHT($KB$3,2)-'[1]Miter Profiles'!$AC$289-'[1]Outside Edges'!$B51)&gt;=5,'[1]Outside Edges'!$Q51="Yes"),"Yes","No")</f>
        <v>Yes</v>
      </c>
      <c r="KC52" s="197" t="str">
        <f>IF(AND((RIGHT($KC$3,2)-'[1]Miter Profiles'!$AC$290-'[1]Outside Edges'!$B51)&gt;=5,'[1]Outside Edges'!$Q51="Yes"),"Yes","No")</f>
        <v>Yes</v>
      </c>
      <c r="KD52" s="201" t="str">
        <f>IF(AND((RIGHT($KD$3,2)-'[1]Miter Profiles'!$AC$291-'[1]Outside Edges'!$B51)&gt;=5,'[1]Outside Edges'!$Q51="Yes"),"Yes","No")</f>
        <v>No</v>
      </c>
      <c r="KE52" s="201" t="str">
        <f>IF(AND((RIGHT($KE$3,2)-'[1]Miter Profiles'!$AC$292-'[1]Outside Edges'!$B51)&gt;=5,'[1]Outside Edges'!$Q51="Yes"),"Yes","No")</f>
        <v>Yes</v>
      </c>
      <c r="KF52" s="201" t="str">
        <f>IF(AND((RIGHT($KF$3,2)-'[1]Miter Profiles'!$AC$293-'[1]Outside Edges'!$B51)&gt;=5,'[1]Outside Edges'!$Q51="Yes"),"Yes","No")</f>
        <v>Yes</v>
      </c>
      <c r="KG52" s="197" t="str">
        <f>IF(AND((RIGHT($KG$3,2)-'[1]Miter Profiles'!$AC$294-'[1]Outside Edges'!$B51)&gt;=5,'[1]Outside Edges'!$Q51="Yes"),"Yes","No")</f>
        <v>Yes</v>
      </c>
      <c r="KH52" s="197" t="str">
        <f>IF(AND((RIGHT($KH$3,2)-'[1]Miter Profiles'!$AC$295-'[1]Outside Edges'!$B51)&gt;=5,'[1]Outside Edges'!$Q51="Yes"),"Yes","No")</f>
        <v>Yes</v>
      </c>
      <c r="KI52" s="197" t="str">
        <f>IF(AND((RIGHT($KI$3,2)-'[1]Miter Profiles'!$AC$296-'[1]Outside Edges'!$B51)&gt;=5,'[1]Outside Edges'!$Q51="Yes"),"Yes","No")</f>
        <v>Yes</v>
      </c>
      <c r="KJ52" s="201" t="str">
        <f>IF(AND((RIGHT($KJ$3,2)-'[1]Miter Profiles'!$AC$297-'[1]Outside Edges'!$B51)&gt;=5,'[1]Outside Edges'!$Q51="Yes"),"Yes","No")</f>
        <v>Yes</v>
      </c>
      <c r="KK52" s="201" t="str">
        <f>IF(AND((RIGHT($KK$3,2)-'[1]Miter Profiles'!$AC$298-'[1]Outside Edges'!$B51)&gt;=5,'[1]Outside Edges'!$Q51="Yes"),"Yes","No")</f>
        <v>Yes</v>
      </c>
      <c r="KL52" s="201" t="str">
        <f>IF(AND((RIGHT($KL$3,2)-'[1]Miter Profiles'!$AC$299-'[1]Outside Edges'!$B51)&gt;=5,'[1]Outside Edges'!$Q51="Yes"),"Yes","No")</f>
        <v>Yes</v>
      </c>
      <c r="KM52" s="197" t="str">
        <f>IF(AND((RIGHT($KM$3,2)-'[1]Miter Profiles'!$AC$300-'[1]Outside Edges'!$B51)&gt;=5,'[1]Outside Edges'!$Q51="Yes"),"Yes","No")</f>
        <v>Yes</v>
      </c>
      <c r="KN52" s="197" t="str">
        <f>IF(AND((RIGHT($KN$3,2)-'[1]Miter Profiles'!$AC$301-'[1]Outside Edges'!$B51)&gt;=5,'[1]Outside Edges'!$Q51="Yes"),"Yes","No")</f>
        <v>Yes</v>
      </c>
      <c r="KO52" s="197" t="str">
        <f>IF(AND((RIGHT($KO$3,2)-'[1]Miter Profiles'!$AC$302-'[1]Outside Edges'!$B51)&gt;=5,'[1]Outside Edges'!$Q51="Yes"),"Yes","No")</f>
        <v>Yes</v>
      </c>
      <c r="KP52" s="201" t="str">
        <f>IF(AND((RIGHT($KP$3,2)-'[1]Miter Profiles'!$AC$303-'[1]Outside Edges'!$B51)&gt;=5,'[1]Outside Edges'!$Q51="Yes"),"Yes","No")</f>
        <v>Yes</v>
      </c>
      <c r="KQ52" s="201" t="str">
        <f>IF(AND((RIGHT($KQ$3,2)-'[1]Miter Profiles'!$AC$304-'[1]Outside Edges'!$B51)&gt;=5,'[1]Outside Edges'!$Q51="Yes"),"Yes","No")</f>
        <v>Yes</v>
      </c>
      <c r="KR52" s="201" t="str">
        <f>IF(AND((RIGHT($KR$3,2)-'[1]Miter Profiles'!$AC$305-'[1]Outside Edges'!$B51)&gt;=5,'[1]Outside Edges'!$Q51="Yes"),"Yes","No")</f>
        <v>Yes</v>
      </c>
      <c r="KS52" s="197" t="str">
        <f>IF(AND((RIGHT($KS$3,2)-'[1]Miter Profiles'!$AC$306-'[1]Outside Edges'!$B51)&gt;=5,'[1]Outside Edges'!$Q51="Yes"),"Yes","No")</f>
        <v>Yes</v>
      </c>
      <c r="KT52" s="197" t="str">
        <f>IF(AND((RIGHT($KT$3,2)-'[1]Miter Profiles'!$AC$307-'[1]Outside Edges'!$B51)&gt;=5,'[1]Outside Edges'!$Q51="Yes"),"Yes","No")</f>
        <v>Yes</v>
      </c>
      <c r="KU52" s="197" t="str">
        <f>IF(AND((RIGHT($KU$3,2)-'[1]Miter Profiles'!$AC$308-'[1]Outside Edges'!$B51)&gt;=5,'[1]Outside Edges'!$Q51="Yes"),"Yes","No")</f>
        <v>Yes</v>
      </c>
      <c r="KV52" s="201" t="str">
        <f>IF(AND((RIGHT($KV$3,2)-'[1]Miter Profiles'!$AC$309-'[1]Outside Edges'!$B51)&gt;=5,'[1]Outside Edges'!$Q51="Yes"),"Yes","No")</f>
        <v>No</v>
      </c>
      <c r="KW52" s="201" t="str">
        <f>IF(AND((RIGHT($KW$3,2)-'[1]Miter Profiles'!$AC$310-'[1]Outside Edges'!$B51)&gt;=5,'[1]Outside Edges'!$Q51="Yes"),"Yes","No")</f>
        <v>Yes</v>
      </c>
      <c r="KX52" s="201" t="str">
        <f>IF(AND((RIGHT($KX$3,2)-'[1]Miter Profiles'!$AC$311-'[1]Outside Edges'!$B51)&gt;=5,'[1]Outside Edges'!$Q51="Yes"),"Yes","No")</f>
        <v>Yes</v>
      </c>
      <c r="KY52" s="197" t="str">
        <f>IF(AND((RIGHT($KY$3,2)-'[1]Miter Profiles'!$AC$312-'[1]Outside Edges'!$B51)&gt;=5,'[1]Outside Edges'!$Q51="Yes"),"Yes","No")</f>
        <v>No</v>
      </c>
      <c r="KZ52" s="197" t="str">
        <f>IF(AND((RIGHT($KZ$3,2)-'[1]Miter Profiles'!$AC$313-'[1]Outside Edges'!$B51)&gt;=5,'[1]Outside Edges'!$Q51="Yes"),"Yes","No")</f>
        <v>Yes</v>
      </c>
      <c r="LA52" s="197" t="str">
        <f>IF(AND((RIGHT($LA$3,2)-'[1]Miter Profiles'!$AC$314-'[1]Outside Edges'!$B51)&gt;=5,'[1]Outside Edges'!$Q51="Yes"),"Yes","No")</f>
        <v>Yes</v>
      </c>
      <c r="LB52" s="201" t="str">
        <f>IF(AND((RIGHT($LB$3,2)-'[1]Miter Profiles'!$AC$315-'[1]Outside Edges'!$B51)&gt;=5,'[1]Outside Edges'!$Q51="Yes"),"Yes","No")</f>
        <v>No</v>
      </c>
      <c r="LC52" s="201" t="str">
        <f>IF(AND((RIGHT($LC$3,2)-'[1]Miter Profiles'!$AC$316-'[1]Outside Edges'!$B51)&gt;=5,'[1]Outside Edges'!$Q51="Yes"),"Yes","No")</f>
        <v>No</v>
      </c>
      <c r="LD52" s="201" t="str">
        <f>IF(AND((RIGHT($LD$3,2)-'[1]Miter Profiles'!$AC$317-'[1]Outside Edges'!$B51)&gt;=5,'[1]Outside Edges'!$Q51="Yes"),"Yes","No")</f>
        <v>No</v>
      </c>
      <c r="LE52" s="201" t="str">
        <f>IF(AND((RIGHT($LE$3,2)-'[1]Miter Profiles'!$AC$318-'[1]Outside Edges'!$B51)&gt;=5,'[1]Outside Edges'!$Q51="Yes"),"Yes","No")</f>
        <v>No</v>
      </c>
      <c r="LF52" s="197" t="str">
        <f>IF(AND((RIGHT($LF$3,2)-'[1]Miter Profiles'!$AC$319-'[1]Outside Edges'!$B51)&gt;=5,'[1]Outside Edges'!$Q51="Yes"),"Yes","No")</f>
        <v>No</v>
      </c>
      <c r="LG52" s="197" t="str">
        <f>IF(AND((RIGHT($LG$3,2)-'[1]Miter Profiles'!$AC$320-'[1]Outside Edges'!$B51)&gt;=5,'[1]Outside Edges'!$Q51="Yes"),"Yes","No")</f>
        <v>No</v>
      </c>
      <c r="LH52" s="197" t="str">
        <f>IF(AND((RIGHT($LH$3,2)-'[1]Miter Profiles'!$AC$321-'[1]Outside Edges'!$B51)&gt;=5,'[1]Outside Edges'!$Q51="Yes"),"Yes","No")</f>
        <v>No</v>
      </c>
      <c r="LI52" s="197" t="str">
        <f>IF(AND((RIGHT($LI$3,2)-'[1]Miter Profiles'!$AC$322-'[1]Outside Edges'!$B51)&gt;=5,'[1]Outside Edges'!$Q51="Yes"),"Yes","No")</f>
        <v>No</v>
      </c>
      <c r="LJ52" s="201" t="str">
        <f>IF(AND((RIGHT($LJ$3,2)-'[1]Miter Profiles'!$AC$323-'[1]Outside Edges'!$B51)&gt;=5,'[1]Outside Edges'!$Q51="Yes"),"Yes","No")</f>
        <v>No</v>
      </c>
      <c r="LK52" s="201" t="str">
        <f>IF(AND((RIGHT($LK$3,2)-'[1]Miter Profiles'!$AC$324-'[1]Outside Edges'!$B51)&gt;=5,'[1]Outside Edges'!$Q51="Yes"),"Yes","No")</f>
        <v>Yes</v>
      </c>
      <c r="LL52" s="201" t="str">
        <f>IF(AND((RIGHT($LL$3,2)-'[1]Miter Profiles'!$AC$325-'[1]Outside Edges'!$B51)&gt;=5,'[1]Outside Edges'!$Q51="Yes"),"Yes","No")</f>
        <v>Yes</v>
      </c>
      <c r="LM52" s="197" t="str">
        <f>IF(AND((RIGHT($LM$3,2)-'[1]Miter Profiles'!$AC$326-'[1]Outside Edges'!$B51)&gt;=5,'[1]Outside Edges'!$Q51="Yes"),"Yes","No")</f>
        <v>Yes</v>
      </c>
      <c r="LN52" s="197" t="str">
        <f>IF(AND((RIGHT($LN$3,2)-'[1]Miter Profiles'!$AC$327-'[1]Outside Edges'!$B51)&gt;=5,'[1]Outside Edges'!$Q51="Yes"),"Yes","No")</f>
        <v>Yes</v>
      </c>
      <c r="LO52" s="197" t="str">
        <f>IF(AND((RIGHT($LO$3,2)-'[1]Miter Profiles'!$AC$328-'[1]Outside Edges'!$B51)&gt;=5,'[1]Outside Edges'!$Q51="Yes"),"Yes","No")</f>
        <v>Yes</v>
      </c>
      <c r="LP52" s="201" t="str">
        <f>IF(AND((RIGHT($LP$3,2)-'[1]Miter Profiles'!$AC$329-'[1]Outside Edges'!$B51)&gt;=5,'[1]Outside Edges'!$Q51="Yes"),"Yes","No")</f>
        <v>No</v>
      </c>
      <c r="LQ52" s="201" t="str">
        <f>IF(AND((RIGHT($LQ$3,2)-'[1]Miter Profiles'!$AC$330-'[1]Outside Edges'!$B51)&gt;=5,'[1]Outside Edges'!$Q51="Yes"),"Yes","No")</f>
        <v>Yes</v>
      </c>
      <c r="LR52" s="201" t="str">
        <f>IF(AND((RIGHT($LR$3,2)-'[1]Miter Profiles'!$AC$331-'[1]Outside Edges'!$B51)&gt;=5,'[1]Outside Edges'!$Q51="Yes"),"Yes","No")</f>
        <v>Yes</v>
      </c>
      <c r="LS52" s="197" t="str">
        <f>IF(AND((RIGHT($LS$3,2)-'[1]Miter Profiles'!$AC$332-'[1]Outside Edges'!$B51)&gt;=5,'[1]Outside Edges'!$Q51="Yes"),"Yes","No")</f>
        <v>No</v>
      </c>
      <c r="LT52" s="197" t="str">
        <f>IF(AND((RIGHT($LT$3,2)-'[1]Miter Profiles'!$AC$333-'[1]Outside Edges'!$B51)&gt;=5,'[1]Outside Edges'!$Q51="Yes"),"Yes","No")</f>
        <v>Yes</v>
      </c>
      <c r="LU52" s="197" t="str">
        <f>IF(AND((RIGHT($LU$3,2)-'[1]Miter Profiles'!$AC$334-'[1]Outside Edges'!$B51)&gt;=5,'[1]Outside Edges'!$Q51="Yes"),"Yes","No")</f>
        <v>Yes</v>
      </c>
      <c r="LV52" s="201" t="str">
        <f>IF(AND((RIGHT($LV$3,2)-'[1]Miter Profiles'!$AC$335-'[1]Outside Edges'!$B51)&gt;=5,'[1]Outside Edges'!$Q51="Yes"),"Yes","No")</f>
        <v>No</v>
      </c>
      <c r="LW52" s="201" t="str">
        <f>IF(AND((RIGHT($LW$3,2)-'[1]Miter Profiles'!$AC$336-'[1]Outside Edges'!$B51)&gt;=5,'[1]Outside Edges'!$Q51="Yes"),"Yes","No")</f>
        <v>Yes</v>
      </c>
      <c r="LX52" s="201" t="str">
        <f>IF(AND((RIGHT($LX$3,2)-'[1]Miter Profiles'!$AC$337-'[1]Outside Edges'!$B51)&gt;=5,'[1]Outside Edges'!$Q51="Yes"),"Yes","No")</f>
        <v>Yes</v>
      </c>
      <c r="LY52" s="197" t="str">
        <f>IF(AND((RIGHT($LY$3,2)-'[1]Miter Profiles'!$AC$338-'[1]Outside Edges'!$B51)&gt;=5,'[1]Outside Edges'!$Q51="Yes"),"Yes","No")</f>
        <v>No</v>
      </c>
      <c r="LZ52" s="197" t="str">
        <f>IF(AND((RIGHT($LZ$3,2)-'[1]Miter Profiles'!$AC$339-'[1]Outside Edges'!$B51)&gt;=5,'[1]Outside Edges'!$Q51="Yes"),"Yes","No")</f>
        <v>Yes</v>
      </c>
      <c r="MA52" s="197" t="str">
        <f>IF(AND((RIGHT($MA$3,2)-'[1]Miter Profiles'!$AC$340-'[1]Outside Edges'!$B51)&gt;=5,'[1]Outside Edges'!$Q51="Yes"),"Yes","No")</f>
        <v>Yes</v>
      </c>
      <c r="MB52" s="201" t="str">
        <f>IF(AND((RIGHT($MB$3,2)-'[1]Miter Profiles'!$AC$341-'[1]Outside Edges'!$B51)&gt;=5,'[1]Outside Edges'!$Q51="Yes"),"Yes","No")</f>
        <v>No</v>
      </c>
      <c r="MC52" s="201" t="str">
        <f>IF(AND((RIGHT($MC$3,2)-'[1]Miter Profiles'!$AC$342-'[1]Outside Edges'!$B51)&gt;=5,'[1]Outside Edges'!$Q51="Yes"),"Yes","No")</f>
        <v>Yes</v>
      </c>
      <c r="MD52" s="201" t="str">
        <f>IF(AND((RIGHT($MD$3,2)-'[1]Miter Profiles'!$AC$343-'[1]Outside Edges'!$B51)&gt;=5,'[1]Outside Edges'!$Q51="Yes"),"Yes","No")</f>
        <v>Yes</v>
      </c>
      <c r="ME52" s="197" t="str">
        <f>IF(AND((RIGHT($ME$3,2)-'[1]Miter Profiles'!$AC$344-'[1]Outside Edges'!$B51)&gt;=5,'[1]Outside Edges'!$Q51="Yes"),"Yes","No")</f>
        <v>Yes</v>
      </c>
      <c r="MF52" s="197" t="str">
        <f>IF(AND((RIGHT($MF$3,2)-'[1]Miter Profiles'!$AC$345-'[1]Outside Edges'!$B51)&gt;=5,'[1]Outside Edges'!$Q51="Yes"),"Yes","No")</f>
        <v>Yes</v>
      </c>
      <c r="MG52" s="197" t="str">
        <f>IF(AND((RIGHT($MG$3,2)-'[1]Miter Profiles'!$AC$346-'[1]Outside Edges'!$B51)&gt;=5,'[1]Outside Edges'!$Q51="Yes"),"Yes","No")</f>
        <v>Yes</v>
      </c>
      <c r="MH52" s="201" t="str">
        <f>IF(AND((RIGHT($MH$3,2)-'[1]Miter Profiles'!$AC$347-'[1]Outside Edges'!$B51)&gt;=5,'[1]Outside Edges'!$Q51="Yes"),"Yes","No")</f>
        <v>Yes</v>
      </c>
      <c r="MI52" s="201" t="str">
        <f>IF(AND((RIGHT($MI$3,2)-'[1]Miter Profiles'!$AC$348-'[1]Outside Edges'!$B51)&gt;=5,'[1]Outside Edges'!$Q51="Yes"),"Yes","No")</f>
        <v>Yes</v>
      </c>
      <c r="MJ52" s="201" t="str">
        <f>IF(AND((RIGHT($MJ$3,2)-'[1]Miter Profiles'!$AC$349-'[1]Outside Edges'!$B51)&gt;=5,'[1]Outside Edges'!$Q51="Yes"),"Yes","No")</f>
        <v>Yes</v>
      </c>
      <c r="MK52" s="197" t="str">
        <f>IF(AND((RIGHT($MK$3,2)-'[1]Miter Profiles'!$AC$350-'[1]Outside Edges'!$B51)&gt;=5,'[1]Outside Edges'!$Q51="Yes"),"Yes","No")</f>
        <v>Yes</v>
      </c>
      <c r="ML52" s="197" t="str">
        <f>IF(AND((RIGHT($ML$3,2)-'[1]Miter Profiles'!$AC$351-'[1]Outside Edges'!$B51)&gt;=5,'[1]Outside Edges'!$Q51="Yes"),"Yes","No")</f>
        <v>Yes</v>
      </c>
      <c r="MM52" s="197" t="str">
        <f>IF(AND((RIGHT($MM$3,2)-'[1]Miter Profiles'!$AC$352-'[1]Outside Edges'!$B51)&gt;=5,'[1]Outside Edges'!$Q51="Yes"),"Yes","No")</f>
        <v>Yes</v>
      </c>
      <c r="MN52" s="201" t="str">
        <f>IF(AND((RIGHT($MK$3,2)-'[1]Miter Profiles'!$AC$353-'[1]Outside Edges'!$B51)&gt;=5,'[1]Outside Edges'!$Q51="Yes"),"Yes","No")</f>
        <v>Yes</v>
      </c>
      <c r="MO52" s="201" t="str">
        <f>IF(AND((RIGHT($ML$3,2)-'[1]Miter Profiles'!$AC$354-'[1]Outside Edges'!$B51)&gt;=5,'[1]Outside Edges'!$Q51="Yes"),"Yes","No")</f>
        <v>Yes</v>
      </c>
      <c r="MP52" s="201" t="str">
        <f>IF(AND((RIGHT($MM$3,2)-'[1]Miter Profiles'!$AC$355-'[1]Outside Edges'!$B51)&gt;=5,'[1]Outside Edges'!$Q51="Yes"),"Yes","No")</f>
        <v>Yes</v>
      </c>
      <c r="MQ52" s="197" t="str">
        <f>IF(AND((RIGHT($MK$3,2)-'[1]Miter Profiles'!$AC$356-'[1]Outside Edges'!$B51)&gt;=5,'[1]Outside Edges'!$Q51="Yes"),"Yes","No")</f>
        <v>No</v>
      </c>
      <c r="MR52" s="197" t="str">
        <f>IF(AND((RIGHT($ML$3,2)-'[1]Miter Profiles'!$AC$357-'[1]Outside Edges'!$B51)&gt;=5,'[1]Outside Edges'!$Q51="Yes"),"Yes","No")</f>
        <v>Yes</v>
      </c>
      <c r="MS52" s="197" t="str">
        <f>IF(AND((RIGHT($MM$3,2)-'[1]Miter Profiles'!$AC$358-'[1]Outside Edges'!$B51)&gt;=5,'[1]Outside Edges'!$Q51="Yes"),"Yes","No")</f>
        <v>Yes</v>
      </c>
      <c r="MT52" s="201" t="str">
        <f>IF(AND((RIGHT($MK$3,2)-'[1]Miter Profiles'!$AC$359-'[1]Outside Edges'!$B51)&gt;=5,'[1]Outside Edges'!$Q51="Yes"),"Yes","No")</f>
        <v>No</v>
      </c>
      <c r="MU52" s="201" t="str">
        <f>IF(AND((RIGHT($ML$3,2)-'[1]Miter Profiles'!$AC$360-'[1]Outside Edges'!$B51)&gt;=5,'[1]Outside Edges'!$Q51="Yes"),"Yes","No")</f>
        <v>Yes</v>
      </c>
      <c r="MV52" s="201" t="str">
        <f>IF(AND((RIGHT($MM$3,2)-'[1]Miter Profiles'!$AC$361-'[1]Outside Edges'!$B51)&gt;=5,'[1]Outside Edges'!$Q51="Yes"),"Yes","No")</f>
        <v>Yes</v>
      </c>
    </row>
    <row r="53" spans="1:360" ht="15.75" customHeight="1" thickBot="1" x14ac:dyDescent="0.25">
      <c r="A53" s="371" t="str">
        <f>IF('[1]Outside Edges'!$A52&lt;&gt;"",'[1]Outside Edges'!$A52,"")</f>
        <v>D50</v>
      </c>
      <c r="B53" s="7" t="str">
        <f>IF(AND((RIGHT($B$3,2)-'[1]Miter Profiles'!$AC$3-'[1]Outside Edges'!$B52)&gt;=5,'[1]Outside Edges'!$Q52="Yes"),"Yes","No")</f>
        <v>Yes</v>
      </c>
      <c r="C53" s="7" t="str">
        <f>IF(AND((RIGHT($C$3,2)-'[1]Miter Profiles'!$AC$4-'[1]Outside Edges'!$B52)&gt;=5,'[1]Outside Edges'!$Q52="Yes"),"Yes","No")</f>
        <v>Yes</v>
      </c>
      <c r="D53" s="63" t="str">
        <f>IF(AND((RIGHT($D$3,2)-'[1]Miter Profiles'!$AC$5-'[1]Outside Edges'!$B52)&gt;=5,'[1]Outside Edges'!$Q52="Yes"),"Yes","No")</f>
        <v>Yes</v>
      </c>
      <c r="E53" s="64" t="str">
        <f>IF(AND((RIGHT($E$3,2)-'[1]Miter Profiles'!$AC$6-'[1]Outside Edges'!$B52)&gt;=5,'[1]Outside Edges'!$Q52="Yes"),"Yes","No")</f>
        <v>Yes</v>
      </c>
      <c r="F53" s="8" t="str">
        <f>IF(AND((RIGHT($F$3,2)-'[1]Miter Profiles'!$AC$7-'[1]Outside Edges'!$B52)&gt;=5,'[1]Outside Edges'!$Q52="Yes"),"Yes","No")</f>
        <v>Yes</v>
      </c>
      <c r="G53" s="65" t="str">
        <f>IF(AND((RIGHT($G$3,2)-'[1]Miter Profiles'!$AC$8-'[1]Outside Edges'!$B52)&gt;=5,'[1]Outside Edges'!$Q52="Yes"),"Yes","No")</f>
        <v>Yes</v>
      </c>
      <c r="H53" s="7" t="str">
        <f>IF(AND((RIGHT($H$3,2)-'[1]Miter Profiles'!$AC$9-'[1]Outside Edges'!$B52)&gt;=5,'[1]Outside Edges'!$Q52="Yes"),"Yes","No")</f>
        <v>Yes</v>
      </c>
      <c r="I53" s="7" t="str">
        <f>IF(AND((RIGHT($I$3,2)-'[1]Miter Profiles'!$AC$10-'[1]Outside Edges'!$B52)&gt;=5,'[1]Outside Edges'!$Q52="Yes"),"Yes","No")</f>
        <v>Yes</v>
      </c>
      <c r="J53" s="63" t="str">
        <f>IF(AND((RIGHT($J$3,2)-'[1]Miter Profiles'!$AC$11-'[1]Outside Edges'!$B52)&gt;=5,'[1]Outside Edges'!$Q52="Yes"),"Yes","No")</f>
        <v>Yes</v>
      </c>
      <c r="K53" s="64" t="str">
        <f>IF(AND((RIGHT($K$3,2)-'[1]Miter Profiles'!$AC$12-'[1]Outside Edges'!$B52)&gt;=5,'[1]Outside Edges'!$Q52="Yes"),"Yes","No")</f>
        <v>Yes</v>
      </c>
      <c r="L53" s="8" t="str">
        <f>IF(AND((RIGHT($L$3,2)-'[1]Miter Profiles'!$AC$13-'[1]Outside Edges'!$B52)&gt;=5,'[1]Outside Edges'!$Q52="Yes"),"Yes","No")</f>
        <v>Yes</v>
      </c>
      <c r="M53" s="65" t="str">
        <f>IF(AND((RIGHT($M$3,2)-'[1]Miter Profiles'!$AC$14-'[1]Outside Edges'!$B52)&gt;=5,'[1]Outside Edges'!$Q52="Yes"),"Yes","No")</f>
        <v>Yes</v>
      </c>
      <c r="N53" s="7" t="str">
        <f>IF(AND((RIGHT($N$3,2)-'[1]Miter Profiles'!$AC$15-'[1]Outside Edges'!$B52)&gt;=4,'[1]Outside Edges'!$Q52="Yes"),"Yes","No")</f>
        <v>No</v>
      </c>
      <c r="O53" s="7" t="str">
        <f>IF(AND((RIGHT($O$3,2)-'[1]Miter Profiles'!$AC$16-'[1]Outside Edges'!$B52)&gt;=5,'[1]Outside Edges'!$Q52="Yes"),"Yes","No")</f>
        <v>Yes</v>
      </c>
      <c r="P53" s="63" t="str">
        <f>IF(AND((RIGHT($P$3,2)-'[1]Miter Profiles'!$AC$17-'[1]Outside Edges'!$B52)&gt;=5,'[1]Outside Edges'!$Q52="Yes"),"Yes","No")</f>
        <v>Yes</v>
      </c>
      <c r="Q53" s="64" t="str">
        <f>IF(AND((RIGHT($Q$3,2)-'[1]Miter Profiles'!$AC$18-'[1]Outside Edges'!$B52)&gt;=5,'[1]Outside Edges'!$Q52="Yes"),"Yes","No")</f>
        <v>No</v>
      </c>
      <c r="R53" s="8" t="str">
        <f>IF(AND((RIGHT($R$3,2)-'[1]Miter Profiles'!$AC$19-'[1]Outside Edges'!$B52)&gt;=5,'[1]Outside Edges'!$Q52="Yes"),"Yes","No")</f>
        <v>Yes</v>
      </c>
      <c r="S53" s="65" t="str">
        <f>IF(AND((RIGHT($S$3,2)-'[1]Miter Profiles'!$AC$20-'[1]Outside Edges'!$B52)&gt;=5,'[1]Outside Edges'!$Q52="Yes"),"Yes","No")</f>
        <v>Yes</v>
      </c>
      <c r="T53" s="7" t="str">
        <f>IF(AND((RIGHT($T$3,2)-'[1]Miter Profiles'!$AC$21-'[1]Outside Edges'!$B52)&gt;=5,'[1]Outside Edges'!$Q52="Yes"),"Yes","No")</f>
        <v>Yes</v>
      </c>
      <c r="U53" s="7" t="str">
        <f>IF(AND((RIGHT($U$3,2)-'[1]Miter Profiles'!$AC$22-'[1]Outside Edges'!$B52)&gt;=5,'[1]Outside Edges'!$Q52="Yes"),"Yes","No")</f>
        <v>Yes</v>
      </c>
      <c r="V53" s="63" t="str">
        <f>IF(AND((RIGHT($V$3,2)-'[1]Miter Profiles'!$AC$23-'[1]Outside Edges'!$B52)&gt;=5,'[1]Outside Edges'!$Q52="Yes"),"Yes","No")</f>
        <v>Yes</v>
      </c>
      <c r="W53" s="64" t="str">
        <f>IF(AND((RIGHT($W$3,2)-'[1]Miter Profiles'!$AC$24-'[1]Outside Edges'!$B52)&gt;=5,'[1]Outside Edges'!$Q52="Yes"),"Yes","No")</f>
        <v>No</v>
      </c>
      <c r="X53" s="8" t="str">
        <f>IF(AND((RIGHT($X$3,2)-'[1]Miter Profiles'!$AC$25-'[1]Outside Edges'!$B52)&gt;=5,'[1]Outside Edges'!$Q52="Yes"),"Yes","No")</f>
        <v>Yes</v>
      </c>
      <c r="Y53" s="65" t="str">
        <f>IF(AND((RIGHT($Y$3,2)-'[1]Miter Profiles'!$AC$26-'[1]Outside Edges'!$B52)&gt;=5,'[1]Outside Edges'!$Q52="Yes"),"Yes","No")</f>
        <v>Yes</v>
      </c>
      <c r="Z53" s="7" t="str">
        <f>IF(AND((RIGHT($Z$3,2)-'[1]Miter Profiles'!$AC$27-'[1]Outside Edges'!$B52)&gt;=5,'[1]Outside Edges'!$Q52="Yes"),"Yes","No")</f>
        <v>Yes</v>
      </c>
      <c r="AA53" s="7" t="str">
        <f>IF(AND((RIGHT($AA$3,2)-'[1]Miter Profiles'!$AC$28-'[1]Outside Edges'!$B52)&gt;=5,'[1]Outside Edges'!$Q52="Yes"),"Yes","No")</f>
        <v>Yes</v>
      </c>
      <c r="AB53" s="63" t="str">
        <f>IF(AND((RIGHT($AB$3,2)-'[1]Miter Profiles'!$AC$29-'[1]Outside Edges'!$B52)&gt;=5,'[1]Outside Edges'!$Q52="Yes"),"Yes","No")</f>
        <v>Yes</v>
      </c>
      <c r="AC53" s="64" t="str">
        <f>IF(AND((RIGHT($AC$3,2)-'[1]Miter Profiles'!$AC$30-'[1]Outside Edges'!$B52)&gt;=5,'[1]Outside Edges'!$Q52="Yes"),"Yes","No")</f>
        <v>Yes</v>
      </c>
      <c r="AD53" s="8" t="str">
        <f>IF(AND((RIGHT($AD$3,2)-'[1]Miter Profiles'!$AC$31-'[1]Outside Edges'!$B52)&gt;=5,'[1]Outside Edges'!$Q52="Yes"),"Yes","No")</f>
        <v>Yes</v>
      </c>
      <c r="AE53" s="65" t="str">
        <f>IF(AND((RIGHT($AE$3,2)-'[1]Miter Profiles'!$AC$32-'[1]Outside Edges'!$B52)&gt;=5,'[1]Outside Edges'!$Q52="Yes"),"Yes","No")</f>
        <v>Yes</v>
      </c>
      <c r="AF53" s="7" t="str">
        <f>IF(AND((RIGHT($AF$3,2)-'[1]Miter Profiles'!$AC$33-'[1]Outside Edges'!$B52)&gt;=5,'[1]Outside Edges'!$Q52="Yes"),"Yes","No")</f>
        <v>Yes</v>
      </c>
      <c r="AG53" s="7" t="str">
        <f>IF(AND((RIGHT($AG$3,2)-'[1]Miter Profiles'!$AC$34-'[1]Outside Edges'!$B52)&gt;=5,'[1]Outside Edges'!$Q52="Yes"),"Yes","No")</f>
        <v>Yes</v>
      </c>
      <c r="AH53" s="63" t="str">
        <f>IF(AND((RIGHT($AH$3,2)-'[1]Miter Profiles'!$AC$35-'[1]Outside Edges'!$B52)&gt;=5,'[1]Outside Edges'!$Q52="Yes"),"Yes","No")</f>
        <v>Yes</v>
      </c>
      <c r="AI53" s="64" t="str">
        <f>IF(AND((RIGHT($AI$3,2)-'[1]Miter Profiles'!$AC$36-'[1]Outside Edges'!$B52)&gt;=5,'[1]Outside Edges'!$Q52="Yes"),"Yes","No")</f>
        <v>Yes</v>
      </c>
      <c r="AJ53" s="8" t="str">
        <f>IF(AND((RIGHT($AJ$3,2)-'[1]Miter Profiles'!$AC$37-'[1]Outside Edges'!$B52)&gt;=5,'[1]Outside Edges'!$Q52="Yes"),"Yes","No")</f>
        <v>Yes</v>
      </c>
      <c r="AK53" s="65" t="str">
        <f>IF(AND((RIGHT($AK$3,2)-'[1]Miter Profiles'!$AC$38-'[1]Outside Edges'!$B52)&gt;=5,'[1]Outside Edges'!$Q52="Yes"),"Yes","No")</f>
        <v>Yes</v>
      </c>
      <c r="AL53" s="7" t="str">
        <f>IF(AND((RIGHT($AL$3,2)-'[1]Miter Profiles'!$AC$39-'[1]Outside Edges'!$B52)&gt;=5,'[1]Outside Edges'!$Q52="Yes"),"Yes","No")</f>
        <v>Yes</v>
      </c>
      <c r="AM53" s="7" t="str">
        <f>IF(AND((RIGHT($AM$3,2)-'[1]Miter Profiles'!$AC$40-'[1]Outside Edges'!$B52)&gt;=5,'[1]Outside Edges'!$Q52="Yes"),"Yes","No")</f>
        <v>Yes</v>
      </c>
      <c r="AN53" s="63" t="str">
        <f>IF(AND((RIGHT($AN$3,2)-'[1]Miter Profiles'!$AC$41-'[1]Outside Edges'!$B52)&gt;=5,'[1]Outside Edges'!$Q52="Yes"),"Yes","No")</f>
        <v>Yes</v>
      </c>
      <c r="AO53" s="64" t="str">
        <f>IF(AND((RIGHT($AO$3,2)-'[1]Miter Profiles'!$AC$42-'[1]Outside Edges'!$B52)&gt;=5,'[1]Outside Edges'!$Q52="Yes"),"Yes","No")</f>
        <v>Yes</v>
      </c>
      <c r="AP53" s="8" t="str">
        <f>IF(AND((RIGHT($AP$3,2)-'[1]Miter Profiles'!$AC$43-'[1]Outside Edges'!$B52)&gt;=5,'[1]Outside Edges'!$Q52="Yes"),"Yes","No")</f>
        <v>Yes</v>
      </c>
      <c r="AQ53" s="65" t="str">
        <f>IF(AND((RIGHT($AQ$3,2)-'[1]Miter Profiles'!$AC$44-'[1]Outside Edges'!$B52)&gt;=5,'[1]Outside Edges'!$Q52="Yes"),"Yes","No")</f>
        <v>Yes</v>
      </c>
      <c r="AR53" s="7" t="str">
        <f>IF(AND((RIGHT($AR$3,2)-'[1]Miter Profiles'!$AC$45-'[1]Outside Edges'!$B52)&gt;=5,'[1]Outside Edges'!$Q52="Yes"),"Yes","No")</f>
        <v>Yes</v>
      </c>
      <c r="AS53" s="7" t="str">
        <f>IF(AND((RIGHT($AS$3,2)-'[1]Miter Profiles'!$AC$46-'[1]Outside Edges'!$B52)&gt;=5,'[1]Outside Edges'!$Q52="Yes"),"Yes","No")</f>
        <v>Yes</v>
      </c>
      <c r="AT53" s="63" t="str">
        <f>IF(AND((RIGHT($AT$3,2)-'[1]Miter Profiles'!$AC$47-'[1]Outside Edges'!$B52)&gt;=5,'[1]Outside Edges'!$Q52="Yes"),"Yes","No")</f>
        <v>Yes</v>
      </c>
      <c r="AU53" s="64" t="str">
        <f>IF(AND((RIGHT($AU$3,2)-'[1]Miter Profiles'!$AC$48-'[1]Outside Edges'!$B52)&gt;=5,'[1]Outside Edges'!$Q52="Yes"),"Yes","No")</f>
        <v>Yes</v>
      </c>
      <c r="AV53" s="8" t="str">
        <f>IF(AND((RIGHT($AV$3,2)-'[1]Miter Profiles'!$AC$49-'[1]Outside Edges'!$B52)&gt;=5,'[1]Outside Edges'!$Q52="Yes"),"Yes","No")</f>
        <v>Yes</v>
      </c>
      <c r="AW53" s="65" t="str">
        <f>IF(AND((RIGHT($AW$3,2)-'[1]Miter Profiles'!$AC$50-'[1]Outside Edges'!$B52)&gt;=5,'[1]Outside Edges'!$Q52="Yes"),"Yes","No")</f>
        <v>Yes</v>
      </c>
      <c r="AX53" s="7" t="str">
        <f>IF(AND((RIGHT($AX$3,2)-'[1]Miter Profiles'!$AC$51-'[1]Outside Edges'!$B52)&gt;=5,'[1]Outside Edges'!$Q52="Yes"),"Yes","No")</f>
        <v>Yes</v>
      </c>
      <c r="AY53" s="7" t="str">
        <f>IF(AND((RIGHT($AY$3,2)-'[1]Miter Profiles'!$AC$52-'[1]Outside Edges'!$B52)&gt;=5,'[1]Outside Edges'!$Q52="Yes"),"Yes","No")</f>
        <v>Yes</v>
      </c>
      <c r="AZ53" s="63" t="str">
        <f>IF(AND((RIGHT($AZ$3,2)-'[1]Miter Profiles'!$AC$53-'[1]Outside Edges'!$B52)&gt;=5,'[1]Outside Edges'!$Q52="Yes"),"Yes","No")</f>
        <v>Yes</v>
      </c>
      <c r="BA53" s="64" t="str">
        <f>IF(AND((RIGHT($BA$3,2)-'[1]Miter Profiles'!$AC$54-'[1]Outside Edges'!$B52)&gt;=5,'[1]Outside Edges'!$Q52="Yes"),"Yes","No")</f>
        <v>Yes</v>
      </c>
      <c r="BB53" s="8" t="str">
        <f>IF(AND((RIGHT($BB$3,2)-'[1]Miter Profiles'!$AC$55-'[1]Outside Edges'!$B52)&gt;=5,'[1]Outside Edges'!$Q52="Yes"),"Yes","No")</f>
        <v>Yes</v>
      </c>
      <c r="BC53" s="65" t="str">
        <f>IF(AND((RIGHT($BC$3,2)-'[1]Miter Profiles'!$AC$56-'[1]Outside Edges'!$B52)&gt;=5,'[1]Outside Edges'!$Q52="Yes"),"Yes","No")</f>
        <v>Yes</v>
      </c>
      <c r="BD53" s="7" t="str">
        <f>IF(AND((RIGHT($BD$3,2)-'[1]Miter Profiles'!$AC$57-'[1]Outside Edges'!$B52)&gt;=5,'[1]Outside Edges'!$Q52="Yes"),"Yes","No")</f>
        <v>Yes</v>
      </c>
      <c r="BE53" s="7" t="str">
        <f>IF(AND((RIGHT($BE$3,2)-'[1]Miter Profiles'!$AC$58-'[1]Outside Edges'!$B52)&gt;=5,'[1]Outside Edges'!$Q52="Yes"),"Yes","No")</f>
        <v>Yes</v>
      </c>
      <c r="BF53" s="63" t="str">
        <f>IF(AND((RIGHT($BF$3,2)-'[1]Miter Profiles'!$AC$59-'[1]Outside Edges'!$B52)&gt;=5,'[1]Outside Edges'!$Q52="Yes"),"Yes","No")</f>
        <v>Yes</v>
      </c>
      <c r="BG53" s="64" t="str">
        <f>IF(AND((RIGHT($BG$3,2)-'[1]Miter Profiles'!$AC$60-'[1]Outside Edges'!$B52)&gt;=5,'[1]Outside Edges'!$Q52="Yes"),"Yes","No")</f>
        <v>Yes</v>
      </c>
      <c r="BH53" s="8" t="str">
        <f>IF(AND((RIGHT($BH$3,2)-'[1]Miter Profiles'!$AC$61-'[1]Outside Edges'!$B52)&gt;=5,'[1]Outside Edges'!$Q52="Yes"),"Yes","No")</f>
        <v>Yes</v>
      </c>
      <c r="BI53" s="65" t="str">
        <f>IF(AND((RIGHT($BI$3,2)-'[1]Miter Profiles'!$AC$62-'[1]Outside Edges'!$B52)&gt;=5,'[1]Outside Edges'!$Q52="Yes"),"Yes","No")</f>
        <v>Yes</v>
      </c>
      <c r="BJ53" s="7" t="str">
        <f>IF(AND((RIGHT($BJ$3,2)-'[1]Miter Profiles'!$AC$63-'[1]Outside Edges'!$B52)&gt;=5,'[1]Outside Edges'!$Q52="Yes"),"Yes","No")</f>
        <v>Yes</v>
      </c>
      <c r="BK53" s="7" t="str">
        <f>IF(AND((RIGHT($BK$3,2)-'[1]Miter Profiles'!$AC$64-'[1]Outside Edges'!$B52)&gt;=5,'[1]Outside Edges'!$Q52="Yes"),"Yes","No")</f>
        <v>Yes</v>
      </c>
      <c r="BL53" s="63" t="str">
        <f>IF(AND((RIGHT($BL$3,2)-'[1]Miter Profiles'!$AC$65-'[1]Outside Edges'!$B52)&gt;=5,'[1]Outside Edges'!$Q52="Yes"),"Yes","No")</f>
        <v>Yes</v>
      </c>
      <c r="BM53" s="64" t="str">
        <f>IF(AND((RIGHT($BM$3,2)-'[1]Miter Profiles'!$AC$66-'[1]Outside Edges'!$B52)&gt;=5,'[1]Outside Edges'!$Q52="Yes"),"Yes","No")</f>
        <v>Yes</v>
      </c>
      <c r="BN53" s="8" t="str">
        <f>IF(AND((RIGHT($BN$3,2)-'[1]Miter Profiles'!$AC$67-'[1]Outside Edges'!$B52)&gt;=5,'[1]Outside Edges'!$Q52="Yes"),"Yes","No")</f>
        <v>Yes</v>
      </c>
      <c r="BO53" s="65" t="str">
        <f>IF(AND((RIGHT($BO$3,2)-'[1]Miter Profiles'!$AC$68-'[1]Outside Edges'!$B52)&gt;=5,'[1]Outside Edges'!$Q52="Yes"),"Yes","No")</f>
        <v>Yes</v>
      </c>
      <c r="BP53" s="7" t="str">
        <f>IF(AND((RIGHT($BP$3,2)-'[1]Miter Profiles'!$AC$69-'[1]Outside Edges'!$B52)&gt;=5,'[1]Outside Edges'!$Q52="Yes"),"Yes","No")</f>
        <v>Yes</v>
      </c>
      <c r="BQ53" s="7" t="str">
        <f>IF(AND((RIGHT($BQ$3,2)-'[1]Miter Profiles'!$AC$70-'[1]Outside Edges'!$B52)&gt;=5,'[1]Outside Edges'!$Q52="Yes"),"Yes","No")</f>
        <v>Yes</v>
      </c>
      <c r="BR53" s="63" t="str">
        <f>IF(AND((RIGHT($BR$3,2)-'[1]Miter Profiles'!$AC$71-'[1]Outside Edges'!$B52)&gt;=5,'[1]Outside Edges'!$Q52="Yes"),"Yes","No")</f>
        <v>Yes</v>
      </c>
      <c r="BS53" s="64" t="str">
        <f>IF(AND((RIGHT($BS$3,2)-'[1]Miter Profiles'!$AC$72-'[1]Outside Edges'!$B52)&gt;=5,'[1]Outside Edges'!$Q52="Yes"),"Yes","No")</f>
        <v>Yes</v>
      </c>
      <c r="BT53" s="8" t="str">
        <f>IF(AND((RIGHT($BT$3,2)-'[1]Miter Profiles'!$AC$73-'[1]Outside Edges'!$B52)&gt;=5,'[1]Outside Edges'!$Q52="Yes"),"Yes","No")</f>
        <v>Yes</v>
      </c>
      <c r="BU53" s="65" t="str">
        <f>IF(AND((RIGHT($BU$3,2)-'[1]Miter Profiles'!$AC$74-'[1]Outside Edges'!$B52)&gt;=5,'[1]Outside Edges'!$Q52="Yes"),"Yes","No")</f>
        <v>Yes</v>
      </c>
      <c r="BV53" s="7" t="str">
        <f>IF(AND((RIGHT($BV$3,2)-'[1]Miter Profiles'!$AC$75-'[1]Outside Edges'!$B52)&gt;=5,'[1]Outside Edges'!$Q52="Yes"),"Yes","No")</f>
        <v>Yes</v>
      </c>
      <c r="BW53" s="7" t="str">
        <f>IF(AND((RIGHT($BW$3,2)-'[1]Miter Profiles'!$AC$76-'[1]Outside Edges'!$B52)&gt;=5,'[1]Outside Edges'!$Q52="Yes"),"Yes","No")</f>
        <v>Yes</v>
      </c>
      <c r="BX53" s="63" t="str">
        <f>IF(AND((RIGHT($BX$3,2)-'[1]Miter Profiles'!$AC$77-'[1]Outside Edges'!$B52)&gt;=5,'[1]Outside Edges'!$Q52="Yes"),"Yes","No")</f>
        <v>Yes</v>
      </c>
      <c r="BY53" s="64" t="str">
        <f>IF(AND((RIGHT($BY$3,2)-'[1]Miter Profiles'!$AC$78-'[1]Outside Edges'!$B52)&gt;=5,'[1]Outside Edges'!$Q52="Yes"),"Yes","No")</f>
        <v>Yes</v>
      </c>
      <c r="BZ53" s="8" t="str">
        <f>IF(AND((RIGHT($BZ$3,2)-'[1]Miter Profiles'!$AC$79-'[1]Outside Edges'!$B52)&gt;=5,'[1]Outside Edges'!$Q52="Yes"),"Yes","No")</f>
        <v>Yes</v>
      </c>
      <c r="CA53" s="65" t="str">
        <f>IF(AND((RIGHT($CA$3,2)-'[1]Miter Profiles'!$AC$80-'[1]Outside Edges'!$B52)&gt;=5,'[1]Outside Edges'!$Q52="Yes"),"Yes","No")</f>
        <v>Yes</v>
      </c>
      <c r="CB53" s="7" t="str">
        <f>IF(AND((RIGHT($CB$3,2)-'[1]Miter Profiles'!$AC$81-'[1]Outside Edges'!$B52)&gt;=5,'[1]Outside Edges'!$Q52="Yes"),"Yes","No")</f>
        <v>Yes</v>
      </c>
      <c r="CC53" s="7" t="str">
        <f>IF(AND((RIGHT($CC$3,2)-'[1]Miter Profiles'!$AC$82-'[1]Outside Edges'!$B52)&gt;=5,'[1]Outside Edges'!$Q52="Yes"),"Yes","No")</f>
        <v>Yes</v>
      </c>
      <c r="CD53" s="63" t="str">
        <f>IF(AND((RIGHT($CD$3,2)-'[1]Miter Profiles'!$AC$83-'[1]Outside Edges'!$B52)&gt;=5,'[1]Outside Edges'!$Q52="Yes"),"Yes","No")</f>
        <v>Yes</v>
      </c>
      <c r="CE53" s="64" t="str">
        <f>IF(AND((RIGHT($CE$3,2)-'[1]Miter Profiles'!$AC$84-'[1]Outside Edges'!$B52)&gt;=5,'[1]Outside Edges'!$Q52="Yes"),"Yes","No")</f>
        <v>Yes</v>
      </c>
      <c r="CF53" s="8" t="str">
        <f>IF(AND((RIGHT($CF$3,2)-'[1]Miter Profiles'!$AC$85-'[1]Outside Edges'!$B52)&gt;=5,'[1]Outside Edges'!$Q52="Yes"),"Yes","No")</f>
        <v>Yes</v>
      </c>
      <c r="CG53" s="65" t="str">
        <f>IF(AND((RIGHT($CG$3,2)-'[1]Miter Profiles'!$AC$86-'[1]Outside Edges'!$B52)&gt;=5,'[1]Outside Edges'!$Q52="Yes"),"Yes","No")</f>
        <v>Yes</v>
      </c>
      <c r="CH53" s="7" t="str">
        <f>IF(AND((RIGHT($CH$3,2)-'[1]Miter Profiles'!$AC$87-'[1]Outside Edges'!$B52)&gt;=5,'[1]Outside Edges'!$Q52="Yes"),"Yes","No")</f>
        <v>Yes</v>
      </c>
      <c r="CI53" s="7" t="str">
        <f>IF(AND((RIGHT($CI$3,2)-'[1]Miter Profiles'!$AC$88-'[1]Outside Edges'!$B52)&gt;=5,'[1]Outside Edges'!$Q52="Yes"),"Yes","No")</f>
        <v>Yes</v>
      </c>
      <c r="CJ53" s="63" t="str">
        <f>IF(AND((RIGHT($CJ$3,2)-'[1]Miter Profiles'!$AC$89-'[1]Outside Edges'!$B52)&gt;=5,'[1]Outside Edges'!$Q52="Yes"),"Yes","No")</f>
        <v>Yes</v>
      </c>
      <c r="CK53" s="64" t="str">
        <f>IF(AND((RIGHT($CK$3,2)-'[1]Miter Profiles'!$AC$90-'[1]Outside Edges'!$B52)&gt;=5,'[1]Outside Edges'!$Q52="Yes"),"Yes","No")</f>
        <v>Yes</v>
      </c>
      <c r="CL53" s="8" t="str">
        <f>IF(AND((RIGHT($CL$3,2)-'[1]Miter Profiles'!$AC$91-'[1]Outside Edges'!$B52)&gt;=5,'[1]Outside Edges'!$Q52="Yes"),"Yes","No")</f>
        <v>Yes</v>
      </c>
      <c r="CM53" s="65" t="str">
        <f>IF(AND((RIGHT($CM$3,2)-'[1]Miter Profiles'!$AC$92-'[1]Outside Edges'!$B52)&gt;=5,'[1]Outside Edges'!$Q52="Yes"),"Yes","No")</f>
        <v>Yes</v>
      </c>
      <c r="CN53" s="7" t="str">
        <f>IF(AND((RIGHT(CN$3,2)-'[1]Miter Profiles'!$AC$93-'[1]Outside Edges'!$B52)&gt;=5,'[1]Outside Edges'!$Q52="Yes"),"Yes","No")</f>
        <v>No</v>
      </c>
      <c r="CO53" s="7" t="str">
        <f>IF(AND((RIGHT(CO$3,2)-'[1]Miter Profiles'!$AC$94-'[1]Outside Edges'!$B52)&gt;=5,'[1]Outside Edges'!$Q52="Yes"),"Yes","No")</f>
        <v>Yes</v>
      </c>
      <c r="CP53" s="63" t="str">
        <f>IF(AND((RIGHT(CP$3,2)-'[1]Miter Profiles'!$AC$95-'[1]Outside Edges'!$B52)&gt;=5,'[1]Outside Edges'!$Q52="Yes"),"Yes","No")</f>
        <v>Yes</v>
      </c>
      <c r="CQ53" s="64" t="str">
        <f>IF(AND((RIGHT(CQ$3,2)-'[1]Miter Profiles'!$AC$96-'[1]Outside Edges'!$B52)&gt;=5,'[1]Outside Edges'!$Q52="Yes"),"Yes","No")</f>
        <v>Yes</v>
      </c>
      <c r="CR53" s="8" t="str">
        <f>IF(AND((RIGHT(CR$3,2)-'[1]Miter Profiles'!$AC$97-'[1]Outside Edges'!$B52)&gt;=5,'[1]Outside Edges'!$Q52="Yes"),"Yes","No")</f>
        <v>Yes</v>
      </c>
      <c r="CS53" s="65" t="str">
        <f>IF(AND((RIGHT(CS$3,2)-'[1]Miter Profiles'!$AC$98-'[1]Outside Edges'!$B52)&gt;=5,'[1]Outside Edges'!$Q52="Yes"),"Yes","No")</f>
        <v>Yes</v>
      </c>
      <c r="CT53" s="7" t="str">
        <f>IF(AND((RIGHT($CT$3,2)-'[1]Miter Profiles'!$AC$99-'[1]Outside Edges'!$B52)&gt;=5,'[1]Outside Edges'!$Q52="Yes"),"Yes","No")</f>
        <v>Yes</v>
      </c>
      <c r="CU53" s="7" t="str">
        <f>IF(AND((RIGHT($CU$3,2)-'[1]Miter Profiles'!$AC$100-'[1]Outside Edges'!$B52)&gt;=5,'[1]Outside Edges'!$Q52="Yes"),"Yes","No")</f>
        <v>Yes</v>
      </c>
      <c r="CV53" s="63" t="str">
        <f>IF(AND((RIGHT($CV$3,2)-'[1]Miter Profiles'!$AC$101-'[1]Outside Edges'!$B52)&gt;=5,'[1]Outside Edges'!$Q52="Yes"),"Yes","No")</f>
        <v>Yes</v>
      </c>
      <c r="CW53" s="64" t="str">
        <f>IF(AND((RIGHT($CW$3,2)-'[1]Miter Profiles'!$AC$102-'[1]Outside Edges'!$B52)&gt;=5,'[1]Outside Edges'!$Q52="Yes"),"Yes","No")</f>
        <v>Yes</v>
      </c>
      <c r="CX53" s="8" t="str">
        <f>IF(AND((RIGHT($CX$3,2)-'[1]Miter Profiles'!$AC$103-'[1]Outside Edges'!$B52)&gt;=5,'[1]Outside Edges'!$Q52="Yes"),"Yes","No")</f>
        <v>Yes</v>
      </c>
      <c r="CY53" s="65" t="str">
        <f>IF(AND((RIGHT($CY$3,2)-'[1]Miter Profiles'!$AC$104-'[1]Outside Edges'!$B52)&gt;=5,'[1]Outside Edges'!$Q52="Yes"),"Yes","No")</f>
        <v>Yes</v>
      </c>
      <c r="CZ53" s="7" t="str">
        <f>IF(AND((RIGHT($CZ$3,2)-'[1]Miter Profiles'!$AC$105-'[1]Outside Edges'!$B52)&gt;=5,'[1]Outside Edges'!$Q52="Yes"),"Yes","No")</f>
        <v>No</v>
      </c>
      <c r="DA53" s="7" t="str">
        <f>IF(AND((RIGHT($DA$3,2)-'[1]Miter Profiles'!$AC$106-'[1]Outside Edges'!$B52)&gt;=5,'[1]Outside Edges'!$Q52="Yes"),"Yes","No")</f>
        <v>No</v>
      </c>
      <c r="DB53" s="63" t="str">
        <f>IF(AND((RIGHT($DB$3,2)-'[1]Miter Profiles'!$AC$107-'[1]Outside Edges'!$B52)&gt;=5,'[1]Outside Edges'!$Q52="Yes"),"Yes","No")</f>
        <v>No</v>
      </c>
      <c r="DC53" s="64" t="str">
        <f>IF(AND((RIGHT($DC$3,2)-'[1]Miter Profiles'!$AC$108-'[1]Outside Edges'!$B52)&gt;=5,'[1]Outside Edges'!$Q52="Yes"),"Yes","No")</f>
        <v>Yes</v>
      </c>
      <c r="DD53" s="8" t="str">
        <f>IF(AND((RIGHT($DD$3,2)-'[1]Miter Profiles'!$AC$109-'[1]Outside Edges'!$B52)&gt;=5,'[1]Outside Edges'!$Q52="Yes"),"Yes","No")</f>
        <v>Yes</v>
      </c>
      <c r="DE53" s="65" t="str">
        <f>IF(AND((RIGHT($DE$3,2)-'[1]Miter Profiles'!$AC$110-'[1]Outside Edges'!$B52)&gt;=5,'[1]Outside Edges'!$Q52="Yes"),"Yes","No")</f>
        <v>Yes</v>
      </c>
      <c r="DF53" s="7" t="str">
        <f>IF(AND((RIGHT($DF$3,2)-'[1]Miter Profiles'!$AC$111-'[1]Outside Edges'!$B52)&gt;=5,'[1]Outside Edges'!$Q52="Yes"),"Yes","No")</f>
        <v>Yes</v>
      </c>
      <c r="DG53" s="7" t="str">
        <f>IF(AND((RIGHT($DG$3,2)-'[1]Miter Profiles'!$AC$112-'[1]Outside Edges'!$B52)&gt;=5,'[1]Outside Edges'!$Q52="Yes"),"Yes","No")</f>
        <v>Yes</v>
      </c>
      <c r="DH53" s="63" t="str">
        <f>IF(AND((RIGHT($DH$3,2)-'[1]Miter Profiles'!$AC$113-'[1]Outside Edges'!$B52)&gt;=5,'[1]Outside Edges'!$Q52="Yes"),"Yes","No")</f>
        <v>Yes</v>
      </c>
      <c r="DI53" s="64" t="str">
        <f>IF(AND((RIGHT($DI$3,2)-'[1]Miter Profiles'!$AC$114-'[1]Outside Edges'!$B52)&gt;=5,'[1]Outside Edges'!$Q52="Yes"),"Yes","No")</f>
        <v>Yes</v>
      </c>
      <c r="DJ53" s="8" t="str">
        <f>IF(AND((RIGHT($DJ$3,2)-'[1]Miter Profiles'!$AC$115-'[1]Outside Edges'!$B52)&gt;=5,'[1]Outside Edges'!$Q52="Yes"),"Yes","No")</f>
        <v>Yes</v>
      </c>
      <c r="DK53" s="65" t="str">
        <f>IF(AND((RIGHT($DK$3,2)-'[1]Miter Profiles'!$AC$116-'[1]Outside Edges'!$B52)&gt;=5,'[1]Outside Edges'!$Q52="Yes"),"Yes","No")</f>
        <v>Yes</v>
      </c>
      <c r="DL53" s="7" t="str">
        <f>IF(AND((RIGHT($DL$3,2)-'[1]Miter Profiles'!$AC$117-'[1]Outside Edges'!$B52)&gt;=5,'[1]Outside Edges'!$Q52="Yes"),"Yes","No")</f>
        <v>Yes</v>
      </c>
      <c r="DM53" s="7" t="str">
        <f>IF(AND((RIGHT($DM$3,2)-'[1]Miter Profiles'!$AC$118-'[1]Outside Edges'!$B52)&gt;=5,'[1]Outside Edges'!$Q52="Yes"),"Yes","No")</f>
        <v>Yes</v>
      </c>
      <c r="DN53" s="63" t="str">
        <f>IF(AND((RIGHT($DN$3,2)-'[1]Miter Profiles'!$AC$119-'[1]Outside Edges'!$B52)&gt;=5,'[1]Outside Edges'!$Q52="Yes"),"Yes","No")</f>
        <v>Yes</v>
      </c>
      <c r="DO53" s="64" t="str">
        <f>IF(AND((RIGHT($DO$3,2)-'[1]Miter Profiles'!$AC$120-'[1]Outside Edges'!$B52)&gt;=5,'[1]Outside Edges'!$Q52="Yes"),"Yes","No")</f>
        <v>No</v>
      </c>
      <c r="DP53" s="8" t="str">
        <f>IF(AND((RIGHT($DP$3,2)-'[1]Miter Profiles'!$AC$121-'[1]Outside Edges'!$B52)&gt;=5,'[1]Outside Edges'!$Q52="Yes"),"Yes","No")</f>
        <v>Yes</v>
      </c>
      <c r="DQ53" s="65" t="str">
        <f>IF(AND((RIGHT($DQ$3,2)-'[1]Miter Profiles'!$AC$122-'[1]Outside Edges'!$B52)&gt;=5,'[1]Outside Edges'!$Q52="Yes"),"Yes","No")</f>
        <v>Yes</v>
      </c>
      <c r="DR53" s="7" t="str">
        <f>IF(AND((RIGHT($DR$3,2)-'[1]Miter Profiles'!$AC$123-'[1]Outside Edges'!$B52)&gt;=5,'[1]Outside Edges'!$Q52="Yes"),"Yes","No")</f>
        <v>Yes</v>
      </c>
      <c r="DS53" s="7" t="str">
        <f>IF(AND((RIGHT($DS$3,2)-'[1]Miter Profiles'!$AC$124-'[1]Outside Edges'!$B52)&gt;=5,'[1]Outside Edges'!$Q52="Yes"),"Yes","No")</f>
        <v>Yes</v>
      </c>
      <c r="DT53" s="63" t="str">
        <f>IF(AND((RIGHT($DT$3,2)-'[1]Miter Profiles'!$AC$125-'[1]Outside Edges'!$B52)&gt;=5,'[1]Outside Edges'!$Q52="Yes"),"Yes","No")</f>
        <v>Yes</v>
      </c>
      <c r="DU53" s="64" t="str">
        <f>IF(AND((RIGHT($DU$3,2)-'[1]Miter Profiles'!$AC$126-'[1]Outside Edges'!$B52)&gt;=5,'[1]Outside Edges'!$Q52="Yes"),"Yes","No")</f>
        <v>Yes</v>
      </c>
      <c r="DV53" s="8" t="str">
        <f>IF(AND((RIGHT($DV$3,2)-'[1]Miter Profiles'!$AC$127-'[1]Outside Edges'!$B52)&gt;=5,'[1]Outside Edges'!$Q52="Yes"),"Yes","No")</f>
        <v>Yes</v>
      </c>
      <c r="DW53" s="65" t="str">
        <f>IF(AND((RIGHT($DW$3,2)-'[1]Miter Profiles'!$AC$128-'[1]Outside Edges'!$B52)&gt;=5,'[1]Outside Edges'!$Q52="Yes"),"Yes","No")</f>
        <v>Yes</v>
      </c>
      <c r="DX53" s="7" t="str">
        <f>IF(AND((RIGHT($DX$3,2)-'[1]Miter Profiles'!$AC$129-'[1]Outside Edges'!$B52)&gt;=5,'[1]Outside Edges'!$Q52="Yes"),"Yes","No")</f>
        <v>Yes</v>
      </c>
      <c r="DY53" s="7" t="str">
        <f>IF(AND((RIGHT($DY$3,2)-'[1]Miter Profiles'!$AC$130-'[1]Outside Edges'!$B52)&gt;=5,'[1]Outside Edges'!$Q52="Yes"),"Yes","No")</f>
        <v>Yes</v>
      </c>
      <c r="DZ53" s="63" t="str">
        <f>IF(AND((RIGHT($DZ$3,2)-'[1]Miter Profiles'!$AC$131-'[1]Outside Edges'!$B52)&gt;=5,'[1]Outside Edges'!$Q52="Yes"),"Yes","No")</f>
        <v>Yes</v>
      </c>
      <c r="EA53" s="68" t="str">
        <f>IF(AND((RIGHT($EA$3,2)-'[1]Miter Profiles'!$AC$132-'[1]Outside Edges'!$B52)&gt;=5,'[1]Outside Edges'!$Q52="Yes"),"Yes","No")</f>
        <v>Yes</v>
      </c>
      <c r="EB53" s="78" t="str">
        <f>IF(AND((RIGHT($EB$3,2)-'[1]Miter Profiles'!$AC$133-'[1]Outside Edges'!$B52)&gt;=5,'[1]Outside Edges'!$Q52="Yes"),"Yes","No")</f>
        <v>No</v>
      </c>
      <c r="EC53" s="79" t="str">
        <f>IF(AND((RIGHT($EC$3,2)-'[1]Miter Profiles'!$AC$134-'[1]Outside Edges'!$B52)&gt;=5,'[1]Outside Edges'!$Q52="Yes"),"Yes","No")</f>
        <v>Yes</v>
      </c>
      <c r="ED53" s="81" t="str">
        <f>IF(AND((RIGHT($ED$3,2)-'[1]Miter Profiles'!$AC$135-'[1]Outside Edges'!$B52)&gt;=5,'[1]Outside Edges'!$Q52="Yes"),"Yes","No")</f>
        <v>Yes</v>
      </c>
      <c r="EE53" s="80" t="str">
        <f>IF(AND((RIGHT($EE$3,2)-'[1]Miter Profiles'!$AC$136-'[1]Outside Edges'!$B52)&gt;=5,'[1]Outside Edges'!$Q52="Yes"),"Yes","No")</f>
        <v>Yes</v>
      </c>
      <c r="EF53" s="63" t="str">
        <f>IF(AND((RIGHT($EF$3,2)-'[1]Miter Profiles'!$AC$137-'[1]Outside Edges'!$B52)&gt;=5,'[1]Outside Edges'!$Q52="Yes"),"Yes","No")</f>
        <v>Yes</v>
      </c>
      <c r="EG53" s="7" t="str">
        <f>IF(AND((RIGHT($EG$3,2)-'[1]Miter Profiles'!$AC$138-'[1]Outside Edges'!$B52)&gt;=5,'[1]Outside Edges'!$Q52="Yes"),"Yes","No")</f>
        <v>Yes</v>
      </c>
      <c r="EH53" s="68" t="str">
        <f>IF(AND((RIGHT($EH$3,2)-'[1]Miter Profiles'!$AC$139-'[1]Outside Edges'!$B52)&gt;=5,'[1]Outside Edges'!$Q52="Yes"),"Yes","No")</f>
        <v>Yes</v>
      </c>
      <c r="EI53" s="82" t="str">
        <f>IF(AND((RIGHT($EI$3,2)-'[1]Miter Profiles'!$AC$140-'[1]Outside Edges'!$B52)&gt;=5,'[1]Outside Edges'!$Q52="Yes"),"Yes","No")</f>
        <v>Yes</v>
      </c>
      <c r="EJ53" s="83" t="str">
        <f>IF(AND((RIGHT($EJ$3,2)-'[1]Miter Profiles'!$AC$141-'[1]Outside Edges'!$B52)&gt;=5,'[1]Outside Edges'!$Q52="Yes"),"Yes","No")</f>
        <v>Yes</v>
      </c>
      <c r="EK53" s="83" t="str">
        <f>IF(AND((RIGHT($EK$3,2)-'[1]Miter Profiles'!$AC$142-'[1]Outside Edges'!$B52)&gt;=5,'[1]Outside Edges'!$Q52="Yes"),"Yes","No")</f>
        <v>Yes</v>
      </c>
      <c r="EL53" s="81" t="str">
        <f>IF(AND((RIGHT($EL$3,2)-'[1]Miter Profiles'!$AC$143-'[1]Outside Edges'!$B52)&gt;=5,'[1]Outside Edges'!$Q52="Yes"),"Yes","No")</f>
        <v>Yes</v>
      </c>
      <c r="EM53" s="84" t="str">
        <f>IF(AND((RIGHT($EM$3,2)-'[1]Miter Profiles'!$AC$144-'[1]Outside Edges'!$B52)&gt;=5,'[1]Outside Edges'!$Q52="Yes"),"Yes","No")</f>
        <v>No</v>
      </c>
      <c r="EN53" s="7" t="str">
        <f>IF(AND((RIGHT($EN$3,2)-'[1]Miter Profiles'!$AC$145-'[1]Outside Edges'!$B52)&gt;=5,'[1]Outside Edges'!$Q52="Yes"),"Yes","No")</f>
        <v>Yes</v>
      </c>
      <c r="EO53" s="68" t="str">
        <f>IF(AND((RIGHT($EO$3,2)-'[1]Miter Profiles'!$AC$146-'[1]Outside Edges'!$B52)&gt;=5,'[1]Outside Edges'!$Q52="Yes"),"Yes","No")</f>
        <v>Yes</v>
      </c>
      <c r="EP53" s="83" t="str">
        <f>IF(AND((RIGHT($EP$3,2)-'[1]Miter Profiles'!$AC$147-'[1]Outside Edges'!$B52)&gt;=5,'[1]Outside Edges'!$Q52="Yes"),"Yes","No")</f>
        <v>No</v>
      </c>
      <c r="EQ53" s="83" t="str">
        <f>IF(AND((RIGHT($EQ$3,2)-'[1]Miter Profiles'!$AC$148-'[1]Outside Edges'!$B52)&gt;=5,'[1]Outside Edges'!$Q52="Yes"),"Yes","No")</f>
        <v>Yes</v>
      </c>
      <c r="ER53" s="81" t="str">
        <f>IF(AND((RIGHT($ER$3,2)-'[1]Miter Profiles'!$AC$149-'[1]Outside Edges'!$B52)&gt;=5,'[1]Outside Edges'!$Q52="Yes"),"Yes","No")</f>
        <v>Yes</v>
      </c>
      <c r="ES53" s="84" t="str">
        <f>IF(AND((RIGHT($ES$3,2)-'[1]Miter Profiles'!$AC$150-'[1]Outside Edges'!$B52)&gt;=5,'[1]Outside Edges'!$Q52="Yes"),"Yes","No")</f>
        <v>No</v>
      </c>
      <c r="ET53" s="7" t="str">
        <f>IF(AND((RIGHT($ET$3,2)-'[1]Miter Profiles'!$AC$151-'[1]Outside Edges'!$B52)&gt;=5,'[1]Outside Edges'!$Q52="Yes"),"Yes","No")</f>
        <v>Yes</v>
      </c>
      <c r="EU53" s="68" t="str">
        <f>IF(AND((RIGHT($EU$3,2)-'[1]Miter Profiles'!$AC$152-'[1]Outside Edges'!$B52)&gt;=5,'[1]Outside Edges'!$Q52="Yes"),"Yes","No")</f>
        <v>Yes</v>
      </c>
      <c r="EV53" s="83" t="str">
        <f>IF(AND((RIGHT($EV$3,2)-'[1]Miter Profiles'!$AC$153-'[1]Outside Edges'!$B52)&gt;=5,'[1]Outside Edges'!$Q52="Yes"),"Yes","No")</f>
        <v>Yes</v>
      </c>
      <c r="EW53" s="83" t="str">
        <f>IF(AND((RIGHT($EW$3,2)-'[1]Miter Profiles'!$AC$154-'[1]Outside Edges'!$B52)&gt;=5,'[1]Outside Edges'!$Q52="Yes"),"Yes","No")</f>
        <v>Yes</v>
      </c>
      <c r="EX53" s="81" t="str">
        <f>IF(AND((RIGHT($EX$3,2)-'[1]Miter Profiles'!$AC$155-'[1]Outside Edges'!$B52)&gt;=5,'[1]Outside Edges'!$Q52="Yes"),"Yes","No")</f>
        <v>Yes</v>
      </c>
      <c r="EY53" s="84" t="str">
        <f>IF(AND((RIGHT($EY$3,2)-'[1]Miter Profiles'!$AC$156-'[1]Outside Edges'!$B52)&gt;=5,'[1]Outside Edges'!$Q52="Yes"),"Yes","No")</f>
        <v>Yes</v>
      </c>
      <c r="EZ53" s="7" t="str">
        <f>IF(AND((RIGHT($EZ$3,2)-'[1]Miter Profiles'!$AC$157-'[1]Outside Edges'!$B52)&gt;=5,'[1]Outside Edges'!$Q52="Yes"),"Yes","No")</f>
        <v>Yes</v>
      </c>
      <c r="FA53" s="68" t="str">
        <f>IF(AND((RIGHT($FA$3,2)-'[1]Miter Profiles'!$AC$158-'[1]Outside Edges'!$B52)&gt;=5,'[1]Outside Edges'!$Q52="Yes"),"Yes","No")</f>
        <v>Yes</v>
      </c>
      <c r="FB53" s="83" t="str">
        <f>IF(AND((RIGHT($FB$3,2)-'[1]Miter Profiles'!$AC$159-'[1]Outside Edges'!$B52)&gt;=5,'[1]Outside Edges'!$Q52="Yes"),"Yes","No")</f>
        <v>Yes</v>
      </c>
      <c r="FC53" s="83" t="str">
        <f>IF(AND((RIGHT($FC$3,2)-'[1]Miter Profiles'!$AC$160-'[1]Outside Edges'!$B52)&gt;=5,'[1]Outside Edges'!$Q52="Yes"),"Yes","No")</f>
        <v>Yes</v>
      </c>
      <c r="FD53" s="81" t="str">
        <f>IF(AND((RIGHT($FD$3,2)-'[1]Miter Profiles'!$AC$161-'[1]Outside Edges'!$B52)&gt;=5,'[1]Outside Edges'!$Q52="Yes"),"Yes","No")</f>
        <v>Yes</v>
      </c>
      <c r="FE53" s="84" t="str">
        <f>IF(AND((RIGHT($FE$3,2)-'[1]Miter Profiles'!$AC$162-'[1]Outside Edges'!$B52)&gt;=5,'[1]Outside Edges'!$Q52="Yes"),"Yes","No")</f>
        <v>Yes</v>
      </c>
      <c r="FF53" s="7" t="str">
        <f>IF(AND((RIGHT($FF$3,2)-'[1]Miter Profiles'!$AC$163-'[1]Outside Edges'!$B52)&gt;=5,'[1]Outside Edges'!$Q52="Yes"),"Yes","No")</f>
        <v>Yes</v>
      </c>
      <c r="FG53" s="68" t="str">
        <f>IF(AND((RIGHT($FG$3,2)-'[1]Miter Profiles'!$AC$164-'[1]Outside Edges'!$B52)&gt;=5,'[1]Outside Edges'!$Q52="Yes"),"Yes","No")</f>
        <v>Yes</v>
      </c>
      <c r="FH53" s="83" t="str">
        <f>IF(AND((RIGHT($FH$3,2)-'[1]Miter Profiles'!$AC$165-'[1]Outside Edges'!$B52)&gt;=5,'[1]Outside Edges'!$Q52="Yes"),"Yes","No")</f>
        <v>Yes</v>
      </c>
      <c r="FI53" s="83" t="str">
        <f>IF(AND((RIGHT($FI$3,2)-'[1]Miter Profiles'!$AC$166-'[1]Outside Edges'!$B52)&gt;=5,'[1]Outside Edges'!$Q52="Yes"),"Yes","No")</f>
        <v>Yes</v>
      </c>
      <c r="FJ53" s="81" t="str">
        <f>IF(AND((RIGHT($FJ$3,2)-'[1]Miter Profiles'!$AC$167-'[1]Outside Edges'!$B52)&gt;=5,'[1]Outside Edges'!$Q52="Yes"),"Yes","No")</f>
        <v>Yes</v>
      </c>
      <c r="FK53" s="84" t="str">
        <f>IF(AND((RIGHT($FK$3,2)-'[1]Miter Profiles'!$AC$168-'[1]Outside Edges'!$B52)&gt;=5,'[1]Outside Edges'!$Q52="Yes"),"Yes","No")</f>
        <v>Yes</v>
      </c>
      <c r="FL53" s="7" t="str">
        <f>IF(AND((RIGHT($FL$3,2)-'[1]Miter Profiles'!$AC$169-'[1]Outside Edges'!$B52)&gt;=5,'[1]Outside Edges'!$Q52="Yes"),"Yes","No")</f>
        <v>Yes</v>
      </c>
      <c r="FM53" s="68" t="str">
        <f>IF(AND((RIGHT($FM$3,2)-'[1]Miter Profiles'!$AC$170-'[1]Outside Edges'!$B52)&gt;=5,'[1]Outside Edges'!$Q52="Yes"),"Yes","No")</f>
        <v>Yes</v>
      </c>
      <c r="FN53" s="83" t="str">
        <f>IF(AND((RIGHT($FN$3,2)-'[1]Miter Profiles'!$AC$171-'[1]Outside Edges'!$B52)&gt;=5,'[1]Outside Edges'!$Q52="Yes"),"Yes","No")</f>
        <v>Yes</v>
      </c>
      <c r="FO53" s="83" t="str">
        <f>IF(AND((RIGHT($FO$3,2)-'[1]Miter Profiles'!$AC$172-'[1]Outside Edges'!$B52)&gt;=5,'[1]Outside Edges'!$Q52="Yes"),"Yes","No")</f>
        <v>Yes</v>
      </c>
      <c r="FP53" s="81" t="str">
        <f>IF(AND((RIGHT($FP$3,2)-'[1]Miter Profiles'!$AC$173-'[1]Outside Edges'!$B52)&gt;=5,'[1]Outside Edges'!$Q52="Yes"),"Yes","No")</f>
        <v>Yes</v>
      </c>
      <c r="FQ53" s="84" t="str">
        <f>IF(AND((RIGHT($FQ$3,2)-'[1]Miter Profiles'!$AC$174-'[1]Outside Edges'!$B52)&gt;=5,'[1]Outside Edges'!$Q52="Yes"),"Yes","No")</f>
        <v>Yes</v>
      </c>
      <c r="FR53" s="7" t="str">
        <f>IF(AND((RIGHT($FR$3,2)-'[1]Miter Profiles'!$AC$175-'[1]Outside Edges'!$B52)&gt;=5,'[1]Outside Edges'!$Q52="Yes"),"Yes","No")</f>
        <v>Yes</v>
      </c>
      <c r="FS53" s="68" t="str">
        <f>IF(AND((RIGHT($FS$3,2)-'[1]Miter Profiles'!$AC$176-'[1]Outside Edges'!$B52)&gt;=5,'[1]Outside Edges'!$Q52="Yes"),"Yes","No")</f>
        <v>Yes</v>
      </c>
      <c r="FT53" s="83" t="str">
        <f>IF(AND((RIGHT($FT$3,2)-'[1]Miter Profiles'!$AC$177-'[1]Outside Edges'!$B52)&gt;=5,'[1]Outside Edges'!$Q52="Yes"),"Yes","No")</f>
        <v>Yes</v>
      </c>
      <c r="FU53" s="83" t="str">
        <f>IF(AND((RIGHT($FU$3,2)-'[1]Miter Profiles'!$AC$178-'[1]Outside Edges'!$B52)&gt;=5,'[1]Outside Edges'!$Q52="Yes"),"Yes","No")</f>
        <v>Yes</v>
      </c>
      <c r="FV53" s="81" t="str">
        <f>IF(AND((RIGHT($V$3,2)-'[1]Miter Profiles'!$AC$179-'[1]Outside Edges'!$B52)&gt;=5,'[1]Outside Edges'!$Q52="Yes"),"Yes","No")</f>
        <v>Yes</v>
      </c>
      <c r="FW53" s="84" t="str">
        <f>IF(AND((RIGHT($FW$3,2)-'[1]Miter Profiles'!$AC$180-'[1]Outside Edges'!$B52)&gt;=5,'[1]Outside Edges'!$Q52="Yes"),"Yes","No")</f>
        <v>No</v>
      </c>
      <c r="FX53" s="197" t="str">
        <f>IF(AND((RIGHT($FX$3,2)-'[1]Miter Profiles'!$AC$181-'[1]Outside Edges'!$B52)&gt;=5,'[1]Outside Edges'!$Q52="Yes"),"Yes","No")</f>
        <v>Yes</v>
      </c>
      <c r="FY53" s="198" t="str">
        <f>IF(AND((RIGHT($FY$3,2)-'[1]Miter Profiles'!$AC$182-'[1]Outside Edges'!$B52)&gt;=5,'[1]Outside Edges'!$Q52="Yes"),"Yes","No")</f>
        <v>Yes</v>
      </c>
      <c r="FZ53" s="200" t="str">
        <f>IF(AND((RIGHT($FZ$3,2)-'[1]Miter Profiles'!$AC$183-'[1]Outside Edges'!$B52)&gt;=5,'[1]Outside Edges'!$Q52="Yes"),"Yes","No")</f>
        <v>Yes</v>
      </c>
      <c r="GA53" s="201" t="str">
        <f>IF(AND((RIGHT($GA$3,2)-'[1]Miter Profiles'!$AC$184-'[1]Outside Edges'!$B52)&gt;=5,'[1]Outside Edges'!$Q52="Yes"),"Yes","No")</f>
        <v>Yes</v>
      </c>
      <c r="GB53" s="202" t="str">
        <f>IF(AND((RIGHT($GB$3,2)-'[1]Miter Profiles'!$AC$185-'[1]Outside Edges'!$B52)&gt;=5,'[1]Outside Edges'!$Q52="Yes"),"Yes","No")</f>
        <v>Yes</v>
      </c>
      <c r="GC53" s="199" t="str">
        <f>IF(AND((RIGHT($GC$3,2)-'[1]Miter Profiles'!$AC$186-'[1]Outside Edges'!$B52)&gt;=5,'[1]Outside Edges'!$Q52="Yes"),"Yes","No")</f>
        <v>Yes</v>
      </c>
      <c r="GD53" s="197" t="str">
        <f>IF(AND((RIGHT($GD$3,2)-'[1]Miter Profiles'!$AC$187-'[1]Outside Edges'!$B52)&gt;=5,'[1]Outside Edges'!$Q52="Yes"),"Yes","No")</f>
        <v>Yes</v>
      </c>
      <c r="GE53" s="198" t="str">
        <f>IF(AND((RIGHT($GE$3,2)-'[1]Miter Profiles'!$AC$188-'[1]Outside Edges'!$B52)&gt;=5,'[1]Outside Edges'!$Q52="Yes"),"Yes","No")</f>
        <v>Yes</v>
      </c>
      <c r="GF53" s="200" t="str">
        <f>IF(AND((RIGHT($GF$3,2)-'[1]Miter Profiles'!$AC$189-'[1]Outside Edges'!$B52)&gt;=5,'[1]Outside Edges'!$Q52="Yes"),"Yes","No")</f>
        <v>Yes</v>
      </c>
      <c r="GG53" s="201" t="str">
        <f>IF(AND((RIGHT($GG$3,2)-'[1]Miter Profiles'!$AC$190-'[1]Outside Edges'!$B52)&gt;=5,'[1]Outside Edges'!$Q52="Yes"),"Yes","No")</f>
        <v>Yes</v>
      </c>
      <c r="GH53" s="202" t="str">
        <f>IF(AND((RIGHT($GH$3,2)-'[1]Miter Profiles'!$AC$191-'[1]Outside Edges'!$B52)&gt;=5,'[1]Outside Edges'!$Q52="Yes"),"Yes","No")</f>
        <v>Yes</v>
      </c>
      <c r="GI53" s="199" t="str">
        <f>IF(AND((RIGHT($GI$3,2)-'[1]Miter Profiles'!$AC$192-'[1]Outside Edges'!$B52)&gt;=5,'[1]Outside Edges'!$Q52="Yes"),"Yes","No")</f>
        <v>Yes</v>
      </c>
      <c r="GJ53" s="197" t="str">
        <f>IF(AND((RIGHT($GJ$3,2)-'[1]Miter Profiles'!$AC$193-'[1]Outside Edges'!$B52)&gt;=5,'[1]Outside Edges'!$Q52="Yes"),"Yes","No")</f>
        <v>Yes</v>
      </c>
      <c r="GK53" s="198" t="str">
        <f>IF(AND((RIGHT($GK$3,2)-'[1]Miter Profiles'!$AC$194-'[1]Outside Edges'!$B52)&gt;=5,'[1]Outside Edges'!$Q52="Yes"),"Yes","No")</f>
        <v>Yes</v>
      </c>
      <c r="GL53" s="200" t="str">
        <f>IF(AND((RIGHT($GL$3,2)-'[1]Miter Profiles'!$AC$195-'[1]Outside Edges'!$B52)&gt;=5,'[1]Outside Edges'!$Q52="Yes"),"Yes","No")</f>
        <v>Yes</v>
      </c>
      <c r="GM53" s="201" t="str">
        <f>IF(AND((RIGHT($GM$3,2)-'[1]Miter Profiles'!$AC$196-'[1]Outside Edges'!$B52)&gt;=5,'[1]Outside Edges'!$Q52="Yes"),"Yes","No")</f>
        <v>Yes</v>
      </c>
      <c r="GN53" s="202" t="str">
        <f>IF(AND((RIGHT($GN$3,2)-'[1]Miter Profiles'!$AC$197-'[1]Outside Edges'!$B52)&gt;=5,'[1]Outside Edges'!$Q52="Yes"),"Yes","No")</f>
        <v>Yes</v>
      </c>
      <c r="GO53" s="199" t="str">
        <f>IF(AND((RIGHT($GO$3,2)-'[1]Miter Profiles'!$AC$198-'[1]Outside Edges'!$B52)&gt;=5,'[1]Outside Edges'!$Q52="Yes"),"Yes","No")</f>
        <v>No</v>
      </c>
      <c r="GP53" s="197" t="str">
        <f>IF(AND((RIGHT($GP$3,2)-'[1]Miter Profiles'!$AC$199-'[1]Outside Edges'!$B52)&gt;=5,'[1]Outside Edges'!$Q52="Yes"),"Yes","No")</f>
        <v>Yes</v>
      </c>
      <c r="GQ53" s="198" t="str">
        <f>IF(AND((RIGHT($GQ$3,2)-'[1]Miter Profiles'!$AC$200-'[1]Outside Edges'!$B52)&gt;=5,'[1]Outside Edges'!$Q52="Yes"),"Yes","No")</f>
        <v>Yes</v>
      </c>
      <c r="GR53" s="211" t="str">
        <f>IF(AND((RIGHT($GR$3,2)-'[1]Miter Profiles'!$AC$201-'[1]Outside Edges'!$B52)&gt;=5,'[1]Outside Edges'!$Q52="Yes"),"Yes","No")</f>
        <v>Yes</v>
      </c>
      <c r="GS53" s="197" t="str">
        <f>IF(AND((RIGHT($GS$3,2)-'[1]Miter Profiles'!$AC$202-'[1]Outside Edges'!$B52)&gt;=5,'[1]Outside Edges'!$Q52="Yes"),"Yes","No")</f>
        <v>Yes</v>
      </c>
      <c r="GT53" s="212" t="str">
        <f>IF(AND((RIGHT($GT$3,2)-'[1]Miter Profiles'!$AC$203-'[1]Outside Edges'!$B52)&gt;=5,'[1]Outside Edges'!$Q52="Yes"),"Yes","No")</f>
        <v>Yes</v>
      </c>
      <c r="GU53" s="208" t="str">
        <f>IF(AND((RIGHT($GU$3,2)-'[1]Miter Profiles'!$AC$204-'[1]Outside Edges'!$B52)&gt;=5,'[1]Outside Edges'!$Q52="Yes"),"Yes","No")</f>
        <v>Yes</v>
      </c>
      <c r="GV53" s="209" t="str">
        <f>IF(AND((RIGHT($GV$3,2)-'[1]Miter Profiles'!$AC$205-'[1]Outside Edges'!$B52)&gt;=5,'[1]Outside Edges'!$Q52="Yes"),"Yes","No")</f>
        <v>Yes</v>
      </c>
      <c r="GW53" s="210" t="str">
        <f>IF(AND((RIGHT($GW$3,2)-'[1]Miter Profiles'!$AC$206-'[1]Outside Edges'!$B52)&gt;=5,'[1]Outside Edges'!$Q52="Yes"),"Yes","No")</f>
        <v>Yes</v>
      </c>
      <c r="GX53" s="200" t="str">
        <f>IF(AND((RIGHT($GX$3,2)-'[1]Miter Profiles'!$AC$207-'[1]Outside Edges'!$B52)&gt;=5,'[1]Outside Edges'!$Q52="Yes"),"Yes","No")</f>
        <v>No</v>
      </c>
      <c r="GY53" s="201" t="str">
        <f>IF(AND((RIGHT($GY$3,2)-'[1]Miter Profiles'!$AC$208-'[1]Outside Edges'!$B52)&gt;=5,'[1]Outside Edges'!$Q52="Yes"),"Yes","No")</f>
        <v>Yes</v>
      </c>
      <c r="GZ53" s="202" t="str">
        <f>IF(AND((RIGHT($GZ$3,2)-'[1]Miter Profiles'!$AC$209-'[1]Outside Edges'!$B52)&gt;=5,'[1]Outside Edges'!$Q52="Yes"),"Yes","No")</f>
        <v>Yes</v>
      </c>
      <c r="HA53" s="199" t="str">
        <f>IF(AND((RIGHT($HA$3,2)-'[1]Miter Profiles'!$AC$210-'[1]Outside Edges'!$B52)&gt;=5,'[1]Outside Edges'!$Q52="Yes"),"Yes","No")</f>
        <v>Yes</v>
      </c>
      <c r="HB53" s="197" t="str">
        <f>IF(AND((RIGHT($HB$3,2)-'[1]Miter Profiles'!$AC$211-'[1]Outside Edges'!$B52)&gt;=5,'[1]Outside Edges'!$Q52="Yes"),"Yes","No")</f>
        <v>Yes</v>
      </c>
      <c r="HC53" s="198" t="str">
        <f>IF(AND((RIGHT($HC$3,2)-'[1]Miter Profiles'!$AC$212-'[1]Outside Edges'!$B52)&gt;=5,'[1]Outside Edges'!$Q52="Yes"),"Yes","No")</f>
        <v>Yes</v>
      </c>
      <c r="HD53" s="200" t="str">
        <f>IF(AND((RIGHT($HD$3,2)-'[1]Miter Profiles'!$AC$213-'[1]Outside Edges'!$B52)&gt;=5,'[1]Outside Edges'!$Q52="Yes"),"Yes","No")</f>
        <v>No</v>
      </c>
      <c r="HE53" s="202" t="str">
        <f>IF(AND((RIGHT($HE$3,2)-'[1]Miter Profiles'!$AC$214-'[1]Outside Edges'!$B52)&gt;=5,'[1]Outside Edges'!$Q52="Yes"),"Yes","No")</f>
        <v>No</v>
      </c>
      <c r="HF53" s="199" t="str">
        <f>IF(AND((RIGHT($HF$3,2)-'[1]Miter Profiles'!$AC$215-'[1]Outside Edges'!$B52)&gt;=5,'[1]Outside Edges'!$Q52="Yes"),"Yes","No")</f>
        <v>Yes</v>
      </c>
      <c r="HG53" s="197" t="str">
        <f>IF(AND((RIGHT($HG$3,2)-'[1]Miter Profiles'!$AC$216-'[1]Outside Edges'!$B52)&gt;=5,'[1]Outside Edges'!$Q52="Yes"),"Yes","No")</f>
        <v>Yes</v>
      </c>
      <c r="HH53" s="198" t="str">
        <f>IF(AND((RIGHT($HH$3,2)-'[1]Miter Profiles'!$AC$217-'[1]Outside Edges'!$B52)&gt;=5,'[1]Outside Edges'!$Q52="Yes"),"Yes","No")</f>
        <v>Yes</v>
      </c>
      <c r="HI53" s="200" t="str">
        <f>IF(AND((RIGHT($HI$3,2)-'[1]Miter Profiles'!$AC$218-'[1]Outside Edges'!$B52)&gt;=5,'[1]Outside Edges'!$Q52="Yes"),"Yes","No")</f>
        <v>Yes</v>
      </c>
      <c r="HJ53" s="201" t="str">
        <f>IF(AND((RIGHT($HJ$3,2)-'[1]Miter Profiles'!$AC$219-'[1]Outside Edges'!$B52)&gt;=5,'[1]Outside Edges'!$Q52="Yes"),"Yes","No")</f>
        <v>Yes</v>
      </c>
      <c r="HK53" s="202" t="str">
        <f>IF(AND((RIGHT($HK$3,2)-'[1]Miter Profiles'!$AC$220-'[1]Outside Edges'!$B52)&gt;=5,'[1]Outside Edges'!$Q52="Yes"),"Yes","No")</f>
        <v>Yes</v>
      </c>
      <c r="HL53" s="199" t="str">
        <f>IF(AND((RIGHT($HL$3,2)-'[1]Miter Profiles'!$AC$221-'[1]Outside Edges'!$B52)&gt;=5,'[1]Outside Edges'!$Q52="Yes"),"Yes","No")</f>
        <v>Yes</v>
      </c>
      <c r="HM53" s="197" t="str">
        <f>IF(AND((RIGHT($HM$3,2)-'[1]Miter Profiles'!$AC$222-'[1]Outside Edges'!$B52)&gt;=5,'[1]Outside Edges'!$Q52="Yes"),"Yes","No")</f>
        <v>Yes</v>
      </c>
      <c r="HN53" s="197" t="str">
        <f>IF(AND((RIGHT($HN$3,2)-'[1]Miter Profiles'!$AC$223-'[1]Outside Edges'!$B52)&gt;=5,'[1]Outside Edges'!$Q52="Yes"),"Yes","No")</f>
        <v>Yes</v>
      </c>
      <c r="HO53" s="201" t="str">
        <f>IF(AND((RIGHT($HO$3,2)-'[1]Miter Profiles'!$AC$224-'[1]Outside Edges'!$B52)&gt;=5,'[1]Outside Edges'!$Q52="Yes"),"Yes","No")</f>
        <v>No</v>
      </c>
      <c r="HP53" s="201" t="str">
        <f>IF(AND((RIGHT($HP$3,2)-'[1]Miter Profiles'!$AC$225-'[1]Outside Edges'!$B52)&gt;=5,'[1]Outside Edges'!$Q52="Yes"),"Yes","No")</f>
        <v>Yes</v>
      </c>
      <c r="HQ53" s="201" t="str">
        <f>IF(AND((RIGHT($HQ$3,3)-'[1]Miter Profiles'!$AC$226-'[1]Outside Edges'!$B52)&gt;=5,'[1]Outside Edges'!$Q52="Yes"),"Yes","No")</f>
        <v>No</v>
      </c>
      <c r="HR53" s="201" t="str">
        <f>IF(AND((RIGHT($HR$3,2)-'[1]Miter Profiles'!$AC$227-'[1]Outside Edges'!$B52)&gt;=5,'[1]Outside Edges'!$Q52="Yes"),"Yes","No")</f>
        <v>No</v>
      </c>
      <c r="HS53" s="197" t="str">
        <f>IF(AND((RIGHT($HS$3,2)-'[1]Miter Profiles'!$AC$228-'[1]Outside Edges'!$B52)&gt;=5,'[1]Outside Edges'!$Q52="Yes"),"Yes","No")</f>
        <v>Yes</v>
      </c>
      <c r="HT53" s="197" t="str">
        <f>IF(AND((RIGHT($HT$3,2)-'[1]Miter Profiles'!$AC$229-'[1]Outside Edges'!$B52)&gt;=5,'[1]Outside Edges'!$Q52="Yes"),"Yes","No")</f>
        <v>Yes</v>
      </c>
      <c r="HU53" s="197" t="str">
        <f>IF(AND((RIGHT($HU$3,2)-'[1]Miter Profiles'!$AC$230-'[1]Outside Edges'!$B52)&gt;=5,'[1]Outside Edges'!$Q52="Yes"),"Yes","No")</f>
        <v>Yes</v>
      </c>
      <c r="HV53" s="201" t="str">
        <f>IF(AND((RIGHT($HV$3,2)-'[1]Miter Profiles'!$AC$231-'[1]Outside Edges'!$B52)&gt;=5,'[1]Outside Edges'!$Q52="Yes"),"Yes","No")</f>
        <v>Yes</v>
      </c>
      <c r="HW53" s="201" t="str">
        <f>IF(AND((RIGHT($HW$3,2)-'[1]Miter Profiles'!$AC$232-'[1]Outside Edges'!$B52)&gt;=5,'[1]Outside Edges'!$Q52="Yes"),"Yes","No")</f>
        <v>Yes</v>
      </c>
      <c r="HX53" s="201" t="str">
        <f>IF(AND((RIGHT($HX$3,2)-'[1]Miter Profiles'!$AC$233-'[1]Outside Edges'!$B52)&gt;=5,'[1]Outside Edges'!$Q52="Yes"),"Yes","No")</f>
        <v>Yes</v>
      </c>
      <c r="HY53" s="197" t="str">
        <f>IF(AND((RIGHT($HY$3,2)-'[1]Miter Profiles'!$AC$234-'[1]Outside Edges'!$B52)&gt;=5,'[1]Outside Edges'!$Q52="Yes"),"Yes","No")</f>
        <v>No</v>
      </c>
      <c r="HZ53" s="197" t="str">
        <f>IF(AND((RIGHT($HZ$3,2)-'[1]Miter Profiles'!$AC$235-'[1]Outside Edges'!$B52)&gt;=5,'[1]Outside Edges'!$Q52="Yes"),"Yes","No")</f>
        <v>Yes</v>
      </c>
      <c r="IA53" s="197" t="str">
        <f>IF(AND((RIGHT($IA$3,2)-'[1]Miter Profiles'!$AC$236-'[1]Outside Edges'!$B52)&gt;=5,'[1]Outside Edges'!$Q52="Yes"),"Yes","No")</f>
        <v>Yes</v>
      </c>
      <c r="IB53" s="201" t="str">
        <f>IF(AND((RIGHT($IB$3,2)-'[1]Miter Profiles'!$AC$237-'[1]Outside Edges'!$B52)&gt;=5,'[1]Outside Edges'!$Q52="Yes"),"Yes","No")</f>
        <v>Yes</v>
      </c>
      <c r="IC53" s="201" t="str">
        <f>IF(AND((RIGHT($IC$3,2)-'[1]Miter Profiles'!$AC$238-'[1]Outside Edges'!$B52)&gt;=5,'[1]Outside Edges'!$Q52="Yes"),"Yes","No")</f>
        <v>Yes</v>
      </c>
      <c r="ID53" s="201" t="str">
        <f>IF(AND((RIGHT($ID$3,2)-'[1]Miter Profiles'!$AC$239-'[1]Outside Edges'!$B52)&gt;=5,'[1]Outside Edges'!$Q52="Yes"),"Yes","No")</f>
        <v>Yes</v>
      </c>
      <c r="IE53" s="197" t="str">
        <f>IF(AND((RIGHT($IE$3,2)-'[1]Miter Profiles'!$AC$240-'[1]Outside Edges'!$B52)&gt;=5,'[1]Outside Edges'!$Q52="Yes"),"Yes","No")</f>
        <v>Yes</v>
      </c>
      <c r="IF53" s="197" t="str">
        <f>IF(AND((RIGHT($IF$3,2)-'[1]Miter Profiles'!$AC$241-'[1]Outside Edges'!$B52)&gt;=5,'[1]Outside Edges'!$Q52="Yes"),"Yes","No")</f>
        <v>Yes</v>
      </c>
      <c r="IG53" s="197" t="str">
        <f>IF(AND((RIGHT($IG$3,2)-'[1]Miter Profiles'!$AC$242-'[1]Outside Edges'!$B52)&gt;=5,'[1]Outside Edges'!$Q52="Yes"),"Yes","No")</f>
        <v>Yes</v>
      </c>
      <c r="IH53" s="201" t="str">
        <f>IF(AND((RIGHT($IH$3,2)-'[1]Miter Profiles'!$AC$243-'[1]Outside Edges'!$B52)&gt;=5,'[1]Outside Edges'!$Q52="Yes"),"Yes","No")</f>
        <v>Yes</v>
      </c>
      <c r="II53" s="201" t="str">
        <f>IF(AND((RIGHT($II$3,2)-'[1]Miter Profiles'!$AC$244-'[1]Outside Edges'!$B52)&gt;=5,'[1]Outside Edges'!$Q52="Yes"),"Yes","No")</f>
        <v>Yes</v>
      </c>
      <c r="IJ53" s="201" t="str">
        <f>IF(AND((RIGHT($IJ$3,2)-'[1]Miter Profiles'!$AC$245-'[1]Outside Edges'!$B52)&gt;=5,'[1]Outside Edges'!$Q52="Yes"),"Yes","No")</f>
        <v>Yes</v>
      </c>
      <c r="IK53" s="197" t="str">
        <f>IF(AND((RIGHT($IK$3,2)-'[1]Miter Profiles'!$AC$246-'[1]Outside Edges'!$B52)&gt;=5,'[1]Outside Edges'!$Q52="Yes"),"Yes","No")</f>
        <v>Yes</v>
      </c>
      <c r="IL53" s="197" t="str">
        <f>IF(AND((RIGHT($IL$3,2)-'[1]Miter Profiles'!$AC$247-'[1]Outside Edges'!$B52)&gt;=5,'[1]Outside Edges'!$Q52="Yes"),"Yes","No")</f>
        <v>Yes</v>
      </c>
      <c r="IM53" s="197" t="str">
        <f>IF(AND((RIGHT($IM$3,2)-'[1]Miter Profiles'!$AC$248-'[1]Outside Edges'!$B52)&gt;=5,'[1]Outside Edges'!$Q52="Yes"),"Yes","No")</f>
        <v>Yes</v>
      </c>
      <c r="IN53" s="201" t="str">
        <f>IF(AND((RIGHT($IN$3,2)-'[1]Miter Profiles'!$AC$249-'[1]Outside Edges'!$B52)&gt;=5,'[1]Outside Edges'!$Q52="Yes"),"Yes","No")</f>
        <v>No</v>
      </c>
      <c r="IO53" s="201" t="str">
        <f>IF(AND((RIGHT($IO$3,2)-'[1]Miter Profiles'!$AC$250-'[1]Outside Edges'!$B52)&gt;=5,'[1]Outside Edges'!$Q52="Yes"),"Yes","No")</f>
        <v>Yes</v>
      </c>
      <c r="IP53" s="201" t="str">
        <f>IF(AND((RIGHT($IP$3,2)-'[1]Miter Profiles'!$AC$251-'[1]Outside Edges'!$B52)&gt;=5,'[1]Outside Edges'!$Q52="Yes"),"Yes","No")</f>
        <v>Yes</v>
      </c>
      <c r="IQ53" s="197" t="str">
        <f>IF(AND((RIGHT($IQ$3,2)-'[1]Miter Profiles'!$AC$252-'[1]Outside Edges'!$B52)&gt;=5,'[1]Outside Edges'!$Q52="Yes"),"Yes","No")</f>
        <v>No</v>
      </c>
      <c r="IR53" s="197" t="str">
        <f>IF(AND((RIGHT($IR$3,2)-'[1]Miter Profiles'!$AC$253-'[1]Outside Edges'!$B52)&gt;=5,'[1]Outside Edges'!$Q52="Yes"),"Yes","No")</f>
        <v>Yes</v>
      </c>
      <c r="IS53" s="197" t="str">
        <f>IF(AND((RIGHT($IS$3,2)-'[1]Miter Profiles'!$AC$254-'[1]Outside Edges'!$B52)&gt;=5,'[1]Outside Edges'!$Q52="Yes"),"Yes","No")</f>
        <v>Yes</v>
      </c>
      <c r="IT53" s="201" t="str">
        <f>IF(AND((RIGHT($IT$3,2)-'[1]Miter Profiles'!$AC$255-'[1]Outside Edges'!$B52)&gt;=5,'[1]Outside Edges'!$Q52="Yes"),"Yes","No")</f>
        <v>Yes</v>
      </c>
      <c r="IU53" s="201" t="str">
        <f>IF(AND((RIGHT($IU$3,2)-'[1]Miter Profiles'!$AC$256-'[1]Outside Edges'!$B52)&gt;=5,'[1]Outside Edges'!$Q52="Yes"),"Yes","No")</f>
        <v>Yes</v>
      </c>
      <c r="IV53" s="201" t="str">
        <f>IF(AND((RIGHT($IV$3,2)-'[1]Miter Profiles'!$AC$257-'[1]Outside Edges'!$B52)&gt;=5,'[1]Outside Edges'!$Q52="Yes"),"Yes","No")</f>
        <v>Yes</v>
      </c>
      <c r="IW53" s="197" t="str">
        <f>IF(AND((RIGHT($IW$3,2)-'[1]Miter Profiles'!$AC$258-'[1]Outside Edges'!$B52)&gt;=5,'[1]Outside Edges'!$Q52="Yes"),"Yes","No")</f>
        <v>Yes</v>
      </c>
      <c r="IX53" s="197" t="str">
        <f>IF(AND((RIGHT($IX$3,2)-'[1]Miter Profiles'!$AC$259-'[1]Outside Edges'!$B52)&gt;=5,'[1]Outside Edges'!$Q52="Yes"),"Yes","No")</f>
        <v>Yes</v>
      </c>
      <c r="IY53" s="197" t="str">
        <f>IF(AND((RIGHT($IY$3,2)-'[1]Miter Profiles'!$AC$260-'[1]Outside Edges'!$B52)&gt;=5,'[1]Outside Edges'!$Q52="Yes"),"Yes","No")</f>
        <v>Yes</v>
      </c>
      <c r="IZ53" s="201" t="str">
        <f>IF(AND((RIGHT($IZ$3,2)-'[1]Miter Profiles'!$AC$261-'[1]Outside Edges'!$B52)&gt;=5,'[1]Outside Edges'!$Q52="Yes"),"Yes","No")</f>
        <v>Yes</v>
      </c>
      <c r="JA53" s="201" t="str">
        <f>IF(AND((RIGHT($JA$3,2)-'[1]Miter Profiles'!$AC$262-'[1]Outside Edges'!$B52)&gt;=5,'[1]Outside Edges'!$Q52="Yes"),"Yes","No")</f>
        <v>Yes</v>
      </c>
      <c r="JB53" s="201" t="str">
        <f>IF(AND((RIGHT($JB$3,2)-'[1]Miter Profiles'!$AC$263-'[1]Outside Edges'!$B52)&gt;=5,'[1]Outside Edges'!$Q52="Yes"),"Yes","No")</f>
        <v>Yes</v>
      </c>
      <c r="JC53" s="197" t="str">
        <f>IF(AND((RIGHT($JC$3,2)-'[1]Miter Profiles'!$AC$264-'[1]Outside Edges'!$B52)&gt;=5,'[1]Outside Edges'!$Q52="Yes"),"Yes","No")</f>
        <v>Yes</v>
      </c>
      <c r="JD53" s="197" t="str">
        <f>IF(AND((RIGHT($JD$3,2)-'[1]Miter Profiles'!$AC$265-'[1]Outside Edges'!$B52)&gt;=5,'[1]Outside Edges'!$Q52="Yes"),"Yes","No")</f>
        <v>Yes</v>
      </c>
      <c r="JE53" s="197" t="str">
        <f>IF(AND((RIGHT($JE$3,2)-'[1]Miter Profiles'!$AC$266-'[1]Outside Edges'!$B52)&gt;=5,'[1]Outside Edges'!$Q52="Yes"),"Yes","No")</f>
        <v>Yes</v>
      </c>
      <c r="JF53" s="201" t="str">
        <f>IF(AND((RIGHT($JF$3,2)-'[1]Miter Profiles'!$AC$267-'[1]Outside Edges'!$B52)&gt;=5,'[1]Outside Edges'!$Q52="Yes"),"Yes","No")</f>
        <v>No</v>
      </c>
      <c r="JG53" s="201" t="str">
        <f>IF(AND((RIGHT($JG$3,2)-'[1]Miter Profiles'!$AC$268-'[1]Outside Edges'!$B52)&gt;=5,'[1]Outside Edges'!$Q52="Yes"),"Yes","No")</f>
        <v>Yes</v>
      </c>
      <c r="JH53" s="201" t="str">
        <f>IF(AND((RIGHT($JH$3,2)-'[1]Miter Profiles'!$AC$269-'[1]Outside Edges'!$B52)&gt;=5,'[1]Outside Edges'!$Q52="Yes"),"Yes","No")</f>
        <v>Yes</v>
      </c>
      <c r="JI53" s="197" t="str">
        <f>IF(AND((RIGHT($JI$3,2)-'[1]Miter Profiles'!$AC$270-'[1]Outside Edges'!$B52)&gt;=5,'[1]Outside Edges'!$Q52="Yes"),"Yes","No")</f>
        <v>Yes</v>
      </c>
      <c r="JJ53" s="197" t="str">
        <f>IF(AND((RIGHT($JJ$3,2)-'[1]Miter Profiles'!$AC$271-'[1]Outside Edges'!$B52)&gt;=5,'[1]Outside Edges'!$Q52="Yes"),"Yes","No")</f>
        <v>Yes</v>
      </c>
      <c r="JK53" s="197" t="str">
        <f>IF(AND((RIGHT($JK$3,2)-'[1]Miter Profiles'!$AC$272-'[1]Outside Edges'!$B52)&gt;=5,'[1]Outside Edges'!$Q52="Yes"),"Yes","No")</f>
        <v>Yes</v>
      </c>
      <c r="JL53" s="201" t="str">
        <f>IF(AND((RIGHT($JL$3,2)-'[1]Miter Profiles'!$AC$273-'[1]Outside Edges'!$B52)&gt;=5,'[1]Outside Edges'!$Q52="Yes"),"Yes","No")</f>
        <v>Yes</v>
      </c>
      <c r="JM53" s="201" t="str">
        <f>IF(AND((RIGHT($JM$3,2)-'[1]Miter Profiles'!$AC$274-'[1]Outside Edges'!$B52)&gt;=5,'[1]Outside Edges'!$Q52="Yes"),"Yes","No")</f>
        <v>Yes</v>
      </c>
      <c r="JN53" s="201" t="str">
        <f>IF(AND((RIGHT($JN$3,2)-'[1]Miter Profiles'!$AC$275-'[1]Outside Edges'!$B52)&gt;=5,'[1]Outside Edges'!$Q52="Yes"),"Yes","No")</f>
        <v>Yes</v>
      </c>
      <c r="JO53" s="197" t="str">
        <f>IF(AND((RIGHT($JO$3,2)-'[1]Miter Profiles'!$AC$276-'[1]Outside Edges'!$B52)&gt;=5,'[1]Outside Edges'!$Q52="Yes"),"Yes","No")</f>
        <v>Yes</v>
      </c>
      <c r="JP53" s="197" t="str">
        <f>IF(AND((RIGHT($JP$3,2)-'[1]Miter Profiles'!$AC$277-'[1]Outside Edges'!$B52)&gt;=5,'[1]Outside Edges'!$Q52="Yes"),"Yes","No")</f>
        <v>Yes</v>
      </c>
      <c r="JQ53" s="197" t="str">
        <f>IF(AND((RIGHT($JQ$3,2)-'[1]Miter Profiles'!$AC$278-'[1]Outside Edges'!$B52)&gt;=5,'[1]Outside Edges'!$Q52="Yes"),"Yes","No")</f>
        <v>Yes</v>
      </c>
      <c r="JR53" s="201" t="str">
        <f>IF(AND((RIGHT($JR$3,2)-'[1]Miter Profiles'!$AC$279-'[1]Outside Edges'!$B52)&gt;=5,'[1]Outside Edges'!$Q52="Yes"),"Yes","No")</f>
        <v>No</v>
      </c>
      <c r="JS53" s="201" t="str">
        <f>IF(AND((RIGHT($JS$3,2)-'[1]Miter Profiles'!$AC$280-'[1]Outside Edges'!$B52)&gt;=5,'[1]Outside Edges'!$Q52="Yes"),"Yes","No")</f>
        <v>Yes</v>
      </c>
      <c r="JT53" s="201" t="str">
        <f>IF(AND((RIGHT($JT$3,2)-'[1]Miter Profiles'!$AC$281-'[1]Outside Edges'!$B52)&gt;=5,'[1]Outside Edges'!$Q52="Yes"),"Yes","No")</f>
        <v>Yes</v>
      </c>
      <c r="JU53" s="197" t="str">
        <f>IF(AND((RIGHT($JU$3,2)-'[1]Miter Profiles'!$AC$282-'[1]Outside Edges'!$B52)&gt;=5,'[1]Outside Edges'!$Q52="Yes"),"Yes","No")</f>
        <v>No</v>
      </c>
      <c r="JV53" s="197" t="str">
        <f>IF(AND((RIGHT($JV$3,2)-'[1]Miter Profiles'!$AC$283-'[1]Outside Edges'!$B52)&gt;=5,'[1]Outside Edges'!$Q52="Yes"),"Yes","No")</f>
        <v>Yes</v>
      </c>
      <c r="JW53" s="197" t="str">
        <f>IF(AND((RIGHT($JW$3,2)-'[1]Miter Profiles'!$AC$284-'[1]Outside Edges'!$B52)&gt;=5,'[1]Outside Edges'!$Q52="Yes"),"Yes","No")</f>
        <v>Yes</v>
      </c>
      <c r="JX53" s="201" t="str">
        <f>IF(AND((RIGHT($JX$3,2)-'[1]Miter Profiles'!$AC$285-'[1]Outside Edges'!$B52)&gt;=5,'[1]Outside Edges'!$Q52="Yes"),"Yes","No")</f>
        <v>Yes</v>
      </c>
      <c r="JY53" s="201" t="str">
        <f>IF(AND((RIGHT($JY$3,2)-'[1]Miter Profiles'!$AC$286-'[1]Outside Edges'!$B52)&gt;=5,'[1]Outside Edges'!$Q52="Yes"),"Yes","No")</f>
        <v>Yes</v>
      </c>
      <c r="JZ53" s="201" t="str">
        <f>IF(AND((RIGHT($JZ$3,2)-'[1]Miter Profiles'!$AC$287-'[1]Outside Edges'!$B52)&gt;=5,'[1]Outside Edges'!$Q52="Yes"),"Yes","No")</f>
        <v>Yes</v>
      </c>
      <c r="KA53" s="197" t="str">
        <f>IF(AND((RIGHT($KA$3,2)-'[1]Miter Profiles'!$AC$288-'[1]Outside Edges'!$B52)&gt;=5,'[1]Outside Edges'!$Q52="Yes"),"Yes","No")</f>
        <v>Yes</v>
      </c>
      <c r="KB53" s="197" t="str">
        <f>IF(AND((RIGHT($KB$3,2)-'[1]Miter Profiles'!$AC$289-'[1]Outside Edges'!$B52)&gt;=5,'[1]Outside Edges'!$Q52="Yes"),"Yes","No")</f>
        <v>Yes</v>
      </c>
      <c r="KC53" s="197" t="str">
        <f>IF(AND((RIGHT($KC$3,2)-'[1]Miter Profiles'!$AC$290-'[1]Outside Edges'!$B52)&gt;=5,'[1]Outside Edges'!$Q52="Yes"),"Yes","No")</f>
        <v>Yes</v>
      </c>
      <c r="KD53" s="201" t="str">
        <f>IF(AND((RIGHT($KD$3,2)-'[1]Miter Profiles'!$AC$291-'[1]Outside Edges'!$B52)&gt;=5,'[1]Outside Edges'!$Q52="Yes"),"Yes","No")</f>
        <v>Yes</v>
      </c>
      <c r="KE53" s="201" t="str">
        <f>IF(AND((RIGHT($KE$3,2)-'[1]Miter Profiles'!$AC$292-'[1]Outside Edges'!$B52)&gt;=5,'[1]Outside Edges'!$Q52="Yes"),"Yes","No")</f>
        <v>Yes</v>
      </c>
      <c r="KF53" s="201" t="str">
        <f>IF(AND((RIGHT($KF$3,2)-'[1]Miter Profiles'!$AC$293-'[1]Outside Edges'!$B52)&gt;=5,'[1]Outside Edges'!$Q52="Yes"),"Yes","No")</f>
        <v>Yes</v>
      </c>
      <c r="KG53" s="197" t="str">
        <f>IF(AND((RIGHT($KG$3,2)-'[1]Miter Profiles'!$AC$294-'[1]Outside Edges'!$B52)&gt;=5,'[1]Outside Edges'!$Q52="Yes"),"Yes","No")</f>
        <v>Yes</v>
      </c>
      <c r="KH53" s="197" t="str">
        <f>IF(AND((RIGHT($KH$3,2)-'[1]Miter Profiles'!$AC$295-'[1]Outside Edges'!$B52)&gt;=5,'[1]Outside Edges'!$Q52="Yes"),"Yes","No")</f>
        <v>Yes</v>
      </c>
      <c r="KI53" s="197" t="str">
        <f>IF(AND((RIGHT($KI$3,2)-'[1]Miter Profiles'!$AC$296-'[1]Outside Edges'!$B52)&gt;=5,'[1]Outside Edges'!$Q52="Yes"),"Yes","No")</f>
        <v>Yes</v>
      </c>
      <c r="KJ53" s="201" t="str">
        <f>IF(AND((RIGHT($KJ$3,2)-'[1]Miter Profiles'!$AC$297-'[1]Outside Edges'!$B52)&gt;=5,'[1]Outside Edges'!$Q52="Yes"),"Yes","No")</f>
        <v>Yes</v>
      </c>
      <c r="KK53" s="201" t="str">
        <f>IF(AND((RIGHT($KK$3,2)-'[1]Miter Profiles'!$AC$298-'[1]Outside Edges'!$B52)&gt;=5,'[1]Outside Edges'!$Q52="Yes"),"Yes","No")</f>
        <v>Yes</v>
      </c>
      <c r="KL53" s="201" t="str">
        <f>IF(AND((RIGHT($KL$3,2)-'[1]Miter Profiles'!$AC$299-'[1]Outside Edges'!$B52)&gt;=5,'[1]Outside Edges'!$Q52="Yes"),"Yes","No")</f>
        <v>Yes</v>
      </c>
      <c r="KM53" s="197" t="str">
        <f>IF(AND((RIGHT($KM$3,2)-'[1]Miter Profiles'!$AC$300-'[1]Outside Edges'!$B52)&gt;=5,'[1]Outside Edges'!$Q52="Yes"),"Yes","No")</f>
        <v>Yes</v>
      </c>
      <c r="KN53" s="197" t="str">
        <f>IF(AND((RIGHT($KN$3,2)-'[1]Miter Profiles'!$AC$301-'[1]Outside Edges'!$B52)&gt;=5,'[1]Outside Edges'!$Q52="Yes"),"Yes","No")</f>
        <v>Yes</v>
      </c>
      <c r="KO53" s="197" t="str">
        <f>IF(AND((RIGHT($KO$3,2)-'[1]Miter Profiles'!$AC$302-'[1]Outside Edges'!$B52)&gt;=5,'[1]Outside Edges'!$Q52="Yes"),"Yes","No")</f>
        <v>Yes</v>
      </c>
      <c r="KP53" s="201" t="str">
        <f>IF(AND((RIGHT($KP$3,2)-'[1]Miter Profiles'!$AC$303-'[1]Outside Edges'!$B52)&gt;=5,'[1]Outside Edges'!$Q52="Yes"),"Yes","No")</f>
        <v>Yes</v>
      </c>
      <c r="KQ53" s="201" t="str">
        <f>IF(AND((RIGHT($KQ$3,2)-'[1]Miter Profiles'!$AC$304-'[1]Outside Edges'!$B52)&gt;=5,'[1]Outside Edges'!$Q52="Yes"),"Yes","No")</f>
        <v>Yes</v>
      </c>
      <c r="KR53" s="201" t="str">
        <f>IF(AND((RIGHT($KR$3,2)-'[1]Miter Profiles'!$AC$305-'[1]Outside Edges'!$B52)&gt;=5,'[1]Outside Edges'!$Q52="Yes"),"Yes","No")</f>
        <v>Yes</v>
      </c>
      <c r="KS53" s="197" t="str">
        <f>IF(AND((RIGHT($KS$3,2)-'[1]Miter Profiles'!$AC$306-'[1]Outside Edges'!$B52)&gt;=5,'[1]Outside Edges'!$Q52="Yes"),"Yes","No")</f>
        <v>Yes</v>
      </c>
      <c r="KT53" s="197" t="str">
        <f>IF(AND((RIGHT($KT$3,2)-'[1]Miter Profiles'!$AC$307-'[1]Outside Edges'!$B52)&gt;=5,'[1]Outside Edges'!$Q52="Yes"),"Yes","No")</f>
        <v>Yes</v>
      </c>
      <c r="KU53" s="197" t="str">
        <f>IF(AND((RIGHT($KU$3,2)-'[1]Miter Profiles'!$AC$308-'[1]Outside Edges'!$B52)&gt;=5,'[1]Outside Edges'!$Q52="Yes"),"Yes","No")</f>
        <v>Yes</v>
      </c>
      <c r="KV53" s="201" t="str">
        <f>IF(AND((RIGHT($KV$3,2)-'[1]Miter Profiles'!$AC$309-'[1]Outside Edges'!$B52)&gt;=5,'[1]Outside Edges'!$Q52="Yes"),"Yes","No")</f>
        <v>Yes</v>
      </c>
      <c r="KW53" s="201" t="str">
        <f>IF(AND((RIGHT($KW$3,2)-'[1]Miter Profiles'!$AC$310-'[1]Outside Edges'!$B52)&gt;=5,'[1]Outside Edges'!$Q52="Yes"),"Yes","No")</f>
        <v>Yes</v>
      </c>
      <c r="KX53" s="201" t="str">
        <f>IF(AND((RIGHT($KX$3,2)-'[1]Miter Profiles'!$AC$311-'[1]Outside Edges'!$B52)&gt;=5,'[1]Outside Edges'!$Q52="Yes"),"Yes","No")</f>
        <v>Yes</v>
      </c>
      <c r="KY53" s="197" t="str">
        <f>IF(AND((RIGHT($KY$3,2)-'[1]Miter Profiles'!$AC$312-'[1]Outside Edges'!$B52)&gt;=5,'[1]Outside Edges'!$Q52="Yes"),"Yes","No")</f>
        <v>Yes</v>
      </c>
      <c r="KZ53" s="197" t="str">
        <f>IF(AND((RIGHT($KZ$3,2)-'[1]Miter Profiles'!$AC$313-'[1]Outside Edges'!$B52)&gt;=5,'[1]Outside Edges'!$Q52="Yes"),"Yes","No")</f>
        <v>Yes</v>
      </c>
      <c r="LA53" s="197" t="str">
        <f>IF(AND((RIGHT($LA$3,2)-'[1]Miter Profiles'!$AC$314-'[1]Outside Edges'!$B52)&gt;=5,'[1]Outside Edges'!$Q52="Yes"),"Yes","No")</f>
        <v>Yes</v>
      </c>
      <c r="LB53" s="201" t="str">
        <f>IF(AND((RIGHT($LB$3,2)-'[1]Miter Profiles'!$AC$315-'[1]Outside Edges'!$B52)&gt;=5,'[1]Outside Edges'!$Q52="Yes"),"Yes","No")</f>
        <v>Yes</v>
      </c>
      <c r="LC53" s="201" t="str">
        <f>IF(AND((RIGHT($LC$3,2)-'[1]Miter Profiles'!$AC$316-'[1]Outside Edges'!$B52)&gt;=5,'[1]Outside Edges'!$Q52="Yes"),"Yes","No")</f>
        <v>Yes</v>
      </c>
      <c r="LD53" s="201" t="str">
        <f>IF(AND((RIGHT($LD$3,2)-'[1]Miter Profiles'!$AC$317-'[1]Outside Edges'!$B52)&gt;=5,'[1]Outside Edges'!$Q52="Yes"),"Yes","No")</f>
        <v>Yes</v>
      </c>
      <c r="LE53" s="201" t="str">
        <f>IF(AND((RIGHT($LE$3,2)-'[1]Miter Profiles'!$AC$318-'[1]Outside Edges'!$B52)&gt;=5,'[1]Outside Edges'!$Q52="Yes"),"Yes","No")</f>
        <v>Yes</v>
      </c>
      <c r="LF53" s="197" t="str">
        <f>IF(AND((RIGHT($LF$3,2)-'[1]Miter Profiles'!$AC$319-'[1]Outside Edges'!$B52)&gt;=5,'[1]Outside Edges'!$Q52="Yes"),"Yes","No")</f>
        <v>Yes</v>
      </c>
      <c r="LG53" s="197" t="str">
        <f>IF(AND((RIGHT($LG$3,2)-'[1]Miter Profiles'!$AC$320-'[1]Outside Edges'!$B52)&gt;=5,'[1]Outside Edges'!$Q52="Yes"),"Yes","No")</f>
        <v>Yes</v>
      </c>
      <c r="LH53" s="197" t="str">
        <f>IF(AND((RIGHT($LH$3,2)-'[1]Miter Profiles'!$AC$321-'[1]Outside Edges'!$B52)&gt;=5,'[1]Outside Edges'!$Q52="Yes"),"Yes","No")</f>
        <v>Yes</v>
      </c>
      <c r="LI53" s="197" t="str">
        <f>IF(AND((RIGHT($LI$3,2)-'[1]Miter Profiles'!$AC$322-'[1]Outside Edges'!$B52)&gt;=5,'[1]Outside Edges'!$Q52="Yes"),"Yes","No")</f>
        <v>Yes</v>
      </c>
      <c r="LJ53" s="201" t="str">
        <f>IF(AND((RIGHT($LJ$3,2)-'[1]Miter Profiles'!$AC$323-'[1]Outside Edges'!$B52)&gt;=5,'[1]Outside Edges'!$Q52="Yes"),"Yes","No")</f>
        <v>No</v>
      </c>
      <c r="LK53" s="201" t="str">
        <f>IF(AND((RIGHT($LK$3,2)-'[1]Miter Profiles'!$AC$324-'[1]Outside Edges'!$B52)&gt;=5,'[1]Outside Edges'!$Q52="Yes"),"Yes","No")</f>
        <v>Yes</v>
      </c>
      <c r="LL53" s="201" t="str">
        <f>IF(AND((RIGHT($LL$3,2)-'[1]Miter Profiles'!$AC$325-'[1]Outside Edges'!$B52)&gt;=5,'[1]Outside Edges'!$Q52="Yes"),"Yes","No")</f>
        <v>Yes</v>
      </c>
      <c r="LM53" s="197" t="str">
        <f>IF(AND((RIGHT($LM$3,2)-'[1]Miter Profiles'!$AC$326-'[1]Outside Edges'!$B52)&gt;=5,'[1]Outside Edges'!$Q52="Yes"),"Yes","No")</f>
        <v>Yes</v>
      </c>
      <c r="LN53" s="197" t="str">
        <f>IF(AND((RIGHT($LN$3,2)-'[1]Miter Profiles'!$AC$327-'[1]Outside Edges'!$B52)&gt;=5,'[1]Outside Edges'!$Q52="Yes"),"Yes","No")</f>
        <v>Yes</v>
      </c>
      <c r="LO53" s="197" t="str">
        <f>IF(AND((RIGHT($LO$3,2)-'[1]Miter Profiles'!$AC$328-'[1]Outside Edges'!$B52)&gt;=5,'[1]Outside Edges'!$Q52="Yes"),"Yes","No")</f>
        <v>Yes</v>
      </c>
      <c r="LP53" s="201" t="str">
        <f>IF(AND((RIGHT($LP$3,2)-'[1]Miter Profiles'!$AC$329-'[1]Outside Edges'!$B52)&gt;=5,'[1]Outside Edges'!$Q52="Yes"),"Yes","No")</f>
        <v>No</v>
      </c>
      <c r="LQ53" s="201" t="str">
        <f>IF(AND((RIGHT($LQ$3,2)-'[1]Miter Profiles'!$AC$330-'[1]Outside Edges'!$B52)&gt;=5,'[1]Outside Edges'!$Q52="Yes"),"Yes","No")</f>
        <v>Yes</v>
      </c>
      <c r="LR53" s="201" t="str">
        <f>IF(AND((RIGHT($LR$3,2)-'[1]Miter Profiles'!$AC$331-'[1]Outside Edges'!$B52)&gt;=5,'[1]Outside Edges'!$Q52="Yes"),"Yes","No")</f>
        <v>Yes</v>
      </c>
      <c r="LS53" s="197" t="str">
        <f>IF(AND((RIGHT($LS$3,2)-'[1]Miter Profiles'!$AC$332-'[1]Outside Edges'!$B52)&gt;=5,'[1]Outside Edges'!$Q52="Yes"),"Yes","No")</f>
        <v>No</v>
      </c>
      <c r="LT53" s="197" t="str">
        <f>IF(AND((RIGHT($LT$3,2)-'[1]Miter Profiles'!$AC$333-'[1]Outside Edges'!$B52)&gt;=5,'[1]Outside Edges'!$Q52="Yes"),"Yes","No")</f>
        <v>Yes</v>
      </c>
      <c r="LU53" s="197" t="str">
        <f>IF(AND((RIGHT($LU$3,2)-'[1]Miter Profiles'!$AC$334-'[1]Outside Edges'!$B52)&gt;=5,'[1]Outside Edges'!$Q52="Yes"),"Yes","No")</f>
        <v>Yes</v>
      </c>
      <c r="LV53" s="201" t="str">
        <f>IF(AND((RIGHT($LV$3,2)-'[1]Miter Profiles'!$AC$335-'[1]Outside Edges'!$B52)&gt;=5,'[1]Outside Edges'!$Q52="Yes"),"Yes","No")</f>
        <v>Yes</v>
      </c>
      <c r="LW53" s="201" t="str">
        <f>IF(AND((RIGHT($LW$3,2)-'[1]Miter Profiles'!$AC$336-'[1]Outside Edges'!$B52)&gt;=5,'[1]Outside Edges'!$Q52="Yes"),"Yes","No")</f>
        <v>Yes</v>
      </c>
      <c r="LX53" s="201" t="str">
        <f>IF(AND((RIGHT($LX$3,2)-'[1]Miter Profiles'!$AC$337-'[1]Outside Edges'!$B52)&gt;=5,'[1]Outside Edges'!$Q52="Yes"),"Yes","No")</f>
        <v>Yes</v>
      </c>
      <c r="LY53" s="197" t="str">
        <f>IF(AND((RIGHT($LY$3,2)-'[1]Miter Profiles'!$AC$338-'[1]Outside Edges'!$B52)&gt;=5,'[1]Outside Edges'!$Q52="Yes"),"Yes","No")</f>
        <v>Yes</v>
      </c>
      <c r="LZ53" s="197" t="str">
        <f>IF(AND((RIGHT($LZ$3,2)-'[1]Miter Profiles'!$AC$339-'[1]Outside Edges'!$B52)&gt;=5,'[1]Outside Edges'!$Q52="Yes"),"Yes","No")</f>
        <v>Yes</v>
      </c>
      <c r="MA53" s="197" t="str">
        <f>IF(AND((RIGHT($MA$3,2)-'[1]Miter Profiles'!$AC$340-'[1]Outside Edges'!$B52)&gt;=5,'[1]Outside Edges'!$Q52="Yes"),"Yes","No")</f>
        <v>Yes</v>
      </c>
      <c r="MB53" s="201" t="str">
        <f>IF(AND((RIGHT($MB$3,2)-'[1]Miter Profiles'!$AC$341-'[1]Outside Edges'!$B52)&gt;=5,'[1]Outside Edges'!$Q52="Yes"),"Yes","No")</f>
        <v>Yes</v>
      </c>
      <c r="MC53" s="201" t="str">
        <f>IF(AND((RIGHT($MC$3,2)-'[1]Miter Profiles'!$AC$342-'[1]Outside Edges'!$B52)&gt;=5,'[1]Outside Edges'!$Q52="Yes"),"Yes","No")</f>
        <v>Yes</v>
      </c>
      <c r="MD53" s="201" t="str">
        <f>IF(AND((RIGHT($MD$3,2)-'[1]Miter Profiles'!$AC$343-'[1]Outside Edges'!$B52)&gt;=5,'[1]Outside Edges'!$Q52="Yes"),"Yes","No")</f>
        <v>Yes</v>
      </c>
      <c r="ME53" s="197" t="str">
        <f>IF(AND((RIGHT($ME$3,2)-'[1]Miter Profiles'!$AC$344-'[1]Outside Edges'!$B52)&gt;=5,'[1]Outside Edges'!$Q52="Yes"),"Yes","No")</f>
        <v>Yes</v>
      </c>
      <c r="MF53" s="197" t="str">
        <f>IF(AND((RIGHT($MF$3,2)-'[1]Miter Profiles'!$AC$345-'[1]Outside Edges'!$B52)&gt;=5,'[1]Outside Edges'!$Q52="Yes"),"Yes","No")</f>
        <v>Yes</v>
      </c>
      <c r="MG53" s="197" t="str">
        <f>IF(AND((RIGHT($MG$3,2)-'[1]Miter Profiles'!$AC$346-'[1]Outside Edges'!$B52)&gt;=5,'[1]Outside Edges'!$Q52="Yes"),"Yes","No")</f>
        <v>Yes</v>
      </c>
      <c r="MH53" s="201" t="str">
        <f>IF(AND((RIGHT($MH$3,2)-'[1]Miter Profiles'!$AC$347-'[1]Outside Edges'!$B52)&gt;=5,'[1]Outside Edges'!$Q52="Yes"),"Yes","No")</f>
        <v>Yes</v>
      </c>
      <c r="MI53" s="201" t="str">
        <f>IF(AND((RIGHT($MI$3,2)-'[1]Miter Profiles'!$AC$348-'[1]Outside Edges'!$B52)&gt;=5,'[1]Outside Edges'!$Q52="Yes"),"Yes","No")</f>
        <v>Yes</v>
      </c>
      <c r="MJ53" s="201" t="str">
        <f>IF(AND((RIGHT($MJ$3,2)-'[1]Miter Profiles'!$AC$349-'[1]Outside Edges'!$B52)&gt;=5,'[1]Outside Edges'!$Q52="Yes"),"Yes","No")</f>
        <v>Yes</v>
      </c>
      <c r="MK53" s="197" t="str">
        <f>IF(AND((RIGHT($MK$3,2)-'[1]Miter Profiles'!$AC$350-'[1]Outside Edges'!$B52)&gt;=5,'[1]Outside Edges'!$Q52="Yes"),"Yes","No")</f>
        <v>Yes</v>
      </c>
      <c r="ML53" s="197" t="str">
        <f>IF(AND((RIGHT($ML$3,2)-'[1]Miter Profiles'!$AC$351-'[1]Outside Edges'!$B52)&gt;=5,'[1]Outside Edges'!$Q52="Yes"),"Yes","No")</f>
        <v>Yes</v>
      </c>
      <c r="MM53" s="197" t="str">
        <f>IF(AND((RIGHT($MM$3,2)-'[1]Miter Profiles'!$AC$352-'[1]Outside Edges'!$B52)&gt;=5,'[1]Outside Edges'!$Q52="Yes"),"Yes","No")</f>
        <v>Yes</v>
      </c>
      <c r="MN53" s="201" t="str">
        <f>IF(AND((RIGHT($MK$3,2)-'[1]Miter Profiles'!$AC$353-'[1]Outside Edges'!$B52)&gt;=5,'[1]Outside Edges'!$Q52="Yes"),"Yes","No")</f>
        <v>Yes</v>
      </c>
      <c r="MO53" s="201" t="str">
        <f>IF(AND((RIGHT($ML$3,2)-'[1]Miter Profiles'!$AC$354-'[1]Outside Edges'!$B52)&gt;=5,'[1]Outside Edges'!$Q52="Yes"),"Yes","No")</f>
        <v>Yes</v>
      </c>
      <c r="MP53" s="201" t="str">
        <f>IF(AND((RIGHT($MM$3,2)-'[1]Miter Profiles'!$AC$355-'[1]Outside Edges'!$B52)&gt;=5,'[1]Outside Edges'!$Q52="Yes"),"Yes","No")</f>
        <v>Yes</v>
      </c>
      <c r="MQ53" s="197" t="str">
        <f>IF(AND((RIGHT($MK$3,2)-'[1]Miter Profiles'!$AC$356-'[1]Outside Edges'!$B52)&gt;=5,'[1]Outside Edges'!$Q52="Yes"),"Yes","No")</f>
        <v>No</v>
      </c>
      <c r="MR53" s="197" t="str">
        <f>IF(AND((RIGHT($ML$3,2)-'[1]Miter Profiles'!$AC$357-'[1]Outside Edges'!$B52)&gt;=5,'[1]Outside Edges'!$Q52="Yes"),"Yes","No")</f>
        <v>Yes</v>
      </c>
      <c r="MS53" s="197" t="str">
        <f>IF(AND((RIGHT($MM$3,2)-'[1]Miter Profiles'!$AC$358-'[1]Outside Edges'!$B52)&gt;=5,'[1]Outside Edges'!$Q52="Yes"),"Yes","No")</f>
        <v>Yes</v>
      </c>
      <c r="MT53" s="201" t="str">
        <f>IF(AND((RIGHT($MK$3,2)-'[1]Miter Profiles'!$AC$359-'[1]Outside Edges'!$B52)&gt;=5,'[1]Outside Edges'!$Q52="Yes"),"Yes","No")</f>
        <v>No</v>
      </c>
      <c r="MU53" s="201" t="str">
        <f>IF(AND((RIGHT($ML$3,2)-'[1]Miter Profiles'!$AC$360-'[1]Outside Edges'!$B52)&gt;=5,'[1]Outside Edges'!$Q52="Yes"),"Yes","No")</f>
        <v>Yes</v>
      </c>
      <c r="MV53" s="201" t="str">
        <f>IF(AND((RIGHT($MM$3,2)-'[1]Miter Profiles'!$AC$361-'[1]Outside Edges'!$B52)&gt;=5,'[1]Outside Edges'!$Q52="Yes"),"Yes","No")</f>
        <v>Yes</v>
      </c>
    </row>
    <row r="54" spans="1:360" ht="15.75" customHeight="1" thickBot="1" x14ac:dyDescent="0.25">
      <c r="A54" s="371" t="str">
        <f>IF('[1]Outside Edges'!$A53&lt;&gt;"",'[1]Outside Edges'!$A53,"")</f>
        <v>D51</v>
      </c>
      <c r="B54" s="7" t="str">
        <f>IF(AND((RIGHT($B$3,2)-'[1]Miter Profiles'!$AC$3-'[1]Outside Edges'!$B53)&gt;=5,'[1]Outside Edges'!$Q53="Yes"),"Yes","No")</f>
        <v>Yes</v>
      </c>
      <c r="C54" s="7" t="str">
        <f>IF(AND((RIGHT($C$3,2)-'[1]Miter Profiles'!$AC$4-'[1]Outside Edges'!$B53)&gt;=5,'[1]Outside Edges'!$Q53="Yes"),"Yes","No")</f>
        <v>Yes</v>
      </c>
      <c r="D54" s="63" t="str">
        <f>IF(AND((RIGHT($D$3,2)-'[1]Miter Profiles'!$AC$5-'[1]Outside Edges'!$B53)&gt;=5,'[1]Outside Edges'!$Q53="Yes"),"Yes","No")</f>
        <v>Yes</v>
      </c>
      <c r="E54" s="64" t="str">
        <f>IF(AND((RIGHT($E$3,2)-'[1]Miter Profiles'!$AC$6-'[1]Outside Edges'!$B53)&gt;=5,'[1]Outside Edges'!$Q53="Yes"),"Yes","No")</f>
        <v>Yes</v>
      </c>
      <c r="F54" s="8" t="str">
        <f>IF(AND((RIGHT($F$3,2)-'[1]Miter Profiles'!$AC$7-'[1]Outside Edges'!$B53)&gt;=5,'[1]Outside Edges'!$Q53="Yes"),"Yes","No")</f>
        <v>Yes</v>
      </c>
      <c r="G54" s="65" t="str">
        <f>IF(AND((RIGHT($G$3,2)-'[1]Miter Profiles'!$AC$8-'[1]Outside Edges'!$B53)&gt;=5,'[1]Outside Edges'!$Q53="Yes"),"Yes","No")</f>
        <v>Yes</v>
      </c>
      <c r="H54" s="7" t="str">
        <f>IF(AND((RIGHT($H$3,2)-'[1]Miter Profiles'!$AC$9-'[1]Outside Edges'!$B53)&gt;=5,'[1]Outside Edges'!$Q53="Yes"),"Yes","No")</f>
        <v>Yes</v>
      </c>
      <c r="I54" s="7" t="str">
        <f>IF(AND((RIGHT($I$3,2)-'[1]Miter Profiles'!$AC$10-'[1]Outside Edges'!$B53)&gt;=5,'[1]Outside Edges'!$Q53="Yes"),"Yes","No")</f>
        <v>Yes</v>
      </c>
      <c r="J54" s="63" t="str">
        <f>IF(AND((RIGHT($J$3,2)-'[1]Miter Profiles'!$AC$11-'[1]Outside Edges'!$B53)&gt;=5,'[1]Outside Edges'!$Q53="Yes"),"Yes","No")</f>
        <v>Yes</v>
      </c>
      <c r="K54" s="64" t="str">
        <f>IF(AND((RIGHT($K$3,2)-'[1]Miter Profiles'!$AC$12-'[1]Outside Edges'!$B53)&gt;=5,'[1]Outside Edges'!$Q53="Yes"),"Yes","No")</f>
        <v>Yes</v>
      </c>
      <c r="L54" s="8" t="str">
        <f>IF(AND((RIGHT($L$3,2)-'[1]Miter Profiles'!$AC$13-'[1]Outside Edges'!$B53)&gt;=5,'[1]Outside Edges'!$Q53="Yes"),"Yes","No")</f>
        <v>Yes</v>
      </c>
      <c r="M54" s="65" t="str">
        <f>IF(AND((RIGHT($M$3,2)-'[1]Miter Profiles'!$AC$14-'[1]Outside Edges'!$B53)&gt;=5,'[1]Outside Edges'!$Q53="Yes"),"Yes","No")</f>
        <v>Yes</v>
      </c>
      <c r="N54" s="7" t="str">
        <f>IF(AND((RIGHT($N$3,2)-'[1]Miter Profiles'!$AC$15-'[1]Outside Edges'!$B53)&gt;=4,'[1]Outside Edges'!$Q53="Yes"),"Yes","No")</f>
        <v>Yes</v>
      </c>
      <c r="O54" s="7" t="str">
        <f>IF(AND((RIGHT($O$3,2)-'[1]Miter Profiles'!$AC$16-'[1]Outside Edges'!$B53)&gt;=5,'[1]Outside Edges'!$Q53="Yes"),"Yes","No")</f>
        <v>Yes</v>
      </c>
      <c r="P54" s="63" t="str">
        <f>IF(AND((RIGHT($P$3,2)-'[1]Miter Profiles'!$AC$17-'[1]Outside Edges'!$B53)&gt;=5,'[1]Outside Edges'!$Q53="Yes"),"Yes","No")</f>
        <v>Yes</v>
      </c>
      <c r="Q54" s="64" t="str">
        <f>IF(AND((RIGHT($Q$3,2)-'[1]Miter Profiles'!$AC$18-'[1]Outside Edges'!$B53)&gt;=5,'[1]Outside Edges'!$Q53="Yes"),"Yes","No")</f>
        <v>Yes</v>
      </c>
      <c r="R54" s="8" t="str">
        <f>IF(AND((RIGHT($R$3,2)-'[1]Miter Profiles'!$AC$19-'[1]Outside Edges'!$B53)&gt;=5,'[1]Outside Edges'!$Q53="Yes"),"Yes","No")</f>
        <v>Yes</v>
      </c>
      <c r="S54" s="65" t="str">
        <f>IF(AND((RIGHT($S$3,2)-'[1]Miter Profiles'!$AC$20-'[1]Outside Edges'!$B53)&gt;=5,'[1]Outside Edges'!$Q53="Yes"),"Yes","No")</f>
        <v>Yes</v>
      </c>
      <c r="T54" s="7" t="str">
        <f>IF(AND((RIGHT($T$3,2)-'[1]Miter Profiles'!$AC$21-'[1]Outside Edges'!$B53)&gt;=5,'[1]Outside Edges'!$Q53="Yes"),"Yes","No")</f>
        <v>Yes</v>
      </c>
      <c r="U54" s="7" t="str">
        <f>IF(AND((RIGHT($U$3,2)-'[1]Miter Profiles'!$AC$22-'[1]Outside Edges'!$B53)&gt;=5,'[1]Outside Edges'!$Q53="Yes"),"Yes","No")</f>
        <v>Yes</v>
      </c>
      <c r="V54" s="63" t="str">
        <f>IF(AND((RIGHT($V$3,2)-'[1]Miter Profiles'!$AC$23-'[1]Outside Edges'!$B53)&gt;=5,'[1]Outside Edges'!$Q53="Yes"),"Yes","No")</f>
        <v>Yes</v>
      </c>
      <c r="W54" s="64" t="str">
        <f>IF(AND((RIGHT($W$3,2)-'[1]Miter Profiles'!$AC$24-'[1]Outside Edges'!$B53)&gt;=5,'[1]Outside Edges'!$Q53="Yes"),"Yes","No")</f>
        <v>No</v>
      </c>
      <c r="X54" s="8" t="str">
        <f>IF(AND((RIGHT($X$3,2)-'[1]Miter Profiles'!$AC$25-'[1]Outside Edges'!$B53)&gt;=5,'[1]Outside Edges'!$Q53="Yes"),"Yes","No")</f>
        <v>Yes</v>
      </c>
      <c r="Y54" s="65" t="str">
        <f>IF(AND((RIGHT($Y$3,2)-'[1]Miter Profiles'!$AC$26-'[1]Outside Edges'!$B53)&gt;=5,'[1]Outside Edges'!$Q53="Yes"),"Yes","No")</f>
        <v>Yes</v>
      </c>
      <c r="Z54" s="7" t="str">
        <f>IF(AND((RIGHT($Z$3,2)-'[1]Miter Profiles'!$AC$27-'[1]Outside Edges'!$B53)&gt;=5,'[1]Outside Edges'!$Q53="Yes"),"Yes","No")</f>
        <v>Yes</v>
      </c>
      <c r="AA54" s="7" t="str">
        <f>IF(AND((RIGHT($AA$3,2)-'[1]Miter Profiles'!$AC$28-'[1]Outside Edges'!$B53)&gt;=5,'[1]Outside Edges'!$Q53="Yes"),"Yes","No")</f>
        <v>Yes</v>
      </c>
      <c r="AB54" s="63" t="str">
        <f>IF(AND((RIGHT($AB$3,2)-'[1]Miter Profiles'!$AC$29-'[1]Outside Edges'!$B53)&gt;=5,'[1]Outside Edges'!$Q53="Yes"),"Yes","No")</f>
        <v>Yes</v>
      </c>
      <c r="AC54" s="64" t="str">
        <f>IF(AND((RIGHT($AC$3,2)-'[1]Miter Profiles'!$AC$30-'[1]Outside Edges'!$B53)&gt;=5,'[1]Outside Edges'!$Q53="Yes"),"Yes","No")</f>
        <v>Yes</v>
      </c>
      <c r="AD54" s="8" t="str">
        <f>IF(AND((RIGHT($AD$3,2)-'[1]Miter Profiles'!$AC$31-'[1]Outside Edges'!$B53)&gt;=5,'[1]Outside Edges'!$Q53="Yes"),"Yes","No")</f>
        <v>Yes</v>
      </c>
      <c r="AE54" s="65" t="str">
        <f>IF(AND((RIGHT($AE$3,2)-'[1]Miter Profiles'!$AC$32-'[1]Outside Edges'!$B53)&gt;=5,'[1]Outside Edges'!$Q53="Yes"),"Yes","No")</f>
        <v>Yes</v>
      </c>
      <c r="AF54" s="7" t="str">
        <f>IF(AND((RIGHT($AF$3,2)-'[1]Miter Profiles'!$AC$33-'[1]Outside Edges'!$B53)&gt;=5,'[1]Outside Edges'!$Q53="Yes"),"Yes","No")</f>
        <v>Yes</v>
      </c>
      <c r="AG54" s="7" t="str">
        <f>IF(AND((RIGHT($AG$3,2)-'[1]Miter Profiles'!$AC$34-'[1]Outside Edges'!$B53)&gt;=5,'[1]Outside Edges'!$Q53="Yes"),"Yes","No")</f>
        <v>Yes</v>
      </c>
      <c r="AH54" s="63" t="str">
        <f>IF(AND((RIGHT($AH$3,2)-'[1]Miter Profiles'!$AC$35-'[1]Outside Edges'!$B53)&gt;=5,'[1]Outside Edges'!$Q53="Yes"),"Yes","No")</f>
        <v>Yes</v>
      </c>
      <c r="AI54" s="64" t="str">
        <f>IF(AND((RIGHT($AI$3,2)-'[1]Miter Profiles'!$AC$36-'[1]Outside Edges'!$B53)&gt;=5,'[1]Outside Edges'!$Q53="Yes"),"Yes","No")</f>
        <v>Yes</v>
      </c>
      <c r="AJ54" s="8" t="str">
        <f>IF(AND((RIGHT($AJ$3,2)-'[1]Miter Profiles'!$AC$37-'[1]Outside Edges'!$B53)&gt;=5,'[1]Outside Edges'!$Q53="Yes"),"Yes","No")</f>
        <v>Yes</v>
      </c>
      <c r="AK54" s="65" t="str">
        <f>IF(AND((RIGHT($AK$3,2)-'[1]Miter Profiles'!$AC$38-'[1]Outside Edges'!$B53)&gt;=5,'[1]Outside Edges'!$Q53="Yes"),"Yes","No")</f>
        <v>Yes</v>
      </c>
      <c r="AL54" s="7" t="str">
        <f>IF(AND((RIGHT($AL$3,2)-'[1]Miter Profiles'!$AC$39-'[1]Outside Edges'!$B53)&gt;=5,'[1]Outside Edges'!$Q53="Yes"),"Yes","No")</f>
        <v>Yes</v>
      </c>
      <c r="AM54" s="7" t="str">
        <f>IF(AND((RIGHT($AM$3,2)-'[1]Miter Profiles'!$AC$40-'[1]Outside Edges'!$B53)&gt;=5,'[1]Outside Edges'!$Q53="Yes"),"Yes","No")</f>
        <v>Yes</v>
      </c>
      <c r="AN54" s="63" t="str">
        <f>IF(AND((RIGHT($AN$3,2)-'[1]Miter Profiles'!$AC$41-'[1]Outside Edges'!$B53)&gt;=5,'[1]Outside Edges'!$Q53="Yes"),"Yes","No")</f>
        <v>Yes</v>
      </c>
      <c r="AO54" s="64" t="str">
        <f>IF(AND((RIGHT($AO$3,2)-'[1]Miter Profiles'!$AC$42-'[1]Outside Edges'!$B53)&gt;=5,'[1]Outside Edges'!$Q53="Yes"),"Yes","No")</f>
        <v>Yes</v>
      </c>
      <c r="AP54" s="8" t="str">
        <f>IF(AND((RIGHT($AP$3,2)-'[1]Miter Profiles'!$AC$43-'[1]Outside Edges'!$B53)&gt;=5,'[1]Outside Edges'!$Q53="Yes"),"Yes","No")</f>
        <v>Yes</v>
      </c>
      <c r="AQ54" s="65" t="str">
        <f>IF(AND((RIGHT($AQ$3,2)-'[1]Miter Profiles'!$AC$44-'[1]Outside Edges'!$B53)&gt;=5,'[1]Outside Edges'!$Q53="Yes"),"Yes","No")</f>
        <v>Yes</v>
      </c>
      <c r="AR54" s="7" t="str">
        <f>IF(AND((RIGHT($AR$3,2)-'[1]Miter Profiles'!$AC$45-'[1]Outside Edges'!$B53)&gt;=5,'[1]Outside Edges'!$Q53="Yes"),"Yes","No")</f>
        <v>Yes</v>
      </c>
      <c r="AS54" s="7" t="str">
        <f>IF(AND((RIGHT($AS$3,2)-'[1]Miter Profiles'!$AC$46-'[1]Outside Edges'!$B53)&gt;=5,'[1]Outside Edges'!$Q53="Yes"),"Yes","No")</f>
        <v>Yes</v>
      </c>
      <c r="AT54" s="63" t="str">
        <f>IF(AND((RIGHT($AT$3,2)-'[1]Miter Profiles'!$AC$47-'[1]Outside Edges'!$B53)&gt;=5,'[1]Outside Edges'!$Q53="Yes"),"Yes","No")</f>
        <v>Yes</v>
      </c>
      <c r="AU54" s="64" t="str">
        <f>IF(AND((RIGHT($AU$3,2)-'[1]Miter Profiles'!$AC$48-'[1]Outside Edges'!$B53)&gt;=5,'[1]Outside Edges'!$Q53="Yes"),"Yes","No")</f>
        <v>Yes</v>
      </c>
      <c r="AV54" s="8" t="str">
        <f>IF(AND((RIGHT($AV$3,2)-'[1]Miter Profiles'!$AC$49-'[1]Outside Edges'!$B53)&gt;=5,'[1]Outside Edges'!$Q53="Yes"),"Yes","No")</f>
        <v>Yes</v>
      </c>
      <c r="AW54" s="65" t="str">
        <f>IF(AND((RIGHT($AW$3,2)-'[1]Miter Profiles'!$AC$50-'[1]Outside Edges'!$B53)&gt;=5,'[1]Outside Edges'!$Q53="Yes"),"Yes","No")</f>
        <v>Yes</v>
      </c>
      <c r="AX54" s="7" t="str">
        <f>IF(AND((RIGHT($AX$3,2)-'[1]Miter Profiles'!$AC$51-'[1]Outside Edges'!$B53)&gt;=5,'[1]Outside Edges'!$Q53="Yes"),"Yes","No")</f>
        <v>Yes</v>
      </c>
      <c r="AY54" s="7" t="str">
        <f>IF(AND((RIGHT($AY$3,2)-'[1]Miter Profiles'!$AC$52-'[1]Outside Edges'!$B53)&gt;=5,'[1]Outside Edges'!$Q53="Yes"),"Yes","No")</f>
        <v>Yes</v>
      </c>
      <c r="AZ54" s="63" t="str">
        <f>IF(AND((RIGHT($AZ$3,2)-'[1]Miter Profiles'!$AC$53-'[1]Outside Edges'!$B53)&gt;=5,'[1]Outside Edges'!$Q53="Yes"),"Yes","No")</f>
        <v>Yes</v>
      </c>
      <c r="BA54" s="64" t="str">
        <f>IF(AND((RIGHT($BA$3,2)-'[1]Miter Profiles'!$AC$54-'[1]Outside Edges'!$B53)&gt;=5,'[1]Outside Edges'!$Q53="Yes"),"Yes","No")</f>
        <v>Yes</v>
      </c>
      <c r="BB54" s="8" t="str">
        <f>IF(AND((RIGHT($BB$3,2)-'[1]Miter Profiles'!$AC$55-'[1]Outside Edges'!$B53)&gt;=5,'[1]Outside Edges'!$Q53="Yes"),"Yes","No")</f>
        <v>Yes</v>
      </c>
      <c r="BC54" s="65" t="str">
        <f>IF(AND((RIGHT($BC$3,2)-'[1]Miter Profiles'!$AC$56-'[1]Outside Edges'!$B53)&gt;=5,'[1]Outside Edges'!$Q53="Yes"),"Yes","No")</f>
        <v>Yes</v>
      </c>
      <c r="BD54" s="7" t="str">
        <f>IF(AND((RIGHT($BD$3,2)-'[1]Miter Profiles'!$AC$57-'[1]Outside Edges'!$B53)&gt;=5,'[1]Outside Edges'!$Q53="Yes"),"Yes","No")</f>
        <v>Yes</v>
      </c>
      <c r="BE54" s="7" t="str">
        <f>IF(AND((RIGHT($BE$3,2)-'[1]Miter Profiles'!$AC$58-'[1]Outside Edges'!$B53)&gt;=5,'[1]Outside Edges'!$Q53="Yes"),"Yes","No")</f>
        <v>Yes</v>
      </c>
      <c r="BF54" s="63" t="str">
        <f>IF(AND((RIGHT($BF$3,2)-'[1]Miter Profiles'!$AC$59-'[1]Outside Edges'!$B53)&gt;=5,'[1]Outside Edges'!$Q53="Yes"),"Yes","No")</f>
        <v>Yes</v>
      </c>
      <c r="BG54" s="64" t="str">
        <f>IF(AND((RIGHT($BG$3,2)-'[1]Miter Profiles'!$AC$60-'[1]Outside Edges'!$B53)&gt;=5,'[1]Outside Edges'!$Q53="Yes"),"Yes","No")</f>
        <v>Yes</v>
      </c>
      <c r="BH54" s="8" t="str">
        <f>IF(AND((RIGHT($BH$3,2)-'[1]Miter Profiles'!$AC$61-'[1]Outside Edges'!$B53)&gt;=5,'[1]Outside Edges'!$Q53="Yes"),"Yes","No")</f>
        <v>Yes</v>
      </c>
      <c r="BI54" s="65" t="str">
        <f>IF(AND((RIGHT($BI$3,2)-'[1]Miter Profiles'!$AC$62-'[1]Outside Edges'!$B53)&gt;=5,'[1]Outside Edges'!$Q53="Yes"),"Yes","No")</f>
        <v>Yes</v>
      </c>
      <c r="BJ54" s="7" t="str">
        <f>IF(AND((RIGHT($BJ$3,2)-'[1]Miter Profiles'!$AC$63-'[1]Outside Edges'!$B53)&gt;=5,'[1]Outside Edges'!$Q53="Yes"),"Yes","No")</f>
        <v>Yes</v>
      </c>
      <c r="BK54" s="7" t="str">
        <f>IF(AND((RIGHT($BK$3,2)-'[1]Miter Profiles'!$AC$64-'[1]Outside Edges'!$B53)&gt;=5,'[1]Outside Edges'!$Q53="Yes"),"Yes","No")</f>
        <v>Yes</v>
      </c>
      <c r="BL54" s="63" t="str">
        <f>IF(AND((RIGHT($BL$3,2)-'[1]Miter Profiles'!$AC$65-'[1]Outside Edges'!$B53)&gt;=5,'[1]Outside Edges'!$Q53="Yes"),"Yes","No")</f>
        <v>Yes</v>
      </c>
      <c r="BM54" s="64" t="str">
        <f>IF(AND((RIGHT($BM$3,2)-'[1]Miter Profiles'!$AC$66-'[1]Outside Edges'!$B53)&gt;=5,'[1]Outside Edges'!$Q53="Yes"),"Yes","No")</f>
        <v>Yes</v>
      </c>
      <c r="BN54" s="8" t="str">
        <f>IF(AND((RIGHT($BN$3,2)-'[1]Miter Profiles'!$AC$67-'[1]Outside Edges'!$B53)&gt;=5,'[1]Outside Edges'!$Q53="Yes"),"Yes","No")</f>
        <v>Yes</v>
      </c>
      <c r="BO54" s="65" t="str">
        <f>IF(AND((RIGHT($BO$3,2)-'[1]Miter Profiles'!$AC$68-'[1]Outside Edges'!$B53)&gt;=5,'[1]Outside Edges'!$Q53="Yes"),"Yes","No")</f>
        <v>Yes</v>
      </c>
      <c r="BP54" s="7" t="str">
        <f>IF(AND((RIGHT($BP$3,2)-'[1]Miter Profiles'!$AC$69-'[1]Outside Edges'!$B53)&gt;=5,'[1]Outside Edges'!$Q53="Yes"),"Yes","No")</f>
        <v>Yes</v>
      </c>
      <c r="BQ54" s="7" t="str">
        <f>IF(AND((RIGHT($BQ$3,2)-'[1]Miter Profiles'!$AC$70-'[1]Outside Edges'!$B53)&gt;=5,'[1]Outside Edges'!$Q53="Yes"),"Yes","No")</f>
        <v>Yes</v>
      </c>
      <c r="BR54" s="63" t="str">
        <f>IF(AND((RIGHT($BR$3,2)-'[1]Miter Profiles'!$AC$71-'[1]Outside Edges'!$B53)&gt;=5,'[1]Outside Edges'!$Q53="Yes"),"Yes","No")</f>
        <v>Yes</v>
      </c>
      <c r="BS54" s="64" t="str">
        <f>IF(AND((RIGHT($BS$3,2)-'[1]Miter Profiles'!$AC$72-'[1]Outside Edges'!$B53)&gt;=5,'[1]Outside Edges'!$Q53="Yes"),"Yes","No")</f>
        <v>Yes</v>
      </c>
      <c r="BT54" s="8" t="str">
        <f>IF(AND((RIGHT($BT$3,2)-'[1]Miter Profiles'!$AC$73-'[1]Outside Edges'!$B53)&gt;=5,'[1]Outside Edges'!$Q53="Yes"),"Yes","No")</f>
        <v>Yes</v>
      </c>
      <c r="BU54" s="65" t="str">
        <f>IF(AND((RIGHT($BU$3,2)-'[1]Miter Profiles'!$AC$74-'[1]Outside Edges'!$B53)&gt;=5,'[1]Outside Edges'!$Q53="Yes"),"Yes","No")</f>
        <v>Yes</v>
      </c>
      <c r="BV54" s="7" t="str">
        <f>IF(AND((RIGHT($BV$3,2)-'[1]Miter Profiles'!$AC$75-'[1]Outside Edges'!$B53)&gt;=5,'[1]Outside Edges'!$Q53="Yes"),"Yes","No")</f>
        <v>Yes</v>
      </c>
      <c r="BW54" s="7" t="str">
        <f>IF(AND((RIGHT($BW$3,2)-'[1]Miter Profiles'!$AC$76-'[1]Outside Edges'!$B53)&gt;=5,'[1]Outside Edges'!$Q53="Yes"),"Yes","No")</f>
        <v>Yes</v>
      </c>
      <c r="BX54" s="63" t="str">
        <f>IF(AND((RIGHT($BX$3,2)-'[1]Miter Profiles'!$AC$77-'[1]Outside Edges'!$B53)&gt;=5,'[1]Outside Edges'!$Q53="Yes"),"Yes","No")</f>
        <v>Yes</v>
      </c>
      <c r="BY54" s="64" t="str">
        <f>IF(AND((RIGHT($BY$3,2)-'[1]Miter Profiles'!$AC$78-'[1]Outside Edges'!$B53)&gt;=5,'[1]Outside Edges'!$Q53="Yes"),"Yes","No")</f>
        <v>Yes</v>
      </c>
      <c r="BZ54" s="8" t="str">
        <f>IF(AND((RIGHT($BZ$3,2)-'[1]Miter Profiles'!$AC$79-'[1]Outside Edges'!$B53)&gt;=5,'[1]Outside Edges'!$Q53="Yes"),"Yes","No")</f>
        <v>Yes</v>
      </c>
      <c r="CA54" s="65" t="str">
        <f>IF(AND((RIGHT($CA$3,2)-'[1]Miter Profiles'!$AC$80-'[1]Outside Edges'!$B53)&gt;=5,'[1]Outside Edges'!$Q53="Yes"),"Yes","No")</f>
        <v>Yes</v>
      </c>
      <c r="CB54" s="7" t="str">
        <f>IF(AND((RIGHT($CB$3,2)-'[1]Miter Profiles'!$AC$81-'[1]Outside Edges'!$B53)&gt;=5,'[1]Outside Edges'!$Q53="Yes"),"Yes","No")</f>
        <v>Yes</v>
      </c>
      <c r="CC54" s="7" t="str">
        <f>IF(AND((RIGHT($CC$3,2)-'[1]Miter Profiles'!$AC$82-'[1]Outside Edges'!$B53)&gt;=5,'[1]Outside Edges'!$Q53="Yes"),"Yes","No")</f>
        <v>Yes</v>
      </c>
      <c r="CD54" s="63" t="str">
        <f>IF(AND((RIGHT($CD$3,2)-'[1]Miter Profiles'!$AC$83-'[1]Outside Edges'!$B53)&gt;=5,'[1]Outside Edges'!$Q53="Yes"),"Yes","No")</f>
        <v>Yes</v>
      </c>
      <c r="CE54" s="64" t="str">
        <f>IF(AND((RIGHT($CE$3,2)-'[1]Miter Profiles'!$AC$84-'[1]Outside Edges'!$B53)&gt;=5,'[1]Outside Edges'!$Q53="Yes"),"Yes","No")</f>
        <v>Yes</v>
      </c>
      <c r="CF54" s="8" t="str">
        <f>IF(AND((RIGHT($CF$3,2)-'[1]Miter Profiles'!$AC$85-'[1]Outside Edges'!$B53)&gt;=5,'[1]Outside Edges'!$Q53="Yes"),"Yes","No")</f>
        <v>Yes</v>
      </c>
      <c r="CG54" s="65" t="str">
        <f>IF(AND((RIGHT($CG$3,2)-'[1]Miter Profiles'!$AC$86-'[1]Outside Edges'!$B53)&gt;=5,'[1]Outside Edges'!$Q53="Yes"),"Yes","No")</f>
        <v>Yes</v>
      </c>
      <c r="CH54" s="7" t="str">
        <f>IF(AND((RIGHT($CH$3,2)-'[1]Miter Profiles'!$AC$87-'[1]Outside Edges'!$B53)&gt;=5,'[1]Outside Edges'!$Q53="Yes"),"Yes","No")</f>
        <v>Yes</v>
      </c>
      <c r="CI54" s="7" t="str">
        <f>IF(AND((RIGHT($CI$3,2)-'[1]Miter Profiles'!$AC$88-'[1]Outside Edges'!$B53)&gt;=5,'[1]Outside Edges'!$Q53="Yes"),"Yes","No")</f>
        <v>Yes</v>
      </c>
      <c r="CJ54" s="63" t="str">
        <f>IF(AND((RIGHT($CJ$3,2)-'[1]Miter Profiles'!$AC$89-'[1]Outside Edges'!$B53)&gt;=5,'[1]Outside Edges'!$Q53="Yes"),"Yes","No")</f>
        <v>Yes</v>
      </c>
      <c r="CK54" s="64" t="str">
        <f>IF(AND((RIGHT($CK$3,2)-'[1]Miter Profiles'!$AC$90-'[1]Outside Edges'!$B53)&gt;=5,'[1]Outside Edges'!$Q53="Yes"),"Yes","No")</f>
        <v>Yes</v>
      </c>
      <c r="CL54" s="8" t="str">
        <f>IF(AND((RIGHT($CL$3,2)-'[1]Miter Profiles'!$AC$91-'[1]Outside Edges'!$B53)&gt;=5,'[1]Outside Edges'!$Q53="Yes"),"Yes","No")</f>
        <v>Yes</v>
      </c>
      <c r="CM54" s="65" t="str">
        <f>IF(AND((RIGHT($CM$3,2)-'[1]Miter Profiles'!$AC$92-'[1]Outside Edges'!$B53)&gt;=5,'[1]Outside Edges'!$Q53="Yes"),"Yes","No")</f>
        <v>Yes</v>
      </c>
      <c r="CN54" s="7" t="str">
        <f>IF(AND((RIGHT(CN$3,2)-'[1]Miter Profiles'!$AC$93-'[1]Outside Edges'!$B53)&gt;=5,'[1]Outside Edges'!$Q53="Yes"),"Yes","No")</f>
        <v>Yes</v>
      </c>
      <c r="CO54" s="7" t="str">
        <f>IF(AND((RIGHT(CO$3,2)-'[1]Miter Profiles'!$AC$94-'[1]Outside Edges'!$B53)&gt;=5,'[1]Outside Edges'!$Q53="Yes"),"Yes","No")</f>
        <v>Yes</v>
      </c>
      <c r="CP54" s="63" t="str">
        <f>IF(AND((RIGHT(CP$3,2)-'[1]Miter Profiles'!$AC$95-'[1]Outside Edges'!$B53)&gt;=5,'[1]Outside Edges'!$Q53="Yes"),"Yes","No")</f>
        <v>Yes</v>
      </c>
      <c r="CQ54" s="64" t="str">
        <f>IF(AND((RIGHT(CQ$3,2)-'[1]Miter Profiles'!$AC$96-'[1]Outside Edges'!$B53)&gt;=5,'[1]Outside Edges'!$Q53="Yes"),"Yes","No")</f>
        <v>Yes</v>
      </c>
      <c r="CR54" s="8" t="str">
        <f>IF(AND((RIGHT(CR$3,2)-'[1]Miter Profiles'!$AC$97-'[1]Outside Edges'!$B53)&gt;=5,'[1]Outside Edges'!$Q53="Yes"),"Yes","No")</f>
        <v>Yes</v>
      </c>
      <c r="CS54" s="65" t="str">
        <f>IF(AND((RIGHT(CS$3,2)-'[1]Miter Profiles'!$AC$98-'[1]Outside Edges'!$B53)&gt;=5,'[1]Outside Edges'!$Q53="Yes"),"Yes","No")</f>
        <v>Yes</v>
      </c>
      <c r="CT54" s="7" t="str">
        <f>IF(AND((RIGHT($CT$3,2)-'[1]Miter Profiles'!$AC$99-'[1]Outside Edges'!$B53)&gt;=5,'[1]Outside Edges'!$Q53="Yes"),"Yes","No")</f>
        <v>Yes</v>
      </c>
      <c r="CU54" s="7" t="str">
        <f>IF(AND((RIGHT($CU$3,2)-'[1]Miter Profiles'!$AC$100-'[1]Outside Edges'!$B53)&gt;=5,'[1]Outside Edges'!$Q53="Yes"),"Yes","No")</f>
        <v>Yes</v>
      </c>
      <c r="CV54" s="63" t="str">
        <f>IF(AND((RIGHT($CV$3,2)-'[1]Miter Profiles'!$AC$101-'[1]Outside Edges'!$B53)&gt;=5,'[1]Outside Edges'!$Q53="Yes"),"Yes","No")</f>
        <v>Yes</v>
      </c>
      <c r="CW54" s="64" t="str">
        <f>IF(AND((RIGHT($CW$3,2)-'[1]Miter Profiles'!$AC$102-'[1]Outside Edges'!$B53)&gt;=5,'[1]Outside Edges'!$Q53="Yes"),"Yes","No")</f>
        <v>Yes</v>
      </c>
      <c r="CX54" s="8" t="str">
        <f>IF(AND((RIGHT($CX$3,2)-'[1]Miter Profiles'!$AC$103-'[1]Outside Edges'!$B53)&gt;=5,'[1]Outside Edges'!$Q53="Yes"),"Yes","No")</f>
        <v>Yes</v>
      </c>
      <c r="CY54" s="65" t="str">
        <f>IF(AND((RIGHT($CY$3,2)-'[1]Miter Profiles'!$AC$104-'[1]Outside Edges'!$B53)&gt;=5,'[1]Outside Edges'!$Q53="Yes"),"Yes","No")</f>
        <v>Yes</v>
      </c>
      <c r="CZ54" s="7" t="str">
        <f>IF(AND((RIGHT($CZ$3,2)-'[1]Miter Profiles'!$AC$105-'[1]Outside Edges'!$B53)&gt;=5,'[1]Outside Edges'!$Q53="Yes"),"Yes","No")</f>
        <v>Yes</v>
      </c>
      <c r="DA54" s="7" t="str">
        <f>IF(AND((RIGHT($DA$3,2)-'[1]Miter Profiles'!$AC$106-'[1]Outside Edges'!$B53)&gt;=5,'[1]Outside Edges'!$Q53="Yes"),"Yes","No")</f>
        <v>Yes</v>
      </c>
      <c r="DB54" s="63" t="str">
        <f>IF(AND((RIGHT($DB$3,2)-'[1]Miter Profiles'!$AC$107-'[1]Outside Edges'!$B53)&gt;=5,'[1]Outside Edges'!$Q53="Yes"),"Yes","No")</f>
        <v>Yes</v>
      </c>
      <c r="DC54" s="64" t="str">
        <f>IF(AND((RIGHT($DC$3,2)-'[1]Miter Profiles'!$AC$108-'[1]Outside Edges'!$B53)&gt;=5,'[1]Outside Edges'!$Q53="Yes"),"Yes","No")</f>
        <v>Yes</v>
      </c>
      <c r="DD54" s="8" t="str">
        <f>IF(AND((RIGHT($DD$3,2)-'[1]Miter Profiles'!$AC$109-'[1]Outside Edges'!$B53)&gt;=5,'[1]Outside Edges'!$Q53="Yes"),"Yes","No")</f>
        <v>Yes</v>
      </c>
      <c r="DE54" s="65" t="str">
        <f>IF(AND((RIGHT($DE$3,2)-'[1]Miter Profiles'!$AC$110-'[1]Outside Edges'!$B53)&gt;=5,'[1]Outside Edges'!$Q53="Yes"),"Yes","No")</f>
        <v>Yes</v>
      </c>
      <c r="DF54" s="7" t="str">
        <f>IF(AND((RIGHT($DF$3,2)-'[1]Miter Profiles'!$AC$111-'[1]Outside Edges'!$B53)&gt;=5,'[1]Outside Edges'!$Q53="Yes"),"Yes","No")</f>
        <v>Yes</v>
      </c>
      <c r="DG54" s="7" t="str">
        <f>IF(AND((RIGHT($DG$3,2)-'[1]Miter Profiles'!$AC$112-'[1]Outside Edges'!$B53)&gt;=5,'[1]Outside Edges'!$Q53="Yes"),"Yes","No")</f>
        <v>Yes</v>
      </c>
      <c r="DH54" s="63" t="str">
        <f>IF(AND((RIGHT($DH$3,2)-'[1]Miter Profiles'!$AC$113-'[1]Outside Edges'!$B53)&gt;=5,'[1]Outside Edges'!$Q53="Yes"),"Yes","No")</f>
        <v>Yes</v>
      </c>
      <c r="DI54" s="64" t="str">
        <f>IF(AND((RIGHT($DI$3,2)-'[1]Miter Profiles'!$AC$114-'[1]Outside Edges'!$B53)&gt;=5,'[1]Outside Edges'!$Q53="Yes"),"Yes","No")</f>
        <v>Yes</v>
      </c>
      <c r="DJ54" s="8" t="str">
        <f>IF(AND((RIGHT($DJ$3,2)-'[1]Miter Profiles'!$AC$115-'[1]Outside Edges'!$B53)&gt;=5,'[1]Outside Edges'!$Q53="Yes"),"Yes","No")</f>
        <v>Yes</v>
      </c>
      <c r="DK54" s="65" t="str">
        <f>IF(AND((RIGHT($DK$3,2)-'[1]Miter Profiles'!$AC$116-'[1]Outside Edges'!$B53)&gt;=5,'[1]Outside Edges'!$Q53="Yes"),"Yes","No")</f>
        <v>Yes</v>
      </c>
      <c r="DL54" s="7" t="str">
        <f>IF(AND((RIGHT($DL$3,2)-'[1]Miter Profiles'!$AC$117-'[1]Outside Edges'!$B53)&gt;=5,'[1]Outside Edges'!$Q53="Yes"),"Yes","No")</f>
        <v>Yes</v>
      </c>
      <c r="DM54" s="7" t="str">
        <f>IF(AND((RIGHT($DM$3,2)-'[1]Miter Profiles'!$AC$118-'[1]Outside Edges'!$B53)&gt;=5,'[1]Outside Edges'!$Q53="Yes"),"Yes","No")</f>
        <v>Yes</v>
      </c>
      <c r="DN54" s="63" t="str">
        <f>IF(AND((RIGHT($DN$3,2)-'[1]Miter Profiles'!$AC$119-'[1]Outside Edges'!$B53)&gt;=5,'[1]Outside Edges'!$Q53="Yes"),"Yes","No")</f>
        <v>Yes</v>
      </c>
      <c r="DO54" s="64" t="str">
        <f>IF(AND((RIGHT($DO$3,2)-'[1]Miter Profiles'!$AC$120-'[1]Outside Edges'!$B53)&gt;=5,'[1]Outside Edges'!$Q53="Yes"),"Yes","No")</f>
        <v>Yes</v>
      </c>
      <c r="DP54" s="8" t="str">
        <f>IF(AND((RIGHT($DP$3,2)-'[1]Miter Profiles'!$AC$121-'[1]Outside Edges'!$B53)&gt;=5,'[1]Outside Edges'!$Q53="Yes"),"Yes","No")</f>
        <v>Yes</v>
      </c>
      <c r="DQ54" s="65" t="str">
        <f>IF(AND((RIGHT($DQ$3,2)-'[1]Miter Profiles'!$AC$122-'[1]Outside Edges'!$B53)&gt;=5,'[1]Outside Edges'!$Q53="Yes"),"Yes","No")</f>
        <v>Yes</v>
      </c>
      <c r="DR54" s="7" t="str">
        <f>IF(AND((RIGHT($DR$3,2)-'[1]Miter Profiles'!$AC$123-'[1]Outside Edges'!$B53)&gt;=5,'[1]Outside Edges'!$Q53="Yes"),"Yes","No")</f>
        <v>Yes</v>
      </c>
      <c r="DS54" s="7" t="str">
        <f>IF(AND((RIGHT($DS$3,2)-'[1]Miter Profiles'!$AC$124-'[1]Outside Edges'!$B53)&gt;=5,'[1]Outside Edges'!$Q53="Yes"),"Yes","No")</f>
        <v>Yes</v>
      </c>
      <c r="DT54" s="63" t="str">
        <f>IF(AND((RIGHT($DT$3,2)-'[1]Miter Profiles'!$AC$125-'[1]Outside Edges'!$B53)&gt;=5,'[1]Outside Edges'!$Q53="Yes"),"Yes","No")</f>
        <v>Yes</v>
      </c>
      <c r="DU54" s="64" t="str">
        <f>IF(AND((RIGHT($DU$3,2)-'[1]Miter Profiles'!$AC$126-'[1]Outside Edges'!$B53)&gt;=5,'[1]Outside Edges'!$Q53="Yes"),"Yes","No")</f>
        <v>Yes</v>
      </c>
      <c r="DV54" s="8" t="str">
        <f>IF(AND((RIGHT($DV$3,2)-'[1]Miter Profiles'!$AC$127-'[1]Outside Edges'!$B53)&gt;=5,'[1]Outside Edges'!$Q53="Yes"),"Yes","No")</f>
        <v>Yes</v>
      </c>
      <c r="DW54" s="65" t="str">
        <f>IF(AND((RIGHT($DW$3,2)-'[1]Miter Profiles'!$AC$128-'[1]Outside Edges'!$B53)&gt;=5,'[1]Outside Edges'!$Q53="Yes"),"Yes","No")</f>
        <v>Yes</v>
      </c>
      <c r="DX54" s="7" t="str">
        <f>IF(AND((RIGHT($DX$3,2)-'[1]Miter Profiles'!$AC$129-'[1]Outside Edges'!$B53)&gt;=5,'[1]Outside Edges'!$Q53="Yes"),"Yes","No")</f>
        <v>Yes</v>
      </c>
      <c r="DY54" s="7" t="str">
        <f>IF(AND((RIGHT($DY$3,2)-'[1]Miter Profiles'!$AC$130-'[1]Outside Edges'!$B53)&gt;=5,'[1]Outside Edges'!$Q53="Yes"),"Yes","No")</f>
        <v>Yes</v>
      </c>
      <c r="DZ54" s="63" t="str">
        <f>IF(AND((RIGHT($DZ$3,2)-'[1]Miter Profiles'!$AC$131-'[1]Outside Edges'!$B53)&gt;=5,'[1]Outside Edges'!$Q53="Yes"),"Yes","No")</f>
        <v>Yes</v>
      </c>
      <c r="EA54" s="68" t="str">
        <f>IF(AND((RIGHT($EA$3,2)-'[1]Miter Profiles'!$AC$132-'[1]Outside Edges'!$B53)&gt;=5,'[1]Outside Edges'!$Q53="Yes"),"Yes","No")</f>
        <v>Yes</v>
      </c>
      <c r="EB54" s="78" t="str">
        <f>IF(AND((RIGHT($EB$3,2)-'[1]Miter Profiles'!$AC$133-'[1]Outside Edges'!$B53)&gt;=5,'[1]Outside Edges'!$Q53="Yes"),"Yes","No")</f>
        <v>Yes</v>
      </c>
      <c r="EC54" s="79" t="str">
        <f>IF(AND((RIGHT($EC$3,2)-'[1]Miter Profiles'!$AC$134-'[1]Outside Edges'!$B53)&gt;=5,'[1]Outside Edges'!$Q53="Yes"),"Yes","No")</f>
        <v>Yes</v>
      </c>
      <c r="ED54" s="81" t="str">
        <f>IF(AND((RIGHT($ED$3,2)-'[1]Miter Profiles'!$AC$135-'[1]Outside Edges'!$B53)&gt;=5,'[1]Outside Edges'!$Q53="Yes"),"Yes","No")</f>
        <v>Yes</v>
      </c>
      <c r="EE54" s="80" t="str">
        <f>IF(AND((RIGHT($EE$3,2)-'[1]Miter Profiles'!$AC$136-'[1]Outside Edges'!$B53)&gt;=5,'[1]Outside Edges'!$Q53="Yes"),"Yes","No")</f>
        <v>Yes</v>
      </c>
      <c r="EF54" s="63" t="str">
        <f>IF(AND((RIGHT($EF$3,2)-'[1]Miter Profiles'!$AC$137-'[1]Outside Edges'!$B53)&gt;=5,'[1]Outside Edges'!$Q53="Yes"),"Yes","No")</f>
        <v>Yes</v>
      </c>
      <c r="EG54" s="7" t="str">
        <f>IF(AND((RIGHT($EG$3,2)-'[1]Miter Profiles'!$AC$138-'[1]Outside Edges'!$B53)&gt;=5,'[1]Outside Edges'!$Q53="Yes"),"Yes","No")</f>
        <v>Yes</v>
      </c>
      <c r="EH54" s="68" t="str">
        <f>IF(AND((RIGHT($EH$3,2)-'[1]Miter Profiles'!$AC$139-'[1]Outside Edges'!$B53)&gt;=5,'[1]Outside Edges'!$Q53="Yes"),"Yes","No")</f>
        <v>Yes</v>
      </c>
      <c r="EI54" s="82" t="str">
        <f>IF(AND((RIGHT($EI$3,2)-'[1]Miter Profiles'!$AC$140-'[1]Outside Edges'!$B53)&gt;=5,'[1]Outside Edges'!$Q53="Yes"),"Yes","No")</f>
        <v>Yes</v>
      </c>
      <c r="EJ54" s="83" t="str">
        <f>IF(AND((RIGHT($EJ$3,2)-'[1]Miter Profiles'!$AC$141-'[1]Outside Edges'!$B53)&gt;=5,'[1]Outside Edges'!$Q53="Yes"),"Yes","No")</f>
        <v>Yes</v>
      </c>
      <c r="EK54" s="83" t="str">
        <f>IF(AND((RIGHT($EK$3,2)-'[1]Miter Profiles'!$AC$142-'[1]Outside Edges'!$B53)&gt;=5,'[1]Outside Edges'!$Q53="Yes"),"Yes","No")</f>
        <v>Yes</v>
      </c>
      <c r="EL54" s="81" t="str">
        <f>IF(AND((RIGHT($EL$3,2)-'[1]Miter Profiles'!$AC$143-'[1]Outside Edges'!$B53)&gt;=5,'[1]Outside Edges'!$Q53="Yes"),"Yes","No")</f>
        <v>Yes</v>
      </c>
      <c r="EM54" s="84" t="str">
        <f>IF(AND((RIGHT($EM$3,2)-'[1]Miter Profiles'!$AC$144-'[1]Outside Edges'!$B53)&gt;=5,'[1]Outside Edges'!$Q53="Yes"),"Yes","No")</f>
        <v>Yes</v>
      </c>
      <c r="EN54" s="7" t="str">
        <f>IF(AND((RIGHT($EN$3,2)-'[1]Miter Profiles'!$AC$145-'[1]Outside Edges'!$B53)&gt;=5,'[1]Outside Edges'!$Q53="Yes"),"Yes","No")</f>
        <v>Yes</v>
      </c>
      <c r="EO54" s="68" t="str">
        <f>IF(AND((RIGHT($EO$3,2)-'[1]Miter Profiles'!$AC$146-'[1]Outside Edges'!$B53)&gt;=5,'[1]Outside Edges'!$Q53="Yes"),"Yes","No")</f>
        <v>Yes</v>
      </c>
      <c r="EP54" s="83" t="str">
        <f>IF(AND((RIGHT($EP$3,2)-'[1]Miter Profiles'!$AC$147-'[1]Outside Edges'!$B53)&gt;=5,'[1]Outside Edges'!$Q53="Yes"),"Yes","No")</f>
        <v>Yes</v>
      </c>
      <c r="EQ54" s="83" t="str">
        <f>IF(AND((RIGHT($EQ$3,2)-'[1]Miter Profiles'!$AC$148-'[1]Outside Edges'!$B53)&gt;=5,'[1]Outside Edges'!$Q53="Yes"),"Yes","No")</f>
        <v>Yes</v>
      </c>
      <c r="ER54" s="81" t="str">
        <f>IF(AND((RIGHT($ER$3,2)-'[1]Miter Profiles'!$AC$149-'[1]Outside Edges'!$B53)&gt;=5,'[1]Outside Edges'!$Q53="Yes"),"Yes","No")</f>
        <v>Yes</v>
      </c>
      <c r="ES54" s="84" t="str">
        <f>IF(AND((RIGHT($ES$3,2)-'[1]Miter Profiles'!$AC$150-'[1]Outside Edges'!$B53)&gt;=5,'[1]Outside Edges'!$Q53="Yes"),"Yes","No")</f>
        <v>Yes</v>
      </c>
      <c r="ET54" s="7" t="str">
        <f>IF(AND((RIGHT($ET$3,2)-'[1]Miter Profiles'!$AC$151-'[1]Outside Edges'!$B53)&gt;=5,'[1]Outside Edges'!$Q53="Yes"),"Yes","No")</f>
        <v>Yes</v>
      </c>
      <c r="EU54" s="68" t="str">
        <f>IF(AND((RIGHT($EU$3,2)-'[1]Miter Profiles'!$AC$152-'[1]Outside Edges'!$B53)&gt;=5,'[1]Outside Edges'!$Q53="Yes"),"Yes","No")</f>
        <v>Yes</v>
      </c>
      <c r="EV54" s="83" t="str">
        <f>IF(AND((RIGHT($EV$3,2)-'[1]Miter Profiles'!$AC$153-'[1]Outside Edges'!$B53)&gt;=5,'[1]Outside Edges'!$Q53="Yes"),"Yes","No")</f>
        <v>Yes</v>
      </c>
      <c r="EW54" s="83" t="str">
        <f>IF(AND((RIGHT($EW$3,2)-'[1]Miter Profiles'!$AC$154-'[1]Outside Edges'!$B53)&gt;=5,'[1]Outside Edges'!$Q53="Yes"),"Yes","No")</f>
        <v>Yes</v>
      </c>
      <c r="EX54" s="81" t="str">
        <f>IF(AND((RIGHT($EX$3,2)-'[1]Miter Profiles'!$AC$155-'[1]Outside Edges'!$B53)&gt;=5,'[1]Outside Edges'!$Q53="Yes"),"Yes","No")</f>
        <v>Yes</v>
      </c>
      <c r="EY54" s="84" t="str">
        <f>IF(AND((RIGHT($EY$3,2)-'[1]Miter Profiles'!$AC$156-'[1]Outside Edges'!$B53)&gt;=5,'[1]Outside Edges'!$Q53="Yes"),"Yes","No")</f>
        <v>Yes</v>
      </c>
      <c r="EZ54" s="7" t="str">
        <f>IF(AND((RIGHT($EZ$3,2)-'[1]Miter Profiles'!$AC$157-'[1]Outside Edges'!$B53)&gt;=5,'[1]Outside Edges'!$Q53="Yes"),"Yes","No")</f>
        <v>Yes</v>
      </c>
      <c r="FA54" s="68" t="str">
        <f>IF(AND((RIGHT($FA$3,2)-'[1]Miter Profiles'!$AC$158-'[1]Outside Edges'!$B53)&gt;=5,'[1]Outside Edges'!$Q53="Yes"),"Yes","No")</f>
        <v>Yes</v>
      </c>
      <c r="FB54" s="83" t="str">
        <f>IF(AND((RIGHT($FB$3,2)-'[1]Miter Profiles'!$AC$159-'[1]Outside Edges'!$B53)&gt;=5,'[1]Outside Edges'!$Q53="Yes"),"Yes","No")</f>
        <v>Yes</v>
      </c>
      <c r="FC54" s="83" t="str">
        <f>IF(AND((RIGHT($FC$3,2)-'[1]Miter Profiles'!$AC$160-'[1]Outside Edges'!$B53)&gt;=5,'[1]Outside Edges'!$Q53="Yes"),"Yes","No")</f>
        <v>Yes</v>
      </c>
      <c r="FD54" s="81" t="str">
        <f>IF(AND((RIGHT($FD$3,2)-'[1]Miter Profiles'!$AC$161-'[1]Outside Edges'!$B53)&gt;=5,'[1]Outside Edges'!$Q53="Yes"),"Yes","No")</f>
        <v>Yes</v>
      </c>
      <c r="FE54" s="84" t="str">
        <f>IF(AND((RIGHT($FE$3,2)-'[1]Miter Profiles'!$AC$162-'[1]Outside Edges'!$B53)&gt;=5,'[1]Outside Edges'!$Q53="Yes"),"Yes","No")</f>
        <v>Yes</v>
      </c>
      <c r="FF54" s="7" t="str">
        <f>IF(AND((RIGHT($FF$3,2)-'[1]Miter Profiles'!$AC$163-'[1]Outside Edges'!$B53)&gt;=5,'[1]Outside Edges'!$Q53="Yes"),"Yes","No")</f>
        <v>Yes</v>
      </c>
      <c r="FG54" s="68" t="str">
        <f>IF(AND((RIGHT($FG$3,2)-'[1]Miter Profiles'!$AC$164-'[1]Outside Edges'!$B53)&gt;=5,'[1]Outside Edges'!$Q53="Yes"),"Yes","No")</f>
        <v>Yes</v>
      </c>
      <c r="FH54" s="83" t="str">
        <f>IF(AND((RIGHT($FH$3,2)-'[1]Miter Profiles'!$AC$165-'[1]Outside Edges'!$B53)&gt;=5,'[1]Outside Edges'!$Q53="Yes"),"Yes","No")</f>
        <v>Yes</v>
      </c>
      <c r="FI54" s="83" t="str">
        <f>IF(AND((RIGHT($FI$3,2)-'[1]Miter Profiles'!$AC$166-'[1]Outside Edges'!$B53)&gt;=5,'[1]Outside Edges'!$Q53="Yes"),"Yes","No")</f>
        <v>Yes</v>
      </c>
      <c r="FJ54" s="81" t="str">
        <f>IF(AND((RIGHT($FJ$3,2)-'[1]Miter Profiles'!$AC$167-'[1]Outside Edges'!$B53)&gt;=5,'[1]Outside Edges'!$Q53="Yes"),"Yes","No")</f>
        <v>Yes</v>
      </c>
      <c r="FK54" s="84" t="str">
        <f>IF(AND((RIGHT($FK$3,2)-'[1]Miter Profiles'!$AC$168-'[1]Outside Edges'!$B53)&gt;=5,'[1]Outside Edges'!$Q53="Yes"),"Yes","No")</f>
        <v>Yes</v>
      </c>
      <c r="FL54" s="7" t="str">
        <f>IF(AND((RIGHT($FL$3,2)-'[1]Miter Profiles'!$AC$169-'[1]Outside Edges'!$B53)&gt;=5,'[1]Outside Edges'!$Q53="Yes"),"Yes","No")</f>
        <v>Yes</v>
      </c>
      <c r="FM54" s="68" t="str">
        <f>IF(AND((RIGHT($FM$3,2)-'[1]Miter Profiles'!$AC$170-'[1]Outside Edges'!$B53)&gt;=5,'[1]Outside Edges'!$Q53="Yes"),"Yes","No")</f>
        <v>Yes</v>
      </c>
      <c r="FN54" s="83" t="str">
        <f>IF(AND((RIGHT($FN$3,2)-'[1]Miter Profiles'!$AC$171-'[1]Outside Edges'!$B53)&gt;=5,'[1]Outside Edges'!$Q53="Yes"),"Yes","No")</f>
        <v>Yes</v>
      </c>
      <c r="FO54" s="83" t="str">
        <f>IF(AND((RIGHT($FO$3,2)-'[1]Miter Profiles'!$AC$172-'[1]Outside Edges'!$B53)&gt;=5,'[1]Outside Edges'!$Q53="Yes"),"Yes","No")</f>
        <v>Yes</v>
      </c>
      <c r="FP54" s="81" t="str">
        <f>IF(AND((RIGHT($FP$3,2)-'[1]Miter Profiles'!$AC$173-'[1]Outside Edges'!$B53)&gt;=5,'[1]Outside Edges'!$Q53="Yes"),"Yes","No")</f>
        <v>Yes</v>
      </c>
      <c r="FQ54" s="84" t="str">
        <f>IF(AND((RIGHT($FQ$3,2)-'[1]Miter Profiles'!$AC$174-'[1]Outside Edges'!$B53)&gt;=5,'[1]Outside Edges'!$Q53="Yes"),"Yes","No")</f>
        <v>Yes</v>
      </c>
      <c r="FR54" s="7" t="str">
        <f>IF(AND((RIGHT($FR$3,2)-'[1]Miter Profiles'!$AC$175-'[1]Outside Edges'!$B53)&gt;=5,'[1]Outside Edges'!$Q53="Yes"),"Yes","No")</f>
        <v>Yes</v>
      </c>
      <c r="FS54" s="68" t="str">
        <f>IF(AND((RIGHT($FS$3,2)-'[1]Miter Profiles'!$AC$176-'[1]Outside Edges'!$B53)&gt;=5,'[1]Outside Edges'!$Q53="Yes"),"Yes","No")</f>
        <v>Yes</v>
      </c>
      <c r="FT54" s="83" t="str">
        <f>IF(AND((RIGHT($FT$3,2)-'[1]Miter Profiles'!$AC$177-'[1]Outside Edges'!$B53)&gt;=5,'[1]Outside Edges'!$Q53="Yes"),"Yes","No")</f>
        <v>Yes</v>
      </c>
      <c r="FU54" s="83" t="str">
        <f>IF(AND((RIGHT($FU$3,2)-'[1]Miter Profiles'!$AC$178-'[1]Outside Edges'!$B53)&gt;=5,'[1]Outside Edges'!$Q53="Yes"),"Yes","No")</f>
        <v>Yes</v>
      </c>
      <c r="FV54" s="81" t="str">
        <f>IF(AND((RIGHT($V$3,2)-'[1]Miter Profiles'!$AC$179-'[1]Outside Edges'!$B53)&gt;=5,'[1]Outside Edges'!$Q53="Yes"),"Yes","No")</f>
        <v>Yes</v>
      </c>
      <c r="FW54" s="84" t="str">
        <f>IF(AND((RIGHT($FW$3,2)-'[1]Miter Profiles'!$AC$180-'[1]Outside Edges'!$B53)&gt;=5,'[1]Outside Edges'!$Q53="Yes"),"Yes","No")</f>
        <v>No</v>
      </c>
      <c r="FX54" s="197" t="str">
        <f>IF(AND((RIGHT($FX$3,2)-'[1]Miter Profiles'!$AC$181-'[1]Outside Edges'!$B53)&gt;=5,'[1]Outside Edges'!$Q53="Yes"),"Yes","No")</f>
        <v>Yes</v>
      </c>
      <c r="FY54" s="198" t="str">
        <f>IF(AND((RIGHT($FY$3,2)-'[1]Miter Profiles'!$AC$182-'[1]Outside Edges'!$B53)&gt;=5,'[1]Outside Edges'!$Q53="Yes"),"Yes","No")</f>
        <v>Yes</v>
      </c>
      <c r="FZ54" s="200" t="str">
        <f>IF(AND((RIGHT($FZ$3,2)-'[1]Miter Profiles'!$AC$183-'[1]Outside Edges'!$B53)&gt;=5,'[1]Outside Edges'!$Q53="Yes"),"Yes","No")</f>
        <v>Yes</v>
      </c>
      <c r="GA54" s="201" t="str">
        <f>IF(AND((RIGHT($GA$3,2)-'[1]Miter Profiles'!$AC$184-'[1]Outside Edges'!$B53)&gt;=5,'[1]Outside Edges'!$Q53="Yes"),"Yes","No")</f>
        <v>Yes</v>
      </c>
      <c r="GB54" s="202" t="str">
        <f>IF(AND((RIGHT($GB$3,2)-'[1]Miter Profiles'!$AC$185-'[1]Outside Edges'!$B53)&gt;=5,'[1]Outside Edges'!$Q53="Yes"),"Yes","No")</f>
        <v>Yes</v>
      </c>
      <c r="GC54" s="199" t="str">
        <f>IF(AND((RIGHT($GC$3,2)-'[1]Miter Profiles'!$AC$186-'[1]Outside Edges'!$B53)&gt;=5,'[1]Outside Edges'!$Q53="Yes"),"Yes","No")</f>
        <v>Yes</v>
      </c>
      <c r="GD54" s="197" t="str">
        <f>IF(AND((RIGHT($GD$3,2)-'[1]Miter Profiles'!$AC$187-'[1]Outside Edges'!$B53)&gt;=5,'[1]Outside Edges'!$Q53="Yes"),"Yes","No")</f>
        <v>Yes</v>
      </c>
      <c r="GE54" s="198" t="str">
        <f>IF(AND((RIGHT($GE$3,2)-'[1]Miter Profiles'!$AC$188-'[1]Outside Edges'!$B53)&gt;=5,'[1]Outside Edges'!$Q53="Yes"),"Yes","No")</f>
        <v>Yes</v>
      </c>
      <c r="GF54" s="200" t="str">
        <f>IF(AND((RIGHT($GF$3,2)-'[1]Miter Profiles'!$AC$189-'[1]Outside Edges'!$B53)&gt;=5,'[1]Outside Edges'!$Q53="Yes"),"Yes","No")</f>
        <v>Yes</v>
      </c>
      <c r="GG54" s="201" t="str">
        <f>IF(AND((RIGHT($GG$3,2)-'[1]Miter Profiles'!$AC$190-'[1]Outside Edges'!$B53)&gt;=5,'[1]Outside Edges'!$Q53="Yes"),"Yes","No")</f>
        <v>Yes</v>
      </c>
      <c r="GH54" s="202" t="str">
        <f>IF(AND((RIGHT($GH$3,2)-'[1]Miter Profiles'!$AC$191-'[1]Outside Edges'!$B53)&gt;=5,'[1]Outside Edges'!$Q53="Yes"),"Yes","No")</f>
        <v>Yes</v>
      </c>
      <c r="GI54" s="199" t="str">
        <f>IF(AND((RIGHT($GI$3,2)-'[1]Miter Profiles'!$AC$192-'[1]Outside Edges'!$B53)&gt;=5,'[1]Outside Edges'!$Q53="Yes"),"Yes","No")</f>
        <v>Yes</v>
      </c>
      <c r="GJ54" s="197" t="str">
        <f>IF(AND((RIGHT($GJ$3,2)-'[1]Miter Profiles'!$AC$193-'[1]Outside Edges'!$B53)&gt;=5,'[1]Outside Edges'!$Q53="Yes"),"Yes","No")</f>
        <v>Yes</v>
      </c>
      <c r="GK54" s="198" t="str">
        <f>IF(AND((RIGHT($GK$3,2)-'[1]Miter Profiles'!$AC$194-'[1]Outside Edges'!$B53)&gt;=5,'[1]Outside Edges'!$Q53="Yes"),"Yes","No")</f>
        <v>Yes</v>
      </c>
      <c r="GL54" s="200" t="str">
        <f>IF(AND((RIGHT($GL$3,2)-'[1]Miter Profiles'!$AC$195-'[1]Outside Edges'!$B53)&gt;=5,'[1]Outside Edges'!$Q53="Yes"),"Yes","No")</f>
        <v>Yes</v>
      </c>
      <c r="GM54" s="201" t="str">
        <f>IF(AND((RIGHT($GM$3,2)-'[1]Miter Profiles'!$AC$196-'[1]Outside Edges'!$B53)&gt;=5,'[1]Outside Edges'!$Q53="Yes"),"Yes","No")</f>
        <v>Yes</v>
      </c>
      <c r="GN54" s="202" t="str">
        <f>IF(AND((RIGHT($GN$3,2)-'[1]Miter Profiles'!$AC$197-'[1]Outside Edges'!$B53)&gt;=5,'[1]Outside Edges'!$Q53="Yes"),"Yes","No")</f>
        <v>Yes</v>
      </c>
      <c r="GO54" s="199" t="str">
        <f>IF(AND((RIGHT($GO$3,2)-'[1]Miter Profiles'!$AC$198-'[1]Outside Edges'!$B53)&gt;=5,'[1]Outside Edges'!$Q53="Yes"),"Yes","No")</f>
        <v>Yes</v>
      </c>
      <c r="GP54" s="197" t="str">
        <f>IF(AND((RIGHT($GP$3,2)-'[1]Miter Profiles'!$AC$199-'[1]Outside Edges'!$B53)&gt;=5,'[1]Outside Edges'!$Q53="Yes"),"Yes","No")</f>
        <v>Yes</v>
      </c>
      <c r="GQ54" s="198" t="str">
        <f>IF(AND((RIGHT($GQ$3,2)-'[1]Miter Profiles'!$AC$200-'[1]Outside Edges'!$B53)&gt;=5,'[1]Outside Edges'!$Q53="Yes"),"Yes","No")</f>
        <v>Yes</v>
      </c>
      <c r="GR54" s="211" t="str">
        <f>IF(AND((RIGHT($GR$3,2)-'[1]Miter Profiles'!$AC$201-'[1]Outside Edges'!$B53)&gt;=5,'[1]Outside Edges'!$Q53="Yes"),"Yes","No")</f>
        <v>Yes</v>
      </c>
      <c r="GS54" s="197" t="str">
        <f>IF(AND((RIGHT($GS$3,2)-'[1]Miter Profiles'!$AC$202-'[1]Outside Edges'!$B53)&gt;=5,'[1]Outside Edges'!$Q53="Yes"),"Yes","No")</f>
        <v>Yes</v>
      </c>
      <c r="GT54" s="212" t="str">
        <f>IF(AND((RIGHT($GT$3,2)-'[1]Miter Profiles'!$AC$203-'[1]Outside Edges'!$B53)&gt;=5,'[1]Outside Edges'!$Q53="Yes"),"Yes","No")</f>
        <v>Yes</v>
      </c>
      <c r="GU54" s="208" t="str">
        <f>IF(AND((RIGHT($GU$3,2)-'[1]Miter Profiles'!$AC$204-'[1]Outside Edges'!$B53)&gt;=5,'[1]Outside Edges'!$Q53="Yes"),"Yes","No")</f>
        <v>Yes</v>
      </c>
      <c r="GV54" s="209" t="str">
        <f>IF(AND((RIGHT($GV$3,2)-'[1]Miter Profiles'!$AC$205-'[1]Outside Edges'!$B53)&gt;=5,'[1]Outside Edges'!$Q53="Yes"),"Yes","No")</f>
        <v>Yes</v>
      </c>
      <c r="GW54" s="210" t="str">
        <f>IF(AND((RIGHT($GW$3,2)-'[1]Miter Profiles'!$AC$206-'[1]Outside Edges'!$B53)&gt;=5,'[1]Outside Edges'!$Q53="Yes"),"Yes","No")</f>
        <v>Yes</v>
      </c>
      <c r="GX54" s="200" t="str">
        <f>IF(AND((RIGHT($GX$3,2)-'[1]Miter Profiles'!$AC$207-'[1]Outside Edges'!$B53)&gt;=5,'[1]Outside Edges'!$Q53="Yes"),"Yes","No")</f>
        <v>Yes</v>
      </c>
      <c r="GY54" s="201" t="str">
        <f>IF(AND((RIGHT($GY$3,2)-'[1]Miter Profiles'!$AC$208-'[1]Outside Edges'!$B53)&gt;=5,'[1]Outside Edges'!$Q53="Yes"),"Yes","No")</f>
        <v>Yes</v>
      </c>
      <c r="GZ54" s="202" t="str">
        <f>IF(AND((RIGHT($GZ$3,2)-'[1]Miter Profiles'!$AC$209-'[1]Outside Edges'!$B53)&gt;=5,'[1]Outside Edges'!$Q53="Yes"),"Yes","No")</f>
        <v>Yes</v>
      </c>
      <c r="HA54" s="199" t="str">
        <f>IF(AND((RIGHT($HA$3,2)-'[1]Miter Profiles'!$AC$210-'[1]Outside Edges'!$B53)&gt;=5,'[1]Outside Edges'!$Q53="Yes"),"Yes","No")</f>
        <v>Yes</v>
      </c>
      <c r="HB54" s="197" t="str">
        <f>IF(AND((RIGHT($HB$3,2)-'[1]Miter Profiles'!$AC$211-'[1]Outside Edges'!$B53)&gt;=5,'[1]Outside Edges'!$Q53="Yes"),"Yes","No")</f>
        <v>Yes</v>
      </c>
      <c r="HC54" s="198" t="str">
        <f>IF(AND((RIGHT($HC$3,2)-'[1]Miter Profiles'!$AC$212-'[1]Outside Edges'!$B53)&gt;=5,'[1]Outside Edges'!$Q53="Yes"),"Yes","No")</f>
        <v>Yes</v>
      </c>
      <c r="HD54" s="200" t="str">
        <f>IF(AND((RIGHT($HD$3,2)-'[1]Miter Profiles'!$AC$213-'[1]Outside Edges'!$B53)&gt;=5,'[1]Outside Edges'!$Q53="Yes"),"Yes","No")</f>
        <v>Yes</v>
      </c>
      <c r="HE54" s="202" t="str">
        <f>IF(AND((RIGHT($HE$3,2)-'[1]Miter Profiles'!$AC$214-'[1]Outside Edges'!$B53)&gt;=5,'[1]Outside Edges'!$Q53="Yes"),"Yes","No")</f>
        <v>Yes</v>
      </c>
      <c r="HF54" s="199" t="str">
        <f>IF(AND((RIGHT($HF$3,2)-'[1]Miter Profiles'!$AC$215-'[1]Outside Edges'!$B53)&gt;=5,'[1]Outside Edges'!$Q53="Yes"),"Yes","No")</f>
        <v>Yes</v>
      </c>
      <c r="HG54" s="197" t="str">
        <f>IF(AND((RIGHT($HG$3,2)-'[1]Miter Profiles'!$AC$216-'[1]Outside Edges'!$B53)&gt;=5,'[1]Outside Edges'!$Q53="Yes"),"Yes","No")</f>
        <v>Yes</v>
      </c>
      <c r="HH54" s="198" t="str">
        <f>IF(AND((RIGHT($HH$3,2)-'[1]Miter Profiles'!$AC$217-'[1]Outside Edges'!$B53)&gt;=5,'[1]Outside Edges'!$Q53="Yes"),"Yes","No")</f>
        <v>Yes</v>
      </c>
      <c r="HI54" s="200" t="str">
        <f>IF(AND((RIGHT($HI$3,2)-'[1]Miter Profiles'!$AC$218-'[1]Outside Edges'!$B53)&gt;=5,'[1]Outside Edges'!$Q53="Yes"),"Yes","No")</f>
        <v>Yes</v>
      </c>
      <c r="HJ54" s="201" t="str">
        <f>IF(AND((RIGHT($HJ$3,2)-'[1]Miter Profiles'!$AC$219-'[1]Outside Edges'!$B53)&gt;=5,'[1]Outside Edges'!$Q53="Yes"),"Yes","No")</f>
        <v>Yes</v>
      </c>
      <c r="HK54" s="202" t="str">
        <f>IF(AND((RIGHT($HK$3,2)-'[1]Miter Profiles'!$AC$220-'[1]Outside Edges'!$B53)&gt;=5,'[1]Outside Edges'!$Q53="Yes"),"Yes","No")</f>
        <v>Yes</v>
      </c>
      <c r="HL54" s="199" t="str">
        <f>IF(AND((RIGHT($HL$3,2)-'[1]Miter Profiles'!$AC$221-'[1]Outside Edges'!$B53)&gt;=5,'[1]Outside Edges'!$Q53="Yes"),"Yes","No")</f>
        <v>Yes</v>
      </c>
      <c r="HM54" s="197" t="str">
        <f>IF(AND((RIGHT($HM$3,2)-'[1]Miter Profiles'!$AC$222-'[1]Outside Edges'!$B53)&gt;=5,'[1]Outside Edges'!$Q53="Yes"),"Yes","No")</f>
        <v>Yes</v>
      </c>
      <c r="HN54" s="197" t="str">
        <f>IF(AND((RIGHT($HN$3,2)-'[1]Miter Profiles'!$AC$223-'[1]Outside Edges'!$B53)&gt;=5,'[1]Outside Edges'!$Q53="Yes"),"Yes","No")</f>
        <v>Yes</v>
      </c>
      <c r="HO54" s="201" t="str">
        <f>IF(AND((RIGHT($HO$3,2)-'[1]Miter Profiles'!$AC$224-'[1]Outside Edges'!$B53)&gt;=5,'[1]Outside Edges'!$Q53="Yes"),"Yes","No")</f>
        <v>Yes</v>
      </c>
      <c r="HP54" s="201" t="str">
        <f>IF(AND((RIGHT($HP$3,2)-'[1]Miter Profiles'!$AC$225-'[1]Outside Edges'!$B53)&gt;=5,'[1]Outside Edges'!$Q53="Yes"),"Yes","No")</f>
        <v>Yes</v>
      </c>
      <c r="HQ54" s="201" t="str">
        <f>IF(AND((RIGHT($HQ$3,3)-'[1]Miter Profiles'!$AC$226-'[1]Outside Edges'!$B53)&gt;=5,'[1]Outside Edges'!$Q53="Yes"),"Yes","No")</f>
        <v>No</v>
      </c>
      <c r="HR54" s="201" t="str">
        <f>IF(AND((RIGHT($HR$3,2)-'[1]Miter Profiles'!$AC$227-'[1]Outside Edges'!$B53)&gt;=5,'[1]Outside Edges'!$Q53="Yes"),"Yes","No")</f>
        <v>No</v>
      </c>
      <c r="HS54" s="197" t="str">
        <f>IF(AND((RIGHT($HS$3,2)-'[1]Miter Profiles'!$AC$228-'[1]Outside Edges'!$B53)&gt;=5,'[1]Outside Edges'!$Q53="Yes"),"Yes","No")</f>
        <v>Yes</v>
      </c>
      <c r="HT54" s="197" t="str">
        <f>IF(AND((RIGHT($HT$3,2)-'[1]Miter Profiles'!$AC$229-'[1]Outside Edges'!$B53)&gt;=5,'[1]Outside Edges'!$Q53="Yes"),"Yes","No")</f>
        <v>Yes</v>
      </c>
      <c r="HU54" s="197" t="str">
        <f>IF(AND((RIGHT($HU$3,2)-'[1]Miter Profiles'!$AC$230-'[1]Outside Edges'!$B53)&gt;=5,'[1]Outside Edges'!$Q53="Yes"),"Yes","No")</f>
        <v>Yes</v>
      </c>
      <c r="HV54" s="201" t="str">
        <f>IF(AND((RIGHT($HV$3,2)-'[1]Miter Profiles'!$AC$231-'[1]Outside Edges'!$B53)&gt;=5,'[1]Outside Edges'!$Q53="Yes"),"Yes","No")</f>
        <v>Yes</v>
      </c>
      <c r="HW54" s="201" t="str">
        <f>IF(AND((RIGHT($HW$3,2)-'[1]Miter Profiles'!$AC$232-'[1]Outside Edges'!$B53)&gt;=5,'[1]Outside Edges'!$Q53="Yes"),"Yes","No")</f>
        <v>Yes</v>
      </c>
      <c r="HX54" s="201" t="str">
        <f>IF(AND((RIGHT($HX$3,2)-'[1]Miter Profiles'!$AC$233-'[1]Outside Edges'!$B53)&gt;=5,'[1]Outside Edges'!$Q53="Yes"),"Yes","No")</f>
        <v>Yes</v>
      </c>
      <c r="HY54" s="197" t="str">
        <f>IF(AND((RIGHT($HY$3,2)-'[1]Miter Profiles'!$AC$234-'[1]Outside Edges'!$B53)&gt;=5,'[1]Outside Edges'!$Q53="Yes"),"Yes","No")</f>
        <v>Yes</v>
      </c>
      <c r="HZ54" s="197" t="str">
        <f>IF(AND((RIGHT($HZ$3,2)-'[1]Miter Profiles'!$AC$235-'[1]Outside Edges'!$B53)&gt;=5,'[1]Outside Edges'!$Q53="Yes"),"Yes","No")</f>
        <v>Yes</v>
      </c>
      <c r="IA54" s="197" t="str">
        <f>IF(AND((RIGHT($IA$3,2)-'[1]Miter Profiles'!$AC$236-'[1]Outside Edges'!$B53)&gt;=5,'[1]Outside Edges'!$Q53="Yes"),"Yes","No")</f>
        <v>Yes</v>
      </c>
      <c r="IB54" s="201" t="str">
        <f>IF(AND((RIGHT($IB$3,2)-'[1]Miter Profiles'!$AC$237-'[1]Outside Edges'!$B53)&gt;=5,'[1]Outside Edges'!$Q53="Yes"),"Yes","No")</f>
        <v>Yes</v>
      </c>
      <c r="IC54" s="201" t="str">
        <f>IF(AND((RIGHT($IC$3,2)-'[1]Miter Profiles'!$AC$238-'[1]Outside Edges'!$B53)&gt;=5,'[1]Outside Edges'!$Q53="Yes"),"Yes","No")</f>
        <v>Yes</v>
      </c>
      <c r="ID54" s="201" t="str">
        <f>IF(AND((RIGHT($ID$3,2)-'[1]Miter Profiles'!$AC$239-'[1]Outside Edges'!$B53)&gt;=5,'[1]Outside Edges'!$Q53="Yes"),"Yes","No")</f>
        <v>Yes</v>
      </c>
      <c r="IE54" s="197" t="str">
        <f>IF(AND((RIGHT($IE$3,2)-'[1]Miter Profiles'!$AC$240-'[1]Outside Edges'!$B53)&gt;=5,'[1]Outside Edges'!$Q53="Yes"),"Yes","No")</f>
        <v>Yes</v>
      </c>
      <c r="IF54" s="197" t="str">
        <f>IF(AND((RIGHT($IF$3,2)-'[1]Miter Profiles'!$AC$241-'[1]Outside Edges'!$B53)&gt;=5,'[1]Outside Edges'!$Q53="Yes"),"Yes","No")</f>
        <v>Yes</v>
      </c>
      <c r="IG54" s="197" t="str">
        <f>IF(AND((RIGHT($IG$3,2)-'[1]Miter Profiles'!$AC$242-'[1]Outside Edges'!$B53)&gt;=5,'[1]Outside Edges'!$Q53="Yes"),"Yes","No")</f>
        <v>Yes</v>
      </c>
      <c r="IH54" s="201" t="str">
        <f>IF(AND((RIGHT($IH$3,2)-'[1]Miter Profiles'!$AC$243-'[1]Outside Edges'!$B53)&gt;=5,'[1]Outside Edges'!$Q53="Yes"),"Yes","No")</f>
        <v>Yes</v>
      </c>
      <c r="II54" s="201" t="str">
        <f>IF(AND((RIGHT($II$3,2)-'[1]Miter Profiles'!$AC$244-'[1]Outside Edges'!$B53)&gt;=5,'[1]Outside Edges'!$Q53="Yes"),"Yes","No")</f>
        <v>Yes</v>
      </c>
      <c r="IJ54" s="201" t="str">
        <f>IF(AND((RIGHT($IJ$3,2)-'[1]Miter Profiles'!$AC$245-'[1]Outside Edges'!$B53)&gt;=5,'[1]Outside Edges'!$Q53="Yes"),"Yes","No")</f>
        <v>Yes</v>
      </c>
      <c r="IK54" s="197" t="str">
        <f>IF(AND((RIGHT($IK$3,2)-'[1]Miter Profiles'!$AC$246-'[1]Outside Edges'!$B53)&gt;=5,'[1]Outside Edges'!$Q53="Yes"),"Yes","No")</f>
        <v>Yes</v>
      </c>
      <c r="IL54" s="197" t="str">
        <f>IF(AND((RIGHT($IL$3,2)-'[1]Miter Profiles'!$AC$247-'[1]Outside Edges'!$B53)&gt;=5,'[1]Outside Edges'!$Q53="Yes"),"Yes","No")</f>
        <v>Yes</v>
      </c>
      <c r="IM54" s="197" t="str">
        <f>IF(AND((RIGHT($IM$3,2)-'[1]Miter Profiles'!$AC$248-'[1]Outside Edges'!$B53)&gt;=5,'[1]Outside Edges'!$Q53="Yes"),"Yes","No")</f>
        <v>Yes</v>
      </c>
      <c r="IN54" s="201" t="str">
        <f>IF(AND((RIGHT($IN$3,2)-'[1]Miter Profiles'!$AC$249-'[1]Outside Edges'!$B53)&gt;=5,'[1]Outside Edges'!$Q53="Yes"),"Yes","No")</f>
        <v>Yes</v>
      </c>
      <c r="IO54" s="201" t="str">
        <f>IF(AND((RIGHT($IO$3,2)-'[1]Miter Profiles'!$AC$250-'[1]Outside Edges'!$B53)&gt;=5,'[1]Outside Edges'!$Q53="Yes"),"Yes","No")</f>
        <v>Yes</v>
      </c>
      <c r="IP54" s="201" t="str">
        <f>IF(AND((RIGHT($IP$3,2)-'[1]Miter Profiles'!$AC$251-'[1]Outside Edges'!$B53)&gt;=5,'[1]Outside Edges'!$Q53="Yes"),"Yes","No")</f>
        <v>Yes</v>
      </c>
      <c r="IQ54" s="197" t="str">
        <f>IF(AND((RIGHT($IQ$3,2)-'[1]Miter Profiles'!$AC$252-'[1]Outside Edges'!$B53)&gt;=5,'[1]Outside Edges'!$Q53="Yes"),"Yes","No")</f>
        <v>Yes</v>
      </c>
      <c r="IR54" s="197" t="str">
        <f>IF(AND((RIGHT($IR$3,2)-'[1]Miter Profiles'!$AC$253-'[1]Outside Edges'!$B53)&gt;=5,'[1]Outside Edges'!$Q53="Yes"),"Yes","No")</f>
        <v>Yes</v>
      </c>
      <c r="IS54" s="197" t="str">
        <f>IF(AND((RIGHT($IS$3,2)-'[1]Miter Profiles'!$AC$254-'[1]Outside Edges'!$B53)&gt;=5,'[1]Outside Edges'!$Q53="Yes"),"Yes","No")</f>
        <v>Yes</v>
      </c>
      <c r="IT54" s="201" t="str">
        <f>IF(AND((RIGHT($IT$3,2)-'[1]Miter Profiles'!$AC$255-'[1]Outside Edges'!$B53)&gt;=5,'[1]Outside Edges'!$Q53="Yes"),"Yes","No")</f>
        <v>Yes</v>
      </c>
      <c r="IU54" s="201" t="str">
        <f>IF(AND((RIGHT($IU$3,2)-'[1]Miter Profiles'!$AC$256-'[1]Outside Edges'!$B53)&gt;=5,'[1]Outside Edges'!$Q53="Yes"),"Yes","No")</f>
        <v>Yes</v>
      </c>
      <c r="IV54" s="201" t="str">
        <f>IF(AND((RIGHT($IV$3,2)-'[1]Miter Profiles'!$AC$257-'[1]Outside Edges'!$B53)&gt;=5,'[1]Outside Edges'!$Q53="Yes"),"Yes","No")</f>
        <v>Yes</v>
      </c>
      <c r="IW54" s="197" t="str">
        <f>IF(AND((RIGHT($IW$3,2)-'[1]Miter Profiles'!$AC$258-'[1]Outside Edges'!$B53)&gt;=5,'[1]Outside Edges'!$Q53="Yes"),"Yes","No")</f>
        <v>Yes</v>
      </c>
      <c r="IX54" s="197" t="str">
        <f>IF(AND((RIGHT($IX$3,2)-'[1]Miter Profiles'!$AC$259-'[1]Outside Edges'!$B53)&gt;=5,'[1]Outside Edges'!$Q53="Yes"),"Yes","No")</f>
        <v>Yes</v>
      </c>
      <c r="IY54" s="197" t="str">
        <f>IF(AND((RIGHT($IY$3,2)-'[1]Miter Profiles'!$AC$260-'[1]Outside Edges'!$B53)&gt;=5,'[1]Outside Edges'!$Q53="Yes"),"Yes","No")</f>
        <v>Yes</v>
      </c>
      <c r="IZ54" s="201" t="str">
        <f>IF(AND((RIGHT($IZ$3,2)-'[1]Miter Profiles'!$AC$261-'[1]Outside Edges'!$B53)&gt;=5,'[1]Outside Edges'!$Q53="Yes"),"Yes","No")</f>
        <v>Yes</v>
      </c>
      <c r="JA54" s="201" t="str">
        <f>IF(AND((RIGHT($JA$3,2)-'[1]Miter Profiles'!$AC$262-'[1]Outside Edges'!$B53)&gt;=5,'[1]Outside Edges'!$Q53="Yes"),"Yes","No")</f>
        <v>Yes</v>
      </c>
      <c r="JB54" s="201" t="str">
        <f>IF(AND((RIGHT($JB$3,2)-'[1]Miter Profiles'!$AC$263-'[1]Outside Edges'!$B53)&gt;=5,'[1]Outside Edges'!$Q53="Yes"),"Yes","No")</f>
        <v>Yes</v>
      </c>
      <c r="JC54" s="197" t="str">
        <f>IF(AND((RIGHT($JC$3,2)-'[1]Miter Profiles'!$AC$264-'[1]Outside Edges'!$B53)&gt;=5,'[1]Outside Edges'!$Q53="Yes"),"Yes","No")</f>
        <v>Yes</v>
      </c>
      <c r="JD54" s="197" t="str">
        <f>IF(AND((RIGHT($JD$3,2)-'[1]Miter Profiles'!$AC$265-'[1]Outside Edges'!$B53)&gt;=5,'[1]Outside Edges'!$Q53="Yes"),"Yes","No")</f>
        <v>Yes</v>
      </c>
      <c r="JE54" s="197" t="str">
        <f>IF(AND((RIGHT($JE$3,2)-'[1]Miter Profiles'!$AC$266-'[1]Outside Edges'!$B53)&gt;=5,'[1]Outside Edges'!$Q53="Yes"),"Yes","No")</f>
        <v>Yes</v>
      </c>
      <c r="JF54" s="201" t="str">
        <f>IF(AND((RIGHT($JF$3,2)-'[1]Miter Profiles'!$AC$267-'[1]Outside Edges'!$B53)&gt;=5,'[1]Outside Edges'!$Q53="Yes"),"Yes","No")</f>
        <v>Yes</v>
      </c>
      <c r="JG54" s="201" t="str">
        <f>IF(AND((RIGHT($JG$3,2)-'[1]Miter Profiles'!$AC$268-'[1]Outside Edges'!$B53)&gt;=5,'[1]Outside Edges'!$Q53="Yes"),"Yes","No")</f>
        <v>Yes</v>
      </c>
      <c r="JH54" s="201" t="str">
        <f>IF(AND((RIGHT($JH$3,2)-'[1]Miter Profiles'!$AC$269-'[1]Outside Edges'!$B53)&gt;=5,'[1]Outside Edges'!$Q53="Yes"),"Yes","No")</f>
        <v>Yes</v>
      </c>
      <c r="JI54" s="197" t="str">
        <f>IF(AND((RIGHT($JI$3,2)-'[1]Miter Profiles'!$AC$270-'[1]Outside Edges'!$B53)&gt;=5,'[1]Outside Edges'!$Q53="Yes"),"Yes","No")</f>
        <v>Yes</v>
      </c>
      <c r="JJ54" s="197" t="str">
        <f>IF(AND((RIGHT($JJ$3,2)-'[1]Miter Profiles'!$AC$271-'[1]Outside Edges'!$B53)&gt;=5,'[1]Outside Edges'!$Q53="Yes"),"Yes","No")</f>
        <v>Yes</v>
      </c>
      <c r="JK54" s="197" t="str">
        <f>IF(AND((RIGHT($JK$3,2)-'[1]Miter Profiles'!$AC$272-'[1]Outside Edges'!$B53)&gt;=5,'[1]Outside Edges'!$Q53="Yes"),"Yes","No")</f>
        <v>Yes</v>
      </c>
      <c r="JL54" s="201" t="str">
        <f>IF(AND((RIGHT($JL$3,2)-'[1]Miter Profiles'!$AC$273-'[1]Outside Edges'!$B53)&gt;=5,'[1]Outside Edges'!$Q53="Yes"),"Yes","No")</f>
        <v>Yes</v>
      </c>
      <c r="JM54" s="201" t="str">
        <f>IF(AND((RIGHT($JM$3,2)-'[1]Miter Profiles'!$AC$274-'[1]Outside Edges'!$B53)&gt;=5,'[1]Outside Edges'!$Q53="Yes"),"Yes","No")</f>
        <v>Yes</v>
      </c>
      <c r="JN54" s="201" t="str">
        <f>IF(AND((RIGHT($JN$3,2)-'[1]Miter Profiles'!$AC$275-'[1]Outside Edges'!$B53)&gt;=5,'[1]Outside Edges'!$Q53="Yes"),"Yes","No")</f>
        <v>Yes</v>
      </c>
      <c r="JO54" s="197" t="str">
        <f>IF(AND((RIGHT($JO$3,2)-'[1]Miter Profiles'!$AC$276-'[1]Outside Edges'!$B53)&gt;=5,'[1]Outside Edges'!$Q53="Yes"),"Yes","No")</f>
        <v>Yes</v>
      </c>
      <c r="JP54" s="197" t="str">
        <f>IF(AND((RIGHT($JP$3,2)-'[1]Miter Profiles'!$AC$277-'[1]Outside Edges'!$B53)&gt;=5,'[1]Outside Edges'!$Q53="Yes"),"Yes","No")</f>
        <v>Yes</v>
      </c>
      <c r="JQ54" s="197" t="str">
        <f>IF(AND((RIGHT($JQ$3,2)-'[1]Miter Profiles'!$AC$278-'[1]Outside Edges'!$B53)&gt;=5,'[1]Outside Edges'!$Q53="Yes"),"Yes","No")</f>
        <v>Yes</v>
      </c>
      <c r="JR54" s="201" t="str">
        <f>IF(AND((RIGHT($JR$3,2)-'[1]Miter Profiles'!$AC$279-'[1]Outside Edges'!$B53)&gt;=5,'[1]Outside Edges'!$Q53="Yes"),"Yes","No")</f>
        <v>No</v>
      </c>
      <c r="JS54" s="201" t="str">
        <f>IF(AND((RIGHT($JS$3,2)-'[1]Miter Profiles'!$AC$280-'[1]Outside Edges'!$B53)&gt;=5,'[1]Outside Edges'!$Q53="Yes"),"Yes","No")</f>
        <v>Yes</v>
      </c>
      <c r="JT54" s="201" t="str">
        <f>IF(AND((RIGHT($JT$3,2)-'[1]Miter Profiles'!$AC$281-'[1]Outside Edges'!$B53)&gt;=5,'[1]Outside Edges'!$Q53="Yes"),"Yes","No")</f>
        <v>Yes</v>
      </c>
      <c r="JU54" s="197" t="str">
        <f>IF(AND((RIGHT($JU$3,2)-'[1]Miter Profiles'!$AC$282-'[1]Outside Edges'!$B53)&gt;=5,'[1]Outside Edges'!$Q53="Yes"),"Yes","No")</f>
        <v>Yes</v>
      </c>
      <c r="JV54" s="197" t="str">
        <f>IF(AND((RIGHT($JV$3,2)-'[1]Miter Profiles'!$AC$283-'[1]Outside Edges'!$B53)&gt;=5,'[1]Outside Edges'!$Q53="Yes"),"Yes","No")</f>
        <v>Yes</v>
      </c>
      <c r="JW54" s="197" t="str">
        <f>IF(AND((RIGHT($JW$3,2)-'[1]Miter Profiles'!$AC$284-'[1]Outside Edges'!$B53)&gt;=5,'[1]Outside Edges'!$Q53="Yes"),"Yes","No")</f>
        <v>Yes</v>
      </c>
      <c r="JX54" s="201" t="str">
        <f>IF(AND((RIGHT($JX$3,2)-'[1]Miter Profiles'!$AC$285-'[1]Outside Edges'!$B53)&gt;=5,'[1]Outside Edges'!$Q53="Yes"),"Yes","No")</f>
        <v>Yes</v>
      </c>
      <c r="JY54" s="201" t="str">
        <f>IF(AND((RIGHT($JY$3,2)-'[1]Miter Profiles'!$AC$286-'[1]Outside Edges'!$B53)&gt;=5,'[1]Outside Edges'!$Q53="Yes"),"Yes","No")</f>
        <v>Yes</v>
      </c>
      <c r="JZ54" s="201" t="str">
        <f>IF(AND((RIGHT($JZ$3,2)-'[1]Miter Profiles'!$AC$287-'[1]Outside Edges'!$B53)&gt;=5,'[1]Outside Edges'!$Q53="Yes"),"Yes","No")</f>
        <v>Yes</v>
      </c>
      <c r="KA54" s="197" t="str">
        <f>IF(AND((RIGHT($KA$3,2)-'[1]Miter Profiles'!$AC$288-'[1]Outside Edges'!$B53)&gt;=5,'[1]Outside Edges'!$Q53="Yes"),"Yes","No")</f>
        <v>Yes</v>
      </c>
      <c r="KB54" s="197" t="str">
        <f>IF(AND((RIGHT($KB$3,2)-'[1]Miter Profiles'!$AC$289-'[1]Outside Edges'!$B53)&gt;=5,'[1]Outside Edges'!$Q53="Yes"),"Yes","No")</f>
        <v>Yes</v>
      </c>
      <c r="KC54" s="197" t="str">
        <f>IF(AND((RIGHT($KC$3,2)-'[1]Miter Profiles'!$AC$290-'[1]Outside Edges'!$B53)&gt;=5,'[1]Outside Edges'!$Q53="Yes"),"Yes","No")</f>
        <v>Yes</v>
      </c>
      <c r="KD54" s="201" t="str">
        <f>IF(AND((RIGHT($KD$3,2)-'[1]Miter Profiles'!$AC$291-'[1]Outside Edges'!$B53)&gt;=5,'[1]Outside Edges'!$Q53="Yes"),"Yes","No")</f>
        <v>Yes</v>
      </c>
      <c r="KE54" s="201" t="str">
        <f>IF(AND((RIGHT($KE$3,2)-'[1]Miter Profiles'!$AC$292-'[1]Outside Edges'!$B53)&gt;=5,'[1]Outside Edges'!$Q53="Yes"),"Yes","No")</f>
        <v>Yes</v>
      </c>
      <c r="KF54" s="201" t="str">
        <f>IF(AND((RIGHT($KF$3,2)-'[1]Miter Profiles'!$AC$293-'[1]Outside Edges'!$B53)&gt;=5,'[1]Outside Edges'!$Q53="Yes"),"Yes","No")</f>
        <v>Yes</v>
      </c>
      <c r="KG54" s="197" t="str">
        <f>IF(AND((RIGHT($KG$3,2)-'[1]Miter Profiles'!$AC$294-'[1]Outside Edges'!$B53)&gt;=5,'[1]Outside Edges'!$Q53="Yes"),"Yes","No")</f>
        <v>Yes</v>
      </c>
      <c r="KH54" s="197" t="str">
        <f>IF(AND((RIGHT($KH$3,2)-'[1]Miter Profiles'!$AC$295-'[1]Outside Edges'!$B53)&gt;=5,'[1]Outside Edges'!$Q53="Yes"),"Yes","No")</f>
        <v>Yes</v>
      </c>
      <c r="KI54" s="197" t="str">
        <f>IF(AND((RIGHT($KI$3,2)-'[1]Miter Profiles'!$AC$296-'[1]Outside Edges'!$B53)&gt;=5,'[1]Outside Edges'!$Q53="Yes"),"Yes","No")</f>
        <v>Yes</v>
      </c>
      <c r="KJ54" s="201" t="str">
        <f>IF(AND((RIGHT($KJ$3,2)-'[1]Miter Profiles'!$AC$297-'[1]Outside Edges'!$B53)&gt;=5,'[1]Outside Edges'!$Q53="Yes"),"Yes","No")</f>
        <v>Yes</v>
      </c>
      <c r="KK54" s="201" t="str">
        <f>IF(AND((RIGHT($KK$3,2)-'[1]Miter Profiles'!$AC$298-'[1]Outside Edges'!$B53)&gt;=5,'[1]Outside Edges'!$Q53="Yes"),"Yes","No")</f>
        <v>Yes</v>
      </c>
      <c r="KL54" s="201" t="str">
        <f>IF(AND((RIGHT($KL$3,2)-'[1]Miter Profiles'!$AC$299-'[1]Outside Edges'!$B53)&gt;=5,'[1]Outside Edges'!$Q53="Yes"),"Yes","No")</f>
        <v>Yes</v>
      </c>
      <c r="KM54" s="197" t="str">
        <f>IF(AND((RIGHT($KM$3,2)-'[1]Miter Profiles'!$AC$300-'[1]Outside Edges'!$B53)&gt;=5,'[1]Outside Edges'!$Q53="Yes"),"Yes","No")</f>
        <v>Yes</v>
      </c>
      <c r="KN54" s="197" t="str">
        <f>IF(AND((RIGHT($KN$3,2)-'[1]Miter Profiles'!$AC$301-'[1]Outside Edges'!$B53)&gt;=5,'[1]Outside Edges'!$Q53="Yes"),"Yes","No")</f>
        <v>Yes</v>
      </c>
      <c r="KO54" s="197" t="str">
        <f>IF(AND((RIGHT($KO$3,2)-'[1]Miter Profiles'!$AC$302-'[1]Outside Edges'!$B53)&gt;=5,'[1]Outside Edges'!$Q53="Yes"),"Yes","No")</f>
        <v>Yes</v>
      </c>
      <c r="KP54" s="201" t="str">
        <f>IF(AND((RIGHT($KP$3,2)-'[1]Miter Profiles'!$AC$303-'[1]Outside Edges'!$B53)&gt;=5,'[1]Outside Edges'!$Q53="Yes"),"Yes","No")</f>
        <v>Yes</v>
      </c>
      <c r="KQ54" s="201" t="str">
        <f>IF(AND((RIGHT($KQ$3,2)-'[1]Miter Profiles'!$AC$304-'[1]Outside Edges'!$B53)&gt;=5,'[1]Outside Edges'!$Q53="Yes"),"Yes","No")</f>
        <v>Yes</v>
      </c>
      <c r="KR54" s="201" t="str">
        <f>IF(AND((RIGHT($KR$3,2)-'[1]Miter Profiles'!$AC$305-'[1]Outside Edges'!$B53)&gt;=5,'[1]Outside Edges'!$Q53="Yes"),"Yes","No")</f>
        <v>Yes</v>
      </c>
      <c r="KS54" s="197" t="str">
        <f>IF(AND((RIGHT($KS$3,2)-'[1]Miter Profiles'!$AC$306-'[1]Outside Edges'!$B53)&gt;=5,'[1]Outside Edges'!$Q53="Yes"),"Yes","No")</f>
        <v>Yes</v>
      </c>
      <c r="KT54" s="197" t="str">
        <f>IF(AND((RIGHT($KT$3,2)-'[1]Miter Profiles'!$AC$307-'[1]Outside Edges'!$B53)&gt;=5,'[1]Outside Edges'!$Q53="Yes"),"Yes","No")</f>
        <v>Yes</v>
      </c>
      <c r="KU54" s="197" t="str">
        <f>IF(AND((RIGHT($KU$3,2)-'[1]Miter Profiles'!$AC$308-'[1]Outside Edges'!$B53)&gt;=5,'[1]Outside Edges'!$Q53="Yes"),"Yes","No")</f>
        <v>Yes</v>
      </c>
      <c r="KV54" s="201" t="str">
        <f>IF(AND((RIGHT($KV$3,2)-'[1]Miter Profiles'!$AC$309-'[1]Outside Edges'!$B53)&gt;=5,'[1]Outside Edges'!$Q53="Yes"),"Yes","No")</f>
        <v>Yes</v>
      </c>
      <c r="KW54" s="201" t="str">
        <f>IF(AND((RIGHT($KW$3,2)-'[1]Miter Profiles'!$AC$310-'[1]Outside Edges'!$B53)&gt;=5,'[1]Outside Edges'!$Q53="Yes"),"Yes","No")</f>
        <v>Yes</v>
      </c>
      <c r="KX54" s="201" t="str">
        <f>IF(AND((RIGHT($KX$3,2)-'[1]Miter Profiles'!$AC$311-'[1]Outside Edges'!$B53)&gt;=5,'[1]Outside Edges'!$Q53="Yes"),"Yes","No")</f>
        <v>Yes</v>
      </c>
      <c r="KY54" s="197" t="str">
        <f>IF(AND((RIGHT($KY$3,2)-'[1]Miter Profiles'!$AC$312-'[1]Outside Edges'!$B53)&gt;=5,'[1]Outside Edges'!$Q53="Yes"),"Yes","No")</f>
        <v>Yes</v>
      </c>
      <c r="KZ54" s="197" t="str">
        <f>IF(AND((RIGHT($KZ$3,2)-'[1]Miter Profiles'!$AC$313-'[1]Outside Edges'!$B53)&gt;=5,'[1]Outside Edges'!$Q53="Yes"),"Yes","No")</f>
        <v>Yes</v>
      </c>
      <c r="LA54" s="197" t="str">
        <f>IF(AND((RIGHT($LA$3,2)-'[1]Miter Profiles'!$AC$314-'[1]Outside Edges'!$B53)&gt;=5,'[1]Outside Edges'!$Q53="Yes"),"Yes","No")</f>
        <v>Yes</v>
      </c>
      <c r="LB54" s="201" t="str">
        <f>IF(AND((RIGHT($LB$3,2)-'[1]Miter Profiles'!$AC$315-'[1]Outside Edges'!$B53)&gt;=5,'[1]Outside Edges'!$Q53="Yes"),"Yes","No")</f>
        <v>Yes</v>
      </c>
      <c r="LC54" s="201" t="str">
        <f>IF(AND((RIGHT($LC$3,2)-'[1]Miter Profiles'!$AC$316-'[1]Outside Edges'!$B53)&gt;=5,'[1]Outside Edges'!$Q53="Yes"),"Yes","No")</f>
        <v>Yes</v>
      </c>
      <c r="LD54" s="201" t="str">
        <f>IF(AND((RIGHT($LD$3,2)-'[1]Miter Profiles'!$AC$317-'[1]Outside Edges'!$B53)&gt;=5,'[1]Outside Edges'!$Q53="Yes"),"Yes","No")</f>
        <v>Yes</v>
      </c>
      <c r="LE54" s="201" t="str">
        <f>IF(AND((RIGHT($LE$3,2)-'[1]Miter Profiles'!$AC$318-'[1]Outside Edges'!$B53)&gt;=5,'[1]Outside Edges'!$Q53="Yes"),"Yes","No")</f>
        <v>Yes</v>
      </c>
      <c r="LF54" s="197" t="str">
        <f>IF(AND((RIGHT($LF$3,2)-'[1]Miter Profiles'!$AC$319-'[1]Outside Edges'!$B53)&gt;=5,'[1]Outside Edges'!$Q53="Yes"),"Yes","No")</f>
        <v>Yes</v>
      </c>
      <c r="LG54" s="197" t="str">
        <f>IF(AND((RIGHT($LG$3,2)-'[1]Miter Profiles'!$AC$320-'[1]Outside Edges'!$B53)&gt;=5,'[1]Outside Edges'!$Q53="Yes"),"Yes","No")</f>
        <v>Yes</v>
      </c>
      <c r="LH54" s="197" t="str">
        <f>IF(AND((RIGHT($LH$3,2)-'[1]Miter Profiles'!$AC$321-'[1]Outside Edges'!$B53)&gt;=5,'[1]Outside Edges'!$Q53="Yes"),"Yes","No")</f>
        <v>Yes</v>
      </c>
      <c r="LI54" s="197" t="str">
        <f>IF(AND((RIGHT($LI$3,2)-'[1]Miter Profiles'!$AC$322-'[1]Outside Edges'!$B53)&gt;=5,'[1]Outside Edges'!$Q53="Yes"),"Yes","No")</f>
        <v>Yes</v>
      </c>
      <c r="LJ54" s="201" t="str">
        <f>IF(AND((RIGHT($LJ$3,2)-'[1]Miter Profiles'!$AC$323-'[1]Outside Edges'!$B53)&gt;=5,'[1]Outside Edges'!$Q53="Yes"),"Yes","No")</f>
        <v>Yes</v>
      </c>
      <c r="LK54" s="201" t="str">
        <f>IF(AND((RIGHT($LK$3,2)-'[1]Miter Profiles'!$AC$324-'[1]Outside Edges'!$B53)&gt;=5,'[1]Outside Edges'!$Q53="Yes"),"Yes","No")</f>
        <v>Yes</v>
      </c>
      <c r="LL54" s="201" t="str">
        <f>IF(AND((RIGHT($LL$3,2)-'[1]Miter Profiles'!$AC$325-'[1]Outside Edges'!$B53)&gt;=5,'[1]Outside Edges'!$Q53="Yes"),"Yes","No")</f>
        <v>Yes</v>
      </c>
      <c r="LM54" s="197" t="str">
        <f>IF(AND((RIGHT($LM$3,2)-'[1]Miter Profiles'!$AC$326-'[1]Outside Edges'!$B53)&gt;=5,'[1]Outside Edges'!$Q53="Yes"),"Yes","No")</f>
        <v>Yes</v>
      </c>
      <c r="LN54" s="197" t="str">
        <f>IF(AND((RIGHT($LN$3,2)-'[1]Miter Profiles'!$AC$327-'[1]Outside Edges'!$B53)&gt;=5,'[1]Outside Edges'!$Q53="Yes"),"Yes","No")</f>
        <v>Yes</v>
      </c>
      <c r="LO54" s="197" t="str">
        <f>IF(AND((RIGHT($LO$3,2)-'[1]Miter Profiles'!$AC$328-'[1]Outside Edges'!$B53)&gt;=5,'[1]Outside Edges'!$Q53="Yes"),"Yes","No")</f>
        <v>Yes</v>
      </c>
      <c r="LP54" s="201" t="str">
        <f>IF(AND((RIGHT($LP$3,2)-'[1]Miter Profiles'!$AC$329-'[1]Outside Edges'!$B53)&gt;=5,'[1]Outside Edges'!$Q53="Yes"),"Yes","No")</f>
        <v>Yes</v>
      </c>
      <c r="LQ54" s="201" t="str">
        <f>IF(AND((RIGHT($LQ$3,2)-'[1]Miter Profiles'!$AC$330-'[1]Outside Edges'!$B53)&gt;=5,'[1]Outside Edges'!$Q53="Yes"),"Yes","No")</f>
        <v>Yes</v>
      </c>
      <c r="LR54" s="201" t="str">
        <f>IF(AND((RIGHT($LR$3,2)-'[1]Miter Profiles'!$AC$331-'[1]Outside Edges'!$B53)&gt;=5,'[1]Outside Edges'!$Q53="Yes"),"Yes","No")</f>
        <v>Yes</v>
      </c>
      <c r="LS54" s="197" t="str">
        <f>IF(AND((RIGHT($LS$3,2)-'[1]Miter Profiles'!$AC$332-'[1]Outside Edges'!$B53)&gt;=5,'[1]Outside Edges'!$Q53="Yes"),"Yes","No")</f>
        <v>Yes</v>
      </c>
      <c r="LT54" s="197" t="str">
        <f>IF(AND((RIGHT($LT$3,2)-'[1]Miter Profiles'!$AC$333-'[1]Outside Edges'!$B53)&gt;=5,'[1]Outside Edges'!$Q53="Yes"),"Yes","No")</f>
        <v>Yes</v>
      </c>
      <c r="LU54" s="197" t="str">
        <f>IF(AND((RIGHT($LU$3,2)-'[1]Miter Profiles'!$AC$334-'[1]Outside Edges'!$B53)&gt;=5,'[1]Outside Edges'!$Q53="Yes"),"Yes","No")</f>
        <v>Yes</v>
      </c>
      <c r="LV54" s="201" t="str">
        <f>IF(AND((RIGHT($LV$3,2)-'[1]Miter Profiles'!$AC$335-'[1]Outside Edges'!$B53)&gt;=5,'[1]Outside Edges'!$Q53="Yes"),"Yes","No")</f>
        <v>Yes</v>
      </c>
      <c r="LW54" s="201" t="str">
        <f>IF(AND((RIGHT($LW$3,2)-'[1]Miter Profiles'!$AC$336-'[1]Outside Edges'!$B53)&gt;=5,'[1]Outside Edges'!$Q53="Yes"),"Yes","No")</f>
        <v>Yes</v>
      </c>
      <c r="LX54" s="201" t="str">
        <f>IF(AND((RIGHT($LX$3,2)-'[1]Miter Profiles'!$AC$337-'[1]Outside Edges'!$B53)&gt;=5,'[1]Outside Edges'!$Q53="Yes"),"Yes","No")</f>
        <v>Yes</v>
      </c>
      <c r="LY54" s="197" t="str">
        <f>IF(AND((RIGHT($LY$3,2)-'[1]Miter Profiles'!$AC$338-'[1]Outside Edges'!$B53)&gt;=5,'[1]Outside Edges'!$Q53="Yes"),"Yes","No")</f>
        <v>Yes</v>
      </c>
      <c r="LZ54" s="197" t="str">
        <f>IF(AND((RIGHT($LZ$3,2)-'[1]Miter Profiles'!$AC$339-'[1]Outside Edges'!$B53)&gt;=5,'[1]Outside Edges'!$Q53="Yes"),"Yes","No")</f>
        <v>Yes</v>
      </c>
      <c r="MA54" s="197" t="str">
        <f>IF(AND((RIGHT($MA$3,2)-'[1]Miter Profiles'!$AC$340-'[1]Outside Edges'!$B53)&gt;=5,'[1]Outside Edges'!$Q53="Yes"),"Yes","No")</f>
        <v>Yes</v>
      </c>
      <c r="MB54" s="201" t="str">
        <f>IF(AND((RIGHT($MB$3,2)-'[1]Miter Profiles'!$AC$341-'[1]Outside Edges'!$B53)&gt;=5,'[1]Outside Edges'!$Q53="Yes"),"Yes","No")</f>
        <v>Yes</v>
      </c>
      <c r="MC54" s="201" t="str">
        <f>IF(AND((RIGHT($MC$3,2)-'[1]Miter Profiles'!$AC$342-'[1]Outside Edges'!$B53)&gt;=5,'[1]Outside Edges'!$Q53="Yes"),"Yes","No")</f>
        <v>Yes</v>
      </c>
      <c r="MD54" s="201" t="str">
        <f>IF(AND((RIGHT($MD$3,2)-'[1]Miter Profiles'!$AC$343-'[1]Outside Edges'!$B53)&gt;=5,'[1]Outside Edges'!$Q53="Yes"),"Yes","No")</f>
        <v>Yes</v>
      </c>
      <c r="ME54" s="197" t="str">
        <f>IF(AND((RIGHT($ME$3,2)-'[1]Miter Profiles'!$AC$344-'[1]Outside Edges'!$B53)&gt;=5,'[1]Outside Edges'!$Q53="Yes"),"Yes","No")</f>
        <v>Yes</v>
      </c>
      <c r="MF54" s="197" t="str">
        <f>IF(AND((RIGHT($MF$3,2)-'[1]Miter Profiles'!$AC$345-'[1]Outside Edges'!$B53)&gt;=5,'[1]Outside Edges'!$Q53="Yes"),"Yes","No")</f>
        <v>Yes</v>
      </c>
      <c r="MG54" s="197" t="str">
        <f>IF(AND((RIGHT($MG$3,2)-'[1]Miter Profiles'!$AC$346-'[1]Outside Edges'!$B53)&gt;=5,'[1]Outside Edges'!$Q53="Yes"),"Yes","No")</f>
        <v>Yes</v>
      </c>
      <c r="MH54" s="201" t="str">
        <f>IF(AND((RIGHT($MH$3,2)-'[1]Miter Profiles'!$AC$347-'[1]Outside Edges'!$B53)&gt;=5,'[1]Outside Edges'!$Q53="Yes"),"Yes","No")</f>
        <v>Yes</v>
      </c>
      <c r="MI54" s="201" t="str">
        <f>IF(AND((RIGHT($MI$3,2)-'[1]Miter Profiles'!$AC$348-'[1]Outside Edges'!$B53)&gt;=5,'[1]Outside Edges'!$Q53="Yes"),"Yes","No")</f>
        <v>Yes</v>
      </c>
      <c r="MJ54" s="201" t="str">
        <f>IF(AND((RIGHT($MJ$3,2)-'[1]Miter Profiles'!$AC$349-'[1]Outside Edges'!$B53)&gt;=5,'[1]Outside Edges'!$Q53="Yes"),"Yes","No")</f>
        <v>Yes</v>
      </c>
      <c r="MK54" s="197" t="str">
        <f>IF(AND((RIGHT($MK$3,2)-'[1]Miter Profiles'!$AC$350-'[1]Outside Edges'!$B53)&gt;=5,'[1]Outside Edges'!$Q53="Yes"),"Yes","No")</f>
        <v>Yes</v>
      </c>
      <c r="ML54" s="197" t="str">
        <f>IF(AND((RIGHT($ML$3,2)-'[1]Miter Profiles'!$AC$351-'[1]Outside Edges'!$B53)&gt;=5,'[1]Outside Edges'!$Q53="Yes"),"Yes","No")</f>
        <v>Yes</v>
      </c>
      <c r="MM54" s="197" t="str">
        <f>IF(AND((RIGHT($MM$3,2)-'[1]Miter Profiles'!$AC$352-'[1]Outside Edges'!$B53)&gt;=5,'[1]Outside Edges'!$Q53="Yes"),"Yes","No")</f>
        <v>Yes</v>
      </c>
      <c r="MN54" s="201" t="str">
        <f>IF(AND((RIGHT($MK$3,2)-'[1]Miter Profiles'!$AC$353-'[1]Outside Edges'!$B53)&gt;=5,'[1]Outside Edges'!$Q53="Yes"),"Yes","No")</f>
        <v>Yes</v>
      </c>
      <c r="MO54" s="201" t="str">
        <f>IF(AND((RIGHT($ML$3,2)-'[1]Miter Profiles'!$AC$354-'[1]Outside Edges'!$B53)&gt;=5,'[1]Outside Edges'!$Q53="Yes"),"Yes","No")</f>
        <v>Yes</v>
      </c>
      <c r="MP54" s="201" t="str">
        <f>IF(AND((RIGHT($MM$3,2)-'[1]Miter Profiles'!$AC$355-'[1]Outside Edges'!$B53)&gt;=5,'[1]Outside Edges'!$Q53="Yes"),"Yes","No")</f>
        <v>Yes</v>
      </c>
      <c r="MQ54" s="197" t="str">
        <f>IF(AND((RIGHT($MK$3,2)-'[1]Miter Profiles'!$AC$356-'[1]Outside Edges'!$B53)&gt;=5,'[1]Outside Edges'!$Q53="Yes"),"Yes","No")</f>
        <v>Yes</v>
      </c>
      <c r="MR54" s="197" t="str">
        <f>IF(AND((RIGHT($ML$3,2)-'[1]Miter Profiles'!$AC$357-'[1]Outside Edges'!$B53)&gt;=5,'[1]Outside Edges'!$Q53="Yes"),"Yes","No")</f>
        <v>Yes</v>
      </c>
      <c r="MS54" s="197" t="str">
        <f>IF(AND((RIGHT($MM$3,2)-'[1]Miter Profiles'!$AC$358-'[1]Outside Edges'!$B53)&gt;=5,'[1]Outside Edges'!$Q53="Yes"),"Yes","No")</f>
        <v>Yes</v>
      </c>
      <c r="MT54" s="201" t="str">
        <f>IF(AND((RIGHT($MK$3,2)-'[1]Miter Profiles'!$AC$359-'[1]Outside Edges'!$B53)&gt;=5,'[1]Outside Edges'!$Q53="Yes"),"Yes","No")</f>
        <v>Yes</v>
      </c>
      <c r="MU54" s="201" t="str">
        <f>IF(AND((RIGHT($ML$3,2)-'[1]Miter Profiles'!$AC$360-'[1]Outside Edges'!$B53)&gt;=5,'[1]Outside Edges'!$Q53="Yes"),"Yes","No")</f>
        <v>Yes</v>
      </c>
      <c r="MV54" s="201" t="str">
        <f>IF(AND((RIGHT($MM$3,2)-'[1]Miter Profiles'!$AC$361-'[1]Outside Edges'!$B53)&gt;=5,'[1]Outside Edges'!$Q53="Yes"),"Yes","No")</f>
        <v>Yes</v>
      </c>
    </row>
    <row r="55" spans="1:360" ht="15.75" customHeight="1" thickBot="1" x14ac:dyDescent="0.25">
      <c r="A55" s="371" t="str">
        <f>IF('[1]Outside Edges'!$A54&lt;&gt;"",'[1]Outside Edges'!$A54,"")</f>
        <v>D52</v>
      </c>
      <c r="B55" s="7" t="str">
        <f>IF(AND((RIGHT($B$3,2)-'[1]Miter Profiles'!$AC$3-'[1]Outside Edges'!$B54)&gt;=5,'[1]Outside Edges'!$Q54="Yes"),"Yes","No")</f>
        <v>Yes</v>
      </c>
      <c r="C55" s="7" t="str">
        <f>IF(AND((RIGHT($C$3,2)-'[1]Miter Profiles'!$AC$4-'[1]Outside Edges'!$B54)&gt;=5,'[1]Outside Edges'!$Q54="Yes"),"Yes","No")</f>
        <v>Yes</v>
      </c>
      <c r="D55" s="63" t="str">
        <f>IF(AND((RIGHT($D$3,2)-'[1]Miter Profiles'!$AC$5-'[1]Outside Edges'!$B54)&gt;=5,'[1]Outside Edges'!$Q54="Yes"),"Yes","No")</f>
        <v>Yes</v>
      </c>
      <c r="E55" s="64" t="str">
        <f>IF(AND((RIGHT($E$3,2)-'[1]Miter Profiles'!$AC$6-'[1]Outside Edges'!$B54)&gt;=5,'[1]Outside Edges'!$Q54="Yes"),"Yes","No")</f>
        <v>Yes</v>
      </c>
      <c r="F55" s="8" t="str">
        <f>IF(AND((RIGHT($F$3,2)-'[1]Miter Profiles'!$AC$7-'[1]Outside Edges'!$B54)&gt;=5,'[1]Outside Edges'!$Q54="Yes"),"Yes","No")</f>
        <v>Yes</v>
      </c>
      <c r="G55" s="65" t="str">
        <f>IF(AND((RIGHT($G$3,2)-'[1]Miter Profiles'!$AC$8-'[1]Outside Edges'!$B54)&gt;=5,'[1]Outside Edges'!$Q54="Yes"),"Yes","No")</f>
        <v>Yes</v>
      </c>
      <c r="H55" s="7" t="str">
        <f>IF(AND((RIGHT($H$3,2)-'[1]Miter Profiles'!$AC$9-'[1]Outside Edges'!$B54)&gt;=5,'[1]Outside Edges'!$Q54="Yes"),"Yes","No")</f>
        <v>Yes</v>
      </c>
      <c r="I55" s="7" t="str">
        <f>IF(AND((RIGHT($I$3,2)-'[1]Miter Profiles'!$AC$10-'[1]Outside Edges'!$B54)&gt;=5,'[1]Outside Edges'!$Q54="Yes"),"Yes","No")</f>
        <v>Yes</v>
      </c>
      <c r="J55" s="63" t="str">
        <f>IF(AND((RIGHT($J$3,2)-'[1]Miter Profiles'!$AC$11-'[1]Outside Edges'!$B54)&gt;=5,'[1]Outside Edges'!$Q54="Yes"),"Yes","No")</f>
        <v>Yes</v>
      </c>
      <c r="K55" s="64" t="str">
        <f>IF(AND((RIGHT($K$3,2)-'[1]Miter Profiles'!$AC$12-'[1]Outside Edges'!$B54)&gt;=5,'[1]Outside Edges'!$Q54="Yes"),"Yes","No")</f>
        <v>Yes</v>
      </c>
      <c r="L55" s="8" t="str">
        <f>IF(AND((RIGHT($L$3,2)-'[1]Miter Profiles'!$AC$13-'[1]Outside Edges'!$B54)&gt;=5,'[1]Outside Edges'!$Q54="Yes"),"Yes","No")</f>
        <v>Yes</v>
      </c>
      <c r="M55" s="65" t="str">
        <f>IF(AND((RIGHT($M$3,2)-'[1]Miter Profiles'!$AC$14-'[1]Outside Edges'!$B54)&gt;=5,'[1]Outside Edges'!$Q54="Yes"),"Yes","No")</f>
        <v>Yes</v>
      </c>
      <c r="N55" s="7" t="str">
        <f>IF(AND((RIGHT($N$3,2)-'[1]Miter Profiles'!$AC$15-'[1]Outside Edges'!$B54)&gt;=4,'[1]Outside Edges'!$Q54="Yes"),"Yes","No")</f>
        <v>Yes</v>
      </c>
      <c r="O55" s="7" t="str">
        <f>IF(AND((RIGHT($O$3,2)-'[1]Miter Profiles'!$AC$16-'[1]Outside Edges'!$B54)&gt;=5,'[1]Outside Edges'!$Q54="Yes"),"Yes","No")</f>
        <v>Yes</v>
      </c>
      <c r="P55" s="63" t="str">
        <f>IF(AND((RIGHT($P$3,2)-'[1]Miter Profiles'!$AC$17-'[1]Outside Edges'!$B54)&gt;=5,'[1]Outside Edges'!$Q54="Yes"),"Yes","No")</f>
        <v>Yes</v>
      </c>
      <c r="Q55" s="64" t="str">
        <f>IF(AND((RIGHT($Q$3,2)-'[1]Miter Profiles'!$AC$18-'[1]Outside Edges'!$B54)&gt;=5,'[1]Outside Edges'!$Q54="Yes"),"Yes","No")</f>
        <v>Yes</v>
      </c>
      <c r="R55" s="8" t="str">
        <f>IF(AND((RIGHT($R$3,2)-'[1]Miter Profiles'!$AC$19-'[1]Outside Edges'!$B54)&gt;=5,'[1]Outside Edges'!$Q54="Yes"),"Yes","No")</f>
        <v>Yes</v>
      </c>
      <c r="S55" s="65" t="str">
        <f>IF(AND((RIGHT($S$3,2)-'[1]Miter Profiles'!$AC$20-'[1]Outside Edges'!$B54)&gt;=5,'[1]Outside Edges'!$Q54="Yes"),"Yes","No")</f>
        <v>Yes</v>
      </c>
      <c r="T55" s="7" t="str">
        <f>IF(AND((RIGHT($T$3,2)-'[1]Miter Profiles'!$AC$21-'[1]Outside Edges'!$B54)&gt;=5,'[1]Outside Edges'!$Q54="Yes"),"Yes","No")</f>
        <v>Yes</v>
      </c>
      <c r="U55" s="7" t="str">
        <f>IF(AND((RIGHT($U$3,2)-'[1]Miter Profiles'!$AC$22-'[1]Outside Edges'!$B54)&gt;=5,'[1]Outside Edges'!$Q54="Yes"),"Yes","No")</f>
        <v>Yes</v>
      </c>
      <c r="V55" s="63" t="str">
        <f>IF(AND((RIGHT($V$3,2)-'[1]Miter Profiles'!$AC$23-'[1]Outside Edges'!$B54)&gt;=5,'[1]Outside Edges'!$Q54="Yes"),"Yes","No")</f>
        <v>Yes</v>
      </c>
      <c r="W55" s="64" t="str">
        <f>IF(AND((RIGHT($W$3,2)-'[1]Miter Profiles'!$AC$24-'[1]Outside Edges'!$B54)&gt;=5,'[1]Outside Edges'!$Q54="Yes"),"Yes","No")</f>
        <v>No</v>
      </c>
      <c r="X55" s="8" t="str">
        <f>IF(AND((RIGHT($X$3,2)-'[1]Miter Profiles'!$AC$25-'[1]Outside Edges'!$B54)&gt;=5,'[1]Outside Edges'!$Q54="Yes"),"Yes","No")</f>
        <v>Yes</v>
      </c>
      <c r="Y55" s="65" t="str">
        <f>IF(AND((RIGHT($Y$3,2)-'[1]Miter Profiles'!$AC$26-'[1]Outside Edges'!$B54)&gt;=5,'[1]Outside Edges'!$Q54="Yes"),"Yes","No")</f>
        <v>Yes</v>
      </c>
      <c r="Z55" s="7" t="str">
        <f>IF(AND((RIGHT($Z$3,2)-'[1]Miter Profiles'!$AC$27-'[1]Outside Edges'!$B54)&gt;=5,'[1]Outside Edges'!$Q54="Yes"),"Yes","No")</f>
        <v>Yes</v>
      </c>
      <c r="AA55" s="7" t="str">
        <f>IF(AND((RIGHT($AA$3,2)-'[1]Miter Profiles'!$AC$28-'[1]Outside Edges'!$B54)&gt;=5,'[1]Outside Edges'!$Q54="Yes"),"Yes","No")</f>
        <v>Yes</v>
      </c>
      <c r="AB55" s="63" t="str">
        <f>IF(AND((RIGHT($AB$3,2)-'[1]Miter Profiles'!$AC$29-'[1]Outside Edges'!$B54)&gt;=5,'[1]Outside Edges'!$Q54="Yes"),"Yes","No")</f>
        <v>Yes</v>
      </c>
      <c r="AC55" s="64" t="str">
        <f>IF(AND((RIGHT($AC$3,2)-'[1]Miter Profiles'!$AC$30-'[1]Outside Edges'!$B54)&gt;=5,'[1]Outside Edges'!$Q54="Yes"),"Yes","No")</f>
        <v>Yes</v>
      </c>
      <c r="AD55" s="8" t="str">
        <f>IF(AND((RIGHT($AD$3,2)-'[1]Miter Profiles'!$AC$31-'[1]Outside Edges'!$B54)&gt;=5,'[1]Outside Edges'!$Q54="Yes"),"Yes","No")</f>
        <v>Yes</v>
      </c>
      <c r="AE55" s="65" t="str">
        <f>IF(AND((RIGHT($AE$3,2)-'[1]Miter Profiles'!$AC$32-'[1]Outside Edges'!$B54)&gt;=5,'[1]Outside Edges'!$Q54="Yes"),"Yes","No")</f>
        <v>Yes</v>
      </c>
      <c r="AF55" s="7" t="str">
        <f>IF(AND((RIGHT($AF$3,2)-'[1]Miter Profiles'!$AC$33-'[1]Outside Edges'!$B54)&gt;=5,'[1]Outside Edges'!$Q54="Yes"),"Yes","No")</f>
        <v>Yes</v>
      </c>
      <c r="AG55" s="7" t="str">
        <f>IF(AND((RIGHT($AG$3,2)-'[1]Miter Profiles'!$AC$34-'[1]Outside Edges'!$B54)&gt;=5,'[1]Outside Edges'!$Q54="Yes"),"Yes","No")</f>
        <v>Yes</v>
      </c>
      <c r="AH55" s="63" t="str">
        <f>IF(AND((RIGHT($AH$3,2)-'[1]Miter Profiles'!$AC$35-'[1]Outside Edges'!$B54)&gt;=5,'[1]Outside Edges'!$Q54="Yes"),"Yes","No")</f>
        <v>Yes</v>
      </c>
      <c r="AI55" s="64" t="str">
        <f>IF(AND((RIGHT($AI$3,2)-'[1]Miter Profiles'!$AC$36-'[1]Outside Edges'!$B54)&gt;=5,'[1]Outside Edges'!$Q54="Yes"),"Yes","No")</f>
        <v>Yes</v>
      </c>
      <c r="AJ55" s="8" t="str">
        <f>IF(AND((RIGHT($AJ$3,2)-'[1]Miter Profiles'!$AC$37-'[1]Outside Edges'!$B54)&gt;=5,'[1]Outside Edges'!$Q54="Yes"),"Yes","No")</f>
        <v>Yes</v>
      </c>
      <c r="AK55" s="65" t="str">
        <f>IF(AND((RIGHT($AK$3,2)-'[1]Miter Profiles'!$AC$38-'[1]Outside Edges'!$B54)&gt;=5,'[1]Outside Edges'!$Q54="Yes"),"Yes","No")</f>
        <v>Yes</v>
      </c>
      <c r="AL55" s="7" t="str">
        <f>IF(AND((RIGHT($AL$3,2)-'[1]Miter Profiles'!$AC$39-'[1]Outside Edges'!$B54)&gt;=5,'[1]Outside Edges'!$Q54="Yes"),"Yes","No")</f>
        <v>Yes</v>
      </c>
      <c r="AM55" s="7" t="str">
        <f>IF(AND((RIGHT($AM$3,2)-'[1]Miter Profiles'!$AC$40-'[1]Outside Edges'!$B54)&gt;=5,'[1]Outside Edges'!$Q54="Yes"),"Yes","No")</f>
        <v>Yes</v>
      </c>
      <c r="AN55" s="63" t="str">
        <f>IF(AND((RIGHT($AN$3,2)-'[1]Miter Profiles'!$AC$41-'[1]Outside Edges'!$B54)&gt;=5,'[1]Outside Edges'!$Q54="Yes"),"Yes","No")</f>
        <v>Yes</v>
      </c>
      <c r="AO55" s="64" t="str">
        <f>IF(AND((RIGHT($AO$3,2)-'[1]Miter Profiles'!$AC$42-'[1]Outside Edges'!$B54)&gt;=5,'[1]Outside Edges'!$Q54="Yes"),"Yes","No")</f>
        <v>Yes</v>
      </c>
      <c r="AP55" s="8" t="str">
        <f>IF(AND((RIGHT($AP$3,2)-'[1]Miter Profiles'!$AC$43-'[1]Outside Edges'!$B54)&gt;=5,'[1]Outside Edges'!$Q54="Yes"),"Yes","No")</f>
        <v>Yes</v>
      </c>
      <c r="AQ55" s="65" t="str">
        <f>IF(AND((RIGHT($AQ$3,2)-'[1]Miter Profiles'!$AC$44-'[1]Outside Edges'!$B54)&gt;=5,'[1]Outside Edges'!$Q54="Yes"),"Yes","No")</f>
        <v>Yes</v>
      </c>
      <c r="AR55" s="7" t="str">
        <f>IF(AND((RIGHT($AR$3,2)-'[1]Miter Profiles'!$AC$45-'[1]Outside Edges'!$B54)&gt;=5,'[1]Outside Edges'!$Q54="Yes"),"Yes","No")</f>
        <v>Yes</v>
      </c>
      <c r="AS55" s="7" t="str">
        <f>IF(AND((RIGHT($AS$3,2)-'[1]Miter Profiles'!$AC$46-'[1]Outside Edges'!$B54)&gt;=5,'[1]Outside Edges'!$Q54="Yes"),"Yes","No")</f>
        <v>Yes</v>
      </c>
      <c r="AT55" s="63" t="str">
        <f>IF(AND((RIGHT($AT$3,2)-'[1]Miter Profiles'!$AC$47-'[1]Outside Edges'!$B54)&gt;=5,'[1]Outside Edges'!$Q54="Yes"),"Yes","No")</f>
        <v>Yes</v>
      </c>
      <c r="AU55" s="64" t="str">
        <f>IF(AND((RIGHT($AU$3,2)-'[1]Miter Profiles'!$AC$48-'[1]Outside Edges'!$B54)&gt;=5,'[1]Outside Edges'!$Q54="Yes"),"Yes","No")</f>
        <v>Yes</v>
      </c>
      <c r="AV55" s="8" t="str">
        <f>IF(AND((RIGHT($AV$3,2)-'[1]Miter Profiles'!$AC$49-'[1]Outside Edges'!$B54)&gt;=5,'[1]Outside Edges'!$Q54="Yes"),"Yes","No")</f>
        <v>Yes</v>
      </c>
      <c r="AW55" s="65" t="str">
        <f>IF(AND((RIGHT($AW$3,2)-'[1]Miter Profiles'!$AC$50-'[1]Outside Edges'!$B54)&gt;=5,'[1]Outside Edges'!$Q54="Yes"),"Yes","No")</f>
        <v>Yes</v>
      </c>
      <c r="AX55" s="7" t="str">
        <f>IF(AND((RIGHT($AX$3,2)-'[1]Miter Profiles'!$AC$51-'[1]Outside Edges'!$B54)&gt;=5,'[1]Outside Edges'!$Q54="Yes"),"Yes","No")</f>
        <v>Yes</v>
      </c>
      <c r="AY55" s="7" t="str">
        <f>IF(AND((RIGHT($AY$3,2)-'[1]Miter Profiles'!$AC$52-'[1]Outside Edges'!$B54)&gt;=5,'[1]Outside Edges'!$Q54="Yes"),"Yes","No")</f>
        <v>Yes</v>
      </c>
      <c r="AZ55" s="63" t="str">
        <f>IF(AND((RIGHT($AZ$3,2)-'[1]Miter Profiles'!$AC$53-'[1]Outside Edges'!$B54)&gt;=5,'[1]Outside Edges'!$Q54="Yes"),"Yes","No")</f>
        <v>Yes</v>
      </c>
      <c r="BA55" s="64" t="str">
        <f>IF(AND((RIGHT($BA$3,2)-'[1]Miter Profiles'!$AC$54-'[1]Outside Edges'!$B54)&gt;=5,'[1]Outside Edges'!$Q54="Yes"),"Yes","No")</f>
        <v>Yes</v>
      </c>
      <c r="BB55" s="8" t="str">
        <f>IF(AND((RIGHT($BB$3,2)-'[1]Miter Profiles'!$AC$55-'[1]Outside Edges'!$B54)&gt;=5,'[1]Outside Edges'!$Q54="Yes"),"Yes","No")</f>
        <v>Yes</v>
      </c>
      <c r="BC55" s="65" t="str">
        <f>IF(AND((RIGHT($BC$3,2)-'[1]Miter Profiles'!$AC$56-'[1]Outside Edges'!$B54)&gt;=5,'[1]Outside Edges'!$Q54="Yes"),"Yes","No")</f>
        <v>Yes</v>
      </c>
      <c r="BD55" s="7" t="str">
        <f>IF(AND((RIGHT($BD$3,2)-'[1]Miter Profiles'!$AC$57-'[1]Outside Edges'!$B54)&gt;=5,'[1]Outside Edges'!$Q54="Yes"),"Yes","No")</f>
        <v>Yes</v>
      </c>
      <c r="BE55" s="7" t="str">
        <f>IF(AND((RIGHT($BE$3,2)-'[1]Miter Profiles'!$AC$58-'[1]Outside Edges'!$B54)&gt;=5,'[1]Outside Edges'!$Q54="Yes"),"Yes","No")</f>
        <v>Yes</v>
      </c>
      <c r="BF55" s="63" t="str">
        <f>IF(AND((RIGHT($BF$3,2)-'[1]Miter Profiles'!$AC$59-'[1]Outside Edges'!$B54)&gt;=5,'[1]Outside Edges'!$Q54="Yes"),"Yes","No")</f>
        <v>Yes</v>
      </c>
      <c r="BG55" s="64" t="str">
        <f>IF(AND((RIGHT($BG$3,2)-'[1]Miter Profiles'!$AC$60-'[1]Outside Edges'!$B54)&gt;=5,'[1]Outside Edges'!$Q54="Yes"),"Yes","No")</f>
        <v>Yes</v>
      </c>
      <c r="BH55" s="8" t="str">
        <f>IF(AND((RIGHT($BH$3,2)-'[1]Miter Profiles'!$AC$61-'[1]Outside Edges'!$B54)&gt;=5,'[1]Outside Edges'!$Q54="Yes"),"Yes","No")</f>
        <v>Yes</v>
      </c>
      <c r="BI55" s="65" t="str">
        <f>IF(AND((RIGHT($BI$3,2)-'[1]Miter Profiles'!$AC$62-'[1]Outside Edges'!$B54)&gt;=5,'[1]Outside Edges'!$Q54="Yes"),"Yes","No")</f>
        <v>Yes</v>
      </c>
      <c r="BJ55" s="7" t="str">
        <f>IF(AND((RIGHT($BJ$3,2)-'[1]Miter Profiles'!$AC$63-'[1]Outside Edges'!$B54)&gt;=5,'[1]Outside Edges'!$Q54="Yes"),"Yes","No")</f>
        <v>Yes</v>
      </c>
      <c r="BK55" s="7" t="str">
        <f>IF(AND((RIGHT($BK$3,2)-'[1]Miter Profiles'!$AC$64-'[1]Outside Edges'!$B54)&gt;=5,'[1]Outside Edges'!$Q54="Yes"),"Yes","No")</f>
        <v>Yes</v>
      </c>
      <c r="BL55" s="63" t="str">
        <f>IF(AND((RIGHT($BL$3,2)-'[1]Miter Profiles'!$AC$65-'[1]Outside Edges'!$B54)&gt;=5,'[1]Outside Edges'!$Q54="Yes"),"Yes","No")</f>
        <v>Yes</v>
      </c>
      <c r="BM55" s="64" t="str">
        <f>IF(AND((RIGHT($BM$3,2)-'[1]Miter Profiles'!$AC$66-'[1]Outside Edges'!$B54)&gt;=5,'[1]Outside Edges'!$Q54="Yes"),"Yes","No")</f>
        <v>Yes</v>
      </c>
      <c r="BN55" s="8" t="str">
        <f>IF(AND((RIGHT($BN$3,2)-'[1]Miter Profiles'!$AC$67-'[1]Outside Edges'!$B54)&gt;=5,'[1]Outside Edges'!$Q54="Yes"),"Yes","No")</f>
        <v>Yes</v>
      </c>
      <c r="BO55" s="65" t="str">
        <f>IF(AND((RIGHT($BO$3,2)-'[1]Miter Profiles'!$AC$68-'[1]Outside Edges'!$B54)&gt;=5,'[1]Outside Edges'!$Q54="Yes"),"Yes","No")</f>
        <v>Yes</v>
      </c>
      <c r="BP55" s="7" t="str">
        <f>IF(AND((RIGHT($BP$3,2)-'[1]Miter Profiles'!$AC$69-'[1]Outside Edges'!$B54)&gt;=5,'[1]Outside Edges'!$Q54="Yes"),"Yes","No")</f>
        <v>Yes</v>
      </c>
      <c r="BQ55" s="7" t="str">
        <f>IF(AND((RIGHT($BQ$3,2)-'[1]Miter Profiles'!$AC$70-'[1]Outside Edges'!$B54)&gt;=5,'[1]Outside Edges'!$Q54="Yes"),"Yes","No")</f>
        <v>Yes</v>
      </c>
      <c r="BR55" s="63" t="str">
        <f>IF(AND((RIGHT($BR$3,2)-'[1]Miter Profiles'!$AC$71-'[1]Outside Edges'!$B54)&gt;=5,'[1]Outside Edges'!$Q54="Yes"),"Yes","No")</f>
        <v>Yes</v>
      </c>
      <c r="BS55" s="64" t="str">
        <f>IF(AND((RIGHT($BS$3,2)-'[1]Miter Profiles'!$AC$72-'[1]Outside Edges'!$B54)&gt;=5,'[1]Outside Edges'!$Q54="Yes"),"Yes","No")</f>
        <v>Yes</v>
      </c>
      <c r="BT55" s="8" t="str">
        <f>IF(AND((RIGHT($BT$3,2)-'[1]Miter Profiles'!$AC$73-'[1]Outside Edges'!$B54)&gt;=5,'[1]Outside Edges'!$Q54="Yes"),"Yes","No")</f>
        <v>Yes</v>
      </c>
      <c r="BU55" s="65" t="str">
        <f>IF(AND((RIGHT($BU$3,2)-'[1]Miter Profiles'!$AC$74-'[1]Outside Edges'!$B54)&gt;=5,'[1]Outside Edges'!$Q54="Yes"),"Yes","No")</f>
        <v>Yes</v>
      </c>
      <c r="BV55" s="7" t="str">
        <f>IF(AND((RIGHT($BV$3,2)-'[1]Miter Profiles'!$AC$75-'[1]Outside Edges'!$B54)&gt;=5,'[1]Outside Edges'!$Q54="Yes"),"Yes","No")</f>
        <v>Yes</v>
      </c>
      <c r="BW55" s="7" t="str">
        <f>IF(AND((RIGHT($BW$3,2)-'[1]Miter Profiles'!$AC$76-'[1]Outside Edges'!$B54)&gt;=5,'[1]Outside Edges'!$Q54="Yes"),"Yes","No")</f>
        <v>Yes</v>
      </c>
      <c r="BX55" s="63" t="str">
        <f>IF(AND((RIGHT($BX$3,2)-'[1]Miter Profiles'!$AC$77-'[1]Outside Edges'!$B54)&gt;=5,'[1]Outside Edges'!$Q54="Yes"),"Yes","No")</f>
        <v>Yes</v>
      </c>
      <c r="BY55" s="64" t="str">
        <f>IF(AND((RIGHT($BY$3,2)-'[1]Miter Profiles'!$AC$78-'[1]Outside Edges'!$B54)&gt;=5,'[1]Outside Edges'!$Q54="Yes"),"Yes","No")</f>
        <v>Yes</v>
      </c>
      <c r="BZ55" s="8" t="str">
        <f>IF(AND((RIGHT($BZ$3,2)-'[1]Miter Profiles'!$AC$79-'[1]Outside Edges'!$B54)&gt;=5,'[1]Outside Edges'!$Q54="Yes"),"Yes","No")</f>
        <v>Yes</v>
      </c>
      <c r="CA55" s="65" t="str">
        <f>IF(AND((RIGHT($CA$3,2)-'[1]Miter Profiles'!$AC$80-'[1]Outside Edges'!$B54)&gt;=5,'[1]Outside Edges'!$Q54="Yes"),"Yes","No")</f>
        <v>Yes</v>
      </c>
      <c r="CB55" s="7" t="str">
        <f>IF(AND((RIGHT($CB$3,2)-'[1]Miter Profiles'!$AC$81-'[1]Outside Edges'!$B54)&gt;=5,'[1]Outside Edges'!$Q54="Yes"),"Yes","No")</f>
        <v>Yes</v>
      </c>
      <c r="CC55" s="7" t="str">
        <f>IF(AND((RIGHT($CC$3,2)-'[1]Miter Profiles'!$AC$82-'[1]Outside Edges'!$B54)&gt;=5,'[1]Outside Edges'!$Q54="Yes"),"Yes","No")</f>
        <v>Yes</v>
      </c>
      <c r="CD55" s="63" t="str">
        <f>IF(AND((RIGHT($CD$3,2)-'[1]Miter Profiles'!$AC$83-'[1]Outside Edges'!$B54)&gt;=5,'[1]Outside Edges'!$Q54="Yes"),"Yes","No")</f>
        <v>Yes</v>
      </c>
      <c r="CE55" s="64" t="str">
        <f>IF(AND((RIGHT($CE$3,2)-'[1]Miter Profiles'!$AC$84-'[1]Outside Edges'!$B54)&gt;=5,'[1]Outside Edges'!$Q54="Yes"),"Yes","No")</f>
        <v>Yes</v>
      </c>
      <c r="CF55" s="8" t="str">
        <f>IF(AND((RIGHT($CF$3,2)-'[1]Miter Profiles'!$AC$85-'[1]Outside Edges'!$B54)&gt;=5,'[1]Outside Edges'!$Q54="Yes"),"Yes","No")</f>
        <v>Yes</v>
      </c>
      <c r="CG55" s="65" t="str">
        <f>IF(AND((RIGHT($CG$3,2)-'[1]Miter Profiles'!$AC$86-'[1]Outside Edges'!$B54)&gt;=5,'[1]Outside Edges'!$Q54="Yes"),"Yes","No")</f>
        <v>Yes</v>
      </c>
      <c r="CH55" s="7" t="str">
        <f>IF(AND((RIGHT($CH$3,2)-'[1]Miter Profiles'!$AC$87-'[1]Outside Edges'!$B54)&gt;=5,'[1]Outside Edges'!$Q54="Yes"),"Yes","No")</f>
        <v>Yes</v>
      </c>
      <c r="CI55" s="7" t="str">
        <f>IF(AND((RIGHT($CI$3,2)-'[1]Miter Profiles'!$AC$88-'[1]Outside Edges'!$B54)&gt;=5,'[1]Outside Edges'!$Q54="Yes"),"Yes","No")</f>
        <v>Yes</v>
      </c>
      <c r="CJ55" s="63" t="str">
        <f>IF(AND((RIGHT($CJ$3,2)-'[1]Miter Profiles'!$AC$89-'[1]Outside Edges'!$B54)&gt;=5,'[1]Outside Edges'!$Q54="Yes"),"Yes","No")</f>
        <v>Yes</v>
      </c>
      <c r="CK55" s="64" t="str">
        <f>IF(AND((RIGHT($CK$3,2)-'[1]Miter Profiles'!$AC$90-'[1]Outside Edges'!$B54)&gt;=5,'[1]Outside Edges'!$Q54="Yes"),"Yes","No")</f>
        <v>Yes</v>
      </c>
      <c r="CL55" s="8" t="str">
        <f>IF(AND((RIGHT($CL$3,2)-'[1]Miter Profiles'!$AC$91-'[1]Outside Edges'!$B54)&gt;=5,'[1]Outside Edges'!$Q54="Yes"),"Yes","No")</f>
        <v>Yes</v>
      </c>
      <c r="CM55" s="65" t="str">
        <f>IF(AND((RIGHT($CM$3,2)-'[1]Miter Profiles'!$AC$92-'[1]Outside Edges'!$B54)&gt;=5,'[1]Outside Edges'!$Q54="Yes"),"Yes","No")</f>
        <v>Yes</v>
      </c>
      <c r="CN55" s="7" t="str">
        <f>IF(AND((RIGHT(CN$3,2)-'[1]Miter Profiles'!$AC$93-'[1]Outside Edges'!$B54)&gt;=5,'[1]Outside Edges'!$Q54="Yes"),"Yes","No")</f>
        <v>Yes</v>
      </c>
      <c r="CO55" s="7" t="str">
        <f>IF(AND((RIGHT(CO$3,2)-'[1]Miter Profiles'!$AC$94-'[1]Outside Edges'!$B54)&gt;=5,'[1]Outside Edges'!$Q54="Yes"),"Yes","No")</f>
        <v>Yes</v>
      </c>
      <c r="CP55" s="63" t="str">
        <f>IF(AND((RIGHT(CP$3,2)-'[1]Miter Profiles'!$AC$95-'[1]Outside Edges'!$B54)&gt;=5,'[1]Outside Edges'!$Q54="Yes"),"Yes","No")</f>
        <v>Yes</v>
      </c>
      <c r="CQ55" s="64" t="str">
        <f>IF(AND((RIGHT(CQ$3,2)-'[1]Miter Profiles'!$AC$96-'[1]Outside Edges'!$B54)&gt;=5,'[1]Outside Edges'!$Q54="Yes"),"Yes","No")</f>
        <v>Yes</v>
      </c>
      <c r="CR55" s="8" t="str">
        <f>IF(AND((RIGHT(CR$3,2)-'[1]Miter Profiles'!$AC$97-'[1]Outside Edges'!$B54)&gt;=5,'[1]Outside Edges'!$Q54="Yes"),"Yes","No")</f>
        <v>Yes</v>
      </c>
      <c r="CS55" s="65" t="str">
        <f>IF(AND((RIGHT(CS$3,2)-'[1]Miter Profiles'!$AC$98-'[1]Outside Edges'!$B54)&gt;=5,'[1]Outside Edges'!$Q54="Yes"),"Yes","No")</f>
        <v>Yes</v>
      </c>
      <c r="CT55" s="7" t="str">
        <f>IF(AND((RIGHT($CT$3,2)-'[1]Miter Profiles'!$AC$99-'[1]Outside Edges'!$B54)&gt;=5,'[1]Outside Edges'!$Q54="Yes"),"Yes","No")</f>
        <v>Yes</v>
      </c>
      <c r="CU55" s="7" t="str">
        <f>IF(AND((RIGHT($CU$3,2)-'[1]Miter Profiles'!$AC$100-'[1]Outside Edges'!$B54)&gt;=5,'[1]Outside Edges'!$Q54="Yes"),"Yes","No")</f>
        <v>Yes</v>
      </c>
      <c r="CV55" s="63" t="str">
        <f>IF(AND((RIGHT($CV$3,2)-'[1]Miter Profiles'!$AC$101-'[1]Outside Edges'!$B54)&gt;=5,'[1]Outside Edges'!$Q54="Yes"),"Yes","No")</f>
        <v>Yes</v>
      </c>
      <c r="CW55" s="64" t="str">
        <f>IF(AND((RIGHT($CW$3,2)-'[1]Miter Profiles'!$AC$102-'[1]Outside Edges'!$B54)&gt;=5,'[1]Outside Edges'!$Q54="Yes"),"Yes","No")</f>
        <v>Yes</v>
      </c>
      <c r="CX55" s="8" t="str">
        <f>IF(AND((RIGHT($CX$3,2)-'[1]Miter Profiles'!$AC$103-'[1]Outside Edges'!$B54)&gt;=5,'[1]Outside Edges'!$Q54="Yes"),"Yes","No")</f>
        <v>Yes</v>
      </c>
      <c r="CY55" s="65" t="str">
        <f>IF(AND((RIGHT($CY$3,2)-'[1]Miter Profiles'!$AC$104-'[1]Outside Edges'!$B54)&gt;=5,'[1]Outside Edges'!$Q54="Yes"),"Yes","No")</f>
        <v>Yes</v>
      </c>
      <c r="CZ55" s="7" t="str">
        <f>IF(AND((RIGHT($CZ$3,2)-'[1]Miter Profiles'!$AC$105-'[1]Outside Edges'!$B54)&gt;=5,'[1]Outside Edges'!$Q54="Yes"),"Yes","No")</f>
        <v>Yes</v>
      </c>
      <c r="DA55" s="7" t="str">
        <f>IF(AND((RIGHT($DA$3,2)-'[1]Miter Profiles'!$AC$106-'[1]Outside Edges'!$B54)&gt;=5,'[1]Outside Edges'!$Q54="Yes"),"Yes","No")</f>
        <v>Yes</v>
      </c>
      <c r="DB55" s="63" t="str">
        <f>IF(AND((RIGHT($DB$3,2)-'[1]Miter Profiles'!$AC$107-'[1]Outside Edges'!$B54)&gt;=5,'[1]Outside Edges'!$Q54="Yes"),"Yes","No")</f>
        <v>Yes</v>
      </c>
      <c r="DC55" s="64" t="str">
        <f>IF(AND((RIGHT($DC$3,2)-'[1]Miter Profiles'!$AC$108-'[1]Outside Edges'!$B54)&gt;=5,'[1]Outside Edges'!$Q54="Yes"),"Yes","No")</f>
        <v>Yes</v>
      </c>
      <c r="DD55" s="8" t="str">
        <f>IF(AND((RIGHT($DD$3,2)-'[1]Miter Profiles'!$AC$109-'[1]Outside Edges'!$B54)&gt;=5,'[1]Outside Edges'!$Q54="Yes"),"Yes","No")</f>
        <v>Yes</v>
      </c>
      <c r="DE55" s="65" t="str">
        <f>IF(AND((RIGHT($DE$3,2)-'[1]Miter Profiles'!$AC$110-'[1]Outside Edges'!$B54)&gt;=5,'[1]Outside Edges'!$Q54="Yes"),"Yes","No")</f>
        <v>Yes</v>
      </c>
      <c r="DF55" s="7" t="str">
        <f>IF(AND((RIGHT($DF$3,2)-'[1]Miter Profiles'!$AC$111-'[1]Outside Edges'!$B54)&gt;=5,'[1]Outside Edges'!$Q54="Yes"),"Yes","No")</f>
        <v>Yes</v>
      </c>
      <c r="DG55" s="7" t="str">
        <f>IF(AND((RIGHT($DG$3,2)-'[1]Miter Profiles'!$AC$112-'[1]Outside Edges'!$B54)&gt;=5,'[1]Outside Edges'!$Q54="Yes"),"Yes","No")</f>
        <v>Yes</v>
      </c>
      <c r="DH55" s="63" t="str">
        <f>IF(AND((RIGHT($DH$3,2)-'[1]Miter Profiles'!$AC$113-'[1]Outside Edges'!$B54)&gt;=5,'[1]Outside Edges'!$Q54="Yes"),"Yes","No")</f>
        <v>Yes</v>
      </c>
      <c r="DI55" s="64" t="str">
        <f>IF(AND((RIGHT($DI$3,2)-'[1]Miter Profiles'!$AC$114-'[1]Outside Edges'!$B54)&gt;=5,'[1]Outside Edges'!$Q54="Yes"),"Yes","No")</f>
        <v>Yes</v>
      </c>
      <c r="DJ55" s="8" t="str">
        <f>IF(AND((RIGHT($DJ$3,2)-'[1]Miter Profiles'!$AC$115-'[1]Outside Edges'!$B54)&gt;=5,'[1]Outside Edges'!$Q54="Yes"),"Yes","No")</f>
        <v>Yes</v>
      </c>
      <c r="DK55" s="65" t="str">
        <f>IF(AND((RIGHT($DK$3,2)-'[1]Miter Profiles'!$AC$116-'[1]Outside Edges'!$B54)&gt;=5,'[1]Outside Edges'!$Q54="Yes"),"Yes","No")</f>
        <v>Yes</v>
      </c>
      <c r="DL55" s="7" t="str">
        <f>IF(AND((RIGHT($DL$3,2)-'[1]Miter Profiles'!$AC$117-'[1]Outside Edges'!$B54)&gt;=5,'[1]Outside Edges'!$Q54="Yes"),"Yes","No")</f>
        <v>Yes</v>
      </c>
      <c r="DM55" s="7" t="str">
        <f>IF(AND((RIGHT($DM$3,2)-'[1]Miter Profiles'!$AC$118-'[1]Outside Edges'!$B54)&gt;=5,'[1]Outside Edges'!$Q54="Yes"),"Yes","No")</f>
        <v>Yes</v>
      </c>
      <c r="DN55" s="63" t="str">
        <f>IF(AND((RIGHT($DN$3,2)-'[1]Miter Profiles'!$AC$119-'[1]Outside Edges'!$B54)&gt;=5,'[1]Outside Edges'!$Q54="Yes"),"Yes","No")</f>
        <v>Yes</v>
      </c>
      <c r="DO55" s="64" t="str">
        <f>IF(AND((RIGHT($DO$3,2)-'[1]Miter Profiles'!$AC$120-'[1]Outside Edges'!$B54)&gt;=5,'[1]Outside Edges'!$Q54="Yes"),"Yes","No")</f>
        <v>Yes</v>
      </c>
      <c r="DP55" s="8" t="str">
        <f>IF(AND((RIGHT($DP$3,2)-'[1]Miter Profiles'!$AC$121-'[1]Outside Edges'!$B54)&gt;=5,'[1]Outside Edges'!$Q54="Yes"),"Yes","No")</f>
        <v>Yes</v>
      </c>
      <c r="DQ55" s="65" t="str">
        <f>IF(AND((RIGHT($DQ$3,2)-'[1]Miter Profiles'!$AC$122-'[1]Outside Edges'!$B54)&gt;=5,'[1]Outside Edges'!$Q54="Yes"),"Yes","No")</f>
        <v>Yes</v>
      </c>
      <c r="DR55" s="7" t="str">
        <f>IF(AND((RIGHT($DR$3,2)-'[1]Miter Profiles'!$AC$123-'[1]Outside Edges'!$B54)&gt;=5,'[1]Outside Edges'!$Q54="Yes"),"Yes","No")</f>
        <v>Yes</v>
      </c>
      <c r="DS55" s="7" t="str">
        <f>IF(AND((RIGHT($DS$3,2)-'[1]Miter Profiles'!$AC$124-'[1]Outside Edges'!$B54)&gt;=5,'[1]Outside Edges'!$Q54="Yes"),"Yes","No")</f>
        <v>Yes</v>
      </c>
      <c r="DT55" s="63" t="str">
        <f>IF(AND((RIGHT($DT$3,2)-'[1]Miter Profiles'!$AC$125-'[1]Outside Edges'!$B54)&gt;=5,'[1]Outside Edges'!$Q54="Yes"),"Yes","No")</f>
        <v>Yes</v>
      </c>
      <c r="DU55" s="64" t="str">
        <f>IF(AND((RIGHT($DU$3,2)-'[1]Miter Profiles'!$AC$126-'[1]Outside Edges'!$B54)&gt;=5,'[1]Outside Edges'!$Q54="Yes"),"Yes","No")</f>
        <v>Yes</v>
      </c>
      <c r="DV55" s="8" t="str">
        <f>IF(AND((RIGHT($DV$3,2)-'[1]Miter Profiles'!$AC$127-'[1]Outside Edges'!$B54)&gt;=5,'[1]Outside Edges'!$Q54="Yes"),"Yes","No")</f>
        <v>Yes</v>
      </c>
      <c r="DW55" s="65" t="str">
        <f>IF(AND((RIGHT($DW$3,2)-'[1]Miter Profiles'!$AC$128-'[1]Outside Edges'!$B54)&gt;=5,'[1]Outside Edges'!$Q54="Yes"),"Yes","No")</f>
        <v>Yes</v>
      </c>
      <c r="DX55" s="7" t="str">
        <f>IF(AND((RIGHT($DX$3,2)-'[1]Miter Profiles'!$AC$129-'[1]Outside Edges'!$B54)&gt;=5,'[1]Outside Edges'!$Q54="Yes"),"Yes","No")</f>
        <v>Yes</v>
      </c>
      <c r="DY55" s="7" t="str">
        <f>IF(AND((RIGHT($DY$3,2)-'[1]Miter Profiles'!$AC$130-'[1]Outside Edges'!$B54)&gt;=5,'[1]Outside Edges'!$Q54="Yes"),"Yes","No")</f>
        <v>Yes</v>
      </c>
      <c r="DZ55" s="63" t="str">
        <f>IF(AND((RIGHT($DZ$3,2)-'[1]Miter Profiles'!$AC$131-'[1]Outside Edges'!$B54)&gt;=5,'[1]Outside Edges'!$Q54="Yes"),"Yes","No")</f>
        <v>Yes</v>
      </c>
      <c r="EA55" s="68" t="str">
        <f>IF(AND((RIGHT($EA$3,2)-'[1]Miter Profiles'!$AC$132-'[1]Outside Edges'!$B54)&gt;=5,'[1]Outside Edges'!$Q54="Yes"),"Yes","No")</f>
        <v>Yes</v>
      </c>
      <c r="EB55" s="78" t="str">
        <f>IF(AND((RIGHT($EB$3,2)-'[1]Miter Profiles'!$AC$133-'[1]Outside Edges'!$B54)&gt;=5,'[1]Outside Edges'!$Q54="Yes"),"Yes","No")</f>
        <v>Yes</v>
      </c>
      <c r="EC55" s="79" t="str">
        <f>IF(AND((RIGHT($EC$3,2)-'[1]Miter Profiles'!$AC$134-'[1]Outside Edges'!$B54)&gt;=5,'[1]Outside Edges'!$Q54="Yes"),"Yes","No")</f>
        <v>Yes</v>
      </c>
      <c r="ED55" s="81" t="str">
        <f>IF(AND((RIGHT($ED$3,2)-'[1]Miter Profiles'!$AC$135-'[1]Outside Edges'!$B54)&gt;=5,'[1]Outside Edges'!$Q54="Yes"),"Yes","No")</f>
        <v>Yes</v>
      </c>
      <c r="EE55" s="80" t="str">
        <f>IF(AND((RIGHT($EE$3,2)-'[1]Miter Profiles'!$AC$136-'[1]Outside Edges'!$B54)&gt;=5,'[1]Outside Edges'!$Q54="Yes"),"Yes","No")</f>
        <v>Yes</v>
      </c>
      <c r="EF55" s="63" t="str">
        <f>IF(AND((RIGHT($EF$3,2)-'[1]Miter Profiles'!$AC$137-'[1]Outside Edges'!$B54)&gt;=5,'[1]Outside Edges'!$Q54="Yes"),"Yes","No")</f>
        <v>Yes</v>
      </c>
      <c r="EG55" s="7" t="str">
        <f>IF(AND((RIGHT($EG$3,2)-'[1]Miter Profiles'!$AC$138-'[1]Outside Edges'!$B54)&gt;=5,'[1]Outside Edges'!$Q54="Yes"),"Yes","No")</f>
        <v>Yes</v>
      </c>
      <c r="EH55" s="68" t="str">
        <f>IF(AND((RIGHT($EH$3,2)-'[1]Miter Profiles'!$AC$139-'[1]Outside Edges'!$B54)&gt;=5,'[1]Outside Edges'!$Q54="Yes"),"Yes","No")</f>
        <v>Yes</v>
      </c>
      <c r="EI55" s="82" t="str">
        <f>IF(AND((RIGHT($EI$3,2)-'[1]Miter Profiles'!$AC$140-'[1]Outside Edges'!$B54)&gt;=5,'[1]Outside Edges'!$Q54="Yes"),"Yes","No")</f>
        <v>Yes</v>
      </c>
      <c r="EJ55" s="83" t="str">
        <f>IF(AND((RIGHT($EJ$3,2)-'[1]Miter Profiles'!$AC$141-'[1]Outside Edges'!$B54)&gt;=5,'[1]Outside Edges'!$Q54="Yes"),"Yes","No")</f>
        <v>Yes</v>
      </c>
      <c r="EK55" s="83" t="str">
        <f>IF(AND((RIGHT($EK$3,2)-'[1]Miter Profiles'!$AC$142-'[1]Outside Edges'!$B54)&gt;=5,'[1]Outside Edges'!$Q54="Yes"),"Yes","No")</f>
        <v>Yes</v>
      </c>
      <c r="EL55" s="81" t="str">
        <f>IF(AND((RIGHT($EL$3,2)-'[1]Miter Profiles'!$AC$143-'[1]Outside Edges'!$B54)&gt;=5,'[1]Outside Edges'!$Q54="Yes"),"Yes","No")</f>
        <v>Yes</v>
      </c>
      <c r="EM55" s="84" t="str">
        <f>IF(AND((RIGHT($EM$3,2)-'[1]Miter Profiles'!$AC$144-'[1]Outside Edges'!$B54)&gt;=5,'[1]Outside Edges'!$Q54="Yes"),"Yes","No")</f>
        <v>Yes</v>
      </c>
      <c r="EN55" s="7" t="str">
        <f>IF(AND((RIGHT($EN$3,2)-'[1]Miter Profiles'!$AC$145-'[1]Outside Edges'!$B54)&gt;=5,'[1]Outside Edges'!$Q54="Yes"),"Yes","No")</f>
        <v>Yes</v>
      </c>
      <c r="EO55" s="68" t="str">
        <f>IF(AND((RIGHT($EO$3,2)-'[1]Miter Profiles'!$AC$146-'[1]Outside Edges'!$B54)&gt;=5,'[1]Outside Edges'!$Q54="Yes"),"Yes","No")</f>
        <v>Yes</v>
      </c>
      <c r="EP55" s="83" t="str">
        <f>IF(AND((RIGHT($EP$3,2)-'[1]Miter Profiles'!$AC$147-'[1]Outside Edges'!$B54)&gt;=5,'[1]Outside Edges'!$Q54="Yes"),"Yes","No")</f>
        <v>Yes</v>
      </c>
      <c r="EQ55" s="83" t="str">
        <f>IF(AND((RIGHT($EQ$3,2)-'[1]Miter Profiles'!$AC$148-'[1]Outside Edges'!$B54)&gt;=5,'[1]Outside Edges'!$Q54="Yes"),"Yes","No")</f>
        <v>Yes</v>
      </c>
      <c r="ER55" s="81" t="str">
        <f>IF(AND((RIGHT($ER$3,2)-'[1]Miter Profiles'!$AC$149-'[1]Outside Edges'!$B54)&gt;=5,'[1]Outside Edges'!$Q54="Yes"),"Yes","No")</f>
        <v>Yes</v>
      </c>
      <c r="ES55" s="84" t="str">
        <f>IF(AND((RIGHT($ES$3,2)-'[1]Miter Profiles'!$AC$150-'[1]Outside Edges'!$B54)&gt;=5,'[1]Outside Edges'!$Q54="Yes"),"Yes","No")</f>
        <v>Yes</v>
      </c>
      <c r="ET55" s="7" t="str">
        <f>IF(AND((RIGHT($ET$3,2)-'[1]Miter Profiles'!$AC$151-'[1]Outside Edges'!$B54)&gt;=5,'[1]Outside Edges'!$Q54="Yes"),"Yes","No")</f>
        <v>Yes</v>
      </c>
      <c r="EU55" s="68" t="str">
        <f>IF(AND((RIGHT($EU$3,2)-'[1]Miter Profiles'!$AC$152-'[1]Outside Edges'!$B54)&gt;=5,'[1]Outside Edges'!$Q54="Yes"),"Yes","No")</f>
        <v>Yes</v>
      </c>
      <c r="EV55" s="83" t="str">
        <f>IF(AND((RIGHT($EV$3,2)-'[1]Miter Profiles'!$AC$153-'[1]Outside Edges'!$B54)&gt;=5,'[1]Outside Edges'!$Q54="Yes"),"Yes","No")</f>
        <v>Yes</v>
      </c>
      <c r="EW55" s="83" t="str">
        <f>IF(AND((RIGHT($EW$3,2)-'[1]Miter Profiles'!$AC$154-'[1]Outside Edges'!$B54)&gt;=5,'[1]Outside Edges'!$Q54="Yes"),"Yes","No")</f>
        <v>Yes</v>
      </c>
      <c r="EX55" s="81" t="str">
        <f>IF(AND((RIGHT($EX$3,2)-'[1]Miter Profiles'!$AC$155-'[1]Outside Edges'!$B54)&gt;=5,'[1]Outside Edges'!$Q54="Yes"),"Yes","No")</f>
        <v>Yes</v>
      </c>
      <c r="EY55" s="84" t="str">
        <f>IF(AND((RIGHT($EY$3,2)-'[1]Miter Profiles'!$AC$156-'[1]Outside Edges'!$B54)&gt;=5,'[1]Outside Edges'!$Q54="Yes"),"Yes","No")</f>
        <v>Yes</v>
      </c>
      <c r="EZ55" s="7" t="str">
        <f>IF(AND((RIGHT($EZ$3,2)-'[1]Miter Profiles'!$AC$157-'[1]Outside Edges'!$B54)&gt;=5,'[1]Outside Edges'!$Q54="Yes"),"Yes","No")</f>
        <v>Yes</v>
      </c>
      <c r="FA55" s="68" t="str">
        <f>IF(AND((RIGHT($FA$3,2)-'[1]Miter Profiles'!$AC$158-'[1]Outside Edges'!$B54)&gt;=5,'[1]Outside Edges'!$Q54="Yes"),"Yes","No")</f>
        <v>Yes</v>
      </c>
      <c r="FB55" s="83" t="str">
        <f>IF(AND((RIGHT($FB$3,2)-'[1]Miter Profiles'!$AC$159-'[1]Outside Edges'!$B54)&gt;=5,'[1]Outside Edges'!$Q54="Yes"),"Yes","No")</f>
        <v>Yes</v>
      </c>
      <c r="FC55" s="83" t="str">
        <f>IF(AND((RIGHT($FC$3,2)-'[1]Miter Profiles'!$AC$160-'[1]Outside Edges'!$B54)&gt;=5,'[1]Outside Edges'!$Q54="Yes"),"Yes","No")</f>
        <v>Yes</v>
      </c>
      <c r="FD55" s="81" t="str">
        <f>IF(AND((RIGHT($FD$3,2)-'[1]Miter Profiles'!$AC$161-'[1]Outside Edges'!$B54)&gt;=5,'[1]Outside Edges'!$Q54="Yes"),"Yes","No")</f>
        <v>Yes</v>
      </c>
      <c r="FE55" s="84" t="str">
        <f>IF(AND((RIGHT($FE$3,2)-'[1]Miter Profiles'!$AC$162-'[1]Outside Edges'!$B54)&gt;=5,'[1]Outside Edges'!$Q54="Yes"),"Yes","No")</f>
        <v>Yes</v>
      </c>
      <c r="FF55" s="7" t="str">
        <f>IF(AND((RIGHT($FF$3,2)-'[1]Miter Profiles'!$AC$163-'[1]Outside Edges'!$B54)&gt;=5,'[1]Outside Edges'!$Q54="Yes"),"Yes","No")</f>
        <v>Yes</v>
      </c>
      <c r="FG55" s="68" t="str">
        <f>IF(AND((RIGHT($FG$3,2)-'[1]Miter Profiles'!$AC$164-'[1]Outside Edges'!$B54)&gt;=5,'[1]Outside Edges'!$Q54="Yes"),"Yes","No")</f>
        <v>Yes</v>
      </c>
      <c r="FH55" s="83" t="str">
        <f>IF(AND((RIGHT($FH$3,2)-'[1]Miter Profiles'!$AC$165-'[1]Outside Edges'!$B54)&gt;=5,'[1]Outside Edges'!$Q54="Yes"),"Yes","No")</f>
        <v>Yes</v>
      </c>
      <c r="FI55" s="83" t="str">
        <f>IF(AND((RIGHT($FI$3,2)-'[1]Miter Profiles'!$AC$166-'[1]Outside Edges'!$B54)&gt;=5,'[1]Outside Edges'!$Q54="Yes"),"Yes","No")</f>
        <v>Yes</v>
      </c>
      <c r="FJ55" s="81" t="str">
        <f>IF(AND((RIGHT($FJ$3,2)-'[1]Miter Profiles'!$AC$167-'[1]Outside Edges'!$B54)&gt;=5,'[1]Outside Edges'!$Q54="Yes"),"Yes","No")</f>
        <v>Yes</v>
      </c>
      <c r="FK55" s="84" t="str">
        <f>IF(AND((RIGHT($FK$3,2)-'[1]Miter Profiles'!$AC$168-'[1]Outside Edges'!$B54)&gt;=5,'[1]Outside Edges'!$Q54="Yes"),"Yes","No")</f>
        <v>Yes</v>
      </c>
      <c r="FL55" s="7" t="str">
        <f>IF(AND((RIGHT($FL$3,2)-'[1]Miter Profiles'!$AC$169-'[1]Outside Edges'!$B54)&gt;=5,'[1]Outside Edges'!$Q54="Yes"),"Yes","No")</f>
        <v>Yes</v>
      </c>
      <c r="FM55" s="68" t="str">
        <f>IF(AND((RIGHT($FM$3,2)-'[1]Miter Profiles'!$AC$170-'[1]Outside Edges'!$B54)&gt;=5,'[1]Outside Edges'!$Q54="Yes"),"Yes","No")</f>
        <v>Yes</v>
      </c>
      <c r="FN55" s="83" t="str">
        <f>IF(AND((RIGHT($FN$3,2)-'[1]Miter Profiles'!$AC$171-'[1]Outside Edges'!$B54)&gt;=5,'[1]Outside Edges'!$Q54="Yes"),"Yes","No")</f>
        <v>Yes</v>
      </c>
      <c r="FO55" s="83" t="str">
        <f>IF(AND((RIGHT($FO$3,2)-'[1]Miter Profiles'!$AC$172-'[1]Outside Edges'!$B54)&gt;=5,'[1]Outside Edges'!$Q54="Yes"),"Yes","No")</f>
        <v>Yes</v>
      </c>
      <c r="FP55" s="81" t="str">
        <f>IF(AND((RIGHT($FP$3,2)-'[1]Miter Profiles'!$AC$173-'[1]Outside Edges'!$B54)&gt;=5,'[1]Outside Edges'!$Q54="Yes"),"Yes","No")</f>
        <v>Yes</v>
      </c>
      <c r="FQ55" s="84" t="str">
        <f>IF(AND((RIGHT($FQ$3,2)-'[1]Miter Profiles'!$AC$174-'[1]Outside Edges'!$B54)&gt;=5,'[1]Outside Edges'!$Q54="Yes"),"Yes","No")</f>
        <v>Yes</v>
      </c>
      <c r="FR55" s="7" t="str">
        <f>IF(AND((RIGHT($FR$3,2)-'[1]Miter Profiles'!$AC$175-'[1]Outside Edges'!$B54)&gt;=5,'[1]Outside Edges'!$Q54="Yes"),"Yes","No")</f>
        <v>Yes</v>
      </c>
      <c r="FS55" s="68" t="str">
        <f>IF(AND((RIGHT($FS$3,2)-'[1]Miter Profiles'!$AC$176-'[1]Outside Edges'!$B54)&gt;=5,'[1]Outside Edges'!$Q54="Yes"),"Yes","No")</f>
        <v>Yes</v>
      </c>
      <c r="FT55" s="83" t="str">
        <f>IF(AND((RIGHT($FT$3,2)-'[1]Miter Profiles'!$AC$177-'[1]Outside Edges'!$B54)&gt;=5,'[1]Outside Edges'!$Q54="Yes"),"Yes","No")</f>
        <v>Yes</v>
      </c>
      <c r="FU55" s="83" t="str">
        <f>IF(AND((RIGHT($FU$3,2)-'[1]Miter Profiles'!$AC$178-'[1]Outside Edges'!$B54)&gt;=5,'[1]Outside Edges'!$Q54="Yes"),"Yes","No")</f>
        <v>Yes</v>
      </c>
      <c r="FV55" s="81" t="str">
        <f>IF(AND((RIGHT($V$3,2)-'[1]Miter Profiles'!$AC$179-'[1]Outside Edges'!$B54)&gt;=5,'[1]Outside Edges'!$Q54="Yes"),"Yes","No")</f>
        <v>Yes</v>
      </c>
      <c r="FW55" s="84" t="str">
        <f>IF(AND((RIGHT($FW$3,2)-'[1]Miter Profiles'!$AC$180-'[1]Outside Edges'!$B54)&gt;=5,'[1]Outside Edges'!$Q54="Yes"),"Yes","No")</f>
        <v>No</v>
      </c>
      <c r="FX55" s="197" t="str">
        <f>IF(AND((RIGHT($FX$3,2)-'[1]Miter Profiles'!$AC$181-'[1]Outside Edges'!$B54)&gt;=5,'[1]Outside Edges'!$Q54="Yes"),"Yes","No")</f>
        <v>Yes</v>
      </c>
      <c r="FY55" s="198" t="str">
        <f>IF(AND((RIGHT($FY$3,2)-'[1]Miter Profiles'!$AC$182-'[1]Outside Edges'!$B54)&gt;=5,'[1]Outside Edges'!$Q54="Yes"),"Yes","No")</f>
        <v>Yes</v>
      </c>
      <c r="FZ55" s="200" t="str">
        <f>IF(AND((RIGHT($FZ$3,2)-'[1]Miter Profiles'!$AC$183-'[1]Outside Edges'!$B54)&gt;=5,'[1]Outside Edges'!$Q54="Yes"),"Yes","No")</f>
        <v>Yes</v>
      </c>
      <c r="GA55" s="201" t="str">
        <f>IF(AND((RIGHT($GA$3,2)-'[1]Miter Profiles'!$AC$184-'[1]Outside Edges'!$B54)&gt;=5,'[1]Outside Edges'!$Q54="Yes"),"Yes","No")</f>
        <v>Yes</v>
      </c>
      <c r="GB55" s="202" t="str">
        <f>IF(AND((RIGHT($GB$3,2)-'[1]Miter Profiles'!$AC$185-'[1]Outside Edges'!$B54)&gt;=5,'[1]Outside Edges'!$Q54="Yes"),"Yes","No")</f>
        <v>Yes</v>
      </c>
      <c r="GC55" s="199" t="str">
        <f>IF(AND((RIGHT($GC$3,2)-'[1]Miter Profiles'!$AC$186-'[1]Outside Edges'!$B54)&gt;=5,'[1]Outside Edges'!$Q54="Yes"),"Yes","No")</f>
        <v>Yes</v>
      </c>
      <c r="GD55" s="197" t="str">
        <f>IF(AND((RIGHT($GD$3,2)-'[1]Miter Profiles'!$AC$187-'[1]Outside Edges'!$B54)&gt;=5,'[1]Outside Edges'!$Q54="Yes"),"Yes","No")</f>
        <v>Yes</v>
      </c>
      <c r="GE55" s="198" t="str">
        <f>IF(AND((RIGHT($GE$3,2)-'[1]Miter Profiles'!$AC$188-'[1]Outside Edges'!$B54)&gt;=5,'[1]Outside Edges'!$Q54="Yes"),"Yes","No")</f>
        <v>Yes</v>
      </c>
      <c r="GF55" s="200" t="str">
        <f>IF(AND((RIGHT($GF$3,2)-'[1]Miter Profiles'!$AC$189-'[1]Outside Edges'!$B54)&gt;=5,'[1]Outside Edges'!$Q54="Yes"),"Yes","No")</f>
        <v>Yes</v>
      </c>
      <c r="GG55" s="201" t="str">
        <f>IF(AND((RIGHT($GG$3,2)-'[1]Miter Profiles'!$AC$190-'[1]Outside Edges'!$B54)&gt;=5,'[1]Outside Edges'!$Q54="Yes"),"Yes","No")</f>
        <v>Yes</v>
      </c>
      <c r="GH55" s="202" t="str">
        <f>IF(AND((RIGHT($GH$3,2)-'[1]Miter Profiles'!$AC$191-'[1]Outside Edges'!$B54)&gt;=5,'[1]Outside Edges'!$Q54="Yes"),"Yes","No")</f>
        <v>Yes</v>
      </c>
      <c r="GI55" s="199" t="str">
        <f>IF(AND((RIGHT($GI$3,2)-'[1]Miter Profiles'!$AC$192-'[1]Outside Edges'!$B54)&gt;=5,'[1]Outside Edges'!$Q54="Yes"),"Yes","No")</f>
        <v>Yes</v>
      </c>
      <c r="GJ55" s="197" t="str">
        <f>IF(AND((RIGHT($GJ$3,2)-'[1]Miter Profiles'!$AC$193-'[1]Outside Edges'!$B54)&gt;=5,'[1]Outside Edges'!$Q54="Yes"),"Yes","No")</f>
        <v>Yes</v>
      </c>
      <c r="GK55" s="198" t="str">
        <f>IF(AND((RIGHT($GK$3,2)-'[1]Miter Profiles'!$AC$194-'[1]Outside Edges'!$B54)&gt;=5,'[1]Outside Edges'!$Q54="Yes"),"Yes","No")</f>
        <v>Yes</v>
      </c>
      <c r="GL55" s="200" t="str">
        <f>IF(AND((RIGHT($GL$3,2)-'[1]Miter Profiles'!$AC$195-'[1]Outside Edges'!$B54)&gt;=5,'[1]Outside Edges'!$Q54="Yes"),"Yes","No")</f>
        <v>Yes</v>
      </c>
      <c r="GM55" s="201" t="str">
        <f>IF(AND((RIGHT($GM$3,2)-'[1]Miter Profiles'!$AC$196-'[1]Outside Edges'!$B54)&gt;=5,'[1]Outside Edges'!$Q54="Yes"),"Yes","No")</f>
        <v>Yes</v>
      </c>
      <c r="GN55" s="202" t="str">
        <f>IF(AND((RIGHT($GN$3,2)-'[1]Miter Profiles'!$AC$197-'[1]Outside Edges'!$B54)&gt;=5,'[1]Outside Edges'!$Q54="Yes"),"Yes","No")</f>
        <v>Yes</v>
      </c>
      <c r="GO55" s="199" t="str">
        <f>IF(AND((RIGHT($GO$3,2)-'[1]Miter Profiles'!$AC$198-'[1]Outside Edges'!$B54)&gt;=5,'[1]Outside Edges'!$Q54="Yes"),"Yes","No")</f>
        <v>Yes</v>
      </c>
      <c r="GP55" s="197" t="str">
        <f>IF(AND((RIGHT($GP$3,2)-'[1]Miter Profiles'!$AC$199-'[1]Outside Edges'!$B54)&gt;=5,'[1]Outside Edges'!$Q54="Yes"),"Yes","No")</f>
        <v>Yes</v>
      </c>
      <c r="GQ55" s="198" t="str">
        <f>IF(AND((RIGHT($GQ$3,2)-'[1]Miter Profiles'!$AC$200-'[1]Outside Edges'!$B54)&gt;=5,'[1]Outside Edges'!$Q54="Yes"),"Yes","No")</f>
        <v>Yes</v>
      </c>
      <c r="GR55" s="211" t="str">
        <f>IF(AND((RIGHT($GR$3,2)-'[1]Miter Profiles'!$AC$201-'[1]Outside Edges'!$B54)&gt;=5,'[1]Outside Edges'!$Q54="Yes"),"Yes","No")</f>
        <v>Yes</v>
      </c>
      <c r="GS55" s="197" t="str">
        <f>IF(AND((RIGHT($GS$3,2)-'[1]Miter Profiles'!$AC$202-'[1]Outside Edges'!$B54)&gt;=5,'[1]Outside Edges'!$Q54="Yes"),"Yes","No")</f>
        <v>Yes</v>
      </c>
      <c r="GT55" s="212" t="str">
        <f>IF(AND((RIGHT($GT$3,2)-'[1]Miter Profiles'!$AC$203-'[1]Outside Edges'!$B54)&gt;=5,'[1]Outside Edges'!$Q54="Yes"),"Yes","No")</f>
        <v>Yes</v>
      </c>
      <c r="GU55" s="208" t="str">
        <f>IF(AND((RIGHT($GU$3,2)-'[1]Miter Profiles'!$AC$204-'[1]Outside Edges'!$B54)&gt;=5,'[1]Outside Edges'!$Q54="Yes"),"Yes","No")</f>
        <v>Yes</v>
      </c>
      <c r="GV55" s="209" t="str">
        <f>IF(AND((RIGHT($GV$3,2)-'[1]Miter Profiles'!$AC$205-'[1]Outside Edges'!$B54)&gt;=5,'[1]Outside Edges'!$Q54="Yes"),"Yes","No")</f>
        <v>Yes</v>
      </c>
      <c r="GW55" s="210" t="str">
        <f>IF(AND((RIGHT($GW$3,2)-'[1]Miter Profiles'!$AC$206-'[1]Outside Edges'!$B54)&gt;=5,'[1]Outside Edges'!$Q54="Yes"),"Yes","No")</f>
        <v>Yes</v>
      </c>
      <c r="GX55" s="200" t="str">
        <f>IF(AND((RIGHT($GX$3,2)-'[1]Miter Profiles'!$AC$207-'[1]Outside Edges'!$B54)&gt;=5,'[1]Outside Edges'!$Q54="Yes"),"Yes","No")</f>
        <v>Yes</v>
      </c>
      <c r="GY55" s="201" t="str">
        <f>IF(AND((RIGHT($GY$3,2)-'[1]Miter Profiles'!$AC$208-'[1]Outside Edges'!$B54)&gt;=5,'[1]Outside Edges'!$Q54="Yes"),"Yes","No")</f>
        <v>Yes</v>
      </c>
      <c r="GZ55" s="202" t="str">
        <f>IF(AND((RIGHT($GZ$3,2)-'[1]Miter Profiles'!$AC$209-'[1]Outside Edges'!$B54)&gt;=5,'[1]Outside Edges'!$Q54="Yes"),"Yes","No")</f>
        <v>Yes</v>
      </c>
      <c r="HA55" s="199" t="str">
        <f>IF(AND((RIGHT($HA$3,2)-'[1]Miter Profiles'!$AC$210-'[1]Outside Edges'!$B54)&gt;=5,'[1]Outside Edges'!$Q54="Yes"),"Yes","No")</f>
        <v>Yes</v>
      </c>
      <c r="HB55" s="197" t="str">
        <f>IF(AND((RIGHT($HB$3,2)-'[1]Miter Profiles'!$AC$211-'[1]Outside Edges'!$B54)&gt;=5,'[1]Outside Edges'!$Q54="Yes"),"Yes","No")</f>
        <v>Yes</v>
      </c>
      <c r="HC55" s="198" t="str">
        <f>IF(AND((RIGHT($HC$3,2)-'[1]Miter Profiles'!$AC$212-'[1]Outside Edges'!$B54)&gt;=5,'[1]Outside Edges'!$Q54="Yes"),"Yes","No")</f>
        <v>Yes</v>
      </c>
      <c r="HD55" s="200" t="str">
        <f>IF(AND((RIGHT($HD$3,2)-'[1]Miter Profiles'!$AC$213-'[1]Outside Edges'!$B54)&gt;=5,'[1]Outside Edges'!$Q54="Yes"),"Yes","No")</f>
        <v>Yes</v>
      </c>
      <c r="HE55" s="202" t="str">
        <f>IF(AND((RIGHT($HE$3,2)-'[1]Miter Profiles'!$AC$214-'[1]Outside Edges'!$B54)&gt;=5,'[1]Outside Edges'!$Q54="Yes"),"Yes","No")</f>
        <v>Yes</v>
      </c>
      <c r="HF55" s="199" t="str">
        <f>IF(AND((RIGHT($HF$3,2)-'[1]Miter Profiles'!$AC$215-'[1]Outside Edges'!$B54)&gt;=5,'[1]Outside Edges'!$Q54="Yes"),"Yes","No")</f>
        <v>Yes</v>
      </c>
      <c r="HG55" s="197" t="str">
        <f>IF(AND((RIGHT($HG$3,2)-'[1]Miter Profiles'!$AC$216-'[1]Outside Edges'!$B54)&gt;=5,'[1]Outside Edges'!$Q54="Yes"),"Yes","No")</f>
        <v>Yes</v>
      </c>
      <c r="HH55" s="198" t="str">
        <f>IF(AND((RIGHT($HH$3,2)-'[1]Miter Profiles'!$AC$217-'[1]Outside Edges'!$B54)&gt;=5,'[1]Outside Edges'!$Q54="Yes"),"Yes","No")</f>
        <v>Yes</v>
      </c>
      <c r="HI55" s="200" t="str">
        <f>IF(AND((RIGHT($HI$3,2)-'[1]Miter Profiles'!$AC$218-'[1]Outside Edges'!$B54)&gt;=5,'[1]Outside Edges'!$Q54="Yes"),"Yes","No")</f>
        <v>Yes</v>
      </c>
      <c r="HJ55" s="201" t="str">
        <f>IF(AND((RIGHT($HJ$3,2)-'[1]Miter Profiles'!$AC$219-'[1]Outside Edges'!$B54)&gt;=5,'[1]Outside Edges'!$Q54="Yes"),"Yes","No")</f>
        <v>Yes</v>
      </c>
      <c r="HK55" s="202" t="str">
        <f>IF(AND((RIGHT($HK$3,2)-'[1]Miter Profiles'!$AC$220-'[1]Outside Edges'!$B54)&gt;=5,'[1]Outside Edges'!$Q54="Yes"),"Yes","No")</f>
        <v>Yes</v>
      </c>
      <c r="HL55" s="199" t="str">
        <f>IF(AND((RIGHT($HL$3,2)-'[1]Miter Profiles'!$AC$221-'[1]Outside Edges'!$B54)&gt;=5,'[1]Outside Edges'!$Q54="Yes"),"Yes","No")</f>
        <v>Yes</v>
      </c>
      <c r="HM55" s="197" t="str">
        <f>IF(AND((RIGHT($HM$3,2)-'[1]Miter Profiles'!$AC$222-'[1]Outside Edges'!$B54)&gt;=5,'[1]Outside Edges'!$Q54="Yes"),"Yes","No")</f>
        <v>Yes</v>
      </c>
      <c r="HN55" s="197" t="str">
        <f>IF(AND((RIGHT($HN$3,2)-'[1]Miter Profiles'!$AC$223-'[1]Outside Edges'!$B54)&gt;=5,'[1]Outside Edges'!$Q54="Yes"),"Yes","No")</f>
        <v>Yes</v>
      </c>
      <c r="HO55" s="201" t="str">
        <f>IF(AND((RIGHT($HO$3,2)-'[1]Miter Profiles'!$AC$224-'[1]Outside Edges'!$B54)&gt;=5,'[1]Outside Edges'!$Q54="Yes"),"Yes","No")</f>
        <v>Yes</v>
      </c>
      <c r="HP55" s="201" t="str">
        <f>IF(AND((RIGHT($HP$3,2)-'[1]Miter Profiles'!$AC$225-'[1]Outside Edges'!$B54)&gt;=5,'[1]Outside Edges'!$Q54="Yes"),"Yes","No")</f>
        <v>Yes</v>
      </c>
      <c r="HQ55" s="201" t="str">
        <f>IF(AND((RIGHT($HQ$3,3)-'[1]Miter Profiles'!$AC$226-'[1]Outside Edges'!$B54)&gt;=5,'[1]Outside Edges'!$Q54="Yes"),"Yes","No")</f>
        <v>No</v>
      </c>
      <c r="HR55" s="201" t="str">
        <f>IF(AND((RIGHT($HR$3,2)-'[1]Miter Profiles'!$AC$227-'[1]Outside Edges'!$B54)&gt;=5,'[1]Outside Edges'!$Q54="Yes"),"Yes","No")</f>
        <v>No</v>
      </c>
      <c r="HS55" s="197" t="str">
        <f>IF(AND((RIGHT($HS$3,2)-'[1]Miter Profiles'!$AC$228-'[1]Outside Edges'!$B54)&gt;=5,'[1]Outside Edges'!$Q54="Yes"),"Yes","No")</f>
        <v>Yes</v>
      </c>
      <c r="HT55" s="197" t="str">
        <f>IF(AND((RIGHT($HT$3,2)-'[1]Miter Profiles'!$AC$229-'[1]Outside Edges'!$B54)&gt;=5,'[1]Outside Edges'!$Q54="Yes"),"Yes","No")</f>
        <v>Yes</v>
      </c>
      <c r="HU55" s="197" t="str">
        <f>IF(AND((RIGHT($HU$3,2)-'[1]Miter Profiles'!$AC$230-'[1]Outside Edges'!$B54)&gt;=5,'[1]Outside Edges'!$Q54="Yes"),"Yes","No")</f>
        <v>Yes</v>
      </c>
      <c r="HV55" s="201" t="str">
        <f>IF(AND((RIGHT($HV$3,2)-'[1]Miter Profiles'!$AC$231-'[1]Outside Edges'!$B54)&gt;=5,'[1]Outside Edges'!$Q54="Yes"),"Yes","No")</f>
        <v>Yes</v>
      </c>
      <c r="HW55" s="201" t="str">
        <f>IF(AND((RIGHT($HW$3,2)-'[1]Miter Profiles'!$AC$232-'[1]Outside Edges'!$B54)&gt;=5,'[1]Outside Edges'!$Q54="Yes"),"Yes","No")</f>
        <v>Yes</v>
      </c>
      <c r="HX55" s="201" t="str">
        <f>IF(AND((RIGHT($HX$3,2)-'[1]Miter Profiles'!$AC$233-'[1]Outside Edges'!$B54)&gt;=5,'[1]Outside Edges'!$Q54="Yes"),"Yes","No")</f>
        <v>Yes</v>
      </c>
      <c r="HY55" s="197" t="str">
        <f>IF(AND((RIGHT($HY$3,2)-'[1]Miter Profiles'!$AC$234-'[1]Outside Edges'!$B54)&gt;=5,'[1]Outside Edges'!$Q54="Yes"),"Yes","No")</f>
        <v>Yes</v>
      </c>
      <c r="HZ55" s="197" t="str">
        <f>IF(AND((RIGHT($HZ$3,2)-'[1]Miter Profiles'!$AC$235-'[1]Outside Edges'!$B54)&gt;=5,'[1]Outside Edges'!$Q54="Yes"),"Yes","No")</f>
        <v>Yes</v>
      </c>
      <c r="IA55" s="197" t="str">
        <f>IF(AND((RIGHT($IA$3,2)-'[1]Miter Profiles'!$AC$236-'[1]Outside Edges'!$B54)&gt;=5,'[1]Outside Edges'!$Q54="Yes"),"Yes","No")</f>
        <v>Yes</v>
      </c>
      <c r="IB55" s="201" t="str">
        <f>IF(AND((RIGHT($IB$3,2)-'[1]Miter Profiles'!$AC$237-'[1]Outside Edges'!$B54)&gt;=5,'[1]Outside Edges'!$Q54="Yes"),"Yes","No")</f>
        <v>Yes</v>
      </c>
      <c r="IC55" s="201" t="str">
        <f>IF(AND((RIGHT($IC$3,2)-'[1]Miter Profiles'!$AC$238-'[1]Outside Edges'!$B54)&gt;=5,'[1]Outside Edges'!$Q54="Yes"),"Yes","No")</f>
        <v>Yes</v>
      </c>
      <c r="ID55" s="201" t="str">
        <f>IF(AND((RIGHT($ID$3,2)-'[1]Miter Profiles'!$AC$239-'[1]Outside Edges'!$B54)&gt;=5,'[1]Outside Edges'!$Q54="Yes"),"Yes","No")</f>
        <v>Yes</v>
      </c>
      <c r="IE55" s="197" t="str">
        <f>IF(AND((RIGHT($IE$3,2)-'[1]Miter Profiles'!$AC$240-'[1]Outside Edges'!$B54)&gt;=5,'[1]Outside Edges'!$Q54="Yes"),"Yes","No")</f>
        <v>Yes</v>
      </c>
      <c r="IF55" s="197" t="str">
        <f>IF(AND((RIGHT($IF$3,2)-'[1]Miter Profiles'!$AC$241-'[1]Outside Edges'!$B54)&gt;=5,'[1]Outside Edges'!$Q54="Yes"),"Yes","No")</f>
        <v>Yes</v>
      </c>
      <c r="IG55" s="197" t="str">
        <f>IF(AND((RIGHT($IG$3,2)-'[1]Miter Profiles'!$AC$242-'[1]Outside Edges'!$B54)&gt;=5,'[1]Outside Edges'!$Q54="Yes"),"Yes","No")</f>
        <v>Yes</v>
      </c>
      <c r="IH55" s="201" t="str">
        <f>IF(AND((RIGHT($IH$3,2)-'[1]Miter Profiles'!$AC$243-'[1]Outside Edges'!$B54)&gt;=5,'[1]Outside Edges'!$Q54="Yes"),"Yes","No")</f>
        <v>Yes</v>
      </c>
      <c r="II55" s="201" t="str">
        <f>IF(AND((RIGHT($II$3,2)-'[1]Miter Profiles'!$AC$244-'[1]Outside Edges'!$B54)&gt;=5,'[1]Outside Edges'!$Q54="Yes"),"Yes","No")</f>
        <v>Yes</v>
      </c>
      <c r="IJ55" s="201" t="str">
        <f>IF(AND((RIGHT($IJ$3,2)-'[1]Miter Profiles'!$AC$245-'[1]Outside Edges'!$B54)&gt;=5,'[1]Outside Edges'!$Q54="Yes"),"Yes","No")</f>
        <v>Yes</v>
      </c>
      <c r="IK55" s="197" t="str">
        <f>IF(AND((RIGHT($IK$3,2)-'[1]Miter Profiles'!$AC$246-'[1]Outside Edges'!$B54)&gt;=5,'[1]Outside Edges'!$Q54="Yes"),"Yes","No")</f>
        <v>Yes</v>
      </c>
      <c r="IL55" s="197" t="str">
        <f>IF(AND((RIGHT($IL$3,2)-'[1]Miter Profiles'!$AC$247-'[1]Outside Edges'!$B54)&gt;=5,'[1]Outside Edges'!$Q54="Yes"),"Yes","No")</f>
        <v>Yes</v>
      </c>
      <c r="IM55" s="197" t="str">
        <f>IF(AND((RIGHT($IM$3,2)-'[1]Miter Profiles'!$AC$248-'[1]Outside Edges'!$B54)&gt;=5,'[1]Outside Edges'!$Q54="Yes"),"Yes","No")</f>
        <v>Yes</v>
      </c>
      <c r="IN55" s="201" t="str">
        <f>IF(AND((RIGHT($IN$3,2)-'[1]Miter Profiles'!$AC$249-'[1]Outside Edges'!$B54)&gt;=5,'[1]Outside Edges'!$Q54="Yes"),"Yes","No")</f>
        <v>Yes</v>
      </c>
      <c r="IO55" s="201" t="str">
        <f>IF(AND((RIGHT($IO$3,2)-'[1]Miter Profiles'!$AC$250-'[1]Outside Edges'!$B54)&gt;=5,'[1]Outside Edges'!$Q54="Yes"),"Yes","No")</f>
        <v>Yes</v>
      </c>
      <c r="IP55" s="201" t="str">
        <f>IF(AND((RIGHT($IP$3,2)-'[1]Miter Profiles'!$AC$251-'[1]Outside Edges'!$B54)&gt;=5,'[1]Outside Edges'!$Q54="Yes"),"Yes","No")</f>
        <v>Yes</v>
      </c>
      <c r="IQ55" s="197" t="str">
        <f>IF(AND((RIGHT($IQ$3,2)-'[1]Miter Profiles'!$AC$252-'[1]Outside Edges'!$B54)&gt;=5,'[1]Outside Edges'!$Q54="Yes"),"Yes","No")</f>
        <v>Yes</v>
      </c>
      <c r="IR55" s="197" t="str">
        <f>IF(AND((RIGHT($IR$3,2)-'[1]Miter Profiles'!$AC$253-'[1]Outside Edges'!$B54)&gt;=5,'[1]Outside Edges'!$Q54="Yes"),"Yes","No")</f>
        <v>Yes</v>
      </c>
      <c r="IS55" s="197" t="str">
        <f>IF(AND((RIGHT($IS$3,2)-'[1]Miter Profiles'!$AC$254-'[1]Outside Edges'!$B54)&gt;=5,'[1]Outside Edges'!$Q54="Yes"),"Yes","No")</f>
        <v>Yes</v>
      </c>
      <c r="IT55" s="201" t="str">
        <f>IF(AND((RIGHT($IT$3,2)-'[1]Miter Profiles'!$AC$255-'[1]Outside Edges'!$B54)&gt;=5,'[1]Outside Edges'!$Q54="Yes"),"Yes","No")</f>
        <v>Yes</v>
      </c>
      <c r="IU55" s="201" t="str">
        <f>IF(AND((RIGHT($IU$3,2)-'[1]Miter Profiles'!$AC$256-'[1]Outside Edges'!$B54)&gt;=5,'[1]Outside Edges'!$Q54="Yes"),"Yes","No")</f>
        <v>Yes</v>
      </c>
      <c r="IV55" s="201" t="str">
        <f>IF(AND((RIGHT($IV$3,2)-'[1]Miter Profiles'!$AC$257-'[1]Outside Edges'!$B54)&gt;=5,'[1]Outside Edges'!$Q54="Yes"),"Yes","No")</f>
        <v>Yes</v>
      </c>
      <c r="IW55" s="197" t="str">
        <f>IF(AND((RIGHT($IW$3,2)-'[1]Miter Profiles'!$AC$258-'[1]Outside Edges'!$B54)&gt;=5,'[1]Outside Edges'!$Q54="Yes"),"Yes","No")</f>
        <v>Yes</v>
      </c>
      <c r="IX55" s="197" t="str">
        <f>IF(AND((RIGHT($IX$3,2)-'[1]Miter Profiles'!$AC$259-'[1]Outside Edges'!$B54)&gt;=5,'[1]Outside Edges'!$Q54="Yes"),"Yes","No")</f>
        <v>Yes</v>
      </c>
      <c r="IY55" s="197" t="str">
        <f>IF(AND((RIGHT($IY$3,2)-'[1]Miter Profiles'!$AC$260-'[1]Outside Edges'!$B54)&gt;=5,'[1]Outside Edges'!$Q54="Yes"),"Yes","No")</f>
        <v>Yes</v>
      </c>
      <c r="IZ55" s="201" t="str">
        <f>IF(AND((RIGHT($IZ$3,2)-'[1]Miter Profiles'!$AC$261-'[1]Outside Edges'!$B54)&gt;=5,'[1]Outside Edges'!$Q54="Yes"),"Yes","No")</f>
        <v>Yes</v>
      </c>
      <c r="JA55" s="201" t="str">
        <f>IF(AND((RIGHT($JA$3,2)-'[1]Miter Profiles'!$AC$262-'[1]Outside Edges'!$B54)&gt;=5,'[1]Outside Edges'!$Q54="Yes"),"Yes","No")</f>
        <v>Yes</v>
      </c>
      <c r="JB55" s="201" t="str">
        <f>IF(AND((RIGHT($JB$3,2)-'[1]Miter Profiles'!$AC$263-'[1]Outside Edges'!$B54)&gt;=5,'[1]Outside Edges'!$Q54="Yes"),"Yes","No")</f>
        <v>Yes</v>
      </c>
      <c r="JC55" s="197" t="str">
        <f>IF(AND((RIGHT($JC$3,2)-'[1]Miter Profiles'!$AC$264-'[1]Outside Edges'!$B54)&gt;=5,'[1]Outside Edges'!$Q54="Yes"),"Yes","No")</f>
        <v>Yes</v>
      </c>
      <c r="JD55" s="197" t="str">
        <f>IF(AND((RIGHT($JD$3,2)-'[1]Miter Profiles'!$AC$265-'[1]Outside Edges'!$B54)&gt;=5,'[1]Outside Edges'!$Q54="Yes"),"Yes","No")</f>
        <v>Yes</v>
      </c>
      <c r="JE55" s="197" t="str">
        <f>IF(AND((RIGHT($JE$3,2)-'[1]Miter Profiles'!$AC$266-'[1]Outside Edges'!$B54)&gt;=5,'[1]Outside Edges'!$Q54="Yes"),"Yes","No")</f>
        <v>Yes</v>
      </c>
      <c r="JF55" s="201" t="str">
        <f>IF(AND((RIGHT($JF$3,2)-'[1]Miter Profiles'!$AC$267-'[1]Outside Edges'!$B54)&gt;=5,'[1]Outside Edges'!$Q54="Yes"),"Yes","No")</f>
        <v>Yes</v>
      </c>
      <c r="JG55" s="201" t="str">
        <f>IF(AND((RIGHT($JG$3,2)-'[1]Miter Profiles'!$AC$268-'[1]Outside Edges'!$B54)&gt;=5,'[1]Outside Edges'!$Q54="Yes"),"Yes","No")</f>
        <v>Yes</v>
      </c>
      <c r="JH55" s="201" t="str">
        <f>IF(AND((RIGHT($JH$3,2)-'[1]Miter Profiles'!$AC$269-'[1]Outside Edges'!$B54)&gt;=5,'[1]Outside Edges'!$Q54="Yes"),"Yes","No")</f>
        <v>Yes</v>
      </c>
      <c r="JI55" s="197" t="str">
        <f>IF(AND((RIGHT($JI$3,2)-'[1]Miter Profiles'!$AC$270-'[1]Outside Edges'!$B54)&gt;=5,'[1]Outside Edges'!$Q54="Yes"),"Yes","No")</f>
        <v>Yes</v>
      </c>
      <c r="JJ55" s="197" t="str">
        <f>IF(AND((RIGHT($JJ$3,2)-'[1]Miter Profiles'!$AC$271-'[1]Outside Edges'!$B54)&gt;=5,'[1]Outside Edges'!$Q54="Yes"),"Yes","No")</f>
        <v>Yes</v>
      </c>
      <c r="JK55" s="197" t="str">
        <f>IF(AND((RIGHT($JK$3,2)-'[1]Miter Profiles'!$AC$272-'[1]Outside Edges'!$B54)&gt;=5,'[1]Outside Edges'!$Q54="Yes"),"Yes","No")</f>
        <v>Yes</v>
      </c>
      <c r="JL55" s="201" t="str">
        <f>IF(AND((RIGHT($JL$3,2)-'[1]Miter Profiles'!$AC$273-'[1]Outside Edges'!$B54)&gt;=5,'[1]Outside Edges'!$Q54="Yes"),"Yes","No")</f>
        <v>Yes</v>
      </c>
      <c r="JM55" s="201" t="str">
        <f>IF(AND((RIGHT($JM$3,2)-'[1]Miter Profiles'!$AC$274-'[1]Outside Edges'!$B54)&gt;=5,'[1]Outside Edges'!$Q54="Yes"),"Yes","No")</f>
        <v>Yes</v>
      </c>
      <c r="JN55" s="201" t="str">
        <f>IF(AND((RIGHT($JN$3,2)-'[1]Miter Profiles'!$AC$275-'[1]Outside Edges'!$B54)&gt;=5,'[1]Outside Edges'!$Q54="Yes"),"Yes","No")</f>
        <v>Yes</v>
      </c>
      <c r="JO55" s="197" t="str">
        <f>IF(AND((RIGHT($JO$3,2)-'[1]Miter Profiles'!$AC$276-'[1]Outside Edges'!$B54)&gt;=5,'[1]Outside Edges'!$Q54="Yes"),"Yes","No")</f>
        <v>Yes</v>
      </c>
      <c r="JP55" s="197" t="str">
        <f>IF(AND((RIGHT($JP$3,2)-'[1]Miter Profiles'!$AC$277-'[1]Outside Edges'!$B54)&gt;=5,'[1]Outside Edges'!$Q54="Yes"),"Yes","No")</f>
        <v>Yes</v>
      </c>
      <c r="JQ55" s="197" t="str">
        <f>IF(AND((RIGHT($JQ$3,2)-'[1]Miter Profiles'!$AC$278-'[1]Outside Edges'!$B54)&gt;=5,'[1]Outside Edges'!$Q54="Yes"),"Yes","No")</f>
        <v>Yes</v>
      </c>
      <c r="JR55" s="201" t="str">
        <f>IF(AND((RIGHT($JR$3,2)-'[1]Miter Profiles'!$AC$279-'[1]Outside Edges'!$B54)&gt;=5,'[1]Outside Edges'!$Q54="Yes"),"Yes","No")</f>
        <v>No</v>
      </c>
      <c r="JS55" s="201" t="str">
        <f>IF(AND((RIGHT($JS$3,2)-'[1]Miter Profiles'!$AC$280-'[1]Outside Edges'!$B54)&gt;=5,'[1]Outside Edges'!$Q54="Yes"),"Yes","No")</f>
        <v>Yes</v>
      </c>
      <c r="JT55" s="201" t="str">
        <f>IF(AND((RIGHT($JT$3,2)-'[1]Miter Profiles'!$AC$281-'[1]Outside Edges'!$B54)&gt;=5,'[1]Outside Edges'!$Q54="Yes"),"Yes","No")</f>
        <v>Yes</v>
      </c>
      <c r="JU55" s="197" t="str">
        <f>IF(AND((RIGHT($JU$3,2)-'[1]Miter Profiles'!$AC$282-'[1]Outside Edges'!$B54)&gt;=5,'[1]Outside Edges'!$Q54="Yes"),"Yes","No")</f>
        <v>No</v>
      </c>
      <c r="JV55" s="197" t="str">
        <f>IF(AND((RIGHT($JV$3,2)-'[1]Miter Profiles'!$AC$283-'[1]Outside Edges'!$B54)&gt;=5,'[1]Outside Edges'!$Q54="Yes"),"Yes","No")</f>
        <v>Yes</v>
      </c>
      <c r="JW55" s="197" t="str">
        <f>IF(AND((RIGHT($JW$3,2)-'[1]Miter Profiles'!$AC$284-'[1]Outside Edges'!$B54)&gt;=5,'[1]Outside Edges'!$Q54="Yes"),"Yes","No")</f>
        <v>Yes</v>
      </c>
      <c r="JX55" s="201" t="str">
        <f>IF(AND((RIGHT($JX$3,2)-'[1]Miter Profiles'!$AC$285-'[1]Outside Edges'!$B54)&gt;=5,'[1]Outside Edges'!$Q54="Yes"),"Yes","No")</f>
        <v>Yes</v>
      </c>
      <c r="JY55" s="201" t="str">
        <f>IF(AND((RIGHT($JY$3,2)-'[1]Miter Profiles'!$AC$286-'[1]Outside Edges'!$B54)&gt;=5,'[1]Outside Edges'!$Q54="Yes"),"Yes","No")</f>
        <v>Yes</v>
      </c>
      <c r="JZ55" s="201" t="str">
        <f>IF(AND((RIGHT($JZ$3,2)-'[1]Miter Profiles'!$AC$287-'[1]Outside Edges'!$B54)&gt;=5,'[1]Outside Edges'!$Q54="Yes"),"Yes","No")</f>
        <v>Yes</v>
      </c>
      <c r="KA55" s="197" t="str">
        <f>IF(AND((RIGHT($KA$3,2)-'[1]Miter Profiles'!$AC$288-'[1]Outside Edges'!$B54)&gt;=5,'[1]Outside Edges'!$Q54="Yes"),"Yes","No")</f>
        <v>Yes</v>
      </c>
      <c r="KB55" s="197" t="str">
        <f>IF(AND((RIGHT($KB$3,2)-'[1]Miter Profiles'!$AC$289-'[1]Outside Edges'!$B54)&gt;=5,'[1]Outside Edges'!$Q54="Yes"),"Yes","No")</f>
        <v>Yes</v>
      </c>
      <c r="KC55" s="197" t="str">
        <f>IF(AND((RIGHT($KC$3,2)-'[1]Miter Profiles'!$AC$290-'[1]Outside Edges'!$B54)&gt;=5,'[1]Outside Edges'!$Q54="Yes"),"Yes","No")</f>
        <v>Yes</v>
      </c>
      <c r="KD55" s="201" t="str">
        <f>IF(AND((RIGHT($KD$3,2)-'[1]Miter Profiles'!$AC$291-'[1]Outside Edges'!$B54)&gt;=5,'[1]Outside Edges'!$Q54="Yes"),"Yes","No")</f>
        <v>Yes</v>
      </c>
      <c r="KE55" s="201" t="str">
        <f>IF(AND((RIGHT($KE$3,2)-'[1]Miter Profiles'!$AC$292-'[1]Outside Edges'!$B54)&gt;=5,'[1]Outside Edges'!$Q54="Yes"),"Yes","No")</f>
        <v>Yes</v>
      </c>
      <c r="KF55" s="201" t="str">
        <f>IF(AND((RIGHT($KF$3,2)-'[1]Miter Profiles'!$AC$293-'[1]Outside Edges'!$B54)&gt;=5,'[1]Outside Edges'!$Q54="Yes"),"Yes","No")</f>
        <v>Yes</v>
      </c>
      <c r="KG55" s="197" t="str">
        <f>IF(AND((RIGHT($KG$3,2)-'[1]Miter Profiles'!$AC$294-'[1]Outside Edges'!$B54)&gt;=5,'[1]Outside Edges'!$Q54="Yes"),"Yes","No")</f>
        <v>Yes</v>
      </c>
      <c r="KH55" s="197" t="str">
        <f>IF(AND((RIGHT($KH$3,2)-'[1]Miter Profiles'!$AC$295-'[1]Outside Edges'!$B54)&gt;=5,'[1]Outside Edges'!$Q54="Yes"),"Yes","No")</f>
        <v>Yes</v>
      </c>
      <c r="KI55" s="197" t="str">
        <f>IF(AND((RIGHT($KI$3,2)-'[1]Miter Profiles'!$AC$296-'[1]Outside Edges'!$B54)&gt;=5,'[1]Outside Edges'!$Q54="Yes"),"Yes","No")</f>
        <v>Yes</v>
      </c>
      <c r="KJ55" s="201" t="str">
        <f>IF(AND((RIGHT($KJ$3,2)-'[1]Miter Profiles'!$AC$297-'[1]Outside Edges'!$B54)&gt;=5,'[1]Outside Edges'!$Q54="Yes"),"Yes","No")</f>
        <v>Yes</v>
      </c>
      <c r="KK55" s="201" t="str">
        <f>IF(AND((RIGHT($KK$3,2)-'[1]Miter Profiles'!$AC$298-'[1]Outside Edges'!$B54)&gt;=5,'[1]Outside Edges'!$Q54="Yes"),"Yes","No")</f>
        <v>Yes</v>
      </c>
      <c r="KL55" s="201" t="str">
        <f>IF(AND((RIGHT($KL$3,2)-'[1]Miter Profiles'!$AC$299-'[1]Outside Edges'!$B54)&gt;=5,'[1]Outside Edges'!$Q54="Yes"),"Yes","No")</f>
        <v>Yes</v>
      </c>
      <c r="KM55" s="197" t="str">
        <f>IF(AND((RIGHT($KM$3,2)-'[1]Miter Profiles'!$AC$300-'[1]Outside Edges'!$B54)&gt;=5,'[1]Outside Edges'!$Q54="Yes"),"Yes","No")</f>
        <v>Yes</v>
      </c>
      <c r="KN55" s="197" t="str">
        <f>IF(AND((RIGHT($KN$3,2)-'[1]Miter Profiles'!$AC$301-'[1]Outside Edges'!$B54)&gt;=5,'[1]Outside Edges'!$Q54="Yes"),"Yes","No")</f>
        <v>Yes</v>
      </c>
      <c r="KO55" s="197" t="str">
        <f>IF(AND((RIGHT($KO$3,2)-'[1]Miter Profiles'!$AC$302-'[1]Outside Edges'!$B54)&gt;=5,'[1]Outside Edges'!$Q54="Yes"),"Yes","No")</f>
        <v>Yes</v>
      </c>
      <c r="KP55" s="201" t="str">
        <f>IF(AND((RIGHT($KP$3,2)-'[1]Miter Profiles'!$AC$303-'[1]Outside Edges'!$B54)&gt;=5,'[1]Outside Edges'!$Q54="Yes"),"Yes","No")</f>
        <v>Yes</v>
      </c>
      <c r="KQ55" s="201" t="str">
        <f>IF(AND((RIGHT($KQ$3,2)-'[1]Miter Profiles'!$AC$304-'[1]Outside Edges'!$B54)&gt;=5,'[1]Outside Edges'!$Q54="Yes"),"Yes","No")</f>
        <v>Yes</v>
      </c>
      <c r="KR55" s="201" t="str">
        <f>IF(AND((RIGHT($KR$3,2)-'[1]Miter Profiles'!$AC$305-'[1]Outside Edges'!$B54)&gt;=5,'[1]Outside Edges'!$Q54="Yes"),"Yes","No")</f>
        <v>Yes</v>
      </c>
      <c r="KS55" s="197" t="str">
        <f>IF(AND((RIGHT($KS$3,2)-'[1]Miter Profiles'!$AC$306-'[1]Outside Edges'!$B54)&gt;=5,'[1]Outside Edges'!$Q54="Yes"),"Yes","No")</f>
        <v>Yes</v>
      </c>
      <c r="KT55" s="197" t="str">
        <f>IF(AND((RIGHT($KT$3,2)-'[1]Miter Profiles'!$AC$307-'[1]Outside Edges'!$B54)&gt;=5,'[1]Outside Edges'!$Q54="Yes"),"Yes","No")</f>
        <v>Yes</v>
      </c>
      <c r="KU55" s="197" t="str">
        <f>IF(AND((RIGHT($KU$3,2)-'[1]Miter Profiles'!$AC$308-'[1]Outside Edges'!$B54)&gt;=5,'[1]Outside Edges'!$Q54="Yes"),"Yes","No")</f>
        <v>Yes</v>
      </c>
      <c r="KV55" s="201" t="str">
        <f>IF(AND((RIGHT($KV$3,2)-'[1]Miter Profiles'!$AC$309-'[1]Outside Edges'!$B54)&gt;=5,'[1]Outside Edges'!$Q54="Yes"),"Yes","No")</f>
        <v>Yes</v>
      </c>
      <c r="KW55" s="201" t="str">
        <f>IF(AND((RIGHT($KW$3,2)-'[1]Miter Profiles'!$AC$310-'[1]Outside Edges'!$B54)&gt;=5,'[1]Outside Edges'!$Q54="Yes"),"Yes","No")</f>
        <v>Yes</v>
      </c>
      <c r="KX55" s="201" t="str">
        <f>IF(AND((RIGHT($KX$3,2)-'[1]Miter Profiles'!$AC$311-'[1]Outside Edges'!$B54)&gt;=5,'[1]Outside Edges'!$Q54="Yes"),"Yes","No")</f>
        <v>Yes</v>
      </c>
      <c r="KY55" s="197" t="str">
        <f>IF(AND((RIGHT($KY$3,2)-'[1]Miter Profiles'!$AC$312-'[1]Outside Edges'!$B54)&gt;=5,'[1]Outside Edges'!$Q54="Yes"),"Yes","No")</f>
        <v>Yes</v>
      </c>
      <c r="KZ55" s="197" t="str">
        <f>IF(AND((RIGHT($KZ$3,2)-'[1]Miter Profiles'!$AC$313-'[1]Outside Edges'!$B54)&gt;=5,'[1]Outside Edges'!$Q54="Yes"),"Yes","No")</f>
        <v>Yes</v>
      </c>
      <c r="LA55" s="197" t="str">
        <f>IF(AND((RIGHT($LA$3,2)-'[1]Miter Profiles'!$AC$314-'[1]Outside Edges'!$B54)&gt;=5,'[1]Outside Edges'!$Q54="Yes"),"Yes","No")</f>
        <v>Yes</v>
      </c>
      <c r="LB55" s="201" t="str">
        <f>IF(AND((RIGHT($LB$3,2)-'[1]Miter Profiles'!$AC$315-'[1]Outside Edges'!$B54)&gt;=5,'[1]Outside Edges'!$Q54="Yes"),"Yes","No")</f>
        <v>Yes</v>
      </c>
      <c r="LC55" s="201" t="str">
        <f>IF(AND((RIGHT($LC$3,2)-'[1]Miter Profiles'!$AC$316-'[1]Outside Edges'!$B54)&gt;=5,'[1]Outside Edges'!$Q54="Yes"),"Yes","No")</f>
        <v>Yes</v>
      </c>
      <c r="LD55" s="201" t="str">
        <f>IF(AND((RIGHT($LD$3,2)-'[1]Miter Profiles'!$AC$317-'[1]Outside Edges'!$B54)&gt;=5,'[1]Outside Edges'!$Q54="Yes"),"Yes","No")</f>
        <v>Yes</v>
      </c>
      <c r="LE55" s="201" t="str">
        <f>IF(AND((RIGHT($LE$3,2)-'[1]Miter Profiles'!$AC$318-'[1]Outside Edges'!$B54)&gt;=5,'[1]Outside Edges'!$Q54="Yes"),"Yes","No")</f>
        <v>Yes</v>
      </c>
      <c r="LF55" s="197" t="str">
        <f>IF(AND((RIGHT($LF$3,2)-'[1]Miter Profiles'!$AC$319-'[1]Outside Edges'!$B54)&gt;=5,'[1]Outside Edges'!$Q54="Yes"),"Yes","No")</f>
        <v>Yes</v>
      </c>
      <c r="LG55" s="197" t="str">
        <f>IF(AND((RIGHT($LG$3,2)-'[1]Miter Profiles'!$AC$320-'[1]Outside Edges'!$B54)&gt;=5,'[1]Outside Edges'!$Q54="Yes"),"Yes","No")</f>
        <v>Yes</v>
      </c>
      <c r="LH55" s="197" t="str">
        <f>IF(AND((RIGHT($LH$3,2)-'[1]Miter Profiles'!$AC$321-'[1]Outside Edges'!$B54)&gt;=5,'[1]Outside Edges'!$Q54="Yes"),"Yes","No")</f>
        <v>Yes</v>
      </c>
      <c r="LI55" s="197" t="str">
        <f>IF(AND((RIGHT($LI$3,2)-'[1]Miter Profiles'!$AC$322-'[1]Outside Edges'!$B54)&gt;=5,'[1]Outside Edges'!$Q54="Yes"),"Yes","No")</f>
        <v>Yes</v>
      </c>
      <c r="LJ55" s="201" t="str">
        <f>IF(AND((RIGHT($LJ$3,2)-'[1]Miter Profiles'!$AC$323-'[1]Outside Edges'!$B54)&gt;=5,'[1]Outside Edges'!$Q54="Yes"),"Yes","No")</f>
        <v>Yes</v>
      </c>
      <c r="LK55" s="201" t="str">
        <f>IF(AND((RIGHT($LK$3,2)-'[1]Miter Profiles'!$AC$324-'[1]Outside Edges'!$B54)&gt;=5,'[1]Outside Edges'!$Q54="Yes"),"Yes","No")</f>
        <v>Yes</v>
      </c>
      <c r="LL55" s="201" t="str">
        <f>IF(AND((RIGHT($LL$3,2)-'[1]Miter Profiles'!$AC$325-'[1]Outside Edges'!$B54)&gt;=5,'[1]Outside Edges'!$Q54="Yes"),"Yes","No")</f>
        <v>Yes</v>
      </c>
      <c r="LM55" s="197" t="str">
        <f>IF(AND((RIGHT($LM$3,2)-'[1]Miter Profiles'!$AC$326-'[1]Outside Edges'!$B54)&gt;=5,'[1]Outside Edges'!$Q54="Yes"),"Yes","No")</f>
        <v>Yes</v>
      </c>
      <c r="LN55" s="197" t="str">
        <f>IF(AND((RIGHT($LN$3,2)-'[1]Miter Profiles'!$AC$327-'[1]Outside Edges'!$B54)&gt;=5,'[1]Outside Edges'!$Q54="Yes"),"Yes","No")</f>
        <v>Yes</v>
      </c>
      <c r="LO55" s="197" t="str">
        <f>IF(AND((RIGHT($LO$3,2)-'[1]Miter Profiles'!$AC$328-'[1]Outside Edges'!$B54)&gt;=5,'[1]Outside Edges'!$Q54="Yes"),"Yes","No")</f>
        <v>Yes</v>
      </c>
      <c r="LP55" s="201" t="str">
        <f>IF(AND((RIGHT($LP$3,2)-'[1]Miter Profiles'!$AC$329-'[1]Outside Edges'!$B54)&gt;=5,'[1]Outside Edges'!$Q54="Yes"),"Yes","No")</f>
        <v>Yes</v>
      </c>
      <c r="LQ55" s="201" t="str">
        <f>IF(AND((RIGHT($LQ$3,2)-'[1]Miter Profiles'!$AC$330-'[1]Outside Edges'!$B54)&gt;=5,'[1]Outside Edges'!$Q54="Yes"),"Yes","No")</f>
        <v>Yes</v>
      </c>
      <c r="LR55" s="201" t="str">
        <f>IF(AND((RIGHT($LR$3,2)-'[1]Miter Profiles'!$AC$331-'[1]Outside Edges'!$B54)&gt;=5,'[1]Outside Edges'!$Q54="Yes"),"Yes","No")</f>
        <v>Yes</v>
      </c>
      <c r="LS55" s="197" t="str">
        <f>IF(AND((RIGHT($LS$3,2)-'[1]Miter Profiles'!$AC$332-'[1]Outside Edges'!$B54)&gt;=5,'[1]Outside Edges'!$Q54="Yes"),"Yes","No")</f>
        <v>Yes</v>
      </c>
      <c r="LT55" s="197" t="str">
        <f>IF(AND((RIGHT($LT$3,2)-'[1]Miter Profiles'!$AC$333-'[1]Outside Edges'!$B54)&gt;=5,'[1]Outside Edges'!$Q54="Yes"),"Yes","No")</f>
        <v>Yes</v>
      </c>
      <c r="LU55" s="197" t="str">
        <f>IF(AND((RIGHT($LU$3,2)-'[1]Miter Profiles'!$AC$334-'[1]Outside Edges'!$B54)&gt;=5,'[1]Outside Edges'!$Q54="Yes"),"Yes","No")</f>
        <v>Yes</v>
      </c>
      <c r="LV55" s="201" t="str">
        <f>IF(AND((RIGHT($LV$3,2)-'[1]Miter Profiles'!$AC$335-'[1]Outside Edges'!$B54)&gt;=5,'[1]Outside Edges'!$Q54="Yes"),"Yes","No")</f>
        <v>Yes</v>
      </c>
      <c r="LW55" s="201" t="str">
        <f>IF(AND((RIGHT($LW$3,2)-'[1]Miter Profiles'!$AC$336-'[1]Outside Edges'!$B54)&gt;=5,'[1]Outside Edges'!$Q54="Yes"),"Yes","No")</f>
        <v>Yes</v>
      </c>
      <c r="LX55" s="201" t="str">
        <f>IF(AND((RIGHT($LX$3,2)-'[1]Miter Profiles'!$AC$337-'[1]Outside Edges'!$B54)&gt;=5,'[1]Outside Edges'!$Q54="Yes"),"Yes","No")</f>
        <v>Yes</v>
      </c>
      <c r="LY55" s="197" t="str">
        <f>IF(AND((RIGHT($LY$3,2)-'[1]Miter Profiles'!$AC$338-'[1]Outside Edges'!$B54)&gt;=5,'[1]Outside Edges'!$Q54="Yes"),"Yes","No")</f>
        <v>Yes</v>
      </c>
      <c r="LZ55" s="197" t="str">
        <f>IF(AND((RIGHT($LZ$3,2)-'[1]Miter Profiles'!$AC$339-'[1]Outside Edges'!$B54)&gt;=5,'[1]Outside Edges'!$Q54="Yes"),"Yes","No")</f>
        <v>Yes</v>
      </c>
      <c r="MA55" s="197" t="str">
        <f>IF(AND((RIGHT($MA$3,2)-'[1]Miter Profiles'!$AC$340-'[1]Outside Edges'!$B54)&gt;=5,'[1]Outside Edges'!$Q54="Yes"),"Yes","No")</f>
        <v>Yes</v>
      </c>
      <c r="MB55" s="201" t="str">
        <f>IF(AND((RIGHT($MB$3,2)-'[1]Miter Profiles'!$AC$341-'[1]Outside Edges'!$B54)&gt;=5,'[1]Outside Edges'!$Q54="Yes"),"Yes","No")</f>
        <v>Yes</v>
      </c>
      <c r="MC55" s="201" t="str">
        <f>IF(AND((RIGHT($MC$3,2)-'[1]Miter Profiles'!$AC$342-'[1]Outside Edges'!$B54)&gt;=5,'[1]Outside Edges'!$Q54="Yes"),"Yes","No")</f>
        <v>Yes</v>
      </c>
      <c r="MD55" s="201" t="str">
        <f>IF(AND((RIGHT($MD$3,2)-'[1]Miter Profiles'!$AC$343-'[1]Outside Edges'!$B54)&gt;=5,'[1]Outside Edges'!$Q54="Yes"),"Yes","No")</f>
        <v>Yes</v>
      </c>
      <c r="ME55" s="197" t="str">
        <f>IF(AND((RIGHT($ME$3,2)-'[1]Miter Profiles'!$AC$344-'[1]Outside Edges'!$B54)&gt;=5,'[1]Outside Edges'!$Q54="Yes"),"Yes","No")</f>
        <v>Yes</v>
      </c>
      <c r="MF55" s="197" t="str">
        <f>IF(AND((RIGHT($MF$3,2)-'[1]Miter Profiles'!$AC$345-'[1]Outside Edges'!$B54)&gt;=5,'[1]Outside Edges'!$Q54="Yes"),"Yes","No")</f>
        <v>Yes</v>
      </c>
      <c r="MG55" s="197" t="str">
        <f>IF(AND((RIGHT($MG$3,2)-'[1]Miter Profiles'!$AC$346-'[1]Outside Edges'!$B54)&gt;=5,'[1]Outside Edges'!$Q54="Yes"),"Yes","No")</f>
        <v>Yes</v>
      </c>
      <c r="MH55" s="201" t="str">
        <f>IF(AND((RIGHT($MH$3,2)-'[1]Miter Profiles'!$AC$347-'[1]Outside Edges'!$B54)&gt;=5,'[1]Outside Edges'!$Q54="Yes"),"Yes","No")</f>
        <v>Yes</v>
      </c>
      <c r="MI55" s="201" t="str">
        <f>IF(AND((RIGHT($MI$3,2)-'[1]Miter Profiles'!$AC$348-'[1]Outside Edges'!$B54)&gt;=5,'[1]Outside Edges'!$Q54="Yes"),"Yes","No")</f>
        <v>Yes</v>
      </c>
      <c r="MJ55" s="201" t="str">
        <f>IF(AND((RIGHT($MJ$3,2)-'[1]Miter Profiles'!$AC$349-'[1]Outside Edges'!$B54)&gt;=5,'[1]Outside Edges'!$Q54="Yes"),"Yes","No")</f>
        <v>Yes</v>
      </c>
      <c r="MK55" s="197" t="str">
        <f>IF(AND((RIGHT($MK$3,2)-'[1]Miter Profiles'!$AC$350-'[1]Outside Edges'!$B54)&gt;=5,'[1]Outside Edges'!$Q54="Yes"),"Yes","No")</f>
        <v>Yes</v>
      </c>
      <c r="ML55" s="197" t="str">
        <f>IF(AND((RIGHT($ML$3,2)-'[1]Miter Profiles'!$AC$351-'[1]Outside Edges'!$B54)&gt;=5,'[1]Outside Edges'!$Q54="Yes"),"Yes","No")</f>
        <v>Yes</v>
      </c>
      <c r="MM55" s="197" t="str">
        <f>IF(AND((RIGHT($MM$3,2)-'[1]Miter Profiles'!$AC$352-'[1]Outside Edges'!$B54)&gt;=5,'[1]Outside Edges'!$Q54="Yes"),"Yes","No")</f>
        <v>Yes</v>
      </c>
      <c r="MN55" s="201" t="str">
        <f>IF(AND((RIGHT($MK$3,2)-'[1]Miter Profiles'!$AC$353-'[1]Outside Edges'!$B54)&gt;=5,'[1]Outside Edges'!$Q54="Yes"),"Yes","No")</f>
        <v>Yes</v>
      </c>
      <c r="MO55" s="201" t="str">
        <f>IF(AND((RIGHT($ML$3,2)-'[1]Miter Profiles'!$AC$354-'[1]Outside Edges'!$B54)&gt;=5,'[1]Outside Edges'!$Q54="Yes"),"Yes","No")</f>
        <v>Yes</v>
      </c>
      <c r="MP55" s="201" t="str">
        <f>IF(AND((RIGHT($MM$3,2)-'[1]Miter Profiles'!$AC$355-'[1]Outside Edges'!$B54)&gt;=5,'[1]Outside Edges'!$Q54="Yes"),"Yes","No")</f>
        <v>Yes</v>
      </c>
      <c r="MQ55" s="197" t="str">
        <f>IF(AND((RIGHT($MK$3,2)-'[1]Miter Profiles'!$AC$356-'[1]Outside Edges'!$B54)&gt;=5,'[1]Outside Edges'!$Q54="Yes"),"Yes","No")</f>
        <v>Yes</v>
      </c>
      <c r="MR55" s="197" t="str">
        <f>IF(AND((RIGHT($ML$3,2)-'[1]Miter Profiles'!$AC$357-'[1]Outside Edges'!$B54)&gt;=5,'[1]Outside Edges'!$Q54="Yes"),"Yes","No")</f>
        <v>Yes</v>
      </c>
      <c r="MS55" s="197" t="str">
        <f>IF(AND((RIGHT($MM$3,2)-'[1]Miter Profiles'!$AC$358-'[1]Outside Edges'!$B54)&gt;=5,'[1]Outside Edges'!$Q54="Yes"),"Yes","No")</f>
        <v>Yes</v>
      </c>
      <c r="MT55" s="201" t="str">
        <f>IF(AND((RIGHT($MK$3,2)-'[1]Miter Profiles'!$AC$359-'[1]Outside Edges'!$B54)&gt;=5,'[1]Outside Edges'!$Q54="Yes"),"Yes","No")</f>
        <v>Yes</v>
      </c>
      <c r="MU55" s="201" t="str">
        <f>IF(AND((RIGHT($ML$3,2)-'[1]Miter Profiles'!$AC$360-'[1]Outside Edges'!$B54)&gt;=5,'[1]Outside Edges'!$Q54="Yes"),"Yes","No")</f>
        <v>Yes</v>
      </c>
      <c r="MV55" s="201" t="str">
        <f>IF(AND((RIGHT($MM$3,2)-'[1]Miter Profiles'!$AC$361-'[1]Outside Edges'!$B54)&gt;=5,'[1]Outside Edges'!$Q54="Yes"),"Yes","No")</f>
        <v>Yes</v>
      </c>
    </row>
    <row r="56" spans="1:360" ht="15.75" customHeight="1" thickBot="1" x14ac:dyDescent="0.25">
      <c r="A56" s="371" t="str">
        <f>IF('[1]Outside Edges'!$A55&lt;&gt;"",'[1]Outside Edges'!$A55,"")</f>
        <v>D53</v>
      </c>
      <c r="B56" s="7" t="str">
        <f>IF(AND((RIGHT($B$3,2)-'[1]Miter Profiles'!$AC$3-'[1]Outside Edges'!$B55)&gt;=5,'[1]Outside Edges'!$Q55="Yes"),"Yes","No")</f>
        <v>Yes</v>
      </c>
      <c r="C56" s="7" t="str">
        <f>IF(AND((RIGHT($C$3,2)-'[1]Miter Profiles'!$AC$4-'[1]Outside Edges'!$B55)&gt;=5,'[1]Outside Edges'!$Q55="Yes"),"Yes","No")</f>
        <v>Yes</v>
      </c>
      <c r="D56" s="63" t="str">
        <f>IF(AND((RIGHT($D$3,2)-'[1]Miter Profiles'!$AC$5-'[1]Outside Edges'!$B55)&gt;=5,'[1]Outside Edges'!$Q55="Yes"),"Yes","No")</f>
        <v>Yes</v>
      </c>
      <c r="E56" s="64" t="str">
        <f>IF(AND((RIGHT($E$3,2)-'[1]Miter Profiles'!$AC$6-'[1]Outside Edges'!$B55)&gt;=5,'[1]Outside Edges'!$Q55="Yes"),"Yes","No")</f>
        <v>Yes</v>
      </c>
      <c r="F56" s="8" t="str">
        <f>IF(AND((RIGHT($F$3,2)-'[1]Miter Profiles'!$AC$7-'[1]Outside Edges'!$B55)&gt;=5,'[1]Outside Edges'!$Q55="Yes"),"Yes","No")</f>
        <v>Yes</v>
      </c>
      <c r="G56" s="65" t="str">
        <f>IF(AND((RIGHT($G$3,2)-'[1]Miter Profiles'!$AC$8-'[1]Outside Edges'!$B55)&gt;=5,'[1]Outside Edges'!$Q55="Yes"),"Yes","No")</f>
        <v>Yes</v>
      </c>
      <c r="H56" s="7" t="str">
        <f>IF(AND((RIGHT($H$3,2)-'[1]Miter Profiles'!$AC$9-'[1]Outside Edges'!$B55)&gt;=5,'[1]Outside Edges'!$Q55="Yes"),"Yes","No")</f>
        <v>Yes</v>
      </c>
      <c r="I56" s="7" t="str">
        <f>IF(AND((RIGHT($I$3,2)-'[1]Miter Profiles'!$AC$10-'[1]Outside Edges'!$B55)&gt;=5,'[1]Outside Edges'!$Q55="Yes"),"Yes","No")</f>
        <v>Yes</v>
      </c>
      <c r="J56" s="63" t="str">
        <f>IF(AND((RIGHT($J$3,2)-'[1]Miter Profiles'!$AC$11-'[1]Outside Edges'!$B55)&gt;=5,'[1]Outside Edges'!$Q55="Yes"),"Yes","No")</f>
        <v>Yes</v>
      </c>
      <c r="K56" s="64" t="str">
        <f>IF(AND((RIGHT($K$3,2)-'[1]Miter Profiles'!$AC$12-'[1]Outside Edges'!$B55)&gt;=5,'[1]Outside Edges'!$Q55="Yes"),"Yes","No")</f>
        <v>Yes</v>
      </c>
      <c r="L56" s="8" t="str">
        <f>IF(AND((RIGHT($L$3,2)-'[1]Miter Profiles'!$AC$13-'[1]Outside Edges'!$B55)&gt;=5,'[1]Outside Edges'!$Q55="Yes"),"Yes","No")</f>
        <v>Yes</v>
      </c>
      <c r="M56" s="65" t="str">
        <f>IF(AND((RIGHT($M$3,2)-'[1]Miter Profiles'!$AC$14-'[1]Outside Edges'!$B55)&gt;=5,'[1]Outside Edges'!$Q55="Yes"),"Yes","No")</f>
        <v>Yes</v>
      </c>
      <c r="N56" s="7" t="str">
        <f>IF(AND((RIGHT($N$3,2)-'[1]Miter Profiles'!$AC$15-'[1]Outside Edges'!$B55)&gt;=4,'[1]Outside Edges'!$Q55="Yes"),"Yes","No")</f>
        <v>Yes</v>
      </c>
      <c r="O56" s="7" t="str">
        <f>IF(AND((RIGHT($O$3,2)-'[1]Miter Profiles'!$AC$16-'[1]Outside Edges'!$B55)&gt;=5,'[1]Outside Edges'!$Q55="Yes"),"Yes","No")</f>
        <v>Yes</v>
      </c>
      <c r="P56" s="63" t="str">
        <f>IF(AND((RIGHT($P$3,2)-'[1]Miter Profiles'!$AC$17-'[1]Outside Edges'!$B55)&gt;=5,'[1]Outside Edges'!$Q55="Yes"),"Yes","No")</f>
        <v>Yes</v>
      </c>
      <c r="Q56" s="64" t="str">
        <f>IF(AND((RIGHT($Q$3,2)-'[1]Miter Profiles'!$AC$18-'[1]Outside Edges'!$B55)&gt;=5,'[1]Outside Edges'!$Q55="Yes"),"Yes","No")</f>
        <v>No</v>
      </c>
      <c r="R56" s="8" t="str">
        <f>IF(AND((RIGHT($R$3,2)-'[1]Miter Profiles'!$AC$19-'[1]Outside Edges'!$B55)&gt;=5,'[1]Outside Edges'!$Q55="Yes"),"Yes","No")</f>
        <v>Yes</v>
      </c>
      <c r="S56" s="65" t="str">
        <f>IF(AND((RIGHT($S$3,2)-'[1]Miter Profiles'!$AC$20-'[1]Outside Edges'!$B55)&gt;=5,'[1]Outside Edges'!$Q55="Yes"),"Yes","No")</f>
        <v>Yes</v>
      </c>
      <c r="T56" s="7" t="str">
        <f>IF(AND((RIGHT($T$3,2)-'[1]Miter Profiles'!$AC$21-'[1]Outside Edges'!$B55)&gt;=5,'[1]Outside Edges'!$Q55="Yes"),"Yes","No")</f>
        <v>Yes</v>
      </c>
      <c r="U56" s="7" t="str">
        <f>IF(AND((RIGHT($U$3,2)-'[1]Miter Profiles'!$AC$22-'[1]Outside Edges'!$B55)&gt;=5,'[1]Outside Edges'!$Q55="Yes"),"Yes","No")</f>
        <v>Yes</v>
      </c>
      <c r="V56" s="63" t="str">
        <f>IF(AND((RIGHT($V$3,2)-'[1]Miter Profiles'!$AC$23-'[1]Outside Edges'!$B55)&gt;=5,'[1]Outside Edges'!$Q55="Yes"),"Yes","No")</f>
        <v>Yes</v>
      </c>
      <c r="W56" s="64" t="str">
        <f>IF(AND((RIGHT($W$3,2)-'[1]Miter Profiles'!$AC$24-'[1]Outside Edges'!$B55)&gt;=5,'[1]Outside Edges'!$Q55="Yes"),"Yes","No")</f>
        <v>No</v>
      </c>
      <c r="X56" s="8" t="str">
        <f>IF(AND((RIGHT($X$3,2)-'[1]Miter Profiles'!$AC$25-'[1]Outside Edges'!$B55)&gt;=5,'[1]Outside Edges'!$Q55="Yes"),"Yes","No")</f>
        <v>Yes</v>
      </c>
      <c r="Y56" s="65" t="str">
        <f>IF(AND((RIGHT($Y$3,2)-'[1]Miter Profiles'!$AC$26-'[1]Outside Edges'!$B55)&gt;=5,'[1]Outside Edges'!$Q55="Yes"),"Yes","No")</f>
        <v>Yes</v>
      </c>
      <c r="Z56" s="7" t="str">
        <f>IF(AND((RIGHT($Z$3,2)-'[1]Miter Profiles'!$AC$27-'[1]Outside Edges'!$B55)&gt;=5,'[1]Outside Edges'!$Q55="Yes"),"Yes","No")</f>
        <v>Yes</v>
      </c>
      <c r="AA56" s="7" t="str">
        <f>IF(AND((RIGHT($AA$3,2)-'[1]Miter Profiles'!$AC$28-'[1]Outside Edges'!$B55)&gt;=5,'[1]Outside Edges'!$Q55="Yes"),"Yes","No")</f>
        <v>Yes</v>
      </c>
      <c r="AB56" s="63" t="str">
        <f>IF(AND((RIGHT($AB$3,2)-'[1]Miter Profiles'!$AC$29-'[1]Outside Edges'!$B55)&gt;=5,'[1]Outside Edges'!$Q55="Yes"),"Yes","No")</f>
        <v>Yes</v>
      </c>
      <c r="AC56" s="64" t="str">
        <f>IF(AND((RIGHT($AC$3,2)-'[1]Miter Profiles'!$AC$30-'[1]Outside Edges'!$B55)&gt;=5,'[1]Outside Edges'!$Q55="Yes"),"Yes","No")</f>
        <v>Yes</v>
      </c>
      <c r="AD56" s="8" t="str">
        <f>IF(AND((RIGHT($AD$3,2)-'[1]Miter Profiles'!$AC$31-'[1]Outside Edges'!$B55)&gt;=5,'[1]Outside Edges'!$Q55="Yes"),"Yes","No")</f>
        <v>Yes</v>
      </c>
      <c r="AE56" s="65" t="str">
        <f>IF(AND((RIGHT($AE$3,2)-'[1]Miter Profiles'!$AC$32-'[1]Outside Edges'!$B55)&gt;=5,'[1]Outside Edges'!$Q55="Yes"),"Yes","No")</f>
        <v>Yes</v>
      </c>
      <c r="AF56" s="7" t="str">
        <f>IF(AND((RIGHT($AF$3,2)-'[1]Miter Profiles'!$AC$33-'[1]Outside Edges'!$B55)&gt;=5,'[1]Outside Edges'!$Q55="Yes"),"Yes","No")</f>
        <v>Yes</v>
      </c>
      <c r="AG56" s="7" t="str">
        <f>IF(AND((RIGHT($AG$3,2)-'[1]Miter Profiles'!$AC$34-'[1]Outside Edges'!$B55)&gt;=5,'[1]Outside Edges'!$Q55="Yes"),"Yes","No")</f>
        <v>Yes</v>
      </c>
      <c r="AH56" s="63" t="str">
        <f>IF(AND((RIGHT($AH$3,2)-'[1]Miter Profiles'!$AC$35-'[1]Outside Edges'!$B55)&gt;=5,'[1]Outside Edges'!$Q55="Yes"),"Yes","No")</f>
        <v>Yes</v>
      </c>
      <c r="AI56" s="64" t="str">
        <f>IF(AND((RIGHT($AI$3,2)-'[1]Miter Profiles'!$AC$36-'[1]Outside Edges'!$B55)&gt;=5,'[1]Outside Edges'!$Q55="Yes"),"Yes","No")</f>
        <v>Yes</v>
      </c>
      <c r="AJ56" s="8" t="str">
        <f>IF(AND((RIGHT($AJ$3,2)-'[1]Miter Profiles'!$AC$37-'[1]Outside Edges'!$B55)&gt;=5,'[1]Outside Edges'!$Q55="Yes"),"Yes","No")</f>
        <v>Yes</v>
      </c>
      <c r="AK56" s="65" t="str">
        <f>IF(AND((RIGHT($AK$3,2)-'[1]Miter Profiles'!$AC$38-'[1]Outside Edges'!$B55)&gt;=5,'[1]Outside Edges'!$Q55="Yes"),"Yes","No")</f>
        <v>Yes</v>
      </c>
      <c r="AL56" s="7" t="str">
        <f>IF(AND((RIGHT($AL$3,2)-'[1]Miter Profiles'!$AC$39-'[1]Outside Edges'!$B55)&gt;=5,'[1]Outside Edges'!$Q55="Yes"),"Yes","No")</f>
        <v>Yes</v>
      </c>
      <c r="AM56" s="7" t="str">
        <f>IF(AND((RIGHT($AM$3,2)-'[1]Miter Profiles'!$AC$40-'[1]Outside Edges'!$B55)&gt;=5,'[1]Outside Edges'!$Q55="Yes"),"Yes","No")</f>
        <v>Yes</v>
      </c>
      <c r="AN56" s="63" t="str">
        <f>IF(AND((RIGHT($AN$3,2)-'[1]Miter Profiles'!$AC$41-'[1]Outside Edges'!$B55)&gt;=5,'[1]Outside Edges'!$Q55="Yes"),"Yes","No")</f>
        <v>Yes</v>
      </c>
      <c r="AO56" s="64" t="str">
        <f>IF(AND((RIGHT($AO$3,2)-'[1]Miter Profiles'!$AC$42-'[1]Outside Edges'!$B55)&gt;=5,'[1]Outside Edges'!$Q55="Yes"),"Yes","No")</f>
        <v>Yes</v>
      </c>
      <c r="AP56" s="8" t="str">
        <f>IF(AND((RIGHT($AP$3,2)-'[1]Miter Profiles'!$AC$43-'[1]Outside Edges'!$B55)&gt;=5,'[1]Outside Edges'!$Q55="Yes"),"Yes","No")</f>
        <v>Yes</v>
      </c>
      <c r="AQ56" s="65" t="str">
        <f>IF(AND((RIGHT($AQ$3,2)-'[1]Miter Profiles'!$AC$44-'[1]Outside Edges'!$B55)&gt;=5,'[1]Outside Edges'!$Q55="Yes"),"Yes","No")</f>
        <v>Yes</v>
      </c>
      <c r="AR56" s="7" t="str">
        <f>IF(AND((RIGHT($AR$3,2)-'[1]Miter Profiles'!$AC$45-'[1]Outside Edges'!$B55)&gt;=5,'[1]Outside Edges'!$Q55="Yes"),"Yes","No")</f>
        <v>Yes</v>
      </c>
      <c r="AS56" s="7" t="str">
        <f>IF(AND((RIGHT($AS$3,2)-'[1]Miter Profiles'!$AC$46-'[1]Outside Edges'!$B55)&gt;=5,'[1]Outside Edges'!$Q55="Yes"),"Yes","No")</f>
        <v>Yes</v>
      </c>
      <c r="AT56" s="63" t="str">
        <f>IF(AND((RIGHT($AT$3,2)-'[1]Miter Profiles'!$AC$47-'[1]Outside Edges'!$B55)&gt;=5,'[1]Outside Edges'!$Q55="Yes"),"Yes","No")</f>
        <v>Yes</v>
      </c>
      <c r="AU56" s="64" t="str">
        <f>IF(AND((RIGHT($AU$3,2)-'[1]Miter Profiles'!$AC$48-'[1]Outside Edges'!$B55)&gt;=5,'[1]Outside Edges'!$Q55="Yes"),"Yes","No")</f>
        <v>Yes</v>
      </c>
      <c r="AV56" s="8" t="str">
        <f>IF(AND((RIGHT($AV$3,2)-'[1]Miter Profiles'!$AC$49-'[1]Outside Edges'!$B55)&gt;=5,'[1]Outside Edges'!$Q55="Yes"),"Yes","No")</f>
        <v>Yes</v>
      </c>
      <c r="AW56" s="65" t="str">
        <f>IF(AND((RIGHT($AW$3,2)-'[1]Miter Profiles'!$AC$50-'[1]Outside Edges'!$B55)&gt;=5,'[1]Outside Edges'!$Q55="Yes"),"Yes","No")</f>
        <v>Yes</v>
      </c>
      <c r="AX56" s="7" t="str">
        <f>IF(AND((RIGHT($AX$3,2)-'[1]Miter Profiles'!$AC$51-'[1]Outside Edges'!$B55)&gt;=5,'[1]Outside Edges'!$Q55="Yes"),"Yes","No")</f>
        <v>Yes</v>
      </c>
      <c r="AY56" s="7" t="str">
        <f>IF(AND((RIGHT($AY$3,2)-'[1]Miter Profiles'!$AC$52-'[1]Outside Edges'!$B55)&gt;=5,'[1]Outside Edges'!$Q55="Yes"),"Yes","No")</f>
        <v>Yes</v>
      </c>
      <c r="AZ56" s="63" t="str">
        <f>IF(AND((RIGHT($AZ$3,2)-'[1]Miter Profiles'!$AC$53-'[1]Outside Edges'!$B55)&gt;=5,'[1]Outside Edges'!$Q55="Yes"),"Yes","No")</f>
        <v>Yes</v>
      </c>
      <c r="BA56" s="64" t="str">
        <f>IF(AND((RIGHT($BA$3,2)-'[1]Miter Profiles'!$AC$54-'[1]Outside Edges'!$B55)&gt;=5,'[1]Outside Edges'!$Q55="Yes"),"Yes","No")</f>
        <v>Yes</v>
      </c>
      <c r="BB56" s="8" t="str">
        <f>IF(AND((RIGHT($BB$3,2)-'[1]Miter Profiles'!$AC$55-'[1]Outside Edges'!$B55)&gt;=5,'[1]Outside Edges'!$Q55="Yes"),"Yes","No")</f>
        <v>Yes</v>
      </c>
      <c r="BC56" s="65" t="str">
        <f>IF(AND((RIGHT($BC$3,2)-'[1]Miter Profiles'!$AC$56-'[1]Outside Edges'!$B55)&gt;=5,'[1]Outside Edges'!$Q55="Yes"),"Yes","No")</f>
        <v>Yes</v>
      </c>
      <c r="BD56" s="7" t="str">
        <f>IF(AND((RIGHT($BD$3,2)-'[1]Miter Profiles'!$AC$57-'[1]Outside Edges'!$B55)&gt;=5,'[1]Outside Edges'!$Q55="Yes"),"Yes","No")</f>
        <v>Yes</v>
      </c>
      <c r="BE56" s="7" t="str">
        <f>IF(AND((RIGHT($BE$3,2)-'[1]Miter Profiles'!$AC$58-'[1]Outside Edges'!$B55)&gt;=5,'[1]Outside Edges'!$Q55="Yes"),"Yes","No")</f>
        <v>Yes</v>
      </c>
      <c r="BF56" s="63" t="str">
        <f>IF(AND((RIGHT($BF$3,2)-'[1]Miter Profiles'!$AC$59-'[1]Outside Edges'!$B55)&gt;=5,'[1]Outside Edges'!$Q55="Yes"),"Yes","No")</f>
        <v>Yes</v>
      </c>
      <c r="BG56" s="64" t="str">
        <f>IF(AND((RIGHT($BG$3,2)-'[1]Miter Profiles'!$AC$60-'[1]Outside Edges'!$B55)&gt;=5,'[1]Outside Edges'!$Q55="Yes"),"Yes","No")</f>
        <v>Yes</v>
      </c>
      <c r="BH56" s="8" t="str">
        <f>IF(AND((RIGHT($BH$3,2)-'[1]Miter Profiles'!$AC$61-'[1]Outside Edges'!$B55)&gt;=5,'[1]Outside Edges'!$Q55="Yes"),"Yes","No")</f>
        <v>Yes</v>
      </c>
      <c r="BI56" s="65" t="str">
        <f>IF(AND((RIGHT($BI$3,2)-'[1]Miter Profiles'!$AC$62-'[1]Outside Edges'!$B55)&gt;=5,'[1]Outside Edges'!$Q55="Yes"),"Yes","No")</f>
        <v>Yes</v>
      </c>
      <c r="BJ56" s="7" t="str">
        <f>IF(AND((RIGHT($BJ$3,2)-'[1]Miter Profiles'!$AC$63-'[1]Outside Edges'!$B55)&gt;=5,'[1]Outside Edges'!$Q55="Yes"),"Yes","No")</f>
        <v>Yes</v>
      </c>
      <c r="BK56" s="7" t="str">
        <f>IF(AND((RIGHT($BK$3,2)-'[1]Miter Profiles'!$AC$64-'[1]Outside Edges'!$B55)&gt;=5,'[1]Outside Edges'!$Q55="Yes"),"Yes","No")</f>
        <v>Yes</v>
      </c>
      <c r="BL56" s="63" t="str">
        <f>IF(AND((RIGHT($BL$3,2)-'[1]Miter Profiles'!$AC$65-'[1]Outside Edges'!$B55)&gt;=5,'[1]Outside Edges'!$Q55="Yes"),"Yes","No")</f>
        <v>Yes</v>
      </c>
      <c r="BM56" s="64" t="str">
        <f>IF(AND((RIGHT($BM$3,2)-'[1]Miter Profiles'!$AC$66-'[1]Outside Edges'!$B55)&gt;=5,'[1]Outside Edges'!$Q55="Yes"),"Yes","No")</f>
        <v>Yes</v>
      </c>
      <c r="BN56" s="8" t="str">
        <f>IF(AND((RIGHT($BN$3,2)-'[1]Miter Profiles'!$AC$67-'[1]Outside Edges'!$B55)&gt;=5,'[1]Outside Edges'!$Q55="Yes"),"Yes","No")</f>
        <v>Yes</v>
      </c>
      <c r="BO56" s="65" t="str">
        <f>IF(AND((RIGHT($BO$3,2)-'[1]Miter Profiles'!$AC$68-'[1]Outside Edges'!$B55)&gt;=5,'[1]Outside Edges'!$Q55="Yes"),"Yes","No")</f>
        <v>Yes</v>
      </c>
      <c r="BP56" s="7" t="str">
        <f>IF(AND((RIGHT($BP$3,2)-'[1]Miter Profiles'!$AC$69-'[1]Outside Edges'!$B55)&gt;=5,'[1]Outside Edges'!$Q55="Yes"),"Yes","No")</f>
        <v>Yes</v>
      </c>
      <c r="BQ56" s="7" t="str">
        <f>IF(AND((RIGHT($BQ$3,2)-'[1]Miter Profiles'!$AC$70-'[1]Outside Edges'!$B55)&gt;=5,'[1]Outside Edges'!$Q55="Yes"),"Yes","No")</f>
        <v>Yes</v>
      </c>
      <c r="BR56" s="63" t="str">
        <f>IF(AND((RIGHT($BR$3,2)-'[1]Miter Profiles'!$AC$71-'[1]Outside Edges'!$B55)&gt;=5,'[1]Outside Edges'!$Q55="Yes"),"Yes","No")</f>
        <v>Yes</v>
      </c>
      <c r="BS56" s="64" t="str">
        <f>IF(AND((RIGHT($BS$3,2)-'[1]Miter Profiles'!$AC$72-'[1]Outside Edges'!$B55)&gt;=5,'[1]Outside Edges'!$Q55="Yes"),"Yes","No")</f>
        <v>Yes</v>
      </c>
      <c r="BT56" s="8" t="str">
        <f>IF(AND((RIGHT($BT$3,2)-'[1]Miter Profiles'!$AC$73-'[1]Outside Edges'!$B55)&gt;=5,'[1]Outside Edges'!$Q55="Yes"),"Yes","No")</f>
        <v>Yes</v>
      </c>
      <c r="BU56" s="65" t="str">
        <f>IF(AND((RIGHT($BU$3,2)-'[1]Miter Profiles'!$AC$74-'[1]Outside Edges'!$B55)&gt;=5,'[1]Outside Edges'!$Q55="Yes"),"Yes","No")</f>
        <v>Yes</v>
      </c>
      <c r="BV56" s="7" t="str">
        <f>IF(AND((RIGHT($BV$3,2)-'[1]Miter Profiles'!$AC$75-'[1]Outside Edges'!$B55)&gt;=5,'[1]Outside Edges'!$Q55="Yes"),"Yes","No")</f>
        <v>Yes</v>
      </c>
      <c r="BW56" s="7" t="str">
        <f>IF(AND((RIGHT($BW$3,2)-'[1]Miter Profiles'!$AC$76-'[1]Outside Edges'!$B55)&gt;=5,'[1]Outside Edges'!$Q55="Yes"),"Yes","No")</f>
        <v>Yes</v>
      </c>
      <c r="BX56" s="63" t="str">
        <f>IF(AND((RIGHT($BX$3,2)-'[1]Miter Profiles'!$AC$77-'[1]Outside Edges'!$B55)&gt;=5,'[1]Outside Edges'!$Q55="Yes"),"Yes","No")</f>
        <v>Yes</v>
      </c>
      <c r="BY56" s="64" t="str">
        <f>IF(AND((RIGHT($BY$3,2)-'[1]Miter Profiles'!$AC$78-'[1]Outside Edges'!$B55)&gt;=5,'[1]Outside Edges'!$Q55="Yes"),"Yes","No")</f>
        <v>Yes</v>
      </c>
      <c r="BZ56" s="8" t="str">
        <f>IF(AND((RIGHT($BZ$3,2)-'[1]Miter Profiles'!$AC$79-'[1]Outside Edges'!$B55)&gt;=5,'[1]Outside Edges'!$Q55="Yes"),"Yes","No")</f>
        <v>Yes</v>
      </c>
      <c r="CA56" s="65" t="str">
        <f>IF(AND((RIGHT($CA$3,2)-'[1]Miter Profiles'!$AC$80-'[1]Outside Edges'!$B55)&gt;=5,'[1]Outside Edges'!$Q55="Yes"),"Yes","No")</f>
        <v>Yes</v>
      </c>
      <c r="CB56" s="7" t="str">
        <f>IF(AND((RIGHT($CB$3,2)-'[1]Miter Profiles'!$AC$81-'[1]Outside Edges'!$B55)&gt;=5,'[1]Outside Edges'!$Q55="Yes"),"Yes","No")</f>
        <v>Yes</v>
      </c>
      <c r="CC56" s="7" t="str">
        <f>IF(AND((RIGHT($CC$3,2)-'[1]Miter Profiles'!$AC$82-'[1]Outside Edges'!$B55)&gt;=5,'[1]Outside Edges'!$Q55="Yes"),"Yes","No")</f>
        <v>Yes</v>
      </c>
      <c r="CD56" s="63" t="str">
        <f>IF(AND((RIGHT($CD$3,2)-'[1]Miter Profiles'!$AC$83-'[1]Outside Edges'!$B55)&gt;=5,'[1]Outside Edges'!$Q55="Yes"),"Yes","No")</f>
        <v>Yes</v>
      </c>
      <c r="CE56" s="64" t="str">
        <f>IF(AND((RIGHT($CE$3,2)-'[1]Miter Profiles'!$AC$84-'[1]Outside Edges'!$B55)&gt;=5,'[1]Outside Edges'!$Q55="Yes"),"Yes","No")</f>
        <v>Yes</v>
      </c>
      <c r="CF56" s="8" t="str">
        <f>IF(AND((RIGHT($CF$3,2)-'[1]Miter Profiles'!$AC$85-'[1]Outside Edges'!$B55)&gt;=5,'[1]Outside Edges'!$Q55="Yes"),"Yes","No")</f>
        <v>Yes</v>
      </c>
      <c r="CG56" s="65" t="str">
        <f>IF(AND((RIGHT($CG$3,2)-'[1]Miter Profiles'!$AC$86-'[1]Outside Edges'!$B55)&gt;=5,'[1]Outside Edges'!$Q55="Yes"),"Yes","No")</f>
        <v>Yes</v>
      </c>
      <c r="CH56" s="7" t="str">
        <f>IF(AND((RIGHT($CH$3,2)-'[1]Miter Profiles'!$AC$87-'[1]Outside Edges'!$B55)&gt;=5,'[1]Outside Edges'!$Q55="Yes"),"Yes","No")</f>
        <v>Yes</v>
      </c>
      <c r="CI56" s="7" t="str">
        <f>IF(AND((RIGHT($CI$3,2)-'[1]Miter Profiles'!$AC$88-'[1]Outside Edges'!$B55)&gt;=5,'[1]Outside Edges'!$Q55="Yes"),"Yes","No")</f>
        <v>Yes</v>
      </c>
      <c r="CJ56" s="63" t="str">
        <f>IF(AND((RIGHT($CJ$3,2)-'[1]Miter Profiles'!$AC$89-'[1]Outside Edges'!$B55)&gt;=5,'[1]Outside Edges'!$Q55="Yes"),"Yes","No")</f>
        <v>Yes</v>
      </c>
      <c r="CK56" s="64" t="str">
        <f>IF(AND((RIGHT($CK$3,2)-'[1]Miter Profiles'!$AC$90-'[1]Outside Edges'!$B55)&gt;=5,'[1]Outside Edges'!$Q55="Yes"),"Yes","No")</f>
        <v>Yes</v>
      </c>
      <c r="CL56" s="8" t="str">
        <f>IF(AND((RIGHT($CL$3,2)-'[1]Miter Profiles'!$AC$91-'[1]Outside Edges'!$B55)&gt;=5,'[1]Outside Edges'!$Q55="Yes"),"Yes","No")</f>
        <v>Yes</v>
      </c>
      <c r="CM56" s="65" t="str">
        <f>IF(AND((RIGHT($CM$3,2)-'[1]Miter Profiles'!$AC$92-'[1]Outside Edges'!$B55)&gt;=5,'[1]Outside Edges'!$Q55="Yes"),"Yes","No")</f>
        <v>Yes</v>
      </c>
      <c r="CN56" s="7" t="str">
        <f>IF(AND((RIGHT(CN$3,2)-'[1]Miter Profiles'!$AC$93-'[1]Outside Edges'!$B55)&gt;=5,'[1]Outside Edges'!$Q55="Yes"),"Yes","No")</f>
        <v>Yes</v>
      </c>
      <c r="CO56" s="7" t="str">
        <f>IF(AND((RIGHT(CO$3,2)-'[1]Miter Profiles'!$AC$94-'[1]Outside Edges'!$B55)&gt;=5,'[1]Outside Edges'!$Q55="Yes"),"Yes","No")</f>
        <v>Yes</v>
      </c>
      <c r="CP56" s="63" t="str">
        <f>IF(AND((RIGHT(CP$3,2)-'[1]Miter Profiles'!$AC$95-'[1]Outside Edges'!$B55)&gt;=5,'[1]Outside Edges'!$Q55="Yes"),"Yes","No")</f>
        <v>Yes</v>
      </c>
      <c r="CQ56" s="64" t="str">
        <f>IF(AND((RIGHT(CQ$3,2)-'[1]Miter Profiles'!$AC$96-'[1]Outside Edges'!$B55)&gt;=5,'[1]Outside Edges'!$Q55="Yes"),"Yes","No")</f>
        <v>Yes</v>
      </c>
      <c r="CR56" s="8" t="str">
        <f>IF(AND((RIGHT(CR$3,2)-'[1]Miter Profiles'!$AC$97-'[1]Outside Edges'!$B55)&gt;=5,'[1]Outside Edges'!$Q55="Yes"),"Yes","No")</f>
        <v>Yes</v>
      </c>
      <c r="CS56" s="65" t="str">
        <f>IF(AND((RIGHT(CS$3,2)-'[1]Miter Profiles'!$AC$98-'[1]Outside Edges'!$B55)&gt;=5,'[1]Outside Edges'!$Q55="Yes"),"Yes","No")</f>
        <v>Yes</v>
      </c>
      <c r="CT56" s="7" t="str">
        <f>IF(AND((RIGHT($CT$3,2)-'[1]Miter Profiles'!$AC$99-'[1]Outside Edges'!$B55)&gt;=5,'[1]Outside Edges'!$Q55="Yes"),"Yes","No")</f>
        <v>Yes</v>
      </c>
      <c r="CU56" s="7" t="str">
        <f>IF(AND((RIGHT($CU$3,2)-'[1]Miter Profiles'!$AC$100-'[1]Outside Edges'!$B55)&gt;=5,'[1]Outside Edges'!$Q55="Yes"),"Yes","No")</f>
        <v>Yes</v>
      </c>
      <c r="CV56" s="63" t="str">
        <f>IF(AND((RIGHT($CV$3,2)-'[1]Miter Profiles'!$AC$101-'[1]Outside Edges'!$B55)&gt;=5,'[1]Outside Edges'!$Q55="Yes"),"Yes","No")</f>
        <v>Yes</v>
      </c>
      <c r="CW56" s="64" t="str">
        <f>IF(AND((RIGHT($CW$3,2)-'[1]Miter Profiles'!$AC$102-'[1]Outside Edges'!$B55)&gt;=5,'[1]Outside Edges'!$Q55="Yes"),"Yes","No")</f>
        <v>Yes</v>
      </c>
      <c r="CX56" s="8" t="str">
        <f>IF(AND((RIGHT($CX$3,2)-'[1]Miter Profiles'!$AC$103-'[1]Outside Edges'!$B55)&gt;=5,'[1]Outside Edges'!$Q55="Yes"),"Yes","No")</f>
        <v>Yes</v>
      </c>
      <c r="CY56" s="65" t="str">
        <f>IF(AND((RIGHT($CY$3,2)-'[1]Miter Profiles'!$AC$104-'[1]Outside Edges'!$B55)&gt;=5,'[1]Outside Edges'!$Q55="Yes"),"Yes","No")</f>
        <v>Yes</v>
      </c>
      <c r="CZ56" s="7" t="str">
        <f>IF(AND((RIGHT($CZ$3,2)-'[1]Miter Profiles'!$AC$105-'[1]Outside Edges'!$B55)&gt;=5,'[1]Outside Edges'!$Q55="Yes"),"Yes","No")</f>
        <v>Yes</v>
      </c>
      <c r="DA56" s="7" t="str">
        <f>IF(AND((RIGHT($DA$3,2)-'[1]Miter Profiles'!$AC$106-'[1]Outside Edges'!$B55)&gt;=5,'[1]Outside Edges'!$Q55="Yes"),"Yes","No")</f>
        <v>Yes</v>
      </c>
      <c r="DB56" s="63" t="str">
        <f>IF(AND((RIGHT($DB$3,2)-'[1]Miter Profiles'!$AC$107-'[1]Outside Edges'!$B55)&gt;=5,'[1]Outside Edges'!$Q55="Yes"),"Yes","No")</f>
        <v>Yes</v>
      </c>
      <c r="DC56" s="64" t="str">
        <f>IF(AND((RIGHT($DC$3,2)-'[1]Miter Profiles'!$AC$108-'[1]Outside Edges'!$B55)&gt;=5,'[1]Outside Edges'!$Q55="Yes"),"Yes","No")</f>
        <v>Yes</v>
      </c>
      <c r="DD56" s="8" t="str">
        <f>IF(AND((RIGHT($DD$3,2)-'[1]Miter Profiles'!$AC$109-'[1]Outside Edges'!$B55)&gt;=5,'[1]Outside Edges'!$Q55="Yes"),"Yes","No")</f>
        <v>Yes</v>
      </c>
      <c r="DE56" s="65" t="str">
        <f>IF(AND((RIGHT($DE$3,2)-'[1]Miter Profiles'!$AC$110-'[1]Outside Edges'!$B55)&gt;=5,'[1]Outside Edges'!$Q55="Yes"),"Yes","No")</f>
        <v>Yes</v>
      </c>
      <c r="DF56" s="7" t="str">
        <f>IF(AND((RIGHT($DF$3,2)-'[1]Miter Profiles'!$AC$111-'[1]Outside Edges'!$B55)&gt;=5,'[1]Outside Edges'!$Q55="Yes"),"Yes","No")</f>
        <v>Yes</v>
      </c>
      <c r="DG56" s="7" t="str">
        <f>IF(AND((RIGHT($DG$3,2)-'[1]Miter Profiles'!$AC$112-'[1]Outside Edges'!$B55)&gt;=5,'[1]Outside Edges'!$Q55="Yes"),"Yes","No")</f>
        <v>Yes</v>
      </c>
      <c r="DH56" s="63" t="str">
        <f>IF(AND((RIGHT($DH$3,2)-'[1]Miter Profiles'!$AC$113-'[1]Outside Edges'!$B55)&gt;=5,'[1]Outside Edges'!$Q55="Yes"),"Yes","No")</f>
        <v>Yes</v>
      </c>
      <c r="DI56" s="64" t="str">
        <f>IF(AND((RIGHT($DI$3,2)-'[1]Miter Profiles'!$AC$114-'[1]Outside Edges'!$B55)&gt;=5,'[1]Outside Edges'!$Q55="Yes"),"Yes","No")</f>
        <v>Yes</v>
      </c>
      <c r="DJ56" s="8" t="str">
        <f>IF(AND((RIGHT($DJ$3,2)-'[1]Miter Profiles'!$AC$115-'[1]Outside Edges'!$B55)&gt;=5,'[1]Outside Edges'!$Q55="Yes"),"Yes","No")</f>
        <v>Yes</v>
      </c>
      <c r="DK56" s="65" t="str">
        <f>IF(AND((RIGHT($DK$3,2)-'[1]Miter Profiles'!$AC$116-'[1]Outside Edges'!$B55)&gt;=5,'[1]Outside Edges'!$Q55="Yes"),"Yes","No")</f>
        <v>Yes</v>
      </c>
      <c r="DL56" s="7" t="str">
        <f>IF(AND((RIGHT($DL$3,2)-'[1]Miter Profiles'!$AC$117-'[1]Outside Edges'!$B55)&gt;=5,'[1]Outside Edges'!$Q55="Yes"),"Yes","No")</f>
        <v>Yes</v>
      </c>
      <c r="DM56" s="7" t="str">
        <f>IF(AND((RIGHT($DM$3,2)-'[1]Miter Profiles'!$AC$118-'[1]Outside Edges'!$B55)&gt;=5,'[1]Outside Edges'!$Q55="Yes"),"Yes","No")</f>
        <v>Yes</v>
      </c>
      <c r="DN56" s="63" t="str">
        <f>IF(AND((RIGHT($DN$3,2)-'[1]Miter Profiles'!$AC$119-'[1]Outside Edges'!$B55)&gt;=5,'[1]Outside Edges'!$Q55="Yes"),"Yes","No")</f>
        <v>Yes</v>
      </c>
      <c r="DO56" s="64" t="str">
        <f>IF(AND((RIGHT($DO$3,2)-'[1]Miter Profiles'!$AC$120-'[1]Outside Edges'!$B55)&gt;=5,'[1]Outside Edges'!$Q55="Yes"),"Yes","No")</f>
        <v>Yes</v>
      </c>
      <c r="DP56" s="8" t="str">
        <f>IF(AND((RIGHT($DP$3,2)-'[1]Miter Profiles'!$AC$121-'[1]Outside Edges'!$B55)&gt;=5,'[1]Outside Edges'!$Q55="Yes"),"Yes","No")</f>
        <v>Yes</v>
      </c>
      <c r="DQ56" s="65" t="str">
        <f>IF(AND((RIGHT($DQ$3,2)-'[1]Miter Profiles'!$AC$122-'[1]Outside Edges'!$B55)&gt;=5,'[1]Outside Edges'!$Q55="Yes"),"Yes","No")</f>
        <v>Yes</v>
      </c>
      <c r="DR56" s="7" t="str">
        <f>IF(AND((RIGHT($DR$3,2)-'[1]Miter Profiles'!$AC$123-'[1]Outside Edges'!$B55)&gt;=5,'[1]Outside Edges'!$Q55="Yes"),"Yes","No")</f>
        <v>Yes</v>
      </c>
      <c r="DS56" s="7" t="str">
        <f>IF(AND((RIGHT($DS$3,2)-'[1]Miter Profiles'!$AC$124-'[1]Outside Edges'!$B55)&gt;=5,'[1]Outside Edges'!$Q55="Yes"),"Yes","No")</f>
        <v>Yes</v>
      </c>
      <c r="DT56" s="63" t="str">
        <f>IF(AND((RIGHT($DT$3,2)-'[1]Miter Profiles'!$AC$125-'[1]Outside Edges'!$B55)&gt;=5,'[1]Outside Edges'!$Q55="Yes"),"Yes","No")</f>
        <v>Yes</v>
      </c>
      <c r="DU56" s="64" t="str">
        <f>IF(AND((RIGHT($DU$3,2)-'[1]Miter Profiles'!$AC$126-'[1]Outside Edges'!$B55)&gt;=5,'[1]Outside Edges'!$Q55="Yes"),"Yes","No")</f>
        <v>Yes</v>
      </c>
      <c r="DV56" s="8" t="str">
        <f>IF(AND((RIGHT($DV$3,2)-'[1]Miter Profiles'!$AC$127-'[1]Outside Edges'!$B55)&gt;=5,'[1]Outside Edges'!$Q55="Yes"),"Yes","No")</f>
        <v>Yes</v>
      </c>
      <c r="DW56" s="65" t="str">
        <f>IF(AND((RIGHT($DW$3,2)-'[1]Miter Profiles'!$AC$128-'[1]Outside Edges'!$B55)&gt;=5,'[1]Outside Edges'!$Q55="Yes"),"Yes","No")</f>
        <v>Yes</v>
      </c>
      <c r="DX56" s="7" t="str">
        <f>IF(AND((RIGHT($DX$3,2)-'[1]Miter Profiles'!$AC$129-'[1]Outside Edges'!$B55)&gt;=5,'[1]Outside Edges'!$Q55="Yes"),"Yes","No")</f>
        <v>Yes</v>
      </c>
      <c r="DY56" s="7" t="str">
        <f>IF(AND((RIGHT($DY$3,2)-'[1]Miter Profiles'!$AC$130-'[1]Outside Edges'!$B55)&gt;=5,'[1]Outside Edges'!$Q55="Yes"),"Yes","No")</f>
        <v>Yes</v>
      </c>
      <c r="DZ56" s="63" t="str">
        <f>IF(AND((RIGHT($DZ$3,2)-'[1]Miter Profiles'!$AC$131-'[1]Outside Edges'!$B55)&gt;=5,'[1]Outside Edges'!$Q55="Yes"),"Yes","No")</f>
        <v>Yes</v>
      </c>
      <c r="EA56" s="68" t="str">
        <f>IF(AND((RIGHT($EA$3,2)-'[1]Miter Profiles'!$AC$132-'[1]Outside Edges'!$B55)&gt;=5,'[1]Outside Edges'!$Q55="Yes"),"Yes","No")</f>
        <v>Yes</v>
      </c>
      <c r="EB56" s="78" t="str">
        <f>IF(AND((RIGHT($EB$3,2)-'[1]Miter Profiles'!$AC$133-'[1]Outside Edges'!$B55)&gt;=5,'[1]Outside Edges'!$Q55="Yes"),"Yes","No")</f>
        <v>Yes</v>
      </c>
      <c r="EC56" s="79" t="str">
        <f>IF(AND((RIGHT($EC$3,2)-'[1]Miter Profiles'!$AC$134-'[1]Outside Edges'!$B55)&gt;=5,'[1]Outside Edges'!$Q55="Yes"),"Yes","No")</f>
        <v>Yes</v>
      </c>
      <c r="ED56" s="81" t="str">
        <f>IF(AND((RIGHT($ED$3,2)-'[1]Miter Profiles'!$AC$135-'[1]Outside Edges'!$B55)&gt;=5,'[1]Outside Edges'!$Q55="Yes"),"Yes","No")</f>
        <v>Yes</v>
      </c>
      <c r="EE56" s="80" t="str">
        <f>IF(AND((RIGHT($EE$3,2)-'[1]Miter Profiles'!$AC$136-'[1]Outside Edges'!$B55)&gt;=5,'[1]Outside Edges'!$Q55="Yes"),"Yes","No")</f>
        <v>Yes</v>
      </c>
      <c r="EF56" s="63" t="str">
        <f>IF(AND((RIGHT($EF$3,2)-'[1]Miter Profiles'!$AC$137-'[1]Outside Edges'!$B55)&gt;=5,'[1]Outside Edges'!$Q55="Yes"),"Yes","No")</f>
        <v>Yes</v>
      </c>
      <c r="EG56" s="7" t="str">
        <f>IF(AND((RIGHT($EG$3,2)-'[1]Miter Profiles'!$AC$138-'[1]Outside Edges'!$B55)&gt;=5,'[1]Outside Edges'!$Q55="Yes"),"Yes","No")</f>
        <v>Yes</v>
      </c>
      <c r="EH56" s="68" t="str">
        <f>IF(AND((RIGHT($EH$3,2)-'[1]Miter Profiles'!$AC$139-'[1]Outside Edges'!$B55)&gt;=5,'[1]Outside Edges'!$Q55="Yes"),"Yes","No")</f>
        <v>Yes</v>
      </c>
      <c r="EI56" s="82" t="str">
        <f>IF(AND((RIGHT($EI$3,2)-'[1]Miter Profiles'!$AC$140-'[1]Outside Edges'!$B55)&gt;=5,'[1]Outside Edges'!$Q55="Yes"),"Yes","No")</f>
        <v>Yes</v>
      </c>
      <c r="EJ56" s="83" t="str">
        <f>IF(AND((RIGHT($EJ$3,2)-'[1]Miter Profiles'!$AC$141-'[1]Outside Edges'!$B55)&gt;=5,'[1]Outside Edges'!$Q55="Yes"),"Yes","No")</f>
        <v>Yes</v>
      </c>
      <c r="EK56" s="83" t="str">
        <f>IF(AND((RIGHT($EK$3,2)-'[1]Miter Profiles'!$AC$142-'[1]Outside Edges'!$B55)&gt;=5,'[1]Outside Edges'!$Q55="Yes"),"Yes","No")</f>
        <v>Yes</v>
      </c>
      <c r="EL56" s="81" t="str">
        <f>IF(AND((RIGHT($EL$3,2)-'[1]Miter Profiles'!$AC$143-'[1]Outside Edges'!$B55)&gt;=5,'[1]Outside Edges'!$Q55="Yes"),"Yes","No")</f>
        <v>Yes</v>
      </c>
      <c r="EM56" s="84" t="str">
        <f>IF(AND((RIGHT($EM$3,2)-'[1]Miter Profiles'!$AC$144-'[1]Outside Edges'!$B55)&gt;=5,'[1]Outside Edges'!$Q55="Yes"),"Yes","No")</f>
        <v>Yes</v>
      </c>
      <c r="EN56" s="7" t="str">
        <f>IF(AND((RIGHT($EN$3,2)-'[1]Miter Profiles'!$AC$145-'[1]Outside Edges'!$B55)&gt;=5,'[1]Outside Edges'!$Q55="Yes"),"Yes","No")</f>
        <v>Yes</v>
      </c>
      <c r="EO56" s="68" t="str">
        <f>IF(AND((RIGHT($EO$3,2)-'[1]Miter Profiles'!$AC$146-'[1]Outside Edges'!$B55)&gt;=5,'[1]Outside Edges'!$Q55="Yes"),"Yes","No")</f>
        <v>Yes</v>
      </c>
      <c r="EP56" s="83" t="str">
        <f>IF(AND((RIGHT($EP$3,2)-'[1]Miter Profiles'!$AC$147-'[1]Outside Edges'!$B55)&gt;=5,'[1]Outside Edges'!$Q55="Yes"),"Yes","No")</f>
        <v>Yes</v>
      </c>
      <c r="EQ56" s="83" t="str">
        <f>IF(AND((RIGHT($EQ$3,2)-'[1]Miter Profiles'!$AC$148-'[1]Outside Edges'!$B55)&gt;=5,'[1]Outside Edges'!$Q55="Yes"),"Yes","No")</f>
        <v>Yes</v>
      </c>
      <c r="ER56" s="81" t="str">
        <f>IF(AND((RIGHT($ER$3,2)-'[1]Miter Profiles'!$AC$149-'[1]Outside Edges'!$B55)&gt;=5,'[1]Outside Edges'!$Q55="Yes"),"Yes","No")</f>
        <v>Yes</v>
      </c>
      <c r="ES56" s="84" t="str">
        <f>IF(AND((RIGHT($ES$3,2)-'[1]Miter Profiles'!$AC$150-'[1]Outside Edges'!$B55)&gt;=5,'[1]Outside Edges'!$Q55="Yes"),"Yes","No")</f>
        <v>Yes</v>
      </c>
      <c r="ET56" s="7" t="str">
        <f>IF(AND((RIGHT($ET$3,2)-'[1]Miter Profiles'!$AC$151-'[1]Outside Edges'!$B55)&gt;=5,'[1]Outside Edges'!$Q55="Yes"),"Yes","No")</f>
        <v>Yes</v>
      </c>
      <c r="EU56" s="68" t="str">
        <f>IF(AND((RIGHT($EU$3,2)-'[1]Miter Profiles'!$AC$152-'[1]Outside Edges'!$B55)&gt;=5,'[1]Outside Edges'!$Q55="Yes"),"Yes","No")</f>
        <v>Yes</v>
      </c>
      <c r="EV56" s="83" t="str">
        <f>IF(AND((RIGHT($EV$3,2)-'[1]Miter Profiles'!$AC$153-'[1]Outside Edges'!$B55)&gt;=5,'[1]Outside Edges'!$Q55="Yes"),"Yes","No")</f>
        <v>Yes</v>
      </c>
      <c r="EW56" s="83" t="str">
        <f>IF(AND((RIGHT($EW$3,2)-'[1]Miter Profiles'!$AC$154-'[1]Outside Edges'!$B55)&gt;=5,'[1]Outside Edges'!$Q55="Yes"),"Yes","No")</f>
        <v>Yes</v>
      </c>
      <c r="EX56" s="81" t="str">
        <f>IF(AND((RIGHT($EX$3,2)-'[1]Miter Profiles'!$AC$155-'[1]Outside Edges'!$B55)&gt;=5,'[1]Outside Edges'!$Q55="Yes"),"Yes","No")</f>
        <v>Yes</v>
      </c>
      <c r="EY56" s="84" t="str">
        <f>IF(AND((RIGHT($EY$3,2)-'[1]Miter Profiles'!$AC$156-'[1]Outside Edges'!$B55)&gt;=5,'[1]Outside Edges'!$Q55="Yes"),"Yes","No")</f>
        <v>Yes</v>
      </c>
      <c r="EZ56" s="7" t="str">
        <f>IF(AND((RIGHT($EZ$3,2)-'[1]Miter Profiles'!$AC$157-'[1]Outside Edges'!$B55)&gt;=5,'[1]Outside Edges'!$Q55="Yes"),"Yes","No")</f>
        <v>Yes</v>
      </c>
      <c r="FA56" s="68" t="str">
        <f>IF(AND((RIGHT($FA$3,2)-'[1]Miter Profiles'!$AC$158-'[1]Outside Edges'!$B55)&gt;=5,'[1]Outside Edges'!$Q55="Yes"),"Yes","No")</f>
        <v>Yes</v>
      </c>
      <c r="FB56" s="83" t="str">
        <f>IF(AND((RIGHT($FB$3,2)-'[1]Miter Profiles'!$AC$159-'[1]Outside Edges'!$B55)&gt;=5,'[1]Outside Edges'!$Q55="Yes"),"Yes","No")</f>
        <v>Yes</v>
      </c>
      <c r="FC56" s="83" t="str">
        <f>IF(AND((RIGHT($FC$3,2)-'[1]Miter Profiles'!$AC$160-'[1]Outside Edges'!$B55)&gt;=5,'[1]Outside Edges'!$Q55="Yes"),"Yes","No")</f>
        <v>Yes</v>
      </c>
      <c r="FD56" s="81" t="str">
        <f>IF(AND((RIGHT($FD$3,2)-'[1]Miter Profiles'!$AC$161-'[1]Outside Edges'!$B55)&gt;=5,'[1]Outside Edges'!$Q55="Yes"),"Yes","No")</f>
        <v>Yes</v>
      </c>
      <c r="FE56" s="84" t="str">
        <f>IF(AND((RIGHT($FE$3,2)-'[1]Miter Profiles'!$AC$162-'[1]Outside Edges'!$B55)&gt;=5,'[1]Outside Edges'!$Q55="Yes"),"Yes","No")</f>
        <v>Yes</v>
      </c>
      <c r="FF56" s="7" t="str">
        <f>IF(AND((RIGHT($FF$3,2)-'[1]Miter Profiles'!$AC$163-'[1]Outside Edges'!$B55)&gt;=5,'[1]Outside Edges'!$Q55="Yes"),"Yes","No")</f>
        <v>Yes</v>
      </c>
      <c r="FG56" s="68" t="str">
        <f>IF(AND((RIGHT($FG$3,2)-'[1]Miter Profiles'!$AC$164-'[1]Outside Edges'!$B55)&gt;=5,'[1]Outside Edges'!$Q55="Yes"),"Yes","No")</f>
        <v>Yes</v>
      </c>
      <c r="FH56" s="83" t="str">
        <f>IF(AND((RIGHT($FH$3,2)-'[1]Miter Profiles'!$AC$165-'[1]Outside Edges'!$B55)&gt;=5,'[1]Outside Edges'!$Q55="Yes"),"Yes","No")</f>
        <v>Yes</v>
      </c>
      <c r="FI56" s="83" t="str">
        <f>IF(AND((RIGHT($FI$3,2)-'[1]Miter Profiles'!$AC$166-'[1]Outside Edges'!$B55)&gt;=5,'[1]Outside Edges'!$Q55="Yes"),"Yes","No")</f>
        <v>Yes</v>
      </c>
      <c r="FJ56" s="81" t="str">
        <f>IF(AND((RIGHT($FJ$3,2)-'[1]Miter Profiles'!$AC$167-'[1]Outside Edges'!$B55)&gt;=5,'[1]Outside Edges'!$Q55="Yes"),"Yes","No")</f>
        <v>Yes</v>
      </c>
      <c r="FK56" s="84" t="str">
        <f>IF(AND((RIGHT($FK$3,2)-'[1]Miter Profiles'!$AC$168-'[1]Outside Edges'!$B55)&gt;=5,'[1]Outside Edges'!$Q55="Yes"),"Yes","No")</f>
        <v>Yes</v>
      </c>
      <c r="FL56" s="7" t="str">
        <f>IF(AND((RIGHT($FL$3,2)-'[1]Miter Profiles'!$AC$169-'[1]Outside Edges'!$B55)&gt;=5,'[1]Outside Edges'!$Q55="Yes"),"Yes","No")</f>
        <v>Yes</v>
      </c>
      <c r="FM56" s="68" t="str">
        <f>IF(AND((RIGHT($FM$3,2)-'[1]Miter Profiles'!$AC$170-'[1]Outside Edges'!$B55)&gt;=5,'[1]Outside Edges'!$Q55="Yes"),"Yes","No")</f>
        <v>Yes</v>
      </c>
      <c r="FN56" s="83" t="str">
        <f>IF(AND((RIGHT($FN$3,2)-'[1]Miter Profiles'!$AC$171-'[1]Outside Edges'!$B55)&gt;=5,'[1]Outside Edges'!$Q55="Yes"),"Yes","No")</f>
        <v>Yes</v>
      </c>
      <c r="FO56" s="83" t="str">
        <f>IF(AND((RIGHT($FO$3,2)-'[1]Miter Profiles'!$AC$172-'[1]Outside Edges'!$B55)&gt;=5,'[1]Outside Edges'!$Q55="Yes"),"Yes","No")</f>
        <v>Yes</v>
      </c>
      <c r="FP56" s="81" t="str">
        <f>IF(AND((RIGHT($FP$3,2)-'[1]Miter Profiles'!$AC$173-'[1]Outside Edges'!$B55)&gt;=5,'[1]Outside Edges'!$Q55="Yes"),"Yes","No")</f>
        <v>Yes</v>
      </c>
      <c r="FQ56" s="84" t="str">
        <f>IF(AND((RIGHT($FQ$3,2)-'[1]Miter Profiles'!$AC$174-'[1]Outside Edges'!$B55)&gt;=5,'[1]Outside Edges'!$Q55="Yes"),"Yes","No")</f>
        <v>Yes</v>
      </c>
      <c r="FR56" s="7" t="str">
        <f>IF(AND((RIGHT($FR$3,2)-'[1]Miter Profiles'!$AC$175-'[1]Outside Edges'!$B55)&gt;=5,'[1]Outside Edges'!$Q55="Yes"),"Yes","No")</f>
        <v>Yes</v>
      </c>
      <c r="FS56" s="68" t="str">
        <f>IF(AND((RIGHT($FS$3,2)-'[1]Miter Profiles'!$AC$176-'[1]Outside Edges'!$B55)&gt;=5,'[1]Outside Edges'!$Q55="Yes"),"Yes","No")</f>
        <v>Yes</v>
      </c>
      <c r="FT56" s="83" t="str">
        <f>IF(AND((RIGHT($FT$3,2)-'[1]Miter Profiles'!$AC$177-'[1]Outside Edges'!$B55)&gt;=5,'[1]Outside Edges'!$Q55="Yes"),"Yes","No")</f>
        <v>Yes</v>
      </c>
      <c r="FU56" s="83" t="str">
        <f>IF(AND((RIGHT($FU$3,2)-'[1]Miter Profiles'!$AC$178-'[1]Outside Edges'!$B55)&gt;=5,'[1]Outside Edges'!$Q55="Yes"),"Yes","No")</f>
        <v>Yes</v>
      </c>
      <c r="FV56" s="81" t="str">
        <f>IF(AND((RIGHT($V$3,2)-'[1]Miter Profiles'!$AC$179-'[1]Outside Edges'!$B55)&gt;=5,'[1]Outside Edges'!$Q55="Yes"),"Yes","No")</f>
        <v>Yes</v>
      </c>
      <c r="FW56" s="84" t="str">
        <f>IF(AND((RIGHT($FW$3,2)-'[1]Miter Profiles'!$AC$180-'[1]Outside Edges'!$B55)&gt;=5,'[1]Outside Edges'!$Q55="Yes"),"Yes","No")</f>
        <v>No</v>
      </c>
      <c r="FX56" s="197" t="str">
        <f>IF(AND((RIGHT($FX$3,2)-'[1]Miter Profiles'!$AC$181-'[1]Outside Edges'!$B55)&gt;=5,'[1]Outside Edges'!$Q55="Yes"),"Yes","No")</f>
        <v>Yes</v>
      </c>
      <c r="FY56" s="198" t="str">
        <f>IF(AND((RIGHT($FY$3,2)-'[1]Miter Profiles'!$AC$182-'[1]Outside Edges'!$B55)&gt;=5,'[1]Outside Edges'!$Q55="Yes"),"Yes","No")</f>
        <v>Yes</v>
      </c>
      <c r="FZ56" s="200" t="str">
        <f>IF(AND((RIGHT($FZ$3,2)-'[1]Miter Profiles'!$AC$183-'[1]Outside Edges'!$B55)&gt;=5,'[1]Outside Edges'!$Q55="Yes"),"Yes","No")</f>
        <v>Yes</v>
      </c>
      <c r="GA56" s="201" t="str">
        <f>IF(AND((RIGHT($GA$3,2)-'[1]Miter Profiles'!$AC$184-'[1]Outside Edges'!$B55)&gt;=5,'[1]Outside Edges'!$Q55="Yes"),"Yes","No")</f>
        <v>Yes</v>
      </c>
      <c r="GB56" s="202" t="str">
        <f>IF(AND((RIGHT($GB$3,2)-'[1]Miter Profiles'!$AC$185-'[1]Outside Edges'!$B55)&gt;=5,'[1]Outside Edges'!$Q55="Yes"),"Yes","No")</f>
        <v>Yes</v>
      </c>
      <c r="GC56" s="199" t="str">
        <f>IF(AND((RIGHT($GC$3,2)-'[1]Miter Profiles'!$AC$186-'[1]Outside Edges'!$B55)&gt;=5,'[1]Outside Edges'!$Q55="Yes"),"Yes","No")</f>
        <v>Yes</v>
      </c>
      <c r="GD56" s="197" t="str">
        <f>IF(AND((RIGHT($GD$3,2)-'[1]Miter Profiles'!$AC$187-'[1]Outside Edges'!$B55)&gt;=5,'[1]Outside Edges'!$Q55="Yes"),"Yes","No")</f>
        <v>Yes</v>
      </c>
      <c r="GE56" s="198" t="str">
        <f>IF(AND((RIGHT($GE$3,2)-'[1]Miter Profiles'!$AC$188-'[1]Outside Edges'!$B55)&gt;=5,'[1]Outside Edges'!$Q55="Yes"),"Yes","No")</f>
        <v>Yes</v>
      </c>
      <c r="GF56" s="200" t="str">
        <f>IF(AND((RIGHT($GF$3,2)-'[1]Miter Profiles'!$AC$189-'[1]Outside Edges'!$B55)&gt;=5,'[1]Outside Edges'!$Q55="Yes"),"Yes","No")</f>
        <v>Yes</v>
      </c>
      <c r="GG56" s="201" t="str">
        <f>IF(AND((RIGHT($GG$3,2)-'[1]Miter Profiles'!$AC$190-'[1]Outside Edges'!$B55)&gt;=5,'[1]Outside Edges'!$Q55="Yes"),"Yes","No")</f>
        <v>Yes</v>
      </c>
      <c r="GH56" s="202" t="str">
        <f>IF(AND((RIGHT($GH$3,2)-'[1]Miter Profiles'!$AC$191-'[1]Outside Edges'!$B55)&gt;=5,'[1]Outside Edges'!$Q55="Yes"),"Yes","No")</f>
        <v>Yes</v>
      </c>
      <c r="GI56" s="199" t="str">
        <f>IF(AND((RIGHT($GI$3,2)-'[1]Miter Profiles'!$AC$192-'[1]Outside Edges'!$B55)&gt;=5,'[1]Outside Edges'!$Q55="Yes"),"Yes","No")</f>
        <v>Yes</v>
      </c>
      <c r="GJ56" s="197" t="str">
        <f>IF(AND((RIGHT($GJ$3,2)-'[1]Miter Profiles'!$AC$193-'[1]Outside Edges'!$B55)&gt;=5,'[1]Outside Edges'!$Q55="Yes"),"Yes","No")</f>
        <v>Yes</v>
      </c>
      <c r="GK56" s="198" t="str">
        <f>IF(AND((RIGHT($GK$3,2)-'[1]Miter Profiles'!$AC$194-'[1]Outside Edges'!$B55)&gt;=5,'[1]Outside Edges'!$Q55="Yes"),"Yes","No")</f>
        <v>Yes</v>
      </c>
      <c r="GL56" s="200" t="str">
        <f>IF(AND((RIGHT($GL$3,2)-'[1]Miter Profiles'!$AC$195-'[1]Outside Edges'!$B55)&gt;=5,'[1]Outside Edges'!$Q55="Yes"),"Yes","No")</f>
        <v>Yes</v>
      </c>
      <c r="GM56" s="201" t="str">
        <f>IF(AND((RIGHT($GM$3,2)-'[1]Miter Profiles'!$AC$196-'[1]Outside Edges'!$B55)&gt;=5,'[1]Outside Edges'!$Q55="Yes"),"Yes","No")</f>
        <v>Yes</v>
      </c>
      <c r="GN56" s="202" t="str">
        <f>IF(AND((RIGHT($GN$3,2)-'[1]Miter Profiles'!$AC$197-'[1]Outside Edges'!$B55)&gt;=5,'[1]Outside Edges'!$Q55="Yes"),"Yes","No")</f>
        <v>Yes</v>
      </c>
      <c r="GO56" s="199" t="str">
        <f>IF(AND((RIGHT($GO$3,2)-'[1]Miter Profiles'!$AC$198-'[1]Outside Edges'!$B55)&gt;=5,'[1]Outside Edges'!$Q55="Yes"),"Yes","No")</f>
        <v>Yes</v>
      </c>
      <c r="GP56" s="197" t="str">
        <f>IF(AND((RIGHT($GP$3,2)-'[1]Miter Profiles'!$AC$199-'[1]Outside Edges'!$B55)&gt;=5,'[1]Outside Edges'!$Q55="Yes"),"Yes","No")</f>
        <v>Yes</v>
      </c>
      <c r="GQ56" s="198" t="str">
        <f>IF(AND((RIGHT($GQ$3,2)-'[1]Miter Profiles'!$AC$200-'[1]Outside Edges'!$B55)&gt;=5,'[1]Outside Edges'!$Q55="Yes"),"Yes","No")</f>
        <v>Yes</v>
      </c>
      <c r="GR56" s="211" t="str">
        <f>IF(AND((RIGHT($GR$3,2)-'[1]Miter Profiles'!$AC$201-'[1]Outside Edges'!$B55)&gt;=5,'[1]Outside Edges'!$Q55="Yes"),"Yes","No")</f>
        <v>Yes</v>
      </c>
      <c r="GS56" s="197" t="str">
        <f>IF(AND((RIGHT($GS$3,2)-'[1]Miter Profiles'!$AC$202-'[1]Outside Edges'!$B55)&gt;=5,'[1]Outside Edges'!$Q55="Yes"),"Yes","No")</f>
        <v>Yes</v>
      </c>
      <c r="GT56" s="212" t="str">
        <f>IF(AND((RIGHT($GT$3,2)-'[1]Miter Profiles'!$AC$203-'[1]Outside Edges'!$B55)&gt;=5,'[1]Outside Edges'!$Q55="Yes"),"Yes","No")</f>
        <v>Yes</v>
      </c>
      <c r="GU56" s="208" t="str">
        <f>IF(AND((RIGHT($GU$3,2)-'[1]Miter Profiles'!$AC$204-'[1]Outside Edges'!$B55)&gt;=5,'[1]Outside Edges'!$Q55="Yes"),"Yes","No")</f>
        <v>Yes</v>
      </c>
      <c r="GV56" s="209" t="str">
        <f>IF(AND((RIGHT($GV$3,2)-'[1]Miter Profiles'!$AC$205-'[1]Outside Edges'!$B55)&gt;=5,'[1]Outside Edges'!$Q55="Yes"),"Yes","No")</f>
        <v>Yes</v>
      </c>
      <c r="GW56" s="210" t="str">
        <f>IF(AND((RIGHT($GW$3,2)-'[1]Miter Profiles'!$AC$206-'[1]Outside Edges'!$B55)&gt;=5,'[1]Outside Edges'!$Q55="Yes"),"Yes","No")</f>
        <v>Yes</v>
      </c>
      <c r="GX56" s="200" t="str">
        <f>IF(AND((RIGHT($GX$3,2)-'[1]Miter Profiles'!$AC$207-'[1]Outside Edges'!$B55)&gt;=5,'[1]Outside Edges'!$Q55="Yes"),"Yes","No")</f>
        <v>Yes</v>
      </c>
      <c r="GY56" s="201" t="str">
        <f>IF(AND((RIGHT($GY$3,2)-'[1]Miter Profiles'!$AC$208-'[1]Outside Edges'!$B55)&gt;=5,'[1]Outside Edges'!$Q55="Yes"),"Yes","No")</f>
        <v>Yes</v>
      </c>
      <c r="GZ56" s="202" t="str">
        <f>IF(AND((RIGHT($GZ$3,2)-'[1]Miter Profiles'!$AC$209-'[1]Outside Edges'!$B55)&gt;=5,'[1]Outside Edges'!$Q55="Yes"),"Yes","No")</f>
        <v>Yes</v>
      </c>
      <c r="HA56" s="199" t="str">
        <f>IF(AND((RIGHT($HA$3,2)-'[1]Miter Profiles'!$AC$210-'[1]Outside Edges'!$B55)&gt;=5,'[1]Outside Edges'!$Q55="Yes"),"Yes","No")</f>
        <v>Yes</v>
      </c>
      <c r="HB56" s="197" t="str">
        <f>IF(AND((RIGHT($HB$3,2)-'[1]Miter Profiles'!$AC$211-'[1]Outside Edges'!$B55)&gt;=5,'[1]Outside Edges'!$Q55="Yes"),"Yes","No")</f>
        <v>Yes</v>
      </c>
      <c r="HC56" s="198" t="str">
        <f>IF(AND((RIGHT($HC$3,2)-'[1]Miter Profiles'!$AC$212-'[1]Outside Edges'!$B55)&gt;=5,'[1]Outside Edges'!$Q55="Yes"),"Yes","No")</f>
        <v>Yes</v>
      </c>
      <c r="HD56" s="200" t="str">
        <f>IF(AND((RIGHT($HD$3,2)-'[1]Miter Profiles'!$AC$213-'[1]Outside Edges'!$B55)&gt;=5,'[1]Outside Edges'!$Q55="Yes"),"Yes","No")</f>
        <v>No</v>
      </c>
      <c r="HE56" s="202" t="str">
        <f>IF(AND((RIGHT($HE$3,2)-'[1]Miter Profiles'!$AC$214-'[1]Outside Edges'!$B55)&gt;=5,'[1]Outside Edges'!$Q55="Yes"),"Yes","No")</f>
        <v>No</v>
      </c>
      <c r="HF56" s="199" t="str">
        <f>IF(AND((RIGHT($HF$3,2)-'[1]Miter Profiles'!$AC$215-'[1]Outside Edges'!$B55)&gt;=5,'[1]Outside Edges'!$Q55="Yes"),"Yes","No")</f>
        <v>Yes</v>
      </c>
      <c r="HG56" s="197" t="str">
        <f>IF(AND((RIGHT($HG$3,2)-'[1]Miter Profiles'!$AC$216-'[1]Outside Edges'!$B55)&gt;=5,'[1]Outside Edges'!$Q55="Yes"),"Yes","No")</f>
        <v>Yes</v>
      </c>
      <c r="HH56" s="198" t="str">
        <f>IF(AND((RIGHT($HH$3,2)-'[1]Miter Profiles'!$AC$217-'[1]Outside Edges'!$B55)&gt;=5,'[1]Outside Edges'!$Q55="Yes"),"Yes","No")</f>
        <v>Yes</v>
      </c>
      <c r="HI56" s="200" t="str">
        <f>IF(AND((RIGHT($HI$3,2)-'[1]Miter Profiles'!$AC$218-'[1]Outside Edges'!$B55)&gt;=5,'[1]Outside Edges'!$Q55="Yes"),"Yes","No")</f>
        <v>Yes</v>
      </c>
      <c r="HJ56" s="201" t="str">
        <f>IF(AND((RIGHT($HJ$3,2)-'[1]Miter Profiles'!$AC$219-'[1]Outside Edges'!$B55)&gt;=5,'[1]Outside Edges'!$Q55="Yes"),"Yes","No")</f>
        <v>Yes</v>
      </c>
      <c r="HK56" s="202" t="str">
        <f>IF(AND((RIGHT($HK$3,2)-'[1]Miter Profiles'!$AC$220-'[1]Outside Edges'!$B55)&gt;=5,'[1]Outside Edges'!$Q55="Yes"),"Yes","No")</f>
        <v>Yes</v>
      </c>
      <c r="HL56" s="199" t="str">
        <f>IF(AND((RIGHT($HL$3,2)-'[1]Miter Profiles'!$AC$221-'[1]Outside Edges'!$B55)&gt;=5,'[1]Outside Edges'!$Q55="Yes"),"Yes","No")</f>
        <v>Yes</v>
      </c>
      <c r="HM56" s="197" t="str">
        <f>IF(AND((RIGHT($HM$3,2)-'[1]Miter Profiles'!$AC$222-'[1]Outside Edges'!$B55)&gt;=5,'[1]Outside Edges'!$Q55="Yes"),"Yes","No")</f>
        <v>Yes</v>
      </c>
      <c r="HN56" s="197" t="str">
        <f>IF(AND((RIGHT($HN$3,2)-'[1]Miter Profiles'!$AC$223-'[1]Outside Edges'!$B55)&gt;=5,'[1]Outside Edges'!$Q55="Yes"),"Yes","No")</f>
        <v>Yes</v>
      </c>
      <c r="HO56" s="201" t="str">
        <f>IF(AND((RIGHT($HO$3,2)-'[1]Miter Profiles'!$AC$224-'[1]Outside Edges'!$B55)&gt;=5,'[1]Outside Edges'!$Q55="Yes"),"Yes","No")</f>
        <v>Yes</v>
      </c>
      <c r="HP56" s="201" t="str">
        <f>IF(AND((RIGHT($HP$3,2)-'[1]Miter Profiles'!$AC$225-'[1]Outside Edges'!$B55)&gt;=5,'[1]Outside Edges'!$Q55="Yes"),"Yes","No")</f>
        <v>Yes</v>
      </c>
      <c r="HQ56" s="201" t="str">
        <f>IF(AND((RIGHT($HQ$3,3)-'[1]Miter Profiles'!$AC$226-'[1]Outside Edges'!$B55)&gt;=5,'[1]Outside Edges'!$Q55="Yes"),"Yes","No")</f>
        <v>No</v>
      </c>
      <c r="HR56" s="201" t="str">
        <f>IF(AND((RIGHT($HR$3,2)-'[1]Miter Profiles'!$AC$227-'[1]Outside Edges'!$B55)&gt;=5,'[1]Outside Edges'!$Q55="Yes"),"Yes","No")</f>
        <v>No</v>
      </c>
      <c r="HS56" s="197" t="str">
        <f>IF(AND((RIGHT($HS$3,2)-'[1]Miter Profiles'!$AC$228-'[1]Outside Edges'!$B55)&gt;=5,'[1]Outside Edges'!$Q55="Yes"),"Yes","No")</f>
        <v>Yes</v>
      </c>
      <c r="HT56" s="197" t="str">
        <f>IF(AND((RIGHT($HT$3,2)-'[1]Miter Profiles'!$AC$229-'[1]Outside Edges'!$B55)&gt;=5,'[1]Outside Edges'!$Q55="Yes"),"Yes","No")</f>
        <v>Yes</v>
      </c>
      <c r="HU56" s="197" t="str">
        <f>IF(AND((RIGHT($HU$3,2)-'[1]Miter Profiles'!$AC$230-'[1]Outside Edges'!$B55)&gt;=5,'[1]Outside Edges'!$Q55="Yes"),"Yes","No")</f>
        <v>Yes</v>
      </c>
      <c r="HV56" s="201" t="str">
        <f>IF(AND((RIGHT($HV$3,2)-'[1]Miter Profiles'!$AC$231-'[1]Outside Edges'!$B55)&gt;=5,'[1]Outside Edges'!$Q55="Yes"),"Yes","No")</f>
        <v>Yes</v>
      </c>
      <c r="HW56" s="201" t="str">
        <f>IF(AND((RIGHT($HW$3,2)-'[1]Miter Profiles'!$AC$232-'[1]Outside Edges'!$B55)&gt;=5,'[1]Outside Edges'!$Q55="Yes"),"Yes","No")</f>
        <v>Yes</v>
      </c>
      <c r="HX56" s="201" t="str">
        <f>IF(AND((RIGHT($HX$3,2)-'[1]Miter Profiles'!$AC$233-'[1]Outside Edges'!$B55)&gt;=5,'[1]Outside Edges'!$Q55="Yes"),"Yes","No")</f>
        <v>Yes</v>
      </c>
      <c r="HY56" s="197" t="str">
        <f>IF(AND((RIGHT($HY$3,2)-'[1]Miter Profiles'!$AC$234-'[1]Outside Edges'!$B55)&gt;=5,'[1]Outside Edges'!$Q55="Yes"),"Yes","No")</f>
        <v>Yes</v>
      </c>
      <c r="HZ56" s="197" t="str">
        <f>IF(AND((RIGHT($HZ$3,2)-'[1]Miter Profiles'!$AC$235-'[1]Outside Edges'!$B55)&gt;=5,'[1]Outside Edges'!$Q55="Yes"),"Yes","No")</f>
        <v>Yes</v>
      </c>
      <c r="IA56" s="197" t="str">
        <f>IF(AND((RIGHT($IA$3,2)-'[1]Miter Profiles'!$AC$236-'[1]Outside Edges'!$B55)&gt;=5,'[1]Outside Edges'!$Q55="Yes"),"Yes","No")</f>
        <v>Yes</v>
      </c>
      <c r="IB56" s="201" t="str">
        <f>IF(AND((RIGHT($IB$3,2)-'[1]Miter Profiles'!$AC$237-'[1]Outside Edges'!$B55)&gt;=5,'[1]Outside Edges'!$Q55="Yes"),"Yes","No")</f>
        <v>Yes</v>
      </c>
      <c r="IC56" s="201" t="str">
        <f>IF(AND((RIGHT($IC$3,2)-'[1]Miter Profiles'!$AC$238-'[1]Outside Edges'!$B55)&gt;=5,'[1]Outside Edges'!$Q55="Yes"),"Yes","No")</f>
        <v>Yes</v>
      </c>
      <c r="ID56" s="201" t="str">
        <f>IF(AND((RIGHT($ID$3,2)-'[1]Miter Profiles'!$AC$239-'[1]Outside Edges'!$B55)&gt;=5,'[1]Outside Edges'!$Q55="Yes"),"Yes","No")</f>
        <v>Yes</v>
      </c>
      <c r="IE56" s="197" t="str">
        <f>IF(AND((RIGHT($IE$3,2)-'[1]Miter Profiles'!$AC$240-'[1]Outside Edges'!$B55)&gt;=5,'[1]Outside Edges'!$Q55="Yes"),"Yes","No")</f>
        <v>Yes</v>
      </c>
      <c r="IF56" s="197" t="str">
        <f>IF(AND((RIGHT($IF$3,2)-'[1]Miter Profiles'!$AC$241-'[1]Outside Edges'!$B55)&gt;=5,'[1]Outside Edges'!$Q55="Yes"),"Yes","No")</f>
        <v>Yes</v>
      </c>
      <c r="IG56" s="197" t="str">
        <f>IF(AND((RIGHT($IG$3,2)-'[1]Miter Profiles'!$AC$242-'[1]Outside Edges'!$B55)&gt;=5,'[1]Outside Edges'!$Q55="Yes"),"Yes","No")</f>
        <v>Yes</v>
      </c>
      <c r="IH56" s="201" t="str">
        <f>IF(AND((RIGHT($IH$3,2)-'[1]Miter Profiles'!$AC$243-'[1]Outside Edges'!$B55)&gt;=5,'[1]Outside Edges'!$Q55="Yes"),"Yes","No")</f>
        <v>Yes</v>
      </c>
      <c r="II56" s="201" t="str">
        <f>IF(AND((RIGHT($II$3,2)-'[1]Miter Profiles'!$AC$244-'[1]Outside Edges'!$B55)&gt;=5,'[1]Outside Edges'!$Q55="Yes"),"Yes","No")</f>
        <v>Yes</v>
      </c>
      <c r="IJ56" s="201" t="str">
        <f>IF(AND((RIGHT($IJ$3,2)-'[1]Miter Profiles'!$AC$245-'[1]Outside Edges'!$B55)&gt;=5,'[1]Outside Edges'!$Q55="Yes"),"Yes","No")</f>
        <v>Yes</v>
      </c>
      <c r="IK56" s="197" t="str">
        <f>IF(AND((RIGHT($IK$3,2)-'[1]Miter Profiles'!$AC$246-'[1]Outside Edges'!$B55)&gt;=5,'[1]Outside Edges'!$Q55="Yes"),"Yes","No")</f>
        <v>Yes</v>
      </c>
      <c r="IL56" s="197" t="str">
        <f>IF(AND((RIGHT($IL$3,2)-'[1]Miter Profiles'!$AC$247-'[1]Outside Edges'!$B55)&gt;=5,'[1]Outside Edges'!$Q55="Yes"),"Yes","No")</f>
        <v>Yes</v>
      </c>
      <c r="IM56" s="197" t="str">
        <f>IF(AND((RIGHT($IM$3,2)-'[1]Miter Profiles'!$AC$248-'[1]Outside Edges'!$B55)&gt;=5,'[1]Outside Edges'!$Q55="Yes"),"Yes","No")</f>
        <v>Yes</v>
      </c>
      <c r="IN56" s="201" t="str">
        <f>IF(AND((RIGHT($IN$3,2)-'[1]Miter Profiles'!$AC$249-'[1]Outside Edges'!$B55)&gt;=5,'[1]Outside Edges'!$Q55="Yes"),"Yes","No")</f>
        <v>Yes</v>
      </c>
      <c r="IO56" s="201" t="str">
        <f>IF(AND((RIGHT($IO$3,2)-'[1]Miter Profiles'!$AC$250-'[1]Outside Edges'!$B55)&gt;=5,'[1]Outside Edges'!$Q55="Yes"),"Yes","No")</f>
        <v>Yes</v>
      </c>
      <c r="IP56" s="201" t="str">
        <f>IF(AND((RIGHT($IP$3,2)-'[1]Miter Profiles'!$AC$251-'[1]Outside Edges'!$B55)&gt;=5,'[1]Outside Edges'!$Q55="Yes"),"Yes","No")</f>
        <v>Yes</v>
      </c>
      <c r="IQ56" s="197" t="str">
        <f>IF(AND((RIGHT($IQ$3,2)-'[1]Miter Profiles'!$AC$252-'[1]Outside Edges'!$B55)&gt;=5,'[1]Outside Edges'!$Q55="Yes"),"Yes","No")</f>
        <v>Yes</v>
      </c>
      <c r="IR56" s="197" t="str">
        <f>IF(AND((RIGHT($IR$3,2)-'[1]Miter Profiles'!$AC$253-'[1]Outside Edges'!$B55)&gt;=5,'[1]Outside Edges'!$Q55="Yes"),"Yes","No")</f>
        <v>Yes</v>
      </c>
      <c r="IS56" s="197" t="str">
        <f>IF(AND((RIGHT($IS$3,2)-'[1]Miter Profiles'!$AC$254-'[1]Outside Edges'!$B55)&gt;=5,'[1]Outside Edges'!$Q55="Yes"),"Yes","No")</f>
        <v>Yes</v>
      </c>
      <c r="IT56" s="201" t="str">
        <f>IF(AND((RIGHT($IT$3,2)-'[1]Miter Profiles'!$AC$255-'[1]Outside Edges'!$B55)&gt;=5,'[1]Outside Edges'!$Q55="Yes"),"Yes","No")</f>
        <v>Yes</v>
      </c>
      <c r="IU56" s="201" t="str">
        <f>IF(AND((RIGHT($IU$3,2)-'[1]Miter Profiles'!$AC$256-'[1]Outside Edges'!$B55)&gt;=5,'[1]Outside Edges'!$Q55="Yes"),"Yes","No")</f>
        <v>Yes</v>
      </c>
      <c r="IV56" s="201" t="str">
        <f>IF(AND((RIGHT($IV$3,2)-'[1]Miter Profiles'!$AC$257-'[1]Outside Edges'!$B55)&gt;=5,'[1]Outside Edges'!$Q55="Yes"),"Yes","No")</f>
        <v>Yes</v>
      </c>
      <c r="IW56" s="197" t="str">
        <f>IF(AND((RIGHT($IW$3,2)-'[1]Miter Profiles'!$AC$258-'[1]Outside Edges'!$B55)&gt;=5,'[1]Outside Edges'!$Q55="Yes"),"Yes","No")</f>
        <v>Yes</v>
      </c>
      <c r="IX56" s="197" t="str">
        <f>IF(AND((RIGHT($IX$3,2)-'[1]Miter Profiles'!$AC$259-'[1]Outside Edges'!$B55)&gt;=5,'[1]Outside Edges'!$Q55="Yes"),"Yes","No")</f>
        <v>Yes</v>
      </c>
      <c r="IY56" s="197" t="str">
        <f>IF(AND((RIGHT($IY$3,2)-'[1]Miter Profiles'!$AC$260-'[1]Outside Edges'!$B55)&gt;=5,'[1]Outside Edges'!$Q55="Yes"),"Yes","No")</f>
        <v>Yes</v>
      </c>
      <c r="IZ56" s="201" t="str">
        <f>IF(AND((RIGHT($IZ$3,2)-'[1]Miter Profiles'!$AC$261-'[1]Outside Edges'!$B55)&gt;=5,'[1]Outside Edges'!$Q55="Yes"),"Yes","No")</f>
        <v>Yes</v>
      </c>
      <c r="JA56" s="201" t="str">
        <f>IF(AND((RIGHT($JA$3,2)-'[1]Miter Profiles'!$AC$262-'[1]Outside Edges'!$B55)&gt;=5,'[1]Outside Edges'!$Q55="Yes"),"Yes","No")</f>
        <v>Yes</v>
      </c>
      <c r="JB56" s="201" t="str">
        <f>IF(AND((RIGHT($JB$3,2)-'[1]Miter Profiles'!$AC$263-'[1]Outside Edges'!$B55)&gt;=5,'[1]Outside Edges'!$Q55="Yes"),"Yes","No")</f>
        <v>Yes</v>
      </c>
      <c r="JC56" s="197" t="str">
        <f>IF(AND((RIGHT($JC$3,2)-'[1]Miter Profiles'!$AC$264-'[1]Outside Edges'!$B55)&gt;=5,'[1]Outside Edges'!$Q55="Yes"),"Yes","No")</f>
        <v>Yes</v>
      </c>
      <c r="JD56" s="197" t="str">
        <f>IF(AND((RIGHT($JD$3,2)-'[1]Miter Profiles'!$AC$265-'[1]Outside Edges'!$B55)&gt;=5,'[1]Outside Edges'!$Q55="Yes"),"Yes","No")</f>
        <v>Yes</v>
      </c>
      <c r="JE56" s="197" t="str">
        <f>IF(AND((RIGHT($JE$3,2)-'[1]Miter Profiles'!$AC$266-'[1]Outside Edges'!$B55)&gt;=5,'[1]Outside Edges'!$Q55="Yes"),"Yes","No")</f>
        <v>Yes</v>
      </c>
      <c r="JF56" s="201" t="str">
        <f>IF(AND((RIGHT($JF$3,2)-'[1]Miter Profiles'!$AC$267-'[1]Outside Edges'!$B55)&gt;=5,'[1]Outside Edges'!$Q55="Yes"),"Yes","No")</f>
        <v>Yes</v>
      </c>
      <c r="JG56" s="201" t="str">
        <f>IF(AND((RIGHT($JG$3,2)-'[1]Miter Profiles'!$AC$268-'[1]Outside Edges'!$B55)&gt;=5,'[1]Outside Edges'!$Q55="Yes"),"Yes","No")</f>
        <v>Yes</v>
      </c>
      <c r="JH56" s="201" t="str">
        <f>IF(AND((RIGHT($JH$3,2)-'[1]Miter Profiles'!$AC$269-'[1]Outside Edges'!$B55)&gt;=5,'[1]Outside Edges'!$Q55="Yes"),"Yes","No")</f>
        <v>Yes</v>
      </c>
      <c r="JI56" s="197" t="str">
        <f>IF(AND((RIGHT($JI$3,2)-'[1]Miter Profiles'!$AC$270-'[1]Outside Edges'!$B55)&gt;=5,'[1]Outside Edges'!$Q55="Yes"),"Yes","No")</f>
        <v>Yes</v>
      </c>
      <c r="JJ56" s="197" t="str">
        <f>IF(AND((RIGHT($JJ$3,2)-'[1]Miter Profiles'!$AC$271-'[1]Outside Edges'!$B55)&gt;=5,'[1]Outside Edges'!$Q55="Yes"),"Yes","No")</f>
        <v>Yes</v>
      </c>
      <c r="JK56" s="197" t="str">
        <f>IF(AND((RIGHT($JK$3,2)-'[1]Miter Profiles'!$AC$272-'[1]Outside Edges'!$B55)&gt;=5,'[1]Outside Edges'!$Q55="Yes"),"Yes","No")</f>
        <v>Yes</v>
      </c>
      <c r="JL56" s="201" t="str">
        <f>IF(AND((RIGHT($JL$3,2)-'[1]Miter Profiles'!$AC$273-'[1]Outside Edges'!$B55)&gt;=5,'[1]Outside Edges'!$Q55="Yes"),"Yes","No")</f>
        <v>Yes</v>
      </c>
      <c r="JM56" s="201" t="str">
        <f>IF(AND((RIGHT($JM$3,2)-'[1]Miter Profiles'!$AC$274-'[1]Outside Edges'!$B55)&gt;=5,'[1]Outside Edges'!$Q55="Yes"),"Yes","No")</f>
        <v>Yes</v>
      </c>
      <c r="JN56" s="201" t="str">
        <f>IF(AND((RIGHT($JN$3,2)-'[1]Miter Profiles'!$AC$275-'[1]Outside Edges'!$B55)&gt;=5,'[1]Outside Edges'!$Q55="Yes"),"Yes","No")</f>
        <v>Yes</v>
      </c>
      <c r="JO56" s="197" t="str">
        <f>IF(AND((RIGHT($JO$3,2)-'[1]Miter Profiles'!$AC$276-'[1]Outside Edges'!$B55)&gt;=5,'[1]Outside Edges'!$Q55="Yes"),"Yes","No")</f>
        <v>Yes</v>
      </c>
      <c r="JP56" s="197" t="str">
        <f>IF(AND((RIGHT($JP$3,2)-'[1]Miter Profiles'!$AC$277-'[1]Outside Edges'!$B55)&gt;=5,'[1]Outside Edges'!$Q55="Yes"),"Yes","No")</f>
        <v>Yes</v>
      </c>
      <c r="JQ56" s="197" t="str">
        <f>IF(AND((RIGHT($JQ$3,2)-'[1]Miter Profiles'!$AC$278-'[1]Outside Edges'!$B55)&gt;=5,'[1]Outside Edges'!$Q55="Yes"),"Yes","No")</f>
        <v>Yes</v>
      </c>
      <c r="JR56" s="201" t="str">
        <f>IF(AND((RIGHT($JR$3,2)-'[1]Miter Profiles'!$AC$279-'[1]Outside Edges'!$B55)&gt;=5,'[1]Outside Edges'!$Q55="Yes"),"Yes","No")</f>
        <v>No</v>
      </c>
      <c r="JS56" s="201" t="str">
        <f>IF(AND((RIGHT($JS$3,2)-'[1]Miter Profiles'!$AC$280-'[1]Outside Edges'!$B55)&gt;=5,'[1]Outside Edges'!$Q55="Yes"),"Yes","No")</f>
        <v>Yes</v>
      </c>
      <c r="JT56" s="201" t="str">
        <f>IF(AND((RIGHT($JT$3,2)-'[1]Miter Profiles'!$AC$281-'[1]Outside Edges'!$B55)&gt;=5,'[1]Outside Edges'!$Q55="Yes"),"Yes","No")</f>
        <v>Yes</v>
      </c>
      <c r="JU56" s="197" t="str">
        <f>IF(AND((RIGHT($JU$3,2)-'[1]Miter Profiles'!$AC$282-'[1]Outside Edges'!$B55)&gt;=5,'[1]Outside Edges'!$Q55="Yes"),"Yes","No")</f>
        <v>No</v>
      </c>
      <c r="JV56" s="197" t="str">
        <f>IF(AND((RIGHT($JV$3,2)-'[1]Miter Profiles'!$AC$283-'[1]Outside Edges'!$B55)&gt;=5,'[1]Outside Edges'!$Q55="Yes"),"Yes","No")</f>
        <v>Yes</v>
      </c>
      <c r="JW56" s="197" t="str">
        <f>IF(AND((RIGHT($JW$3,2)-'[1]Miter Profiles'!$AC$284-'[1]Outside Edges'!$B55)&gt;=5,'[1]Outside Edges'!$Q55="Yes"),"Yes","No")</f>
        <v>Yes</v>
      </c>
      <c r="JX56" s="201" t="str">
        <f>IF(AND((RIGHT($JX$3,2)-'[1]Miter Profiles'!$AC$285-'[1]Outside Edges'!$B55)&gt;=5,'[1]Outside Edges'!$Q55="Yes"),"Yes","No")</f>
        <v>Yes</v>
      </c>
      <c r="JY56" s="201" t="str">
        <f>IF(AND((RIGHT($JY$3,2)-'[1]Miter Profiles'!$AC$286-'[1]Outside Edges'!$B55)&gt;=5,'[1]Outside Edges'!$Q55="Yes"),"Yes","No")</f>
        <v>Yes</v>
      </c>
      <c r="JZ56" s="201" t="str">
        <f>IF(AND((RIGHT($JZ$3,2)-'[1]Miter Profiles'!$AC$287-'[1]Outside Edges'!$B55)&gt;=5,'[1]Outside Edges'!$Q55="Yes"),"Yes","No")</f>
        <v>Yes</v>
      </c>
      <c r="KA56" s="197" t="str">
        <f>IF(AND((RIGHT($KA$3,2)-'[1]Miter Profiles'!$AC$288-'[1]Outside Edges'!$B55)&gt;=5,'[1]Outside Edges'!$Q55="Yes"),"Yes","No")</f>
        <v>Yes</v>
      </c>
      <c r="KB56" s="197" t="str">
        <f>IF(AND((RIGHT($KB$3,2)-'[1]Miter Profiles'!$AC$289-'[1]Outside Edges'!$B55)&gt;=5,'[1]Outside Edges'!$Q55="Yes"),"Yes","No")</f>
        <v>Yes</v>
      </c>
      <c r="KC56" s="197" t="str">
        <f>IF(AND((RIGHT($KC$3,2)-'[1]Miter Profiles'!$AC$290-'[1]Outside Edges'!$B55)&gt;=5,'[1]Outside Edges'!$Q55="Yes"),"Yes","No")</f>
        <v>Yes</v>
      </c>
      <c r="KD56" s="201" t="str">
        <f>IF(AND((RIGHT($KD$3,2)-'[1]Miter Profiles'!$AC$291-'[1]Outside Edges'!$B55)&gt;=5,'[1]Outside Edges'!$Q55="Yes"),"Yes","No")</f>
        <v>Yes</v>
      </c>
      <c r="KE56" s="201" t="str">
        <f>IF(AND((RIGHT($KE$3,2)-'[1]Miter Profiles'!$AC$292-'[1]Outside Edges'!$B55)&gt;=5,'[1]Outside Edges'!$Q55="Yes"),"Yes","No")</f>
        <v>Yes</v>
      </c>
      <c r="KF56" s="201" t="str">
        <f>IF(AND((RIGHT($KF$3,2)-'[1]Miter Profiles'!$AC$293-'[1]Outside Edges'!$B55)&gt;=5,'[1]Outside Edges'!$Q55="Yes"),"Yes","No")</f>
        <v>Yes</v>
      </c>
      <c r="KG56" s="197" t="str">
        <f>IF(AND((RIGHT($KG$3,2)-'[1]Miter Profiles'!$AC$294-'[1]Outside Edges'!$B55)&gt;=5,'[1]Outside Edges'!$Q55="Yes"),"Yes","No")</f>
        <v>Yes</v>
      </c>
      <c r="KH56" s="197" t="str">
        <f>IF(AND((RIGHT($KH$3,2)-'[1]Miter Profiles'!$AC$295-'[1]Outside Edges'!$B55)&gt;=5,'[1]Outside Edges'!$Q55="Yes"),"Yes","No")</f>
        <v>Yes</v>
      </c>
      <c r="KI56" s="197" t="str">
        <f>IF(AND((RIGHT($KI$3,2)-'[1]Miter Profiles'!$AC$296-'[1]Outside Edges'!$B55)&gt;=5,'[1]Outside Edges'!$Q55="Yes"),"Yes","No")</f>
        <v>Yes</v>
      </c>
      <c r="KJ56" s="201" t="str">
        <f>IF(AND((RIGHT($KJ$3,2)-'[1]Miter Profiles'!$AC$297-'[1]Outside Edges'!$B55)&gt;=5,'[1]Outside Edges'!$Q55="Yes"),"Yes","No")</f>
        <v>Yes</v>
      </c>
      <c r="KK56" s="201" t="str">
        <f>IF(AND((RIGHT($KK$3,2)-'[1]Miter Profiles'!$AC$298-'[1]Outside Edges'!$B55)&gt;=5,'[1]Outside Edges'!$Q55="Yes"),"Yes","No")</f>
        <v>Yes</v>
      </c>
      <c r="KL56" s="201" t="str">
        <f>IF(AND((RIGHT($KL$3,2)-'[1]Miter Profiles'!$AC$299-'[1]Outside Edges'!$B55)&gt;=5,'[1]Outside Edges'!$Q55="Yes"),"Yes","No")</f>
        <v>Yes</v>
      </c>
      <c r="KM56" s="197" t="str">
        <f>IF(AND((RIGHT($KM$3,2)-'[1]Miter Profiles'!$AC$300-'[1]Outside Edges'!$B55)&gt;=5,'[1]Outside Edges'!$Q55="Yes"),"Yes","No")</f>
        <v>Yes</v>
      </c>
      <c r="KN56" s="197" t="str">
        <f>IF(AND((RIGHT($KN$3,2)-'[1]Miter Profiles'!$AC$301-'[1]Outside Edges'!$B55)&gt;=5,'[1]Outside Edges'!$Q55="Yes"),"Yes","No")</f>
        <v>Yes</v>
      </c>
      <c r="KO56" s="197" t="str">
        <f>IF(AND((RIGHT($KO$3,2)-'[1]Miter Profiles'!$AC$302-'[1]Outside Edges'!$B55)&gt;=5,'[1]Outside Edges'!$Q55="Yes"),"Yes","No")</f>
        <v>Yes</v>
      </c>
      <c r="KP56" s="201" t="str">
        <f>IF(AND((RIGHT($KP$3,2)-'[1]Miter Profiles'!$AC$303-'[1]Outside Edges'!$B55)&gt;=5,'[1]Outside Edges'!$Q55="Yes"),"Yes","No")</f>
        <v>Yes</v>
      </c>
      <c r="KQ56" s="201" t="str">
        <f>IF(AND((RIGHT($KQ$3,2)-'[1]Miter Profiles'!$AC$304-'[1]Outside Edges'!$B55)&gt;=5,'[1]Outside Edges'!$Q55="Yes"),"Yes","No")</f>
        <v>Yes</v>
      </c>
      <c r="KR56" s="201" t="str">
        <f>IF(AND((RIGHT($KR$3,2)-'[1]Miter Profiles'!$AC$305-'[1]Outside Edges'!$B55)&gt;=5,'[1]Outside Edges'!$Q55="Yes"),"Yes","No")</f>
        <v>Yes</v>
      </c>
      <c r="KS56" s="197" t="str">
        <f>IF(AND((RIGHT($KS$3,2)-'[1]Miter Profiles'!$AC$306-'[1]Outside Edges'!$B55)&gt;=5,'[1]Outside Edges'!$Q55="Yes"),"Yes","No")</f>
        <v>Yes</v>
      </c>
      <c r="KT56" s="197" t="str">
        <f>IF(AND((RIGHT($KT$3,2)-'[1]Miter Profiles'!$AC$307-'[1]Outside Edges'!$B55)&gt;=5,'[1]Outside Edges'!$Q55="Yes"),"Yes","No")</f>
        <v>Yes</v>
      </c>
      <c r="KU56" s="197" t="str">
        <f>IF(AND((RIGHT($KU$3,2)-'[1]Miter Profiles'!$AC$308-'[1]Outside Edges'!$B55)&gt;=5,'[1]Outside Edges'!$Q55="Yes"),"Yes","No")</f>
        <v>Yes</v>
      </c>
      <c r="KV56" s="201" t="str">
        <f>IF(AND((RIGHT($KV$3,2)-'[1]Miter Profiles'!$AC$309-'[1]Outside Edges'!$B55)&gt;=5,'[1]Outside Edges'!$Q55="Yes"),"Yes","No")</f>
        <v>Yes</v>
      </c>
      <c r="KW56" s="201" t="str">
        <f>IF(AND((RIGHT($KW$3,2)-'[1]Miter Profiles'!$AC$310-'[1]Outside Edges'!$B55)&gt;=5,'[1]Outside Edges'!$Q55="Yes"),"Yes","No")</f>
        <v>Yes</v>
      </c>
      <c r="KX56" s="201" t="str">
        <f>IF(AND((RIGHT($KX$3,2)-'[1]Miter Profiles'!$AC$311-'[1]Outside Edges'!$B55)&gt;=5,'[1]Outside Edges'!$Q55="Yes"),"Yes","No")</f>
        <v>Yes</v>
      </c>
      <c r="KY56" s="197" t="str">
        <f>IF(AND((RIGHT($KY$3,2)-'[1]Miter Profiles'!$AC$312-'[1]Outside Edges'!$B55)&gt;=5,'[1]Outside Edges'!$Q55="Yes"),"Yes","No")</f>
        <v>Yes</v>
      </c>
      <c r="KZ56" s="197" t="str">
        <f>IF(AND((RIGHT($KZ$3,2)-'[1]Miter Profiles'!$AC$313-'[1]Outside Edges'!$B55)&gt;=5,'[1]Outside Edges'!$Q55="Yes"),"Yes","No")</f>
        <v>Yes</v>
      </c>
      <c r="LA56" s="197" t="str">
        <f>IF(AND((RIGHT($LA$3,2)-'[1]Miter Profiles'!$AC$314-'[1]Outside Edges'!$B55)&gt;=5,'[1]Outside Edges'!$Q55="Yes"),"Yes","No")</f>
        <v>Yes</v>
      </c>
      <c r="LB56" s="201" t="str">
        <f>IF(AND((RIGHT($LB$3,2)-'[1]Miter Profiles'!$AC$315-'[1]Outside Edges'!$B55)&gt;=5,'[1]Outside Edges'!$Q55="Yes"),"Yes","No")</f>
        <v>Yes</v>
      </c>
      <c r="LC56" s="201" t="str">
        <f>IF(AND((RIGHT($LC$3,2)-'[1]Miter Profiles'!$AC$316-'[1]Outside Edges'!$B55)&gt;=5,'[1]Outside Edges'!$Q55="Yes"),"Yes","No")</f>
        <v>Yes</v>
      </c>
      <c r="LD56" s="201" t="str">
        <f>IF(AND((RIGHT($LD$3,2)-'[1]Miter Profiles'!$AC$317-'[1]Outside Edges'!$B55)&gt;=5,'[1]Outside Edges'!$Q55="Yes"),"Yes","No")</f>
        <v>Yes</v>
      </c>
      <c r="LE56" s="201" t="str">
        <f>IF(AND((RIGHT($LE$3,2)-'[1]Miter Profiles'!$AC$318-'[1]Outside Edges'!$B55)&gt;=5,'[1]Outside Edges'!$Q55="Yes"),"Yes","No")</f>
        <v>Yes</v>
      </c>
      <c r="LF56" s="197" t="str">
        <f>IF(AND((RIGHT($LF$3,2)-'[1]Miter Profiles'!$AC$319-'[1]Outside Edges'!$B55)&gt;=5,'[1]Outside Edges'!$Q55="Yes"),"Yes","No")</f>
        <v>Yes</v>
      </c>
      <c r="LG56" s="197" t="str">
        <f>IF(AND((RIGHT($LG$3,2)-'[1]Miter Profiles'!$AC$320-'[1]Outside Edges'!$B55)&gt;=5,'[1]Outside Edges'!$Q55="Yes"),"Yes","No")</f>
        <v>Yes</v>
      </c>
      <c r="LH56" s="197" t="str">
        <f>IF(AND((RIGHT($LH$3,2)-'[1]Miter Profiles'!$AC$321-'[1]Outside Edges'!$B55)&gt;=5,'[1]Outside Edges'!$Q55="Yes"),"Yes","No")</f>
        <v>Yes</v>
      </c>
      <c r="LI56" s="197" t="str">
        <f>IF(AND((RIGHT($LI$3,2)-'[1]Miter Profiles'!$AC$322-'[1]Outside Edges'!$B55)&gt;=5,'[1]Outside Edges'!$Q55="Yes"),"Yes","No")</f>
        <v>Yes</v>
      </c>
      <c r="LJ56" s="201" t="str">
        <f>IF(AND((RIGHT($LJ$3,2)-'[1]Miter Profiles'!$AC$323-'[1]Outside Edges'!$B55)&gt;=5,'[1]Outside Edges'!$Q55="Yes"),"Yes","No")</f>
        <v>Yes</v>
      </c>
      <c r="LK56" s="201" t="str">
        <f>IF(AND((RIGHT($LK$3,2)-'[1]Miter Profiles'!$AC$324-'[1]Outside Edges'!$B55)&gt;=5,'[1]Outside Edges'!$Q55="Yes"),"Yes","No")</f>
        <v>Yes</v>
      </c>
      <c r="LL56" s="201" t="str">
        <f>IF(AND((RIGHT($LL$3,2)-'[1]Miter Profiles'!$AC$325-'[1]Outside Edges'!$B55)&gt;=5,'[1]Outside Edges'!$Q55="Yes"),"Yes","No")</f>
        <v>Yes</v>
      </c>
      <c r="LM56" s="197" t="str">
        <f>IF(AND((RIGHT($LM$3,2)-'[1]Miter Profiles'!$AC$326-'[1]Outside Edges'!$B55)&gt;=5,'[1]Outside Edges'!$Q55="Yes"),"Yes","No")</f>
        <v>Yes</v>
      </c>
      <c r="LN56" s="197" t="str">
        <f>IF(AND((RIGHT($LN$3,2)-'[1]Miter Profiles'!$AC$327-'[1]Outside Edges'!$B55)&gt;=5,'[1]Outside Edges'!$Q55="Yes"),"Yes","No")</f>
        <v>Yes</v>
      </c>
      <c r="LO56" s="197" t="str">
        <f>IF(AND((RIGHT($LO$3,2)-'[1]Miter Profiles'!$AC$328-'[1]Outside Edges'!$B55)&gt;=5,'[1]Outside Edges'!$Q55="Yes"),"Yes","No")</f>
        <v>Yes</v>
      </c>
      <c r="LP56" s="201" t="str">
        <f>IF(AND((RIGHT($LP$3,2)-'[1]Miter Profiles'!$AC$329-'[1]Outside Edges'!$B55)&gt;=5,'[1]Outside Edges'!$Q55="Yes"),"Yes","No")</f>
        <v>Yes</v>
      </c>
      <c r="LQ56" s="201" t="str">
        <f>IF(AND((RIGHT($LQ$3,2)-'[1]Miter Profiles'!$AC$330-'[1]Outside Edges'!$B55)&gt;=5,'[1]Outside Edges'!$Q55="Yes"),"Yes","No")</f>
        <v>Yes</v>
      </c>
      <c r="LR56" s="201" t="str">
        <f>IF(AND((RIGHT($LR$3,2)-'[1]Miter Profiles'!$AC$331-'[1]Outside Edges'!$B55)&gt;=5,'[1]Outside Edges'!$Q55="Yes"),"Yes","No")</f>
        <v>Yes</v>
      </c>
      <c r="LS56" s="197" t="str">
        <f>IF(AND((RIGHT($LS$3,2)-'[1]Miter Profiles'!$AC$332-'[1]Outside Edges'!$B55)&gt;=5,'[1]Outside Edges'!$Q55="Yes"),"Yes","No")</f>
        <v>Yes</v>
      </c>
      <c r="LT56" s="197" t="str">
        <f>IF(AND((RIGHT($LT$3,2)-'[1]Miter Profiles'!$AC$333-'[1]Outside Edges'!$B55)&gt;=5,'[1]Outside Edges'!$Q55="Yes"),"Yes","No")</f>
        <v>Yes</v>
      </c>
      <c r="LU56" s="197" t="str">
        <f>IF(AND((RIGHT($LU$3,2)-'[1]Miter Profiles'!$AC$334-'[1]Outside Edges'!$B55)&gt;=5,'[1]Outside Edges'!$Q55="Yes"),"Yes","No")</f>
        <v>Yes</v>
      </c>
      <c r="LV56" s="201" t="str">
        <f>IF(AND((RIGHT($LV$3,2)-'[1]Miter Profiles'!$AC$335-'[1]Outside Edges'!$B55)&gt;=5,'[1]Outside Edges'!$Q55="Yes"),"Yes","No")</f>
        <v>Yes</v>
      </c>
      <c r="LW56" s="201" t="str">
        <f>IF(AND((RIGHT($LW$3,2)-'[1]Miter Profiles'!$AC$336-'[1]Outside Edges'!$B55)&gt;=5,'[1]Outside Edges'!$Q55="Yes"),"Yes","No")</f>
        <v>Yes</v>
      </c>
      <c r="LX56" s="201" t="str">
        <f>IF(AND((RIGHT($LX$3,2)-'[1]Miter Profiles'!$AC$337-'[1]Outside Edges'!$B55)&gt;=5,'[1]Outside Edges'!$Q55="Yes"),"Yes","No")</f>
        <v>Yes</v>
      </c>
      <c r="LY56" s="197" t="str">
        <f>IF(AND((RIGHT($LY$3,2)-'[1]Miter Profiles'!$AC$338-'[1]Outside Edges'!$B55)&gt;=5,'[1]Outside Edges'!$Q55="Yes"),"Yes","No")</f>
        <v>Yes</v>
      </c>
      <c r="LZ56" s="197" t="str">
        <f>IF(AND((RIGHT($LZ$3,2)-'[1]Miter Profiles'!$AC$339-'[1]Outside Edges'!$B55)&gt;=5,'[1]Outside Edges'!$Q55="Yes"),"Yes","No")</f>
        <v>Yes</v>
      </c>
      <c r="MA56" s="197" t="str">
        <f>IF(AND((RIGHT($MA$3,2)-'[1]Miter Profiles'!$AC$340-'[1]Outside Edges'!$B55)&gt;=5,'[1]Outside Edges'!$Q55="Yes"),"Yes","No")</f>
        <v>Yes</v>
      </c>
      <c r="MB56" s="201" t="str">
        <f>IF(AND((RIGHT($MB$3,2)-'[1]Miter Profiles'!$AC$341-'[1]Outside Edges'!$B55)&gt;=5,'[1]Outside Edges'!$Q55="Yes"),"Yes","No")</f>
        <v>Yes</v>
      </c>
      <c r="MC56" s="201" t="str">
        <f>IF(AND((RIGHT($MC$3,2)-'[1]Miter Profiles'!$AC$342-'[1]Outside Edges'!$B55)&gt;=5,'[1]Outside Edges'!$Q55="Yes"),"Yes","No")</f>
        <v>Yes</v>
      </c>
      <c r="MD56" s="201" t="str">
        <f>IF(AND((RIGHT($MD$3,2)-'[1]Miter Profiles'!$AC$343-'[1]Outside Edges'!$B55)&gt;=5,'[1]Outside Edges'!$Q55="Yes"),"Yes","No")</f>
        <v>Yes</v>
      </c>
      <c r="ME56" s="197" t="str">
        <f>IF(AND((RIGHT($ME$3,2)-'[1]Miter Profiles'!$AC$344-'[1]Outside Edges'!$B55)&gt;=5,'[1]Outside Edges'!$Q55="Yes"),"Yes","No")</f>
        <v>Yes</v>
      </c>
      <c r="MF56" s="197" t="str">
        <f>IF(AND((RIGHT($MF$3,2)-'[1]Miter Profiles'!$AC$345-'[1]Outside Edges'!$B55)&gt;=5,'[1]Outside Edges'!$Q55="Yes"),"Yes","No")</f>
        <v>Yes</v>
      </c>
      <c r="MG56" s="197" t="str">
        <f>IF(AND((RIGHT($MG$3,2)-'[1]Miter Profiles'!$AC$346-'[1]Outside Edges'!$B55)&gt;=5,'[1]Outside Edges'!$Q55="Yes"),"Yes","No")</f>
        <v>Yes</v>
      </c>
      <c r="MH56" s="201" t="str">
        <f>IF(AND((RIGHT($MH$3,2)-'[1]Miter Profiles'!$AC$347-'[1]Outside Edges'!$B55)&gt;=5,'[1]Outside Edges'!$Q55="Yes"),"Yes","No")</f>
        <v>Yes</v>
      </c>
      <c r="MI56" s="201" t="str">
        <f>IF(AND((RIGHT($MI$3,2)-'[1]Miter Profiles'!$AC$348-'[1]Outside Edges'!$B55)&gt;=5,'[1]Outside Edges'!$Q55="Yes"),"Yes","No")</f>
        <v>Yes</v>
      </c>
      <c r="MJ56" s="201" t="str">
        <f>IF(AND((RIGHT($MJ$3,2)-'[1]Miter Profiles'!$AC$349-'[1]Outside Edges'!$B55)&gt;=5,'[1]Outside Edges'!$Q55="Yes"),"Yes","No")</f>
        <v>Yes</v>
      </c>
      <c r="MK56" s="197" t="str">
        <f>IF(AND((RIGHT($MK$3,2)-'[1]Miter Profiles'!$AC$350-'[1]Outside Edges'!$B55)&gt;=5,'[1]Outside Edges'!$Q55="Yes"),"Yes","No")</f>
        <v>Yes</v>
      </c>
      <c r="ML56" s="197" t="str">
        <f>IF(AND((RIGHT($ML$3,2)-'[1]Miter Profiles'!$AC$351-'[1]Outside Edges'!$B55)&gt;=5,'[1]Outside Edges'!$Q55="Yes"),"Yes","No")</f>
        <v>Yes</v>
      </c>
      <c r="MM56" s="197" t="str">
        <f>IF(AND((RIGHT($MM$3,2)-'[1]Miter Profiles'!$AC$352-'[1]Outside Edges'!$B55)&gt;=5,'[1]Outside Edges'!$Q55="Yes"),"Yes","No")</f>
        <v>Yes</v>
      </c>
      <c r="MN56" s="201" t="str">
        <f>IF(AND((RIGHT($MK$3,2)-'[1]Miter Profiles'!$AC$353-'[1]Outside Edges'!$B55)&gt;=5,'[1]Outside Edges'!$Q55="Yes"),"Yes","No")</f>
        <v>Yes</v>
      </c>
      <c r="MO56" s="201" t="str">
        <f>IF(AND((RIGHT($ML$3,2)-'[1]Miter Profiles'!$AC$354-'[1]Outside Edges'!$B55)&gt;=5,'[1]Outside Edges'!$Q55="Yes"),"Yes","No")</f>
        <v>Yes</v>
      </c>
      <c r="MP56" s="201" t="str">
        <f>IF(AND((RIGHT($MM$3,2)-'[1]Miter Profiles'!$AC$355-'[1]Outside Edges'!$B55)&gt;=5,'[1]Outside Edges'!$Q55="Yes"),"Yes","No")</f>
        <v>Yes</v>
      </c>
      <c r="MQ56" s="197" t="str">
        <f>IF(AND((RIGHT($MK$3,2)-'[1]Miter Profiles'!$AC$356-'[1]Outside Edges'!$B55)&gt;=5,'[1]Outside Edges'!$Q55="Yes"),"Yes","No")</f>
        <v>Yes</v>
      </c>
      <c r="MR56" s="197" t="str">
        <f>IF(AND((RIGHT($ML$3,2)-'[1]Miter Profiles'!$AC$357-'[1]Outside Edges'!$B55)&gt;=5,'[1]Outside Edges'!$Q55="Yes"),"Yes","No")</f>
        <v>Yes</v>
      </c>
      <c r="MS56" s="197" t="str">
        <f>IF(AND((RIGHT($MM$3,2)-'[1]Miter Profiles'!$AC$358-'[1]Outside Edges'!$B55)&gt;=5,'[1]Outside Edges'!$Q55="Yes"),"Yes","No")</f>
        <v>Yes</v>
      </c>
      <c r="MT56" s="201" t="str">
        <f>IF(AND((RIGHT($MK$3,2)-'[1]Miter Profiles'!$AC$359-'[1]Outside Edges'!$B55)&gt;=5,'[1]Outside Edges'!$Q55="Yes"),"Yes","No")</f>
        <v>Yes</v>
      </c>
      <c r="MU56" s="201" t="str">
        <f>IF(AND((RIGHT($ML$3,2)-'[1]Miter Profiles'!$AC$360-'[1]Outside Edges'!$B55)&gt;=5,'[1]Outside Edges'!$Q55="Yes"),"Yes","No")</f>
        <v>Yes</v>
      </c>
      <c r="MV56" s="201" t="str">
        <f>IF(AND((RIGHT($MM$3,2)-'[1]Miter Profiles'!$AC$361-'[1]Outside Edges'!$B55)&gt;=5,'[1]Outside Edges'!$Q55="Yes"),"Yes","No")</f>
        <v>Yes</v>
      </c>
    </row>
    <row r="57" spans="1:360" ht="15.75" customHeight="1" thickBot="1" x14ac:dyDescent="0.25">
      <c r="A57" s="371" t="str">
        <f>IF('[1]Outside Edges'!$A56&lt;&gt;"",'[1]Outside Edges'!$A56,"")</f>
        <v>D54</v>
      </c>
      <c r="B57" s="7" t="str">
        <f>IF(AND((RIGHT($B$3,2)-'[1]Miter Profiles'!$AC$3-'[1]Outside Edges'!$B56)&gt;=5,'[1]Outside Edges'!$Q56="Yes"),"Yes","No")</f>
        <v>Yes</v>
      </c>
      <c r="C57" s="7" t="str">
        <f>IF(AND((RIGHT($C$3,2)-'[1]Miter Profiles'!$AC$4-'[1]Outside Edges'!$B56)&gt;=5,'[1]Outside Edges'!$Q56="Yes"),"Yes","No")</f>
        <v>Yes</v>
      </c>
      <c r="D57" s="63" t="str">
        <f>IF(AND((RIGHT($D$3,2)-'[1]Miter Profiles'!$AC$5-'[1]Outside Edges'!$B56)&gt;=5,'[1]Outside Edges'!$Q56="Yes"),"Yes","No")</f>
        <v>Yes</v>
      </c>
      <c r="E57" s="64" t="str">
        <f>IF(AND((RIGHT($E$3,2)-'[1]Miter Profiles'!$AC$6-'[1]Outside Edges'!$B56)&gt;=5,'[1]Outside Edges'!$Q56="Yes"),"Yes","No")</f>
        <v>Yes</v>
      </c>
      <c r="F57" s="8" t="str">
        <f>IF(AND((RIGHT($F$3,2)-'[1]Miter Profiles'!$AC$7-'[1]Outside Edges'!$B56)&gt;=5,'[1]Outside Edges'!$Q56="Yes"),"Yes","No")</f>
        <v>Yes</v>
      </c>
      <c r="G57" s="65" t="str">
        <f>IF(AND((RIGHT($G$3,2)-'[1]Miter Profiles'!$AC$8-'[1]Outside Edges'!$B56)&gt;=5,'[1]Outside Edges'!$Q56="Yes"),"Yes","No")</f>
        <v>Yes</v>
      </c>
      <c r="H57" s="7" t="str">
        <f>IF(AND((RIGHT($H$3,2)-'[1]Miter Profiles'!$AC$9-'[1]Outside Edges'!$B56)&gt;=5,'[1]Outside Edges'!$Q56="Yes"),"Yes","No")</f>
        <v>Yes</v>
      </c>
      <c r="I57" s="7" t="str">
        <f>IF(AND((RIGHT($I$3,2)-'[1]Miter Profiles'!$AC$10-'[1]Outside Edges'!$B56)&gt;=5,'[1]Outside Edges'!$Q56="Yes"),"Yes","No")</f>
        <v>Yes</v>
      </c>
      <c r="J57" s="63" t="str">
        <f>IF(AND((RIGHT($J$3,2)-'[1]Miter Profiles'!$AC$11-'[1]Outside Edges'!$B56)&gt;=5,'[1]Outside Edges'!$Q56="Yes"),"Yes","No")</f>
        <v>Yes</v>
      </c>
      <c r="K57" s="64" t="str">
        <f>IF(AND((RIGHT($K$3,2)-'[1]Miter Profiles'!$AC$12-'[1]Outside Edges'!$B56)&gt;=5,'[1]Outside Edges'!$Q56="Yes"),"Yes","No")</f>
        <v>Yes</v>
      </c>
      <c r="L57" s="8" t="str">
        <f>IF(AND((RIGHT($L$3,2)-'[1]Miter Profiles'!$AC$13-'[1]Outside Edges'!$B56)&gt;=5,'[1]Outside Edges'!$Q56="Yes"),"Yes","No")</f>
        <v>Yes</v>
      </c>
      <c r="M57" s="65" t="str">
        <f>IF(AND((RIGHT($M$3,2)-'[1]Miter Profiles'!$AC$14-'[1]Outside Edges'!$B56)&gt;=5,'[1]Outside Edges'!$Q56="Yes"),"Yes","No")</f>
        <v>Yes</v>
      </c>
      <c r="N57" s="7" t="str">
        <f>IF(AND((RIGHT($N$3,2)-'[1]Miter Profiles'!$AC$15-'[1]Outside Edges'!$B56)&gt;=4,'[1]Outside Edges'!$Q56="Yes"),"Yes","No")</f>
        <v>No</v>
      </c>
      <c r="O57" s="7" t="str">
        <f>IF(AND((RIGHT($O$3,2)-'[1]Miter Profiles'!$AC$16-'[1]Outside Edges'!$B56)&gt;=5,'[1]Outside Edges'!$Q56="Yes"),"Yes","No")</f>
        <v>Yes</v>
      </c>
      <c r="P57" s="63" t="str">
        <f>IF(AND((RIGHT($P$3,2)-'[1]Miter Profiles'!$AC$17-'[1]Outside Edges'!$B56)&gt;=5,'[1]Outside Edges'!$Q56="Yes"),"Yes","No")</f>
        <v>Yes</v>
      </c>
      <c r="Q57" s="64" t="str">
        <f>IF(AND((RIGHT($Q$3,2)-'[1]Miter Profiles'!$AC$18-'[1]Outside Edges'!$B56)&gt;=5,'[1]Outside Edges'!$Q56="Yes"),"Yes","No")</f>
        <v>No</v>
      </c>
      <c r="R57" s="8" t="str">
        <f>IF(AND((RIGHT($R$3,2)-'[1]Miter Profiles'!$AC$19-'[1]Outside Edges'!$B56)&gt;=5,'[1]Outside Edges'!$Q56="Yes"),"Yes","No")</f>
        <v>Yes</v>
      </c>
      <c r="S57" s="65" t="str">
        <f>IF(AND((RIGHT($S$3,2)-'[1]Miter Profiles'!$AC$20-'[1]Outside Edges'!$B56)&gt;=5,'[1]Outside Edges'!$Q56="Yes"),"Yes","No")</f>
        <v>Yes</v>
      </c>
      <c r="T57" s="7" t="str">
        <f>IF(AND((RIGHT($T$3,2)-'[1]Miter Profiles'!$AC$21-'[1]Outside Edges'!$B56)&gt;=5,'[1]Outside Edges'!$Q56="Yes"),"Yes","No")</f>
        <v>Yes</v>
      </c>
      <c r="U57" s="7" t="str">
        <f>IF(AND((RIGHT($U$3,2)-'[1]Miter Profiles'!$AC$22-'[1]Outside Edges'!$B56)&gt;=5,'[1]Outside Edges'!$Q56="Yes"),"Yes","No")</f>
        <v>Yes</v>
      </c>
      <c r="V57" s="63" t="str">
        <f>IF(AND((RIGHT($V$3,2)-'[1]Miter Profiles'!$AC$23-'[1]Outside Edges'!$B56)&gt;=5,'[1]Outside Edges'!$Q56="Yes"),"Yes","No")</f>
        <v>Yes</v>
      </c>
      <c r="W57" s="64" t="str">
        <f>IF(AND((RIGHT($W$3,2)-'[1]Miter Profiles'!$AC$24-'[1]Outside Edges'!$B56)&gt;=5,'[1]Outside Edges'!$Q56="Yes"),"Yes","No")</f>
        <v>No</v>
      </c>
      <c r="X57" s="8" t="str">
        <f>IF(AND((RIGHT($X$3,2)-'[1]Miter Profiles'!$AC$25-'[1]Outside Edges'!$B56)&gt;=5,'[1]Outside Edges'!$Q56="Yes"),"Yes","No")</f>
        <v>Yes</v>
      </c>
      <c r="Y57" s="65" t="str">
        <f>IF(AND((RIGHT($Y$3,2)-'[1]Miter Profiles'!$AC$26-'[1]Outside Edges'!$B56)&gt;=5,'[1]Outside Edges'!$Q56="Yes"),"Yes","No")</f>
        <v>Yes</v>
      </c>
      <c r="Z57" s="7" t="str">
        <f>IF(AND((RIGHT($Z$3,2)-'[1]Miter Profiles'!$AC$27-'[1]Outside Edges'!$B56)&gt;=5,'[1]Outside Edges'!$Q56="Yes"),"Yes","No")</f>
        <v>Yes</v>
      </c>
      <c r="AA57" s="7" t="str">
        <f>IF(AND((RIGHT($AA$3,2)-'[1]Miter Profiles'!$AC$28-'[1]Outside Edges'!$B56)&gt;=5,'[1]Outside Edges'!$Q56="Yes"),"Yes","No")</f>
        <v>Yes</v>
      </c>
      <c r="AB57" s="63" t="str">
        <f>IF(AND((RIGHT($AB$3,2)-'[1]Miter Profiles'!$AC$29-'[1]Outside Edges'!$B56)&gt;=5,'[1]Outside Edges'!$Q56="Yes"),"Yes","No")</f>
        <v>Yes</v>
      </c>
      <c r="AC57" s="64" t="str">
        <f>IF(AND((RIGHT($AC$3,2)-'[1]Miter Profiles'!$AC$30-'[1]Outside Edges'!$B56)&gt;=5,'[1]Outside Edges'!$Q56="Yes"),"Yes","No")</f>
        <v>Yes</v>
      </c>
      <c r="AD57" s="8" t="str">
        <f>IF(AND((RIGHT($AD$3,2)-'[1]Miter Profiles'!$AC$31-'[1]Outside Edges'!$B56)&gt;=5,'[1]Outside Edges'!$Q56="Yes"),"Yes","No")</f>
        <v>Yes</v>
      </c>
      <c r="AE57" s="65" t="str">
        <f>IF(AND((RIGHT($AE$3,2)-'[1]Miter Profiles'!$AC$32-'[1]Outside Edges'!$B56)&gt;=5,'[1]Outside Edges'!$Q56="Yes"),"Yes","No")</f>
        <v>Yes</v>
      </c>
      <c r="AF57" s="7" t="str">
        <f>IF(AND((RIGHT($AF$3,2)-'[1]Miter Profiles'!$AC$33-'[1]Outside Edges'!$B56)&gt;=5,'[1]Outside Edges'!$Q56="Yes"),"Yes","No")</f>
        <v>Yes</v>
      </c>
      <c r="AG57" s="7" t="str">
        <f>IF(AND((RIGHT($AG$3,2)-'[1]Miter Profiles'!$AC$34-'[1]Outside Edges'!$B56)&gt;=5,'[1]Outside Edges'!$Q56="Yes"),"Yes","No")</f>
        <v>Yes</v>
      </c>
      <c r="AH57" s="63" t="str">
        <f>IF(AND((RIGHT($AH$3,2)-'[1]Miter Profiles'!$AC$35-'[1]Outside Edges'!$B56)&gt;=5,'[1]Outside Edges'!$Q56="Yes"),"Yes","No")</f>
        <v>Yes</v>
      </c>
      <c r="AI57" s="64" t="str">
        <f>IF(AND((RIGHT($AI$3,2)-'[1]Miter Profiles'!$AC$36-'[1]Outside Edges'!$B56)&gt;=5,'[1]Outside Edges'!$Q56="Yes"),"Yes","No")</f>
        <v>Yes</v>
      </c>
      <c r="AJ57" s="8" t="str">
        <f>IF(AND((RIGHT($AJ$3,2)-'[1]Miter Profiles'!$AC$37-'[1]Outside Edges'!$B56)&gt;=5,'[1]Outside Edges'!$Q56="Yes"),"Yes","No")</f>
        <v>Yes</v>
      </c>
      <c r="AK57" s="65" t="str">
        <f>IF(AND((RIGHT($AK$3,2)-'[1]Miter Profiles'!$AC$38-'[1]Outside Edges'!$B56)&gt;=5,'[1]Outside Edges'!$Q56="Yes"),"Yes","No")</f>
        <v>Yes</v>
      </c>
      <c r="AL57" s="7" t="str">
        <f>IF(AND((RIGHT($AL$3,2)-'[1]Miter Profiles'!$AC$39-'[1]Outside Edges'!$B56)&gt;=5,'[1]Outside Edges'!$Q56="Yes"),"Yes","No")</f>
        <v>Yes</v>
      </c>
      <c r="AM57" s="7" t="str">
        <f>IF(AND((RIGHT($AM$3,2)-'[1]Miter Profiles'!$AC$40-'[1]Outside Edges'!$B56)&gt;=5,'[1]Outside Edges'!$Q56="Yes"),"Yes","No")</f>
        <v>Yes</v>
      </c>
      <c r="AN57" s="63" t="str">
        <f>IF(AND((RIGHT($AN$3,2)-'[1]Miter Profiles'!$AC$41-'[1]Outside Edges'!$B56)&gt;=5,'[1]Outside Edges'!$Q56="Yes"),"Yes","No")</f>
        <v>Yes</v>
      </c>
      <c r="AO57" s="64" t="str">
        <f>IF(AND((RIGHT($AO$3,2)-'[1]Miter Profiles'!$AC$42-'[1]Outside Edges'!$B56)&gt;=5,'[1]Outside Edges'!$Q56="Yes"),"Yes","No")</f>
        <v>Yes</v>
      </c>
      <c r="AP57" s="8" t="str">
        <f>IF(AND((RIGHT($AP$3,2)-'[1]Miter Profiles'!$AC$43-'[1]Outside Edges'!$B56)&gt;=5,'[1]Outside Edges'!$Q56="Yes"),"Yes","No")</f>
        <v>Yes</v>
      </c>
      <c r="AQ57" s="65" t="str">
        <f>IF(AND((RIGHT($AQ$3,2)-'[1]Miter Profiles'!$AC$44-'[1]Outside Edges'!$B56)&gt;=5,'[1]Outside Edges'!$Q56="Yes"),"Yes","No")</f>
        <v>Yes</v>
      </c>
      <c r="AR57" s="7" t="str">
        <f>IF(AND((RIGHT($AR$3,2)-'[1]Miter Profiles'!$AC$45-'[1]Outside Edges'!$B56)&gt;=5,'[1]Outside Edges'!$Q56="Yes"),"Yes","No")</f>
        <v>Yes</v>
      </c>
      <c r="AS57" s="7" t="str">
        <f>IF(AND((RIGHT($AS$3,2)-'[1]Miter Profiles'!$AC$46-'[1]Outside Edges'!$B56)&gt;=5,'[1]Outside Edges'!$Q56="Yes"),"Yes","No")</f>
        <v>Yes</v>
      </c>
      <c r="AT57" s="63" t="str">
        <f>IF(AND((RIGHT($AT$3,2)-'[1]Miter Profiles'!$AC$47-'[1]Outside Edges'!$B56)&gt;=5,'[1]Outside Edges'!$Q56="Yes"),"Yes","No")</f>
        <v>Yes</v>
      </c>
      <c r="AU57" s="64" t="str">
        <f>IF(AND((RIGHT($AU$3,2)-'[1]Miter Profiles'!$AC$48-'[1]Outside Edges'!$B56)&gt;=5,'[1]Outside Edges'!$Q56="Yes"),"Yes","No")</f>
        <v>Yes</v>
      </c>
      <c r="AV57" s="8" t="str">
        <f>IF(AND((RIGHT($AV$3,2)-'[1]Miter Profiles'!$AC$49-'[1]Outside Edges'!$B56)&gt;=5,'[1]Outside Edges'!$Q56="Yes"),"Yes","No")</f>
        <v>Yes</v>
      </c>
      <c r="AW57" s="65" t="str">
        <f>IF(AND((RIGHT($AW$3,2)-'[1]Miter Profiles'!$AC$50-'[1]Outside Edges'!$B56)&gt;=5,'[1]Outside Edges'!$Q56="Yes"),"Yes","No")</f>
        <v>Yes</v>
      </c>
      <c r="AX57" s="7" t="str">
        <f>IF(AND((RIGHT($AX$3,2)-'[1]Miter Profiles'!$AC$51-'[1]Outside Edges'!$B56)&gt;=5,'[1]Outside Edges'!$Q56="Yes"),"Yes","No")</f>
        <v>Yes</v>
      </c>
      <c r="AY57" s="7" t="str">
        <f>IF(AND((RIGHT($AY$3,2)-'[1]Miter Profiles'!$AC$52-'[1]Outside Edges'!$B56)&gt;=5,'[1]Outside Edges'!$Q56="Yes"),"Yes","No")</f>
        <v>Yes</v>
      </c>
      <c r="AZ57" s="63" t="str">
        <f>IF(AND((RIGHT($AZ$3,2)-'[1]Miter Profiles'!$AC$53-'[1]Outside Edges'!$B56)&gt;=5,'[1]Outside Edges'!$Q56="Yes"),"Yes","No")</f>
        <v>Yes</v>
      </c>
      <c r="BA57" s="64" t="str">
        <f>IF(AND((RIGHT($BA$3,2)-'[1]Miter Profiles'!$AC$54-'[1]Outside Edges'!$B56)&gt;=5,'[1]Outside Edges'!$Q56="Yes"),"Yes","No")</f>
        <v>Yes</v>
      </c>
      <c r="BB57" s="8" t="str">
        <f>IF(AND((RIGHT($BB$3,2)-'[1]Miter Profiles'!$AC$55-'[1]Outside Edges'!$B56)&gt;=5,'[1]Outside Edges'!$Q56="Yes"),"Yes","No")</f>
        <v>Yes</v>
      </c>
      <c r="BC57" s="65" t="str">
        <f>IF(AND((RIGHT($BC$3,2)-'[1]Miter Profiles'!$AC$56-'[1]Outside Edges'!$B56)&gt;=5,'[1]Outside Edges'!$Q56="Yes"),"Yes","No")</f>
        <v>Yes</v>
      </c>
      <c r="BD57" s="7" t="str">
        <f>IF(AND((RIGHT($BD$3,2)-'[1]Miter Profiles'!$AC$57-'[1]Outside Edges'!$B56)&gt;=5,'[1]Outside Edges'!$Q56="Yes"),"Yes","No")</f>
        <v>Yes</v>
      </c>
      <c r="BE57" s="7" t="str">
        <f>IF(AND((RIGHT($BE$3,2)-'[1]Miter Profiles'!$AC$58-'[1]Outside Edges'!$B56)&gt;=5,'[1]Outside Edges'!$Q56="Yes"),"Yes","No")</f>
        <v>Yes</v>
      </c>
      <c r="BF57" s="63" t="str">
        <f>IF(AND((RIGHT($BF$3,2)-'[1]Miter Profiles'!$AC$59-'[1]Outside Edges'!$B56)&gt;=5,'[1]Outside Edges'!$Q56="Yes"),"Yes","No")</f>
        <v>Yes</v>
      </c>
      <c r="BG57" s="64" t="str">
        <f>IF(AND((RIGHT($BG$3,2)-'[1]Miter Profiles'!$AC$60-'[1]Outside Edges'!$B56)&gt;=5,'[1]Outside Edges'!$Q56="Yes"),"Yes","No")</f>
        <v>Yes</v>
      </c>
      <c r="BH57" s="8" t="str">
        <f>IF(AND((RIGHT($BH$3,2)-'[1]Miter Profiles'!$AC$61-'[1]Outside Edges'!$B56)&gt;=5,'[1]Outside Edges'!$Q56="Yes"),"Yes","No")</f>
        <v>Yes</v>
      </c>
      <c r="BI57" s="65" t="str">
        <f>IF(AND((RIGHT($BI$3,2)-'[1]Miter Profiles'!$AC$62-'[1]Outside Edges'!$B56)&gt;=5,'[1]Outside Edges'!$Q56="Yes"),"Yes","No")</f>
        <v>Yes</v>
      </c>
      <c r="BJ57" s="7" t="str">
        <f>IF(AND((RIGHT($BJ$3,2)-'[1]Miter Profiles'!$AC$63-'[1]Outside Edges'!$B56)&gt;=5,'[1]Outside Edges'!$Q56="Yes"),"Yes","No")</f>
        <v>Yes</v>
      </c>
      <c r="BK57" s="7" t="str">
        <f>IF(AND((RIGHT($BK$3,2)-'[1]Miter Profiles'!$AC$64-'[1]Outside Edges'!$B56)&gt;=5,'[1]Outside Edges'!$Q56="Yes"),"Yes","No")</f>
        <v>Yes</v>
      </c>
      <c r="BL57" s="63" t="str">
        <f>IF(AND((RIGHT($BL$3,2)-'[1]Miter Profiles'!$AC$65-'[1]Outside Edges'!$B56)&gt;=5,'[1]Outside Edges'!$Q56="Yes"),"Yes","No")</f>
        <v>Yes</v>
      </c>
      <c r="BM57" s="64" t="str">
        <f>IF(AND((RIGHT($BM$3,2)-'[1]Miter Profiles'!$AC$66-'[1]Outside Edges'!$B56)&gt;=5,'[1]Outside Edges'!$Q56="Yes"),"Yes","No")</f>
        <v>Yes</v>
      </c>
      <c r="BN57" s="8" t="str">
        <f>IF(AND((RIGHT($BN$3,2)-'[1]Miter Profiles'!$AC$67-'[1]Outside Edges'!$B56)&gt;=5,'[1]Outside Edges'!$Q56="Yes"),"Yes","No")</f>
        <v>Yes</v>
      </c>
      <c r="BO57" s="65" t="str">
        <f>IF(AND((RIGHT($BO$3,2)-'[1]Miter Profiles'!$AC$68-'[1]Outside Edges'!$B56)&gt;=5,'[1]Outside Edges'!$Q56="Yes"),"Yes","No")</f>
        <v>Yes</v>
      </c>
      <c r="BP57" s="7" t="str">
        <f>IF(AND((RIGHT($BP$3,2)-'[1]Miter Profiles'!$AC$69-'[1]Outside Edges'!$B56)&gt;=5,'[1]Outside Edges'!$Q56="Yes"),"Yes","No")</f>
        <v>Yes</v>
      </c>
      <c r="BQ57" s="7" t="str">
        <f>IF(AND((RIGHT($BQ$3,2)-'[1]Miter Profiles'!$AC$70-'[1]Outside Edges'!$B56)&gt;=5,'[1]Outside Edges'!$Q56="Yes"),"Yes","No")</f>
        <v>Yes</v>
      </c>
      <c r="BR57" s="63" t="str">
        <f>IF(AND((RIGHT($BR$3,2)-'[1]Miter Profiles'!$AC$71-'[1]Outside Edges'!$B56)&gt;=5,'[1]Outside Edges'!$Q56="Yes"),"Yes","No")</f>
        <v>Yes</v>
      </c>
      <c r="BS57" s="64" t="str">
        <f>IF(AND((RIGHT($BS$3,2)-'[1]Miter Profiles'!$AC$72-'[1]Outside Edges'!$B56)&gt;=5,'[1]Outside Edges'!$Q56="Yes"),"Yes","No")</f>
        <v>Yes</v>
      </c>
      <c r="BT57" s="8" t="str">
        <f>IF(AND((RIGHT($BT$3,2)-'[1]Miter Profiles'!$AC$73-'[1]Outside Edges'!$B56)&gt;=5,'[1]Outside Edges'!$Q56="Yes"),"Yes","No")</f>
        <v>Yes</v>
      </c>
      <c r="BU57" s="65" t="str">
        <f>IF(AND((RIGHT($BU$3,2)-'[1]Miter Profiles'!$AC$74-'[1]Outside Edges'!$B56)&gt;=5,'[1]Outside Edges'!$Q56="Yes"),"Yes","No")</f>
        <v>Yes</v>
      </c>
      <c r="BV57" s="7" t="str">
        <f>IF(AND((RIGHT($BV$3,2)-'[1]Miter Profiles'!$AC$75-'[1]Outside Edges'!$B56)&gt;=5,'[1]Outside Edges'!$Q56="Yes"),"Yes","No")</f>
        <v>Yes</v>
      </c>
      <c r="BW57" s="7" t="str">
        <f>IF(AND((RIGHT($BW$3,2)-'[1]Miter Profiles'!$AC$76-'[1]Outside Edges'!$B56)&gt;=5,'[1]Outside Edges'!$Q56="Yes"),"Yes","No")</f>
        <v>Yes</v>
      </c>
      <c r="BX57" s="63" t="str">
        <f>IF(AND((RIGHT($BX$3,2)-'[1]Miter Profiles'!$AC$77-'[1]Outside Edges'!$B56)&gt;=5,'[1]Outside Edges'!$Q56="Yes"),"Yes","No")</f>
        <v>Yes</v>
      </c>
      <c r="BY57" s="64" t="str">
        <f>IF(AND((RIGHT($BY$3,2)-'[1]Miter Profiles'!$AC$78-'[1]Outside Edges'!$B56)&gt;=5,'[1]Outside Edges'!$Q56="Yes"),"Yes","No")</f>
        <v>Yes</v>
      </c>
      <c r="BZ57" s="8" t="str">
        <f>IF(AND((RIGHT($BZ$3,2)-'[1]Miter Profiles'!$AC$79-'[1]Outside Edges'!$B56)&gt;=5,'[1]Outside Edges'!$Q56="Yes"),"Yes","No")</f>
        <v>Yes</v>
      </c>
      <c r="CA57" s="65" t="str">
        <f>IF(AND((RIGHT($CA$3,2)-'[1]Miter Profiles'!$AC$80-'[1]Outside Edges'!$B56)&gt;=5,'[1]Outside Edges'!$Q56="Yes"),"Yes","No")</f>
        <v>Yes</v>
      </c>
      <c r="CB57" s="7" t="str">
        <f>IF(AND((RIGHT($CB$3,2)-'[1]Miter Profiles'!$AC$81-'[1]Outside Edges'!$B56)&gt;=5,'[1]Outside Edges'!$Q56="Yes"),"Yes","No")</f>
        <v>Yes</v>
      </c>
      <c r="CC57" s="7" t="str">
        <f>IF(AND((RIGHT($CC$3,2)-'[1]Miter Profiles'!$AC$82-'[1]Outside Edges'!$B56)&gt;=5,'[1]Outside Edges'!$Q56="Yes"),"Yes","No")</f>
        <v>Yes</v>
      </c>
      <c r="CD57" s="63" t="str">
        <f>IF(AND((RIGHT($CD$3,2)-'[1]Miter Profiles'!$AC$83-'[1]Outside Edges'!$B56)&gt;=5,'[1]Outside Edges'!$Q56="Yes"),"Yes","No")</f>
        <v>Yes</v>
      </c>
      <c r="CE57" s="64" t="str">
        <f>IF(AND((RIGHT($CE$3,2)-'[1]Miter Profiles'!$AC$84-'[1]Outside Edges'!$B56)&gt;=5,'[1]Outside Edges'!$Q56="Yes"),"Yes","No")</f>
        <v>Yes</v>
      </c>
      <c r="CF57" s="8" t="str">
        <f>IF(AND((RIGHT($CF$3,2)-'[1]Miter Profiles'!$AC$85-'[1]Outside Edges'!$B56)&gt;=5,'[1]Outside Edges'!$Q56="Yes"),"Yes","No")</f>
        <v>Yes</v>
      </c>
      <c r="CG57" s="65" t="str">
        <f>IF(AND((RIGHT($CG$3,2)-'[1]Miter Profiles'!$AC$86-'[1]Outside Edges'!$B56)&gt;=5,'[1]Outside Edges'!$Q56="Yes"),"Yes","No")</f>
        <v>Yes</v>
      </c>
      <c r="CH57" s="7" t="str">
        <f>IF(AND((RIGHT($CH$3,2)-'[1]Miter Profiles'!$AC$87-'[1]Outside Edges'!$B56)&gt;=5,'[1]Outside Edges'!$Q56="Yes"),"Yes","No")</f>
        <v>Yes</v>
      </c>
      <c r="CI57" s="7" t="str">
        <f>IF(AND((RIGHT($CI$3,2)-'[1]Miter Profiles'!$AC$88-'[1]Outside Edges'!$B56)&gt;=5,'[1]Outside Edges'!$Q56="Yes"),"Yes","No")</f>
        <v>Yes</v>
      </c>
      <c r="CJ57" s="63" t="str">
        <f>IF(AND((RIGHT($CJ$3,2)-'[1]Miter Profiles'!$AC$89-'[1]Outside Edges'!$B56)&gt;=5,'[1]Outside Edges'!$Q56="Yes"),"Yes","No")</f>
        <v>Yes</v>
      </c>
      <c r="CK57" s="64" t="str">
        <f>IF(AND((RIGHT($CK$3,2)-'[1]Miter Profiles'!$AC$90-'[1]Outside Edges'!$B56)&gt;=5,'[1]Outside Edges'!$Q56="Yes"),"Yes","No")</f>
        <v>Yes</v>
      </c>
      <c r="CL57" s="8" t="str">
        <f>IF(AND((RIGHT($CL$3,2)-'[1]Miter Profiles'!$AC$91-'[1]Outside Edges'!$B56)&gt;=5,'[1]Outside Edges'!$Q56="Yes"),"Yes","No")</f>
        <v>Yes</v>
      </c>
      <c r="CM57" s="65" t="str">
        <f>IF(AND((RIGHT($CM$3,2)-'[1]Miter Profiles'!$AC$92-'[1]Outside Edges'!$B56)&gt;=5,'[1]Outside Edges'!$Q56="Yes"),"Yes","No")</f>
        <v>Yes</v>
      </c>
      <c r="CN57" s="7" t="str">
        <f>IF(AND((RIGHT(CN$3,2)-'[1]Miter Profiles'!$AC$93-'[1]Outside Edges'!$B56)&gt;=5,'[1]Outside Edges'!$Q56="Yes"),"Yes","No")</f>
        <v>No</v>
      </c>
      <c r="CO57" s="7" t="str">
        <f>IF(AND((RIGHT(CO$3,2)-'[1]Miter Profiles'!$AC$94-'[1]Outside Edges'!$B56)&gt;=5,'[1]Outside Edges'!$Q56="Yes"),"Yes","No")</f>
        <v>Yes</v>
      </c>
      <c r="CP57" s="63" t="str">
        <f>IF(AND((RIGHT(CP$3,2)-'[1]Miter Profiles'!$AC$95-'[1]Outside Edges'!$B56)&gt;=5,'[1]Outside Edges'!$Q56="Yes"),"Yes","No")</f>
        <v>Yes</v>
      </c>
      <c r="CQ57" s="64" t="str">
        <f>IF(AND((RIGHT(CQ$3,2)-'[1]Miter Profiles'!$AC$96-'[1]Outside Edges'!$B56)&gt;=5,'[1]Outside Edges'!$Q56="Yes"),"Yes","No")</f>
        <v>Yes</v>
      </c>
      <c r="CR57" s="8" t="str">
        <f>IF(AND((RIGHT(CR$3,2)-'[1]Miter Profiles'!$AC$97-'[1]Outside Edges'!$B56)&gt;=5,'[1]Outside Edges'!$Q56="Yes"),"Yes","No")</f>
        <v>Yes</v>
      </c>
      <c r="CS57" s="65" t="str">
        <f>IF(AND((RIGHT(CS$3,2)-'[1]Miter Profiles'!$AC$98-'[1]Outside Edges'!$B56)&gt;=5,'[1]Outside Edges'!$Q56="Yes"),"Yes","No")</f>
        <v>Yes</v>
      </c>
      <c r="CT57" s="7" t="str">
        <f>IF(AND((RIGHT($CT$3,2)-'[1]Miter Profiles'!$AC$99-'[1]Outside Edges'!$B56)&gt;=5,'[1]Outside Edges'!$Q56="Yes"),"Yes","No")</f>
        <v>No</v>
      </c>
      <c r="CU57" s="7" t="str">
        <f>IF(AND((RIGHT($CU$3,2)-'[1]Miter Profiles'!$AC$100-'[1]Outside Edges'!$B56)&gt;=5,'[1]Outside Edges'!$Q56="Yes"),"Yes","No")</f>
        <v>Yes</v>
      </c>
      <c r="CV57" s="63" t="str">
        <f>IF(AND((RIGHT($CV$3,2)-'[1]Miter Profiles'!$AC$101-'[1]Outside Edges'!$B56)&gt;=5,'[1]Outside Edges'!$Q56="Yes"),"Yes","No")</f>
        <v>Yes</v>
      </c>
      <c r="CW57" s="64" t="str">
        <f>IF(AND((RIGHT($CW$3,2)-'[1]Miter Profiles'!$AC$102-'[1]Outside Edges'!$B56)&gt;=5,'[1]Outside Edges'!$Q56="Yes"),"Yes","No")</f>
        <v>Yes</v>
      </c>
      <c r="CX57" s="8" t="str">
        <f>IF(AND((RIGHT($CX$3,2)-'[1]Miter Profiles'!$AC$103-'[1]Outside Edges'!$B56)&gt;=5,'[1]Outside Edges'!$Q56="Yes"),"Yes","No")</f>
        <v>Yes</v>
      </c>
      <c r="CY57" s="65" t="str">
        <f>IF(AND((RIGHT($CY$3,2)-'[1]Miter Profiles'!$AC$104-'[1]Outside Edges'!$B56)&gt;=5,'[1]Outside Edges'!$Q56="Yes"),"Yes","No")</f>
        <v>Yes</v>
      </c>
      <c r="CZ57" s="7" t="str">
        <f>IF(AND((RIGHT($CZ$3,2)-'[1]Miter Profiles'!$AC$105-'[1]Outside Edges'!$B56)&gt;=5,'[1]Outside Edges'!$Q56="Yes"),"Yes","No")</f>
        <v>No</v>
      </c>
      <c r="DA57" s="7" t="str">
        <f>IF(AND((RIGHT($DA$3,2)-'[1]Miter Profiles'!$AC$106-'[1]Outside Edges'!$B56)&gt;=5,'[1]Outside Edges'!$Q56="Yes"),"Yes","No")</f>
        <v>No</v>
      </c>
      <c r="DB57" s="63" t="str">
        <f>IF(AND((RIGHT($DB$3,2)-'[1]Miter Profiles'!$AC$107-'[1]Outside Edges'!$B56)&gt;=5,'[1]Outside Edges'!$Q56="Yes"),"Yes","No")</f>
        <v>No</v>
      </c>
      <c r="DC57" s="64" t="str">
        <f>IF(AND((RIGHT($DC$3,2)-'[1]Miter Profiles'!$AC$108-'[1]Outside Edges'!$B56)&gt;=5,'[1]Outside Edges'!$Q56="Yes"),"Yes","No")</f>
        <v>No</v>
      </c>
      <c r="DD57" s="8" t="str">
        <f>IF(AND((RIGHT($DD$3,2)-'[1]Miter Profiles'!$AC$109-'[1]Outside Edges'!$B56)&gt;=5,'[1]Outside Edges'!$Q56="Yes"),"Yes","No")</f>
        <v>Yes</v>
      </c>
      <c r="DE57" s="65" t="str">
        <f>IF(AND((RIGHT($DE$3,2)-'[1]Miter Profiles'!$AC$110-'[1]Outside Edges'!$B56)&gt;=5,'[1]Outside Edges'!$Q56="Yes"),"Yes","No")</f>
        <v>Yes</v>
      </c>
      <c r="DF57" s="7" t="str">
        <f>IF(AND((RIGHT($DF$3,2)-'[1]Miter Profiles'!$AC$111-'[1]Outside Edges'!$B56)&gt;=5,'[1]Outside Edges'!$Q56="Yes"),"Yes","No")</f>
        <v>Yes</v>
      </c>
      <c r="DG57" s="7" t="str">
        <f>IF(AND((RIGHT($DG$3,2)-'[1]Miter Profiles'!$AC$112-'[1]Outside Edges'!$B56)&gt;=5,'[1]Outside Edges'!$Q56="Yes"),"Yes","No")</f>
        <v>Yes</v>
      </c>
      <c r="DH57" s="63" t="str">
        <f>IF(AND((RIGHT($DH$3,2)-'[1]Miter Profiles'!$AC$113-'[1]Outside Edges'!$B56)&gt;=5,'[1]Outside Edges'!$Q56="Yes"),"Yes","No")</f>
        <v>Yes</v>
      </c>
      <c r="DI57" s="64" t="str">
        <f>IF(AND((RIGHT($DI$3,2)-'[1]Miter Profiles'!$AC$114-'[1]Outside Edges'!$B56)&gt;=5,'[1]Outside Edges'!$Q56="Yes"),"Yes","No")</f>
        <v>Yes</v>
      </c>
      <c r="DJ57" s="8" t="str">
        <f>IF(AND((RIGHT($DJ$3,2)-'[1]Miter Profiles'!$AC$115-'[1]Outside Edges'!$B56)&gt;=5,'[1]Outside Edges'!$Q56="Yes"),"Yes","No")</f>
        <v>Yes</v>
      </c>
      <c r="DK57" s="65" t="str">
        <f>IF(AND((RIGHT($DK$3,2)-'[1]Miter Profiles'!$AC$116-'[1]Outside Edges'!$B56)&gt;=5,'[1]Outside Edges'!$Q56="Yes"),"Yes","No")</f>
        <v>Yes</v>
      </c>
      <c r="DL57" s="7" t="str">
        <f>IF(AND((RIGHT($DL$3,2)-'[1]Miter Profiles'!$AC$117-'[1]Outside Edges'!$B56)&gt;=5,'[1]Outside Edges'!$Q56="Yes"),"Yes","No")</f>
        <v>Yes</v>
      </c>
      <c r="DM57" s="7" t="str">
        <f>IF(AND((RIGHT($DM$3,2)-'[1]Miter Profiles'!$AC$118-'[1]Outside Edges'!$B56)&gt;=5,'[1]Outside Edges'!$Q56="Yes"),"Yes","No")</f>
        <v>Yes</v>
      </c>
      <c r="DN57" s="63" t="str">
        <f>IF(AND((RIGHT($DN$3,2)-'[1]Miter Profiles'!$AC$119-'[1]Outside Edges'!$B56)&gt;=5,'[1]Outside Edges'!$Q56="Yes"),"Yes","No")</f>
        <v>Yes</v>
      </c>
      <c r="DO57" s="64" t="str">
        <f>IF(AND((RIGHT($DO$3,2)-'[1]Miter Profiles'!$AC$120-'[1]Outside Edges'!$B56)&gt;=5,'[1]Outside Edges'!$Q56="Yes"),"Yes","No")</f>
        <v>No</v>
      </c>
      <c r="DP57" s="8" t="str">
        <f>IF(AND((RIGHT($DP$3,2)-'[1]Miter Profiles'!$AC$121-'[1]Outside Edges'!$B56)&gt;=5,'[1]Outside Edges'!$Q56="Yes"),"Yes","No")</f>
        <v>Yes</v>
      </c>
      <c r="DQ57" s="65" t="str">
        <f>IF(AND((RIGHT($DQ$3,2)-'[1]Miter Profiles'!$AC$122-'[1]Outside Edges'!$B56)&gt;=5,'[1]Outside Edges'!$Q56="Yes"),"Yes","No")</f>
        <v>Yes</v>
      </c>
      <c r="DR57" s="7" t="str">
        <f>IF(AND((RIGHT($DR$3,2)-'[1]Miter Profiles'!$AC$123-'[1]Outside Edges'!$B56)&gt;=5,'[1]Outside Edges'!$Q56="Yes"),"Yes","No")</f>
        <v>Yes</v>
      </c>
      <c r="DS57" s="7" t="str">
        <f>IF(AND((RIGHT($DS$3,2)-'[1]Miter Profiles'!$AC$124-'[1]Outside Edges'!$B56)&gt;=5,'[1]Outside Edges'!$Q56="Yes"),"Yes","No")</f>
        <v>Yes</v>
      </c>
      <c r="DT57" s="63" t="str">
        <f>IF(AND((RIGHT($DT$3,2)-'[1]Miter Profiles'!$AC$125-'[1]Outside Edges'!$B56)&gt;=5,'[1]Outside Edges'!$Q56="Yes"),"Yes","No")</f>
        <v>Yes</v>
      </c>
      <c r="DU57" s="64" t="str">
        <f>IF(AND((RIGHT($DU$3,2)-'[1]Miter Profiles'!$AC$126-'[1]Outside Edges'!$B56)&gt;=5,'[1]Outside Edges'!$Q56="Yes"),"Yes","No")</f>
        <v>Yes</v>
      </c>
      <c r="DV57" s="8" t="str">
        <f>IF(AND((RIGHT($DV$3,2)-'[1]Miter Profiles'!$AC$127-'[1]Outside Edges'!$B56)&gt;=5,'[1]Outside Edges'!$Q56="Yes"),"Yes","No")</f>
        <v>Yes</v>
      </c>
      <c r="DW57" s="65" t="str">
        <f>IF(AND((RIGHT($DW$3,2)-'[1]Miter Profiles'!$AC$128-'[1]Outside Edges'!$B56)&gt;=5,'[1]Outside Edges'!$Q56="Yes"),"Yes","No")</f>
        <v>Yes</v>
      </c>
      <c r="DX57" s="7" t="str">
        <f>IF(AND((RIGHT($DX$3,2)-'[1]Miter Profiles'!$AC$129-'[1]Outside Edges'!$B56)&gt;=5,'[1]Outside Edges'!$Q56="Yes"),"Yes","No")</f>
        <v>Yes</v>
      </c>
      <c r="DY57" s="7" t="str">
        <f>IF(AND((RIGHT($DY$3,2)-'[1]Miter Profiles'!$AC$130-'[1]Outside Edges'!$B56)&gt;=5,'[1]Outside Edges'!$Q56="Yes"),"Yes","No")</f>
        <v>Yes</v>
      </c>
      <c r="DZ57" s="63" t="str">
        <f>IF(AND((RIGHT($DZ$3,2)-'[1]Miter Profiles'!$AC$131-'[1]Outside Edges'!$B56)&gt;=5,'[1]Outside Edges'!$Q56="Yes"),"Yes","No")</f>
        <v>Yes</v>
      </c>
      <c r="EA57" s="68" t="str">
        <f>IF(AND((RIGHT($EA$3,2)-'[1]Miter Profiles'!$AC$132-'[1]Outside Edges'!$B56)&gt;=5,'[1]Outside Edges'!$Q56="Yes"),"Yes","No")</f>
        <v>Yes</v>
      </c>
      <c r="EB57" s="78" t="str">
        <f>IF(AND((RIGHT($EB$3,2)-'[1]Miter Profiles'!$AC$133-'[1]Outside Edges'!$B56)&gt;=5,'[1]Outside Edges'!$Q56="Yes"),"Yes","No")</f>
        <v>No</v>
      </c>
      <c r="EC57" s="79" t="str">
        <f>IF(AND((RIGHT($EC$3,2)-'[1]Miter Profiles'!$AC$134-'[1]Outside Edges'!$B56)&gt;=5,'[1]Outside Edges'!$Q56="Yes"),"Yes","No")</f>
        <v>Yes</v>
      </c>
      <c r="ED57" s="81" t="str">
        <f>IF(AND((RIGHT($ED$3,2)-'[1]Miter Profiles'!$AC$135-'[1]Outside Edges'!$B56)&gt;=5,'[1]Outside Edges'!$Q56="Yes"),"Yes","No")</f>
        <v>Yes</v>
      </c>
      <c r="EE57" s="80" t="str">
        <f>IF(AND((RIGHT($EE$3,2)-'[1]Miter Profiles'!$AC$136-'[1]Outside Edges'!$B56)&gt;=5,'[1]Outside Edges'!$Q56="Yes"),"Yes","No")</f>
        <v>Yes</v>
      </c>
      <c r="EF57" s="63" t="str">
        <f>IF(AND((RIGHT($EF$3,2)-'[1]Miter Profiles'!$AC$137-'[1]Outside Edges'!$B56)&gt;=5,'[1]Outside Edges'!$Q56="Yes"),"Yes","No")</f>
        <v>Yes</v>
      </c>
      <c r="EG57" s="7" t="str">
        <f>IF(AND((RIGHT($EG$3,2)-'[1]Miter Profiles'!$AC$138-'[1]Outside Edges'!$B56)&gt;=5,'[1]Outside Edges'!$Q56="Yes"),"Yes","No")</f>
        <v>Yes</v>
      </c>
      <c r="EH57" s="68" t="str">
        <f>IF(AND((RIGHT($EH$3,2)-'[1]Miter Profiles'!$AC$139-'[1]Outside Edges'!$B56)&gt;=5,'[1]Outside Edges'!$Q56="Yes"),"Yes","No")</f>
        <v>Yes</v>
      </c>
      <c r="EI57" s="82" t="str">
        <f>IF(AND((RIGHT($EI$3,2)-'[1]Miter Profiles'!$AC$140-'[1]Outside Edges'!$B56)&gt;=5,'[1]Outside Edges'!$Q56="Yes"),"Yes","No")</f>
        <v>Yes</v>
      </c>
      <c r="EJ57" s="83" t="str">
        <f>IF(AND((RIGHT($EJ$3,2)-'[1]Miter Profiles'!$AC$141-'[1]Outside Edges'!$B56)&gt;=5,'[1]Outside Edges'!$Q56="Yes"),"Yes","No")</f>
        <v>Yes</v>
      </c>
      <c r="EK57" s="83" t="str">
        <f>IF(AND((RIGHT($EK$3,2)-'[1]Miter Profiles'!$AC$142-'[1]Outside Edges'!$B56)&gt;=5,'[1]Outside Edges'!$Q56="Yes"),"Yes","No")</f>
        <v>Yes</v>
      </c>
      <c r="EL57" s="81" t="str">
        <f>IF(AND((RIGHT($EL$3,2)-'[1]Miter Profiles'!$AC$143-'[1]Outside Edges'!$B56)&gt;=5,'[1]Outside Edges'!$Q56="Yes"),"Yes","No")</f>
        <v>Yes</v>
      </c>
      <c r="EM57" s="84" t="str">
        <f>IF(AND((RIGHT($EM$3,2)-'[1]Miter Profiles'!$AC$144-'[1]Outside Edges'!$B56)&gt;=5,'[1]Outside Edges'!$Q56="Yes"),"Yes","No")</f>
        <v>No</v>
      </c>
      <c r="EN57" s="7" t="str">
        <f>IF(AND((RIGHT($EN$3,2)-'[1]Miter Profiles'!$AC$145-'[1]Outside Edges'!$B56)&gt;=5,'[1]Outside Edges'!$Q56="Yes"),"Yes","No")</f>
        <v>Yes</v>
      </c>
      <c r="EO57" s="68" t="str">
        <f>IF(AND((RIGHT($EO$3,2)-'[1]Miter Profiles'!$AC$146-'[1]Outside Edges'!$B56)&gt;=5,'[1]Outside Edges'!$Q56="Yes"),"Yes","No")</f>
        <v>Yes</v>
      </c>
      <c r="EP57" s="83" t="str">
        <f>IF(AND((RIGHT($EP$3,2)-'[1]Miter Profiles'!$AC$147-'[1]Outside Edges'!$B56)&gt;=5,'[1]Outside Edges'!$Q56="Yes"),"Yes","No")</f>
        <v>No</v>
      </c>
      <c r="EQ57" s="83" t="str">
        <f>IF(AND((RIGHT($EQ$3,2)-'[1]Miter Profiles'!$AC$148-'[1]Outside Edges'!$B56)&gt;=5,'[1]Outside Edges'!$Q56="Yes"),"Yes","No")</f>
        <v>Yes</v>
      </c>
      <c r="ER57" s="81" t="str">
        <f>IF(AND((RIGHT($ER$3,2)-'[1]Miter Profiles'!$AC$149-'[1]Outside Edges'!$B56)&gt;=5,'[1]Outside Edges'!$Q56="Yes"),"Yes","No")</f>
        <v>Yes</v>
      </c>
      <c r="ES57" s="84" t="str">
        <f>IF(AND((RIGHT($ES$3,2)-'[1]Miter Profiles'!$AC$150-'[1]Outside Edges'!$B56)&gt;=5,'[1]Outside Edges'!$Q56="Yes"),"Yes","No")</f>
        <v>No</v>
      </c>
      <c r="ET57" s="7" t="str">
        <f>IF(AND((RIGHT($ET$3,2)-'[1]Miter Profiles'!$AC$151-'[1]Outside Edges'!$B56)&gt;=5,'[1]Outside Edges'!$Q56="Yes"),"Yes","No")</f>
        <v>Yes</v>
      </c>
      <c r="EU57" s="68" t="str">
        <f>IF(AND((RIGHT($EU$3,2)-'[1]Miter Profiles'!$AC$152-'[1]Outside Edges'!$B56)&gt;=5,'[1]Outside Edges'!$Q56="Yes"),"Yes","No")</f>
        <v>Yes</v>
      </c>
      <c r="EV57" s="83" t="str">
        <f>IF(AND((RIGHT($EV$3,2)-'[1]Miter Profiles'!$AC$153-'[1]Outside Edges'!$B56)&gt;=5,'[1]Outside Edges'!$Q56="Yes"),"Yes","No")</f>
        <v>Yes</v>
      </c>
      <c r="EW57" s="83" t="str">
        <f>IF(AND((RIGHT($EW$3,2)-'[1]Miter Profiles'!$AC$154-'[1]Outside Edges'!$B56)&gt;=5,'[1]Outside Edges'!$Q56="Yes"),"Yes","No")</f>
        <v>Yes</v>
      </c>
      <c r="EX57" s="81" t="str">
        <f>IF(AND((RIGHT($EX$3,2)-'[1]Miter Profiles'!$AC$155-'[1]Outside Edges'!$B56)&gt;=5,'[1]Outside Edges'!$Q56="Yes"),"Yes","No")</f>
        <v>Yes</v>
      </c>
      <c r="EY57" s="84" t="str">
        <f>IF(AND((RIGHT($EY$3,2)-'[1]Miter Profiles'!$AC$156-'[1]Outside Edges'!$B56)&gt;=5,'[1]Outside Edges'!$Q56="Yes"),"Yes","No")</f>
        <v>Yes</v>
      </c>
      <c r="EZ57" s="7" t="str">
        <f>IF(AND((RIGHT($EZ$3,2)-'[1]Miter Profiles'!$AC$157-'[1]Outside Edges'!$B56)&gt;=5,'[1]Outside Edges'!$Q56="Yes"),"Yes","No")</f>
        <v>Yes</v>
      </c>
      <c r="FA57" s="68" t="str">
        <f>IF(AND((RIGHT($FA$3,2)-'[1]Miter Profiles'!$AC$158-'[1]Outside Edges'!$B56)&gt;=5,'[1]Outside Edges'!$Q56="Yes"),"Yes","No")</f>
        <v>Yes</v>
      </c>
      <c r="FB57" s="83" t="str">
        <f>IF(AND((RIGHT($FB$3,2)-'[1]Miter Profiles'!$AC$159-'[1]Outside Edges'!$B56)&gt;=5,'[1]Outside Edges'!$Q56="Yes"),"Yes","No")</f>
        <v>Yes</v>
      </c>
      <c r="FC57" s="83" t="str">
        <f>IF(AND((RIGHT($FC$3,2)-'[1]Miter Profiles'!$AC$160-'[1]Outside Edges'!$B56)&gt;=5,'[1]Outside Edges'!$Q56="Yes"),"Yes","No")</f>
        <v>Yes</v>
      </c>
      <c r="FD57" s="81" t="str">
        <f>IF(AND((RIGHT($FD$3,2)-'[1]Miter Profiles'!$AC$161-'[1]Outside Edges'!$B56)&gt;=5,'[1]Outside Edges'!$Q56="Yes"),"Yes","No")</f>
        <v>Yes</v>
      </c>
      <c r="FE57" s="84" t="str">
        <f>IF(AND((RIGHT($FE$3,2)-'[1]Miter Profiles'!$AC$162-'[1]Outside Edges'!$B56)&gt;=5,'[1]Outside Edges'!$Q56="Yes"),"Yes","No")</f>
        <v>Yes</v>
      </c>
      <c r="FF57" s="7" t="str">
        <f>IF(AND((RIGHT($FF$3,2)-'[1]Miter Profiles'!$AC$163-'[1]Outside Edges'!$B56)&gt;=5,'[1]Outside Edges'!$Q56="Yes"),"Yes","No")</f>
        <v>Yes</v>
      </c>
      <c r="FG57" s="68" t="str">
        <f>IF(AND((RIGHT($FG$3,2)-'[1]Miter Profiles'!$AC$164-'[1]Outside Edges'!$B56)&gt;=5,'[1]Outside Edges'!$Q56="Yes"),"Yes","No")</f>
        <v>Yes</v>
      </c>
      <c r="FH57" s="83" t="str">
        <f>IF(AND((RIGHT($FH$3,2)-'[1]Miter Profiles'!$AC$165-'[1]Outside Edges'!$B56)&gt;=5,'[1]Outside Edges'!$Q56="Yes"),"Yes","No")</f>
        <v>Yes</v>
      </c>
      <c r="FI57" s="83" t="str">
        <f>IF(AND((RIGHT($FI$3,2)-'[1]Miter Profiles'!$AC$166-'[1]Outside Edges'!$B56)&gt;=5,'[1]Outside Edges'!$Q56="Yes"),"Yes","No")</f>
        <v>Yes</v>
      </c>
      <c r="FJ57" s="81" t="str">
        <f>IF(AND((RIGHT($FJ$3,2)-'[1]Miter Profiles'!$AC$167-'[1]Outside Edges'!$B56)&gt;=5,'[1]Outside Edges'!$Q56="Yes"),"Yes","No")</f>
        <v>Yes</v>
      </c>
      <c r="FK57" s="84" t="str">
        <f>IF(AND((RIGHT($FK$3,2)-'[1]Miter Profiles'!$AC$168-'[1]Outside Edges'!$B56)&gt;=5,'[1]Outside Edges'!$Q56="Yes"),"Yes","No")</f>
        <v>Yes</v>
      </c>
      <c r="FL57" s="7" t="str">
        <f>IF(AND((RIGHT($FL$3,2)-'[1]Miter Profiles'!$AC$169-'[1]Outside Edges'!$B56)&gt;=5,'[1]Outside Edges'!$Q56="Yes"),"Yes","No")</f>
        <v>Yes</v>
      </c>
      <c r="FM57" s="68" t="str">
        <f>IF(AND((RIGHT($FM$3,2)-'[1]Miter Profiles'!$AC$170-'[1]Outside Edges'!$B56)&gt;=5,'[1]Outside Edges'!$Q56="Yes"),"Yes","No")</f>
        <v>Yes</v>
      </c>
      <c r="FN57" s="83" t="str">
        <f>IF(AND((RIGHT($FN$3,2)-'[1]Miter Profiles'!$AC$171-'[1]Outside Edges'!$B56)&gt;=5,'[1]Outside Edges'!$Q56="Yes"),"Yes","No")</f>
        <v>Yes</v>
      </c>
      <c r="FO57" s="83" t="str">
        <f>IF(AND((RIGHT($FO$3,2)-'[1]Miter Profiles'!$AC$172-'[1]Outside Edges'!$B56)&gt;=5,'[1]Outside Edges'!$Q56="Yes"),"Yes","No")</f>
        <v>Yes</v>
      </c>
      <c r="FP57" s="81" t="str">
        <f>IF(AND((RIGHT($FP$3,2)-'[1]Miter Profiles'!$AC$173-'[1]Outside Edges'!$B56)&gt;=5,'[1]Outside Edges'!$Q56="Yes"),"Yes","No")</f>
        <v>Yes</v>
      </c>
      <c r="FQ57" s="84" t="str">
        <f>IF(AND((RIGHT($FQ$3,2)-'[1]Miter Profiles'!$AC$174-'[1]Outside Edges'!$B56)&gt;=5,'[1]Outside Edges'!$Q56="Yes"),"Yes","No")</f>
        <v>Yes</v>
      </c>
      <c r="FR57" s="7" t="str">
        <f>IF(AND((RIGHT($FR$3,2)-'[1]Miter Profiles'!$AC$175-'[1]Outside Edges'!$B56)&gt;=5,'[1]Outside Edges'!$Q56="Yes"),"Yes","No")</f>
        <v>Yes</v>
      </c>
      <c r="FS57" s="68" t="str">
        <f>IF(AND((RIGHT($FS$3,2)-'[1]Miter Profiles'!$AC$176-'[1]Outside Edges'!$B56)&gt;=5,'[1]Outside Edges'!$Q56="Yes"),"Yes","No")</f>
        <v>Yes</v>
      </c>
      <c r="FT57" s="83" t="str">
        <f>IF(AND((RIGHT($FT$3,2)-'[1]Miter Profiles'!$AC$177-'[1]Outside Edges'!$B56)&gt;=5,'[1]Outside Edges'!$Q56="Yes"),"Yes","No")</f>
        <v>Yes</v>
      </c>
      <c r="FU57" s="83" t="str">
        <f>IF(AND((RIGHT($FU$3,2)-'[1]Miter Profiles'!$AC$178-'[1]Outside Edges'!$B56)&gt;=5,'[1]Outside Edges'!$Q56="Yes"),"Yes","No")</f>
        <v>Yes</v>
      </c>
      <c r="FV57" s="81" t="str">
        <f>IF(AND((RIGHT($V$3,2)-'[1]Miter Profiles'!$AC$179-'[1]Outside Edges'!$B56)&gt;=5,'[1]Outside Edges'!$Q56="Yes"),"Yes","No")</f>
        <v>Yes</v>
      </c>
      <c r="FW57" s="84" t="str">
        <f>IF(AND((RIGHT($FW$3,2)-'[1]Miter Profiles'!$AC$180-'[1]Outside Edges'!$B56)&gt;=5,'[1]Outside Edges'!$Q56="Yes"),"Yes","No")</f>
        <v>No</v>
      </c>
      <c r="FX57" s="197" t="str">
        <f>IF(AND((RIGHT($FX$3,2)-'[1]Miter Profiles'!$AC$181-'[1]Outside Edges'!$B56)&gt;=5,'[1]Outside Edges'!$Q56="Yes"),"Yes","No")</f>
        <v>Yes</v>
      </c>
      <c r="FY57" s="198" t="str">
        <f>IF(AND((RIGHT($FY$3,2)-'[1]Miter Profiles'!$AC$182-'[1]Outside Edges'!$B56)&gt;=5,'[1]Outside Edges'!$Q56="Yes"),"Yes","No")</f>
        <v>Yes</v>
      </c>
      <c r="FZ57" s="200" t="str">
        <f>IF(AND((RIGHT($FZ$3,2)-'[1]Miter Profiles'!$AC$183-'[1]Outside Edges'!$B56)&gt;=5,'[1]Outside Edges'!$Q56="Yes"),"Yes","No")</f>
        <v>Yes</v>
      </c>
      <c r="GA57" s="201" t="str">
        <f>IF(AND((RIGHT($GA$3,2)-'[1]Miter Profiles'!$AC$184-'[1]Outside Edges'!$B56)&gt;=5,'[1]Outside Edges'!$Q56="Yes"),"Yes","No")</f>
        <v>Yes</v>
      </c>
      <c r="GB57" s="202" t="str">
        <f>IF(AND((RIGHT($GB$3,2)-'[1]Miter Profiles'!$AC$185-'[1]Outside Edges'!$B56)&gt;=5,'[1]Outside Edges'!$Q56="Yes"),"Yes","No")</f>
        <v>Yes</v>
      </c>
      <c r="GC57" s="199" t="str">
        <f>IF(AND((RIGHT($GC$3,2)-'[1]Miter Profiles'!$AC$186-'[1]Outside Edges'!$B56)&gt;=5,'[1]Outside Edges'!$Q56="Yes"),"Yes","No")</f>
        <v>No</v>
      </c>
      <c r="GD57" s="197" t="str">
        <f>IF(AND((RIGHT($GD$3,2)-'[1]Miter Profiles'!$AC$187-'[1]Outside Edges'!$B56)&gt;=5,'[1]Outside Edges'!$Q56="Yes"),"Yes","No")</f>
        <v>Yes</v>
      </c>
      <c r="GE57" s="198" t="str">
        <f>IF(AND((RIGHT($GE$3,2)-'[1]Miter Profiles'!$AC$188-'[1]Outside Edges'!$B56)&gt;=5,'[1]Outside Edges'!$Q56="Yes"),"Yes","No")</f>
        <v>Yes</v>
      </c>
      <c r="GF57" s="200" t="str">
        <f>IF(AND((RIGHT($GF$3,2)-'[1]Miter Profiles'!$AC$189-'[1]Outside Edges'!$B56)&gt;=5,'[1]Outside Edges'!$Q56="Yes"),"Yes","No")</f>
        <v>Yes</v>
      </c>
      <c r="GG57" s="201" t="str">
        <f>IF(AND((RIGHT($GG$3,2)-'[1]Miter Profiles'!$AC$190-'[1]Outside Edges'!$B56)&gt;=5,'[1]Outside Edges'!$Q56="Yes"),"Yes","No")</f>
        <v>Yes</v>
      </c>
      <c r="GH57" s="202" t="str">
        <f>IF(AND((RIGHT($GH$3,2)-'[1]Miter Profiles'!$AC$191-'[1]Outside Edges'!$B56)&gt;=5,'[1]Outside Edges'!$Q56="Yes"),"Yes","No")</f>
        <v>Yes</v>
      </c>
      <c r="GI57" s="199" t="str">
        <f>IF(AND((RIGHT($GI$3,2)-'[1]Miter Profiles'!$AC$192-'[1]Outside Edges'!$B56)&gt;=5,'[1]Outside Edges'!$Q56="Yes"),"Yes","No")</f>
        <v>Yes</v>
      </c>
      <c r="GJ57" s="197" t="str">
        <f>IF(AND((RIGHT($GJ$3,2)-'[1]Miter Profiles'!$AC$193-'[1]Outside Edges'!$B56)&gt;=5,'[1]Outside Edges'!$Q56="Yes"),"Yes","No")</f>
        <v>Yes</v>
      </c>
      <c r="GK57" s="198" t="str">
        <f>IF(AND((RIGHT($GK$3,2)-'[1]Miter Profiles'!$AC$194-'[1]Outside Edges'!$B56)&gt;=5,'[1]Outside Edges'!$Q56="Yes"),"Yes","No")</f>
        <v>Yes</v>
      </c>
      <c r="GL57" s="200" t="str">
        <f>IF(AND((RIGHT($GL$3,2)-'[1]Miter Profiles'!$AC$195-'[1]Outside Edges'!$B56)&gt;=5,'[1]Outside Edges'!$Q56="Yes"),"Yes","No")</f>
        <v>Yes</v>
      </c>
      <c r="GM57" s="201" t="str">
        <f>IF(AND((RIGHT($GM$3,2)-'[1]Miter Profiles'!$AC$196-'[1]Outside Edges'!$B56)&gt;=5,'[1]Outside Edges'!$Q56="Yes"),"Yes","No")</f>
        <v>Yes</v>
      </c>
      <c r="GN57" s="202" t="str">
        <f>IF(AND((RIGHT($GN$3,2)-'[1]Miter Profiles'!$AC$197-'[1]Outside Edges'!$B56)&gt;=5,'[1]Outside Edges'!$Q56="Yes"),"Yes","No")</f>
        <v>Yes</v>
      </c>
      <c r="GO57" s="199" t="str">
        <f>IF(AND((RIGHT($GO$3,2)-'[1]Miter Profiles'!$AC$198-'[1]Outside Edges'!$B56)&gt;=5,'[1]Outside Edges'!$Q56="Yes"),"Yes","No")</f>
        <v>No</v>
      </c>
      <c r="GP57" s="197" t="str">
        <f>IF(AND((RIGHT($GP$3,2)-'[1]Miter Profiles'!$AC$199-'[1]Outside Edges'!$B56)&gt;=5,'[1]Outside Edges'!$Q56="Yes"),"Yes","No")</f>
        <v>Yes</v>
      </c>
      <c r="GQ57" s="198" t="str">
        <f>IF(AND((RIGHT($GQ$3,2)-'[1]Miter Profiles'!$AC$200-'[1]Outside Edges'!$B56)&gt;=5,'[1]Outside Edges'!$Q56="Yes"),"Yes","No")</f>
        <v>Yes</v>
      </c>
      <c r="GR57" s="211" t="str">
        <f>IF(AND((RIGHT($GR$3,2)-'[1]Miter Profiles'!$AC$201-'[1]Outside Edges'!$B56)&gt;=5,'[1]Outside Edges'!$Q56="Yes"),"Yes","No")</f>
        <v>Yes</v>
      </c>
      <c r="GS57" s="197" t="str">
        <f>IF(AND((RIGHT($GS$3,2)-'[1]Miter Profiles'!$AC$202-'[1]Outside Edges'!$B56)&gt;=5,'[1]Outside Edges'!$Q56="Yes"),"Yes","No")</f>
        <v>Yes</v>
      </c>
      <c r="GT57" s="212" t="str">
        <f>IF(AND((RIGHT($GT$3,2)-'[1]Miter Profiles'!$AC$203-'[1]Outside Edges'!$B56)&gt;=5,'[1]Outside Edges'!$Q56="Yes"),"Yes","No")</f>
        <v>Yes</v>
      </c>
      <c r="GU57" s="208" t="str">
        <f>IF(AND((RIGHT($GU$3,2)-'[1]Miter Profiles'!$AC$204-'[1]Outside Edges'!$B56)&gt;=5,'[1]Outside Edges'!$Q56="Yes"),"Yes","No")</f>
        <v>No</v>
      </c>
      <c r="GV57" s="209" t="str">
        <f>IF(AND((RIGHT($GV$3,2)-'[1]Miter Profiles'!$AC$205-'[1]Outside Edges'!$B56)&gt;=5,'[1]Outside Edges'!$Q56="Yes"),"Yes","No")</f>
        <v>Yes</v>
      </c>
      <c r="GW57" s="210" t="str">
        <f>IF(AND((RIGHT($GW$3,2)-'[1]Miter Profiles'!$AC$206-'[1]Outside Edges'!$B56)&gt;=5,'[1]Outside Edges'!$Q56="Yes"),"Yes","No")</f>
        <v>Yes</v>
      </c>
      <c r="GX57" s="200" t="str">
        <f>IF(AND((RIGHT($GX$3,2)-'[1]Miter Profiles'!$AC$207-'[1]Outside Edges'!$B56)&gt;=5,'[1]Outside Edges'!$Q56="Yes"),"Yes","No")</f>
        <v>No</v>
      </c>
      <c r="GY57" s="201" t="str">
        <f>IF(AND((RIGHT($GY$3,2)-'[1]Miter Profiles'!$AC$208-'[1]Outside Edges'!$B56)&gt;=5,'[1]Outside Edges'!$Q56="Yes"),"Yes","No")</f>
        <v>Yes</v>
      </c>
      <c r="GZ57" s="202" t="str">
        <f>IF(AND((RIGHT($GZ$3,2)-'[1]Miter Profiles'!$AC$209-'[1]Outside Edges'!$B56)&gt;=5,'[1]Outside Edges'!$Q56="Yes"),"Yes","No")</f>
        <v>Yes</v>
      </c>
      <c r="HA57" s="199" t="str">
        <f>IF(AND((RIGHT($HA$3,2)-'[1]Miter Profiles'!$AC$210-'[1]Outside Edges'!$B56)&gt;=5,'[1]Outside Edges'!$Q56="Yes"),"Yes","No")</f>
        <v>Yes</v>
      </c>
      <c r="HB57" s="197" t="str">
        <f>IF(AND((RIGHT($HB$3,2)-'[1]Miter Profiles'!$AC$211-'[1]Outside Edges'!$B56)&gt;=5,'[1]Outside Edges'!$Q56="Yes"),"Yes","No")</f>
        <v>Yes</v>
      </c>
      <c r="HC57" s="198" t="str">
        <f>IF(AND((RIGHT($HC$3,2)-'[1]Miter Profiles'!$AC$212-'[1]Outside Edges'!$B56)&gt;=5,'[1]Outside Edges'!$Q56="Yes"),"Yes","No")</f>
        <v>Yes</v>
      </c>
      <c r="HD57" s="200" t="str">
        <f>IF(AND((RIGHT($HD$3,2)-'[1]Miter Profiles'!$AC$213-'[1]Outside Edges'!$B56)&gt;=5,'[1]Outside Edges'!$Q56="Yes"),"Yes","No")</f>
        <v>No</v>
      </c>
      <c r="HE57" s="202" t="str">
        <f>IF(AND((RIGHT($HE$3,2)-'[1]Miter Profiles'!$AC$214-'[1]Outside Edges'!$B56)&gt;=5,'[1]Outside Edges'!$Q56="Yes"),"Yes","No")</f>
        <v>No</v>
      </c>
      <c r="HF57" s="199" t="str">
        <f>IF(AND((RIGHT($HF$3,2)-'[1]Miter Profiles'!$AC$215-'[1]Outside Edges'!$B56)&gt;=5,'[1]Outside Edges'!$Q56="Yes"),"Yes","No")</f>
        <v>Yes</v>
      </c>
      <c r="HG57" s="197" t="str">
        <f>IF(AND((RIGHT($HG$3,2)-'[1]Miter Profiles'!$AC$216-'[1]Outside Edges'!$B56)&gt;=5,'[1]Outside Edges'!$Q56="Yes"),"Yes","No")</f>
        <v>Yes</v>
      </c>
      <c r="HH57" s="198" t="str">
        <f>IF(AND((RIGHT($HH$3,2)-'[1]Miter Profiles'!$AC$217-'[1]Outside Edges'!$B56)&gt;=5,'[1]Outside Edges'!$Q56="Yes"),"Yes","No")</f>
        <v>Yes</v>
      </c>
      <c r="HI57" s="200" t="str">
        <f>IF(AND((RIGHT($HI$3,2)-'[1]Miter Profiles'!$AC$218-'[1]Outside Edges'!$B56)&gt;=5,'[1]Outside Edges'!$Q56="Yes"),"Yes","No")</f>
        <v>Yes</v>
      </c>
      <c r="HJ57" s="201" t="str">
        <f>IF(AND((RIGHT($HJ$3,2)-'[1]Miter Profiles'!$AC$219-'[1]Outside Edges'!$B56)&gt;=5,'[1]Outside Edges'!$Q56="Yes"),"Yes","No")</f>
        <v>Yes</v>
      </c>
      <c r="HK57" s="202" t="str">
        <f>IF(AND((RIGHT($HK$3,2)-'[1]Miter Profiles'!$AC$220-'[1]Outside Edges'!$B56)&gt;=5,'[1]Outside Edges'!$Q56="Yes"),"Yes","No")</f>
        <v>Yes</v>
      </c>
      <c r="HL57" s="199" t="str">
        <f>IF(AND((RIGHT($HL$3,2)-'[1]Miter Profiles'!$AC$221-'[1]Outside Edges'!$B56)&gt;=5,'[1]Outside Edges'!$Q56="Yes"),"Yes","No")</f>
        <v>Yes</v>
      </c>
      <c r="HM57" s="197" t="str">
        <f>IF(AND((RIGHT($HM$3,2)-'[1]Miter Profiles'!$AC$222-'[1]Outside Edges'!$B56)&gt;=5,'[1]Outside Edges'!$Q56="Yes"),"Yes","No")</f>
        <v>Yes</v>
      </c>
      <c r="HN57" s="197" t="str">
        <f>IF(AND((RIGHT($HN$3,2)-'[1]Miter Profiles'!$AC$223-'[1]Outside Edges'!$B56)&gt;=5,'[1]Outside Edges'!$Q56="Yes"),"Yes","No")</f>
        <v>Yes</v>
      </c>
      <c r="HO57" s="201" t="str">
        <f>IF(AND((RIGHT($HO$3,2)-'[1]Miter Profiles'!$AC$224-'[1]Outside Edges'!$B56)&gt;=5,'[1]Outside Edges'!$Q56="Yes"),"Yes","No")</f>
        <v>No</v>
      </c>
      <c r="HP57" s="201" t="str">
        <f>IF(AND((RIGHT($HP$3,2)-'[1]Miter Profiles'!$AC$225-'[1]Outside Edges'!$B56)&gt;=5,'[1]Outside Edges'!$Q56="Yes"),"Yes","No")</f>
        <v>Yes</v>
      </c>
      <c r="HQ57" s="201" t="str">
        <f>IF(AND((RIGHT($HQ$3,3)-'[1]Miter Profiles'!$AC$226-'[1]Outside Edges'!$B56)&gt;=5,'[1]Outside Edges'!$Q56="Yes"),"Yes","No")</f>
        <v>No</v>
      </c>
      <c r="HR57" s="201" t="str">
        <f>IF(AND((RIGHT($HR$3,2)-'[1]Miter Profiles'!$AC$227-'[1]Outside Edges'!$B56)&gt;=5,'[1]Outside Edges'!$Q56="Yes"),"Yes","No")</f>
        <v>No</v>
      </c>
      <c r="HS57" s="197" t="str">
        <f>IF(AND((RIGHT($HS$3,2)-'[1]Miter Profiles'!$AC$228-'[1]Outside Edges'!$B56)&gt;=5,'[1]Outside Edges'!$Q56="Yes"),"Yes","No")</f>
        <v>Yes</v>
      </c>
      <c r="HT57" s="197" t="str">
        <f>IF(AND((RIGHT($HT$3,2)-'[1]Miter Profiles'!$AC$229-'[1]Outside Edges'!$B56)&gt;=5,'[1]Outside Edges'!$Q56="Yes"),"Yes","No")</f>
        <v>Yes</v>
      </c>
      <c r="HU57" s="197" t="str">
        <f>IF(AND((RIGHT($HU$3,2)-'[1]Miter Profiles'!$AC$230-'[1]Outside Edges'!$B56)&gt;=5,'[1]Outside Edges'!$Q56="Yes"),"Yes","No")</f>
        <v>Yes</v>
      </c>
      <c r="HV57" s="201" t="str">
        <f>IF(AND((RIGHT($HV$3,2)-'[1]Miter Profiles'!$AC$231-'[1]Outside Edges'!$B56)&gt;=5,'[1]Outside Edges'!$Q56="Yes"),"Yes","No")</f>
        <v>Yes</v>
      </c>
      <c r="HW57" s="201" t="str">
        <f>IF(AND((RIGHT($HW$3,2)-'[1]Miter Profiles'!$AC$232-'[1]Outside Edges'!$B56)&gt;=5,'[1]Outside Edges'!$Q56="Yes"),"Yes","No")</f>
        <v>Yes</v>
      </c>
      <c r="HX57" s="201" t="str">
        <f>IF(AND((RIGHT($HX$3,2)-'[1]Miter Profiles'!$AC$233-'[1]Outside Edges'!$B56)&gt;=5,'[1]Outside Edges'!$Q56="Yes"),"Yes","No")</f>
        <v>Yes</v>
      </c>
      <c r="HY57" s="197" t="str">
        <f>IF(AND((RIGHT($HY$3,2)-'[1]Miter Profiles'!$AC$234-'[1]Outside Edges'!$B56)&gt;=5,'[1]Outside Edges'!$Q56="Yes"),"Yes","No")</f>
        <v>No</v>
      </c>
      <c r="HZ57" s="197" t="str">
        <f>IF(AND((RIGHT($HZ$3,2)-'[1]Miter Profiles'!$AC$235-'[1]Outside Edges'!$B56)&gt;=5,'[1]Outside Edges'!$Q56="Yes"),"Yes","No")</f>
        <v>Yes</v>
      </c>
      <c r="IA57" s="197" t="str">
        <f>IF(AND((RIGHT($IA$3,2)-'[1]Miter Profiles'!$AC$236-'[1]Outside Edges'!$B56)&gt;=5,'[1]Outside Edges'!$Q56="Yes"),"Yes","No")</f>
        <v>Yes</v>
      </c>
      <c r="IB57" s="201" t="str">
        <f>IF(AND((RIGHT($IB$3,2)-'[1]Miter Profiles'!$AC$237-'[1]Outside Edges'!$B56)&gt;=5,'[1]Outside Edges'!$Q56="Yes"),"Yes","No")</f>
        <v>Yes</v>
      </c>
      <c r="IC57" s="201" t="str">
        <f>IF(AND((RIGHT($IC$3,2)-'[1]Miter Profiles'!$AC$238-'[1]Outside Edges'!$B56)&gt;=5,'[1]Outside Edges'!$Q56="Yes"),"Yes","No")</f>
        <v>Yes</v>
      </c>
      <c r="ID57" s="201" t="str">
        <f>IF(AND((RIGHT($ID$3,2)-'[1]Miter Profiles'!$AC$239-'[1]Outside Edges'!$B56)&gt;=5,'[1]Outside Edges'!$Q56="Yes"),"Yes","No")</f>
        <v>Yes</v>
      </c>
      <c r="IE57" s="197" t="str">
        <f>IF(AND((RIGHT($IE$3,2)-'[1]Miter Profiles'!$AC$240-'[1]Outside Edges'!$B56)&gt;=5,'[1]Outside Edges'!$Q56="Yes"),"Yes","No")</f>
        <v>Yes</v>
      </c>
      <c r="IF57" s="197" t="str">
        <f>IF(AND((RIGHT($IF$3,2)-'[1]Miter Profiles'!$AC$241-'[1]Outside Edges'!$B56)&gt;=5,'[1]Outside Edges'!$Q56="Yes"),"Yes","No")</f>
        <v>Yes</v>
      </c>
      <c r="IG57" s="197" t="str">
        <f>IF(AND((RIGHT($IG$3,2)-'[1]Miter Profiles'!$AC$242-'[1]Outside Edges'!$B56)&gt;=5,'[1]Outside Edges'!$Q56="Yes"),"Yes","No")</f>
        <v>Yes</v>
      </c>
      <c r="IH57" s="201" t="str">
        <f>IF(AND((RIGHT($IH$3,2)-'[1]Miter Profiles'!$AC$243-'[1]Outside Edges'!$B56)&gt;=5,'[1]Outside Edges'!$Q56="Yes"),"Yes","No")</f>
        <v>Yes</v>
      </c>
      <c r="II57" s="201" t="str">
        <f>IF(AND((RIGHT($II$3,2)-'[1]Miter Profiles'!$AC$244-'[1]Outside Edges'!$B56)&gt;=5,'[1]Outside Edges'!$Q56="Yes"),"Yes","No")</f>
        <v>Yes</v>
      </c>
      <c r="IJ57" s="201" t="str">
        <f>IF(AND((RIGHT($IJ$3,2)-'[1]Miter Profiles'!$AC$245-'[1]Outside Edges'!$B56)&gt;=5,'[1]Outside Edges'!$Q56="Yes"),"Yes","No")</f>
        <v>Yes</v>
      </c>
      <c r="IK57" s="197" t="str">
        <f>IF(AND((RIGHT($IK$3,2)-'[1]Miter Profiles'!$AC$246-'[1]Outside Edges'!$B56)&gt;=5,'[1]Outside Edges'!$Q56="Yes"),"Yes","No")</f>
        <v>Yes</v>
      </c>
      <c r="IL57" s="197" t="str">
        <f>IF(AND((RIGHT($IL$3,2)-'[1]Miter Profiles'!$AC$247-'[1]Outside Edges'!$B56)&gt;=5,'[1]Outside Edges'!$Q56="Yes"),"Yes","No")</f>
        <v>Yes</v>
      </c>
      <c r="IM57" s="197" t="str">
        <f>IF(AND((RIGHT($IM$3,2)-'[1]Miter Profiles'!$AC$248-'[1]Outside Edges'!$B56)&gt;=5,'[1]Outside Edges'!$Q56="Yes"),"Yes","No")</f>
        <v>Yes</v>
      </c>
      <c r="IN57" s="201" t="str">
        <f>IF(AND((RIGHT($IN$3,2)-'[1]Miter Profiles'!$AC$249-'[1]Outside Edges'!$B56)&gt;=5,'[1]Outside Edges'!$Q56="Yes"),"Yes","No")</f>
        <v>No</v>
      </c>
      <c r="IO57" s="201" t="str">
        <f>IF(AND((RIGHT($IO$3,2)-'[1]Miter Profiles'!$AC$250-'[1]Outside Edges'!$B56)&gt;=5,'[1]Outside Edges'!$Q56="Yes"),"Yes","No")</f>
        <v>Yes</v>
      </c>
      <c r="IP57" s="201" t="str">
        <f>IF(AND((RIGHT($IP$3,2)-'[1]Miter Profiles'!$AC$251-'[1]Outside Edges'!$B56)&gt;=5,'[1]Outside Edges'!$Q56="Yes"),"Yes","No")</f>
        <v>Yes</v>
      </c>
      <c r="IQ57" s="197" t="str">
        <f>IF(AND((RIGHT($IQ$3,2)-'[1]Miter Profiles'!$AC$252-'[1]Outside Edges'!$B56)&gt;=5,'[1]Outside Edges'!$Q56="Yes"),"Yes","No")</f>
        <v>No</v>
      </c>
      <c r="IR57" s="197" t="str">
        <f>IF(AND((RIGHT($IR$3,2)-'[1]Miter Profiles'!$AC$253-'[1]Outside Edges'!$B56)&gt;=5,'[1]Outside Edges'!$Q56="Yes"),"Yes","No")</f>
        <v>Yes</v>
      </c>
      <c r="IS57" s="197" t="str">
        <f>IF(AND((RIGHT($IS$3,2)-'[1]Miter Profiles'!$AC$254-'[1]Outside Edges'!$B56)&gt;=5,'[1]Outside Edges'!$Q56="Yes"),"Yes","No")</f>
        <v>Yes</v>
      </c>
      <c r="IT57" s="201" t="str">
        <f>IF(AND((RIGHT($IT$3,2)-'[1]Miter Profiles'!$AC$255-'[1]Outside Edges'!$B56)&gt;=5,'[1]Outside Edges'!$Q56="Yes"),"Yes","No")</f>
        <v>No</v>
      </c>
      <c r="IU57" s="201" t="str">
        <f>IF(AND((RIGHT($IU$3,2)-'[1]Miter Profiles'!$AC$256-'[1]Outside Edges'!$B56)&gt;=5,'[1]Outside Edges'!$Q56="Yes"),"Yes","No")</f>
        <v>Yes</v>
      </c>
      <c r="IV57" s="201" t="str">
        <f>IF(AND((RIGHT($IV$3,2)-'[1]Miter Profiles'!$AC$257-'[1]Outside Edges'!$B56)&gt;=5,'[1]Outside Edges'!$Q56="Yes"),"Yes","No")</f>
        <v>Yes</v>
      </c>
      <c r="IW57" s="197" t="str">
        <f>IF(AND((RIGHT($IW$3,2)-'[1]Miter Profiles'!$AC$258-'[1]Outside Edges'!$B56)&gt;=5,'[1]Outside Edges'!$Q56="Yes"),"Yes","No")</f>
        <v>Yes</v>
      </c>
      <c r="IX57" s="197" t="str">
        <f>IF(AND((RIGHT($IX$3,2)-'[1]Miter Profiles'!$AC$259-'[1]Outside Edges'!$B56)&gt;=5,'[1]Outside Edges'!$Q56="Yes"),"Yes","No")</f>
        <v>Yes</v>
      </c>
      <c r="IY57" s="197" t="str">
        <f>IF(AND((RIGHT($IY$3,2)-'[1]Miter Profiles'!$AC$260-'[1]Outside Edges'!$B56)&gt;=5,'[1]Outside Edges'!$Q56="Yes"),"Yes","No")</f>
        <v>Yes</v>
      </c>
      <c r="IZ57" s="201" t="str">
        <f>IF(AND((RIGHT($IZ$3,2)-'[1]Miter Profiles'!$AC$261-'[1]Outside Edges'!$B56)&gt;=5,'[1]Outside Edges'!$Q56="Yes"),"Yes","No")</f>
        <v>Yes</v>
      </c>
      <c r="JA57" s="201" t="str">
        <f>IF(AND((RIGHT($JA$3,2)-'[1]Miter Profiles'!$AC$262-'[1]Outside Edges'!$B56)&gt;=5,'[1]Outside Edges'!$Q56="Yes"),"Yes","No")</f>
        <v>Yes</v>
      </c>
      <c r="JB57" s="201" t="str">
        <f>IF(AND((RIGHT($JB$3,2)-'[1]Miter Profiles'!$AC$263-'[1]Outside Edges'!$B56)&gt;=5,'[1]Outside Edges'!$Q56="Yes"),"Yes","No")</f>
        <v>Yes</v>
      </c>
      <c r="JC57" s="197" t="str">
        <f>IF(AND((RIGHT($JC$3,2)-'[1]Miter Profiles'!$AC$264-'[1]Outside Edges'!$B56)&gt;=5,'[1]Outside Edges'!$Q56="Yes"),"Yes","No")</f>
        <v>Yes</v>
      </c>
      <c r="JD57" s="197" t="str">
        <f>IF(AND((RIGHT($JD$3,2)-'[1]Miter Profiles'!$AC$265-'[1]Outside Edges'!$B56)&gt;=5,'[1]Outside Edges'!$Q56="Yes"),"Yes","No")</f>
        <v>Yes</v>
      </c>
      <c r="JE57" s="197" t="str">
        <f>IF(AND((RIGHT($JE$3,2)-'[1]Miter Profiles'!$AC$266-'[1]Outside Edges'!$B56)&gt;=5,'[1]Outside Edges'!$Q56="Yes"),"Yes","No")</f>
        <v>Yes</v>
      </c>
      <c r="JF57" s="201" t="str">
        <f>IF(AND((RIGHT($JF$3,2)-'[1]Miter Profiles'!$AC$267-'[1]Outside Edges'!$B56)&gt;=5,'[1]Outside Edges'!$Q56="Yes"),"Yes","No")</f>
        <v>No</v>
      </c>
      <c r="JG57" s="201" t="str">
        <f>IF(AND((RIGHT($JG$3,2)-'[1]Miter Profiles'!$AC$268-'[1]Outside Edges'!$B56)&gt;=5,'[1]Outside Edges'!$Q56="Yes"),"Yes","No")</f>
        <v>Yes</v>
      </c>
      <c r="JH57" s="201" t="str">
        <f>IF(AND((RIGHT($JH$3,2)-'[1]Miter Profiles'!$AC$269-'[1]Outside Edges'!$B56)&gt;=5,'[1]Outside Edges'!$Q56="Yes"),"Yes","No")</f>
        <v>Yes</v>
      </c>
      <c r="JI57" s="197" t="str">
        <f>IF(AND((RIGHT($JI$3,2)-'[1]Miter Profiles'!$AC$270-'[1]Outside Edges'!$B56)&gt;=5,'[1]Outside Edges'!$Q56="Yes"),"Yes","No")</f>
        <v>Yes</v>
      </c>
      <c r="JJ57" s="197" t="str">
        <f>IF(AND((RIGHT($JJ$3,2)-'[1]Miter Profiles'!$AC$271-'[1]Outside Edges'!$B56)&gt;=5,'[1]Outside Edges'!$Q56="Yes"),"Yes","No")</f>
        <v>Yes</v>
      </c>
      <c r="JK57" s="197" t="str">
        <f>IF(AND((RIGHT($JK$3,2)-'[1]Miter Profiles'!$AC$272-'[1]Outside Edges'!$B56)&gt;=5,'[1]Outside Edges'!$Q56="Yes"),"Yes","No")</f>
        <v>Yes</v>
      </c>
      <c r="JL57" s="201" t="str">
        <f>IF(AND((RIGHT($JL$3,2)-'[1]Miter Profiles'!$AC$273-'[1]Outside Edges'!$B56)&gt;=5,'[1]Outside Edges'!$Q56="Yes"),"Yes","No")</f>
        <v>Yes</v>
      </c>
      <c r="JM57" s="201" t="str">
        <f>IF(AND((RIGHT($JM$3,2)-'[1]Miter Profiles'!$AC$274-'[1]Outside Edges'!$B56)&gt;=5,'[1]Outside Edges'!$Q56="Yes"),"Yes","No")</f>
        <v>Yes</v>
      </c>
      <c r="JN57" s="201" t="str">
        <f>IF(AND((RIGHT($JN$3,2)-'[1]Miter Profiles'!$AC$275-'[1]Outside Edges'!$B56)&gt;=5,'[1]Outside Edges'!$Q56="Yes"),"Yes","No")</f>
        <v>Yes</v>
      </c>
      <c r="JO57" s="197" t="str">
        <f>IF(AND((RIGHT($JO$3,2)-'[1]Miter Profiles'!$AC$276-'[1]Outside Edges'!$B56)&gt;=5,'[1]Outside Edges'!$Q56="Yes"),"Yes","No")</f>
        <v>Yes</v>
      </c>
      <c r="JP57" s="197" t="str">
        <f>IF(AND((RIGHT($JP$3,2)-'[1]Miter Profiles'!$AC$277-'[1]Outside Edges'!$B56)&gt;=5,'[1]Outside Edges'!$Q56="Yes"),"Yes","No")</f>
        <v>Yes</v>
      </c>
      <c r="JQ57" s="197" t="str">
        <f>IF(AND((RIGHT($JQ$3,2)-'[1]Miter Profiles'!$AC$278-'[1]Outside Edges'!$B56)&gt;=5,'[1]Outside Edges'!$Q56="Yes"),"Yes","No")</f>
        <v>Yes</v>
      </c>
      <c r="JR57" s="201" t="str">
        <f>IF(AND((RIGHT($JR$3,2)-'[1]Miter Profiles'!$AC$279-'[1]Outside Edges'!$B56)&gt;=5,'[1]Outside Edges'!$Q56="Yes"),"Yes","No")</f>
        <v>No</v>
      </c>
      <c r="JS57" s="201" t="str">
        <f>IF(AND((RIGHT($JS$3,2)-'[1]Miter Profiles'!$AC$280-'[1]Outside Edges'!$B56)&gt;=5,'[1]Outside Edges'!$Q56="Yes"),"Yes","No")</f>
        <v>No</v>
      </c>
      <c r="JT57" s="201" t="str">
        <f>IF(AND((RIGHT($JT$3,2)-'[1]Miter Profiles'!$AC$281-'[1]Outside Edges'!$B56)&gt;=5,'[1]Outside Edges'!$Q56="Yes"),"Yes","No")</f>
        <v>Yes</v>
      </c>
      <c r="JU57" s="197" t="str">
        <f>IF(AND((RIGHT($JU$3,2)-'[1]Miter Profiles'!$AC$282-'[1]Outside Edges'!$B56)&gt;=5,'[1]Outside Edges'!$Q56="Yes"),"Yes","No")</f>
        <v>No</v>
      </c>
      <c r="JV57" s="197" t="str">
        <f>IF(AND((RIGHT($JV$3,2)-'[1]Miter Profiles'!$AC$283-'[1]Outside Edges'!$B56)&gt;=5,'[1]Outside Edges'!$Q56="Yes"),"Yes","No")</f>
        <v>No</v>
      </c>
      <c r="JW57" s="197" t="str">
        <f>IF(AND((RIGHT($JW$3,2)-'[1]Miter Profiles'!$AC$284-'[1]Outside Edges'!$B56)&gt;=5,'[1]Outside Edges'!$Q56="Yes"),"Yes","No")</f>
        <v>Yes</v>
      </c>
      <c r="JX57" s="201" t="str">
        <f>IF(AND((RIGHT($JX$3,2)-'[1]Miter Profiles'!$AC$285-'[1]Outside Edges'!$B56)&gt;=5,'[1]Outside Edges'!$Q56="Yes"),"Yes","No")</f>
        <v>Yes</v>
      </c>
      <c r="JY57" s="201" t="str">
        <f>IF(AND((RIGHT($JY$3,2)-'[1]Miter Profiles'!$AC$286-'[1]Outside Edges'!$B56)&gt;=5,'[1]Outside Edges'!$Q56="Yes"),"Yes","No")</f>
        <v>Yes</v>
      </c>
      <c r="JZ57" s="201" t="str">
        <f>IF(AND((RIGHT($JZ$3,2)-'[1]Miter Profiles'!$AC$287-'[1]Outside Edges'!$B56)&gt;=5,'[1]Outside Edges'!$Q56="Yes"),"Yes","No")</f>
        <v>Yes</v>
      </c>
      <c r="KA57" s="197" t="str">
        <f>IF(AND((RIGHT($KA$3,2)-'[1]Miter Profiles'!$AC$288-'[1]Outside Edges'!$B56)&gt;=5,'[1]Outside Edges'!$Q56="Yes"),"Yes","No")</f>
        <v>Yes</v>
      </c>
      <c r="KB57" s="197" t="str">
        <f>IF(AND((RIGHT($KB$3,2)-'[1]Miter Profiles'!$AC$289-'[1]Outside Edges'!$B56)&gt;=5,'[1]Outside Edges'!$Q56="Yes"),"Yes","No")</f>
        <v>Yes</v>
      </c>
      <c r="KC57" s="197" t="str">
        <f>IF(AND((RIGHT($KC$3,2)-'[1]Miter Profiles'!$AC$290-'[1]Outside Edges'!$B56)&gt;=5,'[1]Outside Edges'!$Q56="Yes"),"Yes","No")</f>
        <v>Yes</v>
      </c>
      <c r="KD57" s="201" t="str">
        <f>IF(AND((RIGHT($KD$3,2)-'[1]Miter Profiles'!$AC$291-'[1]Outside Edges'!$B56)&gt;=5,'[1]Outside Edges'!$Q56="Yes"),"Yes","No")</f>
        <v>No</v>
      </c>
      <c r="KE57" s="201" t="str">
        <f>IF(AND((RIGHT($KE$3,2)-'[1]Miter Profiles'!$AC$292-'[1]Outside Edges'!$B56)&gt;=5,'[1]Outside Edges'!$Q56="Yes"),"Yes","No")</f>
        <v>Yes</v>
      </c>
      <c r="KF57" s="201" t="str">
        <f>IF(AND((RIGHT($KF$3,2)-'[1]Miter Profiles'!$AC$293-'[1]Outside Edges'!$B56)&gt;=5,'[1]Outside Edges'!$Q56="Yes"),"Yes","No")</f>
        <v>Yes</v>
      </c>
      <c r="KG57" s="197" t="str">
        <f>IF(AND((RIGHT($KG$3,2)-'[1]Miter Profiles'!$AC$294-'[1]Outside Edges'!$B56)&gt;=5,'[1]Outside Edges'!$Q56="Yes"),"Yes","No")</f>
        <v>Yes</v>
      </c>
      <c r="KH57" s="197" t="str">
        <f>IF(AND((RIGHT($KH$3,2)-'[1]Miter Profiles'!$AC$295-'[1]Outside Edges'!$B56)&gt;=5,'[1]Outside Edges'!$Q56="Yes"),"Yes","No")</f>
        <v>Yes</v>
      </c>
      <c r="KI57" s="197" t="str">
        <f>IF(AND((RIGHT($KI$3,2)-'[1]Miter Profiles'!$AC$296-'[1]Outside Edges'!$B56)&gt;=5,'[1]Outside Edges'!$Q56="Yes"),"Yes","No")</f>
        <v>Yes</v>
      </c>
      <c r="KJ57" s="201" t="str">
        <f>IF(AND((RIGHT($KJ$3,2)-'[1]Miter Profiles'!$AC$297-'[1]Outside Edges'!$B56)&gt;=5,'[1]Outside Edges'!$Q56="Yes"),"Yes","No")</f>
        <v>Yes</v>
      </c>
      <c r="KK57" s="201" t="str">
        <f>IF(AND((RIGHT($KK$3,2)-'[1]Miter Profiles'!$AC$298-'[1]Outside Edges'!$B56)&gt;=5,'[1]Outside Edges'!$Q56="Yes"),"Yes","No")</f>
        <v>Yes</v>
      </c>
      <c r="KL57" s="201" t="str">
        <f>IF(AND((RIGHT($KL$3,2)-'[1]Miter Profiles'!$AC$299-'[1]Outside Edges'!$B56)&gt;=5,'[1]Outside Edges'!$Q56="Yes"),"Yes","No")</f>
        <v>Yes</v>
      </c>
      <c r="KM57" s="197" t="str">
        <f>IF(AND((RIGHT($KM$3,2)-'[1]Miter Profiles'!$AC$300-'[1]Outside Edges'!$B56)&gt;=5,'[1]Outside Edges'!$Q56="Yes"),"Yes","No")</f>
        <v>Yes</v>
      </c>
      <c r="KN57" s="197" t="str">
        <f>IF(AND((RIGHT($KN$3,2)-'[1]Miter Profiles'!$AC$301-'[1]Outside Edges'!$B56)&gt;=5,'[1]Outside Edges'!$Q56="Yes"),"Yes","No")</f>
        <v>Yes</v>
      </c>
      <c r="KO57" s="197" t="str">
        <f>IF(AND((RIGHT($KO$3,2)-'[1]Miter Profiles'!$AC$302-'[1]Outside Edges'!$B56)&gt;=5,'[1]Outside Edges'!$Q56="Yes"),"Yes","No")</f>
        <v>Yes</v>
      </c>
      <c r="KP57" s="201" t="str">
        <f>IF(AND((RIGHT($KP$3,2)-'[1]Miter Profiles'!$AC$303-'[1]Outside Edges'!$B56)&gt;=5,'[1]Outside Edges'!$Q56="Yes"),"Yes","No")</f>
        <v>Yes</v>
      </c>
      <c r="KQ57" s="201" t="str">
        <f>IF(AND((RIGHT($KQ$3,2)-'[1]Miter Profiles'!$AC$304-'[1]Outside Edges'!$B56)&gt;=5,'[1]Outside Edges'!$Q56="Yes"),"Yes","No")</f>
        <v>Yes</v>
      </c>
      <c r="KR57" s="201" t="str">
        <f>IF(AND((RIGHT($KR$3,2)-'[1]Miter Profiles'!$AC$305-'[1]Outside Edges'!$B56)&gt;=5,'[1]Outside Edges'!$Q56="Yes"),"Yes","No")</f>
        <v>Yes</v>
      </c>
      <c r="KS57" s="197" t="str">
        <f>IF(AND((RIGHT($KS$3,2)-'[1]Miter Profiles'!$AC$306-'[1]Outside Edges'!$B56)&gt;=5,'[1]Outside Edges'!$Q56="Yes"),"Yes","No")</f>
        <v>Yes</v>
      </c>
      <c r="KT57" s="197" t="str">
        <f>IF(AND((RIGHT($KT$3,2)-'[1]Miter Profiles'!$AC$307-'[1]Outside Edges'!$B56)&gt;=5,'[1]Outside Edges'!$Q56="Yes"),"Yes","No")</f>
        <v>Yes</v>
      </c>
      <c r="KU57" s="197" t="str">
        <f>IF(AND((RIGHT($KU$3,2)-'[1]Miter Profiles'!$AC$308-'[1]Outside Edges'!$B56)&gt;=5,'[1]Outside Edges'!$Q56="Yes"),"Yes","No")</f>
        <v>Yes</v>
      </c>
      <c r="KV57" s="201" t="str">
        <f>IF(AND((RIGHT($KV$3,2)-'[1]Miter Profiles'!$AC$309-'[1]Outside Edges'!$B56)&gt;=5,'[1]Outside Edges'!$Q56="Yes"),"Yes","No")</f>
        <v>No</v>
      </c>
      <c r="KW57" s="201" t="str">
        <f>IF(AND((RIGHT($KW$3,2)-'[1]Miter Profiles'!$AC$310-'[1]Outside Edges'!$B56)&gt;=5,'[1]Outside Edges'!$Q56="Yes"),"Yes","No")</f>
        <v>Yes</v>
      </c>
      <c r="KX57" s="201" t="str">
        <f>IF(AND((RIGHT($KX$3,2)-'[1]Miter Profiles'!$AC$311-'[1]Outside Edges'!$B56)&gt;=5,'[1]Outside Edges'!$Q56="Yes"),"Yes","No")</f>
        <v>Yes</v>
      </c>
      <c r="KY57" s="197" t="str">
        <f>IF(AND((RIGHT($KY$3,2)-'[1]Miter Profiles'!$AC$312-'[1]Outside Edges'!$B56)&gt;=5,'[1]Outside Edges'!$Q56="Yes"),"Yes","No")</f>
        <v>No</v>
      </c>
      <c r="KZ57" s="197" t="str">
        <f>IF(AND((RIGHT($KZ$3,2)-'[1]Miter Profiles'!$AC$313-'[1]Outside Edges'!$B56)&gt;=5,'[1]Outside Edges'!$Q56="Yes"),"Yes","No")</f>
        <v>Yes</v>
      </c>
      <c r="LA57" s="197" t="str">
        <f>IF(AND((RIGHT($LA$3,2)-'[1]Miter Profiles'!$AC$314-'[1]Outside Edges'!$B56)&gt;=5,'[1]Outside Edges'!$Q56="Yes"),"Yes","No")</f>
        <v>Yes</v>
      </c>
      <c r="LB57" s="201" t="str">
        <f>IF(AND((RIGHT($LB$3,2)-'[1]Miter Profiles'!$AC$315-'[1]Outside Edges'!$B56)&gt;=5,'[1]Outside Edges'!$Q56="Yes"),"Yes","No")</f>
        <v>Yes</v>
      </c>
      <c r="LC57" s="201" t="str">
        <f>IF(AND((RIGHT($LC$3,2)-'[1]Miter Profiles'!$AC$316-'[1]Outside Edges'!$B56)&gt;=5,'[1]Outside Edges'!$Q56="Yes"),"Yes","No")</f>
        <v>Yes</v>
      </c>
      <c r="LD57" s="201" t="str">
        <f>IF(AND((RIGHT($LD$3,2)-'[1]Miter Profiles'!$AC$317-'[1]Outside Edges'!$B56)&gt;=5,'[1]Outside Edges'!$Q56="Yes"),"Yes","No")</f>
        <v>Yes</v>
      </c>
      <c r="LE57" s="201" t="str">
        <f>IF(AND((RIGHT($LE$3,2)-'[1]Miter Profiles'!$AC$318-'[1]Outside Edges'!$B56)&gt;=5,'[1]Outside Edges'!$Q56="Yes"),"Yes","No")</f>
        <v>Yes</v>
      </c>
      <c r="LF57" s="197" t="str">
        <f>IF(AND((RIGHT($LF$3,2)-'[1]Miter Profiles'!$AC$319-'[1]Outside Edges'!$B56)&gt;=5,'[1]Outside Edges'!$Q56="Yes"),"Yes","No")</f>
        <v>No</v>
      </c>
      <c r="LG57" s="197" t="str">
        <f>IF(AND((RIGHT($LG$3,2)-'[1]Miter Profiles'!$AC$320-'[1]Outside Edges'!$B56)&gt;=5,'[1]Outside Edges'!$Q56="Yes"),"Yes","No")</f>
        <v>No</v>
      </c>
      <c r="LH57" s="197" t="str">
        <f>IF(AND((RIGHT($LH$3,2)-'[1]Miter Profiles'!$AC$321-'[1]Outside Edges'!$B56)&gt;=5,'[1]Outside Edges'!$Q56="Yes"),"Yes","No")</f>
        <v>No</v>
      </c>
      <c r="LI57" s="197" t="str">
        <f>IF(AND((RIGHT($LI$3,2)-'[1]Miter Profiles'!$AC$322-'[1]Outside Edges'!$B56)&gt;=5,'[1]Outside Edges'!$Q56="Yes"),"Yes","No")</f>
        <v>No</v>
      </c>
      <c r="LJ57" s="201" t="str">
        <f>IF(AND((RIGHT($LJ$3,2)-'[1]Miter Profiles'!$AC$323-'[1]Outside Edges'!$B56)&gt;=5,'[1]Outside Edges'!$Q56="Yes"),"Yes","No")</f>
        <v>No</v>
      </c>
      <c r="LK57" s="201" t="str">
        <f>IF(AND((RIGHT($LK$3,2)-'[1]Miter Profiles'!$AC$324-'[1]Outside Edges'!$B56)&gt;=5,'[1]Outside Edges'!$Q56="Yes"),"Yes","No")</f>
        <v>Yes</v>
      </c>
      <c r="LL57" s="201" t="str">
        <f>IF(AND((RIGHT($LL$3,2)-'[1]Miter Profiles'!$AC$325-'[1]Outside Edges'!$B56)&gt;=5,'[1]Outside Edges'!$Q56="Yes"),"Yes","No")</f>
        <v>Yes</v>
      </c>
      <c r="LM57" s="197" t="str">
        <f>IF(AND((RIGHT($LM$3,2)-'[1]Miter Profiles'!$AC$326-'[1]Outside Edges'!$B56)&gt;=5,'[1]Outside Edges'!$Q56="Yes"),"Yes","No")</f>
        <v>Yes</v>
      </c>
      <c r="LN57" s="197" t="str">
        <f>IF(AND((RIGHT($LN$3,2)-'[1]Miter Profiles'!$AC$327-'[1]Outside Edges'!$B56)&gt;=5,'[1]Outside Edges'!$Q56="Yes"),"Yes","No")</f>
        <v>Yes</v>
      </c>
      <c r="LO57" s="197" t="str">
        <f>IF(AND((RIGHT($LO$3,2)-'[1]Miter Profiles'!$AC$328-'[1]Outside Edges'!$B56)&gt;=5,'[1]Outside Edges'!$Q56="Yes"),"Yes","No")</f>
        <v>Yes</v>
      </c>
      <c r="LP57" s="201" t="str">
        <f>IF(AND((RIGHT($LP$3,2)-'[1]Miter Profiles'!$AC$329-'[1]Outside Edges'!$B56)&gt;=5,'[1]Outside Edges'!$Q56="Yes"),"Yes","No")</f>
        <v>No</v>
      </c>
      <c r="LQ57" s="201" t="str">
        <f>IF(AND((RIGHT($LQ$3,2)-'[1]Miter Profiles'!$AC$330-'[1]Outside Edges'!$B56)&gt;=5,'[1]Outside Edges'!$Q56="Yes"),"Yes","No")</f>
        <v>Yes</v>
      </c>
      <c r="LR57" s="201" t="str">
        <f>IF(AND((RIGHT($LR$3,2)-'[1]Miter Profiles'!$AC$331-'[1]Outside Edges'!$B56)&gt;=5,'[1]Outside Edges'!$Q56="Yes"),"Yes","No")</f>
        <v>Yes</v>
      </c>
      <c r="LS57" s="197" t="str">
        <f>IF(AND((RIGHT($LS$3,2)-'[1]Miter Profiles'!$AC$332-'[1]Outside Edges'!$B56)&gt;=5,'[1]Outside Edges'!$Q56="Yes"),"Yes","No")</f>
        <v>No</v>
      </c>
      <c r="LT57" s="197" t="str">
        <f>IF(AND((RIGHT($LT$3,2)-'[1]Miter Profiles'!$AC$333-'[1]Outside Edges'!$B56)&gt;=5,'[1]Outside Edges'!$Q56="Yes"),"Yes","No")</f>
        <v>Yes</v>
      </c>
      <c r="LU57" s="197" t="str">
        <f>IF(AND((RIGHT($LU$3,2)-'[1]Miter Profiles'!$AC$334-'[1]Outside Edges'!$B56)&gt;=5,'[1]Outside Edges'!$Q56="Yes"),"Yes","No")</f>
        <v>Yes</v>
      </c>
      <c r="LV57" s="201" t="str">
        <f>IF(AND((RIGHT($LV$3,2)-'[1]Miter Profiles'!$AC$335-'[1]Outside Edges'!$B56)&gt;=5,'[1]Outside Edges'!$Q56="Yes"),"Yes","No")</f>
        <v>Yes</v>
      </c>
      <c r="LW57" s="201" t="str">
        <f>IF(AND((RIGHT($LW$3,2)-'[1]Miter Profiles'!$AC$336-'[1]Outside Edges'!$B56)&gt;=5,'[1]Outside Edges'!$Q56="Yes"),"Yes","No")</f>
        <v>Yes</v>
      </c>
      <c r="LX57" s="201" t="str">
        <f>IF(AND((RIGHT($LX$3,2)-'[1]Miter Profiles'!$AC$337-'[1]Outside Edges'!$B56)&gt;=5,'[1]Outside Edges'!$Q56="Yes"),"Yes","No")</f>
        <v>Yes</v>
      </c>
      <c r="LY57" s="197" t="str">
        <f>IF(AND((RIGHT($LY$3,2)-'[1]Miter Profiles'!$AC$338-'[1]Outside Edges'!$B56)&gt;=5,'[1]Outside Edges'!$Q56="Yes"),"Yes","No")</f>
        <v>Yes</v>
      </c>
      <c r="LZ57" s="197" t="str">
        <f>IF(AND((RIGHT($LZ$3,2)-'[1]Miter Profiles'!$AC$339-'[1]Outside Edges'!$B56)&gt;=5,'[1]Outside Edges'!$Q56="Yes"),"Yes","No")</f>
        <v>Yes</v>
      </c>
      <c r="MA57" s="197" t="str">
        <f>IF(AND((RIGHT($MA$3,2)-'[1]Miter Profiles'!$AC$340-'[1]Outside Edges'!$B56)&gt;=5,'[1]Outside Edges'!$Q56="Yes"),"Yes","No")</f>
        <v>Yes</v>
      </c>
      <c r="MB57" s="201" t="str">
        <f>IF(AND((RIGHT($MB$3,2)-'[1]Miter Profiles'!$AC$341-'[1]Outside Edges'!$B56)&gt;=5,'[1]Outside Edges'!$Q56="Yes"),"Yes","No")</f>
        <v>Yes</v>
      </c>
      <c r="MC57" s="201" t="str">
        <f>IF(AND((RIGHT($MC$3,2)-'[1]Miter Profiles'!$AC$342-'[1]Outside Edges'!$B56)&gt;=5,'[1]Outside Edges'!$Q56="Yes"),"Yes","No")</f>
        <v>Yes</v>
      </c>
      <c r="MD57" s="201" t="str">
        <f>IF(AND((RIGHT($MD$3,2)-'[1]Miter Profiles'!$AC$343-'[1]Outside Edges'!$B56)&gt;=5,'[1]Outside Edges'!$Q56="Yes"),"Yes","No")</f>
        <v>Yes</v>
      </c>
      <c r="ME57" s="197" t="str">
        <f>IF(AND((RIGHT($ME$3,2)-'[1]Miter Profiles'!$AC$344-'[1]Outside Edges'!$B56)&gt;=5,'[1]Outside Edges'!$Q56="Yes"),"Yes","No")</f>
        <v>Yes</v>
      </c>
      <c r="MF57" s="197" t="str">
        <f>IF(AND((RIGHT($MF$3,2)-'[1]Miter Profiles'!$AC$345-'[1]Outside Edges'!$B56)&gt;=5,'[1]Outside Edges'!$Q56="Yes"),"Yes","No")</f>
        <v>Yes</v>
      </c>
      <c r="MG57" s="197" t="str">
        <f>IF(AND((RIGHT($MG$3,2)-'[1]Miter Profiles'!$AC$346-'[1]Outside Edges'!$B56)&gt;=5,'[1]Outside Edges'!$Q56="Yes"),"Yes","No")</f>
        <v>Yes</v>
      </c>
      <c r="MH57" s="201" t="str">
        <f>IF(AND((RIGHT($MH$3,2)-'[1]Miter Profiles'!$AC$347-'[1]Outside Edges'!$B56)&gt;=5,'[1]Outside Edges'!$Q56="Yes"),"Yes","No")</f>
        <v>Yes</v>
      </c>
      <c r="MI57" s="201" t="str">
        <f>IF(AND((RIGHT($MI$3,2)-'[1]Miter Profiles'!$AC$348-'[1]Outside Edges'!$B56)&gt;=5,'[1]Outside Edges'!$Q56="Yes"),"Yes","No")</f>
        <v>Yes</v>
      </c>
      <c r="MJ57" s="201" t="str">
        <f>IF(AND((RIGHT($MJ$3,2)-'[1]Miter Profiles'!$AC$349-'[1]Outside Edges'!$B56)&gt;=5,'[1]Outside Edges'!$Q56="Yes"),"Yes","No")</f>
        <v>Yes</v>
      </c>
      <c r="MK57" s="197" t="str">
        <f>IF(AND((RIGHT($MK$3,2)-'[1]Miter Profiles'!$AC$350-'[1]Outside Edges'!$B56)&gt;=5,'[1]Outside Edges'!$Q56="Yes"),"Yes","No")</f>
        <v>Yes</v>
      </c>
      <c r="ML57" s="197" t="str">
        <f>IF(AND((RIGHT($ML$3,2)-'[1]Miter Profiles'!$AC$351-'[1]Outside Edges'!$B56)&gt;=5,'[1]Outside Edges'!$Q56="Yes"),"Yes","No")</f>
        <v>Yes</v>
      </c>
      <c r="MM57" s="197" t="str">
        <f>IF(AND((RIGHT($MM$3,2)-'[1]Miter Profiles'!$AC$352-'[1]Outside Edges'!$B56)&gt;=5,'[1]Outside Edges'!$Q56="Yes"),"Yes","No")</f>
        <v>Yes</v>
      </c>
      <c r="MN57" s="201" t="str">
        <f>IF(AND((RIGHT($MK$3,2)-'[1]Miter Profiles'!$AC$353-'[1]Outside Edges'!$B56)&gt;=5,'[1]Outside Edges'!$Q56="Yes"),"Yes","No")</f>
        <v>Yes</v>
      </c>
      <c r="MO57" s="201" t="str">
        <f>IF(AND((RIGHT($ML$3,2)-'[1]Miter Profiles'!$AC$354-'[1]Outside Edges'!$B56)&gt;=5,'[1]Outside Edges'!$Q56="Yes"),"Yes","No")</f>
        <v>Yes</v>
      </c>
      <c r="MP57" s="201" t="str">
        <f>IF(AND((RIGHT($MM$3,2)-'[1]Miter Profiles'!$AC$355-'[1]Outside Edges'!$B56)&gt;=5,'[1]Outside Edges'!$Q56="Yes"),"Yes","No")</f>
        <v>Yes</v>
      </c>
      <c r="MQ57" s="197" t="str">
        <f>IF(AND((RIGHT($MK$3,2)-'[1]Miter Profiles'!$AC$356-'[1]Outside Edges'!$B56)&gt;=5,'[1]Outside Edges'!$Q56="Yes"),"Yes","No")</f>
        <v>No</v>
      </c>
      <c r="MR57" s="197" t="str">
        <f>IF(AND((RIGHT($ML$3,2)-'[1]Miter Profiles'!$AC$357-'[1]Outside Edges'!$B56)&gt;=5,'[1]Outside Edges'!$Q56="Yes"),"Yes","No")</f>
        <v>Yes</v>
      </c>
      <c r="MS57" s="197" t="str">
        <f>IF(AND((RIGHT($MM$3,2)-'[1]Miter Profiles'!$AC$358-'[1]Outside Edges'!$B56)&gt;=5,'[1]Outside Edges'!$Q56="Yes"),"Yes","No")</f>
        <v>Yes</v>
      </c>
      <c r="MT57" s="201" t="str">
        <f>IF(AND((RIGHT($MK$3,2)-'[1]Miter Profiles'!$AC$359-'[1]Outside Edges'!$B56)&gt;=5,'[1]Outside Edges'!$Q56="Yes"),"Yes","No")</f>
        <v>No</v>
      </c>
      <c r="MU57" s="201" t="str">
        <f>IF(AND((RIGHT($ML$3,2)-'[1]Miter Profiles'!$AC$360-'[1]Outside Edges'!$B56)&gt;=5,'[1]Outside Edges'!$Q56="Yes"),"Yes","No")</f>
        <v>Yes</v>
      </c>
      <c r="MV57" s="201" t="str">
        <f>IF(AND((RIGHT($MM$3,2)-'[1]Miter Profiles'!$AC$361-'[1]Outside Edges'!$B56)&gt;=5,'[1]Outside Edges'!$Q56="Yes"),"Yes","No")</f>
        <v>Yes</v>
      </c>
    </row>
    <row r="58" spans="1:360" ht="15.75" customHeight="1" thickBot="1" x14ac:dyDescent="0.25">
      <c r="A58" s="371" t="str">
        <f>IF('[1]Outside Edges'!$A57&lt;&gt;"",'[1]Outside Edges'!$A57,"")</f>
        <v>D55</v>
      </c>
      <c r="B58" s="7" t="str">
        <f>IF(AND((RIGHT($B$3,2)-'[1]Miter Profiles'!$AC$3-'[1]Outside Edges'!$B57)&gt;=5,'[1]Outside Edges'!$Q57="Yes"),"Yes","No")</f>
        <v>No</v>
      </c>
      <c r="C58" s="7" t="str">
        <f>IF(AND((RIGHT($C$3,2)-'[1]Miter Profiles'!$AC$4-'[1]Outside Edges'!$B57)&gt;=5,'[1]Outside Edges'!$Q57="Yes"),"Yes","No")</f>
        <v>No</v>
      </c>
      <c r="D58" s="63" t="str">
        <f>IF(AND((RIGHT($D$3,2)-'[1]Miter Profiles'!$AC$5-'[1]Outside Edges'!$B57)&gt;=5,'[1]Outside Edges'!$Q57="Yes"),"Yes","No")</f>
        <v>No</v>
      </c>
      <c r="E58" s="64" t="str">
        <f>IF(AND((RIGHT($E$3,2)-'[1]Miter Profiles'!$AC$6-'[1]Outside Edges'!$B57)&gt;=5,'[1]Outside Edges'!$Q57="Yes"),"Yes","No")</f>
        <v>No</v>
      </c>
      <c r="F58" s="8" t="str">
        <f>IF(AND((RIGHT($F$3,2)-'[1]Miter Profiles'!$AC$7-'[1]Outside Edges'!$B57)&gt;=5,'[1]Outside Edges'!$Q57="Yes"),"Yes","No")</f>
        <v>No</v>
      </c>
      <c r="G58" s="65" t="str">
        <f>IF(AND((RIGHT($G$3,2)-'[1]Miter Profiles'!$AC$8-'[1]Outside Edges'!$B57)&gt;=5,'[1]Outside Edges'!$Q57="Yes"),"Yes","No")</f>
        <v>No</v>
      </c>
      <c r="H58" s="7" t="str">
        <f>IF(AND((RIGHT($H$3,2)-'[1]Miter Profiles'!$AC$9-'[1]Outside Edges'!$B57)&gt;=5,'[1]Outside Edges'!$Q57="Yes"),"Yes","No")</f>
        <v>No</v>
      </c>
      <c r="I58" s="7" t="str">
        <f>IF(AND((RIGHT($I$3,2)-'[1]Miter Profiles'!$AC$10-'[1]Outside Edges'!$B57)&gt;=5,'[1]Outside Edges'!$Q57="Yes"),"Yes","No")</f>
        <v>No</v>
      </c>
      <c r="J58" s="63" t="str">
        <f>IF(AND((RIGHT($J$3,2)-'[1]Miter Profiles'!$AC$11-'[1]Outside Edges'!$B57)&gt;=5,'[1]Outside Edges'!$Q57="Yes"),"Yes","No")</f>
        <v>No</v>
      </c>
      <c r="K58" s="64" t="str">
        <f>IF(AND((RIGHT($K$3,2)-'[1]Miter Profiles'!$AC$12-'[1]Outside Edges'!$B57)&gt;=5,'[1]Outside Edges'!$Q57="Yes"),"Yes","No")</f>
        <v>No</v>
      </c>
      <c r="L58" s="8" t="str">
        <f>IF(AND((RIGHT($L$3,2)-'[1]Miter Profiles'!$AC$13-'[1]Outside Edges'!$B57)&gt;=5,'[1]Outside Edges'!$Q57="Yes"),"Yes","No")</f>
        <v>No</v>
      </c>
      <c r="M58" s="65" t="str">
        <f>IF(AND((RIGHT($M$3,2)-'[1]Miter Profiles'!$AC$14-'[1]Outside Edges'!$B57)&gt;=5,'[1]Outside Edges'!$Q57="Yes"),"Yes","No")</f>
        <v>No</v>
      </c>
      <c r="N58" s="7" t="str">
        <f>IF(AND((RIGHT($N$3,2)-'[1]Miter Profiles'!$AC$15-'[1]Outside Edges'!$B57)&gt;=4,'[1]Outside Edges'!$Q57="Yes"),"Yes","No")</f>
        <v>No</v>
      </c>
      <c r="O58" s="7" t="str">
        <f>IF(AND((RIGHT($O$3,2)-'[1]Miter Profiles'!$AC$16-'[1]Outside Edges'!$B57)&gt;=5,'[1]Outside Edges'!$Q57="Yes"),"Yes","No")</f>
        <v>No</v>
      </c>
      <c r="P58" s="63" t="str">
        <f>IF(AND((RIGHT($P$3,2)-'[1]Miter Profiles'!$AC$17-'[1]Outside Edges'!$B57)&gt;=5,'[1]Outside Edges'!$Q57="Yes"),"Yes","No")</f>
        <v>No</v>
      </c>
      <c r="Q58" s="64" t="str">
        <f>IF(AND((RIGHT($Q$3,2)-'[1]Miter Profiles'!$AC$18-'[1]Outside Edges'!$B57)&gt;=5,'[1]Outside Edges'!$Q57="Yes"),"Yes","No")</f>
        <v>No</v>
      </c>
      <c r="R58" s="8" t="str">
        <f>IF(AND((RIGHT($R$3,2)-'[1]Miter Profiles'!$AC$19-'[1]Outside Edges'!$B57)&gt;=5,'[1]Outside Edges'!$Q57="Yes"),"Yes","No")</f>
        <v>No</v>
      </c>
      <c r="S58" s="65" t="str">
        <f>IF(AND((RIGHT($S$3,2)-'[1]Miter Profiles'!$AC$20-'[1]Outside Edges'!$B57)&gt;=5,'[1]Outside Edges'!$Q57="Yes"),"Yes","No")</f>
        <v>No</v>
      </c>
      <c r="T58" s="7" t="str">
        <f>IF(AND((RIGHT($T$3,2)-'[1]Miter Profiles'!$AC$21-'[1]Outside Edges'!$B57)&gt;=5,'[1]Outside Edges'!$Q57="Yes"),"Yes","No")</f>
        <v>No</v>
      </c>
      <c r="U58" s="7" t="str">
        <f>IF(AND((RIGHT($U$3,2)-'[1]Miter Profiles'!$AC$22-'[1]Outside Edges'!$B57)&gt;=5,'[1]Outside Edges'!$Q57="Yes"),"Yes","No")</f>
        <v>No</v>
      </c>
      <c r="V58" s="63" t="str">
        <f>IF(AND((RIGHT($V$3,2)-'[1]Miter Profiles'!$AC$23-'[1]Outside Edges'!$B57)&gt;=5,'[1]Outside Edges'!$Q57="Yes"),"Yes","No")</f>
        <v>No</v>
      </c>
      <c r="W58" s="64" t="str">
        <f>IF(AND((RIGHT($W$3,2)-'[1]Miter Profiles'!$AC$24-'[1]Outside Edges'!$B57)&gt;=5,'[1]Outside Edges'!$Q57="Yes"),"Yes","No")</f>
        <v>No</v>
      </c>
      <c r="X58" s="8" t="str">
        <f>IF(AND((RIGHT($X$3,2)-'[1]Miter Profiles'!$AC$25-'[1]Outside Edges'!$B57)&gt;=5,'[1]Outside Edges'!$Q57="Yes"),"Yes","No")</f>
        <v>No</v>
      </c>
      <c r="Y58" s="65" t="str">
        <f>IF(AND((RIGHT($Y$3,2)-'[1]Miter Profiles'!$AC$26-'[1]Outside Edges'!$B57)&gt;=5,'[1]Outside Edges'!$Q57="Yes"),"Yes","No")</f>
        <v>No</v>
      </c>
      <c r="Z58" s="7" t="str">
        <f>IF(AND((RIGHT($Z$3,2)-'[1]Miter Profiles'!$AC$27-'[1]Outside Edges'!$B57)&gt;=5,'[1]Outside Edges'!$Q57="Yes"),"Yes","No")</f>
        <v>No</v>
      </c>
      <c r="AA58" s="7" t="str">
        <f>IF(AND((RIGHT($AA$3,2)-'[1]Miter Profiles'!$AC$28-'[1]Outside Edges'!$B57)&gt;=5,'[1]Outside Edges'!$Q57="Yes"),"Yes","No")</f>
        <v>No</v>
      </c>
      <c r="AB58" s="63" t="str">
        <f>IF(AND((RIGHT($AB$3,2)-'[1]Miter Profiles'!$AC$29-'[1]Outside Edges'!$B57)&gt;=5,'[1]Outside Edges'!$Q57="Yes"),"Yes","No")</f>
        <v>No</v>
      </c>
      <c r="AC58" s="64" t="str">
        <f>IF(AND((RIGHT($AC$3,2)-'[1]Miter Profiles'!$AC$30-'[1]Outside Edges'!$B57)&gt;=5,'[1]Outside Edges'!$Q57="Yes"),"Yes","No")</f>
        <v>No</v>
      </c>
      <c r="AD58" s="8" t="str">
        <f>IF(AND((RIGHT($AD$3,2)-'[1]Miter Profiles'!$AC$31-'[1]Outside Edges'!$B57)&gt;=5,'[1]Outside Edges'!$Q57="Yes"),"Yes","No")</f>
        <v>No</v>
      </c>
      <c r="AE58" s="65" t="str">
        <f>IF(AND((RIGHT($AE$3,2)-'[1]Miter Profiles'!$AC$32-'[1]Outside Edges'!$B57)&gt;=5,'[1]Outside Edges'!$Q57="Yes"),"Yes","No")</f>
        <v>No</v>
      </c>
      <c r="AF58" s="7" t="str">
        <f>IF(AND((RIGHT($AF$3,2)-'[1]Miter Profiles'!$AC$33-'[1]Outside Edges'!$B57)&gt;=5,'[1]Outside Edges'!$Q57="Yes"),"Yes","No")</f>
        <v>No</v>
      </c>
      <c r="AG58" s="7" t="str">
        <f>IF(AND((RIGHT($AG$3,2)-'[1]Miter Profiles'!$AC$34-'[1]Outside Edges'!$B57)&gt;=5,'[1]Outside Edges'!$Q57="Yes"),"Yes","No")</f>
        <v>No</v>
      </c>
      <c r="AH58" s="63" t="str">
        <f>IF(AND((RIGHT($AH$3,2)-'[1]Miter Profiles'!$AC$35-'[1]Outside Edges'!$B57)&gt;=5,'[1]Outside Edges'!$Q57="Yes"),"Yes","No")</f>
        <v>No</v>
      </c>
      <c r="AI58" s="64" t="str">
        <f>IF(AND((RIGHT($AI$3,2)-'[1]Miter Profiles'!$AC$36-'[1]Outside Edges'!$B57)&gt;=5,'[1]Outside Edges'!$Q57="Yes"),"Yes","No")</f>
        <v>No</v>
      </c>
      <c r="AJ58" s="8" t="str">
        <f>IF(AND((RIGHT($AJ$3,2)-'[1]Miter Profiles'!$AC$37-'[1]Outside Edges'!$B57)&gt;=5,'[1]Outside Edges'!$Q57="Yes"),"Yes","No")</f>
        <v>No</v>
      </c>
      <c r="AK58" s="65" t="str">
        <f>IF(AND((RIGHT($AK$3,2)-'[1]Miter Profiles'!$AC$38-'[1]Outside Edges'!$B57)&gt;=5,'[1]Outside Edges'!$Q57="Yes"),"Yes","No")</f>
        <v>No</v>
      </c>
      <c r="AL58" s="7" t="str">
        <f>IF(AND((RIGHT($AL$3,2)-'[1]Miter Profiles'!$AC$39-'[1]Outside Edges'!$B57)&gt;=5,'[1]Outside Edges'!$Q57="Yes"),"Yes","No")</f>
        <v>No</v>
      </c>
      <c r="AM58" s="7" t="str">
        <f>IF(AND((RIGHT($AM$3,2)-'[1]Miter Profiles'!$AC$40-'[1]Outside Edges'!$B57)&gt;=5,'[1]Outside Edges'!$Q57="Yes"),"Yes","No")</f>
        <v>No</v>
      </c>
      <c r="AN58" s="63" t="str">
        <f>IF(AND((RIGHT($AN$3,2)-'[1]Miter Profiles'!$AC$41-'[1]Outside Edges'!$B57)&gt;=5,'[1]Outside Edges'!$Q57="Yes"),"Yes","No")</f>
        <v>No</v>
      </c>
      <c r="AO58" s="64" t="str">
        <f>IF(AND((RIGHT($AO$3,2)-'[1]Miter Profiles'!$AC$42-'[1]Outside Edges'!$B57)&gt;=5,'[1]Outside Edges'!$Q57="Yes"),"Yes","No")</f>
        <v>No</v>
      </c>
      <c r="AP58" s="8" t="str">
        <f>IF(AND((RIGHT($AP$3,2)-'[1]Miter Profiles'!$AC$43-'[1]Outside Edges'!$B57)&gt;=5,'[1]Outside Edges'!$Q57="Yes"),"Yes","No")</f>
        <v>No</v>
      </c>
      <c r="AQ58" s="65" t="str">
        <f>IF(AND((RIGHT($AQ$3,2)-'[1]Miter Profiles'!$AC$44-'[1]Outside Edges'!$B57)&gt;=5,'[1]Outside Edges'!$Q57="Yes"),"Yes","No")</f>
        <v>No</v>
      </c>
      <c r="AR58" s="7" t="str">
        <f>IF(AND((RIGHT($AR$3,2)-'[1]Miter Profiles'!$AC$45-'[1]Outside Edges'!$B57)&gt;=5,'[1]Outside Edges'!$Q57="Yes"),"Yes","No")</f>
        <v>No</v>
      </c>
      <c r="AS58" s="7" t="str">
        <f>IF(AND((RIGHT($AS$3,2)-'[1]Miter Profiles'!$AC$46-'[1]Outside Edges'!$B57)&gt;=5,'[1]Outside Edges'!$Q57="Yes"),"Yes","No")</f>
        <v>No</v>
      </c>
      <c r="AT58" s="63" t="str">
        <f>IF(AND((RIGHT($AT$3,2)-'[1]Miter Profiles'!$AC$47-'[1]Outside Edges'!$B57)&gt;=5,'[1]Outside Edges'!$Q57="Yes"),"Yes","No")</f>
        <v>No</v>
      </c>
      <c r="AU58" s="64" t="str">
        <f>IF(AND((RIGHT($AU$3,2)-'[1]Miter Profiles'!$AC$48-'[1]Outside Edges'!$B57)&gt;=5,'[1]Outside Edges'!$Q57="Yes"),"Yes","No")</f>
        <v>No</v>
      </c>
      <c r="AV58" s="8" t="str">
        <f>IF(AND((RIGHT($AV$3,2)-'[1]Miter Profiles'!$AC$49-'[1]Outside Edges'!$B57)&gt;=5,'[1]Outside Edges'!$Q57="Yes"),"Yes","No")</f>
        <v>No</v>
      </c>
      <c r="AW58" s="65" t="str">
        <f>IF(AND((RIGHT($AW$3,2)-'[1]Miter Profiles'!$AC$50-'[1]Outside Edges'!$B57)&gt;=5,'[1]Outside Edges'!$Q57="Yes"),"Yes","No")</f>
        <v>No</v>
      </c>
      <c r="AX58" s="7" t="str">
        <f>IF(AND((RIGHT($AX$3,2)-'[1]Miter Profiles'!$AC$51-'[1]Outside Edges'!$B57)&gt;=5,'[1]Outside Edges'!$Q57="Yes"),"Yes","No")</f>
        <v>No</v>
      </c>
      <c r="AY58" s="7" t="str">
        <f>IF(AND((RIGHT($AY$3,2)-'[1]Miter Profiles'!$AC$52-'[1]Outside Edges'!$B57)&gt;=5,'[1]Outside Edges'!$Q57="Yes"),"Yes","No")</f>
        <v>No</v>
      </c>
      <c r="AZ58" s="63" t="str">
        <f>IF(AND((RIGHT($AZ$3,2)-'[1]Miter Profiles'!$AC$53-'[1]Outside Edges'!$B57)&gt;=5,'[1]Outside Edges'!$Q57="Yes"),"Yes","No")</f>
        <v>No</v>
      </c>
      <c r="BA58" s="64" t="str">
        <f>IF(AND((RIGHT($BA$3,2)-'[1]Miter Profiles'!$AC$54-'[1]Outside Edges'!$B57)&gt;=5,'[1]Outside Edges'!$Q57="Yes"),"Yes","No")</f>
        <v>No</v>
      </c>
      <c r="BB58" s="8" t="str">
        <f>IF(AND((RIGHT($BB$3,2)-'[1]Miter Profiles'!$AC$55-'[1]Outside Edges'!$B57)&gt;=5,'[1]Outside Edges'!$Q57="Yes"),"Yes","No")</f>
        <v>No</v>
      </c>
      <c r="BC58" s="65" t="str">
        <f>IF(AND((RIGHT($BC$3,2)-'[1]Miter Profiles'!$AC$56-'[1]Outside Edges'!$B57)&gt;=5,'[1]Outside Edges'!$Q57="Yes"),"Yes","No")</f>
        <v>No</v>
      </c>
      <c r="BD58" s="7" t="str">
        <f>IF(AND((RIGHT($BD$3,2)-'[1]Miter Profiles'!$AC$57-'[1]Outside Edges'!$B57)&gt;=5,'[1]Outside Edges'!$Q57="Yes"),"Yes","No")</f>
        <v>No</v>
      </c>
      <c r="BE58" s="7" t="str">
        <f>IF(AND((RIGHT($BE$3,2)-'[1]Miter Profiles'!$AC$58-'[1]Outside Edges'!$B57)&gt;=5,'[1]Outside Edges'!$Q57="Yes"),"Yes","No")</f>
        <v>No</v>
      </c>
      <c r="BF58" s="63" t="str">
        <f>IF(AND((RIGHT($BF$3,2)-'[1]Miter Profiles'!$AC$59-'[1]Outside Edges'!$B57)&gt;=5,'[1]Outside Edges'!$Q57="Yes"),"Yes","No")</f>
        <v>No</v>
      </c>
      <c r="BG58" s="64" t="str">
        <f>IF(AND((RIGHT($BG$3,2)-'[1]Miter Profiles'!$AC$60-'[1]Outside Edges'!$B57)&gt;=5,'[1]Outside Edges'!$Q57="Yes"),"Yes","No")</f>
        <v>No</v>
      </c>
      <c r="BH58" s="8" t="str">
        <f>IF(AND((RIGHT($BH$3,2)-'[1]Miter Profiles'!$AC$61-'[1]Outside Edges'!$B57)&gt;=5,'[1]Outside Edges'!$Q57="Yes"),"Yes","No")</f>
        <v>No</v>
      </c>
      <c r="BI58" s="65" t="str">
        <f>IF(AND((RIGHT($BI$3,2)-'[1]Miter Profiles'!$AC$62-'[1]Outside Edges'!$B57)&gt;=5,'[1]Outside Edges'!$Q57="Yes"),"Yes","No")</f>
        <v>No</v>
      </c>
      <c r="BJ58" s="7" t="str">
        <f>IF(AND((RIGHT($BJ$3,2)-'[1]Miter Profiles'!$AC$63-'[1]Outside Edges'!$B57)&gt;=5,'[1]Outside Edges'!$Q57="Yes"),"Yes","No")</f>
        <v>No</v>
      </c>
      <c r="BK58" s="7" t="str">
        <f>IF(AND((RIGHT($BK$3,2)-'[1]Miter Profiles'!$AC$64-'[1]Outside Edges'!$B57)&gt;=5,'[1]Outside Edges'!$Q57="Yes"),"Yes","No")</f>
        <v>No</v>
      </c>
      <c r="BL58" s="63" t="str">
        <f>IF(AND((RIGHT($BL$3,2)-'[1]Miter Profiles'!$AC$65-'[1]Outside Edges'!$B57)&gt;=5,'[1]Outside Edges'!$Q57="Yes"),"Yes","No")</f>
        <v>No</v>
      </c>
      <c r="BM58" s="64" t="str">
        <f>IF(AND((RIGHT($BM$3,2)-'[1]Miter Profiles'!$AC$66-'[1]Outside Edges'!$B57)&gt;=5,'[1]Outside Edges'!$Q57="Yes"),"Yes","No")</f>
        <v>No</v>
      </c>
      <c r="BN58" s="8" t="str">
        <f>IF(AND((RIGHT($BN$3,2)-'[1]Miter Profiles'!$AC$67-'[1]Outside Edges'!$B57)&gt;=5,'[1]Outside Edges'!$Q57="Yes"),"Yes","No")</f>
        <v>No</v>
      </c>
      <c r="BO58" s="65" t="str">
        <f>IF(AND((RIGHT($BO$3,2)-'[1]Miter Profiles'!$AC$68-'[1]Outside Edges'!$B57)&gt;=5,'[1]Outside Edges'!$Q57="Yes"),"Yes","No")</f>
        <v>No</v>
      </c>
      <c r="BP58" s="7" t="str">
        <f>IF(AND((RIGHT($BP$3,2)-'[1]Miter Profiles'!$AC$69-'[1]Outside Edges'!$B57)&gt;=5,'[1]Outside Edges'!$Q57="Yes"),"Yes","No")</f>
        <v>No</v>
      </c>
      <c r="BQ58" s="7" t="str">
        <f>IF(AND((RIGHT($BQ$3,2)-'[1]Miter Profiles'!$AC$70-'[1]Outside Edges'!$B57)&gt;=5,'[1]Outside Edges'!$Q57="Yes"),"Yes","No")</f>
        <v>No</v>
      </c>
      <c r="BR58" s="63" t="str">
        <f>IF(AND((RIGHT($BR$3,2)-'[1]Miter Profiles'!$AC$71-'[1]Outside Edges'!$B57)&gt;=5,'[1]Outside Edges'!$Q57="Yes"),"Yes","No")</f>
        <v>No</v>
      </c>
      <c r="BS58" s="64" t="str">
        <f>IF(AND((RIGHT($BS$3,2)-'[1]Miter Profiles'!$AC$72-'[1]Outside Edges'!$B57)&gt;=5,'[1]Outside Edges'!$Q57="Yes"),"Yes","No")</f>
        <v>No</v>
      </c>
      <c r="BT58" s="8" t="str">
        <f>IF(AND((RIGHT($BT$3,2)-'[1]Miter Profiles'!$AC$73-'[1]Outside Edges'!$B57)&gt;=5,'[1]Outside Edges'!$Q57="Yes"),"Yes","No")</f>
        <v>No</v>
      </c>
      <c r="BU58" s="65" t="str">
        <f>IF(AND((RIGHT($BU$3,2)-'[1]Miter Profiles'!$AC$74-'[1]Outside Edges'!$B57)&gt;=5,'[1]Outside Edges'!$Q57="Yes"),"Yes","No")</f>
        <v>No</v>
      </c>
      <c r="BV58" s="7" t="str">
        <f>IF(AND((RIGHT($BV$3,2)-'[1]Miter Profiles'!$AC$75-'[1]Outside Edges'!$B57)&gt;=5,'[1]Outside Edges'!$Q57="Yes"),"Yes","No")</f>
        <v>No</v>
      </c>
      <c r="BW58" s="7" t="str">
        <f>IF(AND((RIGHT($BW$3,2)-'[1]Miter Profiles'!$AC$76-'[1]Outside Edges'!$B57)&gt;=5,'[1]Outside Edges'!$Q57="Yes"),"Yes","No")</f>
        <v>No</v>
      </c>
      <c r="BX58" s="63" t="str">
        <f>IF(AND((RIGHT($BX$3,2)-'[1]Miter Profiles'!$AC$77-'[1]Outside Edges'!$B57)&gt;=5,'[1]Outside Edges'!$Q57="Yes"),"Yes","No")</f>
        <v>No</v>
      </c>
      <c r="BY58" s="64" t="str">
        <f>IF(AND((RIGHT($BY$3,2)-'[1]Miter Profiles'!$AC$78-'[1]Outside Edges'!$B57)&gt;=5,'[1]Outside Edges'!$Q57="Yes"),"Yes","No")</f>
        <v>No</v>
      </c>
      <c r="BZ58" s="8" t="str">
        <f>IF(AND((RIGHT($BZ$3,2)-'[1]Miter Profiles'!$AC$79-'[1]Outside Edges'!$B57)&gt;=5,'[1]Outside Edges'!$Q57="Yes"),"Yes","No")</f>
        <v>No</v>
      </c>
      <c r="CA58" s="65" t="str">
        <f>IF(AND((RIGHT($CA$3,2)-'[1]Miter Profiles'!$AC$80-'[1]Outside Edges'!$B57)&gt;=5,'[1]Outside Edges'!$Q57="Yes"),"Yes","No")</f>
        <v>No</v>
      </c>
      <c r="CB58" s="7" t="str">
        <f>IF(AND((RIGHT($CB$3,2)-'[1]Miter Profiles'!$AC$81-'[1]Outside Edges'!$B57)&gt;=5,'[1]Outside Edges'!$Q57="Yes"),"Yes","No")</f>
        <v>No</v>
      </c>
      <c r="CC58" s="7" t="str">
        <f>IF(AND((RIGHT($CC$3,2)-'[1]Miter Profiles'!$AC$82-'[1]Outside Edges'!$B57)&gt;=5,'[1]Outside Edges'!$Q57="Yes"),"Yes","No")</f>
        <v>No</v>
      </c>
      <c r="CD58" s="63" t="str">
        <f>IF(AND((RIGHT($CD$3,2)-'[1]Miter Profiles'!$AC$83-'[1]Outside Edges'!$B57)&gt;=5,'[1]Outside Edges'!$Q57="Yes"),"Yes","No")</f>
        <v>No</v>
      </c>
      <c r="CE58" s="64" t="str">
        <f>IF(AND((RIGHT($CE$3,2)-'[1]Miter Profiles'!$AC$84-'[1]Outside Edges'!$B57)&gt;=5,'[1]Outside Edges'!$Q57="Yes"),"Yes","No")</f>
        <v>No</v>
      </c>
      <c r="CF58" s="8" t="str">
        <f>IF(AND((RIGHT($CF$3,2)-'[1]Miter Profiles'!$AC$85-'[1]Outside Edges'!$B57)&gt;=5,'[1]Outside Edges'!$Q57="Yes"),"Yes","No")</f>
        <v>No</v>
      </c>
      <c r="CG58" s="65" t="str">
        <f>IF(AND((RIGHT($CG$3,2)-'[1]Miter Profiles'!$AC$86-'[1]Outside Edges'!$B57)&gt;=5,'[1]Outside Edges'!$Q57="Yes"),"Yes","No")</f>
        <v>No</v>
      </c>
      <c r="CH58" s="7" t="str">
        <f>IF(AND((RIGHT($CH$3,2)-'[1]Miter Profiles'!$AC$87-'[1]Outside Edges'!$B57)&gt;=5,'[1]Outside Edges'!$Q57="Yes"),"Yes","No")</f>
        <v>No</v>
      </c>
      <c r="CI58" s="7" t="str">
        <f>IF(AND((RIGHT($CI$3,2)-'[1]Miter Profiles'!$AC$88-'[1]Outside Edges'!$B57)&gt;=5,'[1]Outside Edges'!$Q57="Yes"),"Yes","No")</f>
        <v>No</v>
      </c>
      <c r="CJ58" s="63" t="str">
        <f>IF(AND((RIGHT($CJ$3,2)-'[1]Miter Profiles'!$AC$89-'[1]Outside Edges'!$B57)&gt;=5,'[1]Outside Edges'!$Q57="Yes"),"Yes","No")</f>
        <v>No</v>
      </c>
      <c r="CK58" s="64" t="str">
        <f>IF(AND((RIGHT($CK$3,2)-'[1]Miter Profiles'!$AC$90-'[1]Outside Edges'!$B57)&gt;=5,'[1]Outside Edges'!$Q57="Yes"),"Yes","No")</f>
        <v>No</v>
      </c>
      <c r="CL58" s="8" t="str">
        <f>IF(AND((RIGHT($CL$3,2)-'[1]Miter Profiles'!$AC$91-'[1]Outside Edges'!$B57)&gt;=5,'[1]Outside Edges'!$Q57="Yes"),"Yes","No")</f>
        <v>No</v>
      </c>
      <c r="CM58" s="65" t="str">
        <f>IF(AND((RIGHT($CM$3,2)-'[1]Miter Profiles'!$AC$92-'[1]Outside Edges'!$B57)&gt;=5,'[1]Outside Edges'!$Q57="Yes"),"Yes","No")</f>
        <v>No</v>
      </c>
      <c r="CN58" s="7" t="str">
        <f>IF(AND((RIGHT(CN$3,2)-'[1]Miter Profiles'!$AC$93-'[1]Outside Edges'!$B57)&gt;=5,'[1]Outside Edges'!$Q57="Yes"),"Yes","No")</f>
        <v>No</v>
      </c>
      <c r="CO58" s="7" t="str">
        <f>IF(AND((RIGHT(CO$3,2)-'[1]Miter Profiles'!$AC$94-'[1]Outside Edges'!$B57)&gt;=5,'[1]Outside Edges'!$Q57="Yes"),"Yes","No")</f>
        <v>No</v>
      </c>
      <c r="CP58" s="63" t="str">
        <f>IF(AND((RIGHT(CP$3,2)-'[1]Miter Profiles'!$AC$95-'[1]Outside Edges'!$B57)&gt;=5,'[1]Outside Edges'!$Q57="Yes"),"Yes","No")</f>
        <v>No</v>
      </c>
      <c r="CQ58" s="64" t="str">
        <f>IF(AND((RIGHT(CQ$3,2)-'[1]Miter Profiles'!$AC$96-'[1]Outside Edges'!$B57)&gt;=5,'[1]Outside Edges'!$Q57="Yes"),"Yes","No")</f>
        <v>No</v>
      </c>
      <c r="CR58" s="8" t="str">
        <f>IF(AND((RIGHT(CR$3,2)-'[1]Miter Profiles'!$AC$97-'[1]Outside Edges'!$B57)&gt;=5,'[1]Outside Edges'!$Q57="Yes"),"Yes","No")</f>
        <v>No</v>
      </c>
      <c r="CS58" s="65" t="str">
        <f>IF(AND((RIGHT(CS$3,2)-'[1]Miter Profiles'!$AC$98-'[1]Outside Edges'!$B57)&gt;=5,'[1]Outside Edges'!$Q57="Yes"),"Yes","No")</f>
        <v>No</v>
      </c>
      <c r="CT58" s="7" t="str">
        <f>IF(AND((RIGHT($CT$3,2)-'[1]Miter Profiles'!$AC$99-'[1]Outside Edges'!$B57)&gt;=5,'[1]Outside Edges'!$Q57="Yes"),"Yes","No")</f>
        <v>No</v>
      </c>
      <c r="CU58" s="7" t="str">
        <f>IF(AND((RIGHT($CU$3,2)-'[1]Miter Profiles'!$AC$100-'[1]Outside Edges'!$B57)&gt;=5,'[1]Outside Edges'!$Q57="Yes"),"Yes","No")</f>
        <v>No</v>
      </c>
      <c r="CV58" s="63" t="str">
        <f>IF(AND((RIGHT($CV$3,2)-'[1]Miter Profiles'!$AC$101-'[1]Outside Edges'!$B57)&gt;=5,'[1]Outside Edges'!$Q57="Yes"),"Yes","No")</f>
        <v>No</v>
      </c>
      <c r="CW58" s="64" t="str">
        <f>IF(AND((RIGHT($CW$3,2)-'[1]Miter Profiles'!$AC$102-'[1]Outside Edges'!$B57)&gt;=5,'[1]Outside Edges'!$Q57="Yes"),"Yes","No")</f>
        <v>No</v>
      </c>
      <c r="CX58" s="8" t="str">
        <f>IF(AND((RIGHT($CX$3,2)-'[1]Miter Profiles'!$AC$103-'[1]Outside Edges'!$B57)&gt;=5,'[1]Outside Edges'!$Q57="Yes"),"Yes","No")</f>
        <v>No</v>
      </c>
      <c r="CY58" s="65" t="str">
        <f>IF(AND((RIGHT($CY$3,2)-'[1]Miter Profiles'!$AC$104-'[1]Outside Edges'!$B57)&gt;=5,'[1]Outside Edges'!$Q57="Yes"),"Yes","No")</f>
        <v>No</v>
      </c>
      <c r="CZ58" s="7" t="str">
        <f>IF(AND((RIGHT($CZ$3,2)-'[1]Miter Profiles'!$AC$105-'[1]Outside Edges'!$B57)&gt;=5,'[1]Outside Edges'!$Q57="Yes"),"Yes","No")</f>
        <v>No</v>
      </c>
      <c r="DA58" s="7" t="str">
        <f>IF(AND((RIGHT($DA$3,2)-'[1]Miter Profiles'!$AC$106-'[1]Outside Edges'!$B57)&gt;=5,'[1]Outside Edges'!$Q57="Yes"),"Yes","No")</f>
        <v>No</v>
      </c>
      <c r="DB58" s="63" t="str">
        <f>IF(AND((RIGHT($DB$3,2)-'[1]Miter Profiles'!$AC$107-'[1]Outside Edges'!$B57)&gt;=5,'[1]Outside Edges'!$Q57="Yes"),"Yes","No")</f>
        <v>No</v>
      </c>
      <c r="DC58" s="64" t="str">
        <f>IF(AND((RIGHT($DC$3,2)-'[1]Miter Profiles'!$AC$108-'[1]Outside Edges'!$B57)&gt;=5,'[1]Outside Edges'!$Q57="Yes"),"Yes","No")</f>
        <v>No</v>
      </c>
      <c r="DD58" s="8" t="str">
        <f>IF(AND((RIGHT($DD$3,2)-'[1]Miter Profiles'!$AC$109-'[1]Outside Edges'!$B57)&gt;=5,'[1]Outside Edges'!$Q57="Yes"),"Yes","No")</f>
        <v>No</v>
      </c>
      <c r="DE58" s="65" t="str">
        <f>IF(AND((RIGHT($DE$3,2)-'[1]Miter Profiles'!$AC$110-'[1]Outside Edges'!$B57)&gt;=5,'[1]Outside Edges'!$Q57="Yes"),"Yes","No")</f>
        <v>No</v>
      </c>
      <c r="DF58" s="7" t="str">
        <f>IF(AND((RIGHT($DF$3,2)-'[1]Miter Profiles'!$AC$111-'[1]Outside Edges'!$B57)&gt;=5,'[1]Outside Edges'!$Q57="Yes"),"Yes","No")</f>
        <v>No</v>
      </c>
      <c r="DG58" s="7" t="str">
        <f>IF(AND((RIGHT($DG$3,2)-'[1]Miter Profiles'!$AC$112-'[1]Outside Edges'!$B57)&gt;=5,'[1]Outside Edges'!$Q57="Yes"),"Yes","No")</f>
        <v>No</v>
      </c>
      <c r="DH58" s="63" t="str">
        <f>IF(AND((RIGHT($DH$3,2)-'[1]Miter Profiles'!$AC$113-'[1]Outside Edges'!$B57)&gt;=5,'[1]Outside Edges'!$Q57="Yes"),"Yes","No")</f>
        <v>No</v>
      </c>
      <c r="DI58" s="64" t="str">
        <f>IF(AND((RIGHT($DI$3,2)-'[1]Miter Profiles'!$AC$114-'[1]Outside Edges'!$B57)&gt;=5,'[1]Outside Edges'!$Q57="Yes"),"Yes","No")</f>
        <v>No</v>
      </c>
      <c r="DJ58" s="8" t="str">
        <f>IF(AND((RIGHT($DJ$3,2)-'[1]Miter Profiles'!$AC$115-'[1]Outside Edges'!$B57)&gt;=5,'[1]Outside Edges'!$Q57="Yes"),"Yes","No")</f>
        <v>No</v>
      </c>
      <c r="DK58" s="65" t="str">
        <f>IF(AND((RIGHT($DK$3,2)-'[1]Miter Profiles'!$AC$116-'[1]Outside Edges'!$B57)&gt;=5,'[1]Outside Edges'!$Q57="Yes"),"Yes","No")</f>
        <v>No</v>
      </c>
      <c r="DL58" s="7" t="str">
        <f>IF(AND((RIGHT($DL$3,2)-'[1]Miter Profiles'!$AC$117-'[1]Outside Edges'!$B57)&gt;=5,'[1]Outside Edges'!$Q57="Yes"),"Yes","No")</f>
        <v>No</v>
      </c>
      <c r="DM58" s="7" t="str">
        <f>IF(AND((RIGHT($DM$3,2)-'[1]Miter Profiles'!$AC$118-'[1]Outside Edges'!$B57)&gt;=5,'[1]Outside Edges'!$Q57="Yes"),"Yes","No")</f>
        <v>No</v>
      </c>
      <c r="DN58" s="63" t="str">
        <f>IF(AND((RIGHT($DN$3,2)-'[1]Miter Profiles'!$AC$119-'[1]Outside Edges'!$B57)&gt;=5,'[1]Outside Edges'!$Q57="Yes"),"Yes","No")</f>
        <v>No</v>
      </c>
      <c r="DO58" s="64" t="str">
        <f>IF(AND((RIGHT($DO$3,2)-'[1]Miter Profiles'!$AC$120-'[1]Outside Edges'!$B57)&gt;=5,'[1]Outside Edges'!$Q57="Yes"),"Yes","No")</f>
        <v>No</v>
      </c>
      <c r="DP58" s="8" t="str">
        <f>IF(AND((RIGHT($DP$3,2)-'[1]Miter Profiles'!$AC$121-'[1]Outside Edges'!$B57)&gt;=5,'[1]Outside Edges'!$Q57="Yes"),"Yes","No")</f>
        <v>No</v>
      </c>
      <c r="DQ58" s="65" t="str">
        <f>IF(AND((RIGHT($DQ$3,2)-'[1]Miter Profiles'!$AC$122-'[1]Outside Edges'!$B57)&gt;=5,'[1]Outside Edges'!$Q57="Yes"),"Yes","No")</f>
        <v>No</v>
      </c>
      <c r="DR58" s="7" t="str">
        <f>IF(AND((RIGHT($DR$3,2)-'[1]Miter Profiles'!$AC$123-'[1]Outside Edges'!$B57)&gt;=5,'[1]Outside Edges'!$Q57="Yes"),"Yes","No")</f>
        <v>No</v>
      </c>
      <c r="DS58" s="7" t="str">
        <f>IF(AND((RIGHT($DS$3,2)-'[1]Miter Profiles'!$AC$124-'[1]Outside Edges'!$B57)&gt;=5,'[1]Outside Edges'!$Q57="Yes"),"Yes","No")</f>
        <v>No</v>
      </c>
      <c r="DT58" s="63" t="str">
        <f>IF(AND((RIGHT($DT$3,2)-'[1]Miter Profiles'!$AC$125-'[1]Outside Edges'!$B57)&gt;=5,'[1]Outside Edges'!$Q57="Yes"),"Yes","No")</f>
        <v>No</v>
      </c>
      <c r="DU58" s="64" t="str">
        <f>IF(AND((RIGHT($DU$3,2)-'[1]Miter Profiles'!$AC$126-'[1]Outside Edges'!$B57)&gt;=5,'[1]Outside Edges'!$Q57="Yes"),"Yes","No")</f>
        <v>No</v>
      </c>
      <c r="DV58" s="8" t="str">
        <f>IF(AND((RIGHT($DV$3,2)-'[1]Miter Profiles'!$AC$127-'[1]Outside Edges'!$B57)&gt;=5,'[1]Outside Edges'!$Q57="Yes"),"Yes","No")</f>
        <v>No</v>
      </c>
      <c r="DW58" s="65" t="str">
        <f>IF(AND((RIGHT($DW$3,2)-'[1]Miter Profiles'!$AC$128-'[1]Outside Edges'!$B57)&gt;=5,'[1]Outside Edges'!$Q57="Yes"),"Yes","No")</f>
        <v>No</v>
      </c>
      <c r="DX58" s="7" t="str">
        <f>IF(AND((RIGHT($DX$3,2)-'[1]Miter Profiles'!$AC$129-'[1]Outside Edges'!$B57)&gt;=5,'[1]Outside Edges'!$Q57="Yes"),"Yes","No")</f>
        <v>No</v>
      </c>
      <c r="DY58" s="7" t="str">
        <f>IF(AND((RIGHT($DY$3,2)-'[1]Miter Profiles'!$AC$130-'[1]Outside Edges'!$B57)&gt;=5,'[1]Outside Edges'!$Q57="Yes"),"Yes","No")</f>
        <v>No</v>
      </c>
      <c r="DZ58" s="63" t="str">
        <f>IF(AND((RIGHT($DZ$3,2)-'[1]Miter Profiles'!$AC$131-'[1]Outside Edges'!$B57)&gt;=5,'[1]Outside Edges'!$Q57="Yes"),"Yes","No")</f>
        <v>No</v>
      </c>
      <c r="EA58" s="68" t="str">
        <f>IF(AND((RIGHT($EA$3,2)-'[1]Miter Profiles'!$AC$132-'[1]Outside Edges'!$B57)&gt;=5,'[1]Outside Edges'!$Q57="Yes"),"Yes","No")</f>
        <v>No</v>
      </c>
      <c r="EB58" s="78" t="str">
        <f>IF(AND((RIGHT($EB$3,2)-'[1]Miter Profiles'!$AC$133-'[1]Outside Edges'!$B57)&gt;=5,'[1]Outside Edges'!$Q57="Yes"),"Yes","No")</f>
        <v>No</v>
      </c>
      <c r="EC58" s="79" t="str">
        <f>IF(AND((RIGHT($EC$3,2)-'[1]Miter Profiles'!$AC$134-'[1]Outside Edges'!$B57)&gt;=5,'[1]Outside Edges'!$Q57="Yes"),"Yes","No")</f>
        <v>No</v>
      </c>
      <c r="ED58" s="81" t="str">
        <f>IF(AND((RIGHT($ED$3,2)-'[1]Miter Profiles'!$AC$135-'[1]Outside Edges'!$B57)&gt;=5,'[1]Outside Edges'!$Q57="Yes"),"Yes","No")</f>
        <v>No</v>
      </c>
      <c r="EE58" s="80" t="str">
        <f>IF(AND((RIGHT($EE$3,2)-'[1]Miter Profiles'!$AC$136-'[1]Outside Edges'!$B57)&gt;=5,'[1]Outside Edges'!$Q57="Yes"),"Yes","No")</f>
        <v>No</v>
      </c>
      <c r="EF58" s="63" t="str">
        <f>IF(AND((RIGHT($EF$3,2)-'[1]Miter Profiles'!$AC$137-'[1]Outside Edges'!$B57)&gt;=5,'[1]Outside Edges'!$Q57="Yes"),"Yes","No")</f>
        <v>No</v>
      </c>
      <c r="EG58" s="7" t="str">
        <f>IF(AND((RIGHT($EG$3,2)-'[1]Miter Profiles'!$AC$138-'[1]Outside Edges'!$B57)&gt;=5,'[1]Outside Edges'!$Q57="Yes"),"Yes","No")</f>
        <v>No</v>
      </c>
      <c r="EH58" s="68" t="str">
        <f>IF(AND((RIGHT($EH$3,2)-'[1]Miter Profiles'!$AC$139-'[1]Outside Edges'!$B57)&gt;=5,'[1]Outside Edges'!$Q57="Yes"),"Yes","No")</f>
        <v>No</v>
      </c>
      <c r="EI58" s="82" t="str">
        <f>IF(AND((RIGHT($EI$3,2)-'[1]Miter Profiles'!$AC$140-'[1]Outside Edges'!$B57)&gt;=5,'[1]Outside Edges'!$Q57="Yes"),"Yes","No")</f>
        <v>No</v>
      </c>
      <c r="EJ58" s="83" t="str">
        <f>IF(AND((RIGHT($EJ$3,2)-'[1]Miter Profiles'!$AC$141-'[1]Outside Edges'!$B57)&gt;=5,'[1]Outside Edges'!$Q57="Yes"),"Yes","No")</f>
        <v>No</v>
      </c>
      <c r="EK58" s="83" t="str">
        <f>IF(AND((RIGHT($EK$3,2)-'[1]Miter Profiles'!$AC$142-'[1]Outside Edges'!$B57)&gt;=5,'[1]Outside Edges'!$Q57="Yes"),"Yes","No")</f>
        <v>No</v>
      </c>
      <c r="EL58" s="81" t="str">
        <f>IF(AND((RIGHT($EL$3,2)-'[1]Miter Profiles'!$AC$143-'[1]Outside Edges'!$B57)&gt;=5,'[1]Outside Edges'!$Q57="Yes"),"Yes","No")</f>
        <v>No</v>
      </c>
      <c r="EM58" s="84" t="str">
        <f>IF(AND((RIGHT($EM$3,2)-'[1]Miter Profiles'!$AC$144-'[1]Outside Edges'!$B57)&gt;=5,'[1]Outside Edges'!$Q57="Yes"),"Yes","No")</f>
        <v>No</v>
      </c>
      <c r="EN58" s="7" t="str">
        <f>IF(AND((RIGHT($EN$3,2)-'[1]Miter Profiles'!$AC$145-'[1]Outside Edges'!$B57)&gt;=5,'[1]Outside Edges'!$Q57="Yes"),"Yes","No")</f>
        <v>No</v>
      </c>
      <c r="EO58" s="68" t="str">
        <f>IF(AND((RIGHT($EO$3,2)-'[1]Miter Profiles'!$AC$146-'[1]Outside Edges'!$B57)&gt;=5,'[1]Outside Edges'!$Q57="Yes"),"Yes","No")</f>
        <v>No</v>
      </c>
      <c r="EP58" s="83" t="str">
        <f>IF(AND((RIGHT($EP$3,2)-'[1]Miter Profiles'!$AC$147-'[1]Outside Edges'!$B57)&gt;=5,'[1]Outside Edges'!$Q57="Yes"),"Yes","No")</f>
        <v>No</v>
      </c>
      <c r="EQ58" s="83" t="str">
        <f>IF(AND((RIGHT($EQ$3,2)-'[1]Miter Profiles'!$AC$148-'[1]Outside Edges'!$B57)&gt;=5,'[1]Outside Edges'!$Q57="Yes"),"Yes","No")</f>
        <v>No</v>
      </c>
      <c r="ER58" s="81" t="str">
        <f>IF(AND((RIGHT($ER$3,2)-'[1]Miter Profiles'!$AC$149-'[1]Outside Edges'!$B57)&gt;=5,'[1]Outside Edges'!$Q57="Yes"),"Yes","No")</f>
        <v>No</v>
      </c>
      <c r="ES58" s="84" t="str">
        <f>IF(AND((RIGHT($ES$3,2)-'[1]Miter Profiles'!$AC$150-'[1]Outside Edges'!$B57)&gt;=5,'[1]Outside Edges'!$Q57="Yes"),"Yes","No")</f>
        <v>No</v>
      </c>
      <c r="ET58" s="7" t="str">
        <f>IF(AND((RIGHT($ET$3,2)-'[1]Miter Profiles'!$AC$151-'[1]Outside Edges'!$B57)&gt;=5,'[1]Outside Edges'!$Q57="Yes"),"Yes","No")</f>
        <v>No</v>
      </c>
      <c r="EU58" s="68" t="str">
        <f>IF(AND((RIGHT($EU$3,2)-'[1]Miter Profiles'!$AC$152-'[1]Outside Edges'!$B57)&gt;=5,'[1]Outside Edges'!$Q57="Yes"),"Yes","No")</f>
        <v>No</v>
      </c>
      <c r="EV58" s="83" t="str">
        <f>IF(AND((RIGHT($EV$3,2)-'[1]Miter Profiles'!$AC$153-'[1]Outside Edges'!$B57)&gt;=5,'[1]Outside Edges'!$Q57="Yes"),"Yes","No")</f>
        <v>No</v>
      </c>
      <c r="EW58" s="83" t="str">
        <f>IF(AND((RIGHT($EW$3,2)-'[1]Miter Profiles'!$AC$154-'[1]Outside Edges'!$B57)&gt;=5,'[1]Outside Edges'!$Q57="Yes"),"Yes","No")</f>
        <v>No</v>
      </c>
      <c r="EX58" s="81" t="str">
        <f>IF(AND((RIGHT($EX$3,2)-'[1]Miter Profiles'!$AC$155-'[1]Outside Edges'!$B57)&gt;=5,'[1]Outside Edges'!$Q57="Yes"),"Yes","No")</f>
        <v>No</v>
      </c>
      <c r="EY58" s="84" t="str">
        <f>IF(AND((RIGHT($EY$3,2)-'[1]Miter Profiles'!$AC$156-'[1]Outside Edges'!$B57)&gt;=5,'[1]Outside Edges'!$Q57="Yes"),"Yes","No")</f>
        <v>No</v>
      </c>
      <c r="EZ58" s="7" t="str">
        <f>IF(AND((RIGHT($EZ$3,2)-'[1]Miter Profiles'!$AC$157-'[1]Outside Edges'!$B57)&gt;=5,'[1]Outside Edges'!$Q57="Yes"),"Yes","No")</f>
        <v>No</v>
      </c>
      <c r="FA58" s="68" t="str">
        <f>IF(AND((RIGHT($FA$3,2)-'[1]Miter Profiles'!$AC$158-'[1]Outside Edges'!$B57)&gt;=5,'[1]Outside Edges'!$Q57="Yes"),"Yes","No")</f>
        <v>No</v>
      </c>
      <c r="FB58" s="83" t="str">
        <f>IF(AND((RIGHT($FB$3,2)-'[1]Miter Profiles'!$AC$159-'[1]Outside Edges'!$B57)&gt;=5,'[1]Outside Edges'!$Q57="Yes"),"Yes","No")</f>
        <v>No</v>
      </c>
      <c r="FC58" s="83" t="str">
        <f>IF(AND((RIGHT($FC$3,2)-'[1]Miter Profiles'!$AC$160-'[1]Outside Edges'!$B57)&gt;=5,'[1]Outside Edges'!$Q57="Yes"),"Yes","No")</f>
        <v>No</v>
      </c>
      <c r="FD58" s="81" t="str">
        <f>IF(AND((RIGHT($FD$3,2)-'[1]Miter Profiles'!$AC$161-'[1]Outside Edges'!$B57)&gt;=5,'[1]Outside Edges'!$Q57="Yes"),"Yes","No")</f>
        <v>No</v>
      </c>
      <c r="FE58" s="84" t="str">
        <f>IF(AND((RIGHT($FE$3,2)-'[1]Miter Profiles'!$AC$162-'[1]Outside Edges'!$B57)&gt;=5,'[1]Outside Edges'!$Q57="Yes"),"Yes","No")</f>
        <v>No</v>
      </c>
      <c r="FF58" s="7" t="str">
        <f>IF(AND((RIGHT($FF$3,2)-'[1]Miter Profiles'!$AC$163-'[1]Outside Edges'!$B57)&gt;=5,'[1]Outside Edges'!$Q57="Yes"),"Yes","No")</f>
        <v>No</v>
      </c>
      <c r="FG58" s="68" t="str">
        <f>IF(AND((RIGHT($FG$3,2)-'[1]Miter Profiles'!$AC$164-'[1]Outside Edges'!$B57)&gt;=5,'[1]Outside Edges'!$Q57="Yes"),"Yes","No")</f>
        <v>No</v>
      </c>
      <c r="FH58" s="83" t="str">
        <f>IF(AND((RIGHT($FH$3,2)-'[1]Miter Profiles'!$AC$165-'[1]Outside Edges'!$B57)&gt;=5,'[1]Outside Edges'!$Q57="Yes"),"Yes","No")</f>
        <v>No</v>
      </c>
      <c r="FI58" s="83" t="str">
        <f>IF(AND((RIGHT($FI$3,2)-'[1]Miter Profiles'!$AC$166-'[1]Outside Edges'!$B57)&gt;=5,'[1]Outside Edges'!$Q57="Yes"),"Yes","No")</f>
        <v>No</v>
      </c>
      <c r="FJ58" s="81" t="str">
        <f>IF(AND((RIGHT($FJ$3,2)-'[1]Miter Profiles'!$AC$167-'[1]Outside Edges'!$B57)&gt;=5,'[1]Outside Edges'!$Q57="Yes"),"Yes","No")</f>
        <v>No</v>
      </c>
      <c r="FK58" s="84" t="str">
        <f>IF(AND((RIGHT($FK$3,2)-'[1]Miter Profiles'!$AC$168-'[1]Outside Edges'!$B57)&gt;=5,'[1]Outside Edges'!$Q57="Yes"),"Yes","No")</f>
        <v>No</v>
      </c>
      <c r="FL58" s="7" t="str">
        <f>IF(AND((RIGHT($FL$3,2)-'[1]Miter Profiles'!$AC$169-'[1]Outside Edges'!$B57)&gt;=5,'[1]Outside Edges'!$Q57="Yes"),"Yes","No")</f>
        <v>No</v>
      </c>
      <c r="FM58" s="68" t="str">
        <f>IF(AND((RIGHT($FM$3,2)-'[1]Miter Profiles'!$AC$170-'[1]Outside Edges'!$B57)&gt;=5,'[1]Outside Edges'!$Q57="Yes"),"Yes","No")</f>
        <v>No</v>
      </c>
      <c r="FN58" s="83" t="str">
        <f>IF(AND((RIGHT($FN$3,2)-'[1]Miter Profiles'!$AC$171-'[1]Outside Edges'!$B57)&gt;=5,'[1]Outside Edges'!$Q57="Yes"),"Yes","No")</f>
        <v>No</v>
      </c>
      <c r="FO58" s="83" t="str">
        <f>IF(AND((RIGHT($FO$3,2)-'[1]Miter Profiles'!$AC$172-'[1]Outside Edges'!$B57)&gt;=5,'[1]Outside Edges'!$Q57="Yes"),"Yes","No")</f>
        <v>No</v>
      </c>
      <c r="FP58" s="81" t="str">
        <f>IF(AND((RIGHT($FP$3,2)-'[1]Miter Profiles'!$AC$173-'[1]Outside Edges'!$B57)&gt;=5,'[1]Outside Edges'!$Q57="Yes"),"Yes","No")</f>
        <v>No</v>
      </c>
      <c r="FQ58" s="84" t="str">
        <f>IF(AND((RIGHT($FQ$3,2)-'[1]Miter Profiles'!$AC$174-'[1]Outside Edges'!$B57)&gt;=5,'[1]Outside Edges'!$Q57="Yes"),"Yes","No")</f>
        <v>No</v>
      </c>
      <c r="FR58" s="7" t="str">
        <f>IF(AND((RIGHT($FR$3,2)-'[1]Miter Profiles'!$AC$175-'[1]Outside Edges'!$B57)&gt;=5,'[1]Outside Edges'!$Q57="Yes"),"Yes","No")</f>
        <v>No</v>
      </c>
      <c r="FS58" s="68" t="str">
        <f>IF(AND((RIGHT($FS$3,2)-'[1]Miter Profiles'!$AC$176-'[1]Outside Edges'!$B57)&gt;=5,'[1]Outside Edges'!$Q57="Yes"),"Yes","No")</f>
        <v>No</v>
      </c>
      <c r="FT58" s="83" t="str">
        <f>IF(AND((RIGHT($FT$3,2)-'[1]Miter Profiles'!$AC$177-'[1]Outside Edges'!$B57)&gt;=5,'[1]Outside Edges'!$Q57="Yes"),"Yes","No")</f>
        <v>No</v>
      </c>
      <c r="FU58" s="83" t="str">
        <f>IF(AND((RIGHT($FU$3,2)-'[1]Miter Profiles'!$AC$178-'[1]Outside Edges'!$B57)&gt;=5,'[1]Outside Edges'!$Q57="Yes"),"Yes","No")</f>
        <v>No</v>
      </c>
      <c r="FV58" s="81" t="str">
        <f>IF(AND((RIGHT($V$3,2)-'[1]Miter Profiles'!$AC$179-'[1]Outside Edges'!$B57)&gt;=5,'[1]Outside Edges'!$Q57="Yes"),"Yes","No")</f>
        <v>No</v>
      </c>
      <c r="FW58" s="84" t="str">
        <f>IF(AND((RIGHT($FW$3,2)-'[1]Miter Profiles'!$AC$180-'[1]Outside Edges'!$B57)&gt;=5,'[1]Outside Edges'!$Q57="Yes"),"Yes","No")</f>
        <v>No</v>
      </c>
      <c r="FX58" s="197" t="str">
        <f>IF(AND((RIGHT($FX$3,2)-'[1]Miter Profiles'!$AC$181-'[1]Outside Edges'!$B57)&gt;=5,'[1]Outside Edges'!$Q57="Yes"),"Yes","No")</f>
        <v>No</v>
      </c>
      <c r="FY58" s="198" t="str">
        <f>IF(AND((RIGHT($FY$3,2)-'[1]Miter Profiles'!$AC$182-'[1]Outside Edges'!$B57)&gt;=5,'[1]Outside Edges'!$Q57="Yes"),"Yes","No")</f>
        <v>No</v>
      </c>
      <c r="FZ58" s="200" t="str">
        <f>IF(AND((RIGHT($FZ$3,2)-'[1]Miter Profiles'!$AC$183-'[1]Outside Edges'!$B57)&gt;=5,'[1]Outside Edges'!$Q57="Yes"),"Yes","No")</f>
        <v>No</v>
      </c>
      <c r="GA58" s="201" t="str">
        <f>IF(AND((RIGHT($GA$3,2)-'[1]Miter Profiles'!$AC$184-'[1]Outside Edges'!$B57)&gt;=5,'[1]Outside Edges'!$Q57="Yes"),"Yes","No")</f>
        <v>No</v>
      </c>
      <c r="GB58" s="202" t="str">
        <f>IF(AND((RIGHT($GB$3,2)-'[1]Miter Profiles'!$AC$185-'[1]Outside Edges'!$B57)&gt;=5,'[1]Outside Edges'!$Q57="Yes"),"Yes","No")</f>
        <v>No</v>
      </c>
      <c r="GC58" s="199" t="str">
        <f>IF(AND((RIGHT($GC$3,2)-'[1]Miter Profiles'!$AC$186-'[1]Outside Edges'!$B57)&gt;=5,'[1]Outside Edges'!$Q57="Yes"),"Yes","No")</f>
        <v>No</v>
      </c>
      <c r="GD58" s="197" t="str">
        <f>IF(AND((RIGHT($GD$3,2)-'[1]Miter Profiles'!$AC$187-'[1]Outside Edges'!$B57)&gt;=5,'[1]Outside Edges'!$Q57="Yes"),"Yes","No")</f>
        <v>No</v>
      </c>
      <c r="GE58" s="198" t="str">
        <f>IF(AND((RIGHT($GE$3,2)-'[1]Miter Profiles'!$AC$188-'[1]Outside Edges'!$B57)&gt;=5,'[1]Outside Edges'!$Q57="Yes"),"Yes","No")</f>
        <v>No</v>
      </c>
      <c r="GF58" s="200" t="str">
        <f>IF(AND((RIGHT($GF$3,2)-'[1]Miter Profiles'!$AC$189-'[1]Outside Edges'!$B57)&gt;=5,'[1]Outside Edges'!$Q57="Yes"),"Yes","No")</f>
        <v>No</v>
      </c>
      <c r="GG58" s="201" t="str">
        <f>IF(AND((RIGHT($GG$3,2)-'[1]Miter Profiles'!$AC$190-'[1]Outside Edges'!$B57)&gt;=5,'[1]Outside Edges'!$Q57="Yes"),"Yes","No")</f>
        <v>No</v>
      </c>
      <c r="GH58" s="202" t="str">
        <f>IF(AND((RIGHT($GH$3,2)-'[1]Miter Profiles'!$AC$191-'[1]Outside Edges'!$B57)&gt;=5,'[1]Outside Edges'!$Q57="Yes"),"Yes","No")</f>
        <v>No</v>
      </c>
      <c r="GI58" s="199" t="str">
        <f>IF(AND((RIGHT($GI$3,2)-'[1]Miter Profiles'!$AC$192-'[1]Outside Edges'!$B57)&gt;=5,'[1]Outside Edges'!$Q57="Yes"),"Yes","No")</f>
        <v>No</v>
      </c>
      <c r="GJ58" s="197" t="str">
        <f>IF(AND((RIGHT($GJ$3,2)-'[1]Miter Profiles'!$AC$193-'[1]Outside Edges'!$B57)&gt;=5,'[1]Outside Edges'!$Q57="Yes"),"Yes","No")</f>
        <v>No</v>
      </c>
      <c r="GK58" s="198" t="str">
        <f>IF(AND((RIGHT($GK$3,2)-'[1]Miter Profiles'!$AC$194-'[1]Outside Edges'!$B57)&gt;=5,'[1]Outside Edges'!$Q57="Yes"),"Yes","No")</f>
        <v>No</v>
      </c>
      <c r="GL58" s="200" t="str">
        <f>IF(AND((RIGHT($GL$3,2)-'[1]Miter Profiles'!$AC$195-'[1]Outside Edges'!$B57)&gt;=5,'[1]Outside Edges'!$Q57="Yes"),"Yes","No")</f>
        <v>No</v>
      </c>
      <c r="GM58" s="201" t="str">
        <f>IF(AND((RIGHT($GM$3,2)-'[1]Miter Profiles'!$AC$196-'[1]Outside Edges'!$B57)&gt;=5,'[1]Outside Edges'!$Q57="Yes"),"Yes","No")</f>
        <v>No</v>
      </c>
      <c r="GN58" s="202" t="str">
        <f>IF(AND((RIGHT($GN$3,2)-'[1]Miter Profiles'!$AC$197-'[1]Outside Edges'!$B57)&gt;=5,'[1]Outside Edges'!$Q57="Yes"),"Yes","No")</f>
        <v>No</v>
      </c>
      <c r="GO58" s="199" t="str">
        <f>IF(AND((RIGHT($GO$3,2)-'[1]Miter Profiles'!$AC$198-'[1]Outside Edges'!$B57)&gt;=5,'[1]Outside Edges'!$Q57="Yes"),"Yes","No")</f>
        <v>No</v>
      </c>
      <c r="GP58" s="197" t="str">
        <f>IF(AND((RIGHT($GP$3,2)-'[1]Miter Profiles'!$AC$199-'[1]Outside Edges'!$B57)&gt;=5,'[1]Outside Edges'!$Q57="Yes"),"Yes","No")</f>
        <v>No</v>
      </c>
      <c r="GQ58" s="198" t="str">
        <f>IF(AND((RIGHT($GQ$3,2)-'[1]Miter Profiles'!$AC$200-'[1]Outside Edges'!$B57)&gt;=5,'[1]Outside Edges'!$Q57="Yes"),"Yes","No")</f>
        <v>No</v>
      </c>
      <c r="GR58" s="211" t="str">
        <f>IF(AND((RIGHT($GR$3,2)-'[1]Miter Profiles'!$AC$201-'[1]Outside Edges'!$B57)&gt;=5,'[1]Outside Edges'!$Q57="Yes"),"Yes","No")</f>
        <v>No</v>
      </c>
      <c r="GS58" s="197" t="str">
        <f>IF(AND((RIGHT($GS$3,2)-'[1]Miter Profiles'!$AC$202-'[1]Outside Edges'!$B57)&gt;=5,'[1]Outside Edges'!$Q57="Yes"),"Yes","No")</f>
        <v>No</v>
      </c>
      <c r="GT58" s="212" t="str">
        <f>IF(AND((RIGHT($GT$3,2)-'[1]Miter Profiles'!$AC$203-'[1]Outside Edges'!$B57)&gt;=5,'[1]Outside Edges'!$Q57="Yes"),"Yes","No")</f>
        <v>No</v>
      </c>
      <c r="GU58" s="208" t="str">
        <f>IF(AND((RIGHT($GU$3,2)-'[1]Miter Profiles'!$AC$204-'[1]Outside Edges'!$B57)&gt;=5,'[1]Outside Edges'!$Q57="Yes"),"Yes","No")</f>
        <v>No</v>
      </c>
      <c r="GV58" s="209" t="str">
        <f>IF(AND((RIGHT($GV$3,2)-'[1]Miter Profiles'!$AC$205-'[1]Outside Edges'!$B57)&gt;=5,'[1]Outside Edges'!$Q57="Yes"),"Yes","No")</f>
        <v>No</v>
      </c>
      <c r="GW58" s="210" t="str">
        <f>IF(AND((RIGHT($GW$3,2)-'[1]Miter Profiles'!$AC$206-'[1]Outside Edges'!$B57)&gt;=5,'[1]Outside Edges'!$Q57="Yes"),"Yes","No")</f>
        <v>No</v>
      </c>
      <c r="GX58" s="200" t="str">
        <f>IF(AND((RIGHT($GX$3,2)-'[1]Miter Profiles'!$AC$207-'[1]Outside Edges'!$B57)&gt;=5,'[1]Outside Edges'!$Q57="Yes"),"Yes","No")</f>
        <v>No</v>
      </c>
      <c r="GY58" s="201" t="str">
        <f>IF(AND((RIGHT($GY$3,2)-'[1]Miter Profiles'!$AC$208-'[1]Outside Edges'!$B57)&gt;=5,'[1]Outside Edges'!$Q57="Yes"),"Yes","No")</f>
        <v>No</v>
      </c>
      <c r="GZ58" s="202" t="str">
        <f>IF(AND((RIGHT($GZ$3,2)-'[1]Miter Profiles'!$AC$209-'[1]Outside Edges'!$B57)&gt;=5,'[1]Outside Edges'!$Q57="Yes"),"Yes","No")</f>
        <v>No</v>
      </c>
      <c r="HA58" s="199" t="str">
        <f>IF(AND((RIGHT($HA$3,2)-'[1]Miter Profiles'!$AC$210-'[1]Outside Edges'!$B57)&gt;=5,'[1]Outside Edges'!$Q57="Yes"),"Yes","No")</f>
        <v>No</v>
      </c>
      <c r="HB58" s="197" t="str">
        <f>IF(AND((RIGHT($HB$3,2)-'[1]Miter Profiles'!$AC$211-'[1]Outside Edges'!$B57)&gt;=5,'[1]Outside Edges'!$Q57="Yes"),"Yes","No")</f>
        <v>No</v>
      </c>
      <c r="HC58" s="198" t="str">
        <f>IF(AND((RIGHT($HC$3,2)-'[1]Miter Profiles'!$AC$212-'[1]Outside Edges'!$B57)&gt;=5,'[1]Outside Edges'!$Q57="Yes"),"Yes","No")</f>
        <v>No</v>
      </c>
      <c r="HD58" s="200" t="str">
        <f>IF(AND((RIGHT($HD$3,2)-'[1]Miter Profiles'!$AC$213-'[1]Outside Edges'!$B57)&gt;=5,'[1]Outside Edges'!$Q57="Yes"),"Yes","No")</f>
        <v>No</v>
      </c>
      <c r="HE58" s="202" t="str">
        <f>IF(AND((RIGHT($HE$3,2)-'[1]Miter Profiles'!$AC$214-'[1]Outside Edges'!$B57)&gt;=5,'[1]Outside Edges'!$Q57="Yes"),"Yes","No")</f>
        <v>No</v>
      </c>
      <c r="HF58" s="199" t="str">
        <f>IF(AND((RIGHT($HF$3,2)-'[1]Miter Profiles'!$AC$215-'[1]Outside Edges'!$B57)&gt;=5,'[1]Outside Edges'!$Q57="Yes"),"Yes","No")</f>
        <v>No</v>
      </c>
      <c r="HG58" s="197" t="str">
        <f>IF(AND((RIGHT($HG$3,2)-'[1]Miter Profiles'!$AC$216-'[1]Outside Edges'!$B57)&gt;=5,'[1]Outside Edges'!$Q57="Yes"),"Yes","No")</f>
        <v>No</v>
      </c>
      <c r="HH58" s="198" t="str">
        <f>IF(AND((RIGHT($HH$3,2)-'[1]Miter Profiles'!$AC$217-'[1]Outside Edges'!$B57)&gt;=5,'[1]Outside Edges'!$Q57="Yes"),"Yes","No")</f>
        <v>No</v>
      </c>
      <c r="HI58" s="200" t="str">
        <f>IF(AND((RIGHT($HI$3,2)-'[1]Miter Profiles'!$AC$218-'[1]Outside Edges'!$B57)&gt;=5,'[1]Outside Edges'!$Q57="Yes"),"Yes","No")</f>
        <v>No</v>
      </c>
      <c r="HJ58" s="201" t="str">
        <f>IF(AND((RIGHT($HJ$3,2)-'[1]Miter Profiles'!$AC$219-'[1]Outside Edges'!$B57)&gt;=5,'[1]Outside Edges'!$Q57="Yes"),"Yes","No")</f>
        <v>No</v>
      </c>
      <c r="HK58" s="202" t="str">
        <f>IF(AND((RIGHT($HK$3,2)-'[1]Miter Profiles'!$AC$220-'[1]Outside Edges'!$B57)&gt;=5,'[1]Outside Edges'!$Q57="Yes"),"Yes","No")</f>
        <v>No</v>
      </c>
      <c r="HL58" s="199" t="str">
        <f>IF(AND((RIGHT($HL$3,2)-'[1]Miter Profiles'!$AC$221-'[1]Outside Edges'!$B57)&gt;=5,'[1]Outside Edges'!$Q57="Yes"),"Yes","No")</f>
        <v>No</v>
      </c>
      <c r="HM58" s="197" t="str">
        <f>IF(AND((RIGHT($HM$3,2)-'[1]Miter Profiles'!$AC$222-'[1]Outside Edges'!$B57)&gt;=5,'[1]Outside Edges'!$Q57="Yes"),"Yes","No")</f>
        <v>No</v>
      </c>
      <c r="HN58" s="197" t="str">
        <f>IF(AND((RIGHT($HN$3,2)-'[1]Miter Profiles'!$AC$223-'[1]Outside Edges'!$B57)&gt;=5,'[1]Outside Edges'!$Q57="Yes"),"Yes","No")</f>
        <v>No</v>
      </c>
      <c r="HO58" s="201" t="str">
        <f>IF(AND((RIGHT($HO$3,2)-'[1]Miter Profiles'!$AC$224-'[1]Outside Edges'!$B57)&gt;=5,'[1]Outside Edges'!$Q57="Yes"),"Yes","No")</f>
        <v>No</v>
      </c>
      <c r="HP58" s="201" t="str">
        <f>IF(AND((RIGHT($HP$3,2)-'[1]Miter Profiles'!$AC$225-'[1]Outside Edges'!$B57)&gt;=5,'[1]Outside Edges'!$Q57="Yes"),"Yes","No")</f>
        <v>No</v>
      </c>
      <c r="HQ58" s="201" t="str">
        <f>IF(AND((RIGHT($HQ$3,3)-'[1]Miter Profiles'!$AC$226-'[1]Outside Edges'!$B57)&gt;=5,'[1]Outside Edges'!$Q57="Yes"),"Yes","No")</f>
        <v>No</v>
      </c>
      <c r="HR58" s="201" t="str">
        <f>IF(AND((RIGHT($HR$3,2)-'[1]Miter Profiles'!$AC$227-'[1]Outside Edges'!$B57)&gt;=5,'[1]Outside Edges'!$Q57="Yes"),"Yes","No")</f>
        <v>No</v>
      </c>
      <c r="HS58" s="197" t="str">
        <f>IF(AND((RIGHT($HS$3,2)-'[1]Miter Profiles'!$AC$228-'[1]Outside Edges'!$B57)&gt;=5,'[1]Outside Edges'!$Q57="Yes"),"Yes","No")</f>
        <v>No</v>
      </c>
      <c r="HT58" s="197" t="str">
        <f>IF(AND((RIGHT($HT$3,2)-'[1]Miter Profiles'!$AC$229-'[1]Outside Edges'!$B57)&gt;=5,'[1]Outside Edges'!$Q57="Yes"),"Yes","No")</f>
        <v>No</v>
      </c>
      <c r="HU58" s="197" t="str">
        <f>IF(AND((RIGHT($HU$3,2)-'[1]Miter Profiles'!$AC$230-'[1]Outside Edges'!$B57)&gt;=5,'[1]Outside Edges'!$Q57="Yes"),"Yes","No")</f>
        <v>No</v>
      </c>
      <c r="HV58" s="201" t="str">
        <f>IF(AND((RIGHT($HV$3,2)-'[1]Miter Profiles'!$AC$231-'[1]Outside Edges'!$B57)&gt;=5,'[1]Outside Edges'!$Q57="Yes"),"Yes","No")</f>
        <v>No</v>
      </c>
      <c r="HW58" s="201" t="str">
        <f>IF(AND((RIGHT($HW$3,2)-'[1]Miter Profiles'!$AC$232-'[1]Outside Edges'!$B57)&gt;=5,'[1]Outside Edges'!$Q57="Yes"),"Yes","No")</f>
        <v>No</v>
      </c>
      <c r="HX58" s="201" t="str">
        <f>IF(AND((RIGHT($HX$3,2)-'[1]Miter Profiles'!$AC$233-'[1]Outside Edges'!$B57)&gt;=5,'[1]Outside Edges'!$Q57="Yes"),"Yes","No")</f>
        <v>No</v>
      </c>
      <c r="HY58" s="197" t="str">
        <f>IF(AND((RIGHT($HY$3,2)-'[1]Miter Profiles'!$AC$234-'[1]Outside Edges'!$B57)&gt;=5,'[1]Outside Edges'!$Q57="Yes"),"Yes","No")</f>
        <v>No</v>
      </c>
      <c r="HZ58" s="197" t="str">
        <f>IF(AND((RIGHT($HZ$3,2)-'[1]Miter Profiles'!$AC$235-'[1]Outside Edges'!$B57)&gt;=5,'[1]Outside Edges'!$Q57="Yes"),"Yes","No")</f>
        <v>No</v>
      </c>
      <c r="IA58" s="197" t="str">
        <f>IF(AND((RIGHT($IA$3,2)-'[1]Miter Profiles'!$AC$236-'[1]Outside Edges'!$B57)&gt;=5,'[1]Outside Edges'!$Q57="Yes"),"Yes","No")</f>
        <v>No</v>
      </c>
      <c r="IB58" s="201" t="str">
        <f>IF(AND((RIGHT($IB$3,2)-'[1]Miter Profiles'!$AC$237-'[1]Outside Edges'!$B57)&gt;=5,'[1]Outside Edges'!$Q57="Yes"),"Yes","No")</f>
        <v>No</v>
      </c>
      <c r="IC58" s="201" t="str">
        <f>IF(AND((RIGHT($IC$3,2)-'[1]Miter Profiles'!$AC$238-'[1]Outside Edges'!$B57)&gt;=5,'[1]Outside Edges'!$Q57="Yes"),"Yes","No")</f>
        <v>No</v>
      </c>
      <c r="ID58" s="201" t="str">
        <f>IF(AND((RIGHT($ID$3,2)-'[1]Miter Profiles'!$AC$239-'[1]Outside Edges'!$B57)&gt;=5,'[1]Outside Edges'!$Q57="Yes"),"Yes","No")</f>
        <v>No</v>
      </c>
      <c r="IE58" s="197" t="str">
        <f>IF(AND((RIGHT($IE$3,2)-'[1]Miter Profiles'!$AC$240-'[1]Outside Edges'!$B57)&gt;=5,'[1]Outside Edges'!$Q57="Yes"),"Yes","No")</f>
        <v>No</v>
      </c>
      <c r="IF58" s="197" t="str">
        <f>IF(AND((RIGHT($IF$3,2)-'[1]Miter Profiles'!$AC$241-'[1]Outside Edges'!$B57)&gt;=5,'[1]Outside Edges'!$Q57="Yes"),"Yes","No")</f>
        <v>No</v>
      </c>
      <c r="IG58" s="197" t="str">
        <f>IF(AND((RIGHT($IG$3,2)-'[1]Miter Profiles'!$AC$242-'[1]Outside Edges'!$B57)&gt;=5,'[1]Outside Edges'!$Q57="Yes"),"Yes","No")</f>
        <v>No</v>
      </c>
      <c r="IH58" s="201" t="str">
        <f>IF(AND((RIGHT($IH$3,2)-'[1]Miter Profiles'!$AC$243-'[1]Outside Edges'!$B57)&gt;=5,'[1]Outside Edges'!$Q57="Yes"),"Yes","No")</f>
        <v>No</v>
      </c>
      <c r="II58" s="201" t="str">
        <f>IF(AND((RIGHT($II$3,2)-'[1]Miter Profiles'!$AC$244-'[1]Outside Edges'!$B57)&gt;=5,'[1]Outside Edges'!$Q57="Yes"),"Yes","No")</f>
        <v>No</v>
      </c>
      <c r="IJ58" s="201" t="str">
        <f>IF(AND((RIGHT($IJ$3,2)-'[1]Miter Profiles'!$AC$245-'[1]Outside Edges'!$B57)&gt;=5,'[1]Outside Edges'!$Q57="Yes"),"Yes","No")</f>
        <v>No</v>
      </c>
      <c r="IK58" s="197" t="str">
        <f>IF(AND((RIGHT($IK$3,2)-'[1]Miter Profiles'!$AC$246-'[1]Outside Edges'!$B57)&gt;=5,'[1]Outside Edges'!$Q57="Yes"),"Yes","No")</f>
        <v>No</v>
      </c>
      <c r="IL58" s="197" t="str">
        <f>IF(AND((RIGHT($IL$3,2)-'[1]Miter Profiles'!$AC$247-'[1]Outside Edges'!$B57)&gt;=5,'[1]Outside Edges'!$Q57="Yes"),"Yes","No")</f>
        <v>No</v>
      </c>
      <c r="IM58" s="197" t="str">
        <f>IF(AND((RIGHT($IM$3,2)-'[1]Miter Profiles'!$AC$248-'[1]Outside Edges'!$B57)&gt;=5,'[1]Outside Edges'!$Q57="Yes"),"Yes","No")</f>
        <v>No</v>
      </c>
      <c r="IN58" s="201" t="str">
        <f>IF(AND((RIGHT($IN$3,2)-'[1]Miter Profiles'!$AC$249-'[1]Outside Edges'!$B57)&gt;=5,'[1]Outside Edges'!$Q57="Yes"),"Yes","No")</f>
        <v>No</v>
      </c>
      <c r="IO58" s="201" t="str">
        <f>IF(AND((RIGHT($IO$3,2)-'[1]Miter Profiles'!$AC$250-'[1]Outside Edges'!$B57)&gt;=5,'[1]Outside Edges'!$Q57="Yes"),"Yes","No")</f>
        <v>No</v>
      </c>
      <c r="IP58" s="201" t="str">
        <f>IF(AND((RIGHT($IP$3,2)-'[1]Miter Profiles'!$AC$251-'[1]Outside Edges'!$B57)&gt;=5,'[1]Outside Edges'!$Q57="Yes"),"Yes","No")</f>
        <v>No</v>
      </c>
      <c r="IQ58" s="197" t="str">
        <f>IF(AND((RIGHT($IQ$3,2)-'[1]Miter Profiles'!$AC$252-'[1]Outside Edges'!$B57)&gt;=5,'[1]Outside Edges'!$Q57="Yes"),"Yes","No")</f>
        <v>No</v>
      </c>
      <c r="IR58" s="197" t="str">
        <f>IF(AND((RIGHT($IR$3,2)-'[1]Miter Profiles'!$AC$253-'[1]Outside Edges'!$B57)&gt;=5,'[1]Outside Edges'!$Q57="Yes"),"Yes","No")</f>
        <v>No</v>
      </c>
      <c r="IS58" s="197" t="str">
        <f>IF(AND((RIGHT($IS$3,2)-'[1]Miter Profiles'!$AC$254-'[1]Outside Edges'!$B57)&gt;=5,'[1]Outside Edges'!$Q57="Yes"),"Yes","No")</f>
        <v>No</v>
      </c>
      <c r="IT58" s="201" t="str">
        <f>IF(AND((RIGHT($IT$3,2)-'[1]Miter Profiles'!$AC$255-'[1]Outside Edges'!$B57)&gt;=5,'[1]Outside Edges'!$Q57="Yes"),"Yes","No")</f>
        <v>No</v>
      </c>
      <c r="IU58" s="201" t="str">
        <f>IF(AND((RIGHT($IU$3,2)-'[1]Miter Profiles'!$AC$256-'[1]Outside Edges'!$B57)&gt;=5,'[1]Outside Edges'!$Q57="Yes"),"Yes","No")</f>
        <v>No</v>
      </c>
      <c r="IV58" s="201" t="str">
        <f>IF(AND((RIGHT($IV$3,2)-'[1]Miter Profiles'!$AC$257-'[1]Outside Edges'!$B57)&gt;=5,'[1]Outside Edges'!$Q57="Yes"),"Yes","No")</f>
        <v>No</v>
      </c>
      <c r="IW58" s="197" t="str">
        <f>IF(AND((RIGHT($IW$3,2)-'[1]Miter Profiles'!$AC$258-'[1]Outside Edges'!$B57)&gt;=5,'[1]Outside Edges'!$Q57="Yes"),"Yes","No")</f>
        <v>No</v>
      </c>
      <c r="IX58" s="197" t="str">
        <f>IF(AND((RIGHT($IX$3,2)-'[1]Miter Profiles'!$AC$259-'[1]Outside Edges'!$B57)&gt;=5,'[1]Outside Edges'!$Q57="Yes"),"Yes","No")</f>
        <v>No</v>
      </c>
      <c r="IY58" s="197" t="str">
        <f>IF(AND((RIGHT($IY$3,2)-'[1]Miter Profiles'!$AC$260-'[1]Outside Edges'!$B57)&gt;=5,'[1]Outside Edges'!$Q57="Yes"),"Yes","No")</f>
        <v>No</v>
      </c>
      <c r="IZ58" s="201" t="str">
        <f>IF(AND((RIGHT($IZ$3,2)-'[1]Miter Profiles'!$AC$261-'[1]Outside Edges'!$B57)&gt;=5,'[1]Outside Edges'!$Q57="Yes"),"Yes","No")</f>
        <v>No</v>
      </c>
      <c r="JA58" s="201" t="str">
        <f>IF(AND((RIGHT($JA$3,2)-'[1]Miter Profiles'!$AC$262-'[1]Outside Edges'!$B57)&gt;=5,'[1]Outside Edges'!$Q57="Yes"),"Yes","No")</f>
        <v>No</v>
      </c>
      <c r="JB58" s="201" t="str">
        <f>IF(AND((RIGHT($JB$3,2)-'[1]Miter Profiles'!$AC$263-'[1]Outside Edges'!$B57)&gt;=5,'[1]Outside Edges'!$Q57="Yes"),"Yes","No")</f>
        <v>No</v>
      </c>
      <c r="JC58" s="197" t="str">
        <f>IF(AND((RIGHT($JC$3,2)-'[1]Miter Profiles'!$AC$264-'[1]Outside Edges'!$B57)&gt;=5,'[1]Outside Edges'!$Q57="Yes"),"Yes","No")</f>
        <v>No</v>
      </c>
      <c r="JD58" s="197" t="str">
        <f>IF(AND((RIGHT($JD$3,2)-'[1]Miter Profiles'!$AC$265-'[1]Outside Edges'!$B57)&gt;=5,'[1]Outside Edges'!$Q57="Yes"),"Yes","No")</f>
        <v>No</v>
      </c>
      <c r="JE58" s="197" t="str">
        <f>IF(AND((RIGHT($JE$3,2)-'[1]Miter Profiles'!$AC$266-'[1]Outside Edges'!$B57)&gt;=5,'[1]Outside Edges'!$Q57="Yes"),"Yes","No")</f>
        <v>No</v>
      </c>
      <c r="JF58" s="201" t="str">
        <f>IF(AND((RIGHT($JF$3,2)-'[1]Miter Profiles'!$AC$267-'[1]Outside Edges'!$B57)&gt;=5,'[1]Outside Edges'!$Q57="Yes"),"Yes","No")</f>
        <v>No</v>
      </c>
      <c r="JG58" s="201" t="str">
        <f>IF(AND((RIGHT($JG$3,2)-'[1]Miter Profiles'!$AC$268-'[1]Outside Edges'!$B57)&gt;=5,'[1]Outside Edges'!$Q57="Yes"),"Yes","No")</f>
        <v>No</v>
      </c>
      <c r="JH58" s="201" t="str">
        <f>IF(AND((RIGHT($JH$3,2)-'[1]Miter Profiles'!$AC$269-'[1]Outside Edges'!$B57)&gt;=5,'[1]Outside Edges'!$Q57="Yes"),"Yes","No")</f>
        <v>No</v>
      </c>
      <c r="JI58" s="197" t="str">
        <f>IF(AND((RIGHT($JI$3,2)-'[1]Miter Profiles'!$AC$270-'[1]Outside Edges'!$B57)&gt;=5,'[1]Outside Edges'!$Q57="Yes"),"Yes","No")</f>
        <v>No</v>
      </c>
      <c r="JJ58" s="197" t="str">
        <f>IF(AND((RIGHT($JJ$3,2)-'[1]Miter Profiles'!$AC$271-'[1]Outside Edges'!$B57)&gt;=5,'[1]Outside Edges'!$Q57="Yes"),"Yes","No")</f>
        <v>No</v>
      </c>
      <c r="JK58" s="197" t="str">
        <f>IF(AND((RIGHT($JK$3,2)-'[1]Miter Profiles'!$AC$272-'[1]Outside Edges'!$B57)&gt;=5,'[1]Outside Edges'!$Q57="Yes"),"Yes","No")</f>
        <v>No</v>
      </c>
      <c r="JL58" s="201" t="str">
        <f>IF(AND((RIGHT($JL$3,2)-'[1]Miter Profiles'!$AC$273-'[1]Outside Edges'!$B57)&gt;=5,'[1]Outside Edges'!$Q57="Yes"),"Yes","No")</f>
        <v>No</v>
      </c>
      <c r="JM58" s="201" t="str">
        <f>IF(AND((RIGHT($JM$3,2)-'[1]Miter Profiles'!$AC$274-'[1]Outside Edges'!$B57)&gt;=5,'[1]Outside Edges'!$Q57="Yes"),"Yes","No")</f>
        <v>No</v>
      </c>
      <c r="JN58" s="201" t="str">
        <f>IF(AND((RIGHT($JN$3,2)-'[1]Miter Profiles'!$AC$275-'[1]Outside Edges'!$B57)&gt;=5,'[1]Outside Edges'!$Q57="Yes"),"Yes","No")</f>
        <v>No</v>
      </c>
      <c r="JO58" s="197" t="str">
        <f>IF(AND((RIGHT($JO$3,2)-'[1]Miter Profiles'!$AC$276-'[1]Outside Edges'!$B57)&gt;=5,'[1]Outside Edges'!$Q57="Yes"),"Yes","No")</f>
        <v>No</v>
      </c>
      <c r="JP58" s="197" t="str">
        <f>IF(AND((RIGHT($JP$3,2)-'[1]Miter Profiles'!$AC$277-'[1]Outside Edges'!$B57)&gt;=5,'[1]Outside Edges'!$Q57="Yes"),"Yes","No")</f>
        <v>No</v>
      </c>
      <c r="JQ58" s="197" t="str">
        <f>IF(AND((RIGHT($JQ$3,2)-'[1]Miter Profiles'!$AC$278-'[1]Outside Edges'!$B57)&gt;=5,'[1]Outside Edges'!$Q57="Yes"),"Yes","No")</f>
        <v>No</v>
      </c>
      <c r="JR58" s="201" t="str">
        <f>IF(AND((RIGHT($JR$3,2)-'[1]Miter Profiles'!$AC$279-'[1]Outside Edges'!$B57)&gt;=5,'[1]Outside Edges'!$Q57="Yes"),"Yes","No")</f>
        <v>No</v>
      </c>
      <c r="JS58" s="201" t="str">
        <f>IF(AND((RIGHT($JS$3,2)-'[1]Miter Profiles'!$AC$280-'[1]Outside Edges'!$B57)&gt;=5,'[1]Outside Edges'!$Q57="Yes"),"Yes","No")</f>
        <v>No</v>
      </c>
      <c r="JT58" s="201" t="str">
        <f>IF(AND((RIGHT($JT$3,2)-'[1]Miter Profiles'!$AC$281-'[1]Outside Edges'!$B57)&gt;=5,'[1]Outside Edges'!$Q57="Yes"),"Yes","No")</f>
        <v>No</v>
      </c>
      <c r="JU58" s="197" t="str">
        <f>IF(AND((RIGHT($JU$3,2)-'[1]Miter Profiles'!$AC$282-'[1]Outside Edges'!$B57)&gt;=5,'[1]Outside Edges'!$Q57="Yes"),"Yes","No")</f>
        <v>No</v>
      </c>
      <c r="JV58" s="197" t="str">
        <f>IF(AND((RIGHT($JV$3,2)-'[1]Miter Profiles'!$AC$283-'[1]Outside Edges'!$B57)&gt;=5,'[1]Outside Edges'!$Q57="Yes"),"Yes","No")</f>
        <v>No</v>
      </c>
      <c r="JW58" s="197" t="str">
        <f>IF(AND((RIGHT($JW$3,2)-'[1]Miter Profiles'!$AC$284-'[1]Outside Edges'!$B57)&gt;=5,'[1]Outside Edges'!$Q57="Yes"),"Yes","No")</f>
        <v>No</v>
      </c>
      <c r="JX58" s="201" t="str">
        <f>IF(AND((RIGHT($JX$3,2)-'[1]Miter Profiles'!$AC$285-'[1]Outside Edges'!$B57)&gt;=5,'[1]Outside Edges'!$Q57="Yes"),"Yes","No")</f>
        <v>No</v>
      </c>
      <c r="JY58" s="201" t="str">
        <f>IF(AND((RIGHT($JY$3,2)-'[1]Miter Profiles'!$AC$286-'[1]Outside Edges'!$B57)&gt;=5,'[1]Outside Edges'!$Q57="Yes"),"Yes","No")</f>
        <v>No</v>
      </c>
      <c r="JZ58" s="201" t="str">
        <f>IF(AND((RIGHT($JZ$3,2)-'[1]Miter Profiles'!$AC$287-'[1]Outside Edges'!$B57)&gt;=5,'[1]Outside Edges'!$Q57="Yes"),"Yes","No")</f>
        <v>No</v>
      </c>
      <c r="KA58" s="197" t="str">
        <f>IF(AND((RIGHT($KA$3,2)-'[1]Miter Profiles'!$AC$288-'[1]Outside Edges'!$B57)&gt;=5,'[1]Outside Edges'!$Q57="Yes"),"Yes","No")</f>
        <v>No</v>
      </c>
      <c r="KB58" s="197" t="str">
        <f>IF(AND((RIGHT($KB$3,2)-'[1]Miter Profiles'!$AC$289-'[1]Outside Edges'!$B57)&gt;=5,'[1]Outside Edges'!$Q57="Yes"),"Yes","No")</f>
        <v>No</v>
      </c>
      <c r="KC58" s="197" t="str">
        <f>IF(AND((RIGHT($KC$3,2)-'[1]Miter Profiles'!$AC$290-'[1]Outside Edges'!$B57)&gt;=5,'[1]Outside Edges'!$Q57="Yes"),"Yes","No")</f>
        <v>No</v>
      </c>
      <c r="KD58" s="201" t="str">
        <f>IF(AND((RIGHT($KD$3,2)-'[1]Miter Profiles'!$AC$291-'[1]Outside Edges'!$B57)&gt;=5,'[1]Outside Edges'!$Q57="Yes"),"Yes","No")</f>
        <v>No</v>
      </c>
      <c r="KE58" s="201" t="str">
        <f>IF(AND((RIGHT($KE$3,2)-'[1]Miter Profiles'!$AC$292-'[1]Outside Edges'!$B57)&gt;=5,'[1]Outside Edges'!$Q57="Yes"),"Yes","No")</f>
        <v>No</v>
      </c>
      <c r="KF58" s="201" t="str">
        <f>IF(AND((RIGHT($KF$3,2)-'[1]Miter Profiles'!$AC$293-'[1]Outside Edges'!$B57)&gt;=5,'[1]Outside Edges'!$Q57="Yes"),"Yes","No")</f>
        <v>No</v>
      </c>
      <c r="KG58" s="197" t="str">
        <f>IF(AND((RIGHT($KG$3,2)-'[1]Miter Profiles'!$AC$294-'[1]Outside Edges'!$B57)&gt;=5,'[1]Outside Edges'!$Q57="Yes"),"Yes","No")</f>
        <v>No</v>
      </c>
      <c r="KH58" s="197" t="str">
        <f>IF(AND((RIGHT($KH$3,2)-'[1]Miter Profiles'!$AC$295-'[1]Outside Edges'!$B57)&gt;=5,'[1]Outside Edges'!$Q57="Yes"),"Yes","No")</f>
        <v>No</v>
      </c>
      <c r="KI58" s="197" t="str">
        <f>IF(AND((RIGHT($KI$3,2)-'[1]Miter Profiles'!$AC$296-'[1]Outside Edges'!$B57)&gt;=5,'[1]Outside Edges'!$Q57="Yes"),"Yes","No")</f>
        <v>No</v>
      </c>
      <c r="KJ58" s="201" t="str">
        <f>IF(AND((RIGHT($KJ$3,2)-'[1]Miter Profiles'!$AC$297-'[1]Outside Edges'!$B57)&gt;=5,'[1]Outside Edges'!$Q57="Yes"),"Yes","No")</f>
        <v>No</v>
      </c>
      <c r="KK58" s="201" t="str">
        <f>IF(AND((RIGHT($KK$3,2)-'[1]Miter Profiles'!$AC$298-'[1]Outside Edges'!$B57)&gt;=5,'[1]Outside Edges'!$Q57="Yes"),"Yes","No")</f>
        <v>No</v>
      </c>
      <c r="KL58" s="201" t="str">
        <f>IF(AND((RIGHT($KL$3,2)-'[1]Miter Profiles'!$AC$299-'[1]Outside Edges'!$B57)&gt;=5,'[1]Outside Edges'!$Q57="Yes"),"Yes","No")</f>
        <v>No</v>
      </c>
      <c r="KM58" s="197" t="str">
        <f>IF(AND((RIGHT($KM$3,2)-'[1]Miter Profiles'!$AC$300-'[1]Outside Edges'!$B57)&gt;=5,'[1]Outside Edges'!$Q57="Yes"),"Yes","No")</f>
        <v>No</v>
      </c>
      <c r="KN58" s="197" t="str">
        <f>IF(AND((RIGHT($KN$3,2)-'[1]Miter Profiles'!$AC$301-'[1]Outside Edges'!$B57)&gt;=5,'[1]Outside Edges'!$Q57="Yes"),"Yes","No")</f>
        <v>No</v>
      </c>
      <c r="KO58" s="197" t="str">
        <f>IF(AND((RIGHT($KO$3,2)-'[1]Miter Profiles'!$AC$302-'[1]Outside Edges'!$B57)&gt;=5,'[1]Outside Edges'!$Q57="Yes"),"Yes","No")</f>
        <v>No</v>
      </c>
      <c r="KP58" s="201" t="str">
        <f>IF(AND((RIGHT($KP$3,2)-'[1]Miter Profiles'!$AC$303-'[1]Outside Edges'!$B57)&gt;=5,'[1]Outside Edges'!$Q57="Yes"),"Yes","No")</f>
        <v>No</v>
      </c>
      <c r="KQ58" s="201" t="str">
        <f>IF(AND((RIGHT($KQ$3,2)-'[1]Miter Profiles'!$AC$304-'[1]Outside Edges'!$B57)&gt;=5,'[1]Outside Edges'!$Q57="Yes"),"Yes","No")</f>
        <v>No</v>
      </c>
      <c r="KR58" s="201" t="str">
        <f>IF(AND((RIGHT($KR$3,2)-'[1]Miter Profiles'!$AC$305-'[1]Outside Edges'!$B57)&gt;=5,'[1]Outside Edges'!$Q57="Yes"),"Yes","No")</f>
        <v>No</v>
      </c>
      <c r="KS58" s="197" t="str">
        <f>IF(AND((RIGHT($KS$3,2)-'[1]Miter Profiles'!$AC$306-'[1]Outside Edges'!$B57)&gt;=5,'[1]Outside Edges'!$Q57="Yes"),"Yes","No")</f>
        <v>No</v>
      </c>
      <c r="KT58" s="197" t="str">
        <f>IF(AND((RIGHT($KT$3,2)-'[1]Miter Profiles'!$AC$307-'[1]Outside Edges'!$B57)&gt;=5,'[1]Outside Edges'!$Q57="Yes"),"Yes","No")</f>
        <v>No</v>
      </c>
      <c r="KU58" s="197" t="str">
        <f>IF(AND((RIGHT($KU$3,2)-'[1]Miter Profiles'!$AC$308-'[1]Outside Edges'!$B57)&gt;=5,'[1]Outside Edges'!$Q57="Yes"),"Yes","No")</f>
        <v>No</v>
      </c>
      <c r="KV58" s="201" t="str">
        <f>IF(AND((RIGHT($KV$3,2)-'[1]Miter Profiles'!$AC$309-'[1]Outside Edges'!$B57)&gt;=5,'[1]Outside Edges'!$Q57="Yes"),"Yes","No")</f>
        <v>No</v>
      </c>
      <c r="KW58" s="201" t="str">
        <f>IF(AND((RIGHT($KW$3,2)-'[1]Miter Profiles'!$AC$310-'[1]Outside Edges'!$B57)&gt;=5,'[1]Outside Edges'!$Q57="Yes"),"Yes","No")</f>
        <v>No</v>
      </c>
      <c r="KX58" s="201" t="str">
        <f>IF(AND((RIGHT($KX$3,2)-'[1]Miter Profiles'!$AC$311-'[1]Outside Edges'!$B57)&gt;=5,'[1]Outside Edges'!$Q57="Yes"),"Yes","No")</f>
        <v>No</v>
      </c>
      <c r="KY58" s="197" t="str">
        <f>IF(AND((RIGHT($KY$3,2)-'[1]Miter Profiles'!$AC$312-'[1]Outside Edges'!$B57)&gt;=5,'[1]Outside Edges'!$Q57="Yes"),"Yes","No")</f>
        <v>No</v>
      </c>
      <c r="KZ58" s="197" t="str">
        <f>IF(AND((RIGHT($KZ$3,2)-'[1]Miter Profiles'!$AC$313-'[1]Outside Edges'!$B57)&gt;=5,'[1]Outside Edges'!$Q57="Yes"),"Yes","No")</f>
        <v>No</v>
      </c>
      <c r="LA58" s="197" t="str">
        <f>IF(AND((RIGHT($LA$3,2)-'[1]Miter Profiles'!$AC$314-'[1]Outside Edges'!$B57)&gt;=5,'[1]Outside Edges'!$Q57="Yes"),"Yes","No")</f>
        <v>No</v>
      </c>
      <c r="LB58" s="201" t="str">
        <f>IF(AND((RIGHT($LB$3,2)-'[1]Miter Profiles'!$AC$315-'[1]Outside Edges'!$B57)&gt;=5,'[1]Outside Edges'!$Q57="Yes"),"Yes","No")</f>
        <v>No</v>
      </c>
      <c r="LC58" s="201" t="str">
        <f>IF(AND((RIGHT($LC$3,2)-'[1]Miter Profiles'!$AC$316-'[1]Outside Edges'!$B57)&gt;=5,'[1]Outside Edges'!$Q57="Yes"),"Yes","No")</f>
        <v>No</v>
      </c>
      <c r="LD58" s="201" t="str">
        <f>IF(AND((RIGHT($LD$3,2)-'[1]Miter Profiles'!$AC$317-'[1]Outside Edges'!$B57)&gt;=5,'[1]Outside Edges'!$Q57="Yes"),"Yes","No")</f>
        <v>No</v>
      </c>
      <c r="LE58" s="201" t="str">
        <f>IF(AND((RIGHT($LE$3,2)-'[1]Miter Profiles'!$AC$318-'[1]Outside Edges'!$B57)&gt;=5,'[1]Outside Edges'!$Q57="Yes"),"Yes","No")</f>
        <v>No</v>
      </c>
      <c r="LF58" s="197" t="str">
        <f>IF(AND((RIGHT($LF$3,2)-'[1]Miter Profiles'!$AC$319-'[1]Outside Edges'!$B57)&gt;=5,'[1]Outside Edges'!$Q57="Yes"),"Yes","No")</f>
        <v>No</v>
      </c>
      <c r="LG58" s="197" t="str">
        <f>IF(AND((RIGHT($LG$3,2)-'[1]Miter Profiles'!$AC$320-'[1]Outside Edges'!$B57)&gt;=5,'[1]Outside Edges'!$Q57="Yes"),"Yes","No")</f>
        <v>No</v>
      </c>
      <c r="LH58" s="197" t="str">
        <f>IF(AND((RIGHT($LH$3,2)-'[1]Miter Profiles'!$AC$321-'[1]Outside Edges'!$B57)&gt;=5,'[1]Outside Edges'!$Q57="Yes"),"Yes","No")</f>
        <v>No</v>
      </c>
      <c r="LI58" s="197" t="str">
        <f>IF(AND((RIGHT($LI$3,2)-'[1]Miter Profiles'!$AC$322-'[1]Outside Edges'!$B57)&gt;=5,'[1]Outside Edges'!$Q57="Yes"),"Yes","No")</f>
        <v>No</v>
      </c>
      <c r="LJ58" s="201" t="str">
        <f>IF(AND((RIGHT($LJ$3,2)-'[1]Miter Profiles'!$AC$323-'[1]Outside Edges'!$B57)&gt;=5,'[1]Outside Edges'!$Q57="Yes"),"Yes","No")</f>
        <v>No</v>
      </c>
      <c r="LK58" s="201" t="str">
        <f>IF(AND((RIGHT($LK$3,2)-'[1]Miter Profiles'!$AC$324-'[1]Outside Edges'!$B57)&gt;=5,'[1]Outside Edges'!$Q57="Yes"),"Yes","No")</f>
        <v>No</v>
      </c>
      <c r="LL58" s="201" t="str">
        <f>IF(AND((RIGHT($LL$3,2)-'[1]Miter Profiles'!$AC$325-'[1]Outside Edges'!$B57)&gt;=5,'[1]Outside Edges'!$Q57="Yes"),"Yes","No")</f>
        <v>No</v>
      </c>
      <c r="LM58" s="197" t="str">
        <f>IF(AND((RIGHT($LM$3,2)-'[1]Miter Profiles'!$AC$326-'[1]Outside Edges'!$B57)&gt;=5,'[1]Outside Edges'!$Q57="Yes"),"Yes","No")</f>
        <v>No</v>
      </c>
      <c r="LN58" s="197" t="str">
        <f>IF(AND((RIGHT($LN$3,2)-'[1]Miter Profiles'!$AC$327-'[1]Outside Edges'!$B57)&gt;=5,'[1]Outside Edges'!$Q57="Yes"),"Yes","No")</f>
        <v>No</v>
      </c>
      <c r="LO58" s="197" t="str">
        <f>IF(AND((RIGHT($LO$3,2)-'[1]Miter Profiles'!$AC$328-'[1]Outside Edges'!$B57)&gt;=5,'[1]Outside Edges'!$Q57="Yes"),"Yes","No")</f>
        <v>No</v>
      </c>
      <c r="LP58" s="201" t="str">
        <f>IF(AND((RIGHT($LP$3,2)-'[1]Miter Profiles'!$AC$329-'[1]Outside Edges'!$B57)&gt;=5,'[1]Outside Edges'!$Q57="Yes"),"Yes","No")</f>
        <v>No</v>
      </c>
      <c r="LQ58" s="201" t="str">
        <f>IF(AND((RIGHT($LQ$3,2)-'[1]Miter Profiles'!$AC$330-'[1]Outside Edges'!$B57)&gt;=5,'[1]Outside Edges'!$Q57="Yes"),"Yes","No")</f>
        <v>No</v>
      </c>
      <c r="LR58" s="201" t="str">
        <f>IF(AND((RIGHT($LR$3,2)-'[1]Miter Profiles'!$AC$331-'[1]Outside Edges'!$B57)&gt;=5,'[1]Outside Edges'!$Q57="Yes"),"Yes","No")</f>
        <v>No</v>
      </c>
      <c r="LS58" s="197" t="str">
        <f>IF(AND((RIGHT($LS$3,2)-'[1]Miter Profiles'!$AC$332-'[1]Outside Edges'!$B57)&gt;=5,'[1]Outside Edges'!$Q57="Yes"),"Yes","No")</f>
        <v>No</v>
      </c>
      <c r="LT58" s="197" t="str">
        <f>IF(AND((RIGHT($LT$3,2)-'[1]Miter Profiles'!$AC$333-'[1]Outside Edges'!$B57)&gt;=5,'[1]Outside Edges'!$Q57="Yes"),"Yes","No")</f>
        <v>No</v>
      </c>
      <c r="LU58" s="197" t="str">
        <f>IF(AND((RIGHT($LU$3,2)-'[1]Miter Profiles'!$AC$334-'[1]Outside Edges'!$B57)&gt;=5,'[1]Outside Edges'!$Q57="Yes"),"Yes","No")</f>
        <v>No</v>
      </c>
      <c r="LV58" s="201" t="str">
        <f>IF(AND((RIGHT($LV$3,2)-'[1]Miter Profiles'!$AC$335-'[1]Outside Edges'!$B57)&gt;=5,'[1]Outside Edges'!$Q57="Yes"),"Yes","No")</f>
        <v>No</v>
      </c>
      <c r="LW58" s="201" t="str">
        <f>IF(AND((RIGHT($LW$3,2)-'[1]Miter Profiles'!$AC$336-'[1]Outside Edges'!$B57)&gt;=5,'[1]Outside Edges'!$Q57="Yes"),"Yes","No")</f>
        <v>No</v>
      </c>
      <c r="LX58" s="201" t="str">
        <f>IF(AND((RIGHT($LX$3,2)-'[1]Miter Profiles'!$AC$337-'[1]Outside Edges'!$B57)&gt;=5,'[1]Outside Edges'!$Q57="Yes"),"Yes","No")</f>
        <v>No</v>
      </c>
      <c r="LY58" s="197" t="str">
        <f>IF(AND((RIGHT($LY$3,2)-'[1]Miter Profiles'!$AC$338-'[1]Outside Edges'!$B57)&gt;=5,'[1]Outside Edges'!$Q57="Yes"),"Yes","No")</f>
        <v>No</v>
      </c>
      <c r="LZ58" s="197" t="str">
        <f>IF(AND((RIGHT($LZ$3,2)-'[1]Miter Profiles'!$AC$339-'[1]Outside Edges'!$B57)&gt;=5,'[1]Outside Edges'!$Q57="Yes"),"Yes","No")</f>
        <v>No</v>
      </c>
      <c r="MA58" s="197" t="str">
        <f>IF(AND((RIGHT($MA$3,2)-'[1]Miter Profiles'!$AC$340-'[1]Outside Edges'!$B57)&gt;=5,'[1]Outside Edges'!$Q57="Yes"),"Yes","No")</f>
        <v>No</v>
      </c>
      <c r="MB58" s="201" t="str">
        <f>IF(AND((RIGHT($MB$3,2)-'[1]Miter Profiles'!$AC$341-'[1]Outside Edges'!$B57)&gt;=5,'[1]Outside Edges'!$Q57="Yes"),"Yes","No")</f>
        <v>No</v>
      </c>
      <c r="MC58" s="201" t="str">
        <f>IF(AND((RIGHT($MC$3,2)-'[1]Miter Profiles'!$AC$342-'[1]Outside Edges'!$B57)&gt;=5,'[1]Outside Edges'!$Q57="Yes"),"Yes","No")</f>
        <v>No</v>
      </c>
      <c r="MD58" s="201" t="str">
        <f>IF(AND((RIGHT($MD$3,2)-'[1]Miter Profiles'!$AC$343-'[1]Outside Edges'!$B57)&gt;=5,'[1]Outside Edges'!$Q57="Yes"),"Yes","No")</f>
        <v>No</v>
      </c>
      <c r="ME58" s="197" t="str">
        <f>IF(AND((RIGHT($ME$3,2)-'[1]Miter Profiles'!$AC$344-'[1]Outside Edges'!$B57)&gt;=5,'[1]Outside Edges'!$Q57="Yes"),"Yes","No")</f>
        <v>No</v>
      </c>
      <c r="MF58" s="197" t="str">
        <f>IF(AND((RIGHT($MF$3,2)-'[1]Miter Profiles'!$AC$345-'[1]Outside Edges'!$B57)&gt;=5,'[1]Outside Edges'!$Q57="Yes"),"Yes","No")</f>
        <v>No</v>
      </c>
      <c r="MG58" s="197" t="str">
        <f>IF(AND((RIGHT($MG$3,2)-'[1]Miter Profiles'!$AC$346-'[1]Outside Edges'!$B57)&gt;=5,'[1]Outside Edges'!$Q57="Yes"),"Yes","No")</f>
        <v>No</v>
      </c>
      <c r="MH58" s="201" t="str">
        <f>IF(AND((RIGHT($MH$3,2)-'[1]Miter Profiles'!$AC$347-'[1]Outside Edges'!$B57)&gt;=5,'[1]Outside Edges'!$Q57="Yes"),"Yes","No")</f>
        <v>No</v>
      </c>
      <c r="MI58" s="201" t="str">
        <f>IF(AND((RIGHT($MI$3,2)-'[1]Miter Profiles'!$AC$348-'[1]Outside Edges'!$B57)&gt;=5,'[1]Outside Edges'!$Q57="Yes"),"Yes","No")</f>
        <v>No</v>
      </c>
      <c r="MJ58" s="201" t="str">
        <f>IF(AND((RIGHT($MJ$3,2)-'[1]Miter Profiles'!$AC$349-'[1]Outside Edges'!$B57)&gt;=5,'[1]Outside Edges'!$Q57="Yes"),"Yes","No")</f>
        <v>No</v>
      </c>
      <c r="MK58" s="197" t="str">
        <f>IF(AND((RIGHT($MK$3,2)-'[1]Miter Profiles'!$AC$350-'[1]Outside Edges'!$B57)&gt;=5,'[1]Outside Edges'!$Q57="Yes"),"Yes","No")</f>
        <v>No</v>
      </c>
      <c r="ML58" s="197" t="str">
        <f>IF(AND((RIGHT($ML$3,2)-'[1]Miter Profiles'!$AC$351-'[1]Outside Edges'!$B57)&gt;=5,'[1]Outside Edges'!$Q57="Yes"),"Yes","No")</f>
        <v>No</v>
      </c>
      <c r="MM58" s="197" t="str">
        <f>IF(AND((RIGHT($MM$3,2)-'[1]Miter Profiles'!$AC$352-'[1]Outside Edges'!$B57)&gt;=5,'[1]Outside Edges'!$Q57="Yes"),"Yes","No")</f>
        <v>No</v>
      </c>
      <c r="MN58" s="201" t="str">
        <f>IF(AND((RIGHT($MK$3,2)-'[1]Miter Profiles'!$AC$353-'[1]Outside Edges'!$B57)&gt;=5,'[1]Outside Edges'!$Q57="Yes"),"Yes","No")</f>
        <v>No</v>
      </c>
      <c r="MO58" s="201" t="str">
        <f>IF(AND((RIGHT($ML$3,2)-'[1]Miter Profiles'!$AC$354-'[1]Outside Edges'!$B57)&gt;=5,'[1]Outside Edges'!$Q57="Yes"),"Yes","No")</f>
        <v>No</v>
      </c>
      <c r="MP58" s="201" t="str">
        <f>IF(AND((RIGHT($MM$3,2)-'[1]Miter Profiles'!$AC$355-'[1]Outside Edges'!$B57)&gt;=5,'[1]Outside Edges'!$Q57="Yes"),"Yes","No")</f>
        <v>No</v>
      </c>
      <c r="MQ58" s="197" t="str">
        <f>IF(AND((RIGHT($MK$3,2)-'[1]Miter Profiles'!$AC$356-'[1]Outside Edges'!$B57)&gt;=5,'[1]Outside Edges'!$Q57="Yes"),"Yes","No")</f>
        <v>No</v>
      </c>
      <c r="MR58" s="197" t="str">
        <f>IF(AND((RIGHT($ML$3,2)-'[1]Miter Profiles'!$AC$357-'[1]Outside Edges'!$B57)&gt;=5,'[1]Outside Edges'!$Q57="Yes"),"Yes","No")</f>
        <v>No</v>
      </c>
      <c r="MS58" s="197" t="str">
        <f>IF(AND((RIGHT($MM$3,2)-'[1]Miter Profiles'!$AC$358-'[1]Outside Edges'!$B57)&gt;=5,'[1]Outside Edges'!$Q57="Yes"),"Yes","No")</f>
        <v>No</v>
      </c>
      <c r="MT58" s="201" t="str">
        <f>IF(AND((RIGHT($MK$3,2)-'[1]Miter Profiles'!$AC$359-'[1]Outside Edges'!$B57)&gt;=5,'[1]Outside Edges'!$Q57="Yes"),"Yes","No")</f>
        <v>No</v>
      </c>
      <c r="MU58" s="201" t="str">
        <f>IF(AND((RIGHT($ML$3,2)-'[1]Miter Profiles'!$AC$360-'[1]Outside Edges'!$B57)&gt;=5,'[1]Outside Edges'!$Q57="Yes"),"Yes","No")</f>
        <v>No</v>
      </c>
      <c r="MV58" s="201" t="str">
        <f>IF(AND((RIGHT($MM$3,2)-'[1]Miter Profiles'!$AC$361-'[1]Outside Edges'!$B57)&gt;=5,'[1]Outside Edges'!$Q57="Yes"),"Yes","No")</f>
        <v>No</v>
      </c>
    </row>
    <row r="59" spans="1:360" ht="15.75" customHeight="1" thickBot="1" x14ac:dyDescent="0.25">
      <c r="A59" s="371" t="str">
        <f>IF('[1]Outside Edges'!$A58&lt;&gt;"",'[1]Outside Edges'!$A58,"")</f>
        <v>D56</v>
      </c>
      <c r="B59" s="7" t="str">
        <f>IF(AND((RIGHT($B$3,2)-'[1]Miter Profiles'!$AC$3-'[1]Outside Edges'!$B58)&gt;=5,'[1]Outside Edges'!$Q58="Yes"),"Yes","No")</f>
        <v>Yes</v>
      </c>
      <c r="C59" s="7" t="str">
        <f>IF(AND((RIGHT($C$3,2)-'[1]Miter Profiles'!$AC$4-'[1]Outside Edges'!$B58)&gt;=5,'[1]Outside Edges'!$Q58="Yes"),"Yes","No")</f>
        <v>Yes</v>
      </c>
      <c r="D59" s="63" t="str">
        <f>IF(AND((RIGHT($D$3,2)-'[1]Miter Profiles'!$AC$5-'[1]Outside Edges'!$B58)&gt;=5,'[1]Outside Edges'!$Q58="Yes"),"Yes","No")</f>
        <v>Yes</v>
      </c>
      <c r="E59" s="64" t="str">
        <f>IF(AND((RIGHT($E$3,2)-'[1]Miter Profiles'!$AC$6-'[1]Outside Edges'!$B58)&gt;=5,'[1]Outside Edges'!$Q58="Yes"),"Yes","No")</f>
        <v>Yes</v>
      </c>
      <c r="F59" s="8" t="str">
        <f>IF(AND((RIGHT($F$3,2)-'[1]Miter Profiles'!$AC$7-'[1]Outside Edges'!$B58)&gt;=5,'[1]Outside Edges'!$Q58="Yes"),"Yes","No")</f>
        <v>Yes</v>
      </c>
      <c r="G59" s="65" t="str">
        <f>IF(AND((RIGHT($G$3,2)-'[1]Miter Profiles'!$AC$8-'[1]Outside Edges'!$B58)&gt;=5,'[1]Outside Edges'!$Q58="Yes"),"Yes","No")</f>
        <v>Yes</v>
      </c>
      <c r="H59" s="7" t="str">
        <f>IF(AND((RIGHT($H$3,2)-'[1]Miter Profiles'!$AC$9-'[1]Outside Edges'!$B58)&gt;=5,'[1]Outside Edges'!$Q58="Yes"),"Yes","No")</f>
        <v>Yes</v>
      </c>
      <c r="I59" s="7" t="str">
        <f>IF(AND((RIGHT($I$3,2)-'[1]Miter Profiles'!$AC$10-'[1]Outside Edges'!$B58)&gt;=5,'[1]Outside Edges'!$Q58="Yes"),"Yes","No")</f>
        <v>Yes</v>
      </c>
      <c r="J59" s="63" t="str">
        <f>IF(AND((RIGHT($J$3,2)-'[1]Miter Profiles'!$AC$11-'[1]Outside Edges'!$B58)&gt;=5,'[1]Outside Edges'!$Q58="Yes"),"Yes","No")</f>
        <v>Yes</v>
      </c>
      <c r="K59" s="64" t="str">
        <f>IF(AND((RIGHT($K$3,2)-'[1]Miter Profiles'!$AC$12-'[1]Outside Edges'!$B58)&gt;=5,'[1]Outside Edges'!$Q58="Yes"),"Yes","No")</f>
        <v>Yes</v>
      </c>
      <c r="L59" s="8" t="str">
        <f>IF(AND((RIGHT($L$3,2)-'[1]Miter Profiles'!$AC$13-'[1]Outside Edges'!$B58)&gt;=5,'[1]Outside Edges'!$Q58="Yes"),"Yes","No")</f>
        <v>Yes</v>
      </c>
      <c r="M59" s="65" t="str">
        <f>IF(AND((RIGHT($M$3,2)-'[1]Miter Profiles'!$AC$14-'[1]Outside Edges'!$B58)&gt;=5,'[1]Outside Edges'!$Q58="Yes"),"Yes","No")</f>
        <v>Yes</v>
      </c>
      <c r="N59" s="7" t="str">
        <f>IF(AND((RIGHT($N$3,2)-'[1]Miter Profiles'!$AC$15-'[1]Outside Edges'!$B58)&gt;=4,'[1]Outside Edges'!$Q58="Yes"),"Yes","No")</f>
        <v>Yes</v>
      </c>
      <c r="O59" s="7" t="str">
        <f>IF(AND((RIGHT($O$3,2)-'[1]Miter Profiles'!$AC$16-'[1]Outside Edges'!$B58)&gt;=5,'[1]Outside Edges'!$Q58="Yes"),"Yes","No")</f>
        <v>Yes</v>
      </c>
      <c r="P59" s="63" t="str">
        <f>IF(AND((RIGHT($P$3,2)-'[1]Miter Profiles'!$AC$17-'[1]Outside Edges'!$B58)&gt;=5,'[1]Outside Edges'!$Q58="Yes"),"Yes","No")</f>
        <v>Yes</v>
      </c>
      <c r="Q59" s="64" t="str">
        <f>IF(AND((RIGHT($Q$3,2)-'[1]Miter Profiles'!$AC$18-'[1]Outside Edges'!$B58)&gt;=5,'[1]Outside Edges'!$Q58="Yes"),"Yes","No")</f>
        <v>Yes</v>
      </c>
      <c r="R59" s="8" t="str">
        <f>IF(AND((RIGHT($R$3,2)-'[1]Miter Profiles'!$AC$19-'[1]Outside Edges'!$B58)&gt;=5,'[1]Outside Edges'!$Q58="Yes"),"Yes","No")</f>
        <v>Yes</v>
      </c>
      <c r="S59" s="65" t="str">
        <f>IF(AND((RIGHT($S$3,2)-'[1]Miter Profiles'!$AC$20-'[1]Outside Edges'!$B58)&gt;=5,'[1]Outside Edges'!$Q58="Yes"),"Yes","No")</f>
        <v>Yes</v>
      </c>
      <c r="T59" s="7" t="str">
        <f>IF(AND((RIGHT($T$3,2)-'[1]Miter Profiles'!$AC$21-'[1]Outside Edges'!$B58)&gt;=5,'[1]Outside Edges'!$Q58="Yes"),"Yes","No")</f>
        <v>Yes</v>
      </c>
      <c r="U59" s="7" t="str">
        <f>IF(AND((RIGHT($U$3,2)-'[1]Miter Profiles'!$AC$22-'[1]Outside Edges'!$B58)&gt;=5,'[1]Outside Edges'!$Q58="Yes"),"Yes","No")</f>
        <v>Yes</v>
      </c>
      <c r="V59" s="63" t="str">
        <f>IF(AND((RIGHT($V$3,2)-'[1]Miter Profiles'!$AC$23-'[1]Outside Edges'!$B58)&gt;=5,'[1]Outside Edges'!$Q58="Yes"),"Yes","No")</f>
        <v>Yes</v>
      </c>
      <c r="W59" s="64" t="str">
        <f>IF(AND((RIGHT($W$3,2)-'[1]Miter Profiles'!$AC$24-'[1]Outside Edges'!$B58)&gt;=5,'[1]Outside Edges'!$Q58="Yes"),"Yes","No")</f>
        <v>No</v>
      </c>
      <c r="X59" s="8" t="str">
        <f>IF(AND((RIGHT($X$3,2)-'[1]Miter Profiles'!$AC$25-'[1]Outside Edges'!$B58)&gt;=5,'[1]Outside Edges'!$Q58="Yes"),"Yes","No")</f>
        <v>Yes</v>
      </c>
      <c r="Y59" s="65" t="str">
        <f>IF(AND((RIGHT($Y$3,2)-'[1]Miter Profiles'!$AC$26-'[1]Outside Edges'!$B58)&gt;=5,'[1]Outside Edges'!$Q58="Yes"),"Yes","No")</f>
        <v>Yes</v>
      </c>
      <c r="Z59" s="7" t="str">
        <f>IF(AND((RIGHT($Z$3,2)-'[1]Miter Profiles'!$AC$27-'[1]Outside Edges'!$B58)&gt;=5,'[1]Outside Edges'!$Q58="Yes"),"Yes","No")</f>
        <v>Yes</v>
      </c>
      <c r="AA59" s="7" t="str">
        <f>IF(AND((RIGHT($AA$3,2)-'[1]Miter Profiles'!$AC$28-'[1]Outside Edges'!$B58)&gt;=5,'[1]Outside Edges'!$Q58="Yes"),"Yes","No")</f>
        <v>Yes</v>
      </c>
      <c r="AB59" s="63" t="str">
        <f>IF(AND((RIGHT($AB$3,2)-'[1]Miter Profiles'!$AC$29-'[1]Outside Edges'!$B58)&gt;=5,'[1]Outside Edges'!$Q58="Yes"),"Yes","No")</f>
        <v>Yes</v>
      </c>
      <c r="AC59" s="64" t="str">
        <f>IF(AND((RIGHT($AC$3,2)-'[1]Miter Profiles'!$AC$30-'[1]Outside Edges'!$B58)&gt;=5,'[1]Outside Edges'!$Q58="Yes"),"Yes","No")</f>
        <v>Yes</v>
      </c>
      <c r="AD59" s="8" t="str">
        <f>IF(AND((RIGHT($AD$3,2)-'[1]Miter Profiles'!$AC$31-'[1]Outside Edges'!$B58)&gt;=5,'[1]Outside Edges'!$Q58="Yes"),"Yes","No")</f>
        <v>Yes</v>
      </c>
      <c r="AE59" s="65" t="str">
        <f>IF(AND((RIGHT($AE$3,2)-'[1]Miter Profiles'!$AC$32-'[1]Outside Edges'!$B58)&gt;=5,'[1]Outside Edges'!$Q58="Yes"),"Yes","No")</f>
        <v>Yes</v>
      </c>
      <c r="AF59" s="7" t="str">
        <f>IF(AND((RIGHT($AF$3,2)-'[1]Miter Profiles'!$AC$33-'[1]Outside Edges'!$B58)&gt;=5,'[1]Outside Edges'!$Q58="Yes"),"Yes","No")</f>
        <v>Yes</v>
      </c>
      <c r="AG59" s="7" t="str">
        <f>IF(AND((RIGHT($AG$3,2)-'[1]Miter Profiles'!$AC$34-'[1]Outside Edges'!$B58)&gt;=5,'[1]Outside Edges'!$Q58="Yes"),"Yes","No")</f>
        <v>Yes</v>
      </c>
      <c r="AH59" s="63" t="str">
        <f>IF(AND((RIGHT($AH$3,2)-'[1]Miter Profiles'!$AC$35-'[1]Outside Edges'!$B58)&gt;=5,'[1]Outside Edges'!$Q58="Yes"),"Yes","No")</f>
        <v>Yes</v>
      </c>
      <c r="AI59" s="64" t="str">
        <f>IF(AND((RIGHT($AI$3,2)-'[1]Miter Profiles'!$AC$36-'[1]Outside Edges'!$B58)&gt;=5,'[1]Outside Edges'!$Q58="Yes"),"Yes","No")</f>
        <v>Yes</v>
      </c>
      <c r="AJ59" s="8" t="str">
        <f>IF(AND((RIGHT($AJ$3,2)-'[1]Miter Profiles'!$AC$37-'[1]Outside Edges'!$B58)&gt;=5,'[1]Outside Edges'!$Q58="Yes"),"Yes","No")</f>
        <v>Yes</v>
      </c>
      <c r="AK59" s="65" t="str">
        <f>IF(AND((RIGHT($AK$3,2)-'[1]Miter Profiles'!$AC$38-'[1]Outside Edges'!$B58)&gt;=5,'[1]Outside Edges'!$Q58="Yes"),"Yes","No")</f>
        <v>Yes</v>
      </c>
      <c r="AL59" s="7" t="str">
        <f>IF(AND((RIGHT($AL$3,2)-'[1]Miter Profiles'!$AC$39-'[1]Outside Edges'!$B58)&gt;=5,'[1]Outside Edges'!$Q58="Yes"),"Yes","No")</f>
        <v>Yes</v>
      </c>
      <c r="AM59" s="7" t="str">
        <f>IF(AND((RIGHT($AM$3,2)-'[1]Miter Profiles'!$AC$40-'[1]Outside Edges'!$B58)&gt;=5,'[1]Outside Edges'!$Q58="Yes"),"Yes","No")</f>
        <v>Yes</v>
      </c>
      <c r="AN59" s="63" t="str">
        <f>IF(AND((RIGHT($AN$3,2)-'[1]Miter Profiles'!$AC$41-'[1]Outside Edges'!$B58)&gt;=5,'[1]Outside Edges'!$Q58="Yes"),"Yes","No")</f>
        <v>Yes</v>
      </c>
      <c r="AO59" s="64" t="str">
        <f>IF(AND((RIGHT($AO$3,2)-'[1]Miter Profiles'!$AC$42-'[1]Outside Edges'!$B58)&gt;=5,'[1]Outside Edges'!$Q58="Yes"),"Yes","No")</f>
        <v>Yes</v>
      </c>
      <c r="AP59" s="8" t="str">
        <f>IF(AND((RIGHT($AP$3,2)-'[1]Miter Profiles'!$AC$43-'[1]Outside Edges'!$B58)&gt;=5,'[1]Outside Edges'!$Q58="Yes"),"Yes","No")</f>
        <v>Yes</v>
      </c>
      <c r="AQ59" s="65" t="str">
        <f>IF(AND((RIGHT($AQ$3,2)-'[1]Miter Profiles'!$AC$44-'[1]Outside Edges'!$B58)&gt;=5,'[1]Outside Edges'!$Q58="Yes"),"Yes","No")</f>
        <v>Yes</v>
      </c>
      <c r="AR59" s="7" t="str">
        <f>IF(AND((RIGHT($AR$3,2)-'[1]Miter Profiles'!$AC$45-'[1]Outside Edges'!$B58)&gt;=5,'[1]Outside Edges'!$Q58="Yes"),"Yes","No")</f>
        <v>Yes</v>
      </c>
      <c r="AS59" s="7" t="str">
        <f>IF(AND((RIGHT($AS$3,2)-'[1]Miter Profiles'!$AC$46-'[1]Outside Edges'!$B58)&gt;=5,'[1]Outside Edges'!$Q58="Yes"),"Yes","No")</f>
        <v>Yes</v>
      </c>
      <c r="AT59" s="63" t="str">
        <f>IF(AND((RIGHT($AT$3,2)-'[1]Miter Profiles'!$AC$47-'[1]Outside Edges'!$B58)&gt;=5,'[1]Outside Edges'!$Q58="Yes"),"Yes","No")</f>
        <v>Yes</v>
      </c>
      <c r="AU59" s="64" t="str">
        <f>IF(AND((RIGHT($AU$3,2)-'[1]Miter Profiles'!$AC$48-'[1]Outside Edges'!$B58)&gt;=5,'[1]Outside Edges'!$Q58="Yes"),"Yes","No")</f>
        <v>Yes</v>
      </c>
      <c r="AV59" s="8" t="str">
        <f>IF(AND((RIGHT($AV$3,2)-'[1]Miter Profiles'!$AC$49-'[1]Outside Edges'!$B58)&gt;=5,'[1]Outside Edges'!$Q58="Yes"),"Yes","No")</f>
        <v>Yes</v>
      </c>
      <c r="AW59" s="65" t="str">
        <f>IF(AND((RIGHT($AW$3,2)-'[1]Miter Profiles'!$AC$50-'[1]Outside Edges'!$B58)&gt;=5,'[1]Outside Edges'!$Q58="Yes"),"Yes","No")</f>
        <v>Yes</v>
      </c>
      <c r="AX59" s="7" t="str">
        <f>IF(AND((RIGHT($AX$3,2)-'[1]Miter Profiles'!$AC$51-'[1]Outside Edges'!$B58)&gt;=5,'[1]Outside Edges'!$Q58="Yes"),"Yes","No")</f>
        <v>Yes</v>
      </c>
      <c r="AY59" s="7" t="str">
        <f>IF(AND((RIGHT($AY$3,2)-'[1]Miter Profiles'!$AC$52-'[1]Outside Edges'!$B58)&gt;=5,'[1]Outside Edges'!$Q58="Yes"),"Yes","No")</f>
        <v>Yes</v>
      </c>
      <c r="AZ59" s="63" t="str">
        <f>IF(AND((RIGHT($AZ$3,2)-'[1]Miter Profiles'!$AC$53-'[1]Outside Edges'!$B58)&gt;=5,'[1]Outside Edges'!$Q58="Yes"),"Yes","No")</f>
        <v>Yes</v>
      </c>
      <c r="BA59" s="64" t="str">
        <f>IF(AND((RIGHT($BA$3,2)-'[1]Miter Profiles'!$AC$54-'[1]Outside Edges'!$B58)&gt;=5,'[1]Outside Edges'!$Q58="Yes"),"Yes","No")</f>
        <v>Yes</v>
      </c>
      <c r="BB59" s="8" t="str">
        <f>IF(AND((RIGHT($BB$3,2)-'[1]Miter Profiles'!$AC$55-'[1]Outside Edges'!$B58)&gt;=5,'[1]Outside Edges'!$Q58="Yes"),"Yes","No")</f>
        <v>Yes</v>
      </c>
      <c r="BC59" s="65" t="str">
        <f>IF(AND((RIGHT($BC$3,2)-'[1]Miter Profiles'!$AC$56-'[1]Outside Edges'!$B58)&gt;=5,'[1]Outside Edges'!$Q58="Yes"),"Yes","No")</f>
        <v>Yes</v>
      </c>
      <c r="BD59" s="7" t="str">
        <f>IF(AND((RIGHT($BD$3,2)-'[1]Miter Profiles'!$AC$57-'[1]Outside Edges'!$B58)&gt;=5,'[1]Outside Edges'!$Q58="Yes"),"Yes","No")</f>
        <v>Yes</v>
      </c>
      <c r="BE59" s="7" t="str">
        <f>IF(AND((RIGHT($BE$3,2)-'[1]Miter Profiles'!$AC$58-'[1]Outside Edges'!$B58)&gt;=5,'[1]Outside Edges'!$Q58="Yes"),"Yes","No")</f>
        <v>Yes</v>
      </c>
      <c r="BF59" s="63" t="str">
        <f>IF(AND((RIGHT($BF$3,2)-'[1]Miter Profiles'!$AC$59-'[1]Outside Edges'!$B58)&gt;=5,'[1]Outside Edges'!$Q58="Yes"),"Yes","No")</f>
        <v>Yes</v>
      </c>
      <c r="BG59" s="64" t="str">
        <f>IF(AND((RIGHT($BG$3,2)-'[1]Miter Profiles'!$AC$60-'[1]Outside Edges'!$B58)&gt;=5,'[1]Outside Edges'!$Q58="Yes"),"Yes","No")</f>
        <v>Yes</v>
      </c>
      <c r="BH59" s="8" t="str">
        <f>IF(AND((RIGHT($BH$3,2)-'[1]Miter Profiles'!$AC$61-'[1]Outside Edges'!$B58)&gt;=5,'[1]Outside Edges'!$Q58="Yes"),"Yes","No")</f>
        <v>Yes</v>
      </c>
      <c r="BI59" s="65" t="str">
        <f>IF(AND((RIGHT($BI$3,2)-'[1]Miter Profiles'!$AC$62-'[1]Outside Edges'!$B58)&gt;=5,'[1]Outside Edges'!$Q58="Yes"),"Yes","No")</f>
        <v>Yes</v>
      </c>
      <c r="BJ59" s="7" t="str">
        <f>IF(AND((RIGHT($BJ$3,2)-'[1]Miter Profiles'!$AC$63-'[1]Outside Edges'!$B58)&gt;=5,'[1]Outside Edges'!$Q58="Yes"),"Yes","No")</f>
        <v>Yes</v>
      </c>
      <c r="BK59" s="7" t="str">
        <f>IF(AND((RIGHT($BK$3,2)-'[1]Miter Profiles'!$AC$64-'[1]Outside Edges'!$B58)&gt;=5,'[1]Outside Edges'!$Q58="Yes"),"Yes","No")</f>
        <v>Yes</v>
      </c>
      <c r="BL59" s="63" t="str">
        <f>IF(AND((RIGHT($BL$3,2)-'[1]Miter Profiles'!$AC$65-'[1]Outside Edges'!$B58)&gt;=5,'[1]Outside Edges'!$Q58="Yes"),"Yes","No")</f>
        <v>Yes</v>
      </c>
      <c r="BM59" s="64" t="str">
        <f>IF(AND((RIGHT($BM$3,2)-'[1]Miter Profiles'!$AC$66-'[1]Outside Edges'!$B58)&gt;=5,'[1]Outside Edges'!$Q58="Yes"),"Yes","No")</f>
        <v>Yes</v>
      </c>
      <c r="BN59" s="8" t="str">
        <f>IF(AND((RIGHT($BN$3,2)-'[1]Miter Profiles'!$AC$67-'[1]Outside Edges'!$B58)&gt;=5,'[1]Outside Edges'!$Q58="Yes"),"Yes","No")</f>
        <v>Yes</v>
      </c>
      <c r="BO59" s="65" t="str">
        <f>IF(AND((RIGHT($BO$3,2)-'[1]Miter Profiles'!$AC$68-'[1]Outside Edges'!$B58)&gt;=5,'[1]Outside Edges'!$Q58="Yes"),"Yes","No")</f>
        <v>Yes</v>
      </c>
      <c r="BP59" s="7" t="str">
        <f>IF(AND((RIGHT($BP$3,2)-'[1]Miter Profiles'!$AC$69-'[1]Outside Edges'!$B58)&gt;=5,'[1]Outside Edges'!$Q58="Yes"),"Yes","No")</f>
        <v>Yes</v>
      </c>
      <c r="BQ59" s="7" t="str">
        <f>IF(AND((RIGHT($BQ$3,2)-'[1]Miter Profiles'!$AC$70-'[1]Outside Edges'!$B58)&gt;=5,'[1]Outside Edges'!$Q58="Yes"),"Yes","No")</f>
        <v>Yes</v>
      </c>
      <c r="BR59" s="63" t="str">
        <f>IF(AND((RIGHT($BR$3,2)-'[1]Miter Profiles'!$AC$71-'[1]Outside Edges'!$B58)&gt;=5,'[1]Outside Edges'!$Q58="Yes"),"Yes","No")</f>
        <v>Yes</v>
      </c>
      <c r="BS59" s="64" t="str">
        <f>IF(AND((RIGHT($BS$3,2)-'[1]Miter Profiles'!$AC$72-'[1]Outside Edges'!$B58)&gt;=5,'[1]Outside Edges'!$Q58="Yes"),"Yes","No")</f>
        <v>Yes</v>
      </c>
      <c r="BT59" s="8" t="str">
        <f>IF(AND((RIGHT($BT$3,2)-'[1]Miter Profiles'!$AC$73-'[1]Outside Edges'!$B58)&gt;=5,'[1]Outside Edges'!$Q58="Yes"),"Yes","No")</f>
        <v>Yes</v>
      </c>
      <c r="BU59" s="65" t="str">
        <f>IF(AND((RIGHT($BU$3,2)-'[1]Miter Profiles'!$AC$74-'[1]Outside Edges'!$B58)&gt;=5,'[1]Outside Edges'!$Q58="Yes"),"Yes","No")</f>
        <v>Yes</v>
      </c>
      <c r="BV59" s="7" t="str">
        <f>IF(AND((RIGHT($BV$3,2)-'[1]Miter Profiles'!$AC$75-'[1]Outside Edges'!$B58)&gt;=5,'[1]Outside Edges'!$Q58="Yes"),"Yes","No")</f>
        <v>Yes</v>
      </c>
      <c r="BW59" s="7" t="str">
        <f>IF(AND((RIGHT($BW$3,2)-'[1]Miter Profiles'!$AC$76-'[1]Outside Edges'!$B58)&gt;=5,'[1]Outside Edges'!$Q58="Yes"),"Yes","No")</f>
        <v>Yes</v>
      </c>
      <c r="BX59" s="63" t="str">
        <f>IF(AND((RIGHT($BX$3,2)-'[1]Miter Profiles'!$AC$77-'[1]Outside Edges'!$B58)&gt;=5,'[1]Outside Edges'!$Q58="Yes"),"Yes","No")</f>
        <v>Yes</v>
      </c>
      <c r="BY59" s="64" t="str">
        <f>IF(AND((RIGHT($BY$3,2)-'[1]Miter Profiles'!$AC$78-'[1]Outside Edges'!$B58)&gt;=5,'[1]Outside Edges'!$Q58="Yes"),"Yes","No")</f>
        <v>Yes</v>
      </c>
      <c r="BZ59" s="8" t="str">
        <f>IF(AND((RIGHT($BZ$3,2)-'[1]Miter Profiles'!$AC$79-'[1]Outside Edges'!$B58)&gt;=5,'[1]Outside Edges'!$Q58="Yes"),"Yes","No")</f>
        <v>Yes</v>
      </c>
      <c r="CA59" s="65" t="str">
        <f>IF(AND((RIGHT($CA$3,2)-'[1]Miter Profiles'!$AC$80-'[1]Outside Edges'!$B58)&gt;=5,'[1]Outside Edges'!$Q58="Yes"),"Yes","No")</f>
        <v>Yes</v>
      </c>
      <c r="CB59" s="7" t="str">
        <f>IF(AND((RIGHT($CB$3,2)-'[1]Miter Profiles'!$AC$81-'[1]Outside Edges'!$B58)&gt;=5,'[1]Outside Edges'!$Q58="Yes"),"Yes","No")</f>
        <v>Yes</v>
      </c>
      <c r="CC59" s="7" t="str">
        <f>IF(AND((RIGHT($CC$3,2)-'[1]Miter Profiles'!$AC$82-'[1]Outside Edges'!$B58)&gt;=5,'[1]Outside Edges'!$Q58="Yes"),"Yes","No")</f>
        <v>Yes</v>
      </c>
      <c r="CD59" s="63" t="str">
        <f>IF(AND((RIGHT($CD$3,2)-'[1]Miter Profiles'!$AC$83-'[1]Outside Edges'!$B58)&gt;=5,'[1]Outside Edges'!$Q58="Yes"),"Yes","No")</f>
        <v>Yes</v>
      </c>
      <c r="CE59" s="64" t="str">
        <f>IF(AND((RIGHT($CE$3,2)-'[1]Miter Profiles'!$AC$84-'[1]Outside Edges'!$B58)&gt;=5,'[1]Outside Edges'!$Q58="Yes"),"Yes","No")</f>
        <v>Yes</v>
      </c>
      <c r="CF59" s="8" t="str">
        <f>IF(AND((RIGHT($CF$3,2)-'[1]Miter Profiles'!$AC$85-'[1]Outside Edges'!$B58)&gt;=5,'[1]Outside Edges'!$Q58="Yes"),"Yes","No")</f>
        <v>Yes</v>
      </c>
      <c r="CG59" s="65" t="str">
        <f>IF(AND((RIGHT($CG$3,2)-'[1]Miter Profiles'!$AC$86-'[1]Outside Edges'!$B58)&gt;=5,'[1]Outside Edges'!$Q58="Yes"),"Yes","No")</f>
        <v>Yes</v>
      </c>
      <c r="CH59" s="7" t="str">
        <f>IF(AND((RIGHT($CH$3,2)-'[1]Miter Profiles'!$AC$87-'[1]Outside Edges'!$B58)&gt;=5,'[1]Outside Edges'!$Q58="Yes"),"Yes","No")</f>
        <v>Yes</v>
      </c>
      <c r="CI59" s="7" t="str">
        <f>IF(AND((RIGHT($CI$3,2)-'[1]Miter Profiles'!$AC$88-'[1]Outside Edges'!$B58)&gt;=5,'[1]Outside Edges'!$Q58="Yes"),"Yes","No")</f>
        <v>Yes</v>
      </c>
      <c r="CJ59" s="63" t="str">
        <f>IF(AND((RIGHT($CJ$3,2)-'[1]Miter Profiles'!$AC$89-'[1]Outside Edges'!$B58)&gt;=5,'[1]Outside Edges'!$Q58="Yes"),"Yes","No")</f>
        <v>Yes</v>
      </c>
      <c r="CK59" s="64" t="str">
        <f>IF(AND((RIGHT($CK$3,2)-'[1]Miter Profiles'!$AC$90-'[1]Outside Edges'!$B58)&gt;=5,'[1]Outside Edges'!$Q58="Yes"),"Yes","No")</f>
        <v>Yes</v>
      </c>
      <c r="CL59" s="8" t="str">
        <f>IF(AND((RIGHT($CL$3,2)-'[1]Miter Profiles'!$AC$91-'[1]Outside Edges'!$B58)&gt;=5,'[1]Outside Edges'!$Q58="Yes"),"Yes","No")</f>
        <v>Yes</v>
      </c>
      <c r="CM59" s="65" t="str">
        <f>IF(AND((RIGHT($CM$3,2)-'[1]Miter Profiles'!$AC$92-'[1]Outside Edges'!$B58)&gt;=5,'[1]Outside Edges'!$Q58="Yes"),"Yes","No")</f>
        <v>Yes</v>
      </c>
      <c r="CN59" s="7" t="str">
        <f>IF(AND((RIGHT(CN$3,2)-'[1]Miter Profiles'!$AC$93-'[1]Outside Edges'!$B58)&gt;=5,'[1]Outside Edges'!$Q58="Yes"),"Yes","No")</f>
        <v>Yes</v>
      </c>
      <c r="CO59" s="7" t="str">
        <f>IF(AND((RIGHT(CO$3,2)-'[1]Miter Profiles'!$AC$94-'[1]Outside Edges'!$B58)&gt;=5,'[1]Outside Edges'!$Q58="Yes"),"Yes","No")</f>
        <v>Yes</v>
      </c>
      <c r="CP59" s="63" t="str">
        <f>IF(AND((RIGHT(CP$3,2)-'[1]Miter Profiles'!$AC$95-'[1]Outside Edges'!$B58)&gt;=5,'[1]Outside Edges'!$Q58="Yes"),"Yes","No")</f>
        <v>Yes</v>
      </c>
      <c r="CQ59" s="64" t="str">
        <f>IF(AND((RIGHT(CQ$3,2)-'[1]Miter Profiles'!$AC$96-'[1]Outside Edges'!$B58)&gt;=5,'[1]Outside Edges'!$Q58="Yes"),"Yes","No")</f>
        <v>Yes</v>
      </c>
      <c r="CR59" s="8" t="str">
        <f>IF(AND((RIGHT(CR$3,2)-'[1]Miter Profiles'!$AC$97-'[1]Outside Edges'!$B58)&gt;=5,'[1]Outside Edges'!$Q58="Yes"),"Yes","No")</f>
        <v>Yes</v>
      </c>
      <c r="CS59" s="65" t="str">
        <f>IF(AND((RIGHT(CS$3,2)-'[1]Miter Profiles'!$AC$98-'[1]Outside Edges'!$B58)&gt;=5,'[1]Outside Edges'!$Q58="Yes"),"Yes","No")</f>
        <v>Yes</v>
      </c>
      <c r="CT59" s="7" t="str">
        <f>IF(AND((RIGHT($CT$3,2)-'[1]Miter Profiles'!$AC$99-'[1]Outside Edges'!$B58)&gt;=5,'[1]Outside Edges'!$Q58="Yes"),"Yes","No")</f>
        <v>Yes</v>
      </c>
      <c r="CU59" s="7" t="str">
        <f>IF(AND((RIGHT($CU$3,2)-'[1]Miter Profiles'!$AC$100-'[1]Outside Edges'!$B58)&gt;=5,'[1]Outside Edges'!$Q58="Yes"),"Yes","No")</f>
        <v>Yes</v>
      </c>
      <c r="CV59" s="63" t="str">
        <f>IF(AND((RIGHT($CV$3,2)-'[1]Miter Profiles'!$AC$101-'[1]Outside Edges'!$B58)&gt;=5,'[1]Outside Edges'!$Q58="Yes"),"Yes","No")</f>
        <v>Yes</v>
      </c>
      <c r="CW59" s="64" t="str">
        <f>IF(AND((RIGHT($CW$3,2)-'[1]Miter Profiles'!$AC$102-'[1]Outside Edges'!$B58)&gt;=5,'[1]Outside Edges'!$Q58="Yes"),"Yes","No")</f>
        <v>Yes</v>
      </c>
      <c r="CX59" s="8" t="str">
        <f>IF(AND((RIGHT($CX$3,2)-'[1]Miter Profiles'!$AC$103-'[1]Outside Edges'!$B58)&gt;=5,'[1]Outside Edges'!$Q58="Yes"),"Yes","No")</f>
        <v>Yes</v>
      </c>
      <c r="CY59" s="65" t="str">
        <f>IF(AND((RIGHT($CY$3,2)-'[1]Miter Profiles'!$AC$104-'[1]Outside Edges'!$B58)&gt;=5,'[1]Outside Edges'!$Q58="Yes"),"Yes","No")</f>
        <v>Yes</v>
      </c>
      <c r="CZ59" s="7" t="str">
        <f>IF(AND((RIGHT($CZ$3,2)-'[1]Miter Profiles'!$AC$105-'[1]Outside Edges'!$B58)&gt;=5,'[1]Outside Edges'!$Q58="Yes"),"Yes","No")</f>
        <v>Yes</v>
      </c>
      <c r="DA59" s="7" t="str">
        <f>IF(AND((RIGHT($DA$3,2)-'[1]Miter Profiles'!$AC$106-'[1]Outside Edges'!$B58)&gt;=5,'[1]Outside Edges'!$Q58="Yes"),"Yes","No")</f>
        <v>Yes</v>
      </c>
      <c r="DB59" s="63" t="str">
        <f>IF(AND((RIGHT($DB$3,2)-'[1]Miter Profiles'!$AC$107-'[1]Outside Edges'!$B58)&gt;=5,'[1]Outside Edges'!$Q58="Yes"),"Yes","No")</f>
        <v>Yes</v>
      </c>
      <c r="DC59" s="64" t="str">
        <f>IF(AND((RIGHT($DC$3,2)-'[1]Miter Profiles'!$AC$108-'[1]Outside Edges'!$B58)&gt;=5,'[1]Outside Edges'!$Q58="Yes"),"Yes","No")</f>
        <v>Yes</v>
      </c>
      <c r="DD59" s="8" t="str">
        <f>IF(AND((RIGHT($DD$3,2)-'[1]Miter Profiles'!$AC$109-'[1]Outside Edges'!$B58)&gt;=5,'[1]Outside Edges'!$Q58="Yes"),"Yes","No")</f>
        <v>Yes</v>
      </c>
      <c r="DE59" s="65" t="str">
        <f>IF(AND((RIGHT($DE$3,2)-'[1]Miter Profiles'!$AC$110-'[1]Outside Edges'!$B58)&gt;=5,'[1]Outside Edges'!$Q58="Yes"),"Yes","No")</f>
        <v>Yes</v>
      </c>
      <c r="DF59" s="7" t="str">
        <f>IF(AND((RIGHT($DF$3,2)-'[1]Miter Profiles'!$AC$111-'[1]Outside Edges'!$B58)&gt;=5,'[1]Outside Edges'!$Q58="Yes"),"Yes","No")</f>
        <v>Yes</v>
      </c>
      <c r="DG59" s="7" t="str">
        <f>IF(AND((RIGHT($DG$3,2)-'[1]Miter Profiles'!$AC$112-'[1]Outside Edges'!$B58)&gt;=5,'[1]Outside Edges'!$Q58="Yes"),"Yes","No")</f>
        <v>Yes</v>
      </c>
      <c r="DH59" s="63" t="str">
        <f>IF(AND((RIGHT($DH$3,2)-'[1]Miter Profiles'!$AC$113-'[1]Outside Edges'!$B58)&gt;=5,'[1]Outside Edges'!$Q58="Yes"),"Yes","No")</f>
        <v>Yes</v>
      </c>
      <c r="DI59" s="64" t="str">
        <f>IF(AND((RIGHT($DI$3,2)-'[1]Miter Profiles'!$AC$114-'[1]Outside Edges'!$B58)&gt;=5,'[1]Outside Edges'!$Q58="Yes"),"Yes","No")</f>
        <v>Yes</v>
      </c>
      <c r="DJ59" s="8" t="str">
        <f>IF(AND((RIGHT($DJ$3,2)-'[1]Miter Profiles'!$AC$115-'[1]Outside Edges'!$B58)&gt;=5,'[1]Outside Edges'!$Q58="Yes"),"Yes","No")</f>
        <v>Yes</v>
      </c>
      <c r="DK59" s="65" t="str">
        <f>IF(AND((RIGHT($DK$3,2)-'[1]Miter Profiles'!$AC$116-'[1]Outside Edges'!$B58)&gt;=5,'[1]Outside Edges'!$Q58="Yes"),"Yes","No")</f>
        <v>Yes</v>
      </c>
      <c r="DL59" s="7" t="str">
        <f>IF(AND((RIGHT($DL$3,2)-'[1]Miter Profiles'!$AC$117-'[1]Outside Edges'!$B58)&gt;=5,'[1]Outside Edges'!$Q58="Yes"),"Yes","No")</f>
        <v>Yes</v>
      </c>
      <c r="DM59" s="7" t="str">
        <f>IF(AND((RIGHT($DM$3,2)-'[1]Miter Profiles'!$AC$118-'[1]Outside Edges'!$B58)&gt;=5,'[1]Outside Edges'!$Q58="Yes"),"Yes","No")</f>
        <v>Yes</v>
      </c>
      <c r="DN59" s="63" t="str">
        <f>IF(AND((RIGHT($DN$3,2)-'[1]Miter Profiles'!$AC$119-'[1]Outside Edges'!$B58)&gt;=5,'[1]Outside Edges'!$Q58="Yes"),"Yes","No")</f>
        <v>Yes</v>
      </c>
      <c r="DO59" s="64" t="str">
        <f>IF(AND((RIGHT($DO$3,2)-'[1]Miter Profiles'!$AC$120-'[1]Outside Edges'!$B58)&gt;=5,'[1]Outside Edges'!$Q58="Yes"),"Yes","No")</f>
        <v>Yes</v>
      </c>
      <c r="DP59" s="8" t="str">
        <f>IF(AND((RIGHT($DP$3,2)-'[1]Miter Profiles'!$AC$121-'[1]Outside Edges'!$B58)&gt;=5,'[1]Outside Edges'!$Q58="Yes"),"Yes","No")</f>
        <v>Yes</v>
      </c>
      <c r="DQ59" s="65" t="str">
        <f>IF(AND((RIGHT($DQ$3,2)-'[1]Miter Profiles'!$AC$122-'[1]Outside Edges'!$B58)&gt;=5,'[1]Outside Edges'!$Q58="Yes"),"Yes","No")</f>
        <v>Yes</v>
      </c>
      <c r="DR59" s="7" t="str">
        <f>IF(AND((RIGHT($DR$3,2)-'[1]Miter Profiles'!$AC$123-'[1]Outside Edges'!$B58)&gt;=5,'[1]Outside Edges'!$Q58="Yes"),"Yes","No")</f>
        <v>Yes</v>
      </c>
      <c r="DS59" s="7" t="str">
        <f>IF(AND((RIGHT($DS$3,2)-'[1]Miter Profiles'!$AC$124-'[1]Outside Edges'!$B58)&gt;=5,'[1]Outside Edges'!$Q58="Yes"),"Yes","No")</f>
        <v>Yes</v>
      </c>
      <c r="DT59" s="63" t="str">
        <f>IF(AND((RIGHT($DT$3,2)-'[1]Miter Profiles'!$AC$125-'[1]Outside Edges'!$B58)&gt;=5,'[1]Outside Edges'!$Q58="Yes"),"Yes","No")</f>
        <v>Yes</v>
      </c>
      <c r="DU59" s="64" t="str">
        <f>IF(AND((RIGHT($DU$3,2)-'[1]Miter Profiles'!$AC$126-'[1]Outside Edges'!$B58)&gt;=5,'[1]Outside Edges'!$Q58="Yes"),"Yes","No")</f>
        <v>Yes</v>
      </c>
      <c r="DV59" s="8" t="str">
        <f>IF(AND((RIGHT($DV$3,2)-'[1]Miter Profiles'!$AC$127-'[1]Outside Edges'!$B58)&gt;=5,'[1]Outside Edges'!$Q58="Yes"),"Yes","No")</f>
        <v>Yes</v>
      </c>
      <c r="DW59" s="65" t="str">
        <f>IF(AND((RIGHT($DW$3,2)-'[1]Miter Profiles'!$AC$128-'[1]Outside Edges'!$B58)&gt;=5,'[1]Outside Edges'!$Q58="Yes"),"Yes","No")</f>
        <v>Yes</v>
      </c>
      <c r="DX59" s="7" t="str">
        <f>IF(AND((RIGHT($DX$3,2)-'[1]Miter Profiles'!$AC$129-'[1]Outside Edges'!$B58)&gt;=5,'[1]Outside Edges'!$Q58="Yes"),"Yes","No")</f>
        <v>Yes</v>
      </c>
      <c r="DY59" s="7" t="str">
        <f>IF(AND((RIGHT($DY$3,2)-'[1]Miter Profiles'!$AC$130-'[1]Outside Edges'!$B58)&gt;=5,'[1]Outside Edges'!$Q58="Yes"),"Yes","No")</f>
        <v>Yes</v>
      </c>
      <c r="DZ59" s="63" t="str">
        <f>IF(AND((RIGHT($DZ$3,2)-'[1]Miter Profiles'!$AC$131-'[1]Outside Edges'!$B58)&gt;=5,'[1]Outside Edges'!$Q58="Yes"),"Yes","No")</f>
        <v>Yes</v>
      </c>
      <c r="EA59" s="68" t="str">
        <f>IF(AND((RIGHT($EA$3,2)-'[1]Miter Profiles'!$AC$132-'[1]Outside Edges'!$B58)&gt;=5,'[1]Outside Edges'!$Q58="Yes"),"Yes","No")</f>
        <v>Yes</v>
      </c>
      <c r="EB59" s="78" t="str">
        <f>IF(AND((RIGHT($EB$3,2)-'[1]Miter Profiles'!$AC$133-'[1]Outside Edges'!$B58)&gt;=5,'[1]Outside Edges'!$Q58="Yes"),"Yes","No")</f>
        <v>Yes</v>
      </c>
      <c r="EC59" s="79" t="str">
        <f>IF(AND((RIGHT($EC$3,2)-'[1]Miter Profiles'!$AC$134-'[1]Outside Edges'!$B58)&gt;=5,'[1]Outside Edges'!$Q58="Yes"),"Yes","No")</f>
        <v>Yes</v>
      </c>
      <c r="ED59" s="81" t="str">
        <f>IF(AND((RIGHT($ED$3,2)-'[1]Miter Profiles'!$AC$135-'[1]Outside Edges'!$B58)&gt;=5,'[1]Outside Edges'!$Q58="Yes"),"Yes","No")</f>
        <v>Yes</v>
      </c>
      <c r="EE59" s="80" t="str">
        <f>IF(AND((RIGHT($EE$3,2)-'[1]Miter Profiles'!$AC$136-'[1]Outside Edges'!$B58)&gt;=5,'[1]Outside Edges'!$Q58="Yes"),"Yes","No")</f>
        <v>Yes</v>
      </c>
      <c r="EF59" s="63" t="str">
        <f>IF(AND((RIGHT($EF$3,2)-'[1]Miter Profiles'!$AC$137-'[1]Outside Edges'!$B58)&gt;=5,'[1]Outside Edges'!$Q58="Yes"),"Yes","No")</f>
        <v>Yes</v>
      </c>
      <c r="EG59" s="7" t="str">
        <f>IF(AND((RIGHT($EG$3,2)-'[1]Miter Profiles'!$AC$138-'[1]Outside Edges'!$B58)&gt;=5,'[1]Outside Edges'!$Q58="Yes"),"Yes","No")</f>
        <v>Yes</v>
      </c>
      <c r="EH59" s="68" t="str">
        <f>IF(AND((RIGHT($EH$3,2)-'[1]Miter Profiles'!$AC$139-'[1]Outside Edges'!$B58)&gt;=5,'[1]Outside Edges'!$Q58="Yes"),"Yes","No")</f>
        <v>Yes</v>
      </c>
      <c r="EI59" s="82" t="str">
        <f>IF(AND((RIGHT($EI$3,2)-'[1]Miter Profiles'!$AC$140-'[1]Outside Edges'!$B58)&gt;=5,'[1]Outside Edges'!$Q58="Yes"),"Yes","No")</f>
        <v>Yes</v>
      </c>
      <c r="EJ59" s="83" t="str">
        <f>IF(AND((RIGHT($EJ$3,2)-'[1]Miter Profiles'!$AC$141-'[1]Outside Edges'!$B58)&gt;=5,'[1]Outside Edges'!$Q58="Yes"),"Yes","No")</f>
        <v>Yes</v>
      </c>
      <c r="EK59" s="83" t="str">
        <f>IF(AND((RIGHT($EK$3,2)-'[1]Miter Profiles'!$AC$142-'[1]Outside Edges'!$B58)&gt;=5,'[1]Outside Edges'!$Q58="Yes"),"Yes","No")</f>
        <v>Yes</v>
      </c>
      <c r="EL59" s="81" t="str">
        <f>IF(AND((RIGHT($EL$3,2)-'[1]Miter Profiles'!$AC$143-'[1]Outside Edges'!$B58)&gt;=5,'[1]Outside Edges'!$Q58="Yes"),"Yes","No")</f>
        <v>Yes</v>
      </c>
      <c r="EM59" s="84" t="str">
        <f>IF(AND((RIGHT($EM$3,2)-'[1]Miter Profiles'!$AC$144-'[1]Outside Edges'!$B58)&gt;=5,'[1]Outside Edges'!$Q58="Yes"),"Yes","No")</f>
        <v>Yes</v>
      </c>
      <c r="EN59" s="7" t="str">
        <f>IF(AND((RIGHT($EN$3,2)-'[1]Miter Profiles'!$AC$145-'[1]Outside Edges'!$B58)&gt;=5,'[1]Outside Edges'!$Q58="Yes"),"Yes","No")</f>
        <v>Yes</v>
      </c>
      <c r="EO59" s="68" t="str">
        <f>IF(AND((RIGHT($EO$3,2)-'[1]Miter Profiles'!$AC$146-'[1]Outside Edges'!$B58)&gt;=5,'[1]Outside Edges'!$Q58="Yes"),"Yes","No")</f>
        <v>Yes</v>
      </c>
      <c r="EP59" s="83" t="str">
        <f>IF(AND((RIGHT($EP$3,2)-'[1]Miter Profiles'!$AC$147-'[1]Outside Edges'!$B58)&gt;=5,'[1]Outside Edges'!$Q58="Yes"),"Yes","No")</f>
        <v>Yes</v>
      </c>
      <c r="EQ59" s="83" t="str">
        <f>IF(AND((RIGHT($EQ$3,2)-'[1]Miter Profiles'!$AC$148-'[1]Outside Edges'!$B58)&gt;=5,'[1]Outside Edges'!$Q58="Yes"),"Yes","No")</f>
        <v>Yes</v>
      </c>
      <c r="ER59" s="81" t="str">
        <f>IF(AND((RIGHT($ER$3,2)-'[1]Miter Profiles'!$AC$149-'[1]Outside Edges'!$B58)&gt;=5,'[1]Outside Edges'!$Q58="Yes"),"Yes","No")</f>
        <v>Yes</v>
      </c>
      <c r="ES59" s="84" t="str">
        <f>IF(AND((RIGHT($ES$3,2)-'[1]Miter Profiles'!$AC$150-'[1]Outside Edges'!$B58)&gt;=5,'[1]Outside Edges'!$Q58="Yes"),"Yes","No")</f>
        <v>Yes</v>
      </c>
      <c r="ET59" s="7" t="str">
        <f>IF(AND((RIGHT($ET$3,2)-'[1]Miter Profiles'!$AC$151-'[1]Outside Edges'!$B58)&gt;=5,'[1]Outside Edges'!$Q58="Yes"),"Yes","No")</f>
        <v>Yes</v>
      </c>
      <c r="EU59" s="68" t="str">
        <f>IF(AND((RIGHT($EU$3,2)-'[1]Miter Profiles'!$AC$152-'[1]Outside Edges'!$B58)&gt;=5,'[1]Outside Edges'!$Q58="Yes"),"Yes","No")</f>
        <v>Yes</v>
      </c>
      <c r="EV59" s="83" t="str">
        <f>IF(AND((RIGHT($EV$3,2)-'[1]Miter Profiles'!$AC$153-'[1]Outside Edges'!$B58)&gt;=5,'[1]Outside Edges'!$Q58="Yes"),"Yes","No")</f>
        <v>Yes</v>
      </c>
      <c r="EW59" s="83" t="str">
        <f>IF(AND((RIGHT($EW$3,2)-'[1]Miter Profiles'!$AC$154-'[1]Outside Edges'!$B58)&gt;=5,'[1]Outside Edges'!$Q58="Yes"),"Yes","No")</f>
        <v>Yes</v>
      </c>
      <c r="EX59" s="81" t="str">
        <f>IF(AND((RIGHT($EX$3,2)-'[1]Miter Profiles'!$AC$155-'[1]Outside Edges'!$B58)&gt;=5,'[1]Outside Edges'!$Q58="Yes"),"Yes","No")</f>
        <v>Yes</v>
      </c>
      <c r="EY59" s="84" t="str">
        <f>IF(AND((RIGHT($EY$3,2)-'[1]Miter Profiles'!$AC$156-'[1]Outside Edges'!$B58)&gt;=5,'[1]Outside Edges'!$Q58="Yes"),"Yes","No")</f>
        <v>Yes</v>
      </c>
      <c r="EZ59" s="7" t="str">
        <f>IF(AND((RIGHT($EZ$3,2)-'[1]Miter Profiles'!$AC$157-'[1]Outside Edges'!$B58)&gt;=5,'[1]Outside Edges'!$Q58="Yes"),"Yes","No")</f>
        <v>Yes</v>
      </c>
      <c r="FA59" s="68" t="str">
        <f>IF(AND((RIGHT($FA$3,2)-'[1]Miter Profiles'!$AC$158-'[1]Outside Edges'!$B58)&gt;=5,'[1]Outside Edges'!$Q58="Yes"),"Yes","No")</f>
        <v>Yes</v>
      </c>
      <c r="FB59" s="83" t="str">
        <f>IF(AND((RIGHT($FB$3,2)-'[1]Miter Profiles'!$AC$159-'[1]Outside Edges'!$B58)&gt;=5,'[1]Outside Edges'!$Q58="Yes"),"Yes","No")</f>
        <v>Yes</v>
      </c>
      <c r="FC59" s="83" t="str">
        <f>IF(AND((RIGHT($FC$3,2)-'[1]Miter Profiles'!$AC$160-'[1]Outside Edges'!$B58)&gt;=5,'[1]Outside Edges'!$Q58="Yes"),"Yes","No")</f>
        <v>Yes</v>
      </c>
      <c r="FD59" s="81" t="str">
        <f>IF(AND((RIGHT($FD$3,2)-'[1]Miter Profiles'!$AC$161-'[1]Outside Edges'!$B58)&gt;=5,'[1]Outside Edges'!$Q58="Yes"),"Yes","No")</f>
        <v>Yes</v>
      </c>
      <c r="FE59" s="84" t="str">
        <f>IF(AND((RIGHT($FE$3,2)-'[1]Miter Profiles'!$AC$162-'[1]Outside Edges'!$B58)&gt;=5,'[1]Outside Edges'!$Q58="Yes"),"Yes","No")</f>
        <v>Yes</v>
      </c>
      <c r="FF59" s="7" t="str">
        <f>IF(AND((RIGHT($FF$3,2)-'[1]Miter Profiles'!$AC$163-'[1]Outside Edges'!$B58)&gt;=5,'[1]Outside Edges'!$Q58="Yes"),"Yes","No")</f>
        <v>Yes</v>
      </c>
      <c r="FG59" s="68" t="str">
        <f>IF(AND((RIGHT($FG$3,2)-'[1]Miter Profiles'!$AC$164-'[1]Outside Edges'!$B58)&gt;=5,'[1]Outside Edges'!$Q58="Yes"),"Yes","No")</f>
        <v>Yes</v>
      </c>
      <c r="FH59" s="83" t="str">
        <f>IF(AND((RIGHT($FH$3,2)-'[1]Miter Profiles'!$AC$165-'[1]Outside Edges'!$B58)&gt;=5,'[1]Outside Edges'!$Q58="Yes"),"Yes","No")</f>
        <v>Yes</v>
      </c>
      <c r="FI59" s="83" t="str">
        <f>IF(AND((RIGHT($FI$3,2)-'[1]Miter Profiles'!$AC$166-'[1]Outside Edges'!$B58)&gt;=5,'[1]Outside Edges'!$Q58="Yes"),"Yes","No")</f>
        <v>Yes</v>
      </c>
      <c r="FJ59" s="81" t="str">
        <f>IF(AND((RIGHT($FJ$3,2)-'[1]Miter Profiles'!$AC$167-'[1]Outside Edges'!$B58)&gt;=5,'[1]Outside Edges'!$Q58="Yes"),"Yes","No")</f>
        <v>Yes</v>
      </c>
      <c r="FK59" s="84" t="str">
        <f>IF(AND((RIGHT($FK$3,2)-'[1]Miter Profiles'!$AC$168-'[1]Outside Edges'!$B58)&gt;=5,'[1]Outside Edges'!$Q58="Yes"),"Yes","No")</f>
        <v>Yes</v>
      </c>
      <c r="FL59" s="7" t="str">
        <f>IF(AND((RIGHT($FL$3,2)-'[1]Miter Profiles'!$AC$169-'[1]Outside Edges'!$B58)&gt;=5,'[1]Outside Edges'!$Q58="Yes"),"Yes","No")</f>
        <v>Yes</v>
      </c>
      <c r="FM59" s="68" t="str">
        <f>IF(AND((RIGHT($FM$3,2)-'[1]Miter Profiles'!$AC$170-'[1]Outside Edges'!$B58)&gt;=5,'[1]Outside Edges'!$Q58="Yes"),"Yes","No")</f>
        <v>Yes</v>
      </c>
      <c r="FN59" s="83" t="str">
        <f>IF(AND((RIGHT($FN$3,2)-'[1]Miter Profiles'!$AC$171-'[1]Outside Edges'!$B58)&gt;=5,'[1]Outside Edges'!$Q58="Yes"),"Yes","No")</f>
        <v>Yes</v>
      </c>
      <c r="FO59" s="83" t="str">
        <f>IF(AND((RIGHT($FO$3,2)-'[1]Miter Profiles'!$AC$172-'[1]Outside Edges'!$B58)&gt;=5,'[1]Outside Edges'!$Q58="Yes"),"Yes","No")</f>
        <v>Yes</v>
      </c>
      <c r="FP59" s="81" t="str">
        <f>IF(AND((RIGHT($FP$3,2)-'[1]Miter Profiles'!$AC$173-'[1]Outside Edges'!$B58)&gt;=5,'[1]Outside Edges'!$Q58="Yes"),"Yes","No")</f>
        <v>Yes</v>
      </c>
      <c r="FQ59" s="84" t="str">
        <f>IF(AND((RIGHT($FQ$3,2)-'[1]Miter Profiles'!$AC$174-'[1]Outside Edges'!$B58)&gt;=5,'[1]Outside Edges'!$Q58="Yes"),"Yes","No")</f>
        <v>Yes</v>
      </c>
      <c r="FR59" s="7" t="str">
        <f>IF(AND((RIGHT($FR$3,2)-'[1]Miter Profiles'!$AC$175-'[1]Outside Edges'!$B58)&gt;=5,'[1]Outside Edges'!$Q58="Yes"),"Yes","No")</f>
        <v>Yes</v>
      </c>
      <c r="FS59" s="68" t="str">
        <f>IF(AND((RIGHT($FS$3,2)-'[1]Miter Profiles'!$AC$176-'[1]Outside Edges'!$B58)&gt;=5,'[1]Outside Edges'!$Q58="Yes"),"Yes","No")</f>
        <v>Yes</v>
      </c>
      <c r="FT59" s="83" t="str">
        <f>IF(AND((RIGHT($FT$3,2)-'[1]Miter Profiles'!$AC$177-'[1]Outside Edges'!$B58)&gt;=5,'[1]Outside Edges'!$Q58="Yes"),"Yes","No")</f>
        <v>Yes</v>
      </c>
      <c r="FU59" s="83" t="str">
        <f>IF(AND((RIGHT($FU$3,2)-'[1]Miter Profiles'!$AC$178-'[1]Outside Edges'!$B58)&gt;=5,'[1]Outside Edges'!$Q58="Yes"),"Yes","No")</f>
        <v>Yes</v>
      </c>
      <c r="FV59" s="81" t="str">
        <f>IF(AND((RIGHT($V$3,2)-'[1]Miter Profiles'!$AC$179-'[1]Outside Edges'!$B58)&gt;=5,'[1]Outside Edges'!$Q58="Yes"),"Yes","No")</f>
        <v>Yes</v>
      </c>
      <c r="FW59" s="84" t="str">
        <f>IF(AND((RIGHT($FW$3,2)-'[1]Miter Profiles'!$AC$180-'[1]Outside Edges'!$B58)&gt;=5,'[1]Outside Edges'!$Q58="Yes"),"Yes","No")</f>
        <v>No</v>
      </c>
      <c r="FX59" s="197" t="str">
        <f>IF(AND((RIGHT($FX$3,2)-'[1]Miter Profiles'!$AC$181-'[1]Outside Edges'!$B58)&gt;=5,'[1]Outside Edges'!$Q58="Yes"),"Yes","No")</f>
        <v>Yes</v>
      </c>
      <c r="FY59" s="198" t="str">
        <f>IF(AND((RIGHT($FY$3,2)-'[1]Miter Profiles'!$AC$182-'[1]Outside Edges'!$B58)&gt;=5,'[1]Outside Edges'!$Q58="Yes"),"Yes","No")</f>
        <v>Yes</v>
      </c>
      <c r="FZ59" s="200" t="str">
        <f>IF(AND((RIGHT($FZ$3,2)-'[1]Miter Profiles'!$AC$183-'[1]Outside Edges'!$B58)&gt;=5,'[1]Outside Edges'!$Q58="Yes"),"Yes","No")</f>
        <v>Yes</v>
      </c>
      <c r="GA59" s="201" t="str">
        <f>IF(AND((RIGHT($GA$3,2)-'[1]Miter Profiles'!$AC$184-'[1]Outside Edges'!$B58)&gt;=5,'[1]Outside Edges'!$Q58="Yes"),"Yes","No")</f>
        <v>Yes</v>
      </c>
      <c r="GB59" s="202" t="str">
        <f>IF(AND((RIGHT($GB$3,2)-'[1]Miter Profiles'!$AC$185-'[1]Outside Edges'!$B58)&gt;=5,'[1]Outside Edges'!$Q58="Yes"),"Yes","No")</f>
        <v>Yes</v>
      </c>
      <c r="GC59" s="199" t="str">
        <f>IF(AND((RIGHT($GC$3,2)-'[1]Miter Profiles'!$AC$186-'[1]Outside Edges'!$B58)&gt;=5,'[1]Outside Edges'!$Q58="Yes"),"Yes","No")</f>
        <v>Yes</v>
      </c>
      <c r="GD59" s="197" t="str">
        <f>IF(AND((RIGHT($GD$3,2)-'[1]Miter Profiles'!$AC$187-'[1]Outside Edges'!$B58)&gt;=5,'[1]Outside Edges'!$Q58="Yes"),"Yes","No")</f>
        <v>Yes</v>
      </c>
      <c r="GE59" s="198" t="str">
        <f>IF(AND((RIGHT($GE$3,2)-'[1]Miter Profiles'!$AC$188-'[1]Outside Edges'!$B58)&gt;=5,'[1]Outside Edges'!$Q58="Yes"),"Yes","No")</f>
        <v>Yes</v>
      </c>
      <c r="GF59" s="200" t="str">
        <f>IF(AND((RIGHT($GF$3,2)-'[1]Miter Profiles'!$AC$189-'[1]Outside Edges'!$B58)&gt;=5,'[1]Outside Edges'!$Q58="Yes"),"Yes","No")</f>
        <v>Yes</v>
      </c>
      <c r="GG59" s="201" t="str">
        <f>IF(AND((RIGHT($GG$3,2)-'[1]Miter Profiles'!$AC$190-'[1]Outside Edges'!$B58)&gt;=5,'[1]Outside Edges'!$Q58="Yes"),"Yes","No")</f>
        <v>Yes</v>
      </c>
      <c r="GH59" s="202" t="str">
        <f>IF(AND((RIGHT($GH$3,2)-'[1]Miter Profiles'!$AC$191-'[1]Outside Edges'!$B58)&gt;=5,'[1]Outside Edges'!$Q58="Yes"),"Yes","No")</f>
        <v>Yes</v>
      </c>
      <c r="GI59" s="199" t="str">
        <f>IF(AND((RIGHT($GI$3,2)-'[1]Miter Profiles'!$AC$192-'[1]Outside Edges'!$B58)&gt;=5,'[1]Outside Edges'!$Q58="Yes"),"Yes","No")</f>
        <v>Yes</v>
      </c>
      <c r="GJ59" s="197" t="str">
        <f>IF(AND((RIGHT($GJ$3,2)-'[1]Miter Profiles'!$AC$193-'[1]Outside Edges'!$B58)&gt;=5,'[1]Outside Edges'!$Q58="Yes"),"Yes","No")</f>
        <v>Yes</v>
      </c>
      <c r="GK59" s="198" t="str">
        <f>IF(AND((RIGHT($GK$3,2)-'[1]Miter Profiles'!$AC$194-'[1]Outside Edges'!$B58)&gt;=5,'[1]Outside Edges'!$Q58="Yes"),"Yes","No")</f>
        <v>Yes</v>
      </c>
      <c r="GL59" s="200" t="str">
        <f>IF(AND((RIGHT($GL$3,2)-'[1]Miter Profiles'!$AC$195-'[1]Outside Edges'!$B58)&gt;=5,'[1]Outside Edges'!$Q58="Yes"),"Yes","No")</f>
        <v>Yes</v>
      </c>
      <c r="GM59" s="201" t="str">
        <f>IF(AND((RIGHT($GM$3,2)-'[1]Miter Profiles'!$AC$196-'[1]Outside Edges'!$B58)&gt;=5,'[1]Outside Edges'!$Q58="Yes"),"Yes","No")</f>
        <v>Yes</v>
      </c>
      <c r="GN59" s="202" t="str">
        <f>IF(AND((RIGHT($GN$3,2)-'[1]Miter Profiles'!$AC$197-'[1]Outside Edges'!$B58)&gt;=5,'[1]Outside Edges'!$Q58="Yes"),"Yes","No")</f>
        <v>Yes</v>
      </c>
      <c r="GO59" s="199" t="str">
        <f>IF(AND((RIGHT($GO$3,2)-'[1]Miter Profiles'!$AC$198-'[1]Outside Edges'!$B58)&gt;=5,'[1]Outside Edges'!$Q58="Yes"),"Yes","No")</f>
        <v>Yes</v>
      </c>
      <c r="GP59" s="197" t="str">
        <f>IF(AND((RIGHT($GP$3,2)-'[1]Miter Profiles'!$AC$199-'[1]Outside Edges'!$B58)&gt;=5,'[1]Outside Edges'!$Q58="Yes"),"Yes","No")</f>
        <v>Yes</v>
      </c>
      <c r="GQ59" s="198" t="str">
        <f>IF(AND((RIGHT($GQ$3,2)-'[1]Miter Profiles'!$AC$200-'[1]Outside Edges'!$B58)&gt;=5,'[1]Outside Edges'!$Q58="Yes"),"Yes","No")</f>
        <v>Yes</v>
      </c>
      <c r="GR59" s="211" t="str">
        <f>IF(AND((RIGHT($GR$3,2)-'[1]Miter Profiles'!$AC$201-'[1]Outside Edges'!$B58)&gt;=5,'[1]Outside Edges'!$Q58="Yes"),"Yes","No")</f>
        <v>Yes</v>
      </c>
      <c r="GS59" s="197" t="str">
        <f>IF(AND((RIGHT($GS$3,2)-'[1]Miter Profiles'!$AC$202-'[1]Outside Edges'!$B58)&gt;=5,'[1]Outside Edges'!$Q58="Yes"),"Yes","No")</f>
        <v>Yes</v>
      </c>
      <c r="GT59" s="212" t="str">
        <f>IF(AND((RIGHT($GT$3,2)-'[1]Miter Profiles'!$AC$203-'[1]Outside Edges'!$B58)&gt;=5,'[1]Outside Edges'!$Q58="Yes"),"Yes","No")</f>
        <v>Yes</v>
      </c>
      <c r="GU59" s="208" t="str">
        <f>IF(AND((RIGHT($GU$3,2)-'[1]Miter Profiles'!$AC$204-'[1]Outside Edges'!$B58)&gt;=5,'[1]Outside Edges'!$Q58="Yes"),"Yes","No")</f>
        <v>Yes</v>
      </c>
      <c r="GV59" s="209" t="str">
        <f>IF(AND((RIGHT($GV$3,2)-'[1]Miter Profiles'!$AC$205-'[1]Outside Edges'!$B58)&gt;=5,'[1]Outside Edges'!$Q58="Yes"),"Yes","No")</f>
        <v>Yes</v>
      </c>
      <c r="GW59" s="210" t="str">
        <f>IF(AND((RIGHT($GW$3,2)-'[1]Miter Profiles'!$AC$206-'[1]Outside Edges'!$B58)&gt;=5,'[1]Outside Edges'!$Q58="Yes"),"Yes","No")</f>
        <v>Yes</v>
      </c>
      <c r="GX59" s="200" t="str">
        <f>IF(AND((RIGHT($GX$3,2)-'[1]Miter Profiles'!$AC$207-'[1]Outside Edges'!$B58)&gt;=5,'[1]Outside Edges'!$Q58="Yes"),"Yes","No")</f>
        <v>Yes</v>
      </c>
      <c r="GY59" s="201" t="str">
        <f>IF(AND((RIGHT($GY$3,2)-'[1]Miter Profiles'!$AC$208-'[1]Outside Edges'!$B58)&gt;=5,'[1]Outside Edges'!$Q58="Yes"),"Yes","No")</f>
        <v>Yes</v>
      </c>
      <c r="GZ59" s="202" t="str">
        <f>IF(AND((RIGHT($GZ$3,2)-'[1]Miter Profiles'!$AC$209-'[1]Outside Edges'!$B58)&gt;=5,'[1]Outside Edges'!$Q58="Yes"),"Yes","No")</f>
        <v>Yes</v>
      </c>
      <c r="HA59" s="199" t="str">
        <f>IF(AND((RIGHT($HA$3,2)-'[1]Miter Profiles'!$AC$210-'[1]Outside Edges'!$B58)&gt;=5,'[1]Outside Edges'!$Q58="Yes"),"Yes","No")</f>
        <v>Yes</v>
      </c>
      <c r="HB59" s="197" t="str">
        <f>IF(AND((RIGHT($HB$3,2)-'[1]Miter Profiles'!$AC$211-'[1]Outside Edges'!$B58)&gt;=5,'[1]Outside Edges'!$Q58="Yes"),"Yes","No")</f>
        <v>Yes</v>
      </c>
      <c r="HC59" s="198" t="str">
        <f>IF(AND((RIGHT($HC$3,2)-'[1]Miter Profiles'!$AC$212-'[1]Outside Edges'!$B58)&gt;=5,'[1]Outside Edges'!$Q58="Yes"),"Yes","No")</f>
        <v>Yes</v>
      </c>
      <c r="HD59" s="200" t="str">
        <f>IF(AND((RIGHT($HD$3,2)-'[1]Miter Profiles'!$AC$213-'[1]Outside Edges'!$B58)&gt;=5,'[1]Outside Edges'!$Q58="Yes"),"Yes","No")</f>
        <v>No</v>
      </c>
      <c r="HE59" s="202" t="str">
        <f>IF(AND((RIGHT($HE$3,2)-'[1]Miter Profiles'!$AC$214-'[1]Outside Edges'!$B58)&gt;=5,'[1]Outside Edges'!$Q58="Yes"),"Yes","No")</f>
        <v>No</v>
      </c>
      <c r="HF59" s="199" t="str">
        <f>IF(AND((RIGHT($HF$3,2)-'[1]Miter Profiles'!$AC$215-'[1]Outside Edges'!$B58)&gt;=5,'[1]Outside Edges'!$Q58="Yes"),"Yes","No")</f>
        <v>Yes</v>
      </c>
      <c r="HG59" s="197" t="str">
        <f>IF(AND((RIGHT($HG$3,2)-'[1]Miter Profiles'!$AC$216-'[1]Outside Edges'!$B58)&gt;=5,'[1]Outside Edges'!$Q58="Yes"),"Yes","No")</f>
        <v>Yes</v>
      </c>
      <c r="HH59" s="198" t="str">
        <f>IF(AND((RIGHT($HH$3,2)-'[1]Miter Profiles'!$AC$217-'[1]Outside Edges'!$B58)&gt;=5,'[1]Outside Edges'!$Q58="Yes"),"Yes","No")</f>
        <v>Yes</v>
      </c>
      <c r="HI59" s="200" t="str">
        <f>IF(AND((RIGHT($HI$3,2)-'[1]Miter Profiles'!$AC$218-'[1]Outside Edges'!$B58)&gt;=5,'[1]Outside Edges'!$Q58="Yes"),"Yes","No")</f>
        <v>Yes</v>
      </c>
      <c r="HJ59" s="201" t="str">
        <f>IF(AND((RIGHT($HJ$3,2)-'[1]Miter Profiles'!$AC$219-'[1]Outside Edges'!$B58)&gt;=5,'[1]Outside Edges'!$Q58="Yes"),"Yes","No")</f>
        <v>Yes</v>
      </c>
      <c r="HK59" s="202" t="str">
        <f>IF(AND((RIGHT($HK$3,2)-'[1]Miter Profiles'!$AC$220-'[1]Outside Edges'!$B58)&gt;=5,'[1]Outside Edges'!$Q58="Yes"),"Yes","No")</f>
        <v>Yes</v>
      </c>
      <c r="HL59" s="199" t="str">
        <f>IF(AND((RIGHT($HL$3,2)-'[1]Miter Profiles'!$AC$221-'[1]Outside Edges'!$B58)&gt;=5,'[1]Outside Edges'!$Q58="Yes"),"Yes","No")</f>
        <v>Yes</v>
      </c>
      <c r="HM59" s="197" t="str">
        <f>IF(AND((RIGHT($HM$3,2)-'[1]Miter Profiles'!$AC$222-'[1]Outside Edges'!$B58)&gt;=5,'[1]Outside Edges'!$Q58="Yes"),"Yes","No")</f>
        <v>Yes</v>
      </c>
      <c r="HN59" s="197" t="str">
        <f>IF(AND((RIGHT($HN$3,2)-'[1]Miter Profiles'!$AC$223-'[1]Outside Edges'!$B58)&gt;=5,'[1]Outside Edges'!$Q58="Yes"),"Yes","No")</f>
        <v>Yes</v>
      </c>
      <c r="HO59" s="201" t="str">
        <f>IF(AND((RIGHT($HO$3,2)-'[1]Miter Profiles'!$AC$224-'[1]Outside Edges'!$B58)&gt;=5,'[1]Outside Edges'!$Q58="Yes"),"Yes","No")</f>
        <v>Yes</v>
      </c>
      <c r="HP59" s="201" t="str">
        <f>IF(AND((RIGHT($HP$3,2)-'[1]Miter Profiles'!$AC$225-'[1]Outside Edges'!$B58)&gt;=5,'[1]Outside Edges'!$Q58="Yes"),"Yes","No")</f>
        <v>Yes</v>
      </c>
      <c r="HQ59" s="201" t="str">
        <f>IF(AND((RIGHT($HQ$3,3)-'[1]Miter Profiles'!$AC$226-'[1]Outside Edges'!$B58)&gt;=5,'[1]Outside Edges'!$Q58="Yes"),"Yes","No")</f>
        <v>No</v>
      </c>
      <c r="HR59" s="201" t="str">
        <f>IF(AND((RIGHT($HR$3,2)-'[1]Miter Profiles'!$AC$227-'[1]Outside Edges'!$B58)&gt;=5,'[1]Outside Edges'!$Q58="Yes"),"Yes","No")</f>
        <v>No</v>
      </c>
      <c r="HS59" s="197" t="str">
        <f>IF(AND((RIGHT($HS$3,2)-'[1]Miter Profiles'!$AC$228-'[1]Outside Edges'!$B58)&gt;=5,'[1]Outside Edges'!$Q58="Yes"),"Yes","No")</f>
        <v>Yes</v>
      </c>
      <c r="HT59" s="197" t="str">
        <f>IF(AND((RIGHT($HT$3,2)-'[1]Miter Profiles'!$AC$229-'[1]Outside Edges'!$B58)&gt;=5,'[1]Outside Edges'!$Q58="Yes"),"Yes","No")</f>
        <v>Yes</v>
      </c>
      <c r="HU59" s="197" t="str">
        <f>IF(AND((RIGHT($HU$3,2)-'[1]Miter Profiles'!$AC$230-'[1]Outside Edges'!$B58)&gt;=5,'[1]Outside Edges'!$Q58="Yes"),"Yes","No")</f>
        <v>Yes</v>
      </c>
      <c r="HV59" s="201" t="str">
        <f>IF(AND((RIGHT($HV$3,2)-'[1]Miter Profiles'!$AC$231-'[1]Outside Edges'!$B58)&gt;=5,'[1]Outside Edges'!$Q58="Yes"),"Yes","No")</f>
        <v>Yes</v>
      </c>
      <c r="HW59" s="201" t="str">
        <f>IF(AND((RIGHT($HW$3,2)-'[1]Miter Profiles'!$AC$232-'[1]Outside Edges'!$B58)&gt;=5,'[1]Outside Edges'!$Q58="Yes"),"Yes","No")</f>
        <v>Yes</v>
      </c>
      <c r="HX59" s="201" t="str">
        <f>IF(AND((RIGHT($HX$3,2)-'[1]Miter Profiles'!$AC$233-'[1]Outside Edges'!$B58)&gt;=5,'[1]Outside Edges'!$Q58="Yes"),"Yes","No")</f>
        <v>Yes</v>
      </c>
      <c r="HY59" s="197" t="str">
        <f>IF(AND((RIGHT($HY$3,2)-'[1]Miter Profiles'!$AC$234-'[1]Outside Edges'!$B58)&gt;=5,'[1]Outside Edges'!$Q58="Yes"),"Yes","No")</f>
        <v>Yes</v>
      </c>
      <c r="HZ59" s="197" t="str">
        <f>IF(AND((RIGHT($HZ$3,2)-'[1]Miter Profiles'!$AC$235-'[1]Outside Edges'!$B58)&gt;=5,'[1]Outside Edges'!$Q58="Yes"),"Yes","No")</f>
        <v>Yes</v>
      </c>
      <c r="IA59" s="197" t="str">
        <f>IF(AND((RIGHT($IA$3,2)-'[1]Miter Profiles'!$AC$236-'[1]Outside Edges'!$B58)&gt;=5,'[1]Outside Edges'!$Q58="Yes"),"Yes","No")</f>
        <v>Yes</v>
      </c>
      <c r="IB59" s="201" t="str">
        <f>IF(AND((RIGHT($IB$3,2)-'[1]Miter Profiles'!$AC$237-'[1]Outside Edges'!$B58)&gt;=5,'[1]Outside Edges'!$Q58="Yes"),"Yes","No")</f>
        <v>Yes</v>
      </c>
      <c r="IC59" s="201" t="str">
        <f>IF(AND((RIGHT($IC$3,2)-'[1]Miter Profiles'!$AC$238-'[1]Outside Edges'!$B58)&gt;=5,'[1]Outside Edges'!$Q58="Yes"),"Yes","No")</f>
        <v>Yes</v>
      </c>
      <c r="ID59" s="201" t="str">
        <f>IF(AND((RIGHT($ID$3,2)-'[1]Miter Profiles'!$AC$239-'[1]Outside Edges'!$B58)&gt;=5,'[1]Outside Edges'!$Q58="Yes"),"Yes","No")</f>
        <v>Yes</v>
      </c>
      <c r="IE59" s="197" t="str">
        <f>IF(AND((RIGHT($IE$3,2)-'[1]Miter Profiles'!$AC$240-'[1]Outside Edges'!$B58)&gt;=5,'[1]Outside Edges'!$Q58="Yes"),"Yes","No")</f>
        <v>Yes</v>
      </c>
      <c r="IF59" s="197" t="str">
        <f>IF(AND((RIGHT($IF$3,2)-'[1]Miter Profiles'!$AC$241-'[1]Outside Edges'!$B58)&gt;=5,'[1]Outside Edges'!$Q58="Yes"),"Yes","No")</f>
        <v>Yes</v>
      </c>
      <c r="IG59" s="197" t="str">
        <f>IF(AND((RIGHT($IG$3,2)-'[1]Miter Profiles'!$AC$242-'[1]Outside Edges'!$B58)&gt;=5,'[1]Outside Edges'!$Q58="Yes"),"Yes","No")</f>
        <v>Yes</v>
      </c>
      <c r="IH59" s="201" t="str">
        <f>IF(AND((RIGHT($IH$3,2)-'[1]Miter Profiles'!$AC$243-'[1]Outside Edges'!$B58)&gt;=5,'[1]Outside Edges'!$Q58="Yes"),"Yes","No")</f>
        <v>Yes</v>
      </c>
      <c r="II59" s="201" t="str">
        <f>IF(AND((RIGHT($II$3,2)-'[1]Miter Profiles'!$AC$244-'[1]Outside Edges'!$B58)&gt;=5,'[1]Outside Edges'!$Q58="Yes"),"Yes","No")</f>
        <v>Yes</v>
      </c>
      <c r="IJ59" s="201" t="str">
        <f>IF(AND((RIGHT($IJ$3,2)-'[1]Miter Profiles'!$AC$245-'[1]Outside Edges'!$B58)&gt;=5,'[1]Outside Edges'!$Q58="Yes"),"Yes","No")</f>
        <v>Yes</v>
      </c>
      <c r="IK59" s="197" t="str">
        <f>IF(AND((RIGHT($IK$3,2)-'[1]Miter Profiles'!$AC$246-'[1]Outside Edges'!$B58)&gt;=5,'[1]Outside Edges'!$Q58="Yes"),"Yes","No")</f>
        <v>Yes</v>
      </c>
      <c r="IL59" s="197" t="str">
        <f>IF(AND((RIGHT($IL$3,2)-'[1]Miter Profiles'!$AC$247-'[1]Outside Edges'!$B58)&gt;=5,'[1]Outside Edges'!$Q58="Yes"),"Yes","No")</f>
        <v>Yes</v>
      </c>
      <c r="IM59" s="197" t="str">
        <f>IF(AND((RIGHT($IM$3,2)-'[1]Miter Profiles'!$AC$248-'[1]Outside Edges'!$B58)&gt;=5,'[1]Outside Edges'!$Q58="Yes"),"Yes","No")</f>
        <v>Yes</v>
      </c>
      <c r="IN59" s="201" t="str">
        <f>IF(AND((RIGHT($IN$3,2)-'[1]Miter Profiles'!$AC$249-'[1]Outside Edges'!$B58)&gt;=5,'[1]Outside Edges'!$Q58="Yes"),"Yes","No")</f>
        <v>Yes</v>
      </c>
      <c r="IO59" s="201" t="str">
        <f>IF(AND((RIGHT($IO$3,2)-'[1]Miter Profiles'!$AC$250-'[1]Outside Edges'!$B58)&gt;=5,'[1]Outside Edges'!$Q58="Yes"),"Yes","No")</f>
        <v>Yes</v>
      </c>
      <c r="IP59" s="201" t="str">
        <f>IF(AND((RIGHT($IP$3,2)-'[1]Miter Profiles'!$AC$251-'[1]Outside Edges'!$B58)&gt;=5,'[1]Outside Edges'!$Q58="Yes"),"Yes","No")</f>
        <v>Yes</v>
      </c>
      <c r="IQ59" s="197" t="str">
        <f>IF(AND((RIGHT($IQ$3,2)-'[1]Miter Profiles'!$AC$252-'[1]Outside Edges'!$B58)&gt;=5,'[1]Outside Edges'!$Q58="Yes"),"Yes","No")</f>
        <v>Yes</v>
      </c>
      <c r="IR59" s="197" t="str">
        <f>IF(AND((RIGHT($IR$3,2)-'[1]Miter Profiles'!$AC$253-'[1]Outside Edges'!$B58)&gt;=5,'[1]Outside Edges'!$Q58="Yes"),"Yes","No")</f>
        <v>Yes</v>
      </c>
      <c r="IS59" s="197" t="str">
        <f>IF(AND((RIGHT($IS$3,2)-'[1]Miter Profiles'!$AC$254-'[1]Outside Edges'!$B58)&gt;=5,'[1]Outside Edges'!$Q58="Yes"),"Yes","No")</f>
        <v>Yes</v>
      </c>
      <c r="IT59" s="201" t="str">
        <f>IF(AND((RIGHT($IT$3,2)-'[1]Miter Profiles'!$AC$255-'[1]Outside Edges'!$B58)&gt;=5,'[1]Outside Edges'!$Q58="Yes"),"Yes","No")</f>
        <v>Yes</v>
      </c>
      <c r="IU59" s="201" t="str">
        <f>IF(AND((RIGHT($IU$3,2)-'[1]Miter Profiles'!$AC$256-'[1]Outside Edges'!$B58)&gt;=5,'[1]Outside Edges'!$Q58="Yes"),"Yes","No")</f>
        <v>Yes</v>
      </c>
      <c r="IV59" s="201" t="str">
        <f>IF(AND((RIGHT($IV$3,2)-'[1]Miter Profiles'!$AC$257-'[1]Outside Edges'!$B58)&gt;=5,'[1]Outside Edges'!$Q58="Yes"),"Yes","No")</f>
        <v>Yes</v>
      </c>
      <c r="IW59" s="197" t="str">
        <f>IF(AND((RIGHT($IW$3,2)-'[1]Miter Profiles'!$AC$258-'[1]Outside Edges'!$B58)&gt;=5,'[1]Outside Edges'!$Q58="Yes"),"Yes","No")</f>
        <v>Yes</v>
      </c>
      <c r="IX59" s="197" t="str">
        <f>IF(AND((RIGHT($IX$3,2)-'[1]Miter Profiles'!$AC$259-'[1]Outside Edges'!$B58)&gt;=5,'[1]Outside Edges'!$Q58="Yes"),"Yes","No")</f>
        <v>Yes</v>
      </c>
      <c r="IY59" s="197" t="str">
        <f>IF(AND((RIGHT($IY$3,2)-'[1]Miter Profiles'!$AC$260-'[1]Outside Edges'!$B58)&gt;=5,'[1]Outside Edges'!$Q58="Yes"),"Yes","No")</f>
        <v>Yes</v>
      </c>
      <c r="IZ59" s="201" t="str">
        <f>IF(AND((RIGHT($IZ$3,2)-'[1]Miter Profiles'!$AC$261-'[1]Outside Edges'!$B58)&gt;=5,'[1]Outside Edges'!$Q58="Yes"),"Yes","No")</f>
        <v>Yes</v>
      </c>
      <c r="JA59" s="201" t="str">
        <f>IF(AND((RIGHT($JA$3,2)-'[1]Miter Profiles'!$AC$262-'[1]Outside Edges'!$B58)&gt;=5,'[1]Outside Edges'!$Q58="Yes"),"Yes","No")</f>
        <v>Yes</v>
      </c>
      <c r="JB59" s="201" t="str">
        <f>IF(AND((RIGHT($JB$3,2)-'[1]Miter Profiles'!$AC$263-'[1]Outside Edges'!$B58)&gt;=5,'[1]Outside Edges'!$Q58="Yes"),"Yes","No")</f>
        <v>Yes</v>
      </c>
      <c r="JC59" s="197" t="str">
        <f>IF(AND((RIGHT($JC$3,2)-'[1]Miter Profiles'!$AC$264-'[1]Outside Edges'!$B58)&gt;=5,'[1]Outside Edges'!$Q58="Yes"),"Yes","No")</f>
        <v>Yes</v>
      </c>
      <c r="JD59" s="197" t="str">
        <f>IF(AND((RIGHT($JD$3,2)-'[1]Miter Profiles'!$AC$265-'[1]Outside Edges'!$B58)&gt;=5,'[1]Outside Edges'!$Q58="Yes"),"Yes","No")</f>
        <v>Yes</v>
      </c>
      <c r="JE59" s="197" t="str">
        <f>IF(AND((RIGHT($JE$3,2)-'[1]Miter Profiles'!$AC$266-'[1]Outside Edges'!$B58)&gt;=5,'[1]Outside Edges'!$Q58="Yes"),"Yes","No")</f>
        <v>Yes</v>
      </c>
      <c r="JF59" s="201" t="str">
        <f>IF(AND((RIGHT($JF$3,2)-'[1]Miter Profiles'!$AC$267-'[1]Outside Edges'!$B58)&gt;=5,'[1]Outside Edges'!$Q58="Yes"),"Yes","No")</f>
        <v>Yes</v>
      </c>
      <c r="JG59" s="201" t="str">
        <f>IF(AND((RIGHT($JG$3,2)-'[1]Miter Profiles'!$AC$268-'[1]Outside Edges'!$B58)&gt;=5,'[1]Outside Edges'!$Q58="Yes"),"Yes","No")</f>
        <v>Yes</v>
      </c>
      <c r="JH59" s="201" t="str">
        <f>IF(AND((RIGHT($JH$3,2)-'[1]Miter Profiles'!$AC$269-'[1]Outside Edges'!$B58)&gt;=5,'[1]Outside Edges'!$Q58="Yes"),"Yes","No")</f>
        <v>Yes</v>
      </c>
      <c r="JI59" s="197" t="str">
        <f>IF(AND((RIGHT($JI$3,2)-'[1]Miter Profiles'!$AC$270-'[1]Outside Edges'!$B58)&gt;=5,'[1]Outside Edges'!$Q58="Yes"),"Yes","No")</f>
        <v>Yes</v>
      </c>
      <c r="JJ59" s="197" t="str">
        <f>IF(AND((RIGHT($JJ$3,2)-'[1]Miter Profiles'!$AC$271-'[1]Outside Edges'!$B58)&gt;=5,'[1]Outside Edges'!$Q58="Yes"),"Yes","No")</f>
        <v>Yes</v>
      </c>
      <c r="JK59" s="197" t="str">
        <f>IF(AND((RIGHT($JK$3,2)-'[1]Miter Profiles'!$AC$272-'[1]Outside Edges'!$B58)&gt;=5,'[1]Outside Edges'!$Q58="Yes"),"Yes","No")</f>
        <v>Yes</v>
      </c>
      <c r="JL59" s="201" t="str">
        <f>IF(AND((RIGHT($JL$3,2)-'[1]Miter Profiles'!$AC$273-'[1]Outside Edges'!$B58)&gt;=5,'[1]Outside Edges'!$Q58="Yes"),"Yes","No")</f>
        <v>Yes</v>
      </c>
      <c r="JM59" s="201" t="str">
        <f>IF(AND((RIGHT($JM$3,2)-'[1]Miter Profiles'!$AC$274-'[1]Outside Edges'!$B58)&gt;=5,'[1]Outside Edges'!$Q58="Yes"),"Yes","No")</f>
        <v>Yes</v>
      </c>
      <c r="JN59" s="201" t="str">
        <f>IF(AND((RIGHT($JN$3,2)-'[1]Miter Profiles'!$AC$275-'[1]Outside Edges'!$B58)&gt;=5,'[1]Outside Edges'!$Q58="Yes"),"Yes","No")</f>
        <v>Yes</v>
      </c>
      <c r="JO59" s="197" t="str">
        <f>IF(AND((RIGHT($JO$3,2)-'[1]Miter Profiles'!$AC$276-'[1]Outside Edges'!$B58)&gt;=5,'[1]Outside Edges'!$Q58="Yes"),"Yes","No")</f>
        <v>Yes</v>
      </c>
      <c r="JP59" s="197" t="str">
        <f>IF(AND((RIGHT($JP$3,2)-'[1]Miter Profiles'!$AC$277-'[1]Outside Edges'!$B58)&gt;=5,'[1]Outside Edges'!$Q58="Yes"),"Yes","No")</f>
        <v>Yes</v>
      </c>
      <c r="JQ59" s="197" t="str">
        <f>IF(AND((RIGHT($JQ$3,2)-'[1]Miter Profiles'!$AC$278-'[1]Outside Edges'!$B58)&gt;=5,'[1]Outside Edges'!$Q58="Yes"),"Yes","No")</f>
        <v>Yes</v>
      </c>
      <c r="JR59" s="201" t="str">
        <f>IF(AND((RIGHT($JR$3,2)-'[1]Miter Profiles'!$AC$279-'[1]Outside Edges'!$B58)&gt;=5,'[1]Outside Edges'!$Q58="Yes"),"Yes","No")</f>
        <v>No</v>
      </c>
      <c r="JS59" s="201" t="str">
        <f>IF(AND((RIGHT($JS$3,2)-'[1]Miter Profiles'!$AC$280-'[1]Outside Edges'!$B58)&gt;=5,'[1]Outside Edges'!$Q58="Yes"),"Yes","No")</f>
        <v>Yes</v>
      </c>
      <c r="JT59" s="201" t="str">
        <f>IF(AND((RIGHT($JT$3,2)-'[1]Miter Profiles'!$AC$281-'[1]Outside Edges'!$B58)&gt;=5,'[1]Outside Edges'!$Q58="Yes"),"Yes","No")</f>
        <v>Yes</v>
      </c>
      <c r="JU59" s="197" t="str">
        <f>IF(AND((RIGHT($JU$3,2)-'[1]Miter Profiles'!$AC$282-'[1]Outside Edges'!$B58)&gt;=5,'[1]Outside Edges'!$Q58="Yes"),"Yes","No")</f>
        <v>No</v>
      </c>
      <c r="JV59" s="197" t="str">
        <f>IF(AND((RIGHT($JV$3,2)-'[1]Miter Profiles'!$AC$283-'[1]Outside Edges'!$B58)&gt;=5,'[1]Outside Edges'!$Q58="Yes"),"Yes","No")</f>
        <v>Yes</v>
      </c>
      <c r="JW59" s="197" t="str">
        <f>IF(AND((RIGHT($JW$3,2)-'[1]Miter Profiles'!$AC$284-'[1]Outside Edges'!$B58)&gt;=5,'[1]Outside Edges'!$Q58="Yes"),"Yes","No")</f>
        <v>Yes</v>
      </c>
      <c r="JX59" s="201" t="str">
        <f>IF(AND((RIGHT($JX$3,2)-'[1]Miter Profiles'!$AC$285-'[1]Outside Edges'!$B58)&gt;=5,'[1]Outside Edges'!$Q58="Yes"),"Yes","No")</f>
        <v>Yes</v>
      </c>
      <c r="JY59" s="201" t="str">
        <f>IF(AND((RIGHT($JY$3,2)-'[1]Miter Profiles'!$AC$286-'[1]Outside Edges'!$B58)&gt;=5,'[1]Outside Edges'!$Q58="Yes"),"Yes","No")</f>
        <v>Yes</v>
      </c>
      <c r="JZ59" s="201" t="str">
        <f>IF(AND((RIGHT($JZ$3,2)-'[1]Miter Profiles'!$AC$287-'[1]Outside Edges'!$B58)&gt;=5,'[1]Outside Edges'!$Q58="Yes"),"Yes","No")</f>
        <v>Yes</v>
      </c>
      <c r="KA59" s="197" t="str">
        <f>IF(AND((RIGHT($KA$3,2)-'[1]Miter Profiles'!$AC$288-'[1]Outside Edges'!$B58)&gt;=5,'[1]Outside Edges'!$Q58="Yes"),"Yes","No")</f>
        <v>Yes</v>
      </c>
      <c r="KB59" s="197" t="str">
        <f>IF(AND((RIGHT($KB$3,2)-'[1]Miter Profiles'!$AC$289-'[1]Outside Edges'!$B58)&gt;=5,'[1]Outside Edges'!$Q58="Yes"),"Yes","No")</f>
        <v>Yes</v>
      </c>
      <c r="KC59" s="197" t="str">
        <f>IF(AND((RIGHT($KC$3,2)-'[1]Miter Profiles'!$AC$290-'[1]Outside Edges'!$B58)&gt;=5,'[1]Outside Edges'!$Q58="Yes"),"Yes","No")</f>
        <v>Yes</v>
      </c>
      <c r="KD59" s="201" t="str">
        <f>IF(AND((RIGHT($KD$3,2)-'[1]Miter Profiles'!$AC$291-'[1]Outside Edges'!$B58)&gt;=5,'[1]Outside Edges'!$Q58="Yes"),"Yes","No")</f>
        <v>Yes</v>
      </c>
      <c r="KE59" s="201" t="str">
        <f>IF(AND((RIGHT($KE$3,2)-'[1]Miter Profiles'!$AC$292-'[1]Outside Edges'!$B58)&gt;=5,'[1]Outside Edges'!$Q58="Yes"),"Yes","No")</f>
        <v>Yes</v>
      </c>
      <c r="KF59" s="201" t="str">
        <f>IF(AND((RIGHT($KF$3,2)-'[1]Miter Profiles'!$AC$293-'[1]Outside Edges'!$B58)&gt;=5,'[1]Outside Edges'!$Q58="Yes"),"Yes","No")</f>
        <v>Yes</v>
      </c>
      <c r="KG59" s="197" t="str">
        <f>IF(AND((RIGHT($KG$3,2)-'[1]Miter Profiles'!$AC$294-'[1]Outside Edges'!$B58)&gt;=5,'[1]Outside Edges'!$Q58="Yes"),"Yes","No")</f>
        <v>Yes</v>
      </c>
      <c r="KH59" s="197" t="str">
        <f>IF(AND((RIGHT($KH$3,2)-'[1]Miter Profiles'!$AC$295-'[1]Outside Edges'!$B58)&gt;=5,'[1]Outside Edges'!$Q58="Yes"),"Yes","No")</f>
        <v>Yes</v>
      </c>
      <c r="KI59" s="197" t="str">
        <f>IF(AND((RIGHT($KI$3,2)-'[1]Miter Profiles'!$AC$296-'[1]Outside Edges'!$B58)&gt;=5,'[1]Outside Edges'!$Q58="Yes"),"Yes","No")</f>
        <v>Yes</v>
      </c>
      <c r="KJ59" s="201" t="str">
        <f>IF(AND((RIGHT($KJ$3,2)-'[1]Miter Profiles'!$AC$297-'[1]Outside Edges'!$B58)&gt;=5,'[1]Outside Edges'!$Q58="Yes"),"Yes","No")</f>
        <v>Yes</v>
      </c>
      <c r="KK59" s="201" t="str">
        <f>IF(AND((RIGHT($KK$3,2)-'[1]Miter Profiles'!$AC$298-'[1]Outside Edges'!$B58)&gt;=5,'[1]Outside Edges'!$Q58="Yes"),"Yes","No")</f>
        <v>Yes</v>
      </c>
      <c r="KL59" s="201" t="str">
        <f>IF(AND((RIGHT($KL$3,2)-'[1]Miter Profiles'!$AC$299-'[1]Outside Edges'!$B58)&gt;=5,'[1]Outside Edges'!$Q58="Yes"),"Yes","No")</f>
        <v>Yes</v>
      </c>
      <c r="KM59" s="197" t="str">
        <f>IF(AND((RIGHT($KM$3,2)-'[1]Miter Profiles'!$AC$300-'[1]Outside Edges'!$B58)&gt;=5,'[1]Outside Edges'!$Q58="Yes"),"Yes","No")</f>
        <v>Yes</v>
      </c>
      <c r="KN59" s="197" t="str">
        <f>IF(AND((RIGHT($KN$3,2)-'[1]Miter Profiles'!$AC$301-'[1]Outside Edges'!$B58)&gt;=5,'[1]Outside Edges'!$Q58="Yes"),"Yes","No")</f>
        <v>Yes</v>
      </c>
      <c r="KO59" s="197" t="str">
        <f>IF(AND((RIGHT($KO$3,2)-'[1]Miter Profiles'!$AC$302-'[1]Outside Edges'!$B58)&gt;=5,'[1]Outside Edges'!$Q58="Yes"),"Yes","No")</f>
        <v>Yes</v>
      </c>
      <c r="KP59" s="201" t="str">
        <f>IF(AND((RIGHT($KP$3,2)-'[1]Miter Profiles'!$AC$303-'[1]Outside Edges'!$B58)&gt;=5,'[1]Outside Edges'!$Q58="Yes"),"Yes","No")</f>
        <v>Yes</v>
      </c>
      <c r="KQ59" s="201" t="str">
        <f>IF(AND((RIGHT($KQ$3,2)-'[1]Miter Profiles'!$AC$304-'[1]Outside Edges'!$B58)&gt;=5,'[1]Outside Edges'!$Q58="Yes"),"Yes","No")</f>
        <v>Yes</v>
      </c>
      <c r="KR59" s="201" t="str">
        <f>IF(AND((RIGHT($KR$3,2)-'[1]Miter Profiles'!$AC$305-'[1]Outside Edges'!$B58)&gt;=5,'[1]Outside Edges'!$Q58="Yes"),"Yes","No")</f>
        <v>Yes</v>
      </c>
      <c r="KS59" s="197" t="str">
        <f>IF(AND((RIGHT($KS$3,2)-'[1]Miter Profiles'!$AC$306-'[1]Outside Edges'!$B58)&gt;=5,'[1]Outside Edges'!$Q58="Yes"),"Yes","No")</f>
        <v>Yes</v>
      </c>
      <c r="KT59" s="197" t="str">
        <f>IF(AND((RIGHT($KT$3,2)-'[1]Miter Profiles'!$AC$307-'[1]Outside Edges'!$B58)&gt;=5,'[1]Outside Edges'!$Q58="Yes"),"Yes","No")</f>
        <v>Yes</v>
      </c>
      <c r="KU59" s="197" t="str">
        <f>IF(AND((RIGHT($KU$3,2)-'[1]Miter Profiles'!$AC$308-'[1]Outside Edges'!$B58)&gt;=5,'[1]Outside Edges'!$Q58="Yes"),"Yes","No")</f>
        <v>Yes</v>
      </c>
      <c r="KV59" s="201" t="str">
        <f>IF(AND((RIGHT($KV$3,2)-'[1]Miter Profiles'!$AC$309-'[1]Outside Edges'!$B58)&gt;=5,'[1]Outside Edges'!$Q58="Yes"),"Yes","No")</f>
        <v>Yes</v>
      </c>
      <c r="KW59" s="201" t="str">
        <f>IF(AND((RIGHT($KW$3,2)-'[1]Miter Profiles'!$AC$310-'[1]Outside Edges'!$B58)&gt;=5,'[1]Outside Edges'!$Q58="Yes"),"Yes","No")</f>
        <v>Yes</v>
      </c>
      <c r="KX59" s="201" t="str">
        <f>IF(AND((RIGHT($KX$3,2)-'[1]Miter Profiles'!$AC$311-'[1]Outside Edges'!$B58)&gt;=5,'[1]Outside Edges'!$Q58="Yes"),"Yes","No")</f>
        <v>Yes</v>
      </c>
      <c r="KY59" s="197" t="str">
        <f>IF(AND((RIGHT($KY$3,2)-'[1]Miter Profiles'!$AC$312-'[1]Outside Edges'!$B58)&gt;=5,'[1]Outside Edges'!$Q58="Yes"),"Yes","No")</f>
        <v>Yes</v>
      </c>
      <c r="KZ59" s="197" t="str">
        <f>IF(AND((RIGHT($KZ$3,2)-'[1]Miter Profiles'!$AC$313-'[1]Outside Edges'!$B58)&gt;=5,'[1]Outside Edges'!$Q58="Yes"),"Yes","No")</f>
        <v>Yes</v>
      </c>
      <c r="LA59" s="197" t="str">
        <f>IF(AND((RIGHT($LA$3,2)-'[1]Miter Profiles'!$AC$314-'[1]Outside Edges'!$B58)&gt;=5,'[1]Outside Edges'!$Q58="Yes"),"Yes","No")</f>
        <v>Yes</v>
      </c>
      <c r="LB59" s="201" t="str">
        <f>IF(AND((RIGHT($LB$3,2)-'[1]Miter Profiles'!$AC$315-'[1]Outside Edges'!$B58)&gt;=5,'[1]Outside Edges'!$Q58="Yes"),"Yes","No")</f>
        <v>Yes</v>
      </c>
      <c r="LC59" s="201" t="str">
        <f>IF(AND((RIGHT($LC$3,2)-'[1]Miter Profiles'!$AC$316-'[1]Outside Edges'!$B58)&gt;=5,'[1]Outside Edges'!$Q58="Yes"),"Yes","No")</f>
        <v>Yes</v>
      </c>
      <c r="LD59" s="201" t="str">
        <f>IF(AND((RIGHT($LD$3,2)-'[1]Miter Profiles'!$AC$317-'[1]Outside Edges'!$B58)&gt;=5,'[1]Outside Edges'!$Q58="Yes"),"Yes","No")</f>
        <v>Yes</v>
      </c>
      <c r="LE59" s="201" t="str">
        <f>IF(AND((RIGHT($LE$3,2)-'[1]Miter Profiles'!$AC$318-'[1]Outside Edges'!$B58)&gt;=5,'[1]Outside Edges'!$Q58="Yes"),"Yes","No")</f>
        <v>Yes</v>
      </c>
      <c r="LF59" s="197" t="str">
        <f>IF(AND((RIGHT($LF$3,2)-'[1]Miter Profiles'!$AC$319-'[1]Outside Edges'!$B58)&gt;=5,'[1]Outside Edges'!$Q58="Yes"),"Yes","No")</f>
        <v>Yes</v>
      </c>
      <c r="LG59" s="197" t="str">
        <f>IF(AND((RIGHT($LG$3,2)-'[1]Miter Profiles'!$AC$320-'[1]Outside Edges'!$B58)&gt;=5,'[1]Outside Edges'!$Q58="Yes"),"Yes","No")</f>
        <v>Yes</v>
      </c>
      <c r="LH59" s="197" t="str">
        <f>IF(AND((RIGHT($LH$3,2)-'[1]Miter Profiles'!$AC$321-'[1]Outside Edges'!$B58)&gt;=5,'[1]Outside Edges'!$Q58="Yes"),"Yes","No")</f>
        <v>Yes</v>
      </c>
      <c r="LI59" s="197" t="str">
        <f>IF(AND((RIGHT($LI$3,2)-'[1]Miter Profiles'!$AC$322-'[1]Outside Edges'!$B58)&gt;=5,'[1]Outside Edges'!$Q58="Yes"),"Yes","No")</f>
        <v>Yes</v>
      </c>
      <c r="LJ59" s="201" t="str">
        <f>IF(AND((RIGHT($LJ$3,2)-'[1]Miter Profiles'!$AC$323-'[1]Outside Edges'!$B58)&gt;=5,'[1]Outside Edges'!$Q58="Yes"),"Yes","No")</f>
        <v>Yes</v>
      </c>
      <c r="LK59" s="201" t="str">
        <f>IF(AND((RIGHT($LK$3,2)-'[1]Miter Profiles'!$AC$324-'[1]Outside Edges'!$B58)&gt;=5,'[1]Outside Edges'!$Q58="Yes"),"Yes","No")</f>
        <v>Yes</v>
      </c>
      <c r="LL59" s="201" t="str">
        <f>IF(AND((RIGHT($LL$3,2)-'[1]Miter Profiles'!$AC$325-'[1]Outside Edges'!$B58)&gt;=5,'[1]Outside Edges'!$Q58="Yes"),"Yes","No")</f>
        <v>Yes</v>
      </c>
      <c r="LM59" s="197" t="str">
        <f>IF(AND((RIGHT($LM$3,2)-'[1]Miter Profiles'!$AC$326-'[1]Outside Edges'!$B58)&gt;=5,'[1]Outside Edges'!$Q58="Yes"),"Yes","No")</f>
        <v>Yes</v>
      </c>
      <c r="LN59" s="197" t="str">
        <f>IF(AND((RIGHT($LN$3,2)-'[1]Miter Profiles'!$AC$327-'[1]Outside Edges'!$B58)&gt;=5,'[1]Outside Edges'!$Q58="Yes"),"Yes","No")</f>
        <v>Yes</v>
      </c>
      <c r="LO59" s="197" t="str">
        <f>IF(AND((RIGHT($LO$3,2)-'[1]Miter Profiles'!$AC$328-'[1]Outside Edges'!$B58)&gt;=5,'[1]Outside Edges'!$Q58="Yes"),"Yes","No")</f>
        <v>Yes</v>
      </c>
      <c r="LP59" s="201" t="str">
        <f>IF(AND((RIGHT($LP$3,2)-'[1]Miter Profiles'!$AC$329-'[1]Outside Edges'!$B58)&gt;=5,'[1]Outside Edges'!$Q58="Yes"),"Yes","No")</f>
        <v>Yes</v>
      </c>
      <c r="LQ59" s="201" t="str">
        <f>IF(AND((RIGHT($LQ$3,2)-'[1]Miter Profiles'!$AC$330-'[1]Outside Edges'!$B58)&gt;=5,'[1]Outside Edges'!$Q58="Yes"),"Yes","No")</f>
        <v>Yes</v>
      </c>
      <c r="LR59" s="201" t="str">
        <f>IF(AND((RIGHT($LR$3,2)-'[1]Miter Profiles'!$AC$331-'[1]Outside Edges'!$B58)&gt;=5,'[1]Outside Edges'!$Q58="Yes"),"Yes","No")</f>
        <v>Yes</v>
      </c>
      <c r="LS59" s="197" t="str">
        <f>IF(AND((RIGHT($LS$3,2)-'[1]Miter Profiles'!$AC$332-'[1]Outside Edges'!$B58)&gt;=5,'[1]Outside Edges'!$Q58="Yes"),"Yes","No")</f>
        <v>Yes</v>
      </c>
      <c r="LT59" s="197" t="str">
        <f>IF(AND((RIGHT($LT$3,2)-'[1]Miter Profiles'!$AC$333-'[1]Outside Edges'!$B58)&gt;=5,'[1]Outside Edges'!$Q58="Yes"),"Yes","No")</f>
        <v>Yes</v>
      </c>
      <c r="LU59" s="197" t="str">
        <f>IF(AND((RIGHT($LU$3,2)-'[1]Miter Profiles'!$AC$334-'[1]Outside Edges'!$B58)&gt;=5,'[1]Outside Edges'!$Q58="Yes"),"Yes","No")</f>
        <v>Yes</v>
      </c>
      <c r="LV59" s="201" t="str">
        <f>IF(AND((RIGHT($LV$3,2)-'[1]Miter Profiles'!$AC$335-'[1]Outside Edges'!$B58)&gt;=5,'[1]Outside Edges'!$Q58="Yes"),"Yes","No")</f>
        <v>Yes</v>
      </c>
      <c r="LW59" s="201" t="str">
        <f>IF(AND((RIGHT($LW$3,2)-'[1]Miter Profiles'!$AC$336-'[1]Outside Edges'!$B58)&gt;=5,'[1]Outside Edges'!$Q58="Yes"),"Yes","No")</f>
        <v>Yes</v>
      </c>
      <c r="LX59" s="201" t="str">
        <f>IF(AND((RIGHT($LX$3,2)-'[1]Miter Profiles'!$AC$337-'[1]Outside Edges'!$B58)&gt;=5,'[1]Outside Edges'!$Q58="Yes"),"Yes","No")</f>
        <v>Yes</v>
      </c>
      <c r="LY59" s="197" t="str">
        <f>IF(AND((RIGHT($LY$3,2)-'[1]Miter Profiles'!$AC$338-'[1]Outside Edges'!$B58)&gt;=5,'[1]Outside Edges'!$Q58="Yes"),"Yes","No")</f>
        <v>Yes</v>
      </c>
      <c r="LZ59" s="197" t="str">
        <f>IF(AND((RIGHT($LZ$3,2)-'[1]Miter Profiles'!$AC$339-'[1]Outside Edges'!$B58)&gt;=5,'[1]Outside Edges'!$Q58="Yes"),"Yes","No")</f>
        <v>Yes</v>
      </c>
      <c r="MA59" s="197" t="str">
        <f>IF(AND((RIGHT($MA$3,2)-'[1]Miter Profiles'!$AC$340-'[1]Outside Edges'!$B58)&gt;=5,'[1]Outside Edges'!$Q58="Yes"),"Yes","No")</f>
        <v>Yes</v>
      </c>
      <c r="MB59" s="201" t="str">
        <f>IF(AND((RIGHT($MB$3,2)-'[1]Miter Profiles'!$AC$341-'[1]Outside Edges'!$B58)&gt;=5,'[1]Outside Edges'!$Q58="Yes"),"Yes","No")</f>
        <v>Yes</v>
      </c>
      <c r="MC59" s="201" t="str">
        <f>IF(AND((RIGHT($MC$3,2)-'[1]Miter Profiles'!$AC$342-'[1]Outside Edges'!$B58)&gt;=5,'[1]Outside Edges'!$Q58="Yes"),"Yes","No")</f>
        <v>Yes</v>
      </c>
      <c r="MD59" s="201" t="str">
        <f>IF(AND((RIGHT($MD$3,2)-'[1]Miter Profiles'!$AC$343-'[1]Outside Edges'!$B58)&gt;=5,'[1]Outside Edges'!$Q58="Yes"),"Yes","No")</f>
        <v>Yes</v>
      </c>
      <c r="ME59" s="197" t="str">
        <f>IF(AND((RIGHT($ME$3,2)-'[1]Miter Profiles'!$AC$344-'[1]Outside Edges'!$B58)&gt;=5,'[1]Outside Edges'!$Q58="Yes"),"Yes","No")</f>
        <v>Yes</v>
      </c>
      <c r="MF59" s="197" t="str">
        <f>IF(AND((RIGHT($MF$3,2)-'[1]Miter Profiles'!$AC$345-'[1]Outside Edges'!$B58)&gt;=5,'[1]Outside Edges'!$Q58="Yes"),"Yes","No")</f>
        <v>Yes</v>
      </c>
      <c r="MG59" s="197" t="str">
        <f>IF(AND((RIGHT($MG$3,2)-'[1]Miter Profiles'!$AC$346-'[1]Outside Edges'!$B58)&gt;=5,'[1]Outside Edges'!$Q58="Yes"),"Yes","No")</f>
        <v>Yes</v>
      </c>
      <c r="MH59" s="201" t="str">
        <f>IF(AND((RIGHT($MH$3,2)-'[1]Miter Profiles'!$AC$347-'[1]Outside Edges'!$B58)&gt;=5,'[1]Outside Edges'!$Q58="Yes"),"Yes","No")</f>
        <v>Yes</v>
      </c>
      <c r="MI59" s="201" t="str">
        <f>IF(AND((RIGHT($MI$3,2)-'[1]Miter Profiles'!$AC$348-'[1]Outside Edges'!$B58)&gt;=5,'[1]Outside Edges'!$Q58="Yes"),"Yes","No")</f>
        <v>Yes</v>
      </c>
      <c r="MJ59" s="201" t="str">
        <f>IF(AND((RIGHT($MJ$3,2)-'[1]Miter Profiles'!$AC$349-'[1]Outside Edges'!$B58)&gt;=5,'[1]Outside Edges'!$Q58="Yes"),"Yes","No")</f>
        <v>Yes</v>
      </c>
      <c r="MK59" s="197" t="str">
        <f>IF(AND((RIGHT($MK$3,2)-'[1]Miter Profiles'!$AC$350-'[1]Outside Edges'!$B58)&gt;=5,'[1]Outside Edges'!$Q58="Yes"),"Yes","No")</f>
        <v>Yes</v>
      </c>
      <c r="ML59" s="197" t="str">
        <f>IF(AND((RIGHT($ML$3,2)-'[1]Miter Profiles'!$AC$351-'[1]Outside Edges'!$B58)&gt;=5,'[1]Outside Edges'!$Q58="Yes"),"Yes","No")</f>
        <v>Yes</v>
      </c>
      <c r="MM59" s="197" t="str">
        <f>IF(AND((RIGHT($MM$3,2)-'[1]Miter Profiles'!$AC$352-'[1]Outside Edges'!$B58)&gt;=5,'[1]Outside Edges'!$Q58="Yes"),"Yes","No")</f>
        <v>Yes</v>
      </c>
      <c r="MN59" s="201" t="str">
        <f>IF(AND((RIGHT($MK$3,2)-'[1]Miter Profiles'!$AC$353-'[1]Outside Edges'!$B58)&gt;=5,'[1]Outside Edges'!$Q58="Yes"),"Yes","No")</f>
        <v>Yes</v>
      </c>
      <c r="MO59" s="201" t="str">
        <f>IF(AND((RIGHT($ML$3,2)-'[1]Miter Profiles'!$AC$354-'[1]Outside Edges'!$B58)&gt;=5,'[1]Outside Edges'!$Q58="Yes"),"Yes","No")</f>
        <v>Yes</v>
      </c>
      <c r="MP59" s="201" t="str">
        <f>IF(AND((RIGHT($MM$3,2)-'[1]Miter Profiles'!$AC$355-'[1]Outside Edges'!$B58)&gt;=5,'[1]Outside Edges'!$Q58="Yes"),"Yes","No")</f>
        <v>Yes</v>
      </c>
      <c r="MQ59" s="197" t="str">
        <f>IF(AND((RIGHT($MK$3,2)-'[1]Miter Profiles'!$AC$356-'[1]Outside Edges'!$B58)&gt;=5,'[1]Outside Edges'!$Q58="Yes"),"Yes","No")</f>
        <v>Yes</v>
      </c>
      <c r="MR59" s="197" t="str">
        <f>IF(AND((RIGHT($ML$3,2)-'[1]Miter Profiles'!$AC$357-'[1]Outside Edges'!$B58)&gt;=5,'[1]Outside Edges'!$Q58="Yes"),"Yes","No")</f>
        <v>Yes</v>
      </c>
      <c r="MS59" s="197" t="str">
        <f>IF(AND((RIGHT($MM$3,2)-'[1]Miter Profiles'!$AC$358-'[1]Outside Edges'!$B58)&gt;=5,'[1]Outside Edges'!$Q58="Yes"),"Yes","No")</f>
        <v>Yes</v>
      </c>
      <c r="MT59" s="201" t="str">
        <f>IF(AND((RIGHT($MK$3,2)-'[1]Miter Profiles'!$AC$359-'[1]Outside Edges'!$B58)&gt;=5,'[1]Outside Edges'!$Q58="Yes"),"Yes","No")</f>
        <v>Yes</v>
      </c>
      <c r="MU59" s="201" t="str">
        <f>IF(AND((RIGHT($ML$3,2)-'[1]Miter Profiles'!$AC$360-'[1]Outside Edges'!$B58)&gt;=5,'[1]Outside Edges'!$Q58="Yes"),"Yes","No")</f>
        <v>Yes</v>
      </c>
      <c r="MV59" s="201" t="str">
        <f>IF(AND((RIGHT($MM$3,2)-'[1]Miter Profiles'!$AC$361-'[1]Outside Edges'!$B58)&gt;=5,'[1]Outside Edges'!$Q58="Yes"),"Yes","No")</f>
        <v>Yes</v>
      </c>
    </row>
    <row r="60" spans="1:360" ht="15.75" customHeight="1" thickBot="1" x14ac:dyDescent="0.25">
      <c r="A60" s="371" t="str">
        <f>IF('[1]Outside Edges'!$A59&lt;&gt;"",'[1]Outside Edges'!$A59,"")</f>
        <v>D57</v>
      </c>
      <c r="B60" s="7" t="str">
        <f>IF(AND((RIGHT($B$3,2)-'[1]Miter Profiles'!$AC$3-'[1]Outside Edges'!$B59)&gt;=5,'[1]Outside Edges'!$Q59="Yes"),"Yes","No")</f>
        <v>Yes</v>
      </c>
      <c r="C60" s="7" t="str">
        <f>IF(AND((RIGHT($C$3,2)-'[1]Miter Profiles'!$AC$4-'[1]Outside Edges'!$B59)&gt;=5,'[1]Outside Edges'!$Q59="Yes"),"Yes","No")</f>
        <v>Yes</v>
      </c>
      <c r="D60" s="63" t="str">
        <f>IF(AND((RIGHT($D$3,2)-'[1]Miter Profiles'!$AC$5-'[1]Outside Edges'!$B59)&gt;=5,'[1]Outside Edges'!$Q59="Yes"),"Yes","No")</f>
        <v>Yes</v>
      </c>
      <c r="E60" s="64" t="str">
        <f>IF(AND((RIGHT($E$3,2)-'[1]Miter Profiles'!$AC$6-'[1]Outside Edges'!$B59)&gt;=5,'[1]Outside Edges'!$Q59="Yes"),"Yes","No")</f>
        <v>Yes</v>
      </c>
      <c r="F60" s="8" t="str">
        <f>IF(AND((RIGHT($F$3,2)-'[1]Miter Profiles'!$AC$7-'[1]Outside Edges'!$B59)&gt;=5,'[1]Outside Edges'!$Q59="Yes"),"Yes","No")</f>
        <v>Yes</v>
      </c>
      <c r="G60" s="65" t="str">
        <f>IF(AND((RIGHT($G$3,2)-'[1]Miter Profiles'!$AC$8-'[1]Outside Edges'!$B59)&gt;=5,'[1]Outside Edges'!$Q59="Yes"),"Yes","No")</f>
        <v>Yes</v>
      </c>
      <c r="H60" s="7" t="str">
        <f>IF(AND((RIGHT($H$3,2)-'[1]Miter Profiles'!$AC$9-'[1]Outside Edges'!$B59)&gt;=5,'[1]Outside Edges'!$Q59="Yes"),"Yes","No")</f>
        <v>Yes</v>
      </c>
      <c r="I60" s="7" t="str">
        <f>IF(AND((RIGHT($I$3,2)-'[1]Miter Profiles'!$AC$10-'[1]Outside Edges'!$B59)&gt;=5,'[1]Outside Edges'!$Q59="Yes"),"Yes","No")</f>
        <v>Yes</v>
      </c>
      <c r="J60" s="63" t="str">
        <f>IF(AND((RIGHT($J$3,2)-'[1]Miter Profiles'!$AC$11-'[1]Outside Edges'!$B59)&gt;=5,'[1]Outside Edges'!$Q59="Yes"),"Yes","No")</f>
        <v>Yes</v>
      </c>
      <c r="K60" s="64" t="str">
        <f>IF(AND((RIGHT($K$3,2)-'[1]Miter Profiles'!$AC$12-'[1]Outside Edges'!$B59)&gt;=5,'[1]Outside Edges'!$Q59="Yes"),"Yes","No")</f>
        <v>Yes</v>
      </c>
      <c r="L60" s="8" t="str">
        <f>IF(AND((RIGHT($L$3,2)-'[1]Miter Profiles'!$AC$13-'[1]Outside Edges'!$B59)&gt;=5,'[1]Outside Edges'!$Q59="Yes"),"Yes","No")</f>
        <v>Yes</v>
      </c>
      <c r="M60" s="65" t="str">
        <f>IF(AND((RIGHT($M$3,2)-'[1]Miter Profiles'!$AC$14-'[1]Outside Edges'!$B59)&gt;=5,'[1]Outside Edges'!$Q59="Yes"),"Yes","No")</f>
        <v>Yes</v>
      </c>
      <c r="N60" s="7" t="str">
        <f>IF(AND((RIGHT($N$3,2)-'[1]Miter Profiles'!$AC$15-'[1]Outside Edges'!$B59)&gt;=4,'[1]Outside Edges'!$Q59="Yes"),"Yes","No")</f>
        <v>Yes</v>
      </c>
      <c r="O60" s="7" t="str">
        <f>IF(AND((RIGHT($O$3,2)-'[1]Miter Profiles'!$AC$16-'[1]Outside Edges'!$B59)&gt;=5,'[1]Outside Edges'!$Q59="Yes"),"Yes","No")</f>
        <v>Yes</v>
      </c>
      <c r="P60" s="63" t="str">
        <f>IF(AND((RIGHT($P$3,2)-'[1]Miter Profiles'!$AC$17-'[1]Outside Edges'!$B59)&gt;=5,'[1]Outside Edges'!$Q59="Yes"),"Yes","No")</f>
        <v>Yes</v>
      </c>
      <c r="Q60" s="64" t="str">
        <f>IF(AND((RIGHT($Q$3,2)-'[1]Miter Profiles'!$AC$18-'[1]Outside Edges'!$B59)&gt;=5,'[1]Outside Edges'!$Q59="Yes"),"Yes","No")</f>
        <v>Yes</v>
      </c>
      <c r="R60" s="8" t="str">
        <f>IF(AND((RIGHT($R$3,2)-'[1]Miter Profiles'!$AC$19-'[1]Outside Edges'!$B59)&gt;=5,'[1]Outside Edges'!$Q59="Yes"),"Yes","No")</f>
        <v>Yes</v>
      </c>
      <c r="S60" s="65" t="str">
        <f>IF(AND((RIGHT($S$3,2)-'[1]Miter Profiles'!$AC$20-'[1]Outside Edges'!$B59)&gt;=5,'[1]Outside Edges'!$Q59="Yes"),"Yes","No")</f>
        <v>Yes</v>
      </c>
      <c r="T60" s="7" t="str">
        <f>IF(AND((RIGHT($T$3,2)-'[1]Miter Profiles'!$AC$21-'[1]Outside Edges'!$B59)&gt;=5,'[1]Outside Edges'!$Q59="Yes"),"Yes","No")</f>
        <v>Yes</v>
      </c>
      <c r="U60" s="7" t="str">
        <f>IF(AND((RIGHT($U$3,2)-'[1]Miter Profiles'!$AC$22-'[1]Outside Edges'!$B59)&gt;=5,'[1]Outside Edges'!$Q59="Yes"),"Yes","No")</f>
        <v>Yes</v>
      </c>
      <c r="V60" s="63" t="str">
        <f>IF(AND((RIGHT($V$3,2)-'[1]Miter Profiles'!$AC$23-'[1]Outside Edges'!$B59)&gt;=5,'[1]Outside Edges'!$Q59="Yes"),"Yes","No")</f>
        <v>Yes</v>
      </c>
      <c r="W60" s="64" t="str">
        <f>IF(AND((RIGHT($W$3,2)-'[1]Miter Profiles'!$AC$24-'[1]Outside Edges'!$B59)&gt;=5,'[1]Outside Edges'!$Q59="Yes"),"Yes","No")</f>
        <v>No</v>
      </c>
      <c r="X60" s="8" t="str">
        <f>IF(AND((RIGHT($X$3,2)-'[1]Miter Profiles'!$AC$25-'[1]Outside Edges'!$B59)&gt;=5,'[1]Outside Edges'!$Q59="Yes"),"Yes","No")</f>
        <v>Yes</v>
      </c>
      <c r="Y60" s="65" t="str">
        <f>IF(AND((RIGHT($Y$3,2)-'[1]Miter Profiles'!$AC$26-'[1]Outside Edges'!$B59)&gt;=5,'[1]Outside Edges'!$Q59="Yes"),"Yes","No")</f>
        <v>Yes</v>
      </c>
      <c r="Z60" s="7" t="str">
        <f>IF(AND((RIGHT($Z$3,2)-'[1]Miter Profiles'!$AC$27-'[1]Outside Edges'!$B59)&gt;=5,'[1]Outside Edges'!$Q59="Yes"),"Yes","No")</f>
        <v>Yes</v>
      </c>
      <c r="AA60" s="7" t="str">
        <f>IF(AND((RIGHT($AA$3,2)-'[1]Miter Profiles'!$AC$28-'[1]Outside Edges'!$B59)&gt;=5,'[1]Outside Edges'!$Q59="Yes"),"Yes","No")</f>
        <v>Yes</v>
      </c>
      <c r="AB60" s="63" t="str">
        <f>IF(AND((RIGHT($AB$3,2)-'[1]Miter Profiles'!$AC$29-'[1]Outside Edges'!$B59)&gt;=5,'[1]Outside Edges'!$Q59="Yes"),"Yes","No")</f>
        <v>Yes</v>
      </c>
      <c r="AC60" s="64" t="str">
        <f>IF(AND((RIGHT($AC$3,2)-'[1]Miter Profiles'!$AC$30-'[1]Outside Edges'!$B59)&gt;=5,'[1]Outside Edges'!$Q59="Yes"),"Yes","No")</f>
        <v>Yes</v>
      </c>
      <c r="AD60" s="8" t="str">
        <f>IF(AND((RIGHT($AD$3,2)-'[1]Miter Profiles'!$AC$31-'[1]Outside Edges'!$B59)&gt;=5,'[1]Outside Edges'!$Q59="Yes"),"Yes","No")</f>
        <v>Yes</v>
      </c>
      <c r="AE60" s="65" t="str">
        <f>IF(AND((RIGHT($AE$3,2)-'[1]Miter Profiles'!$AC$32-'[1]Outside Edges'!$B59)&gt;=5,'[1]Outside Edges'!$Q59="Yes"),"Yes","No")</f>
        <v>Yes</v>
      </c>
      <c r="AF60" s="7" t="str">
        <f>IF(AND((RIGHT($AF$3,2)-'[1]Miter Profiles'!$AC$33-'[1]Outside Edges'!$B59)&gt;=5,'[1]Outside Edges'!$Q59="Yes"),"Yes","No")</f>
        <v>Yes</v>
      </c>
      <c r="AG60" s="7" t="str">
        <f>IF(AND((RIGHT($AG$3,2)-'[1]Miter Profiles'!$AC$34-'[1]Outside Edges'!$B59)&gt;=5,'[1]Outside Edges'!$Q59="Yes"),"Yes","No")</f>
        <v>Yes</v>
      </c>
      <c r="AH60" s="63" t="str">
        <f>IF(AND((RIGHT($AH$3,2)-'[1]Miter Profiles'!$AC$35-'[1]Outside Edges'!$B59)&gt;=5,'[1]Outside Edges'!$Q59="Yes"),"Yes","No")</f>
        <v>Yes</v>
      </c>
      <c r="AI60" s="64" t="str">
        <f>IF(AND((RIGHT($AI$3,2)-'[1]Miter Profiles'!$AC$36-'[1]Outside Edges'!$B59)&gt;=5,'[1]Outside Edges'!$Q59="Yes"),"Yes","No")</f>
        <v>Yes</v>
      </c>
      <c r="AJ60" s="8" t="str">
        <f>IF(AND((RIGHT($AJ$3,2)-'[1]Miter Profiles'!$AC$37-'[1]Outside Edges'!$B59)&gt;=5,'[1]Outside Edges'!$Q59="Yes"),"Yes","No")</f>
        <v>Yes</v>
      </c>
      <c r="AK60" s="65" t="str">
        <f>IF(AND((RIGHT($AK$3,2)-'[1]Miter Profiles'!$AC$38-'[1]Outside Edges'!$B59)&gt;=5,'[1]Outside Edges'!$Q59="Yes"),"Yes","No")</f>
        <v>Yes</v>
      </c>
      <c r="AL60" s="7" t="str">
        <f>IF(AND((RIGHT($AL$3,2)-'[1]Miter Profiles'!$AC$39-'[1]Outside Edges'!$B59)&gt;=5,'[1]Outside Edges'!$Q59="Yes"),"Yes","No")</f>
        <v>Yes</v>
      </c>
      <c r="AM60" s="7" t="str">
        <f>IF(AND((RIGHT($AM$3,2)-'[1]Miter Profiles'!$AC$40-'[1]Outside Edges'!$B59)&gt;=5,'[1]Outside Edges'!$Q59="Yes"),"Yes","No")</f>
        <v>Yes</v>
      </c>
      <c r="AN60" s="63" t="str">
        <f>IF(AND((RIGHT($AN$3,2)-'[1]Miter Profiles'!$AC$41-'[1]Outside Edges'!$B59)&gt;=5,'[1]Outside Edges'!$Q59="Yes"),"Yes","No")</f>
        <v>Yes</v>
      </c>
      <c r="AO60" s="64" t="str">
        <f>IF(AND((RIGHT($AO$3,2)-'[1]Miter Profiles'!$AC$42-'[1]Outside Edges'!$B59)&gt;=5,'[1]Outside Edges'!$Q59="Yes"),"Yes","No")</f>
        <v>Yes</v>
      </c>
      <c r="AP60" s="8" t="str">
        <f>IF(AND((RIGHT($AP$3,2)-'[1]Miter Profiles'!$AC$43-'[1]Outside Edges'!$B59)&gt;=5,'[1]Outside Edges'!$Q59="Yes"),"Yes","No")</f>
        <v>Yes</v>
      </c>
      <c r="AQ60" s="65" t="str">
        <f>IF(AND((RIGHT($AQ$3,2)-'[1]Miter Profiles'!$AC$44-'[1]Outside Edges'!$B59)&gt;=5,'[1]Outside Edges'!$Q59="Yes"),"Yes","No")</f>
        <v>Yes</v>
      </c>
      <c r="AR60" s="7" t="str">
        <f>IF(AND((RIGHT($AR$3,2)-'[1]Miter Profiles'!$AC$45-'[1]Outside Edges'!$B59)&gt;=5,'[1]Outside Edges'!$Q59="Yes"),"Yes","No")</f>
        <v>Yes</v>
      </c>
      <c r="AS60" s="7" t="str">
        <f>IF(AND((RIGHT($AS$3,2)-'[1]Miter Profiles'!$AC$46-'[1]Outside Edges'!$B59)&gt;=5,'[1]Outside Edges'!$Q59="Yes"),"Yes","No")</f>
        <v>Yes</v>
      </c>
      <c r="AT60" s="63" t="str">
        <f>IF(AND((RIGHT($AT$3,2)-'[1]Miter Profiles'!$AC$47-'[1]Outside Edges'!$B59)&gt;=5,'[1]Outside Edges'!$Q59="Yes"),"Yes","No")</f>
        <v>Yes</v>
      </c>
      <c r="AU60" s="64" t="str">
        <f>IF(AND((RIGHT($AU$3,2)-'[1]Miter Profiles'!$AC$48-'[1]Outside Edges'!$B59)&gt;=5,'[1]Outside Edges'!$Q59="Yes"),"Yes","No")</f>
        <v>Yes</v>
      </c>
      <c r="AV60" s="8" t="str">
        <f>IF(AND((RIGHT($AV$3,2)-'[1]Miter Profiles'!$AC$49-'[1]Outside Edges'!$B59)&gt;=5,'[1]Outside Edges'!$Q59="Yes"),"Yes","No")</f>
        <v>Yes</v>
      </c>
      <c r="AW60" s="65" t="str">
        <f>IF(AND((RIGHT($AW$3,2)-'[1]Miter Profiles'!$AC$50-'[1]Outside Edges'!$B59)&gt;=5,'[1]Outside Edges'!$Q59="Yes"),"Yes","No")</f>
        <v>Yes</v>
      </c>
      <c r="AX60" s="7" t="str">
        <f>IF(AND((RIGHT($AX$3,2)-'[1]Miter Profiles'!$AC$51-'[1]Outside Edges'!$B59)&gt;=5,'[1]Outside Edges'!$Q59="Yes"),"Yes","No")</f>
        <v>Yes</v>
      </c>
      <c r="AY60" s="7" t="str">
        <f>IF(AND((RIGHT($AY$3,2)-'[1]Miter Profiles'!$AC$52-'[1]Outside Edges'!$B59)&gt;=5,'[1]Outside Edges'!$Q59="Yes"),"Yes","No")</f>
        <v>Yes</v>
      </c>
      <c r="AZ60" s="63" t="str">
        <f>IF(AND((RIGHT($AZ$3,2)-'[1]Miter Profiles'!$AC$53-'[1]Outside Edges'!$B59)&gt;=5,'[1]Outside Edges'!$Q59="Yes"),"Yes","No")</f>
        <v>Yes</v>
      </c>
      <c r="BA60" s="64" t="str">
        <f>IF(AND((RIGHT($BA$3,2)-'[1]Miter Profiles'!$AC$54-'[1]Outside Edges'!$B59)&gt;=5,'[1]Outside Edges'!$Q59="Yes"),"Yes","No")</f>
        <v>Yes</v>
      </c>
      <c r="BB60" s="8" t="str">
        <f>IF(AND((RIGHT($BB$3,2)-'[1]Miter Profiles'!$AC$55-'[1]Outside Edges'!$B59)&gt;=5,'[1]Outside Edges'!$Q59="Yes"),"Yes","No")</f>
        <v>Yes</v>
      </c>
      <c r="BC60" s="65" t="str">
        <f>IF(AND((RIGHT($BC$3,2)-'[1]Miter Profiles'!$AC$56-'[1]Outside Edges'!$B59)&gt;=5,'[1]Outside Edges'!$Q59="Yes"),"Yes","No")</f>
        <v>Yes</v>
      </c>
      <c r="BD60" s="7" t="str">
        <f>IF(AND((RIGHT($BD$3,2)-'[1]Miter Profiles'!$AC$57-'[1]Outside Edges'!$B59)&gt;=5,'[1]Outside Edges'!$Q59="Yes"),"Yes","No")</f>
        <v>Yes</v>
      </c>
      <c r="BE60" s="7" t="str">
        <f>IF(AND((RIGHT($BE$3,2)-'[1]Miter Profiles'!$AC$58-'[1]Outside Edges'!$B59)&gt;=5,'[1]Outside Edges'!$Q59="Yes"),"Yes","No")</f>
        <v>Yes</v>
      </c>
      <c r="BF60" s="63" t="str">
        <f>IF(AND((RIGHT($BF$3,2)-'[1]Miter Profiles'!$AC$59-'[1]Outside Edges'!$B59)&gt;=5,'[1]Outside Edges'!$Q59="Yes"),"Yes","No")</f>
        <v>Yes</v>
      </c>
      <c r="BG60" s="64" t="str">
        <f>IF(AND((RIGHT($BG$3,2)-'[1]Miter Profiles'!$AC$60-'[1]Outside Edges'!$B59)&gt;=5,'[1]Outside Edges'!$Q59="Yes"),"Yes","No")</f>
        <v>Yes</v>
      </c>
      <c r="BH60" s="8" t="str">
        <f>IF(AND((RIGHT($BH$3,2)-'[1]Miter Profiles'!$AC$61-'[1]Outside Edges'!$B59)&gt;=5,'[1]Outside Edges'!$Q59="Yes"),"Yes","No")</f>
        <v>Yes</v>
      </c>
      <c r="BI60" s="65" t="str">
        <f>IF(AND((RIGHT($BI$3,2)-'[1]Miter Profiles'!$AC$62-'[1]Outside Edges'!$B59)&gt;=5,'[1]Outside Edges'!$Q59="Yes"),"Yes","No")</f>
        <v>Yes</v>
      </c>
      <c r="BJ60" s="7" t="str">
        <f>IF(AND((RIGHT($BJ$3,2)-'[1]Miter Profiles'!$AC$63-'[1]Outside Edges'!$B59)&gt;=5,'[1]Outside Edges'!$Q59="Yes"),"Yes","No")</f>
        <v>Yes</v>
      </c>
      <c r="BK60" s="7" t="str">
        <f>IF(AND((RIGHT($BK$3,2)-'[1]Miter Profiles'!$AC$64-'[1]Outside Edges'!$B59)&gt;=5,'[1]Outside Edges'!$Q59="Yes"),"Yes","No")</f>
        <v>Yes</v>
      </c>
      <c r="BL60" s="63" t="str">
        <f>IF(AND((RIGHT($BL$3,2)-'[1]Miter Profiles'!$AC$65-'[1]Outside Edges'!$B59)&gt;=5,'[1]Outside Edges'!$Q59="Yes"),"Yes","No")</f>
        <v>Yes</v>
      </c>
      <c r="BM60" s="64" t="str">
        <f>IF(AND((RIGHT($BM$3,2)-'[1]Miter Profiles'!$AC$66-'[1]Outside Edges'!$B59)&gt;=5,'[1]Outside Edges'!$Q59="Yes"),"Yes","No")</f>
        <v>Yes</v>
      </c>
      <c r="BN60" s="8" t="str">
        <f>IF(AND((RIGHT($BN$3,2)-'[1]Miter Profiles'!$AC$67-'[1]Outside Edges'!$B59)&gt;=5,'[1]Outside Edges'!$Q59="Yes"),"Yes","No")</f>
        <v>Yes</v>
      </c>
      <c r="BO60" s="65" t="str">
        <f>IF(AND((RIGHT($BO$3,2)-'[1]Miter Profiles'!$AC$68-'[1]Outside Edges'!$B59)&gt;=5,'[1]Outside Edges'!$Q59="Yes"),"Yes","No")</f>
        <v>Yes</v>
      </c>
      <c r="BP60" s="7" t="str">
        <f>IF(AND((RIGHT($BP$3,2)-'[1]Miter Profiles'!$AC$69-'[1]Outside Edges'!$B59)&gt;=5,'[1]Outside Edges'!$Q59="Yes"),"Yes","No")</f>
        <v>Yes</v>
      </c>
      <c r="BQ60" s="7" t="str">
        <f>IF(AND((RIGHT($BQ$3,2)-'[1]Miter Profiles'!$AC$70-'[1]Outside Edges'!$B59)&gt;=5,'[1]Outside Edges'!$Q59="Yes"),"Yes","No")</f>
        <v>Yes</v>
      </c>
      <c r="BR60" s="63" t="str">
        <f>IF(AND((RIGHT($BR$3,2)-'[1]Miter Profiles'!$AC$71-'[1]Outside Edges'!$B59)&gt;=5,'[1]Outside Edges'!$Q59="Yes"),"Yes","No")</f>
        <v>Yes</v>
      </c>
      <c r="BS60" s="64" t="str">
        <f>IF(AND((RIGHT($BS$3,2)-'[1]Miter Profiles'!$AC$72-'[1]Outside Edges'!$B59)&gt;=5,'[1]Outside Edges'!$Q59="Yes"),"Yes","No")</f>
        <v>Yes</v>
      </c>
      <c r="BT60" s="8" t="str">
        <f>IF(AND((RIGHT($BT$3,2)-'[1]Miter Profiles'!$AC$73-'[1]Outside Edges'!$B59)&gt;=5,'[1]Outside Edges'!$Q59="Yes"),"Yes","No")</f>
        <v>Yes</v>
      </c>
      <c r="BU60" s="65" t="str">
        <f>IF(AND((RIGHT($BU$3,2)-'[1]Miter Profiles'!$AC$74-'[1]Outside Edges'!$B59)&gt;=5,'[1]Outside Edges'!$Q59="Yes"),"Yes","No")</f>
        <v>Yes</v>
      </c>
      <c r="BV60" s="7" t="str">
        <f>IF(AND((RIGHT($BV$3,2)-'[1]Miter Profiles'!$AC$75-'[1]Outside Edges'!$B59)&gt;=5,'[1]Outside Edges'!$Q59="Yes"),"Yes","No")</f>
        <v>Yes</v>
      </c>
      <c r="BW60" s="7" t="str">
        <f>IF(AND((RIGHT($BW$3,2)-'[1]Miter Profiles'!$AC$76-'[1]Outside Edges'!$B59)&gt;=5,'[1]Outside Edges'!$Q59="Yes"),"Yes","No")</f>
        <v>Yes</v>
      </c>
      <c r="BX60" s="63" t="str">
        <f>IF(AND((RIGHT($BX$3,2)-'[1]Miter Profiles'!$AC$77-'[1]Outside Edges'!$B59)&gt;=5,'[1]Outside Edges'!$Q59="Yes"),"Yes","No")</f>
        <v>Yes</v>
      </c>
      <c r="BY60" s="64" t="str">
        <f>IF(AND((RIGHT($BY$3,2)-'[1]Miter Profiles'!$AC$78-'[1]Outside Edges'!$B59)&gt;=5,'[1]Outside Edges'!$Q59="Yes"),"Yes","No")</f>
        <v>Yes</v>
      </c>
      <c r="BZ60" s="8" t="str">
        <f>IF(AND((RIGHT($BZ$3,2)-'[1]Miter Profiles'!$AC$79-'[1]Outside Edges'!$B59)&gt;=5,'[1]Outside Edges'!$Q59="Yes"),"Yes","No")</f>
        <v>Yes</v>
      </c>
      <c r="CA60" s="65" t="str">
        <f>IF(AND((RIGHT($CA$3,2)-'[1]Miter Profiles'!$AC$80-'[1]Outside Edges'!$B59)&gt;=5,'[1]Outside Edges'!$Q59="Yes"),"Yes","No")</f>
        <v>Yes</v>
      </c>
      <c r="CB60" s="7" t="str">
        <f>IF(AND((RIGHT($CB$3,2)-'[1]Miter Profiles'!$AC$81-'[1]Outside Edges'!$B59)&gt;=5,'[1]Outside Edges'!$Q59="Yes"),"Yes","No")</f>
        <v>Yes</v>
      </c>
      <c r="CC60" s="7" t="str">
        <f>IF(AND((RIGHT($CC$3,2)-'[1]Miter Profiles'!$AC$82-'[1]Outside Edges'!$B59)&gt;=5,'[1]Outside Edges'!$Q59="Yes"),"Yes","No")</f>
        <v>Yes</v>
      </c>
      <c r="CD60" s="63" t="str">
        <f>IF(AND((RIGHT($CD$3,2)-'[1]Miter Profiles'!$AC$83-'[1]Outside Edges'!$B59)&gt;=5,'[1]Outside Edges'!$Q59="Yes"),"Yes","No")</f>
        <v>Yes</v>
      </c>
      <c r="CE60" s="64" t="str">
        <f>IF(AND((RIGHT($CE$3,2)-'[1]Miter Profiles'!$AC$84-'[1]Outside Edges'!$B59)&gt;=5,'[1]Outside Edges'!$Q59="Yes"),"Yes","No")</f>
        <v>Yes</v>
      </c>
      <c r="CF60" s="8" t="str">
        <f>IF(AND((RIGHT($CF$3,2)-'[1]Miter Profiles'!$AC$85-'[1]Outside Edges'!$B59)&gt;=5,'[1]Outside Edges'!$Q59="Yes"),"Yes","No")</f>
        <v>Yes</v>
      </c>
      <c r="CG60" s="65" t="str">
        <f>IF(AND((RIGHT($CG$3,2)-'[1]Miter Profiles'!$AC$86-'[1]Outside Edges'!$B59)&gt;=5,'[1]Outside Edges'!$Q59="Yes"),"Yes","No")</f>
        <v>Yes</v>
      </c>
      <c r="CH60" s="7" t="str">
        <f>IF(AND((RIGHT($CH$3,2)-'[1]Miter Profiles'!$AC$87-'[1]Outside Edges'!$B59)&gt;=5,'[1]Outside Edges'!$Q59="Yes"),"Yes","No")</f>
        <v>Yes</v>
      </c>
      <c r="CI60" s="7" t="str">
        <f>IF(AND((RIGHT($CI$3,2)-'[1]Miter Profiles'!$AC$88-'[1]Outside Edges'!$B59)&gt;=5,'[1]Outside Edges'!$Q59="Yes"),"Yes","No")</f>
        <v>Yes</v>
      </c>
      <c r="CJ60" s="63" t="str">
        <f>IF(AND((RIGHT($CJ$3,2)-'[1]Miter Profiles'!$AC$89-'[1]Outside Edges'!$B59)&gt;=5,'[1]Outside Edges'!$Q59="Yes"),"Yes","No")</f>
        <v>Yes</v>
      </c>
      <c r="CK60" s="64" t="str">
        <f>IF(AND((RIGHT($CK$3,2)-'[1]Miter Profiles'!$AC$90-'[1]Outside Edges'!$B59)&gt;=5,'[1]Outside Edges'!$Q59="Yes"),"Yes","No")</f>
        <v>Yes</v>
      </c>
      <c r="CL60" s="8" t="str">
        <f>IF(AND((RIGHT($CL$3,2)-'[1]Miter Profiles'!$AC$91-'[1]Outside Edges'!$B59)&gt;=5,'[1]Outside Edges'!$Q59="Yes"),"Yes","No")</f>
        <v>Yes</v>
      </c>
      <c r="CM60" s="65" t="str">
        <f>IF(AND((RIGHT($CM$3,2)-'[1]Miter Profiles'!$AC$92-'[1]Outside Edges'!$B59)&gt;=5,'[1]Outside Edges'!$Q59="Yes"),"Yes","No")</f>
        <v>Yes</v>
      </c>
      <c r="CN60" s="7" t="str">
        <f>IF(AND((RIGHT(CN$3,2)-'[1]Miter Profiles'!$AC$93-'[1]Outside Edges'!$B59)&gt;=5,'[1]Outside Edges'!$Q59="Yes"),"Yes","No")</f>
        <v>Yes</v>
      </c>
      <c r="CO60" s="7" t="str">
        <f>IF(AND((RIGHT(CO$3,2)-'[1]Miter Profiles'!$AC$94-'[1]Outside Edges'!$B59)&gt;=5,'[1]Outside Edges'!$Q59="Yes"),"Yes","No")</f>
        <v>Yes</v>
      </c>
      <c r="CP60" s="63" t="str">
        <f>IF(AND((RIGHT(CP$3,2)-'[1]Miter Profiles'!$AC$95-'[1]Outside Edges'!$B59)&gt;=5,'[1]Outside Edges'!$Q59="Yes"),"Yes","No")</f>
        <v>Yes</v>
      </c>
      <c r="CQ60" s="64" t="str">
        <f>IF(AND((RIGHT(CQ$3,2)-'[1]Miter Profiles'!$AC$96-'[1]Outside Edges'!$B59)&gt;=5,'[1]Outside Edges'!$Q59="Yes"),"Yes","No")</f>
        <v>Yes</v>
      </c>
      <c r="CR60" s="8" t="str">
        <f>IF(AND((RIGHT(CR$3,2)-'[1]Miter Profiles'!$AC$97-'[1]Outside Edges'!$B59)&gt;=5,'[1]Outside Edges'!$Q59="Yes"),"Yes","No")</f>
        <v>Yes</v>
      </c>
      <c r="CS60" s="65" t="str">
        <f>IF(AND((RIGHT(CS$3,2)-'[1]Miter Profiles'!$AC$98-'[1]Outside Edges'!$B59)&gt;=5,'[1]Outside Edges'!$Q59="Yes"),"Yes","No")</f>
        <v>Yes</v>
      </c>
      <c r="CT60" s="7" t="str">
        <f>IF(AND((RIGHT($CT$3,2)-'[1]Miter Profiles'!$AC$99-'[1]Outside Edges'!$B59)&gt;=5,'[1]Outside Edges'!$Q59="Yes"),"Yes","No")</f>
        <v>Yes</v>
      </c>
      <c r="CU60" s="7" t="str">
        <f>IF(AND((RIGHT($CU$3,2)-'[1]Miter Profiles'!$AC$100-'[1]Outside Edges'!$B59)&gt;=5,'[1]Outside Edges'!$Q59="Yes"),"Yes","No")</f>
        <v>Yes</v>
      </c>
      <c r="CV60" s="63" t="str">
        <f>IF(AND((RIGHT($CV$3,2)-'[1]Miter Profiles'!$AC$101-'[1]Outside Edges'!$B59)&gt;=5,'[1]Outside Edges'!$Q59="Yes"),"Yes","No")</f>
        <v>Yes</v>
      </c>
      <c r="CW60" s="64" t="str">
        <f>IF(AND((RIGHT($CW$3,2)-'[1]Miter Profiles'!$AC$102-'[1]Outside Edges'!$B59)&gt;=5,'[1]Outside Edges'!$Q59="Yes"),"Yes","No")</f>
        <v>Yes</v>
      </c>
      <c r="CX60" s="8" t="str">
        <f>IF(AND((RIGHT($CX$3,2)-'[1]Miter Profiles'!$AC$103-'[1]Outside Edges'!$B59)&gt;=5,'[1]Outside Edges'!$Q59="Yes"),"Yes","No")</f>
        <v>Yes</v>
      </c>
      <c r="CY60" s="65" t="str">
        <f>IF(AND((RIGHT($CY$3,2)-'[1]Miter Profiles'!$AC$104-'[1]Outside Edges'!$B59)&gt;=5,'[1]Outside Edges'!$Q59="Yes"),"Yes","No")</f>
        <v>Yes</v>
      </c>
      <c r="CZ60" s="7" t="str">
        <f>IF(AND((RIGHT($CZ$3,2)-'[1]Miter Profiles'!$AC$105-'[1]Outside Edges'!$B59)&gt;=5,'[1]Outside Edges'!$Q59="Yes"),"Yes","No")</f>
        <v>Yes</v>
      </c>
      <c r="DA60" s="7" t="str">
        <f>IF(AND((RIGHT($DA$3,2)-'[1]Miter Profiles'!$AC$106-'[1]Outside Edges'!$B59)&gt;=5,'[1]Outside Edges'!$Q59="Yes"),"Yes","No")</f>
        <v>Yes</v>
      </c>
      <c r="DB60" s="63" t="str">
        <f>IF(AND((RIGHT($DB$3,2)-'[1]Miter Profiles'!$AC$107-'[1]Outside Edges'!$B59)&gt;=5,'[1]Outside Edges'!$Q59="Yes"),"Yes","No")</f>
        <v>Yes</v>
      </c>
      <c r="DC60" s="64" t="str">
        <f>IF(AND((RIGHT($DC$3,2)-'[1]Miter Profiles'!$AC$108-'[1]Outside Edges'!$B59)&gt;=5,'[1]Outside Edges'!$Q59="Yes"),"Yes","No")</f>
        <v>Yes</v>
      </c>
      <c r="DD60" s="8" t="str">
        <f>IF(AND((RIGHT($DD$3,2)-'[1]Miter Profiles'!$AC$109-'[1]Outside Edges'!$B59)&gt;=5,'[1]Outside Edges'!$Q59="Yes"),"Yes","No")</f>
        <v>Yes</v>
      </c>
      <c r="DE60" s="65" t="str">
        <f>IF(AND((RIGHT($DE$3,2)-'[1]Miter Profiles'!$AC$110-'[1]Outside Edges'!$B59)&gt;=5,'[1]Outside Edges'!$Q59="Yes"),"Yes","No")</f>
        <v>Yes</v>
      </c>
      <c r="DF60" s="7" t="str">
        <f>IF(AND((RIGHT($DF$3,2)-'[1]Miter Profiles'!$AC$111-'[1]Outside Edges'!$B59)&gt;=5,'[1]Outside Edges'!$Q59="Yes"),"Yes","No")</f>
        <v>Yes</v>
      </c>
      <c r="DG60" s="7" t="str">
        <f>IF(AND((RIGHT($DG$3,2)-'[1]Miter Profiles'!$AC$112-'[1]Outside Edges'!$B59)&gt;=5,'[1]Outside Edges'!$Q59="Yes"),"Yes","No")</f>
        <v>Yes</v>
      </c>
      <c r="DH60" s="63" t="str">
        <f>IF(AND((RIGHT($DH$3,2)-'[1]Miter Profiles'!$AC$113-'[1]Outside Edges'!$B59)&gt;=5,'[1]Outside Edges'!$Q59="Yes"),"Yes","No")</f>
        <v>Yes</v>
      </c>
      <c r="DI60" s="64" t="str">
        <f>IF(AND((RIGHT($DI$3,2)-'[1]Miter Profiles'!$AC$114-'[1]Outside Edges'!$B59)&gt;=5,'[1]Outside Edges'!$Q59="Yes"),"Yes","No")</f>
        <v>Yes</v>
      </c>
      <c r="DJ60" s="8" t="str">
        <f>IF(AND((RIGHT($DJ$3,2)-'[1]Miter Profiles'!$AC$115-'[1]Outside Edges'!$B59)&gt;=5,'[1]Outside Edges'!$Q59="Yes"),"Yes","No")</f>
        <v>Yes</v>
      </c>
      <c r="DK60" s="65" t="str">
        <f>IF(AND((RIGHT($DK$3,2)-'[1]Miter Profiles'!$AC$116-'[1]Outside Edges'!$B59)&gt;=5,'[1]Outside Edges'!$Q59="Yes"),"Yes","No")</f>
        <v>Yes</v>
      </c>
      <c r="DL60" s="7" t="str">
        <f>IF(AND((RIGHT($DL$3,2)-'[1]Miter Profiles'!$AC$117-'[1]Outside Edges'!$B59)&gt;=5,'[1]Outside Edges'!$Q59="Yes"),"Yes","No")</f>
        <v>Yes</v>
      </c>
      <c r="DM60" s="7" t="str">
        <f>IF(AND((RIGHT($DM$3,2)-'[1]Miter Profiles'!$AC$118-'[1]Outside Edges'!$B59)&gt;=5,'[1]Outside Edges'!$Q59="Yes"),"Yes","No")</f>
        <v>Yes</v>
      </c>
      <c r="DN60" s="63" t="str">
        <f>IF(AND((RIGHT($DN$3,2)-'[1]Miter Profiles'!$AC$119-'[1]Outside Edges'!$B59)&gt;=5,'[1]Outside Edges'!$Q59="Yes"),"Yes","No")</f>
        <v>Yes</v>
      </c>
      <c r="DO60" s="64" t="str">
        <f>IF(AND((RIGHT($DO$3,2)-'[1]Miter Profiles'!$AC$120-'[1]Outside Edges'!$B59)&gt;=5,'[1]Outside Edges'!$Q59="Yes"),"Yes","No")</f>
        <v>Yes</v>
      </c>
      <c r="DP60" s="8" t="str">
        <f>IF(AND((RIGHT($DP$3,2)-'[1]Miter Profiles'!$AC$121-'[1]Outside Edges'!$B59)&gt;=5,'[1]Outside Edges'!$Q59="Yes"),"Yes","No")</f>
        <v>Yes</v>
      </c>
      <c r="DQ60" s="65" t="str">
        <f>IF(AND((RIGHT($DQ$3,2)-'[1]Miter Profiles'!$AC$122-'[1]Outside Edges'!$B59)&gt;=5,'[1]Outside Edges'!$Q59="Yes"),"Yes","No")</f>
        <v>Yes</v>
      </c>
      <c r="DR60" s="7" t="str">
        <f>IF(AND((RIGHT($DR$3,2)-'[1]Miter Profiles'!$AC$123-'[1]Outside Edges'!$B59)&gt;=5,'[1]Outside Edges'!$Q59="Yes"),"Yes","No")</f>
        <v>Yes</v>
      </c>
      <c r="DS60" s="7" t="str">
        <f>IF(AND((RIGHT($DS$3,2)-'[1]Miter Profiles'!$AC$124-'[1]Outside Edges'!$B59)&gt;=5,'[1]Outside Edges'!$Q59="Yes"),"Yes","No")</f>
        <v>Yes</v>
      </c>
      <c r="DT60" s="63" t="str">
        <f>IF(AND((RIGHT($DT$3,2)-'[1]Miter Profiles'!$AC$125-'[1]Outside Edges'!$B59)&gt;=5,'[1]Outside Edges'!$Q59="Yes"),"Yes","No")</f>
        <v>Yes</v>
      </c>
      <c r="DU60" s="64" t="str">
        <f>IF(AND((RIGHT($DU$3,2)-'[1]Miter Profiles'!$AC$126-'[1]Outside Edges'!$B59)&gt;=5,'[1]Outside Edges'!$Q59="Yes"),"Yes","No")</f>
        <v>Yes</v>
      </c>
      <c r="DV60" s="8" t="str">
        <f>IF(AND((RIGHT($DV$3,2)-'[1]Miter Profiles'!$AC$127-'[1]Outside Edges'!$B59)&gt;=5,'[1]Outside Edges'!$Q59="Yes"),"Yes","No")</f>
        <v>Yes</v>
      </c>
      <c r="DW60" s="65" t="str">
        <f>IF(AND((RIGHT($DW$3,2)-'[1]Miter Profiles'!$AC$128-'[1]Outside Edges'!$B59)&gt;=5,'[1]Outside Edges'!$Q59="Yes"),"Yes","No")</f>
        <v>Yes</v>
      </c>
      <c r="DX60" s="7" t="str">
        <f>IF(AND((RIGHT($DX$3,2)-'[1]Miter Profiles'!$AC$129-'[1]Outside Edges'!$B59)&gt;=5,'[1]Outside Edges'!$Q59="Yes"),"Yes","No")</f>
        <v>Yes</v>
      </c>
      <c r="DY60" s="7" t="str">
        <f>IF(AND((RIGHT($DY$3,2)-'[1]Miter Profiles'!$AC$130-'[1]Outside Edges'!$B59)&gt;=5,'[1]Outside Edges'!$Q59="Yes"),"Yes","No")</f>
        <v>Yes</v>
      </c>
      <c r="DZ60" s="63" t="str">
        <f>IF(AND((RIGHT($DZ$3,2)-'[1]Miter Profiles'!$AC$131-'[1]Outside Edges'!$B59)&gt;=5,'[1]Outside Edges'!$Q59="Yes"),"Yes","No")</f>
        <v>Yes</v>
      </c>
      <c r="EA60" s="68" t="str">
        <f>IF(AND((RIGHT($EA$3,2)-'[1]Miter Profiles'!$AC$132-'[1]Outside Edges'!$B59)&gt;=5,'[1]Outside Edges'!$Q59="Yes"),"Yes","No")</f>
        <v>Yes</v>
      </c>
      <c r="EB60" s="78" t="str">
        <f>IF(AND((RIGHT($EB$3,2)-'[1]Miter Profiles'!$AC$133-'[1]Outside Edges'!$B59)&gt;=5,'[1]Outside Edges'!$Q59="Yes"),"Yes","No")</f>
        <v>Yes</v>
      </c>
      <c r="EC60" s="79" t="str">
        <f>IF(AND((RIGHT($EC$3,2)-'[1]Miter Profiles'!$AC$134-'[1]Outside Edges'!$B59)&gt;=5,'[1]Outside Edges'!$Q59="Yes"),"Yes","No")</f>
        <v>Yes</v>
      </c>
      <c r="ED60" s="81" t="str">
        <f>IF(AND((RIGHT($ED$3,2)-'[1]Miter Profiles'!$AC$135-'[1]Outside Edges'!$B59)&gt;=5,'[1]Outside Edges'!$Q59="Yes"),"Yes","No")</f>
        <v>Yes</v>
      </c>
      <c r="EE60" s="80" t="str">
        <f>IF(AND((RIGHT($EE$3,2)-'[1]Miter Profiles'!$AC$136-'[1]Outside Edges'!$B59)&gt;=5,'[1]Outside Edges'!$Q59="Yes"),"Yes","No")</f>
        <v>Yes</v>
      </c>
      <c r="EF60" s="63" t="str">
        <f>IF(AND((RIGHT($EF$3,2)-'[1]Miter Profiles'!$AC$137-'[1]Outside Edges'!$B59)&gt;=5,'[1]Outside Edges'!$Q59="Yes"),"Yes","No")</f>
        <v>Yes</v>
      </c>
      <c r="EG60" s="7" t="str">
        <f>IF(AND((RIGHT($EG$3,2)-'[1]Miter Profiles'!$AC$138-'[1]Outside Edges'!$B59)&gt;=5,'[1]Outside Edges'!$Q59="Yes"),"Yes","No")</f>
        <v>Yes</v>
      </c>
      <c r="EH60" s="68" t="str">
        <f>IF(AND((RIGHT($EH$3,2)-'[1]Miter Profiles'!$AC$139-'[1]Outside Edges'!$B59)&gt;=5,'[1]Outside Edges'!$Q59="Yes"),"Yes","No")</f>
        <v>Yes</v>
      </c>
      <c r="EI60" s="82" t="str">
        <f>IF(AND((RIGHT($EI$3,2)-'[1]Miter Profiles'!$AC$140-'[1]Outside Edges'!$B59)&gt;=5,'[1]Outside Edges'!$Q59="Yes"),"Yes","No")</f>
        <v>Yes</v>
      </c>
      <c r="EJ60" s="83" t="str">
        <f>IF(AND((RIGHT($EJ$3,2)-'[1]Miter Profiles'!$AC$141-'[1]Outside Edges'!$B59)&gt;=5,'[1]Outside Edges'!$Q59="Yes"),"Yes","No")</f>
        <v>Yes</v>
      </c>
      <c r="EK60" s="83" t="str">
        <f>IF(AND((RIGHT($EK$3,2)-'[1]Miter Profiles'!$AC$142-'[1]Outside Edges'!$B59)&gt;=5,'[1]Outside Edges'!$Q59="Yes"),"Yes","No")</f>
        <v>Yes</v>
      </c>
      <c r="EL60" s="81" t="str">
        <f>IF(AND((RIGHT($EL$3,2)-'[1]Miter Profiles'!$AC$143-'[1]Outside Edges'!$B59)&gt;=5,'[1]Outside Edges'!$Q59="Yes"),"Yes","No")</f>
        <v>Yes</v>
      </c>
      <c r="EM60" s="84" t="str">
        <f>IF(AND((RIGHT($EM$3,2)-'[1]Miter Profiles'!$AC$144-'[1]Outside Edges'!$B59)&gt;=5,'[1]Outside Edges'!$Q59="Yes"),"Yes","No")</f>
        <v>Yes</v>
      </c>
      <c r="EN60" s="7" t="str">
        <f>IF(AND((RIGHT($EN$3,2)-'[1]Miter Profiles'!$AC$145-'[1]Outside Edges'!$B59)&gt;=5,'[1]Outside Edges'!$Q59="Yes"),"Yes","No")</f>
        <v>Yes</v>
      </c>
      <c r="EO60" s="68" t="str">
        <f>IF(AND((RIGHT($EO$3,2)-'[1]Miter Profiles'!$AC$146-'[1]Outside Edges'!$B59)&gt;=5,'[1]Outside Edges'!$Q59="Yes"),"Yes","No")</f>
        <v>Yes</v>
      </c>
      <c r="EP60" s="83" t="str">
        <f>IF(AND((RIGHT($EP$3,2)-'[1]Miter Profiles'!$AC$147-'[1]Outside Edges'!$B59)&gt;=5,'[1]Outside Edges'!$Q59="Yes"),"Yes","No")</f>
        <v>Yes</v>
      </c>
      <c r="EQ60" s="83" t="str">
        <f>IF(AND((RIGHT($EQ$3,2)-'[1]Miter Profiles'!$AC$148-'[1]Outside Edges'!$B59)&gt;=5,'[1]Outside Edges'!$Q59="Yes"),"Yes","No")</f>
        <v>Yes</v>
      </c>
      <c r="ER60" s="81" t="str">
        <f>IF(AND((RIGHT($ER$3,2)-'[1]Miter Profiles'!$AC$149-'[1]Outside Edges'!$B59)&gt;=5,'[1]Outside Edges'!$Q59="Yes"),"Yes","No")</f>
        <v>Yes</v>
      </c>
      <c r="ES60" s="84" t="str">
        <f>IF(AND((RIGHT($ES$3,2)-'[1]Miter Profiles'!$AC$150-'[1]Outside Edges'!$B59)&gt;=5,'[1]Outside Edges'!$Q59="Yes"),"Yes","No")</f>
        <v>Yes</v>
      </c>
      <c r="ET60" s="7" t="str">
        <f>IF(AND((RIGHT($ET$3,2)-'[1]Miter Profiles'!$AC$151-'[1]Outside Edges'!$B59)&gt;=5,'[1]Outside Edges'!$Q59="Yes"),"Yes","No")</f>
        <v>Yes</v>
      </c>
      <c r="EU60" s="68" t="str">
        <f>IF(AND((RIGHT($EU$3,2)-'[1]Miter Profiles'!$AC$152-'[1]Outside Edges'!$B59)&gt;=5,'[1]Outside Edges'!$Q59="Yes"),"Yes","No")</f>
        <v>Yes</v>
      </c>
      <c r="EV60" s="83" t="str">
        <f>IF(AND((RIGHT($EV$3,2)-'[1]Miter Profiles'!$AC$153-'[1]Outside Edges'!$B59)&gt;=5,'[1]Outside Edges'!$Q59="Yes"),"Yes","No")</f>
        <v>Yes</v>
      </c>
      <c r="EW60" s="83" t="str">
        <f>IF(AND((RIGHT($EW$3,2)-'[1]Miter Profiles'!$AC$154-'[1]Outside Edges'!$B59)&gt;=5,'[1]Outside Edges'!$Q59="Yes"),"Yes","No")</f>
        <v>Yes</v>
      </c>
      <c r="EX60" s="81" t="str">
        <f>IF(AND((RIGHT($EX$3,2)-'[1]Miter Profiles'!$AC$155-'[1]Outside Edges'!$B59)&gt;=5,'[1]Outside Edges'!$Q59="Yes"),"Yes","No")</f>
        <v>Yes</v>
      </c>
      <c r="EY60" s="84" t="str">
        <f>IF(AND((RIGHT($EY$3,2)-'[1]Miter Profiles'!$AC$156-'[1]Outside Edges'!$B59)&gt;=5,'[1]Outside Edges'!$Q59="Yes"),"Yes","No")</f>
        <v>Yes</v>
      </c>
      <c r="EZ60" s="7" t="str">
        <f>IF(AND((RIGHT($EZ$3,2)-'[1]Miter Profiles'!$AC$157-'[1]Outside Edges'!$B59)&gt;=5,'[1]Outside Edges'!$Q59="Yes"),"Yes","No")</f>
        <v>Yes</v>
      </c>
      <c r="FA60" s="68" t="str">
        <f>IF(AND((RIGHT($FA$3,2)-'[1]Miter Profiles'!$AC$158-'[1]Outside Edges'!$B59)&gt;=5,'[1]Outside Edges'!$Q59="Yes"),"Yes","No")</f>
        <v>Yes</v>
      </c>
      <c r="FB60" s="83" t="str">
        <f>IF(AND((RIGHT($FB$3,2)-'[1]Miter Profiles'!$AC$159-'[1]Outside Edges'!$B59)&gt;=5,'[1]Outside Edges'!$Q59="Yes"),"Yes","No")</f>
        <v>Yes</v>
      </c>
      <c r="FC60" s="83" t="str">
        <f>IF(AND((RIGHT($FC$3,2)-'[1]Miter Profiles'!$AC$160-'[1]Outside Edges'!$B59)&gt;=5,'[1]Outside Edges'!$Q59="Yes"),"Yes","No")</f>
        <v>Yes</v>
      </c>
      <c r="FD60" s="81" t="str">
        <f>IF(AND((RIGHT($FD$3,2)-'[1]Miter Profiles'!$AC$161-'[1]Outside Edges'!$B59)&gt;=5,'[1]Outside Edges'!$Q59="Yes"),"Yes","No")</f>
        <v>Yes</v>
      </c>
      <c r="FE60" s="84" t="str">
        <f>IF(AND((RIGHT($FE$3,2)-'[1]Miter Profiles'!$AC$162-'[1]Outside Edges'!$B59)&gt;=5,'[1]Outside Edges'!$Q59="Yes"),"Yes","No")</f>
        <v>Yes</v>
      </c>
      <c r="FF60" s="7" t="str">
        <f>IF(AND((RIGHT($FF$3,2)-'[1]Miter Profiles'!$AC$163-'[1]Outside Edges'!$B59)&gt;=5,'[1]Outside Edges'!$Q59="Yes"),"Yes","No")</f>
        <v>Yes</v>
      </c>
      <c r="FG60" s="68" t="str">
        <f>IF(AND((RIGHT($FG$3,2)-'[1]Miter Profiles'!$AC$164-'[1]Outside Edges'!$B59)&gt;=5,'[1]Outside Edges'!$Q59="Yes"),"Yes","No")</f>
        <v>Yes</v>
      </c>
      <c r="FH60" s="83" t="str">
        <f>IF(AND((RIGHT($FH$3,2)-'[1]Miter Profiles'!$AC$165-'[1]Outside Edges'!$B59)&gt;=5,'[1]Outside Edges'!$Q59="Yes"),"Yes","No")</f>
        <v>Yes</v>
      </c>
      <c r="FI60" s="83" t="str">
        <f>IF(AND((RIGHT($FI$3,2)-'[1]Miter Profiles'!$AC$166-'[1]Outside Edges'!$B59)&gt;=5,'[1]Outside Edges'!$Q59="Yes"),"Yes","No")</f>
        <v>Yes</v>
      </c>
      <c r="FJ60" s="81" t="str">
        <f>IF(AND((RIGHT($FJ$3,2)-'[1]Miter Profiles'!$AC$167-'[1]Outside Edges'!$B59)&gt;=5,'[1]Outside Edges'!$Q59="Yes"),"Yes","No")</f>
        <v>Yes</v>
      </c>
      <c r="FK60" s="84" t="str">
        <f>IF(AND((RIGHT($FK$3,2)-'[1]Miter Profiles'!$AC$168-'[1]Outside Edges'!$B59)&gt;=5,'[1]Outside Edges'!$Q59="Yes"),"Yes","No")</f>
        <v>Yes</v>
      </c>
      <c r="FL60" s="7" t="str">
        <f>IF(AND((RIGHT($FL$3,2)-'[1]Miter Profiles'!$AC$169-'[1]Outside Edges'!$B59)&gt;=5,'[1]Outside Edges'!$Q59="Yes"),"Yes","No")</f>
        <v>Yes</v>
      </c>
      <c r="FM60" s="68" t="str">
        <f>IF(AND((RIGHT($FM$3,2)-'[1]Miter Profiles'!$AC$170-'[1]Outside Edges'!$B59)&gt;=5,'[1]Outside Edges'!$Q59="Yes"),"Yes","No")</f>
        <v>Yes</v>
      </c>
      <c r="FN60" s="83" t="str">
        <f>IF(AND((RIGHT($FN$3,2)-'[1]Miter Profiles'!$AC$171-'[1]Outside Edges'!$B59)&gt;=5,'[1]Outside Edges'!$Q59="Yes"),"Yes","No")</f>
        <v>Yes</v>
      </c>
      <c r="FO60" s="83" t="str">
        <f>IF(AND((RIGHT($FO$3,2)-'[1]Miter Profiles'!$AC$172-'[1]Outside Edges'!$B59)&gt;=5,'[1]Outside Edges'!$Q59="Yes"),"Yes","No")</f>
        <v>Yes</v>
      </c>
      <c r="FP60" s="81" t="str">
        <f>IF(AND((RIGHT($FP$3,2)-'[1]Miter Profiles'!$AC$173-'[1]Outside Edges'!$B59)&gt;=5,'[1]Outside Edges'!$Q59="Yes"),"Yes","No")</f>
        <v>Yes</v>
      </c>
      <c r="FQ60" s="84" t="str">
        <f>IF(AND((RIGHT($FQ$3,2)-'[1]Miter Profiles'!$AC$174-'[1]Outside Edges'!$B59)&gt;=5,'[1]Outside Edges'!$Q59="Yes"),"Yes","No")</f>
        <v>Yes</v>
      </c>
      <c r="FR60" s="7" t="str">
        <f>IF(AND((RIGHT($FR$3,2)-'[1]Miter Profiles'!$AC$175-'[1]Outside Edges'!$B59)&gt;=5,'[1]Outside Edges'!$Q59="Yes"),"Yes","No")</f>
        <v>Yes</v>
      </c>
      <c r="FS60" s="68" t="str">
        <f>IF(AND((RIGHT($FS$3,2)-'[1]Miter Profiles'!$AC$176-'[1]Outside Edges'!$B59)&gt;=5,'[1]Outside Edges'!$Q59="Yes"),"Yes","No")</f>
        <v>Yes</v>
      </c>
      <c r="FT60" s="83" t="str">
        <f>IF(AND((RIGHT($FT$3,2)-'[1]Miter Profiles'!$AC$177-'[1]Outside Edges'!$B59)&gt;=5,'[1]Outside Edges'!$Q59="Yes"),"Yes","No")</f>
        <v>Yes</v>
      </c>
      <c r="FU60" s="83" t="str">
        <f>IF(AND((RIGHT($FU$3,2)-'[1]Miter Profiles'!$AC$178-'[1]Outside Edges'!$B59)&gt;=5,'[1]Outside Edges'!$Q59="Yes"),"Yes","No")</f>
        <v>Yes</v>
      </c>
      <c r="FV60" s="81" t="str">
        <f>IF(AND((RIGHT($V$3,2)-'[1]Miter Profiles'!$AC$179-'[1]Outside Edges'!$B59)&gt;=5,'[1]Outside Edges'!$Q59="Yes"),"Yes","No")</f>
        <v>Yes</v>
      </c>
      <c r="FW60" s="84" t="str">
        <f>IF(AND((RIGHT($FW$3,2)-'[1]Miter Profiles'!$AC$180-'[1]Outside Edges'!$B59)&gt;=5,'[1]Outside Edges'!$Q59="Yes"),"Yes","No")</f>
        <v>Yes</v>
      </c>
      <c r="FX60" s="197" t="str">
        <f>IF(AND((RIGHT($FX$3,2)-'[1]Miter Profiles'!$AC$181-'[1]Outside Edges'!$B59)&gt;=5,'[1]Outside Edges'!$Q59="Yes"),"Yes","No")</f>
        <v>Yes</v>
      </c>
      <c r="FY60" s="198" t="str">
        <f>IF(AND((RIGHT($FY$3,2)-'[1]Miter Profiles'!$AC$182-'[1]Outside Edges'!$B59)&gt;=5,'[1]Outside Edges'!$Q59="Yes"),"Yes","No")</f>
        <v>Yes</v>
      </c>
      <c r="FZ60" s="200" t="str">
        <f>IF(AND((RIGHT($FZ$3,2)-'[1]Miter Profiles'!$AC$183-'[1]Outside Edges'!$B59)&gt;=5,'[1]Outside Edges'!$Q59="Yes"),"Yes","No")</f>
        <v>Yes</v>
      </c>
      <c r="GA60" s="201" t="str">
        <f>IF(AND((RIGHT($GA$3,2)-'[1]Miter Profiles'!$AC$184-'[1]Outside Edges'!$B59)&gt;=5,'[1]Outside Edges'!$Q59="Yes"),"Yes","No")</f>
        <v>Yes</v>
      </c>
      <c r="GB60" s="202" t="str">
        <f>IF(AND((RIGHT($GB$3,2)-'[1]Miter Profiles'!$AC$185-'[1]Outside Edges'!$B59)&gt;=5,'[1]Outside Edges'!$Q59="Yes"),"Yes","No")</f>
        <v>Yes</v>
      </c>
      <c r="GC60" s="199" t="str">
        <f>IF(AND((RIGHT($GC$3,2)-'[1]Miter Profiles'!$AC$186-'[1]Outside Edges'!$B59)&gt;=5,'[1]Outside Edges'!$Q59="Yes"),"Yes","No")</f>
        <v>Yes</v>
      </c>
      <c r="GD60" s="197" t="str">
        <f>IF(AND((RIGHT($GD$3,2)-'[1]Miter Profiles'!$AC$187-'[1]Outside Edges'!$B59)&gt;=5,'[1]Outside Edges'!$Q59="Yes"),"Yes","No")</f>
        <v>Yes</v>
      </c>
      <c r="GE60" s="198" t="str">
        <f>IF(AND((RIGHT($GE$3,2)-'[1]Miter Profiles'!$AC$188-'[1]Outside Edges'!$B59)&gt;=5,'[1]Outside Edges'!$Q59="Yes"),"Yes","No")</f>
        <v>Yes</v>
      </c>
      <c r="GF60" s="200" t="str">
        <f>IF(AND((RIGHT($GF$3,2)-'[1]Miter Profiles'!$AC$189-'[1]Outside Edges'!$B59)&gt;=5,'[1]Outside Edges'!$Q59="Yes"),"Yes","No")</f>
        <v>Yes</v>
      </c>
      <c r="GG60" s="201" t="str">
        <f>IF(AND((RIGHT($GG$3,2)-'[1]Miter Profiles'!$AC$190-'[1]Outside Edges'!$B59)&gt;=5,'[1]Outside Edges'!$Q59="Yes"),"Yes","No")</f>
        <v>Yes</v>
      </c>
      <c r="GH60" s="202" t="str">
        <f>IF(AND((RIGHT($GH$3,2)-'[1]Miter Profiles'!$AC$191-'[1]Outside Edges'!$B59)&gt;=5,'[1]Outside Edges'!$Q59="Yes"),"Yes","No")</f>
        <v>Yes</v>
      </c>
      <c r="GI60" s="199" t="str">
        <f>IF(AND((RIGHT($GI$3,2)-'[1]Miter Profiles'!$AC$192-'[1]Outside Edges'!$B59)&gt;=5,'[1]Outside Edges'!$Q59="Yes"),"Yes","No")</f>
        <v>Yes</v>
      </c>
      <c r="GJ60" s="197" t="str">
        <f>IF(AND((RIGHT($GJ$3,2)-'[1]Miter Profiles'!$AC$193-'[1]Outside Edges'!$B59)&gt;=5,'[1]Outside Edges'!$Q59="Yes"),"Yes","No")</f>
        <v>Yes</v>
      </c>
      <c r="GK60" s="198" t="str">
        <f>IF(AND((RIGHT($GK$3,2)-'[1]Miter Profiles'!$AC$194-'[1]Outside Edges'!$B59)&gt;=5,'[1]Outside Edges'!$Q59="Yes"),"Yes","No")</f>
        <v>Yes</v>
      </c>
      <c r="GL60" s="200" t="str">
        <f>IF(AND((RIGHT($GL$3,2)-'[1]Miter Profiles'!$AC$195-'[1]Outside Edges'!$B59)&gt;=5,'[1]Outside Edges'!$Q59="Yes"),"Yes","No")</f>
        <v>Yes</v>
      </c>
      <c r="GM60" s="201" t="str">
        <f>IF(AND((RIGHT($GM$3,2)-'[1]Miter Profiles'!$AC$196-'[1]Outside Edges'!$B59)&gt;=5,'[1]Outside Edges'!$Q59="Yes"),"Yes","No")</f>
        <v>Yes</v>
      </c>
      <c r="GN60" s="202" t="str">
        <f>IF(AND((RIGHT($GN$3,2)-'[1]Miter Profiles'!$AC$197-'[1]Outside Edges'!$B59)&gt;=5,'[1]Outside Edges'!$Q59="Yes"),"Yes","No")</f>
        <v>Yes</v>
      </c>
      <c r="GO60" s="199" t="str">
        <f>IF(AND((RIGHT($GO$3,2)-'[1]Miter Profiles'!$AC$198-'[1]Outside Edges'!$B59)&gt;=5,'[1]Outside Edges'!$Q59="Yes"),"Yes","No")</f>
        <v>Yes</v>
      </c>
      <c r="GP60" s="197" t="str">
        <f>IF(AND((RIGHT($GP$3,2)-'[1]Miter Profiles'!$AC$199-'[1]Outside Edges'!$B59)&gt;=5,'[1]Outside Edges'!$Q59="Yes"),"Yes","No")</f>
        <v>Yes</v>
      </c>
      <c r="GQ60" s="198" t="str">
        <f>IF(AND((RIGHT($GQ$3,2)-'[1]Miter Profiles'!$AC$200-'[1]Outside Edges'!$B59)&gt;=5,'[1]Outside Edges'!$Q59="Yes"),"Yes","No")</f>
        <v>Yes</v>
      </c>
      <c r="GR60" s="211" t="str">
        <f>IF(AND((RIGHT($GR$3,2)-'[1]Miter Profiles'!$AC$201-'[1]Outside Edges'!$B59)&gt;=5,'[1]Outside Edges'!$Q59="Yes"),"Yes","No")</f>
        <v>Yes</v>
      </c>
      <c r="GS60" s="197" t="str">
        <f>IF(AND((RIGHT($GS$3,2)-'[1]Miter Profiles'!$AC$202-'[1]Outside Edges'!$B59)&gt;=5,'[1]Outside Edges'!$Q59="Yes"),"Yes","No")</f>
        <v>Yes</v>
      </c>
      <c r="GT60" s="212" t="str">
        <f>IF(AND((RIGHT($GT$3,2)-'[1]Miter Profiles'!$AC$203-'[1]Outside Edges'!$B59)&gt;=5,'[1]Outside Edges'!$Q59="Yes"),"Yes","No")</f>
        <v>Yes</v>
      </c>
      <c r="GU60" s="208" t="str">
        <f>IF(AND((RIGHT($GU$3,2)-'[1]Miter Profiles'!$AC$204-'[1]Outside Edges'!$B59)&gt;=5,'[1]Outside Edges'!$Q59="Yes"),"Yes","No")</f>
        <v>Yes</v>
      </c>
      <c r="GV60" s="209" t="str">
        <f>IF(AND((RIGHT($GV$3,2)-'[1]Miter Profiles'!$AC$205-'[1]Outside Edges'!$B59)&gt;=5,'[1]Outside Edges'!$Q59="Yes"),"Yes","No")</f>
        <v>Yes</v>
      </c>
      <c r="GW60" s="210" t="str">
        <f>IF(AND((RIGHT($GW$3,2)-'[1]Miter Profiles'!$AC$206-'[1]Outside Edges'!$B59)&gt;=5,'[1]Outside Edges'!$Q59="Yes"),"Yes","No")</f>
        <v>Yes</v>
      </c>
      <c r="GX60" s="200" t="str">
        <f>IF(AND((RIGHT($GX$3,2)-'[1]Miter Profiles'!$AC$207-'[1]Outside Edges'!$B59)&gt;=5,'[1]Outside Edges'!$Q59="Yes"),"Yes","No")</f>
        <v>Yes</v>
      </c>
      <c r="GY60" s="201" t="str">
        <f>IF(AND((RIGHT($GY$3,2)-'[1]Miter Profiles'!$AC$208-'[1]Outside Edges'!$B59)&gt;=5,'[1]Outside Edges'!$Q59="Yes"),"Yes","No")</f>
        <v>Yes</v>
      </c>
      <c r="GZ60" s="202" t="str">
        <f>IF(AND((RIGHT($GZ$3,2)-'[1]Miter Profiles'!$AC$209-'[1]Outside Edges'!$B59)&gt;=5,'[1]Outside Edges'!$Q59="Yes"),"Yes","No")</f>
        <v>Yes</v>
      </c>
      <c r="HA60" s="199" t="str">
        <f>IF(AND((RIGHT($HA$3,2)-'[1]Miter Profiles'!$AC$210-'[1]Outside Edges'!$B59)&gt;=5,'[1]Outside Edges'!$Q59="Yes"),"Yes","No")</f>
        <v>Yes</v>
      </c>
      <c r="HB60" s="197" t="str">
        <f>IF(AND((RIGHT($HB$3,2)-'[1]Miter Profiles'!$AC$211-'[1]Outside Edges'!$B59)&gt;=5,'[1]Outside Edges'!$Q59="Yes"),"Yes","No")</f>
        <v>Yes</v>
      </c>
      <c r="HC60" s="198" t="str">
        <f>IF(AND((RIGHT($HC$3,2)-'[1]Miter Profiles'!$AC$212-'[1]Outside Edges'!$B59)&gt;=5,'[1]Outside Edges'!$Q59="Yes"),"Yes","No")</f>
        <v>Yes</v>
      </c>
      <c r="HD60" s="200" t="str">
        <f>IF(AND((RIGHT($HD$3,2)-'[1]Miter Profiles'!$AC$213-'[1]Outside Edges'!$B59)&gt;=5,'[1]Outside Edges'!$Q59="Yes"),"Yes","No")</f>
        <v>Yes</v>
      </c>
      <c r="HE60" s="202" t="str">
        <f>IF(AND((RIGHT($HE$3,2)-'[1]Miter Profiles'!$AC$214-'[1]Outside Edges'!$B59)&gt;=5,'[1]Outside Edges'!$Q59="Yes"),"Yes","No")</f>
        <v>Yes</v>
      </c>
      <c r="HF60" s="199" t="str">
        <f>IF(AND((RIGHT($HF$3,2)-'[1]Miter Profiles'!$AC$215-'[1]Outside Edges'!$B59)&gt;=5,'[1]Outside Edges'!$Q59="Yes"),"Yes","No")</f>
        <v>Yes</v>
      </c>
      <c r="HG60" s="197" t="str">
        <f>IF(AND((RIGHT($HG$3,2)-'[1]Miter Profiles'!$AC$216-'[1]Outside Edges'!$B59)&gt;=5,'[1]Outside Edges'!$Q59="Yes"),"Yes","No")</f>
        <v>Yes</v>
      </c>
      <c r="HH60" s="198" t="str">
        <f>IF(AND((RIGHT($HH$3,2)-'[1]Miter Profiles'!$AC$217-'[1]Outside Edges'!$B59)&gt;=5,'[1]Outside Edges'!$Q59="Yes"),"Yes","No")</f>
        <v>Yes</v>
      </c>
      <c r="HI60" s="200" t="str">
        <f>IF(AND((RIGHT($HI$3,2)-'[1]Miter Profiles'!$AC$218-'[1]Outside Edges'!$B59)&gt;=5,'[1]Outside Edges'!$Q59="Yes"),"Yes","No")</f>
        <v>Yes</v>
      </c>
      <c r="HJ60" s="201" t="str">
        <f>IF(AND((RIGHT($HJ$3,2)-'[1]Miter Profiles'!$AC$219-'[1]Outside Edges'!$B59)&gt;=5,'[1]Outside Edges'!$Q59="Yes"),"Yes","No")</f>
        <v>Yes</v>
      </c>
      <c r="HK60" s="202" t="str">
        <f>IF(AND((RIGHT($HK$3,2)-'[1]Miter Profiles'!$AC$220-'[1]Outside Edges'!$B59)&gt;=5,'[1]Outside Edges'!$Q59="Yes"),"Yes","No")</f>
        <v>Yes</v>
      </c>
      <c r="HL60" s="199" t="str">
        <f>IF(AND((RIGHT($HL$3,2)-'[1]Miter Profiles'!$AC$221-'[1]Outside Edges'!$B59)&gt;=5,'[1]Outside Edges'!$Q59="Yes"),"Yes","No")</f>
        <v>Yes</v>
      </c>
      <c r="HM60" s="197" t="str">
        <f>IF(AND((RIGHT($HM$3,2)-'[1]Miter Profiles'!$AC$222-'[1]Outside Edges'!$B59)&gt;=5,'[1]Outside Edges'!$Q59="Yes"),"Yes","No")</f>
        <v>Yes</v>
      </c>
      <c r="HN60" s="197" t="str">
        <f>IF(AND((RIGHT($HN$3,2)-'[1]Miter Profiles'!$AC$223-'[1]Outside Edges'!$B59)&gt;=5,'[1]Outside Edges'!$Q59="Yes"),"Yes","No")</f>
        <v>Yes</v>
      </c>
      <c r="HO60" s="201" t="str">
        <f>IF(AND((RIGHT($HO$3,2)-'[1]Miter Profiles'!$AC$224-'[1]Outside Edges'!$B59)&gt;=5,'[1]Outside Edges'!$Q59="Yes"),"Yes","No")</f>
        <v>Yes</v>
      </c>
      <c r="HP60" s="201" t="str">
        <f>IF(AND((RIGHT($HP$3,2)-'[1]Miter Profiles'!$AC$225-'[1]Outside Edges'!$B59)&gt;=5,'[1]Outside Edges'!$Q59="Yes"),"Yes","No")</f>
        <v>Yes</v>
      </c>
      <c r="HQ60" s="201" t="str">
        <f>IF(AND((RIGHT($HQ$3,3)-'[1]Miter Profiles'!$AC$226-'[1]Outside Edges'!$B59)&gt;=5,'[1]Outside Edges'!$Q59="Yes"),"Yes","No")</f>
        <v>No</v>
      </c>
      <c r="HR60" s="201" t="str">
        <f>IF(AND((RIGHT($HR$3,2)-'[1]Miter Profiles'!$AC$227-'[1]Outside Edges'!$B59)&gt;=5,'[1]Outside Edges'!$Q59="Yes"),"Yes","No")</f>
        <v>No</v>
      </c>
      <c r="HS60" s="197" t="str">
        <f>IF(AND((RIGHT($HS$3,2)-'[1]Miter Profiles'!$AC$228-'[1]Outside Edges'!$B59)&gt;=5,'[1]Outside Edges'!$Q59="Yes"),"Yes","No")</f>
        <v>Yes</v>
      </c>
      <c r="HT60" s="197" t="str">
        <f>IF(AND((RIGHT($HT$3,2)-'[1]Miter Profiles'!$AC$229-'[1]Outside Edges'!$B59)&gt;=5,'[1]Outside Edges'!$Q59="Yes"),"Yes","No")</f>
        <v>Yes</v>
      </c>
      <c r="HU60" s="197" t="str">
        <f>IF(AND((RIGHT($HU$3,2)-'[1]Miter Profiles'!$AC$230-'[1]Outside Edges'!$B59)&gt;=5,'[1]Outside Edges'!$Q59="Yes"),"Yes","No")</f>
        <v>Yes</v>
      </c>
      <c r="HV60" s="201" t="str">
        <f>IF(AND((RIGHT($HV$3,2)-'[1]Miter Profiles'!$AC$231-'[1]Outside Edges'!$B59)&gt;=5,'[1]Outside Edges'!$Q59="Yes"),"Yes","No")</f>
        <v>Yes</v>
      </c>
      <c r="HW60" s="201" t="str">
        <f>IF(AND((RIGHT($HW$3,2)-'[1]Miter Profiles'!$AC$232-'[1]Outside Edges'!$B59)&gt;=5,'[1]Outside Edges'!$Q59="Yes"),"Yes","No")</f>
        <v>Yes</v>
      </c>
      <c r="HX60" s="201" t="str">
        <f>IF(AND((RIGHT($HX$3,2)-'[1]Miter Profiles'!$AC$233-'[1]Outside Edges'!$B59)&gt;=5,'[1]Outside Edges'!$Q59="Yes"),"Yes","No")</f>
        <v>Yes</v>
      </c>
      <c r="HY60" s="197" t="str">
        <f>IF(AND((RIGHT($HY$3,2)-'[1]Miter Profiles'!$AC$234-'[1]Outside Edges'!$B59)&gt;=5,'[1]Outside Edges'!$Q59="Yes"),"Yes","No")</f>
        <v>Yes</v>
      </c>
      <c r="HZ60" s="197" t="str">
        <f>IF(AND((RIGHT($HZ$3,2)-'[1]Miter Profiles'!$AC$235-'[1]Outside Edges'!$B59)&gt;=5,'[1]Outside Edges'!$Q59="Yes"),"Yes","No")</f>
        <v>Yes</v>
      </c>
      <c r="IA60" s="197" t="str">
        <f>IF(AND((RIGHT($IA$3,2)-'[1]Miter Profiles'!$AC$236-'[1]Outside Edges'!$B59)&gt;=5,'[1]Outside Edges'!$Q59="Yes"),"Yes","No")</f>
        <v>Yes</v>
      </c>
      <c r="IB60" s="201" t="str">
        <f>IF(AND((RIGHT($IB$3,2)-'[1]Miter Profiles'!$AC$237-'[1]Outside Edges'!$B59)&gt;=5,'[1]Outside Edges'!$Q59="Yes"),"Yes","No")</f>
        <v>Yes</v>
      </c>
      <c r="IC60" s="201" t="str">
        <f>IF(AND((RIGHT($IC$3,2)-'[1]Miter Profiles'!$AC$238-'[1]Outside Edges'!$B59)&gt;=5,'[1]Outside Edges'!$Q59="Yes"),"Yes","No")</f>
        <v>Yes</v>
      </c>
      <c r="ID60" s="201" t="str">
        <f>IF(AND((RIGHT($ID$3,2)-'[1]Miter Profiles'!$AC$239-'[1]Outside Edges'!$B59)&gt;=5,'[1]Outside Edges'!$Q59="Yes"),"Yes","No")</f>
        <v>Yes</v>
      </c>
      <c r="IE60" s="197" t="str">
        <f>IF(AND((RIGHT($IE$3,2)-'[1]Miter Profiles'!$AC$240-'[1]Outside Edges'!$B59)&gt;=5,'[1]Outside Edges'!$Q59="Yes"),"Yes","No")</f>
        <v>Yes</v>
      </c>
      <c r="IF60" s="197" t="str">
        <f>IF(AND((RIGHT($IF$3,2)-'[1]Miter Profiles'!$AC$241-'[1]Outside Edges'!$B59)&gt;=5,'[1]Outside Edges'!$Q59="Yes"),"Yes","No")</f>
        <v>Yes</v>
      </c>
      <c r="IG60" s="197" t="str">
        <f>IF(AND((RIGHT($IG$3,2)-'[1]Miter Profiles'!$AC$242-'[1]Outside Edges'!$B59)&gt;=5,'[1]Outside Edges'!$Q59="Yes"),"Yes","No")</f>
        <v>Yes</v>
      </c>
      <c r="IH60" s="201" t="str">
        <f>IF(AND((RIGHT($IH$3,2)-'[1]Miter Profiles'!$AC$243-'[1]Outside Edges'!$B59)&gt;=5,'[1]Outside Edges'!$Q59="Yes"),"Yes","No")</f>
        <v>Yes</v>
      </c>
      <c r="II60" s="201" t="str">
        <f>IF(AND((RIGHT($II$3,2)-'[1]Miter Profiles'!$AC$244-'[1]Outside Edges'!$B59)&gt;=5,'[1]Outside Edges'!$Q59="Yes"),"Yes","No")</f>
        <v>Yes</v>
      </c>
      <c r="IJ60" s="201" t="str">
        <f>IF(AND((RIGHT($IJ$3,2)-'[1]Miter Profiles'!$AC$245-'[1]Outside Edges'!$B59)&gt;=5,'[1]Outside Edges'!$Q59="Yes"),"Yes","No")</f>
        <v>Yes</v>
      </c>
      <c r="IK60" s="197" t="str">
        <f>IF(AND((RIGHT($IK$3,2)-'[1]Miter Profiles'!$AC$246-'[1]Outside Edges'!$B59)&gt;=5,'[1]Outside Edges'!$Q59="Yes"),"Yes","No")</f>
        <v>Yes</v>
      </c>
      <c r="IL60" s="197" t="str">
        <f>IF(AND((RIGHT($IL$3,2)-'[1]Miter Profiles'!$AC$247-'[1]Outside Edges'!$B59)&gt;=5,'[1]Outside Edges'!$Q59="Yes"),"Yes","No")</f>
        <v>Yes</v>
      </c>
      <c r="IM60" s="197" t="str">
        <f>IF(AND((RIGHT($IM$3,2)-'[1]Miter Profiles'!$AC$248-'[1]Outside Edges'!$B59)&gt;=5,'[1]Outside Edges'!$Q59="Yes"),"Yes","No")</f>
        <v>Yes</v>
      </c>
      <c r="IN60" s="201" t="str">
        <f>IF(AND((RIGHT($IN$3,2)-'[1]Miter Profiles'!$AC$249-'[1]Outside Edges'!$B59)&gt;=5,'[1]Outside Edges'!$Q59="Yes"),"Yes","No")</f>
        <v>Yes</v>
      </c>
      <c r="IO60" s="201" t="str">
        <f>IF(AND((RIGHT($IO$3,2)-'[1]Miter Profiles'!$AC$250-'[1]Outside Edges'!$B59)&gt;=5,'[1]Outside Edges'!$Q59="Yes"),"Yes","No")</f>
        <v>Yes</v>
      </c>
      <c r="IP60" s="201" t="str">
        <f>IF(AND((RIGHT($IP$3,2)-'[1]Miter Profiles'!$AC$251-'[1]Outside Edges'!$B59)&gt;=5,'[1]Outside Edges'!$Q59="Yes"),"Yes","No")</f>
        <v>Yes</v>
      </c>
      <c r="IQ60" s="197" t="str">
        <f>IF(AND((RIGHT($IQ$3,2)-'[1]Miter Profiles'!$AC$252-'[1]Outside Edges'!$B59)&gt;=5,'[1]Outside Edges'!$Q59="Yes"),"Yes","No")</f>
        <v>Yes</v>
      </c>
      <c r="IR60" s="197" t="str">
        <f>IF(AND((RIGHT($IR$3,2)-'[1]Miter Profiles'!$AC$253-'[1]Outside Edges'!$B59)&gt;=5,'[1]Outside Edges'!$Q59="Yes"),"Yes","No")</f>
        <v>Yes</v>
      </c>
      <c r="IS60" s="197" t="str">
        <f>IF(AND((RIGHT($IS$3,2)-'[1]Miter Profiles'!$AC$254-'[1]Outside Edges'!$B59)&gt;=5,'[1]Outside Edges'!$Q59="Yes"),"Yes","No")</f>
        <v>Yes</v>
      </c>
      <c r="IT60" s="201" t="str">
        <f>IF(AND((RIGHT($IT$3,2)-'[1]Miter Profiles'!$AC$255-'[1]Outside Edges'!$B59)&gt;=5,'[1]Outside Edges'!$Q59="Yes"),"Yes","No")</f>
        <v>Yes</v>
      </c>
      <c r="IU60" s="201" t="str">
        <f>IF(AND((RIGHT($IU$3,2)-'[1]Miter Profiles'!$AC$256-'[1]Outside Edges'!$B59)&gt;=5,'[1]Outside Edges'!$Q59="Yes"),"Yes","No")</f>
        <v>Yes</v>
      </c>
      <c r="IV60" s="201" t="str">
        <f>IF(AND((RIGHT($IV$3,2)-'[1]Miter Profiles'!$AC$257-'[1]Outside Edges'!$B59)&gt;=5,'[1]Outside Edges'!$Q59="Yes"),"Yes","No")</f>
        <v>Yes</v>
      </c>
      <c r="IW60" s="197" t="str">
        <f>IF(AND((RIGHT($IW$3,2)-'[1]Miter Profiles'!$AC$258-'[1]Outside Edges'!$B59)&gt;=5,'[1]Outside Edges'!$Q59="Yes"),"Yes","No")</f>
        <v>Yes</v>
      </c>
      <c r="IX60" s="197" t="str">
        <f>IF(AND((RIGHT($IX$3,2)-'[1]Miter Profiles'!$AC$259-'[1]Outside Edges'!$B59)&gt;=5,'[1]Outside Edges'!$Q59="Yes"),"Yes","No")</f>
        <v>Yes</v>
      </c>
      <c r="IY60" s="197" t="str">
        <f>IF(AND((RIGHT($IY$3,2)-'[1]Miter Profiles'!$AC$260-'[1]Outside Edges'!$B59)&gt;=5,'[1]Outside Edges'!$Q59="Yes"),"Yes","No")</f>
        <v>Yes</v>
      </c>
      <c r="IZ60" s="201" t="str">
        <f>IF(AND((RIGHT($IZ$3,2)-'[1]Miter Profiles'!$AC$261-'[1]Outside Edges'!$B59)&gt;=5,'[1]Outside Edges'!$Q59="Yes"),"Yes","No")</f>
        <v>Yes</v>
      </c>
      <c r="JA60" s="201" t="str">
        <f>IF(AND((RIGHT($JA$3,2)-'[1]Miter Profiles'!$AC$262-'[1]Outside Edges'!$B59)&gt;=5,'[1]Outside Edges'!$Q59="Yes"),"Yes","No")</f>
        <v>Yes</v>
      </c>
      <c r="JB60" s="201" t="str">
        <f>IF(AND((RIGHT($JB$3,2)-'[1]Miter Profiles'!$AC$263-'[1]Outside Edges'!$B59)&gt;=5,'[1]Outside Edges'!$Q59="Yes"),"Yes","No")</f>
        <v>Yes</v>
      </c>
      <c r="JC60" s="197" t="str">
        <f>IF(AND((RIGHT($JC$3,2)-'[1]Miter Profiles'!$AC$264-'[1]Outside Edges'!$B59)&gt;=5,'[1]Outside Edges'!$Q59="Yes"),"Yes","No")</f>
        <v>Yes</v>
      </c>
      <c r="JD60" s="197" t="str">
        <f>IF(AND((RIGHT($JD$3,2)-'[1]Miter Profiles'!$AC$265-'[1]Outside Edges'!$B59)&gt;=5,'[1]Outside Edges'!$Q59="Yes"),"Yes","No")</f>
        <v>Yes</v>
      </c>
      <c r="JE60" s="197" t="str">
        <f>IF(AND((RIGHT($JE$3,2)-'[1]Miter Profiles'!$AC$266-'[1]Outside Edges'!$B59)&gt;=5,'[1]Outside Edges'!$Q59="Yes"),"Yes","No")</f>
        <v>Yes</v>
      </c>
      <c r="JF60" s="201" t="str">
        <f>IF(AND((RIGHT($JF$3,2)-'[1]Miter Profiles'!$AC$267-'[1]Outside Edges'!$B59)&gt;=5,'[1]Outside Edges'!$Q59="Yes"),"Yes","No")</f>
        <v>Yes</v>
      </c>
      <c r="JG60" s="201" t="str">
        <f>IF(AND((RIGHT($JG$3,2)-'[1]Miter Profiles'!$AC$268-'[1]Outside Edges'!$B59)&gt;=5,'[1]Outside Edges'!$Q59="Yes"),"Yes","No")</f>
        <v>Yes</v>
      </c>
      <c r="JH60" s="201" t="str">
        <f>IF(AND((RIGHT($JH$3,2)-'[1]Miter Profiles'!$AC$269-'[1]Outside Edges'!$B59)&gt;=5,'[1]Outside Edges'!$Q59="Yes"),"Yes","No")</f>
        <v>Yes</v>
      </c>
      <c r="JI60" s="197" t="str">
        <f>IF(AND((RIGHT($JI$3,2)-'[1]Miter Profiles'!$AC$270-'[1]Outside Edges'!$B59)&gt;=5,'[1]Outside Edges'!$Q59="Yes"),"Yes","No")</f>
        <v>Yes</v>
      </c>
      <c r="JJ60" s="197" t="str">
        <f>IF(AND((RIGHT($JJ$3,2)-'[1]Miter Profiles'!$AC$271-'[1]Outside Edges'!$B59)&gt;=5,'[1]Outside Edges'!$Q59="Yes"),"Yes","No")</f>
        <v>Yes</v>
      </c>
      <c r="JK60" s="197" t="str">
        <f>IF(AND((RIGHT($JK$3,2)-'[1]Miter Profiles'!$AC$272-'[1]Outside Edges'!$B59)&gt;=5,'[1]Outside Edges'!$Q59="Yes"),"Yes","No")</f>
        <v>Yes</v>
      </c>
      <c r="JL60" s="201" t="str">
        <f>IF(AND((RIGHT($JL$3,2)-'[1]Miter Profiles'!$AC$273-'[1]Outside Edges'!$B59)&gt;=5,'[1]Outside Edges'!$Q59="Yes"),"Yes","No")</f>
        <v>Yes</v>
      </c>
      <c r="JM60" s="201" t="str">
        <f>IF(AND((RIGHT($JM$3,2)-'[1]Miter Profiles'!$AC$274-'[1]Outside Edges'!$B59)&gt;=5,'[1]Outside Edges'!$Q59="Yes"),"Yes","No")</f>
        <v>Yes</v>
      </c>
      <c r="JN60" s="201" t="str">
        <f>IF(AND((RIGHT($JN$3,2)-'[1]Miter Profiles'!$AC$275-'[1]Outside Edges'!$B59)&gt;=5,'[1]Outside Edges'!$Q59="Yes"),"Yes","No")</f>
        <v>Yes</v>
      </c>
      <c r="JO60" s="197" t="str">
        <f>IF(AND((RIGHT($JO$3,2)-'[1]Miter Profiles'!$AC$276-'[1]Outside Edges'!$B59)&gt;=5,'[1]Outside Edges'!$Q59="Yes"),"Yes","No")</f>
        <v>Yes</v>
      </c>
      <c r="JP60" s="197" t="str">
        <f>IF(AND((RIGHT($JP$3,2)-'[1]Miter Profiles'!$AC$277-'[1]Outside Edges'!$B59)&gt;=5,'[1]Outside Edges'!$Q59="Yes"),"Yes","No")</f>
        <v>Yes</v>
      </c>
      <c r="JQ60" s="197" t="str">
        <f>IF(AND((RIGHT($JQ$3,2)-'[1]Miter Profiles'!$AC$278-'[1]Outside Edges'!$B59)&gt;=5,'[1]Outside Edges'!$Q59="Yes"),"Yes","No")</f>
        <v>Yes</v>
      </c>
      <c r="JR60" s="201" t="str">
        <f>IF(AND((RIGHT($JR$3,2)-'[1]Miter Profiles'!$AC$279-'[1]Outside Edges'!$B59)&gt;=5,'[1]Outside Edges'!$Q59="Yes"),"Yes","No")</f>
        <v>No</v>
      </c>
      <c r="JS60" s="201" t="str">
        <f>IF(AND((RIGHT($JS$3,2)-'[1]Miter Profiles'!$AC$280-'[1]Outside Edges'!$B59)&gt;=5,'[1]Outside Edges'!$Q59="Yes"),"Yes","No")</f>
        <v>Yes</v>
      </c>
      <c r="JT60" s="201" t="str">
        <f>IF(AND((RIGHT($JT$3,2)-'[1]Miter Profiles'!$AC$281-'[1]Outside Edges'!$B59)&gt;=5,'[1]Outside Edges'!$Q59="Yes"),"Yes","No")</f>
        <v>Yes</v>
      </c>
      <c r="JU60" s="197" t="str">
        <f>IF(AND((RIGHT($JU$3,2)-'[1]Miter Profiles'!$AC$282-'[1]Outside Edges'!$B59)&gt;=5,'[1]Outside Edges'!$Q59="Yes"),"Yes","No")</f>
        <v>Yes</v>
      </c>
      <c r="JV60" s="197" t="str">
        <f>IF(AND((RIGHT($JV$3,2)-'[1]Miter Profiles'!$AC$283-'[1]Outside Edges'!$B59)&gt;=5,'[1]Outside Edges'!$Q59="Yes"),"Yes","No")</f>
        <v>Yes</v>
      </c>
      <c r="JW60" s="197" t="str">
        <f>IF(AND((RIGHT($JW$3,2)-'[1]Miter Profiles'!$AC$284-'[1]Outside Edges'!$B59)&gt;=5,'[1]Outside Edges'!$Q59="Yes"),"Yes","No")</f>
        <v>Yes</v>
      </c>
      <c r="JX60" s="201" t="str">
        <f>IF(AND((RIGHT($JX$3,2)-'[1]Miter Profiles'!$AC$285-'[1]Outside Edges'!$B59)&gt;=5,'[1]Outside Edges'!$Q59="Yes"),"Yes","No")</f>
        <v>Yes</v>
      </c>
      <c r="JY60" s="201" t="str">
        <f>IF(AND((RIGHT($JY$3,2)-'[1]Miter Profiles'!$AC$286-'[1]Outside Edges'!$B59)&gt;=5,'[1]Outside Edges'!$Q59="Yes"),"Yes","No")</f>
        <v>Yes</v>
      </c>
      <c r="JZ60" s="201" t="str">
        <f>IF(AND((RIGHT($JZ$3,2)-'[1]Miter Profiles'!$AC$287-'[1]Outside Edges'!$B59)&gt;=5,'[1]Outside Edges'!$Q59="Yes"),"Yes","No")</f>
        <v>Yes</v>
      </c>
      <c r="KA60" s="197" t="str">
        <f>IF(AND((RIGHT($KA$3,2)-'[1]Miter Profiles'!$AC$288-'[1]Outside Edges'!$B59)&gt;=5,'[1]Outside Edges'!$Q59="Yes"),"Yes","No")</f>
        <v>Yes</v>
      </c>
      <c r="KB60" s="197" t="str">
        <f>IF(AND((RIGHT($KB$3,2)-'[1]Miter Profiles'!$AC$289-'[1]Outside Edges'!$B59)&gt;=5,'[1]Outside Edges'!$Q59="Yes"),"Yes","No")</f>
        <v>Yes</v>
      </c>
      <c r="KC60" s="197" t="str">
        <f>IF(AND((RIGHT($KC$3,2)-'[1]Miter Profiles'!$AC$290-'[1]Outside Edges'!$B59)&gt;=5,'[1]Outside Edges'!$Q59="Yes"),"Yes","No")</f>
        <v>Yes</v>
      </c>
      <c r="KD60" s="201" t="str">
        <f>IF(AND((RIGHT($KD$3,2)-'[1]Miter Profiles'!$AC$291-'[1]Outside Edges'!$B59)&gt;=5,'[1]Outside Edges'!$Q59="Yes"),"Yes","No")</f>
        <v>Yes</v>
      </c>
      <c r="KE60" s="201" t="str">
        <f>IF(AND((RIGHT($KE$3,2)-'[1]Miter Profiles'!$AC$292-'[1]Outside Edges'!$B59)&gt;=5,'[1]Outside Edges'!$Q59="Yes"),"Yes","No")</f>
        <v>Yes</v>
      </c>
      <c r="KF60" s="201" t="str">
        <f>IF(AND((RIGHT($KF$3,2)-'[1]Miter Profiles'!$AC$293-'[1]Outside Edges'!$B59)&gt;=5,'[1]Outside Edges'!$Q59="Yes"),"Yes","No")</f>
        <v>Yes</v>
      </c>
      <c r="KG60" s="197" t="str">
        <f>IF(AND((RIGHT($KG$3,2)-'[1]Miter Profiles'!$AC$294-'[1]Outside Edges'!$B59)&gt;=5,'[1]Outside Edges'!$Q59="Yes"),"Yes","No")</f>
        <v>Yes</v>
      </c>
      <c r="KH60" s="197" t="str">
        <f>IF(AND((RIGHT($KH$3,2)-'[1]Miter Profiles'!$AC$295-'[1]Outside Edges'!$B59)&gt;=5,'[1]Outside Edges'!$Q59="Yes"),"Yes","No")</f>
        <v>Yes</v>
      </c>
      <c r="KI60" s="197" t="str">
        <f>IF(AND((RIGHT($KI$3,2)-'[1]Miter Profiles'!$AC$296-'[1]Outside Edges'!$B59)&gt;=5,'[1]Outside Edges'!$Q59="Yes"),"Yes","No")</f>
        <v>Yes</v>
      </c>
      <c r="KJ60" s="201" t="str">
        <f>IF(AND((RIGHT($KJ$3,2)-'[1]Miter Profiles'!$AC$297-'[1]Outside Edges'!$B59)&gt;=5,'[1]Outside Edges'!$Q59="Yes"),"Yes","No")</f>
        <v>Yes</v>
      </c>
      <c r="KK60" s="201" t="str">
        <f>IF(AND((RIGHT($KK$3,2)-'[1]Miter Profiles'!$AC$298-'[1]Outside Edges'!$B59)&gt;=5,'[1]Outside Edges'!$Q59="Yes"),"Yes","No")</f>
        <v>Yes</v>
      </c>
      <c r="KL60" s="201" t="str">
        <f>IF(AND((RIGHT($KL$3,2)-'[1]Miter Profiles'!$AC$299-'[1]Outside Edges'!$B59)&gt;=5,'[1]Outside Edges'!$Q59="Yes"),"Yes","No")</f>
        <v>Yes</v>
      </c>
      <c r="KM60" s="197" t="str">
        <f>IF(AND((RIGHT($KM$3,2)-'[1]Miter Profiles'!$AC$300-'[1]Outside Edges'!$B59)&gt;=5,'[1]Outside Edges'!$Q59="Yes"),"Yes","No")</f>
        <v>Yes</v>
      </c>
      <c r="KN60" s="197" t="str">
        <f>IF(AND((RIGHT($KN$3,2)-'[1]Miter Profiles'!$AC$301-'[1]Outside Edges'!$B59)&gt;=5,'[1]Outside Edges'!$Q59="Yes"),"Yes","No")</f>
        <v>Yes</v>
      </c>
      <c r="KO60" s="197" t="str">
        <f>IF(AND((RIGHT($KO$3,2)-'[1]Miter Profiles'!$AC$302-'[1]Outside Edges'!$B59)&gt;=5,'[1]Outside Edges'!$Q59="Yes"),"Yes","No")</f>
        <v>Yes</v>
      </c>
      <c r="KP60" s="201" t="str">
        <f>IF(AND((RIGHT($KP$3,2)-'[1]Miter Profiles'!$AC$303-'[1]Outside Edges'!$B59)&gt;=5,'[1]Outside Edges'!$Q59="Yes"),"Yes","No")</f>
        <v>Yes</v>
      </c>
      <c r="KQ60" s="201" t="str">
        <f>IF(AND((RIGHT($KQ$3,2)-'[1]Miter Profiles'!$AC$304-'[1]Outside Edges'!$B59)&gt;=5,'[1]Outside Edges'!$Q59="Yes"),"Yes","No")</f>
        <v>Yes</v>
      </c>
      <c r="KR60" s="201" t="str">
        <f>IF(AND((RIGHT($KR$3,2)-'[1]Miter Profiles'!$AC$305-'[1]Outside Edges'!$B59)&gt;=5,'[1]Outside Edges'!$Q59="Yes"),"Yes","No")</f>
        <v>Yes</v>
      </c>
      <c r="KS60" s="197" t="str">
        <f>IF(AND((RIGHT($KS$3,2)-'[1]Miter Profiles'!$AC$306-'[1]Outside Edges'!$B59)&gt;=5,'[1]Outside Edges'!$Q59="Yes"),"Yes","No")</f>
        <v>Yes</v>
      </c>
      <c r="KT60" s="197" t="str">
        <f>IF(AND((RIGHT($KT$3,2)-'[1]Miter Profiles'!$AC$307-'[1]Outside Edges'!$B59)&gt;=5,'[1]Outside Edges'!$Q59="Yes"),"Yes","No")</f>
        <v>Yes</v>
      </c>
      <c r="KU60" s="197" t="str">
        <f>IF(AND((RIGHT($KU$3,2)-'[1]Miter Profiles'!$AC$308-'[1]Outside Edges'!$B59)&gt;=5,'[1]Outside Edges'!$Q59="Yes"),"Yes","No")</f>
        <v>Yes</v>
      </c>
      <c r="KV60" s="201" t="str">
        <f>IF(AND((RIGHT($KV$3,2)-'[1]Miter Profiles'!$AC$309-'[1]Outside Edges'!$B59)&gt;=5,'[1]Outside Edges'!$Q59="Yes"),"Yes","No")</f>
        <v>Yes</v>
      </c>
      <c r="KW60" s="201" t="str">
        <f>IF(AND((RIGHT($KW$3,2)-'[1]Miter Profiles'!$AC$310-'[1]Outside Edges'!$B59)&gt;=5,'[1]Outside Edges'!$Q59="Yes"),"Yes","No")</f>
        <v>Yes</v>
      </c>
      <c r="KX60" s="201" t="str">
        <f>IF(AND((RIGHT($KX$3,2)-'[1]Miter Profiles'!$AC$311-'[1]Outside Edges'!$B59)&gt;=5,'[1]Outside Edges'!$Q59="Yes"),"Yes","No")</f>
        <v>Yes</v>
      </c>
      <c r="KY60" s="197" t="str">
        <f>IF(AND((RIGHT($KY$3,2)-'[1]Miter Profiles'!$AC$312-'[1]Outside Edges'!$B59)&gt;=5,'[1]Outside Edges'!$Q59="Yes"),"Yes","No")</f>
        <v>Yes</v>
      </c>
      <c r="KZ60" s="197" t="str">
        <f>IF(AND((RIGHT($KZ$3,2)-'[1]Miter Profiles'!$AC$313-'[1]Outside Edges'!$B59)&gt;=5,'[1]Outside Edges'!$Q59="Yes"),"Yes","No")</f>
        <v>Yes</v>
      </c>
      <c r="LA60" s="197" t="str">
        <f>IF(AND((RIGHT($LA$3,2)-'[1]Miter Profiles'!$AC$314-'[1]Outside Edges'!$B59)&gt;=5,'[1]Outside Edges'!$Q59="Yes"),"Yes","No")</f>
        <v>Yes</v>
      </c>
      <c r="LB60" s="201" t="str">
        <f>IF(AND((RIGHT($LB$3,2)-'[1]Miter Profiles'!$AC$315-'[1]Outside Edges'!$B59)&gt;=5,'[1]Outside Edges'!$Q59="Yes"),"Yes","No")</f>
        <v>Yes</v>
      </c>
      <c r="LC60" s="201" t="str">
        <f>IF(AND((RIGHT($LC$3,2)-'[1]Miter Profiles'!$AC$316-'[1]Outside Edges'!$B59)&gt;=5,'[1]Outside Edges'!$Q59="Yes"),"Yes","No")</f>
        <v>Yes</v>
      </c>
      <c r="LD60" s="201" t="str">
        <f>IF(AND((RIGHT($LD$3,2)-'[1]Miter Profiles'!$AC$317-'[1]Outside Edges'!$B59)&gt;=5,'[1]Outside Edges'!$Q59="Yes"),"Yes","No")</f>
        <v>Yes</v>
      </c>
      <c r="LE60" s="201" t="str">
        <f>IF(AND((RIGHT($LE$3,2)-'[1]Miter Profiles'!$AC$318-'[1]Outside Edges'!$B59)&gt;=5,'[1]Outside Edges'!$Q59="Yes"),"Yes","No")</f>
        <v>Yes</v>
      </c>
      <c r="LF60" s="197" t="str">
        <f>IF(AND((RIGHT($LF$3,2)-'[1]Miter Profiles'!$AC$319-'[1]Outside Edges'!$B59)&gt;=5,'[1]Outside Edges'!$Q59="Yes"),"Yes","No")</f>
        <v>Yes</v>
      </c>
      <c r="LG60" s="197" t="str">
        <f>IF(AND((RIGHT($LG$3,2)-'[1]Miter Profiles'!$AC$320-'[1]Outside Edges'!$B59)&gt;=5,'[1]Outside Edges'!$Q59="Yes"),"Yes","No")</f>
        <v>Yes</v>
      </c>
      <c r="LH60" s="197" t="str">
        <f>IF(AND((RIGHT($LH$3,2)-'[1]Miter Profiles'!$AC$321-'[1]Outside Edges'!$B59)&gt;=5,'[1]Outside Edges'!$Q59="Yes"),"Yes","No")</f>
        <v>Yes</v>
      </c>
      <c r="LI60" s="197" t="str">
        <f>IF(AND((RIGHT($LI$3,2)-'[1]Miter Profiles'!$AC$322-'[1]Outside Edges'!$B59)&gt;=5,'[1]Outside Edges'!$Q59="Yes"),"Yes","No")</f>
        <v>Yes</v>
      </c>
      <c r="LJ60" s="201" t="str">
        <f>IF(AND((RIGHT($LJ$3,2)-'[1]Miter Profiles'!$AC$323-'[1]Outside Edges'!$B59)&gt;=5,'[1]Outside Edges'!$Q59="Yes"),"Yes","No")</f>
        <v>Yes</v>
      </c>
      <c r="LK60" s="201" t="str">
        <f>IF(AND((RIGHT($LK$3,2)-'[1]Miter Profiles'!$AC$324-'[1]Outside Edges'!$B59)&gt;=5,'[1]Outside Edges'!$Q59="Yes"),"Yes","No")</f>
        <v>Yes</v>
      </c>
      <c r="LL60" s="201" t="str">
        <f>IF(AND((RIGHT($LL$3,2)-'[1]Miter Profiles'!$AC$325-'[1]Outside Edges'!$B59)&gt;=5,'[1]Outside Edges'!$Q59="Yes"),"Yes","No")</f>
        <v>Yes</v>
      </c>
      <c r="LM60" s="197" t="str">
        <f>IF(AND((RIGHT($LM$3,2)-'[1]Miter Profiles'!$AC$326-'[1]Outside Edges'!$B59)&gt;=5,'[1]Outside Edges'!$Q59="Yes"),"Yes","No")</f>
        <v>Yes</v>
      </c>
      <c r="LN60" s="197" t="str">
        <f>IF(AND((RIGHT($LN$3,2)-'[1]Miter Profiles'!$AC$327-'[1]Outside Edges'!$B59)&gt;=5,'[1]Outside Edges'!$Q59="Yes"),"Yes","No")</f>
        <v>Yes</v>
      </c>
      <c r="LO60" s="197" t="str">
        <f>IF(AND((RIGHT($LO$3,2)-'[1]Miter Profiles'!$AC$328-'[1]Outside Edges'!$B59)&gt;=5,'[1]Outside Edges'!$Q59="Yes"),"Yes","No")</f>
        <v>Yes</v>
      </c>
      <c r="LP60" s="201" t="str">
        <f>IF(AND((RIGHT($LP$3,2)-'[1]Miter Profiles'!$AC$329-'[1]Outside Edges'!$B59)&gt;=5,'[1]Outside Edges'!$Q59="Yes"),"Yes","No")</f>
        <v>Yes</v>
      </c>
      <c r="LQ60" s="201" t="str">
        <f>IF(AND((RIGHT($LQ$3,2)-'[1]Miter Profiles'!$AC$330-'[1]Outside Edges'!$B59)&gt;=5,'[1]Outside Edges'!$Q59="Yes"),"Yes","No")</f>
        <v>Yes</v>
      </c>
      <c r="LR60" s="201" t="str">
        <f>IF(AND((RIGHT($LR$3,2)-'[1]Miter Profiles'!$AC$331-'[1]Outside Edges'!$B59)&gt;=5,'[1]Outside Edges'!$Q59="Yes"),"Yes","No")</f>
        <v>Yes</v>
      </c>
      <c r="LS60" s="197" t="str">
        <f>IF(AND((RIGHT($LS$3,2)-'[1]Miter Profiles'!$AC$332-'[1]Outside Edges'!$B59)&gt;=5,'[1]Outside Edges'!$Q59="Yes"),"Yes","No")</f>
        <v>Yes</v>
      </c>
      <c r="LT60" s="197" t="str">
        <f>IF(AND((RIGHT($LT$3,2)-'[1]Miter Profiles'!$AC$333-'[1]Outside Edges'!$B59)&gt;=5,'[1]Outside Edges'!$Q59="Yes"),"Yes","No")</f>
        <v>Yes</v>
      </c>
      <c r="LU60" s="197" t="str">
        <f>IF(AND((RIGHT($LU$3,2)-'[1]Miter Profiles'!$AC$334-'[1]Outside Edges'!$B59)&gt;=5,'[1]Outside Edges'!$Q59="Yes"),"Yes","No")</f>
        <v>Yes</v>
      </c>
      <c r="LV60" s="201" t="str">
        <f>IF(AND((RIGHT($LV$3,2)-'[1]Miter Profiles'!$AC$335-'[1]Outside Edges'!$B59)&gt;=5,'[1]Outside Edges'!$Q59="Yes"),"Yes","No")</f>
        <v>Yes</v>
      </c>
      <c r="LW60" s="201" t="str">
        <f>IF(AND((RIGHT($LW$3,2)-'[1]Miter Profiles'!$AC$336-'[1]Outside Edges'!$B59)&gt;=5,'[1]Outside Edges'!$Q59="Yes"),"Yes","No")</f>
        <v>Yes</v>
      </c>
      <c r="LX60" s="201" t="str">
        <f>IF(AND((RIGHT($LX$3,2)-'[1]Miter Profiles'!$AC$337-'[1]Outside Edges'!$B59)&gt;=5,'[1]Outside Edges'!$Q59="Yes"),"Yes","No")</f>
        <v>Yes</v>
      </c>
      <c r="LY60" s="197" t="str">
        <f>IF(AND((RIGHT($LY$3,2)-'[1]Miter Profiles'!$AC$338-'[1]Outside Edges'!$B59)&gt;=5,'[1]Outside Edges'!$Q59="Yes"),"Yes","No")</f>
        <v>Yes</v>
      </c>
      <c r="LZ60" s="197" t="str">
        <f>IF(AND((RIGHT($LZ$3,2)-'[1]Miter Profiles'!$AC$339-'[1]Outside Edges'!$B59)&gt;=5,'[1]Outside Edges'!$Q59="Yes"),"Yes","No")</f>
        <v>Yes</v>
      </c>
      <c r="MA60" s="197" t="str">
        <f>IF(AND((RIGHT($MA$3,2)-'[1]Miter Profiles'!$AC$340-'[1]Outside Edges'!$B59)&gt;=5,'[1]Outside Edges'!$Q59="Yes"),"Yes","No")</f>
        <v>Yes</v>
      </c>
      <c r="MB60" s="201" t="str">
        <f>IF(AND((RIGHT($MB$3,2)-'[1]Miter Profiles'!$AC$341-'[1]Outside Edges'!$B59)&gt;=5,'[1]Outside Edges'!$Q59="Yes"),"Yes","No")</f>
        <v>Yes</v>
      </c>
      <c r="MC60" s="201" t="str">
        <f>IF(AND((RIGHT($MC$3,2)-'[1]Miter Profiles'!$AC$342-'[1]Outside Edges'!$B59)&gt;=5,'[1]Outside Edges'!$Q59="Yes"),"Yes","No")</f>
        <v>Yes</v>
      </c>
      <c r="MD60" s="201" t="str">
        <f>IF(AND((RIGHT($MD$3,2)-'[1]Miter Profiles'!$AC$343-'[1]Outside Edges'!$B59)&gt;=5,'[1]Outside Edges'!$Q59="Yes"),"Yes","No")</f>
        <v>Yes</v>
      </c>
      <c r="ME60" s="197" t="str">
        <f>IF(AND((RIGHT($ME$3,2)-'[1]Miter Profiles'!$AC$344-'[1]Outside Edges'!$B59)&gt;=5,'[1]Outside Edges'!$Q59="Yes"),"Yes","No")</f>
        <v>Yes</v>
      </c>
      <c r="MF60" s="197" t="str">
        <f>IF(AND((RIGHT($MF$3,2)-'[1]Miter Profiles'!$AC$345-'[1]Outside Edges'!$B59)&gt;=5,'[1]Outside Edges'!$Q59="Yes"),"Yes","No")</f>
        <v>Yes</v>
      </c>
      <c r="MG60" s="197" t="str">
        <f>IF(AND((RIGHT($MG$3,2)-'[1]Miter Profiles'!$AC$346-'[1]Outside Edges'!$B59)&gt;=5,'[1]Outside Edges'!$Q59="Yes"),"Yes","No")</f>
        <v>Yes</v>
      </c>
      <c r="MH60" s="201" t="str">
        <f>IF(AND((RIGHT($MH$3,2)-'[1]Miter Profiles'!$AC$347-'[1]Outside Edges'!$B59)&gt;=5,'[1]Outside Edges'!$Q59="Yes"),"Yes","No")</f>
        <v>Yes</v>
      </c>
      <c r="MI60" s="201" t="str">
        <f>IF(AND((RIGHT($MI$3,2)-'[1]Miter Profiles'!$AC$348-'[1]Outside Edges'!$B59)&gt;=5,'[1]Outside Edges'!$Q59="Yes"),"Yes","No")</f>
        <v>Yes</v>
      </c>
      <c r="MJ60" s="201" t="str">
        <f>IF(AND((RIGHT($MJ$3,2)-'[1]Miter Profiles'!$AC$349-'[1]Outside Edges'!$B59)&gt;=5,'[1]Outside Edges'!$Q59="Yes"),"Yes","No")</f>
        <v>Yes</v>
      </c>
      <c r="MK60" s="197" t="str">
        <f>IF(AND((RIGHT($MK$3,2)-'[1]Miter Profiles'!$AC$350-'[1]Outside Edges'!$B59)&gt;=5,'[1]Outside Edges'!$Q59="Yes"),"Yes","No")</f>
        <v>Yes</v>
      </c>
      <c r="ML60" s="197" t="str">
        <f>IF(AND((RIGHT($ML$3,2)-'[1]Miter Profiles'!$AC$351-'[1]Outside Edges'!$B59)&gt;=5,'[1]Outside Edges'!$Q59="Yes"),"Yes","No")</f>
        <v>Yes</v>
      </c>
      <c r="MM60" s="197" t="str">
        <f>IF(AND((RIGHT($MM$3,2)-'[1]Miter Profiles'!$AC$352-'[1]Outside Edges'!$B59)&gt;=5,'[1]Outside Edges'!$Q59="Yes"),"Yes","No")</f>
        <v>Yes</v>
      </c>
      <c r="MN60" s="201" t="str">
        <f>IF(AND((RIGHT($MK$3,2)-'[1]Miter Profiles'!$AC$353-'[1]Outside Edges'!$B59)&gt;=5,'[1]Outside Edges'!$Q59="Yes"),"Yes","No")</f>
        <v>Yes</v>
      </c>
      <c r="MO60" s="201" t="str">
        <f>IF(AND((RIGHT($ML$3,2)-'[1]Miter Profiles'!$AC$354-'[1]Outside Edges'!$B59)&gt;=5,'[1]Outside Edges'!$Q59="Yes"),"Yes","No")</f>
        <v>Yes</v>
      </c>
      <c r="MP60" s="201" t="str">
        <f>IF(AND((RIGHT($MM$3,2)-'[1]Miter Profiles'!$AC$355-'[1]Outside Edges'!$B59)&gt;=5,'[1]Outside Edges'!$Q59="Yes"),"Yes","No")</f>
        <v>Yes</v>
      </c>
      <c r="MQ60" s="197" t="str">
        <f>IF(AND((RIGHT($MK$3,2)-'[1]Miter Profiles'!$AC$356-'[1]Outside Edges'!$B59)&gt;=5,'[1]Outside Edges'!$Q59="Yes"),"Yes","No")</f>
        <v>Yes</v>
      </c>
      <c r="MR60" s="197" t="str">
        <f>IF(AND((RIGHT($ML$3,2)-'[1]Miter Profiles'!$AC$357-'[1]Outside Edges'!$B59)&gt;=5,'[1]Outside Edges'!$Q59="Yes"),"Yes","No")</f>
        <v>Yes</v>
      </c>
      <c r="MS60" s="197" t="str">
        <f>IF(AND((RIGHT($MM$3,2)-'[1]Miter Profiles'!$AC$358-'[1]Outside Edges'!$B59)&gt;=5,'[1]Outside Edges'!$Q59="Yes"),"Yes","No")</f>
        <v>Yes</v>
      </c>
      <c r="MT60" s="201" t="str">
        <f>IF(AND((RIGHT($MK$3,2)-'[1]Miter Profiles'!$AC$359-'[1]Outside Edges'!$B59)&gt;=5,'[1]Outside Edges'!$Q59="Yes"),"Yes","No")</f>
        <v>Yes</v>
      </c>
      <c r="MU60" s="201" t="str">
        <f>IF(AND((RIGHT($ML$3,2)-'[1]Miter Profiles'!$AC$360-'[1]Outside Edges'!$B59)&gt;=5,'[1]Outside Edges'!$Q59="Yes"),"Yes","No")</f>
        <v>Yes</v>
      </c>
      <c r="MV60" s="201" t="str">
        <f>IF(AND((RIGHT($MM$3,2)-'[1]Miter Profiles'!$AC$361-'[1]Outside Edges'!$B59)&gt;=5,'[1]Outside Edges'!$Q59="Yes"),"Yes","No")</f>
        <v>Yes</v>
      </c>
    </row>
    <row r="61" spans="1:360" ht="15.75" customHeight="1" thickBot="1" x14ac:dyDescent="0.25">
      <c r="A61" s="371" t="str">
        <f>IF('[1]Outside Edges'!$A60&lt;&gt;"",'[1]Outside Edges'!$A60,"")</f>
        <v>D58</v>
      </c>
      <c r="B61" s="7" t="str">
        <f>IF(AND((RIGHT($B$3,2)-'[1]Miter Profiles'!$AC$3-'[1]Outside Edges'!$B60)&gt;=5,'[1]Outside Edges'!$Q60="Yes"),"Yes","No")</f>
        <v>No</v>
      </c>
      <c r="C61" s="7" t="str">
        <f>IF(AND((RIGHT($C$3,2)-'[1]Miter Profiles'!$AC$4-'[1]Outside Edges'!$B60)&gt;=5,'[1]Outside Edges'!$Q60="Yes"),"Yes","No")</f>
        <v>No</v>
      </c>
      <c r="D61" s="63" t="str">
        <f>IF(AND((RIGHT($D$3,2)-'[1]Miter Profiles'!$AC$5-'[1]Outside Edges'!$B60)&gt;=5,'[1]Outside Edges'!$Q60="Yes"),"Yes","No")</f>
        <v>No</v>
      </c>
      <c r="E61" s="64" t="str">
        <f>IF(AND((RIGHT($E$3,2)-'[1]Miter Profiles'!$AC$6-'[1]Outside Edges'!$B60)&gt;=5,'[1]Outside Edges'!$Q60="Yes"),"Yes","No")</f>
        <v>No</v>
      </c>
      <c r="F61" s="8" t="str">
        <f>IF(AND((RIGHT($F$3,2)-'[1]Miter Profiles'!$AC$7-'[1]Outside Edges'!$B60)&gt;=5,'[1]Outside Edges'!$Q60="Yes"),"Yes","No")</f>
        <v>No</v>
      </c>
      <c r="G61" s="65" t="str">
        <f>IF(AND((RIGHT($G$3,2)-'[1]Miter Profiles'!$AC$8-'[1]Outside Edges'!$B60)&gt;=5,'[1]Outside Edges'!$Q60="Yes"),"Yes","No")</f>
        <v>No</v>
      </c>
      <c r="H61" s="7" t="str">
        <f>IF(AND((RIGHT($H$3,2)-'[1]Miter Profiles'!$AC$9-'[1]Outside Edges'!$B60)&gt;=5,'[1]Outside Edges'!$Q60="Yes"),"Yes","No")</f>
        <v>No</v>
      </c>
      <c r="I61" s="7" t="str">
        <f>IF(AND((RIGHT($I$3,2)-'[1]Miter Profiles'!$AC$10-'[1]Outside Edges'!$B60)&gt;=5,'[1]Outside Edges'!$Q60="Yes"),"Yes","No")</f>
        <v>No</v>
      </c>
      <c r="J61" s="63" t="str">
        <f>IF(AND((RIGHT($J$3,2)-'[1]Miter Profiles'!$AC$11-'[1]Outside Edges'!$B60)&gt;=5,'[1]Outside Edges'!$Q60="Yes"),"Yes","No")</f>
        <v>No</v>
      </c>
      <c r="K61" s="64" t="str">
        <f>IF(AND((RIGHT($K$3,2)-'[1]Miter Profiles'!$AC$12-'[1]Outside Edges'!$B60)&gt;=5,'[1]Outside Edges'!$Q60="Yes"),"Yes","No")</f>
        <v>No</v>
      </c>
      <c r="L61" s="8" t="str">
        <f>IF(AND((RIGHT($L$3,2)-'[1]Miter Profiles'!$AC$13-'[1]Outside Edges'!$B60)&gt;=5,'[1]Outside Edges'!$Q60="Yes"),"Yes","No")</f>
        <v>No</v>
      </c>
      <c r="M61" s="65" t="str">
        <f>IF(AND((RIGHT($M$3,2)-'[1]Miter Profiles'!$AC$14-'[1]Outside Edges'!$B60)&gt;=5,'[1]Outside Edges'!$Q60="Yes"),"Yes","No")</f>
        <v>No</v>
      </c>
      <c r="N61" s="7" t="str">
        <f>IF(AND((RIGHT($N$3,2)-'[1]Miter Profiles'!$AC$15-'[1]Outside Edges'!$B60)&gt;=4,'[1]Outside Edges'!$Q60="Yes"),"Yes","No")</f>
        <v>No</v>
      </c>
      <c r="O61" s="7" t="str">
        <f>IF(AND((RIGHT($O$3,2)-'[1]Miter Profiles'!$AC$16-'[1]Outside Edges'!$B60)&gt;=5,'[1]Outside Edges'!$Q60="Yes"),"Yes","No")</f>
        <v>No</v>
      </c>
      <c r="P61" s="63" t="str">
        <f>IF(AND((RIGHT($P$3,2)-'[1]Miter Profiles'!$AC$17-'[1]Outside Edges'!$B60)&gt;=5,'[1]Outside Edges'!$Q60="Yes"),"Yes","No")</f>
        <v>No</v>
      </c>
      <c r="Q61" s="64" t="str">
        <f>IF(AND((RIGHT($Q$3,2)-'[1]Miter Profiles'!$AC$18-'[1]Outside Edges'!$B60)&gt;=5,'[1]Outside Edges'!$Q60="Yes"),"Yes","No")</f>
        <v>No</v>
      </c>
      <c r="R61" s="8" t="str">
        <f>IF(AND((RIGHT($R$3,2)-'[1]Miter Profiles'!$AC$19-'[1]Outside Edges'!$B60)&gt;=5,'[1]Outside Edges'!$Q60="Yes"),"Yes","No")</f>
        <v>No</v>
      </c>
      <c r="S61" s="65" t="str">
        <f>IF(AND((RIGHT($S$3,2)-'[1]Miter Profiles'!$AC$20-'[1]Outside Edges'!$B60)&gt;=5,'[1]Outside Edges'!$Q60="Yes"),"Yes","No")</f>
        <v>No</v>
      </c>
      <c r="T61" s="7" t="str">
        <f>IF(AND((RIGHT($T$3,2)-'[1]Miter Profiles'!$AC$21-'[1]Outside Edges'!$B60)&gt;=5,'[1]Outside Edges'!$Q60="Yes"),"Yes","No")</f>
        <v>No</v>
      </c>
      <c r="U61" s="7" t="str">
        <f>IF(AND((RIGHT($U$3,2)-'[1]Miter Profiles'!$AC$22-'[1]Outside Edges'!$B60)&gt;=5,'[1]Outside Edges'!$Q60="Yes"),"Yes","No")</f>
        <v>No</v>
      </c>
      <c r="V61" s="63" t="str">
        <f>IF(AND((RIGHT($V$3,2)-'[1]Miter Profiles'!$AC$23-'[1]Outside Edges'!$B60)&gt;=5,'[1]Outside Edges'!$Q60="Yes"),"Yes","No")</f>
        <v>No</v>
      </c>
      <c r="W61" s="64" t="str">
        <f>IF(AND((RIGHT($W$3,2)-'[1]Miter Profiles'!$AC$24-'[1]Outside Edges'!$B60)&gt;=5,'[1]Outside Edges'!$Q60="Yes"),"Yes","No")</f>
        <v>No</v>
      </c>
      <c r="X61" s="8" t="str">
        <f>IF(AND((RIGHT($X$3,2)-'[1]Miter Profiles'!$AC$25-'[1]Outside Edges'!$B60)&gt;=5,'[1]Outside Edges'!$Q60="Yes"),"Yes","No")</f>
        <v>No</v>
      </c>
      <c r="Y61" s="65" t="str">
        <f>IF(AND((RIGHT($Y$3,2)-'[1]Miter Profiles'!$AC$26-'[1]Outside Edges'!$B60)&gt;=5,'[1]Outside Edges'!$Q60="Yes"),"Yes","No")</f>
        <v>No</v>
      </c>
      <c r="Z61" s="7" t="str">
        <f>IF(AND((RIGHT($Z$3,2)-'[1]Miter Profiles'!$AC$27-'[1]Outside Edges'!$B60)&gt;=5,'[1]Outside Edges'!$Q60="Yes"),"Yes","No")</f>
        <v>No</v>
      </c>
      <c r="AA61" s="7" t="str">
        <f>IF(AND((RIGHT($AA$3,2)-'[1]Miter Profiles'!$AC$28-'[1]Outside Edges'!$B60)&gt;=5,'[1]Outside Edges'!$Q60="Yes"),"Yes","No")</f>
        <v>No</v>
      </c>
      <c r="AB61" s="63" t="str">
        <f>IF(AND((RIGHT($AB$3,2)-'[1]Miter Profiles'!$AC$29-'[1]Outside Edges'!$B60)&gt;=5,'[1]Outside Edges'!$Q60="Yes"),"Yes","No")</f>
        <v>No</v>
      </c>
      <c r="AC61" s="64" t="str">
        <f>IF(AND((RIGHT($AC$3,2)-'[1]Miter Profiles'!$AC$30-'[1]Outside Edges'!$B60)&gt;=5,'[1]Outside Edges'!$Q60="Yes"),"Yes","No")</f>
        <v>No</v>
      </c>
      <c r="AD61" s="8" t="str">
        <f>IF(AND((RIGHT($AD$3,2)-'[1]Miter Profiles'!$AC$31-'[1]Outside Edges'!$B60)&gt;=5,'[1]Outside Edges'!$Q60="Yes"),"Yes","No")</f>
        <v>No</v>
      </c>
      <c r="AE61" s="65" t="str">
        <f>IF(AND((RIGHT($AE$3,2)-'[1]Miter Profiles'!$AC$32-'[1]Outside Edges'!$B60)&gt;=5,'[1]Outside Edges'!$Q60="Yes"),"Yes","No")</f>
        <v>No</v>
      </c>
      <c r="AF61" s="7" t="str">
        <f>IF(AND((RIGHT($AF$3,2)-'[1]Miter Profiles'!$AC$33-'[1]Outside Edges'!$B60)&gt;=5,'[1]Outside Edges'!$Q60="Yes"),"Yes","No")</f>
        <v>No</v>
      </c>
      <c r="AG61" s="7" t="str">
        <f>IF(AND((RIGHT($AG$3,2)-'[1]Miter Profiles'!$AC$34-'[1]Outside Edges'!$B60)&gt;=5,'[1]Outside Edges'!$Q60="Yes"),"Yes","No")</f>
        <v>No</v>
      </c>
      <c r="AH61" s="63" t="str">
        <f>IF(AND((RIGHT($AH$3,2)-'[1]Miter Profiles'!$AC$35-'[1]Outside Edges'!$B60)&gt;=5,'[1]Outside Edges'!$Q60="Yes"),"Yes","No")</f>
        <v>No</v>
      </c>
      <c r="AI61" s="64" t="str">
        <f>IF(AND((RIGHT($AI$3,2)-'[1]Miter Profiles'!$AC$36-'[1]Outside Edges'!$B60)&gt;=5,'[1]Outside Edges'!$Q60="Yes"),"Yes","No")</f>
        <v>No</v>
      </c>
      <c r="AJ61" s="8" t="str">
        <f>IF(AND((RIGHT($AJ$3,2)-'[1]Miter Profiles'!$AC$37-'[1]Outside Edges'!$B60)&gt;=5,'[1]Outside Edges'!$Q60="Yes"),"Yes","No")</f>
        <v>No</v>
      </c>
      <c r="AK61" s="65" t="str">
        <f>IF(AND((RIGHT($AK$3,2)-'[1]Miter Profiles'!$AC$38-'[1]Outside Edges'!$B60)&gt;=5,'[1]Outside Edges'!$Q60="Yes"),"Yes","No")</f>
        <v>No</v>
      </c>
      <c r="AL61" s="7" t="str">
        <f>IF(AND((RIGHT($AL$3,2)-'[1]Miter Profiles'!$AC$39-'[1]Outside Edges'!$B60)&gt;=5,'[1]Outside Edges'!$Q60="Yes"),"Yes","No")</f>
        <v>No</v>
      </c>
      <c r="AM61" s="7" t="str">
        <f>IF(AND((RIGHT($AM$3,2)-'[1]Miter Profiles'!$AC$40-'[1]Outside Edges'!$B60)&gt;=5,'[1]Outside Edges'!$Q60="Yes"),"Yes","No")</f>
        <v>No</v>
      </c>
      <c r="AN61" s="63" t="str">
        <f>IF(AND((RIGHT($AN$3,2)-'[1]Miter Profiles'!$AC$41-'[1]Outside Edges'!$B60)&gt;=5,'[1]Outside Edges'!$Q60="Yes"),"Yes","No")</f>
        <v>No</v>
      </c>
      <c r="AO61" s="64" t="str">
        <f>IF(AND((RIGHT($AO$3,2)-'[1]Miter Profiles'!$AC$42-'[1]Outside Edges'!$B60)&gt;=5,'[1]Outside Edges'!$Q60="Yes"),"Yes","No")</f>
        <v>No</v>
      </c>
      <c r="AP61" s="8" t="str">
        <f>IF(AND((RIGHT($AP$3,2)-'[1]Miter Profiles'!$AC$43-'[1]Outside Edges'!$B60)&gt;=5,'[1]Outside Edges'!$Q60="Yes"),"Yes","No")</f>
        <v>No</v>
      </c>
      <c r="AQ61" s="65" t="str">
        <f>IF(AND((RIGHT($AQ$3,2)-'[1]Miter Profiles'!$AC$44-'[1]Outside Edges'!$B60)&gt;=5,'[1]Outside Edges'!$Q60="Yes"),"Yes","No")</f>
        <v>No</v>
      </c>
      <c r="AR61" s="7" t="str">
        <f>IF(AND((RIGHT($AR$3,2)-'[1]Miter Profiles'!$AC$45-'[1]Outside Edges'!$B60)&gt;=5,'[1]Outside Edges'!$Q60="Yes"),"Yes","No")</f>
        <v>No</v>
      </c>
      <c r="AS61" s="7" t="str">
        <f>IF(AND((RIGHT($AS$3,2)-'[1]Miter Profiles'!$AC$46-'[1]Outside Edges'!$B60)&gt;=5,'[1]Outside Edges'!$Q60="Yes"),"Yes","No")</f>
        <v>No</v>
      </c>
      <c r="AT61" s="63" t="str">
        <f>IF(AND((RIGHT($AT$3,2)-'[1]Miter Profiles'!$AC$47-'[1]Outside Edges'!$B60)&gt;=5,'[1]Outside Edges'!$Q60="Yes"),"Yes","No")</f>
        <v>No</v>
      </c>
      <c r="AU61" s="64" t="str">
        <f>IF(AND((RIGHT($AU$3,2)-'[1]Miter Profiles'!$AC$48-'[1]Outside Edges'!$B60)&gt;=5,'[1]Outside Edges'!$Q60="Yes"),"Yes","No")</f>
        <v>No</v>
      </c>
      <c r="AV61" s="8" t="str">
        <f>IF(AND((RIGHT($AV$3,2)-'[1]Miter Profiles'!$AC$49-'[1]Outside Edges'!$B60)&gt;=5,'[1]Outside Edges'!$Q60="Yes"),"Yes","No")</f>
        <v>No</v>
      </c>
      <c r="AW61" s="65" t="str">
        <f>IF(AND((RIGHT($AW$3,2)-'[1]Miter Profiles'!$AC$50-'[1]Outside Edges'!$B60)&gt;=5,'[1]Outside Edges'!$Q60="Yes"),"Yes","No")</f>
        <v>No</v>
      </c>
      <c r="AX61" s="7" t="str">
        <f>IF(AND((RIGHT($AX$3,2)-'[1]Miter Profiles'!$AC$51-'[1]Outside Edges'!$B60)&gt;=5,'[1]Outside Edges'!$Q60="Yes"),"Yes","No")</f>
        <v>No</v>
      </c>
      <c r="AY61" s="7" t="str">
        <f>IF(AND((RIGHT($AY$3,2)-'[1]Miter Profiles'!$AC$52-'[1]Outside Edges'!$B60)&gt;=5,'[1]Outside Edges'!$Q60="Yes"),"Yes","No")</f>
        <v>No</v>
      </c>
      <c r="AZ61" s="63" t="str">
        <f>IF(AND((RIGHT($AZ$3,2)-'[1]Miter Profiles'!$AC$53-'[1]Outside Edges'!$B60)&gt;=5,'[1]Outside Edges'!$Q60="Yes"),"Yes","No")</f>
        <v>No</v>
      </c>
      <c r="BA61" s="64" t="str">
        <f>IF(AND((RIGHT($BA$3,2)-'[1]Miter Profiles'!$AC$54-'[1]Outside Edges'!$B60)&gt;=5,'[1]Outside Edges'!$Q60="Yes"),"Yes","No")</f>
        <v>No</v>
      </c>
      <c r="BB61" s="8" t="str">
        <f>IF(AND((RIGHT($BB$3,2)-'[1]Miter Profiles'!$AC$55-'[1]Outside Edges'!$B60)&gt;=5,'[1]Outside Edges'!$Q60="Yes"),"Yes","No")</f>
        <v>No</v>
      </c>
      <c r="BC61" s="65" t="str">
        <f>IF(AND((RIGHT($BC$3,2)-'[1]Miter Profiles'!$AC$56-'[1]Outside Edges'!$B60)&gt;=5,'[1]Outside Edges'!$Q60="Yes"),"Yes","No")</f>
        <v>No</v>
      </c>
      <c r="BD61" s="7" t="str">
        <f>IF(AND((RIGHT($BD$3,2)-'[1]Miter Profiles'!$AC$57-'[1]Outside Edges'!$B60)&gt;=5,'[1]Outside Edges'!$Q60="Yes"),"Yes","No")</f>
        <v>No</v>
      </c>
      <c r="BE61" s="7" t="str">
        <f>IF(AND((RIGHT($BE$3,2)-'[1]Miter Profiles'!$AC$58-'[1]Outside Edges'!$B60)&gt;=5,'[1]Outside Edges'!$Q60="Yes"),"Yes","No")</f>
        <v>No</v>
      </c>
      <c r="BF61" s="63" t="str">
        <f>IF(AND((RIGHT($BF$3,2)-'[1]Miter Profiles'!$AC$59-'[1]Outside Edges'!$B60)&gt;=5,'[1]Outside Edges'!$Q60="Yes"),"Yes","No")</f>
        <v>No</v>
      </c>
      <c r="BG61" s="64" t="str">
        <f>IF(AND((RIGHT($BG$3,2)-'[1]Miter Profiles'!$AC$60-'[1]Outside Edges'!$B60)&gt;=5,'[1]Outside Edges'!$Q60="Yes"),"Yes","No")</f>
        <v>No</v>
      </c>
      <c r="BH61" s="8" t="str">
        <f>IF(AND((RIGHT($BH$3,2)-'[1]Miter Profiles'!$AC$61-'[1]Outside Edges'!$B60)&gt;=5,'[1]Outside Edges'!$Q60="Yes"),"Yes","No")</f>
        <v>No</v>
      </c>
      <c r="BI61" s="65" t="str">
        <f>IF(AND((RIGHT($BI$3,2)-'[1]Miter Profiles'!$AC$62-'[1]Outside Edges'!$B60)&gt;=5,'[1]Outside Edges'!$Q60="Yes"),"Yes","No")</f>
        <v>No</v>
      </c>
      <c r="BJ61" s="7" t="str">
        <f>IF(AND((RIGHT($BJ$3,2)-'[1]Miter Profiles'!$AC$63-'[1]Outside Edges'!$B60)&gt;=5,'[1]Outside Edges'!$Q60="Yes"),"Yes","No")</f>
        <v>No</v>
      </c>
      <c r="BK61" s="7" t="str">
        <f>IF(AND((RIGHT($BK$3,2)-'[1]Miter Profiles'!$AC$64-'[1]Outside Edges'!$B60)&gt;=5,'[1]Outside Edges'!$Q60="Yes"),"Yes","No")</f>
        <v>No</v>
      </c>
      <c r="BL61" s="63" t="str">
        <f>IF(AND((RIGHT($BL$3,2)-'[1]Miter Profiles'!$AC$65-'[1]Outside Edges'!$B60)&gt;=5,'[1]Outside Edges'!$Q60="Yes"),"Yes","No")</f>
        <v>No</v>
      </c>
      <c r="BM61" s="64" t="str">
        <f>IF(AND((RIGHT($BM$3,2)-'[1]Miter Profiles'!$AC$66-'[1]Outside Edges'!$B60)&gt;=5,'[1]Outside Edges'!$Q60="Yes"),"Yes","No")</f>
        <v>No</v>
      </c>
      <c r="BN61" s="8" t="str">
        <f>IF(AND((RIGHT($BN$3,2)-'[1]Miter Profiles'!$AC$67-'[1]Outside Edges'!$B60)&gt;=5,'[1]Outside Edges'!$Q60="Yes"),"Yes","No")</f>
        <v>No</v>
      </c>
      <c r="BO61" s="65" t="str">
        <f>IF(AND((RIGHT($BO$3,2)-'[1]Miter Profiles'!$AC$68-'[1]Outside Edges'!$B60)&gt;=5,'[1]Outside Edges'!$Q60="Yes"),"Yes","No")</f>
        <v>No</v>
      </c>
      <c r="BP61" s="7" t="str">
        <f>IF(AND((RIGHT($BP$3,2)-'[1]Miter Profiles'!$AC$69-'[1]Outside Edges'!$B60)&gt;=5,'[1]Outside Edges'!$Q60="Yes"),"Yes","No")</f>
        <v>No</v>
      </c>
      <c r="BQ61" s="7" t="str">
        <f>IF(AND((RIGHT($BQ$3,2)-'[1]Miter Profiles'!$AC$70-'[1]Outside Edges'!$B60)&gt;=5,'[1]Outside Edges'!$Q60="Yes"),"Yes","No")</f>
        <v>No</v>
      </c>
      <c r="BR61" s="63" t="str">
        <f>IF(AND((RIGHT($BR$3,2)-'[1]Miter Profiles'!$AC$71-'[1]Outside Edges'!$B60)&gt;=5,'[1]Outside Edges'!$Q60="Yes"),"Yes","No")</f>
        <v>No</v>
      </c>
      <c r="BS61" s="64" t="str">
        <f>IF(AND((RIGHT($BS$3,2)-'[1]Miter Profiles'!$AC$72-'[1]Outside Edges'!$B60)&gt;=5,'[1]Outside Edges'!$Q60="Yes"),"Yes","No")</f>
        <v>No</v>
      </c>
      <c r="BT61" s="8" t="str">
        <f>IF(AND((RIGHT($BT$3,2)-'[1]Miter Profiles'!$AC$73-'[1]Outside Edges'!$B60)&gt;=5,'[1]Outside Edges'!$Q60="Yes"),"Yes","No")</f>
        <v>No</v>
      </c>
      <c r="BU61" s="65" t="str">
        <f>IF(AND((RIGHT($BU$3,2)-'[1]Miter Profiles'!$AC$74-'[1]Outside Edges'!$B60)&gt;=5,'[1]Outside Edges'!$Q60="Yes"),"Yes","No")</f>
        <v>No</v>
      </c>
      <c r="BV61" s="7" t="str">
        <f>IF(AND((RIGHT($BV$3,2)-'[1]Miter Profiles'!$AC$75-'[1]Outside Edges'!$B60)&gt;=5,'[1]Outside Edges'!$Q60="Yes"),"Yes","No")</f>
        <v>No</v>
      </c>
      <c r="BW61" s="7" t="str">
        <f>IF(AND((RIGHT($BW$3,2)-'[1]Miter Profiles'!$AC$76-'[1]Outside Edges'!$B60)&gt;=5,'[1]Outside Edges'!$Q60="Yes"),"Yes","No")</f>
        <v>No</v>
      </c>
      <c r="BX61" s="63" t="str">
        <f>IF(AND((RIGHT($BX$3,2)-'[1]Miter Profiles'!$AC$77-'[1]Outside Edges'!$B60)&gt;=5,'[1]Outside Edges'!$Q60="Yes"),"Yes","No")</f>
        <v>No</v>
      </c>
      <c r="BY61" s="64" t="str">
        <f>IF(AND((RIGHT($BY$3,2)-'[1]Miter Profiles'!$AC$78-'[1]Outside Edges'!$B60)&gt;=5,'[1]Outside Edges'!$Q60="Yes"),"Yes","No")</f>
        <v>No</v>
      </c>
      <c r="BZ61" s="8" t="str">
        <f>IF(AND((RIGHT($BZ$3,2)-'[1]Miter Profiles'!$AC$79-'[1]Outside Edges'!$B60)&gt;=5,'[1]Outside Edges'!$Q60="Yes"),"Yes","No")</f>
        <v>No</v>
      </c>
      <c r="CA61" s="65" t="str">
        <f>IF(AND((RIGHT($CA$3,2)-'[1]Miter Profiles'!$AC$80-'[1]Outside Edges'!$B60)&gt;=5,'[1]Outside Edges'!$Q60="Yes"),"Yes","No")</f>
        <v>No</v>
      </c>
      <c r="CB61" s="7" t="str">
        <f>IF(AND((RIGHT($CB$3,2)-'[1]Miter Profiles'!$AC$81-'[1]Outside Edges'!$B60)&gt;=5,'[1]Outside Edges'!$Q60="Yes"),"Yes","No")</f>
        <v>No</v>
      </c>
      <c r="CC61" s="7" t="str">
        <f>IF(AND((RIGHT($CC$3,2)-'[1]Miter Profiles'!$AC$82-'[1]Outside Edges'!$B60)&gt;=5,'[1]Outside Edges'!$Q60="Yes"),"Yes","No")</f>
        <v>No</v>
      </c>
      <c r="CD61" s="63" t="str">
        <f>IF(AND((RIGHT($CD$3,2)-'[1]Miter Profiles'!$AC$83-'[1]Outside Edges'!$B60)&gt;=5,'[1]Outside Edges'!$Q60="Yes"),"Yes","No")</f>
        <v>No</v>
      </c>
      <c r="CE61" s="64" t="str">
        <f>IF(AND((RIGHT($CE$3,2)-'[1]Miter Profiles'!$AC$84-'[1]Outside Edges'!$B60)&gt;=5,'[1]Outside Edges'!$Q60="Yes"),"Yes","No")</f>
        <v>No</v>
      </c>
      <c r="CF61" s="8" t="str">
        <f>IF(AND((RIGHT($CF$3,2)-'[1]Miter Profiles'!$AC$85-'[1]Outside Edges'!$B60)&gt;=5,'[1]Outside Edges'!$Q60="Yes"),"Yes","No")</f>
        <v>No</v>
      </c>
      <c r="CG61" s="65" t="str">
        <f>IF(AND((RIGHT($CG$3,2)-'[1]Miter Profiles'!$AC$86-'[1]Outside Edges'!$B60)&gt;=5,'[1]Outside Edges'!$Q60="Yes"),"Yes","No")</f>
        <v>No</v>
      </c>
      <c r="CH61" s="7" t="str">
        <f>IF(AND((RIGHT($CH$3,2)-'[1]Miter Profiles'!$AC$87-'[1]Outside Edges'!$B60)&gt;=5,'[1]Outside Edges'!$Q60="Yes"),"Yes","No")</f>
        <v>No</v>
      </c>
      <c r="CI61" s="7" t="str">
        <f>IF(AND((RIGHT($CI$3,2)-'[1]Miter Profiles'!$AC$88-'[1]Outside Edges'!$B60)&gt;=5,'[1]Outside Edges'!$Q60="Yes"),"Yes","No")</f>
        <v>No</v>
      </c>
      <c r="CJ61" s="63" t="str">
        <f>IF(AND((RIGHT($CJ$3,2)-'[1]Miter Profiles'!$AC$89-'[1]Outside Edges'!$B60)&gt;=5,'[1]Outside Edges'!$Q60="Yes"),"Yes","No")</f>
        <v>No</v>
      </c>
      <c r="CK61" s="64" t="str">
        <f>IF(AND((RIGHT($CK$3,2)-'[1]Miter Profiles'!$AC$90-'[1]Outside Edges'!$B60)&gt;=5,'[1]Outside Edges'!$Q60="Yes"),"Yes","No")</f>
        <v>No</v>
      </c>
      <c r="CL61" s="8" t="str">
        <f>IF(AND((RIGHT($CL$3,2)-'[1]Miter Profiles'!$AC$91-'[1]Outside Edges'!$B60)&gt;=5,'[1]Outside Edges'!$Q60="Yes"),"Yes","No")</f>
        <v>No</v>
      </c>
      <c r="CM61" s="65" t="str">
        <f>IF(AND((RIGHT($CM$3,2)-'[1]Miter Profiles'!$AC$92-'[1]Outside Edges'!$B60)&gt;=5,'[1]Outside Edges'!$Q60="Yes"),"Yes","No")</f>
        <v>No</v>
      </c>
      <c r="CN61" s="7" t="str">
        <f>IF(AND((RIGHT(CN$3,2)-'[1]Miter Profiles'!$AC$93-'[1]Outside Edges'!$B60)&gt;=5,'[1]Outside Edges'!$Q60="Yes"),"Yes","No")</f>
        <v>No</v>
      </c>
      <c r="CO61" s="7" t="str">
        <f>IF(AND((RIGHT(CO$3,2)-'[1]Miter Profiles'!$AC$94-'[1]Outside Edges'!$B60)&gt;=5,'[1]Outside Edges'!$Q60="Yes"),"Yes","No")</f>
        <v>No</v>
      </c>
      <c r="CP61" s="63" t="str">
        <f>IF(AND((RIGHT(CP$3,2)-'[1]Miter Profiles'!$AC$95-'[1]Outside Edges'!$B60)&gt;=5,'[1]Outside Edges'!$Q60="Yes"),"Yes","No")</f>
        <v>No</v>
      </c>
      <c r="CQ61" s="64" t="str">
        <f>IF(AND((RIGHT(CQ$3,2)-'[1]Miter Profiles'!$AC$96-'[1]Outside Edges'!$B60)&gt;=5,'[1]Outside Edges'!$Q60="Yes"),"Yes","No")</f>
        <v>No</v>
      </c>
      <c r="CR61" s="8" t="str">
        <f>IF(AND((RIGHT(CR$3,2)-'[1]Miter Profiles'!$AC$97-'[1]Outside Edges'!$B60)&gt;=5,'[1]Outside Edges'!$Q60="Yes"),"Yes","No")</f>
        <v>No</v>
      </c>
      <c r="CS61" s="65" t="str">
        <f>IF(AND((RIGHT(CS$3,2)-'[1]Miter Profiles'!$AC$98-'[1]Outside Edges'!$B60)&gt;=5,'[1]Outside Edges'!$Q60="Yes"),"Yes","No")</f>
        <v>No</v>
      </c>
      <c r="CT61" s="7" t="str">
        <f>IF(AND((RIGHT($CT$3,2)-'[1]Miter Profiles'!$AC$99-'[1]Outside Edges'!$B60)&gt;=5,'[1]Outside Edges'!$Q60="Yes"),"Yes","No")</f>
        <v>No</v>
      </c>
      <c r="CU61" s="7" t="str">
        <f>IF(AND((RIGHT($CU$3,2)-'[1]Miter Profiles'!$AC$100-'[1]Outside Edges'!$B60)&gt;=5,'[1]Outside Edges'!$Q60="Yes"),"Yes","No")</f>
        <v>No</v>
      </c>
      <c r="CV61" s="63" t="str">
        <f>IF(AND((RIGHT($CV$3,2)-'[1]Miter Profiles'!$AC$101-'[1]Outside Edges'!$B60)&gt;=5,'[1]Outside Edges'!$Q60="Yes"),"Yes","No")</f>
        <v>No</v>
      </c>
      <c r="CW61" s="64" t="str">
        <f>IF(AND((RIGHT($CW$3,2)-'[1]Miter Profiles'!$AC$102-'[1]Outside Edges'!$B60)&gt;=5,'[1]Outside Edges'!$Q60="Yes"),"Yes","No")</f>
        <v>No</v>
      </c>
      <c r="CX61" s="8" t="str">
        <f>IF(AND((RIGHT($CX$3,2)-'[1]Miter Profiles'!$AC$103-'[1]Outside Edges'!$B60)&gt;=5,'[1]Outside Edges'!$Q60="Yes"),"Yes","No")</f>
        <v>No</v>
      </c>
      <c r="CY61" s="65" t="str">
        <f>IF(AND((RIGHT($CY$3,2)-'[1]Miter Profiles'!$AC$104-'[1]Outside Edges'!$B60)&gt;=5,'[1]Outside Edges'!$Q60="Yes"),"Yes","No")</f>
        <v>No</v>
      </c>
      <c r="CZ61" s="7" t="str">
        <f>IF(AND((RIGHT($CZ$3,2)-'[1]Miter Profiles'!$AC$105-'[1]Outside Edges'!$B60)&gt;=5,'[1]Outside Edges'!$Q60="Yes"),"Yes","No")</f>
        <v>No</v>
      </c>
      <c r="DA61" s="7" t="str">
        <f>IF(AND((RIGHT($DA$3,2)-'[1]Miter Profiles'!$AC$106-'[1]Outside Edges'!$B60)&gt;=5,'[1]Outside Edges'!$Q60="Yes"),"Yes","No")</f>
        <v>No</v>
      </c>
      <c r="DB61" s="63" t="str">
        <f>IF(AND((RIGHT($DB$3,2)-'[1]Miter Profiles'!$AC$107-'[1]Outside Edges'!$B60)&gt;=5,'[1]Outside Edges'!$Q60="Yes"),"Yes","No")</f>
        <v>No</v>
      </c>
      <c r="DC61" s="64" t="str">
        <f>IF(AND((RIGHT($DC$3,2)-'[1]Miter Profiles'!$AC$108-'[1]Outside Edges'!$B60)&gt;=5,'[1]Outside Edges'!$Q60="Yes"),"Yes","No")</f>
        <v>No</v>
      </c>
      <c r="DD61" s="8" t="str">
        <f>IF(AND((RIGHT($DD$3,2)-'[1]Miter Profiles'!$AC$109-'[1]Outside Edges'!$B60)&gt;=5,'[1]Outside Edges'!$Q60="Yes"),"Yes","No")</f>
        <v>No</v>
      </c>
      <c r="DE61" s="65" t="str">
        <f>IF(AND((RIGHT($DE$3,2)-'[1]Miter Profiles'!$AC$110-'[1]Outside Edges'!$B60)&gt;=5,'[1]Outside Edges'!$Q60="Yes"),"Yes","No")</f>
        <v>No</v>
      </c>
      <c r="DF61" s="7" t="str">
        <f>IF(AND((RIGHT($DF$3,2)-'[1]Miter Profiles'!$AC$111-'[1]Outside Edges'!$B60)&gt;=5,'[1]Outside Edges'!$Q60="Yes"),"Yes","No")</f>
        <v>No</v>
      </c>
      <c r="DG61" s="7" t="str">
        <f>IF(AND((RIGHT($DG$3,2)-'[1]Miter Profiles'!$AC$112-'[1]Outside Edges'!$B60)&gt;=5,'[1]Outside Edges'!$Q60="Yes"),"Yes","No")</f>
        <v>No</v>
      </c>
      <c r="DH61" s="63" t="str">
        <f>IF(AND((RIGHT($DH$3,2)-'[1]Miter Profiles'!$AC$113-'[1]Outside Edges'!$B60)&gt;=5,'[1]Outside Edges'!$Q60="Yes"),"Yes","No")</f>
        <v>No</v>
      </c>
      <c r="DI61" s="64" t="str">
        <f>IF(AND((RIGHT($DI$3,2)-'[1]Miter Profiles'!$AC$114-'[1]Outside Edges'!$B60)&gt;=5,'[1]Outside Edges'!$Q60="Yes"),"Yes","No")</f>
        <v>No</v>
      </c>
      <c r="DJ61" s="8" t="str">
        <f>IF(AND((RIGHT($DJ$3,2)-'[1]Miter Profiles'!$AC$115-'[1]Outside Edges'!$B60)&gt;=5,'[1]Outside Edges'!$Q60="Yes"),"Yes","No")</f>
        <v>No</v>
      </c>
      <c r="DK61" s="65" t="str">
        <f>IF(AND((RIGHT($DK$3,2)-'[1]Miter Profiles'!$AC$116-'[1]Outside Edges'!$B60)&gt;=5,'[1]Outside Edges'!$Q60="Yes"),"Yes","No")</f>
        <v>No</v>
      </c>
      <c r="DL61" s="7" t="str">
        <f>IF(AND((RIGHT($DL$3,2)-'[1]Miter Profiles'!$AC$117-'[1]Outside Edges'!$B60)&gt;=5,'[1]Outside Edges'!$Q60="Yes"),"Yes","No")</f>
        <v>No</v>
      </c>
      <c r="DM61" s="7" t="str">
        <f>IF(AND((RIGHT($DM$3,2)-'[1]Miter Profiles'!$AC$118-'[1]Outside Edges'!$B60)&gt;=5,'[1]Outside Edges'!$Q60="Yes"),"Yes","No")</f>
        <v>No</v>
      </c>
      <c r="DN61" s="63" t="str">
        <f>IF(AND((RIGHT($DN$3,2)-'[1]Miter Profiles'!$AC$119-'[1]Outside Edges'!$B60)&gt;=5,'[1]Outside Edges'!$Q60="Yes"),"Yes","No")</f>
        <v>No</v>
      </c>
      <c r="DO61" s="64" t="str">
        <f>IF(AND((RIGHT($DO$3,2)-'[1]Miter Profiles'!$AC$120-'[1]Outside Edges'!$B60)&gt;=5,'[1]Outside Edges'!$Q60="Yes"),"Yes","No")</f>
        <v>No</v>
      </c>
      <c r="DP61" s="8" t="str">
        <f>IF(AND((RIGHT($DP$3,2)-'[1]Miter Profiles'!$AC$121-'[1]Outside Edges'!$B60)&gt;=5,'[1]Outside Edges'!$Q60="Yes"),"Yes","No")</f>
        <v>No</v>
      </c>
      <c r="DQ61" s="65" t="str">
        <f>IF(AND((RIGHT($DQ$3,2)-'[1]Miter Profiles'!$AC$122-'[1]Outside Edges'!$B60)&gt;=5,'[1]Outside Edges'!$Q60="Yes"),"Yes","No")</f>
        <v>No</v>
      </c>
      <c r="DR61" s="7" t="str">
        <f>IF(AND((RIGHT($DR$3,2)-'[1]Miter Profiles'!$AC$123-'[1]Outside Edges'!$B60)&gt;=5,'[1]Outside Edges'!$Q60="Yes"),"Yes","No")</f>
        <v>No</v>
      </c>
      <c r="DS61" s="7" t="str">
        <f>IF(AND((RIGHT($DS$3,2)-'[1]Miter Profiles'!$AC$124-'[1]Outside Edges'!$B60)&gt;=5,'[1]Outside Edges'!$Q60="Yes"),"Yes","No")</f>
        <v>No</v>
      </c>
      <c r="DT61" s="63" t="str">
        <f>IF(AND((RIGHT($DT$3,2)-'[1]Miter Profiles'!$AC$125-'[1]Outside Edges'!$B60)&gt;=5,'[1]Outside Edges'!$Q60="Yes"),"Yes","No")</f>
        <v>No</v>
      </c>
      <c r="DU61" s="64" t="str">
        <f>IF(AND((RIGHT($DU$3,2)-'[1]Miter Profiles'!$AC$126-'[1]Outside Edges'!$B60)&gt;=5,'[1]Outside Edges'!$Q60="Yes"),"Yes","No")</f>
        <v>No</v>
      </c>
      <c r="DV61" s="8" t="str">
        <f>IF(AND((RIGHT($DV$3,2)-'[1]Miter Profiles'!$AC$127-'[1]Outside Edges'!$B60)&gt;=5,'[1]Outside Edges'!$Q60="Yes"),"Yes","No")</f>
        <v>No</v>
      </c>
      <c r="DW61" s="65" t="str">
        <f>IF(AND((RIGHT($DW$3,2)-'[1]Miter Profiles'!$AC$128-'[1]Outside Edges'!$B60)&gt;=5,'[1]Outside Edges'!$Q60="Yes"),"Yes","No")</f>
        <v>No</v>
      </c>
      <c r="DX61" s="7" t="str">
        <f>IF(AND((RIGHT($DX$3,2)-'[1]Miter Profiles'!$AC$129-'[1]Outside Edges'!$B60)&gt;=5,'[1]Outside Edges'!$Q60="Yes"),"Yes","No")</f>
        <v>No</v>
      </c>
      <c r="DY61" s="7" t="str">
        <f>IF(AND((RIGHT($DY$3,2)-'[1]Miter Profiles'!$AC$130-'[1]Outside Edges'!$B60)&gt;=5,'[1]Outside Edges'!$Q60="Yes"),"Yes","No")</f>
        <v>No</v>
      </c>
      <c r="DZ61" s="63" t="str">
        <f>IF(AND((RIGHT($DZ$3,2)-'[1]Miter Profiles'!$AC$131-'[1]Outside Edges'!$B60)&gt;=5,'[1]Outside Edges'!$Q60="Yes"),"Yes","No")</f>
        <v>No</v>
      </c>
      <c r="EA61" s="68" t="str">
        <f>IF(AND((RIGHT($EA$3,2)-'[1]Miter Profiles'!$AC$132-'[1]Outside Edges'!$B60)&gt;=5,'[1]Outside Edges'!$Q60="Yes"),"Yes","No")</f>
        <v>No</v>
      </c>
      <c r="EB61" s="78" t="str">
        <f>IF(AND((RIGHT($EB$3,2)-'[1]Miter Profiles'!$AC$133-'[1]Outside Edges'!$B60)&gt;=5,'[1]Outside Edges'!$Q60="Yes"),"Yes","No")</f>
        <v>No</v>
      </c>
      <c r="EC61" s="79" t="str">
        <f>IF(AND((RIGHT($EC$3,2)-'[1]Miter Profiles'!$AC$134-'[1]Outside Edges'!$B60)&gt;=5,'[1]Outside Edges'!$Q60="Yes"),"Yes","No")</f>
        <v>No</v>
      </c>
      <c r="ED61" s="81" t="str">
        <f>IF(AND((RIGHT($ED$3,2)-'[1]Miter Profiles'!$AC$135-'[1]Outside Edges'!$B60)&gt;=5,'[1]Outside Edges'!$Q60="Yes"),"Yes","No")</f>
        <v>No</v>
      </c>
      <c r="EE61" s="80" t="str">
        <f>IF(AND((RIGHT($EE$3,2)-'[1]Miter Profiles'!$AC$136-'[1]Outside Edges'!$B60)&gt;=5,'[1]Outside Edges'!$Q60="Yes"),"Yes","No")</f>
        <v>No</v>
      </c>
      <c r="EF61" s="63" t="str">
        <f>IF(AND((RIGHT($EF$3,2)-'[1]Miter Profiles'!$AC$137-'[1]Outside Edges'!$B60)&gt;=5,'[1]Outside Edges'!$Q60="Yes"),"Yes","No")</f>
        <v>No</v>
      </c>
      <c r="EG61" s="7" t="str">
        <f>IF(AND((RIGHT($EG$3,2)-'[1]Miter Profiles'!$AC$138-'[1]Outside Edges'!$B60)&gt;=5,'[1]Outside Edges'!$Q60="Yes"),"Yes","No")</f>
        <v>No</v>
      </c>
      <c r="EH61" s="68" t="str">
        <f>IF(AND((RIGHT($EH$3,2)-'[1]Miter Profiles'!$AC$139-'[1]Outside Edges'!$B60)&gt;=5,'[1]Outside Edges'!$Q60="Yes"),"Yes","No")</f>
        <v>No</v>
      </c>
      <c r="EI61" s="82" t="str">
        <f>IF(AND((RIGHT($EI$3,2)-'[1]Miter Profiles'!$AC$140-'[1]Outside Edges'!$B60)&gt;=5,'[1]Outside Edges'!$Q60="Yes"),"Yes","No")</f>
        <v>No</v>
      </c>
      <c r="EJ61" s="83" t="str">
        <f>IF(AND((RIGHT($EJ$3,2)-'[1]Miter Profiles'!$AC$141-'[1]Outside Edges'!$B60)&gt;=5,'[1]Outside Edges'!$Q60="Yes"),"Yes","No")</f>
        <v>No</v>
      </c>
      <c r="EK61" s="83" t="str">
        <f>IF(AND((RIGHT($EK$3,2)-'[1]Miter Profiles'!$AC$142-'[1]Outside Edges'!$B60)&gt;=5,'[1]Outside Edges'!$Q60="Yes"),"Yes","No")</f>
        <v>No</v>
      </c>
      <c r="EL61" s="81" t="str">
        <f>IF(AND((RIGHT($EL$3,2)-'[1]Miter Profiles'!$AC$143-'[1]Outside Edges'!$B60)&gt;=5,'[1]Outside Edges'!$Q60="Yes"),"Yes","No")</f>
        <v>No</v>
      </c>
      <c r="EM61" s="84" t="str">
        <f>IF(AND((RIGHT($EM$3,2)-'[1]Miter Profiles'!$AC$144-'[1]Outside Edges'!$B60)&gt;=5,'[1]Outside Edges'!$Q60="Yes"),"Yes","No")</f>
        <v>No</v>
      </c>
      <c r="EN61" s="7" t="str">
        <f>IF(AND((RIGHT($EN$3,2)-'[1]Miter Profiles'!$AC$145-'[1]Outside Edges'!$B60)&gt;=5,'[1]Outside Edges'!$Q60="Yes"),"Yes","No")</f>
        <v>No</v>
      </c>
      <c r="EO61" s="68" t="str">
        <f>IF(AND((RIGHT($EO$3,2)-'[1]Miter Profiles'!$AC$146-'[1]Outside Edges'!$B60)&gt;=5,'[1]Outside Edges'!$Q60="Yes"),"Yes","No")</f>
        <v>No</v>
      </c>
      <c r="EP61" s="83" t="str">
        <f>IF(AND((RIGHT($EP$3,2)-'[1]Miter Profiles'!$AC$147-'[1]Outside Edges'!$B60)&gt;=5,'[1]Outside Edges'!$Q60="Yes"),"Yes","No")</f>
        <v>No</v>
      </c>
      <c r="EQ61" s="83" t="str">
        <f>IF(AND((RIGHT($EQ$3,2)-'[1]Miter Profiles'!$AC$148-'[1]Outside Edges'!$B60)&gt;=5,'[1]Outside Edges'!$Q60="Yes"),"Yes","No")</f>
        <v>No</v>
      </c>
      <c r="ER61" s="81" t="str">
        <f>IF(AND((RIGHT($ER$3,2)-'[1]Miter Profiles'!$AC$149-'[1]Outside Edges'!$B60)&gt;=5,'[1]Outside Edges'!$Q60="Yes"),"Yes","No")</f>
        <v>No</v>
      </c>
      <c r="ES61" s="84" t="str">
        <f>IF(AND((RIGHT($ES$3,2)-'[1]Miter Profiles'!$AC$150-'[1]Outside Edges'!$B60)&gt;=5,'[1]Outside Edges'!$Q60="Yes"),"Yes","No")</f>
        <v>No</v>
      </c>
      <c r="ET61" s="7" t="str">
        <f>IF(AND((RIGHT($ET$3,2)-'[1]Miter Profiles'!$AC$151-'[1]Outside Edges'!$B60)&gt;=5,'[1]Outside Edges'!$Q60="Yes"),"Yes","No")</f>
        <v>No</v>
      </c>
      <c r="EU61" s="68" t="str">
        <f>IF(AND((RIGHT($EU$3,2)-'[1]Miter Profiles'!$AC$152-'[1]Outside Edges'!$B60)&gt;=5,'[1]Outside Edges'!$Q60="Yes"),"Yes","No")</f>
        <v>No</v>
      </c>
      <c r="EV61" s="83" t="str">
        <f>IF(AND((RIGHT($EV$3,2)-'[1]Miter Profiles'!$AC$153-'[1]Outside Edges'!$B60)&gt;=5,'[1]Outside Edges'!$Q60="Yes"),"Yes","No")</f>
        <v>No</v>
      </c>
      <c r="EW61" s="83" t="str">
        <f>IF(AND((RIGHT($EW$3,2)-'[1]Miter Profiles'!$AC$154-'[1]Outside Edges'!$B60)&gt;=5,'[1]Outside Edges'!$Q60="Yes"),"Yes","No")</f>
        <v>No</v>
      </c>
      <c r="EX61" s="81" t="str">
        <f>IF(AND((RIGHT($EX$3,2)-'[1]Miter Profiles'!$AC$155-'[1]Outside Edges'!$B60)&gt;=5,'[1]Outside Edges'!$Q60="Yes"),"Yes","No")</f>
        <v>No</v>
      </c>
      <c r="EY61" s="84" t="str">
        <f>IF(AND((RIGHT($EY$3,2)-'[1]Miter Profiles'!$AC$156-'[1]Outside Edges'!$B60)&gt;=5,'[1]Outside Edges'!$Q60="Yes"),"Yes","No")</f>
        <v>No</v>
      </c>
      <c r="EZ61" s="7" t="str">
        <f>IF(AND((RIGHT($EZ$3,2)-'[1]Miter Profiles'!$AC$157-'[1]Outside Edges'!$B60)&gt;=5,'[1]Outside Edges'!$Q60="Yes"),"Yes","No")</f>
        <v>No</v>
      </c>
      <c r="FA61" s="68" t="str">
        <f>IF(AND((RIGHT($FA$3,2)-'[1]Miter Profiles'!$AC$158-'[1]Outside Edges'!$B60)&gt;=5,'[1]Outside Edges'!$Q60="Yes"),"Yes","No")</f>
        <v>No</v>
      </c>
      <c r="FB61" s="83" t="str">
        <f>IF(AND((RIGHT($FB$3,2)-'[1]Miter Profiles'!$AC$159-'[1]Outside Edges'!$B60)&gt;=5,'[1]Outside Edges'!$Q60="Yes"),"Yes","No")</f>
        <v>No</v>
      </c>
      <c r="FC61" s="83" t="str">
        <f>IF(AND((RIGHT($FC$3,2)-'[1]Miter Profiles'!$AC$160-'[1]Outside Edges'!$B60)&gt;=5,'[1]Outside Edges'!$Q60="Yes"),"Yes","No")</f>
        <v>No</v>
      </c>
      <c r="FD61" s="81" t="str">
        <f>IF(AND((RIGHT($FD$3,2)-'[1]Miter Profiles'!$AC$161-'[1]Outside Edges'!$B60)&gt;=5,'[1]Outside Edges'!$Q60="Yes"),"Yes","No")</f>
        <v>No</v>
      </c>
      <c r="FE61" s="84" t="str">
        <f>IF(AND((RIGHT($FE$3,2)-'[1]Miter Profiles'!$AC$162-'[1]Outside Edges'!$B60)&gt;=5,'[1]Outside Edges'!$Q60="Yes"),"Yes","No")</f>
        <v>No</v>
      </c>
      <c r="FF61" s="7" t="str">
        <f>IF(AND((RIGHT($FF$3,2)-'[1]Miter Profiles'!$AC$163-'[1]Outside Edges'!$B60)&gt;=5,'[1]Outside Edges'!$Q60="Yes"),"Yes","No")</f>
        <v>No</v>
      </c>
      <c r="FG61" s="68" t="str">
        <f>IF(AND((RIGHT($FG$3,2)-'[1]Miter Profiles'!$AC$164-'[1]Outside Edges'!$B60)&gt;=5,'[1]Outside Edges'!$Q60="Yes"),"Yes","No")</f>
        <v>No</v>
      </c>
      <c r="FH61" s="83" t="str">
        <f>IF(AND((RIGHT($FH$3,2)-'[1]Miter Profiles'!$AC$165-'[1]Outside Edges'!$B60)&gt;=5,'[1]Outside Edges'!$Q60="Yes"),"Yes","No")</f>
        <v>No</v>
      </c>
      <c r="FI61" s="83" t="str">
        <f>IF(AND((RIGHT($FI$3,2)-'[1]Miter Profiles'!$AC$166-'[1]Outside Edges'!$B60)&gt;=5,'[1]Outside Edges'!$Q60="Yes"),"Yes","No")</f>
        <v>No</v>
      </c>
      <c r="FJ61" s="81" t="str">
        <f>IF(AND((RIGHT($FJ$3,2)-'[1]Miter Profiles'!$AC$167-'[1]Outside Edges'!$B60)&gt;=5,'[1]Outside Edges'!$Q60="Yes"),"Yes","No")</f>
        <v>No</v>
      </c>
      <c r="FK61" s="84" t="str">
        <f>IF(AND((RIGHT($FK$3,2)-'[1]Miter Profiles'!$AC$168-'[1]Outside Edges'!$B60)&gt;=5,'[1]Outside Edges'!$Q60="Yes"),"Yes","No")</f>
        <v>No</v>
      </c>
      <c r="FL61" s="7" t="str">
        <f>IF(AND((RIGHT($FL$3,2)-'[1]Miter Profiles'!$AC$169-'[1]Outside Edges'!$B60)&gt;=5,'[1]Outside Edges'!$Q60="Yes"),"Yes","No")</f>
        <v>No</v>
      </c>
      <c r="FM61" s="68" t="str">
        <f>IF(AND((RIGHT($FM$3,2)-'[1]Miter Profiles'!$AC$170-'[1]Outside Edges'!$B60)&gt;=5,'[1]Outside Edges'!$Q60="Yes"),"Yes","No")</f>
        <v>No</v>
      </c>
      <c r="FN61" s="83" t="str">
        <f>IF(AND((RIGHT($FN$3,2)-'[1]Miter Profiles'!$AC$171-'[1]Outside Edges'!$B60)&gt;=5,'[1]Outside Edges'!$Q60="Yes"),"Yes","No")</f>
        <v>No</v>
      </c>
      <c r="FO61" s="83" t="str">
        <f>IF(AND((RIGHT($FO$3,2)-'[1]Miter Profiles'!$AC$172-'[1]Outside Edges'!$B60)&gt;=5,'[1]Outside Edges'!$Q60="Yes"),"Yes","No")</f>
        <v>No</v>
      </c>
      <c r="FP61" s="81" t="str">
        <f>IF(AND((RIGHT($FP$3,2)-'[1]Miter Profiles'!$AC$173-'[1]Outside Edges'!$B60)&gt;=5,'[1]Outside Edges'!$Q60="Yes"),"Yes","No")</f>
        <v>No</v>
      </c>
      <c r="FQ61" s="84" t="str">
        <f>IF(AND((RIGHT($FQ$3,2)-'[1]Miter Profiles'!$AC$174-'[1]Outside Edges'!$B60)&gt;=5,'[1]Outside Edges'!$Q60="Yes"),"Yes","No")</f>
        <v>No</v>
      </c>
      <c r="FR61" s="7" t="str">
        <f>IF(AND((RIGHT($FR$3,2)-'[1]Miter Profiles'!$AC$175-'[1]Outside Edges'!$B60)&gt;=5,'[1]Outside Edges'!$Q60="Yes"),"Yes","No")</f>
        <v>No</v>
      </c>
      <c r="FS61" s="68" t="str">
        <f>IF(AND((RIGHT($FS$3,2)-'[1]Miter Profiles'!$AC$176-'[1]Outside Edges'!$B60)&gt;=5,'[1]Outside Edges'!$Q60="Yes"),"Yes","No")</f>
        <v>No</v>
      </c>
      <c r="FT61" s="83" t="str">
        <f>IF(AND((RIGHT($FT$3,2)-'[1]Miter Profiles'!$AC$177-'[1]Outside Edges'!$B60)&gt;=5,'[1]Outside Edges'!$Q60="Yes"),"Yes","No")</f>
        <v>No</v>
      </c>
      <c r="FU61" s="83" t="str">
        <f>IF(AND((RIGHT($FU$3,2)-'[1]Miter Profiles'!$AC$178-'[1]Outside Edges'!$B60)&gt;=5,'[1]Outside Edges'!$Q60="Yes"),"Yes","No")</f>
        <v>No</v>
      </c>
      <c r="FV61" s="81" t="str">
        <f>IF(AND((RIGHT($V$3,2)-'[1]Miter Profiles'!$AC$179-'[1]Outside Edges'!$B60)&gt;=5,'[1]Outside Edges'!$Q60="Yes"),"Yes","No")</f>
        <v>No</v>
      </c>
      <c r="FW61" s="84" t="str">
        <f>IF(AND((RIGHT($FW$3,2)-'[1]Miter Profiles'!$AC$180-'[1]Outside Edges'!$B60)&gt;=5,'[1]Outside Edges'!$Q60="Yes"),"Yes","No")</f>
        <v>No</v>
      </c>
      <c r="FX61" s="197" t="str">
        <f>IF(AND((RIGHT($FX$3,2)-'[1]Miter Profiles'!$AC$181-'[1]Outside Edges'!$B60)&gt;=5,'[1]Outside Edges'!$Q60="Yes"),"Yes","No")</f>
        <v>No</v>
      </c>
      <c r="FY61" s="198" t="str">
        <f>IF(AND((RIGHT($FY$3,2)-'[1]Miter Profiles'!$AC$182-'[1]Outside Edges'!$B60)&gt;=5,'[1]Outside Edges'!$Q60="Yes"),"Yes","No")</f>
        <v>No</v>
      </c>
      <c r="FZ61" s="200" t="str">
        <f>IF(AND((RIGHT($FZ$3,2)-'[1]Miter Profiles'!$AC$183-'[1]Outside Edges'!$B60)&gt;=5,'[1]Outside Edges'!$Q60="Yes"),"Yes","No")</f>
        <v>No</v>
      </c>
      <c r="GA61" s="201" t="str">
        <f>IF(AND((RIGHT($GA$3,2)-'[1]Miter Profiles'!$AC$184-'[1]Outside Edges'!$B60)&gt;=5,'[1]Outside Edges'!$Q60="Yes"),"Yes","No")</f>
        <v>No</v>
      </c>
      <c r="GB61" s="202" t="str">
        <f>IF(AND((RIGHT($GB$3,2)-'[1]Miter Profiles'!$AC$185-'[1]Outside Edges'!$B60)&gt;=5,'[1]Outside Edges'!$Q60="Yes"),"Yes","No")</f>
        <v>No</v>
      </c>
      <c r="GC61" s="199" t="str">
        <f>IF(AND((RIGHT($GC$3,2)-'[1]Miter Profiles'!$AC$186-'[1]Outside Edges'!$B60)&gt;=5,'[1]Outside Edges'!$Q60="Yes"),"Yes","No")</f>
        <v>No</v>
      </c>
      <c r="GD61" s="197" t="str">
        <f>IF(AND((RIGHT($GD$3,2)-'[1]Miter Profiles'!$AC$187-'[1]Outside Edges'!$B60)&gt;=5,'[1]Outside Edges'!$Q60="Yes"),"Yes","No")</f>
        <v>No</v>
      </c>
      <c r="GE61" s="198" t="str">
        <f>IF(AND((RIGHT($GE$3,2)-'[1]Miter Profiles'!$AC$188-'[1]Outside Edges'!$B60)&gt;=5,'[1]Outside Edges'!$Q60="Yes"),"Yes","No")</f>
        <v>No</v>
      </c>
      <c r="GF61" s="200" t="str">
        <f>IF(AND((RIGHT($GF$3,2)-'[1]Miter Profiles'!$AC$189-'[1]Outside Edges'!$B60)&gt;=5,'[1]Outside Edges'!$Q60="Yes"),"Yes","No")</f>
        <v>No</v>
      </c>
      <c r="GG61" s="201" t="str">
        <f>IF(AND((RIGHT($GG$3,2)-'[1]Miter Profiles'!$AC$190-'[1]Outside Edges'!$B60)&gt;=5,'[1]Outside Edges'!$Q60="Yes"),"Yes","No")</f>
        <v>No</v>
      </c>
      <c r="GH61" s="202" t="str">
        <f>IF(AND((RIGHT($GH$3,2)-'[1]Miter Profiles'!$AC$191-'[1]Outside Edges'!$B60)&gt;=5,'[1]Outside Edges'!$Q60="Yes"),"Yes","No")</f>
        <v>No</v>
      </c>
      <c r="GI61" s="199" t="str">
        <f>IF(AND((RIGHT($GI$3,2)-'[1]Miter Profiles'!$AC$192-'[1]Outside Edges'!$B60)&gt;=5,'[1]Outside Edges'!$Q60="Yes"),"Yes","No")</f>
        <v>No</v>
      </c>
      <c r="GJ61" s="197" t="str">
        <f>IF(AND((RIGHT($GJ$3,2)-'[1]Miter Profiles'!$AC$193-'[1]Outside Edges'!$B60)&gt;=5,'[1]Outside Edges'!$Q60="Yes"),"Yes","No")</f>
        <v>No</v>
      </c>
      <c r="GK61" s="198" t="str">
        <f>IF(AND((RIGHT($GK$3,2)-'[1]Miter Profiles'!$AC$194-'[1]Outside Edges'!$B60)&gt;=5,'[1]Outside Edges'!$Q60="Yes"),"Yes","No")</f>
        <v>No</v>
      </c>
      <c r="GL61" s="200" t="str">
        <f>IF(AND((RIGHT($GL$3,2)-'[1]Miter Profiles'!$AC$195-'[1]Outside Edges'!$B60)&gt;=5,'[1]Outside Edges'!$Q60="Yes"),"Yes","No")</f>
        <v>No</v>
      </c>
      <c r="GM61" s="201" t="str">
        <f>IF(AND((RIGHT($GM$3,2)-'[1]Miter Profiles'!$AC$196-'[1]Outside Edges'!$B60)&gt;=5,'[1]Outside Edges'!$Q60="Yes"),"Yes","No")</f>
        <v>No</v>
      </c>
      <c r="GN61" s="202" t="str">
        <f>IF(AND((RIGHT($GN$3,2)-'[1]Miter Profiles'!$AC$197-'[1]Outside Edges'!$B60)&gt;=5,'[1]Outside Edges'!$Q60="Yes"),"Yes","No")</f>
        <v>No</v>
      </c>
      <c r="GO61" s="199" t="str">
        <f>IF(AND((RIGHT($GO$3,2)-'[1]Miter Profiles'!$AC$198-'[1]Outside Edges'!$B60)&gt;=5,'[1]Outside Edges'!$Q60="Yes"),"Yes","No")</f>
        <v>No</v>
      </c>
      <c r="GP61" s="197" t="str">
        <f>IF(AND((RIGHT($GP$3,2)-'[1]Miter Profiles'!$AC$199-'[1]Outside Edges'!$B60)&gt;=5,'[1]Outside Edges'!$Q60="Yes"),"Yes","No")</f>
        <v>No</v>
      </c>
      <c r="GQ61" s="198" t="str">
        <f>IF(AND((RIGHT($GQ$3,2)-'[1]Miter Profiles'!$AC$200-'[1]Outside Edges'!$B60)&gt;=5,'[1]Outside Edges'!$Q60="Yes"),"Yes","No")</f>
        <v>No</v>
      </c>
      <c r="GR61" s="211" t="str">
        <f>IF(AND((RIGHT($GR$3,2)-'[1]Miter Profiles'!$AC$201-'[1]Outside Edges'!$B60)&gt;=5,'[1]Outside Edges'!$Q60="Yes"),"Yes","No")</f>
        <v>No</v>
      </c>
      <c r="GS61" s="197" t="str">
        <f>IF(AND((RIGHT($GS$3,2)-'[1]Miter Profiles'!$AC$202-'[1]Outside Edges'!$B60)&gt;=5,'[1]Outside Edges'!$Q60="Yes"),"Yes","No")</f>
        <v>No</v>
      </c>
      <c r="GT61" s="212" t="str">
        <f>IF(AND((RIGHT($GT$3,2)-'[1]Miter Profiles'!$AC$203-'[1]Outside Edges'!$B60)&gt;=5,'[1]Outside Edges'!$Q60="Yes"),"Yes","No")</f>
        <v>No</v>
      </c>
      <c r="GU61" s="208" t="str">
        <f>IF(AND((RIGHT($GU$3,2)-'[1]Miter Profiles'!$AC$204-'[1]Outside Edges'!$B60)&gt;=5,'[1]Outside Edges'!$Q60="Yes"),"Yes","No")</f>
        <v>No</v>
      </c>
      <c r="GV61" s="209" t="str">
        <f>IF(AND((RIGHT($GV$3,2)-'[1]Miter Profiles'!$AC$205-'[1]Outside Edges'!$B60)&gt;=5,'[1]Outside Edges'!$Q60="Yes"),"Yes","No")</f>
        <v>No</v>
      </c>
      <c r="GW61" s="210" t="str">
        <f>IF(AND((RIGHT($GW$3,2)-'[1]Miter Profiles'!$AC$206-'[1]Outside Edges'!$B60)&gt;=5,'[1]Outside Edges'!$Q60="Yes"),"Yes","No")</f>
        <v>No</v>
      </c>
      <c r="GX61" s="200" t="str">
        <f>IF(AND((RIGHT($GX$3,2)-'[1]Miter Profiles'!$AC$207-'[1]Outside Edges'!$B60)&gt;=5,'[1]Outside Edges'!$Q60="Yes"),"Yes","No")</f>
        <v>No</v>
      </c>
      <c r="GY61" s="201" t="str">
        <f>IF(AND((RIGHT($GY$3,2)-'[1]Miter Profiles'!$AC$208-'[1]Outside Edges'!$B60)&gt;=5,'[1]Outside Edges'!$Q60="Yes"),"Yes","No")</f>
        <v>No</v>
      </c>
      <c r="GZ61" s="202" t="str">
        <f>IF(AND((RIGHT($GZ$3,2)-'[1]Miter Profiles'!$AC$209-'[1]Outside Edges'!$B60)&gt;=5,'[1]Outside Edges'!$Q60="Yes"),"Yes","No")</f>
        <v>No</v>
      </c>
      <c r="HA61" s="199" t="str">
        <f>IF(AND((RIGHT($HA$3,2)-'[1]Miter Profiles'!$AC$210-'[1]Outside Edges'!$B60)&gt;=5,'[1]Outside Edges'!$Q60="Yes"),"Yes","No")</f>
        <v>No</v>
      </c>
      <c r="HB61" s="197" t="str">
        <f>IF(AND((RIGHT($HB$3,2)-'[1]Miter Profiles'!$AC$211-'[1]Outside Edges'!$B60)&gt;=5,'[1]Outside Edges'!$Q60="Yes"),"Yes","No")</f>
        <v>No</v>
      </c>
      <c r="HC61" s="198" t="str">
        <f>IF(AND((RIGHT($HC$3,2)-'[1]Miter Profiles'!$AC$212-'[1]Outside Edges'!$B60)&gt;=5,'[1]Outside Edges'!$Q60="Yes"),"Yes","No")</f>
        <v>No</v>
      </c>
      <c r="HD61" s="200" t="str">
        <f>IF(AND((RIGHT($HD$3,2)-'[1]Miter Profiles'!$AC$213-'[1]Outside Edges'!$B60)&gt;=5,'[1]Outside Edges'!$Q60="Yes"),"Yes","No")</f>
        <v>No</v>
      </c>
      <c r="HE61" s="202" t="str">
        <f>IF(AND((RIGHT($HE$3,2)-'[1]Miter Profiles'!$AC$214-'[1]Outside Edges'!$B60)&gt;=5,'[1]Outside Edges'!$Q60="Yes"),"Yes","No")</f>
        <v>No</v>
      </c>
      <c r="HF61" s="199" t="str">
        <f>IF(AND((RIGHT($HF$3,2)-'[1]Miter Profiles'!$AC$215-'[1]Outside Edges'!$B60)&gt;=5,'[1]Outside Edges'!$Q60="Yes"),"Yes","No")</f>
        <v>No</v>
      </c>
      <c r="HG61" s="197" t="str">
        <f>IF(AND((RIGHT($HG$3,2)-'[1]Miter Profiles'!$AC$216-'[1]Outside Edges'!$B60)&gt;=5,'[1]Outside Edges'!$Q60="Yes"),"Yes","No")</f>
        <v>No</v>
      </c>
      <c r="HH61" s="198" t="str">
        <f>IF(AND((RIGHT($HH$3,2)-'[1]Miter Profiles'!$AC$217-'[1]Outside Edges'!$B60)&gt;=5,'[1]Outside Edges'!$Q60="Yes"),"Yes","No")</f>
        <v>No</v>
      </c>
      <c r="HI61" s="200" t="str">
        <f>IF(AND((RIGHT($HI$3,2)-'[1]Miter Profiles'!$AC$218-'[1]Outside Edges'!$B60)&gt;=5,'[1]Outside Edges'!$Q60="Yes"),"Yes","No")</f>
        <v>No</v>
      </c>
      <c r="HJ61" s="201" t="str">
        <f>IF(AND((RIGHT($HJ$3,2)-'[1]Miter Profiles'!$AC$219-'[1]Outside Edges'!$B60)&gt;=5,'[1]Outside Edges'!$Q60="Yes"),"Yes","No")</f>
        <v>No</v>
      </c>
      <c r="HK61" s="202" t="str">
        <f>IF(AND((RIGHT($HK$3,2)-'[1]Miter Profiles'!$AC$220-'[1]Outside Edges'!$B60)&gt;=5,'[1]Outside Edges'!$Q60="Yes"),"Yes","No")</f>
        <v>No</v>
      </c>
      <c r="HL61" s="199" t="str">
        <f>IF(AND((RIGHT($HL$3,2)-'[1]Miter Profiles'!$AC$221-'[1]Outside Edges'!$B60)&gt;=5,'[1]Outside Edges'!$Q60="Yes"),"Yes","No")</f>
        <v>No</v>
      </c>
      <c r="HM61" s="197" t="str">
        <f>IF(AND((RIGHT($HM$3,2)-'[1]Miter Profiles'!$AC$222-'[1]Outside Edges'!$B60)&gt;=5,'[1]Outside Edges'!$Q60="Yes"),"Yes","No")</f>
        <v>No</v>
      </c>
      <c r="HN61" s="197" t="str">
        <f>IF(AND((RIGHT($HN$3,2)-'[1]Miter Profiles'!$AC$223-'[1]Outside Edges'!$B60)&gt;=5,'[1]Outside Edges'!$Q60="Yes"),"Yes","No")</f>
        <v>No</v>
      </c>
      <c r="HO61" s="201" t="str">
        <f>IF(AND((RIGHT($HO$3,2)-'[1]Miter Profiles'!$AC$224-'[1]Outside Edges'!$B60)&gt;=5,'[1]Outside Edges'!$Q60="Yes"),"Yes","No")</f>
        <v>No</v>
      </c>
      <c r="HP61" s="201" t="str">
        <f>IF(AND((RIGHT($HP$3,2)-'[1]Miter Profiles'!$AC$225-'[1]Outside Edges'!$B60)&gt;=5,'[1]Outside Edges'!$Q60="Yes"),"Yes","No")</f>
        <v>No</v>
      </c>
      <c r="HQ61" s="201" t="str">
        <f>IF(AND((RIGHT($HQ$3,3)-'[1]Miter Profiles'!$AC$226-'[1]Outside Edges'!$B60)&gt;=5,'[1]Outside Edges'!$Q60="Yes"),"Yes","No")</f>
        <v>No</v>
      </c>
      <c r="HR61" s="201" t="str">
        <f>IF(AND((RIGHT($HR$3,2)-'[1]Miter Profiles'!$AC$227-'[1]Outside Edges'!$B60)&gt;=5,'[1]Outside Edges'!$Q60="Yes"),"Yes","No")</f>
        <v>No</v>
      </c>
      <c r="HS61" s="197" t="str">
        <f>IF(AND((RIGHT($HS$3,2)-'[1]Miter Profiles'!$AC$228-'[1]Outside Edges'!$B60)&gt;=5,'[1]Outside Edges'!$Q60="Yes"),"Yes","No")</f>
        <v>No</v>
      </c>
      <c r="HT61" s="197" t="str">
        <f>IF(AND((RIGHT($HT$3,2)-'[1]Miter Profiles'!$AC$229-'[1]Outside Edges'!$B60)&gt;=5,'[1]Outside Edges'!$Q60="Yes"),"Yes","No")</f>
        <v>No</v>
      </c>
      <c r="HU61" s="197" t="str">
        <f>IF(AND((RIGHT($HU$3,2)-'[1]Miter Profiles'!$AC$230-'[1]Outside Edges'!$B60)&gt;=5,'[1]Outside Edges'!$Q60="Yes"),"Yes","No")</f>
        <v>No</v>
      </c>
      <c r="HV61" s="201" t="str">
        <f>IF(AND((RIGHT($HV$3,2)-'[1]Miter Profiles'!$AC$231-'[1]Outside Edges'!$B60)&gt;=5,'[1]Outside Edges'!$Q60="Yes"),"Yes","No")</f>
        <v>No</v>
      </c>
      <c r="HW61" s="201" t="str">
        <f>IF(AND((RIGHT($HW$3,2)-'[1]Miter Profiles'!$AC$232-'[1]Outside Edges'!$B60)&gt;=5,'[1]Outside Edges'!$Q60="Yes"),"Yes","No")</f>
        <v>No</v>
      </c>
      <c r="HX61" s="201" t="str">
        <f>IF(AND((RIGHT($HX$3,2)-'[1]Miter Profiles'!$AC$233-'[1]Outside Edges'!$B60)&gt;=5,'[1]Outside Edges'!$Q60="Yes"),"Yes","No")</f>
        <v>No</v>
      </c>
      <c r="HY61" s="197" t="str">
        <f>IF(AND((RIGHT($HY$3,2)-'[1]Miter Profiles'!$AC$234-'[1]Outside Edges'!$B60)&gt;=5,'[1]Outside Edges'!$Q60="Yes"),"Yes","No")</f>
        <v>No</v>
      </c>
      <c r="HZ61" s="197" t="str">
        <f>IF(AND((RIGHT($HZ$3,2)-'[1]Miter Profiles'!$AC$235-'[1]Outside Edges'!$B60)&gt;=5,'[1]Outside Edges'!$Q60="Yes"),"Yes","No")</f>
        <v>No</v>
      </c>
      <c r="IA61" s="197" t="str">
        <f>IF(AND((RIGHT($IA$3,2)-'[1]Miter Profiles'!$AC$236-'[1]Outside Edges'!$B60)&gt;=5,'[1]Outside Edges'!$Q60="Yes"),"Yes","No")</f>
        <v>No</v>
      </c>
      <c r="IB61" s="201" t="str">
        <f>IF(AND((RIGHT($IB$3,2)-'[1]Miter Profiles'!$AC$237-'[1]Outside Edges'!$B60)&gt;=5,'[1]Outside Edges'!$Q60="Yes"),"Yes","No")</f>
        <v>No</v>
      </c>
      <c r="IC61" s="201" t="str">
        <f>IF(AND((RIGHT($IC$3,2)-'[1]Miter Profiles'!$AC$238-'[1]Outside Edges'!$B60)&gt;=5,'[1]Outside Edges'!$Q60="Yes"),"Yes","No")</f>
        <v>No</v>
      </c>
      <c r="ID61" s="201" t="str">
        <f>IF(AND((RIGHT($ID$3,2)-'[1]Miter Profiles'!$AC$239-'[1]Outside Edges'!$B60)&gt;=5,'[1]Outside Edges'!$Q60="Yes"),"Yes","No")</f>
        <v>No</v>
      </c>
      <c r="IE61" s="197" t="str">
        <f>IF(AND((RIGHT($IE$3,2)-'[1]Miter Profiles'!$AC$240-'[1]Outside Edges'!$B60)&gt;=5,'[1]Outside Edges'!$Q60="Yes"),"Yes","No")</f>
        <v>No</v>
      </c>
      <c r="IF61" s="197" t="str">
        <f>IF(AND((RIGHT($IF$3,2)-'[1]Miter Profiles'!$AC$241-'[1]Outside Edges'!$B60)&gt;=5,'[1]Outside Edges'!$Q60="Yes"),"Yes","No")</f>
        <v>No</v>
      </c>
      <c r="IG61" s="197" t="str">
        <f>IF(AND((RIGHT($IG$3,2)-'[1]Miter Profiles'!$AC$242-'[1]Outside Edges'!$B60)&gt;=5,'[1]Outside Edges'!$Q60="Yes"),"Yes","No")</f>
        <v>No</v>
      </c>
      <c r="IH61" s="201" t="str">
        <f>IF(AND((RIGHT($IH$3,2)-'[1]Miter Profiles'!$AC$243-'[1]Outside Edges'!$B60)&gt;=5,'[1]Outside Edges'!$Q60="Yes"),"Yes","No")</f>
        <v>No</v>
      </c>
      <c r="II61" s="201" t="str">
        <f>IF(AND((RIGHT($II$3,2)-'[1]Miter Profiles'!$AC$244-'[1]Outside Edges'!$B60)&gt;=5,'[1]Outside Edges'!$Q60="Yes"),"Yes","No")</f>
        <v>No</v>
      </c>
      <c r="IJ61" s="201" t="str">
        <f>IF(AND((RIGHT($IJ$3,2)-'[1]Miter Profiles'!$AC$245-'[1]Outside Edges'!$B60)&gt;=5,'[1]Outside Edges'!$Q60="Yes"),"Yes","No")</f>
        <v>No</v>
      </c>
      <c r="IK61" s="197" t="str">
        <f>IF(AND((RIGHT($IK$3,2)-'[1]Miter Profiles'!$AC$246-'[1]Outside Edges'!$B60)&gt;=5,'[1]Outside Edges'!$Q60="Yes"),"Yes","No")</f>
        <v>No</v>
      </c>
      <c r="IL61" s="197" t="str">
        <f>IF(AND((RIGHT($IL$3,2)-'[1]Miter Profiles'!$AC$247-'[1]Outside Edges'!$B60)&gt;=5,'[1]Outside Edges'!$Q60="Yes"),"Yes","No")</f>
        <v>No</v>
      </c>
      <c r="IM61" s="197" t="str">
        <f>IF(AND((RIGHT($IM$3,2)-'[1]Miter Profiles'!$AC$248-'[1]Outside Edges'!$B60)&gt;=5,'[1]Outside Edges'!$Q60="Yes"),"Yes","No")</f>
        <v>No</v>
      </c>
      <c r="IN61" s="201" t="str">
        <f>IF(AND((RIGHT($IN$3,2)-'[1]Miter Profiles'!$AC$249-'[1]Outside Edges'!$B60)&gt;=5,'[1]Outside Edges'!$Q60="Yes"),"Yes","No")</f>
        <v>No</v>
      </c>
      <c r="IO61" s="201" t="str">
        <f>IF(AND((RIGHT($IO$3,2)-'[1]Miter Profiles'!$AC$250-'[1]Outside Edges'!$B60)&gt;=5,'[1]Outside Edges'!$Q60="Yes"),"Yes","No")</f>
        <v>No</v>
      </c>
      <c r="IP61" s="201" t="str">
        <f>IF(AND((RIGHT($IP$3,2)-'[1]Miter Profiles'!$AC$251-'[1]Outside Edges'!$B60)&gt;=5,'[1]Outside Edges'!$Q60="Yes"),"Yes","No")</f>
        <v>No</v>
      </c>
      <c r="IQ61" s="197" t="str">
        <f>IF(AND((RIGHT($IQ$3,2)-'[1]Miter Profiles'!$AC$252-'[1]Outside Edges'!$B60)&gt;=5,'[1]Outside Edges'!$Q60="Yes"),"Yes","No")</f>
        <v>No</v>
      </c>
      <c r="IR61" s="197" t="str">
        <f>IF(AND((RIGHT($IR$3,2)-'[1]Miter Profiles'!$AC$253-'[1]Outside Edges'!$B60)&gt;=5,'[1]Outside Edges'!$Q60="Yes"),"Yes","No")</f>
        <v>No</v>
      </c>
      <c r="IS61" s="197" t="str">
        <f>IF(AND((RIGHT($IS$3,2)-'[1]Miter Profiles'!$AC$254-'[1]Outside Edges'!$B60)&gt;=5,'[1]Outside Edges'!$Q60="Yes"),"Yes","No")</f>
        <v>No</v>
      </c>
      <c r="IT61" s="201" t="str">
        <f>IF(AND((RIGHT($IT$3,2)-'[1]Miter Profiles'!$AC$255-'[1]Outside Edges'!$B60)&gt;=5,'[1]Outside Edges'!$Q60="Yes"),"Yes","No")</f>
        <v>No</v>
      </c>
      <c r="IU61" s="201" t="str">
        <f>IF(AND((RIGHT($IU$3,2)-'[1]Miter Profiles'!$AC$256-'[1]Outside Edges'!$B60)&gt;=5,'[1]Outside Edges'!$Q60="Yes"),"Yes","No")</f>
        <v>No</v>
      </c>
      <c r="IV61" s="201" t="str">
        <f>IF(AND((RIGHT($IV$3,2)-'[1]Miter Profiles'!$AC$257-'[1]Outside Edges'!$B60)&gt;=5,'[1]Outside Edges'!$Q60="Yes"),"Yes","No")</f>
        <v>No</v>
      </c>
      <c r="IW61" s="197" t="str">
        <f>IF(AND((RIGHT($IW$3,2)-'[1]Miter Profiles'!$AC$258-'[1]Outside Edges'!$B60)&gt;=5,'[1]Outside Edges'!$Q60="Yes"),"Yes","No")</f>
        <v>No</v>
      </c>
      <c r="IX61" s="197" t="str">
        <f>IF(AND((RIGHT($IX$3,2)-'[1]Miter Profiles'!$AC$259-'[1]Outside Edges'!$B60)&gt;=5,'[1]Outside Edges'!$Q60="Yes"),"Yes","No")</f>
        <v>No</v>
      </c>
      <c r="IY61" s="197" t="str">
        <f>IF(AND((RIGHT($IY$3,2)-'[1]Miter Profiles'!$AC$260-'[1]Outside Edges'!$B60)&gt;=5,'[1]Outside Edges'!$Q60="Yes"),"Yes","No")</f>
        <v>No</v>
      </c>
      <c r="IZ61" s="201" t="str">
        <f>IF(AND((RIGHT($IZ$3,2)-'[1]Miter Profiles'!$AC$261-'[1]Outside Edges'!$B60)&gt;=5,'[1]Outside Edges'!$Q60="Yes"),"Yes","No")</f>
        <v>No</v>
      </c>
      <c r="JA61" s="201" t="str">
        <f>IF(AND((RIGHT($JA$3,2)-'[1]Miter Profiles'!$AC$262-'[1]Outside Edges'!$B60)&gt;=5,'[1]Outside Edges'!$Q60="Yes"),"Yes","No")</f>
        <v>No</v>
      </c>
      <c r="JB61" s="201" t="str">
        <f>IF(AND((RIGHT($JB$3,2)-'[1]Miter Profiles'!$AC$263-'[1]Outside Edges'!$B60)&gt;=5,'[1]Outside Edges'!$Q60="Yes"),"Yes","No")</f>
        <v>No</v>
      </c>
      <c r="JC61" s="197" t="str">
        <f>IF(AND((RIGHT($JC$3,2)-'[1]Miter Profiles'!$AC$264-'[1]Outside Edges'!$B60)&gt;=5,'[1]Outside Edges'!$Q60="Yes"),"Yes","No")</f>
        <v>No</v>
      </c>
      <c r="JD61" s="197" t="str">
        <f>IF(AND((RIGHT($JD$3,2)-'[1]Miter Profiles'!$AC$265-'[1]Outside Edges'!$B60)&gt;=5,'[1]Outside Edges'!$Q60="Yes"),"Yes","No")</f>
        <v>No</v>
      </c>
      <c r="JE61" s="197" t="str">
        <f>IF(AND((RIGHT($JE$3,2)-'[1]Miter Profiles'!$AC$266-'[1]Outside Edges'!$B60)&gt;=5,'[1]Outside Edges'!$Q60="Yes"),"Yes","No")</f>
        <v>No</v>
      </c>
      <c r="JF61" s="201" t="str">
        <f>IF(AND((RIGHT($JF$3,2)-'[1]Miter Profiles'!$AC$267-'[1]Outside Edges'!$B60)&gt;=5,'[1]Outside Edges'!$Q60="Yes"),"Yes","No")</f>
        <v>No</v>
      </c>
      <c r="JG61" s="201" t="str">
        <f>IF(AND((RIGHT($JG$3,2)-'[1]Miter Profiles'!$AC$268-'[1]Outside Edges'!$B60)&gt;=5,'[1]Outside Edges'!$Q60="Yes"),"Yes","No")</f>
        <v>No</v>
      </c>
      <c r="JH61" s="201" t="str">
        <f>IF(AND((RIGHT($JH$3,2)-'[1]Miter Profiles'!$AC$269-'[1]Outside Edges'!$B60)&gt;=5,'[1]Outside Edges'!$Q60="Yes"),"Yes","No")</f>
        <v>No</v>
      </c>
      <c r="JI61" s="197" t="str">
        <f>IF(AND((RIGHT($JI$3,2)-'[1]Miter Profiles'!$AC$270-'[1]Outside Edges'!$B60)&gt;=5,'[1]Outside Edges'!$Q60="Yes"),"Yes","No")</f>
        <v>No</v>
      </c>
      <c r="JJ61" s="197" t="str">
        <f>IF(AND((RIGHT($JJ$3,2)-'[1]Miter Profiles'!$AC$271-'[1]Outside Edges'!$B60)&gt;=5,'[1]Outside Edges'!$Q60="Yes"),"Yes","No")</f>
        <v>No</v>
      </c>
      <c r="JK61" s="197" t="str">
        <f>IF(AND((RIGHT($JK$3,2)-'[1]Miter Profiles'!$AC$272-'[1]Outside Edges'!$B60)&gt;=5,'[1]Outside Edges'!$Q60="Yes"),"Yes","No")</f>
        <v>No</v>
      </c>
      <c r="JL61" s="201" t="str">
        <f>IF(AND((RIGHT($JL$3,2)-'[1]Miter Profiles'!$AC$273-'[1]Outside Edges'!$B60)&gt;=5,'[1]Outside Edges'!$Q60="Yes"),"Yes","No")</f>
        <v>No</v>
      </c>
      <c r="JM61" s="201" t="str">
        <f>IF(AND((RIGHT($JM$3,2)-'[1]Miter Profiles'!$AC$274-'[1]Outside Edges'!$B60)&gt;=5,'[1]Outside Edges'!$Q60="Yes"),"Yes","No")</f>
        <v>No</v>
      </c>
      <c r="JN61" s="201" t="str">
        <f>IF(AND((RIGHT($JN$3,2)-'[1]Miter Profiles'!$AC$275-'[1]Outside Edges'!$B60)&gt;=5,'[1]Outside Edges'!$Q60="Yes"),"Yes","No")</f>
        <v>No</v>
      </c>
      <c r="JO61" s="197" t="str">
        <f>IF(AND((RIGHT($JO$3,2)-'[1]Miter Profiles'!$AC$276-'[1]Outside Edges'!$B60)&gt;=5,'[1]Outside Edges'!$Q60="Yes"),"Yes","No")</f>
        <v>No</v>
      </c>
      <c r="JP61" s="197" t="str">
        <f>IF(AND((RIGHT($JP$3,2)-'[1]Miter Profiles'!$AC$277-'[1]Outside Edges'!$B60)&gt;=5,'[1]Outside Edges'!$Q60="Yes"),"Yes","No")</f>
        <v>No</v>
      </c>
      <c r="JQ61" s="197" t="str">
        <f>IF(AND((RIGHT($JQ$3,2)-'[1]Miter Profiles'!$AC$278-'[1]Outside Edges'!$B60)&gt;=5,'[1]Outside Edges'!$Q60="Yes"),"Yes","No")</f>
        <v>No</v>
      </c>
      <c r="JR61" s="201" t="str">
        <f>IF(AND((RIGHT($JR$3,2)-'[1]Miter Profiles'!$AC$279-'[1]Outside Edges'!$B60)&gt;=5,'[1]Outside Edges'!$Q60="Yes"),"Yes","No")</f>
        <v>No</v>
      </c>
      <c r="JS61" s="201" t="str">
        <f>IF(AND((RIGHT($JS$3,2)-'[1]Miter Profiles'!$AC$280-'[1]Outside Edges'!$B60)&gt;=5,'[1]Outside Edges'!$Q60="Yes"),"Yes","No")</f>
        <v>No</v>
      </c>
      <c r="JT61" s="201" t="str">
        <f>IF(AND((RIGHT($JT$3,2)-'[1]Miter Profiles'!$AC$281-'[1]Outside Edges'!$B60)&gt;=5,'[1]Outside Edges'!$Q60="Yes"),"Yes","No")</f>
        <v>No</v>
      </c>
      <c r="JU61" s="197" t="str">
        <f>IF(AND((RIGHT($JU$3,2)-'[1]Miter Profiles'!$AC$282-'[1]Outside Edges'!$B60)&gt;=5,'[1]Outside Edges'!$Q60="Yes"),"Yes","No")</f>
        <v>No</v>
      </c>
      <c r="JV61" s="197" t="str">
        <f>IF(AND((RIGHT($JV$3,2)-'[1]Miter Profiles'!$AC$283-'[1]Outside Edges'!$B60)&gt;=5,'[1]Outside Edges'!$Q60="Yes"),"Yes","No")</f>
        <v>No</v>
      </c>
      <c r="JW61" s="197" t="str">
        <f>IF(AND((RIGHT($JW$3,2)-'[1]Miter Profiles'!$AC$284-'[1]Outside Edges'!$B60)&gt;=5,'[1]Outside Edges'!$Q60="Yes"),"Yes","No")</f>
        <v>No</v>
      </c>
      <c r="JX61" s="201" t="str">
        <f>IF(AND((RIGHT($JX$3,2)-'[1]Miter Profiles'!$AC$285-'[1]Outside Edges'!$B60)&gt;=5,'[1]Outside Edges'!$Q60="Yes"),"Yes","No")</f>
        <v>No</v>
      </c>
      <c r="JY61" s="201" t="str">
        <f>IF(AND((RIGHT($JY$3,2)-'[1]Miter Profiles'!$AC$286-'[1]Outside Edges'!$B60)&gt;=5,'[1]Outside Edges'!$Q60="Yes"),"Yes","No")</f>
        <v>No</v>
      </c>
      <c r="JZ61" s="201" t="str">
        <f>IF(AND((RIGHT($JZ$3,2)-'[1]Miter Profiles'!$AC$287-'[1]Outside Edges'!$B60)&gt;=5,'[1]Outside Edges'!$Q60="Yes"),"Yes","No")</f>
        <v>No</v>
      </c>
      <c r="KA61" s="197" t="str">
        <f>IF(AND((RIGHT($KA$3,2)-'[1]Miter Profiles'!$AC$288-'[1]Outside Edges'!$B60)&gt;=5,'[1]Outside Edges'!$Q60="Yes"),"Yes","No")</f>
        <v>No</v>
      </c>
      <c r="KB61" s="197" t="str">
        <f>IF(AND((RIGHT($KB$3,2)-'[1]Miter Profiles'!$AC$289-'[1]Outside Edges'!$B60)&gt;=5,'[1]Outside Edges'!$Q60="Yes"),"Yes","No")</f>
        <v>No</v>
      </c>
      <c r="KC61" s="197" t="str">
        <f>IF(AND((RIGHT($KC$3,2)-'[1]Miter Profiles'!$AC$290-'[1]Outside Edges'!$B60)&gt;=5,'[1]Outside Edges'!$Q60="Yes"),"Yes","No")</f>
        <v>No</v>
      </c>
      <c r="KD61" s="201" t="str">
        <f>IF(AND((RIGHT($KD$3,2)-'[1]Miter Profiles'!$AC$291-'[1]Outside Edges'!$B60)&gt;=5,'[1]Outside Edges'!$Q60="Yes"),"Yes","No")</f>
        <v>No</v>
      </c>
      <c r="KE61" s="201" t="str">
        <f>IF(AND((RIGHT($KE$3,2)-'[1]Miter Profiles'!$AC$292-'[1]Outside Edges'!$B60)&gt;=5,'[1]Outside Edges'!$Q60="Yes"),"Yes","No")</f>
        <v>No</v>
      </c>
      <c r="KF61" s="201" t="str">
        <f>IF(AND((RIGHT($KF$3,2)-'[1]Miter Profiles'!$AC$293-'[1]Outside Edges'!$B60)&gt;=5,'[1]Outside Edges'!$Q60="Yes"),"Yes","No")</f>
        <v>No</v>
      </c>
      <c r="KG61" s="197" t="str">
        <f>IF(AND((RIGHT($KG$3,2)-'[1]Miter Profiles'!$AC$294-'[1]Outside Edges'!$B60)&gt;=5,'[1]Outside Edges'!$Q60="Yes"),"Yes","No")</f>
        <v>No</v>
      </c>
      <c r="KH61" s="197" t="str">
        <f>IF(AND((RIGHT($KH$3,2)-'[1]Miter Profiles'!$AC$295-'[1]Outside Edges'!$B60)&gt;=5,'[1]Outside Edges'!$Q60="Yes"),"Yes","No")</f>
        <v>No</v>
      </c>
      <c r="KI61" s="197" t="str">
        <f>IF(AND((RIGHT($KI$3,2)-'[1]Miter Profiles'!$AC$296-'[1]Outside Edges'!$B60)&gt;=5,'[1]Outside Edges'!$Q60="Yes"),"Yes","No")</f>
        <v>No</v>
      </c>
      <c r="KJ61" s="201" t="str">
        <f>IF(AND((RIGHT($KJ$3,2)-'[1]Miter Profiles'!$AC$297-'[1]Outside Edges'!$B60)&gt;=5,'[1]Outside Edges'!$Q60="Yes"),"Yes","No")</f>
        <v>No</v>
      </c>
      <c r="KK61" s="201" t="str">
        <f>IF(AND((RIGHT($KK$3,2)-'[1]Miter Profiles'!$AC$298-'[1]Outside Edges'!$B60)&gt;=5,'[1]Outside Edges'!$Q60="Yes"),"Yes","No")</f>
        <v>No</v>
      </c>
      <c r="KL61" s="201" t="str">
        <f>IF(AND((RIGHT($KL$3,2)-'[1]Miter Profiles'!$AC$299-'[1]Outside Edges'!$B60)&gt;=5,'[1]Outside Edges'!$Q60="Yes"),"Yes","No")</f>
        <v>No</v>
      </c>
      <c r="KM61" s="197" t="str">
        <f>IF(AND((RIGHT($KM$3,2)-'[1]Miter Profiles'!$AC$300-'[1]Outside Edges'!$B60)&gt;=5,'[1]Outside Edges'!$Q60="Yes"),"Yes","No")</f>
        <v>No</v>
      </c>
      <c r="KN61" s="197" t="str">
        <f>IF(AND((RIGHT($KN$3,2)-'[1]Miter Profiles'!$AC$301-'[1]Outside Edges'!$B60)&gt;=5,'[1]Outside Edges'!$Q60="Yes"),"Yes","No")</f>
        <v>No</v>
      </c>
      <c r="KO61" s="197" t="str">
        <f>IF(AND((RIGHT($KO$3,2)-'[1]Miter Profiles'!$AC$302-'[1]Outside Edges'!$B60)&gt;=5,'[1]Outside Edges'!$Q60="Yes"),"Yes","No")</f>
        <v>No</v>
      </c>
      <c r="KP61" s="201" t="str">
        <f>IF(AND((RIGHT($KP$3,2)-'[1]Miter Profiles'!$AC$303-'[1]Outside Edges'!$B60)&gt;=5,'[1]Outside Edges'!$Q60="Yes"),"Yes","No")</f>
        <v>No</v>
      </c>
      <c r="KQ61" s="201" t="str">
        <f>IF(AND((RIGHT($KQ$3,2)-'[1]Miter Profiles'!$AC$304-'[1]Outside Edges'!$B60)&gt;=5,'[1]Outside Edges'!$Q60="Yes"),"Yes","No")</f>
        <v>No</v>
      </c>
      <c r="KR61" s="201" t="str">
        <f>IF(AND((RIGHT($KR$3,2)-'[1]Miter Profiles'!$AC$305-'[1]Outside Edges'!$B60)&gt;=5,'[1]Outside Edges'!$Q60="Yes"),"Yes","No")</f>
        <v>No</v>
      </c>
      <c r="KS61" s="197" t="str">
        <f>IF(AND((RIGHT($KS$3,2)-'[1]Miter Profiles'!$AC$306-'[1]Outside Edges'!$B60)&gt;=5,'[1]Outside Edges'!$Q60="Yes"),"Yes","No")</f>
        <v>No</v>
      </c>
      <c r="KT61" s="197" t="str">
        <f>IF(AND((RIGHT($KT$3,2)-'[1]Miter Profiles'!$AC$307-'[1]Outside Edges'!$B60)&gt;=5,'[1]Outside Edges'!$Q60="Yes"),"Yes","No")</f>
        <v>No</v>
      </c>
      <c r="KU61" s="197" t="str">
        <f>IF(AND((RIGHT($KU$3,2)-'[1]Miter Profiles'!$AC$308-'[1]Outside Edges'!$B60)&gt;=5,'[1]Outside Edges'!$Q60="Yes"),"Yes","No")</f>
        <v>No</v>
      </c>
      <c r="KV61" s="201" t="str">
        <f>IF(AND((RIGHT($KV$3,2)-'[1]Miter Profiles'!$AC$309-'[1]Outside Edges'!$B60)&gt;=5,'[1]Outside Edges'!$Q60="Yes"),"Yes","No")</f>
        <v>No</v>
      </c>
      <c r="KW61" s="201" t="str">
        <f>IF(AND((RIGHT($KW$3,2)-'[1]Miter Profiles'!$AC$310-'[1]Outside Edges'!$B60)&gt;=5,'[1]Outside Edges'!$Q60="Yes"),"Yes","No")</f>
        <v>No</v>
      </c>
      <c r="KX61" s="201" t="str">
        <f>IF(AND((RIGHT($KX$3,2)-'[1]Miter Profiles'!$AC$311-'[1]Outside Edges'!$B60)&gt;=5,'[1]Outside Edges'!$Q60="Yes"),"Yes","No")</f>
        <v>No</v>
      </c>
      <c r="KY61" s="197" t="str">
        <f>IF(AND((RIGHT($KY$3,2)-'[1]Miter Profiles'!$AC$312-'[1]Outside Edges'!$B60)&gt;=5,'[1]Outside Edges'!$Q60="Yes"),"Yes","No")</f>
        <v>No</v>
      </c>
      <c r="KZ61" s="197" t="str">
        <f>IF(AND((RIGHT($KZ$3,2)-'[1]Miter Profiles'!$AC$313-'[1]Outside Edges'!$B60)&gt;=5,'[1]Outside Edges'!$Q60="Yes"),"Yes","No")</f>
        <v>No</v>
      </c>
      <c r="LA61" s="197" t="str">
        <f>IF(AND((RIGHT($LA$3,2)-'[1]Miter Profiles'!$AC$314-'[1]Outside Edges'!$B60)&gt;=5,'[1]Outside Edges'!$Q60="Yes"),"Yes","No")</f>
        <v>No</v>
      </c>
      <c r="LB61" s="201" t="str">
        <f>IF(AND((RIGHT($LB$3,2)-'[1]Miter Profiles'!$AC$315-'[1]Outside Edges'!$B60)&gt;=5,'[1]Outside Edges'!$Q60="Yes"),"Yes","No")</f>
        <v>No</v>
      </c>
      <c r="LC61" s="201" t="str">
        <f>IF(AND((RIGHT($LC$3,2)-'[1]Miter Profiles'!$AC$316-'[1]Outside Edges'!$B60)&gt;=5,'[1]Outside Edges'!$Q60="Yes"),"Yes","No")</f>
        <v>No</v>
      </c>
      <c r="LD61" s="201" t="str">
        <f>IF(AND((RIGHT($LD$3,2)-'[1]Miter Profiles'!$AC$317-'[1]Outside Edges'!$B60)&gt;=5,'[1]Outside Edges'!$Q60="Yes"),"Yes","No")</f>
        <v>No</v>
      </c>
      <c r="LE61" s="201" t="str">
        <f>IF(AND((RIGHT($LE$3,2)-'[1]Miter Profiles'!$AC$318-'[1]Outside Edges'!$B60)&gt;=5,'[1]Outside Edges'!$Q60="Yes"),"Yes","No")</f>
        <v>No</v>
      </c>
      <c r="LF61" s="197" t="str">
        <f>IF(AND((RIGHT($LF$3,2)-'[1]Miter Profiles'!$AC$319-'[1]Outside Edges'!$B60)&gt;=5,'[1]Outside Edges'!$Q60="Yes"),"Yes","No")</f>
        <v>No</v>
      </c>
      <c r="LG61" s="197" t="str">
        <f>IF(AND((RIGHT($LG$3,2)-'[1]Miter Profiles'!$AC$320-'[1]Outside Edges'!$B60)&gt;=5,'[1]Outside Edges'!$Q60="Yes"),"Yes","No")</f>
        <v>No</v>
      </c>
      <c r="LH61" s="197" t="str">
        <f>IF(AND((RIGHT($LH$3,2)-'[1]Miter Profiles'!$AC$321-'[1]Outside Edges'!$B60)&gt;=5,'[1]Outside Edges'!$Q60="Yes"),"Yes","No")</f>
        <v>No</v>
      </c>
      <c r="LI61" s="197" t="str">
        <f>IF(AND((RIGHT($LI$3,2)-'[1]Miter Profiles'!$AC$322-'[1]Outside Edges'!$B60)&gt;=5,'[1]Outside Edges'!$Q60="Yes"),"Yes","No")</f>
        <v>No</v>
      </c>
      <c r="LJ61" s="201" t="str">
        <f>IF(AND((RIGHT($LJ$3,2)-'[1]Miter Profiles'!$AC$323-'[1]Outside Edges'!$B60)&gt;=5,'[1]Outside Edges'!$Q60="Yes"),"Yes","No")</f>
        <v>No</v>
      </c>
      <c r="LK61" s="201" t="str">
        <f>IF(AND((RIGHT($LK$3,2)-'[1]Miter Profiles'!$AC$324-'[1]Outside Edges'!$B60)&gt;=5,'[1]Outside Edges'!$Q60="Yes"),"Yes","No")</f>
        <v>No</v>
      </c>
      <c r="LL61" s="201" t="str">
        <f>IF(AND((RIGHT($LL$3,2)-'[1]Miter Profiles'!$AC$325-'[1]Outside Edges'!$B60)&gt;=5,'[1]Outside Edges'!$Q60="Yes"),"Yes","No")</f>
        <v>No</v>
      </c>
      <c r="LM61" s="197" t="str">
        <f>IF(AND((RIGHT($LM$3,2)-'[1]Miter Profiles'!$AC$326-'[1]Outside Edges'!$B60)&gt;=5,'[1]Outside Edges'!$Q60="Yes"),"Yes","No")</f>
        <v>No</v>
      </c>
      <c r="LN61" s="197" t="str">
        <f>IF(AND((RIGHT($LN$3,2)-'[1]Miter Profiles'!$AC$327-'[1]Outside Edges'!$B60)&gt;=5,'[1]Outside Edges'!$Q60="Yes"),"Yes","No")</f>
        <v>No</v>
      </c>
      <c r="LO61" s="197" t="str">
        <f>IF(AND((RIGHT($LO$3,2)-'[1]Miter Profiles'!$AC$328-'[1]Outside Edges'!$B60)&gt;=5,'[1]Outside Edges'!$Q60="Yes"),"Yes","No")</f>
        <v>No</v>
      </c>
      <c r="LP61" s="201" t="str">
        <f>IF(AND((RIGHT($LP$3,2)-'[1]Miter Profiles'!$AC$329-'[1]Outside Edges'!$B60)&gt;=5,'[1]Outside Edges'!$Q60="Yes"),"Yes","No")</f>
        <v>No</v>
      </c>
      <c r="LQ61" s="201" t="str">
        <f>IF(AND((RIGHT($LQ$3,2)-'[1]Miter Profiles'!$AC$330-'[1]Outside Edges'!$B60)&gt;=5,'[1]Outside Edges'!$Q60="Yes"),"Yes","No")</f>
        <v>No</v>
      </c>
      <c r="LR61" s="201" t="str">
        <f>IF(AND((RIGHT($LR$3,2)-'[1]Miter Profiles'!$AC$331-'[1]Outside Edges'!$B60)&gt;=5,'[1]Outside Edges'!$Q60="Yes"),"Yes","No")</f>
        <v>No</v>
      </c>
      <c r="LS61" s="197" t="str">
        <f>IF(AND((RIGHT($LS$3,2)-'[1]Miter Profiles'!$AC$332-'[1]Outside Edges'!$B60)&gt;=5,'[1]Outside Edges'!$Q60="Yes"),"Yes","No")</f>
        <v>No</v>
      </c>
      <c r="LT61" s="197" t="str">
        <f>IF(AND((RIGHT($LT$3,2)-'[1]Miter Profiles'!$AC$333-'[1]Outside Edges'!$B60)&gt;=5,'[1]Outside Edges'!$Q60="Yes"),"Yes","No")</f>
        <v>No</v>
      </c>
      <c r="LU61" s="197" t="str">
        <f>IF(AND((RIGHT($LU$3,2)-'[1]Miter Profiles'!$AC$334-'[1]Outside Edges'!$B60)&gt;=5,'[1]Outside Edges'!$Q60="Yes"),"Yes","No")</f>
        <v>No</v>
      </c>
      <c r="LV61" s="201" t="str">
        <f>IF(AND((RIGHT($LV$3,2)-'[1]Miter Profiles'!$AC$335-'[1]Outside Edges'!$B60)&gt;=5,'[1]Outside Edges'!$Q60="Yes"),"Yes","No")</f>
        <v>No</v>
      </c>
      <c r="LW61" s="201" t="str">
        <f>IF(AND((RIGHT($LW$3,2)-'[1]Miter Profiles'!$AC$336-'[1]Outside Edges'!$B60)&gt;=5,'[1]Outside Edges'!$Q60="Yes"),"Yes","No")</f>
        <v>No</v>
      </c>
      <c r="LX61" s="201" t="str">
        <f>IF(AND((RIGHT($LX$3,2)-'[1]Miter Profiles'!$AC$337-'[1]Outside Edges'!$B60)&gt;=5,'[1]Outside Edges'!$Q60="Yes"),"Yes","No")</f>
        <v>No</v>
      </c>
      <c r="LY61" s="197" t="str">
        <f>IF(AND((RIGHT($LY$3,2)-'[1]Miter Profiles'!$AC$338-'[1]Outside Edges'!$B60)&gt;=5,'[1]Outside Edges'!$Q60="Yes"),"Yes","No")</f>
        <v>No</v>
      </c>
      <c r="LZ61" s="197" t="str">
        <f>IF(AND((RIGHT($LZ$3,2)-'[1]Miter Profiles'!$AC$339-'[1]Outside Edges'!$B60)&gt;=5,'[1]Outside Edges'!$Q60="Yes"),"Yes","No")</f>
        <v>No</v>
      </c>
      <c r="MA61" s="197" t="str">
        <f>IF(AND((RIGHT($MA$3,2)-'[1]Miter Profiles'!$AC$340-'[1]Outside Edges'!$B60)&gt;=5,'[1]Outside Edges'!$Q60="Yes"),"Yes","No")</f>
        <v>No</v>
      </c>
      <c r="MB61" s="201" t="str">
        <f>IF(AND((RIGHT($MB$3,2)-'[1]Miter Profiles'!$AC$341-'[1]Outside Edges'!$B60)&gt;=5,'[1]Outside Edges'!$Q60="Yes"),"Yes","No")</f>
        <v>No</v>
      </c>
      <c r="MC61" s="201" t="str">
        <f>IF(AND((RIGHT($MC$3,2)-'[1]Miter Profiles'!$AC$342-'[1]Outside Edges'!$B60)&gt;=5,'[1]Outside Edges'!$Q60="Yes"),"Yes","No")</f>
        <v>No</v>
      </c>
      <c r="MD61" s="201" t="str">
        <f>IF(AND((RIGHT($MD$3,2)-'[1]Miter Profiles'!$AC$343-'[1]Outside Edges'!$B60)&gt;=5,'[1]Outside Edges'!$Q60="Yes"),"Yes","No")</f>
        <v>No</v>
      </c>
      <c r="ME61" s="197" t="str">
        <f>IF(AND((RIGHT($ME$3,2)-'[1]Miter Profiles'!$AC$344-'[1]Outside Edges'!$B60)&gt;=5,'[1]Outside Edges'!$Q60="Yes"),"Yes","No")</f>
        <v>No</v>
      </c>
      <c r="MF61" s="197" t="str">
        <f>IF(AND((RIGHT($MF$3,2)-'[1]Miter Profiles'!$AC$345-'[1]Outside Edges'!$B60)&gt;=5,'[1]Outside Edges'!$Q60="Yes"),"Yes","No")</f>
        <v>No</v>
      </c>
      <c r="MG61" s="197" t="str">
        <f>IF(AND((RIGHT($MG$3,2)-'[1]Miter Profiles'!$AC$346-'[1]Outside Edges'!$B60)&gt;=5,'[1]Outside Edges'!$Q60="Yes"),"Yes","No")</f>
        <v>No</v>
      </c>
      <c r="MH61" s="201" t="str">
        <f>IF(AND((RIGHT($MH$3,2)-'[1]Miter Profiles'!$AC$347-'[1]Outside Edges'!$B60)&gt;=5,'[1]Outside Edges'!$Q60="Yes"),"Yes","No")</f>
        <v>No</v>
      </c>
      <c r="MI61" s="201" t="str">
        <f>IF(AND((RIGHT($MI$3,2)-'[1]Miter Profiles'!$AC$348-'[1]Outside Edges'!$B60)&gt;=5,'[1]Outside Edges'!$Q60="Yes"),"Yes","No")</f>
        <v>No</v>
      </c>
      <c r="MJ61" s="201" t="str">
        <f>IF(AND((RIGHT($MJ$3,2)-'[1]Miter Profiles'!$AC$349-'[1]Outside Edges'!$B60)&gt;=5,'[1]Outside Edges'!$Q60="Yes"),"Yes","No")</f>
        <v>No</v>
      </c>
      <c r="MK61" s="197" t="str">
        <f>IF(AND((RIGHT($MK$3,2)-'[1]Miter Profiles'!$AC$350-'[1]Outside Edges'!$B60)&gt;=5,'[1]Outside Edges'!$Q60="Yes"),"Yes","No")</f>
        <v>No</v>
      </c>
      <c r="ML61" s="197" t="str">
        <f>IF(AND((RIGHT($ML$3,2)-'[1]Miter Profiles'!$AC$351-'[1]Outside Edges'!$B60)&gt;=5,'[1]Outside Edges'!$Q60="Yes"),"Yes","No")</f>
        <v>No</v>
      </c>
      <c r="MM61" s="197" t="str">
        <f>IF(AND((RIGHT($MM$3,2)-'[1]Miter Profiles'!$AC$352-'[1]Outside Edges'!$B60)&gt;=5,'[1]Outside Edges'!$Q60="Yes"),"Yes","No")</f>
        <v>No</v>
      </c>
      <c r="MN61" s="201" t="str">
        <f>IF(AND((RIGHT($MK$3,2)-'[1]Miter Profiles'!$AC$353-'[1]Outside Edges'!$B60)&gt;=5,'[1]Outside Edges'!$Q60="Yes"),"Yes","No")</f>
        <v>No</v>
      </c>
      <c r="MO61" s="201" t="str">
        <f>IF(AND((RIGHT($ML$3,2)-'[1]Miter Profiles'!$AC$354-'[1]Outside Edges'!$B60)&gt;=5,'[1]Outside Edges'!$Q60="Yes"),"Yes","No")</f>
        <v>No</v>
      </c>
      <c r="MP61" s="201" t="str">
        <f>IF(AND((RIGHT($MM$3,2)-'[1]Miter Profiles'!$AC$355-'[1]Outside Edges'!$B60)&gt;=5,'[1]Outside Edges'!$Q60="Yes"),"Yes","No")</f>
        <v>No</v>
      </c>
      <c r="MQ61" s="197" t="str">
        <f>IF(AND((RIGHT($MK$3,2)-'[1]Miter Profiles'!$AC$356-'[1]Outside Edges'!$B60)&gt;=5,'[1]Outside Edges'!$Q60="Yes"),"Yes","No")</f>
        <v>No</v>
      </c>
      <c r="MR61" s="197" t="str">
        <f>IF(AND((RIGHT($ML$3,2)-'[1]Miter Profiles'!$AC$357-'[1]Outside Edges'!$B60)&gt;=5,'[1]Outside Edges'!$Q60="Yes"),"Yes","No")</f>
        <v>No</v>
      </c>
      <c r="MS61" s="197" t="str">
        <f>IF(AND((RIGHT($MM$3,2)-'[1]Miter Profiles'!$AC$358-'[1]Outside Edges'!$B60)&gt;=5,'[1]Outside Edges'!$Q60="Yes"),"Yes","No")</f>
        <v>No</v>
      </c>
      <c r="MT61" s="201" t="str">
        <f>IF(AND((RIGHT($MK$3,2)-'[1]Miter Profiles'!$AC$359-'[1]Outside Edges'!$B60)&gt;=5,'[1]Outside Edges'!$Q60="Yes"),"Yes","No")</f>
        <v>No</v>
      </c>
      <c r="MU61" s="201" t="str">
        <f>IF(AND((RIGHT($ML$3,2)-'[1]Miter Profiles'!$AC$360-'[1]Outside Edges'!$B60)&gt;=5,'[1]Outside Edges'!$Q60="Yes"),"Yes","No")</f>
        <v>No</v>
      </c>
      <c r="MV61" s="201" t="str">
        <f>IF(AND((RIGHT($MM$3,2)-'[1]Miter Profiles'!$AC$361-'[1]Outside Edges'!$B60)&gt;=5,'[1]Outside Edges'!$Q60="Yes"),"Yes","No")</f>
        <v>No</v>
      </c>
    </row>
    <row r="62" spans="1:360" ht="15.75" customHeight="1" thickBot="1" x14ac:dyDescent="0.25">
      <c r="A62" s="371" t="str">
        <f>IF('[1]Outside Edges'!$A61&lt;&gt;"",'[1]Outside Edges'!$A61,"")</f>
        <v>D59</v>
      </c>
      <c r="B62" s="7" t="str">
        <f>IF(AND((RIGHT($B$3,2)-'[1]Miter Profiles'!$AC$3-'[1]Outside Edges'!$B61)&gt;=5,'[1]Outside Edges'!$Q61="Yes"),"Yes","No")</f>
        <v>Yes</v>
      </c>
      <c r="C62" s="7" t="str">
        <f>IF(AND((RIGHT($C$3,2)-'[1]Miter Profiles'!$AC$4-'[1]Outside Edges'!$B61)&gt;=5,'[1]Outside Edges'!$Q61="Yes"),"Yes","No")</f>
        <v>Yes</v>
      </c>
      <c r="D62" s="63" t="str">
        <f>IF(AND((RIGHT($D$3,2)-'[1]Miter Profiles'!$AC$5-'[1]Outside Edges'!$B61)&gt;=5,'[1]Outside Edges'!$Q61="Yes"),"Yes","No")</f>
        <v>Yes</v>
      </c>
      <c r="E62" s="64" t="str">
        <f>IF(AND((RIGHT($E$3,2)-'[1]Miter Profiles'!$AC$6-'[1]Outside Edges'!$B61)&gt;=5,'[1]Outside Edges'!$Q61="Yes"),"Yes","No")</f>
        <v>Yes</v>
      </c>
      <c r="F62" s="8" t="str">
        <f>IF(AND((RIGHT($F$3,2)-'[1]Miter Profiles'!$AC$7-'[1]Outside Edges'!$B61)&gt;=5,'[1]Outside Edges'!$Q61="Yes"),"Yes","No")</f>
        <v>Yes</v>
      </c>
      <c r="G62" s="65" t="str">
        <f>IF(AND((RIGHT($G$3,2)-'[1]Miter Profiles'!$AC$8-'[1]Outside Edges'!$B61)&gt;=5,'[1]Outside Edges'!$Q61="Yes"),"Yes","No")</f>
        <v>Yes</v>
      </c>
      <c r="H62" s="7" t="str">
        <f>IF(AND((RIGHT($H$3,2)-'[1]Miter Profiles'!$AC$9-'[1]Outside Edges'!$B61)&gt;=5,'[1]Outside Edges'!$Q61="Yes"),"Yes","No")</f>
        <v>Yes</v>
      </c>
      <c r="I62" s="7" t="str">
        <f>IF(AND((RIGHT($I$3,2)-'[1]Miter Profiles'!$AC$10-'[1]Outside Edges'!$B61)&gt;=5,'[1]Outside Edges'!$Q61="Yes"),"Yes","No")</f>
        <v>Yes</v>
      </c>
      <c r="J62" s="63" t="str">
        <f>IF(AND((RIGHT($J$3,2)-'[1]Miter Profiles'!$AC$11-'[1]Outside Edges'!$B61)&gt;=5,'[1]Outside Edges'!$Q61="Yes"),"Yes","No")</f>
        <v>Yes</v>
      </c>
      <c r="K62" s="64" t="str">
        <f>IF(AND((RIGHT($K$3,2)-'[1]Miter Profiles'!$AC$12-'[1]Outside Edges'!$B61)&gt;=5,'[1]Outside Edges'!$Q61="Yes"),"Yes","No")</f>
        <v>Yes</v>
      </c>
      <c r="L62" s="8" t="str">
        <f>IF(AND((RIGHT($L$3,2)-'[1]Miter Profiles'!$AC$13-'[1]Outside Edges'!$B61)&gt;=5,'[1]Outside Edges'!$Q61="Yes"),"Yes","No")</f>
        <v>Yes</v>
      </c>
      <c r="M62" s="65" t="str">
        <f>IF(AND((RIGHT($M$3,2)-'[1]Miter Profiles'!$AC$14-'[1]Outside Edges'!$B61)&gt;=5,'[1]Outside Edges'!$Q61="Yes"),"Yes","No")</f>
        <v>Yes</v>
      </c>
      <c r="N62" s="7" t="str">
        <f>IF(AND((RIGHT($N$3,2)-'[1]Miter Profiles'!$AC$15-'[1]Outside Edges'!$B61)&gt;=4,'[1]Outside Edges'!$Q61="Yes"),"Yes","No")</f>
        <v>No</v>
      </c>
      <c r="O62" s="7" t="str">
        <f>IF(AND((RIGHT($O$3,2)-'[1]Miter Profiles'!$AC$16-'[1]Outside Edges'!$B61)&gt;=5,'[1]Outside Edges'!$Q61="Yes"),"Yes","No")</f>
        <v>Yes</v>
      </c>
      <c r="P62" s="63" t="str">
        <f>IF(AND((RIGHT($P$3,2)-'[1]Miter Profiles'!$AC$17-'[1]Outside Edges'!$B61)&gt;=5,'[1]Outside Edges'!$Q61="Yes"),"Yes","No")</f>
        <v>Yes</v>
      </c>
      <c r="Q62" s="64" t="str">
        <f>IF(AND((RIGHT($Q$3,2)-'[1]Miter Profiles'!$AC$18-'[1]Outside Edges'!$B61)&gt;=5,'[1]Outside Edges'!$Q61="Yes"),"Yes","No")</f>
        <v>No</v>
      </c>
      <c r="R62" s="8" t="str">
        <f>IF(AND((RIGHT($R$3,2)-'[1]Miter Profiles'!$AC$19-'[1]Outside Edges'!$B61)&gt;=5,'[1]Outside Edges'!$Q61="Yes"),"Yes","No")</f>
        <v>Yes</v>
      </c>
      <c r="S62" s="65" t="str">
        <f>IF(AND((RIGHT($S$3,2)-'[1]Miter Profiles'!$AC$20-'[1]Outside Edges'!$B61)&gt;=5,'[1]Outside Edges'!$Q61="Yes"),"Yes","No")</f>
        <v>Yes</v>
      </c>
      <c r="T62" s="7" t="str">
        <f>IF(AND((RIGHT($T$3,2)-'[1]Miter Profiles'!$AC$21-'[1]Outside Edges'!$B61)&gt;=5,'[1]Outside Edges'!$Q61="Yes"),"Yes","No")</f>
        <v>Yes</v>
      </c>
      <c r="U62" s="7" t="str">
        <f>IF(AND((RIGHT($U$3,2)-'[1]Miter Profiles'!$AC$22-'[1]Outside Edges'!$B61)&gt;=5,'[1]Outside Edges'!$Q61="Yes"),"Yes","No")</f>
        <v>Yes</v>
      </c>
      <c r="V62" s="63" t="str">
        <f>IF(AND((RIGHT($V$3,2)-'[1]Miter Profiles'!$AC$23-'[1]Outside Edges'!$B61)&gt;=5,'[1]Outside Edges'!$Q61="Yes"),"Yes","No")</f>
        <v>Yes</v>
      </c>
      <c r="W62" s="64" t="str">
        <f>IF(AND((RIGHT($W$3,2)-'[1]Miter Profiles'!$AC$24-'[1]Outside Edges'!$B61)&gt;=5,'[1]Outside Edges'!$Q61="Yes"),"Yes","No")</f>
        <v>No</v>
      </c>
      <c r="X62" s="8" t="str">
        <f>IF(AND((RIGHT($X$3,2)-'[1]Miter Profiles'!$AC$25-'[1]Outside Edges'!$B61)&gt;=5,'[1]Outside Edges'!$Q61="Yes"),"Yes","No")</f>
        <v>Yes</v>
      </c>
      <c r="Y62" s="65" t="str">
        <f>IF(AND((RIGHT($Y$3,2)-'[1]Miter Profiles'!$AC$26-'[1]Outside Edges'!$B61)&gt;=5,'[1]Outside Edges'!$Q61="Yes"),"Yes","No")</f>
        <v>Yes</v>
      </c>
      <c r="Z62" s="7" t="str">
        <f>IF(AND((RIGHT($Z$3,2)-'[1]Miter Profiles'!$AC$27-'[1]Outside Edges'!$B61)&gt;=5,'[1]Outside Edges'!$Q61="Yes"),"Yes","No")</f>
        <v>Yes</v>
      </c>
      <c r="AA62" s="7" t="str">
        <f>IF(AND((RIGHT($AA$3,2)-'[1]Miter Profiles'!$AC$28-'[1]Outside Edges'!$B61)&gt;=5,'[1]Outside Edges'!$Q61="Yes"),"Yes","No")</f>
        <v>Yes</v>
      </c>
      <c r="AB62" s="63" t="str">
        <f>IF(AND((RIGHT($AB$3,2)-'[1]Miter Profiles'!$AC$29-'[1]Outside Edges'!$B61)&gt;=5,'[1]Outside Edges'!$Q61="Yes"),"Yes","No")</f>
        <v>Yes</v>
      </c>
      <c r="AC62" s="64" t="str">
        <f>IF(AND((RIGHT($AC$3,2)-'[1]Miter Profiles'!$AC$30-'[1]Outside Edges'!$B61)&gt;=5,'[1]Outside Edges'!$Q61="Yes"),"Yes","No")</f>
        <v>Yes</v>
      </c>
      <c r="AD62" s="8" t="str">
        <f>IF(AND((RIGHT($AD$3,2)-'[1]Miter Profiles'!$AC$31-'[1]Outside Edges'!$B61)&gt;=5,'[1]Outside Edges'!$Q61="Yes"),"Yes","No")</f>
        <v>Yes</v>
      </c>
      <c r="AE62" s="65" t="str">
        <f>IF(AND((RIGHT($AE$3,2)-'[1]Miter Profiles'!$AC$32-'[1]Outside Edges'!$B61)&gt;=5,'[1]Outside Edges'!$Q61="Yes"),"Yes","No")</f>
        <v>Yes</v>
      </c>
      <c r="AF62" s="7" t="str">
        <f>IF(AND((RIGHT($AF$3,2)-'[1]Miter Profiles'!$AC$33-'[1]Outside Edges'!$B61)&gt;=5,'[1]Outside Edges'!$Q61="Yes"),"Yes","No")</f>
        <v>Yes</v>
      </c>
      <c r="AG62" s="7" t="str">
        <f>IF(AND((RIGHT($AG$3,2)-'[1]Miter Profiles'!$AC$34-'[1]Outside Edges'!$B61)&gt;=5,'[1]Outside Edges'!$Q61="Yes"),"Yes","No")</f>
        <v>Yes</v>
      </c>
      <c r="AH62" s="63" t="str">
        <f>IF(AND((RIGHT($AH$3,2)-'[1]Miter Profiles'!$AC$35-'[1]Outside Edges'!$B61)&gt;=5,'[1]Outside Edges'!$Q61="Yes"),"Yes","No")</f>
        <v>Yes</v>
      </c>
      <c r="AI62" s="64" t="str">
        <f>IF(AND((RIGHT($AI$3,2)-'[1]Miter Profiles'!$AC$36-'[1]Outside Edges'!$B61)&gt;=5,'[1]Outside Edges'!$Q61="Yes"),"Yes","No")</f>
        <v>Yes</v>
      </c>
      <c r="AJ62" s="8" t="str">
        <f>IF(AND((RIGHT($AJ$3,2)-'[1]Miter Profiles'!$AC$37-'[1]Outside Edges'!$B61)&gt;=5,'[1]Outside Edges'!$Q61="Yes"),"Yes","No")</f>
        <v>Yes</v>
      </c>
      <c r="AK62" s="65" t="str">
        <f>IF(AND((RIGHT($AK$3,2)-'[1]Miter Profiles'!$AC$38-'[1]Outside Edges'!$B61)&gt;=5,'[1]Outside Edges'!$Q61="Yes"),"Yes","No")</f>
        <v>Yes</v>
      </c>
      <c r="AL62" s="7" t="str">
        <f>IF(AND((RIGHT($AL$3,2)-'[1]Miter Profiles'!$AC$39-'[1]Outside Edges'!$B61)&gt;=5,'[1]Outside Edges'!$Q61="Yes"),"Yes","No")</f>
        <v>Yes</v>
      </c>
      <c r="AM62" s="7" t="str">
        <f>IF(AND((RIGHT($AM$3,2)-'[1]Miter Profiles'!$AC$40-'[1]Outside Edges'!$B61)&gt;=5,'[1]Outside Edges'!$Q61="Yes"),"Yes","No")</f>
        <v>Yes</v>
      </c>
      <c r="AN62" s="63" t="str">
        <f>IF(AND((RIGHT($AN$3,2)-'[1]Miter Profiles'!$AC$41-'[1]Outside Edges'!$B61)&gt;=5,'[1]Outside Edges'!$Q61="Yes"),"Yes","No")</f>
        <v>Yes</v>
      </c>
      <c r="AO62" s="64" t="str">
        <f>IF(AND((RIGHT($AO$3,2)-'[1]Miter Profiles'!$AC$42-'[1]Outside Edges'!$B61)&gt;=5,'[1]Outside Edges'!$Q61="Yes"),"Yes","No")</f>
        <v>Yes</v>
      </c>
      <c r="AP62" s="8" t="str">
        <f>IF(AND((RIGHT($AP$3,2)-'[1]Miter Profiles'!$AC$43-'[1]Outside Edges'!$B61)&gt;=5,'[1]Outside Edges'!$Q61="Yes"),"Yes","No")</f>
        <v>Yes</v>
      </c>
      <c r="AQ62" s="65" t="str">
        <f>IF(AND((RIGHT($AQ$3,2)-'[1]Miter Profiles'!$AC$44-'[1]Outside Edges'!$B61)&gt;=5,'[1]Outside Edges'!$Q61="Yes"),"Yes","No")</f>
        <v>Yes</v>
      </c>
      <c r="AR62" s="7" t="str">
        <f>IF(AND((RIGHT($AR$3,2)-'[1]Miter Profiles'!$AC$45-'[1]Outside Edges'!$B61)&gt;=5,'[1]Outside Edges'!$Q61="Yes"),"Yes","No")</f>
        <v>Yes</v>
      </c>
      <c r="AS62" s="7" t="str">
        <f>IF(AND((RIGHT($AS$3,2)-'[1]Miter Profiles'!$AC$46-'[1]Outside Edges'!$B61)&gt;=5,'[1]Outside Edges'!$Q61="Yes"),"Yes","No")</f>
        <v>Yes</v>
      </c>
      <c r="AT62" s="63" t="str">
        <f>IF(AND((RIGHT($AT$3,2)-'[1]Miter Profiles'!$AC$47-'[1]Outside Edges'!$B61)&gt;=5,'[1]Outside Edges'!$Q61="Yes"),"Yes","No")</f>
        <v>Yes</v>
      </c>
      <c r="AU62" s="64" t="str">
        <f>IF(AND((RIGHT($AU$3,2)-'[1]Miter Profiles'!$AC$48-'[1]Outside Edges'!$B61)&gt;=5,'[1]Outside Edges'!$Q61="Yes"),"Yes","No")</f>
        <v>Yes</v>
      </c>
      <c r="AV62" s="8" t="str">
        <f>IF(AND((RIGHT($AV$3,2)-'[1]Miter Profiles'!$AC$49-'[1]Outside Edges'!$B61)&gt;=5,'[1]Outside Edges'!$Q61="Yes"),"Yes","No")</f>
        <v>Yes</v>
      </c>
      <c r="AW62" s="65" t="str">
        <f>IF(AND((RIGHT($AW$3,2)-'[1]Miter Profiles'!$AC$50-'[1]Outside Edges'!$B61)&gt;=5,'[1]Outside Edges'!$Q61="Yes"),"Yes","No")</f>
        <v>Yes</v>
      </c>
      <c r="AX62" s="7" t="str">
        <f>IF(AND((RIGHT($AX$3,2)-'[1]Miter Profiles'!$AC$51-'[1]Outside Edges'!$B61)&gt;=5,'[1]Outside Edges'!$Q61="Yes"),"Yes","No")</f>
        <v>Yes</v>
      </c>
      <c r="AY62" s="7" t="str">
        <f>IF(AND((RIGHT($AY$3,2)-'[1]Miter Profiles'!$AC$52-'[1]Outside Edges'!$B61)&gt;=5,'[1]Outside Edges'!$Q61="Yes"),"Yes","No")</f>
        <v>Yes</v>
      </c>
      <c r="AZ62" s="63" t="str">
        <f>IF(AND((RIGHT($AZ$3,2)-'[1]Miter Profiles'!$AC$53-'[1]Outside Edges'!$B61)&gt;=5,'[1]Outside Edges'!$Q61="Yes"),"Yes","No")</f>
        <v>Yes</v>
      </c>
      <c r="BA62" s="64" t="str">
        <f>IF(AND((RIGHT($BA$3,2)-'[1]Miter Profiles'!$AC$54-'[1]Outside Edges'!$B61)&gt;=5,'[1]Outside Edges'!$Q61="Yes"),"Yes","No")</f>
        <v>Yes</v>
      </c>
      <c r="BB62" s="8" t="str">
        <f>IF(AND((RIGHT($BB$3,2)-'[1]Miter Profiles'!$AC$55-'[1]Outside Edges'!$B61)&gt;=5,'[1]Outside Edges'!$Q61="Yes"),"Yes","No")</f>
        <v>Yes</v>
      </c>
      <c r="BC62" s="65" t="str">
        <f>IF(AND((RIGHT($BC$3,2)-'[1]Miter Profiles'!$AC$56-'[1]Outside Edges'!$B61)&gt;=5,'[1]Outside Edges'!$Q61="Yes"),"Yes","No")</f>
        <v>Yes</v>
      </c>
      <c r="BD62" s="7" t="str">
        <f>IF(AND((RIGHT($BD$3,2)-'[1]Miter Profiles'!$AC$57-'[1]Outside Edges'!$B61)&gt;=5,'[1]Outside Edges'!$Q61="Yes"),"Yes","No")</f>
        <v>Yes</v>
      </c>
      <c r="BE62" s="7" t="str">
        <f>IF(AND((RIGHT($BE$3,2)-'[1]Miter Profiles'!$AC$58-'[1]Outside Edges'!$B61)&gt;=5,'[1]Outside Edges'!$Q61="Yes"),"Yes","No")</f>
        <v>Yes</v>
      </c>
      <c r="BF62" s="63" t="str">
        <f>IF(AND((RIGHT($BF$3,2)-'[1]Miter Profiles'!$AC$59-'[1]Outside Edges'!$B61)&gt;=5,'[1]Outside Edges'!$Q61="Yes"),"Yes","No")</f>
        <v>Yes</v>
      </c>
      <c r="BG62" s="64" t="str">
        <f>IF(AND((RIGHT($BG$3,2)-'[1]Miter Profiles'!$AC$60-'[1]Outside Edges'!$B61)&gt;=5,'[1]Outside Edges'!$Q61="Yes"),"Yes","No")</f>
        <v>Yes</v>
      </c>
      <c r="BH62" s="8" t="str">
        <f>IF(AND((RIGHT($BH$3,2)-'[1]Miter Profiles'!$AC$61-'[1]Outside Edges'!$B61)&gt;=5,'[1]Outside Edges'!$Q61="Yes"),"Yes","No")</f>
        <v>Yes</v>
      </c>
      <c r="BI62" s="65" t="str">
        <f>IF(AND((RIGHT($BI$3,2)-'[1]Miter Profiles'!$AC$62-'[1]Outside Edges'!$B61)&gt;=5,'[1]Outside Edges'!$Q61="Yes"),"Yes","No")</f>
        <v>Yes</v>
      </c>
      <c r="BJ62" s="7" t="str">
        <f>IF(AND((RIGHT($BJ$3,2)-'[1]Miter Profiles'!$AC$63-'[1]Outside Edges'!$B61)&gt;=5,'[1]Outside Edges'!$Q61="Yes"),"Yes","No")</f>
        <v>Yes</v>
      </c>
      <c r="BK62" s="7" t="str">
        <f>IF(AND((RIGHT($BK$3,2)-'[1]Miter Profiles'!$AC$64-'[1]Outside Edges'!$B61)&gt;=5,'[1]Outside Edges'!$Q61="Yes"),"Yes","No")</f>
        <v>Yes</v>
      </c>
      <c r="BL62" s="63" t="str">
        <f>IF(AND((RIGHT($BL$3,2)-'[1]Miter Profiles'!$AC$65-'[1]Outside Edges'!$B61)&gt;=5,'[1]Outside Edges'!$Q61="Yes"),"Yes","No")</f>
        <v>Yes</v>
      </c>
      <c r="BM62" s="64" t="str">
        <f>IF(AND((RIGHT($BM$3,2)-'[1]Miter Profiles'!$AC$66-'[1]Outside Edges'!$B61)&gt;=5,'[1]Outside Edges'!$Q61="Yes"),"Yes","No")</f>
        <v>Yes</v>
      </c>
      <c r="BN62" s="8" t="str">
        <f>IF(AND((RIGHT($BN$3,2)-'[1]Miter Profiles'!$AC$67-'[1]Outside Edges'!$B61)&gt;=5,'[1]Outside Edges'!$Q61="Yes"),"Yes","No")</f>
        <v>Yes</v>
      </c>
      <c r="BO62" s="65" t="str">
        <f>IF(AND((RIGHT($BO$3,2)-'[1]Miter Profiles'!$AC$68-'[1]Outside Edges'!$B61)&gt;=5,'[1]Outside Edges'!$Q61="Yes"),"Yes","No")</f>
        <v>Yes</v>
      </c>
      <c r="BP62" s="7" t="str">
        <f>IF(AND((RIGHT($BP$3,2)-'[1]Miter Profiles'!$AC$69-'[1]Outside Edges'!$B61)&gt;=5,'[1]Outside Edges'!$Q61="Yes"),"Yes","No")</f>
        <v>Yes</v>
      </c>
      <c r="BQ62" s="7" t="str">
        <f>IF(AND((RIGHT($BQ$3,2)-'[1]Miter Profiles'!$AC$70-'[1]Outside Edges'!$B61)&gt;=5,'[1]Outside Edges'!$Q61="Yes"),"Yes","No")</f>
        <v>Yes</v>
      </c>
      <c r="BR62" s="63" t="str">
        <f>IF(AND((RIGHT($BR$3,2)-'[1]Miter Profiles'!$AC$71-'[1]Outside Edges'!$B61)&gt;=5,'[1]Outside Edges'!$Q61="Yes"),"Yes","No")</f>
        <v>Yes</v>
      </c>
      <c r="BS62" s="64" t="str">
        <f>IF(AND((RIGHT($BS$3,2)-'[1]Miter Profiles'!$AC$72-'[1]Outside Edges'!$B61)&gt;=5,'[1]Outside Edges'!$Q61="Yes"),"Yes","No")</f>
        <v>Yes</v>
      </c>
      <c r="BT62" s="8" t="str">
        <f>IF(AND((RIGHT($BT$3,2)-'[1]Miter Profiles'!$AC$73-'[1]Outside Edges'!$B61)&gt;=5,'[1]Outside Edges'!$Q61="Yes"),"Yes","No")</f>
        <v>Yes</v>
      </c>
      <c r="BU62" s="65" t="str">
        <f>IF(AND((RIGHT($BU$3,2)-'[1]Miter Profiles'!$AC$74-'[1]Outside Edges'!$B61)&gt;=5,'[1]Outside Edges'!$Q61="Yes"),"Yes","No")</f>
        <v>Yes</v>
      </c>
      <c r="BV62" s="7" t="str">
        <f>IF(AND((RIGHT($BV$3,2)-'[1]Miter Profiles'!$AC$75-'[1]Outside Edges'!$B61)&gt;=5,'[1]Outside Edges'!$Q61="Yes"),"Yes","No")</f>
        <v>Yes</v>
      </c>
      <c r="BW62" s="7" t="str">
        <f>IF(AND((RIGHT($BW$3,2)-'[1]Miter Profiles'!$AC$76-'[1]Outside Edges'!$B61)&gt;=5,'[1]Outside Edges'!$Q61="Yes"),"Yes","No")</f>
        <v>Yes</v>
      </c>
      <c r="BX62" s="63" t="str">
        <f>IF(AND((RIGHT($BX$3,2)-'[1]Miter Profiles'!$AC$77-'[1]Outside Edges'!$B61)&gt;=5,'[1]Outside Edges'!$Q61="Yes"),"Yes","No")</f>
        <v>Yes</v>
      </c>
      <c r="BY62" s="64" t="str">
        <f>IF(AND((RIGHT($BY$3,2)-'[1]Miter Profiles'!$AC$78-'[1]Outside Edges'!$B61)&gt;=5,'[1]Outside Edges'!$Q61="Yes"),"Yes","No")</f>
        <v>Yes</v>
      </c>
      <c r="BZ62" s="8" t="str">
        <f>IF(AND((RIGHT($BZ$3,2)-'[1]Miter Profiles'!$AC$79-'[1]Outside Edges'!$B61)&gt;=5,'[1]Outside Edges'!$Q61="Yes"),"Yes","No")</f>
        <v>Yes</v>
      </c>
      <c r="CA62" s="65" t="str">
        <f>IF(AND((RIGHT($CA$3,2)-'[1]Miter Profiles'!$AC$80-'[1]Outside Edges'!$B61)&gt;=5,'[1]Outside Edges'!$Q61="Yes"),"Yes","No")</f>
        <v>Yes</v>
      </c>
      <c r="CB62" s="7" t="str">
        <f>IF(AND((RIGHT($CB$3,2)-'[1]Miter Profiles'!$AC$81-'[1]Outside Edges'!$B61)&gt;=5,'[1]Outside Edges'!$Q61="Yes"),"Yes","No")</f>
        <v>Yes</v>
      </c>
      <c r="CC62" s="7" t="str">
        <f>IF(AND((RIGHT($CC$3,2)-'[1]Miter Profiles'!$AC$82-'[1]Outside Edges'!$B61)&gt;=5,'[1]Outside Edges'!$Q61="Yes"),"Yes","No")</f>
        <v>Yes</v>
      </c>
      <c r="CD62" s="63" t="str">
        <f>IF(AND((RIGHT($CD$3,2)-'[1]Miter Profiles'!$AC$83-'[1]Outside Edges'!$B61)&gt;=5,'[1]Outside Edges'!$Q61="Yes"),"Yes","No")</f>
        <v>Yes</v>
      </c>
      <c r="CE62" s="64" t="str">
        <f>IF(AND((RIGHT($CE$3,2)-'[1]Miter Profiles'!$AC$84-'[1]Outside Edges'!$B61)&gt;=5,'[1]Outside Edges'!$Q61="Yes"),"Yes","No")</f>
        <v>Yes</v>
      </c>
      <c r="CF62" s="8" t="str">
        <f>IF(AND((RIGHT($CF$3,2)-'[1]Miter Profiles'!$AC$85-'[1]Outside Edges'!$B61)&gt;=5,'[1]Outside Edges'!$Q61="Yes"),"Yes","No")</f>
        <v>Yes</v>
      </c>
      <c r="CG62" s="65" t="str">
        <f>IF(AND((RIGHT($CG$3,2)-'[1]Miter Profiles'!$AC$86-'[1]Outside Edges'!$B61)&gt;=5,'[1]Outside Edges'!$Q61="Yes"),"Yes","No")</f>
        <v>Yes</v>
      </c>
      <c r="CH62" s="7" t="str">
        <f>IF(AND((RIGHT($CH$3,2)-'[1]Miter Profiles'!$AC$87-'[1]Outside Edges'!$B61)&gt;=5,'[1]Outside Edges'!$Q61="Yes"),"Yes","No")</f>
        <v>Yes</v>
      </c>
      <c r="CI62" s="7" t="str">
        <f>IF(AND((RIGHT($CI$3,2)-'[1]Miter Profiles'!$AC$88-'[1]Outside Edges'!$B61)&gt;=5,'[1]Outside Edges'!$Q61="Yes"),"Yes","No")</f>
        <v>Yes</v>
      </c>
      <c r="CJ62" s="63" t="str">
        <f>IF(AND((RIGHT($CJ$3,2)-'[1]Miter Profiles'!$AC$89-'[1]Outside Edges'!$B61)&gt;=5,'[1]Outside Edges'!$Q61="Yes"),"Yes","No")</f>
        <v>Yes</v>
      </c>
      <c r="CK62" s="64" t="str">
        <f>IF(AND((RIGHT($CK$3,2)-'[1]Miter Profiles'!$AC$90-'[1]Outside Edges'!$B61)&gt;=5,'[1]Outside Edges'!$Q61="Yes"),"Yes","No")</f>
        <v>Yes</v>
      </c>
      <c r="CL62" s="8" t="str">
        <f>IF(AND((RIGHT($CL$3,2)-'[1]Miter Profiles'!$AC$91-'[1]Outside Edges'!$B61)&gt;=5,'[1]Outside Edges'!$Q61="Yes"),"Yes","No")</f>
        <v>Yes</v>
      </c>
      <c r="CM62" s="65" t="str">
        <f>IF(AND((RIGHT($CM$3,2)-'[1]Miter Profiles'!$AC$92-'[1]Outside Edges'!$B61)&gt;=5,'[1]Outside Edges'!$Q61="Yes"),"Yes","No")</f>
        <v>Yes</v>
      </c>
      <c r="CN62" s="7" t="str">
        <f>IF(AND((RIGHT(CN$3,2)-'[1]Miter Profiles'!$AC$93-'[1]Outside Edges'!$B61)&gt;=5,'[1]Outside Edges'!$Q61="Yes"),"Yes","No")</f>
        <v>No</v>
      </c>
      <c r="CO62" s="7" t="str">
        <f>IF(AND((RIGHT(CO$3,2)-'[1]Miter Profiles'!$AC$94-'[1]Outside Edges'!$B61)&gt;=5,'[1]Outside Edges'!$Q61="Yes"),"Yes","No")</f>
        <v>Yes</v>
      </c>
      <c r="CP62" s="63" t="str">
        <f>IF(AND((RIGHT(CP$3,2)-'[1]Miter Profiles'!$AC$95-'[1]Outside Edges'!$B61)&gt;=5,'[1]Outside Edges'!$Q61="Yes"),"Yes","No")</f>
        <v>Yes</v>
      </c>
      <c r="CQ62" s="64" t="str">
        <f>IF(AND((RIGHT(CQ$3,2)-'[1]Miter Profiles'!$AC$96-'[1]Outside Edges'!$B61)&gt;=5,'[1]Outside Edges'!$Q61="Yes"),"Yes","No")</f>
        <v>Yes</v>
      </c>
      <c r="CR62" s="8" t="str">
        <f>IF(AND((RIGHT(CR$3,2)-'[1]Miter Profiles'!$AC$97-'[1]Outside Edges'!$B61)&gt;=5,'[1]Outside Edges'!$Q61="Yes"),"Yes","No")</f>
        <v>Yes</v>
      </c>
      <c r="CS62" s="65" t="str">
        <f>IF(AND((RIGHT(CS$3,2)-'[1]Miter Profiles'!$AC$98-'[1]Outside Edges'!$B61)&gt;=5,'[1]Outside Edges'!$Q61="Yes"),"Yes","No")</f>
        <v>Yes</v>
      </c>
      <c r="CT62" s="7" t="str">
        <f>IF(AND((RIGHT($CT$3,2)-'[1]Miter Profiles'!$AC$99-'[1]Outside Edges'!$B61)&gt;=5,'[1]Outside Edges'!$Q61="Yes"),"Yes","No")</f>
        <v>Yes</v>
      </c>
      <c r="CU62" s="7" t="str">
        <f>IF(AND((RIGHT($CU$3,2)-'[1]Miter Profiles'!$AC$100-'[1]Outside Edges'!$B61)&gt;=5,'[1]Outside Edges'!$Q61="Yes"),"Yes","No")</f>
        <v>Yes</v>
      </c>
      <c r="CV62" s="63" t="str">
        <f>IF(AND((RIGHT($CV$3,2)-'[1]Miter Profiles'!$AC$101-'[1]Outside Edges'!$B61)&gt;=5,'[1]Outside Edges'!$Q61="Yes"),"Yes","No")</f>
        <v>Yes</v>
      </c>
      <c r="CW62" s="64" t="str">
        <f>IF(AND((RIGHT($CW$3,2)-'[1]Miter Profiles'!$AC$102-'[1]Outside Edges'!$B61)&gt;=5,'[1]Outside Edges'!$Q61="Yes"),"Yes","No")</f>
        <v>Yes</v>
      </c>
      <c r="CX62" s="8" t="str">
        <f>IF(AND((RIGHT($CX$3,2)-'[1]Miter Profiles'!$AC$103-'[1]Outside Edges'!$B61)&gt;=5,'[1]Outside Edges'!$Q61="Yes"),"Yes","No")</f>
        <v>Yes</v>
      </c>
      <c r="CY62" s="65" t="str">
        <f>IF(AND((RIGHT($CY$3,2)-'[1]Miter Profiles'!$AC$104-'[1]Outside Edges'!$B61)&gt;=5,'[1]Outside Edges'!$Q61="Yes"),"Yes","No")</f>
        <v>Yes</v>
      </c>
      <c r="CZ62" s="7" t="str">
        <f>IF(AND((RIGHT($CZ$3,2)-'[1]Miter Profiles'!$AC$105-'[1]Outside Edges'!$B61)&gt;=5,'[1]Outside Edges'!$Q61="Yes"),"Yes","No")</f>
        <v>No</v>
      </c>
      <c r="DA62" s="7" t="str">
        <f>IF(AND((RIGHT($DA$3,2)-'[1]Miter Profiles'!$AC$106-'[1]Outside Edges'!$B61)&gt;=5,'[1]Outside Edges'!$Q61="Yes"),"Yes","No")</f>
        <v>No</v>
      </c>
      <c r="DB62" s="63" t="str">
        <f>IF(AND((RIGHT($DB$3,2)-'[1]Miter Profiles'!$AC$107-'[1]Outside Edges'!$B61)&gt;=5,'[1]Outside Edges'!$Q61="Yes"),"Yes","No")</f>
        <v>No</v>
      </c>
      <c r="DC62" s="64" t="str">
        <f>IF(AND((RIGHT($DC$3,2)-'[1]Miter Profiles'!$AC$108-'[1]Outside Edges'!$B61)&gt;=5,'[1]Outside Edges'!$Q61="Yes"),"Yes","No")</f>
        <v>Yes</v>
      </c>
      <c r="DD62" s="8" t="str">
        <f>IF(AND((RIGHT($DD$3,2)-'[1]Miter Profiles'!$AC$109-'[1]Outside Edges'!$B61)&gt;=5,'[1]Outside Edges'!$Q61="Yes"),"Yes","No")</f>
        <v>Yes</v>
      </c>
      <c r="DE62" s="65" t="str">
        <f>IF(AND((RIGHT($DE$3,2)-'[1]Miter Profiles'!$AC$110-'[1]Outside Edges'!$B61)&gt;=5,'[1]Outside Edges'!$Q61="Yes"),"Yes","No")</f>
        <v>Yes</v>
      </c>
      <c r="DF62" s="7" t="str">
        <f>IF(AND((RIGHT($DF$3,2)-'[1]Miter Profiles'!$AC$111-'[1]Outside Edges'!$B61)&gt;=5,'[1]Outside Edges'!$Q61="Yes"),"Yes","No")</f>
        <v>Yes</v>
      </c>
      <c r="DG62" s="7" t="str">
        <f>IF(AND((RIGHT($DG$3,2)-'[1]Miter Profiles'!$AC$112-'[1]Outside Edges'!$B61)&gt;=5,'[1]Outside Edges'!$Q61="Yes"),"Yes","No")</f>
        <v>Yes</v>
      </c>
      <c r="DH62" s="63" t="str">
        <f>IF(AND((RIGHT($DH$3,2)-'[1]Miter Profiles'!$AC$113-'[1]Outside Edges'!$B61)&gt;=5,'[1]Outside Edges'!$Q61="Yes"),"Yes","No")</f>
        <v>Yes</v>
      </c>
      <c r="DI62" s="64" t="str">
        <f>IF(AND((RIGHT($DI$3,2)-'[1]Miter Profiles'!$AC$114-'[1]Outside Edges'!$B61)&gt;=5,'[1]Outside Edges'!$Q61="Yes"),"Yes","No")</f>
        <v>Yes</v>
      </c>
      <c r="DJ62" s="8" t="str">
        <f>IF(AND((RIGHT($DJ$3,2)-'[1]Miter Profiles'!$AC$115-'[1]Outside Edges'!$B61)&gt;=5,'[1]Outside Edges'!$Q61="Yes"),"Yes","No")</f>
        <v>Yes</v>
      </c>
      <c r="DK62" s="65" t="str">
        <f>IF(AND((RIGHT($DK$3,2)-'[1]Miter Profiles'!$AC$116-'[1]Outside Edges'!$B61)&gt;=5,'[1]Outside Edges'!$Q61="Yes"),"Yes","No")</f>
        <v>Yes</v>
      </c>
      <c r="DL62" s="7" t="str">
        <f>IF(AND((RIGHT($DL$3,2)-'[1]Miter Profiles'!$AC$117-'[1]Outside Edges'!$B61)&gt;=5,'[1]Outside Edges'!$Q61="Yes"),"Yes","No")</f>
        <v>Yes</v>
      </c>
      <c r="DM62" s="7" t="str">
        <f>IF(AND((RIGHT($DM$3,2)-'[1]Miter Profiles'!$AC$118-'[1]Outside Edges'!$B61)&gt;=5,'[1]Outside Edges'!$Q61="Yes"),"Yes","No")</f>
        <v>Yes</v>
      </c>
      <c r="DN62" s="63" t="str">
        <f>IF(AND((RIGHT($DN$3,2)-'[1]Miter Profiles'!$AC$119-'[1]Outside Edges'!$B61)&gt;=5,'[1]Outside Edges'!$Q61="Yes"),"Yes","No")</f>
        <v>Yes</v>
      </c>
      <c r="DO62" s="64" t="str">
        <f>IF(AND((RIGHT($DO$3,2)-'[1]Miter Profiles'!$AC$120-'[1]Outside Edges'!$B61)&gt;=5,'[1]Outside Edges'!$Q61="Yes"),"Yes","No")</f>
        <v>No</v>
      </c>
      <c r="DP62" s="8" t="str">
        <f>IF(AND((RIGHT($DP$3,2)-'[1]Miter Profiles'!$AC$121-'[1]Outside Edges'!$B61)&gt;=5,'[1]Outside Edges'!$Q61="Yes"),"Yes","No")</f>
        <v>Yes</v>
      </c>
      <c r="DQ62" s="65" t="str">
        <f>IF(AND((RIGHT($DQ$3,2)-'[1]Miter Profiles'!$AC$122-'[1]Outside Edges'!$B61)&gt;=5,'[1]Outside Edges'!$Q61="Yes"),"Yes","No")</f>
        <v>Yes</v>
      </c>
      <c r="DR62" s="7" t="str">
        <f>IF(AND((RIGHT($DR$3,2)-'[1]Miter Profiles'!$AC$123-'[1]Outside Edges'!$B61)&gt;=5,'[1]Outside Edges'!$Q61="Yes"),"Yes","No")</f>
        <v>Yes</v>
      </c>
      <c r="DS62" s="7" t="str">
        <f>IF(AND((RIGHT($DS$3,2)-'[1]Miter Profiles'!$AC$124-'[1]Outside Edges'!$B61)&gt;=5,'[1]Outside Edges'!$Q61="Yes"),"Yes","No")</f>
        <v>Yes</v>
      </c>
      <c r="DT62" s="63" t="str">
        <f>IF(AND((RIGHT($DT$3,2)-'[1]Miter Profiles'!$AC$125-'[1]Outside Edges'!$B61)&gt;=5,'[1]Outside Edges'!$Q61="Yes"),"Yes","No")</f>
        <v>Yes</v>
      </c>
      <c r="DU62" s="64" t="str">
        <f>IF(AND((RIGHT($DU$3,2)-'[1]Miter Profiles'!$AC$126-'[1]Outside Edges'!$B61)&gt;=5,'[1]Outside Edges'!$Q61="Yes"),"Yes","No")</f>
        <v>Yes</v>
      </c>
      <c r="DV62" s="8" t="str">
        <f>IF(AND((RIGHT($DV$3,2)-'[1]Miter Profiles'!$AC$127-'[1]Outside Edges'!$B61)&gt;=5,'[1]Outside Edges'!$Q61="Yes"),"Yes","No")</f>
        <v>Yes</v>
      </c>
      <c r="DW62" s="65" t="str">
        <f>IF(AND((RIGHT($DW$3,2)-'[1]Miter Profiles'!$AC$128-'[1]Outside Edges'!$B61)&gt;=5,'[1]Outside Edges'!$Q61="Yes"),"Yes","No")</f>
        <v>Yes</v>
      </c>
      <c r="DX62" s="7" t="str">
        <f>IF(AND((RIGHT($DX$3,2)-'[1]Miter Profiles'!$AC$129-'[1]Outside Edges'!$B61)&gt;=5,'[1]Outside Edges'!$Q61="Yes"),"Yes","No")</f>
        <v>Yes</v>
      </c>
      <c r="DY62" s="7" t="str">
        <f>IF(AND((RIGHT($DY$3,2)-'[1]Miter Profiles'!$AC$130-'[1]Outside Edges'!$B61)&gt;=5,'[1]Outside Edges'!$Q61="Yes"),"Yes","No")</f>
        <v>Yes</v>
      </c>
      <c r="DZ62" s="63" t="str">
        <f>IF(AND((RIGHT($DZ$3,2)-'[1]Miter Profiles'!$AC$131-'[1]Outside Edges'!$B61)&gt;=5,'[1]Outside Edges'!$Q61="Yes"),"Yes","No")</f>
        <v>Yes</v>
      </c>
      <c r="EA62" s="68" t="str">
        <f>IF(AND((RIGHT($EA$3,2)-'[1]Miter Profiles'!$AC$132-'[1]Outside Edges'!$B61)&gt;=5,'[1]Outside Edges'!$Q61="Yes"),"Yes","No")</f>
        <v>Yes</v>
      </c>
      <c r="EB62" s="78" t="str">
        <f>IF(AND((RIGHT($EB$3,2)-'[1]Miter Profiles'!$AC$133-'[1]Outside Edges'!$B61)&gt;=5,'[1]Outside Edges'!$Q61="Yes"),"Yes","No")</f>
        <v>No</v>
      </c>
      <c r="EC62" s="79" t="str">
        <f>IF(AND((RIGHT($EC$3,2)-'[1]Miter Profiles'!$AC$134-'[1]Outside Edges'!$B61)&gt;=5,'[1]Outside Edges'!$Q61="Yes"),"Yes","No")</f>
        <v>Yes</v>
      </c>
      <c r="ED62" s="81" t="str">
        <f>IF(AND((RIGHT($ED$3,2)-'[1]Miter Profiles'!$AC$135-'[1]Outside Edges'!$B61)&gt;=5,'[1]Outside Edges'!$Q61="Yes"),"Yes","No")</f>
        <v>Yes</v>
      </c>
      <c r="EE62" s="80" t="str">
        <f>IF(AND((RIGHT($EE$3,2)-'[1]Miter Profiles'!$AC$136-'[1]Outside Edges'!$B61)&gt;=5,'[1]Outside Edges'!$Q61="Yes"),"Yes","No")</f>
        <v>Yes</v>
      </c>
      <c r="EF62" s="63" t="str">
        <f>IF(AND((RIGHT($EF$3,2)-'[1]Miter Profiles'!$AC$137-'[1]Outside Edges'!$B61)&gt;=5,'[1]Outside Edges'!$Q61="Yes"),"Yes","No")</f>
        <v>Yes</v>
      </c>
      <c r="EG62" s="7" t="str">
        <f>IF(AND((RIGHT($EG$3,2)-'[1]Miter Profiles'!$AC$138-'[1]Outside Edges'!$B61)&gt;=5,'[1]Outside Edges'!$Q61="Yes"),"Yes","No")</f>
        <v>Yes</v>
      </c>
      <c r="EH62" s="68" t="str">
        <f>IF(AND((RIGHT($EH$3,2)-'[1]Miter Profiles'!$AC$139-'[1]Outside Edges'!$B61)&gt;=5,'[1]Outside Edges'!$Q61="Yes"),"Yes","No")</f>
        <v>Yes</v>
      </c>
      <c r="EI62" s="82" t="str">
        <f>IF(AND((RIGHT($EI$3,2)-'[1]Miter Profiles'!$AC$140-'[1]Outside Edges'!$B61)&gt;=5,'[1]Outside Edges'!$Q61="Yes"),"Yes","No")</f>
        <v>Yes</v>
      </c>
      <c r="EJ62" s="83" t="str">
        <f>IF(AND((RIGHT($EJ$3,2)-'[1]Miter Profiles'!$AC$141-'[1]Outside Edges'!$B61)&gt;=5,'[1]Outside Edges'!$Q61="Yes"),"Yes","No")</f>
        <v>Yes</v>
      </c>
      <c r="EK62" s="83" t="str">
        <f>IF(AND((RIGHT($EK$3,2)-'[1]Miter Profiles'!$AC$142-'[1]Outside Edges'!$B61)&gt;=5,'[1]Outside Edges'!$Q61="Yes"),"Yes","No")</f>
        <v>Yes</v>
      </c>
      <c r="EL62" s="81" t="str">
        <f>IF(AND((RIGHT($EL$3,2)-'[1]Miter Profiles'!$AC$143-'[1]Outside Edges'!$B61)&gt;=5,'[1]Outside Edges'!$Q61="Yes"),"Yes","No")</f>
        <v>Yes</v>
      </c>
      <c r="EM62" s="84" t="str">
        <f>IF(AND((RIGHT($EM$3,2)-'[1]Miter Profiles'!$AC$144-'[1]Outside Edges'!$B61)&gt;=5,'[1]Outside Edges'!$Q61="Yes"),"Yes","No")</f>
        <v>No</v>
      </c>
      <c r="EN62" s="7" t="str">
        <f>IF(AND((RIGHT($EN$3,2)-'[1]Miter Profiles'!$AC$145-'[1]Outside Edges'!$B61)&gt;=5,'[1]Outside Edges'!$Q61="Yes"),"Yes","No")</f>
        <v>Yes</v>
      </c>
      <c r="EO62" s="68" t="str">
        <f>IF(AND((RIGHT($EO$3,2)-'[1]Miter Profiles'!$AC$146-'[1]Outside Edges'!$B61)&gt;=5,'[1]Outside Edges'!$Q61="Yes"),"Yes","No")</f>
        <v>Yes</v>
      </c>
      <c r="EP62" s="83" t="str">
        <f>IF(AND((RIGHT($EP$3,2)-'[1]Miter Profiles'!$AC$147-'[1]Outside Edges'!$B61)&gt;=5,'[1]Outside Edges'!$Q61="Yes"),"Yes","No")</f>
        <v>Yes</v>
      </c>
      <c r="EQ62" s="83" t="str">
        <f>IF(AND((RIGHT($EQ$3,2)-'[1]Miter Profiles'!$AC$148-'[1]Outside Edges'!$B61)&gt;=5,'[1]Outside Edges'!$Q61="Yes"),"Yes","No")</f>
        <v>Yes</v>
      </c>
      <c r="ER62" s="81" t="str">
        <f>IF(AND((RIGHT($ER$3,2)-'[1]Miter Profiles'!$AC$149-'[1]Outside Edges'!$B61)&gt;=5,'[1]Outside Edges'!$Q61="Yes"),"Yes","No")</f>
        <v>Yes</v>
      </c>
      <c r="ES62" s="84" t="str">
        <f>IF(AND((RIGHT($ES$3,2)-'[1]Miter Profiles'!$AC$150-'[1]Outside Edges'!$B61)&gt;=5,'[1]Outside Edges'!$Q61="Yes"),"Yes","No")</f>
        <v>No</v>
      </c>
      <c r="ET62" s="7" t="str">
        <f>IF(AND((RIGHT($ET$3,2)-'[1]Miter Profiles'!$AC$151-'[1]Outside Edges'!$B61)&gt;=5,'[1]Outside Edges'!$Q61="Yes"),"Yes","No")</f>
        <v>Yes</v>
      </c>
      <c r="EU62" s="68" t="str">
        <f>IF(AND((RIGHT($EU$3,2)-'[1]Miter Profiles'!$AC$152-'[1]Outside Edges'!$B61)&gt;=5,'[1]Outside Edges'!$Q61="Yes"),"Yes","No")</f>
        <v>Yes</v>
      </c>
      <c r="EV62" s="83" t="str">
        <f>IF(AND((RIGHT($EV$3,2)-'[1]Miter Profiles'!$AC$153-'[1]Outside Edges'!$B61)&gt;=5,'[1]Outside Edges'!$Q61="Yes"),"Yes","No")</f>
        <v>Yes</v>
      </c>
      <c r="EW62" s="83" t="str">
        <f>IF(AND((RIGHT($EW$3,2)-'[1]Miter Profiles'!$AC$154-'[1]Outside Edges'!$B61)&gt;=5,'[1]Outside Edges'!$Q61="Yes"),"Yes","No")</f>
        <v>Yes</v>
      </c>
      <c r="EX62" s="81" t="str">
        <f>IF(AND((RIGHT($EX$3,2)-'[1]Miter Profiles'!$AC$155-'[1]Outside Edges'!$B61)&gt;=5,'[1]Outside Edges'!$Q61="Yes"),"Yes","No")</f>
        <v>Yes</v>
      </c>
      <c r="EY62" s="84" t="str">
        <f>IF(AND((RIGHT($EY$3,2)-'[1]Miter Profiles'!$AC$156-'[1]Outside Edges'!$B61)&gt;=5,'[1]Outside Edges'!$Q61="Yes"),"Yes","No")</f>
        <v>Yes</v>
      </c>
      <c r="EZ62" s="7" t="str">
        <f>IF(AND((RIGHT($EZ$3,2)-'[1]Miter Profiles'!$AC$157-'[1]Outside Edges'!$B61)&gt;=5,'[1]Outside Edges'!$Q61="Yes"),"Yes","No")</f>
        <v>Yes</v>
      </c>
      <c r="FA62" s="68" t="str">
        <f>IF(AND((RIGHT($FA$3,2)-'[1]Miter Profiles'!$AC$158-'[1]Outside Edges'!$B61)&gt;=5,'[1]Outside Edges'!$Q61="Yes"),"Yes","No")</f>
        <v>Yes</v>
      </c>
      <c r="FB62" s="83" t="str">
        <f>IF(AND((RIGHT($FB$3,2)-'[1]Miter Profiles'!$AC$159-'[1]Outside Edges'!$B61)&gt;=5,'[1]Outside Edges'!$Q61="Yes"),"Yes","No")</f>
        <v>Yes</v>
      </c>
      <c r="FC62" s="83" t="str">
        <f>IF(AND((RIGHT($FC$3,2)-'[1]Miter Profiles'!$AC$160-'[1]Outside Edges'!$B61)&gt;=5,'[1]Outside Edges'!$Q61="Yes"),"Yes","No")</f>
        <v>Yes</v>
      </c>
      <c r="FD62" s="81" t="str">
        <f>IF(AND((RIGHT($FD$3,2)-'[1]Miter Profiles'!$AC$161-'[1]Outside Edges'!$B61)&gt;=5,'[1]Outside Edges'!$Q61="Yes"),"Yes","No")</f>
        <v>Yes</v>
      </c>
      <c r="FE62" s="84" t="str">
        <f>IF(AND((RIGHT($FE$3,2)-'[1]Miter Profiles'!$AC$162-'[1]Outside Edges'!$B61)&gt;=5,'[1]Outside Edges'!$Q61="Yes"),"Yes","No")</f>
        <v>Yes</v>
      </c>
      <c r="FF62" s="7" t="str">
        <f>IF(AND((RIGHT($FF$3,2)-'[1]Miter Profiles'!$AC$163-'[1]Outside Edges'!$B61)&gt;=5,'[1]Outside Edges'!$Q61="Yes"),"Yes","No")</f>
        <v>Yes</v>
      </c>
      <c r="FG62" s="68" t="str">
        <f>IF(AND((RIGHT($FG$3,2)-'[1]Miter Profiles'!$AC$164-'[1]Outside Edges'!$B61)&gt;=5,'[1]Outside Edges'!$Q61="Yes"),"Yes","No")</f>
        <v>Yes</v>
      </c>
      <c r="FH62" s="83" t="str">
        <f>IF(AND((RIGHT($FH$3,2)-'[1]Miter Profiles'!$AC$165-'[1]Outside Edges'!$B61)&gt;=5,'[1]Outside Edges'!$Q61="Yes"),"Yes","No")</f>
        <v>Yes</v>
      </c>
      <c r="FI62" s="83" t="str">
        <f>IF(AND((RIGHT($FI$3,2)-'[1]Miter Profiles'!$AC$166-'[1]Outside Edges'!$B61)&gt;=5,'[1]Outside Edges'!$Q61="Yes"),"Yes","No")</f>
        <v>Yes</v>
      </c>
      <c r="FJ62" s="81" t="str">
        <f>IF(AND((RIGHT($FJ$3,2)-'[1]Miter Profiles'!$AC$167-'[1]Outside Edges'!$B61)&gt;=5,'[1]Outside Edges'!$Q61="Yes"),"Yes","No")</f>
        <v>Yes</v>
      </c>
      <c r="FK62" s="84" t="str">
        <f>IF(AND((RIGHT($FK$3,2)-'[1]Miter Profiles'!$AC$168-'[1]Outside Edges'!$B61)&gt;=5,'[1]Outside Edges'!$Q61="Yes"),"Yes","No")</f>
        <v>Yes</v>
      </c>
      <c r="FL62" s="7" t="str">
        <f>IF(AND((RIGHT($FL$3,2)-'[1]Miter Profiles'!$AC$169-'[1]Outside Edges'!$B61)&gt;=5,'[1]Outside Edges'!$Q61="Yes"),"Yes","No")</f>
        <v>Yes</v>
      </c>
      <c r="FM62" s="68" t="str">
        <f>IF(AND((RIGHT($FM$3,2)-'[1]Miter Profiles'!$AC$170-'[1]Outside Edges'!$B61)&gt;=5,'[1]Outside Edges'!$Q61="Yes"),"Yes","No")</f>
        <v>Yes</v>
      </c>
      <c r="FN62" s="83" t="str">
        <f>IF(AND((RIGHT($FN$3,2)-'[1]Miter Profiles'!$AC$171-'[1]Outside Edges'!$B61)&gt;=5,'[1]Outside Edges'!$Q61="Yes"),"Yes","No")</f>
        <v>Yes</v>
      </c>
      <c r="FO62" s="83" t="str">
        <f>IF(AND((RIGHT($FO$3,2)-'[1]Miter Profiles'!$AC$172-'[1]Outside Edges'!$B61)&gt;=5,'[1]Outside Edges'!$Q61="Yes"),"Yes","No")</f>
        <v>Yes</v>
      </c>
      <c r="FP62" s="81" t="str">
        <f>IF(AND((RIGHT($FP$3,2)-'[1]Miter Profiles'!$AC$173-'[1]Outside Edges'!$B61)&gt;=5,'[1]Outside Edges'!$Q61="Yes"),"Yes","No")</f>
        <v>Yes</v>
      </c>
      <c r="FQ62" s="84" t="str">
        <f>IF(AND((RIGHT($FQ$3,2)-'[1]Miter Profiles'!$AC$174-'[1]Outside Edges'!$B61)&gt;=5,'[1]Outside Edges'!$Q61="Yes"),"Yes","No")</f>
        <v>Yes</v>
      </c>
      <c r="FR62" s="7" t="str">
        <f>IF(AND((RIGHT($FR$3,2)-'[1]Miter Profiles'!$AC$175-'[1]Outside Edges'!$B61)&gt;=5,'[1]Outside Edges'!$Q61="Yes"),"Yes","No")</f>
        <v>Yes</v>
      </c>
      <c r="FS62" s="68" t="str">
        <f>IF(AND((RIGHT($FS$3,2)-'[1]Miter Profiles'!$AC$176-'[1]Outside Edges'!$B61)&gt;=5,'[1]Outside Edges'!$Q61="Yes"),"Yes","No")</f>
        <v>Yes</v>
      </c>
      <c r="FT62" s="83" t="str">
        <f>IF(AND((RIGHT($FT$3,2)-'[1]Miter Profiles'!$AC$177-'[1]Outside Edges'!$B61)&gt;=5,'[1]Outside Edges'!$Q61="Yes"),"Yes","No")</f>
        <v>Yes</v>
      </c>
      <c r="FU62" s="83" t="str">
        <f>IF(AND((RIGHT($FU$3,2)-'[1]Miter Profiles'!$AC$178-'[1]Outside Edges'!$B61)&gt;=5,'[1]Outside Edges'!$Q61="Yes"),"Yes","No")</f>
        <v>Yes</v>
      </c>
      <c r="FV62" s="81" t="str">
        <f>IF(AND((RIGHT($V$3,2)-'[1]Miter Profiles'!$AC$179-'[1]Outside Edges'!$B61)&gt;=5,'[1]Outside Edges'!$Q61="Yes"),"Yes","No")</f>
        <v>Yes</v>
      </c>
      <c r="FW62" s="84" t="str">
        <f>IF(AND((RIGHT($FW$3,2)-'[1]Miter Profiles'!$AC$180-'[1]Outside Edges'!$B61)&gt;=5,'[1]Outside Edges'!$Q61="Yes"),"Yes","No")</f>
        <v>No</v>
      </c>
      <c r="FX62" s="197" t="str">
        <f>IF(AND((RIGHT($FX$3,2)-'[1]Miter Profiles'!$AC$181-'[1]Outside Edges'!$B61)&gt;=5,'[1]Outside Edges'!$Q61="Yes"),"Yes","No")</f>
        <v>Yes</v>
      </c>
      <c r="FY62" s="198" t="str">
        <f>IF(AND((RIGHT($FY$3,2)-'[1]Miter Profiles'!$AC$182-'[1]Outside Edges'!$B61)&gt;=5,'[1]Outside Edges'!$Q61="Yes"),"Yes","No")</f>
        <v>Yes</v>
      </c>
      <c r="FZ62" s="200" t="str">
        <f>IF(AND((RIGHT($FZ$3,2)-'[1]Miter Profiles'!$AC$183-'[1]Outside Edges'!$B61)&gt;=5,'[1]Outside Edges'!$Q61="Yes"),"Yes","No")</f>
        <v>Yes</v>
      </c>
      <c r="GA62" s="201" t="str">
        <f>IF(AND((RIGHT($GA$3,2)-'[1]Miter Profiles'!$AC$184-'[1]Outside Edges'!$B61)&gt;=5,'[1]Outside Edges'!$Q61="Yes"),"Yes","No")</f>
        <v>Yes</v>
      </c>
      <c r="GB62" s="202" t="str">
        <f>IF(AND((RIGHT($GB$3,2)-'[1]Miter Profiles'!$AC$185-'[1]Outside Edges'!$B61)&gt;=5,'[1]Outside Edges'!$Q61="Yes"),"Yes","No")</f>
        <v>Yes</v>
      </c>
      <c r="GC62" s="199" t="str">
        <f>IF(AND((RIGHT($GC$3,2)-'[1]Miter Profiles'!$AC$186-'[1]Outside Edges'!$B61)&gt;=5,'[1]Outside Edges'!$Q61="Yes"),"Yes","No")</f>
        <v>Yes</v>
      </c>
      <c r="GD62" s="197" t="str">
        <f>IF(AND((RIGHT($GD$3,2)-'[1]Miter Profiles'!$AC$187-'[1]Outside Edges'!$B61)&gt;=5,'[1]Outside Edges'!$Q61="Yes"),"Yes","No")</f>
        <v>Yes</v>
      </c>
      <c r="GE62" s="198" t="str">
        <f>IF(AND((RIGHT($GE$3,2)-'[1]Miter Profiles'!$AC$188-'[1]Outside Edges'!$B61)&gt;=5,'[1]Outside Edges'!$Q61="Yes"),"Yes","No")</f>
        <v>Yes</v>
      </c>
      <c r="GF62" s="200" t="str">
        <f>IF(AND((RIGHT($GF$3,2)-'[1]Miter Profiles'!$AC$189-'[1]Outside Edges'!$B61)&gt;=5,'[1]Outside Edges'!$Q61="Yes"),"Yes","No")</f>
        <v>Yes</v>
      </c>
      <c r="GG62" s="201" t="str">
        <f>IF(AND((RIGHT($GG$3,2)-'[1]Miter Profiles'!$AC$190-'[1]Outside Edges'!$B61)&gt;=5,'[1]Outside Edges'!$Q61="Yes"),"Yes","No")</f>
        <v>Yes</v>
      </c>
      <c r="GH62" s="202" t="str">
        <f>IF(AND((RIGHT($GH$3,2)-'[1]Miter Profiles'!$AC$191-'[1]Outside Edges'!$B61)&gt;=5,'[1]Outside Edges'!$Q61="Yes"),"Yes","No")</f>
        <v>Yes</v>
      </c>
      <c r="GI62" s="199" t="str">
        <f>IF(AND((RIGHT($GI$3,2)-'[1]Miter Profiles'!$AC$192-'[1]Outside Edges'!$B61)&gt;=5,'[1]Outside Edges'!$Q61="Yes"),"Yes","No")</f>
        <v>Yes</v>
      </c>
      <c r="GJ62" s="197" t="str">
        <f>IF(AND((RIGHT($GJ$3,2)-'[1]Miter Profiles'!$AC$193-'[1]Outside Edges'!$B61)&gt;=5,'[1]Outside Edges'!$Q61="Yes"),"Yes","No")</f>
        <v>Yes</v>
      </c>
      <c r="GK62" s="198" t="str">
        <f>IF(AND((RIGHT($GK$3,2)-'[1]Miter Profiles'!$AC$194-'[1]Outside Edges'!$B61)&gt;=5,'[1]Outside Edges'!$Q61="Yes"),"Yes","No")</f>
        <v>Yes</v>
      </c>
      <c r="GL62" s="200" t="str">
        <f>IF(AND((RIGHT($GL$3,2)-'[1]Miter Profiles'!$AC$195-'[1]Outside Edges'!$B61)&gt;=5,'[1]Outside Edges'!$Q61="Yes"),"Yes","No")</f>
        <v>Yes</v>
      </c>
      <c r="GM62" s="201" t="str">
        <f>IF(AND((RIGHT($GM$3,2)-'[1]Miter Profiles'!$AC$196-'[1]Outside Edges'!$B61)&gt;=5,'[1]Outside Edges'!$Q61="Yes"),"Yes","No")</f>
        <v>Yes</v>
      </c>
      <c r="GN62" s="202" t="str">
        <f>IF(AND((RIGHT($GN$3,2)-'[1]Miter Profiles'!$AC$197-'[1]Outside Edges'!$B61)&gt;=5,'[1]Outside Edges'!$Q61="Yes"),"Yes","No")</f>
        <v>Yes</v>
      </c>
      <c r="GO62" s="199" t="str">
        <f>IF(AND((RIGHT($GO$3,2)-'[1]Miter Profiles'!$AC$198-'[1]Outside Edges'!$B61)&gt;=5,'[1]Outside Edges'!$Q61="Yes"),"Yes","No")</f>
        <v>No</v>
      </c>
      <c r="GP62" s="197" t="str">
        <f>IF(AND((RIGHT($GP$3,2)-'[1]Miter Profiles'!$AC$199-'[1]Outside Edges'!$B61)&gt;=5,'[1]Outside Edges'!$Q61="Yes"),"Yes","No")</f>
        <v>Yes</v>
      </c>
      <c r="GQ62" s="198" t="str">
        <f>IF(AND((RIGHT($GQ$3,2)-'[1]Miter Profiles'!$AC$200-'[1]Outside Edges'!$B61)&gt;=5,'[1]Outside Edges'!$Q61="Yes"),"Yes","No")</f>
        <v>Yes</v>
      </c>
      <c r="GR62" s="211" t="str">
        <f>IF(AND((RIGHT($GR$3,2)-'[1]Miter Profiles'!$AC$201-'[1]Outside Edges'!$B61)&gt;=5,'[1]Outside Edges'!$Q61="Yes"),"Yes","No")</f>
        <v>Yes</v>
      </c>
      <c r="GS62" s="197" t="str">
        <f>IF(AND((RIGHT($GS$3,2)-'[1]Miter Profiles'!$AC$202-'[1]Outside Edges'!$B61)&gt;=5,'[1]Outside Edges'!$Q61="Yes"),"Yes","No")</f>
        <v>Yes</v>
      </c>
      <c r="GT62" s="212" t="str">
        <f>IF(AND((RIGHT($GT$3,2)-'[1]Miter Profiles'!$AC$203-'[1]Outside Edges'!$B61)&gt;=5,'[1]Outside Edges'!$Q61="Yes"),"Yes","No")</f>
        <v>Yes</v>
      </c>
      <c r="GU62" s="208" t="str">
        <f>IF(AND((RIGHT($GU$3,2)-'[1]Miter Profiles'!$AC$204-'[1]Outside Edges'!$B61)&gt;=5,'[1]Outside Edges'!$Q61="Yes"),"Yes","No")</f>
        <v>Yes</v>
      </c>
      <c r="GV62" s="209" t="str">
        <f>IF(AND((RIGHT($GV$3,2)-'[1]Miter Profiles'!$AC$205-'[1]Outside Edges'!$B61)&gt;=5,'[1]Outside Edges'!$Q61="Yes"),"Yes","No")</f>
        <v>Yes</v>
      </c>
      <c r="GW62" s="210" t="str">
        <f>IF(AND((RIGHT($GW$3,2)-'[1]Miter Profiles'!$AC$206-'[1]Outside Edges'!$B61)&gt;=5,'[1]Outside Edges'!$Q61="Yes"),"Yes","No")</f>
        <v>Yes</v>
      </c>
      <c r="GX62" s="200" t="str">
        <f>IF(AND((RIGHT($GX$3,2)-'[1]Miter Profiles'!$AC$207-'[1]Outside Edges'!$B61)&gt;=5,'[1]Outside Edges'!$Q61="Yes"),"Yes","No")</f>
        <v>No</v>
      </c>
      <c r="GY62" s="201" t="str">
        <f>IF(AND((RIGHT($GY$3,2)-'[1]Miter Profiles'!$AC$208-'[1]Outside Edges'!$B61)&gt;=5,'[1]Outside Edges'!$Q61="Yes"),"Yes","No")</f>
        <v>Yes</v>
      </c>
      <c r="GZ62" s="202" t="str">
        <f>IF(AND((RIGHT($GZ$3,2)-'[1]Miter Profiles'!$AC$209-'[1]Outside Edges'!$B61)&gt;=5,'[1]Outside Edges'!$Q61="Yes"),"Yes","No")</f>
        <v>Yes</v>
      </c>
      <c r="HA62" s="199" t="str">
        <f>IF(AND((RIGHT($HA$3,2)-'[1]Miter Profiles'!$AC$210-'[1]Outside Edges'!$B61)&gt;=5,'[1]Outside Edges'!$Q61="Yes"),"Yes","No")</f>
        <v>Yes</v>
      </c>
      <c r="HB62" s="197" t="str">
        <f>IF(AND((RIGHT($HB$3,2)-'[1]Miter Profiles'!$AC$211-'[1]Outside Edges'!$B61)&gt;=5,'[1]Outside Edges'!$Q61="Yes"),"Yes","No")</f>
        <v>Yes</v>
      </c>
      <c r="HC62" s="198" t="str">
        <f>IF(AND((RIGHT($HC$3,2)-'[1]Miter Profiles'!$AC$212-'[1]Outside Edges'!$B61)&gt;=5,'[1]Outside Edges'!$Q61="Yes"),"Yes","No")</f>
        <v>Yes</v>
      </c>
      <c r="HD62" s="200" t="str">
        <f>IF(AND((RIGHT($HD$3,2)-'[1]Miter Profiles'!$AC$213-'[1]Outside Edges'!$B61)&gt;=5,'[1]Outside Edges'!$Q61="Yes"),"Yes","No")</f>
        <v>No</v>
      </c>
      <c r="HE62" s="202" t="str">
        <f>IF(AND((RIGHT($HE$3,2)-'[1]Miter Profiles'!$AC$214-'[1]Outside Edges'!$B61)&gt;=5,'[1]Outside Edges'!$Q61="Yes"),"Yes","No")</f>
        <v>No</v>
      </c>
      <c r="HF62" s="199" t="str">
        <f>IF(AND((RIGHT($HF$3,2)-'[1]Miter Profiles'!$AC$215-'[1]Outside Edges'!$B61)&gt;=5,'[1]Outside Edges'!$Q61="Yes"),"Yes","No")</f>
        <v>Yes</v>
      </c>
      <c r="HG62" s="197" t="str">
        <f>IF(AND((RIGHT($HG$3,2)-'[1]Miter Profiles'!$AC$216-'[1]Outside Edges'!$B61)&gt;=5,'[1]Outside Edges'!$Q61="Yes"),"Yes","No")</f>
        <v>Yes</v>
      </c>
      <c r="HH62" s="198" t="str">
        <f>IF(AND((RIGHT($HH$3,2)-'[1]Miter Profiles'!$AC$217-'[1]Outside Edges'!$B61)&gt;=5,'[1]Outside Edges'!$Q61="Yes"),"Yes","No")</f>
        <v>Yes</v>
      </c>
      <c r="HI62" s="200" t="str">
        <f>IF(AND((RIGHT($HI$3,2)-'[1]Miter Profiles'!$AC$218-'[1]Outside Edges'!$B61)&gt;=5,'[1]Outside Edges'!$Q61="Yes"),"Yes","No")</f>
        <v>Yes</v>
      </c>
      <c r="HJ62" s="201" t="str">
        <f>IF(AND((RIGHT($HJ$3,2)-'[1]Miter Profiles'!$AC$219-'[1]Outside Edges'!$B61)&gt;=5,'[1]Outside Edges'!$Q61="Yes"),"Yes","No")</f>
        <v>Yes</v>
      </c>
      <c r="HK62" s="202" t="str">
        <f>IF(AND((RIGHT($HK$3,2)-'[1]Miter Profiles'!$AC$220-'[1]Outside Edges'!$B61)&gt;=5,'[1]Outside Edges'!$Q61="Yes"),"Yes","No")</f>
        <v>Yes</v>
      </c>
      <c r="HL62" s="199" t="str">
        <f>IF(AND((RIGHT($HL$3,2)-'[1]Miter Profiles'!$AC$221-'[1]Outside Edges'!$B61)&gt;=5,'[1]Outside Edges'!$Q61="Yes"),"Yes","No")</f>
        <v>Yes</v>
      </c>
      <c r="HM62" s="197" t="str">
        <f>IF(AND((RIGHT($HM$3,2)-'[1]Miter Profiles'!$AC$222-'[1]Outside Edges'!$B61)&gt;=5,'[1]Outside Edges'!$Q61="Yes"),"Yes","No")</f>
        <v>Yes</v>
      </c>
      <c r="HN62" s="197" t="str">
        <f>IF(AND((RIGHT($HN$3,2)-'[1]Miter Profiles'!$AC$223-'[1]Outside Edges'!$B61)&gt;=5,'[1]Outside Edges'!$Q61="Yes"),"Yes","No")</f>
        <v>Yes</v>
      </c>
      <c r="HO62" s="201" t="str">
        <f>IF(AND((RIGHT($HO$3,2)-'[1]Miter Profiles'!$AC$224-'[1]Outside Edges'!$B61)&gt;=5,'[1]Outside Edges'!$Q61="Yes"),"Yes","No")</f>
        <v>No</v>
      </c>
      <c r="HP62" s="201" t="str">
        <f>IF(AND((RIGHT($HP$3,2)-'[1]Miter Profiles'!$AC$225-'[1]Outside Edges'!$B61)&gt;=5,'[1]Outside Edges'!$Q61="Yes"),"Yes","No")</f>
        <v>Yes</v>
      </c>
      <c r="HQ62" s="201" t="str">
        <f>IF(AND((RIGHT($HQ$3,3)-'[1]Miter Profiles'!$AC$226-'[1]Outside Edges'!$B61)&gt;=5,'[1]Outside Edges'!$Q61="Yes"),"Yes","No")</f>
        <v>No</v>
      </c>
      <c r="HR62" s="201" t="str">
        <f>IF(AND((RIGHT($HR$3,2)-'[1]Miter Profiles'!$AC$227-'[1]Outside Edges'!$B61)&gt;=5,'[1]Outside Edges'!$Q61="Yes"),"Yes","No")</f>
        <v>No</v>
      </c>
      <c r="HS62" s="197" t="str">
        <f>IF(AND((RIGHT($HS$3,2)-'[1]Miter Profiles'!$AC$228-'[1]Outside Edges'!$B61)&gt;=5,'[1]Outside Edges'!$Q61="Yes"),"Yes","No")</f>
        <v>Yes</v>
      </c>
      <c r="HT62" s="197" t="str">
        <f>IF(AND((RIGHT($HT$3,2)-'[1]Miter Profiles'!$AC$229-'[1]Outside Edges'!$B61)&gt;=5,'[1]Outside Edges'!$Q61="Yes"),"Yes","No")</f>
        <v>Yes</v>
      </c>
      <c r="HU62" s="197" t="str">
        <f>IF(AND((RIGHT($HU$3,2)-'[1]Miter Profiles'!$AC$230-'[1]Outside Edges'!$B61)&gt;=5,'[1]Outside Edges'!$Q61="Yes"),"Yes","No")</f>
        <v>Yes</v>
      </c>
      <c r="HV62" s="201" t="str">
        <f>IF(AND((RIGHT($HV$3,2)-'[1]Miter Profiles'!$AC$231-'[1]Outside Edges'!$B61)&gt;=5,'[1]Outside Edges'!$Q61="Yes"),"Yes","No")</f>
        <v>Yes</v>
      </c>
      <c r="HW62" s="201" t="str">
        <f>IF(AND((RIGHT($HW$3,2)-'[1]Miter Profiles'!$AC$232-'[1]Outside Edges'!$B61)&gt;=5,'[1]Outside Edges'!$Q61="Yes"),"Yes","No")</f>
        <v>Yes</v>
      </c>
      <c r="HX62" s="201" t="str">
        <f>IF(AND((RIGHT($HX$3,2)-'[1]Miter Profiles'!$AC$233-'[1]Outside Edges'!$B61)&gt;=5,'[1]Outside Edges'!$Q61="Yes"),"Yes","No")</f>
        <v>Yes</v>
      </c>
      <c r="HY62" s="197" t="str">
        <f>IF(AND((RIGHT($HY$3,2)-'[1]Miter Profiles'!$AC$234-'[1]Outside Edges'!$B61)&gt;=5,'[1]Outside Edges'!$Q61="Yes"),"Yes","No")</f>
        <v>No</v>
      </c>
      <c r="HZ62" s="197" t="str">
        <f>IF(AND((RIGHT($HZ$3,2)-'[1]Miter Profiles'!$AC$235-'[1]Outside Edges'!$B61)&gt;=5,'[1]Outside Edges'!$Q61="Yes"),"Yes","No")</f>
        <v>Yes</v>
      </c>
      <c r="IA62" s="197" t="str">
        <f>IF(AND((RIGHT($IA$3,2)-'[1]Miter Profiles'!$AC$236-'[1]Outside Edges'!$B61)&gt;=5,'[1]Outside Edges'!$Q61="Yes"),"Yes","No")</f>
        <v>Yes</v>
      </c>
      <c r="IB62" s="201" t="str">
        <f>IF(AND((RIGHT($IB$3,2)-'[1]Miter Profiles'!$AC$237-'[1]Outside Edges'!$B61)&gt;=5,'[1]Outside Edges'!$Q61="Yes"),"Yes","No")</f>
        <v>Yes</v>
      </c>
      <c r="IC62" s="201" t="str">
        <f>IF(AND((RIGHT($IC$3,2)-'[1]Miter Profiles'!$AC$238-'[1]Outside Edges'!$B61)&gt;=5,'[1]Outside Edges'!$Q61="Yes"),"Yes","No")</f>
        <v>Yes</v>
      </c>
      <c r="ID62" s="201" t="str">
        <f>IF(AND((RIGHT($ID$3,2)-'[1]Miter Profiles'!$AC$239-'[1]Outside Edges'!$B61)&gt;=5,'[1]Outside Edges'!$Q61="Yes"),"Yes","No")</f>
        <v>Yes</v>
      </c>
      <c r="IE62" s="197" t="str">
        <f>IF(AND((RIGHT($IE$3,2)-'[1]Miter Profiles'!$AC$240-'[1]Outside Edges'!$B61)&gt;=5,'[1]Outside Edges'!$Q61="Yes"),"Yes","No")</f>
        <v>Yes</v>
      </c>
      <c r="IF62" s="197" t="str">
        <f>IF(AND((RIGHT($IF$3,2)-'[1]Miter Profiles'!$AC$241-'[1]Outside Edges'!$B61)&gt;=5,'[1]Outside Edges'!$Q61="Yes"),"Yes","No")</f>
        <v>Yes</v>
      </c>
      <c r="IG62" s="197" t="str">
        <f>IF(AND((RIGHT($IG$3,2)-'[1]Miter Profiles'!$AC$242-'[1]Outside Edges'!$B61)&gt;=5,'[1]Outside Edges'!$Q61="Yes"),"Yes","No")</f>
        <v>Yes</v>
      </c>
      <c r="IH62" s="201" t="str">
        <f>IF(AND((RIGHT($IH$3,2)-'[1]Miter Profiles'!$AC$243-'[1]Outside Edges'!$B61)&gt;=5,'[1]Outside Edges'!$Q61="Yes"),"Yes","No")</f>
        <v>Yes</v>
      </c>
      <c r="II62" s="201" t="str">
        <f>IF(AND((RIGHT($II$3,2)-'[1]Miter Profiles'!$AC$244-'[1]Outside Edges'!$B61)&gt;=5,'[1]Outside Edges'!$Q61="Yes"),"Yes","No")</f>
        <v>Yes</v>
      </c>
      <c r="IJ62" s="201" t="str">
        <f>IF(AND((RIGHT($IJ$3,2)-'[1]Miter Profiles'!$AC$245-'[1]Outside Edges'!$B61)&gt;=5,'[1]Outside Edges'!$Q61="Yes"),"Yes","No")</f>
        <v>Yes</v>
      </c>
      <c r="IK62" s="197" t="str">
        <f>IF(AND((RIGHT($IK$3,2)-'[1]Miter Profiles'!$AC$246-'[1]Outside Edges'!$B61)&gt;=5,'[1]Outside Edges'!$Q61="Yes"),"Yes","No")</f>
        <v>Yes</v>
      </c>
      <c r="IL62" s="197" t="str">
        <f>IF(AND((RIGHT($IL$3,2)-'[1]Miter Profiles'!$AC$247-'[1]Outside Edges'!$B61)&gt;=5,'[1]Outside Edges'!$Q61="Yes"),"Yes","No")</f>
        <v>Yes</v>
      </c>
      <c r="IM62" s="197" t="str">
        <f>IF(AND((RIGHT($IM$3,2)-'[1]Miter Profiles'!$AC$248-'[1]Outside Edges'!$B61)&gt;=5,'[1]Outside Edges'!$Q61="Yes"),"Yes","No")</f>
        <v>Yes</v>
      </c>
      <c r="IN62" s="201" t="str">
        <f>IF(AND((RIGHT($IN$3,2)-'[1]Miter Profiles'!$AC$249-'[1]Outside Edges'!$B61)&gt;=5,'[1]Outside Edges'!$Q61="Yes"),"Yes","No")</f>
        <v>Yes</v>
      </c>
      <c r="IO62" s="201" t="str">
        <f>IF(AND((RIGHT($IO$3,2)-'[1]Miter Profiles'!$AC$250-'[1]Outside Edges'!$B61)&gt;=5,'[1]Outside Edges'!$Q61="Yes"),"Yes","No")</f>
        <v>Yes</v>
      </c>
      <c r="IP62" s="201" t="str">
        <f>IF(AND((RIGHT($IP$3,2)-'[1]Miter Profiles'!$AC$251-'[1]Outside Edges'!$B61)&gt;=5,'[1]Outside Edges'!$Q61="Yes"),"Yes","No")</f>
        <v>Yes</v>
      </c>
      <c r="IQ62" s="197" t="str">
        <f>IF(AND((RIGHT($IQ$3,2)-'[1]Miter Profiles'!$AC$252-'[1]Outside Edges'!$B61)&gt;=5,'[1]Outside Edges'!$Q61="Yes"),"Yes","No")</f>
        <v>Yes</v>
      </c>
      <c r="IR62" s="197" t="str">
        <f>IF(AND((RIGHT($IR$3,2)-'[1]Miter Profiles'!$AC$253-'[1]Outside Edges'!$B61)&gt;=5,'[1]Outside Edges'!$Q61="Yes"),"Yes","No")</f>
        <v>Yes</v>
      </c>
      <c r="IS62" s="197" t="str">
        <f>IF(AND((RIGHT($IS$3,2)-'[1]Miter Profiles'!$AC$254-'[1]Outside Edges'!$B61)&gt;=5,'[1]Outside Edges'!$Q61="Yes"),"Yes","No")</f>
        <v>Yes</v>
      </c>
      <c r="IT62" s="201" t="str">
        <f>IF(AND((RIGHT($IT$3,2)-'[1]Miter Profiles'!$AC$255-'[1]Outside Edges'!$B61)&gt;=5,'[1]Outside Edges'!$Q61="Yes"),"Yes","No")</f>
        <v>Yes</v>
      </c>
      <c r="IU62" s="201" t="str">
        <f>IF(AND((RIGHT($IU$3,2)-'[1]Miter Profiles'!$AC$256-'[1]Outside Edges'!$B61)&gt;=5,'[1]Outside Edges'!$Q61="Yes"),"Yes","No")</f>
        <v>Yes</v>
      </c>
      <c r="IV62" s="201" t="str">
        <f>IF(AND((RIGHT($IV$3,2)-'[1]Miter Profiles'!$AC$257-'[1]Outside Edges'!$B61)&gt;=5,'[1]Outside Edges'!$Q61="Yes"),"Yes","No")</f>
        <v>Yes</v>
      </c>
      <c r="IW62" s="197" t="str">
        <f>IF(AND((RIGHT($IW$3,2)-'[1]Miter Profiles'!$AC$258-'[1]Outside Edges'!$B61)&gt;=5,'[1]Outside Edges'!$Q61="Yes"),"Yes","No")</f>
        <v>Yes</v>
      </c>
      <c r="IX62" s="197" t="str">
        <f>IF(AND((RIGHT($IX$3,2)-'[1]Miter Profiles'!$AC$259-'[1]Outside Edges'!$B61)&gt;=5,'[1]Outside Edges'!$Q61="Yes"),"Yes","No")</f>
        <v>Yes</v>
      </c>
      <c r="IY62" s="197" t="str">
        <f>IF(AND((RIGHT($IY$3,2)-'[1]Miter Profiles'!$AC$260-'[1]Outside Edges'!$B61)&gt;=5,'[1]Outside Edges'!$Q61="Yes"),"Yes","No")</f>
        <v>Yes</v>
      </c>
      <c r="IZ62" s="201" t="str">
        <f>IF(AND((RIGHT($IZ$3,2)-'[1]Miter Profiles'!$AC$261-'[1]Outside Edges'!$B61)&gt;=5,'[1]Outside Edges'!$Q61="Yes"),"Yes","No")</f>
        <v>Yes</v>
      </c>
      <c r="JA62" s="201" t="str">
        <f>IF(AND((RIGHT($JA$3,2)-'[1]Miter Profiles'!$AC$262-'[1]Outside Edges'!$B61)&gt;=5,'[1]Outside Edges'!$Q61="Yes"),"Yes","No")</f>
        <v>Yes</v>
      </c>
      <c r="JB62" s="201" t="str">
        <f>IF(AND((RIGHT($JB$3,2)-'[1]Miter Profiles'!$AC$263-'[1]Outside Edges'!$B61)&gt;=5,'[1]Outside Edges'!$Q61="Yes"),"Yes","No")</f>
        <v>Yes</v>
      </c>
      <c r="JC62" s="197" t="str">
        <f>IF(AND((RIGHT($JC$3,2)-'[1]Miter Profiles'!$AC$264-'[1]Outside Edges'!$B61)&gt;=5,'[1]Outside Edges'!$Q61="Yes"),"Yes","No")</f>
        <v>Yes</v>
      </c>
      <c r="JD62" s="197" t="str">
        <f>IF(AND((RIGHT($JD$3,2)-'[1]Miter Profiles'!$AC$265-'[1]Outside Edges'!$B61)&gt;=5,'[1]Outside Edges'!$Q61="Yes"),"Yes","No")</f>
        <v>Yes</v>
      </c>
      <c r="JE62" s="197" t="str">
        <f>IF(AND((RIGHT($JE$3,2)-'[1]Miter Profiles'!$AC$266-'[1]Outside Edges'!$B61)&gt;=5,'[1]Outside Edges'!$Q61="Yes"),"Yes","No")</f>
        <v>Yes</v>
      </c>
      <c r="JF62" s="201" t="str">
        <f>IF(AND((RIGHT($JF$3,2)-'[1]Miter Profiles'!$AC$267-'[1]Outside Edges'!$B61)&gt;=5,'[1]Outside Edges'!$Q61="Yes"),"Yes","No")</f>
        <v>No</v>
      </c>
      <c r="JG62" s="201" t="str">
        <f>IF(AND((RIGHT($JG$3,2)-'[1]Miter Profiles'!$AC$268-'[1]Outside Edges'!$B61)&gt;=5,'[1]Outside Edges'!$Q61="Yes"),"Yes","No")</f>
        <v>Yes</v>
      </c>
      <c r="JH62" s="201" t="str">
        <f>IF(AND((RIGHT($JH$3,2)-'[1]Miter Profiles'!$AC$269-'[1]Outside Edges'!$B61)&gt;=5,'[1]Outside Edges'!$Q61="Yes"),"Yes","No")</f>
        <v>Yes</v>
      </c>
      <c r="JI62" s="197" t="str">
        <f>IF(AND((RIGHT($JI$3,2)-'[1]Miter Profiles'!$AC$270-'[1]Outside Edges'!$B61)&gt;=5,'[1]Outside Edges'!$Q61="Yes"),"Yes","No")</f>
        <v>Yes</v>
      </c>
      <c r="JJ62" s="197" t="str">
        <f>IF(AND((RIGHT($JJ$3,2)-'[1]Miter Profiles'!$AC$271-'[1]Outside Edges'!$B61)&gt;=5,'[1]Outside Edges'!$Q61="Yes"),"Yes","No")</f>
        <v>Yes</v>
      </c>
      <c r="JK62" s="197" t="str">
        <f>IF(AND((RIGHT($JK$3,2)-'[1]Miter Profiles'!$AC$272-'[1]Outside Edges'!$B61)&gt;=5,'[1]Outside Edges'!$Q61="Yes"),"Yes","No")</f>
        <v>Yes</v>
      </c>
      <c r="JL62" s="201" t="str">
        <f>IF(AND((RIGHT($JL$3,2)-'[1]Miter Profiles'!$AC$273-'[1]Outside Edges'!$B61)&gt;=5,'[1]Outside Edges'!$Q61="Yes"),"Yes","No")</f>
        <v>Yes</v>
      </c>
      <c r="JM62" s="201" t="str">
        <f>IF(AND((RIGHT($JM$3,2)-'[1]Miter Profiles'!$AC$274-'[1]Outside Edges'!$B61)&gt;=5,'[1]Outside Edges'!$Q61="Yes"),"Yes","No")</f>
        <v>Yes</v>
      </c>
      <c r="JN62" s="201" t="str">
        <f>IF(AND((RIGHT($JN$3,2)-'[1]Miter Profiles'!$AC$275-'[1]Outside Edges'!$B61)&gt;=5,'[1]Outside Edges'!$Q61="Yes"),"Yes","No")</f>
        <v>Yes</v>
      </c>
      <c r="JO62" s="197" t="str">
        <f>IF(AND((RIGHT($JO$3,2)-'[1]Miter Profiles'!$AC$276-'[1]Outside Edges'!$B61)&gt;=5,'[1]Outside Edges'!$Q61="Yes"),"Yes","No")</f>
        <v>Yes</v>
      </c>
      <c r="JP62" s="197" t="str">
        <f>IF(AND((RIGHT($JP$3,2)-'[1]Miter Profiles'!$AC$277-'[1]Outside Edges'!$B61)&gt;=5,'[1]Outside Edges'!$Q61="Yes"),"Yes","No")</f>
        <v>Yes</v>
      </c>
      <c r="JQ62" s="197" t="str">
        <f>IF(AND((RIGHT($JQ$3,2)-'[1]Miter Profiles'!$AC$278-'[1]Outside Edges'!$B61)&gt;=5,'[1]Outside Edges'!$Q61="Yes"),"Yes","No")</f>
        <v>Yes</v>
      </c>
      <c r="JR62" s="201" t="str">
        <f>IF(AND((RIGHT($JR$3,2)-'[1]Miter Profiles'!$AC$279-'[1]Outside Edges'!$B61)&gt;=5,'[1]Outside Edges'!$Q61="Yes"),"Yes","No")</f>
        <v>No</v>
      </c>
      <c r="JS62" s="201" t="str">
        <f>IF(AND((RIGHT($JS$3,2)-'[1]Miter Profiles'!$AC$280-'[1]Outside Edges'!$B61)&gt;=5,'[1]Outside Edges'!$Q61="Yes"),"Yes","No")</f>
        <v>Yes</v>
      </c>
      <c r="JT62" s="201" t="str">
        <f>IF(AND((RIGHT($JT$3,2)-'[1]Miter Profiles'!$AC$281-'[1]Outside Edges'!$B61)&gt;=5,'[1]Outside Edges'!$Q61="Yes"),"Yes","No")</f>
        <v>Yes</v>
      </c>
      <c r="JU62" s="197" t="str">
        <f>IF(AND((RIGHT($JU$3,2)-'[1]Miter Profiles'!$AC$282-'[1]Outside Edges'!$B61)&gt;=5,'[1]Outside Edges'!$Q61="Yes"),"Yes","No")</f>
        <v>No</v>
      </c>
      <c r="JV62" s="197" t="str">
        <f>IF(AND((RIGHT($JV$3,2)-'[1]Miter Profiles'!$AC$283-'[1]Outside Edges'!$B61)&gt;=5,'[1]Outside Edges'!$Q61="Yes"),"Yes","No")</f>
        <v>Yes</v>
      </c>
      <c r="JW62" s="197" t="str">
        <f>IF(AND((RIGHT($JW$3,2)-'[1]Miter Profiles'!$AC$284-'[1]Outside Edges'!$B61)&gt;=5,'[1]Outside Edges'!$Q61="Yes"),"Yes","No")</f>
        <v>Yes</v>
      </c>
      <c r="JX62" s="201" t="str">
        <f>IF(AND((RIGHT($JX$3,2)-'[1]Miter Profiles'!$AC$285-'[1]Outside Edges'!$B61)&gt;=5,'[1]Outside Edges'!$Q61="Yes"),"Yes","No")</f>
        <v>Yes</v>
      </c>
      <c r="JY62" s="201" t="str">
        <f>IF(AND((RIGHT($JY$3,2)-'[1]Miter Profiles'!$AC$286-'[1]Outside Edges'!$B61)&gt;=5,'[1]Outside Edges'!$Q61="Yes"),"Yes","No")</f>
        <v>Yes</v>
      </c>
      <c r="JZ62" s="201" t="str">
        <f>IF(AND((RIGHT($JZ$3,2)-'[1]Miter Profiles'!$AC$287-'[1]Outside Edges'!$B61)&gt;=5,'[1]Outside Edges'!$Q61="Yes"),"Yes","No")</f>
        <v>Yes</v>
      </c>
      <c r="KA62" s="197" t="str">
        <f>IF(AND((RIGHT($KA$3,2)-'[1]Miter Profiles'!$AC$288-'[1]Outside Edges'!$B61)&gt;=5,'[1]Outside Edges'!$Q61="Yes"),"Yes","No")</f>
        <v>Yes</v>
      </c>
      <c r="KB62" s="197" t="str">
        <f>IF(AND((RIGHT($KB$3,2)-'[1]Miter Profiles'!$AC$289-'[1]Outside Edges'!$B61)&gt;=5,'[1]Outside Edges'!$Q61="Yes"),"Yes","No")</f>
        <v>Yes</v>
      </c>
      <c r="KC62" s="197" t="str">
        <f>IF(AND((RIGHT($KC$3,2)-'[1]Miter Profiles'!$AC$290-'[1]Outside Edges'!$B61)&gt;=5,'[1]Outside Edges'!$Q61="Yes"),"Yes","No")</f>
        <v>Yes</v>
      </c>
      <c r="KD62" s="201" t="str">
        <f>IF(AND((RIGHT($KD$3,2)-'[1]Miter Profiles'!$AC$291-'[1]Outside Edges'!$B61)&gt;=5,'[1]Outside Edges'!$Q61="Yes"),"Yes","No")</f>
        <v>Yes</v>
      </c>
      <c r="KE62" s="201" t="str">
        <f>IF(AND((RIGHT($KE$3,2)-'[1]Miter Profiles'!$AC$292-'[1]Outside Edges'!$B61)&gt;=5,'[1]Outside Edges'!$Q61="Yes"),"Yes","No")</f>
        <v>Yes</v>
      </c>
      <c r="KF62" s="201" t="str">
        <f>IF(AND((RIGHT($KF$3,2)-'[1]Miter Profiles'!$AC$293-'[1]Outside Edges'!$B61)&gt;=5,'[1]Outside Edges'!$Q61="Yes"),"Yes","No")</f>
        <v>Yes</v>
      </c>
      <c r="KG62" s="197" t="str">
        <f>IF(AND((RIGHT($KG$3,2)-'[1]Miter Profiles'!$AC$294-'[1]Outside Edges'!$B61)&gt;=5,'[1]Outside Edges'!$Q61="Yes"),"Yes","No")</f>
        <v>Yes</v>
      </c>
      <c r="KH62" s="197" t="str">
        <f>IF(AND((RIGHT($KH$3,2)-'[1]Miter Profiles'!$AC$295-'[1]Outside Edges'!$B61)&gt;=5,'[1]Outside Edges'!$Q61="Yes"),"Yes","No")</f>
        <v>Yes</v>
      </c>
      <c r="KI62" s="197" t="str">
        <f>IF(AND((RIGHT($KI$3,2)-'[1]Miter Profiles'!$AC$296-'[1]Outside Edges'!$B61)&gt;=5,'[1]Outside Edges'!$Q61="Yes"),"Yes","No")</f>
        <v>Yes</v>
      </c>
      <c r="KJ62" s="201" t="str">
        <f>IF(AND((RIGHT($KJ$3,2)-'[1]Miter Profiles'!$AC$297-'[1]Outside Edges'!$B61)&gt;=5,'[1]Outside Edges'!$Q61="Yes"),"Yes","No")</f>
        <v>Yes</v>
      </c>
      <c r="KK62" s="201" t="str">
        <f>IF(AND((RIGHT($KK$3,2)-'[1]Miter Profiles'!$AC$298-'[1]Outside Edges'!$B61)&gt;=5,'[1]Outside Edges'!$Q61="Yes"),"Yes","No")</f>
        <v>Yes</v>
      </c>
      <c r="KL62" s="201" t="str">
        <f>IF(AND((RIGHT($KL$3,2)-'[1]Miter Profiles'!$AC$299-'[1]Outside Edges'!$B61)&gt;=5,'[1]Outside Edges'!$Q61="Yes"),"Yes","No")</f>
        <v>Yes</v>
      </c>
      <c r="KM62" s="197" t="str">
        <f>IF(AND((RIGHT($KM$3,2)-'[1]Miter Profiles'!$AC$300-'[1]Outside Edges'!$B61)&gt;=5,'[1]Outside Edges'!$Q61="Yes"),"Yes","No")</f>
        <v>Yes</v>
      </c>
      <c r="KN62" s="197" t="str">
        <f>IF(AND((RIGHT($KN$3,2)-'[1]Miter Profiles'!$AC$301-'[1]Outside Edges'!$B61)&gt;=5,'[1]Outside Edges'!$Q61="Yes"),"Yes","No")</f>
        <v>Yes</v>
      </c>
      <c r="KO62" s="197" t="str">
        <f>IF(AND((RIGHT($KO$3,2)-'[1]Miter Profiles'!$AC$302-'[1]Outside Edges'!$B61)&gt;=5,'[1]Outside Edges'!$Q61="Yes"),"Yes","No")</f>
        <v>Yes</v>
      </c>
      <c r="KP62" s="201" t="str">
        <f>IF(AND((RIGHT($KP$3,2)-'[1]Miter Profiles'!$AC$303-'[1]Outside Edges'!$B61)&gt;=5,'[1]Outside Edges'!$Q61="Yes"),"Yes","No")</f>
        <v>Yes</v>
      </c>
      <c r="KQ62" s="201" t="str">
        <f>IF(AND((RIGHT($KQ$3,2)-'[1]Miter Profiles'!$AC$304-'[1]Outside Edges'!$B61)&gt;=5,'[1]Outside Edges'!$Q61="Yes"),"Yes","No")</f>
        <v>Yes</v>
      </c>
      <c r="KR62" s="201" t="str">
        <f>IF(AND((RIGHT($KR$3,2)-'[1]Miter Profiles'!$AC$305-'[1]Outside Edges'!$B61)&gt;=5,'[1]Outside Edges'!$Q61="Yes"),"Yes","No")</f>
        <v>Yes</v>
      </c>
      <c r="KS62" s="197" t="str">
        <f>IF(AND((RIGHT($KS$3,2)-'[1]Miter Profiles'!$AC$306-'[1]Outside Edges'!$B61)&gt;=5,'[1]Outside Edges'!$Q61="Yes"),"Yes","No")</f>
        <v>Yes</v>
      </c>
      <c r="KT62" s="197" t="str">
        <f>IF(AND((RIGHT($KT$3,2)-'[1]Miter Profiles'!$AC$307-'[1]Outside Edges'!$B61)&gt;=5,'[1]Outside Edges'!$Q61="Yes"),"Yes","No")</f>
        <v>Yes</v>
      </c>
      <c r="KU62" s="197" t="str">
        <f>IF(AND((RIGHT($KU$3,2)-'[1]Miter Profiles'!$AC$308-'[1]Outside Edges'!$B61)&gt;=5,'[1]Outside Edges'!$Q61="Yes"),"Yes","No")</f>
        <v>Yes</v>
      </c>
      <c r="KV62" s="201" t="str">
        <f>IF(AND((RIGHT($KV$3,2)-'[1]Miter Profiles'!$AC$309-'[1]Outside Edges'!$B61)&gt;=5,'[1]Outside Edges'!$Q61="Yes"),"Yes","No")</f>
        <v>Yes</v>
      </c>
      <c r="KW62" s="201" t="str">
        <f>IF(AND((RIGHT($KW$3,2)-'[1]Miter Profiles'!$AC$310-'[1]Outside Edges'!$B61)&gt;=5,'[1]Outside Edges'!$Q61="Yes"),"Yes","No")</f>
        <v>Yes</v>
      </c>
      <c r="KX62" s="201" t="str">
        <f>IF(AND((RIGHT($KX$3,2)-'[1]Miter Profiles'!$AC$311-'[1]Outside Edges'!$B61)&gt;=5,'[1]Outside Edges'!$Q61="Yes"),"Yes","No")</f>
        <v>Yes</v>
      </c>
      <c r="KY62" s="197" t="str">
        <f>IF(AND((RIGHT($KY$3,2)-'[1]Miter Profiles'!$AC$312-'[1]Outside Edges'!$B61)&gt;=5,'[1]Outside Edges'!$Q61="Yes"),"Yes","No")</f>
        <v>Yes</v>
      </c>
      <c r="KZ62" s="197" t="str">
        <f>IF(AND((RIGHT($KZ$3,2)-'[1]Miter Profiles'!$AC$313-'[1]Outside Edges'!$B61)&gt;=5,'[1]Outside Edges'!$Q61="Yes"),"Yes","No")</f>
        <v>Yes</v>
      </c>
      <c r="LA62" s="197" t="str">
        <f>IF(AND((RIGHT($LA$3,2)-'[1]Miter Profiles'!$AC$314-'[1]Outside Edges'!$B61)&gt;=5,'[1]Outside Edges'!$Q61="Yes"),"Yes","No")</f>
        <v>Yes</v>
      </c>
      <c r="LB62" s="201" t="str">
        <f>IF(AND((RIGHT($LB$3,2)-'[1]Miter Profiles'!$AC$315-'[1]Outside Edges'!$B61)&gt;=5,'[1]Outside Edges'!$Q61="Yes"),"Yes","No")</f>
        <v>Yes</v>
      </c>
      <c r="LC62" s="201" t="str">
        <f>IF(AND((RIGHT($LC$3,2)-'[1]Miter Profiles'!$AC$316-'[1]Outside Edges'!$B61)&gt;=5,'[1]Outside Edges'!$Q61="Yes"),"Yes","No")</f>
        <v>Yes</v>
      </c>
      <c r="LD62" s="201" t="str">
        <f>IF(AND((RIGHT($LD$3,2)-'[1]Miter Profiles'!$AC$317-'[1]Outside Edges'!$B61)&gt;=5,'[1]Outside Edges'!$Q61="Yes"),"Yes","No")</f>
        <v>Yes</v>
      </c>
      <c r="LE62" s="201" t="str">
        <f>IF(AND((RIGHT($LE$3,2)-'[1]Miter Profiles'!$AC$318-'[1]Outside Edges'!$B61)&gt;=5,'[1]Outside Edges'!$Q61="Yes"),"Yes","No")</f>
        <v>Yes</v>
      </c>
      <c r="LF62" s="197" t="str">
        <f>IF(AND((RIGHT($LF$3,2)-'[1]Miter Profiles'!$AC$319-'[1]Outside Edges'!$B61)&gt;=5,'[1]Outside Edges'!$Q61="Yes"),"Yes","No")</f>
        <v>Yes</v>
      </c>
      <c r="LG62" s="197" t="str">
        <f>IF(AND((RIGHT($LG$3,2)-'[1]Miter Profiles'!$AC$320-'[1]Outside Edges'!$B61)&gt;=5,'[1]Outside Edges'!$Q61="Yes"),"Yes","No")</f>
        <v>Yes</v>
      </c>
      <c r="LH62" s="197" t="str">
        <f>IF(AND((RIGHT($LH$3,2)-'[1]Miter Profiles'!$AC$321-'[1]Outside Edges'!$B61)&gt;=5,'[1]Outside Edges'!$Q61="Yes"),"Yes","No")</f>
        <v>Yes</v>
      </c>
      <c r="LI62" s="197" t="str">
        <f>IF(AND((RIGHT($LI$3,2)-'[1]Miter Profiles'!$AC$322-'[1]Outside Edges'!$B61)&gt;=5,'[1]Outside Edges'!$Q61="Yes"),"Yes","No")</f>
        <v>Yes</v>
      </c>
      <c r="LJ62" s="201" t="str">
        <f>IF(AND((RIGHT($LJ$3,2)-'[1]Miter Profiles'!$AC$323-'[1]Outside Edges'!$B61)&gt;=5,'[1]Outside Edges'!$Q61="Yes"),"Yes","No")</f>
        <v>No</v>
      </c>
      <c r="LK62" s="201" t="str">
        <f>IF(AND((RIGHT($LK$3,2)-'[1]Miter Profiles'!$AC$324-'[1]Outside Edges'!$B61)&gt;=5,'[1]Outside Edges'!$Q61="Yes"),"Yes","No")</f>
        <v>Yes</v>
      </c>
      <c r="LL62" s="201" t="str">
        <f>IF(AND((RIGHT($LL$3,2)-'[1]Miter Profiles'!$AC$325-'[1]Outside Edges'!$B61)&gt;=5,'[1]Outside Edges'!$Q61="Yes"),"Yes","No")</f>
        <v>Yes</v>
      </c>
      <c r="LM62" s="197" t="str">
        <f>IF(AND((RIGHT($LM$3,2)-'[1]Miter Profiles'!$AC$326-'[1]Outside Edges'!$B61)&gt;=5,'[1]Outside Edges'!$Q61="Yes"),"Yes","No")</f>
        <v>Yes</v>
      </c>
      <c r="LN62" s="197" t="str">
        <f>IF(AND((RIGHT($LN$3,2)-'[1]Miter Profiles'!$AC$327-'[1]Outside Edges'!$B61)&gt;=5,'[1]Outside Edges'!$Q61="Yes"),"Yes","No")</f>
        <v>Yes</v>
      </c>
      <c r="LO62" s="197" t="str">
        <f>IF(AND((RIGHT($LO$3,2)-'[1]Miter Profiles'!$AC$328-'[1]Outside Edges'!$B61)&gt;=5,'[1]Outside Edges'!$Q61="Yes"),"Yes","No")</f>
        <v>Yes</v>
      </c>
      <c r="LP62" s="201" t="str">
        <f>IF(AND((RIGHT($LP$3,2)-'[1]Miter Profiles'!$AC$329-'[1]Outside Edges'!$B61)&gt;=5,'[1]Outside Edges'!$Q61="Yes"),"Yes","No")</f>
        <v>No</v>
      </c>
      <c r="LQ62" s="201" t="str">
        <f>IF(AND((RIGHT($LQ$3,2)-'[1]Miter Profiles'!$AC$330-'[1]Outside Edges'!$B61)&gt;=5,'[1]Outside Edges'!$Q61="Yes"),"Yes","No")</f>
        <v>Yes</v>
      </c>
      <c r="LR62" s="201" t="str">
        <f>IF(AND((RIGHT($LR$3,2)-'[1]Miter Profiles'!$AC$331-'[1]Outside Edges'!$B61)&gt;=5,'[1]Outside Edges'!$Q61="Yes"),"Yes","No")</f>
        <v>Yes</v>
      </c>
      <c r="LS62" s="197" t="str">
        <f>IF(AND((RIGHT($LS$3,2)-'[1]Miter Profiles'!$AC$332-'[1]Outside Edges'!$B61)&gt;=5,'[1]Outside Edges'!$Q61="Yes"),"Yes","No")</f>
        <v>No</v>
      </c>
      <c r="LT62" s="197" t="str">
        <f>IF(AND((RIGHT($LT$3,2)-'[1]Miter Profiles'!$AC$333-'[1]Outside Edges'!$B61)&gt;=5,'[1]Outside Edges'!$Q61="Yes"),"Yes","No")</f>
        <v>Yes</v>
      </c>
      <c r="LU62" s="197" t="str">
        <f>IF(AND((RIGHT($LU$3,2)-'[1]Miter Profiles'!$AC$334-'[1]Outside Edges'!$B61)&gt;=5,'[1]Outside Edges'!$Q61="Yes"),"Yes","No")</f>
        <v>Yes</v>
      </c>
      <c r="LV62" s="201" t="str">
        <f>IF(AND((RIGHT($LV$3,2)-'[1]Miter Profiles'!$AC$335-'[1]Outside Edges'!$B61)&gt;=5,'[1]Outside Edges'!$Q61="Yes"),"Yes","No")</f>
        <v>Yes</v>
      </c>
      <c r="LW62" s="201" t="str">
        <f>IF(AND((RIGHT($LW$3,2)-'[1]Miter Profiles'!$AC$336-'[1]Outside Edges'!$B61)&gt;=5,'[1]Outside Edges'!$Q61="Yes"),"Yes","No")</f>
        <v>Yes</v>
      </c>
      <c r="LX62" s="201" t="str">
        <f>IF(AND((RIGHT($LX$3,2)-'[1]Miter Profiles'!$AC$337-'[1]Outside Edges'!$B61)&gt;=5,'[1]Outside Edges'!$Q61="Yes"),"Yes","No")</f>
        <v>Yes</v>
      </c>
      <c r="LY62" s="197" t="str">
        <f>IF(AND((RIGHT($LY$3,2)-'[1]Miter Profiles'!$AC$338-'[1]Outside Edges'!$B61)&gt;=5,'[1]Outside Edges'!$Q61="Yes"),"Yes","No")</f>
        <v>Yes</v>
      </c>
      <c r="LZ62" s="197" t="str">
        <f>IF(AND((RIGHT($LZ$3,2)-'[1]Miter Profiles'!$AC$339-'[1]Outside Edges'!$B61)&gt;=5,'[1]Outside Edges'!$Q61="Yes"),"Yes","No")</f>
        <v>Yes</v>
      </c>
      <c r="MA62" s="197" t="str">
        <f>IF(AND((RIGHT($MA$3,2)-'[1]Miter Profiles'!$AC$340-'[1]Outside Edges'!$B61)&gt;=5,'[1]Outside Edges'!$Q61="Yes"),"Yes","No")</f>
        <v>Yes</v>
      </c>
      <c r="MB62" s="201" t="str">
        <f>IF(AND((RIGHT($MB$3,2)-'[1]Miter Profiles'!$AC$341-'[1]Outside Edges'!$B61)&gt;=5,'[1]Outside Edges'!$Q61="Yes"),"Yes","No")</f>
        <v>Yes</v>
      </c>
      <c r="MC62" s="201" t="str">
        <f>IF(AND((RIGHT($MC$3,2)-'[1]Miter Profiles'!$AC$342-'[1]Outside Edges'!$B61)&gt;=5,'[1]Outside Edges'!$Q61="Yes"),"Yes","No")</f>
        <v>Yes</v>
      </c>
      <c r="MD62" s="201" t="str">
        <f>IF(AND((RIGHT($MD$3,2)-'[1]Miter Profiles'!$AC$343-'[1]Outside Edges'!$B61)&gt;=5,'[1]Outside Edges'!$Q61="Yes"),"Yes","No")</f>
        <v>Yes</v>
      </c>
      <c r="ME62" s="197" t="str">
        <f>IF(AND((RIGHT($ME$3,2)-'[1]Miter Profiles'!$AC$344-'[1]Outside Edges'!$B61)&gt;=5,'[1]Outside Edges'!$Q61="Yes"),"Yes","No")</f>
        <v>Yes</v>
      </c>
      <c r="MF62" s="197" t="str">
        <f>IF(AND((RIGHT($MF$3,2)-'[1]Miter Profiles'!$AC$345-'[1]Outside Edges'!$B61)&gt;=5,'[1]Outside Edges'!$Q61="Yes"),"Yes","No")</f>
        <v>Yes</v>
      </c>
      <c r="MG62" s="197" t="str">
        <f>IF(AND((RIGHT($MG$3,2)-'[1]Miter Profiles'!$AC$346-'[1]Outside Edges'!$B61)&gt;=5,'[1]Outside Edges'!$Q61="Yes"),"Yes","No")</f>
        <v>Yes</v>
      </c>
      <c r="MH62" s="201" t="str">
        <f>IF(AND((RIGHT($MH$3,2)-'[1]Miter Profiles'!$AC$347-'[1]Outside Edges'!$B61)&gt;=5,'[1]Outside Edges'!$Q61="Yes"),"Yes","No")</f>
        <v>Yes</v>
      </c>
      <c r="MI62" s="201" t="str">
        <f>IF(AND((RIGHT($MI$3,2)-'[1]Miter Profiles'!$AC$348-'[1]Outside Edges'!$B61)&gt;=5,'[1]Outside Edges'!$Q61="Yes"),"Yes","No")</f>
        <v>Yes</v>
      </c>
      <c r="MJ62" s="201" t="str">
        <f>IF(AND((RIGHT($MJ$3,2)-'[1]Miter Profiles'!$AC$349-'[1]Outside Edges'!$B61)&gt;=5,'[1]Outside Edges'!$Q61="Yes"),"Yes","No")</f>
        <v>Yes</v>
      </c>
      <c r="MK62" s="197" t="str">
        <f>IF(AND((RIGHT($MK$3,2)-'[1]Miter Profiles'!$AC$350-'[1]Outside Edges'!$B61)&gt;=5,'[1]Outside Edges'!$Q61="Yes"),"Yes","No")</f>
        <v>Yes</v>
      </c>
      <c r="ML62" s="197" t="str">
        <f>IF(AND((RIGHT($ML$3,2)-'[1]Miter Profiles'!$AC$351-'[1]Outside Edges'!$B61)&gt;=5,'[1]Outside Edges'!$Q61="Yes"),"Yes","No")</f>
        <v>Yes</v>
      </c>
      <c r="MM62" s="197" t="str">
        <f>IF(AND((RIGHT($MM$3,2)-'[1]Miter Profiles'!$AC$352-'[1]Outside Edges'!$B61)&gt;=5,'[1]Outside Edges'!$Q61="Yes"),"Yes","No")</f>
        <v>Yes</v>
      </c>
      <c r="MN62" s="201" t="str">
        <f>IF(AND((RIGHT($MK$3,2)-'[1]Miter Profiles'!$AC$353-'[1]Outside Edges'!$B61)&gt;=5,'[1]Outside Edges'!$Q61="Yes"),"Yes","No")</f>
        <v>Yes</v>
      </c>
      <c r="MO62" s="201" t="str">
        <f>IF(AND((RIGHT($ML$3,2)-'[1]Miter Profiles'!$AC$354-'[1]Outside Edges'!$B61)&gt;=5,'[1]Outside Edges'!$Q61="Yes"),"Yes","No")</f>
        <v>Yes</v>
      </c>
      <c r="MP62" s="201" t="str">
        <f>IF(AND((RIGHT($MM$3,2)-'[1]Miter Profiles'!$AC$355-'[1]Outside Edges'!$B61)&gt;=5,'[1]Outside Edges'!$Q61="Yes"),"Yes","No")</f>
        <v>Yes</v>
      </c>
      <c r="MQ62" s="197" t="str">
        <f>IF(AND((RIGHT($MK$3,2)-'[1]Miter Profiles'!$AC$356-'[1]Outside Edges'!$B61)&gt;=5,'[1]Outside Edges'!$Q61="Yes"),"Yes","No")</f>
        <v>No</v>
      </c>
      <c r="MR62" s="197" t="str">
        <f>IF(AND((RIGHT($ML$3,2)-'[1]Miter Profiles'!$AC$357-'[1]Outside Edges'!$B61)&gt;=5,'[1]Outside Edges'!$Q61="Yes"),"Yes","No")</f>
        <v>Yes</v>
      </c>
      <c r="MS62" s="197" t="str">
        <f>IF(AND((RIGHT($MM$3,2)-'[1]Miter Profiles'!$AC$358-'[1]Outside Edges'!$B61)&gt;=5,'[1]Outside Edges'!$Q61="Yes"),"Yes","No")</f>
        <v>Yes</v>
      </c>
      <c r="MT62" s="201" t="str">
        <f>IF(AND((RIGHT($MK$3,2)-'[1]Miter Profiles'!$AC$359-'[1]Outside Edges'!$B61)&gt;=5,'[1]Outside Edges'!$Q61="Yes"),"Yes","No")</f>
        <v>No</v>
      </c>
      <c r="MU62" s="201" t="str">
        <f>IF(AND((RIGHT($ML$3,2)-'[1]Miter Profiles'!$AC$360-'[1]Outside Edges'!$B61)&gt;=5,'[1]Outside Edges'!$Q61="Yes"),"Yes","No")</f>
        <v>Yes</v>
      </c>
      <c r="MV62" s="201" t="str">
        <f>IF(AND((RIGHT($MM$3,2)-'[1]Miter Profiles'!$AC$361-'[1]Outside Edges'!$B61)&gt;=5,'[1]Outside Edges'!$Q61="Yes"),"Yes","No")</f>
        <v>Yes</v>
      </c>
    </row>
    <row r="63" spans="1:360" ht="15.75" customHeight="1" thickBot="1" x14ac:dyDescent="0.25">
      <c r="A63" s="371" t="str">
        <f>IF('[1]Outside Edges'!$A62&lt;&gt;"",'[1]Outside Edges'!$A62,"")</f>
        <v>D60</v>
      </c>
      <c r="B63" s="7" t="str">
        <f>IF(AND((RIGHT($B$3,2)-'[1]Miter Profiles'!$AC$3-'[1]Outside Edges'!$B62)&gt;=5,'[1]Outside Edges'!$Q62="Yes"),"Yes","No")</f>
        <v>Yes</v>
      </c>
      <c r="C63" s="7" t="str">
        <f>IF(AND((RIGHT($C$3,2)-'[1]Miter Profiles'!$AC$4-'[1]Outside Edges'!$B62)&gt;=5,'[1]Outside Edges'!$Q62="Yes"),"Yes","No")</f>
        <v>Yes</v>
      </c>
      <c r="D63" s="63" t="str">
        <f>IF(AND((RIGHT($D$3,2)-'[1]Miter Profiles'!$AC$5-'[1]Outside Edges'!$B62)&gt;=5,'[1]Outside Edges'!$Q62="Yes"),"Yes","No")</f>
        <v>Yes</v>
      </c>
      <c r="E63" s="64" t="str">
        <f>IF(AND((RIGHT($E$3,2)-'[1]Miter Profiles'!$AC$6-'[1]Outside Edges'!$B62)&gt;=5,'[1]Outside Edges'!$Q62="Yes"),"Yes","No")</f>
        <v>Yes</v>
      </c>
      <c r="F63" s="8" t="str">
        <f>IF(AND((RIGHT($F$3,2)-'[1]Miter Profiles'!$AC$7-'[1]Outside Edges'!$B62)&gt;=5,'[1]Outside Edges'!$Q62="Yes"),"Yes","No")</f>
        <v>Yes</v>
      </c>
      <c r="G63" s="65" t="str">
        <f>IF(AND((RIGHT($G$3,2)-'[1]Miter Profiles'!$AC$8-'[1]Outside Edges'!$B62)&gt;=5,'[1]Outside Edges'!$Q62="Yes"),"Yes","No")</f>
        <v>Yes</v>
      </c>
      <c r="H63" s="7" t="str">
        <f>IF(AND((RIGHT($H$3,2)-'[1]Miter Profiles'!$AC$9-'[1]Outside Edges'!$B62)&gt;=5,'[1]Outside Edges'!$Q62="Yes"),"Yes","No")</f>
        <v>Yes</v>
      </c>
      <c r="I63" s="7" t="str">
        <f>IF(AND((RIGHT($I$3,2)-'[1]Miter Profiles'!$AC$10-'[1]Outside Edges'!$B62)&gt;=5,'[1]Outside Edges'!$Q62="Yes"),"Yes","No")</f>
        <v>Yes</v>
      </c>
      <c r="J63" s="63" t="str">
        <f>IF(AND((RIGHT($J$3,2)-'[1]Miter Profiles'!$AC$11-'[1]Outside Edges'!$B62)&gt;=5,'[1]Outside Edges'!$Q62="Yes"),"Yes","No")</f>
        <v>Yes</v>
      </c>
      <c r="K63" s="64" t="str">
        <f>IF(AND((RIGHT($K$3,2)-'[1]Miter Profiles'!$AC$12-'[1]Outside Edges'!$B62)&gt;=5,'[1]Outside Edges'!$Q62="Yes"),"Yes","No")</f>
        <v>Yes</v>
      </c>
      <c r="L63" s="8" t="str">
        <f>IF(AND((RIGHT($L$3,2)-'[1]Miter Profiles'!$AC$13-'[1]Outside Edges'!$B62)&gt;=5,'[1]Outside Edges'!$Q62="Yes"),"Yes","No")</f>
        <v>Yes</v>
      </c>
      <c r="M63" s="65" t="str">
        <f>IF(AND((RIGHT($M$3,2)-'[1]Miter Profiles'!$AC$14-'[1]Outside Edges'!$B62)&gt;=5,'[1]Outside Edges'!$Q62="Yes"),"Yes","No")</f>
        <v>Yes</v>
      </c>
      <c r="N63" s="7" t="str">
        <f>IF(AND((RIGHT($N$3,2)-'[1]Miter Profiles'!$AC$15-'[1]Outside Edges'!$B62)&gt;=4,'[1]Outside Edges'!$Q62="Yes"),"Yes","No")</f>
        <v>No</v>
      </c>
      <c r="O63" s="7" t="str">
        <f>IF(AND((RIGHT($O$3,2)-'[1]Miter Profiles'!$AC$16-'[1]Outside Edges'!$B62)&gt;=5,'[1]Outside Edges'!$Q62="Yes"),"Yes","No")</f>
        <v>Yes</v>
      </c>
      <c r="P63" s="63" t="str">
        <f>IF(AND((RIGHT($P$3,2)-'[1]Miter Profiles'!$AC$17-'[1]Outside Edges'!$B62)&gt;=5,'[1]Outside Edges'!$Q62="Yes"),"Yes","No")</f>
        <v>Yes</v>
      </c>
      <c r="Q63" s="64" t="str">
        <f>IF(AND((RIGHT($Q$3,2)-'[1]Miter Profiles'!$AC$18-'[1]Outside Edges'!$B62)&gt;=5,'[1]Outside Edges'!$Q62="Yes"),"Yes","No")</f>
        <v>No</v>
      </c>
      <c r="R63" s="8" t="str">
        <f>IF(AND((RIGHT($R$3,2)-'[1]Miter Profiles'!$AC$19-'[1]Outside Edges'!$B62)&gt;=5,'[1]Outside Edges'!$Q62="Yes"),"Yes","No")</f>
        <v>Yes</v>
      </c>
      <c r="S63" s="65" t="str">
        <f>IF(AND((RIGHT($S$3,2)-'[1]Miter Profiles'!$AC$20-'[1]Outside Edges'!$B62)&gt;=5,'[1]Outside Edges'!$Q62="Yes"),"Yes","No")</f>
        <v>Yes</v>
      </c>
      <c r="T63" s="7" t="str">
        <f>IF(AND((RIGHT($T$3,2)-'[1]Miter Profiles'!$AC$21-'[1]Outside Edges'!$B62)&gt;=5,'[1]Outside Edges'!$Q62="Yes"),"Yes","No")</f>
        <v>Yes</v>
      </c>
      <c r="U63" s="7" t="str">
        <f>IF(AND((RIGHT($U$3,2)-'[1]Miter Profiles'!$AC$22-'[1]Outside Edges'!$B62)&gt;=5,'[1]Outside Edges'!$Q62="Yes"),"Yes","No")</f>
        <v>Yes</v>
      </c>
      <c r="V63" s="63" t="str">
        <f>IF(AND((RIGHT($V$3,2)-'[1]Miter Profiles'!$AC$23-'[1]Outside Edges'!$B62)&gt;=5,'[1]Outside Edges'!$Q62="Yes"),"Yes","No")</f>
        <v>Yes</v>
      </c>
      <c r="W63" s="64" t="str">
        <f>IF(AND((RIGHT($W$3,2)-'[1]Miter Profiles'!$AC$24-'[1]Outside Edges'!$B62)&gt;=5,'[1]Outside Edges'!$Q62="Yes"),"Yes","No")</f>
        <v>No</v>
      </c>
      <c r="X63" s="8" t="str">
        <f>IF(AND((RIGHT($X$3,2)-'[1]Miter Profiles'!$AC$25-'[1]Outside Edges'!$B62)&gt;=5,'[1]Outside Edges'!$Q62="Yes"),"Yes","No")</f>
        <v>Yes</v>
      </c>
      <c r="Y63" s="65" t="str">
        <f>IF(AND((RIGHT($Y$3,2)-'[1]Miter Profiles'!$AC$26-'[1]Outside Edges'!$B62)&gt;=5,'[1]Outside Edges'!$Q62="Yes"),"Yes","No")</f>
        <v>Yes</v>
      </c>
      <c r="Z63" s="7" t="str">
        <f>IF(AND((RIGHT($Z$3,2)-'[1]Miter Profiles'!$AC$27-'[1]Outside Edges'!$B62)&gt;=5,'[1]Outside Edges'!$Q62="Yes"),"Yes","No")</f>
        <v>Yes</v>
      </c>
      <c r="AA63" s="7" t="str">
        <f>IF(AND((RIGHT($AA$3,2)-'[1]Miter Profiles'!$AC$28-'[1]Outside Edges'!$B62)&gt;=5,'[1]Outside Edges'!$Q62="Yes"),"Yes","No")</f>
        <v>Yes</v>
      </c>
      <c r="AB63" s="63" t="str">
        <f>IF(AND((RIGHT($AB$3,2)-'[1]Miter Profiles'!$AC$29-'[1]Outside Edges'!$B62)&gt;=5,'[1]Outside Edges'!$Q62="Yes"),"Yes","No")</f>
        <v>Yes</v>
      </c>
      <c r="AC63" s="64" t="str">
        <f>IF(AND((RIGHT($AC$3,2)-'[1]Miter Profiles'!$AC$30-'[1]Outside Edges'!$B62)&gt;=5,'[1]Outside Edges'!$Q62="Yes"),"Yes","No")</f>
        <v>Yes</v>
      </c>
      <c r="AD63" s="8" t="str">
        <f>IF(AND((RIGHT($AD$3,2)-'[1]Miter Profiles'!$AC$31-'[1]Outside Edges'!$B62)&gt;=5,'[1]Outside Edges'!$Q62="Yes"),"Yes","No")</f>
        <v>Yes</v>
      </c>
      <c r="AE63" s="65" t="str">
        <f>IF(AND((RIGHT($AE$3,2)-'[1]Miter Profiles'!$AC$32-'[1]Outside Edges'!$B62)&gt;=5,'[1]Outside Edges'!$Q62="Yes"),"Yes","No")</f>
        <v>Yes</v>
      </c>
      <c r="AF63" s="7" t="str">
        <f>IF(AND((RIGHT($AF$3,2)-'[1]Miter Profiles'!$AC$33-'[1]Outside Edges'!$B62)&gt;=5,'[1]Outside Edges'!$Q62="Yes"),"Yes","No")</f>
        <v>Yes</v>
      </c>
      <c r="AG63" s="7" t="str">
        <f>IF(AND((RIGHT($AG$3,2)-'[1]Miter Profiles'!$AC$34-'[1]Outside Edges'!$B62)&gt;=5,'[1]Outside Edges'!$Q62="Yes"),"Yes","No")</f>
        <v>Yes</v>
      </c>
      <c r="AH63" s="63" t="str">
        <f>IF(AND((RIGHT($AH$3,2)-'[1]Miter Profiles'!$AC$35-'[1]Outside Edges'!$B62)&gt;=5,'[1]Outside Edges'!$Q62="Yes"),"Yes","No")</f>
        <v>Yes</v>
      </c>
      <c r="AI63" s="64" t="str">
        <f>IF(AND((RIGHT($AI$3,2)-'[1]Miter Profiles'!$AC$36-'[1]Outside Edges'!$B62)&gt;=5,'[1]Outside Edges'!$Q62="Yes"),"Yes","No")</f>
        <v>Yes</v>
      </c>
      <c r="AJ63" s="8" t="str">
        <f>IF(AND((RIGHT($AJ$3,2)-'[1]Miter Profiles'!$AC$37-'[1]Outside Edges'!$B62)&gt;=5,'[1]Outside Edges'!$Q62="Yes"),"Yes","No")</f>
        <v>Yes</v>
      </c>
      <c r="AK63" s="65" t="str">
        <f>IF(AND((RIGHT($AK$3,2)-'[1]Miter Profiles'!$AC$38-'[1]Outside Edges'!$B62)&gt;=5,'[1]Outside Edges'!$Q62="Yes"),"Yes","No")</f>
        <v>Yes</v>
      </c>
      <c r="AL63" s="7" t="str">
        <f>IF(AND((RIGHT($AL$3,2)-'[1]Miter Profiles'!$AC$39-'[1]Outside Edges'!$B62)&gt;=5,'[1]Outside Edges'!$Q62="Yes"),"Yes","No")</f>
        <v>Yes</v>
      </c>
      <c r="AM63" s="7" t="str">
        <f>IF(AND((RIGHT($AM$3,2)-'[1]Miter Profiles'!$AC$40-'[1]Outside Edges'!$B62)&gt;=5,'[1]Outside Edges'!$Q62="Yes"),"Yes","No")</f>
        <v>Yes</v>
      </c>
      <c r="AN63" s="63" t="str">
        <f>IF(AND((RIGHT($AN$3,2)-'[1]Miter Profiles'!$AC$41-'[1]Outside Edges'!$B62)&gt;=5,'[1]Outside Edges'!$Q62="Yes"),"Yes","No")</f>
        <v>Yes</v>
      </c>
      <c r="AO63" s="64" t="str">
        <f>IF(AND((RIGHT($AO$3,2)-'[1]Miter Profiles'!$AC$42-'[1]Outside Edges'!$B62)&gt;=5,'[1]Outside Edges'!$Q62="Yes"),"Yes","No")</f>
        <v>Yes</v>
      </c>
      <c r="AP63" s="8" t="str">
        <f>IF(AND((RIGHT($AP$3,2)-'[1]Miter Profiles'!$AC$43-'[1]Outside Edges'!$B62)&gt;=5,'[1]Outside Edges'!$Q62="Yes"),"Yes","No")</f>
        <v>Yes</v>
      </c>
      <c r="AQ63" s="65" t="str">
        <f>IF(AND((RIGHT($AQ$3,2)-'[1]Miter Profiles'!$AC$44-'[1]Outside Edges'!$B62)&gt;=5,'[1]Outside Edges'!$Q62="Yes"),"Yes","No")</f>
        <v>Yes</v>
      </c>
      <c r="AR63" s="7" t="str">
        <f>IF(AND((RIGHT($AR$3,2)-'[1]Miter Profiles'!$AC$45-'[1]Outside Edges'!$B62)&gt;=5,'[1]Outside Edges'!$Q62="Yes"),"Yes","No")</f>
        <v>Yes</v>
      </c>
      <c r="AS63" s="7" t="str">
        <f>IF(AND((RIGHT($AS$3,2)-'[1]Miter Profiles'!$AC$46-'[1]Outside Edges'!$B62)&gt;=5,'[1]Outside Edges'!$Q62="Yes"),"Yes","No")</f>
        <v>Yes</v>
      </c>
      <c r="AT63" s="63" t="str">
        <f>IF(AND((RIGHT($AT$3,2)-'[1]Miter Profiles'!$AC$47-'[1]Outside Edges'!$B62)&gt;=5,'[1]Outside Edges'!$Q62="Yes"),"Yes","No")</f>
        <v>Yes</v>
      </c>
      <c r="AU63" s="64" t="str">
        <f>IF(AND((RIGHT($AU$3,2)-'[1]Miter Profiles'!$AC$48-'[1]Outside Edges'!$B62)&gt;=5,'[1]Outside Edges'!$Q62="Yes"),"Yes","No")</f>
        <v>Yes</v>
      </c>
      <c r="AV63" s="8" t="str">
        <f>IF(AND((RIGHT($AV$3,2)-'[1]Miter Profiles'!$AC$49-'[1]Outside Edges'!$B62)&gt;=5,'[1]Outside Edges'!$Q62="Yes"),"Yes","No")</f>
        <v>Yes</v>
      </c>
      <c r="AW63" s="65" t="str">
        <f>IF(AND((RIGHT($AW$3,2)-'[1]Miter Profiles'!$AC$50-'[1]Outside Edges'!$B62)&gt;=5,'[1]Outside Edges'!$Q62="Yes"),"Yes","No")</f>
        <v>Yes</v>
      </c>
      <c r="AX63" s="7" t="str">
        <f>IF(AND((RIGHT($AX$3,2)-'[1]Miter Profiles'!$AC$51-'[1]Outside Edges'!$B62)&gt;=5,'[1]Outside Edges'!$Q62="Yes"),"Yes","No")</f>
        <v>Yes</v>
      </c>
      <c r="AY63" s="7" t="str">
        <f>IF(AND((RIGHT($AY$3,2)-'[1]Miter Profiles'!$AC$52-'[1]Outside Edges'!$B62)&gt;=5,'[1]Outside Edges'!$Q62="Yes"),"Yes","No")</f>
        <v>Yes</v>
      </c>
      <c r="AZ63" s="63" t="str">
        <f>IF(AND((RIGHT($AZ$3,2)-'[1]Miter Profiles'!$AC$53-'[1]Outside Edges'!$B62)&gt;=5,'[1]Outside Edges'!$Q62="Yes"),"Yes","No")</f>
        <v>Yes</v>
      </c>
      <c r="BA63" s="64" t="str">
        <f>IF(AND((RIGHT($BA$3,2)-'[1]Miter Profiles'!$AC$54-'[1]Outside Edges'!$B62)&gt;=5,'[1]Outside Edges'!$Q62="Yes"),"Yes","No")</f>
        <v>Yes</v>
      </c>
      <c r="BB63" s="8" t="str">
        <f>IF(AND((RIGHT($BB$3,2)-'[1]Miter Profiles'!$AC$55-'[1]Outside Edges'!$B62)&gt;=5,'[1]Outside Edges'!$Q62="Yes"),"Yes","No")</f>
        <v>Yes</v>
      </c>
      <c r="BC63" s="65" t="str">
        <f>IF(AND((RIGHT($BC$3,2)-'[1]Miter Profiles'!$AC$56-'[1]Outside Edges'!$B62)&gt;=5,'[1]Outside Edges'!$Q62="Yes"),"Yes","No")</f>
        <v>Yes</v>
      </c>
      <c r="BD63" s="7" t="str">
        <f>IF(AND((RIGHT($BD$3,2)-'[1]Miter Profiles'!$AC$57-'[1]Outside Edges'!$B62)&gt;=5,'[1]Outside Edges'!$Q62="Yes"),"Yes","No")</f>
        <v>Yes</v>
      </c>
      <c r="BE63" s="7" t="str">
        <f>IF(AND((RIGHT($BE$3,2)-'[1]Miter Profiles'!$AC$58-'[1]Outside Edges'!$B62)&gt;=5,'[1]Outside Edges'!$Q62="Yes"),"Yes","No")</f>
        <v>Yes</v>
      </c>
      <c r="BF63" s="63" t="str">
        <f>IF(AND((RIGHT($BF$3,2)-'[1]Miter Profiles'!$AC$59-'[1]Outside Edges'!$B62)&gt;=5,'[1]Outside Edges'!$Q62="Yes"),"Yes","No")</f>
        <v>Yes</v>
      </c>
      <c r="BG63" s="64" t="str">
        <f>IF(AND((RIGHT($BG$3,2)-'[1]Miter Profiles'!$AC$60-'[1]Outside Edges'!$B62)&gt;=5,'[1]Outside Edges'!$Q62="Yes"),"Yes","No")</f>
        <v>Yes</v>
      </c>
      <c r="BH63" s="8" t="str">
        <f>IF(AND((RIGHT($BH$3,2)-'[1]Miter Profiles'!$AC$61-'[1]Outside Edges'!$B62)&gt;=5,'[1]Outside Edges'!$Q62="Yes"),"Yes","No")</f>
        <v>Yes</v>
      </c>
      <c r="BI63" s="65" t="str">
        <f>IF(AND((RIGHT($BI$3,2)-'[1]Miter Profiles'!$AC$62-'[1]Outside Edges'!$B62)&gt;=5,'[1]Outside Edges'!$Q62="Yes"),"Yes","No")</f>
        <v>Yes</v>
      </c>
      <c r="BJ63" s="7" t="str">
        <f>IF(AND((RIGHT($BJ$3,2)-'[1]Miter Profiles'!$AC$63-'[1]Outside Edges'!$B62)&gt;=5,'[1]Outside Edges'!$Q62="Yes"),"Yes","No")</f>
        <v>Yes</v>
      </c>
      <c r="BK63" s="7" t="str">
        <f>IF(AND((RIGHT($BK$3,2)-'[1]Miter Profiles'!$AC$64-'[1]Outside Edges'!$B62)&gt;=5,'[1]Outside Edges'!$Q62="Yes"),"Yes","No")</f>
        <v>Yes</v>
      </c>
      <c r="BL63" s="63" t="str">
        <f>IF(AND((RIGHT($BL$3,2)-'[1]Miter Profiles'!$AC$65-'[1]Outside Edges'!$B62)&gt;=5,'[1]Outside Edges'!$Q62="Yes"),"Yes","No")</f>
        <v>Yes</v>
      </c>
      <c r="BM63" s="64" t="str">
        <f>IF(AND((RIGHT($BM$3,2)-'[1]Miter Profiles'!$AC$66-'[1]Outside Edges'!$B62)&gt;=5,'[1]Outside Edges'!$Q62="Yes"),"Yes","No")</f>
        <v>Yes</v>
      </c>
      <c r="BN63" s="8" t="str">
        <f>IF(AND((RIGHT($BN$3,2)-'[1]Miter Profiles'!$AC$67-'[1]Outside Edges'!$B62)&gt;=5,'[1]Outside Edges'!$Q62="Yes"),"Yes","No")</f>
        <v>Yes</v>
      </c>
      <c r="BO63" s="65" t="str">
        <f>IF(AND((RIGHT($BO$3,2)-'[1]Miter Profiles'!$AC$68-'[1]Outside Edges'!$B62)&gt;=5,'[1]Outside Edges'!$Q62="Yes"),"Yes","No")</f>
        <v>Yes</v>
      </c>
      <c r="BP63" s="7" t="str">
        <f>IF(AND((RIGHT($BP$3,2)-'[1]Miter Profiles'!$AC$69-'[1]Outside Edges'!$B62)&gt;=5,'[1]Outside Edges'!$Q62="Yes"),"Yes","No")</f>
        <v>Yes</v>
      </c>
      <c r="BQ63" s="7" t="str">
        <f>IF(AND((RIGHT($BQ$3,2)-'[1]Miter Profiles'!$AC$70-'[1]Outside Edges'!$B62)&gt;=5,'[1]Outside Edges'!$Q62="Yes"),"Yes","No")</f>
        <v>Yes</v>
      </c>
      <c r="BR63" s="63" t="str">
        <f>IF(AND((RIGHT($BR$3,2)-'[1]Miter Profiles'!$AC$71-'[1]Outside Edges'!$B62)&gt;=5,'[1]Outside Edges'!$Q62="Yes"),"Yes","No")</f>
        <v>Yes</v>
      </c>
      <c r="BS63" s="64" t="str">
        <f>IF(AND((RIGHT($BS$3,2)-'[1]Miter Profiles'!$AC$72-'[1]Outside Edges'!$B62)&gt;=5,'[1]Outside Edges'!$Q62="Yes"),"Yes","No")</f>
        <v>Yes</v>
      </c>
      <c r="BT63" s="8" t="str">
        <f>IF(AND((RIGHT($BT$3,2)-'[1]Miter Profiles'!$AC$73-'[1]Outside Edges'!$B62)&gt;=5,'[1]Outside Edges'!$Q62="Yes"),"Yes","No")</f>
        <v>Yes</v>
      </c>
      <c r="BU63" s="65" t="str">
        <f>IF(AND((RIGHT($BU$3,2)-'[1]Miter Profiles'!$AC$74-'[1]Outside Edges'!$B62)&gt;=5,'[1]Outside Edges'!$Q62="Yes"),"Yes","No")</f>
        <v>Yes</v>
      </c>
      <c r="BV63" s="7" t="str">
        <f>IF(AND((RIGHT($BV$3,2)-'[1]Miter Profiles'!$AC$75-'[1]Outside Edges'!$B62)&gt;=5,'[1]Outside Edges'!$Q62="Yes"),"Yes","No")</f>
        <v>Yes</v>
      </c>
      <c r="BW63" s="7" t="str">
        <f>IF(AND((RIGHT($BW$3,2)-'[1]Miter Profiles'!$AC$76-'[1]Outside Edges'!$B62)&gt;=5,'[1]Outside Edges'!$Q62="Yes"),"Yes","No")</f>
        <v>Yes</v>
      </c>
      <c r="BX63" s="63" t="str">
        <f>IF(AND((RIGHT($BX$3,2)-'[1]Miter Profiles'!$AC$77-'[1]Outside Edges'!$B62)&gt;=5,'[1]Outside Edges'!$Q62="Yes"),"Yes","No")</f>
        <v>Yes</v>
      </c>
      <c r="BY63" s="64" t="str">
        <f>IF(AND((RIGHT($BY$3,2)-'[1]Miter Profiles'!$AC$78-'[1]Outside Edges'!$B62)&gt;=5,'[1]Outside Edges'!$Q62="Yes"),"Yes","No")</f>
        <v>Yes</v>
      </c>
      <c r="BZ63" s="8" t="str">
        <f>IF(AND((RIGHT($BZ$3,2)-'[1]Miter Profiles'!$AC$79-'[1]Outside Edges'!$B62)&gt;=5,'[1]Outside Edges'!$Q62="Yes"),"Yes","No")</f>
        <v>Yes</v>
      </c>
      <c r="CA63" s="65" t="str">
        <f>IF(AND((RIGHT($CA$3,2)-'[1]Miter Profiles'!$AC$80-'[1]Outside Edges'!$B62)&gt;=5,'[1]Outside Edges'!$Q62="Yes"),"Yes","No")</f>
        <v>Yes</v>
      </c>
      <c r="CB63" s="7" t="str">
        <f>IF(AND((RIGHT($CB$3,2)-'[1]Miter Profiles'!$AC$81-'[1]Outside Edges'!$B62)&gt;=5,'[1]Outside Edges'!$Q62="Yes"),"Yes","No")</f>
        <v>Yes</v>
      </c>
      <c r="CC63" s="7" t="str">
        <f>IF(AND((RIGHT($CC$3,2)-'[1]Miter Profiles'!$AC$82-'[1]Outside Edges'!$B62)&gt;=5,'[1]Outside Edges'!$Q62="Yes"),"Yes","No")</f>
        <v>Yes</v>
      </c>
      <c r="CD63" s="63" t="str">
        <f>IF(AND((RIGHT($CD$3,2)-'[1]Miter Profiles'!$AC$83-'[1]Outside Edges'!$B62)&gt;=5,'[1]Outside Edges'!$Q62="Yes"),"Yes","No")</f>
        <v>Yes</v>
      </c>
      <c r="CE63" s="64" t="str">
        <f>IF(AND((RIGHT($CE$3,2)-'[1]Miter Profiles'!$AC$84-'[1]Outside Edges'!$B62)&gt;=5,'[1]Outside Edges'!$Q62="Yes"),"Yes","No")</f>
        <v>Yes</v>
      </c>
      <c r="CF63" s="8" t="str">
        <f>IF(AND((RIGHT($CF$3,2)-'[1]Miter Profiles'!$AC$85-'[1]Outside Edges'!$B62)&gt;=5,'[1]Outside Edges'!$Q62="Yes"),"Yes","No")</f>
        <v>Yes</v>
      </c>
      <c r="CG63" s="65" t="str">
        <f>IF(AND((RIGHT($CG$3,2)-'[1]Miter Profiles'!$AC$86-'[1]Outside Edges'!$B62)&gt;=5,'[1]Outside Edges'!$Q62="Yes"),"Yes","No")</f>
        <v>Yes</v>
      </c>
      <c r="CH63" s="7" t="str">
        <f>IF(AND((RIGHT($CH$3,2)-'[1]Miter Profiles'!$AC$87-'[1]Outside Edges'!$B62)&gt;=5,'[1]Outside Edges'!$Q62="Yes"),"Yes","No")</f>
        <v>Yes</v>
      </c>
      <c r="CI63" s="7" t="str">
        <f>IF(AND((RIGHT($CI$3,2)-'[1]Miter Profiles'!$AC$88-'[1]Outside Edges'!$B62)&gt;=5,'[1]Outside Edges'!$Q62="Yes"),"Yes","No")</f>
        <v>Yes</v>
      </c>
      <c r="CJ63" s="63" t="str">
        <f>IF(AND((RIGHT($CJ$3,2)-'[1]Miter Profiles'!$AC$89-'[1]Outside Edges'!$B62)&gt;=5,'[1]Outside Edges'!$Q62="Yes"),"Yes","No")</f>
        <v>Yes</v>
      </c>
      <c r="CK63" s="64" t="str">
        <f>IF(AND((RIGHT($CK$3,2)-'[1]Miter Profiles'!$AC$90-'[1]Outside Edges'!$B62)&gt;=5,'[1]Outside Edges'!$Q62="Yes"),"Yes","No")</f>
        <v>Yes</v>
      </c>
      <c r="CL63" s="8" t="str">
        <f>IF(AND((RIGHT($CL$3,2)-'[1]Miter Profiles'!$AC$91-'[1]Outside Edges'!$B62)&gt;=5,'[1]Outside Edges'!$Q62="Yes"),"Yes","No")</f>
        <v>Yes</v>
      </c>
      <c r="CM63" s="65" t="str">
        <f>IF(AND((RIGHT($CM$3,2)-'[1]Miter Profiles'!$AC$92-'[1]Outside Edges'!$B62)&gt;=5,'[1]Outside Edges'!$Q62="Yes"),"Yes","No")</f>
        <v>Yes</v>
      </c>
      <c r="CN63" s="7" t="str">
        <f>IF(AND((RIGHT(CN$3,2)-'[1]Miter Profiles'!$AC$93-'[1]Outside Edges'!$B62)&gt;=5,'[1]Outside Edges'!$Q62="Yes"),"Yes","No")</f>
        <v>No</v>
      </c>
      <c r="CO63" s="7" t="str">
        <f>IF(AND((RIGHT(CO$3,2)-'[1]Miter Profiles'!$AC$94-'[1]Outside Edges'!$B62)&gt;=5,'[1]Outside Edges'!$Q62="Yes"),"Yes","No")</f>
        <v>Yes</v>
      </c>
      <c r="CP63" s="63" t="str">
        <f>IF(AND((RIGHT(CP$3,2)-'[1]Miter Profiles'!$AC$95-'[1]Outside Edges'!$B62)&gt;=5,'[1]Outside Edges'!$Q62="Yes"),"Yes","No")</f>
        <v>Yes</v>
      </c>
      <c r="CQ63" s="64" t="str">
        <f>IF(AND((RIGHT(CQ$3,2)-'[1]Miter Profiles'!$AC$96-'[1]Outside Edges'!$B62)&gt;=5,'[1]Outside Edges'!$Q62="Yes"),"Yes","No")</f>
        <v>Yes</v>
      </c>
      <c r="CR63" s="8" t="str">
        <f>IF(AND((RIGHT(CR$3,2)-'[1]Miter Profiles'!$AC$97-'[1]Outside Edges'!$B62)&gt;=5,'[1]Outside Edges'!$Q62="Yes"),"Yes","No")</f>
        <v>Yes</v>
      </c>
      <c r="CS63" s="65" t="str">
        <f>IF(AND((RIGHT(CS$3,2)-'[1]Miter Profiles'!$AC$98-'[1]Outside Edges'!$B62)&gt;=5,'[1]Outside Edges'!$Q62="Yes"),"Yes","No")</f>
        <v>Yes</v>
      </c>
      <c r="CT63" s="7" t="str">
        <f>IF(AND((RIGHT($CT$3,2)-'[1]Miter Profiles'!$AC$99-'[1]Outside Edges'!$B62)&gt;=5,'[1]Outside Edges'!$Q62="Yes"),"Yes","No")</f>
        <v>No</v>
      </c>
      <c r="CU63" s="7" t="str">
        <f>IF(AND((RIGHT($CU$3,2)-'[1]Miter Profiles'!$AC$100-'[1]Outside Edges'!$B62)&gt;=5,'[1]Outside Edges'!$Q62="Yes"),"Yes","No")</f>
        <v>Yes</v>
      </c>
      <c r="CV63" s="63" t="str">
        <f>IF(AND((RIGHT($CV$3,2)-'[1]Miter Profiles'!$AC$101-'[1]Outside Edges'!$B62)&gt;=5,'[1]Outside Edges'!$Q62="Yes"),"Yes","No")</f>
        <v>Yes</v>
      </c>
      <c r="CW63" s="64" t="str">
        <f>IF(AND((RIGHT($CW$3,2)-'[1]Miter Profiles'!$AC$102-'[1]Outside Edges'!$B62)&gt;=5,'[1]Outside Edges'!$Q62="Yes"),"Yes","No")</f>
        <v>Yes</v>
      </c>
      <c r="CX63" s="8" t="str">
        <f>IF(AND((RIGHT($CX$3,2)-'[1]Miter Profiles'!$AC$103-'[1]Outside Edges'!$B62)&gt;=5,'[1]Outside Edges'!$Q62="Yes"),"Yes","No")</f>
        <v>Yes</v>
      </c>
      <c r="CY63" s="65" t="str">
        <f>IF(AND((RIGHT($CY$3,2)-'[1]Miter Profiles'!$AC$104-'[1]Outside Edges'!$B62)&gt;=5,'[1]Outside Edges'!$Q62="Yes"),"Yes","No")</f>
        <v>Yes</v>
      </c>
      <c r="CZ63" s="7" t="str">
        <f>IF(AND((RIGHT($CZ$3,2)-'[1]Miter Profiles'!$AC$105-'[1]Outside Edges'!$B62)&gt;=5,'[1]Outside Edges'!$Q62="Yes"),"Yes","No")</f>
        <v>No</v>
      </c>
      <c r="DA63" s="7" t="str">
        <f>IF(AND((RIGHT($DA$3,2)-'[1]Miter Profiles'!$AC$106-'[1]Outside Edges'!$B62)&gt;=5,'[1]Outside Edges'!$Q62="Yes"),"Yes","No")</f>
        <v>No</v>
      </c>
      <c r="DB63" s="63" t="str">
        <f>IF(AND((RIGHT($DB$3,2)-'[1]Miter Profiles'!$AC$107-'[1]Outside Edges'!$B62)&gt;=5,'[1]Outside Edges'!$Q62="Yes"),"Yes","No")</f>
        <v>No</v>
      </c>
      <c r="DC63" s="64" t="str">
        <f>IF(AND((RIGHT($DC$3,2)-'[1]Miter Profiles'!$AC$108-'[1]Outside Edges'!$B62)&gt;=5,'[1]Outside Edges'!$Q62="Yes"),"Yes","No")</f>
        <v>No</v>
      </c>
      <c r="DD63" s="8" t="str">
        <f>IF(AND((RIGHT($DD$3,2)-'[1]Miter Profiles'!$AC$109-'[1]Outside Edges'!$B62)&gt;=5,'[1]Outside Edges'!$Q62="Yes"),"Yes","No")</f>
        <v>Yes</v>
      </c>
      <c r="DE63" s="65" t="str">
        <f>IF(AND((RIGHT($DE$3,2)-'[1]Miter Profiles'!$AC$110-'[1]Outside Edges'!$B62)&gt;=5,'[1]Outside Edges'!$Q62="Yes"),"Yes","No")</f>
        <v>Yes</v>
      </c>
      <c r="DF63" s="7" t="str">
        <f>IF(AND((RIGHT($DF$3,2)-'[1]Miter Profiles'!$AC$111-'[1]Outside Edges'!$B62)&gt;=5,'[1]Outside Edges'!$Q62="Yes"),"Yes","No")</f>
        <v>Yes</v>
      </c>
      <c r="DG63" s="7" t="str">
        <f>IF(AND((RIGHT($DG$3,2)-'[1]Miter Profiles'!$AC$112-'[1]Outside Edges'!$B62)&gt;=5,'[1]Outside Edges'!$Q62="Yes"),"Yes","No")</f>
        <v>Yes</v>
      </c>
      <c r="DH63" s="63" t="str">
        <f>IF(AND((RIGHT($DH$3,2)-'[1]Miter Profiles'!$AC$113-'[1]Outside Edges'!$B62)&gt;=5,'[1]Outside Edges'!$Q62="Yes"),"Yes","No")</f>
        <v>Yes</v>
      </c>
      <c r="DI63" s="64" t="str">
        <f>IF(AND((RIGHT($DI$3,2)-'[1]Miter Profiles'!$AC$114-'[1]Outside Edges'!$B62)&gt;=5,'[1]Outside Edges'!$Q62="Yes"),"Yes","No")</f>
        <v>Yes</v>
      </c>
      <c r="DJ63" s="8" t="str">
        <f>IF(AND((RIGHT($DJ$3,2)-'[1]Miter Profiles'!$AC$115-'[1]Outside Edges'!$B62)&gt;=5,'[1]Outside Edges'!$Q62="Yes"),"Yes","No")</f>
        <v>Yes</v>
      </c>
      <c r="DK63" s="65" t="str">
        <f>IF(AND((RIGHT($DK$3,2)-'[1]Miter Profiles'!$AC$116-'[1]Outside Edges'!$B62)&gt;=5,'[1]Outside Edges'!$Q62="Yes"),"Yes","No")</f>
        <v>Yes</v>
      </c>
      <c r="DL63" s="7" t="str">
        <f>IF(AND((RIGHT($DL$3,2)-'[1]Miter Profiles'!$AC$117-'[1]Outside Edges'!$B62)&gt;=5,'[1]Outside Edges'!$Q62="Yes"),"Yes","No")</f>
        <v>Yes</v>
      </c>
      <c r="DM63" s="7" t="str">
        <f>IF(AND((RIGHT($DM$3,2)-'[1]Miter Profiles'!$AC$118-'[1]Outside Edges'!$B62)&gt;=5,'[1]Outside Edges'!$Q62="Yes"),"Yes","No")</f>
        <v>Yes</v>
      </c>
      <c r="DN63" s="63" t="str">
        <f>IF(AND((RIGHT($DN$3,2)-'[1]Miter Profiles'!$AC$119-'[1]Outside Edges'!$B62)&gt;=5,'[1]Outside Edges'!$Q62="Yes"),"Yes","No")</f>
        <v>Yes</v>
      </c>
      <c r="DO63" s="64" t="str">
        <f>IF(AND((RIGHT($DO$3,2)-'[1]Miter Profiles'!$AC$120-'[1]Outside Edges'!$B62)&gt;=5,'[1]Outside Edges'!$Q62="Yes"),"Yes","No")</f>
        <v>No</v>
      </c>
      <c r="DP63" s="8" t="str">
        <f>IF(AND((RIGHT($DP$3,2)-'[1]Miter Profiles'!$AC$121-'[1]Outside Edges'!$B62)&gt;=5,'[1]Outside Edges'!$Q62="Yes"),"Yes","No")</f>
        <v>Yes</v>
      </c>
      <c r="DQ63" s="65" t="str">
        <f>IF(AND((RIGHT($DQ$3,2)-'[1]Miter Profiles'!$AC$122-'[1]Outside Edges'!$B62)&gt;=5,'[1]Outside Edges'!$Q62="Yes"),"Yes","No")</f>
        <v>Yes</v>
      </c>
      <c r="DR63" s="7" t="str">
        <f>IF(AND((RIGHT($DR$3,2)-'[1]Miter Profiles'!$AC$123-'[1]Outside Edges'!$B62)&gt;=5,'[1]Outside Edges'!$Q62="Yes"),"Yes","No")</f>
        <v>Yes</v>
      </c>
      <c r="DS63" s="7" t="str">
        <f>IF(AND((RIGHT($DS$3,2)-'[1]Miter Profiles'!$AC$124-'[1]Outside Edges'!$B62)&gt;=5,'[1]Outside Edges'!$Q62="Yes"),"Yes","No")</f>
        <v>Yes</v>
      </c>
      <c r="DT63" s="63" t="str">
        <f>IF(AND((RIGHT($DT$3,2)-'[1]Miter Profiles'!$AC$125-'[1]Outside Edges'!$B62)&gt;=5,'[1]Outside Edges'!$Q62="Yes"),"Yes","No")</f>
        <v>Yes</v>
      </c>
      <c r="DU63" s="64" t="str">
        <f>IF(AND((RIGHT($DU$3,2)-'[1]Miter Profiles'!$AC$126-'[1]Outside Edges'!$B62)&gt;=5,'[1]Outside Edges'!$Q62="Yes"),"Yes","No")</f>
        <v>Yes</v>
      </c>
      <c r="DV63" s="8" t="str">
        <f>IF(AND((RIGHT($DV$3,2)-'[1]Miter Profiles'!$AC$127-'[1]Outside Edges'!$B62)&gt;=5,'[1]Outside Edges'!$Q62="Yes"),"Yes","No")</f>
        <v>Yes</v>
      </c>
      <c r="DW63" s="65" t="str">
        <f>IF(AND((RIGHT($DW$3,2)-'[1]Miter Profiles'!$AC$128-'[1]Outside Edges'!$B62)&gt;=5,'[1]Outside Edges'!$Q62="Yes"),"Yes","No")</f>
        <v>Yes</v>
      </c>
      <c r="DX63" s="7" t="str">
        <f>IF(AND((RIGHT($DX$3,2)-'[1]Miter Profiles'!$AC$129-'[1]Outside Edges'!$B62)&gt;=5,'[1]Outside Edges'!$Q62="Yes"),"Yes","No")</f>
        <v>Yes</v>
      </c>
      <c r="DY63" s="7" t="str">
        <f>IF(AND((RIGHT($DY$3,2)-'[1]Miter Profiles'!$AC$130-'[1]Outside Edges'!$B62)&gt;=5,'[1]Outside Edges'!$Q62="Yes"),"Yes","No")</f>
        <v>Yes</v>
      </c>
      <c r="DZ63" s="63" t="str">
        <f>IF(AND((RIGHT($DZ$3,2)-'[1]Miter Profiles'!$AC$131-'[1]Outside Edges'!$B62)&gt;=5,'[1]Outside Edges'!$Q62="Yes"),"Yes","No")</f>
        <v>Yes</v>
      </c>
      <c r="EA63" s="68" t="str">
        <f>IF(AND((RIGHT($EA$3,2)-'[1]Miter Profiles'!$AC$132-'[1]Outside Edges'!$B62)&gt;=5,'[1]Outside Edges'!$Q62="Yes"),"Yes","No")</f>
        <v>Yes</v>
      </c>
      <c r="EB63" s="78" t="str">
        <f>IF(AND((RIGHT($EB$3,2)-'[1]Miter Profiles'!$AC$133-'[1]Outside Edges'!$B62)&gt;=5,'[1]Outside Edges'!$Q62="Yes"),"Yes","No")</f>
        <v>No</v>
      </c>
      <c r="EC63" s="79" t="str">
        <f>IF(AND((RIGHT($EC$3,2)-'[1]Miter Profiles'!$AC$134-'[1]Outside Edges'!$B62)&gt;=5,'[1]Outside Edges'!$Q62="Yes"),"Yes","No")</f>
        <v>Yes</v>
      </c>
      <c r="ED63" s="81" t="str">
        <f>IF(AND((RIGHT($ED$3,2)-'[1]Miter Profiles'!$AC$135-'[1]Outside Edges'!$B62)&gt;=5,'[1]Outside Edges'!$Q62="Yes"),"Yes","No")</f>
        <v>Yes</v>
      </c>
      <c r="EE63" s="80" t="str">
        <f>IF(AND((RIGHT($EE$3,2)-'[1]Miter Profiles'!$AC$136-'[1]Outside Edges'!$B62)&gt;=5,'[1]Outside Edges'!$Q62="Yes"),"Yes","No")</f>
        <v>Yes</v>
      </c>
      <c r="EF63" s="63" t="str">
        <f>IF(AND((RIGHT($EF$3,2)-'[1]Miter Profiles'!$AC$137-'[1]Outside Edges'!$B62)&gt;=5,'[1]Outside Edges'!$Q62="Yes"),"Yes","No")</f>
        <v>Yes</v>
      </c>
      <c r="EG63" s="7" t="str">
        <f>IF(AND((RIGHT($EG$3,2)-'[1]Miter Profiles'!$AC$138-'[1]Outside Edges'!$B62)&gt;=5,'[1]Outside Edges'!$Q62="Yes"),"Yes","No")</f>
        <v>Yes</v>
      </c>
      <c r="EH63" s="68" t="str">
        <f>IF(AND((RIGHT($EH$3,2)-'[1]Miter Profiles'!$AC$139-'[1]Outside Edges'!$B62)&gt;=5,'[1]Outside Edges'!$Q62="Yes"),"Yes","No")</f>
        <v>Yes</v>
      </c>
      <c r="EI63" s="82" t="str">
        <f>IF(AND((RIGHT($EI$3,2)-'[1]Miter Profiles'!$AC$140-'[1]Outside Edges'!$B62)&gt;=5,'[1]Outside Edges'!$Q62="Yes"),"Yes","No")</f>
        <v>Yes</v>
      </c>
      <c r="EJ63" s="83" t="str">
        <f>IF(AND((RIGHT($EJ$3,2)-'[1]Miter Profiles'!$AC$141-'[1]Outside Edges'!$B62)&gt;=5,'[1]Outside Edges'!$Q62="Yes"),"Yes","No")</f>
        <v>Yes</v>
      </c>
      <c r="EK63" s="83" t="str">
        <f>IF(AND((RIGHT($EK$3,2)-'[1]Miter Profiles'!$AC$142-'[1]Outside Edges'!$B62)&gt;=5,'[1]Outside Edges'!$Q62="Yes"),"Yes","No")</f>
        <v>Yes</v>
      </c>
      <c r="EL63" s="81" t="str">
        <f>IF(AND((RIGHT($EL$3,2)-'[1]Miter Profiles'!$AC$143-'[1]Outside Edges'!$B62)&gt;=5,'[1]Outside Edges'!$Q62="Yes"),"Yes","No")</f>
        <v>Yes</v>
      </c>
      <c r="EM63" s="84" t="str">
        <f>IF(AND((RIGHT($EM$3,2)-'[1]Miter Profiles'!$AC$144-'[1]Outside Edges'!$B62)&gt;=5,'[1]Outside Edges'!$Q62="Yes"),"Yes","No")</f>
        <v>No</v>
      </c>
      <c r="EN63" s="7" t="str">
        <f>IF(AND((RIGHT($EN$3,2)-'[1]Miter Profiles'!$AC$145-'[1]Outside Edges'!$B62)&gt;=5,'[1]Outside Edges'!$Q62="Yes"),"Yes","No")</f>
        <v>Yes</v>
      </c>
      <c r="EO63" s="68" t="str">
        <f>IF(AND((RIGHT($EO$3,2)-'[1]Miter Profiles'!$AC$146-'[1]Outside Edges'!$B62)&gt;=5,'[1]Outside Edges'!$Q62="Yes"),"Yes","No")</f>
        <v>Yes</v>
      </c>
      <c r="EP63" s="83" t="str">
        <f>IF(AND((RIGHT($EP$3,2)-'[1]Miter Profiles'!$AC$147-'[1]Outside Edges'!$B62)&gt;=5,'[1]Outside Edges'!$Q62="Yes"),"Yes","No")</f>
        <v>No</v>
      </c>
      <c r="EQ63" s="83" t="str">
        <f>IF(AND((RIGHT($EQ$3,2)-'[1]Miter Profiles'!$AC$148-'[1]Outside Edges'!$B62)&gt;=5,'[1]Outside Edges'!$Q62="Yes"),"Yes","No")</f>
        <v>Yes</v>
      </c>
      <c r="ER63" s="81" t="str">
        <f>IF(AND((RIGHT($ER$3,2)-'[1]Miter Profiles'!$AC$149-'[1]Outside Edges'!$B62)&gt;=5,'[1]Outside Edges'!$Q62="Yes"),"Yes","No")</f>
        <v>Yes</v>
      </c>
      <c r="ES63" s="84" t="str">
        <f>IF(AND((RIGHT($ES$3,2)-'[1]Miter Profiles'!$AC$150-'[1]Outside Edges'!$B62)&gt;=5,'[1]Outside Edges'!$Q62="Yes"),"Yes","No")</f>
        <v>No</v>
      </c>
      <c r="ET63" s="7" t="str">
        <f>IF(AND((RIGHT($ET$3,2)-'[1]Miter Profiles'!$AC$151-'[1]Outside Edges'!$B62)&gt;=5,'[1]Outside Edges'!$Q62="Yes"),"Yes","No")</f>
        <v>Yes</v>
      </c>
      <c r="EU63" s="68" t="str">
        <f>IF(AND((RIGHT($EU$3,2)-'[1]Miter Profiles'!$AC$152-'[1]Outside Edges'!$B62)&gt;=5,'[1]Outside Edges'!$Q62="Yes"),"Yes","No")</f>
        <v>Yes</v>
      </c>
      <c r="EV63" s="83" t="str">
        <f>IF(AND((RIGHT($EV$3,2)-'[1]Miter Profiles'!$AC$153-'[1]Outside Edges'!$B62)&gt;=5,'[1]Outside Edges'!$Q62="Yes"),"Yes","No")</f>
        <v>Yes</v>
      </c>
      <c r="EW63" s="83" t="str">
        <f>IF(AND((RIGHT($EW$3,2)-'[1]Miter Profiles'!$AC$154-'[1]Outside Edges'!$B62)&gt;=5,'[1]Outside Edges'!$Q62="Yes"),"Yes","No")</f>
        <v>Yes</v>
      </c>
      <c r="EX63" s="81" t="str">
        <f>IF(AND((RIGHT($EX$3,2)-'[1]Miter Profiles'!$AC$155-'[1]Outside Edges'!$B62)&gt;=5,'[1]Outside Edges'!$Q62="Yes"),"Yes","No")</f>
        <v>Yes</v>
      </c>
      <c r="EY63" s="84" t="str">
        <f>IF(AND((RIGHT($EY$3,2)-'[1]Miter Profiles'!$AC$156-'[1]Outside Edges'!$B62)&gt;=5,'[1]Outside Edges'!$Q62="Yes"),"Yes","No")</f>
        <v>Yes</v>
      </c>
      <c r="EZ63" s="7" t="str">
        <f>IF(AND((RIGHT($EZ$3,2)-'[1]Miter Profiles'!$AC$157-'[1]Outside Edges'!$B62)&gt;=5,'[1]Outside Edges'!$Q62="Yes"),"Yes","No")</f>
        <v>Yes</v>
      </c>
      <c r="FA63" s="68" t="str">
        <f>IF(AND((RIGHT($FA$3,2)-'[1]Miter Profiles'!$AC$158-'[1]Outside Edges'!$B62)&gt;=5,'[1]Outside Edges'!$Q62="Yes"),"Yes","No")</f>
        <v>Yes</v>
      </c>
      <c r="FB63" s="83" t="str">
        <f>IF(AND((RIGHT($FB$3,2)-'[1]Miter Profiles'!$AC$159-'[1]Outside Edges'!$B62)&gt;=5,'[1]Outside Edges'!$Q62="Yes"),"Yes","No")</f>
        <v>Yes</v>
      </c>
      <c r="FC63" s="83" t="str">
        <f>IF(AND((RIGHT($FC$3,2)-'[1]Miter Profiles'!$AC$160-'[1]Outside Edges'!$B62)&gt;=5,'[1]Outside Edges'!$Q62="Yes"),"Yes","No")</f>
        <v>Yes</v>
      </c>
      <c r="FD63" s="81" t="str">
        <f>IF(AND((RIGHT($FD$3,2)-'[1]Miter Profiles'!$AC$161-'[1]Outside Edges'!$B62)&gt;=5,'[1]Outside Edges'!$Q62="Yes"),"Yes","No")</f>
        <v>Yes</v>
      </c>
      <c r="FE63" s="84" t="str">
        <f>IF(AND((RIGHT($FE$3,2)-'[1]Miter Profiles'!$AC$162-'[1]Outside Edges'!$B62)&gt;=5,'[1]Outside Edges'!$Q62="Yes"),"Yes","No")</f>
        <v>Yes</v>
      </c>
      <c r="FF63" s="7" t="str">
        <f>IF(AND((RIGHT($FF$3,2)-'[1]Miter Profiles'!$AC$163-'[1]Outside Edges'!$B62)&gt;=5,'[1]Outside Edges'!$Q62="Yes"),"Yes","No")</f>
        <v>Yes</v>
      </c>
      <c r="FG63" s="68" t="str">
        <f>IF(AND((RIGHT($FG$3,2)-'[1]Miter Profiles'!$AC$164-'[1]Outside Edges'!$B62)&gt;=5,'[1]Outside Edges'!$Q62="Yes"),"Yes","No")</f>
        <v>Yes</v>
      </c>
      <c r="FH63" s="83" t="str">
        <f>IF(AND((RIGHT($FH$3,2)-'[1]Miter Profiles'!$AC$165-'[1]Outside Edges'!$B62)&gt;=5,'[1]Outside Edges'!$Q62="Yes"),"Yes","No")</f>
        <v>Yes</v>
      </c>
      <c r="FI63" s="83" t="str">
        <f>IF(AND((RIGHT($FI$3,2)-'[1]Miter Profiles'!$AC$166-'[1]Outside Edges'!$B62)&gt;=5,'[1]Outside Edges'!$Q62="Yes"),"Yes","No")</f>
        <v>Yes</v>
      </c>
      <c r="FJ63" s="81" t="str">
        <f>IF(AND((RIGHT($FJ$3,2)-'[1]Miter Profiles'!$AC$167-'[1]Outside Edges'!$B62)&gt;=5,'[1]Outside Edges'!$Q62="Yes"),"Yes","No")</f>
        <v>Yes</v>
      </c>
      <c r="FK63" s="84" t="str">
        <f>IF(AND((RIGHT($FK$3,2)-'[1]Miter Profiles'!$AC$168-'[1]Outside Edges'!$B62)&gt;=5,'[1]Outside Edges'!$Q62="Yes"),"Yes","No")</f>
        <v>Yes</v>
      </c>
      <c r="FL63" s="7" t="str">
        <f>IF(AND((RIGHT($FL$3,2)-'[1]Miter Profiles'!$AC$169-'[1]Outside Edges'!$B62)&gt;=5,'[1]Outside Edges'!$Q62="Yes"),"Yes","No")</f>
        <v>Yes</v>
      </c>
      <c r="FM63" s="68" t="str">
        <f>IF(AND((RIGHT($FM$3,2)-'[1]Miter Profiles'!$AC$170-'[1]Outside Edges'!$B62)&gt;=5,'[1]Outside Edges'!$Q62="Yes"),"Yes","No")</f>
        <v>Yes</v>
      </c>
      <c r="FN63" s="83" t="str">
        <f>IF(AND((RIGHT($FN$3,2)-'[1]Miter Profiles'!$AC$171-'[1]Outside Edges'!$B62)&gt;=5,'[1]Outside Edges'!$Q62="Yes"),"Yes","No")</f>
        <v>Yes</v>
      </c>
      <c r="FO63" s="83" t="str">
        <f>IF(AND((RIGHT($FO$3,2)-'[1]Miter Profiles'!$AC$172-'[1]Outside Edges'!$B62)&gt;=5,'[1]Outside Edges'!$Q62="Yes"),"Yes","No")</f>
        <v>Yes</v>
      </c>
      <c r="FP63" s="81" t="str">
        <f>IF(AND((RIGHT($FP$3,2)-'[1]Miter Profiles'!$AC$173-'[1]Outside Edges'!$B62)&gt;=5,'[1]Outside Edges'!$Q62="Yes"),"Yes","No")</f>
        <v>Yes</v>
      </c>
      <c r="FQ63" s="84" t="str">
        <f>IF(AND((RIGHT($FQ$3,2)-'[1]Miter Profiles'!$AC$174-'[1]Outside Edges'!$B62)&gt;=5,'[1]Outside Edges'!$Q62="Yes"),"Yes","No")</f>
        <v>Yes</v>
      </c>
      <c r="FR63" s="7" t="str">
        <f>IF(AND((RIGHT($FR$3,2)-'[1]Miter Profiles'!$AC$175-'[1]Outside Edges'!$B62)&gt;=5,'[1]Outside Edges'!$Q62="Yes"),"Yes","No")</f>
        <v>Yes</v>
      </c>
      <c r="FS63" s="68" t="str">
        <f>IF(AND((RIGHT($FS$3,2)-'[1]Miter Profiles'!$AC$176-'[1]Outside Edges'!$B62)&gt;=5,'[1]Outside Edges'!$Q62="Yes"),"Yes","No")</f>
        <v>Yes</v>
      </c>
      <c r="FT63" s="83" t="str">
        <f>IF(AND((RIGHT($FT$3,2)-'[1]Miter Profiles'!$AC$177-'[1]Outside Edges'!$B62)&gt;=5,'[1]Outside Edges'!$Q62="Yes"),"Yes","No")</f>
        <v>Yes</v>
      </c>
      <c r="FU63" s="83" t="str">
        <f>IF(AND((RIGHT($FU$3,2)-'[1]Miter Profiles'!$AC$178-'[1]Outside Edges'!$B62)&gt;=5,'[1]Outside Edges'!$Q62="Yes"),"Yes","No")</f>
        <v>Yes</v>
      </c>
      <c r="FV63" s="81" t="str">
        <f>IF(AND((RIGHT($V$3,2)-'[1]Miter Profiles'!$AC$179-'[1]Outside Edges'!$B62)&gt;=5,'[1]Outside Edges'!$Q62="Yes"),"Yes","No")</f>
        <v>Yes</v>
      </c>
      <c r="FW63" s="84" t="str">
        <f>IF(AND((RIGHT($FW$3,2)-'[1]Miter Profiles'!$AC$180-'[1]Outside Edges'!$B62)&gt;=5,'[1]Outside Edges'!$Q62="Yes"),"Yes","No")</f>
        <v>No</v>
      </c>
      <c r="FX63" s="197" t="str">
        <f>IF(AND((RIGHT($FX$3,2)-'[1]Miter Profiles'!$AC$181-'[1]Outside Edges'!$B62)&gt;=5,'[1]Outside Edges'!$Q62="Yes"),"Yes","No")</f>
        <v>Yes</v>
      </c>
      <c r="FY63" s="198" t="str">
        <f>IF(AND((RIGHT($FY$3,2)-'[1]Miter Profiles'!$AC$182-'[1]Outside Edges'!$B62)&gt;=5,'[1]Outside Edges'!$Q62="Yes"),"Yes","No")</f>
        <v>Yes</v>
      </c>
      <c r="FZ63" s="200" t="str">
        <f>IF(AND((RIGHT($FZ$3,2)-'[1]Miter Profiles'!$AC$183-'[1]Outside Edges'!$B62)&gt;=5,'[1]Outside Edges'!$Q62="Yes"),"Yes","No")</f>
        <v>Yes</v>
      </c>
      <c r="GA63" s="201" t="str">
        <f>IF(AND((RIGHT($GA$3,2)-'[1]Miter Profiles'!$AC$184-'[1]Outside Edges'!$B62)&gt;=5,'[1]Outside Edges'!$Q62="Yes"),"Yes","No")</f>
        <v>Yes</v>
      </c>
      <c r="GB63" s="202" t="str">
        <f>IF(AND((RIGHT($GB$3,2)-'[1]Miter Profiles'!$AC$185-'[1]Outside Edges'!$B62)&gt;=5,'[1]Outside Edges'!$Q62="Yes"),"Yes","No")</f>
        <v>Yes</v>
      </c>
      <c r="GC63" s="199" t="str">
        <f>IF(AND((RIGHT($GC$3,2)-'[1]Miter Profiles'!$AC$186-'[1]Outside Edges'!$B62)&gt;=5,'[1]Outside Edges'!$Q62="Yes"),"Yes","No")</f>
        <v>No</v>
      </c>
      <c r="GD63" s="197" t="str">
        <f>IF(AND((RIGHT($GD$3,2)-'[1]Miter Profiles'!$AC$187-'[1]Outside Edges'!$B62)&gt;=5,'[1]Outside Edges'!$Q62="Yes"),"Yes","No")</f>
        <v>Yes</v>
      </c>
      <c r="GE63" s="198" t="str">
        <f>IF(AND((RIGHT($GE$3,2)-'[1]Miter Profiles'!$AC$188-'[1]Outside Edges'!$B62)&gt;=5,'[1]Outside Edges'!$Q62="Yes"),"Yes","No")</f>
        <v>Yes</v>
      </c>
      <c r="GF63" s="200" t="str">
        <f>IF(AND((RIGHT($GF$3,2)-'[1]Miter Profiles'!$AC$189-'[1]Outside Edges'!$B62)&gt;=5,'[1]Outside Edges'!$Q62="Yes"),"Yes","No")</f>
        <v>Yes</v>
      </c>
      <c r="GG63" s="201" t="str">
        <f>IF(AND((RIGHT($GG$3,2)-'[1]Miter Profiles'!$AC$190-'[1]Outside Edges'!$B62)&gt;=5,'[1]Outside Edges'!$Q62="Yes"),"Yes","No")</f>
        <v>Yes</v>
      </c>
      <c r="GH63" s="202" t="str">
        <f>IF(AND((RIGHT($GH$3,2)-'[1]Miter Profiles'!$AC$191-'[1]Outside Edges'!$B62)&gt;=5,'[1]Outside Edges'!$Q62="Yes"),"Yes","No")</f>
        <v>Yes</v>
      </c>
      <c r="GI63" s="199" t="str">
        <f>IF(AND((RIGHT($GI$3,2)-'[1]Miter Profiles'!$AC$192-'[1]Outside Edges'!$B62)&gt;=5,'[1]Outside Edges'!$Q62="Yes"),"Yes","No")</f>
        <v>Yes</v>
      </c>
      <c r="GJ63" s="197" t="str">
        <f>IF(AND((RIGHT($GJ$3,2)-'[1]Miter Profiles'!$AC$193-'[1]Outside Edges'!$B62)&gt;=5,'[1]Outside Edges'!$Q62="Yes"),"Yes","No")</f>
        <v>Yes</v>
      </c>
      <c r="GK63" s="198" t="str">
        <f>IF(AND((RIGHT($GK$3,2)-'[1]Miter Profiles'!$AC$194-'[1]Outside Edges'!$B62)&gt;=5,'[1]Outside Edges'!$Q62="Yes"),"Yes","No")</f>
        <v>Yes</v>
      </c>
      <c r="GL63" s="200" t="str">
        <f>IF(AND((RIGHT($GL$3,2)-'[1]Miter Profiles'!$AC$195-'[1]Outside Edges'!$B62)&gt;=5,'[1]Outside Edges'!$Q62="Yes"),"Yes","No")</f>
        <v>Yes</v>
      </c>
      <c r="GM63" s="201" t="str">
        <f>IF(AND((RIGHT($GM$3,2)-'[1]Miter Profiles'!$AC$196-'[1]Outside Edges'!$B62)&gt;=5,'[1]Outside Edges'!$Q62="Yes"),"Yes","No")</f>
        <v>Yes</v>
      </c>
      <c r="GN63" s="202" t="str">
        <f>IF(AND((RIGHT($GN$3,2)-'[1]Miter Profiles'!$AC$197-'[1]Outside Edges'!$B62)&gt;=5,'[1]Outside Edges'!$Q62="Yes"),"Yes","No")</f>
        <v>Yes</v>
      </c>
      <c r="GO63" s="199" t="str">
        <f>IF(AND((RIGHT($GO$3,2)-'[1]Miter Profiles'!$AC$198-'[1]Outside Edges'!$B62)&gt;=5,'[1]Outside Edges'!$Q62="Yes"),"Yes","No")</f>
        <v>No</v>
      </c>
      <c r="GP63" s="197" t="str">
        <f>IF(AND((RIGHT($GP$3,2)-'[1]Miter Profiles'!$AC$199-'[1]Outside Edges'!$B62)&gt;=5,'[1]Outside Edges'!$Q62="Yes"),"Yes","No")</f>
        <v>Yes</v>
      </c>
      <c r="GQ63" s="198" t="str">
        <f>IF(AND((RIGHT($GQ$3,2)-'[1]Miter Profiles'!$AC$200-'[1]Outside Edges'!$B62)&gt;=5,'[1]Outside Edges'!$Q62="Yes"),"Yes","No")</f>
        <v>Yes</v>
      </c>
      <c r="GR63" s="211" t="str">
        <f>IF(AND((RIGHT($GR$3,2)-'[1]Miter Profiles'!$AC$201-'[1]Outside Edges'!$B62)&gt;=5,'[1]Outside Edges'!$Q62="Yes"),"Yes","No")</f>
        <v>Yes</v>
      </c>
      <c r="GS63" s="197" t="str">
        <f>IF(AND((RIGHT($GS$3,2)-'[1]Miter Profiles'!$AC$202-'[1]Outside Edges'!$B62)&gt;=5,'[1]Outside Edges'!$Q62="Yes"),"Yes","No")</f>
        <v>Yes</v>
      </c>
      <c r="GT63" s="212" t="str">
        <f>IF(AND((RIGHT($GT$3,2)-'[1]Miter Profiles'!$AC$203-'[1]Outside Edges'!$B62)&gt;=5,'[1]Outside Edges'!$Q62="Yes"),"Yes","No")</f>
        <v>Yes</v>
      </c>
      <c r="GU63" s="208" t="str">
        <f>IF(AND((RIGHT($GU$3,2)-'[1]Miter Profiles'!$AC$204-'[1]Outside Edges'!$B62)&gt;=5,'[1]Outside Edges'!$Q62="Yes"),"Yes","No")</f>
        <v>No</v>
      </c>
      <c r="GV63" s="209" t="str">
        <f>IF(AND((RIGHT($GV$3,2)-'[1]Miter Profiles'!$AC$205-'[1]Outside Edges'!$B62)&gt;=5,'[1]Outside Edges'!$Q62="Yes"),"Yes","No")</f>
        <v>Yes</v>
      </c>
      <c r="GW63" s="210" t="str">
        <f>IF(AND((RIGHT($GW$3,2)-'[1]Miter Profiles'!$AC$206-'[1]Outside Edges'!$B62)&gt;=5,'[1]Outside Edges'!$Q62="Yes"),"Yes","No")</f>
        <v>Yes</v>
      </c>
      <c r="GX63" s="200" t="str">
        <f>IF(AND((RIGHT($GX$3,2)-'[1]Miter Profiles'!$AC$207-'[1]Outside Edges'!$B62)&gt;=5,'[1]Outside Edges'!$Q62="Yes"),"Yes","No")</f>
        <v>No</v>
      </c>
      <c r="GY63" s="201" t="str">
        <f>IF(AND((RIGHT($GY$3,2)-'[1]Miter Profiles'!$AC$208-'[1]Outside Edges'!$B62)&gt;=5,'[1]Outside Edges'!$Q62="Yes"),"Yes","No")</f>
        <v>Yes</v>
      </c>
      <c r="GZ63" s="202" t="str">
        <f>IF(AND((RIGHT($GZ$3,2)-'[1]Miter Profiles'!$AC$209-'[1]Outside Edges'!$B62)&gt;=5,'[1]Outside Edges'!$Q62="Yes"),"Yes","No")</f>
        <v>Yes</v>
      </c>
      <c r="HA63" s="199" t="str">
        <f>IF(AND((RIGHT($HA$3,2)-'[1]Miter Profiles'!$AC$210-'[1]Outside Edges'!$B62)&gt;=5,'[1]Outside Edges'!$Q62="Yes"),"Yes","No")</f>
        <v>Yes</v>
      </c>
      <c r="HB63" s="197" t="str">
        <f>IF(AND((RIGHT($HB$3,2)-'[1]Miter Profiles'!$AC$211-'[1]Outside Edges'!$B62)&gt;=5,'[1]Outside Edges'!$Q62="Yes"),"Yes","No")</f>
        <v>Yes</v>
      </c>
      <c r="HC63" s="198" t="str">
        <f>IF(AND((RIGHT($HC$3,2)-'[1]Miter Profiles'!$AC$212-'[1]Outside Edges'!$B62)&gt;=5,'[1]Outside Edges'!$Q62="Yes"),"Yes","No")</f>
        <v>Yes</v>
      </c>
      <c r="HD63" s="200" t="str">
        <f>IF(AND((RIGHT($HD$3,2)-'[1]Miter Profiles'!$AC$213-'[1]Outside Edges'!$B62)&gt;=5,'[1]Outside Edges'!$Q62="Yes"),"Yes","No")</f>
        <v>No</v>
      </c>
      <c r="HE63" s="202" t="str">
        <f>IF(AND((RIGHT($HE$3,2)-'[1]Miter Profiles'!$AC$214-'[1]Outside Edges'!$B62)&gt;=5,'[1]Outside Edges'!$Q62="Yes"),"Yes","No")</f>
        <v>No</v>
      </c>
      <c r="HF63" s="199" t="str">
        <f>IF(AND((RIGHT($HF$3,2)-'[1]Miter Profiles'!$AC$215-'[1]Outside Edges'!$B62)&gt;=5,'[1]Outside Edges'!$Q62="Yes"),"Yes","No")</f>
        <v>Yes</v>
      </c>
      <c r="HG63" s="197" t="str">
        <f>IF(AND((RIGHT($HG$3,2)-'[1]Miter Profiles'!$AC$216-'[1]Outside Edges'!$B62)&gt;=5,'[1]Outside Edges'!$Q62="Yes"),"Yes","No")</f>
        <v>Yes</v>
      </c>
      <c r="HH63" s="198" t="str">
        <f>IF(AND((RIGHT($HH$3,2)-'[1]Miter Profiles'!$AC$217-'[1]Outside Edges'!$B62)&gt;=5,'[1]Outside Edges'!$Q62="Yes"),"Yes","No")</f>
        <v>Yes</v>
      </c>
      <c r="HI63" s="200" t="str">
        <f>IF(AND((RIGHT($HI$3,2)-'[1]Miter Profiles'!$AC$218-'[1]Outside Edges'!$B62)&gt;=5,'[1]Outside Edges'!$Q62="Yes"),"Yes","No")</f>
        <v>Yes</v>
      </c>
      <c r="HJ63" s="201" t="str">
        <f>IF(AND((RIGHT($HJ$3,2)-'[1]Miter Profiles'!$AC$219-'[1]Outside Edges'!$B62)&gt;=5,'[1]Outside Edges'!$Q62="Yes"),"Yes","No")</f>
        <v>Yes</v>
      </c>
      <c r="HK63" s="202" t="str">
        <f>IF(AND((RIGHT($HK$3,2)-'[1]Miter Profiles'!$AC$220-'[1]Outside Edges'!$B62)&gt;=5,'[1]Outside Edges'!$Q62="Yes"),"Yes","No")</f>
        <v>Yes</v>
      </c>
      <c r="HL63" s="199" t="str">
        <f>IF(AND((RIGHT($HL$3,2)-'[1]Miter Profiles'!$AC$221-'[1]Outside Edges'!$B62)&gt;=5,'[1]Outside Edges'!$Q62="Yes"),"Yes","No")</f>
        <v>Yes</v>
      </c>
      <c r="HM63" s="197" t="str">
        <f>IF(AND((RIGHT($HM$3,2)-'[1]Miter Profiles'!$AC$222-'[1]Outside Edges'!$B62)&gt;=5,'[1]Outside Edges'!$Q62="Yes"),"Yes","No")</f>
        <v>Yes</v>
      </c>
      <c r="HN63" s="197" t="str">
        <f>IF(AND((RIGHT($HN$3,2)-'[1]Miter Profiles'!$AC$223-'[1]Outside Edges'!$B62)&gt;=5,'[1]Outside Edges'!$Q62="Yes"),"Yes","No")</f>
        <v>Yes</v>
      </c>
      <c r="HO63" s="201" t="str">
        <f>IF(AND((RIGHT($HO$3,2)-'[1]Miter Profiles'!$AC$224-'[1]Outside Edges'!$B62)&gt;=5,'[1]Outside Edges'!$Q62="Yes"),"Yes","No")</f>
        <v>No</v>
      </c>
      <c r="HP63" s="201" t="str">
        <f>IF(AND((RIGHT($HP$3,2)-'[1]Miter Profiles'!$AC$225-'[1]Outside Edges'!$B62)&gt;=5,'[1]Outside Edges'!$Q62="Yes"),"Yes","No")</f>
        <v>Yes</v>
      </c>
      <c r="HQ63" s="201" t="str">
        <f>IF(AND((RIGHT($HQ$3,3)-'[1]Miter Profiles'!$AC$226-'[1]Outside Edges'!$B62)&gt;=5,'[1]Outside Edges'!$Q62="Yes"),"Yes","No")</f>
        <v>No</v>
      </c>
      <c r="HR63" s="201" t="str">
        <f>IF(AND((RIGHT($HR$3,2)-'[1]Miter Profiles'!$AC$227-'[1]Outside Edges'!$B62)&gt;=5,'[1]Outside Edges'!$Q62="Yes"),"Yes","No")</f>
        <v>No</v>
      </c>
      <c r="HS63" s="197" t="str">
        <f>IF(AND((RIGHT($HS$3,2)-'[1]Miter Profiles'!$AC$228-'[1]Outside Edges'!$B62)&gt;=5,'[1]Outside Edges'!$Q62="Yes"),"Yes","No")</f>
        <v>Yes</v>
      </c>
      <c r="HT63" s="197" t="str">
        <f>IF(AND((RIGHT($HT$3,2)-'[1]Miter Profiles'!$AC$229-'[1]Outside Edges'!$B62)&gt;=5,'[1]Outside Edges'!$Q62="Yes"),"Yes","No")</f>
        <v>Yes</v>
      </c>
      <c r="HU63" s="197" t="str">
        <f>IF(AND((RIGHT($HU$3,2)-'[1]Miter Profiles'!$AC$230-'[1]Outside Edges'!$B62)&gt;=5,'[1]Outside Edges'!$Q62="Yes"),"Yes","No")</f>
        <v>Yes</v>
      </c>
      <c r="HV63" s="201" t="str">
        <f>IF(AND((RIGHT($HV$3,2)-'[1]Miter Profiles'!$AC$231-'[1]Outside Edges'!$B62)&gt;=5,'[1]Outside Edges'!$Q62="Yes"),"Yes","No")</f>
        <v>Yes</v>
      </c>
      <c r="HW63" s="201" t="str">
        <f>IF(AND((RIGHT($HW$3,2)-'[1]Miter Profiles'!$AC$232-'[1]Outside Edges'!$B62)&gt;=5,'[1]Outside Edges'!$Q62="Yes"),"Yes","No")</f>
        <v>Yes</v>
      </c>
      <c r="HX63" s="201" t="str">
        <f>IF(AND((RIGHT($HX$3,2)-'[1]Miter Profiles'!$AC$233-'[1]Outside Edges'!$B62)&gt;=5,'[1]Outside Edges'!$Q62="Yes"),"Yes","No")</f>
        <v>Yes</v>
      </c>
      <c r="HY63" s="197" t="str">
        <f>IF(AND((RIGHT($HY$3,2)-'[1]Miter Profiles'!$AC$234-'[1]Outside Edges'!$B62)&gt;=5,'[1]Outside Edges'!$Q62="Yes"),"Yes","No")</f>
        <v>No</v>
      </c>
      <c r="HZ63" s="197" t="str">
        <f>IF(AND((RIGHT($HZ$3,2)-'[1]Miter Profiles'!$AC$235-'[1]Outside Edges'!$B62)&gt;=5,'[1]Outside Edges'!$Q62="Yes"),"Yes","No")</f>
        <v>Yes</v>
      </c>
      <c r="IA63" s="197" t="str">
        <f>IF(AND((RIGHT($IA$3,2)-'[1]Miter Profiles'!$AC$236-'[1]Outside Edges'!$B62)&gt;=5,'[1]Outside Edges'!$Q62="Yes"),"Yes","No")</f>
        <v>Yes</v>
      </c>
      <c r="IB63" s="201" t="str">
        <f>IF(AND((RIGHT($IB$3,2)-'[1]Miter Profiles'!$AC$237-'[1]Outside Edges'!$B62)&gt;=5,'[1]Outside Edges'!$Q62="Yes"),"Yes","No")</f>
        <v>Yes</v>
      </c>
      <c r="IC63" s="201" t="str">
        <f>IF(AND((RIGHT($IC$3,2)-'[1]Miter Profiles'!$AC$238-'[1]Outside Edges'!$B62)&gt;=5,'[1]Outside Edges'!$Q62="Yes"),"Yes","No")</f>
        <v>Yes</v>
      </c>
      <c r="ID63" s="201" t="str">
        <f>IF(AND((RIGHT($ID$3,2)-'[1]Miter Profiles'!$AC$239-'[1]Outside Edges'!$B62)&gt;=5,'[1]Outside Edges'!$Q62="Yes"),"Yes","No")</f>
        <v>Yes</v>
      </c>
      <c r="IE63" s="197" t="str">
        <f>IF(AND((RIGHT($IE$3,2)-'[1]Miter Profiles'!$AC$240-'[1]Outside Edges'!$B62)&gt;=5,'[1]Outside Edges'!$Q62="Yes"),"Yes","No")</f>
        <v>Yes</v>
      </c>
      <c r="IF63" s="197" t="str">
        <f>IF(AND((RIGHT($IF$3,2)-'[1]Miter Profiles'!$AC$241-'[1]Outside Edges'!$B62)&gt;=5,'[1]Outside Edges'!$Q62="Yes"),"Yes","No")</f>
        <v>Yes</v>
      </c>
      <c r="IG63" s="197" t="str">
        <f>IF(AND((RIGHT($IG$3,2)-'[1]Miter Profiles'!$AC$242-'[1]Outside Edges'!$B62)&gt;=5,'[1]Outside Edges'!$Q62="Yes"),"Yes","No")</f>
        <v>Yes</v>
      </c>
      <c r="IH63" s="201" t="str">
        <f>IF(AND((RIGHT($IH$3,2)-'[1]Miter Profiles'!$AC$243-'[1]Outside Edges'!$B62)&gt;=5,'[1]Outside Edges'!$Q62="Yes"),"Yes","No")</f>
        <v>Yes</v>
      </c>
      <c r="II63" s="201" t="str">
        <f>IF(AND((RIGHT($II$3,2)-'[1]Miter Profiles'!$AC$244-'[1]Outside Edges'!$B62)&gt;=5,'[1]Outside Edges'!$Q62="Yes"),"Yes","No")</f>
        <v>Yes</v>
      </c>
      <c r="IJ63" s="201" t="str">
        <f>IF(AND((RIGHT($IJ$3,2)-'[1]Miter Profiles'!$AC$245-'[1]Outside Edges'!$B62)&gt;=5,'[1]Outside Edges'!$Q62="Yes"),"Yes","No")</f>
        <v>Yes</v>
      </c>
      <c r="IK63" s="197" t="str">
        <f>IF(AND((RIGHT($IK$3,2)-'[1]Miter Profiles'!$AC$246-'[1]Outside Edges'!$B62)&gt;=5,'[1]Outside Edges'!$Q62="Yes"),"Yes","No")</f>
        <v>Yes</v>
      </c>
      <c r="IL63" s="197" t="str">
        <f>IF(AND((RIGHT($IL$3,2)-'[1]Miter Profiles'!$AC$247-'[1]Outside Edges'!$B62)&gt;=5,'[1]Outside Edges'!$Q62="Yes"),"Yes","No")</f>
        <v>Yes</v>
      </c>
      <c r="IM63" s="197" t="str">
        <f>IF(AND((RIGHT($IM$3,2)-'[1]Miter Profiles'!$AC$248-'[1]Outside Edges'!$B62)&gt;=5,'[1]Outside Edges'!$Q62="Yes"),"Yes","No")</f>
        <v>Yes</v>
      </c>
      <c r="IN63" s="201" t="str">
        <f>IF(AND((RIGHT($IN$3,2)-'[1]Miter Profiles'!$AC$249-'[1]Outside Edges'!$B62)&gt;=5,'[1]Outside Edges'!$Q62="Yes"),"Yes","No")</f>
        <v>No</v>
      </c>
      <c r="IO63" s="201" t="str">
        <f>IF(AND((RIGHT($IO$3,2)-'[1]Miter Profiles'!$AC$250-'[1]Outside Edges'!$B62)&gt;=5,'[1]Outside Edges'!$Q62="Yes"),"Yes","No")</f>
        <v>Yes</v>
      </c>
      <c r="IP63" s="201" t="str">
        <f>IF(AND((RIGHT($IP$3,2)-'[1]Miter Profiles'!$AC$251-'[1]Outside Edges'!$B62)&gt;=5,'[1]Outside Edges'!$Q62="Yes"),"Yes","No")</f>
        <v>Yes</v>
      </c>
      <c r="IQ63" s="197" t="str">
        <f>IF(AND((RIGHT($IQ$3,2)-'[1]Miter Profiles'!$AC$252-'[1]Outside Edges'!$B62)&gt;=5,'[1]Outside Edges'!$Q62="Yes"),"Yes","No")</f>
        <v>No</v>
      </c>
      <c r="IR63" s="197" t="str">
        <f>IF(AND((RIGHT($IR$3,2)-'[1]Miter Profiles'!$AC$253-'[1]Outside Edges'!$B62)&gt;=5,'[1]Outside Edges'!$Q62="Yes"),"Yes","No")</f>
        <v>Yes</v>
      </c>
      <c r="IS63" s="197" t="str">
        <f>IF(AND((RIGHT($IS$3,2)-'[1]Miter Profiles'!$AC$254-'[1]Outside Edges'!$B62)&gt;=5,'[1]Outside Edges'!$Q62="Yes"),"Yes","No")</f>
        <v>Yes</v>
      </c>
      <c r="IT63" s="201" t="str">
        <f>IF(AND((RIGHT($IT$3,2)-'[1]Miter Profiles'!$AC$255-'[1]Outside Edges'!$B62)&gt;=5,'[1]Outside Edges'!$Q62="Yes"),"Yes","No")</f>
        <v>No</v>
      </c>
      <c r="IU63" s="201" t="str">
        <f>IF(AND((RIGHT($IU$3,2)-'[1]Miter Profiles'!$AC$256-'[1]Outside Edges'!$B62)&gt;=5,'[1]Outside Edges'!$Q62="Yes"),"Yes","No")</f>
        <v>Yes</v>
      </c>
      <c r="IV63" s="201" t="str">
        <f>IF(AND((RIGHT($IV$3,2)-'[1]Miter Profiles'!$AC$257-'[1]Outside Edges'!$B62)&gt;=5,'[1]Outside Edges'!$Q62="Yes"),"Yes","No")</f>
        <v>Yes</v>
      </c>
      <c r="IW63" s="197" t="str">
        <f>IF(AND((RIGHT($IW$3,2)-'[1]Miter Profiles'!$AC$258-'[1]Outside Edges'!$B62)&gt;=5,'[1]Outside Edges'!$Q62="Yes"),"Yes","No")</f>
        <v>Yes</v>
      </c>
      <c r="IX63" s="197" t="str">
        <f>IF(AND((RIGHT($IX$3,2)-'[1]Miter Profiles'!$AC$259-'[1]Outside Edges'!$B62)&gt;=5,'[1]Outside Edges'!$Q62="Yes"),"Yes","No")</f>
        <v>Yes</v>
      </c>
      <c r="IY63" s="197" t="str">
        <f>IF(AND((RIGHT($IY$3,2)-'[1]Miter Profiles'!$AC$260-'[1]Outside Edges'!$B62)&gt;=5,'[1]Outside Edges'!$Q62="Yes"),"Yes","No")</f>
        <v>Yes</v>
      </c>
      <c r="IZ63" s="201" t="str">
        <f>IF(AND((RIGHT($IZ$3,2)-'[1]Miter Profiles'!$AC$261-'[1]Outside Edges'!$B62)&gt;=5,'[1]Outside Edges'!$Q62="Yes"),"Yes","No")</f>
        <v>Yes</v>
      </c>
      <c r="JA63" s="201" t="str">
        <f>IF(AND((RIGHT($JA$3,2)-'[1]Miter Profiles'!$AC$262-'[1]Outside Edges'!$B62)&gt;=5,'[1]Outside Edges'!$Q62="Yes"),"Yes","No")</f>
        <v>Yes</v>
      </c>
      <c r="JB63" s="201" t="str">
        <f>IF(AND((RIGHT($JB$3,2)-'[1]Miter Profiles'!$AC$263-'[1]Outside Edges'!$B62)&gt;=5,'[1]Outside Edges'!$Q62="Yes"),"Yes","No")</f>
        <v>Yes</v>
      </c>
      <c r="JC63" s="197" t="str">
        <f>IF(AND((RIGHT($JC$3,2)-'[1]Miter Profiles'!$AC$264-'[1]Outside Edges'!$B62)&gt;=5,'[1]Outside Edges'!$Q62="Yes"),"Yes","No")</f>
        <v>Yes</v>
      </c>
      <c r="JD63" s="197" t="str">
        <f>IF(AND((RIGHT($JD$3,2)-'[1]Miter Profiles'!$AC$265-'[1]Outside Edges'!$B62)&gt;=5,'[1]Outside Edges'!$Q62="Yes"),"Yes","No")</f>
        <v>Yes</v>
      </c>
      <c r="JE63" s="197" t="str">
        <f>IF(AND((RIGHT($JE$3,2)-'[1]Miter Profiles'!$AC$266-'[1]Outside Edges'!$B62)&gt;=5,'[1]Outside Edges'!$Q62="Yes"),"Yes","No")</f>
        <v>Yes</v>
      </c>
      <c r="JF63" s="201" t="str">
        <f>IF(AND((RIGHT($JF$3,2)-'[1]Miter Profiles'!$AC$267-'[1]Outside Edges'!$B62)&gt;=5,'[1]Outside Edges'!$Q62="Yes"),"Yes","No")</f>
        <v>No</v>
      </c>
      <c r="JG63" s="201" t="str">
        <f>IF(AND((RIGHT($JG$3,2)-'[1]Miter Profiles'!$AC$268-'[1]Outside Edges'!$B62)&gt;=5,'[1]Outside Edges'!$Q62="Yes"),"Yes","No")</f>
        <v>Yes</v>
      </c>
      <c r="JH63" s="201" t="str">
        <f>IF(AND((RIGHT($JH$3,2)-'[1]Miter Profiles'!$AC$269-'[1]Outside Edges'!$B62)&gt;=5,'[1]Outside Edges'!$Q62="Yes"),"Yes","No")</f>
        <v>Yes</v>
      </c>
      <c r="JI63" s="197" t="str">
        <f>IF(AND((RIGHT($JI$3,2)-'[1]Miter Profiles'!$AC$270-'[1]Outside Edges'!$B62)&gt;=5,'[1]Outside Edges'!$Q62="Yes"),"Yes","No")</f>
        <v>Yes</v>
      </c>
      <c r="JJ63" s="197" t="str">
        <f>IF(AND((RIGHT($JJ$3,2)-'[1]Miter Profiles'!$AC$271-'[1]Outside Edges'!$B62)&gt;=5,'[1]Outside Edges'!$Q62="Yes"),"Yes","No")</f>
        <v>Yes</v>
      </c>
      <c r="JK63" s="197" t="str">
        <f>IF(AND((RIGHT($JK$3,2)-'[1]Miter Profiles'!$AC$272-'[1]Outside Edges'!$B62)&gt;=5,'[1]Outside Edges'!$Q62="Yes"),"Yes","No")</f>
        <v>Yes</v>
      </c>
      <c r="JL63" s="201" t="str">
        <f>IF(AND((RIGHT($JL$3,2)-'[1]Miter Profiles'!$AC$273-'[1]Outside Edges'!$B62)&gt;=5,'[1]Outside Edges'!$Q62="Yes"),"Yes","No")</f>
        <v>Yes</v>
      </c>
      <c r="JM63" s="201" t="str">
        <f>IF(AND((RIGHT($JM$3,2)-'[1]Miter Profiles'!$AC$274-'[1]Outside Edges'!$B62)&gt;=5,'[1]Outside Edges'!$Q62="Yes"),"Yes","No")</f>
        <v>Yes</v>
      </c>
      <c r="JN63" s="201" t="str">
        <f>IF(AND((RIGHT($JN$3,2)-'[1]Miter Profiles'!$AC$275-'[1]Outside Edges'!$B62)&gt;=5,'[1]Outside Edges'!$Q62="Yes"),"Yes","No")</f>
        <v>Yes</v>
      </c>
      <c r="JO63" s="197" t="str">
        <f>IF(AND((RIGHT($JO$3,2)-'[1]Miter Profiles'!$AC$276-'[1]Outside Edges'!$B62)&gt;=5,'[1]Outside Edges'!$Q62="Yes"),"Yes","No")</f>
        <v>Yes</v>
      </c>
      <c r="JP63" s="197" t="str">
        <f>IF(AND((RIGHT($JP$3,2)-'[1]Miter Profiles'!$AC$277-'[1]Outside Edges'!$B62)&gt;=5,'[1]Outside Edges'!$Q62="Yes"),"Yes","No")</f>
        <v>Yes</v>
      </c>
      <c r="JQ63" s="197" t="str">
        <f>IF(AND((RIGHT($JQ$3,2)-'[1]Miter Profiles'!$AC$278-'[1]Outside Edges'!$B62)&gt;=5,'[1]Outside Edges'!$Q62="Yes"),"Yes","No")</f>
        <v>Yes</v>
      </c>
      <c r="JR63" s="201" t="str">
        <f>IF(AND((RIGHT($JR$3,2)-'[1]Miter Profiles'!$AC$279-'[1]Outside Edges'!$B62)&gt;=5,'[1]Outside Edges'!$Q62="Yes"),"Yes","No")</f>
        <v>No</v>
      </c>
      <c r="JS63" s="201" t="str">
        <f>IF(AND((RIGHT($JS$3,2)-'[1]Miter Profiles'!$AC$280-'[1]Outside Edges'!$B62)&gt;=5,'[1]Outside Edges'!$Q62="Yes"),"Yes","No")</f>
        <v>No</v>
      </c>
      <c r="JT63" s="201" t="str">
        <f>IF(AND((RIGHT($JT$3,2)-'[1]Miter Profiles'!$AC$281-'[1]Outside Edges'!$B62)&gt;=5,'[1]Outside Edges'!$Q62="Yes"),"Yes","No")</f>
        <v>Yes</v>
      </c>
      <c r="JU63" s="197" t="str">
        <f>IF(AND((RIGHT($JU$3,2)-'[1]Miter Profiles'!$AC$282-'[1]Outside Edges'!$B62)&gt;=5,'[1]Outside Edges'!$Q62="Yes"),"Yes","No")</f>
        <v>No</v>
      </c>
      <c r="JV63" s="197" t="str">
        <f>IF(AND((RIGHT($JV$3,2)-'[1]Miter Profiles'!$AC$283-'[1]Outside Edges'!$B62)&gt;=5,'[1]Outside Edges'!$Q62="Yes"),"Yes","No")</f>
        <v>No</v>
      </c>
      <c r="JW63" s="197" t="str">
        <f>IF(AND((RIGHT($JW$3,2)-'[1]Miter Profiles'!$AC$284-'[1]Outside Edges'!$B62)&gt;=5,'[1]Outside Edges'!$Q62="Yes"),"Yes","No")</f>
        <v>Yes</v>
      </c>
      <c r="JX63" s="201" t="str">
        <f>IF(AND((RIGHT($JX$3,2)-'[1]Miter Profiles'!$AC$285-'[1]Outside Edges'!$B62)&gt;=5,'[1]Outside Edges'!$Q62="Yes"),"Yes","No")</f>
        <v>Yes</v>
      </c>
      <c r="JY63" s="201" t="str">
        <f>IF(AND((RIGHT($JY$3,2)-'[1]Miter Profiles'!$AC$286-'[1]Outside Edges'!$B62)&gt;=5,'[1]Outside Edges'!$Q62="Yes"),"Yes","No")</f>
        <v>Yes</v>
      </c>
      <c r="JZ63" s="201" t="str">
        <f>IF(AND((RIGHT($JZ$3,2)-'[1]Miter Profiles'!$AC$287-'[1]Outside Edges'!$B62)&gt;=5,'[1]Outside Edges'!$Q62="Yes"),"Yes","No")</f>
        <v>Yes</v>
      </c>
      <c r="KA63" s="197" t="str">
        <f>IF(AND((RIGHT($KA$3,2)-'[1]Miter Profiles'!$AC$288-'[1]Outside Edges'!$B62)&gt;=5,'[1]Outside Edges'!$Q62="Yes"),"Yes","No")</f>
        <v>Yes</v>
      </c>
      <c r="KB63" s="197" t="str">
        <f>IF(AND((RIGHT($KB$3,2)-'[1]Miter Profiles'!$AC$289-'[1]Outside Edges'!$B62)&gt;=5,'[1]Outside Edges'!$Q62="Yes"),"Yes","No")</f>
        <v>Yes</v>
      </c>
      <c r="KC63" s="197" t="str">
        <f>IF(AND((RIGHT($KC$3,2)-'[1]Miter Profiles'!$AC$290-'[1]Outside Edges'!$B62)&gt;=5,'[1]Outside Edges'!$Q62="Yes"),"Yes","No")</f>
        <v>Yes</v>
      </c>
      <c r="KD63" s="201" t="str">
        <f>IF(AND((RIGHT($KD$3,2)-'[1]Miter Profiles'!$AC$291-'[1]Outside Edges'!$B62)&gt;=5,'[1]Outside Edges'!$Q62="Yes"),"Yes","No")</f>
        <v>No</v>
      </c>
      <c r="KE63" s="201" t="str">
        <f>IF(AND((RIGHT($KE$3,2)-'[1]Miter Profiles'!$AC$292-'[1]Outside Edges'!$B62)&gt;=5,'[1]Outside Edges'!$Q62="Yes"),"Yes","No")</f>
        <v>Yes</v>
      </c>
      <c r="KF63" s="201" t="str">
        <f>IF(AND((RIGHT($KF$3,2)-'[1]Miter Profiles'!$AC$293-'[1]Outside Edges'!$B62)&gt;=5,'[1]Outside Edges'!$Q62="Yes"),"Yes","No")</f>
        <v>Yes</v>
      </c>
      <c r="KG63" s="197" t="str">
        <f>IF(AND((RIGHT($KG$3,2)-'[1]Miter Profiles'!$AC$294-'[1]Outside Edges'!$B62)&gt;=5,'[1]Outside Edges'!$Q62="Yes"),"Yes","No")</f>
        <v>Yes</v>
      </c>
      <c r="KH63" s="197" t="str">
        <f>IF(AND((RIGHT($KH$3,2)-'[1]Miter Profiles'!$AC$295-'[1]Outside Edges'!$B62)&gt;=5,'[1]Outside Edges'!$Q62="Yes"),"Yes","No")</f>
        <v>Yes</v>
      </c>
      <c r="KI63" s="197" t="str">
        <f>IF(AND((RIGHT($KI$3,2)-'[1]Miter Profiles'!$AC$296-'[1]Outside Edges'!$B62)&gt;=5,'[1]Outside Edges'!$Q62="Yes"),"Yes","No")</f>
        <v>Yes</v>
      </c>
      <c r="KJ63" s="201" t="str">
        <f>IF(AND((RIGHT($KJ$3,2)-'[1]Miter Profiles'!$AC$297-'[1]Outside Edges'!$B62)&gt;=5,'[1]Outside Edges'!$Q62="Yes"),"Yes","No")</f>
        <v>Yes</v>
      </c>
      <c r="KK63" s="201" t="str">
        <f>IF(AND((RIGHT($KK$3,2)-'[1]Miter Profiles'!$AC$298-'[1]Outside Edges'!$B62)&gt;=5,'[1]Outside Edges'!$Q62="Yes"),"Yes","No")</f>
        <v>Yes</v>
      </c>
      <c r="KL63" s="201" t="str">
        <f>IF(AND((RIGHT($KL$3,2)-'[1]Miter Profiles'!$AC$299-'[1]Outside Edges'!$B62)&gt;=5,'[1]Outside Edges'!$Q62="Yes"),"Yes","No")</f>
        <v>Yes</v>
      </c>
      <c r="KM63" s="197" t="str">
        <f>IF(AND((RIGHT($KM$3,2)-'[1]Miter Profiles'!$AC$300-'[1]Outside Edges'!$B62)&gt;=5,'[1]Outside Edges'!$Q62="Yes"),"Yes","No")</f>
        <v>Yes</v>
      </c>
      <c r="KN63" s="197" t="str">
        <f>IF(AND((RIGHT($KN$3,2)-'[1]Miter Profiles'!$AC$301-'[1]Outside Edges'!$B62)&gt;=5,'[1]Outside Edges'!$Q62="Yes"),"Yes","No")</f>
        <v>Yes</v>
      </c>
      <c r="KO63" s="197" t="str">
        <f>IF(AND((RIGHT($KO$3,2)-'[1]Miter Profiles'!$AC$302-'[1]Outside Edges'!$B62)&gt;=5,'[1]Outside Edges'!$Q62="Yes"),"Yes","No")</f>
        <v>Yes</v>
      </c>
      <c r="KP63" s="201" t="str">
        <f>IF(AND((RIGHT($KP$3,2)-'[1]Miter Profiles'!$AC$303-'[1]Outside Edges'!$B62)&gt;=5,'[1]Outside Edges'!$Q62="Yes"),"Yes","No")</f>
        <v>Yes</v>
      </c>
      <c r="KQ63" s="201" t="str">
        <f>IF(AND((RIGHT($KQ$3,2)-'[1]Miter Profiles'!$AC$304-'[1]Outside Edges'!$B62)&gt;=5,'[1]Outside Edges'!$Q62="Yes"),"Yes","No")</f>
        <v>Yes</v>
      </c>
      <c r="KR63" s="201" t="str">
        <f>IF(AND((RIGHT($KR$3,2)-'[1]Miter Profiles'!$AC$305-'[1]Outside Edges'!$B62)&gt;=5,'[1]Outside Edges'!$Q62="Yes"),"Yes","No")</f>
        <v>Yes</v>
      </c>
      <c r="KS63" s="197" t="str">
        <f>IF(AND((RIGHT($KS$3,2)-'[1]Miter Profiles'!$AC$306-'[1]Outside Edges'!$B62)&gt;=5,'[1]Outside Edges'!$Q62="Yes"),"Yes","No")</f>
        <v>Yes</v>
      </c>
      <c r="KT63" s="197" t="str">
        <f>IF(AND((RIGHT($KT$3,2)-'[1]Miter Profiles'!$AC$307-'[1]Outside Edges'!$B62)&gt;=5,'[1]Outside Edges'!$Q62="Yes"),"Yes","No")</f>
        <v>Yes</v>
      </c>
      <c r="KU63" s="197" t="str">
        <f>IF(AND((RIGHT($KU$3,2)-'[1]Miter Profiles'!$AC$308-'[1]Outside Edges'!$B62)&gt;=5,'[1]Outside Edges'!$Q62="Yes"),"Yes","No")</f>
        <v>Yes</v>
      </c>
      <c r="KV63" s="201" t="str">
        <f>IF(AND((RIGHT($KV$3,2)-'[1]Miter Profiles'!$AC$309-'[1]Outside Edges'!$B62)&gt;=5,'[1]Outside Edges'!$Q62="Yes"),"Yes","No")</f>
        <v>No</v>
      </c>
      <c r="KW63" s="201" t="str">
        <f>IF(AND((RIGHT($KW$3,2)-'[1]Miter Profiles'!$AC$310-'[1]Outside Edges'!$B62)&gt;=5,'[1]Outside Edges'!$Q62="Yes"),"Yes","No")</f>
        <v>Yes</v>
      </c>
      <c r="KX63" s="201" t="str">
        <f>IF(AND((RIGHT($KX$3,2)-'[1]Miter Profiles'!$AC$311-'[1]Outside Edges'!$B62)&gt;=5,'[1]Outside Edges'!$Q62="Yes"),"Yes","No")</f>
        <v>Yes</v>
      </c>
      <c r="KY63" s="197" t="str">
        <f>IF(AND((RIGHT($KY$3,2)-'[1]Miter Profiles'!$AC$312-'[1]Outside Edges'!$B62)&gt;=5,'[1]Outside Edges'!$Q62="Yes"),"Yes","No")</f>
        <v>No</v>
      </c>
      <c r="KZ63" s="197" t="str">
        <f>IF(AND((RIGHT($KZ$3,2)-'[1]Miter Profiles'!$AC$313-'[1]Outside Edges'!$B62)&gt;=5,'[1]Outside Edges'!$Q62="Yes"),"Yes","No")</f>
        <v>Yes</v>
      </c>
      <c r="LA63" s="197" t="str">
        <f>IF(AND((RIGHT($LA$3,2)-'[1]Miter Profiles'!$AC$314-'[1]Outside Edges'!$B62)&gt;=5,'[1]Outside Edges'!$Q62="Yes"),"Yes","No")</f>
        <v>Yes</v>
      </c>
      <c r="LB63" s="201" t="str">
        <f>IF(AND((RIGHT($LB$3,2)-'[1]Miter Profiles'!$AC$315-'[1]Outside Edges'!$B62)&gt;=5,'[1]Outside Edges'!$Q62="Yes"),"Yes","No")</f>
        <v>Yes</v>
      </c>
      <c r="LC63" s="201" t="str">
        <f>IF(AND((RIGHT($LC$3,2)-'[1]Miter Profiles'!$AC$316-'[1]Outside Edges'!$B62)&gt;=5,'[1]Outside Edges'!$Q62="Yes"),"Yes","No")</f>
        <v>Yes</v>
      </c>
      <c r="LD63" s="201" t="str">
        <f>IF(AND((RIGHT($LD$3,2)-'[1]Miter Profiles'!$AC$317-'[1]Outside Edges'!$B62)&gt;=5,'[1]Outside Edges'!$Q62="Yes"),"Yes","No")</f>
        <v>Yes</v>
      </c>
      <c r="LE63" s="201" t="str">
        <f>IF(AND((RIGHT($LE$3,2)-'[1]Miter Profiles'!$AC$318-'[1]Outside Edges'!$B62)&gt;=5,'[1]Outside Edges'!$Q62="Yes"),"Yes","No")</f>
        <v>Yes</v>
      </c>
      <c r="LF63" s="197" t="str">
        <f>IF(AND((RIGHT($LF$3,2)-'[1]Miter Profiles'!$AC$319-'[1]Outside Edges'!$B62)&gt;=5,'[1]Outside Edges'!$Q62="Yes"),"Yes","No")</f>
        <v>No</v>
      </c>
      <c r="LG63" s="197" t="str">
        <f>IF(AND((RIGHT($LG$3,2)-'[1]Miter Profiles'!$AC$320-'[1]Outside Edges'!$B62)&gt;=5,'[1]Outside Edges'!$Q62="Yes"),"Yes","No")</f>
        <v>No</v>
      </c>
      <c r="LH63" s="197" t="str">
        <f>IF(AND((RIGHT($LH$3,2)-'[1]Miter Profiles'!$AC$321-'[1]Outside Edges'!$B62)&gt;=5,'[1]Outside Edges'!$Q62="Yes"),"Yes","No")</f>
        <v>No</v>
      </c>
      <c r="LI63" s="197" t="str">
        <f>IF(AND((RIGHT($LI$3,2)-'[1]Miter Profiles'!$AC$322-'[1]Outside Edges'!$B62)&gt;=5,'[1]Outside Edges'!$Q62="Yes"),"Yes","No")</f>
        <v>No</v>
      </c>
      <c r="LJ63" s="201" t="str">
        <f>IF(AND((RIGHT($LJ$3,2)-'[1]Miter Profiles'!$AC$323-'[1]Outside Edges'!$B62)&gt;=5,'[1]Outside Edges'!$Q62="Yes"),"Yes","No")</f>
        <v>No</v>
      </c>
      <c r="LK63" s="201" t="str">
        <f>IF(AND((RIGHT($LK$3,2)-'[1]Miter Profiles'!$AC$324-'[1]Outside Edges'!$B62)&gt;=5,'[1]Outside Edges'!$Q62="Yes"),"Yes","No")</f>
        <v>Yes</v>
      </c>
      <c r="LL63" s="201" t="str">
        <f>IF(AND((RIGHT($LL$3,2)-'[1]Miter Profiles'!$AC$325-'[1]Outside Edges'!$B62)&gt;=5,'[1]Outside Edges'!$Q62="Yes"),"Yes","No")</f>
        <v>Yes</v>
      </c>
      <c r="LM63" s="197" t="str">
        <f>IF(AND((RIGHT($LM$3,2)-'[1]Miter Profiles'!$AC$326-'[1]Outside Edges'!$B62)&gt;=5,'[1]Outside Edges'!$Q62="Yes"),"Yes","No")</f>
        <v>Yes</v>
      </c>
      <c r="LN63" s="197" t="str">
        <f>IF(AND((RIGHT($LN$3,2)-'[1]Miter Profiles'!$AC$327-'[1]Outside Edges'!$B62)&gt;=5,'[1]Outside Edges'!$Q62="Yes"),"Yes","No")</f>
        <v>Yes</v>
      </c>
      <c r="LO63" s="197" t="str">
        <f>IF(AND((RIGHT($LO$3,2)-'[1]Miter Profiles'!$AC$328-'[1]Outside Edges'!$B62)&gt;=5,'[1]Outside Edges'!$Q62="Yes"),"Yes","No")</f>
        <v>Yes</v>
      </c>
      <c r="LP63" s="201" t="str">
        <f>IF(AND((RIGHT($LP$3,2)-'[1]Miter Profiles'!$AC$329-'[1]Outside Edges'!$B62)&gt;=5,'[1]Outside Edges'!$Q62="Yes"),"Yes","No")</f>
        <v>No</v>
      </c>
      <c r="LQ63" s="201" t="str">
        <f>IF(AND((RIGHT($LQ$3,2)-'[1]Miter Profiles'!$AC$330-'[1]Outside Edges'!$B62)&gt;=5,'[1]Outside Edges'!$Q62="Yes"),"Yes","No")</f>
        <v>Yes</v>
      </c>
      <c r="LR63" s="201" t="str">
        <f>IF(AND((RIGHT($LR$3,2)-'[1]Miter Profiles'!$AC$331-'[1]Outside Edges'!$B62)&gt;=5,'[1]Outside Edges'!$Q62="Yes"),"Yes","No")</f>
        <v>Yes</v>
      </c>
      <c r="LS63" s="197" t="str">
        <f>IF(AND((RIGHT($LS$3,2)-'[1]Miter Profiles'!$AC$332-'[1]Outside Edges'!$B62)&gt;=5,'[1]Outside Edges'!$Q62="Yes"),"Yes","No")</f>
        <v>No</v>
      </c>
      <c r="LT63" s="197" t="str">
        <f>IF(AND((RIGHT($LT$3,2)-'[1]Miter Profiles'!$AC$333-'[1]Outside Edges'!$B62)&gt;=5,'[1]Outside Edges'!$Q62="Yes"),"Yes","No")</f>
        <v>Yes</v>
      </c>
      <c r="LU63" s="197" t="str">
        <f>IF(AND((RIGHT($LU$3,2)-'[1]Miter Profiles'!$AC$334-'[1]Outside Edges'!$B62)&gt;=5,'[1]Outside Edges'!$Q62="Yes"),"Yes","No")</f>
        <v>Yes</v>
      </c>
      <c r="LV63" s="201" t="str">
        <f>IF(AND((RIGHT($LV$3,2)-'[1]Miter Profiles'!$AC$335-'[1]Outside Edges'!$B62)&gt;=5,'[1]Outside Edges'!$Q62="Yes"),"Yes","No")</f>
        <v>Yes</v>
      </c>
      <c r="LW63" s="201" t="str">
        <f>IF(AND((RIGHT($LW$3,2)-'[1]Miter Profiles'!$AC$336-'[1]Outside Edges'!$B62)&gt;=5,'[1]Outside Edges'!$Q62="Yes"),"Yes","No")</f>
        <v>Yes</v>
      </c>
      <c r="LX63" s="201" t="str">
        <f>IF(AND((RIGHT($LX$3,2)-'[1]Miter Profiles'!$AC$337-'[1]Outside Edges'!$B62)&gt;=5,'[1]Outside Edges'!$Q62="Yes"),"Yes","No")</f>
        <v>Yes</v>
      </c>
      <c r="LY63" s="197" t="str">
        <f>IF(AND((RIGHT($LY$3,2)-'[1]Miter Profiles'!$AC$338-'[1]Outside Edges'!$B62)&gt;=5,'[1]Outside Edges'!$Q62="Yes"),"Yes","No")</f>
        <v>Yes</v>
      </c>
      <c r="LZ63" s="197" t="str">
        <f>IF(AND((RIGHT($LZ$3,2)-'[1]Miter Profiles'!$AC$339-'[1]Outside Edges'!$B62)&gt;=5,'[1]Outside Edges'!$Q62="Yes"),"Yes","No")</f>
        <v>Yes</v>
      </c>
      <c r="MA63" s="197" t="str">
        <f>IF(AND((RIGHT($MA$3,2)-'[1]Miter Profiles'!$AC$340-'[1]Outside Edges'!$B62)&gt;=5,'[1]Outside Edges'!$Q62="Yes"),"Yes","No")</f>
        <v>Yes</v>
      </c>
      <c r="MB63" s="201" t="str">
        <f>IF(AND((RIGHT($MB$3,2)-'[1]Miter Profiles'!$AC$341-'[1]Outside Edges'!$B62)&gt;=5,'[1]Outside Edges'!$Q62="Yes"),"Yes","No")</f>
        <v>Yes</v>
      </c>
      <c r="MC63" s="201" t="str">
        <f>IF(AND((RIGHT($MC$3,2)-'[1]Miter Profiles'!$AC$342-'[1]Outside Edges'!$B62)&gt;=5,'[1]Outside Edges'!$Q62="Yes"),"Yes","No")</f>
        <v>Yes</v>
      </c>
      <c r="MD63" s="201" t="str">
        <f>IF(AND((RIGHT($MD$3,2)-'[1]Miter Profiles'!$AC$343-'[1]Outside Edges'!$B62)&gt;=5,'[1]Outside Edges'!$Q62="Yes"),"Yes","No")</f>
        <v>Yes</v>
      </c>
      <c r="ME63" s="197" t="str">
        <f>IF(AND((RIGHT($ME$3,2)-'[1]Miter Profiles'!$AC$344-'[1]Outside Edges'!$B62)&gt;=5,'[1]Outside Edges'!$Q62="Yes"),"Yes","No")</f>
        <v>Yes</v>
      </c>
      <c r="MF63" s="197" t="str">
        <f>IF(AND((RIGHT($MF$3,2)-'[1]Miter Profiles'!$AC$345-'[1]Outside Edges'!$B62)&gt;=5,'[1]Outside Edges'!$Q62="Yes"),"Yes","No")</f>
        <v>Yes</v>
      </c>
      <c r="MG63" s="197" t="str">
        <f>IF(AND((RIGHT($MG$3,2)-'[1]Miter Profiles'!$AC$346-'[1]Outside Edges'!$B62)&gt;=5,'[1]Outside Edges'!$Q62="Yes"),"Yes","No")</f>
        <v>Yes</v>
      </c>
      <c r="MH63" s="201" t="str">
        <f>IF(AND((RIGHT($MH$3,2)-'[1]Miter Profiles'!$AC$347-'[1]Outside Edges'!$B62)&gt;=5,'[1]Outside Edges'!$Q62="Yes"),"Yes","No")</f>
        <v>Yes</v>
      </c>
      <c r="MI63" s="201" t="str">
        <f>IF(AND((RIGHT($MI$3,2)-'[1]Miter Profiles'!$AC$348-'[1]Outside Edges'!$B62)&gt;=5,'[1]Outside Edges'!$Q62="Yes"),"Yes","No")</f>
        <v>Yes</v>
      </c>
      <c r="MJ63" s="201" t="str">
        <f>IF(AND((RIGHT($MJ$3,2)-'[1]Miter Profiles'!$AC$349-'[1]Outside Edges'!$B62)&gt;=5,'[1]Outside Edges'!$Q62="Yes"),"Yes","No")</f>
        <v>Yes</v>
      </c>
      <c r="MK63" s="197" t="str">
        <f>IF(AND((RIGHT($MK$3,2)-'[1]Miter Profiles'!$AC$350-'[1]Outside Edges'!$B62)&gt;=5,'[1]Outside Edges'!$Q62="Yes"),"Yes","No")</f>
        <v>Yes</v>
      </c>
      <c r="ML63" s="197" t="str">
        <f>IF(AND((RIGHT($ML$3,2)-'[1]Miter Profiles'!$AC$351-'[1]Outside Edges'!$B62)&gt;=5,'[1]Outside Edges'!$Q62="Yes"),"Yes","No")</f>
        <v>Yes</v>
      </c>
      <c r="MM63" s="197" t="str">
        <f>IF(AND((RIGHT($MM$3,2)-'[1]Miter Profiles'!$AC$352-'[1]Outside Edges'!$B62)&gt;=5,'[1]Outside Edges'!$Q62="Yes"),"Yes","No")</f>
        <v>Yes</v>
      </c>
      <c r="MN63" s="201" t="str">
        <f>IF(AND((RIGHT($MK$3,2)-'[1]Miter Profiles'!$AC$353-'[1]Outside Edges'!$B62)&gt;=5,'[1]Outside Edges'!$Q62="Yes"),"Yes","No")</f>
        <v>Yes</v>
      </c>
      <c r="MO63" s="201" t="str">
        <f>IF(AND((RIGHT($ML$3,2)-'[1]Miter Profiles'!$AC$354-'[1]Outside Edges'!$B62)&gt;=5,'[1]Outside Edges'!$Q62="Yes"),"Yes","No")</f>
        <v>Yes</v>
      </c>
      <c r="MP63" s="201" t="str">
        <f>IF(AND((RIGHT($MM$3,2)-'[1]Miter Profiles'!$AC$355-'[1]Outside Edges'!$B62)&gt;=5,'[1]Outside Edges'!$Q62="Yes"),"Yes","No")</f>
        <v>Yes</v>
      </c>
      <c r="MQ63" s="197" t="str">
        <f>IF(AND((RIGHT($MK$3,2)-'[1]Miter Profiles'!$AC$356-'[1]Outside Edges'!$B62)&gt;=5,'[1]Outside Edges'!$Q62="Yes"),"Yes","No")</f>
        <v>No</v>
      </c>
      <c r="MR63" s="197" t="str">
        <f>IF(AND((RIGHT($ML$3,2)-'[1]Miter Profiles'!$AC$357-'[1]Outside Edges'!$B62)&gt;=5,'[1]Outside Edges'!$Q62="Yes"),"Yes","No")</f>
        <v>Yes</v>
      </c>
      <c r="MS63" s="197" t="str">
        <f>IF(AND((RIGHT($MM$3,2)-'[1]Miter Profiles'!$AC$358-'[1]Outside Edges'!$B62)&gt;=5,'[1]Outside Edges'!$Q62="Yes"),"Yes","No")</f>
        <v>Yes</v>
      </c>
      <c r="MT63" s="201" t="str">
        <f>IF(AND((RIGHT($MK$3,2)-'[1]Miter Profiles'!$AC$359-'[1]Outside Edges'!$B62)&gt;=5,'[1]Outside Edges'!$Q62="Yes"),"Yes","No")</f>
        <v>No</v>
      </c>
      <c r="MU63" s="201" t="str">
        <f>IF(AND((RIGHT($ML$3,2)-'[1]Miter Profiles'!$AC$360-'[1]Outside Edges'!$B62)&gt;=5,'[1]Outside Edges'!$Q62="Yes"),"Yes","No")</f>
        <v>Yes</v>
      </c>
      <c r="MV63" s="201" t="str">
        <f>IF(AND((RIGHT($MM$3,2)-'[1]Miter Profiles'!$AC$361-'[1]Outside Edges'!$B62)&gt;=5,'[1]Outside Edges'!$Q62="Yes"),"Yes","No")</f>
        <v>Yes</v>
      </c>
    </row>
    <row r="64" spans="1:360" ht="15.75" customHeight="1" thickBot="1" x14ac:dyDescent="0.25">
      <c r="A64" s="371" t="str">
        <f>IF('[1]Outside Edges'!$A63&lt;&gt;"",'[1]Outside Edges'!$A63,"")</f>
        <v>D61</v>
      </c>
      <c r="B64" s="7" t="str">
        <f>IF(AND((RIGHT($B$3,2)-'[1]Miter Profiles'!$AC$3-'[1]Outside Edges'!$B63)&gt;=5,'[1]Outside Edges'!$Q63="Yes"),"Yes","No")</f>
        <v>Yes</v>
      </c>
      <c r="C64" s="7" t="str">
        <f>IF(AND((RIGHT($C$3,2)-'[1]Miter Profiles'!$AC$4-'[1]Outside Edges'!$B63)&gt;=5,'[1]Outside Edges'!$Q63="Yes"),"Yes","No")</f>
        <v>Yes</v>
      </c>
      <c r="D64" s="63" t="str">
        <f>IF(AND((RIGHT($D$3,2)-'[1]Miter Profiles'!$AC$5-'[1]Outside Edges'!$B63)&gt;=5,'[1]Outside Edges'!$Q63="Yes"),"Yes","No")</f>
        <v>Yes</v>
      </c>
      <c r="E64" s="64" t="str">
        <f>IF(AND((RIGHT($E$3,2)-'[1]Miter Profiles'!$AC$6-'[1]Outside Edges'!$B63)&gt;=5,'[1]Outside Edges'!$Q63="Yes"),"Yes","No")</f>
        <v>Yes</v>
      </c>
      <c r="F64" s="8" t="str">
        <f>IF(AND((RIGHT($F$3,2)-'[1]Miter Profiles'!$AC$7-'[1]Outside Edges'!$B63)&gt;=5,'[1]Outside Edges'!$Q63="Yes"),"Yes","No")</f>
        <v>Yes</v>
      </c>
      <c r="G64" s="65" t="str">
        <f>IF(AND((RIGHT($G$3,2)-'[1]Miter Profiles'!$AC$8-'[1]Outside Edges'!$B63)&gt;=5,'[1]Outside Edges'!$Q63="Yes"),"Yes","No")</f>
        <v>Yes</v>
      </c>
      <c r="H64" s="7" t="str">
        <f>IF(AND((RIGHT($H$3,2)-'[1]Miter Profiles'!$AC$9-'[1]Outside Edges'!$B63)&gt;=5,'[1]Outside Edges'!$Q63="Yes"),"Yes","No")</f>
        <v>Yes</v>
      </c>
      <c r="I64" s="7" t="str">
        <f>IF(AND((RIGHT($I$3,2)-'[1]Miter Profiles'!$AC$10-'[1]Outside Edges'!$B63)&gt;=5,'[1]Outside Edges'!$Q63="Yes"),"Yes","No")</f>
        <v>Yes</v>
      </c>
      <c r="J64" s="63" t="str">
        <f>IF(AND((RIGHT($J$3,2)-'[1]Miter Profiles'!$AC$11-'[1]Outside Edges'!$B63)&gt;=5,'[1]Outside Edges'!$Q63="Yes"),"Yes","No")</f>
        <v>Yes</v>
      </c>
      <c r="K64" s="64" t="str">
        <f>IF(AND((RIGHT($K$3,2)-'[1]Miter Profiles'!$AC$12-'[1]Outside Edges'!$B63)&gt;=5,'[1]Outside Edges'!$Q63="Yes"),"Yes","No")</f>
        <v>Yes</v>
      </c>
      <c r="L64" s="8" t="str">
        <f>IF(AND((RIGHT($L$3,2)-'[1]Miter Profiles'!$AC$13-'[1]Outside Edges'!$B63)&gt;=5,'[1]Outside Edges'!$Q63="Yes"),"Yes","No")</f>
        <v>Yes</v>
      </c>
      <c r="M64" s="65" t="str">
        <f>IF(AND((RIGHT($M$3,2)-'[1]Miter Profiles'!$AC$14-'[1]Outside Edges'!$B63)&gt;=5,'[1]Outside Edges'!$Q63="Yes"),"Yes","No")</f>
        <v>Yes</v>
      </c>
      <c r="N64" s="7" t="str">
        <f>IF(AND((RIGHT($N$3,2)-'[1]Miter Profiles'!$AC$15-'[1]Outside Edges'!$B63)&gt;=4,'[1]Outside Edges'!$Q63="Yes"),"Yes","No")</f>
        <v>Yes</v>
      </c>
      <c r="O64" s="7" t="str">
        <f>IF(AND((RIGHT($O$3,2)-'[1]Miter Profiles'!$AC$16-'[1]Outside Edges'!$B63)&gt;=5,'[1]Outside Edges'!$Q63="Yes"),"Yes","No")</f>
        <v>Yes</v>
      </c>
      <c r="P64" s="63" t="str">
        <f>IF(AND((RIGHT($P$3,2)-'[1]Miter Profiles'!$AC$17-'[1]Outside Edges'!$B63)&gt;=5,'[1]Outside Edges'!$Q63="Yes"),"Yes","No")</f>
        <v>Yes</v>
      </c>
      <c r="Q64" s="64" t="str">
        <f>IF(AND((RIGHT($Q$3,2)-'[1]Miter Profiles'!$AC$18-'[1]Outside Edges'!$B63)&gt;=5,'[1]Outside Edges'!$Q63="Yes"),"Yes","No")</f>
        <v>Yes</v>
      </c>
      <c r="R64" s="8" t="str">
        <f>IF(AND((RIGHT($R$3,2)-'[1]Miter Profiles'!$AC$19-'[1]Outside Edges'!$B63)&gt;=5,'[1]Outside Edges'!$Q63="Yes"),"Yes","No")</f>
        <v>Yes</v>
      </c>
      <c r="S64" s="65" t="str">
        <f>IF(AND((RIGHT($S$3,2)-'[1]Miter Profiles'!$AC$20-'[1]Outside Edges'!$B63)&gt;=5,'[1]Outside Edges'!$Q63="Yes"),"Yes","No")</f>
        <v>Yes</v>
      </c>
      <c r="T64" s="7" t="str">
        <f>IF(AND((RIGHT($T$3,2)-'[1]Miter Profiles'!$AC$21-'[1]Outside Edges'!$B63)&gt;=5,'[1]Outside Edges'!$Q63="Yes"),"Yes","No")</f>
        <v>Yes</v>
      </c>
      <c r="U64" s="7" t="str">
        <f>IF(AND((RIGHT($U$3,2)-'[1]Miter Profiles'!$AC$22-'[1]Outside Edges'!$B63)&gt;=5,'[1]Outside Edges'!$Q63="Yes"),"Yes","No")</f>
        <v>Yes</v>
      </c>
      <c r="V64" s="63" t="str">
        <f>IF(AND((RIGHT($V$3,2)-'[1]Miter Profiles'!$AC$23-'[1]Outside Edges'!$B63)&gt;=5,'[1]Outside Edges'!$Q63="Yes"),"Yes","No")</f>
        <v>Yes</v>
      </c>
      <c r="W64" s="64" t="str">
        <f>IF(AND((RIGHT($W$3,2)-'[1]Miter Profiles'!$AC$24-'[1]Outside Edges'!$B63)&gt;=5,'[1]Outside Edges'!$Q63="Yes"),"Yes","No")</f>
        <v>No</v>
      </c>
      <c r="X64" s="8" t="str">
        <f>IF(AND((RIGHT($X$3,2)-'[1]Miter Profiles'!$AC$25-'[1]Outside Edges'!$B63)&gt;=5,'[1]Outside Edges'!$Q63="Yes"),"Yes","No")</f>
        <v>Yes</v>
      </c>
      <c r="Y64" s="65" t="str">
        <f>IF(AND((RIGHT($Y$3,2)-'[1]Miter Profiles'!$AC$26-'[1]Outside Edges'!$B63)&gt;=5,'[1]Outside Edges'!$Q63="Yes"),"Yes","No")</f>
        <v>Yes</v>
      </c>
      <c r="Z64" s="7" t="str">
        <f>IF(AND((RIGHT($Z$3,2)-'[1]Miter Profiles'!$AC$27-'[1]Outside Edges'!$B63)&gt;=5,'[1]Outside Edges'!$Q63="Yes"),"Yes","No")</f>
        <v>Yes</v>
      </c>
      <c r="AA64" s="7" t="str">
        <f>IF(AND((RIGHT($AA$3,2)-'[1]Miter Profiles'!$AC$28-'[1]Outside Edges'!$B63)&gt;=5,'[1]Outside Edges'!$Q63="Yes"),"Yes","No")</f>
        <v>Yes</v>
      </c>
      <c r="AB64" s="63" t="str">
        <f>IF(AND((RIGHT($AB$3,2)-'[1]Miter Profiles'!$AC$29-'[1]Outside Edges'!$B63)&gt;=5,'[1]Outside Edges'!$Q63="Yes"),"Yes","No")</f>
        <v>Yes</v>
      </c>
      <c r="AC64" s="64" t="str">
        <f>IF(AND((RIGHT($AC$3,2)-'[1]Miter Profiles'!$AC$30-'[1]Outside Edges'!$B63)&gt;=5,'[1]Outside Edges'!$Q63="Yes"),"Yes","No")</f>
        <v>Yes</v>
      </c>
      <c r="AD64" s="8" t="str">
        <f>IF(AND((RIGHT($AD$3,2)-'[1]Miter Profiles'!$AC$31-'[1]Outside Edges'!$B63)&gt;=5,'[1]Outside Edges'!$Q63="Yes"),"Yes","No")</f>
        <v>Yes</v>
      </c>
      <c r="AE64" s="65" t="str">
        <f>IF(AND((RIGHT($AE$3,2)-'[1]Miter Profiles'!$AC$32-'[1]Outside Edges'!$B63)&gt;=5,'[1]Outside Edges'!$Q63="Yes"),"Yes","No")</f>
        <v>Yes</v>
      </c>
      <c r="AF64" s="7" t="str">
        <f>IF(AND((RIGHT($AF$3,2)-'[1]Miter Profiles'!$AC$33-'[1]Outside Edges'!$B63)&gt;=5,'[1]Outside Edges'!$Q63="Yes"),"Yes","No")</f>
        <v>Yes</v>
      </c>
      <c r="AG64" s="7" t="str">
        <f>IF(AND((RIGHT($AG$3,2)-'[1]Miter Profiles'!$AC$34-'[1]Outside Edges'!$B63)&gt;=5,'[1]Outside Edges'!$Q63="Yes"),"Yes","No")</f>
        <v>Yes</v>
      </c>
      <c r="AH64" s="63" t="str">
        <f>IF(AND((RIGHT($AH$3,2)-'[1]Miter Profiles'!$AC$35-'[1]Outside Edges'!$B63)&gt;=5,'[1]Outside Edges'!$Q63="Yes"),"Yes","No")</f>
        <v>Yes</v>
      </c>
      <c r="AI64" s="64" t="str">
        <f>IF(AND((RIGHT($AI$3,2)-'[1]Miter Profiles'!$AC$36-'[1]Outside Edges'!$B63)&gt;=5,'[1]Outside Edges'!$Q63="Yes"),"Yes","No")</f>
        <v>Yes</v>
      </c>
      <c r="AJ64" s="8" t="str">
        <f>IF(AND((RIGHT($AJ$3,2)-'[1]Miter Profiles'!$AC$37-'[1]Outside Edges'!$B63)&gt;=5,'[1]Outside Edges'!$Q63="Yes"),"Yes","No")</f>
        <v>Yes</v>
      </c>
      <c r="AK64" s="65" t="str">
        <f>IF(AND((RIGHT($AK$3,2)-'[1]Miter Profiles'!$AC$38-'[1]Outside Edges'!$B63)&gt;=5,'[1]Outside Edges'!$Q63="Yes"),"Yes","No")</f>
        <v>Yes</v>
      </c>
      <c r="AL64" s="7" t="str">
        <f>IF(AND((RIGHT($AL$3,2)-'[1]Miter Profiles'!$AC$39-'[1]Outside Edges'!$B63)&gt;=5,'[1]Outside Edges'!$Q63="Yes"),"Yes","No")</f>
        <v>Yes</v>
      </c>
      <c r="AM64" s="7" t="str">
        <f>IF(AND((RIGHT($AM$3,2)-'[1]Miter Profiles'!$AC$40-'[1]Outside Edges'!$B63)&gt;=5,'[1]Outside Edges'!$Q63="Yes"),"Yes","No")</f>
        <v>Yes</v>
      </c>
      <c r="AN64" s="63" t="str">
        <f>IF(AND((RIGHT($AN$3,2)-'[1]Miter Profiles'!$AC$41-'[1]Outside Edges'!$B63)&gt;=5,'[1]Outside Edges'!$Q63="Yes"),"Yes","No")</f>
        <v>Yes</v>
      </c>
      <c r="AO64" s="64" t="str">
        <f>IF(AND((RIGHT($AO$3,2)-'[1]Miter Profiles'!$AC$42-'[1]Outside Edges'!$B63)&gt;=5,'[1]Outside Edges'!$Q63="Yes"),"Yes","No")</f>
        <v>Yes</v>
      </c>
      <c r="AP64" s="8" t="str">
        <f>IF(AND((RIGHT($AP$3,2)-'[1]Miter Profiles'!$AC$43-'[1]Outside Edges'!$B63)&gt;=5,'[1]Outside Edges'!$Q63="Yes"),"Yes","No")</f>
        <v>Yes</v>
      </c>
      <c r="AQ64" s="65" t="str">
        <f>IF(AND((RIGHT($AQ$3,2)-'[1]Miter Profiles'!$AC$44-'[1]Outside Edges'!$B63)&gt;=5,'[1]Outside Edges'!$Q63="Yes"),"Yes","No")</f>
        <v>Yes</v>
      </c>
      <c r="AR64" s="7" t="str">
        <f>IF(AND((RIGHT($AR$3,2)-'[1]Miter Profiles'!$AC$45-'[1]Outside Edges'!$B63)&gt;=5,'[1]Outside Edges'!$Q63="Yes"),"Yes","No")</f>
        <v>Yes</v>
      </c>
      <c r="AS64" s="7" t="str">
        <f>IF(AND((RIGHT($AS$3,2)-'[1]Miter Profiles'!$AC$46-'[1]Outside Edges'!$B63)&gt;=5,'[1]Outside Edges'!$Q63="Yes"),"Yes","No")</f>
        <v>Yes</v>
      </c>
      <c r="AT64" s="63" t="str">
        <f>IF(AND((RIGHT($AT$3,2)-'[1]Miter Profiles'!$AC$47-'[1]Outside Edges'!$B63)&gt;=5,'[1]Outside Edges'!$Q63="Yes"),"Yes","No")</f>
        <v>Yes</v>
      </c>
      <c r="AU64" s="64" t="str">
        <f>IF(AND((RIGHT($AU$3,2)-'[1]Miter Profiles'!$AC$48-'[1]Outside Edges'!$B63)&gt;=5,'[1]Outside Edges'!$Q63="Yes"),"Yes","No")</f>
        <v>Yes</v>
      </c>
      <c r="AV64" s="8" t="str">
        <f>IF(AND((RIGHT($AV$3,2)-'[1]Miter Profiles'!$AC$49-'[1]Outside Edges'!$B63)&gt;=5,'[1]Outside Edges'!$Q63="Yes"),"Yes","No")</f>
        <v>Yes</v>
      </c>
      <c r="AW64" s="65" t="str">
        <f>IF(AND((RIGHT($AW$3,2)-'[1]Miter Profiles'!$AC$50-'[1]Outside Edges'!$B63)&gt;=5,'[1]Outside Edges'!$Q63="Yes"),"Yes","No")</f>
        <v>Yes</v>
      </c>
      <c r="AX64" s="7" t="str">
        <f>IF(AND((RIGHT($AX$3,2)-'[1]Miter Profiles'!$AC$51-'[1]Outside Edges'!$B63)&gt;=5,'[1]Outside Edges'!$Q63="Yes"),"Yes","No")</f>
        <v>Yes</v>
      </c>
      <c r="AY64" s="7" t="str">
        <f>IF(AND((RIGHT($AY$3,2)-'[1]Miter Profiles'!$AC$52-'[1]Outside Edges'!$B63)&gt;=5,'[1]Outside Edges'!$Q63="Yes"),"Yes","No")</f>
        <v>Yes</v>
      </c>
      <c r="AZ64" s="63" t="str">
        <f>IF(AND((RIGHT($AZ$3,2)-'[1]Miter Profiles'!$AC$53-'[1]Outside Edges'!$B63)&gt;=5,'[1]Outside Edges'!$Q63="Yes"),"Yes","No")</f>
        <v>Yes</v>
      </c>
      <c r="BA64" s="64" t="str">
        <f>IF(AND((RIGHT($BA$3,2)-'[1]Miter Profiles'!$AC$54-'[1]Outside Edges'!$B63)&gt;=5,'[1]Outside Edges'!$Q63="Yes"),"Yes","No")</f>
        <v>Yes</v>
      </c>
      <c r="BB64" s="8" t="str">
        <f>IF(AND((RIGHT($BB$3,2)-'[1]Miter Profiles'!$AC$55-'[1]Outside Edges'!$B63)&gt;=5,'[1]Outside Edges'!$Q63="Yes"),"Yes","No")</f>
        <v>Yes</v>
      </c>
      <c r="BC64" s="65" t="str">
        <f>IF(AND((RIGHT($BC$3,2)-'[1]Miter Profiles'!$AC$56-'[1]Outside Edges'!$B63)&gt;=5,'[1]Outside Edges'!$Q63="Yes"),"Yes","No")</f>
        <v>Yes</v>
      </c>
      <c r="BD64" s="7" t="str">
        <f>IF(AND((RIGHT($BD$3,2)-'[1]Miter Profiles'!$AC$57-'[1]Outside Edges'!$B63)&gt;=5,'[1]Outside Edges'!$Q63="Yes"),"Yes","No")</f>
        <v>Yes</v>
      </c>
      <c r="BE64" s="7" t="str">
        <f>IF(AND((RIGHT($BE$3,2)-'[1]Miter Profiles'!$AC$58-'[1]Outside Edges'!$B63)&gt;=5,'[1]Outside Edges'!$Q63="Yes"),"Yes","No")</f>
        <v>Yes</v>
      </c>
      <c r="BF64" s="63" t="str">
        <f>IF(AND((RIGHT($BF$3,2)-'[1]Miter Profiles'!$AC$59-'[1]Outside Edges'!$B63)&gt;=5,'[1]Outside Edges'!$Q63="Yes"),"Yes","No")</f>
        <v>Yes</v>
      </c>
      <c r="BG64" s="64" t="str">
        <f>IF(AND((RIGHT($BG$3,2)-'[1]Miter Profiles'!$AC$60-'[1]Outside Edges'!$B63)&gt;=5,'[1]Outside Edges'!$Q63="Yes"),"Yes","No")</f>
        <v>Yes</v>
      </c>
      <c r="BH64" s="8" t="str">
        <f>IF(AND((RIGHT($BH$3,2)-'[1]Miter Profiles'!$AC$61-'[1]Outside Edges'!$B63)&gt;=5,'[1]Outside Edges'!$Q63="Yes"),"Yes","No")</f>
        <v>Yes</v>
      </c>
      <c r="BI64" s="65" t="str">
        <f>IF(AND((RIGHT($BI$3,2)-'[1]Miter Profiles'!$AC$62-'[1]Outside Edges'!$B63)&gt;=5,'[1]Outside Edges'!$Q63="Yes"),"Yes","No")</f>
        <v>Yes</v>
      </c>
      <c r="BJ64" s="7" t="str">
        <f>IF(AND((RIGHT($BJ$3,2)-'[1]Miter Profiles'!$AC$63-'[1]Outside Edges'!$B63)&gt;=5,'[1]Outside Edges'!$Q63="Yes"),"Yes","No")</f>
        <v>Yes</v>
      </c>
      <c r="BK64" s="7" t="str">
        <f>IF(AND((RIGHT($BK$3,2)-'[1]Miter Profiles'!$AC$64-'[1]Outside Edges'!$B63)&gt;=5,'[1]Outside Edges'!$Q63="Yes"),"Yes","No")</f>
        <v>Yes</v>
      </c>
      <c r="BL64" s="63" t="str">
        <f>IF(AND((RIGHT($BL$3,2)-'[1]Miter Profiles'!$AC$65-'[1]Outside Edges'!$B63)&gt;=5,'[1]Outside Edges'!$Q63="Yes"),"Yes","No")</f>
        <v>Yes</v>
      </c>
      <c r="BM64" s="64" t="str">
        <f>IF(AND((RIGHT($BM$3,2)-'[1]Miter Profiles'!$AC$66-'[1]Outside Edges'!$B63)&gt;=5,'[1]Outside Edges'!$Q63="Yes"),"Yes","No")</f>
        <v>Yes</v>
      </c>
      <c r="BN64" s="8" t="str">
        <f>IF(AND((RIGHT($BN$3,2)-'[1]Miter Profiles'!$AC$67-'[1]Outside Edges'!$B63)&gt;=5,'[1]Outside Edges'!$Q63="Yes"),"Yes","No")</f>
        <v>Yes</v>
      </c>
      <c r="BO64" s="65" t="str">
        <f>IF(AND((RIGHT($BO$3,2)-'[1]Miter Profiles'!$AC$68-'[1]Outside Edges'!$B63)&gt;=5,'[1]Outside Edges'!$Q63="Yes"),"Yes","No")</f>
        <v>Yes</v>
      </c>
      <c r="BP64" s="7" t="str">
        <f>IF(AND((RIGHT($BP$3,2)-'[1]Miter Profiles'!$AC$69-'[1]Outside Edges'!$B63)&gt;=5,'[1]Outside Edges'!$Q63="Yes"),"Yes","No")</f>
        <v>Yes</v>
      </c>
      <c r="BQ64" s="7" t="str">
        <f>IF(AND((RIGHT($BQ$3,2)-'[1]Miter Profiles'!$AC$70-'[1]Outside Edges'!$B63)&gt;=5,'[1]Outside Edges'!$Q63="Yes"),"Yes","No")</f>
        <v>Yes</v>
      </c>
      <c r="BR64" s="63" t="str">
        <f>IF(AND((RIGHT($BR$3,2)-'[1]Miter Profiles'!$AC$71-'[1]Outside Edges'!$B63)&gt;=5,'[1]Outside Edges'!$Q63="Yes"),"Yes","No")</f>
        <v>Yes</v>
      </c>
      <c r="BS64" s="64" t="str">
        <f>IF(AND((RIGHT($BS$3,2)-'[1]Miter Profiles'!$AC$72-'[1]Outside Edges'!$B63)&gt;=5,'[1]Outside Edges'!$Q63="Yes"),"Yes","No")</f>
        <v>Yes</v>
      </c>
      <c r="BT64" s="8" t="str">
        <f>IF(AND((RIGHT($BT$3,2)-'[1]Miter Profiles'!$AC$73-'[1]Outside Edges'!$B63)&gt;=5,'[1]Outside Edges'!$Q63="Yes"),"Yes","No")</f>
        <v>Yes</v>
      </c>
      <c r="BU64" s="65" t="str">
        <f>IF(AND((RIGHT($BU$3,2)-'[1]Miter Profiles'!$AC$74-'[1]Outside Edges'!$B63)&gt;=5,'[1]Outside Edges'!$Q63="Yes"),"Yes","No")</f>
        <v>Yes</v>
      </c>
      <c r="BV64" s="7" t="str">
        <f>IF(AND((RIGHT($BV$3,2)-'[1]Miter Profiles'!$AC$75-'[1]Outside Edges'!$B63)&gt;=5,'[1]Outside Edges'!$Q63="Yes"),"Yes","No")</f>
        <v>Yes</v>
      </c>
      <c r="BW64" s="7" t="str">
        <f>IF(AND((RIGHT($BW$3,2)-'[1]Miter Profiles'!$AC$76-'[1]Outside Edges'!$B63)&gt;=5,'[1]Outside Edges'!$Q63="Yes"),"Yes","No")</f>
        <v>Yes</v>
      </c>
      <c r="BX64" s="63" t="str">
        <f>IF(AND((RIGHT($BX$3,2)-'[1]Miter Profiles'!$AC$77-'[1]Outside Edges'!$B63)&gt;=5,'[1]Outside Edges'!$Q63="Yes"),"Yes","No")</f>
        <v>Yes</v>
      </c>
      <c r="BY64" s="64" t="str">
        <f>IF(AND((RIGHT($BY$3,2)-'[1]Miter Profiles'!$AC$78-'[1]Outside Edges'!$B63)&gt;=5,'[1]Outside Edges'!$Q63="Yes"),"Yes","No")</f>
        <v>Yes</v>
      </c>
      <c r="BZ64" s="8" t="str">
        <f>IF(AND((RIGHT($BZ$3,2)-'[1]Miter Profiles'!$AC$79-'[1]Outside Edges'!$B63)&gt;=5,'[1]Outside Edges'!$Q63="Yes"),"Yes","No")</f>
        <v>Yes</v>
      </c>
      <c r="CA64" s="65" t="str">
        <f>IF(AND((RIGHT($CA$3,2)-'[1]Miter Profiles'!$AC$80-'[1]Outside Edges'!$B63)&gt;=5,'[1]Outside Edges'!$Q63="Yes"),"Yes","No")</f>
        <v>Yes</v>
      </c>
      <c r="CB64" s="7" t="str">
        <f>IF(AND((RIGHT($CB$3,2)-'[1]Miter Profiles'!$AC$81-'[1]Outside Edges'!$B63)&gt;=5,'[1]Outside Edges'!$Q63="Yes"),"Yes","No")</f>
        <v>Yes</v>
      </c>
      <c r="CC64" s="7" t="str">
        <f>IF(AND((RIGHT($CC$3,2)-'[1]Miter Profiles'!$AC$82-'[1]Outside Edges'!$B63)&gt;=5,'[1]Outside Edges'!$Q63="Yes"),"Yes","No")</f>
        <v>Yes</v>
      </c>
      <c r="CD64" s="63" t="str">
        <f>IF(AND((RIGHT($CD$3,2)-'[1]Miter Profiles'!$AC$83-'[1]Outside Edges'!$B63)&gt;=5,'[1]Outside Edges'!$Q63="Yes"),"Yes","No")</f>
        <v>Yes</v>
      </c>
      <c r="CE64" s="64" t="str">
        <f>IF(AND((RIGHT($CE$3,2)-'[1]Miter Profiles'!$AC$84-'[1]Outside Edges'!$B63)&gt;=5,'[1]Outside Edges'!$Q63="Yes"),"Yes","No")</f>
        <v>Yes</v>
      </c>
      <c r="CF64" s="8" t="str">
        <f>IF(AND((RIGHT($CF$3,2)-'[1]Miter Profiles'!$AC$85-'[1]Outside Edges'!$B63)&gt;=5,'[1]Outside Edges'!$Q63="Yes"),"Yes","No")</f>
        <v>Yes</v>
      </c>
      <c r="CG64" s="65" t="str">
        <f>IF(AND((RIGHT($CG$3,2)-'[1]Miter Profiles'!$AC$86-'[1]Outside Edges'!$B63)&gt;=5,'[1]Outside Edges'!$Q63="Yes"),"Yes","No")</f>
        <v>Yes</v>
      </c>
      <c r="CH64" s="7" t="str">
        <f>IF(AND((RIGHT($CH$3,2)-'[1]Miter Profiles'!$AC$87-'[1]Outside Edges'!$B63)&gt;=5,'[1]Outside Edges'!$Q63="Yes"),"Yes","No")</f>
        <v>Yes</v>
      </c>
      <c r="CI64" s="7" t="str">
        <f>IF(AND((RIGHT($CI$3,2)-'[1]Miter Profiles'!$AC$88-'[1]Outside Edges'!$B63)&gt;=5,'[1]Outside Edges'!$Q63="Yes"),"Yes","No")</f>
        <v>Yes</v>
      </c>
      <c r="CJ64" s="63" t="str">
        <f>IF(AND((RIGHT($CJ$3,2)-'[1]Miter Profiles'!$AC$89-'[1]Outside Edges'!$B63)&gt;=5,'[1]Outside Edges'!$Q63="Yes"),"Yes","No")</f>
        <v>Yes</v>
      </c>
      <c r="CK64" s="64" t="str">
        <f>IF(AND((RIGHT($CK$3,2)-'[1]Miter Profiles'!$AC$90-'[1]Outside Edges'!$B63)&gt;=5,'[1]Outside Edges'!$Q63="Yes"),"Yes","No")</f>
        <v>Yes</v>
      </c>
      <c r="CL64" s="8" t="str">
        <f>IF(AND((RIGHT($CL$3,2)-'[1]Miter Profiles'!$AC$91-'[1]Outside Edges'!$B63)&gt;=5,'[1]Outside Edges'!$Q63="Yes"),"Yes","No")</f>
        <v>Yes</v>
      </c>
      <c r="CM64" s="65" t="str">
        <f>IF(AND((RIGHT($CM$3,2)-'[1]Miter Profiles'!$AC$92-'[1]Outside Edges'!$B63)&gt;=5,'[1]Outside Edges'!$Q63="Yes"),"Yes","No")</f>
        <v>Yes</v>
      </c>
      <c r="CN64" s="7" t="str">
        <f>IF(AND((RIGHT(CN$3,2)-'[1]Miter Profiles'!$AC$93-'[1]Outside Edges'!$B63)&gt;=5,'[1]Outside Edges'!$Q63="Yes"),"Yes","No")</f>
        <v>Yes</v>
      </c>
      <c r="CO64" s="7" t="str">
        <f>IF(AND((RIGHT(CO$3,2)-'[1]Miter Profiles'!$AC$94-'[1]Outside Edges'!$B63)&gt;=5,'[1]Outside Edges'!$Q63="Yes"),"Yes","No")</f>
        <v>Yes</v>
      </c>
      <c r="CP64" s="63" t="str">
        <f>IF(AND((RIGHT(CP$3,2)-'[1]Miter Profiles'!$AC$95-'[1]Outside Edges'!$B63)&gt;=5,'[1]Outside Edges'!$Q63="Yes"),"Yes","No")</f>
        <v>Yes</v>
      </c>
      <c r="CQ64" s="64" t="str">
        <f>IF(AND((RIGHT(CQ$3,2)-'[1]Miter Profiles'!$AC$96-'[1]Outside Edges'!$B63)&gt;=5,'[1]Outside Edges'!$Q63="Yes"),"Yes","No")</f>
        <v>Yes</v>
      </c>
      <c r="CR64" s="8" t="str">
        <f>IF(AND((RIGHT(CR$3,2)-'[1]Miter Profiles'!$AC$97-'[1]Outside Edges'!$B63)&gt;=5,'[1]Outside Edges'!$Q63="Yes"),"Yes","No")</f>
        <v>Yes</v>
      </c>
      <c r="CS64" s="65" t="str">
        <f>IF(AND((RIGHT(CS$3,2)-'[1]Miter Profiles'!$AC$98-'[1]Outside Edges'!$B63)&gt;=5,'[1]Outside Edges'!$Q63="Yes"),"Yes","No")</f>
        <v>Yes</v>
      </c>
      <c r="CT64" s="7" t="str">
        <f>IF(AND((RIGHT($CT$3,2)-'[1]Miter Profiles'!$AC$99-'[1]Outside Edges'!$B63)&gt;=5,'[1]Outside Edges'!$Q63="Yes"),"Yes","No")</f>
        <v>Yes</v>
      </c>
      <c r="CU64" s="7" t="str">
        <f>IF(AND((RIGHT($CU$3,2)-'[1]Miter Profiles'!$AC$100-'[1]Outside Edges'!$B63)&gt;=5,'[1]Outside Edges'!$Q63="Yes"),"Yes","No")</f>
        <v>Yes</v>
      </c>
      <c r="CV64" s="63" t="str">
        <f>IF(AND((RIGHT($CV$3,2)-'[1]Miter Profiles'!$AC$101-'[1]Outside Edges'!$B63)&gt;=5,'[1]Outside Edges'!$Q63="Yes"),"Yes","No")</f>
        <v>Yes</v>
      </c>
      <c r="CW64" s="64" t="str">
        <f>IF(AND((RIGHT($CW$3,2)-'[1]Miter Profiles'!$AC$102-'[1]Outside Edges'!$B63)&gt;=5,'[1]Outside Edges'!$Q63="Yes"),"Yes","No")</f>
        <v>Yes</v>
      </c>
      <c r="CX64" s="8" t="str">
        <f>IF(AND((RIGHT($CX$3,2)-'[1]Miter Profiles'!$AC$103-'[1]Outside Edges'!$B63)&gt;=5,'[1]Outside Edges'!$Q63="Yes"),"Yes","No")</f>
        <v>Yes</v>
      </c>
      <c r="CY64" s="65" t="str">
        <f>IF(AND((RIGHT($CY$3,2)-'[1]Miter Profiles'!$AC$104-'[1]Outside Edges'!$B63)&gt;=5,'[1]Outside Edges'!$Q63="Yes"),"Yes","No")</f>
        <v>Yes</v>
      </c>
      <c r="CZ64" s="7" t="str">
        <f>IF(AND((RIGHT($CZ$3,2)-'[1]Miter Profiles'!$AC$105-'[1]Outside Edges'!$B63)&gt;=5,'[1]Outside Edges'!$Q63="Yes"),"Yes","No")</f>
        <v>Yes</v>
      </c>
      <c r="DA64" s="7" t="str">
        <f>IF(AND((RIGHT($DA$3,2)-'[1]Miter Profiles'!$AC$106-'[1]Outside Edges'!$B63)&gt;=5,'[1]Outside Edges'!$Q63="Yes"),"Yes","No")</f>
        <v>Yes</v>
      </c>
      <c r="DB64" s="63" t="str">
        <f>IF(AND((RIGHT($DB$3,2)-'[1]Miter Profiles'!$AC$107-'[1]Outside Edges'!$B63)&gt;=5,'[1]Outside Edges'!$Q63="Yes"),"Yes","No")</f>
        <v>Yes</v>
      </c>
      <c r="DC64" s="64" t="str">
        <f>IF(AND((RIGHT($DC$3,2)-'[1]Miter Profiles'!$AC$108-'[1]Outside Edges'!$B63)&gt;=5,'[1]Outside Edges'!$Q63="Yes"),"Yes","No")</f>
        <v>Yes</v>
      </c>
      <c r="DD64" s="8" t="str">
        <f>IF(AND((RIGHT($DD$3,2)-'[1]Miter Profiles'!$AC$109-'[1]Outside Edges'!$B63)&gt;=5,'[1]Outside Edges'!$Q63="Yes"),"Yes","No")</f>
        <v>Yes</v>
      </c>
      <c r="DE64" s="65" t="str">
        <f>IF(AND((RIGHT($DE$3,2)-'[1]Miter Profiles'!$AC$110-'[1]Outside Edges'!$B63)&gt;=5,'[1]Outside Edges'!$Q63="Yes"),"Yes","No")</f>
        <v>Yes</v>
      </c>
      <c r="DF64" s="7" t="str">
        <f>IF(AND((RIGHT($DF$3,2)-'[1]Miter Profiles'!$AC$111-'[1]Outside Edges'!$B63)&gt;=5,'[1]Outside Edges'!$Q63="Yes"),"Yes","No")</f>
        <v>Yes</v>
      </c>
      <c r="DG64" s="7" t="str">
        <f>IF(AND((RIGHT($DG$3,2)-'[1]Miter Profiles'!$AC$112-'[1]Outside Edges'!$B63)&gt;=5,'[1]Outside Edges'!$Q63="Yes"),"Yes","No")</f>
        <v>Yes</v>
      </c>
      <c r="DH64" s="63" t="str">
        <f>IF(AND((RIGHT($DH$3,2)-'[1]Miter Profiles'!$AC$113-'[1]Outside Edges'!$B63)&gt;=5,'[1]Outside Edges'!$Q63="Yes"),"Yes","No")</f>
        <v>Yes</v>
      </c>
      <c r="DI64" s="64" t="str">
        <f>IF(AND((RIGHT($DI$3,2)-'[1]Miter Profiles'!$AC$114-'[1]Outside Edges'!$B63)&gt;=5,'[1]Outside Edges'!$Q63="Yes"),"Yes","No")</f>
        <v>Yes</v>
      </c>
      <c r="DJ64" s="8" t="str">
        <f>IF(AND((RIGHT($DJ$3,2)-'[1]Miter Profiles'!$AC$115-'[1]Outside Edges'!$B63)&gt;=5,'[1]Outside Edges'!$Q63="Yes"),"Yes","No")</f>
        <v>Yes</v>
      </c>
      <c r="DK64" s="65" t="str">
        <f>IF(AND((RIGHT($DK$3,2)-'[1]Miter Profiles'!$AC$116-'[1]Outside Edges'!$B63)&gt;=5,'[1]Outside Edges'!$Q63="Yes"),"Yes","No")</f>
        <v>Yes</v>
      </c>
      <c r="DL64" s="7" t="str">
        <f>IF(AND((RIGHT($DL$3,2)-'[1]Miter Profiles'!$AC$117-'[1]Outside Edges'!$B63)&gt;=5,'[1]Outside Edges'!$Q63="Yes"),"Yes","No")</f>
        <v>Yes</v>
      </c>
      <c r="DM64" s="7" t="str">
        <f>IF(AND((RIGHT($DM$3,2)-'[1]Miter Profiles'!$AC$118-'[1]Outside Edges'!$B63)&gt;=5,'[1]Outside Edges'!$Q63="Yes"),"Yes","No")</f>
        <v>Yes</v>
      </c>
      <c r="DN64" s="63" t="str">
        <f>IF(AND((RIGHT($DN$3,2)-'[1]Miter Profiles'!$AC$119-'[1]Outside Edges'!$B63)&gt;=5,'[1]Outside Edges'!$Q63="Yes"),"Yes","No")</f>
        <v>Yes</v>
      </c>
      <c r="DO64" s="64" t="str">
        <f>IF(AND((RIGHT($DO$3,2)-'[1]Miter Profiles'!$AC$120-'[1]Outside Edges'!$B63)&gt;=5,'[1]Outside Edges'!$Q63="Yes"),"Yes","No")</f>
        <v>Yes</v>
      </c>
      <c r="DP64" s="8" t="str">
        <f>IF(AND((RIGHT($DP$3,2)-'[1]Miter Profiles'!$AC$121-'[1]Outside Edges'!$B63)&gt;=5,'[1]Outside Edges'!$Q63="Yes"),"Yes","No")</f>
        <v>Yes</v>
      </c>
      <c r="DQ64" s="65" t="str">
        <f>IF(AND((RIGHT($DQ$3,2)-'[1]Miter Profiles'!$AC$122-'[1]Outside Edges'!$B63)&gt;=5,'[1]Outside Edges'!$Q63="Yes"),"Yes","No")</f>
        <v>Yes</v>
      </c>
      <c r="DR64" s="7" t="str">
        <f>IF(AND((RIGHT($DR$3,2)-'[1]Miter Profiles'!$AC$123-'[1]Outside Edges'!$B63)&gt;=5,'[1]Outside Edges'!$Q63="Yes"),"Yes","No")</f>
        <v>Yes</v>
      </c>
      <c r="DS64" s="7" t="str">
        <f>IF(AND((RIGHT($DS$3,2)-'[1]Miter Profiles'!$AC$124-'[1]Outside Edges'!$B63)&gt;=5,'[1]Outside Edges'!$Q63="Yes"),"Yes","No")</f>
        <v>Yes</v>
      </c>
      <c r="DT64" s="63" t="str">
        <f>IF(AND((RIGHT($DT$3,2)-'[1]Miter Profiles'!$AC$125-'[1]Outside Edges'!$B63)&gt;=5,'[1]Outside Edges'!$Q63="Yes"),"Yes","No")</f>
        <v>Yes</v>
      </c>
      <c r="DU64" s="64" t="str">
        <f>IF(AND((RIGHT($DU$3,2)-'[1]Miter Profiles'!$AC$126-'[1]Outside Edges'!$B63)&gt;=5,'[1]Outside Edges'!$Q63="Yes"),"Yes","No")</f>
        <v>Yes</v>
      </c>
      <c r="DV64" s="8" t="str">
        <f>IF(AND((RIGHT($DV$3,2)-'[1]Miter Profiles'!$AC$127-'[1]Outside Edges'!$B63)&gt;=5,'[1]Outside Edges'!$Q63="Yes"),"Yes","No")</f>
        <v>Yes</v>
      </c>
      <c r="DW64" s="65" t="str">
        <f>IF(AND((RIGHT($DW$3,2)-'[1]Miter Profiles'!$AC$128-'[1]Outside Edges'!$B63)&gt;=5,'[1]Outside Edges'!$Q63="Yes"),"Yes","No")</f>
        <v>Yes</v>
      </c>
      <c r="DX64" s="7" t="str">
        <f>IF(AND((RIGHT($DX$3,2)-'[1]Miter Profiles'!$AC$129-'[1]Outside Edges'!$B63)&gt;=5,'[1]Outside Edges'!$Q63="Yes"),"Yes","No")</f>
        <v>Yes</v>
      </c>
      <c r="DY64" s="7" t="str">
        <f>IF(AND((RIGHT($DY$3,2)-'[1]Miter Profiles'!$AC$130-'[1]Outside Edges'!$B63)&gt;=5,'[1]Outside Edges'!$Q63="Yes"),"Yes","No")</f>
        <v>Yes</v>
      </c>
      <c r="DZ64" s="63" t="str">
        <f>IF(AND((RIGHT($DZ$3,2)-'[1]Miter Profiles'!$AC$131-'[1]Outside Edges'!$B63)&gt;=5,'[1]Outside Edges'!$Q63="Yes"),"Yes","No")</f>
        <v>Yes</v>
      </c>
      <c r="EA64" s="68" t="str">
        <f>IF(AND((RIGHT($EA$3,2)-'[1]Miter Profiles'!$AC$132-'[1]Outside Edges'!$B63)&gt;=5,'[1]Outside Edges'!$Q63="Yes"),"Yes","No")</f>
        <v>Yes</v>
      </c>
      <c r="EB64" s="78" t="str">
        <f>IF(AND((RIGHT($EB$3,2)-'[1]Miter Profiles'!$AC$133-'[1]Outside Edges'!$B63)&gt;=5,'[1]Outside Edges'!$Q63="Yes"),"Yes","No")</f>
        <v>Yes</v>
      </c>
      <c r="EC64" s="79" t="str">
        <f>IF(AND((RIGHT($EC$3,2)-'[1]Miter Profiles'!$AC$134-'[1]Outside Edges'!$B63)&gt;=5,'[1]Outside Edges'!$Q63="Yes"),"Yes","No")</f>
        <v>Yes</v>
      </c>
      <c r="ED64" s="81" t="str">
        <f>IF(AND((RIGHT($ED$3,2)-'[1]Miter Profiles'!$AC$135-'[1]Outside Edges'!$B63)&gt;=5,'[1]Outside Edges'!$Q63="Yes"),"Yes","No")</f>
        <v>Yes</v>
      </c>
      <c r="EE64" s="80" t="str">
        <f>IF(AND((RIGHT($EE$3,2)-'[1]Miter Profiles'!$AC$136-'[1]Outside Edges'!$B63)&gt;=5,'[1]Outside Edges'!$Q63="Yes"),"Yes","No")</f>
        <v>Yes</v>
      </c>
      <c r="EF64" s="63" t="str">
        <f>IF(AND((RIGHT($EF$3,2)-'[1]Miter Profiles'!$AC$137-'[1]Outside Edges'!$B63)&gt;=5,'[1]Outside Edges'!$Q63="Yes"),"Yes","No")</f>
        <v>Yes</v>
      </c>
      <c r="EG64" s="7" t="str">
        <f>IF(AND((RIGHT($EG$3,2)-'[1]Miter Profiles'!$AC$138-'[1]Outside Edges'!$B63)&gt;=5,'[1]Outside Edges'!$Q63="Yes"),"Yes","No")</f>
        <v>Yes</v>
      </c>
      <c r="EH64" s="68" t="str">
        <f>IF(AND((RIGHT($EH$3,2)-'[1]Miter Profiles'!$AC$139-'[1]Outside Edges'!$B63)&gt;=5,'[1]Outside Edges'!$Q63="Yes"),"Yes","No")</f>
        <v>Yes</v>
      </c>
      <c r="EI64" s="82" t="str">
        <f>IF(AND((RIGHT($EI$3,2)-'[1]Miter Profiles'!$AC$140-'[1]Outside Edges'!$B63)&gt;=5,'[1]Outside Edges'!$Q63="Yes"),"Yes","No")</f>
        <v>Yes</v>
      </c>
      <c r="EJ64" s="83" t="str">
        <f>IF(AND((RIGHT($EJ$3,2)-'[1]Miter Profiles'!$AC$141-'[1]Outside Edges'!$B63)&gt;=5,'[1]Outside Edges'!$Q63="Yes"),"Yes","No")</f>
        <v>Yes</v>
      </c>
      <c r="EK64" s="83" t="str">
        <f>IF(AND((RIGHT($EK$3,2)-'[1]Miter Profiles'!$AC$142-'[1]Outside Edges'!$B63)&gt;=5,'[1]Outside Edges'!$Q63="Yes"),"Yes","No")</f>
        <v>Yes</v>
      </c>
      <c r="EL64" s="81" t="str">
        <f>IF(AND((RIGHT($EL$3,2)-'[1]Miter Profiles'!$AC$143-'[1]Outside Edges'!$B63)&gt;=5,'[1]Outside Edges'!$Q63="Yes"),"Yes","No")</f>
        <v>Yes</v>
      </c>
      <c r="EM64" s="84" t="str">
        <f>IF(AND((RIGHT($EM$3,2)-'[1]Miter Profiles'!$AC$144-'[1]Outside Edges'!$B63)&gt;=5,'[1]Outside Edges'!$Q63="Yes"),"Yes","No")</f>
        <v>Yes</v>
      </c>
      <c r="EN64" s="7" t="str">
        <f>IF(AND((RIGHT($EN$3,2)-'[1]Miter Profiles'!$AC$145-'[1]Outside Edges'!$B63)&gt;=5,'[1]Outside Edges'!$Q63="Yes"),"Yes","No")</f>
        <v>Yes</v>
      </c>
      <c r="EO64" s="68" t="str">
        <f>IF(AND((RIGHT($EO$3,2)-'[1]Miter Profiles'!$AC$146-'[1]Outside Edges'!$B63)&gt;=5,'[1]Outside Edges'!$Q63="Yes"),"Yes","No")</f>
        <v>Yes</v>
      </c>
      <c r="EP64" s="83" t="str">
        <f>IF(AND((RIGHT($EP$3,2)-'[1]Miter Profiles'!$AC$147-'[1]Outside Edges'!$B63)&gt;=5,'[1]Outside Edges'!$Q63="Yes"),"Yes","No")</f>
        <v>Yes</v>
      </c>
      <c r="EQ64" s="83" t="str">
        <f>IF(AND((RIGHT($EQ$3,2)-'[1]Miter Profiles'!$AC$148-'[1]Outside Edges'!$B63)&gt;=5,'[1]Outside Edges'!$Q63="Yes"),"Yes","No")</f>
        <v>Yes</v>
      </c>
      <c r="ER64" s="81" t="str">
        <f>IF(AND((RIGHT($ER$3,2)-'[1]Miter Profiles'!$AC$149-'[1]Outside Edges'!$B63)&gt;=5,'[1]Outside Edges'!$Q63="Yes"),"Yes","No")</f>
        <v>Yes</v>
      </c>
      <c r="ES64" s="84" t="str">
        <f>IF(AND((RIGHT($ES$3,2)-'[1]Miter Profiles'!$AC$150-'[1]Outside Edges'!$B63)&gt;=5,'[1]Outside Edges'!$Q63="Yes"),"Yes","No")</f>
        <v>Yes</v>
      </c>
      <c r="ET64" s="7" t="str">
        <f>IF(AND((RIGHT($ET$3,2)-'[1]Miter Profiles'!$AC$151-'[1]Outside Edges'!$B63)&gt;=5,'[1]Outside Edges'!$Q63="Yes"),"Yes","No")</f>
        <v>Yes</v>
      </c>
      <c r="EU64" s="68" t="str">
        <f>IF(AND((RIGHT($EU$3,2)-'[1]Miter Profiles'!$AC$152-'[1]Outside Edges'!$B63)&gt;=5,'[1]Outside Edges'!$Q63="Yes"),"Yes","No")</f>
        <v>Yes</v>
      </c>
      <c r="EV64" s="83" t="str">
        <f>IF(AND((RIGHT($EV$3,2)-'[1]Miter Profiles'!$AC$153-'[1]Outside Edges'!$B63)&gt;=5,'[1]Outside Edges'!$Q63="Yes"),"Yes","No")</f>
        <v>Yes</v>
      </c>
      <c r="EW64" s="83" t="str">
        <f>IF(AND((RIGHT($EW$3,2)-'[1]Miter Profiles'!$AC$154-'[1]Outside Edges'!$B63)&gt;=5,'[1]Outside Edges'!$Q63="Yes"),"Yes","No")</f>
        <v>Yes</v>
      </c>
      <c r="EX64" s="81" t="str">
        <f>IF(AND((RIGHT($EX$3,2)-'[1]Miter Profiles'!$AC$155-'[1]Outside Edges'!$B63)&gt;=5,'[1]Outside Edges'!$Q63="Yes"),"Yes","No")</f>
        <v>Yes</v>
      </c>
      <c r="EY64" s="84" t="str">
        <f>IF(AND((RIGHT($EY$3,2)-'[1]Miter Profiles'!$AC$156-'[1]Outside Edges'!$B63)&gt;=5,'[1]Outside Edges'!$Q63="Yes"),"Yes","No")</f>
        <v>Yes</v>
      </c>
      <c r="EZ64" s="7" t="str">
        <f>IF(AND((RIGHT($EZ$3,2)-'[1]Miter Profiles'!$AC$157-'[1]Outside Edges'!$B63)&gt;=5,'[1]Outside Edges'!$Q63="Yes"),"Yes","No")</f>
        <v>Yes</v>
      </c>
      <c r="FA64" s="68" t="str">
        <f>IF(AND((RIGHT($FA$3,2)-'[1]Miter Profiles'!$AC$158-'[1]Outside Edges'!$B63)&gt;=5,'[1]Outside Edges'!$Q63="Yes"),"Yes","No")</f>
        <v>Yes</v>
      </c>
      <c r="FB64" s="83" t="str">
        <f>IF(AND((RIGHT($FB$3,2)-'[1]Miter Profiles'!$AC$159-'[1]Outside Edges'!$B63)&gt;=5,'[1]Outside Edges'!$Q63="Yes"),"Yes","No")</f>
        <v>Yes</v>
      </c>
      <c r="FC64" s="83" t="str">
        <f>IF(AND((RIGHT($FC$3,2)-'[1]Miter Profiles'!$AC$160-'[1]Outside Edges'!$B63)&gt;=5,'[1]Outside Edges'!$Q63="Yes"),"Yes","No")</f>
        <v>Yes</v>
      </c>
      <c r="FD64" s="81" t="str">
        <f>IF(AND((RIGHT($FD$3,2)-'[1]Miter Profiles'!$AC$161-'[1]Outside Edges'!$B63)&gt;=5,'[1]Outside Edges'!$Q63="Yes"),"Yes","No")</f>
        <v>Yes</v>
      </c>
      <c r="FE64" s="84" t="str">
        <f>IF(AND((RIGHT($FE$3,2)-'[1]Miter Profiles'!$AC$162-'[1]Outside Edges'!$B63)&gt;=5,'[1]Outside Edges'!$Q63="Yes"),"Yes","No")</f>
        <v>Yes</v>
      </c>
      <c r="FF64" s="7" t="str">
        <f>IF(AND((RIGHT($FF$3,2)-'[1]Miter Profiles'!$AC$163-'[1]Outside Edges'!$B63)&gt;=5,'[1]Outside Edges'!$Q63="Yes"),"Yes","No")</f>
        <v>Yes</v>
      </c>
      <c r="FG64" s="68" t="str">
        <f>IF(AND((RIGHT($FG$3,2)-'[1]Miter Profiles'!$AC$164-'[1]Outside Edges'!$B63)&gt;=5,'[1]Outside Edges'!$Q63="Yes"),"Yes","No")</f>
        <v>Yes</v>
      </c>
      <c r="FH64" s="83" t="str">
        <f>IF(AND((RIGHT($FH$3,2)-'[1]Miter Profiles'!$AC$165-'[1]Outside Edges'!$B63)&gt;=5,'[1]Outside Edges'!$Q63="Yes"),"Yes","No")</f>
        <v>Yes</v>
      </c>
      <c r="FI64" s="83" t="str">
        <f>IF(AND((RIGHT($FI$3,2)-'[1]Miter Profiles'!$AC$166-'[1]Outside Edges'!$B63)&gt;=5,'[1]Outside Edges'!$Q63="Yes"),"Yes","No")</f>
        <v>Yes</v>
      </c>
      <c r="FJ64" s="81" t="str">
        <f>IF(AND((RIGHT($FJ$3,2)-'[1]Miter Profiles'!$AC$167-'[1]Outside Edges'!$B63)&gt;=5,'[1]Outside Edges'!$Q63="Yes"),"Yes","No")</f>
        <v>Yes</v>
      </c>
      <c r="FK64" s="84" t="str">
        <f>IF(AND((RIGHT($FK$3,2)-'[1]Miter Profiles'!$AC$168-'[1]Outside Edges'!$B63)&gt;=5,'[1]Outside Edges'!$Q63="Yes"),"Yes","No")</f>
        <v>Yes</v>
      </c>
      <c r="FL64" s="7" t="str">
        <f>IF(AND((RIGHT($FL$3,2)-'[1]Miter Profiles'!$AC$169-'[1]Outside Edges'!$B63)&gt;=5,'[1]Outside Edges'!$Q63="Yes"),"Yes","No")</f>
        <v>Yes</v>
      </c>
      <c r="FM64" s="68" t="str">
        <f>IF(AND((RIGHT($FM$3,2)-'[1]Miter Profiles'!$AC$170-'[1]Outside Edges'!$B63)&gt;=5,'[1]Outside Edges'!$Q63="Yes"),"Yes","No")</f>
        <v>Yes</v>
      </c>
      <c r="FN64" s="83" t="str">
        <f>IF(AND((RIGHT($FN$3,2)-'[1]Miter Profiles'!$AC$171-'[1]Outside Edges'!$B63)&gt;=5,'[1]Outside Edges'!$Q63="Yes"),"Yes","No")</f>
        <v>Yes</v>
      </c>
      <c r="FO64" s="83" t="str">
        <f>IF(AND((RIGHT($FO$3,2)-'[1]Miter Profiles'!$AC$172-'[1]Outside Edges'!$B63)&gt;=5,'[1]Outside Edges'!$Q63="Yes"),"Yes","No")</f>
        <v>Yes</v>
      </c>
      <c r="FP64" s="81" t="str">
        <f>IF(AND((RIGHT($FP$3,2)-'[1]Miter Profiles'!$AC$173-'[1]Outside Edges'!$B63)&gt;=5,'[1]Outside Edges'!$Q63="Yes"),"Yes","No")</f>
        <v>Yes</v>
      </c>
      <c r="FQ64" s="84" t="str">
        <f>IF(AND((RIGHT($FQ$3,2)-'[1]Miter Profiles'!$AC$174-'[1]Outside Edges'!$B63)&gt;=5,'[1]Outside Edges'!$Q63="Yes"),"Yes","No")</f>
        <v>Yes</v>
      </c>
      <c r="FR64" s="7" t="str">
        <f>IF(AND((RIGHT($FR$3,2)-'[1]Miter Profiles'!$AC$175-'[1]Outside Edges'!$B63)&gt;=5,'[1]Outside Edges'!$Q63="Yes"),"Yes","No")</f>
        <v>Yes</v>
      </c>
      <c r="FS64" s="68" t="str">
        <f>IF(AND((RIGHT($FS$3,2)-'[1]Miter Profiles'!$AC$176-'[1]Outside Edges'!$B63)&gt;=5,'[1]Outside Edges'!$Q63="Yes"),"Yes","No")</f>
        <v>Yes</v>
      </c>
      <c r="FT64" s="83" t="str">
        <f>IF(AND((RIGHT($FT$3,2)-'[1]Miter Profiles'!$AC$177-'[1]Outside Edges'!$B63)&gt;=5,'[1]Outside Edges'!$Q63="Yes"),"Yes","No")</f>
        <v>Yes</v>
      </c>
      <c r="FU64" s="83" t="str">
        <f>IF(AND((RIGHT($FU$3,2)-'[1]Miter Profiles'!$AC$178-'[1]Outside Edges'!$B63)&gt;=5,'[1]Outside Edges'!$Q63="Yes"),"Yes","No")</f>
        <v>Yes</v>
      </c>
      <c r="FV64" s="81" t="str">
        <f>IF(AND((RIGHT($V$3,2)-'[1]Miter Profiles'!$AC$179-'[1]Outside Edges'!$B63)&gt;=5,'[1]Outside Edges'!$Q63="Yes"),"Yes","No")</f>
        <v>Yes</v>
      </c>
      <c r="FW64" s="84" t="str">
        <f>IF(AND((RIGHT($FW$3,2)-'[1]Miter Profiles'!$AC$180-'[1]Outside Edges'!$B63)&gt;=5,'[1]Outside Edges'!$Q63="Yes"),"Yes","No")</f>
        <v>Yes</v>
      </c>
      <c r="FX64" s="197" t="str">
        <f>IF(AND((RIGHT($FX$3,2)-'[1]Miter Profiles'!$AC$181-'[1]Outside Edges'!$B63)&gt;=5,'[1]Outside Edges'!$Q63="Yes"),"Yes","No")</f>
        <v>Yes</v>
      </c>
      <c r="FY64" s="198" t="str">
        <f>IF(AND((RIGHT($FY$3,2)-'[1]Miter Profiles'!$AC$182-'[1]Outside Edges'!$B63)&gt;=5,'[1]Outside Edges'!$Q63="Yes"),"Yes","No")</f>
        <v>Yes</v>
      </c>
      <c r="FZ64" s="200" t="str">
        <f>IF(AND((RIGHT($FZ$3,2)-'[1]Miter Profiles'!$AC$183-'[1]Outside Edges'!$B63)&gt;=5,'[1]Outside Edges'!$Q63="Yes"),"Yes","No")</f>
        <v>Yes</v>
      </c>
      <c r="GA64" s="201" t="str">
        <f>IF(AND((RIGHT($GA$3,2)-'[1]Miter Profiles'!$AC$184-'[1]Outside Edges'!$B63)&gt;=5,'[1]Outside Edges'!$Q63="Yes"),"Yes","No")</f>
        <v>Yes</v>
      </c>
      <c r="GB64" s="202" t="str">
        <f>IF(AND((RIGHT($GB$3,2)-'[1]Miter Profiles'!$AC$185-'[1]Outside Edges'!$B63)&gt;=5,'[1]Outside Edges'!$Q63="Yes"),"Yes","No")</f>
        <v>Yes</v>
      </c>
      <c r="GC64" s="199" t="str">
        <f>IF(AND((RIGHT($GC$3,2)-'[1]Miter Profiles'!$AC$186-'[1]Outside Edges'!$B63)&gt;=5,'[1]Outside Edges'!$Q63="Yes"),"Yes","No")</f>
        <v>Yes</v>
      </c>
      <c r="GD64" s="197" t="str">
        <f>IF(AND((RIGHT($GD$3,2)-'[1]Miter Profiles'!$AC$187-'[1]Outside Edges'!$B63)&gt;=5,'[1]Outside Edges'!$Q63="Yes"),"Yes","No")</f>
        <v>Yes</v>
      </c>
      <c r="GE64" s="198" t="str">
        <f>IF(AND((RIGHT($GE$3,2)-'[1]Miter Profiles'!$AC$188-'[1]Outside Edges'!$B63)&gt;=5,'[1]Outside Edges'!$Q63="Yes"),"Yes","No")</f>
        <v>Yes</v>
      </c>
      <c r="GF64" s="200" t="str">
        <f>IF(AND((RIGHT($GF$3,2)-'[1]Miter Profiles'!$AC$189-'[1]Outside Edges'!$B63)&gt;=5,'[1]Outside Edges'!$Q63="Yes"),"Yes","No")</f>
        <v>Yes</v>
      </c>
      <c r="GG64" s="201" t="str">
        <f>IF(AND((RIGHT($GG$3,2)-'[1]Miter Profiles'!$AC$190-'[1]Outside Edges'!$B63)&gt;=5,'[1]Outside Edges'!$Q63="Yes"),"Yes","No")</f>
        <v>Yes</v>
      </c>
      <c r="GH64" s="202" t="str">
        <f>IF(AND((RIGHT($GH$3,2)-'[1]Miter Profiles'!$AC$191-'[1]Outside Edges'!$B63)&gt;=5,'[1]Outside Edges'!$Q63="Yes"),"Yes","No")</f>
        <v>Yes</v>
      </c>
      <c r="GI64" s="199" t="str">
        <f>IF(AND((RIGHT($GI$3,2)-'[1]Miter Profiles'!$AC$192-'[1]Outside Edges'!$B63)&gt;=5,'[1]Outside Edges'!$Q63="Yes"),"Yes","No")</f>
        <v>Yes</v>
      </c>
      <c r="GJ64" s="197" t="str">
        <f>IF(AND((RIGHT($GJ$3,2)-'[1]Miter Profiles'!$AC$193-'[1]Outside Edges'!$B63)&gt;=5,'[1]Outside Edges'!$Q63="Yes"),"Yes","No")</f>
        <v>Yes</v>
      </c>
      <c r="GK64" s="198" t="str">
        <f>IF(AND((RIGHT($GK$3,2)-'[1]Miter Profiles'!$AC$194-'[1]Outside Edges'!$B63)&gt;=5,'[1]Outside Edges'!$Q63="Yes"),"Yes","No")</f>
        <v>Yes</v>
      </c>
      <c r="GL64" s="200" t="str">
        <f>IF(AND((RIGHT($GL$3,2)-'[1]Miter Profiles'!$AC$195-'[1]Outside Edges'!$B63)&gt;=5,'[1]Outside Edges'!$Q63="Yes"),"Yes","No")</f>
        <v>Yes</v>
      </c>
      <c r="GM64" s="201" t="str">
        <f>IF(AND((RIGHT($GM$3,2)-'[1]Miter Profiles'!$AC$196-'[1]Outside Edges'!$B63)&gt;=5,'[1]Outside Edges'!$Q63="Yes"),"Yes","No")</f>
        <v>Yes</v>
      </c>
      <c r="GN64" s="202" t="str">
        <f>IF(AND((RIGHT($GN$3,2)-'[1]Miter Profiles'!$AC$197-'[1]Outside Edges'!$B63)&gt;=5,'[1]Outside Edges'!$Q63="Yes"),"Yes","No")</f>
        <v>Yes</v>
      </c>
      <c r="GO64" s="199" t="str">
        <f>IF(AND((RIGHT($GO$3,2)-'[1]Miter Profiles'!$AC$198-'[1]Outside Edges'!$B63)&gt;=5,'[1]Outside Edges'!$Q63="Yes"),"Yes","No")</f>
        <v>Yes</v>
      </c>
      <c r="GP64" s="197" t="str">
        <f>IF(AND((RIGHT($GP$3,2)-'[1]Miter Profiles'!$AC$199-'[1]Outside Edges'!$B63)&gt;=5,'[1]Outside Edges'!$Q63="Yes"),"Yes","No")</f>
        <v>Yes</v>
      </c>
      <c r="GQ64" s="198" t="str">
        <f>IF(AND((RIGHT($GQ$3,2)-'[1]Miter Profiles'!$AC$200-'[1]Outside Edges'!$B63)&gt;=5,'[1]Outside Edges'!$Q63="Yes"),"Yes","No")</f>
        <v>Yes</v>
      </c>
      <c r="GR64" s="211" t="str">
        <f>IF(AND((RIGHT($GR$3,2)-'[1]Miter Profiles'!$AC$201-'[1]Outside Edges'!$B63)&gt;=5,'[1]Outside Edges'!$Q63="Yes"),"Yes","No")</f>
        <v>Yes</v>
      </c>
      <c r="GS64" s="197" t="str">
        <f>IF(AND((RIGHT($GS$3,2)-'[1]Miter Profiles'!$AC$202-'[1]Outside Edges'!$B63)&gt;=5,'[1]Outside Edges'!$Q63="Yes"),"Yes","No")</f>
        <v>Yes</v>
      </c>
      <c r="GT64" s="212" t="str">
        <f>IF(AND((RIGHT($GT$3,2)-'[1]Miter Profiles'!$AC$203-'[1]Outside Edges'!$B63)&gt;=5,'[1]Outside Edges'!$Q63="Yes"),"Yes","No")</f>
        <v>Yes</v>
      </c>
      <c r="GU64" s="208" t="str">
        <f>IF(AND((RIGHT($GU$3,2)-'[1]Miter Profiles'!$AC$204-'[1]Outside Edges'!$B63)&gt;=5,'[1]Outside Edges'!$Q63="Yes"),"Yes","No")</f>
        <v>Yes</v>
      </c>
      <c r="GV64" s="209" t="str">
        <f>IF(AND((RIGHT($GV$3,2)-'[1]Miter Profiles'!$AC$205-'[1]Outside Edges'!$B63)&gt;=5,'[1]Outside Edges'!$Q63="Yes"),"Yes","No")</f>
        <v>Yes</v>
      </c>
      <c r="GW64" s="210" t="str">
        <f>IF(AND((RIGHT($GW$3,2)-'[1]Miter Profiles'!$AC$206-'[1]Outside Edges'!$B63)&gt;=5,'[1]Outside Edges'!$Q63="Yes"),"Yes","No")</f>
        <v>Yes</v>
      </c>
      <c r="GX64" s="200" t="str">
        <f>IF(AND((RIGHT($GX$3,2)-'[1]Miter Profiles'!$AC$207-'[1]Outside Edges'!$B63)&gt;=5,'[1]Outside Edges'!$Q63="Yes"),"Yes","No")</f>
        <v>Yes</v>
      </c>
      <c r="GY64" s="201" t="str">
        <f>IF(AND((RIGHT($GY$3,2)-'[1]Miter Profiles'!$AC$208-'[1]Outside Edges'!$B63)&gt;=5,'[1]Outside Edges'!$Q63="Yes"),"Yes","No")</f>
        <v>Yes</v>
      </c>
      <c r="GZ64" s="202" t="str">
        <f>IF(AND((RIGHT($GZ$3,2)-'[1]Miter Profiles'!$AC$209-'[1]Outside Edges'!$B63)&gt;=5,'[1]Outside Edges'!$Q63="Yes"),"Yes","No")</f>
        <v>Yes</v>
      </c>
      <c r="HA64" s="199" t="str">
        <f>IF(AND((RIGHT($HA$3,2)-'[1]Miter Profiles'!$AC$210-'[1]Outside Edges'!$B63)&gt;=5,'[1]Outside Edges'!$Q63="Yes"),"Yes","No")</f>
        <v>Yes</v>
      </c>
      <c r="HB64" s="197" t="str">
        <f>IF(AND((RIGHT($HB$3,2)-'[1]Miter Profiles'!$AC$211-'[1]Outside Edges'!$B63)&gt;=5,'[1]Outside Edges'!$Q63="Yes"),"Yes","No")</f>
        <v>Yes</v>
      </c>
      <c r="HC64" s="198" t="str">
        <f>IF(AND((RIGHT($HC$3,2)-'[1]Miter Profiles'!$AC$212-'[1]Outside Edges'!$B63)&gt;=5,'[1]Outside Edges'!$Q63="Yes"),"Yes","No")</f>
        <v>Yes</v>
      </c>
      <c r="HD64" s="200" t="str">
        <f>IF(AND((RIGHT($HD$3,2)-'[1]Miter Profiles'!$AC$213-'[1]Outside Edges'!$B63)&gt;=5,'[1]Outside Edges'!$Q63="Yes"),"Yes","No")</f>
        <v>Yes</v>
      </c>
      <c r="HE64" s="202" t="str">
        <f>IF(AND((RIGHT($HE$3,2)-'[1]Miter Profiles'!$AC$214-'[1]Outside Edges'!$B63)&gt;=5,'[1]Outside Edges'!$Q63="Yes"),"Yes","No")</f>
        <v>Yes</v>
      </c>
      <c r="HF64" s="199" t="str">
        <f>IF(AND((RIGHT($HF$3,2)-'[1]Miter Profiles'!$AC$215-'[1]Outside Edges'!$B63)&gt;=5,'[1]Outside Edges'!$Q63="Yes"),"Yes","No")</f>
        <v>Yes</v>
      </c>
      <c r="HG64" s="197" t="str">
        <f>IF(AND((RIGHT($HG$3,2)-'[1]Miter Profiles'!$AC$216-'[1]Outside Edges'!$B63)&gt;=5,'[1]Outside Edges'!$Q63="Yes"),"Yes","No")</f>
        <v>Yes</v>
      </c>
      <c r="HH64" s="198" t="str">
        <f>IF(AND((RIGHT($HH$3,2)-'[1]Miter Profiles'!$AC$217-'[1]Outside Edges'!$B63)&gt;=5,'[1]Outside Edges'!$Q63="Yes"),"Yes","No")</f>
        <v>Yes</v>
      </c>
      <c r="HI64" s="200" t="str">
        <f>IF(AND((RIGHT($HI$3,2)-'[1]Miter Profiles'!$AC$218-'[1]Outside Edges'!$B63)&gt;=5,'[1]Outside Edges'!$Q63="Yes"),"Yes","No")</f>
        <v>Yes</v>
      </c>
      <c r="HJ64" s="201" t="str">
        <f>IF(AND((RIGHT($HJ$3,2)-'[1]Miter Profiles'!$AC$219-'[1]Outside Edges'!$B63)&gt;=5,'[1]Outside Edges'!$Q63="Yes"),"Yes","No")</f>
        <v>Yes</v>
      </c>
      <c r="HK64" s="202" t="str">
        <f>IF(AND((RIGHT($HK$3,2)-'[1]Miter Profiles'!$AC$220-'[1]Outside Edges'!$B63)&gt;=5,'[1]Outside Edges'!$Q63="Yes"),"Yes","No")</f>
        <v>Yes</v>
      </c>
      <c r="HL64" s="199" t="str">
        <f>IF(AND((RIGHT($HL$3,2)-'[1]Miter Profiles'!$AC$221-'[1]Outside Edges'!$B63)&gt;=5,'[1]Outside Edges'!$Q63="Yes"),"Yes","No")</f>
        <v>Yes</v>
      </c>
      <c r="HM64" s="197" t="str">
        <f>IF(AND((RIGHT($HM$3,2)-'[1]Miter Profiles'!$AC$222-'[1]Outside Edges'!$B63)&gt;=5,'[1]Outside Edges'!$Q63="Yes"),"Yes","No")</f>
        <v>Yes</v>
      </c>
      <c r="HN64" s="197" t="str">
        <f>IF(AND((RIGHT($HN$3,2)-'[1]Miter Profiles'!$AC$223-'[1]Outside Edges'!$B63)&gt;=5,'[1]Outside Edges'!$Q63="Yes"),"Yes","No")</f>
        <v>Yes</v>
      </c>
      <c r="HO64" s="201" t="str">
        <f>IF(AND((RIGHT($HO$3,2)-'[1]Miter Profiles'!$AC$224-'[1]Outside Edges'!$B63)&gt;=5,'[1]Outside Edges'!$Q63="Yes"),"Yes","No")</f>
        <v>Yes</v>
      </c>
      <c r="HP64" s="201" t="str">
        <f>IF(AND((RIGHT($HP$3,2)-'[1]Miter Profiles'!$AC$225-'[1]Outside Edges'!$B63)&gt;=5,'[1]Outside Edges'!$Q63="Yes"),"Yes","No")</f>
        <v>Yes</v>
      </c>
      <c r="HQ64" s="201" t="str">
        <f>IF(AND((RIGHT($HQ$3,3)-'[1]Miter Profiles'!$AC$226-'[1]Outside Edges'!$B63)&gt;=5,'[1]Outside Edges'!$Q63="Yes"),"Yes","No")</f>
        <v>No</v>
      </c>
      <c r="HR64" s="201" t="str">
        <f>IF(AND((RIGHT($HR$3,2)-'[1]Miter Profiles'!$AC$227-'[1]Outside Edges'!$B63)&gt;=5,'[1]Outside Edges'!$Q63="Yes"),"Yes","No")</f>
        <v>No</v>
      </c>
      <c r="HS64" s="197" t="str">
        <f>IF(AND((RIGHT($HS$3,2)-'[1]Miter Profiles'!$AC$228-'[1]Outside Edges'!$B63)&gt;=5,'[1]Outside Edges'!$Q63="Yes"),"Yes","No")</f>
        <v>Yes</v>
      </c>
      <c r="HT64" s="197" t="str">
        <f>IF(AND((RIGHT($HT$3,2)-'[1]Miter Profiles'!$AC$229-'[1]Outside Edges'!$B63)&gt;=5,'[1]Outside Edges'!$Q63="Yes"),"Yes","No")</f>
        <v>Yes</v>
      </c>
      <c r="HU64" s="197" t="str">
        <f>IF(AND((RIGHT($HU$3,2)-'[1]Miter Profiles'!$AC$230-'[1]Outside Edges'!$B63)&gt;=5,'[1]Outside Edges'!$Q63="Yes"),"Yes","No")</f>
        <v>Yes</v>
      </c>
      <c r="HV64" s="201" t="str">
        <f>IF(AND((RIGHT($HV$3,2)-'[1]Miter Profiles'!$AC$231-'[1]Outside Edges'!$B63)&gt;=5,'[1]Outside Edges'!$Q63="Yes"),"Yes","No")</f>
        <v>Yes</v>
      </c>
      <c r="HW64" s="201" t="str">
        <f>IF(AND((RIGHT($HW$3,2)-'[1]Miter Profiles'!$AC$232-'[1]Outside Edges'!$B63)&gt;=5,'[1]Outside Edges'!$Q63="Yes"),"Yes","No")</f>
        <v>Yes</v>
      </c>
      <c r="HX64" s="201" t="str">
        <f>IF(AND((RIGHT($HX$3,2)-'[1]Miter Profiles'!$AC$233-'[1]Outside Edges'!$B63)&gt;=5,'[1]Outside Edges'!$Q63="Yes"),"Yes","No")</f>
        <v>Yes</v>
      </c>
      <c r="HY64" s="197" t="str">
        <f>IF(AND((RIGHT($HY$3,2)-'[1]Miter Profiles'!$AC$234-'[1]Outside Edges'!$B63)&gt;=5,'[1]Outside Edges'!$Q63="Yes"),"Yes","No")</f>
        <v>Yes</v>
      </c>
      <c r="HZ64" s="197" t="str">
        <f>IF(AND((RIGHT($HZ$3,2)-'[1]Miter Profiles'!$AC$235-'[1]Outside Edges'!$B63)&gt;=5,'[1]Outside Edges'!$Q63="Yes"),"Yes","No")</f>
        <v>Yes</v>
      </c>
      <c r="IA64" s="197" t="str">
        <f>IF(AND((RIGHT($IA$3,2)-'[1]Miter Profiles'!$AC$236-'[1]Outside Edges'!$B63)&gt;=5,'[1]Outside Edges'!$Q63="Yes"),"Yes","No")</f>
        <v>Yes</v>
      </c>
      <c r="IB64" s="201" t="str">
        <f>IF(AND((RIGHT($IB$3,2)-'[1]Miter Profiles'!$AC$237-'[1]Outside Edges'!$B63)&gt;=5,'[1]Outside Edges'!$Q63="Yes"),"Yes","No")</f>
        <v>Yes</v>
      </c>
      <c r="IC64" s="201" t="str">
        <f>IF(AND((RIGHT($IC$3,2)-'[1]Miter Profiles'!$AC$238-'[1]Outside Edges'!$B63)&gt;=5,'[1]Outside Edges'!$Q63="Yes"),"Yes","No")</f>
        <v>Yes</v>
      </c>
      <c r="ID64" s="201" t="str">
        <f>IF(AND((RIGHT($ID$3,2)-'[1]Miter Profiles'!$AC$239-'[1]Outside Edges'!$B63)&gt;=5,'[1]Outside Edges'!$Q63="Yes"),"Yes","No")</f>
        <v>Yes</v>
      </c>
      <c r="IE64" s="197" t="str">
        <f>IF(AND((RIGHT($IE$3,2)-'[1]Miter Profiles'!$AC$240-'[1]Outside Edges'!$B63)&gt;=5,'[1]Outside Edges'!$Q63="Yes"),"Yes","No")</f>
        <v>Yes</v>
      </c>
      <c r="IF64" s="197" t="str">
        <f>IF(AND((RIGHT($IF$3,2)-'[1]Miter Profiles'!$AC$241-'[1]Outside Edges'!$B63)&gt;=5,'[1]Outside Edges'!$Q63="Yes"),"Yes","No")</f>
        <v>Yes</v>
      </c>
      <c r="IG64" s="197" t="str">
        <f>IF(AND((RIGHT($IG$3,2)-'[1]Miter Profiles'!$AC$242-'[1]Outside Edges'!$B63)&gt;=5,'[1]Outside Edges'!$Q63="Yes"),"Yes","No")</f>
        <v>Yes</v>
      </c>
      <c r="IH64" s="201" t="str">
        <f>IF(AND((RIGHT($IH$3,2)-'[1]Miter Profiles'!$AC$243-'[1]Outside Edges'!$B63)&gt;=5,'[1]Outside Edges'!$Q63="Yes"),"Yes","No")</f>
        <v>Yes</v>
      </c>
      <c r="II64" s="201" t="str">
        <f>IF(AND((RIGHT($II$3,2)-'[1]Miter Profiles'!$AC$244-'[1]Outside Edges'!$B63)&gt;=5,'[1]Outside Edges'!$Q63="Yes"),"Yes","No")</f>
        <v>Yes</v>
      </c>
      <c r="IJ64" s="201" t="str">
        <f>IF(AND((RIGHT($IJ$3,2)-'[1]Miter Profiles'!$AC$245-'[1]Outside Edges'!$B63)&gt;=5,'[1]Outside Edges'!$Q63="Yes"),"Yes","No")</f>
        <v>Yes</v>
      </c>
      <c r="IK64" s="197" t="str">
        <f>IF(AND((RIGHT($IK$3,2)-'[1]Miter Profiles'!$AC$246-'[1]Outside Edges'!$B63)&gt;=5,'[1]Outside Edges'!$Q63="Yes"),"Yes","No")</f>
        <v>Yes</v>
      </c>
      <c r="IL64" s="197" t="str">
        <f>IF(AND((RIGHT($IL$3,2)-'[1]Miter Profiles'!$AC$247-'[1]Outside Edges'!$B63)&gt;=5,'[1]Outside Edges'!$Q63="Yes"),"Yes","No")</f>
        <v>Yes</v>
      </c>
      <c r="IM64" s="197" t="str">
        <f>IF(AND((RIGHT($IM$3,2)-'[1]Miter Profiles'!$AC$248-'[1]Outside Edges'!$B63)&gt;=5,'[1]Outside Edges'!$Q63="Yes"),"Yes","No")</f>
        <v>Yes</v>
      </c>
      <c r="IN64" s="201" t="str">
        <f>IF(AND((RIGHT($IN$3,2)-'[1]Miter Profiles'!$AC$249-'[1]Outside Edges'!$B63)&gt;=5,'[1]Outside Edges'!$Q63="Yes"),"Yes","No")</f>
        <v>Yes</v>
      </c>
      <c r="IO64" s="201" t="str">
        <f>IF(AND((RIGHT($IO$3,2)-'[1]Miter Profiles'!$AC$250-'[1]Outside Edges'!$B63)&gt;=5,'[1]Outside Edges'!$Q63="Yes"),"Yes","No")</f>
        <v>Yes</v>
      </c>
      <c r="IP64" s="201" t="str">
        <f>IF(AND((RIGHT($IP$3,2)-'[1]Miter Profiles'!$AC$251-'[1]Outside Edges'!$B63)&gt;=5,'[1]Outside Edges'!$Q63="Yes"),"Yes","No")</f>
        <v>Yes</v>
      </c>
      <c r="IQ64" s="197" t="str">
        <f>IF(AND((RIGHT($IQ$3,2)-'[1]Miter Profiles'!$AC$252-'[1]Outside Edges'!$B63)&gt;=5,'[1]Outside Edges'!$Q63="Yes"),"Yes","No")</f>
        <v>Yes</v>
      </c>
      <c r="IR64" s="197" t="str">
        <f>IF(AND((RIGHT($IR$3,2)-'[1]Miter Profiles'!$AC$253-'[1]Outside Edges'!$B63)&gt;=5,'[1]Outside Edges'!$Q63="Yes"),"Yes","No")</f>
        <v>Yes</v>
      </c>
      <c r="IS64" s="197" t="str">
        <f>IF(AND((RIGHT($IS$3,2)-'[1]Miter Profiles'!$AC$254-'[1]Outside Edges'!$B63)&gt;=5,'[1]Outside Edges'!$Q63="Yes"),"Yes","No")</f>
        <v>Yes</v>
      </c>
      <c r="IT64" s="201" t="str">
        <f>IF(AND((RIGHT($IT$3,2)-'[1]Miter Profiles'!$AC$255-'[1]Outside Edges'!$B63)&gt;=5,'[1]Outside Edges'!$Q63="Yes"),"Yes","No")</f>
        <v>Yes</v>
      </c>
      <c r="IU64" s="201" t="str">
        <f>IF(AND((RIGHT($IU$3,2)-'[1]Miter Profiles'!$AC$256-'[1]Outside Edges'!$B63)&gt;=5,'[1]Outside Edges'!$Q63="Yes"),"Yes","No")</f>
        <v>Yes</v>
      </c>
      <c r="IV64" s="201" t="str">
        <f>IF(AND((RIGHT($IV$3,2)-'[1]Miter Profiles'!$AC$257-'[1]Outside Edges'!$B63)&gt;=5,'[1]Outside Edges'!$Q63="Yes"),"Yes","No")</f>
        <v>Yes</v>
      </c>
      <c r="IW64" s="197" t="str">
        <f>IF(AND((RIGHT($IW$3,2)-'[1]Miter Profiles'!$AC$258-'[1]Outside Edges'!$B63)&gt;=5,'[1]Outside Edges'!$Q63="Yes"),"Yes","No")</f>
        <v>Yes</v>
      </c>
      <c r="IX64" s="197" t="str">
        <f>IF(AND((RIGHT($IX$3,2)-'[1]Miter Profiles'!$AC$259-'[1]Outside Edges'!$B63)&gt;=5,'[1]Outside Edges'!$Q63="Yes"),"Yes","No")</f>
        <v>Yes</v>
      </c>
      <c r="IY64" s="197" t="str">
        <f>IF(AND((RIGHT($IY$3,2)-'[1]Miter Profiles'!$AC$260-'[1]Outside Edges'!$B63)&gt;=5,'[1]Outside Edges'!$Q63="Yes"),"Yes","No")</f>
        <v>Yes</v>
      </c>
      <c r="IZ64" s="201" t="str">
        <f>IF(AND((RIGHT($IZ$3,2)-'[1]Miter Profiles'!$AC$261-'[1]Outside Edges'!$B63)&gt;=5,'[1]Outside Edges'!$Q63="Yes"),"Yes","No")</f>
        <v>Yes</v>
      </c>
      <c r="JA64" s="201" t="str">
        <f>IF(AND((RIGHT($JA$3,2)-'[1]Miter Profiles'!$AC$262-'[1]Outside Edges'!$B63)&gt;=5,'[1]Outside Edges'!$Q63="Yes"),"Yes","No")</f>
        <v>Yes</v>
      </c>
      <c r="JB64" s="201" t="str">
        <f>IF(AND((RIGHT($JB$3,2)-'[1]Miter Profiles'!$AC$263-'[1]Outside Edges'!$B63)&gt;=5,'[1]Outside Edges'!$Q63="Yes"),"Yes","No")</f>
        <v>Yes</v>
      </c>
      <c r="JC64" s="197" t="str">
        <f>IF(AND((RIGHT($JC$3,2)-'[1]Miter Profiles'!$AC$264-'[1]Outside Edges'!$B63)&gt;=5,'[1]Outside Edges'!$Q63="Yes"),"Yes","No")</f>
        <v>Yes</v>
      </c>
      <c r="JD64" s="197" t="str">
        <f>IF(AND((RIGHT($JD$3,2)-'[1]Miter Profiles'!$AC$265-'[1]Outside Edges'!$B63)&gt;=5,'[1]Outside Edges'!$Q63="Yes"),"Yes","No")</f>
        <v>Yes</v>
      </c>
      <c r="JE64" s="197" t="str">
        <f>IF(AND((RIGHT($JE$3,2)-'[1]Miter Profiles'!$AC$266-'[1]Outside Edges'!$B63)&gt;=5,'[1]Outside Edges'!$Q63="Yes"),"Yes","No")</f>
        <v>Yes</v>
      </c>
      <c r="JF64" s="201" t="str">
        <f>IF(AND((RIGHT($JF$3,2)-'[1]Miter Profiles'!$AC$267-'[1]Outside Edges'!$B63)&gt;=5,'[1]Outside Edges'!$Q63="Yes"),"Yes","No")</f>
        <v>Yes</v>
      </c>
      <c r="JG64" s="201" t="str">
        <f>IF(AND((RIGHT($JG$3,2)-'[1]Miter Profiles'!$AC$268-'[1]Outside Edges'!$B63)&gt;=5,'[1]Outside Edges'!$Q63="Yes"),"Yes","No")</f>
        <v>Yes</v>
      </c>
      <c r="JH64" s="201" t="str">
        <f>IF(AND((RIGHT($JH$3,2)-'[1]Miter Profiles'!$AC$269-'[1]Outside Edges'!$B63)&gt;=5,'[1]Outside Edges'!$Q63="Yes"),"Yes","No")</f>
        <v>Yes</v>
      </c>
      <c r="JI64" s="197" t="str">
        <f>IF(AND((RIGHT($JI$3,2)-'[1]Miter Profiles'!$AC$270-'[1]Outside Edges'!$B63)&gt;=5,'[1]Outside Edges'!$Q63="Yes"),"Yes","No")</f>
        <v>Yes</v>
      </c>
      <c r="JJ64" s="197" t="str">
        <f>IF(AND((RIGHT($JJ$3,2)-'[1]Miter Profiles'!$AC$271-'[1]Outside Edges'!$B63)&gt;=5,'[1]Outside Edges'!$Q63="Yes"),"Yes","No")</f>
        <v>Yes</v>
      </c>
      <c r="JK64" s="197" t="str">
        <f>IF(AND((RIGHT($JK$3,2)-'[1]Miter Profiles'!$AC$272-'[1]Outside Edges'!$B63)&gt;=5,'[1]Outside Edges'!$Q63="Yes"),"Yes","No")</f>
        <v>Yes</v>
      </c>
      <c r="JL64" s="201" t="str">
        <f>IF(AND((RIGHT($JL$3,2)-'[1]Miter Profiles'!$AC$273-'[1]Outside Edges'!$B63)&gt;=5,'[1]Outside Edges'!$Q63="Yes"),"Yes","No")</f>
        <v>Yes</v>
      </c>
      <c r="JM64" s="201" t="str">
        <f>IF(AND((RIGHT($JM$3,2)-'[1]Miter Profiles'!$AC$274-'[1]Outside Edges'!$B63)&gt;=5,'[1]Outside Edges'!$Q63="Yes"),"Yes","No")</f>
        <v>Yes</v>
      </c>
      <c r="JN64" s="201" t="str">
        <f>IF(AND((RIGHT($JN$3,2)-'[1]Miter Profiles'!$AC$275-'[1]Outside Edges'!$B63)&gt;=5,'[1]Outside Edges'!$Q63="Yes"),"Yes","No")</f>
        <v>Yes</v>
      </c>
      <c r="JO64" s="197" t="str">
        <f>IF(AND((RIGHT($JO$3,2)-'[1]Miter Profiles'!$AC$276-'[1]Outside Edges'!$B63)&gt;=5,'[1]Outside Edges'!$Q63="Yes"),"Yes","No")</f>
        <v>Yes</v>
      </c>
      <c r="JP64" s="197" t="str">
        <f>IF(AND((RIGHT($JP$3,2)-'[1]Miter Profiles'!$AC$277-'[1]Outside Edges'!$B63)&gt;=5,'[1]Outside Edges'!$Q63="Yes"),"Yes","No")</f>
        <v>Yes</v>
      </c>
      <c r="JQ64" s="197" t="str">
        <f>IF(AND((RIGHT($JQ$3,2)-'[1]Miter Profiles'!$AC$278-'[1]Outside Edges'!$B63)&gt;=5,'[1]Outside Edges'!$Q63="Yes"),"Yes","No")</f>
        <v>Yes</v>
      </c>
      <c r="JR64" s="201" t="str">
        <f>IF(AND((RIGHT($JR$3,2)-'[1]Miter Profiles'!$AC$279-'[1]Outside Edges'!$B63)&gt;=5,'[1]Outside Edges'!$Q63="Yes"),"Yes","No")</f>
        <v>No</v>
      </c>
      <c r="JS64" s="201" t="str">
        <f>IF(AND((RIGHT($JS$3,2)-'[1]Miter Profiles'!$AC$280-'[1]Outside Edges'!$B63)&gt;=5,'[1]Outside Edges'!$Q63="Yes"),"Yes","No")</f>
        <v>Yes</v>
      </c>
      <c r="JT64" s="201" t="str">
        <f>IF(AND((RIGHT($JT$3,2)-'[1]Miter Profiles'!$AC$281-'[1]Outside Edges'!$B63)&gt;=5,'[1]Outside Edges'!$Q63="Yes"),"Yes","No")</f>
        <v>Yes</v>
      </c>
      <c r="JU64" s="197" t="str">
        <f>IF(AND((RIGHT($JU$3,2)-'[1]Miter Profiles'!$AC$282-'[1]Outside Edges'!$B63)&gt;=5,'[1]Outside Edges'!$Q63="Yes"),"Yes","No")</f>
        <v>Yes</v>
      </c>
      <c r="JV64" s="197" t="str">
        <f>IF(AND((RIGHT($JV$3,2)-'[1]Miter Profiles'!$AC$283-'[1]Outside Edges'!$B63)&gt;=5,'[1]Outside Edges'!$Q63="Yes"),"Yes","No")</f>
        <v>Yes</v>
      </c>
      <c r="JW64" s="197" t="str">
        <f>IF(AND((RIGHT($JW$3,2)-'[1]Miter Profiles'!$AC$284-'[1]Outside Edges'!$B63)&gt;=5,'[1]Outside Edges'!$Q63="Yes"),"Yes","No")</f>
        <v>Yes</v>
      </c>
      <c r="JX64" s="201" t="str">
        <f>IF(AND((RIGHT($JX$3,2)-'[1]Miter Profiles'!$AC$285-'[1]Outside Edges'!$B63)&gt;=5,'[1]Outside Edges'!$Q63="Yes"),"Yes","No")</f>
        <v>Yes</v>
      </c>
      <c r="JY64" s="201" t="str">
        <f>IF(AND((RIGHT($JY$3,2)-'[1]Miter Profiles'!$AC$286-'[1]Outside Edges'!$B63)&gt;=5,'[1]Outside Edges'!$Q63="Yes"),"Yes","No")</f>
        <v>Yes</v>
      </c>
      <c r="JZ64" s="201" t="str">
        <f>IF(AND((RIGHT($JZ$3,2)-'[1]Miter Profiles'!$AC$287-'[1]Outside Edges'!$B63)&gt;=5,'[1]Outside Edges'!$Q63="Yes"),"Yes","No")</f>
        <v>Yes</v>
      </c>
      <c r="KA64" s="197" t="str">
        <f>IF(AND((RIGHT($KA$3,2)-'[1]Miter Profiles'!$AC$288-'[1]Outside Edges'!$B63)&gt;=5,'[1]Outside Edges'!$Q63="Yes"),"Yes","No")</f>
        <v>Yes</v>
      </c>
      <c r="KB64" s="197" t="str">
        <f>IF(AND((RIGHT($KB$3,2)-'[1]Miter Profiles'!$AC$289-'[1]Outside Edges'!$B63)&gt;=5,'[1]Outside Edges'!$Q63="Yes"),"Yes","No")</f>
        <v>Yes</v>
      </c>
      <c r="KC64" s="197" t="str">
        <f>IF(AND((RIGHT($KC$3,2)-'[1]Miter Profiles'!$AC$290-'[1]Outside Edges'!$B63)&gt;=5,'[1]Outside Edges'!$Q63="Yes"),"Yes","No")</f>
        <v>Yes</v>
      </c>
      <c r="KD64" s="201" t="str">
        <f>IF(AND((RIGHT($KD$3,2)-'[1]Miter Profiles'!$AC$291-'[1]Outside Edges'!$B63)&gt;=5,'[1]Outside Edges'!$Q63="Yes"),"Yes","No")</f>
        <v>Yes</v>
      </c>
      <c r="KE64" s="201" t="str">
        <f>IF(AND((RIGHT($KE$3,2)-'[1]Miter Profiles'!$AC$292-'[1]Outside Edges'!$B63)&gt;=5,'[1]Outside Edges'!$Q63="Yes"),"Yes","No")</f>
        <v>Yes</v>
      </c>
      <c r="KF64" s="201" t="str">
        <f>IF(AND((RIGHT($KF$3,2)-'[1]Miter Profiles'!$AC$293-'[1]Outside Edges'!$B63)&gt;=5,'[1]Outside Edges'!$Q63="Yes"),"Yes","No")</f>
        <v>Yes</v>
      </c>
      <c r="KG64" s="197" t="str">
        <f>IF(AND((RIGHT($KG$3,2)-'[1]Miter Profiles'!$AC$294-'[1]Outside Edges'!$B63)&gt;=5,'[1]Outside Edges'!$Q63="Yes"),"Yes","No")</f>
        <v>Yes</v>
      </c>
      <c r="KH64" s="197" t="str">
        <f>IF(AND((RIGHT($KH$3,2)-'[1]Miter Profiles'!$AC$295-'[1]Outside Edges'!$B63)&gt;=5,'[1]Outside Edges'!$Q63="Yes"),"Yes","No")</f>
        <v>Yes</v>
      </c>
      <c r="KI64" s="197" t="str">
        <f>IF(AND((RIGHT($KI$3,2)-'[1]Miter Profiles'!$AC$296-'[1]Outside Edges'!$B63)&gt;=5,'[1]Outside Edges'!$Q63="Yes"),"Yes","No")</f>
        <v>Yes</v>
      </c>
      <c r="KJ64" s="201" t="str">
        <f>IF(AND((RIGHT($KJ$3,2)-'[1]Miter Profiles'!$AC$297-'[1]Outside Edges'!$B63)&gt;=5,'[1]Outside Edges'!$Q63="Yes"),"Yes","No")</f>
        <v>Yes</v>
      </c>
      <c r="KK64" s="201" t="str">
        <f>IF(AND((RIGHT($KK$3,2)-'[1]Miter Profiles'!$AC$298-'[1]Outside Edges'!$B63)&gt;=5,'[1]Outside Edges'!$Q63="Yes"),"Yes","No")</f>
        <v>Yes</v>
      </c>
      <c r="KL64" s="201" t="str">
        <f>IF(AND((RIGHT($KL$3,2)-'[1]Miter Profiles'!$AC$299-'[1]Outside Edges'!$B63)&gt;=5,'[1]Outside Edges'!$Q63="Yes"),"Yes","No")</f>
        <v>Yes</v>
      </c>
      <c r="KM64" s="197" t="str">
        <f>IF(AND((RIGHT($KM$3,2)-'[1]Miter Profiles'!$AC$300-'[1]Outside Edges'!$B63)&gt;=5,'[1]Outside Edges'!$Q63="Yes"),"Yes","No")</f>
        <v>Yes</v>
      </c>
      <c r="KN64" s="197" t="str">
        <f>IF(AND((RIGHT($KN$3,2)-'[1]Miter Profiles'!$AC$301-'[1]Outside Edges'!$B63)&gt;=5,'[1]Outside Edges'!$Q63="Yes"),"Yes","No")</f>
        <v>Yes</v>
      </c>
      <c r="KO64" s="197" t="str">
        <f>IF(AND((RIGHT($KO$3,2)-'[1]Miter Profiles'!$AC$302-'[1]Outside Edges'!$B63)&gt;=5,'[1]Outside Edges'!$Q63="Yes"),"Yes","No")</f>
        <v>Yes</v>
      </c>
      <c r="KP64" s="201" t="str">
        <f>IF(AND((RIGHT($KP$3,2)-'[1]Miter Profiles'!$AC$303-'[1]Outside Edges'!$B63)&gt;=5,'[1]Outside Edges'!$Q63="Yes"),"Yes","No")</f>
        <v>Yes</v>
      </c>
      <c r="KQ64" s="201" t="str">
        <f>IF(AND((RIGHT($KQ$3,2)-'[1]Miter Profiles'!$AC$304-'[1]Outside Edges'!$B63)&gt;=5,'[1]Outside Edges'!$Q63="Yes"),"Yes","No")</f>
        <v>Yes</v>
      </c>
      <c r="KR64" s="201" t="str">
        <f>IF(AND((RIGHT($KR$3,2)-'[1]Miter Profiles'!$AC$305-'[1]Outside Edges'!$B63)&gt;=5,'[1]Outside Edges'!$Q63="Yes"),"Yes","No")</f>
        <v>Yes</v>
      </c>
      <c r="KS64" s="197" t="str">
        <f>IF(AND((RIGHT($KS$3,2)-'[1]Miter Profiles'!$AC$306-'[1]Outside Edges'!$B63)&gt;=5,'[1]Outside Edges'!$Q63="Yes"),"Yes","No")</f>
        <v>Yes</v>
      </c>
      <c r="KT64" s="197" t="str">
        <f>IF(AND((RIGHT($KT$3,2)-'[1]Miter Profiles'!$AC$307-'[1]Outside Edges'!$B63)&gt;=5,'[1]Outside Edges'!$Q63="Yes"),"Yes","No")</f>
        <v>Yes</v>
      </c>
      <c r="KU64" s="197" t="str">
        <f>IF(AND((RIGHT($KU$3,2)-'[1]Miter Profiles'!$AC$308-'[1]Outside Edges'!$B63)&gt;=5,'[1]Outside Edges'!$Q63="Yes"),"Yes","No")</f>
        <v>Yes</v>
      </c>
      <c r="KV64" s="201" t="str">
        <f>IF(AND((RIGHT($KV$3,2)-'[1]Miter Profiles'!$AC$309-'[1]Outside Edges'!$B63)&gt;=5,'[1]Outside Edges'!$Q63="Yes"),"Yes","No")</f>
        <v>Yes</v>
      </c>
      <c r="KW64" s="201" t="str">
        <f>IF(AND((RIGHT($KW$3,2)-'[1]Miter Profiles'!$AC$310-'[1]Outside Edges'!$B63)&gt;=5,'[1]Outside Edges'!$Q63="Yes"),"Yes","No")</f>
        <v>Yes</v>
      </c>
      <c r="KX64" s="201" t="str">
        <f>IF(AND((RIGHT($KX$3,2)-'[1]Miter Profiles'!$AC$311-'[1]Outside Edges'!$B63)&gt;=5,'[1]Outside Edges'!$Q63="Yes"),"Yes","No")</f>
        <v>Yes</v>
      </c>
      <c r="KY64" s="197" t="str">
        <f>IF(AND((RIGHT($KY$3,2)-'[1]Miter Profiles'!$AC$312-'[1]Outside Edges'!$B63)&gt;=5,'[1]Outside Edges'!$Q63="Yes"),"Yes","No")</f>
        <v>Yes</v>
      </c>
      <c r="KZ64" s="197" t="str">
        <f>IF(AND((RIGHT($KZ$3,2)-'[1]Miter Profiles'!$AC$313-'[1]Outside Edges'!$B63)&gt;=5,'[1]Outside Edges'!$Q63="Yes"),"Yes","No")</f>
        <v>Yes</v>
      </c>
      <c r="LA64" s="197" t="str">
        <f>IF(AND((RIGHT($LA$3,2)-'[1]Miter Profiles'!$AC$314-'[1]Outside Edges'!$B63)&gt;=5,'[1]Outside Edges'!$Q63="Yes"),"Yes","No")</f>
        <v>Yes</v>
      </c>
      <c r="LB64" s="201" t="str">
        <f>IF(AND((RIGHT($LB$3,2)-'[1]Miter Profiles'!$AC$315-'[1]Outside Edges'!$B63)&gt;=5,'[1]Outside Edges'!$Q63="Yes"),"Yes","No")</f>
        <v>Yes</v>
      </c>
      <c r="LC64" s="201" t="str">
        <f>IF(AND((RIGHT($LC$3,2)-'[1]Miter Profiles'!$AC$316-'[1]Outside Edges'!$B63)&gt;=5,'[1]Outside Edges'!$Q63="Yes"),"Yes","No")</f>
        <v>Yes</v>
      </c>
      <c r="LD64" s="201" t="str">
        <f>IF(AND((RIGHT($LD$3,2)-'[1]Miter Profiles'!$AC$317-'[1]Outside Edges'!$B63)&gt;=5,'[1]Outside Edges'!$Q63="Yes"),"Yes","No")</f>
        <v>Yes</v>
      </c>
      <c r="LE64" s="201" t="str">
        <f>IF(AND((RIGHT($LE$3,2)-'[1]Miter Profiles'!$AC$318-'[1]Outside Edges'!$B63)&gt;=5,'[1]Outside Edges'!$Q63="Yes"),"Yes","No")</f>
        <v>Yes</v>
      </c>
      <c r="LF64" s="197" t="str">
        <f>IF(AND((RIGHT($LF$3,2)-'[1]Miter Profiles'!$AC$319-'[1]Outside Edges'!$B63)&gt;=5,'[1]Outside Edges'!$Q63="Yes"),"Yes","No")</f>
        <v>Yes</v>
      </c>
      <c r="LG64" s="197" t="str">
        <f>IF(AND((RIGHT($LG$3,2)-'[1]Miter Profiles'!$AC$320-'[1]Outside Edges'!$B63)&gt;=5,'[1]Outside Edges'!$Q63="Yes"),"Yes","No")</f>
        <v>Yes</v>
      </c>
      <c r="LH64" s="197" t="str">
        <f>IF(AND((RIGHT($LH$3,2)-'[1]Miter Profiles'!$AC$321-'[1]Outside Edges'!$B63)&gt;=5,'[1]Outside Edges'!$Q63="Yes"),"Yes","No")</f>
        <v>Yes</v>
      </c>
      <c r="LI64" s="197" t="str">
        <f>IF(AND((RIGHT($LI$3,2)-'[1]Miter Profiles'!$AC$322-'[1]Outside Edges'!$B63)&gt;=5,'[1]Outside Edges'!$Q63="Yes"),"Yes","No")</f>
        <v>Yes</v>
      </c>
      <c r="LJ64" s="201" t="str">
        <f>IF(AND((RIGHT($LJ$3,2)-'[1]Miter Profiles'!$AC$323-'[1]Outside Edges'!$B63)&gt;=5,'[1]Outside Edges'!$Q63="Yes"),"Yes","No")</f>
        <v>Yes</v>
      </c>
      <c r="LK64" s="201" t="str">
        <f>IF(AND((RIGHT($LK$3,2)-'[1]Miter Profiles'!$AC$324-'[1]Outside Edges'!$B63)&gt;=5,'[1]Outside Edges'!$Q63="Yes"),"Yes","No")</f>
        <v>Yes</v>
      </c>
      <c r="LL64" s="201" t="str">
        <f>IF(AND((RIGHT($LL$3,2)-'[1]Miter Profiles'!$AC$325-'[1]Outside Edges'!$B63)&gt;=5,'[1]Outside Edges'!$Q63="Yes"),"Yes","No")</f>
        <v>Yes</v>
      </c>
      <c r="LM64" s="197" t="str">
        <f>IF(AND((RIGHT($LM$3,2)-'[1]Miter Profiles'!$AC$326-'[1]Outside Edges'!$B63)&gt;=5,'[1]Outside Edges'!$Q63="Yes"),"Yes","No")</f>
        <v>Yes</v>
      </c>
      <c r="LN64" s="197" t="str">
        <f>IF(AND((RIGHT($LN$3,2)-'[1]Miter Profiles'!$AC$327-'[1]Outside Edges'!$B63)&gt;=5,'[1]Outside Edges'!$Q63="Yes"),"Yes","No")</f>
        <v>Yes</v>
      </c>
      <c r="LO64" s="197" t="str">
        <f>IF(AND((RIGHT($LO$3,2)-'[1]Miter Profiles'!$AC$328-'[1]Outside Edges'!$B63)&gt;=5,'[1]Outside Edges'!$Q63="Yes"),"Yes","No")</f>
        <v>Yes</v>
      </c>
      <c r="LP64" s="201" t="str">
        <f>IF(AND((RIGHT($LP$3,2)-'[1]Miter Profiles'!$AC$329-'[1]Outside Edges'!$B63)&gt;=5,'[1]Outside Edges'!$Q63="Yes"),"Yes","No")</f>
        <v>Yes</v>
      </c>
      <c r="LQ64" s="201" t="str">
        <f>IF(AND((RIGHT($LQ$3,2)-'[1]Miter Profiles'!$AC$330-'[1]Outside Edges'!$B63)&gt;=5,'[1]Outside Edges'!$Q63="Yes"),"Yes","No")</f>
        <v>Yes</v>
      </c>
      <c r="LR64" s="201" t="str">
        <f>IF(AND((RIGHT($LR$3,2)-'[1]Miter Profiles'!$AC$331-'[1]Outside Edges'!$B63)&gt;=5,'[1]Outside Edges'!$Q63="Yes"),"Yes","No")</f>
        <v>Yes</v>
      </c>
      <c r="LS64" s="197" t="str">
        <f>IF(AND((RIGHT($LS$3,2)-'[1]Miter Profiles'!$AC$332-'[1]Outside Edges'!$B63)&gt;=5,'[1]Outside Edges'!$Q63="Yes"),"Yes","No")</f>
        <v>Yes</v>
      </c>
      <c r="LT64" s="197" t="str">
        <f>IF(AND((RIGHT($LT$3,2)-'[1]Miter Profiles'!$AC$333-'[1]Outside Edges'!$B63)&gt;=5,'[1]Outside Edges'!$Q63="Yes"),"Yes","No")</f>
        <v>Yes</v>
      </c>
      <c r="LU64" s="197" t="str">
        <f>IF(AND((RIGHT($LU$3,2)-'[1]Miter Profiles'!$AC$334-'[1]Outside Edges'!$B63)&gt;=5,'[1]Outside Edges'!$Q63="Yes"),"Yes","No")</f>
        <v>Yes</v>
      </c>
      <c r="LV64" s="201" t="str">
        <f>IF(AND((RIGHT($LV$3,2)-'[1]Miter Profiles'!$AC$335-'[1]Outside Edges'!$B63)&gt;=5,'[1]Outside Edges'!$Q63="Yes"),"Yes","No")</f>
        <v>Yes</v>
      </c>
      <c r="LW64" s="201" t="str">
        <f>IF(AND((RIGHT($LW$3,2)-'[1]Miter Profiles'!$AC$336-'[1]Outside Edges'!$B63)&gt;=5,'[1]Outside Edges'!$Q63="Yes"),"Yes","No")</f>
        <v>Yes</v>
      </c>
      <c r="LX64" s="201" t="str">
        <f>IF(AND((RIGHT($LX$3,2)-'[1]Miter Profiles'!$AC$337-'[1]Outside Edges'!$B63)&gt;=5,'[1]Outside Edges'!$Q63="Yes"),"Yes","No")</f>
        <v>Yes</v>
      </c>
      <c r="LY64" s="197" t="str">
        <f>IF(AND((RIGHT($LY$3,2)-'[1]Miter Profiles'!$AC$338-'[1]Outside Edges'!$B63)&gt;=5,'[1]Outside Edges'!$Q63="Yes"),"Yes","No")</f>
        <v>Yes</v>
      </c>
      <c r="LZ64" s="197" t="str">
        <f>IF(AND((RIGHT($LZ$3,2)-'[1]Miter Profiles'!$AC$339-'[1]Outside Edges'!$B63)&gt;=5,'[1]Outside Edges'!$Q63="Yes"),"Yes","No")</f>
        <v>Yes</v>
      </c>
      <c r="MA64" s="197" t="str">
        <f>IF(AND((RIGHT($MA$3,2)-'[1]Miter Profiles'!$AC$340-'[1]Outside Edges'!$B63)&gt;=5,'[1]Outside Edges'!$Q63="Yes"),"Yes","No")</f>
        <v>Yes</v>
      </c>
      <c r="MB64" s="201" t="str">
        <f>IF(AND((RIGHT($MB$3,2)-'[1]Miter Profiles'!$AC$341-'[1]Outside Edges'!$B63)&gt;=5,'[1]Outside Edges'!$Q63="Yes"),"Yes","No")</f>
        <v>Yes</v>
      </c>
      <c r="MC64" s="201" t="str">
        <f>IF(AND((RIGHT($MC$3,2)-'[1]Miter Profiles'!$AC$342-'[1]Outside Edges'!$B63)&gt;=5,'[1]Outside Edges'!$Q63="Yes"),"Yes","No")</f>
        <v>Yes</v>
      </c>
      <c r="MD64" s="201" t="str">
        <f>IF(AND((RIGHT($MD$3,2)-'[1]Miter Profiles'!$AC$343-'[1]Outside Edges'!$B63)&gt;=5,'[1]Outside Edges'!$Q63="Yes"),"Yes","No")</f>
        <v>Yes</v>
      </c>
      <c r="ME64" s="197" t="str">
        <f>IF(AND((RIGHT($ME$3,2)-'[1]Miter Profiles'!$AC$344-'[1]Outside Edges'!$B63)&gt;=5,'[1]Outside Edges'!$Q63="Yes"),"Yes","No")</f>
        <v>Yes</v>
      </c>
      <c r="MF64" s="197" t="str">
        <f>IF(AND((RIGHT($MF$3,2)-'[1]Miter Profiles'!$AC$345-'[1]Outside Edges'!$B63)&gt;=5,'[1]Outside Edges'!$Q63="Yes"),"Yes","No")</f>
        <v>Yes</v>
      </c>
      <c r="MG64" s="197" t="str">
        <f>IF(AND((RIGHT($MG$3,2)-'[1]Miter Profiles'!$AC$346-'[1]Outside Edges'!$B63)&gt;=5,'[1]Outside Edges'!$Q63="Yes"),"Yes","No")</f>
        <v>Yes</v>
      </c>
      <c r="MH64" s="201" t="str">
        <f>IF(AND((RIGHT($MH$3,2)-'[1]Miter Profiles'!$AC$347-'[1]Outside Edges'!$B63)&gt;=5,'[1]Outside Edges'!$Q63="Yes"),"Yes","No")</f>
        <v>Yes</v>
      </c>
      <c r="MI64" s="201" t="str">
        <f>IF(AND((RIGHT($MI$3,2)-'[1]Miter Profiles'!$AC$348-'[1]Outside Edges'!$B63)&gt;=5,'[1]Outside Edges'!$Q63="Yes"),"Yes","No")</f>
        <v>Yes</v>
      </c>
      <c r="MJ64" s="201" t="str">
        <f>IF(AND((RIGHT($MJ$3,2)-'[1]Miter Profiles'!$AC$349-'[1]Outside Edges'!$B63)&gt;=5,'[1]Outside Edges'!$Q63="Yes"),"Yes","No")</f>
        <v>Yes</v>
      </c>
      <c r="MK64" s="197" t="str">
        <f>IF(AND((RIGHT($MK$3,2)-'[1]Miter Profiles'!$AC$350-'[1]Outside Edges'!$B63)&gt;=5,'[1]Outside Edges'!$Q63="Yes"),"Yes","No")</f>
        <v>Yes</v>
      </c>
      <c r="ML64" s="197" t="str">
        <f>IF(AND((RIGHT($ML$3,2)-'[1]Miter Profiles'!$AC$351-'[1]Outside Edges'!$B63)&gt;=5,'[1]Outside Edges'!$Q63="Yes"),"Yes","No")</f>
        <v>Yes</v>
      </c>
      <c r="MM64" s="197" t="str">
        <f>IF(AND((RIGHT($MM$3,2)-'[1]Miter Profiles'!$AC$352-'[1]Outside Edges'!$B63)&gt;=5,'[1]Outside Edges'!$Q63="Yes"),"Yes","No")</f>
        <v>Yes</v>
      </c>
      <c r="MN64" s="201" t="str">
        <f>IF(AND((RIGHT($MK$3,2)-'[1]Miter Profiles'!$AC$353-'[1]Outside Edges'!$B63)&gt;=5,'[1]Outside Edges'!$Q63="Yes"),"Yes","No")</f>
        <v>Yes</v>
      </c>
      <c r="MO64" s="201" t="str">
        <f>IF(AND((RIGHT($ML$3,2)-'[1]Miter Profiles'!$AC$354-'[1]Outside Edges'!$B63)&gt;=5,'[1]Outside Edges'!$Q63="Yes"),"Yes","No")</f>
        <v>Yes</v>
      </c>
      <c r="MP64" s="201" t="str">
        <f>IF(AND((RIGHT($MM$3,2)-'[1]Miter Profiles'!$AC$355-'[1]Outside Edges'!$B63)&gt;=5,'[1]Outside Edges'!$Q63="Yes"),"Yes","No")</f>
        <v>Yes</v>
      </c>
      <c r="MQ64" s="197" t="str">
        <f>IF(AND((RIGHT($MK$3,2)-'[1]Miter Profiles'!$AC$356-'[1]Outside Edges'!$B63)&gt;=5,'[1]Outside Edges'!$Q63="Yes"),"Yes","No")</f>
        <v>Yes</v>
      </c>
      <c r="MR64" s="197" t="str">
        <f>IF(AND((RIGHT($ML$3,2)-'[1]Miter Profiles'!$AC$357-'[1]Outside Edges'!$B63)&gt;=5,'[1]Outside Edges'!$Q63="Yes"),"Yes","No")</f>
        <v>Yes</v>
      </c>
      <c r="MS64" s="197" t="str">
        <f>IF(AND((RIGHT($MM$3,2)-'[1]Miter Profiles'!$AC$358-'[1]Outside Edges'!$B63)&gt;=5,'[1]Outside Edges'!$Q63="Yes"),"Yes","No")</f>
        <v>Yes</v>
      </c>
      <c r="MT64" s="201" t="str">
        <f>IF(AND((RIGHT($MK$3,2)-'[1]Miter Profiles'!$AC$359-'[1]Outside Edges'!$B63)&gt;=5,'[1]Outside Edges'!$Q63="Yes"),"Yes","No")</f>
        <v>Yes</v>
      </c>
      <c r="MU64" s="201" t="str">
        <f>IF(AND((RIGHT($ML$3,2)-'[1]Miter Profiles'!$AC$360-'[1]Outside Edges'!$B63)&gt;=5,'[1]Outside Edges'!$Q63="Yes"),"Yes","No")</f>
        <v>Yes</v>
      </c>
      <c r="MV64" s="201" t="str">
        <f>IF(AND((RIGHT($MM$3,2)-'[1]Miter Profiles'!$AC$361-'[1]Outside Edges'!$B63)&gt;=5,'[1]Outside Edges'!$Q63="Yes"),"Yes","No")</f>
        <v>Yes</v>
      </c>
    </row>
    <row r="65" spans="1:360" ht="15.75" customHeight="1" thickBot="1" x14ac:dyDescent="0.25">
      <c r="A65" s="371" t="str">
        <f>IF('[1]Outside Edges'!$A64&lt;&gt;"",'[1]Outside Edges'!$A64,"")</f>
        <v>D62</v>
      </c>
      <c r="B65" s="7" t="str">
        <f>IF(AND((RIGHT($B$3,2)-'[1]Miter Profiles'!$AC$3-'[1]Outside Edges'!$B64)&gt;=5,'[1]Outside Edges'!$Q64="Yes"),"Yes","No")</f>
        <v>Yes</v>
      </c>
      <c r="C65" s="7" t="str">
        <f>IF(AND((RIGHT($C$3,2)-'[1]Miter Profiles'!$AC$4-'[1]Outside Edges'!$B64)&gt;=5,'[1]Outside Edges'!$Q64="Yes"),"Yes","No")</f>
        <v>Yes</v>
      </c>
      <c r="D65" s="63" t="str">
        <f>IF(AND((RIGHT($D$3,2)-'[1]Miter Profiles'!$AC$5-'[1]Outside Edges'!$B64)&gt;=5,'[1]Outside Edges'!$Q64="Yes"),"Yes","No")</f>
        <v>Yes</v>
      </c>
      <c r="E65" s="64" t="str">
        <f>IF(AND((RIGHT($E$3,2)-'[1]Miter Profiles'!$AC$6-'[1]Outside Edges'!$B64)&gt;=5,'[1]Outside Edges'!$Q64="Yes"),"Yes","No")</f>
        <v>Yes</v>
      </c>
      <c r="F65" s="8" t="str">
        <f>IF(AND((RIGHT($F$3,2)-'[1]Miter Profiles'!$AC$7-'[1]Outside Edges'!$B64)&gt;=5,'[1]Outside Edges'!$Q64="Yes"),"Yes","No")</f>
        <v>Yes</v>
      </c>
      <c r="G65" s="65" t="str">
        <f>IF(AND((RIGHT($G$3,2)-'[1]Miter Profiles'!$AC$8-'[1]Outside Edges'!$B64)&gt;=5,'[1]Outside Edges'!$Q64="Yes"),"Yes","No")</f>
        <v>Yes</v>
      </c>
      <c r="H65" s="7" t="str">
        <f>IF(AND((RIGHT($H$3,2)-'[1]Miter Profiles'!$AC$9-'[1]Outside Edges'!$B64)&gt;=5,'[1]Outside Edges'!$Q64="Yes"),"Yes","No")</f>
        <v>Yes</v>
      </c>
      <c r="I65" s="7" t="str">
        <f>IF(AND((RIGHT($I$3,2)-'[1]Miter Profiles'!$AC$10-'[1]Outside Edges'!$B64)&gt;=5,'[1]Outside Edges'!$Q64="Yes"),"Yes","No")</f>
        <v>Yes</v>
      </c>
      <c r="J65" s="63" t="str">
        <f>IF(AND((RIGHT($J$3,2)-'[1]Miter Profiles'!$AC$11-'[1]Outside Edges'!$B64)&gt;=5,'[1]Outside Edges'!$Q64="Yes"),"Yes","No")</f>
        <v>Yes</v>
      </c>
      <c r="K65" s="64" t="str">
        <f>IF(AND((RIGHT($K$3,2)-'[1]Miter Profiles'!$AC$12-'[1]Outside Edges'!$B64)&gt;=5,'[1]Outside Edges'!$Q64="Yes"),"Yes","No")</f>
        <v>Yes</v>
      </c>
      <c r="L65" s="8" t="str">
        <f>IF(AND((RIGHT($L$3,2)-'[1]Miter Profiles'!$AC$13-'[1]Outside Edges'!$B64)&gt;=5,'[1]Outside Edges'!$Q64="Yes"),"Yes","No")</f>
        <v>Yes</v>
      </c>
      <c r="M65" s="65" t="str">
        <f>IF(AND((RIGHT($M$3,2)-'[1]Miter Profiles'!$AC$14-'[1]Outside Edges'!$B64)&gt;=5,'[1]Outside Edges'!$Q64="Yes"),"Yes","No")</f>
        <v>Yes</v>
      </c>
      <c r="N65" s="7" t="str">
        <f>IF(AND((RIGHT($N$3,2)-'[1]Miter Profiles'!$AC$15-'[1]Outside Edges'!$B64)&gt;=4,'[1]Outside Edges'!$Q64="Yes"),"Yes","No")</f>
        <v>No</v>
      </c>
      <c r="O65" s="7" t="str">
        <f>IF(AND((RIGHT($O$3,2)-'[1]Miter Profiles'!$AC$16-'[1]Outside Edges'!$B64)&gt;=5,'[1]Outside Edges'!$Q64="Yes"),"Yes","No")</f>
        <v>Yes</v>
      </c>
      <c r="P65" s="63" t="str">
        <f>IF(AND((RIGHT($P$3,2)-'[1]Miter Profiles'!$AC$17-'[1]Outside Edges'!$B64)&gt;=5,'[1]Outside Edges'!$Q64="Yes"),"Yes","No")</f>
        <v>Yes</v>
      </c>
      <c r="Q65" s="64" t="str">
        <f>IF(AND((RIGHT($Q$3,2)-'[1]Miter Profiles'!$AC$18-'[1]Outside Edges'!$B64)&gt;=5,'[1]Outside Edges'!$Q64="Yes"),"Yes","No")</f>
        <v>No</v>
      </c>
      <c r="R65" s="8" t="str">
        <f>IF(AND((RIGHT($R$3,2)-'[1]Miter Profiles'!$AC$19-'[1]Outside Edges'!$B64)&gt;=5,'[1]Outside Edges'!$Q64="Yes"),"Yes","No")</f>
        <v>Yes</v>
      </c>
      <c r="S65" s="65" t="str">
        <f>IF(AND((RIGHT($S$3,2)-'[1]Miter Profiles'!$AC$20-'[1]Outside Edges'!$B64)&gt;=5,'[1]Outside Edges'!$Q64="Yes"),"Yes","No")</f>
        <v>Yes</v>
      </c>
      <c r="T65" s="7" t="str">
        <f>IF(AND((RIGHT($T$3,2)-'[1]Miter Profiles'!$AC$21-'[1]Outside Edges'!$B64)&gt;=5,'[1]Outside Edges'!$Q64="Yes"),"Yes","No")</f>
        <v>Yes</v>
      </c>
      <c r="U65" s="7" t="str">
        <f>IF(AND((RIGHT($U$3,2)-'[1]Miter Profiles'!$AC$22-'[1]Outside Edges'!$B64)&gt;=5,'[1]Outside Edges'!$Q64="Yes"),"Yes","No")</f>
        <v>Yes</v>
      </c>
      <c r="V65" s="63" t="str">
        <f>IF(AND((RIGHT($V$3,2)-'[1]Miter Profiles'!$AC$23-'[1]Outside Edges'!$B64)&gt;=5,'[1]Outside Edges'!$Q64="Yes"),"Yes","No")</f>
        <v>Yes</v>
      </c>
      <c r="W65" s="64" t="str">
        <f>IF(AND((RIGHT($W$3,2)-'[1]Miter Profiles'!$AC$24-'[1]Outside Edges'!$B64)&gt;=5,'[1]Outside Edges'!$Q64="Yes"),"Yes","No")</f>
        <v>No</v>
      </c>
      <c r="X65" s="8" t="str">
        <f>IF(AND((RIGHT($X$3,2)-'[1]Miter Profiles'!$AC$25-'[1]Outside Edges'!$B64)&gt;=5,'[1]Outside Edges'!$Q64="Yes"),"Yes","No")</f>
        <v>Yes</v>
      </c>
      <c r="Y65" s="65" t="str">
        <f>IF(AND((RIGHT($Y$3,2)-'[1]Miter Profiles'!$AC$26-'[1]Outside Edges'!$B64)&gt;=5,'[1]Outside Edges'!$Q64="Yes"),"Yes","No")</f>
        <v>Yes</v>
      </c>
      <c r="Z65" s="7" t="str">
        <f>IF(AND((RIGHT($Z$3,2)-'[1]Miter Profiles'!$AC$27-'[1]Outside Edges'!$B64)&gt;=5,'[1]Outside Edges'!$Q64="Yes"),"Yes","No")</f>
        <v>Yes</v>
      </c>
      <c r="AA65" s="7" t="str">
        <f>IF(AND((RIGHT($AA$3,2)-'[1]Miter Profiles'!$AC$28-'[1]Outside Edges'!$B64)&gt;=5,'[1]Outside Edges'!$Q64="Yes"),"Yes","No")</f>
        <v>Yes</v>
      </c>
      <c r="AB65" s="63" t="str">
        <f>IF(AND((RIGHT($AB$3,2)-'[1]Miter Profiles'!$AC$29-'[1]Outside Edges'!$B64)&gt;=5,'[1]Outside Edges'!$Q64="Yes"),"Yes","No")</f>
        <v>Yes</v>
      </c>
      <c r="AC65" s="64" t="str">
        <f>IF(AND((RIGHT($AC$3,2)-'[1]Miter Profiles'!$AC$30-'[1]Outside Edges'!$B64)&gt;=5,'[1]Outside Edges'!$Q64="Yes"),"Yes","No")</f>
        <v>Yes</v>
      </c>
      <c r="AD65" s="8" t="str">
        <f>IF(AND((RIGHT($AD$3,2)-'[1]Miter Profiles'!$AC$31-'[1]Outside Edges'!$B64)&gt;=5,'[1]Outside Edges'!$Q64="Yes"),"Yes","No")</f>
        <v>Yes</v>
      </c>
      <c r="AE65" s="65" t="str">
        <f>IF(AND((RIGHT($AE$3,2)-'[1]Miter Profiles'!$AC$32-'[1]Outside Edges'!$B64)&gt;=5,'[1]Outside Edges'!$Q64="Yes"),"Yes","No")</f>
        <v>Yes</v>
      </c>
      <c r="AF65" s="7" t="str">
        <f>IF(AND((RIGHT($AF$3,2)-'[1]Miter Profiles'!$AC$33-'[1]Outside Edges'!$B64)&gt;=5,'[1]Outside Edges'!$Q64="Yes"),"Yes","No")</f>
        <v>Yes</v>
      </c>
      <c r="AG65" s="7" t="str">
        <f>IF(AND((RIGHT($AG$3,2)-'[1]Miter Profiles'!$AC$34-'[1]Outside Edges'!$B64)&gt;=5,'[1]Outside Edges'!$Q64="Yes"),"Yes","No")</f>
        <v>Yes</v>
      </c>
      <c r="AH65" s="63" t="str">
        <f>IF(AND((RIGHT($AH$3,2)-'[1]Miter Profiles'!$AC$35-'[1]Outside Edges'!$B64)&gt;=5,'[1]Outside Edges'!$Q64="Yes"),"Yes","No")</f>
        <v>Yes</v>
      </c>
      <c r="AI65" s="64" t="str">
        <f>IF(AND((RIGHT($AI$3,2)-'[1]Miter Profiles'!$AC$36-'[1]Outside Edges'!$B64)&gt;=5,'[1]Outside Edges'!$Q64="Yes"),"Yes","No")</f>
        <v>Yes</v>
      </c>
      <c r="AJ65" s="8" t="str">
        <f>IF(AND((RIGHT($AJ$3,2)-'[1]Miter Profiles'!$AC$37-'[1]Outside Edges'!$B64)&gt;=5,'[1]Outside Edges'!$Q64="Yes"),"Yes","No")</f>
        <v>Yes</v>
      </c>
      <c r="AK65" s="65" t="str">
        <f>IF(AND((RIGHT($AK$3,2)-'[1]Miter Profiles'!$AC$38-'[1]Outside Edges'!$B64)&gt;=5,'[1]Outside Edges'!$Q64="Yes"),"Yes","No")</f>
        <v>Yes</v>
      </c>
      <c r="AL65" s="7" t="str">
        <f>IF(AND((RIGHT($AL$3,2)-'[1]Miter Profiles'!$AC$39-'[1]Outside Edges'!$B64)&gt;=5,'[1]Outside Edges'!$Q64="Yes"),"Yes","No")</f>
        <v>Yes</v>
      </c>
      <c r="AM65" s="7" t="str">
        <f>IF(AND((RIGHT($AM$3,2)-'[1]Miter Profiles'!$AC$40-'[1]Outside Edges'!$B64)&gt;=5,'[1]Outside Edges'!$Q64="Yes"),"Yes","No")</f>
        <v>Yes</v>
      </c>
      <c r="AN65" s="63" t="str">
        <f>IF(AND((RIGHT($AN$3,2)-'[1]Miter Profiles'!$AC$41-'[1]Outside Edges'!$B64)&gt;=5,'[1]Outside Edges'!$Q64="Yes"),"Yes","No")</f>
        <v>Yes</v>
      </c>
      <c r="AO65" s="64" t="str">
        <f>IF(AND((RIGHT($AO$3,2)-'[1]Miter Profiles'!$AC$42-'[1]Outside Edges'!$B64)&gt;=5,'[1]Outside Edges'!$Q64="Yes"),"Yes","No")</f>
        <v>Yes</v>
      </c>
      <c r="AP65" s="8" t="str">
        <f>IF(AND((RIGHT($AP$3,2)-'[1]Miter Profiles'!$AC$43-'[1]Outside Edges'!$B64)&gt;=5,'[1]Outside Edges'!$Q64="Yes"),"Yes","No")</f>
        <v>Yes</v>
      </c>
      <c r="AQ65" s="65" t="str">
        <f>IF(AND((RIGHT($AQ$3,2)-'[1]Miter Profiles'!$AC$44-'[1]Outside Edges'!$B64)&gt;=5,'[1]Outside Edges'!$Q64="Yes"),"Yes","No")</f>
        <v>Yes</v>
      </c>
      <c r="AR65" s="7" t="str">
        <f>IF(AND((RIGHT($AR$3,2)-'[1]Miter Profiles'!$AC$45-'[1]Outside Edges'!$B64)&gt;=5,'[1]Outside Edges'!$Q64="Yes"),"Yes","No")</f>
        <v>Yes</v>
      </c>
      <c r="AS65" s="7" t="str">
        <f>IF(AND((RIGHT($AS$3,2)-'[1]Miter Profiles'!$AC$46-'[1]Outside Edges'!$B64)&gt;=5,'[1]Outside Edges'!$Q64="Yes"),"Yes","No")</f>
        <v>Yes</v>
      </c>
      <c r="AT65" s="63" t="str">
        <f>IF(AND((RIGHT($AT$3,2)-'[1]Miter Profiles'!$AC$47-'[1]Outside Edges'!$B64)&gt;=5,'[1]Outside Edges'!$Q64="Yes"),"Yes","No")</f>
        <v>Yes</v>
      </c>
      <c r="AU65" s="64" t="str">
        <f>IF(AND((RIGHT($AU$3,2)-'[1]Miter Profiles'!$AC$48-'[1]Outside Edges'!$B64)&gt;=5,'[1]Outside Edges'!$Q64="Yes"),"Yes","No")</f>
        <v>Yes</v>
      </c>
      <c r="AV65" s="8" t="str">
        <f>IF(AND((RIGHT($AV$3,2)-'[1]Miter Profiles'!$AC$49-'[1]Outside Edges'!$B64)&gt;=5,'[1]Outside Edges'!$Q64="Yes"),"Yes","No")</f>
        <v>Yes</v>
      </c>
      <c r="AW65" s="65" t="str">
        <f>IF(AND((RIGHT($AW$3,2)-'[1]Miter Profiles'!$AC$50-'[1]Outside Edges'!$B64)&gt;=5,'[1]Outside Edges'!$Q64="Yes"),"Yes","No")</f>
        <v>Yes</v>
      </c>
      <c r="AX65" s="7" t="str">
        <f>IF(AND((RIGHT($AX$3,2)-'[1]Miter Profiles'!$AC$51-'[1]Outside Edges'!$B64)&gt;=5,'[1]Outside Edges'!$Q64="Yes"),"Yes","No")</f>
        <v>Yes</v>
      </c>
      <c r="AY65" s="7" t="str">
        <f>IF(AND((RIGHT($AY$3,2)-'[1]Miter Profiles'!$AC$52-'[1]Outside Edges'!$B64)&gt;=5,'[1]Outside Edges'!$Q64="Yes"),"Yes","No")</f>
        <v>Yes</v>
      </c>
      <c r="AZ65" s="63" t="str">
        <f>IF(AND((RIGHT($AZ$3,2)-'[1]Miter Profiles'!$AC$53-'[1]Outside Edges'!$B64)&gt;=5,'[1]Outside Edges'!$Q64="Yes"),"Yes","No")</f>
        <v>Yes</v>
      </c>
      <c r="BA65" s="64" t="str">
        <f>IF(AND((RIGHT($BA$3,2)-'[1]Miter Profiles'!$AC$54-'[1]Outside Edges'!$B64)&gt;=5,'[1]Outside Edges'!$Q64="Yes"),"Yes","No")</f>
        <v>Yes</v>
      </c>
      <c r="BB65" s="8" t="str">
        <f>IF(AND((RIGHT($BB$3,2)-'[1]Miter Profiles'!$AC$55-'[1]Outside Edges'!$B64)&gt;=5,'[1]Outside Edges'!$Q64="Yes"),"Yes","No")</f>
        <v>Yes</v>
      </c>
      <c r="BC65" s="65" t="str">
        <f>IF(AND((RIGHT($BC$3,2)-'[1]Miter Profiles'!$AC$56-'[1]Outside Edges'!$B64)&gt;=5,'[1]Outside Edges'!$Q64="Yes"),"Yes","No")</f>
        <v>Yes</v>
      </c>
      <c r="BD65" s="7" t="str">
        <f>IF(AND((RIGHT($BD$3,2)-'[1]Miter Profiles'!$AC$57-'[1]Outside Edges'!$B64)&gt;=5,'[1]Outside Edges'!$Q64="Yes"),"Yes","No")</f>
        <v>Yes</v>
      </c>
      <c r="BE65" s="7" t="str">
        <f>IF(AND((RIGHT($BE$3,2)-'[1]Miter Profiles'!$AC$58-'[1]Outside Edges'!$B64)&gt;=5,'[1]Outside Edges'!$Q64="Yes"),"Yes","No")</f>
        <v>Yes</v>
      </c>
      <c r="BF65" s="63" t="str">
        <f>IF(AND((RIGHT($BF$3,2)-'[1]Miter Profiles'!$AC$59-'[1]Outside Edges'!$B64)&gt;=5,'[1]Outside Edges'!$Q64="Yes"),"Yes","No")</f>
        <v>Yes</v>
      </c>
      <c r="BG65" s="64" t="str">
        <f>IF(AND((RIGHT($BG$3,2)-'[1]Miter Profiles'!$AC$60-'[1]Outside Edges'!$B64)&gt;=5,'[1]Outside Edges'!$Q64="Yes"),"Yes","No")</f>
        <v>Yes</v>
      </c>
      <c r="BH65" s="8" t="str">
        <f>IF(AND((RIGHT($BH$3,2)-'[1]Miter Profiles'!$AC$61-'[1]Outside Edges'!$B64)&gt;=5,'[1]Outside Edges'!$Q64="Yes"),"Yes","No")</f>
        <v>Yes</v>
      </c>
      <c r="BI65" s="65" t="str">
        <f>IF(AND((RIGHT($BI$3,2)-'[1]Miter Profiles'!$AC$62-'[1]Outside Edges'!$B64)&gt;=5,'[1]Outside Edges'!$Q64="Yes"),"Yes","No")</f>
        <v>Yes</v>
      </c>
      <c r="BJ65" s="7" t="str">
        <f>IF(AND((RIGHT($BJ$3,2)-'[1]Miter Profiles'!$AC$63-'[1]Outside Edges'!$B64)&gt;=5,'[1]Outside Edges'!$Q64="Yes"),"Yes","No")</f>
        <v>Yes</v>
      </c>
      <c r="BK65" s="7" t="str">
        <f>IF(AND((RIGHT($BK$3,2)-'[1]Miter Profiles'!$AC$64-'[1]Outside Edges'!$B64)&gt;=5,'[1]Outside Edges'!$Q64="Yes"),"Yes","No")</f>
        <v>Yes</v>
      </c>
      <c r="BL65" s="63" t="str">
        <f>IF(AND((RIGHT($BL$3,2)-'[1]Miter Profiles'!$AC$65-'[1]Outside Edges'!$B64)&gt;=5,'[1]Outside Edges'!$Q64="Yes"),"Yes","No")</f>
        <v>Yes</v>
      </c>
      <c r="BM65" s="64" t="str">
        <f>IF(AND((RIGHT($BM$3,2)-'[1]Miter Profiles'!$AC$66-'[1]Outside Edges'!$B64)&gt;=5,'[1]Outside Edges'!$Q64="Yes"),"Yes","No")</f>
        <v>Yes</v>
      </c>
      <c r="BN65" s="8" t="str">
        <f>IF(AND((RIGHT($BN$3,2)-'[1]Miter Profiles'!$AC$67-'[1]Outside Edges'!$B64)&gt;=5,'[1]Outside Edges'!$Q64="Yes"),"Yes","No")</f>
        <v>Yes</v>
      </c>
      <c r="BO65" s="65" t="str">
        <f>IF(AND((RIGHT($BO$3,2)-'[1]Miter Profiles'!$AC$68-'[1]Outside Edges'!$B64)&gt;=5,'[1]Outside Edges'!$Q64="Yes"),"Yes","No")</f>
        <v>Yes</v>
      </c>
      <c r="BP65" s="7" t="str">
        <f>IF(AND((RIGHT($BP$3,2)-'[1]Miter Profiles'!$AC$69-'[1]Outside Edges'!$B64)&gt;=5,'[1]Outside Edges'!$Q64="Yes"),"Yes","No")</f>
        <v>Yes</v>
      </c>
      <c r="BQ65" s="7" t="str">
        <f>IF(AND((RIGHT($BQ$3,2)-'[1]Miter Profiles'!$AC$70-'[1]Outside Edges'!$B64)&gt;=5,'[1]Outside Edges'!$Q64="Yes"),"Yes","No")</f>
        <v>Yes</v>
      </c>
      <c r="BR65" s="63" t="str">
        <f>IF(AND((RIGHT($BR$3,2)-'[1]Miter Profiles'!$AC$71-'[1]Outside Edges'!$B64)&gt;=5,'[1]Outside Edges'!$Q64="Yes"),"Yes","No")</f>
        <v>Yes</v>
      </c>
      <c r="BS65" s="64" t="str">
        <f>IF(AND((RIGHT($BS$3,2)-'[1]Miter Profiles'!$AC$72-'[1]Outside Edges'!$B64)&gt;=5,'[1]Outside Edges'!$Q64="Yes"),"Yes","No")</f>
        <v>Yes</v>
      </c>
      <c r="BT65" s="8" t="str">
        <f>IF(AND((RIGHT($BT$3,2)-'[1]Miter Profiles'!$AC$73-'[1]Outside Edges'!$B64)&gt;=5,'[1]Outside Edges'!$Q64="Yes"),"Yes","No")</f>
        <v>Yes</v>
      </c>
      <c r="BU65" s="65" t="str">
        <f>IF(AND((RIGHT($BU$3,2)-'[1]Miter Profiles'!$AC$74-'[1]Outside Edges'!$B64)&gt;=5,'[1]Outside Edges'!$Q64="Yes"),"Yes","No")</f>
        <v>Yes</v>
      </c>
      <c r="BV65" s="7" t="str">
        <f>IF(AND((RIGHT($BV$3,2)-'[1]Miter Profiles'!$AC$75-'[1]Outside Edges'!$B64)&gt;=5,'[1]Outside Edges'!$Q64="Yes"),"Yes","No")</f>
        <v>Yes</v>
      </c>
      <c r="BW65" s="7" t="str">
        <f>IF(AND((RIGHT($BW$3,2)-'[1]Miter Profiles'!$AC$76-'[1]Outside Edges'!$B64)&gt;=5,'[1]Outside Edges'!$Q64="Yes"),"Yes","No")</f>
        <v>Yes</v>
      </c>
      <c r="BX65" s="63" t="str">
        <f>IF(AND((RIGHT($BX$3,2)-'[1]Miter Profiles'!$AC$77-'[1]Outside Edges'!$B64)&gt;=5,'[1]Outside Edges'!$Q64="Yes"),"Yes","No")</f>
        <v>Yes</v>
      </c>
      <c r="BY65" s="64" t="str">
        <f>IF(AND((RIGHT($BY$3,2)-'[1]Miter Profiles'!$AC$78-'[1]Outside Edges'!$B64)&gt;=5,'[1]Outside Edges'!$Q64="Yes"),"Yes","No")</f>
        <v>Yes</v>
      </c>
      <c r="BZ65" s="8" t="str">
        <f>IF(AND((RIGHT($BZ$3,2)-'[1]Miter Profiles'!$AC$79-'[1]Outside Edges'!$B64)&gt;=5,'[1]Outside Edges'!$Q64="Yes"),"Yes","No")</f>
        <v>Yes</v>
      </c>
      <c r="CA65" s="65" t="str">
        <f>IF(AND((RIGHT($CA$3,2)-'[1]Miter Profiles'!$AC$80-'[1]Outside Edges'!$B64)&gt;=5,'[1]Outside Edges'!$Q64="Yes"),"Yes","No")</f>
        <v>Yes</v>
      </c>
      <c r="CB65" s="7" t="str">
        <f>IF(AND((RIGHT($CB$3,2)-'[1]Miter Profiles'!$AC$81-'[1]Outside Edges'!$B64)&gt;=5,'[1]Outside Edges'!$Q64="Yes"),"Yes","No")</f>
        <v>Yes</v>
      </c>
      <c r="CC65" s="7" t="str">
        <f>IF(AND((RIGHT($CC$3,2)-'[1]Miter Profiles'!$AC$82-'[1]Outside Edges'!$B64)&gt;=5,'[1]Outside Edges'!$Q64="Yes"),"Yes","No")</f>
        <v>Yes</v>
      </c>
      <c r="CD65" s="63" t="str">
        <f>IF(AND((RIGHT($CD$3,2)-'[1]Miter Profiles'!$AC$83-'[1]Outside Edges'!$B64)&gt;=5,'[1]Outside Edges'!$Q64="Yes"),"Yes","No")</f>
        <v>Yes</v>
      </c>
      <c r="CE65" s="64" t="str">
        <f>IF(AND((RIGHT($CE$3,2)-'[1]Miter Profiles'!$AC$84-'[1]Outside Edges'!$B64)&gt;=5,'[1]Outside Edges'!$Q64="Yes"),"Yes","No")</f>
        <v>Yes</v>
      </c>
      <c r="CF65" s="8" t="str">
        <f>IF(AND((RIGHT($CF$3,2)-'[1]Miter Profiles'!$AC$85-'[1]Outside Edges'!$B64)&gt;=5,'[1]Outside Edges'!$Q64="Yes"),"Yes","No")</f>
        <v>Yes</v>
      </c>
      <c r="CG65" s="65" t="str">
        <f>IF(AND((RIGHT($CG$3,2)-'[1]Miter Profiles'!$AC$86-'[1]Outside Edges'!$B64)&gt;=5,'[1]Outside Edges'!$Q64="Yes"),"Yes","No")</f>
        <v>Yes</v>
      </c>
      <c r="CH65" s="7" t="str">
        <f>IF(AND((RIGHT($CH$3,2)-'[1]Miter Profiles'!$AC$87-'[1]Outside Edges'!$B64)&gt;=5,'[1]Outside Edges'!$Q64="Yes"),"Yes","No")</f>
        <v>Yes</v>
      </c>
      <c r="CI65" s="7" t="str">
        <f>IF(AND((RIGHT($CI$3,2)-'[1]Miter Profiles'!$AC$88-'[1]Outside Edges'!$B64)&gt;=5,'[1]Outside Edges'!$Q64="Yes"),"Yes","No")</f>
        <v>Yes</v>
      </c>
      <c r="CJ65" s="63" t="str">
        <f>IF(AND((RIGHT($CJ$3,2)-'[1]Miter Profiles'!$AC$89-'[1]Outside Edges'!$B64)&gt;=5,'[1]Outside Edges'!$Q64="Yes"),"Yes","No")</f>
        <v>Yes</v>
      </c>
      <c r="CK65" s="64" t="str">
        <f>IF(AND((RIGHT($CK$3,2)-'[1]Miter Profiles'!$AC$90-'[1]Outside Edges'!$B64)&gt;=5,'[1]Outside Edges'!$Q64="Yes"),"Yes","No")</f>
        <v>Yes</v>
      </c>
      <c r="CL65" s="8" t="str">
        <f>IF(AND((RIGHT($CL$3,2)-'[1]Miter Profiles'!$AC$91-'[1]Outside Edges'!$B64)&gt;=5,'[1]Outside Edges'!$Q64="Yes"),"Yes","No")</f>
        <v>Yes</v>
      </c>
      <c r="CM65" s="65" t="str">
        <f>IF(AND((RIGHT($CM$3,2)-'[1]Miter Profiles'!$AC$92-'[1]Outside Edges'!$B64)&gt;=5,'[1]Outside Edges'!$Q64="Yes"),"Yes","No")</f>
        <v>Yes</v>
      </c>
      <c r="CN65" s="7" t="str">
        <f>IF(AND((RIGHT(CN$3,2)-'[1]Miter Profiles'!$AC$93-'[1]Outside Edges'!$B64)&gt;=5,'[1]Outside Edges'!$Q64="Yes"),"Yes","No")</f>
        <v>No</v>
      </c>
      <c r="CO65" s="7" t="str">
        <f>IF(AND((RIGHT(CO$3,2)-'[1]Miter Profiles'!$AC$94-'[1]Outside Edges'!$B64)&gt;=5,'[1]Outside Edges'!$Q64="Yes"),"Yes","No")</f>
        <v>Yes</v>
      </c>
      <c r="CP65" s="63" t="str">
        <f>IF(AND((RIGHT(CP$3,2)-'[1]Miter Profiles'!$AC$95-'[1]Outside Edges'!$B64)&gt;=5,'[1]Outside Edges'!$Q64="Yes"),"Yes","No")</f>
        <v>Yes</v>
      </c>
      <c r="CQ65" s="64" t="str">
        <f>IF(AND((RIGHT(CQ$3,2)-'[1]Miter Profiles'!$AC$96-'[1]Outside Edges'!$B64)&gt;=5,'[1]Outside Edges'!$Q64="Yes"),"Yes","No")</f>
        <v>Yes</v>
      </c>
      <c r="CR65" s="8" t="str">
        <f>IF(AND((RIGHT(CR$3,2)-'[1]Miter Profiles'!$AC$97-'[1]Outside Edges'!$B64)&gt;=5,'[1]Outside Edges'!$Q64="Yes"),"Yes","No")</f>
        <v>Yes</v>
      </c>
      <c r="CS65" s="65" t="str">
        <f>IF(AND((RIGHT(CS$3,2)-'[1]Miter Profiles'!$AC$98-'[1]Outside Edges'!$B64)&gt;=5,'[1]Outside Edges'!$Q64="Yes"),"Yes","No")</f>
        <v>Yes</v>
      </c>
      <c r="CT65" s="7" t="str">
        <f>IF(AND((RIGHT($CT$3,2)-'[1]Miter Profiles'!$AC$99-'[1]Outside Edges'!$B64)&gt;=5,'[1]Outside Edges'!$Q64="Yes"),"Yes","No")</f>
        <v>Yes</v>
      </c>
      <c r="CU65" s="7" t="str">
        <f>IF(AND((RIGHT($CU$3,2)-'[1]Miter Profiles'!$AC$100-'[1]Outside Edges'!$B64)&gt;=5,'[1]Outside Edges'!$Q64="Yes"),"Yes","No")</f>
        <v>Yes</v>
      </c>
      <c r="CV65" s="63" t="str">
        <f>IF(AND((RIGHT($CV$3,2)-'[1]Miter Profiles'!$AC$101-'[1]Outside Edges'!$B64)&gt;=5,'[1]Outside Edges'!$Q64="Yes"),"Yes","No")</f>
        <v>Yes</v>
      </c>
      <c r="CW65" s="64" t="str">
        <f>IF(AND((RIGHT($CW$3,2)-'[1]Miter Profiles'!$AC$102-'[1]Outside Edges'!$B64)&gt;=5,'[1]Outside Edges'!$Q64="Yes"),"Yes","No")</f>
        <v>Yes</v>
      </c>
      <c r="CX65" s="8" t="str">
        <f>IF(AND((RIGHT($CX$3,2)-'[1]Miter Profiles'!$AC$103-'[1]Outside Edges'!$B64)&gt;=5,'[1]Outside Edges'!$Q64="Yes"),"Yes","No")</f>
        <v>Yes</v>
      </c>
      <c r="CY65" s="65" t="str">
        <f>IF(AND((RIGHT($CY$3,2)-'[1]Miter Profiles'!$AC$104-'[1]Outside Edges'!$B64)&gt;=5,'[1]Outside Edges'!$Q64="Yes"),"Yes","No")</f>
        <v>Yes</v>
      </c>
      <c r="CZ65" s="7" t="str">
        <f>IF(AND((RIGHT($CZ$3,2)-'[1]Miter Profiles'!$AC$105-'[1]Outside Edges'!$B64)&gt;=5,'[1]Outside Edges'!$Q64="Yes"),"Yes","No")</f>
        <v>No</v>
      </c>
      <c r="DA65" s="7" t="str">
        <f>IF(AND((RIGHT($DA$3,2)-'[1]Miter Profiles'!$AC$106-'[1]Outside Edges'!$B64)&gt;=5,'[1]Outside Edges'!$Q64="Yes"),"Yes","No")</f>
        <v>No</v>
      </c>
      <c r="DB65" s="63" t="str">
        <f>IF(AND((RIGHT($DB$3,2)-'[1]Miter Profiles'!$AC$107-'[1]Outside Edges'!$B64)&gt;=5,'[1]Outside Edges'!$Q64="Yes"),"Yes","No")</f>
        <v>No</v>
      </c>
      <c r="DC65" s="64" t="str">
        <f>IF(AND((RIGHT($DC$3,2)-'[1]Miter Profiles'!$AC$108-'[1]Outside Edges'!$B64)&gt;=5,'[1]Outside Edges'!$Q64="Yes"),"Yes","No")</f>
        <v>Yes</v>
      </c>
      <c r="DD65" s="8" t="str">
        <f>IF(AND((RIGHT($DD$3,2)-'[1]Miter Profiles'!$AC$109-'[1]Outside Edges'!$B64)&gt;=5,'[1]Outside Edges'!$Q64="Yes"),"Yes","No")</f>
        <v>Yes</v>
      </c>
      <c r="DE65" s="65" t="str">
        <f>IF(AND((RIGHT($DE$3,2)-'[1]Miter Profiles'!$AC$110-'[1]Outside Edges'!$B64)&gt;=5,'[1]Outside Edges'!$Q64="Yes"),"Yes","No")</f>
        <v>Yes</v>
      </c>
      <c r="DF65" s="7" t="str">
        <f>IF(AND((RIGHT($DF$3,2)-'[1]Miter Profiles'!$AC$111-'[1]Outside Edges'!$B64)&gt;=5,'[1]Outside Edges'!$Q64="Yes"),"Yes","No")</f>
        <v>Yes</v>
      </c>
      <c r="DG65" s="7" t="str">
        <f>IF(AND((RIGHT($DG$3,2)-'[1]Miter Profiles'!$AC$112-'[1]Outside Edges'!$B64)&gt;=5,'[1]Outside Edges'!$Q64="Yes"),"Yes","No")</f>
        <v>Yes</v>
      </c>
      <c r="DH65" s="63" t="str">
        <f>IF(AND((RIGHT($DH$3,2)-'[1]Miter Profiles'!$AC$113-'[1]Outside Edges'!$B64)&gt;=5,'[1]Outside Edges'!$Q64="Yes"),"Yes","No")</f>
        <v>Yes</v>
      </c>
      <c r="DI65" s="64" t="str">
        <f>IF(AND((RIGHT($DI$3,2)-'[1]Miter Profiles'!$AC$114-'[1]Outside Edges'!$B64)&gt;=5,'[1]Outside Edges'!$Q64="Yes"),"Yes","No")</f>
        <v>Yes</v>
      </c>
      <c r="DJ65" s="8" t="str">
        <f>IF(AND((RIGHT($DJ$3,2)-'[1]Miter Profiles'!$AC$115-'[1]Outside Edges'!$B64)&gt;=5,'[1]Outside Edges'!$Q64="Yes"),"Yes","No")</f>
        <v>Yes</v>
      </c>
      <c r="DK65" s="65" t="str">
        <f>IF(AND((RIGHT($DK$3,2)-'[1]Miter Profiles'!$AC$116-'[1]Outside Edges'!$B64)&gt;=5,'[1]Outside Edges'!$Q64="Yes"),"Yes","No")</f>
        <v>Yes</v>
      </c>
      <c r="DL65" s="7" t="str">
        <f>IF(AND((RIGHT($DL$3,2)-'[1]Miter Profiles'!$AC$117-'[1]Outside Edges'!$B64)&gt;=5,'[1]Outside Edges'!$Q64="Yes"),"Yes","No")</f>
        <v>Yes</v>
      </c>
      <c r="DM65" s="7" t="str">
        <f>IF(AND((RIGHT($DM$3,2)-'[1]Miter Profiles'!$AC$118-'[1]Outside Edges'!$B64)&gt;=5,'[1]Outside Edges'!$Q64="Yes"),"Yes","No")</f>
        <v>Yes</v>
      </c>
      <c r="DN65" s="63" t="str">
        <f>IF(AND((RIGHT($DN$3,2)-'[1]Miter Profiles'!$AC$119-'[1]Outside Edges'!$B64)&gt;=5,'[1]Outside Edges'!$Q64="Yes"),"Yes","No")</f>
        <v>Yes</v>
      </c>
      <c r="DO65" s="64" t="str">
        <f>IF(AND((RIGHT($DO$3,2)-'[1]Miter Profiles'!$AC$120-'[1]Outside Edges'!$B64)&gt;=5,'[1]Outside Edges'!$Q64="Yes"),"Yes","No")</f>
        <v>No</v>
      </c>
      <c r="DP65" s="8" t="str">
        <f>IF(AND((RIGHT($DP$3,2)-'[1]Miter Profiles'!$AC$121-'[1]Outside Edges'!$B64)&gt;=5,'[1]Outside Edges'!$Q64="Yes"),"Yes","No")</f>
        <v>Yes</v>
      </c>
      <c r="DQ65" s="65" t="str">
        <f>IF(AND((RIGHT($DQ$3,2)-'[1]Miter Profiles'!$AC$122-'[1]Outside Edges'!$B64)&gt;=5,'[1]Outside Edges'!$Q64="Yes"),"Yes","No")</f>
        <v>Yes</v>
      </c>
      <c r="DR65" s="7" t="str">
        <f>IF(AND((RIGHT($DR$3,2)-'[1]Miter Profiles'!$AC$123-'[1]Outside Edges'!$B64)&gt;=5,'[1]Outside Edges'!$Q64="Yes"),"Yes","No")</f>
        <v>Yes</v>
      </c>
      <c r="DS65" s="7" t="str">
        <f>IF(AND((RIGHT($DS$3,2)-'[1]Miter Profiles'!$AC$124-'[1]Outside Edges'!$B64)&gt;=5,'[1]Outside Edges'!$Q64="Yes"),"Yes","No")</f>
        <v>Yes</v>
      </c>
      <c r="DT65" s="63" t="str">
        <f>IF(AND((RIGHT($DT$3,2)-'[1]Miter Profiles'!$AC$125-'[1]Outside Edges'!$B64)&gt;=5,'[1]Outside Edges'!$Q64="Yes"),"Yes","No")</f>
        <v>Yes</v>
      </c>
      <c r="DU65" s="64" t="str">
        <f>IF(AND((RIGHT($DU$3,2)-'[1]Miter Profiles'!$AC$126-'[1]Outside Edges'!$B64)&gt;=5,'[1]Outside Edges'!$Q64="Yes"),"Yes","No")</f>
        <v>Yes</v>
      </c>
      <c r="DV65" s="8" t="str">
        <f>IF(AND((RIGHT($DV$3,2)-'[1]Miter Profiles'!$AC$127-'[1]Outside Edges'!$B64)&gt;=5,'[1]Outside Edges'!$Q64="Yes"),"Yes","No")</f>
        <v>Yes</v>
      </c>
      <c r="DW65" s="65" t="str">
        <f>IF(AND((RIGHT($DW$3,2)-'[1]Miter Profiles'!$AC$128-'[1]Outside Edges'!$B64)&gt;=5,'[1]Outside Edges'!$Q64="Yes"),"Yes","No")</f>
        <v>Yes</v>
      </c>
      <c r="DX65" s="7" t="str">
        <f>IF(AND((RIGHT($DX$3,2)-'[1]Miter Profiles'!$AC$129-'[1]Outside Edges'!$B64)&gt;=5,'[1]Outside Edges'!$Q64="Yes"),"Yes","No")</f>
        <v>Yes</v>
      </c>
      <c r="DY65" s="7" t="str">
        <f>IF(AND((RIGHT($DY$3,2)-'[1]Miter Profiles'!$AC$130-'[1]Outside Edges'!$B64)&gt;=5,'[1]Outside Edges'!$Q64="Yes"),"Yes","No")</f>
        <v>Yes</v>
      </c>
      <c r="DZ65" s="63" t="str">
        <f>IF(AND((RIGHT($DZ$3,2)-'[1]Miter Profiles'!$AC$131-'[1]Outside Edges'!$B64)&gt;=5,'[1]Outside Edges'!$Q64="Yes"),"Yes","No")</f>
        <v>Yes</v>
      </c>
      <c r="EA65" s="68" t="str">
        <f>IF(AND((RIGHT($EA$3,2)-'[1]Miter Profiles'!$AC$132-'[1]Outside Edges'!$B64)&gt;=5,'[1]Outside Edges'!$Q64="Yes"),"Yes","No")</f>
        <v>Yes</v>
      </c>
      <c r="EB65" s="78" t="str">
        <f>IF(AND((RIGHT($EB$3,2)-'[1]Miter Profiles'!$AC$133-'[1]Outside Edges'!$B64)&gt;=5,'[1]Outside Edges'!$Q64="Yes"),"Yes","No")</f>
        <v>No</v>
      </c>
      <c r="EC65" s="79" t="str">
        <f>IF(AND((RIGHT($EC$3,2)-'[1]Miter Profiles'!$AC$134-'[1]Outside Edges'!$B64)&gt;=5,'[1]Outside Edges'!$Q64="Yes"),"Yes","No")</f>
        <v>Yes</v>
      </c>
      <c r="ED65" s="81" t="str">
        <f>IF(AND((RIGHT($ED$3,2)-'[1]Miter Profiles'!$AC$135-'[1]Outside Edges'!$B64)&gt;=5,'[1]Outside Edges'!$Q64="Yes"),"Yes","No")</f>
        <v>Yes</v>
      </c>
      <c r="EE65" s="80" t="str">
        <f>IF(AND((RIGHT($EE$3,2)-'[1]Miter Profiles'!$AC$136-'[1]Outside Edges'!$B64)&gt;=5,'[1]Outside Edges'!$Q64="Yes"),"Yes","No")</f>
        <v>Yes</v>
      </c>
      <c r="EF65" s="63" t="str">
        <f>IF(AND((RIGHT($EF$3,2)-'[1]Miter Profiles'!$AC$137-'[1]Outside Edges'!$B64)&gt;=5,'[1]Outside Edges'!$Q64="Yes"),"Yes","No")</f>
        <v>Yes</v>
      </c>
      <c r="EG65" s="7" t="str">
        <f>IF(AND((RIGHT($EG$3,2)-'[1]Miter Profiles'!$AC$138-'[1]Outside Edges'!$B64)&gt;=5,'[1]Outside Edges'!$Q64="Yes"),"Yes","No")</f>
        <v>Yes</v>
      </c>
      <c r="EH65" s="68" t="str">
        <f>IF(AND((RIGHT($EH$3,2)-'[1]Miter Profiles'!$AC$139-'[1]Outside Edges'!$B64)&gt;=5,'[1]Outside Edges'!$Q64="Yes"),"Yes","No")</f>
        <v>Yes</v>
      </c>
      <c r="EI65" s="82" t="str">
        <f>IF(AND((RIGHT($EI$3,2)-'[1]Miter Profiles'!$AC$140-'[1]Outside Edges'!$B64)&gt;=5,'[1]Outside Edges'!$Q64="Yes"),"Yes","No")</f>
        <v>Yes</v>
      </c>
      <c r="EJ65" s="83" t="str">
        <f>IF(AND((RIGHT($EJ$3,2)-'[1]Miter Profiles'!$AC$141-'[1]Outside Edges'!$B64)&gt;=5,'[1]Outside Edges'!$Q64="Yes"),"Yes","No")</f>
        <v>Yes</v>
      </c>
      <c r="EK65" s="83" t="str">
        <f>IF(AND((RIGHT($EK$3,2)-'[1]Miter Profiles'!$AC$142-'[1]Outside Edges'!$B64)&gt;=5,'[1]Outside Edges'!$Q64="Yes"),"Yes","No")</f>
        <v>Yes</v>
      </c>
      <c r="EL65" s="81" t="str">
        <f>IF(AND((RIGHT($EL$3,2)-'[1]Miter Profiles'!$AC$143-'[1]Outside Edges'!$B64)&gt;=5,'[1]Outside Edges'!$Q64="Yes"),"Yes","No")</f>
        <v>Yes</v>
      </c>
      <c r="EM65" s="84" t="str">
        <f>IF(AND((RIGHT($EM$3,2)-'[1]Miter Profiles'!$AC$144-'[1]Outside Edges'!$B64)&gt;=5,'[1]Outside Edges'!$Q64="Yes"),"Yes","No")</f>
        <v>No</v>
      </c>
      <c r="EN65" s="7" t="str">
        <f>IF(AND((RIGHT($EN$3,2)-'[1]Miter Profiles'!$AC$145-'[1]Outside Edges'!$B64)&gt;=5,'[1]Outside Edges'!$Q64="Yes"),"Yes","No")</f>
        <v>Yes</v>
      </c>
      <c r="EO65" s="68" t="str">
        <f>IF(AND((RIGHT($EO$3,2)-'[1]Miter Profiles'!$AC$146-'[1]Outside Edges'!$B64)&gt;=5,'[1]Outside Edges'!$Q64="Yes"),"Yes","No")</f>
        <v>Yes</v>
      </c>
      <c r="EP65" s="83" t="str">
        <f>IF(AND((RIGHT($EP$3,2)-'[1]Miter Profiles'!$AC$147-'[1]Outside Edges'!$B64)&gt;=5,'[1]Outside Edges'!$Q64="Yes"),"Yes","No")</f>
        <v>No</v>
      </c>
      <c r="EQ65" s="83" t="str">
        <f>IF(AND((RIGHT($EQ$3,2)-'[1]Miter Profiles'!$AC$148-'[1]Outside Edges'!$B64)&gt;=5,'[1]Outside Edges'!$Q64="Yes"),"Yes","No")</f>
        <v>Yes</v>
      </c>
      <c r="ER65" s="81" t="str">
        <f>IF(AND((RIGHT($ER$3,2)-'[1]Miter Profiles'!$AC$149-'[1]Outside Edges'!$B64)&gt;=5,'[1]Outside Edges'!$Q64="Yes"),"Yes","No")</f>
        <v>Yes</v>
      </c>
      <c r="ES65" s="84" t="str">
        <f>IF(AND((RIGHT($ES$3,2)-'[1]Miter Profiles'!$AC$150-'[1]Outside Edges'!$B64)&gt;=5,'[1]Outside Edges'!$Q64="Yes"),"Yes","No")</f>
        <v>No</v>
      </c>
      <c r="ET65" s="7" t="str">
        <f>IF(AND((RIGHT($ET$3,2)-'[1]Miter Profiles'!$AC$151-'[1]Outside Edges'!$B64)&gt;=5,'[1]Outside Edges'!$Q64="Yes"),"Yes","No")</f>
        <v>Yes</v>
      </c>
      <c r="EU65" s="68" t="str">
        <f>IF(AND((RIGHT($EU$3,2)-'[1]Miter Profiles'!$AC$152-'[1]Outside Edges'!$B64)&gt;=5,'[1]Outside Edges'!$Q64="Yes"),"Yes","No")</f>
        <v>Yes</v>
      </c>
      <c r="EV65" s="83" t="str">
        <f>IF(AND((RIGHT($EV$3,2)-'[1]Miter Profiles'!$AC$153-'[1]Outside Edges'!$B64)&gt;=5,'[1]Outside Edges'!$Q64="Yes"),"Yes","No")</f>
        <v>Yes</v>
      </c>
      <c r="EW65" s="83" t="str">
        <f>IF(AND((RIGHT($EW$3,2)-'[1]Miter Profiles'!$AC$154-'[1]Outside Edges'!$B64)&gt;=5,'[1]Outside Edges'!$Q64="Yes"),"Yes","No")</f>
        <v>Yes</v>
      </c>
      <c r="EX65" s="81" t="str">
        <f>IF(AND((RIGHT($EX$3,2)-'[1]Miter Profiles'!$AC$155-'[1]Outside Edges'!$B64)&gt;=5,'[1]Outside Edges'!$Q64="Yes"),"Yes","No")</f>
        <v>Yes</v>
      </c>
      <c r="EY65" s="84" t="str">
        <f>IF(AND((RIGHT($EY$3,2)-'[1]Miter Profiles'!$AC$156-'[1]Outside Edges'!$B64)&gt;=5,'[1]Outside Edges'!$Q64="Yes"),"Yes","No")</f>
        <v>Yes</v>
      </c>
      <c r="EZ65" s="7" t="str">
        <f>IF(AND((RIGHT($EZ$3,2)-'[1]Miter Profiles'!$AC$157-'[1]Outside Edges'!$B64)&gt;=5,'[1]Outside Edges'!$Q64="Yes"),"Yes","No")</f>
        <v>Yes</v>
      </c>
      <c r="FA65" s="68" t="str">
        <f>IF(AND((RIGHT($FA$3,2)-'[1]Miter Profiles'!$AC$158-'[1]Outside Edges'!$B64)&gt;=5,'[1]Outside Edges'!$Q64="Yes"),"Yes","No")</f>
        <v>Yes</v>
      </c>
      <c r="FB65" s="83" t="str">
        <f>IF(AND((RIGHT($FB$3,2)-'[1]Miter Profiles'!$AC$159-'[1]Outside Edges'!$B64)&gt;=5,'[1]Outside Edges'!$Q64="Yes"),"Yes","No")</f>
        <v>Yes</v>
      </c>
      <c r="FC65" s="83" t="str">
        <f>IF(AND((RIGHT($FC$3,2)-'[1]Miter Profiles'!$AC$160-'[1]Outside Edges'!$B64)&gt;=5,'[1]Outside Edges'!$Q64="Yes"),"Yes","No")</f>
        <v>Yes</v>
      </c>
      <c r="FD65" s="81" t="str">
        <f>IF(AND((RIGHT($FD$3,2)-'[1]Miter Profiles'!$AC$161-'[1]Outside Edges'!$B64)&gt;=5,'[1]Outside Edges'!$Q64="Yes"),"Yes","No")</f>
        <v>Yes</v>
      </c>
      <c r="FE65" s="84" t="str">
        <f>IF(AND((RIGHT($FE$3,2)-'[1]Miter Profiles'!$AC$162-'[1]Outside Edges'!$B64)&gt;=5,'[1]Outside Edges'!$Q64="Yes"),"Yes","No")</f>
        <v>Yes</v>
      </c>
      <c r="FF65" s="7" t="str">
        <f>IF(AND((RIGHT($FF$3,2)-'[1]Miter Profiles'!$AC$163-'[1]Outside Edges'!$B64)&gt;=5,'[1]Outside Edges'!$Q64="Yes"),"Yes","No")</f>
        <v>Yes</v>
      </c>
      <c r="FG65" s="68" t="str">
        <f>IF(AND((RIGHT($FG$3,2)-'[1]Miter Profiles'!$AC$164-'[1]Outside Edges'!$B64)&gt;=5,'[1]Outside Edges'!$Q64="Yes"),"Yes","No")</f>
        <v>Yes</v>
      </c>
      <c r="FH65" s="83" t="str">
        <f>IF(AND((RIGHT($FH$3,2)-'[1]Miter Profiles'!$AC$165-'[1]Outside Edges'!$B64)&gt;=5,'[1]Outside Edges'!$Q64="Yes"),"Yes","No")</f>
        <v>Yes</v>
      </c>
      <c r="FI65" s="83" t="str">
        <f>IF(AND((RIGHT($FI$3,2)-'[1]Miter Profiles'!$AC$166-'[1]Outside Edges'!$B64)&gt;=5,'[1]Outside Edges'!$Q64="Yes"),"Yes","No")</f>
        <v>Yes</v>
      </c>
      <c r="FJ65" s="81" t="str">
        <f>IF(AND((RIGHT($FJ$3,2)-'[1]Miter Profiles'!$AC$167-'[1]Outside Edges'!$B64)&gt;=5,'[1]Outside Edges'!$Q64="Yes"),"Yes","No")</f>
        <v>Yes</v>
      </c>
      <c r="FK65" s="84" t="str">
        <f>IF(AND((RIGHT($FK$3,2)-'[1]Miter Profiles'!$AC$168-'[1]Outside Edges'!$B64)&gt;=5,'[1]Outside Edges'!$Q64="Yes"),"Yes","No")</f>
        <v>Yes</v>
      </c>
      <c r="FL65" s="7" t="str">
        <f>IF(AND((RIGHT($FL$3,2)-'[1]Miter Profiles'!$AC$169-'[1]Outside Edges'!$B64)&gt;=5,'[1]Outside Edges'!$Q64="Yes"),"Yes","No")</f>
        <v>Yes</v>
      </c>
      <c r="FM65" s="68" t="str">
        <f>IF(AND((RIGHT($FM$3,2)-'[1]Miter Profiles'!$AC$170-'[1]Outside Edges'!$B64)&gt;=5,'[1]Outside Edges'!$Q64="Yes"),"Yes","No")</f>
        <v>Yes</v>
      </c>
      <c r="FN65" s="83" t="str">
        <f>IF(AND((RIGHT($FN$3,2)-'[1]Miter Profiles'!$AC$171-'[1]Outside Edges'!$B64)&gt;=5,'[1]Outside Edges'!$Q64="Yes"),"Yes","No")</f>
        <v>Yes</v>
      </c>
      <c r="FO65" s="83" t="str">
        <f>IF(AND((RIGHT($FO$3,2)-'[1]Miter Profiles'!$AC$172-'[1]Outside Edges'!$B64)&gt;=5,'[1]Outside Edges'!$Q64="Yes"),"Yes","No")</f>
        <v>Yes</v>
      </c>
      <c r="FP65" s="81" t="str">
        <f>IF(AND((RIGHT($FP$3,2)-'[1]Miter Profiles'!$AC$173-'[1]Outside Edges'!$B64)&gt;=5,'[1]Outside Edges'!$Q64="Yes"),"Yes","No")</f>
        <v>Yes</v>
      </c>
      <c r="FQ65" s="84" t="str">
        <f>IF(AND((RIGHT($FQ$3,2)-'[1]Miter Profiles'!$AC$174-'[1]Outside Edges'!$B64)&gt;=5,'[1]Outside Edges'!$Q64="Yes"),"Yes","No")</f>
        <v>Yes</v>
      </c>
      <c r="FR65" s="7" t="str">
        <f>IF(AND((RIGHT($FR$3,2)-'[1]Miter Profiles'!$AC$175-'[1]Outside Edges'!$B64)&gt;=5,'[1]Outside Edges'!$Q64="Yes"),"Yes","No")</f>
        <v>Yes</v>
      </c>
      <c r="FS65" s="68" t="str">
        <f>IF(AND((RIGHT($FS$3,2)-'[1]Miter Profiles'!$AC$176-'[1]Outside Edges'!$B64)&gt;=5,'[1]Outside Edges'!$Q64="Yes"),"Yes","No")</f>
        <v>Yes</v>
      </c>
      <c r="FT65" s="83" t="str">
        <f>IF(AND((RIGHT($FT$3,2)-'[1]Miter Profiles'!$AC$177-'[1]Outside Edges'!$B64)&gt;=5,'[1]Outside Edges'!$Q64="Yes"),"Yes","No")</f>
        <v>Yes</v>
      </c>
      <c r="FU65" s="83" t="str">
        <f>IF(AND((RIGHT($FU$3,2)-'[1]Miter Profiles'!$AC$178-'[1]Outside Edges'!$B64)&gt;=5,'[1]Outside Edges'!$Q64="Yes"),"Yes","No")</f>
        <v>Yes</v>
      </c>
      <c r="FV65" s="81" t="str">
        <f>IF(AND((RIGHT($V$3,2)-'[1]Miter Profiles'!$AC$179-'[1]Outside Edges'!$B64)&gt;=5,'[1]Outside Edges'!$Q64="Yes"),"Yes","No")</f>
        <v>Yes</v>
      </c>
      <c r="FW65" s="84" t="str">
        <f>IF(AND((RIGHT($FW$3,2)-'[1]Miter Profiles'!$AC$180-'[1]Outside Edges'!$B64)&gt;=5,'[1]Outside Edges'!$Q64="Yes"),"Yes","No")</f>
        <v>No</v>
      </c>
      <c r="FX65" s="197" t="str">
        <f>IF(AND((RIGHT($FX$3,2)-'[1]Miter Profiles'!$AC$181-'[1]Outside Edges'!$B64)&gt;=5,'[1]Outside Edges'!$Q64="Yes"),"Yes","No")</f>
        <v>Yes</v>
      </c>
      <c r="FY65" s="198" t="str">
        <f>IF(AND((RIGHT($FY$3,2)-'[1]Miter Profiles'!$AC$182-'[1]Outside Edges'!$B64)&gt;=5,'[1]Outside Edges'!$Q64="Yes"),"Yes","No")</f>
        <v>Yes</v>
      </c>
      <c r="FZ65" s="200" t="str">
        <f>IF(AND((RIGHT($FZ$3,2)-'[1]Miter Profiles'!$AC$183-'[1]Outside Edges'!$B64)&gt;=5,'[1]Outside Edges'!$Q64="Yes"),"Yes","No")</f>
        <v>Yes</v>
      </c>
      <c r="GA65" s="201" t="str">
        <f>IF(AND((RIGHT($GA$3,2)-'[1]Miter Profiles'!$AC$184-'[1]Outside Edges'!$B64)&gt;=5,'[1]Outside Edges'!$Q64="Yes"),"Yes","No")</f>
        <v>Yes</v>
      </c>
      <c r="GB65" s="202" t="str">
        <f>IF(AND((RIGHT($GB$3,2)-'[1]Miter Profiles'!$AC$185-'[1]Outside Edges'!$B64)&gt;=5,'[1]Outside Edges'!$Q64="Yes"),"Yes","No")</f>
        <v>Yes</v>
      </c>
      <c r="GC65" s="199" t="str">
        <f>IF(AND((RIGHT($GC$3,2)-'[1]Miter Profiles'!$AC$186-'[1]Outside Edges'!$B64)&gt;=5,'[1]Outside Edges'!$Q64="Yes"),"Yes","No")</f>
        <v>Yes</v>
      </c>
      <c r="GD65" s="197" t="str">
        <f>IF(AND((RIGHT($GD$3,2)-'[1]Miter Profiles'!$AC$187-'[1]Outside Edges'!$B64)&gt;=5,'[1]Outside Edges'!$Q64="Yes"),"Yes","No")</f>
        <v>Yes</v>
      </c>
      <c r="GE65" s="198" t="str">
        <f>IF(AND((RIGHT($GE$3,2)-'[1]Miter Profiles'!$AC$188-'[1]Outside Edges'!$B64)&gt;=5,'[1]Outside Edges'!$Q64="Yes"),"Yes","No")</f>
        <v>Yes</v>
      </c>
      <c r="GF65" s="200" t="str">
        <f>IF(AND((RIGHT($GF$3,2)-'[1]Miter Profiles'!$AC$189-'[1]Outside Edges'!$B64)&gt;=5,'[1]Outside Edges'!$Q64="Yes"),"Yes","No")</f>
        <v>Yes</v>
      </c>
      <c r="GG65" s="201" t="str">
        <f>IF(AND((RIGHT($GG$3,2)-'[1]Miter Profiles'!$AC$190-'[1]Outside Edges'!$B64)&gt;=5,'[1]Outside Edges'!$Q64="Yes"),"Yes","No")</f>
        <v>Yes</v>
      </c>
      <c r="GH65" s="202" t="str">
        <f>IF(AND((RIGHT($GH$3,2)-'[1]Miter Profiles'!$AC$191-'[1]Outside Edges'!$B64)&gt;=5,'[1]Outside Edges'!$Q64="Yes"),"Yes","No")</f>
        <v>Yes</v>
      </c>
      <c r="GI65" s="199" t="str">
        <f>IF(AND((RIGHT($GI$3,2)-'[1]Miter Profiles'!$AC$192-'[1]Outside Edges'!$B64)&gt;=5,'[1]Outside Edges'!$Q64="Yes"),"Yes","No")</f>
        <v>Yes</v>
      </c>
      <c r="GJ65" s="197" t="str">
        <f>IF(AND((RIGHT($GJ$3,2)-'[1]Miter Profiles'!$AC$193-'[1]Outside Edges'!$B64)&gt;=5,'[1]Outside Edges'!$Q64="Yes"),"Yes","No")</f>
        <v>Yes</v>
      </c>
      <c r="GK65" s="198" t="str">
        <f>IF(AND((RIGHT($GK$3,2)-'[1]Miter Profiles'!$AC$194-'[1]Outside Edges'!$B64)&gt;=5,'[1]Outside Edges'!$Q64="Yes"),"Yes","No")</f>
        <v>Yes</v>
      </c>
      <c r="GL65" s="200" t="str">
        <f>IF(AND((RIGHT($GL$3,2)-'[1]Miter Profiles'!$AC$195-'[1]Outside Edges'!$B64)&gt;=5,'[1]Outside Edges'!$Q64="Yes"),"Yes","No")</f>
        <v>Yes</v>
      </c>
      <c r="GM65" s="201" t="str">
        <f>IF(AND((RIGHT($GM$3,2)-'[1]Miter Profiles'!$AC$196-'[1]Outside Edges'!$B64)&gt;=5,'[1]Outside Edges'!$Q64="Yes"),"Yes","No")</f>
        <v>Yes</v>
      </c>
      <c r="GN65" s="202" t="str">
        <f>IF(AND((RIGHT($GN$3,2)-'[1]Miter Profiles'!$AC$197-'[1]Outside Edges'!$B64)&gt;=5,'[1]Outside Edges'!$Q64="Yes"),"Yes","No")</f>
        <v>Yes</v>
      </c>
      <c r="GO65" s="199" t="str">
        <f>IF(AND((RIGHT($GO$3,2)-'[1]Miter Profiles'!$AC$198-'[1]Outside Edges'!$B64)&gt;=5,'[1]Outside Edges'!$Q64="Yes"),"Yes","No")</f>
        <v>No</v>
      </c>
      <c r="GP65" s="197" t="str">
        <f>IF(AND((RIGHT($GP$3,2)-'[1]Miter Profiles'!$AC$199-'[1]Outside Edges'!$B64)&gt;=5,'[1]Outside Edges'!$Q64="Yes"),"Yes","No")</f>
        <v>Yes</v>
      </c>
      <c r="GQ65" s="198" t="str">
        <f>IF(AND((RIGHT($GQ$3,2)-'[1]Miter Profiles'!$AC$200-'[1]Outside Edges'!$B64)&gt;=5,'[1]Outside Edges'!$Q64="Yes"),"Yes","No")</f>
        <v>Yes</v>
      </c>
      <c r="GR65" s="211" t="str">
        <f>IF(AND((RIGHT($GR$3,2)-'[1]Miter Profiles'!$AC$201-'[1]Outside Edges'!$B64)&gt;=5,'[1]Outside Edges'!$Q64="Yes"),"Yes","No")</f>
        <v>Yes</v>
      </c>
      <c r="GS65" s="197" t="str">
        <f>IF(AND((RIGHT($GS$3,2)-'[1]Miter Profiles'!$AC$202-'[1]Outside Edges'!$B64)&gt;=5,'[1]Outside Edges'!$Q64="Yes"),"Yes","No")</f>
        <v>Yes</v>
      </c>
      <c r="GT65" s="212" t="str">
        <f>IF(AND((RIGHT($GT$3,2)-'[1]Miter Profiles'!$AC$203-'[1]Outside Edges'!$B64)&gt;=5,'[1]Outside Edges'!$Q64="Yes"),"Yes","No")</f>
        <v>Yes</v>
      </c>
      <c r="GU65" s="208" t="str">
        <f>IF(AND((RIGHT($GU$3,2)-'[1]Miter Profiles'!$AC$204-'[1]Outside Edges'!$B64)&gt;=5,'[1]Outside Edges'!$Q64="Yes"),"Yes","No")</f>
        <v>Yes</v>
      </c>
      <c r="GV65" s="209" t="str">
        <f>IF(AND((RIGHT($GV$3,2)-'[1]Miter Profiles'!$AC$205-'[1]Outside Edges'!$B64)&gt;=5,'[1]Outside Edges'!$Q64="Yes"),"Yes","No")</f>
        <v>Yes</v>
      </c>
      <c r="GW65" s="210" t="str">
        <f>IF(AND((RIGHT($GW$3,2)-'[1]Miter Profiles'!$AC$206-'[1]Outside Edges'!$B64)&gt;=5,'[1]Outside Edges'!$Q64="Yes"),"Yes","No")</f>
        <v>Yes</v>
      </c>
      <c r="GX65" s="200" t="str">
        <f>IF(AND((RIGHT($GX$3,2)-'[1]Miter Profiles'!$AC$207-'[1]Outside Edges'!$B64)&gt;=5,'[1]Outside Edges'!$Q64="Yes"),"Yes","No")</f>
        <v>No</v>
      </c>
      <c r="GY65" s="201" t="str">
        <f>IF(AND((RIGHT($GY$3,2)-'[1]Miter Profiles'!$AC$208-'[1]Outside Edges'!$B64)&gt;=5,'[1]Outside Edges'!$Q64="Yes"),"Yes","No")</f>
        <v>Yes</v>
      </c>
      <c r="GZ65" s="202" t="str">
        <f>IF(AND((RIGHT($GZ$3,2)-'[1]Miter Profiles'!$AC$209-'[1]Outside Edges'!$B64)&gt;=5,'[1]Outside Edges'!$Q64="Yes"),"Yes","No")</f>
        <v>Yes</v>
      </c>
      <c r="HA65" s="199" t="str">
        <f>IF(AND((RIGHT($HA$3,2)-'[1]Miter Profiles'!$AC$210-'[1]Outside Edges'!$B64)&gt;=5,'[1]Outside Edges'!$Q64="Yes"),"Yes","No")</f>
        <v>Yes</v>
      </c>
      <c r="HB65" s="197" t="str">
        <f>IF(AND((RIGHT($HB$3,2)-'[1]Miter Profiles'!$AC$211-'[1]Outside Edges'!$B64)&gt;=5,'[1]Outside Edges'!$Q64="Yes"),"Yes","No")</f>
        <v>Yes</v>
      </c>
      <c r="HC65" s="198" t="str">
        <f>IF(AND((RIGHT($HC$3,2)-'[1]Miter Profiles'!$AC$212-'[1]Outside Edges'!$B64)&gt;=5,'[1]Outside Edges'!$Q64="Yes"),"Yes","No")</f>
        <v>Yes</v>
      </c>
      <c r="HD65" s="200" t="str">
        <f>IF(AND((RIGHT($HD$3,2)-'[1]Miter Profiles'!$AC$213-'[1]Outside Edges'!$B64)&gt;=5,'[1]Outside Edges'!$Q64="Yes"),"Yes","No")</f>
        <v>No</v>
      </c>
      <c r="HE65" s="202" t="str">
        <f>IF(AND((RIGHT($HE$3,2)-'[1]Miter Profiles'!$AC$214-'[1]Outside Edges'!$B64)&gt;=5,'[1]Outside Edges'!$Q64="Yes"),"Yes","No")</f>
        <v>No</v>
      </c>
      <c r="HF65" s="199" t="str">
        <f>IF(AND((RIGHT($HF$3,2)-'[1]Miter Profiles'!$AC$215-'[1]Outside Edges'!$B64)&gt;=5,'[1]Outside Edges'!$Q64="Yes"),"Yes","No")</f>
        <v>Yes</v>
      </c>
      <c r="HG65" s="197" t="str">
        <f>IF(AND((RIGHT($HG$3,2)-'[1]Miter Profiles'!$AC$216-'[1]Outside Edges'!$B64)&gt;=5,'[1]Outside Edges'!$Q64="Yes"),"Yes","No")</f>
        <v>Yes</v>
      </c>
      <c r="HH65" s="198" t="str">
        <f>IF(AND((RIGHT($HH$3,2)-'[1]Miter Profiles'!$AC$217-'[1]Outside Edges'!$B64)&gt;=5,'[1]Outside Edges'!$Q64="Yes"),"Yes","No")</f>
        <v>Yes</v>
      </c>
      <c r="HI65" s="200" t="str">
        <f>IF(AND((RIGHT($HI$3,2)-'[1]Miter Profiles'!$AC$218-'[1]Outside Edges'!$B64)&gt;=5,'[1]Outside Edges'!$Q64="Yes"),"Yes","No")</f>
        <v>Yes</v>
      </c>
      <c r="HJ65" s="201" t="str">
        <f>IF(AND((RIGHT($HJ$3,2)-'[1]Miter Profiles'!$AC$219-'[1]Outside Edges'!$B64)&gt;=5,'[1]Outside Edges'!$Q64="Yes"),"Yes","No")</f>
        <v>Yes</v>
      </c>
      <c r="HK65" s="202" t="str">
        <f>IF(AND((RIGHT($HK$3,2)-'[1]Miter Profiles'!$AC$220-'[1]Outside Edges'!$B64)&gt;=5,'[1]Outside Edges'!$Q64="Yes"),"Yes","No")</f>
        <v>Yes</v>
      </c>
      <c r="HL65" s="199" t="str">
        <f>IF(AND((RIGHT($HL$3,2)-'[1]Miter Profiles'!$AC$221-'[1]Outside Edges'!$B64)&gt;=5,'[1]Outside Edges'!$Q64="Yes"),"Yes","No")</f>
        <v>Yes</v>
      </c>
      <c r="HM65" s="197" t="str">
        <f>IF(AND((RIGHT($HM$3,2)-'[1]Miter Profiles'!$AC$222-'[1]Outside Edges'!$B64)&gt;=5,'[1]Outside Edges'!$Q64="Yes"),"Yes","No")</f>
        <v>Yes</v>
      </c>
      <c r="HN65" s="197" t="str">
        <f>IF(AND((RIGHT($HN$3,2)-'[1]Miter Profiles'!$AC$223-'[1]Outside Edges'!$B64)&gt;=5,'[1]Outside Edges'!$Q64="Yes"),"Yes","No")</f>
        <v>Yes</v>
      </c>
      <c r="HO65" s="201" t="str">
        <f>IF(AND((RIGHT($HO$3,2)-'[1]Miter Profiles'!$AC$224-'[1]Outside Edges'!$B64)&gt;=5,'[1]Outside Edges'!$Q64="Yes"),"Yes","No")</f>
        <v>No</v>
      </c>
      <c r="HP65" s="201" t="str">
        <f>IF(AND((RIGHT($HP$3,2)-'[1]Miter Profiles'!$AC$225-'[1]Outside Edges'!$B64)&gt;=5,'[1]Outside Edges'!$Q64="Yes"),"Yes","No")</f>
        <v>Yes</v>
      </c>
      <c r="HQ65" s="201" t="str">
        <f>IF(AND((RIGHT($HQ$3,3)-'[1]Miter Profiles'!$AC$226-'[1]Outside Edges'!$B64)&gt;=5,'[1]Outside Edges'!$Q64="Yes"),"Yes","No")</f>
        <v>No</v>
      </c>
      <c r="HR65" s="201" t="str">
        <f>IF(AND((RIGHT($HR$3,2)-'[1]Miter Profiles'!$AC$227-'[1]Outside Edges'!$B64)&gt;=5,'[1]Outside Edges'!$Q64="Yes"),"Yes","No")</f>
        <v>No</v>
      </c>
      <c r="HS65" s="197" t="str">
        <f>IF(AND((RIGHT($HS$3,2)-'[1]Miter Profiles'!$AC$228-'[1]Outside Edges'!$B64)&gt;=5,'[1]Outside Edges'!$Q64="Yes"),"Yes","No")</f>
        <v>Yes</v>
      </c>
      <c r="HT65" s="197" t="str">
        <f>IF(AND((RIGHT($HT$3,2)-'[1]Miter Profiles'!$AC$229-'[1]Outside Edges'!$B64)&gt;=5,'[1]Outside Edges'!$Q64="Yes"),"Yes","No")</f>
        <v>Yes</v>
      </c>
      <c r="HU65" s="197" t="str">
        <f>IF(AND((RIGHT($HU$3,2)-'[1]Miter Profiles'!$AC$230-'[1]Outside Edges'!$B64)&gt;=5,'[1]Outside Edges'!$Q64="Yes"),"Yes","No")</f>
        <v>Yes</v>
      </c>
      <c r="HV65" s="201" t="str">
        <f>IF(AND((RIGHT($HV$3,2)-'[1]Miter Profiles'!$AC$231-'[1]Outside Edges'!$B64)&gt;=5,'[1]Outside Edges'!$Q64="Yes"),"Yes","No")</f>
        <v>Yes</v>
      </c>
      <c r="HW65" s="201" t="str">
        <f>IF(AND((RIGHT($HW$3,2)-'[1]Miter Profiles'!$AC$232-'[1]Outside Edges'!$B64)&gt;=5,'[1]Outside Edges'!$Q64="Yes"),"Yes","No")</f>
        <v>Yes</v>
      </c>
      <c r="HX65" s="201" t="str">
        <f>IF(AND((RIGHT($HX$3,2)-'[1]Miter Profiles'!$AC$233-'[1]Outside Edges'!$B64)&gt;=5,'[1]Outside Edges'!$Q64="Yes"),"Yes","No")</f>
        <v>Yes</v>
      </c>
      <c r="HY65" s="197" t="str">
        <f>IF(AND((RIGHT($HY$3,2)-'[1]Miter Profiles'!$AC$234-'[1]Outside Edges'!$B64)&gt;=5,'[1]Outside Edges'!$Q64="Yes"),"Yes","No")</f>
        <v>No</v>
      </c>
      <c r="HZ65" s="197" t="str">
        <f>IF(AND((RIGHT($HZ$3,2)-'[1]Miter Profiles'!$AC$235-'[1]Outside Edges'!$B64)&gt;=5,'[1]Outside Edges'!$Q64="Yes"),"Yes","No")</f>
        <v>Yes</v>
      </c>
      <c r="IA65" s="197" t="str">
        <f>IF(AND((RIGHT($IA$3,2)-'[1]Miter Profiles'!$AC$236-'[1]Outside Edges'!$B64)&gt;=5,'[1]Outside Edges'!$Q64="Yes"),"Yes","No")</f>
        <v>Yes</v>
      </c>
      <c r="IB65" s="201" t="str">
        <f>IF(AND((RIGHT($IB$3,2)-'[1]Miter Profiles'!$AC$237-'[1]Outside Edges'!$B64)&gt;=5,'[1]Outside Edges'!$Q64="Yes"),"Yes","No")</f>
        <v>Yes</v>
      </c>
      <c r="IC65" s="201" t="str">
        <f>IF(AND((RIGHT($IC$3,2)-'[1]Miter Profiles'!$AC$238-'[1]Outside Edges'!$B64)&gt;=5,'[1]Outside Edges'!$Q64="Yes"),"Yes","No")</f>
        <v>Yes</v>
      </c>
      <c r="ID65" s="201" t="str">
        <f>IF(AND((RIGHT($ID$3,2)-'[1]Miter Profiles'!$AC$239-'[1]Outside Edges'!$B64)&gt;=5,'[1]Outside Edges'!$Q64="Yes"),"Yes","No")</f>
        <v>Yes</v>
      </c>
      <c r="IE65" s="197" t="str">
        <f>IF(AND((RIGHT($IE$3,2)-'[1]Miter Profiles'!$AC$240-'[1]Outside Edges'!$B64)&gt;=5,'[1]Outside Edges'!$Q64="Yes"),"Yes","No")</f>
        <v>Yes</v>
      </c>
      <c r="IF65" s="197" t="str">
        <f>IF(AND((RIGHT($IF$3,2)-'[1]Miter Profiles'!$AC$241-'[1]Outside Edges'!$B64)&gt;=5,'[1]Outside Edges'!$Q64="Yes"),"Yes","No")</f>
        <v>Yes</v>
      </c>
      <c r="IG65" s="197" t="str">
        <f>IF(AND((RIGHT($IG$3,2)-'[1]Miter Profiles'!$AC$242-'[1]Outside Edges'!$B64)&gt;=5,'[1]Outside Edges'!$Q64="Yes"),"Yes","No")</f>
        <v>Yes</v>
      </c>
      <c r="IH65" s="201" t="str">
        <f>IF(AND((RIGHT($IH$3,2)-'[1]Miter Profiles'!$AC$243-'[1]Outside Edges'!$B64)&gt;=5,'[1]Outside Edges'!$Q64="Yes"),"Yes","No")</f>
        <v>Yes</v>
      </c>
      <c r="II65" s="201" t="str">
        <f>IF(AND((RIGHT($II$3,2)-'[1]Miter Profiles'!$AC$244-'[1]Outside Edges'!$B64)&gt;=5,'[1]Outside Edges'!$Q64="Yes"),"Yes","No")</f>
        <v>Yes</v>
      </c>
      <c r="IJ65" s="201" t="str">
        <f>IF(AND((RIGHT($IJ$3,2)-'[1]Miter Profiles'!$AC$245-'[1]Outside Edges'!$B64)&gt;=5,'[1]Outside Edges'!$Q64="Yes"),"Yes","No")</f>
        <v>Yes</v>
      </c>
      <c r="IK65" s="197" t="str">
        <f>IF(AND((RIGHT($IK$3,2)-'[1]Miter Profiles'!$AC$246-'[1]Outside Edges'!$B64)&gt;=5,'[1]Outside Edges'!$Q64="Yes"),"Yes","No")</f>
        <v>Yes</v>
      </c>
      <c r="IL65" s="197" t="str">
        <f>IF(AND((RIGHT($IL$3,2)-'[1]Miter Profiles'!$AC$247-'[1]Outside Edges'!$B64)&gt;=5,'[1]Outside Edges'!$Q64="Yes"),"Yes","No")</f>
        <v>Yes</v>
      </c>
      <c r="IM65" s="197" t="str">
        <f>IF(AND((RIGHT($IM$3,2)-'[1]Miter Profiles'!$AC$248-'[1]Outside Edges'!$B64)&gt;=5,'[1]Outside Edges'!$Q64="Yes"),"Yes","No")</f>
        <v>Yes</v>
      </c>
      <c r="IN65" s="201" t="str">
        <f>IF(AND((RIGHT($IN$3,2)-'[1]Miter Profiles'!$AC$249-'[1]Outside Edges'!$B64)&gt;=5,'[1]Outside Edges'!$Q64="Yes"),"Yes","No")</f>
        <v>No</v>
      </c>
      <c r="IO65" s="201" t="str">
        <f>IF(AND((RIGHT($IO$3,2)-'[1]Miter Profiles'!$AC$250-'[1]Outside Edges'!$B64)&gt;=5,'[1]Outside Edges'!$Q64="Yes"),"Yes","No")</f>
        <v>Yes</v>
      </c>
      <c r="IP65" s="201" t="str">
        <f>IF(AND((RIGHT($IP$3,2)-'[1]Miter Profiles'!$AC$251-'[1]Outside Edges'!$B64)&gt;=5,'[1]Outside Edges'!$Q64="Yes"),"Yes","No")</f>
        <v>Yes</v>
      </c>
      <c r="IQ65" s="197" t="str">
        <f>IF(AND((RIGHT($IQ$3,2)-'[1]Miter Profiles'!$AC$252-'[1]Outside Edges'!$B64)&gt;=5,'[1]Outside Edges'!$Q64="Yes"),"Yes","No")</f>
        <v>No</v>
      </c>
      <c r="IR65" s="197" t="str">
        <f>IF(AND((RIGHT($IR$3,2)-'[1]Miter Profiles'!$AC$253-'[1]Outside Edges'!$B64)&gt;=5,'[1]Outside Edges'!$Q64="Yes"),"Yes","No")</f>
        <v>Yes</v>
      </c>
      <c r="IS65" s="197" t="str">
        <f>IF(AND((RIGHT($IS$3,2)-'[1]Miter Profiles'!$AC$254-'[1]Outside Edges'!$B64)&gt;=5,'[1]Outside Edges'!$Q64="Yes"),"Yes","No")</f>
        <v>Yes</v>
      </c>
      <c r="IT65" s="201" t="str">
        <f>IF(AND((RIGHT($IT$3,2)-'[1]Miter Profiles'!$AC$255-'[1]Outside Edges'!$B64)&gt;=5,'[1]Outside Edges'!$Q64="Yes"),"Yes","No")</f>
        <v>Yes</v>
      </c>
      <c r="IU65" s="201" t="str">
        <f>IF(AND((RIGHT($IU$3,2)-'[1]Miter Profiles'!$AC$256-'[1]Outside Edges'!$B64)&gt;=5,'[1]Outside Edges'!$Q64="Yes"),"Yes","No")</f>
        <v>Yes</v>
      </c>
      <c r="IV65" s="201" t="str">
        <f>IF(AND((RIGHT($IV$3,2)-'[1]Miter Profiles'!$AC$257-'[1]Outside Edges'!$B64)&gt;=5,'[1]Outside Edges'!$Q64="Yes"),"Yes","No")</f>
        <v>Yes</v>
      </c>
      <c r="IW65" s="197" t="str">
        <f>IF(AND((RIGHT($IW$3,2)-'[1]Miter Profiles'!$AC$258-'[1]Outside Edges'!$B64)&gt;=5,'[1]Outside Edges'!$Q64="Yes"),"Yes","No")</f>
        <v>Yes</v>
      </c>
      <c r="IX65" s="197" t="str">
        <f>IF(AND((RIGHT($IX$3,2)-'[1]Miter Profiles'!$AC$259-'[1]Outside Edges'!$B64)&gt;=5,'[1]Outside Edges'!$Q64="Yes"),"Yes","No")</f>
        <v>Yes</v>
      </c>
      <c r="IY65" s="197" t="str">
        <f>IF(AND((RIGHT($IY$3,2)-'[1]Miter Profiles'!$AC$260-'[1]Outside Edges'!$B64)&gt;=5,'[1]Outside Edges'!$Q64="Yes"),"Yes","No")</f>
        <v>Yes</v>
      </c>
      <c r="IZ65" s="201" t="str">
        <f>IF(AND((RIGHT($IZ$3,2)-'[1]Miter Profiles'!$AC$261-'[1]Outside Edges'!$B64)&gt;=5,'[1]Outside Edges'!$Q64="Yes"),"Yes","No")</f>
        <v>Yes</v>
      </c>
      <c r="JA65" s="201" t="str">
        <f>IF(AND((RIGHT($JA$3,2)-'[1]Miter Profiles'!$AC$262-'[1]Outside Edges'!$B64)&gt;=5,'[1]Outside Edges'!$Q64="Yes"),"Yes","No")</f>
        <v>Yes</v>
      </c>
      <c r="JB65" s="201" t="str">
        <f>IF(AND((RIGHT($JB$3,2)-'[1]Miter Profiles'!$AC$263-'[1]Outside Edges'!$B64)&gt;=5,'[1]Outside Edges'!$Q64="Yes"),"Yes","No")</f>
        <v>Yes</v>
      </c>
      <c r="JC65" s="197" t="str">
        <f>IF(AND((RIGHT($JC$3,2)-'[1]Miter Profiles'!$AC$264-'[1]Outside Edges'!$B64)&gt;=5,'[1]Outside Edges'!$Q64="Yes"),"Yes","No")</f>
        <v>Yes</v>
      </c>
      <c r="JD65" s="197" t="str">
        <f>IF(AND((RIGHT($JD$3,2)-'[1]Miter Profiles'!$AC$265-'[1]Outside Edges'!$B64)&gt;=5,'[1]Outside Edges'!$Q64="Yes"),"Yes","No")</f>
        <v>Yes</v>
      </c>
      <c r="JE65" s="197" t="str">
        <f>IF(AND((RIGHT($JE$3,2)-'[1]Miter Profiles'!$AC$266-'[1]Outside Edges'!$B64)&gt;=5,'[1]Outside Edges'!$Q64="Yes"),"Yes","No")</f>
        <v>Yes</v>
      </c>
      <c r="JF65" s="201" t="str">
        <f>IF(AND((RIGHT($JF$3,2)-'[1]Miter Profiles'!$AC$267-'[1]Outside Edges'!$B64)&gt;=5,'[1]Outside Edges'!$Q64="Yes"),"Yes","No")</f>
        <v>No</v>
      </c>
      <c r="JG65" s="201" t="str">
        <f>IF(AND((RIGHT($JG$3,2)-'[1]Miter Profiles'!$AC$268-'[1]Outside Edges'!$B64)&gt;=5,'[1]Outside Edges'!$Q64="Yes"),"Yes","No")</f>
        <v>Yes</v>
      </c>
      <c r="JH65" s="201" t="str">
        <f>IF(AND((RIGHT($JH$3,2)-'[1]Miter Profiles'!$AC$269-'[1]Outside Edges'!$B64)&gt;=5,'[1]Outside Edges'!$Q64="Yes"),"Yes","No")</f>
        <v>Yes</v>
      </c>
      <c r="JI65" s="197" t="str">
        <f>IF(AND((RIGHT($JI$3,2)-'[1]Miter Profiles'!$AC$270-'[1]Outside Edges'!$B64)&gt;=5,'[1]Outside Edges'!$Q64="Yes"),"Yes","No")</f>
        <v>Yes</v>
      </c>
      <c r="JJ65" s="197" t="str">
        <f>IF(AND((RIGHT($JJ$3,2)-'[1]Miter Profiles'!$AC$271-'[1]Outside Edges'!$B64)&gt;=5,'[1]Outside Edges'!$Q64="Yes"),"Yes","No")</f>
        <v>Yes</v>
      </c>
      <c r="JK65" s="197" t="str">
        <f>IF(AND((RIGHT($JK$3,2)-'[1]Miter Profiles'!$AC$272-'[1]Outside Edges'!$B64)&gt;=5,'[1]Outside Edges'!$Q64="Yes"),"Yes","No")</f>
        <v>Yes</v>
      </c>
      <c r="JL65" s="201" t="str">
        <f>IF(AND((RIGHT($JL$3,2)-'[1]Miter Profiles'!$AC$273-'[1]Outside Edges'!$B64)&gt;=5,'[1]Outside Edges'!$Q64="Yes"),"Yes","No")</f>
        <v>Yes</v>
      </c>
      <c r="JM65" s="201" t="str">
        <f>IF(AND((RIGHT($JM$3,2)-'[1]Miter Profiles'!$AC$274-'[1]Outside Edges'!$B64)&gt;=5,'[1]Outside Edges'!$Q64="Yes"),"Yes","No")</f>
        <v>Yes</v>
      </c>
      <c r="JN65" s="201" t="str">
        <f>IF(AND((RIGHT($JN$3,2)-'[1]Miter Profiles'!$AC$275-'[1]Outside Edges'!$B64)&gt;=5,'[1]Outside Edges'!$Q64="Yes"),"Yes","No")</f>
        <v>Yes</v>
      </c>
      <c r="JO65" s="197" t="str">
        <f>IF(AND((RIGHT($JO$3,2)-'[1]Miter Profiles'!$AC$276-'[1]Outside Edges'!$B64)&gt;=5,'[1]Outside Edges'!$Q64="Yes"),"Yes","No")</f>
        <v>Yes</v>
      </c>
      <c r="JP65" s="197" t="str">
        <f>IF(AND((RIGHT($JP$3,2)-'[1]Miter Profiles'!$AC$277-'[1]Outside Edges'!$B64)&gt;=5,'[1]Outside Edges'!$Q64="Yes"),"Yes","No")</f>
        <v>Yes</v>
      </c>
      <c r="JQ65" s="197" t="str">
        <f>IF(AND((RIGHT($JQ$3,2)-'[1]Miter Profiles'!$AC$278-'[1]Outside Edges'!$B64)&gt;=5,'[1]Outside Edges'!$Q64="Yes"),"Yes","No")</f>
        <v>Yes</v>
      </c>
      <c r="JR65" s="201" t="str">
        <f>IF(AND((RIGHT($JR$3,2)-'[1]Miter Profiles'!$AC$279-'[1]Outside Edges'!$B64)&gt;=5,'[1]Outside Edges'!$Q64="Yes"),"Yes","No")</f>
        <v>No</v>
      </c>
      <c r="JS65" s="201" t="str">
        <f>IF(AND((RIGHT($JS$3,2)-'[1]Miter Profiles'!$AC$280-'[1]Outside Edges'!$B64)&gt;=5,'[1]Outside Edges'!$Q64="Yes"),"Yes","No")</f>
        <v>Yes</v>
      </c>
      <c r="JT65" s="201" t="str">
        <f>IF(AND((RIGHT($JT$3,2)-'[1]Miter Profiles'!$AC$281-'[1]Outside Edges'!$B64)&gt;=5,'[1]Outside Edges'!$Q64="Yes"),"Yes","No")</f>
        <v>Yes</v>
      </c>
      <c r="JU65" s="197" t="str">
        <f>IF(AND((RIGHT($JU$3,2)-'[1]Miter Profiles'!$AC$282-'[1]Outside Edges'!$B64)&gt;=5,'[1]Outside Edges'!$Q64="Yes"),"Yes","No")</f>
        <v>No</v>
      </c>
      <c r="JV65" s="197" t="str">
        <f>IF(AND((RIGHT($JV$3,2)-'[1]Miter Profiles'!$AC$283-'[1]Outside Edges'!$B64)&gt;=5,'[1]Outside Edges'!$Q64="Yes"),"Yes","No")</f>
        <v>Yes</v>
      </c>
      <c r="JW65" s="197" t="str">
        <f>IF(AND((RIGHT($JW$3,2)-'[1]Miter Profiles'!$AC$284-'[1]Outside Edges'!$B64)&gt;=5,'[1]Outside Edges'!$Q64="Yes"),"Yes","No")</f>
        <v>Yes</v>
      </c>
      <c r="JX65" s="201" t="str">
        <f>IF(AND((RIGHT($JX$3,2)-'[1]Miter Profiles'!$AC$285-'[1]Outside Edges'!$B64)&gt;=5,'[1]Outside Edges'!$Q64="Yes"),"Yes","No")</f>
        <v>Yes</v>
      </c>
      <c r="JY65" s="201" t="str">
        <f>IF(AND((RIGHT($JY$3,2)-'[1]Miter Profiles'!$AC$286-'[1]Outside Edges'!$B64)&gt;=5,'[1]Outside Edges'!$Q64="Yes"),"Yes","No")</f>
        <v>Yes</v>
      </c>
      <c r="JZ65" s="201" t="str">
        <f>IF(AND((RIGHT($JZ$3,2)-'[1]Miter Profiles'!$AC$287-'[1]Outside Edges'!$B64)&gt;=5,'[1]Outside Edges'!$Q64="Yes"),"Yes","No")</f>
        <v>Yes</v>
      </c>
      <c r="KA65" s="197" t="str">
        <f>IF(AND((RIGHT($KA$3,2)-'[1]Miter Profiles'!$AC$288-'[1]Outside Edges'!$B64)&gt;=5,'[1]Outside Edges'!$Q64="Yes"),"Yes","No")</f>
        <v>Yes</v>
      </c>
      <c r="KB65" s="197" t="str">
        <f>IF(AND((RIGHT($KB$3,2)-'[1]Miter Profiles'!$AC$289-'[1]Outside Edges'!$B64)&gt;=5,'[1]Outside Edges'!$Q64="Yes"),"Yes","No")</f>
        <v>Yes</v>
      </c>
      <c r="KC65" s="197" t="str">
        <f>IF(AND((RIGHT($KC$3,2)-'[1]Miter Profiles'!$AC$290-'[1]Outside Edges'!$B64)&gt;=5,'[1]Outside Edges'!$Q64="Yes"),"Yes","No")</f>
        <v>Yes</v>
      </c>
      <c r="KD65" s="201" t="str">
        <f>IF(AND((RIGHT($KD$3,2)-'[1]Miter Profiles'!$AC$291-'[1]Outside Edges'!$B64)&gt;=5,'[1]Outside Edges'!$Q64="Yes"),"Yes","No")</f>
        <v>Yes</v>
      </c>
      <c r="KE65" s="201" t="str">
        <f>IF(AND((RIGHT($KE$3,2)-'[1]Miter Profiles'!$AC$292-'[1]Outside Edges'!$B64)&gt;=5,'[1]Outside Edges'!$Q64="Yes"),"Yes","No")</f>
        <v>Yes</v>
      </c>
      <c r="KF65" s="201" t="str">
        <f>IF(AND((RIGHT($KF$3,2)-'[1]Miter Profiles'!$AC$293-'[1]Outside Edges'!$B64)&gt;=5,'[1]Outside Edges'!$Q64="Yes"),"Yes","No")</f>
        <v>Yes</v>
      </c>
      <c r="KG65" s="197" t="str">
        <f>IF(AND((RIGHT($KG$3,2)-'[1]Miter Profiles'!$AC$294-'[1]Outside Edges'!$B64)&gt;=5,'[1]Outside Edges'!$Q64="Yes"),"Yes","No")</f>
        <v>Yes</v>
      </c>
      <c r="KH65" s="197" t="str">
        <f>IF(AND((RIGHT($KH$3,2)-'[1]Miter Profiles'!$AC$295-'[1]Outside Edges'!$B64)&gt;=5,'[1]Outside Edges'!$Q64="Yes"),"Yes","No")</f>
        <v>Yes</v>
      </c>
      <c r="KI65" s="197" t="str">
        <f>IF(AND((RIGHT($KI$3,2)-'[1]Miter Profiles'!$AC$296-'[1]Outside Edges'!$B64)&gt;=5,'[1]Outside Edges'!$Q64="Yes"),"Yes","No")</f>
        <v>Yes</v>
      </c>
      <c r="KJ65" s="201" t="str">
        <f>IF(AND((RIGHT($KJ$3,2)-'[1]Miter Profiles'!$AC$297-'[1]Outside Edges'!$B64)&gt;=5,'[1]Outside Edges'!$Q64="Yes"),"Yes","No")</f>
        <v>Yes</v>
      </c>
      <c r="KK65" s="201" t="str">
        <f>IF(AND((RIGHT($KK$3,2)-'[1]Miter Profiles'!$AC$298-'[1]Outside Edges'!$B64)&gt;=5,'[1]Outside Edges'!$Q64="Yes"),"Yes","No")</f>
        <v>Yes</v>
      </c>
      <c r="KL65" s="201" t="str">
        <f>IF(AND((RIGHT($KL$3,2)-'[1]Miter Profiles'!$AC$299-'[1]Outside Edges'!$B64)&gt;=5,'[1]Outside Edges'!$Q64="Yes"),"Yes","No")</f>
        <v>Yes</v>
      </c>
      <c r="KM65" s="197" t="str">
        <f>IF(AND((RIGHT($KM$3,2)-'[1]Miter Profiles'!$AC$300-'[1]Outside Edges'!$B64)&gt;=5,'[1]Outside Edges'!$Q64="Yes"),"Yes","No")</f>
        <v>Yes</v>
      </c>
      <c r="KN65" s="197" t="str">
        <f>IF(AND((RIGHT($KN$3,2)-'[1]Miter Profiles'!$AC$301-'[1]Outside Edges'!$B64)&gt;=5,'[1]Outside Edges'!$Q64="Yes"),"Yes","No")</f>
        <v>Yes</v>
      </c>
      <c r="KO65" s="197" t="str">
        <f>IF(AND((RIGHT($KO$3,2)-'[1]Miter Profiles'!$AC$302-'[1]Outside Edges'!$B64)&gt;=5,'[1]Outside Edges'!$Q64="Yes"),"Yes","No")</f>
        <v>Yes</v>
      </c>
      <c r="KP65" s="201" t="str">
        <f>IF(AND((RIGHT($KP$3,2)-'[1]Miter Profiles'!$AC$303-'[1]Outside Edges'!$B64)&gt;=5,'[1]Outside Edges'!$Q64="Yes"),"Yes","No")</f>
        <v>Yes</v>
      </c>
      <c r="KQ65" s="201" t="str">
        <f>IF(AND((RIGHT($KQ$3,2)-'[1]Miter Profiles'!$AC$304-'[1]Outside Edges'!$B64)&gt;=5,'[1]Outside Edges'!$Q64="Yes"),"Yes","No")</f>
        <v>Yes</v>
      </c>
      <c r="KR65" s="201" t="str">
        <f>IF(AND((RIGHT($KR$3,2)-'[1]Miter Profiles'!$AC$305-'[1]Outside Edges'!$B64)&gt;=5,'[1]Outside Edges'!$Q64="Yes"),"Yes","No")</f>
        <v>Yes</v>
      </c>
      <c r="KS65" s="197" t="str">
        <f>IF(AND((RIGHT($KS$3,2)-'[1]Miter Profiles'!$AC$306-'[1]Outside Edges'!$B64)&gt;=5,'[1]Outside Edges'!$Q64="Yes"),"Yes","No")</f>
        <v>Yes</v>
      </c>
      <c r="KT65" s="197" t="str">
        <f>IF(AND((RIGHT($KT$3,2)-'[1]Miter Profiles'!$AC$307-'[1]Outside Edges'!$B64)&gt;=5,'[1]Outside Edges'!$Q64="Yes"),"Yes","No")</f>
        <v>Yes</v>
      </c>
      <c r="KU65" s="197" t="str">
        <f>IF(AND((RIGHT($KU$3,2)-'[1]Miter Profiles'!$AC$308-'[1]Outside Edges'!$B64)&gt;=5,'[1]Outside Edges'!$Q64="Yes"),"Yes","No")</f>
        <v>Yes</v>
      </c>
      <c r="KV65" s="201" t="str">
        <f>IF(AND((RIGHT($KV$3,2)-'[1]Miter Profiles'!$AC$309-'[1]Outside Edges'!$B64)&gt;=5,'[1]Outside Edges'!$Q64="Yes"),"Yes","No")</f>
        <v>Yes</v>
      </c>
      <c r="KW65" s="201" t="str">
        <f>IF(AND((RIGHT($KW$3,2)-'[1]Miter Profiles'!$AC$310-'[1]Outside Edges'!$B64)&gt;=5,'[1]Outside Edges'!$Q64="Yes"),"Yes","No")</f>
        <v>Yes</v>
      </c>
      <c r="KX65" s="201" t="str">
        <f>IF(AND((RIGHT($KX$3,2)-'[1]Miter Profiles'!$AC$311-'[1]Outside Edges'!$B64)&gt;=5,'[1]Outside Edges'!$Q64="Yes"),"Yes","No")</f>
        <v>Yes</v>
      </c>
      <c r="KY65" s="197" t="str">
        <f>IF(AND((RIGHT($KY$3,2)-'[1]Miter Profiles'!$AC$312-'[1]Outside Edges'!$B64)&gt;=5,'[1]Outside Edges'!$Q64="Yes"),"Yes","No")</f>
        <v>Yes</v>
      </c>
      <c r="KZ65" s="197" t="str">
        <f>IF(AND((RIGHT($KZ$3,2)-'[1]Miter Profiles'!$AC$313-'[1]Outside Edges'!$B64)&gt;=5,'[1]Outside Edges'!$Q64="Yes"),"Yes","No")</f>
        <v>Yes</v>
      </c>
      <c r="LA65" s="197" t="str">
        <f>IF(AND((RIGHT($LA$3,2)-'[1]Miter Profiles'!$AC$314-'[1]Outside Edges'!$B64)&gt;=5,'[1]Outside Edges'!$Q64="Yes"),"Yes","No")</f>
        <v>Yes</v>
      </c>
      <c r="LB65" s="201" t="str">
        <f>IF(AND((RIGHT($LB$3,2)-'[1]Miter Profiles'!$AC$315-'[1]Outside Edges'!$B64)&gt;=5,'[1]Outside Edges'!$Q64="Yes"),"Yes","No")</f>
        <v>Yes</v>
      </c>
      <c r="LC65" s="201" t="str">
        <f>IF(AND((RIGHT($LC$3,2)-'[1]Miter Profiles'!$AC$316-'[1]Outside Edges'!$B64)&gt;=5,'[1]Outside Edges'!$Q64="Yes"),"Yes","No")</f>
        <v>Yes</v>
      </c>
      <c r="LD65" s="201" t="str">
        <f>IF(AND((RIGHT($LD$3,2)-'[1]Miter Profiles'!$AC$317-'[1]Outside Edges'!$B64)&gt;=5,'[1]Outside Edges'!$Q64="Yes"),"Yes","No")</f>
        <v>Yes</v>
      </c>
      <c r="LE65" s="201" t="str">
        <f>IF(AND((RIGHT($LE$3,2)-'[1]Miter Profiles'!$AC$318-'[1]Outside Edges'!$B64)&gt;=5,'[1]Outside Edges'!$Q64="Yes"),"Yes","No")</f>
        <v>Yes</v>
      </c>
      <c r="LF65" s="197" t="str">
        <f>IF(AND((RIGHT($LF$3,2)-'[1]Miter Profiles'!$AC$319-'[1]Outside Edges'!$B64)&gt;=5,'[1]Outside Edges'!$Q64="Yes"),"Yes","No")</f>
        <v>Yes</v>
      </c>
      <c r="LG65" s="197" t="str">
        <f>IF(AND((RIGHT($LG$3,2)-'[1]Miter Profiles'!$AC$320-'[1]Outside Edges'!$B64)&gt;=5,'[1]Outside Edges'!$Q64="Yes"),"Yes","No")</f>
        <v>Yes</v>
      </c>
      <c r="LH65" s="197" t="str">
        <f>IF(AND((RIGHT($LH$3,2)-'[1]Miter Profiles'!$AC$321-'[1]Outside Edges'!$B64)&gt;=5,'[1]Outside Edges'!$Q64="Yes"),"Yes","No")</f>
        <v>Yes</v>
      </c>
      <c r="LI65" s="197" t="str">
        <f>IF(AND((RIGHT($LI$3,2)-'[1]Miter Profiles'!$AC$322-'[1]Outside Edges'!$B64)&gt;=5,'[1]Outside Edges'!$Q64="Yes"),"Yes","No")</f>
        <v>Yes</v>
      </c>
      <c r="LJ65" s="201" t="str">
        <f>IF(AND((RIGHT($LJ$3,2)-'[1]Miter Profiles'!$AC$323-'[1]Outside Edges'!$B64)&gt;=5,'[1]Outside Edges'!$Q64="Yes"),"Yes","No")</f>
        <v>No</v>
      </c>
      <c r="LK65" s="201" t="str">
        <f>IF(AND((RIGHT($LK$3,2)-'[1]Miter Profiles'!$AC$324-'[1]Outside Edges'!$B64)&gt;=5,'[1]Outside Edges'!$Q64="Yes"),"Yes","No")</f>
        <v>Yes</v>
      </c>
      <c r="LL65" s="201" t="str">
        <f>IF(AND((RIGHT($LL$3,2)-'[1]Miter Profiles'!$AC$325-'[1]Outside Edges'!$B64)&gt;=5,'[1]Outside Edges'!$Q64="Yes"),"Yes","No")</f>
        <v>Yes</v>
      </c>
      <c r="LM65" s="197" t="str">
        <f>IF(AND((RIGHT($LM$3,2)-'[1]Miter Profiles'!$AC$326-'[1]Outside Edges'!$B64)&gt;=5,'[1]Outside Edges'!$Q64="Yes"),"Yes","No")</f>
        <v>Yes</v>
      </c>
      <c r="LN65" s="197" t="str">
        <f>IF(AND((RIGHT($LN$3,2)-'[1]Miter Profiles'!$AC$327-'[1]Outside Edges'!$B64)&gt;=5,'[1]Outside Edges'!$Q64="Yes"),"Yes","No")</f>
        <v>Yes</v>
      </c>
      <c r="LO65" s="197" t="str">
        <f>IF(AND((RIGHT($LO$3,2)-'[1]Miter Profiles'!$AC$328-'[1]Outside Edges'!$B64)&gt;=5,'[1]Outside Edges'!$Q64="Yes"),"Yes","No")</f>
        <v>Yes</v>
      </c>
      <c r="LP65" s="201" t="str">
        <f>IF(AND((RIGHT($LP$3,2)-'[1]Miter Profiles'!$AC$329-'[1]Outside Edges'!$B64)&gt;=5,'[1]Outside Edges'!$Q64="Yes"),"Yes","No")</f>
        <v>No</v>
      </c>
      <c r="LQ65" s="201" t="str">
        <f>IF(AND((RIGHT($LQ$3,2)-'[1]Miter Profiles'!$AC$330-'[1]Outside Edges'!$B64)&gt;=5,'[1]Outside Edges'!$Q64="Yes"),"Yes","No")</f>
        <v>Yes</v>
      </c>
      <c r="LR65" s="201" t="str">
        <f>IF(AND((RIGHT($LR$3,2)-'[1]Miter Profiles'!$AC$331-'[1]Outside Edges'!$B64)&gt;=5,'[1]Outside Edges'!$Q64="Yes"),"Yes","No")</f>
        <v>Yes</v>
      </c>
      <c r="LS65" s="197" t="str">
        <f>IF(AND((RIGHT($LS$3,2)-'[1]Miter Profiles'!$AC$332-'[1]Outside Edges'!$B64)&gt;=5,'[1]Outside Edges'!$Q64="Yes"),"Yes","No")</f>
        <v>No</v>
      </c>
      <c r="LT65" s="197" t="str">
        <f>IF(AND((RIGHT($LT$3,2)-'[1]Miter Profiles'!$AC$333-'[1]Outside Edges'!$B64)&gt;=5,'[1]Outside Edges'!$Q64="Yes"),"Yes","No")</f>
        <v>Yes</v>
      </c>
      <c r="LU65" s="197" t="str">
        <f>IF(AND((RIGHT($LU$3,2)-'[1]Miter Profiles'!$AC$334-'[1]Outside Edges'!$B64)&gt;=5,'[1]Outside Edges'!$Q64="Yes"),"Yes","No")</f>
        <v>Yes</v>
      </c>
      <c r="LV65" s="201" t="str">
        <f>IF(AND((RIGHT($LV$3,2)-'[1]Miter Profiles'!$AC$335-'[1]Outside Edges'!$B64)&gt;=5,'[1]Outside Edges'!$Q64="Yes"),"Yes","No")</f>
        <v>Yes</v>
      </c>
      <c r="LW65" s="201" t="str">
        <f>IF(AND((RIGHT($LW$3,2)-'[1]Miter Profiles'!$AC$336-'[1]Outside Edges'!$B64)&gt;=5,'[1]Outside Edges'!$Q64="Yes"),"Yes","No")</f>
        <v>Yes</v>
      </c>
      <c r="LX65" s="201" t="str">
        <f>IF(AND((RIGHT($LX$3,2)-'[1]Miter Profiles'!$AC$337-'[1]Outside Edges'!$B64)&gt;=5,'[1]Outside Edges'!$Q64="Yes"),"Yes","No")</f>
        <v>Yes</v>
      </c>
      <c r="LY65" s="197" t="str">
        <f>IF(AND((RIGHT($LY$3,2)-'[1]Miter Profiles'!$AC$338-'[1]Outside Edges'!$B64)&gt;=5,'[1]Outside Edges'!$Q64="Yes"),"Yes","No")</f>
        <v>Yes</v>
      </c>
      <c r="LZ65" s="197" t="str">
        <f>IF(AND((RIGHT($LZ$3,2)-'[1]Miter Profiles'!$AC$339-'[1]Outside Edges'!$B64)&gt;=5,'[1]Outside Edges'!$Q64="Yes"),"Yes","No")</f>
        <v>Yes</v>
      </c>
      <c r="MA65" s="197" t="str">
        <f>IF(AND((RIGHT($MA$3,2)-'[1]Miter Profiles'!$AC$340-'[1]Outside Edges'!$B64)&gt;=5,'[1]Outside Edges'!$Q64="Yes"),"Yes","No")</f>
        <v>Yes</v>
      </c>
      <c r="MB65" s="201" t="str">
        <f>IF(AND((RIGHT($MB$3,2)-'[1]Miter Profiles'!$AC$341-'[1]Outside Edges'!$B64)&gt;=5,'[1]Outside Edges'!$Q64="Yes"),"Yes","No")</f>
        <v>Yes</v>
      </c>
      <c r="MC65" s="201" t="str">
        <f>IF(AND((RIGHT($MC$3,2)-'[1]Miter Profiles'!$AC$342-'[1]Outside Edges'!$B64)&gt;=5,'[1]Outside Edges'!$Q64="Yes"),"Yes","No")</f>
        <v>Yes</v>
      </c>
      <c r="MD65" s="201" t="str">
        <f>IF(AND((RIGHT($MD$3,2)-'[1]Miter Profiles'!$AC$343-'[1]Outside Edges'!$B64)&gt;=5,'[1]Outside Edges'!$Q64="Yes"),"Yes","No")</f>
        <v>Yes</v>
      </c>
      <c r="ME65" s="197" t="str">
        <f>IF(AND((RIGHT($ME$3,2)-'[1]Miter Profiles'!$AC$344-'[1]Outside Edges'!$B64)&gt;=5,'[1]Outside Edges'!$Q64="Yes"),"Yes","No")</f>
        <v>Yes</v>
      </c>
      <c r="MF65" s="197" t="str">
        <f>IF(AND((RIGHT($MF$3,2)-'[1]Miter Profiles'!$AC$345-'[1]Outside Edges'!$B64)&gt;=5,'[1]Outside Edges'!$Q64="Yes"),"Yes","No")</f>
        <v>Yes</v>
      </c>
      <c r="MG65" s="197" t="str">
        <f>IF(AND((RIGHT($MG$3,2)-'[1]Miter Profiles'!$AC$346-'[1]Outside Edges'!$B64)&gt;=5,'[1]Outside Edges'!$Q64="Yes"),"Yes","No")</f>
        <v>Yes</v>
      </c>
      <c r="MH65" s="201" t="str">
        <f>IF(AND((RIGHT($MH$3,2)-'[1]Miter Profiles'!$AC$347-'[1]Outside Edges'!$B64)&gt;=5,'[1]Outside Edges'!$Q64="Yes"),"Yes","No")</f>
        <v>Yes</v>
      </c>
      <c r="MI65" s="201" t="str">
        <f>IF(AND((RIGHT($MI$3,2)-'[1]Miter Profiles'!$AC$348-'[1]Outside Edges'!$B64)&gt;=5,'[1]Outside Edges'!$Q64="Yes"),"Yes","No")</f>
        <v>Yes</v>
      </c>
      <c r="MJ65" s="201" t="str">
        <f>IF(AND((RIGHT($MJ$3,2)-'[1]Miter Profiles'!$AC$349-'[1]Outside Edges'!$B64)&gt;=5,'[1]Outside Edges'!$Q64="Yes"),"Yes","No")</f>
        <v>Yes</v>
      </c>
      <c r="MK65" s="197" t="str">
        <f>IF(AND((RIGHT($MK$3,2)-'[1]Miter Profiles'!$AC$350-'[1]Outside Edges'!$B64)&gt;=5,'[1]Outside Edges'!$Q64="Yes"),"Yes","No")</f>
        <v>Yes</v>
      </c>
      <c r="ML65" s="197" t="str">
        <f>IF(AND((RIGHT($ML$3,2)-'[1]Miter Profiles'!$AC$351-'[1]Outside Edges'!$B64)&gt;=5,'[1]Outside Edges'!$Q64="Yes"),"Yes","No")</f>
        <v>Yes</v>
      </c>
      <c r="MM65" s="197" t="str">
        <f>IF(AND((RIGHT($MM$3,2)-'[1]Miter Profiles'!$AC$352-'[1]Outside Edges'!$B64)&gt;=5,'[1]Outside Edges'!$Q64="Yes"),"Yes","No")</f>
        <v>Yes</v>
      </c>
      <c r="MN65" s="201" t="str">
        <f>IF(AND((RIGHT($MK$3,2)-'[1]Miter Profiles'!$AC$353-'[1]Outside Edges'!$B64)&gt;=5,'[1]Outside Edges'!$Q64="Yes"),"Yes","No")</f>
        <v>Yes</v>
      </c>
      <c r="MO65" s="201" t="str">
        <f>IF(AND((RIGHT($ML$3,2)-'[1]Miter Profiles'!$AC$354-'[1]Outside Edges'!$B64)&gt;=5,'[1]Outside Edges'!$Q64="Yes"),"Yes","No")</f>
        <v>Yes</v>
      </c>
      <c r="MP65" s="201" t="str">
        <f>IF(AND((RIGHT($MM$3,2)-'[1]Miter Profiles'!$AC$355-'[1]Outside Edges'!$B64)&gt;=5,'[1]Outside Edges'!$Q64="Yes"),"Yes","No")</f>
        <v>Yes</v>
      </c>
      <c r="MQ65" s="197" t="str">
        <f>IF(AND((RIGHT($MK$3,2)-'[1]Miter Profiles'!$AC$356-'[1]Outside Edges'!$B64)&gt;=5,'[1]Outside Edges'!$Q64="Yes"),"Yes","No")</f>
        <v>No</v>
      </c>
      <c r="MR65" s="197" t="str">
        <f>IF(AND((RIGHT($ML$3,2)-'[1]Miter Profiles'!$AC$357-'[1]Outside Edges'!$B64)&gt;=5,'[1]Outside Edges'!$Q64="Yes"),"Yes","No")</f>
        <v>Yes</v>
      </c>
      <c r="MS65" s="197" t="str">
        <f>IF(AND((RIGHT($MM$3,2)-'[1]Miter Profiles'!$AC$358-'[1]Outside Edges'!$B64)&gt;=5,'[1]Outside Edges'!$Q64="Yes"),"Yes","No")</f>
        <v>Yes</v>
      </c>
      <c r="MT65" s="201" t="str">
        <f>IF(AND((RIGHT($MK$3,2)-'[1]Miter Profiles'!$AC$359-'[1]Outside Edges'!$B64)&gt;=5,'[1]Outside Edges'!$Q64="Yes"),"Yes","No")</f>
        <v>No</v>
      </c>
      <c r="MU65" s="201" t="str">
        <f>IF(AND((RIGHT($ML$3,2)-'[1]Miter Profiles'!$AC$360-'[1]Outside Edges'!$B64)&gt;=5,'[1]Outside Edges'!$Q64="Yes"),"Yes","No")</f>
        <v>Yes</v>
      </c>
      <c r="MV65" s="201" t="str">
        <f>IF(AND((RIGHT($MM$3,2)-'[1]Miter Profiles'!$AC$361-'[1]Outside Edges'!$B64)&gt;=5,'[1]Outside Edges'!$Q64="Yes"),"Yes","No")</f>
        <v>Yes</v>
      </c>
    </row>
    <row r="66" spans="1:360" ht="15.75" customHeight="1" thickBot="1" x14ac:dyDescent="0.25">
      <c r="A66" s="371" t="str">
        <f>IF('[1]Outside Edges'!$A65&lt;&gt;"",'[1]Outside Edges'!$A65,"")</f>
        <v>D63 AM</v>
      </c>
      <c r="B66" s="7" t="str">
        <f>IF(AND((RIGHT($B$3,2)-'[1]Miter Profiles'!$AC$3-'[1]Outside Edges'!$B65)&gt;=5,'[1]Outside Edges'!$Q65="Yes"),"Yes","No")</f>
        <v>Yes</v>
      </c>
      <c r="C66" s="7" t="str">
        <f>IF(AND((RIGHT($C$3,2)-'[1]Miter Profiles'!$AC$4-'[1]Outside Edges'!$B65)&gt;=5,'[1]Outside Edges'!$Q65="Yes"),"Yes","No")</f>
        <v>Yes</v>
      </c>
      <c r="D66" s="63" t="str">
        <f>IF(AND((RIGHT($D$3,2)-'[1]Miter Profiles'!$AC$5-'[1]Outside Edges'!$B65)&gt;=5,'[1]Outside Edges'!$Q65="Yes"),"Yes","No")</f>
        <v>Yes</v>
      </c>
      <c r="E66" s="64" t="str">
        <f>IF(AND((RIGHT($E$3,2)-'[1]Miter Profiles'!$AC$6-'[1]Outside Edges'!$B65)&gt;=5,'[1]Outside Edges'!$Q65="Yes"),"Yes","No")</f>
        <v>Yes</v>
      </c>
      <c r="F66" s="8" t="str">
        <f>IF(AND((RIGHT($F$3,2)-'[1]Miter Profiles'!$AC$7-'[1]Outside Edges'!$B65)&gt;=5,'[1]Outside Edges'!$Q65="Yes"),"Yes","No")</f>
        <v>Yes</v>
      </c>
      <c r="G66" s="65" t="str">
        <f>IF(AND((RIGHT($G$3,2)-'[1]Miter Profiles'!$AC$8-'[1]Outside Edges'!$B65)&gt;=5,'[1]Outside Edges'!$Q65="Yes"),"Yes","No")</f>
        <v>Yes</v>
      </c>
      <c r="H66" s="7" t="str">
        <f>IF(AND((RIGHT($H$3,2)-'[1]Miter Profiles'!$AC$9-'[1]Outside Edges'!$B65)&gt;=5,'[1]Outside Edges'!$Q65="Yes"),"Yes","No")</f>
        <v>Yes</v>
      </c>
      <c r="I66" s="7" t="str">
        <f>IF(AND((RIGHT($I$3,2)-'[1]Miter Profiles'!$AC$10-'[1]Outside Edges'!$B65)&gt;=5,'[1]Outside Edges'!$Q65="Yes"),"Yes","No")</f>
        <v>Yes</v>
      </c>
      <c r="J66" s="63" t="str">
        <f>IF(AND((RIGHT($J$3,2)-'[1]Miter Profiles'!$AC$11-'[1]Outside Edges'!$B65)&gt;=5,'[1]Outside Edges'!$Q65="Yes"),"Yes","No")</f>
        <v>Yes</v>
      </c>
      <c r="K66" s="64" t="str">
        <f>IF(AND((RIGHT($K$3,2)-'[1]Miter Profiles'!$AC$12-'[1]Outside Edges'!$B65)&gt;=5,'[1]Outside Edges'!$Q65="Yes"),"Yes","No")</f>
        <v>Yes</v>
      </c>
      <c r="L66" s="8" t="str">
        <f>IF(AND((RIGHT($L$3,2)-'[1]Miter Profiles'!$AC$13-'[1]Outside Edges'!$B65)&gt;=5,'[1]Outside Edges'!$Q65="Yes"),"Yes","No")</f>
        <v>Yes</v>
      </c>
      <c r="M66" s="65" t="str">
        <f>IF(AND((RIGHT($M$3,2)-'[1]Miter Profiles'!$AC$14-'[1]Outside Edges'!$B65)&gt;=5,'[1]Outside Edges'!$Q65="Yes"),"Yes","No")</f>
        <v>Yes</v>
      </c>
      <c r="N66" s="7" t="str">
        <f>IF(AND((RIGHT($N$3,2)-'[1]Miter Profiles'!$AC$15-'[1]Outside Edges'!$B65)&gt;=4,'[1]Outside Edges'!$Q65="Yes"),"Yes","No")</f>
        <v>Yes</v>
      </c>
      <c r="O66" s="7" t="str">
        <f>IF(AND((RIGHT($O$3,2)-'[1]Miter Profiles'!$AC$16-'[1]Outside Edges'!$B65)&gt;=5,'[1]Outside Edges'!$Q65="Yes"),"Yes","No")</f>
        <v>Yes</v>
      </c>
      <c r="P66" s="63" t="str">
        <f>IF(AND((RIGHT($P$3,2)-'[1]Miter Profiles'!$AC$17-'[1]Outside Edges'!$B65)&gt;=5,'[1]Outside Edges'!$Q65="Yes"),"Yes","No")</f>
        <v>Yes</v>
      </c>
      <c r="Q66" s="64" t="str">
        <f>IF(AND((RIGHT($Q$3,2)-'[1]Miter Profiles'!$AC$18-'[1]Outside Edges'!$B65)&gt;=5,'[1]Outside Edges'!$Q65="Yes"),"Yes","No")</f>
        <v>Yes</v>
      </c>
      <c r="R66" s="8" t="str">
        <f>IF(AND((RIGHT($R$3,2)-'[1]Miter Profiles'!$AC$19-'[1]Outside Edges'!$B65)&gt;=5,'[1]Outside Edges'!$Q65="Yes"),"Yes","No")</f>
        <v>Yes</v>
      </c>
      <c r="S66" s="65" t="str">
        <f>IF(AND((RIGHT($S$3,2)-'[1]Miter Profiles'!$AC$20-'[1]Outside Edges'!$B65)&gt;=5,'[1]Outside Edges'!$Q65="Yes"),"Yes","No")</f>
        <v>Yes</v>
      </c>
      <c r="T66" s="7" t="str">
        <f>IF(AND((RIGHT($T$3,2)-'[1]Miter Profiles'!$AC$21-'[1]Outside Edges'!$B65)&gt;=5,'[1]Outside Edges'!$Q65="Yes"),"Yes","No")</f>
        <v>Yes</v>
      </c>
      <c r="U66" s="7" t="str">
        <f>IF(AND((RIGHT($U$3,2)-'[1]Miter Profiles'!$AC$22-'[1]Outside Edges'!$B65)&gt;=5,'[1]Outside Edges'!$Q65="Yes"),"Yes","No")</f>
        <v>Yes</v>
      </c>
      <c r="V66" s="63" t="str">
        <f>IF(AND((RIGHT($V$3,2)-'[1]Miter Profiles'!$AC$23-'[1]Outside Edges'!$B65)&gt;=5,'[1]Outside Edges'!$Q65="Yes"),"Yes","No")</f>
        <v>Yes</v>
      </c>
      <c r="W66" s="64" t="str">
        <f>IF(AND((RIGHT($W$3,2)-'[1]Miter Profiles'!$AC$24-'[1]Outside Edges'!$B65)&gt;=5,'[1]Outside Edges'!$Q65="Yes"),"Yes","No")</f>
        <v>No</v>
      </c>
      <c r="X66" s="8" t="str">
        <f>IF(AND((RIGHT($X$3,2)-'[1]Miter Profiles'!$AC$25-'[1]Outside Edges'!$B65)&gt;=5,'[1]Outside Edges'!$Q65="Yes"),"Yes","No")</f>
        <v>Yes</v>
      </c>
      <c r="Y66" s="65" t="str">
        <f>IF(AND((RIGHT($Y$3,2)-'[1]Miter Profiles'!$AC$26-'[1]Outside Edges'!$B65)&gt;=5,'[1]Outside Edges'!$Q65="Yes"),"Yes","No")</f>
        <v>Yes</v>
      </c>
      <c r="Z66" s="7" t="str">
        <f>IF(AND((RIGHT($Z$3,2)-'[1]Miter Profiles'!$AC$27-'[1]Outside Edges'!$B65)&gt;=5,'[1]Outside Edges'!$Q65="Yes"),"Yes","No")</f>
        <v>Yes</v>
      </c>
      <c r="AA66" s="7" t="str">
        <f>IF(AND((RIGHT($AA$3,2)-'[1]Miter Profiles'!$AC$28-'[1]Outside Edges'!$B65)&gt;=5,'[1]Outside Edges'!$Q65="Yes"),"Yes","No")</f>
        <v>Yes</v>
      </c>
      <c r="AB66" s="63" t="str">
        <f>IF(AND((RIGHT($AB$3,2)-'[1]Miter Profiles'!$AC$29-'[1]Outside Edges'!$B65)&gt;=5,'[1]Outside Edges'!$Q65="Yes"),"Yes","No")</f>
        <v>Yes</v>
      </c>
      <c r="AC66" s="64" t="str">
        <f>IF(AND((RIGHT($AC$3,2)-'[1]Miter Profiles'!$AC$30-'[1]Outside Edges'!$B65)&gt;=5,'[1]Outside Edges'!$Q65="Yes"),"Yes","No")</f>
        <v>Yes</v>
      </c>
      <c r="AD66" s="8" t="str">
        <f>IF(AND((RIGHT($AD$3,2)-'[1]Miter Profiles'!$AC$31-'[1]Outside Edges'!$B65)&gt;=5,'[1]Outside Edges'!$Q65="Yes"),"Yes","No")</f>
        <v>Yes</v>
      </c>
      <c r="AE66" s="65" t="str">
        <f>IF(AND((RIGHT($AE$3,2)-'[1]Miter Profiles'!$AC$32-'[1]Outside Edges'!$B65)&gt;=5,'[1]Outside Edges'!$Q65="Yes"),"Yes","No")</f>
        <v>Yes</v>
      </c>
      <c r="AF66" s="7" t="str">
        <f>IF(AND((RIGHT($AF$3,2)-'[1]Miter Profiles'!$AC$33-'[1]Outside Edges'!$B65)&gt;=5,'[1]Outside Edges'!$Q65="Yes"),"Yes","No")</f>
        <v>Yes</v>
      </c>
      <c r="AG66" s="7" t="str">
        <f>IF(AND((RIGHT($AG$3,2)-'[1]Miter Profiles'!$AC$34-'[1]Outside Edges'!$B65)&gt;=5,'[1]Outside Edges'!$Q65="Yes"),"Yes","No")</f>
        <v>Yes</v>
      </c>
      <c r="AH66" s="63" t="str">
        <f>IF(AND((RIGHT($AH$3,2)-'[1]Miter Profiles'!$AC$35-'[1]Outside Edges'!$B65)&gt;=5,'[1]Outside Edges'!$Q65="Yes"),"Yes","No")</f>
        <v>Yes</v>
      </c>
      <c r="AI66" s="64" t="str">
        <f>IF(AND((RIGHT($AI$3,2)-'[1]Miter Profiles'!$AC$36-'[1]Outside Edges'!$B65)&gt;=5,'[1]Outside Edges'!$Q65="Yes"),"Yes","No")</f>
        <v>Yes</v>
      </c>
      <c r="AJ66" s="8" t="str">
        <f>IF(AND((RIGHT($AJ$3,2)-'[1]Miter Profiles'!$AC$37-'[1]Outside Edges'!$B65)&gt;=5,'[1]Outside Edges'!$Q65="Yes"),"Yes","No")</f>
        <v>Yes</v>
      </c>
      <c r="AK66" s="65" t="str">
        <f>IF(AND((RIGHT($AK$3,2)-'[1]Miter Profiles'!$AC$38-'[1]Outside Edges'!$B65)&gt;=5,'[1]Outside Edges'!$Q65="Yes"),"Yes","No")</f>
        <v>Yes</v>
      </c>
      <c r="AL66" s="7" t="str">
        <f>IF(AND((RIGHT($AL$3,2)-'[1]Miter Profiles'!$AC$39-'[1]Outside Edges'!$B65)&gt;=5,'[1]Outside Edges'!$Q65="Yes"),"Yes","No")</f>
        <v>Yes</v>
      </c>
      <c r="AM66" s="7" t="str">
        <f>IF(AND((RIGHT($AM$3,2)-'[1]Miter Profiles'!$AC$40-'[1]Outside Edges'!$B65)&gt;=5,'[1]Outside Edges'!$Q65="Yes"),"Yes","No")</f>
        <v>Yes</v>
      </c>
      <c r="AN66" s="63" t="str">
        <f>IF(AND((RIGHT($AN$3,2)-'[1]Miter Profiles'!$AC$41-'[1]Outside Edges'!$B65)&gt;=5,'[1]Outside Edges'!$Q65="Yes"),"Yes","No")</f>
        <v>Yes</v>
      </c>
      <c r="AO66" s="64" t="str">
        <f>IF(AND((RIGHT($AO$3,2)-'[1]Miter Profiles'!$AC$42-'[1]Outside Edges'!$B65)&gt;=5,'[1]Outside Edges'!$Q65="Yes"),"Yes","No")</f>
        <v>Yes</v>
      </c>
      <c r="AP66" s="8" t="str">
        <f>IF(AND((RIGHT($AP$3,2)-'[1]Miter Profiles'!$AC$43-'[1]Outside Edges'!$B65)&gt;=5,'[1]Outside Edges'!$Q65="Yes"),"Yes","No")</f>
        <v>Yes</v>
      </c>
      <c r="AQ66" s="65" t="str">
        <f>IF(AND((RIGHT($AQ$3,2)-'[1]Miter Profiles'!$AC$44-'[1]Outside Edges'!$B65)&gt;=5,'[1]Outside Edges'!$Q65="Yes"),"Yes","No")</f>
        <v>Yes</v>
      </c>
      <c r="AR66" s="7" t="str">
        <f>IF(AND((RIGHT($AR$3,2)-'[1]Miter Profiles'!$AC$45-'[1]Outside Edges'!$B65)&gt;=5,'[1]Outside Edges'!$Q65="Yes"),"Yes","No")</f>
        <v>Yes</v>
      </c>
      <c r="AS66" s="7" t="str">
        <f>IF(AND((RIGHT($AS$3,2)-'[1]Miter Profiles'!$AC$46-'[1]Outside Edges'!$B65)&gt;=5,'[1]Outside Edges'!$Q65="Yes"),"Yes","No")</f>
        <v>Yes</v>
      </c>
      <c r="AT66" s="63" t="str">
        <f>IF(AND((RIGHT($AT$3,2)-'[1]Miter Profiles'!$AC$47-'[1]Outside Edges'!$B65)&gt;=5,'[1]Outside Edges'!$Q65="Yes"),"Yes","No")</f>
        <v>Yes</v>
      </c>
      <c r="AU66" s="64" t="str">
        <f>IF(AND((RIGHT($AU$3,2)-'[1]Miter Profiles'!$AC$48-'[1]Outside Edges'!$B65)&gt;=5,'[1]Outside Edges'!$Q65="Yes"),"Yes","No")</f>
        <v>Yes</v>
      </c>
      <c r="AV66" s="8" t="str">
        <f>IF(AND((RIGHT($AV$3,2)-'[1]Miter Profiles'!$AC$49-'[1]Outside Edges'!$B65)&gt;=5,'[1]Outside Edges'!$Q65="Yes"),"Yes","No")</f>
        <v>Yes</v>
      </c>
      <c r="AW66" s="65" t="str">
        <f>IF(AND((RIGHT($AW$3,2)-'[1]Miter Profiles'!$AC$50-'[1]Outside Edges'!$B65)&gt;=5,'[1]Outside Edges'!$Q65="Yes"),"Yes","No")</f>
        <v>Yes</v>
      </c>
      <c r="AX66" s="7" t="str">
        <f>IF(AND((RIGHT($AX$3,2)-'[1]Miter Profiles'!$AC$51-'[1]Outside Edges'!$B65)&gt;=5,'[1]Outside Edges'!$Q65="Yes"),"Yes","No")</f>
        <v>Yes</v>
      </c>
      <c r="AY66" s="7" t="str">
        <f>IF(AND((RIGHT($AY$3,2)-'[1]Miter Profiles'!$AC$52-'[1]Outside Edges'!$B65)&gt;=5,'[1]Outside Edges'!$Q65="Yes"),"Yes","No")</f>
        <v>Yes</v>
      </c>
      <c r="AZ66" s="63" t="str">
        <f>IF(AND((RIGHT($AZ$3,2)-'[1]Miter Profiles'!$AC$53-'[1]Outside Edges'!$B65)&gt;=5,'[1]Outside Edges'!$Q65="Yes"),"Yes","No")</f>
        <v>Yes</v>
      </c>
      <c r="BA66" s="64" t="str">
        <f>IF(AND((RIGHT($BA$3,2)-'[1]Miter Profiles'!$AC$54-'[1]Outside Edges'!$B65)&gt;=5,'[1]Outside Edges'!$Q65="Yes"),"Yes","No")</f>
        <v>Yes</v>
      </c>
      <c r="BB66" s="8" t="str">
        <f>IF(AND((RIGHT($BB$3,2)-'[1]Miter Profiles'!$AC$55-'[1]Outside Edges'!$B65)&gt;=5,'[1]Outside Edges'!$Q65="Yes"),"Yes","No")</f>
        <v>Yes</v>
      </c>
      <c r="BC66" s="65" t="str">
        <f>IF(AND((RIGHT($BC$3,2)-'[1]Miter Profiles'!$AC$56-'[1]Outside Edges'!$B65)&gt;=5,'[1]Outside Edges'!$Q65="Yes"),"Yes","No")</f>
        <v>Yes</v>
      </c>
      <c r="BD66" s="7" t="str">
        <f>IF(AND((RIGHT($BD$3,2)-'[1]Miter Profiles'!$AC$57-'[1]Outside Edges'!$B65)&gt;=5,'[1]Outside Edges'!$Q65="Yes"),"Yes","No")</f>
        <v>Yes</v>
      </c>
      <c r="BE66" s="7" t="str">
        <f>IF(AND((RIGHT($BE$3,2)-'[1]Miter Profiles'!$AC$58-'[1]Outside Edges'!$B65)&gt;=5,'[1]Outside Edges'!$Q65="Yes"),"Yes","No")</f>
        <v>Yes</v>
      </c>
      <c r="BF66" s="63" t="str">
        <f>IF(AND((RIGHT($BF$3,2)-'[1]Miter Profiles'!$AC$59-'[1]Outside Edges'!$B65)&gt;=5,'[1]Outside Edges'!$Q65="Yes"),"Yes","No")</f>
        <v>Yes</v>
      </c>
      <c r="BG66" s="64" t="str">
        <f>IF(AND((RIGHT($BG$3,2)-'[1]Miter Profiles'!$AC$60-'[1]Outside Edges'!$B65)&gt;=5,'[1]Outside Edges'!$Q65="Yes"),"Yes","No")</f>
        <v>Yes</v>
      </c>
      <c r="BH66" s="8" t="str">
        <f>IF(AND((RIGHT($BH$3,2)-'[1]Miter Profiles'!$AC$61-'[1]Outside Edges'!$B65)&gt;=5,'[1]Outside Edges'!$Q65="Yes"),"Yes","No")</f>
        <v>Yes</v>
      </c>
      <c r="BI66" s="65" t="str">
        <f>IF(AND((RIGHT($BI$3,2)-'[1]Miter Profiles'!$AC$62-'[1]Outside Edges'!$B65)&gt;=5,'[1]Outside Edges'!$Q65="Yes"),"Yes","No")</f>
        <v>Yes</v>
      </c>
      <c r="BJ66" s="7" t="str">
        <f>IF(AND((RIGHT($BJ$3,2)-'[1]Miter Profiles'!$AC$63-'[1]Outside Edges'!$B65)&gt;=5,'[1]Outside Edges'!$Q65="Yes"),"Yes","No")</f>
        <v>Yes</v>
      </c>
      <c r="BK66" s="7" t="str">
        <f>IF(AND((RIGHT($BK$3,2)-'[1]Miter Profiles'!$AC$64-'[1]Outside Edges'!$B65)&gt;=5,'[1]Outside Edges'!$Q65="Yes"),"Yes","No")</f>
        <v>Yes</v>
      </c>
      <c r="BL66" s="63" t="str">
        <f>IF(AND((RIGHT($BL$3,2)-'[1]Miter Profiles'!$AC$65-'[1]Outside Edges'!$B65)&gt;=5,'[1]Outside Edges'!$Q65="Yes"),"Yes","No")</f>
        <v>Yes</v>
      </c>
      <c r="BM66" s="64" t="str">
        <f>IF(AND((RIGHT($BM$3,2)-'[1]Miter Profiles'!$AC$66-'[1]Outside Edges'!$B65)&gt;=5,'[1]Outside Edges'!$Q65="Yes"),"Yes","No")</f>
        <v>Yes</v>
      </c>
      <c r="BN66" s="8" t="str">
        <f>IF(AND((RIGHT($BN$3,2)-'[1]Miter Profiles'!$AC$67-'[1]Outside Edges'!$B65)&gt;=5,'[1]Outside Edges'!$Q65="Yes"),"Yes","No")</f>
        <v>Yes</v>
      </c>
      <c r="BO66" s="65" t="str">
        <f>IF(AND((RIGHT($BO$3,2)-'[1]Miter Profiles'!$AC$68-'[1]Outside Edges'!$B65)&gt;=5,'[1]Outside Edges'!$Q65="Yes"),"Yes","No")</f>
        <v>Yes</v>
      </c>
      <c r="BP66" s="7" t="str">
        <f>IF(AND((RIGHT($BP$3,2)-'[1]Miter Profiles'!$AC$69-'[1]Outside Edges'!$B65)&gt;=5,'[1]Outside Edges'!$Q65="Yes"),"Yes","No")</f>
        <v>Yes</v>
      </c>
      <c r="BQ66" s="7" t="str">
        <f>IF(AND((RIGHT($BQ$3,2)-'[1]Miter Profiles'!$AC$70-'[1]Outside Edges'!$B65)&gt;=5,'[1]Outside Edges'!$Q65="Yes"),"Yes","No")</f>
        <v>Yes</v>
      </c>
      <c r="BR66" s="63" t="str">
        <f>IF(AND((RIGHT($BR$3,2)-'[1]Miter Profiles'!$AC$71-'[1]Outside Edges'!$B65)&gt;=5,'[1]Outside Edges'!$Q65="Yes"),"Yes","No")</f>
        <v>Yes</v>
      </c>
      <c r="BS66" s="64" t="str">
        <f>IF(AND((RIGHT($BS$3,2)-'[1]Miter Profiles'!$AC$72-'[1]Outside Edges'!$B65)&gt;=5,'[1]Outside Edges'!$Q65="Yes"),"Yes","No")</f>
        <v>Yes</v>
      </c>
      <c r="BT66" s="8" t="str">
        <f>IF(AND((RIGHT($BT$3,2)-'[1]Miter Profiles'!$AC$73-'[1]Outside Edges'!$B65)&gt;=5,'[1]Outside Edges'!$Q65="Yes"),"Yes","No")</f>
        <v>Yes</v>
      </c>
      <c r="BU66" s="65" t="str">
        <f>IF(AND((RIGHT($BU$3,2)-'[1]Miter Profiles'!$AC$74-'[1]Outside Edges'!$B65)&gt;=5,'[1]Outside Edges'!$Q65="Yes"),"Yes","No")</f>
        <v>Yes</v>
      </c>
      <c r="BV66" s="7" t="str">
        <f>IF(AND((RIGHT($BV$3,2)-'[1]Miter Profiles'!$AC$75-'[1]Outside Edges'!$B65)&gt;=5,'[1]Outside Edges'!$Q65="Yes"),"Yes","No")</f>
        <v>Yes</v>
      </c>
      <c r="BW66" s="7" t="str">
        <f>IF(AND((RIGHT($BW$3,2)-'[1]Miter Profiles'!$AC$76-'[1]Outside Edges'!$B65)&gt;=5,'[1]Outside Edges'!$Q65="Yes"),"Yes","No")</f>
        <v>Yes</v>
      </c>
      <c r="BX66" s="63" t="str">
        <f>IF(AND((RIGHT($BX$3,2)-'[1]Miter Profiles'!$AC$77-'[1]Outside Edges'!$B65)&gt;=5,'[1]Outside Edges'!$Q65="Yes"),"Yes","No")</f>
        <v>Yes</v>
      </c>
      <c r="BY66" s="64" t="str">
        <f>IF(AND((RIGHT($BY$3,2)-'[1]Miter Profiles'!$AC$78-'[1]Outside Edges'!$B65)&gt;=5,'[1]Outside Edges'!$Q65="Yes"),"Yes","No")</f>
        <v>Yes</v>
      </c>
      <c r="BZ66" s="8" t="str">
        <f>IF(AND((RIGHT($BZ$3,2)-'[1]Miter Profiles'!$AC$79-'[1]Outside Edges'!$B65)&gt;=5,'[1]Outside Edges'!$Q65="Yes"),"Yes","No")</f>
        <v>Yes</v>
      </c>
      <c r="CA66" s="65" t="str">
        <f>IF(AND((RIGHT($CA$3,2)-'[1]Miter Profiles'!$AC$80-'[1]Outside Edges'!$B65)&gt;=5,'[1]Outside Edges'!$Q65="Yes"),"Yes","No")</f>
        <v>Yes</v>
      </c>
      <c r="CB66" s="7" t="str">
        <f>IF(AND((RIGHT($CB$3,2)-'[1]Miter Profiles'!$AC$81-'[1]Outside Edges'!$B65)&gt;=5,'[1]Outside Edges'!$Q65="Yes"),"Yes","No")</f>
        <v>Yes</v>
      </c>
      <c r="CC66" s="7" t="str">
        <f>IF(AND((RIGHT($CC$3,2)-'[1]Miter Profiles'!$AC$82-'[1]Outside Edges'!$B65)&gt;=5,'[1]Outside Edges'!$Q65="Yes"),"Yes","No")</f>
        <v>Yes</v>
      </c>
      <c r="CD66" s="63" t="str">
        <f>IF(AND((RIGHT($CD$3,2)-'[1]Miter Profiles'!$AC$83-'[1]Outside Edges'!$B65)&gt;=5,'[1]Outside Edges'!$Q65="Yes"),"Yes","No")</f>
        <v>Yes</v>
      </c>
      <c r="CE66" s="64" t="str">
        <f>IF(AND((RIGHT($CE$3,2)-'[1]Miter Profiles'!$AC$84-'[1]Outside Edges'!$B65)&gt;=5,'[1]Outside Edges'!$Q65="Yes"),"Yes","No")</f>
        <v>Yes</v>
      </c>
      <c r="CF66" s="8" t="str">
        <f>IF(AND((RIGHT($CF$3,2)-'[1]Miter Profiles'!$AC$85-'[1]Outside Edges'!$B65)&gt;=5,'[1]Outside Edges'!$Q65="Yes"),"Yes","No")</f>
        <v>Yes</v>
      </c>
      <c r="CG66" s="65" t="str">
        <f>IF(AND((RIGHT($CG$3,2)-'[1]Miter Profiles'!$AC$86-'[1]Outside Edges'!$B65)&gt;=5,'[1]Outside Edges'!$Q65="Yes"),"Yes","No")</f>
        <v>Yes</v>
      </c>
      <c r="CH66" s="7" t="str">
        <f>IF(AND((RIGHT($CH$3,2)-'[1]Miter Profiles'!$AC$87-'[1]Outside Edges'!$B65)&gt;=5,'[1]Outside Edges'!$Q65="Yes"),"Yes","No")</f>
        <v>Yes</v>
      </c>
      <c r="CI66" s="7" t="str">
        <f>IF(AND((RIGHT($CI$3,2)-'[1]Miter Profiles'!$AC$88-'[1]Outside Edges'!$B65)&gt;=5,'[1]Outside Edges'!$Q65="Yes"),"Yes","No")</f>
        <v>Yes</v>
      </c>
      <c r="CJ66" s="63" t="str">
        <f>IF(AND((RIGHT($CJ$3,2)-'[1]Miter Profiles'!$AC$89-'[1]Outside Edges'!$B65)&gt;=5,'[1]Outside Edges'!$Q65="Yes"),"Yes","No")</f>
        <v>Yes</v>
      </c>
      <c r="CK66" s="64" t="str">
        <f>IF(AND((RIGHT($CK$3,2)-'[1]Miter Profiles'!$AC$90-'[1]Outside Edges'!$B65)&gt;=5,'[1]Outside Edges'!$Q65="Yes"),"Yes","No")</f>
        <v>Yes</v>
      </c>
      <c r="CL66" s="8" t="str">
        <f>IF(AND((RIGHT($CL$3,2)-'[1]Miter Profiles'!$AC$91-'[1]Outside Edges'!$B65)&gt;=5,'[1]Outside Edges'!$Q65="Yes"),"Yes","No")</f>
        <v>Yes</v>
      </c>
      <c r="CM66" s="65" t="str">
        <f>IF(AND((RIGHT($CM$3,2)-'[1]Miter Profiles'!$AC$92-'[1]Outside Edges'!$B65)&gt;=5,'[1]Outside Edges'!$Q65="Yes"),"Yes","No")</f>
        <v>Yes</v>
      </c>
      <c r="CN66" s="7" t="str">
        <f>IF(AND((RIGHT(CN$3,2)-'[1]Miter Profiles'!$AC$93-'[1]Outside Edges'!$B65)&gt;=5,'[1]Outside Edges'!$Q65="Yes"),"Yes","No")</f>
        <v>Yes</v>
      </c>
      <c r="CO66" s="7" t="str">
        <f>IF(AND((RIGHT(CO$3,2)-'[1]Miter Profiles'!$AC$94-'[1]Outside Edges'!$B65)&gt;=5,'[1]Outside Edges'!$Q65="Yes"),"Yes","No")</f>
        <v>Yes</v>
      </c>
      <c r="CP66" s="63" t="str">
        <f>IF(AND((RIGHT(CP$3,2)-'[1]Miter Profiles'!$AC$95-'[1]Outside Edges'!$B65)&gt;=5,'[1]Outside Edges'!$Q65="Yes"),"Yes","No")</f>
        <v>Yes</v>
      </c>
      <c r="CQ66" s="64" t="str">
        <f>IF(AND((RIGHT(CQ$3,2)-'[1]Miter Profiles'!$AC$96-'[1]Outside Edges'!$B65)&gt;=5,'[1]Outside Edges'!$Q65="Yes"),"Yes","No")</f>
        <v>Yes</v>
      </c>
      <c r="CR66" s="8" t="str">
        <f>IF(AND((RIGHT(CR$3,2)-'[1]Miter Profiles'!$AC$97-'[1]Outside Edges'!$B65)&gt;=5,'[1]Outside Edges'!$Q65="Yes"),"Yes","No")</f>
        <v>Yes</v>
      </c>
      <c r="CS66" s="65" t="str">
        <f>IF(AND((RIGHT(CS$3,2)-'[1]Miter Profiles'!$AC$98-'[1]Outside Edges'!$B65)&gt;=5,'[1]Outside Edges'!$Q65="Yes"),"Yes","No")</f>
        <v>Yes</v>
      </c>
      <c r="CT66" s="7" t="str">
        <f>IF(AND((RIGHT($CT$3,2)-'[1]Miter Profiles'!$AC$99-'[1]Outside Edges'!$B65)&gt;=5,'[1]Outside Edges'!$Q65="Yes"),"Yes","No")</f>
        <v>Yes</v>
      </c>
      <c r="CU66" s="7" t="str">
        <f>IF(AND((RIGHT($CU$3,2)-'[1]Miter Profiles'!$AC$100-'[1]Outside Edges'!$B65)&gt;=5,'[1]Outside Edges'!$Q65="Yes"),"Yes","No")</f>
        <v>Yes</v>
      </c>
      <c r="CV66" s="63" t="str">
        <f>IF(AND((RIGHT($CV$3,2)-'[1]Miter Profiles'!$AC$101-'[1]Outside Edges'!$B65)&gt;=5,'[1]Outside Edges'!$Q65="Yes"),"Yes","No")</f>
        <v>Yes</v>
      </c>
      <c r="CW66" s="64" t="str">
        <f>IF(AND((RIGHT($CW$3,2)-'[1]Miter Profiles'!$AC$102-'[1]Outside Edges'!$B65)&gt;=5,'[1]Outside Edges'!$Q65="Yes"),"Yes","No")</f>
        <v>Yes</v>
      </c>
      <c r="CX66" s="8" t="str">
        <f>IF(AND((RIGHT($CX$3,2)-'[1]Miter Profiles'!$AC$103-'[1]Outside Edges'!$B65)&gt;=5,'[1]Outside Edges'!$Q65="Yes"),"Yes","No")</f>
        <v>Yes</v>
      </c>
      <c r="CY66" s="65" t="str">
        <f>IF(AND((RIGHT($CY$3,2)-'[1]Miter Profiles'!$AC$104-'[1]Outside Edges'!$B65)&gt;=5,'[1]Outside Edges'!$Q65="Yes"),"Yes","No")</f>
        <v>Yes</v>
      </c>
      <c r="CZ66" s="7" t="str">
        <f>IF(AND((RIGHT($CZ$3,2)-'[1]Miter Profiles'!$AC$105-'[1]Outside Edges'!$B65)&gt;=5,'[1]Outside Edges'!$Q65="Yes"),"Yes","No")</f>
        <v>Yes</v>
      </c>
      <c r="DA66" s="7" t="str">
        <f>IF(AND((RIGHT($DA$3,2)-'[1]Miter Profiles'!$AC$106-'[1]Outside Edges'!$B65)&gt;=5,'[1]Outside Edges'!$Q65="Yes"),"Yes","No")</f>
        <v>Yes</v>
      </c>
      <c r="DB66" s="63" t="str">
        <f>IF(AND((RIGHT($DB$3,2)-'[1]Miter Profiles'!$AC$107-'[1]Outside Edges'!$B65)&gt;=5,'[1]Outside Edges'!$Q65="Yes"),"Yes","No")</f>
        <v>Yes</v>
      </c>
      <c r="DC66" s="64" t="str">
        <f>IF(AND((RIGHT($DC$3,2)-'[1]Miter Profiles'!$AC$108-'[1]Outside Edges'!$B65)&gt;=5,'[1]Outside Edges'!$Q65="Yes"),"Yes","No")</f>
        <v>Yes</v>
      </c>
      <c r="DD66" s="8" t="str">
        <f>IF(AND((RIGHT($DD$3,2)-'[1]Miter Profiles'!$AC$109-'[1]Outside Edges'!$B65)&gt;=5,'[1]Outside Edges'!$Q65="Yes"),"Yes","No")</f>
        <v>Yes</v>
      </c>
      <c r="DE66" s="65" t="str">
        <f>IF(AND((RIGHT($DE$3,2)-'[1]Miter Profiles'!$AC$110-'[1]Outside Edges'!$B65)&gt;=5,'[1]Outside Edges'!$Q65="Yes"),"Yes","No")</f>
        <v>Yes</v>
      </c>
      <c r="DF66" s="7" t="str">
        <f>IF(AND((RIGHT($DF$3,2)-'[1]Miter Profiles'!$AC$111-'[1]Outside Edges'!$B65)&gt;=5,'[1]Outside Edges'!$Q65="Yes"),"Yes","No")</f>
        <v>Yes</v>
      </c>
      <c r="DG66" s="7" t="str">
        <f>IF(AND((RIGHT($DG$3,2)-'[1]Miter Profiles'!$AC$112-'[1]Outside Edges'!$B65)&gt;=5,'[1]Outside Edges'!$Q65="Yes"),"Yes","No")</f>
        <v>Yes</v>
      </c>
      <c r="DH66" s="63" t="str">
        <f>IF(AND((RIGHT($DH$3,2)-'[1]Miter Profiles'!$AC$113-'[1]Outside Edges'!$B65)&gt;=5,'[1]Outside Edges'!$Q65="Yes"),"Yes","No")</f>
        <v>Yes</v>
      </c>
      <c r="DI66" s="64" t="str">
        <f>IF(AND((RIGHT($DI$3,2)-'[1]Miter Profiles'!$AC$114-'[1]Outside Edges'!$B65)&gt;=5,'[1]Outside Edges'!$Q65="Yes"),"Yes","No")</f>
        <v>Yes</v>
      </c>
      <c r="DJ66" s="8" t="str">
        <f>IF(AND((RIGHT($DJ$3,2)-'[1]Miter Profiles'!$AC$115-'[1]Outside Edges'!$B65)&gt;=5,'[1]Outside Edges'!$Q65="Yes"),"Yes","No")</f>
        <v>Yes</v>
      </c>
      <c r="DK66" s="65" t="str">
        <f>IF(AND((RIGHT($DK$3,2)-'[1]Miter Profiles'!$AC$116-'[1]Outside Edges'!$B65)&gt;=5,'[1]Outside Edges'!$Q65="Yes"),"Yes","No")</f>
        <v>Yes</v>
      </c>
      <c r="DL66" s="7" t="str">
        <f>IF(AND((RIGHT($DL$3,2)-'[1]Miter Profiles'!$AC$117-'[1]Outside Edges'!$B65)&gt;=5,'[1]Outside Edges'!$Q65="Yes"),"Yes","No")</f>
        <v>Yes</v>
      </c>
      <c r="DM66" s="7" t="str">
        <f>IF(AND((RIGHT($DM$3,2)-'[1]Miter Profiles'!$AC$118-'[1]Outside Edges'!$B65)&gt;=5,'[1]Outside Edges'!$Q65="Yes"),"Yes","No")</f>
        <v>Yes</v>
      </c>
      <c r="DN66" s="63" t="str">
        <f>IF(AND((RIGHT($DN$3,2)-'[1]Miter Profiles'!$AC$119-'[1]Outside Edges'!$B65)&gt;=5,'[1]Outside Edges'!$Q65="Yes"),"Yes","No")</f>
        <v>Yes</v>
      </c>
      <c r="DO66" s="64" t="str">
        <f>IF(AND((RIGHT($DO$3,2)-'[1]Miter Profiles'!$AC$120-'[1]Outside Edges'!$B65)&gt;=5,'[1]Outside Edges'!$Q65="Yes"),"Yes","No")</f>
        <v>Yes</v>
      </c>
      <c r="DP66" s="8" t="str">
        <f>IF(AND((RIGHT($DP$3,2)-'[1]Miter Profiles'!$AC$121-'[1]Outside Edges'!$B65)&gt;=5,'[1]Outside Edges'!$Q65="Yes"),"Yes","No")</f>
        <v>Yes</v>
      </c>
      <c r="DQ66" s="65" t="str">
        <f>IF(AND((RIGHT($DQ$3,2)-'[1]Miter Profiles'!$AC$122-'[1]Outside Edges'!$B65)&gt;=5,'[1]Outside Edges'!$Q65="Yes"),"Yes","No")</f>
        <v>Yes</v>
      </c>
      <c r="DR66" s="7" t="str">
        <f>IF(AND((RIGHT($DR$3,2)-'[1]Miter Profiles'!$AC$123-'[1]Outside Edges'!$B65)&gt;=5,'[1]Outside Edges'!$Q65="Yes"),"Yes","No")</f>
        <v>Yes</v>
      </c>
      <c r="DS66" s="7" t="str">
        <f>IF(AND((RIGHT($DS$3,2)-'[1]Miter Profiles'!$AC$124-'[1]Outside Edges'!$B65)&gt;=5,'[1]Outside Edges'!$Q65="Yes"),"Yes","No")</f>
        <v>Yes</v>
      </c>
      <c r="DT66" s="63" t="str">
        <f>IF(AND((RIGHT($DT$3,2)-'[1]Miter Profiles'!$AC$125-'[1]Outside Edges'!$B65)&gt;=5,'[1]Outside Edges'!$Q65="Yes"),"Yes","No")</f>
        <v>Yes</v>
      </c>
      <c r="DU66" s="64" t="str">
        <f>IF(AND((RIGHT($DU$3,2)-'[1]Miter Profiles'!$AC$126-'[1]Outside Edges'!$B65)&gt;=5,'[1]Outside Edges'!$Q65="Yes"),"Yes","No")</f>
        <v>Yes</v>
      </c>
      <c r="DV66" s="8" t="str">
        <f>IF(AND((RIGHT($DV$3,2)-'[1]Miter Profiles'!$AC$127-'[1]Outside Edges'!$B65)&gt;=5,'[1]Outside Edges'!$Q65="Yes"),"Yes","No")</f>
        <v>Yes</v>
      </c>
      <c r="DW66" s="65" t="str">
        <f>IF(AND((RIGHT($DW$3,2)-'[1]Miter Profiles'!$AC$128-'[1]Outside Edges'!$B65)&gt;=5,'[1]Outside Edges'!$Q65="Yes"),"Yes","No")</f>
        <v>Yes</v>
      </c>
      <c r="DX66" s="7" t="str">
        <f>IF(AND((RIGHT($DX$3,2)-'[1]Miter Profiles'!$AC$129-'[1]Outside Edges'!$B65)&gt;=5,'[1]Outside Edges'!$Q65="Yes"),"Yes","No")</f>
        <v>Yes</v>
      </c>
      <c r="DY66" s="7" t="str">
        <f>IF(AND((RIGHT($DY$3,2)-'[1]Miter Profiles'!$AC$130-'[1]Outside Edges'!$B65)&gt;=5,'[1]Outside Edges'!$Q65="Yes"),"Yes","No")</f>
        <v>Yes</v>
      </c>
      <c r="DZ66" s="63" t="str">
        <f>IF(AND((RIGHT($DZ$3,2)-'[1]Miter Profiles'!$AC$131-'[1]Outside Edges'!$B65)&gt;=5,'[1]Outside Edges'!$Q65="Yes"),"Yes","No")</f>
        <v>Yes</v>
      </c>
      <c r="EA66" s="68" t="str">
        <f>IF(AND((RIGHT($EA$3,2)-'[1]Miter Profiles'!$AC$132-'[1]Outside Edges'!$B65)&gt;=5,'[1]Outside Edges'!$Q65="Yes"),"Yes","No")</f>
        <v>Yes</v>
      </c>
      <c r="EB66" s="78" t="str">
        <f>IF(AND((RIGHT($EB$3,2)-'[1]Miter Profiles'!$AC$133-'[1]Outside Edges'!$B65)&gt;=5,'[1]Outside Edges'!$Q65="Yes"),"Yes","No")</f>
        <v>Yes</v>
      </c>
      <c r="EC66" s="79" t="str">
        <f>IF(AND((RIGHT($EC$3,2)-'[1]Miter Profiles'!$AC$134-'[1]Outside Edges'!$B65)&gt;=5,'[1]Outside Edges'!$Q65="Yes"),"Yes","No")</f>
        <v>Yes</v>
      </c>
      <c r="ED66" s="81" t="str">
        <f>IF(AND((RIGHT($ED$3,2)-'[1]Miter Profiles'!$AC$135-'[1]Outside Edges'!$B65)&gt;=5,'[1]Outside Edges'!$Q65="Yes"),"Yes","No")</f>
        <v>Yes</v>
      </c>
      <c r="EE66" s="80" t="str">
        <f>IF(AND((RIGHT($EE$3,2)-'[1]Miter Profiles'!$AC$136-'[1]Outside Edges'!$B65)&gt;=5,'[1]Outside Edges'!$Q65="Yes"),"Yes","No")</f>
        <v>Yes</v>
      </c>
      <c r="EF66" s="63" t="str">
        <f>IF(AND((RIGHT($EF$3,2)-'[1]Miter Profiles'!$AC$137-'[1]Outside Edges'!$B65)&gt;=5,'[1]Outside Edges'!$Q65="Yes"),"Yes","No")</f>
        <v>Yes</v>
      </c>
      <c r="EG66" s="7" t="str">
        <f>IF(AND((RIGHT($EG$3,2)-'[1]Miter Profiles'!$AC$138-'[1]Outside Edges'!$B65)&gt;=5,'[1]Outside Edges'!$Q65="Yes"),"Yes","No")</f>
        <v>Yes</v>
      </c>
      <c r="EH66" s="68" t="str">
        <f>IF(AND((RIGHT($EH$3,2)-'[1]Miter Profiles'!$AC$139-'[1]Outside Edges'!$B65)&gt;=5,'[1]Outside Edges'!$Q65="Yes"),"Yes","No")</f>
        <v>Yes</v>
      </c>
      <c r="EI66" s="82" t="str">
        <f>IF(AND((RIGHT($EI$3,2)-'[1]Miter Profiles'!$AC$140-'[1]Outside Edges'!$B65)&gt;=5,'[1]Outside Edges'!$Q65="Yes"),"Yes","No")</f>
        <v>Yes</v>
      </c>
      <c r="EJ66" s="83" t="str">
        <f>IF(AND((RIGHT($EJ$3,2)-'[1]Miter Profiles'!$AC$141-'[1]Outside Edges'!$B65)&gt;=5,'[1]Outside Edges'!$Q65="Yes"),"Yes","No")</f>
        <v>Yes</v>
      </c>
      <c r="EK66" s="83" t="str">
        <f>IF(AND((RIGHT($EK$3,2)-'[1]Miter Profiles'!$AC$142-'[1]Outside Edges'!$B65)&gt;=5,'[1]Outside Edges'!$Q65="Yes"),"Yes","No")</f>
        <v>Yes</v>
      </c>
      <c r="EL66" s="81" t="str">
        <f>IF(AND((RIGHT($EL$3,2)-'[1]Miter Profiles'!$AC$143-'[1]Outside Edges'!$B65)&gt;=5,'[1]Outside Edges'!$Q65="Yes"),"Yes","No")</f>
        <v>Yes</v>
      </c>
      <c r="EM66" s="84" t="str">
        <f>IF(AND((RIGHT($EM$3,2)-'[1]Miter Profiles'!$AC$144-'[1]Outside Edges'!$B65)&gt;=5,'[1]Outside Edges'!$Q65="Yes"),"Yes","No")</f>
        <v>Yes</v>
      </c>
      <c r="EN66" s="7" t="str">
        <f>IF(AND((RIGHT($EN$3,2)-'[1]Miter Profiles'!$AC$145-'[1]Outside Edges'!$B65)&gt;=5,'[1]Outside Edges'!$Q65="Yes"),"Yes","No")</f>
        <v>Yes</v>
      </c>
      <c r="EO66" s="68" t="str">
        <f>IF(AND((RIGHT($EO$3,2)-'[1]Miter Profiles'!$AC$146-'[1]Outside Edges'!$B65)&gt;=5,'[1]Outside Edges'!$Q65="Yes"),"Yes","No")</f>
        <v>Yes</v>
      </c>
      <c r="EP66" s="83" t="str">
        <f>IF(AND((RIGHT($EP$3,2)-'[1]Miter Profiles'!$AC$147-'[1]Outside Edges'!$B65)&gt;=5,'[1]Outside Edges'!$Q65="Yes"),"Yes","No")</f>
        <v>Yes</v>
      </c>
      <c r="EQ66" s="83" t="str">
        <f>IF(AND((RIGHT($EQ$3,2)-'[1]Miter Profiles'!$AC$148-'[1]Outside Edges'!$B65)&gt;=5,'[1]Outside Edges'!$Q65="Yes"),"Yes","No")</f>
        <v>Yes</v>
      </c>
      <c r="ER66" s="81" t="str">
        <f>IF(AND((RIGHT($ER$3,2)-'[1]Miter Profiles'!$AC$149-'[1]Outside Edges'!$B65)&gt;=5,'[1]Outside Edges'!$Q65="Yes"),"Yes","No")</f>
        <v>Yes</v>
      </c>
      <c r="ES66" s="84" t="str">
        <f>IF(AND((RIGHT($ES$3,2)-'[1]Miter Profiles'!$AC$150-'[1]Outside Edges'!$B65)&gt;=5,'[1]Outside Edges'!$Q65="Yes"),"Yes","No")</f>
        <v>Yes</v>
      </c>
      <c r="ET66" s="7" t="str">
        <f>IF(AND((RIGHT($ET$3,2)-'[1]Miter Profiles'!$AC$151-'[1]Outside Edges'!$B65)&gt;=5,'[1]Outside Edges'!$Q65="Yes"),"Yes","No")</f>
        <v>Yes</v>
      </c>
      <c r="EU66" s="68" t="str">
        <f>IF(AND((RIGHT($EU$3,2)-'[1]Miter Profiles'!$AC$152-'[1]Outside Edges'!$B65)&gt;=5,'[1]Outside Edges'!$Q65="Yes"),"Yes","No")</f>
        <v>Yes</v>
      </c>
      <c r="EV66" s="83" t="str">
        <f>IF(AND((RIGHT($EV$3,2)-'[1]Miter Profiles'!$AC$153-'[1]Outside Edges'!$B65)&gt;=5,'[1]Outside Edges'!$Q65="Yes"),"Yes","No")</f>
        <v>Yes</v>
      </c>
      <c r="EW66" s="83" t="str">
        <f>IF(AND((RIGHT($EW$3,2)-'[1]Miter Profiles'!$AC$154-'[1]Outside Edges'!$B65)&gt;=5,'[1]Outside Edges'!$Q65="Yes"),"Yes","No")</f>
        <v>Yes</v>
      </c>
      <c r="EX66" s="81" t="str">
        <f>IF(AND((RIGHT($EX$3,2)-'[1]Miter Profiles'!$AC$155-'[1]Outside Edges'!$B65)&gt;=5,'[1]Outside Edges'!$Q65="Yes"),"Yes","No")</f>
        <v>Yes</v>
      </c>
      <c r="EY66" s="84" t="str">
        <f>IF(AND((RIGHT($EY$3,2)-'[1]Miter Profiles'!$AC$156-'[1]Outside Edges'!$B65)&gt;=5,'[1]Outside Edges'!$Q65="Yes"),"Yes","No")</f>
        <v>Yes</v>
      </c>
      <c r="EZ66" s="7" t="str">
        <f>IF(AND((RIGHT($EZ$3,2)-'[1]Miter Profiles'!$AC$157-'[1]Outside Edges'!$B65)&gt;=5,'[1]Outside Edges'!$Q65="Yes"),"Yes","No")</f>
        <v>Yes</v>
      </c>
      <c r="FA66" s="68" t="str">
        <f>IF(AND((RIGHT($FA$3,2)-'[1]Miter Profiles'!$AC$158-'[1]Outside Edges'!$B65)&gt;=5,'[1]Outside Edges'!$Q65="Yes"),"Yes","No")</f>
        <v>Yes</v>
      </c>
      <c r="FB66" s="83" t="str">
        <f>IF(AND((RIGHT($FB$3,2)-'[1]Miter Profiles'!$AC$159-'[1]Outside Edges'!$B65)&gt;=5,'[1]Outside Edges'!$Q65="Yes"),"Yes","No")</f>
        <v>Yes</v>
      </c>
      <c r="FC66" s="83" t="str">
        <f>IF(AND((RIGHT($FC$3,2)-'[1]Miter Profiles'!$AC$160-'[1]Outside Edges'!$B65)&gt;=5,'[1]Outside Edges'!$Q65="Yes"),"Yes","No")</f>
        <v>Yes</v>
      </c>
      <c r="FD66" s="81" t="str">
        <f>IF(AND((RIGHT($FD$3,2)-'[1]Miter Profiles'!$AC$161-'[1]Outside Edges'!$B65)&gt;=5,'[1]Outside Edges'!$Q65="Yes"),"Yes","No")</f>
        <v>Yes</v>
      </c>
      <c r="FE66" s="84" t="str">
        <f>IF(AND((RIGHT($FE$3,2)-'[1]Miter Profiles'!$AC$162-'[1]Outside Edges'!$B65)&gt;=5,'[1]Outside Edges'!$Q65="Yes"),"Yes","No")</f>
        <v>Yes</v>
      </c>
      <c r="FF66" s="7" t="str">
        <f>IF(AND((RIGHT($FF$3,2)-'[1]Miter Profiles'!$AC$163-'[1]Outside Edges'!$B65)&gt;=5,'[1]Outside Edges'!$Q65="Yes"),"Yes","No")</f>
        <v>Yes</v>
      </c>
      <c r="FG66" s="68" t="str">
        <f>IF(AND((RIGHT($FG$3,2)-'[1]Miter Profiles'!$AC$164-'[1]Outside Edges'!$B65)&gt;=5,'[1]Outside Edges'!$Q65="Yes"),"Yes","No")</f>
        <v>Yes</v>
      </c>
      <c r="FH66" s="83" t="str">
        <f>IF(AND((RIGHT($FH$3,2)-'[1]Miter Profiles'!$AC$165-'[1]Outside Edges'!$B65)&gt;=5,'[1]Outside Edges'!$Q65="Yes"),"Yes","No")</f>
        <v>Yes</v>
      </c>
      <c r="FI66" s="83" t="str">
        <f>IF(AND((RIGHT($FI$3,2)-'[1]Miter Profiles'!$AC$166-'[1]Outside Edges'!$B65)&gt;=5,'[1]Outside Edges'!$Q65="Yes"),"Yes","No")</f>
        <v>Yes</v>
      </c>
      <c r="FJ66" s="81" t="str">
        <f>IF(AND((RIGHT($FJ$3,2)-'[1]Miter Profiles'!$AC$167-'[1]Outside Edges'!$B65)&gt;=5,'[1]Outside Edges'!$Q65="Yes"),"Yes","No")</f>
        <v>Yes</v>
      </c>
      <c r="FK66" s="84" t="str">
        <f>IF(AND((RIGHT($FK$3,2)-'[1]Miter Profiles'!$AC$168-'[1]Outside Edges'!$B65)&gt;=5,'[1]Outside Edges'!$Q65="Yes"),"Yes","No")</f>
        <v>Yes</v>
      </c>
      <c r="FL66" s="7" t="str">
        <f>IF(AND((RIGHT($FL$3,2)-'[1]Miter Profiles'!$AC$169-'[1]Outside Edges'!$B65)&gt;=5,'[1]Outside Edges'!$Q65="Yes"),"Yes","No")</f>
        <v>Yes</v>
      </c>
      <c r="FM66" s="68" t="str">
        <f>IF(AND((RIGHT($FM$3,2)-'[1]Miter Profiles'!$AC$170-'[1]Outside Edges'!$B65)&gt;=5,'[1]Outside Edges'!$Q65="Yes"),"Yes","No")</f>
        <v>Yes</v>
      </c>
      <c r="FN66" s="83" t="str">
        <f>IF(AND((RIGHT($FN$3,2)-'[1]Miter Profiles'!$AC$171-'[1]Outside Edges'!$B65)&gt;=5,'[1]Outside Edges'!$Q65="Yes"),"Yes","No")</f>
        <v>Yes</v>
      </c>
      <c r="FO66" s="83" t="str">
        <f>IF(AND((RIGHT($FO$3,2)-'[1]Miter Profiles'!$AC$172-'[1]Outside Edges'!$B65)&gt;=5,'[1]Outside Edges'!$Q65="Yes"),"Yes","No")</f>
        <v>Yes</v>
      </c>
      <c r="FP66" s="81" t="str">
        <f>IF(AND((RIGHT($FP$3,2)-'[1]Miter Profiles'!$AC$173-'[1]Outside Edges'!$B65)&gt;=5,'[1]Outside Edges'!$Q65="Yes"),"Yes","No")</f>
        <v>Yes</v>
      </c>
      <c r="FQ66" s="84" t="str">
        <f>IF(AND((RIGHT($FQ$3,2)-'[1]Miter Profiles'!$AC$174-'[1]Outside Edges'!$B65)&gt;=5,'[1]Outside Edges'!$Q65="Yes"),"Yes","No")</f>
        <v>Yes</v>
      </c>
      <c r="FR66" s="7" t="str">
        <f>IF(AND((RIGHT($FR$3,2)-'[1]Miter Profiles'!$AC$175-'[1]Outside Edges'!$B65)&gt;=5,'[1]Outside Edges'!$Q65="Yes"),"Yes","No")</f>
        <v>Yes</v>
      </c>
      <c r="FS66" s="68" t="str">
        <f>IF(AND((RIGHT($FS$3,2)-'[1]Miter Profiles'!$AC$176-'[1]Outside Edges'!$B65)&gt;=5,'[1]Outside Edges'!$Q65="Yes"),"Yes","No")</f>
        <v>Yes</v>
      </c>
      <c r="FT66" s="83" t="str">
        <f>IF(AND((RIGHT($FT$3,2)-'[1]Miter Profiles'!$AC$177-'[1]Outside Edges'!$B65)&gt;=5,'[1]Outside Edges'!$Q65="Yes"),"Yes","No")</f>
        <v>Yes</v>
      </c>
      <c r="FU66" s="83" t="str">
        <f>IF(AND((RIGHT($FU$3,2)-'[1]Miter Profiles'!$AC$178-'[1]Outside Edges'!$B65)&gt;=5,'[1]Outside Edges'!$Q65="Yes"),"Yes","No")</f>
        <v>Yes</v>
      </c>
      <c r="FV66" s="81" t="str">
        <f>IF(AND((RIGHT($V$3,2)-'[1]Miter Profiles'!$AC$179-'[1]Outside Edges'!$B65)&gt;=5,'[1]Outside Edges'!$Q65="Yes"),"Yes","No")</f>
        <v>Yes</v>
      </c>
      <c r="FW66" s="84" t="str">
        <f>IF(AND((RIGHT($FW$3,2)-'[1]Miter Profiles'!$AC$180-'[1]Outside Edges'!$B65)&gt;=5,'[1]Outside Edges'!$Q65="Yes"),"Yes","No")</f>
        <v>No</v>
      </c>
      <c r="FX66" s="197" t="str">
        <f>IF(AND((RIGHT($FX$3,2)-'[1]Miter Profiles'!$AC$181-'[1]Outside Edges'!$B65)&gt;=5,'[1]Outside Edges'!$Q65="Yes"),"Yes","No")</f>
        <v>Yes</v>
      </c>
      <c r="FY66" s="198" t="str">
        <f>IF(AND((RIGHT($FY$3,2)-'[1]Miter Profiles'!$AC$182-'[1]Outside Edges'!$B65)&gt;=5,'[1]Outside Edges'!$Q65="Yes"),"Yes","No")</f>
        <v>Yes</v>
      </c>
      <c r="FZ66" s="200" t="str">
        <f>IF(AND((RIGHT($FZ$3,2)-'[1]Miter Profiles'!$AC$183-'[1]Outside Edges'!$B65)&gt;=5,'[1]Outside Edges'!$Q65="Yes"),"Yes","No")</f>
        <v>Yes</v>
      </c>
      <c r="GA66" s="201" t="str">
        <f>IF(AND((RIGHT($GA$3,2)-'[1]Miter Profiles'!$AC$184-'[1]Outside Edges'!$B65)&gt;=5,'[1]Outside Edges'!$Q65="Yes"),"Yes","No")</f>
        <v>Yes</v>
      </c>
      <c r="GB66" s="202" t="str">
        <f>IF(AND((RIGHT($GB$3,2)-'[1]Miter Profiles'!$AC$185-'[1]Outside Edges'!$B65)&gt;=5,'[1]Outside Edges'!$Q65="Yes"),"Yes","No")</f>
        <v>Yes</v>
      </c>
      <c r="GC66" s="199" t="str">
        <f>IF(AND((RIGHT($GC$3,2)-'[1]Miter Profiles'!$AC$186-'[1]Outside Edges'!$B65)&gt;=5,'[1]Outside Edges'!$Q65="Yes"),"Yes","No")</f>
        <v>Yes</v>
      </c>
      <c r="GD66" s="197" t="str">
        <f>IF(AND((RIGHT($GD$3,2)-'[1]Miter Profiles'!$AC$187-'[1]Outside Edges'!$B65)&gt;=5,'[1]Outside Edges'!$Q65="Yes"),"Yes","No")</f>
        <v>Yes</v>
      </c>
      <c r="GE66" s="198" t="str">
        <f>IF(AND((RIGHT($GE$3,2)-'[1]Miter Profiles'!$AC$188-'[1]Outside Edges'!$B65)&gt;=5,'[1]Outside Edges'!$Q65="Yes"),"Yes","No")</f>
        <v>Yes</v>
      </c>
      <c r="GF66" s="200" t="str">
        <f>IF(AND((RIGHT($GF$3,2)-'[1]Miter Profiles'!$AC$189-'[1]Outside Edges'!$B65)&gt;=5,'[1]Outside Edges'!$Q65="Yes"),"Yes","No")</f>
        <v>Yes</v>
      </c>
      <c r="GG66" s="201" t="str">
        <f>IF(AND((RIGHT($GG$3,2)-'[1]Miter Profiles'!$AC$190-'[1]Outside Edges'!$B65)&gt;=5,'[1]Outside Edges'!$Q65="Yes"),"Yes","No")</f>
        <v>Yes</v>
      </c>
      <c r="GH66" s="202" t="str">
        <f>IF(AND((RIGHT($GH$3,2)-'[1]Miter Profiles'!$AC$191-'[1]Outside Edges'!$B65)&gt;=5,'[1]Outside Edges'!$Q65="Yes"),"Yes","No")</f>
        <v>Yes</v>
      </c>
      <c r="GI66" s="199" t="str">
        <f>IF(AND((RIGHT($GI$3,2)-'[1]Miter Profiles'!$AC$192-'[1]Outside Edges'!$B65)&gt;=5,'[1]Outside Edges'!$Q65="Yes"),"Yes","No")</f>
        <v>Yes</v>
      </c>
      <c r="GJ66" s="197" t="str">
        <f>IF(AND((RIGHT($GJ$3,2)-'[1]Miter Profiles'!$AC$193-'[1]Outside Edges'!$B65)&gt;=5,'[1]Outside Edges'!$Q65="Yes"),"Yes","No")</f>
        <v>Yes</v>
      </c>
      <c r="GK66" s="198" t="str">
        <f>IF(AND((RIGHT($GK$3,2)-'[1]Miter Profiles'!$AC$194-'[1]Outside Edges'!$B65)&gt;=5,'[1]Outside Edges'!$Q65="Yes"),"Yes","No")</f>
        <v>Yes</v>
      </c>
      <c r="GL66" s="200" t="str">
        <f>IF(AND((RIGHT($GL$3,2)-'[1]Miter Profiles'!$AC$195-'[1]Outside Edges'!$B65)&gt;=5,'[1]Outside Edges'!$Q65="Yes"),"Yes","No")</f>
        <v>Yes</v>
      </c>
      <c r="GM66" s="201" t="str">
        <f>IF(AND((RIGHT($GM$3,2)-'[1]Miter Profiles'!$AC$196-'[1]Outside Edges'!$B65)&gt;=5,'[1]Outside Edges'!$Q65="Yes"),"Yes","No")</f>
        <v>Yes</v>
      </c>
      <c r="GN66" s="202" t="str">
        <f>IF(AND((RIGHT($GN$3,2)-'[1]Miter Profiles'!$AC$197-'[1]Outside Edges'!$B65)&gt;=5,'[1]Outside Edges'!$Q65="Yes"),"Yes","No")</f>
        <v>Yes</v>
      </c>
      <c r="GO66" s="199" t="str">
        <f>IF(AND((RIGHT($GO$3,2)-'[1]Miter Profiles'!$AC$198-'[1]Outside Edges'!$B65)&gt;=5,'[1]Outside Edges'!$Q65="Yes"),"Yes","No")</f>
        <v>Yes</v>
      </c>
      <c r="GP66" s="197" t="str">
        <f>IF(AND((RIGHT($GP$3,2)-'[1]Miter Profiles'!$AC$199-'[1]Outside Edges'!$B65)&gt;=5,'[1]Outside Edges'!$Q65="Yes"),"Yes","No")</f>
        <v>Yes</v>
      </c>
      <c r="GQ66" s="198" t="str">
        <f>IF(AND((RIGHT($GQ$3,2)-'[1]Miter Profiles'!$AC$200-'[1]Outside Edges'!$B65)&gt;=5,'[1]Outside Edges'!$Q65="Yes"),"Yes","No")</f>
        <v>Yes</v>
      </c>
      <c r="GR66" s="211" t="str">
        <f>IF(AND((RIGHT($GR$3,2)-'[1]Miter Profiles'!$AC$201-'[1]Outside Edges'!$B65)&gt;=5,'[1]Outside Edges'!$Q65="Yes"),"Yes","No")</f>
        <v>Yes</v>
      </c>
      <c r="GS66" s="197" t="str">
        <f>IF(AND((RIGHT($GS$3,2)-'[1]Miter Profiles'!$AC$202-'[1]Outside Edges'!$B65)&gt;=5,'[1]Outside Edges'!$Q65="Yes"),"Yes","No")</f>
        <v>Yes</v>
      </c>
      <c r="GT66" s="212" t="str">
        <f>IF(AND((RIGHT($GT$3,2)-'[1]Miter Profiles'!$AC$203-'[1]Outside Edges'!$B65)&gt;=5,'[1]Outside Edges'!$Q65="Yes"),"Yes","No")</f>
        <v>Yes</v>
      </c>
      <c r="GU66" s="208" t="str">
        <f>IF(AND((RIGHT($GU$3,2)-'[1]Miter Profiles'!$AC$204-'[1]Outside Edges'!$B65)&gt;=5,'[1]Outside Edges'!$Q65="Yes"),"Yes","No")</f>
        <v>Yes</v>
      </c>
      <c r="GV66" s="209" t="str">
        <f>IF(AND((RIGHT($GV$3,2)-'[1]Miter Profiles'!$AC$205-'[1]Outside Edges'!$B65)&gt;=5,'[1]Outside Edges'!$Q65="Yes"),"Yes","No")</f>
        <v>Yes</v>
      </c>
      <c r="GW66" s="210" t="str">
        <f>IF(AND((RIGHT($GW$3,2)-'[1]Miter Profiles'!$AC$206-'[1]Outside Edges'!$B65)&gt;=5,'[1]Outside Edges'!$Q65="Yes"),"Yes","No")</f>
        <v>Yes</v>
      </c>
      <c r="GX66" s="200" t="str">
        <f>IF(AND((RIGHT($GX$3,2)-'[1]Miter Profiles'!$AC$207-'[1]Outside Edges'!$B65)&gt;=5,'[1]Outside Edges'!$Q65="Yes"),"Yes","No")</f>
        <v>Yes</v>
      </c>
      <c r="GY66" s="201" t="str">
        <f>IF(AND((RIGHT($GY$3,2)-'[1]Miter Profiles'!$AC$208-'[1]Outside Edges'!$B65)&gt;=5,'[1]Outside Edges'!$Q65="Yes"),"Yes","No")</f>
        <v>Yes</v>
      </c>
      <c r="GZ66" s="202" t="str">
        <f>IF(AND((RIGHT($GZ$3,2)-'[1]Miter Profiles'!$AC$209-'[1]Outside Edges'!$B65)&gt;=5,'[1]Outside Edges'!$Q65="Yes"),"Yes","No")</f>
        <v>Yes</v>
      </c>
      <c r="HA66" s="199" t="str">
        <f>IF(AND((RIGHT($HA$3,2)-'[1]Miter Profiles'!$AC$210-'[1]Outside Edges'!$B65)&gt;=5,'[1]Outside Edges'!$Q65="Yes"),"Yes","No")</f>
        <v>Yes</v>
      </c>
      <c r="HB66" s="197" t="str">
        <f>IF(AND((RIGHT($HB$3,2)-'[1]Miter Profiles'!$AC$211-'[1]Outside Edges'!$B65)&gt;=5,'[1]Outside Edges'!$Q65="Yes"),"Yes","No")</f>
        <v>Yes</v>
      </c>
      <c r="HC66" s="198" t="str">
        <f>IF(AND((RIGHT($HC$3,2)-'[1]Miter Profiles'!$AC$212-'[1]Outside Edges'!$B65)&gt;=5,'[1]Outside Edges'!$Q65="Yes"),"Yes","No")</f>
        <v>Yes</v>
      </c>
      <c r="HD66" s="200" t="str">
        <f>IF(AND((RIGHT($HD$3,2)-'[1]Miter Profiles'!$AC$213-'[1]Outside Edges'!$B65)&gt;=5,'[1]Outside Edges'!$Q65="Yes"),"Yes","No")</f>
        <v>Yes</v>
      </c>
      <c r="HE66" s="202" t="str">
        <f>IF(AND((RIGHT($HE$3,2)-'[1]Miter Profiles'!$AC$214-'[1]Outside Edges'!$B65)&gt;=5,'[1]Outside Edges'!$Q65="Yes"),"Yes","No")</f>
        <v>Yes</v>
      </c>
      <c r="HF66" s="199" t="str">
        <f>IF(AND((RIGHT($HF$3,2)-'[1]Miter Profiles'!$AC$215-'[1]Outside Edges'!$B65)&gt;=5,'[1]Outside Edges'!$Q65="Yes"),"Yes","No")</f>
        <v>Yes</v>
      </c>
      <c r="HG66" s="197" t="str">
        <f>IF(AND((RIGHT($HG$3,2)-'[1]Miter Profiles'!$AC$216-'[1]Outside Edges'!$B65)&gt;=5,'[1]Outside Edges'!$Q65="Yes"),"Yes","No")</f>
        <v>Yes</v>
      </c>
      <c r="HH66" s="198" t="str">
        <f>IF(AND((RIGHT($HH$3,2)-'[1]Miter Profiles'!$AC$217-'[1]Outside Edges'!$B65)&gt;=5,'[1]Outside Edges'!$Q65="Yes"),"Yes","No")</f>
        <v>Yes</v>
      </c>
      <c r="HI66" s="200" t="str">
        <f>IF(AND((RIGHT($HI$3,2)-'[1]Miter Profiles'!$AC$218-'[1]Outside Edges'!$B65)&gt;=5,'[1]Outside Edges'!$Q65="Yes"),"Yes","No")</f>
        <v>Yes</v>
      </c>
      <c r="HJ66" s="201" t="str">
        <f>IF(AND((RIGHT($HJ$3,2)-'[1]Miter Profiles'!$AC$219-'[1]Outside Edges'!$B65)&gt;=5,'[1]Outside Edges'!$Q65="Yes"),"Yes","No")</f>
        <v>Yes</v>
      </c>
      <c r="HK66" s="202" t="str">
        <f>IF(AND((RIGHT($HK$3,2)-'[1]Miter Profiles'!$AC$220-'[1]Outside Edges'!$B65)&gt;=5,'[1]Outside Edges'!$Q65="Yes"),"Yes","No")</f>
        <v>Yes</v>
      </c>
      <c r="HL66" s="199" t="str">
        <f>IF(AND((RIGHT($HL$3,2)-'[1]Miter Profiles'!$AC$221-'[1]Outside Edges'!$B65)&gt;=5,'[1]Outside Edges'!$Q65="Yes"),"Yes","No")</f>
        <v>Yes</v>
      </c>
      <c r="HM66" s="197" t="str">
        <f>IF(AND((RIGHT($HM$3,2)-'[1]Miter Profiles'!$AC$222-'[1]Outside Edges'!$B65)&gt;=5,'[1]Outside Edges'!$Q65="Yes"),"Yes","No")</f>
        <v>Yes</v>
      </c>
      <c r="HN66" s="197" t="str">
        <f>IF(AND((RIGHT($HN$3,2)-'[1]Miter Profiles'!$AC$223-'[1]Outside Edges'!$B65)&gt;=5,'[1]Outside Edges'!$Q65="Yes"),"Yes","No")</f>
        <v>Yes</v>
      </c>
      <c r="HO66" s="201" t="str">
        <f>IF(AND((RIGHT($HO$3,2)-'[1]Miter Profiles'!$AC$224-'[1]Outside Edges'!$B65)&gt;=5,'[1]Outside Edges'!$Q65="Yes"),"Yes","No")</f>
        <v>Yes</v>
      </c>
      <c r="HP66" s="201" t="str">
        <f>IF(AND((RIGHT($HP$3,2)-'[1]Miter Profiles'!$AC$225-'[1]Outside Edges'!$B65)&gt;=5,'[1]Outside Edges'!$Q65="Yes"),"Yes","No")</f>
        <v>Yes</v>
      </c>
      <c r="HQ66" s="201" t="str">
        <f>IF(AND((RIGHT($HQ$3,3)-'[1]Miter Profiles'!$AC$226-'[1]Outside Edges'!$B65)&gt;=5,'[1]Outside Edges'!$Q65="Yes"),"Yes","No")</f>
        <v>No</v>
      </c>
      <c r="HR66" s="201" t="str">
        <f>IF(AND((RIGHT($HR$3,2)-'[1]Miter Profiles'!$AC$227-'[1]Outside Edges'!$B65)&gt;=5,'[1]Outside Edges'!$Q65="Yes"),"Yes","No")</f>
        <v>No</v>
      </c>
      <c r="HS66" s="197" t="str">
        <f>IF(AND((RIGHT($HS$3,2)-'[1]Miter Profiles'!$AC$228-'[1]Outside Edges'!$B65)&gt;=5,'[1]Outside Edges'!$Q65="Yes"),"Yes","No")</f>
        <v>Yes</v>
      </c>
      <c r="HT66" s="197" t="str">
        <f>IF(AND((RIGHT($HT$3,2)-'[1]Miter Profiles'!$AC$229-'[1]Outside Edges'!$B65)&gt;=5,'[1]Outside Edges'!$Q65="Yes"),"Yes","No")</f>
        <v>Yes</v>
      </c>
      <c r="HU66" s="197" t="str">
        <f>IF(AND((RIGHT($HU$3,2)-'[1]Miter Profiles'!$AC$230-'[1]Outside Edges'!$B65)&gt;=5,'[1]Outside Edges'!$Q65="Yes"),"Yes","No")</f>
        <v>Yes</v>
      </c>
      <c r="HV66" s="201" t="str">
        <f>IF(AND((RIGHT($HV$3,2)-'[1]Miter Profiles'!$AC$231-'[1]Outside Edges'!$B65)&gt;=5,'[1]Outside Edges'!$Q65="Yes"),"Yes","No")</f>
        <v>Yes</v>
      </c>
      <c r="HW66" s="201" t="str">
        <f>IF(AND((RIGHT($HW$3,2)-'[1]Miter Profiles'!$AC$232-'[1]Outside Edges'!$B65)&gt;=5,'[1]Outside Edges'!$Q65="Yes"),"Yes","No")</f>
        <v>Yes</v>
      </c>
      <c r="HX66" s="201" t="str">
        <f>IF(AND((RIGHT($HX$3,2)-'[1]Miter Profiles'!$AC$233-'[1]Outside Edges'!$B65)&gt;=5,'[1]Outside Edges'!$Q65="Yes"),"Yes","No")</f>
        <v>Yes</v>
      </c>
      <c r="HY66" s="197" t="str">
        <f>IF(AND((RIGHT($HY$3,2)-'[1]Miter Profiles'!$AC$234-'[1]Outside Edges'!$B65)&gt;=5,'[1]Outside Edges'!$Q65="Yes"),"Yes","No")</f>
        <v>Yes</v>
      </c>
      <c r="HZ66" s="197" t="str">
        <f>IF(AND((RIGHT($HZ$3,2)-'[1]Miter Profiles'!$AC$235-'[1]Outside Edges'!$B65)&gt;=5,'[1]Outside Edges'!$Q65="Yes"),"Yes","No")</f>
        <v>Yes</v>
      </c>
      <c r="IA66" s="197" t="str">
        <f>IF(AND((RIGHT($IA$3,2)-'[1]Miter Profiles'!$AC$236-'[1]Outside Edges'!$B65)&gt;=5,'[1]Outside Edges'!$Q65="Yes"),"Yes","No")</f>
        <v>Yes</v>
      </c>
      <c r="IB66" s="201" t="str">
        <f>IF(AND((RIGHT($IB$3,2)-'[1]Miter Profiles'!$AC$237-'[1]Outside Edges'!$B65)&gt;=5,'[1]Outside Edges'!$Q65="Yes"),"Yes","No")</f>
        <v>Yes</v>
      </c>
      <c r="IC66" s="201" t="str">
        <f>IF(AND((RIGHT($IC$3,2)-'[1]Miter Profiles'!$AC$238-'[1]Outside Edges'!$B65)&gt;=5,'[1]Outside Edges'!$Q65="Yes"),"Yes","No")</f>
        <v>Yes</v>
      </c>
      <c r="ID66" s="201" t="str">
        <f>IF(AND((RIGHT($ID$3,2)-'[1]Miter Profiles'!$AC$239-'[1]Outside Edges'!$B65)&gt;=5,'[1]Outside Edges'!$Q65="Yes"),"Yes","No")</f>
        <v>Yes</v>
      </c>
      <c r="IE66" s="197" t="str">
        <f>IF(AND((RIGHT($IE$3,2)-'[1]Miter Profiles'!$AC$240-'[1]Outside Edges'!$B65)&gt;=5,'[1]Outside Edges'!$Q65="Yes"),"Yes","No")</f>
        <v>Yes</v>
      </c>
      <c r="IF66" s="197" t="str">
        <f>IF(AND((RIGHT($IF$3,2)-'[1]Miter Profiles'!$AC$241-'[1]Outside Edges'!$B65)&gt;=5,'[1]Outside Edges'!$Q65="Yes"),"Yes","No")</f>
        <v>Yes</v>
      </c>
      <c r="IG66" s="197" t="str">
        <f>IF(AND((RIGHT($IG$3,2)-'[1]Miter Profiles'!$AC$242-'[1]Outside Edges'!$B65)&gt;=5,'[1]Outside Edges'!$Q65="Yes"),"Yes","No")</f>
        <v>Yes</v>
      </c>
      <c r="IH66" s="201" t="str">
        <f>IF(AND((RIGHT($IH$3,2)-'[1]Miter Profiles'!$AC$243-'[1]Outside Edges'!$B65)&gt;=5,'[1]Outside Edges'!$Q65="Yes"),"Yes","No")</f>
        <v>Yes</v>
      </c>
      <c r="II66" s="201" t="str">
        <f>IF(AND((RIGHT($II$3,2)-'[1]Miter Profiles'!$AC$244-'[1]Outside Edges'!$B65)&gt;=5,'[1]Outside Edges'!$Q65="Yes"),"Yes","No")</f>
        <v>Yes</v>
      </c>
      <c r="IJ66" s="201" t="str">
        <f>IF(AND((RIGHT($IJ$3,2)-'[1]Miter Profiles'!$AC$245-'[1]Outside Edges'!$B65)&gt;=5,'[1]Outside Edges'!$Q65="Yes"),"Yes","No")</f>
        <v>Yes</v>
      </c>
      <c r="IK66" s="197" t="str">
        <f>IF(AND((RIGHT($IK$3,2)-'[1]Miter Profiles'!$AC$246-'[1]Outside Edges'!$B65)&gt;=5,'[1]Outside Edges'!$Q65="Yes"),"Yes","No")</f>
        <v>Yes</v>
      </c>
      <c r="IL66" s="197" t="str">
        <f>IF(AND((RIGHT($IL$3,2)-'[1]Miter Profiles'!$AC$247-'[1]Outside Edges'!$B65)&gt;=5,'[1]Outside Edges'!$Q65="Yes"),"Yes","No")</f>
        <v>Yes</v>
      </c>
      <c r="IM66" s="197" t="str">
        <f>IF(AND((RIGHT($IM$3,2)-'[1]Miter Profiles'!$AC$248-'[1]Outside Edges'!$B65)&gt;=5,'[1]Outside Edges'!$Q65="Yes"),"Yes","No")</f>
        <v>Yes</v>
      </c>
      <c r="IN66" s="201" t="str">
        <f>IF(AND((RIGHT($IN$3,2)-'[1]Miter Profiles'!$AC$249-'[1]Outside Edges'!$B65)&gt;=5,'[1]Outside Edges'!$Q65="Yes"),"Yes","No")</f>
        <v>Yes</v>
      </c>
      <c r="IO66" s="201" t="str">
        <f>IF(AND((RIGHT($IO$3,2)-'[1]Miter Profiles'!$AC$250-'[1]Outside Edges'!$B65)&gt;=5,'[1]Outside Edges'!$Q65="Yes"),"Yes","No")</f>
        <v>Yes</v>
      </c>
      <c r="IP66" s="201" t="str">
        <f>IF(AND((RIGHT($IP$3,2)-'[1]Miter Profiles'!$AC$251-'[1]Outside Edges'!$B65)&gt;=5,'[1]Outside Edges'!$Q65="Yes"),"Yes","No")</f>
        <v>Yes</v>
      </c>
      <c r="IQ66" s="197" t="str">
        <f>IF(AND((RIGHT($IQ$3,2)-'[1]Miter Profiles'!$AC$252-'[1]Outside Edges'!$B65)&gt;=5,'[1]Outside Edges'!$Q65="Yes"),"Yes","No")</f>
        <v>Yes</v>
      </c>
      <c r="IR66" s="197" t="str">
        <f>IF(AND((RIGHT($IR$3,2)-'[1]Miter Profiles'!$AC$253-'[1]Outside Edges'!$B65)&gt;=5,'[1]Outside Edges'!$Q65="Yes"),"Yes","No")</f>
        <v>Yes</v>
      </c>
      <c r="IS66" s="197" t="str">
        <f>IF(AND((RIGHT($IS$3,2)-'[1]Miter Profiles'!$AC$254-'[1]Outside Edges'!$B65)&gt;=5,'[1]Outside Edges'!$Q65="Yes"),"Yes","No")</f>
        <v>Yes</v>
      </c>
      <c r="IT66" s="201" t="str">
        <f>IF(AND((RIGHT($IT$3,2)-'[1]Miter Profiles'!$AC$255-'[1]Outside Edges'!$B65)&gt;=5,'[1]Outside Edges'!$Q65="Yes"),"Yes","No")</f>
        <v>Yes</v>
      </c>
      <c r="IU66" s="201" t="str">
        <f>IF(AND((RIGHT($IU$3,2)-'[1]Miter Profiles'!$AC$256-'[1]Outside Edges'!$B65)&gt;=5,'[1]Outside Edges'!$Q65="Yes"),"Yes","No")</f>
        <v>Yes</v>
      </c>
      <c r="IV66" s="201" t="str">
        <f>IF(AND((RIGHT($IV$3,2)-'[1]Miter Profiles'!$AC$257-'[1]Outside Edges'!$B65)&gt;=5,'[1]Outside Edges'!$Q65="Yes"),"Yes","No")</f>
        <v>Yes</v>
      </c>
      <c r="IW66" s="197" t="str">
        <f>IF(AND((RIGHT($IW$3,2)-'[1]Miter Profiles'!$AC$258-'[1]Outside Edges'!$B65)&gt;=5,'[1]Outside Edges'!$Q65="Yes"),"Yes","No")</f>
        <v>Yes</v>
      </c>
      <c r="IX66" s="197" t="str">
        <f>IF(AND((RIGHT($IX$3,2)-'[1]Miter Profiles'!$AC$259-'[1]Outside Edges'!$B65)&gt;=5,'[1]Outside Edges'!$Q65="Yes"),"Yes","No")</f>
        <v>Yes</v>
      </c>
      <c r="IY66" s="197" t="str">
        <f>IF(AND((RIGHT($IY$3,2)-'[1]Miter Profiles'!$AC$260-'[1]Outside Edges'!$B65)&gt;=5,'[1]Outside Edges'!$Q65="Yes"),"Yes","No")</f>
        <v>Yes</v>
      </c>
      <c r="IZ66" s="201" t="str">
        <f>IF(AND((RIGHT($IZ$3,2)-'[1]Miter Profiles'!$AC$261-'[1]Outside Edges'!$B65)&gt;=5,'[1]Outside Edges'!$Q65="Yes"),"Yes","No")</f>
        <v>Yes</v>
      </c>
      <c r="JA66" s="201" t="str">
        <f>IF(AND((RIGHT($JA$3,2)-'[1]Miter Profiles'!$AC$262-'[1]Outside Edges'!$B65)&gt;=5,'[1]Outside Edges'!$Q65="Yes"),"Yes","No")</f>
        <v>Yes</v>
      </c>
      <c r="JB66" s="201" t="str">
        <f>IF(AND((RIGHT($JB$3,2)-'[1]Miter Profiles'!$AC$263-'[1]Outside Edges'!$B65)&gt;=5,'[1]Outside Edges'!$Q65="Yes"),"Yes","No")</f>
        <v>Yes</v>
      </c>
      <c r="JC66" s="197" t="str">
        <f>IF(AND((RIGHT($JC$3,2)-'[1]Miter Profiles'!$AC$264-'[1]Outside Edges'!$B65)&gt;=5,'[1]Outside Edges'!$Q65="Yes"),"Yes","No")</f>
        <v>Yes</v>
      </c>
      <c r="JD66" s="197" t="str">
        <f>IF(AND((RIGHT($JD$3,2)-'[1]Miter Profiles'!$AC$265-'[1]Outside Edges'!$B65)&gt;=5,'[1]Outside Edges'!$Q65="Yes"),"Yes","No")</f>
        <v>Yes</v>
      </c>
      <c r="JE66" s="197" t="str">
        <f>IF(AND((RIGHT($JE$3,2)-'[1]Miter Profiles'!$AC$266-'[1]Outside Edges'!$B65)&gt;=5,'[1]Outside Edges'!$Q65="Yes"),"Yes","No")</f>
        <v>Yes</v>
      </c>
      <c r="JF66" s="201" t="str">
        <f>IF(AND((RIGHT($JF$3,2)-'[1]Miter Profiles'!$AC$267-'[1]Outside Edges'!$B65)&gt;=5,'[1]Outside Edges'!$Q65="Yes"),"Yes","No")</f>
        <v>Yes</v>
      </c>
      <c r="JG66" s="201" t="str">
        <f>IF(AND((RIGHT($JG$3,2)-'[1]Miter Profiles'!$AC$268-'[1]Outside Edges'!$B65)&gt;=5,'[1]Outside Edges'!$Q65="Yes"),"Yes","No")</f>
        <v>Yes</v>
      </c>
      <c r="JH66" s="201" t="str">
        <f>IF(AND((RIGHT($JH$3,2)-'[1]Miter Profiles'!$AC$269-'[1]Outside Edges'!$B65)&gt;=5,'[1]Outside Edges'!$Q65="Yes"),"Yes","No")</f>
        <v>Yes</v>
      </c>
      <c r="JI66" s="197" t="str">
        <f>IF(AND((RIGHT($JI$3,2)-'[1]Miter Profiles'!$AC$270-'[1]Outside Edges'!$B65)&gt;=5,'[1]Outside Edges'!$Q65="Yes"),"Yes","No")</f>
        <v>Yes</v>
      </c>
      <c r="JJ66" s="197" t="str">
        <f>IF(AND((RIGHT($JJ$3,2)-'[1]Miter Profiles'!$AC$271-'[1]Outside Edges'!$B65)&gt;=5,'[1]Outside Edges'!$Q65="Yes"),"Yes","No")</f>
        <v>Yes</v>
      </c>
      <c r="JK66" s="197" t="str">
        <f>IF(AND((RIGHT($JK$3,2)-'[1]Miter Profiles'!$AC$272-'[1]Outside Edges'!$B65)&gt;=5,'[1]Outside Edges'!$Q65="Yes"),"Yes","No")</f>
        <v>Yes</v>
      </c>
      <c r="JL66" s="201" t="str">
        <f>IF(AND((RIGHT($JL$3,2)-'[1]Miter Profiles'!$AC$273-'[1]Outside Edges'!$B65)&gt;=5,'[1]Outside Edges'!$Q65="Yes"),"Yes","No")</f>
        <v>Yes</v>
      </c>
      <c r="JM66" s="201" t="str">
        <f>IF(AND((RIGHT($JM$3,2)-'[1]Miter Profiles'!$AC$274-'[1]Outside Edges'!$B65)&gt;=5,'[1]Outside Edges'!$Q65="Yes"),"Yes","No")</f>
        <v>Yes</v>
      </c>
      <c r="JN66" s="201" t="str">
        <f>IF(AND((RIGHT($JN$3,2)-'[1]Miter Profiles'!$AC$275-'[1]Outside Edges'!$B65)&gt;=5,'[1]Outside Edges'!$Q65="Yes"),"Yes","No")</f>
        <v>Yes</v>
      </c>
      <c r="JO66" s="197" t="str">
        <f>IF(AND((RIGHT($JO$3,2)-'[1]Miter Profiles'!$AC$276-'[1]Outside Edges'!$B65)&gt;=5,'[1]Outside Edges'!$Q65="Yes"),"Yes","No")</f>
        <v>Yes</v>
      </c>
      <c r="JP66" s="197" t="str">
        <f>IF(AND((RIGHT($JP$3,2)-'[1]Miter Profiles'!$AC$277-'[1]Outside Edges'!$B65)&gt;=5,'[1]Outside Edges'!$Q65="Yes"),"Yes","No")</f>
        <v>Yes</v>
      </c>
      <c r="JQ66" s="197" t="str">
        <f>IF(AND((RIGHT($JQ$3,2)-'[1]Miter Profiles'!$AC$278-'[1]Outside Edges'!$B65)&gt;=5,'[1]Outside Edges'!$Q65="Yes"),"Yes","No")</f>
        <v>Yes</v>
      </c>
      <c r="JR66" s="201" t="str">
        <f>IF(AND((RIGHT($JR$3,2)-'[1]Miter Profiles'!$AC$279-'[1]Outside Edges'!$B65)&gt;=5,'[1]Outside Edges'!$Q65="Yes"),"Yes","No")</f>
        <v>No</v>
      </c>
      <c r="JS66" s="201" t="str">
        <f>IF(AND((RIGHT($JS$3,2)-'[1]Miter Profiles'!$AC$280-'[1]Outside Edges'!$B65)&gt;=5,'[1]Outside Edges'!$Q65="Yes"),"Yes","No")</f>
        <v>Yes</v>
      </c>
      <c r="JT66" s="201" t="str">
        <f>IF(AND((RIGHT($JT$3,2)-'[1]Miter Profiles'!$AC$281-'[1]Outside Edges'!$B65)&gt;=5,'[1]Outside Edges'!$Q65="Yes"),"Yes","No")</f>
        <v>Yes</v>
      </c>
      <c r="JU66" s="197" t="str">
        <f>IF(AND((RIGHT($JU$3,2)-'[1]Miter Profiles'!$AC$282-'[1]Outside Edges'!$B65)&gt;=5,'[1]Outside Edges'!$Q65="Yes"),"Yes","No")</f>
        <v>No</v>
      </c>
      <c r="JV66" s="197" t="str">
        <f>IF(AND((RIGHT($JV$3,2)-'[1]Miter Profiles'!$AC$283-'[1]Outside Edges'!$B65)&gt;=5,'[1]Outside Edges'!$Q65="Yes"),"Yes","No")</f>
        <v>Yes</v>
      </c>
      <c r="JW66" s="197" t="str">
        <f>IF(AND((RIGHT($JW$3,2)-'[1]Miter Profiles'!$AC$284-'[1]Outside Edges'!$B65)&gt;=5,'[1]Outside Edges'!$Q65="Yes"),"Yes","No")</f>
        <v>Yes</v>
      </c>
      <c r="JX66" s="201" t="str">
        <f>IF(AND((RIGHT($JX$3,2)-'[1]Miter Profiles'!$AC$285-'[1]Outside Edges'!$B65)&gt;=5,'[1]Outside Edges'!$Q65="Yes"),"Yes","No")</f>
        <v>Yes</v>
      </c>
      <c r="JY66" s="201" t="str">
        <f>IF(AND((RIGHT($JY$3,2)-'[1]Miter Profiles'!$AC$286-'[1]Outside Edges'!$B65)&gt;=5,'[1]Outside Edges'!$Q65="Yes"),"Yes","No")</f>
        <v>Yes</v>
      </c>
      <c r="JZ66" s="201" t="str">
        <f>IF(AND((RIGHT($JZ$3,2)-'[1]Miter Profiles'!$AC$287-'[1]Outside Edges'!$B65)&gt;=5,'[1]Outside Edges'!$Q65="Yes"),"Yes","No")</f>
        <v>Yes</v>
      </c>
      <c r="KA66" s="197" t="str">
        <f>IF(AND((RIGHT($KA$3,2)-'[1]Miter Profiles'!$AC$288-'[1]Outside Edges'!$B65)&gt;=5,'[1]Outside Edges'!$Q65="Yes"),"Yes","No")</f>
        <v>Yes</v>
      </c>
      <c r="KB66" s="197" t="str">
        <f>IF(AND((RIGHT($KB$3,2)-'[1]Miter Profiles'!$AC$289-'[1]Outside Edges'!$B65)&gt;=5,'[1]Outside Edges'!$Q65="Yes"),"Yes","No")</f>
        <v>Yes</v>
      </c>
      <c r="KC66" s="197" t="str">
        <f>IF(AND((RIGHT($KC$3,2)-'[1]Miter Profiles'!$AC$290-'[1]Outside Edges'!$B65)&gt;=5,'[1]Outside Edges'!$Q65="Yes"),"Yes","No")</f>
        <v>Yes</v>
      </c>
      <c r="KD66" s="201" t="str">
        <f>IF(AND((RIGHT($KD$3,2)-'[1]Miter Profiles'!$AC$291-'[1]Outside Edges'!$B65)&gt;=5,'[1]Outside Edges'!$Q65="Yes"),"Yes","No")</f>
        <v>Yes</v>
      </c>
      <c r="KE66" s="201" t="str">
        <f>IF(AND((RIGHT($KE$3,2)-'[1]Miter Profiles'!$AC$292-'[1]Outside Edges'!$B65)&gt;=5,'[1]Outside Edges'!$Q65="Yes"),"Yes","No")</f>
        <v>Yes</v>
      </c>
      <c r="KF66" s="201" t="str">
        <f>IF(AND((RIGHT($KF$3,2)-'[1]Miter Profiles'!$AC$293-'[1]Outside Edges'!$B65)&gt;=5,'[1]Outside Edges'!$Q65="Yes"),"Yes","No")</f>
        <v>Yes</v>
      </c>
      <c r="KG66" s="197" t="str">
        <f>IF(AND((RIGHT($KG$3,2)-'[1]Miter Profiles'!$AC$294-'[1]Outside Edges'!$B65)&gt;=5,'[1]Outside Edges'!$Q65="Yes"),"Yes","No")</f>
        <v>Yes</v>
      </c>
      <c r="KH66" s="197" t="str">
        <f>IF(AND((RIGHT($KH$3,2)-'[1]Miter Profiles'!$AC$295-'[1]Outside Edges'!$B65)&gt;=5,'[1]Outside Edges'!$Q65="Yes"),"Yes","No")</f>
        <v>Yes</v>
      </c>
      <c r="KI66" s="197" t="str">
        <f>IF(AND((RIGHT($KI$3,2)-'[1]Miter Profiles'!$AC$296-'[1]Outside Edges'!$B65)&gt;=5,'[1]Outside Edges'!$Q65="Yes"),"Yes","No")</f>
        <v>Yes</v>
      </c>
      <c r="KJ66" s="201" t="str">
        <f>IF(AND((RIGHT($KJ$3,2)-'[1]Miter Profiles'!$AC$297-'[1]Outside Edges'!$B65)&gt;=5,'[1]Outside Edges'!$Q65="Yes"),"Yes","No")</f>
        <v>Yes</v>
      </c>
      <c r="KK66" s="201" t="str">
        <f>IF(AND((RIGHT($KK$3,2)-'[1]Miter Profiles'!$AC$298-'[1]Outside Edges'!$B65)&gt;=5,'[1]Outside Edges'!$Q65="Yes"),"Yes","No")</f>
        <v>Yes</v>
      </c>
      <c r="KL66" s="201" t="str">
        <f>IF(AND((RIGHT($KL$3,2)-'[1]Miter Profiles'!$AC$299-'[1]Outside Edges'!$B65)&gt;=5,'[1]Outside Edges'!$Q65="Yes"),"Yes","No")</f>
        <v>Yes</v>
      </c>
      <c r="KM66" s="197" t="str">
        <f>IF(AND((RIGHT($KM$3,2)-'[1]Miter Profiles'!$AC$300-'[1]Outside Edges'!$B65)&gt;=5,'[1]Outside Edges'!$Q65="Yes"),"Yes","No")</f>
        <v>Yes</v>
      </c>
      <c r="KN66" s="197" t="str">
        <f>IF(AND((RIGHT($KN$3,2)-'[1]Miter Profiles'!$AC$301-'[1]Outside Edges'!$B65)&gt;=5,'[1]Outside Edges'!$Q65="Yes"),"Yes","No")</f>
        <v>Yes</v>
      </c>
      <c r="KO66" s="197" t="str">
        <f>IF(AND((RIGHT($KO$3,2)-'[1]Miter Profiles'!$AC$302-'[1]Outside Edges'!$B65)&gt;=5,'[1]Outside Edges'!$Q65="Yes"),"Yes","No")</f>
        <v>Yes</v>
      </c>
      <c r="KP66" s="201" t="str">
        <f>IF(AND((RIGHT($KP$3,2)-'[1]Miter Profiles'!$AC$303-'[1]Outside Edges'!$B65)&gt;=5,'[1]Outside Edges'!$Q65="Yes"),"Yes","No")</f>
        <v>Yes</v>
      </c>
      <c r="KQ66" s="201" t="str">
        <f>IF(AND((RIGHT($KQ$3,2)-'[1]Miter Profiles'!$AC$304-'[1]Outside Edges'!$B65)&gt;=5,'[1]Outside Edges'!$Q65="Yes"),"Yes","No")</f>
        <v>Yes</v>
      </c>
      <c r="KR66" s="201" t="str">
        <f>IF(AND((RIGHT($KR$3,2)-'[1]Miter Profiles'!$AC$305-'[1]Outside Edges'!$B65)&gt;=5,'[1]Outside Edges'!$Q65="Yes"),"Yes","No")</f>
        <v>Yes</v>
      </c>
      <c r="KS66" s="197" t="str">
        <f>IF(AND((RIGHT($KS$3,2)-'[1]Miter Profiles'!$AC$306-'[1]Outside Edges'!$B65)&gt;=5,'[1]Outside Edges'!$Q65="Yes"),"Yes","No")</f>
        <v>Yes</v>
      </c>
      <c r="KT66" s="197" t="str">
        <f>IF(AND((RIGHT($KT$3,2)-'[1]Miter Profiles'!$AC$307-'[1]Outside Edges'!$B65)&gt;=5,'[1]Outside Edges'!$Q65="Yes"),"Yes","No")</f>
        <v>Yes</v>
      </c>
      <c r="KU66" s="197" t="str">
        <f>IF(AND((RIGHT($KU$3,2)-'[1]Miter Profiles'!$AC$308-'[1]Outside Edges'!$B65)&gt;=5,'[1]Outside Edges'!$Q65="Yes"),"Yes","No")</f>
        <v>Yes</v>
      </c>
      <c r="KV66" s="201" t="str">
        <f>IF(AND((RIGHT($KV$3,2)-'[1]Miter Profiles'!$AC$309-'[1]Outside Edges'!$B65)&gt;=5,'[1]Outside Edges'!$Q65="Yes"),"Yes","No")</f>
        <v>Yes</v>
      </c>
      <c r="KW66" s="201" t="str">
        <f>IF(AND((RIGHT($KW$3,2)-'[1]Miter Profiles'!$AC$310-'[1]Outside Edges'!$B65)&gt;=5,'[1]Outside Edges'!$Q65="Yes"),"Yes","No")</f>
        <v>Yes</v>
      </c>
      <c r="KX66" s="201" t="str">
        <f>IF(AND((RIGHT($KX$3,2)-'[1]Miter Profiles'!$AC$311-'[1]Outside Edges'!$B65)&gt;=5,'[1]Outside Edges'!$Q65="Yes"),"Yes","No")</f>
        <v>Yes</v>
      </c>
      <c r="KY66" s="197" t="str">
        <f>IF(AND((RIGHT($KY$3,2)-'[1]Miter Profiles'!$AC$312-'[1]Outside Edges'!$B65)&gt;=5,'[1]Outside Edges'!$Q65="Yes"),"Yes","No")</f>
        <v>Yes</v>
      </c>
      <c r="KZ66" s="197" t="str">
        <f>IF(AND((RIGHT($KZ$3,2)-'[1]Miter Profiles'!$AC$313-'[1]Outside Edges'!$B65)&gt;=5,'[1]Outside Edges'!$Q65="Yes"),"Yes","No")</f>
        <v>Yes</v>
      </c>
      <c r="LA66" s="197" t="str">
        <f>IF(AND((RIGHT($LA$3,2)-'[1]Miter Profiles'!$AC$314-'[1]Outside Edges'!$B65)&gt;=5,'[1]Outside Edges'!$Q65="Yes"),"Yes","No")</f>
        <v>Yes</v>
      </c>
      <c r="LB66" s="201" t="str">
        <f>IF(AND((RIGHT($LB$3,2)-'[1]Miter Profiles'!$AC$315-'[1]Outside Edges'!$B65)&gt;=5,'[1]Outside Edges'!$Q65="Yes"),"Yes","No")</f>
        <v>Yes</v>
      </c>
      <c r="LC66" s="201" t="str">
        <f>IF(AND((RIGHT($LC$3,2)-'[1]Miter Profiles'!$AC$316-'[1]Outside Edges'!$B65)&gt;=5,'[1]Outside Edges'!$Q65="Yes"),"Yes","No")</f>
        <v>Yes</v>
      </c>
      <c r="LD66" s="201" t="str">
        <f>IF(AND((RIGHT($LD$3,2)-'[1]Miter Profiles'!$AC$317-'[1]Outside Edges'!$B65)&gt;=5,'[1]Outside Edges'!$Q65="Yes"),"Yes","No")</f>
        <v>Yes</v>
      </c>
      <c r="LE66" s="201" t="str">
        <f>IF(AND((RIGHT($LE$3,2)-'[1]Miter Profiles'!$AC$318-'[1]Outside Edges'!$B65)&gt;=5,'[1]Outside Edges'!$Q65="Yes"),"Yes","No")</f>
        <v>Yes</v>
      </c>
      <c r="LF66" s="197" t="str">
        <f>IF(AND((RIGHT($LF$3,2)-'[1]Miter Profiles'!$AC$319-'[1]Outside Edges'!$B65)&gt;=5,'[1]Outside Edges'!$Q65="Yes"),"Yes","No")</f>
        <v>Yes</v>
      </c>
      <c r="LG66" s="197" t="str">
        <f>IF(AND((RIGHT($LG$3,2)-'[1]Miter Profiles'!$AC$320-'[1]Outside Edges'!$B65)&gt;=5,'[1]Outside Edges'!$Q65="Yes"),"Yes","No")</f>
        <v>Yes</v>
      </c>
      <c r="LH66" s="197" t="str">
        <f>IF(AND((RIGHT($LH$3,2)-'[1]Miter Profiles'!$AC$321-'[1]Outside Edges'!$B65)&gt;=5,'[1]Outside Edges'!$Q65="Yes"),"Yes","No")</f>
        <v>Yes</v>
      </c>
      <c r="LI66" s="197" t="str">
        <f>IF(AND((RIGHT($LI$3,2)-'[1]Miter Profiles'!$AC$322-'[1]Outside Edges'!$B65)&gt;=5,'[1]Outside Edges'!$Q65="Yes"),"Yes","No")</f>
        <v>Yes</v>
      </c>
      <c r="LJ66" s="201" t="str">
        <f>IF(AND((RIGHT($LJ$3,2)-'[1]Miter Profiles'!$AC$323-'[1]Outside Edges'!$B65)&gt;=5,'[1]Outside Edges'!$Q65="Yes"),"Yes","No")</f>
        <v>Yes</v>
      </c>
      <c r="LK66" s="201" t="str">
        <f>IF(AND((RIGHT($LK$3,2)-'[1]Miter Profiles'!$AC$324-'[1]Outside Edges'!$B65)&gt;=5,'[1]Outside Edges'!$Q65="Yes"),"Yes","No")</f>
        <v>Yes</v>
      </c>
      <c r="LL66" s="201" t="str">
        <f>IF(AND((RIGHT($LL$3,2)-'[1]Miter Profiles'!$AC$325-'[1]Outside Edges'!$B65)&gt;=5,'[1]Outside Edges'!$Q65="Yes"),"Yes","No")</f>
        <v>Yes</v>
      </c>
      <c r="LM66" s="197" t="str">
        <f>IF(AND((RIGHT($LM$3,2)-'[1]Miter Profiles'!$AC$326-'[1]Outside Edges'!$B65)&gt;=5,'[1]Outside Edges'!$Q65="Yes"),"Yes","No")</f>
        <v>Yes</v>
      </c>
      <c r="LN66" s="197" t="str">
        <f>IF(AND((RIGHT($LN$3,2)-'[1]Miter Profiles'!$AC$327-'[1]Outside Edges'!$B65)&gt;=5,'[1]Outside Edges'!$Q65="Yes"),"Yes","No")</f>
        <v>Yes</v>
      </c>
      <c r="LO66" s="197" t="str">
        <f>IF(AND((RIGHT($LO$3,2)-'[1]Miter Profiles'!$AC$328-'[1]Outside Edges'!$B65)&gt;=5,'[1]Outside Edges'!$Q65="Yes"),"Yes","No")</f>
        <v>Yes</v>
      </c>
      <c r="LP66" s="201" t="str">
        <f>IF(AND((RIGHT($LP$3,2)-'[1]Miter Profiles'!$AC$329-'[1]Outside Edges'!$B65)&gt;=5,'[1]Outside Edges'!$Q65="Yes"),"Yes","No")</f>
        <v>Yes</v>
      </c>
      <c r="LQ66" s="201" t="str">
        <f>IF(AND((RIGHT($LQ$3,2)-'[1]Miter Profiles'!$AC$330-'[1]Outside Edges'!$B65)&gt;=5,'[1]Outside Edges'!$Q65="Yes"),"Yes","No")</f>
        <v>Yes</v>
      </c>
      <c r="LR66" s="201" t="str">
        <f>IF(AND((RIGHT($LR$3,2)-'[1]Miter Profiles'!$AC$331-'[1]Outside Edges'!$B65)&gt;=5,'[1]Outside Edges'!$Q65="Yes"),"Yes","No")</f>
        <v>Yes</v>
      </c>
      <c r="LS66" s="197" t="str">
        <f>IF(AND((RIGHT($LS$3,2)-'[1]Miter Profiles'!$AC$332-'[1]Outside Edges'!$B65)&gt;=5,'[1]Outside Edges'!$Q65="Yes"),"Yes","No")</f>
        <v>Yes</v>
      </c>
      <c r="LT66" s="197" t="str">
        <f>IF(AND((RIGHT($LT$3,2)-'[1]Miter Profiles'!$AC$333-'[1]Outside Edges'!$B65)&gt;=5,'[1]Outside Edges'!$Q65="Yes"),"Yes","No")</f>
        <v>Yes</v>
      </c>
      <c r="LU66" s="197" t="str">
        <f>IF(AND((RIGHT($LU$3,2)-'[1]Miter Profiles'!$AC$334-'[1]Outside Edges'!$B65)&gt;=5,'[1]Outside Edges'!$Q65="Yes"),"Yes","No")</f>
        <v>Yes</v>
      </c>
      <c r="LV66" s="201" t="str">
        <f>IF(AND((RIGHT($LV$3,2)-'[1]Miter Profiles'!$AC$335-'[1]Outside Edges'!$B65)&gt;=5,'[1]Outside Edges'!$Q65="Yes"),"Yes","No")</f>
        <v>Yes</v>
      </c>
      <c r="LW66" s="201" t="str">
        <f>IF(AND((RIGHT($LW$3,2)-'[1]Miter Profiles'!$AC$336-'[1]Outside Edges'!$B65)&gt;=5,'[1]Outside Edges'!$Q65="Yes"),"Yes","No")</f>
        <v>Yes</v>
      </c>
      <c r="LX66" s="201" t="str">
        <f>IF(AND((RIGHT($LX$3,2)-'[1]Miter Profiles'!$AC$337-'[1]Outside Edges'!$B65)&gt;=5,'[1]Outside Edges'!$Q65="Yes"),"Yes","No")</f>
        <v>Yes</v>
      </c>
      <c r="LY66" s="197" t="str">
        <f>IF(AND((RIGHT($LY$3,2)-'[1]Miter Profiles'!$AC$338-'[1]Outside Edges'!$B65)&gt;=5,'[1]Outside Edges'!$Q65="Yes"),"Yes","No")</f>
        <v>Yes</v>
      </c>
      <c r="LZ66" s="197" t="str">
        <f>IF(AND((RIGHT($LZ$3,2)-'[1]Miter Profiles'!$AC$339-'[1]Outside Edges'!$B65)&gt;=5,'[1]Outside Edges'!$Q65="Yes"),"Yes","No")</f>
        <v>Yes</v>
      </c>
      <c r="MA66" s="197" t="str">
        <f>IF(AND((RIGHT($MA$3,2)-'[1]Miter Profiles'!$AC$340-'[1]Outside Edges'!$B65)&gt;=5,'[1]Outside Edges'!$Q65="Yes"),"Yes","No")</f>
        <v>Yes</v>
      </c>
      <c r="MB66" s="201" t="str">
        <f>IF(AND((RIGHT($MB$3,2)-'[1]Miter Profiles'!$AC$341-'[1]Outside Edges'!$B65)&gt;=5,'[1]Outside Edges'!$Q65="Yes"),"Yes","No")</f>
        <v>Yes</v>
      </c>
      <c r="MC66" s="201" t="str">
        <f>IF(AND((RIGHT($MC$3,2)-'[1]Miter Profiles'!$AC$342-'[1]Outside Edges'!$B65)&gt;=5,'[1]Outside Edges'!$Q65="Yes"),"Yes","No")</f>
        <v>Yes</v>
      </c>
      <c r="MD66" s="201" t="str">
        <f>IF(AND((RIGHT($MD$3,2)-'[1]Miter Profiles'!$AC$343-'[1]Outside Edges'!$B65)&gt;=5,'[1]Outside Edges'!$Q65="Yes"),"Yes","No")</f>
        <v>Yes</v>
      </c>
      <c r="ME66" s="197" t="str">
        <f>IF(AND((RIGHT($ME$3,2)-'[1]Miter Profiles'!$AC$344-'[1]Outside Edges'!$B65)&gt;=5,'[1]Outside Edges'!$Q65="Yes"),"Yes","No")</f>
        <v>Yes</v>
      </c>
      <c r="MF66" s="197" t="str">
        <f>IF(AND((RIGHT($MF$3,2)-'[1]Miter Profiles'!$AC$345-'[1]Outside Edges'!$B65)&gt;=5,'[1]Outside Edges'!$Q65="Yes"),"Yes","No")</f>
        <v>Yes</v>
      </c>
      <c r="MG66" s="197" t="str">
        <f>IF(AND((RIGHT($MG$3,2)-'[1]Miter Profiles'!$AC$346-'[1]Outside Edges'!$B65)&gt;=5,'[1]Outside Edges'!$Q65="Yes"),"Yes","No")</f>
        <v>Yes</v>
      </c>
      <c r="MH66" s="201" t="str">
        <f>IF(AND((RIGHT($MH$3,2)-'[1]Miter Profiles'!$AC$347-'[1]Outside Edges'!$B65)&gt;=5,'[1]Outside Edges'!$Q65="Yes"),"Yes","No")</f>
        <v>Yes</v>
      </c>
      <c r="MI66" s="201" t="str">
        <f>IF(AND((RIGHT($MI$3,2)-'[1]Miter Profiles'!$AC$348-'[1]Outside Edges'!$B65)&gt;=5,'[1]Outside Edges'!$Q65="Yes"),"Yes","No")</f>
        <v>Yes</v>
      </c>
      <c r="MJ66" s="201" t="str">
        <f>IF(AND((RIGHT($MJ$3,2)-'[1]Miter Profiles'!$AC$349-'[1]Outside Edges'!$B65)&gt;=5,'[1]Outside Edges'!$Q65="Yes"),"Yes","No")</f>
        <v>Yes</v>
      </c>
      <c r="MK66" s="197" t="str">
        <f>IF(AND((RIGHT($MK$3,2)-'[1]Miter Profiles'!$AC$350-'[1]Outside Edges'!$B65)&gt;=5,'[1]Outside Edges'!$Q65="Yes"),"Yes","No")</f>
        <v>Yes</v>
      </c>
      <c r="ML66" s="197" t="str">
        <f>IF(AND((RIGHT($ML$3,2)-'[1]Miter Profiles'!$AC$351-'[1]Outside Edges'!$B65)&gt;=5,'[1]Outside Edges'!$Q65="Yes"),"Yes","No")</f>
        <v>Yes</v>
      </c>
      <c r="MM66" s="197" t="str">
        <f>IF(AND((RIGHT($MM$3,2)-'[1]Miter Profiles'!$AC$352-'[1]Outside Edges'!$B65)&gt;=5,'[1]Outside Edges'!$Q65="Yes"),"Yes","No")</f>
        <v>Yes</v>
      </c>
      <c r="MN66" s="201" t="str">
        <f>IF(AND((RIGHT($MK$3,2)-'[1]Miter Profiles'!$AC$353-'[1]Outside Edges'!$B65)&gt;=5,'[1]Outside Edges'!$Q65="Yes"),"Yes","No")</f>
        <v>Yes</v>
      </c>
      <c r="MO66" s="201" t="str">
        <f>IF(AND((RIGHT($ML$3,2)-'[1]Miter Profiles'!$AC$354-'[1]Outside Edges'!$B65)&gt;=5,'[1]Outside Edges'!$Q65="Yes"),"Yes","No")</f>
        <v>Yes</v>
      </c>
      <c r="MP66" s="201" t="str">
        <f>IF(AND((RIGHT($MM$3,2)-'[1]Miter Profiles'!$AC$355-'[1]Outside Edges'!$B65)&gt;=5,'[1]Outside Edges'!$Q65="Yes"),"Yes","No")</f>
        <v>Yes</v>
      </c>
      <c r="MQ66" s="197" t="str">
        <f>IF(AND((RIGHT($MK$3,2)-'[1]Miter Profiles'!$AC$356-'[1]Outside Edges'!$B65)&gt;=5,'[1]Outside Edges'!$Q65="Yes"),"Yes","No")</f>
        <v>Yes</v>
      </c>
      <c r="MR66" s="197" t="str">
        <f>IF(AND((RIGHT($ML$3,2)-'[1]Miter Profiles'!$AC$357-'[1]Outside Edges'!$B65)&gt;=5,'[1]Outside Edges'!$Q65="Yes"),"Yes","No")</f>
        <v>Yes</v>
      </c>
      <c r="MS66" s="197" t="str">
        <f>IF(AND((RIGHT($MM$3,2)-'[1]Miter Profiles'!$AC$358-'[1]Outside Edges'!$B65)&gt;=5,'[1]Outside Edges'!$Q65="Yes"),"Yes","No")</f>
        <v>Yes</v>
      </c>
      <c r="MT66" s="201" t="str">
        <f>IF(AND((RIGHT($MK$3,2)-'[1]Miter Profiles'!$AC$359-'[1]Outside Edges'!$B65)&gt;=5,'[1]Outside Edges'!$Q65="Yes"),"Yes","No")</f>
        <v>Yes</v>
      </c>
      <c r="MU66" s="201" t="str">
        <f>IF(AND((RIGHT($ML$3,2)-'[1]Miter Profiles'!$AC$360-'[1]Outside Edges'!$B65)&gt;=5,'[1]Outside Edges'!$Q65="Yes"),"Yes","No")</f>
        <v>Yes</v>
      </c>
      <c r="MV66" s="201" t="str">
        <f>IF(AND((RIGHT($MM$3,2)-'[1]Miter Profiles'!$AC$361-'[1]Outside Edges'!$B65)&gt;=5,'[1]Outside Edges'!$Q65="Yes"),"Yes","No")</f>
        <v>Yes</v>
      </c>
    </row>
    <row r="67" spans="1:360" ht="15.75" customHeight="1" thickBot="1" x14ac:dyDescent="0.25">
      <c r="A67" s="371" t="str">
        <f>IF('[1]Outside Edges'!$A66&lt;&gt;"",'[1]Outside Edges'!$A66,"")</f>
        <v>D64 AM</v>
      </c>
      <c r="B67" s="7" t="str">
        <f>IF(AND((RIGHT($B$3,2)-'[1]Miter Profiles'!$AC$3-'[1]Outside Edges'!$B66)&gt;=5,'[1]Outside Edges'!$Q66="Yes"),"Yes","No")</f>
        <v>Yes</v>
      </c>
      <c r="C67" s="7" t="str">
        <f>IF(AND((RIGHT($C$3,2)-'[1]Miter Profiles'!$AC$4-'[1]Outside Edges'!$B66)&gt;=5,'[1]Outside Edges'!$Q66="Yes"),"Yes","No")</f>
        <v>Yes</v>
      </c>
      <c r="D67" s="63" t="str">
        <f>IF(AND((RIGHT($D$3,2)-'[1]Miter Profiles'!$AC$5-'[1]Outside Edges'!$B66)&gt;=5,'[1]Outside Edges'!$Q66="Yes"),"Yes","No")</f>
        <v>Yes</v>
      </c>
      <c r="E67" s="64" t="str">
        <f>IF(AND((RIGHT($E$3,2)-'[1]Miter Profiles'!$AC$6-'[1]Outside Edges'!$B66)&gt;=5,'[1]Outside Edges'!$Q66="Yes"),"Yes","No")</f>
        <v>Yes</v>
      </c>
      <c r="F67" s="8" t="str">
        <f>IF(AND((RIGHT($F$3,2)-'[1]Miter Profiles'!$AC$7-'[1]Outside Edges'!$B66)&gt;=5,'[1]Outside Edges'!$Q66="Yes"),"Yes","No")</f>
        <v>Yes</v>
      </c>
      <c r="G67" s="65" t="str">
        <f>IF(AND((RIGHT($G$3,2)-'[1]Miter Profiles'!$AC$8-'[1]Outside Edges'!$B66)&gt;=5,'[1]Outside Edges'!$Q66="Yes"),"Yes","No")</f>
        <v>Yes</v>
      </c>
      <c r="H67" s="7" t="str">
        <f>IF(AND((RIGHT($H$3,2)-'[1]Miter Profiles'!$AC$9-'[1]Outside Edges'!$B66)&gt;=5,'[1]Outside Edges'!$Q66="Yes"),"Yes","No")</f>
        <v>Yes</v>
      </c>
      <c r="I67" s="7" t="str">
        <f>IF(AND((RIGHT($I$3,2)-'[1]Miter Profiles'!$AC$10-'[1]Outside Edges'!$B66)&gt;=5,'[1]Outside Edges'!$Q66="Yes"),"Yes","No")</f>
        <v>Yes</v>
      </c>
      <c r="J67" s="63" t="str">
        <f>IF(AND((RIGHT($J$3,2)-'[1]Miter Profiles'!$AC$11-'[1]Outside Edges'!$B66)&gt;=5,'[1]Outside Edges'!$Q66="Yes"),"Yes","No")</f>
        <v>Yes</v>
      </c>
      <c r="K67" s="64" t="str">
        <f>IF(AND((RIGHT($K$3,2)-'[1]Miter Profiles'!$AC$12-'[1]Outside Edges'!$B66)&gt;=5,'[1]Outside Edges'!$Q66="Yes"),"Yes","No")</f>
        <v>Yes</v>
      </c>
      <c r="L67" s="8" t="str">
        <f>IF(AND((RIGHT($L$3,2)-'[1]Miter Profiles'!$AC$13-'[1]Outside Edges'!$B66)&gt;=5,'[1]Outside Edges'!$Q66="Yes"),"Yes","No")</f>
        <v>Yes</v>
      </c>
      <c r="M67" s="65" t="str">
        <f>IF(AND((RIGHT($M$3,2)-'[1]Miter Profiles'!$AC$14-'[1]Outside Edges'!$B66)&gt;=5,'[1]Outside Edges'!$Q66="Yes"),"Yes","No")</f>
        <v>Yes</v>
      </c>
      <c r="N67" s="7" t="str">
        <f>IF(AND((RIGHT($N$3,2)-'[1]Miter Profiles'!$AC$15-'[1]Outside Edges'!$B66)&gt;=4,'[1]Outside Edges'!$Q66="Yes"),"Yes","No")</f>
        <v>No</v>
      </c>
      <c r="O67" s="7" t="str">
        <f>IF(AND((RIGHT($O$3,2)-'[1]Miter Profiles'!$AC$16-'[1]Outside Edges'!$B66)&gt;=5,'[1]Outside Edges'!$Q66="Yes"),"Yes","No")</f>
        <v>Yes</v>
      </c>
      <c r="P67" s="63" t="str">
        <f>IF(AND((RIGHT($P$3,2)-'[1]Miter Profiles'!$AC$17-'[1]Outside Edges'!$B66)&gt;=5,'[1]Outside Edges'!$Q66="Yes"),"Yes","No")</f>
        <v>Yes</v>
      </c>
      <c r="Q67" s="64" t="str">
        <f>IF(AND((RIGHT($Q$3,2)-'[1]Miter Profiles'!$AC$18-'[1]Outside Edges'!$B66)&gt;=5,'[1]Outside Edges'!$Q66="Yes"),"Yes","No")</f>
        <v>No</v>
      </c>
      <c r="R67" s="8" t="str">
        <f>IF(AND((RIGHT($R$3,2)-'[1]Miter Profiles'!$AC$19-'[1]Outside Edges'!$B66)&gt;=5,'[1]Outside Edges'!$Q66="Yes"),"Yes","No")</f>
        <v>Yes</v>
      </c>
      <c r="S67" s="65" t="str">
        <f>IF(AND((RIGHT($S$3,2)-'[1]Miter Profiles'!$AC$20-'[1]Outside Edges'!$B66)&gt;=5,'[1]Outside Edges'!$Q66="Yes"),"Yes","No")</f>
        <v>Yes</v>
      </c>
      <c r="T67" s="7" t="str">
        <f>IF(AND((RIGHT($T$3,2)-'[1]Miter Profiles'!$AC$21-'[1]Outside Edges'!$B66)&gt;=5,'[1]Outside Edges'!$Q66="Yes"),"Yes","No")</f>
        <v>Yes</v>
      </c>
      <c r="U67" s="7" t="str">
        <f>IF(AND((RIGHT($U$3,2)-'[1]Miter Profiles'!$AC$22-'[1]Outside Edges'!$B66)&gt;=5,'[1]Outside Edges'!$Q66="Yes"),"Yes","No")</f>
        <v>Yes</v>
      </c>
      <c r="V67" s="63" t="str">
        <f>IF(AND((RIGHT($V$3,2)-'[1]Miter Profiles'!$AC$23-'[1]Outside Edges'!$B66)&gt;=5,'[1]Outside Edges'!$Q66="Yes"),"Yes","No")</f>
        <v>Yes</v>
      </c>
      <c r="W67" s="64" t="str">
        <f>IF(AND((RIGHT($W$3,2)-'[1]Miter Profiles'!$AC$24-'[1]Outside Edges'!$B66)&gt;=5,'[1]Outside Edges'!$Q66="Yes"),"Yes","No")</f>
        <v>No</v>
      </c>
      <c r="X67" s="8" t="str">
        <f>IF(AND((RIGHT($X$3,2)-'[1]Miter Profiles'!$AC$25-'[1]Outside Edges'!$B66)&gt;=5,'[1]Outside Edges'!$Q66="Yes"),"Yes","No")</f>
        <v>Yes</v>
      </c>
      <c r="Y67" s="65" t="str">
        <f>IF(AND((RIGHT($Y$3,2)-'[1]Miter Profiles'!$AC$26-'[1]Outside Edges'!$B66)&gt;=5,'[1]Outside Edges'!$Q66="Yes"),"Yes","No")</f>
        <v>Yes</v>
      </c>
      <c r="Z67" s="7" t="str">
        <f>IF(AND((RIGHT($Z$3,2)-'[1]Miter Profiles'!$AC$27-'[1]Outside Edges'!$B66)&gt;=5,'[1]Outside Edges'!$Q66="Yes"),"Yes","No")</f>
        <v>Yes</v>
      </c>
      <c r="AA67" s="7" t="str">
        <f>IF(AND((RIGHT($AA$3,2)-'[1]Miter Profiles'!$AC$28-'[1]Outside Edges'!$B66)&gt;=5,'[1]Outside Edges'!$Q66="Yes"),"Yes","No")</f>
        <v>Yes</v>
      </c>
      <c r="AB67" s="63" t="str">
        <f>IF(AND((RIGHT($AB$3,2)-'[1]Miter Profiles'!$AC$29-'[1]Outside Edges'!$B66)&gt;=5,'[1]Outside Edges'!$Q66="Yes"),"Yes","No")</f>
        <v>Yes</v>
      </c>
      <c r="AC67" s="64" t="str">
        <f>IF(AND((RIGHT($AC$3,2)-'[1]Miter Profiles'!$AC$30-'[1]Outside Edges'!$B66)&gt;=5,'[1]Outside Edges'!$Q66="Yes"),"Yes","No")</f>
        <v>Yes</v>
      </c>
      <c r="AD67" s="8" t="str">
        <f>IF(AND((RIGHT($AD$3,2)-'[1]Miter Profiles'!$AC$31-'[1]Outside Edges'!$B66)&gt;=5,'[1]Outside Edges'!$Q66="Yes"),"Yes","No")</f>
        <v>Yes</v>
      </c>
      <c r="AE67" s="65" t="str">
        <f>IF(AND((RIGHT($AE$3,2)-'[1]Miter Profiles'!$AC$32-'[1]Outside Edges'!$B66)&gt;=5,'[1]Outside Edges'!$Q66="Yes"),"Yes","No")</f>
        <v>Yes</v>
      </c>
      <c r="AF67" s="7" t="str">
        <f>IF(AND((RIGHT($AF$3,2)-'[1]Miter Profiles'!$AC$33-'[1]Outside Edges'!$B66)&gt;=5,'[1]Outside Edges'!$Q66="Yes"),"Yes","No")</f>
        <v>Yes</v>
      </c>
      <c r="AG67" s="7" t="str">
        <f>IF(AND((RIGHT($AG$3,2)-'[1]Miter Profiles'!$AC$34-'[1]Outside Edges'!$B66)&gt;=5,'[1]Outside Edges'!$Q66="Yes"),"Yes","No")</f>
        <v>Yes</v>
      </c>
      <c r="AH67" s="63" t="str">
        <f>IF(AND((RIGHT($AH$3,2)-'[1]Miter Profiles'!$AC$35-'[1]Outside Edges'!$B66)&gt;=5,'[1]Outside Edges'!$Q66="Yes"),"Yes","No")</f>
        <v>Yes</v>
      </c>
      <c r="AI67" s="64" t="str">
        <f>IF(AND((RIGHT($AI$3,2)-'[1]Miter Profiles'!$AC$36-'[1]Outside Edges'!$B66)&gt;=5,'[1]Outside Edges'!$Q66="Yes"),"Yes","No")</f>
        <v>Yes</v>
      </c>
      <c r="AJ67" s="8" t="str">
        <f>IF(AND((RIGHT($AJ$3,2)-'[1]Miter Profiles'!$AC$37-'[1]Outside Edges'!$B66)&gt;=5,'[1]Outside Edges'!$Q66="Yes"),"Yes","No")</f>
        <v>Yes</v>
      </c>
      <c r="AK67" s="65" t="str">
        <f>IF(AND((RIGHT($AK$3,2)-'[1]Miter Profiles'!$AC$38-'[1]Outside Edges'!$B66)&gt;=5,'[1]Outside Edges'!$Q66="Yes"),"Yes","No")</f>
        <v>Yes</v>
      </c>
      <c r="AL67" s="7" t="str">
        <f>IF(AND((RIGHT($AL$3,2)-'[1]Miter Profiles'!$AC$39-'[1]Outside Edges'!$B66)&gt;=5,'[1]Outside Edges'!$Q66="Yes"),"Yes","No")</f>
        <v>Yes</v>
      </c>
      <c r="AM67" s="7" t="str">
        <f>IF(AND((RIGHT($AM$3,2)-'[1]Miter Profiles'!$AC$40-'[1]Outside Edges'!$B66)&gt;=5,'[1]Outside Edges'!$Q66="Yes"),"Yes","No")</f>
        <v>Yes</v>
      </c>
      <c r="AN67" s="63" t="str">
        <f>IF(AND((RIGHT($AN$3,2)-'[1]Miter Profiles'!$AC$41-'[1]Outside Edges'!$B66)&gt;=5,'[1]Outside Edges'!$Q66="Yes"),"Yes","No")</f>
        <v>Yes</v>
      </c>
      <c r="AO67" s="64" t="str">
        <f>IF(AND((RIGHT($AO$3,2)-'[1]Miter Profiles'!$AC$42-'[1]Outside Edges'!$B66)&gt;=5,'[1]Outside Edges'!$Q66="Yes"),"Yes","No")</f>
        <v>Yes</v>
      </c>
      <c r="AP67" s="8" t="str">
        <f>IF(AND((RIGHT($AP$3,2)-'[1]Miter Profiles'!$AC$43-'[1]Outside Edges'!$B66)&gt;=5,'[1]Outside Edges'!$Q66="Yes"),"Yes","No")</f>
        <v>Yes</v>
      </c>
      <c r="AQ67" s="65" t="str">
        <f>IF(AND((RIGHT($AQ$3,2)-'[1]Miter Profiles'!$AC$44-'[1]Outside Edges'!$B66)&gt;=5,'[1]Outside Edges'!$Q66="Yes"),"Yes","No")</f>
        <v>Yes</v>
      </c>
      <c r="AR67" s="7" t="str">
        <f>IF(AND((RIGHT($AR$3,2)-'[1]Miter Profiles'!$AC$45-'[1]Outside Edges'!$B66)&gt;=5,'[1]Outside Edges'!$Q66="Yes"),"Yes","No")</f>
        <v>Yes</v>
      </c>
      <c r="AS67" s="7" t="str">
        <f>IF(AND((RIGHT($AS$3,2)-'[1]Miter Profiles'!$AC$46-'[1]Outside Edges'!$B66)&gt;=5,'[1]Outside Edges'!$Q66="Yes"),"Yes","No")</f>
        <v>Yes</v>
      </c>
      <c r="AT67" s="63" t="str">
        <f>IF(AND((RIGHT($AT$3,2)-'[1]Miter Profiles'!$AC$47-'[1]Outside Edges'!$B66)&gt;=5,'[1]Outside Edges'!$Q66="Yes"),"Yes","No")</f>
        <v>Yes</v>
      </c>
      <c r="AU67" s="64" t="str">
        <f>IF(AND((RIGHT($AU$3,2)-'[1]Miter Profiles'!$AC$48-'[1]Outside Edges'!$B66)&gt;=5,'[1]Outside Edges'!$Q66="Yes"),"Yes","No")</f>
        <v>Yes</v>
      </c>
      <c r="AV67" s="8" t="str">
        <f>IF(AND((RIGHT($AV$3,2)-'[1]Miter Profiles'!$AC$49-'[1]Outside Edges'!$B66)&gt;=5,'[1]Outside Edges'!$Q66="Yes"),"Yes","No")</f>
        <v>Yes</v>
      </c>
      <c r="AW67" s="65" t="str">
        <f>IF(AND((RIGHT($AW$3,2)-'[1]Miter Profiles'!$AC$50-'[1]Outside Edges'!$B66)&gt;=5,'[1]Outside Edges'!$Q66="Yes"),"Yes","No")</f>
        <v>Yes</v>
      </c>
      <c r="AX67" s="7" t="str">
        <f>IF(AND((RIGHT($AX$3,2)-'[1]Miter Profiles'!$AC$51-'[1]Outside Edges'!$B66)&gt;=5,'[1]Outside Edges'!$Q66="Yes"),"Yes","No")</f>
        <v>Yes</v>
      </c>
      <c r="AY67" s="7" t="str">
        <f>IF(AND((RIGHT($AY$3,2)-'[1]Miter Profiles'!$AC$52-'[1]Outside Edges'!$B66)&gt;=5,'[1]Outside Edges'!$Q66="Yes"),"Yes","No")</f>
        <v>Yes</v>
      </c>
      <c r="AZ67" s="63" t="str">
        <f>IF(AND((RIGHT($AZ$3,2)-'[1]Miter Profiles'!$AC$53-'[1]Outside Edges'!$B66)&gt;=5,'[1]Outside Edges'!$Q66="Yes"),"Yes","No")</f>
        <v>Yes</v>
      </c>
      <c r="BA67" s="64" t="str">
        <f>IF(AND((RIGHT($BA$3,2)-'[1]Miter Profiles'!$AC$54-'[1]Outside Edges'!$B66)&gt;=5,'[1]Outside Edges'!$Q66="Yes"),"Yes","No")</f>
        <v>Yes</v>
      </c>
      <c r="BB67" s="8" t="str">
        <f>IF(AND((RIGHT($BB$3,2)-'[1]Miter Profiles'!$AC$55-'[1]Outside Edges'!$B66)&gt;=5,'[1]Outside Edges'!$Q66="Yes"),"Yes","No")</f>
        <v>Yes</v>
      </c>
      <c r="BC67" s="65" t="str">
        <f>IF(AND((RIGHT($BC$3,2)-'[1]Miter Profiles'!$AC$56-'[1]Outside Edges'!$B66)&gt;=5,'[1]Outside Edges'!$Q66="Yes"),"Yes","No")</f>
        <v>Yes</v>
      </c>
      <c r="BD67" s="7" t="str">
        <f>IF(AND((RIGHT($BD$3,2)-'[1]Miter Profiles'!$AC$57-'[1]Outside Edges'!$B66)&gt;=5,'[1]Outside Edges'!$Q66="Yes"),"Yes","No")</f>
        <v>Yes</v>
      </c>
      <c r="BE67" s="7" t="str">
        <f>IF(AND((RIGHT($BE$3,2)-'[1]Miter Profiles'!$AC$58-'[1]Outside Edges'!$B66)&gt;=5,'[1]Outside Edges'!$Q66="Yes"),"Yes","No")</f>
        <v>Yes</v>
      </c>
      <c r="BF67" s="63" t="str">
        <f>IF(AND((RIGHT($BF$3,2)-'[1]Miter Profiles'!$AC$59-'[1]Outside Edges'!$B66)&gt;=5,'[1]Outside Edges'!$Q66="Yes"),"Yes","No")</f>
        <v>Yes</v>
      </c>
      <c r="BG67" s="64" t="str">
        <f>IF(AND((RIGHT($BG$3,2)-'[1]Miter Profiles'!$AC$60-'[1]Outside Edges'!$B66)&gt;=5,'[1]Outside Edges'!$Q66="Yes"),"Yes","No")</f>
        <v>Yes</v>
      </c>
      <c r="BH67" s="8" t="str">
        <f>IF(AND((RIGHT($BH$3,2)-'[1]Miter Profiles'!$AC$61-'[1]Outside Edges'!$B66)&gt;=5,'[1]Outside Edges'!$Q66="Yes"),"Yes","No")</f>
        <v>Yes</v>
      </c>
      <c r="BI67" s="65" t="str">
        <f>IF(AND((RIGHT($BI$3,2)-'[1]Miter Profiles'!$AC$62-'[1]Outside Edges'!$B66)&gt;=5,'[1]Outside Edges'!$Q66="Yes"),"Yes","No")</f>
        <v>Yes</v>
      </c>
      <c r="BJ67" s="7" t="str">
        <f>IF(AND((RIGHT($BJ$3,2)-'[1]Miter Profiles'!$AC$63-'[1]Outside Edges'!$B66)&gt;=5,'[1]Outside Edges'!$Q66="Yes"),"Yes","No")</f>
        <v>Yes</v>
      </c>
      <c r="BK67" s="7" t="str">
        <f>IF(AND((RIGHT($BK$3,2)-'[1]Miter Profiles'!$AC$64-'[1]Outside Edges'!$B66)&gt;=5,'[1]Outside Edges'!$Q66="Yes"),"Yes","No")</f>
        <v>Yes</v>
      </c>
      <c r="BL67" s="63" t="str">
        <f>IF(AND((RIGHT($BL$3,2)-'[1]Miter Profiles'!$AC$65-'[1]Outside Edges'!$B66)&gt;=5,'[1]Outside Edges'!$Q66="Yes"),"Yes","No")</f>
        <v>Yes</v>
      </c>
      <c r="BM67" s="64" t="str">
        <f>IF(AND((RIGHT($BM$3,2)-'[1]Miter Profiles'!$AC$66-'[1]Outside Edges'!$B66)&gt;=5,'[1]Outside Edges'!$Q66="Yes"),"Yes","No")</f>
        <v>Yes</v>
      </c>
      <c r="BN67" s="8" t="str">
        <f>IF(AND((RIGHT($BN$3,2)-'[1]Miter Profiles'!$AC$67-'[1]Outside Edges'!$B66)&gt;=5,'[1]Outside Edges'!$Q66="Yes"),"Yes","No")</f>
        <v>Yes</v>
      </c>
      <c r="BO67" s="65" t="str">
        <f>IF(AND((RIGHT($BO$3,2)-'[1]Miter Profiles'!$AC$68-'[1]Outside Edges'!$B66)&gt;=5,'[1]Outside Edges'!$Q66="Yes"),"Yes","No")</f>
        <v>Yes</v>
      </c>
      <c r="BP67" s="7" t="str">
        <f>IF(AND((RIGHT($BP$3,2)-'[1]Miter Profiles'!$AC$69-'[1]Outside Edges'!$B66)&gt;=5,'[1]Outside Edges'!$Q66="Yes"),"Yes","No")</f>
        <v>Yes</v>
      </c>
      <c r="BQ67" s="7" t="str">
        <f>IF(AND((RIGHT($BQ$3,2)-'[1]Miter Profiles'!$AC$70-'[1]Outside Edges'!$B66)&gt;=5,'[1]Outside Edges'!$Q66="Yes"),"Yes","No")</f>
        <v>Yes</v>
      </c>
      <c r="BR67" s="63" t="str">
        <f>IF(AND((RIGHT($BR$3,2)-'[1]Miter Profiles'!$AC$71-'[1]Outside Edges'!$B66)&gt;=5,'[1]Outside Edges'!$Q66="Yes"),"Yes","No")</f>
        <v>Yes</v>
      </c>
      <c r="BS67" s="64" t="str">
        <f>IF(AND((RIGHT($BS$3,2)-'[1]Miter Profiles'!$AC$72-'[1]Outside Edges'!$B66)&gt;=5,'[1]Outside Edges'!$Q66="Yes"),"Yes","No")</f>
        <v>Yes</v>
      </c>
      <c r="BT67" s="8" t="str">
        <f>IF(AND((RIGHT($BT$3,2)-'[1]Miter Profiles'!$AC$73-'[1]Outside Edges'!$B66)&gt;=5,'[1]Outside Edges'!$Q66="Yes"),"Yes","No")</f>
        <v>Yes</v>
      </c>
      <c r="BU67" s="65" t="str">
        <f>IF(AND((RIGHT($BU$3,2)-'[1]Miter Profiles'!$AC$74-'[1]Outside Edges'!$B66)&gt;=5,'[1]Outside Edges'!$Q66="Yes"),"Yes","No")</f>
        <v>Yes</v>
      </c>
      <c r="BV67" s="7" t="str">
        <f>IF(AND((RIGHT($BV$3,2)-'[1]Miter Profiles'!$AC$75-'[1]Outside Edges'!$B66)&gt;=5,'[1]Outside Edges'!$Q66="Yes"),"Yes","No")</f>
        <v>Yes</v>
      </c>
      <c r="BW67" s="7" t="str">
        <f>IF(AND((RIGHT($BW$3,2)-'[1]Miter Profiles'!$AC$76-'[1]Outside Edges'!$B66)&gt;=5,'[1]Outside Edges'!$Q66="Yes"),"Yes","No")</f>
        <v>Yes</v>
      </c>
      <c r="BX67" s="63" t="str">
        <f>IF(AND((RIGHT($BX$3,2)-'[1]Miter Profiles'!$AC$77-'[1]Outside Edges'!$B66)&gt;=5,'[1]Outside Edges'!$Q66="Yes"),"Yes","No")</f>
        <v>Yes</v>
      </c>
      <c r="BY67" s="64" t="str">
        <f>IF(AND((RIGHT($BY$3,2)-'[1]Miter Profiles'!$AC$78-'[1]Outside Edges'!$B66)&gt;=5,'[1]Outside Edges'!$Q66="Yes"),"Yes","No")</f>
        <v>Yes</v>
      </c>
      <c r="BZ67" s="8" t="str">
        <f>IF(AND((RIGHT($BZ$3,2)-'[1]Miter Profiles'!$AC$79-'[1]Outside Edges'!$B66)&gt;=5,'[1]Outside Edges'!$Q66="Yes"),"Yes","No")</f>
        <v>Yes</v>
      </c>
      <c r="CA67" s="65" t="str">
        <f>IF(AND((RIGHT($CA$3,2)-'[1]Miter Profiles'!$AC$80-'[1]Outside Edges'!$B66)&gt;=5,'[1]Outside Edges'!$Q66="Yes"),"Yes","No")</f>
        <v>Yes</v>
      </c>
      <c r="CB67" s="7" t="str">
        <f>IF(AND((RIGHT($CB$3,2)-'[1]Miter Profiles'!$AC$81-'[1]Outside Edges'!$B66)&gt;=5,'[1]Outside Edges'!$Q66="Yes"),"Yes","No")</f>
        <v>Yes</v>
      </c>
      <c r="CC67" s="7" t="str">
        <f>IF(AND((RIGHT($CC$3,2)-'[1]Miter Profiles'!$AC$82-'[1]Outside Edges'!$B66)&gt;=5,'[1]Outside Edges'!$Q66="Yes"),"Yes","No")</f>
        <v>Yes</v>
      </c>
      <c r="CD67" s="63" t="str">
        <f>IF(AND((RIGHT($CD$3,2)-'[1]Miter Profiles'!$AC$83-'[1]Outside Edges'!$B66)&gt;=5,'[1]Outside Edges'!$Q66="Yes"),"Yes","No")</f>
        <v>Yes</v>
      </c>
      <c r="CE67" s="64" t="str">
        <f>IF(AND((RIGHT($CE$3,2)-'[1]Miter Profiles'!$AC$84-'[1]Outside Edges'!$B66)&gt;=5,'[1]Outside Edges'!$Q66="Yes"),"Yes","No")</f>
        <v>Yes</v>
      </c>
      <c r="CF67" s="8" t="str">
        <f>IF(AND((RIGHT($CF$3,2)-'[1]Miter Profiles'!$AC$85-'[1]Outside Edges'!$B66)&gt;=5,'[1]Outside Edges'!$Q66="Yes"),"Yes","No")</f>
        <v>Yes</v>
      </c>
      <c r="CG67" s="65" t="str">
        <f>IF(AND((RIGHT($CG$3,2)-'[1]Miter Profiles'!$AC$86-'[1]Outside Edges'!$B66)&gt;=5,'[1]Outside Edges'!$Q66="Yes"),"Yes","No")</f>
        <v>Yes</v>
      </c>
      <c r="CH67" s="7" t="str">
        <f>IF(AND((RIGHT($CH$3,2)-'[1]Miter Profiles'!$AC$87-'[1]Outside Edges'!$B66)&gt;=5,'[1]Outside Edges'!$Q66="Yes"),"Yes","No")</f>
        <v>Yes</v>
      </c>
      <c r="CI67" s="7" t="str">
        <f>IF(AND((RIGHT($CI$3,2)-'[1]Miter Profiles'!$AC$88-'[1]Outside Edges'!$B66)&gt;=5,'[1]Outside Edges'!$Q66="Yes"),"Yes","No")</f>
        <v>Yes</v>
      </c>
      <c r="CJ67" s="63" t="str">
        <f>IF(AND((RIGHT($CJ$3,2)-'[1]Miter Profiles'!$AC$89-'[1]Outside Edges'!$B66)&gt;=5,'[1]Outside Edges'!$Q66="Yes"),"Yes","No")</f>
        <v>Yes</v>
      </c>
      <c r="CK67" s="64" t="str">
        <f>IF(AND((RIGHT($CK$3,2)-'[1]Miter Profiles'!$AC$90-'[1]Outside Edges'!$B66)&gt;=5,'[1]Outside Edges'!$Q66="Yes"),"Yes","No")</f>
        <v>Yes</v>
      </c>
      <c r="CL67" s="8" t="str">
        <f>IF(AND((RIGHT($CL$3,2)-'[1]Miter Profiles'!$AC$91-'[1]Outside Edges'!$B66)&gt;=5,'[1]Outside Edges'!$Q66="Yes"),"Yes","No")</f>
        <v>Yes</v>
      </c>
      <c r="CM67" s="65" t="str">
        <f>IF(AND((RIGHT($CM$3,2)-'[1]Miter Profiles'!$AC$92-'[1]Outside Edges'!$B66)&gt;=5,'[1]Outside Edges'!$Q66="Yes"),"Yes","No")</f>
        <v>Yes</v>
      </c>
      <c r="CN67" s="7" t="str">
        <f>IF(AND((RIGHT(CN$3,2)-'[1]Miter Profiles'!$AC$93-'[1]Outside Edges'!$B66)&gt;=5,'[1]Outside Edges'!$Q66="Yes"),"Yes","No")</f>
        <v>No</v>
      </c>
      <c r="CO67" s="7" t="str">
        <f>IF(AND((RIGHT(CO$3,2)-'[1]Miter Profiles'!$AC$94-'[1]Outside Edges'!$B66)&gt;=5,'[1]Outside Edges'!$Q66="Yes"),"Yes","No")</f>
        <v>Yes</v>
      </c>
      <c r="CP67" s="63" t="str">
        <f>IF(AND((RIGHT(CP$3,2)-'[1]Miter Profiles'!$AC$95-'[1]Outside Edges'!$B66)&gt;=5,'[1]Outside Edges'!$Q66="Yes"),"Yes","No")</f>
        <v>Yes</v>
      </c>
      <c r="CQ67" s="64" t="str">
        <f>IF(AND((RIGHT(CQ$3,2)-'[1]Miter Profiles'!$AC$96-'[1]Outside Edges'!$B66)&gt;=5,'[1]Outside Edges'!$Q66="Yes"),"Yes","No")</f>
        <v>Yes</v>
      </c>
      <c r="CR67" s="8" t="str">
        <f>IF(AND((RIGHT(CR$3,2)-'[1]Miter Profiles'!$AC$97-'[1]Outside Edges'!$B66)&gt;=5,'[1]Outside Edges'!$Q66="Yes"),"Yes","No")</f>
        <v>Yes</v>
      </c>
      <c r="CS67" s="65" t="str">
        <f>IF(AND((RIGHT(CS$3,2)-'[1]Miter Profiles'!$AC$98-'[1]Outside Edges'!$B66)&gt;=5,'[1]Outside Edges'!$Q66="Yes"),"Yes","No")</f>
        <v>Yes</v>
      </c>
      <c r="CT67" s="7" t="str">
        <f>IF(AND((RIGHT($CT$3,2)-'[1]Miter Profiles'!$AC$99-'[1]Outside Edges'!$B66)&gt;=5,'[1]Outside Edges'!$Q66="Yes"),"Yes","No")</f>
        <v>Yes</v>
      </c>
      <c r="CU67" s="7" t="str">
        <f>IF(AND((RIGHT($CU$3,2)-'[1]Miter Profiles'!$AC$100-'[1]Outside Edges'!$B66)&gt;=5,'[1]Outside Edges'!$Q66="Yes"),"Yes","No")</f>
        <v>Yes</v>
      </c>
      <c r="CV67" s="63" t="str">
        <f>IF(AND((RIGHT($CV$3,2)-'[1]Miter Profiles'!$AC$101-'[1]Outside Edges'!$B66)&gt;=5,'[1]Outside Edges'!$Q66="Yes"),"Yes","No")</f>
        <v>Yes</v>
      </c>
      <c r="CW67" s="64" t="str">
        <f>IF(AND((RIGHT($CW$3,2)-'[1]Miter Profiles'!$AC$102-'[1]Outside Edges'!$B66)&gt;=5,'[1]Outside Edges'!$Q66="Yes"),"Yes","No")</f>
        <v>Yes</v>
      </c>
      <c r="CX67" s="8" t="str">
        <f>IF(AND((RIGHT($CX$3,2)-'[1]Miter Profiles'!$AC$103-'[1]Outside Edges'!$B66)&gt;=5,'[1]Outside Edges'!$Q66="Yes"),"Yes","No")</f>
        <v>Yes</v>
      </c>
      <c r="CY67" s="65" t="str">
        <f>IF(AND((RIGHT($CY$3,2)-'[1]Miter Profiles'!$AC$104-'[1]Outside Edges'!$B66)&gt;=5,'[1]Outside Edges'!$Q66="Yes"),"Yes","No")</f>
        <v>Yes</v>
      </c>
      <c r="CZ67" s="7" t="str">
        <f>IF(AND((RIGHT($CZ$3,2)-'[1]Miter Profiles'!$AC$105-'[1]Outside Edges'!$B66)&gt;=5,'[1]Outside Edges'!$Q66="Yes"),"Yes","No")</f>
        <v>No</v>
      </c>
      <c r="DA67" s="7" t="str">
        <f>IF(AND((RIGHT($DA$3,2)-'[1]Miter Profiles'!$AC$106-'[1]Outside Edges'!$B66)&gt;=5,'[1]Outside Edges'!$Q66="Yes"),"Yes","No")</f>
        <v>No</v>
      </c>
      <c r="DB67" s="63" t="str">
        <f>IF(AND((RIGHT($DB$3,2)-'[1]Miter Profiles'!$AC$107-'[1]Outside Edges'!$B66)&gt;=5,'[1]Outside Edges'!$Q66="Yes"),"Yes","No")</f>
        <v>No</v>
      </c>
      <c r="DC67" s="64" t="str">
        <f>IF(AND((RIGHT($DC$3,2)-'[1]Miter Profiles'!$AC$108-'[1]Outside Edges'!$B66)&gt;=5,'[1]Outside Edges'!$Q66="Yes"),"Yes","No")</f>
        <v>Yes</v>
      </c>
      <c r="DD67" s="8" t="str">
        <f>IF(AND((RIGHT($DD$3,2)-'[1]Miter Profiles'!$AC$109-'[1]Outside Edges'!$B66)&gt;=5,'[1]Outside Edges'!$Q66="Yes"),"Yes","No")</f>
        <v>Yes</v>
      </c>
      <c r="DE67" s="65" t="str">
        <f>IF(AND((RIGHT($DE$3,2)-'[1]Miter Profiles'!$AC$110-'[1]Outside Edges'!$B66)&gt;=5,'[1]Outside Edges'!$Q66="Yes"),"Yes","No")</f>
        <v>Yes</v>
      </c>
      <c r="DF67" s="7" t="str">
        <f>IF(AND((RIGHT($DF$3,2)-'[1]Miter Profiles'!$AC$111-'[1]Outside Edges'!$B66)&gt;=5,'[1]Outside Edges'!$Q66="Yes"),"Yes","No")</f>
        <v>Yes</v>
      </c>
      <c r="DG67" s="7" t="str">
        <f>IF(AND((RIGHT($DG$3,2)-'[1]Miter Profiles'!$AC$112-'[1]Outside Edges'!$B66)&gt;=5,'[1]Outside Edges'!$Q66="Yes"),"Yes","No")</f>
        <v>Yes</v>
      </c>
      <c r="DH67" s="63" t="str">
        <f>IF(AND((RIGHT($DH$3,2)-'[1]Miter Profiles'!$AC$113-'[1]Outside Edges'!$B66)&gt;=5,'[1]Outside Edges'!$Q66="Yes"),"Yes","No")</f>
        <v>Yes</v>
      </c>
      <c r="DI67" s="64" t="str">
        <f>IF(AND((RIGHT($DI$3,2)-'[1]Miter Profiles'!$AC$114-'[1]Outside Edges'!$B66)&gt;=5,'[1]Outside Edges'!$Q66="Yes"),"Yes","No")</f>
        <v>Yes</v>
      </c>
      <c r="DJ67" s="8" t="str">
        <f>IF(AND((RIGHT($DJ$3,2)-'[1]Miter Profiles'!$AC$115-'[1]Outside Edges'!$B66)&gt;=5,'[1]Outside Edges'!$Q66="Yes"),"Yes","No")</f>
        <v>Yes</v>
      </c>
      <c r="DK67" s="65" t="str">
        <f>IF(AND((RIGHT($DK$3,2)-'[1]Miter Profiles'!$AC$116-'[1]Outside Edges'!$B66)&gt;=5,'[1]Outside Edges'!$Q66="Yes"),"Yes","No")</f>
        <v>Yes</v>
      </c>
      <c r="DL67" s="7" t="str">
        <f>IF(AND((RIGHT($DL$3,2)-'[1]Miter Profiles'!$AC$117-'[1]Outside Edges'!$B66)&gt;=5,'[1]Outside Edges'!$Q66="Yes"),"Yes","No")</f>
        <v>Yes</v>
      </c>
      <c r="DM67" s="7" t="str">
        <f>IF(AND((RIGHT($DM$3,2)-'[1]Miter Profiles'!$AC$118-'[1]Outside Edges'!$B66)&gt;=5,'[1]Outside Edges'!$Q66="Yes"),"Yes","No")</f>
        <v>Yes</v>
      </c>
      <c r="DN67" s="63" t="str">
        <f>IF(AND((RIGHT($DN$3,2)-'[1]Miter Profiles'!$AC$119-'[1]Outside Edges'!$B66)&gt;=5,'[1]Outside Edges'!$Q66="Yes"),"Yes","No")</f>
        <v>Yes</v>
      </c>
      <c r="DO67" s="64" t="str">
        <f>IF(AND((RIGHT($DO$3,2)-'[1]Miter Profiles'!$AC$120-'[1]Outside Edges'!$B66)&gt;=5,'[1]Outside Edges'!$Q66="Yes"),"Yes","No")</f>
        <v>No</v>
      </c>
      <c r="DP67" s="8" t="str">
        <f>IF(AND((RIGHT($DP$3,2)-'[1]Miter Profiles'!$AC$121-'[1]Outside Edges'!$B66)&gt;=5,'[1]Outside Edges'!$Q66="Yes"),"Yes","No")</f>
        <v>Yes</v>
      </c>
      <c r="DQ67" s="65" t="str">
        <f>IF(AND((RIGHT($DQ$3,2)-'[1]Miter Profiles'!$AC$122-'[1]Outside Edges'!$B66)&gt;=5,'[1]Outside Edges'!$Q66="Yes"),"Yes","No")</f>
        <v>Yes</v>
      </c>
      <c r="DR67" s="7" t="str">
        <f>IF(AND((RIGHT($DR$3,2)-'[1]Miter Profiles'!$AC$123-'[1]Outside Edges'!$B66)&gt;=5,'[1]Outside Edges'!$Q66="Yes"),"Yes","No")</f>
        <v>Yes</v>
      </c>
      <c r="DS67" s="7" t="str">
        <f>IF(AND((RIGHT($DS$3,2)-'[1]Miter Profiles'!$AC$124-'[1]Outside Edges'!$B66)&gt;=5,'[1]Outside Edges'!$Q66="Yes"),"Yes","No")</f>
        <v>Yes</v>
      </c>
      <c r="DT67" s="63" t="str">
        <f>IF(AND((RIGHT($DT$3,2)-'[1]Miter Profiles'!$AC$125-'[1]Outside Edges'!$B66)&gt;=5,'[1]Outside Edges'!$Q66="Yes"),"Yes","No")</f>
        <v>Yes</v>
      </c>
      <c r="DU67" s="64" t="str">
        <f>IF(AND((RIGHT($DU$3,2)-'[1]Miter Profiles'!$AC$126-'[1]Outside Edges'!$B66)&gt;=5,'[1]Outside Edges'!$Q66="Yes"),"Yes","No")</f>
        <v>Yes</v>
      </c>
      <c r="DV67" s="8" t="str">
        <f>IF(AND((RIGHT($DV$3,2)-'[1]Miter Profiles'!$AC$127-'[1]Outside Edges'!$B66)&gt;=5,'[1]Outside Edges'!$Q66="Yes"),"Yes","No")</f>
        <v>Yes</v>
      </c>
      <c r="DW67" s="65" t="str">
        <f>IF(AND((RIGHT($DW$3,2)-'[1]Miter Profiles'!$AC$128-'[1]Outside Edges'!$B66)&gt;=5,'[1]Outside Edges'!$Q66="Yes"),"Yes","No")</f>
        <v>Yes</v>
      </c>
      <c r="DX67" s="7" t="str">
        <f>IF(AND((RIGHT($DX$3,2)-'[1]Miter Profiles'!$AC$129-'[1]Outside Edges'!$B66)&gt;=5,'[1]Outside Edges'!$Q66="Yes"),"Yes","No")</f>
        <v>Yes</v>
      </c>
      <c r="DY67" s="7" t="str">
        <f>IF(AND((RIGHT($DY$3,2)-'[1]Miter Profiles'!$AC$130-'[1]Outside Edges'!$B66)&gt;=5,'[1]Outside Edges'!$Q66="Yes"),"Yes","No")</f>
        <v>Yes</v>
      </c>
      <c r="DZ67" s="63" t="str">
        <f>IF(AND((RIGHT($DZ$3,2)-'[1]Miter Profiles'!$AC$131-'[1]Outside Edges'!$B66)&gt;=5,'[1]Outside Edges'!$Q66="Yes"),"Yes","No")</f>
        <v>Yes</v>
      </c>
      <c r="EA67" s="68" t="str">
        <f>IF(AND((RIGHT($EA$3,2)-'[1]Miter Profiles'!$AC$132-'[1]Outside Edges'!$B66)&gt;=5,'[1]Outside Edges'!$Q66="Yes"),"Yes","No")</f>
        <v>Yes</v>
      </c>
      <c r="EB67" s="78" t="str">
        <f>IF(AND((RIGHT($EB$3,2)-'[1]Miter Profiles'!$AC$133-'[1]Outside Edges'!$B66)&gt;=5,'[1]Outside Edges'!$Q66="Yes"),"Yes","No")</f>
        <v>No</v>
      </c>
      <c r="EC67" s="79" t="str">
        <f>IF(AND((RIGHT($EC$3,2)-'[1]Miter Profiles'!$AC$134-'[1]Outside Edges'!$B66)&gt;=5,'[1]Outside Edges'!$Q66="Yes"),"Yes","No")</f>
        <v>Yes</v>
      </c>
      <c r="ED67" s="81" t="str">
        <f>IF(AND((RIGHT($ED$3,2)-'[1]Miter Profiles'!$AC$135-'[1]Outside Edges'!$B66)&gt;=5,'[1]Outside Edges'!$Q66="Yes"),"Yes","No")</f>
        <v>Yes</v>
      </c>
      <c r="EE67" s="80" t="str">
        <f>IF(AND((RIGHT($EE$3,2)-'[1]Miter Profiles'!$AC$136-'[1]Outside Edges'!$B66)&gt;=5,'[1]Outside Edges'!$Q66="Yes"),"Yes","No")</f>
        <v>Yes</v>
      </c>
      <c r="EF67" s="63" t="str">
        <f>IF(AND((RIGHT($EF$3,2)-'[1]Miter Profiles'!$AC$137-'[1]Outside Edges'!$B66)&gt;=5,'[1]Outside Edges'!$Q66="Yes"),"Yes","No")</f>
        <v>Yes</v>
      </c>
      <c r="EG67" s="7" t="str">
        <f>IF(AND((RIGHT($EG$3,2)-'[1]Miter Profiles'!$AC$138-'[1]Outside Edges'!$B66)&gt;=5,'[1]Outside Edges'!$Q66="Yes"),"Yes","No")</f>
        <v>Yes</v>
      </c>
      <c r="EH67" s="68" t="str">
        <f>IF(AND((RIGHT($EH$3,2)-'[1]Miter Profiles'!$AC$139-'[1]Outside Edges'!$B66)&gt;=5,'[1]Outside Edges'!$Q66="Yes"),"Yes","No")</f>
        <v>Yes</v>
      </c>
      <c r="EI67" s="82" t="str">
        <f>IF(AND((RIGHT($EI$3,2)-'[1]Miter Profiles'!$AC$140-'[1]Outside Edges'!$B66)&gt;=5,'[1]Outside Edges'!$Q66="Yes"),"Yes","No")</f>
        <v>Yes</v>
      </c>
      <c r="EJ67" s="83" t="str">
        <f>IF(AND((RIGHT($EJ$3,2)-'[1]Miter Profiles'!$AC$141-'[1]Outside Edges'!$B66)&gt;=5,'[1]Outside Edges'!$Q66="Yes"),"Yes","No")</f>
        <v>Yes</v>
      </c>
      <c r="EK67" s="83" t="str">
        <f>IF(AND((RIGHT($EK$3,2)-'[1]Miter Profiles'!$AC$142-'[1]Outside Edges'!$B66)&gt;=5,'[1]Outside Edges'!$Q66="Yes"),"Yes","No")</f>
        <v>Yes</v>
      </c>
      <c r="EL67" s="81" t="str">
        <f>IF(AND((RIGHT($EL$3,2)-'[1]Miter Profiles'!$AC$143-'[1]Outside Edges'!$B66)&gt;=5,'[1]Outside Edges'!$Q66="Yes"),"Yes","No")</f>
        <v>Yes</v>
      </c>
      <c r="EM67" s="84" t="str">
        <f>IF(AND((RIGHT($EM$3,2)-'[1]Miter Profiles'!$AC$144-'[1]Outside Edges'!$B66)&gt;=5,'[1]Outside Edges'!$Q66="Yes"),"Yes","No")</f>
        <v>No</v>
      </c>
      <c r="EN67" s="7" t="str">
        <f>IF(AND((RIGHT($EN$3,2)-'[1]Miter Profiles'!$AC$145-'[1]Outside Edges'!$B66)&gt;=5,'[1]Outside Edges'!$Q66="Yes"),"Yes","No")</f>
        <v>Yes</v>
      </c>
      <c r="EO67" s="68" t="str">
        <f>IF(AND((RIGHT($EO$3,2)-'[1]Miter Profiles'!$AC$146-'[1]Outside Edges'!$B66)&gt;=5,'[1]Outside Edges'!$Q66="Yes"),"Yes","No")</f>
        <v>Yes</v>
      </c>
      <c r="EP67" s="83" t="str">
        <f>IF(AND((RIGHT($EP$3,2)-'[1]Miter Profiles'!$AC$147-'[1]Outside Edges'!$B66)&gt;=5,'[1]Outside Edges'!$Q66="Yes"),"Yes","No")</f>
        <v>Yes</v>
      </c>
      <c r="EQ67" s="83" t="str">
        <f>IF(AND((RIGHT($EQ$3,2)-'[1]Miter Profiles'!$AC$148-'[1]Outside Edges'!$B66)&gt;=5,'[1]Outside Edges'!$Q66="Yes"),"Yes","No")</f>
        <v>Yes</v>
      </c>
      <c r="ER67" s="81" t="str">
        <f>IF(AND((RIGHT($ER$3,2)-'[1]Miter Profiles'!$AC$149-'[1]Outside Edges'!$B66)&gt;=5,'[1]Outside Edges'!$Q66="Yes"),"Yes","No")</f>
        <v>Yes</v>
      </c>
      <c r="ES67" s="84" t="str">
        <f>IF(AND((RIGHT($ES$3,2)-'[1]Miter Profiles'!$AC$150-'[1]Outside Edges'!$B66)&gt;=5,'[1]Outside Edges'!$Q66="Yes"),"Yes","No")</f>
        <v>Yes</v>
      </c>
      <c r="ET67" s="7" t="str">
        <f>IF(AND((RIGHT($ET$3,2)-'[1]Miter Profiles'!$AC$151-'[1]Outside Edges'!$B66)&gt;=5,'[1]Outside Edges'!$Q66="Yes"),"Yes","No")</f>
        <v>Yes</v>
      </c>
      <c r="EU67" s="68" t="str">
        <f>IF(AND((RIGHT($EU$3,2)-'[1]Miter Profiles'!$AC$152-'[1]Outside Edges'!$B66)&gt;=5,'[1]Outside Edges'!$Q66="Yes"),"Yes","No")</f>
        <v>Yes</v>
      </c>
      <c r="EV67" s="83" t="str">
        <f>IF(AND((RIGHT($EV$3,2)-'[1]Miter Profiles'!$AC$153-'[1]Outside Edges'!$B66)&gt;=5,'[1]Outside Edges'!$Q66="Yes"),"Yes","No")</f>
        <v>Yes</v>
      </c>
      <c r="EW67" s="83" t="str">
        <f>IF(AND((RIGHT($EW$3,2)-'[1]Miter Profiles'!$AC$154-'[1]Outside Edges'!$B66)&gt;=5,'[1]Outside Edges'!$Q66="Yes"),"Yes","No")</f>
        <v>Yes</v>
      </c>
      <c r="EX67" s="81" t="str">
        <f>IF(AND((RIGHT($EX$3,2)-'[1]Miter Profiles'!$AC$155-'[1]Outside Edges'!$B66)&gt;=5,'[1]Outside Edges'!$Q66="Yes"),"Yes","No")</f>
        <v>Yes</v>
      </c>
      <c r="EY67" s="84" t="str">
        <f>IF(AND((RIGHT($EY$3,2)-'[1]Miter Profiles'!$AC$156-'[1]Outside Edges'!$B66)&gt;=5,'[1]Outside Edges'!$Q66="Yes"),"Yes","No")</f>
        <v>Yes</v>
      </c>
      <c r="EZ67" s="7" t="str">
        <f>IF(AND((RIGHT($EZ$3,2)-'[1]Miter Profiles'!$AC$157-'[1]Outside Edges'!$B66)&gt;=5,'[1]Outside Edges'!$Q66="Yes"),"Yes","No")</f>
        <v>Yes</v>
      </c>
      <c r="FA67" s="68" t="str">
        <f>IF(AND((RIGHT($FA$3,2)-'[1]Miter Profiles'!$AC$158-'[1]Outside Edges'!$B66)&gt;=5,'[1]Outside Edges'!$Q66="Yes"),"Yes","No")</f>
        <v>Yes</v>
      </c>
      <c r="FB67" s="83" t="str">
        <f>IF(AND((RIGHT($FB$3,2)-'[1]Miter Profiles'!$AC$159-'[1]Outside Edges'!$B66)&gt;=5,'[1]Outside Edges'!$Q66="Yes"),"Yes","No")</f>
        <v>Yes</v>
      </c>
      <c r="FC67" s="83" t="str">
        <f>IF(AND((RIGHT($FC$3,2)-'[1]Miter Profiles'!$AC$160-'[1]Outside Edges'!$B66)&gt;=5,'[1]Outside Edges'!$Q66="Yes"),"Yes","No")</f>
        <v>Yes</v>
      </c>
      <c r="FD67" s="81" t="str">
        <f>IF(AND((RIGHT($FD$3,2)-'[1]Miter Profiles'!$AC$161-'[1]Outside Edges'!$B66)&gt;=5,'[1]Outside Edges'!$Q66="Yes"),"Yes","No")</f>
        <v>Yes</v>
      </c>
      <c r="FE67" s="84" t="str">
        <f>IF(AND((RIGHT($FE$3,2)-'[1]Miter Profiles'!$AC$162-'[1]Outside Edges'!$B66)&gt;=5,'[1]Outside Edges'!$Q66="Yes"),"Yes","No")</f>
        <v>Yes</v>
      </c>
      <c r="FF67" s="7" t="str">
        <f>IF(AND((RIGHT($FF$3,2)-'[1]Miter Profiles'!$AC$163-'[1]Outside Edges'!$B66)&gt;=5,'[1]Outside Edges'!$Q66="Yes"),"Yes","No")</f>
        <v>Yes</v>
      </c>
      <c r="FG67" s="68" t="str">
        <f>IF(AND((RIGHT($FG$3,2)-'[1]Miter Profiles'!$AC$164-'[1]Outside Edges'!$B66)&gt;=5,'[1]Outside Edges'!$Q66="Yes"),"Yes","No")</f>
        <v>Yes</v>
      </c>
      <c r="FH67" s="83" t="str">
        <f>IF(AND((RIGHT($FH$3,2)-'[1]Miter Profiles'!$AC$165-'[1]Outside Edges'!$B66)&gt;=5,'[1]Outside Edges'!$Q66="Yes"),"Yes","No")</f>
        <v>Yes</v>
      </c>
      <c r="FI67" s="83" t="str">
        <f>IF(AND((RIGHT($FI$3,2)-'[1]Miter Profiles'!$AC$166-'[1]Outside Edges'!$B66)&gt;=5,'[1]Outside Edges'!$Q66="Yes"),"Yes","No")</f>
        <v>Yes</v>
      </c>
      <c r="FJ67" s="81" t="str">
        <f>IF(AND((RIGHT($FJ$3,2)-'[1]Miter Profiles'!$AC$167-'[1]Outside Edges'!$B66)&gt;=5,'[1]Outside Edges'!$Q66="Yes"),"Yes","No")</f>
        <v>Yes</v>
      </c>
      <c r="FK67" s="84" t="str">
        <f>IF(AND((RIGHT($FK$3,2)-'[1]Miter Profiles'!$AC$168-'[1]Outside Edges'!$B66)&gt;=5,'[1]Outside Edges'!$Q66="Yes"),"Yes","No")</f>
        <v>Yes</v>
      </c>
      <c r="FL67" s="7" t="str">
        <f>IF(AND((RIGHT($FL$3,2)-'[1]Miter Profiles'!$AC$169-'[1]Outside Edges'!$B66)&gt;=5,'[1]Outside Edges'!$Q66="Yes"),"Yes","No")</f>
        <v>Yes</v>
      </c>
      <c r="FM67" s="68" t="str">
        <f>IF(AND((RIGHT($FM$3,2)-'[1]Miter Profiles'!$AC$170-'[1]Outside Edges'!$B66)&gt;=5,'[1]Outside Edges'!$Q66="Yes"),"Yes","No")</f>
        <v>Yes</v>
      </c>
      <c r="FN67" s="83" t="str">
        <f>IF(AND((RIGHT($FN$3,2)-'[1]Miter Profiles'!$AC$171-'[1]Outside Edges'!$B66)&gt;=5,'[1]Outside Edges'!$Q66="Yes"),"Yes","No")</f>
        <v>Yes</v>
      </c>
      <c r="FO67" s="83" t="str">
        <f>IF(AND((RIGHT($FO$3,2)-'[1]Miter Profiles'!$AC$172-'[1]Outside Edges'!$B66)&gt;=5,'[1]Outside Edges'!$Q66="Yes"),"Yes","No")</f>
        <v>Yes</v>
      </c>
      <c r="FP67" s="81" t="str">
        <f>IF(AND((RIGHT($FP$3,2)-'[1]Miter Profiles'!$AC$173-'[1]Outside Edges'!$B66)&gt;=5,'[1]Outside Edges'!$Q66="Yes"),"Yes","No")</f>
        <v>Yes</v>
      </c>
      <c r="FQ67" s="84" t="str">
        <f>IF(AND((RIGHT($FQ$3,2)-'[1]Miter Profiles'!$AC$174-'[1]Outside Edges'!$B66)&gt;=5,'[1]Outside Edges'!$Q66="Yes"),"Yes","No")</f>
        <v>Yes</v>
      </c>
      <c r="FR67" s="7" t="str">
        <f>IF(AND((RIGHT($FR$3,2)-'[1]Miter Profiles'!$AC$175-'[1]Outside Edges'!$B66)&gt;=5,'[1]Outside Edges'!$Q66="Yes"),"Yes","No")</f>
        <v>Yes</v>
      </c>
      <c r="FS67" s="68" t="str">
        <f>IF(AND((RIGHT($FS$3,2)-'[1]Miter Profiles'!$AC$176-'[1]Outside Edges'!$B66)&gt;=5,'[1]Outside Edges'!$Q66="Yes"),"Yes","No")</f>
        <v>Yes</v>
      </c>
      <c r="FT67" s="83" t="str">
        <f>IF(AND((RIGHT($FT$3,2)-'[1]Miter Profiles'!$AC$177-'[1]Outside Edges'!$B66)&gt;=5,'[1]Outside Edges'!$Q66="Yes"),"Yes","No")</f>
        <v>Yes</v>
      </c>
      <c r="FU67" s="83" t="str">
        <f>IF(AND((RIGHT($FU$3,2)-'[1]Miter Profiles'!$AC$178-'[1]Outside Edges'!$B66)&gt;=5,'[1]Outside Edges'!$Q66="Yes"),"Yes","No")</f>
        <v>Yes</v>
      </c>
      <c r="FV67" s="81" t="str">
        <f>IF(AND((RIGHT($V$3,2)-'[1]Miter Profiles'!$AC$179-'[1]Outside Edges'!$B66)&gt;=5,'[1]Outside Edges'!$Q66="Yes"),"Yes","No")</f>
        <v>Yes</v>
      </c>
      <c r="FW67" s="84" t="str">
        <f>IF(AND((RIGHT($FW$3,2)-'[1]Miter Profiles'!$AC$180-'[1]Outside Edges'!$B66)&gt;=5,'[1]Outside Edges'!$Q66="Yes"),"Yes","No")</f>
        <v>No</v>
      </c>
      <c r="FX67" s="197" t="str">
        <f>IF(AND((RIGHT($FX$3,2)-'[1]Miter Profiles'!$AC$181-'[1]Outside Edges'!$B66)&gt;=5,'[1]Outside Edges'!$Q66="Yes"),"Yes","No")</f>
        <v>Yes</v>
      </c>
      <c r="FY67" s="198" t="str">
        <f>IF(AND((RIGHT($FY$3,2)-'[1]Miter Profiles'!$AC$182-'[1]Outside Edges'!$B66)&gt;=5,'[1]Outside Edges'!$Q66="Yes"),"Yes","No")</f>
        <v>Yes</v>
      </c>
      <c r="FZ67" s="200" t="str">
        <f>IF(AND((RIGHT($FZ$3,2)-'[1]Miter Profiles'!$AC$183-'[1]Outside Edges'!$B66)&gt;=5,'[1]Outside Edges'!$Q66="Yes"),"Yes","No")</f>
        <v>Yes</v>
      </c>
      <c r="GA67" s="201" t="str">
        <f>IF(AND((RIGHT($GA$3,2)-'[1]Miter Profiles'!$AC$184-'[1]Outside Edges'!$B66)&gt;=5,'[1]Outside Edges'!$Q66="Yes"),"Yes","No")</f>
        <v>Yes</v>
      </c>
      <c r="GB67" s="202" t="str">
        <f>IF(AND((RIGHT($GB$3,2)-'[1]Miter Profiles'!$AC$185-'[1]Outside Edges'!$B66)&gt;=5,'[1]Outside Edges'!$Q66="Yes"),"Yes","No")</f>
        <v>Yes</v>
      </c>
      <c r="GC67" s="199" t="str">
        <f>IF(AND((RIGHT($GC$3,2)-'[1]Miter Profiles'!$AC$186-'[1]Outside Edges'!$B66)&gt;=5,'[1]Outside Edges'!$Q66="Yes"),"Yes","No")</f>
        <v>Yes</v>
      </c>
      <c r="GD67" s="197" t="str">
        <f>IF(AND((RIGHT($GD$3,2)-'[1]Miter Profiles'!$AC$187-'[1]Outside Edges'!$B66)&gt;=5,'[1]Outside Edges'!$Q66="Yes"),"Yes","No")</f>
        <v>Yes</v>
      </c>
      <c r="GE67" s="198" t="str">
        <f>IF(AND((RIGHT($GE$3,2)-'[1]Miter Profiles'!$AC$188-'[1]Outside Edges'!$B66)&gt;=5,'[1]Outside Edges'!$Q66="Yes"),"Yes","No")</f>
        <v>Yes</v>
      </c>
      <c r="GF67" s="200" t="str">
        <f>IF(AND((RIGHT($GF$3,2)-'[1]Miter Profiles'!$AC$189-'[1]Outside Edges'!$B66)&gt;=5,'[1]Outside Edges'!$Q66="Yes"),"Yes","No")</f>
        <v>Yes</v>
      </c>
      <c r="GG67" s="201" t="str">
        <f>IF(AND((RIGHT($GG$3,2)-'[1]Miter Profiles'!$AC$190-'[1]Outside Edges'!$B66)&gt;=5,'[1]Outside Edges'!$Q66="Yes"),"Yes","No")</f>
        <v>Yes</v>
      </c>
      <c r="GH67" s="202" t="str">
        <f>IF(AND((RIGHT($GH$3,2)-'[1]Miter Profiles'!$AC$191-'[1]Outside Edges'!$B66)&gt;=5,'[1]Outside Edges'!$Q66="Yes"),"Yes","No")</f>
        <v>Yes</v>
      </c>
      <c r="GI67" s="199" t="str">
        <f>IF(AND((RIGHT($GI$3,2)-'[1]Miter Profiles'!$AC$192-'[1]Outside Edges'!$B66)&gt;=5,'[1]Outside Edges'!$Q66="Yes"),"Yes","No")</f>
        <v>Yes</v>
      </c>
      <c r="GJ67" s="197" t="str">
        <f>IF(AND((RIGHT($GJ$3,2)-'[1]Miter Profiles'!$AC$193-'[1]Outside Edges'!$B66)&gt;=5,'[1]Outside Edges'!$Q66="Yes"),"Yes","No")</f>
        <v>Yes</v>
      </c>
      <c r="GK67" s="198" t="str">
        <f>IF(AND((RIGHT($GK$3,2)-'[1]Miter Profiles'!$AC$194-'[1]Outside Edges'!$B66)&gt;=5,'[1]Outside Edges'!$Q66="Yes"),"Yes","No")</f>
        <v>Yes</v>
      </c>
      <c r="GL67" s="200" t="str">
        <f>IF(AND((RIGHT($GL$3,2)-'[1]Miter Profiles'!$AC$195-'[1]Outside Edges'!$B66)&gt;=5,'[1]Outside Edges'!$Q66="Yes"),"Yes","No")</f>
        <v>Yes</v>
      </c>
      <c r="GM67" s="201" t="str">
        <f>IF(AND((RIGHT($GM$3,2)-'[1]Miter Profiles'!$AC$196-'[1]Outside Edges'!$B66)&gt;=5,'[1]Outside Edges'!$Q66="Yes"),"Yes","No")</f>
        <v>Yes</v>
      </c>
      <c r="GN67" s="202" t="str">
        <f>IF(AND((RIGHT($GN$3,2)-'[1]Miter Profiles'!$AC$197-'[1]Outside Edges'!$B66)&gt;=5,'[1]Outside Edges'!$Q66="Yes"),"Yes","No")</f>
        <v>Yes</v>
      </c>
      <c r="GO67" s="199" t="str">
        <f>IF(AND((RIGHT($GO$3,2)-'[1]Miter Profiles'!$AC$198-'[1]Outside Edges'!$B66)&gt;=5,'[1]Outside Edges'!$Q66="Yes"),"Yes","No")</f>
        <v>No</v>
      </c>
      <c r="GP67" s="197" t="str">
        <f>IF(AND((RIGHT($GP$3,2)-'[1]Miter Profiles'!$AC$199-'[1]Outside Edges'!$B66)&gt;=5,'[1]Outside Edges'!$Q66="Yes"),"Yes","No")</f>
        <v>Yes</v>
      </c>
      <c r="GQ67" s="198" t="str">
        <f>IF(AND((RIGHT($GQ$3,2)-'[1]Miter Profiles'!$AC$200-'[1]Outside Edges'!$B66)&gt;=5,'[1]Outside Edges'!$Q66="Yes"),"Yes","No")</f>
        <v>Yes</v>
      </c>
      <c r="GR67" s="211" t="str">
        <f>IF(AND((RIGHT($GR$3,2)-'[1]Miter Profiles'!$AC$201-'[1]Outside Edges'!$B66)&gt;=5,'[1]Outside Edges'!$Q66="Yes"),"Yes","No")</f>
        <v>Yes</v>
      </c>
      <c r="GS67" s="197" t="str">
        <f>IF(AND((RIGHT($GS$3,2)-'[1]Miter Profiles'!$AC$202-'[1]Outside Edges'!$B66)&gt;=5,'[1]Outside Edges'!$Q66="Yes"),"Yes","No")</f>
        <v>Yes</v>
      </c>
      <c r="GT67" s="212" t="str">
        <f>IF(AND((RIGHT($GT$3,2)-'[1]Miter Profiles'!$AC$203-'[1]Outside Edges'!$B66)&gt;=5,'[1]Outside Edges'!$Q66="Yes"),"Yes","No")</f>
        <v>Yes</v>
      </c>
      <c r="GU67" s="208" t="str">
        <f>IF(AND((RIGHT($GU$3,2)-'[1]Miter Profiles'!$AC$204-'[1]Outside Edges'!$B66)&gt;=5,'[1]Outside Edges'!$Q66="Yes"),"Yes","No")</f>
        <v>Yes</v>
      </c>
      <c r="GV67" s="209" t="str">
        <f>IF(AND((RIGHT($GV$3,2)-'[1]Miter Profiles'!$AC$205-'[1]Outside Edges'!$B66)&gt;=5,'[1]Outside Edges'!$Q66="Yes"),"Yes","No")</f>
        <v>Yes</v>
      </c>
      <c r="GW67" s="210" t="str">
        <f>IF(AND((RIGHT($GW$3,2)-'[1]Miter Profiles'!$AC$206-'[1]Outside Edges'!$B66)&gt;=5,'[1]Outside Edges'!$Q66="Yes"),"Yes","No")</f>
        <v>Yes</v>
      </c>
      <c r="GX67" s="200" t="str">
        <f>IF(AND((RIGHT($GX$3,2)-'[1]Miter Profiles'!$AC$207-'[1]Outside Edges'!$B66)&gt;=5,'[1]Outside Edges'!$Q66="Yes"),"Yes","No")</f>
        <v>No</v>
      </c>
      <c r="GY67" s="201" t="str">
        <f>IF(AND((RIGHT($GY$3,2)-'[1]Miter Profiles'!$AC$208-'[1]Outside Edges'!$B66)&gt;=5,'[1]Outside Edges'!$Q66="Yes"),"Yes","No")</f>
        <v>Yes</v>
      </c>
      <c r="GZ67" s="202" t="str">
        <f>IF(AND((RIGHT($GZ$3,2)-'[1]Miter Profiles'!$AC$209-'[1]Outside Edges'!$B66)&gt;=5,'[1]Outside Edges'!$Q66="Yes"),"Yes","No")</f>
        <v>Yes</v>
      </c>
      <c r="HA67" s="199" t="str">
        <f>IF(AND((RIGHT($HA$3,2)-'[1]Miter Profiles'!$AC$210-'[1]Outside Edges'!$B66)&gt;=5,'[1]Outside Edges'!$Q66="Yes"),"Yes","No")</f>
        <v>Yes</v>
      </c>
      <c r="HB67" s="197" t="str">
        <f>IF(AND((RIGHT($HB$3,2)-'[1]Miter Profiles'!$AC$211-'[1]Outside Edges'!$B66)&gt;=5,'[1]Outside Edges'!$Q66="Yes"),"Yes","No")</f>
        <v>Yes</v>
      </c>
      <c r="HC67" s="198" t="str">
        <f>IF(AND((RIGHT($HC$3,2)-'[1]Miter Profiles'!$AC$212-'[1]Outside Edges'!$B66)&gt;=5,'[1]Outside Edges'!$Q66="Yes"),"Yes","No")</f>
        <v>Yes</v>
      </c>
      <c r="HD67" s="200" t="str">
        <f>IF(AND((RIGHT($HD$3,2)-'[1]Miter Profiles'!$AC$213-'[1]Outside Edges'!$B66)&gt;=5,'[1]Outside Edges'!$Q66="Yes"),"Yes","No")</f>
        <v>No</v>
      </c>
      <c r="HE67" s="202" t="str">
        <f>IF(AND((RIGHT($HE$3,2)-'[1]Miter Profiles'!$AC$214-'[1]Outside Edges'!$B66)&gt;=5,'[1]Outside Edges'!$Q66="Yes"),"Yes","No")</f>
        <v>No</v>
      </c>
      <c r="HF67" s="199" t="str">
        <f>IF(AND((RIGHT($HF$3,2)-'[1]Miter Profiles'!$AC$215-'[1]Outside Edges'!$B66)&gt;=5,'[1]Outside Edges'!$Q66="Yes"),"Yes","No")</f>
        <v>Yes</v>
      </c>
      <c r="HG67" s="197" t="str">
        <f>IF(AND((RIGHT($HG$3,2)-'[1]Miter Profiles'!$AC$216-'[1]Outside Edges'!$B66)&gt;=5,'[1]Outside Edges'!$Q66="Yes"),"Yes","No")</f>
        <v>Yes</v>
      </c>
      <c r="HH67" s="198" t="str">
        <f>IF(AND((RIGHT($HH$3,2)-'[1]Miter Profiles'!$AC$217-'[1]Outside Edges'!$B66)&gt;=5,'[1]Outside Edges'!$Q66="Yes"),"Yes","No")</f>
        <v>Yes</v>
      </c>
      <c r="HI67" s="200" t="str">
        <f>IF(AND((RIGHT($HI$3,2)-'[1]Miter Profiles'!$AC$218-'[1]Outside Edges'!$B66)&gt;=5,'[1]Outside Edges'!$Q66="Yes"),"Yes","No")</f>
        <v>Yes</v>
      </c>
      <c r="HJ67" s="201" t="str">
        <f>IF(AND((RIGHT($HJ$3,2)-'[1]Miter Profiles'!$AC$219-'[1]Outside Edges'!$B66)&gt;=5,'[1]Outside Edges'!$Q66="Yes"),"Yes","No")</f>
        <v>Yes</v>
      </c>
      <c r="HK67" s="202" t="str">
        <f>IF(AND((RIGHT($HK$3,2)-'[1]Miter Profiles'!$AC$220-'[1]Outside Edges'!$B66)&gt;=5,'[1]Outside Edges'!$Q66="Yes"),"Yes","No")</f>
        <v>Yes</v>
      </c>
      <c r="HL67" s="199" t="str">
        <f>IF(AND((RIGHT($HL$3,2)-'[1]Miter Profiles'!$AC$221-'[1]Outside Edges'!$B66)&gt;=5,'[1]Outside Edges'!$Q66="Yes"),"Yes","No")</f>
        <v>Yes</v>
      </c>
      <c r="HM67" s="197" t="str">
        <f>IF(AND((RIGHT($HM$3,2)-'[1]Miter Profiles'!$AC$222-'[1]Outside Edges'!$B66)&gt;=5,'[1]Outside Edges'!$Q66="Yes"),"Yes","No")</f>
        <v>Yes</v>
      </c>
      <c r="HN67" s="197" t="str">
        <f>IF(AND((RIGHT($HN$3,2)-'[1]Miter Profiles'!$AC$223-'[1]Outside Edges'!$B66)&gt;=5,'[1]Outside Edges'!$Q66="Yes"),"Yes","No")</f>
        <v>Yes</v>
      </c>
      <c r="HO67" s="201" t="str">
        <f>IF(AND((RIGHT($HO$3,2)-'[1]Miter Profiles'!$AC$224-'[1]Outside Edges'!$B66)&gt;=5,'[1]Outside Edges'!$Q66="Yes"),"Yes","No")</f>
        <v>No</v>
      </c>
      <c r="HP67" s="201" t="str">
        <f>IF(AND((RIGHT($HP$3,2)-'[1]Miter Profiles'!$AC$225-'[1]Outside Edges'!$B66)&gt;=5,'[1]Outside Edges'!$Q66="Yes"),"Yes","No")</f>
        <v>Yes</v>
      </c>
      <c r="HQ67" s="201" t="str">
        <f>IF(AND((RIGHT($HQ$3,3)-'[1]Miter Profiles'!$AC$226-'[1]Outside Edges'!$B66)&gt;=5,'[1]Outside Edges'!$Q66="Yes"),"Yes","No")</f>
        <v>No</v>
      </c>
      <c r="HR67" s="201" t="str">
        <f>IF(AND((RIGHT($HR$3,2)-'[1]Miter Profiles'!$AC$227-'[1]Outside Edges'!$B66)&gt;=5,'[1]Outside Edges'!$Q66="Yes"),"Yes","No")</f>
        <v>No</v>
      </c>
      <c r="HS67" s="197" t="str">
        <f>IF(AND((RIGHT($HS$3,2)-'[1]Miter Profiles'!$AC$228-'[1]Outside Edges'!$B66)&gt;=5,'[1]Outside Edges'!$Q66="Yes"),"Yes","No")</f>
        <v>Yes</v>
      </c>
      <c r="HT67" s="197" t="str">
        <f>IF(AND((RIGHT($HT$3,2)-'[1]Miter Profiles'!$AC$229-'[1]Outside Edges'!$B66)&gt;=5,'[1]Outside Edges'!$Q66="Yes"),"Yes","No")</f>
        <v>Yes</v>
      </c>
      <c r="HU67" s="197" t="str">
        <f>IF(AND((RIGHT($HU$3,2)-'[1]Miter Profiles'!$AC$230-'[1]Outside Edges'!$B66)&gt;=5,'[1]Outside Edges'!$Q66="Yes"),"Yes","No")</f>
        <v>Yes</v>
      </c>
      <c r="HV67" s="201" t="str">
        <f>IF(AND((RIGHT($HV$3,2)-'[1]Miter Profiles'!$AC$231-'[1]Outside Edges'!$B66)&gt;=5,'[1]Outside Edges'!$Q66="Yes"),"Yes","No")</f>
        <v>Yes</v>
      </c>
      <c r="HW67" s="201" t="str">
        <f>IF(AND((RIGHT($HW$3,2)-'[1]Miter Profiles'!$AC$232-'[1]Outside Edges'!$B66)&gt;=5,'[1]Outside Edges'!$Q66="Yes"),"Yes","No")</f>
        <v>Yes</v>
      </c>
      <c r="HX67" s="201" t="str">
        <f>IF(AND((RIGHT($HX$3,2)-'[1]Miter Profiles'!$AC$233-'[1]Outside Edges'!$B66)&gt;=5,'[1]Outside Edges'!$Q66="Yes"),"Yes","No")</f>
        <v>Yes</v>
      </c>
      <c r="HY67" s="197" t="str">
        <f>IF(AND((RIGHT($HY$3,2)-'[1]Miter Profiles'!$AC$234-'[1]Outside Edges'!$B66)&gt;=5,'[1]Outside Edges'!$Q66="Yes"),"Yes","No")</f>
        <v>No</v>
      </c>
      <c r="HZ67" s="197" t="str">
        <f>IF(AND((RIGHT($HZ$3,2)-'[1]Miter Profiles'!$AC$235-'[1]Outside Edges'!$B66)&gt;=5,'[1]Outside Edges'!$Q66="Yes"),"Yes","No")</f>
        <v>Yes</v>
      </c>
      <c r="IA67" s="197" t="str">
        <f>IF(AND((RIGHT($IA$3,2)-'[1]Miter Profiles'!$AC$236-'[1]Outside Edges'!$B66)&gt;=5,'[1]Outside Edges'!$Q66="Yes"),"Yes","No")</f>
        <v>Yes</v>
      </c>
      <c r="IB67" s="201" t="str">
        <f>IF(AND((RIGHT($IB$3,2)-'[1]Miter Profiles'!$AC$237-'[1]Outside Edges'!$B66)&gt;=5,'[1]Outside Edges'!$Q66="Yes"),"Yes","No")</f>
        <v>Yes</v>
      </c>
      <c r="IC67" s="201" t="str">
        <f>IF(AND((RIGHT($IC$3,2)-'[1]Miter Profiles'!$AC$238-'[1]Outside Edges'!$B66)&gt;=5,'[1]Outside Edges'!$Q66="Yes"),"Yes","No")</f>
        <v>Yes</v>
      </c>
      <c r="ID67" s="201" t="str">
        <f>IF(AND((RIGHT($ID$3,2)-'[1]Miter Profiles'!$AC$239-'[1]Outside Edges'!$B66)&gt;=5,'[1]Outside Edges'!$Q66="Yes"),"Yes","No")</f>
        <v>Yes</v>
      </c>
      <c r="IE67" s="197" t="str">
        <f>IF(AND((RIGHT($IE$3,2)-'[1]Miter Profiles'!$AC$240-'[1]Outside Edges'!$B66)&gt;=5,'[1]Outside Edges'!$Q66="Yes"),"Yes","No")</f>
        <v>Yes</v>
      </c>
      <c r="IF67" s="197" t="str">
        <f>IF(AND((RIGHT($IF$3,2)-'[1]Miter Profiles'!$AC$241-'[1]Outside Edges'!$B66)&gt;=5,'[1]Outside Edges'!$Q66="Yes"),"Yes","No")</f>
        <v>Yes</v>
      </c>
      <c r="IG67" s="197" t="str">
        <f>IF(AND((RIGHT($IG$3,2)-'[1]Miter Profiles'!$AC$242-'[1]Outside Edges'!$B66)&gt;=5,'[1]Outside Edges'!$Q66="Yes"),"Yes","No")</f>
        <v>Yes</v>
      </c>
      <c r="IH67" s="201" t="str">
        <f>IF(AND((RIGHT($IH$3,2)-'[1]Miter Profiles'!$AC$243-'[1]Outside Edges'!$B66)&gt;=5,'[1]Outside Edges'!$Q66="Yes"),"Yes","No")</f>
        <v>Yes</v>
      </c>
      <c r="II67" s="201" t="str">
        <f>IF(AND((RIGHT($II$3,2)-'[1]Miter Profiles'!$AC$244-'[1]Outside Edges'!$B66)&gt;=5,'[1]Outside Edges'!$Q66="Yes"),"Yes","No")</f>
        <v>Yes</v>
      </c>
      <c r="IJ67" s="201" t="str">
        <f>IF(AND((RIGHT($IJ$3,2)-'[1]Miter Profiles'!$AC$245-'[1]Outside Edges'!$B66)&gt;=5,'[1]Outside Edges'!$Q66="Yes"),"Yes","No")</f>
        <v>Yes</v>
      </c>
      <c r="IK67" s="197" t="str">
        <f>IF(AND((RIGHT($IK$3,2)-'[1]Miter Profiles'!$AC$246-'[1]Outside Edges'!$B66)&gt;=5,'[1]Outside Edges'!$Q66="Yes"),"Yes","No")</f>
        <v>Yes</v>
      </c>
      <c r="IL67" s="197" t="str">
        <f>IF(AND((RIGHT($IL$3,2)-'[1]Miter Profiles'!$AC$247-'[1]Outside Edges'!$B66)&gt;=5,'[1]Outside Edges'!$Q66="Yes"),"Yes","No")</f>
        <v>Yes</v>
      </c>
      <c r="IM67" s="197" t="str">
        <f>IF(AND((RIGHT($IM$3,2)-'[1]Miter Profiles'!$AC$248-'[1]Outside Edges'!$B66)&gt;=5,'[1]Outside Edges'!$Q66="Yes"),"Yes","No")</f>
        <v>Yes</v>
      </c>
      <c r="IN67" s="201" t="str">
        <f>IF(AND((RIGHT($IN$3,2)-'[1]Miter Profiles'!$AC$249-'[1]Outside Edges'!$B66)&gt;=5,'[1]Outside Edges'!$Q66="Yes"),"Yes","No")</f>
        <v>Yes</v>
      </c>
      <c r="IO67" s="201" t="str">
        <f>IF(AND((RIGHT($IO$3,2)-'[1]Miter Profiles'!$AC$250-'[1]Outside Edges'!$B66)&gt;=5,'[1]Outside Edges'!$Q66="Yes"),"Yes","No")</f>
        <v>Yes</v>
      </c>
      <c r="IP67" s="201" t="str">
        <f>IF(AND((RIGHT($IP$3,2)-'[1]Miter Profiles'!$AC$251-'[1]Outside Edges'!$B66)&gt;=5,'[1]Outside Edges'!$Q66="Yes"),"Yes","No")</f>
        <v>Yes</v>
      </c>
      <c r="IQ67" s="197" t="str">
        <f>IF(AND((RIGHT($IQ$3,2)-'[1]Miter Profiles'!$AC$252-'[1]Outside Edges'!$B66)&gt;=5,'[1]Outside Edges'!$Q66="Yes"),"Yes","No")</f>
        <v>Yes</v>
      </c>
      <c r="IR67" s="197" t="str">
        <f>IF(AND((RIGHT($IR$3,2)-'[1]Miter Profiles'!$AC$253-'[1]Outside Edges'!$B66)&gt;=5,'[1]Outside Edges'!$Q66="Yes"),"Yes","No")</f>
        <v>Yes</v>
      </c>
      <c r="IS67" s="197" t="str">
        <f>IF(AND((RIGHT($IS$3,2)-'[1]Miter Profiles'!$AC$254-'[1]Outside Edges'!$B66)&gt;=5,'[1]Outside Edges'!$Q66="Yes"),"Yes","No")</f>
        <v>Yes</v>
      </c>
      <c r="IT67" s="201" t="str">
        <f>IF(AND((RIGHT($IT$3,2)-'[1]Miter Profiles'!$AC$255-'[1]Outside Edges'!$B66)&gt;=5,'[1]Outside Edges'!$Q66="Yes"),"Yes","No")</f>
        <v>Yes</v>
      </c>
      <c r="IU67" s="201" t="str">
        <f>IF(AND((RIGHT($IU$3,2)-'[1]Miter Profiles'!$AC$256-'[1]Outside Edges'!$B66)&gt;=5,'[1]Outside Edges'!$Q66="Yes"),"Yes","No")</f>
        <v>Yes</v>
      </c>
      <c r="IV67" s="201" t="str">
        <f>IF(AND((RIGHT($IV$3,2)-'[1]Miter Profiles'!$AC$257-'[1]Outside Edges'!$B66)&gt;=5,'[1]Outside Edges'!$Q66="Yes"),"Yes","No")</f>
        <v>Yes</v>
      </c>
      <c r="IW67" s="197" t="str">
        <f>IF(AND((RIGHT($IW$3,2)-'[1]Miter Profiles'!$AC$258-'[1]Outside Edges'!$B66)&gt;=5,'[1]Outside Edges'!$Q66="Yes"),"Yes","No")</f>
        <v>Yes</v>
      </c>
      <c r="IX67" s="197" t="str">
        <f>IF(AND((RIGHT($IX$3,2)-'[1]Miter Profiles'!$AC$259-'[1]Outside Edges'!$B66)&gt;=5,'[1]Outside Edges'!$Q66="Yes"),"Yes","No")</f>
        <v>Yes</v>
      </c>
      <c r="IY67" s="197" t="str">
        <f>IF(AND((RIGHT($IY$3,2)-'[1]Miter Profiles'!$AC$260-'[1]Outside Edges'!$B66)&gt;=5,'[1]Outside Edges'!$Q66="Yes"),"Yes","No")</f>
        <v>Yes</v>
      </c>
      <c r="IZ67" s="201" t="str">
        <f>IF(AND((RIGHT($IZ$3,2)-'[1]Miter Profiles'!$AC$261-'[1]Outside Edges'!$B66)&gt;=5,'[1]Outside Edges'!$Q66="Yes"),"Yes","No")</f>
        <v>Yes</v>
      </c>
      <c r="JA67" s="201" t="str">
        <f>IF(AND((RIGHT($JA$3,2)-'[1]Miter Profiles'!$AC$262-'[1]Outside Edges'!$B66)&gt;=5,'[1]Outside Edges'!$Q66="Yes"),"Yes","No")</f>
        <v>Yes</v>
      </c>
      <c r="JB67" s="201" t="str">
        <f>IF(AND((RIGHT($JB$3,2)-'[1]Miter Profiles'!$AC$263-'[1]Outside Edges'!$B66)&gt;=5,'[1]Outside Edges'!$Q66="Yes"),"Yes","No")</f>
        <v>Yes</v>
      </c>
      <c r="JC67" s="197" t="str">
        <f>IF(AND((RIGHT($JC$3,2)-'[1]Miter Profiles'!$AC$264-'[1]Outside Edges'!$B66)&gt;=5,'[1]Outside Edges'!$Q66="Yes"),"Yes","No")</f>
        <v>Yes</v>
      </c>
      <c r="JD67" s="197" t="str">
        <f>IF(AND((RIGHT($JD$3,2)-'[1]Miter Profiles'!$AC$265-'[1]Outside Edges'!$B66)&gt;=5,'[1]Outside Edges'!$Q66="Yes"),"Yes","No")</f>
        <v>Yes</v>
      </c>
      <c r="JE67" s="197" t="str">
        <f>IF(AND((RIGHT($JE$3,2)-'[1]Miter Profiles'!$AC$266-'[1]Outside Edges'!$B66)&gt;=5,'[1]Outside Edges'!$Q66="Yes"),"Yes","No")</f>
        <v>Yes</v>
      </c>
      <c r="JF67" s="201" t="str">
        <f>IF(AND((RIGHT($JF$3,2)-'[1]Miter Profiles'!$AC$267-'[1]Outside Edges'!$B66)&gt;=5,'[1]Outside Edges'!$Q66="Yes"),"Yes","No")</f>
        <v>No</v>
      </c>
      <c r="JG67" s="201" t="str">
        <f>IF(AND((RIGHT($JG$3,2)-'[1]Miter Profiles'!$AC$268-'[1]Outside Edges'!$B66)&gt;=5,'[1]Outside Edges'!$Q66="Yes"),"Yes","No")</f>
        <v>Yes</v>
      </c>
      <c r="JH67" s="201" t="str">
        <f>IF(AND((RIGHT($JH$3,2)-'[1]Miter Profiles'!$AC$269-'[1]Outside Edges'!$B66)&gt;=5,'[1]Outside Edges'!$Q66="Yes"),"Yes","No")</f>
        <v>Yes</v>
      </c>
      <c r="JI67" s="197" t="str">
        <f>IF(AND((RIGHT($JI$3,2)-'[1]Miter Profiles'!$AC$270-'[1]Outside Edges'!$B66)&gt;=5,'[1]Outside Edges'!$Q66="Yes"),"Yes","No")</f>
        <v>Yes</v>
      </c>
      <c r="JJ67" s="197" t="str">
        <f>IF(AND((RIGHT($JJ$3,2)-'[1]Miter Profiles'!$AC$271-'[1]Outside Edges'!$B66)&gt;=5,'[1]Outside Edges'!$Q66="Yes"),"Yes","No")</f>
        <v>Yes</v>
      </c>
      <c r="JK67" s="197" t="str">
        <f>IF(AND((RIGHT($JK$3,2)-'[1]Miter Profiles'!$AC$272-'[1]Outside Edges'!$B66)&gt;=5,'[1]Outside Edges'!$Q66="Yes"),"Yes","No")</f>
        <v>Yes</v>
      </c>
      <c r="JL67" s="201" t="str">
        <f>IF(AND((RIGHT($JL$3,2)-'[1]Miter Profiles'!$AC$273-'[1]Outside Edges'!$B66)&gt;=5,'[1]Outside Edges'!$Q66="Yes"),"Yes","No")</f>
        <v>Yes</v>
      </c>
      <c r="JM67" s="201" t="str">
        <f>IF(AND((RIGHT($JM$3,2)-'[1]Miter Profiles'!$AC$274-'[1]Outside Edges'!$B66)&gt;=5,'[1]Outside Edges'!$Q66="Yes"),"Yes","No")</f>
        <v>Yes</v>
      </c>
      <c r="JN67" s="201" t="str">
        <f>IF(AND((RIGHT($JN$3,2)-'[1]Miter Profiles'!$AC$275-'[1]Outside Edges'!$B66)&gt;=5,'[1]Outside Edges'!$Q66="Yes"),"Yes","No")</f>
        <v>Yes</v>
      </c>
      <c r="JO67" s="197" t="str">
        <f>IF(AND((RIGHT($JO$3,2)-'[1]Miter Profiles'!$AC$276-'[1]Outside Edges'!$B66)&gt;=5,'[1]Outside Edges'!$Q66="Yes"),"Yes","No")</f>
        <v>Yes</v>
      </c>
      <c r="JP67" s="197" t="str">
        <f>IF(AND((RIGHT($JP$3,2)-'[1]Miter Profiles'!$AC$277-'[1]Outside Edges'!$B66)&gt;=5,'[1]Outside Edges'!$Q66="Yes"),"Yes","No")</f>
        <v>Yes</v>
      </c>
      <c r="JQ67" s="197" t="str">
        <f>IF(AND((RIGHT($JQ$3,2)-'[1]Miter Profiles'!$AC$278-'[1]Outside Edges'!$B66)&gt;=5,'[1]Outside Edges'!$Q66="Yes"),"Yes","No")</f>
        <v>Yes</v>
      </c>
      <c r="JR67" s="201" t="str">
        <f>IF(AND((RIGHT($JR$3,2)-'[1]Miter Profiles'!$AC$279-'[1]Outside Edges'!$B66)&gt;=5,'[1]Outside Edges'!$Q66="Yes"),"Yes","No")</f>
        <v>No</v>
      </c>
      <c r="JS67" s="201" t="str">
        <f>IF(AND((RIGHT($JS$3,2)-'[1]Miter Profiles'!$AC$280-'[1]Outside Edges'!$B66)&gt;=5,'[1]Outside Edges'!$Q66="Yes"),"Yes","No")</f>
        <v>Yes</v>
      </c>
      <c r="JT67" s="201" t="str">
        <f>IF(AND((RIGHT($JT$3,2)-'[1]Miter Profiles'!$AC$281-'[1]Outside Edges'!$B66)&gt;=5,'[1]Outside Edges'!$Q66="Yes"),"Yes","No")</f>
        <v>Yes</v>
      </c>
      <c r="JU67" s="197" t="str">
        <f>IF(AND((RIGHT($JU$3,2)-'[1]Miter Profiles'!$AC$282-'[1]Outside Edges'!$B66)&gt;=5,'[1]Outside Edges'!$Q66="Yes"),"Yes","No")</f>
        <v>No</v>
      </c>
      <c r="JV67" s="197" t="str">
        <f>IF(AND((RIGHT($JV$3,2)-'[1]Miter Profiles'!$AC$283-'[1]Outside Edges'!$B66)&gt;=5,'[1]Outside Edges'!$Q66="Yes"),"Yes","No")</f>
        <v>Yes</v>
      </c>
      <c r="JW67" s="197" t="str">
        <f>IF(AND((RIGHT($JW$3,2)-'[1]Miter Profiles'!$AC$284-'[1]Outside Edges'!$B66)&gt;=5,'[1]Outside Edges'!$Q66="Yes"),"Yes","No")</f>
        <v>Yes</v>
      </c>
      <c r="JX67" s="201" t="str">
        <f>IF(AND((RIGHT($JX$3,2)-'[1]Miter Profiles'!$AC$285-'[1]Outside Edges'!$B66)&gt;=5,'[1]Outside Edges'!$Q66="Yes"),"Yes","No")</f>
        <v>Yes</v>
      </c>
      <c r="JY67" s="201" t="str">
        <f>IF(AND((RIGHT($JY$3,2)-'[1]Miter Profiles'!$AC$286-'[1]Outside Edges'!$B66)&gt;=5,'[1]Outside Edges'!$Q66="Yes"),"Yes","No")</f>
        <v>Yes</v>
      </c>
      <c r="JZ67" s="201" t="str">
        <f>IF(AND((RIGHT($JZ$3,2)-'[1]Miter Profiles'!$AC$287-'[1]Outside Edges'!$B66)&gt;=5,'[1]Outside Edges'!$Q66="Yes"),"Yes","No")</f>
        <v>Yes</v>
      </c>
      <c r="KA67" s="197" t="str">
        <f>IF(AND((RIGHT($KA$3,2)-'[1]Miter Profiles'!$AC$288-'[1]Outside Edges'!$B66)&gt;=5,'[1]Outside Edges'!$Q66="Yes"),"Yes","No")</f>
        <v>Yes</v>
      </c>
      <c r="KB67" s="197" t="str">
        <f>IF(AND((RIGHT($KB$3,2)-'[1]Miter Profiles'!$AC$289-'[1]Outside Edges'!$B66)&gt;=5,'[1]Outside Edges'!$Q66="Yes"),"Yes","No")</f>
        <v>Yes</v>
      </c>
      <c r="KC67" s="197" t="str">
        <f>IF(AND((RIGHT($KC$3,2)-'[1]Miter Profiles'!$AC$290-'[1]Outside Edges'!$B66)&gt;=5,'[1]Outside Edges'!$Q66="Yes"),"Yes","No")</f>
        <v>Yes</v>
      </c>
      <c r="KD67" s="201" t="str">
        <f>IF(AND((RIGHT($KD$3,2)-'[1]Miter Profiles'!$AC$291-'[1]Outside Edges'!$B66)&gt;=5,'[1]Outside Edges'!$Q66="Yes"),"Yes","No")</f>
        <v>Yes</v>
      </c>
      <c r="KE67" s="201" t="str">
        <f>IF(AND((RIGHT($KE$3,2)-'[1]Miter Profiles'!$AC$292-'[1]Outside Edges'!$B66)&gt;=5,'[1]Outside Edges'!$Q66="Yes"),"Yes","No")</f>
        <v>Yes</v>
      </c>
      <c r="KF67" s="201" t="str">
        <f>IF(AND((RIGHT($KF$3,2)-'[1]Miter Profiles'!$AC$293-'[1]Outside Edges'!$B66)&gt;=5,'[1]Outside Edges'!$Q66="Yes"),"Yes","No")</f>
        <v>Yes</v>
      </c>
      <c r="KG67" s="197" t="str">
        <f>IF(AND((RIGHT($KG$3,2)-'[1]Miter Profiles'!$AC$294-'[1]Outside Edges'!$B66)&gt;=5,'[1]Outside Edges'!$Q66="Yes"),"Yes","No")</f>
        <v>Yes</v>
      </c>
      <c r="KH67" s="197" t="str">
        <f>IF(AND((RIGHT($KH$3,2)-'[1]Miter Profiles'!$AC$295-'[1]Outside Edges'!$B66)&gt;=5,'[1]Outside Edges'!$Q66="Yes"),"Yes","No")</f>
        <v>Yes</v>
      </c>
      <c r="KI67" s="197" t="str">
        <f>IF(AND((RIGHT($KI$3,2)-'[1]Miter Profiles'!$AC$296-'[1]Outside Edges'!$B66)&gt;=5,'[1]Outside Edges'!$Q66="Yes"),"Yes","No")</f>
        <v>Yes</v>
      </c>
      <c r="KJ67" s="201" t="str">
        <f>IF(AND((RIGHT($KJ$3,2)-'[1]Miter Profiles'!$AC$297-'[1]Outside Edges'!$B66)&gt;=5,'[1]Outside Edges'!$Q66="Yes"),"Yes","No")</f>
        <v>Yes</v>
      </c>
      <c r="KK67" s="201" t="str">
        <f>IF(AND((RIGHT($KK$3,2)-'[1]Miter Profiles'!$AC$298-'[1]Outside Edges'!$B66)&gt;=5,'[1]Outside Edges'!$Q66="Yes"),"Yes","No")</f>
        <v>Yes</v>
      </c>
      <c r="KL67" s="201" t="str">
        <f>IF(AND((RIGHT($KL$3,2)-'[1]Miter Profiles'!$AC$299-'[1]Outside Edges'!$B66)&gt;=5,'[1]Outside Edges'!$Q66="Yes"),"Yes","No")</f>
        <v>Yes</v>
      </c>
      <c r="KM67" s="197" t="str">
        <f>IF(AND((RIGHT($KM$3,2)-'[1]Miter Profiles'!$AC$300-'[1]Outside Edges'!$B66)&gt;=5,'[1]Outside Edges'!$Q66="Yes"),"Yes","No")</f>
        <v>Yes</v>
      </c>
      <c r="KN67" s="197" t="str">
        <f>IF(AND((RIGHT($KN$3,2)-'[1]Miter Profiles'!$AC$301-'[1]Outside Edges'!$B66)&gt;=5,'[1]Outside Edges'!$Q66="Yes"),"Yes","No")</f>
        <v>Yes</v>
      </c>
      <c r="KO67" s="197" t="str">
        <f>IF(AND((RIGHT($KO$3,2)-'[1]Miter Profiles'!$AC$302-'[1]Outside Edges'!$B66)&gt;=5,'[1]Outside Edges'!$Q66="Yes"),"Yes","No")</f>
        <v>Yes</v>
      </c>
      <c r="KP67" s="201" t="str">
        <f>IF(AND((RIGHT($KP$3,2)-'[1]Miter Profiles'!$AC$303-'[1]Outside Edges'!$B66)&gt;=5,'[1]Outside Edges'!$Q66="Yes"),"Yes","No")</f>
        <v>Yes</v>
      </c>
      <c r="KQ67" s="201" t="str">
        <f>IF(AND((RIGHT($KQ$3,2)-'[1]Miter Profiles'!$AC$304-'[1]Outside Edges'!$B66)&gt;=5,'[1]Outside Edges'!$Q66="Yes"),"Yes","No")</f>
        <v>Yes</v>
      </c>
      <c r="KR67" s="201" t="str">
        <f>IF(AND((RIGHT($KR$3,2)-'[1]Miter Profiles'!$AC$305-'[1]Outside Edges'!$B66)&gt;=5,'[1]Outside Edges'!$Q66="Yes"),"Yes","No")</f>
        <v>Yes</v>
      </c>
      <c r="KS67" s="197" t="str">
        <f>IF(AND((RIGHT($KS$3,2)-'[1]Miter Profiles'!$AC$306-'[1]Outside Edges'!$B66)&gt;=5,'[1]Outside Edges'!$Q66="Yes"),"Yes","No")</f>
        <v>Yes</v>
      </c>
      <c r="KT67" s="197" t="str">
        <f>IF(AND((RIGHT($KT$3,2)-'[1]Miter Profiles'!$AC$307-'[1]Outside Edges'!$B66)&gt;=5,'[1]Outside Edges'!$Q66="Yes"),"Yes","No")</f>
        <v>Yes</v>
      </c>
      <c r="KU67" s="197" t="str">
        <f>IF(AND((RIGHT($KU$3,2)-'[1]Miter Profiles'!$AC$308-'[1]Outside Edges'!$B66)&gt;=5,'[1]Outside Edges'!$Q66="Yes"),"Yes","No")</f>
        <v>Yes</v>
      </c>
      <c r="KV67" s="201" t="str">
        <f>IF(AND((RIGHT($KV$3,2)-'[1]Miter Profiles'!$AC$309-'[1]Outside Edges'!$B66)&gt;=5,'[1]Outside Edges'!$Q66="Yes"),"Yes","No")</f>
        <v>Yes</v>
      </c>
      <c r="KW67" s="201" t="str">
        <f>IF(AND((RIGHT($KW$3,2)-'[1]Miter Profiles'!$AC$310-'[1]Outside Edges'!$B66)&gt;=5,'[1]Outside Edges'!$Q66="Yes"),"Yes","No")</f>
        <v>Yes</v>
      </c>
      <c r="KX67" s="201" t="str">
        <f>IF(AND((RIGHT($KX$3,2)-'[1]Miter Profiles'!$AC$311-'[1]Outside Edges'!$B66)&gt;=5,'[1]Outside Edges'!$Q66="Yes"),"Yes","No")</f>
        <v>Yes</v>
      </c>
      <c r="KY67" s="197" t="str">
        <f>IF(AND((RIGHT($KY$3,2)-'[1]Miter Profiles'!$AC$312-'[1]Outside Edges'!$B66)&gt;=5,'[1]Outside Edges'!$Q66="Yes"),"Yes","No")</f>
        <v>Yes</v>
      </c>
      <c r="KZ67" s="197" t="str">
        <f>IF(AND((RIGHT($KZ$3,2)-'[1]Miter Profiles'!$AC$313-'[1]Outside Edges'!$B66)&gt;=5,'[1]Outside Edges'!$Q66="Yes"),"Yes","No")</f>
        <v>Yes</v>
      </c>
      <c r="LA67" s="197" t="str">
        <f>IF(AND((RIGHT($LA$3,2)-'[1]Miter Profiles'!$AC$314-'[1]Outside Edges'!$B66)&gt;=5,'[1]Outside Edges'!$Q66="Yes"),"Yes","No")</f>
        <v>Yes</v>
      </c>
      <c r="LB67" s="201" t="str">
        <f>IF(AND((RIGHT($LB$3,2)-'[1]Miter Profiles'!$AC$315-'[1]Outside Edges'!$B66)&gt;=5,'[1]Outside Edges'!$Q66="Yes"),"Yes","No")</f>
        <v>Yes</v>
      </c>
      <c r="LC67" s="201" t="str">
        <f>IF(AND((RIGHT($LC$3,2)-'[1]Miter Profiles'!$AC$316-'[1]Outside Edges'!$B66)&gt;=5,'[1]Outside Edges'!$Q66="Yes"),"Yes","No")</f>
        <v>Yes</v>
      </c>
      <c r="LD67" s="201" t="str">
        <f>IF(AND((RIGHT($LD$3,2)-'[1]Miter Profiles'!$AC$317-'[1]Outside Edges'!$B66)&gt;=5,'[1]Outside Edges'!$Q66="Yes"),"Yes","No")</f>
        <v>Yes</v>
      </c>
      <c r="LE67" s="201" t="str">
        <f>IF(AND((RIGHT($LE$3,2)-'[1]Miter Profiles'!$AC$318-'[1]Outside Edges'!$B66)&gt;=5,'[1]Outside Edges'!$Q66="Yes"),"Yes","No")</f>
        <v>Yes</v>
      </c>
      <c r="LF67" s="197" t="str">
        <f>IF(AND((RIGHT($LF$3,2)-'[1]Miter Profiles'!$AC$319-'[1]Outside Edges'!$B66)&gt;=5,'[1]Outside Edges'!$Q66="Yes"),"Yes","No")</f>
        <v>Yes</v>
      </c>
      <c r="LG67" s="197" t="str">
        <f>IF(AND((RIGHT($LG$3,2)-'[1]Miter Profiles'!$AC$320-'[1]Outside Edges'!$B66)&gt;=5,'[1]Outside Edges'!$Q66="Yes"),"Yes","No")</f>
        <v>Yes</v>
      </c>
      <c r="LH67" s="197" t="str">
        <f>IF(AND((RIGHT($LH$3,2)-'[1]Miter Profiles'!$AC$321-'[1]Outside Edges'!$B66)&gt;=5,'[1]Outside Edges'!$Q66="Yes"),"Yes","No")</f>
        <v>Yes</v>
      </c>
      <c r="LI67" s="197" t="str">
        <f>IF(AND((RIGHT($LI$3,2)-'[1]Miter Profiles'!$AC$322-'[1]Outside Edges'!$B66)&gt;=5,'[1]Outside Edges'!$Q66="Yes"),"Yes","No")</f>
        <v>Yes</v>
      </c>
      <c r="LJ67" s="201" t="str">
        <f>IF(AND((RIGHT($LJ$3,2)-'[1]Miter Profiles'!$AC$323-'[1]Outside Edges'!$B66)&gt;=5,'[1]Outside Edges'!$Q66="Yes"),"Yes","No")</f>
        <v>No</v>
      </c>
      <c r="LK67" s="201" t="str">
        <f>IF(AND((RIGHT($LK$3,2)-'[1]Miter Profiles'!$AC$324-'[1]Outside Edges'!$B66)&gt;=5,'[1]Outside Edges'!$Q66="Yes"),"Yes","No")</f>
        <v>Yes</v>
      </c>
      <c r="LL67" s="201" t="str">
        <f>IF(AND((RIGHT($LL$3,2)-'[1]Miter Profiles'!$AC$325-'[1]Outside Edges'!$B66)&gt;=5,'[1]Outside Edges'!$Q66="Yes"),"Yes","No")</f>
        <v>Yes</v>
      </c>
      <c r="LM67" s="197" t="str">
        <f>IF(AND((RIGHT($LM$3,2)-'[1]Miter Profiles'!$AC$326-'[1]Outside Edges'!$B66)&gt;=5,'[1]Outside Edges'!$Q66="Yes"),"Yes","No")</f>
        <v>Yes</v>
      </c>
      <c r="LN67" s="197" t="str">
        <f>IF(AND((RIGHT($LN$3,2)-'[1]Miter Profiles'!$AC$327-'[1]Outside Edges'!$B66)&gt;=5,'[1]Outside Edges'!$Q66="Yes"),"Yes","No")</f>
        <v>Yes</v>
      </c>
      <c r="LO67" s="197" t="str">
        <f>IF(AND((RIGHT($LO$3,2)-'[1]Miter Profiles'!$AC$328-'[1]Outside Edges'!$B66)&gt;=5,'[1]Outside Edges'!$Q66="Yes"),"Yes","No")</f>
        <v>Yes</v>
      </c>
      <c r="LP67" s="201" t="str">
        <f>IF(AND((RIGHT($LP$3,2)-'[1]Miter Profiles'!$AC$329-'[1]Outside Edges'!$B66)&gt;=5,'[1]Outside Edges'!$Q66="Yes"),"Yes","No")</f>
        <v>No</v>
      </c>
      <c r="LQ67" s="201" t="str">
        <f>IF(AND((RIGHT($LQ$3,2)-'[1]Miter Profiles'!$AC$330-'[1]Outside Edges'!$B66)&gt;=5,'[1]Outside Edges'!$Q66="Yes"),"Yes","No")</f>
        <v>Yes</v>
      </c>
      <c r="LR67" s="201" t="str">
        <f>IF(AND((RIGHT($LR$3,2)-'[1]Miter Profiles'!$AC$331-'[1]Outside Edges'!$B66)&gt;=5,'[1]Outside Edges'!$Q66="Yes"),"Yes","No")</f>
        <v>Yes</v>
      </c>
      <c r="LS67" s="197" t="str">
        <f>IF(AND((RIGHT($LS$3,2)-'[1]Miter Profiles'!$AC$332-'[1]Outside Edges'!$B66)&gt;=5,'[1]Outside Edges'!$Q66="Yes"),"Yes","No")</f>
        <v>No</v>
      </c>
      <c r="LT67" s="197" t="str">
        <f>IF(AND((RIGHT($LT$3,2)-'[1]Miter Profiles'!$AC$333-'[1]Outside Edges'!$B66)&gt;=5,'[1]Outside Edges'!$Q66="Yes"),"Yes","No")</f>
        <v>Yes</v>
      </c>
      <c r="LU67" s="197" t="str">
        <f>IF(AND((RIGHT($LU$3,2)-'[1]Miter Profiles'!$AC$334-'[1]Outside Edges'!$B66)&gt;=5,'[1]Outside Edges'!$Q66="Yes"),"Yes","No")</f>
        <v>Yes</v>
      </c>
      <c r="LV67" s="201" t="str">
        <f>IF(AND((RIGHT($LV$3,2)-'[1]Miter Profiles'!$AC$335-'[1]Outside Edges'!$B66)&gt;=5,'[1]Outside Edges'!$Q66="Yes"),"Yes","No")</f>
        <v>Yes</v>
      </c>
      <c r="LW67" s="201" t="str">
        <f>IF(AND((RIGHT($LW$3,2)-'[1]Miter Profiles'!$AC$336-'[1]Outside Edges'!$B66)&gt;=5,'[1]Outside Edges'!$Q66="Yes"),"Yes","No")</f>
        <v>Yes</v>
      </c>
      <c r="LX67" s="201" t="str">
        <f>IF(AND((RIGHT($LX$3,2)-'[1]Miter Profiles'!$AC$337-'[1]Outside Edges'!$B66)&gt;=5,'[1]Outside Edges'!$Q66="Yes"),"Yes","No")</f>
        <v>Yes</v>
      </c>
      <c r="LY67" s="197" t="str">
        <f>IF(AND((RIGHT($LY$3,2)-'[1]Miter Profiles'!$AC$338-'[1]Outside Edges'!$B66)&gt;=5,'[1]Outside Edges'!$Q66="Yes"),"Yes","No")</f>
        <v>Yes</v>
      </c>
      <c r="LZ67" s="197" t="str">
        <f>IF(AND((RIGHT($LZ$3,2)-'[1]Miter Profiles'!$AC$339-'[1]Outside Edges'!$B66)&gt;=5,'[1]Outside Edges'!$Q66="Yes"),"Yes","No")</f>
        <v>Yes</v>
      </c>
      <c r="MA67" s="197" t="str">
        <f>IF(AND((RIGHT($MA$3,2)-'[1]Miter Profiles'!$AC$340-'[1]Outside Edges'!$B66)&gt;=5,'[1]Outside Edges'!$Q66="Yes"),"Yes","No")</f>
        <v>Yes</v>
      </c>
      <c r="MB67" s="201" t="str">
        <f>IF(AND((RIGHT($MB$3,2)-'[1]Miter Profiles'!$AC$341-'[1]Outside Edges'!$B66)&gt;=5,'[1]Outside Edges'!$Q66="Yes"),"Yes","No")</f>
        <v>Yes</v>
      </c>
      <c r="MC67" s="201" t="str">
        <f>IF(AND((RIGHT($MC$3,2)-'[1]Miter Profiles'!$AC$342-'[1]Outside Edges'!$B66)&gt;=5,'[1]Outside Edges'!$Q66="Yes"),"Yes","No")</f>
        <v>Yes</v>
      </c>
      <c r="MD67" s="201" t="str">
        <f>IF(AND((RIGHT($MD$3,2)-'[1]Miter Profiles'!$AC$343-'[1]Outside Edges'!$B66)&gt;=5,'[1]Outside Edges'!$Q66="Yes"),"Yes","No")</f>
        <v>Yes</v>
      </c>
      <c r="ME67" s="197" t="str">
        <f>IF(AND((RIGHT($ME$3,2)-'[1]Miter Profiles'!$AC$344-'[1]Outside Edges'!$B66)&gt;=5,'[1]Outside Edges'!$Q66="Yes"),"Yes","No")</f>
        <v>Yes</v>
      </c>
      <c r="MF67" s="197" t="str">
        <f>IF(AND((RIGHT($MF$3,2)-'[1]Miter Profiles'!$AC$345-'[1]Outside Edges'!$B66)&gt;=5,'[1]Outside Edges'!$Q66="Yes"),"Yes","No")</f>
        <v>Yes</v>
      </c>
      <c r="MG67" s="197" t="str">
        <f>IF(AND((RIGHT($MG$3,2)-'[1]Miter Profiles'!$AC$346-'[1]Outside Edges'!$B66)&gt;=5,'[1]Outside Edges'!$Q66="Yes"),"Yes","No")</f>
        <v>Yes</v>
      </c>
      <c r="MH67" s="201" t="str">
        <f>IF(AND((RIGHT($MH$3,2)-'[1]Miter Profiles'!$AC$347-'[1]Outside Edges'!$B66)&gt;=5,'[1]Outside Edges'!$Q66="Yes"),"Yes","No")</f>
        <v>Yes</v>
      </c>
      <c r="MI67" s="201" t="str">
        <f>IF(AND((RIGHT($MI$3,2)-'[1]Miter Profiles'!$AC$348-'[1]Outside Edges'!$B66)&gt;=5,'[1]Outside Edges'!$Q66="Yes"),"Yes","No")</f>
        <v>Yes</v>
      </c>
      <c r="MJ67" s="201" t="str">
        <f>IF(AND((RIGHT($MJ$3,2)-'[1]Miter Profiles'!$AC$349-'[1]Outside Edges'!$B66)&gt;=5,'[1]Outside Edges'!$Q66="Yes"),"Yes","No")</f>
        <v>Yes</v>
      </c>
      <c r="MK67" s="197" t="str">
        <f>IF(AND((RIGHT($MK$3,2)-'[1]Miter Profiles'!$AC$350-'[1]Outside Edges'!$B66)&gt;=5,'[1]Outside Edges'!$Q66="Yes"),"Yes","No")</f>
        <v>Yes</v>
      </c>
      <c r="ML67" s="197" t="str">
        <f>IF(AND((RIGHT($ML$3,2)-'[1]Miter Profiles'!$AC$351-'[1]Outside Edges'!$B66)&gt;=5,'[1]Outside Edges'!$Q66="Yes"),"Yes","No")</f>
        <v>Yes</v>
      </c>
      <c r="MM67" s="197" t="str">
        <f>IF(AND((RIGHT($MM$3,2)-'[1]Miter Profiles'!$AC$352-'[1]Outside Edges'!$B66)&gt;=5,'[1]Outside Edges'!$Q66="Yes"),"Yes","No")</f>
        <v>Yes</v>
      </c>
      <c r="MN67" s="201" t="str">
        <f>IF(AND((RIGHT($MK$3,2)-'[1]Miter Profiles'!$AC$353-'[1]Outside Edges'!$B66)&gt;=5,'[1]Outside Edges'!$Q66="Yes"),"Yes","No")</f>
        <v>Yes</v>
      </c>
      <c r="MO67" s="201" t="str">
        <f>IF(AND((RIGHT($ML$3,2)-'[1]Miter Profiles'!$AC$354-'[1]Outside Edges'!$B66)&gt;=5,'[1]Outside Edges'!$Q66="Yes"),"Yes","No")</f>
        <v>Yes</v>
      </c>
      <c r="MP67" s="201" t="str">
        <f>IF(AND((RIGHT($MM$3,2)-'[1]Miter Profiles'!$AC$355-'[1]Outside Edges'!$B66)&gt;=5,'[1]Outside Edges'!$Q66="Yes"),"Yes","No")</f>
        <v>Yes</v>
      </c>
      <c r="MQ67" s="197" t="str">
        <f>IF(AND((RIGHT($MK$3,2)-'[1]Miter Profiles'!$AC$356-'[1]Outside Edges'!$B66)&gt;=5,'[1]Outside Edges'!$Q66="Yes"),"Yes","No")</f>
        <v>No</v>
      </c>
      <c r="MR67" s="197" t="str">
        <f>IF(AND((RIGHT($ML$3,2)-'[1]Miter Profiles'!$AC$357-'[1]Outside Edges'!$B66)&gt;=5,'[1]Outside Edges'!$Q66="Yes"),"Yes","No")</f>
        <v>Yes</v>
      </c>
      <c r="MS67" s="197" t="str">
        <f>IF(AND((RIGHT($MM$3,2)-'[1]Miter Profiles'!$AC$358-'[1]Outside Edges'!$B66)&gt;=5,'[1]Outside Edges'!$Q66="Yes"),"Yes","No")</f>
        <v>Yes</v>
      </c>
      <c r="MT67" s="201" t="str">
        <f>IF(AND((RIGHT($MK$3,2)-'[1]Miter Profiles'!$AC$359-'[1]Outside Edges'!$B66)&gt;=5,'[1]Outside Edges'!$Q66="Yes"),"Yes","No")</f>
        <v>No</v>
      </c>
      <c r="MU67" s="201" t="str">
        <f>IF(AND((RIGHT($ML$3,2)-'[1]Miter Profiles'!$AC$360-'[1]Outside Edges'!$B66)&gt;=5,'[1]Outside Edges'!$Q66="Yes"),"Yes","No")</f>
        <v>Yes</v>
      </c>
      <c r="MV67" s="201" t="str">
        <f>IF(AND((RIGHT($MM$3,2)-'[1]Miter Profiles'!$AC$361-'[1]Outside Edges'!$B66)&gt;=5,'[1]Outside Edges'!$Q66="Yes"),"Yes","No")</f>
        <v>Yes</v>
      </c>
    </row>
    <row r="68" spans="1:360" ht="15.75" customHeight="1" thickBot="1" x14ac:dyDescent="0.25">
      <c r="A68" s="371" t="str">
        <f>IF('[1]Outside Edges'!$A67&lt;&gt;"",'[1]Outside Edges'!$A67,"")</f>
        <v>D65</v>
      </c>
      <c r="B68" s="7" t="str">
        <f>IF(AND((RIGHT($B$3,2)-'[1]Miter Profiles'!$AC$3-'[1]Outside Edges'!$B67)&gt;=5,'[1]Outside Edges'!$Q67="Yes"),"Yes","No")</f>
        <v>Yes</v>
      </c>
      <c r="C68" s="7" t="str">
        <f>IF(AND((RIGHT($C$3,2)-'[1]Miter Profiles'!$AC$4-'[1]Outside Edges'!$B67)&gt;=5,'[1]Outside Edges'!$Q67="Yes"),"Yes","No")</f>
        <v>Yes</v>
      </c>
      <c r="D68" s="63" t="str">
        <f>IF(AND((RIGHT($D$3,2)-'[1]Miter Profiles'!$AC$5-'[1]Outside Edges'!$B67)&gt;=5,'[1]Outside Edges'!$Q67="Yes"),"Yes","No")</f>
        <v>Yes</v>
      </c>
      <c r="E68" s="64" t="str">
        <f>IF(AND((RIGHT($E$3,2)-'[1]Miter Profiles'!$AC$6-'[1]Outside Edges'!$B67)&gt;=5,'[1]Outside Edges'!$Q67="Yes"),"Yes","No")</f>
        <v>Yes</v>
      </c>
      <c r="F68" s="8" t="str">
        <f>IF(AND((RIGHT($F$3,2)-'[1]Miter Profiles'!$AC$7-'[1]Outside Edges'!$B67)&gt;=5,'[1]Outside Edges'!$Q67="Yes"),"Yes","No")</f>
        <v>Yes</v>
      </c>
      <c r="G68" s="65" t="str">
        <f>IF(AND((RIGHT($G$3,2)-'[1]Miter Profiles'!$AC$8-'[1]Outside Edges'!$B67)&gt;=5,'[1]Outside Edges'!$Q67="Yes"),"Yes","No")</f>
        <v>Yes</v>
      </c>
      <c r="H68" s="7" t="str">
        <f>IF(AND((RIGHT($H$3,2)-'[1]Miter Profiles'!$AC$9-'[1]Outside Edges'!$B67)&gt;=5,'[1]Outside Edges'!$Q67="Yes"),"Yes","No")</f>
        <v>Yes</v>
      </c>
      <c r="I68" s="7" t="str">
        <f>IF(AND((RIGHT($I$3,2)-'[1]Miter Profiles'!$AC$10-'[1]Outside Edges'!$B67)&gt;=5,'[1]Outside Edges'!$Q67="Yes"),"Yes","No")</f>
        <v>Yes</v>
      </c>
      <c r="J68" s="63" t="str">
        <f>IF(AND((RIGHT($J$3,2)-'[1]Miter Profiles'!$AC$11-'[1]Outside Edges'!$B67)&gt;=5,'[1]Outside Edges'!$Q67="Yes"),"Yes","No")</f>
        <v>Yes</v>
      </c>
      <c r="K68" s="64" t="str">
        <f>IF(AND((RIGHT($K$3,2)-'[1]Miter Profiles'!$AC$12-'[1]Outside Edges'!$B67)&gt;=5,'[1]Outside Edges'!$Q67="Yes"),"Yes","No")</f>
        <v>Yes</v>
      </c>
      <c r="L68" s="8" t="str">
        <f>IF(AND((RIGHT($L$3,2)-'[1]Miter Profiles'!$AC$13-'[1]Outside Edges'!$B67)&gt;=5,'[1]Outside Edges'!$Q67="Yes"),"Yes","No")</f>
        <v>Yes</v>
      </c>
      <c r="M68" s="65" t="str">
        <f>IF(AND((RIGHT($M$3,2)-'[1]Miter Profiles'!$AC$14-'[1]Outside Edges'!$B67)&gt;=5,'[1]Outside Edges'!$Q67="Yes"),"Yes","No")</f>
        <v>Yes</v>
      </c>
      <c r="N68" s="7" t="str">
        <f>IF(AND((RIGHT($N$3,2)-'[1]Miter Profiles'!$AC$15-'[1]Outside Edges'!$B67)&gt;=4,'[1]Outside Edges'!$Q67="Yes"),"Yes","No")</f>
        <v>No</v>
      </c>
      <c r="O68" s="7" t="str">
        <f>IF(AND((RIGHT($O$3,2)-'[1]Miter Profiles'!$AC$16-'[1]Outside Edges'!$B67)&gt;=5,'[1]Outside Edges'!$Q67="Yes"),"Yes","No")</f>
        <v>Yes</v>
      </c>
      <c r="P68" s="63" t="str">
        <f>IF(AND((RIGHT($P$3,2)-'[1]Miter Profiles'!$AC$17-'[1]Outside Edges'!$B67)&gt;=5,'[1]Outside Edges'!$Q67="Yes"),"Yes","No")</f>
        <v>Yes</v>
      </c>
      <c r="Q68" s="64" t="str">
        <f>IF(AND((RIGHT($Q$3,2)-'[1]Miter Profiles'!$AC$18-'[1]Outside Edges'!$B67)&gt;=5,'[1]Outside Edges'!$Q67="Yes"),"Yes","No")</f>
        <v>No</v>
      </c>
      <c r="R68" s="8" t="str">
        <f>IF(AND((RIGHT($R$3,2)-'[1]Miter Profiles'!$AC$19-'[1]Outside Edges'!$B67)&gt;=5,'[1]Outside Edges'!$Q67="Yes"),"Yes","No")</f>
        <v>Yes</v>
      </c>
      <c r="S68" s="65" t="str">
        <f>IF(AND((RIGHT($S$3,2)-'[1]Miter Profiles'!$AC$20-'[1]Outside Edges'!$B67)&gt;=5,'[1]Outside Edges'!$Q67="Yes"),"Yes","No")</f>
        <v>Yes</v>
      </c>
      <c r="T68" s="7" t="str">
        <f>IF(AND((RIGHT($T$3,2)-'[1]Miter Profiles'!$AC$21-'[1]Outside Edges'!$B67)&gt;=5,'[1]Outside Edges'!$Q67="Yes"),"Yes","No")</f>
        <v>Yes</v>
      </c>
      <c r="U68" s="7" t="str">
        <f>IF(AND((RIGHT($U$3,2)-'[1]Miter Profiles'!$AC$22-'[1]Outside Edges'!$B67)&gt;=5,'[1]Outside Edges'!$Q67="Yes"),"Yes","No")</f>
        <v>Yes</v>
      </c>
      <c r="V68" s="63" t="str">
        <f>IF(AND((RIGHT($V$3,2)-'[1]Miter Profiles'!$AC$23-'[1]Outside Edges'!$B67)&gt;=5,'[1]Outside Edges'!$Q67="Yes"),"Yes","No")</f>
        <v>Yes</v>
      </c>
      <c r="W68" s="64" t="str">
        <f>IF(AND((RIGHT($W$3,2)-'[1]Miter Profiles'!$AC$24-'[1]Outside Edges'!$B67)&gt;=5,'[1]Outside Edges'!$Q67="Yes"),"Yes","No")</f>
        <v>No</v>
      </c>
      <c r="X68" s="8" t="str">
        <f>IF(AND((RIGHT($X$3,2)-'[1]Miter Profiles'!$AC$25-'[1]Outside Edges'!$B67)&gt;=5,'[1]Outside Edges'!$Q67="Yes"),"Yes","No")</f>
        <v>Yes</v>
      </c>
      <c r="Y68" s="65" t="str">
        <f>IF(AND((RIGHT($Y$3,2)-'[1]Miter Profiles'!$AC$26-'[1]Outside Edges'!$B67)&gt;=5,'[1]Outside Edges'!$Q67="Yes"),"Yes","No")</f>
        <v>Yes</v>
      </c>
      <c r="Z68" s="7" t="str">
        <f>IF(AND((RIGHT($Z$3,2)-'[1]Miter Profiles'!$AC$27-'[1]Outside Edges'!$B67)&gt;=5,'[1]Outside Edges'!$Q67="Yes"),"Yes","No")</f>
        <v>Yes</v>
      </c>
      <c r="AA68" s="7" t="str">
        <f>IF(AND((RIGHT($AA$3,2)-'[1]Miter Profiles'!$AC$28-'[1]Outside Edges'!$B67)&gt;=5,'[1]Outside Edges'!$Q67="Yes"),"Yes","No")</f>
        <v>Yes</v>
      </c>
      <c r="AB68" s="63" t="str">
        <f>IF(AND((RIGHT($AB$3,2)-'[1]Miter Profiles'!$AC$29-'[1]Outside Edges'!$B67)&gt;=5,'[1]Outside Edges'!$Q67="Yes"),"Yes","No")</f>
        <v>Yes</v>
      </c>
      <c r="AC68" s="64" t="str">
        <f>IF(AND((RIGHT($AC$3,2)-'[1]Miter Profiles'!$AC$30-'[1]Outside Edges'!$B67)&gt;=5,'[1]Outside Edges'!$Q67="Yes"),"Yes","No")</f>
        <v>Yes</v>
      </c>
      <c r="AD68" s="8" t="str">
        <f>IF(AND((RIGHT($AD$3,2)-'[1]Miter Profiles'!$AC$31-'[1]Outside Edges'!$B67)&gt;=5,'[1]Outside Edges'!$Q67="Yes"),"Yes","No")</f>
        <v>Yes</v>
      </c>
      <c r="AE68" s="65" t="str">
        <f>IF(AND((RIGHT($AE$3,2)-'[1]Miter Profiles'!$AC$32-'[1]Outside Edges'!$B67)&gt;=5,'[1]Outside Edges'!$Q67="Yes"),"Yes","No")</f>
        <v>Yes</v>
      </c>
      <c r="AF68" s="7" t="str">
        <f>IF(AND((RIGHT($AF$3,2)-'[1]Miter Profiles'!$AC$33-'[1]Outside Edges'!$B67)&gt;=5,'[1]Outside Edges'!$Q67="Yes"),"Yes","No")</f>
        <v>Yes</v>
      </c>
      <c r="AG68" s="7" t="str">
        <f>IF(AND((RIGHT($AG$3,2)-'[1]Miter Profiles'!$AC$34-'[1]Outside Edges'!$B67)&gt;=5,'[1]Outside Edges'!$Q67="Yes"),"Yes","No")</f>
        <v>Yes</v>
      </c>
      <c r="AH68" s="63" t="str">
        <f>IF(AND((RIGHT($AH$3,2)-'[1]Miter Profiles'!$AC$35-'[1]Outside Edges'!$B67)&gt;=5,'[1]Outside Edges'!$Q67="Yes"),"Yes","No")</f>
        <v>Yes</v>
      </c>
      <c r="AI68" s="64" t="str">
        <f>IF(AND((RIGHT($AI$3,2)-'[1]Miter Profiles'!$AC$36-'[1]Outside Edges'!$B67)&gt;=5,'[1]Outside Edges'!$Q67="Yes"),"Yes","No")</f>
        <v>Yes</v>
      </c>
      <c r="AJ68" s="8" t="str">
        <f>IF(AND((RIGHT($AJ$3,2)-'[1]Miter Profiles'!$AC$37-'[1]Outside Edges'!$B67)&gt;=5,'[1]Outside Edges'!$Q67="Yes"),"Yes","No")</f>
        <v>Yes</v>
      </c>
      <c r="AK68" s="65" t="str">
        <f>IF(AND((RIGHT($AK$3,2)-'[1]Miter Profiles'!$AC$38-'[1]Outside Edges'!$B67)&gt;=5,'[1]Outside Edges'!$Q67="Yes"),"Yes","No")</f>
        <v>Yes</v>
      </c>
      <c r="AL68" s="7" t="str">
        <f>IF(AND((RIGHT($AL$3,2)-'[1]Miter Profiles'!$AC$39-'[1]Outside Edges'!$B67)&gt;=5,'[1]Outside Edges'!$Q67="Yes"),"Yes","No")</f>
        <v>Yes</v>
      </c>
      <c r="AM68" s="7" t="str">
        <f>IF(AND((RIGHT($AM$3,2)-'[1]Miter Profiles'!$AC$40-'[1]Outside Edges'!$B67)&gt;=5,'[1]Outside Edges'!$Q67="Yes"),"Yes","No")</f>
        <v>Yes</v>
      </c>
      <c r="AN68" s="63" t="str">
        <f>IF(AND((RIGHT($AN$3,2)-'[1]Miter Profiles'!$AC$41-'[1]Outside Edges'!$B67)&gt;=5,'[1]Outside Edges'!$Q67="Yes"),"Yes","No")</f>
        <v>Yes</v>
      </c>
      <c r="AO68" s="64" t="str">
        <f>IF(AND((RIGHT($AO$3,2)-'[1]Miter Profiles'!$AC$42-'[1]Outside Edges'!$B67)&gt;=5,'[1]Outside Edges'!$Q67="Yes"),"Yes","No")</f>
        <v>Yes</v>
      </c>
      <c r="AP68" s="8" t="str">
        <f>IF(AND((RIGHT($AP$3,2)-'[1]Miter Profiles'!$AC$43-'[1]Outside Edges'!$B67)&gt;=5,'[1]Outside Edges'!$Q67="Yes"),"Yes","No")</f>
        <v>Yes</v>
      </c>
      <c r="AQ68" s="65" t="str">
        <f>IF(AND((RIGHT($AQ$3,2)-'[1]Miter Profiles'!$AC$44-'[1]Outside Edges'!$B67)&gt;=5,'[1]Outside Edges'!$Q67="Yes"),"Yes","No")</f>
        <v>Yes</v>
      </c>
      <c r="AR68" s="7" t="str">
        <f>IF(AND((RIGHT($AR$3,2)-'[1]Miter Profiles'!$AC$45-'[1]Outside Edges'!$B67)&gt;=5,'[1]Outside Edges'!$Q67="Yes"),"Yes","No")</f>
        <v>Yes</v>
      </c>
      <c r="AS68" s="7" t="str">
        <f>IF(AND((RIGHT($AS$3,2)-'[1]Miter Profiles'!$AC$46-'[1]Outside Edges'!$B67)&gt;=5,'[1]Outside Edges'!$Q67="Yes"),"Yes","No")</f>
        <v>Yes</v>
      </c>
      <c r="AT68" s="63" t="str">
        <f>IF(AND((RIGHT($AT$3,2)-'[1]Miter Profiles'!$AC$47-'[1]Outside Edges'!$B67)&gt;=5,'[1]Outside Edges'!$Q67="Yes"),"Yes","No")</f>
        <v>Yes</v>
      </c>
      <c r="AU68" s="64" t="str">
        <f>IF(AND((RIGHT($AU$3,2)-'[1]Miter Profiles'!$AC$48-'[1]Outside Edges'!$B67)&gt;=5,'[1]Outside Edges'!$Q67="Yes"),"Yes","No")</f>
        <v>Yes</v>
      </c>
      <c r="AV68" s="8" t="str">
        <f>IF(AND((RIGHT($AV$3,2)-'[1]Miter Profiles'!$AC$49-'[1]Outside Edges'!$B67)&gt;=5,'[1]Outside Edges'!$Q67="Yes"),"Yes","No")</f>
        <v>Yes</v>
      </c>
      <c r="AW68" s="65" t="str">
        <f>IF(AND((RIGHT($AW$3,2)-'[1]Miter Profiles'!$AC$50-'[1]Outside Edges'!$B67)&gt;=5,'[1]Outside Edges'!$Q67="Yes"),"Yes","No")</f>
        <v>Yes</v>
      </c>
      <c r="AX68" s="7" t="str">
        <f>IF(AND((RIGHT($AX$3,2)-'[1]Miter Profiles'!$AC$51-'[1]Outside Edges'!$B67)&gt;=5,'[1]Outside Edges'!$Q67="Yes"),"Yes","No")</f>
        <v>Yes</v>
      </c>
      <c r="AY68" s="7" t="str">
        <f>IF(AND((RIGHT($AY$3,2)-'[1]Miter Profiles'!$AC$52-'[1]Outside Edges'!$B67)&gt;=5,'[1]Outside Edges'!$Q67="Yes"),"Yes","No")</f>
        <v>Yes</v>
      </c>
      <c r="AZ68" s="63" t="str">
        <f>IF(AND((RIGHT($AZ$3,2)-'[1]Miter Profiles'!$AC$53-'[1]Outside Edges'!$B67)&gt;=5,'[1]Outside Edges'!$Q67="Yes"),"Yes","No")</f>
        <v>Yes</v>
      </c>
      <c r="BA68" s="64" t="str">
        <f>IF(AND((RIGHT($BA$3,2)-'[1]Miter Profiles'!$AC$54-'[1]Outside Edges'!$B67)&gt;=5,'[1]Outside Edges'!$Q67="Yes"),"Yes","No")</f>
        <v>Yes</v>
      </c>
      <c r="BB68" s="8" t="str">
        <f>IF(AND((RIGHT($BB$3,2)-'[1]Miter Profiles'!$AC$55-'[1]Outside Edges'!$B67)&gt;=5,'[1]Outside Edges'!$Q67="Yes"),"Yes","No")</f>
        <v>Yes</v>
      </c>
      <c r="BC68" s="65" t="str">
        <f>IF(AND((RIGHT($BC$3,2)-'[1]Miter Profiles'!$AC$56-'[1]Outside Edges'!$B67)&gt;=5,'[1]Outside Edges'!$Q67="Yes"),"Yes","No")</f>
        <v>Yes</v>
      </c>
      <c r="BD68" s="7" t="str">
        <f>IF(AND((RIGHT($BD$3,2)-'[1]Miter Profiles'!$AC$57-'[1]Outside Edges'!$B67)&gt;=5,'[1]Outside Edges'!$Q67="Yes"),"Yes","No")</f>
        <v>Yes</v>
      </c>
      <c r="BE68" s="7" t="str">
        <f>IF(AND((RIGHT($BE$3,2)-'[1]Miter Profiles'!$AC$58-'[1]Outside Edges'!$B67)&gt;=5,'[1]Outside Edges'!$Q67="Yes"),"Yes","No")</f>
        <v>Yes</v>
      </c>
      <c r="BF68" s="63" t="str">
        <f>IF(AND((RIGHT($BF$3,2)-'[1]Miter Profiles'!$AC$59-'[1]Outside Edges'!$B67)&gt;=5,'[1]Outside Edges'!$Q67="Yes"),"Yes","No")</f>
        <v>Yes</v>
      </c>
      <c r="BG68" s="64" t="str">
        <f>IF(AND((RIGHT($BG$3,2)-'[1]Miter Profiles'!$AC$60-'[1]Outside Edges'!$B67)&gt;=5,'[1]Outside Edges'!$Q67="Yes"),"Yes","No")</f>
        <v>Yes</v>
      </c>
      <c r="BH68" s="8" t="str">
        <f>IF(AND((RIGHT($BH$3,2)-'[1]Miter Profiles'!$AC$61-'[1]Outside Edges'!$B67)&gt;=5,'[1]Outside Edges'!$Q67="Yes"),"Yes","No")</f>
        <v>Yes</v>
      </c>
      <c r="BI68" s="65" t="str">
        <f>IF(AND((RIGHT($BI$3,2)-'[1]Miter Profiles'!$AC$62-'[1]Outside Edges'!$B67)&gt;=5,'[1]Outside Edges'!$Q67="Yes"),"Yes","No")</f>
        <v>Yes</v>
      </c>
      <c r="BJ68" s="7" t="str">
        <f>IF(AND((RIGHT($BJ$3,2)-'[1]Miter Profiles'!$AC$63-'[1]Outside Edges'!$B67)&gt;=5,'[1]Outside Edges'!$Q67="Yes"),"Yes","No")</f>
        <v>Yes</v>
      </c>
      <c r="BK68" s="7" t="str">
        <f>IF(AND((RIGHT($BK$3,2)-'[1]Miter Profiles'!$AC$64-'[1]Outside Edges'!$B67)&gt;=5,'[1]Outside Edges'!$Q67="Yes"),"Yes","No")</f>
        <v>Yes</v>
      </c>
      <c r="BL68" s="63" t="str">
        <f>IF(AND((RIGHT($BL$3,2)-'[1]Miter Profiles'!$AC$65-'[1]Outside Edges'!$B67)&gt;=5,'[1]Outside Edges'!$Q67="Yes"),"Yes","No")</f>
        <v>Yes</v>
      </c>
      <c r="BM68" s="64" t="str">
        <f>IF(AND((RIGHT($BM$3,2)-'[1]Miter Profiles'!$AC$66-'[1]Outside Edges'!$B67)&gt;=5,'[1]Outside Edges'!$Q67="Yes"),"Yes","No")</f>
        <v>Yes</v>
      </c>
      <c r="BN68" s="8" t="str">
        <f>IF(AND((RIGHT($BN$3,2)-'[1]Miter Profiles'!$AC$67-'[1]Outside Edges'!$B67)&gt;=5,'[1]Outside Edges'!$Q67="Yes"),"Yes","No")</f>
        <v>Yes</v>
      </c>
      <c r="BO68" s="65" t="str">
        <f>IF(AND((RIGHT($BO$3,2)-'[1]Miter Profiles'!$AC$68-'[1]Outside Edges'!$B67)&gt;=5,'[1]Outside Edges'!$Q67="Yes"),"Yes","No")</f>
        <v>Yes</v>
      </c>
      <c r="BP68" s="7" t="str">
        <f>IF(AND((RIGHT($BP$3,2)-'[1]Miter Profiles'!$AC$69-'[1]Outside Edges'!$B67)&gt;=5,'[1]Outside Edges'!$Q67="Yes"),"Yes","No")</f>
        <v>Yes</v>
      </c>
      <c r="BQ68" s="7" t="str">
        <f>IF(AND((RIGHT($BQ$3,2)-'[1]Miter Profiles'!$AC$70-'[1]Outside Edges'!$B67)&gt;=5,'[1]Outside Edges'!$Q67="Yes"),"Yes","No")</f>
        <v>Yes</v>
      </c>
      <c r="BR68" s="63" t="str">
        <f>IF(AND((RIGHT($BR$3,2)-'[1]Miter Profiles'!$AC$71-'[1]Outside Edges'!$B67)&gt;=5,'[1]Outside Edges'!$Q67="Yes"),"Yes","No")</f>
        <v>Yes</v>
      </c>
      <c r="BS68" s="64" t="str">
        <f>IF(AND((RIGHT($BS$3,2)-'[1]Miter Profiles'!$AC$72-'[1]Outside Edges'!$B67)&gt;=5,'[1]Outside Edges'!$Q67="Yes"),"Yes","No")</f>
        <v>Yes</v>
      </c>
      <c r="BT68" s="8" t="str">
        <f>IF(AND((RIGHT($BT$3,2)-'[1]Miter Profiles'!$AC$73-'[1]Outside Edges'!$B67)&gt;=5,'[1]Outside Edges'!$Q67="Yes"),"Yes","No")</f>
        <v>Yes</v>
      </c>
      <c r="BU68" s="65" t="str">
        <f>IF(AND((RIGHT($BU$3,2)-'[1]Miter Profiles'!$AC$74-'[1]Outside Edges'!$B67)&gt;=5,'[1]Outside Edges'!$Q67="Yes"),"Yes","No")</f>
        <v>Yes</v>
      </c>
      <c r="BV68" s="7" t="str">
        <f>IF(AND((RIGHT($BV$3,2)-'[1]Miter Profiles'!$AC$75-'[1]Outside Edges'!$B67)&gt;=5,'[1]Outside Edges'!$Q67="Yes"),"Yes","No")</f>
        <v>Yes</v>
      </c>
      <c r="BW68" s="7" t="str">
        <f>IF(AND((RIGHT($BW$3,2)-'[1]Miter Profiles'!$AC$76-'[1]Outside Edges'!$B67)&gt;=5,'[1]Outside Edges'!$Q67="Yes"),"Yes","No")</f>
        <v>Yes</v>
      </c>
      <c r="BX68" s="63" t="str">
        <f>IF(AND((RIGHT($BX$3,2)-'[1]Miter Profiles'!$AC$77-'[1]Outside Edges'!$B67)&gt;=5,'[1]Outside Edges'!$Q67="Yes"),"Yes","No")</f>
        <v>Yes</v>
      </c>
      <c r="BY68" s="64" t="str">
        <f>IF(AND((RIGHT($BY$3,2)-'[1]Miter Profiles'!$AC$78-'[1]Outside Edges'!$B67)&gt;=5,'[1]Outside Edges'!$Q67="Yes"),"Yes","No")</f>
        <v>Yes</v>
      </c>
      <c r="BZ68" s="8" t="str">
        <f>IF(AND((RIGHT($BZ$3,2)-'[1]Miter Profiles'!$AC$79-'[1]Outside Edges'!$B67)&gt;=5,'[1]Outside Edges'!$Q67="Yes"),"Yes","No")</f>
        <v>Yes</v>
      </c>
      <c r="CA68" s="65" t="str">
        <f>IF(AND((RIGHT($CA$3,2)-'[1]Miter Profiles'!$AC$80-'[1]Outside Edges'!$B67)&gt;=5,'[1]Outside Edges'!$Q67="Yes"),"Yes","No")</f>
        <v>Yes</v>
      </c>
      <c r="CB68" s="7" t="str">
        <f>IF(AND((RIGHT($CB$3,2)-'[1]Miter Profiles'!$AC$81-'[1]Outside Edges'!$B67)&gt;=5,'[1]Outside Edges'!$Q67="Yes"),"Yes","No")</f>
        <v>Yes</v>
      </c>
      <c r="CC68" s="7" t="str">
        <f>IF(AND((RIGHT($CC$3,2)-'[1]Miter Profiles'!$AC$82-'[1]Outside Edges'!$B67)&gt;=5,'[1]Outside Edges'!$Q67="Yes"),"Yes","No")</f>
        <v>Yes</v>
      </c>
      <c r="CD68" s="63" t="str">
        <f>IF(AND((RIGHT($CD$3,2)-'[1]Miter Profiles'!$AC$83-'[1]Outside Edges'!$B67)&gt;=5,'[1]Outside Edges'!$Q67="Yes"),"Yes","No")</f>
        <v>Yes</v>
      </c>
      <c r="CE68" s="64" t="str">
        <f>IF(AND((RIGHT($CE$3,2)-'[1]Miter Profiles'!$AC$84-'[1]Outside Edges'!$B67)&gt;=5,'[1]Outside Edges'!$Q67="Yes"),"Yes","No")</f>
        <v>Yes</v>
      </c>
      <c r="CF68" s="8" t="str">
        <f>IF(AND((RIGHT($CF$3,2)-'[1]Miter Profiles'!$AC$85-'[1]Outside Edges'!$B67)&gt;=5,'[1]Outside Edges'!$Q67="Yes"),"Yes","No")</f>
        <v>Yes</v>
      </c>
      <c r="CG68" s="65" t="str">
        <f>IF(AND((RIGHT($CG$3,2)-'[1]Miter Profiles'!$AC$86-'[1]Outside Edges'!$B67)&gt;=5,'[1]Outside Edges'!$Q67="Yes"),"Yes","No")</f>
        <v>Yes</v>
      </c>
      <c r="CH68" s="7" t="str">
        <f>IF(AND((RIGHT($CH$3,2)-'[1]Miter Profiles'!$AC$87-'[1]Outside Edges'!$B67)&gt;=5,'[1]Outside Edges'!$Q67="Yes"),"Yes","No")</f>
        <v>Yes</v>
      </c>
      <c r="CI68" s="7" t="str">
        <f>IF(AND((RIGHT($CI$3,2)-'[1]Miter Profiles'!$AC$88-'[1]Outside Edges'!$B67)&gt;=5,'[1]Outside Edges'!$Q67="Yes"),"Yes","No")</f>
        <v>Yes</v>
      </c>
      <c r="CJ68" s="63" t="str">
        <f>IF(AND((RIGHT($CJ$3,2)-'[1]Miter Profiles'!$AC$89-'[1]Outside Edges'!$B67)&gt;=5,'[1]Outside Edges'!$Q67="Yes"),"Yes","No")</f>
        <v>Yes</v>
      </c>
      <c r="CK68" s="64" t="str">
        <f>IF(AND((RIGHT($CK$3,2)-'[1]Miter Profiles'!$AC$90-'[1]Outside Edges'!$B67)&gt;=5,'[1]Outside Edges'!$Q67="Yes"),"Yes","No")</f>
        <v>Yes</v>
      </c>
      <c r="CL68" s="8" t="str">
        <f>IF(AND((RIGHT($CL$3,2)-'[1]Miter Profiles'!$AC$91-'[1]Outside Edges'!$B67)&gt;=5,'[1]Outside Edges'!$Q67="Yes"),"Yes","No")</f>
        <v>Yes</v>
      </c>
      <c r="CM68" s="65" t="str">
        <f>IF(AND((RIGHT($CM$3,2)-'[1]Miter Profiles'!$AC$92-'[1]Outside Edges'!$B67)&gt;=5,'[1]Outside Edges'!$Q67="Yes"),"Yes","No")</f>
        <v>Yes</v>
      </c>
      <c r="CN68" s="7" t="str">
        <f>IF(AND((RIGHT(CN$3,2)-'[1]Miter Profiles'!$AC$93-'[1]Outside Edges'!$B67)&gt;=5,'[1]Outside Edges'!$Q67="Yes"),"Yes","No")</f>
        <v>No</v>
      </c>
      <c r="CO68" s="7" t="str">
        <f>IF(AND((RIGHT(CO$3,2)-'[1]Miter Profiles'!$AC$94-'[1]Outside Edges'!$B67)&gt;=5,'[1]Outside Edges'!$Q67="Yes"),"Yes","No")</f>
        <v>Yes</v>
      </c>
      <c r="CP68" s="63" t="str">
        <f>IF(AND((RIGHT(CP$3,2)-'[1]Miter Profiles'!$AC$95-'[1]Outside Edges'!$B67)&gt;=5,'[1]Outside Edges'!$Q67="Yes"),"Yes","No")</f>
        <v>Yes</v>
      </c>
      <c r="CQ68" s="64" t="str">
        <f>IF(AND((RIGHT(CQ$3,2)-'[1]Miter Profiles'!$AC$96-'[1]Outside Edges'!$B67)&gt;=5,'[1]Outside Edges'!$Q67="Yes"),"Yes","No")</f>
        <v>Yes</v>
      </c>
      <c r="CR68" s="8" t="str">
        <f>IF(AND((RIGHT(CR$3,2)-'[1]Miter Profiles'!$AC$97-'[1]Outside Edges'!$B67)&gt;=5,'[1]Outside Edges'!$Q67="Yes"),"Yes","No")</f>
        <v>Yes</v>
      </c>
      <c r="CS68" s="65" t="str">
        <f>IF(AND((RIGHT(CS$3,2)-'[1]Miter Profiles'!$AC$98-'[1]Outside Edges'!$B67)&gt;=5,'[1]Outside Edges'!$Q67="Yes"),"Yes","No")</f>
        <v>Yes</v>
      </c>
      <c r="CT68" s="7" t="str">
        <f>IF(AND((RIGHT($CT$3,2)-'[1]Miter Profiles'!$AC$99-'[1]Outside Edges'!$B67)&gt;=5,'[1]Outside Edges'!$Q67="Yes"),"Yes","No")</f>
        <v>No</v>
      </c>
      <c r="CU68" s="7" t="str">
        <f>IF(AND((RIGHT($CU$3,2)-'[1]Miter Profiles'!$AC$100-'[1]Outside Edges'!$B67)&gt;=5,'[1]Outside Edges'!$Q67="Yes"),"Yes","No")</f>
        <v>Yes</v>
      </c>
      <c r="CV68" s="63" t="str">
        <f>IF(AND((RIGHT($CV$3,2)-'[1]Miter Profiles'!$AC$101-'[1]Outside Edges'!$B67)&gt;=5,'[1]Outside Edges'!$Q67="Yes"),"Yes","No")</f>
        <v>Yes</v>
      </c>
      <c r="CW68" s="64" t="str">
        <f>IF(AND((RIGHT($CW$3,2)-'[1]Miter Profiles'!$AC$102-'[1]Outside Edges'!$B67)&gt;=5,'[1]Outside Edges'!$Q67="Yes"),"Yes","No")</f>
        <v>Yes</v>
      </c>
      <c r="CX68" s="8" t="str">
        <f>IF(AND((RIGHT($CX$3,2)-'[1]Miter Profiles'!$AC$103-'[1]Outside Edges'!$B67)&gt;=5,'[1]Outside Edges'!$Q67="Yes"),"Yes","No")</f>
        <v>Yes</v>
      </c>
      <c r="CY68" s="65" t="str">
        <f>IF(AND((RIGHT($CY$3,2)-'[1]Miter Profiles'!$AC$104-'[1]Outside Edges'!$B67)&gt;=5,'[1]Outside Edges'!$Q67="Yes"),"Yes","No")</f>
        <v>Yes</v>
      </c>
      <c r="CZ68" s="7" t="str">
        <f>IF(AND((RIGHT($CZ$3,2)-'[1]Miter Profiles'!$AC$105-'[1]Outside Edges'!$B67)&gt;=5,'[1]Outside Edges'!$Q67="Yes"),"Yes","No")</f>
        <v>No</v>
      </c>
      <c r="DA68" s="7" t="str">
        <f>IF(AND((RIGHT($DA$3,2)-'[1]Miter Profiles'!$AC$106-'[1]Outside Edges'!$B67)&gt;=5,'[1]Outside Edges'!$Q67="Yes"),"Yes","No")</f>
        <v>No</v>
      </c>
      <c r="DB68" s="63" t="str">
        <f>IF(AND((RIGHT($DB$3,2)-'[1]Miter Profiles'!$AC$107-'[1]Outside Edges'!$B67)&gt;=5,'[1]Outside Edges'!$Q67="Yes"),"Yes","No")</f>
        <v>No</v>
      </c>
      <c r="DC68" s="64" t="str">
        <f>IF(AND((RIGHT($DC$3,2)-'[1]Miter Profiles'!$AC$108-'[1]Outside Edges'!$B67)&gt;=5,'[1]Outside Edges'!$Q67="Yes"),"Yes","No")</f>
        <v>No</v>
      </c>
      <c r="DD68" s="8" t="str">
        <f>IF(AND((RIGHT($DD$3,2)-'[1]Miter Profiles'!$AC$109-'[1]Outside Edges'!$B67)&gt;=5,'[1]Outside Edges'!$Q67="Yes"),"Yes","No")</f>
        <v>Yes</v>
      </c>
      <c r="DE68" s="65" t="str">
        <f>IF(AND((RIGHT($DE$3,2)-'[1]Miter Profiles'!$AC$110-'[1]Outside Edges'!$B67)&gt;=5,'[1]Outside Edges'!$Q67="Yes"),"Yes","No")</f>
        <v>Yes</v>
      </c>
      <c r="DF68" s="7" t="str">
        <f>IF(AND((RIGHT($DF$3,2)-'[1]Miter Profiles'!$AC$111-'[1]Outside Edges'!$B67)&gt;=5,'[1]Outside Edges'!$Q67="Yes"),"Yes","No")</f>
        <v>Yes</v>
      </c>
      <c r="DG68" s="7" t="str">
        <f>IF(AND((RIGHT($DG$3,2)-'[1]Miter Profiles'!$AC$112-'[1]Outside Edges'!$B67)&gt;=5,'[1]Outside Edges'!$Q67="Yes"),"Yes","No")</f>
        <v>Yes</v>
      </c>
      <c r="DH68" s="63" t="str">
        <f>IF(AND((RIGHT($DH$3,2)-'[1]Miter Profiles'!$AC$113-'[1]Outside Edges'!$B67)&gt;=5,'[1]Outside Edges'!$Q67="Yes"),"Yes","No")</f>
        <v>Yes</v>
      </c>
      <c r="DI68" s="64" t="str">
        <f>IF(AND((RIGHT($DI$3,2)-'[1]Miter Profiles'!$AC$114-'[1]Outside Edges'!$B67)&gt;=5,'[1]Outside Edges'!$Q67="Yes"),"Yes","No")</f>
        <v>Yes</v>
      </c>
      <c r="DJ68" s="8" t="str">
        <f>IF(AND((RIGHT($DJ$3,2)-'[1]Miter Profiles'!$AC$115-'[1]Outside Edges'!$B67)&gt;=5,'[1]Outside Edges'!$Q67="Yes"),"Yes","No")</f>
        <v>Yes</v>
      </c>
      <c r="DK68" s="65" t="str">
        <f>IF(AND((RIGHT($DK$3,2)-'[1]Miter Profiles'!$AC$116-'[1]Outside Edges'!$B67)&gt;=5,'[1]Outside Edges'!$Q67="Yes"),"Yes","No")</f>
        <v>Yes</v>
      </c>
      <c r="DL68" s="7" t="str">
        <f>IF(AND((RIGHT($DL$3,2)-'[1]Miter Profiles'!$AC$117-'[1]Outside Edges'!$B67)&gt;=5,'[1]Outside Edges'!$Q67="Yes"),"Yes","No")</f>
        <v>Yes</v>
      </c>
      <c r="DM68" s="7" t="str">
        <f>IF(AND((RIGHT($DM$3,2)-'[1]Miter Profiles'!$AC$118-'[1]Outside Edges'!$B67)&gt;=5,'[1]Outside Edges'!$Q67="Yes"),"Yes","No")</f>
        <v>Yes</v>
      </c>
      <c r="DN68" s="63" t="str">
        <f>IF(AND((RIGHT($DN$3,2)-'[1]Miter Profiles'!$AC$119-'[1]Outside Edges'!$B67)&gt;=5,'[1]Outside Edges'!$Q67="Yes"),"Yes","No")</f>
        <v>Yes</v>
      </c>
      <c r="DO68" s="64" t="str">
        <f>IF(AND((RIGHT($DO$3,2)-'[1]Miter Profiles'!$AC$120-'[1]Outside Edges'!$B67)&gt;=5,'[1]Outside Edges'!$Q67="Yes"),"Yes","No")</f>
        <v>No</v>
      </c>
      <c r="DP68" s="8" t="str">
        <f>IF(AND((RIGHT($DP$3,2)-'[1]Miter Profiles'!$AC$121-'[1]Outside Edges'!$B67)&gt;=5,'[1]Outside Edges'!$Q67="Yes"),"Yes","No")</f>
        <v>Yes</v>
      </c>
      <c r="DQ68" s="65" t="str">
        <f>IF(AND((RIGHT($DQ$3,2)-'[1]Miter Profiles'!$AC$122-'[1]Outside Edges'!$B67)&gt;=5,'[1]Outside Edges'!$Q67="Yes"),"Yes","No")</f>
        <v>Yes</v>
      </c>
      <c r="DR68" s="7" t="str">
        <f>IF(AND((RIGHT($DR$3,2)-'[1]Miter Profiles'!$AC$123-'[1]Outside Edges'!$B67)&gt;=5,'[1]Outside Edges'!$Q67="Yes"),"Yes","No")</f>
        <v>Yes</v>
      </c>
      <c r="DS68" s="7" t="str">
        <f>IF(AND((RIGHT($DS$3,2)-'[1]Miter Profiles'!$AC$124-'[1]Outside Edges'!$B67)&gt;=5,'[1]Outside Edges'!$Q67="Yes"),"Yes","No")</f>
        <v>Yes</v>
      </c>
      <c r="DT68" s="63" t="str">
        <f>IF(AND((RIGHT($DT$3,2)-'[1]Miter Profiles'!$AC$125-'[1]Outside Edges'!$B67)&gt;=5,'[1]Outside Edges'!$Q67="Yes"),"Yes","No")</f>
        <v>Yes</v>
      </c>
      <c r="DU68" s="64" t="str">
        <f>IF(AND((RIGHT($DU$3,2)-'[1]Miter Profiles'!$AC$126-'[1]Outside Edges'!$B67)&gt;=5,'[1]Outside Edges'!$Q67="Yes"),"Yes","No")</f>
        <v>Yes</v>
      </c>
      <c r="DV68" s="8" t="str">
        <f>IF(AND((RIGHT($DV$3,2)-'[1]Miter Profiles'!$AC$127-'[1]Outside Edges'!$B67)&gt;=5,'[1]Outside Edges'!$Q67="Yes"),"Yes","No")</f>
        <v>Yes</v>
      </c>
      <c r="DW68" s="65" t="str">
        <f>IF(AND((RIGHT($DW$3,2)-'[1]Miter Profiles'!$AC$128-'[1]Outside Edges'!$B67)&gt;=5,'[1]Outside Edges'!$Q67="Yes"),"Yes","No")</f>
        <v>Yes</v>
      </c>
      <c r="DX68" s="7" t="str">
        <f>IF(AND((RIGHT($DX$3,2)-'[1]Miter Profiles'!$AC$129-'[1]Outside Edges'!$B67)&gt;=5,'[1]Outside Edges'!$Q67="Yes"),"Yes","No")</f>
        <v>Yes</v>
      </c>
      <c r="DY68" s="7" t="str">
        <f>IF(AND((RIGHT($DY$3,2)-'[1]Miter Profiles'!$AC$130-'[1]Outside Edges'!$B67)&gt;=5,'[1]Outside Edges'!$Q67="Yes"),"Yes","No")</f>
        <v>Yes</v>
      </c>
      <c r="DZ68" s="63" t="str">
        <f>IF(AND((RIGHT($DZ$3,2)-'[1]Miter Profiles'!$AC$131-'[1]Outside Edges'!$B67)&gt;=5,'[1]Outside Edges'!$Q67="Yes"),"Yes","No")</f>
        <v>Yes</v>
      </c>
      <c r="EA68" s="68" t="str">
        <f>IF(AND((RIGHT($EA$3,2)-'[1]Miter Profiles'!$AC$132-'[1]Outside Edges'!$B67)&gt;=5,'[1]Outside Edges'!$Q67="Yes"),"Yes","No")</f>
        <v>Yes</v>
      </c>
      <c r="EB68" s="78" t="str">
        <f>IF(AND((RIGHT($EB$3,2)-'[1]Miter Profiles'!$AC$133-'[1]Outside Edges'!$B67)&gt;=5,'[1]Outside Edges'!$Q67="Yes"),"Yes","No")</f>
        <v>No</v>
      </c>
      <c r="EC68" s="79" t="str">
        <f>IF(AND((RIGHT($EC$3,2)-'[1]Miter Profiles'!$AC$134-'[1]Outside Edges'!$B67)&gt;=5,'[1]Outside Edges'!$Q67="Yes"),"Yes","No")</f>
        <v>Yes</v>
      </c>
      <c r="ED68" s="81" t="str">
        <f>IF(AND((RIGHT($ED$3,2)-'[1]Miter Profiles'!$AC$135-'[1]Outside Edges'!$B67)&gt;=5,'[1]Outside Edges'!$Q67="Yes"),"Yes","No")</f>
        <v>Yes</v>
      </c>
      <c r="EE68" s="80" t="str">
        <f>IF(AND((RIGHT($EE$3,2)-'[1]Miter Profiles'!$AC$136-'[1]Outside Edges'!$B67)&gt;=5,'[1]Outside Edges'!$Q67="Yes"),"Yes","No")</f>
        <v>Yes</v>
      </c>
      <c r="EF68" s="63" t="str">
        <f>IF(AND((RIGHT($EF$3,2)-'[1]Miter Profiles'!$AC$137-'[1]Outside Edges'!$B67)&gt;=5,'[1]Outside Edges'!$Q67="Yes"),"Yes","No")</f>
        <v>Yes</v>
      </c>
      <c r="EG68" s="7" t="str">
        <f>IF(AND((RIGHT($EG$3,2)-'[1]Miter Profiles'!$AC$138-'[1]Outside Edges'!$B67)&gt;=5,'[1]Outside Edges'!$Q67="Yes"),"Yes","No")</f>
        <v>Yes</v>
      </c>
      <c r="EH68" s="68" t="str">
        <f>IF(AND((RIGHT($EH$3,2)-'[1]Miter Profiles'!$AC$139-'[1]Outside Edges'!$B67)&gt;=5,'[1]Outside Edges'!$Q67="Yes"),"Yes","No")</f>
        <v>Yes</v>
      </c>
      <c r="EI68" s="82" t="str">
        <f>IF(AND((RIGHT($EI$3,2)-'[1]Miter Profiles'!$AC$140-'[1]Outside Edges'!$B67)&gt;=5,'[1]Outside Edges'!$Q67="Yes"),"Yes","No")</f>
        <v>Yes</v>
      </c>
      <c r="EJ68" s="83" t="str">
        <f>IF(AND((RIGHT($EJ$3,2)-'[1]Miter Profiles'!$AC$141-'[1]Outside Edges'!$B67)&gt;=5,'[1]Outside Edges'!$Q67="Yes"),"Yes","No")</f>
        <v>Yes</v>
      </c>
      <c r="EK68" s="83" t="str">
        <f>IF(AND((RIGHT($EK$3,2)-'[1]Miter Profiles'!$AC$142-'[1]Outside Edges'!$B67)&gt;=5,'[1]Outside Edges'!$Q67="Yes"),"Yes","No")</f>
        <v>Yes</v>
      </c>
      <c r="EL68" s="81" t="str">
        <f>IF(AND((RIGHT($EL$3,2)-'[1]Miter Profiles'!$AC$143-'[1]Outside Edges'!$B67)&gt;=5,'[1]Outside Edges'!$Q67="Yes"),"Yes","No")</f>
        <v>Yes</v>
      </c>
      <c r="EM68" s="84" t="str">
        <f>IF(AND((RIGHT($EM$3,2)-'[1]Miter Profiles'!$AC$144-'[1]Outside Edges'!$B67)&gt;=5,'[1]Outside Edges'!$Q67="Yes"),"Yes","No")</f>
        <v>No</v>
      </c>
      <c r="EN68" s="7" t="str">
        <f>IF(AND((RIGHT($EN$3,2)-'[1]Miter Profiles'!$AC$145-'[1]Outside Edges'!$B67)&gt;=5,'[1]Outside Edges'!$Q67="Yes"),"Yes","No")</f>
        <v>Yes</v>
      </c>
      <c r="EO68" s="68" t="str">
        <f>IF(AND((RIGHT($EO$3,2)-'[1]Miter Profiles'!$AC$146-'[1]Outside Edges'!$B67)&gt;=5,'[1]Outside Edges'!$Q67="Yes"),"Yes","No")</f>
        <v>Yes</v>
      </c>
      <c r="EP68" s="83" t="str">
        <f>IF(AND((RIGHT($EP$3,2)-'[1]Miter Profiles'!$AC$147-'[1]Outside Edges'!$B67)&gt;=5,'[1]Outside Edges'!$Q67="Yes"),"Yes","No")</f>
        <v>No</v>
      </c>
      <c r="EQ68" s="83" t="str">
        <f>IF(AND((RIGHT($EQ$3,2)-'[1]Miter Profiles'!$AC$148-'[1]Outside Edges'!$B67)&gt;=5,'[1]Outside Edges'!$Q67="Yes"),"Yes","No")</f>
        <v>Yes</v>
      </c>
      <c r="ER68" s="81" t="str">
        <f>IF(AND((RIGHT($ER$3,2)-'[1]Miter Profiles'!$AC$149-'[1]Outside Edges'!$B67)&gt;=5,'[1]Outside Edges'!$Q67="Yes"),"Yes","No")</f>
        <v>Yes</v>
      </c>
      <c r="ES68" s="84" t="str">
        <f>IF(AND((RIGHT($ES$3,2)-'[1]Miter Profiles'!$AC$150-'[1]Outside Edges'!$B67)&gt;=5,'[1]Outside Edges'!$Q67="Yes"),"Yes","No")</f>
        <v>No</v>
      </c>
      <c r="ET68" s="7" t="str">
        <f>IF(AND((RIGHT($ET$3,2)-'[1]Miter Profiles'!$AC$151-'[1]Outside Edges'!$B67)&gt;=5,'[1]Outside Edges'!$Q67="Yes"),"Yes","No")</f>
        <v>Yes</v>
      </c>
      <c r="EU68" s="68" t="str">
        <f>IF(AND((RIGHT($EU$3,2)-'[1]Miter Profiles'!$AC$152-'[1]Outside Edges'!$B67)&gt;=5,'[1]Outside Edges'!$Q67="Yes"),"Yes","No")</f>
        <v>Yes</v>
      </c>
      <c r="EV68" s="83" t="str">
        <f>IF(AND((RIGHT($EV$3,2)-'[1]Miter Profiles'!$AC$153-'[1]Outside Edges'!$B67)&gt;=5,'[1]Outside Edges'!$Q67="Yes"),"Yes","No")</f>
        <v>Yes</v>
      </c>
      <c r="EW68" s="83" t="str">
        <f>IF(AND((RIGHT($EW$3,2)-'[1]Miter Profiles'!$AC$154-'[1]Outside Edges'!$B67)&gt;=5,'[1]Outside Edges'!$Q67="Yes"),"Yes","No")</f>
        <v>Yes</v>
      </c>
      <c r="EX68" s="81" t="str">
        <f>IF(AND((RIGHT($EX$3,2)-'[1]Miter Profiles'!$AC$155-'[1]Outside Edges'!$B67)&gt;=5,'[1]Outside Edges'!$Q67="Yes"),"Yes","No")</f>
        <v>Yes</v>
      </c>
      <c r="EY68" s="84" t="str">
        <f>IF(AND((RIGHT($EY$3,2)-'[1]Miter Profiles'!$AC$156-'[1]Outside Edges'!$B67)&gt;=5,'[1]Outside Edges'!$Q67="Yes"),"Yes","No")</f>
        <v>Yes</v>
      </c>
      <c r="EZ68" s="7" t="str">
        <f>IF(AND((RIGHT($EZ$3,2)-'[1]Miter Profiles'!$AC$157-'[1]Outside Edges'!$B67)&gt;=5,'[1]Outside Edges'!$Q67="Yes"),"Yes","No")</f>
        <v>Yes</v>
      </c>
      <c r="FA68" s="68" t="str">
        <f>IF(AND((RIGHT($FA$3,2)-'[1]Miter Profiles'!$AC$158-'[1]Outside Edges'!$B67)&gt;=5,'[1]Outside Edges'!$Q67="Yes"),"Yes","No")</f>
        <v>Yes</v>
      </c>
      <c r="FB68" s="83" t="str">
        <f>IF(AND((RIGHT($FB$3,2)-'[1]Miter Profiles'!$AC$159-'[1]Outside Edges'!$B67)&gt;=5,'[1]Outside Edges'!$Q67="Yes"),"Yes","No")</f>
        <v>Yes</v>
      </c>
      <c r="FC68" s="83" t="str">
        <f>IF(AND((RIGHT($FC$3,2)-'[1]Miter Profiles'!$AC$160-'[1]Outside Edges'!$B67)&gt;=5,'[1]Outside Edges'!$Q67="Yes"),"Yes","No")</f>
        <v>Yes</v>
      </c>
      <c r="FD68" s="81" t="str">
        <f>IF(AND((RIGHT($FD$3,2)-'[1]Miter Profiles'!$AC$161-'[1]Outside Edges'!$B67)&gt;=5,'[1]Outside Edges'!$Q67="Yes"),"Yes","No")</f>
        <v>Yes</v>
      </c>
      <c r="FE68" s="84" t="str">
        <f>IF(AND((RIGHT($FE$3,2)-'[1]Miter Profiles'!$AC$162-'[1]Outside Edges'!$B67)&gt;=5,'[1]Outside Edges'!$Q67="Yes"),"Yes","No")</f>
        <v>Yes</v>
      </c>
      <c r="FF68" s="7" t="str">
        <f>IF(AND((RIGHT($FF$3,2)-'[1]Miter Profiles'!$AC$163-'[1]Outside Edges'!$B67)&gt;=5,'[1]Outside Edges'!$Q67="Yes"),"Yes","No")</f>
        <v>Yes</v>
      </c>
      <c r="FG68" s="68" t="str">
        <f>IF(AND((RIGHT($FG$3,2)-'[1]Miter Profiles'!$AC$164-'[1]Outside Edges'!$B67)&gt;=5,'[1]Outside Edges'!$Q67="Yes"),"Yes","No")</f>
        <v>Yes</v>
      </c>
      <c r="FH68" s="83" t="str">
        <f>IF(AND((RIGHT($FH$3,2)-'[1]Miter Profiles'!$AC$165-'[1]Outside Edges'!$B67)&gt;=5,'[1]Outside Edges'!$Q67="Yes"),"Yes","No")</f>
        <v>Yes</v>
      </c>
      <c r="FI68" s="83" t="str">
        <f>IF(AND((RIGHT($FI$3,2)-'[1]Miter Profiles'!$AC$166-'[1]Outside Edges'!$B67)&gt;=5,'[1]Outside Edges'!$Q67="Yes"),"Yes","No")</f>
        <v>Yes</v>
      </c>
      <c r="FJ68" s="81" t="str">
        <f>IF(AND((RIGHT($FJ$3,2)-'[1]Miter Profiles'!$AC$167-'[1]Outside Edges'!$B67)&gt;=5,'[1]Outside Edges'!$Q67="Yes"),"Yes","No")</f>
        <v>Yes</v>
      </c>
      <c r="FK68" s="84" t="str">
        <f>IF(AND((RIGHT($FK$3,2)-'[1]Miter Profiles'!$AC$168-'[1]Outside Edges'!$B67)&gt;=5,'[1]Outside Edges'!$Q67="Yes"),"Yes","No")</f>
        <v>Yes</v>
      </c>
      <c r="FL68" s="7" t="str">
        <f>IF(AND((RIGHT($FL$3,2)-'[1]Miter Profiles'!$AC$169-'[1]Outside Edges'!$B67)&gt;=5,'[1]Outside Edges'!$Q67="Yes"),"Yes","No")</f>
        <v>Yes</v>
      </c>
      <c r="FM68" s="68" t="str">
        <f>IF(AND((RIGHT($FM$3,2)-'[1]Miter Profiles'!$AC$170-'[1]Outside Edges'!$B67)&gt;=5,'[1]Outside Edges'!$Q67="Yes"),"Yes","No")</f>
        <v>Yes</v>
      </c>
      <c r="FN68" s="83" t="str">
        <f>IF(AND((RIGHT($FN$3,2)-'[1]Miter Profiles'!$AC$171-'[1]Outside Edges'!$B67)&gt;=5,'[1]Outside Edges'!$Q67="Yes"),"Yes","No")</f>
        <v>Yes</v>
      </c>
      <c r="FO68" s="83" t="str">
        <f>IF(AND((RIGHT($FO$3,2)-'[1]Miter Profiles'!$AC$172-'[1]Outside Edges'!$B67)&gt;=5,'[1]Outside Edges'!$Q67="Yes"),"Yes","No")</f>
        <v>Yes</v>
      </c>
      <c r="FP68" s="81" t="str">
        <f>IF(AND((RIGHT($FP$3,2)-'[1]Miter Profiles'!$AC$173-'[1]Outside Edges'!$B67)&gt;=5,'[1]Outside Edges'!$Q67="Yes"),"Yes","No")</f>
        <v>Yes</v>
      </c>
      <c r="FQ68" s="84" t="str">
        <f>IF(AND((RIGHT($FQ$3,2)-'[1]Miter Profiles'!$AC$174-'[1]Outside Edges'!$B67)&gt;=5,'[1]Outside Edges'!$Q67="Yes"),"Yes","No")</f>
        <v>Yes</v>
      </c>
      <c r="FR68" s="7" t="str">
        <f>IF(AND((RIGHT($FR$3,2)-'[1]Miter Profiles'!$AC$175-'[1]Outside Edges'!$B67)&gt;=5,'[1]Outside Edges'!$Q67="Yes"),"Yes","No")</f>
        <v>Yes</v>
      </c>
      <c r="FS68" s="68" t="str">
        <f>IF(AND((RIGHT($FS$3,2)-'[1]Miter Profiles'!$AC$176-'[1]Outside Edges'!$B67)&gt;=5,'[1]Outside Edges'!$Q67="Yes"),"Yes","No")</f>
        <v>Yes</v>
      </c>
      <c r="FT68" s="83" t="str">
        <f>IF(AND((RIGHT($FT$3,2)-'[1]Miter Profiles'!$AC$177-'[1]Outside Edges'!$B67)&gt;=5,'[1]Outside Edges'!$Q67="Yes"),"Yes","No")</f>
        <v>Yes</v>
      </c>
      <c r="FU68" s="83" t="str">
        <f>IF(AND((RIGHT($FU$3,2)-'[1]Miter Profiles'!$AC$178-'[1]Outside Edges'!$B67)&gt;=5,'[1]Outside Edges'!$Q67="Yes"),"Yes","No")</f>
        <v>Yes</v>
      </c>
      <c r="FV68" s="81" t="str">
        <f>IF(AND((RIGHT($V$3,2)-'[1]Miter Profiles'!$AC$179-'[1]Outside Edges'!$B67)&gt;=5,'[1]Outside Edges'!$Q67="Yes"),"Yes","No")</f>
        <v>Yes</v>
      </c>
      <c r="FW68" s="84" t="str">
        <f>IF(AND((RIGHT($FW$3,2)-'[1]Miter Profiles'!$AC$180-'[1]Outside Edges'!$B67)&gt;=5,'[1]Outside Edges'!$Q67="Yes"),"Yes","No")</f>
        <v>No</v>
      </c>
      <c r="FX68" s="197" t="str">
        <f>IF(AND((RIGHT($FX$3,2)-'[1]Miter Profiles'!$AC$181-'[1]Outside Edges'!$B67)&gt;=5,'[1]Outside Edges'!$Q67="Yes"),"Yes","No")</f>
        <v>Yes</v>
      </c>
      <c r="FY68" s="198" t="str">
        <f>IF(AND((RIGHT($FY$3,2)-'[1]Miter Profiles'!$AC$182-'[1]Outside Edges'!$B67)&gt;=5,'[1]Outside Edges'!$Q67="Yes"),"Yes","No")</f>
        <v>Yes</v>
      </c>
      <c r="FZ68" s="200" t="str">
        <f>IF(AND((RIGHT($FZ$3,2)-'[1]Miter Profiles'!$AC$183-'[1]Outside Edges'!$B67)&gt;=5,'[1]Outside Edges'!$Q67="Yes"),"Yes","No")</f>
        <v>Yes</v>
      </c>
      <c r="GA68" s="201" t="str">
        <f>IF(AND((RIGHT($GA$3,2)-'[1]Miter Profiles'!$AC$184-'[1]Outside Edges'!$B67)&gt;=5,'[1]Outside Edges'!$Q67="Yes"),"Yes","No")</f>
        <v>Yes</v>
      </c>
      <c r="GB68" s="202" t="str">
        <f>IF(AND((RIGHT($GB$3,2)-'[1]Miter Profiles'!$AC$185-'[1]Outside Edges'!$B67)&gt;=5,'[1]Outside Edges'!$Q67="Yes"),"Yes","No")</f>
        <v>Yes</v>
      </c>
      <c r="GC68" s="199" t="str">
        <f>IF(AND((RIGHT($GC$3,2)-'[1]Miter Profiles'!$AC$186-'[1]Outside Edges'!$B67)&gt;=5,'[1]Outside Edges'!$Q67="Yes"),"Yes","No")</f>
        <v>No</v>
      </c>
      <c r="GD68" s="197" t="str">
        <f>IF(AND((RIGHT($GD$3,2)-'[1]Miter Profiles'!$AC$187-'[1]Outside Edges'!$B67)&gt;=5,'[1]Outside Edges'!$Q67="Yes"),"Yes","No")</f>
        <v>Yes</v>
      </c>
      <c r="GE68" s="198" t="str">
        <f>IF(AND((RIGHT($GE$3,2)-'[1]Miter Profiles'!$AC$188-'[1]Outside Edges'!$B67)&gt;=5,'[1]Outside Edges'!$Q67="Yes"),"Yes","No")</f>
        <v>Yes</v>
      </c>
      <c r="GF68" s="200" t="str">
        <f>IF(AND((RIGHT($GF$3,2)-'[1]Miter Profiles'!$AC$189-'[1]Outside Edges'!$B67)&gt;=5,'[1]Outside Edges'!$Q67="Yes"),"Yes","No")</f>
        <v>Yes</v>
      </c>
      <c r="GG68" s="201" t="str">
        <f>IF(AND((RIGHT($GG$3,2)-'[1]Miter Profiles'!$AC$190-'[1]Outside Edges'!$B67)&gt;=5,'[1]Outside Edges'!$Q67="Yes"),"Yes","No")</f>
        <v>Yes</v>
      </c>
      <c r="GH68" s="202" t="str">
        <f>IF(AND((RIGHT($GH$3,2)-'[1]Miter Profiles'!$AC$191-'[1]Outside Edges'!$B67)&gt;=5,'[1]Outside Edges'!$Q67="Yes"),"Yes","No")</f>
        <v>Yes</v>
      </c>
      <c r="GI68" s="199" t="str">
        <f>IF(AND((RIGHT($GI$3,2)-'[1]Miter Profiles'!$AC$192-'[1]Outside Edges'!$B67)&gt;=5,'[1]Outside Edges'!$Q67="Yes"),"Yes","No")</f>
        <v>Yes</v>
      </c>
      <c r="GJ68" s="197" t="str">
        <f>IF(AND((RIGHT($GJ$3,2)-'[1]Miter Profiles'!$AC$193-'[1]Outside Edges'!$B67)&gt;=5,'[1]Outside Edges'!$Q67="Yes"),"Yes","No")</f>
        <v>Yes</v>
      </c>
      <c r="GK68" s="198" t="str">
        <f>IF(AND((RIGHT($GK$3,2)-'[1]Miter Profiles'!$AC$194-'[1]Outside Edges'!$B67)&gt;=5,'[1]Outside Edges'!$Q67="Yes"),"Yes","No")</f>
        <v>Yes</v>
      </c>
      <c r="GL68" s="200" t="str">
        <f>IF(AND((RIGHT($GL$3,2)-'[1]Miter Profiles'!$AC$195-'[1]Outside Edges'!$B67)&gt;=5,'[1]Outside Edges'!$Q67="Yes"),"Yes","No")</f>
        <v>Yes</v>
      </c>
      <c r="GM68" s="201" t="str">
        <f>IF(AND((RIGHT($GM$3,2)-'[1]Miter Profiles'!$AC$196-'[1]Outside Edges'!$B67)&gt;=5,'[1]Outside Edges'!$Q67="Yes"),"Yes","No")</f>
        <v>Yes</v>
      </c>
      <c r="GN68" s="202" t="str">
        <f>IF(AND((RIGHT($GN$3,2)-'[1]Miter Profiles'!$AC$197-'[1]Outside Edges'!$B67)&gt;=5,'[1]Outside Edges'!$Q67="Yes"),"Yes","No")</f>
        <v>Yes</v>
      </c>
      <c r="GO68" s="199" t="str">
        <f>IF(AND((RIGHT($GO$3,2)-'[1]Miter Profiles'!$AC$198-'[1]Outside Edges'!$B67)&gt;=5,'[1]Outside Edges'!$Q67="Yes"),"Yes","No")</f>
        <v>No</v>
      </c>
      <c r="GP68" s="197" t="str">
        <f>IF(AND((RIGHT($GP$3,2)-'[1]Miter Profiles'!$AC$199-'[1]Outside Edges'!$B67)&gt;=5,'[1]Outside Edges'!$Q67="Yes"),"Yes","No")</f>
        <v>Yes</v>
      </c>
      <c r="GQ68" s="198" t="str">
        <f>IF(AND((RIGHT($GQ$3,2)-'[1]Miter Profiles'!$AC$200-'[1]Outside Edges'!$B67)&gt;=5,'[1]Outside Edges'!$Q67="Yes"),"Yes","No")</f>
        <v>Yes</v>
      </c>
      <c r="GR68" s="211" t="str">
        <f>IF(AND((RIGHT($GR$3,2)-'[1]Miter Profiles'!$AC$201-'[1]Outside Edges'!$B67)&gt;=5,'[1]Outside Edges'!$Q67="Yes"),"Yes","No")</f>
        <v>Yes</v>
      </c>
      <c r="GS68" s="197" t="str">
        <f>IF(AND((RIGHT($GS$3,2)-'[1]Miter Profiles'!$AC$202-'[1]Outside Edges'!$B67)&gt;=5,'[1]Outside Edges'!$Q67="Yes"),"Yes","No")</f>
        <v>Yes</v>
      </c>
      <c r="GT68" s="212" t="str">
        <f>IF(AND((RIGHT($GT$3,2)-'[1]Miter Profiles'!$AC$203-'[1]Outside Edges'!$B67)&gt;=5,'[1]Outside Edges'!$Q67="Yes"),"Yes","No")</f>
        <v>Yes</v>
      </c>
      <c r="GU68" s="208" t="str">
        <f>IF(AND((RIGHT($GU$3,2)-'[1]Miter Profiles'!$AC$204-'[1]Outside Edges'!$B67)&gt;=5,'[1]Outside Edges'!$Q67="Yes"),"Yes","No")</f>
        <v>No</v>
      </c>
      <c r="GV68" s="209" t="str">
        <f>IF(AND((RIGHT($GV$3,2)-'[1]Miter Profiles'!$AC$205-'[1]Outside Edges'!$B67)&gt;=5,'[1]Outside Edges'!$Q67="Yes"),"Yes","No")</f>
        <v>Yes</v>
      </c>
      <c r="GW68" s="210" t="str">
        <f>IF(AND((RIGHT($GW$3,2)-'[1]Miter Profiles'!$AC$206-'[1]Outside Edges'!$B67)&gt;=5,'[1]Outside Edges'!$Q67="Yes"),"Yes","No")</f>
        <v>Yes</v>
      </c>
      <c r="GX68" s="200" t="str">
        <f>IF(AND((RIGHT($GX$3,2)-'[1]Miter Profiles'!$AC$207-'[1]Outside Edges'!$B67)&gt;=5,'[1]Outside Edges'!$Q67="Yes"),"Yes","No")</f>
        <v>No</v>
      </c>
      <c r="GY68" s="201" t="str">
        <f>IF(AND((RIGHT($GY$3,2)-'[1]Miter Profiles'!$AC$208-'[1]Outside Edges'!$B67)&gt;=5,'[1]Outside Edges'!$Q67="Yes"),"Yes","No")</f>
        <v>Yes</v>
      </c>
      <c r="GZ68" s="202" t="str">
        <f>IF(AND((RIGHT($GZ$3,2)-'[1]Miter Profiles'!$AC$209-'[1]Outside Edges'!$B67)&gt;=5,'[1]Outside Edges'!$Q67="Yes"),"Yes","No")</f>
        <v>Yes</v>
      </c>
      <c r="HA68" s="199" t="str">
        <f>IF(AND((RIGHT($HA$3,2)-'[1]Miter Profiles'!$AC$210-'[1]Outside Edges'!$B67)&gt;=5,'[1]Outside Edges'!$Q67="Yes"),"Yes","No")</f>
        <v>Yes</v>
      </c>
      <c r="HB68" s="197" t="str">
        <f>IF(AND((RIGHT($HB$3,2)-'[1]Miter Profiles'!$AC$211-'[1]Outside Edges'!$B67)&gt;=5,'[1]Outside Edges'!$Q67="Yes"),"Yes","No")</f>
        <v>Yes</v>
      </c>
      <c r="HC68" s="198" t="str">
        <f>IF(AND((RIGHT($HC$3,2)-'[1]Miter Profiles'!$AC$212-'[1]Outside Edges'!$B67)&gt;=5,'[1]Outside Edges'!$Q67="Yes"),"Yes","No")</f>
        <v>Yes</v>
      </c>
      <c r="HD68" s="200" t="str">
        <f>IF(AND((RIGHT($HD$3,2)-'[1]Miter Profiles'!$AC$213-'[1]Outside Edges'!$B67)&gt;=5,'[1]Outside Edges'!$Q67="Yes"),"Yes","No")</f>
        <v>No</v>
      </c>
      <c r="HE68" s="202" t="str">
        <f>IF(AND((RIGHT($HE$3,2)-'[1]Miter Profiles'!$AC$214-'[1]Outside Edges'!$B67)&gt;=5,'[1]Outside Edges'!$Q67="Yes"),"Yes","No")</f>
        <v>No</v>
      </c>
      <c r="HF68" s="199" t="str">
        <f>IF(AND((RIGHT($HF$3,2)-'[1]Miter Profiles'!$AC$215-'[1]Outside Edges'!$B67)&gt;=5,'[1]Outside Edges'!$Q67="Yes"),"Yes","No")</f>
        <v>Yes</v>
      </c>
      <c r="HG68" s="197" t="str">
        <f>IF(AND((RIGHT($HG$3,2)-'[1]Miter Profiles'!$AC$216-'[1]Outside Edges'!$B67)&gt;=5,'[1]Outside Edges'!$Q67="Yes"),"Yes","No")</f>
        <v>Yes</v>
      </c>
      <c r="HH68" s="198" t="str">
        <f>IF(AND((RIGHT($HH$3,2)-'[1]Miter Profiles'!$AC$217-'[1]Outside Edges'!$B67)&gt;=5,'[1]Outside Edges'!$Q67="Yes"),"Yes","No")</f>
        <v>Yes</v>
      </c>
      <c r="HI68" s="200" t="str">
        <f>IF(AND((RIGHT($HI$3,2)-'[1]Miter Profiles'!$AC$218-'[1]Outside Edges'!$B67)&gt;=5,'[1]Outside Edges'!$Q67="Yes"),"Yes","No")</f>
        <v>Yes</v>
      </c>
      <c r="HJ68" s="201" t="str">
        <f>IF(AND((RIGHT($HJ$3,2)-'[1]Miter Profiles'!$AC$219-'[1]Outside Edges'!$B67)&gt;=5,'[1]Outside Edges'!$Q67="Yes"),"Yes","No")</f>
        <v>Yes</v>
      </c>
      <c r="HK68" s="202" t="str">
        <f>IF(AND((RIGHT($HK$3,2)-'[1]Miter Profiles'!$AC$220-'[1]Outside Edges'!$B67)&gt;=5,'[1]Outside Edges'!$Q67="Yes"),"Yes","No")</f>
        <v>Yes</v>
      </c>
      <c r="HL68" s="199" t="str">
        <f>IF(AND((RIGHT($HL$3,2)-'[1]Miter Profiles'!$AC$221-'[1]Outside Edges'!$B67)&gt;=5,'[1]Outside Edges'!$Q67="Yes"),"Yes","No")</f>
        <v>Yes</v>
      </c>
      <c r="HM68" s="197" t="str">
        <f>IF(AND((RIGHT($HM$3,2)-'[1]Miter Profiles'!$AC$222-'[1]Outside Edges'!$B67)&gt;=5,'[1]Outside Edges'!$Q67="Yes"),"Yes","No")</f>
        <v>Yes</v>
      </c>
      <c r="HN68" s="197" t="str">
        <f>IF(AND((RIGHT($HN$3,2)-'[1]Miter Profiles'!$AC$223-'[1]Outside Edges'!$B67)&gt;=5,'[1]Outside Edges'!$Q67="Yes"),"Yes","No")</f>
        <v>Yes</v>
      </c>
      <c r="HO68" s="201" t="str">
        <f>IF(AND((RIGHT($HO$3,2)-'[1]Miter Profiles'!$AC$224-'[1]Outside Edges'!$B67)&gt;=5,'[1]Outside Edges'!$Q67="Yes"),"Yes","No")</f>
        <v>No</v>
      </c>
      <c r="HP68" s="201" t="str">
        <f>IF(AND((RIGHT($HP$3,2)-'[1]Miter Profiles'!$AC$225-'[1]Outside Edges'!$B67)&gt;=5,'[1]Outside Edges'!$Q67="Yes"),"Yes","No")</f>
        <v>Yes</v>
      </c>
      <c r="HQ68" s="201" t="str">
        <f>IF(AND((RIGHT($HQ$3,3)-'[1]Miter Profiles'!$AC$226-'[1]Outside Edges'!$B67)&gt;=5,'[1]Outside Edges'!$Q67="Yes"),"Yes","No")</f>
        <v>No</v>
      </c>
      <c r="HR68" s="201" t="str">
        <f>IF(AND((RIGHT($HR$3,2)-'[1]Miter Profiles'!$AC$227-'[1]Outside Edges'!$B67)&gt;=5,'[1]Outside Edges'!$Q67="Yes"),"Yes","No")</f>
        <v>No</v>
      </c>
      <c r="HS68" s="197" t="str">
        <f>IF(AND((RIGHT($HS$3,2)-'[1]Miter Profiles'!$AC$228-'[1]Outside Edges'!$B67)&gt;=5,'[1]Outside Edges'!$Q67="Yes"),"Yes","No")</f>
        <v>Yes</v>
      </c>
      <c r="HT68" s="197" t="str">
        <f>IF(AND((RIGHT($HT$3,2)-'[1]Miter Profiles'!$AC$229-'[1]Outside Edges'!$B67)&gt;=5,'[1]Outside Edges'!$Q67="Yes"),"Yes","No")</f>
        <v>Yes</v>
      </c>
      <c r="HU68" s="197" t="str">
        <f>IF(AND((RIGHT($HU$3,2)-'[1]Miter Profiles'!$AC$230-'[1]Outside Edges'!$B67)&gt;=5,'[1]Outside Edges'!$Q67="Yes"),"Yes","No")</f>
        <v>Yes</v>
      </c>
      <c r="HV68" s="201" t="str">
        <f>IF(AND((RIGHT($HV$3,2)-'[1]Miter Profiles'!$AC$231-'[1]Outside Edges'!$B67)&gt;=5,'[1]Outside Edges'!$Q67="Yes"),"Yes","No")</f>
        <v>Yes</v>
      </c>
      <c r="HW68" s="201" t="str">
        <f>IF(AND((RIGHT($HW$3,2)-'[1]Miter Profiles'!$AC$232-'[1]Outside Edges'!$B67)&gt;=5,'[1]Outside Edges'!$Q67="Yes"),"Yes","No")</f>
        <v>Yes</v>
      </c>
      <c r="HX68" s="201" t="str">
        <f>IF(AND((RIGHT($HX$3,2)-'[1]Miter Profiles'!$AC$233-'[1]Outside Edges'!$B67)&gt;=5,'[1]Outside Edges'!$Q67="Yes"),"Yes","No")</f>
        <v>Yes</v>
      </c>
      <c r="HY68" s="197" t="str">
        <f>IF(AND((RIGHT($HY$3,2)-'[1]Miter Profiles'!$AC$234-'[1]Outside Edges'!$B67)&gt;=5,'[1]Outside Edges'!$Q67="Yes"),"Yes","No")</f>
        <v>No</v>
      </c>
      <c r="HZ68" s="197" t="str">
        <f>IF(AND((RIGHT($HZ$3,2)-'[1]Miter Profiles'!$AC$235-'[1]Outside Edges'!$B67)&gt;=5,'[1]Outside Edges'!$Q67="Yes"),"Yes","No")</f>
        <v>Yes</v>
      </c>
      <c r="IA68" s="197" t="str">
        <f>IF(AND((RIGHT($IA$3,2)-'[1]Miter Profiles'!$AC$236-'[1]Outside Edges'!$B67)&gt;=5,'[1]Outside Edges'!$Q67="Yes"),"Yes","No")</f>
        <v>Yes</v>
      </c>
      <c r="IB68" s="201" t="str">
        <f>IF(AND((RIGHT($IB$3,2)-'[1]Miter Profiles'!$AC$237-'[1]Outside Edges'!$B67)&gt;=5,'[1]Outside Edges'!$Q67="Yes"),"Yes","No")</f>
        <v>Yes</v>
      </c>
      <c r="IC68" s="201" t="str">
        <f>IF(AND((RIGHT($IC$3,2)-'[1]Miter Profiles'!$AC$238-'[1]Outside Edges'!$B67)&gt;=5,'[1]Outside Edges'!$Q67="Yes"),"Yes","No")</f>
        <v>Yes</v>
      </c>
      <c r="ID68" s="201" t="str">
        <f>IF(AND((RIGHT($ID$3,2)-'[1]Miter Profiles'!$AC$239-'[1]Outside Edges'!$B67)&gt;=5,'[1]Outside Edges'!$Q67="Yes"),"Yes","No")</f>
        <v>Yes</v>
      </c>
      <c r="IE68" s="197" t="str">
        <f>IF(AND((RIGHT($IE$3,2)-'[1]Miter Profiles'!$AC$240-'[1]Outside Edges'!$B67)&gt;=5,'[1]Outside Edges'!$Q67="Yes"),"Yes","No")</f>
        <v>Yes</v>
      </c>
      <c r="IF68" s="197" t="str">
        <f>IF(AND((RIGHT($IF$3,2)-'[1]Miter Profiles'!$AC$241-'[1]Outside Edges'!$B67)&gt;=5,'[1]Outside Edges'!$Q67="Yes"),"Yes","No")</f>
        <v>Yes</v>
      </c>
      <c r="IG68" s="197" t="str">
        <f>IF(AND((RIGHT($IG$3,2)-'[1]Miter Profiles'!$AC$242-'[1]Outside Edges'!$B67)&gt;=5,'[1]Outside Edges'!$Q67="Yes"),"Yes","No")</f>
        <v>Yes</v>
      </c>
      <c r="IH68" s="201" t="str">
        <f>IF(AND((RIGHT($IH$3,2)-'[1]Miter Profiles'!$AC$243-'[1]Outside Edges'!$B67)&gt;=5,'[1]Outside Edges'!$Q67="Yes"),"Yes","No")</f>
        <v>Yes</v>
      </c>
      <c r="II68" s="201" t="str">
        <f>IF(AND((RIGHT($II$3,2)-'[1]Miter Profiles'!$AC$244-'[1]Outside Edges'!$B67)&gt;=5,'[1]Outside Edges'!$Q67="Yes"),"Yes","No")</f>
        <v>Yes</v>
      </c>
      <c r="IJ68" s="201" t="str">
        <f>IF(AND((RIGHT($IJ$3,2)-'[1]Miter Profiles'!$AC$245-'[1]Outside Edges'!$B67)&gt;=5,'[1]Outside Edges'!$Q67="Yes"),"Yes","No")</f>
        <v>Yes</v>
      </c>
      <c r="IK68" s="197" t="str">
        <f>IF(AND((RIGHT($IK$3,2)-'[1]Miter Profiles'!$AC$246-'[1]Outside Edges'!$B67)&gt;=5,'[1]Outside Edges'!$Q67="Yes"),"Yes","No")</f>
        <v>Yes</v>
      </c>
      <c r="IL68" s="197" t="str">
        <f>IF(AND((RIGHT($IL$3,2)-'[1]Miter Profiles'!$AC$247-'[1]Outside Edges'!$B67)&gt;=5,'[1]Outside Edges'!$Q67="Yes"),"Yes","No")</f>
        <v>Yes</v>
      </c>
      <c r="IM68" s="197" t="str">
        <f>IF(AND((RIGHT($IM$3,2)-'[1]Miter Profiles'!$AC$248-'[1]Outside Edges'!$B67)&gt;=5,'[1]Outside Edges'!$Q67="Yes"),"Yes","No")</f>
        <v>Yes</v>
      </c>
      <c r="IN68" s="201" t="str">
        <f>IF(AND((RIGHT($IN$3,2)-'[1]Miter Profiles'!$AC$249-'[1]Outside Edges'!$B67)&gt;=5,'[1]Outside Edges'!$Q67="Yes"),"Yes","No")</f>
        <v>No</v>
      </c>
      <c r="IO68" s="201" t="str">
        <f>IF(AND((RIGHT($IO$3,2)-'[1]Miter Profiles'!$AC$250-'[1]Outside Edges'!$B67)&gt;=5,'[1]Outside Edges'!$Q67="Yes"),"Yes","No")</f>
        <v>Yes</v>
      </c>
      <c r="IP68" s="201" t="str">
        <f>IF(AND((RIGHT($IP$3,2)-'[1]Miter Profiles'!$AC$251-'[1]Outside Edges'!$B67)&gt;=5,'[1]Outside Edges'!$Q67="Yes"),"Yes","No")</f>
        <v>Yes</v>
      </c>
      <c r="IQ68" s="197" t="str">
        <f>IF(AND((RIGHT($IQ$3,2)-'[1]Miter Profiles'!$AC$252-'[1]Outside Edges'!$B67)&gt;=5,'[1]Outside Edges'!$Q67="Yes"),"Yes","No")</f>
        <v>No</v>
      </c>
      <c r="IR68" s="197" t="str">
        <f>IF(AND((RIGHT($IR$3,2)-'[1]Miter Profiles'!$AC$253-'[1]Outside Edges'!$B67)&gt;=5,'[1]Outside Edges'!$Q67="Yes"),"Yes","No")</f>
        <v>Yes</v>
      </c>
      <c r="IS68" s="197" t="str">
        <f>IF(AND((RIGHT($IS$3,2)-'[1]Miter Profiles'!$AC$254-'[1]Outside Edges'!$B67)&gt;=5,'[1]Outside Edges'!$Q67="Yes"),"Yes","No")</f>
        <v>Yes</v>
      </c>
      <c r="IT68" s="201" t="str">
        <f>IF(AND((RIGHT($IT$3,2)-'[1]Miter Profiles'!$AC$255-'[1]Outside Edges'!$B67)&gt;=5,'[1]Outside Edges'!$Q67="Yes"),"Yes","No")</f>
        <v>No</v>
      </c>
      <c r="IU68" s="201" t="str">
        <f>IF(AND((RIGHT($IU$3,2)-'[1]Miter Profiles'!$AC$256-'[1]Outside Edges'!$B67)&gt;=5,'[1]Outside Edges'!$Q67="Yes"),"Yes","No")</f>
        <v>Yes</v>
      </c>
      <c r="IV68" s="201" t="str">
        <f>IF(AND((RIGHT($IV$3,2)-'[1]Miter Profiles'!$AC$257-'[1]Outside Edges'!$B67)&gt;=5,'[1]Outside Edges'!$Q67="Yes"),"Yes","No")</f>
        <v>Yes</v>
      </c>
      <c r="IW68" s="197" t="str">
        <f>IF(AND((RIGHT($IW$3,2)-'[1]Miter Profiles'!$AC$258-'[1]Outside Edges'!$B67)&gt;=5,'[1]Outside Edges'!$Q67="Yes"),"Yes","No")</f>
        <v>Yes</v>
      </c>
      <c r="IX68" s="197" t="str">
        <f>IF(AND((RIGHT($IX$3,2)-'[1]Miter Profiles'!$AC$259-'[1]Outside Edges'!$B67)&gt;=5,'[1]Outside Edges'!$Q67="Yes"),"Yes","No")</f>
        <v>Yes</v>
      </c>
      <c r="IY68" s="197" t="str">
        <f>IF(AND((RIGHT($IY$3,2)-'[1]Miter Profiles'!$AC$260-'[1]Outside Edges'!$B67)&gt;=5,'[1]Outside Edges'!$Q67="Yes"),"Yes","No")</f>
        <v>Yes</v>
      </c>
      <c r="IZ68" s="201" t="str">
        <f>IF(AND((RIGHT($IZ$3,2)-'[1]Miter Profiles'!$AC$261-'[1]Outside Edges'!$B67)&gt;=5,'[1]Outside Edges'!$Q67="Yes"),"Yes","No")</f>
        <v>Yes</v>
      </c>
      <c r="JA68" s="201" t="str">
        <f>IF(AND((RIGHT($JA$3,2)-'[1]Miter Profiles'!$AC$262-'[1]Outside Edges'!$B67)&gt;=5,'[1]Outside Edges'!$Q67="Yes"),"Yes","No")</f>
        <v>Yes</v>
      </c>
      <c r="JB68" s="201" t="str">
        <f>IF(AND((RIGHT($JB$3,2)-'[1]Miter Profiles'!$AC$263-'[1]Outside Edges'!$B67)&gt;=5,'[1]Outside Edges'!$Q67="Yes"),"Yes","No")</f>
        <v>Yes</v>
      </c>
      <c r="JC68" s="197" t="str">
        <f>IF(AND((RIGHT($JC$3,2)-'[1]Miter Profiles'!$AC$264-'[1]Outside Edges'!$B67)&gt;=5,'[1]Outside Edges'!$Q67="Yes"),"Yes","No")</f>
        <v>Yes</v>
      </c>
      <c r="JD68" s="197" t="str">
        <f>IF(AND((RIGHT($JD$3,2)-'[1]Miter Profiles'!$AC$265-'[1]Outside Edges'!$B67)&gt;=5,'[1]Outside Edges'!$Q67="Yes"),"Yes","No")</f>
        <v>Yes</v>
      </c>
      <c r="JE68" s="197" t="str">
        <f>IF(AND((RIGHT($JE$3,2)-'[1]Miter Profiles'!$AC$266-'[1]Outside Edges'!$B67)&gt;=5,'[1]Outside Edges'!$Q67="Yes"),"Yes","No")</f>
        <v>Yes</v>
      </c>
      <c r="JF68" s="201" t="str">
        <f>IF(AND((RIGHT($JF$3,2)-'[1]Miter Profiles'!$AC$267-'[1]Outside Edges'!$B67)&gt;=5,'[1]Outside Edges'!$Q67="Yes"),"Yes","No")</f>
        <v>No</v>
      </c>
      <c r="JG68" s="201" t="str">
        <f>IF(AND((RIGHT($JG$3,2)-'[1]Miter Profiles'!$AC$268-'[1]Outside Edges'!$B67)&gt;=5,'[1]Outside Edges'!$Q67="Yes"),"Yes","No")</f>
        <v>Yes</v>
      </c>
      <c r="JH68" s="201" t="str">
        <f>IF(AND((RIGHT($JH$3,2)-'[1]Miter Profiles'!$AC$269-'[1]Outside Edges'!$B67)&gt;=5,'[1]Outside Edges'!$Q67="Yes"),"Yes","No")</f>
        <v>Yes</v>
      </c>
      <c r="JI68" s="197" t="str">
        <f>IF(AND((RIGHT($JI$3,2)-'[1]Miter Profiles'!$AC$270-'[1]Outside Edges'!$B67)&gt;=5,'[1]Outside Edges'!$Q67="Yes"),"Yes","No")</f>
        <v>Yes</v>
      </c>
      <c r="JJ68" s="197" t="str">
        <f>IF(AND((RIGHT($JJ$3,2)-'[1]Miter Profiles'!$AC$271-'[1]Outside Edges'!$B67)&gt;=5,'[1]Outside Edges'!$Q67="Yes"),"Yes","No")</f>
        <v>Yes</v>
      </c>
      <c r="JK68" s="197" t="str">
        <f>IF(AND((RIGHT($JK$3,2)-'[1]Miter Profiles'!$AC$272-'[1]Outside Edges'!$B67)&gt;=5,'[1]Outside Edges'!$Q67="Yes"),"Yes","No")</f>
        <v>Yes</v>
      </c>
      <c r="JL68" s="201" t="str">
        <f>IF(AND((RIGHT($JL$3,2)-'[1]Miter Profiles'!$AC$273-'[1]Outside Edges'!$B67)&gt;=5,'[1]Outside Edges'!$Q67="Yes"),"Yes","No")</f>
        <v>Yes</v>
      </c>
      <c r="JM68" s="201" t="str">
        <f>IF(AND((RIGHT($JM$3,2)-'[1]Miter Profiles'!$AC$274-'[1]Outside Edges'!$B67)&gt;=5,'[1]Outside Edges'!$Q67="Yes"),"Yes","No")</f>
        <v>Yes</v>
      </c>
      <c r="JN68" s="201" t="str">
        <f>IF(AND((RIGHT($JN$3,2)-'[1]Miter Profiles'!$AC$275-'[1]Outside Edges'!$B67)&gt;=5,'[1]Outside Edges'!$Q67="Yes"),"Yes","No")</f>
        <v>Yes</v>
      </c>
      <c r="JO68" s="197" t="str">
        <f>IF(AND((RIGHT($JO$3,2)-'[1]Miter Profiles'!$AC$276-'[1]Outside Edges'!$B67)&gt;=5,'[1]Outside Edges'!$Q67="Yes"),"Yes","No")</f>
        <v>Yes</v>
      </c>
      <c r="JP68" s="197" t="str">
        <f>IF(AND((RIGHT($JP$3,2)-'[1]Miter Profiles'!$AC$277-'[1]Outside Edges'!$B67)&gt;=5,'[1]Outside Edges'!$Q67="Yes"),"Yes","No")</f>
        <v>Yes</v>
      </c>
      <c r="JQ68" s="197" t="str">
        <f>IF(AND((RIGHT($JQ$3,2)-'[1]Miter Profiles'!$AC$278-'[1]Outside Edges'!$B67)&gt;=5,'[1]Outside Edges'!$Q67="Yes"),"Yes","No")</f>
        <v>Yes</v>
      </c>
      <c r="JR68" s="201" t="str">
        <f>IF(AND((RIGHT($JR$3,2)-'[1]Miter Profiles'!$AC$279-'[1]Outside Edges'!$B67)&gt;=5,'[1]Outside Edges'!$Q67="Yes"),"Yes","No")</f>
        <v>No</v>
      </c>
      <c r="JS68" s="201" t="str">
        <f>IF(AND((RIGHT($JS$3,2)-'[1]Miter Profiles'!$AC$280-'[1]Outside Edges'!$B67)&gt;=5,'[1]Outside Edges'!$Q67="Yes"),"Yes","No")</f>
        <v>No</v>
      </c>
      <c r="JT68" s="201" t="str">
        <f>IF(AND((RIGHT($JT$3,2)-'[1]Miter Profiles'!$AC$281-'[1]Outside Edges'!$B67)&gt;=5,'[1]Outside Edges'!$Q67="Yes"),"Yes","No")</f>
        <v>Yes</v>
      </c>
      <c r="JU68" s="197" t="str">
        <f>IF(AND((RIGHT($JU$3,2)-'[1]Miter Profiles'!$AC$282-'[1]Outside Edges'!$B67)&gt;=5,'[1]Outside Edges'!$Q67="Yes"),"Yes","No")</f>
        <v>No</v>
      </c>
      <c r="JV68" s="197" t="str">
        <f>IF(AND((RIGHT($JV$3,2)-'[1]Miter Profiles'!$AC$283-'[1]Outside Edges'!$B67)&gt;=5,'[1]Outside Edges'!$Q67="Yes"),"Yes","No")</f>
        <v>No</v>
      </c>
      <c r="JW68" s="197" t="str">
        <f>IF(AND((RIGHT($JW$3,2)-'[1]Miter Profiles'!$AC$284-'[1]Outside Edges'!$B67)&gt;=5,'[1]Outside Edges'!$Q67="Yes"),"Yes","No")</f>
        <v>Yes</v>
      </c>
      <c r="JX68" s="201" t="str">
        <f>IF(AND((RIGHT($JX$3,2)-'[1]Miter Profiles'!$AC$285-'[1]Outside Edges'!$B67)&gt;=5,'[1]Outside Edges'!$Q67="Yes"),"Yes","No")</f>
        <v>Yes</v>
      </c>
      <c r="JY68" s="201" t="str">
        <f>IF(AND((RIGHT($JY$3,2)-'[1]Miter Profiles'!$AC$286-'[1]Outside Edges'!$B67)&gt;=5,'[1]Outside Edges'!$Q67="Yes"),"Yes","No")</f>
        <v>Yes</v>
      </c>
      <c r="JZ68" s="201" t="str">
        <f>IF(AND((RIGHT($JZ$3,2)-'[1]Miter Profiles'!$AC$287-'[1]Outside Edges'!$B67)&gt;=5,'[1]Outside Edges'!$Q67="Yes"),"Yes","No")</f>
        <v>Yes</v>
      </c>
      <c r="KA68" s="197" t="str">
        <f>IF(AND((RIGHT($KA$3,2)-'[1]Miter Profiles'!$AC$288-'[1]Outside Edges'!$B67)&gt;=5,'[1]Outside Edges'!$Q67="Yes"),"Yes","No")</f>
        <v>Yes</v>
      </c>
      <c r="KB68" s="197" t="str">
        <f>IF(AND((RIGHT($KB$3,2)-'[1]Miter Profiles'!$AC$289-'[1]Outside Edges'!$B67)&gt;=5,'[1]Outside Edges'!$Q67="Yes"),"Yes","No")</f>
        <v>Yes</v>
      </c>
      <c r="KC68" s="197" t="str">
        <f>IF(AND((RIGHT($KC$3,2)-'[1]Miter Profiles'!$AC$290-'[1]Outside Edges'!$B67)&gt;=5,'[1]Outside Edges'!$Q67="Yes"),"Yes","No")</f>
        <v>Yes</v>
      </c>
      <c r="KD68" s="201" t="str">
        <f>IF(AND((RIGHT($KD$3,2)-'[1]Miter Profiles'!$AC$291-'[1]Outside Edges'!$B67)&gt;=5,'[1]Outside Edges'!$Q67="Yes"),"Yes","No")</f>
        <v>No</v>
      </c>
      <c r="KE68" s="201" t="str">
        <f>IF(AND((RIGHT($KE$3,2)-'[1]Miter Profiles'!$AC$292-'[1]Outside Edges'!$B67)&gt;=5,'[1]Outside Edges'!$Q67="Yes"),"Yes","No")</f>
        <v>Yes</v>
      </c>
      <c r="KF68" s="201" t="str">
        <f>IF(AND((RIGHT($KF$3,2)-'[1]Miter Profiles'!$AC$293-'[1]Outside Edges'!$B67)&gt;=5,'[1]Outside Edges'!$Q67="Yes"),"Yes","No")</f>
        <v>Yes</v>
      </c>
      <c r="KG68" s="197" t="str">
        <f>IF(AND((RIGHT($KG$3,2)-'[1]Miter Profiles'!$AC$294-'[1]Outside Edges'!$B67)&gt;=5,'[1]Outside Edges'!$Q67="Yes"),"Yes","No")</f>
        <v>Yes</v>
      </c>
      <c r="KH68" s="197" t="str">
        <f>IF(AND((RIGHT($KH$3,2)-'[1]Miter Profiles'!$AC$295-'[1]Outside Edges'!$B67)&gt;=5,'[1]Outside Edges'!$Q67="Yes"),"Yes","No")</f>
        <v>Yes</v>
      </c>
      <c r="KI68" s="197" t="str">
        <f>IF(AND((RIGHT($KI$3,2)-'[1]Miter Profiles'!$AC$296-'[1]Outside Edges'!$B67)&gt;=5,'[1]Outside Edges'!$Q67="Yes"),"Yes","No")</f>
        <v>Yes</v>
      </c>
      <c r="KJ68" s="201" t="str">
        <f>IF(AND((RIGHT($KJ$3,2)-'[1]Miter Profiles'!$AC$297-'[1]Outside Edges'!$B67)&gt;=5,'[1]Outside Edges'!$Q67="Yes"),"Yes","No")</f>
        <v>Yes</v>
      </c>
      <c r="KK68" s="201" t="str">
        <f>IF(AND((RIGHT($KK$3,2)-'[1]Miter Profiles'!$AC$298-'[1]Outside Edges'!$B67)&gt;=5,'[1]Outside Edges'!$Q67="Yes"),"Yes","No")</f>
        <v>Yes</v>
      </c>
      <c r="KL68" s="201" t="str">
        <f>IF(AND((RIGHT($KL$3,2)-'[1]Miter Profiles'!$AC$299-'[1]Outside Edges'!$B67)&gt;=5,'[1]Outside Edges'!$Q67="Yes"),"Yes","No")</f>
        <v>Yes</v>
      </c>
      <c r="KM68" s="197" t="str">
        <f>IF(AND((RIGHT($KM$3,2)-'[1]Miter Profiles'!$AC$300-'[1]Outside Edges'!$B67)&gt;=5,'[1]Outside Edges'!$Q67="Yes"),"Yes","No")</f>
        <v>Yes</v>
      </c>
      <c r="KN68" s="197" t="str">
        <f>IF(AND((RIGHT($KN$3,2)-'[1]Miter Profiles'!$AC$301-'[1]Outside Edges'!$B67)&gt;=5,'[1]Outside Edges'!$Q67="Yes"),"Yes","No")</f>
        <v>Yes</v>
      </c>
      <c r="KO68" s="197" t="str">
        <f>IF(AND((RIGHT($KO$3,2)-'[1]Miter Profiles'!$AC$302-'[1]Outside Edges'!$B67)&gt;=5,'[1]Outside Edges'!$Q67="Yes"),"Yes","No")</f>
        <v>Yes</v>
      </c>
      <c r="KP68" s="201" t="str">
        <f>IF(AND((RIGHT($KP$3,2)-'[1]Miter Profiles'!$AC$303-'[1]Outside Edges'!$B67)&gt;=5,'[1]Outside Edges'!$Q67="Yes"),"Yes","No")</f>
        <v>Yes</v>
      </c>
      <c r="KQ68" s="201" t="str">
        <f>IF(AND((RIGHT($KQ$3,2)-'[1]Miter Profiles'!$AC$304-'[1]Outside Edges'!$B67)&gt;=5,'[1]Outside Edges'!$Q67="Yes"),"Yes","No")</f>
        <v>Yes</v>
      </c>
      <c r="KR68" s="201" t="str">
        <f>IF(AND((RIGHT($KR$3,2)-'[1]Miter Profiles'!$AC$305-'[1]Outside Edges'!$B67)&gt;=5,'[1]Outside Edges'!$Q67="Yes"),"Yes","No")</f>
        <v>Yes</v>
      </c>
      <c r="KS68" s="197" t="str">
        <f>IF(AND((RIGHT($KS$3,2)-'[1]Miter Profiles'!$AC$306-'[1]Outside Edges'!$B67)&gt;=5,'[1]Outside Edges'!$Q67="Yes"),"Yes","No")</f>
        <v>Yes</v>
      </c>
      <c r="KT68" s="197" t="str">
        <f>IF(AND((RIGHT($KT$3,2)-'[1]Miter Profiles'!$AC$307-'[1]Outside Edges'!$B67)&gt;=5,'[1]Outside Edges'!$Q67="Yes"),"Yes","No")</f>
        <v>Yes</v>
      </c>
      <c r="KU68" s="197" t="str">
        <f>IF(AND((RIGHT($KU$3,2)-'[1]Miter Profiles'!$AC$308-'[1]Outside Edges'!$B67)&gt;=5,'[1]Outside Edges'!$Q67="Yes"),"Yes","No")</f>
        <v>Yes</v>
      </c>
      <c r="KV68" s="201" t="str">
        <f>IF(AND((RIGHT($KV$3,2)-'[1]Miter Profiles'!$AC$309-'[1]Outside Edges'!$B67)&gt;=5,'[1]Outside Edges'!$Q67="Yes"),"Yes","No")</f>
        <v>No</v>
      </c>
      <c r="KW68" s="201" t="str">
        <f>IF(AND((RIGHT($KW$3,2)-'[1]Miter Profiles'!$AC$310-'[1]Outside Edges'!$B67)&gt;=5,'[1]Outside Edges'!$Q67="Yes"),"Yes","No")</f>
        <v>Yes</v>
      </c>
      <c r="KX68" s="201" t="str">
        <f>IF(AND((RIGHT($KX$3,2)-'[1]Miter Profiles'!$AC$311-'[1]Outside Edges'!$B67)&gt;=5,'[1]Outside Edges'!$Q67="Yes"),"Yes","No")</f>
        <v>Yes</v>
      </c>
      <c r="KY68" s="197" t="str">
        <f>IF(AND((RIGHT($KY$3,2)-'[1]Miter Profiles'!$AC$312-'[1]Outside Edges'!$B67)&gt;=5,'[1]Outside Edges'!$Q67="Yes"),"Yes","No")</f>
        <v>No</v>
      </c>
      <c r="KZ68" s="197" t="str">
        <f>IF(AND((RIGHT($KZ$3,2)-'[1]Miter Profiles'!$AC$313-'[1]Outside Edges'!$B67)&gt;=5,'[1]Outside Edges'!$Q67="Yes"),"Yes","No")</f>
        <v>Yes</v>
      </c>
      <c r="LA68" s="197" t="str">
        <f>IF(AND((RIGHT($LA$3,2)-'[1]Miter Profiles'!$AC$314-'[1]Outside Edges'!$B67)&gt;=5,'[1]Outside Edges'!$Q67="Yes"),"Yes","No")</f>
        <v>Yes</v>
      </c>
      <c r="LB68" s="201" t="str">
        <f>IF(AND((RIGHT($LB$3,2)-'[1]Miter Profiles'!$AC$315-'[1]Outside Edges'!$B67)&gt;=5,'[1]Outside Edges'!$Q67="Yes"),"Yes","No")</f>
        <v>Yes</v>
      </c>
      <c r="LC68" s="201" t="str">
        <f>IF(AND((RIGHT($LC$3,2)-'[1]Miter Profiles'!$AC$316-'[1]Outside Edges'!$B67)&gt;=5,'[1]Outside Edges'!$Q67="Yes"),"Yes","No")</f>
        <v>Yes</v>
      </c>
      <c r="LD68" s="201" t="str">
        <f>IF(AND((RIGHT($LD$3,2)-'[1]Miter Profiles'!$AC$317-'[1]Outside Edges'!$B67)&gt;=5,'[1]Outside Edges'!$Q67="Yes"),"Yes","No")</f>
        <v>Yes</v>
      </c>
      <c r="LE68" s="201" t="str">
        <f>IF(AND((RIGHT($LE$3,2)-'[1]Miter Profiles'!$AC$318-'[1]Outside Edges'!$B67)&gt;=5,'[1]Outside Edges'!$Q67="Yes"),"Yes","No")</f>
        <v>Yes</v>
      </c>
      <c r="LF68" s="197" t="str">
        <f>IF(AND((RIGHT($LF$3,2)-'[1]Miter Profiles'!$AC$319-'[1]Outside Edges'!$B67)&gt;=5,'[1]Outside Edges'!$Q67="Yes"),"Yes","No")</f>
        <v>No</v>
      </c>
      <c r="LG68" s="197" t="str">
        <f>IF(AND((RIGHT($LG$3,2)-'[1]Miter Profiles'!$AC$320-'[1]Outside Edges'!$B67)&gt;=5,'[1]Outside Edges'!$Q67="Yes"),"Yes","No")</f>
        <v>No</v>
      </c>
      <c r="LH68" s="197" t="str">
        <f>IF(AND((RIGHT($LH$3,2)-'[1]Miter Profiles'!$AC$321-'[1]Outside Edges'!$B67)&gt;=5,'[1]Outside Edges'!$Q67="Yes"),"Yes","No")</f>
        <v>No</v>
      </c>
      <c r="LI68" s="197" t="str">
        <f>IF(AND((RIGHT($LI$3,2)-'[1]Miter Profiles'!$AC$322-'[1]Outside Edges'!$B67)&gt;=5,'[1]Outside Edges'!$Q67="Yes"),"Yes","No")</f>
        <v>No</v>
      </c>
      <c r="LJ68" s="201" t="str">
        <f>IF(AND((RIGHT($LJ$3,2)-'[1]Miter Profiles'!$AC$323-'[1]Outside Edges'!$B67)&gt;=5,'[1]Outside Edges'!$Q67="Yes"),"Yes","No")</f>
        <v>No</v>
      </c>
      <c r="LK68" s="201" t="str">
        <f>IF(AND((RIGHT($LK$3,2)-'[1]Miter Profiles'!$AC$324-'[1]Outside Edges'!$B67)&gt;=5,'[1]Outside Edges'!$Q67="Yes"),"Yes","No")</f>
        <v>Yes</v>
      </c>
      <c r="LL68" s="201" t="str">
        <f>IF(AND((RIGHT($LL$3,2)-'[1]Miter Profiles'!$AC$325-'[1]Outside Edges'!$B67)&gt;=5,'[1]Outside Edges'!$Q67="Yes"),"Yes","No")</f>
        <v>Yes</v>
      </c>
      <c r="LM68" s="197" t="str">
        <f>IF(AND((RIGHT($LM$3,2)-'[1]Miter Profiles'!$AC$326-'[1]Outside Edges'!$B67)&gt;=5,'[1]Outside Edges'!$Q67="Yes"),"Yes","No")</f>
        <v>Yes</v>
      </c>
      <c r="LN68" s="197" t="str">
        <f>IF(AND((RIGHT($LN$3,2)-'[1]Miter Profiles'!$AC$327-'[1]Outside Edges'!$B67)&gt;=5,'[1]Outside Edges'!$Q67="Yes"),"Yes","No")</f>
        <v>Yes</v>
      </c>
      <c r="LO68" s="197" t="str">
        <f>IF(AND((RIGHT($LO$3,2)-'[1]Miter Profiles'!$AC$328-'[1]Outside Edges'!$B67)&gt;=5,'[1]Outside Edges'!$Q67="Yes"),"Yes","No")</f>
        <v>Yes</v>
      </c>
      <c r="LP68" s="201" t="str">
        <f>IF(AND((RIGHT($LP$3,2)-'[1]Miter Profiles'!$AC$329-'[1]Outside Edges'!$B67)&gt;=5,'[1]Outside Edges'!$Q67="Yes"),"Yes","No")</f>
        <v>No</v>
      </c>
      <c r="LQ68" s="201" t="str">
        <f>IF(AND((RIGHT($LQ$3,2)-'[1]Miter Profiles'!$AC$330-'[1]Outside Edges'!$B67)&gt;=5,'[1]Outside Edges'!$Q67="Yes"),"Yes","No")</f>
        <v>Yes</v>
      </c>
      <c r="LR68" s="201" t="str">
        <f>IF(AND((RIGHT($LR$3,2)-'[1]Miter Profiles'!$AC$331-'[1]Outside Edges'!$B67)&gt;=5,'[1]Outside Edges'!$Q67="Yes"),"Yes","No")</f>
        <v>Yes</v>
      </c>
      <c r="LS68" s="197" t="str">
        <f>IF(AND((RIGHT($LS$3,2)-'[1]Miter Profiles'!$AC$332-'[1]Outside Edges'!$B67)&gt;=5,'[1]Outside Edges'!$Q67="Yes"),"Yes","No")</f>
        <v>No</v>
      </c>
      <c r="LT68" s="197" t="str">
        <f>IF(AND((RIGHT($LT$3,2)-'[1]Miter Profiles'!$AC$333-'[1]Outside Edges'!$B67)&gt;=5,'[1]Outside Edges'!$Q67="Yes"),"Yes","No")</f>
        <v>Yes</v>
      </c>
      <c r="LU68" s="197" t="str">
        <f>IF(AND((RIGHT($LU$3,2)-'[1]Miter Profiles'!$AC$334-'[1]Outside Edges'!$B67)&gt;=5,'[1]Outside Edges'!$Q67="Yes"),"Yes","No")</f>
        <v>Yes</v>
      </c>
      <c r="LV68" s="201" t="str">
        <f>IF(AND((RIGHT($LV$3,2)-'[1]Miter Profiles'!$AC$335-'[1]Outside Edges'!$B67)&gt;=5,'[1]Outside Edges'!$Q67="Yes"),"Yes","No")</f>
        <v>Yes</v>
      </c>
      <c r="LW68" s="201" t="str">
        <f>IF(AND((RIGHT($LW$3,2)-'[1]Miter Profiles'!$AC$336-'[1]Outside Edges'!$B67)&gt;=5,'[1]Outside Edges'!$Q67="Yes"),"Yes","No")</f>
        <v>Yes</v>
      </c>
      <c r="LX68" s="201" t="str">
        <f>IF(AND((RIGHT($LX$3,2)-'[1]Miter Profiles'!$AC$337-'[1]Outside Edges'!$B67)&gt;=5,'[1]Outside Edges'!$Q67="Yes"),"Yes","No")</f>
        <v>Yes</v>
      </c>
      <c r="LY68" s="197" t="str">
        <f>IF(AND((RIGHT($LY$3,2)-'[1]Miter Profiles'!$AC$338-'[1]Outside Edges'!$B67)&gt;=5,'[1]Outside Edges'!$Q67="Yes"),"Yes","No")</f>
        <v>Yes</v>
      </c>
      <c r="LZ68" s="197" t="str">
        <f>IF(AND((RIGHT($LZ$3,2)-'[1]Miter Profiles'!$AC$339-'[1]Outside Edges'!$B67)&gt;=5,'[1]Outside Edges'!$Q67="Yes"),"Yes","No")</f>
        <v>Yes</v>
      </c>
      <c r="MA68" s="197" t="str">
        <f>IF(AND((RIGHT($MA$3,2)-'[1]Miter Profiles'!$AC$340-'[1]Outside Edges'!$B67)&gt;=5,'[1]Outside Edges'!$Q67="Yes"),"Yes","No")</f>
        <v>Yes</v>
      </c>
      <c r="MB68" s="201" t="str">
        <f>IF(AND((RIGHT($MB$3,2)-'[1]Miter Profiles'!$AC$341-'[1]Outside Edges'!$B67)&gt;=5,'[1]Outside Edges'!$Q67="Yes"),"Yes","No")</f>
        <v>Yes</v>
      </c>
      <c r="MC68" s="201" t="str">
        <f>IF(AND((RIGHT($MC$3,2)-'[1]Miter Profiles'!$AC$342-'[1]Outside Edges'!$B67)&gt;=5,'[1]Outside Edges'!$Q67="Yes"),"Yes","No")</f>
        <v>Yes</v>
      </c>
      <c r="MD68" s="201" t="str">
        <f>IF(AND((RIGHT($MD$3,2)-'[1]Miter Profiles'!$AC$343-'[1]Outside Edges'!$B67)&gt;=5,'[1]Outside Edges'!$Q67="Yes"),"Yes","No")</f>
        <v>Yes</v>
      </c>
      <c r="ME68" s="197" t="str">
        <f>IF(AND((RIGHT($ME$3,2)-'[1]Miter Profiles'!$AC$344-'[1]Outside Edges'!$B67)&gt;=5,'[1]Outside Edges'!$Q67="Yes"),"Yes","No")</f>
        <v>Yes</v>
      </c>
      <c r="MF68" s="197" t="str">
        <f>IF(AND((RIGHT($MF$3,2)-'[1]Miter Profiles'!$AC$345-'[1]Outside Edges'!$B67)&gt;=5,'[1]Outside Edges'!$Q67="Yes"),"Yes","No")</f>
        <v>Yes</v>
      </c>
      <c r="MG68" s="197" t="str">
        <f>IF(AND((RIGHT($MG$3,2)-'[1]Miter Profiles'!$AC$346-'[1]Outside Edges'!$B67)&gt;=5,'[1]Outside Edges'!$Q67="Yes"),"Yes","No")</f>
        <v>Yes</v>
      </c>
      <c r="MH68" s="201" t="str">
        <f>IF(AND((RIGHT($MH$3,2)-'[1]Miter Profiles'!$AC$347-'[1]Outside Edges'!$B67)&gt;=5,'[1]Outside Edges'!$Q67="Yes"),"Yes","No")</f>
        <v>Yes</v>
      </c>
      <c r="MI68" s="201" t="str">
        <f>IF(AND((RIGHT($MI$3,2)-'[1]Miter Profiles'!$AC$348-'[1]Outside Edges'!$B67)&gt;=5,'[1]Outside Edges'!$Q67="Yes"),"Yes","No")</f>
        <v>Yes</v>
      </c>
      <c r="MJ68" s="201" t="str">
        <f>IF(AND((RIGHT($MJ$3,2)-'[1]Miter Profiles'!$AC$349-'[1]Outside Edges'!$B67)&gt;=5,'[1]Outside Edges'!$Q67="Yes"),"Yes","No")</f>
        <v>Yes</v>
      </c>
      <c r="MK68" s="197" t="str">
        <f>IF(AND((RIGHT($MK$3,2)-'[1]Miter Profiles'!$AC$350-'[1]Outside Edges'!$B67)&gt;=5,'[1]Outside Edges'!$Q67="Yes"),"Yes","No")</f>
        <v>Yes</v>
      </c>
      <c r="ML68" s="197" t="str">
        <f>IF(AND((RIGHT($ML$3,2)-'[1]Miter Profiles'!$AC$351-'[1]Outside Edges'!$B67)&gt;=5,'[1]Outside Edges'!$Q67="Yes"),"Yes","No")</f>
        <v>Yes</v>
      </c>
      <c r="MM68" s="197" t="str">
        <f>IF(AND((RIGHT($MM$3,2)-'[1]Miter Profiles'!$AC$352-'[1]Outside Edges'!$B67)&gt;=5,'[1]Outside Edges'!$Q67="Yes"),"Yes","No")</f>
        <v>Yes</v>
      </c>
      <c r="MN68" s="201" t="str">
        <f>IF(AND((RIGHT($MK$3,2)-'[1]Miter Profiles'!$AC$353-'[1]Outside Edges'!$B67)&gt;=5,'[1]Outside Edges'!$Q67="Yes"),"Yes","No")</f>
        <v>Yes</v>
      </c>
      <c r="MO68" s="201" t="str">
        <f>IF(AND((RIGHT($ML$3,2)-'[1]Miter Profiles'!$AC$354-'[1]Outside Edges'!$B67)&gt;=5,'[1]Outside Edges'!$Q67="Yes"),"Yes","No")</f>
        <v>Yes</v>
      </c>
      <c r="MP68" s="201" t="str">
        <f>IF(AND((RIGHT($MM$3,2)-'[1]Miter Profiles'!$AC$355-'[1]Outside Edges'!$B67)&gt;=5,'[1]Outside Edges'!$Q67="Yes"),"Yes","No")</f>
        <v>Yes</v>
      </c>
      <c r="MQ68" s="197" t="str">
        <f>IF(AND((RIGHT($MK$3,2)-'[1]Miter Profiles'!$AC$356-'[1]Outside Edges'!$B67)&gt;=5,'[1]Outside Edges'!$Q67="Yes"),"Yes","No")</f>
        <v>No</v>
      </c>
      <c r="MR68" s="197" t="str">
        <f>IF(AND((RIGHT($ML$3,2)-'[1]Miter Profiles'!$AC$357-'[1]Outside Edges'!$B67)&gt;=5,'[1]Outside Edges'!$Q67="Yes"),"Yes","No")</f>
        <v>Yes</v>
      </c>
      <c r="MS68" s="197" t="str">
        <f>IF(AND((RIGHT($MM$3,2)-'[1]Miter Profiles'!$AC$358-'[1]Outside Edges'!$B67)&gt;=5,'[1]Outside Edges'!$Q67="Yes"),"Yes","No")</f>
        <v>Yes</v>
      </c>
      <c r="MT68" s="201" t="str">
        <f>IF(AND((RIGHT($MK$3,2)-'[1]Miter Profiles'!$AC$359-'[1]Outside Edges'!$B67)&gt;=5,'[1]Outside Edges'!$Q67="Yes"),"Yes","No")</f>
        <v>No</v>
      </c>
      <c r="MU68" s="201" t="str">
        <f>IF(AND((RIGHT($ML$3,2)-'[1]Miter Profiles'!$AC$360-'[1]Outside Edges'!$B67)&gt;=5,'[1]Outside Edges'!$Q67="Yes"),"Yes","No")</f>
        <v>Yes</v>
      </c>
      <c r="MV68" s="201" t="str">
        <f>IF(AND((RIGHT($MM$3,2)-'[1]Miter Profiles'!$AC$361-'[1]Outside Edges'!$B67)&gt;=5,'[1]Outside Edges'!$Q67="Yes"),"Yes","No")</f>
        <v>Yes</v>
      </c>
    </row>
    <row r="69" spans="1:360" ht="15.75" customHeight="1" thickBot="1" x14ac:dyDescent="0.25">
      <c r="A69" s="371" t="str">
        <f>IF('[1]Outside Edges'!$A68&lt;&gt;"",'[1]Outside Edges'!$A68,"")</f>
        <v>D66</v>
      </c>
      <c r="B69" s="7" t="str">
        <f>IF(AND((RIGHT($B$3,2)-'[1]Miter Profiles'!$AC$3-'[1]Outside Edges'!$B68)&gt;=5,'[1]Outside Edges'!$Q68="Yes"),"Yes","No")</f>
        <v>Yes</v>
      </c>
      <c r="C69" s="7" t="str">
        <f>IF(AND((RIGHT($C$3,2)-'[1]Miter Profiles'!$AC$4-'[1]Outside Edges'!$B68)&gt;=5,'[1]Outside Edges'!$Q68="Yes"),"Yes","No")</f>
        <v>Yes</v>
      </c>
      <c r="D69" s="63" t="str">
        <f>IF(AND((RIGHT($D$3,2)-'[1]Miter Profiles'!$AC$5-'[1]Outside Edges'!$B68)&gt;=5,'[1]Outside Edges'!$Q68="Yes"),"Yes","No")</f>
        <v>Yes</v>
      </c>
      <c r="E69" s="64" t="str">
        <f>IF(AND((RIGHT($E$3,2)-'[1]Miter Profiles'!$AC$6-'[1]Outside Edges'!$B68)&gt;=5,'[1]Outside Edges'!$Q68="Yes"),"Yes","No")</f>
        <v>Yes</v>
      </c>
      <c r="F69" s="8" t="str">
        <f>IF(AND((RIGHT($F$3,2)-'[1]Miter Profiles'!$AC$7-'[1]Outside Edges'!$B68)&gt;=5,'[1]Outside Edges'!$Q68="Yes"),"Yes","No")</f>
        <v>Yes</v>
      </c>
      <c r="G69" s="65" t="str">
        <f>IF(AND((RIGHT($G$3,2)-'[1]Miter Profiles'!$AC$8-'[1]Outside Edges'!$B68)&gt;=5,'[1]Outside Edges'!$Q68="Yes"),"Yes","No")</f>
        <v>Yes</v>
      </c>
      <c r="H69" s="7" t="str">
        <f>IF(AND((RIGHT($H$3,2)-'[1]Miter Profiles'!$AC$9-'[1]Outside Edges'!$B68)&gt;=5,'[1]Outside Edges'!$Q68="Yes"),"Yes","No")</f>
        <v>Yes</v>
      </c>
      <c r="I69" s="7" t="str">
        <f>IF(AND((RIGHT($I$3,2)-'[1]Miter Profiles'!$AC$10-'[1]Outside Edges'!$B68)&gt;=5,'[1]Outside Edges'!$Q68="Yes"),"Yes","No")</f>
        <v>Yes</v>
      </c>
      <c r="J69" s="63" t="str">
        <f>IF(AND((RIGHT($J$3,2)-'[1]Miter Profiles'!$AC$11-'[1]Outside Edges'!$B68)&gt;=5,'[1]Outside Edges'!$Q68="Yes"),"Yes","No")</f>
        <v>Yes</v>
      </c>
      <c r="K69" s="64" t="str">
        <f>IF(AND((RIGHT($K$3,2)-'[1]Miter Profiles'!$AC$12-'[1]Outside Edges'!$B68)&gt;=5,'[1]Outside Edges'!$Q68="Yes"),"Yes","No")</f>
        <v>Yes</v>
      </c>
      <c r="L69" s="8" t="str">
        <f>IF(AND((RIGHT($L$3,2)-'[1]Miter Profiles'!$AC$13-'[1]Outside Edges'!$B68)&gt;=5,'[1]Outside Edges'!$Q68="Yes"),"Yes","No")</f>
        <v>Yes</v>
      </c>
      <c r="M69" s="65" t="str">
        <f>IF(AND((RIGHT($M$3,2)-'[1]Miter Profiles'!$AC$14-'[1]Outside Edges'!$B68)&gt;=5,'[1]Outside Edges'!$Q68="Yes"),"Yes","No")</f>
        <v>Yes</v>
      </c>
      <c r="N69" s="7" t="str">
        <f>IF(AND((RIGHT($N$3,2)-'[1]Miter Profiles'!$AC$15-'[1]Outside Edges'!$B68)&gt;=4,'[1]Outside Edges'!$Q68="Yes"),"Yes","No")</f>
        <v>Yes</v>
      </c>
      <c r="O69" s="7" t="str">
        <f>IF(AND((RIGHT($O$3,2)-'[1]Miter Profiles'!$AC$16-'[1]Outside Edges'!$B68)&gt;=5,'[1]Outside Edges'!$Q68="Yes"),"Yes","No")</f>
        <v>Yes</v>
      </c>
      <c r="P69" s="63" t="str">
        <f>IF(AND((RIGHT($P$3,2)-'[1]Miter Profiles'!$AC$17-'[1]Outside Edges'!$B68)&gt;=5,'[1]Outside Edges'!$Q68="Yes"),"Yes","No")</f>
        <v>Yes</v>
      </c>
      <c r="Q69" s="64" t="str">
        <f>IF(AND((RIGHT($Q$3,2)-'[1]Miter Profiles'!$AC$18-'[1]Outside Edges'!$B68)&gt;=5,'[1]Outside Edges'!$Q68="Yes"),"Yes","No")</f>
        <v>Yes</v>
      </c>
      <c r="R69" s="8" t="str">
        <f>IF(AND((RIGHT($R$3,2)-'[1]Miter Profiles'!$AC$19-'[1]Outside Edges'!$B68)&gt;=5,'[1]Outside Edges'!$Q68="Yes"),"Yes","No")</f>
        <v>Yes</v>
      </c>
      <c r="S69" s="65" t="str">
        <f>IF(AND((RIGHT($S$3,2)-'[1]Miter Profiles'!$AC$20-'[1]Outside Edges'!$B68)&gt;=5,'[1]Outside Edges'!$Q68="Yes"),"Yes","No")</f>
        <v>Yes</v>
      </c>
      <c r="T69" s="7" t="str">
        <f>IF(AND((RIGHT($T$3,2)-'[1]Miter Profiles'!$AC$21-'[1]Outside Edges'!$B68)&gt;=5,'[1]Outside Edges'!$Q68="Yes"),"Yes","No")</f>
        <v>Yes</v>
      </c>
      <c r="U69" s="7" t="str">
        <f>IF(AND((RIGHT($U$3,2)-'[1]Miter Profiles'!$AC$22-'[1]Outside Edges'!$B68)&gt;=5,'[1]Outside Edges'!$Q68="Yes"),"Yes","No")</f>
        <v>Yes</v>
      </c>
      <c r="V69" s="63" t="str">
        <f>IF(AND((RIGHT($V$3,2)-'[1]Miter Profiles'!$AC$23-'[1]Outside Edges'!$B68)&gt;=5,'[1]Outside Edges'!$Q68="Yes"),"Yes","No")</f>
        <v>Yes</v>
      </c>
      <c r="W69" s="64" t="str">
        <f>IF(AND((RIGHT($W$3,2)-'[1]Miter Profiles'!$AC$24-'[1]Outside Edges'!$B68)&gt;=5,'[1]Outside Edges'!$Q68="Yes"),"Yes","No")</f>
        <v>No</v>
      </c>
      <c r="X69" s="8" t="str">
        <f>IF(AND((RIGHT($X$3,2)-'[1]Miter Profiles'!$AC$25-'[1]Outside Edges'!$B68)&gt;=5,'[1]Outside Edges'!$Q68="Yes"),"Yes","No")</f>
        <v>Yes</v>
      </c>
      <c r="Y69" s="65" t="str">
        <f>IF(AND((RIGHT($Y$3,2)-'[1]Miter Profiles'!$AC$26-'[1]Outside Edges'!$B68)&gt;=5,'[1]Outside Edges'!$Q68="Yes"),"Yes","No")</f>
        <v>Yes</v>
      </c>
      <c r="Z69" s="7" t="str">
        <f>IF(AND((RIGHT($Z$3,2)-'[1]Miter Profiles'!$AC$27-'[1]Outside Edges'!$B68)&gt;=5,'[1]Outside Edges'!$Q68="Yes"),"Yes","No")</f>
        <v>Yes</v>
      </c>
      <c r="AA69" s="7" t="str">
        <f>IF(AND((RIGHT($AA$3,2)-'[1]Miter Profiles'!$AC$28-'[1]Outside Edges'!$B68)&gt;=5,'[1]Outside Edges'!$Q68="Yes"),"Yes","No")</f>
        <v>Yes</v>
      </c>
      <c r="AB69" s="63" t="str">
        <f>IF(AND((RIGHT($AB$3,2)-'[1]Miter Profiles'!$AC$29-'[1]Outside Edges'!$B68)&gt;=5,'[1]Outside Edges'!$Q68="Yes"),"Yes","No")</f>
        <v>Yes</v>
      </c>
      <c r="AC69" s="64" t="str">
        <f>IF(AND((RIGHT($AC$3,2)-'[1]Miter Profiles'!$AC$30-'[1]Outside Edges'!$B68)&gt;=5,'[1]Outside Edges'!$Q68="Yes"),"Yes","No")</f>
        <v>Yes</v>
      </c>
      <c r="AD69" s="8" t="str">
        <f>IF(AND((RIGHT($AD$3,2)-'[1]Miter Profiles'!$AC$31-'[1]Outside Edges'!$B68)&gt;=5,'[1]Outside Edges'!$Q68="Yes"),"Yes","No")</f>
        <v>Yes</v>
      </c>
      <c r="AE69" s="65" t="str">
        <f>IF(AND((RIGHT($AE$3,2)-'[1]Miter Profiles'!$AC$32-'[1]Outside Edges'!$B68)&gt;=5,'[1]Outside Edges'!$Q68="Yes"),"Yes","No")</f>
        <v>Yes</v>
      </c>
      <c r="AF69" s="7" t="str">
        <f>IF(AND((RIGHT($AF$3,2)-'[1]Miter Profiles'!$AC$33-'[1]Outside Edges'!$B68)&gt;=5,'[1]Outside Edges'!$Q68="Yes"),"Yes","No")</f>
        <v>Yes</v>
      </c>
      <c r="AG69" s="7" t="str">
        <f>IF(AND((RIGHT($AG$3,2)-'[1]Miter Profiles'!$AC$34-'[1]Outside Edges'!$B68)&gt;=5,'[1]Outside Edges'!$Q68="Yes"),"Yes","No")</f>
        <v>Yes</v>
      </c>
      <c r="AH69" s="63" t="str">
        <f>IF(AND((RIGHT($AH$3,2)-'[1]Miter Profiles'!$AC$35-'[1]Outside Edges'!$B68)&gt;=5,'[1]Outside Edges'!$Q68="Yes"),"Yes","No")</f>
        <v>Yes</v>
      </c>
      <c r="AI69" s="64" t="str">
        <f>IF(AND((RIGHT($AI$3,2)-'[1]Miter Profiles'!$AC$36-'[1]Outside Edges'!$B68)&gt;=5,'[1]Outside Edges'!$Q68="Yes"),"Yes","No")</f>
        <v>Yes</v>
      </c>
      <c r="AJ69" s="8" t="str">
        <f>IF(AND((RIGHT($AJ$3,2)-'[1]Miter Profiles'!$AC$37-'[1]Outside Edges'!$B68)&gt;=5,'[1]Outside Edges'!$Q68="Yes"),"Yes","No")</f>
        <v>Yes</v>
      </c>
      <c r="AK69" s="65" t="str">
        <f>IF(AND((RIGHT($AK$3,2)-'[1]Miter Profiles'!$AC$38-'[1]Outside Edges'!$B68)&gt;=5,'[1]Outside Edges'!$Q68="Yes"),"Yes","No")</f>
        <v>Yes</v>
      </c>
      <c r="AL69" s="7" t="str">
        <f>IF(AND((RIGHT($AL$3,2)-'[1]Miter Profiles'!$AC$39-'[1]Outside Edges'!$B68)&gt;=5,'[1]Outside Edges'!$Q68="Yes"),"Yes","No")</f>
        <v>Yes</v>
      </c>
      <c r="AM69" s="7" t="str">
        <f>IF(AND((RIGHT($AM$3,2)-'[1]Miter Profiles'!$AC$40-'[1]Outside Edges'!$B68)&gt;=5,'[1]Outside Edges'!$Q68="Yes"),"Yes","No")</f>
        <v>Yes</v>
      </c>
      <c r="AN69" s="63" t="str">
        <f>IF(AND((RIGHT($AN$3,2)-'[1]Miter Profiles'!$AC$41-'[1]Outside Edges'!$B68)&gt;=5,'[1]Outside Edges'!$Q68="Yes"),"Yes","No")</f>
        <v>Yes</v>
      </c>
      <c r="AO69" s="64" t="str">
        <f>IF(AND((RIGHT($AO$3,2)-'[1]Miter Profiles'!$AC$42-'[1]Outside Edges'!$B68)&gt;=5,'[1]Outside Edges'!$Q68="Yes"),"Yes","No")</f>
        <v>Yes</v>
      </c>
      <c r="AP69" s="8" t="str">
        <f>IF(AND((RIGHT($AP$3,2)-'[1]Miter Profiles'!$AC$43-'[1]Outside Edges'!$B68)&gt;=5,'[1]Outside Edges'!$Q68="Yes"),"Yes","No")</f>
        <v>Yes</v>
      </c>
      <c r="AQ69" s="65" t="str">
        <f>IF(AND((RIGHT($AQ$3,2)-'[1]Miter Profiles'!$AC$44-'[1]Outside Edges'!$B68)&gt;=5,'[1]Outside Edges'!$Q68="Yes"),"Yes","No")</f>
        <v>Yes</v>
      </c>
      <c r="AR69" s="7" t="str">
        <f>IF(AND((RIGHT($AR$3,2)-'[1]Miter Profiles'!$AC$45-'[1]Outside Edges'!$B68)&gt;=5,'[1]Outside Edges'!$Q68="Yes"),"Yes","No")</f>
        <v>Yes</v>
      </c>
      <c r="AS69" s="7" t="str">
        <f>IF(AND((RIGHT($AS$3,2)-'[1]Miter Profiles'!$AC$46-'[1]Outside Edges'!$B68)&gt;=5,'[1]Outside Edges'!$Q68="Yes"),"Yes","No")</f>
        <v>Yes</v>
      </c>
      <c r="AT69" s="63" t="str">
        <f>IF(AND((RIGHT($AT$3,2)-'[1]Miter Profiles'!$AC$47-'[1]Outside Edges'!$B68)&gt;=5,'[1]Outside Edges'!$Q68="Yes"),"Yes","No")</f>
        <v>Yes</v>
      </c>
      <c r="AU69" s="64" t="str">
        <f>IF(AND((RIGHT($AU$3,2)-'[1]Miter Profiles'!$AC$48-'[1]Outside Edges'!$B68)&gt;=5,'[1]Outside Edges'!$Q68="Yes"),"Yes","No")</f>
        <v>Yes</v>
      </c>
      <c r="AV69" s="8" t="str">
        <f>IF(AND((RIGHT($AV$3,2)-'[1]Miter Profiles'!$AC$49-'[1]Outside Edges'!$B68)&gt;=5,'[1]Outside Edges'!$Q68="Yes"),"Yes","No")</f>
        <v>Yes</v>
      </c>
      <c r="AW69" s="65" t="str">
        <f>IF(AND((RIGHT($AW$3,2)-'[1]Miter Profiles'!$AC$50-'[1]Outside Edges'!$B68)&gt;=5,'[1]Outside Edges'!$Q68="Yes"),"Yes","No")</f>
        <v>Yes</v>
      </c>
      <c r="AX69" s="7" t="str">
        <f>IF(AND((RIGHT($AX$3,2)-'[1]Miter Profiles'!$AC$51-'[1]Outside Edges'!$B68)&gt;=5,'[1]Outside Edges'!$Q68="Yes"),"Yes","No")</f>
        <v>Yes</v>
      </c>
      <c r="AY69" s="7" t="str">
        <f>IF(AND((RIGHT($AY$3,2)-'[1]Miter Profiles'!$AC$52-'[1]Outside Edges'!$B68)&gt;=5,'[1]Outside Edges'!$Q68="Yes"),"Yes","No")</f>
        <v>Yes</v>
      </c>
      <c r="AZ69" s="63" t="str">
        <f>IF(AND((RIGHT($AZ$3,2)-'[1]Miter Profiles'!$AC$53-'[1]Outside Edges'!$B68)&gt;=5,'[1]Outside Edges'!$Q68="Yes"),"Yes","No")</f>
        <v>Yes</v>
      </c>
      <c r="BA69" s="64" t="str">
        <f>IF(AND((RIGHT($BA$3,2)-'[1]Miter Profiles'!$AC$54-'[1]Outside Edges'!$B68)&gt;=5,'[1]Outside Edges'!$Q68="Yes"),"Yes","No")</f>
        <v>Yes</v>
      </c>
      <c r="BB69" s="8" t="str">
        <f>IF(AND((RIGHT($BB$3,2)-'[1]Miter Profiles'!$AC$55-'[1]Outside Edges'!$B68)&gt;=5,'[1]Outside Edges'!$Q68="Yes"),"Yes","No")</f>
        <v>Yes</v>
      </c>
      <c r="BC69" s="65" t="str">
        <f>IF(AND((RIGHT($BC$3,2)-'[1]Miter Profiles'!$AC$56-'[1]Outside Edges'!$B68)&gt;=5,'[1]Outside Edges'!$Q68="Yes"),"Yes","No")</f>
        <v>Yes</v>
      </c>
      <c r="BD69" s="7" t="str">
        <f>IF(AND((RIGHT($BD$3,2)-'[1]Miter Profiles'!$AC$57-'[1]Outside Edges'!$B68)&gt;=5,'[1]Outside Edges'!$Q68="Yes"),"Yes","No")</f>
        <v>Yes</v>
      </c>
      <c r="BE69" s="7" t="str">
        <f>IF(AND((RIGHT($BE$3,2)-'[1]Miter Profiles'!$AC$58-'[1]Outside Edges'!$B68)&gt;=5,'[1]Outside Edges'!$Q68="Yes"),"Yes","No")</f>
        <v>Yes</v>
      </c>
      <c r="BF69" s="63" t="str">
        <f>IF(AND((RIGHT($BF$3,2)-'[1]Miter Profiles'!$AC$59-'[1]Outside Edges'!$B68)&gt;=5,'[1]Outside Edges'!$Q68="Yes"),"Yes","No")</f>
        <v>Yes</v>
      </c>
      <c r="BG69" s="64" t="str">
        <f>IF(AND((RIGHT($BG$3,2)-'[1]Miter Profiles'!$AC$60-'[1]Outside Edges'!$B68)&gt;=5,'[1]Outside Edges'!$Q68="Yes"),"Yes","No")</f>
        <v>Yes</v>
      </c>
      <c r="BH69" s="8" t="str">
        <f>IF(AND((RIGHT($BH$3,2)-'[1]Miter Profiles'!$AC$61-'[1]Outside Edges'!$B68)&gt;=5,'[1]Outside Edges'!$Q68="Yes"),"Yes","No")</f>
        <v>Yes</v>
      </c>
      <c r="BI69" s="65" t="str">
        <f>IF(AND((RIGHT($BI$3,2)-'[1]Miter Profiles'!$AC$62-'[1]Outside Edges'!$B68)&gt;=5,'[1]Outside Edges'!$Q68="Yes"),"Yes","No")</f>
        <v>Yes</v>
      </c>
      <c r="BJ69" s="7" t="str">
        <f>IF(AND((RIGHT($BJ$3,2)-'[1]Miter Profiles'!$AC$63-'[1]Outside Edges'!$B68)&gt;=5,'[1]Outside Edges'!$Q68="Yes"),"Yes","No")</f>
        <v>Yes</v>
      </c>
      <c r="BK69" s="7" t="str">
        <f>IF(AND((RIGHT($BK$3,2)-'[1]Miter Profiles'!$AC$64-'[1]Outside Edges'!$B68)&gt;=5,'[1]Outside Edges'!$Q68="Yes"),"Yes","No")</f>
        <v>Yes</v>
      </c>
      <c r="BL69" s="63" t="str">
        <f>IF(AND((RIGHT($BL$3,2)-'[1]Miter Profiles'!$AC$65-'[1]Outside Edges'!$B68)&gt;=5,'[1]Outside Edges'!$Q68="Yes"),"Yes","No")</f>
        <v>Yes</v>
      </c>
      <c r="BM69" s="64" t="str">
        <f>IF(AND((RIGHT($BM$3,2)-'[1]Miter Profiles'!$AC$66-'[1]Outside Edges'!$B68)&gt;=5,'[1]Outside Edges'!$Q68="Yes"),"Yes","No")</f>
        <v>Yes</v>
      </c>
      <c r="BN69" s="8" t="str">
        <f>IF(AND((RIGHT($BN$3,2)-'[1]Miter Profiles'!$AC$67-'[1]Outside Edges'!$B68)&gt;=5,'[1]Outside Edges'!$Q68="Yes"),"Yes","No")</f>
        <v>Yes</v>
      </c>
      <c r="BO69" s="65" t="str">
        <f>IF(AND((RIGHT($BO$3,2)-'[1]Miter Profiles'!$AC$68-'[1]Outside Edges'!$B68)&gt;=5,'[1]Outside Edges'!$Q68="Yes"),"Yes","No")</f>
        <v>Yes</v>
      </c>
      <c r="BP69" s="7" t="str">
        <f>IF(AND((RIGHT($BP$3,2)-'[1]Miter Profiles'!$AC$69-'[1]Outside Edges'!$B68)&gt;=5,'[1]Outside Edges'!$Q68="Yes"),"Yes","No")</f>
        <v>Yes</v>
      </c>
      <c r="BQ69" s="7" t="str">
        <f>IF(AND((RIGHT($BQ$3,2)-'[1]Miter Profiles'!$AC$70-'[1]Outside Edges'!$B68)&gt;=5,'[1]Outside Edges'!$Q68="Yes"),"Yes","No")</f>
        <v>Yes</v>
      </c>
      <c r="BR69" s="63" t="str">
        <f>IF(AND((RIGHT($BR$3,2)-'[1]Miter Profiles'!$AC$71-'[1]Outside Edges'!$B68)&gt;=5,'[1]Outside Edges'!$Q68="Yes"),"Yes","No")</f>
        <v>Yes</v>
      </c>
      <c r="BS69" s="64" t="str">
        <f>IF(AND((RIGHT($BS$3,2)-'[1]Miter Profiles'!$AC$72-'[1]Outside Edges'!$B68)&gt;=5,'[1]Outside Edges'!$Q68="Yes"),"Yes","No")</f>
        <v>Yes</v>
      </c>
      <c r="BT69" s="8" t="str">
        <f>IF(AND((RIGHT($BT$3,2)-'[1]Miter Profiles'!$AC$73-'[1]Outside Edges'!$B68)&gt;=5,'[1]Outside Edges'!$Q68="Yes"),"Yes","No")</f>
        <v>Yes</v>
      </c>
      <c r="BU69" s="65" t="str">
        <f>IF(AND((RIGHT($BU$3,2)-'[1]Miter Profiles'!$AC$74-'[1]Outside Edges'!$B68)&gt;=5,'[1]Outside Edges'!$Q68="Yes"),"Yes","No")</f>
        <v>Yes</v>
      </c>
      <c r="BV69" s="7" t="str">
        <f>IF(AND((RIGHT($BV$3,2)-'[1]Miter Profiles'!$AC$75-'[1]Outside Edges'!$B68)&gt;=5,'[1]Outside Edges'!$Q68="Yes"),"Yes","No")</f>
        <v>Yes</v>
      </c>
      <c r="BW69" s="7" t="str">
        <f>IF(AND((RIGHT($BW$3,2)-'[1]Miter Profiles'!$AC$76-'[1]Outside Edges'!$B68)&gt;=5,'[1]Outside Edges'!$Q68="Yes"),"Yes","No")</f>
        <v>Yes</v>
      </c>
      <c r="BX69" s="63" t="str">
        <f>IF(AND((RIGHT($BX$3,2)-'[1]Miter Profiles'!$AC$77-'[1]Outside Edges'!$B68)&gt;=5,'[1]Outside Edges'!$Q68="Yes"),"Yes","No")</f>
        <v>Yes</v>
      </c>
      <c r="BY69" s="64" t="str">
        <f>IF(AND((RIGHT($BY$3,2)-'[1]Miter Profiles'!$AC$78-'[1]Outside Edges'!$B68)&gt;=5,'[1]Outside Edges'!$Q68="Yes"),"Yes","No")</f>
        <v>Yes</v>
      </c>
      <c r="BZ69" s="8" t="str">
        <f>IF(AND((RIGHT($BZ$3,2)-'[1]Miter Profiles'!$AC$79-'[1]Outside Edges'!$B68)&gt;=5,'[1]Outside Edges'!$Q68="Yes"),"Yes","No")</f>
        <v>Yes</v>
      </c>
      <c r="CA69" s="65" t="str">
        <f>IF(AND((RIGHT($CA$3,2)-'[1]Miter Profiles'!$AC$80-'[1]Outside Edges'!$B68)&gt;=5,'[1]Outside Edges'!$Q68="Yes"),"Yes","No")</f>
        <v>Yes</v>
      </c>
      <c r="CB69" s="7" t="str">
        <f>IF(AND((RIGHT($CB$3,2)-'[1]Miter Profiles'!$AC$81-'[1]Outside Edges'!$B68)&gt;=5,'[1]Outside Edges'!$Q68="Yes"),"Yes","No")</f>
        <v>Yes</v>
      </c>
      <c r="CC69" s="7" t="str">
        <f>IF(AND((RIGHT($CC$3,2)-'[1]Miter Profiles'!$AC$82-'[1]Outside Edges'!$B68)&gt;=5,'[1]Outside Edges'!$Q68="Yes"),"Yes","No")</f>
        <v>Yes</v>
      </c>
      <c r="CD69" s="63" t="str">
        <f>IF(AND((RIGHT($CD$3,2)-'[1]Miter Profiles'!$AC$83-'[1]Outside Edges'!$B68)&gt;=5,'[1]Outside Edges'!$Q68="Yes"),"Yes","No")</f>
        <v>Yes</v>
      </c>
      <c r="CE69" s="64" t="str">
        <f>IF(AND((RIGHT($CE$3,2)-'[1]Miter Profiles'!$AC$84-'[1]Outside Edges'!$B68)&gt;=5,'[1]Outside Edges'!$Q68="Yes"),"Yes","No")</f>
        <v>Yes</v>
      </c>
      <c r="CF69" s="8" t="str">
        <f>IF(AND((RIGHT($CF$3,2)-'[1]Miter Profiles'!$AC$85-'[1]Outside Edges'!$B68)&gt;=5,'[1]Outside Edges'!$Q68="Yes"),"Yes","No")</f>
        <v>Yes</v>
      </c>
      <c r="CG69" s="65" t="str">
        <f>IF(AND((RIGHT($CG$3,2)-'[1]Miter Profiles'!$AC$86-'[1]Outside Edges'!$B68)&gt;=5,'[1]Outside Edges'!$Q68="Yes"),"Yes","No")</f>
        <v>Yes</v>
      </c>
      <c r="CH69" s="7" t="str">
        <f>IF(AND((RIGHT($CH$3,2)-'[1]Miter Profiles'!$AC$87-'[1]Outside Edges'!$B68)&gt;=5,'[1]Outside Edges'!$Q68="Yes"),"Yes","No")</f>
        <v>Yes</v>
      </c>
      <c r="CI69" s="7" t="str">
        <f>IF(AND((RIGHT($CI$3,2)-'[1]Miter Profiles'!$AC$88-'[1]Outside Edges'!$B68)&gt;=5,'[1]Outside Edges'!$Q68="Yes"),"Yes","No")</f>
        <v>Yes</v>
      </c>
      <c r="CJ69" s="63" t="str">
        <f>IF(AND((RIGHT($CJ$3,2)-'[1]Miter Profiles'!$AC$89-'[1]Outside Edges'!$B68)&gt;=5,'[1]Outside Edges'!$Q68="Yes"),"Yes","No")</f>
        <v>Yes</v>
      </c>
      <c r="CK69" s="64" t="str">
        <f>IF(AND((RIGHT($CK$3,2)-'[1]Miter Profiles'!$AC$90-'[1]Outside Edges'!$B68)&gt;=5,'[1]Outside Edges'!$Q68="Yes"),"Yes","No")</f>
        <v>Yes</v>
      </c>
      <c r="CL69" s="8" t="str">
        <f>IF(AND((RIGHT($CL$3,2)-'[1]Miter Profiles'!$AC$91-'[1]Outside Edges'!$B68)&gt;=5,'[1]Outside Edges'!$Q68="Yes"),"Yes","No")</f>
        <v>Yes</v>
      </c>
      <c r="CM69" s="65" t="str">
        <f>IF(AND((RIGHT($CM$3,2)-'[1]Miter Profiles'!$AC$92-'[1]Outside Edges'!$B68)&gt;=5,'[1]Outside Edges'!$Q68="Yes"),"Yes","No")</f>
        <v>Yes</v>
      </c>
      <c r="CN69" s="7" t="str">
        <f>IF(AND((RIGHT(CN$3,2)-'[1]Miter Profiles'!$AC$93-'[1]Outside Edges'!$B68)&gt;=5,'[1]Outside Edges'!$Q68="Yes"),"Yes","No")</f>
        <v>Yes</v>
      </c>
      <c r="CO69" s="7" t="str">
        <f>IF(AND((RIGHT(CO$3,2)-'[1]Miter Profiles'!$AC$94-'[1]Outside Edges'!$B68)&gt;=5,'[1]Outside Edges'!$Q68="Yes"),"Yes","No")</f>
        <v>Yes</v>
      </c>
      <c r="CP69" s="63" t="str">
        <f>IF(AND((RIGHT(CP$3,2)-'[1]Miter Profiles'!$AC$95-'[1]Outside Edges'!$B68)&gt;=5,'[1]Outside Edges'!$Q68="Yes"),"Yes","No")</f>
        <v>Yes</v>
      </c>
      <c r="CQ69" s="64" t="str">
        <f>IF(AND((RIGHT(CQ$3,2)-'[1]Miter Profiles'!$AC$96-'[1]Outside Edges'!$B68)&gt;=5,'[1]Outside Edges'!$Q68="Yes"),"Yes","No")</f>
        <v>Yes</v>
      </c>
      <c r="CR69" s="8" t="str">
        <f>IF(AND((RIGHT(CR$3,2)-'[1]Miter Profiles'!$AC$97-'[1]Outside Edges'!$B68)&gt;=5,'[1]Outside Edges'!$Q68="Yes"),"Yes","No")</f>
        <v>Yes</v>
      </c>
      <c r="CS69" s="65" t="str">
        <f>IF(AND((RIGHT(CS$3,2)-'[1]Miter Profiles'!$AC$98-'[1]Outside Edges'!$B68)&gt;=5,'[1]Outside Edges'!$Q68="Yes"),"Yes","No")</f>
        <v>Yes</v>
      </c>
      <c r="CT69" s="7" t="str">
        <f>IF(AND((RIGHT($CT$3,2)-'[1]Miter Profiles'!$AC$99-'[1]Outside Edges'!$B68)&gt;=5,'[1]Outside Edges'!$Q68="Yes"),"Yes","No")</f>
        <v>Yes</v>
      </c>
      <c r="CU69" s="7" t="str">
        <f>IF(AND((RIGHT($CU$3,2)-'[1]Miter Profiles'!$AC$100-'[1]Outside Edges'!$B68)&gt;=5,'[1]Outside Edges'!$Q68="Yes"),"Yes","No")</f>
        <v>Yes</v>
      </c>
      <c r="CV69" s="63" t="str">
        <f>IF(AND((RIGHT($CV$3,2)-'[1]Miter Profiles'!$AC$101-'[1]Outside Edges'!$B68)&gt;=5,'[1]Outside Edges'!$Q68="Yes"),"Yes","No")</f>
        <v>Yes</v>
      </c>
      <c r="CW69" s="64" t="str">
        <f>IF(AND((RIGHT($CW$3,2)-'[1]Miter Profiles'!$AC$102-'[1]Outside Edges'!$B68)&gt;=5,'[1]Outside Edges'!$Q68="Yes"),"Yes","No")</f>
        <v>Yes</v>
      </c>
      <c r="CX69" s="8" t="str">
        <f>IF(AND((RIGHT($CX$3,2)-'[1]Miter Profiles'!$AC$103-'[1]Outside Edges'!$B68)&gt;=5,'[1]Outside Edges'!$Q68="Yes"),"Yes","No")</f>
        <v>Yes</v>
      </c>
      <c r="CY69" s="65" t="str">
        <f>IF(AND((RIGHT($CY$3,2)-'[1]Miter Profiles'!$AC$104-'[1]Outside Edges'!$B68)&gt;=5,'[1]Outside Edges'!$Q68="Yes"),"Yes","No")</f>
        <v>Yes</v>
      </c>
      <c r="CZ69" s="7" t="str">
        <f>IF(AND((RIGHT($CZ$3,2)-'[1]Miter Profiles'!$AC$105-'[1]Outside Edges'!$B68)&gt;=5,'[1]Outside Edges'!$Q68="Yes"),"Yes","No")</f>
        <v>Yes</v>
      </c>
      <c r="DA69" s="7" t="str">
        <f>IF(AND((RIGHT($DA$3,2)-'[1]Miter Profiles'!$AC$106-'[1]Outside Edges'!$B68)&gt;=5,'[1]Outside Edges'!$Q68="Yes"),"Yes","No")</f>
        <v>Yes</v>
      </c>
      <c r="DB69" s="63" t="str">
        <f>IF(AND((RIGHT($DB$3,2)-'[1]Miter Profiles'!$AC$107-'[1]Outside Edges'!$B68)&gt;=5,'[1]Outside Edges'!$Q68="Yes"),"Yes","No")</f>
        <v>Yes</v>
      </c>
      <c r="DC69" s="64" t="str">
        <f>IF(AND((RIGHT($DC$3,2)-'[1]Miter Profiles'!$AC$108-'[1]Outside Edges'!$B68)&gt;=5,'[1]Outside Edges'!$Q68="Yes"),"Yes","No")</f>
        <v>Yes</v>
      </c>
      <c r="DD69" s="8" t="str">
        <f>IF(AND((RIGHT($DD$3,2)-'[1]Miter Profiles'!$AC$109-'[1]Outside Edges'!$B68)&gt;=5,'[1]Outside Edges'!$Q68="Yes"),"Yes","No")</f>
        <v>Yes</v>
      </c>
      <c r="DE69" s="65" t="str">
        <f>IF(AND((RIGHT($DE$3,2)-'[1]Miter Profiles'!$AC$110-'[1]Outside Edges'!$B68)&gt;=5,'[1]Outside Edges'!$Q68="Yes"),"Yes","No")</f>
        <v>Yes</v>
      </c>
      <c r="DF69" s="7" t="str">
        <f>IF(AND((RIGHT($DF$3,2)-'[1]Miter Profiles'!$AC$111-'[1]Outside Edges'!$B68)&gt;=5,'[1]Outside Edges'!$Q68="Yes"),"Yes","No")</f>
        <v>Yes</v>
      </c>
      <c r="DG69" s="7" t="str">
        <f>IF(AND((RIGHT($DG$3,2)-'[1]Miter Profiles'!$AC$112-'[1]Outside Edges'!$B68)&gt;=5,'[1]Outside Edges'!$Q68="Yes"),"Yes","No")</f>
        <v>Yes</v>
      </c>
      <c r="DH69" s="63" t="str">
        <f>IF(AND((RIGHT($DH$3,2)-'[1]Miter Profiles'!$AC$113-'[1]Outside Edges'!$B68)&gt;=5,'[1]Outside Edges'!$Q68="Yes"),"Yes","No")</f>
        <v>Yes</v>
      </c>
      <c r="DI69" s="64" t="str">
        <f>IF(AND((RIGHT($DI$3,2)-'[1]Miter Profiles'!$AC$114-'[1]Outside Edges'!$B68)&gt;=5,'[1]Outside Edges'!$Q68="Yes"),"Yes","No")</f>
        <v>Yes</v>
      </c>
      <c r="DJ69" s="8" t="str">
        <f>IF(AND((RIGHT($DJ$3,2)-'[1]Miter Profiles'!$AC$115-'[1]Outside Edges'!$B68)&gt;=5,'[1]Outside Edges'!$Q68="Yes"),"Yes","No")</f>
        <v>Yes</v>
      </c>
      <c r="DK69" s="65" t="str">
        <f>IF(AND((RIGHT($DK$3,2)-'[1]Miter Profiles'!$AC$116-'[1]Outside Edges'!$B68)&gt;=5,'[1]Outside Edges'!$Q68="Yes"),"Yes","No")</f>
        <v>Yes</v>
      </c>
      <c r="DL69" s="7" t="str">
        <f>IF(AND((RIGHT($DL$3,2)-'[1]Miter Profiles'!$AC$117-'[1]Outside Edges'!$B68)&gt;=5,'[1]Outside Edges'!$Q68="Yes"),"Yes","No")</f>
        <v>Yes</v>
      </c>
      <c r="DM69" s="7" t="str">
        <f>IF(AND((RIGHT($DM$3,2)-'[1]Miter Profiles'!$AC$118-'[1]Outside Edges'!$B68)&gt;=5,'[1]Outside Edges'!$Q68="Yes"),"Yes","No")</f>
        <v>Yes</v>
      </c>
      <c r="DN69" s="63" t="str">
        <f>IF(AND((RIGHT($DN$3,2)-'[1]Miter Profiles'!$AC$119-'[1]Outside Edges'!$B68)&gt;=5,'[1]Outside Edges'!$Q68="Yes"),"Yes","No")</f>
        <v>Yes</v>
      </c>
      <c r="DO69" s="64" t="str">
        <f>IF(AND((RIGHT($DO$3,2)-'[1]Miter Profiles'!$AC$120-'[1]Outside Edges'!$B68)&gt;=5,'[1]Outside Edges'!$Q68="Yes"),"Yes","No")</f>
        <v>Yes</v>
      </c>
      <c r="DP69" s="8" t="str">
        <f>IF(AND((RIGHT($DP$3,2)-'[1]Miter Profiles'!$AC$121-'[1]Outside Edges'!$B68)&gt;=5,'[1]Outside Edges'!$Q68="Yes"),"Yes","No")</f>
        <v>Yes</v>
      </c>
      <c r="DQ69" s="65" t="str">
        <f>IF(AND((RIGHT($DQ$3,2)-'[1]Miter Profiles'!$AC$122-'[1]Outside Edges'!$B68)&gt;=5,'[1]Outside Edges'!$Q68="Yes"),"Yes","No")</f>
        <v>Yes</v>
      </c>
      <c r="DR69" s="7" t="str">
        <f>IF(AND((RIGHT($DR$3,2)-'[1]Miter Profiles'!$AC$123-'[1]Outside Edges'!$B68)&gt;=5,'[1]Outside Edges'!$Q68="Yes"),"Yes","No")</f>
        <v>Yes</v>
      </c>
      <c r="DS69" s="7" t="str">
        <f>IF(AND((RIGHT($DS$3,2)-'[1]Miter Profiles'!$AC$124-'[1]Outside Edges'!$B68)&gt;=5,'[1]Outside Edges'!$Q68="Yes"),"Yes","No")</f>
        <v>Yes</v>
      </c>
      <c r="DT69" s="63" t="str">
        <f>IF(AND((RIGHT($DT$3,2)-'[1]Miter Profiles'!$AC$125-'[1]Outside Edges'!$B68)&gt;=5,'[1]Outside Edges'!$Q68="Yes"),"Yes","No")</f>
        <v>Yes</v>
      </c>
      <c r="DU69" s="64" t="str">
        <f>IF(AND((RIGHT($DU$3,2)-'[1]Miter Profiles'!$AC$126-'[1]Outside Edges'!$B68)&gt;=5,'[1]Outside Edges'!$Q68="Yes"),"Yes","No")</f>
        <v>Yes</v>
      </c>
      <c r="DV69" s="8" t="str">
        <f>IF(AND((RIGHT($DV$3,2)-'[1]Miter Profiles'!$AC$127-'[1]Outside Edges'!$B68)&gt;=5,'[1]Outside Edges'!$Q68="Yes"),"Yes","No")</f>
        <v>Yes</v>
      </c>
      <c r="DW69" s="65" t="str">
        <f>IF(AND((RIGHT($DW$3,2)-'[1]Miter Profiles'!$AC$128-'[1]Outside Edges'!$B68)&gt;=5,'[1]Outside Edges'!$Q68="Yes"),"Yes","No")</f>
        <v>Yes</v>
      </c>
      <c r="DX69" s="7" t="str">
        <f>IF(AND((RIGHT($DX$3,2)-'[1]Miter Profiles'!$AC$129-'[1]Outside Edges'!$B68)&gt;=5,'[1]Outside Edges'!$Q68="Yes"),"Yes","No")</f>
        <v>Yes</v>
      </c>
      <c r="DY69" s="7" t="str">
        <f>IF(AND((RIGHT($DY$3,2)-'[1]Miter Profiles'!$AC$130-'[1]Outside Edges'!$B68)&gt;=5,'[1]Outside Edges'!$Q68="Yes"),"Yes","No")</f>
        <v>Yes</v>
      </c>
      <c r="DZ69" s="63" t="str">
        <f>IF(AND((RIGHT($DZ$3,2)-'[1]Miter Profiles'!$AC$131-'[1]Outside Edges'!$B68)&gt;=5,'[1]Outside Edges'!$Q68="Yes"),"Yes","No")</f>
        <v>Yes</v>
      </c>
      <c r="EA69" s="68" t="str">
        <f>IF(AND((RIGHT($EA$3,2)-'[1]Miter Profiles'!$AC$132-'[1]Outside Edges'!$B68)&gt;=5,'[1]Outside Edges'!$Q68="Yes"),"Yes","No")</f>
        <v>Yes</v>
      </c>
      <c r="EB69" s="78" t="str">
        <f>IF(AND((RIGHT($EB$3,2)-'[1]Miter Profiles'!$AC$133-'[1]Outside Edges'!$B68)&gt;=5,'[1]Outside Edges'!$Q68="Yes"),"Yes","No")</f>
        <v>Yes</v>
      </c>
      <c r="EC69" s="79" t="str">
        <f>IF(AND((RIGHT($EC$3,2)-'[1]Miter Profiles'!$AC$134-'[1]Outside Edges'!$B68)&gt;=5,'[1]Outside Edges'!$Q68="Yes"),"Yes","No")</f>
        <v>Yes</v>
      </c>
      <c r="ED69" s="81" t="str">
        <f>IF(AND((RIGHT($ED$3,2)-'[1]Miter Profiles'!$AC$135-'[1]Outside Edges'!$B68)&gt;=5,'[1]Outside Edges'!$Q68="Yes"),"Yes","No")</f>
        <v>Yes</v>
      </c>
      <c r="EE69" s="80" t="str">
        <f>IF(AND((RIGHT($EE$3,2)-'[1]Miter Profiles'!$AC$136-'[1]Outside Edges'!$B68)&gt;=5,'[1]Outside Edges'!$Q68="Yes"),"Yes","No")</f>
        <v>Yes</v>
      </c>
      <c r="EF69" s="63" t="str">
        <f>IF(AND((RIGHT($EF$3,2)-'[1]Miter Profiles'!$AC$137-'[1]Outside Edges'!$B68)&gt;=5,'[1]Outside Edges'!$Q68="Yes"),"Yes","No")</f>
        <v>Yes</v>
      </c>
      <c r="EG69" s="7" t="str">
        <f>IF(AND((RIGHT($EG$3,2)-'[1]Miter Profiles'!$AC$138-'[1]Outside Edges'!$B68)&gt;=5,'[1]Outside Edges'!$Q68="Yes"),"Yes","No")</f>
        <v>Yes</v>
      </c>
      <c r="EH69" s="68" t="str">
        <f>IF(AND((RIGHT($EH$3,2)-'[1]Miter Profiles'!$AC$139-'[1]Outside Edges'!$B68)&gt;=5,'[1]Outside Edges'!$Q68="Yes"),"Yes","No")</f>
        <v>Yes</v>
      </c>
      <c r="EI69" s="82" t="str">
        <f>IF(AND((RIGHT($EI$3,2)-'[1]Miter Profiles'!$AC$140-'[1]Outside Edges'!$B68)&gt;=5,'[1]Outside Edges'!$Q68="Yes"),"Yes","No")</f>
        <v>Yes</v>
      </c>
      <c r="EJ69" s="83" t="str">
        <f>IF(AND((RIGHT($EJ$3,2)-'[1]Miter Profiles'!$AC$141-'[1]Outside Edges'!$B68)&gt;=5,'[1]Outside Edges'!$Q68="Yes"),"Yes","No")</f>
        <v>Yes</v>
      </c>
      <c r="EK69" s="83" t="str">
        <f>IF(AND((RIGHT($EK$3,2)-'[1]Miter Profiles'!$AC$142-'[1]Outside Edges'!$B68)&gt;=5,'[1]Outside Edges'!$Q68="Yes"),"Yes","No")</f>
        <v>Yes</v>
      </c>
      <c r="EL69" s="81" t="str">
        <f>IF(AND((RIGHT($EL$3,2)-'[1]Miter Profiles'!$AC$143-'[1]Outside Edges'!$B68)&gt;=5,'[1]Outside Edges'!$Q68="Yes"),"Yes","No")</f>
        <v>Yes</v>
      </c>
      <c r="EM69" s="84" t="str">
        <f>IF(AND((RIGHT($EM$3,2)-'[1]Miter Profiles'!$AC$144-'[1]Outside Edges'!$B68)&gt;=5,'[1]Outside Edges'!$Q68="Yes"),"Yes","No")</f>
        <v>Yes</v>
      </c>
      <c r="EN69" s="7" t="str">
        <f>IF(AND((RIGHT($EN$3,2)-'[1]Miter Profiles'!$AC$145-'[1]Outside Edges'!$B68)&gt;=5,'[1]Outside Edges'!$Q68="Yes"),"Yes","No")</f>
        <v>Yes</v>
      </c>
      <c r="EO69" s="68" t="str">
        <f>IF(AND((RIGHT($EO$3,2)-'[1]Miter Profiles'!$AC$146-'[1]Outside Edges'!$B68)&gt;=5,'[1]Outside Edges'!$Q68="Yes"),"Yes","No")</f>
        <v>Yes</v>
      </c>
      <c r="EP69" s="83" t="str">
        <f>IF(AND((RIGHT($EP$3,2)-'[1]Miter Profiles'!$AC$147-'[1]Outside Edges'!$B68)&gt;=5,'[1]Outside Edges'!$Q68="Yes"),"Yes","No")</f>
        <v>Yes</v>
      </c>
      <c r="EQ69" s="83" t="str">
        <f>IF(AND((RIGHT($EQ$3,2)-'[1]Miter Profiles'!$AC$148-'[1]Outside Edges'!$B68)&gt;=5,'[1]Outside Edges'!$Q68="Yes"),"Yes","No")</f>
        <v>Yes</v>
      </c>
      <c r="ER69" s="81" t="str">
        <f>IF(AND((RIGHT($ER$3,2)-'[1]Miter Profiles'!$AC$149-'[1]Outside Edges'!$B68)&gt;=5,'[1]Outside Edges'!$Q68="Yes"),"Yes","No")</f>
        <v>Yes</v>
      </c>
      <c r="ES69" s="84" t="str">
        <f>IF(AND((RIGHT($ES$3,2)-'[1]Miter Profiles'!$AC$150-'[1]Outside Edges'!$B68)&gt;=5,'[1]Outside Edges'!$Q68="Yes"),"Yes","No")</f>
        <v>Yes</v>
      </c>
      <c r="ET69" s="7" t="str">
        <f>IF(AND((RIGHT($ET$3,2)-'[1]Miter Profiles'!$AC$151-'[1]Outside Edges'!$B68)&gt;=5,'[1]Outside Edges'!$Q68="Yes"),"Yes","No")</f>
        <v>Yes</v>
      </c>
      <c r="EU69" s="68" t="str">
        <f>IF(AND((RIGHT($EU$3,2)-'[1]Miter Profiles'!$AC$152-'[1]Outside Edges'!$B68)&gt;=5,'[1]Outside Edges'!$Q68="Yes"),"Yes","No")</f>
        <v>Yes</v>
      </c>
      <c r="EV69" s="83" t="str">
        <f>IF(AND((RIGHT($EV$3,2)-'[1]Miter Profiles'!$AC$153-'[1]Outside Edges'!$B68)&gt;=5,'[1]Outside Edges'!$Q68="Yes"),"Yes","No")</f>
        <v>Yes</v>
      </c>
      <c r="EW69" s="83" t="str">
        <f>IF(AND((RIGHT($EW$3,2)-'[1]Miter Profiles'!$AC$154-'[1]Outside Edges'!$B68)&gt;=5,'[1]Outside Edges'!$Q68="Yes"),"Yes","No")</f>
        <v>Yes</v>
      </c>
      <c r="EX69" s="81" t="str">
        <f>IF(AND((RIGHT($EX$3,2)-'[1]Miter Profiles'!$AC$155-'[1]Outside Edges'!$B68)&gt;=5,'[1]Outside Edges'!$Q68="Yes"),"Yes","No")</f>
        <v>Yes</v>
      </c>
      <c r="EY69" s="84" t="str">
        <f>IF(AND((RIGHT($EY$3,2)-'[1]Miter Profiles'!$AC$156-'[1]Outside Edges'!$B68)&gt;=5,'[1]Outside Edges'!$Q68="Yes"),"Yes","No")</f>
        <v>Yes</v>
      </c>
      <c r="EZ69" s="7" t="str">
        <f>IF(AND((RIGHT($EZ$3,2)-'[1]Miter Profiles'!$AC$157-'[1]Outside Edges'!$B68)&gt;=5,'[1]Outside Edges'!$Q68="Yes"),"Yes","No")</f>
        <v>Yes</v>
      </c>
      <c r="FA69" s="68" t="str">
        <f>IF(AND((RIGHT($FA$3,2)-'[1]Miter Profiles'!$AC$158-'[1]Outside Edges'!$B68)&gt;=5,'[1]Outside Edges'!$Q68="Yes"),"Yes","No")</f>
        <v>Yes</v>
      </c>
      <c r="FB69" s="83" t="str">
        <f>IF(AND((RIGHT($FB$3,2)-'[1]Miter Profiles'!$AC$159-'[1]Outside Edges'!$B68)&gt;=5,'[1]Outside Edges'!$Q68="Yes"),"Yes","No")</f>
        <v>Yes</v>
      </c>
      <c r="FC69" s="83" t="str">
        <f>IF(AND((RIGHT($FC$3,2)-'[1]Miter Profiles'!$AC$160-'[1]Outside Edges'!$B68)&gt;=5,'[1]Outside Edges'!$Q68="Yes"),"Yes","No")</f>
        <v>Yes</v>
      </c>
      <c r="FD69" s="81" t="str">
        <f>IF(AND((RIGHT($FD$3,2)-'[1]Miter Profiles'!$AC$161-'[1]Outside Edges'!$B68)&gt;=5,'[1]Outside Edges'!$Q68="Yes"),"Yes","No")</f>
        <v>Yes</v>
      </c>
      <c r="FE69" s="84" t="str">
        <f>IF(AND((RIGHT($FE$3,2)-'[1]Miter Profiles'!$AC$162-'[1]Outside Edges'!$B68)&gt;=5,'[1]Outside Edges'!$Q68="Yes"),"Yes","No")</f>
        <v>Yes</v>
      </c>
      <c r="FF69" s="7" t="str">
        <f>IF(AND((RIGHT($FF$3,2)-'[1]Miter Profiles'!$AC$163-'[1]Outside Edges'!$B68)&gt;=5,'[1]Outside Edges'!$Q68="Yes"),"Yes","No")</f>
        <v>Yes</v>
      </c>
      <c r="FG69" s="68" t="str">
        <f>IF(AND((RIGHT($FG$3,2)-'[1]Miter Profiles'!$AC$164-'[1]Outside Edges'!$B68)&gt;=5,'[1]Outside Edges'!$Q68="Yes"),"Yes","No")</f>
        <v>Yes</v>
      </c>
      <c r="FH69" s="83" t="str">
        <f>IF(AND((RIGHT($FH$3,2)-'[1]Miter Profiles'!$AC$165-'[1]Outside Edges'!$B68)&gt;=5,'[1]Outside Edges'!$Q68="Yes"),"Yes","No")</f>
        <v>Yes</v>
      </c>
      <c r="FI69" s="83" t="str">
        <f>IF(AND((RIGHT($FI$3,2)-'[1]Miter Profiles'!$AC$166-'[1]Outside Edges'!$B68)&gt;=5,'[1]Outside Edges'!$Q68="Yes"),"Yes","No")</f>
        <v>Yes</v>
      </c>
      <c r="FJ69" s="81" t="str">
        <f>IF(AND((RIGHT($FJ$3,2)-'[1]Miter Profiles'!$AC$167-'[1]Outside Edges'!$B68)&gt;=5,'[1]Outside Edges'!$Q68="Yes"),"Yes","No")</f>
        <v>Yes</v>
      </c>
      <c r="FK69" s="84" t="str">
        <f>IF(AND((RIGHT($FK$3,2)-'[1]Miter Profiles'!$AC$168-'[1]Outside Edges'!$B68)&gt;=5,'[1]Outside Edges'!$Q68="Yes"),"Yes","No")</f>
        <v>Yes</v>
      </c>
      <c r="FL69" s="7" t="str">
        <f>IF(AND((RIGHT($FL$3,2)-'[1]Miter Profiles'!$AC$169-'[1]Outside Edges'!$B68)&gt;=5,'[1]Outside Edges'!$Q68="Yes"),"Yes","No")</f>
        <v>Yes</v>
      </c>
      <c r="FM69" s="68" t="str">
        <f>IF(AND((RIGHT($FM$3,2)-'[1]Miter Profiles'!$AC$170-'[1]Outside Edges'!$B68)&gt;=5,'[1]Outside Edges'!$Q68="Yes"),"Yes","No")</f>
        <v>Yes</v>
      </c>
      <c r="FN69" s="83" t="str">
        <f>IF(AND((RIGHT($FN$3,2)-'[1]Miter Profiles'!$AC$171-'[1]Outside Edges'!$B68)&gt;=5,'[1]Outside Edges'!$Q68="Yes"),"Yes","No")</f>
        <v>Yes</v>
      </c>
      <c r="FO69" s="83" t="str">
        <f>IF(AND((RIGHT($FO$3,2)-'[1]Miter Profiles'!$AC$172-'[1]Outside Edges'!$B68)&gt;=5,'[1]Outside Edges'!$Q68="Yes"),"Yes","No")</f>
        <v>Yes</v>
      </c>
      <c r="FP69" s="81" t="str">
        <f>IF(AND((RIGHT($FP$3,2)-'[1]Miter Profiles'!$AC$173-'[1]Outside Edges'!$B68)&gt;=5,'[1]Outside Edges'!$Q68="Yes"),"Yes","No")</f>
        <v>Yes</v>
      </c>
      <c r="FQ69" s="84" t="str">
        <f>IF(AND((RIGHT($FQ$3,2)-'[1]Miter Profiles'!$AC$174-'[1]Outside Edges'!$B68)&gt;=5,'[1]Outside Edges'!$Q68="Yes"),"Yes","No")</f>
        <v>Yes</v>
      </c>
      <c r="FR69" s="7" t="str">
        <f>IF(AND((RIGHT($FR$3,2)-'[1]Miter Profiles'!$AC$175-'[1]Outside Edges'!$B68)&gt;=5,'[1]Outside Edges'!$Q68="Yes"),"Yes","No")</f>
        <v>Yes</v>
      </c>
      <c r="FS69" s="68" t="str">
        <f>IF(AND((RIGHT($FS$3,2)-'[1]Miter Profiles'!$AC$176-'[1]Outside Edges'!$B68)&gt;=5,'[1]Outside Edges'!$Q68="Yes"),"Yes","No")</f>
        <v>Yes</v>
      </c>
      <c r="FT69" s="83" t="str">
        <f>IF(AND((RIGHT($FT$3,2)-'[1]Miter Profiles'!$AC$177-'[1]Outside Edges'!$B68)&gt;=5,'[1]Outside Edges'!$Q68="Yes"),"Yes","No")</f>
        <v>Yes</v>
      </c>
      <c r="FU69" s="83" t="str">
        <f>IF(AND((RIGHT($FU$3,2)-'[1]Miter Profiles'!$AC$178-'[1]Outside Edges'!$B68)&gt;=5,'[1]Outside Edges'!$Q68="Yes"),"Yes","No")</f>
        <v>Yes</v>
      </c>
      <c r="FV69" s="81" t="str">
        <f>IF(AND((RIGHT($V$3,2)-'[1]Miter Profiles'!$AC$179-'[1]Outside Edges'!$B68)&gt;=5,'[1]Outside Edges'!$Q68="Yes"),"Yes","No")</f>
        <v>Yes</v>
      </c>
      <c r="FW69" s="84" t="str">
        <f>IF(AND((RIGHT($FW$3,2)-'[1]Miter Profiles'!$AC$180-'[1]Outside Edges'!$B68)&gt;=5,'[1]Outside Edges'!$Q68="Yes"),"Yes","No")</f>
        <v>Yes</v>
      </c>
      <c r="FX69" s="197" t="str">
        <f>IF(AND((RIGHT($FX$3,2)-'[1]Miter Profiles'!$AC$181-'[1]Outside Edges'!$B68)&gt;=5,'[1]Outside Edges'!$Q68="Yes"),"Yes","No")</f>
        <v>Yes</v>
      </c>
      <c r="FY69" s="198" t="str">
        <f>IF(AND((RIGHT($FY$3,2)-'[1]Miter Profiles'!$AC$182-'[1]Outside Edges'!$B68)&gt;=5,'[1]Outside Edges'!$Q68="Yes"),"Yes","No")</f>
        <v>Yes</v>
      </c>
      <c r="FZ69" s="200" t="str">
        <f>IF(AND((RIGHT($FZ$3,2)-'[1]Miter Profiles'!$AC$183-'[1]Outside Edges'!$B68)&gt;=5,'[1]Outside Edges'!$Q68="Yes"),"Yes","No")</f>
        <v>Yes</v>
      </c>
      <c r="GA69" s="201" t="str">
        <f>IF(AND((RIGHT($GA$3,2)-'[1]Miter Profiles'!$AC$184-'[1]Outside Edges'!$B68)&gt;=5,'[1]Outside Edges'!$Q68="Yes"),"Yes","No")</f>
        <v>Yes</v>
      </c>
      <c r="GB69" s="202" t="str">
        <f>IF(AND((RIGHT($GB$3,2)-'[1]Miter Profiles'!$AC$185-'[1]Outside Edges'!$B68)&gt;=5,'[1]Outside Edges'!$Q68="Yes"),"Yes","No")</f>
        <v>Yes</v>
      </c>
      <c r="GC69" s="199" t="str">
        <f>IF(AND((RIGHT($GC$3,2)-'[1]Miter Profiles'!$AC$186-'[1]Outside Edges'!$B68)&gt;=5,'[1]Outside Edges'!$Q68="Yes"),"Yes","No")</f>
        <v>Yes</v>
      </c>
      <c r="GD69" s="197" t="str">
        <f>IF(AND((RIGHT($GD$3,2)-'[1]Miter Profiles'!$AC$187-'[1]Outside Edges'!$B68)&gt;=5,'[1]Outside Edges'!$Q68="Yes"),"Yes","No")</f>
        <v>Yes</v>
      </c>
      <c r="GE69" s="198" t="str">
        <f>IF(AND((RIGHT($GE$3,2)-'[1]Miter Profiles'!$AC$188-'[1]Outside Edges'!$B68)&gt;=5,'[1]Outside Edges'!$Q68="Yes"),"Yes","No")</f>
        <v>Yes</v>
      </c>
      <c r="GF69" s="200" t="str">
        <f>IF(AND((RIGHT($GF$3,2)-'[1]Miter Profiles'!$AC$189-'[1]Outside Edges'!$B68)&gt;=5,'[1]Outside Edges'!$Q68="Yes"),"Yes","No")</f>
        <v>Yes</v>
      </c>
      <c r="GG69" s="201" t="str">
        <f>IF(AND((RIGHT($GG$3,2)-'[1]Miter Profiles'!$AC$190-'[1]Outside Edges'!$B68)&gt;=5,'[1]Outside Edges'!$Q68="Yes"),"Yes","No")</f>
        <v>Yes</v>
      </c>
      <c r="GH69" s="202" t="str">
        <f>IF(AND((RIGHT($GH$3,2)-'[1]Miter Profiles'!$AC$191-'[1]Outside Edges'!$B68)&gt;=5,'[1]Outside Edges'!$Q68="Yes"),"Yes","No")</f>
        <v>Yes</v>
      </c>
      <c r="GI69" s="199" t="str">
        <f>IF(AND((RIGHT($GI$3,2)-'[1]Miter Profiles'!$AC$192-'[1]Outside Edges'!$B68)&gt;=5,'[1]Outside Edges'!$Q68="Yes"),"Yes","No")</f>
        <v>Yes</v>
      </c>
      <c r="GJ69" s="197" t="str">
        <f>IF(AND((RIGHT($GJ$3,2)-'[1]Miter Profiles'!$AC$193-'[1]Outside Edges'!$B68)&gt;=5,'[1]Outside Edges'!$Q68="Yes"),"Yes","No")</f>
        <v>Yes</v>
      </c>
      <c r="GK69" s="198" t="str">
        <f>IF(AND((RIGHT($GK$3,2)-'[1]Miter Profiles'!$AC$194-'[1]Outside Edges'!$B68)&gt;=5,'[1]Outside Edges'!$Q68="Yes"),"Yes","No")</f>
        <v>Yes</v>
      </c>
      <c r="GL69" s="200" t="str">
        <f>IF(AND((RIGHT($GL$3,2)-'[1]Miter Profiles'!$AC$195-'[1]Outside Edges'!$B68)&gt;=5,'[1]Outside Edges'!$Q68="Yes"),"Yes","No")</f>
        <v>Yes</v>
      </c>
      <c r="GM69" s="201" t="str">
        <f>IF(AND((RIGHT($GM$3,2)-'[1]Miter Profiles'!$AC$196-'[1]Outside Edges'!$B68)&gt;=5,'[1]Outside Edges'!$Q68="Yes"),"Yes","No")</f>
        <v>Yes</v>
      </c>
      <c r="GN69" s="202" t="str">
        <f>IF(AND((RIGHT($GN$3,2)-'[1]Miter Profiles'!$AC$197-'[1]Outside Edges'!$B68)&gt;=5,'[1]Outside Edges'!$Q68="Yes"),"Yes","No")</f>
        <v>Yes</v>
      </c>
      <c r="GO69" s="199" t="str">
        <f>IF(AND((RIGHT($GO$3,2)-'[1]Miter Profiles'!$AC$198-'[1]Outside Edges'!$B68)&gt;=5,'[1]Outside Edges'!$Q68="Yes"),"Yes","No")</f>
        <v>Yes</v>
      </c>
      <c r="GP69" s="197" t="str">
        <f>IF(AND((RIGHT($GP$3,2)-'[1]Miter Profiles'!$AC$199-'[1]Outside Edges'!$B68)&gt;=5,'[1]Outside Edges'!$Q68="Yes"),"Yes","No")</f>
        <v>Yes</v>
      </c>
      <c r="GQ69" s="198" t="str">
        <f>IF(AND((RIGHT($GQ$3,2)-'[1]Miter Profiles'!$AC$200-'[1]Outside Edges'!$B68)&gt;=5,'[1]Outside Edges'!$Q68="Yes"),"Yes","No")</f>
        <v>Yes</v>
      </c>
      <c r="GR69" s="211" t="str">
        <f>IF(AND((RIGHT($GR$3,2)-'[1]Miter Profiles'!$AC$201-'[1]Outside Edges'!$B68)&gt;=5,'[1]Outside Edges'!$Q68="Yes"),"Yes","No")</f>
        <v>Yes</v>
      </c>
      <c r="GS69" s="197" t="str">
        <f>IF(AND((RIGHT($GS$3,2)-'[1]Miter Profiles'!$AC$202-'[1]Outside Edges'!$B68)&gt;=5,'[1]Outside Edges'!$Q68="Yes"),"Yes","No")</f>
        <v>Yes</v>
      </c>
      <c r="GT69" s="212" t="str">
        <f>IF(AND((RIGHT($GT$3,2)-'[1]Miter Profiles'!$AC$203-'[1]Outside Edges'!$B68)&gt;=5,'[1]Outside Edges'!$Q68="Yes"),"Yes","No")</f>
        <v>Yes</v>
      </c>
      <c r="GU69" s="208" t="str">
        <f>IF(AND((RIGHT($GU$3,2)-'[1]Miter Profiles'!$AC$204-'[1]Outside Edges'!$B68)&gt;=5,'[1]Outside Edges'!$Q68="Yes"),"Yes","No")</f>
        <v>Yes</v>
      </c>
      <c r="GV69" s="209" t="str">
        <f>IF(AND((RIGHT($GV$3,2)-'[1]Miter Profiles'!$AC$205-'[1]Outside Edges'!$B68)&gt;=5,'[1]Outside Edges'!$Q68="Yes"),"Yes","No")</f>
        <v>Yes</v>
      </c>
      <c r="GW69" s="210" t="str">
        <f>IF(AND((RIGHT($GW$3,2)-'[1]Miter Profiles'!$AC$206-'[1]Outside Edges'!$B68)&gt;=5,'[1]Outside Edges'!$Q68="Yes"),"Yes","No")</f>
        <v>Yes</v>
      </c>
      <c r="GX69" s="200" t="str">
        <f>IF(AND((RIGHT($GX$3,2)-'[1]Miter Profiles'!$AC$207-'[1]Outside Edges'!$B68)&gt;=5,'[1]Outside Edges'!$Q68="Yes"),"Yes","No")</f>
        <v>Yes</v>
      </c>
      <c r="GY69" s="201" t="str">
        <f>IF(AND((RIGHT($GY$3,2)-'[1]Miter Profiles'!$AC$208-'[1]Outside Edges'!$B68)&gt;=5,'[1]Outside Edges'!$Q68="Yes"),"Yes","No")</f>
        <v>Yes</v>
      </c>
      <c r="GZ69" s="202" t="str">
        <f>IF(AND((RIGHT($GZ$3,2)-'[1]Miter Profiles'!$AC$209-'[1]Outside Edges'!$B68)&gt;=5,'[1]Outside Edges'!$Q68="Yes"),"Yes","No")</f>
        <v>Yes</v>
      </c>
      <c r="HA69" s="199" t="str">
        <f>IF(AND((RIGHT($HA$3,2)-'[1]Miter Profiles'!$AC$210-'[1]Outside Edges'!$B68)&gt;=5,'[1]Outside Edges'!$Q68="Yes"),"Yes","No")</f>
        <v>Yes</v>
      </c>
      <c r="HB69" s="197" t="str">
        <f>IF(AND((RIGHT($HB$3,2)-'[1]Miter Profiles'!$AC$211-'[1]Outside Edges'!$B68)&gt;=5,'[1]Outside Edges'!$Q68="Yes"),"Yes","No")</f>
        <v>Yes</v>
      </c>
      <c r="HC69" s="198" t="str">
        <f>IF(AND((RIGHT($HC$3,2)-'[1]Miter Profiles'!$AC$212-'[1]Outside Edges'!$B68)&gt;=5,'[1]Outside Edges'!$Q68="Yes"),"Yes","No")</f>
        <v>Yes</v>
      </c>
      <c r="HD69" s="200" t="str">
        <f>IF(AND((RIGHT($HD$3,2)-'[1]Miter Profiles'!$AC$213-'[1]Outside Edges'!$B68)&gt;=5,'[1]Outside Edges'!$Q68="Yes"),"Yes","No")</f>
        <v>Yes</v>
      </c>
      <c r="HE69" s="202" t="str">
        <f>IF(AND((RIGHT($HE$3,2)-'[1]Miter Profiles'!$AC$214-'[1]Outside Edges'!$B68)&gt;=5,'[1]Outside Edges'!$Q68="Yes"),"Yes","No")</f>
        <v>Yes</v>
      </c>
      <c r="HF69" s="199" t="str">
        <f>IF(AND((RIGHT($HF$3,2)-'[1]Miter Profiles'!$AC$215-'[1]Outside Edges'!$B68)&gt;=5,'[1]Outside Edges'!$Q68="Yes"),"Yes","No")</f>
        <v>Yes</v>
      </c>
      <c r="HG69" s="197" t="str">
        <f>IF(AND((RIGHT($HG$3,2)-'[1]Miter Profiles'!$AC$216-'[1]Outside Edges'!$B68)&gt;=5,'[1]Outside Edges'!$Q68="Yes"),"Yes","No")</f>
        <v>Yes</v>
      </c>
      <c r="HH69" s="198" t="str">
        <f>IF(AND((RIGHT($HH$3,2)-'[1]Miter Profiles'!$AC$217-'[1]Outside Edges'!$B68)&gt;=5,'[1]Outside Edges'!$Q68="Yes"),"Yes","No")</f>
        <v>Yes</v>
      </c>
      <c r="HI69" s="200" t="str">
        <f>IF(AND((RIGHT($HI$3,2)-'[1]Miter Profiles'!$AC$218-'[1]Outside Edges'!$B68)&gt;=5,'[1]Outside Edges'!$Q68="Yes"),"Yes","No")</f>
        <v>Yes</v>
      </c>
      <c r="HJ69" s="201" t="str">
        <f>IF(AND((RIGHT($HJ$3,2)-'[1]Miter Profiles'!$AC$219-'[1]Outside Edges'!$B68)&gt;=5,'[1]Outside Edges'!$Q68="Yes"),"Yes","No")</f>
        <v>Yes</v>
      </c>
      <c r="HK69" s="202" t="str">
        <f>IF(AND((RIGHT($HK$3,2)-'[1]Miter Profiles'!$AC$220-'[1]Outside Edges'!$B68)&gt;=5,'[1]Outside Edges'!$Q68="Yes"),"Yes","No")</f>
        <v>Yes</v>
      </c>
      <c r="HL69" s="199" t="str">
        <f>IF(AND((RIGHT($HL$3,2)-'[1]Miter Profiles'!$AC$221-'[1]Outside Edges'!$B68)&gt;=5,'[1]Outside Edges'!$Q68="Yes"),"Yes","No")</f>
        <v>Yes</v>
      </c>
      <c r="HM69" s="197" t="str">
        <f>IF(AND((RIGHT($HM$3,2)-'[1]Miter Profiles'!$AC$222-'[1]Outside Edges'!$B68)&gt;=5,'[1]Outside Edges'!$Q68="Yes"),"Yes","No")</f>
        <v>Yes</v>
      </c>
      <c r="HN69" s="197" t="str">
        <f>IF(AND((RIGHT($HN$3,2)-'[1]Miter Profiles'!$AC$223-'[1]Outside Edges'!$B68)&gt;=5,'[1]Outside Edges'!$Q68="Yes"),"Yes","No")</f>
        <v>Yes</v>
      </c>
      <c r="HO69" s="201" t="str">
        <f>IF(AND((RIGHT($HO$3,2)-'[1]Miter Profiles'!$AC$224-'[1]Outside Edges'!$B68)&gt;=5,'[1]Outside Edges'!$Q68="Yes"),"Yes","No")</f>
        <v>Yes</v>
      </c>
      <c r="HP69" s="201" t="str">
        <f>IF(AND((RIGHT($HP$3,2)-'[1]Miter Profiles'!$AC$225-'[1]Outside Edges'!$B68)&gt;=5,'[1]Outside Edges'!$Q68="Yes"),"Yes","No")</f>
        <v>Yes</v>
      </c>
      <c r="HQ69" s="201" t="str">
        <f>IF(AND((RIGHT($HQ$3,3)-'[1]Miter Profiles'!$AC$226-'[1]Outside Edges'!$B68)&gt;=5,'[1]Outside Edges'!$Q68="Yes"),"Yes","No")</f>
        <v>No</v>
      </c>
      <c r="HR69" s="201" t="str">
        <f>IF(AND((RIGHT($HR$3,2)-'[1]Miter Profiles'!$AC$227-'[1]Outside Edges'!$B68)&gt;=5,'[1]Outside Edges'!$Q68="Yes"),"Yes","No")</f>
        <v>No</v>
      </c>
      <c r="HS69" s="197" t="str">
        <f>IF(AND((RIGHT($HS$3,2)-'[1]Miter Profiles'!$AC$228-'[1]Outside Edges'!$B68)&gt;=5,'[1]Outside Edges'!$Q68="Yes"),"Yes","No")</f>
        <v>Yes</v>
      </c>
      <c r="HT69" s="197" t="str">
        <f>IF(AND((RIGHT($HT$3,2)-'[1]Miter Profiles'!$AC$229-'[1]Outside Edges'!$B68)&gt;=5,'[1]Outside Edges'!$Q68="Yes"),"Yes","No")</f>
        <v>Yes</v>
      </c>
      <c r="HU69" s="197" t="str">
        <f>IF(AND((RIGHT($HU$3,2)-'[1]Miter Profiles'!$AC$230-'[1]Outside Edges'!$B68)&gt;=5,'[1]Outside Edges'!$Q68="Yes"),"Yes","No")</f>
        <v>Yes</v>
      </c>
      <c r="HV69" s="201" t="str">
        <f>IF(AND((RIGHT($HV$3,2)-'[1]Miter Profiles'!$AC$231-'[1]Outside Edges'!$B68)&gt;=5,'[1]Outside Edges'!$Q68="Yes"),"Yes","No")</f>
        <v>Yes</v>
      </c>
      <c r="HW69" s="201" t="str">
        <f>IF(AND((RIGHT($HW$3,2)-'[1]Miter Profiles'!$AC$232-'[1]Outside Edges'!$B68)&gt;=5,'[1]Outside Edges'!$Q68="Yes"),"Yes","No")</f>
        <v>Yes</v>
      </c>
      <c r="HX69" s="201" t="str">
        <f>IF(AND((RIGHT($HX$3,2)-'[1]Miter Profiles'!$AC$233-'[1]Outside Edges'!$B68)&gt;=5,'[1]Outside Edges'!$Q68="Yes"),"Yes","No")</f>
        <v>Yes</v>
      </c>
      <c r="HY69" s="197" t="str">
        <f>IF(AND((RIGHT($HY$3,2)-'[1]Miter Profiles'!$AC$234-'[1]Outside Edges'!$B68)&gt;=5,'[1]Outside Edges'!$Q68="Yes"),"Yes","No")</f>
        <v>Yes</v>
      </c>
      <c r="HZ69" s="197" t="str">
        <f>IF(AND((RIGHT($HZ$3,2)-'[1]Miter Profiles'!$AC$235-'[1]Outside Edges'!$B68)&gt;=5,'[1]Outside Edges'!$Q68="Yes"),"Yes","No")</f>
        <v>Yes</v>
      </c>
      <c r="IA69" s="197" t="str">
        <f>IF(AND((RIGHT($IA$3,2)-'[1]Miter Profiles'!$AC$236-'[1]Outside Edges'!$B68)&gt;=5,'[1]Outside Edges'!$Q68="Yes"),"Yes","No")</f>
        <v>Yes</v>
      </c>
      <c r="IB69" s="201" t="str">
        <f>IF(AND((RIGHT($IB$3,2)-'[1]Miter Profiles'!$AC$237-'[1]Outside Edges'!$B68)&gt;=5,'[1]Outside Edges'!$Q68="Yes"),"Yes","No")</f>
        <v>Yes</v>
      </c>
      <c r="IC69" s="201" t="str">
        <f>IF(AND((RIGHT($IC$3,2)-'[1]Miter Profiles'!$AC$238-'[1]Outside Edges'!$B68)&gt;=5,'[1]Outside Edges'!$Q68="Yes"),"Yes","No")</f>
        <v>Yes</v>
      </c>
      <c r="ID69" s="201" t="str">
        <f>IF(AND((RIGHT($ID$3,2)-'[1]Miter Profiles'!$AC$239-'[1]Outside Edges'!$B68)&gt;=5,'[1]Outside Edges'!$Q68="Yes"),"Yes","No")</f>
        <v>Yes</v>
      </c>
      <c r="IE69" s="197" t="str">
        <f>IF(AND((RIGHT($IE$3,2)-'[1]Miter Profiles'!$AC$240-'[1]Outside Edges'!$B68)&gt;=5,'[1]Outside Edges'!$Q68="Yes"),"Yes","No")</f>
        <v>Yes</v>
      </c>
      <c r="IF69" s="197" t="str">
        <f>IF(AND((RIGHT($IF$3,2)-'[1]Miter Profiles'!$AC$241-'[1]Outside Edges'!$B68)&gt;=5,'[1]Outside Edges'!$Q68="Yes"),"Yes","No")</f>
        <v>Yes</v>
      </c>
      <c r="IG69" s="197" t="str">
        <f>IF(AND((RIGHT($IG$3,2)-'[1]Miter Profiles'!$AC$242-'[1]Outside Edges'!$B68)&gt;=5,'[1]Outside Edges'!$Q68="Yes"),"Yes","No")</f>
        <v>Yes</v>
      </c>
      <c r="IH69" s="201" t="str">
        <f>IF(AND((RIGHT($IH$3,2)-'[1]Miter Profiles'!$AC$243-'[1]Outside Edges'!$B68)&gt;=5,'[1]Outside Edges'!$Q68="Yes"),"Yes","No")</f>
        <v>Yes</v>
      </c>
      <c r="II69" s="201" t="str">
        <f>IF(AND((RIGHT($II$3,2)-'[1]Miter Profiles'!$AC$244-'[1]Outside Edges'!$B68)&gt;=5,'[1]Outside Edges'!$Q68="Yes"),"Yes","No")</f>
        <v>Yes</v>
      </c>
      <c r="IJ69" s="201" t="str">
        <f>IF(AND((RIGHT($IJ$3,2)-'[1]Miter Profiles'!$AC$245-'[1]Outside Edges'!$B68)&gt;=5,'[1]Outside Edges'!$Q68="Yes"),"Yes","No")</f>
        <v>Yes</v>
      </c>
      <c r="IK69" s="197" t="str">
        <f>IF(AND((RIGHT($IK$3,2)-'[1]Miter Profiles'!$AC$246-'[1]Outside Edges'!$B68)&gt;=5,'[1]Outside Edges'!$Q68="Yes"),"Yes","No")</f>
        <v>Yes</v>
      </c>
      <c r="IL69" s="197" t="str">
        <f>IF(AND((RIGHT($IL$3,2)-'[1]Miter Profiles'!$AC$247-'[1]Outside Edges'!$B68)&gt;=5,'[1]Outside Edges'!$Q68="Yes"),"Yes","No")</f>
        <v>Yes</v>
      </c>
      <c r="IM69" s="197" t="str">
        <f>IF(AND((RIGHT($IM$3,2)-'[1]Miter Profiles'!$AC$248-'[1]Outside Edges'!$B68)&gt;=5,'[1]Outside Edges'!$Q68="Yes"),"Yes","No")</f>
        <v>Yes</v>
      </c>
      <c r="IN69" s="201" t="str">
        <f>IF(AND((RIGHT($IN$3,2)-'[1]Miter Profiles'!$AC$249-'[1]Outside Edges'!$B68)&gt;=5,'[1]Outside Edges'!$Q68="Yes"),"Yes","No")</f>
        <v>Yes</v>
      </c>
      <c r="IO69" s="201" t="str">
        <f>IF(AND((RIGHT($IO$3,2)-'[1]Miter Profiles'!$AC$250-'[1]Outside Edges'!$B68)&gt;=5,'[1]Outside Edges'!$Q68="Yes"),"Yes","No")</f>
        <v>Yes</v>
      </c>
      <c r="IP69" s="201" t="str">
        <f>IF(AND((RIGHT($IP$3,2)-'[1]Miter Profiles'!$AC$251-'[1]Outside Edges'!$B68)&gt;=5,'[1]Outside Edges'!$Q68="Yes"),"Yes","No")</f>
        <v>Yes</v>
      </c>
      <c r="IQ69" s="197" t="str">
        <f>IF(AND((RIGHT($IQ$3,2)-'[1]Miter Profiles'!$AC$252-'[1]Outside Edges'!$B68)&gt;=5,'[1]Outside Edges'!$Q68="Yes"),"Yes","No")</f>
        <v>Yes</v>
      </c>
      <c r="IR69" s="197" t="str">
        <f>IF(AND((RIGHT($IR$3,2)-'[1]Miter Profiles'!$AC$253-'[1]Outside Edges'!$B68)&gt;=5,'[1]Outside Edges'!$Q68="Yes"),"Yes","No")</f>
        <v>Yes</v>
      </c>
      <c r="IS69" s="197" t="str">
        <f>IF(AND((RIGHT($IS$3,2)-'[1]Miter Profiles'!$AC$254-'[1]Outside Edges'!$B68)&gt;=5,'[1]Outside Edges'!$Q68="Yes"),"Yes","No")</f>
        <v>Yes</v>
      </c>
      <c r="IT69" s="201" t="str">
        <f>IF(AND((RIGHT($IT$3,2)-'[1]Miter Profiles'!$AC$255-'[1]Outside Edges'!$B68)&gt;=5,'[1]Outside Edges'!$Q68="Yes"),"Yes","No")</f>
        <v>Yes</v>
      </c>
      <c r="IU69" s="201" t="str">
        <f>IF(AND((RIGHT($IU$3,2)-'[1]Miter Profiles'!$AC$256-'[1]Outside Edges'!$B68)&gt;=5,'[1]Outside Edges'!$Q68="Yes"),"Yes","No")</f>
        <v>Yes</v>
      </c>
      <c r="IV69" s="201" t="str">
        <f>IF(AND((RIGHT($IV$3,2)-'[1]Miter Profiles'!$AC$257-'[1]Outside Edges'!$B68)&gt;=5,'[1]Outside Edges'!$Q68="Yes"),"Yes","No")</f>
        <v>Yes</v>
      </c>
      <c r="IW69" s="197" t="str">
        <f>IF(AND((RIGHT($IW$3,2)-'[1]Miter Profiles'!$AC$258-'[1]Outside Edges'!$B68)&gt;=5,'[1]Outside Edges'!$Q68="Yes"),"Yes","No")</f>
        <v>Yes</v>
      </c>
      <c r="IX69" s="197" t="str">
        <f>IF(AND((RIGHT($IX$3,2)-'[1]Miter Profiles'!$AC$259-'[1]Outside Edges'!$B68)&gt;=5,'[1]Outside Edges'!$Q68="Yes"),"Yes","No")</f>
        <v>Yes</v>
      </c>
      <c r="IY69" s="197" t="str">
        <f>IF(AND((RIGHT($IY$3,2)-'[1]Miter Profiles'!$AC$260-'[1]Outside Edges'!$B68)&gt;=5,'[1]Outside Edges'!$Q68="Yes"),"Yes","No")</f>
        <v>Yes</v>
      </c>
      <c r="IZ69" s="201" t="str">
        <f>IF(AND((RIGHT($IZ$3,2)-'[1]Miter Profiles'!$AC$261-'[1]Outside Edges'!$B68)&gt;=5,'[1]Outside Edges'!$Q68="Yes"),"Yes","No")</f>
        <v>Yes</v>
      </c>
      <c r="JA69" s="201" t="str">
        <f>IF(AND((RIGHT($JA$3,2)-'[1]Miter Profiles'!$AC$262-'[1]Outside Edges'!$B68)&gt;=5,'[1]Outside Edges'!$Q68="Yes"),"Yes","No")</f>
        <v>Yes</v>
      </c>
      <c r="JB69" s="201" t="str">
        <f>IF(AND((RIGHT($JB$3,2)-'[1]Miter Profiles'!$AC$263-'[1]Outside Edges'!$B68)&gt;=5,'[1]Outside Edges'!$Q68="Yes"),"Yes","No")</f>
        <v>Yes</v>
      </c>
      <c r="JC69" s="197" t="str">
        <f>IF(AND((RIGHT($JC$3,2)-'[1]Miter Profiles'!$AC$264-'[1]Outside Edges'!$B68)&gt;=5,'[1]Outside Edges'!$Q68="Yes"),"Yes","No")</f>
        <v>Yes</v>
      </c>
      <c r="JD69" s="197" t="str">
        <f>IF(AND((RIGHT($JD$3,2)-'[1]Miter Profiles'!$AC$265-'[1]Outside Edges'!$B68)&gt;=5,'[1]Outside Edges'!$Q68="Yes"),"Yes","No")</f>
        <v>Yes</v>
      </c>
      <c r="JE69" s="197" t="str">
        <f>IF(AND((RIGHT($JE$3,2)-'[1]Miter Profiles'!$AC$266-'[1]Outside Edges'!$B68)&gt;=5,'[1]Outside Edges'!$Q68="Yes"),"Yes","No")</f>
        <v>Yes</v>
      </c>
      <c r="JF69" s="201" t="str">
        <f>IF(AND((RIGHT($JF$3,2)-'[1]Miter Profiles'!$AC$267-'[1]Outside Edges'!$B68)&gt;=5,'[1]Outside Edges'!$Q68="Yes"),"Yes","No")</f>
        <v>Yes</v>
      </c>
      <c r="JG69" s="201" t="str">
        <f>IF(AND((RIGHT($JG$3,2)-'[1]Miter Profiles'!$AC$268-'[1]Outside Edges'!$B68)&gt;=5,'[1]Outside Edges'!$Q68="Yes"),"Yes","No")</f>
        <v>Yes</v>
      </c>
      <c r="JH69" s="201" t="str">
        <f>IF(AND((RIGHT($JH$3,2)-'[1]Miter Profiles'!$AC$269-'[1]Outside Edges'!$B68)&gt;=5,'[1]Outside Edges'!$Q68="Yes"),"Yes","No")</f>
        <v>Yes</v>
      </c>
      <c r="JI69" s="197" t="str">
        <f>IF(AND((RIGHT($JI$3,2)-'[1]Miter Profiles'!$AC$270-'[1]Outside Edges'!$B68)&gt;=5,'[1]Outside Edges'!$Q68="Yes"),"Yes","No")</f>
        <v>Yes</v>
      </c>
      <c r="JJ69" s="197" t="str">
        <f>IF(AND((RIGHT($JJ$3,2)-'[1]Miter Profiles'!$AC$271-'[1]Outside Edges'!$B68)&gt;=5,'[1]Outside Edges'!$Q68="Yes"),"Yes","No")</f>
        <v>Yes</v>
      </c>
      <c r="JK69" s="197" t="str">
        <f>IF(AND((RIGHT($JK$3,2)-'[1]Miter Profiles'!$AC$272-'[1]Outside Edges'!$B68)&gt;=5,'[1]Outside Edges'!$Q68="Yes"),"Yes","No")</f>
        <v>Yes</v>
      </c>
      <c r="JL69" s="201" t="str">
        <f>IF(AND((RIGHT($JL$3,2)-'[1]Miter Profiles'!$AC$273-'[1]Outside Edges'!$B68)&gt;=5,'[1]Outside Edges'!$Q68="Yes"),"Yes","No")</f>
        <v>Yes</v>
      </c>
      <c r="JM69" s="201" t="str">
        <f>IF(AND((RIGHT($JM$3,2)-'[1]Miter Profiles'!$AC$274-'[1]Outside Edges'!$B68)&gt;=5,'[1]Outside Edges'!$Q68="Yes"),"Yes","No")</f>
        <v>Yes</v>
      </c>
      <c r="JN69" s="201" t="str">
        <f>IF(AND((RIGHT($JN$3,2)-'[1]Miter Profiles'!$AC$275-'[1]Outside Edges'!$B68)&gt;=5,'[1]Outside Edges'!$Q68="Yes"),"Yes","No")</f>
        <v>Yes</v>
      </c>
      <c r="JO69" s="197" t="str">
        <f>IF(AND((RIGHT($JO$3,2)-'[1]Miter Profiles'!$AC$276-'[1]Outside Edges'!$B68)&gt;=5,'[1]Outside Edges'!$Q68="Yes"),"Yes","No")</f>
        <v>Yes</v>
      </c>
      <c r="JP69" s="197" t="str">
        <f>IF(AND((RIGHT($JP$3,2)-'[1]Miter Profiles'!$AC$277-'[1]Outside Edges'!$B68)&gt;=5,'[1]Outside Edges'!$Q68="Yes"),"Yes","No")</f>
        <v>Yes</v>
      </c>
      <c r="JQ69" s="197" t="str">
        <f>IF(AND((RIGHT($JQ$3,2)-'[1]Miter Profiles'!$AC$278-'[1]Outside Edges'!$B68)&gt;=5,'[1]Outside Edges'!$Q68="Yes"),"Yes","No")</f>
        <v>Yes</v>
      </c>
      <c r="JR69" s="201" t="str">
        <f>IF(AND((RIGHT($JR$3,2)-'[1]Miter Profiles'!$AC$279-'[1]Outside Edges'!$B68)&gt;=5,'[1]Outside Edges'!$Q68="Yes"),"Yes","No")</f>
        <v>No</v>
      </c>
      <c r="JS69" s="201" t="str">
        <f>IF(AND((RIGHT($JS$3,2)-'[1]Miter Profiles'!$AC$280-'[1]Outside Edges'!$B68)&gt;=5,'[1]Outside Edges'!$Q68="Yes"),"Yes","No")</f>
        <v>Yes</v>
      </c>
      <c r="JT69" s="201" t="str">
        <f>IF(AND((RIGHT($JT$3,2)-'[1]Miter Profiles'!$AC$281-'[1]Outside Edges'!$B68)&gt;=5,'[1]Outside Edges'!$Q68="Yes"),"Yes","No")</f>
        <v>Yes</v>
      </c>
      <c r="JU69" s="197" t="str">
        <f>IF(AND((RIGHT($JU$3,2)-'[1]Miter Profiles'!$AC$282-'[1]Outside Edges'!$B68)&gt;=5,'[1]Outside Edges'!$Q68="Yes"),"Yes","No")</f>
        <v>Yes</v>
      </c>
      <c r="JV69" s="197" t="str">
        <f>IF(AND((RIGHT($JV$3,2)-'[1]Miter Profiles'!$AC$283-'[1]Outside Edges'!$B68)&gt;=5,'[1]Outside Edges'!$Q68="Yes"),"Yes","No")</f>
        <v>Yes</v>
      </c>
      <c r="JW69" s="197" t="str">
        <f>IF(AND((RIGHT($JW$3,2)-'[1]Miter Profiles'!$AC$284-'[1]Outside Edges'!$B68)&gt;=5,'[1]Outside Edges'!$Q68="Yes"),"Yes","No")</f>
        <v>Yes</v>
      </c>
      <c r="JX69" s="201" t="str">
        <f>IF(AND((RIGHT($JX$3,2)-'[1]Miter Profiles'!$AC$285-'[1]Outside Edges'!$B68)&gt;=5,'[1]Outside Edges'!$Q68="Yes"),"Yes","No")</f>
        <v>Yes</v>
      </c>
      <c r="JY69" s="201" t="str">
        <f>IF(AND((RIGHT($JY$3,2)-'[1]Miter Profiles'!$AC$286-'[1]Outside Edges'!$B68)&gt;=5,'[1]Outside Edges'!$Q68="Yes"),"Yes","No")</f>
        <v>Yes</v>
      </c>
      <c r="JZ69" s="201" t="str">
        <f>IF(AND((RIGHT($JZ$3,2)-'[1]Miter Profiles'!$AC$287-'[1]Outside Edges'!$B68)&gt;=5,'[1]Outside Edges'!$Q68="Yes"),"Yes","No")</f>
        <v>Yes</v>
      </c>
      <c r="KA69" s="197" t="str">
        <f>IF(AND((RIGHT($KA$3,2)-'[1]Miter Profiles'!$AC$288-'[1]Outside Edges'!$B68)&gt;=5,'[1]Outside Edges'!$Q68="Yes"),"Yes","No")</f>
        <v>Yes</v>
      </c>
      <c r="KB69" s="197" t="str">
        <f>IF(AND((RIGHT($KB$3,2)-'[1]Miter Profiles'!$AC$289-'[1]Outside Edges'!$B68)&gt;=5,'[1]Outside Edges'!$Q68="Yes"),"Yes","No")</f>
        <v>Yes</v>
      </c>
      <c r="KC69" s="197" t="str">
        <f>IF(AND((RIGHT($KC$3,2)-'[1]Miter Profiles'!$AC$290-'[1]Outside Edges'!$B68)&gt;=5,'[1]Outside Edges'!$Q68="Yes"),"Yes","No")</f>
        <v>Yes</v>
      </c>
      <c r="KD69" s="201" t="str">
        <f>IF(AND((RIGHT($KD$3,2)-'[1]Miter Profiles'!$AC$291-'[1]Outside Edges'!$B68)&gt;=5,'[1]Outside Edges'!$Q68="Yes"),"Yes","No")</f>
        <v>Yes</v>
      </c>
      <c r="KE69" s="201" t="str">
        <f>IF(AND((RIGHT($KE$3,2)-'[1]Miter Profiles'!$AC$292-'[1]Outside Edges'!$B68)&gt;=5,'[1]Outside Edges'!$Q68="Yes"),"Yes","No")</f>
        <v>Yes</v>
      </c>
      <c r="KF69" s="201" t="str">
        <f>IF(AND((RIGHT($KF$3,2)-'[1]Miter Profiles'!$AC$293-'[1]Outside Edges'!$B68)&gt;=5,'[1]Outside Edges'!$Q68="Yes"),"Yes","No")</f>
        <v>Yes</v>
      </c>
      <c r="KG69" s="197" t="str">
        <f>IF(AND((RIGHT($KG$3,2)-'[1]Miter Profiles'!$AC$294-'[1]Outside Edges'!$B68)&gt;=5,'[1]Outside Edges'!$Q68="Yes"),"Yes","No")</f>
        <v>Yes</v>
      </c>
      <c r="KH69" s="197" t="str">
        <f>IF(AND((RIGHT($KH$3,2)-'[1]Miter Profiles'!$AC$295-'[1]Outside Edges'!$B68)&gt;=5,'[1]Outside Edges'!$Q68="Yes"),"Yes","No")</f>
        <v>Yes</v>
      </c>
      <c r="KI69" s="197" t="str">
        <f>IF(AND((RIGHT($KI$3,2)-'[1]Miter Profiles'!$AC$296-'[1]Outside Edges'!$B68)&gt;=5,'[1]Outside Edges'!$Q68="Yes"),"Yes","No")</f>
        <v>Yes</v>
      </c>
      <c r="KJ69" s="201" t="str">
        <f>IF(AND((RIGHT($KJ$3,2)-'[1]Miter Profiles'!$AC$297-'[1]Outside Edges'!$B68)&gt;=5,'[1]Outside Edges'!$Q68="Yes"),"Yes","No")</f>
        <v>Yes</v>
      </c>
      <c r="KK69" s="201" t="str">
        <f>IF(AND((RIGHT($KK$3,2)-'[1]Miter Profiles'!$AC$298-'[1]Outside Edges'!$B68)&gt;=5,'[1]Outside Edges'!$Q68="Yes"),"Yes","No")</f>
        <v>Yes</v>
      </c>
      <c r="KL69" s="201" t="str">
        <f>IF(AND((RIGHT($KL$3,2)-'[1]Miter Profiles'!$AC$299-'[1]Outside Edges'!$B68)&gt;=5,'[1]Outside Edges'!$Q68="Yes"),"Yes","No")</f>
        <v>Yes</v>
      </c>
      <c r="KM69" s="197" t="str">
        <f>IF(AND((RIGHT($KM$3,2)-'[1]Miter Profiles'!$AC$300-'[1]Outside Edges'!$B68)&gt;=5,'[1]Outside Edges'!$Q68="Yes"),"Yes","No")</f>
        <v>Yes</v>
      </c>
      <c r="KN69" s="197" t="str">
        <f>IF(AND((RIGHT($KN$3,2)-'[1]Miter Profiles'!$AC$301-'[1]Outside Edges'!$B68)&gt;=5,'[1]Outside Edges'!$Q68="Yes"),"Yes","No")</f>
        <v>Yes</v>
      </c>
      <c r="KO69" s="197" t="str">
        <f>IF(AND((RIGHT($KO$3,2)-'[1]Miter Profiles'!$AC$302-'[1]Outside Edges'!$B68)&gt;=5,'[1]Outside Edges'!$Q68="Yes"),"Yes","No")</f>
        <v>Yes</v>
      </c>
      <c r="KP69" s="201" t="str">
        <f>IF(AND((RIGHT($KP$3,2)-'[1]Miter Profiles'!$AC$303-'[1]Outside Edges'!$B68)&gt;=5,'[1]Outside Edges'!$Q68="Yes"),"Yes","No")</f>
        <v>Yes</v>
      </c>
      <c r="KQ69" s="201" t="str">
        <f>IF(AND((RIGHT($KQ$3,2)-'[1]Miter Profiles'!$AC$304-'[1]Outside Edges'!$B68)&gt;=5,'[1]Outside Edges'!$Q68="Yes"),"Yes","No")</f>
        <v>Yes</v>
      </c>
      <c r="KR69" s="201" t="str">
        <f>IF(AND((RIGHT($KR$3,2)-'[1]Miter Profiles'!$AC$305-'[1]Outside Edges'!$B68)&gt;=5,'[1]Outside Edges'!$Q68="Yes"),"Yes","No")</f>
        <v>Yes</v>
      </c>
      <c r="KS69" s="197" t="str">
        <f>IF(AND((RIGHT($KS$3,2)-'[1]Miter Profiles'!$AC$306-'[1]Outside Edges'!$B68)&gt;=5,'[1]Outside Edges'!$Q68="Yes"),"Yes","No")</f>
        <v>Yes</v>
      </c>
      <c r="KT69" s="197" t="str">
        <f>IF(AND((RIGHT($KT$3,2)-'[1]Miter Profiles'!$AC$307-'[1]Outside Edges'!$B68)&gt;=5,'[1]Outside Edges'!$Q68="Yes"),"Yes","No")</f>
        <v>Yes</v>
      </c>
      <c r="KU69" s="197" t="str">
        <f>IF(AND((RIGHT($KU$3,2)-'[1]Miter Profiles'!$AC$308-'[1]Outside Edges'!$B68)&gt;=5,'[1]Outside Edges'!$Q68="Yes"),"Yes","No")</f>
        <v>Yes</v>
      </c>
      <c r="KV69" s="201" t="str">
        <f>IF(AND((RIGHT($KV$3,2)-'[1]Miter Profiles'!$AC$309-'[1]Outside Edges'!$B68)&gt;=5,'[1]Outside Edges'!$Q68="Yes"),"Yes","No")</f>
        <v>Yes</v>
      </c>
      <c r="KW69" s="201" t="str">
        <f>IF(AND((RIGHT($KW$3,2)-'[1]Miter Profiles'!$AC$310-'[1]Outside Edges'!$B68)&gt;=5,'[1]Outside Edges'!$Q68="Yes"),"Yes","No")</f>
        <v>Yes</v>
      </c>
      <c r="KX69" s="201" t="str">
        <f>IF(AND((RIGHT($KX$3,2)-'[1]Miter Profiles'!$AC$311-'[1]Outside Edges'!$B68)&gt;=5,'[1]Outside Edges'!$Q68="Yes"),"Yes","No")</f>
        <v>Yes</v>
      </c>
      <c r="KY69" s="197" t="str">
        <f>IF(AND((RIGHT($KY$3,2)-'[1]Miter Profiles'!$AC$312-'[1]Outside Edges'!$B68)&gt;=5,'[1]Outside Edges'!$Q68="Yes"),"Yes","No")</f>
        <v>Yes</v>
      </c>
      <c r="KZ69" s="197" t="str">
        <f>IF(AND((RIGHT($KZ$3,2)-'[1]Miter Profiles'!$AC$313-'[1]Outside Edges'!$B68)&gt;=5,'[1]Outside Edges'!$Q68="Yes"),"Yes","No")</f>
        <v>Yes</v>
      </c>
      <c r="LA69" s="197" t="str">
        <f>IF(AND((RIGHT($LA$3,2)-'[1]Miter Profiles'!$AC$314-'[1]Outside Edges'!$B68)&gt;=5,'[1]Outside Edges'!$Q68="Yes"),"Yes","No")</f>
        <v>Yes</v>
      </c>
      <c r="LB69" s="201" t="str">
        <f>IF(AND((RIGHT($LB$3,2)-'[1]Miter Profiles'!$AC$315-'[1]Outside Edges'!$B68)&gt;=5,'[1]Outside Edges'!$Q68="Yes"),"Yes","No")</f>
        <v>Yes</v>
      </c>
      <c r="LC69" s="201" t="str">
        <f>IF(AND((RIGHT($LC$3,2)-'[1]Miter Profiles'!$AC$316-'[1]Outside Edges'!$B68)&gt;=5,'[1]Outside Edges'!$Q68="Yes"),"Yes","No")</f>
        <v>Yes</v>
      </c>
      <c r="LD69" s="201" t="str">
        <f>IF(AND((RIGHT($LD$3,2)-'[1]Miter Profiles'!$AC$317-'[1]Outside Edges'!$B68)&gt;=5,'[1]Outside Edges'!$Q68="Yes"),"Yes","No")</f>
        <v>Yes</v>
      </c>
      <c r="LE69" s="201" t="str">
        <f>IF(AND((RIGHT($LE$3,2)-'[1]Miter Profiles'!$AC$318-'[1]Outside Edges'!$B68)&gt;=5,'[1]Outside Edges'!$Q68="Yes"),"Yes","No")</f>
        <v>Yes</v>
      </c>
      <c r="LF69" s="197" t="str">
        <f>IF(AND((RIGHT($LF$3,2)-'[1]Miter Profiles'!$AC$319-'[1]Outside Edges'!$B68)&gt;=5,'[1]Outside Edges'!$Q68="Yes"),"Yes","No")</f>
        <v>Yes</v>
      </c>
      <c r="LG69" s="197" t="str">
        <f>IF(AND((RIGHT($LG$3,2)-'[1]Miter Profiles'!$AC$320-'[1]Outside Edges'!$B68)&gt;=5,'[1]Outside Edges'!$Q68="Yes"),"Yes","No")</f>
        <v>Yes</v>
      </c>
      <c r="LH69" s="197" t="str">
        <f>IF(AND((RIGHT($LH$3,2)-'[1]Miter Profiles'!$AC$321-'[1]Outside Edges'!$B68)&gt;=5,'[1]Outside Edges'!$Q68="Yes"),"Yes","No")</f>
        <v>Yes</v>
      </c>
      <c r="LI69" s="197" t="str">
        <f>IF(AND((RIGHT($LI$3,2)-'[1]Miter Profiles'!$AC$322-'[1]Outside Edges'!$B68)&gt;=5,'[1]Outside Edges'!$Q68="Yes"),"Yes","No")</f>
        <v>Yes</v>
      </c>
      <c r="LJ69" s="201" t="str">
        <f>IF(AND((RIGHT($LJ$3,2)-'[1]Miter Profiles'!$AC$323-'[1]Outside Edges'!$B68)&gt;=5,'[1]Outside Edges'!$Q68="Yes"),"Yes","No")</f>
        <v>Yes</v>
      </c>
      <c r="LK69" s="201" t="str">
        <f>IF(AND((RIGHT($LK$3,2)-'[1]Miter Profiles'!$AC$324-'[1]Outside Edges'!$B68)&gt;=5,'[1]Outside Edges'!$Q68="Yes"),"Yes","No")</f>
        <v>Yes</v>
      </c>
      <c r="LL69" s="201" t="str">
        <f>IF(AND((RIGHT($LL$3,2)-'[1]Miter Profiles'!$AC$325-'[1]Outside Edges'!$B68)&gt;=5,'[1]Outside Edges'!$Q68="Yes"),"Yes","No")</f>
        <v>Yes</v>
      </c>
      <c r="LM69" s="197" t="str">
        <f>IF(AND((RIGHT($LM$3,2)-'[1]Miter Profiles'!$AC$326-'[1]Outside Edges'!$B68)&gt;=5,'[1]Outside Edges'!$Q68="Yes"),"Yes","No")</f>
        <v>Yes</v>
      </c>
      <c r="LN69" s="197" t="str">
        <f>IF(AND((RIGHT($LN$3,2)-'[1]Miter Profiles'!$AC$327-'[1]Outside Edges'!$B68)&gt;=5,'[1]Outside Edges'!$Q68="Yes"),"Yes","No")</f>
        <v>Yes</v>
      </c>
      <c r="LO69" s="197" t="str">
        <f>IF(AND((RIGHT($LO$3,2)-'[1]Miter Profiles'!$AC$328-'[1]Outside Edges'!$B68)&gt;=5,'[1]Outside Edges'!$Q68="Yes"),"Yes","No")</f>
        <v>Yes</v>
      </c>
      <c r="LP69" s="201" t="str">
        <f>IF(AND((RIGHT($LP$3,2)-'[1]Miter Profiles'!$AC$329-'[1]Outside Edges'!$B68)&gt;=5,'[1]Outside Edges'!$Q68="Yes"),"Yes","No")</f>
        <v>Yes</v>
      </c>
      <c r="LQ69" s="201" t="str">
        <f>IF(AND((RIGHT($LQ$3,2)-'[1]Miter Profiles'!$AC$330-'[1]Outside Edges'!$B68)&gt;=5,'[1]Outside Edges'!$Q68="Yes"),"Yes","No")</f>
        <v>Yes</v>
      </c>
      <c r="LR69" s="201" t="str">
        <f>IF(AND((RIGHT($LR$3,2)-'[1]Miter Profiles'!$AC$331-'[1]Outside Edges'!$B68)&gt;=5,'[1]Outside Edges'!$Q68="Yes"),"Yes","No")</f>
        <v>Yes</v>
      </c>
      <c r="LS69" s="197" t="str">
        <f>IF(AND((RIGHT($LS$3,2)-'[1]Miter Profiles'!$AC$332-'[1]Outside Edges'!$B68)&gt;=5,'[1]Outside Edges'!$Q68="Yes"),"Yes","No")</f>
        <v>Yes</v>
      </c>
      <c r="LT69" s="197" t="str">
        <f>IF(AND((RIGHT($LT$3,2)-'[1]Miter Profiles'!$AC$333-'[1]Outside Edges'!$B68)&gt;=5,'[1]Outside Edges'!$Q68="Yes"),"Yes","No")</f>
        <v>Yes</v>
      </c>
      <c r="LU69" s="197" t="str">
        <f>IF(AND((RIGHT($LU$3,2)-'[1]Miter Profiles'!$AC$334-'[1]Outside Edges'!$B68)&gt;=5,'[1]Outside Edges'!$Q68="Yes"),"Yes","No")</f>
        <v>Yes</v>
      </c>
      <c r="LV69" s="201" t="str">
        <f>IF(AND((RIGHT($LV$3,2)-'[1]Miter Profiles'!$AC$335-'[1]Outside Edges'!$B68)&gt;=5,'[1]Outside Edges'!$Q68="Yes"),"Yes","No")</f>
        <v>Yes</v>
      </c>
      <c r="LW69" s="201" t="str">
        <f>IF(AND((RIGHT($LW$3,2)-'[1]Miter Profiles'!$AC$336-'[1]Outside Edges'!$B68)&gt;=5,'[1]Outside Edges'!$Q68="Yes"),"Yes","No")</f>
        <v>Yes</v>
      </c>
      <c r="LX69" s="201" t="str">
        <f>IF(AND((RIGHT($LX$3,2)-'[1]Miter Profiles'!$AC$337-'[1]Outside Edges'!$B68)&gt;=5,'[1]Outside Edges'!$Q68="Yes"),"Yes","No")</f>
        <v>Yes</v>
      </c>
      <c r="LY69" s="197" t="str">
        <f>IF(AND((RIGHT($LY$3,2)-'[1]Miter Profiles'!$AC$338-'[1]Outside Edges'!$B68)&gt;=5,'[1]Outside Edges'!$Q68="Yes"),"Yes","No")</f>
        <v>Yes</v>
      </c>
      <c r="LZ69" s="197" t="str">
        <f>IF(AND((RIGHT($LZ$3,2)-'[1]Miter Profiles'!$AC$339-'[1]Outside Edges'!$B68)&gt;=5,'[1]Outside Edges'!$Q68="Yes"),"Yes","No")</f>
        <v>Yes</v>
      </c>
      <c r="MA69" s="197" t="str">
        <f>IF(AND((RIGHT($MA$3,2)-'[1]Miter Profiles'!$AC$340-'[1]Outside Edges'!$B68)&gt;=5,'[1]Outside Edges'!$Q68="Yes"),"Yes","No")</f>
        <v>Yes</v>
      </c>
      <c r="MB69" s="201" t="str">
        <f>IF(AND((RIGHT($MB$3,2)-'[1]Miter Profiles'!$AC$341-'[1]Outside Edges'!$B68)&gt;=5,'[1]Outside Edges'!$Q68="Yes"),"Yes","No")</f>
        <v>Yes</v>
      </c>
      <c r="MC69" s="201" t="str">
        <f>IF(AND((RIGHT($MC$3,2)-'[1]Miter Profiles'!$AC$342-'[1]Outside Edges'!$B68)&gt;=5,'[1]Outside Edges'!$Q68="Yes"),"Yes","No")</f>
        <v>Yes</v>
      </c>
      <c r="MD69" s="201" t="str">
        <f>IF(AND((RIGHT($MD$3,2)-'[1]Miter Profiles'!$AC$343-'[1]Outside Edges'!$B68)&gt;=5,'[1]Outside Edges'!$Q68="Yes"),"Yes","No")</f>
        <v>Yes</v>
      </c>
      <c r="ME69" s="197" t="str">
        <f>IF(AND((RIGHT($ME$3,2)-'[1]Miter Profiles'!$AC$344-'[1]Outside Edges'!$B68)&gt;=5,'[1]Outside Edges'!$Q68="Yes"),"Yes","No")</f>
        <v>Yes</v>
      </c>
      <c r="MF69" s="197" t="str">
        <f>IF(AND((RIGHT($MF$3,2)-'[1]Miter Profiles'!$AC$345-'[1]Outside Edges'!$B68)&gt;=5,'[1]Outside Edges'!$Q68="Yes"),"Yes","No")</f>
        <v>Yes</v>
      </c>
      <c r="MG69" s="197" t="str">
        <f>IF(AND((RIGHT($MG$3,2)-'[1]Miter Profiles'!$AC$346-'[1]Outside Edges'!$B68)&gt;=5,'[1]Outside Edges'!$Q68="Yes"),"Yes","No")</f>
        <v>Yes</v>
      </c>
      <c r="MH69" s="201" t="str">
        <f>IF(AND((RIGHT($MH$3,2)-'[1]Miter Profiles'!$AC$347-'[1]Outside Edges'!$B68)&gt;=5,'[1]Outside Edges'!$Q68="Yes"),"Yes","No")</f>
        <v>Yes</v>
      </c>
      <c r="MI69" s="201" t="str">
        <f>IF(AND((RIGHT($MI$3,2)-'[1]Miter Profiles'!$AC$348-'[1]Outside Edges'!$B68)&gt;=5,'[1]Outside Edges'!$Q68="Yes"),"Yes","No")</f>
        <v>Yes</v>
      </c>
      <c r="MJ69" s="201" t="str">
        <f>IF(AND((RIGHT($MJ$3,2)-'[1]Miter Profiles'!$AC$349-'[1]Outside Edges'!$B68)&gt;=5,'[1]Outside Edges'!$Q68="Yes"),"Yes","No")</f>
        <v>Yes</v>
      </c>
      <c r="MK69" s="197" t="str">
        <f>IF(AND((RIGHT($MK$3,2)-'[1]Miter Profiles'!$AC$350-'[1]Outside Edges'!$B68)&gt;=5,'[1]Outside Edges'!$Q68="Yes"),"Yes","No")</f>
        <v>Yes</v>
      </c>
      <c r="ML69" s="197" t="str">
        <f>IF(AND((RIGHT($ML$3,2)-'[1]Miter Profiles'!$AC$351-'[1]Outside Edges'!$B68)&gt;=5,'[1]Outside Edges'!$Q68="Yes"),"Yes","No")</f>
        <v>Yes</v>
      </c>
      <c r="MM69" s="197" t="str">
        <f>IF(AND((RIGHT($MM$3,2)-'[1]Miter Profiles'!$AC$352-'[1]Outside Edges'!$B68)&gt;=5,'[1]Outside Edges'!$Q68="Yes"),"Yes","No")</f>
        <v>Yes</v>
      </c>
      <c r="MN69" s="201" t="str">
        <f>IF(AND((RIGHT($MK$3,2)-'[1]Miter Profiles'!$AC$353-'[1]Outside Edges'!$B68)&gt;=5,'[1]Outside Edges'!$Q68="Yes"),"Yes","No")</f>
        <v>Yes</v>
      </c>
      <c r="MO69" s="201" t="str">
        <f>IF(AND((RIGHT($ML$3,2)-'[1]Miter Profiles'!$AC$354-'[1]Outside Edges'!$B68)&gt;=5,'[1]Outside Edges'!$Q68="Yes"),"Yes","No")</f>
        <v>Yes</v>
      </c>
      <c r="MP69" s="201" t="str">
        <f>IF(AND((RIGHT($MM$3,2)-'[1]Miter Profiles'!$AC$355-'[1]Outside Edges'!$B68)&gt;=5,'[1]Outside Edges'!$Q68="Yes"),"Yes","No")</f>
        <v>Yes</v>
      </c>
      <c r="MQ69" s="197" t="str">
        <f>IF(AND((RIGHT($MK$3,2)-'[1]Miter Profiles'!$AC$356-'[1]Outside Edges'!$B68)&gt;=5,'[1]Outside Edges'!$Q68="Yes"),"Yes","No")</f>
        <v>Yes</v>
      </c>
      <c r="MR69" s="197" t="str">
        <f>IF(AND((RIGHT($ML$3,2)-'[1]Miter Profiles'!$AC$357-'[1]Outside Edges'!$B68)&gt;=5,'[1]Outside Edges'!$Q68="Yes"),"Yes","No")</f>
        <v>Yes</v>
      </c>
      <c r="MS69" s="197" t="str">
        <f>IF(AND((RIGHT($MM$3,2)-'[1]Miter Profiles'!$AC$358-'[1]Outside Edges'!$B68)&gt;=5,'[1]Outside Edges'!$Q68="Yes"),"Yes","No")</f>
        <v>Yes</v>
      </c>
      <c r="MT69" s="201" t="str">
        <f>IF(AND((RIGHT($MK$3,2)-'[1]Miter Profiles'!$AC$359-'[1]Outside Edges'!$B68)&gt;=5,'[1]Outside Edges'!$Q68="Yes"),"Yes","No")</f>
        <v>Yes</v>
      </c>
      <c r="MU69" s="201" t="str">
        <f>IF(AND((RIGHT($ML$3,2)-'[1]Miter Profiles'!$AC$360-'[1]Outside Edges'!$B68)&gt;=5,'[1]Outside Edges'!$Q68="Yes"),"Yes","No")</f>
        <v>Yes</v>
      </c>
      <c r="MV69" s="201" t="str">
        <f>IF(AND((RIGHT($MM$3,2)-'[1]Miter Profiles'!$AC$361-'[1]Outside Edges'!$B68)&gt;=5,'[1]Outside Edges'!$Q68="Yes"),"Yes","No")</f>
        <v>Yes</v>
      </c>
    </row>
    <row r="70" spans="1:360" ht="15.75" customHeight="1" thickBot="1" x14ac:dyDescent="0.25">
      <c r="A70" s="371" t="str">
        <f>IF('[1]Outside Edges'!$A69&lt;&gt;"",'[1]Outside Edges'!$A69,"")</f>
        <v>D67</v>
      </c>
      <c r="B70" s="7" t="str">
        <f>IF(AND((RIGHT($B$3,2)-'[1]Miter Profiles'!$AC$3-'[1]Outside Edges'!$B69)&gt;=5,'[1]Outside Edges'!$Q69="Yes"),"Yes","No")</f>
        <v>Yes</v>
      </c>
      <c r="C70" s="7" t="str">
        <f>IF(AND((RIGHT($C$3,2)-'[1]Miter Profiles'!$AC$4-'[1]Outside Edges'!$B69)&gt;=5,'[1]Outside Edges'!$Q69="Yes"),"Yes","No")</f>
        <v>Yes</v>
      </c>
      <c r="D70" s="63" t="str">
        <f>IF(AND((RIGHT($D$3,2)-'[1]Miter Profiles'!$AC$5-'[1]Outside Edges'!$B69)&gt;=5,'[1]Outside Edges'!$Q69="Yes"),"Yes","No")</f>
        <v>Yes</v>
      </c>
      <c r="E70" s="64" t="str">
        <f>IF(AND((RIGHT($E$3,2)-'[1]Miter Profiles'!$AC$6-'[1]Outside Edges'!$B69)&gt;=5,'[1]Outside Edges'!$Q69="Yes"),"Yes","No")</f>
        <v>Yes</v>
      </c>
      <c r="F70" s="8" t="str">
        <f>IF(AND((RIGHT($F$3,2)-'[1]Miter Profiles'!$AC$7-'[1]Outside Edges'!$B69)&gt;=5,'[1]Outside Edges'!$Q69="Yes"),"Yes","No")</f>
        <v>Yes</v>
      </c>
      <c r="G70" s="65" t="str">
        <f>IF(AND((RIGHT($G$3,2)-'[1]Miter Profiles'!$AC$8-'[1]Outside Edges'!$B69)&gt;=5,'[1]Outside Edges'!$Q69="Yes"),"Yes","No")</f>
        <v>Yes</v>
      </c>
      <c r="H70" s="7" t="str">
        <f>IF(AND((RIGHT($H$3,2)-'[1]Miter Profiles'!$AC$9-'[1]Outside Edges'!$B69)&gt;=5,'[1]Outside Edges'!$Q69="Yes"),"Yes","No")</f>
        <v>Yes</v>
      </c>
      <c r="I70" s="7" t="str">
        <f>IF(AND((RIGHT($I$3,2)-'[1]Miter Profiles'!$AC$10-'[1]Outside Edges'!$B69)&gt;=5,'[1]Outside Edges'!$Q69="Yes"),"Yes","No")</f>
        <v>Yes</v>
      </c>
      <c r="J70" s="63" t="str">
        <f>IF(AND((RIGHT($J$3,2)-'[1]Miter Profiles'!$AC$11-'[1]Outside Edges'!$B69)&gt;=5,'[1]Outside Edges'!$Q69="Yes"),"Yes","No")</f>
        <v>Yes</v>
      </c>
      <c r="K70" s="64" t="str">
        <f>IF(AND((RIGHT($K$3,2)-'[1]Miter Profiles'!$AC$12-'[1]Outside Edges'!$B69)&gt;=5,'[1]Outside Edges'!$Q69="Yes"),"Yes","No")</f>
        <v>Yes</v>
      </c>
      <c r="L70" s="8" t="str">
        <f>IF(AND((RIGHT($L$3,2)-'[1]Miter Profiles'!$AC$13-'[1]Outside Edges'!$B69)&gt;=5,'[1]Outside Edges'!$Q69="Yes"),"Yes","No")</f>
        <v>Yes</v>
      </c>
      <c r="M70" s="65" t="str">
        <f>IF(AND((RIGHT($M$3,2)-'[1]Miter Profiles'!$AC$14-'[1]Outside Edges'!$B69)&gt;=5,'[1]Outside Edges'!$Q69="Yes"),"Yes","No")</f>
        <v>Yes</v>
      </c>
      <c r="N70" s="7" t="str">
        <f>IF(AND((RIGHT($N$3,2)-'[1]Miter Profiles'!$AC$15-'[1]Outside Edges'!$B69)&gt;=4,'[1]Outside Edges'!$Q69="Yes"),"Yes","No")</f>
        <v>No</v>
      </c>
      <c r="O70" s="7" t="str">
        <f>IF(AND((RIGHT($O$3,2)-'[1]Miter Profiles'!$AC$16-'[1]Outside Edges'!$B69)&gt;=5,'[1]Outside Edges'!$Q69="Yes"),"Yes","No")</f>
        <v>Yes</v>
      </c>
      <c r="P70" s="63" t="str">
        <f>IF(AND((RIGHT($P$3,2)-'[1]Miter Profiles'!$AC$17-'[1]Outside Edges'!$B69)&gt;=5,'[1]Outside Edges'!$Q69="Yes"),"Yes","No")</f>
        <v>Yes</v>
      </c>
      <c r="Q70" s="64" t="str">
        <f>IF(AND((RIGHT($Q$3,2)-'[1]Miter Profiles'!$AC$18-'[1]Outside Edges'!$B69)&gt;=5,'[1]Outside Edges'!$Q69="Yes"),"Yes","No")</f>
        <v>No</v>
      </c>
      <c r="R70" s="8" t="str">
        <f>IF(AND((RIGHT($R$3,2)-'[1]Miter Profiles'!$AC$19-'[1]Outside Edges'!$B69)&gt;=5,'[1]Outside Edges'!$Q69="Yes"),"Yes","No")</f>
        <v>Yes</v>
      </c>
      <c r="S70" s="65" t="str">
        <f>IF(AND((RIGHT($S$3,2)-'[1]Miter Profiles'!$AC$20-'[1]Outside Edges'!$B69)&gt;=5,'[1]Outside Edges'!$Q69="Yes"),"Yes","No")</f>
        <v>Yes</v>
      </c>
      <c r="T70" s="7" t="str">
        <f>IF(AND((RIGHT($T$3,2)-'[1]Miter Profiles'!$AC$21-'[1]Outside Edges'!$B69)&gt;=5,'[1]Outside Edges'!$Q69="Yes"),"Yes","No")</f>
        <v>Yes</v>
      </c>
      <c r="U70" s="7" t="str">
        <f>IF(AND((RIGHT($U$3,2)-'[1]Miter Profiles'!$AC$22-'[1]Outside Edges'!$B69)&gt;=5,'[1]Outside Edges'!$Q69="Yes"),"Yes","No")</f>
        <v>Yes</v>
      </c>
      <c r="V70" s="63" t="str">
        <f>IF(AND((RIGHT($V$3,2)-'[1]Miter Profiles'!$AC$23-'[1]Outside Edges'!$B69)&gt;=5,'[1]Outside Edges'!$Q69="Yes"),"Yes","No")</f>
        <v>Yes</v>
      </c>
      <c r="W70" s="64" t="str">
        <f>IF(AND((RIGHT($W$3,2)-'[1]Miter Profiles'!$AC$24-'[1]Outside Edges'!$B69)&gt;=5,'[1]Outside Edges'!$Q69="Yes"),"Yes","No")</f>
        <v>No</v>
      </c>
      <c r="X70" s="8" t="str">
        <f>IF(AND((RIGHT($X$3,2)-'[1]Miter Profiles'!$AC$25-'[1]Outside Edges'!$B69)&gt;=5,'[1]Outside Edges'!$Q69="Yes"),"Yes","No")</f>
        <v>Yes</v>
      </c>
      <c r="Y70" s="65" t="str">
        <f>IF(AND((RIGHT($Y$3,2)-'[1]Miter Profiles'!$AC$26-'[1]Outside Edges'!$B69)&gt;=5,'[1]Outside Edges'!$Q69="Yes"),"Yes","No")</f>
        <v>Yes</v>
      </c>
      <c r="Z70" s="7" t="str">
        <f>IF(AND((RIGHT($Z$3,2)-'[1]Miter Profiles'!$AC$27-'[1]Outside Edges'!$B69)&gt;=5,'[1]Outside Edges'!$Q69="Yes"),"Yes","No")</f>
        <v>Yes</v>
      </c>
      <c r="AA70" s="7" t="str">
        <f>IF(AND((RIGHT($AA$3,2)-'[1]Miter Profiles'!$AC$28-'[1]Outside Edges'!$B69)&gt;=5,'[1]Outside Edges'!$Q69="Yes"),"Yes","No")</f>
        <v>Yes</v>
      </c>
      <c r="AB70" s="63" t="str">
        <f>IF(AND((RIGHT($AB$3,2)-'[1]Miter Profiles'!$AC$29-'[1]Outside Edges'!$B69)&gt;=5,'[1]Outside Edges'!$Q69="Yes"),"Yes","No")</f>
        <v>Yes</v>
      </c>
      <c r="AC70" s="64" t="str">
        <f>IF(AND((RIGHT($AC$3,2)-'[1]Miter Profiles'!$AC$30-'[1]Outside Edges'!$B69)&gt;=5,'[1]Outside Edges'!$Q69="Yes"),"Yes","No")</f>
        <v>Yes</v>
      </c>
      <c r="AD70" s="8" t="str">
        <f>IF(AND((RIGHT($AD$3,2)-'[1]Miter Profiles'!$AC$31-'[1]Outside Edges'!$B69)&gt;=5,'[1]Outside Edges'!$Q69="Yes"),"Yes","No")</f>
        <v>Yes</v>
      </c>
      <c r="AE70" s="65" t="str">
        <f>IF(AND((RIGHT($AE$3,2)-'[1]Miter Profiles'!$AC$32-'[1]Outside Edges'!$B69)&gt;=5,'[1]Outside Edges'!$Q69="Yes"),"Yes","No")</f>
        <v>Yes</v>
      </c>
      <c r="AF70" s="7" t="str">
        <f>IF(AND((RIGHT($AF$3,2)-'[1]Miter Profiles'!$AC$33-'[1]Outside Edges'!$B69)&gt;=5,'[1]Outside Edges'!$Q69="Yes"),"Yes","No")</f>
        <v>Yes</v>
      </c>
      <c r="AG70" s="7" t="str">
        <f>IF(AND((RIGHT($AG$3,2)-'[1]Miter Profiles'!$AC$34-'[1]Outside Edges'!$B69)&gt;=5,'[1]Outside Edges'!$Q69="Yes"),"Yes","No")</f>
        <v>Yes</v>
      </c>
      <c r="AH70" s="63" t="str">
        <f>IF(AND((RIGHT($AH$3,2)-'[1]Miter Profiles'!$AC$35-'[1]Outside Edges'!$B69)&gt;=5,'[1]Outside Edges'!$Q69="Yes"),"Yes","No")</f>
        <v>Yes</v>
      </c>
      <c r="AI70" s="64" t="str">
        <f>IF(AND((RIGHT($AI$3,2)-'[1]Miter Profiles'!$AC$36-'[1]Outside Edges'!$B69)&gt;=5,'[1]Outside Edges'!$Q69="Yes"),"Yes","No")</f>
        <v>Yes</v>
      </c>
      <c r="AJ70" s="8" t="str">
        <f>IF(AND((RIGHT($AJ$3,2)-'[1]Miter Profiles'!$AC$37-'[1]Outside Edges'!$B69)&gt;=5,'[1]Outside Edges'!$Q69="Yes"),"Yes","No")</f>
        <v>Yes</v>
      </c>
      <c r="AK70" s="65" t="str">
        <f>IF(AND((RIGHT($AK$3,2)-'[1]Miter Profiles'!$AC$38-'[1]Outside Edges'!$B69)&gt;=5,'[1]Outside Edges'!$Q69="Yes"),"Yes","No")</f>
        <v>Yes</v>
      </c>
      <c r="AL70" s="7" t="str">
        <f>IF(AND((RIGHT($AL$3,2)-'[1]Miter Profiles'!$AC$39-'[1]Outside Edges'!$B69)&gt;=5,'[1]Outside Edges'!$Q69="Yes"),"Yes","No")</f>
        <v>Yes</v>
      </c>
      <c r="AM70" s="7" t="str">
        <f>IF(AND((RIGHT($AM$3,2)-'[1]Miter Profiles'!$AC$40-'[1]Outside Edges'!$B69)&gt;=5,'[1]Outside Edges'!$Q69="Yes"),"Yes","No")</f>
        <v>Yes</v>
      </c>
      <c r="AN70" s="63" t="str">
        <f>IF(AND((RIGHT($AN$3,2)-'[1]Miter Profiles'!$AC$41-'[1]Outside Edges'!$B69)&gt;=5,'[1]Outside Edges'!$Q69="Yes"),"Yes","No")</f>
        <v>Yes</v>
      </c>
      <c r="AO70" s="64" t="str">
        <f>IF(AND((RIGHT($AO$3,2)-'[1]Miter Profiles'!$AC$42-'[1]Outside Edges'!$B69)&gt;=5,'[1]Outside Edges'!$Q69="Yes"),"Yes","No")</f>
        <v>Yes</v>
      </c>
      <c r="AP70" s="8" t="str">
        <f>IF(AND((RIGHT($AP$3,2)-'[1]Miter Profiles'!$AC$43-'[1]Outside Edges'!$B69)&gt;=5,'[1]Outside Edges'!$Q69="Yes"),"Yes","No")</f>
        <v>Yes</v>
      </c>
      <c r="AQ70" s="65" t="str">
        <f>IF(AND((RIGHT($AQ$3,2)-'[1]Miter Profiles'!$AC$44-'[1]Outside Edges'!$B69)&gt;=5,'[1]Outside Edges'!$Q69="Yes"),"Yes","No")</f>
        <v>Yes</v>
      </c>
      <c r="AR70" s="7" t="str">
        <f>IF(AND((RIGHT($AR$3,2)-'[1]Miter Profiles'!$AC$45-'[1]Outside Edges'!$B69)&gt;=5,'[1]Outside Edges'!$Q69="Yes"),"Yes","No")</f>
        <v>Yes</v>
      </c>
      <c r="AS70" s="7" t="str">
        <f>IF(AND((RIGHT($AS$3,2)-'[1]Miter Profiles'!$AC$46-'[1]Outside Edges'!$B69)&gt;=5,'[1]Outside Edges'!$Q69="Yes"),"Yes","No")</f>
        <v>Yes</v>
      </c>
      <c r="AT70" s="63" t="str">
        <f>IF(AND((RIGHT($AT$3,2)-'[1]Miter Profiles'!$AC$47-'[1]Outside Edges'!$B69)&gt;=5,'[1]Outside Edges'!$Q69="Yes"),"Yes","No")</f>
        <v>Yes</v>
      </c>
      <c r="AU70" s="64" t="str">
        <f>IF(AND((RIGHT($AU$3,2)-'[1]Miter Profiles'!$AC$48-'[1]Outside Edges'!$B69)&gt;=5,'[1]Outside Edges'!$Q69="Yes"),"Yes","No")</f>
        <v>Yes</v>
      </c>
      <c r="AV70" s="8" t="str">
        <f>IF(AND((RIGHT($AV$3,2)-'[1]Miter Profiles'!$AC$49-'[1]Outside Edges'!$B69)&gt;=5,'[1]Outside Edges'!$Q69="Yes"),"Yes","No")</f>
        <v>Yes</v>
      </c>
      <c r="AW70" s="65" t="str">
        <f>IF(AND((RIGHT($AW$3,2)-'[1]Miter Profiles'!$AC$50-'[1]Outside Edges'!$B69)&gt;=5,'[1]Outside Edges'!$Q69="Yes"),"Yes","No")</f>
        <v>Yes</v>
      </c>
      <c r="AX70" s="7" t="str">
        <f>IF(AND((RIGHT($AX$3,2)-'[1]Miter Profiles'!$AC$51-'[1]Outside Edges'!$B69)&gt;=5,'[1]Outside Edges'!$Q69="Yes"),"Yes","No")</f>
        <v>Yes</v>
      </c>
      <c r="AY70" s="7" t="str">
        <f>IF(AND((RIGHT($AY$3,2)-'[1]Miter Profiles'!$AC$52-'[1]Outside Edges'!$B69)&gt;=5,'[1]Outside Edges'!$Q69="Yes"),"Yes","No")</f>
        <v>Yes</v>
      </c>
      <c r="AZ70" s="63" t="str">
        <f>IF(AND((RIGHT($AZ$3,2)-'[1]Miter Profiles'!$AC$53-'[1]Outside Edges'!$B69)&gt;=5,'[1]Outside Edges'!$Q69="Yes"),"Yes","No")</f>
        <v>Yes</v>
      </c>
      <c r="BA70" s="64" t="str">
        <f>IF(AND((RIGHT($BA$3,2)-'[1]Miter Profiles'!$AC$54-'[1]Outside Edges'!$B69)&gt;=5,'[1]Outside Edges'!$Q69="Yes"),"Yes","No")</f>
        <v>Yes</v>
      </c>
      <c r="BB70" s="8" t="str">
        <f>IF(AND((RIGHT($BB$3,2)-'[1]Miter Profiles'!$AC$55-'[1]Outside Edges'!$B69)&gt;=5,'[1]Outside Edges'!$Q69="Yes"),"Yes","No")</f>
        <v>Yes</v>
      </c>
      <c r="BC70" s="65" t="str">
        <f>IF(AND((RIGHT($BC$3,2)-'[1]Miter Profiles'!$AC$56-'[1]Outside Edges'!$B69)&gt;=5,'[1]Outside Edges'!$Q69="Yes"),"Yes","No")</f>
        <v>Yes</v>
      </c>
      <c r="BD70" s="7" t="str">
        <f>IF(AND((RIGHT($BD$3,2)-'[1]Miter Profiles'!$AC$57-'[1]Outside Edges'!$B69)&gt;=5,'[1]Outside Edges'!$Q69="Yes"),"Yes","No")</f>
        <v>Yes</v>
      </c>
      <c r="BE70" s="7" t="str">
        <f>IF(AND((RIGHT($BE$3,2)-'[1]Miter Profiles'!$AC$58-'[1]Outside Edges'!$B69)&gt;=5,'[1]Outside Edges'!$Q69="Yes"),"Yes","No")</f>
        <v>Yes</v>
      </c>
      <c r="BF70" s="63" t="str">
        <f>IF(AND((RIGHT($BF$3,2)-'[1]Miter Profiles'!$AC$59-'[1]Outside Edges'!$B69)&gt;=5,'[1]Outside Edges'!$Q69="Yes"),"Yes","No")</f>
        <v>Yes</v>
      </c>
      <c r="BG70" s="64" t="str">
        <f>IF(AND((RIGHT($BG$3,2)-'[1]Miter Profiles'!$AC$60-'[1]Outside Edges'!$B69)&gt;=5,'[1]Outside Edges'!$Q69="Yes"),"Yes","No")</f>
        <v>Yes</v>
      </c>
      <c r="BH70" s="8" t="str">
        <f>IF(AND((RIGHT($BH$3,2)-'[1]Miter Profiles'!$AC$61-'[1]Outside Edges'!$B69)&gt;=5,'[1]Outside Edges'!$Q69="Yes"),"Yes","No")</f>
        <v>Yes</v>
      </c>
      <c r="BI70" s="65" t="str">
        <f>IF(AND((RIGHT($BI$3,2)-'[1]Miter Profiles'!$AC$62-'[1]Outside Edges'!$B69)&gt;=5,'[1]Outside Edges'!$Q69="Yes"),"Yes","No")</f>
        <v>Yes</v>
      </c>
      <c r="BJ70" s="7" t="str">
        <f>IF(AND((RIGHT($BJ$3,2)-'[1]Miter Profiles'!$AC$63-'[1]Outside Edges'!$B69)&gt;=5,'[1]Outside Edges'!$Q69="Yes"),"Yes","No")</f>
        <v>Yes</v>
      </c>
      <c r="BK70" s="7" t="str">
        <f>IF(AND((RIGHT($BK$3,2)-'[1]Miter Profiles'!$AC$64-'[1]Outside Edges'!$B69)&gt;=5,'[1]Outside Edges'!$Q69="Yes"),"Yes","No")</f>
        <v>Yes</v>
      </c>
      <c r="BL70" s="63" t="str">
        <f>IF(AND((RIGHT($BL$3,2)-'[1]Miter Profiles'!$AC$65-'[1]Outside Edges'!$B69)&gt;=5,'[1]Outside Edges'!$Q69="Yes"),"Yes","No")</f>
        <v>Yes</v>
      </c>
      <c r="BM70" s="64" t="str">
        <f>IF(AND((RIGHT($BM$3,2)-'[1]Miter Profiles'!$AC$66-'[1]Outside Edges'!$B69)&gt;=5,'[1]Outside Edges'!$Q69="Yes"),"Yes","No")</f>
        <v>Yes</v>
      </c>
      <c r="BN70" s="8" t="str">
        <f>IF(AND((RIGHT($BN$3,2)-'[1]Miter Profiles'!$AC$67-'[1]Outside Edges'!$B69)&gt;=5,'[1]Outside Edges'!$Q69="Yes"),"Yes","No")</f>
        <v>Yes</v>
      </c>
      <c r="BO70" s="65" t="str">
        <f>IF(AND((RIGHT($BO$3,2)-'[1]Miter Profiles'!$AC$68-'[1]Outside Edges'!$B69)&gt;=5,'[1]Outside Edges'!$Q69="Yes"),"Yes","No")</f>
        <v>Yes</v>
      </c>
      <c r="BP70" s="7" t="str">
        <f>IF(AND((RIGHT($BP$3,2)-'[1]Miter Profiles'!$AC$69-'[1]Outside Edges'!$B69)&gt;=5,'[1]Outside Edges'!$Q69="Yes"),"Yes","No")</f>
        <v>Yes</v>
      </c>
      <c r="BQ70" s="7" t="str">
        <f>IF(AND((RIGHT($BQ$3,2)-'[1]Miter Profiles'!$AC$70-'[1]Outside Edges'!$B69)&gt;=5,'[1]Outside Edges'!$Q69="Yes"),"Yes","No")</f>
        <v>Yes</v>
      </c>
      <c r="BR70" s="63" t="str">
        <f>IF(AND((RIGHT($BR$3,2)-'[1]Miter Profiles'!$AC$71-'[1]Outside Edges'!$B69)&gt;=5,'[1]Outside Edges'!$Q69="Yes"),"Yes","No")</f>
        <v>Yes</v>
      </c>
      <c r="BS70" s="64" t="str">
        <f>IF(AND((RIGHT($BS$3,2)-'[1]Miter Profiles'!$AC$72-'[1]Outside Edges'!$B69)&gt;=5,'[1]Outside Edges'!$Q69="Yes"),"Yes","No")</f>
        <v>Yes</v>
      </c>
      <c r="BT70" s="8" t="str">
        <f>IF(AND((RIGHT($BT$3,2)-'[1]Miter Profiles'!$AC$73-'[1]Outside Edges'!$B69)&gt;=5,'[1]Outside Edges'!$Q69="Yes"),"Yes","No")</f>
        <v>Yes</v>
      </c>
      <c r="BU70" s="65" t="str">
        <f>IF(AND((RIGHT($BU$3,2)-'[1]Miter Profiles'!$AC$74-'[1]Outside Edges'!$B69)&gt;=5,'[1]Outside Edges'!$Q69="Yes"),"Yes","No")</f>
        <v>Yes</v>
      </c>
      <c r="BV70" s="7" t="str">
        <f>IF(AND((RIGHT($BV$3,2)-'[1]Miter Profiles'!$AC$75-'[1]Outside Edges'!$B69)&gt;=5,'[1]Outside Edges'!$Q69="Yes"),"Yes","No")</f>
        <v>Yes</v>
      </c>
      <c r="BW70" s="7" t="str">
        <f>IF(AND((RIGHT($BW$3,2)-'[1]Miter Profiles'!$AC$76-'[1]Outside Edges'!$B69)&gt;=5,'[1]Outside Edges'!$Q69="Yes"),"Yes","No")</f>
        <v>Yes</v>
      </c>
      <c r="BX70" s="63" t="str">
        <f>IF(AND((RIGHT($BX$3,2)-'[1]Miter Profiles'!$AC$77-'[1]Outside Edges'!$B69)&gt;=5,'[1]Outside Edges'!$Q69="Yes"),"Yes","No")</f>
        <v>Yes</v>
      </c>
      <c r="BY70" s="64" t="str">
        <f>IF(AND((RIGHT($BY$3,2)-'[1]Miter Profiles'!$AC$78-'[1]Outside Edges'!$B69)&gt;=5,'[1]Outside Edges'!$Q69="Yes"),"Yes","No")</f>
        <v>Yes</v>
      </c>
      <c r="BZ70" s="8" t="str">
        <f>IF(AND((RIGHT($BZ$3,2)-'[1]Miter Profiles'!$AC$79-'[1]Outside Edges'!$B69)&gt;=5,'[1]Outside Edges'!$Q69="Yes"),"Yes","No")</f>
        <v>Yes</v>
      </c>
      <c r="CA70" s="65" t="str">
        <f>IF(AND((RIGHT($CA$3,2)-'[1]Miter Profiles'!$AC$80-'[1]Outside Edges'!$B69)&gt;=5,'[1]Outside Edges'!$Q69="Yes"),"Yes","No")</f>
        <v>Yes</v>
      </c>
      <c r="CB70" s="7" t="str">
        <f>IF(AND((RIGHT($CB$3,2)-'[1]Miter Profiles'!$AC$81-'[1]Outside Edges'!$B69)&gt;=5,'[1]Outside Edges'!$Q69="Yes"),"Yes","No")</f>
        <v>Yes</v>
      </c>
      <c r="CC70" s="7" t="str">
        <f>IF(AND((RIGHT($CC$3,2)-'[1]Miter Profiles'!$AC$82-'[1]Outside Edges'!$B69)&gt;=5,'[1]Outside Edges'!$Q69="Yes"),"Yes","No")</f>
        <v>Yes</v>
      </c>
      <c r="CD70" s="63" t="str">
        <f>IF(AND((RIGHT($CD$3,2)-'[1]Miter Profiles'!$AC$83-'[1]Outside Edges'!$B69)&gt;=5,'[1]Outside Edges'!$Q69="Yes"),"Yes","No")</f>
        <v>Yes</v>
      </c>
      <c r="CE70" s="64" t="str">
        <f>IF(AND((RIGHT($CE$3,2)-'[1]Miter Profiles'!$AC$84-'[1]Outside Edges'!$B69)&gt;=5,'[1]Outside Edges'!$Q69="Yes"),"Yes","No")</f>
        <v>Yes</v>
      </c>
      <c r="CF70" s="8" t="str">
        <f>IF(AND((RIGHT($CF$3,2)-'[1]Miter Profiles'!$AC$85-'[1]Outside Edges'!$B69)&gt;=5,'[1]Outside Edges'!$Q69="Yes"),"Yes","No")</f>
        <v>Yes</v>
      </c>
      <c r="CG70" s="65" t="str">
        <f>IF(AND((RIGHT($CG$3,2)-'[1]Miter Profiles'!$AC$86-'[1]Outside Edges'!$B69)&gt;=5,'[1]Outside Edges'!$Q69="Yes"),"Yes","No")</f>
        <v>Yes</v>
      </c>
      <c r="CH70" s="7" t="str">
        <f>IF(AND((RIGHT($CH$3,2)-'[1]Miter Profiles'!$AC$87-'[1]Outside Edges'!$B69)&gt;=5,'[1]Outside Edges'!$Q69="Yes"),"Yes","No")</f>
        <v>Yes</v>
      </c>
      <c r="CI70" s="7" t="str">
        <f>IF(AND((RIGHT($CI$3,2)-'[1]Miter Profiles'!$AC$88-'[1]Outside Edges'!$B69)&gt;=5,'[1]Outside Edges'!$Q69="Yes"),"Yes","No")</f>
        <v>Yes</v>
      </c>
      <c r="CJ70" s="63" t="str">
        <f>IF(AND((RIGHT($CJ$3,2)-'[1]Miter Profiles'!$AC$89-'[1]Outside Edges'!$B69)&gt;=5,'[1]Outside Edges'!$Q69="Yes"),"Yes","No")</f>
        <v>Yes</v>
      </c>
      <c r="CK70" s="64" t="str">
        <f>IF(AND((RIGHT($CK$3,2)-'[1]Miter Profiles'!$AC$90-'[1]Outside Edges'!$B69)&gt;=5,'[1]Outside Edges'!$Q69="Yes"),"Yes","No")</f>
        <v>Yes</v>
      </c>
      <c r="CL70" s="8" t="str">
        <f>IF(AND((RIGHT($CL$3,2)-'[1]Miter Profiles'!$AC$91-'[1]Outside Edges'!$B69)&gt;=5,'[1]Outside Edges'!$Q69="Yes"),"Yes","No")</f>
        <v>Yes</v>
      </c>
      <c r="CM70" s="65" t="str">
        <f>IF(AND((RIGHT($CM$3,2)-'[1]Miter Profiles'!$AC$92-'[1]Outside Edges'!$B69)&gt;=5,'[1]Outside Edges'!$Q69="Yes"),"Yes","No")</f>
        <v>Yes</v>
      </c>
      <c r="CN70" s="7" t="str">
        <f>IF(AND((RIGHT(CN$3,2)-'[1]Miter Profiles'!$AC$93-'[1]Outside Edges'!$B69)&gt;=5,'[1]Outside Edges'!$Q69="Yes"),"Yes","No")</f>
        <v>No</v>
      </c>
      <c r="CO70" s="7" t="str">
        <f>IF(AND((RIGHT(CO$3,2)-'[1]Miter Profiles'!$AC$94-'[1]Outside Edges'!$B69)&gt;=5,'[1]Outside Edges'!$Q69="Yes"),"Yes","No")</f>
        <v>Yes</v>
      </c>
      <c r="CP70" s="63" t="str">
        <f>IF(AND((RIGHT(CP$3,2)-'[1]Miter Profiles'!$AC$95-'[1]Outside Edges'!$B69)&gt;=5,'[1]Outside Edges'!$Q69="Yes"),"Yes","No")</f>
        <v>Yes</v>
      </c>
      <c r="CQ70" s="64" t="str">
        <f>IF(AND((RIGHT(CQ$3,2)-'[1]Miter Profiles'!$AC$96-'[1]Outside Edges'!$B69)&gt;=5,'[1]Outside Edges'!$Q69="Yes"),"Yes","No")</f>
        <v>Yes</v>
      </c>
      <c r="CR70" s="8" t="str">
        <f>IF(AND((RIGHT(CR$3,2)-'[1]Miter Profiles'!$AC$97-'[1]Outside Edges'!$B69)&gt;=5,'[1]Outside Edges'!$Q69="Yes"),"Yes","No")</f>
        <v>Yes</v>
      </c>
      <c r="CS70" s="65" t="str">
        <f>IF(AND((RIGHT(CS$3,2)-'[1]Miter Profiles'!$AC$98-'[1]Outside Edges'!$B69)&gt;=5,'[1]Outside Edges'!$Q69="Yes"),"Yes","No")</f>
        <v>Yes</v>
      </c>
      <c r="CT70" s="7" t="str">
        <f>IF(AND((RIGHT($CT$3,2)-'[1]Miter Profiles'!$AC$99-'[1]Outside Edges'!$B69)&gt;=5,'[1]Outside Edges'!$Q69="Yes"),"Yes","No")</f>
        <v>Yes</v>
      </c>
      <c r="CU70" s="7" t="str">
        <f>IF(AND((RIGHT($CU$3,2)-'[1]Miter Profiles'!$AC$100-'[1]Outside Edges'!$B69)&gt;=5,'[1]Outside Edges'!$Q69="Yes"),"Yes","No")</f>
        <v>Yes</v>
      </c>
      <c r="CV70" s="63" t="str">
        <f>IF(AND((RIGHT($CV$3,2)-'[1]Miter Profiles'!$AC$101-'[1]Outside Edges'!$B69)&gt;=5,'[1]Outside Edges'!$Q69="Yes"),"Yes","No")</f>
        <v>Yes</v>
      </c>
      <c r="CW70" s="64" t="str">
        <f>IF(AND((RIGHT($CW$3,2)-'[1]Miter Profiles'!$AC$102-'[1]Outside Edges'!$B69)&gt;=5,'[1]Outside Edges'!$Q69="Yes"),"Yes","No")</f>
        <v>Yes</v>
      </c>
      <c r="CX70" s="8" t="str">
        <f>IF(AND((RIGHT($CX$3,2)-'[1]Miter Profiles'!$AC$103-'[1]Outside Edges'!$B69)&gt;=5,'[1]Outside Edges'!$Q69="Yes"),"Yes","No")</f>
        <v>Yes</v>
      </c>
      <c r="CY70" s="65" t="str">
        <f>IF(AND((RIGHT($CY$3,2)-'[1]Miter Profiles'!$AC$104-'[1]Outside Edges'!$B69)&gt;=5,'[1]Outside Edges'!$Q69="Yes"),"Yes","No")</f>
        <v>Yes</v>
      </c>
      <c r="CZ70" s="7" t="str">
        <f>IF(AND((RIGHT($CZ$3,2)-'[1]Miter Profiles'!$AC$105-'[1]Outside Edges'!$B69)&gt;=5,'[1]Outside Edges'!$Q69="Yes"),"Yes","No")</f>
        <v>No</v>
      </c>
      <c r="DA70" s="7" t="str">
        <f>IF(AND((RIGHT($DA$3,2)-'[1]Miter Profiles'!$AC$106-'[1]Outside Edges'!$B69)&gt;=5,'[1]Outside Edges'!$Q69="Yes"),"Yes","No")</f>
        <v>No</v>
      </c>
      <c r="DB70" s="63" t="str">
        <f>IF(AND((RIGHT($DB$3,2)-'[1]Miter Profiles'!$AC$107-'[1]Outside Edges'!$B69)&gt;=5,'[1]Outside Edges'!$Q69="Yes"),"Yes","No")</f>
        <v>No</v>
      </c>
      <c r="DC70" s="64" t="str">
        <f>IF(AND((RIGHT($DC$3,2)-'[1]Miter Profiles'!$AC$108-'[1]Outside Edges'!$B69)&gt;=5,'[1]Outside Edges'!$Q69="Yes"),"Yes","No")</f>
        <v>No</v>
      </c>
      <c r="DD70" s="8" t="str">
        <f>IF(AND((RIGHT($DD$3,2)-'[1]Miter Profiles'!$AC$109-'[1]Outside Edges'!$B69)&gt;=5,'[1]Outside Edges'!$Q69="Yes"),"Yes","No")</f>
        <v>Yes</v>
      </c>
      <c r="DE70" s="65" t="str">
        <f>IF(AND((RIGHT($DE$3,2)-'[1]Miter Profiles'!$AC$110-'[1]Outside Edges'!$B69)&gt;=5,'[1]Outside Edges'!$Q69="Yes"),"Yes","No")</f>
        <v>Yes</v>
      </c>
      <c r="DF70" s="7" t="str">
        <f>IF(AND((RIGHT($DF$3,2)-'[1]Miter Profiles'!$AC$111-'[1]Outside Edges'!$B69)&gt;=5,'[1]Outside Edges'!$Q69="Yes"),"Yes","No")</f>
        <v>Yes</v>
      </c>
      <c r="DG70" s="7" t="str">
        <f>IF(AND((RIGHT($DG$3,2)-'[1]Miter Profiles'!$AC$112-'[1]Outside Edges'!$B69)&gt;=5,'[1]Outside Edges'!$Q69="Yes"),"Yes","No")</f>
        <v>Yes</v>
      </c>
      <c r="DH70" s="63" t="str">
        <f>IF(AND((RIGHT($DH$3,2)-'[1]Miter Profiles'!$AC$113-'[1]Outside Edges'!$B69)&gt;=5,'[1]Outside Edges'!$Q69="Yes"),"Yes","No")</f>
        <v>Yes</v>
      </c>
      <c r="DI70" s="64" t="str">
        <f>IF(AND((RIGHT($DI$3,2)-'[1]Miter Profiles'!$AC$114-'[1]Outside Edges'!$B69)&gt;=5,'[1]Outside Edges'!$Q69="Yes"),"Yes","No")</f>
        <v>Yes</v>
      </c>
      <c r="DJ70" s="8" t="str">
        <f>IF(AND((RIGHT($DJ$3,2)-'[1]Miter Profiles'!$AC$115-'[1]Outside Edges'!$B69)&gt;=5,'[1]Outside Edges'!$Q69="Yes"),"Yes","No")</f>
        <v>Yes</v>
      </c>
      <c r="DK70" s="65" t="str">
        <f>IF(AND((RIGHT($DK$3,2)-'[1]Miter Profiles'!$AC$116-'[1]Outside Edges'!$B69)&gt;=5,'[1]Outside Edges'!$Q69="Yes"),"Yes","No")</f>
        <v>Yes</v>
      </c>
      <c r="DL70" s="7" t="str">
        <f>IF(AND((RIGHT($DL$3,2)-'[1]Miter Profiles'!$AC$117-'[1]Outside Edges'!$B69)&gt;=5,'[1]Outside Edges'!$Q69="Yes"),"Yes","No")</f>
        <v>Yes</v>
      </c>
      <c r="DM70" s="7" t="str">
        <f>IF(AND((RIGHT($DM$3,2)-'[1]Miter Profiles'!$AC$118-'[1]Outside Edges'!$B69)&gt;=5,'[1]Outside Edges'!$Q69="Yes"),"Yes","No")</f>
        <v>Yes</v>
      </c>
      <c r="DN70" s="63" t="str">
        <f>IF(AND((RIGHT($DN$3,2)-'[1]Miter Profiles'!$AC$119-'[1]Outside Edges'!$B69)&gt;=5,'[1]Outside Edges'!$Q69="Yes"),"Yes","No")</f>
        <v>Yes</v>
      </c>
      <c r="DO70" s="64" t="str">
        <f>IF(AND((RIGHT($DO$3,2)-'[1]Miter Profiles'!$AC$120-'[1]Outside Edges'!$B69)&gt;=5,'[1]Outside Edges'!$Q69="Yes"),"Yes","No")</f>
        <v>No</v>
      </c>
      <c r="DP70" s="8" t="str">
        <f>IF(AND((RIGHT($DP$3,2)-'[1]Miter Profiles'!$AC$121-'[1]Outside Edges'!$B69)&gt;=5,'[1]Outside Edges'!$Q69="Yes"),"Yes","No")</f>
        <v>Yes</v>
      </c>
      <c r="DQ70" s="65" t="str">
        <f>IF(AND((RIGHT($DQ$3,2)-'[1]Miter Profiles'!$AC$122-'[1]Outside Edges'!$B69)&gt;=5,'[1]Outside Edges'!$Q69="Yes"),"Yes","No")</f>
        <v>Yes</v>
      </c>
      <c r="DR70" s="7" t="str">
        <f>IF(AND((RIGHT($DR$3,2)-'[1]Miter Profiles'!$AC$123-'[1]Outside Edges'!$B69)&gt;=5,'[1]Outside Edges'!$Q69="Yes"),"Yes","No")</f>
        <v>Yes</v>
      </c>
      <c r="DS70" s="7" t="str">
        <f>IF(AND((RIGHT($DS$3,2)-'[1]Miter Profiles'!$AC$124-'[1]Outside Edges'!$B69)&gt;=5,'[1]Outside Edges'!$Q69="Yes"),"Yes","No")</f>
        <v>Yes</v>
      </c>
      <c r="DT70" s="63" t="str">
        <f>IF(AND((RIGHT($DT$3,2)-'[1]Miter Profiles'!$AC$125-'[1]Outside Edges'!$B69)&gt;=5,'[1]Outside Edges'!$Q69="Yes"),"Yes","No")</f>
        <v>Yes</v>
      </c>
      <c r="DU70" s="64" t="str">
        <f>IF(AND((RIGHT($DU$3,2)-'[1]Miter Profiles'!$AC$126-'[1]Outside Edges'!$B69)&gt;=5,'[1]Outside Edges'!$Q69="Yes"),"Yes","No")</f>
        <v>Yes</v>
      </c>
      <c r="DV70" s="8" t="str">
        <f>IF(AND((RIGHT($DV$3,2)-'[1]Miter Profiles'!$AC$127-'[1]Outside Edges'!$B69)&gt;=5,'[1]Outside Edges'!$Q69="Yes"),"Yes","No")</f>
        <v>Yes</v>
      </c>
      <c r="DW70" s="65" t="str">
        <f>IF(AND((RIGHT($DW$3,2)-'[1]Miter Profiles'!$AC$128-'[1]Outside Edges'!$B69)&gt;=5,'[1]Outside Edges'!$Q69="Yes"),"Yes","No")</f>
        <v>Yes</v>
      </c>
      <c r="DX70" s="7" t="str">
        <f>IF(AND((RIGHT($DX$3,2)-'[1]Miter Profiles'!$AC$129-'[1]Outside Edges'!$B69)&gt;=5,'[1]Outside Edges'!$Q69="Yes"),"Yes","No")</f>
        <v>Yes</v>
      </c>
      <c r="DY70" s="7" t="str">
        <f>IF(AND((RIGHT($DY$3,2)-'[1]Miter Profiles'!$AC$130-'[1]Outside Edges'!$B69)&gt;=5,'[1]Outside Edges'!$Q69="Yes"),"Yes","No")</f>
        <v>Yes</v>
      </c>
      <c r="DZ70" s="63" t="str">
        <f>IF(AND((RIGHT($DZ$3,2)-'[1]Miter Profiles'!$AC$131-'[1]Outside Edges'!$B69)&gt;=5,'[1]Outside Edges'!$Q69="Yes"),"Yes","No")</f>
        <v>Yes</v>
      </c>
      <c r="EA70" s="68" t="str">
        <f>IF(AND((RIGHT($EA$3,2)-'[1]Miter Profiles'!$AC$132-'[1]Outside Edges'!$B69)&gt;=5,'[1]Outside Edges'!$Q69="Yes"),"Yes","No")</f>
        <v>Yes</v>
      </c>
      <c r="EB70" s="78" t="str">
        <f>IF(AND((RIGHT($EB$3,2)-'[1]Miter Profiles'!$AC$133-'[1]Outside Edges'!$B69)&gt;=5,'[1]Outside Edges'!$Q69="Yes"),"Yes","No")</f>
        <v>No</v>
      </c>
      <c r="EC70" s="79" t="str">
        <f>IF(AND((RIGHT($EC$3,2)-'[1]Miter Profiles'!$AC$134-'[1]Outside Edges'!$B69)&gt;=5,'[1]Outside Edges'!$Q69="Yes"),"Yes","No")</f>
        <v>Yes</v>
      </c>
      <c r="ED70" s="81" t="str">
        <f>IF(AND((RIGHT($ED$3,2)-'[1]Miter Profiles'!$AC$135-'[1]Outside Edges'!$B69)&gt;=5,'[1]Outside Edges'!$Q69="Yes"),"Yes","No")</f>
        <v>Yes</v>
      </c>
      <c r="EE70" s="80" t="str">
        <f>IF(AND((RIGHT($EE$3,2)-'[1]Miter Profiles'!$AC$136-'[1]Outside Edges'!$B69)&gt;=5,'[1]Outside Edges'!$Q69="Yes"),"Yes","No")</f>
        <v>Yes</v>
      </c>
      <c r="EF70" s="63" t="str">
        <f>IF(AND((RIGHT($EF$3,2)-'[1]Miter Profiles'!$AC$137-'[1]Outside Edges'!$B69)&gt;=5,'[1]Outside Edges'!$Q69="Yes"),"Yes","No")</f>
        <v>Yes</v>
      </c>
      <c r="EG70" s="7" t="str">
        <f>IF(AND((RIGHT($EG$3,2)-'[1]Miter Profiles'!$AC$138-'[1]Outside Edges'!$B69)&gt;=5,'[1]Outside Edges'!$Q69="Yes"),"Yes","No")</f>
        <v>Yes</v>
      </c>
      <c r="EH70" s="68" t="str">
        <f>IF(AND((RIGHT($EH$3,2)-'[1]Miter Profiles'!$AC$139-'[1]Outside Edges'!$B69)&gt;=5,'[1]Outside Edges'!$Q69="Yes"),"Yes","No")</f>
        <v>Yes</v>
      </c>
      <c r="EI70" s="82" t="str">
        <f>IF(AND((RIGHT($EI$3,2)-'[1]Miter Profiles'!$AC$140-'[1]Outside Edges'!$B69)&gt;=5,'[1]Outside Edges'!$Q69="Yes"),"Yes","No")</f>
        <v>Yes</v>
      </c>
      <c r="EJ70" s="83" t="str">
        <f>IF(AND((RIGHT($EJ$3,2)-'[1]Miter Profiles'!$AC$141-'[1]Outside Edges'!$B69)&gt;=5,'[1]Outside Edges'!$Q69="Yes"),"Yes","No")</f>
        <v>Yes</v>
      </c>
      <c r="EK70" s="83" t="str">
        <f>IF(AND((RIGHT($EK$3,2)-'[1]Miter Profiles'!$AC$142-'[1]Outside Edges'!$B69)&gt;=5,'[1]Outside Edges'!$Q69="Yes"),"Yes","No")</f>
        <v>Yes</v>
      </c>
      <c r="EL70" s="81" t="str">
        <f>IF(AND((RIGHT($EL$3,2)-'[1]Miter Profiles'!$AC$143-'[1]Outside Edges'!$B69)&gt;=5,'[1]Outside Edges'!$Q69="Yes"),"Yes","No")</f>
        <v>Yes</v>
      </c>
      <c r="EM70" s="84" t="str">
        <f>IF(AND((RIGHT($EM$3,2)-'[1]Miter Profiles'!$AC$144-'[1]Outside Edges'!$B69)&gt;=5,'[1]Outside Edges'!$Q69="Yes"),"Yes","No")</f>
        <v>No</v>
      </c>
      <c r="EN70" s="7" t="str">
        <f>IF(AND((RIGHT($EN$3,2)-'[1]Miter Profiles'!$AC$145-'[1]Outside Edges'!$B69)&gt;=5,'[1]Outside Edges'!$Q69="Yes"),"Yes","No")</f>
        <v>Yes</v>
      </c>
      <c r="EO70" s="68" t="str">
        <f>IF(AND((RIGHT($EO$3,2)-'[1]Miter Profiles'!$AC$146-'[1]Outside Edges'!$B69)&gt;=5,'[1]Outside Edges'!$Q69="Yes"),"Yes","No")</f>
        <v>Yes</v>
      </c>
      <c r="EP70" s="83" t="str">
        <f>IF(AND((RIGHT($EP$3,2)-'[1]Miter Profiles'!$AC$147-'[1]Outside Edges'!$B69)&gt;=5,'[1]Outside Edges'!$Q69="Yes"),"Yes","No")</f>
        <v>No</v>
      </c>
      <c r="EQ70" s="83" t="str">
        <f>IF(AND((RIGHT($EQ$3,2)-'[1]Miter Profiles'!$AC$148-'[1]Outside Edges'!$B69)&gt;=5,'[1]Outside Edges'!$Q69="Yes"),"Yes","No")</f>
        <v>Yes</v>
      </c>
      <c r="ER70" s="81" t="str">
        <f>IF(AND((RIGHT($ER$3,2)-'[1]Miter Profiles'!$AC$149-'[1]Outside Edges'!$B69)&gt;=5,'[1]Outside Edges'!$Q69="Yes"),"Yes","No")</f>
        <v>Yes</v>
      </c>
      <c r="ES70" s="84" t="str">
        <f>IF(AND((RIGHT($ES$3,2)-'[1]Miter Profiles'!$AC$150-'[1]Outside Edges'!$B69)&gt;=5,'[1]Outside Edges'!$Q69="Yes"),"Yes","No")</f>
        <v>No</v>
      </c>
      <c r="ET70" s="7" t="str">
        <f>IF(AND((RIGHT($ET$3,2)-'[1]Miter Profiles'!$AC$151-'[1]Outside Edges'!$B69)&gt;=5,'[1]Outside Edges'!$Q69="Yes"),"Yes","No")</f>
        <v>Yes</v>
      </c>
      <c r="EU70" s="68" t="str">
        <f>IF(AND((RIGHT($EU$3,2)-'[1]Miter Profiles'!$AC$152-'[1]Outside Edges'!$B69)&gt;=5,'[1]Outside Edges'!$Q69="Yes"),"Yes","No")</f>
        <v>Yes</v>
      </c>
      <c r="EV70" s="83" t="str">
        <f>IF(AND((RIGHT($EV$3,2)-'[1]Miter Profiles'!$AC$153-'[1]Outside Edges'!$B69)&gt;=5,'[1]Outside Edges'!$Q69="Yes"),"Yes","No")</f>
        <v>Yes</v>
      </c>
      <c r="EW70" s="83" t="str">
        <f>IF(AND((RIGHT($EW$3,2)-'[1]Miter Profiles'!$AC$154-'[1]Outside Edges'!$B69)&gt;=5,'[1]Outside Edges'!$Q69="Yes"),"Yes","No")</f>
        <v>Yes</v>
      </c>
      <c r="EX70" s="81" t="str">
        <f>IF(AND((RIGHT($EX$3,2)-'[1]Miter Profiles'!$AC$155-'[1]Outside Edges'!$B69)&gt;=5,'[1]Outside Edges'!$Q69="Yes"),"Yes","No")</f>
        <v>Yes</v>
      </c>
      <c r="EY70" s="84" t="str">
        <f>IF(AND((RIGHT($EY$3,2)-'[1]Miter Profiles'!$AC$156-'[1]Outside Edges'!$B69)&gt;=5,'[1]Outside Edges'!$Q69="Yes"),"Yes","No")</f>
        <v>Yes</v>
      </c>
      <c r="EZ70" s="7" t="str">
        <f>IF(AND((RIGHT($EZ$3,2)-'[1]Miter Profiles'!$AC$157-'[1]Outside Edges'!$B69)&gt;=5,'[1]Outside Edges'!$Q69="Yes"),"Yes","No")</f>
        <v>Yes</v>
      </c>
      <c r="FA70" s="68" t="str">
        <f>IF(AND((RIGHT($FA$3,2)-'[1]Miter Profiles'!$AC$158-'[1]Outside Edges'!$B69)&gt;=5,'[1]Outside Edges'!$Q69="Yes"),"Yes","No")</f>
        <v>Yes</v>
      </c>
      <c r="FB70" s="83" t="str">
        <f>IF(AND((RIGHT($FB$3,2)-'[1]Miter Profiles'!$AC$159-'[1]Outside Edges'!$B69)&gt;=5,'[1]Outside Edges'!$Q69="Yes"),"Yes","No")</f>
        <v>Yes</v>
      </c>
      <c r="FC70" s="83" t="str">
        <f>IF(AND((RIGHT($FC$3,2)-'[1]Miter Profiles'!$AC$160-'[1]Outside Edges'!$B69)&gt;=5,'[1]Outside Edges'!$Q69="Yes"),"Yes","No")</f>
        <v>Yes</v>
      </c>
      <c r="FD70" s="81" t="str">
        <f>IF(AND((RIGHT($FD$3,2)-'[1]Miter Profiles'!$AC$161-'[1]Outside Edges'!$B69)&gt;=5,'[1]Outside Edges'!$Q69="Yes"),"Yes","No")</f>
        <v>Yes</v>
      </c>
      <c r="FE70" s="84" t="str">
        <f>IF(AND((RIGHT($FE$3,2)-'[1]Miter Profiles'!$AC$162-'[1]Outside Edges'!$B69)&gt;=5,'[1]Outside Edges'!$Q69="Yes"),"Yes","No")</f>
        <v>Yes</v>
      </c>
      <c r="FF70" s="7" t="str">
        <f>IF(AND((RIGHT($FF$3,2)-'[1]Miter Profiles'!$AC$163-'[1]Outside Edges'!$B69)&gt;=5,'[1]Outside Edges'!$Q69="Yes"),"Yes","No")</f>
        <v>Yes</v>
      </c>
      <c r="FG70" s="68" t="str">
        <f>IF(AND((RIGHT($FG$3,2)-'[1]Miter Profiles'!$AC$164-'[1]Outside Edges'!$B69)&gt;=5,'[1]Outside Edges'!$Q69="Yes"),"Yes","No")</f>
        <v>Yes</v>
      </c>
      <c r="FH70" s="83" t="str">
        <f>IF(AND((RIGHT($FH$3,2)-'[1]Miter Profiles'!$AC$165-'[1]Outside Edges'!$B69)&gt;=5,'[1]Outside Edges'!$Q69="Yes"),"Yes","No")</f>
        <v>Yes</v>
      </c>
      <c r="FI70" s="83" t="str">
        <f>IF(AND((RIGHT($FI$3,2)-'[1]Miter Profiles'!$AC$166-'[1]Outside Edges'!$B69)&gt;=5,'[1]Outside Edges'!$Q69="Yes"),"Yes","No")</f>
        <v>Yes</v>
      </c>
      <c r="FJ70" s="81" t="str">
        <f>IF(AND((RIGHT($FJ$3,2)-'[1]Miter Profiles'!$AC$167-'[1]Outside Edges'!$B69)&gt;=5,'[1]Outside Edges'!$Q69="Yes"),"Yes","No")</f>
        <v>Yes</v>
      </c>
      <c r="FK70" s="84" t="str">
        <f>IF(AND((RIGHT($FK$3,2)-'[1]Miter Profiles'!$AC$168-'[1]Outside Edges'!$B69)&gt;=5,'[1]Outside Edges'!$Q69="Yes"),"Yes","No")</f>
        <v>Yes</v>
      </c>
      <c r="FL70" s="7" t="str">
        <f>IF(AND((RIGHT($FL$3,2)-'[1]Miter Profiles'!$AC$169-'[1]Outside Edges'!$B69)&gt;=5,'[1]Outside Edges'!$Q69="Yes"),"Yes","No")</f>
        <v>Yes</v>
      </c>
      <c r="FM70" s="68" t="str">
        <f>IF(AND((RIGHT($FM$3,2)-'[1]Miter Profiles'!$AC$170-'[1]Outside Edges'!$B69)&gt;=5,'[1]Outside Edges'!$Q69="Yes"),"Yes","No")</f>
        <v>Yes</v>
      </c>
      <c r="FN70" s="83" t="str">
        <f>IF(AND((RIGHT($FN$3,2)-'[1]Miter Profiles'!$AC$171-'[1]Outside Edges'!$B69)&gt;=5,'[1]Outside Edges'!$Q69="Yes"),"Yes","No")</f>
        <v>Yes</v>
      </c>
      <c r="FO70" s="83" t="str">
        <f>IF(AND((RIGHT($FO$3,2)-'[1]Miter Profiles'!$AC$172-'[1]Outside Edges'!$B69)&gt;=5,'[1]Outside Edges'!$Q69="Yes"),"Yes","No")</f>
        <v>Yes</v>
      </c>
      <c r="FP70" s="81" t="str">
        <f>IF(AND((RIGHT($FP$3,2)-'[1]Miter Profiles'!$AC$173-'[1]Outside Edges'!$B69)&gt;=5,'[1]Outside Edges'!$Q69="Yes"),"Yes","No")</f>
        <v>Yes</v>
      </c>
      <c r="FQ70" s="84" t="str">
        <f>IF(AND((RIGHT($FQ$3,2)-'[1]Miter Profiles'!$AC$174-'[1]Outside Edges'!$B69)&gt;=5,'[1]Outside Edges'!$Q69="Yes"),"Yes","No")</f>
        <v>Yes</v>
      </c>
      <c r="FR70" s="7" t="str">
        <f>IF(AND((RIGHT($FR$3,2)-'[1]Miter Profiles'!$AC$175-'[1]Outside Edges'!$B69)&gt;=5,'[1]Outside Edges'!$Q69="Yes"),"Yes","No")</f>
        <v>Yes</v>
      </c>
      <c r="FS70" s="68" t="str">
        <f>IF(AND((RIGHT($FS$3,2)-'[1]Miter Profiles'!$AC$176-'[1]Outside Edges'!$B69)&gt;=5,'[1]Outside Edges'!$Q69="Yes"),"Yes","No")</f>
        <v>Yes</v>
      </c>
      <c r="FT70" s="83" t="str">
        <f>IF(AND((RIGHT($FT$3,2)-'[1]Miter Profiles'!$AC$177-'[1]Outside Edges'!$B69)&gt;=5,'[1]Outside Edges'!$Q69="Yes"),"Yes","No")</f>
        <v>Yes</v>
      </c>
      <c r="FU70" s="83" t="str">
        <f>IF(AND((RIGHT($FU$3,2)-'[1]Miter Profiles'!$AC$178-'[1]Outside Edges'!$B69)&gt;=5,'[1]Outside Edges'!$Q69="Yes"),"Yes","No")</f>
        <v>Yes</v>
      </c>
      <c r="FV70" s="81" t="str">
        <f>IF(AND((RIGHT($V$3,2)-'[1]Miter Profiles'!$AC$179-'[1]Outside Edges'!$B69)&gt;=5,'[1]Outside Edges'!$Q69="Yes"),"Yes","No")</f>
        <v>Yes</v>
      </c>
      <c r="FW70" s="84" t="str">
        <f>IF(AND((RIGHT($FW$3,2)-'[1]Miter Profiles'!$AC$180-'[1]Outside Edges'!$B69)&gt;=5,'[1]Outside Edges'!$Q69="Yes"),"Yes","No")</f>
        <v>No</v>
      </c>
      <c r="FX70" s="197" t="str">
        <f>IF(AND((RIGHT($FX$3,2)-'[1]Miter Profiles'!$AC$181-'[1]Outside Edges'!$B69)&gt;=5,'[1]Outside Edges'!$Q69="Yes"),"Yes","No")</f>
        <v>Yes</v>
      </c>
      <c r="FY70" s="198" t="str">
        <f>IF(AND((RIGHT($FY$3,2)-'[1]Miter Profiles'!$AC$182-'[1]Outside Edges'!$B69)&gt;=5,'[1]Outside Edges'!$Q69="Yes"),"Yes","No")</f>
        <v>Yes</v>
      </c>
      <c r="FZ70" s="200" t="str">
        <f>IF(AND((RIGHT($FZ$3,2)-'[1]Miter Profiles'!$AC$183-'[1]Outside Edges'!$B69)&gt;=5,'[1]Outside Edges'!$Q69="Yes"),"Yes","No")</f>
        <v>Yes</v>
      </c>
      <c r="GA70" s="201" t="str">
        <f>IF(AND((RIGHT($GA$3,2)-'[1]Miter Profiles'!$AC$184-'[1]Outside Edges'!$B69)&gt;=5,'[1]Outside Edges'!$Q69="Yes"),"Yes","No")</f>
        <v>Yes</v>
      </c>
      <c r="GB70" s="202" t="str">
        <f>IF(AND((RIGHT($GB$3,2)-'[1]Miter Profiles'!$AC$185-'[1]Outside Edges'!$B69)&gt;=5,'[1]Outside Edges'!$Q69="Yes"),"Yes","No")</f>
        <v>Yes</v>
      </c>
      <c r="GC70" s="199" t="str">
        <f>IF(AND((RIGHT($GC$3,2)-'[1]Miter Profiles'!$AC$186-'[1]Outside Edges'!$B69)&gt;=5,'[1]Outside Edges'!$Q69="Yes"),"Yes","No")</f>
        <v>No</v>
      </c>
      <c r="GD70" s="197" t="str">
        <f>IF(AND((RIGHT($GD$3,2)-'[1]Miter Profiles'!$AC$187-'[1]Outside Edges'!$B69)&gt;=5,'[1]Outside Edges'!$Q69="Yes"),"Yes","No")</f>
        <v>Yes</v>
      </c>
      <c r="GE70" s="198" t="str">
        <f>IF(AND((RIGHT($GE$3,2)-'[1]Miter Profiles'!$AC$188-'[1]Outside Edges'!$B69)&gt;=5,'[1]Outside Edges'!$Q69="Yes"),"Yes","No")</f>
        <v>Yes</v>
      </c>
      <c r="GF70" s="200" t="str">
        <f>IF(AND((RIGHT($GF$3,2)-'[1]Miter Profiles'!$AC$189-'[1]Outside Edges'!$B69)&gt;=5,'[1]Outside Edges'!$Q69="Yes"),"Yes","No")</f>
        <v>Yes</v>
      </c>
      <c r="GG70" s="201" t="str">
        <f>IF(AND((RIGHT($GG$3,2)-'[1]Miter Profiles'!$AC$190-'[1]Outside Edges'!$B69)&gt;=5,'[1]Outside Edges'!$Q69="Yes"),"Yes","No")</f>
        <v>Yes</v>
      </c>
      <c r="GH70" s="202" t="str">
        <f>IF(AND((RIGHT($GH$3,2)-'[1]Miter Profiles'!$AC$191-'[1]Outside Edges'!$B69)&gt;=5,'[1]Outside Edges'!$Q69="Yes"),"Yes","No")</f>
        <v>Yes</v>
      </c>
      <c r="GI70" s="199" t="str">
        <f>IF(AND((RIGHT($GI$3,2)-'[1]Miter Profiles'!$AC$192-'[1]Outside Edges'!$B69)&gt;=5,'[1]Outside Edges'!$Q69="Yes"),"Yes","No")</f>
        <v>Yes</v>
      </c>
      <c r="GJ70" s="197" t="str">
        <f>IF(AND((RIGHT($GJ$3,2)-'[1]Miter Profiles'!$AC$193-'[1]Outside Edges'!$B69)&gt;=5,'[1]Outside Edges'!$Q69="Yes"),"Yes","No")</f>
        <v>Yes</v>
      </c>
      <c r="GK70" s="198" t="str">
        <f>IF(AND((RIGHT($GK$3,2)-'[1]Miter Profiles'!$AC$194-'[1]Outside Edges'!$B69)&gt;=5,'[1]Outside Edges'!$Q69="Yes"),"Yes","No")</f>
        <v>Yes</v>
      </c>
      <c r="GL70" s="200" t="str">
        <f>IF(AND((RIGHT($GL$3,2)-'[1]Miter Profiles'!$AC$195-'[1]Outside Edges'!$B69)&gt;=5,'[1]Outside Edges'!$Q69="Yes"),"Yes","No")</f>
        <v>Yes</v>
      </c>
      <c r="GM70" s="201" t="str">
        <f>IF(AND((RIGHT($GM$3,2)-'[1]Miter Profiles'!$AC$196-'[1]Outside Edges'!$B69)&gt;=5,'[1]Outside Edges'!$Q69="Yes"),"Yes","No")</f>
        <v>Yes</v>
      </c>
      <c r="GN70" s="202" t="str">
        <f>IF(AND((RIGHT($GN$3,2)-'[1]Miter Profiles'!$AC$197-'[1]Outside Edges'!$B69)&gt;=5,'[1]Outside Edges'!$Q69="Yes"),"Yes","No")</f>
        <v>Yes</v>
      </c>
      <c r="GO70" s="199" t="str">
        <f>IF(AND((RIGHT($GO$3,2)-'[1]Miter Profiles'!$AC$198-'[1]Outside Edges'!$B69)&gt;=5,'[1]Outside Edges'!$Q69="Yes"),"Yes","No")</f>
        <v>No</v>
      </c>
      <c r="GP70" s="197" t="str">
        <f>IF(AND((RIGHT($GP$3,2)-'[1]Miter Profiles'!$AC$199-'[1]Outside Edges'!$B69)&gt;=5,'[1]Outside Edges'!$Q69="Yes"),"Yes","No")</f>
        <v>Yes</v>
      </c>
      <c r="GQ70" s="198" t="str">
        <f>IF(AND((RIGHT($GQ$3,2)-'[1]Miter Profiles'!$AC$200-'[1]Outside Edges'!$B69)&gt;=5,'[1]Outside Edges'!$Q69="Yes"),"Yes","No")</f>
        <v>Yes</v>
      </c>
      <c r="GR70" s="211" t="str">
        <f>IF(AND((RIGHT($GR$3,2)-'[1]Miter Profiles'!$AC$201-'[1]Outside Edges'!$B69)&gt;=5,'[1]Outside Edges'!$Q69="Yes"),"Yes","No")</f>
        <v>Yes</v>
      </c>
      <c r="GS70" s="197" t="str">
        <f>IF(AND((RIGHT($GS$3,2)-'[1]Miter Profiles'!$AC$202-'[1]Outside Edges'!$B69)&gt;=5,'[1]Outside Edges'!$Q69="Yes"),"Yes","No")</f>
        <v>Yes</v>
      </c>
      <c r="GT70" s="212" t="str">
        <f>IF(AND((RIGHT($GT$3,2)-'[1]Miter Profiles'!$AC$203-'[1]Outside Edges'!$B69)&gt;=5,'[1]Outside Edges'!$Q69="Yes"),"Yes","No")</f>
        <v>Yes</v>
      </c>
      <c r="GU70" s="208" t="str">
        <f>IF(AND((RIGHT($GU$3,2)-'[1]Miter Profiles'!$AC$204-'[1]Outside Edges'!$B69)&gt;=5,'[1]Outside Edges'!$Q69="Yes"),"Yes","No")</f>
        <v>Yes</v>
      </c>
      <c r="GV70" s="209" t="str">
        <f>IF(AND((RIGHT($GV$3,2)-'[1]Miter Profiles'!$AC$205-'[1]Outside Edges'!$B69)&gt;=5,'[1]Outside Edges'!$Q69="Yes"),"Yes","No")</f>
        <v>Yes</v>
      </c>
      <c r="GW70" s="210" t="str">
        <f>IF(AND((RIGHT($GW$3,2)-'[1]Miter Profiles'!$AC$206-'[1]Outside Edges'!$B69)&gt;=5,'[1]Outside Edges'!$Q69="Yes"),"Yes","No")</f>
        <v>Yes</v>
      </c>
      <c r="GX70" s="200" t="str">
        <f>IF(AND((RIGHT($GX$3,2)-'[1]Miter Profiles'!$AC$207-'[1]Outside Edges'!$B69)&gt;=5,'[1]Outside Edges'!$Q69="Yes"),"Yes","No")</f>
        <v>No</v>
      </c>
      <c r="GY70" s="201" t="str">
        <f>IF(AND((RIGHT($GY$3,2)-'[1]Miter Profiles'!$AC$208-'[1]Outside Edges'!$B69)&gt;=5,'[1]Outside Edges'!$Q69="Yes"),"Yes","No")</f>
        <v>Yes</v>
      </c>
      <c r="GZ70" s="202" t="str">
        <f>IF(AND((RIGHT($GZ$3,2)-'[1]Miter Profiles'!$AC$209-'[1]Outside Edges'!$B69)&gt;=5,'[1]Outside Edges'!$Q69="Yes"),"Yes","No")</f>
        <v>Yes</v>
      </c>
      <c r="HA70" s="199" t="str">
        <f>IF(AND((RIGHT($HA$3,2)-'[1]Miter Profiles'!$AC$210-'[1]Outside Edges'!$B69)&gt;=5,'[1]Outside Edges'!$Q69="Yes"),"Yes","No")</f>
        <v>Yes</v>
      </c>
      <c r="HB70" s="197" t="str">
        <f>IF(AND((RIGHT($HB$3,2)-'[1]Miter Profiles'!$AC$211-'[1]Outside Edges'!$B69)&gt;=5,'[1]Outside Edges'!$Q69="Yes"),"Yes","No")</f>
        <v>Yes</v>
      </c>
      <c r="HC70" s="198" t="str">
        <f>IF(AND((RIGHT($HC$3,2)-'[1]Miter Profiles'!$AC$212-'[1]Outside Edges'!$B69)&gt;=5,'[1]Outside Edges'!$Q69="Yes"),"Yes","No")</f>
        <v>Yes</v>
      </c>
      <c r="HD70" s="200" t="str">
        <f>IF(AND((RIGHT($HD$3,2)-'[1]Miter Profiles'!$AC$213-'[1]Outside Edges'!$B69)&gt;=5,'[1]Outside Edges'!$Q69="Yes"),"Yes","No")</f>
        <v>No</v>
      </c>
      <c r="HE70" s="202" t="str">
        <f>IF(AND((RIGHT($HE$3,2)-'[1]Miter Profiles'!$AC$214-'[1]Outside Edges'!$B69)&gt;=5,'[1]Outside Edges'!$Q69="Yes"),"Yes","No")</f>
        <v>No</v>
      </c>
      <c r="HF70" s="199" t="str">
        <f>IF(AND((RIGHT($HF$3,2)-'[1]Miter Profiles'!$AC$215-'[1]Outside Edges'!$B69)&gt;=5,'[1]Outside Edges'!$Q69="Yes"),"Yes","No")</f>
        <v>Yes</v>
      </c>
      <c r="HG70" s="197" t="str">
        <f>IF(AND((RIGHT($HG$3,2)-'[1]Miter Profiles'!$AC$216-'[1]Outside Edges'!$B69)&gt;=5,'[1]Outside Edges'!$Q69="Yes"),"Yes","No")</f>
        <v>Yes</v>
      </c>
      <c r="HH70" s="198" t="str">
        <f>IF(AND((RIGHT($HH$3,2)-'[1]Miter Profiles'!$AC$217-'[1]Outside Edges'!$B69)&gt;=5,'[1]Outside Edges'!$Q69="Yes"),"Yes","No")</f>
        <v>Yes</v>
      </c>
      <c r="HI70" s="200" t="str">
        <f>IF(AND((RIGHT($HI$3,2)-'[1]Miter Profiles'!$AC$218-'[1]Outside Edges'!$B69)&gt;=5,'[1]Outside Edges'!$Q69="Yes"),"Yes","No")</f>
        <v>Yes</v>
      </c>
      <c r="HJ70" s="201" t="str">
        <f>IF(AND((RIGHT($HJ$3,2)-'[1]Miter Profiles'!$AC$219-'[1]Outside Edges'!$B69)&gt;=5,'[1]Outside Edges'!$Q69="Yes"),"Yes","No")</f>
        <v>Yes</v>
      </c>
      <c r="HK70" s="202" t="str">
        <f>IF(AND((RIGHT($HK$3,2)-'[1]Miter Profiles'!$AC$220-'[1]Outside Edges'!$B69)&gt;=5,'[1]Outside Edges'!$Q69="Yes"),"Yes","No")</f>
        <v>Yes</v>
      </c>
      <c r="HL70" s="199" t="str">
        <f>IF(AND((RIGHT($HL$3,2)-'[1]Miter Profiles'!$AC$221-'[1]Outside Edges'!$B69)&gt;=5,'[1]Outside Edges'!$Q69="Yes"),"Yes","No")</f>
        <v>Yes</v>
      </c>
      <c r="HM70" s="197" t="str">
        <f>IF(AND((RIGHT($HM$3,2)-'[1]Miter Profiles'!$AC$222-'[1]Outside Edges'!$B69)&gt;=5,'[1]Outside Edges'!$Q69="Yes"),"Yes","No")</f>
        <v>Yes</v>
      </c>
      <c r="HN70" s="197" t="str">
        <f>IF(AND((RIGHT($HN$3,2)-'[1]Miter Profiles'!$AC$223-'[1]Outside Edges'!$B69)&gt;=5,'[1]Outside Edges'!$Q69="Yes"),"Yes","No")</f>
        <v>Yes</v>
      </c>
      <c r="HO70" s="201" t="str">
        <f>IF(AND((RIGHT($HO$3,2)-'[1]Miter Profiles'!$AC$224-'[1]Outside Edges'!$B69)&gt;=5,'[1]Outside Edges'!$Q69="Yes"),"Yes","No")</f>
        <v>No</v>
      </c>
      <c r="HP70" s="201" t="str">
        <f>IF(AND((RIGHT($HP$3,2)-'[1]Miter Profiles'!$AC$225-'[1]Outside Edges'!$B69)&gt;=5,'[1]Outside Edges'!$Q69="Yes"),"Yes","No")</f>
        <v>Yes</v>
      </c>
      <c r="HQ70" s="201" t="str">
        <f>IF(AND((RIGHT($HQ$3,3)-'[1]Miter Profiles'!$AC$226-'[1]Outside Edges'!$B69)&gt;=5,'[1]Outside Edges'!$Q69="Yes"),"Yes","No")</f>
        <v>No</v>
      </c>
      <c r="HR70" s="201" t="str">
        <f>IF(AND((RIGHT($HR$3,2)-'[1]Miter Profiles'!$AC$227-'[1]Outside Edges'!$B69)&gt;=5,'[1]Outside Edges'!$Q69="Yes"),"Yes","No")</f>
        <v>No</v>
      </c>
      <c r="HS70" s="197" t="str">
        <f>IF(AND((RIGHT($HS$3,2)-'[1]Miter Profiles'!$AC$228-'[1]Outside Edges'!$B69)&gt;=5,'[1]Outside Edges'!$Q69="Yes"),"Yes","No")</f>
        <v>Yes</v>
      </c>
      <c r="HT70" s="197" t="str">
        <f>IF(AND((RIGHT($HT$3,2)-'[1]Miter Profiles'!$AC$229-'[1]Outside Edges'!$B69)&gt;=5,'[1]Outside Edges'!$Q69="Yes"),"Yes","No")</f>
        <v>Yes</v>
      </c>
      <c r="HU70" s="197" t="str">
        <f>IF(AND((RIGHT($HU$3,2)-'[1]Miter Profiles'!$AC$230-'[1]Outside Edges'!$B69)&gt;=5,'[1]Outside Edges'!$Q69="Yes"),"Yes","No")</f>
        <v>Yes</v>
      </c>
      <c r="HV70" s="201" t="str">
        <f>IF(AND((RIGHT($HV$3,2)-'[1]Miter Profiles'!$AC$231-'[1]Outside Edges'!$B69)&gt;=5,'[1]Outside Edges'!$Q69="Yes"),"Yes","No")</f>
        <v>Yes</v>
      </c>
      <c r="HW70" s="201" t="str">
        <f>IF(AND((RIGHT($HW$3,2)-'[1]Miter Profiles'!$AC$232-'[1]Outside Edges'!$B69)&gt;=5,'[1]Outside Edges'!$Q69="Yes"),"Yes","No")</f>
        <v>Yes</v>
      </c>
      <c r="HX70" s="201" t="str">
        <f>IF(AND((RIGHT($HX$3,2)-'[1]Miter Profiles'!$AC$233-'[1]Outside Edges'!$B69)&gt;=5,'[1]Outside Edges'!$Q69="Yes"),"Yes","No")</f>
        <v>Yes</v>
      </c>
      <c r="HY70" s="197" t="str">
        <f>IF(AND((RIGHT($HY$3,2)-'[1]Miter Profiles'!$AC$234-'[1]Outside Edges'!$B69)&gt;=5,'[1]Outside Edges'!$Q69="Yes"),"Yes","No")</f>
        <v>No</v>
      </c>
      <c r="HZ70" s="197" t="str">
        <f>IF(AND((RIGHT($HZ$3,2)-'[1]Miter Profiles'!$AC$235-'[1]Outside Edges'!$B69)&gt;=5,'[1]Outside Edges'!$Q69="Yes"),"Yes","No")</f>
        <v>Yes</v>
      </c>
      <c r="IA70" s="197" t="str">
        <f>IF(AND((RIGHT($IA$3,2)-'[1]Miter Profiles'!$AC$236-'[1]Outside Edges'!$B69)&gt;=5,'[1]Outside Edges'!$Q69="Yes"),"Yes","No")</f>
        <v>Yes</v>
      </c>
      <c r="IB70" s="201" t="str">
        <f>IF(AND((RIGHT($IB$3,2)-'[1]Miter Profiles'!$AC$237-'[1]Outside Edges'!$B69)&gt;=5,'[1]Outside Edges'!$Q69="Yes"),"Yes","No")</f>
        <v>Yes</v>
      </c>
      <c r="IC70" s="201" t="str">
        <f>IF(AND((RIGHT($IC$3,2)-'[1]Miter Profiles'!$AC$238-'[1]Outside Edges'!$B69)&gt;=5,'[1]Outside Edges'!$Q69="Yes"),"Yes","No")</f>
        <v>Yes</v>
      </c>
      <c r="ID70" s="201" t="str">
        <f>IF(AND((RIGHT($ID$3,2)-'[1]Miter Profiles'!$AC$239-'[1]Outside Edges'!$B69)&gt;=5,'[1]Outside Edges'!$Q69="Yes"),"Yes","No")</f>
        <v>Yes</v>
      </c>
      <c r="IE70" s="197" t="str">
        <f>IF(AND((RIGHT($IE$3,2)-'[1]Miter Profiles'!$AC$240-'[1]Outside Edges'!$B69)&gt;=5,'[1]Outside Edges'!$Q69="Yes"),"Yes","No")</f>
        <v>Yes</v>
      </c>
      <c r="IF70" s="197" t="str">
        <f>IF(AND((RIGHT($IF$3,2)-'[1]Miter Profiles'!$AC$241-'[1]Outside Edges'!$B69)&gt;=5,'[1]Outside Edges'!$Q69="Yes"),"Yes","No")</f>
        <v>Yes</v>
      </c>
      <c r="IG70" s="197" t="str">
        <f>IF(AND((RIGHT($IG$3,2)-'[1]Miter Profiles'!$AC$242-'[1]Outside Edges'!$B69)&gt;=5,'[1]Outside Edges'!$Q69="Yes"),"Yes","No")</f>
        <v>Yes</v>
      </c>
      <c r="IH70" s="201" t="str">
        <f>IF(AND((RIGHT($IH$3,2)-'[1]Miter Profiles'!$AC$243-'[1]Outside Edges'!$B69)&gt;=5,'[1]Outside Edges'!$Q69="Yes"),"Yes","No")</f>
        <v>Yes</v>
      </c>
      <c r="II70" s="201" t="str">
        <f>IF(AND((RIGHT($II$3,2)-'[1]Miter Profiles'!$AC$244-'[1]Outside Edges'!$B69)&gt;=5,'[1]Outside Edges'!$Q69="Yes"),"Yes","No")</f>
        <v>Yes</v>
      </c>
      <c r="IJ70" s="201" t="str">
        <f>IF(AND((RIGHT($IJ$3,2)-'[1]Miter Profiles'!$AC$245-'[1]Outside Edges'!$B69)&gt;=5,'[1]Outside Edges'!$Q69="Yes"),"Yes","No")</f>
        <v>Yes</v>
      </c>
      <c r="IK70" s="197" t="str">
        <f>IF(AND((RIGHT($IK$3,2)-'[1]Miter Profiles'!$AC$246-'[1]Outside Edges'!$B69)&gt;=5,'[1]Outside Edges'!$Q69="Yes"),"Yes","No")</f>
        <v>Yes</v>
      </c>
      <c r="IL70" s="197" t="str">
        <f>IF(AND((RIGHT($IL$3,2)-'[1]Miter Profiles'!$AC$247-'[1]Outside Edges'!$B69)&gt;=5,'[1]Outside Edges'!$Q69="Yes"),"Yes","No")</f>
        <v>Yes</v>
      </c>
      <c r="IM70" s="197" t="str">
        <f>IF(AND((RIGHT($IM$3,2)-'[1]Miter Profiles'!$AC$248-'[1]Outside Edges'!$B69)&gt;=5,'[1]Outside Edges'!$Q69="Yes"),"Yes","No")</f>
        <v>Yes</v>
      </c>
      <c r="IN70" s="201" t="str">
        <f>IF(AND((RIGHT($IN$3,2)-'[1]Miter Profiles'!$AC$249-'[1]Outside Edges'!$B69)&gt;=5,'[1]Outside Edges'!$Q69="Yes"),"Yes","No")</f>
        <v>No</v>
      </c>
      <c r="IO70" s="201" t="str">
        <f>IF(AND((RIGHT($IO$3,2)-'[1]Miter Profiles'!$AC$250-'[1]Outside Edges'!$B69)&gt;=5,'[1]Outside Edges'!$Q69="Yes"),"Yes","No")</f>
        <v>Yes</v>
      </c>
      <c r="IP70" s="201" t="str">
        <f>IF(AND((RIGHT($IP$3,2)-'[1]Miter Profiles'!$AC$251-'[1]Outside Edges'!$B69)&gt;=5,'[1]Outside Edges'!$Q69="Yes"),"Yes","No")</f>
        <v>Yes</v>
      </c>
      <c r="IQ70" s="197" t="str">
        <f>IF(AND((RIGHT($IQ$3,2)-'[1]Miter Profiles'!$AC$252-'[1]Outside Edges'!$B69)&gt;=5,'[1]Outside Edges'!$Q69="Yes"),"Yes","No")</f>
        <v>No</v>
      </c>
      <c r="IR70" s="197" t="str">
        <f>IF(AND((RIGHT($IR$3,2)-'[1]Miter Profiles'!$AC$253-'[1]Outside Edges'!$B69)&gt;=5,'[1]Outside Edges'!$Q69="Yes"),"Yes","No")</f>
        <v>Yes</v>
      </c>
      <c r="IS70" s="197" t="str">
        <f>IF(AND((RIGHT($IS$3,2)-'[1]Miter Profiles'!$AC$254-'[1]Outside Edges'!$B69)&gt;=5,'[1]Outside Edges'!$Q69="Yes"),"Yes","No")</f>
        <v>Yes</v>
      </c>
      <c r="IT70" s="201" t="str">
        <f>IF(AND((RIGHT($IT$3,2)-'[1]Miter Profiles'!$AC$255-'[1]Outside Edges'!$B69)&gt;=5,'[1]Outside Edges'!$Q69="Yes"),"Yes","No")</f>
        <v>Yes</v>
      </c>
      <c r="IU70" s="201" t="str">
        <f>IF(AND((RIGHT($IU$3,2)-'[1]Miter Profiles'!$AC$256-'[1]Outside Edges'!$B69)&gt;=5,'[1]Outside Edges'!$Q69="Yes"),"Yes","No")</f>
        <v>Yes</v>
      </c>
      <c r="IV70" s="201" t="str">
        <f>IF(AND((RIGHT($IV$3,2)-'[1]Miter Profiles'!$AC$257-'[1]Outside Edges'!$B69)&gt;=5,'[1]Outside Edges'!$Q69="Yes"),"Yes","No")</f>
        <v>Yes</v>
      </c>
      <c r="IW70" s="197" t="str">
        <f>IF(AND((RIGHT($IW$3,2)-'[1]Miter Profiles'!$AC$258-'[1]Outside Edges'!$B69)&gt;=5,'[1]Outside Edges'!$Q69="Yes"),"Yes","No")</f>
        <v>Yes</v>
      </c>
      <c r="IX70" s="197" t="str">
        <f>IF(AND((RIGHT($IX$3,2)-'[1]Miter Profiles'!$AC$259-'[1]Outside Edges'!$B69)&gt;=5,'[1]Outside Edges'!$Q69="Yes"),"Yes","No")</f>
        <v>Yes</v>
      </c>
      <c r="IY70" s="197" t="str">
        <f>IF(AND((RIGHT($IY$3,2)-'[1]Miter Profiles'!$AC$260-'[1]Outside Edges'!$B69)&gt;=5,'[1]Outside Edges'!$Q69="Yes"),"Yes","No")</f>
        <v>Yes</v>
      </c>
      <c r="IZ70" s="201" t="str">
        <f>IF(AND((RIGHT($IZ$3,2)-'[1]Miter Profiles'!$AC$261-'[1]Outside Edges'!$B69)&gt;=5,'[1]Outside Edges'!$Q69="Yes"),"Yes","No")</f>
        <v>Yes</v>
      </c>
      <c r="JA70" s="201" t="str">
        <f>IF(AND((RIGHT($JA$3,2)-'[1]Miter Profiles'!$AC$262-'[1]Outside Edges'!$B69)&gt;=5,'[1]Outside Edges'!$Q69="Yes"),"Yes","No")</f>
        <v>Yes</v>
      </c>
      <c r="JB70" s="201" t="str">
        <f>IF(AND((RIGHT($JB$3,2)-'[1]Miter Profiles'!$AC$263-'[1]Outside Edges'!$B69)&gt;=5,'[1]Outside Edges'!$Q69="Yes"),"Yes","No")</f>
        <v>Yes</v>
      </c>
      <c r="JC70" s="197" t="str">
        <f>IF(AND((RIGHT($JC$3,2)-'[1]Miter Profiles'!$AC$264-'[1]Outside Edges'!$B69)&gt;=5,'[1]Outside Edges'!$Q69="Yes"),"Yes","No")</f>
        <v>Yes</v>
      </c>
      <c r="JD70" s="197" t="str">
        <f>IF(AND((RIGHT($JD$3,2)-'[1]Miter Profiles'!$AC$265-'[1]Outside Edges'!$B69)&gt;=5,'[1]Outside Edges'!$Q69="Yes"),"Yes","No")</f>
        <v>Yes</v>
      </c>
      <c r="JE70" s="197" t="str">
        <f>IF(AND((RIGHT($JE$3,2)-'[1]Miter Profiles'!$AC$266-'[1]Outside Edges'!$B69)&gt;=5,'[1]Outside Edges'!$Q69="Yes"),"Yes","No")</f>
        <v>Yes</v>
      </c>
      <c r="JF70" s="201" t="str">
        <f>IF(AND((RIGHT($JF$3,2)-'[1]Miter Profiles'!$AC$267-'[1]Outside Edges'!$B69)&gt;=5,'[1]Outside Edges'!$Q69="Yes"),"Yes","No")</f>
        <v>No</v>
      </c>
      <c r="JG70" s="201" t="str">
        <f>IF(AND((RIGHT($JG$3,2)-'[1]Miter Profiles'!$AC$268-'[1]Outside Edges'!$B69)&gt;=5,'[1]Outside Edges'!$Q69="Yes"),"Yes","No")</f>
        <v>Yes</v>
      </c>
      <c r="JH70" s="201" t="str">
        <f>IF(AND((RIGHT($JH$3,2)-'[1]Miter Profiles'!$AC$269-'[1]Outside Edges'!$B69)&gt;=5,'[1]Outside Edges'!$Q69="Yes"),"Yes","No")</f>
        <v>Yes</v>
      </c>
      <c r="JI70" s="197" t="str">
        <f>IF(AND((RIGHT($JI$3,2)-'[1]Miter Profiles'!$AC$270-'[1]Outside Edges'!$B69)&gt;=5,'[1]Outside Edges'!$Q69="Yes"),"Yes","No")</f>
        <v>Yes</v>
      </c>
      <c r="JJ70" s="197" t="str">
        <f>IF(AND((RIGHT($JJ$3,2)-'[1]Miter Profiles'!$AC$271-'[1]Outside Edges'!$B69)&gt;=5,'[1]Outside Edges'!$Q69="Yes"),"Yes","No")</f>
        <v>Yes</v>
      </c>
      <c r="JK70" s="197" t="str">
        <f>IF(AND((RIGHT($JK$3,2)-'[1]Miter Profiles'!$AC$272-'[1]Outside Edges'!$B69)&gt;=5,'[1]Outside Edges'!$Q69="Yes"),"Yes","No")</f>
        <v>Yes</v>
      </c>
      <c r="JL70" s="201" t="str">
        <f>IF(AND((RIGHT($JL$3,2)-'[1]Miter Profiles'!$AC$273-'[1]Outside Edges'!$B69)&gt;=5,'[1]Outside Edges'!$Q69="Yes"),"Yes","No")</f>
        <v>Yes</v>
      </c>
      <c r="JM70" s="201" t="str">
        <f>IF(AND((RIGHT($JM$3,2)-'[1]Miter Profiles'!$AC$274-'[1]Outside Edges'!$B69)&gt;=5,'[1]Outside Edges'!$Q69="Yes"),"Yes","No")</f>
        <v>Yes</v>
      </c>
      <c r="JN70" s="201" t="str">
        <f>IF(AND((RIGHT($JN$3,2)-'[1]Miter Profiles'!$AC$275-'[1]Outside Edges'!$B69)&gt;=5,'[1]Outside Edges'!$Q69="Yes"),"Yes","No")</f>
        <v>Yes</v>
      </c>
      <c r="JO70" s="197" t="str">
        <f>IF(AND((RIGHT($JO$3,2)-'[1]Miter Profiles'!$AC$276-'[1]Outside Edges'!$B69)&gt;=5,'[1]Outside Edges'!$Q69="Yes"),"Yes","No")</f>
        <v>Yes</v>
      </c>
      <c r="JP70" s="197" t="str">
        <f>IF(AND((RIGHT($JP$3,2)-'[1]Miter Profiles'!$AC$277-'[1]Outside Edges'!$B69)&gt;=5,'[1]Outside Edges'!$Q69="Yes"),"Yes","No")</f>
        <v>Yes</v>
      </c>
      <c r="JQ70" s="197" t="str">
        <f>IF(AND((RIGHT($JQ$3,2)-'[1]Miter Profiles'!$AC$278-'[1]Outside Edges'!$B69)&gt;=5,'[1]Outside Edges'!$Q69="Yes"),"Yes","No")</f>
        <v>Yes</v>
      </c>
      <c r="JR70" s="201" t="str">
        <f>IF(AND((RIGHT($JR$3,2)-'[1]Miter Profiles'!$AC$279-'[1]Outside Edges'!$B69)&gt;=5,'[1]Outside Edges'!$Q69="Yes"),"Yes","No")</f>
        <v>No</v>
      </c>
      <c r="JS70" s="201" t="str">
        <f>IF(AND((RIGHT($JS$3,2)-'[1]Miter Profiles'!$AC$280-'[1]Outside Edges'!$B69)&gt;=5,'[1]Outside Edges'!$Q69="Yes"),"Yes","No")</f>
        <v>Yes</v>
      </c>
      <c r="JT70" s="201" t="str">
        <f>IF(AND((RIGHT($JT$3,2)-'[1]Miter Profiles'!$AC$281-'[1]Outside Edges'!$B69)&gt;=5,'[1]Outside Edges'!$Q69="Yes"),"Yes","No")</f>
        <v>Yes</v>
      </c>
      <c r="JU70" s="197" t="str">
        <f>IF(AND((RIGHT($JU$3,2)-'[1]Miter Profiles'!$AC$282-'[1]Outside Edges'!$B69)&gt;=5,'[1]Outside Edges'!$Q69="Yes"),"Yes","No")</f>
        <v>No</v>
      </c>
      <c r="JV70" s="197" t="str">
        <f>IF(AND((RIGHT($JV$3,2)-'[1]Miter Profiles'!$AC$283-'[1]Outside Edges'!$B69)&gt;=5,'[1]Outside Edges'!$Q69="Yes"),"Yes","No")</f>
        <v>Yes</v>
      </c>
      <c r="JW70" s="197" t="str">
        <f>IF(AND((RIGHT($JW$3,2)-'[1]Miter Profiles'!$AC$284-'[1]Outside Edges'!$B69)&gt;=5,'[1]Outside Edges'!$Q69="Yes"),"Yes","No")</f>
        <v>Yes</v>
      </c>
      <c r="JX70" s="201" t="str">
        <f>IF(AND((RIGHT($JX$3,2)-'[1]Miter Profiles'!$AC$285-'[1]Outside Edges'!$B69)&gt;=5,'[1]Outside Edges'!$Q69="Yes"),"Yes","No")</f>
        <v>Yes</v>
      </c>
      <c r="JY70" s="201" t="str">
        <f>IF(AND((RIGHT($JY$3,2)-'[1]Miter Profiles'!$AC$286-'[1]Outside Edges'!$B69)&gt;=5,'[1]Outside Edges'!$Q69="Yes"),"Yes","No")</f>
        <v>Yes</v>
      </c>
      <c r="JZ70" s="201" t="str">
        <f>IF(AND((RIGHT($JZ$3,2)-'[1]Miter Profiles'!$AC$287-'[1]Outside Edges'!$B69)&gt;=5,'[1]Outside Edges'!$Q69="Yes"),"Yes","No")</f>
        <v>Yes</v>
      </c>
      <c r="KA70" s="197" t="str">
        <f>IF(AND((RIGHT($KA$3,2)-'[1]Miter Profiles'!$AC$288-'[1]Outside Edges'!$B69)&gt;=5,'[1]Outside Edges'!$Q69="Yes"),"Yes","No")</f>
        <v>Yes</v>
      </c>
      <c r="KB70" s="197" t="str">
        <f>IF(AND((RIGHT($KB$3,2)-'[1]Miter Profiles'!$AC$289-'[1]Outside Edges'!$B69)&gt;=5,'[1]Outside Edges'!$Q69="Yes"),"Yes","No")</f>
        <v>Yes</v>
      </c>
      <c r="KC70" s="197" t="str">
        <f>IF(AND((RIGHT($KC$3,2)-'[1]Miter Profiles'!$AC$290-'[1]Outside Edges'!$B69)&gt;=5,'[1]Outside Edges'!$Q69="Yes"),"Yes","No")</f>
        <v>Yes</v>
      </c>
      <c r="KD70" s="201" t="str">
        <f>IF(AND((RIGHT($KD$3,2)-'[1]Miter Profiles'!$AC$291-'[1]Outside Edges'!$B69)&gt;=5,'[1]Outside Edges'!$Q69="Yes"),"Yes","No")</f>
        <v>Yes</v>
      </c>
      <c r="KE70" s="201" t="str">
        <f>IF(AND((RIGHT($KE$3,2)-'[1]Miter Profiles'!$AC$292-'[1]Outside Edges'!$B69)&gt;=5,'[1]Outside Edges'!$Q69="Yes"),"Yes","No")</f>
        <v>Yes</v>
      </c>
      <c r="KF70" s="201" t="str">
        <f>IF(AND((RIGHT($KF$3,2)-'[1]Miter Profiles'!$AC$293-'[1]Outside Edges'!$B69)&gt;=5,'[1]Outside Edges'!$Q69="Yes"),"Yes","No")</f>
        <v>Yes</v>
      </c>
      <c r="KG70" s="197" t="str">
        <f>IF(AND((RIGHT($KG$3,2)-'[1]Miter Profiles'!$AC$294-'[1]Outside Edges'!$B69)&gt;=5,'[1]Outside Edges'!$Q69="Yes"),"Yes","No")</f>
        <v>Yes</v>
      </c>
      <c r="KH70" s="197" t="str">
        <f>IF(AND((RIGHT($KH$3,2)-'[1]Miter Profiles'!$AC$295-'[1]Outside Edges'!$B69)&gt;=5,'[1]Outside Edges'!$Q69="Yes"),"Yes","No")</f>
        <v>Yes</v>
      </c>
      <c r="KI70" s="197" t="str">
        <f>IF(AND((RIGHT($KI$3,2)-'[1]Miter Profiles'!$AC$296-'[1]Outside Edges'!$B69)&gt;=5,'[1]Outside Edges'!$Q69="Yes"),"Yes","No")</f>
        <v>Yes</v>
      </c>
      <c r="KJ70" s="201" t="str">
        <f>IF(AND((RIGHT($KJ$3,2)-'[1]Miter Profiles'!$AC$297-'[1]Outside Edges'!$B69)&gt;=5,'[1]Outside Edges'!$Q69="Yes"),"Yes","No")</f>
        <v>Yes</v>
      </c>
      <c r="KK70" s="201" t="str">
        <f>IF(AND((RIGHT($KK$3,2)-'[1]Miter Profiles'!$AC$298-'[1]Outside Edges'!$B69)&gt;=5,'[1]Outside Edges'!$Q69="Yes"),"Yes","No")</f>
        <v>Yes</v>
      </c>
      <c r="KL70" s="201" t="str">
        <f>IF(AND((RIGHT($KL$3,2)-'[1]Miter Profiles'!$AC$299-'[1]Outside Edges'!$B69)&gt;=5,'[1]Outside Edges'!$Q69="Yes"),"Yes","No")</f>
        <v>Yes</v>
      </c>
      <c r="KM70" s="197" t="str">
        <f>IF(AND((RIGHT($KM$3,2)-'[1]Miter Profiles'!$AC$300-'[1]Outside Edges'!$B69)&gt;=5,'[1]Outside Edges'!$Q69="Yes"),"Yes","No")</f>
        <v>Yes</v>
      </c>
      <c r="KN70" s="197" t="str">
        <f>IF(AND((RIGHT($KN$3,2)-'[1]Miter Profiles'!$AC$301-'[1]Outside Edges'!$B69)&gt;=5,'[1]Outside Edges'!$Q69="Yes"),"Yes","No")</f>
        <v>Yes</v>
      </c>
      <c r="KO70" s="197" t="str">
        <f>IF(AND((RIGHT($KO$3,2)-'[1]Miter Profiles'!$AC$302-'[1]Outside Edges'!$B69)&gt;=5,'[1]Outside Edges'!$Q69="Yes"),"Yes","No")</f>
        <v>Yes</v>
      </c>
      <c r="KP70" s="201" t="str">
        <f>IF(AND((RIGHT($KP$3,2)-'[1]Miter Profiles'!$AC$303-'[1]Outside Edges'!$B69)&gt;=5,'[1]Outside Edges'!$Q69="Yes"),"Yes","No")</f>
        <v>Yes</v>
      </c>
      <c r="KQ70" s="201" t="str">
        <f>IF(AND((RIGHT($KQ$3,2)-'[1]Miter Profiles'!$AC$304-'[1]Outside Edges'!$B69)&gt;=5,'[1]Outside Edges'!$Q69="Yes"),"Yes","No")</f>
        <v>Yes</v>
      </c>
      <c r="KR70" s="201" t="str">
        <f>IF(AND((RIGHT($KR$3,2)-'[1]Miter Profiles'!$AC$305-'[1]Outside Edges'!$B69)&gt;=5,'[1]Outside Edges'!$Q69="Yes"),"Yes","No")</f>
        <v>Yes</v>
      </c>
      <c r="KS70" s="197" t="str">
        <f>IF(AND((RIGHT($KS$3,2)-'[1]Miter Profiles'!$AC$306-'[1]Outside Edges'!$B69)&gt;=5,'[1]Outside Edges'!$Q69="Yes"),"Yes","No")</f>
        <v>Yes</v>
      </c>
      <c r="KT70" s="197" t="str">
        <f>IF(AND((RIGHT($KT$3,2)-'[1]Miter Profiles'!$AC$307-'[1]Outside Edges'!$B69)&gt;=5,'[1]Outside Edges'!$Q69="Yes"),"Yes","No")</f>
        <v>Yes</v>
      </c>
      <c r="KU70" s="197" t="str">
        <f>IF(AND((RIGHT($KU$3,2)-'[1]Miter Profiles'!$AC$308-'[1]Outside Edges'!$B69)&gt;=5,'[1]Outside Edges'!$Q69="Yes"),"Yes","No")</f>
        <v>Yes</v>
      </c>
      <c r="KV70" s="201" t="str">
        <f>IF(AND((RIGHT($KV$3,2)-'[1]Miter Profiles'!$AC$309-'[1]Outside Edges'!$B69)&gt;=5,'[1]Outside Edges'!$Q69="Yes"),"Yes","No")</f>
        <v>No</v>
      </c>
      <c r="KW70" s="201" t="str">
        <f>IF(AND((RIGHT($KW$3,2)-'[1]Miter Profiles'!$AC$310-'[1]Outside Edges'!$B69)&gt;=5,'[1]Outside Edges'!$Q69="Yes"),"Yes","No")</f>
        <v>Yes</v>
      </c>
      <c r="KX70" s="201" t="str">
        <f>IF(AND((RIGHT($KX$3,2)-'[1]Miter Profiles'!$AC$311-'[1]Outside Edges'!$B69)&gt;=5,'[1]Outside Edges'!$Q69="Yes"),"Yes","No")</f>
        <v>Yes</v>
      </c>
      <c r="KY70" s="197" t="str">
        <f>IF(AND((RIGHT($KY$3,2)-'[1]Miter Profiles'!$AC$312-'[1]Outside Edges'!$B69)&gt;=5,'[1]Outside Edges'!$Q69="Yes"),"Yes","No")</f>
        <v>Yes</v>
      </c>
      <c r="KZ70" s="197" t="str">
        <f>IF(AND((RIGHT($KZ$3,2)-'[1]Miter Profiles'!$AC$313-'[1]Outside Edges'!$B69)&gt;=5,'[1]Outside Edges'!$Q69="Yes"),"Yes","No")</f>
        <v>Yes</v>
      </c>
      <c r="LA70" s="197" t="str">
        <f>IF(AND((RIGHT($LA$3,2)-'[1]Miter Profiles'!$AC$314-'[1]Outside Edges'!$B69)&gt;=5,'[1]Outside Edges'!$Q69="Yes"),"Yes","No")</f>
        <v>Yes</v>
      </c>
      <c r="LB70" s="201" t="str">
        <f>IF(AND((RIGHT($LB$3,2)-'[1]Miter Profiles'!$AC$315-'[1]Outside Edges'!$B69)&gt;=5,'[1]Outside Edges'!$Q69="Yes"),"Yes","No")</f>
        <v>Yes</v>
      </c>
      <c r="LC70" s="201" t="str">
        <f>IF(AND((RIGHT($LC$3,2)-'[1]Miter Profiles'!$AC$316-'[1]Outside Edges'!$B69)&gt;=5,'[1]Outside Edges'!$Q69="Yes"),"Yes","No")</f>
        <v>Yes</v>
      </c>
      <c r="LD70" s="201" t="str">
        <f>IF(AND((RIGHT($LD$3,2)-'[1]Miter Profiles'!$AC$317-'[1]Outside Edges'!$B69)&gt;=5,'[1]Outside Edges'!$Q69="Yes"),"Yes","No")</f>
        <v>Yes</v>
      </c>
      <c r="LE70" s="201" t="str">
        <f>IF(AND((RIGHT($LE$3,2)-'[1]Miter Profiles'!$AC$318-'[1]Outside Edges'!$B69)&gt;=5,'[1]Outside Edges'!$Q69="Yes"),"Yes","No")</f>
        <v>Yes</v>
      </c>
      <c r="LF70" s="197" t="str">
        <f>IF(AND((RIGHT($LF$3,2)-'[1]Miter Profiles'!$AC$319-'[1]Outside Edges'!$B69)&gt;=5,'[1]Outside Edges'!$Q69="Yes"),"Yes","No")</f>
        <v>Yes</v>
      </c>
      <c r="LG70" s="197" t="str">
        <f>IF(AND((RIGHT($LG$3,2)-'[1]Miter Profiles'!$AC$320-'[1]Outside Edges'!$B69)&gt;=5,'[1]Outside Edges'!$Q69="Yes"),"Yes","No")</f>
        <v>Yes</v>
      </c>
      <c r="LH70" s="197" t="str">
        <f>IF(AND((RIGHT($LH$3,2)-'[1]Miter Profiles'!$AC$321-'[1]Outside Edges'!$B69)&gt;=5,'[1]Outside Edges'!$Q69="Yes"),"Yes","No")</f>
        <v>Yes</v>
      </c>
      <c r="LI70" s="197" t="str">
        <f>IF(AND((RIGHT($LI$3,2)-'[1]Miter Profiles'!$AC$322-'[1]Outside Edges'!$B69)&gt;=5,'[1]Outside Edges'!$Q69="Yes"),"Yes","No")</f>
        <v>Yes</v>
      </c>
      <c r="LJ70" s="201" t="str">
        <f>IF(AND((RIGHT($LJ$3,2)-'[1]Miter Profiles'!$AC$323-'[1]Outside Edges'!$B69)&gt;=5,'[1]Outside Edges'!$Q69="Yes"),"Yes","No")</f>
        <v>No</v>
      </c>
      <c r="LK70" s="201" t="str">
        <f>IF(AND((RIGHT($LK$3,2)-'[1]Miter Profiles'!$AC$324-'[1]Outside Edges'!$B69)&gt;=5,'[1]Outside Edges'!$Q69="Yes"),"Yes","No")</f>
        <v>Yes</v>
      </c>
      <c r="LL70" s="201" t="str">
        <f>IF(AND((RIGHT($LL$3,2)-'[1]Miter Profiles'!$AC$325-'[1]Outside Edges'!$B69)&gt;=5,'[1]Outside Edges'!$Q69="Yes"),"Yes","No")</f>
        <v>Yes</v>
      </c>
      <c r="LM70" s="197" t="str">
        <f>IF(AND((RIGHT($LM$3,2)-'[1]Miter Profiles'!$AC$326-'[1]Outside Edges'!$B69)&gt;=5,'[1]Outside Edges'!$Q69="Yes"),"Yes","No")</f>
        <v>Yes</v>
      </c>
      <c r="LN70" s="197" t="str">
        <f>IF(AND((RIGHT($LN$3,2)-'[1]Miter Profiles'!$AC$327-'[1]Outside Edges'!$B69)&gt;=5,'[1]Outside Edges'!$Q69="Yes"),"Yes","No")</f>
        <v>Yes</v>
      </c>
      <c r="LO70" s="197" t="str">
        <f>IF(AND((RIGHT($LO$3,2)-'[1]Miter Profiles'!$AC$328-'[1]Outside Edges'!$B69)&gt;=5,'[1]Outside Edges'!$Q69="Yes"),"Yes","No")</f>
        <v>Yes</v>
      </c>
      <c r="LP70" s="201" t="str">
        <f>IF(AND((RIGHT($LP$3,2)-'[1]Miter Profiles'!$AC$329-'[1]Outside Edges'!$B69)&gt;=5,'[1]Outside Edges'!$Q69="Yes"),"Yes","No")</f>
        <v>No</v>
      </c>
      <c r="LQ70" s="201" t="str">
        <f>IF(AND((RIGHT($LQ$3,2)-'[1]Miter Profiles'!$AC$330-'[1]Outside Edges'!$B69)&gt;=5,'[1]Outside Edges'!$Q69="Yes"),"Yes","No")</f>
        <v>Yes</v>
      </c>
      <c r="LR70" s="201" t="str">
        <f>IF(AND((RIGHT($LR$3,2)-'[1]Miter Profiles'!$AC$331-'[1]Outside Edges'!$B69)&gt;=5,'[1]Outside Edges'!$Q69="Yes"),"Yes","No")</f>
        <v>Yes</v>
      </c>
      <c r="LS70" s="197" t="str">
        <f>IF(AND((RIGHT($LS$3,2)-'[1]Miter Profiles'!$AC$332-'[1]Outside Edges'!$B69)&gt;=5,'[1]Outside Edges'!$Q69="Yes"),"Yes","No")</f>
        <v>No</v>
      </c>
      <c r="LT70" s="197" t="str">
        <f>IF(AND((RIGHT($LT$3,2)-'[1]Miter Profiles'!$AC$333-'[1]Outside Edges'!$B69)&gt;=5,'[1]Outside Edges'!$Q69="Yes"),"Yes","No")</f>
        <v>Yes</v>
      </c>
      <c r="LU70" s="197" t="str">
        <f>IF(AND((RIGHT($LU$3,2)-'[1]Miter Profiles'!$AC$334-'[1]Outside Edges'!$B69)&gt;=5,'[1]Outside Edges'!$Q69="Yes"),"Yes","No")</f>
        <v>Yes</v>
      </c>
      <c r="LV70" s="201" t="str">
        <f>IF(AND((RIGHT($LV$3,2)-'[1]Miter Profiles'!$AC$335-'[1]Outside Edges'!$B69)&gt;=5,'[1]Outside Edges'!$Q69="Yes"),"Yes","No")</f>
        <v>Yes</v>
      </c>
      <c r="LW70" s="201" t="str">
        <f>IF(AND((RIGHT($LW$3,2)-'[1]Miter Profiles'!$AC$336-'[1]Outside Edges'!$B69)&gt;=5,'[1]Outside Edges'!$Q69="Yes"),"Yes","No")</f>
        <v>Yes</v>
      </c>
      <c r="LX70" s="201" t="str">
        <f>IF(AND((RIGHT($LX$3,2)-'[1]Miter Profiles'!$AC$337-'[1]Outside Edges'!$B69)&gt;=5,'[1]Outside Edges'!$Q69="Yes"),"Yes","No")</f>
        <v>Yes</v>
      </c>
      <c r="LY70" s="197" t="str">
        <f>IF(AND((RIGHT($LY$3,2)-'[1]Miter Profiles'!$AC$338-'[1]Outside Edges'!$B69)&gt;=5,'[1]Outside Edges'!$Q69="Yes"),"Yes","No")</f>
        <v>Yes</v>
      </c>
      <c r="LZ70" s="197" t="str">
        <f>IF(AND((RIGHT($LZ$3,2)-'[1]Miter Profiles'!$AC$339-'[1]Outside Edges'!$B69)&gt;=5,'[1]Outside Edges'!$Q69="Yes"),"Yes","No")</f>
        <v>Yes</v>
      </c>
      <c r="MA70" s="197" t="str">
        <f>IF(AND((RIGHT($MA$3,2)-'[1]Miter Profiles'!$AC$340-'[1]Outside Edges'!$B69)&gt;=5,'[1]Outside Edges'!$Q69="Yes"),"Yes","No")</f>
        <v>Yes</v>
      </c>
      <c r="MB70" s="201" t="str">
        <f>IF(AND((RIGHT($MB$3,2)-'[1]Miter Profiles'!$AC$341-'[1]Outside Edges'!$B69)&gt;=5,'[1]Outside Edges'!$Q69="Yes"),"Yes","No")</f>
        <v>Yes</v>
      </c>
      <c r="MC70" s="201" t="str">
        <f>IF(AND((RIGHT($MC$3,2)-'[1]Miter Profiles'!$AC$342-'[1]Outside Edges'!$B69)&gt;=5,'[1]Outside Edges'!$Q69="Yes"),"Yes","No")</f>
        <v>Yes</v>
      </c>
      <c r="MD70" s="201" t="str">
        <f>IF(AND((RIGHT($MD$3,2)-'[1]Miter Profiles'!$AC$343-'[1]Outside Edges'!$B69)&gt;=5,'[1]Outside Edges'!$Q69="Yes"),"Yes","No")</f>
        <v>Yes</v>
      </c>
      <c r="ME70" s="197" t="str">
        <f>IF(AND((RIGHT($ME$3,2)-'[1]Miter Profiles'!$AC$344-'[1]Outside Edges'!$B69)&gt;=5,'[1]Outside Edges'!$Q69="Yes"),"Yes","No")</f>
        <v>Yes</v>
      </c>
      <c r="MF70" s="197" t="str">
        <f>IF(AND((RIGHT($MF$3,2)-'[1]Miter Profiles'!$AC$345-'[1]Outside Edges'!$B69)&gt;=5,'[1]Outside Edges'!$Q69="Yes"),"Yes","No")</f>
        <v>Yes</v>
      </c>
      <c r="MG70" s="197" t="str">
        <f>IF(AND((RIGHT($MG$3,2)-'[1]Miter Profiles'!$AC$346-'[1]Outside Edges'!$B69)&gt;=5,'[1]Outside Edges'!$Q69="Yes"),"Yes","No")</f>
        <v>Yes</v>
      </c>
      <c r="MH70" s="201" t="str">
        <f>IF(AND((RIGHT($MH$3,2)-'[1]Miter Profiles'!$AC$347-'[1]Outside Edges'!$B69)&gt;=5,'[1]Outside Edges'!$Q69="Yes"),"Yes","No")</f>
        <v>Yes</v>
      </c>
      <c r="MI70" s="201" t="str">
        <f>IF(AND((RIGHT($MI$3,2)-'[1]Miter Profiles'!$AC$348-'[1]Outside Edges'!$B69)&gt;=5,'[1]Outside Edges'!$Q69="Yes"),"Yes","No")</f>
        <v>Yes</v>
      </c>
      <c r="MJ70" s="201" t="str">
        <f>IF(AND((RIGHT($MJ$3,2)-'[1]Miter Profiles'!$AC$349-'[1]Outside Edges'!$B69)&gt;=5,'[1]Outside Edges'!$Q69="Yes"),"Yes","No")</f>
        <v>Yes</v>
      </c>
      <c r="MK70" s="197" t="str">
        <f>IF(AND((RIGHT($MK$3,2)-'[1]Miter Profiles'!$AC$350-'[1]Outside Edges'!$B69)&gt;=5,'[1]Outside Edges'!$Q69="Yes"),"Yes","No")</f>
        <v>Yes</v>
      </c>
      <c r="ML70" s="197" t="str">
        <f>IF(AND((RIGHT($ML$3,2)-'[1]Miter Profiles'!$AC$351-'[1]Outside Edges'!$B69)&gt;=5,'[1]Outside Edges'!$Q69="Yes"),"Yes","No")</f>
        <v>Yes</v>
      </c>
      <c r="MM70" s="197" t="str">
        <f>IF(AND((RIGHT($MM$3,2)-'[1]Miter Profiles'!$AC$352-'[1]Outside Edges'!$B69)&gt;=5,'[1]Outside Edges'!$Q69="Yes"),"Yes","No")</f>
        <v>Yes</v>
      </c>
      <c r="MN70" s="201" t="str">
        <f>IF(AND((RIGHT($MK$3,2)-'[1]Miter Profiles'!$AC$353-'[1]Outside Edges'!$B69)&gt;=5,'[1]Outside Edges'!$Q69="Yes"),"Yes","No")</f>
        <v>Yes</v>
      </c>
      <c r="MO70" s="201" t="str">
        <f>IF(AND((RIGHT($ML$3,2)-'[1]Miter Profiles'!$AC$354-'[1]Outside Edges'!$B69)&gt;=5,'[1]Outside Edges'!$Q69="Yes"),"Yes","No")</f>
        <v>Yes</v>
      </c>
      <c r="MP70" s="201" t="str">
        <f>IF(AND((RIGHT($MM$3,2)-'[1]Miter Profiles'!$AC$355-'[1]Outside Edges'!$B69)&gt;=5,'[1]Outside Edges'!$Q69="Yes"),"Yes","No")</f>
        <v>Yes</v>
      </c>
      <c r="MQ70" s="197" t="str">
        <f>IF(AND((RIGHT($MK$3,2)-'[1]Miter Profiles'!$AC$356-'[1]Outside Edges'!$B69)&gt;=5,'[1]Outside Edges'!$Q69="Yes"),"Yes","No")</f>
        <v>No</v>
      </c>
      <c r="MR70" s="197" t="str">
        <f>IF(AND((RIGHT($ML$3,2)-'[1]Miter Profiles'!$AC$357-'[1]Outside Edges'!$B69)&gt;=5,'[1]Outside Edges'!$Q69="Yes"),"Yes","No")</f>
        <v>Yes</v>
      </c>
      <c r="MS70" s="197" t="str">
        <f>IF(AND((RIGHT($MM$3,2)-'[1]Miter Profiles'!$AC$358-'[1]Outside Edges'!$B69)&gt;=5,'[1]Outside Edges'!$Q69="Yes"),"Yes","No")</f>
        <v>Yes</v>
      </c>
      <c r="MT70" s="201" t="str">
        <f>IF(AND((RIGHT($MK$3,2)-'[1]Miter Profiles'!$AC$359-'[1]Outside Edges'!$B69)&gt;=5,'[1]Outside Edges'!$Q69="Yes"),"Yes","No")</f>
        <v>No</v>
      </c>
      <c r="MU70" s="201" t="str">
        <f>IF(AND((RIGHT($ML$3,2)-'[1]Miter Profiles'!$AC$360-'[1]Outside Edges'!$B69)&gt;=5,'[1]Outside Edges'!$Q69="Yes"),"Yes","No")</f>
        <v>Yes</v>
      </c>
      <c r="MV70" s="201" t="str">
        <f>IF(AND((RIGHT($MM$3,2)-'[1]Miter Profiles'!$AC$361-'[1]Outside Edges'!$B69)&gt;=5,'[1]Outside Edges'!$Q69="Yes"),"Yes","No")</f>
        <v>Yes</v>
      </c>
    </row>
    <row r="71" spans="1:360" ht="15.75" customHeight="1" thickBot="1" x14ac:dyDescent="0.25">
      <c r="A71" s="371" t="str">
        <f>IF('[1]Outside Edges'!$A70&lt;&gt;"",'[1]Outside Edges'!$A70,"")</f>
        <v>D68 AM</v>
      </c>
      <c r="B71" s="7" t="str">
        <f>IF(AND((RIGHT($B$3,2)-'[1]Miter Profiles'!$AC$3-'[1]Outside Edges'!$B70)&gt;=5,'[1]Outside Edges'!$Q70="Yes"),"Yes","No")</f>
        <v>Yes</v>
      </c>
      <c r="C71" s="7" t="str">
        <f>IF(AND((RIGHT($C$3,2)-'[1]Miter Profiles'!$AC$4-'[1]Outside Edges'!$B70)&gt;=5,'[1]Outside Edges'!$Q70="Yes"),"Yes","No")</f>
        <v>Yes</v>
      </c>
      <c r="D71" s="63" t="str">
        <f>IF(AND((RIGHT($D$3,2)-'[1]Miter Profiles'!$AC$5-'[1]Outside Edges'!$B70)&gt;=5,'[1]Outside Edges'!$Q70="Yes"),"Yes","No")</f>
        <v>Yes</v>
      </c>
      <c r="E71" s="64" t="str">
        <f>IF(AND((RIGHT($E$3,2)-'[1]Miter Profiles'!$AC$6-'[1]Outside Edges'!$B70)&gt;=5,'[1]Outside Edges'!$Q70="Yes"),"Yes","No")</f>
        <v>No</v>
      </c>
      <c r="F71" s="8" t="str">
        <f>IF(AND((RIGHT($F$3,2)-'[1]Miter Profiles'!$AC$7-'[1]Outside Edges'!$B70)&gt;=5,'[1]Outside Edges'!$Q70="Yes"),"Yes","No")</f>
        <v>Yes</v>
      </c>
      <c r="G71" s="65" t="str">
        <f>IF(AND((RIGHT($G$3,2)-'[1]Miter Profiles'!$AC$8-'[1]Outside Edges'!$B70)&gt;=5,'[1]Outside Edges'!$Q70="Yes"),"Yes","No")</f>
        <v>Yes</v>
      </c>
      <c r="H71" s="7" t="str">
        <f>IF(AND((RIGHT($H$3,2)-'[1]Miter Profiles'!$AC$9-'[1]Outside Edges'!$B70)&gt;=5,'[1]Outside Edges'!$Q70="Yes"),"Yes","No")</f>
        <v>Yes</v>
      </c>
      <c r="I71" s="7" t="str">
        <f>IF(AND((RIGHT($I$3,2)-'[1]Miter Profiles'!$AC$10-'[1]Outside Edges'!$B70)&gt;=5,'[1]Outside Edges'!$Q70="Yes"),"Yes","No")</f>
        <v>Yes</v>
      </c>
      <c r="J71" s="63" t="str">
        <f>IF(AND((RIGHT($J$3,2)-'[1]Miter Profiles'!$AC$11-'[1]Outside Edges'!$B70)&gt;=5,'[1]Outside Edges'!$Q70="Yes"),"Yes","No")</f>
        <v>Yes</v>
      </c>
      <c r="K71" s="64" t="str">
        <f>IF(AND((RIGHT($K$3,2)-'[1]Miter Profiles'!$AC$12-'[1]Outside Edges'!$B70)&gt;=5,'[1]Outside Edges'!$Q70="Yes"),"Yes","No")</f>
        <v>Yes</v>
      </c>
      <c r="L71" s="8" t="str">
        <f>IF(AND((RIGHT($L$3,2)-'[1]Miter Profiles'!$AC$13-'[1]Outside Edges'!$B70)&gt;=5,'[1]Outside Edges'!$Q70="Yes"),"Yes","No")</f>
        <v>Yes</v>
      </c>
      <c r="M71" s="65" t="str">
        <f>IF(AND((RIGHT($M$3,2)-'[1]Miter Profiles'!$AC$14-'[1]Outside Edges'!$B70)&gt;=5,'[1]Outside Edges'!$Q70="Yes"),"Yes","No")</f>
        <v>Yes</v>
      </c>
      <c r="N71" s="7" t="str">
        <f>IF(AND((RIGHT($N$3,2)-'[1]Miter Profiles'!$AC$15-'[1]Outside Edges'!$B70)&gt;=4,'[1]Outside Edges'!$Q70="Yes"),"Yes","No")</f>
        <v>No</v>
      </c>
      <c r="O71" s="7" t="str">
        <f>IF(AND((RIGHT($O$3,2)-'[1]Miter Profiles'!$AC$16-'[1]Outside Edges'!$B70)&gt;=5,'[1]Outside Edges'!$Q70="Yes"),"Yes","No")</f>
        <v>Yes</v>
      </c>
      <c r="P71" s="63" t="str">
        <f>IF(AND((RIGHT($P$3,2)-'[1]Miter Profiles'!$AC$17-'[1]Outside Edges'!$B70)&gt;=5,'[1]Outside Edges'!$Q70="Yes"),"Yes","No")</f>
        <v>Yes</v>
      </c>
      <c r="Q71" s="64" t="str">
        <f>IF(AND((RIGHT($Q$3,2)-'[1]Miter Profiles'!$AC$18-'[1]Outside Edges'!$B70)&gt;=5,'[1]Outside Edges'!$Q70="Yes"),"Yes","No")</f>
        <v>No</v>
      </c>
      <c r="R71" s="8" t="str">
        <f>IF(AND((RIGHT($R$3,2)-'[1]Miter Profiles'!$AC$19-'[1]Outside Edges'!$B70)&gt;=5,'[1]Outside Edges'!$Q70="Yes"),"Yes","No")</f>
        <v>Yes</v>
      </c>
      <c r="S71" s="65" t="str">
        <f>IF(AND((RIGHT($S$3,2)-'[1]Miter Profiles'!$AC$20-'[1]Outside Edges'!$B70)&gt;=5,'[1]Outside Edges'!$Q70="Yes"),"Yes","No")</f>
        <v>Yes</v>
      </c>
      <c r="T71" s="7" t="str">
        <f>IF(AND((RIGHT($T$3,2)-'[1]Miter Profiles'!$AC$21-'[1]Outside Edges'!$B70)&gt;=5,'[1]Outside Edges'!$Q70="Yes"),"Yes","No")</f>
        <v>Yes</v>
      </c>
      <c r="U71" s="7" t="str">
        <f>IF(AND((RIGHT($U$3,2)-'[1]Miter Profiles'!$AC$22-'[1]Outside Edges'!$B70)&gt;=5,'[1]Outside Edges'!$Q70="Yes"),"Yes","No")</f>
        <v>Yes</v>
      </c>
      <c r="V71" s="63" t="str">
        <f>IF(AND((RIGHT($V$3,2)-'[1]Miter Profiles'!$AC$23-'[1]Outside Edges'!$B70)&gt;=5,'[1]Outside Edges'!$Q70="Yes"),"Yes","No")</f>
        <v>Yes</v>
      </c>
      <c r="W71" s="64" t="str">
        <f>IF(AND((RIGHT($W$3,2)-'[1]Miter Profiles'!$AC$24-'[1]Outside Edges'!$B70)&gt;=5,'[1]Outside Edges'!$Q70="Yes"),"Yes","No")</f>
        <v>No</v>
      </c>
      <c r="X71" s="8" t="str">
        <f>IF(AND((RIGHT($X$3,2)-'[1]Miter Profiles'!$AC$25-'[1]Outside Edges'!$B70)&gt;=5,'[1]Outside Edges'!$Q70="Yes"),"Yes","No")</f>
        <v>No</v>
      </c>
      <c r="Y71" s="65" t="str">
        <f>IF(AND((RIGHT($Y$3,2)-'[1]Miter Profiles'!$AC$26-'[1]Outside Edges'!$B70)&gt;=5,'[1]Outside Edges'!$Q70="Yes"),"Yes","No")</f>
        <v>Yes</v>
      </c>
      <c r="Z71" s="7" t="str">
        <f>IF(AND((RIGHT($Z$3,2)-'[1]Miter Profiles'!$AC$27-'[1]Outside Edges'!$B70)&gt;=5,'[1]Outside Edges'!$Q70="Yes"),"Yes","No")</f>
        <v>No</v>
      </c>
      <c r="AA71" s="7" t="str">
        <f>IF(AND((RIGHT($AA$3,2)-'[1]Miter Profiles'!$AC$28-'[1]Outside Edges'!$B70)&gt;=5,'[1]Outside Edges'!$Q70="Yes"),"Yes","No")</f>
        <v>Yes</v>
      </c>
      <c r="AB71" s="63" t="str">
        <f>IF(AND((RIGHT($AB$3,2)-'[1]Miter Profiles'!$AC$29-'[1]Outside Edges'!$B70)&gt;=5,'[1]Outside Edges'!$Q70="Yes"),"Yes","No")</f>
        <v>Yes</v>
      </c>
      <c r="AC71" s="64" t="str">
        <f>IF(AND((RIGHT($AC$3,2)-'[1]Miter Profiles'!$AC$30-'[1]Outside Edges'!$B70)&gt;=5,'[1]Outside Edges'!$Q70="Yes"),"Yes","No")</f>
        <v>Yes</v>
      </c>
      <c r="AD71" s="8" t="str">
        <f>IF(AND((RIGHT($AD$3,2)-'[1]Miter Profiles'!$AC$31-'[1]Outside Edges'!$B70)&gt;=5,'[1]Outside Edges'!$Q70="Yes"),"Yes","No")</f>
        <v>Yes</v>
      </c>
      <c r="AE71" s="65" t="str">
        <f>IF(AND((RIGHT($AE$3,2)-'[1]Miter Profiles'!$AC$32-'[1]Outside Edges'!$B70)&gt;=5,'[1]Outside Edges'!$Q70="Yes"),"Yes","No")</f>
        <v>Yes</v>
      </c>
      <c r="AF71" s="7" t="str">
        <f>IF(AND((RIGHT($AF$3,2)-'[1]Miter Profiles'!$AC$33-'[1]Outside Edges'!$B70)&gt;=5,'[1]Outside Edges'!$Q70="Yes"),"Yes","No")</f>
        <v>Yes</v>
      </c>
      <c r="AG71" s="7" t="str">
        <f>IF(AND((RIGHT($AG$3,2)-'[1]Miter Profiles'!$AC$34-'[1]Outside Edges'!$B70)&gt;=5,'[1]Outside Edges'!$Q70="Yes"),"Yes","No")</f>
        <v>Yes</v>
      </c>
      <c r="AH71" s="63" t="str">
        <f>IF(AND((RIGHT($AH$3,2)-'[1]Miter Profiles'!$AC$35-'[1]Outside Edges'!$B70)&gt;=5,'[1]Outside Edges'!$Q70="Yes"),"Yes","No")</f>
        <v>Yes</v>
      </c>
      <c r="AI71" s="64" t="str">
        <f>IF(AND((RIGHT($AI$3,2)-'[1]Miter Profiles'!$AC$36-'[1]Outside Edges'!$B70)&gt;=5,'[1]Outside Edges'!$Q70="Yes"),"Yes","No")</f>
        <v>Yes</v>
      </c>
      <c r="AJ71" s="8" t="str">
        <f>IF(AND((RIGHT($AJ$3,2)-'[1]Miter Profiles'!$AC$37-'[1]Outside Edges'!$B70)&gt;=5,'[1]Outside Edges'!$Q70="Yes"),"Yes","No")</f>
        <v>Yes</v>
      </c>
      <c r="AK71" s="65" t="str">
        <f>IF(AND((RIGHT($AK$3,2)-'[1]Miter Profiles'!$AC$38-'[1]Outside Edges'!$B70)&gt;=5,'[1]Outside Edges'!$Q70="Yes"),"Yes","No")</f>
        <v>Yes</v>
      </c>
      <c r="AL71" s="7" t="str">
        <f>IF(AND((RIGHT($AL$3,2)-'[1]Miter Profiles'!$AC$39-'[1]Outside Edges'!$B70)&gt;=5,'[1]Outside Edges'!$Q70="Yes"),"Yes","No")</f>
        <v>Yes</v>
      </c>
      <c r="AM71" s="7" t="str">
        <f>IF(AND((RIGHT($AM$3,2)-'[1]Miter Profiles'!$AC$40-'[1]Outside Edges'!$B70)&gt;=5,'[1]Outside Edges'!$Q70="Yes"),"Yes","No")</f>
        <v>Yes</v>
      </c>
      <c r="AN71" s="63" t="str">
        <f>IF(AND((RIGHT($AN$3,2)-'[1]Miter Profiles'!$AC$41-'[1]Outside Edges'!$B70)&gt;=5,'[1]Outside Edges'!$Q70="Yes"),"Yes","No")</f>
        <v>Yes</v>
      </c>
      <c r="AO71" s="64" t="str">
        <f>IF(AND((RIGHT($AO$3,2)-'[1]Miter Profiles'!$AC$42-'[1]Outside Edges'!$B70)&gt;=5,'[1]Outside Edges'!$Q70="Yes"),"Yes","No")</f>
        <v>Yes</v>
      </c>
      <c r="AP71" s="8" t="str">
        <f>IF(AND((RIGHT($AP$3,2)-'[1]Miter Profiles'!$AC$43-'[1]Outside Edges'!$B70)&gt;=5,'[1]Outside Edges'!$Q70="Yes"),"Yes","No")</f>
        <v>Yes</v>
      </c>
      <c r="AQ71" s="65" t="str">
        <f>IF(AND((RIGHT($AQ$3,2)-'[1]Miter Profiles'!$AC$44-'[1]Outside Edges'!$B70)&gt;=5,'[1]Outside Edges'!$Q70="Yes"),"Yes","No")</f>
        <v>Yes</v>
      </c>
      <c r="AR71" s="7" t="str">
        <f>IF(AND((RIGHT($AR$3,2)-'[1]Miter Profiles'!$AC$45-'[1]Outside Edges'!$B70)&gt;=5,'[1]Outside Edges'!$Q70="Yes"),"Yes","No")</f>
        <v>Yes</v>
      </c>
      <c r="AS71" s="7" t="str">
        <f>IF(AND((RIGHT($AS$3,2)-'[1]Miter Profiles'!$AC$46-'[1]Outside Edges'!$B70)&gt;=5,'[1]Outside Edges'!$Q70="Yes"),"Yes","No")</f>
        <v>Yes</v>
      </c>
      <c r="AT71" s="63" t="str">
        <f>IF(AND((RIGHT($AT$3,2)-'[1]Miter Profiles'!$AC$47-'[1]Outside Edges'!$B70)&gt;=5,'[1]Outside Edges'!$Q70="Yes"),"Yes","No")</f>
        <v>Yes</v>
      </c>
      <c r="AU71" s="64" t="str">
        <f>IF(AND((RIGHT($AU$3,2)-'[1]Miter Profiles'!$AC$48-'[1]Outside Edges'!$B70)&gt;=5,'[1]Outside Edges'!$Q70="Yes"),"Yes","No")</f>
        <v>Yes</v>
      </c>
      <c r="AV71" s="8" t="str">
        <f>IF(AND((RIGHT($AV$3,2)-'[1]Miter Profiles'!$AC$49-'[1]Outside Edges'!$B70)&gt;=5,'[1]Outside Edges'!$Q70="Yes"),"Yes","No")</f>
        <v>Yes</v>
      </c>
      <c r="AW71" s="65" t="str">
        <f>IF(AND((RIGHT($AW$3,2)-'[1]Miter Profiles'!$AC$50-'[1]Outside Edges'!$B70)&gt;=5,'[1]Outside Edges'!$Q70="Yes"),"Yes","No")</f>
        <v>Yes</v>
      </c>
      <c r="AX71" s="7" t="str">
        <f>IF(AND((RIGHT($AX$3,2)-'[1]Miter Profiles'!$AC$51-'[1]Outside Edges'!$B70)&gt;=5,'[1]Outside Edges'!$Q70="Yes"),"Yes","No")</f>
        <v>Yes</v>
      </c>
      <c r="AY71" s="7" t="str">
        <f>IF(AND((RIGHT($AY$3,2)-'[1]Miter Profiles'!$AC$52-'[1]Outside Edges'!$B70)&gt;=5,'[1]Outside Edges'!$Q70="Yes"),"Yes","No")</f>
        <v>Yes</v>
      </c>
      <c r="AZ71" s="63" t="str">
        <f>IF(AND((RIGHT($AZ$3,2)-'[1]Miter Profiles'!$AC$53-'[1]Outside Edges'!$B70)&gt;=5,'[1]Outside Edges'!$Q70="Yes"),"Yes","No")</f>
        <v>Yes</v>
      </c>
      <c r="BA71" s="64" t="str">
        <f>IF(AND((RIGHT($BA$3,2)-'[1]Miter Profiles'!$AC$54-'[1]Outside Edges'!$B70)&gt;=5,'[1]Outside Edges'!$Q70="Yes"),"Yes","No")</f>
        <v>Yes</v>
      </c>
      <c r="BB71" s="8" t="str">
        <f>IF(AND((RIGHT($BB$3,2)-'[1]Miter Profiles'!$AC$55-'[1]Outside Edges'!$B70)&gt;=5,'[1]Outside Edges'!$Q70="Yes"),"Yes","No")</f>
        <v>Yes</v>
      </c>
      <c r="BC71" s="65" t="str">
        <f>IF(AND((RIGHT($BC$3,2)-'[1]Miter Profiles'!$AC$56-'[1]Outside Edges'!$B70)&gt;=5,'[1]Outside Edges'!$Q70="Yes"),"Yes","No")</f>
        <v>Yes</v>
      </c>
      <c r="BD71" s="7" t="str">
        <f>IF(AND((RIGHT($BD$3,2)-'[1]Miter Profiles'!$AC$57-'[1]Outside Edges'!$B70)&gt;=5,'[1]Outside Edges'!$Q70="Yes"),"Yes","No")</f>
        <v>Yes</v>
      </c>
      <c r="BE71" s="7" t="str">
        <f>IF(AND((RIGHT($BE$3,2)-'[1]Miter Profiles'!$AC$58-'[1]Outside Edges'!$B70)&gt;=5,'[1]Outside Edges'!$Q70="Yes"),"Yes","No")</f>
        <v>Yes</v>
      </c>
      <c r="BF71" s="63" t="str">
        <f>IF(AND((RIGHT($BF$3,2)-'[1]Miter Profiles'!$AC$59-'[1]Outside Edges'!$B70)&gt;=5,'[1]Outside Edges'!$Q70="Yes"),"Yes","No")</f>
        <v>Yes</v>
      </c>
      <c r="BG71" s="64" t="str">
        <f>IF(AND((RIGHT($BG$3,2)-'[1]Miter Profiles'!$AC$60-'[1]Outside Edges'!$B70)&gt;=5,'[1]Outside Edges'!$Q70="Yes"),"Yes","No")</f>
        <v>Yes</v>
      </c>
      <c r="BH71" s="8" t="str">
        <f>IF(AND((RIGHT($BH$3,2)-'[1]Miter Profiles'!$AC$61-'[1]Outside Edges'!$B70)&gt;=5,'[1]Outside Edges'!$Q70="Yes"),"Yes","No")</f>
        <v>Yes</v>
      </c>
      <c r="BI71" s="65" t="str">
        <f>IF(AND((RIGHT($BI$3,2)-'[1]Miter Profiles'!$AC$62-'[1]Outside Edges'!$B70)&gt;=5,'[1]Outside Edges'!$Q70="Yes"),"Yes","No")</f>
        <v>Yes</v>
      </c>
      <c r="BJ71" s="7" t="str">
        <f>IF(AND((RIGHT($BJ$3,2)-'[1]Miter Profiles'!$AC$63-'[1]Outside Edges'!$B70)&gt;=5,'[1]Outside Edges'!$Q70="Yes"),"Yes","No")</f>
        <v>Yes</v>
      </c>
      <c r="BK71" s="7" t="str">
        <f>IF(AND((RIGHT($BK$3,2)-'[1]Miter Profiles'!$AC$64-'[1]Outside Edges'!$B70)&gt;=5,'[1]Outside Edges'!$Q70="Yes"),"Yes","No")</f>
        <v>Yes</v>
      </c>
      <c r="BL71" s="63" t="str">
        <f>IF(AND((RIGHT($BL$3,2)-'[1]Miter Profiles'!$AC$65-'[1]Outside Edges'!$B70)&gt;=5,'[1]Outside Edges'!$Q70="Yes"),"Yes","No")</f>
        <v>Yes</v>
      </c>
      <c r="BM71" s="64" t="str">
        <f>IF(AND((RIGHT($BM$3,2)-'[1]Miter Profiles'!$AC$66-'[1]Outside Edges'!$B70)&gt;=5,'[1]Outside Edges'!$Q70="Yes"),"Yes","No")</f>
        <v>Yes</v>
      </c>
      <c r="BN71" s="8" t="str">
        <f>IF(AND((RIGHT($BN$3,2)-'[1]Miter Profiles'!$AC$67-'[1]Outside Edges'!$B70)&gt;=5,'[1]Outside Edges'!$Q70="Yes"),"Yes","No")</f>
        <v>Yes</v>
      </c>
      <c r="BO71" s="65" t="str">
        <f>IF(AND((RIGHT($BO$3,2)-'[1]Miter Profiles'!$AC$68-'[1]Outside Edges'!$B70)&gt;=5,'[1]Outside Edges'!$Q70="Yes"),"Yes","No")</f>
        <v>Yes</v>
      </c>
      <c r="BP71" s="7" t="str">
        <f>IF(AND((RIGHT($BP$3,2)-'[1]Miter Profiles'!$AC$69-'[1]Outside Edges'!$B70)&gt;=5,'[1]Outside Edges'!$Q70="Yes"),"Yes","No")</f>
        <v>No</v>
      </c>
      <c r="BQ71" s="7" t="str">
        <f>IF(AND((RIGHT($BQ$3,2)-'[1]Miter Profiles'!$AC$70-'[1]Outside Edges'!$B70)&gt;=5,'[1]Outside Edges'!$Q70="Yes"),"Yes","No")</f>
        <v>Yes</v>
      </c>
      <c r="BR71" s="63" t="str">
        <f>IF(AND((RIGHT($BR$3,2)-'[1]Miter Profiles'!$AC$71-'[1]Outside Edges'!$B70)&gt;=5,'[1]Outside Edges'!$Q70="Yes"),"Yes","No")</f>
        <v>Yes</v>
      </c>
      <c r="BS71" s="64" t="str">
        <f>IF(AND((RIGHT($BS$3,2)-'[1]Miter Profiles'!$AC$72-'[1]Outside Edges'!$B70)&gt;=5,'[1]Outside Edges'!$Q70="Yes"),"Yes","No")</f>
        <v>Yes</v>
      </c>
      <c r="BT71" s="8" t="str">
        <f>IF(AND((RIGHT($BT$3,2)-'[1]Miter Profiles'!$AC$73-'[1]Outside Edges'!$B70)&gt;=5,'[1]Outside Edges'!$Q70="Yes"),"Yes","No")</f>
        <v>Yes</v>
      </c>
      <c r="BU71" s="65" t="str">
        <f>IF(AND((RIGHT($BU$3,2)-'[1]Miter Profiles'!$AC$74-'[1]Outside Edges'!$B70)&gt;=5,'[1]Outside Edges'!$Q70="Yes"),"Yes","No")</f>
        <v>Yes</v>
      </c>
      <c r="BV71" s="7" t="str">
        <f>IF(AND((RIGHT($BV$3,2)-'[1]Miter Profiles'!$AC$75-'[1]Outside Edges'!$B70)&gt;=5,'[1]Outside Edges'!$Q70="Yes"),"Yes","No")</f>
        <v>Yes</v>
      </c>
      <c r="BW71" s="7" t="str">
        <f>IF(AND((RIGHT($BW$3,2)-'[1]Miter Profiles'!$AC$76-'[1]Outside Edges'!$B70)&gt;=5,'[1]Outside Edges'!$Q70="Yes"),"Yes","No")</f>
        <v>Yes</v>
      </c>
      <c r="BX71" s="63" t="str">
        <f>IF(AND((RIGHT($BX$3,2)-'[1]Miter Profiles'!$AC$77-'[1]Outside Edges'!$B70)&gt;=5,'[1]Outside Edges'!$Q70="Yes"),"Yes","No")</f>
        <v>Yes</v>
      </c>
      <c r="BY71" s="64" t="str">
        <f>IF(AND((RIGHT($BY$3,2)-'[1]Miter Profiles'!$AC$78-'[1]Outside Edges'!$B70)&gt;=5,'[1]Outside Edges'!$Q70="Yes"),"Yes","No")</f>
        <v>Yes</v>
      </c>
      <c r="BZ71" s="8" t="str">
        <f>IF(AND((RIGHT($BZ$3,2)-'[1]Miter Profiles'!$AC$79-'[1]Outside Edges'!$B70)&gt;=5,'[1]Outside Edges'!$Q70="Yes"),"Yes","No")</f>
        <v>Yes</v>
      </c>
      <c r="CA71" s="65" t="str">
        <f>IF(AND((RIGHT($CA$3,2)-'[1]Miter Profiles'!$AC$80-'[1]Outside Edges'!$B70)&gt;=5,'[1]Outside Edges'!$Q70="Yes"),"Yes","No")</f>
        <v>Yes</v>
      </c>
      <c r="CB71" s="7" t="str">
        <f>IF(AND((RIGHT($CB$3,2)-'[1]Miter Profiles'!$AC$81-'[1]Outside Edges'!$B70)&gt;=5,'[1]Outside Edges'!$Q70="Yes"),"Yes","No")</f>
        <v>Yes</v>
      </c>
      <c r="CC71" s="7" t="str">
        <f>IF(AND((RIGHT($CC$3,2)-'[1]Miter Profiles'!$AC$82-'[1]Outside Edges'!$B70)&gt;=5,'[1]Outside Edges'!$Q70="Yes"),"Yes","No")</f>
        <v>Yes</v>
      </c>
      <c r="CD71" s="63" t="str">
        <f>IF(AND((RIGHT($CD$3,2)-'[1]Miter Profiles'!$AC$83-'[1]Outside Edges'!$B70)&gt;=5,'[1]Outside Edges'!$Q70="Yes"),"Yes","No")</f>
        <v>Yes</v>
      </c>
      <c r="CE71" s="64" t="str">
        <f>IF(AND((RIGHT($CE$3,2)-'[1]Miter Profiles'!$AC$84-'[1]Outside Edges'!$B70)&gt;=5,'[1]Outside Edges'!$Q70="Yes"),"Yes","No")</f>
        <v>Yes</v>
      </c>
      <c r="CF71" s="8" t="str">
        <f>IF(AND((RIGHT($CF$3,2)-'[1]Miter Profiles'!$AC$85-'[1]Outside Edges'!$B70)&gt;=5,'[1]Outside Edges'!$Q70="Yes"),"Yes","No")</f>
        <v>Yes</v>
      </c>
      <c r="CG71" s="65" t="str">
        <f>IF(AND((RIGHT($CG$3,2)-'[1]Miter Profiles'!$AC$86-'[1]Outside Edges'!$B70)&gt;=5,'[1]Outside Edges'!$Q70="Yes"),"Yes","No")</f>
        <v>Yes</v>
      </c>
      <c r="CH71" s="7" t="str">
        <f>IF(AND((RIGHT($CH$3,2)-'[1]Miter Profiles'!$AC$87-'[1]Outside Edges'!$B70)&gt;=5,'[1]Outside Edges'!$Q70="Yes"),"Yes","No")</f>
        <v>Yes</v>
      </c>
      <c r="CI71" s="7" t="str">
        <f>IF(AND((RIGHT($CI$3,2)-'[1]Miter Profiles'!$AC$88-'[1]Outside Edges'!$B70)&gt;=5,'[1]Outside Edges'!$Q70="Yes"),"Yes","No")</f>
        <v>Yes</v>
      </c>
      <c r="CJ71" s="63" t="str">
        <f>IF(AND((RIGHT($CJ$3,2)-'[1]Miter Profiles'!$AC$89-'[1]Outside Edges'!$B70)&gt;=5,'[1]Outside Edges'!$Q70="Yes"),"Yes","No")</f>
        <v>Yes</v>
      </c>
      <c r="CK71" s="64" t="str">
        <f>IF(AND((RIGHT($CK$3,2)-'[1]Miter Profiles'!$AC$90-'[1]Outside Edges'!$B70)&gt;=5,'[1]Outside Edges'!$Q70="Yes"),"Yes","No")</f>
        <v>Yes</v>
      </c>
      <c r="CL71" s="8" t="str">
        <f>IF(AND((RIGHT($CL$3,2)-'[1]Miter Profiles'!$AC$91-'[1]Outside Edges'!$B70)&gt;=5,'[1]Outside Edges'!$Q70="Yes"),"Yes","No")</f>
        <v>Yes</v>
      </c>
      <c r="CM71" s="65" t="str">
        <f>IF(AND((RIGHT($CM$3,2)-'[1]Miter Profiles'!$AC$92-'[1]Outside Edges'!$B70)&gt;=5,'[1]Outside Edges'!$Q70="Yes"),"Yes","No")</f>
        <v>Yes</v>
      </c>
      <c r="CN71" s="7" t="str">
        <f>IF(AND((RIGHT(CN$3,2)-'[1]Miter Profiles'!$AC$93-'[1]Outside Edges'!$B70)&gt;=5,'[1]Outside Edges'!$Q70="Yes"),"Yes","No")</f>
        <v>No</v>
      </c>
      <c r="CO71" s="7" t="str">
        <f>IF(AND((RIGHT(CO$3,2)-'[1]Miter Profiles'!$AC$94-'[1]Outside Edges'!$B70)&gt;=5,'[1]Outside Edges'!$Q70="Yes"),"Yes","No")</f>
        <v>No</v>
      </c>
      <c r="CP71" s="63" t="str">
        <f>IF(AND((RIGHT(CP$3,2)-'[1]Miter Profiles'!$AC$95-'[1]Outside Edges'!$B70)&gt;=5,'[1]Outside Edges'!$Q70="Yes"),"Yes","No")</f>
        <v>Yes</v>
      </c>
      <c r="CQ71" s="64" t="str">
        <f>IF(AND((RIGHT(CQ$3,2)-'[1]Miter Profiles'!$AC$96-'[1]Outside Edges'!$B70)&gt;=5,'[1]Outside Edges'!$Q70="Yes"),"Yes","No")</f>
        <v>No</v>
      </c>
      <c r="CR71" s="8" t="str">
        <f>IF(AND((RIGHT(CR$3,2)-'[1]Miter Profiles'!$AC$97-'[1]Outside Edges'!$B70)&gt;=5,'[1]Outside Edges'!$Q70="Yes"),"Yes","No")</f>
        <v>Yes</v>
      </c>
      <c r="CS71" s="65" t="str">
        <f>IF(AND((RIGHT(CS$3,2)-'[1]Miter Profiles'!$AC$98-'[1]Outside Edges'!$B70)&gt;=5,'[1]Outside Edges'!$Q70="Yes"),"Yes","No")</f>
        <v>Yes</v>
      </c>
      <c r="CT71" s="7" t="str">
        <f>IF(AND((RIGHT($CT$3,2)-'[1]Miter Profiles'!$AC$99-'[1]Outside Edges'!$B70)&gt;=5,'[1]Outside Edges'!$Q70="Yes"),"Yes","No")</f>
        <v>No</v>
      </c>
      <c r="CU71" s="7" t="str">
        <f>IF(AND((RIGHT($CU$3,2)-'[1]Miter Profiles'!$AC$100-'[1]Outside Edges'!$B70)&gt;=5,'[1]Outside Edges'!$Q70="Yes"),"Yes","No")</f>
        <v>Yes</v>
      </c>
      <c r="CV71" s="63" t="str">
        <f>IF(AND((RIGHT($CV$3,2)-'[1]Miter Profiles'!$AC$101-'[1]Outside Edges'!$B70)&gt;=5,'[1]Outside Edges'!$Q70="Yes"),"Yes","No")</f>
        <v>Yes</v>
      </c>
      <c r="CW71" s="64" t="str">
        <f>IF(AND((RIGHT($CW$3,2)-'[1]Miter Profiles'!$AC$102-'[1]Outside Edges'!$B70)&gt;=5,'[1]Outside Edges'!$Q70="Yes"),"Yes","No")</f>
        <v>Yes</v>
      </c>
      <c r="CX71" s="8" t="str">
        <f>IF(AND((RIGHT($CX$3,2)-'[1]Miter Profiles'!$AC$103-'[1]Outside Edges'!$B70)&gt;=5,'[1]Outside Edges'!$Q70="Yes"),"Yes","No")</f>
        <v>Yes</v>
      </c>
      <c r="CY71" s="65" t="str">
        <f>IF(AND((RIGHT($CY$3,2)-'[1]Miter Profiles'!$AC$104-'[1]Outside Edges'!$B70)&gt;=5,'[1]Outside Edges'!$Q70="Yes"),"Yes","No")</f>
        <v>Yes</v>
      </c>
      <c r="CZ71" s="7" t="str">
        <f>IF(AND((RIGHT($CZ$3,2)-'[1]Miter Profiles'!$AC$105-'[1]Outside Edges'!$B70)&gt;=5,'[1]Outside Edges'!$Q70="Yes"),"Yes","No")</f>
        <v>No</v>
      </c>
      <c r="DA71" s="7" t="str">
        <f>IF(AND((RIGHT($DA$3,2)-'[1]Miter Profiles'!$AC$106-'[1]Outside Edges'!$B70)&gt;=5,'[1]Outside Edges'!$Q70="Yes"),"Yes","No")</f>
        <v>No</v>
      </c>
      <c r="DB71" s="63" t="str">
        <f>IF(AND((RIGHT($DB$3,2)-'[1]Miter Profiles'!$AC$107-'[1]Outside Edges'!$B70)&gt;=5,'[1]Outside Edges'!$Q70="Yes"),"Yes","No")</f>
        <v>No</v>
      </c>
      <c r="DC71" s="64" t="str">
        <f>IF(AND((RIGHT($DC$3,2)-'[1]Miter Profiles'!$AC$108-'[1]Outside Edges'!$B70)&gt;=5,'[1]Outside Edges'!$Q70="Yes"),"Yes","No")</f>
        <v>No</v>
      </c>
      <c r="DD71" s="8" t="str">
        <f>IF(AND((RIGHT($DD$3,2)-'[1]Miter Profiles'!$AC$109-'[1]Outside Edges'!$B70)&gt;=5,'[1]Outside Edges'!$Q70="Yes"),"Yes","No")</f>
        <v>Yes</v>
      </c>
      <c r="DE71" s="65" t="str">
        <f>IF(AND((RIGHT($DE$3,2)-'[1]Miter Profiles'!$AC$110-'[1]Outside Edges'!$B70)&gt;=5,'[1]Outside Edges'!$Q70="Yes"),"Yes","No")</f>
        <v>Yes</v>
      </c>
      <c r="DF71" s="7" t="str">
        <f>IF(AND((RIGHT($DF$3,2)-'[1]Miter Profiles'!$AC$111-'[1]Outside Edges'!$B70)&gt;=5,'[1]Outside Edges'!$Q70="Yes"),"Yes","No")</f>
        <v>Yes</v>
      </c>
      <c r="DG71" s="7" t="str">
        <f>IF(AND((RIGHT($DG$3,2)-'[1]Miter Profiles'!$AC$112-'[1]Outside Edges'!$B70)&gt;=5,'[1]Outside Edges'!$Q70="Yes"),"Yes","No")</f>
        <v>Yes</v>
      </c>
      <c r="DH71" s="63" t="str">
        <f>IF(AND((RIGHT($DH$3,2)-'[1]Miter Profiles'!$AC$113-'[1]Outside Edges'!$B70)&gt;=5,'[1]Outside Edges'!$Q70="Yes"),"Yes","No")</f>
        <v>Yes</v>
      </c>
      <c r="DI71" s="64" t="str">
        <f>IF(AND((RIGHT($DI$3,2)-'[1]Miter Profiles'!$AC$114-'[1]Outside Edges'!$B70)&gt;=5,'[1]Outside Edges'!$Q70="Yes"),"Yes","No")</f>
        <v>Yes</v>
      </c>
      <c r="DJ71" s="8" t="str">
        <f>IF(AND((RIGHT($DJ$3,2)-'[1]Miter Profiles'!$AC$115-'[1]Outside Edges'!$B70)&gt;=5,'[1]Outside Edges'!$Q70="Yes"),"Yes","No")</f>
        <v>Yes</v>
      </c>
      <c r="DK71" s="65" t="str">
        <f>IF(AND((RIGHT($DK$3,2)-'[1]Miter Profiles'!$AC$116-'[1]Outside Edges'!$B70)&gt;=5,'[1]Outside Edges'!$Q70="Yes"),"Yes","No")</f>
        <v>Yes</v>
      </c>
      <c r="DL71" s="7" t="str">
        <f>IF(AND((RIGHT($DL$3,2)-'[1]Miter Profiles'!$AC$117-'[1]Outside Edges'!$B70)&gt;=5,'[1]Outside Edges'!$Q70="Yes"),"Yes","No")</f>
        <v>Yes</v>
      </c>
      <c r="DM71" s="7" t="str">
        <f>IF(AND((RIGHT($DM$3,2)-'[1]Miter Profiles'!$AC$118-'[1]Outside Edges'!$B70)&gt;=5,'[1]Outside Edges'!$Q70="Yes"),"Yes","No")</f>
        <v>Yes</v>
      </c>
      <c r="DN71" s="63" t="str">
        <f>IF(AND((RIGHT($DN$3,2)-'[1]Miter Profiles'!$AC$119-'[1]Outside Edges'!$B70)&gt;=5,'[1]Outside Edges'!$Q70="Yes"),"Yes","No")</f>
        <v>Yes</v>
      </c>
      <c r="DO71" s="64" t="str">
        <f>IF(AND((RIGHT($DO$3,2)-'[1]Miter Profiles'!$AC$120-'[1]Outside Edges'!$B70)&gt;=5,'[1]Outside Edges'!$Q70="Yes"),"Yes","No")</f>
        <v>No</v>
      </c>
      <c r="DP71" s="8" t="str">
        <f>IF(AND((RIGHT($DP$3,2)-'[1]Miter Profiles'!$AC$121-'[1]Outside Edges'!$B70)&gt;=5,'[1]Outside Edges'!$Q70="Yes"),"Yes","No")</f>
        <v>No</v>
      </c>
      <c r="DQ71" s="65" t="str">
        <f>IF(AND((RIGHT($DQ$3,2)-'[1]Miter Profiles'!$AC$122-'[1]Outside Edges'!$B70)&gt;=5,'[1]Outside Edges'!$Q70="Yes"),"Yes","No")</f>
        <v>Yes</v>
      </c>
      <c r="DR71" s="7" t="str">
        <f>IF(AND((RIGHT($DR$3,2)-'[1]Miter Profiles'!$AC$123-'[1]Outside Edges'!$B70)&gt;=5,'[1]Outside Edges'!$Q70="Yes"),"Yes","No")</f>
        <v>Yes</v>
      </c>
      <c r="DS71" s="7" t="str">
        <f>IF(AND((RIGHT($DS$3,2)-'[1]Miter Profiles'!$AC$124-'[1]Outside Edges'!$B70)&gt;=5,'[1]Outside Edges'!$Q70="Yes"),"Yes","No")</f>
        <v>Yes</v>
      </c>
      <c r="DT71" s="63" t="str">
        <f>IF(AND((RIGHT($DT$3,2)-'[1]Miter Profiles'!$AC$125-'[1]Outside Edges'!$B70)&gt;=5,'[1]Outside Edges'!$Q70="Yes"),"Yes","No")</f>
        <v>Yes</v>
      </c>
      <c r="DU71" s="64" t="str">
        <f>IF(AND((RIGHT($DU$3,2)-'[1]Miter Profiles'!$AC$126-'[1]Outside Edges'!$B70)&gt;=5,'[1]Outside Edges'!$Q70="Yes"),"Yes","No")</f>
        <v>Yes</v>
      </c>
      <c r="DV71" s="8" t="str">
        <f>IF(AND((RIGHT($DV$3,2)-'[1]Miter Profiles'!$AC$127-'[1]Outside Edges'!$B70)&gt;=5,'[1]Outside Edges'!$Q70="Yes"),"Yes","No")</f>
        <v>Yes</v>
      </c>
      <c r="DW71" s="65" t="str">
        <f>IF(AND((RIGHT($DW$3,2)-'[1]Miter Profiles'!$AC$128-'[1]Outside Edges'!$B70)&gt;=5,'[1]Outside Edges'!$Q70="Yes"),"Yes","No")</f>
        <v>Yes</v>
      </c>
      <c r="DX71" s="7" t="str">
        <f>IF(AND((RIGHT($DX$3,2)-'[1]Miter Profiles'!$AC$129-'[1]Outside Edges'!$B70)&gt;=5,'[1]Outside Edges'!$Q70="Yes"),"Yes","No")</f>
        <v>Yes</v>
      </c>
      <c r="DY71" s="7" t="str">
        <f>IF(AND((RIGHT($DY$3,2)-'[1]Miter Profiles'!$AC$130-'[1]Outside Edges'!$B70)&gt;=5,'[1]Outside Edges'!$Q70="Yes"),"Yes","No")</f>
        <v>Yes</v>
      </c>
      <c r="DZ71" s="63" t="str">
        <f>IF(AND((RIGHT($DZ$3,2)-'[1]Miter Profiles'!$AC$131-'[1]Outside Edges'!$B70)&gt;=5,'[1]Outside Edges'!$Q70="Yes"),"Yes","No")</f>
        <v>Yes</v>
      </c>
      <c r="EA71" s="68" t="str">
        <f>IF(AND((RIGHT($EA$3,2)-'[1]Miter Profiles'!$AC$132-'[1]Outside Edges'!$B70)&gt;=5,'[1]Outside Edges'!$Q70="Yes"),"Yes","No")</f>
        <v>Yes</v>
      </c>
      <c r="EB71" s="78" t="str">
        <f>IF(AND((RIGHT($EB$3,2)-'[1]Miter Profiles'!$AC$133-'[1]Outside Edges'!$B70)&gt;=5,'[1]Outside Edges'!$Q70="Yes"),"Yes","No")</f>
        <v>No</v>
      </c>
      <c r="EC71" s="79" t="str">
        <f>IF(AND((RIGHT($EC$3,2)-'[1]Miter Profiles'!$AC$134-'[1]Outside Edges'!$B70)&gt;=5,'[1]Outside Edges'!$Q70="Yes"),"Yes","No")</f>
        <v>Yes</v>
      </c>
      <c r="ED71" s="81" t="str">
        <f>IF(AND((RIGHT($ED$3,2)-'[1]Miter Profiles'!$AC$135-'[1]Outside Edges'!$B70)&gt;=5,'[1]Outside Edges'!$Q70="Yes"),"Yes","No")</f>
        <v>Yes</v>
      </c>
      <c r="EE71" s="80" t="str">
        <f>IF(AND((RIGHT($EE$3,2)-'[1]Miter Profiles'!$AC$136-'[1]Outside Edges'!$B70)&gt;=5,'[1]Outside Edges'!$Q70="Yes"),"Yes","No")</f>
        <v>Yes</v>
      </c>
      <c r="EF71" s="63" t="str">
        <f>IF(AND((RIGHT($EF$3,2)-'[1]Miter Profiles'!$AC$137-'[1]Outside Edges'!$B70)&gt;=5,'[1]Outside Edges'!$Q70="Yes"),"Yes","No")</f>
        <v>Yes</v>
      </c>
      <c r="EG71" s="7" t="str">
        <f>IF(AND((RIGHT($EG$3,2)-'[1]Miter Profiles'!$AC$138-'[1]Outside Edges'!$B70)&gt;=5,'[1]Outside Edges'!$Q70="Yes"),"Yes","No")</f>
        <v>Yes</v>
      </c>
      <c r="EH71" s="68" t="str">
        <f>IF(AND((RIGHT($EH$3,2)-'[1]Miter Profiles'!$AC$139-'[1]Outside Edges'!$B70)&gt;=5,'[1]Outside Edges'!$Q70="Yes"),"Yes","No")</f>
        <v>Yes</v>
      </c>
      <c r="EI71" s="82" t="str">
        <f>IF(AND((RIGHT($EI$3,2)-'[1]Miter Profiles'!$AC$140-'[1]Outside Edges'!$B70)&gt;=5,'[1]Outside Edges'!$Q70="Yes"),"Yes","No")</f>
        <v>Yes</v>
      </c>
      <c r="EJ71" s="83" t="str">
        <f>IF(AND((RIGHT($EJ$3,2)-'[1]Miter Profiles'!$AC$141-'[1]Outside Edges'!$B70)&gt;=5,'[1]Outside Edges'!$Q70="Yes"),"Yes","No")</f>
        <v>Yes</v>
      </c>
      <c r="EK71" s="83" t="str">
        <f>IF(AND((RIGHT($EK$3,2)-'[1]Miter Profiles'!$AC$142-'[1]Outside Edges'!$B70)&gt;=5,'[1]Outside Edges'!$Q70="Yes"),"Yes","No")</f>
        <v>Yes</v>
      </c>
      <c r="EL71" s="81" t="str">
        <f>IF(AND((RIGHT($EL$3,2)-'[1]Miter Profiles'!$AC$143-'[1]Outside Edges'!$B70)&gt;=5,'[1]Outside Edges'!$Q70="Yes"),"Yes","No")</f>
        <v>Yes</v>
      </c>
      <c r="EM71" s="84" t="str">
        <f>IF(AND((RIGHT($EM$3,2)-'[1]Miter Profiles'!$AC$144-'[1]Outside Edges'!$B70)&gt;=5,'[1]Outside Edges'!$Q70="Yes"),"Yes","No")</f>
        <v>No</v>
      </c>
      <c r="EN71" s="7" t="str">
        <f>IF(AND((RIGHT($EN$3,2)-'[1]Miter Profiles'!$AC$145-'[1]Outside Edges'!$B70)&gt;=5,'[1]Outside Edges'!$Q70="Yes"),"Yes","No")</f>
        <v>Yes</v>
      </c>
      <c r="EO71" s="68" t="str">
        <f>IF(AND((RIGHT($EO$3,2)-'[1]Miter Profiles'!$AC$146-'[1]Outside Edges'!$B70)&gt;=5,'[1]Outside Edges'!$Q70="Yes"),"Yes","No")</f>
        <v>Yes</v>
      </c>
      <c r="EP71" s="83" t="str">
        <f>IF(AND((RIGHT($EP$3,2)-'[1]Miter Profiles'!$AC$147-'[1]Outside Edges'!$B70)&gt;=5,'[1]Outside Edges'!$Q70="Yes"),"Yes","No")</f>
        <v>No</v>
      </c>
      <c r="EQ71" s="83" t="str">
        <f>IF(AND((RIGHT($EQ$3,2)-'[1]Miter Profiles'!$AC$148-'[1]Outside Edges'!$B70)&gt;=5,'[1]Outside Edges'!$Q70="Yes"),"Yes","No")</f>
        <v>Yes</v>
      </c>
      <c r="ER71" s="81" t="str">
        <f>IF(AND((RIGHT($ER$3,2)-'[1]Miter Profiles'!$AC$149-'[1]Outside Edges'!$B70)&gt;=5,'[1]Outside Edges'!$Q70="Yes"),"Yes","No")</f>
        <v>Yes</v>
      </c>
      <c r="ES71" s="84" t="str">
        <f>IF(AND((RIGHT($ES$3,2)-'[1]Miter Profiles'!$AC$150-'[1]Outside Edges'!$B70)&gt;=5,'[1]Outside Edges'!$Q70="Yes"),"Yes","No")</f>
        <v>No</v>
      </c>
      <c r="ET71" s="7" t="str">
        <f>IF(AND((RIGHT($ET$3,2)-'[1]Miter Profiles'!$AC$151-'[1]Outside Edges'!$B70)&gt;=5,'[1]Outside Edges'!$Q70="Yes"),"Yes","No")</f>
        <v>Yes</v>
      </c>
      <c r="EU71" s="68" t="str">
        <f>IF(AND((RIGHT($EU$3,2)-'[1]Miter Profiles'!$AC$152-'[1]Outside Edges'!$B70)&gt;=5,'[1]Outside Edges'!$Q70="Yes"),"Yes","No")</f>
        <v>Yes</v>
      </c>
      <c r="EV71" s="83" t="str">
        <f>IF(AND((RIGHT($EV$3,2)-'[1]Miter Profiles'!$AC$153-'[1]Outside Edges'!$B70)&gt;=5,'[1]Outside Edges'!$Q70="Yes"),"Yes","No")</f>
        <v>No</v>
      </c>
      <c r="EW71" s="83" t="str">
        <f>IF(AND((RIGHT($EW$3,2)-'[1]Miter Profiles'!$AC$154-'[1]Outside Edges'!$B70)&gt;=5,'[1]Outside Edges'!$Q70="Yes"),"Yes","No")</f>
        <v>Yes</v>
      </c>
      <c r="EX71" s="81" t="str">
        <f>IF(AND((RIGHT($EX$3,2)-'[1]Miter Profiles'!$AC$155-'[1]Outside Edges'!$B70)&gt;=5,'[1]Outside Edges'!$Q70="Yes"),"Yes","No")</f>
        <v>Yes</v>
      </c>
      <c r="EY71" s="84" t="str">
        <f>IF(AND((RIGHT($EY$3,2)-'[1]Miter Profiles'!$AC$156-'[1]Outside Edges'!$B70)&gt;=5,'[1]Outside Edges'!$Q70="Yes"),"Yes","No")</f>
        <v>Yes</v>
      </c>
      <c r="EZ71" s="7" t="str">
        <f>IF(AND((RIGHT($EZ$3,2)-'[1]Miter Profiles'!$AC$157-'[1]Outside Edges'!$B70)&gt;=5,'[1]Outside Edges'!$Q70="Yes"),"Yes","No")</f>
        <v>Yes</v>
      </c>
      <c r="FA71" s="68" t="str">
        <f>IF(AND((RIGHT($FA$3,2)-'[1]Miter Profiles'!$AC$158-'[1]Outside Edges'!$B70)&gt;=5,'[1]Outside Edges'!$Q70="Yes"),"Yes","No")</f>
        <v>Yes</v>
      </c>
      <c r="FB71" s="83" t="str">
        <f>IF(AND((RIGHT($FB$3,2)-'[1]Miter Profiles'!$AC$159-'[1]Outside Edges'!$B70)&gt;=5,'[1]Outside Edges'!$Q70="Yes"),"Yes","No")</f>
        <v>Yes</v>
      </c>
      <c r="FC71" s="83" t="str">
        <f>IF(AND((RIGHT($FC$3,2)-'[1]Miter Profiles'!$AC$160-'[1]Outside Edges'!$B70)&gt;=5,'[1]Outside Edges'!$Q70="Yes"),"Yes","No")</f>
        <v>Yes</v>
      </c>
      <c r="FD71" s="81" t="str">
        <f>IF(AND((RIGHT($FD$3,2)-'[1]Miter Profiles'!$AC$161-'[1]Outside Edges'!$B70)&gt;=5,'[1]Outside Edges'!$Q70="Yes"),"Yes","No")</f>
        <v>Yes</v>
      </c>
      <c r="FE71" s="84" t="str">
        <f>IF(AND((RIGHT($FE$3,2)-'[1]Miter Profiles'!$AC$162-'[1]Outside Edges'!$B70)&gt;=5,'[1]Outside Edges'!$Q70="Yes"),"Yes","No")</f>
        <v>Yes</v>
      </c>
      <c r="FF71" s="7" t="str">
        <f>IF(AND((RIGHT($FF$3,2)-'[1]Miter Profiles'!$AC$163-'[1]Outside Edges'!$B70)&gt;=5,'[1]Outside Edges'!$Q70="Yes"),"Yes","No")</f>
        <v>Yes</v>
      </c>
      <c r="FG71" s="68" t="str">
        <f>IF(AND((RIGHT($FG$3,2)-'[1]Miter Profiles'!$AC$164-'[1]Outside Edges'!$B70)&gt;=5,'[1]Outside Edges'!$Q70="Yes"),"Yes","No")</f>
        <v>Yes</v>
      </c>
      <c r="FH71" s="83" t="str">
        <f>IF(AND((RIGHT($FH$3,2)-'[1]Miter Profiles'!$AC$165-'[1]Outside Edges'!$B70)&gt;=5,'[1]Outside Edges'!$Q70="Yes"),"Yes","No")</f>
        <v>Yes</v>
      </c>
      <c r="FI71" s="83" t="str">
        <f>IF(AND((RIGHT($FI$3,2)-'[1]Miter Profiles'!$AC$166-'[1]Outside Edges'!$B70)&gt;=5,'[1]Outside Edges'!$Q70="Yes"),"Yes","No")</f>
        <v>Yes</v>
      </c>
      <c r="FJ71" s="81" t="str">
        <f>IF(AND((RIGHT($FJ$3,2)-'[1]Miter Profiles'!$AC$167-'[1]Outside Edges'!$B70)&gt;=5,'[1]Outside Edges'!$Q70="Yes"),"Yes","No")</f>
        <v>Yes</v>
      </c>
      <c r="FK71" s="84" t="str">
        <f>IF(AND((RIGHT($FK$3,2)-'[1]Miter Profiles'!$AC$168-'[1]Outside Edges'!$B70)&gt;=5,'[1]Outside Edges'!$Q70="Yes"),"Yes","No")</f>
        <v>Yes</v>
      </c>
      <c r="FL71" s="7" t="str">
        <f>IF(AND((RIGHT($FL$3,2)-'[1]Miter Profiles'!$AC$169-'[1]Outside Edges'!$B70)&gt;=5,'[1]Outside Edges'!$Q70="Yes"),"Yes","No")</f>
        <v>Yes</v>
      </c>
      <c r="FM71" s="68" t="str">
        <f>IF(AND((RIGHT($FM$3,2)-'[1]Miter Profiles'!$AC$170-'[1]Outside Edges'!$B70)&gt;=5,'[1]Outside Edges'!$Q70="Yes"),"Yes","No")</f>
        <v>Yes</v>
      </c>
      <c r="FN71" s="83" t="str">
        <f>IF(AND((RIGHT($FN$3,2)-'[1]Miter Profiles'!$AC$171-'[1]Outside Edges'!$B70)&gt;=5,'[1]Outside Edges'!$Q70="Yes"),"Yes","No")</f>
        <v>Yes</v>
      </c>
      <c r="FO71" s="83" t="str">
        <f>IF(AND((RIGHT($FO$3,2)-'[1]Miter Profiles'!$AC$172-'[1]Outside Edges'!$B70)&gt;=5,'[1]Outside Edges'!$Q70="Yes"),"Yes","No")</f>
        <v>Yes</v>
      </c>
      <c r="FP71" s="81" t="str">
        <f>IF(AND((RIGHT($FP$3,2)-'[1]Miter Profiles'!$AC$173-'[1]Outside Edges'!$B70)&gt;=5,'[1]Outside Edges'!$Q70="Yes"),"Yes","No")</f>
        <v>Yes</v>
      </c>
      <c r="FQ71" s="84" t="str">
        <f>IF(AND((RIGHT($FQ$3,2)-'[1]Miter Profiles'!$AC$174-'[1]Outside Edges'!$B70)&gt;=5,'[1]Outside Edges'!$Q70="Yes"),"Yes","No")</f>
        <v>Yes</v>
      </c>
      <c r="FR71" s="7" t="str">
        <f>IF(AND((RIGHT($FR$3,2)-'[1]Miter Profiles'!$AC$175-'[1]Outside Edges'!$B70)&gt;=5,'[1]Outside Edges'!$Q70="Yes"),"Yes","No")</f>
        <v>Yes</v>
      </c>
      <c r="FS71" s="68" t="str">
        <f>IF(AND((RIGHT($FS$3,2)-'[1]Miter Profiles'!$AC$176-'[1]Outside Edges'!$B70)&gt;=5,'[1]Outside Edges'!$Q70="Yes"),"Yes","No")</f>
        <v>Yes</v>
      </c>
      <c r="FT71" s="83" t="str">
        <f>IF(AND((RIGHT($FT$3,2)-'[1]Miter Profiles'!$AC$177-'[1]Outside Edges'!$B70)&gt;=5,'[1]Outside Edges'!$Q70="Yes"),"Yes","No")</f>
        <v>Yes</v>
      </c>
      <c r="FU71" s="83" t="str">
        <f>IF(AND((RIGHT($FU$3,2)-'[1]Miter Profiles'!$AC$178-'[1]Outside Edges'!$B70)&gt;=5,'[1]Outside Edges'!$Q70="Yes"),"Yes","No")</f>
        <v>Yes</v>
      </c>
      <c r="FV71" s="81" t="str">
        <f>IF(AND((RIGHT($V$3,2)-'[1]Miter Profiles'!$AC$179-'[1]Outside Edges'!$B70)&gt;=5,'[1]Outside Edges'!$Q70="Yes"),"Yes","No")</f>
        <v>Yes</v>
      </c>
      <c r="FW71" s="84" t="str">
        <f>IF(AND((RIGHT($FW$3,2)-'[1]Miter Profiles'!$AC$180-'[1]Outside Edges'!$B70)&gt;=5,'[1]Outside Edges'!$Q70="Yes"),"Yes","No")</f>
        <v>No</v>
      </c>
      <c r="FX71" s="197" t="str">
        <f>IF(AND((RIGHT($FX$3,2)-'[1]Miter Profiles'!$AC$181-'[1]Outside Edges'!$B70)&gt;=5,'[1]Outside Edges'!$Q70="Yes"),"Yes","No")</f>
        <v>Yes</v>
      </c>
      <c r="FY71" s="198" t="str">
        <f>IF(AND((RIGHT($FY$3,2)-'[1]Miter Profiles'!$AC$182-'[1]Outside Edges'!$B70)&gt;=5,'[1]Outside Edges'!$Q70="Yes"),"Yes","No")</f>
        <v>Yes</v>
      </c>
      <c r="FZ71" s="200" t="str">
        <f>IF(AND((RIGHT($FZ$3,2)-'[1]Miter Profiles'!$AC$183-'[1]Outside Edges'!$B70)&gt;=5,'[1]Outside Edges'!$Q70="Yes"),"Yes","No")</f>
        <v>No</v>
      </c>
      <c r="GA71" s="201" t="str">
        <f>IF(AND((RIGHT($GA$3,2)-'[1]Miter Profiles'!$AC$184-'[1]Outside Edges'!$B70)&gt;=5,'[1]Outside Edges'!$Q70="Yes"),"Yes","No")</f>
        <v>Yes</v>
      </c>
      <c r="GB71" s="202" t="str">
        <f>IF(AND((RIGHT($GB$3,2)-'[1]Miter Profiles'!$AC$185-'[1]Outside Edges'!$B70)&gt;=5,'[1]Outside Edges'!$Q70="Yes"),"Yes","No")</f>
        <v>Yes</v>
      </c>
      <c r="GC71" s="199" t="str">
        <f>IF(AND((RIGHT($GC$3,2)-'[1]Miter Profiles'!$AC$186-'[1]Outside Edges'!$B70)&gt;=5,'[1]Outside Edges'!$Q70="Yes"),"Yes","No")</f>
        <v>No</v>
      </c>
      <c r="GD71" s="197" t="str">
        <f>IF(AND((RIGHT($GD$3,2)-'[1]Miter Profiles'!$AC$187-'[1]Outside Edges'!$B70)&gt;=5,'[1]Outside Edges'!$Q70="Yes"),"Yes","No")</f>
        <v>Yes</v>
      </c>
      <c r="GE71" s="198" t="str">
        <f>IF(AND((RIGHT($GE$3,2)-'[1]Miter Profiles'!$AC$188-'[1]Outside Edges'!$B70)&gt;=5,'[1]Outside Edges'!$Q70="Yes"),"Yes","No")</f>
        <v>Yes</v>
      </c>
      <c r="GF71" s="200" t="str">
        <f>IF(AND((RIGHT($GF$3,2)-'[1]Miter Profiles'!$AC$189-'[1]Outside Edges'!$B70)&gt;=5,'[1]Outside Edges'!$Q70="Yes"),"Yes","No")</f>
        <v>Yes</v>
      </c>
      <c r="GG71" s="201" t="str">
        <f>IF(AND((RIGHT($GG$3,2)-'[1]Miter Profiles'!$AC$190-'[1]Outside Edges'!$B70)&gt;=5,'[1]Outside Edges'!$Q70="Yes"),"Yes","No")</f>
        <v>Yes</v>
      </c>
      <c r="GH71" s="202" t="str">
        <f>IF(AND((RIGHT($GH$3,2)-'[1]Miter Profiles'!$AC$191-'[1]Outside Edges'!$B70)&gt;=5,'[1]Outside Edges'!$Q70="Yes"),"Yes","No")</f>
        <v>Yes</v>
      </c>
      <c r="GI71" s="199" t="str">
        <f>IF(AND((RIGHT($GI$3,2)-'[1]Miter Profiles'!$AC$192-'[1]Outside Edges'!$B70)&gt;=5,'[1]Outside Edges'!$Q70="Yes"),"Yes","No")</f>
        <v>Yes</v>
      </c>
      <c r="GJ71" s="197" t="str">
        <f>IF(AND((RIGHT($GJ$3,2)-'[1]Miter Profiles'!$AC$193-'[1]Outside Edges'!$B70)&gt;=5,'[1]Outside Edges'!$Q70="Yes"),"Yes","No")</f>
        <v>Yes</v>
      </c>
      <c r="GK71" s="198" t="str">
        <f>IF(AND((RIGHT($GK$3,2)-'[1]Miter Profiles'!$AC$194-'[1]Outside Edges'!$B70)&gt;=5,'[1]Outside Edges'!$Q70="Yes"),"Yes","No")</f>
        <v>Yes</v>
      </c>
      <c r="GL71" s="200" t="str">
        <f>IF(AND((RIGHT($GL$3,2)-'[1]Miter Profiles'!$AC$195-'[1]Outside Edges'!$B70)&gt;=5,'[1]Outside Edges'!$Q70="Yes"),"Yes","No")</f>
        <v>Yes</v>
      </c>
      <c r="GM71" s="201" t="str">
        <f>IF(AND((RIGHT($GM$3,2)-'[1]Miter Profiles'!$AC$196-'[1]Outside Edges'!$B70)&gt;=5,'[1]Outside Edges'!$Q70="Yes"),"Yes","No")</f>
        <v>Yes</v>
      </c>
      <c r="GN71" s="202" t="str">
        <f>IF(AND((RIGHT($GN$3,2)-'[1]Miter Profiles'!$AC$197-'[1]Outside Edges'!$B70)&gt;=5,'[1]Outside Edges'!$Q70="Yes"),"Yes","No")</f>
        <v>Yes</v>
      </c>
      <c r="GO71" s="199" t="str">
        <f>IF(AND((RIGHT($GO$3,2)-'[1]Miter Profiles'!$AC$198-'[1]Outside Edges'!$B70)&gt;=5,'[1]Outside Edges'!$Q70="Yes"),"Yes","No")</f>
        <v>No</v>
      </c>
      <c r="GP71" s="197" t="str">
        <f>IF(AND((RIGHT($GP$3,2)-'[1]Miter Profiles'!$AC$199-'[1]Outside Edges'!$B70)&gt;=5,'[1]Outside Edges'!$Q70="Yes"),"Yes","No")</f>
        <v>Yes</v>
      </c>
      <c r="GQ71" s="198" t="str">
        <f>IF(AND((RIGHT($GQ$3,2)-'[1]Miter Profiles'!$AC$200-'[1]Outside Edges'!$B70)&gt;=5,'[1]Outside Edges'!$Q70="Yes"),"Yes","No")</f>
        <v>Yes</v>
      </c>
      <c r="GR71" s="211" t="str">
        <f>IF(AND((RIGHT($GR$3,2)-'[1]Miter Profiles'!$AC$201-'[1]Outside Edges'!$B70)&gt;=5,'[1]Outside Edges'!$Q70="Yes"),"Yes","No")</f>
        <v>Yes</v>
      </c>
      <c r="GS71" s="197" t="str">
        <f>IF(AND((RIGHT($GS$3,2)-'[1]Miter Profiles'!$AC$202-'[1]Outside Edges'!$B70)&gt;=5,'[1]Outside Edges'!$Q70="Yes"),"Yes","No")</f>
        <v>Yes</v>
      </c>
      <c r="GT71" s="212" t="str">
        <f>IF(AND((RIGHT($GT$3,2)-'[1]Miter Profiles'!$AC$203-'[1]Outside Edges'!$B70)&gt;=5,'[1]Outside Edges'!$Q70="Yes"),"Yes","No")</f>
        <v>Yes</v>
      </c>
      <c r="GU71" s="208" t="str">
        <f>IF(AND((RIGHT($GU$3,2)-'[1]Miter Profiles'!$AC$204-'[1]Outside Edges'!$B70)&gt;=5,'[1]Outside Edges'!$Q70="Yes"),"Yes","No")</f>
        <v>No</v>
      </c>
      <c r="GV71" s="209" t="str">
        <f>IF(AND((RIGHT($GV$3,2)-'[1]Miter Profiles'!$AC$205-'[1]Outside Edges'!$B70)&gt;=5,'[1]Outside Edges'!$Q70="Yes"),"Yes","No")</f>
        <v>Yes</v>
      </c>
      <c r="GW71" s="210" t="str">
        <f>IF(AND((RIGHT($GW$3,2)-'[1]Miter Profiles'!$AC$206-'[1]Outside Edges'!$B70)&gt;=5,'[1]Outside Edges'!$Q70="Yes"),"Yes","No")</f>
        <v>Yes</v>
      </c>
      <c r="GX71" s="200" t="str">
        <f>IF(AND((RIGHT($GX$3,2)-'[1]Miter Profiles'!$AC$207-'[1]Outside Edges'!$B70)&gt;=5,'[1]Outside Edges'!$Q70="Yes"),"Yes","No")</f>
        <v>No</v>
      </c>
      <c r="GY71" s="201" t="str">
        <f>IF(AND((RIGHT($GY$3,2)-'[1]Miter Profiles'!$AC$208-'[1]Outside Edges'!$B70)&gt;=5,'[1]Outside Edges'!$Q70="Yes"),"Yes","No")</f>
        <v>Yes</v>
      </c>
      <c r="GZ71" s="202" t="str">
        <f>IF(AND((RIGHT($GZ$3,2)-'[1]Miter Profiles'!$AC$209-'[1]Outside Edges'!$B70)&gt;=5,'[1]Outside Edges'!$Q70="Yes"),"Yes","No")</f>
        <v>Yes</v>
      </c>
      <c r="HA71" s="199" t="str">
        <f>IF(AND((RIGHT($HA$3,2)-'[1]Miter Profiles'!$AC$210-'[1]Outside Edges'!$B70)&gt;=5,'[1]Outside Edges'!$Q70="Yes"),"Yes","No")</f>
        <v>No</v>
      </c>
      <c r="HB71" s="197" t="str">
        <f>IF(AND((RIGHT($HB$3,2)-'[1]Miter Profiles'!$AC$211-'[1]Outside Edges'!$B70)&gt;=5,'[1]Outside Edges'!$Q70="Yes"),"Yes","No")</f>
        <v>Yes</v>
      </c>
      <c r="HC71" s="198" t="str">
        <f>IF(AND((RIGHT($HC$3,2)-'[1]Miter Profiles'!$AC$212-'[1]Outside Edges'!$B70)&gt;=5,'[1]Outside Edges'!$Q70="Yes"),"Yes","No")</f>
        <v>Yes</v>
      </c>
      <c r="HD71" s="200" t="str">
        <f>IF(AND((RIGHT($HD$3,2)-'[1]Miter Profiles'!$AC$213-'[1]Outside Edges'!$B70)&gt;=5,'[1]Outside Edges'!$Q70="Yes"),"Yes","No")</f>
        <v>No</v>
      </c>
      <c r="HE71" s="202" t="str">
        <f>IF(AND((RIGHT($HE$3,2)-'[1]Miter Profiles'!$AC$214-'[1]Outside Edges'!$B70)&gt;=5,'[1]Outside Edges'!$Q70="Yes"),"Yes","No")</f>
        <v>No</v>
      </c>
      <c r="HF71" s="199" t="str">
        <f>IF(AND((RIGHT($HF$3,2)-'[1]Miter Profiles'!$AC$215-'[1]Outside Edges'!$B70)&gt;=5,'[1]Outside Edges'!$Q70="Yes"),"Yes","No")</f>
        <v>No</v>
      </c>
      <c r="HG71" s="197" t="str">
        <f>IF(AND((RIGHT($HG$3,2)-'[1]Miter Profiles'!$AC$216-'[1]Outside Edges'!$B70)&gt;=5,'[1]Outside Edges'!$Q70="Yes"),"Yes","No")</f>
        <v>Yes</v>
      </c>
      <c r="HH71" s="198" t="str">
        <f>IF(AND((RIGHT($HH$3,2)-'[1]Miter Profiles'!$AC$217-'[1]Outside Edges'!$B70)&gt;=5,'[1]Outside Edges'!$Q70="Yes"),"Yes","No")</f>
        <v>Yes</v>
      </c>
      <c r="HI71" s="200" t="str">
        <f>IF(AND((RIGHT($HI$3,2)-'[1]Miter Profiles'!$AC$218-'[1]Outside Edges'!$B70)&gt;=5,'[1]Outside Edges'!$Q70="Yes"),"Yes","No")</f>
        <v>Yes</v>
      </c>
      <c r="HJ71" s="201" t="str">
        <f>IF(AND((RIGHT($HJ$3,2)-'[1]Miter Profiles'!$AC$219-'[1]Outside Edges'!$B70)&gt;=5,'[1]Outside Edges'!$Q70="Yes"),"Yes","No")</f>
        <v>Yes</v>
      </c>
      <c r="HK71" s="202" t="str">
        <f>IF(AND((RIGHT($HK$3,2)-'[1]Miter Profiles'!$AC$220-'[1]Outside Edges'!$B70)&gt;=5,'[1]Outside Edges'!$Q70="Yes"),"Yes","No")</f>
        <v>Yes</v>
      </c>
      <c r="HL71" s="199" t="str">
        <f>IF(AND((RIGHT($HL$3,2)-'[1]Miter Profiles'!$AC$221-'[1]Outside Edges'!$B70)&gt;=5,'[1]Outside Edges'!$Q70="Yes"),"Yes","No")</f>
        <v>No</v>
      </c>
      <c r="HM71" s="197" t="str">
        <f>IF(AND((RIGHT($HM$3,2)-'[1]Miter Profiles'!$AC$222-'[1]Outside Edges'!$B70)&gt;=5,'[1]Outside Edges'!$Q70="Yes"),"Yes","No")</f>
        <v>Yes</v>
      </c>
      <c r="HN71" s="197" t="str">
        <f>IF(AND((RIGHT($HN$3,2)-'[1]Miter Profiles'!$AC$223-'[1]Outside Edges'!$B70)&gt;=5,'[1]Outside Edges'!$Q70="Yes"),"Yes","No")</f>
        <v>Yes</v>
      </c>
      <c r="HO71" s="201" t="str">
        <f>IF(AND((RIGHT($HO$3,2)-'[1]Miter Profiles'!$AC$224-'[1]Outside Edges'!$B70)&gt;=5,'[1]Outside Edges'!$Q70="Yes"),"Yes","No")</f>
        <v>No</v>
      </c>
      <c r="HP71" s="201" t="str">
        <f>IF(AND((RIGHT($HP$3,2)-'[1]Miter Profiles'!$AC$225-'[1]Outside Edges'!$B70)&gt;=5,'[1]Outside Edges'!$Q70="Yes"),"Yes","No")</f>
        <v>Yes</v>
      </c>
      <c r="HQ71" s="201" t="str">
        <f>IF(AND((RIGHT($HQ$3,3)-'[1]Miter Profiles'!$AC$226-'[1]Outside Edges'!$B70)&gt;=5,'[1]Outside Edges'!$Q70="Yes"),"Yes","No")</f>
        <v>No</v>
      </c>
      <c r="HR71" s="201" t="str">
        <f>IF(AND((RIGHT($HR$3,2)-'[1]Miter Profiles'!$AC$227-'[1]Outside Edges'!$B70)&gt;=5,'[1]Outside Edges'!$Q70="Yes"),"Yes","No")</f>
        <v>No</v>
      </c>
      <c r="HS71" s="197" t="str">
        <f>IF(AND((RIGHT($HS$3,2)-'[1]Miter Profiles'!$AC$228-'[1]Outside Edges'!$B70)&gt;=5,'[1]Outside Edges'!$Q70="Yes"),"Yes","No")</f>
        <v>Yes</v>
      </c>
      <c r="HT71" s="197" t="str">
        <f>IF(AND((RIGHT($HT$3,2)-'[1]Miter Profiles'!$AC$229-'[1]Outside Edges'!$B70)&gt;=5,'[1]Outside Edges'!$Q70="Yes"),"Yes","No")</f>
        <v>Yes</v>
      </c>
      <c r="HU71" s="197" t="str">
        <f>IF(AND((RIGHT($HU$3,2)-'[1]Miter Profiles'!$AC$230-'[1]Outside Edges'!$B70)&gt;=5,'[1]Outside Edges'!$Q70="Yes"),"Yes","No")</f>
        <v>Yes</v>
      </c>
      <c r="HV71" s="201" t="str">
        <f>IF(AND((RIGHT($HV$3,2)-'[1]Miter Profiles'!$AC$231-'[1]Outside Edges'!$B70)&gt;=5,'[1]Outside Edges'!$Q70="Yes"),"Yes","No")</f>
        <v>No</v>
      </c>
      <c r="HW71" s="201" t="str">
        <f>IF(AND((RIGHT($HW$3,2)-'[1]Miter Profiles'!$AC$232-'[1]Outside Edges'!$B70)&gt;=5,'[1]Outside Edges'!$Q70="Yes"),"Yes","No")</f>
        <v>Yes</v>
      </c>
      <c r="HX71" s="201" t="str">
        <f>IF(AND((RIGHT($HX$3,2)-'[1]Miter Profiles'!$AC$233-'[1]Outside Edges'!$B70)&gt;=5,'[1]Outside Edges'!$Q70="Yes"),"Yes","No")</f>
        <v>Yes</v>
      </c>
      <c r="HY71" s="197" t="str">
        <f>IF(AND((RIGHT($HY$3,2)-'[1]Miter Profiles'!$AC$234-'[1]Outside Edges'!$B70)&gt;=5,'[1]Outside Edges'!$Q70="Yes"),"Yes","No")</f>
        <v>No</v>
      </c>
      <c r="HZ71" s="197" t="str">
        <f>IF(AND((RIGHT($HZ$3,2)-'[1]Miter Profiles'!$AC$235-'[1]Outside Edges'!$B70)&gt;=5,'[1]Outside Edges'!$Q70="Yes"),"Yes","No")</f>
        <v>Yes</v>
      </c>
      <c r="IA71" s="197" t="str">
        <f>IF(AND((RIGHT($IA$3,2)-'[1]Miter Profiles'!$AC$236-'[1]Outside Edges'!$B70)&gt;=5,'[1]Outside Edges'!$Q70="Yes"),"Yes","No")</f>
        <v>Yes</v>
      </c>
      <c r="IB71" s="201" t="str">
        <f>IF(AND((RIGHT($IB$3,2)-'[1]Miter Profiles'!$AC$237-'[1]Outside Edges'!$B70)&gt;=5,'[1]Outside Edges'!$Q70="Yes"),"Yes","No")</f>
        <v>Yes</v>
      </c>
      <c r="IC71" s="201" t="str">
        <f>IF(AND((RIGHT($IC$3,2)-'[1]Miter Profiles'!$AC$238-'[1]Outside Edges'!$B70)&gt;=5,'[1]Outside Edges'!$Q70="Yes"),"Yes","No")</f>
        <v>Yes</v>
      </c>
      <c r="ID71" s="201" t="str">
        <f>IF(AND((RIGHT($ID$3,2)-'[1]Miter Profiles'!$AC$239-'[1]Outside Edges'!$B70)&gt;=5,'[1]Outside Edges'!$Q70="Yes"),"Yes","No")</f>
        <v>Yes</v>
      </c>
      <c r="IE71" s="197" t="str">
        <f>IF(AND((RIGHT($IE$3,2)-'[1]Miter Profiles'!$AC$240-'[1]Outside Edges'!$B70)&gt;=5,'[1]Outside Edges'!$Q70="Yes"),"Yes","No")</f>
        <v>No</v>
      </c>
      <c r="IF71" s="197" t="str">
        <f>IF(AND((RIGHT($IF$3,2)-'[1]Miter Profiles'!$AC$241-'[1]Outside Edges'!$B70)&gt;=5,'[1]Outside Edges'!$Q70="Yes"),"Yes","No")</f>
        <v>Yes</v>
      </c>
      <c r="IG71" s="197" t="str">
        <f>IF(AND((RIGHT($IG$3,2)-'[1]Miter Profiles'!$AC$242-'[1]Outside Edges'!$B70)&gt;=5,'[1]Outside Edges'!$Q70="Yes"),"Yes","No")</f>
        <v>Yes</v>
      </c>
      <c r="IH71" s="201" t="str">
        <f>IF(AND((RIGHT($IH$3,2)-'[1]Miter Profiles'!$AC$243-'[1]Outside Edges'!$B70)&gt;=5,'[1]Outside Edges'!$Q70="Yes"),"Yes","No")</f>
        <v>Yes</v>
      </c>
      <c r="II71" s="201" t="str">
        <f>IF(AND((RIGHT($II$3,2)-'[1]Miter Profiles'!$AC$244-'[1]Outside Edges'!$B70)&gt;=5,'[1]Outside Edges'!$Q70="Yes"),"Yes","No")</f>
        <v>Yes</v>
      </c>
      <c r="IJ71" s="201" t="str">
        <f>IF(AND((RIGHT($IJ$3,2)-'[1]Miter Profiles'!$AC$245-'[1]Outside Edges'!$B70)&gt;=5,'[1]Outside Edges'!$Q70="Yes"),"Yes","No")</f>
        <v>Yes</v>
      </c>
      <c r="IK71" s="197" t="str">
        <f>IF(AND((RIGHT($IK$3,2)-'[1]Miter Profiles'!$AC$246-'[1]Outside Edges'!$B70)&gt;=5,'[1]Outside Edges'!$Q70="Yes"),"Yes","No")</f>
        <v>Yes</v>
      </c>
      <c r="IL71" s="197" t="str">
        <f>IF(AND((RIGHT($IL$3,2)-'[1]Miter Profiles'!$AC$247-'[1]Outside Edges'!$B70)&gt;=5,'[1]Outside Edges'!$Q70="Yes"),"Yes","No")</f>
        <v>Yes</v>
      </c>
      <c r="IM71" s="197" t="str">
        <f>IF(AND((RIGHT($IM$3,2)-'[1]Miter Profiles'!$AC$248-'[1]Outside Edges'!$B70)&gt;=5,'[1]Outside Edges'!$Q70="Yes"),"Yes","No")</f>
        <v>Yes</v>
      </c>
      <c r="IN71" s="201" t="str">
        <f>IF(AND((RIGHT($IN$3,2)-'[1]Miter Profiles'!$AC$249-'[1]Outside Edges'!$B70)&gt;=5,'[1]Outside Edges'!$Q70="Yes"),"Yes","No")</f>
        <v>No</v>
      </c>
      <c r="IO71" s="201" t="str">
        <f>IF(AND((RIGHT($IO$3,2)-'[1]Miter Profiles'!$AC$250-'[1]Outside Edges'!$B70)&gt;=5,'[1]Outside Edges'!$Q70="Yes"),"Yes","No")</f>
        <v>Yes</v>
      </c>
      <c r="IP71" s="201" t="str">
        <f>IF(AND((RIGHT($IP$3,2)-'[1]Miter Profiles'!$AC$251-'[1]Outside Edges'!$B70)&gt;=5,'[1]Outside Edges'!$Q70="Yes"),"Yes","No")</f>
        <v>Yes</v>
      </c>
      <c r="IQ71" s="197" t="str">
        <f>IF(AND((RIGHT($IQ$3,2)-'[1]Miter Profiles'!$AC$252-'[1]Outside Edges'!$B70)&gt;=5,'[1]Outside Edges'!$Q70="Yes"),"Yes","No")</f>
        <v>No</v>
      </c>
      <c r="IR71" s="197" t="str">
        <f>IF(AND((RIGHT($IR$3,2)-'[1]Miter Profiles'!$AC$253-'[1]Outside Edges'!$B70)&gt;=5,'[1]Outside Edges'!$Q70="Yes"),"Yes","No")</f>
        <v>Yes</v>
      </c>
      <c r="IS71" s="197" t="str">
        <f>IF(AND((RIGHT($IS$3,2)-'[1]Miter Profiles'!$AC$254-'[1]Outside Edges'!$B70)&gt;=5,'[1]Outside Edges'!$Q70="Yes"),"Yes","No")</f>
        <v>Yes</v>
      </c>
      <c r="IT71" s="201" t="str">
        <f>IF(AND((RIGHT($IT$3,2)-'[1]Miter Profiles'!$AC$255-'[1]Outside Edges'!$B70)&gt;=5,'[1]Outside Edges'!$Q70="Yes"),"Yes","No")</f>
        <v>No</v>
      </c>
      <c r="IU71" s="201" t="str">
        <f>IF(AND((RIGHT($IU$3,2)-'[1]Miter Profiles'!$AC$256-'[1]Outside Edges'!$B70)&gt;=5,'[1]Outside Edges'!$Q70="Yes"),"Yes","No")</f>
        <v>Yes</v>
      </c>
      <c r="IV71" s="201" t="str">
        <f>IF(AND((RIGHT($IV$3,2)-'[1]Miter Profiles'!$AC$257-'[1]Outside Edges'!$B70)&gt;=5,'[1]Outside Edges'!$Q70="Yes"),"Yes","No")</f>
        <v>Yes</v>
      </c>
      <c r="IW71" s="197" t="str">
        <f>IF(AND((RIGHT($IW$3,2)-'[1]Miter Profiles'!$AC$258-'[1]Outside Edges'!$B70)&gt;=5,'[1]Outside Edges'!$Q70="Yes"),"Yes","No")</f>
        <v>Yes</v>
      </c>
      <c r="IX71" s="197" t="str">
        <f>IF(AND((RIGHT($IX$3,2)-'[1]Miter Profiles'!$AC$259-'[1]Outside Edges'!$B70)&gt;=5,'[1]Outside Edges'!$Q70="Yes"),"Yes","No")</f>
        <v>Yes</v>
      </c>
      <c r="IY71" s="197" t="str">
        <f>IF(AND((RIGHT($IY$3,2)-'[1]Miter Profiles'!$AC$260-'[1]Outside Edges'!$B70)&gt;=5,'[1]Outside Edges'!$Q70="Yes"),"Yes","No")</f>
        <v>Yes</v>
      </c>
      <c r="IZ71" s="201" t="str">
        <f>IF(AND((RIGHT($IZ$3,2)-'[1]Miter Profiles'!$AC$261-'[1]Outside Edges'!$B70)&gt;=5,'[1]Outside Edges'!$Q70="Yes"),"Yes","No")</f>
        <v>No</v>
      </c>
      <c r="JA71" s="201" t="str">
        <f>IF(AND((RIGHT($JA$3,2)-'[1]Miter Profiles'!$AC$262-'[1]Outside Edges'!$B70)&gt;=5,'[1]Outside Edges'!$Q70="Yes"),"Yes","No")</f>
        <v>Yes</v>
      </c>
      <c r="JB71" s="201" t="str">
        <f>IF(AND((RIGHT($JB$3,2)-'[1]Miter Profiles'!$AC$263-'[1]Outside Edges'!$B70)&gt;=5,'[1]Outside Edges'!$Q70="Yes"),"Yes","No")</f>
        <v>Yes</v>
      </c>
      <c r="JC71" s="197" t="str">
        <f>IF(AND((RIGHT($JC$3,2)-'[1]Miter Profiles'!$AC$264-'[1]Outside Edges'!$B70)&gt;=5,'[1]Outside Edges'!$Q70="Yes"),"Yes","No")</f>
        <v>Yes</v>
      </c>
      <c r="JD71" s="197" t="str">
        <f>IF(AND((RIGHT($JD$3,2)-'[1]Miter Profiles'!$AC$265-'[1]Outside Edges'!$B70)&gt;=5,'[1]Outside Edges'!$Q70="Yes"),"Yes","No")</f>
        <v>Yes</v>
      </c>
      <c r="JE71" s="197" t="str">
        <f>IF(AND((RIGHT($JE$3,2)-'[1]Miter Profiles'!$AC$266-'[1]Outside Edges'!$B70)&gt;=5,'[1]Outside Edges'!$Q70="Yes"),"Yes","No")</f>
        <v>Yes</v>
      </c>
      <c r="JF71" s="201" t="str">
        <f>IF(AND((RIGHT($JF$3,2)-'[1]Miter Profiles'!$AC$267-'[1]Outside Edges'!$B70)&gt;=5,'[1]Outside Edges'!$Q70="Yes"),"Yes","No")</f>
        <v>No</v>
      </c>
      <c r="JG71" s="201" t="str">
        <f>IF(AND((RIGHT($JG$3,2)-'[1]Miter Profiles'!$AC$268-'[1]Outside Edges'!$B70)&gt;=5,'[1]Outside Edges'!$Q70="Yes"),"Yes","No")</f>
        <v>Yes</v>
      </c>
      <c r="JH71" s="201" t="str">
        <f>IF(AND((RIGHT($JH$3,2)-'[1]Miter Profiles'!$AC$269-'[1]Outside Edges'!$B70)&gt;=5,'[1]Outside Edges'!$Q70="Yes"),"Yes","No")</f>
        <v>Yes</v>
      </c>
      <c r="JI71" s="197" t="str">
        <f>IF(AND((RIGHT($JI$3,2)-'[1]Miter Profiles'!$AC$270-'[1]Outside Edges'!$B70)&gt;=5,'[1]Outside Edges'!$Q70="Yes"),"Yes","No")</f>
        <v>Yes</v>
      </c>
      <c r="JJ71" s="197" t="str">
        <f>IF(AND((RIGHT($JJ$3,2)-'[1]Miter Profiles'!$AC$271-'[1]Outside Edges'!$B70)&gt;=5,'[1]Outside Edges'!$Q70="Yes"),"Yes","No")</f>
        <v>Yes</v>
      </c>
      <c r="JK71" s="197" t="str">
        <f>IF(AND((RIGHT($JK$3,2)-'[1]Miter Profiles'!$AC$272-'[1]Outside Edges'!$B70)&gt;=5,'[1]Outside Edges'!$Q70="Yes"),"Yes","No")</f>
        <v>Yes</v>
      </c>
      <c r="JL71" s="201" t="str">
        <f>IF(AND((RIGHT($JL$3,2)-'[1]Miter Profiles'!$AC$273-'[1]Outside Edges'!$B70)&gt;=5,'[1]Outside Edges'!$Q70="Yes"),"Yes","No")</f>
        <v>Yes</v>
      </c>
      <c r="JM71" s="201" t="str">
        <f>IF(AND((RIGHT($JM$3,2)-'[1]Miter Profiles'!$AC$274-'[1]Outside Edges'!$B70)&gt;=5,'[1]Outside Edges'!$Q70="Yes"),"Yes","No")</f>
        <v>Yes</v>
      </c>
      <c r="JN71" s="201" t="str">
        <f>IF(AND((RIGHT($JN$3,2)-'[1]Miter Profiles'!$AC$275-'[1]Outside Edges'!$B70)&gt;=5,'[1]Outside Edges'!$Q70="Yes"),"Yes","No")</f>
        <v>Yes</v>
      </c>
      <c r="JO71" s="197" t="str">
        <f>IF(AND((RIGHT($JO$3,2)-'[1]Miter Profiles'!$AC$276-'[1]Outside Edges'!$B70)&gt;=5,'[1]Outside Edges'!$Q70="Yes"),"Yes","No")</f>
        <v>Yes</v>
      </c>
      <c r="JP71" s="197" t="str">
        <f>IF(AND((RIGHT($JP$3,2)-'[1]Miter Profiles'!$AC$277-'[1]Outside Edges'!$B70)&gt;=5,'[1]Outside Edges'!$Q70="Yes"),"Yes","No")</f>
        <v>Yes</v>
      </c>
      <c r="JQ71" s="197" t="str">
        <f>IF(AND((RIGHT($JQ$3,2)-'[1]Miter Profiles'!$AC$278-'[1]Outside Edges'!$B70)&gt;=5,'[1]Outside Edges'!$Q70="Yes"),"Yes","No")</f>
        <v>Yes</v>
      </c>
      <c r="JR71" s="201" t="str">
        <f>IF(AND((RIGHT($JR$3,2)-'[1]Miter Profiles'!$AC$279-'[1]Outside Edges'!$B70)&gt;=5,'[1]Outside Edges'!$Q70="Yes"),"Yes","No")</f>
        <v>No</v>
      </c>
      <c r="JS71" s="201" t="str">
        <f>IF(AND((RIGHT($JS$3,2)-'[1]Miter Profiles'!$AC$280-'[1]Outside Edges'!$B70)&gt;=5,'[1]Outside Edges'!$Q70="Yes"),"Yes","No")</f>
        <v>No</v>
      </c>
      <c r="JT71" s="201" t="str">
        <f>IF(AND((RIGHT($JT$3,2)-'[1]Miter Profiles'!$AC$281-'[1]Outside Edges'!$B70)&gt;=5,'[1]Outside Edges'!$Q70="Yes"),"Yes","No")</f>
        <v>Yes</v>
      </c>
      <c r="JU71" s="197" t="str">
        <f>IF(AND((RIGHT($JU$3,2)-'[1]Miter Profiles'!$AC$282-'[1]Outside Edges'!$B70)&gt;=5,'[1]Outside Edges'!$Q70="Yes"),"Yes","No")</f>
        <v>No</v>
      </c>
      <c r="JV71" s="197" t="str">
        <f>IF(AND((RIGHT($JV$3,2)-'[1]Miter Profiles'!$AC$283-'[1]Outside Edges'!$B70)&gt;=5,'[1]Outside Edges'!$Q70="Yes"),"Yes","No")</f>
        <v>No</v>
      </c>
      <c r="JW71" s="197" t="str">
        <f>IF(AND((RIGHT($JW$3,2)-'[1]Miter Profiles'!$AC$284-'[1]Outside Edges'!$B70)&gt;=5,'[1]Outside Edges'!$Q70="Yes"),"Yes","No")</f>
        <v>Yes</v>
      </c>
      <c r="JX71" s="201" t="str">
        <f>IF(AND((RIGHT($JX$3,2)-'[1]Miter Profiles'!$AC$285-'[1]Outside Edges'!$B70)&gt;=5,'[1]Outside Edges'!$Q70="Yes"),"Yes","No")</f>
        <v>Yes</v>
      </c>
      <c r="JY71" s="201" t="str">
        <f>IF(AND((RIGHT($JY$3,2)-'[1]Miter Profiles'!$AC$286-'[1]Outside Edges'!$B70)&gt;=5,'[1]Outside Edges'!$Q70="Yes"),"Yes","No")</f>
        <v>Yes</v>
      </c>
      <c r="JZ71" s="201" t="str">
        <f>IF(AND((RIGHT($JZ$3,2)-'[1]Miter Profiles'!$AC$287-'[1]Outside Edges'!$B70)&gt;=5,'[1]Outside Edges'!$Q70="Yes"),"Yes","No")</f>
        <v>Yes</v>
      </c>
      <c r="KA71" s="197" t="str">
        <f>IF(AND((RIGHT($KA$3,2)-'[1]Miter Profiles'!$AC$288-'[1]Outside Edges'!$B70)&gt;=5,'[1]Outside Edges'!$Q70="Yes"),"Yes","No")</f>
        <v>Yes</v>
      </c>
      <c r="KB71" s="197" t="str">
        <f>IF(AND((RIGHT($KB$3,2)-'[1]Miter Profiles'!$AC$289-'[1]Outside Edges'!$B70)&gt;=5,'[1]Outside Edges'!$Q70="Yes"),"Yes","No")</f>
        <v>Yes</v>
      </c>
      <c r="KC71" s="197" t="str">
        <f>IF(AND((RIGHT($KC$3,2)-'[1]Miter Profiles'!$AC$290-'[1]Outside Edges'!$B70)&gt;=5,'[1]Outside Edges'!$Q70="Yes"),"Yes","No")</f>
        <v>Yes</v>
      </c>
      <c r="KD71" s="201" t="str">
        <f>IF(AND((RIGHT($KD$3,2)-'[1]Miter Profiles'!$AC$291-'[1]Outside Edges'!$B70)&gt;=5,'[1]Outside Edges'!$Q70="Yes"),"Yes","No")</f>
        <v>No</v>
      </c>
      <c r="KE71" s="201" t="str">
        <f>IF(AND((RIGHT($KE$3,2)-'[1]Miter Profiles'!$AC$292-'[1]Outside Edges'!$B70)&gt;=5,'[1]Outside Edges'!$Q70="Yes"),"Yes","No")</f>
        <v>Yes</v>
      </c>
      <c r="KF71" s="201" t="str">
        <f>IF(AND((RIGHT($KF$3,2)-'[1]Miter Profiles'!$AC$293-'[1]Outside Edges'!$B70)&gt;=5,'[1]Outside Edges'!$Q70="Yes"),"Yes","No")</f>
        <v>Yes</v>
      </c>
      <c r="KG71" s="197" t="str">
        <f>IF(AND((RIGHT($KG$3,2)-'[1]Miter Profiles'!$AC$294-'[1]Outside Edges'!$B70)&gt;=5,'[1]Outside Edges'!$Q70="Yes"),"Yes","No")</f>
        <v>Yes</v>
      </c>
      <c r="KH71" s="197" t="str">
        <f>IF(AND((RIGHT($KH$3,2)-'[1]Miter Profiles'!$AC$295-'[1]Outside Edges'!$B70)&gt;=5,'[1]Outside Edges'!$Q70="Yes"),"Yes","No")</f>
        <v>Yes</v>
      </c>
      <c r="KI71" s="197" t="str">
        <f>IF(AND((RIGHT($KI$3,2)-'[1]Miter Profiles'!$AC$296-'[1]Outside Edges'!$B70)&gt;=5,'[1]Outside Edges'!$Q70="Yes"),"Yes","No")</f>
        <v>Yes</v>
      </c>
      <c r="KJ71" s="201" t="str">
        <f>IF(AND((RIGHT($KJ$3,2)-'[1]Miter Profiles'!$AC$297-'[1]Outside Edges'!$B70)&gt;=5,'[1]Outside Edges'!$Q70="Yes"),"Yes","No")</f>
        <v>Yes</v>
      </c>
      <c r="KK71" s="201" t="str">
        <f>IF(AND((RIGHT($KK$3,2)-'[1]Miter Profiles'!$AC$298-'[1]Outside Edges'!$B70)&gt;=5,'[1]Outside Edges'!$Q70="Yes"),"Yes","No")</f>
        <v>Yes</v>
      </c>
      <c r="KL71" s="201" t="str">
        <f>IF(AND((RIGHT($KL$3,2)-'[1]Miter Profiles'!$AC$299-'[1]Outside Edges'!$B70)&gt;=5,'[1]Outside Edges'!$Q70="Yes"),"Yes","No")</f>
        <v>Yes</v>
      </c>
      <c r="KM71" s="197" t="str">
        <f>IF(AND((RIGHT($KM$3,2)-'[1]Miter Profiles'!$AC$300-'[1]Outside Edges'!$B70)&gt;=5,'[1]Outside Edges'!$Q70="Yes"),"Yes","No")</f>
        <v>Yes</v>
      </c>
      <c r="KN71" s="197" t="str">
        <f>IF(AND((RIGHT($KN$3,2)-'[1]Miter Profiles'!$AC$301-'[1]Outside Edges'!$B70)&gt;=5,'[1]Outside Edges'!$Q70="Yes"),"Yes","No")</f>
        <v>Yes</v>
      </c>
      <c r="KO71" s="197" t="str">
        <f>IF(AND((RIGHT($KO$3,2)-'[1]Miter Profiles'!$AC$302-'[1]Outside Edges'!$B70)&gt;=5,'[1]Outside Edges'!$Q70="Yes"),"Yes","No")</f>
        <v>Yes</v>
      </c>
      <c r="KP71" s="201" t="str">
        <f>IF(AND((RIGHT($KP$3,2)-'[1]Miter Profiles'!$AC$303-'[1]Outside Edges'!$B70)&gt;=5,'[1]Outside Edges'!$Q70="Yes"),"Yes","No")</f>
        <v>Yes</v>
      </c>
      <c r="KQ71" s="201" t="str">
        <f>IF(AND((RIGHT($KQ$3,2)-'[1]Miter Profiles'!$AC$304-'[1]Outside Edges'!$B70)&gt;=5,'[1]Outside Edges'!$Q70="Yes"),"Yes","No")</f>
        <v>Yes</v>
      </c>
      <c r="KR71" s="201" t="str">
        <f>IF(AND((RIGHT($KR$3,2)-'[1]Miter Profiles'!$AC$305-'[1]Outside Edges'!$B70)&gt;=5,'[1]Outside Edges'!$Q70="Yes"),"Yes","No")</f>
        <v>Yes</v>
      </c>
      <c r="KS71" s="197" t="str">
        <f>IF(AND((RIGHT($KS$3,2)-'[1]Miter Profiles'!$AC$306-'[1]Outside Edges'!$B70)&gt;=5,'[1]Outside Edges'!$Q70="Yes"),"Yes","No")</f>
        <v>Yes</v>
      </c>
      <c r="KT71" s="197" t="str">
        <f>IF(AND((RIGHT($KT$3,2)-'[1]Miter Profiles'!$AC$307-'[1]Outside Edges'!$B70)&gt;=5,'[1]Outside Edges'!$Q70="Yes"),"Yes","No")</f>
        <v>Yes</v>
      </c>
      <c r="KU71" s="197" t="str">
        <f>IF(AND((RIGHT($KU$3,2)-'[1]Miter Profiles'!$AC$308-'[1]Outside Edges'!$B70)&gt;=5,'[1]Outside Edges'!$Q70="Yes"),"Yes","No")</f>
        <v>Yes</v>
      </c>
      <c r="KV71" s="201" t="str">
        <f>IF(AND((RIGHT($KV$3,2)-'[1]Miter Profiles'!$AC$309-'[1]Outside Edges'!$B70)&gt;=5,'[1]Outside Edges'!$Q70="Yes"),"Yes","No")</f>
        <v>No</v>
      </c>
      <c r="KW71" s="201" t="str">
        <f>IF(AND((RIGHT($KW$3,2)-'[1]Miter Profiles'!$AC$310-'[1]Outside Edges'!$B70)&gt;=5,'[1]Outside Edges'!$Q70="Yes"),"Yes","No")</f>
        <v>Yes</v>
      </c>
      <c r="KX71" s="201" t="str">
        <f>IF(AND((RIGHT($KX$3,2)-'[1]Miter Profiles'!$AC$311-'[1]Outside Edges'!$B70)&gt;=5,'[1]Outside Edges'!$Q70="Yes"),"Yes","No")</f>
        <v>Yes</v>
      </c>
      <c r="KY71" s="197" t="str">
        <f>IF(AND((RIGHT($KY$3,2)-'[1]Miter Profiles'!$AC$312-'[1]Outside Edges'!$B70)&gt;=5,'[1]Outside Edges'!$Q70="Yes"),"Yes","No")</f>
        <v>No</v>
      </c>
      <c r="KZ71" s="197" t="str">
        <f>IF(AND((RIGHT($KZ$3,2)-'[1]Miter Profiles'!$AC$313-'[1]Outside Edges'!$B70)&gt;=5,'[1]Outside Edges'!$Q70="Yes"),"Yes","No")</f>
        <v>Yes</v>
      </c>
      <c r="LA71" s="197" t="str">
        <f>IF(AND((RIGHT($LA$3,2)-'[1]Miter Profiles'!$AC$314-'[1]Outside Edges'!$B70)&gt;=5,'[1]Outside Edges'!$Q70="Yes"),"Yes","No")</f>
        <v>Yes</v>
      </c>
      <c r="LB71" s="201" t="str">
        <f>IF(AND((RIGHT($LB$3,2)-'[1]Miter Profiles'!$AC$315-'[1]Outside Edges'!$B70)&gt;=5,'[1]Outside Edges'!$Q70="Yes"),"Yes","No")</f>
        <v>No</v>
      </c>
      <c r="LC71" s="201" t="str">
        <f>IF(AND((RIGHT($LC$3,2)-'[1]Miter Profiles'!$AC$316-'[1]Outside Edges'!$B70)&gt;=5,'[1]Outside Edges'!$Q70="Yes"),"Yes","No")</f>
        <v>No</v>
      </c>
      <c r="LD71" s="201" t="str">
        <f>IF(AND((RIGHT($LD$3,2)-'[1]Miter Profiles'!$AC$317-'[1]Outside Edges'!$B70)&gt;=5,'[1]Outside Edges'!$Q70="Yes"),"Yes","No")</f>
        <v>No</v>
      </c>
      <c r="LE71" s="201" t="str">
        <f>IF(AND((RIGHT($LE$3,2)-'[1]Miter Profiles'!$AC$318-'[1]Outside Edges'!$B70)&gt;=5,'[1]Outside Edges'!$Q70="Yes"),"Yes","No")</f>
        <v>No</v>
      </c>
      <c r="LF71" s="197" t="str">
        <f>IF(AND((RIGHT($LF$3,2)-'[1]Miter Profiles'!$AC$319-'[1]Outside Edges'!$B70)&gt;=5,'[1]Outside Edges'!$Q70="Yes"),"Yes","No")</f>
        <v>No</v>
      </c>
      <c r="LG71" s="197" t="str">
        <f>IF(AND((RIGHT($LG$3,2)-'[1]Miter Profiles'!$AC$320-'[1]Outside Edges'!$B70)&gt;=5,'[1]Outside Edges'!$Q70="Yes"),"Yes","No")</f>
        <v>No</v>
      </c>
      <c r="LH71" s="197" t="str">
        <f>IF(AND((RIGHT($LH$3,2)-'[1]Miter Profiles'!$AC$321-'[1]Outside Edges'!$B70)&gt;=5,'[1]Outside Edges'!$Q70="Yes"),"Yes","No")</f>
        <v>No</v>
      </c>
      <c r="LI71" s="197" t="str">
        <f>IF(AND((RIGHT($LI$3,2)-'[1]Miter Profiles'!$AC$322-'[1]Outside Edges'!$B70)&gt;=5,'[1]Outside Edges'!$Q70="Yes"),"Yes","No")</f>
        <v>No</v>
      </c>
      <c r="LJ71" s="201" t="str">
        <f>IF(AND((RIGHT($LJ$3,2)-'[1]Miter Profiles'!$AC$323-'[1]Outside Edges'!$B70)&gt;=5,'[1]Outside Edges'!$Q70="Yes"),"Yes","No")</f>
        <v>No</v>
      </c>
      <c r="LK71" s="201" t="str">
        <f>IF(AND((RIGHT($LK$3,2)-'[1]Miter Profiles'!$AC$324-'[1]Outside Edges'!$B70)&gt;=5,'[1]Outside Edges'!$Q70="Yes"),"Yes","No")</f>
        <v>Yes</v>
      </c>
      <c r="LL71" s="201" t="str">
        <f>IF(AND((RIGHT($LL$3,2)-'[1]Miter Profiles'!$AC$325-'[1]Outside Edges'!$B70)&gt;=5,'[1]Outside Edges'!$Q70="Yes"),"Yes","No")</f>
        <v>Yes</v>
      </c>
      <c r="LM71" s="197" t="str">
        <f>IF(AND((RIGHT($LM$3,2)-'[1]Miter Profiles'!$AC$326-'[1]Outside Edges'!$B70)&gt;=5,'[1]Outside Edges'!$Q70="Yes"),"Yes","No")</f>
        <v>Yes</v>
      </c>
      <c r="LN71" s="197" t="str">
        <f>IF(AND((RIGHT($LN$3,2)-'[1]Miter Profiles'!$AC$327-'[1]Outside Edges'!$B70)&gt;=5,'[1]Outside Edges'!$Q70="Yes"),"Yes","No")</f>
        <v>Yes</v>
      </c>
      <c r="LO71" s="197" t="str">
        <f>IF(AND((RIGHT($LO$3,2)-'[1]Miter Profiles'!$AC$328-'[1]Outside Edges'!$B70)&gt;=5,'[1]Outside Edges'!$Q70="Yes"),"Yes","No")</f>
        <v>Yes</v>
      </c>
      <c r="LP71" s="201" t="str">
        <f>IF(AND((RIGHT($LP$3,2)-'[1]Miter Profiles'!$AC$329-'[1]Outside Edges'!$B70)&gt;=5,'[1]Outside Edges'!$Q70="Yes"),"Yes","No")</f>
        <v>No</v>
      </c>
      <c r="LQ71" s="201" t="str">
        <f>IF(AND((RIGHT($LQ$3,2)-'[1]Miter Profiles'!$AC$330-'[1]Outside Edges'!$B70)&gt;=5,'[1]Outside Edges'!$Q70="Yes"),"Yes","No")</f>
        <v>Yes</v>
      </c>
      <c r="LR71" s="201" t="str">
        <f>IF(AND((RIGHT($LR$3,2)-'[1]Miter Profiles'!$AC$331-'[1]Outside Edges'!$B70)&gt;=5,'[1]Outside Edges'!$Q70="Yes"),"Yes","No")</f>
        <v>Yes</v>
      </c>
      <c r="LS71" s="197" t="str">
        <f>IF(AND((RIGHT($LS$3,2)-'[1]Miter Profiles'!$AC$332-'[1]Outside Edges'!$B70)&gt;=5,'[1]Outside Edges'!$Q70="Yes"),"Yes","No")</f>
        <v>No</v>
      </c>
      <c r="LT71" s="197" t="str">
        <f>IF(AND((RIGHT($LT$3,2)-'[1]Miter Profiles'!$AC$333-'[1]Outside Edges'!$B70)&gt;=5,'[1]Outside Edges'!$Q70="Yes"),"Yes","No")</f>
        <v>Yes</v>
      </c>
      <c r="LU71" s="197" t="str">
        <f>IF(AND((RIGHT($LU$3,2)-'[1]Miter Profiles'!$AC$334-'[1]Outside Edges'!$B70)&gt;=5,'[1]Outside Edges'!$Q70="Yes"),"Yes","No")</f>
        <v>Yes</v>
      </c>
      <c r="LV71" s="201" t="str">
        <f>IF(AND((RIGHT($LV$3,2)-'[1]Miter Profiles'!$AC$335-'[1]Outside Edges'!$B70)&gt;=5,'[1]Outside Edges'!$Q70="Yes"),"Yes","No")</f>
        <v>No</v>
      </c>
      <c r="LW71" s="201" t="str">
        <f>IF(AND((RIGHT($LW$3,2)-'[1]Miter Profiles'!$AC$336-'[1]Outside Edges'!$B70)&gt;=5,'[1]Outside Edges'!$Q70="Yes"),"Yes","No")</f>
        <v>Yes</v>
      </c>
      <c r="LX71" s="201" t="str">
        <f>IF(AND((RIGHT($LX$3,2)-'[1]Miter Profiles'!$AC$337-'[1]Outside Edges'!$B70)&gt;=5,'[1]Outside Edges'!$Q70="Yes"),"Yes","No")</f>
        <v>Yes</v>
      </c>
      <c r="LY71" s="197" t="str">
        <f>IF(AND((RIGHT($LY$3,2)-'[1]Miter Profiles'!$AC$338-'[1]Outside Edges'!$B70)&gt;=5,'[1]Outside Edges'!$Q70="Yes"),"Yes","No")</f>
        <v>No</v>
      </c>
      <c r="LZ71" s="197" t="str">
        <f>IF(AND((RIGHT($LZ$3,2)-'[1]Miter Profiles'!$AC$339-'[1]Outside Edges'!$B70)&gt;=5,'[1]Outside Edges'!$Q70="Yes"),"Yes","No")</f>
        <v>Yes</v>
      </c>
      <c r="MA71" s="197" t="str">
        <f>IF(AND((RIGHT($MA$3,2)-'[1]Miter Profiles'!$AC$340-'[1]Outside Edges'!$B70)&gt;=5,'[1]Outside Edges'!$Q70="Yes"),"Yes","No")</f>
        <v>Yes</v>
      </c>
      <c r="MB71" s="201" t="str">
        <f>IF(AND((RIGHT($MB$3,2)-'[1]Miter Profiles'!$AC$341-'[1]Outside Edges'!$B70)&gt;=5,'[1]Outside Edges'!$Q70="Yes"),"Yes","No")</f>
        <v>No</v>
      </c>
      <c r="MC71" s="201" t="str">
        <f>IF(AND((RIGHT($MC$3,2)-'[1]Miter Profiles'!$AC$342-'[1]Outside Edges'!$B70)&gt;=5,'[1]Outside Edges'!$Q70="Yes"),"Yes","No")</f>
        <v>Yes</v>
      </c>
      <c r="MD71" s="201" t="str">
        <f>IF(AND((RIGHT($MD$3,2)-'[1]Miter Profiles'!$AC$343-'[1]Outside Edges'!$B70)&gt;=5,'[1]Outside Edges'!$Q70="Yes"),"Yes","No")</f>
        <v>Yes</v>
      </c>
      <c r="ME71" s="197" t="str">
        <f>IF(AND((RIGHT($ME$3,2)-'[1]Miter Profiles'!$AC$344-'[1]Outside Edges'!$B70)&gt;=5,'[1]Outside Edges'!$Q70="Yes"),"Yes","No")</f>
        <v>Yes</v>
      </c>
      <c r="MF71" s="197" t="str">
        <f>IF(AND((RIGHT($MF$3,2)-'[1]Miter Profiles'!$AC$345-'[1]Outside Edges'!$B70)&gt;=5,'[1]Outside Edges'!$Q70="Yes"),"Yes","No")</f>
        <v>Yes</v>
      </c>
      <c r="MG71" s="197" t="str">
        <f>IF(AND((RIGHT($MG$3,2)-'[1]Miter Profiles'!$AC$346-'[1]Outside Edges'!$B70)&gt;=5,'[1]Outside Edges'!$Q70="Yes"),"Yes","No")</f>
        <v>Yes</v>
      </c>
      <c r="MH71" s="201" t="str">
        <f>IF(AND((RIGHT($MH$3,2)-'[1]Miter Profiles'!$AC$347-'[1]Outside Edges'!$B70)&gt;=5,'[1]Outside Edges'!$Q70="Yes"),"Yes","No")</f>
        <v>Yes</v>
      </c>
      <c r="MI71" s="201" t="str">
        <f>IF(AND((RIGHT($MI$3,2)-'[1]Miter Profiles'!$AC$348-'[1]Outside Edges'!$B70)&gt;=5,'[1]Outside Edges'!$Q70="Yes"),"Yes","No")</f>
        <v>Yes</v>
      </c>
      <c r="MJ71" s="201" t="str">
        <f>IF(AND((RIGHT($MJ$3,2)-'[1]Miter Profiles'!$AC$349-'[1]Outside Edges'!$B70)&gt;=5,'[1]Outside Edges'!$Q70="Yes"),"Yes","No")</f>
        <v>Yes</v>
      </c>
      <c r="MK71" s="197" t="str">
        <f>IF(AND((RIGHT($MK$3,2)-'[1]Miter Profiles'!$AC$350-'[1]Outside Edges'!$B70)&gt;=5,'[1]Outside Edges'!$Q70="Yes"),"Yes","No")</f>
        <v>Yes</v>
      </c>
      <c r="ML71" s="197" t="str">
        <f>IF(AND((RIGHT($ML$3,2)-'[1]Miter Profiles'!$AC$351-'[1]Outside Edges'!$B70)&gt;=5,'[1]Outside Edges'!$Q70="Yes"),"Yes","No")</f>
        <v>Yes</v>
      </c>
      <c r="MM71" s="197" t="str">
        <f>IF(AND((RIGHT($MM$3,2)-'[1]Miter Profiles'!$AC$352-'[1]Outside Edges'!$B70)&gt;=5,'[1]Outside Edges'!$Q70="Yes"),"Yes","No")</f>
        <v>Yes</v>
      </c>
      <c r="MN71" s="201" t="str">
        <f>IF(AND((RIGHT($MK$3,2)-'[1]Miter Profiles'!$AC$353-'[1]Outside Edges'!$B70)&gt;=5,'[1]Outside Edges'!$Q70="Yes"),"Yes","No")</f>
        <v>Yes</v>
      </c>
      <c r="MO71" s="201" t="str">
        <f>IF(AND((RIGHT($ML$3,2)-'[1]Miter Profiles'!$AC$354-'[1]Outside Edges'!$B70)&gt;=5,'[1]Outside Edges'!$Q70="Yes"),"Yes","No")</f>
        <v>Yes</v>
      </c>
      <c r="MP71" s="201" t="str">
        <f>IF(AND((RIGHT($MM$3,2)-'[1]Miter Profiles'!$AC$355-'[1]Outside Edges'!$B70)&gt;=5,'[1]Outside Edges'!$Q70="Yes"),"Yes","No")</f>
        <v>Yes</v>
      </c>
      <c r="MQ71" s="197" t="str">
        <f>IF(AND((RIGHT($MK$3,2)-'[1]Miter Profiles'!$AC$356-'[1]Outside Edges'!$B70)&gt;=5,'[1]Outside Edges'!$Q70="Yes"),"Yes","No")</f>
        <v>No</v>
      </c>
      <c r="MR71" s="197" t="str">
        <f>IF(AND((RIGHT($ML$3,2)-'[1]Miter Profiles'!$AC$357-'[1]Outside Edges'!$B70)&gt;=5,'[1]Outside Edges'!$Q70="Yes"),"Yes","No")</f>
        <v>Yes</v>
      </c>
      <c r="MS71" s="197" t="str">
        <f>IF(AND((RIGHT($MM$3,2)-'[1]Miter Profiles'!$AC$358-'[1]Outside Edges'!$B70)&gt;=5,'[1]Outside Edges'!$Q70="Yes"),"Yes","No")</f>
        <v>Yes</v>
      </c>
      <c r="MT71" s="201" t="str">
        <f>IF(AND((RIGHT($MK$3,2)-'[1]Miter Profiles'!$AC$359-'[1]Outside Edges'!$B70)&gt;=5,'[1]Outside Edges'!$Q70="Yes"),"Yes","No")</f>
        <v>No</v>
      </c>
      <c r="MU71" s="201" t="str">
        <f>IF(AND((RIGHT($ML$3,2)-'[1]Miter Profiles'!$AC$360-'[1]Outside Edges'!$B70)&gt;=5,'[1]Outside Edges'!$Q70="Yes"),"Yes","No")</f>
        <v>Yes</v>
      </c>
      <c r="MV71" s="201" t="str">
        <f>IF(AND((RIGHT($MM$3,2)-'[1]Miter Profiles'!$AC$361-'[1]Outside Edges'!$B70)&gt;=5,'[1]Outside Edges'!$Q70="Yes"),"Yes","No")</f>
        <v>Yes</v>
      </c>
    </row>
    <row r="72" spans="1:360" ht="15.75" customHeight="1" thickBot="1" x14ac:dyDescent="0.25">
      <c r="A72" s="371" t="str">
        <f>IF('[1]Outside Edges'!$A71&lt;&gt;"",'[1]Outside Edges'!$A71,"")</f>
        <v>D69</v>
      </c>
      <c r="B72" s="7" t="str">
        <f>IF(AND((RIGHT($B$3,2)-'[1]Miter Profiles'!$AC$3-'[1]Outside Edges'!$B71)&gt;=5,'[1]Outside Edges'!$Q71="Yes"),"Yes","No")</f>
        <v>Yes</v>
      </c>
      <c r="C72" s="7" t="str">
        <f>IF(AND((RIGHT($C$3,2)-'[1]Miter Profiles'!$AC$4-'[1]Outside Edges'!$B71)&gt;=5,'[1]Outside Edges'!$Q71="Yes"),"Yes","No")</f>
        <v>Yes</v>
      </c>
      <c r="D72" s="63" t="str">
        <f>IF(AND((RIGHT($D$3,2)-'[1]Miter Profiles'!$AC$5-'[1]Outside Edges'!$B71)&gt;=5,'[1]Outside Edges'!$Q71="Yes"),"Yes","No")</f>
        <v>Yes</v>
      </c>
      <c r="E72" s="64" t="str">
        <f>IF(AND((RIGHT($E$3,2)-'[1]Miter Profiles'!$AC$6-'[1]Outside Edges'!$B71)&gt;=5,'[1]Outside Edges'!$Q71="Yes"),"Yes","No")</f>
        <v>Yes</v>
      </c>
      <c r="F72" s="8" t="str">
        <f>IF(AND((RIGHT($F$3,2)-'[1]Miter Profiles'!$AC$7-'[1]Outside Edges'!$B71)&gt;=5,'[1]Outside Edges'!$Q71="Yes"),"Yes","No")</f>
        <v>Yes</v>
      </c>
      <c r="G72" s="65" t="str">
        <f>IF(AND((RIGHT($G$3,2)-'[1]Miter Profiles'!$AC$8-'[1]Outside Edges'!$B71)&gt;=5,'[1]Outside Edges'!$Q71="Yes"),"Yes","No")</f>
        <v>Yes</v>
      </c>
      <c r="H72" s="7" t="str">
        <f>IF(AND((RIGHT($H$3,2)-'[1]Miter Profiles'!$AC$9-'[1]Outside Edges'!$B71)&gt;=5,'[1]Outside Edges'!$Q71="Yes"),"Yes","No")</f>
        <v>Yes</v>
      </c>
      <c r="I72" s="7" t="str">
        <f>IF(AND((RIGHT($I$3,2)-'[1]Miter Profiles'!$AC$10-'[1]Outside Edges'!$B71)&gt;=5,'[1]Outside Edges'!$Q71="Yes"),"Yes","No")</f>
        <v>Yes</v>
      </c>
      <c r="J72" s="63" t="str">
        <f>IF(AND((RIGHT($J$3,2)-'[1]Miter Profiles'!$AC$11-'[1]Outside Edges'!$B71)&gt;=5,'[1]Outside Edges'!$Q71="Yes"),"Yes","No")</f>
        <v>Yes</v>
      </c>
      <c r="K72" s="64" t="str">
        <f>IF(AND((RIGHT($K$3,2)-'[1]Miter Profiles'!$AC$12-'[1]Outside Edges'!$B71)&gt;=5,'[1]Outside Edges'!$Q71="Yes"),"Yes","No")</f>
        <v>Yes</v>
      </c>
      <c r="L72" s="8" t="str">
        <f>IF(AND((RIGHT($L$3,2)-'[1]Miter Profiles'!$AC$13-'[1]Outside Edges'!$B71)&gt;=5,'[1]Outside Edges'!$Q71="Yes"),"Yes","No")</f>
        <v>Yes</v>
      </c>
      <c r="M72" s="65" t="str">
        <f>IF(AND((RIGHT($M$3,2)-'[1]Miter Profiles'!$AC$14-'[1]Outside Edges'!$B71)&gt;=5,'[1]Outside Edges'!$Q71="Yes"),"Yes","No")</f>
        <v>Yes</v>
      </c>
      <c r="N72" s="7" t="str">
        <f>IF(AND((RIGHT($N$3,2)-'[1]Miter Profiles'!$AC$15-'[1]Outside Edges'!$B71)&gt;=4,'[1]Outside Edges'!$Q71="Yes"),"Yes","No")</f>
        <v>Yes</v>
      </c>
      <c r="O72" s="7" t="str">
        <f>IF(AND((RIGHT($O$3,2)-'[1]Miter Profiles'!$AC$16-'[1]Outside Edges'!$B71)&gt;=5,'[1]Outside Edges'!$Q71="Yes"),"Yes","No")</f>
        <v>Yes</v>
      </c>
      <c r="P72" s="63" t="str">
        <f>IF(AND((RIGHT($P$3,2)-'[1]Miter Profiles'!$AC$17-'[1]Outside Edges'!$B71)&gt;=5,'[1]Outside Edges'!$Q71="Yes"),"Yes","No")</f>
        <v>Yes</v>
      </c>
      <c r="Q72" s="64" t="str">
        <f>IF(AND((RIGHT($Q$3,2)-'[1]Miter Profiles'!$AC$18-'[1]Outside Edges'!$B71)&gt;=5,'[1]Outside Edges'!$Q71="Yes"),"Yes","No")</f>
        <v>Yes</v>
      </c>
      <c r="R72" s="8" t="str">
        <f>IF(AND((RIGHT($R$3,2)-'[1]Miter Profiles'!$AC$19-'[1]Outside Edges'!$B71)&gt;=5,'[1]Outside Edges'!$Q71="Yes"),"Yes","No")</f>
        <v>Yes</v>
      </c>
      <c r="S72" s="65" t="str">
        <f>IF(AND((RIGHT($S$3,2)-'[1]Miter Profiles'!$AC$20-'[1]Outside Edges'!$B71)&gt;=5,'[1]Outside Edges'!$Q71="Yes"),"Yes","No")</f>
        <v>Yes</v>
      </c>
      <c r="T72" s="7" t="str">
        <f>IF(AND((RIGHT($T$3,2)-'[1]Miter Profiles'!$AC$21-'[1]Outside Edges'!$B71)&gt;=5,'[1]Outside Edges'!$Q71="Yes"),"Yes","No")</f>
        <v>Yes</v>
      </c>
      <c r="U72" s="7" t="str">
        <f>IF(AND((RIGHT($U$3,2)-'[1]Miter Profiles'!$AC$22-'[1]Outside Edges'!$B71)&gt;=5,'[1]Outside Edges'!$Q71="Yes"),"Yes","No")</f>
        <v>Yes</v>
      </c>
      <c r="V72" s="63" t="str">
        <f>IF(AND((RIGHT($V$3,2)-'[1]Miter Profiles'!$AC$23-'[1]Outside Edges'!$B71)&gt;=5,'[1]Outside Edges'!$Q71="Yes"),"Yes","No")</f>
        <v>Yes</v>
      </c>
      <c r="W72" s="64" t="str">
        <f>IF(AND((RIGHT($W$3,2)-'[1]Miter Profiles'!$AC$24-'[1]Outside Edges'!$B71)&gt;=5,'[1]Outside Edges'!$Q71="Yes"),"Yes","No")</f>
        <v>No</v>
      </c>
      <c r="X72" s="8" t="str">
        <f>IF(AND((RIGHT($X$3,2)-'[1]Miter Profiles'!$AC$25-'[1]Outside Edges'!$B71)&gt;=5,'[1]Outside Edges'!$Q71="Yes"),"Yes","No")</f>
        <v>Yes</v>
      </c>
      <c r="Y72" s="65" t="str">
        <f>IF(AND((RIGHT($Y$3,2)-'[1]Miter Profiles'!$AC$26-'[1]Outside Edges'!$B71)&gt;=5,'[1]Outside Edges'!$Q71="Yes"),"Yes","No")</f>
        <v>Yes</v>
      </c>
      <c r="Z72" s="7" t="str">
        <f>IF(AND((RIGHT($Z$3,2)-'[1]Miter Profiles'!$AC$27-'[1]Outside Edges'!$B71)&gt;=5,'[1]Outside Edges'!$Q71="Yes"),"Yes","No")</f>
        <v>Yes</v>
      </c>
      <c r="AA72" s="7" t="str">
        <f>IF(AND((RIGHT($AA$3,2)-'[1]Miter Profiles'!$AC$28-'[1]Outside Edges'!$B71)&gt;=5,'[1]Outside Edges'!$Q71="Yes"),"Yes","No")</f>
        <v>Yes</v>
      </c>
      <c r="AB72" s="63" t="str">
        <f>IF(AND((RIGHT($AB$3,2)-'[1]Miter Profiles'!$AC$29-'[1]Outside Edges'!$B71)&gt;=5,'[1]Outside Edges'!$Q71="Yes"),"Yes","No")</f>
        <v>Yes</v>
      </c>
      <c r="AC72" s="64" t="str">
        <f>IF(AND((RIGHT($AC$3,2)-'[1]Miter Profiles'!$AC$30-'[1]Outside Edges'!$B71)&gt;=5,'[1]Outside Edges'!$Q71="Yes"),"Yes","No")</f>
        <v>Yes</v>
      </c>
      <c r="AD72" s="8" t="str">
        <f>IF(AND((RIGHT($AD$3,2)-'[1]Miter Profiles'!$AC$31-'[1]Outside Edges'!$B71)&gt;=5,'[1]Outside Edges'!$Q71="Yes"),"Yes","No")</f>
        <v>Yes</v>
      </c>
      <c r="AE72" s="65" t="str">
        <f>IF(AND((RIGHT($AE$3,2)-'[1]Miter Profiles'!$AC$32-'[1]Outside Edges'!$B71)&gt;=5,'[1]Outside Edges'!$Q71="Yes"),"Yes","No")</f>
        <v>Yes</v>
      </c>
      <c r="AF72" s="7" t="str">
        <f>IF(AND((RIGHT($AF$3,2)-'[1]Miter Profiles'!$AC$33-'[1]Outside Edges'!$B71)&gt;=5,'[1]Outside Edges'!$Q71="Yes"),"Yes","No")</f>
        <v>Yes</v>
      </c>
      <c r="AG72" s="7" t="str">
        <f>IF(AND((RIGHT($AG$3,2)-'[1]Miter Profiles'!$AC$34-'[1]Outside Edges'!$B71)&gt;=5,'[1]Outside Edges'!$Q71="Yes"),"Yes","No")</f>
        <v>Yes</v>
      </c>
      <c r="AH72" s="63" t="str">
        <f>IF(AND((RIGHT($AH$3,2)-'[1]Miter Profiles'!$AC$35-'[1]Outside Edges'!$B71)&gt;=5,'[1]Outside Edges'!$Q71="Yes"),"Yes","No")</f>
        <v>Yes</v>
      </c>
      <c r="AI72" s="64" t="str">
        <f>IF(AND((RIGHT($AI$3,2)-'[1]Miter Profiles'!$AC$36-'[1]Outside Edges'!$B71)&gt;=5,'[1]Outside Edges'!$Q71="Yes"),"Yes","No")</f>
        <v>Yes</v>
      </c>
      <c r="AJ72" s="8" t="str">
        <f>IF(AND((RIGHT($AJ$3,2)-'[1]Miter Profiles'!$AC$37-'[1]Outside Edges'!$B71)&gt;=5,'[1]Outside Edges'!$Q71="Yes"),"Yes","No")</f>
        <v>Yes</v>
      </c>
      <c r="AK72" s="65" t="str">
        <f>IF(AND((RIGHT($AK$3,2)-'[1]Miter Profiles'!$AC$38-'[1]Outside Edges'!$B71)&gt;=5,'[1]Outside Edges'!$Q71="Yes"),"Yes","No")</f>
        <v>Yes</v>
      </c>
      <c r="AL72" s="7" t="str">
        <f>IF(AND((RIGHT($AL$3,2)-'[1]Miter Profiles'!$AC$39-'[1]Outside Edges'!$B71)&gt;=5,'[1]Outside Edges'!$Q71="Yes"),"Yes","No")</f>
        <v>Yes</v>
      </c>
      <c r="AM72" s="7" t="str">
        <f>IF(AND((RIGHT($AM$3,2)-'[1]Miter Profiles'!$AC$40-'[1]Outside Edges'!$B71)&gt;=5,'[1]Outside Edges'!$Q71="Yes"),"Yes","No")</f>
        <v>Yes</v>
      </c>
      <c r="AN72" s="63" t="str">
        <f>IF(AND((RIGHT($AN$3,2)-'[1]Miter Profiles'!$AC$41-'[1]Outside Edges'!$B71)&gt;=5,'[1]Outside Edges'!$Q71="Yes"),"Yes","No")</f>
        <v>Yes</v>
      </c>
      <c r="AO72" s="64" t="str">
        <f>IF(AND((RIGHT($AO$3,2)-'[1]Miter Profiles'!$AC$42-'[1]Outside Edges'!$B71)&gt;=5,'[1]Outside Edges'!$Q71="Yes"),"Yes","No")</f>
        <v>Yes</v>
      </c>
      <c r="AP72" s="8" t="str">
        <f>IF(AND((RIGHT($AP$3,2)-'[1]Miter Profiles'!$AC$43-'[1]Outside Edges'!$B71)&gt;=5,'[1]Outside Edges'!$Q71="Yes"),"Yes","No")</f>
        <v>Yes</v>
      </c>
      <c r="AQ72" s="65" t="str">
        <f>IF(AND((RIGHT($AQ$3,2)-'[1]Miter Profiles'!$AC$44-'[1]Outside Edges'!$B71)&gt;=5,'[1]Outside Edges'!$Q71="Yes"),"Yes","No")</f>
        <v>Yes</v>
      </c>
      <c r="AR72" s="7" t="str">
        <f>IF(AND((RIGHT($AR$3,2)-'[1]Miter Profiles'!$AC$45-'[1]Outside Edges'!$B71)&gt;=5,'[1]Outside Edges'!$Q71="Yes"),"Yes","No")</f>
        <v>Yes</v>
      </c>
      <c r="AS72" s="7" t="str">
        <f>IF(AND((RIGHT($AS$3,2)-'[1]Miter Profiles'!$AC$46-'[1]Outside Edges'!$B71)&gt;=5,'[1]Outside Edges'!$Q71="Yes"),"Yes","No")</f>
        <v>Yes</v>
      </c>
      <c r="AT72" s="63" t="str">
        <f>IF(AND((RIGHT($AT$3,2)-'[1]Miter Profiles'!$AC$47-'[1]Outside Edges'!$B71)&gt;=5,'[1]Outside Edges'!$Q71="Yes"),"Yes","No")</f>
        <v>Yes</v>
      </c>
      <c r="AU72" s="64" t="str">
        <f>IF(AND((RIGHT($AU$3,2)-'[1]Miter Profiles'!$AC$48-'[1]Outside Edges'!$B71)&gt;=5,'[1]Outside Edges'!$Q71="Yes"),"Yes","No")</f>
        <v>Yes</v>
      </c>
      <c r="AV72" s="8" t="str">
        <f>IF(AND((RIGHT($AV$3,2)-'[1]Miter Profiles'!$AC$49-'[1]Outside Edges'!$B71)&gt;=5,'[1]Outside Edges'!$Q71="Yes"),"Yes","No")</f>
        <v>Yes</v>
      </c>
      <c r="AW72" s="65" t="str">
        <f>IF(AND((RIGHT($AW$3,2)-'[1]Miter Profiles'!$AC$50-'[1]Outside Edges'!$B71)&gt;=5,'[1]Outside Edges'!$Q71="Yes"),"Yes","No")</f>
        <v>Yes</v>
      </c>
      <c r="AX72" s="7" t="str">
        <f>IF(AND((RIGHT($AX$3,2)-'[1]Miter Profiles'!$AC$51-'[1]Outside Edges'!$B71)&gt;=5,'[1]Outside Edges'!$Q71="Yes"),"Yes","No")</f>
        <v>Yes</v>
      </c>
      <c r="AY72" s="7" t="str">
        <f>IF(AND((RIGHT($AY$3,2)-'[1]Miter Profiles'!$AC$52-'[1]Outside Edges'!$B71)&gt;=5,'[1]Outside Edges'!$Q71="Yes"),"Yes","No")</f>
        <v>Yes</v>
      </c>
      <c r="AZ72" s="63" t="str">
        <f>IF(AND((RIGHT($AZ$3,2)-'[1]Miter Profiles'!$AC$53-'[1]Outside Edges'!$B71)&gt;=5,'[1]Outside Edges'!$Q71="Yes"),"Yes","No")</f>
        <v>Yes</v>
      </c>
      <c r="BA72" s="64" t="str">
        <f>IF(AND((RIGHT($BA$3,2)-'[1]Miter Profiles'!$AC$54-'[1]Outside Edges'!$B71)&gt;=5,'[1]Outside Edges'!$Q71="Yes"),"Yes","No")</f>
        <v>Yes</v>
      </c>
      <c r="BB72" s="8" t="str">
        <f>IF(AND((RIGHT($BB$3,2)-'[1]Miter Profiles'!$AC$55-'[1]Outside Edges'!$B71)&gt;=5,'[1]Outside Edges'!$Q71="Yes"),"Yes","No")</f>
        <v>Yes</v>
      </c>
      <c r="BC72" s="65" t="str">
        <f>IF(AND((RIGHT($BC$3,2)-'[1]Miter Profiles'!$AC$56-'[1]Outside Edges'!$B71)&gt;=5,'[1]Outside Edges'!$Q71="Yes"),"Yes","No")</f>
        <v>Yes</v>
      </c>
      <c r="BD72" s="7" t="str">
        <f>IF(AND((RIGHT($BD$3,2)-'[1]Miter Profiles'!$AC$57-'[1]Outside Edges'!$B71)&gt;=5,'[1]Outside Edges'!$Q71="Yes"),"Yes","No")</f>
        <v>Yes</v>
      </c>
      <c r="BE72" s="7" t="str">
        <f>IF(AND((RIGHT($BE$3,2)-'[1]Miter Profiles'!$AC$58-'[1]Outside Edges'!$B71)&gt;=5,'[1]Outside Edges'!$Q71="Yes"),"Yes","No")</f>
        <v>Yes</v>
      </c>
      <c r="BF72" s="63" t="str">
        <f>IF(AND((RIGHT($BF$3,2)-'[1]Miter Profiles'!$AC$59-'[1]Outside Edges'!$B71)&gt;=5,'[1]Outside Edges'!$Q71="Yes"),"Yes","No")</f>
        <v>Yes</v>
      </c>
      <c r="BG72" s="64" t="str">
        <f>IF(AND((RIGHT($BG$3,2)-'[1]Miter Profiles'!$AC$60-'[1]Outside Edges'!$B71)&gt;=5,'[1]Outside Edges'!$Q71="Yes"),"Yes","No")</f>
        <v>Yes</v>
      </c>
      <c r="BH72" s="8" t="str">
        <f>IF(AND((RIGHT($BH$3,2)-'[1]Miter Profiles'!$AC$61-'[1]Outside Edges'!$B71)&gt;=5,'[1]Outside Edges'!$Q71="Yes"),"Yes","No")</f>
        <v>Yes</v>
      </c>
      <c r="BI72" s="65" t="str">
        <f>IF(AND((RIGHT($BI$3,2)-'[1]Miter Profiles'!$AC$62-'[1]Outside Edges'!$B71)&gt;=5,'[1]Outside Edges'!$Q71="Yes"),"Yes","No")</f>
        <v>Yes</v>
      </c>
      <c r="BJ72" s="7" t="str">
        <f>IF(AND((RIGHT($BJ$3,2)-'[1]Miter Profiles'!$AC$63-'[1]Outside Edges'!$B71)&gt;=5,'[1]Outside Edges'!$Q71="Yes"),"Yes","No")</f>
        <v>Yes</v>
      </c>
      <c r="BK72" s="7" t="str">
        <f>IF(AND((RIGHT($BK$3,2)-'[1]Miter Profiles'!$AC$64-'[1]Outside Edges'!$B71)&gt;=5,'[1]Outside Edges'!$Q71="Yes"),"Yes","No")</f>
        <v>Yes</v>
      </c>
      <c r="BL72" s="63" t="str">
        <f>IF(AND((RIGHT($BL$3,2)-'[1]Miter Profiles'!$AC$65-'[1]Outside Edges'!$B71)&gt;=5,'[1]Outside Edges'!$Q71="Yes"),"Yes","No")</f>
        <v>Yes</v>
      </c>
      <c r="BM72" s="64" t="str">
        <f>IF(AND((RIGHT($BM$3,2)-'[1]Miter Profiles'!$AC$66-'[1]Outside Edges'!$B71)&gt;=5,'[1]Outside Edges'!$Q71="Yes"),"Yes","No")</f>
        <v>Yes</v>
      </c>
      <c r="BN72" s="8" t="str">
        <f>IF(AND((RIGHT($BN$3,2)-'[1]Miter Profiles'!$AC$67-'[1]Outside Edges'!$B71)&gt;=5,'[1]Outside Edges'!$Q71="Yes"),"Yes","No")</f>
        <v>Yes</v>
      </c>
      <c r="BO72" s="65" t="str">
        <f>IF(AND((RIGHT($BO$3,2)-'[1]Miter Profiles'!$AC$68-'[1]Outside Edges'!$B71)&gt;=5,'[1]Outside Edges'!$Q71="Yes"),"Yes","No")</f>
        <v>Yes</v>
      </c>
      <c r="BP72" s="7" t="str">
        <f>IF(AND((RIGHT($BP$3,2)-'[1]Miter Profiles'!$AC$69-'[1]Outside Edges'!$B71)&gt;=5,'[1]Outside Edges'!$Q71="Yes"),"Yes","No")</f>
        <v>Yes</v>
      </c>
      <c r="BQ72" s="7" t="str">
        <f>IF(AND((RIGHT($BQ$3,2)-'[1]Miter Profiles'!$AC$70-'[1]Outside Edges'!$B71)&gt;=5,'[1]Outside Edges'!$Q71="Yes"),"Yes","No")</f>
        <v>Yes</v>
      </c>
      <c r="BR72" s="63" t="str">
        <f>IF(AND((RIGHT($BR$3,2)-'[1]Miter Profiles'!$AC$71-'[1]Outside Edges'!$B71)&gt;=5,'[1]Outside Edges'!$Q71="Yes"),"Yes","No")</f>
        <v>Yes</v>
      </c>
      <c r="BS72" s="64" t="str">
        <f>IF(AND((RIGHT($BS$3,2)-'[1]Miter Profiles'!$AC$72-'[1]Outside Edges'!$B71)&gt;=5,'[1]Outside Edges'!$Q71="Yes"),"Yes","No")</f>
        <v>Yes</v>
      </c>
      <c r="BT72" s="8" t="str">
        <f>IF(AND((RIGHT($BT$3,2)-'[1]Miter Profiles'!$AC$73-'[1]Outside Edges'!$B71)&gt;=5,'[1]Outside Edges'!$Q71="Yes"),"Yes","No")</f>
        <v>Yes</v>
      </c>
      <c r="BU72" s="65" t="str">
        <f>IF(AND((RIGHT($BU$3,2)-'[1]Miter Profiles'!$AC$74-'[1]Outside Edges'!$B71)&gt;=5,'[1]Outside Edges'!$Q71="Yes"),"Yes","No")</f>
        <v>Yes</v>
      </c>
      <c r="BV72" s="7" t="str">
        <f>IF(AND((RIGHT($BV$3,2)-'[1]Miter Profiles'!$AC$75-'[1]Outside Edges'!$B71)&gt;=5,'[1]Outside Edges'!$Q71="Yes"),"Yes","No")</f>
        <v>Yes</v>
      </c>
      <c r="BW72" s="7" t="str">
        <f>IF(AND((RIGHT($BW$3,2)-'[1]Miter Profiles'!$AC$76-'[1]Outside Edges'!$B71)&gt;=5,'[1]Outside Edges'!$Q71="Yes"),"Yes","No")</f>
        <v>Yes</v>
      </c>
      <c r="BX72" s="63" t="str">
        <f>IF(AND((RIGHT($BX$3,2)-'[1]Miter Profiles'!$AC$77-'[1]Outside Edges'!$B71)&gt;=5,'[1]Outside Edges'!$Q71="Yes"),"Yes","No")</f>
        <v>Yes</v>
      </c>
      <c r="BY72" s="64" t="str">
        <f>IF(AND((RIGHT($BY$3,2)-'[1]Miter Profiles'!$AC$78-'[1]Outside Edges'!$B71)&gt;=5,'[1]Outside Edges'!$Q71="Yes"),"Yes","No")</f>
        <v>Yes</v>
      </c>
      <c r="BZ72" s="8" t="str">
        <f>IF(AND((RIGHT($BZ$3,2)-'[1]Miter Profiles'!$AC$79-'[1]Outside Edges'!$B71)&gt;=5,'[1]Outside Edges'!$Q71="Yes"),"Yes","No")</f>
        <v>Yes</v>
      </c>
      <c r="CA72" s="65" t="str">
        <f>IF(AND((RIGHT($CA$3,2)-'[1]Miter Profiles'!$AC$80-'[1]Outside Edges'!$B71)&gt;=5,'[1]Outside Edges'!$Q71="Yes"),"Yes","No")</f>
        <v>Yes</v>
      </c>
      <c r="CB72" s="7" t="str">
        <f>IF(AND((RIGHT($CB$3,2)-'[1]Miter Profiles'!$AC$81-'[1]Outside Edges'!$B71)&gt;=5,'[1]Outside Edges'!$Q71="Yes"),"Yes","No")</f>
        <v>Yes</v>
      </c>
      <c r="CC72" s="7" t="str">
        <f>IF(AND((RIGHT($CC$3,2)-'[1]Miter Profiles'!$AC$82-'[1]Outside Edges'!$B71)&gt;=5,'[1]Outside Edges'!$Q71="Yes"),"Yes","No")</f>
        <v>Yes</v>
      </c>
      <c r="CD72" s="63" t="str">
        <f>IF(AND((RIGHT($CD$3,2)-'[1]Miter Profiles'!$AC$83-'[1]Outside Edges'!$B71)&gt;=5,'[1]Outside Edges'!$Q71="Yes"),"Yes","No")</f>
        <v>Yes</v>
      </c>
      <c r="CE72" s="64" t="str">
        <f>IF(AND((RIGHT($CE$3,2)-'[1]Miter Profiles'!$AC$84-'[1]Outside Edges'!$B71)&gt;=5,'[1]Outside Edges'!$Q71="Yes"),"Yes","No")</f>
        <v>Yes</v>
      </c>
      <c r="CF72" s="8" t="str">
        <f>IF(AND((RIGHT($CF$3,2)-'[1]Miter Profiles'!$AC$85-'[1]Outside Edges'!$B71)&gt;=5,'[1]Outside Edges'!$Q71="Yes"),"Yes","No")</f>
        <v>Yes</v>
      </c>
      <c r="CG72" s="65" t="str">
        <f>IF(AND((RIGHT($CG$3,2)-'[1]Miter Profiles'!$AC$86-'[1]Outside Edges'!$B71)&gt;=5,'[1]Outside Edges'!$Q71="Yes"),"Yes","No")</f>
        <v>Yes</v>
      </c>
      <c r="CH72" s="7" t="str">
        <f>IF(AND((RIGHT($CH$3,2)-'[1]Miter Profiles'!$AC$87-'[1]Outside Edges'!$B71)&gt;=5,'[1]Outside Edges'!$Q71="Yes"),"Yes","No")</f>
        <v>Yes</v>
      </c>
      <c r="CI72" s="7" t="str">
        <f>IF(AND((RIGHT($CI$3,2)-'[1]Miter Profiles'!$AC$88-'[1]Outside Edges'!$B71)&gt;=5,'[1]Outside Edges'!$Q71="Yes"),"Yes","No")</f>
        <v>Yes</v>
      </c>
      <c r="CJ72" s="63" t="str">
        <f>IF(AND((RIGHT($CJ$3,2)-'[1]Miter Profiles'!$AC$89-'[1]Outside Edges'!$B71)&gt;=5,'[1]Outside Edges'!$Q71="Yes"),"Yes","No")</f>
        <v>Yes</v>
      </c>
      <c r="CK72" s="64" t="str">
        <f>IF(AND((RIGHT($CK$3,2)-'[1]Miter Profiles'!$AC$90-'[1]Outside Edges'!$B71)&gt;=5,'[1]Outside Edges'!$Q71="Yes"),"Yes","No")</f>
        <v>Yes</v>
      </c>
      <c r="CL72" s="8" t="str">
        <f>IF(AND((RIGHT($CL$3,2)-'[1]Miter Profiles'!$AC$91-'[1]Outside Edges'!$B71)&gt;=5,'[1]Outside Edges'!$Q71="Yes"),"Yes","No")</f>
        <v>Yes</v>
      </c>
      <c r="CM72" s="65" t="str">
        <f>IF(AND((RIGHT($CM$3,2)-'[1]Miter Profiles'!$AC$92-'[1]Outside Edges'!$B71)&gt;=5,'[1]Outside Edges'!$Q71="Yes"),"Yes","No")</f>
        <v>Yes</v>
      </c>
      <c r="CN72" s="7" t="str">
        <f>IF(AND((RIGHT(CN$3,2)-'[1]Miter Profiles'!$AC$93-'[1]Outside Edges'!$B71)&gt;=5,'[1]Outside Edges'!$Q71="Yes"),"Yes","No")</f>
        <v>Yes</v>
      </c>
      <c r="CO72" s="7" t="str">
        <f>IF(AND((RIGHT(CO$3,2)-'[1]Miter Profiles'!$AC$94-'[1]Outside Edges'!$B71)&gt;=5,'[1]Outside Edges'!$Q71="Yes"),"Yes","No")</f>
        <v>Yes</v>
      </c>
      <c r="CP72" s="63" t="str">
        <f>IF(AND((RIGHT(CP$3,2)-'[1]Miter Profiles'!$AC$95-'[1]Outside Edges'!$B71)&gt;=5,'[1]Outside Edges'!$Q71="Yes"),"Yes","No")</f>
        <v>Yes</v>
      </c>
      <c r="CQ72" s="64" t="str">
        <f>IF(AND((RIGHT(CQ$3,2)-'[1]Miter Profiles'!$AC$96-'[1]Outside Edges'!$B71)&gt;=5,'[1]Outside Edges'!$Q71="Yes"),"Yes","No")</f>
        <v>Yes</v>
      </c>
      <c r="CR72" s="8" t="str">
        <f>IF(AND((RIGHT(CR$3,2)-'[1]Miter Profiles'!$AC$97-'[1]Outside Edges'!$B71)&gt;=5,'[1]Outside Edges'!$Q71="Yes"),"Yes","No")</f>
        <v>Yes</v>
      </c>
      <c r="CS72" s="65" t="str">
        <f>IF(AND((RIGHT(CS$3,2)-'[1]Miter Profiles'!$AC$98-'[1]Outside Edges'!$B71)&gt;=5,'[1]Outside Edges'!$Q71="Yes"),"Yes","No")</f>
        <v>Yes</v>
      </c>
      <c r="CT72" s="7" t="str">
        <f>IF(AND((RIGHT($CT$3,2)-'[1]Miter Profiles'!$AC$99-'[1]Outside Edges'!$B71)&gt;=5,'[1]Outside Edges'!$Q71="Yes"),"Yes","No")</f>
        <v>Yes</v>
      </c>
      <c r="CU72" s="7" t="str">
        <f>IF(AND((RIGHT($CU$3,2)-'[1]Miter Profiles'!$AC$100-'[1]Outside Edges'!$B71)&gt;=5,'[1]Outside Edges'!$Q71="Yes"),"Yes","No")</f>
        <v>Yes</v>
      </c>
      <c r="CV72" s="63" t="str">
        <f>IF(AND((RIGHT($CV$3,2)-'[1]Miter Profiles'!$AC$101-'[1]Outside Edges'!$B71)&gt;=5,'[1]Outside Edges'!$Q71="Yes"),"Yes","No")</f>
        <v>Yes</v>
      </c>
      <c r="CW72" s="64" t="str">
        <f>IF(AND((RIGHT($CW$3,2)-'[1]Miter Profiles'!$AC$102-'[1]Outside Edges'!$B71)&gt;=5,'[1]Outside Edges'!$Q71="Yes"),"Yes","No")</f>
        <v>Yes</v>
      </c>
      <c r="CX72" s="8" t="str">
        <f>IF(AND((RIGHT($CX$3,2)-'[1]Miter Profiles'!$AC$103-'[1]Outside Edges'!$B71)&gt;=5,'[1]Outside Edges'!$Q71="Yes"),"Yes","No")</f>
        <v>Yes</v>
      </c>
      <c r="CY72" s="65" t="str">
        <f>IF(AND((RIGHT($CY$3,2)-'[1]Miter Profiles'!$AC$104-'[1]Outside Edges'!$B71)&gt;=5,'[1]Outside Edges'!$Q71="Yes"),"Yes","No")</f>
        <v>Yes</v>
      </c>
      <c r="CZ72" s="7" t="str">
        <f>IF(AND((RIGHT($CZ$3,2)-'[1]Miter Profiles'!$AC$105-'[1]Outside Edges'!$B71)&gt;=5,'[1]Outside Edges'!$Q71="Yes"),"Yes","No")</f>
        <v>Yes</v>
      </c>
      <c r="DA72" s="7" t="str">
        <f>IF(AND((RIGHT($DA$3,2)-'[1]Miter Profiles'!$AC$106-'[1]Outside Edges'!$B71)&gt;=5,'[1]Outside Edges'!$Q71="Yes"),"Yes","No")</f>
        <v>Yes</v>
      </c>
      <c r="DB72" s="63" t="str">
        <f>IF(AND((RIGHT($DB$3,2)-'[1]Miter Profiles'!$AC$107-'[1]Outside Edges'!$B71)&gt;=5,'[1]Outside Edges'!$Q71="Yes"),"Yes","No")</f>
        <v>Yes</v>
      </c>
      <c r="DC72" s="64" t="str">
        <f>IF(AND((RIGHT($DC$3,2)-'[1]Miter Profiles'!$AC$108-'[1]Outside Edges'!$B71)&gt;=5,'[1]Outside Edges'!$Q71="Yes"),"Yes","No")</f>
        <v>Yes</v>
      </c>
      <c r="DD72" s="8" t="str">
        <f>IF(AND((RIGHT($DD$3,2)-'[1]Miter Profiles'!$AC$109-'[1]Outside Edges'!$B71)&gt;=5,'[1]Outside Edges'!$Q71="Yes"),"Yes","No")</f>
        <v>Yes</v>
      </c>
      <c r="DE72" s="65" t="str">
        <f>IF(AND((RIGHT($DE$3,2)-'[1]Miter Profiles'!$AC$110-'[1]Outside Edges'!$B71)&gt;=5,'[1]Outside Edges'!$Q71="Yes"),"Yes","No")</f>
        <v>Yes</v>
      </c>
      <c r="DF72" s="7" t="str">
        <f>IF(AND((RIGHT($DF$3,2)-'[1]Miter Profiles'!$AC$111-'[1]Outside Edges'!$B71)&gt;=5,'[1]Outside Edges'!$Q71="Yes"),"Yes","No")</f>
        <v>Yes</v>
      </c>
      <c r="DG72" s="7" t="str">
        <f>IF(AND((RIGHT($DG$3,2)-'[1]Miter Profiles'!$AC$112-'[1]Outside Edges'!$B71)&gt;=5,'[1]Outside Edges'!$Q71="Yes"),"Yes","No")</f>
        <v>Yes</v>
      </c>
      <c r="DH72" s="63" t="str">
        <f>IF(AND((RIGHT($DH$3,2)-'[1]Miter Profiles'!$AC$113-'[1]Outside Edges'!$B71)&gt;=5,'[1]Outside Edges'!$Q71="Yes"),"Yes","No")</f>
        <v>Yes</v>
      </c>
      <c r="DI72" s="64" t="str">
        <f>IF(AND((RIGHT($DI$3,2)-'[1]Miter Profiles'!$AC$114-'[1]Outside Edges'!$B71)&gt;=5,'[1]Outside Edges'!$Q71="Yes"),"Yes","No")</f>
        <v>Yes</v>
      </c>
      <c r="DJ72" s="8" t="str">
        <f>IF(AND((RIGHT($DJ$3,2)-'[1]Miter Profiles'!$AC$115-'[1]Outside Edges'!$B71)&gt;=5,'[1]Outside Edges'!$Q71="Yes"),"Yes","No")</f>
        <v>Yes</v>
      </c>
      <c r="DK72" s="65" t="str">
        <f>IF(AND((RIGHT($DK$3,2)-'[1]Miter Profiles'!$AC$116-'[1]Outside Edges'!$B71)&gt;=5,'[1]Outside Edges'!$Q71="Yes"),"Yes","No")</f>
        <v>Yes</v>
      </c>
      <c r="DL72" s="7" t="str">
        <f>IF(AND((RIGHT($DL$3,2)-'[1]Miter Profiles'!$AC$117-'[1]Outside Edges'!$B71)&gt;=5,'[1]Outside Edges'!$Q71="Yes"),"Yes","No")</f>
        <v>Yes</v>
      </c>
      <c r="DM72" s="7" t="str">
        <f>IF(AND((RIGHT($DM$3,2)-'[1]Miter Profiles'!$AC$118-'[1]Outside Edges'!$B71)&gt;=5,'[1]Outside Edges'!$Q71="Yes"),"Yes","No")</f>
        <v>Yes</v>
      </c>
      <c r="DN72" s="63" t="str">
        <f>IF(AND((RIGHT($DN$3,2)-'[1]Miter Profiles'!$AC$119-'[1]Outside Edges'!$B71)&gt;=5,'[1]Outside Edges'!$Q71="Yes"),"Yes","No")</f>
        <v>Yes</v>
      </c>
      <c r="DO72" s="64" t="str">
        <f>IF(AND((RIGHT($DO$3,2)-'[1]Miter Profiles'!$AC$120-'[1]Outside Edges'!$B71)&gt;=5,'[1]Outside Edges'!$Q71="Yes"),"Yes","No")</f>
        <v>Yes</v>
      </c>
      <c r="DP72" s="8" t="str">
        <f>IF(AND((RIGHT($DP$3,2)-'[1]Miter Profiles'!$AC$121-'[1]Outside Edges'!$B71)&gt;=5,'[1]Outside Edges'!$Q71="Yes"),"Yes","No")</f>
        <v>Yes</v>
      </c>
      <c r="DQ72" s="65" t="str">
        <f>IF(AND((RIGHT($DQ$3,2)-'[1]Miter Profiles'!$AC$122-'[1]Outside Edges'!$B71)&gt;=5,'[1]Outside Edges'!$Q71="Yes"),"Yes","No")</f>
        <v>Yes</v>
      </c>
      <c r="DR72" s="7" t="str">
        <f>IF(AND((RIGHT($DR$3,2)-'[1]Miter Profiles'!$AC$123-'[1]Outside Edges'!$B71)&gt;=5,'[1]Outside Edges'!$Q71="Yes"),"Yes","No")</f>
        <v>Yes</v>
      </c>
      <c r="DS72" s="7" t="str">
        <f>IF(AND((RIGHT($DS$3,2)-'[1]Miter Profiles'!$AC$124-'[1]Outside Edges'!$B71)&gt;=5,'[1]Outside Edges'!$Q71="Yes"),"Yes","No")</f>
        <v>Yes</v>
      </c>
      <c r="DT72" s="63" t="str">
        <f>IF(AND((RIGHT($DT$3,2)-'[1]Miter Profiles'!$AC$125-'[1]Outside Edges'!$B71)&gt;=5,'[1]Outside Edges'!$Q71="Yes"),"Yes","No")</f>
        <v>Yes</v>
      </c>
      <c r="DU72" s="64" t="str">
        <f>IF(AND((RIGHT($DU$3,2)-'[1]Miter Profiles'!$AC$126-'[1]Outside Edges'!$B71)&gt;=5,'[1]Outside Edges'!$Q71="Yes"),"Yes","No")</f>
        <v>Yes</v>
      </c>
      <c r="DV72" s="8" t="str">
        <f>IF(AND((RIGHT($DV$3,2)-'[1]Miter Profiles'!$AC$127-'[1]Outside Edges'!$B71)&gt;=5,'[1]Outside Edges'!$Q71="Yes"),"Yes","No")</f>
        <v>Yes</v>
      </c>
      <c r="DW72" s="65" t="str">
        <f>IF(AND((RIGHT($DW$3,2)-'[1]Miter Profiles'!$AC$128-'[1]Outside Edges'!$B71)&gt;=5,'[1]Outside Edges'!$Q71="Yes"),"Yes","No")</f>
        <v>Yes</v>
      </c>
      <c r="DX72" s="7" t="str">
        <f>IF(AND((RIGHT($DX$3,2)-'[1]Miter Profiles'!$AC$129-'[1]Outside Edges'!$B71)&gt;=5,'[1]Outside Edges'!$Q71="Yes"),"Yes","No")</f>
        <v>Yes</v>
      </c>
      <c r="DY72" s="7" t="str">
        <f>IF(AND((RIGHT($DY$3,2)-'[1]Miter Profiles'!$AC$130-'[1]Outside Edges'!$B71)&gt;=5,'[1]Outside Edges'!$Q71="Yes"),"Yes","No")</f>
        <v>Yes</v>
      </c>
      <c r="DZ72" s="63" t="str">
        <f>IF(AND((RIGHT($DZ$3,2)-'[1]Miter Profiles'!$AC$131-'[1]Outside Edges'!$B71)&gt;=5,'[1]Outside Edges'!$Q71="Yes"),"Yes","No")</f>
        <v>Yes</v>
      </c>
      <c r="EA72" s="68" t="str">
        <f>IF(AND((RIGHT($EA$3,2)-'[1]Miter Profiles'!$AC$132-'[1]Outside Edges'!$B71)&gt;=5,'[1]Outside Edges'!$Q71="Yes"),"Yes","No")</f>
        <v>Yes</v>
      </c>
      <c r="EB72" s="78" t="str">
        <f>IF(AND((RIGHT($EB$3,2)-'[1]Miter Profiles'!$AC$133-'[1]Outside Edges'!$B71)&gt;=5,'[1]Outside Edges'!$Q71="Yes"),"Yes","No")</f>
        <v>Yes</v>
      </c>
      <c r="EC72" s="79" t="str">
        <f>IF(AND((RIGHT($EC$3,2)-'[1]Miter Profiles'!$AC$134-'[1]Outside Edges'!$B71)&gt;=5,'[1]Outside Edges'!$Q71="Yes"),"Yes","No")</f>
        <v>Yes</v>
      </c>
      <c r="ED72" s="81" t="str">
        <f>IF(AND((RIGHT($ED$3,2)-'[1]Miter Profiles'!$AC$135-'[1]Outside Edges'!$B71)&gt;=5,'[1]Outside Edges'!$Q71="Yes"),"Yes","No")</f>
        <v>Yes</v>
      </c>
      <c r="EE72" s="80" t="str">
        <f>IF(AND((RIGHT($EE$3,2)-'[1]Miter Profiles'!$AC$136-'[1]Outside Edges'!$B71)&gt;=5,'[1]Outside Edges'!$Q71="Yes"),"Yes","No")</f>
        <v>Yes</v>
      </c>
      <c r="EF72" s="63" t="str">
        <f>IF(AND((RIGHT($EF$3,2)-'[1]Miter Profiles'!$AC$137-'[1]Outside Edges'!$B71)&gt;=5,'[1]Outside Edges'!$Q71="Yes"),"Yes","No")</f>
        <v>Yes</v>
      </c>
      <c r="EG72" s="7" t="str">
        <f>IF(AND((RIGHT($EG$3,2)-'[1]Miter Profiles'!$AC$138-'[1]Outside Edges'!$B71)&gt;=5,'[1]Outside Edges'!$Q71="Yes"),"Yes","No")</f>
        <v>Yes</v>
      </c>
      <c r="EH72" s="68" t="str">
        <f>IF(AND((RIGHT($EH$3,2)-'[1]Miter Profiles'!$AC$139-'[1]Outside Edges'!$B71)&gt;=5,'[1]Outside Edges'!$Q71="Yes"),"Yes","No")</f>
        <v>Yes</v>
      </c>
      <c r="EI72" s="82" t="str">
        <f>IF(AND((RIGHT($EI$3,2)-'[1]Miter Profiles'!$AC$140-'[1]Outside Edges'!$B71)&gt;=5,'[1]Outside Edges'!$Q71="Yes"),"Yes","No")</f>
        <v>Yes</v>
      </c>
      <c r="EJ72" s="83" t="str">
        <f>IF(AND((RIGHT($EJ$3,2)-'[1]Miter Profiles'!$AC$141-'[1]Outside Edges'!$B71)&gt;=5,'[1]Outside Edges'!$Q71="Yes"),"Yes","No")</f>
        <v>Yes</v>
      </c>
      <c r="EK72" s="83" t="str">
        <f>IF(AND((RIGHT($EK$3,2)-'[1]Miter Profiles'!$AC$142-'[1]Outside Edges'!$B71)&gt;=5,'[1]Outside Edges'!$Q71="Yes"),"Yes","No")</f>
        <v>Yes</v>
      </c>
      <c r="EL72" s="81" t="str">
        <f>IF(AND((RIGHT($EL$3,2)-'[1]Miter Profiles'!$AC$143-'[1]Outside Edges'!$B71)&gt;=5,'[1]Outside Edges'!$Q71="Yes"),"Yes","No")</f>
        <v>Yes</v>
      </c>
      <c r="EM72" s="84" t="str">
        <f>IF(AND((RIGHT($EM$3,2)-'[1]Miter Profiles'!$AC$144-'[1]Outside Edges'!$B71)&gt;=5,'[1]Outside Edges'!$Q71="Yes"),"Yes","No")</f>
        <v>Yes</v>
      </c>
      <c r="EN72" s="7" t="str">
        <f>IF(AND((RIGHT($EN$3,2)-'[1]Miter Profiles'!$AC$145-'[1]Outside Edges'!$B71)&gt;=5,'[1]Outside Edges'!$Q71="Yes"),"Yes","No")</f>
        <v>Yes</v>
      </c>
      <c r="EO72" s="68" t="str">
        <f>IF(AND((RIGHT($EO$3,2)-'[1]Miter Profiles'!$AC$146-'[1]Outside Edges'!$B71)&gt;=5,'[1]Outside Edges'!$Q71="Yes"),"Yes","No")</f>
        <v>Yes</v>
      </c>
      <c r="EP72" s="83" t="str">
        <f>IF(AND((RIGHT($EP$3,2)-'[1]Miter Profiles'!$AC$147-'[1]Outside Edges'!$B71)&gt;=5,'[1]Outside Edges'!$Q71="Yes"),"Yes","No")</f>
        <v>Yes</v>
      </c>
      <c r="EQ72" s="83" t="str">
        <f>IF(AND((RIGHT($EQ$3,2)-'[1]Miter Profiles'!$AC$148-'[1]Outside Edges'!$B71)&gt;=5,'[1]Outside Edges'!$Q71="Yes"),"Yes","No")</f>
        <v>Yes</v>
      </c>
      <c r="ER72" s="81" t="str">
        <f>IF(AND((RIGHT($ER$3,2)-'[1]Miter Profiles'!$AC$149-'[1]Outside Edges'!$B71)&gt;=5,'[1]Outside Edges'!$Q71="Yes"),"Yes","No")</f>
        <v>Yes</v>
      </c>
      <c r="ES72" s="84" t="str">
        <f>IF(AND((RIGHT($ES$3,2)-'[1]Miter Profiles'!$AC$150-'[1]Outside Edges'!$B71)&gt;=5,'[1]Outside Edges'!$Q71="Yes"),"Yes","No")</f>
        <v>Yes</v>
      </c>
      <c r="ET72" s="7" t="str">
        <f>IF(AND((RIGHT($ET$3,2)-'[1]Miter Profiles'!$AC$151-'[1]Outside Edges'!$B71)&gt;=5,'[1]Outside Edges'!$Q71="Yes"),"Yes","No")</f>
        <v>Yes</v>
      </c>
      <c r="EU72" s="68" t="str">
        <f>IF(AND((RIGHT($EU$3,2)-'[1]Miter Profiles'!$AC$152-'[1]Outside Edges'!$B71)&gt;=5,'[1]Outside Edges'!$Q71="Yes"),"Yes","No")</f>
        <v>Yes</v>
      </c>
      <c r="EV72" s="83" t="str">
        <f>IF(AND((RIGHT($EV$3,2)-'[1]Miter Profiles'!$AC$153-'[1]Outside Edges'!$B71)&gt;=5,'[1]Outside Edges'!$Q71="Yes"),"Yes","No")</f>
        <v>Yes</v>
      </c>
      <c r="EW72" s="83" t="str">
        <f>IF(AND((RIGHT($EW$3,2)-'[1]Miter Profiles'!$AC$154-'[1]Outside Edges'!$B71)&gt;=5,'[1]Outside Edges'!$Q71="Yes"),"Yes","No")</f>
        <v>Yes</v>
      </c>
      <c r="EX72" s="81" t="str">
        <f>IF(AND((RIGHT($EX$3,2)-'[1]Miter Profiles'!$AC$155-'[1]Outside Edges'!$B71)&gt;=5,'[1]Outside Edges'!$Q71="Yes"),"Yes","No")</f>
        <v>Yes</v>
      </c>
      <c r="EY72" s="84" t="str">
        <f>IF(AND((RIGHT($EY$3,2)-'[1]Miter Profiles'!$AC$156-'[1]Outside Edges'!$B71)&gt;=5,'[1]Outside Edges'!$Q71="Yes"),"Yes","No")</f>
        <v>Yes</v>
      </c>
      <c r="EZ72" s="7" t="str">
        <f>IF(AND((RIGHT($EZ$3,2)-'[1]Miter Profiles'!$AC$157-'[1]Outside Edges'!$B71)&gt;=5,'[1]Outside Edges'!$Q71="Yes"),"Yes","No")</f>
        <v>Yes</v>
      </c>
      <c r="FA72" s="68" t="str">
        <f>IF(AND((RIGHT($FA$3,2)-'[1]Miter Profiles'!$AC$158-'[1]Outside Edges'!$B71)&gt;=5,'[1]Outside Edges'!$Q71="Yes"),"Yes","No")</f>
        <v>Yes</v>
      </c>
      <c r="FB72" s="83" t="str">
        <f>IF(AND((RIGHT($FB$3,2)-'[1]Miter Profiles'!$AC$159-'[1]Outside Edges'!$B71)&gt;=5,'[1]Outside Edges'!$Q71="Yes"),"Yes","No")</f>
        <v>Yes</v>
      </c>
      <c r="FC72" s="83" t="str">
        <f>IF(AND((RIGHT($FC$3,2)-'[1]Miter Profiles'!$AC$160-'[1]Outside Edges'!$B71)&gt;=5,'[1]Outside Edges'!$Q71="Yes"),"Yes","No")</f>
        <v>Yes</v>
      </c>
      <c r="FD72" s="81" t="str">
        <f>IF(AND((RIGHT($FD$3,2)-'[1]Miter Profiles'!$AC$161-'[1]Outside Edges'!$B71)&gt;=5,'[1]Outside Edges'!$Q71="Yes"),"Yes","No")</f>
        <v>Yes</v>
      </c>
      <c r="FE72" s="84" t="str">
        <f>IF(AND((RIGHT($FE$3,2)-'[1]Miter Profiles'!$AC$162-'[1]Outside Edges'!$B71)&gt;=5,'[1]Outside Edges'!$Q71="Yes"),"Yes","No")</f>
        <v>Yes</v>
      </c>
      <c r="FF72" s="7" t="str">
        <f>IF(AND((RIGHT($FF$3,2)-'[1]Miter Profiles'!$AC$163-'[1]Outside Edges'!$B71)&gt;=5,'[1]Outside Edges'!$Q71="Yes"),"Yes","No")</f>
        <v>Yes</v>
      </c>
      <c r="FG72" s="68" t="str">
        <f>IF(AND((RIGHT($FG$3,2)-'[1]Miter Profiles'!$AC$164-'[1]Outside Edges'!$B71)&gt;=5,'[1]Outside Edges'!$Q71="Yes"),"Yes","No")</f>
        <v>Yes</v>
      </c>
      <c r="FH72" s="83" t="str">
        <f>IF(AND((RIGHT($FH$3,2)-'[1]Miter Profiles'!$AC$165-'[1]Outside Edges'!$B71)&gt;=5,'[1]Outside Edges'!$Q71="Yes"),"Yes","No")</f>
        <v>Yes</v>
      </c>
      <c r="FI72" s="83" t="str">
        <f>IF(AND((RIGHT($FI$3,2)-'[1]Miter Profiles'!$AC$166-'[1]Outside Edges'!$B71)&gt;=5,'[1]Outside Edges'!$Q71="Yes"),"Yes","No")</f>
        <v>Yes</v>
      </c>
      <c r="FJ72" s="81" t="str">
        <f>IF(AND((RIGHT($FJ$3,2)-'[1]Miter Profiles'!$AC$167-'[1]Outside Edges'!$B71)&gt;=5,'[1]Outside Edges'!$Q71="Yes"),"Yes","No")</f>
        <v>Yes</v>
      </c>
      <c r="FK72" s="84" t="str">
        <f>IF(AND((RIGHT($FK$3,2)-'[1]Miter Profiles'!$AC$168-'[1]Outside Edges'!$B71)&gt;=5,'[1]Outside Edges'!$Q71="Yes"),"Yes","No")</f>
        <v>Yes</v>
      </c>
      <c r="FL72" s="7" t="str">
        <f>IF(AND((RIGHT($FL$3,2)-'[1]Miter Profiles'!$AC$169-'[1]Outside Edges'!$B71)&gt;=5,'[1]Outside Edges'!$Q71="Yes"),"Yes","No")</f>
        <v>Yes</v>
      </c>
      <c r="FM72" s="68" t="str">
        <f>IF(AND((RIGHT($FM$3,2)-'[1]Miter Profiles'!$AC$170-'[1]Outside Edges'!$B71)&gt;=5,'[1]Outside Edges'!$Q71="Yes"),"Yes","No")</f>
        <v>Yes</v>
      </c>
      <c r="FN72" s="83" t="str">
        <f>IF(AND((RIGHT($FN$3,2)-'[1]Miter Profiles'!$AC$171-'[1]Outside Edges'!$B71)&gt;=5,'[1]Outside Edges'!$Q71="Yes"),"Yes","No")</f>
        <v>Yes</v>
      </c>
      <c r="FO72" s="83" t="str">
        <f>IF(AND((RIGHT($FO$3,2)-'[1]Miter Profiles'!$AC$172-'[1]Outside Edges'!$B71)&gt;=5,'[1]Outside Edges'!$Q71="Yes"),"Yes","No")</f>
        <v>Yes</v>
      </c>
      <c r="FP72" s="81" t="str">
        <f>IF(AND((RIGHT($FP$3,2)-'[1]Miter Profiles'!$AC$173-'[1]Outside Edges'!$B71)&gt;=5,'[1]Outside Edges'!$Q71="Yes"),"Yes","No")</f>
        <v>Yes</v>
      </c>
      <c r="FQ72" s="84" t="str">
        <f>IF(AND((RIGHT($FQ$3,2)-'[1]Miter Profiles'!$AC$174-'[1]Outside Edges'!$B71)&gt;=5,'[1]Outside Edges'!$Q71="Yes"),"Yes","No")</f>
        <v>Yes</v>
      </c>
      <c r="FR72" s="7" t="str">
        <f>IF(AND((RIGHT($FR$3,2)-'[1]Miter Profiles'!$AC$175-'[1]Outside Edges'!$B71)&gt;=5,'[1]Outside Edges'!$Q71="Yes"),"Yes","No")</f>
        <v>Yes</v>
      </c>
      <c r="FS72" s="68" t="str">
        <f>IF(AND((RIGHT($FS$3,2)-'[1]Miter Profiles'!$AC$176-'[1]Outside Edges'!$B71)&gt;=5,'[1]Outside Edges'!$Q71="Yes"),"Yes","No")</f>
        <v>Yes</v>
      </c>
      <c r="FT72" s="83" t="str">
        <f>IF(AND((RIGHT($FT$3,2)-'[1]Miter Profiles'!$AC$177-'[1]Outside Edges'!$B71)&gt;=5,'[1]Outside Edges'!$Q71="Yes"),"Yes","No")</f>
        <v>Yes</v>
      </c>
      <c r="FU72" s="83" t="str">
        <f>IF(AND((RIGHT($FU$3,2)-'[1]Miter Profiles'!$AC$178-'[1]Outside Edges'!$B71)&gt;=5,'[1]Outside Edges'!$Q71="Yes"),"Yes","No")</f>
        <v>Yes</v>
      </c>
      <c r="FV72" s="81" t="str">
        <f>IF(AND((RIGHT($V$3,2)-'[1]Miter Profiles'!$AC$179-'[1]Outside Edges'!$B71)&gt;=5,'[1]Outside Edges'!$Q71="Yes"),"Yes","No")</f>
        <v>Yes</v>
      </c>
      <c r="FW72" s="84" t="str">
        <f>IF(AND((RIGHT($FW$3,2)-'[1]Miter Profiles'!$AC$180-'[1]Outside Edges'!$B71)&gt;=5,'[1]Outside Edges'!$Q71="Yes"),"Yes","No")</f>
        <v>No</v>
      </c>
      <c r="FX72" s="197" t="str">
        <f>IF(AND((RIGHT($FX$3,2)-'[1]Miter Profiles'!$AC$181-'[1]Outside Edges'!$B71)&gt;=5,'[1]Outside Edges'!$Q71="Yes"),"Yes","No")</f>
        <v>Yes</v>
      </c>
      <c r="FY72" s="198" t="str">
        <f>IF(AND((RIGHT($FY$3,2)-'[1]Miter Profiles'!$AC$182-'[1]Outside Edges'!$B71)&gt;=5,'[1]Outside Edges'!$Q71="Yes"),"Yes","No")</f>
        <v>Yes</v>
      </c>
      <c r="FZ72" s="200" t="str">
        <f>IF(AND((RIGHT($FZ$3,2)-'[1]Miter Profiles'!$AC$183-'[1]Outside Edges'!$B71)&gt;=5,'[1]Outside Edges'!$Q71="Yes"),"Yes","No")</f>
        <v>Yes</v>
      </c>
      <c r="GA72" s="201" t="str">
        <f>IF(AND((RIGHT($GA$3,2)-'[1]Miter Profiles'!$AC$184-'[1]Outside Edges'!$B71)&gt;=5,'[1]Outside Edges'!$Q71="Yes"),"Yes","No")</f>
        <v>Yes</v>
      </c>
      <c r="GB72" s="202" t="str">
        <f>IF(AND((RIGHT($GB$3,2)-'[1]Miter Profiles'!$AC$185-'[1]Outside Edges'!$B71)&gt;=5,'[1]Outside Edges'!$Q71="Yes"),"Yes","No")</f>
        <v>Yes</v>
      </c>
      <c r="GC72" s="199" t="str">
        <f>IF(AND((RIGHT($GC$3,2)-'[1]Miter Profiles'!$AC$186-'[1]Outside Edges'!$B71)&gt;=5,'[1]Outside Edges'!$Q71="Yes"),"Yes","No")</f>
        <v>Yes</v>
      </c>
      <c r="GD72" s="197" t="str">
        <f>IF(AND((RIGHT($GD$3,2)-'[1]Miter Profiles'!$AC$187-'[1]Outside Edges'!$B71)&gt;=5,'[1]Outside Edges'!$Q71="Yes"),"Yes","No")</f>
        <v>Yes</v>
      </c>
      <c r="GE72" s="198" t="str">
        <f>IF(AND((RIGHT($GE$3,2)-'[1]Miter Profiles'!$AC$188-'[1]Outside Edges'!$B71)&gt;=5,'[1]Outside Edges'!$Q71="Yes"),"Yes","No")</f>
        <v>Yes</v>
      </c>
      <c r="GF72" s="200" t="str">
        <f>IF(AND((RIGHT($GF$3,2)-'[1]Miter Profiles'!$AC$189-'[1]Outside Edges'!$B71)&gt;=5,'[1]Outside Edges'!$Q71="Yes"),"Yes","No")</f>
        <v>Yes</v>
      </c>
      <c r="GG72" s="201" t="str">
        <f>IF(AND((RIGHT($GG$3,2)-'[1]Miter Profiles'!$AC$190-'[1]Outside Edges'!$B71)&gt;=5,'[1]Outside Edges'!$Q71="Yes"),"Yes","No")</f>
        <v>Yes</v>
      </c>
      <c r="GH72" s="202" t="str">
        <f>IF(AND((RIGHT($GH$3,2)-'[1]Miter Profiles'!$AC$191-'[1]Outside Edges'!$B71)&gt;=5,'[1]Outside Edges'!$Q71="Yes"),"Yes","No")</f>
        <v>Yes</v>
      </c>
      <c r="GI72" s="199" t="str">
        <f>IF(AND((RIGHT($GI$3,2)-'[1]Miter Profiles'!$AC$192-'[1]Outside Edges'!$B71)&gt;=5,'[1]Outside Edges'!$Q71="Yes"),"Yes","No")</f>
        <v>Yes</v>
      </c>
      <c r="GJ72" s="197" t="str">
        <f>IF(AND((RIGHT($GJ$3,2)-'[1]Miter Profiles'!$AC$193-'[1]Outside Edges'!$B71)&gt;=5,'[1]Outside Edges'!$Q71="Yes"),"Yes","No")</f>
        <v>Yes</v>
      </c>
      <c r="GK72" s="198" t="str">
        <f>IF(AND((RIGHT($GK$3,2)-'[1]Miter Profiles'!$AC$194-'[1]Outside Edges'!$B71)&gt;=5,'[1]Outside Edges'!$Q71="Yes"),"Yes","No")</f>
        <v>Yes</v>
      </c>
      <c r="GL72" s="200" t="str">
        <f>IF(AND((RIGHT($GL$3,2)-'[1]Miter Profiles'!$AC$195-'[1]Outside Edges'!$B71)&gt;=5,'[1]Outside Edges'!$Q71="Yes"),"Yes","No")</f>
        <v>Yes</v>
      </c>
      <c r="GM72" s="201" t="str">
        <f>IF(AND((RIGHT($GM$3,2)-'[1]Miter Profiles'!$AC$196-'[1]Outside Edges'!$B71)&gt;=5,'[1]Outside Edges'!$Q71="Yes"),"Yes","No")</f>
        <v>Yes</v>
      </c>
      <c r="GN72" s="202" t="str">
        <f>IF(AND((RIGHT($GN$3,2)-'[1]Miter Profiles'!$AC$197-'[1]Outside Edges'!$B71)&gt;=5,'[1]Outside Edges'!$Q71="Yes"),"Yes","No")</f>
        <v>Yes</v>
      </c>
      <c r="GO72" s="199" t="str">
        <f>IF(AND((RIGHT($GO$3,2)-'[1]Miter Profiles'!$AC$198-'[1]Outside Edges'!$B71)&gt;=5,'[1]Outside Edges'!$Q71="Yes"),"Yes","No")</f>
        <v>Yes</v>
      </c>
      <c r="GP72" s="197" t="str">
        <f>IF(AND((RIGHT($GP$3,2)-'[1]Miter Profiles'!$AC$199-'[1]Outside Edges'!$B71)&gt;=5,'[1]Outside Edges'!$Q71="Yes"),"Yes","No")</f>
        <v>Yes</v>
      </c>
      <c r="GQ72" s="198" t="str">
        <f>IF(AND((RIGHT($GQ$3,2)-'[1]Miter Profiles'!$AC$200-'[1]Outside Edges'!$B71)&gt;=5,'[1]Outside Edges'!$Q71="Yes"),"Yes","No")</f>
        <v>Yes</v>
      </c>
      <c r="GR72" s="211" t="str">
        <f>IF(AND((RIGHT($GR$3,2)-'[1]Miter Profiles'!$AC$201-'[1]Outside Edges'!$B71)&gt;=5,'[1]Outside Edges'!$Q71="Yes"),"Yes","No")</f>
        <v>Yes</v>
      </c>
      <c r="GS72" s="197" t="str">
        <f>IF(AND((RIGHT($GS$3,2)-'[1]Miter Profiles'!$AC$202-'[1]Outside Edges'!$B71)&gt;=5,'[1]Outside Edges'!$Q71="Yes"),"Yes","No")</f>
        <v>Yes</v>
      </c>
      <c r="GT72" s="212" t="str">
        <f>IF(AND((RIGHT($GT$3,2)-'[1]Miter Profiles'!$AC$203-'[1]Outside Edges'!$B71)&gt;=5,'[1]Outside Edges'!$Q71="Yes"),"Yes","No")</f>
        <v>Yes</v>
      </c>
      <c r="GU72" s="208" t="str">
        <f>IF(AND((RIGHT($GU$3,2)-'[1]Miter Profiles'!$AC$204-'[1]Outside Edges'!$B71)&gt;=5,'[1]Outside Edges'!$Q71="Yes"),"Yes","No")</f>
        <v>Yes</v>
      </c>
      <c r="GV72" s="209" t="str">
        <f>IF(AND((RIGHT($GV$3,2)-'[1]Miter Profiles'!$AC$205-'[1]Outside Edges'!$B71)&gt;=5,'[1]Outside Edges'!$Q71="Yes"),"Yes","No")</f>
        <v>Yes</v>
      </c>
      <c r="GW72" s="210" t="str">
        <f>IF(AND((RIGHT($GW$3,2)-'[1]Miter Profiles'!$AC$206-'[1]Outside Edges'!$B71)&gt;=5,'[1]Outside Edges'!$Q71="Yes"),"Yes","No")</f>
        <v>Yes</v>
      </c>
      <c r="GX72" s="200" t="str">
        <f>IF(AND((RIGHT($GX$3,2)-'[1]Miter Profiles'!$AC$207-'[1]Outside Edges'!$B71)&gt;=5,'[1]Outside Edges'!$Q71="Yes"),"Yes","No")</f>
        <v>Yes</v>
      </c>
      <c r="GY72" s="201" t="str">
        <f>IF(AND((RIGHT($GY$3,2)-'[1]Miter Profiles'!$AC$208-'[1]Outside Edges'!$B71)&gt;=5,'[1]Outside Edges'!$Q71="Yes"),"Yes","No")</f>
        <v>Yes</v>
      </c>
      <c r="GZ72" s="202" t="str">
        <f>IF(AND((RIGHT($GZ$3,2)-'[1]Miter Profiles'!$AC$209-'[1]Outside Edges'!$B71)&gt;=5,'[1]Outside Edges'!$Q71="Yes"),"Yes","No")</f>
        <v>Yes</v>
      </c>
      <c r="HA72" s="199" t="str">
        <f>IF(AND((RIGHT($HA$3,2)-'[1]Miter Profiles'!$AC$210-'[1]Outside Edges'!$B71)&gt;=5,'[1]Outside Edges'!$Q71="Yes"),"Yes","No")</f>
        <v>Yes</v>
      </c>
      <c r="HB72" s="197" t="str">
        <f>IF(AND((RIGHT($HB$3,2)-'[1]Miter Profiles'!$AC$211-'[1]Outside Edges'!$B71)&gt;=5,'[1]Outside Edges'!$Q71="Yes"),"Yes","No")</f>
        <v>Yes</v>
      </c>
      <c r="HC72" s="198" t="str">
        <f>IF(AND((RIGHT($HC$3,2)-'[1]Miter Profiles'!$AC$212-'[1]Outside Edges'!$B71)&gt;=5,'[1]Outside Edges'!$Q71="Yes"),"Yes","No")</f>
        <v>Yes</v>
      </c>
      <c r="HD72" s="200" t="str">
        <f>IF(AND((RIGHT($HD$3,2)-'[1]Miter Profiles'!$AC$213-'[1]Outside Edges'!$B71)&gt;=5,'[1]Outside Edges'!$Q71="Yes"),"Yes","No")</f>
        <v>Yes</v>
      </c>
      <c r="HE72" s="202" t="str">
        <f>IF(AND((RIGHT($HE$3,2)-'[1]Miter Profiles'!$AC$214-'[1]Outside Edges'!$B71)&gt;=5,'[1]Outside Edges'!$Q71="Yes"),"Yes","No")</f>
        <v>Yes</v>
      </c>
      <c r="HF72" s="199" t="str">
        <f>IF(AND((RIGHT($HF$3,2)-'[1]Miter Profiles'!$AC$215-'[1]Outside Edges'!$B71)&gt;=5,'[1]Outside Edges'!$Q71="Yes"),"Yes","No")</f>
        <v>Yes</v>
      </c>
      <c r="HG72" s="197" t="str">
        <f>IF(AND((RIGHT($HG$3,2)-'[1]Miter Profiles'!$AC$216-'[1]Outside Edges'!$B71)&gt;=5,'[1]Outside Edges'!$Q71="Yes"),"Yes","No")</f>
        <v>Yes</v>
      </c>
      <c r="HH72" s="198" t="str">
        <f>IF(AND((RIGHT($HH$3,2)-'[1]Miter Profiles'!$AC$217-'[1]Outside Edges'!$B71)&gt;=5,'[1]Outside Edges'!$Q71="Yes"),"Yes","No")</f>
        <v>Yes</v>
      </c>
      <c r="HI72" s="200" t="str">
        <f>IF(AND((RIGHT($HI$3,2)-'[1]Miter Profiles'!$AC$218-'[1]Outside Edges'!$B71)&gt;=5,'[1]Outside Edges'!$Q71="Yes"),"Yes","No")</f>
        <v>Yes</v>
      </c>
      <c r="HJ72" s="201" t="str">
        <f>IF(AND((RIGHT($HJ$3,2)-'[1]Miter Profiles'!$AC$219-'[1]Outside Edges'!$B71)&gt;=5,'[1]Outside Edges'!$Q71="Yes"),"Yes","No")</f>
        <v>Yes</v>
      </c>
      <c r="HK72" s="202" t="str">
        <f>IF(AND((RIGHT($HK$3,2)-'[1]Miter Profiles'!$AC$220-'[1]Outside Edges'!$B71)&gt;=5,'[1]Outside Edges'!$Q71="Yes"),"Yes","No")</f>
        <v>Yes</v>
      </c>
      <c r="HL72" s="199" t="str">
        <f>IF(AND((RIGHT($HL$3,2)-'[1]Miter Profiles'!$AC$221-'[1]Outside Edges'!$B71)&gt;=5,'[1]Outside Edges'!$Q71="Yes"),"Yes","No")</f>
        <v>Yes</v>
      </c>
      <c r="HM72" s="197" t="str">
        <f>IF(AND((RIGHT($HM$3,2)-'[1]Miter Profiles'!$AC$222-'[1]Outside Edges'!$B71)&gt;=5,'[1]Outside Edges'!$Q71="Yes"),"Yes","No")</f>
        <v>Yes</v>
      </c>
      <c r="HN72" s="197" t="str">
        <f>IF(AND((RIGHT($HN$3,2)-'[1]Miter Profiles'!$AC$223-'[1]Outside Edges'!$B71)&gt;=5,'[1]Outside Edges'!$Q71="Yes"),"Yes","No")</f>
        <v>Yes</v>
      </c>
      <c r="HO72" s="201" t="str">
        <f>IF(AND((RIGHT($HO$3,2)-'[1]Miter Profiles'!$AC$224-'[1]Outside Edges'!$B71)&gt;=5,'[1]Outside Edges'!$Q71="Yes"),"Yes","No")</f>
        <v>Yes</v>
      </c>
      <c r="HP72" s="201" t="str">
        <f>IF(AND((RIGHT($HP$3,2)-'[1]Miter Profiles'!$AC$225-'[1]Outside Edges'!$B71)&gt;=5,'[1]Outside Edges'!$Q71="Yes"),"Yes","No")</f>
        <v>Yes</v>
      </c>
      <c r="HQ72" s="201" t="str">
        <f>IF(AND((RIGHT($HQ$3,3)-'[1]Miter Profiles'!$AC$226-'[1]Outside Edges'!$B71)&gt;=5,'[1]Outside Edges'!$Q71="Yes"),"Yes","No")</f>
        <v>No</v>
      </c>
      <c r="HR72" s="201" t="str">
        <f>IF(AND((RIGHT($HR$3,2)-'[1]Miter Profiles'!$AC$227-'[1]Outside Edges'!$B71)&gt;=5,'[1]Outside Edges'!$Q71="Yes"),"Yes","No")</f>
        <v>No</v>
      </c>
      <c r="HS72" s="197" t="str">
        <f>IF(AND((RIGHT($HS$3,2)-'[1]Miter Profiles'!$AC$228-'[1]Outside Edges'!$B71)&gt;=5,'[1]Outside Edges'!$Q71="Yes"),"Yes","No")</f>
        <v>Yes</v>
      </c>
      <c r="HT72" s="197" t="str">
        <f>IF(AND((RIGHT($HT$3,2)-'[1]Miter Profiles'!$AC$229-'[1]Outside Edges'!$B71)&gt;=5,'[1]Outside Edges'!$Q71="Yes"),"Yes","No")</f>
        <v>Yes</v>
      </c>
      <c r="HU72" s="197" t="str">
        <f>IF(AND((RIGHT($HU$3,2)-'[1]Miter Profiles'!$AC$230-'[1]Outside Edges'!$B71)&gt;=5,'[1]Outside Edges'!$Q71="Yes"),"Yes","No")</f>
        <v>Yes</v>
      </c>
      <c r="HV72" s="201" t="str">
        <f>IF(AND((RIGHT($HV$3,2)-'[1]Miter Profiles'!$AC$231-'[1]Outside Edges'!$B71)&gt;=5,'[1]Outside Edges'!$Q71="Yes"),"Yes","No")</f>
        <v>Yes</v>
      </c>
      <c r="HW72" s="201" t="str">
        <f>IF(AND((RIGHT($HW$3,2)-'[1]Miter Profiles'!$AC$232-'[1]Outside Edges'!$B71)&gt;=5,'[1]Outside Edges'!$Q71="Yes"),"Yes","No")</f>
        <v>Yes</v>
      </c>
      <c r="HX72" s="201" t="str">
        <f>IF(AND((RIGHT($HX$3,2)-'[1]Miter Profiles'!$AC$233-'[1]Outside Edges'!$B71)&gt;=5,'[1]Outside Edges'!$Q71="Yes"),"Yes","No")</f>
        <v>Yes</v>
      </c>
      <c r="HY72" s="197" t="str">
        <f>IF(AND((RIGHT($HY$3,2)-'[1]Miter Profiles'!$AC$234-'[1]Outside Edges'!$B71)&gt;=5,'[1]Outside Edges'!$Q71="Yes"),"Yes","No")</f>
        <v>Yes</v>
      </c>
      <c r="HZ72" s="197" t="str">
        <f>IF(AND((RIGHT($HZ$3,2)-'[1]Miter Profiles'!$AC$235-'[1]Outside Edges'!$B71)&gt;=5,'[1]Outside Edges'!$Q71="Yes"),"Yes","No")</f>
        <v>Yes</v>
      </c>
      <c r="IA72" s="197" t="str">
        <f>IF(AND((RIGHT($IA$3,2)-'[1]Miter Profiles'!$AC$236-'[1]Outside Edges'!$B71)&gt;=5,'[1]Outside Edges'!$Q71="Yes"),"Yes","No")</f>
        <v>Yes</v>
      </c>
      <c r="IB72" s="201" t="str">
        <f>IF(AND((RIGHT($IB$3,2)-'[1]Miter Profiles'!$AC$237-'[1]Outside Edges'!$B71)&gt;=5,'[1]Outside Edges'!$Q71="Yes"),"Yes","No")</f>
        <v>Yes</v>
      </c>
      <c r="IC72" s="201" t="str">
        <f>IF(AND((RIGHT($IC$3,2)-'[1]Miter Profiles'!$AC$238-'[1]Outside Edges'!$B71)&gt;=5,'[1]Outside Edges'!$Q71="Yes"),"Yes","No")</f>
        <v>Yes</v>
      </c>
      <c r="ID72" s="201" t="str">
        <f>IF(AND((RIGHT($ID$3,2)-'[1]Miter Profiles'!$AC$239-'[1]Outside Edges'!$B71)&gt;=5,'[1]Outside Edges'!$Q71="Yes"),"Yes","No")</f>
        <v>Yes</v>
      </c>
      <c r="IE72" s="197" t="str">
        <f>IF(AND((RIGHT($IE$3,2)-'[1]Miter Profiles'!$AC$240-'[1]Outside Edges'!$B71)&gt;=5,'[1]Outside Edges'!$Q71="Yes"),"Yes","No")</f>
        <v>Yes</v>
      </c>
      <c r="IF72" s="197" t="str">
        <f>IF(AND((RIGHT($IF$3,2)-'[1]Miter Profiles'!$AC$241-'[1]Outside Edges'!$B71)&gt;=5,'[1]Outside Edges'!$Q71="Yes"),"Yes","No")</f>
        <v>Yes</v>
      </c>
      <c r="IG72" s="197" t="str">
        <f>IF(AND((RIGHT($IG$3,2)-'[1]Miter Profiles'!$AC$242-'[1]Outside Edges'!$B71)&gt;=5,'[1]Outside Edges'!$Q71="Yes"),"Yes","No")</f>
        <v>Yes</v>
      </c>
      <c r="IH72" s="201" t="str">
        <f>IF(AND((RIGHT($IH$3,2)-'[1]Miter Profiles'!$AC$243-'[1]Outside Edges'!$B71)&gt;=5,'[1]Outside Edges'!$Q71="Yes"),"Yes","No")</f>
        <v>Yes</v>
      </c>
      <c r="II72" s="201" t="str">
        <f>IF(AND((RIGHT($II$3,2)-'[1]Miter Profiles'!$AC$244-'[1]Outside Edges'!$B71)&gt;=5,'[1]Outside Edges'!$Q71="Yes"),"Yes","No")</f>
        <v>Yes</v>
      </c>
      <c r="IJ72" s="201" t="str">
        <f>IF(AND((RIGHT($IJ$3,2)-'[1]Miter Profiles'!$AC$245-'[1]Outside Edges'!$B71)&gt;=5,'[1]Outside Edges'!$Q71="Yes"),"Yes","No")</f>
        <v>Yes</v>
      </c>
      <c r="IK72" s="197" t="str">
        <f>IF(AND((RIGHT($IK$3,2)-'[1]Miter Profiles'!$AC$246-'[1]Outside Edges'!$B71)&gt;=5,'[1]Outside Edges'!$Q71="Yes"),"Yes","No")</f>
        <v>Yes</v>
      </c>
      <c r="IL72" s="197" t="str">
        <f>IF(AND((RIGHT($IL$3,2)-'[1]Miter Profiles'!$AC$247-'[1]Outside Edges'!$B71)&gt;=5,'[1]Outside Edges'!$Q71="Yes"),"Yes","No")</f>
        <v>Yes</v>
      </c>
      <c r="IM72" s="197" t="str">
        <f>IF(AND((RIGHT($IM$3,2)-'[1]Miter Profiles'!$AC$248-'[1]Outside Edges'!$B71)&gt;=5,'[1]Outside Edges'!$Q71="Yes"),"Yes","No")</f>
        <v>Yes</v>
      </c>
      <c r="IN72" s="201" t="str">
        <f>IF(AND((RIGHT($IN$3,2)-'[1]Miter Profiles'!$AC$249-'[1]Outside Edges'!$B71)&gt;=5,'[1]Outside Edges'!$Q71="Yes"),"Yes","No")</f>
        <v>Yes</v>
      </c>
      <c r="IO72" s="201" t="str">
        <f>IF(AND((RIGHT($IO$3,2)-'[1]Miter Profiles'!$AC$250-'[1]Outside Edges'!$B71)&gt;=5,'[1]Outside Edges'!$Q71="Yes"),"Yes","No")</f>
        <v>Yes</v>
      </c>
      <c r="IP72" s="201" t="str">
        <f>IF(AND((RIGHT($IP$3,2)-'[1]Miter Profiles'!$AC$251-'[1]Outside Edges'!$B71)&gt;=5,'[1]Outside Edges'!$Q71="Yes"),"Yes","No")</f>
        <v>Yes</v>
      </c>
      <c r="IQ72" s="197" t="str">
        <f>IF(AND((RIGHT($IQ$3,2)-'[1]Miter Profiles'!$AC$252-'[1]Outside Edges'!$B71)&gt;=5,'[1]Outside Edges'!$Q71="Yes"),"Yes","No")</f>
        <v>Yes</v>
      </c>
      <c r="IR72" s="197" t="str">
        <f>IF(AND((RIGHT($IR$3,2)-'[1]Miter Profiles'!$AC$253-'[1]Outside Edges'!$B71)&gt;=5,'[1]Outside Edges'!$Q71="Yes"),"Yes","No")</f>
        <v>Yes</v>
      </c>
      <c r="IS72" s="197" t="str">
        <f>IF(AND((RIGHT($IS$3,2)-'[1]Miter Profiles'!$AC$254-'[1]Outside Edges'!$B71)&gt;=5,'[1]Outside Edges'!$Q71="Yes"),"Yes","No")</f>
        <v>Yes</v>
      </c>
      <c r="IT72" s="201" t="str">
        <f>IF(AND((RIGHT($IT$3,2)-'[1]Miter Profiles'!$AC$255-'[1]Outside Edges'!$B71)&gt;=5,'[1]Outside Edges'!$Q71="Yes"),"Yes","No")</f>
        <v>Yes</v>
      </c>
      <c r="IU72" s="201" t="str">
        <f>IF(AND((RIGHT($IU$3,2)-'[1]Miter Profiles'!$AC$256-'[1]Outside Edges'!$B71)&gt;=5,'[1]Outside Edges'!$Q71="Yes"),"Yes","No")</f>
        <v>Yes</v>
      </c>
      <c r="IV72" s="201" t="str">
        <f>IF(AND((RIGHT($IV$3,2)-'[1]Miter Profiles'!$AC$257-'[1]Outside Edges'!$B71)&gt;=5,'[1]Outside Edges'!$Q71="Yes"),"Yes","No")</f>
        <v>Yes</v>
      </c>
      <c r="IW72" s="197" t="str">
        <f>IF(AND((RIGHT($IW$3,2)-'[1]Miter Profiles'!$AC$258-'[1]Outside Edges'!$B71)&gt;=5,'[1]Outside Edges'!$Q71="Yes"),"Yes","No")</f>
        <v>Yes</v>
      </c>
      <c r="IX72" s="197" t="str">
        <f>IF(AND((RIGHT($IX$3,2)-'[1]Miter Profiles'!$AC$259-'[1]Outside Edges'!$B71)&gt;=5,'[1]Outside Edges'!$Q71="Yes"),"Yes","No")</f>
        <v>Yes</v>
      </c>
      <c r="IY72" s="197" t="str">
        <f>IF(AND((RIGHT($IY$3,2)-'[1]Miter Profiles'!$AC$260-'[1]Outside Edges'!$B71)&gt;=5,'[1]Outside Edges'!$Q71="Yes"),"Yes","No")</f>
        <v>Yes</v>
      </c>
      <c r="IZ72" s="201" t="str">
        <f>IF(AND((RIGHT($IZ$3,2)-'[1]Miter Profiles'!$AC$261-'[1]Outside Edges'!$B71)&gt;=5,'[1]Outside Edges'!$Q71="Yes"),"Yes","No")</f>
        <v>Yes</v>
      </c>
      <c r="JA72" s="201" t="str">
        <f>IF(AND((RIGHT($JA$3,2)-'[1]Miter Profiles'!$AC$262-'[1]Outside Edges'!$B71)&gt;=5,'[1]Outside Edges'!$Q71="Yes"),"Yes","No")</f>
        <v>Yes</v>
      </c>
      <c r="JB72" s="201" t="str">
        <f>IF(AND((RIGHT($JB$3,2)-'[1]Miter Profiles'!$AC$263-'[1]Outside Edges'!$B71)&gt;=5,'[1]Outside Edges'!$Q71="Yes"),"Yes","No")</f>
        <v>Yes</v>
      </c>
      <c r="JC72" s="197" t="str">
        <f>IF(AND((RIGHT($JC$3,2)-'[1]Miter Profiles'!$AC$264-'[1]Outside Edges'!$B71)&gt;=5,'[1]Outside Edges'!$Q71="Yes"),"Yes","No")</f>
        <v>Yes</v>
      </c>
      <c r="JD72" s="197" t="str">
        <f>IF(AND((RIGHT($JD$3,2)-'[1]Miter Profiles'!$AC$265-'[1]Outside Edges'!$B71)&gt;=5,'[1]Outside Edges'!$Q71="Yes"),"Yes","No")</f>
        <v>Yes</v>
      </c>
      <c r="JE72" s="197" t="str">
        <f>IF(AND((RIGHT($JE$3,2)-'[1]Miter Profiles'!$AC$266-'[1]Outside Edges'!$B71)&gt;=5,'[1]Outside Edges'!$Q71="Yes"),"Yes","No")</f>
        <v>Yes</v>
      </c>
      <c r="JF72" s="201" t="str">
        <f>IF(AND((RIGHT($JF$3,2)-'[1]Miter Profiles'!$AC$267-'[1]Outside Edges'!$B71)&gt;=5,'[1]Outside Edges'!$Q71="Yes"),"Yes","No")</f>
        <v>Yes</v>
      </c>
      <c r="JG72" s="201" t="str">
        <f>IF(AND((RIGHT($JG$3,2)-'[1]Miter Profiles'!$AC$268-'[1]Outside Edges'!$B71)&gt;=5,'[1]Outside Edges'!$Q71="Yes"),"Yes","No")</f>
        <v>Yes</v>
      </c>
      <c r="JH72" s="201" t="str">
        <f>IF(AND((RIGHT($JH$3,2)-'[1]Miter Profiles'!$AC$269-'[1]Outside Edges'!$B71)&gt;=5,'[1]Outside Edges'!$Q71="Yes"),"Yes","No")</f>
        <v>Yes</v>
      </c>
      <c r="JI72" s="197" t="str">
        <f>IF(AND((RIGHT($JI$3,2)-'[1]Miter Profiles'!$AC$270-'[1]Outside Edges'!$B71)&gt;=5,'[1]Outside Edges'!$Q71="Yes"),"Yes","No")</f>
        <v>Yes</v>
      </c>
      <c r="JJ72" s="197" t="str">
        <f>IF(AND((RIGHT($JJ$3,2)-'[1]Miter Profiles'!$AC$271-'[1]Outside Edges'!$B71)&gt;=5,'[1]Outside Edges'!$Q71="Yes"),"Yes","No")</f>
        <v>Yes</v>
      </c>
      <c r="JK72" s="197" t="str">
        <f>IF(AND((RIGHT($JK$3,2)-'[1]Miter Profiles'!$AC$272-'[1]Outside Edges'!$B71)&gt;=5,'[1]Outside Edges'!$Q71="Yes"),"Yes","No")</f>
        <v>Yes</v>
      </c>
      <c r="JL72" s="201" t="str">
        <f>IF(AND((RIGHT($JL$3,2)-'[1]Miter Profiles'!$AC$273-'[1]Outside Edges'!$B71)&gt;=5,'[1]Outside Edges'!$Q71="Yes"),"Yes","No")</f>
        <v>Yes</v>
      </c>
      <c r="JM72" s="201" t="str">
        <f>IF(AND((RIGHT($JM$3,2)-'[1]Miter Profiles'!$AC$274-'[1]Outside Edges'!$B71)&gt;=5,'[1]Outside Edges'!$Q71="Yes"),"Yes","No")</f>
        <v>Yes</v>
      </c>
      <c r="JN72" s="201" t="str">
        <f>IF(AND((RIGHT($JN$3,2)-'[1]Miter Profiles'!$AC$275-'[1]Outside Edges'!$B71)&gt;=5,'[1]Outside Edges'!$Q71="Yes"),"Yes","No")</f>
        <v>Yes</v>
      </c>
      <c r="JO72" s="197" t="str">
        <f>IF(AND((RIGHT($JO$3,2)-'[1]Miter Profiles'!$AC$276-'[1]Outside Edges'!$B71)&gt;=5,'[1]Outside Edges'!$Q71="Yes"),"Yes","No")</f>
        <v>Yes</v>
      </c>
      <c r="JP72" s="197" t="str">
        <f>IF(AND((RIGHT($JP$3,2)-'[1]Miter Profiles'!$AC$277-'[1]Outside Edges'!$B71)&gt;=5,'[1]Outside Edges'!$Q71="Yes"),"Yes","No")</f>
        <v>Yes</v>
      </c>
      <c r="JQ72" s="197" t="str">
        <f>IF(AND((RIGHT($JQ$3,2)-'[1]Miter Profiles'!$AC$278-'[1]Outside Edges'!$B71)&gt;=5,'[1]Outside Edges'!$Q71="Yes"),"Yes","No")</f>
        <v>Yes</v>
      </c>
      <c r="JR72" s="201" t="str">
        <f>IF(AND((RIGHT($JR$3,2)-'[1]Miter Profiles'!$AC$279-'[1]Outside Edges'!$B71)&gt;=5,'[1]Outside Edges'!$Q71="Yes"),"Yes","No")</f>
        <v>No</v>
      </c>
      <c r="JS72" s="201" t="str">
        <f>IF(AND((RIGHT($JS$3,2)-'[1]Miter Profiles'!$AC$280-'[1]Outside Edges'!$B71)&gt;=5,'[1]Outside Edges'!$Q71="Yes"),"Yes","No")</f>
        <v>Yes</v>
      </c>
      <c r="JT72" s="201" t="str">
        <f>IF(AND((RIGHT($JT$3,2)-'[1]Miter Profiles'!$AC$281-'[1]Outside Edges'!$B71)&gt;=5,'[1]Outside Edges'!$Q71="Yes"),"Yes","No")</f>
        <v>Yes</v>
      </c>
      <c r="JU72" s="197" t="str">
        <f>IF(AND((RIGHT($JU$3,2)-'[1]Miter Profiles'!$AC$282-'[1]Outside Edges'!$B71)&gt;=5,'[1]Outside Edges'!$Q71="Yes"),"Yes","No")</f>
        <v>No</v>
      </c>
      <c r="JV72" s="197" t="str">
        <f>IF(AND((RIGHT($JV$3,2)-'[1]Miter Profiles'!$AC$283-'[1]Outside Edges'!$B71)&gt;=5,'[1]Outside Edges'!$Q71="Yes"),"Yes","No")</f>
        <v>Yes</v>
      </c>
      <c r="JW72" s="197" t="str">
        <f>IF(AND((RIGHT($JW$3,2)-'[1]Miter Profiles'!$AC$284-'[1]Outside Edges'!$B71)&gt;=5,'[1]Outside Edges'!$Q71="Yes"),"Yes","No")</f>
        <v>Yes</v>
      </c>
      <c r="JX72" s="201" t="str">
        <f>IF(AND((RIGHT($JX$3,2)-'[1]Miter Profiles'!$AC$285-'[1]Outside Edges'!$B71)&gt;=5,'[1]Outside Edges'!$Q71="Yes"),"Yes","No")</f>
        <v>Yes</v>
      </c>
      <c r="JY72" s="201" t="str">
        <f>IF(AND((RIGHT($JY$3,2)-'[1]Miter Profiles'!$AC$286-'[1]Outside Edges'!$B71)&gt;=5,'[1]Outside Edges'!$Q71="Yes"),"Yes","No")</f>
        <v>Yes</v>
      </c>
      <c r="JZ72" s="201" t="str">
        <f>IF(AND((RIGHT($JZ$3,2)-'[1]Miter Profiles'!$AC$287-'[1]Outside Edges'!$B71)&gt;=5,'[1]Outside Edges'!$Q71="Yes"),"Yes","No")</f>
        <v>Yes</v>
      </c>
      <c r="KA72" s="197" t="str">
        <f>IF(AND((RIGHT($KA$3,2)-'[1]Miter Profiles'!$AC$288-'[1]Outside Edges'!$B71)&gt;=5,'[1]Outside Edges'!$Q71="Yes"),"Yes","No")</f>
        <v>Yes</v>
      </c>
      <c r="KB72" s="197" t="str">
        <f>IF(AND((RIGHT($KB$3,2)-'[1]Miter Profiles'!$AC$289-'[1]Outside Edges'!$B71)&gt;=5,'[1]Outside Edges'!$Q71="Yes"),"Yes","No")</f>
        <v>Yes</v>
      </c>
      <c r="KC72" s="197" t="str">
        <f>IF(AND((RIGHT($KC$3,2)-'[1]Miter Profiles'!$AC$290-'[1]Outside Edges'!$B71)&gt;=5,'[1]Outside Edges'!$Q71="Yes"),"Yes","No")</f>
        <v>Yes</v>
      </c>
      <c r="KD72" s="201" t="str">
        <f>IF(AND((RIGHT($KD$3,2)-'[1]Miter Profiles'!$AC$291-'[1]Outside Edges'!$B71)&gt;=5,'[1]Outside Edges'!$Q71="Yes"),"Yes","No")</f>
        <v>Yes</v>
      </c>
      <c r="KE72" s="201" t="str">
        <f>IF(AND((RIGHT($KE$3,2)-'[1]Miter Profiles'!$AC$292-'[1]Outside Edges'!$B71)&gt;=5,'[1]Outside Edges'!$Q71="Yes"),"Yes","No")</f>
        <v>Yes</v>
      </c>
      <c r="KF72" s="201" t="str">
        <f>IF(AND((RIGHT($KF$3,2)-'[1]Miter Profiles'!$AC$293-'[1]Outside Edges'!$B71)&gt;=5,'[1]Outside Edges'!$Q71="Yes"),"Yes","No")</f>
        <v>Yes</v>
      </c>
      <c r="KG72" s="197" t="str">
        <f>IF(AND((RIGHT($KG$3,2)-'[1]Miter Profiles'!$AC$294-'[1]Outside Edges'!$B71)&gt;=5,'[1]Outside Edges'!$Q71="Yes"),"Yes","No")</f>
        <v>Yes</v>
      </c>
      <c r="KH72" s="197" t="str">
        <f>IF(AND((RIGHT($KH$3,2)-'[1]Miter Profiles'!$AC$295-'[1]Outside Edges'!$B71)&gt;=5,'[1]Outside Edges'!$Q71="Yes"),"Yes","No")</f>
        <v>Yes</v>
      </c>
      <c r="KI72" s="197" t="str">
        <f>IF(AND((RIGHT($KI$3,2)-'[1]Miter Profiles'!$AC$296-'[1]Outside Edges'!$B71)&gt;=5,'[1]Outside Edges'!$Q71="Yes"),"Yes","No")</f>
        <v>Yes</v>
      </c>
      <c r="KJ72" s="201" t="str">
        <f>IF(AND((RIGHT($KJ$3,2)-'[1]Miter Profiles'!$AC$297-'[1]Outside Edges'!$B71)&gt;=5,'[1]Outside Edges'!$Q71="Yes"),"Yes","No")</f>
        <v>Yes</v>
      </c>
      <c r="KK72" s="201" t="str">
        <f>IF(AND((RIGHT($KK$3,2)-'[1]Miter Profiles'!$AC$298-'[1]Outside Edges'!$B71)&gt;=5,'[1]Outside Edges'!$Q71="Yes"),"Yes","No")</f>
        <v>Yes</v>
      </c>
      <c r="KL72" s="201" t="str">
        <f>IF(AND((RIGHT($KL$3,2)-'[1]Miter Profiles'!$AC$299-'[1]Outside Edges'!$B71)&gt;=5,'[1]Outside Edges'!$Q71="Yes"),"Yes","No")</f>
        <v>Yes</v>
      </c>
      <c r="KM72" s="197" t="str">
        <f>IF(AND((RIGHT($KM$3,2)-'[1]Miter Profiles'!$AC$300-'[1]Outside Edges'!$B71)&gt;=5,'[1]Outside Edges'!$Q71="Yes"),"Yes","No")</f>
        <v>Yes</v>
      </c>
      <c r="KN72" s="197" t="str">
        <f>IF(AND((RIGHT($KN$3,2)-'[1]Miter Profiles'!$AC$301-'[1]Outside Edges'!$B71)&gt;=5,'[1]Outside Edges'!$Q71="Yes"),"Yes","No")</f>
        <v>Yes</v>
      </c>
      <c r="KO72" s="197" t="str">
        <f>IF(AND((RIGHT($KO$3,2)-'[1]Miter Profiles'!$AC$302-'[1]Outside Edges'!$B71)&gt;=5,'[1]Outside Edges'!$Q71="Yes"),"Yes","No")</f>
        <v>Yes</v>
      </c>
      <c r="KP72" s="201" t="str">
        <f>IF(AND((RIGHT($KP$3,2)-'[1]Miter Profiles'!$AC$303-'[1]Outside Edges'!$B71)&gt;=5,'[1]Outside Edges'!$Q71="Yes"),"Yes","No")</f>
        <v>Yes</v>
      </c>
      <c r="KQ72" s="201" t="str">
        <f>IF(AND((RIGHT($KQ$3,2)-'[1]Miter Profiles'!$AC$304-'[1]Outside Edges'!$B71)&gt;=5,'[1]Outside Edges'!$Q71="Yes"),"Yes","No")</f>
        <v>Yes</v>
      </c>
      <c r="KR72" s="201" t="str">
        <f>IF(AND((RIGHT($KR$3,2)-'[1]Miter Profiles'!$AC$305-'[1]Outside Edges'!$B71)&gt;=5,'[1]Outside Edges'!$Q71="Yes"),"Yes","No")</f>
        <v>Yes</v>
      </c>
      <c r="KS72" s="197" t="str">
        <f>IF(AND((RIGHT($KS$3,2)-'[1]Miter Profiles'!$AC$306-'[1]Outside Edges'!$B71)&gt;=5,'[1]Outside Edges'!$Q71="Yes"),"Yes","No")</f>
        <v>Yes</v>
      </c>
      <c r="KT72" s="197" t="str">
        <f>IF(AND((RIGHT($KT$3,2)-'[1]Miter Profiles'!$AC$307-'[1]Outside Edges'!$B71)&gt;=5,'[1]Outside Edges'!$Q71="Yes"),"Yes","No")</f>
        <v>Yes</v>
      </c>
      <c r="KU72" s="197" t="str">
        <f>IF(AND((RIGHT($KU$3,2)-'[1]Miter Profiles'!$AC$308-'[1]Outside Edges'!$B71)&gt;=5,'[1]Outside Edges'!$Q71="Yes"),"Yes","No")</f>
        <v>Yes</v>
      </c>
      <c r="KV72" s="201" t="str">
        <f>IF(AND((RIGHT($KV$3,2)-'[1]Miter Profiles'!$AC$309-'[1]Outside Edges'!$B71)&gt;=5,'[1]Outside Edges'!$Q71="Yes"),"Yes","No")</f>
        <v>Yes</v>
      </c>
      <c r="KW72" s="201" t="str">
        <f>IF(AND((RIGHT($KW$3,2)-'[1]Miter Profiles'!$AC$310-'[1]Outside Edges'!$B71)&gt;=5,'[1]Outside Edges'!$Q71="Yes"),"Yes","No")</f>
        <v>Yes</v>
      </c>
      <c r="KX72" s="201" t="str">
        <f>IF(AND((RIGHT($KX$3,2)-'[1]Miter Profiles'!$AC$311-'[1]Outside Edges'!$B71)&gt;=5,'[1]Outside Edges'!$Q71="Yes"),"Yes","No")</f>
        <v>Yes</v>
      </c>
      <c r="KY72" s="197" t="str">
        <f>IF(AND((RIGHT($KY$3,2)-'[1]Miter Profiles'!$AC$312-'[1]Outside Edges'!$B71)&gt;=5,'[1]Outside Edges'!$Q71="Yes"),"Yes","No")</f>
        <v>Yes</v>
      </c>
      <c r="KZ72" s="197" t="str">
        <f>IF(AND((RIGHT($KZ$3,2)-'[1]Miter Profiles'!$AC$313-'[1]Outside Edges'!$B71)&gt;=5,'[1]Outside Edges'!$Q71="Yes"),"Yes","No")</f>
        <v>Yes</v>
      </c>
      <c r="LA72" s="197" t="str">
        <f>IF(AND((RIGHT($LA$3,2)-'[1]Miter Profiles'!$AC$314-'[1]Outside Edges'!$B71)&gt;=5,'[1]Outside Edges'!$Q71="Yes"),"Yes","No")</f>
        <v>Yes</v>
      </c>
      <c r="LB72" s="201" t="str">
        <f>IF(AND((RIGHT($LB$3,2)-'[1]Miter Profiles'!$AC$315-'[1]Outside Edges'!$B71)&gt;=5,'[1]Outside Edges'!$Q71="Yes"),"Yes","No")</f>
        <v>Yes</v>
      </c>
      <c r="LC72" s="201" t="str">
        <f>IF(AND((RIGHT($LC$3,2)-'[1]Miter Profiles'!$AC$316-'[1]Outside Edges'!$B71)&gt;=5,'[1]Outside Edges'!$Q71="Yes"),"Yes","No")</f>
        <v>Yes</v>
      </c>
      <c r="LD72" s="201" t="str">
        <f>IF(AND((RIGHT($LD$3,2)-'[1]Miter Profiles'!$AC$317-'[1]Outside Edges'!$B71)&gt;=5,'[1]Outside Edges'!$Q71="Yes"),"Yes","No")</f>
        <v>Yes</v>
      </c>
      <c r="LE72" s="201" t="str">
        <f>IF(AND((RIGHT($LE$3,2)-'[1]Miter Profiles'!$AC$318-'[1]Outside Edges'!$B71)&gt;=5,'[1]Outside Edges'!$Q71="Yes"),"Yes","No")</f>
        <v>Yes</v>
      </c>
      <c r="LF72" s="197" t="str">
        <f>IF(AND((RIGHT($LF$3,2)-'[1]Miter Profiles'!$AC$319-'[1]Outside Edges'!$B71)&gt;=5,'[1]Outside Edges'!$Q71="Yes"),"Yes","No")</f>
        <v>Yes</v>
      </c>
      <c r="LG72" s="197" t="str">
        <f>IF(AND((RIGHT($LG$3,2)-'[1]Miter Profiles'!$AC$320-'[1]Outside Edges'!$B71)&gt;=5,'[1]Outside Edges'!$Q71="Yes"),"Yes","No")</f>
        <v>Yes</v>
      </c>
      <c r="LH72" s="197" t="str">
        <f>IF(AND((RIGHT($LH$3,2)-'[1]Miter Profiles'!$AC$321-'[1]Outside Edges'!$B71)&gt;=5,'[1]Outside Edges'!$Q71="Yes"),"Yes","No")</f>
        <v>Yes</v>
      </c>
      <c r="LI72" s="197" t="str">
        <f>IF(AND((RIGHT($LI$3,2)-'[1]Miter Profiles'!$AC$322-'[1]Outside Edges'!$B71)&gt;=5,'[1]Outside Edges'!$Q71="Yes"),"Yes","No")</f>
        <v>Yes</v>
      </c>
      <c r="LJ72" s="201" t="str">
        <f>IF(AND((RIGHT($LJ$3,2)-'[1]Miter Profiles'!$AC$323-'[1]Outside Edges'!$B71)&gt;=5,'[1]Outside Edges'!$Q71="Yes"),"Yes","No")</f>
        <v>Yes</v>
      </c>
      <c r="LK72" s="201" t="str">
        <f>IF(AND((RIGHT($LK$3,2)-'[1]Miter Profiles'!$AC$324-'[1]Outside Edges'!$B71)&gt;=5,'[1]Outside Edges'!$Q71="Yes"),"Yes","No")</f>
        <v>Yes</v>
      </c>
      <c r="LL72" s="201" t="str">
        <f>IF(AND((RIGHT($LL$3,2)-'[1]Miter Profiles'!$AC$325-'[1]Outside Edges'!$B71)&gt;=5,'[1]Outside Edges'!$Q71="Yes"),"Yes","No")</f>
        <v>Yes</v>
      </c>
      <c r="LM72" s="197" t="str">
        <f>IF(AND((RIGHT($LM$3,2)-'[1]Miter Profiles'!$AC$326-'[1]Outside Edges'!$B71)&gt;=5,'[1]Outside Edges'!$Q71="Yes"),"Yes","No")</f>
        <v>Yes</v>
      </c>
      <c r="LN72" s="197" t="str">
        <f>IF(AND((RIGHT($LN$3,2)-'[1]Miter Profiles'!$AC$327-'[1]Outside Edges'!$B71)&gt;=5,'[1]Outside Edges'!$Q71="Yes"),"Yes","No")</f>
        <v>Yes</v>
      </c>
      <c r="LO72" s="197" t="str">
        <f>IF(AND((RIGHT($LO$3,2)-'[1]Miter Profiles'!$AC$328-'[1]Outside Edges'!$B71)&gt;=5,'[1]Outside Edges'!$Q71="Yes"),"Yes","No")</f>
        <v>Yes</v>
      </c>
      <c r="LP72" s="201" t="str">
        <f>IF(AND((RIGHT($LP$3,2)-'[1]Miter Profiles'!$AC$329-'[1]Outside Edges'!$B71)&gt;=5,'[1]Outside Edges'!$Q71="Yes"),"Yes","No")</f>
        <v>Yes</v>
      </c>
      <c r="LQ72" s="201" t="str">
        <f>IF(AND((RIGHT($LQ$3,2)-'[1]Miter Profiles'!$AC$330-'[1]Outside Edges'!$B71)&gt;=5,'[1]Outside Edges'!$Q71="Yes"),"Yes","No")</f>
        <v>Yes</v>
      </c>
      <c r="LR72" s="201" t="str">
        <f>IF(AND((RIGHT($LR$3,2)-'[1]Miter Profiles'!$AC$331-'[1]Outside Edges'!$B71)&gt;=5,'[1]Outside Edges'!$Q71="Yes"),"Yes","No")</f>
        <v>Yes</v>
      </c>
      <c r="LS72" s="197" t="str">
        <f>IF(AND((RIGHT($LS$3,2)-'[1]Miter Profiles'!$AC$332-'[1]Outside Edges'!$B71)&gt;=5,'[1]Outside Edges'!$Q71="Yes"),"Yes","No")</f>
        <v>Yes</v>
      </c>
      <c r="LT72" s="197" t="str">
        <f>IF(AND((RIGHT($LT$3,2)-'[1]Miter Profiles'!$AC$333-'[1]Outside Edges'!$B71)&gt;=5,'[1]Outside Edges'!$Q71="Yes"),"Yes","No")</f>
        <v>Yes</v>
      </c>
      <c r="LU72" s="197" t="str">
        <f>IF(AND((RIGHT($LU$3,2)-'[1]Miter Profiles'!$AC$334-'[1]Outside Edges'!$B71)&gt;=5,'[1]Outside Edges'!$Q71="Yes"),"Yes","No")</f>
        <v>Yes</v>
      </c>
      <c r="LV72" s="201" t="str">
        <f>IF(AND((RIGHT($LV$3,2)-'[1]Miter Profiles'!$AC$335-'[1]Outside Edges'!$B71)&gt;=5,'[1]Outside Edges'!$Q71="Yes"),"Yes","No")</f>
        <v>Yes</v>
      </c>
      <c r="LW72" s="201" t="str">
        <f>IF(AND((RIGHT($LW$3,2)-'[1]Miter Profiles'!$AC$336-'[1]Outside Edges'!$B71)&gt;=5,'[1]Outside Edges'!$Q71="Yes"),"Yes","No")</f>
        <v>Yes</v>
      </c>
      <c r="LX72" s="201" t="str">
        <f>IF(AND((RIGHT($LX$3,2)-'[1]Miter Profiles'!$AC$337-'[1]Outside Edges'!$B71)&gt;=5,'[1]Outside Edges'!$Q71="Yes"),"Yes","No")</f>
        <v>Yes</v>
      </c>
      <c r="LY72" s="197" t="str">
        <f>IF(AND((RIGHT($LY$3,2)-'[1]Miter Profiles'!$AC$338-'[1]Outside Edges'!$B71)&gt;=5,'[1]Outside Edges'!$Q71="Yes"),"Yes","No")</f>
        <v>Yes</v>
      </c>
      <c r="LZ72" s="197" t="str">
        <f>IF(AND((RIGHT($LZ$3,2)-'[1]Miter Profiles'!$AC$339-'[1]Outside Edges'!$B71)&gt;=5,'[1]Outside Edges'!$Q71="Yes"),"Yes","No")</f>
        <v>Yes</v>
      </c>
      <c r="MA72" s="197" t="str">
        <f>IF(AND((RIGHT($MA$3,2)-'[1]Miter Profiles'!$AC$340-'[1]Outside Edges'!$B71)&gt;=5,'[1]Outside Edges'!$Q71="Yes"),"Yes","No")</f>
        <v>Yes</v>
      </c>
      <c r="MB72" s="201" t="str">
        <f>IF(AND((RIGHT($MB$3,2)-'[1]Miter Profiles'!$AC$341-'[1]Outside Edges'!$B71)&gt;=5,'[1]Outside Edges'!$Q71="Yes"),"Yes","No")</f>
        <v>Yes</v>
      </c>
      <c r="MC72" s="201" t="str">
        <f>IF(AND((RIGHT($MC$3,2)-'[1]Miter Profiles'!$AC$342-'[1]Outside Edges'!$B71)&gt;=5,'[1]Outside Edges'!$Q71="Yes"),"Yes","No")</f>
        <v>Yes</v>
      </c>
      <c r="MD72" s="201" t="str">
        <f>IF(AND((RIGHT($MD$3,2)-'[1]Miter Profiles'!$AC$343-'[1]Outside Edges'!$B71)&gt;=5,'[1]Outside Edges'!$Q71="Yes"),"Yes","No")</f>
        <v>Yes</v>
      </c>
      <c r="ME72" s="197" t="str">
        <f>IF(AND((RIGHT($ME$3,2)-'[1]Miter Profiles'!$AC$344-'[1]Outside Edges'!$B71)&gt;=5,'[1]Outside Edges'!$Q71="Yes"),"Yes","No")</f>
        <v>Yes</v>
      </c>
      <c r="MF72" s="197" t="str">
        <f>IF(AND((RIGHT($MF$3,2)-'[1]Miter Profiles'!$AC$345-'[1]Outside Edges'!$B71)&gt;=5,'[1]Outside Edges'!$Q71="Yes"),"Yes","No")</f>
        <v>Yes</v>
      </c>
      <c r="MG72" s="197" t="str">
        <f>IF(AND((RIGHT($MG$3,2)-'[1]Miter Profiles'!$AC$346-'[1]Outside Edges'!$B71)&gt;=5,'[1]Outside Edges'!$Q71="Yes"),"Yes","No")</f>
        <v>Yes</v>
      </c>
      <c r="MH72" s="201" t="str">
        <f>IF(AND((RIGHT($MH$3,2)-'[1]Miter Profiles'!$AC$347-'[1]Outside Edges'!$B71)&gt;=5,'[1]Outside Edges'!$Q71="Yes"),"Yes","No")</f>
        <v>Yes</v>
      </c>
      <c r="MI72" s="201" t="str">
        <f>IF(AND((RIGHT($MI$3,2)-'[1]Miter Profiles'!$AC$348-'[1]Outside Edges'!$B71)&gt;=5,'[1]Outside Edges'!$Q71="Yes"),"Yes","No")</f>
        <v>Yes</v>
      </c>
      <c r="MJ72" s="201" t="str">
        <f>IF(AND((RIGHT($MJ$3,2)-'[1]Miter Profiles'!$AC$349-'[1]Outside Edges'!$B71)&gt;=5,'[1]Outside Edges'!$Q71="Yes"),"Yes","No")</f>
        <v>Yes</v>
      </c>
      <c r="MK72" s="197" t="str">
        <f>IF(AND((RIGHT($MK$3,2)-'[1]Miter Profiles'!$AC$350-'[1]Outside Edges'!$B71)&gt;=5,'[1]Outside Edges'!$Q71="Yes"),"Yes","No")</f>
        <v>Yes</v>
      </c>
      <c r="ML72" s="197" t="str">
        <f>IF(AND((RIGHT($ML$3,2)-'[1]Miter Profiles'!$AC$351-'[1]Outside Edges'!$B71)&gt;=5,'[1]Outside Edges'!$Q71="Yes"),"Yes","No")</f>
        <v>Yes</v>
      </c>
      <c r="MM72" s="197" t="str">
        <f>IF(AND((RIGHT($MM$3,2)-'[1]Miter Profiles'!$AC$352-'[1]Outside Edges'!$B71)&gt;=5,'[1]Outside Edges'!$Q71="Yes"),"Yes","No")</f>
        <v>Yes</v>
      </c>
      <c r="MN72" s="201" t="str">
        <f>IF(AND((RIGHT($MK$3,2)-'[1]Miter Profiles'!$AC$353-'[1]Outside Edges'!$B71)&gt;=5,'[1]Outside Edges'!$Q71="Yes"),"Yes","No")</f>
        <v>Yes</v>
      </c>
      <c r="MO72" s="201" t="str">
        <f>IF(AND((RIGHT($ML$3,2)-'[1]Miter Profiles'!$AC$354-'[1]Outside Edges'!$B71)&gt;=5,'[1]Outside Edges'!$Q71="Yes"),"Yes","No")</f>
        <v>Yes</v>
      </c>
      <c r="MP72" s="201" t="str">
        <f>IF(AND((RIGHT($MM$3,2)-'[1]Miter Profiles'!$AC$355-'[1]Outside Edges'!$B71)&gt;=5,'[1]Outside Edges'!$Q71="Yes"),"Yes","No")</f>
        <v>Yes</v>
      </c>
      <c r="MQ72" s="197" t="str">
        <f>IF(AND((RIGHT($MK$3,2)-'[1]Miter Profiles'!$AC$356-'[1]Outside Edges'!$B71)&gt;=5,'[1]Outside Edges'!$Q71="Yes"),"Yes","No")</f>
        <v>Yes</v>
      </c>
      <c r="MR72" s="197" t="str">
        <f>IF(AND((RIGHT($ML$3,2)-'[1]Miter Profiles'!$AC$357-'[1]Outside Edges'!$B71)&gt;=5,'[1]Outside Edges'!$Q71="Yes"),"Yes","No")</f>
        <v>Yes</v>
      </c>
      <c r="MS72" s="197" t="str">
        <f>IF(AND((RIGHT($MM$3,2)-'[1]Miter Profiles'!$AC$358-'[1]Outside Edges'!$B71)&gt;=5,'[1]Outside Edges'!$Q71="Yes"),"Yes","No")</f>
        <v>Yes</v>
      </c>
      <c r="MT72" s="201" t="str">
        <f>IF(AND((RIGHT($MK$3,2)-'[1]Miter Profiles'!$AC$359-'[1]Outside Edges'!$B71)&gt;=5,'[1]Outside Edges'!$Q71="Yes"),"Yes","No")</f>
        <v>Yes</v>
      </c>
      <c r="MU72" s="201" t="str">
        <f>IF(AND((RIGHT($ML$3,2)-'[1]Miter Profiles'!$AC$360-'[1]Outside Edges'!$B71)&gt;=5,'[1]Outside Edges'!$Q71="Yes"),"Yes","No")</f>
        <v>Yes</v>
      </c>
      <c r="MV72" s="201" t="str">
        <f>IF(AND((RIGHT($MM$3,2)-'[1]Miter Profiles'!$AC$361-'[1]Outside Edges'!$B71)&gt;=5,'[1]Outside Edges'!$Q71="Yes"),"Yes","No")</f>
        <v>Yes</v>
      </c>
    </row>
    <row r="73" spans="1:360" ht="15.75" customHeight="1" thickBot="1" x14ac:dyDescent="0.25">
      <c r="A73" s="371" t="str">
        <f>IF('[1]Outside Edges'!$A72&lt;&gt;"",'[1]Outside Edges'!$A72,"")</f>
        <v>D70</v>
      </c>
      <c r="B73" s="7" t="str">
        <f>IF(AND((RIGHT($B$3,2)-'[1]Miter Profiles'!$AC$3-'[1]Outside Edges'!$B72)&gt;=5,'[1]Outside Edges'!$Q72="Yes"),"Yes","No")</f>
        <v>Yes</v>
      </c>
      <c r="C73" s="7" t="str">
        <f>IF(AND((RIGHT($C$3,2)-'[1]Miter Profiles'!$AC$4-'[1]Outside Edges'!$B72)&gt;=5,'[1]Outside Edges'!$Q72="Yes"),"Yes","No")</f>
        <v>Yes</v>
      </c>
      <c r="D73" s="63" t="str">
        <f>IF(AND((RIGHT($D$3,2)-'[1]Miter Profiles'!$AC$5-'[1]Outside Edges'!$B72)&gt;=5,'[1]Outside Edges'!$Q72="Yes"),"Yes","No")</f>
        <v>Yes</v>
      </c>
      <c r="E73" s="64" t="str">
        <f>IF(AND((RIGHT($E$3,2)-'[1]Miter Profiles'!$AC$6-'[1]Outside Edges'!$B72)&gt;=5,'[1]Outside Edges'!$Q72="Yes"),"Yes","No")</f>
        <v>Yes</v>
      </c>
      <c r="F73" s="8" t="str">
        <f>IF(AND((RIGHT($F$3,2)-'[1]Miter Profiles'!$AC$7-'[1]Outside Edges'!$B72)&gt;=5,'[1]Outside Edges'!$Q72="Yes"),"Yes","No")</f>
        <v>Yes</v>
      </c>
      <c r="G73" s="65" t="str">
        <f>IF(AND((RIGHT($G$3,2)-'[1]Miter Profiles'!$AC$8-'[1]Outside Edges'!$B72)&gt;=5,'[1]Outside Edges'!$Q72="Yes"),"Yes","No")</f>
        <v>Yes</v>
      </c>
      <c r="H73" s="7" t="str">
        <f>IF(AND((RIGHT($H$3,2)-'[1]Miter Profiles'!$AC$9-'[1]Outside Edges'!$B72)&gt;=5,'[1]Outside Edges'!$Q72="Yes"),"Yes","No")</f>
        <v>Yes</v>
      </c>
      <c r="I73" s="7" t="str">
        <f>IF(AND((RIGHT($I$3,2)-'[1]Miter Profiles'!$AC$10-'[1]Outside Edges'!$B72)&gt;=5,'[1]Outside Edges'!$Q72="Yes"),"Yes","No")</f>
        <v>Yes</v>
      </c>
      <c r="J73" s="63" t="str">
        <f>IF(AND((RIGHT($J$3,2)-'[1]Miter Profiles'!$AC$11-'[1]Outside Edges'!$B72)&gt;=5,'[1]Outside Edges'!$Q72="Yes"),"Yes","No")</f>
        <v>Yes</v>
      </c>
      <c r="K73" s="64" t="str">
        <f>IF(AND((RIGHT($K$3,2)-'[1]Miter Profiles'!$AC$12-'[1]Outside Edges'!$B72)&gt;=5,'[1]Outside Edges'!$Q72="Yes"),"Yes","No")</f>
        <v>Yes</v>
      </c>
      <c r="L73" s="8" t="str">
        <f>IF(AND((RIGHT($L$3,2)-'[1]Miter Profiles'!$AC$13-'[1]Outside Edges'!$B72)&gt;=5,'[1]Outside Edges'!$Q72="Yes"),"Yes","No")</f>
        <v>Yes</v>
      </c>
      <c r="M73" s="65" t="str">
        <f>IF(AND((RIGHT($M$3,2)-'[1]Miter Profiles'!$AC$14-'[1]Outside Edges'!$B72)&gt;=5,'[1]Outside Edges'!$Q72="Yes"),"Yes","No")</f>
        <v>Yes</v>
      </c>
      <c r="N73" s="7" t="str">
        <f>IF(AND((RIGHT($N$3,2)-'[1]Miter Profiles'!$AC$15-'[1]Outside Edges'!$B72)&gt;=4,'[1]Outside Edges'!$Q72="Yes"),"Yes","No")</f>
        <v>No</v>
      </c>
      <c r="O73" s="7" t="str">
        <f>IF(AND((RIGHT($O$3,2)-'[1]Miter Profiles'!$AC$16-'[1]Outside Edges'!$B72)&gt;=5,'[1]Outside Edges'!$Q72="Yes"),"Yes","No")</f>
        <v>Yes</v>
      </c>
      <c r="P73" s="63" t="str">
        <f>IF(AND((RIGHT($P$3,2)-'[1]Miter Profiles'!$AC$17-'[1]Outside Edges'!$B72)&gt;=5,'[1]Outside Edges'!$Q72="Yes"),"Yes","No")</f>
        <v>Yes</v>
      </c>
      <c r="Q73" s="64" t="str">
        <f>IF(AND((RIGHT($Q$3,2)-'[1]Miter Profiles'!$AC$18-'[1]Outside Edges'!$B72)&gt;=5,'[1]Outside Edges'!$Q72="Yes"),"Yes","No")</f>
        <v>No</v>
      </c>
      <c r="R73" s="8" t="str">
        <f>IF(AND((RIGHT($R$3,2)-'[1]Miter Profiles'!$AC$19-'[1]Outside Edges'!$B72)&gt;=5,'[1]Outside Edges'!$Q72="Yes"),"Yes","No")</f>
        <v>Yes</v>
      </c>
      <c r="S73" s="65" t="str">
        <f>IF(AND((RIGHT($S$3,2)-'[1]Miter Profiles'!$AC$20-'[1]Outside Edges'!$B72)&gt;=5,'[1]Outside Edges'!$Q72="Yes"),"Yes","No")</f>
        <v>Yes</v>
      </c>
      <c r="T73" s="7" t="str">
        <f>IF(AND((RIGHT($T$3,2)-'[1]Miter Profiles'!$AC$21-'[1]Outside Edges'!$B72)&gt;=5,'[1]Outside Edges'!$Q72="Yes"),"Yes","No")</f>
        <v>Yes</v>
      </c>
      <c r="U73" s="7" t="str">
        <f>IF(AND((RIGHT($U$3,2)-'[1]Miter Profiles'!$AC$22-'[1]Outside Edges'!$B72)&gt;=5,'[1]Outside Edges'!$Q72="Yes"),"Yes","No")</f>
        <v>Yes</v>
      </c>
      <c r="V73" s="63" t="str">
        <f>IF(AND((RIGHT($V$3,2)-'[1]Miter Profiles'!$AC$23-'[1]Outside Edges'!$B72)&gt;=5,'[1]Outside Edges'!$Q72="Yes"),"Yes","No")</f>
        <v>Yes</v>
      </c>
      <c r="W73" s="64" t="str">
        <f>IF(AND((RIGHT($W$3,2)-'[1]Miter Profiles'!$AC$24-'[1]Outside Edges'!$B72)&gt;=5,'[1]Outside Edges'!$Q72="Yes"),"Yes","No")</f>
        <v>No</v>
      </c>
      <c r="X73" s="8" t="str">
        <f>IF(AND((RIGHT($X$3,2)-'[1]Miter Profiles'!$AC$25-'[1]Outside Edges'!$B72)&gt;=5,'[1]Outside Edges'!$Q72="Yes"),"Yes","No")</f>
        <v>Yes</v>
      </c>
      <c r="Y73" s="65" t="str">
        <f>IF(AND((RIGHT($Y$3,2)-'[1]Miter Profiles'!$AC$26-'[1]Outside Edges'!$B72)&gt;=5,'[1]Outside Edges'!$Q72="Yes"),"Yes","No")</f>
        <v>Yes</v>
      </c>
      <c r="Z73" s="7" t="str">
        <f>IF(AND((RIGHT($Z$3,2)-'[1]Miter Profiles'!$AC$27-'[1]Outside Edges'!$B72)&gt;=5,'[1]Outside Edges'!$Q72="Yes"),"Yes","No")</f>
        <v>Yes</v>
      </c>
      <c r="AA73" s="7" t="str">
        <f>IF(AND((RIGHT($AA$3,2)-'[1]Miter Profiles'!$AC$28-'[1]Outside Edges'!$B72)&gt;=5,'[1]Outside Edges'!$Q72="Yes"),"Yes","No")</f>
        <v>Yes</v>
      </c>
      <c r="AB73" s="63" t="str">
        <f>IF(AND((RIGHT($AB$3,2)-'[1]Miter Profiles'!$AC$29-'[1]Outside Edges'!$B72)&gt;=5,'[1]Outside Edges'!$Q72="Yes"),"Yes","No")</f>
        <v>Yes</v>
      </c>
      <c r="AC73" s="64" t="str">
        <f>IF(AND((RIGHT($AC$3,2)-'[1]Miter Profiles'!$AC$30-'[1]Outside Edges'!$B72)&gt;=5,'[1]Outside Edges'!$Q72="Yes"),"Yes","No")</f>
        <v>Yes</v>
      </c>
      <c r="AD73" s="8" t="str">
        <f>IF(AND((RIGHT($AD$3,2)-'[1]Miter Profiles'!$AC$31-'[1]Outside Edges'!$B72)&gt;=5,'[1]Outside Edges'!$Q72="Yes"),"Yes","No")</f>
        <v>Yes</v>
      </c>
      <c r="AE73" s="65" t="str">
        <f>IF(AND((RIGHT($AE$3,2)-'[1]Miter Profiles'!$AC$32-'[1]Outside Edges'!$B72)&gt;=5,'[1]Outside Edges'!$Q72="Yes"),"Yes","No")</f>
        <v>Yes</v>
      </c>
      <c r="AF73" s="7" t="str">
        <f>IF(AND((RIGHT($AF$3,2)-'[1]Miter Profiles'!$AC$33-'[1]Outside Edges'!$B72)&gt;=5,'[1]Outside Edges'!$Q72="Yes"),"Yes","No")</f>
        <v>Yes</v>
      </c>
      <c r="AG73" s="7" t="str">
        <f>IF(AND((RIGHT($AG$3,2)-'[1]Miter Profiles'!$AC$34-'[1]Outside Edges'!$B72)&gt;=5,'[1]Outside Edges'!$Q72="Yes"),"Yes","No")</f>
        <v>Yes</v>
      </c>
      <c r="AH73" s="63" t="str">
        <f>IF(AND((RIGHT($AH$3,2)-'[1]Miter Profiles'!$AC$35-'[1]Outside Edges'!$B72)&gt;=5,'[1]Outside Edges'!$Q72="Yes"),"Yes","No")</f>
        <v>Yes</v>
      </c>
      <c r="AI73" s="64" t="str">
        <f>IF(AND((RIGHT($AI$3,2)-'[1]Miter Profiles'!$AC$36-'[1]Outside Edges'!$B72)&gt;=5,'[1]Outside Edges'!$Q72="Yes"),"Yes","No")</f>
        <v>Yes</v>
      </c>
      <c r="AJ73" s="8" t="str">
        <f>IF(AND((RIGHT($AJ$3,2)-'[1]Miter Profiles'!$AC$37-'[1]Outside Edges'!$B72)&gt;=5,'[1]Outside Edges'!$Q72="Yes"),"Yes","No")</f>
        <v>Yes</v>
      </c>
      <c r="AK73" s="65" t="str">
        <f>IF(AND((RIGHT($AK$3,2)-'[1]Miter Profiles'!$AC$38-'[1]Outside Edges'!$B72)&gt;=5,'[1]Outside Edges'!$Q72="Yes"),"Yes","No")</f>
        <v>Yes</v>
      </c>
      <c r="AL73" s="7" t="str">
        <f>IF(AND((RIGHT($AL$3,2)-'[1]Miter Profiles'!$AC$39-'[1]Outside Edges'!$B72)&gt;=5,'[1]Outside Edges'!$Q72="Yes"),"Yes","No")</f>
        <v>Yes</v>
      </c>
      <c r="AM73" s="7" t="str">
        <f>IF(AND((RIGHT($AM$3,2)-'[1]Miter Profiles'!$AC$40-'[1]Outside Edges'!$B72)&gt;=5,'[1]Outside Edges'!$Q72="Yes"),"Yes","No")</f>
        <v>Yes</v>
      </c>
      <c r="AN73" s="63" t="str">
        <f>IF(AND((RIGHT($AN$3,2)-'[1]Miter Profiles'!$AC$41-'[1]Outside Edges'!$B72)&gt;=5,'[1]Outside Edges'!$Q72="Yes"),"Yes","No")</f>
        <v>Yes</v>
      </c>
      <c r="AO73" s="64" t="str">
        <f>IF(AND((RIGHT($AO$3,2)-'[1]Miter Profiles'!$AC$42-'[1]Outside Edges'!$B72)&gt;=5,'[1]Outside Edges'!$Q72="Yes"),"Yes","No")</f>
        <v>Yes</v>
      </c>
      <c r="AP73" s="8" t="str">
        <f>IF(AND((RIGHT($AP$3,2)-'[1]Miter Profiles'!$AC$43-'[1]Outside Edges'!$B72)&gt;=5,'[1]Outside Edges'!$Q72="Yes"),"Yes","No")</f>
        <v>Yes</v>
      </c>
      <c r="AQ73" s="65" t="str">
        <f>IF(AND((RIGHT($AQ$3,2)-'[1]Miter Profiles'!$AC$44-'[1]Outside Edges'!$B72)&gt;=5,'[1]Outside Edges'!$Q72="Yes"),"Yes","No")</f>
        <v>Yes</v>
      </c>
      <c r="AR73" s="7" t="str">
        <f>IF(AND((RIGHT($AR$3,2)-'[1]Miter Profiles'!$AC$45-'[1]Outside Edges'!$B72)&gt;=5,'[1]Outside Edges'!$Q72="Yes"),"Yes","No")</f>
        <v>Yes</v>
      </c>
      <c r="AS73" s="7" t="str">
        <f>IF(AND((RIGHT($AS$3,2)-'[1]Miter Profiles'!$AC$46-'[1]Outside Edges'!$B72)&gt;=5,'[1]Outside Edges'!$Q72="Yes"),"Yes","No")</f>
        <v>Yes</v>
      </c>
      <c r="AT73" s="63" t="str">
        <f>IF(AND((RIGHT($AT$3,2)-'[1]Miter Profiles'!$AC$47-'[1]Outside Edges'!$B72)&gt;=5,'[1]Outside Edges'!$Q72="Yes"),"Yes","No")</f>
        <v>Yes</v>
      </c>
      <c r="AU73" s="64" t="str">
        <f>IF(AND((RIGHT($AU$3,2)-'[1]Miter Profiles'!$AC$48-'[1]Outside Edges'!$B72)&gt;=5,'[1]Outside Edges'!$Q72="Yes"),"Yes","No")</f>
        <v>Yes</v>
      </c>
      <c r="AV73" s="8" t="str">
        <f>IF(AND((RIGHT($AV$3,2)-'[1]Miter Profiles'!$AC$49-'[1]Outside Edges'!$B72)&gt;=5,'[1]Outside Edges'!$Q72="Yes"),"Yes","No")</f>
        <v>Yes</v>
      </c>
      <c r="AW73" s="65" t="str">
        <f>IF(AND((RIGHT($AW$3,2)-'[1]Miter Profiles'!$AC$50-'[1]Outside Edges'!$B72)&gt;=5,'[1]Outside Edges'!$Q72="Yes"),"Yes","No")</f>
        <v>Yes</v>
      </c>
      <c r="AX73" s="7" t="str">
        <f>IF(AND((RIGHT($AX$3,2)-'[1]Miter Profiles'!$AC$51-'[1]Outside Edges'!$B72)&gt;=5,'[1]Outside Edges'!$Q72="Yes"),"Yes","No")</f>
        <v>Yes</v>
      </c>
      <c r="AY73" s="7" t="str">
        <f>IF(AND((RIGHT($AY$3,2)-'[1]Miter Profiles'!$AC$52-'[1]Outside Edges'!$B72)&gt;=5,'[1]Outside Edges'!$Q72="Yes"),"Yes","No")</f>
        <v>Yes</v>
      </c>
      <c r="AZ73" s="63" t="str">
        <f>IF(AND((RIGHT($AZ$3,2)-'[1]Miter Profiles'!$AC$53-'[1]Outside Edges'!$B72)&gt;=5,'[1]Outside Edges'!$Q72="Yes"),"Yes","No")</f>
        <v>Yes</v>
      </c>
      <c r="BA73" s="64" t="str">
        <f>IF(AND((RIGHT($BA$3,2)-'[1]Miter Profiles'!$AC$54-'[1]Outside Edges'!$B72)&gt;=5,'[1]Outside Edges'!$Q72="Yes"),"Yes","No")</f>
        <v>Yes</v>
      </c>
      <c r="BB73" s="8" t="str">
        <f>IF(AND((RIGHT($BB$3,2)-'[1]Miter Profiles'!$AC$55-'[1]Outside Edges'!$B72)&gt;=5,'[1]Outside Edges'!$Q72="Yes"),"Yes","No")</f>
        <v>Yes</v>
      </c>
      <c r="BC73" s="65" t="str">
        <f>IF(AND((RIGHT($BC$3,2)-'[1]Miter Profiles'!$AC$56-'[1]Outside Edges'!$B72)&gt;=5,'[1]Outside Edges'!$Q72="Yes"),"Yes","No")</f>
        <v>Yes</v>
      </c>
      <c r="BD73" s="7" t="str">
        <f>IF(AND((RIGHT($BD$3,2)-'[1]Miter Profiles'!$AC$57-'[1]Outside Edges'!$B72)&gt;=5,'[1]Outside Edges'!$Q72="Yes"),"Yes","No")</f>
        <v>Yes</v>
      </c>
      <c r="BE73" s="7" t="str">
        <f>IF(AND((RIGHT($BE$3,2)-'[1]Miter Profiles'!$AC$58-'[1]Outside Edges'!$B72)&gt;=5,'[1]Outside Edges'!$Q72="Yes"),"Yes","No")</f>
        <v>Yes</v>
      </c>
      <c r="BF73" s="63" t="str">
        <f>IF(AND((RIGHT($BF$3,2)-'[1]Miter Profiles'!$AC$59-'[1]Outside Edges'!$B72)&gt;=5,'[1]Outside Edges'!$Q72="Yes"),"Yes","No")</f>
        <v>Yes</v>
      </c>
      <c r="BG73" s="64" t="str">
        <f>IF(AND((RIGHT($BG$3,2)-'[1]Miter Profiles'!$AC$60-'[1]Outside Edges'!$B72)&gt;=5,'[1]Outside Edges'!$Q72="Yes"),"Yes","No")</f>
        <v>Yes</v>
      </c>
      <c r="BH73" s="8" t="str">
        <f>IF(AND((RIGHT($BH$3,2)-'[1]Miter Profiles'!$AC$61-'[1]Outside Edges'!$B72)&gt;=5,'[1]Outside Edges'!$Q72="Yes"),"Yes","No")</f>
        <v>Yes</v>
      </c>
      <c r="BI73" s="65" t="str">
        <f>IF(AND((RIGHT($BI$3,2)-'[1]Miter Profiles'!$AC$62-'[1]Outside Edges'!$B72)&gt;=5,'[1]Outside Edges'!$Q72="Yes"),"Yes","No")</f>
        <v>Yes</v>
      </c>
      <c r="BJ73" s="7" t="str">
        <f>IF(AND((RIGHT($BJ$3,2)-'[1]Miter Profiles'!$AC$63-'[1]Outside Edges'!$B72)&gt;=5,'[1]Outside Edges'!$Q72="Yes"),"Yes","No")</f>
        <v>Yes</v>
      </c>
      <c r="BK73" s="7" t="str">
        <f>IF(AND((RIGHT($BK$3,2)-'[1]Miter Profiles'!$AC$64-'[1]Outside Edges'!$B72)&gt;=5,'[1]Outside Edges'!$Q72="Yes"),"Yes","No")</f>
        <v>Yes</v>
      </c>
      <c r="BL73" s="63" t="str">
        <f>IF(AND((RIGHT($BL$3,2)-'[1]Miter Profiles'!$AC$65-'[1]Outside Edges'!$B72)&gt;=5,'[1]Outside Edges'!$Q72="Yes"),"Yes","No")</f>
        <v>Yes</v>
      </c>
      <c r="BM73" s="64" t="str">
        <f>IF(AND((RIGHT($BM$3,2)-'[1]Miter Profiles'!$AC$66-'[1]Outside Edges'!$B72)&gt;=5,'[1]Outside Edges'!$Q72="Yes"),"Yes","No")</f>
        <v>Yes</v>
      </c>
      <c r="BN73" s="8" t="str">
        <f>IF(AND((RIGHT($BN$3,2)-'[1]Miter Profiles'!$AC$67-'[1]Outside Edges'!$B72)&gt;=5,'[1]Outside Edges'!$Q72="Yes"),"Yes","No")</f>
        <v>Yes</v>
      </c>
      <c r="BO73" s="65" t="str">
        <f>IF(AND((RIGHT($BO$3,2)-'[1]Miter Profiles'!$AC$68-'[1]Outside Edges'!$B72)&gt;=5,'[1]Outside Edges'!$Q72="Yes"),"Yes","No")</f>
        <v>Yes</v>
      </c>
      <c r="BP73" s="7" t="str">
        <f>IF(AND((RIGHT($BP$3,2)-'[1]Miter Profiles'!$AC$69-'[1]Outside Edges'!$B72)&gt;=5,'[1]Outside Edges'!$Q72="Yes"),"Yes","No")</f>
        <v>Yes</v>
      </c>
      <c r="BQ73" s="7" t="str">
        <f>IF(AND((RIGHT($BQ$3,2)-'[1]Miter Profiles'!$AC$70-'[1]Outside Edges'!$B72)&gt;=5,'[1]Outside Edges'!$Q72="Yes"),"Yes","No")</f>
        <v>Yes</v>
      </c>
      <c r="BR73" s="63" t="str">
        <f>IF(AND((RIGHT($BR$3,2)-'[1]Miter Profiles'!$AC$71-'[1]Outside Edges'!$B72)&gt;=5,'[1]Outside Edges'!$Q72="Yes"),"Yes","No")</f>
        <v>Yes</v>
      </c>
      <c r="BS73" s="64" t="str">
        <f>IF(AND((RIGHT($BS$3,2)-'[1]Miter Profiles'!$AC$72-'[1]Outside Edges'!$B72)&gt;=5,'[1]Outside Edges'!$Q72="Yes"),"Yes","No")</f>
        <v>Yes</v>
      </c>
      <c r="BT73" s="8" t="str">
        <f>IF(AND((RIGHT($BT$3,2)-'[1]Miter Profiles'!$AC$73-'[1]Outside Edges'!$B72)&gt;=5,'[1]Outside Edges'!$Q72="Yes"),"Yes","No")</f>
        <v>Yes</v>
      </c>
      <c r="BU73" s="65" t="str">
        <f>IF(AND((RIGHT($BU$3,2)-'[1]Miter Profiles'!$AC$74-'[1]Outside Edges'!$B72)&gt;=5,'[1]Outside Edges'!$Q72="Yes"),"Yes","No")</f>
        <v>Yes</v>
      </c>
      <c r="BV73" s="7" t="str">
        <f>IF(AND((RIGHT($BV$3,2)-'[1]Miter Profiles'!$AC$75-'[1]Outside Edges'!$B72)&gt;=5,'[1]Outside Edges'!$Q72="Yes"),"Yes","No")</f>
        <v>Yes</v>
      </c>
      <c r="BW73" s="7" t="str">
        <f>IF(AND((RIGHT($BW$3,2)-'[1]Miter Profiles'!$AC$76-'[1]Outside Edges'!$B72)&gt;=5,'[1]Outside Edges'!$Q72="Yes"),"Yes","No")</f>
        <v>Yes</v>
      </c>
      <c r="BX73" s="63" t="str">
        <f>IF(AND((RIGHT($BX$3,2)-'[1]Miter Profiles'!$AC$77-'[1]Outside Edges'!$B72)&gt;=5,'[1]Outside Edges'!$Q72="Yes"),"Yes","No")</f>
        <v>Yes</v>
      </c>
      <c r="BY73" s="64" t="str">
        <f>IF(AND((RIGHT($BY$3,2)-'[1]Miter Profiles'!$AC$78-'[1]Outside Edges'!$B72)&gt;=5,'[1]Outside Edges'!$Q72="Yes"),"Yes","No")</f>
        <v>Yes</v>
      </c>
      <c r="BZ73" s="8" t="str">
        <f>IF(AND((RIGHT($BZ$3,2)-'[1]Miter Profiles'!$AC$79-'[1]Outside Edges'!$B72)&gt;=5,'[1]Outside Edges'!$Q72="Yes"),"Yes","No")</f>
        <v>Yes</v>
      </c>
      <c r="CA73" s="65" t="str">
        <f>IF(AND((RIGHT($CA$3,2)-'[1]Miter Profiles'!$AC$80-'[1]Outside Edges'!$B72)&gt;=5,'[1]Outside Edges'!$Q72="Yes"),"Yes","No")</f>
        <v>Yes</v>
      </c>
      <c r="CB73" s="7" t="str">
        <f>IF(AND((RIGHT($CB$3,2)-'[1]Miter Profiles'!$AC$81-'[1]Outside Edges'!$B72)&gt;=5,'[1]Outside Edges'!$Q72="Yes"),"Yes","No")</f>
        <v>Yes</v>
      </c>
      <c r="CC73" s="7" t="str">
        <f>IF(AND((RIGHT($CC$3,2)-'[1]Miter Profiles'!$AC$82-'[1]Outside Edges'!$B72)&gt;=5,'[1]Outside Edges'!$Q72="Yes"),"Yes","No")</f>
        <v>Yes</v>
      </c>
      <c r="CD73" s="63" t="str">
        <f>IF(AND((RIGHT($CD$3,2)-'[1]Miter Profiles'!$AC$83-'[1]Outside Edges'!$B72)&gt;=5,'[1]Outside Edges'!$Q72="Yes"),"Yes","No")</f>
        <v>Yes</v>
      </c>
      <c r="CE73" s="64" t="str">
        <f>IF(AND((RIGHT($CE$3,2)-'[1]Miter Profiles'!$AC$84-'[1]Outside Edges'!$B72)&gt;=5,'[1]Outside Edges'!$Q72="Yes"),"Yes","No")</f>
        <v>Yes</v>
      </c>
      <c r="CF73" s="8" t="str">
        <f>IF(AND((RIGHT($CF$3,2)-'[1]Miter Profiles'!$AC$85-'[1]Outside Edges'!$B72)&gt;=5,'[1]Outside Edges'!$Q72="Yes"),"Yes","No")</f>
        <v>Yes</v>
      </c>
      <c r="CG73" s="65" t="str">
        <f>IF(AND((RIGHT($CG$3,2)-'[1]Miter Profiles'!$AC$86-'[1]Outside Edges'!$B72)&gt;=5,'[1]Outside Edges'!$Q72="Yes"),"Yes","No")</f>
        <v>Yes</v>
      </c>
      <c r="CH73" s="7" t="str">
        <f>IF(AND((RIGHT($CH$3,2)-'[1]Miter Profiles'!$AC$87-'[1]Outside Edges'!$B72)&gt;=5,'[1]Outside Edges'!$Q72="Yes"),"Yes","No")</f>
        <v>Yes</v>
      </c>
      <c r="CI73" s="7" t="str">
        <f>IF(AND((RIGHT($CI$3,2)-'[1]Miter Profiles'!$AC$88-'[1]Outside Edges'!$B72)&gt;=5,'[1]Outside Edges'!$Q72="Yes"),"Yes","No")</f>
        <v>Yes</v>
      </c>
      <c r="CJ73" s="63" t="str">
        <f>IF(AND((RIGHT($CJ$3,2)-'[1]Miter Profiles'!$AC$89-'[1]Outside Edges'!$B72)&gt;=5,'[1]Outside Edges'!$Q72="Yes"),"Yes","No")</f>
        <v>Yes</v>
      </c>
      <c r="CK73" s="64" t="str">
        <f>IF(AND((RIGHT($CK$3,2)-'[1]Miter Profiles'!$AC$90-'[1]Outside Edges'!$B72)&gt;=5,'[1]Outside Edges'!$Q72="Yes"),"Yes","No")</f>
        <v>Yes</v>
      </c>
      <c r="CL73" s="8" t="str">
        <f>IF(AND((RIGHT($CL$3,2)-'[1]Miter Profiles'!$AC$91-'[1]Outside Edges'!$B72)&gt;=5,'[1]Outside Edges'!$Q72="Yes"),"Yes","No")</f>
        <v>Yes</v>
      </c>
      <c r="CM73" s="65" t="str">
        <f>IF(AND((RIGHT($CM$3,2)-'[1]Miter Profiles'!$AC$92-'[1]Outside Edges'!$B72)&gt;=5,'[1]Outside Edges'!$Q72="Yes"),"Yes","No")</f>
        <v>Yes</v>
      </c>
      <c r="CN73" s="7" t="str">
        <f>IF(AND((RIGHT(CN$3,2)-'[1]Miter Profiles'!$AC$93-'[1]Outside Edges'!$B72)&gt;=5,'[1]Outside Edges'!$Q72="Yes"),"Yes","No")</f>
        <v>No</v>
      </c>
      <c r="CO73" s="7" t="str">
        <f>IF(AND((RIGHT(CO$3,2)-'[1]Miter Profiles'!$AC$94-'[1]Outside Edges'!$B72)&gt;=5,'[1]Outside Edges'!$Q72="Yes"),"Yes","No")</f>
        <v>Yes</v>
      </c>
      <c r="CP73" s="63" t="str">
        <f>IF(AND((RIGHT(CP$3,2)-'[1]Miter Profiles'!$AC$95-'[1]Outside Edges'!$B72)&gt;=5,'[1]Outside Edges'!$Q72="Yes"),"Yes","No")</f>
        <v>Yes</v>
      </c>
      <c r="CQ73" s="64" t="str">
        <f>IF(AND((RIGHT(CQ$3,2)-'[1]Miter Profiles'!$AC$96-'[1]Outside Edges'!$B72)&gt;=5,'[1]Outside Edges'!$Q72="Yes"),"Yes","No")</f>
        <v>No</v>
      </c>
      <c r="CR73" s="8" t="str">
        <f>IF(AND((RIGHT(CR$3,2)-'[1]Miter Profiles'!$AC$97-'[1]Outside Edges'!$B72)&gt;=5,'[1]Outside Edges'!$Q72="Yes"),"Yes","No")</f>
        <v>Yes</v>
      </c>
      <c r="CS73" s="65" t="str">
        <f>IF(AND((RIGHT(CS$3,2)-'[1]Miter Profiles'!$AC$98-'[1]Outside Edges'!$B72)&gt;=5,'[1]Outside Edges'!$Q72="Yes"),"Yes","No")</f>
        <v>Yes</v>
      </c>
      <c r="CT73" s="7" t="str">
        <f>IF(AND((RIGHT($CT$3,2)-'[1]Miter Profiles'!$AC$99-'[1]Outside Edges'!$B72)&gt;=5,'[1]Outside Edges'!$Q72="Yes"),"Yes","No")</f>
        <v>No</v>
      </c>
      <c r="CU73" s="7" t="str">
        <f>IF(AND((RIGHT($CU$3,2)-'[1]Miter Profiles'!$AC$100-'[1]Outside Edges'!$B72)&gt;=5,'[1]Outside Edges'!$Q72="Yes"),"Yes","No")</f>
        <v>Yes</v>
      </c>
      <c r="CV73" s="63" t="str">
        <f>IF(AND((RIGHT($CV$3,2)-'[1]Miter Profiles'!$AC$101-'[1]Outside Edges'!$B72)&gt;=5,'[1]Outside Edges'!$Q72="Yes"),"Yes","No")</f>
        <v>Yes</v>
      </c>
      <c r="CW73" s="64" t="str">
        <f>IF(AND((RIGHT($CW$3,2)-'[1]Miter Profiles'!$AC$102-'[1]Outside Edges'!$B72)&gt;=5,'[1]Outside Edges'!$Q72="Yes"),"Yes","No")</f>
        <v>Yes</v>
      </c>
      <c r="CX73" s="8" t="str">
        <f>IF(AND((RIGHT($CX$3,2)-'[1]Miter Profiles'!$AC$103-'[1]Outside Edges'!$B72)&gt;=5,'[1]Outside Edges'!$Q72="Yes"),"Yes","No")</f>
        <v>Yes</v>
      </c>
      <c r="CY73" s="65" t="str">
        <f>IF(AND((RIGHT($CY$3,2)-'[1]Miter Profiles'!$AC$104-'[1]Outside Edges'!$B72)&gt;=5,'[1]Outside Edges'!$Q72="Yes"),"Yes","No")</f>
        <v>Yes</v>
      </c>
      <c r="CZ73" s="7" t="str">
        <f>IF(AND((RIGHT($CZ$3,2)-'[1]Miter Profiles'!$AC$105-'[1]Outside Edges'!$B72)&gt;=5,'[1]Outside Edges'!$Q72="Yes"),"Yes","No")</f>
        <v>No</v>
      </c>
      <c r="DA73" s="7" t="str">
        <f>IF(AND((RIGHT($DA$3,2)-'[1]Miter Profiles'!$AC$106-'[1]Outside Edges'!$B72)&gt;=5,'[1]Outside Edges'!$Q72="Yes"),"Yes","No")</f>
        <v>No</v>
      </c>
      <c r="DB73" s="63" t="str">
        <f>IF(AND((RIGHT($DB$3,2)-'[1]Miter Profiles'!$AC$107-'[1]Outside Edges'!$B72)&gt;=5,'[1]Outside Edges'!$Q72="Yes"),"Yes","No")</f>
        <v>No</v>
      </c>
      <c r="DC73" s="64" t="str">
        <f>IF(AND((RIGHT($DC$3,2)-'[1]Miter Profiles'!$AC$108-'[1]Outside Edges'!$B72)&gt;=5,'[1]Outside Edges'!$Q72="Yes"),"Yes","No")</f>
        <v>No</v>
      </c>
      <c r="DD73" s="8" t="str">
        <f>IF(AND((RIGHT($DD$3,2)-'[1]Miter Profiles'!$AC$109-'[1]Outside Edges'!$B72)&gt;=5,'[1]Outside Edges'!$Q72="Yes"),"Yes","No")</f>
        <v>Yes</v>
      </c>
      <c r="DE73" s="65" t="str">
        <f>IF(AND((RIGHT($DE$3,2)-'[1]Miter Profiles'!$AC$110-'[1]Outside Edges'!$B72)&gt;=5,'[1]Outside Edges'!$Q72="Yes"),"Yes","No")</f>
        <v>Yes</v>
      </c>
      <c r="DF73" s="7" t="str">
        <f>IF(AND((RIGHT($DF$3,2)-'[1]Miter Profiles'!$AC$111-'[1]Outside Edges'!$B72)&gt;=5,'[1]Outside Edges'!$Q72="Yes"),"Yes","No")</f>
        <v>Yes</v>
      </c>
      <c r="DG73" s="7" t="str">
        <f>IF(AND((RIGHT($DG$3,2)-'[1]Miter Profiles'!$AC$112-'[1]Outside Edges'!$B72)&gt;=5,'[1]Outside Edges'!$Q72="Yes"),"Yes","No")</f>
        <v>Yes</v>
      </c>
      <c r="DH73" s="63" t="str">
        <f>IF(AND((RIGHT($DH$3,2)-'[1]Miter Profiles'!$AC$113-'[1]Outside Edges'!$B72)&gt;=5,'[1]Outside Edges'!$Q72="Yes"),"Yes","No")</f>
        <v>Yes</v>
      </c>
      <c r="DI73" s="64" t="str">
        <f>IF(AND((RIGHT($DI$3,2)-'[1]Miter Profiles'!$AC$114-'[1]Outside Edges'!$B72)&gt;=5,'[1]Outside Edges'!$Q72="Yes"),"Yes","No")</f>
        <v>Yes</v>
      </c>
      <c r="DJ73" s="8" t="str">
        <f>IF(AND((RIGHT($DJ$3,2)-'[1]Miter Profiles'!$AC$115-'[1]Outside Edges'!$B72)&gt;=5,'[1]Outside Edges'!$Q72="Yes"),"Yes","No")</f>
        <v>Yes</v>
      </c>
      <c r="DK73" s="65" t="str">
        <f>IF(AND((RIGHT($DK$3,2)-'[1]Miter Profiles'!$AC$116-'[1]Outside Edges'!$B72)&gt;=5,'[1]Outside Edges'!$Q72="Yes"),"Yes","No")</f>
        <v>Yes</v>
      </c>
      <c r="DL73" s="7" t="str">
        <f>IF(AND((RIGHT($DL$3,2)-'[1]Miter Profiles'!$AC$117-'[1]Outside Edges'!$B72)&gt;=5,'[1]Outside Edges'!$Q72="Yes"),"Yes","No")</f>
        <v>Yes</v>
      </c>
      <c r="DM73" s="7" t="str">
        <f>IF(AND((RIGHT($DM$3,2)-'[1]Miter Profiles'!$AC$118-'[1]Outside Edges'!$B72)&gt;=5,'[1]Outside Edges'!$Q72="Yes"),"Yes","No")</f>
        <v>Yes</v>
      </c>
      <c r="DN73" s="63" t="str">
        <f>IF(AND((RIGHT($DN$3,2)-'[1]Miter Profiles'!$AC$119-'[1]Outside Edges'!$B72)&gt;=5,'[1]Outside Edges'!$Q72="Yes"),"Yes","No")</f>
        <v>Yes</v>
      </c>
      <c r="DO73" s="64" t="str">
        <f>IF(AND((RIGHT($DO$3,2)-'[1]Miter Profiles'!$AC$120-'[1]Outside Edges'!$B72)&gt;=5,'[1]Outside Edges'!$Q72="Yes"),"Yes","No")</f>
        <v>No</v>
      </c>
      <c r="DP73" s="8" t="str">
        <f>IF(AND((RIGHT($DP$3,2)-'[1]Miter Profiles'!$AC$121-'[1]Outside Edges'!$B72)&gt;=5,'[1]Outside Edges'!$Q72="Yes"),"Yes","No")</f>
        <v>Yes</v>
      </c>
      <c r="DQ73" s="65" t="str">
        <f>IF(AND((RIGHT($DQ$3,2)-'[1]Miter Profiles'!$AC$122-'[1]Outside Edges'!$B72)&gt;=5,'[1]Outside Edges'!$Q72="Yes"),"Yes","No")</f>
        <v>Yes</v>
      </c>
      <c r="DR73" s="7" t="str">
        <f>IF(AND((RIGHT($DR$3,2)-'[1]Miter Profiles'!$AC$123-'[1]Outside Edges'!$B72)&gt;=5,'[1]Outside Edges'!$Q72="Yes"),"Yes","No")</f>
        <v>Yes</v>
      </c>
      <c r="DS73" s="7" t="str">
        <f>IF(AND((RIGHT($DS$3,2)-'[1]Miter Profiles'!$AC$124-'[1]Outside Edges'!$B72)&gt;=5,'[1]Outside Edges'!$Q72="Yes"),"Yes","No")</f>
        <v>Yes</v>
      </c>
      <c r="DT73" s="63" t="str">
        <f>IF(AND((RIGHT($DT$3,2)-'[1]Miter Profiles'!$AC$125-'[1]Outside Edges'!$B72)&gt;=5,'[1]Outside Edges'!$Q72="Yes"),"Yes","No")</f>
        <v>Yes</v>
      </c>
      <c r="DU73" s="64" t="str">
        <f>IF(AND((RIGHT($DU$3,2)-'[1]Miter Profiles'!$AC$126-'[1]Outside Edges'!$B72)&gt;=5,'[1]Outside Edges'!$Q72="Yes"),"Yes","No")</f>
        <v>Yes</v>
      </c>
      <c r="DV73" s="8" t="str">
        <f>IF(AND((RIGHT($DV$3,2)-'[1]Miter Profiles'!$AC$127-'[1]Outside Edges'!$B72)&gt;=5,'[1]Outside Edges'!$Q72="Yes"),"Yes","No")</f>
        <v>Yes</v>
      </c>
      <c r="DW73" s="65" t="str">
        <f>IF(AND((RIGHT($DW$3,2)-'[1]Miter Profiles'!$AC$128-'[1]Outside Edges'!$B72)&gt;=5,'[1]Outside Edges'!$Q72="Yes"),"Yes","No")</f>
        <v>Yes</v>
      </c>
      <c r="DX73" s="7" t="str">
        <f>IF(AND((RIGHT($DX$3,2)-'[1]Miter Profiles'!$AC$129-'[1]Outside Edges'!$B72)&gt;=5,'[1]Outside Edges'!$Q72="Yes"),"Yes","No")</f>
        <v>Yes</v>
      </c>
      <c r="DY73" s="7" t="str">
        <f>IF(AND((RIGHT($DY$3,2)-'[1]Miter Profiles'!$AC$130-'[1]Outside Edges'!$B72)&gt;=5,'[1]Outside Edges'!$Q72="Yes"),"Yes","No")</f>
        <v>Yes</v>
      </c>
      <c r="DZ73" s="63" t="str">
        <f>IF(AND((RIGHT($DZ$3,2)-'[1]Miter Profiles'!$AC$131-'[1]Outside Edges'!$B72)&gt;=5,'[1]Outside Edges'!$Q72="Yes"),"Yes","No")</f>
        <v>Yes</v>
      </c>
      <c r="EA73" s="68" t="str">
        <f>IF(AND((RIGHT($EA$3,2)-'[1]Miter Profiles'!$AC$132-'[1]Outside Edges'!$B72)&gt;=5,'[1]Outside Edges'!$Q72="Yes"),"Yes","No")</f>
        <v>Yes</v>
      </c>
      <c r="EB73" s="78" t="str">
        <f>IF(AND((RIGHT($EB$3,2)-'[1]Miter Profiles'!$AC$133-'[1]Outside Edges'!$B72)&gt;=5,'[1]Outside Edges'!$Q72="Yes"),"Yes","No")</f>
        <v>No</v>
      </c>
      <c r="EC73" s="79" t="str">
        <f>IF(AND((RIGHT($EC$3,2)-'[1]Miter Profiles'!$AC$134-'[1]Outside Edges'!$B72)&gt;=5,'[1]Outside Edges'!$Q72="Yes"),"Yes","No")</f>
        <v>Yes</v>
      </c>
      <c r="ED73" s="81" t="str">
        <f>IF(AND((RIGHT($ED$3,2)-'[1]Miter Profiles'!$AC$135-'[1]Outside Edges'!$B72)&gt;=5,'[1]Outside Edges'!$Q72="Yes"),"Yes","No")</f>
        <v>Yes</v>
      </c>
      <c r="EE73" s="80" t="str">
        <f>IF(AND((RIGHT($EE$3,2)-'[1]Miter Profiles'!$AC$136-'[1]Outside Edges'!$B72)&gt;=5,'[1]Outside Edges'!$Q72="Yes"),"Yes","No")</f>
        <v>Yes</v>
      </c>
      <c r="EF73" s="63" t="str">
        <f>IF(AND((RIGHT($EF$3,2)-'[1]Miter Profiles'!$AC$137-'[1]Outside Edges'!$B72)&gt;=5,'[1]Outside Edges'!$Q72="Yes"),"Yes","No")</f>
        <v>Yes</v>
      </c>
      <c r="EG73" s="7" t="str">
        <f>IF(AND((RIGHT($EG$3,2)-'[1]Miter Profiles'!$AC$138-'[1]Outside Edges'!$B72)&gt;=5,'[1]Outside Edges'!$Q72="Yes"),"Yes","No")</f>
        <v>Yes</v>
      </c>
      <c r="EH73" s="68" t="str">
        <f>IF(AND((RIGHT($EH$3,2)-'[1]Miter Profiles'!$AC$139-'[1]Outside Edges'!$B72)&gt;=5,'[1]Outside Edges'!$Q72="Yes"),"Yes","No")</f>
        <v>Yes</v>
      </c>
      <c r="EI73" s="82" t="str">
        <f>IF(AND((RIGHT($EI$3,2)-'[1]Miter Profiles'!$AC$140-'[1]Outside Edges'!$B72)&gt;=5,'[1]Outside Edges'!$Q72="Yes"),"Yes","No")</f>
        <v>Yes</v>
      </c>
      <c r="EJ73" s="83" t="str">
        <f>IF(AND((RIGHT($EJ$3,2)-'[1]Miter Profiles'!$AC$141-'[1]Outside Edges'!$B72)&gt;=5,'[1]Outside Edges'!$Q72="Yes"),"Yes","No")</f>
        <v>Yes</v>
      </c>
      <c r="EK73" s="83" t="str">
        <f>IF(AND((RIGHT($EK$3,2)-'[1]Miter Profiles'!$AC$142-'[1]Outside Edges'!$B72)&gt;=5,'[1]Outside Edges'!$Q72="Yes"),"Yes","No")</f>
        <v>Yes</v>
      </c>
      <c r="EL73" s="81" t="str">
        <f>IF(AND((RIGHT($EL$3,2)-'[1]Miter Profiles'!$AC$143-'[1]Outside Edges'!$B72)&gt;=5,'[1]Outside Edges'!$Q72="Yes"),"Yes","No")</f>
        <v>Yes</v>
      </c>
      <c r="EM73" s="84" t="str">
        <f>IF(AND((RIGHT($EM$3,2)-'[1]Miter Profiles'!$AC$144-'[1]Outside Edges'!$B72)&gt;=5,'[1]Outside Edges'!$Q72="Yes"),"Yes","No")</f>
        <v>No</v>
      </c>
      <c r="EN73" s="7" t="str">
        <f>IF(AND((RIGHT($EN$3,2)-'[1]Miter Profiles'!$AC$145-'[1]Outside Edges'!$B72)&gt;=5,'[1]Outside Edges'!$Q72="Yes"),"Yes","No")</f>
        <v>Yes</v>
      </c>
      <c r="EO73" s="68" t="str">
        <f>IF(AND((RIGHT($EO$3,2)-'[1]Miter Profiles'!$AC$146-'[1]Outside Edges'!$B72)&gt;=5,'[1]Outside Edges'!$Q72="Yes"),"Yes","No")</f>
        <v>Yes</v>
      </c>
      <c r="EP73" s="83" t="str">
        <f>IF(AND((RIGHT($EP$3,2)-'[1]Miter Profiles'!$AC$147-'[1]Outside Edges'!$B72)&gt;=5,'[1]Outside Edges'!$Q72="Yes"),"Yes","No")</f>
        <v>No</v>
      </c>
      <c r="EQ73" s="83" t="str">
        <f>IF(AND((RIGHT($EQ$3,2)-'[1]Miter Profiles'!$AC$148-'[1]Outside Edges'!$B72)&gt;=5,'[1]Outside Edges'!$Q72="Yes"),"Yes","No")</f>
        <v>Yes</v>
      </c>
      <c r="ER73" s="81" t="str">
        <f>IF(AND((RIGHT($ER$3,2)-'[1]Miter Profiles'!$AC$149-'[1]Outside Edges'!$B72)&gt;=5,'[1]Outside Edges'!$Q72="Yes"),"Yes","No")</f>
        <v>Yes</v>
      </c>
      <c r="ES73" s="84" t="str">
        <f>IF(AND((RIGHT($ES$3,2)-'[1]Miter Profiles'!$AC$150-'[1]Outside Edges'!$B72)&gt;=5,'[1]Outside Edges'!$Q72="Yes"),"Yes","No")</f>
        <v>No</v>
      </c>
      <c r="ET73" s="7" t="str">
        <f>IF(AND((RIGHT($ET$3,2)-'[1]Miter Profiles'!$AC$151-'[1]Outside Edges'!$B72)&gt;=5,'[1]Outside Edges'!$Q72="Yes"),"Yes","No")</f>
        <v>Yes</v>
      </c>
      <c r="EU73" s="68" t="str">
        <f>IF(AND((RIGHT($EU$3,2)-'[1]Miter Profiles'!$AC$152-'[1]Outside Edges'!$B72)&gt;=5,'[1]Outside Edges'!$Q72="Yes"),"Yes","No")</f>
        <v>Yes</v>
      </c>
      <c r="EV73" s="83" t="str">
        <f>IF(AND((RIGHT($EV$3,2)-'[1]Miter Profiles'!$AC$153-'[1]Outside Edges'!$B72)&gt;=5,'[1]Outside Edges'!$Q72="Yes"),"Yes","No")</f>
        <v>Yes</v>
      </c>
      <c r="EW73" s="83" t="str">
        <f>IF(AND((RIGHT($EW$3,2)-'[1]Miter Profiles'!$AC$154-'[1]Outside Edges'!$B72)&gt;=5,'[1]Outside Edges'!$Q72="Yes"),"Yes","No")</f>
        <v>Yes</v>
      </c>
      <c r="EX73" s="81" t="str">
        <f>IF(AND((RIGHT($EX$3,2)-'[1]Miter Profiles'!$AC$155-'[1]Outside Edges'!$B72)&gt;=5,'[1]Outside Edges'!$Q72="Yes"),"Yes","No")</f>
        <v>Yes</v>
      </c>
      <c r="EY73" s="84" t="str">
        <f>IF(AND((RIGHT($EY$3,2)-'[1]Miter Profiles'!$AC$156-'[1]Outside Edges'!$B72)&gt;=5,'[1]Outside Edges'!$Q72="Yes"),"Yes","No")</f>
        <v>Yes</v>
      </c>
      <c r="EZ73" s="7" t="str">
        <f>IF(AND((RIGHT($EZ$3,2)-'[1]Miter Profiles'!$AC$157-'[1]Outside Edges'!$B72)&gt;=5,'[1]Outside Edges'!$Q72="Yes"),"Yes","No")</f>
        <v>Yes</v>
      </c>
      <c r="FA73" s="68" t="str">
        <f>IF(AND((RIGHT($FA$3,2)-'[1]Miter Profiles'!$AC$158-'[1]Outside Edges'!$B72)&gt;=5,'[1]Outside Edges'!$Q72="Yes"),"Yes","No")</f>
        <v>Yes</v>
      </c>
      <c r="FB73" s="83" t="str">
        <f>IF(AND((RIGHT($FB$3,2)-'[1]Miter Profiles'!$AC$159-'[1]Outside Edges'!$B72)&gt;=5,'[1]Outside Edges'!$Q72="Yes"),"Yes","No")</f>
        <v>Yes</v>
      </c>
      <c r="FC73" s="83" t="str">
        <f>IF(AND((RIGHT($FC$3,2)-'[1]Miter Profiles'!$AC$160-'[1]Outside Edges'!$B72)&gt;=5,'[1]Outside Edges'!$Q72="Yes"),"Yes","No")</f>
        <v>Yes</v>
      </c>
      <c r="FD73" s="81" t="str">
        <f>IF(AND((RIGHT($FD$3,2)-'[1]Miter Profiles'!$AC$161-'[1]Outside Edges'!$B72)&gt;=5,'[1]Outside Edges'!$Q72="Yes"),"Yes","No")</f>
        <v>Yes</v>
      </c>
      <c r="FE73" s="84" t="str">
        <f>IF(AND((RIGHT($FE$3,2)-'[1]Miter Profiles'!$AC$162-'[1]Outside Edges'!$B72)&gt;=5,'[1]Outside Edges'!$Q72="Yes"),"Yes","No")</f>
        <v>Yes</v>
      </c>
      <c r="FF73" s="7" t="str">
        <f>IF(AND((RIGHT($FF$3,2)-'[1]Miter Profiles'!$AC$163-'[1]Outside Edges'!$B72)&gt;=5,'[1]Outside Edges'!$Q72="Yes"),"Yes","No")</f>
        <v>Yes</v>
      </c>
      <c r="FG73" s="68" t="str">
        <f>IF(AND((RIGHT($FG$3,2)-'[1]Miter Profiles'!$AC$164-'[1]Outside Edges'!$B72)&gt;=5,'[1]Outside Edges'!$Q72="Yes"),"Yes","No")</f>
        <v>Yes</v>
      </c>
      <c r="FH73" s="83" t="str">
        <f>IF(AND((RIGHT($FH$3,2)-'[1]Miter Profiles'!$AC$165-'[1]Outside Edges'!$B72)&gt;=5,'[1]Outside Edges'!$Q72="Yes"),"Yes","No")</f>
        <v>Yes</v>
      </c>
      <c r="FI73" s="83" t="str">
        <f>IF(AND((RIGHT($FI$3,2)-'[1]Miter Profiles'!$AC$166-'[1]Outside Edges'!$B72)&gt;=5,'[1]Outside Edges'!$Q72="Yes"),"Yes","No")</f>
        <v>Yes</v>
      </c>
      <c r="FJ73" s="81" t="str">
        <f>IF(AND((RIGHT($FJ$3,2)-'[1]Miter Profiles'!$AC$167-'[1]Outside Edges'!$B72)&gt;=5,'[1]Outside Edges'!$Q72="Yes"),"Yes","No")</f>
        <v>Yes</v>
      </c>
      <c r="FK73" s="84" t="str">
        <f>IF(AND((RIGHT($FK$3,2)-'[1]Miter Profiles'!$AC$168-'[1]Outside Edges'!$B72)&gt;=5,'[1]Outside Edges'!$Q72="Yes"),"Yes","No")</f>
        <v>Yes</v>
      </c>
      <c r="FL73" s="7" t="str">
        <f>IF(AND((RIGHT($FL$3,2)-'[1]Miter Profiles'!$AC$169-'[1]Outside Edges'!$B72)&gt;=5,'[1]Outside Edges'!$Q72="Yes"),"Yes","No")</f>
        <v>Yes</v>
      </c>
      <c r="FM73" s="68" t="str">
        <f>IF(AND((RIGHT($FM$3,2)-'[1]Miter Profiles'!$AC$170-'[1]Outside Edges'!$B72)&gt;=5,'[1]Outside Edges'!$Q72="Yes"),"Yes","No")</f>
        <v>Yes</v>
      </c>
      <c r="FN73" s="83" t="str">
        <f>IF(AND((RIGHT($FN$3,2)-'[1]Miter Profiles'!$AC$171-'[1]Outside Edges'!$B72)&gt;=5,'[1]Outside Edges'!$Q72="Yes"),"Yes","No")</f>
        <v>Yes</v>
      </c>
      <c r="FO73" s="83" t="str">
        <f>IF(AND((RIGHT($FO$3,2)-'[1]Miter Profiles'!$AC$172-'[1]Outside Edges'!$B72)&gt;=5,'[1]Outside Edges'!$Q72="Yes"),"Yes","No")</f>
        <v>Yes</v>
      </c>
      <c r="FP73" s="81" t="str">
        <f>IF(AND((RIGHT($FP$3,2)-'[1]Miter Profiles'!$AC$173-'[1]Outside Edges'!$B72)&gt;=5,'[1]Outside Edges'!$Q72="Yes"),"Yes","No")</f>
        <v>Yes</v>
      </c>
      <c r="FQ73" s="84" t="str">
        <f>IF(AND((RIGHT($FQ$3,2)-'[1]Miter Profiles'!$AC$174-'[1]Outside Edges'!$B72)&gt;=5,'[1]Outside Edges'!$Q72="Yes"),"Yes","No")</f>
        <v>Yes</v>
      </c>
      <c r="FR73" s="7" t="str">
        <f>IF(AND((RIGHT($FR$3,2)-'[1]Miter Profiles'!$AC$175-'[1]Outside Edges'!$B72)&gt;=5,'[1]Outside Edges'!$Q72="Yes"),"Yes","No")</f>
        <v>Yes</v>
      </c>
      <c r="FS73" s="68" t="str">
        <f>IF(AND((RIGHT($FS$3,2)-'[1]Miter Profiles'!$AC$176-'[1]Outside Edges'!$B72)&gt;=5,'[1]Outside Edges'!$Q72="Yes"),"Yes","No")</f>
        <v>Yes</v>
      </c>
      <c r="FT73" s="83" t="str">
        <f>IF(AND((RIGHT($FT$3,2)-'[1]Miter Profiles'!$AC$177-'[1]Outside Edges'!$B72)&gt;=5,'[1]Outside Edges'!$Q72="Yes"),"Yes","No")</f>
        <v>Yes</v>
      </c>
      <c r="FU73" s="83" t="str">
        <f>IF(AND((RIGHT($FU$3,2)-'[1]Miter Profiles'!$AC$178-'[1]Outside Edges'!$B72)&gt;=5,'[1]Outside Edges'!$Q72="Yes"),"Yes","No")</f>
        <v>Yes</v>
      </c>
      <c r="FV73" s="81" t="str">
        <f>IF(AND((RIGHT($V$3,2)-'[1]Miter Profiles'!$AC$179-'[1]Outside Edges'!$B72)&gt;=5,'[1]Outside Edges'!$Q72="Yes"),"Yes","No")</f>
        <v>Yes</v>
      </c>
      <c r="FW73" s="84" t="str">
        <f>IF(AND((RIGHT($FW$3,2)-'[1]Miter Profiles'!$AC$180-'[1]Outside Edges'!$B72)&gt;=5,'[1]Outside Edges'!$Q72="Yes"),"Yes","No")</f>
        <v>No</v>
      </c>
      <c r="FX73" s="197" t="str">
        <f>IF(AND((RIGHT($FX$3,2)-'[1]Miter Profiles'!$AC$181-'[1]Outside Edges'!$B72)&gt;=5,'[1]Outside Edges'!$Q72="Yes"),"Yes","No")</f>
        <v>Yes</v>
      </c>
      <c r="FY73" s="198" t="str">
        <f>IF(AND((RIGHT($FY$3,2)-'[1]Miter Profiles'!$AC$182-'[1]Outside Edges'!$B72)&gt;=5,'[1]Outside Edges'!$Q72="Yes"),"Yes","No")</f>
        <v>Yes</v>
      </c>
      <c r="FZ73" s="200" t="str">
        <f>IF(AND((RIGHT($FZ$3,2)-'[1]Miter Profiles'!$AC$183-'[1]Outside Edges'!$B72)&gt;=5,'[1]Outside Edges'!$Q72="Yes"),"Yes","No")</f>
        <v>No</v>
      </c>
      <c r="GA73" s="201" t="str">
        <f>IF(AND((RIGHT($GA$3,2)-'[1]Miter Profiles'!$AC$184-'[1]Outside Edges'!$B72)&gt;=5,'[1]Outside Edges'!$Q72="Yes"),"Yes","No")</f>
        <v>Yes</v>
      </c>
      <c r="GB73" s="202" t="str">
        <f>IF(AND((RIGHT($GB$3,2)-'[1]Miter Profiles'!$AC$185-'[1]Outside Edges'!$B72)&gt;=5,'[1]Outside Edges'!$Q72="Yes"),"Yes","No")</f>
        <v>Yes</v>
      </c>
      <c r="GC73" s="199" t="str">
        <f>IF(AND((RIGHT($GC$3,2)-'[1]Miter Profiles'!$AC$186-'[1]Outside Edges'!$B72)&gt;=5,'[1]Outside Edges'!$Q72="Yes"),"Yes","No")</f>
        <v>No</v>
      </c>
      <c r="GD73" s="197" t="str">
        <f>IF(AND((RIGHT($GD$3,2)-'[1]Miter Profiles'!$AC$187-'[1]Outside Edges'!$B72)&gt;=5,'[1]Outside Edges'!$Q72="Yes"),"Yes","No")</f>
        <v>Yes</v>
      </c>
      <c r="GE73" s="198" t="str">
        <f>IF(AND((RIGHT($GE$3,2)-'[1]Miter Profiles'!$AC$188-'[1]Outside Edges'!$B72)&gt;=5,'[1]Outside Edges'!$Q72="Yes"),"Yes","No")</f>
        <v>Yes</v>
      </c>
      <c r="GF73" s="200" t="str">
        <f>IF(AND((RIGHT($GF$3,2)-'[1]Miter Profiles'!$AC$189-'[1]Outside Edges'!$B72)&gt;=5,'[1]Outside Edges'!$Q72="Yes"),"Yes","No")</f>
        <v>Yes</v>
      </c>
      <c r="GG73" s="201" t="str">
        <f>IF(AND((RIGHT($GG$3,2)-'[1]Miter Profiles'!$AC$190-'[1]Outside Edges'!$B72)&gt;=5,'[1]Outside Edges'!$Q72="Yes"),"Yes","No")</f>
        <v>Yes</v>
      </c>
      <c r="GH73" s="202" t="str">
        <f>IF(AND((RIGHT($GH$3,2)-'[1]Miter Profiles'!$AC$191-'[1]Outside Edges'!$B72)&gt;=5,'[1]Outside Edges'!$Q72="Yes"),"Yes","No")</f>
        <v>Yes</v>
      </c>
      <c r="GI73" s="199" t="str">
        <f>IF(AND((RIGHT($GI$3,2)-'[1]Miter Profiles'!$AC$192-'[1]Outside Edges'!$B72)&gt;=5,'[1]Outside Edges'!$Q72="Yes"),"Yes","No")</f>
        <v>Yes</v>
      </c>
      <c r="GJ73" s="197" t="str">
        <f>IF(AND((RIGHT($GJ$3,2)-'[1]Miter Profiles'!$AC$193-'[1]Outside Edges'!$B72)&gt;=5,'[1]Outside Edges'!$Q72="Yes"),"Yes","No")</f>
        <v>Yes</v>
      </c>
      <c r="GK73" s="198" t="str">
        <f>IF(AND((RIGHT($GK$3,2)-'[1]Miter Profiles'!$AC$194-'[1]Outside Edges'!$B72)&gt;=5,'[1]Outside Edges'!$Q72="Yes"),"Yes","No")</f>
        <v>Yes</v>
      </c>
      <c r="GL73" s="200" t="str">
        <f>IF(AND((RIGHT($GL$3,2)-'[1]Miter Profiles'!$AC$195-'[1]Outside Edges'!$B72)&gt;=5,'[1]Outside Edges'!$Q72="Yes"),"Yes","No")</f>
        <v>Yes</v>
      </c>
      <c r="GM73" s="201" t="str">
        <f>IF(AND((RIGHT($GM$3,2)-'[1]Miter Profiles'!$AC$196-'[1]Outside Edges'!$B72)&gt;=5,'[1]Outside Edges'!$Q72="Yes"),"Yes","No")</f>
        <v>Yes</v>
      </c>
      <c r="GN73" s="202" t="str">
        <f>IF(AND((RIGHT($GN$3,2)-'[1]Miter Profiles'!$AC$197-'[1]Outside Edges'!$B72)&gt;=5,'[1]Outside Edges'!$Q72="Yes"),"Yes","No")</f>
        <v>Yes</v>
      </c>
      <c r="GO73" s="199" t="str">
        <f>IF(AND((RIGHT($GO$3,2)-'[1]Miter Profiles'!$AC$198-'[1]Outside Edges'!$B72)&gt;=5,'[1]Outside Edges'!$Q72="Yes"),"Yes","No")</f>
        <v>No</v>
      </c>
      <c r="GP73" s="197" t="str">
        <f>IF(AND((RIGHT($GP$3,2)-'[1]Miter Profiles'!$AC$199-'[1]Outside Edges'!$B72)&gt;=5,'[1]Outside Edges'!$Q72="Yes"),"Yes","No")</f>
        <v>Yes</v>
      </c>
      <c r="GQ73" s="198" t="str">
        <f>IF(AND((RIGHT($GQ$3,2)-'[1]Miter Profiles'!$AC$200-'[1]Outside Edges'!$B72)&gt;=5,'[1]Outside Edges'!$Q72="Yes"),"Yes","No")</f>
        <v>Yes</v>
      </c>
      <c r="GR73" s="211" t="str">
        <f>IF(AND((RIGHT($GR$3,2)-'[1]Miter Profiles'!$AC$201-'[1]Outside Edges'!$B72)&gt;=5,'[1]Outside Edges'!$Q72="Yes"),"Yes","No")</f>
        <v>Yes</v>
      </c>
      <c r="GS73" s="197" t="str">
        <f>IF(AND((RIGHT($GS$3,2)-'[1]Miter Profiles'!$AC$202-'[1]Outside Edges'!$B72)&gt;=5,'[1]Outside Edges'!$Q72="Yes"),"Yes","No")</f>
        <v>Yes</v>
      </c>
      <c r="GT73" s="212" t="str">
        <f>IF(AND((RIGHT($GT$3,2)-'[1]Miter Profiles'!$AC$203-'[1]Outside Edges'!$B72)&gt;=5,'[1]Outside Edges'!$Q72="Yes"),"Yes","No")</f>
        <v>Yes</v>
      </c>
      <c r="GU73" s="208" t="str">
        <f>IF(AND((RIGHT($GU$3,2)-'[1]Miter Profiles'!$AC$204-'[1]Outside Edges'!$B72)&gt;=5,'[1]Outside Edges'!$Q72="Yes"),"Yes","No")</f>
        <v>No</v>
      </c>
      <c r="GV73" s="209" t="str">
        <f>IF(AND((RIGHT($GV$3,2)-'[1]Miter Profiles'!$AC$205-'[1]Outside Edges'!$B72)&gt;=5,'[1]Outside Edges'!$Q72="Yes"),"Yes","No")</f>
        <v>Yes</v>
      </c>
      <c r="GW73" s="210" t="str">
        <f>IF(AND((RIGHT($GW$3,2)-'[1]Miter Profiles'!$AC$206-'[1]Outside Edges'!$B72)&gt;=5,'[1]Outside Edges'!$Q72="Yes"),"Yes","No")</f>
        <v>Yes</v>
      </c>
      <c r="GX73" s="200" t="str">
        <f>IF(AND((RIGHT($GX$3,2)-'[1]Miter Profiles'!$AC$207-'[1]Outside Edges'!$B72)&gt;=5,'[1]Outside Edges'!$Q72="Yes"),"Yes","No")</f>
        <v>No</v>
      </c>
      <c r="GY73" s="201" t="str">
        <f>IF(AND((RIGHT($GY$3,2)-'[1]Miter Profiles'!$AC$208-'[1]Outside Edges'!$B72)&gt;=5,'[1]Outside Edges'!$Q72="Yes"),"Yes","No")</f>
        <v>Yes</v>
      </c>
      <c r="GZ73" s="202" t="str">
        <f>IF(AND((RIGHT($GZ$3,2)-'[1]Miter Profiles'!$AC$209-'[1]Outside Edges'!$B72)&gt;=5,'[1]Outside Edges'!$Q72="Yes"),"Yes","No")</f>
        <v>Yes</v>
      </c>
      <c r="HA73" s="199" t="str">
        <f>IF(AND((RIGHT($HA$3,2)-'[1]Miter Profiles'!$AC$210-'[1]Outside Edges'!$B72)&gt;=5,'[1]Outside Edges'!$Q72="Yes"),"Yes","No")</f>
        <v>Yes</v>
      </c>
      <c r="HB73" s="197" t="str">
        <f>IF(AND((RIGHT($HB$3,2)-'[1]Miter Profiles'!$AC$211-'[1]Outside Edges'!$B72)&gt;=5,'[1]Outside Edges'!$Q72="Yes"),"Yes","No")</f>
        <v>Yes</v>
      </c>
      <c r="HC73" s="198" t="str">
        <f>IF(AND((RIGHT($HC$3,2)-'[1]Miter Profiles'!$AC$212-'[1]Outside Edges'!$B72)&gt;=5,'[1]Outside Edges'!$Q72="Yes"),"Yes","No")</f>
        <v>Yes</v>
      </c>
      <c r="HD73" s="200" t="str">
        <f>IF(AND((RIGHT($HD$3,2)-'[1]Miter Profiles'!$AC$213-'[1]Outside Edges'!$B72)&gt;=5,'[1]Outside Edges'!$Q72="Yes"),"Yes","No")</f>
        <v>No</v>
      </c>
      <c r="HE73" s="202" t="str">
        <f>IF(AND((RIGHT($HE$3,2)-'[1]Miter Profiles'!$AC$214-'[1]Outside Edges'!$B72)&gt;=5,'[1]Outside Edges'!$Q72="Yes"),"Yes","No")</f>
        <v>No</v>
      </c>
      <c r="HF73" s="199" t="str">
        <f>IF(AND((RIGHT($HF$3,2)-'[1]Miter Profiles'!$AC$215-'[1]Outside Edges'!$B72)&gt;=5,'[1]Outside Edges'!$Q72="Yes"),"Yes","No")</f>
        <v>Yes</v>
      </c>
      <c r="HG73" s="197" t="str">
        <f>IF(AND((RIGHT($HG$3,2)-'[1]Miter Profiles'!$AC$216-'[1]Outside Edges'!$B72)&gt;=5,'[1]Outside Edges'!$Q72="Yes"),"Yes","No")</f>
        <v>Yes</v>
      </c>
      <c r="HH73" s="198" t="str">
        <f>IF(AND((RIGHT($HH$3,2)-'[1]Miter Profiles'!$AC$217-'[1]Outside Edges'!$B72)&gt;=5,'[1]Outside Edges'!$Q72="Yes"),"Yes","No")</f>
        <v>Yes</v>
      </c>
      <c r="HI73" s="200" t="str">
        <f>IF(AND((RIGHT($HI$3,2)-'[1]Miter Profiles'!$AC$218-'[1]Outside Edges'!$B72)&gt;=5,'[1]Outside Edges'!$Q72="Yes"),"Yes","No")</f>
        <v>Yes</v>
      </c>
      <c r="HJ73" s="201" t="str">
        <f>IF(AND((RIGHT($HJ$3,2)-'[1]Miter Profiles'!$AC$219-'[1]Outside Edges'!$B72)&gt;=5,'[1]Outside Edges'!$Q72="Yes"),"Yes","No")</f>
        <v>Yes</v>
      </c>
      <c r="HK73" s="202" t="str">
        <f>IF(AND((RIGHT($HK$3,2)-'[1]Miter Profiles'!$AC$220-'[1]Outside Edges'!$B72)&gt;=5,'[1]Outside Edges'!$Q72="Yes"),"Yes","No")</f>
        <v>Yes</v>
      </c>
      <c r="HL73" s="199" t="str">
        <f>IF(AND((RIGHT($HL$3,2)-'[1]Miter Profiles'!$AC$221-'[1]Outside Edges'!$B72)&gt;=5,'[1]Outside Edges'!$Q72="Yes"),"Yes","No")</f>
        <v>Yes</v>
      </c>
      <c r="HM73" s="197" t="str">
        <f>IF(AND((RIGHT($HM$3,2)-'[1]Miter Profiles'!$AC$222-'[1]Outside Edges'!$B72)&gt;=5,'[1]Outside Edges'!$Q72="Yes"),"Yes","No")</f>
        <v>Yes</v>
      </c>
      <c r="HN73" s="197" t="str">
        <f>IF(AND((RIGHT($HN$3,2)-'[1]Miter Profiles'!$AC$223-'[1]Outside Edges'!$B72)&gt;=5,'[1]Outside Edges'!$Q72="Yes"),"Yes","No")</f>
        <v>Yes</v>
      </c>
      <c r="HO73" s="201" t="str">
        <f>IF(AND((RIGHT($HO$3,2)-'[1]Miter Profiles'!$AC$224-'[1]Outside Edges'!$B72)&gt;=5,'[1]Outside Edges'!$Q72="Yes"),"Yes","No")</f>
        <v>No</v>
      </c>
      <c r="HP73" s="201" t="str">
        <f>IF(AND((RIGHT($HP$3,2)-'[1]Miter Profiles'!$AC$225-'[1]Outside Edges'!$B72)&gt;=5,'[1]Outside Edges'!$Q72="Yes"),"Yes","No")</f>
        <v>Yes</v>
      </c>
      <c r="HQ73" s="201" t="str">
        <f>IF(AND((RIGHT($HQ$3,3)-'[1]Miter Profiles'!$AC$226-'[1]Outside Edges'!$B72)&gt;=5,'[1]Outside Edges'!$Q72="Yes"),"Yes","No")</f>
        <v>No</v>
      </c>
      <c r="HR73" s="201" t="str">
        <f>IF(AND((RIGHT($HR$3,2)-'[1]Miter Profiles'!$AC$227-'[1]Outside Edges'!$B72)&gt;=5,'[1]Outside Edges'!$Q72="Yes"),"Yes","No")</f>
        <v>No</v>
      </c>
      <c r="HS73" s="197" t="str">
        <f>IF(AND((RIGHT($HS$3,2)-'[1]Miter Profiles'!$AC$228-'[1]Outside Edges'!$B72)&gt;=5,'[1]Outside Edges'!$Q72="Yes"),"Yes","No")</f>
        <v>Yes</v>
      </c>
      <c r="HT73" s="197" t="str">
        <f>IF(AND((RIGHT($HT$3,2)-'[1]Miter Profiles'!$AC$229-'[1]Outside Edges'!$B72)&gt;=5,'[1]Outside Edges'!$Q72="Yes"),"Yes","No")</f>
        <v>Yes</v>
      </c>
      <c r="HU73" s="197" t="str">
        <f>IF(AND((RIGHT($HU$3,2)-'[1]Miter Profiles'!$AC$230-'[1]Outside Edges'!$B72)&gt;=5,'[1]Outside Edges'!$Q72="Yes"),"Yes","No")</f>
        <v>Yes</v>
      </c>
      <c r="HV73" s="201" t="str">
        <f>IF(AND((RIGHT($HV$3,2)-'[1]Miter Profiles'!$AC$231-'[1]Outside Edges'!$B72)&gt;=5,'[1]Outside Edges'!$Q72="Yes"),"Yes","No")</f>
        <v>Yes</v>
      </c>
      <c r="HW73" s="201" t="str">
        <f>IF(AND((RIGHT($HW$3,2)-'[1]Miter Profiles'!$AC$232-'[1]Outside Edges'!$B72)&gt;=5,'[1]Outside Edges'!$Q72="Yes"),"Yes","No")</f>
        <v>Yes</v>
      </c>
      <c r="HX73" s="201" t="str">
        <f>IF(AND((RIGHT($HX$3,2)-'[1]Miter Profiles'!$AC$233-'[1]Outside Edges'!$B72)&gt;=5,'[1]Outside Edges'!$Q72="Yes"),"Yes","No")</f>
        <v>Yes</v>
      </c>
      <c r="HY73" s="197" t="str">
        <f>IF(AND((RIGHT($HY$3,2)-'[1]Miter Profiles'!$AC$234-'[1]Outside Edges'!$B72)&gt;=5,'[1]Outside Edges'!$Q72="Yes"),"Yes","No")</f>
        <v>No</v>
      </c>
      <c r="HZ73" s="197" t="str">
        <f>IF(AND((RIGHT($HZ$3,2)-'[1]Miter Profiles'!$AC$235-'[1]Outside Edges'!$B72)&gt;=5,'[1]Outside Edges'!$Q72="Yes"),"Yes","No")</f>
        <v>Yes</v>
      </c>
      <c r="IA73" s="197" t="str">
        <f>IF(AND((RIGHT($IA$3,2)-'[1]Miter Profiles'!$AC$236-'[1]Outside Edges'!$B72)&gt;=5,'[1]Outside Edges'!$Q72="Yes"),"Yes","No")</f>
        <v>Yes</v>
      </c>
      <c r="IB73" s="201" t="str">
        <f>IF(AND((RIGHT($IB$3,2)-'[1]Miter Profiles'!$AC$237-'[1]Outside Edges'!$B72)&gt;=5,'[1]Outside Edges'!$Q72="Yes"),"Yes","No")</f>
        <v>Yes</v>
      </c>
      <c r="IC73" s="201" t="str">
        <f>IF(AND((RIGHT($IC$3,2)-'[1]Miter Profiles'!$AC$238-'[1]Outside Edges'!$B72)&gt;=5,'[1]Outside Edges'!$Q72="Yes"),"Yes","No")</f>
        <v>Yes</v>
      </c>
      <c r="ID73" s="201" t="str">
        <f>IF(AND((RIGHT($ID$3,2)-'[1]Miter Profiles'!$AC$239-'[1]Outside Edges'!$B72)&gt;=5,'[1]Outside Edges'!$Q72="Yes"),"Yes","No")</f>
        <v>Yes</v>
      </c>
      <c r="IE73" s="197" t="str">
        <f>IF(AND((RIGHT($IE$3,2)-'[1]Miter Profiles'!$AC$240-'[1]Outside Edges'!$B72)&gt;=5,'[1]Outside Edges'!$Q72="Yes"),"Yes","No")</f>
        <v>Yes</v>
      </c>
      <c r="IF73" s="197" t="str">
        <f>IF(AND((RIGHT($IF$3,2)-'[1]Miter Profiles'!$AC$241-'[1]Outside Edges'!$B72)&gt;=5,'[1]Outside Edges'!$Q72="Yes"),"Yes","No")</f>
        <v>Yes</v>
      </c>
      <c r="IG73" s="197" t="str">
        <f>IF(AND((RIGHT($IG$3,2)-'[1]Miter Profiles'!$AC$242-'[1]Outside Edges'!$B72)&gt;=5,'[1]Outside Edges'!$Q72="Yes"),"Yes","No")</f>
        <v>Yes</v>
      </c>
      <c r="IH73" s="201" t="str">
        <f>IF(AND((RIGHT($IH$3,2)-'[1]Miter Profiles'!$AC$243-'[1]Outside Edges'!$B72)&gt;=5,'[1]Outside Edges'!$Q72="Yes"),"Yes","No")</f>
        <v>Yes</v>
      </c>
      <c r="II73" s="201" t="str">
        <f>IF(AND((RIGHT($II$3,2)-'[1]Miter Profiles'!$AC$244-'[1]Outside Edges'!$B72)&gt;=5,'[1]Outside Edges'!$Q72="Yes"),"Yes","No")</f>
        <v>Yes</v>
      </c>
      <c r="IJ73" s="201" t="str">
        <f>IF(AND((RIGHT($IJ$3,2)-'[1]Miter Profiles'!$AC$245-'[1]Outside Edges'!$B72)&gt;=5,'[1]Outside Edges'!$Q72="Yes"),"Yes","No")</f>
        <v>Yes</v>
      </c>
      <c r="IK73" s="197" t="str">
        <f>IF(AND((RIGHT($IK$3,2)-'[1]Miter Profiles'!$AC$246-'[1]Outside Edges'!$B72)&gt;=5,'[1]Outside Edges'!$Q72="Yes"),"Yes","No")</f>
        <v>Yes</v>
      </c>
      <c r="IL73" s="197" t="str">
        <f>IF(AND((RIGHT($IL$3,2)-'[1]Miter Profiles'!$AC$247-'[1]Outside Edges'!$B72)&gt;=5,'[1]Outside Edges'!$Q72="Yes"),"Yes","No")</f>
        <v>Yes</v>
      </c>
      <c r="IM73" s="197" t="str">
        <f>IF(AND((RIGHT($IM$3,2)-'[1]Miter Profiles'!$AC$248-'[1]Outside Edges'!$B72)&gt;=5,'[1]Outside Edges'!$Q72="Yes"),"Yes","No")</f>
        <v>Yes</v>
      </c>
      <c r="IN73" s="201" t="str">
        <f>IF(AND((RIGHT($IN$3,2)-'[1]Miter Profiles'!$AC$249-'[1]Outside Edges'!$B72)&gt;=5,'[1]Outside Edges'!$Q72="Yes"),"Yes","No")</f>
        <v>No</v>
      </c>
      <c r="IO73" s="201" t="str">
        <f>IF(AND((RIGHT($IO$3,2)-'[1]Miter Profiles'!$AC$250-'[1]Outside Edges'!$B72)&gt;=5,'[1]Outside Edges'!$Q72="Yes"),"Yes","No")</f>
        <v>Yes</v>
      </c>
      <c r="IP73" s="201" t="str">
        <f>IF(AND((RIGHT($IP$3,2)-'[1]Miter Profiles'!$AC$251-'[1]Outside Edges'!$B72)&gt;=5,'[1]Outside Edges'!$Q72="Yes"),"Yes","No")</f>
        <v>Yes</v>
      </c>
      <c r="IQ73" s="197" t="str">
        <f>IF(AND((RIGHT($IQ$3,2)-'[1]Miter Profiles'!$AC$252-'[1]Outside Edges'!$B72)&gt;=5,'[1]Outside Edges'!$Q72="Yes"),"Yes","No")</f>
        <v>No</v>
      </c>
      <c r="IR73" s="197" t="str">
        <f>IF(AND((RIGHT($IR$3,2)-'[1]Miter Profiles'!$AC$253-'[1]Outside Edges'!$B72)&gt;=5,'[1]Outside Edges'!$Q72="Yes"),"Yes","No")</f>
        <v>Yes</v>
      </c>
      <c r="IS73" s="197" t="str">
        <f>IF(AND((RIGHT($IS$3,2)-'[1]Miter Profiles'!$AC$254-'[1]Outside Edges'!$B72)&gt;=5,'[1]Outside Edges'!$Q72="Yes"),"Yes","No")</f>
        <v>Yes</v>
      </c>
      <c r="IT73" s="201" t="str">
        <f>IF(AND((RIGHT($IT$3,2)-'[1]Miter Profiles'!$AC$255-'[1]Outside Edges'!$B72)&gt;=5,'[1]Outside Edges'!$Q72="Yes"),"Yes","No")</f>
        <v>No</v>
      </c>
      <c r="IU73" s="201" t="str">
        <f>IF(AND((RIGHT($IU$3,2)-'[1]Miter Profiles'!$AC$256-'[1]Outside Edges'!$B72)&gt;=5,'[1]Outside Edges'!$Q72="Yes"),"Yes","No")</f>
        <v>Yes</v>
      </c>
      <c r="IV73" s="201" t="str">
        <f>IF(AND((RIGHT($IV$3,2)-'[1]Miter Profiles'!$AC$257-'[1]Outside Edges'!$B72)&gt;=5,'[1]Outside Edges'!$Q72="Yes"),"Yes","No")</f>
        <v>Yes</v>
      </c>
      <c r="IW73" s="197" t="str">
        <f>IF(AND((RIGHT($IW$3,2)-'[1]Miter Profiles'!$AC$258-'[1]Outside Edges'!$B72)&gt;=5,'[1]Outside Edges'!$Q72="Yes"),"Yes","No")</f>
        <v>Yes</v>
      </c>
      <c r="IX73" s="197" t="str">
        <f>IF(AND((RIGHT($IX$3,2)-'[1]Miter Profiles'!$AC$259-'[1]Outside Edges'!$B72)&gt;=5,'[1]Outside Edges'!$Q72="Yes"),"Yes","No")</f>
        <v>Yes</v>
      </c>
      <c r="IY73" s="197" t="str">
        <f>IF(AND((RIGHT($IY$3,2)-'[1]Miter Profiles'!$AC$260-'[1]Outside Edges'!$B72)&gt;=5,'[1]Outside Edges'!$Q72="Yes"),"Yes","No")</f>
        <v>Yes</v>
      </c>
      <c r="IZ73" s="201" t="str">
        <f>IF(AND((RIGHT($IZ$3,2)-'[1]Miter Profiles'!$AC$261-'[1]Outside Edges'!$B72)&gt;=5,'[1]Outside Edges'!$Q72="Yes"),"Yes","No")</f>
        <v>Yes</v>
      </c>
      <c r="JA73" s="201" t="str">
        <f>IF(AND((RIGHT($JA$3,2)-'[1]Miter Profiles'!$AC$262-'[1]Outside Edges'!$B72)&gt;=5,'[1]Outside Edges'!$Q72="Yes"),"Yes","No")</f>
        <v>Yes</v>
      </c>
      <c r="JB73" s="201" t="str">
        <f>IF(AND((RIGHT($JB$3,2)-'[1]Miter Profiles'!$AC$263-'[1]Outside Edges'!$B72)&gt;=5,'[1]Outside Edges'!$Q72="Yes"),"Yes","No")</f>
        <v>Yes</v>
      </c>
      <c r="JC73" s="197" t="str">
        <f>IF(AND((RIGHT($JC$3,2)-'[1]Miter Profiles'!$AC$264-'[1]Outside Edges'!$B72)&gt;=5,'[1]Outside Edges'!$Q72="Yes"),"Yes","No")</f>
        <v>Yes</v>
      </c>
      <c r="JD73" s="197" t="str">
        <f>IF(AND((RIGHT($JD$3,2)-'[1]Miter Profiles'!$AC$265-'[1]Outside Edges'!$B72)&gt;=5,'[1]Outside Edges'!$Q72="Yes"),"Yes","No")</f>
        <v>Yes</v>
      </c>
      <c r="JE73" s="197" t="str">
        <f>IF(AND((RIGHT($JE$3,2)-'[1]Miter Profiles'!$AC$266-'[1]Outside Edges'!$B72)&gt;=5,'[1]Outside Edges'!$Q72="Yes"),"Yes","No")</f>
        <v>Yes</v>
      </c>
      <c r="JF73" s="201" t="str">
        <f>IF(AND((RIGHT($JF$3,2)-'[1]Miter Profiles'!$AC$267-'[1]Outside Edges'!$B72)&gt;=5,'[1]Outside Edges'!$Q72="Yes"),"Yes","No")</f>
        <v>No</v>
      </c>
      <c r="JG73" s="201" t="str">
        <f>IF(AND((RIGHT($JG$3,2)-'[1]Miter Profiles'!$AC$268-'[1]Outside Edges'!$B72)&gt;=5,'[1]Outside Edges'!$Q72="Yes"),"Yes","No")</f>
        <v>Yes</v>
      </c>
      <c r="JH73" s="201" t="str">
        <f>IF(AND((RIGHT($JH$3,2)-'[1]Miter Profiles'!$AC$269-'[1]Outside Edges'!$B72)&gt;=5,'[1]Outside Edges'!$Q72="Yes"),"Yes","No")</f>
        <v>Yes</v>
      </c>
      <c r="JI73" s="197" t="str">
        <f>IF(AND((RIGHT($JI$3,2)-'[1]Miter Profiles'!$AC$270-'[1]Outside Edges'!$B72)&gt;=5,'[1]Outside Edges'!$Q72="Yes"),"Yes","No")</f>
        <v>Yes</v>
      </c>
      <c r="JJ73" s="197" t="str">
        <f>IF(AND((RIGHT($JJ$3,2)-'[1]Miter Profiles'!$AC$271-'[1]Outside Edges'!$B72)&gt;=5,'[1]Outside Edges'!$Q72="Yes"),"Yes","No")</f>
        <v>Yes</v>
      </c>
      <c r="JK73" s="197" t="str">
        <f>IF(AND((RIGHT($JK$3,2)-'[1]Miter Profiles'!$AC$272-'[1]Outside Edges'!$B72)&gt;=5,'[1]Outside Edges'!$Q72="Yes"),"Yes","No")</f>
        <v>Yes</v>
      </c>
      <c r="JL73" s="201" t="str">
        <f>IF(AND((RIGHT($JL$3,2)-'[1]Miter Profiles'!$AC$273-'[1]Outside Edges'!$B72)&gt;=5,'[1]Outside Edges'!$Q72="Yes"),"Yes","No")</f>
        <v>Yes</v>
      </c>
      <c r="JM73" s="201" t="str">
        <f>IF(AND((RIGHT($JM$3,2)-'[1]Miter Profiles'!$AC$274-'[1]Outside Edges'!$B72)&gt;=5,'[1]Outside Edges'!$Q72="Yes"),"Yes","No")</f>
        <v>Yes</v>
      </c>
      <c r="JN73" s="201" t="str">
        <f>IF(AND((RIGHT($JN$3,2)-'[1]Miter Profiles'!$AC$275-'[1]Outside Edges'!$B72)&gt;=5,'[1]Outside Edges'!$Q72="Yes"),"Yes","No")</f>
        <v>Yes</v>
      </c>
      <c r="JO73" s="197" t="str">
        <f>IF(AND((RIGHT($JO$3,2)-'[1]Miter Profiles'!$AC$276-'[1]Outside Edges'!$B72)&gt;=5,'[1]Outside Edges'!$Q72="Yes"),"Yes","No")</f>
        <v>Yes</v>
      </c>
      <c r="JP73" s="197" t="str">
        <f>IF(AND((RIGHT($JP$3,2)-'[1]Miter Profiles'!$AC$277-'[1]Outside Edges'!$B72)&gt;=5,'[1]Outside Edges'!$Q72="Yes"),"Yes","No")</f>
        <v>Yes</v>
      </c>
      <c r="JQ73" s="197" t="str">
        <f>IF(AND((RIGHT($JQ$3,2)-'[1]Miter Profiles'!$AC$278-'[1]Outside Edges'!$B72)&gt;=5,'[1]Outside Edges'!$Q72="Yes"),"Yes","No")</f>
        <v>Yes</v>
      </c>
      <c r="JR73" s="201" t="str">
        <f>IF(AND((RIGHT($JR$3,2)-'[1]Miter Profiles'!$AC$279-'[1]Outside Edges'!$B72)&gt;=5,'[1]Outside Edges'!$Q72="Yes"),"Yes","No")</f>
        <v>No</v>
      </c>
      <c r="JS73" s="201" t="str">
        <f>IF(AND((RIGHT($JS$3,2)-'[1]Miter Profiles'!$AC$280-'[1]Outside Edges'!$B72)&gt;=5,'[1]Outside Edges'!$Q72="Yes"),"Yes","No")</f>
        <v>No</v>
      </c>
      <c r="JT73" s="201" t="str">
        <f>IF(AND((RIGHT($JT$3,2)-'[1]Miter Profiles'!$AC$281-'[1]Outside Edges'!$B72)&gt;=5,'[1]Outside Edges'!$Q72="Yes"),"Yes","No")</f>
        <v>Yes</v>
      </c>
      <c r="JU73" s="197" t="str">
        <f>IF(AND((RIGHT($JU$3,2)-'[1]Miter Profiles'!$AC$282-'[1]Outside Edges'!$B72)&gt;=5,'[1]Outside Edges'!$Q72="Yes"),"Yes","No")</f>
        <v>No</v>
      </c>
      <c r="JV73" s="197" t="str">
        <f>IF(AND((RIGHT($JV$3,2)-'[1]Miter Profiles'!$AC$283-'[1]Outside Edges'!$B72)&gt;=5,'[1]Outside Edges'!$Q72="Yes"),"Yes","No")</f>
        <v>No</v>
      </c>
      <c r="JW73" s="197" t="str">
        <f>IF(AND((RIGHT($JW$3,2)-'[1]Miter Profiles'!$AC$284-'[1]Outside Edges'!$B72)&gt;=5,'[1]Outside Edges'!$Q72="Yes"),"Yes","No")</f>
        <v>Yes</v>
      </c>
      <c r="JX73" s="201" t="str">
        <f>IF(AND((RIGHT($JX$3,2)-'[1]Miter Profiles'!$AC$285-'[1]Outside Edges'!$B72)&gt;=5,'[1]Outside Edges'!$Q72="Yes"),"Yes","No")</f>
        <v>Yes</v>
      </c>
      <c r="JY73" s="201" t="str">
        <f>IF(AND((RIGHT($JY$3,2)-'[1]Miter Profiles'!$AC$286-'[1]Outside Edges'!$B72)&gt;=5,'[1]Outside Edges'!$Q72="Yes"),"Yes","No")</f>
        <v>Yes</v>
      </c>
      <c r="JZ73" s="201" t="str">
        <f>IF(AND((RIGHT($JZ$3,2)-'[1]Miter Profiles'!$AC$287-'[1]Outside Edges'!$B72)&gt;=5,'[1]Outside Edges'!$Q72="Yes"),"Yes","No")</f>
        <v>Yes</v>
      </c>
      <c r="KA73" s="197" t="str">
        <f>IF(AND((RIGHT($KA$3,2)-'[1]Miter Profiles'!$AC$288-'[1]Outside Edges'!$B72)&gt;=5,'[1]Outside Edges'!$Q72="Yes"),"Yes","No")</f>
        <v>Yes</v>
      </c>
      <c r="KB73" s="197" t="str">
        <f>IF(AND((RIGHT($KB$3,2)-'[1]Miter Profiles'!$AC$289-'[1]Outside Edges'!$B72)&gt;=5,'[1]Outside Edges'!$Q72="Yes"),"Yes","No")</f>
        <v>Yes</v>
      </c>
      <c r="KC73" s="197" t="str">
        <f>IF(AND((RIGHT($KC$3,2)-'[1]Miter Profiles'!$AC$290-'[1]Outside Edges'!$B72)&gt;=5,'[1]Outside Edges'!$Q72="Yes"),"Yes","No")</f>
        <v>Yes</v>
      </c>
      <c r="KD73" s="201" t="str">
        <f>IF(AND((RIGHT($KD$3,2)-'[1]Miter Profiles'!$AC$291-'[1]Outside Edges'!$B72)&gt;=5,'[1]Outside Edges'!$Q72="Yes"),"Yes","No")</f>
        <v>No</v>
      </c>
      <c r="KE73" s="201" t="str">
        <f>IF(AND((RIGHT($KE$3,2)-'[1]Miter Profiles'!$AC$292-'[1]Outside Edges'!$B72)&gt;=5,'[1]Outside Edges'!$Q72="Yes"),"Yes","No")</f>
        <v>Yes</v>
      </c>
      <c r="KF73" s="201" t="str">
        <f>IF(AND((RIGHT($KF$3,2)-'[1]Miter Profiles'!$AC$293-'[1]Outside Edges'!$B72)&gt;=5,'[1]Outside Edges'!$Q72="Yes"),"Yes","No")</f>
        <v>Yes</v>
      </c>
      <c r="KG73" s="197" t="str">
        <f>IF(AND((RIGHT($KG$3,2)-'[1]Miter Profiles'!$AC$294-'[1]Outside Edges'!$B72)&gt;=5,'[1]Outside Edges'!$Q72="Yes"),"Yes","No")</f>
        <v>Yes</v>
      </c>
      <c r="KH73" s="197" t="str">
        <f>IF(AND((RIGHT($KH$3,2)-'[1]Miter Profiles'!$AC$295-'[1]Outside Edges'!$B72)&gt;=5,'[1]Outside Edges'!$Q72="Yes"),"Yes","No")</f>
        <v>Yes</v>
      </c>
      <c r="KI73" s="197" t="str">
        <f>IF(AND((RIGHT($KI$3,2)-'[1]Miter Profiles'!$AC$296-'[1]Outside Edges'!$B72)&gt;=5,'[1]Outside Edges'!$Q72="Yes"),"Yes","No")</f>
        <v>Yes</v>
      </c>
      <c r="KJ73" s="201" t="str">
        <f>IF(AND((RIGHT($KJ$3,2)-'[1]Miter Profiles'!$AC$297-'[1]Outside Edges'!$B72)&gt;=5,'[1]Outside Edges'!$Q72="Yes"),"Yes","No")</f>
        <v>Yes</v>
      </c>
      <c r="KK73" s="201" t="str">
        <f>IF(AND((RIGHT($KK$3,2)-'[1]Miter Profiles'!$AC$298-'[1]Outside Edges'!$B72)&gt;=5,'[1]Outside Edges'!$Q72="Yes"),"Yes","No")</f>
        <v>Yes</v>
      </c>
      <c r="KL73" s="201" t="str">
        <f>IF(AND((RIGHT($KL$3,2)-'[1]Miter Profiles'!$AC$299-'[1]Outside Edges'!$B72)&gt;=5,'[1]Outside Edges'!$Q72="Yes"),"Yes","No")</f>
        <v>Yes</v>
      </c>
      <c r="KM73" s="197" t="str">
        <f>IF(AND((RIGHT($KM$3,2)-'[1]Miter Profiles'!$AC$300-'[1]Outside Edges'!$B72)&gt;=5,'[1]Outside Edges'!$Q72="Yes"),"Yes","No")</f>
        <v>Yes</v>
      </c>
      <c r="KN73" s="197" t="str">
        <f>IF(AND((RIGHT($KN$3,2)-'[1]Miter Profiles'!$AC$301-'[1]Outside Edges'!$B72)&gt;=5,'[1]Outside Edges'!$Q72="Yes"),"Yes","No")</f>
        <v>Yes</v>
      </c>
      <c r="KO73" s="197" t="str">
        <f>IF(AND((RIGHT($KO$3,2)-'[1]Miter Profiles'!$AC$302-'[1]Outside Edges'!$B72)&gt;=5,'[1]Outside Edges'!$Q72="Yes"),"Yes","No")</f>
        <v>Yes</v>
      </c>
      <c r="KP73" s="201" t="str">
        <f>IF(AND((RIGHT($KP$3,2)-'[1]Miter Profiles'!$AC$303-'[1]Outside Edges'!$B72)&gt;=5,'[1]Outside Edges'!$Q72="Yes"),"Yes","No")</f>
        <v>Yes</v>
      </c>
      <c r="KQ73" s="201" t="str">
        <f>IF(AND((RIGHT($KQ$3,2)-'[1]Miter Profiles'!$AC$304-'[1]Outside Edges'!$B72)&gt;=5,'[1]Outside Edges'!$Q72="Yes"),"Yes","No")</f>
        <v>Yes</v>
      </c>
      <c r="KR73" s="201" t="str">
        <f>IF(AND((RIGHT($KR$3,2)-'[1]Miter Profiles'!$AC$305-'[1]Outside Edges'!$B72)&gt;=5,'[1]Outside Edges'!$Q72="Yes"),"Yes","No")</f>
        <v>Yes</v>
      </c>
      <c r="KS73" s="197" t="str">
        <f>IF(AND((RIGHT($KS$3,2)-'[1]Miter Profiles'!$AC$306-'[1]Outside Edges'!$B72)&gt;=5,'[1]Outside Edges'!$Q72="Yes"),"Yes","No")</f>
        <v>Yes</v>
      </c>
      <c r="KT73" s="197" t="str">
        <f>IF(AND((RIGHT($KT$3,2)-'[1]Miter Profiles'!$AC$307-'[1]Outside Edges'!$B72)&gt;=5,'[1]Outside Edges'!$Q72="Yes"),"Yes","No")</f>
        <v>Yes</v>
      </c>
      <c r="KU73" s="197" t="str">
        <f>IF(AND((RIGHT($KU$3,2)-'[1]Miter Profiles'!$AC$308-'[1]Outside Edges'!$B72)&gt;=5,'[1]Outside Edges'!$Q72="Yes"),"Yes","No")</f>
        <v>Yes</v>
      </c>
      <c r="KV73" s="201" t="str">
        <f>IF(AND((RIGHT($KV$3,2)-'[1]Miter Profiles'!$AC$309-'[1]Outside Edges'!$B72)&gt;=5,'[1]Outside Edges'!$Q72="Yes"),"Yes","No")</f>
        <v>No</v>
      </c>
      <c r="KW73" s="201" t="str">
        <f>IF(AND((RIGHT($KW$3,2)-'[1]Miter Profiles'!$AC$310-'[1]Outside Edges'!$B72)&gt;=5,'[1]Outside Edges'!$Q72="Yes"),"Yes","No")</f>
        <v>Yes</v>
      </c>
      <c r="KX73" s="201" t="str">
        <f>IF(AND((RIGHT($KX$3,2)-'[1]Miter Profiles'!$AC$311-'[1]Outside Edges'!$B72)&gt;=5,'[1]Outside Edges'!$Q72="Yes"),"Yes","No")</f>
        <v>Yes</v>
      </c>
      <c r="KY73" s="197" t="str">
        <f>IF(AND((RIGHT($KY$3,2)-'[1]Miter Profiles'!$AC$312-'[1]Outside Edges'!$B72)&gt;=5,'[1]Outside Edges'!$Q72="Yes"),"Yes","No")</f>
        <v>No</v>
      </c>
      <c r="KZ73" s="197" t="str">
        <f>IF(AND((RIGHT($KZ$3,2)-'[1]Miter Profiles'!$AC$313-'[1]Outside Edges'!$B72)&gt;=5,'[1]Outside Edges'!$Q72="Yes"),"Yes","No")</f>
        <v>Yes</v>
      </c>
      <c r="LA73" s="197" t="str">
        <f>IF(AND((RIGHT($LA$3,2)-'[1]Miter Profiles'!$AC$314-'[1]Outside Edges'!$B72)&gt;=5,'[1]Outside Edges'!$Q72="Yes"),"Yes","No")</f>
        <v>Yes</v>
      </c>
      <c r="LB73" s="201" t="str">
        <f>IF(AND((RIGHT($LB$3,2)-'[1]Miter Profiles'!$AC$315-'[1]Outside Edges'!$B72)&gt;=5,'[1]Outside Edges'!$Q72="Yes"),"Yes","No")</f>
        <v>No</v>
      </c>
      <c r="LC73" s="201" t="str">
        <f>IF(AND((RIGHT($LC$3,2)-'[1]Miter Profiles'!$AC$316-'[1]Outside Edges'!$B72)&gt;=5,'[1]Outside Edges'!$Q72="Yes"),"Yes","No")</f>
        <v>No</v>
      </c>
      <c r="LD73" s="201" t="str">
        <f>IF(AND((RIGHT($LD$3,2)-'[1]Miter Profiles'!$AC$317-'[1]Outside Edges'!$B72)&gt;=5,'[1]Outside Edges'!$Q72="Yes"),"Yes","No")</f>
        <v>No</v>
      </c>
      <c r="LE73" s="201" t="str">
        <f>IF(AND((RIGHT($LE$3,2)-'[1]Miter Profiles'!$AC$318-'[1]Outside Edges'!$B72)&gt;=5,'[1]Outside Edges'!$Q72="Yes"),"Yes","No")</f>
        <v>No</v>
      </c>
      <c r="LF73" s="197" t="str">
        <f>IF(AND((RIGHT($LF$3,2)-'[1]Miter Profiles'!$AC$319-'[1]Outside Edges'!$B72)&gt;=5,'[1]Outside Edges'!$Q72="Yes"),"Yes","No")</f>
        <v>No</v>
      </c>
      <c r="LG73" s="197" t="str">
        <f>IF(AND((RIGHT($LG$3,2)-'[1]Miter Profiles'!$AC$320-'[1]Outside Edges'!$B72)&gt;=5,'[1]Outside Edges'!$Q72="Yes"),"Yes","No")</f>
        <v>No</v>
      </c>
      <c r="LH73" s="197" t="str">
        <f>IF(AND((RIGHT($LH$3,2)-'[1]Miter Profiles'!$AC$321-'[1]Outside Edges'!$B72)&gt;=5,'[1]Outside Edges'!$Q72="Yes"),"Yes","No")</f>
        <v>No</v>
      </c>
      <c r="LI73" s="197" t="str">
        <f>IF(AND((RIGHT($LI$3,2)-'[1]Miter Profiles'!$AC$322-'[1]Outside Edges'!$B72)&gt;=5,'[1]Outside Edges'!$Q72="Yes"),"Yes","No")</f>
        <v>No</v>
      </c>
      <c r="LJ73" s="201" t="str">
        <f>IF(AND((RIGHT($LJ$3,2)-'[1]Miter Profiles'!$AC$323-'[1]Outside Edges'!$B72)&gt;=5,'[1]Outside Edges'!$Q72="Yes"),"Yes","No")</f>
        <v>No</v>
      </c>
      <c r="LK73" s="201" t="str">
        <f>IF(AND((RIGHT($LK$3,2)-'[1]Miter Profiles'!$AC$324-'[1]Outside Edges'!$B72)&gt;=5,'[1]Outside Edges'!$Q72="Yes"),"Yes","No")</f>
        <v>Yes</v>
      </c>
      <c r="LL73" s="201" t="str">
        <f>IF(AND((RIGHT($LL$3,2)-'[1]Miter Profiles'!$AC$325-'[1]Outside Edges'!$B72)&gt;=5,'[1]Outside Edges'!$Q72="Yes"),"Yes","No")</f>
        <v>Yes</v>
      </c>
      <c r="LM73" s="197" t="str">
        <f>IF(AND((RIGHT($LM$3,2)-'[1]Miter Profiles'!$AC$326-'[1]Outside Edges'!$B72)&gt;=5,'[1]Outside Edges'!$Q72="Yes"),"Yes","No")</f>
        <v>Yes</v>
      </c>
      <c r="LN73" s="197" t="str">
        <f>IF(AND((RIGHT($LN$3,2)-'[1]Miter Profiles'!$AC$327-'[1]Outside Edges'!$B72)&gt;=5,'[1]Outside Edges'!$Q72="Yes"),"Yes","No")</f>
        <v>Yes</v>
      </c>
      <c r="LO73" s="197" t="str">
        <f>IF(AND((RIGHT($LO$3,2)-'[1]Miter Profiles'!$AC$328-'[1]Outside Edges'!$B72)&gt;=5,'[1]Outside Edges'!$Q72="Yes"),"Yes","No")</f>
        <v>Yes</v>
      </c>
      <c r="LP73" s="201" t="str">
        <f>IF(AND((RIGHT($LP$3,2)-'[1]Miter Profiles'!$AC$329-'[1]Outside Edges'!$B72)&gt;=5,'[1]Outside Edges'!$Q72="Yes"),"Yes","No")</f>
        <v>No</v>
      </c>
      <c r="LQ73" s="201" t="str">
        <f>IF(AND((RIGHT($LQ$3,2)-'[1]Miter Profiles'!$AC$330-'[1]Outside Edges'!$B72)&gt;=5,'[1]Outside Edges'!$Q72="Yes"),"Yes","No")</f>
        <v>Yes</v>
      </c>
      <c r="LR73" s="201" t="str">
        <f>IF(AND((RIGHT($LR$3,2)-'[1]Miter Profiles'!$AC$331-'[1]Outside Edges'!$B72)&gt;=5,'[1]Outside Edges'!$Q72="Yes"),"Yes","No")</f>
        <v>Yes</v>
      </c>
      <c r="LS73" s="197" t="str">
        <f>IF(AND((RIGHT($LS$3,2)-'[1]Miter Profiles'!$AC$332-'[1]Outside Edges'!$B72)&gt;=5,'[1]Outside Edges'!$Q72="Yes"),"Yes","No")</f>
        <v>No</v>
      </c>
      <c r="LT73" s="197" t="str">
        <f>IF(AND((RIGHT($LT$3,2)-'[1]Miter Profiles'!$AC$333-'[1]Outside Edges'!$B72)&gt;=5,'[1]Outside Edges'!$Q72="Yes"),"Yes","No")</f>
        <v>Yes</v>
      </c>
      <c r="LU73" s="197" t="str">
        <f>IF(AND((RIGHT($LU$3,2)-'[1]Miter Profiles'!$AC$334-'[1]Outside Edges'!$B72)&gt;=5,'[1]Outside Edges'!$Q72="Yes"),"Yes","No")</f>
        <v>Yes</v>
      </c>
      <c r="LV73" s="201" t="str">
        <f>IF(AND((RIGHT($LV$3,2)-'[1]Miter Profiles'!$AC$335-'[1]Outside Edges'!$B72)&gt;=5,'[1]Outside Edges'!$Q72="Yes"),"Yes","No")</f>
        <v>Yes</v>
      </c>
      <c r="LW73" s="201" t="str">
        <f>IF(AND((RIGHT($LW$3,2)-'[1]Miter Profiles'!$AC$336-'[1]Outside Edges'!$B72)&gt;=5,'[1]Outside Edges'!$Q72="Yes"),"Yes","No")</f>
        <v>Yes</v>
      </c>
      <c r="LX73" s="201" t="str">
        <f>IF(AND((RIGHT($LX$3,2)-'[1]Miter Profiles'!$AC$337-'[1]Outside Edges'!$B72)&gt;=5,'[1]Outside Edges'!$Q72="Yes"),"Yes","No")</f>
        <v>Yes</v>
      </c>
      <c r="LY73" s="197" t="str">
        <f>IF(AND((RIGHT($LY$3,2)-'[1]Miter Profiles'!$AC$338-'[1]Outside Edges'!$B72)&gt;=5,'[1]Outside Edges'!$Q72="Yes"),"Yes","No")</f>
        <v>Yes</v>
      </c>
      <c r="LZ73" s="197" t="str">
        <f>IF(AND((RIGHT($LZ$3,2)-'[1]Miter Profiles'!$AC$339-'[1]Outside Edges'!$B72)&gt;=5,'[1]Outside Edges'!$Q72="Yes"),"Yes","No")</f>
        <v>Yes</v>
      </c>
      <c r="MA73" s="197" t="str">
        <f>IF(AND((RIGHT($MA$3,2)-'[1]Miter Profiles'!$AC$340-'[1]Outside Edges'!$B72)&gt;=5,'[1]Outside Edges'!$Q72="Yes"),"Yes","No")</f>
        <v>Yes</v>
      </c>
      <c r="MB73" s="201" t="str">
        <f>IF(AND((RIGHT($MB$3,2)-'[1]Miter Profiles'!$AC$341-'[1]Outside Edges'!$B72)&gt;=5,'[1]Outside Edges'!$Q72="Yes"),"Yes","No")</f>
        <v>Yes</v>
      </c>
      <c r="MC73" s="201" t="str">
        <f>IF(AND((RIGHT($MC$3,2)-'[1]Miter Profiles'!$AC$342-'[1]Outside Edges'!$B72)&gt;=5,'[1]Outside Edges'!$Q72="Yes"),"Yes","No")</f>
        <v>Yes</v>
      </c>
      <c r="MD73" s="201" t="str">
        <f>IF(AND((RIGHT($MD$3,2)-'[1]Miter Profiles'!$AC$343-'[1]Outside Edges'!$B72)&gt;=5,'[1]Outside Edges'!$Q72="Yes"),"Yes","No")</f>
        <v>Yes</v>
      </c>
      <c r="ME73" s="197" t="str">
        <f>IF(AND((RIGHT($ME$3,2)-'[1]Miter Profiles'!$AC$344-'[1]Outside Edges'!$B72)&gt;=5,'[1]Outside Edges'!$Q72="Yes"),"Yes","No")</f>
        <v>Yes</v>
      </c>
      <c r="MF73" s="197" t="str">
        <f>IF(AND((RIGHT($MF$3,2)-'[1]Miter Profiles'!$AC$345-'[1]Outside Edges'!$B72)&gt;=5,'[1]Outside Edges'!$Q72="Yes"),"Yes","No")</f>
        <v>Yes</v>
      </c>
      <c r="MG73" s="197" t="str">
        <f>IF(AND((RIGHT($MG$3,2)-'[1]Miter Profiles'!$AC$346-'[1]Outside Edges'!$B72)&gt;=5,'[1]Outside Edges'!$Q72="Yes"),"Yes","No")</f>
        <v>Yes</v>
      </c>
      <c r="MH73" s="201" t="str">
        <f>IF(AND((RIGHT($MH$3,2)-'[1]Miter Profiles'!$AC$347-'[1]Outside Edges'!$B72)&gt;=5,'[1]Outside Edges'!$Q72="Yes"),"Yes","No")</f>
        <v>Yes</v>
      </c>
      <c r="MI73" s="201" t="str">
        <f>IF(AND((RIGHT($MI$3,2)-'[1]Miter Profiles'!$AC$348-'[1]Outside Edges'!$B72)&gt;=5,'[1]Outside Edges'!$Q72="Yes"),"Yes","No")</f>
        <v>Yes</v>
      </c>
      <c r="MJ73" s="201" t="str">
        <f>IF(AND((RIGHT($MJ$3,2)-'[1]Miter Profiles'!$AC$349-'[1]Outside Edges'!$B72)&gt;=5,'[1]Outside Edges'!$Q72="Yes"),"Yes","No")</f>
        <v>Yes</v>
      </c>
      <c r="MK73" s="197" t="str">
        <f>IF(AND((RIGHT($MK$3,2)-'[1]Miter Profiles'!$AC$350-'[1]Outside Edges'!$B72)&gt;=5,'[1]Outside Edges'!$Q72="Yes"),"Yes","No")</f>
        <v>Yes</v>
      </c>
      <c r="ML73" s="197" t="str">
        <f>IF(AND((RIGHT($ML$3,2)-'[1]Miter Profiles'!$AC$351-'[1]Outside Edges'!$B72)&gt;=5,'[1]Outside Edges'!$Q72="Yes"),"Yes","No")</f>
        <v>Yes</v>
      </c>
      <c r="MM73" s="197" t="str">
        <f>IF(AND((RIGHT($MM$3,2)-'[1]Miter Profiles'!$AC$352-'[1]Outside Edges'!$B72)&gt;=5,'[1]Outside Edges'!$Q72="Yes"),"Yes","No")</f>
        <v>Yes</v>
      </c>
      <c r="MN73" s="201" t="str">
        <f>IF(AND((RIGHT($MK$3,2)-'[1]Miter Profiles'!$AC$353-'[1]Outside Edges'!$B72)&gt;=5,'[1]Outside Edges'!$Q72="Yes"),"Yes","No")</f>
        <v>Yes</v>
      </c>
      <c r="MO73" s="201" t="str">
        <f>IF(AND((RIGHT($ML$3,2)-'[1]Miter Profiles'!$AC$354-'[1]Outside Edges'!$B72)&gt;=5,'[1]Outside Edges'!$Q72="Yes"),"Yes","No")</f>
        <v>Yes</v>
      </c>
      <c r="MP73" s="201" t="str">
        <f>IF(AND((RIGHT($MM$3,2)-'[1]Miter Profiles'!$AC$355-'[1]Outside Edges'!$B72)&gt;=5,'[1]Outside Edges'!$Q72="Yes"),"Yes","No")</f>
        <v>Yes</v>
      </c>
      <c r="MQ73" s="197" t="str">
        <f>IF(AND((RIGHT($MK$3,2)-'[1]Miter Profiles'!$AC$356-'[1]Outside Edges'!$B72)&gt;=5,'[1]Outside Edges'!$Q72="Yes"),"Yes","No")</f>
        <v>No</v>
      </c>
      <c r="MR73" s="197" t="str">
        <f>IF(AND((RIGHT($ML$3,2)-'[1]Miter Profiles'!$AC$357-'[1]Outside Edges'!$B72)&gt;=5,'[1]Outside Edges'!$Q72="Yes"),"Yes","No")</f>
        <v>Yes</v>
      </c>
      <c r="MS73" s="197" t="str">
        <f>IF(AND((RIGHT($MM$3,2)-'[1]Miter Profiles'!$AC$358-'[1]Outside Edges'!$B72)&gt;=5,'[1]Outside Edges'!$Q72="Yes"),"Yes","No")</f>
        <v>Yes</v>
      </c>
      <c r="MT73" s="201" t="str">
        <f>IF(AND((RIGHT($MK$3,2)-'[1]Miter Profiles'!$AC$359-'[1]Outside Edges'!$B72)&gt;=5,'[1]Outside Edges'!$Q72="Yes"),"Yes","No")</f>
        <v>No</v>
      </c>
      <c r="MU73" s="201" t="str">
        <f>IF(AND((RIGHT($ML$3,2)-'[1]Miter Profiles'!$AC$360-'[1]Outside Edges'!$B72)&gt;=5,'[1]Outside Edges'!$Q72="Yes"),"Yes","No")</f>
        <v>Yes</v>
      </c>
      <c r="MV73" s="201" t="str">
        <f>IF(AND((RIGHT($MM$3,2)-'[1]Miter Profiles'!$AC$361-'[1]Outside Edges'!$B72)&gt;=5,'[1]Outside Edges'!$Q72="Yes"),"Yes","No")</f>
        <v>Yes</v>
      </c>
    </row>
    <row r="74" spans="1:360" ht="15.75" customHeight="1" thickBot="1" x14ac:dyDescent="0.25">
      <c r="A74" s="371" t="str">
        <f>IF('[1]Outside Edges'!$A73&lt;&gt;"",'[1]Outside Edges'!$A73,"")</f>
        <v>D71</v>
      </c>
      <c r="B74" s="7" t="str">
        <f>IF(AND((RIGHT($B$3,2)-'[1]Miter Profiles'!$AC$3-'[1]Outside Edges'!$B73)&gt;=5,'[1]Outside Edges'!$Q73="Yes"),"Yes","No")</f>
        <v>No</v>
      </c>
      <c r="C74" s="7" t="str">
        <f>IF(AND((RIGHT($C$3,2)-'[1]Miter Profiles'!$AC$4-'[1]Outside Edges'!$B73)&gt;=5,'[1]Outside Edges'!$Q73="Yes"),"Yes","No")</f>
        <v>No</v>
      </c>
      <c r="D74" s="63" t="str">
        <f>IF(AND((RIGHT($D$3,2)-'[1]Miter Profiles'!$AC$5-'[1]Outside Edges'!$B73)&gt;=5,'[1]Outside Edges'!$Q73="Yes"),"Yes","No")</f>
        <v>No</v>
      </c>
      <c r="E74" s="64" t="str">
        <f>IF(AND((RIGHT($E$3,2)-'[1]Miter Profiles'!$AC$6-'[1]Outside Edges'!$B73)&gt;=5,'[1]Outside Edges'!$Q73="Yes"),"Yes","No")</f>
        <v>No</v>
      </c>
      <c r="F74" s="8" t="str">
        <f>IF(AND((RIGHT($F$3,2)-'[1]Miter Profiles'!$AC$7-'[1]Outside Edges'!$B73)&gt;=5,'[1]Outside Edges'!$Q73="Yes"),"Yes","No")</f>
        <v>No</v>
      </c>
      <c r="G74" s="65" t="str">
        <f>IF(AND((RIGHT($G$3,2)-'[1]Miter Profiles'!$AC$8-'[1]Outside Edges'!$B73)&gt;=5,'[1]Outside Edges'!$Q73="Yes"),"Yes","No")</f>
        <v>No</v>
      </c>
      <c r="H74" s="7" t="str">
        <f>IF(AND((RIGHT($H$3,2)-'[1]Miter Profiles'!$AC$9-'[1]Outside Edges'!$B73)&gt;=5,'[1]Outside Edges'!$Q73="Yes"),"Yes","No")</f>
        <v>No</v>
      </c>
      <c r="I74" s="7" t="str">
        <f>IF(AND((RIGHT($I$3,2)-'[1]Miter Profiles'!$AC$10-'[1]Outside Edges'!$B73)&gt;=5,'[1]Outside Edges'!$Q73="Yes"),"Yes","No")</f>
        <v>No</v>
      </c>
      <c r="J74" s="63" t="str">
        <f>IF(AND((RIGHT($J$3,2)-'[1]Miter Profiles'!$AC$11-'[1]Outside Edges'!$B73)&gt;=5,'[1]Outside Edges'!$Q73="Yes"),"Yes","No")</f>
        <v>No</v>
      </c>
      <c r="K74" s="64" t="str">
        <f>IF(AND((RIGHT($K$3,2)-'[1]Miter Profiles'!$AC$12-'[1]Outside Edges'!$B73)&gt;=5,'[1]Outside Edges'!$Q73="Yes"),"Yes","No")</f>
        <v>No</v>
      </c>
      <c r="L74" s="8" t="str">
        <f>IF(AND((RIGHT($L$3,2)-'[1]Miter Profiles'!$AC$13-'[1]Outside Edges'!$B73)&gt;=5,'[1]Outside Edges'!$Q73="Yes"),"Yes","No")</f>
        <v>No</v>
      </c>
      <c r="M74" s="65" t="str">
        <f>IF(AND((RIGHT($M$3,2)-'[1]Miter Profiles'!$AC$14-'[1]Outside Edges'!$B73)&gt;=5,'[1]Outside Edges'!$Q73="Yes"),"Yes","No")</f>
        <v>No</v>
      </c>
      <c r="N74" s="7" t="str">
        <f>IF(AND((RIGHT($N$3,2)-'[1]Miter Profiles'!$AC$15-'[1]Outside Edges'!$B73)&gt;=4,'[1]Outside Edges'!$Q73="Yes"),"Yes","No")</f>
        <v>No</v>
      </c>
      <c r="O74" s="7" t="str">
        <f>IF(AND((RIGHT($O$3,2)-'[1]Miter Profiles'!$AC$16-'[1]Outside Edges'!$B73)&gt;=5,'[1]Outside Edges'!$Q73="Yes"),"Yes","No")</f>
        <v>No</v>
      </c>
      <c r="P74" s="63" t="str">
        <f>IF(AND((RIGHT($P$3,2)-'[1]Miter Profiles'!$AC$17-'[1]Outside Edges'!$B73)&gt;=5,'[1]Outside Edges'!$Q73="Yes"),"Yes","No")</f>
        <v>No</v>
      </c>
      <c r="Q74" s="64" t="str">
        <f>IF(AND((RIGHT($Q$3,2)-'[1]Miter Profiles'!$AC$18-'[1]Outside Edges'!$B73)&gt;=5,'[1]Outside Edges'!$Q73="Yes"),"Yes","No")</f>
        <v>No</v>
      </c>
      <c r="R74" s="8" t="str">
        <f>IF(AND((RIGHT($R$3,2)-'[1]Miter Profiles'!$AC$19-'[1]Outside Edges'!$B73)&gt;=5,'[1]Outside Edges'!$Q73="Yes"),"Yes","No")</f>
        <v>No</v>
      </c>
      <c r="S74" s="65" t="str">
        <f>IF(AND((RIGHT($S$3,2)-'[1]Miter Profiles'!$AC$20-'[1]Outside Edges'!$B73)&gt;=5,'[1]Outside Edges'!$Q73="Yes"),"Yes","No")</f>
        <v>No</v>
      </c>
      <c r="T74" s="7" t="str">
        <f>IF(AND((RIGHT($T$3,2)-'[1]Miter Profiles'!$AC$21-'[1]Outside Edges'!$B73)&gt;=5,'[1]Outside Edges'!$Q73="Yes"),"Yes","No")</f>
        <v>No</v>
      </c>
      <c r="U74" s="7" t="str">
        <f>IF(AND((RIGHT($U$3,2)-'[1]Miter Profiles'!$AC$22-'[1]Outside Edges'!$B73)&gt;=5,'[1]Outside Edges'!$Q73="Yes"),"Yes","No")</f>
        <v>No</v>
      </c>
      <c r="V74" s="63" t="str">
        <f>IF(AND((RIGHT($V$3,2)-'[1]Miter Profiles'!$AC$23-'[1]Outside Edges'!$B73)&gt;=5,'[1]Outside Edges'!$Q73="Yes"),"Yes","No")</f>
        <v>No</v>
      </c>
      <c r="W74" s="64" t="str">
        <f>IF(AND((RIGHT($W$3,2)-'[1]Miter Profiles'!$AC$24-'[1]Outside Edges'!$B73)&gt;=5,'[1]Outside Edges'!$Q73="Yes"),"Yes","No")</f>
        <v>No</v>
      </c>
      <c r="X74" s="8" t="str">
        <f>IF(AND((RIGHT($X$3,2)-'[1]Miter Profiles'!$AC$25-'[1]Outside Edges'!$B73)&gt;=5,'[1]Outside Edges'!$Q73="Yes"),"Yes","No")</f>
        <v>No</v>
      </c>
      <c r="Y74" s="65" t="str">
        <f>IF(AND((RIGHT($Y$3,2)-'[1]Miter Profiles'!$AC$26-'[1]Outside Edges'!$B73)&gt;=5,'[1]Outside Edges'!$Q73="Yes"),"Yes","No")</f>
        <v>No</v>
      </c>
      <c r="Z74" s="7" t="str">
        <f>IF(AND((RIGHT($Z$3,2)-'[1]Miter Profiles'!$AC$27-'[1]Outside Edges'!$B73)&gt;=5,'[1]Outside Edges'!$Q73="Yes"),"Yes","No")</f>
        <v>No</v>
      </c>
      <c r="AA74" s="7" t="str">
        <f>IF(AND((RIGHT($AA$3,2)-'[1]Miter Profiles'!$AC$28-'[1]Outside Edges'!$B73)&gt;=5,'[1]Outside Edges'!$Q73="Yes"),"Yes","No")</f>
        <v>No</v>
      </c>
      <c r="AB74" s="63" t="str">
        <f>IF(AND((RIGHT($AB$3,2)-'[1]Miter Profiles'!$AC$29-'[1]Outside Edges'!$B73)&gt;=5,'[1]Outside Edges'!$Q73="Yes"),"Yes","No")</f>
        <v>No</v>
      </c>
      <c r="AC74" s="64" t="str">
        <f>IF(AND((RIGHT($AC$3,2)-'[1]Miter Profiles'!$AC$30-'[1]Outside Edges'!$B73)&gt;=5,'[1]Outside Edges'!$Q73="Yes"),"Yes","No")</f>
        <v>No</v>
      </c>
      <c r="AD74" s="8" t="str">
        <f>IF(AND((RIGHT($AD$3,2)-'[1]Miter Profiles'!$AC$31-'[1]Outside Edges'!$B73)&gt;=5,'[1]Outside Edges'!$Q73="Yes"),"Yes","No")</f>
        <v>No</v>
      </c>
      <c r="AE74" s="65" t="str">
        <f>IF(AND((RIGHT($AE$3,2)-'[1]Miter Profiles'!$AC$32-'[1]Outside Edges'!$B73)&gt;=5,'[1]Outside Edges'!$Q73="Yes"),"Yes","No")</f>
        <v>No</v>
      </c>
      <c r="AF74" s="7" t="str">
        <f>IF(AND((RIGHT($AF$3,2)-'[1]Miter Profiles'!$AC$33-'[1]Outside Edges'!$B73)&gt;=5,'[1]Outside Edges'!$Q73="Yes"),"Yes","No")</f>
        <v>No</v>
      </c>
      <c r="AG74" s="7" t="str">
        <f>IF(AND((RIGHT($AG$3,2)-'[1]Miter Profiles'!$AC$34-'[1]Outside Edges'!$B73)&gt;=5,'[1]Outside Edges'!$Q73="Yes"),"Yes","No")</f>
        <v>No</v>
      </c>
      <c r="AH74" s="63" t="str">
        <f>IF(AND((RIGHT($AH$3,2)-'[1]Miter Profiles'!$AC$35-'[1]Outside Edges'!$B73)&gt;=5,'[1]Outside Edges'!$Q73="Yes"),"Yes","No")</f>
        <v>No</v>
      </c>
      <c r="AI74" s="64" t="str">
        <f>IF(AND((RIGHT($AI$3,2)-'[1]Miter Profiles'!$AC$36-'[1]Outside Edges'!$B73)&gt;=5,'[1]Outside Edges'!$Q73="Yes"),"Yes","No")</f>
        <v>No</v>
      </c>
      <c r="AJ74" s="8" t="str">
        <f>IF(AND((RIGHT($AJ$3,2)-'[1]Miter Profiles'!$AC$37-'[1]Outside Edges'!$B73)&gt;=5,'[1]Outside Edges'!$Q73="Yes"),"Yes","No")</f>
        <v>No</v>
      </c>
      <c r="AK74" s="65" t="str">
        <f>IF(AND((RIGHT($AK$3,2)-'[1]Miter Profiles'!$AC$38-'[1]Outside Edges'!$B73)&gt;=5,'[1]Outside Edges'!$Q73="Yes"),"Yes","No")</f>
        <v>No</v>
      </c>
      <c r="AL74" s="7" t="str">
        <f>IF(AND((RIGHT($AL$3,2)-'[1]Miter Profiles'!$AC$39-'[1]Outside Edges'!$B73)&gt;=5,'[1]Outside Edges'!$Q73="Yes"),"Yes","No")</f>
        <v>No</v>
      </c>
      <c r="AM74" s="7" t="str">
        <f>IF(AND((RIGHT($AM$3,2)-'[1]Miter Profiles'!$AC$40-'[1]Outside Edges'!$B73)&gt;=5,'[1]Outside Edges'!$Q73="Yes"),"Yes","No")</f>
        <v>No</v>
      </c>
      <c r="AN74" s="63" t="str">
        <f>IF(AND((RIGHT($AN$3,2)-'[1]Miter Profiles'!$AC$41-'[1]Outside Edges'!$B73)&gt;=5,'[1]Outside Edges'!$Q73="Yes"),"Yes","No")</f>
        <v>No</v>
      </c>
      <c r="AO74" s="64" t="str">
        <f>IF(AND((RIGHT($AO$3,2)-'[1]Miter Profiles'!$AC$42-'[1]Outside Edges'!$B73)&gt;=5,'[1]Outside Edges'!$Q73="Yes"),"Yes","No")</f>
        <v>No</v>
      </c>
      <c r="AP74" s="8" t="str">
        <f>IF(AND((RIGHT($AP$3,2)-'[1]Miter Profiles'!$AC$43-'[1]Outside Edges'!$B73)&gt;=5,'[1]Outside Edges'!$Q73="Yes"),"Yes","No")</f>
        <v>No</v>
      </c>
      <c r="AQ74" s="65" t="str">
        <f>IF(AND((RIGHT($AQ$3,2)-'[1]Miter Profiles'!$AC$44-'[1]Outside Edges'!$B73)&gt;=5,'[1]Outside Edges'!$Q73="Yes"),"Yes","No")</f>
        <v>No</v>
      </c>
      <c r="AR74" s="7" t="str">
        <f>IF(AND((RIGHT($AR$3,2)-'[1]Miter Profiles'!$AC$45-'[1]Outside Edges'!$B73)&gt;=5,'[1]Outside Edges'!$Q73="Yes"),"Yes","No")</f>
        <v>No</v>
      </c>
      <c r="AS74" s="7" t="str">
        <f>IF(AND((RIGHT($AS$3,2)-'[1]Miter Profiles'!$AC$46-'[1]Outside Edges'!$B73)&gt;=5,'[1]Outside Edges'!$Q73="Yes"),"Yes","No")</f>
        <v>No</v>
      </c>
      <c r="AT74" s="63" t="str">
        <f>IF(AND((RIGHT($AT$3,2)-'[1]Miter Profiles'!$AC$47-'[1]Outside Edges'!$B73)&gt;=5,'[1]Outside Edges'!$Q73="Yes"),"Yes","No")</f>
        <v>No</v>
      </c>
      <c r="AU74" s="64" t="str">
        <f>IF(AND((RIGHT($AU$3,2)-'[1]Miter Profiles'!$AC$48-'[1]Outside Edges'!$B73)&gt;=5,'[1]Outside Edges'!$Q73="Yes"),"Yes","No")</f>
        <v>No</v>
      </c>
      <c r="AV74" s="8" t="str">
        <f>IF(AND((RIGHT($AV$3,2)-'[1]Miter Profiles'!$AC$49-'[1]Outside Edges'!$B73)&gt;=5,'[1]Outside Edges'!$Q73="Yes"),"Yes","No")</f>
        <v>No</v>
      </c>
      <c r="AW74" s="65" t="str">
        <f>IF(AND((RIGHT($AW$3,2)-'[1]Miter Profiles'!$AC$50-'[1]Outside Edges'!$B73)&gt;=5,'[1]Outside Edges'!$Q73="Yes"),"Yes","No")</f>
        <v>No</v>
      </c>
      <c r="AX74" s="7" t="str">
        <f>IF(AND((RIGHT($AX$3,2)-'[1]Miter Profiles'!$AC$51-'[1]Outside Edges'!$B73)&gt;=5,'[1]Outside Edges'!$Q73="Yes"),"Yes","No")</f>
        <v>No</v>
      </c>
      <c r="AY74" s="7" t="str">
        <f>IF(AND((RIGHT($AY$3,2)-'[1]Miter Profiles'!$AC$52-'[1]Outside Edges'!$B73)&gt;=5,'[1]Outside Edges'!$Q73="Yes"),"Yes","No")</f>
        <v>No</v>
      </c>
      <c r="AZ74" s="63" t="str">
        <f>IF(AND((RIGHT($AZ$3,2)-'[1]Miter Profiles'!$AC$53-'[1]Outside Edges'!$B73)&gt;=5,'[1]Outside Edges'!$Q73="Yes"),"Yes","No")</f>
        <v>No</v>
      </c>
      <c r="BA74" s="64" t="str">
        <f>IF(AND((RIGHT($BA$3,2)-'[1]Miter Profiles'!$AC$54-'[1]Outside Edges'!$B73)&gt;=5,'[1]Outside Edges'!$Q73="Yes"),"Yes","No")</f>
        <v>No</v>
      </c>
      <c r="BB74" s="8" t="str">
        <f>IF(AND((RIGHT($BB$3,2)-'[1]Miter Profiles'!$AC$55-'[1]Outside Edges'!$B73)&gt;=5,'[1]Outside Edges'!$Q73="Yes"),"Yes","No")</f>
        <v>No</v>
      </c>
      <c r="BC74" s="65" t="str">
        <f>IF(AND((RIGHT($BC$3,2)-'[1]Miter Profiles'!$AC$56-'[1]Outside Edges'!$B73)&gt;=5,'[1]Outside Edges'!$Q73="Yes"),"Yes","No")</f>
        <v>No</v>
      </c>
      <c r="BD74" s="7" t="str">
        <f>IF(AND((RIGHT($BD$3,2)-'[1]Miter Profiles'!$AC$57-'[1]Outside Edges'!$B73)&gt;=5,'[1]Outside Edges'!$Q73="Yes"),"Yes","No")</f>
        <v>No</v>
      </c>
      <c r="BE74" s="7" t="str">
        <f>IF(AND((RIGHT($BE$3,2)-'[1]Miter Profiles'!$AC$58-'[1]Outside Edges'!$B73)&gt;=5,'[1]Outside Edges'!$Q73="Yes"),"Yes","No")</f>
        <v>No</v>
      </c>
      <c r="BF74" s="63" t="str">
        <f>IF(AND((RIGHT($BF$3,2)-'[1]Miter Profiles'!$AC$59-'[1]Outside Edges'!$B73)&gt;=5,'[1]Outside Edges'!$Q73="Yes"),"Yes","No")</f>
        <v>No</v>
      </c>
      <c r="BG74" s="64" t="str">
        <f>IF(AND((RIGHT($BG$3,2)-'[1]Miter Profiles'!$AC$60-'[1]Outside Edges'!$B73)&gt;=5,'[1]Outside Edges'!$Q73="Yes"),"Yes","No")</f>
        <v>No</v>
      </c>
      <c r="BH74" s="8" t="str">
        <f>IF(AND((RIGHT($BH$3,2)-'[1]Miter Profiles'!$AC$61-'[1]Outside Edges'!$B73)&gt;=5,'[1]Outside Edges'!$Q73="Yes"),"Yes","No")</f>
        <v>No</v>
      </c>
      <c r="BI74" s="65" t="str">
        <f>IF(AND((RIGHT($BI$3,2)-'[1]Miter Profiles'!$AC$62-'[1]Outside Edges'!$B73)&gt;=5,'[1]Outside Edges'!$Q73="Yes"),"Yes","No")</f>
        <v>No</v>
      </c>
      <c r="BJ74" s="7" t="str">
        <f>IF(AND((RIGHT($BJ$3,2)-'[1]Miter Profiles'!$AC$63-'[1]Outside Edges'!$B73)&gt;=5,'[1]Outside Edges'!$Q73="Yes"),"Yes","No")</f>
        <v>No</v>
      </c>
      <c r="BK74" s="7" t="str">
        <f>IF(AND((RIGHT($BK$3,2)-'[1]Miter Profiles'!$AC$64-'[1]Outside Edges'!$B73)&gt;=5,'[1]Outside Edges'!$Q73="Yes"),"Yes","No")</f>
        <v>No</v>
      </c>
      <c r="BL74" s="63" t="str">
        <f>IF(AND((RIGHT($BL$3,2)-'[1]Miter Profiles'!$AC$65-'[1]Outside Edges'!$B73)&gt;=5,'[1]Outside Edges'!$Q73="Yes"),"Yes","No")</f>
        <v>No</v>
      </c>
      <c r="BM74" s="64" t="str">
        <f>IF(AND((RIGHT($BM$3,2)-'[1]Miter Profiles'!$AC$66-'[1]Outside Edges'!$B73)&gt;=5,'[1]Outside Edges'!$Q73="Yes"),"Yes","No")</f>
        <v>No</v>
      </c>
      <c r="BN74" s="8" t="str">
        <f>IF(AND((RIGHT($BN$3,2)-'[1]Miter Profiles'!$AC$67-'[1]Outside Edges'!$B73)&gt;=5,'[1]Outside Edges'!$Q73="Yes"),"Yes","No")</f>
        <v>No</v>
      </c>
      <c r="BO74" s="65" t="str">
        <f>IF(AND((RIGHT($BO$3,2)-'[1]Miter Profiles'!$AC$68-'[1]Outside Edges'!$B73)&gt;=5,'[1]Outside Edges'!$Q73="Yes"),"Yes","No")</f>
        <v>No</v>
      </c>
      <c r="BP74" s="7" t="str">
        <f>IF(AND((RIGHT($BP$3,2)-'[1]Miter Profiles'!$AC$69-'[1]Outside Edges'!$B73)&gt;=5,'[1]Outside Edges'!$Q73="Yes"),"Yes","No")</f>
        <v>No</v>
      </c>
      <c r="BQ74" s="7" t="str">
        <f>IF(AND((RIGHT($BQ$3,2)-'[1]Miter Profiles'!$AC$70-'[1]Outside Edges'!$B73)&gt;=5,'[1]Outside Edges'!$Q73="Yes"),"Yes","No")</f>
        <v>No</v>
      </c>
      <c r="BR74" s="63" t="str">
        <f>IF(AND((RIGHT($BR$3,2)-'[1]Miter Profiles'!$AC$71-'[1]Outside Edges'!$B73)&gt;=5,'[1]Outside Edges'!$Q73="Yes"),"Yes","No")</f>
        <v>No</v>
      </c>
      <c r="BS74" s="64" t="str">
        <f>IF(AND((RIGHT($BS$3,2)-'[1]Miter Profiles'!$AC$72-'[1]Outside Edges'!$B73)&gt;=5,'[1]Outside Edges'!$Q73="Yes"),"Yes","No")</f>
        <v>No</v>
      </c>
      <c r="BT74" s="8" t="str">
        <f>IF(AND((RIGHT($BT$3,2)-'[1]Miter Profiles'!$AC$73-'[1]Outside Edges'!$B73)&gt;=5,'[1]Outside Edges'!$Q73="Yes"),"Yes","No")</f>
        <v>No</v>
      </c>
      <c r="BU74" s="65" t="str">
        <f>IF(AND((RIGHT($BU$3,2)-'[1]Miter Profiles'!$AC$74-'[1]Outside Edges'!$B73)&gt;=5,'[1]Outside Edges'!$Q73="Yes"),"Yes","No")</f>
        <v>No</v>
      </c>
      <c r="BV74" s="7" t="str">
        <f>IF(AND((RIGHT($BV$3,2)-'[1]Miter Profiles'!$AC$75-'[1]Outside Edges'!$B73)&gt;=5,'[1]Outside Edges'!$Q73="Yes"),"Yes","No")</f>
        <v>No</v>
      </c>
      <c r="BW74" s="7" t="str">
        <f>IF(AND((RIGHT($BW$3,2)-'[1]Miter Profiles'!$AC$76-'[1]Outside Edges'!$B73)&gt;=5,'[1]Outside Edges'!$Q73="Yes"),"Yes","No")</f>
        <v>No</v>
      </c>
      <c r="BX74" s="63" t="str">
        <f>IF(AND((RIGHT($BX$3,2)-'[1]Miter Profiles'!$AC$77-'[1]Outside Edges'!$B73)&gt;=5,'[1]Outside Edges'!$Q73="Yes"),"Yes","No")</f>
        <v>No</v>
      </c>
      <c r="BY74" s="64" t="str">
        <f>IF(AND((RIGHT($BY$3,2)-'[1]Miter Profiles'!$AC$78-'[1]Outside Edges'!$B73)&gt;=5,'[1]Outside Edges'!$Q73="Yes"),"Yes","No")</f>
        <v>No</v>
      </c>
      <c r="BZ74" s="8" t="str">
        <f>IF(AND((RIGHT($BZ$3,2)-'[1]Miter Profiles'!$AC$79-'[1]Outside Edges'!$B73)&gt;=5,'[1]Outside Edges'!$Q73="Yes"),"Yes","No")</f>
        <v>No</v>
      </c>
      <c r="CA74" s="65" t="str">
        <f>IF(AND((RIGHT($CA$3,2)-'[1]Miter Profiles'!$AC$80-'[1]Outside Edges'!$B73)&gt;=5,'[1]Outside Edges'!$Q73="Yes"),"Yes","No")</f>
        <v>No</v>
      </c>
      <c r="CB74" s="7" t="str">
        <f>IF(AND((RIGHT($CB$3,2)-'[1]Miter Profiles'!$AC$81-'[1]Outside Edges'!$B73)&gt;=5,'[1]Outside Edges'!$Q73="Yes"),"Yes","No")</f>
        <v>No</v>
      </c>
      <c r="CC74" s="7" t="str">
        <f>IF(AND((RIGHT($CC$3,2)-'[1]Miter Profiles'!$AC$82-'[1]Outside Edges'!$B73)&gt;=5,'[1]Outside Edges'!$Q73="Yes"),"Yes","No")</f>
        <v>No</v>
      </c>
      <c r="CD74" s="63" t="str">
        <f>IF(AND((RIGHT($CD$3,2)-'[1]Miter Profiles'!$AC$83-'[1]Outside Edges'!$B73)&gt;=5,'[1]Outside Edges'!$Q73="Yes"),"Yes","No")</f>
        <v>No</v>
      </c>
      <c r="CE74" s="64" t="str">
        <f>IF(AND((RIGHT($CE$3,2)-'[1]Miter Profiles'!$AC$84-'[1]Outside Edges'!$B73)&gt;=5,'[1]Outside Edges'!$Q73="Yes"),"Yes","No")</f>
        <v>No</v>
      </c>
      <c r="CF74" s="8" t="str">
        <f>IF(AND((RIGHT($CF$3,2)-'[1]Miter Profiles'!$AC$85-'[1]Outside Edges'!$B73)&gt;=5,'[1]Outside Edges'!$Q73="Yes"),"Yes","No")</f>
        <v>No</v>
      </c>
      <c r="CG74" s="65" t="str">
        <f>IF(AND((RIGHT($CG$3,2)-'[1]Miter Profiles'!$AC$86-'[1]Outside Edges'!$B73)&gt;=5,'[1]Outside Edges'!$Q73="Yes"),"Yes","No")</f>
        <v>No</v>
      </c>
      <c r="CH74" s="7" t="str">
        <f>IF(AND((RIGHT($CH$3,2)-'[1]Miter Profiles'!$AC$87-'[1]Outside Edges'!$B73)&gt;=5,'[1]Outside Edges'!$Q73="Yes"),"Yes","No")</f>
        <v>No</v>
      </c>
      <c r="CI74" s="7" t="str">
        <f>IF(AND((RIGHT($CI$3,2)-'[1]Miter Profiles'!$AC$88-'[1]Outside Edges'!$B73)&gt;=5,'[1]Outside Edges'!$Q73="Yes"),"Yes","No")</f>
        <v>No</v>
      </c>
      <c r="CJ74" s="63" t="str">
        <f>IF(AND((RIGHT($CJ$3,2)-'[1]Miter Profiles'!$AC$89-'[1]Outside Edges'!$B73)&gt;=5,'[1]Outside Edges'!$Q73="Yes"),"Yes","No")</f>
        <v>No</v>
      </c>
      <c r="CK74" s="64" t="str">
        <f>IF(AND((RIGHT($CK$3,2)-'[1]Miter Profiles'!$AC$90-'[1]Outside Edges'!$B73)&gt;=5,'[1]Outside Edges'!$Q73="Yes"),"Yes","No")</f>
        <v>No</v>
      </c>
      <c r="CL74" s="8" t="str">
        <f>IF(AND((RIGHT($CL$3,2)-'[1]Miter Profiles'!$AC$91-'[1]Outside Edges'!$B73)&gt;=5,'[1]Outside Edges'!$Q73="Yes"),"Yes","No")</f>
        <v>No</v>
      </c>
      <c r="CM74" s="65" t="str">
        <f>IF(AND((RIGHT($CM$3,2)-'[1]Miter Profiles'!$AC$92-'[1]Outside Edges'!$B73)&gt;=5,'[1]Outside Edges'!$Q73="Yes"),"Yes","No")</f>
        <v>No</v>
      </c>
      <c r="CN74" s="7" t="str">
        <f>IF(AND((RIGHT(CN$3,2)-'[1]Miter Profiles'!$AC$93-'[1]Outside Edges'!$B73)&gt;=5,'[1]Outside Edges'!$Q73="Yes"),"Yes","No")</f>
        <v>No</v>
      </c>
      <c r="CO74" s="7" t="str">
        <f>IF(AND((RIGHT(CO$3,2)-'[1]Miter Profiles'!$AC$94-'[1]Outside Edges'!$B73)&gt;=5,'[1]Outside Edges'!$Q73="Yes"),"Yes","No")</f>
        <v>No</v>
      </c>
      <c r="CP74" s="63" t="str">
        <f>IF(AND((RIGHT(CP$3,2)-'[1]Miter Profiles'!$AC$95-'[1]Outside Edges'!$B73)&gt;=5,'[1]Outside Edges'!$Q73="Yes"),"Yes","No")</f>
        <v>No</v>
      </c>
      <c r="CQ74" s="64" t="str">
        <f>IF(AND((RIGHT(CQ$3,2)-'[1]Miter Profiles'!$AC$96-'[1]Outside Edges'!$B73)&gt;=5,'[1]Outside Edges'!$Q73="Yes"),"Yes","No")</f>
        <v>No</v>
      </c>
      <c r="CR74" s="8" t="str">
        <f>IF(AND((RIGHT(CR$3,2)-'[1]Miter Profiles'!$AC$97-'[1]Outside Edges'!$B73)&gt;=5,'[1]Outside Edges'!$Q73="Yes"),"Yes","No")</f>
        <v>No</v>
      </c>
      <c r="CS74" s="65" t="str">
        <f>IF(AND((RIGHT(CS$3,2)-'[1]Miter Profiles'!$AC$98-'[1]Outside Edges'!$B73)&gt;=5,'[1]Outside Edges'!$Q73="Yes"),"Yes","No")</f>
        <v>No</v>
      </c>
      <c r="CT74" s="7" t="str">
        <f>IF(AND((RIGHT($CT$3,2)-'[1]Miter Profiles'!$AC$99-'[1]Outside Edges'!$B73)&gt;=5,'[1]Outside Edges'!$Q73="Yes"),"Yes","No")</f>
        <v>No</v>
      </c>
      <c r="CU74" s="7" t="str">
        <f>IF(AND((RIGHT($CU$3,2)-'[1]Miter Profiles'!$AC$100-'[1]Outside Edges'!$B73)&gt;=5,'[1]Outside Edges'!$Q73="Yes"),"Yes","No")</f>
        <v>No</v>
      </c>
      <c r="CV74" s="63" t="str">
        <f>IF(AND((RIGHT($CV$3,2)-'[1]Miter Profiles'!$AC$101-'[1]Outside Edges'!$B73)&gt;=5,'[1]Outside Edges'!$Q73="Yes"),"Yes","No")</f>
        <v>No</v>
      </c>
      <c r="CW74" s="64" t="str">
        <f>IF(AND((RIGHT($CW$3,2)-'[1]Miter Profiles'!$AC$102-'[1]Outside Edges'!$B73)&gt;=5,'[1]Outside Edges'!$Q73="Yes"),"Yes","No")</f>
        <v>No</v>
      </c>
      <c r="CX74" s="8" t="str">
        <f>IF(AND((RIGHT($CX$3,2)-'[1]Miter Profiles'!$AC$103-'[1]Outside Edges'!$B73)&gt;=5,'[1]Outside Edges'!$Q73="Yes"),"Yes","No")</f>
        <v>No</v>
      </c>
      <c r="CY74" s="65" t="str">
        <f>IF(AND((RIGHT($CY$3,2)-'[1]Miter Profiles'!$AC$104-'[1]Outside Edges'!$B73)&gt;=5,'[1]Outside Edges'!$Q73="Yes"),"Yes","No")</f>
        <v>No</v>
      </c>
      <c r="CZ74" s="7" t="str">
        <f>IF(AND((RIGHT($CZ$3,2)-'[1]Miter Profiles'!$AC$105-'[1]Outside Edges'!$B73)&gt;=5,'[1]Outside Edges'!$Q73="Yes"),"Yes","No")</f>
        <v>No</v>
      </c>
      <c r="DA74" s="7" t="str">
        <f>IF(AND((RIGHT($DA$3,2)-'[1]Miter Profiles'!$AC$106-'[1]Outside Edges'!$B73)&gt;=5,'[1]Outside Edges'!$Q73="Yes"),"Yes","No")</f>
        <v>No</v>
      </c>
      <c r="DB74" s="63" t="str">
        <f>IF(AND((RIGHT($DB$3,2)-'[1]Miter Profiles'!$AC$107-'[1]Outside Edges'!$B73)&gt;=5,'[1]Outside Edges'!$Q73="Yes"),"Yes","No")</f>
        <v>No</v>
      </c>
      <c r="DC74" s="64" t="str">
        <f>IF(AND((RIGHT($DC$3,2)-'[1]Miter Profiles'!$AC$108-'[1]Outside Edges'!$B73)&gt;=5,'[1]Outside Edges'!$Q73="Yes"),"Yes","No")</f>
        <v>No</v>
      </c>
      <c r="DD74" s="8" t="str">
        <f>IF(AND((RIGHT($DD$3,2)-'[1]Miter Profiles'!$AC$109-'[1]Outside Edges'!$B73)&gt;=5,'[1]Outside Edges'!$Q73="Yes"),"Yes","No")</f>
        <v>No</v>
      </c>
      <c r="DE74" s="65" t="str">
        <f>IF(AND((RIGHT($DE$3,2)-'[1]Miter Profiles'!$AC$110-'[1]Outside Edges'!$B73)&gt;=5,'[1]Outside Edges'!$Q73="Yes"),"Yes","No")</f>
        <v>No</v>
      </c>
      <c r="DF74" s="7" t="str">
        <f>IF(AND((RIGHT($DF$3,2)-'[1]Miter Profiles'!$AC$111-'[1]Outside Edges'!$B73)&gt;=5,'[1]Outside Edges'!$Q73="Yes"),"Yes","No")</f>
        <v>No</v>
      </c>
      <c r="DG74" s="7" t="str">
        <f>IF(AND((RIGHT($DG$3,2)-'[1]Miter Profiles'!$AC$112-'[1]Outside Edges'!$B73)&gt;=5,'[1]Outside Edges'!$Q73="Yes"),"Yes","No")</f>
        <v>No</v>
      </c>
      <c r="DH74" s="63" t="str">
        <f>IF(AND((RIGHT($DH$3,2)-'[1]Miter Profiles'!$AC$113-'[1]Outside Edges'!$B73)&gt;=5,'[1]Outside Edges'!$Q73="Yes"),"Yes","No")</f>
        <v>No</v>
      </c>
      <c r="DI74" s="64" t="str">
        <f>IF(AND((RIGHT($DI$3,2)-'[1]Miter Profiles'!$AC$114-'[1]Outside Edges'!$B73)&gt;=5,'[1]Outside Edges'!$Q73="Yes"),"Yes","No")</f>
        <v>No</v>
      </c>
      <c r="DJ74" s="8" t="str">
        <f>IF(AND((RIGHT($DJ$3,2)-'[1]Miter Profiles'!$AC$115-'[1]Outside Edges'!$B73)&gt;=5,'[1]Outside Edges'!$Q73="Yes"),"Yes","No")</f>
        <v>No</v>
      </c>
      <c r="DK74" s="65" t="str">
        <f>IF(AND((RIGHT($DK$3,2)-'[1]Miter Profiles'!$AC$116-'[1]Outside Edges'!$B73)&gt;=5,'[1]Outside Edges'!$Q73="Yes"),"Yes","No")</f>
        <v>No</v>
      </c>
      <c r="DL74" s="7" t="str">
        <f>IF(AND((RIGHT($DL$3,2)-'[1]Miter Profiles'!$AC$117-'[1]Outside Edges'!$B73)&gt;=5,'[1]Outside Edges'!$Q73="Yes"),"Yes","No")</f>
        <v>No</v>
      </c>
      <c r="DM74" s="7" t="str">
        <f>IF(AND((RIGHT($DM$3,2)-'[1]Miter Profiles'!$AC$118-'[1]Outside Edges'!$B73)&gt;=5,'[1]Outside Edges'!$Q73="Yes"),"Yes","No")</f>
        <v>No</v>
      </c>
      <c r="DN74" s="63" t="str">
        <f>IF(AND((RIGHT($DN$3,2)-'[1]Miter Profiles'!$AC$119-'[1]Outside Edges'!$B73)&gt;=5,'[1]Outside Edges'!$Q73="Yes"),"Yes","No")</f>
        <v>No</v>
      </c>
      <c r="DO74" s="64" t="str">
        <f>IF(AND((RIGHT($DO$3,2)-'[1]Miter Profiles'!$AC$120-'[1]Outside Edges'!$B73)&gt;=5,'[1]Outside Edges'!$Q73="Yes"),"Yes","No")</f>
        <v>No</v>
      </c>
      <c r="DP74" s="8" t="str">
        <f>IF(AND((RIGHT($DP$3,2)-'[1]Miter Profiles'!$AC$121-'[1]Outside Edges'!$B73)&gt;=5,'[1]Outside Edges'!$Q73="Yes"),"Yes","No")</f>
        <v>No</v>
      </c>
      <c r="DQ74" s="65" t="str">
        <f>IF(AND((RIGHT($DQ$3,2)-'[1]Miter Profiles'!$AC$122-'[1]Outside Edges'!$B73)&gt;=5,'[1]Outside Edges'!$Q73="Yes"),"Yes","No")</f>
        <v>No</v>
      </c>
      <c r="DR74" s="7" t="str">
        <f>IF(AND((RIGHT($DR$3,2)-'[1]Miter Profiles'!$AC$123-'[1]Outside Edges'!$B73)&gt;=5,'[1]Outside Edges'!$Q73="Yes"),"Yes","No")</f>
        <v>No</v>
      </c>
      <c r="DS74" s="7" t="str">
        <f>IF(AND((RIGHT($DS$3,2)-'[1]Miter Profiles'!$AC$124-'[1]Outside Edges'!$B73)&gt;=5,'[1]Outside Edges'!$Q73="Yes"),"Yes","No")</f>
        <v>No</v>
      </c>
      <c r="DT74" s="63" t="str">
        <f>IF(AND((RIGHT($DT$3,2)-'[1]Miter Profiles'!$AC$125-'[1]Outside Edges'!$B73)&gt;=5,'[1]Outside Edges'!$Q73="Yes"),"Yes","No")</f>
        <v>No</v>
      </c>
      <c r="DU74" s="64" t="str">
        <f>IF(AND((RIGHT($DU$3,2)-'[1]Miter Profiles'!$AC$126-'[1]Outside Edges'!$B73)&gt;=5,'[1]Outside Edges'!$Q73="Yes"),"Yes","No")</f>
        <v>No</v>
      </c>
      <c r="DV74" s="8" t="str">
        <f>IF(AND((RIGHT($DV$3,2)-'[1]Miter Profiles'!$AC$127-'[1]Outside Edges'!$B73)&gt;=5,'[1]Outside Edges'!$Q73="Yes"),"Yes","No")</f>
        <v>No</v>
      </c>
      <c r="DW74" s="65" t="str">
        <f>IF(AND((RIGHT($DW$3,2)-'[1]Miter Profiles'!$AC$128-'[1]Outside Edges'!$B73)&gt;=5,'[1]Outside Edges'!$Q73="Yes"),"Yes","No")</f>
        <v>No</v>
      </c>
      <c r="DX74" s="7" t="str">
        <f>IF(AND((RIGHT($DX$3,2)-'[1]Miter Profiles'!$AC$129-'[1]Outside Edges'!$B73)&gt;=5,'[1]Outside Edges'!$Q73="Yes"),"Yes","No")</f>
        <v>No</v>
      </c>
      <c r="DY74" s="7" t="str">
        <f>IF(AND((RIGHT($DY$3,2)-'[1]Miter Profiles'!$AC$130-'[1]Outside Edges'!$B73)&gt;=5,'[1]Outside Edges'!$Q73="Yes"),"Yes","No")</f>
        <v>No</v>
      </c>
      <c r="DZ74" s="63" t="str">
        <f>IF(AND((RIGHT($DZ$3,2)-'[1]Miter Profiles'!$AC$131-'[1]Outside Edges'!$B73)&gt;=5,'[1]Outside Edges'!$Q73="Yes"),"Yes","No")</f>
        <v>No</v>
      </c>
      <c r="EA74" s="68" t="str">
        <f>IF(AND((RIGHT($EA$3,2)-'[1]Miter Profiles'!$AC$132-'[1]Outside Edges'!$B73)&gt;=5,'[1]Outside Edges'!$Q73="Yes"),"Yes","No")</f>
        <v>No</v>
      </c>
      <c r="EB74" s="78" t="str">
        <f>IF(AND((RIGHT($EB$3,2)-'[1]Miter Profiles'!$AC$133-'[1]Outside Edges'!$B73)&gt;=5,'[1]Outside Edges'!$Q73="Yes"),"Yes","No")</f>
        <v>No</v>
      </c>
      <c r="EC74" s="79" t="str">
        <f>IF(AND((RIGHT($EC$3,2)-'[1]Miter Profiles'!$AC$134-'[1]Outside Edges'!$B73)&gt;=5,'[1]Outside Edges'!$Q73="Yes"),"Yes","No")</f>
        <v>No</v>
      </c>
      <c r="ED74" s="81" t="str">
        <f>IF(AND((RIGHT($ED$3,2)-'[1]Miter Profiles'!$AC$135-'[1]Outside Edges'!$B73)&gt;=5,'[1]Outside Edges'!$Q73="Yes"),"Yes","No")</f>
        <v>No</v>
      </c>
      <c r="EE74" s="80" t="str">
        <f>IF(AND((RIGHT($EE$3,2)-'[1]Miter Profiles'!$AC$136-'[1]Outside Edges'!$B73)&gt;=5,'[1]Outside Edges'!$Q73="Yes"),"Yes","No")</f>
        <v>No</v>
      </c>
      <c r="EF74" s="63" t="str">
        <f>IF(AND((RIGHT($EF$3,2)-'[1]Miter Profiles'!$AC$137-'[1]Outside Edges'!$B73)&gt;=5,'[1]Outside Edges'!$Q73="Yes"),"Yes","No")</f>
        <v>No</v>
      </c>
      <c r="EG74" s="7" t="str">
        <f>IF(AND((RIGHT($EG$3,2)-'[1]Miter Profiles'!$AC$138-'[1]Outside Edges'!$B73)&gt;=5,'[1]Outside Edges'!$Q73="Yes"),"Yes","No")</f>
        <v>No</v>
      </c>
      <c r="EH74" s="68" t="str">
        <f>IF(AND((RIGHT($EH$3,2)-'[1]Miter Profiles'!$AC$139-'[1]Outside Edges'!$B73)&gt;=5,'[1]Outside Edges'!$Q73="Yes"),"Yes","No")</f>
        <v>No</v>
      </c>
      <c r="EI74" s="82" t="str">
        <f>IF(AND((RIGHT($EI$3,2)-'[1]Miter Profiles'!$AC$140-'[1]Outside Edges'!$B73)&gt;=5,'[1]Outside Edges'!$Q73="Yes"),"Yes","No")</f>
        <v>No</v>
      </c>
      <c r="EJ74" s="83" t="str">
        <f>IF(AND((RIGHT($EJ$3,2)-'[1]Miter Profiles'!$AC$141-'[1]Outside Edges'!$B73)&gt;=5,'[1]Outside Edges'!$Q73="Yes"),"Yes","No")</f>
        <v>No</v>
      </c>
      <c r="EK74" s="83" t="str">
        <f>IF(AND((RIGHT($EK$3,2)-'[1]Miter Profiles'!$AC$142-'[1]Outside Edges'!$B73)&gt;=5,'[1]Outside Edges'!$Q73="Yes"),"Yes","No")</f>
        <v>No</v>
      </c>
      <c r="EL74" s="81" t="str">
        <f>IF(AND((RIGHT($EL$3,2)-'[1]Miter Profiles'!$AC$143-'[1]Outside Edges'!$B73)&gt;=5,'[1]Outside Edges'!$Q73="Yes"),"Yes","No")</f>
        <v>No</v>
      </c>
      <c r="EM74" s="84" t="str">
        <f>IF(AND((RIGHT($EM$3,2)-'[1]Miter Profiles'!$AC$144-'[1]Outside Edges'!$B73)&gt;=5,'[1]Outside Edges'!$Q73="Yes"),"Yes","No")</f>
        <v>No</v>
      </c>
      <c r="EN74" s="7" t="str">
        <f>IF(AND((RIGHT($EN$3,2)-'[1]Miter Profiles'!$AC$145-'[1]Outside Edges'!$B73)&gt;=5,'[1]Outside Edges'!$Q73="Yes"),"Yes","No")</f>
        <v>No</v>
      </c>
      <c r="EO74" s="68" t="str">
        <f>IF(AND((RIGHT($EO$3,2)-'[1]Miter Profiles'!$AC$146-'[1]Outside Edges'!$B73)&gt;=5,'[1]Outside Edges'!$Q73="Yes"),"Yes","No")</f>
        <v>No</v>
      </c>
      <c r="EP74" s="83" t="str">
        <f>IF(AND((RIGHT($EP$3,2)-'[1]Miter Profiles'!$AC$147-'[1]Outside Edges'!$B73)&gt;=5,'[1]Outside Edges'!$Q73="Yes"),"Yes","No")</f>
        <v>No</v>
      </c>
      <c r="EQ74" s="83" t="str">
        <f>IF(AND((RIGHT($EQ$3,2)-'[1]Miter Profiles'!$AC$148-'[1]Outside Edges'!$B73)&gt;=5,'[1]Outside Edges'!$Q73="Yes"),"Yes","No")</f>
        <v>No</v>
      </c>
      <c r="ER74" s="81" t="str">
        <f>IF(AND((RIGHT($ER$3,2)-'[1]Miter Profiles'!$AC$149-'[1]Outside Edges'!$B73)&gt;=5,'[1]Outside Edges'!$Q73="Yes"),"Yes","No")</f>
        <v>No</v>
      </c>
      <c r="ES74" s="84" t="str">
        <f>IF(AND((RIGHT($ES$3,2)-'[1]Miter Profiles'!$AC$150-'[1]Outside Edges'!$B73)&gt;=5,'[1]Outside Edges'!$Q73="Yes"),"Yes","No")</f>
        <v>No</v>
      </c>
      <c r="ET74" s="7" t="str">
        <f>IF(AND((RIGHT($ET$3,2)-'[1]Miter Profiles'!$AC$151-'[1]Outside Edges'!$B73)&gt;=5,'[1]Outside Edges'!$Q73="Yes"),"Yes","No")</f>
        <v>No</v>
      </c>
      <c r="EU74" s="68" t="str">
        <f>IF(AND((RIGHT($EU$3,2)-'[1]Miter Profiles'!$AC$152-'[1]Outside Edges'!$B73)&gt;=5,'[1]Outside Edges'!$Q73="Yes"),"Yes","No")</f>
        <v>No</v>
      </c>
      <c r="EV74" s="83" t="str">
        <f>IF(AND((RIGHT($EV$3,2)-'[1]Miter Profiles'!$AC$153-'[1]Outside Edges'!$B73)&gt;=5,'[1]Outside Edges'!$Q73="Yes"),"Yes","No")</f>
        <v>No</v>
      </c>
      <c r="EW74" s="83" t="str">
        <f>IF(AND((RIGHT($EW$3,2)-'[1]Miter Profiles'!$AC$154-'[1]Outside Edges'!$B73)&gt;=5,'[1]Outside Edges'!$Q73="Yes"),"Yes","No")</f>
        <v>No</v>
      </c>
      <c r="EX74" s="81" t="str">
        <f>IF(AND((RIGHT($EX$3,2)-'[1]Miter Profiles'!$AC$155-'[1]Outside Edges'!$B73)&gt;=5,'[1]Outside Edges'!$Q73="Yes"),"Yes","No")</f>
        <v>No</v>
      </c>
      <c r="EY74" s="84" t="str">
        <f>IF(AND((RIGHT($EY$3,2)-'[1]Miter Profiles'!$AC$156-'[1]Outside Edges'!$B73)&gt;=5,'[1]Outside Edges'!$Q73="Yes"),"Yes","No")</f>
        <v>No</v>
      </c>
      <c r="EZ74" s="7" t="str">
        <f>IF(AND((RIGHT($EZ$3,2)-'[1]Miter Profiles'!$AC$157-'[1]Outside Edges'!$B73)&gt;=5,'[1]Outside Edges'!$Q73="Yes"),"Yes","No")</f>
        <v>No</v>
      </c>
      <c r="FA74" s="68" t="str">
        <f>IF(AND((RIGHT($FA$3,2)-'[1]Miter Profiles'!$AC$158-'[1]Outside Edges'!$B73)&gt;=5,'[1]Outside Edges'!$Q73="Yes"),"Yes","No")</f>
        <v>No</v>
      </c>
      <c r="FB74" s="83" t="str">
        <f>IF(AND((RIGHT($FB$3,2)-'[1]Miter Profiles'!$AC$159-'[1]Outside Edges'!$B73)&gt;=5,'[1]Outside Edges'!$Q73="Yes"),"Yes","No")</f>
        <v>No</v>
      </c>
      <c r="FC74" s="83" t="str">
        <f>IF(AND((RIGHT($FC$3,2)-'[1]Miter Profiles'!$AC$160-'[1]Outside Edges'!$B73)&gt;=5,'[1]Outside Edges'!$Q73="Yes"),"Yes","No")</f>
        <v>No</v>
      </c>
      <c r="FD74" s="81" t="str">
        <f>IF(AND((RIGHT($FD$3,2)-'[1]Miter Profiles'!$AC$161-'[1]Outside Edges'!$B73)&gt;=5,'[1]Outside Edges'!$Q73="Yes"),"Yes","No")</f>
        <v>No</v>
      </c>
      <c r="FE74" s="84" t="str">
        <f>IF(AND((RIGHT($FE$3,2)-'[1]Miter Profiles'!$AC$162-'[1]Outside Edges'!$B73)&gt;=5,'[1]Outside Edges'!$Q73="Yes"),"Yes","No")</f>
        <v>No</v>
      </c>
      <c r="FF74" s="7" t="str">
        <f>IF(AND((RIGHT($FF$3,2)-'[1]Miter Profiles'!$AC$163-'[1]Outside Edges'!$B73)&gt;=5,'[1]Outside Edges'!$Q73="Yes"),"Yes","No")</f>
        <v>No</v>
      </c>
      <c r="FG74" s="68" t="str">
        <f>IF(AND((RIGHT($FG$3,2)-'[1]Miter Profiles'!$AC$164-'[1]Outside Edges'!$B73)&gt;=5,'[1]Outside Edges'!$Q73="Yes"),"Yes","No")</f>
        <v>No</v>
      </c>
      <c r="FH74" s="83" t="str">
        <f>IF(AND((RIGHT($FH$3,2)-'[1]Miter Profiles'!$AC$165-'[1]Outside Edges'!$B73)&gt;=5,'[1]Outside Edges'!$Q73="Yes"),"Yes","No")</f>
        <v>No</v>
      </c>
      <c r="FI74" s="83" t="str">
        <f>IF(AND((RIGHT($FI$3,2)-'[1]Miter Profiles'!$AC$166-'[1]Outside Edges'!$B73)&gt;=5,'[1]Outside Edges'!$Q73="Yes"),"Yes","No")</f>
        <v>No</v>
      </c>
      <c r="FJ74" s="81" t="str">
        <f>IF(AND((RIGHT($FJ$3,2)-'[1]Miter Profiles'!$AC$167-'[1]Outside Edges'!$B73)&gt;=5,'[1]Outside Edges'!$Q73="Yes"),"Yes","No")</f>
        <v>No</v>
      </c>
      <c r="FK74" s="84" t="str">
        <f>IF(AND((RIGHT($FK$3,2)-'[1]Miter Profiles'!$AC$168-'[1]Outside Edges'!$B73)&gt;=5,'[1]Outside Edges'!$Q73="Yes"),"Yes","No")</f>
        <v>No</v>
      </c>
      <c r="FL74" s="7" t="str">
        <f>IF(AND((RIGHT($FL$3,2)-'[1]Miter Profiles'!$AC$169-'[1]Outside Edges'!$B73)&gt;=5,'[1]Outside Edges'!$Q73="Yes"),"Yes","No")</f>
        <v>No</v>
      </c>
      <c r="FM74" s="68" t="str">
        <f>IF(AND((RIGHT($FM$3,2)-'[1]Miter Profiles'!$AC$170-'[1]Outside Edges'!$B73)&gt;=5,'[1]Outside Edges'!$Q73="Yes"),"Yes","No")</f>
        <v>No</v>
      </c>
      <c r="FN74" s="83" t="str">
        <f>IF(AND((RIGHT($FN$3,2)-'[1]Miter Profiles'!$AC$171-'[1]Outside Edges'!$B73)&gt;=5,'[1]Outside Edges'!$Q73="Yes"),"Yes","No")</f>
        <v>No</v>
      </c>
      <c r="FO74" s="83" t="str">
        <f>IF(AND((RIGHT($FO$3,2)-'[1]Miter Profiles'!$AC$172-'[1]Outside Edges'!$B73)&gt;=5,'[1]Outside Edges'!$Q73="Yes"),"Yes","No")</f>
        <v>No</v>
      </c>
      <c r="FP74" s="81" t="str">
        <f>IF(AND((RIGHT($FP$3,2)-'[1]Miter Profiles'!$AC$173-'[1]Outside Edges'!$B73)&gt;=5,'[1]Outside Edges'!$Q73="Yes"),"Yes","No")</f>
        <v>No</v>
      </c>
      <c r="FQ74" s="84" t="str">
        <f>IF(AND((RIGHT($FQ$3,2)-'[1]Miter Profiles'!$AC$174-'[1]Outside Edges'!$B73)&gt;=5,'[1]Outside Edges'!$Q73="Yes"),"Yes","No")</f>
        <v>No</v>
      </c>
      <c r="FR74" s="7" t="str">
        <f>IF(AND((RIGHT($FR$3,2)-'[1]Miter Profiles'!$AC$175-'[1]Outside Edges'!$B73)&gt;=5,'[1]Outside Edges'!$Q73="Yes"),"Yes","No")</f>
        <v>No</v>
      </c>
      <c r="FS74" s="68" t="str">
        <f>IF(AND((RIGHT($FS$3,2)-'[1]Miter Profiles'!$AC$176-'[1]Outside Edges'!$B73)&gt;=5,'[1]Outside Edges'!$Q73="Yes"),"Yes","No")</f>
        <v>No</v>
      </c>
      <c r="FT74" s="83" t="str">
        <f>IF(AND((RIGHT($FT$3,2)-'[1]Miter Profiles'!$AC$177-'[1]Outside Edges'!$B73)&gt;=5,'[1]Outside Edges'!$Q73="Yes"),"Yes","No")</f>
        <v>No</v>
      </c>
      <c r="FU74" s="83" t="str">
        <f>IF(AND((RIGHT($FU$3,2)-'[1]Miter Profiles'!$AC$178-'[1]Outside Edges'!$B73)&gt;=5,'[1]Outside Edges'!$Q73="Yes"),"Yes","No")</f>
        <v>No</v>
      </c>
      <c r="FV74" s="81" t="str">
        <f>IF(AND((RIGHT($V$3,2)-'[1]Miter Profiles'!$AC$179-'[1]Outside Edges'!$B73)&gt;=5,'[1]Outside Edges'!$Q73="Yes"),"Yes","No")</f>
        <v>No</v>
      </c>
      <c r="FW74" s="84" t="str">
        <f>IF(AND((RIGHT($FW$3,2)-'[1]Miter Profiles'!$AC$180-'[1]Outside Edges'!$B73)&gt;=5,'[1]Outside Edges'!$Q73="Yes"),"Yes","No")</f>
        <v>No</v>
      </c>
      <c r="FX74" s="197" t="str">
        <f>IF(AND((RIGHT($FX$3,2)-'[1]Miter Profiles'!$AC$181-'[1]Outside Edges'!$B73)&gt;=5,'[1]Outside Edges'!$Q73="Yes"),"Yes","No")</f>
        <v>No</v>
      </c>
      <c r="FY74" s="198" t="str">
        <f>IF(AND((RIGHT($FY$3,2)-'[1]Miter Profiles'!$AC$182-'[1]Outside Edges'!$B73)&gt;=5,'[1]Outside Edges'!$Q73="Yes"),"Yes","No")</f>
        <v>No</v>
      </c>
      <c r="FZ74" s="200" t="str">
        <f>IF(AND((RIGHT($FZ$3,2)-'[1]Miter Profiles'!$AC$183-'[1]Outside Edges'!$B73)&gt;=5,'[1]Outside Edges'!$Q73="Yes"),"Yes","No")</f>
        <v>No</v>
      </c>
      <c r="GA74" s="201" t="str">
        <f>IF(AND((RIGHT($GA$3,2)-'[1]Miter Profiles'!$AC$184-'[1]Outside Edges'!$B73)&gt;=5,'[1]Outside Edges'!$Q73="Yes"),"Yes","No")</f>
        <v>No</v>
      </c>
      <c r="GB74" s="202" t="str">
        <f>IF(AND((RIGHT($GB$3,2)-'[1]Miter Profiles'!$AC$185-'[1]Outside Edges'!$B73)&gt;=5,'[1]Outside Edges'!$Q73="Yes"),"Yes","No")</f>
        <v>No</v>
      </c>
      <c r="GC74" s="199" t="str">
        <f>IF(AND((RIGHT($GC$3,2)-'[1]Miter Profiles'!$AC$186-'[1]Outside Edges'!$B73)&gt;=5,'[1]Outside Edges'!$Q73="Yes"),"Yes","No")</f>
        <v>No</v>
      </c>
      <c r="GD74" s="197" t="str">
        <f>IF(AND((RIGHT($GD$3,2)-'[1]Miter Profiles'!$AC$187-'[1]Outside Edges'!$B73)&gt;=5,'[1]Outside Edges'!$Q73="Yes"),"Yes","No")</f>
        <v>No</v>
      </c>
      <c r="GE74" s="198" t="str">
        <f>IF(AND((RIGHT($GE$3,2)-'[1]Miter Profiles'!$AC$188-'[1]Outside Edges'!$B73)&gt;=5,'[1]Outside Edges'!$Q73="Yes"),"Yes","No")</f>
        <v>No</v>
      </c>
      <c r="GF74" s="200" t="str">
        <f>IF(AND((RIGHT($GF$3,2)-'[1]Miter Profiles'!$AC$189-'[1]Outside Edges'!$B73)&gt;=5,'[1]Outside Edges'!$Q73="Yes"),"Yes","No")</f>
        <v>No</v>
      </c>
      <c r="GG74" s="201" t="str">
        <f>IF(AND((RIGHT($GG$3,2)-'[1]Miter Profiles'!$AC$190-'[1]Outside Edges'!$B73)&gt;=5,'[1]Outside Edges'!$Q73="Yes"),"Yes","No")</f>
        <v>No</v>
      </c>
      <c r="GH74" s="202" t="str">
        <f>IF(AND((RIGHT($GH$3,2)-'[1]Miter Profiles'!$AC$191-'[1]Outside Edges'!$B73)&gt;=5,'[1]Outside Edges'!$Q73="Yes"),"Yes","No")</f>
        <v>No</v>
      </c>
      <c r="GI74" s="199" t="str">
        <f>IF(AND((RIGHT($GI$3,2)-'[1]Miter Profiles'!$AC$192-'[1]Outside Edges'!$B73)&gt;=5,'[1]Outside Edges'!$Q73="Yes"),"Yes","No")</f>
        <v>No</v>
      </c>
      <c r="GJ74" s="197" t="str">
        <f>IF(AND((RIGHT($GJ$3,2)-'[1]Miter Profiles'!$AC$193-'[1]Outside Edges'!$B73)&gt;=5,'[1]Outside Edges'!$Q73="Yes"),"Yes","No")</f>
        <v>No</v>
      </c>
      <c r="GK74" s="198" t="str">
        <f>IF(AND((RIGHT($GK$3,2)-'[1]Miter Profiles'!$AC$194-'[1]Outside Edges'!$B73)&gt;=5,'[1]Outside Edges'!$Q73="Yes"),"Yes","No")</f>
        <v>No</v>
      </c>
      <c r="GL74" s="200" t="str">
        <f>IF(AND((RIGHT($GL$3,2)-'[1]Miter Profiles'!$AC$195-'[1]Outside Edges'!$B73)&gt;=5,'[1]Outside Edges'!$Q73="Yes"),"Yes","No")</f>
        <v>No</v>
      </c>
      <c r="GM74" s="201" t="str">
        <f>IF(AND((RIGHT($GM$3,2)-'[1]Miter Profiles'!$AC$196-'[1]Outside Edges'!$B73)&gt;=5,'[1]Outside Edges'!$Q73="Yes"),"Yes","No")</f>
        <v>No</v>
      </c>
      <c r="GN74" s="202" t="str">
        <f>IF(AND((RIGHT($GN$3,2)-'[1]Miter Profiles'!$AC$197-'[1]Outside Edges'!$B73)&gt;=5,'[1]Outside Edges'!$Q73="Yes"),"Yes","No")</f>
        <v>No</v>
      </c>
      <c r="GO74" s="199" t="str">
        <f>IF(AND((RIGHT($GO$3,2)-'[1]Miter Profiles'!$AC$198-'[1]Outside Edges'!$B73)&gt;=5,'[1]Outside Edges'!$Q73="Yes"),"Yes","No")</f>
        <v>No</v>
      </c>
      <c r="GP74" s="197" t="str">
        <f>IF(AND((RIGHT($GP$3,2)-'[1]Miter Profiles'!$AC$199-'[1]Outside Edges'!$B73)&gt;=5,'[1]Outside Edges'!$Q73="Yes"),"Yes","No")</f>
        <v>No</v>
      </c>
      <c r="GQ74" s="198" t="str">
        <f>IF(AND((RIGHT($GQ$3,2)-'[1]Miter Profiles'!$AC$200-'[1]Outside Edges'!$B73)&gt;=5,'[1]Outside Edges'!$Q73="Yes"),"Yes","No")</f>
        <v>No</v>
      </c>
      <c r="GR74" s="211" t="str">
        <f>IF(AND((RIGHT($GR$3,2)-'[1]Miter Profiles'!$AC$201-'[1]Outside Edges'!$B73)&gt;=5,'[1]Outside Edges'!$Q73="Yes"),"Yes","No")</f>
        <v>No</v>
      </c>
      <c r="GS74" s="197" t="str">
        <f>IF(AND((RIGHT($GS$3,2)-'[1]Miter Profiles'!$AC$202-'[1]Outside Edges'!$B73)&gt;=5,'[1]Outside Edges'!$Q73="Yes"),"Yes","No")</f>
        <v>No</v>
      </c>
      <c r="GT74" s="212" t="str">
        <f>IF(AND((RIGHT($GT$3,2)-'[1]Miter Profiles'!$AC$203-'[1]Outside Edges'!$B73)&gt;=5,'[1]Outside Edges'!$Q73="Yes"),"Yes","No")</f>
        <v>No</v>
      </c>
      <c r="GU74" s="208" t="str">
        <f>IF(AND((RIGHT($GU$3,2)-'[1]Miter Profiles'!$AC$204-'[1]Outside Edges'!$B73)&gt;=5,'[1]Outside Edges'!$Q73="Yes"),"Yes","No")</f>
        <v>No</v>
      </c>
      <c r="GV74" s="209" t="str">
        <f>IF(AND((RIGHT($GV$3,2)-'[1]Miter Profiles'!$AC$205-'[1]Outside Edges'!$B73)&gt;=5,'[1]Outside Edges'!$Q73="Yes"),"Yes","No")</f>
        <v>No</v>
      </c>
      <c r="GW74" s="210" t="str">
        <f>IF(AND((RIGHT($GW$3,2)-'[1]Miter Profiles'!$AC$206-'[1]Outside Edges'!$B73)&gt;=5,'[1]Outside Edges'!$Q73="Yes"),"Yes","No")</f>
        <v>No</v>
      </c>
      <c r="GX74" s="200" t="str">
        <f>IF(AND((RIGHT($GX$3,2)-'[1]Miter Profiles'!$AC$207-'[1]Outside Edges'!$B73)&gt;=5,'[1]Outside Edges'!$Q73="Yes"),"Yes","No")</f>
        <v>No</v>
      </c>
      <c r="GY74" s="201" t="str">
        <f>IF(AND((RIGHT($GY$3,2)-'[1]Miter Profiles'!$AC$208-'[1]Outside Edges'!$B73)&gt;=5,'[1]Outside Edges'!$Q73="Yes"),"Yes","No")</f>
        <v>No</v>
      </c>
      <c r="GZ74" s="202" t="str">
        <f>IF(AND((RIGHT($GZ$3,2)-'[1]Miter Profiles'!$AC$209-'[1]Outside Edges'!$B73)&gt;=5,'[1]Outside Edges'!$Q73="Yes"),"Yes","No")</f>
        <v>No</v>
      </c>
      <c r="HA74" s="199" t="str">
        <f>IF(AND((RIGHT($HA$3,2)-'[1]Miter Profiles'!$AC$210-'[1]Outside Edges'!$B73)&gt;=5,'[1]Outside Edges'!$Q73="Yes"),"Yes","No")</f>
        <v>No</v>
      </c>
      <c r="HB74" s="197" t="str">
        <f>IF(AND((RIGHT($HB$3,2)-'[1]Miter Profiles'!$AC$211-'[1]Outside Edges'!$B73)&gt;=5,'[1]Outside Edges'!$Q73="Yes"),"Yes","No")</f>
        <v>No</v>
      </c>
      <c r="HC74" s="198" t="str">
        <f>IF(AND((RIGHT($HC$3,2)-'[1]Miter Profiles'!$AC$212-'[1]Outside Edges'!$B73)&gt;=5,'[1]Outside Edges'!$Q73="Yes"),"Yes","No")</f>
        <v>No</v>
      </c>
      <c r="HD74" s="200" t="str">
        <f>IF(AND((RIGHT($HD$3,2)-'[1]Miter Profiles'!$AC$213-'[1]Outside Edges'!$B73)&gt;=5,'[1]Outside Edges'!$Q73="Yes"),"Yes","No")</f>
        <v>No</v>
      </c>
      <c r="HE74" s="202" t="str">
        <f>IF(AND((RIGHT($HE$3,2)-'[1]Miter Profiles'!$AC$214-'[1]Outside Edges'!$B73)&gt;=5,'[1]Outside Edges'!$Q73="Yes"),"Yes","No")</f>
        <v>No</v>
      </c>
      <c r="HF74" s="199" t="str">
        <f>IF(AND((RIGHT($HF$3,2)-'[1]Miter Profiles'!$AC$215-'[1]Outside Edges'!$B73)&gt;=5,'[1]Outside Edges'!$Q73="Yes"),"Yes","No")</f>
        <v>No</v>
      </c>
      <c r="HG74" s="197" t="str">
        <f>IF(AND((RIGHT($HG$3,2)-'[1]Miter Profiles'!$AC$216-'[1]Outside Edges'!$B73)&gt;=5,'[1]Outside Edges'!$Q73="Yes"),"Yes","No")</f>
        <v>No</v>
      </c>
      <c r="HH74" s="198" t="str">
        <f>IF(AND((RIGHT($HH$3,2)-'[1]Miter Profiles'!$AC$217-'[1]Outside Edges'!$B73)&gt;=5,'[1]Outside Edges'!$Q73="Yes"),"Yes","No")</f>
        <v>No</v>
      </c>
      <c r="HI74" s="200" t="str">
        <f>IF(AND((RIGHT($HI$3,2)-'[1]Miter Profiles'!$AC$218-'[1]Outside Edges'!$B73)&gt;=5,'[1]Outside Edges'!$Q73="Yes"),"Yes","No")</f>
        <v>No</v>
      </c>
      <c r="HJ74" s="201" t="str">
        <f>IF(AND((RIGHT($HJ$3,2)-'[1]Miter Profiles'!$AC$219-'[1]Outside Edges'!$B73)&gt;=5,'[1]Outside Edges'!$Q73="Yes"),"Yes","No")</f>
        <v>No</v>
      </c>
      <c r="HK74" s="202" t="str">
        <f>IF(AND((RIGHT($HK$3,2)-'[1]Miter Profiles'!$AC$220-'[1]Outside Edges'!$B73)&gt;=5,'[1]Outside Edges'!$Q73="Yes"),"Yes","No")</f>
        <v>No</v>
      </c>
      <c r="HL74" s="199" t="str">
        <f>IF(AND((RIGHT($HL$3,2)-'[1]Miter Profiles'!$AC$221-'[1]Outside Edges'!$B73)&gt;=5,'[1]Outside Edges'!$Q73="Yes"),"Yes","No")</f>
        <v>No</v>
      </c>
      <c r="HM74" s="197" t="str">
        <f>IF(AND((RIGHT($HM$3,2)-'[1]Miter Profiles'!$AC$222-'[1]Outside Edges'!$B73)&gt;=5,'[1]Outside Edges'!$Q73="Yes"),"Yes","No")</f>
        <v>No</v>
      </c>
      <c r="HN74" s="197" t="str">
        <f>IF(AND((RIGHT($HN$3,2)-'[1]Miter Profiles'!$AC$223-'[1]Outside Edges'!$B73)&gt;=5,'[1]Outside Edges'!$Q73="Yes"),"Yes","No")</f>
        <v>No</v>
      </c>
      <c r="HO74" s="201" t="str">
        <f>IF(AND((RIGHT($HO$3,2)-'[1]Miter Profiles'!$AC$224-'[1]Outside Edges'!$B73)&gt;=5,'[1]Outside Edges'!$Q73="Yes"),"Yes","No")</f>
        <v>No</v>
      </c>
      <c r="HP74" s="201" t="str">
        <f>IF(AND((RIGHT($HP$3,2)-'[1]Miter Profiles'!$AC$225-'[1]Outside Edges'!$B73)&gt;=5,'[1]Outside Edges'!$Q73="Yes"),"Yes","No")</f>
        <v>No</v>
      </c>
      <c r="HQ74" s="201" t="str">
        <f>IF(AND((RIGHT($HQ$3,3)-'[1]Miter Profiles'!$AC$226-'[1]Outside Edges'!$B73)&gt;=5,'[1]Outside Edges'!$Q73="Yes"),"Yes","No")</f>
        <v>No</v>
      </c>
      <c r="HR74" s="201" t="str">
        <f>IF(AND((RIGHT($HR$3,2)-'[1]Miter Profiles'!$AC$227-'[1]Outside Edges'!$B73)&gt;=5,'[1]Outside Edges'!$Q73="Yes"),"Yes","No")</f>
        <v>No</v>
      </c>
      <c r="HS74" s="197" t="str">
        <f>IF(AND((RIGHT($HS$3,2)-'[1]Miter Profiles'!$AC$228-'[1]Outside Edges'!$B73)&gt;=5,'[1]Outside Edges'!$Q73="Yes"),"Yes","No")</f>
        <v>No</v>
      </c>
      <c r="HT74" s="197" t="str">
        <f>IF(AND((RIGHT($HT$3,2)-'[1]Miter Profiles'!$AC$229-'[1]Outside Edges'!$B73)&gt;=5,'[1]Outside Edges'!$Q73="Yes"),"Yes","No")</f>
        <v>No</v>
      </c>
      <c r="HU74" s="197" t="str">
        <f>IF(AND((RIGHT($HU$3,2)-'[1]Miter Profiles'!$AC$230-'[1]Outside Edges'!$B73)&gt;=5,'[1]Outside Edges'!$Q73="Yes"),"Yes","No")</f>
        <v>No</v>
      </c>
      <c r="HV74" s="201" t="str">
        <f>IF(AND((RIGHT($HV$3,2)-'[1]Miter Profiles'!$AC$231-'[1]Outside Edges'!$B73)&gt;=5,'[1]Outside Edges'!$Q73="Yes"),"Yes","No")</f>
        <v>No</v>
      </c>
      <c r="HW74" s="201" t="str">
        <f>IF(AND((RIGHT($HW$3,2)-'[1]Miter Profiles'!$AC$232-'[1]Outside Edges'!$B73)&gt;=5,'[1]Outside Edges'!$Q73="Yes"),"Yes","No")</f>
        <v>No</v>
      </c>
      <c r="HX74" s="201" t="str">
        <f>IF(AND((RIGHT($HX$3,2)-'[1]Miter Profiles'!$AC$233-'[1]Outside Edges'!$B73)&gt;=5,'[1]Outside Edges'!$Q73="Yes"),"Yes","No")</f>
        <v>No</v>
      </c>
      <c r="HY74" s="197" t="str">
        <f>IF(AND((RIGHT($HY$3,2)-'[1]Miter Profiles'!$AC$234-'[1]Outside Edges'!$B73)&gt;=5,'[1]Outside Edges'!$Q73="Yes"),"Yes","No")</f>
        <v>No</v>
      </c>
      <c r="HZ74" s="197" t="str">
        <f>IF(AND((RIGHT($HZ$3,2)-'[1]Miter Profiles'!$AC$235-'[1]Outside Edges'!$B73)&gt;=5,'[1]Outside Edges'!$Q73="Yes"),"Yes","No")</f>
        <v>No</v>
      </c>
      <c r="IA74" s="197" t="str">
        <f>IF(AND((RIGHT($IA$3,2)-'[1]Miter Profiles'!$AC$236-'[1]Outside Edges'!$B73)&gt;=5,'[1]Outside Edges'!$Q73="Yes"),"Yes","No")</f>
        <v>No</v>
      </c>
      <c r="IB74" s="201" t="str">
        <f>IF(AND((RIGHT($IB$3,2)-'[1]Miter Profiles'!$AC$237-'[1]Outside Edges'!$B73)&gt;=5,'[1]Outside Edges'!$Q73="Yes"),"Yes","No")</f>
        <v>No</v>
      </c>
      <c r="IC74" s="201" t="str">
        <f>IF(AND((RIGHT($IC$3,2)-'[1]Miter Profiles'!$AC$238-'[1]Outside Edges'!$B73)&gt;=5,'[1]Outside Edges'!$Q73="Yes"),"Yes","No")</f>
        <v>No</v>
      </c>
      <c r="ID74" s="201" t="str">
        <f>IF(AND((RIGHT($ID$3,2)-'[1]Miter Profiles'!$AC$239-'[1]Outside Edges'!$B73)&gt;=5,'[1]Outside Edges'!$Q73="Yes"),"Yes","No")</f>
        <v>No</v>
      </c>
      <c r="IE74" s="197" t="str">
        <f>IF(AND((RIGHT($IE$3,2)-'[1]Miter Profiles'!$AC$240-'[1]Outside Edges'!$B73)&gt;=5,'[1]Outside Edges'!$Q73="Yes"),"Yes","No")</f>
        <v>No</v>
      </c>
      <c r="IF74" s="197" t="str">
        <f>IF(AND((RIGHT($IF$3,2)-'[1]Miter Profiles'!$AC$241-'[1]Outside Edges'!$B73)&gt;=5,'[1]Outside Edges'!$Q73="Yes"),"Yes","No")</f>
        <v>No</v>
      </c>
      <c r="IG74" s="197" t="str">
        <f>IF(AND((RIGHT($IG$3,2)-'[1]Miter Profiles'!$AC$242-'[1]Outside Edges'!$B73)&gt;=5,'[1]Outside Edges'!$Q73="Yes"),"Yes","No")</f>
        <v>No</v>
      </c>
      <c r="IH74" s="201" t="str">
        <f>IF(AND((RIGHT($IH$3,2)-'[1]Miter Profiles'!$AC$243-'[1]Outside Edges'!$B73)&gt;=5,'[1]Outside Edges'!$Q73="Yes"),"Yes","No")</f>
        <v>No</v>
      </c>
      <c r="II74" s="201" t="str">
        <f>IF(AND((RIGHT($II$3,2)-'[1]Miter Profiles'!$AC$244-'[1]Outside Edges'!$B73)&gt;=5,'[1]Outside Edges'!$Q73="Yes"),"Yes","No")</f>
        <v>No</v>
      </c>
      <c r="IJ74" s="201" t="str">
        <f>IF(AND((RIGHT($IJ$3,2)-'[1]Miter Profiles'!$AC$245-'[1]Outside Edges'!$B73)&gt;=5,'[1]Outside Edges'!$Q73="Yes"),"Yes","No")</f>
        <v>No</v>
      </c>
      <c r="IK74" s="197" t="str">
        <f>IF(AND((RIGHT($IK$3,2)-'[1]Miter Profiles'!$AC$246-'[1]Outside Edges'!$B73)&gt;=5,'[1]Outside Edges'!$Q73="Yes"),"Yes","No")</f>
        <v>No</v>
      </c>
      <c r="IL74" s="197" t="str">
        <f>IF(AND((RIGHT($IL$3,2)-'[1]Miter Profiles'!$AC$247-'[1]Outside Edges'!$B73)&gt;=5,'[1]Outside Edges'!$Q73="Yes"),"Yes","No")</f>
        <v>No</v>
      </c>
      <c r="IM74" s="197" t="str">
        <f>IF(AND((RIGHT($IM$3,2)-'[1]Miter Profiles'!$AC$248-'[1]Outside Edges'!$B73)&gt;=5,'[1]Outside Edges'!$Q73="Yes"),"Yes","No")</f>
        <v>No</v>
      </c>
      <c r="IN74" s="201" t="str">
        <f>IF(AND((RIGHT($IN$3,2)-'[1]Miter Profiles'!$AC$249-'[1]Outside Edges'!$B73)&gt;=5,'[1]Outside Edges'!$Q73="Yes"),"Yes","No")</f>
        <v>No</v>
      </c>
      <c r="IO74" s="201" t="str">
        <f>IF(AND((RIGHT($IO$3,2)-'[1]Miter Profiles'!$AC$250-'[1]Outside Edges'!$B73)&gt;=5,'[1]Outside Edges'!$Q73="Yes"),"Yes","No")</f>
        <v>No</v>
      </c>
      <c r="IP74" s="201" t="str">
        <f>IF(AND((RIGHT($IP$3,2)-'[1]Miter Profiles'!$AC$251-'[1]Outside Edges'!$B73)&gt;=5,'[1]Outside Edges'!$Q73="Yes"),"Yes","No")</f>
        <v>No</v>
      </c>
      <c r="IQ74" s="197" t="str">
        <f>IF(AND((RIGHT($IQ$3,2)-'[1]Miter Profiles'!$AC$252-'[1]Outside Edges'!$B73)&gt;=5,'[1]Outside Edges'!$Q73="Yes"),"Yes","No")</f>
        <v>No</v>
      </c>
      <c r="IR74" s="197" t="str">
        <f>IF(AND((RIGHT($IR$3,2)-'[1]Miter Profiles'!$AC$253-'[1]Outside Edges'!$B73)&gt;=5,'[1]Outside Edges'!$Q73="Yes"),"Yes","No")</f>
        <v>No</v>
      </c>
      <c r="IS74" s="197" t="str">
        <f>IF(AND((RIGHT($IS$3,2)-'[1]Miter Profiles'!$AC$254-'[1]Outside Edges'!$B73)&gt;=5,'[1]Outside Edges'!$Q73="Yes"),"Yes","No")</f>
        <v>No</v>
      </c>
      <c r="IT74" s="201" t="str">
        <f>IF(AND((RIGHT($IT$3,2)-'[1]Miter Profiles'!$AC$255-'[1]Outside Edges'!$B73)&gt;=5,'[1]Outside Edges'!$Q73="Yes"),"Yes","No")</f>
        <v>No</v>
      </c>
      <c r="IU74" s="201" t="str">
        <f>IF(AND((RIGHT($IU$3,2)-'[1]Miter Profiles'!$AC$256-'[1]Outside Edges'!$B73)&gt;=5,'[1]Outside Edges'!$Q73="Yes"),"Yes","No")</f>
        <v>No</v>
      </c>
      <c r="IV74" s="201" t="str">
        <f>IF(AND((RIGHT($IV$3,2)-'[1]Miter Profiles'!$AC$257-'[1]Outside Edges'!$B73)&gt;=5,'[1]Outside Edges'!$Q73="Yes"),"Yes","No")</f>
        <v>No</v>
      </c>
      <c r="IW74" s="197" t="str">
        <f>IF(AND((RIGHT($IW$3,2)-'[1]Miter Profiles'!$AC$258-'[1]Outside Edges'!$B73)&gt;=5,'[1]Outside Edges'!$Q73="Yes"),"Yes","No")</f>
        <v>No</v>
      </c>
      <c r="IX74" s="197" t="str">
        <f>IF(AND((RIGHT($IX$3,2)-'[1]Miter Profiles'!$AC$259-'[1]Outside Edges'!$B73)&gt;=5,'[1]Outside Edges'!$Q73="Yes"),"Yes","No")</f>
        <v>No</v>
      </c>
      <c r="IY74" s="197" t="str">
        <f>IF(AND((RIGHT($IY$3,2)-'[1]Miter Profiles'!$AC$260-'[1]Outside Edges'!$B73)&gt;=5,'[1]Outside Edges'!$Q73="Yes"),"Yes","No")</f>
        <v>No</v>
      </c>
      <c r="IZ74" s="201" t="str">
        <f>IF(AND((RIGHT($IZ$3,2)-'[1]Miter Profiles'!$AC$261-'[1]Outside Edges'!$B73)&gt;=5,'[1]Outside Edges'!$Q73="Yes"),"Yes","No")</f>
        <v>No</v>
      </c>
      <c r="JA74" s="201" t="str">
        <f>IF(AND((RIGHT($JA$3,2)-'[1]Miter Profiles'!$AC$262-'[1]Outside Edges'!$B73)&gt;=5,'[1]Outside Edges'!$Q73="Yes"),"Yes","No")</f>
        <v>No</v>
      </c>
      <c r="JB74" s="201" t="str">
        <f>IF(AND((RIGHT($JB$3,2)-'[1]Miter Profiles'!$AC$263-'[1]Outside Edges'!$B73)&gt;=5,'[1]Outside Edges'!$Q73="Yes"),"Yes","No")</f>
        <v>No</v>
      </c>
      <c r="JC74" s="197" t="str">
        <f>IF(AND((RIGHT($JC$3,2)-'[1]Miter Profiles'!$AC$264-'[1]Outside Edges'!$B73)&gt;=5,'[1]Outside Edges'!$Q73="Yes"),"Yes","No")</f>
        <v>No</v>
      </c>
      <c r="JD74" s="197" t="str">
        <f>IF(AND((RIGHT($JD$3,2)-'[1]Miter Profiles'!$AC$265-'[1]Outside Edges'!$B73)&gt;=5,'[1]Outside Edges'!$Q73="Yes"),"Yes","No")</f>
        <v>No</v>
      </c>
      <c r="JE74" s="197" t="str">
        <f>IF(AND((RIGHT($JE$3,2)-'[1]Miter Profiles'!$AC$266-'[1]Outside Edges'!$B73)&gt;=5,'[1]Outside Edges'!$Q73="Yes"),"Yes","No")</f>
        <v>No</v>
      </c>
      <c r="JF74" s="201" t="str">
        <f>IF(AND((RIGHT($JF$3,2)-'[1]Miter Profiles'!$AC$267-'[1]Outside Edges'!$B73)&gt;=5,'[1]Outside Edges'!$Q73="Yes"),"Yes","No")</f>
        <v>No</v>
      </c>
      <c r="JG74" s="201" t="str">
        <f>IF(AND((RIGHT($JG$3,2)-'[1]Miter Profiles'!$AC$268-'[1]Outside Edges'!$B73)&gt;=5,'[1]Outside Edges'!$Q73="Yes"),"Yes","No")</f>
        <v>No</v>
      </c>
      <c r="JH74" s="201" t="str">
        <f>IF(AND((RIGHT($JH$3,2)-'[1]Miter Profiles'!$AC$269-'[1]Outside Edges'!$B73)&gt;=5,'[1]Outside Edges'!$Q73="Yes"),"Yes","No")</f>
        <v>No</v>
      </c>
      <c r="JI74" s="197" t="str">
        <f>IF(AND((RIGHT($JI$3,2)-'[1]Miter Profiles'!$AC$270-'[1]Outside Edges'!$B73)&gt;=5,'[1]Outside Edges'!$Q73="Yes"),"Yes","No")</f>
        <v>No</v>
      </c>
      <c r="JJ74" s="197" t="str">
        <f>IF(AND((RIGHT($JJ$3,2)-'[1]Miter Profiles'!$AC$271-'[1]Outside Edges'!$B73)&gt;=5,'[1]Outside Edges'!$Q73="Yes"),"Yes","No")</f>
        <v>No</v>
      </c>
      <c r="JK74" s="197" t="str">
        <f>IF(AND((RIGHT($JK$3,2)-'[1]Miter Profiles'!$AC$272-'[1]Outside Edges'!$B73)&gt;=5,'[1]Outside Edges'!$Q73="Yes"),"Yes","No")</f>
        <v>No</v>
      </c>
      <c r="JL74" s="201" t="str">
        <f>IF(AND((RIGHT($JL$3,2)-'[1]Miter Profiles'!$AC$273-'[1]Outside Edges'!$B73)&gt;=5,'[1]Outside Edges'!$Q73="Yes"),"Yes","No")</f>
        <v>No</v>
      </c>
      <c r="JM74" s="201" t="str">
        <f>IF(AND((RIGHT($JM$3,2)-'[1]Miter Profiles'!$AC$274-'[1]Outside Edges'!$B73)&gt;=5,'[1]Outside Edges'!$Q73="Yes"),"Yes","No")</f>
        <v>No</v>
      </c>
      <c r="JN74" s="201" t="str">
        <f>IF(AND((RIGHT($JN$3,2)-'[1]Miter Profiles'!$AC$275-'[1]Outside Edges'!$B73)&gt;=5,'[1]Outside Edges'!$Q73="Yes"),"Yes","No")</f>
        <v>No</v>
      </c>
      <c r="JO74" s="197" t="str">
        <f>IF(AND((RIGHT($JO$3,2)-'[1]Miter Profiles'!$AC$276-'[1]Outside Edges'!$B73)&gt;=5,'[1]Outside Edges'!$Q73="Yes"),"Yes","No")</f>
        <v>No</v>
      </c>
      <c r="JP74" s="197" t="str">
        <f>IF(AND((RIGHT($JP$3,2)-'[1]Miter Profiles'!$AC$277-'[1]Outside Edges'!$B73)&gt;=5,'[1]Outside Edges'!$Q73="Yes"),"Yes","No")</f>
        <v>No</v>
      </c>
      <c r="JQ74" s="197" t="str">
        <f>IF(AND((RIGHT($JQ$3,2)-'[1]Miter Profiles'!$AC$278-'[1]Outside Edges'!$B73)&gt;=5,'[1]Outside Edges'!$Q73="Yes"),"Yes","No")</f>
        <v>No</v>
      </c>
      <c r="JR74" s="201" t="str">
        <f>IF(AND((RIGHT($JR$3,2)-'[1]Miter Profiles'!$AC$279-'[1]Outside Edges'!$B73)&gt;=5,'[1]Outside Edges'!$Q73="Yes"),"Yes","No")</f>
        <v>No</v>
      </c>
      <c r="JS74" s="201" t="str">
        <f>IF(AND((RIGHT($JS$3,2)-'[1]Miter Profiles'!$AC$280-'[1]Outside Edges'!$B73)&gt;=5,'[1]Outside Edges'!$Q73="Yes"),"Yes","No")</f>
        <v>No</v>
      </c>
      <c r="JT74" s="201" t="str">
        <f>IF(AND((RIGHT($JT$3,2)-'[1]Miter Profiles'!$AC$281-'[1]Outside Edges'!$B73)&gt;=5,'[1]Outside Edges'!$Q73="Yes"),"Yes","No")</f>
        <v>No</v>
      </c>
      <c r="JU74" s="197" t="str">
        <f>IF(AND((RIGHT($JU$3,2)-'[1]Miter Profiles'!$AC$282-'[1]Outside Edges'!$B73)&gt;=5,'[1]Outside Edges'!$Q73="Yes"),"Yes","No")</f>
        <v>No</v>
      </c>
      <c r="JV74" s="197" t="str">
        <f>IF(AND((RIGHT($JV$3,2)-'[1]Miter Profiles'!$AC$283-'[1]Outside Edges'!$B73)&gt;=5,'[1]Outside Edges'!$Q73="Yes"),"Yes","No")</f>
        <v>No</v>
      </c>
      <c r="JW74" s="197" t="str">
        <f>IF(AND((RIGHT($JW$3,2)-'[1]Miter Profiles'!$AC$284-'[1]Outside Edges'!$B73)&gt;=5,'[1]Outside Edges'!$Q73="Yes"),"Yes","No")</f>
        <v>No</v>
      </c>
      <c r="JX74" s="201" t="str">
        <f>IF(AND((RIGHT($JX$3,2)-'[1]Miter Profiles'!$AC$285-'[1]Outside Edges'!$B73)&gt;=5,'[1]Outside Edges'!$Q73="Yes"),"Yes","No")</f>
        <v>No</v>
      </c>
      <c r="JY74" s="201" t="str">
        <f>IF(AND((RIGHT($JY$3,2)-'[1]Miter Profiles'!$AC$286-'[1]Outside Edges'!$B73)&gt;=5,'[1]Outside Edges'!$Q73="Yes"),"Yes","No")</f>
        <v>No</v>
      </c>
      <c r="JZ74" s="201" t="str">
        <f>IF(AND((RIGHT($JZ$3,2)-'[1]Miter Profiles'!$AC$287-'[1]Outside Edges'!$B73)&gt;=5,'[1]Outside Edges'!$Q73="Yes"),"Yes","No")</f>
        <v>No</v>
      </c>
      <c r="KA74" s="197" t="str">
        <f>IF(AND((RIGHT($KA$3,2)-'[1]Miter Profiles'!$AC$288-'[1]Outside Edges'!$B73)&gt;=5,'[1]Outside Edges'!$Q73="Yes"),"Yes","No")</f>
        <v>No</v>
      </c>
      <c r="KB74" s="197" t="str">
        <f>IF(AND((RIGHT($KB$3,2)-'[1]Miter Profiles'!$AC$289-'[1]Outside Edges'!$B73)&gt;=5,'[1]Outside Edges'!$Q73="Yes"),"Yes","No")</f>
        <v>No</v>
      </c>
      <c r="KC74" s="197" t="str">
        <f>IF(AND((RIGHT($KC$3,2)-'[1]Miter Profiles'!$AC$290-'[1]Outside Edges'!$B73)&gt;=5,'[1]Outside Edges'!$Q73="Yes"),"Yes","No")</f>
        <v>No</v>
      </c>
      <c r="KD74" s="201" t="str">
        <f>IF(AND((RIGHT($KD$3,2)-'[1]Miter Profiles'!$AC$291-'[1]Outside Edges'!$B73)&gt;=5,'[1]Outside Edges'!$Q73="Yes"),"Yes","No")</f>
        <v>No</v>
      </c>
      <c r="KE74" s="201" t="str">
        <f>IF(AND((RIGHT($KE$3,2)-'[1]Miter Profiles'!$AC$292-'[1]Outside Edges'!$B73)&gt;=5,'[1]Outside Edges'!$Q73="Yes"),"Yes","No")</f>
        <v>No</v>
      </c>
      <c r="KF74" s="201" t="str">
        <f>IF(AND((RIGHT($KF$3,2)-'[1]Miter Profiles'!$AC$293-'[1]Outside Edges'!$B73)&gt;=5,'[1]Outside Edges'!$Q73="Yes"),"Yes","No")</f>
        <v>No</v>
      </c>
      <c r="KG74" s="197" t="str">
        <f>IF(AND((RIGHT($KG$3,2)-'[1]Miter Profiles'!$AC$294-'[1]Outside Edges'!$B73)&gt;=5,'[1]Outside Edges'!$Q73="Yes"),"Yes","No")</f>
        <v>No</v>
      </c>
      <c r="KH74" s="197" t="str">
        <f>IF(AND((RIGHT($KH$3,2)-'[1]Miter Profiles'!$AC$295-'[1]Outside Edges'!$B73)&gt;=5,'[1]Outside Edges'!$Q73="Yes"),"Yes","No")</f>
        <v>No</v>
      </c>
      <c r="KI74" s="197" t="str">
        <f>IF(AND((RIGHT($KI$3,2)-'[1]Miter Profiles'!$AC$296-'[1]Outside Edges'!$B73)&gt;=5,'[1]Outside Edges'!$Q73="Yes"),"Yes","No")</f>
        <v>No</v>
      </c>
      <c r="KJ74" s="201" t="str">
        <f>IF(AND((RIGHT($KJ$3,2)-'[1]Miter Profiles'!$AC$297-'[1]Outside Edges'!$B73)&gt;=5,'[1]Outside Edges'!$Q73="Yes"),"Yes","No")</f>
        <v>No</v>
      </c>
      <c r="KK74" s="201" t="str">
        <f>IF(AND((RIGHT($KK$3,2)-'[1]Miter Profiles'!$AC$298-'[1]Outside Edges'!$B73)&gt;=5,'[1]Outside Edges'!$Q73="Yes"),"Yes","No")</f>
        <v>No</v>
      </c>
      <c r="KL74" s="201" t="str">
        <f>IF(AND((RIGHT($KL$3,2)-'[1]Miter Profiles'!$AC$299-'[1]Outside Edges'!$B73)&gt;=5,'[1]Outside Edges'!$Q73="Yes"),"Yes","No")</f>
        <v>No</v>
      </c>
      <c r="KM74" s="197" t="str">
        <f>IF(AND((RIGHT($KM$3,2)-'[1]Miter Profiles'!$AC$300-'[1]Outside Edges'!$B73)&gt;=5,'[1]Outside Edges'!$Q73="Yes"),"Yes","No")</f>
        <v>No</v>
      </c>
      <c r="KN74" s="197" t="str">
        <f>IF(AND((RIGHT($KN$3,2)-'[1]Miter Profiles'!$AC$301-'[1]Outside Edges'!$B73)&gt;=5,'[1]Outside Edges'!$Q73="Yes"),"Yes","No")</f>
        <v>No</v>
      </c>
      <c r="KO74" s="197" t="str">
        <f>IF(AND((RIGHT($KO$3,2)-'[1]Miter Profiles'!$AC$302-'[1]Outside Edges'!$B73)&gt;=5,'[1]Outside Edges'!$Q73="Yes"),"Yes","No")</f>
        <v>No</v>
      </c>
      <c r="KP74" s="201" t="str">
        <f>IF(AND((RIGHT($KP$3,2)-'[1]Miter Profiles'!$AC$303-'[1]Outside Edges'!$B73)&gt;=5,'[1]Outside Edges'!$Q73="Yes"),"Yes","No")</f>
        <v>No</v>
      </c>
      <c r="KQ74" s="201" t="str">
        <f>IF(AND((RIGHT($KQ$3,2)-'[1]Miter Profiles'!$AC$304-'[1]Outside Edges'!$B73)&gt;=5,'[1]Outside Edges'!$Q73="Yes"),"Yes","No")</f>
        <v>No</v>
      </c>
      <c r="KR74" s="201" t="str">
        <f>IF(AND((RIGHT($KR$3,2)-'[1]Miter Profiles'!$AC$305-'[1]Outside Edges'!$B73)&gt;=5,'[1]Outside Edges'!$Q73="Yes"),"Yes","No")</f>
        <v>No</v>
      </c>
      <c r="KS74" s="197" t="str">
        <f>IF(AND((RIGHT($KS$3,2)-'[1]Miter Profiles'!$AC$306-'[1]Outside Edges'!$B73)&gt;=5,'[1]Outside Edges'!$Q73="Yes"),"Yes","No")</f>
        <v>No</v>
      </c>
      <c r="KT74" s="197" t="str">
        <f>IF(AND((RIGHT($KT$3,2)-'[1]Miter Profiles'!$AC$307-'[1]Outside Edges'!$B73)&gt;=5,'[1]Outside Edges'!$Q73="Yes"),"Yes","No")</f>
        <v>No</v>
      </c>
      <c r="KU74" s="197" t="str">
        <f>IF(AND((RIGHT($KU$3,2)-'[1]Miter Profiles'!$AC$308-'[1]Outside Edges'!$B73)&gt;=5,'[1]Outside Edges'!$Q73="Yes"),"Yes","No")</f>
        <v>No</v>
      </c>
      <c r="KV74" s="201" t="str">
        <f>IF(AND((RIGHT($KV$3,2)-'[1]Miter Profiles'!$AC$309-'[1]Outside Edges'!$B73)&gt;=5,'[1]Outside Edges'!$Q73="Yes"),"Yes","No")</f>
        <v>No</v>
      </c>
      <c r="KW74" s="201" t="str">
        <f>IF(AND((RIGHT($KW$3,2)-'[1]Miter Profiles'!$AC$310-'[1]Outside Edges'!$B73)&gt;=5,'[1]Outside Edges'!$Q73="Yes"),"Yes","No")</f>
        <v>No</v>
      </c>
      <c r="KX74" s="201" t="str">
        <f>IF(AND((RIGHT($KX$3,2)-'[1]Miter Profiles'!$AC$311-'[1]Outside Edges'!$B73)&gt;=5,'[1]Outside Edges'!$Q73="Yes"),"Yes","No")</f>
        <v>No</v>
      </c>
      <c r="KY74" s="197" t="str">
        <f>IF(AND((RIGHT($KY$3,2)-'[1]Miter Profiles'!$AC$312-'[1]Outside Edges'!$B73)&gt;=5,'[1]Outside Edges'!$Q73="Yes"),"Yes","No")</f>
        <v>No</v>
      </c>
      <c r="KZ74" s="197" t="str">
        <f>IF(AND((RIGHT($KZ$3,2)-'[1]Miter Profiles'!$AC$313-'[1]Outside Edges'!$B73)&gt;=5,'[1]Outside Edges'!$Q73="Yes"),"Yes","No")</f>
        <v>No</v>
      </c>
      <c r="LA74" s="197" t="str">
        <f>IF(AND((RIGHT($LA$3,2)-'[1]Miter Profiles'!$AC$314-'[1]Outside Edges'!$B73)&gt;=5,'[1]Outside Edges'!$Q73="Yes"),"Yes","No")</f>
        <v>No</v>
      </c>
      <c r="LB74" s="201" t="str">
        <f>IF(AND((RIGHT($LB$3,2)-'[1]Miter Profiles'!$AC$315-'[1]Outside Edges'!$B73)&gt;=5,'[1]Outside Edges'!$Q73="Yes"),"Yes","No")</f>
        <v>No</v>
      </c>
      <c r="LC74" s="201" t="str">
        <f>IF(AND((RIGHT($LC$3,2)-'[1]Miter Profiles'!$AC$316-'[1]Outside Edges'!$B73)&gt;=5,'[1]Outside Edges'!$Q73="Yes"),"Yes","No")</f>
        <v>No</v>
      </c>
      <c r="LD74" s="201" t="str">
        <f>IF(AND((RIGHT($LD$3,2)-'[1]Miter Profiles'!$AC$317-'[1]Outside Edges'!$B73)&gt;=5,'[1]Outside Edges'!$Q73="Yes"),"Yes","No")</f>
        <v>No</v>
      </c>
      <c r="LE74" s="201" t="str">
        <f>IF(AND((RIGHT($LE$3,2)-'[1]Miter Profiles'!$AC$318-'[1]Outside Edges'!$B73)&gt;=5,'[1]Outside Edges'!$Q73="Yes"),"Yes","No")</f>
        <v>No</v>
      </c>
      <c r="LF74" s="197" t="str">
        <f>IF(AND((RIGHT($LF$3,2)-'[1]Miter Profiles'!$AC$319-'[1]Outside Edges'!$B73)&gt;=5,'[1]Outside Edges'!$Q73="Yes"),"Yes","No")</f>
        <v>No</v>
      </c>
      <c r="LG74" s="197" t="str">
        <f>IF(AND((RIGHT($LG$3,2)-'[1]Miter Profiles'!$AC$320-'[1]Outside Edges'!$B73)&gt;=5,'[1]Outside Edges'!$Q73="Yes"),"Yes","No")</f>
        <v>No</v>
      </c>
      <c r="LH74" s="197" t="str">
        <f>IF(AND((RIGHT($LH$3,2)-'[1]Miter Profiles'!$AC$321-'[1]Outside Edges'!$B73)&gt;=5,'[1]Outside Edges'!$Q73="Yes"),"Yes","No")</f>
        <v>No</v>
      </c>
      <c r="LI74" s="197" t="str">
        <f>IF(AND((RIGHT($LI$3,2)-'[1]Miter Profiles'!$AC$322-'[1]Outside Edges'!$B73)&gt;=5,'[1]Outside Edges'!$Q73="Yes"),"Yes","No")</f>
        <v>No</v>
      </c>
      <c r="LJ74" s="201" t="str">
        <f>IF(AND((RIGHT($LJ$3,2)-'[1]Miter Profiles'!$AC$323-'[1]Outside Edges'!$B73)&gt;=5,'[1]Outside Edges'!$Q73="Yes"),"Yes","No")</f>
        <v>No</v>
      </c>
      <c r="LK74" s="201" t="str">
        <f>IF(AND((RIGHT($LK$3,2)-'[1]Miter Profiles'!$AC$324-'[1]Outside Edges'!$B73)&gt;=5,'[1]Outside Edges'!$Q73="Yes"),"Yes","No")</f>
        <v>No</v>
      </c>
      <c r="LL74" s="201" t="str">
        <f>IF(AND((RIGHT($LL$3,2)-'[1]Miter Profiles'!$AC$325-'[1]Outside Edges'!$B73)&gt;=5,'[1]Outside Edges'!$Q73="Yes"),"Yes","No")</f>
        <v>No</v>
      </c>
      <c r="LM74" s="197" t="str">
        <f>IF(AND((RIGHT($LM$3,2)-'[1]Miter Profiles'!$AC$326-'[1]Outside Edges'!$B73)&gt;=5,'[1]Outside Edges'!$Q73="Yes"),"Yes","No")</f>
        <v>No</v>
      </c>
      <c r="LN74" s="197" t="str">
        <f>IF(AND((RIGHT($LN$3,2)-'[1]Miter Profiles'!$AC$327-'[1]Outside Edges'!$B73)&gt;=5,'[1]Outside Edges'!$Q73="Yes"),"Yes","No")</f>
        <v>No</v>
      </c>
      <c r="LO74" s="197" t="str">
        <f>IF(AND((RIGHT($LO$3,2)-'[1]Miter Profiles'!$AC$328-'[1]Outside Edges'!$B73)&gt;=5,'[1]Outside Edges'!$Q73="Yes"),"Yes","No")</f>
        <v>No</v>
      </c>
      <c r="LP74" s="201" t="str">
        <f>IF(AND((RIGHT($LP$3,2)-'[1]Miter Profiles'!$AC$329-'[1]Outside Edges'!$B73)&gt;=5,'[1]Outside Edges'!$Q73="Yes"),"Yes","No")</f>
        <v>No</v>
      </c>
      <c r="LQ74" s="201" t="str">
        <f>IF(AND((RIGHT($LQ$3,2)-'[1]Miter Profiles'!$AC$330-'[1]Outside Edges'!$B73)&gt;=5,'[1]Outside Edges'!$Q73="Yes"),"Yes","No")</f>
        <v>No</v>
      </c>
      <c r="LR74" s="201" t="str">
        <f>IF(AND((RIGHT($LR$3,2)-'[1]Miter Profiles'!$AC$331-'[1]Outside Edges'!$B73)&gt;=5,'[1]Outside Edges'!$Q73="Yes"),"Yes","No")</f>
        <v>No</v>
      </c>
      <c r="LS74" s="197" t="str">
        <f>IF(AND((RIGHT($LS$3,2)-'[1]Miter Profiles'!$AC$332-'[1]Outside Edges'!$B73)&gt;=5,'[1]Outside Edges'!$Q73="Yes"),"Yes","No")</f>
        <v>No</v>
      </c>
      <c r="LT74" s="197" t="str">
        <f>IF(AND((RIGHT($LT$3,2)-'[1]Miter Profiles'!$AC$333-'[1]Outside Edges'!$B73)&gt;=5,'[1]Outside Edges'!$Q73="Yes"),"Yes","No")</f>
        <v>No</v>
      </c>
      <c r="LU74" s="197" t="str">
        <f>IF(AND((RIGHT($LU$3,2)-'[1]Miter Profiles'!$AC$334-'[1]Outside Edges'!$B73)&gt;=5,'[1]Outside Edges'!$Q73="Yes"),"Yes","No")</f>
        <v>No</v>
      </c>
      <c r="LV74" s="201" t="str">
        <f>IF(AND((RIGHT($LV$3,2)-'[1]Miter Profiles'!$AC$335-'[1]Outside Edges'!$B73)&gt;=5,'[1]Outside Edges'!$Q73="Yes"),"Yes","No")</f>
        <v>No</v>
      </c>
      <c r="LW74" s="201" t="str">
        <f>IF(AND((RIGHT($LW$3,2)-'[1]Miter Profiles'!$AC$336-'[1]Outside Edges'!$B73)&gt;=5,'[1]Outside Edges'!$Q73="Yes"),"Yes","No")</f>
        <v>No</v>
      </c>
      <c r="LX74" s="201" t="str">
        <f>IF(AND((RIGHT($LX$3,2)-'[1]Miter Profiles'!$AC$337-'[1]Outside Edges'!$B73)&gt;=5,'[1]Outside Edges'!$Q73="Yes"),"Yes","No")</f>
        <v>No</v>
      </c>
      <c r="LY74" s="197" t="str">
        <f>IF(AND((RIGHT($LY$3,2)-'[1]Miter Profiles'!$AC$338-'[1]Outside Edges'!$B73)&gt;=5,'[1]Outside Edges'!$Q73="Yes"),"Yes","No")</f>
        <v>No</v>
      </c>
      <c r="LZ74" s="197" t="str">
        <f>IF(AND((RIGHT($LZ$3,2)-'[1]Miter Profiles'!$AC$339-'[1]Outside Edges'!$B73)&gt;=5,'[1]Outside Edges'!$Q73="Yes"),"Yes","No")</f>
        <v>No</v>
      </c>
      <c r="MA74" s="197" t="str">
        <f>IF(AND((RIGHT($MA$3,2)-'[1]Miter Profiles'!$AC$340-'[1]Outside Edges'!$B73)&gt;=5,'[1]Outside Edges'!$Q73="Yes"),"Yes","No")</f>
        <v>No</v>
      </c>
      <c r="MB74" s="201" t="str">
        <f>IF(AND((RIGHT($MB$3,2)-'[1]Miter Profiles'!$AC$341-'[1]Outside Edges'!$B73)&gt;=5,'[1]Outside Edges'!$Q73="Yes"),"Yes","No")</f>
        <v>No</v>
      </c>
      <c r="MC74" s="201" t="str">
        <f>IF(AND((RIGHT($MC$3,2)-'[1]Miter Profiles'!$AC$342-'[1]Outside Edges'!$B73)&gt;=5,'[1]Outside Edges'!$Q73="Yes"),"Yes","No")</f>
        <v>No</v>
      </c>
      <c r="MD74" s="201" t="str">
        <f>IF(AND((RIGHT($MD$3,2)-'[1]Miter Profiles'!$AC$343-'[1]Outside Edges'!$B73)&gt;=5,'[1]Outside Edges'!$Q73="Yes"),"Yes","No")</f>
        <v>No</v>
      </c>
      <c r="ME74" s="197" t="str">
        <f>IF(AND((RIGHT($ME$3,2)-'[1]Miter Profiles'!$AC$344-'[1]Outside Edges'!$B73)&gt;=5,'[1]Outside Edges'!$Q73="Yes"),"Yes","No")</f>
        <v>No</v>
      </c>
      <c r="MF74" s="197" t="str">
        <f>IF(AND((RIGHT($MF$3,2)-'[1]Miter Profiles'!$AC$345-'[1]Outside Edges'!$B73)&gt;=5,'[1]Outside Edges'!$Q73="Yes"),"Yes","No")</f>
        <v>No</v>
      </c>
      <c r="MG74" s="197" t="str">
        <f>IF(AND((RIGHT($MG$3,2)-'[1]Miter Profiles'!$AC$346-'[1]Outside Edges'!$B73)&gt;=5,'[1]Outside Edges'!$Q73="Yes"),"Yes","No")</f>
        <v>No</v>
      </c>
      <c r="MH74" s="201" t="str">
        <f>IF(AND((RIGHT($MH$3,2)-'[1]Miter Profiles'!$AC$347-'[1]Outside Edges'!$B73)&gt;=5,'[1]Outside Edges'!$Q73="Yes"),"Yes","No")</f>
        <v>No</v>
      </c>
      <c r="MI74" s="201" t="str">
        <f>IF(AND((RIGHT($MI$3,2)-'[1]Miter Profiles'!$AC$348-'[1]Outside Edges'!$B73)&gt;=5,'[1]Outside Edges'!$Q73="Yes"),"Yes","No")</f>
        <v>No</v>
      </c>
      <c r="MJ74" s="201" t="str">
        <f>IF(AND((RIGHT($MJ$3,2)-'[1]Miter Profiles'!$AC$349-'[1]Outside Edges'!$B73)&gt;=5,'[1]Outside Edges'!$Q73="Yes"),"Yes","No")</f>
        <v>No</v>
      </c>
      <c r="MK74" s="197" t="str">
        <f>IF(AND((RIGHT($MK$3,2)-'[1]Miter Profiles'!$AC$350-'[1]Outside Edges'!$B73)&gt;=5,'[1]Outside Edges'!$Q73="Yes"),"Yes","No")</f>
        <v>No</v>
      </c>
      <c r="ML74" s="197" t="str">
        <f>IF(AND((RIGHT($ML$3,2)-'[1]Miter Profiles'!$AC$351-'[1]Outside Edges'!$B73)&gt;=5,'[1]Outside Edges'!$Q73="Yes"),"Yes","No")</f>
        <v>No</v>
      </c>
      <c r="MM74" s="197" t="str">
        <f>IF(AND((RIGHT($MM$3,2)-'[1]Miter Profiles'!$AC$352-'[1]Outside Edges'!$B73)&gt;=5,'[1]Outside Edges'!$Q73="Yes"),"Yes","No")</f>
        <v>No</v>
      </c>
      <c r="MN74" s="201" t="str">
        <f>IF(AND((RIGHT($MK$3,2)-'[1]Miter Profiles'!$AC$353-'[1]Outside Edges'!$B73)&gt;=5,'[1]Outside Edges'!$Q73="Yes"),"Yes","No")</f>
        <v>No</v>
      </c>
      <c r="MO74" s="201" t="str">
        <f>IF(AND((RIGHT($ML$3,2)-'[1]Miter Profiles'!$AC$354-'[1]Outside Edges'!$B73)&gt;=5,'[1]Outside Edges'!$Q73="Yes"),"Yes","No")</f>
        <v>No</v>
      </c>
      <c r="MP74" s="201" t="str">
        <f>IF(AND((RIGHT($MM$3,2)-'[1]Miter Profiles'!$AC$355-'[1]Outside Edges'!$B73)&gt;=5,'[1]Outside Edges'!$Q73="Yes"),"Yes","No")</f>
        <v>No</v>
      </c>
      <c r="MQ74" s="197" t="str">
        <f>IF(AND((RIGHT($MK$3,2)-'[1]Miter Profiles'!$AC$356-'[1]Outside Edges'!$B73)&gt;=5,'[1]Outside Edges'!$Q73="Yes"),"Yes","No")</f>
        <v>No</v>
      </c>
      <c r="MR74" s="197" t="str">
        <f>IF(AND((RIGHT($ML$3,2)-'[1]Miter Profiles'!$AC$357-'[1]Outside Edges'!$B73)&gt;=5,'[1]Outside Edges'!$Q73="Yes"),"Yes","No")</f>
        <v>No</v>
      </c>
      <c r="MS74" s="197" t="str">
        <f>IF(AND((RIGHT($MM$3,2)-'[1]Miter Profiles'!$AC$358-'[1]Outside Edges'!$B73)&gt;=5,'[1]Outside Edges'!$Q73="Yes"),"Yes","No")</f>
        <v>No</v>
      </c>
      <c r="MT74" s="201" t="str">
        <f>IF(AND((RIGHT($MK$3,2)-'[1]Miter Profiles'!$AC$359-'[1]Outside Edges'!$B73)&gt;=5,'[1]Outside Edges'!$Q73="Yes"),"Yes","No")</f>
        <v>No</v>
      </c>
      <c r="MU74" s="201" t="str">
        <f>IF(AND((RIGHT($ML$3,2)-'[1]Miter Profiles'!$AC$360-'[1]Outside Edges'!$B73)&gt;=5,'[1]Outside Edges'!$Q73="Yes"),"Yes","No")</f>
        <v>No</v>
      </c>
      <c r="MV74" s="201" t="str">
        <f>IF(AND((RIGHT($MM$3,2)-'[1]Miter Profiles'!$AC$361-'[1]Outside Edges'!$B73)&gt;=5,'[1]Outside Edges'!$Q73="Yes"),"Yes","No")</f>
        <v>No</v>
      </c>
    </row>
    <row r="75" spans="1:360" ht="15.75" customHeight="1" thickBot="1" x14ac:dyDescent="0.25">
      <c r="A75" s="371" t="str">
        <f>IF('[1]Outside Edges'!$A74&lt;&gt;"",'[1]Outside Edges'!$A74,"")</f>
        <v>D72</v>
      </c>
      <c r="B75" s="7" t="str">
        <f>IF(AND((RIGHT($B$3,2)-'[1]Miter Profiles'!$AC$3-'[1]Outside Edges'!$B74)&gt;=5,'[1]Outside Edges'!$Q74="Yes"),"Yes","No")</f>
        <v>No</v>
      </c>
      <c r="C75" s="7" t="str">
        <f>IF(AND((RIGHT($C$3,2)-'[1]Miter Profiles'!$AC$4-'[1]Outside Edges'!$B74)&gt;=5,'[1]Outside Edges'!$Q74="Yes"),"Yes","No")</f>
        <v>No</v>
      </c>
      <c r="D75" s="63" t="str">
        <f>IF(AND((RIGHT($D$3,2)-'[1]Miter Profiles'!$AC$5-'[1]Outside Edges'!$B74)&gt;=5,'[1]Outside Edges'!$Q74="Yes"),"Yes","No")</f>
        <v>No</v>
      </c>
      <c r="E75" s="64" t="str">
        <f>IF(AND((RIGHT($E$3,2)-'[1]Miter Profiles'!$AC$6-'[1]Outside Edges'!$B74)&gt;=5,'[1]Outside Edges'!$Q74="Yes"),"Yes","No")</f>
        <v>No</v>
      </c>
      <c r="F75" s="8" t="str">
        <f>IF(AND((RIGHT($F$3,2)-'[1]Miter Profiles'!$AC$7-'[1]Outside Edges'!$B74)&gt;=5,'[1]Outside Edges'!$Q74="Yes"),"Yes","No")</f>
        <v>No</v>
      </c>
      <c r="G75" s="65" t="str">
        <f>IF(AND((RIGHT($G$3,2)-'[1]Miter Profiles'!$AC$8-'[1]Outside Edges'!$B74)&gt;=5,'[1]Outside Edges'!$Q74="Yes"),"Yes","No")</f>
        <v>No</v>
      </c>
      <c r="H75" s="7" t="str">
        <f>IF(AND((RIGHT($H$3,2)-'[1]Miter Profiles'!$AC$9-'[1]Outside Edges'!$B74)&gt;=5,'[1]Outside Edges'!$Q74="Yes"),"Yes","No")</f>
        <v>No</v>
      </c>
      <c r="I75" s="7" t="str">
        <f>IF(AND((RIGHT($I$3,2)-'[1]Miter Profiles'!$AC$10-'[1]Outside Edges'!$B74)&gt;=5,'[1]Outside Edges'!$Q74="Yes"),"Yes","No")</f>
        <v>No</v>
      </c>
      <c r="J75" s="63" t="str">
        <f>IF(AND((RIGHT($J$3,2)-'[1]Miter Profiles'!$AC$11-'[1]Outside Edges'!$B74)&gt;=5,'[1]Outside Edges'!$Q74="Yes"),"Yes","No")</f>
        <v>No</v>
      </c>
      <c r="K75" s="64" t="str">
        <f>IF(AND((RIGHT($K$3,2)-'[1]Miter Profiles'!$AC$12-'[1]Outside Edges'!$B74)&gt;=5,'[1]Outside Edges'!$Q74="Yes"),"Yes","No")</f>
        <v>No</v>
      </c>
      <c r="L75" s="8" t="str">
        <f>IF(AND((RIGHT($L$3,2)-'[1]Miter Profiles'!$AC$13-'[1]Outside Edges'!$B74)&gt;=5,'[1]Outside Edges'!$Q74="Yes"),"Yes","No")</f>
        <v>No</v>
      </c>
      <c r="M75" s="65" t="str">
        <f>IF(AND((RIGHT($M$3,2)-'[1]Miter Profiles'!$AC$14-'[1]Outside Edges'!$B74)&gt;=5,'[1]Outside Edges'!$Q74="Yes"),"Yes","No")</f>
        <v>No</v>
      </c>
      <c r="N75" s="7" t="str">
        <f>IF(AND((RIGHT($N$3,2)-'[1]Miter Profiles'!$AC$15-'[1]Outside Edges'!$B74)&gt;=4,'[1]Outside Edges'!$Q74="Yes"),"Yes","No")</f>
        <v>No</v>
      </c>
      <c r="O75" s="7" t="str">
        <f>IF(AND((RIGHT($O$3,2)-'[1]Miter Profiles'!$AC$16-'[1]Outside Edges'!$B74)&gt;=5,'[1]Outside Edges'!$Q74="Yes"),"Yes","No")</f>
        <v>No</v>
      </c>
      <c r="P75" s="63" t="str">
        <f>IF(AND((RIGHT($P$3,2)-'[1]Miter Profiles'!$AC$17-'[1]Outside Edges'!$B74)&gt;=5,'[1]Outside Edges'!$Q74="Yes"),"Yes","No")</f>
        <v>No</v>
      </c>
      <c r="Q75" s="64" t="str">
        <f>IF(AND((RIGHT($Q$3,2)-'[1]Miter Profiles'!$AC$18-'[1]Outside Edges'!$B74)&gt;=5,'[1]Outside Edges'!$Q74="Yes"),"Yes","No")</f>
        <v>No</v>
      </c>
      <c r="R75" s="8" t="str">
        <f>IF(AND((RIGHT($R$3,2)-'[1]Miter Profiles'!$AC$19-'[1]Outside Edges'!$B74)&gt;=5,'[1]Outside Edges'!$Q74="Yes"),"Yes","No")</f>
        <v>No</v>
      </c>
      <c r="S75" s="65" t="str">
        <f>IF(AND((RIGHT($S$3,2)-'[1]Miter Profiles'!$AC$20-'[1]Outside Edges'!$B74)&gt;=5,'[1]Outside Edges'!$Q74="Yes"),"Yes","No")</f>
        <v>No</v>
      </c>
      <c r="T75" s="7" t="str">
        <f>IF(AND((RIGHT($T$3,2)-'[1]Miter Profiles'!$AC$21-'[1]Outside Edges'!$B74)&gt;=5,'[1]Outside Edges'!$Q74="Yes"),"Yes","No")</f>
        <v>No</v>
      </c>
      <c r="U75" s="7" t="str">
        <f>IF(AND((RIGHT($U$3,2)-'[1]Miter Profiles'!$AC$22-'[1]Outside Edges'!$B74)&gt;=5,'[1]Outside Edges'!$Q74="Yes"),"Yes","No")</f>
        <v>No</v>
      </c>
      <c r="V75" s="63" t="str">
        <f>IF(AND((RIGHT($V$3,2)-'[1]Miter Profiles'!$AC$23-'[1]Outside Edges'!$B74)&gt;=5,'[1]Outside Edges'!$Q74="Yes"),"Yes","No")</f>
        <v>No</v>
      </c>
      <c r="W75" s="64" t="str">
        <f>IF(AND((RIGHT($W$3,2)-'[1]Miter Profiles'!$AC$24-'[1]Outside Edges'!$B74)&gt;=5,'[1]Outside Edges'!$Q74="Yes"),"Yes","No")</f>
        <v>No</v>
      </c>
      <c r="X75" s="8" t="str">
        <f>IF(AND((RIGHT($X$3,2)-'[1]Miter Profiles'!$AC$25-'[1]Outside Edges'!$B74)&gt;=5,'[1]Outside Edges'!$Q74="Yes"),"Yes","No")</f>
        <v>No</v>
      </c>
      <c r="Y75" s="65" t="str">
        <f>IF(AND((RIGHT($Y$3,2)-'[1]Miter Profiles'!$AC$26-'[1]Outside Edges'!$B74)&gt;=5,'[1]Outside Edges'!$Q74="Yes"),"Yes","No")</f>
        <v>No</v>
      </c>
      <c r="Z75" s="7" t="str">
        <f>IF(AND((RIGHT($Z$3,2)-'[1]Miter Profiles'!$AC$27-'[1]Outside Edges'!$B74)&gt;=5,'[1]Outside Edges'!$Q74="Yes"),"Yes","No")</f>
        <v>No</v>
      </c>
      <c r="AA75" s="7" t="str">
        <f>IF(AND((RIGHT($AA$3,2)-'[1]Miter Profiles'!$AC$28-'[1]Outside Edges'!$B74)&gt;=5,'[1]Outside Edges'!$Q74="Yes"),"Yes","No")</f>
        <v>No</v>
      </c>
      <c r="AB75" s="63" t="str">
        <f>IF(AND((RIGHT($AB$3,2)-'[1]Miter Profiles'!$AC$29-'[1]Outside Edges'!$B74)&gt;=5,'[1]Outside Edges'!$Q74="Yes"),"Yes","No")</f>
        <v>No</v>
      </c>
      <c r="AC75" s="64" t="str">
        <f>IF(AND((RIGHT($AC$3,2)-'[1]Miter Profiles'!$AC$30-'[1]Outside Edges'!$B74)&gt;=5,'[1]Outside Edges'!$Q74="Yes"),"Yes","No")</f>
        <v>No</v>
      </c>
      <c r="AD75" s="8" t="str">
        <f>IF(AND((RIGHT($AD$3,2)-'[1]Miter Profiles'!$AC$31-'[1]Outside Edges'!$B74)&gt;=5,'[1]Outside Edges'!$Q74="Yes"),"Yes","No")</f>
        <v>No</v>
      </c>
      <c r="AE75" s="65" t="str">
        <f>IF(AND((RIGHT($AE$3,2)-'[1]Miter Profiles'!$AC$32-'[1]Outside Edges'!$B74)&gt;=5,'[1]Outside Edges'!$Q74="Yes"),"Yes","No")</f>
        <v>No</v>
      </c>
      <c r="AF75" s="7" t="str">
        <f>IF(AND((RIGHT($AF$3,2)-'[1]Miter Profiles'!$AC$33-'[1]Outside Edges'!$B74)&gt;=5,'[1]Outside Edges'!$Q74="Yes"),"Yes","No")</f>
        <v>No</v>
      </c>
      <c r="AG75" s="7" t="str">
        <f>IF(AND((RIGHT($AG$3,2)-'[1]Miter Profiles'!$AC$34-'[1]Outside Edges'!$B74)&gt;=5,'[1]Outside Edges'!$Q74="Yes"),"Yes","No")</f>
        <v>No</v>
      </c>
      <c r="AH75" s="63" t="str">
        <f>IF(AND((RIGHT($AH$3,2)-'[1]Miter Profiles'!$AC$35-'[1]Outside Edges'!$B74)&gt;=5,'[1]Outside Edges'!$Q74="Yes"),"Yes","No")</f>
        <v>No</v>
      </c>
      <c r="AI75" s="64" t="str">
        <f>IF(AND((RIGHT($AI$3,2)-'[1]Miter Profiles'!$AC$36-'[1]Outside Edges'!$B74)&gt;=5,'[1]Outside Edges'!$Q74="Yes"),"Yes","No")</f>
        <v>No</v>
      </c>
      <c r="AJ75" s="8" t="str">
        <f>IF(AND((RIGHT($AJ$3,2)-'[1]Miter Profiles'!$AC$37-'[1]Outside Edges'!$B74)&gt;=5,'[1]Outside Edges'!$Q74="Yes"),"Yes","No")</f>
        <v>No</v>
      </c>
      <c r="AK75" s="65" t="str">
        <f>IF(AND((RIGHT($AK$3,2)-'[1]Miter Profiles'!$AC$38-'[1]Outside Edges'!$B74)&gt;=5,'[1]Outside Edges'!$Q74="Yes"),"Yes","No")</f>
        <v>No</v>
      </c>
      <c r="AL75" s="7" t="str">
        <f>IF(AND((RIGHT($AL$3,2)-'[1]Miter Profiles'!$AC$39-'[1]Outside Edges'!$B74)&gt;=5,'[1]Outside Edges'!$Q74="Yes"),"Yes","No")</f>
        <v>No</v>
      </c>
      <c r="AM75" s="7" t="str">
        <f>IF(AND((RIGHT($AM$3,2)-'[1]Miter Profiles'!$AC$40-'[1]Outside Edges'!$B74)&gt;=5,'[1]Outside Edges'!$Q74="Yes"),"Yes","No")</f>
        <v>No</v>
      </c>
      <c r="AN75" s="63" t="str">
        <f>IF(AND((RIGHT($AN$3,2)-'[1]Miter Profiles'!$AC$41-'[1]Outside Edges'!$B74)&gt;=5,'[1]Outside Edges'!$Q74="Yes"),"Yes","No")</f>
        <v>No</v>
      </c>
      <c r="AO75" s="64" t="str">
        <f>IF(AND((RIGHT($AO$3,2)-'[1]Miter Profiles'!$AC$42-'[1]Outside Edges'!$B74)&gt;=5,'[1]Outside Edges'!$Q74="Yes"),"Yes","No")</f>
        <v>No</v>
      </c>
      <c r="AP75" s="8" t="str">
        <f>IF(AND((RIGHT($AP$3,2)-'[1]Miter Profiles'!$AC$43-'[1]Outside Edges'!$B74)&gt;=5,'[1]Outside Edges'!$Q74="Yes"),"Yes","No")</f>
        <v>No</v>
      </c>
      <c r="AQ75" s="65" t="str">
        <f>IF(AND((RIGHT($AQ$3,2)-'[1]Miter Profiles'!$AC$44-'[1]Outside Edges'!$B74)&gt;=5,'[1]Outside Edges'!$Q74="Yes"),"Yes","No")</f>
        <v>No</v>
      </c>
      <c r="AR75" s="7" t="str">
        <f>IF(AND((RIGHT($AR$3,2)-'[1]Miter Profiles'!$AC$45-'[1]Outside Edges'!$B74)&gt;=5,'[1]Outside Edges'!$Q74="Yes"),"Yes","No")</f>
        <v>No</v>
      </c>
      <c r="AS75" s="7" t="str">
        <f>IF(AND((RIGHT($AS$3,2)-'[1]Miter Profiles'!$AC$46-'[1]Outside Edges'!$B74)&gt;=5,'[1]Outside Edges'!$Q74="Yes"),"Yes","No")</f>
        <v>No</v>
      </c>
      <c r="AT75" s="63" t="str">
        <f>IF(AND((RIGHT($AT$3,2)-'[1]Miter Profiles'!$AC$47-'[1]Outside Edges'!$B74)&gt;=5,'[1]Outside Edges'!$Q74="Yes"),"Yes","No")</f>
        <v>No</v>
      </c>
      <c r="AU75" s="64" t="str">
        <f>IF(AND((RIGHT($AU$3,2)-'[1]Miter Profiles'!$AC$48-'[1]Outside Edges'!$B74)&gt;=5,'[1]Outside Edges'!$Q74="Yes"),"Yes","No")</f>
        <v>No</v>
      </c>
      <c r="AV75" s="8" t="str">
        <f>IF(AND((RIGHT($AV$3,2)-'[1]Miter Profiles'!$AC$49-'[1]Outside Edges'!$B74)&gt;=5,'[1]Outside Edges'!$Q74="Yes"),"Yes","No")</f>
        <v>No</v>
      </c>
      <c r="AW75" s="65" t="str">
        <f>IF(AND((RIGHT($AW$3,2)-'[1]Miter Profiles'!$AC$50-'[1]Outside Edges'!$B74)&gt;=5,'[1]Outside Edges'!$Q74="Yes"),"Yes","No")</f>
        <v>No</v>
      </c>
      <c r="AX75" s="7" t="str">
        <f>IF(AND((RIGHT($AX$3,2)-'[1]Miter Profiles'!$AC$51-'[1]Outside Edges'!$B74)&gt;=5,'[1]Outside Edges'!$Q74="Yes"),"Yes","No")</f>
        <v>No</v>
      </c>
      <c r="AY75" s="7" t="str">
        <f>IF(AND((RIGHT($AY$3,2)-'[1]Miter Profiles'!$AC$52-'[1]Outside Edges'!$B74)&gt;=5,'[1]Outside Edges'!$Q74="Yes"),"Yes","No")</f>
        <v>No</v>
      </c>
      <c r="AZ75" s="63" t="str">
        <f>IF(AND((RIGHT($AZ$3,2)-'[1]Miter Profiles'!$AC$53-'[1]Outside Edges'!$B74)&gt;=5,'[1]Outside Edges'!$Q74="Yes"),"Yes","No")</f>
        <v>No</v>
      </c>
      <c r="BA75" s="64" t="str">
        <f>IF(AND((RIGHT($BA$3,2)-'[1]Miter Profiles'!$AC$54-'[1]Outside Edges'!$B74)&gt;=5,'[1]Outside Edges'!$Q74="Yes"),"Yes","No")</f>
        <v>No</v>
      </c>
      <c r="BB75" s="8" t="str">
        <f>IF(AND((RIGHT($BB$3,2)-'[1]Miter Profiles'!$AC$55-'[1]Outside Edges'!$B74)&gt;=5,'[1]Outside Edges'!$Q74="Yes"),"Yes","No")</f>
        <v>No</v>
      </c>
      <c r="BC75" s="65" t="str">
        <f>IF(AND((RIGHT($BC$3,2)-'[1]Miter Profiles'!$AC$56-'[1]Outside Edges'!$B74)&gt;=5,'[1]Outside Edges'!$Q74="Yes"),"Yes","No")</f>
        <v>No</v>
      </c>
      <c r="BD75" s="7" t="str">
        <f>IF(AND((RIGHT($BD$3,2)-'[1]Miter Profiles'!$AC$57-'[1]Outside Edges'!$B74)&gt;=5,'[1]Outside Edges'!$Q74="Yes"),"Yes","No")</f>
        <v>No</v>
      </c>
      <c r="BE75" s="7" t="str">
        <f>IF(AND((RIGHT($BE$3,2)-'[1]Miter Profiles'!$AC$58-'[1]Outside Edges'!$B74)&gt;=5,'[1]Outside Edges'!$Q74="Yes"),"Yes","No")</f>
        <v>No</v>
      </c>
      <c r="BF75" s="63" t="str">
        <f>IF(AND((RIGHT($BF$3,2)-'[1]Miter Profiles'!$AC$59-'[1]Outside Edges'!$B74)&gt;=5,'[1]Outside Edges'!$Q74="Yes"),"Yes","No")</f>
        <v>No</v>
      </c>
      <c r="BG75" s="64" t="str">
        <f>IF(AND((RIGHT($BG$3,2)-'[1]Miter Profiles'!$AC$60-'[1]Outside Edges'!$B74)&gt;=5,'[1]Outside Edges'!$Q74="Yes"),"Yes","No")</f>
        <v>No</v>
      </c>
      <c r="BH75" s="8" t="str">
        <f>IF(AND((RIGHT($BH$3,2)-'[1]Miter Profiles'!$AC$61-'[1]Outside Edges'!$B74)&gt;=5,'[1]Outside Edges'!$Q74="Yes"),"Yes","No")</f>
        <v>No</v>
      </c>
      <c r="BI75" s="65" t="str">
        <f>IF(AND((RIGHT($BI$3,2)-'[1]Miter Profiles'!$AC$62-'[1]Outside Edges'!$B74)&gt;=5,'[1]Outside Edges'!$Q74="Yes"),"Yes","No")</f>
        <v>No</v>
      </c>
      <c r="BJ75" s="7" t="str">
        <f>IF(AND((RIGHT($BJ$3,2)-'[1]Miter Profiles'!$AC$63-'[1]Outside Edges'!$B74)&gt;=5,'[1]Outside Edges'!$Q74="Yes"),"Yes","No")</f>
        <v>No</v>
      </c>
      <c r="BK75" s="7" t="str">
        <f>IF(AND((RIGHT($BK$3,2)-'[1]Miter Profiles'!$AC$64-'[1]Outside Edges'!$B74)&gt;=5,'[1]Outside Edges'!$Q74="Yes"),"Yes","No")</f>
        <v>No</v>
      </c>
      <c r="BL75" s="63" t="str">
        <f>IF(AND((RIGHT($BL$3,2)-'[1]Miter Profiles'!$AC$65-'[1]Outside Edges'!$B74)&gt;=5,'[1]Outside Edges'!$Q74="Yes"),"Yes","No")</f>
        <v>No</v>
      </c>
      <c r="BM75" s="64" t="str">
        <f>IF(AND((RIGHT($BM$3,2)-'[1]Miter Profiles'!$AC$66-'[1]Outside Edges'!$B74)&gt;=5,'[1]Outside Edges'!$Q74="Yes"),"Yes","No")</f>
        <v>No</v>
      </c>
      <c r="BN75" s="8" t="str">
        <f>IF(AND((RIGHT($BN$3,2)-'[1]Miter Profiles'!$AC$67-'[1]Outside Edges'!$B74)&gt;=5,'[1]Outside Edges'!$Q74="Yes"),"Yes","No")</f>
        <v>No</v>
      </c>
      <c r="BO75" s="65" t="str">
        <f>IF(AND((RIGHT($BO$3,2)-'[1]Miter Profiles'!$AC$68-'[1]Outside Edges'!$B74)&gt;=5,'[1]Outside Edges'!$Q74="Yes"),"Yes","No")</f>
        <v>No</v>
      </c>
      <c r="BP75" s="7" t="str">
        <f>IF(AND((RIGHT($BP$3,2)-'[1]Miter Profiles'!$AC$69-'[1]Outside Edges'!$B74)&gt;=5,'[1]Outside Edges'!$Q74="Yes"),"Yes","No")</f>
        <v>No</v>
      </c>
      <c r="BQ75" s="7" t="str">
        <f>IF(AND((RIGHT($BQ$3,2)-'[1]Miter Profiles'!$AC$70-'[1]Outside Edges'!$B74)&gt;=5,'[1]Outside Edges'!$Q74="Yes"),"Yes","No")</f>
        <v>No</v>
      </c>
      <c r="BR75" s="63" t="str">
        <f>IF(AND((RIGHT($BR$3,2)-'[1]Miter Profiles'!$AC$71-'[1]Outside Edges'!$B74)&gt;=5,'[1]Outside Edges'!$Q74="Yes"),"Yes","No")</f>
        <v>No</v>
      </c>
      <c r="BS75" s="64" t="str">
        <f>IF(AND((RIGHT($BS$3,2)-'[1]Miter Profiles'!$AC$72-'[1]Outside Edges'!$B74)&gt;=5,'[1]Outside Edges'!$Q74="Yes"),"Yes","No")</f>
        <v>No</v>
      </c>
      <c r="BT75" s="8" t="str">
        <f>IF(AND((RIGHT($BT$3,2)-'[1]Miter Profiles'!$AC$73-'[1]Outside Edges'!$B74)&gt;=5,'[1]Outside Edges'!$Q74="Yes"),"Yes","No")</f>
        <v>No</v>
      </c>
      <c r="BU75" s="65" t="str">
        <f>IF(AND((RIGHT($BU$3,2)-'[1]Miter Profiles'!$AC$74-'[1]Outside Edges'!$B74)&gt;=5,'[1]Outside Edges'!$Q74="Yes"),"Yes","No")</f>
        <v>No</v>
      </c>
      <c r="BV75" s="7" t="str">
        <f>IF(AND((RIGHT($BV$3,2)-'[1]Miter Profiles'!$AC$75-'[1]Outside Edges'!$B74)&gt;=5,'[1]Outside Edges'!$Q74="Yes"),"Yes","No")</f>
        <v>No</v>
      </c>
      <c r="BW75" s="7" t="str">
        <f>IF(AND((RIGHT($BW$3,2)-'[1]Miter Profiles'!$AC$76-'[1]Outside Edges'!$B74)&gt;=5,'[1]Outside Edges'!$Q74="Yes"),"Yes","No")</f>
        <v>No</v>
      </c>
      <c r="BX75" s="63" t="str">
        <f>IF(AND((RIGHT($BX$3,2)-'[1]Miter Profiles'!$AC$77-'[1]Outside Edges'!$B74)&gt;=5,'[1]Outside Edges'!$Q74="Yes"),"Yes","No")</f>
        <v>No</v>
      </c>
      <c r="BY75" s="64" t="str">
        <f>IF(AND((RIGHT($BY$3,2)-'[1]Miter Profiles'!$AC$78-'[1]Outside Edges'!$B74)&gt;=5,'[1]Outside Edges'!$Q74="Yes"),"Yes","No")</f>
        <v>No</v>
      </c>
      <c r="BZ75" s="8" t="str">
        <f>IF(AND((RIGHT($BZ$3,2)-'[1]Miter Profiles'!$AC$79-'[1]Outside Edges'!$B74)&gt;=5,'[1]Outside Edges'!$Q74="Yes"),"Yes","No")</f>
        <v>No</v>
      </c>
      <c r="CA75" s="65" t="str">
        <f>IF(AND((RIGHT($CA$3,2)-'[1]Miter Profiles'!$AC$80-'[1]Outside Edges'!$B74)&gt;=5,'[1]Outside Edges'!$Q74="Yes"),"Yes","No")</f>
        <v>No</v>
      </c>
      <c r="CB75" s="7" t="str">
        <f>IF(AND((RIGHT($CB$3,2)-'[1]Miter Profiles'!$AC$81-'[1]Outside Edges'!$B74)&gt;=5,'[1]Outside Edges'!$Q74="Yes"),"Yes","No")</f>
        <v>No</v>
      </c>
      <c r="CC75" s="7" t="str">
        <f>IF(AND((RIGHT($CC$3,2)-'[1]Miter Profiles'!$AC$82-'[1]Outside Edges'!$B74)&gt;=5,'[1]Outside Edges'!$Q74="Yes"),"Yes","No")</f>
        <v>No</v>
      </c>
      <c r="CD75" s="63" t="str">
        <f>IF(AND((RIGHT($CD$3,2)-'[1]Miter Profiles'!$AC$83-'[1]Outside Edges'!$B74)&gt;=5,'[1]Outside Edges'!$Q74="Yes"),"Yes","No")</f>
        <v>No</v>
      </c>
      <c r="CE75" s="64" t="str">
        <f>IF(AND((RIGHT($CE$3,2)-'[1]Miter Profiles'!$AC$84-'[1]Outside Edges'!$B74)&gt;=5,'[1]Outside Edges'!$Q74="Yes"),"Yes","No")</f>
        <v>No</v>
      </c>
      <c r="CF75" s="8" t="str">
        <f>IF(AND((RIGHT($CF$3,2)-'[1]Miter Profiles'!$AC$85-'[1]Outside Edges'!$B74)&gt;=5,'[1]Outside Edges'!$Q74="Yes"),"Yes","No")</f>
        <v>No</v>
      </c>
      <c r="CG75" s="65" t="str">
        <f>IF(AND((RIGHT($CG$3,2)-'[1]Miter Profiles'!$AC$86-'[1]Outside Edges'!$B74)&gt;=5,'[1]Outside Edges'!$Q74="Yes"),"Yes","No")</f>
        <v>No</v>
      </c>
      <c r="CH75" s="7" t="str">
        <f>IF(AND((RIGHT($CH$3,2)-'[1]Miter Profiles'!$AC$87-'[1]Outside Edges'!$B74)&gt;=5,'[1]Outside Edges'!$Q74="Yes"),"Yes","No")</f>
        <v>No</v>
      </c>
      <c r="CI75" s="7" t="str">
        <f>IF(AND((RIGHT($CI$3,2)-'[1]Miter Profiles'!$AC$88-'[1]Outside Edges'!$B74)&gt;=5,'[1]Outside Edges'!$Q74="Yes"),"Yes","No")</f>
        <v>No</v>
      </c>
      <c r="CJ75" s="63" t="str">
        <f>IF(AND((RIGHT($CJ$3,2)-'[1]Miter Profiles'!$AC$89-'[1]Outside Edges'!$B74)&gt;=5,'[1]Outside Edges'!$Q74="Yes"),"Yes","No")</f>
        <v>No</v>
      </c>
      <c r="CK75" s="64" t="str">
        <f>IF(AND((RIGHT($CK$3,2)-'[1]Miter Profiles'!$AC$90-'[1]Outside Edges'!$B74)&gt;=5,'[1]Outside Edges'!$Q74="Yes"),"Yes","No")</f>
        <v>No</v>
      </c>
      <c r="CL75" s="8" t="str">
        <f>IF(AND((RIGHT($CL$3,2)-'[1]Miter Profiles'!$AC$91-'[1]Outside Edges'!$B74)&gt;=5,'[1]Outside Edges'!$Q74="Yes"),"Yes","No")</f>
        <v>No</v>
      </c>
      <c r="CM75" s="65" t="str">
        <f>IF(AND((RIGHT($CM$3,2)-'[1]Miter Profiles'!$AC$92-'[1]Outside Edges'!$B74)&gt;=5,'[1]Outside Edges'!$Q74="Yes"),"Yes","No")</f>
        <v>No</v>
      </c>
      <c r="CN75" s="7" t="str">
        <f>IF(AND((RIGHT(CN$3,2)-'[1]Miter Profiles'!$AC$93-'[1]Outside Edges'!$B74)&gt;=5,'[1]Outside Edges'!$Q74="Yes"),"Yes","No")</f>
        <v>No</v>
      </c>
      <c r="CO75" s="7" t="str">
        <f>IF(AND((RIGHT(CO$3,2)-'[1]Miter Profiles'!$AC$94-'[1]Outside Edges'!$B74)&gt;=5,'[1]Outside Edges'!$Q74="Yes"),"Yes","No")</f>
        <v>No</v>
      </c>
      <c r="CP75" s="63" t="str">
        <f>IF(AND((RIGHT(CP$3,2)-'[1]Miter Profiles'!$AC$95-'[1]Outside Edges'!$B74)&gt;=5,'[1]Outside Edges'!$Q74="Yes"),"Yes","No")</f>
        <v>No</v>
      </c>
      <c r="CQ75" s="64" t="str">
        <f>IF(AND((RIGHT(CQ$3,2)-'[1]Miter Profiles'!$AC$96-'[1]Outside Edges'!$B74)&gt;=5,'[1]Outside Edges'!$Q74="Yes"),"Yes","No")</f>
        <v>No</v>
      </c>
      <c r="CR75" s="8" t="str">
        <f>IF(AND((RIGHT(CR$3,2)-'[1]Miter Profiles'!$AC$97-'[1]Outside Edges'!$B74)&gt;=5,'[1]Outside Edges'!$Q74="Yes"),"Yes","No")</f>
        <v>No</v>
      </c>
      <c r="CS75" s="65" t="str">
        <f>IF(AND((RIGHT(CS$3,2)-'[1]Miter Profiles'!$AC$98-'[1]Outside Edges'!$B74)&gt;=5,'[1]Outside Edges'!$Q74="Yes"),"Yes","No")</f>
        <v>No</v>
      </c>
      <c r="CT75" s="7" t="str">
        <f>IF(AND((RIGHT($CT$3,2)-'[1]Miter Profiles'!$AC$99-'[1]Outside Edges'!$B74)&gt;=5,'[1]Outside Edges'!$Q74="Yes"),"Yes","No")</f>
        <v>No</v>
      </c>
      <c r="CU75" s="7" t="str">
        <f>IF(AND((RIGHT($CU$3,2)-'[1]Miter Profiles'!$AC$100-'[1]Outside Edges'!$B74)&gt;=5,'[1]Outside Edges'!$Q74="Yes"),"Yes","No")</f>
        <v>No</v>
      </c>
      <c r="CV75" s="63" t="str">
        <f>IF(AND((RIGHT($CV$3,2)-'[1]Miter Profiles'!$AC$101-'[1]Outside Edges'!$B74)&gt;=5,'[1]Outside Edges'!$Q74="Yes"),"Yes","No")</f>
        <v>No</v>
      </c>
      <c r="CW75" s="64" t="str">
        <f>IF(AND((RIGHT($CW$3,2)-'[1]Miter Profiles'!$AC$102-'[1]Outside Edges'!$B74)&gt;=5,'[1]Outside Edges'!$Q74="Yes"),"Yes","No")</f>
        <v>No</v>
      </c>
      <c r="CX75" s="8" t="str">
        <f>IF(AND((RIGHT($CX$3,2)-'[1]Miter Profiles'!$AC$103-'[1]Outside Edges'!$B74)&gt;=5,'[1]Outside Edges'!$Q74="Yes"),"Yes","No")</f>
        <v>No</v>
      </c>
      <c r="CY75" s="65" t="str">
        <f>IF(AND((RIGHT($CY$3,2)-'[1]Miter Profiles'!$AC$104-'[1]Outside Edges'!$B74)&gt;=5,'[1]Outside Edges'!$Q74="Yes"),"Yes","No")</f>
        <v>No</v>
      </c>
      <c r="CZ75" s="7" t="str">
        <f>IF(AND((RIGHT($CZ$3,2)-'[1]Miter Profiles'!$AC$105-'[1]Outside Edges'!$B74)&gt;=5,'[1]Outside Edges'!$Q74="Yes"),"Yes","No")</f>
        <v>No</v>
      </c>
      <c r="DA75" s="7" t="str">
        <f>IF(AND((RIGHT($DA$3,2)-'[1]Miter Profiles'!$AC$106-'[1]Outside Edges'!$B74)&gt;=5,'[1]Outside Edges'!$Q74="Yes"),"Yes","No")</f>
        <v>No</v>
      </c>
      <c r="DB75" s="63" t="str">
        <f>IF(AND((RIGHT($DB$3,2)-'[1]Miter Profiles'!$AC$107-'[1]Outside Edges'!$B74)&gt;=5,'[1]Outside Edges'!$Q74="Yes"),"Yes","No")</f>
        <v>No</v>
      </c>
      <c r="DC75" s="64" t="str">
        <f>IF(AND((RIGHT($DC$3,2)-'[1]Miter Profiles'!$AC$108-'[1]Outside Edges'!$B74)&gt;=5,'[1]Outside Edges'!$Q74="Yes"),"Yes","No")</f>
        <v>No</v>
      </c>
      <c r="DD75" s="8" t="str">
        <f>IF(AND((RIGHT($DD$3,2)-'[1]Miter Profiles'!$AC$109-'[1]Outside Edges'!$B74)&gt;=5,'[1]Outside Edges'!$Q74="Yes"),"Yes","No")</f>
        <v>No</v>
      </c>
      <c r="DE75" s="65" t="str">
        <f>IF(AND((RIGHT($DE$3,2)-'[1]Miter Profiles'!$AC$110-'[1]Outside Edges'!$B74)&gt;=5,'[1]Outside Edges'!$Q74="Yes"),"Yes","No")</f>
        <v>No</v>
      </c>
      <c r="DF75" s="7" t="str">
        <f>IF(AND((RIGHT($DF$3,2)-'[1]Miter Profiles'!$AC$111-'[1]Outside Edges'!$B74)&gt;=5,'[1]Outside Edges'!$Q74="Yes"),"Yes","No")</f>
        <v>No</v>
      </c>
      <c r="DG75" s="7" t="str">
        <f>IF(AND((RIGHT($DG$3,2)-'[1]Miter Profiles'!$AC$112-'[1]Outside Edges'!$B74)&gt;=5,'[1]Outside Edges'!$Q74="Yes"),"Yes","No")</f>
        <v>No</v>
      </c>
      <c r="DH75" s="63" t="str">
        <f>IF(AND((RIGHT($DH$3,2)-'[1]Miter Profiles'!$AC$113-'[1]Outside Edges'!$B74)&gt;=5,'[1]Outside Edges'!$Q74="Yes"),"Yes","No")</f>
        <v>No</v>
      </c>
      <c r="DI75" s="64" t="str">
        <f>IF(AND((RIGHT($DI$3,2)-'[1]Miter Profiles'!$AC$114-'[1]Outside Edges'!$B74)&gt;=5,'[1]Outside Edges'!$Q74="Yes"),"Yes","No")</f>
        <v>No</v>
      </c>
      <c r="DJ75" s="8" t="str">
        <f>IF(AND((RIGHT($DJ$3,2)-'[1]Miter Profiles'!$AC$115-'[1]Outside Edges'!$B74)&gt;=5,'[1]Outside Edges'!$Q74="Yes"),"Yes","No")</f>
        <v>No</v>
      </c>
      <c r="DK75" s="65" t="str">
        <f>IF(AND((RIGHT($DK$3,2)-'[1]Miter Profiles'!$AC$116-'[1]Outside Edges'!$B74)&gt;=5,'[1]Outside Edges'!$Q74="Yes"),"Yes","No")</f>
        <v>No</v>
      </c>
      <c r="DL75" s="7" t="str">
        <f>IF(AND((RIGHT($DL$3,2)-'[1]Miter Profiles'!$AC$117-'[1]Outside Edges'!$B74)&gt;=5,'[1]Outside Edges'!$Q74="Yes"),"Yes","No")</f>
        <v>No</v>
      </c>
      <c r="DM75" s="7" t="str">
        <f>IF(AND((RIGHT($DM$3,2)-'[1]Miter Profiles'!$AC$118-'[1]Outside Edges'!$B74)&gt;=5,'[1]Outside Edges'!$Q74="Yes"),"Yes","No")</f>
        <v>No</v>
      </c>
      <c r="DN75" s="63" t="str">
        <f>IF(AND((RIGHT($DN$3,2)-'[1]Miter Profiles'!$AC$119-'[1]Outside Edges'!$B74)&gt;=5,'[1]Outside Edges'!$Q74="Yes"),"Yes","No")</f>
        <v>No</v>
      </c>
      <c r="DO75" s="64" t="str">
        <f>IF(AND((RIGHT($DO$3,2)-'[1]Miter Profiles'!$AC$120-'[1]Outside Edges'!$B74)&gt;=5,'[1]Outside Edges'!$Q74="Yes"),"Yes","No")</f>
        <v>No</v>
      </c>
      <c r="DP75" s="8" t="str">
        <f>IF(AND((RIGHT($DP$3,2)-'[1]Miter Profiles'!$AC$121-'[1]Outside Edges'!$B74)&gt;=5,'[1]Outside Edges'!$Q74="Yes"),"Yes","No")</f>
        <v>No</v>
      </c>
      <c r="DQ75" s="65" t="str">
        <f>IF(AND((RIGHT($DQ$3,2)-'[1]Miter Profiles'!$AC$122-'[1]Outside Edges'!$B74)&gt;=5,'[1]Outside Edges'!$Q74="Yes"),"Yes","No")</f>
        <v>No</v>
      </c>
      <c r="DR75" s="7" t="str">
        <f>IF(AND((RIGHT($DR$3,2)-'[1]Miter Profiles'!$AC$123-'[1]Outside Edges'!$B74)&gt;=5,'[1]Outside Edges'!$Q74="Yes"),"Yes","No")</f>
        <v>No</v>
      </c>
      <c r="DS75" s="7" t="str">
        <f>IF(AND((RIGHT($DS$3,2)-'[1]Miter Profiles'!$AC$124-'[1]Outside Edges'!$B74)&gt;=5,'[1]Outside Edges'!$Q74="Yes"),"Yes","No")</f>
        <v>No</v>
      </c>
      <c r="DT75" s="63" t="str">
        <f>IF(AND((RIGHT($DT$3,2)-'[1]Miter Profiles'!$AC$125-'[1]Outside Edges'!$B74)&gt;=5,'[1]Outside Edges'!$Q74="Yes"),"Yes","No")</f>
        <v>No</v>
      </c>
      <c r="DU75" s="64" t="str">
        <f>IF(AND((RIGHT($DU$3,2)-'[1]Miter Profiles'!$AC$126-'[1]Outside Edges'!$B74)&gt;=5,'[1]Outside Edges'!$Q74="Yes"),"Yes","No")</f>
        <v>No</v>
      </c>
      <c r="DV75" s="8" t="str">
        <f>IF(AND((RIGHT($DV$3,2)-'[1]Miter Profiles'!$AC$127-'[1]Outside Edges'!$B74)&gt;=5,'[1]Outside Edges'!$Q74="Yes"),"Yes","No")</f>
        <v>No</v>
      </c>
      <c r="DW75" s="65" t="str">
        <f>IF(AND((RIGHT($DW$3,2)-'[1]Miter Profiles'!$AC$128-'[1]Outside Edges'!$B74)&gt;=5,'[1]Outside Edges'!$Q74="Yes"),"Yes","No")</f>
        <v>No</v>
      </c>
      <c r="DX75" s="7" t="str">
        <f>IF(AND((RIGHT($DX$3,2)-'[1]Miter Profiles'!$AC$129-'[1]Outside Edges'!$B74)&gt;=5,'[1]Outside Edges'!$Q74="Yes"),"Yes","No")</f>
        <v>No</v>
      </c>
      <c r="DY75" s="7" t="str">
        <f>IF(AND((RIGHT($DY$3,2)-'[1]Miter Profiles'!$AC$130-'[1]Outside Edges'!$B74)&gt;=5,'[1]Outside Edges'!$Q74="Yes"),"Yes","No")</f>
        <v>No</v>
      </c>
      <c r="DZ75" s="63" t="str">
        <f>IF(AND((RIGHT($DZ$3,2)-'[1]Miter Profiles'!$AC$131-'[1]Outside Edges'!$B74)&gt;=5,'[1]Outside Edges'!$Q74="Yes"),"Yes","No")</f>
        <v>No</v>
      </c>
      <c r="EA75" s="68" t="str">
        <f>IF(AND((RIGHT($EA$3,2)-'[1]Miter Profiles'!$AC$132-'[1]Outside Edges'!$B74)&gt;=5,'[1]Outside Edges'!$Q74="Yes"),"Yes","No")</f>
        <v>No</v>
      </c>
      <c r="EB75" s="78" t="str">
        <f>IF(AND((RIGHT($EB$3,2)-'[1]Miter Profiles'!$AC$133-'[1]Outside Edges'!$B74)&gt;=5,'[1]Outside Edges'!$Q74="Yes"),"Yes","No")</f>
        <v>No</v>
      </c>
      <c r="EC75" s="79" t="str">
        <f>IF(AND((RIGHT($EC$3,2)-'[1]Miter Profiles'!$AC$134-'[1]Outside Edges'!$B74)&gt;=5,'[1]Outside Edges'!$Q74="Yes"),"Yes","No")</f>
        <v>No</v>
      </c>
      <c r="ED75" s="81" t="str">
        <f>IF(AND((RIGHT($ED$3,2)-'[1]Miter Profiles'!$AC$135-'[1]Outside Edges'!$B74)&gt;=5,'[1]Outside Edges'!$Q74="Yes"),"Yes","No")</f>
        <v>No</v>
      </c>
      <c r="EE75" s="80" t="str">
        <f>IF(AND((RIGHT($EE$3,2)-'[1]Miter Profiles'!$AC$136-'[1]Outside Edges'!$B74)&gt;=5,'[1]Outside Edges'!$Q74="Yes"),"Yes","No")</f>
        <v>No</v>
      </c>
      <c r="EF75" s="63" t="str">
        <f>IF(AND((RIGHT($EF$3,2)-'[1]Miter Profiles'!$AC$137-'[1]Outside Edges'!$B74)&gt;=5,'[1]Outside Edges'!$Q74="Yes"),"Yes","No")</f>
        <v>No</v>
      </c>
      <c r="EG75" s="7" t="str">
        <f>IF(AND((RIGHT($EG$3,2)-'[1]Miter Profiles'!$AC$138-'[1]Outside Edges'!$B74)&gt;=5,'[1]Outside Edges'!$Q74="Yes"),"Yes","No")</f>
        <v>No</v>
      </c>
      <c r="EH75" s="68" t="str">
        <f>IF(AND((RIGHT($EH$3,2)-'[1]Miter Profiles'!$AC$139-'[1]Outside Edges'!$B74)&gt;=5,'[1]Outside Edges'!$Q74="Yes"),"Yes","No")</f>
        <v>No</v>
      </c>
      <c r="EI75" s="82" t="str">
        <f>IF(AND((RIGHT($EI$3,2)-'[1]Miter Profiles'!$AC$140-'[1]Outside Edges'!$B74)&gt;=5,'[1]Outside Edges'!$Q74="Yes"),"Yes","No")</f>
        <v>No</v>
      </c>
      <c r="EJ75" s="83" t="str">
        <f>IF(AND((RIGHT($EJ$3,2)-'[1]Miter Profiles'!$AC$141-'[1]Outside Edges'!$B74)&gt;=5,'[1]Outside Edges'!$Q74="Yes"),"Yes","No")</f>
        <v>No</v>
      </c>
      <c r="EK75" s="83" t="str">
        <f>IF(AND((RIGHT($EK$3,2)-'[1]Miter Profiles'!$AC$142-'[1]Outside Edges'!$B74)&gt;=5,'[1]Outside Edges'!$Q74="Yes"),"Yes","No")</f>
        <v>No</v>
      </c>
      <c r="EL75" s="81" t="str">
        <f>IF(AND((RIGHT($EL$3,2)-'[1]Miter Profiles'!$AC$143-'[1]Outside Edges'!$B74)&gt;=5,'[1]Outside Edges'!$Q74="Yes"),"Yes","No")</f>
        <v>No</v>
      </c>
      <c r="EM75" s="84" t="str">
        <f>IF(AND((RIGHT($EM$3,2)-'[1]Miter Profiles'!$AC$144-'[1]Outside Edges'!$B74)&gt;=5,'[1]Outside Edges'!$Q74="Yes"),"Yes","No")</f>
        <v>No</v>
      </c>
      <c r="EN75" s="7" t="str">
        <f>IF(AND((RIGHT($EN$3,2)-'[1]Miter Profiles'!$AC$145-'[1]Outside Edges'!$B74)&gt;=5,'[1]Outside Edges'!$Q74="Yes"),"Yes","No")</f>
        <v>No</v>
      </c>
      <c r="EO75" s="68" t="str">
        <f>IF(AND((RIGHT($EO$3,2)-'[1]Miter Profiles'!$AC$146-'[1]Outside Edges'!$B74)&gt;=5,'[1]Outside Edges'!$Q74="Yes"),"Yes","No")</f>
        <v>No</v>
      </c>
      <c r="EP75" s="83" t="str">
        <f>IF(AND((RIGHT($EP$3,2)-'[1]Miter Profiles'!$AC$147-'[1]Outside Edges'!$B74)&gt;=5,'[1]Outside Edges'!$Q74="Yes"),"Yes","No")</f>
        <v>No</v>
      </c>
      <c r="EQ75" s="83" t="str">
        <f>IF(AND((RIGHT($EQ$3,2)-'[1]Miter Profiles'!$AC$148-'[1]Outside Edges'!$B74)&gt;=5,'[1]Outside Edges'!$Q74="Yes"),"Yes","No")</f>
        <v>No</v>
      </c>
      <c r="ER75" s="81" t="str">
        <f>IF(AND((RIGHT($ER$3,2)-'[1]Miter Profiles'!$AC$149-'[1]Outside Edges'!$B74)&gt;=5,'[1]Outside Edges'!$Q74="Yes"),"Yes","No")</f>
        <v>No</v>
      </c>
      <c r="ES75" s="84" t="str">
        <f>IF(AND((RIGHT($ES$3,2)-'[1]Miter Profiles'!$AC$150-'[1]Outside Edges'!$B74)&gt;=5,'[1]Outside Edges'!$Q74="Yes"),"Yes","No")</f>
        <v>No</v>
      </c>
      <c r="ET75" s="7" t="str">
        <f>IF(AND((RIGHT($ET$3,2)-'[1]Miter Profiles'!$AC$151-'[1]Outside Edges'!$B74)&gt;=5,'[1]Outside Edges'!$Q74="Yes"),"Yes","No")</f>
        <v>No</v>
      </c>
      <c r="EU75" s="68" t="str">
        <f>IF(AND((RIGHT($EU$3,2)-'[1]Miter Profiles'!$AC$152-'[1]Outside Edges'!$B74)&gt;=5,'[1]Outside Edges'!$Q74="Yes"),"Yes","No")</f>
        <v>No</v>
      </c>
      <c r="EV75" s="83" t="str">
        <f>IF(AND((RIGHT($EV$3,2)-'[1]Miter Profiles'!$AC$153-'[1]Outside Edges'!$B74)&gt;=5,'[1]Outside Edges'!$Q74="Yes"),"Yes","No")</f>
        <v>No</v>
      </c>
      <c r="EW75" s="83" t="str">
        <f>IF(AND((RIGHT($EW$3,2)-'[1]Miter Profiles'!$AC$154-'[1]Outside Edges'!$B74)&gt;=5,'[1]Outside Edges'!$Q74="Yes"),"Yes","No")</f>
        <v>No</v>
      </c>
      <c r="EX75" s="81" t="str">
        <f>IF(AND((RIGHT($EX$3,2)-'[1]Miter Profiles'!$AC$155-'[1]Outside Edges'!$B74)&gt;=5,'[1]Outside Edges'!$Q74="Yes"),"Yes","No")</f>
        <v>No</v>
      </c>
      <c r="EY75" s="84" t="str">
        <f>IF(AND((RIGHT($EY$3,2)-'[1]Miter Profiles'!$AC$156-'[1]Outside Edges'!$B74)&gt;=5,'[1]Outside Edges'!$Q74="Yes"),"Yes","No")</f>
        <v>No</v>
      </c>
      <c r="EZ75" s="7" t="str">
        <f>IF(AND((RIGHT($EZ$3,2)-'[1]Miter Profiles'!$AC$157-'[1]Outside Edges'!$B74)&gt;=5,'[1]Outside Edges'!$Q74="Yes"),"Yes","No")</f>
        <v>No</v>
      </c>
      <c r="FA75" s="68" t="str">
        <f>IF(AND((RIGHT($FA$3,2)-'[1]Miter Profiles'!$AC$158-'[1]Outside Edges'!$B74)&gt;=5,'[1]Outside Edges'!$Q74="Yes"),"Yes","No")</f>
        <v>No</v>
      </c>
      <c r="FB75" s="83" t="str">
        <f>IF(AND((RIGHT($FB$3,2)-'[1]Miter Profiles'!$AC$159-'[1]Outside Edges'!$B74)&gt;=5,'[1]Outside Edges'!$Q74="Yes"),"Yes","No")</f>
        <v>No</v>
      </c>
      <c r="FC75" s="83" t="str">
        <f>IF(AND((RIGHT($FC$3,2)-'[1]Miter Profiles'!$AC$160-'[1]Outside Edges'!$B74)&gt;=5,'[1]Outside Edges'!$Q74="Yes"),"Yes","No")</f>
        <v>No</v>
      </c>
      <c r="FD75" s="81" t="str">
        <f>IF(AND((RIGHT($FD$3,2)-'[1]Miter Profiles'!$AC$161-'[1]Outside Edges'!$B74)&gt;=5,'[1]Outside Edges'!$Q74="Yes"),"Yes","No")</f>
        <v>No</v>
      </c>
      <c r="FE75" s="84" t="str">
        <f>IF(AND((RIGHT($FE$3,2)-'[1]Miter Profiles'!$AC$162-'[1]Outside Edges'!$B74)&gt;=5,'[1]Outside Edges'!$Q74="Yes"),"Yes","No")</f>
        <v>No</v>
      </c>
      <c r="FF75" s="7" t="str">
        <f>IF(AND((RIGHT($FF$3,2)-'[1]Miter Profiles'!$AC$163-'[1]Outside Edges'!$B74)&gt;=5,'[1]Outside Edges'!$Q74="Yes"),"Yes","No")</f>
        <v>No</v>
      </c>
      <c r="FG75" s="68" t="str">
        <f>IF(AND((RIGHT($FG$3,2)-'[1]Miter Profiles'!$AC$164-'[1]Outside Edges'!$B74)&gt;=5,'[1]Outside Edges'!$Q74="Yes"),"Yes","No")</f>
        <v>No</v>
      </c>
      <c r="FH75" s="83" t="str">
        <f>IF(AND((RIGHT($FH$3,2)-'[1]Miter Profiles'!$AC$165-'[1]Outside Edges'!$B74)&gt;=5,'[1]Outside Edges'!$Q74="Yes"),"Yes","No")</f>
        <v>No</v>
      </c>
      <c r="FI75" s="83" t="str">
        <f>IF(AND((RIGHT($FI$3,2)-'[1]Miter Profiles'!$AC$166-'[1]Outside Edges'!$B74)&gt;=5,'[1]Outside Edges'!$Q74="Yes"),"Yes","No")</f>
        <v>No</v>
      </c>
      <c r="FJ75" s="81" t="str">
        <f>IF(AND((RIGHT($FJ$3,2)-'[1]Miter Profiles'!$AC$167-'[1]Outside Edges'!$B74)&gt;=5,'[1]Outside Edges'!$Q74="Yes"),"Yes","No")</f>
        <v>No</v>
      </c>
      <c r="FK75" s="84" t="str">
        <f>IF(AND((RIGHT($FK$3,2)-'[1]Miter Profiles'!$AC$168-'[1]Outside Edges'!$B74)&gt;=5,'[1]Outside Edges'!$Q74="Yes"),"Yes","No")</f>
        <v>No</v>
      </c>
      <c r="FL75" s="7" t="str">
        <f>IF(AND((RIGHT($FL$3,2)-'[1]Miter Profiles'!$AC$169-'[1]Outside Edges'!$B74)&gt;=5,'[1]Outside Edges'!$Q74="Yes"),"Yes","No")</f>
        <v>No</v>
      </c>
      <c r="FM75" s="68" t="str">
        <f>IF(AND((RIGHT($FM$3,2)-'[1]Miter Profiles'!$AC$170-'[1]Outside Edges'!$B74)&gt;=5,'[1]Outside Edges'!$Q74="Yes"),"Yes","No")</f>
        <v>No</v>
      </c>
      <c r="FN75" s="83" t="str">
        <f>IF(AND((RIGHT($FN$3,2)-'[1]Miter Profiles'!$AC$171-'[1]Outside Edges'!$B74)&gt;=5,'[1]Outside Edges'!$Q74="Yes"),"Yes","No")</f>
        <v>No</v>
      </c>
      <c r="FO75" s="83" t="str">
        <f>IF(AND((RIGHT($FO$3,2)-'[1]Miter Profiles'!$AC$172-'[1]Outside Edges'!$B74)&gt;=5,'[1]Outside Edges'!$Q74="Yes"),"Yes","No")</f>
        <v>No</v>
      </c>
      <c r="FP75" s="81" t="str">
        <f>IF(AND((RIGHT($FP$3,2)-'[1]Miter Profiles'!$AC$173-'[1]Outside Edges'!$B74)&gt;=5,'[1]Outside Edges'!$Q74="Yes"),"Yes","No")</f>
        <v>No</v>
      </c>
      <c r="FQ75" s="84" t="str">
        <f>IF(AND((RIGHT($FQ$3,2)-'[1]Miter Profiles'!$AC$174-'[1]Outside Edges'!$B74)&gt;=5,'[1]Outside Edges'!$Q74="Yes"),"Yes","No")</f>
        <v>No</v>
      </c>
      <c r="FR75" s="7" t="str">
        <f>IF(AND((RIGHT($FR$3,2)-'[1]Miter Profiles'!$AC$175-'[1]Outside Edges'!$B74)&gt;=5,'[1]Outside Edges'!$Q74="Yes"),"Yes","No")</f>
        <v>No</v>
      </c>
      <c r="FS75" s="68" t="str">
        <f>IF(AND((RIGHT($FS$3,2)-'[1]Miter Profiles'!$AC$176-'[1]Outside Edges'!$B74)&gt;=5,'[1]Outside Edges'!$Q74="Yes"),"Yes","No")</f>
        <v>No</v>
      </c>
      <c r="FT75" s="83" t="str">
        <f>IF(AND((RIGHT($FT$3,2)-'[1]Miter Profiles'!$AC$177-'[1]Outside Edges'!$B74)&gt;=5,'[1]Outside Edges'!$Q74="Yes"),"Yes","No")</f>
        <v>No</v>
      </c>
      <c r="FU75" s="83" t="str">
        <f>IF(AND((RIGHT($FU$3,2)-'[1]Miter Profiles'!$AC$178-'[1]Outside Edges'!$B74)&gt;=5,'[1]Outside Edges'!$Q74="Yes"),"Yes","No")</f>
        <v>No</v>
      </c>
      <c r="FV75" s="81" t="str">
        <f>IF(AND((RIGHT($V$3,2)-'[1]Miter Profiles'!$AC$179-'[1]Outside Edges'!$B74)&gt;=5,'[1]Outside Edges'!$Q74="Yes"),"Yes","No")</f>
        <v>No</v>
      </c>
      <c r="FW75" s="84" t="str">
        <f>IF(AND((RIGHT($FW$3,2)-'[1]Miter Profiles'!$AC$180-'[1]Outside Edges'!$B74)&gt;=5,'[1]Outside Edges'!$Q74="Yes"),"Yes","No")</f>
        <v>No</v>
      </c>
      <c r="FX75" s="197" t="str">
        <f>IF(AND((RIGHT($FX$3,2)-'[1]Miter Profiles'!$AC$181-'[1]Outside Edges'!$B74)&gt;=5,'[1]Outside Edges'!$Q74="Yes"),"Yes","No")</f>
        <v>No</v>
      </c>
      <c r="FY75" s="198" t="str">
        <f>IF(AND((RIGHT($FY$3,2)-'[1]Miter Profiles'!$AC$182-'[1]Outside Edges'!$B74)&gt;=5,'[1]Outside Edges'!$Q74="Yes"),"Yes","No")</f>
        <v>No</v>
      </c>
      <c r="FZ75" s="200" t="str">
        <f>IF(AND((RIGHT($FZ$3,2)-'[1]Miter Profiles'!$AC$183-'[1]Outside Edges'!$B74)&gt;=5,'[1]Outside Edges'!$Q74="Yes"),"Yes","No")</f>
        <v>No</v>
      </c>
      <c r="GA75" s="201" t="str">
        <f>IF(AND((RIGHT($GA$3,2)-'[1]Miter Profiles'!$AC$184-'[1]Outside Edges'!$B74)&gt;=5,'[1]Outside Edges'!$Q74="Yes"),"Yes","No")</f>
        <v>No</v>
      </c>
      <c r="GB75" s="202" t="str">
        <f>IF(AND((RIGHT($GB$3,2)-'[1]Miter Profiles'!$AC$185-'[1]Outside Edges'!$B74)&gt;=5,'[1]Outside Edges'!$Q74="Yes"),"Yes","No")</f>
        <v>No</v>
      </c>
      <c r="GC75" s="199" t="str">
        <f>IF(AND((RIGHT($GC$3,2)-'[1]Miter Profiles'!$AC$186-'[1]Outside Edges'!$B74)&gt;=5,'[1]Outside Edges'!$Q74="Yes"),"Yes","No")</f>
        <v>No</v>
      </c>
      <c r="GD75" s="197" t="str">
        <f>IF(AND((RIGHT($GD$3,2)-'[1]Miter Profiles'!$AC$187-'[1]Outside Edges'!$B74)&gt;=5,'[1]Outside Edges'!$Q74="Yes"),"Yes","No")</f>
        <v>No</v>
      </c>
      <c r="GE75" s="198" t="str">
        <f>IF(AND((RIGHT($GE$3,2)-'[1]Miter Profiles'!$AC$188-'[1]Outside Edges'!$B74)&gt;=5,'[1]Outside Edges'!$Q74="Yes"),"Yes","No")</f>
        <v>No</v>
      </c>
      <c r="GF75" s="200" t="str">
        <f>IF(AND((RIGHT($GF$3,2)-'[1]Miter Profiles'!$AC$189-'[1]Outside Edges'!$B74)&gt;=5,'[1]Outside Edges'!$Q74="Yes"),"Yes","No")</f>
        <v>No</v>
      </c>
      <c r="GG75" s="201" t="str">
        <f>IF(AND((RIGHT($GG$3,2)-'[1]Miter Profiles'!$AC$190-'[1]Outside Edges'!$B74)&gt;=5,'[1]Outside Edges'!$Q74="Yes"),"Yes","No")</f>
        <v>No</v>
      </c>
      <c r="GH75" s="202" t="str">
        <f>IF(AND((RIGHT($GH$3,2)-'[1]Miter Profiles'!$AC$191-'[1]Outside Edges'!$B74)&gt;=5,'[1]Outside Edges'!$Q74="Yes"),"Yes","No")</f>
        <v>No</v>
      </c>
      <c r="GI75" s="199" t="str">
        <f>IF(AND((RIGHT($GI$3,2)-'[1]Miter Profiles'!$AC$192-'[1]Outside Edges'!$B74)&gt;=5,'[1]Outside Edges'!$Q74="Yes"),"Yes","No")</f>
        <v>No</v>
      </c>
      <c r="GJ75" s="197" t="str">
        <f>IF(AND((RIGHT($GJ$3,2)-'[1]Miter Profiles'!$AC$193-'[1]Outside Edges'!$B74)&gt;=5,'[1]Outside Edges'!$Q74="Yes"),"Yes","No")</f>
        <v>No</v>
      </c>
      <c r="GK75" s="198" t="str">
        <f>IF(AND((RIGHT($GK$3,2)-'[1]Miter Profiles'!$AC$194-'[1]Outside Edges'!$B74)&gt;=5,'[1]Outside Edges'!$Q74="Yes"),"Yes","No")</f>
        <v>No</v>
      </c>
      <c r="GL75" s="200" t="str">
        <f>IF(AND((RIGHT($GL$3,2)-'[1]Miter Profiles'!$AC$195-'[1]Outside Edges'!$B74)&gt;=5,'[1]Outside Edges'!$Q74="Yes"),"Yes","No")</f>
        <v>No</v>
      </c>
      <c r="GM75" s="201" t="str">
        <f>IF(AND((RIGHT($GM$3,2)-'[1]Miter Profiles'!$AC$196-'[1]Outside Edges'!$B74)&gt;=5,'[1]Outside Edges'!$Q74="Yes"),"Yes","No")</f>
        <v>No</v>
      </c>
      <c r="GN75" s="202" t="str">
        <f>IF(AND((RIGHT($GN$3,2)-'[1]Miter Profiles'!$AC$197-'[1]Outside Edges'!$B74)&gt;=5,'[1]Outside Edges'!$Q74="Yes"),"Yes","No")</f>
        <v>No</v>
      </c>
      <c r="GO75" s="199" t="str">
        <f>IF(AND((RIGHT($GO$3,2)-'[1]Miter Profiles'!$AC$198-'[1]Outside Edges'!$B74)&gt;=5,'[1]Outside Edges'!$Q74="Yes"),"Yes","No")</f>
        <v>No</v>
      </c>
      <c r="GP75" s="197" t="str">
        <f>IF(AND((RIGHT($GP$3,2)-'[1]Miter Profiles'!$AC$199-'[1]Outside Edges'!$B74)&gt;=5,'[1]Outside Edges'!$Q74="Yes"),"Yes","No")</f>
        <v>No</v>
      </c>
      <c r="GQ75" s="198" t="str">
        <f>IF(AND((RIGHT($GQ$3,2)-'[1]Miter Profiles'!$AC$200-'[1]Outside Edges'!$B74)&gt;=5,'[1]Outside Edges'!$Q74="Yes"),"Yes","No")</f>
        <v>No</v>
      </c>
      <c r="GR75" s="211" t="str">
        <f>IF(AND((RIGHT($GR$3,2)-'[1]Miter Profiles'!$AC$201-'[1]Outside Edges'!$B74)&gt;=5,'[1]Outside Edges'!$Q74="Yes"),"Yes","No")</f>
        <v>No</v>
      </c>
      <c r="GS75" s="197" t="str">
        <f>IF(AND((RIGHT($GS$3,2)-'[1]Miter Profiles'!$AC$202-'[1]Outside Edges'!$B74)&gt;=5,'[1]Outside Edges'!$Q74="Yes"),"Yes","No")</f>
        <v>No</v>
      </c>
      <c r="GT75" s="212" t="str">
        <f>IF(AND((RIGHT($GT$3,2)-'[1]Miter Profiles'!$AC$203-'[1]Outside Edges'!$B74)&gt;=5,'[1]Outside Edges'!$Q74="Yes"),"Yes","No")</f>
        <v>No</v>
      </c>
      <c r="GU75" s="208" t="str">
        <f>IF(AND((RIGHT($GU$3,2)-'[1]Miter Profiles'!$AC$204-'[1]Outside Edges'!$B74)&gt;=5,'[1]Outside Edges'!$Q74="Yes"),"Yes","No")</f>
        <v>No</v>
      </c>
      <c r="GV75" s="209" t="str">
        <f>IF(AND((RIGHT($GV$3,2)-'[1]Miter Profiles'!$AC$205-'[1]Outside Edges'!$B74)&gt;=5,'[1]Outside Edges'!$Q74="Yes"),"Yes","No")</f>
        <v>No</v>
      </c>
      <c r="GW75" s="210" t="str">
        <f>IF(AND((RIGHT($GW$3,2)-'[1]Miter Profiles'!$AC$206-'[1]Outside Edges'!$B74)&gt;=5,'[1]Outside Edges'!$Q74="Yes"),"Yes","No")</f>
        <v>No</v>
      </c>
      <c r="GX75" s="200" t="str">
        <f>IF(AND((RIGHT($GX$3,2)-'[1]Miter Profiles'!$AC$207-'[1]Outside Edges'!$B74)&gt;=5,'[1]Outside Edges'!$Q74="Yes"),"Yes","No")</f>
        <v>No</v>
      </c>
      <c r="GY75" s="201" t="str">
        <f>IF(AND((RIGHT($GY$3,2)-'[1]Miter Profiles'!$AC$208-'[1]Outside Edges'!$B74)&gt;=5,'[1]Outside Edges'!$Q74="Yes"),"Yes","No")</f>
        <v>No</v>
      </c>
      <c r="GZ75" s="202" t="str">
        <f>IF(AND((RIGHT($GZ$3,2)-'[1]Miter Profiles'!$AC$209-'[1]Outside Edges'!$B74)&gt;=5,'[1]Outside Edges'!$Q74="Yes"),"Yes","No")</f>
        <v>No</v>
      </c>
      <c r="HA75" s="199" t="str">
        <f>IF(AND((RIGHT($HA$3,2)-'[1]Miter Profiles'!$AC$210-'[1]Outside Edges'!$B74)&gt;=5,'[1]Outside Edges'!$Q74="Yes"),"Yes","No")</f>
        <v>No</v>
      </c>
      <c r="HB75" s="197" t="str">
        <f>IF(AND((RIGHT($HB$3,2)-'[1]Miter Profiles'!$AC$211-'[1]Outside Edges'!$B74)&gt;=5,'[1]Outside Edges'!$Q74="Yes"),"Yes","No")</f>
        <v>No</v>
      </c>
      <c r="HC75" s="198" t="str">
        <f>IF(AND((RIGHT($HC$3,2)-'[1]Miter Profiles'!$AC$212-'[1]Outside Edges'!$B74)&gt;=5,'[1]Outside Edges'!$Q74="Yes"),"Yes","No")</f>
        <v>No</v>
      </c>
      <c r="HD75" s="200" t="str">
        <f>IF(AND((RIGHT($HD$3,2)-'[1]Miter Profiles'!$AC$213-'[1]Outside Edges'!$B74)&gt;=5,'[1]Outside Edges'!$Q74="Yes"),"Yes","No")</f>
        <v>No</v>
      </c>
      <c r="HE75" s="202" t="str">
        <f>IF(AND((RIGHT($HE$3,2)-'[1]Miter Profiles'!$AC$214-'[1]Outside Edges'!$B74)&gt;=5,'[1]Outside Edges'!$Q74="Yes"),"Yes","No")</f>
        <v>No</v>
      </c>
      <c r="HF75" s="199" t="str">
        <f>IF(AND((RIGHT($HF$3,2)-'[1]Miter Profiles'!$AC$215-'[1]Outside Edges'!$B74)&gt;=5,'[1]Outside Edges'!$Q74="Yes"),"Yes","No")</f>
        <v>No</v>
      </c>
      <c r="HG75" s="197" t="str">
        <f>IF(AND((RIGHT($HG$3,2)-'[1]Miter Profiles'!$AC$216-'[1]Outside Edges'!$B74)&gt;=5,'[1]Outside Edges'!$Q74="Yes"),"Yes","No")</f>
        <v>No</v>
      </c>
      <c r="HH75" s="198" t="str">
        <f>IF(AND((RIGHT($HH$3,2)-'[1]Miter Profiles'!$AC$217-'[1]Outside Edges'!$B74)&gt;=5,'[1]Outside Edges'!$Q74="Yes"),"Yes","No")</f>
        <v>No</v>
      </c>
      <c r="HI75" s="200" t="str">
        <f>IF(AND((RIGHT($HI$3,2)-'[1]Miter Profiles'!$AC$218-'[1]Outside Edges'!$B74)&gt;=5,'[1]Outside Edges'!$Q74="Yes"),"Yes","No")</f>
        <v>No</v>
      </c>
      <c r="HJ75" s="201" t="str">
        <f>IF(AND((RIGHT($HJ$3,2)-'[1]Miter Profiles'!$AC$219-'[1]Outside Edges'!$B74)&gt;=5,'[1]Outside Edges'!$Q74="Yes"),"Yes","No")</f>
        <v>No</v>
      </c>
      <c r="HK75" s="202" t="str">
        <f>IF(AND((RIGHT($HK$3,2)-'[1]Miter Profiles'!$AC$220-'[1]Outside Edges'!$B74)&gt;=5,'[1]Outside Edges'!$Q74="Yes"),"Yes","No")</f>
        <v>No</v>
      </c>
      <c r="HL75" s="199" t="str">
        <f>IF(AND((RIGHT($HL$3,2)-'[1]Miter Profiles'!$AC$221-'[1]Outside Edges'!$B74)&gt;=5,'[1]Outside Edges'!$Q74="Yes"),"Yes","No")</f>
        <v>No</v>
      </c>
      <c r="HM75" s="197" t="str">
        <f>IF(AND((RIGHT($HM$3,2)-'[1]Miter Profiles'!$AC$222-'[1]Outside Edges'!$B74)&gt;=5,'[1]Outside Edges'!$Q74="Yes"),"Yes","No")</f>
        <v>No</v>
      </c>
      <c r="HN75" s="197" t="str">
        <f>IF(AND((RIGHT($HN$3,2)-'[1]Miter Profiles'!$AC$223-'[1]Outside Edges'!$B74)&gt;=5,'[1]Outside Edges'!$Q74="Yes"),"Yes","No")</f>
        <v>No</v>
      </c>
      <c r="HO75" s="201" t="str">
        <f>IF(AND((RIGHT($HO$3,2)-'[1]Miter Profiles'!$AC$224-'[1]Outside Edges'!$B74)&gt;=5,'[1]Outside Edges'!$Q74="Yes"),"Yes","No")</f>
        <v>No</v>
      </c>
      <c r="HP75" s="201" t="str">
        <f>IF(AND((RIGHT($HP$3,2)-'[1]Miter Profiles'!$AC$225-'[1]Outside Edges'!$B74)&gt;=5,'[1]Outside Edges'!$Q74="Yes"),"Yes","No")</f>
        <v>No</v>
      </c>
      <c r="HQ75" s="201" t="str">
        <f>IF(AND((RIGHT($HQ$3,3)-'[1]Miter Profiles'!$AC$226-'[1]Outside Edges'!$B74)&gt;=5,'[1]Outside Edges'!$Q74="Yes"),"Yes","No")</f>
        <v>No</v>
      </c>
      <c r="HR75" s="201" t="str">
        <f>IF(AND((RIGHT($HR$3,2)-'[1]Miter Profiles'!$AC$227-'[1]Outside Edges'!$B74)&gt;=5,'[1]Outside Edges'!$Q74="Yes"),"Yes","No")</f>
        <v>No</v>
      </c>
      <c r="HS75" s="197" t="str">
        <f>IF(AND((RIGHT($HS$3,2)-'[1]Miter Profiles'!$AC$228-'[1]Outside Edges'!$B74)&gt;=5,'[1]Outside Edges'!$Q74="Yes"),"Yes","No")</f>
        <v>No</v>
      </c>
      <c r="HT75" s="197" t="str">
        <f>IF(AND((RIGHT($HT$3,2)-'[1]Miter Profiles'!$AC$229-'[1]Outside Edges'!$B74)&gt;=5,'[1]Outside Edges'!$Q74="Yes"),"Yes","No")</f>
        <v>No</v>
      </c>
      <c r="HU75" s="197" t="str">
        <f>IF(AND((RIGHT($HU$3,2)-'[1]Miter Profiles'!$AC$230-'[1]Outside Edges'!$B74)&gt;=5,'[1]Outside Edges'!$Q74="Yes"),"Yes","No")</f>
        <v>No</v>
      </c>
      <c r="HV75" s="201" t="str">
        <f>IF(AND((RIGHT($HV$3,2)-'[1]Miter Profiles'!$AC$231-'[1]Outside Edges'!$B74)&gt;=5,'[1]Outside Edges'!$Q74="Yes"),"Yes","No")</f>
        <v>No</v>
      </c>
      <c r="HW75" s="201" t="str">
        <f>IF(AND((RIGHT($HW$3,2)-'[1]Miter Profiles'!$AC$232-'[1]Outside Edges'!$B74)&gt;=5,'[1]Outside Edges'!$Q74="Yes"),"Yes","No")</f>
        <v>No</v>
      </c>
      <c r="HX75" s="201" t="str">
        <f>IF(AND((RIGHT($HX$3,2)-'[1]Miter Profiles'!$AC$233-'[1]Outside Edges'!$B74)&gt;=5,'[1]Outside Edges'!$Q74="Yes"),"Yes","No")</f>
        <v>No</v>
      </c>
      <c r="HY75" s="197" t="str">
        <f>IF(AND((RIGHT($HY$3,2)-'[1]Miter Profiles'!$AC$234-'[1]Outside Edges'!$B74)&gt;=5,'[1]Outside Edges'!$Q74="Yes"),"Yes","No")</f>
        <v>No</v>
      </c>
      <c r="HZ75" s="197" t="str">
        <f>IF(AND((RIGHT($HZ$3,2)-'[1]Miter Profiles'!$AC$235-'[1]Outside Edges'!$B74)&gt;=5,'[1]Outside Edges'!$Q74="Yes"),"Yes","No")</f>
        <v>No</v>
      </c>
      <c r="IA75" s="197" t="str">
        <f>IF(AND((RIGHT($IA$3,2)-'[1]Miter Profiles'!$AC$236-'[1]Outside Edges'!$B74)&gt;=5,'[1]Outside Edges'!$Q74="Yes"),"Yes","No")</f>
        <v>No</v>
      </c>
      <c r="IB75" s="201" t="str">
        <f>IF(AND((RIGHT($IB$3,2)-'[1]Miter Profiles'!$AC$237-'[1]Outside Edges'!$B74)&gt;=5,'[1]Outside Edges'!$Q74="Yes"),"Yes","No")</f>
        <v>No</v>
      </c>
      <c r="IC75" s="201" t="str">
        <f>IF(AND((RIGHT($IC$3,2)-'[1]Miter Profiles'!$AC$238-'[1]Outside Edges'!$B74)&gt;=5,'[1]Outside Edges'!$Q74="Yes"),"Yes","No")</f>
        <v>No</v>
      </c>
      <c r="ID75" s="201" t="str">
        <f>IF(AND((RIGHT($ID$3,2)-'[1]Miter Profiles'!$AC$239-'[1]Outside Edges'!$B74)&gt;=5,'[1]Outside Edges'!$Q74="Yes"),"Yes","No")</f>
        <v>No</v>
      </c>
      <c r="IE75" s="197" t="str">
        <f>IF(AND((RIGHT($IE$3,2)-'[1]Miter Profiles'!$AC$240-'[1]Outside Edges'!$B74)&gt;=5,'[1]Outside Edges'!$Q74="Yes"),"Yes","No")</f>
        <v>No</v>
      </c>
      <c r="IF75" s="197" t="str">
        <f>IF(AND((RIGHT($IF$3,2)-'[1]Miter Profiles'!$AC$241-'[1]Outside Edges'!$B74)&gt;=5,'[1]Outside Edges'!$Q74="Yes"),"Yes","No")</f>
        <v>No</v>
      </c>
      <c r="IG75" s="197" t="str">
        <f>IF(AND((RIGHT($IG$3,2)-'[1]Miter Profiles'!$AC$242-'[1]Outside Edges'!$B74)&gt;=5,'[1]Outside Edges'!$Q74="Yes"),"Yes","No")</f>
        <v>No</v>
      </c>
      <c r="IH75" s="201" t="str">
        <f>IF(AND((RIGHT($IH$3,2)-'[1]Miter Profiles'!$AC$243-'[1]Outside Edges'!$B74)&gt;=5,'[1]Outside Edges'!$Q74="Yes"),"Yes","No")</f>
        <v>No</v>
      </c>
      <c r="II75" s="201" t="str">
        <f>IF(AND((RIGHT($II$3,2)-'[1]Miter Profiles'!$AC$244-'[1]Outside Edges'!$B74)&gt;=5,'[1]Outside Edges'!$Q74="Yes"),"Yes","No")</f>
        <v>No</v>
      </c>
      <c r="IJ75" s="201" t="str">
        <f>IF(AND((RIGHT($IJ$3,2)-'[1]Miter Profiles'!$AC$245-'[1]Outside Edges'!$B74)&gt;=5,'[1]Outside Edges'!$Q74="Yes"),"Yes","No")</f>
        <v>No</v>
      </c>
      <c r="IK75" s="197" t="str">
        <f>IF(AND((RIGHT($IK$3,2)-'[1]Miter Profiles'!$AC$246-'[1]Outside Edges'!$B74)&gt;=5,'[1]Outside Edges'!$Q74="Yes"),"Yes","No")</f>
        <v>No</v>
      </c>
      <c r="IL75" s="197" t="str">
        <f>IF(AND((RIGHT($IL$3,2)-'[1]Miter Profiles'!$AC$247-'[1]Outside Edges'!$B74)&gt;=5,'[1]Outside Edges'!$Q74="Yes"),"Yes","No")</f>
        <v>No</v>
      </c>
      <c r="IM75" s="197" t="str">
        <f>IF(AND((RIGHT($IM$3,2)-'[1]Miter Profiles'!$AC$248-'[1]Outside Edges'!$B74)&gt;=5,'[1]Outside Edges'!$Q74="Yes"),"Yes","No")</f>
        <v>No</v>
      </c>
      <c r="IN75" s="201" t="str">
        <f>IF(AND((RIGHT($IN$3,2)-'[1]Miter Profiles'!$AC$249-'[1]Outside Edges'!$B74)&gt;=5,'[1]Outside Edges'!$Q74="Yes"),"Yes","No")</f>
        <v>No</v>
      </c>
      <c r="IO75" s="201" t="str">
        <f>IF(AND((RIGHT($IO$3,2)-'[1]Miter Profiles'!$AC$250-'[1]Outside Edges'!$B74)&gt;=5,'[1]Outside Edges'!$Q74="Yes"),"Yes","No")</f>
        <v>No</v>
      </c>
      <c r="IP75" s="201" t="str">
        <f>IF(AND((RIGHT($IP$3,2)-'[1]Miter Profiles'!$AC$251-'[1]Outside Edges'!$B74)&gt;=5,'[1]Outside Edges'!$Q74="Yes"),"Yes","No")</f>
        <v>No</v>
      </c>
      <c r="IQ75" s="197" t="str">
        <f>IF(AND((RIGHT($IQ$3,2)-'[1]Miter Profiles'!$AC$252-'[1]Outside Edges'!$B74)&gt;=5,'[1]Outside Edges'!$Q74="Yes"),"Yes","No")</f>
        <v>No</v>
      </c>
      <c r="IR75" s="197" t="str">
        <f>IF(AND((RIGHT($IR$3,2)-'[1]Miter Profiles'!$AC$253-'[1]Outside Edges'!$B74)&gt;=5,'[1]Outside Edges'!$Q74="Yes"),"Yes","No")</f>
        <v>No</v>
      </c>
      <c r="IS75" s="197" t="str">
        <f>IF(AND((RIGHT($IS$3,2)-'[1]Miter Profiles'!$AC$254-'[1]Outside Edges'!$B74)&gt;=5,'[1]Outside Edges'!$Q74="Yes"),"Yes","No")</f>
        <v>No</v>
      </c>
      <c r="IT75" s="201" t="str">
        <f>IF(AND((RIGHT($IT$3,2)-'[1]Miter Profiles'!$AC$255-'[1]Outside Edges'!$B74)&gt;=5,'[1]Outside Edges'!$Q74="Yes"),"Yes","No")</f>
        <v>No</v>
      </c>
      <c r="IU75" s="201" t="str">
        <f>IF(AND((RIGHT($IU$3,2)-'[1]Miter Profiles'!$AC$256-'[1]Outside Edges'!$B74)&gt;=5,'[1]Outside Edges'!$Q74="Yes"),"Yes","No")</f>
        <v>No</v>
      </c>
      <c r="IV75" s="201" t="str">
        <f>IF(AND((RIGHT($IV$3,2)-'[1]Miter Profiles'!$AC$257-'[1]Outside Edges'!$B74)&gt;=5,'[1]Outside Edges'!$Q74="Yes"),"Yes","No")</f>
        <v>No</v>
      </c>
      <c r="IW75" s="197" t="str">
        <f>IF(AND((RIGHT($IW$3,2)-'[1]Miter Profiles'!$AC$258-'[1]Outside Edges'!$B74)&gt;=5,'[1]Outside Edges'!$Q74="Yes"),"Yes","No")</f>
        <v>No</v>
      </c>
      <c r="IX75" s="197" t="str">
        <f>IF(AND((RIGHT($IX$3,2)-'[1]Miter Profiles'!$AC$259-'[1]Outside Edges'!$B74)&gt;=5,'[1]Outside Edges'!$Q74="Yes"),"Yes","No")</f>
        <v>No</v>
      </c>
      <c r="IY75" s="197" t="str">
        <f>IF(AND((RIGHT($IY$3,2)-'[1]Miter Profiles'!$AC$260-'[1]Outside Edges'!$B74)&gt;=5,'[1]Outside Edges'!$Q74="Yes"),"Yes","No")</f>
        <v>No</v>
      </c>
      <c r="IZ75" s="201" t="str">
        <f>IF(AND((RIGHT($IZ$3,2)-'[1]Miter Profiles'!$AC$261-'[1]Outside Edges'!$B74)&gt;=5,'[1]Outside Edges'!$Q74="Yes"),"Yes","No")</f>
        <v>No</v>
      </c>
      <c r="JA75" s="201" t="str">
        <f>IF(AND((RIGHT($JA$3,2)-'[1]Miter Profiles'!$AC$262-'[1]Outside Edges'!$B74)&gt;=5,'[1]Outside Edges'!$Q74="Yes"),"Yes","No")</f>
        <v>No</v>
      </c>
      <c r="JB75" s="201" t="str">
        <f>IF(AND((RIGHT($JB$3,2)-'[1]Miter Profiles'!$AC$263-'[1]Outside Edges'!$B74)&gt;=5,'[1]Outside Edges'!$Q74="Yes"),"Yes","No")</f>
        <v>No</v>
      </c>
      <c r="JC75" s="197" t="str">
        <f>IF(AND((RIGHT($JC$3,2)-'[1]Miter Profiles'!$AC$264-'[1]Outside Edges'!$B74)&gt;=5,'[1]Outside Edges'!$Q74="Yes"),"Yes","No")</f>
        <v>No</v>
      </c>
      <c r="JD75" s="197" t="str">
        <f>IF(AND((RIGHT($JD$3,2)-'[1]Miter Profiles'!$AC$265-'[1]Outside Edges'!$B74)&gt;=5,'[1]Outside Edges'!$Q74="Yes"),"Yes","No")</f>
        <v>No</v>
      </c>
      <c r="JE75" s="197" t="str">
        <f>IF(AND((RIGHT($JE$3,2)-'[1]Miter Profiles'!$AC$266-'[1]Outside Edges'!$B74)&gt;=5,'[1]Outside Edges'!$Q74="Yes"),"Yes","No")</f>
        <v>No</v>
      </c>
      <c r="JF75" s="201" t="str">
        <f>IF(AND((RIGHT($JF$3,2)-'[1]Miter Profiles'!$AC$267-'[1]Outside Edges'!$B74)&gt;=5,'[1]Outside Edges'!$Q74="Yes"),"Yes","No")</f>
        <v>No</v>
      </c>
      <c r="JG75" s="201" t="str">
        <f>IF(AND((RIGHT($JG$3,2)-'[1]Miter Profiles'!$AC$268-'[1]Outside Edges'!$B74)&gt;=5,'[1]Outside Edges'!$Q74="Yes"),"Yes","No")</f>
        <v>No</v>
      </c>
      <c r="JH75" s="201" t="str">
        <f>IF(AND((RIGHT($JH$3,2)-'[1]Miter Profiles'!$AC$269-'[1]Outside Edges'!$B74)&gt;=5,'[1]Outside Edges'!$Q74="Yes"),"Yes","No")</f>
        <v>No</v>
      </c>
      <c r="JI75" s="197" t="str">
        <f>IF(AND((RIGHT($JI$3,2)-'[1]Miter Profiles'!$AC$270-'[1]Outside Edges'!$B74)&gt;=5,'[1]Outside Edges'!$Q74="Yes"),"Yes","No")</f>
        <v>No</v>
      </c>
      <c r="JJ75" s="197" t="str">
        <f>IF(AND((RIGHT($JJ$3,2)-'[1]Miter Profiles'!$AC$271-'[1]Outside Edges'!$B74)&gt;=5,'[1]Outside Edges'!$Q74="Yes"),"Yes","No")</f>
        <v>No</v>
      </c>
      <c r="JK75" s="197" t="str">
        <f>IF(AND((RIGHT($JK$3,2)-'[1]Miter Profiles'!$AC$272-'[1]Outside Edges'!$B74)&gt;=5,'[1]Outside Edges'!$Q74="Yes"),"Yes","No")</f>
        <v>No</v>
      </c>
      <c r="JL75" s="201" t="str">
        <f>IF(AND((RIGHT($JL$3,2)-'[1]Miter Profiles'!$AC$273-'[1]Outside Edges'!$B74)&gt;=5,'[1]Outside Edges'!$Q74="Yes"),"Yes","No")</f>
        <v>No</v>
      </c>
      <c r="JM75" s="201" t="str">
        <f>IF(AND((RIGHT($JM$3,2)-'[1]Miter Profiles'!$AC$274-'[1]Outside Edges'!$B74)&gt;=5,'[1]Outside Edges'!$Q74="Yes"),"Yes","No")</f>
        <v>No</v>
      </c>
      <c r="JN75" s="201" t="str">
        <f>IF(AND((RIGHT($JN$3,2)-'[1]Miter Profiles'!$AC$275-'[1]Outside Edges'!$B74)&gt;=5,'[1]Outside Edges'!$Q74="Yes"),"Yes","No")</f>
        <v>No</v>
      </c>
      <c r="JO75" s="197" t="str">
        <f>IF(AND((RIGHT($JO$3,2)-'[1]Miter Profiles'!$AC$276-'[1]Outside Edges'!$B74)&gt;=5,'[1]Outside Edges'!$Q74="Yes"),"Yes","No")</f>
        <v>No</v>
      </c>
      <c r="JP75" s="197" t="str">
        <f>IF(AND((RIGHT($JP$3,2)-'[1]Miter Profiles'!$AC$277-'[1]Outside Edges'!$B74)&gt;=5,'[1]Outside Edges'!$Q74="Yes"),"Yes","No")</f>
        <v>No</v>
      </c>
      <c r="JQ75" s="197" t="str">
        <f>IF(AND((RIGHT($JQ$3,2)-'[1]Miter Profiles'!$AC$278-'[1]Outside Edges'!$B74)&gt;=5,'[1]Outside Edges'!$Q74="Yes"),"Yes","No")</f>
        <v>No</v>
      </c>
      <c r="JR75" s="201" t="str">
        <f>IF(AND((RIGHT($JR$3,2)-'[1]Miter Profiles'!$AC$279-'[1]Outside Edges'!$B74)&gt;=5,'[1]Outside Edges'!$Q74="Yes"),"Yes","No")</f>
        <v>No</v>
      </c>
      <c r="JS75" s="201" t="str">
        <f>IF(AND((RIGHT($JS$3,2)-'[1]Miter Profiles'!$AC$280-'[1]Outside Edges'!$B74)&gt;=5,'[1]Outside Edges'!$Q74="Yes"),"Yes","No")</f>
        <v>No</v>
      </c>
      <c r="JT75" s="201" t="str">
        <f>IF(AND((RIGHT($JT$3,2)-'[1]Miter Profiles'!$AC$281-'[1]Outside Edges'!$B74)&gt;=5,'[1]Outside Edges'!$Q74="Yes"),"Yes","No")</f>
        <v>No</v>
      </c>
      <c r="JU75" s="197" t="str">
        <f>IF(AND((RIGHT($JU$3,2)-'[1]Miter Profiles'!$AC$282-'[1]Outside Edges'!$B74)&gt;=5,'[1]Outside Edges'!$Q74="Yes"),"Yes","No")</f>
        <v>No</v>
      </c>
      <c r="JV75" s="197" t="str">
        <f>IF(AND((RIGHT($JV$3,2)-'[1]Miter Profiles'!$AC$283-'[1]Outside Edges'!$B74)&gt;=5,'[1]Outside Edges'!$Q74="Yes"),"Yes","No")</f>
        <v>No</v>
      </c>
      <c r="JW75" s="197" t="str">
        <f>IF(AND((RIGHT($JW$3,2)-'[1]Miter Profiles'!$AC$284-'[1]Outside Edges'!$B74)&gt;=5,'[1]Outside Edges'!$Q74="Yes"),"Yes","No")</f>
        <v>No</v>
      </c>
      <c r="JX75" s="201" t="str">
        <f>IF(AND((RIGHT($JX$3,2)-'[1]Miter Profiles'!$AC$285-'[1]Outside Edges'!$B74)&gt;=5,'[1]Outside Edges'!$Q74="Yes"),"Yes","No")</f>
        <v>No</v>
      </c>
      <c r="JY75" s="201" t="str">
        <f>IF(AND((RIGHT($JY$3,2)-'[1]Miter Profiles'!$AC$286-'[1]Outside Edges'!$B74)&gt;=5,'[1]Outside Edges'!$Q74="Yes"),"Yes","No")</f>
        <v>No</v>
      </c>
      <c r="JZ75" s="201" t="str">
        <f>IF(AND((RIGHT($JZ$3,2)-'[1]Miter Profiles'!$AC$287-'[1]Outside Edges'!$B74)&gt;=5,'[1]Outside Edges'!$Q74="Yes"),"Yes","No")</f>
        <v>No</v>
      </c>
      <c r="KA75" s="197" t="str">
        <f>IF(AND((RIGHT($KA$3,2)-'[1]Miter Profiles'!$AC$288-'[1]Outside Edges'!$B74)&gt;=5,'[1]Outside Edges'!$Q74="Yes"),"Yes","No")</f>
        <v>No</v>
      </c>
      <c r="KB75" s="197" t="str">
        <f>IF(AND((RIGHT($KB$3,2)-'[1]Miter Profiles'!$AC$289-'[1]Outside Edges'!$B74)&gt;=5,'[1]Outside Edges'!$Q74="Yes"),"Yes","No")</f>
        <v>No</v>
      </c>
      <c r="KC75" s="197" t="str">
        <f>IF(AND((RIGHT($KC$3,2)-'[1]Miter Profiles'!$AC$290-'[1]Outside Edges'!$B74)&gt;=5,'[1]Outside Edges'!$Q74="Yes"),"Yes","No")</f>
        <v>No</v>
      </c>
      <c r="KD75" s="201" t="str">
        <f>IF(AND((RIGHT($KD$3,2)-'[1]Miter Profiles'!$AC$291-'[1]Outside Edges'!$B74)&gt;=5,'[1]Outside Edges'!$Q74="Yes"),"Yes","No")</f>
        <v>No</v>
      </c>
      <c r="KE75" s="201" t="str">
        <f>IF(AND((RIGHT($KE$3,2)-'[1]Miter Profiles'!$AC$292-'[1]Outside Edges'!$B74)&gt;=5,'[1]Outside Edges'!$Q74="Yes"),"Yes","No")</f>
        <v>No</v>
      </c>
      <c r="KF75" s="201" t="str">
        <f>IF(AND((RIGHT($KF$3,2)-'[1]Miter Profiles'!$AC$293-'[1]Outside Edges'!$B74)&gt;=5,'[1]Outside Edges'!$Q74="Yes"),"Yes","No")</f>
        <v>No</v>
      </c>
      <c r="KG75" s="197" t="str">
        <f>IF(AND((RIGHT($KG$3,2)-'[1]Miter Profiles'!$AC$294-'[1]Outside Edges'!$B74)&gt;=5,'[1]Outside Edges'!$Q74="Yes"),"Yes","No")</f>
        <v>No</v>
      </c>
      <c r="KH75" s="197" t="str">
        <f>IF(AND((RIGHT($KH$3,2)-'[1]Miter Profiles'!$AC$295-'[1]Outside Edges'!$B74)&gt;=5,'[1]Outside Edges'!$Q74="Yes"),"Yes","No")</f>
        <v>No</v>
      </c>
      <c r="KI75" s="197" t="str">
        <f>IF(AND((RIGHT($KI$3,2)-'[1]Miter Profiles'!$AC$296-'[1]Outside Edges'!$B74)&gt;=5,'[1]Outside Edges'!$Q74="Yes"),"Yes","No")</f>
        <v>No</v>
      </c>
      <c r="KJ75" s="201" t="str">
        <f>IF(AND((RIGHT($KJ$3,2)-'[1]Miter Profiles'!$AC$297-'[1]Outside Edges'!$B74)&gt;=5,'[1]Outside Edges'!$Q74="Yes"),"Yes","No")</f>
        <v>No</v>
      </c>
      <c r="KK75" s="201" t="str">
        <f>IF(AND((RIGHT($KK$3,2)-'[1]Miter Profiles'!$AC$298-'[1]Outside Edges'!$B74)&gt;=5,'[1]Outside Edges'!$Q74="Yes"),"Yes","No")</f>
        <v>No</v>
      </c>
      <c r="KL75" s="201" t="str">
        <f>IF(AND((RIGHT($KL$3,2)-'[1]Miter Profiles'!$AC$299-'[1]Outside Edges'!$B74)&gt;=5,'[1]Outside Edges'!$Q74="Yes"),"Yes","No")</f>
        <v>No</v>
      </c>
      <c r="KM75" s="197" t="str">
        <f>IF(AND((RIGHT($KM$3,2)-'[1]Miter Profiles'!$AC$300-'[1]Outside Edges'!$B74)&gt;=5,'[1]Outside Edges'!$Q74="Yes"),"Yes","No")</f>
        <v>No</v>
      </c>
      <c r="KN75" s="197" t="str">
        <f>IF(AND((RIGHT($KN$3,2)-'[1]Miter Profiles'!$AC$301-'[1]Outside Edges'!$B74)&gt;=5,'[1]Outside Edges'!$Q74="Yes"),"Yes","No")</f>
        <v>No</v>
      </c>
      <c r="KO75" s="197" t="str">
        <f>IF(AND((RIGHT($KO$3,2)-'[1]Miter Profiles'!$AC$302-'[1]Outside Edges'!$B74)&gt;=5,'[1]Outside Edges'!$Q74="Yes"),"Yes","No")</f>
        <v>No</v>
      </c>
      <c r="KP75" s="201" t="str">
        <f>IF(AND((RIGHT($KP$3,2)-'[1]Miter Profiles'!$AC$303-'[1]Outside Edges'!$B74)&gt;=5,'[1]Outside Edges'!$Q74="Yes"),"Yes","No")</f>
        <v>No</v>
      </c>
      <c r="KQ75" s="201" t="str">
        <f>IF(AND((RIGHT($KQ$3,2)-'[1]Miter Profiles'!$AC$304-'[1]Outside Edges'!$B74)&gt;=5,'[1]Outside Edges'!$Q74="Yes"),"Yes","No")</f>
        <v>No</v>
      </c>
      <c r="KR75" s="201" t="str">
        <f>IF(AND((RIGHT($KR$3,2)-'[1]Miter Profiles'!$AC$305-'[1]Outside Edges'!$B74)&gt;=5,'[1]Outside Edges'!$Q74="Yes"),"Yes","No")</f>
        <v>No</v>
      </c>
      <c r="KS75" s="197" t="str">
        <f>IF(AND((RIGHT($KS$3,2)-'[1]Miter Profiles'!$AC$306-'[1]Outside Edges'!$B74)&gt;=5,'[1]Outside Edges'!$Q74="Yes"),"Yes","No")</f>
        <v>No</v>
      </c>
      <c r="KT75" s="197" t="str">
        <f>IF(AND((RIGHT($KT$3,2)-'[1]Miter Profiles'!$AC$307-'[1]Outside Edges'!$B74)&gt;=5,'[1]Outside Edges'!$Q74="Yes"),"Yes","No")</f>
        <v>No</v>
      </c>
      <c r="KU75" s="197" t="str">
        <f>IF(AND((RIGHT($KU$3,2)-'[1]Miter Profiles'!$AC$308-'[1]Outside Edges'!$B74)&gt;=5,'[1]Outside Edges'!$Q74="Yes"),"Yes","No")</f>
        <v>No</v>
      </c>
      <c r="KV75" s="201" t="str">
        <f>IF(AND((RIGHT($KV$3,2)-'[1]Miter Profiles'!$AC$309-'[1]Outside Edges'!$B74)&gt;=5,'[1]Outside Edges'!$Q74="Yes"),"Yes","No")</f>
        <v>No</v>
      </c>
      <c r="KW75" s="201" t="str">
        <f>IF(AND((RIGHT($KW$3,2)-'[1]Miter Profiles'!$AC$310-'[1]Outside Edges'!$B74)&gt;=5,'[1]Outside Edges'!$Q74="Yes"),"Yes","No")</f>
        <v>No</v>
      </c>
      <c r="KX75" s="201" t="str">
        <f>IF(AND((RIGHT($KX$3,2)-'[1]Miter Profiles'!$AC$311-'[1]Outside Edges'!$B74)&gt;=5,'[1]Outside Edges'!$Q74="Yes"),"Yes","No")</f>
        <v>No</v>
      </c>
      <c r="KY75" s="197" t="str">
        <f>IF(AND((RIGHT($KY$3,2)-'[1]Miter Profiles'!$AC$312-'[1]Outside Edges'!$B74)&gt;=5,'[1]Outside Edges'!$Q74="Yes"),"Yes","No")</f>
        <v>No</v>
      </c>
      <c r="KZ75" s="197" t="str">
        <f>IF(AND((RIGHT($KZ$3,2)-'[1]Miter Profiles'!$AC$313-'[1]Outside Edges'!$B74)&gt;=5,'[1]Outside Edges'!$Q74="Yes"),"Yes","No")</f>
        <v>No</v>
      </c>
      <c r="LA75" s="197" t="str">
        <f>IF(AND((RIGHT($LA$3,2)-'[1]Miter Profiles'!$AC$314-'[1]Outside Edges'!$B74)&gt;=5,'[1]Outside Edges'!$Q74="Yes"),"Yes","No")</f>
        <v>No</v>
      </c>
      <c r="LB75" s="201" t="str">
        <f>IF(AND((RIGHT($LB$3,2)-'[1]Miter Profiles'!$AC$315-'[1]Outside Edges'!$B74)&gt;=5,'[1]Outside Edges'!$Q74="Yes"),"Yes","No")</f>
        <v>No</v>
      </c>
      <c r="LC75" s="201" t="str">
        <f>IF(AND((RIGHT($LC$3,2)-'[1]Miter Profiles'!$AC$316-'[1]Outside Edges'!$B74)&gt;=5,'[1]Outside Edges'!$Q74="Yes"),"Yes","No")</f>
        <v>No</v>
      </c>
      <c r="LD75" s="201" t="str">
        <f>IF(AND((RIGHT($LD$3,2)-'[1]Miter Profiles'!$AC$317-'[1]Outside Edges'!$B74)&gt;=5,'[1]Outside Edges'!$Q74="Yes"),"Yes","No")</f>
        <v>No</v>
      </c>
      <c r="LE75" s="201" t="str">
        <f>IF(AND((RIGHT($LE$3,2)-'[1]Miter Profiles'!$AC$318-'[1]Outside Edges'!$B74)&gt;=5,'[1]Outside Edges'!$Q74="Yes"),"Yes","No")</f>
        <v>No</v>
      </c>
      <c r="LF75" s="197" t="str">
        <f>IF(AND((RIGHT($LF$3,2)-'[1]Miter Profiles'!$AC$319-'[1]Outside Edges'!$B74)&gt;=5,'[1]Outside Edges'!$Q74="Yes"),"Yes","No")</f>
        <v>No</v>
      </c>
      <c r="LG75" s="197" t="str">
        <f>IF(AND((RIGHT($LG$3,2)-'[1]Miter Profiles'!$AC$320-'[1]Outside Edges'!$B74)&gt;=5,'[1]Outside Edges'!$Q74="Yes"),"Yes","No")</f>
        <v>No</v>
      </c>
      <c r="LH75" s="197" t="str">
        <f>IF(AND((RIGHT($LH$3,2)-'[1]Miter Profiles'!$AC$321-'[1]Outside Edges'!$B74)&gt;=5,'[1]Outside Edges'!$Q74="Yes"),"Yes","No")</f>
        <v>No</v>
      </c>
      <c r="LI75" s="197" t="str">
        <f>IF(AND((RIGHT($LI$3,2)-'[1]Miter Profiles'!$AC$322-'[1]Outside Edges'!$B74)&gt;=5,'[1]Outside Edges'!$Q74="Yes"),"Yes","No")</f>
        <v>No</v>
      </c>
      <c r="LJ75" s="201" t="str">
        <f>IF(AND((RIGHT($LJ$3,2)-'[1]Miter Profiles'!$AC$323-'[1]Outside Edges'!$B74)&gt;=5,'[1]Outside Edges'!$Q74="Yes"),"Yes","No")</f>
        <v>No</v>
      </c>
      <c r="LK75" s="201" t="str">
        <f>IF(AND((RIGHT($LK$3,2)-'[1]Miter Profiles'!$AC$324-'[1]Outside Edges'!$B74)&gt;=5,'[1]Outside Edges'!$Q74="Yes"),"Yes","No")</f>
        <v>No</v>
      </c>
      <c r="LL75" s="201" t="str">
        <f>IF(AND((RIGHT($LL$3,2)-'[1]Miter Profiles'!$AC$325-'[1]Outside Edges'!$B74)&gt;=5,'[1]Outside Edges'!$Q74="Yes"),"Yes","No")</f>
        <v>No</v>
      </c>
      <c r="LM75" s="197" t="str">
        <f>IF(AND((RIGHT($LM$3,2)-'[1]Miter Profiles'!$AC$326-'[1]Outside Edges'!$B74)&gt;=5,'[1]Outside Edges'!$Q74="Yes"),"Yes","No")</f>
        <v>No</v>
      </c>
      <c r="LN75" s="197" t="str">
        <f>IF(AND((RIGHT($LN$3,2)-'[1]Miter Profiles'!$AC$327-'[1]Outside Edges'!$B74)&gt;=5,'[1]Outside Edges'!$Q74="Yes"),"Yes","No")</f>
        <v>No</v>
      </c>
      <c r="LO75" s="197" t="str">
        <f>IF(AND((RIGHT($LO$3,2)-'[1]Miter Profiles'!$AC$328-'[1]Outside Edges'!$B74)&gt;=5,'[1]Outside Edges'!$Q74="Yes"),"Yes","No")</f>
        <v>No</v>
      </c>
      <c r="LP75" s="201" t="str">
        <f>IF(AND((RIGHT($LP$3,2)-'[1]Miter Profiles'!$AC$329-'[1]Outside Edges'!$B74)&gt;=5,'[1]Outside Edges'!$Q74="Yes"),"Yes","No")</f>
        <v>No</v>
      </c>
      <c r="LQ75" s="201" t="str">
        <f>IF(AND((RIGHT($LQ$3,2)-'[1]Miter Profiles'!$AC$330-'[1]Outside Edges'!$B74)&gt;=5,'[1]Outside Edges'!$Q74="Yes"),"Yes","No")</f>
        <v>No</v>
      </c>
      <c r="LR75" s="201" t="str">
        <f>IF(AND((RIGHT($LR$3,2)-'[1]Miter Profiles'!$AC$331-'[1]Outside Edges'!$B74)&gt;=5,'[1]Outside Edges'!$Q74="Yes"),"Yes","No")</f>
        <v>No</v>
      </c>
      <c r="LS75" s="197" t="str">
        <f>IF(AND((RIGHT($LS$3,2)-'[1]Miter Profiles'!$AC$332-'[1]Outside Edges'!$B74)&gt;=5,'[1]Outside Edges'!$Q74="Yes"),"Yes","No")</f>
        <v>No</v>
      </c>
      <c r="LT75" s="197" t="str">
        <f>IF(AND((RIGHT($LT$3,2)-'[1]Miter Profiles'!$AC$333-'[1]Outside Edges'!$B74)&gt;=5,'[1]Outside Edges'!$Q74="Yes"),"Yes","No")</f>
        <v>No</v>
      </c>
      <c r="LU75" s="197" t="str">
        <f>IF(AND((RIGHT($LU$3,2)-'[1]Miter Profiles'!$AC$334-'[1]Outside Edges'!$B74)&gt;=5,'[1]Outside Edges'!$Q74="Yes"),"Yes","No")</f>
        <v>No</v>
      </c>
      <c r="LV75" s="201" t="str">
        <f>IF(AND((RIGHT($LV$3,2)-'[1]Miter Profiles'!$AC$335-'[1]Outside Edges'!$B74)&gt;=5,'[1]Outside Edges'!$Q74="Yes"),"Yes","No")</f>
        <v>No</v>
      </c>
      <c r="LW75" s="201" t="str">
        <f>IF(AND((RIGHT($LW$3,2)-'[1]Miter Profiles'!$AC$336-'[1]Outside Edges'!$B74)&gt;=5,'[1]Outside Edges'!$Q74="Yes"),"Yes","No")</f>
        <v>No</v>
      </c>
      <c r="LX75" s="201" t="str">
        <f>IF(AND((RIGHT($LX$3,2)-'[1]Miter Profiles'!$AC$337-'[1]Outside Edges'!$B74)&gt;=5,'[1]Outside Edges'!$Q74="Yes"),"Yes","No")</f>
        <v>No</v>
      </c>
      <c r="LY75" s="197" t="str">
        <f>IF(AND((RIGHT($LY$3,2)-'[1]Miter Profiles'!$AC$338-'[1]Outside Edges'!$B74)&gt;=5,'[1]Outside Edges'!$Q74="Yes"),"Yes","No")</f>
        <v>No</v>
      </c>
      <c r="LZ75" s="197" t="str">
        <f>IF(AND((RIGHT($LZ$3,2)-'[1]Miter Profiles'!$AC$339-'[1]Outside Edges'!$B74)&gt;=5,'[1]Outside Edges'!$Q74="Yes"),"Yes","No")</f>
        <v>No</v>
      </c>
      <c r="MA75" s="197" t="str">
        <f>IF(AND((RIGHT($MA$3,2)-'[1]Miter Profiles'!$AC$340-'[1]Outside Edges'!$B74)&gt;=5,'[1]Outside Edges'!$Q74="Yes"),"Yes","No")</f>
        <v>No</v>
      </c>
      <c r="MB75" s="201" t="str">
        <f>IF(AND((RIGHT($MB$3,2)-'[1]Miter Profiles'!$AC$341-'[1]Outside Edges'!$B74)&gt;=5,'[1]Outside Edges'!$Q74="Yes"),"Yes","No")</f>
        <v>No</v>
      </c>
      <c r="MC75" s="201" t="str">
        <f>IF(AND((RIGHT($MC$3,2)-'[1]Miter Profiles'!$AC$342-'[1]Outside Edges'!$B74)&gt;=5,'[1]Outside Edges'!$Q74="Yes"),"Yes","No")</f>
        <v>No</v>
      </c>
      <c r="MD75" s="201" t="str">
        <f>IF(AND((RIGHT($MD$3,2)-'[1]Miter Profiles'!$AC$343-'[1]Outside Edges'!$B74)&gt;=5,'[1]Outside Edges'!$Q74="Yes"),"Yes","No")</f>
        <v>No</v>
      </c>
      <c r="ME75" s="197" t="str">
        <f>IF(AND((RIGHT($ME$3,2)-'[1]Miter Profiles'!$AC$344-'[1]Outside Edges'!$B74)&gt;=5,'[1]Outside Edges'!$Q74="Yes"),"Yes","No")</f>
        <v>No</v>
      </c>
      <c r="MF75" s="197" t="str">
        <f>IF(AND((RIGHT($MF$3,2)-'[1]Miter Profiles'!$AC$345-'[1]Outside Edges'!$B74)&gt;=5,'[1]Outside Edges'!$Q74="Yes"),"Yes","No")</f>
        <v>No</v>
      </c>
      <c r="MG75" s="197" t="str">
        <f>IF(AND((RIGHT($MG$3,2)-'[1]Miter Profiles'!$AC$346-'[1]Outside Edges'!$B74)&gt;=5,'[1]Outside Edges'!$Q74="Yes"),"Yes","No")</f>
        <v>No</v>
      </c>
      <c r="MH75" s="201" t="str">
        <f>IF(AND((RIGHT($MH$3,2)-'[1]Miter Profiles'!$AC$347-'[1]Outside Edges'!$B74)&gt;=5,'[1]Outside Edges'!$Q74="Yes"),"Yes","No")</f>
        <v>No</v>
      </c>
      <c r="MI75" s="201" t="str">
        <f>IF(AND((RIGHT($MI$3,2)-'[1]Miter Profiles'!$AC$348-'[1]Outside Edges'!$B74)&gt;=5,'[1]Outside Edges'!$Q74="Yes"),"Yes","No")</f>
        <v>No</v>
      </c>
      <c r="MJ75" s="201" t="str">
        <f>IF(AND((RIGHT($MJ$3,2)-'[1]Miter Profiles'!$AC$349-'[1]Outside Edges'!$B74)&gt;=5,'[1]Outside Edges'!$Q74="Yes"),"Yes","No")</f>
        <v>No</v>
      </c>
      <c r="MK75" s="197" t="str">
        <f>IF(AND((RIGHT($MK$3,2)-'[1]Miter Profiles'!$AC$350-'[1]Outside Edges'!$B74)&gt;=5,'[1]Outside Edges'!$Q74="Yes"),"Yes","No")</f>
        <v>No</v>
      </c>
      <c r="ML75" s="197" t="str">
        <f>IF(AND((RIGHT($ML$3,2)-'[1]Miter Profiles'!$AC$351-'[1]Outside Edges'!$B74)&gt;=5,'[1]Outside Edges'!$Q74="Yes"),"Yes","No")</f>
        <v>No</v>
      </c>
      <c r="MM75" s="197" t="str">
        <f>IF(AND((RIGHT($MM$3,2)-'[1]Miter Profiles'!$AC$352-'[1]Outside Edges'!$B74)&gt;=5,'[1]Outside Edges'!$Q74="Yes"),"Yes","No")</f>
        <v>No</v>
      </c>
      <c r="MN75" s="201" t="str">
        <f>IF(AND((RIGHT($MK$3,2)-'[1]Miter Profiles'!$AC$353-'[1]Outside Edges'!$B74)&gt;=5,'[1]Outside Edges'!$Q74="Yes"),"Yes","No")</f>
        <v>No</v>
      </c>
      <c r="MO75" s="201" t="str">
        <f>IF(AND((RIGHT($ML$3,2)-'[1]Miter Profiles'!$AC$354-'[1]Outside Edges'!$B74)&gt;=5,'[1]Outside Edges'!$Q74="Yes"),"Yes","No")</f>
        <v>No</v>
      </c>
      <c r="MP75" s="201" t="str">
        <f>IF(AND((RIGHT($MM$3,2)-'[1]Miter Profiles'!$AC$355-'[1]Outside Edges'!$B74)&gt;=5,'[1]Outside Edges'!$Q74="Yes"),"Yes","No")</f>
        <v>No</v>
      </c>
      <c r="MQ75" s="197" t="str">
        <f>IF(AND((RIGHT($MK$3,2)-'[1]Miter Profiles'!$AC$356-'[1]Outside Edges'!$B74)&gt;=5,'[1]Outside Edges'!$Q74="Yes"),"Yes","No")</f>
        <v>No</v>
      </c>
      <c r="MR75" s="197" t="str">
        <f>IF(AND((RIGHT($ML$3,2)-'[1]Miter Profiles'!$AC$357-'[1]Outside Edges'!$B74)&gt;=5,'[1]Outside Edges'!$Q74="Yes"),"Yes","No")</f>
        <v>No</v>
      </c>
      <c r="MS75" s="197" t="str">
        <f>IF(AND((RIGHT($MM$3,2)-'[1]Miter Profiles'!$AC$358-'[1]Outside Edges'!$B74)&gt;=5,'[1]Outside Edges'!$Q74="Yes"),"Yes","No")</f>
        <v>No</v>
      </c>
      <c r="MT75" s="201" t="str">
        <f>IF(AND((RIGHT($MK$3,2)-'[1]Miter Profiles'!$AC$359-'[1]Outside Edges'!$B74)&gt;=5,'[1]Outside Edges'!$Q74="Yes"),"Yes","No")</f>
        <v>No</v>
      </c>
      <c r="MU75" s="201" t="str">
        <f>IF(AND((RIGHT($ML$3,2)-'[1]Miter Profiles'!$AC$360-'[1]Outside Edges'!$B74)&gt;=5,'[1]Outside Edges'!$Q74="Yes"),"Yes","No")</f>
        <v>No</v>
      </c>
      <c r="MV75" s="201" t="str">
        <f>IF(AND((RIGHT($MM$3,2)-'[1]Miter Profiles'!$AC$361-'[1]Outside Edges'!$B74)&gt;=5,'[1]Outside Edges'!$Q74="Yes"),"Yes","No")</f>
        <v>No</v>
      </c>
    </row>
    <row r="76" spans="1:360" ht="15.75" customHeight="1" thickBot="1" x14ac:dyDescent="0.25">
      <c r="A76" s="371" t="str">
        <f>IF('[1]Outside Edges'!$A75&lt;&gt;"",'[1]Outside Edges'!$A75,"")</f>
        <v>D73</v>
      </c>
      <c r="B76" s="7" t="str">
        <f>IF(AND((RIGHT($B$3,2)-'[1]Miter Profiles'!$AC$3-'[1]Outside Edges'!$B75)&gt;=5,'[1]Outside Edges'!$Q75="Yes"),"Yes","No")</f>
        <v>No</v>
      </c>
      <c r="C76" s="7" t="str">
        <f>IF(AND((RIGHT($C$3,2)-'[1]Miter Profiles'!$AC$4-'[1]Outside Edges'!$B75)&gt;=5,'[1]Outside Edges'!$Q75="Yes"),"Yes","No")</f>
        <v>Yes</v>
      </c>
      <c r="D76" s="63" t="str">
        <f>IF(AND((RIGHT($D$3,2)-'[1]Miter Profiles'!$AC$5-'[1]Outside Edges'!$B75)&gt;=5,'[1]Outside Edges'!$Q75="Yes"),"Yes","No")</f>
        <v>Yes</v>
      </c>
      <c r="E76" s="64" t="str">
        <f>IF(AND((RIGHT($E$3,2)-'[1]Miter Profiles'!$AC$6-'[1]Outside Edges'!$B75)&gt;=5,'[1]Outside Edges'!$Q75="Yes"),"Yes","No")</f>
        <v>No</v>
      </c>
      <c r="F76" s="8" t="str">
        <f>IF(AND((RIGHT($F$3,2)-'[1]Miter Profiles'!$AC$7-'[1]Outside Edges'!$B75)&gt;=5,'[1]Outside Edges'!$Q75="Yes"),"Yes","No")</f>
        <v>Yes</v>
      </c>
      <c r="G76" s="65" t="str">
        <f>IF(AND((RIGHT($G$3,2)-'[1]Miter Profiles'!$AC$8-'[1]Outside Edges'!$B75)&gt;=5,'[1]Outside Edges'!$Q75="Yes"),"Yes","No")</f>
        <v>Yes</v>
      </c>
      <c r="H76" s="7" t="str">
        <f>IF(AND((RIGHT($H$3,2)-'[1]Miter Profiles'!$AC$9-'[1]Outside Edges'!$B75)&gt;=5,'[1]Outside Edges'!$Q75="Yes"),"Yes","No")</f>
        <v>No</v>
      </c>
      <c r="I76" s="7" t="str">
        <f>IF(AND((RIGHT($I$3,2)-'[1]Miter Profiles'!$AC$10-'[1]Outside Edges'!$B75)&gt;=5,'[1]Outside Edges'!$Q75="Yes"),"Yes","No")</f>
        <v>Yes</v>
      </c>
      <c r="J76" s="63" t="str">
        <f>IF(AND((RIGHT($J$3,2)-'[1]Miter Profiles'!$AC$11-'[1]Outside Edges'!$B75)&gt;=5,'[1]Outside Edges'!$Q75="Yes"),"Yes","No")</f>
        <v>Yes</v>
      </c>
      <c r="K76" s="64" t="str">
        <f>IF(AND((RIGHT($K$3,2)-'[1]Miter Profiles'!$AC$12-'[1]Outside Edges'!$B75)&gt;=5,'[1]Outside Edges'!$Q75="Yes"),"Yes","No")</f>
        <v>No</v>
      </c>
      <c r="L76" s="8" t="str">
        <f>IF(AND((RIGHT($L$3,2)-'[1]Miter Profiles'!$AC$13-'[1]Outside Edges'!$B75)&gt;=5,'[1]Outside Edges'!$Q75="Yes"),"Yes","No")</f>
        <v>Yes</v>
      </c>
      <c r="M76" s="65" t="str">
        <f>IF(AND((RIGHT($M$3,2)-'[1]Miter Profiles'!$AC$14-'[1]Outside Edges'!$B75)&gt;=5,'[1]Outside Edges'!$Q75="Yes"),"Yes","No")</f>
        <v>Yes</v>
      </c>
      <c r="N76" s="7" t="str">
        <f>IF(AND((RIGHT($N$3,2)-'[1]Miter Profiles'!$AC$15-'[1]Outside Edges'!$B75)&gt;=4,'[1]Outside Edges'!$Q75="Yes"),"Yes","No")</f>
        <v>No</v>
      </c>
      <c r="O76" s="7" t="str">
        <f>IF(AND((RIGHT($O$3,2)-'[1]Miter Profiles'!$AC$16-'[1]Outside Edges'!$B75)&gt;=5,'[1]Outside Edges'!$Q75="Yes"),"Yes","No")</f>
        <v>No</v>
      </c>
      <c r="P76" s="63" t="str">
        <f>IF(AND((RIGHT($P$3,2)-'[1]Miter Profiles'!$AC$17-'[1]Outside Edges'!$B75)&gt;=5,'[1]Outside Edges'!$Q75="Yes"),"Yes","No")</f>
        <v>Yes</v>
      </c>
      <c r="Q76" s="64" t="str">
        <f>IF(AND((RIGHT($Q$3,2)-'[1]Miter Profiles'!$AC$18-'[1]Outside Edges'!$B75)&gt;=5,'[1]Outside Edges'!$Q75="Yes"),"Yes","No")</f>
        <v>No</v>
      </c>
      <c r="R76" s="8" t="str">
        <f>IF(AND((RIGHT($R$3,2)-'[1]Miter Profiles'!$AC$19-'[1]Outside Edges'!$B75)&gt;=5,'[1]Outside Edges'!$Q75="Yes"),"Yes","No")</f>
        <v>No</v>
      </c>
      <c r="S76" s="65" t="str">
        <f>IF(AND((RIGHT($S$3,2)-'[1]Miter Profiles'!$AC$20-'[1]Outside Edges'!$B75)&gt;=5,'[1]Outside Edges'!$Q75="Yes"),"Yes","No")</f>
        <v>Yes</v>
      </c>
      <c r="T76" s="7" t="str">
        <f>IF(AND((RIGHT($T$3,2)-'[1]Miter Profiles'!$AC$21-'[1]Outside Edges'!$B75)&gt;=5,'[1]Outside Edges'!$Q75="Yes"),"Yes","No")</f>
        <v>No</v>
      </c>
      <c r="U76" s="7" t="str">
        <f>IF(AND((RIGHT($U$3,2)-'[1]Miter Profiles'!$AC$22-'[1]Outside Edges'!$B75)&gt;=5,'[1]Outside Edges'!$Q75="Yes"),"Yes","No")</f>
        <v>Yes</v>
      </c>
      <c r="V76" s="63" t="str">
        <f>IF(AND((RIGHT($V$3,2)-'[1]Miter Profiles'!$AC$23-'[1]Outside Edges'!$B75)&gt;=5,'[1]Outside Edges'!$Q75="Yes"),"Yes","No")</f>
        <v>Yes</v>
      </c>
      <c r="W76" s="64" t="str">
        <f>IF(AND((RIGHT($W$3,2)-'[1]Miter Profiles'!$AC$24-'[1]Outside Edges'!$B75)&gt;=5,'[1]Outside Edges'!$Q75="Yes"),"Yes","No")</f>
        <v>No</v>
      </c>
      <c r="X76" s="8" t="str">
        <f>IF(AND((RIGHT($X$3,2)-'[1]Miter Profiles'!$AC$25-'[1]Outside Edges'!$B75)&gt;=5,'[1]Outside Edges'!$Q75="Yes"),"Yes","No")</f>
        <v>No</v>
      </c>
      <c r="Y76" s="65" t="str">
        <f>IF(AND((RIGHT($Y$3,2)-'[1]Miter Profiles'!$AC$26-'[1]Outside Edges'!$B75)&gt;=5,'[1]Outside Edges'!$Q75="Yes"),"Yes","No")</f>
        <v>Yes</v>
      </c>
      <c r="Z76" s="7" t="str">
        <f>IF(AND((RIGHT($Z$3,2)-'[1]Miter Profiles'!$AC$27-'[1]Outside Edges'!$B75)&gt;=5,'[1]Outside Edges'!$Q75="Yes"),"Yes","No")</f>
        <v>No</v>
      </c>
      <c r="AA76" s="7" t="str">
        <f>IF(AND((RIGHT($AA$3,2)-'[1]Miter Profiles'!$AC$28-'[1]Outside Edges'!$B75)&gt;=5,'[1]Outside Edges'!$Q75="Yes"),"Yes","No")</f>
        <v>Yes</v>
      </c>
      <c r="AB76" s="63" t="str">
        <f>IF(AND((RIGHT($AB$3,2)-'[1]Miter Profiles'!$AC$29-'[1]Outside Edges'!$B75)&gt;=5,'[1]Outside Edges'!$Q75="Yes"),"Yes","No")</f>
        <v>Yes</v>
      </c>
      <c r="AC76" s="64" t="str">
        <f>IF(AND((RIGHT($AC$3,2)-'[1]Miter Profiles'!$AC$30-'[1]Outside Edges'!$B75)&gt;=5,'[1]Outside Edges'!$Q75="Yes"),"Yes","No")</f>
        <v>No</v>
      </c>
      <c r="AD76" s="8" t="str">
        <f>IF(AND((RIGHT($AD$3,2)-'[1]Miter Profiles'!$AC$31-'[1]Outside Edges'!$B75)&gt;=5,'[1]Outside Edges'!$Q75="Yes"),"Yes","No")</f>
        <v>Yes</v>
      </c>
      <c r="AE76" s="65" t="str">
        <f>IF(AND((RIGHT($AE$3,2)-'[1]Miter Profiles'!$AC$32-'[1]Outside Edges'!$B75)&gt;=5,'[1]Outside Edges'!$Q75="Yes"),"Yes","No")</f>
        <v>Yes</v>
      </c>
      <c r="AF76" s="7" t="str">
        <f>IF(AND((RIGHT($AF$3,2)-'[1]Miter Profiles'!$AC$33-'[1]Outside Edges'!$B75)&gt;=5,'[1]Outside Edges'!$Q75="Yes"),"Yes","No")</f>
        <v>No</v>
      </c>
      <c r="AG76" s="7" t="str">
        <f>IF(AND((RIGHT($AG$3,2)-'[1]Miter Profiles'!$AC$34-'[1]Outside Edges'!$B75)&gt;=5,'[1]Outside Edges'!$Q75="Yes"),"Yes","No")</f>
        <v>Yes</v>
      </c>
      <c r="AH76" s="63" t="str">
        <f>IF(AND((RIGHT($AH$3,2)-'[1]Miter Profiles'!$AC$35-'[1]Outside Edges'!$B75)&gt;=5,'[1]Outside Edges'!$Q75="Yes"),"Yes","No")</f>
        <v>Yes</v>
      </c>
      <c r="AI76" s="64" t="str">
        <f>IF(AND((RIGHT($AI$3,2)-'[1]Miter Profiles'!$AC$36-'[1]Outside Edges'!$B75)&gt;=5,'[1]Outside Edges'!$Q75="Yes"),"Yes","No")</f>
        <v>No</v>
      </c>
      <c r="AJ76" s="8" t="str">
        <f>IF(AND((RIGHT($AJ$3,2)-'[1]Miter Profiles'!$AC$37-'[1]Outside Edges'!$B75)&gt;=5,'[1]Outside Edges'!$Q75="Yes"),"Yes","No")</f>
        <v>Yes</v>
      </c>
      <c r="AK76" s="65" t="str">
        <f>IF(AND((RIGHT($AK$3,2)-'[1]Miter Profiles'!$AC$38-'[1]Outside Edges'!$B75)&gt;=5,'[1]Outside Edges'!$Q75="Yes"),"Yes","No")</f>
        <v>Yes</v>
      </c>
      <c r="AL76" s="7" t="str">
        <f>IF(AND((RIGHT($AL$3,2)-'[1]Miter Profiles'!$AC$39-'[1]Outside Edges'!$B75)&gt;=5,'[1]Outside Edges'!$Q75="Yes"),"Yes","No")</f>
        <v>Yes</v>
      </c>
      <c r="AM76" s="7" t="str">
        <f>IF(AND((RIGHT($AM$3,2)-'[1]Miter Profiles'!$AC$40-'[1]Outside Edges'!$B75)&gt;=5,'[1]Outside Edges'!$Q75="Yes"),"Yes","No")</f>
        <v>Yes</v>
      </c>
      <c r="AN76" s="63" t="str">
        <f>IF(AND((RIGHT($AN$3,2)-'[1]Miter Profiles'!$AC$41-'[1]Outside Edges'!$B75)&gt;=5,'[1]Outside Edges'!$Q75="Yes"),"Yes","No")</f>
        <v>Yes</v>
      </c>
      <c r="AO76" s="64" t="str">
        <f>IF(AND((RIGHT($AO$3,2)-'[1]Miter Profiles'!$AC$42-'[1]Outside Edges'!$B75)&gt;=5,'[1]Outside Edges'!$Q75="Yes"),"Yes","No")</f>
        <v>No</v>
      </c>
      <c r="AP76" s="8" t="str">
        <f>IF(AND((RIGHT($AP$3,2)-'[1]Miter Profiles'!$AC$43-'[1]Outside Edges'!$B75)&gt;=5,'[1]Outside Edges'!$Q75="Yes"),"Yes","No")</f>
        <v>Yes</v>
      </c>
      <c r="AQ76" s="65" t="str">
        <f>IF(AND((RIGHT($AQ$3,2)-'[1]Miter Profiles'!$AC$44-'[1]Outside Edges'!$B75)&gt;=5,'[1]Outside Edges'!$Q75="Yes"),"Yes","No")</f>
        <v>Yes</v>
      </c>
      <c r="AR76" s="7" t="str">
        <f>IF(AND((RIGHT($AR$3,2)-'[1]Miter Profiles'!$AC$45-'[1]Outside Edges'!$B75)&gt;=5,'[1]Outside Edges'!$Q75="Yes"),"Yes","No")</f>
        <v>No</v>
      </c>
      <c r="AS76" s="7" t="str">
        <f>IF(AND((RIGHT($AS$3,2)-'[1]Miter Profiles'!$AC$46-'[1]Outside Edges'!$B75)&gt;=5,'[1]Outside Edges'!$Q75="Yes"),"Yes","No")</f>
        <v>Yes</v>
      </c>
      <c r="AT76" s="63" t="str">
        <f>IF(AND((RIGHT($AT$3,2)-'[1]Miter Profiles'!$AC$47-'[1]Outside Edges'!$B75)&gt;=5,'[1]Outside Edges'!$Q75="Yes"),"Yes","No")</f>
        <v>Yes</v>
      </c>
      <c r="AU76" s="64" t="str">
        <f>IF(AND((RIGHT($AU$3,2)-'[1]Miter Profiles'!$AC$48-'[1]Outside Edges'!$B75)&gt;=5,'[1]Outside Edges'!$Q75="Yes"),"Yes","No")</f>
        <v>No</v>
      </c>
      <c r="AV76" s="8" t="str">
        <f>IF(AND((RIGHT($AV$3,2)-'[1]Miter Profiles'!$AC$49-'[1]Outside Edges'!$B75)&gt;=5,'[1]Outside Edges'!$Q75="Yes"),"Yes","No")</f>
        <v>Yes</v>
      </c>
      <c r="AW76" s="65" t="str">
        <f>IF(AND((RIGHT($AW$3,2)-'[1]Miter Profiles'!$AC$50-'[1]Outside Edges'!$B75)&gt;=5,'[1]Outside Edges'!$Q75="Yes"),"Yes","No")</f>
        <v>Yes</v>
      </c>
      <c r="AX76" s="7" t="str">
        <f>IF(AND((RIGHT($AX$3,2)-'[1]Miter Profiles'!$AC$51-'[1]Outside Edges'!$B75)&gt;=5,'[1]Outside Edges'!$Q75="Yes"),"Yes","No")</f>
        <v>No</v>
      </c>
      <c r="AY76" s="7" t="str">
        <f>IF(AND((RIGHT($AY$3,2)-'[1]Miter Profiles'!$AC$52-'[1]Outside Edges'!$B75)&gt;=5,'[1]Outside Edges'!$Q75="Yes"),"Yes","No")</f>
        <v>Yes</v>
      </c>
      <c r="AZ76" s="63" t="str">
        <f>IF(AND((RIGHT($AZ$3,2)-'[1]Miter Profiles'!$AC$53-'[1]Outside Edges'!$B75)&gt;=5,'[1]Outside Edges'!$Q75="Yes"),"Yes","No")</f>
        <v>Yes</v>
      </c>
      <c r="BA76" s="64" t="str">
        <f>IF(AND((RIGHT($BA$3,2)-'[1]Miter Profiles'!$AC$54-'[1]Outside Edges'!$B75)&gt;=5,'[1]Outside Edges'!$Q75="Yes"),"Yes","No")</f>
        <v>Yes</v>
      </c>
      <c r="BB76" s="8" t="str">
        <f>IF(AND((RIGHT($BB$3,2)-'[1]Miter Profiles'!$AC$55-'[1]Outside Edges'!$B75)&gt;=5,'[1]Outside Edges'!$Q75="Yes"),"Yes","No")</f>
        <v>Yes</v>
      </c>
      <c r="BC76" s="65" t="str">
        <f>IF(AND((RIGHT($BC$3,2)-'[1]Miter Profiles'!$AC$56-'[1]Outside Edges'!$B75)&gt;=5,'[1]Outside Edges'!$Q75="Yes"),"Yes","No")</f>
        <v>Yes</v>
      </c>
      <c r="BD76" s="7" t="str">
        <f>IF(AND((RIGHT($BD$3,2)-'[1]Miter Profiles'!$AC$57-'[1]Outside Edges'!$B75)&gt;=5,'[1]Outside Edges'!$Q75="Yes"),"Yes","No")</f>
        <v>Yes</v>
      </c>
      <c r="BE76" s="7" t="str">
        <f>IF(AND((RIGHT($BE$3,2)-'[1]Miter Profiles'!$AC$58-'[1]Outside Edges'!$B75)&gt;=5,'[1]Outside Edges'!$Q75="Yes"),"Yes","No")</f>
        <v>Yes</v>
      </c>
      <c r="BF76" s="63" t="str">
        <f>IF(AND((RIGHT($BF$3,2)-'[1]Miter Profiles'!$AC$59-'[1]Outside Edges'!$B75)&gt;=5,'[1]Outside Edges'!$Q75="Yes"),"Yes","No")</f>
        <v>Yes</v>
      </c>
      <c r="BG76" s="64" t="str">
        <f>IF(AND((RIGHT($BG$3,2)-'[1]Miter Profiles'!$AC$60-'[1]Outside Edges'!$B75)&gt;=5,'[1]Outside Edges'!$Q75="Yes"),"Yes","No")</f>
        <v>Yes</v>
      </c>
      <c r="BH76" s="8" t="str">
        <f>IF(AND((RIGHT($BH$3,2)-'[1]Miter Profiles'!$AC$61-'[1]Outside Edges'!$B75)&gt;=5,'[1]Outside Edges'!$Q75="Yes"),"Yes","No")</f>
        <v>Yes</v>
      </c>
      <c r="BI76" s="65" t="str">
        <f>IF(AND((RIGHT($BI$3,2)-'[1]Miter Profiles'!$AC$62-'[1]Outside Edges'!$B75)&gt;=5,'[1]Outside Edges'!$Q75="Yes"),"Yes","No")</f>
        <v>Yes</v>
      </c>
      <c r="BJ76" s="7" t="str">
        <f>IF(AND((RIGHT($BJ$3,2)-'[1]Miter Profiles'!$AC$63-'[1]Outside Edges'!$B75)&gt;=5,'[1]Outside Edges'!$Q75="Yes"),"Yes","No")</f>
        <v>No</v>
      </c>
      <c r="BK76" s="7" t="str">
        <f>IF(AND((RIGHT($BK$3,2)-'[1]Miter Profiles'!$AC$64-'[1]Outside Edges'!$B75)&gt;=5,'[1]Outside Edges'!$Q75="Yes"),"Yes","No")</f>
        <v>Yes</v>
      </c>
      <c r="BL76" s="63" t="str">
        <f>IF(AND((RIGHT($BL$3,2)-'[1]Miter Profiles'!$AC$65-'[1]Outside Edges'!$B75)&gt;=5,'[1]Outside Edges'!$Q75="Yes"),"Yes","No")</f>
        <v>Yes</v>
      </c>
      <c r="BM76" s="64" t="str">
        <f>IF(AND((RIGHT($BM$3,2)-'[1]Miter Profiles'!$AC$66-'[1]Outside Edges'!$B75)&gt;=5,'[1]Outside Edges'!$Q75="Yes"),"Yes","No")</f>
        <v>No</v>
      </c>
      <c r="BN76" s="8" t="str">
        <f>IF(AND((RIGHT($BN$3,2)-'[1]Miter Profiles'!$AC$67-'[1]Outside Edges'!$B75)&gt;=5,'[1]Outside Edges'!$Q75="Yes"),"Yes","No")</f>
        <v>Yes</v>
      </c>
      <c r="BO76" s="65" t="str">
        <f>IF(AND((RIGHT($BO$3,2)-'[1]Miter Profiles'!$AC$68-'[1]Outside Edges'!$B75)&gt;=5,'[1]Outside Edges'!$Q75="Yes"),"Yes","No")</f>
        <v>Yes</v>
      </c>
      <c r="BP76" s="7" t="str">
        <f>IF(AND((RIGHT($BP$3,2)-'[1]Miter Profiles'!$AC$69-'[1]Outside Edges'!$B75)&gt;=5,'[1]Outside Edges'!$Q75="Yes"),"Yes","No")</f>
        <v>No</v>
      </c>
      <c r="BQ76" s="7" t="str">
        <f>IF(AND((RIGHT($BQ$3,2)-'[1]Miter Profiles'!$AC$70-'[1]Outside Edges'!$B75)&gt;=5,'[1]Outside Edges'!$Q75="Yes"),"Yes","No")</f>
        <v>Yes</v>
      </c>
      <c r="BR76" s="63" t="str">
        <f>IF(AND((RIGHT($BR$3,2)-'[1]Miter Profiles'!$AC$71-'[1]Outside Edges'!$B75)&gt;=5,'[1]Outside Edges'!$Q75="Yes"),"Yes","No")</f>
        <v>Yes</v>
      </c>
      <c r="BS76" s="64" t="str">
        <f>IF(AND((RIGHT($BS$3,2)-'[1]Miter Profiles'!$AC$72-'[1]Outside Edges'!$B75)&gt;=5,'[1]Outside Edges'!$Q75="Yes"),"Yes","No")</f>
        <v>Yes</v>
      </c>
      <c r="BT76" s="8" t="str">
        <f>IF(AND((RIGHT($BT$3,2)-'[1]Miter Profiles'!$AC$73-'[1]Outside Edges'!$B75)&gt;=5,'[1]Outside Edges'!$Q75="Yes"),"Yes","No")</f>
        <v>Yes</v>
      </c>
      <c r="BU76" s="65" t="str">
        <f>IF(AND((RIGHT($BU$3,2)-'[1]Miter Profiles'!$AC$74-'[1]Outside Edges'!$B75)&gt;=5,'[1]Outside Edges'!$Q75="Yes"),"Yes","No")</f>
        <v>Yes</v>
      </c>
      <c r="BV76" s="7" t="str">
        <f>IF(AND((RIGHT($BV$3,2)-'[1]Miter Profiles'!$AC$75-'[1]Outside Edges'!$B75)&gt;=5,'[1]Outside Edges'!$Q75="Yes"),"Yes","No")</f>
        <v>Yes</v>
      </c>
      <c r="BW76" s="7" t="str">
        <f>IF(AND((RIGHT($BW$3,2)-'[1]Miter Profiles'!$AC$76-'[1]Outside Edges'!$B75)&gt;=5,'[1]Outside Edges'!$Q75="Yes"),"Yes","No")</f>
        <v>Yes</v>
      </c>
      <c r="BX76" s="63" t="str">
        <f>IF(AND((RIGHT($BX$3,2)-'[1]Miter Profiles'!$AC$77-'[1]Outside Edges'!$B75)&gt;=5,'[1]Outside Edges'!$Q75="Yes"),"Yes","No")</f>
        <v>Yes</v>
      </c>
      <c r="BY76" s="64" t="str">
        <f>IF(AND((RIGHT($BY$3,2)-'[1]Miter Profiles'!$AC$78-'[1]Outside Edges'!$B75)&gt;=5,'[1]Outside Edges'!$Q75="Yes"),"Yes","No")</f>
        <v>No</v>
      </c>
      <c r="BZ76" s="8" t="str">
        <f>IF(AND((RIGHT($BZ$3,2)-'[1]Miter Profiles'!$AC$79-'[1]Outside Edges'!$B75)&gt;=5,'[1]Outside Edges'!$Q75="Yes"),"Yes","No")</f>
        <v>Yes</v>
      </c>
      <c r="CA76" s="65" t="str">
        <f>IF(AND((RIGHT($CA$3,2)-'[1]Miter Profiles'!$AC$80-'[1]Outside Edges'!$B75)&gt;=5,'[1]Outside Edges'!$Q75="Yes"),"Yes","No")</f>
        <v>Yes</v>
      </c>
      <c r="CB76" s="7" t="str">
        <f>IF(AND((RIGHT($CB$3,2)-'[1]Miter Profiles'!$AC$81-'[1]Outside Edges'!$B75)&gt;=5,'[1]Outside Edges'!$Q75="Yes"),"Yes","No")</f>
        <v>No</v>
      </c>
      <c r="CC76" s="7" t="str">
        <f>IF(AND((RIGHT($CC$3,2)-'[1]Miter Profiles'!$AC$82-'[1]Outside Edges'!$B75)&gt;=5,'[1]Outside Edges'!$Q75="Yes"),"Yes","No")</f>
        <v>Yes</v>
      </c>
      <c r="CD76" s="63" t="str">
        <f>IF(AND((RIGHT($CD$3,2)-'[1]Miter Profiles'!$AC$83-'[1]Outside Edges'!$B75)&gt;=5,'[1]Outside Edges'!$Q75="Yes"),"Yes","No")</f>
        <v>Yes</v>
      </c>
      <c r="CE76" s="64" t="str">
        <f>IF(AND((RIGHT($CE$3,2)-'[1]Miter Profiles'!$AC$84-'[1]Outside Edges'!$B75)&gt;=5,'[1]Outside Edges'!$Q75="Yes"),"Yes","No")</f>
        <v>No</v>
      </c>
      <c r="CF76" s="8" t="str">
        <f>IF(AND((RIGHT($CF$3,2)-'[1]Miter Profiles'!$AC$85-'[1]Outside Edges'!$B75)&gt;=5,'[1]Outside Edges'!$Q75="Yes"),"Yes","No")</f>
        <v>Yes</v>
      </c>
      <c r="CG76" s="65" t="str">
        <f>IF(AND((RIGHT($CG$3,2)-'[1]Miter Profiles'!$AC$86-'[1]Outside Edges'!$B75)&gt;=5,'[1]Outside Edges'!$Q75="Yes"),"Yes","No")</f>
        <v>Yes</v>
      </c>
      <c r="CH76" s="7" t="str">
        <f>IF(AND((RIGHT($CH$3,2)-'[1]Miter Profiles'!$AC$87-'[1]Outside Edges'!$B75)&gt;=5,'[1]Outside Edges'!$Q75="Yes"),"Yes","No")</f>
        <v>Yes</v>
      </c>
      <c r="CI76" s="7" t="str">
        <f>IF(AND((RIGHT($CI$3,2)-'[1]Miter Profiles'!$AC$88-'[1]Outside Edges'!$B75)&gt;=5,'[1]Outside Edges'!$Q75="Yes"),"Yes","No")</f>
        <v>Yes</v>
      </c>
      <c r="CJ76" s="63" t="str">
        <f>IF(AND((RIGHT($CJ$3,2)-'[1]Miter Profiles'!$AC$89-'[1]Outside Edges'!$B75)&gt;=5,'[1]Outside Edges'!$Q75="Yes"),"Yes","No")</f>
        <v>Yes</v>
      </c>
      <c r="CK76" s="64" t="str">
        <f>IF(AND((RIGHT($CK$3,2)-'[1]Miter Profiles'!$AC$90-'[1]Outside Edges'!$B75)&gt;=5,'[1]Outside Edges'!$Q75="Yes"),"Yes","No")</f>
        <v>No</v>
      </c>
      <c r="CL76" s="8" t="str">
        <f>IF(AND((RIGHT($CL$3,2)-'[1]Miter Profiles'!$AC$91-'[1]Outside Edges'!$B75)&gt;=5,'[1]Outside Edges'!$Q75="Yes"),"Yes","No")</f>
        <v>Yes</v>
      </c>
      <c r="CM76" s="65" t="str">
        <f>IF(AND((RIGHT($CM$3,2)-'[1]Miter Profiles'!$AC$92-'[1]Outside Edges'!$B75)&gt;=5,'[1]Outside Edges'!$Q75="Yes"),"Yes","No")</f>
        <v>Yes</v>
      </c>
      <c r="CN76" s="7" t="str">
        <f>IF(AND((RIGHT(CN$3,2)-'[1]Miter Profiles'!$AC$93-'[1]Outside Edges'!$B75)&gt;=5,'[1]Outside Edges'!$Q75="Yes"),"Yes","No")</f>
        <v>No</v>
      </c>
      <c r="CO76" s="7" t="str">
        <f>IF(AND((RIGHT(CO$3,2)-'[1]Miter Profiles'!$AC$94-'[1]Outside Edges'!$B75)&gt;=5,'[1]Outside Edges'!$Q75="Yes"),"Yes","No")</f>
        <v>No</v>
      </c>
      <c r="CP76" s="63" t="str">
        <f>IF(AND((RIGHT(CP$3,2)-'[1]Miter Profiles'!$AC$95-'[1]Outside Edges'!$B75)&gt;=5,'[1]Outside Edges'!$Q75="Yes"),"Yes","No")</f>
        <v>No</v>
      </c>
      <c r="CQ76" s="64" t="str">
        <f>IF(AND((RIGHT(CQ$3,2)-'[1]Miter Profiles'!$AC$96-'[1]Outside Edges'!$B75)&gt;=5,'[1]Outside Edges'!$Q75="Yes"),"Yes","No")</f>
        <v>No</v>
      </c>
      <c r="CR76" s="8" t="str">
        <f>IF(AND((RIGHT(CR$3,2)-'[1]Miter Profiles'!$AC$97-'[1]Outside Edges'!$B75)&gt;=5,'[1]Outside Edges'!$Q75="Yes"),"Yes","No")</f>
        <v>Yes</v>
      </c>
      <c r="CS76" s="65" t="str">
        <f>IF(AND((RIGHT(CS$3,2)-'[1]Miter Profiles'!$AC$98-'[1]Outside Edges'!$B75)&gt;=5,'[1]Outside Edges'!$Q75="Yes"),"Yes","No")</f>
        <v>Yes</v>
      </c>
      <c r="CT76" s="7" t="str">
        <f>IF(AND((RIGHT($CT$3,2)-'[1]Miter Profiles'!$AC$99-'[1]Outside Edges'!$B75)&gt;=5,'[1]Outside Edges'!$Q75="Yes"),"Yes","No")</f>
        <v>No</v>
      </c>
      <c r="CU76" s="7" t="str">
        <f>IF(AND((RIGHT($CU$3,2)-'[1]Miter Profiles'!$AC$100-'[1]Outside Edges'!$B75)&gt;=5,'[1]Outside Edges'!$Q75="Yes"),"Yes","No")</f>
        <v>Yes</v>
      </c>
      <c r="CV76" s="63" t="str">
        <f>IF(AND((RIGHT($CV$3,2)-'[1]Miter Profiles'!$AC$101-'[1]Outside Edges'!$B75)&gt;=5,'[1]Outside Edges'!$Q75="Yes"),"Yes","No")</f>
        <v>Yes</v>
      </c>
      <c r="CW76" s="64" t="str">
        <f>IF(AND((RIGHT($CW$3,2)-'[1]Miter Profiles'!$AC$102-'[1]Outside Edges'!$B75)&gt;=5,'[1]Outside Edges'!$Q75="Yes"),"Yes","No")</f>
        <v>Yes</v>
      </c>
      <c r="CX76" s="8" t="str">
        <f>IF(AND((RIGHT($CX$3,2)-'[1]Miter Profiles'!$AC$103-'[1]Outside Edges'!$B75)&gt;=5,'[1]Outside Edges'!$Q75="Yes"),"Yes","No")</f>
        <v>Yes</v>
      </c>
      <c r="CY76" s="65" t="str">
        <f>IF(AND((RIGHT($CY$3,2)-'[1]Miter Profiles'!$AC$104-'[1]Outside Edges'!$B75)&gt;=5,'[1]Outside Edges'!$Q75="Yes"),"Yes","No")</f>
        <v>Yes</v>
      </c>
      <c r="CZ76" s="7" t="str">
        <f>IF(AND((RIGHT($CZ$3,2)-'[1]Miter Profiles'!$AC$105-'[1]Outside Edges'!$B75)&gt;=5,'[1]Outside Edges'!$Q75="Yes"),"Yes","No")</f>
        <v>No</v>
      </c>
      <c r="DA76" s="7" t="str">
        <f>IF(AND((RIGHT($DA$3,2)-'[1]Miter Profiles'!$AC$106-'[1]Outside Edges'!$B75)&gt;=5,'[1]Outside Edges'!$Q75="Yes"),"Yes","No")</f>
        <v>No</v>
      </c>
      <c r="DB76" s="63" t="str">
        <f>IF(AND((RIGHT($DB$3,2)-'[1]Miter Profiles'!$AC$107-'[1]Outside Edges'!$B75)&gt;=5,'[1]Outside Edges'!$Q75="Yes"),"Yes","No")</f>
        <v>No</v>
      </c>
      <c r="DC76" s="64" t="str">
        <f>IF(AND((RIGHT($DC$3,2)-'[1]Miter Profiles'!$AC$108-'[1]Outside Edges'!$B75)&gt;=5,'[1]Outside Edges'!$Q75="Yes"),"Yes","No")</f>
        <v>No</v>
      </c>
      <c r="DD76" s="8" t="str">
        <f>IF(AND((RIGHT($DD$3,2)-'[1]Miter Profiles'!$AC$109-'[1]Outside Edges'!$B75)&gt;=5,'[1]Outside Edges'!$Q75="Yes"),"Yes","No")</f>
        <v>Yes</v>
      </c>
      <c r="DE76" s="65" t="str">
        <f>IF(AND((RIGHT($DE$3,2)-'[1]Miter Profiles'!$AC$110-'[1]Outside Edges'!$B75)&gt;=5,'[1]Outside Edges'!$Q75="Yes"),"Yes","No")</f>
        <v>Yes</v>
      </c>
      <c r="DF76" s="7" t="str">
        <f>IF(AND((RIGHT($DF$3,2)-'[1]Miter Profiles'!$AC$111-'[1]Outside Edges'!$B75)&gt;=5,'[1]Outside Edges'!$Q75="Yes"),"Yes","No")</f>
        <v>No</v>
      </c>
      <c r="DG76" s="7" t="str">
        <f>IF(AND((RIGHT($DG$3,2)-'[1]Miter Profiles'!$AC$112-'[1]Outside Edges'!$B75)&gt;=5,'[1]Outside Edges'!$Q75="Yes"),"Yes","No")</f>
        <v>Yes</v>
      </c>
      <c r="DH76" s="63" t="str">
        <f>IF(AND((RIGHT($DH$3,2)-'[1]Miter Profiles'!$AC$113-'[1]Outside Edges'!$B75)&gt;=5,'[1]Outside Edges'!$Q75="Yes"),"Yes","No")</f>
        <v>Yes</v>
      </c>
      <c r="DI76" s="64" t="str">
        <f>IF(AND((RIGHT($DI$3,2)-'[1]Miter Profiles'!$AC$114-'[1]Outside Edges'!$B75)&gt;=5,'[1]Outside Edges'!$Q75="Yes"),"Yes","No")</f>
        <v>No</v>
      </c>
      <c r="DJ76" s="8" t="str">
        <f>IF(AND((RIGHT($DJ$3,2)-'[1]Miter Profiles'!$AC$115-'[1]Outside Edges'!$B75)&gt;=5,'[1]Outside Edges'!$Q75="Yes"),"Yes","No")</f>
        <v>Yes</v>
      </c>
      <c r="DK76" s="65" t="str">
        <f>IF(AND((RIGHT($DK$3,2)-'[1]Miter Profiles'!$AC$116-'[1]Outside Edges'!$B75)&gt;=5,'[1]Outside Edges'!$Q75="Yes"),"Yes","No")</f>
        <v>Yes</v>
      </c>
      <c r="DL76" s="7" t="str">
        <f>IF(AND((RIGHT($DL$3,2)-'[1]Miter Profiles'!$AC$117-'[1]Outside Edges'!$B75)&gt;=5,'[1]Outside Edges'!$Q75="Yes"),"Yes","No")</f>
        <v>Yes</v>
      </c>
      <c r="DM76" s="7" t="str">
        <f>IF(AND((RIGHT($DM$3,2)-'[1]Miter Profiles'!$AC$118-'[1]Outside Edges'!$B75)&gt;=5,'[1]Outside Edges'!$Q75="Yes"),"Yes","No")</f>
        <v>Yes</v>
      </c>
      <c r="DN76" s="63" t="str">
        <f>IF(AND((RIGHT($DN$3,2)-'[1]Miter Profiles'!$AC$119-'[1]Outside Edges'!$B75)&gt;=5,'[1]Outside Edges'!$Q75="Yes"),"Yes","No")</f>
        <v>Yes</v>
      </c>
      <c r="DO76" s="64" t="str">
        <f>IF(AND((RIGHT($DO$3,2)-'[1]Miter Profiles'!$AC$120-'[1]Outside Edges'!$B75)&gt;=5,'[1]Outside Edges'!$Q75="Yes"),"Yes","No")</f>
        <v>No</v>
      </c>
      <c r="DP76" s="8" t="str">
        <f>IF(AND((RIGHT($DP$3,2)-'[1]Miter Profiles'!$AC$121-'[1]Outside Edges'!$B75)&gt;=5,'[1]Outside Edges'!$Q75="Yes"),"Yes","No")</f>
        <v>No</v>
      </c>
      <c r="DQ76" s="65" t="str">
        <f>IF(AND((RIGHT($DQ$3,2)-'[1]Miter Profiles'!$AC$122-'[1]Outside Edges'!$B75)&gt;=5,'[1]Outside Edges'!$Q75="Yes"),"Yes","No")</f>
        <v>Yes</v>
      </c>
      <c r="DR76" s="7" t="str">
        <f>IF(AND((RIGHT($DR$3,2)-'[1]Miter Profiles'!$AC$123-'[1]Outside Edges'!$B75)&gt;=5,'[1]Outside Edges'!$Q75="Yes"),"Yes","No")</f>
        <v>No</v>
      </c>
      <c r="DS76" s="7" t="str">
        <f>IF(AND((RIGHT($DS$3,2)-'[1]Miter Profiles'!$AC$124-'[1]Outside Edges'!$B75)&gt;=5,'[1]Outside Edges'!$Q75="Yes"),"Yes","No")</f>
        <v>Yes</v>
      </c>
      <c r="DT76" s="63" t="str">
        <f>IF(AND((RIGHT($DT$3,2)-'[1]Miter Profiles'!$AC$125-'[1]Outside Edges'!$B75)&gt;=5,'[1]Outside Edges'!$Q75="Yes"),"Yes","No")</f>
        <v>Yes</v>
      </c>
      <c r="DU76" s="64" t="str">
        <f>IF(AND((RIGHT($DU$3,2)-'[1]Miter Profiles'!$AC$126-'[1]Outside Edges'!$B75)&gt;=5,'[1]Outside Edges'!$Q75="Yes"),"Yes","No")</f>
        <v>No</v>
      </c>
      <c r="DV76" s="8" t="str">
        <f>IF(AND((RIGHT($DV$3,2)-'[1]Miter Profiles'!$AC$127-'[1]Outside Edges'!$B75)&gt;=5,'[1]Outside Edges'!$Q75="Yes"),"Yes","No")</f>
        <v>Yes</v>
      </c>
      <c r="DW76" s="65" t="str">
        <f>IF(AND((RIGHT($DW$3,2)-'[1]Miter Profiles'!$AC$128-'[1]Outside Edges'!$B75)&gt;=5,'[1]Outside Edges'!$Q75="Yes"),"Yes","No")</f>
        <v>Yes</v>
      </c>
      <c r="DX76" s="7" t="str">
        <f>IF(AND((RIGHT($DX$3,2)-'[1]Miter Profiles'!$AC$129-'[1]Outside Edges'!$B75)&gt;=5,'[1]Outside Edges'!$Q75="Yes"),"Yes","No")</f>
        <v>No</v>
      </c>
      <c r="DY76" s="7" t="str">
        <f>IF(AND((RIGHT($DY$3,2)-'[1]Miter Profiles'!$AC$130-'[1]Outside Edges'!$B75)&gt;=5,'[1]Outside Edges'!$Q75="Yes"),"Yes","No")</f>
        <v>No</v>
      </c>
      <c r="DZ76" s="63" t="str">
        <f>IF(AND((RIGHT($DZ$3,2)-'[1]Miter Profiles'!$AC$131-'[1]Outside Edges'!$B75)&gt;=5,'[1]Outside Edges'!$Q75="Yes"),"Yes","No")</f>
        <v>No</v>
      </c>
      <c r="EA76" s="68" t="str">
        <f>IF(AND((RIGHT($EA$3,2)-'[1]Miter Profiles'!$AC$132-'[1]Outside Edges'!$B75)&gt;=5,'[1]Outside Edges'!$Q75="Yes"),"Yes","No")</f>
        <v>No</v>
      </c>
      <c r="EB76" s="78" t="str">
        <f>IF(AND((RIGHT($EB$3,2)-'[1]Miter Profiles'!$AC$133-'[1]Outside Edges'!$B75)&gt;=5,'[1]Outside Edges'!$Q75="Yes"),"Yes","No")</f>
        <v>No</v>
      </c>
      <c r="EC76" s="79" t="str">
        <f>IF(AND((RIGHT($EC$3,2)-'[1]Miter Profiles'!$AC$134-'[1]Outside Edges'!$B75)&gt;=5,'[1]Outside Edges'!$Q75="Yes"),"Yes","No")</f>
        <v>No</v>
      </c>
      <c r="ED76" s="81" t="str">
        <f>IF(AND((RIGHT($ED$3,2)-'[1]Miter Profiles'!$AC$135-'[1]Outside Edges'!$B75)&gt;=5,'[1]Outside Edges'!$Q75="Yes"),"Yes","No")</f>
        <v>Yes</v>
      </c>
      <c r="EE76" s="80" t="str">
        <f>IF(AND((RIGHT($EE$3,2)-'[1]Miter Profiles'!$AC$136-'[1]Outside Edges'!$B75)&gt;=5,'[1]Outside Edges'!$Q75="Yes"),"Yes","No")</f>
        <v>No</v>
      </c>
      <c r="EF76" s="63" t="str">
        <f>IF(AND((RIGHT($EF$3,2)-'[1]Miter Profiles'!$AC$137-'[1]Outside Edges'!$B75)&gt;=5,'[1]Outside Edges'!$Q75="Yes"),"Yes","No")</f>
        <v>No</v>
      </c>
      <c r="EG76" s="7" t="str">
        <f>IF(AND((RIGHT($EG$3,2)-'[1]Miter Profiles'!$AC$138-'[1]Outside Edges'!$B75)&gt;=5,'[1]Outside Edges'!$Q75="Yes"),"Yes","No")</f>
        <v>No</v>
      </c>
      <c r="EH76" s="68" t="str">
        <f>IF(AND((RIGHT($EH$3,2)-'[1]Miter Profiles'!$AC$139-'[1]Outside Edges'!$B75)&gt;=5,'[1]Outside Edges'!$Q75="Yes"),"Yes","No")</f>
        <v>No</v>
      </c>
      <c r="EI76" s="82" t="str">
        <f>IF(AND((RIGHT($EI$3,2)-'[1]Miter Profiles'!$AC$140-'[1]Outside Edges'!$B75)&gt;=5,'[1]Outside Edges'!$Q75="Yes"),"Yes","No")</f>
        <v>No</v>
      </c>
      <c r="EJ76" s="83" t="str">
        <f>IF(AND((RIGHT($EJ$3,2)-'[1]Miter Profiles'!$AC$141-'[1]Outside Edges'!$B75)&gt;=5,'[1]Outside Edges'!$Q75="Yes"),"Yes","No")</f>
        <v>No</v>
      </c>
      <c r="EK76" s="83" t="str">
        <f>IF(AND((RIGHT($EK$3,2)-'[1]Miter Profiles'!$AC$142-'[1]Outside Edges'!$B75)&gt;=5,'[1]Outside Edges'!$Q75="Yes"),"Yes","No")</f>
        <v>No</v>
      </c>
      <c r="EL76" s="81" t="str">
        <f>IF(AND((RIGHT($EL$3,2)-'[1]Miter Profiles'!$AC$143-'[1]Outside Edges'!$B75)&gt;=5,'[1]Outside Edges'!$Q75="Yes"),"Yes","No")</f>
        <v>No</v>
      </c>
      <c r="EM76" s="84" t="str">
        <f>IF(AND((RIGHT($EM$3,2)-'[1]Miter Profiles'!$AC$144-'[1]Outside Edges'!$B75)&gt;=5,'[1]Outside Edges'!$Q75="Yes"),"Yes","No")</f>
        <v>No</v>
      </c>
      <c r="EN76" s="7" t="str">
        <f>IF(AND((RIGHT($EN$3,2)-'[1]Miter Profiles'!$AC$145-'[1]Outside Edges'!$B75)&gt;=5,'[1]Outside Edges'!$Q75="Yes"),"Yes","No")</f>
        <v>No</v>
      </c>
      <c r="EO76" s="68" t="str">
        <f>IF(AND((RIGHT($EO$3,2)-'[1]Miter Profiles'!$AC$146-'[1]Outside Edges'!$B75)&gt;=5,'[1]Outside Edges'!$Q75="Yes"),"Yes","No")</f>
        <v>Yes</v>
      </c>
      <c r="EP76" s="83" t="str">
        <f>IF(AND((RIGHT($EP$3,2)-'[1]Miter Profiles'!$AC$147-'[1]Outside Edges'!$B75)&gt;=5,'[1]Outside Edges'!$Q75="Yes"),"Yes","No")</f>
        <v>No</v>
      </c>
      <c r="EQ76" s="83" t="str">
        <f>IF(AND((RIGHT($EQ$3,2)-'[1]Miter Profiles'!$AC$148-'[1]Outside Edges'!$B75)&gt;=5,'[1]Outside Edges'!$Q75="Yes"),"Yes","No")</f>
        <v>No</v>
      </c>
      <c r="ER76" s="81" t="str">
        <f>IF(AND((RIGHT($ER$3,2)-'[1]Miter Profiles'!$AC$149-'[1]Outside Edges'!$B75)&gt;=5,'[1]Outside Edges'!$Q75="Yes"),"Yes","No")</f>
        <v>Yes</v>
      </c>
      <c r="ES76" s="84" t="str">
        <f>IF(AND((RIGHT($ES$3,2)-'[1]Miter Profiles'!$AC$150-'[1]Outside Edges'!$B75)&gt;=5,'[1]Outside Edges'!$Q75="Yes"),"Yes","No")</f>
        <v>No</v>
      </c>
      <c r="ET76" s="7" t="str">
        <f>IF(AND((RIGHT($ET$3,2)-'[1]Miter Profiles'!$AC$151-'[1]Outside Edges'!$B75)&gt;=5,'[1]Outside Edges'!$Q75="Yes"),"Yes","No")</f>
        <v>Yes</v>
      </c>
      <c r="EU76" s="68" t="str">
        <f>IF(AND((RIGHT($EU$3,2)-'[1]Miter Profiles'!$AC$152-'[1]Outside Edges'!$B75)&gt;=5,'[1]Outside Edges'!$Q75="Yes"),"Yes","No")</f>
        <v>Yes</v>
      </c>
      <c r="EV76" s="83" t="str">
        <f>IF(AND((RIGHT($EV$3,2)-'[1]Miter Profiles'!$AC$153-'[1]Outside Edges'!$B75)&gt;=5,'[1]Outside Edges'!$Q75="Yes"),"Yes","No")</f>
        <v>No</v>
      </c>
      <c r="EW76" s="83" t="str">
        <f>IF(AND((RIGHT($EW$3,2)-'[1]Miter Profiles'!$AC$154-'[1]Outside Edges'!$B75)&gt;=5,'[1]Outside Edges'!$Q75="Yes"),"Yes","No")</f>
        <v>Yes</v>
      </c>
      <c r="EX76" s="81" t="str">
        <f>IF(AND((RIGHT($EX$3,2)-'[1]Miter Profiles'!$AC$155-'[1]Outside Edges'!$B75)&gt;=5,'[1]Outside Edges'!$Q75="Yes"),"Yes","No")</f>
        <v>Yes</v>
      </c>
      <c r="EY76" s="84" t="str">
        <f>IF(AND((RIGHT($EY$3,2)-'[1]Miter Profiles'!$AC$156-'[1]Outside Edges'!$B75)&gt;=5,'[1]Outside Edges'!$Q75="Yes"),"Yes","No")</f>
        <v>No</v>
      </c>
      <c r="EZ76" s="7" t="str">
        <f>IF(AND((RIGHT($EZ$3,2)-'[1]Miter Profiles'!$AC$157-'[1]Outside Edges'!$B75)&gt;=5,'[1]Outside Edges'!$Q75="Yes"),"Yes","No")</f>
        <v>Yes</v>
      </c>
      <c r="FA76" s="68" t="str">
        <f>IF(AND((RIGHT($FA$3,2)-'[1]Miter Profiles'!$AC$158-'[1]Outside Edges'!$B75)&gt;=5,'[1]Outside Edges'!$Q75="Yes"),"Yes","No")</f>
        <v>Yes</v>
      </c>
      <c r="FB76" s="83" t="str">
        <f>IF(AND((RIGHT($FB$3,2)-'[1]Miter Profiles'!$AC$159-'[1]Outside Edges'!$B75)&gt;=5,'[1]Outside Edges'!$Q75="Yes"),"Yes","No")</f>
        <v>No</v>
      </c>
      <c r="FC76" s="83" t="str">
        <f>IF(AND((RIGHT($FC$3,2)-'[1]Miter Profiles'!$AC$160-'[1]Outside Edges'!$B75)&gt;=5,'[1]Outside Edges'!$Q75="Yes"),"Yes","No")</f>
        <v>Yes</v>
      </c>
      <c r="FD76" s="81" t="str">
        <f>IF(AND((RIGHT($FD$3,2)-'[1]Miter Profiles'!$AC$161-'[1]Outside Edges'!$B75)&gt;=5,'[1]Outside Edges'!$Q75="Yes"),"Yes","No")</f>
        <v>Yes</v>
      </c>
      <c r="FE76" s="84" t="str">
        <f>IF(AND((RIGHT($FE$3,2)-'[1]Miter Profiles'!$AC$162-'[1]Outside Edges'!$B75)&gt;=5,'[1]Outside Edges'!$Q75="Yes"),"Yes","No")</f>
        <v>No</v>
      </c>
      <c r="FF76" s="7" t="str">
        <f>IF(AND((RIGHT($FF$3,2)-'[1]Miter Profiles'!$AC$163-'[1]Outside Edges'!$B75)&gt;=5,'[1]Outside Edges'!$Q75="Yes"),"Yes","No")</f>
        <v>Yes</v>
      </c>
      <c r="FG76" s="68" t="str">
        <f>IF(AND((RIGHT($FG$3,2)-'[1]Miter Profiles'!$AC$164-'[1]Outside Edges'!$B75)&gt;=5,'[1]Outside Edges'!$Q75="Yes"),"Yes","No")</f>
        <v>Yes</v>
      </c>
      <c r="FH76" s="83" t="str">
        <f>IF(AND((RIGHT($FH$3,2)-'[1]Miter Profiles'!$AC$165-'[1]Outside Edges'!$B75)&gt;=5,'[1]Outside Edges'!$Q75="Yes"),"Yes","No")</f>
        <v>Yes</v>
      </c>
      <c r="FI76" s="83" t="str">
        <f>IF(AND((RIGHT($FI$3,2)-'[1]Miter Profiles'!$AC$166-'[1]Outside Edges'!$B75)&gt;=5,'[1]Outside Edges'!$Q75="Yes"),"Yes","No")</f>
        <v>Yes</v>
      </c>
      <c r="FJ76" s="81" t="str">
        <f>IF(AND((RIGHT($FJ$3,2)-'[1]Miter Profiles'!$AC$167-'[1]Outside Edges'!$B75)&gt;=5,'[1]Outside Edges'!$Q75="Yes"),"Yes","No")</f>
        <v>Yes</v>
      </c>
      <c r="FK76" s="84" t="str">
        <f>IF(AND((RIGHT($FK$3,2)-'[1]Miter Profiles'!$AC$168-'[1]Outside Edges'!$B75)&gt;=5,'[1]Outside Edges'!$Q75="Yes"),"Yes","No")</f>
        <v>Yes</v>
      </c>
      <c r="FL76" s="7" t="str">
        <f>IF(AND((RIGHT($FL$3,2)-'[1]Miter Profiles'!$AC$169-'[1]Outside Edges'!$B75)&gt;=5,'[1]Outside Edges'!$Q75="Yes"),"Yes","No")</f>
        <v>Yes</v>
      </c>
      <c r="FM76" s="68" t="str">
        <f>IF(AND((RIGHT($FM$3,2)-'[1]Miter Profiles'!$AC$170-'[1]Outside Edges'!$B75)&gt;=5,'[1]Outside Edges'!$Q75="Yes"),"Yes","No")</f>
        <v>Yes</v>
      </c>
      <c r="FN76" s="83" t="str">
        <f>IF(AND((RIGHT($FN$3,2)-'[1]Miter Profiles'!$AC$171-'[1]Outside Edges'!$B75)&gt;=5,'[1]Outside Edges'!$Q75="Yes"),"Yes","No")</f>
        <v>No</v>
      </c>
      <c r="FO76" s="83" t="str">
        <f>IF(AND((RIGHT($FO$3,2)-'[1]Miter Profiles'!$AC$172-'[1]Outside Edges'!$B75)&gt;=5,'[1]Outside Edges'!$Q75="Yes"),"Yes","No")</f>
        <v>Yes</v>
      </c>
      <c r="FP76" s="81" t="str">
        <f>IF(AND((RIGHT($FP$3,2)-'[1]Miter Profiles'!$AC$173-'[1]Outside Edges'!$B75)&gt;=5,'[1]Outside Edges'!$Q75="Yes"),"Yes","No")</f>
        <v>Yes</v>
      </c>
      <c r="FQ76" s="84" t="str">
        <f>IF(AND((RIGHT($FQ$3,2)-'[1]Miter Profiles'!$AC$174-'[1]Outside Edges'!$B75)&gt;=5,'[1]Outside Edges'!$Q75="Yes"),"Yes","No")</f>
        <v>No</v>
      </c>
      <c r="FR76" s="7" t="str">
        <f>IF(AND((RIGHT($FR$3,2)-'[1]Miter Profiles'!$AC$175-'[1]Outside Edges'!$B75)&gt;=5,'[1]Outside Edges'!$Q75="Yes"),"Yes","No")</f>
        <v>Yes</v>
      </c>
      <c r="FS76" s="68" t="str">
        <f>IF(AND((RIGHT($FS$3,2)-'[1]Miter Profiles'!$AC$176-'[1]Outside Edges'!$B75)&gt;=5,'[1]Outside Edges'!$Q75="Yes"),"Yes","No")</f>
        <v>Yes</v>
      </c>
      <c r="FT76" s="83" t="str">
        <f>IF(AND((RIGHT($FT$3,2)-'[1]Miter Profiles'!$AC$177-'[1]Outside Edges'!$B75)&gt;=5,'[1]Outside Edges'!$Q75="Yes"),"Yes","No")</f>
        <v>No</v>
      </c>
      <c r="FU76" s="83" t="str">
        <f>IF(AND((RIGHT($FU$3,2)-'[1]Miter Profiles'!$AC$178-'[1]Outside Edges'!$B75)&gt;=5,'[1]Outside Edges'!$Q75="Yes"),"Yes","No")</f>
        <v>Yes</v>
      </c>
      <c r="FV76" s="81" t="str">
        <f>IF(AND((RIGHT($V$3,2)-'[1]Miter Profiles'!$AC$179-'[1]Outside Edges'!$B75)&gt;=5,'[1]Outside Edges'!$Q75="Yes"),"Yes","No")</f>
        <v>Yes</v>
      </c>
      <c r="FW76" s="84" t="str">
        <f>IF(AND((RIGHT($FW$3,2)-'[1]Miter Profiles'!$AC$180-'[1]Outside Edges'!$B75)&gt;=5,'[1]Outside Edges'!$Q75="Yes"),"Yes","No")</f>
        <v>No</v>
      </c>
      <c r="FX76" s="197" t="str">
        <f>IF(AND((RIGHT($FX$3,2)-'[1]Miter Profiles'!$AC$181-'[1]Outside Edges'!$B75)&gt;=5,'[1]Outside Edges'!$Q75="Yes"),"Yes","No")</f>
        <v>No</v>
      </c>
      <c r="FY76" s="198" t="str">
        <f>IF(AND((RIGHT($FY$3,2)-'[1]Miter Profiles'!$AC$182-'[1]Outside Edges'!$B75)&gt;=5,'[1]Outside Edges'!$Q75="Yes"),"Yes","No")</f>
        <v>Yes</v>
      </c>
      <c r="FZ76" s="200" t="str">
        <f>IF(AND((RIGHT($FZ$3,2)-'[1]Miter Profiles'!$AC$183-'[1]Outside Edges'!$B75)&gt;=5,'[1]Outside Edges'!$Q75="Yes"),"Yes","No")</f>
        <v>No</v>
      </c>
      <c r="GA76" s="201" t="str">
        <f>IF(AND((RIGHT($GA$3,2)-'[1]Miter Profiles'!$AC$184-'[1]Outside Edges'!$B75)&gt;=5,'[1]Outside Edges'!$Q75="Yes"),"Yes","No")</f>
        <v>Yes</v>
      </c>
      <c r="GB76" s="202" t="str">
        <f>IF(AND((RIGHT($GB$3,2)-'[1]Miter Profiles'!$AC$185-'[1]Outside Edges'!$B75)&gt;=5,'[1]Outside Edges'!$Q75="Yes"),"Yes","No")</f>
        <v>Yes</v>
      </c>
      <c r="GC76" s="199" t="str">
        <f>IF(AND((RIGHT($GC$3,2)-'[1]Miter Profiles'!$AC$186-'[1]Outside Edges'!$B75)&gt;=5,'[1]Outside Edges'!$Q75="Yes"),"Yes","No")</f>
        <v>No</v>
      </c>
      <c r="GD76" s="197" t="str">
        <f>IF(AND((RIGHT($GD$3,2)-'[1]Miter Profiles'!$AC$187-'[1]Outside Edges'!$B75)&gt;=5,'[1]Outside Edges'!$Q75="Yes"),"Yes","No")</f>
        <v>Yes</v>
      </c>
      <c r="GE76" s="198" t="str">
        <f>IF(AND((RIGHT($GE$3,2)-'[1]Miter Profiles'!$AC$188-'[1]Outside Edges'!$B75)&gt;=5,'[1]Outside Edges'!$Q75="Yes"),"Yes","No")</f>
        <v>Yes</v>
      </c>
      <c r="GF76" s="200" t="str">
        <f>IF(AND((RIGHT($GF$3,2)-'[1]Miter Profiles'!$AC$189-'[1]Outside Edges'!$B75)&gt;=5,'[1]Outside Edges'!$Q75="Yes"),"Yes","No")</f>
        <v>No</v>
      </c>
      <c r="GG76" s="201" t="str">
        <f>IF(AND((RIGHT($GG$3,2)-'[1]Miter Profiles'!$AC$190-'[1]Outside Edges'!$B75)&gt;=5,'[1]Outside Edges'!$Q75="Yes"),"Yes","No")</f>
        <v>Yes</v>
      </c>
      <c r="GH76" s="202" t="str">
        <f>IF(AND((RIGHT($GH$3,2)-'[1]Miter Profiles'!$AC$191-'[1]Outside Edges'!$B75)&gt;=5,'[1]Outside Edges'!$Q75="Yes"),"Yes","No")</f>
        <v>Yes</v>
      </c>
      <c r="GI76" s="199" t="str">
        <f>IF(AND((RIGHT($GI$3,2)-'[1]Miter Profiles'!$AC$192-'[1]Outside Edges'!$B75)&gt;=5,'[1]Outside Edges'!$Q75="Yes"),"Yes","No")</f>
        <v>No</v>
      </c>
      <c r="GJ76" s="197" t="str">
        <f>IF(AND((RIGHT($GJ$3,2)-'[1]Miter Profiles'!$AC$193-'[1]Outside Edges'!$B75)&gt;=5,'[1]Outside Edges'!$Q75="Yes"),"Yes","No")</f>
        <v>Yes</v>
      </c>
      <c r="GK76" s="198" t="str">
        <f>IF(AND((RIGHT($GK$3,2)-'[1]Miter Profiles'!$AC$194-'[1]Outside Edges'!$B75)&gt;=5,'[1]Outside Edges'!$Q75="Yes"),"Yes","No")</f>
        <v>Yes</v>
      </c>
      <c r="GL76" s="200" t="str">
        <f>IF(AND((RIGHT($GL$3,2)-'[1]Miter Profiles'!$AC$195-'[1]Outside Edges'!$B75)&gt;=5,'[1]Outside Edges'!$Q75="Yes"),"Yes","No")</f>
        <v>No</v>
      </c>
      <c r="GM76" s="201" t="str">
        <f>IF(AND((RIGHT($GM$3,2)-'[1]Miter Profiles'!$AC$196-'[1]Outside Edges'!$B75)&gt;=5,'[1]Outside Edges'!$Q75="Yes"),"Yes","No")</f>
        <v>Yes</v>
      </c>
      <c r="GN76" s="202" t="str">
        <f>IF(AND((RIGHT($GN$3,2)-'[1]Miter Profiles'!$AC$197-'[1]Outside Edges'!$B75)&gt;=5,'[1]Outside Edges'!$Q75="Yes"),"Yes","No")</f>
        <v>Yes</v>
      </c>
      <c r="GO76" s="199" t="str">
        <f>IF(AND((RIGHT($GO$3,2)-'[1]Miter Profiles'!$AC$198-'[1]Outside Edges'!$B75)&gt;=5,'[1]Outside Edges'!$Q75="Yes"),"Yes","No")</f>
        <v>No</v>
      </c>
      <c r="GP76" s="197" t="str">
        <f>IF(AND((RIGHT($GP$3,2)-'[1]Miter Profiles'!$AC$199-'[1]Outside Edges'!$B75)&gt;=5,'[1]Outside Edges'!$Q75="Yes"),"Yes","No")</f>
        <v>No</v>
      </c>
      <c r="GQ76" s="198" t="str">
        <f>IF(AND((RIGHT($GQ$3,2)-'[1]Miter Profiles'!$AC$200-'[1]Outside Edges'!$B75)&gt;=5,'[1]Outside Edges'!$Q75="Yes"),"Yes","No")</f>
        <v>Yes</v>
      </c>
      <c r="GR76" s="211" t="str">
        <f>IF(AND((RIGHT($GR$3,2)-'[1]Miter Profiles'!$AC$201-'[1]Outside Edges'!$B75)&gt;=5,'[1]Outside Edges'!$Q75="Yes"),"Yes","No")</f>
        <v>No</v>
      </c>
      <c r="GS76" s="197" t="str">
        <f>IF(AND((RIGHT($GS$3,2)-'[1]Miter Profiles'!$AC$202-'[1]Outside Edges'!$B75)&gt;=5,'[1]Outside Edges'!$Q75="Yes"),"Yes","No")</f>
        <v>Yes</v>
      </c>
      <c r="GT76" s="212" t="str">
        <f>IF(AND((RIGHT($GT$3,2)-'[1]Miter Profiles'!$AC$203-'[1]Outside Edges'!$B75)&gt;=5,'[1]Outside Edges'!$Q75="Yes"),"Yes","No")</f>
        <v>Yes</v>
      </c>
      <c r="GU76" s="208" t="str">
        <f>IF(AND((RIGHT($GU$3,2)-'[1]Miter Profiles'!$AC$204-'[1]Outside Edges'!$B75)&gt;=5,'[1]Outside Edges'!$Q75="Yes"),"Yes","No")</f>
        <v>No</v>
      </c>
      <c r="GV76" s="209" t="str">
        <f>IF(AND((RIGHT($GV$3,2)-'[1]Miter Profiles'!$AC$205-'[1]Outside Edges'!$B75)&gt;=5,'[1]Outside Edges'!$Q75="Yes"),"Yes","No")</f>
        <v>Yes</v>
      </c>
      <c r="GW76" s="210" t="str">
        <f>IF(AND((RIGHT($GW$3,2)-'[1]Miter Profiles'!$AC$206-'[1]Outside Edges'!$B75)&gt;=5,'[1]Outside Edges'!$Q75="Yes"),"Yes","No")</f>
        <v>Yes</v>
      </c>
      <c r="GX76" s="200" t="str">
        <f>IF(AND((RIGHT($GX$3,2)-'[1]Miter Profiles'!$AC$207-'[1]Outside Edges'!$B75)&gt;=5,'[1]Outside Edges'!$Q75="Yes"),"Yes","No")</f>
        <v>No</v>
      </c>
      <c r="GY76" s="201" t="str">
        <f>IF(AND((RIGHT($GY$3,2)-'[1]Miter Profiles'!$AC$208-'[1]Outside Edges'!$B75)&gt;=5,'[1]Outside Edges'!$Q75="Yes"),"Yes","No")</f>
        <v>No</v>
      </c>
      <c r="GZ76" s="202" t="str">
        <f>IF(AND((RIGHT($GZ$3,2)-'[1]Miter Profiles'!$AC$209-'[1]Outside Edges'!$B75)&gt;=5,'[1]Outside Edges'!$Q75="Yes"),"Yes","No")</f>
        <v>Yes</v>
      </c>
      <c r="HA76" s="199" t="str">
        <f>IF(AND((RIGHT($HA$3,2)-'[1]Miter Profiles'!$AC$210-'[1]Outside Edges'!$B75)&gt;=5,'[1]Outside Edges'!$Q75="Yes"),"Yes","No")</f>
        <v>No</v>
      </c>
      <c r="HB76" s="197" t="str">
        <f>IF(AND((RIGHT($HB$3,2)-'[1]Miter Profiles'!$AC$211-'[1]Outside Edges'!$B75)&gt;=5,'[1]Outside Edges'!$Q75="Yes"),"Yes","No")</f>
        <v>Yes</v>
      </c>
      <c r="HC76" s="198" t="str">
        <f>IF(AND((RIGHT($HC$3,2)-'[1]Miter Profiles'!$AC$212-'[1]Outside Edges'!$B75)&gt;=5,'[1]Outside Edges'!$Q75="Yes"),"Yes","No")</f>
        <v>Yes</v>
      </c>
      <c r="HD76" s="200" t="str">
        <f>IF(AND((RIGHT($HD$3,2)-'[1]Miter Profiles'!$AC$213-'[1]Outside Edges'!$B75)&gt;=5,'[1]Outside Edges'!$Q75="Yes"),"Yes","No")</f>
        <v>No</v>
      </c>
      <c r="HE76" s="202" t="str">
        <f>IF(AND((RIGHT($HE$3,2)-'[1]Miter Profiles'!$AC$214-'[1]Outside Edges'!$B75)&gt;=5,'[1]Outside Edges'!$Q75="Yes"),"Yes","No")</f>
        <v>No</v>
      </c>
      <c r="HF76" s="199" t="str">
        <f>IF(AND((RIGHT($HF$3,2)-'[1]Miter Profiles'!$AC$215-'[1]Outside Edges'!$B75)&gt;=5,'[1]Outside Edges'!$Q75="Yes"),"Yes","No")</f>
        <v>No</v>
      </c>
      <c r="HG76" s="197" t="str">
        <f>IF(AND((RIGHT($HG$3,2)-'[1]Miter Profiles'!$AC$216-'[1]Outside Edges'!$B75)&gt;=5,'[1]Outside Edges'!$Q75="Yes"),"Yes","No")</f>
        <v>No</v>
      </c>
      <c r="HH76" s="198" t="str">
        <f>IF(AND((RIGHT($HH$3,2)-'[1]Miter Profiles'!$AC$217-'[1]Outside Edges'!$B75)&gt;=5,'[1]Outside Edges'!$Q75="Yes"),"Yes","No")</f>
        <v>No</v>
      </c>
      <c r="HI76" s="200" t="str">
        <f>IF(AND((RIGHT($HI$3,2)-'[1]Miter Profiles'!$AC$218-'[1]Outside Edges'!$B75)&gt;=5,'[1]Outside Edges'!$Q75="Yes"),"Yes","No")</f>
        <v>No</v>
      </c>
      <c r="HJ76" s="201" t="str">
        <f>IF(AND((RIGHT($HJ$3,2)-'[1]Miter Profiles'!$AC$219-'[1]Outside Edges'!$B75)&gt;=5,'[1]Outside Edges'!$Q75="Yes"),"Yes","No")</f>
        <v>Yes</v>
      </c>
      <c r="HK76" s="202" t="str">
        <f>IF(AND((RIGHT($HK$3,2)-'[1]Miter Profiles'!$AC$220-'[1]Outside Edges'!$B75)&gt;=5,'[1]Outside Edges'!$Q75="Yes"),"Yes","No")</f>
        <v>Yes</v>
      </c>
      <c r="HL76" s="199" t="str">
        <f>IF(AND((RIGHT($HL$3,2)-'[1]Miter Profiles'!$AC$221-'[1]Outside Edges'!$B75)&gt;=5,'[1]Outside Edges'!$Q75="Yes"),"Yes","No")</f>
        <v>No</v>
      </c>
      <c r="HM76" s="197" t="str">
        <f>IF(AND((RIGHT($HM$3,2)-'[1]Miter Profiles'!$AC$222-'[1]Outside Edges'!$B75)&gt;=5,'[1]Outside Edges'!$Q75="Yes"),"Yes","No")</f>
        <v>Yes</v>
      </c>
      <c r="HN76" s="197" t="str">
        <f>IF(AND((RIGHT($HN$3,2)-'[1]Miter Profiles'!$AC$223-'[1]Outside Edges'!$B75)&gt;=5,'[1]Outside Edges'!$Q75="Yes"),"Yes","No")</f>
        <v>Yes</v>
      </c>
      <c r="HO76" s="201" t="str">
        <f>IF(AND((RIGHT($HO$3,2)-'[1]Miter Profiles'!$AC$224-'[1]Outside Edges'!$B75)&gt;=5,'[1]Outside Edges'!$Q75="Yes"),"Yes","No")</f>
        <v>No</v>
      </c>
      <c r="HP76" s="201" t="str">
        <f>IF(AND((RIGHT($HP$3,2)-'[1]Miter Profiles'!$AC$225-'[1]Outside Edges'!$B75)&gt;=5,'[1]Outside Edges'!$Q75="Yes"),"Yes","No")</f>
        <v>No</v>
      </c>
      <c r="HQ76" s="201" t="str">
        <f>IF(AND((RIGHT($HQ$3,3)-'[1]Miter Profiles'!$AC$226-'[1]Outside Edges'!$B75)&gt;=5,'[1]Outside Edges'!$Q75="Yes"),"Yes","No")</f>
        <v>No</v>
      </c>
      <c r="HR76" s="201" t="str">
        <f>IF(AND((RIGHT($HR$3,2)-'[1]Miter Profiles'!$AC$227-'[1]Outside Edges'!$B75)&gt;=5,'[1]Outside Edges'!$Q75="Yes"),"Yes","No")</f>
        <v>No</v>
      </c>
      <c r="HS76" s="197" t="str">
        <f>IF(AND((RIGHT($HS$3,2)-'[1]Miter Profiles'!$AC$228-'[1]Outside Edges'!$B75)&gt;=5,'[1]Outside Edges'!$Q75="Yes"),"Yes","No")</f>
        <v>No</v>
      </c>
      <c r="HT76" s="197" t="str">
        <f>IF(AND((RIGHT($HT$3,2)-'[1]Miter Profiles'!$AC$229-'[1]Outside Edges'!$B75)&gt;=5,'[1]Outside Edges'!$Q75="Yes"),"Yes","No")</f>
        <v>Yes</v>
      </c>
      <c r="HU76" s="197" t="str">
        <f>IF(AND((RIGHT($HU$3,2)-'[1]Miter Profiles'!$AC$230-'[1]Outside Edges'!$B75)&gt;=5,'[1]Outside Edges'!$Q75="Yes"),"Yes","No")</f>
        <v>Yes</v>
      </c>
      <c r="HV76" s="201" t="str">
        <f>IF(AND((RIGHT($HV$3,2)-'[1]Miter Profiles'!$AC$231-'[1]Outside Edges'!$B75)&gt;=5,'[1]Outside Edges'!$Q75="Yes"),"Yes","No")</f>
        <v>No</v>
      </c>
      <c r="HW76" s="201" t="str">
        <f>IF(AND((RIGHT($HW$3,2)-'[1]Miter Profiles'!$AC$232-'[1]Outside Edges'!$B75)&gt;=5,'[1]Outside Edges'!$Q75="Yes"),"Yes","No")</f>
        <v>Yes</v>
      </c>
      <c r="HX76" s="201" t="str">
        <f>IF(AND((RIGHT($HX$3,2)-'[1]Miter Profiles'!$AC$233-'[1]Outside Edges'!$B75)&gt;=5,'[1]Outside Edges'!$Q75="Yes"),"Yes","No")</f>
        <v>Yes</v>
      </c>
      <c r="HY76" s="197" t="str">
        <f>IF(AND((RIGHT($HY$3,2)-'[1]Miter Profiles'!$AC$234-'[1]Outside Edges'!$B75)&gt;=5,'[1]Outside Edges'!$Q75="Yes"),"Yes","No")</f>
        <v>No</v>
      </c>
      <c r="HZ76" s="197" t="str">
        <f>IF(AND((RIGHT($HZ$3,2)-'[1]Miter Profiles'!$AC$235-'[1]Outside Edges'!$B75)&gt;=5,'[1]Outside Edges'!$Q75="Yes"),"Yes","No")</f>
        <v>No</v>
      </c>
      <c r="IA76" s="197" t="str">
        <f>IF(AND((RIGHT($IA$3,2)-'[1]Miter Profiles'!$AC$236-'[1]Outside Edges'!$B75)&gt;=5,'[1]Outside Edges'!$Q75="Yes"),"Yes","No")</f>
        <v>Yes</v>
      </c>
      <c r="IB76" s="201" t="str">
        <f>IF(AND((RIGHT($IB$3,2)-'[1]Miter Profiles'!$AC$237-'[1]Outside Edges'!$B75)&gt;=5,'[1]Outside Edges'!$Q75="Yes"),"Yes","No")</f>
        <v>No</v>
      </c>
      <c r="IC76" s="201" t="str">
        <f>IF(AND((RIGHT($IC$3,2)-'[1]Miter Profiles'!$AC$238-'[1]Outside Edges'!$B75)&gt;=5,'[1]Outside Edges'!$Q75="Yes"),"Yes","No")</f>
        <v>Yes</v>
      </c>
      <c r="ID76" s="201" t="str">
        <f>IF(AND((RIGHT($ID$3,2)-'[1]Miter Profiles'!$AC$239-'[1]Outside Edges'!$B75)&gt;=5,'[1]Outside Edges'!$Q75="Yes"),"Yes","No")</f>
        <v>Yes</v>
      </c>
      <c r="IE76" s="197" t="str">
        <f>IF(AND((RIGHT($IE$3,2)-'[1]Miter Profiles'!$AC$240-'[1]Outside Edges'!$B75)&gt;=5,'[1]Outside Edges'!$Q75="Yes"),"Yes","No")</f>
        <v>No</v>
      </c>
      <c r="IF76" s="197" t="str">
        <f>IF(AND((RIGHT($IF$3,2)-'[1]Miter Profiles'!$AC$241-'[1]Outside Edges'!$B75)&gt;=5,'[1]Outside Edges'!$Q75="Yes"),"Yes","No")</f>
        <v>Yes</v>
      </c>
      <c r="IG76" s="197" t="str">
        <f>IF(AND((RIGHT($IG$3,2)-'[1]Miter Profiles'!$AC$242-'[1]Outside Edges'!$B75)&gt;=5,'[1]Outside Edges'!$Q75="Yes"),"Yes","No")</f>
        <v>Yes</v>
      </c>
      <c r="IH76" s="201" t="str">
        <f>IF(AND((RIGHT($IH$3,2)-'[1]Miter Profiles'!$AC$243-'[1]Outside Edges'!$B75)&gt;=5,'[1]Outside Edges'!$Q75="Yes"),"Yes","No")</f>
        <v>No</v>
      </c>
      <c r="II76" s="201" t="str">
        <f>IF(AND((RIGHT($II$3,2)-'[1]Miter Profiles'!$AC$244-'[1]Outside Edges'!$B75)&gt;=5,'[1]Outside Edges'!$Q75="Yes"),"Yes","No")</f>
        <v>Yes</v>
      </c>
      <c r="IJ76" s="201" t="str">
        <f>IF(AND((RIGHT($IJ$3,2)-'[1]Miter Profiles'!$AC$245-'[1]Outside Edges'!$B75)&gt;=5,'[1]Outside Edges'!$Q75="Yes"),"Yes","No")</f>
        <v>Yes</v>
      </c>
      <c r="IK76" s="197" t="str">
        <f>IF(AND((RIGHT($IK$3,2)-'[1]Miter Profiles'!$AC$246-'[1]Outside Edges'!$B75)&gt;=5,'[1]Outside Edges'!$Q75="Yes"),"Yes","No")</f>
        <v>No</v>
      </c>
      <c r="IL76" s="197" t="str">
        <f>IF(AND((RIGHT($IL$3,2)-'[1]Miter Profiles'!$AC$247-'[1]Outside Edges'!$B75)&gt;=5,'[1]Outside Edges'!$Q75="Yes"),"Yes","No")</f>
        <v>Yes</v>
      </c>
      <c r="IM76" s="197" t="str">
        <f>IF(AND((RIGHT($IM$3,2)-'[1]Miter Profiles'!$AC$248-'[1]Outside Edges'!$B75)&gt;=5,'[1]Outside Edges'!$Q75="Yes"),"Yes","No")</f>
        <v>Yes</v>
      </c>
      <c r="IN76" s="201" t="str">
        <f>IF(AND((RIGHT($IN$3,2)-'[1]Miter Profiles'!$AC$249-'[1]Outside Edges'!$B75)&gt;=5,'[1]Outside Edges'!$Q75="Yes"),"Yes","No")</f>
        <v>No</v>
      </c>
      <c r="IO76" s="201" t="str">
        <f>IF(AND((RIGHT($IO$3,2)-'[1]Miter Profiles'!$AC$250-'[1]Outside Edges'!$B75)&gt;=5,'[1]Outside Edges'!$Q75="Yes"),"Yes","No")</f>
        <v>Yes</v>
      </c>
      <c r="IP76" s="201" t="str">
        <f>IF(AND((RIGHT($IP$3,2)-'[1]Miter Profiles'!$AC$251-'[1]Outside Edges'!$B75)&gt;=5,'[1]Outside Edges'!$Q75="Yes"),"Yes","No")</f>
        <v>Yes</v>
      </c>
      <c r="IQ76" s="197" t="str">
        <f>IF(AND((RIGHT($IQ$3,2)-'[1]Miter Profiles'!$AC$252-'[1]Outside Edges'!$B75)&gt;=5,'[1]Outside Edges'!$Q75="Yes"),"Yes","No")</f>
        <v>No</v>
      </c>
      <c r="IR76" s="197" t="str">
        <f>IF(AND((RIGHT($IR$3,2)-'[1]Miter Profiles'!$AC$253-'[1]Outside Edges'!$B75)&gt;=5,'[1]Outside Edges'!$Q75="Yes"),"Yes","No")</f>
        <v>No</v>
      </c>
      <c r="IS76" s="197" t="str">
        <f>IF(AND((RIGHT($IS$3,2)-'[1]Miter Profiles'!$AC$254-'[1]Outside Edges'!$B75)&gt;=5,'[1]Outside Edges'!$Q75="Yes"),"Yes","No")</f>
        <v>Yes</v>
      </c>
      <c r="IT76" s="201" t="str">
        <f>IF(AND((RIGHT($IT$3,2)-'[1]Miter Profiles'!$AC$255-'[1]Outside Edges'!$B75)&gt;=5,'[1]Outside Edges'!$Q75="Yes"),"Yes","No")</f>
        <v>No</v>
      </c>
      <c r="IU76" s="201" t="str">
        <f>IF(AND((RIGHT($IU$3,2)-'[1]Miter Profiles'!$AC$256-'[1]Outside Edges'!$B75)&gt;=5,'[1]Outside Edges'!$Q75="Yes"),"Yes","No")</f>
        <v>Yes</v>
      </c>
      <c r="IV76" s="201" t="str">
        <f>IF(AND((RIGHT($IV$3,2)-'[1]Miter Profiles'!$AC$257-'[1]Outside Edges'!$B75)&gt;=5,'[1]Outside Edges'!$Q75="Yes"),"Yes","No")</f>
        <v>Yes</v>
      </c>
      <c r="IW76" s="197" t="str">
        <f>IF(AND((RIGHT($IW$3,2)-'[1]Miter Profiles'!$AC$258-'[1]Outside Edges'!$B75)&gt;=5,'[1]Outside Edges'!$Q75="Yes"),"Yes","No")</f>
        <v>No</v>
      </c>
      <c r="IX76" s="197" t="str">
        <f>IF(AND((RIGHT($IX$3,2)-'[1]Miter Profiles'!$AC$259-'[1]Outside Edges'!$B75)&gt;=5,'[1]Outside Edges'!$Q75="Yes"),"Yes","No")</f>
        <v>Yes</v>
      </c>
      <c r="IY76" s="197" t="str">
        <f>IF(AND((RIGHT($IY$3,2)-'[1]Miter Profiles'!$AC$260-'[1]Outside Edges'!$B75)&gt;=5,'[1]Outside Edges'!$Q75="Yes"),"Yes","No")</f>
        <v>Yes</v>
      </c>
      <c r="IZ76" s="201" t="str">
        <f>IF(AND((RIGHT($IZ$3,2)-'[1]Miter Profiles'!$AC$261-'[1]Outside Edges'!$B75)&gt;=5,'[1]Outside Edges'!$Q75="Yes"),"Yes","No")</f>
        <v>No</v>
      </c>
      <c r="JA76" s="201" t="str">
        <f>IF(AND((RIGHT($JA$3,2)-'[1]Miter Profiles'!$AC$262-'[1]Outside Edges'!$B75)&gt;=5,'[1]Outside Edges'!$Q75="Yes"),"Yes","No")</f>
        <v>Yes</v>
      </c>
      <c r="JB76" s="201" t="str">
        <f>IF(AND((RIGHT($JB$3,2)-'[1]Miter Profiles'!$AC$263-'[1]Outside Edges'!$B75)&gt;=5,'[1]Outside Edges'!$Q75="Yes"),"Yes","No")</f>
        <v>Yes</v>
      </c>
      <c r="JC76" s="197" t="str">
        <f>IF(AND((RIGHT($JC$3,2)-'[1]Miter Profiles'!$AC$264-'[1]Outside Edges'!$B75)&gt;=5,'[1]Outside Edges'!$Q75="Yes"),"Yes","No")</f>
        <v>No</v>
      </c>
      <c r="JD76" s="197" t="str">
        <f>IF(AND((RIGHT($JD$3,2)-'[1]Miter Profiles'!$AC$265-'[1]Outside Edges'!$B75)&gt;=5,'[1]Outside Edges'!$Q75="Yes"),"Yes","No")</f>
        <v>Yes</v>
      </c>
      <c r="JE76" s="197" t="str">
        <f>IF(AND((RIGHT($JE$3,2)-'[1]Miter Profiles'!$AC$266-'[1]Outside Edges'!$B75)&gt;=5,'[1]Outside Edges'!$Q75="Yes"),"Yes","No")</f>
        <v>Yes</v>
      </c>
      <c r="JF76" s="201" t="str">
        <f>IF(AND((RIGHT($JF$3,2)-'[1]Miter Profiles'!$AC$267-'[1]Outside Edges'!$B75)&gt;=5,'[1]Outside Edges'!$Q75="Yes"),"Yes","No")</f>
        <v>No</v>
      </c>
      <c r="JG76" s="201" t="str">
        <f>IF(AND((RIGHT($JG$3,2)-'[1]Miter Profiles'!$AC$268-'[1]Outside Edges'!$B75)&gt;=5,'[1]Outside Edges'!$Q75="Yes"),"Yes","No")</f>
        <v>No</v>
      </c>
      <c r="JH76" s="201" t="str">
        <f>IF(AND((RIGHT($JH$3,2)-'[1]Miter Profiles'!$AC$269-'[1]Outside Edges'!$B75)&gt;=5,'[1]Outside Edges'!$Q75="Yes"),"Yes","No")</f>
        <v>Yes</v>
      </c>
      <c r="JI76" s="197" t="str">
        <f>IF(AND((RIGHT($JI$3,2)-'[1]Miter Profiles'!$AC$270-'[1]Outside Edges'!$B75)&gt;=5,'[1]Outside Edges'!$Q75="Yes"),"Yes","No")</f>
        <v>No</v>
      </c>
      <c r="JJ76" s="197" t="str">
        <f>IF(AND((RIGHT($JJ$3,2)-'[1]Miter Profiles'!$AC$271-'[1]Outside Edges'!$B75)&gt;=5,'[1]Outside Edges'!$Q75="Yes"),"Yes","No")</f>
        <v>Yes</v>
      </c>
      <c r="JK76" s="197" t="str">
        <f>IF(AND((RIGHT($JK$3,2)-'[1]Miter Profiles'!$AC$272-'[1]Outside Edges'!$B75)&gt;=5,'[1]Outside Edges'!$Q75="Yes"),"Yes","No")</f>
        <v>Yes</v>
      </c>
      <c r="JL76" s="201" t="str">
        <f>IF(AND((RIGHT($JL$3,2)-'[1]Miter Profiles'!$AC$273-'[1]Outside Edges'!$B75)&gt;=5,'[1]Outside Edges'!$Q75="Yes"),"Yes","No")</f>
        <v>No</v>
      </c>
      <c r="JM76" s="201" t="str">
        <f>IF(AND((RIGHT($JM$3,2)-'[1]Miter Profiles'!$AC$274-'[1]Outside Edges'!$B75)&gt;=5,'[1]Outside Edges'!$Q75="Yes"),"Yes","No")</f>
        <v>Yes</v>
      </c>
      <c r="JN76" s="201" t="str">
        <f>IF(AND((RIGHT($JN$3,2)-'[1]Miter Profiles'!$AC$275-'[1]Outside Edges'!$B75)&gt;=5,'[1]Outside Edges'!$Q75="Yes"),"Yes","No")</f>
        <v>Yes</v>
      </c>
      <c r="JO76" s="197" t="str">
        <f>IF(AND((RIGHT($JO$3,2)-'[1]Miter Profiles'!$AC$276-'[1]Outside Edges'!$B75)&gt;=5,'[1]Outside Edges'!$Q75="Yes"),"Yes","No")</f>
        <v>No</v>
      </c>
      <c r="JP76" s="197" t="str">
        <f>IF(AND((RIGHT($JP$3,2)-'[1]Miter Profiles'!$AC$277-'[1]Outside Edges'!$B75)&gt;=5,'[1]Outside Edges'!$Q75="Yes"),"Yes","No")</f>
        <v>Yes</v>
      </c>
      <c r="JQ76" s="197" t="str">
        <f>IF(AND((RIGHT($JQ$3,2)-'[1]Miter Profiles'!$AC$278-'[1]Outside Edges'!$B75)&gt;=5,'[1]Outside Edges'!$Q75="Yes"),"Yes","No")</f>
        <v>Yes</v>
      </c>
      <c r="JR76" s="201" t="str">
        <f>IF(AND((RIGHT($JR$3,2)-'[1]Miter Profiles'!$AC$279-'[1]Outside Edges'!$B75)&gt;=5,'[1]Outside Edges'!$Q75="Yes"),"Yes","No")</f>
        <v>No</v>
      </c>
      <c r="JS76" s="201" t="str">
        <f>IF(AND((RIGHT($JS$3,2)-'[1]Miter Profiles'!$AC$280-'[1]Outside Edges'!$B75)&gt;=5,'[1]Outside Edges'!$Q75="Yes"),"Yes","No")</f>
        <v>No</v>
      </c>
      <c r="JT76" s="201" t="str">
        <f>IF(AND((RIGHT($JT$3,2)-'[1]Miter Profiles'!$AC$281-'[1]Outside Edges'!$B75)&gt;=5,'[1]Outside Edges'!$Q75="Yes"),"Yes","No")</f>
        <v>Yes</v>
      </c>
      <c r="JU76" s="197" t="str">
        <f>IF(AND((RIGHT($JU$3,2)-'[1]Miter Profiles'!$AC$282-'[1]Outside Edges'!$B75)&gt;=5,'[1]Outside Edges'!$Q75="Yes"),"Yes","No")</f>
        <v>No</v>
      </c>
      <c r="JV76" s="197" t="str">
        <f>IF(AND((RIGHT($JV$3,2)-'[1]Miter Profiles'!$AC$283-'[1]Outside Edges'!$B75)&gt;=5,'[1]Outside Edges'!$Q75="Yes"),"Yes","No")</f>
        <v>No</v>
      </c>
      <c r="JW76" s="197" t="str">
        <f>IF(AND((RIGHT($JW$3,2)-'[1]Miter Profiles'!$AC$284-'[1]Outside Edges'!$B75)&gt;=5,'[1]Outside Edges'!$Q75="Yes"),"Yes","No")</f>
        <v>Yes</v>
      </c>
      <c r="JX76" s="201" t="str">
        <f>IF(AND((RIGHT($JX$3,2)-'[1]Miter Profiles'!$AC$285-'[1]Outside Edges'!$B75)&gt;=5,'[1]Outside Edges'!$Q75="Yes"),"Yes","No")</f>
        <v>No</v>
      </c>
      <c r="JY76" s="201" t="str">
        <f>IF(AND((RIGHT($JY$3,2)-'[1]Miter Profiles'!$AC$286-'[1]Outside Edges'!$B75)&gt;=5,'[1]Outside Edges'!$Q75="Yes"),"Yes","No")</f>
        <v>Yes</v>
      </c>
      <c r="JZ76" s="201" t="str">
        <f>IF(AND((RIGHT($JZ$3,2)-'[1]Miter Profiles'!$AC$287-'[1]Outside Edges'!$B75)&gt;=5,'[1]Outside Edges'!$Q75="Yes"),"Yes","No")</f>
        <v>Yes</v>
      </c>
      <c r="KA76" s="197" t="str">
        <f>IF(AND((RIGHT($KA$3,2)-'[1]Miter Profiles'!$AC$288-'[1]Outside Edges'!$B75)&gt;=5,'[1]Outside Edges'!$Q75="Yes"),"Yes","No")</f>
        <v>No</v>
      </c>
      <c r="KB76" s="197" t="str">
        <f>IF(AND((RIGHT($KB$3,2)-'[1]Miter Profiles'!$AC$289-'[1]Outside Edges'!$B75)&gt;=5,'[1]Outside Edges'!$Q75="Yes"),"Yes","No")</f>
        <v>Yes</v>
      </c>
      <c r="KC76" s="197" t="str">
        <f>IF(AND((RIGHT($KC$3,2)-'[1]Miter Profiles'!$AC$290-'[1]Outside Edges'!$B75)&gt;=5,'[1]Outside Edges'!$Q75="Yes"),"Yes","No")</f>
        <v>Yes</v>
      </c>
      <c r="KD76" s="201" t="str">
        <f>IF(AND((RIGHT($KD$3,2)-'[1]Miter Profiles'!$AC$291-'[1]Outside Edges'!$B75)&gt;=5,'[1]Outside Edges'!$Q75="Yes"),"Yes","No")</f>
        <v>No</v>
      </c>
      <c r="KE76" s="201" t="str">
        <f>IF(AND((RIGHT($KE$3,2)-'[1]Miter Profiles'!$AC$292-'[1]Outside Edges'!$B75)&gt;=5,'[1]Outside Edges'!$Q75="Yes"),"Yes","No")</f>
        <v>Yes</v>
      </c>
      <c r="KF76" s="201" t="str">
        <f>IF(AND((RIGHT($KF$3,2)-'[1]Miter Profiles'!$AC$293-'[1]Outside Edges'!$B75)&gt;=5,'[1]Outside Edges'!$Q75="Yes"),"Yes","No")</f>
        <v>Yes</v>
      </c>
      <c r="KG76" s="197" t="str">
        <f>IF(AND((RIGHT($KG$3,2)-'[1]Miter Profiles'!$AC$294-'[1]Outside Edges'!$B75)&gt;=5,'[1]Outside Edges'!$Q75="Yes"),"Yes","No")</f>
        <v>Yes</v>
      </c>
      <c r="KH76" s="197" t="str">
        <f>IF(AND((RIGHT($KH$3,2)-'[1]Miter Profiles'!$AC$295-'[1]Outside Edges'!$B75)&gt;=5,'[1]Outside Edges'!$Q75="Yes"),"Yes","No")</f>
        <v>Yes</v>
      </c>
      <c r="KI76" s="197" t="str">
        <f>IF(AND((RIGHT($KI$3,2)-'[1]Miter Profiles'!$AC$296-'[1]Outside Edges'!$B75)&gt;=5,'[1]Outside Edges'!$Q75="Yes"),"Yes","No")</f>
        <v>Yes</v>
      </c>
      <c r="KJ76" s="201" t="str">
        <f>IF(AND((RIGHT($KJ$3,2)-'[1]Miter Profiles'!$AC$297-'[1]Outside Edges'!$B75)&gt;=5,'[1]Outside Edges'!$Q75="Yes"),"Yes","No")</f>
        <v>Yes</v>
      </c>
      <c r="KK76" s="201" t="str">
        <f>IF(AND((RIGHT($KK$3,2)-'[1]Miter Profiles'!$AC$298-'[1]Outside Edges'!$B75)&gt;=5,'[1]Outside Edges'!$Q75="Yes"),"Yes","No")</f>
        <v>Yes</v>
      </c>
      <c r="KL76" s="201" t="str">
        <f>IF(AND((RIGHT($KL$3,2)-'[1]Miter Profiles'!$AC$299-'[1]Outside Edges'!$B75)&gt;=5,'[1]Outside Edges'!$Q75="Yes"),"Yes","No")</f>
        <v>Yes</v>
      </c>
      <c r="KM76" s="197" t="str">
        <f>IF(AND((RIGHT($KM$3,2)-'[1]Miter Profiles'!$AC$300-'[1]Outside Edges'!$B75)&gt;=5,'[1]Outside Edges'!$Q75="Yes"),"Yes","No")</f>
        <v>No</v>
      </c>
      <c r="KN76" s="197" t="str">
        <f>IF(AND((RIGHT($KN$3,2)-'[1]Miter Profiles'!$AC$301-'[1]Outside Edges'!$B75)&gt;=5,'[1]Outside Edges'!$Q75="Yes"),"Yes","No")</f>
        <v>Yes</v>
      </c>
      <c r="KO76" s="197" t="str">
        <f>IF(AND((RIGHT($KO$3,2)-'[1]Miter Profiles'!$AC$302-'[1]Outside Edges'!$B75)&gt;=5,'[1]Outside Edges'!$Q75="Yes"),"Yes","No")</f>
        <v>Yes</v>
      </c>
      <c r="KP76" s="201" t="str">
        <f>IF(AND((RIGHT($KP$3,2)-'[1]Miter Profiles'!$AC$303-'[1]Outside Edges'!$B75)&gt;=5,'[1]Outside Edges'!$Q75="Yes"),"Yes","No")</f>
        <v>No</v>
      </c>
      <c r="KQ76" s="201" t="str">
        <f>IF(AND((RIGHT($KQ$3,2)-'[1]Miter Profiles'!$AC$304-'[1]Outside Edges'!$B75)&gt;=5,'[1]Outside Edges'!$Q75="Yes"),"Yes","No")</f>
        <v>Yes</v>
      </c>
      <c r="KR76" s="201" t="str">
        <f>IF(AND((RIGHT($KR$3,2)-'[1]Miter Profiles'!$AC$305-'[1]Outside Edges'!$B75)&gt;=5,'[1]Outside Edges'!$Q75="Yes"),"Yes","No")</f>
        <v>Yes</v>
      </c>
      <c r="KS76" s="197" t="str">
        <f>IF(AND((RIGHT($KS$3,2)-'[1]Miter Profiles'!$AC$306-'[1]Outside Edges'!$B75)&gt;=5,'[1]Outside Edges'!$Q75="Yes"),"Yes","No")</f>
        <v>No</v>
      </c>
      <c r="KT76" s="197" t="str">
        <f>IF(AND((RIGHT($KT$3,2)-'[1]Miter Profiles'!$AC$307-'[1]Outside Edges'!$B75)&gt;=5,'[1]Outside Edges'!$Q75="Yes"),"Yes","No")</f>
        <v>Yes</v>
      </c>
      <c r="KU76" s="197" t="str">
        <f>IF(AND((RIGHT($KU$3,2)-'[1]Miter Profiles'!$AC$308-'[1]Outside Edges'!$B75)&gt;=5,'[1]Outside Edges'!$Q75="Yes"),"Yes","No")</f>
        <v>Yes</v>
      </c>
      <c r="KV76" s="201" t="str">
        <f>IF(AND((RIGHT($KV$3,2)-'[1]Miter Profiles'!$AC$309-'[1]Outside Edges'!$B75)&gt;=5,'[1]Outside Edges'!$Q75="Yes"),"Yes","No")</f>
        <v>No</v>
      </c>
      <c r="KW76" s="201" t="str">
        <f>IF(AND((RIGHT($KW$3,2)-'[1]Miter Profiles'!$AC$310-'[1]Outside Edges'!$B75)&gt;=5,'[1]Outside Edges'!$Q75="Yes"),"Yes","No")</f>
        <v>Yes</v>
      </c>
      <c r="KX76" s="201" t="str">
        <f>IF(AND((RIGHT($KX$3,2)-'[1]Miter Profiles'!$AC$311-'[1]Outside Edges'!$B75)&gt;=5,'[1]Outside Edges'!$Q75="Yes"),"Yes","No")</f>
        <v>Yes</v>
      </c>
      <c r="KY76" s="197" t="str">
        <f>IF(AND((RIGHT($KY$3,2)-'[1]Miter Profiles'!$AC$312-'[1]Outside Edges'!$B75)&gt;=5,'[1]Outside Edges'!$Q75="Yes"),"Yes","No")</f>
        <v>No</v>
      </c>
      <c r="KZ76" s="197" t="str">
        <f>IF(AND((RIGHT($KZ$3,2)-'[1]Miter Profiles'!$AC$313-'[1]Outside Edges'!$B75)&gt;=5,'[1]Outside Edges'!$Q75="Yes"),"Yes","No")</f>
        <v>Yes</v>
      </c>
      <c r="LA76" s="197" t="str">
        <f>IF(AND((RIGHT($LA$3,2)-'[1]Miter Profiles'!$AC$314-'[1]Outside Edges'!$B75)&gt;=5,'[1]Outside Edges'!$Q75="Yes"),"Yes","No")</f>
        <v>Yes</v>
      </c>
      <c r="LB76" s="201" t="str">
        <f>IF(AND((RIGHT($LB$3,2)-'[1]Miter Profiles'!$AC$315-'[1]Outside Edges'!$B75)&gt;=5,'[1]Outside Edges'!$Q75="Yes"),"Yes","No")</f>
        <v>No</v>
      </c>
      <c r="LC76" s="201" t="str">
        <f>IF(AND((RIGHT($LC$3,2)-'[1]Miter Profiles'!$AC$316-'[1]Outside Edges'!$B75)&gt;=5,'[1]Outside Edges'!$Q75="Yes"),"Yes","No")</f>
        <v>No</v>
      </c>
      <c r="LD76" s="201" t="str">
        <f>IF(AND((RIGHT($LD$3,2)-'[1]Miter Profiles'!$AC$317-'[1]Outside Edges'!$B75)&gt;=5,'[1]Outside Edges'!$Q75="Yes"),"Yes","No")</f>
        <v>No</v>
      </c>
      <c r="LE76" s="201" t="str">
        <f>IF(AND((RIGHT($LE$3,2)-'[1]Miter Profiles'!$AC$318-'[1]Outside Edges'!$B75)&gt;=5,'[1]Outside Edges'!$Q75="Yes"),"Yes","No")</f>
        <v>No</v>
      </c>
      <c r="LF76" s="197" t="str">
        <f>IF(AND((RIGHT($LF$3,2)-'[1]Miter Profiles'!$AC$319-'[1]Outside Edges'!$B75)&gt;=5,'[1]Outside Edges'!$Q75="Yes"),"Yes","No")</f>
        <v>No</v>
      </c>
      <c r="LG76" s="197" t="str">
        <f>IF(AND((RIGHT($LG$3,2)-'[1]Miter Profiles'!$AC$320-'[1]Outside Edges'!$B75)&gt;=5,'[1]Outside Edges'!$Q75="Yes"),"Yes","No")</f>
        <v>No</v>
      </c>
      <c r="LH76" s="197" t="str">
        <f>IF(AND((RIGHT($LH$3,2)-'[1]Miter Profiles'!$AC$321-'[1]Outside Edges'!$B75)&gt;=5,'[1]Outside Edges'!$Q75="Yes"),"Yes","No")</f>
        <v>No</v>
      </c>
      <c r="LI76" s="197" t="str">
        <f>IF(AND((RIGHT($LI$3,2)-'[1]Miter Profiles'!$AC$322-'[1]Outside Edges'!$B75)&gt;=5,'[1]Outside Edges'!$Q75="Yes"),"Yes","No")</f>
        <v>No</v>
      </c>
      <c r="LJ76" s="201" t="str">
        <f>IF(AND((RIGHT($LJ$3,2)-'[1]Miter Profiles'!$AC$323-'[1]Outside Edges'!$B75)&gt;=5,'[1]Outside Edges'!$Q75="Yes"),"Yes","No")</f>
        <v>No</v>
      </c>
      <c r="LK76" s="201" t="str">
        <f>IF(AND((RIGHT($LK$3,2)-'[1]Miter Profiles'!$AC$324-'[1]Outside Edges'!$B75)&gt;=5,'[1]Outside Edges'!$Q75="Yes"),"Yes","No")</f>
        <v>No</v>
      </c>
      <c r="LL76" s="201" t="str">
        <f>IF(AND((RIGHT($LL$3,2)-'[1]Miter Profiles'!$AC$325-'[1]Outside Edges'!$B75)&gt;=5,'[1]Outside Edges'!$Q75="Yes"),"Yes","No")</f>
        <v>Yes</v>
      </c>
      <c r="LM76" s="197" t="str">
        <f>IF(AND((RIGHT($LM$3,2)-'[1]Miter Profiles'!$AC$326-'[1]Outside Edges'!$B75)&gt;=5,'[1]Outside Edges'!$Q75="Yes"),"Yes","No")</f>
        <v>No</v>
      </c>
      <c r="LN76" s="197" t="str">
        <f>IF(AND((RIGHT($LN$3,2)-'[1]Miter Profiles'!$AC$327-'[1]Outside Edges'!$B75)&gt;=5,'[1]Outside Edges'!$Q75="Yes"),"Yes","No")</f>
        <v>Yes</v>
      </c>
      <c r="LO76" s="197" t="str">
        <f>IF(AND((RIGHT($LO$3,2)-'[1]Miter Profiles'!$AC$328-'[1]Outside Edges'!$B75)&gt;=5,'[1]Outside Edges'!$Q75="Yes"),"Yes","No")</f>
        <v>Yes</v>
      </c>
      <c r="LP76" s="201" t="str">
        <f>IF(AND((RIGHT($LP$3,2)-'[1]Miter Profiles'!$AC$329-'[1]Outside Edges'!$B75)&gt;=5,'[1]Outside Edges'!$Q75="Yes"),"Yes","No")</f>
        <v>No</v>
      </c>
      <c r="LQ76" s="201" t="str">
        <f>IF(AND((RIGHT($LQ$3,2)-'[1]Miter Profiles'!$AC$330-'[1]Outside Edges'!$B75)&gt;=5,'[1]Outside Edges'!$Q75="Yes"),"Yes","No")</f>
        <v>No</v>
      </c>
      <c r="LR76" s="201" t="str">
        <f>IF(AND((RIGHT($LR$3,2)-'[1]Miter Profiles'!$AC$331-'[1]Outside Edges'!$B75)&gt;=5,'[1]Outside Edges'!$Q75="Yes"),"Yes","No")</f>
        <v>Yes</v>
      </c>
      <c r="LS76" s="197" t="str">
        <f>IF(AND((RIGHT($LS$3,2)-'[1]Miter Profiles'!$AC$332-'[1]Outside Edges'!$B75)&gt;=5,'[1]Outside Edges'!$Q75="Yes"),"Yes","No")</f>
        <v>No</v>
      </c>
      <c r="LT76" s="197" t="str">
        <f>IF(AND((RIGHT($LT$3,2)-'[1]Miter Profiles'!$AC$333-'[1]Outside Edges'!$B75)&gt;=5,'[1]Outside Edges'!$Q75="Yes"),"Yes","No")</f>
        <v>No</v>
      </c>
      <c r="LU76" s="197" t="str">
        <f>IF(AND((RIGHT($LU$3,2)-'[1]Miter Profiles'!$AC$334-'[1]Outside Edges'!$B75)&gt;=5,'[1]Outside Edges'!$Q75="Yes"),"Yes","No")</f>
        <v>Yes</v>
      </c>
      <c r="LV76" s="201" t="str">
        <f>IF(AND((RIGHT($LV$3,2)-'[1]Miter Profiles'!$AC$335-'[1]Outside Edges'!$B75)&gt;=5,'[1]Outside Edges'!$Q75="Yes"),"Yes","No")</f>
        <v>No</v>
      </c>
      <c r="LW76" s="201" t="str">
        <f>IF(AND((RIGHT($LW$3,2)-'[1]Miter Profiles'!$AC$336-'[1]Outside Edges'!$B75)&gt;=5,'[1]Outside Edges'!$Q75="Yes"),"Yes","No")</f>
        <v>Yes</v>
      </c>
      <c r="LX76" s="201" t="str">
        <f>IF(AND((RIGHT($LX$3,2)-'[1]Miter Profiles'!$AC$337-'[1]Outside Edges'!$B75)&gt;=5,'[1]Outside Edges'!$Q75="Yes"),"Yes","No")</f>
        <v>Yes</v>
      </c>
      <c r="LY76" s="197" t="str">
        <f>IF(AND((RIGHT($LY$3,2)-'[1]Miter Profiles'!$AC$338-'[1]Outside Edges'!$B75)&gt;=5,'[1]Outside Edges'!$Q75="Yes"),"Yes","No")</f>
        <v>No</v>
      </c>
      <c r="LZ76" s="197" t="str">
        <f>IF(AND((RIGHT($LZ$3,2)-'[1]Miter Profiles'!$AC$339-'[1]Outside Edges'!$B75)&gt;=5,'[1]Outside Edges'!$Q75="Yes"),"Yes","No")</f>
        <v>Yes</v>
      </c>
      <c r="MA76" s="197" t="str">
        <f>IF(AND((RIGHT($MA$3,2)-'[1]Miter Profiles'!$AC$340-'[1]Outside Edges'!$B75)&gt;=5,'[1]Outside Edges'!$Q75="Yes"),"Yes","No")</f>
        <v>Yes</v>
      </c>
      <c r="MB76" s="201" t="str">
        <f>IF(AND((RIGHT($MB$3,2)-'[1]Miter Profiles'!$AC$341-'[1]Outside Edges'!$B75)&gt;=5,'[1]Outside Edges'!$Q75="Yes"),"Yes","No")</f>
        <v>No</v>
      </c>
      <c r="MC76" s="201" t="str">
        <f>IF(AND((RIGHT($MC$3,2)-'[1]Miter Profiles'!$AC$342-'[1]Outside Edges'!$B75)&gt;=5,'[1]Outside Edges'!$Q75="Yes"),"Yes","No")</f>
        <v>Yes</v>
      </c>
      <c r="MD76" s="201" t="str">
        <f>IF(AND((RIGHT($MD$3,2)-'[1]Miter Profiles'!$AC$343-'[1]Outside Edges'!$B75)&gt;=5,'[1]Outside Edges'!$Q75="Yes"),"Yes","No")</f>
        <v>Yes</v>
      </c>
      <c r="ME76" s="197" t="str">
        <f>IF(AND((RIGHT($ME$3,2)-'[1]Miter Profiles'!$AC$344-'[1]Outside Edges'!$B75)&gt;=5,'[1]Outside Edges'!$Q75="Yes"),"Yes","No")</f>
        <v>Yes</v>
      </c>
      <c r="MF76" s="197" t="str">
        <f>IF(AND((RIGHT($MF$3,2)-'[1]Miter Profiles'!$AC$345-'[1]Outside Edges'!$B75)&gt;=5,'[1]Outside Edges'!$Q75="Yes"),"Yes","No")</f>
        <v>Yes</v>
      </c>
      <c r="MG76" s="197" t="str">
        <f>IF(AND((RIGHT($MG$3,2)-'[1]Miter Profiles'!$AC$346-'[1]Outside Edges'!$B75)&gt;=5,'[1]Outside Edges'!$Q75="Yes"),"Yes","No")</f>
        <v>Yes</v>
      </c>
      <c r="MH76" s="201" t="str">
        <f>IF(AND((RIGHT($MH$3,2)-'[1]Miter Profiles'!$AC$347-'[1]Outside Edges'!$B75)&gt;=5,'[1]Outside Edges'!$Q75="Yes"),"Yes","No")</f>
        <v>Yes</v>
      </c>
      <c r="MI76" s="201" t="str">
        <f>IF(AND((RIGHT($MI$3,2)-'[1]Miter Profiles'!$AC$348-'[1]Outside Edges'!$B75)&gt;=5,'[1]Outside Edges'!$Q75="Yes"),"Yes","No")</f>
        <v>Yes</v>
      </c>
      <c r="MJ76" s="201" t="str">
        <f>IF(AND((RIGHT($MJ$3,2)-'[1]Miter Profiles'!$AC$349-'[1]Outside Edges'!$B75)&gt;=5,'[1]Outside Edges'!$Q75="Yes"),"Yes","No")</f>
        <v>Yes</v>
      </c>
      <c r="MK76" s="197" t="str">
        <f>IF(AND((RIGHT($MK$3,2)-'[1]Miter Profiles'!$AC$350-'[1]Outside Edges'!$B75)&gt;=5,'[1]Outside Edges'!$Q75="Yes"),"Yes","No")</f>
        <v>Yes</v>
      </c>
      <c r="ML76" s="197" t="str">
        <f>IF(AND((RIGHT($ML$3,2)-'[1]Miter Profiles'!$AC$351-'[1]Outside Edges'!$B75)&gt;=5,'[1]Outside Edges'!$Q75="Yes"),"Yes","No")</f>
        <v>Yes</v>
      </c>
      <c r="MM76" s="197" t="str">
        <f>IF(AND((RIGHT($MM$3,2)-'[1]Miter Profiles'!$AC$352-'[1]Outside Edges'!$B75)&gt;=5,'[1]Outside Edges'!$Q75="Yes"),"Yes","No")</f>
        <v>Yes</v>
      </c>
      <c r="MN76" s="201" t="str">
        <f>IF(AND((RIGHT($MK$3,2)-'[1]Miter Profiles'!$AC$353-'[1]Outside Edges'!$B75)&gt;=5,'[1]Outside Edges'!$Q75="Yes"),"Yes","No")</f>
        <v>No</v>
      </c>
      <c r="MO76" s="201" t="str">
        <f>IF(AND((RIGHT($ML$3,2)-'[1]Miter Profiles'!$AC$354-'[1]Outside Edges'!$B75)&gt;=5,'[1]Outside Edges'!$Q75="Yes"),"Yes","No")</f>
        <v>Yes</v>
      </c>
      <c r="MP76" s="201" t="str">
        <f>IF(AND((RIGHT($MM$3,2)-'[1]Miter Profiles'!$AC$355-'[1]Outside Edges'!$B75)&gt;=5,'[1]Outside Edges'!$Q75="Yes"),"Yes","No")</f>
        <v>Yes</v>
      </c>
      <c r="MQ76" s="197" t="str">
        <f>IF(AND((RIGHT($MK$3,2)-'[1]Miter Profiles'!$AC$356-'[1]Outside Edges'!$B75)&gt;=5,'[1]Outside Edges'!$Q75="Yes"),"Yes","No")</f>
        <v>No</v>
      </c>
      <c r="MR76" s="197" t="str">
        <f>IF(AND((RIGHT($ML$3,2)-'[1]Miter Profiles'!$AC$357-'[1]Outside Edges'!$B75)&gt;=5,'[1]Outside Edges'!$Q75="Yes"),"Yes","No")</f>
        <v>No</v>
      </c>
      <c r="MS76" s="197" t="str">
        <f>IF(AND((RIGHT($MM$3,2)-'[1]Miter Profiles'!$AC$358-'[1]Outside Edges'!$B75)&gt;=5,'[1]Outside Edges'!$Q75="Yes"),"Yes","No")</f>
        <v>Yes</v>
      </c>
      <c r="MT76" s="201" t="str">
        <f>IF(AND((RIGHT($MK$3,2)-'[1]Miter Profiles'!$AC$359-'[1]Outside Edges'!$B75)&gt;=5,'[1]Outside Edges'!$Q75="Yes"),"Yes","No")</f>
        <v>No</v>
      </c>
      <c r="MU76" s="201" t="str">
        <f>IF(AND((RIGHT($ML$3,2)-'[1]Miter Profiles'!$AC$360-'[1]Outside Edges'!$B75)&gt;=5,'[1]Outside Edges'!$Q75="Yes"),"Yes","No")</f>
        <v>No</v>
      </c>
      <c r="MV76" s="201" t="str">
        <f>IF(AND((RIGHT($MM$3,2)-'[1]Miter Profiles'!$AC$361-'[1]Outside Edges'!$B75)&gt;=5,'[1]Outside Edges'!$Q75="Yes"),"Yes","No")</f>
        <v>Yes</v>
      </c>
    </row>
    <row r="77" spans="1:360" ht="15.75" customHeight="1" thickBot="1" x14ac:dyDescent="0.25">
      <c r="A77" s="371" t="str">
        <f>IF('[1]Outside Edges'!$A76&lt;&gt;"",'[1]Outside Edges'!$A76,"")</f>
        <v>D74</v>
      </c>
      <c r="B77" s="7" t="str">
        <f>IF(AND((RIGHT($B$3,2)-'[1]Miter Profiles'!$AC$3-'[1]Outside Edges'!$B76)&gt;=5,'[1]Outside Edges'!$Q76="Yes"),"Yes","No")</f>
        <v>Yes</v>
      </c>
      <c r="C77" s="7" t="str">
        <f>IF(AND((RIGHT($C$3,2)-'[1]Miter Profiles'!$AC$4-'[1]Outside Edges'!$B76)&gt;=5,'[1]Outside Edges'!$Q76="Yes"),"Yes","No")</f>
        <v>Yes</v>
      </c>
      <c r="D77" s="63" t="str">
        <f>IF(AND((RIGHT($D$3,2)-'[1]Miter Profiles'!$AC$5-'[1]Outside Edges'!$B76)&gt;=5,'[1]Outside Edges'!$Q76="Yes"),"Yes","No")</f>
        <v>Yes</v>
      </c>
      <c r="E77" s="64" t="str">
        <f>IF(AND((RIGHT($E$3,2)-'[1]Miter Profiles'!$AC$6-'[1]Outside Edges'!$B76)&gt;=5,'[1]Outside Edges'!$Q76="Yes"),"Yes","No")</f>
        <v>No</v>
      </c>
      <c r="F77" s="8" t="str">
        <f>IF(AND((RIGHT($F$3,2)-'[1]Miter Profiles'!$AC$7-'[1]Outside Edges'!$B76)&gt;=5,'[1]Outside Edges'!$Q76="Yes"),"Yes","No")</f>
        <v>Yes</v>
      </c>
      <c r="G77" s="65" t="str">
        <f>IF(AND((RIGHT($G$3,2)-'[1]Miter Profiles'!$AC$8-'[1]Outside Edges'!$B76)&gt;=5,'[1]Outside Edges'!$Q76="Yes"),"Yes","No")</f>
        <v>Yes</v>
      </c>
      <c r="H77" s="7" t="str">
        <f>IF(AND((RIGHT($H$3,2)-'[1]Miter Profiles'!$AC$9-'[1]Outside Edges'!$B76)&gt;=5,'[1]Outside Edges'!$Q76="Yes"),"Yes","No")</f>
        <v>Yes</v>
      </c>
      <c r="I77" s="7" t="str">
        <f>IF(AND((RIGHT($I$3,2)-'[1]Miter Profiles'!$AC$10-'[1]Outside Edges'!$B76)&gt;=5,'[1]Outside Edges'!$Q76="Yes"),"Yes","No")</f>
        <v>Yes</v>
      </c>
      <c r="J77" s="63" t="str">
        <f>IF(AND((RIGHT($J$3,2)-'[1]Miter Profiles'!$AC$11-'[1]Outside Edges'!$B76)&gt;=5,'[1]Outside Edges'!$Q76="Yes"),"Yes","No")</f>
        <v>Yes</v>
      </c>
      <c r="K77" s="64" t="str">
        <f>IF(AND((RIGHT($K$3,2)-'[1]Miter Profiles'!$AC$12-'[1]Outside Edges'!$B76)&gt;=5,'[1]Outside Edges'!$Q76="Yes"),"Yes","No")</f>
        <v>No</v>
      </c>
      <c r="L77" s="8" t="str">
        <f>IF(AND((RIGHT($L$3,2)-'[1]Miter Profiles'!$AC$13-'[1]Outside Edges'!$B76)&gt;=5,'[1]Outside Edges'!$Q76="Yes"),"Yes","No")</f>
        <v>Yes</v>
      </c>
      <c r="M77" s="65" t="str">
        <f>IF(AND((RIGHT($M$3,2)-'[1]Miter Profiles'!$AC$14-'[1]Outside Edges'!$B76)&gt;=5,'[1]Outside Edges'!$Q76="Yes"),"Yes","No")</f>
        <v>Yes</v>
      </c>
      <c r="N77" s="7" t="str">
        <f>IF(AND((RIGHT($N$3,2)-'[1]Miter Profiles'!$AC$15-'[1]Outside Edges'!$B76)&gt;=4,'[1]Outside Edges'!$Q76="Yes"),"Yes","No")</f>
        <v>No</v>
      </c>
      <c r="O77" s="7" t="str">
        <f>IF(AND((RIGHT($O$3,2)-'[1]Miter Profiles'!$AC$16-'[1]Outside Edges'!$B76)&gt;=5,'[1]Outside Edges'!$Q76="Yes"),"Yes","No")</f>
        <v>Yes</v>
      </c>
      <c r="P77" s="63" t="str">
        <f>IF(AND((RIGHT($P$3,2)-'[1]Miter Profiles'!$AC$17-'[1]Outside Edges'!$B76)&gt;=5,'[1]Outside Edges'!$Q76="Yes"),"Yes","No")</f>
        <v>Yes</v>
      </c>
      <c r="Q77" s="64" t="str">
        <f>IF(AND((RIGHT($Q$3,2)-'[1]Miter Profiles'!$AC$18-'[1]Outside Edges'!$B76)&gt;=5,'[1]Outside Edges'!$Q76="Yes"),"Yes","No")</f>
        <v>No</v>
      </c>
      <c r="R77" s="8" t="str">
        <f>IF(AND((RIGHT($R$3,2)-'[1]Miter Profiles'!$AC$19-'[1]Outside Edges'!$B76)&gt;=5,'[1]Outside Edges'!$Q76="Yes"),"Yes","No")</f>
        <v>Yes</v>
      </c>
      <c r="S77" s="65" t="str">
        <f>IF(AND((RIGHT($S$3,2)-'[1]Miter Profiles'!$AC$20-'[1]Outside Edges'!$B76)&gt;=5,'[1]Outside Edges'!$Q76="Yes"),"Yes","No")</f>
        <v>Yes</v>
      </c>
      <c r="T77" s="7" t="str">
        <f>IF(AND((RIGHT($T$3,2)-'[1]Miter Profiles'!$AC$21-'[1]Outside Edges'!$B76)&gt;=5,'[1]Outside Edges'!$Q76="Yes"),"Yes","No")</f>
        <v>Yes</v>
      </c>
      <c r="U77" s="7" t="str">
        <f>IF(AND((RIGHT($U$3,2)-'[1]Miter Profiles'!$AC$22-'[1]Outside Edges'!$B76)&gt;=5,'[1]Outside Edges'!$Q76="Yes"),"Yes","No")</f>
        <v>Yes</v>
      </c>
      <c r="V77" s="63" t="str">
        <f>IF(AND((RIGHT($V$3,2)-'[1]Miter Profiles'!$AC$23-'[1]Outside Edges'!$B76)&gt;=5,'[1]Outside Edges'!$Q76="Yes"),"Yes","No")</f>
        <v>Yes</v>
      </c>
      <c r="W77" s="64" t="str">
        <f>IF(AND((RIGHT($W$3,2)-'[1]Miter Profiles'!$AC$24-'[1]Outside Edges'!$B76)&gt;=5,'[1]Outside Edges'!$Q76="Yes"),"Yes","No")</f>
        <v>No</v>
      </c>
      <c r="X77" s="8" t="str">
        <f>IF(AND((RIGHT($X$3,2)-'[1]Miter Profiles'!$AC$25-'[1]Outside Edges'!$B76)&gt;=5,'[1]Outside Edges'!$Q76="Yes"),"Yes","No")</f>
        <v>No</v>
      </c>
      <c r="Y77" s="65" t="str">
        <f>IF(AND((RIGHT($Y$3,2)-'[1]Miter Profiles'!$AC$26-'[1]Outside Edges'!$B76)&gt;=5,'[1]Outside Edges'!$Q76="Yes"),"Yes","No")</f>
        <v>Yes</v>
      </c>
      <c r="Z77" s="7" t="str">
        <f>IF(AND((RIGHT($Z$3,2)-'[1]Miter Profiles'!$AC$27-'[1]Outside Edges'!$B76)&gt;=5,'[1]Outside Edges'!$Q76="Yes"),"Yes","No")</f>
        <v>No</v>
      </c>
      <c r="AA77" s="7" t="str">
        <f>IF(AND((RIGHT($AA$3,2)-'[1]Miter Profiles'!$AC$28-'[1]Outside Edges'!$B76)&gt;=5,'[1]Outside Edges'!$Q76="Yes"),"Yes","No")</f>
        <v>Yes</v>
      </c>
      <c r="AB77" s="63" t="str">
        <f>IF(AND((RIGHT($AB$3,2)-'[1]Miter Profiles'!$AC$29-'[1]Outside Edges'!$B76)&gt;=5,'[1]Outside Edges'!$Q76="Yes"),"Yes","No")</f>
        <v>Yes</v>
      </c>
      <c r="AC77" s="64" t="str">
        <f>IF(AND((RIGHT($AC$3,2)-'[1]Miter Profiles'!$AC$30-'[1]Outside Edges'!$B76)&gt;=5,'[1]Outside Edges'!$Q76="Yes"),"Yes","No")</f>
        <v>Yes</v>
      </c>
      <c r="AD77" s="8" t="str">
        <f>IF(AND((RIGHT($AD$3,2)-'[1]Miter Profiles'!$AC$31-'[1]Outside Edges'!$B76)&gt;=5,'[1]Outside Edges'!$Q76="Yes"),"Yes","No")</f>
        <v>Yes</v>
      </c>
      <c r="AE77" s="65" t="str">
        <f>IF(AND((RIGHT($AE$3,2)-'[1]Miter Profiles'!$AC$32-'[1]Outside Edges'!$B76)&gt;=5,'[1]Outside Edges'!$Q76="Yes"),"Yes","No")</f>
        <v>Yes</v>
      </c>
      <c r="AF77" s="7" t="str">
        <f>IF(AND((RIGHT($AF$3,2)-'[1]Miter Profiles'!$AC$33-'[1]Outside Edges'!$B76)&gt;=5,'[1]Outside Edges'!$Q76="Yes"),"Yes","No")</f>
        <v>Yes</v>
      </c>
      <c r="AG77" s="7" t="str">
        <f>IF(AND((RIGHT($AG$3,2)-'[1]Miter Profiles'!$AC$34-'[1]Outside Edges'!$B76)&gt;=5,'[1]Outside Edges'!$Q76="Yes"),"Yes","No")</f>
        <v>Yes</v>
      </c>
      <c r="AH77" s="63" t="str">
        <f>IF(AND((RIGHT($AH$3,2)-'[1]Miter Profiles'!$AC$35-'[1]Outside Edges'!$B76)&gt;=5,'[1]Outside Edges'!$Q76="Yes"),"Yes","No")</f>
        <v>Yes</v>
      </c>
      <c r="AI77" s="64" t="str">
        <f>IF(AND((RIGHT($AI$3,2)-'[1]Miter Profiles'!$AC$36-'[1]Outside Edges'!$B76)&gt;=5,'[1]Outside Edges'!$Q76="Yes"),"Yes","No")</f>
        <v>Yes</v>
      </c>
      <c r="AJ77" s="8" t="str">
        <f>IF(AND((RIGHT($AJ$3,2)-'[1]Miter Profiles'!$AC$37-'[1]Outside Edges'!$B76)&gt;=5,'[1]Outside Edges'!$Q76="Yes"),"Yes","No")</f>
        <v>Yes</v>
      </c>
      <c r="AK77" s="65" t="str">
        <f>IF(AND((RIGHT($AK$3,2)-'[1]Miter Profiles'!$AC$38-'[1]Outside Edges'!$B76)&gt;=5,'[1]Outside Edges'!$Q76="Yes"),"Yes","No")</f>
        <v>Yes</v>
      </c>
      <c r="AL77" s="7" t="str">
        <f>IF(AND((RIGHT($AL$3,2)-'[1]Miter Profiles'!$AC$39-'[1]Outside Edges'!$B76)&gt;=5,'[1]Outside Edges'!$Q76="Yes"),"Yes","No")</f>
        <v>Yes</v>
      </c>
      <c r="AM77" s="7" t="str">
        <f>IF(AND((RIGHT($AM$3,2)-'[1]Miter Profiles'!$AC$40-'[1]Outside Edges'!$B76)&gt;=5,'[1]Outside Edges'!$Q76="Yes"),"Yes","No")</f>
        <v>Yes</v>
      </c>
      <c r="AN77" s="63" t="str">
        <f>IF(AND((RIGHT($AN$3,2)-'[1]Miter Profiles'!$AC$41-'[1]Outside Edges'!$B76)&gt;=5,'[1]Outside Edges'!$Q76="Yes"),"Yes","No")</f>
        <v>Yes</v>
      </c>
      <c r="AO77" s="64" t="str">
        <f>IF(AND((RIGHT($AO$3,2)-'[1]Miter Profiles'!$AC$42-'[1]Outside Edges'!$B76)&gt;=5,'[1]Outside Edges'!$Q76="Yes"),"Yes","No")</f>
        <v>No</v>
      </c>
      <c r="AP77" s="8" t="str">
        <f>IF(AND((RIGHT($AP$3,2)-'[1]Miter Profiles'!$AC$43-'[1]Outside Edges'!$B76)&gt;=5,'[1]Outside Edges'!$Q76="Yes"),"Yes","No")</f>
        <v>Yes</v>
      </c>
      <c r="AQ77" s="65" t="str">
        <f>IF(AND((RIGHT($AQ$3,2)-'[1]Miter Profiles'!$AC$44-'[1]Outside Edges'!$B76)&gt;=5,'[1]Outside Edges'!$Q76="Yes"),"Yes","No")</f>
        <v>Yes</v>
      </c>
      <c r="AR77" s="7" t="str">
        <f>IF(AND((RIGHT($AR$3,2)-'[1]Miter Profiles'!$AC$45-'[1]Outside Edges'!$B76)&gt;=5,'[1]Outside Edges'!$Q76="Yes"),"Yes","No")</f>
        <v>Yes</v>
      </c>
      <c r="AS77" s="7" t="str">
        <f>IF(AND((RIGHT($AS$3,2)-'[1]Miter Profiles'!$AC$46-'[1]Outside Edges'!$B76)&gt;=5,'[1]Outside Edges'!$Q76="Yes"),"Yes","No")</f>
        <v>Yes</v>
      </c>
      <c r="AT77" s="63" t="str">
        <f>IF(AND((RIGHT($AT$3,2)-'[1]Miter Profiles'!$AC$47-'[1]Outside Edges'!$B76)&gt;=5,'[1]Outside Edges'!$Q76="Yes"),"Yes","No")</f>
        <v>Yes</v>
      </c>
      <c r="AU77" s="64" t="str">
        <f>IF(AND((RIGHT($AU$3,2)-'[1]Miter Profiles'!$AC$48-'[1]Outside Edges'!$B76)&gt;=5,'[1]Outside Edges'!$Q76="Yes"),"Yes","No")</f>
        <v>Yes</v>
      </c>
      <c r="AV77" s="8" t="str">
        <f>IF(AND((RIGHT($AV$3,2)-'[1]Miter Profiles'!$AC$49-'[1]Outside Edges'!$B76)&gt;=5,'[1]Outside Edges'!$Q76="Yes"),"Yes","No")</f>
        <v>Yes</v>
      </c>
      <c r="AW77" s="65" t="str">
        <f>IF(AND((RIGHT($AW$3,2)-'[1]Miter Profiles'!$AC$50-'[1]Outside Edges'!$B76)&gt;=5,'[1]Outside Edges'!$Q76="Yes"),"Yes","No")</f>
        <v>Yes</v>
      </c>
      <c r="AX77" s="7" t="str">
        <f>IF(AND((RIGHT($AX$3,2)-'[1]Miter Profiles'!$AC$51-'[1]Outside Edges'!$B76)&gt;=5,'[1]Outside Edges'!$Q76="Yes"),"Yes","No")</f>
        <v>Yes</v>
      </c>
      <c r="AY77" s="7" t="str">
        <f>IF(AND((RIGHT($AY$3,2)-'[1]Miter Profiles'!$AC$52-'[1]Outside Edges'!$B76)&gt;=5,'[1]Outside Edges'!$Q76="Yes"),"Yes","No")</f>
        <v>Yes</v>
      </c>
      <c r="AZ77" s="63" t="str">
        <f>IF(AND((RIGHT($AZ$3,2)-'[1]Miter Profiles'!$AC$53-'[1]Outside Edges'!$B76)&gt;=5,'[1]Outside Edges'!$Q76="Yes"),"Yes","No")</f>
        <v>Yes</v>
      </c>
      <c r="BA77" s="64" t="str">
        <f>IF(AND((RIGHT($BA$3,2)-'[1]Miter Profiles'!$AC$54-'[1]Outside Edges'!$B76)&gt;=5,'[1]Outside Edges'!$Q76="Yes"),"Yes","No")</f>
        <v>Yes</v>
      </c>
      <c r="BB77" s="8" t="str">
        <f>IF(AND((RIGHT($BB$3,2)-'[1]Miter Profiles'!$AC$55-'[1]Outside Edges'!$B76)&gt;=5,'[1]Outside Edges'!$Q76="Yes"),"Yes","No")</f>
        <v>Yes</v>
      </c>
      <c r="BC77" s="65" t="str">
        <f>IF(AND((RIGHT($BC$3,2)-'[1]Miter Profiles'!$AC$56-'[1]Outside Edges'!$B76)&gt;=5,'[1]Outside Edges'!$Q76="Yes"),"Yes","No")</f>
        <v>Yes</v>
      </c>
      <c r="BD77" s="7" t="str">
        <f>IF(AND((RIGHT($BD$3,2)-'[1]Miter Profiles'!$AC$57-'[1]Outside Edges'!$B76)&gt;=5,'[1]Outside Edges'!$Q76="Yes"),"Yes","No")</f>
        <v>Yes</v>
      </c>
      <c r="BE77" s="7" t="str">
        <f>IF(AND((RIGHT($BE$3,2)-'[1]Miter Profiles'!$AC$58-'[1]Outside Edges'!$B76)&gt;=5,'[1]Outside Edges'!$Q76="Yes"),"Yes","No")</f>
        <v>Yes</v>
      </c>
      <c r="BF77" s="63" t="str">
        <f>IF(AND((RIGHT($BF$3,2)-'[1]Miter Profiles'!$AC$59-'[1]Outside Edges'!$B76)&gt;=5,'[1]Outside Edges'!$Q76="Yes"),"Yes","No")</f>
        <v>Yes</v>
      </c>
      <c r="BG77" s="64" t="str">
        <f>IF(AND((RIGHT($BG$3,2)-'[1]Miter Profiles'!$AC$60-'[1]Outside Edges'!$B76)&gt;=5,'[1]Outside Edges'!$Q76="Yes"),"Yes","No")</f>
        <v>Yes</v>
      </c>
      <c r="BH77" s="8" t="str">
        <f>IF(AND((RIGHT($BH$3,2)-'[1]Miter Profiles'!$AC$61-'[1]Outside Edges'!$B76)&gt;=5,'[1]Outside Edges'!$Q76="Yes"),"Yes","No")</f>
        <v>Yes</v>
      </c>
      <c r="BI77" s="65" t="str">
        <f>IF(AND((RIGHT($BI$3,2)-'[1]Miter Profiles'!$AC$62-'[1]Outside Edges'!$B76)&gt;=5,'[1]Outside Edges'!$Q76="Yes"),"Yes","No")</f>
        <v>Yes</v>
      </c>
      <c r="BJ77" s="7" t="str">
        <f>IF(AND((RIGHT($BJ$3,2)-'[1]Miter Profiles'!$AC$63-'[1]Outside Edges'!$B76)&gt;=5,'[1]Outside Edges'!$Q76="Yes"),"Yes","No")</f>
        <v>Yes</v>
      </c>
      <c r="BK77" s="7" t="str">
        <f>IF(AND((RIGHT($BK$3,2)-'[1]Miter Profiles'!$AC$64-'[1]Outside Edges'!$B76)&gt;=5,'[1]Outside Edges'!$Q76="Yes"),"Yes","No")</f>
        <v>Yes</v>
      </c>
      <c r="BL77" s="63" t="str">
        <f>IF(AND((RIGHT($BL$3,2)-'[1]Miter Profiles'!$AC$65-'[1]Outside Edges'!$B76)&gt;=5,'[1]Outside Edges'!$Q76="Yes"),"Yes","No")</f>
        <v>Yes</v>
      </c>
      <c r="BM77" s="64" t="str">
        <f>IF(AND((RIGHT($BM$3,2)-'[1]Miter Profiles'!$AC$66-'[1]Outside Edges'!$B76)&gt;=5,'[1]Outside Edges'!$Q76="Yes"),"Yes","No")</f>
        <v>Yes</v>
      </c>
      <c r="BN77" s="8" t="str">
        <f>IF(AND((RIGHT($BN$3,2)-'[1]Miter Profiles'!$AC$67-'[1]Outside Edges'!$B76)&gt;=5,'[1]Outside Edges'!$Q76="Yes"),"Yes","No")</f>
        <v>Yes</v>
      </c>
      <c r="BO77" s="65" t="str">
        <f>IF(AND((RIGHT($BO$3,2)-'[1]Miter Profiles'!$AC$68-'[1]Outside Edges'!$B76)&gt;=5,'[1]Outside Edges'!$Q76="Yes"),"Yes","No")</f>
        <v>Yes</v>
      </c>
      <c r="BP77" s="7" t="str">
        <f>IF(AND((RIGHT($BP$3,2)-'[1]Miter Profiles'!$AC$69-'[1]Outside Edges'!$B76)&gt;=5,'[1]Outside Edges'!$Q76="Yes"),"Yes","No")</f>
        <v>No</v>
      </c>
      <c r="BQ77" s="7" t="str">
        <f>IF(AND((RIGHT($BQ$3,2)-'[1]Miter Profiles'!$AC$70-'[1]Outside Edges'!$B76)&gt;=5,'[1]Outside Edges'!$Q76="Yes"),"Yes","No")</f>
        <v>Yes</v>
      </c>
      <c r="BR77" s="63" t="str">
        <f>IF(AND((RIGHT($BR$3,2)-'[1]Miter Profiles'!$AC$71-'[1]Outside Edges'!$B76)&gt;=5,'[1]Outside Edges'!$Q76="Yes"),"Yes","No")</f>
        <v>Yes</v>
      </c>
      <c r="BS77" s="64" t="str">
        <f>IF(AND((RIGHT($BS$3,2)-'[1]Miter Profiles'!$AC$72-'[1]Outside Edges'!$B76)&gt;=5,'[1]Outside Edges'!$Q76="Yes"),"Yes","No")</f>
        <v>Yes</v>
      </c>
      <c r="BT77" s="8" t="str">
        <f>IF(AND((RIGHT($BT$3,2)-'[1]Miter Profiles'!$AC$73-'[1]Outside Edges'!$B76)&gt;=5,'[1]Outside Edges'!$Q76="Yes"),"Yes","No")</f>
        <v>Yes</v>
      </c>
      <c r="BU77" s="65" t="str">
        <f>IF(AND((RIGHT($BU$3,2)-'[1]Miter Profiles'!$AC$74-'[1]Outside Edges'!$B76)&gt;=5,'[1]Outside Edges'!$Q76="Yes"),"Yes","No")</f>
        <v>Yes</v>
      </c>
      <c r="BV77" s="7" t="str">
        <f>IF(AND((RIGHT($BV$3,2)-'[1]Miter Profiles'!$AC$75-'[1]Outside Edges'!$B76)&gt;=5,'[1]Outside Edges'!$Q76="Yes"),"Yes","No")</f>
        <v>Yes</v>
      </c>
      <c r="BW77" s="7" t="str">
        <f>IF(AND((RIGHT($BW$3,2)-'[1]Miter Profiles'!$AC$76-'[1]Outside Edges'!$B76)&gt;=5,'[1]Outside Edges'!$Q76="Yes"),"Yes","No")</f>
        <v>Yes</v>
      </c>
      <c r="BX77" s="63" t="str">
        <f>IF(AND((RIGHT($BX$3,2)-'[1]Miter Profiles'!$AC$77-'[1]Outside Edges'!$B76)&gt;=5,'[1]Outside Edges'!$Q76="Yes"),"Yes","No")</f>
        <v>Yes</v>
      </c>
      <c r="BY77" s="64" t="str">
        <f>IF(AND((RIGHT($BY$3,2)-'[1]Miter Profiles'!$AC$78-'[1]Outside Edges'!$B76)&gt;=5,'[1]Outside Edges'!$Q76="Yes"),"Yes","No")</f>
        <v>Yes</v>
      </c>
      <c r="BZ77" s="8" t="str">
        <f>IF(AND((RIGHT($BZ$3,2)-'[1]Miter Profiles'!$AC$79-'[1]Outside Edges'!$B76)&gt;=5,'[1]Outside Edges'!$Q76="Yes"),"Yes","No")</f>
        <v>Yes</v>
      </c>
      <c r="CA77" s="65" t="str">
        <f>IF(AND((RIGHT($CA$3,2)-'[1]Miter Profiles'!$AC$80-'[1]Outside Edges'!$B76)&gt;=5,'[1]Outside Edges'!$Q76="Yes"),"Yes","No")</f>
        <v>Yes</v>
      </c>
      <c r="CB77" s="7" t="str">
        <f>IF(AND((RIGHT($CB$3,2)-'[1]Miter Profiles'!$AC$81-'[1]Outside Edges'!$B76)&gt;=5,'[1]Outside Edges'!$Q76="Yes"),"Yes","No")</f>
        <v>No</v>
      </c>
      <c r="CC77" s="7" t="str">
        <f>IF(AND((RIGHT($CC$3,2)-'[1]Miter Profiles'!$AC$82-'[1]Outside Edges'!$B76)&gt;=5,'[1]Outside Edges'!$Q76="Yes"),"Yes","No")</f>
        <v>Yes</v>
      </c>
      <c r="CD77" s="63" t="str">
        <f>IF(AND((RIGHT($CD$3,2)-'[1]Miter Profiles'!$AC$83-'[1]Outside Edges'!$B76)&gt;=5,'[1]Outside Edges'!$Q76="Yes"),"Yes","No")</f>
        <v>Yes</v>
      </c>
      <c r="CE77" s="64" t="str">
        <f>IF(AND((RIGHT($CE$3,2)-'[1]Miter Profiles'!$AC$84-'[1]Outside Edges'!$B76)&gt;=5,'[1]Outside Edges'!$Q76="Yes"),"Yes","No")</f>
        <v>No</v>
      </c>
      <c r="CF77" s="8" t="str">
        <f>IF(AND((RIGHT($CF$3,2)-'[1]Miter Profiles'!$AC$85-'[1]Outside Edges'!$B76)&gt;=5,'[1]Outside Edges'!$Q76="Yes"),"Yes","No")</f>
        <v>Yes</v>
      </c>
      <c r="CG77" s="65" t="str">
        <f>IF(AND((RIGHT($CG$3,2)-'[1]Miter Profiles'!$AC$86-'[1]Outside Edges'!$B76)&gt;=5,'[1]Outside Edges'!$Q76="Yes"),"Yes","No")</f>
        <v>Yes</v>
      </c>
      <c r="CH77" s="7" t="str">
        <f>IF(AND((RIGHT($CH$3,2)-'[1]Miter Profiles'!$AC$87-'[1]Outside Edges'!$B76)&gt;=5,'[1]Outside Edges'!$Q76="Yes"),"Yes","No")</f>
        <v>Yes</v>
      </c>
      <c r="CI77" s="7" t="str">
        <f>IF(AND((RIGHT($CI$3,2)-'[1]Miter Profiles'!$AC$88-'[1]Outside Edges'!$B76)&gt;=5,'[1]Outside Edges'!$Q76="Yes"),"Yes","No")</f>
        <v>Yes</v>
      </c>
      <c r="CJ77" s="63" t="str">
        <f>IF(AND((RIGHT($CJ$3,2)-'[1]Miter Profiles'!$AC$89-'[1]Outside Edges'!$B76)&gt;=5,'[1]Outside Edges'!$Q76="Yes"),"Yes","No")</f>
        <v>Yes</v>
      </c>
      <c r="CK77" s="64" t="str">
        <f>IF(AND((RIGHT($CK$3,2)-'[1]Miter Profiles'!$AC$90-'[1]Outside Edges'!$B76)&gt;=5,'[1]Outside Edges'!$Q76="Yes"),"Yes","No")</f>
        <v>Yes</v>
      </c>
      <c r="CL77" s="8" t="str">
        <f>IF(AND((RIGHT($CL$3,2)-'[1]Miter Profiles'!$AC$91-'[1]Outside Edges'!$B76)&gt;=5,'[1]Outside Edges'!$Q76="Yes"),"Yes","No")</f>
        <v>Yes</v>
      </c>
      <c r="CM77" s="65" t="str">
        <f>IF(AND((RIGHT($CM$3,2)-'[1]Miter Profiles'!$AC$92-'[1]Outside Edges'!$B76)&gt;=5,'[1]Outside Edges'!$Q76="Yes"),"Yes","No")</f>
        <v>Yes</v>
      </c>
      <c r="CN77" s="7" t="str">
        <f>IF(AND((RIGHT(CN$3,2)-'[1]Miter Profiles'!$AC$93-'[1]Outside Edges'!$B76)&gt;=5,'[1]Outside Edges'!$Q76="Yes"),"Yes","No")</f>
        <v>No</v>
      </c>
      <c r="CO77" s="7" t="str">
        <f>IF(AND((RIGHT(CO$3,2)-'[1]Miter Profiles'!$AC$94-'[1]Outside Edges'!$B76)&gt;=5,'[1]Outside Edges'!$Q76="Yes"),"Yes","No")</f>
        <v>No</v>
      </c>
      <c r="CP77" s="63" t="str">
        <f>IF(AND((RIGHT(CP$3,2)-'[1]Miter Profiles'!$AC$95-'[1]Outside Edges'!$B76)&gt;=5,'[1]Outside Edges'!$Q76="Yes"),"Yes","No")</f>
        <v>Yes</v>
      </c>
      <c r="CQ77" s="64" t="str">
        <f>IF(AND((RIGHT(CQ$3,2)-'[1]Miter Profiles'!$AC$96-'[1]Outside Edges'!$B76)&gt;=5,'[1]Outside Edges'!$Q76="Yes"),"Yes","No")</f>
        <v>No</v>
      </c>
      <c r="CR77" s="8" t="str">
        <f>IF(AND((RIGHT(CR$3,2)-'[1]Miter Profiles'!$AC$97-'[1]Outside Edges'!$B76)&gt;=5,'[1]Outside Edges'!$Q76="Yes"),"Yes","No")</f>
        <v>Yes</v>
      </c>
      <c r="CS77" s="65" t="str">
        <f>IF(AND((RIGHT(CS$3,2)-'[1]Miter Profiles'!$AC$98-'[1]Outside Edges'!$B76)&gt;=5,'[1]Outside Edges'!$Q76="Yes"),"Yes","No")</f>
        <v>Yes</v>
      </c>
      <c r="CT77" s="7" t="str">
        <f>IF(AND((RIGHT($CT$3,2)-'[1]Miter Profiles'!$AC$99-'[1]Outside Edges'!$B76)&gt;=5,'[1]Outside Edges'!$Q76="Yes"),"Yes","No")</f>
        <v>No</v>
      </c>
      <c r="CU77" s="7" t="str">
        <f>IF(AND((RIGHT($CU$3,2)-'[1]Miter Profiles'!$AC$100-'[1]Outside Edges'!$B76)&gt;=5,'[1]Outside Edges'!$Q76="Yes"),"Yes","No")</f>
        <v>Yes</v>
      </c>
      <c r="CV77" s="63" t="str">
        <f>IF(AND((RIGHT($CV$3,2)-'[1]Miter Profiles'!$AC$101-'[1]Outside Edges'!$B76)&gt;=5,'[1]Outside Edges'!$Q76="Yes"),"Yes","No")</f>
        <v>Yes</v>
      </c>
      <c r="CW77" s="64" t="str">
        <f>IF(AND((RIGHT($CW$3,2)-'[1]Miter Profiles'!$AC$102-'[1]Outside Edges'!$B76)&gt;=5,'[1]Outside Edges'!$Q76="Yes"),"Yes","No")</f>
        <v>Yes</v>
      </c>
      <c r="CX77" s="8" t="str">
        <f>IF(AND((RIGHT($CX$3,2)-'[1]Miter Profiles'!$AC$103-'[1]Outside Edges'!$B76)&gt;=5,'[1]Outside Edges'!$Q76="Yes"),"Yes","No")</f>
        <v>Yes</v>
      </c>
      <c r="CY77" s="65" t="str">
        <f>IF(AND((RIGHT($CY$3,2)-'[1]Miter Profiles'!$AC$104-'[1]Outside Edges'!$B76)&gt;=5,'[1]Outside Edges'!$Q76="Yes"),"Yes","No")</f>
        <v>Yes</v>
      </c>
      <c r="CZ77" s="7" t="str">
        <f>IF(AND((RIGHT($CZ$3,2)-'[1]Miter Profiles'!$AC$105-'[1]Outside Edges'!$B76)&gt;=5,'[1]Outside Edges'!$Q76="Yes"),"Yes","No")</f>
        <v>No</v>
      </c>
      <c r="DA77" s="7" t="str">
        <f>IF(AND((RIGHT($DA$3,2)-'[1]Miter Profiles'!$AC$106-'[1]Outside Edges'!$B76)&gt;=5,'[1]Outside Edges'!$Q76="Yes"),"Yes","No")</f>
        <v>No</v>
      </c>
      <c r="DB77" s="63" t="str">
        <f>IF(AND((RIGHT($DB$3,2)-'[1]Miter Profiles'!$AC$107-'[1]Outside Edges'!$B76)&gt;=5,'[1]Outside Edges'!$Q76="Yes"),"Yes","No")</f>
        <v>No</v>
      </c>
      <c r="DC77" s="64" t="str">
        <f>IF(AND((RIGHT($DC$3,2)-'[1]Miter Profiles'!$AC$108-'[1]Outside Edges'!$B76)&gt;=5,'[1]Outside Edges'!$Q76="Yes"),"Yes","No")</f>
        <v>No</v>
      </c>
      <c r="DD77" s="8" t="str">
        <f>IF(AND((RIGHT($DD$3,2)-'[1]Miter Profiles'!$AC$109-'[1]Outside Edges'!$B76)&gt;=5,'[1]Outside Edges'!$Q76="Yes"),"Yes","No")</f>
        <v>Yes</v>
      </c>
      <c r="DE77" s="65" t="str">
        <f>IF(AND((RIGHT($DE$3,2)-'[1]Miter Profiles'!$AC$110-'[1]Outside Edges'!$B76)&gt;=5,'[1]Outside Edges'!$Q76="Yes"),"Yes","No")</f>
        <v>Yes</v>
      </c>
      <c r="DF77" s="7" t="str">
        <f>IF(AND((RIGHT($DF$3,2)-'[1]Miter Profiles'!$AC$111-'[1]Outside Edges'!$B76)&gt;=5,'[1]Outside Edges'!$Q76="Yes"),"Yes","No")</f>
        <v>Yes</v>
      </c>
      <c r="DG77" s="7" t="str">
        <f>IF(AND((RIGHT($DG$3,2)-'[1]Miter Profiles'!$AC$112-'[1]Outside Edges'!$B76)&gt;=5,'[1]Outside Edges'!$Q76="Yes"),"Yes","No")</f>
        <v>Yes</v>
      </c>
      <c r="DH77" s="63" t="str">
        <f>IF(AND((RIGHT($DH$3,2)-'[1]Miter Profiles'!$AC$113-'[1]Outside Edges'!$B76)&gt;=5,'[1]Outside Edges'!$Q76="Yes"),"Yes","No")</f>
        <v>Yes</v>
      </c>
      <c r="DI77" s="64" t="str">
        <f>IF(AND((RIGHT($DI$3,2)-'[1]Miter Profiles'!$AC$114-'[1]Outside Edges'!$B76)&gt;=5,'[1]Outside Edges'!$Q76="Yes"),"Yes","No")</f>
        <v>No</v>
      </c>
      <c r="DJ77" s="8" t="str">
        <f>IF(AND((RIGHT($DJ$3,2)-'[1]Miter Profiles'!$AC$115-'[1]Outside Edges'!$B76)&gt;=5,'[1]Outside Edges'!$Q76="Yes"),"Yes","No")</f>
        <v>Yes</v>
      </c>
      <c r="DK77" s="65" t="str">
        <f>IF(AND((RIGHT($DK$3,2)-'[1]Miter Profiles'!$AC$116-'[1]Outside Edges'!$B76)&gt;=5,'[1]Outside Edges'!$Q76="Yes"),"Yes","No")</f>
        <v>Yes</v>
      </c>
      <c r="DL77" s="7" t="str">
        <f>IF(AND((RIGHT($DL$3,2)-'[1]Miter Profiles'!$AC$117-'[1]Outside Edges'!$B76)&gt;=5,'[1]Outside Edges'!$Q76="Yes"),"Yes","No")</f>
        <v>Yes</v>
      </c>
      <c r="DM77" s="7" t="str">
        <f>IF(AND((RIGHT($DM$3,2)-'[1]Miter Profiles'!$AC$118-'[1]Outside Edges'!$B76)&gt;=5,'[1]Outside Edges'!$Q76="Yes"),"Yes","No")</f>
        <v>Yes</v>
      </c>
      <c r="DN77" s="63" t="str">
        <f>IF(AND((RIGHT($DN$3,2)-'[1]Miter Profiles'!$AC$119-'[1]Outside Edges'!$B76)&gt;=5,'[1]Outside Edges'!$Q76="Yes"),"Yes","No")</f>
        <v>Yes</v>
      </c>
      <c r="DO77" s="64" t="str">
        <f>IF(AND((RIGHT($DO$3,2)-'[1]Miter Profiles'!$AC$120-'[1]Outside Edges'!$B76)&gt;=5,'[1]Outside Edges'!$Q76="Yes"),"Yes","No")</f>
        <v>No</v>
      </c>
      <c r="DP77" s="8" t="str">
        <f>IF(AND((RIGHT($DP$3,2)-'[1]Miter Profiles'!$AC$121-'[1]Outside Edges'!$B76)&gt;=5,'[1]Outside Edges'!$Q76="Yes"),"Yes","No")</f>
        <v>No</v>
      </c>
      <c r="DQ77" s="65" t="str">
        <f>IF(AND((RIGHT($DQ$3,2)-'[1]Miter Profiles'!$AC$122-'[1]Outside Edges'!$B76)&gt;=5,'[1]Outside Edges'!$Q76="Yes"),"Yes","No")</f>
        <v>Yes</v>
      </c>
      <c r="DR77" s="7" t="str">
        <f>IF(AND((RIGHT($DR$3,2)-'[1]Miter Profiles'!$AC$123-'[1]Outside Edges'!$B76)&gt;=5,'[1]Outside Edges'!$Q76="Yes"),"Yes","No")</f>
        <v>Yes</v>
      </c>
      <c r="DS77" s="7" t="str">
        <f>IF(AND((RIGHT($DS$3,2)-'[1]Miter Profiles'!$AC$124-'[1]Outside Edges'!$B76)&gt;=5,'[1]Outside Edges'!$Q76="Yes"),"Yes","No")</f>
        <v>Yes</v>
      </c>
      <c r="DT77" s="63" t="str">
        <f>IF(AND((RIGHT($DT$3,2)-'[1]Miter Profiles'!$AC$125-'[1]Outside Edges'!$B76)&gt;=5,'[1]Outside Edges'!$Q76="Yes"),"Yes","No")</f>
        <v>Yes</v>
      </c>
      <c r="DU77" s="64" t="str">
        <f>IF(AND((RIGHT($DU$3,2)-'[1]Miter Profiles'!$AC$126-'[1]Outside Edges'!$B76)&gt;=5,'[1]Outside Edges'!$Q76="Yes"),"Yes","No")</f>
        <v>Yes</v>
      </c>
      <c r="DV77" s="8" t="str">
        <f>IF(AND((RIGHT($DV$3,2)-'[1]Miter Profiles'!$AC$127-'[1]Outside Edges'!$B76)&gt;=5,'[1]Outside Edges'!$Q76="Yes"),"Yes","No")</f>
        <v>Yes</v>
      </c>
      <c r="DW77" s="65" t="str">
        <f>IF(AND((RIGHT($DW$3,2)-'[1]Miter Profiles'!$AC$128-'[1]Outside Edges'!$B76)&gt;=5,'[1]Outside Edges'!$Q76="Yes"),"Yes","No")</f>
        <v>Yes</v>
      </c>
      <c r="DX77" s="7" t="str">
        <f>IF(AND((RIGHT($DX$3,2)-'[1]Miter Profiles'!$AC$129-'[1]Outside Edges'!$B76)&gt;=5,'[1]Outside Edges'!$Q76="Yes"),"Yes","No")</f>
        <v>Yes</v>
      </c>
      <c r="DY77" s="7" t="str">
        <f>IF(AND((RIGHT($DY$3,2)-'[1]Miter Profiles'!$AC$130-'[1]Outside Edges'!$B76)&gt;=5,'[1]Outside Edges'!$Q76="Yes"),"Yes","No")</f>
        <v>Yes</v>
      </c>
      <c r="DZ77" s="63" t="str">
        <f>IF(AND((RIGHT($DZ$3,2)-'[1]Miter Profiles'!$AC$131-'[1]Outside Edges'!$B76)&gt;=5,'[1]Outside Edges'!$Q76="Yes"),"Yes","No")</f>
        <v>Yes</v>
      </c>
      <c r="EA77" s="68" t="str">
        <f>IF(AND((RIGHT($EA$3,2)-'[1]Miter Profiles'!$AC$132-'[1]Outside Edges'!$B76)&gt;=5,'[1]Outside Edges'!$Q76="Yes"),"Yes","No")</f>
        <v>Yes</v>
      </c>
      <c r="EB77" s="78" t="str">
        <f>IF(AND((RIGHT($EB$3,2)-'[1]Miter Profiles'!$AC$133-'[1]Outside Edges'!$B76)&gt;=5,'[1]Outside Edges'!$Q76="Yes"),"Yes","No")</f>
        <v>No</v>
      </c>
      <c r="EC77" s="79" t="str">
        <f>IF(AND((RIGHT($EC$3,2)-'[1]Miter Profiles'!$AC$134-'[1]Outside Edges'!$B76)&gt;=5,'[1]Outside Edges'!$Q76="Yes"),"Yes","No")</f>
        <v>Yes</v>
      </c>
      <c r="ED77" s="81" t="str">
        <f>IF(AND((RIGHT($ED$3,2)-'[1]Miter Profiles'!$AC$135-'[1]Outside Edges'!$B76)&gt;=5,'[1]Outside Edges'!$Q76="Yes"),"Yes","No")</f>
        <v>Yes</v>
      </c>
      <c r="EE77" s="80" t="str">
        <f>IF(AND((RIGHT($EE$3,2)-'[1]Miter Profiles'!$AC$136-'[1]Outside Edges'!$B76)&gt;=5,'[1]Outside Edges'!$Q76="Yes"),"Yes","No")</f>
        <v>Yes</v>
      </c>
      <c r="EF77" s="63" t="str">
        <f>IF(AND((RIGHT($EF$3,2)-'[1]Miter Profiles'!$AC$137-'[1]Outside Edges'!$B76)&gt;=5,'[1]Outside Edges'!$Q76="Yes"),"Yes","No")</f>
        <v>Yes</v>
      </c>
      <c r="EG77" s="7" t="str">
        <f>IF(AND((RIGHT($EG$3,2)-'[1]Miter Profiles'!$AC$138-'[1]Outside Edges'!$B76)&gt;=5,'[1]Outside Edges'!$Q76="Yes"),"Yes","No")</f>
        <v>Yes</v>
      </c>
      <c r="EH77" s="68" t="str">
        <f>IF(AND((RIGHT($EH$3,2)-'[1]Miter Profiles'!$AC$139-'[1]Outside Edges'!$B76)&gt;=5,'[1]Outside Edges'!$Q76="Yes"),"Yes","No")</f>
        <v>Yes</v>
      </c>
      <c r="EI77" s="82" t="str">
        <f>IF(AND((RIGHT($EI$3,2)-'[1]Miter Profiles'!$AC$140-'[1]Outside Edges'!$B76)&gt;=5,'[1]Outside Edges'!$Q76="Yes"),"Yes","No")</f>
        <v>Yes</v>
      </c>
      <c r="EJ77" s="83" t="str">
        <f>IF(AND((RIGHT($EJ$3,2)-'[1]Miter Profiles'!$AC$141-'[1]Outside Edges'!$B76)&gt;=5,'[1]Outside Edges'!$Q76="Yes"),"Yes","No")</f>
        <v>Yes</v>
      </c>
      <c r="EK77" s="83" t="str">
        <f>IF(AND((RIGHT($EK$3,2)-'[1]Miter Profiles'!$AC$142-'[1]Outside Edges'!$B76)&gt;=5,'[1]Outside Edges'!$Q76="Yes"),"Yes","No")</f>
        <v>Yes</v>
      </c>
      <c r="EL77" s="81" t="str">
        <f>IF(AND((RIGHT($EL$3,2)-'[1]Miter Profiles'!$AC$143-'[1]Outside Edges'!$B76)&gt;=5,'[1]Outside Edges'!$Q76="Yes"),"Yes","No")</f>
        <v>Yes</v>
      </c>
      <c r="EM77" s="84" t="str">
        <f>IF(AND((RIGHT($EM$3,2)-'[1]Miter Profiles'!$AC$144-'[1]Outside Edges'!$B76)&gt;=5,'[1]Outside Edges'!$Q76="Yes"),"Yes","No")</f>
        <v>No</v>
      </c>
      <c r="EN77" s="7" t="str">
        <f>IF(AND((RIGHT($EN$3,2)-'[1]Miter Profiles'!$AC$145-'[1]Outside Edges'!$B76)&gt;=5,'[1]Outside Edges'!$Q76="Yes"),"Yes","No")</f>
        <v>Yes</v>
      </c>
      <c r="EO77" s="68" t="str">
        <f>IF(AND((RIGHT($EO$3,2)-'[1]Miter Profiles'!$AC$146-'[1]Outside Edges'!$B76)&gt;=5,'[1]Outside Edges'!$Q76="Yes"),"Yes","No")</f>
        <v>Yes</v>
      </c>
      <c r="EP77" s="83" t="str">
        <f>IF(AND((RIGHT($EP$3,2)-'[1]Miter Profiles'!$AC$147-'[1]Outside Edges'!$B76)&gt;=5,'[1]Outside Edges'!$Q76="Yes"),"Yes","No")</f>
        <v>No</v>
      </c>
      <c r="EQ77" s="83" t="str">
        <f>IF(AND((RIGHT($EQ$3,2)-'[1]Miter Profiles'!$AC$148-'[1]Outside Edges'!$B76)&gt;=5,'[1]Outside Edges'!$Q76="Yes"),"Yes","No")</f>
        <v>No</v>
      </c>
      <c r="ER77" s="81" t="str">
        <f>IF(AND((RIGHT($ER$3,2)-'[1]Miter Profiles'!$AC$149-'[1]Outside Edges'!$B76)&gt;=5,'[1]Outside Edges'!$Q76="Yes"),"Yes","No")</f>
        <v>Yes</v>
      </c>
      <c r="ES77" s="84" t="str">
        <f>IF(AND((RIGHT($ES$3,2)-'[1]Miter Profiles'!$AC$150-'[1]Outside Edges'!$B76)&gt;=5,'[1]Outside Edges'!$Q76="Yes"),"Yes","No")</f>
        <v>No</v>
      </c>
      <c r="ET77" s="7" t="str">
        <f>IF(AND((RIGHT($ET$3,2)-'[1]Miter Profiles'!$AC$151-'[1]Outside Edges'!$B76)&gt;=5,'[1]Outside Edges'!$Q76="Yes"),"Yes","No")</f>
        <v>Yes</v>
      </c>
      <c r="EU77" s="68" t="str">
        <f>IF(AND((RIGHT($EU$3,2)-'[1]Miter Profiles'!$AC$152-'[1]Outside Edges'!$B76)&gt;=5,'[1]Outside Edges'!$Q76="Yes"),"Yes","No")</f>
        <v>Yes</v>
      </c>
      <c r="EV77" s="83" t="str">
        <f>IF(AND((RIGHT($EV$3,2)-'[1]Miter Profiles'!$AC$153-'[1]Outside Edges'!$B76)&gt;=5,'[1]Outside Edges'!$Q76="Yes"),"Yes","No")</f>
        <v>No</v>
      </c>
      <c r="EW77" s="83" t="str">
        <f>IF(AND((RIGHT($EW$3,2)-'[1]Miter Profiles'!$AC$154-'[1]Outside Edges'!$B76)&gt;=5,'[1]Outside Edges'!$Q76="Yes"),"Yes","No")</f>
        <v>Yes</v>
      </c>
      <c r="EX77" s="81" t="str">
        <f>IF(AND((RIGHT($EX$3,2)-'[1]Miter Profiles'!$AC$155-'[1]Outside Edges'!$B76)&gt;=5,'[1]Outside Edges'!$Q76="Yes"),"Yes","No")</f>
        <v>Yes</v>
      </c>
      <c r="EY77" s="84" t="str">
        <f>IF(AND((RIGHT($EY$3,2)-'[1]Miter Profiles'!$AC$156-'[1]Outside Edges'!$B76)&gt;=5,'[1]Outside Edges'!$Q76="Yes"),"Yes","No")</f>
        <v>Yes</v>
      </c>
      <c r="EZ77" s="7" t="str">
        <f>IF(AND((RIGHT($EZ$3,2)-'[1]Miter Profiles'!$AC$157-'[1]Outside Edges'!$B76)&gt;=5,'[1]Outside Edges'!$Q76="Yes"),"Yes","No")</f>
        <v>Yes</v>
      </c>
      <c r="FA77" s="68" t="str">
        <f>IF(AND((RIGHT($FA$3,2)-'[1]Miter Profiles'!$AC$158-'[1]Outside Edges'!$B76)&gt;=5,'[1]Outside Edges'!$Q76="Yes"),"Yes","No")</f>
        <v>Yes</v>
      </c>
      <c r="FB77" s="83" t="str">
        <f>IF(AND((RIGHT($FB$3,2)-'[1]Miter Profiles'!$AC$159-'[1]Outside Edges'!$B76)&gt;=5,'[1]Outside Edges'!$Q76="Yes"),"Yes","No")</f>
        <v>Yes</v>
      </c>
      <c r="FC77" s="83" t="str">
        <f>IF(AND((RIGHT($FC$3,2)-'[1]Miter Profiles'!$AC$160-'[1]Outside Edges'!$B76)&gt;=5,'[1]Outside Edges'!$Q76="Yes"),"Yes","No")</f>
        <v>Yes</v>
      </c>
      <c r="FD77" s="81" t="str">
        <f>IF(AND((RIGHT($FD$3,2)-'[1]Miter Profiles'!$AC$161-'[1]Outside Edges'!$B76)&gt;=5,'[1]Outside Edges'!$Q76="Yes"),"Yes","No")</f>
        <v>Yes</v>
      </c>
      <c r="FE77" s="84" t="str">
        <f>IF(AND((RIGHT($FE$3,2)-'[1]Miter Profiles'!$AC$162-'[1]Outside Edges'!$B76)&gt;=5,'[1]Outside Edges'!$Q76="Yes"),"Yes","No")</f>
        <v>Yes</v>
      </c>
      <c r="FF77" s="7" t="str">
        <f>IF(AND((RIGHT($FF$3,2)-'[1]Miter Profiles'!$AC$163-'[1]Outside Edges'!$B76)&gt;=5,'[1]Outside Edges'!$Q76="Yes"),"Yes","No")</f>
        <v>Yes</v>
      </c>
      <c r="FG77" s="68" t="str">
        <f>IF(AND((RIGHT($FG$3,2)-'[1]Miter Profiles'!$AC$164-'[1]Outside Edges'!$B76)&gt;=5,'[1]Outside Edges'!$Q76="Yes"),"Yes","No")</f>
        <v>Yes</v>
      </c>
      <c r="FH77" s="83" t="str">
        <f>IF(AND((RIGHT($FH$3,2)-'[1]Miter Profiles'!$AC$165-'[1]Outside Edges'!$B76)&gt;=5,'[1]Outside Edges'!$Q76="Yes"),"Yes","No")</f>
        <v>Yes</v>
      </c>
      <c r="FI77" s="83" t="str">
        <f>IF(AND((RIGHT($FI$3,2)-'[1]Miter Profiles'!$AC$166-'[1]Outside Edges'!$B76)&gt;=5,'[1]Outside Edges'!$Q76="Yes"),"Yes","No")</f>
        <v>Yes</v>
      </c>
      <c r="FJ77" s="81" t="str">
        <f>IF(AND((RIGHT($FJ$3,2)-'[1]Miter Profiles'!$AC$167-'[1]Outside Edges'!$B76)&gt;=5,'[1]Outside Edges'!$Q76="Yes"),"Yes","No")</f>
        <v>Yes</v>
      </c>
      <c r="FK77" s="84" t="str">
        <f>IF(AND((RIGHT($FK$3,2)-'[1]Miter Profiles'!$AC$168-'[1]Outside Edges'!$B76)&gt;=5,'[1]Outside Edges'!$Q76="Yes"),"Yes","No")</f>
        <v>Yes</v>
      </c>
      <c r="FL77" s="7" t="str">
        <f>IF(AND((RIGHT($FL$3,2)-'[1]Miter Profiles'!$AC$169-'[1]Outside Edges'!$B76)&gt;=5,'[1]Outside Edges'!$Q76="Yes"),"Yes","No")</f>
        <v>Yes</v>
      </c>
      <c r="FM77" s="68" t="str">
        <f>IF(AND((RIGHT($FM$3,2)-'[1]Miter Profiles'!$AC$170-'[1]Outside Edges'!$B76)&gt;=5,'[1]Outside Edges'!$Q76="Yes"),"Yes","No")</f>
        <v>Yes</v>
      </c>
      <c r="FN77" s="83" t="str">
        <f>IF(AND((RIGHT($FN$3,2)-'[1]Miter Profiles'!$AC$171-'[1]Outside Edges'!$B76)&gt;=5,'[1]Outside Edges'!$Q76="Yes"),"Yes","No")</f>
        <v>Yes</v>
      </c>
      <c r="FO77" s="83" t="str">
        <f>IF(AND((RIGHT($FO$3,2)-'[1]Miter Profiles'!$AC$172-'[1]Outside Edges'!$B76)&gt;=5,'[1]Outside Edges'!$Q76="Yes"),"Yes","No")</f>
        <v>Yes</v>
      </c>
      <c r="FP77" s="81" t="str">
        <f>IF(AND((RIGHT($FP$3,2)-'[1]Miter Profiles'!$AC$173-'[1]Outside Edges'!$B76)&gt;=5,'[1]Outside Edges'!$Q76="Yes"),"Yes","No")</f>
        <v>Yes</v>
      </c>
      <c r="FQ77" s="84" t="str">
        <f>IF(AND((RIGHT($FQ$3,2)-'[1]Miter Profiles'!$AC$174-'[1]Outside Edges'!$B76)&gt;=5,'[1]Outside Edges'!$Q76="Yes"),"Yes","No")</f>
        <v>Yes</v>
      </c>
      <c r="FR77" s="7" t="str">
        <f>IF(AND((RIGHT($FR$3,2)-'[1]Miter Profiles'!$AC$175-'[1]Outside Edges'!$B76)&gt;=5,'[1]Outside Edges'!$Q76="Yes"),"Yes","No")</f>
        <v>Yes</v>
      </c>
      <c r="FS77" s="68" t="str">
        <f>IF(AND((RIGHT($FS$3,2)-'[1]Miter Profiles'!$AC$176-'[1]Outside Edges'!$B76)&gt;=5,'[1]Outside Edges'!$Q76="Yes"),"Yes","No")</f>
        <v>Yes</v>
      </c>
      <c r="FT77" s="83" t="str">
        <f>IF(AND((RIGHT($FT$3,2)-'[1]Miter Profiles'!$AC$177-'[1]Outside Edges'!$B76)&gt;=5,'[1]Outside Edges'!$Q76="Yes"),"Yes","No")</f>
        <v>Yes</v>
      </c>
      <c r="FU77" s="83" t="str">
        <f>IF(AND((RIGHT($FU$3,2)-'[1]Miter Profiles'!$AC$178-'[1]Outside Edges'!$B76)&gt;=5,'[1]Outside Edges'!$Q76="Yes"),"Yes","No")</f>
        <v>Yes</v>
      </c>
      <c r="FV77" s="81" t="str">
        <f>IF(AND((RIGHT($V$3,2)-'[1]Miter Profiles'!$AC$179-'[1]Outside Edges'!$B76)&gt;=5,'[1]Outside Edges'!$Q76="Yes"),"Yes","No")</f>
        <v>Yes</v>
      </c>
      <c r="FW77" s="84" t="str">
        <f>IF(AND((RIGHT($FW$3,2)-'[1]Miter Profiles'!$AC$180-'[1]Outside Edges'!$B76)&gt;=5,'[1]Outside Edges'!$Q76="Yes"),"Yes","No")</f>
        <v>No</v>
      </c>
      <c r="FX77" s="197" t="str">
        <f>IF(AND((RIGHT($FX$3,2)-'[1]Miter Profiles'!$AC$181-'[1]Outside Edges'!$B76)&gt;=5,'[1]Outside Edges'!$Q76="Yes"),"Yes","No")</f>
        <v>Yes</v>
      </c>
      <c r="FY77" s="198" t="str">
        <f>IF(AND((RIGHT($FY$3,2)-'[1]Miter Profiles'!$AC$182-'[1]Outside Edges'!$B76)&gt;=5,'[1]Outside Edges'!$Q76="Yes"),"Yes","No")</f>
        <v>Yes</v>
      </c>
      <c r="FZ77" s="200" t="str">
        <f>IF(AND((RIGHT($FZ$3,2)-'[1]Miter Profiles'!$AC$183-'[1]Outside Edges'!$B76)&gt;=5,'[1]Outside Edges'!$Q76="Yes"),"Yes","No")</f>
        <v>No</v>
      </c>
      <c r="GA77" s="201" t="str">
        <f>IF(AND((RIGHT($GA$3,2)-'[1]Miter Profiles'!$AC$184-'[1]Outside Edges'!$B76)&gt;=5,'[1]Outside Edges'!$Q76="Yes"),"Yes","No")</f>
        <v>Yes</v>
      </c>
      <c r="GB77" s="202" t="str">
        <f>IF(AND((RIGHT($GB$3,2)-'[1]Miter Profiles'!$AC$185-'[1]Outside Edges'!$B76)&gt;=5,'[1]Outside Edges'!$Q76="Yes"),"Yes","No")</f>
        <v>Yes</v>
      </c>
      <c r="GC77" s="199" t="str">
        <f>IF(AND((RIGHT($GC$3,2)-'[1]Miter Profiles'!$AC$186-'[1]Outside Edges'!$B76)&gt;=5,'[1]Outside Edges'!$Q76="Yes"),"Yes","No")</f>
        <v>No</v>
      </c>
      <c r="GD77" s="197" t="str">
        <f>IF(AND((RIGHT($GD$3,2)-'[1]Miter Profiles'!$AC$187-'[1]Outside Edges'!$B76)&gt;=5,'[1]Outside Edges'!$Q76="Yes"),"Yes","No")</f>
        <v>Yes</v>
      </c>
      <c r="GE77" s="198" t="str">
        <f>IF(AND((RIGHT($GE$3,2)-'[1]Miter Profiles'!$AC$188-'[1]Outside Edges'!$B76)&gt;=5,'[1]Outside Edges'!$Q76="Yes"),"Yes","No")</f>
        <v>Yes</v>
      </c>
      <c r="GF77" s="200" t="str">
        <f>IF(AND((RIGHT($GF$3,2)-'[1]Miter Profiles'!$AC$189-'[1]Outside Edges'!$B76)&gt;=5,'[1]Outside Edges'!$Q76="Yes"),"Yes","No")</f>
        <v>Yes</v>
      </c>
      <c r="GG77" s="201" t="str">
        <f>IF(AND((RIGHT($GG$3,2)-'[1]Miter Profiles'!$AC$190-'[1]Outside Edges'!$B76)&gt;=5,'[1]Outside Edges'!$Q76="Yes"),"Yes","No")</f>
        <v>Yes</v>
      </c>
      <c r="GH77" s="202" t="str">
        <f>IF(AND((RIGHT($GH$3,2)-'[1]Miter Profiles'!$AC$191-'[1]Outside Edges'!$B76)&gt;=5,'[1]Outside Edges'!$Q76="Yes"),"Yes","No")</f>
        <v>Yes</v>
      </c>
      <c r="GI77" s="199" t="str">
        <f>IF(AND((RIGHT($GI$3,2)-'[1]Miter Profiles'!$AC$192-'[1]Outside Edges'!$B76)&gt;=5,'[1]Outside Edges'!$Q76="Yes"),"Yes","No")</f>
        <v>No</v>
      </c>
      <c r="GJ77" s="197" t="str">
        <f>IF(AND((RIGHT($GJ$3,2)-'[1]Miter Profiles'!$AC$193-'[1]Outside Edges'!$B76)&gt;=5,'[1]Outside Edges'!$Q76="Yes"),"Yes","No")</f>
        <v>Yes</v>
      </c>
      <c r="GK77" s="198" t="str">
        <f>IF(AND((RIGHT($GK$3,2)-'[1]Miter Profiles'!$AC$194-'[1]Outside Edges'!$B76)&gt;=5,'[1]Outside Edges'!$Q76="Yes"),"Yes","No")</f>
        <v>Yes</v>
      </c>
      <c r="GL77" s="200" t="str">
        <f>IF(AND((RIGHT($GL$3,2)-'[1]Miter Profiles'!$AC$195-'[1]Outside Edges'!$B76)&gt;=5,'[1]Outside Edges'!$Q76="Yes"),"Yes","No")</f>
        <v>Yes</v>
      </c>
      <c r="GM77" s="201" t="str">
        <f>IF(AND((RIGHT($GM$3,2)-'[1]Miter Profiles'!$AC$196-'[1]Outside Edges'!$B76)&gt;=5,'[1]Outside Edges'!$Q76="Yes"),"Yes","No")</f>
        <v>Yes</v>
      </c>
      <c r="GN77" s="202" t="str">
        <f>IF(AND((RIGHT($GN$3,2)-'[1]Miter Profiles'!$AC$197-'[1]Outside Edges'!$B76)&gt;=5,'[1]Outside Edges'!$Q76="Yes"),"Yes","No")</f>
        <v>Yes</v>
      </c>
      <c r="GO77" s="199" t="str">
        <f>IF(AND((RIGHT($GO$3,2)-'[1]Miter Profiles'!$AC$198-'[1]Outside Edges'!$B76)&gt;=5,'[1]Outside Edges'!$Q76="Yes"),"Yes","No")</f>
        <v>No</v>
      </c>
      <c r="GP77" s="197" t="str">
        <f>IF(AND((RIGHT($GP$3,2)-'[1]Miter Profiles'!$AC$199-'[1]Outside Edges'!$B76)&gt;=5,'[1]Outside Edges'!$Q76="Yes"),"Yes","No")</f>
        <v>Yes</v>
      </c>
      <c r="GQ77" s="198" t="str">
        <f>IF(AND((RIGHT($GQ$3,2)-'[1]Miter Profiles'!$AC$200-'[1]Outside Edges'!$B76)&gt;=5,'[1]Outside Edges'!$Q76="Yes"),"Yes","No")</f>
        <v>Yes</v>
      </c>
      <c r="GR77" s="211" t="str">
        <f>IF(AND((RIGHT($GR$3,2)-'[1]Miter Profiles'!$AC$201-'[1]Outside Edges'!$B76)&gt;=5,'[1]Outside Edges'!$Q76="Yes"),"Yes","No")</f>
        <v>No</v>
      </c>
      <c r="GS77" s="197" t="str">
        <f>IF(AND((RIGHT($GS$3,2)-'[1]Miter Profiles'!$AC$202-'[1]Outside Edges'!$B76)&gt;=5,'[1]Outside Edges'!$Q76="Yes"),"Yes","No")</f>
        <v>Yes</v>
      </c>
      <c r="GT77" s="212" t="str">
        <f>IF(AND((RIGHT($GT$3,2)-'[1]Miter Profiles'!$AC$203-'[1]Outside Edges'!$B76)&gt;=5,'[1]Outside Edges'!$Q76="Yes"),"Yes","No")</f>
        <v>Yes</v>
      </c>
      <c r="GU77" s="208" t="str">
        <f>IF(AND((RIGHT($GU$3,2)-'[1]Miter Profiles'!$AC$204-'[1]Outside Edges'!$B76)&gt;=5,'[1]Outside Edges'!$Q76="Yes"),"Yes","No")</f>
        <v>No</v>
      </c>
      <c r="GV77" s="209" t="str">
        <f>IF(AND((RIGHT($GV$3,2)-'[1]Miter Profiles'!$AC$205-'[1]Outside Edges'!$B76)&gt;=5,'[1]Outside Edges'!$Q76="Yes"),"Yes","No")</f>
        <v>Yes</v>
      </c>
      <c r="GW77" s="210" t="str">
        <f>IF(AND((RIGHT($GW$3,2)-'[1]Miter Profiles'!$AC$206-'[1]Outside Edges'!$B76)&gt;=5,'[1]Outside Edges'!$Q76="Yes"),"Yes","No")</f>
        <v>Yes</v>
      </c>
      <c r="GX77" s="200" t="str">
        <f>IF(AND((RIGHT($GX$3,2)-'[1]Miter Profiles'!$AC$207-'[1]Outside Edges'!$B76)&gt;=5,'[1]Outside Edges'!$Q76="Yes"),"Yes","No")</f>
        <v>No</v>
      </c>
      <c r="GY77" s="201" t="str">
        <f>IF(AND((RIGHT($GY$3,2)-'[1]Miter Profiles'!$AC$208-'[1]Outside Edges'!$B76)&gt;=5,'[1]Outside Edges'!$Q76="Yes"),"Yes","No")</f>
        <v>Yes</v>
      </c>
      <c r="GZ77" s="202" t="str">
        <f>IF(AND((RIGHT($GZ$3,2)-'[1]Miter Profiles'!$AC$209-'[1]Outside Edges'!$B76)&gt;=5,'[1]Outside Edges'!$Q76="Yes"),"Yes","No")</f>
        <v>Yes</v>
      </c>
      <c r="HA77" s="199" t="str">
        <f>IF(AND((RIGHT($HA$3,2)-'[1]Miter Profiles'!$AC$210-'[1]Outside Edges'!$B76)&gt;=5,'[1]Outside Edges'!$Q76="Yes"),"Yes","No")</f>
        <v>No</v>
      </c>
      <c r="HB77" s="197" t="str">
        <f>IF(AND((RIGHT($HB$3,2)-'[1]Miter Profiles'!$AC$211-'[1]Outside Edges'!$B76)&gt;=5,'[1]Outside Edges'!$Q76="Yes"),"Yes","No")</f>
        <v>Yes</v>
      </c>
      <c r="HC77" s="198" t="str">
        <f>IF(AND((RIGHT($HC$3,2)-'[1]Miter Profiles'!$AC$212-'[1]Outside Edges'!$B76)&gt;=5,'[1]Outside Edges'!$Q76="Yes"),"Yes","No")</f>
        <v>Yes</v>
      </c>
      <c r="HD77" s="200" t="str">
        <f>IF(AND((RIGHT($HD$3,2)-'[1]Miter Profiles'!$AC$213-'[1]Outside Edges'!$B76)&gt;=5,'[1]Outside Edges'!$Q76="Yes"),"Yes","No")</f>
        <v>No</v>
      </c>
      <c r="HE77" s="202" t="str">
        <f>IF(AND((RIGHT($HE$3,2)-'[1]Miter Profiles'!$AC$214-'[1]Outside Edges'!$B76)&gt;=5,'[1]Outside Edges'!$Q76="Yes"),"Yes","No")</f>
        <v>No</v>
      </c>
      <c r="HF77" s="199" t="str">
        <f>IF(AND((RIGHT($HF$3,2)-'[1]Miter Profiles'!$AC$215-'[1]Outside Edges'!$B76)&gt;=5,'[1]Outside Edges'!$Q76="Yes"),"Yes","No")</f>
        <v>No</v>
      </c>
      <c r="HG77" s="197" t="str">
        <f>IF(AND((RIGHT($HG$3,2)-'[1]Miter Profiles'!$AC$216-'[1]Outside Edges'!$B76)&gt;=5,'[1]Outside Edges'!$Q76="Yes"),"Yes","No")</f>
        <v>No</v>
      </c>
      <c r="HH77" s="198" t="str">
        <f>IF(AND((RIGHT($HH$3,2)-'[1]Miter Profiles'!$AC$217-'[1]Outside Edges'!$B76)&gt;=5,'[1]Outside Edges'!$Q76="Yes"),"Yes","No")</f>
        <v>No</v>
      </c>
      <c r="HI77" s="200" t="str">
        <f>IF(AND((RIGHT($HI$3,2)-'[1]Miter Profiles'!$AC$218-'[1]Outside Edges'!$B76)&gt;=5,'[1]Outside Edges'!$Q76="Yes"),"Yes","No")</f>
        <v>Yes</v>
      </c>
      <c r="HJ77" s="201" t="str">
        <f>IF(AND((RIGHT($HJ$3,2)-'[1]Miter Profiles'!$AC$219-'[1]Outside Edges'!$B76)&gt;=5,'[1]Outside Edges'!$Q76="Yes"),"Yes","No")</f>
        <v>Yes</v>
      </c>
      <c r="HK77" s="202" t="str">
        <f>IF(AND((RIGHT($HK$3,2)-'[1]Miter Profiles'!$AC$220-'[1]Outside Edges'!$B76)&gt;=5,'[1]Outside Edges'!$Q76="Yes"),"Yes","No")</f>
        <v>Yes</v>
      </c>
      <c r="HL77" s="199" t="str">
        <f>IF(AND((RIGHT($HL$3,2)-'[1]Miter Profiles'!$AC$221-'[1]Outside Edges'!$B76)&gt;=5,'[1]Outside Edges'!$Q76="Yes"),"Yes","No")</f>
        <v>No</v>
      </c>
      <c r="HM77" s="197" t="str">
        <f>IF(AND((RIGHT($HM$3,2)-'[1]Miter Profiles'!$AC$222-'[1]Outside Edges'!$B76)&gt;=5,'[1]Outside Edges'!$Q76="Yes"),"Yes","No")</f>
        <v>Yes</v>
      </c>
      <c r="HN77" s="197" t="str">
        <f>IF(AND((RIGHT($HN$3,2)-'[1]Miter Profiles'!$AC$223-'[1]Outside Edges'!$B76)&gt;=5,'[1]Outside Edges'!$Q76="Yes"),"Yes","No")</f>
        <v>Yes</v>
      </c>
      <c r="HO77" s="201" t="str">
        <f>IF(AND((RIGHT($HO$3,2)-'[1]Miter Profiles'!$AC$224-'[1]Outside Edges'!$B76)&gt;=5,'[1]Outside Edges'!$Q76="Yes"),"Yes","No")</f>
        <v>No</v>
      </c>
      <c r="HP77" s="201" t="str">
        <f>IF(AND((RIGHT($HP$3,2)-'[1]Miter Profiles'!$AC$225-'[1]Outside Edges'!$B76)&gt;=5,'[1]Outside Edges'!$Q76="Yes"),"Yes","No")</f>
        <v>No</v>
      </c>
      <c r="HQ77" s="201" t="str">
        <f>IF(AND((RIGHT($HQ$3,3)-'[1]Miter Profiles'!$AC$226-'[1]Outside Edges'!$B76)&gt;=5,'[1]Outside Edges'!$Q76="Yes"),"Yes","No")</f>
        <v>No</v>
      </c>
      <c r="HR77" s="201" t="str">
        <f>IF(AND((RIGHT($HR$3,2)-'[1]Miter Profiles'!$AC$227-'[1]Outside Edges'!$B76)&gt;=5,'[1]Outside Edges'!$Q76="Yes"),"Yes","No")</f>
        <v>No</v>
      </c>
      <c r="HS77" s="197" t="str">
        <f>IF(AND((RIGHT($HS$3,2)-'[1]Miter Profiles'!$AC$228-'[1]Outside Edges'!$B76)&gt;=5,'[1]Outside Edges'!$Q76="Yes"),"Yes","No")</f>
        <v>Yes</v>
      </c>
      <c r="HT77" s="197" t="str">
        <f>IF(AND((RIGHT($HT$3,2)-'[1]Miter Profiles'!$AC$229-'[1]Outside Edges'!$B76)&gt;=5,'[1]Outside Edges'!$Q76="Yes"),"Yes","No")</f>
        <v>Yes</v>
      </c>
      <c r="HU77" s="197" t="str">
        <f>IF(AND((RIGHT($HU$3,2)-'[1]Miter Profiles'!$AC$230-'[1]Outside Edges'!$B76)&gt;=5,'[1]Outside Edges'!$Q76="Yes"),"Yes","No")</f>
        <v>Yes</v>
      </c>
      <c r="HV77" s="201" t="str">
        <f>IF(AND((RIGHT($HV$3,2)-'[1]Miter Profiles'!$AC$231-'[1]Outside Edges'!$B76)&gt;=5,'[1]Outside Edges'!$Q76="Yes"),"Yes","No")</f>
        <v>No</v>
      </c>
      <c r="HW77" s="201" t="str">
        <f>IF(AND((RIGHT($HW$3,2)-'[1]Miter Profiles'!$AC$232-'[1]Outside Edges'!$B76)&gt;=5,'[1]Outside Edges'!$Q76="Yes"),"Yes","No")</f>
        <v>Yes</v>
      </c>
      <c r="HX77" s="201" t="str">
        <f>IF(AND((RIGHT($HX$3,2)-'[1]Miter Profiles'!$AC$233-'[1]Outside Edges'!$B76)&gt;=5,'[1]Outside Edges'!$Q76="Yes"),"Yes","No")</f>
        <v>Yes</v>
      </c>
      <c r="HY77" s="197" t="str">
        <f>IF(AND((RIGHT($HY$3,2)-'[1]Miter Profiles'!$AC$234-'[1]Outside Edges'!$B76)&gt;=5,'[1]Outside Edges'!$Q76="Yes"),"Yes","No")</f>
        <v>No</v>
      </c>
      <c r="HZ77" s="197" t="str">
        <f>IF(AND((RIGHT($HZ$3,2)-'[1]Miter Profiles'!$AC$235-'[1]Outside Edges'!$B76)&gt;=5,'[1]Outside Edges'!$Q76="Yes"),"Yes","No")</f>
        <v>Yes</v>
      </c>
      <c r="IA77" s="197" t="str">
        <f>IF(AND((RIGHT($IA$3,2)-'[1]Miter Profiles'!$AC$236-'[1]Outside Edges'!$B76)&gt;=5,'[1]Outside Edges'!$Q76="Yes"),"Yes","No")</f>
        <v>Yes</v>
      </c>
      <c r="IB77" s="201" t="str">
        <f>IF(AND((RIGHT($IB$3,2)-'[1]Miter Profiles'!$AC$237-'[1]Outside Edges'!$B76)&gt;=5,'[1]Outside Edges'!$Q76="Yes"),"Yes","No")</f>
        <v>No</v>
      </c>
      <c r="IC77" s="201" t="str">
        <f>IF(AND((RIGHT($IC$3,2)-'[1]Miter Profiles'!$AC$238-'[1]Outside Edges'!$B76)&gt;=5,'[1]Outside Edges'!$Q76="Yes"),"Yes","No")</f>
        <v>Yes</v>
      </c>
      <c r="ID77" s="201" t="str">
        <f>IF(AND((RIGHT($ID$3,2)-'[1]Miter Profiles'!$AC$239-'[1]Outside Edges'!$B76)&gt;=5,'[1]Outside Edges'!$Q76="Yes"),"Yes","No")</f>
        <v>Yes</v>
      </c>
      <c r="IE77" s="197" t="str">
        <f>IF(AND((RIGHT($IE$3,2)-'[1]Miter Profiles'!$AC$240-'[1]Outside Edges'!$B76)&gt;=5,'[1]Outside Edges'!$Q76="Yes"),"Yes","No")</f>
        <v>No</v>
      </c>
      <c r="IF77" s="197" t="str">
        <f>IF(AND((RIGHT($IF$3,2)-'[1]Miter Profiles'!$AC$241-'[1]Outside Edges'!$B76)&gt;=5,'[1]Outside Edges'!$Q76="Yes"),"Yes","No")</f>
        <v>Yes</v>
      </c>
      <c r="IG77" s="197" t="str">
        <f>IF(AND((RIGHT($IG$3,2)-'[1]Miter Profiles'!$AC$242-'[1]Outside Edges'!$B76)&gt;=5,'[1]Outside Edges'!$Q76="Yes"),"Yes","No")</f>
        <v>Yes</v>
      </c>
      <c r="IH77" s="201" t="str">
        <f>IF(AND((RIGHT($IH$3,2)-'[1]Miter Profiles'!$AC$243-'[1]Outside Edges'!$B76)&gt;=5,'[1]Outside Edges'!$Q76="Yes"),"Yes","No")</f>
        <v>Yes</v>
      </c>
      <c r="II77" s="201" t="str">
        <f>IF(AND((RIGHT($II$3,2)-'[1]Miter Profiles'!$AC$244-'[1]Outside Edges'!$B76)&gt;=5,'[1]Outside Edges'!$Q76="Yes"),"Yes","No")</f>
        <v>Yes</v>
      </c>
      <c r="IJ77" s="201" t="str">
        <f>IF(AND((RIGHT($IJ$3,2)-'[1]Miter Profiles'!$AC$245-'[1]Outside Edges'!$B76)&gt;=5,'[1]Outside Edges'!$Q76="Yes"),"Yes","No")</f>
        <v>Yes</v>
      </c>
      <c r="IK77" s="197" t="str">
        <f>IF(AND((RIGHT($IK$3,2)-'[1]Miter Profiles'!$AC$246-'[1]Outside Edges'!$B76)&gt;=5,'[1]Outside Edges'!$Q76="Yes"),"Yes","No")</f>
        <v>Yes</v>
      </c>
      <c r="IL77" s="197" t="str">
        <f>IF(AND((RIGHT($IL$3,2)-'[1]Miter Profiles'!$AC$247-'[1]Outside Edges'!$B76)&gt;=5,'[1]Outside Edges'!$Q76="Yes"),"Yes","No")</f>
        <v>Yes</v>
      </c>
      <c r="IM77" s="197" t="str">
        <f>IF(AND((RIGHT($IM$3,2)-'[1]Miter Profiles'!$AC$248-'[1]Outside Edges'!$B76)&gt;=5,'[1]Outside Edges'!$Q76="Yes"),"Yes","No")</f>
        <v>Yes</v>
      </c>
      <c r="IN77" s="201" t="str">
        <f>IF(AND((RIGHT($IN$3,2)-'[1]Miter Profiles'!$AC$249-'[1]Outside Edges'!$B76)&gt;=5,'[1]Outside Edges'!$Q76="Yes"),"Yes","No")</f>
        <v>No</v>
      </c>
      <c r="IO77" s="201" t="str">
        <f>IF(AND((RIGHT($IO$3,2)-'[1]Miter Profiles'!$AC$250-'[1]Outside Edges'!$B76)&gt;=5,'[1]Outside Edges'!$Q76="Yes"),"Yes","No")</f>
        <v>Yes</v>
      </c>
      <c r="IP77" s="201" t="str">
        <f>IF(AND((RIGHT($IP$3,2)-'[1]Miter Profiles'!$AC$251-'[1]Outside Edges'!$B76)&gt;=5,'[1]Outside Edges'!$Q76="Yes"),"Yes","No")</f>
        <v>Yes</v>
      </c>
      <c r="IQ77" s="197" t="str">
        <f>IF(AND((RIGHT($IQ$3,2)-'[1]Miter Profiles'!$AC$252-'[1]Outside Edges'!$B76)&gt;=5,'[1]Outside Edges'!$Q76="Yes"),"Yes","No")</f>
        <v>No</v>
      </c>
      <c r="IR77" s="197" t="str">
        <f>IF(AND((RIGHT($IR$3,2)-'[1]Miter Profiles'!$AC$253-'[1]Outside Edges'!$B76)&gt;=5,'[1]Outside Edges'!$Q76="Yes"),"Yes","No")</f>
        <v>No</v>
      </c>
      <c r="IS77" s="197" t="str">
        <f>IF(AND((RIGHT($IS$3,2)-'[1]Miter Profiles'!$AC$254-'[1]Outside Edges'!$B76)&gt;=5,'[1]Outside Edges'!$Q76="Yes"),"Yes","No")</f>
        <v>Yes</v>
      </c>
      <c r="IT77" s="201" t="str">
        <f>IF(AND((RIGHT($IT$3,2)-'[1]Miter Profiles'!$AC$255-'[1]Outside Edges'!$B76)&gt;=5,'[1]Outside Edges'!$Q76="Yes"),"Yes","No")</f>
        <v>No</v>
      </c>
      <c r="IU77" s="201" t="str">
        <f>IF(AND((RIGHT($IU$3,2)-'[1]Miter Profiles'!$AC$256-'[1]Outside Edges'!$B76)&gt;=5,'[1]Outside Edges'!$Q76="Yes"),"Yes","No")</f>
        <v>Yes</v>
      </c>
      <c r="IV77" s="201" t="str">
        <f>IF(AND((RIGHT($IV$3,2)-'[1]Miter Profiles'!$AC$257-'[1]Outside Edges'!$B76)&gt;=5,'[1]Outside Edges'!$Q76="Yes"),"Yes","No")</f>
        <v>Yes</v>
      </c>
      <c r="IW77" s="197" t="str">
        <f>IF(AND((RIGHT($IW$3,2)-'[1]Miter Profiles'!$AC$258-'[1]Outside Edges'!$B76)&gt;=5,'[1]Outside Edges'!$Q76="Yes"),"Yes","No")</f>
        <v>Yes</v>
      </c>
      <c r="IX77" s="197" t="str">
        <f>IF(AND((RIGHT($IX$3,2)-'[1]Miter Profiles'!$AC$259-'[1]Outside Edges'!$B76)&gt;=5,'[1]Outside Edges'!$Q76="Yes"),"Yes","No")</f>
        <v>Yes</v>
      </c>
      <c r="IY77" s="197" t="str">
        <f>IF(AND((RIGHT($IY$3,2)-'[1]Miter Profiles'!$AC$260-'[1]Outside Edges'!$B76)&gt;=5,'[1]Outside Edges'!$Q76="Yes"),"Yes","No")</f>
        <v>Yes</v>
      </c>
      <c r="IZ77" s="201" t="str">
        <f>IF(AND((RIGHT($IZ$3,2)-'[1]Miter Profiles'!$AC$261-'[1]Outside Edges'!$B76)&gt;=5,'[1]Outside Edges'!$Q76="Yes"),"Yes","No")</f>
        <v>No</v>
      </c>
      <c r="JA77" s="201" t="str">
        <f>IF(AND((RIGHT($JA$3,2)-'[1]Miter Profiles'!$AC$262-'[1]Outside Edges'!$B76)&gt;=5,'[1]Outside Edges'!$Q76="Yes"),"Yes","No")</f>
        <v>Yes</v>
      </c>
      <c r="JB77" s="201" t="str">
        <f>IF(AND((RIGHT($JB$3,2)-'[1]Miter Profiles'!$AC$263-'[1]Outside Edges'!$B76)&gt;=5,'[1]Outside Edges'!$Q76="Yes"),"Yes","No")</f>
        <v>Yes</v>
      </c>
      <c r="JC77" s="197" t="str">
        <f>IF(AND((RIGHT($JC$3,2)-'[1]Miter Profiles'!$AC$264-'[1]Outside Edges'!$B76)&gt;=5,'[1]Outside Edges'!$Q76="Yes"),"Yes","No")</f>
        <v>No</v>
      </c>
      <c r="JD77" s="197" t="str">
        <f>IF(AND((RIGHT($JD$3,2)-'[1]Miter Profiles'!$AC$265-'[1]Outside Edges'!$B76)&gt;=5,'[1]Outside Edges'!$Q76="Yes"),"Yes","No")</f>
        <v>Yes</v>
      </c>
      <c r="JE77" s="197" t="str">
        <f>IF(AND((RIGHT($JE$3,2)-'[1]Miter Profiles'!$AC$266-'[1]Outside Edges'!$B76)&gt;=5,'[1]Outside Edges'!$Q76="Yes"),"Yes","No")</f>
        <v>Yes</v>
      </c>
      <c r="JF77" s="201" t="str">
        <f>IF(AND((RIGHT($JF$3,2)-'[1]Miter Profiles'!$AC$267-'[1]Outside Edges'!$B76)&gt;=5,'[1]Outside Edges'!$Q76="Yes"),"Yes","No")</f>
        <v>No</v>
      </c>
      <c r="JG77" s="201" t="str">
        <f>IF(AND((RIGHT($JG$3,2)-'[1]Miter Profiles'!$AC$268-'[1]Outside Edges'!$B76)&gt;=5,'[1]Outside Edges'!$Q76="Yes"),"Yes","No")</f>
        <v>Yes</v>
      </c>
      <c r="JH77" s="201" t="str">
        <f>IF(AND((RIGHT($JH$3,2)-'[1]Miter Profiles'!$AC$269-'[1]Outside Edges'!$B76)&gt;=5,'[1]Outside Edges'!$Q76="Yes"),"Yes","No")</f>
        <v>Yes</v>
      </c>
      <c r="JI77" s="197" t="str">
        <f>IF(AND((RIGHT($JI$3,2)-'[1]Miter Profiles'!$AC$270-'[1]Outside Edges'!$B76)&gt;=5,'[1]Outside Edges'!$Q76="Yes"),"Yes","No")</f>
        <v>Yes</v>
      </c>
      <c r="JJ77" s="197" t="str">
        <f>IF(AND((RIGHT($JJ$3,2)-'[1]Miter Profiles'!$AC$271-'[1]Outside Edges'!$B76)&gt;=5,'[1]Outside Edges'!$Q76="Yes"),"Yes","No")</f>
        <v>Yes</v>
      </c>
      <c r="JK77" s="197" t="str">
        <f>IF(AND((RIGHT($JK$3,2)-'[1]Miter Profiles'!$AC$272-'[1]Outside Edges'!$B76)&gt;=5,'[1]Outside Edges'!$Q76="Yes"),"Yes","No")</f>
        <v>Yes</v>
      </c>
      <c r="JL77" s="201" t="str">
        <f>IF(AND((RIGHT($JL$3,2)-'[1]Miter Profiles'!$AC$273-'[1]Outside Edges'!$B76)&gt;=5,'[1]Outside Edges'!$Q76="Yes"),"Yes","No")</f>
        <v>Yes</v>
      </c>
      <c r="JM77" s="201" t="str">
        <f>IF(AND((RIGHT($JM$3,2)-'[1]Miter Profiles'!$AC$274-'[1]Outside Edges'!$B76)&gt;=5,'[1]Outside Edges'!$Q76="Yes"),"Yes","No")</f>
        <v>Yes</v>
      </c>
      <c r="JN77" s="201" t="str">
        <f>IF(AND((RIGHT($JN$3,2)-'[1]Miter Profiles'!$AC$275-'[1]Outside Edges'!$B76)&gt;=5,'[1]Outside Edges'!$Q76="Yes"),"Yes","No")</f>
        <v>Yes</v>
      </c>
      <c r="JO77" s="197" t="str">
        <f>IF(AND((RIGHT($JO$3,2)-'[1]Miter Profiles'!$AC$276-'[1]Outside Edges'!$B76)&gt;=5,'[1]Outside Edges'!$Q76="Yes"),"Yes","No")</f>
        <v>Yes</v>
      </c>
      <c r="JP77" s="197" t="str">
        <f>IF(AND((RIGHT($JP$3,2)-'[1]Miter Profiles'!$AC$277-'[1]Outside Edges'!$B76)&gt;=5,'[1]Outside Edges'!$Q76="Yes"),"Yes","No")</f>
        <v>Yes</v>
      </c>
      <c r="JQ77" s="197" t="str">
        <f>IF(AND((RIGHT($JQ$3,2)-'[1]Miter Profiles'!$AC$278-'[1]Outside Edges'!$B76)&gt;=5,'[1]Outside Edges'!$Q76="Yes"),"Yes","No")</f>
        <v>Yes</v>
      </c>
      <c r="JR77" s="201" t="str">
        <f>IF(AND((RIGHT($JR$3,2)-'[1]Miter Profiles'!$AC$279-'[1]Outside Edges'!$B76)&gt;=5,'[1]Outside Edges'!$Q76="Yes"),"Yes","No")</f>
        <v>No</v>
      </c>
      <c r="JS77" s="201" t="str">
        <f>IF(AND((RIGHT($JS$3,2)-'[1]Miter Profiles'!$AC$280-'[1]Outside Edges'!$B76)&gt;=5,'[1]Outside Edges'!$Q76="Yes"),"Yes","No")</f>
        <v>No</v>
      </c>
      <c r="JT77" s="201" t="str">
        <f>IF(AND((RIGHT($JT$3,2)-'[1]Miter Profiles'!$AC$281-'[1]Outside Edges'!$B76)&gt;=5,'[1]Outside Edges'!$Q76="Yes"),"Yes","No")</f>
        <v>Yes</v>
      </c>
      <c r="JU77" s="197" t="str">
        <f>IF(AND((RIGHT($JU$3,2)-'[1]Miter Profiles'!$AC$282-'[1]Outside Edges'!$B76)&gt;=5,'[1]Outside Edges'!$Q76="Yes"),"Yes","No")</f>
        <v>No</v>
      </c>
      <c r="JV77" s="197" t="str">
        <f>IF(AND((RIGHT($JV$3,2)-'[1]Miter Profiles'!$AC$283-'[1]Outside Edges'!$B76)&gt;=5,'[1]Outside Edges'!$Q76="Yes"),"Yes","No")</f>
        <v>No</v>
      </c>
      <c r="JW77" s="197" t="str">
        <f>IF(AND((RIGHT($JW$3,2)-'[1]Miter Profiles'!$AC$284-'[1]Outside Edges'!$B76)&gt;=5,'[1]Outside Edges'!$Q76="Yes"),"Yes","No")</f>
        <v>Yes</v>
      </c>
      <c r="JX77" s="201" t="str">
        <f>IF(AND((RIGHT($JX$3,2)-'[1]Miter Profiles'!$AC$285-'[1]Outside Edges'!$B76)&gt;=5,'[1]Outside Edges'!$Q76="Yes"),"Yes","No")</f>
        <v>Yes</v>
      </c>
      <c r="JY77" s="201" t="str">
        <f>IF(AND((RIGHT($JY$3,2)-'[1]Miter Profiles'!$AC$286-'[1]Outside Edges'!$B76)&gt;=5,'[1]Outside Edges'!$Q76="Yes"),"Yes","No")</f>
        <v>Yes</v>
      </c>
      <c r="JZ77" s="201" t="str">
        <f>IF(AND((RIGHT($JZ$3,2)-'[1]Miter Profiles'!$AC$287-'[1]Outside Edges'!$B76)&gt;=5,'[1]Outside Edges'!$Q76="Yes"),"Yes","No")</f>
        <v>Yes</v>
      </c>
      <c r="KA77" s="197" t="str">
        <f>IF(AND((RIGHT($KA$3,2)-'[1]Miter Profiles'!$AC$288-'[1]Outside Edges'!$B76)&gt;=5,'[1]Outside Edges'!$Q76="Yes"),"Yes","No")</f>
        <v>No</v>
      </c>
      <c r="KB77" s="197" t="str">
        <f>IF(AND((RIGHT($KB$3,2)-'[1]Miter Profiles'!$AC$289-'[1]Outside Edges'!$B76)&gt;=5,'[1]Outside Edges'!$Q76="Yes"),"Yes","No")</f>
        <v>Yes</v>
      </c>
      <c r="KC77" s="197" t="str">
        <f>IF(AND((RIGHT($KC$3,2)-'[1]Miter Profiles'!$AC$290-'[1]Outside Edges'!$B76)&gt;=5,'[1]Outside Edges'!$Q76="Yes"),"Yes","No")</f>
        <v>Yes</v>
      </c>
      <c r="KD77" s="201" t="str">
        <f>IF(AND((RIGHT($KD$3,2)-'[1]Miter Profiles'!$AC$291-'[1]Outside Edges'!$B76)&gt;=5,'[1]Outside Edges'!$Q76="Yes"),"Yes","No")</f>
        <v>No</v>
      </c>
      <c r="KE77" s="201" t="str">
        <f>IF(AND((RIGHT($KE$3,2)-'[1]Miter Profiles'!$AC$292-'[1]Outside Edges'!$B76)&gt;=5,'[1]Outside Edges'!$Q76="Yes"),"Yes","No")</f>
        <v>Yes</v>
      </c>
      <c r="KF77" s="201" t="str">
        <f>IF(AND((RIGHT($KF$3,2)-'[1]Miter Profiles'!$AC$293-'[1]Outside Edges'!$B76)&gt;=5,'[1]Outside Edges'!$Q76="Yes"),"Yes","No")</f>
        <v>Yes</v>
      </c>
      <c r="KG77" s="197" t="str">
        <f>IF(AND((RIGHT($KG$3,2)-'[1]Miter Profiles'!$AC$294-'[1]Outside Edges'!$B76)&gt;=5,'[1]Outside Edges'!$Q76="Yes"),"Yes","No")</f>
        <v>Yes</v>
      </c>
      <c r="KH77" s="197" t="str">
        <f>IF(AND((RIGHT($KH$3,2)-'[1]Miter Profiles'!$AC$295-'[1]Outside Edges'!$B76)&gt;=5,'[1]Outside Edges'!$Q76="Yes"),"Yes","No")</f>
        <v>Yes</v>
      </c>
      <c r="KI77" s="197" t="str">
        <f>IF(AND((RIGHT($KI$3,2)-'[1]Miter Profiles'!$AC$296-'[1]Outside Edges'!$B76)&gt;=5,'[1]Outside Edges'!$Q76="Yes"),"Yes","No")</f>
        <v>Yes</v>
      </c>
      <c r="KJ77" s="201" t="str">
        <f>IF(AND((RIGHT($KJ$3,2)-'[1]Miter Profiles'!$AC$297-'[1]Outside Edges'!$B76)&gt;=5,'[1]Outside Edges'!$Q76="Yes"),"Yes","No")</f>
        <v>Yes</v>
      </c>
      <c r="KK77" s="201" t="str">
        <f>IF(AND((RIGHT($KK$3,2)-'[1]Miter Profiles'!$AC$298-'[1]Outside Edges'!$B76)&gt;=5,'[1]Outside Edges'!$Q76="Yes"),"Yes","No")</f>
        <v>Yes</v>
      </c>
      <c r="KL77" s="201" t="str">
        <f>IF(AND((RIGHT($KL$3,2)-'[1]Miter Profiles'!$AC$299-'[1]Outside Edges'!$B76)&gt;=5,'[1]Outside Edges'!$Q76="Yes"),"Yes","No")</f>
        <v>Yes</v>
      </c>
      <c r="KM77" s="197" t="str">
        <f>IF(AND((RIGHT($KM$3,2)-'[1]Miter Profiles'!$AC$300-'[1]Outside Edges'!$B76)&gt;=5,'[1]Outside Edges'!$Q76="Yes"),"Yes","No")</f>
        <v>Yes</v>
      </c>
      <c r="KN77" s="197" t="str">
        <f>IF(AND((RIGHT($KN$3,2)-'[1]Miter Profiles'!$AC$301-'[1]Outside Edges'!$B76)&gt;=5,'[1]Outside Edges'!$Q76="Yes"),"Yes","No")</f>
        <v>Yes</v>
      </c>
      <c r="KO77" s="197" t="str">
        <f>IF(AND((RIGHT($KO$3,2)-'[1]Miter Profiles'!$AC$302-'[1]Outside Edges'!$B76)&gt;=5,'[1]Outside Edges'!$Q76="Yes"),"Yes","No")</f>
        <v>Yes</v>
      </c>
      <c r="KP77" s="201" t="str">
        <f>IF(AND((RIGHT($KP$3,2)-'[1]Miter Profiles'!$AC$303-'[1]Outside Edges'!$B76)&gt;=5,'[1]Outside Edges'!$Q76="Yes"),"Yes","No")</f>
        <v>Yes</v>
      </c>
      <c r="KQ77" s="201" t="str">
        <f>IF(AND((RIGHT($KQ$3,2)-'[1]Miter Profiles'!$AC$304-'[1]Outside Edges'!$B76)&gt;=5,'[1]Outside Edges'!$Q76="Yes"),"Yes","No")</f>
        <v>Yes</v>
      </c>
      <c r="KR77" s="201" t="str">
        <f>IF(AND((RIGHT($KR$3,2)-'[1]Miter Profiles'!$AC$305-'[1]Outside Edges'!$B76)&gt;=5,'[1]Outside Edges'!$Q76="Yes"),"Yes","No")</f>
        <v>Yes</v>
      </c>
      <c r="KS77" s="197" t="str">
        <f>IF(AND((RIGHT($KS$3,2)-'[1]Miter Profiles'!$AC$306-'[1]Outside Edges'!$B76)&gt;=5,'[1]Outside Edges'!$Q76="Yes"),"Yes","No")</f>
        <v>Yes</v>
      </c>
      <c r="KT77" s="197" t="str">
        <f>IF(AND((RIGHT($KT$3,2)-'[1]Miter Profiles'!$AC$307-'[1]Outside Edges'!$B76)&gt;=5,'[1]Outside Edges'!$Q76="Yes"),"Yes","No")</f>
        <v>Yes</v>
      </c>
      <c r="KU77" s="197" t="str">
        <f>IF(AND((RIGHT($KU$3,2)-'[1]Miter Profiles'!$AC$308-'[1]Outside Edges'!$B76)&gt;=5,'[1]Outside Edges'!$Q76="Yes"),"Yes","No")</f>
        <v>Yes</v>
      </c>
      <c r="KV77" s="201" t="str">
        <f>IF(AND((RIGHT($KV$3,2)-'[1]Miter Profiles'!$AC$309-'[1]Outside Edges'!$B76)&gt;=5,'[1]Outside Edges'!$Q76="Yes"),"Yes","No")</f>
        <v>No</v>
      </c>
      <c r="KW77" s="201" t="str">
        <f>IF(AND((RIGHT($KW$3,2)-'[1]Miter Profiles'!$AC$310-'[1]Outside Edges'!$B76)&gt;=5,'[1]Outside Edges'!$Q76="Yes"),"Yes","No")</f>
        <v>Yes</v>
      </c>
      <c r="KX77" s="201" t="str">
        <f>IF(AND((RIGHT($KX$3,2)-'[1]Miter Profiles'!$AC$311-'[1]Outside Edges'!$B76)&gt;=5,'[1]Outside Edges'!$Q76="Yes"),"Yes","No")</f>
        <v>Yes</v>
      </c>
      <c r="KY77" s="197" t="str">
        <f>IF(AND((RIGHT($KY$3,2)-'[1]Miter Profiles'!$AC$312-'[1]Outside Edges'!$B76)&gt;=5,'[1]Outside Edges'!$Q76="Yes"),"Yes","No")</f>
        <v>No</v>
      </c>
      <c r="KZ77" s="197" t="str">
        <f>IF(AND((RIGHT($KZ$3,2)-'[1]Miter Profiles'!$AC$313-'[1]Outside Edges'!$B76)&gt;=5,'[1]Outside Edges'!$Q76="Yes"),"Yes","No")</f>
        <v>Yes</v>
      </c>
      <c r="LA77" s="197" t="str">
        <f>IF(AND((RIGHT($LA$3,2)-'[1]Miter Profiles'!$AC$314-'[1]Outside Edges'!$B76)&gt;=5,'[1]Outside Edges'!$Q76="Yes"),"Yes","No")</f>
        <v>Yes</v>
      </c>
      <c r="LB77" s="201" t="str">
        <f>IF(AND((RIGHT($LB$3,2)-'[1]Miter Profiles'!$AC$315-'[1]Outside Edges'!$B76)&gt;=5,'[1]Outside Edges'!$Q76="Yes"),"Yes","No")</f>
        <v>No</v>
      </c>
      <c r="LC77" s="201" t="str">
        <f>IF(AND((RIGHT($LC$3,2)-'[1]Miter Profiles'!$AC$316-'[1]Outside Edges'!$B76)&gt;=5,'[1]Outside Edges'!$Q76="Yes"),"Yes","No")</f>
        <v>No</v>
      </c>
      <c r="LD77" s="201" t="str">
        <f>IF(AND((RIGHT($LD$3,2)-'[1]Miter Profiles'!$AC$317-'[1]Outside Edges'!$B76)&gt;=5,'[1]Outside Edges'!$Q76="Yes"),"Yes","No")</f>
        <v>No</v>
      </c>
      <c r="LE77" s="201" t="str">
        <f>IF(AND((RIGHT($LE$3,2)-'[1]Miter Profiles'!$AC$318-'[1]Outside Edges'!$B76)&gt;=5,'[1]Outside Edges'!$Q76="Yes"),"Yes","No")</f>
        <v>No</v>
      </c>
      <c r="LF77" s="197" t="str">
        <f>IF(AND((RIGHT($LF$3,2)-'[1]Miter Profiles'!$AC$319-'[1]Outside Edges'!$B76)&gt;=5,'[1]Outside Edges'!$Q76="Yes"),"Yes","No")</f>
        <v>No</v>
      </c>
      <c r="LG77" s="197" t="str">
        <f>IF(AND((RIGHT($LG$3,2)-'[1]Miter Profiles'!$AC$320-'[1]Outside Edges'!$B76)&gt;=5,'[1]Outside Edges'!$Q76="Yes"),"Yes","No")</f>
        <v>No</v>
      </c>
      <c r="LH77" s="197" t="str">
        <f>IF(AND((RIGHT($LH$3,2)-'[1]Miter Profiles'!$AC$321-'[1]Outside Edges'!$B76)&gt;=5,'[1]Outside Edges'!$Q76="Yes"),"Yes","No")</f>
        <v>No</v>
      </c>
      <c r="LI77" s="197" t="str">
        <f>IF(AND((RIGHT($LI$3,2)-'[1]Miter Profiles'!$AC$322-'[1]Outside Edges'!$B76)&gt;=5,'[1]Outside Edges'!$Q76="Yes"),"Yes","No")</f>
        <v>No</v>
      </c>
      <c r="LJ77" s="201" t="str">
        <f>IF(AND((RIGHT($LJ$3,2)-'[1]Miter Profiles'!$AC$323-'[1]Outside Edges'!$B76)&gt;=5,'[1]Outside Edges'!$Q76="Yes"),"Yes","No")</f>
        <v>No</v>
      </c>
      <c r="LK77" s="201" t="str">
        <f>IF(AND((RIGHT($LK$3,2)-'[1]Miter Profiles'!$AC$324-'[1]Outside Edges'!$B76)&gt;=5,'[1]Outside Edges'!$Q76="Yes"),"Yes","No")</f>
        <v>Yes</v>
      </c>
      <c r="LL77" s="201" t="str">
        <f>IF(AND((RIGHT($LL$3,2)-'[1]Miter Profiles'!$AC$325-'[1]Outside Edges'!$B76)&gt;=5,'[1]Outside Edges'!$Q76="Yes"),"Yes","No")</f>
        <v>Yes</v>
      </c>
      <c r="LM77" s="197" t="str">
        <f>IF(AND((RIGHT($LM$3,2)-'[1]Miter Profiles'!$AC$326-'[1]Outside Edges'!$B76)&gt;=5,'[1]Outside Edges'!$Q76="Yes"),"Yes","No")</f>
        <v>Yes</v>
      </c>
      <c r="LN77" s="197" t="str">
        <f>IF(AND((RIGHT($LN$3,2)-'[1]Miter Profiles'!$AC$327-'[1]Outside Edges'!$B76)&gt;=5,'[1]Outside Edges'!$Q76="Yes"),"Yes","No")</f>
        <v>Yes</v>
      </c>
      <c r="LO77" s="197" t="str">
        <f>IF(AND((RIGHT($LO$3,2)-'[1]Miter Profiles'!$AC$328-'[1]Outside Edges'!$B76)&gt;=5,'[1]Outside Edges'!$Q76="Yes"),"Yes","No")</f>
        <v>Yes</v>
      </c>
      <c r="LP77" s="201" t="str">
        <f>IF(AND((RIGHT($LP$3,2)-'[1]Miter Profiles'!$AC$329-'[1]Outside Edges'!$B76)&gt;=5,'[1]Outside Edges'!$Q76="Yes"),"Yes","No")</f>
        <v>No</v>
      </c>
      <c r="LQ77" s="201" t="str">
        <f>IF(AND((RIGHT($LQ$3,2)-'[1]Miter Profiles'!$AC$330-'[1]Outside Edges'!$B76)&gt;=5,'[1]Outside Edges'!$Q76="Yes"),"Yes","No")</f>
        <v>Yes</v>
      </c>
      <c r="LR77" s="201" t="str">
        <f>IF(AND((RIGHT($LR$3,2)-'[1]Miter Profiles'!$AC$331-'[1]Outside Edges'!$B76)&gt;=5,'[1]Outside Edges'!$Q76="Yes"),"Yes","No")</f>
        <v>Yes</v>
      </c>
      <c r="LS77" s="197" t="str">
        <f>IF(AND((RIGHT($LS$3,2)-'[1]Miter Profiles'!$AC$332-'[1]Outside Edges'!$B76)&gt;=5,'[1]Outside Edges'!$Q76="Yes"),"Yes","No")</f>
        <v>No</v>
      </c>
      <c r="LT77" s="197" t="str">
        <f>IF(AND((RIGHT($LT$3,2)-'[1]Miter Profiles'!$AC$333-'[1]Outside Edges'!$B76)&gt;=5,'[1]Outside Edges'!$Q76="Yes"),"Yes","No")</f>
        <v>Yes</v>
      </c>
      <c r="LU77" s="197" t="str">
        <f>IF(AND((RIGHT($LU$3,2)-'[1]Miter Profiles'!$AC$334-'[1]Outside Edges'!$B76)&gt;=5,'[1]Outside Edges'!$Q76="Yes"),"Yes","No")</f>
        <v>Yes</v>
      </c>
      <c r="LV77" s="201" t="str">
        <f>IF(AND((RIGHT($LV$3,2)-'[1]Miter Profiles'!$AC$335-'[1]Outside Edges'!$B76)&gt;=5,'[1]Outside Edges'!$Q76="Yes"),"Yes","No")</f>
        <v>No</v>
      </c>
      <c r="LW77" s="201" t="str">
        <f>IF(AND((RIGHT($LW$3,2)-'[1]Miter Profiles'!$AC$336-'[1]Outside Edges'!$B76)&gt;=5,'[1]Outside Edges'!$Q76="Yes"),"Yes","No")</f>
        <v>Yes</v>
      </c>
      <c r="LX77" s="201" t="str">
        <f>IF(AND((RIGHT($LX$3,2)-'[1]Miter Profiles'!$AC$337-'[1]Outside Edges'!$B76)&gt;=5,'[1]Outside Edges'!$Q76="Yes"),"Yes","No")</f>
        <v>Yes</v>
      </c>
      <c r="LY77" s="197" t="str">
        <f>IF(AND((RIGHT($LY$3,2)-'[1]Miter Profiles'!$AC$338-'[1]Outside Edges'!$B76)&gt;=5,'[1]Outside Edges'!$Q76="Yes"),"Yes","No")</f>
        <v>No</v>
      </c>
      <c r="LZ77" s="197" t="str">
        <f>IF(AND((RIGHT($LZ$3,2)-'[1]Miter Profiles'!$AC$339-'[1]Outside Edges'!$B76)&gt;=5,'[1]Outside Edges'!$Q76="Yes"),"Yes","No")</f>
        <v>Yes</v>
      </c>
      <c r="MA77" s="197" t="str">
        <f>IF(AND((RIGHT($MA$3,2)-'[1]Miter Profiles'!$AC$340-'[1]Outside Edges'!$B76)&gt;=5,'[1]Outside Edges'!$Q76="Yes"),"Yes","No")</f>
        <v>Yes</v>
      </c>
      <c r="MB77" s="201" t="str">
        <f>IF(AND((RIGHT($MB$3,2)-'[1]Miter Profiles'!$AC$341-'[1]Outside Edges'!$B76)&gt;=5,'[1]Outside Edges'!$Q76="Yes"),"Yes","No")</f>
        <v>No</v>
      </c>
      <c r="MC77" s="201" t="str">
        <f>IF(AND((RIGHT($MC$3,2)-'[1]Miter Profiles'!$AC$342-'[1]Outside Edges'!$B76)&gt;=5,'[1]Outside Edges'!$Q76="Yes"),"Yes","No")</f>
        <v>Yes</v>
      </c>
      <c r="MD77" s="201" t="str">
        <f>IF(AND((RIGHT($MD$3,2)-'[1]Miter Profiles'!$AC$343-'[1]Outside Edges'!$B76)&gt;=5,'[1]Outside Edges'!$Q76="Yes"),"Yes","No")</f>
        <v>Yes</v>
      </c>
      <c r="ME77" s="197" t="str">
        <f>IF(AND((RIGHT($ME$3,2)-'[1]Miter Profiles'!$AC$344-'[1]Outside Edges'!$B76)&gt;=5,'[1]Outside Edges'!$Q76="Yes"),"Yes","No")</f>
        <v>Yes</v>
      </c>
      <c r="MF77" s="197" t="str">
        <f>IF(AND((RIGHT($MF$3,2)-'[1]Miter Profiles'!$AC$345-'[1]Outside Edges'!$B76)&gt;=5,'[1]Outside Edges'!$Q76="Yes"),"Yes","No")</f>
        <v>Yes</v>
      </c>
      <c r="MG77" s="197" t="str">
        <f>IF(AND((RIGHT($MG$3,2)-'[1]Miter Profiles'!$AC$346-'[1]Outside Edges'!$B76)&gt;=5,'[1]Outside Edges'!$Q76="Yes"),"Yes","No")</f>
        <v>Yes</v>
      </c>
      <c r="MH77" s="201" t="str">
        <f>IF(AND((RIGHT($MH$3,2)-'[1]Miter Profiles'!$AC$347-'[1]Outside Edges'!$B76)&gt;=5,'[1]Outside Edges'!$Q76="Yes"),"Yes","No")</f>
        <v>Yes</v>
      </c>
      <c r="MI77" s="201" t="str">
        <f>IF(AND((RIGHT($MI$3,2)-'[1]Miter Profiles'!$AC$348-'[1]Outside Edges'!$B76)&gt;=5,'[1]Outside Edges'!$Q76="Yes"),"Yes","No")</f>
        <v>Yes</v>
      </c>
      <c r="MJ77" s="201" t="str">
        <f>IF(AND((RIGHT($MJ$3,2)-'[1]Miter Profiles'!$AC$349-'[1]Outside Edges'!$B76)&gt;=5,'[1]Outside Edges'!$Q76="Yes"),"Yes","No")</f>
        <v>Yes</v>
      </c>
      <c r="MK77" s="197" t="str">
        <f>IF(AND((RIGHT($MK$3,2)-'[1]Miter Profiles'!$AC$350-'[1]Outside Edges'!$B76)&gt;=5,'[1]Outside Edges'!$Q76="Yes"),"Yes","No")</f>
        <v>Yes</v>
      </c>
      <c r="ML77" s="197" t="str">
        <f>IF(AND((RIGHT($ML$3,2)-'[1]Miter Profiles'!$AC$351-'[1]Outside Edges'!$B76)&gt;=5,'[1]Outside Edges'!$Q76="Yes"),"Yes","No")</f>
        <v>Yes</v>
      </c>
      <c r="MM77" s="197" t="str">
        <f>IF(AND((RIGHT($MM$3,2)-'[1]Miter Profiles'!$AC$352-'[1]Outside Edges'!$B76)&gt;=5,'[1]Outside Edges'!$Q76="Yes"),"Yes","No")</f>
        <v>Yes</v>
      </c>
      <c r="MN77" s="201" t="str">
        <f>IF(AND((RIGHT($MK$3,2)-'[1]Miter Profiles'!$AC$353-'[1]Outside Edges'!$B76)&gt;=5,'[1]Outside Edges'!$Q76="Yes"),"Yes","No")</f>
        <v>Yes</v>
      </c>
      <c r="MO77" s="201" t="str">
        <f>IF(AND((RIGHT($ML$3,2)-'[1]Miter Profiles'!$AC$354-'[1]Outside Edges'!$B76)&gt;=5,'[1]Outside Edges'!$Q76="Yes"),"Yes","No")</f>
        <v>Yes</v>
      </c>
      <c r="MP77" s="201" t="str">
        <f>IF(AND((RIGHT($MM$3,2)-'[1]Miter Profiles'!$AC$355-'[1]Outside Edges'!$B76)&gt;=5,'[1]Outside Edges'!$Q76="Yes"),"Yes","No")</f>
        <v>Yes</v>
      </c>
      <c r="MQ77" s="197" t="str">
        <f>IF(AND((RIGHT($MK$3,2)-'[1]Miter Profiles'!$AC$356-'[1]Outside Edges'!$B76)&gt;=5,'[1]Outside Edges'!$Q76="Yes"),"Yes","No")</f>
        <v>No</v>
      </c>
      <c r="MR77" s="197" t="str">
        <f>IF(AND((RIGHT($ML$3,2)-'[1]Miter Profiles'!$AC$357-'[1]Outside Edges'!$B76)&gt;=5,'[1]Outside Edges'!$Q76="Yes"),"Yes","No")</f>
        <v>Yes</v>
      </c>
      <c r="MS77" s="197" t="str">
        <f>IF(AND((RIGHT($MM$3,2)-'[1]Miter Profiles'!$AC$358-'[1]Outside Edges'!$B76)&gt;=5,'[1]Outside Edges'!$Q76="Yes"),"Yes","No")</f>
        <v>Yes</v>
      </c>
      <c r="MT77" s="201" t="str">
        <f>IF(AND((RIGHT($MK$3,2)-'[1]Miter Profiles'!$AC$359-'[1]Outside Edges'!$B76)&gt;=5,'[1]Outside Edges'!$Q76="Yes"),"Yes","No")</f>
        <v>No</v>
      </c>
      <c r="MU77" s="201" t="str">
        <f>IF(AND((RIGHT($ML$3,2)-'[1]Miter Profiles'!$AC$360-'[1]Outside Edges'!$B76)&gt;=5,'[1]Outside Edges'!$Q76="Yes"),"Yes","No")</f>
        <v>Yes</v>
      </c>
      <c r="MV77" s="201" t="str">
        <f>IF(AND((RIGHT($MM$3,2)-'[1]Miter Profiles'!$AC$361-'[1]Outside Edges'!$B76)&gt;=5,'[1]Outside Edges'!$Q76="Yes"),"Yes","No")</f>
        <v>Yes</v>
      </c>
    </row>
    <row r="78" spans="1:360" ht="15.75" customHeight="1" thickBot="1" x14ac:dyDescent="0.25">
      <c r="A78" s="371" t="str">
        <f>IF('[1]Outside Edges'!$A77&lt;&gt;"",'[1]Outside Edges'!$A77,"")</f>
        <v>D75</v>
      </c>
      <c r="B78" s="7" t="str">
        <f>IF(AND((RIGHT($B$3,2)-'[1]Miter Profiles'!$AC$3-'[1]Outside Edges'!$B77)&gt;=5,'[1]Outside Edges'!$Q77="Yes"),"Yes","No")</f>
        <v>Yes</v>
      </c>
      <c r="C78" s="7" t="str">
        <f>IF(AND((RIGHT($C$3,2)-'[1]Miter Profiles'!$AC$4-'[1]Outside Edges'!$B77)&gt;=5,'[1]Outside Edges'!$Q77="Yes"),"Yes","No")</f>
        <v>Yes</v>
      </c>
      <c r="D78" s="63" t="str">
        <f>IF(AND((RIGHT($D$3,2)-'[1]Miter Profiles'!$AC$5-'[1]Outside Edges'!$B77)&gt;=5,'[1]Outside Edges'!$Q77="Yes"),"Yes","No")</f>
        <v>Yes</v>
      </c>
      <c r="E78" s="64" t="str">
        <f>IF(AND((RIGHT($E$3,2)-'[1]Miter Profiles'!$AC$6-'[1]Outside Edges'!$B77)&gt;=5,'[1]Outside Edges'!$Q77="Yes"),"Yes","No")</f>
        <v>Yes</v>
      </c>
      <c r="F78" s="8" t="str">
        <f>IF(AND((RIGHT($F$3,2)-'[1]Miter Profiles'!$AC$7-'[1]Outside Edges'!$B77)&gt;=5,'[1]Outside Edges'!$Q77="Yes"),"Yes","No")</f>
        <v>Yes</v>
      </c>
      <c r="G78" s="65" t="str">
        <f>IF(AND((RIGHT($G$3,2)-'[1]Miter Profiles'!$AC$8-'[1]Outside Edges'!$B77)&gt;=5,'[1]Outside Edges'!$Q77="Yes"),"Yes","No")</f>
        <v>Yes</v>
      </c>
      <c r="H78" s="7" t="str">
        <f>IF(AND((RIGHT($H$3,2)-'[1]Miter Profiles'!$AC$9-'[1]Outside Edges'!$B77)&gt;=5,'[1]Outside Edges'!$Q77="Yes"),"Yes","No")</f>
        <v>Yes</v>
      </c>
      <c r="I78" s="7" t="str">
        <f>IF(AND((RIGHT($I$3,2)-'[1]Miter Profiles'!$AC$10-'[1]Outside Edges'!$B77)&gt;=5,'[1]Outside Edges'!$Q77="Yes"),"Yes","No")</f>
        <v>Yes</v>
      </c>
      <c r="J78" s="63" t="str">
        <f>IF(AND((RIGHT($J$3,2)-'[1]Miter Profiles'!$AC$11-'[1]Outside Edges'!$B77)&gt;=5,'[1]Outside Edges'!$Q77="Yes"),"Yes","No")</f>
        <v>Yes</v>
      </c>
      <c r="K78" s="64" t="str">
        <f>IF(AND((RIGHT($K$3,2)-'[1]Miter Profiles'!$AC$12-'[1]Outside Edges'!$B77)&gt;=5,'[1]Outside Edges'!$Q77="Yes"),"Yes","No")</f>
        <v>Yes</v>
      </c>
      <c r="L78" s="8" t="str">
        <f>IF(AND((RIGHT($L$3,2)-'[1]Miter Profiles'!$AC$13-'[1]Outside Edges'!$B77)&gt;=5,'[1]Outside Edges'!$Q77="Yes"),"Yes","No")</f>
        <v>Yes</v>
      </c>
      <c r="M78" s="65" t="str">
        <f>IF(AND((RIGHT($M$3,2)-'[1]Miter Profiles'!$AC$14-'[1]Outside Edges'!$B77)&gt;=5,'[1]Outside Edges'!$Q77="Yes"),"Yes","No")</f>
        <v>Yes</v>
      </c>
      <c r="N78" s="7" t="str">
        <f>IF(AND((RIGHT($N$3,2)-'[1]Miter Profiles'!$AC$15-'[1]Outside Edges'!$B77)&gt;=4,'[1]Outside Edges'!$Q77="Yes"),"Yes","No")</f>
        <v>Yes</v>
      </c>
      <c r="O78" s="7" t="str">
        <f>IF(AND((RIGHT($O$3,2)-'[1]Miter Profiles'!$AC$16-'[1]Outside Edges'!$B77)&gt;=5,'[1]Outside Edges'!$Q77="Yes"),"Yes","No")</f>
        <v>Yes</v>
      </c>
      <c r="P78" s="63" t="str">
        <f>IF(AND((RIGHT($P$3,2)-'[1]Miter Profiles'!$AC$17-'[1]Outside Edges'!$B77)&gt;=5,'[1]Outside Edges'!$Q77="Yes"),"Yes","No")</f>
        <v>Yes</v>
      </c>
      <c r="Q78" s="64" t="str">
        <f>IF(AND((RIGHT($Q$3,2)-'[1]Miter Profiles'!$AC$18-'[1]Outside Edges'!$B77)&gt;=5,'[1]Outside Edges'!$Q77="Yes"),"Yes","No")</f>
        <v>Yes</v>
      </c>
      <c r="R78" s="8" t="str">
        <f>IF(AND((RIGHT($R$3,2)-'[1]Miter Profiles'!$AC$19-'[1]Outside Edges'!$B77)&gt;=5,'[1]Outside Edges'!$Q77="Yes"),"Yes","No")</f>
        <v>Yes</v>
      </c>
      <c r="S78" s="65" t="str">
        <f>IF(AND((RIGHT($S$3,2)-'[1]Miter Profiles'!$AC$20-'[1]Outside Edges'!$B77)&gt;=5,'[1]Outside Edges'!$Q77="Yes"),"Yes","No")</f>
        <v>Yes</v>
      </c>
      <c r="T78" s="7" t="str">
        <f>IF(AND((RIGHT($T$3,2)-'[1]Miter Profiles'!$AC$21-'[1]Outside Edges'!$B77)&gt;=5,'[1]Outside Edges'!$Q77="Yes"),"Yes","No")</f>
        <v>Yes</v>
      </c>
      <c r="U78" s="7" t="str">
        <f>IF(AND((RIGHT($U$3,2)-'[1]Miter Profiles'!$AC$22-'[1]Outside Edges'!$B77)&gt;=5,'[1]Outside Edges'!$Q77="Yes"),"Yes","No")</f>
        <v>Yes</v>
      </c>
      <c r="V78" s="63" t="str">
        <f>IF(AND((RIGHT($V$3,2)-'[1]Miter Profiles'!$AC$23-'[1]Outside Edges'!$B77)&gt;=5,'[1]Outside Edges'!$Q77="Yes"),"Yes","No")</f>
        <v>Yes</v>
      </c>
      <c r="W78" s="64" t="str">
        <f>IF(AND((RIGHT($W$3,2)-'[1]Miter Profiles'!$AC$24-'[1]Outside Edges'!$B77)&gt;=5,'[1]Outside Edges'!$Q77="Yes"),"Yes","No")</f>
        <v>No</v>
      </c>
      <c r="X78" s="8" t="str">
        <f>IF(AND((RIGHT($X$3,2)-'[1]Miter Profiles'!$AC$25-'[1]Outside Edges'!$B77)&gt;=5,'[1]Outside Edges'!$Q77="Yes"),"Yes","No")</f>
        <v>Yes</v>
      </c>
      <c r="Y78" s="65" t="str">
        <f>IF(AND((RIGHT($Y$3,2)-'[1]Miter Profiles'!$AC$26-'[1]Outside Edges'!$B77)&gt;=5,'[1]Outside Edges'!$Q77="Yes"),"Yes","No")</f>
        <v>Yes</v>
      </c>
      <c r="Z78" s="7" t="str">
        <f>IF(AND((RIGHT($Z$3,2)-'[1]Miter Profiles'!$AC$27-'[1]Outside Edges'!$B77)&gt;=5,'[1]Outside Edges'!$Q77="Yes"),"Yes","No")</f>
        <v>Yes</v>
      </c>
      <c r="AA78" s="7" t="str">
        <f>IF(AND((RIGHT($AA$3,2)-'[1]Miter Profiles'!$AC$28-'[1]Outside Edges'!$B77)&gt;=5,'[1]Outside Edges'!$Q77="Yes"),"Yes","No")</f>
        <v>Yes</v>
      </c>
      <c r="AB78" s="63" t="str">
        <f>IF(AND((RIGHT($AB$3,2)-'[1]Miter Profiles'!$AC$29-'[1]Outside Edges'!$B77)&gt;=5,'[1]Outside Edges'!$Q77="Yes"),"Yes","No")</f>
        <v>Yes</v>
      </c>
      <c r="AC78" s="64" t="str">
        <f>IF(AND((RIGHT($AC$3,2)-'[1]Miter Profiles'!$AC$30-'[1]Outside Edges'!$B77)&gt;=5,'[1]Outside Edges'!$Q77="Yes"),"Yes","No")</f>
        <v>Yes</v>
      </c>
      <c r="AD78" s="8" t="str">
        <f>IF(AND((RIGHT($AD$3,2)-'[1]Miter Profiles'!$AC$31-'[1]Outside Edges'!$B77)&gt;=5,'[1]Outside Edges'!$Q77="Yes"),"Yes","No")</f>
        <v>Yes</v>
      </c>
      <c r="AE78" s="65" t="str">
        <f>IF(AND((RIGHT($AE$3,2)-'[1]Miter Profiles'!$AC$32-'[1]Outside Edges'!$B77)&gt;=5,'[1]Outside Edges'!$Q77="Yes"),"Yes","No")</f>
        <v>Yes</v>
      </c>
      <c r="AF78" s="7" t="str">
        <f>IF(AND((RIGHT($AF$3,2)-'[1]Miter Profiles'!$AC$33-'[1]Outside Edges'!$B77)&gt;=5,'[1]Outside Edges'!$Q77="Yes"),"Yes","No")</f>
        <v>Yes</v>
      </c>
      <c r="AG78" s="7" t="str">
        <f>IF(AND((RIGHT($AG$3,2)-'[1]Miter Profiles'!$AC$34-'[1]Outside Edges'!$B77)&gt;=5,'[1]Outside Edges'!$Q77="Yes"),"Yes","No")</f>
        <v>Yes</v>
      </c>
      <c r="AH78" s="63" t="str">
        <f>IF(AND((RIGHT($AH$3,2)-'[1]Miter Profiles'!$AC$35-'[1]Outside Edges'!$B77)&gt;=5,'[1]Outside Edges'!$Q77="Yes"),"Yes","No")</f>
        <v>Yes</v>
      </c>
      <c r="AI78" s="64" t="str">
        <f>IF(AND((RIGHT($AI$3,2)-'[1]Miter Profiles'!$AC$36-'[1]Outside Edges'!$B77)&gt;=5,'[1]Outside Edges'!$Q77="Yes"),"Yes","No")</f>
        <v>Yes</v>
      </c>
      <c r="AJ78" s="8" t="str">
        <f>IF(AND((RIGHT($AJ$3,2)-'[1]Miter Profiles'!$AC$37-'[1]Outside Edges'!$B77)&gt;=5,'[1]Outside Edges'!$Q77="Yes"),"Yes","No")</f>
        <v>Yes</v>
      </c>
      <c r="AK78" s="65" t="str">
        <f>IF(AND((RIGHT($AK$3,2)-'[1]Miter Profiles'!$AC$38-'[1]Outside Edges'!$B77)&gt;=5,'[1]Outside Edges'!$Q77="Yes"),"Yes","No")</f>
        <v>Yes</v>
      </c>
      <c r="AL78" s="7" t="str">
        <f>IF(AND((RIGHT($AL$3,2)-'[1]Miter Profiles'!$AC$39-'[1]Outside Edges'!$B77)&gt;=5,'[1]Outside Edges'!$Q77="Yes"),"Yes","No")</f>
        <v>Yes</v>
      </c>
      <c r="AM78" s="7" t="str">
        <f>IF(AND((RIGHT($AM$3,2)-'[1]Miter Profiles'!$AC$40-'[1]Outside Edges'!$B77)&gt;=5,'[1]Outside Edges'!$Q77="Yes"),"Yes","No")</f>
        <v>Yes</v>
      </c>
      <c r="AN78" s="63" t="str">
        <f>IF(AND((RIGHT($AN$3,2)-'[1]Miter Profiles'!$AC$41-'[1]Outside Edges'!$B77)&gt;=5,'[1]Outside Edges'!$Q77="Yes"),"Yes","No")</f>
        <v>Yes</v>
      </c>
      <c r="AO78" s="64" t="str">
        <f>IF(AND((RIGHT($AO$3,2)-'[1]Miter Profiles'!$AC$42-'[1]Outside Edges'!$B77)&gt;=5,'[1]Outside Edges'!$Q77="Yes"),"Yes","No")</f>
        <v>Yes</v>
      </c>
      <c r="AP78" s="8" t="str">
        <f>IF(AND((RIGHT($AP$3,2)-'[1]Miter Profiles'!$AC$43-'[1]Outside Edges'!$B77)&gt;=5,'[1]Outside Edges'!$Q77="Yes"),"Yes","No")</f>
        <v>Yes</v>
      </c>
      <c r="AQ78" s="65" t="str">
        <f>IF(AND((RIGHT($AQ$3,2)-'[1]Miter Profiles'!$AC$44-'[1]Outside Edges'!$B77)&gt;=5,'[1]Outside Edges'!$Q77="Yes"),"Yes","No")</f>
        <v>Yes</v>
      </c>
      <c r="AR78" s="7" t="str">
        <f>IF(AND((RIGHT($AR$3,2)-'[1]Miter Profiles'!$AC$45-'[1]Outside Edges'!$B77)&gt;=5,'[1]Outside Edges'!$Q77="Yes"),"Yes","No")</f>
        <v>Yes</v>
      </c>
      <c r="AS78" s="7" t="str">
        <f>IF(AND((RIGHT($AS$3,2)-'[1]Miter Profiles'!$AC$46-'[1]Outside Edges'!$B77)&gt;=5,'[1]Outside Edges'!$Q77="Yes"),"Yes","No")</f>
        <v>Yes</v>
      </c>
      <c r="AT78" s="63" t="str">
        <f>IF(AND((RIGHT($AT$3,2)-'[1]Miter Profiles'!$AC$47-'[1]Outside Edges'!$B77)&gt;=5,'[1]Outside Edges'!$Q77="Yes"),"Yes","No")</f>
        <v>Yes</v>
      </c>
      <c r="AU78" s="64" t="str">
        <f>IF(AND((RIGHT($AU$3,2)-'[1]Miter Profiles'!$AC$48-'[1]Outside Edges'!$B77)&gt;=5,'[1]Outside Edges'!$Q77="Yes"),"Yes","No")</f>
        <v>Yes</v>
      </c>
      <c r="AV78" s="8" t="str">
        <f>IF(AND((RIGHT($AV$3,2)-'[1]Miter Profiles'!$AC$49-'[1]Outside Edges'!$B77)&gt;=5,'[1]Outside Edges'!$Q77="Yes"),"Yes","No")</f>
        <v>Yes</v>
      </c>
      <c r="AW78" s="65" t="str">
        <f>IF(AND((RIGHT($AW$3,2)-'[1]Miter Profiles'!$AC$50-'[1]Outside Edges'!$B77)&gt;=5,'[1]Outside Edges'!$Q77="Yes"),"Yes","No")</f>
        <v>Yes</v>
      </c>
      <c r="AX78" s="7" t="str">
        <f>IF(AND((RIGHT($AX$3,2)-'[1]Miter Profiles'!$AC$51-'[1]Outside Edges'!$B77)&gt;=5,'[1]Outside Edges'!$Q77="Yes"),"Yes","No")</f>
        <v>Yes</v>
      </c>
      <c r="AY78" s="7" t="str">
        <f>IF(AND((RIGHT($AY$3,2)-'[1]Miter Profiles'!$AC$52-'[1]Outside Edges'!$B77)&gt;=5,'[1]Outside Edges'!$Q77="Yes"),"Yes","No")</f>
        <v>Yes</v>
      </c>
      <c r="AZ78" s="63" t="str">
        <f>IF(AND((RIGHT($AZ$3,2)-'[1]Miter Profiles'!$AC$53-'[1]Outside Edges'!$B77)&gt;=5,'[1]Outside Edges'!$Q77="Yes"),"Yes","No")</f>
        <v>Yes</v>
      </c>
      <c r="BA78" s="64" t="str">
        <f>IF(AND((RIGHT($BA$3,2)-'[1]Miter Profiles'!$AC$54-'[1]Outside Edges'!$B77)&gt;=5,'[1]Outside Edges'!$Q77="Yes"),"Yes","No")</f>
        <v>Yes</v>
      </c>
      <c r="BB78" s="8" t="str">
        <f>IF(AND((RIGHT($BB$3,2)-'[1]Miter Profiles'!$AC$55-'[1]Outside Edges'!$B77)&gt;=5,'[1]Outside Edges'!$Q77="Yes"),"Yes","No")</f>
        <v>Yes</v>
      </c>
      <c r="BC78" s="65" t="str">
        <f>IF(AND((RIGHT($BC$3,2)-'[1]Miter Profiles'!$AC$56-'[1]Outside Edges'!$B77)&gt;=5,'[1]Outside Edges'!$Q77="Yes"),"Yes","No")</f>
        <v>Yes</v>
      </c>
      <c r="BD78" s="7" t="str">
        <f>IF(AND((RIGHT($BD$3,2)-'[1]Miter Profiles'!$AC$57-'[1]Outside Edges'!$B77)&gt;=5,'[1]Outside Edges'!$Q77="Yes"),"Yes","No")</f>
        <v>Yes</v>
      </c>
      <c r="BE78" s="7" t="str">
        <f>IF(AND((RIGHT($BE$3,2)-'[1]Miter Profiles'!$AC$58-'[1]Outside Edges'!$B77)&gt;=5,'[1]Outside Edges'!$Q77="Yes"),"Yes","No")</f>
        <v>Yes</v>
      </c>
      <c r="BF78" s="63" t="str">
        <f>IF(AND((RIGHT($BF$3,2)-'[1]Miter Profiles'!$AC$59-'[1]Outside Edges'!$B77)&gt;=5,'[1]Outside Edges'!$Q77="Yes"),"Yes","No")</f>
        <v>Yes</v>
      </c>
      <c r="BG78" s="64" t="str">
        <f>IF(AND((RIGHT($BG$3,2)-'[1]Miter Profiles'!$AC$60-'[1]Outside Edges'!$B77)&gt;=5,'[1]Outside Edges'!$Q77="Yes"),"Yes","No")</f>
        <v>Yes</v>
      </c>
      <c r="BH78" s="8" t="str">
        <f>IF(AND((RIGHT($BH$3,2)-'[1]Miter Profiles'!$AC$61-'[1]Outside Edges'!$B77)&gt;=5,'[1]Outside Edges'!$Q77="Yes"),"Yes","No")</f>
        <v>Yes</v>
      </c>
      <c r="BI78" s="65" t="str">
        <f>IF(AND((RIGHT($BI$3,2)-'[1]Miter Profiles'!$AC$62-'[1]Outside Edges'!$B77)&gt;=5,'[1]Outside Edges'!$Q77="Yes"),"Yes","No")</f>
        <v>Yes</v>
      </c>
      <c r="BJ78" s="7" t="str">
        <f>IF(AND((RIGHT($BJ$3,2)-'[1]Miter Profiles'!$AC$63-'[1]Outside Edges'!$B77)&gt;=5,'[1]Outside Edges'!$Q77="Yes"),"Yes","No")</f>
        <v>Yes</v>
      </c>
      <c r="BK78" s="7" t="str">
        <f>IF(AND((RIGHT($BK$3,2)-'[1]Miter Profiles'!$AC$64-'[1]Outside Edges'!$B77)&gt;=5,'[1]Outside Edges'!$Q77="Yes"),"Yes","No")</f>
        <v>Yes</v>
      </c>
      <c r="BL78" s="63" t="str">
        <f>IF(AND((RIGHT($BL$3,2)-'[1]Miter Profiles'!$AC$65-'[1]Outside Edges'!$B77)&gt;=5,'[1]Outside Edges'!$Q77="Yes"),"Yes","No")</f>
        <v>Yes</v>
      </c>
      <c r="BM78" s="64" t="str">
        <f>IF(AND((RIGHT($BM$3,2)-'[1]Miter Profiles'!$AC$66-'[1]Outside Edges'!$B77)&gt;=5,'[1]Outside Edges'!$Q77="Yes"),"Yes","No")</f>
        <v>Yes</v>
      </c>
      <c r="BN78" s="8" t="str">
        <f>IF(AND((RIGHT($BN$3,2)-'[1]Miter Profiles'!$AC$67-'[1]Outside Edges'!$B77)&gt;=5,'[1]Outside Edges'!$Q77="Yes"),"Yes","No")</f>
        <v>Yes</v>
      </c>
      <c r="BO78" s="65" t="str">
        <f>IF(AND((RIGHT($BO$3,2)-'[1]Miter Profiles'!$AC$68-'[1]Outside Edges'!$B77)&gt;=5,'[1]Outside Edges'!$Q77="Yes"),"Yes","No")</f>
        <v>Yes</v>
      </c>
      <c r="BP78" s="7" t="str">
        <f>IF(AND((RIGHT($BP$3,2)-'[1]Miter Profiles'!$AC$69-'[1]Outside Edges'!$B77)&gt;=5,'[1]Outside Edges'!$Q77="Yes"),"Yes","No")</f>
        <v>Yes</v>
      </c>
      <c r="BQ78" s="7" t="str">
        <f>IF(AND((RIGHT($BQ$3,2)-'[1]Miter Profiles'!$AC$70-'[1]Outside Edges'!$B77)&gt;=5,'[1]Outside Edges'!$Q77="Yes"),"Yes","No")</f>
        <v>Yes</v>
      </c>
      <c r="BR78" s="63" t="str">
        <f>IF(AND((RIGHT($BR$3,2)-'[1]Miter Profiles'!$AC$71-'[1]Outside Edges'!$B77)&gt;=5,'[1]Outside Edges'!$Q77="Yes"),"Yes","No")</f>
        <v>Yes</v>
      </c>
      <c r="BS78" s="64" t="str">
        <f>IF(AND((RIGHT($BS$3,2)-'[1]Miter Profiles'!$AC$72-'[1]Outside Edges'!$B77)&gt;=5,'[1]Outside Edges'!$Q77="Yes"),"Yes","No")</f>
        <v>Yes</v>
      </c>
      <c r="BT78" s="8" t="str">
        <f>IF(AND((RIGHT($BT$3,2)-'[1]Miter Profiles'!$AC$73-'[1]Outside Edges'!$B77)&gt;=5,'[1]Outside Edges'!$Q77="Yes"),"Yes","No")</f>
        <v>Yes</v>
      </c>
      <c r="BU78" s="65" t="str">
        <f>IF(AND((RIGHT($BU$3,2)-'[1]Miter Profiles'!$AC$74-'[1]Outside Edges'!$B77)&gt;=5,'[1]Outside Edges'!$Q77="Yes"),"Yes","No")</f>
        <v>Yes</v>
      </c>
      <c r="BV78" s="7" t="str">
        <f>IF(AND((RIGHT($BV$3,2)-'[1]Miter Profiles'!$AC$75-'[1]Outside Edges'!$B77)&gt;=5,'[1]Outside Edges'!$Q77="Yes"),"Yes","No")</f>
        <v>Yes</v>
      </c>
      <c r="BW78" s="7" t="str">
        <f>IF(AND((RIGHT($BW$3,2)-'[1]Miter Profiles'!$AC$76-'[1]Outside Edges'!$B77)&gt;=5,'[1]Outside Edges'!$Q77="Yes"),"Yes","No")</f>
        <v>Yes</v>
      </c>
      <c r="BX78" s="63" t="str">
        <f>IF(AND((RIGHT($BX$3,2)-'[1]Miter Profiles'!$AC$77-'[1]Outside Edges'!$B77)&gt;=5,'[1]Outside Edges'!$Q77="Yes"),"Yes","No")</f>
        <v>Yes</v>
      </c>
      <c r="BY78" s="64" t="str">
        <f>IF(AND((RIGHT($BY$3,2)-'[1]Miter Profiles'!$AC$78-'[1]Outside Edges'!$B77)&gt;=5,'[1]Outside Edges'!$Q77="Yes"),"Yes","No")</f>
        <v>Yes</v>
      </c>
      <c r="BZ78" s="8" t="str">
        <f>IF(AND((RIGHT($BZ$3,2)-'[1]Miter Profiles'!$AC$79-'[1]Outside Edges'!$B77)&gt;=5,'[1]Outside Edges'!$Q77="Yes"),"Yes","No")</f>
        <v>Yes</v>
      </c>
      <c r="CA78" s="65" t="str">
        <f>IF(AND((RIGHT($CA$3,2)-'[1]Miter Profiles'!$AC$80-'[1]Outside Edges'!$B77)&gt;=5,'[1]Outside Edges'!$Q77="Yes"),"Yes","No")</f>
        <v>Yes</v>
      </c>
      <c r="CB78" s="7" t="str">
        <f>IF(AND((RIGHT($CB$3,2)-'[1]Miter Profiles'!$AC$81-'[1]Outside Edges'!$B77)&gt;=5,'[1]Outside Edges'!$Q77="Yes"),"Yes","No")</f>
        <v>Yes</v>
      </c>
      <c r="CC78" s="7" t="str">
        <f>IF(AND((RIGHT($CC$3,2)-'[1]Miter Profiles'!$AC$82-'[1]Outside Edges'!$B77)&gt;=5,'[1]Outside Edges'!$Q77="Yes"),"Yes","No")</f>
        <v>Yes</v>
      </c>
      <c r="CD78" s="63" t="str">
        <f>IF(AND((RIGHT($CD$3,2)-'[1]Miter Profiles'!$AC$83-'[1]Outside Edges'!$B77)&gt;=5,'[1]Outside Edges'!$Q77="Yes"),"Yes","No")</f>
        <v>Yes</v>
      </c>
      <c r="CE78" s="64" t="str">
        <f>IF(AND((RIGHT($CE$3,2)-'[1]Miter Profiles'!$AC$84-'[1]Outside Edges'!$B77)&gt;=5,'[1]Outside Edges'!$Q77="Yes"),"Yes","No")</f>
        <v>Yes</v>
      </c>
      <c r="CF78" s="8" t="str">
        <f>IF(AND((RIGHT($CF$3,2)-'[1]Miter Profiles'!$AC$85-'[1]Outside Edges'!$B77)&gt;=5,'[1]Outside Edges'!$Q77="Yes"),"Yes","No")</f>
        <v>Yes</v>
      </c>
      <c r="CG78" s="65" t="str">
        <f>IF(AND((RIGHT($CG$3,2)-'[1]Miter Profiles'!$AC$86-'[1]Outside Edges'!$B77)&gt;=5,'[1]Outside Edges'!$Q77="Yes"),"Yes","No")</f>
        <v>Yes</v>
      </c>
      <c r="CH78" s="7" t="str">
        <f>IF(AND((RIGHT($CH$3,2)-'[1]Miter Profiles'!$AC$87-'[1]Outside Edges'!$B77)&gt;=5,'[1]Outside Edges'!$Q77="Yes"),"Yes","No")</f>
        <v>Yes</v>
      </c>
      <c r="CI78" s="7" t="str">
        <f>IF(AND((RIGHT($CI$3,2)-'[1]Miter Profiles'!$AC$88-'[1]Outside Edges'!$B77)&gt;=5,'[1]Outside Edges'!$Q77="Yes"),"Yes","No")</f>
        <v>Yes</v>
      </c>
      <c r="CJ78" s="63" t="str">
        <f>IF(AND((RIGHT($CJ$3,2)-'[1]Miter Profiles'!$AC$89-'[1]Outside Edges'!$B77)&gt;=5,'[1]Outside Edges'!$Q77="Yes"),"Yes","No")</f>
        <v>Yes</v>
      </c>
      <c r="CK78" s="64" t="str">
        <f>IF(AND((RIGHT($CK$3,2)-'[1]Miter Profiles'!$AC$90-'[1]Outside Edges'!$B77)&gt;=5,'[1]Outside Edges'!$Q77="Yes"),"Yes","No")</f>
        <v>Yes</v>
      </c>
      <c r="CL78" s="8" t="str">
        <f>IF(AND((RIGHT($CL$3,2)-'[1]Miter Profiles'!$AC$91-'[1]Outside Edges'!$B77)&gt;=5,'[1]Outside Edges'!$Q77="Yes"),"Yes","No")</f>
        <v>Yes</v>
      </c>
      <c r="CM78" s="65" t="str">
        <f>IF(AND((RIGHT($CM$3,2)-'[1]Miter Profiles'!$AC$92-'[1]Outside Edges'!$B77)&gt;=5,'[1]Outside Edges'!$Q77="Yes"),"Yes","No")</f>
        <v>Yes</v>
      </c>
      <c r="CN78" s="7" t="str">
        <f>IF(AND((RIGHT(CN$3,2)-'[1]Miter Profiles'!$AC$93-'[1]Outside Edges'!$B77)&gt;=5,'[1]Outside Edges'!$Q77="Yes"),"Yes","No")</f>
        <v>Yes</v>
      </c>
      <c r="CO78" s="7" t="str">
        <f>IF(AND((RIGHT(CO$3,2)-'[1]Miter Profiles'!$AC$94-'[1]Outside Edges'!$B77)&gt;=5,'[1]Outside Edges'!$Q77="Yes"),"Yes","No")</f>
        <v>Yes</v>
      </c>
      <c r="CP78" s="63" t="str">
        <f>IF(AND((RIGHT(CP$3,2)-'[1]Miter Profiles'!$AC$95-'[1]Outside Edges'!$B77)&gt;=5,'[1]Outside Edges'!$Q77="Yes"),"Yes","No")</f>
        <v>Yes</v>
      </c>
      <c r="CQ78" s="64" t="str">
        <f>IF(AND((RIGHT(CQ$3,2)-'[1]Miter Profiles'!$AC$96-'[1]Outside Edges'!$B77)&gt;=5,'[1]Outside Edges'!$Q77="Yes"),"Yes","No")</f>
        <v>Yes</v>
      </c>
      <c r="CR78" s="8" t="str">
        <f>IF(AND((RIGHT(CR$3,2)-'[1]Miter Profiles'!$AC$97-'[1]Outside Edges'!$B77)&gt;=5,'[1]Outside Edges'!$Q77="Yes"),"Yes","No")</f>
        <v>Yes</v>
      </c>
      <c r="CS78" s="65" t="str">
        <f>IF(AND((RIGHT(CS$3,2)-'[1]Miter Profiles'!$AC$98-'[1]Outside Edges'!$B77)&gt;=5,'[1]Outside Edges'!$Q77="Yes"),"Yes","No")</f>
        <v>Yes</v>
      </c>
      <c r="CT78" s="7" t="str">
        <f>IF(AND((RIGHT($CT$3,2)-'[1]Miter Profiles'!$AC$99-'[1]Outside Edges'!$B77)&gt;=5,'[1]Outside Edges'!$Q77="Yes"),"Yes","No")</f>
        <v>Yes</v>
      </c>
      <c r="CU78" s="7" t="str">
        <f>IF(AND((RIGHT($CU$3,2)-'[1]Miter Profiles'!$AC$100-'[1]Outside Edges'!$B77)&gt;=5,'[1]Outside Edges'!$Q77="Yes"),"Yes","No")</f>
        <v>Yes</v>
      </c>
      <c r="CV78" s="63" t="str">
        <f>IF(AND((RIGHT($CV$3,2)-'[1]Miter Profiles'!$AC$101-'[1]Outside Edges'!$B77)&gt;=5,'[1]Outside Edges'!$Q77="Yes"),"Yes","No")</f>
        <v>Yes</v>
      </c>
      <c r="CW78" s="64" t="str">
        <f>IF(AND((RIGHT($CW$3,2)-'[1]Miter Profiles'!$AC$102-'[1]Outside Edges'!$B77)&gt;=5,'[1]Outside Edges'!$Q77="Yes"),"Yes","No")</f>
        <v>Yes</v>
      </c>
      <c r="CX78" s="8" t="str">
        <f>IF(AND((RIGHT($CX$3,2)-'[1]Miter Profiles'!$AC$103-'[1]Outside Edges'!$B77)&gt;=5,'[1]Outside Edges'!$Q77="Yes"),"Yes","No")</f>
        <v>Yes</v>
      </c>
      <c r="CY78" s="65" t="str">
        <f>IF(AND((RIGHT($CY$3,2)-'[1]Miter Profiles'!$AC$104-'[1]Outside Edges'!$B77)&gt;=5,'[1]Outside Edges'!$Q77="Yes"),"Yes","No")</f>
        <v>Yes</v>
      </c>
      <c r="CZ78" s="7" t="str">
        <f>IF(AND((RIGHT($CZ$3,2)-'[1]Miter Profiles'!$AC$105-'[1]Outside Edges'!$B77)&gt;=5,'[1]Outside Edges'!$Q77="Yes"),"Yes","No")</f>
        <v>Yes</v>
      </c>
      <c r="DA78" s="7" t="str">
        <f>IF(AND((RIGHT($DA$3,2)-'[1]Miter Profiles'!$AC$106-'[1]Outside Edges'!$B77)&gt;=5,'[1]Outside Edges'!$Q77="Yes"),"Yes","No")</f>
        <v>Yes</v>
      </c>
      <c r="DB78" s="63" t="str">
        <f>IF(AND((RIGHT($DB$3,2)-'[1]Miter Profiles'!$AC$107-'[1]Outside Edges'!$B77)&gt;=5,'[1]Outside Edges'!$Q77="Yes"),"Yes","No")</f>
        <v>Yes</v>
      </c>
      <c r="DC78" s="64" t="str">
        <f>IF(AND((RIGHT($DC$3,2)-'[1]Miter Profiles'!$AC$108-'[1]Outside Edges'!$B77)&gt;=5,'[1]Outside Edges'!$Q77="Yes"),"Yes","No")</f>
        <v>Yes</v>
      </c>
      <c r="DD78" s="8" t="str">
        <f>IF(AND((RIGHT($DD$3,2)-'[1]Miter Profiles'!$AC$109-'[1]Outside Edges'!$B77)&gt;=5,'[1]Outside Edges'!$Q77="Yes"),"Yes","No")</f>
        <v>Yes</v>
      </c>
      <c r="DE78" s="65" t="str">
        <f>IF(AND((RIGHT($DE$3,2)-'[1]Miter Profiles'!$AC$110-'[1]Outside Edges'!$B77)&gt;=5,'[1]Outside Edges'!$Q77="Yes"),"Yes","No")</f>
        <v>Yes</v>
      </c>
      <c r="DF78" s="7" t="str">
        <f>IF(AND((RIGHT($DF$3,2)-'[1]Miter Profiles'!$AC$111-'[1]Outside Edges'!$B77)&gt;=5,'[1]Outside Edges'!$Q77="Yes"),"Yes","No")</f>
        <v>Yes</v>
      </c>
      <c r="DG78" s="7" t="str">
        <f>IF(AND((RIGHT($DG$3,2)-'[1]Miter Profiles'!$AC$112-'[1]Outside Edges'!$B77)&gt;=5,'[1]Outside Edges'!$Q77="Yes"),"Yes","No")</f>
        <v>Yes</v>
      </c>
      <c r="DH78" s="63" t="str">
        <f>IF(AND((RIGHT($DH$3,2)-'[1]Miter Profiles'!$AC$113-'[1]Outside Edges'!$B77)&gt;=5,'[1]Outside Edges'!$Q77="Yes"),"Yes","No")</f>
        <v>Yes</v>
      </c>
      <c r="DI78" s="64" t="str">
        <f>IF(AND((RIGHT($DI$3,2)-'[1]Miter Profiles'!$AC$114-'[1]Outside Edges'!$B77)&gt;=5,'[1]Outside Edges'!$Q77="Yes"),"Yes","No")</f>
        <v>Yes</v>
      </c>
      <c r="DJ78" s="8" t="str">
        <f>IF(AND((RIGHT($DJ$3,2)-'[1]Miter Profiles'!$AC$115-'[1]Outside Edges'!$B77)&gt;=5,'[1]Outside Edges'!$Q77="Yes"),"Yes","No")</f>
        <v>Yes</v>
      </c>
      <c r="DK78" s="65" t="str">
        <f>IF(AND((RIGHT($DK$3,2)-'[1]Miter Profiles'!$AC$116-'[1]Outside Edges'!$B77)&gt;=5,'[1]Outside Edges'!$Q77="Yes"),"Yes","No")</f>
        <v>Yes</v>
      </c>
      <c r="DL78" s="7" t="str">
        <f>IF(AND((RIGHT($DL$3,2)-'[1]Miter Profiles'!$AC$117-'[1]Outside Edges'!$B77)&gt;=5,'[1]Outside Edges'!$Q77="Yes"),"Yes","No")</f>
        <v>Yes</v>
      </c>
      <c r="DM78" s="7" t="str">
        <f>IF(AND((RIGHT($DM$3,2)-'[1]Miter Profiles'!$AC$118-'[1]Outside Edges'!$B77)&gt;=5,'[1]Outside Edges'!$Q77="Yes"),"Yes","No")</f>
        <v>Yes</v>
      </c>
      <c r="DN78" s="63" t="str">
        <f>IF(AND((RIGHT($DN$3,2)-'[1]Miter Profiles'!$AC$119-'[1]Outside Edges'!$B77)&gt;=5,'[1]Outside Edges'!$Q77="Yes"),"Yes","No")</f>
        <v>Yes</v>
      </c>
      <c r="DO78" s="64" t="str">
        <f>IF(AND((RIGHT($DO$3,2)-'[1]Miter Profiles'!$AC$120-'[1]Outside Edges'!$B77)&gt;=5,'[1]Outside Edges'!$Q77="Yes"),"Yes","No")</f>
        <v>Yes</v>
      </c>
      <c r="DP78" s="8" t="str">
        <f>IF(AND((RIGHT($DP$3,2)-'[1]Miter Profiles'!$AC$121-'[1]Outside Edges'!$B77)&gt;=5,'[1]Outside Edges'!$Q77="Yes"),"Yes","No")</f>
        <v>Yes</v>
      </c>
      <c r="DQ78" s="65" t="str">
        <f>IF(AND((RIGHT($DQ$3,2)-'[1]Miter Profiles'!$AC$122-'[1]Outside Edges'!$B77)&gt;=5,'[1]Outside Edges'!$Q77="Yes"),"Yes","No")</f>
        <v>Yes</v>
      </c>
      <c r="DR78" s="7" t="str">
        <f>IF(AND((RIGHT($DR$3,2)-'[1]Miter Profiles'!$AC$123-'[1]Outside Edges'!$B77)&gt;=5,'[1]Outside Edges'!$Q77="Yes"),"Yes","No")</f>
        <v>Yes</v>
      </c>
      <c r="DS78" s="7" t="str">
        <f>IF(AND((RIGHT($DS$3,2)-'[1]Miter Profiles'!$AC$124-'[1]Outside Edges'!$B77)&gt;=5,'[1]Outside Edges'!$Q77="Yes"),"Yes","No")</f>
        <v>Yes</v>
      </c>
      <c r="DT78" s="63" t="str">
        <f>IF(AND((RIGHT($DT$3,2)-'[1]Miter Profiles'!$AC$125-'[1]Outside Edges'!$B77)&gt;=5,'[1]Outside Edges'!$Q77="Yes"),"Yes","No")</f>
        <v>Yes</v>
      </c>
      <c r="DU78" s="64" t="str">
        <f>IF(AND((RIGHT($DU$3,2)-'[1]Miter Profiles'!$AC$126-'[1]Outside Edges'!$B77)&gt;=5,'[1]Outside Edges'!$Q77="Yes"),"Yes","No")</f>
        <v>Yes</v>
      </c>
      <c r="DV78" s="8" t="str">
        <f>IF(AND((RIGHT($DV$3,2)-'[1]Miter Profiles'!$AC$127-'[1]Outside Edges'!$B77)&gt;=5,'[1]Outside Edges'!$Q77="Yes"),"Yes","No")</f>
        <v>Yes</v>
      </c>
      <c r="DW78" s="65" t="str">
        <f>IF(AND((RIGHT($DW$3,2)-'[1]Miter Profiles'!$AC$128-'[1]Outside Edges'!$B77)&gt;=5,'[1]Outside Edges'!$Q77="Yes"),"Yes","No")</f>
        <v>Yes</v>
      </c>
      <c r="DX78" s="7" t="str">
        <f>IF(AND((RIGHT($DX$3,2)-'[1]Miter Profiles'!$AC$129-'[1]Outside Edges'!$B77)&gt;=5,'[1]Outside Edges'!$Q77="Yes"),"Yes","No")</f>
        <v>Yes</v>
      </c>
      <c r="DY78" s="7" t="str">
        <f>IF(AND((RIGHT($DY$3,2)-'[1]Miter Profiles'!$AC$130-'[1]Outside Edges'!$B77)&gt;=5,'[1]Outside Edges'!$Q77="Yes"),"Yes","No")</f>
        <v>Yes</v>
      </c>
      <c r="DZ78" s="63" t="str">
        <f>IF(AND((RIGHT($DZ$3,2)-'[1]Miter Profiles'!$AC$131-'[1]Outside Edges'!$B77)&gt;=5,'[1]Outside Edges'!$Q77="Yes"),"Yes","No")</f>
        <v>Yes</v>
      </c>
      <c r="EA78" s="68" t="str">
        <f>IF(AND((RIGHT($EA$3,2)-'[1]Miter Profiles'!$AC$132-'[1]Outside Edges'!$B77)&gt;=5,'[1]Outside Edges'!$Q77="Yes"),"Yes","No")</f>
        <v>Yes</v>
      </c>
      <c r="EB78" s="78" t="str">
        <f>IF(AND((RIGHT($EB$3,2)-'[1]Miter Profiles'!$AC$133-'[1]Outside Edges'!$B77)&gt;=5,'[1]Outside Edges'!$Q77="Yes"),"Yes","No")</f>
        <v>Yes</v>
      </c>
      <c r="EC78" s="79" t="str">
        <f>IF(AND((RIGHT($EC$3,2)-'[1]Miter Profiles'!$AC$134-'[1]Outside Edges'!$B77)&gt;=5,'[1]Outside Edges'!$Q77="Yes"),"Yes","No")</f>
        <v>Yes</v>
      </c>
      <c r="ED78" s="81" t="str">
        <f>IF(AND((RIGHT($ED$3,2)-'[1]Miter Profiles'!$AC$135-'[1]Outside Edges'!$B77)&gt;=5,'[1]Outside Edges'!$Q77="Yes"),"Yes","No")</f>
        <v>Yes</v>
      </c>
      <c r="EE78" s="80" t="str">
        <f>IF(AND((RIGHT($EE$3,2)-'[1]Miter Profiles'!$AC$136-'[1]Outside Edges'!$B77)&gt;=5,'[1]Outside Edges'!$Q77="Yes"),"Yes","No")</f>
        <v>Yes</v>
      </c>
      <c r="EF78" s="63" t="str">
        <f>IF(AND((RIGHT($EF$3,2)-'[1]Miter Profiles'!$AC$137-'[1]Outside Edges'!$B77)&gt;=5,'[1]Outside Edges'!$Q77="Yes"),"Yes","No")</f>
        <v>Yes</v>
      </c>
      <c r="EG78" s="7" t="str">
        <f>IF(AND((RIGHT($EG$3,2)-'[1]Miter Profiles'!$AC$138-'[1]Outside Edges'!$B77)&gt;=5,'[1]Outside Edges'!$Q77="Yes"),"Yes","No")</f>
        <v>Yes</v>
      </c>
      <c r="EH78" s="68" t="str">
        <f>IF(AND((RIGHT($EH$3,2)-'[1]Miter Profiles'!$AC$139-'[1]Outside Edges'!$B77)&gt;=5,'[1]Outside Edges'!$Q77="Yes"),"Yes","No")</f>
        <v>Yes</v>
      </c>
      <c r="EI78" s="82" t="str">
        <f>IF(AND((RIGHT($EI$3,2)-'[1]Miter Profiles'!$AC$140-'[1]Outside Edges'!$B77)&gt;=5,'[1]Outside Edges'!$Q77="Yes"),"Yes","No")</f>
        <v>Yes</v>
      </c>
      <c r="EJ78" s="83" t="str">
        <f>IF(AND((RIGHT($EJ$3,2)-'[1]Miter Profiles'!$AC$141-'[1]Outside Edges'!$B77)&gt;=5,'[1]Outside Edges'!$Q77="Yes"),"Yes","No")</f>
        <v>Yes</v>
      </c>
      <c r="EK78" s="83" t="str">
        <f>IF(AND((RIGHT($EK$3,2)-'[1]Miter Profiles'!$AC$142-'[1]Outside Edges'!$B77)&gt;=5,'[1]Outside Edges'!$Q77="Yes"),"Yes","No")</f>
        <v>Yes</v>
      </c>
      <c r="EL78" s="81" t="str">
        <f>IF(AND((RIGHT($EL$3,2)-'[1]Miter Profiles'!$AC$143-'[1]Outside Edges'!$B77)&gt;=5,'[1]Outside Edges'!$Q77="Yes"),"Yes","No")</f>
        <v>Yes</v>
      </c>
      <c r="EM78" s="84" t="str">
        <f>IF(AND((RIGHT($EM$3,2)-'[1]Miter Profiles'!$AC$144-'[1]Outside Edges'!$B77)&gt;=5,'[1]Outside Edges'!$Q77="Yes"),"Yes","No")</f>
        <v>Yes</v>
      </c>
      <c r="EN78" s="7" t="str">
        <f>IF(AND((RIGHT($EN$3,2)-'[1]Miter Profiles'!$AC$145-'[1]Outside Edges'!$B77)&gt;=5,'[1]Outside Edges'!$Q77="Yes"),"Yes","No")</f>
        <v>Yes</v>
      </c>
      <c r="EO78" s="68" t="str">
        <f>IF(AND((RIGHT($EO$3,2)-'[1]Miter Profiles'!$AC$146-'[1]Outside Edges'!$B77)&gt;=5,'[1]Outside Edges'!$Q77="Yes"),"Yes","No")</f>
        <v>Yes</v>
      </c>
      <c r="EP78" s="83" t="str">
        <f>IF(AND((RIGHT($EP$3,2)-'[1]Miter Profiles'!$AC$147-'[1]Outside Edges'!$B77)&gt;=5,'[1]Outside Edges'!$Q77="Yes"),"Yes","No")</f>
        <v>Yes</v>
      </c>
      <c r="EQ78" s="83" t="str">
        <f>IF(AND((RIGHT($EQ$3,2)-'[1]Miter Profiles'!$AC$148-'[1]Outside Edges'!$B77)&gt;=5,'[1]Outside Edges'!$Q77="Yes"),"Yes","No")</f>
        <v>Yes</v>
      </c>
      <c r="ER78" s="81" t="str">
        <f>IF(AND((RIGHT($ER$3,2)-'[1]Miter Profiles'!$AC$149-'[1]Outside Edges'!$B77)&gt;=5,'[1]Outside Edges'!$Q77="Yes"),"Yes","No")</f>
        <v>Yes</v>
      </c>
      <c r="ES78" s="84" t="str">
        <f>IF(AND((RIGHT($ES$3,2)-'[1]Miter Profiles'!$AC$150-'[1]Outside Edges'!$B77)&gt;=5,'[1]Outside Edges'!$Q77="Yes"),"Yes","No")</f>
        <v>Yes</v>
      </c>
      <c r="ET78" s="7" t="str">
        <f>IF(AND((RIGHT($ET$3,2)-'[1]Miter Profiles'!$AC$151-'[1]Outside Edges'!$B77)&gt;=5,'[1]Outside Edges'!$Q77="Yes"),"Yes","No")</f>
        <v>Yes</v>
      </c>
      <c r="EU78" s="68" t="str">
        <f>IF(AND((RIGHT($EU$3,2)-'[1]Miter Profiles'!$AC$152-'[1]Outside Edges'!$B77)&gt;=5,'[1]Outside Edges'!$Q77="Yes"),"Yes","No")</f>
        <v>Yes</v>
      </c>
      <c r="EV78" s="83" t="str">
        <f>IF(AND((RIGHT($EV$3,2)-'[1]Miter Profiles'!$AC$153-'[1]Outside Edges'!$B77)&gt;=5,'[1]Outside Edges'!$Q77="Yes"),"Yes","No")</f>
        <v>Yes</v>
      </c>
      <c r="EW78" s="83" t="str">
        <f>IF(AND((RIGHT($EW$3,2)-'[1]Miter Profiles'!$AC$154-'[1]Outside Edges'!$B77)&gt;=5,'[1]Outside Edges'!$Q77="Yes"),"Yes","No")</f>
        <v>Yes</v>
      </c>
      <c r="EX78" s="81" t="str">
        <f>IF(AND((RIGHT($EX$3,2)-'[1]Miter Profiles'!$AC$155-'[1]Outside Edges'!$B77)&gt;=5,'[1]Outside Edges'!$Q77="Yes"),"Yes","No")</f>
        <v>Yes</v>
      </c>
      <c r="EY78" s="84" t="str">
        <f>IF(AND((RIGHT($EY$3,2)-'[1]Miter Profiles'!$AC$156-'[1]Outside Edges'!$B77)&gt;=5,'[1]Outside Edges'!$Q77="Yes"),"Yes","No")</f>
        <v>Yes</v>
      </c>
      <c r="EZ78" s="7" t="str">
        <f>IF(AND((RIGHT($EZ$3,2)-'[1]Miter Profiles'!$AC$157-'[1]Outside Edges'!$B77)&gt;=5,'[1]Outside Edges'!$Q77="Yes"),"Yes","No")</f>
        <v>Yes</v>
      </c>
      <c r="FA78" s="68" t="str">
        <f>IF(AND((RIGHT($FA$3,2)-'[1]Miter Profiles'!$AC$158-'[1]Outside Edges'!$B77)&gt;=5,'[1]Outside Edges'!$Q77="Yes"),"Yes","No")</f>
        <v>Yes</v>
      </c>
      <c r="FB78" s="83" t="str">
        <f>IF(AND((RIGHT($FB$3,2)-'[1]Miter Profiles'!$AC$159-'[1]Outside Edges'!$B77)&gt;=5,'[1]Outside Edges'!$Q77="Yes"),"Yes","No")</f>
        <v>Yes</v>
      </c>
      <c r="FC78" s="83" t="str">
        <f>IF(AND((RIGHT($FC$3,2)-'[1]Miter Profiles'!$AC$160-'[1]Outside Edges'!$B77)&gt;=5,'[1]Outside Edges'!$Q77="Yes"),"Yes","No")</f>
        <v>Yes</v>
      </c>
      <c r="FD78" s="81" t="str">
        <f>IF(AND((RIGHT($FD$3,2)-'[1]Miter Profiles'!$AC$161-'[1]Outside Edges'!$B77)&gt;=5,'[1]Outside Edges'!$Q77="Yes"),"Yes","No")</f>
        <v>Yes</v>
      </c>
      <c r="FE78" s="84" t="str">
        <f>IF(AND((RIGHT($FE$3,2)-'[1]Miter Profiles'!$AC$162-'[1]Outside Edges'!$B77)&gt;=5,'[1]Outside Edges'!$Q77="Yes"),"Yes","No")</f>
        <v>Yes</v>
      </c>
      <c r="FF78" s="7" t="str">
        <f>IF(AND((RIGHT($FF$3,2)-'[1]Miter Profiles'!$AC$163-'[1]Outside Edges'!$B77)&gt;=5,'[1]Outside Edges'!$Q77="Yes"),"Yes","No")</f>
        <v>Yes</v>
      </c>
      <c r="FG78" s="68" t="str">
        <f>IF(AND((RIGHT($FG$3,2)-'[1]Miter Profiles'!$AC$164-'[1]Outside Edges'!$B77)&gt;=5,'[1]Outside Edges'!$Q77="Yes"),"Yes","No")</f>
        <v>Yes</v>
      </c>
      <c r="FH78" s="83" t="str">
        <f>IF(AND((RIGHT($FH$3,2)-'[1]Miter Profiles'!$AC$165-'[1]Outside Edges'!$B77)&gt;=5,'[1]Outside Edges'!$Q77="Yes"),"Yes","No")</f>
        <v>Yes</v>
      </c>
      <c r="FI78" s="83" t="str">
        <f>IF(AND((RIGHT($FI$3,2)-'[1]Miter Profiles'!$AC$166-'[1]Outside Edges'!$B77)&gt;=5,'[1]Outside Edges'!$Q77="Yes"),"Yes","No")</f>
        <v>Yes</v>
      </c>
      <c r="FJ78" s="81" t="str">
        <f>IF(AND((RIGHT($FJ$3,2)-'[1]Miter Profiles'!$AC$167-'[1]Outside Edges'!$B77)&gt;=5,'[1]Outside Edges'!$Q77="Yes"),"Yes","No")</f>
        <v>Yes</v>
      </c>
      <c r="FK78" s="84" t="str">
        <f>IF(AND((RIGHT($FK$3,2)-'[1]Miter Profiles'!$AC$168-'[1]Outside Edges'!$B77)&gt;=5,'[1]Outside Edges'!$Q77="Yes"),"Yes","No")</f>
        <v>Yes</v>
      </c>
      <c r="FL78" s="7" t="str">
        <f>IF(AND((RIGHT($FL$3,2)-'[1]Miter Profiles'!$AC$169-'[1]Outside Edges'!$B77)&gt;=5,'[1]Outside Edges'!$Q77="Yes"),"Yes","No")</f>
        <v>Yes</v>
      </c>
      <c r="FM78" s="68" t="str">
        <f>IF(AND((RIGHT($FM$3,2)-'[1]Miter Profiles'!$AC$170-'[1]Outside Edges'!$B77)&gt;=5,'[1]Outside Edges'!$Q77="Yes"),"Yes","No")</f>
        <v>Yes</v>
      </c>
      <c r="FN78" s="83" t="str">
        <f>IF(AND((RIGHT($FN$3,2)-'[1]Miter Profiles'!$AC$171-'[1]Outside Edges'!$B77)&gt;=5,'[1]Outside Edges'!$Q77="Yes"),"Yes","No")</f>
        <v>Yes</v>
      </c>
      <c r="FO78" s="83" t="str">
        <f>IF(AND((RIGHT($FO$3,2)-'[1]Miter Profiles'!$AC$172-'[1]Outside Edges'!$B77)&gt;=5,'[1]Outside Edges'!$Q77="Yes"),"Yes","No")</f>
        <v>Yes</v>
      </c>
      <c r="FP78" s="81" t="str">
        <f>IF(AND((RIGHT($FP$3,2)-'[1]Miter Profiles'!$AC$173-'[1]Outside Edges'!$B77)&gt;=5,'[1]Outside Edges'!$Q77="Yes"),"Yes","No")</f>
        <v>Yes</v>
      </c>
      <c r="FQ78" s="84" t="str">
        <f>IF(AND((RIGHT($FQ$3,2)-'[1]Miter Profiles'!$AC$174-'[1]Outside Edges'!$B77)&gt;=5,'[1]Outside Edges'!$Q77="Yes"),"Yes","No")</f>
        <v>Yes</v>
      </c>
      <c r="FR78" s="7" t="str">
        <f>IF(AND((RIGHT($FR$3,2)-'[1]Miter Profiles'!$AC$175-'[1]Outside Edges'!$B77)&gt;=5,'[1]Outside Edges'!$Q77="Yes"),"Yes","No")</f>
        <v>Yes</v>
      </c>
      <c r="FS78" s="68" t="str">
        <f>IF(AND((RIGHT($FS$3,2)-'[1]Miter Profiles'!$AC$176-'[1]Outside Edges'!$B77)&gt;=5,'[1]Outside Edges'!$Q77="Yes"),"Yes","No")</f>
        <v>Yes</v>
      </c>
      <c r="FT78" s="83" t="str">
        <f>IF(AND((RIGHT($FT$3,2)-'[1]Miter Profiles'!$AC$177-'[1]Outside Edges'!$B77)&gt;=5,'[1]Outside Edges'!$Q77="Yes"),"Yes","No")</f>
        <v>Yes</v>
      </c>
      <c r="FU78" s="83" t="str">
        <f>IF(AND((RIGHT($FU$3,2)-'[1]Miter Profiles'!$AC$178-'[1]Outside Edges'!$B77)&gt;=5,'[1]Outside Edges'!$Q77="Yes"),"Yes","No")</f>
        <v>Yes</v>
      </c>
      <c r="FV78" s="81" t="str">
        <f>IF(AND((RIGHT($V$3,2)-'[1]Miter Profiles'!$AC$179-'[1]Outside Edges'!$B77)&gt;=5,'[1]Outside Edges'!$Q77="Yes"),"Yes","No")</f>
        <v>Yes</v>
      </c>
      <c r="FW78" s="84" t="str">
        <f>IF(AND((RIGHT($FW$3,2)-'[1]Miter Profiles'!$AC$180-'[1]Outside Edges'!$B77)&gt;=5,'[1]Outside Edges'!$Q77="Yes"),"Yes","No")</f>
        <v>No</v>
      </c>
      <c r="FX78" s="197" t="str">
        <f>IF(AND((RIGHT($FX$3,2)-'[1]Miter Profiles'!$AC$181-'[1]Outside Edges'!$B77)&gt;=5,'[1]Outside Edges'!$Q77="Yes"),"Yes","No")</f>
        <v>Yes</v>
      </c>
      <c r="FY78" s="198" t="str">
        <f>IF(AND((RIGHT($FY$3,2)-'[1]Miter Profiles'!$AC$182-'[1]Outside Edges'!$B77)&gt;=5,'[1]Outside Edges'!$Q77="Yes"),"Yes","No")</f>
        <v>Yes</v>
      </c>
      <c r="FZ78" s="200" t="str">
        <f>IF(AND((RIGHT($FZ$3,2)-'[1]Miter Profiles'!$AC$183-'[1]Outside Edges'!$B77)&gt;=5,'[1]Outside Edges'!$Q77="Yes"),"Yes","No")</f>
        <v>Yes</v>
      </c>
      <c r="GA78" s="201" t="str">
        <f>IF(AND((RIGHT($GA$3,2)-'[1]Miter Profiles'!$AC$184-'[1]Outside Edges'!$B77)&gt;=5,'[1]Outside Edges'!$Q77="Yes"),"Yes","No")</f>
        <v>Yes</v>
      </c>
      <c r="GB78" s="202" t="str">
        <f>IF(AND((RIGHT($GB$3,2)-'[1]Miter Profiles'!$AC$185-'[1]Outside Edges'!$B77)&gt;=5,'[1]Outside Edges'!$Q77="Yes"),"Yes","No")</f>
        <v>Yes</v>
      </c>
      <c r="GC78" s="199" t="str">
        <f>IF(AND((RIGHT($GC$3,2)-'[1]Miter Profiles'!$AC$186-'[1]Outside Edges'!$B77)&gt;=5,'[1]Outside Edges'!$Q77="Yes"),"Yes","No")</f>
        <v>Yes</v>
      </c>
      <c r="GD78" s="197" t="str">
        <f>IF(AND((RIGHT($GD$3,2)-'[1]Miter Profiles'!$AC$187-'[1]Outside Edges'!$B77)&gt;=5,'[1]Outside Edges'!$Q77="Yes"),"Yes","No")</f>
        <v>Yes</v>
      </c>
      <c r="GE78" s="198" t="str">
        <f>IF(AND((RIGHT($GE$3,2)-'[1]Miter Profiles'!$AC$188-'[1]Outside Edges'!$B77)&gt;=5,'[1]Outside Edges'!$Q77="Yes"),"Yes","No")</f>
        <v>Yes</v>
      </c>
      <c r="GF78" s="200" t="str">
        <f>IF(AND((RIGHT($GF$3,2)-'[1]Miter Profiles'!$AC$189-'[1]Outside Edges'!$B77)&gt;=5,'[1]Outside Edges'!$Q77="Yes"),"Yes","No")</f>
        <v>Yes</v>
      </c>
      <c r="GG78" s="201" t="str">
        <f>IF(AND((RIGHT($GG$3,2)-'[1]Miter Profiles'!$AC$190-'[1]Outside Edges'!$B77)&gt;=5,'[1]Outside Edges'!$Q77="Yes"),"Yes","No")</f>
        <v>Yes</v>
      </c>
      <c r="GH78" s="202" t="str">
        <f>IF(AND((RIGHT($GH$3,2)-'[1]Miter Profiles'!$AC$191-'[1]Outside Edges'!$B77)&gt;=5,'[1]Outside Edges'!$Q77="Yes"),"Yes","No")</f>
        <v>Yes</v>
      </c>
      <c r="GI78" s="199" t="str">
        <f>IF(AND((RIGHT($GI$3,2)-'[1]Miter Profiles'!$AC$192-'[1]Outside Edges'!$B77)&gt;=5,'[1]Outside Edges'!$Q77="Yes"),"Yes","No")</f>
        <v>Yes</v>
      </c>
      <c r="GJ78" s="197" t="str">
        <f>IF(AND((RIGHT($GJ$3,2)-'[1]Miter Profiles'!$AC$193-'[1]Outside Edges'!$B77)&gt;=5,'[1]Outside Edges'!$Q77="Yes"),"Yes","No")</f>
        <v>Yes</v>
      </c>
      <c r="GK78" s="198" t="str">
        <f>IF(AND((RIGHT($GK$3,2)-'[1]Miter Profiles'!$AC$194-'[1]Outside Edges'!$B77)&gt;=5,'[1]Outside Edges'!$Q77="Yes"),"Yes","No")</f>
        <v>Yes</v>
      </c>
      <c r="GL78" s="200" t="str">
        <f>IF(AND((RIGHT($GL$3,2)-'[1]Miter Profiles'!$AC$195-'[1]Outside Edges'!$B77)&gt;=5,'[1]Outside Edges'!$Q77="Yes"),"Yes","No")</f>
        <v>Yes</v>
      </c>
      <c r="GM78" s="201" t="str">
        <f>IF(AND((RIGHT($GM$3,2)-'[1]Miter Profiles'!$AC$196-'[1]Outside Edges'!$B77)&gt;=5,'[1]Outside Edges'!$Q77="Yes"),"Yes","No")</f>
        <v>Yes</v>
      </c>
      <c r="GN78" s="202" t="str">
        <f>IF(AND((RIGHT($GN$3,2)-'[1]Miter Profiles'!$AC$197-'[1]Outside Edges'!$B77)&gt;=5,'[1]Outside Edges'!$Q77="Yes"),"Yes","No")</f>
        <v>Yes</v>
      </c>
      <c r="GO78" s="199" t="str">
        <f>IF(AND((RIGHT($GO$3,2)-'[1]Miter Profiles'!$AC$198-'[1]Outside Edges'!$B77)&gt;=5,'[1]Outside Edges'!$Q77="Yes"),"Yes","No")</f>
        <v>Yes</v>
      </c>
      <c r="GP78" s="197" t="str">
        <f>IF(AND((RIGHT($GP$3,2)-'[1]Miter Profiles'!$AC$199-'[1]Outside Edges'!$B77)&gt;=5,'[1]Outside Edges'!$Q77="Yes"),"Yes","No")</f>
        <v>Yes</v>
      </c>
      <c r="GQ78" s="198" t="str">
        <f>IF(AND((RIGHT($GQ$3,2)-'[1]Miter Profiles'!$AC$200-'[1]Outside Edges'!$B77)&gt;=5,'[1]Outside Edges'!$Q77="Yes"),"Yes","No")</f>
        <v>Yes</v>
      </c>
      <c r="GR78" s="211" t="str">
        <f>IF(AND((RIGHT($GR$3,2)-'[1]Miter Profiles'!$AC$201-'[1]Outside Edges'!$B77)&gt;=5,'[1]Outside Edges'!$Q77="Yes"),"Yes","No")</f>
        <v>Yes</v>
      </c>
      <c r="GS78" s="197" t="str">
        <f>IF(AND((RIGHT($GS$3,2)-'[1]Miter Profiles'!$AC$202-'[1]Outside Edges'!$B77)&gt;=5,'[1]Outside Edges'!$Q77="Yes"),"Yes","No")</f>
        <v>Yes</v>
      </c>
      <c r="GT78" s="212" t="str">
        <f>IF(AND((RIGHT($GT$3,2)-'[1]Miter Profiles'!$AC$203-'[1]Outside Edges'!$B77)&gt;=5,'[1]Outside Edges'!$Q77="Yes"),"Yes","No")</f>
        <v>Yes</v>
      </c>
      <c r="GU78" s="208" t="str">
        <f>IF(AND((RIGHT($GU$3,2)-'[1]Miter Profiles'!$AC$204-'[1]Outside Edges'!$B77)&gt;=5,'[1]Outside Edges'!$Q77="Yes"),"Yes","No")</f>
        <v>Yes</v>
      </c>
      <c r="GV78" s="209" t="str">
        <f>IF(AND((RIGHT($GV$3,2)-'[1]Miter Profiles'!$AC$205-'[1]Outside Edges'!$B77)&gt;=5,'[1]Outside Edges'!$Q77="Yes"),"Yes","No")</f>
        <v>Yes</v>
      </c>
      <c r="GW78" s="210" t="str">
        <f>IF(AND((RIGHT($GW$3,2)-'[1]Miter Profiles'!$AC$206-'[1]Outside Edges'!$B77)&gt;=5,'[1]Outside Edges'!$Q77="Yes"),"Yes","No")</f>
        <v>Yes</v>
      </c>
      <c r="GX78" s="200" t="str">
        <f>IF(AND((RIGHT($GX$3,2)-'[1]Miter Profiles'!$AC$207-'[1]Outside Edges'!$B77)&gt;=5,'[1]Outside Edges'!$Q77="Yes"),"Yes","No")</f>
        <v>Yes</v>
      </c>
      <c r="GY78" s="201" t="str">
        <f>IF(AND((RIGHT($GY$3,2)-'[1]Miter Profiles'!$AC$208-'[1]Outside Edges'!$B77)&gt;=5,'[1]Outside Edges'!$Q77="Yes"),"Yes","No")</f>
        <v>Yes</v>
      </c>
      <c r="GZ78" s="202" t="str">
        <f>IF(AND((RIGHT($GZ$3,2)-'[1]Miter Profiles'!$AC$209-'[1]Outside Edges'!$B77)&gt;=5,'[1]Outside Edges'!$Q77="Yes"),"Yes","No")</f>
        <v>Yes</v>
      </c>
      <c r="HA78" s="199" t="str">
        <f>IF(AND((RIGHT($HA$3,2)-'[1]Miter Profiles'!$AC$210-'[1]Outside Edges'!$B77)&gt;=5,'[1]Outside Edges'!$Q77="Yes"),"Yes","No")</f>
        <v>Yes</v>
      </c>
      <c r="HB78" s="197" t="str">
        <f>IF(AND((RIGHT($HB$3,2)-'[1]Miter Profiles'!$AC$211-'[1]Outside Edges'!$B77)&gt;=5,'[1]Outside Edges'!$Q77="Yes"),"Yes","No")</f>
        <v>Yes</v>
      </c>
      <c r="HC78" s="198" t="str">
        <f>IF(AND((RIGHT($HC$3,2)-'[1]Miter Profiles'!$AC$212-'[1]Outside Edges'!$B77)&gt;=5,'[1]Outside Edges'!$Q77="Yes"),"Yes","No")</f>
        <v>Yes</v>
      </c>
      <c r="HD78" s="200" t="str">
        <f>IF(AND((RIGHT($HD$3,2)-'[1]Miter Profiles'!$AC$213-'[1]Outside Edges'!$B77)&gt;=5,'[1]Outside Edges'!$Q77="Yes"),"Yes","No")</f>
        <v>Yes</v>
      </c>
      <c r="HE78" s="202" t="str">
        <f>IF(AND((RIGHT($HE$3,2)-'[1]Miter Profiles'!$AC$214-'[1]Outside Edges'!$B77)&gt;=5,'[1]Outside Edges'!$Q77="Yes"),"Yes","No")</f>
        <v>Yes</v>
      </c>
      <c r="HF78" s="199" t="str">
        <f>IF(AND((RIGHT($HF$3,2)-'[1]Miter Profiles'!$AC$215-'[1]Outside Edges'!$B77)&gt;=5,'[1]Outside Edges'!$Q77="Yes"),"Yes","No")</f>
        <v>Yes</v>
      </c>
      <c r="HG78" s="197" t="str">
        <f>IF(AND((RIGHT($HG$3,2)-'[1]Miter Profiles'!$AC$216-'[1]Outside Edges'!$B77)&gt;=5,'[1]Outside Edges'!$Q77="Yes"),"Yes","No")</f>
        <v>Yes</v>
      </c>
      <c r="HH78" s="198" t="str">
        <f>IF(AND((RIGHT($HH$3,2)-'[1]Miter Profiles'!$AC$217-'[1]Outside Edges'!$B77)&gt;=5,'[1]Outside Edges'!$Q77="Yes"),"Yes","No")</f>
        <v>Yes</v>
      </c>
      <c r="HI78" s="200" t="str">
        <f>IF(AND((RIGHT($HI$3,2)-'[1]Miter Profiles'!$AC$218-'[1]Outside Edges'!$B77)&gt;=5,'[1]Outside Edges'!$Q77="Yes"),"Yes","No")</f>
        <v>Yes</v>
      </c>
      <c r="HJ78" s="201" t="str">
        <f>IF(AND((RIGHT($HJ$3,2)-'[1]Miter Profiles'!$AC$219-'[1]Outside Edges'!$B77)&gt;=5,'[1]Outside Edges'!$Q77="Yes"),"Yes","No")</f>
        <v>Yes</v>
      </c>
      <c r="HK78" s="202" t="str">
        <f>IF(AND((RIGHT($HK$3,2)-'[1]Miter Profiles'!$AC$220-'[1]Outside Edges'!$B77)&gt;=5,'[1]Outside Edges'!$Q77="Yes"),"Yes","No")</f>
        <v>Yes</v>
      </c>
      <c r="HL78" s="199" t="str">
        <f>IF(AND((RIGHT($HL$3,2)-'[1]Miter Profiles'!$AC$221-'[1]Outside Edges'!$B77)&gt;=5,'[1]Outside Edges'!$Q77="Yes"),"Yes","No")</f>
        <v>Yes</v>
      </c>
      <c r="HM78" s="197" t="str">
        <f>IF(AND((RIGHT($HM$3,2)-'[1]Miter Profiles'!$AC$222-'[1]Outside Edges'!$B77)&gt;=5,'[1]Outside Edges'!$Q77="Yes"),"Yes","No")</f>
        <v>Yes</v>
      </c>
      <c r="HN78" s="197" t="str">
        <f>IF(AND((RIGHT($HN$3,2)-'[1]Miter Profiles'!$AC$223-'[1]Outside Edges'!$B77)&gt;=5,'[1]Outside Edges'!$Q77="Yes"),"Yes","No")</f>
        <v>Yes</v>
      </c>
      <c r="HO78" s="201" t="str">
        <f>IF(AND((RIGHT($HO$3,2)-'[1]Miter Profiles'!$AC$224-'[1]Outside Edges'!$B77)&gt;=5,'[1]Outside Edges'!$Q77="Yes"),"Yes","No")</f>
        <v>Yes</v>
      </c>
      <c r="HP78" s="201" t="str">
        <f>IF(AND((RIGHT($HP$3,2)-'[1]Miter Profiles'!$AC$225-'[1]Outside Edges'!$B77)&gt;=5,'[1]Outside Edges'!$Q77="Yes"),"Yes","No")</f>
        <v>Yes</v>
      </c>
      <c r="HQ78" s="201" t="str">
        <f>IF(AND((RIGHT($HQ$3,3)-'[1]Miter Profiles'!$AC$226-'[1]Outside Edges'!$B77)&gt;=5,'[1]Outside Edges'!$Q77="Yes"),"Yes","No")</f>
        <v>No</v>
      </c>
      <c r="HR78" s="201" t="str">
        <f>IF(AND((RIGHT($HR$3,2)-'[1]Miter Profiles'!$AC$227-'[1]Outside Edges'!$B77)&gt;=5,'[1]Outside Edges'!$Q77="Yes"),"Yes","No")</f>
        <v>No</v>
      </c>
      <c r="HS78" s="197" t="str">
        <f>IF(AND((RIGHT($HS$3,2)-'[1]Miter Profiles'!$AC$228-'[1]Outside Edges'!$B77)&gt;=5,'[1]Outside Edges'!$Q77="Yes"),"Yes","No")</f>
        <v>Yes</v>
      </c>
      <c r="HT78" s="197" t="str">
        <f>IF(AND((RIGHT($HT$3,2)-'[1]Miter Profiles'!$AC$229-'[1]Outside Edges'!$B77)&gt;=5,'[1]Outside Edges'!$Q77="Yes"),"Yes","No")</f>
        <v>Yes</v>
      </c>
      <c r="HU78" s="197" t="str">
        <f>IF(AND((RIGHT($HU$3,2)-'[1]Miter Profiles'!$AC$230-'[1]Outside Edges'!$B77)&gt;=5,'[1]Outside Edges'!$Q77="Yes"),"Yes","No")</f>
        <v>Yes</v>
      </c>
      <c r="HV78" s="201" t="str">
        <f>IF(AND((RIGHT($HV$3,2)-'[1]Miter Profiles'!$AC$231-'[1]Outside Edges'!$B77)&gt;=5,'[1]Outside Edges'!$Q77="Yes"),"Yes","No")</f>
        <v>Yes</v>
      </c>
      <c r="HW78" s="201" t="str">
        <f>IF(AND((RIGHT($HW$3,2)-'[1]Miter Profiles'!$AC$232-'[1]Outside Edges'!$B77)&gt;=5,'[1]Outside Edges'!$Q77="Yes"),"Yes","No")</f>
        <v>Yes</v>
      </c>
      <c r="HX78" s="201" t="str">
        <f>IF(AND((RIGHT($HX$3,2)-'[1]Miter Profiles'!$AC$233-'[1]Outside Edges'!$B77)&gt;=5,'[1]Outside Edges'!$Q77="Yes"),"Yes","No")</f>
        <v>Yes</v>
      </c>
      <c r="HY78" s="197" t="str">
        <f>IF(AND((RIGHT($HY$3,2)-'[1]Miter Profiles'!$AC$234-'[1]Outside Edges'!$B77)&gt;=5,'[1]Outside Edges'!$Q77="Yes"),"Yes","No")</f>
        <v>Yes</v>
      </c>
      <c r="HZ78" s="197" t="str">
        <f>IF(AND((RIGHT($HZ$3,2)-'[1]Miter Profiles'!$AC$235-'[1]Outside Edges'!$B77)&gt;=5,'[1]Outside Edges'!$Q77="Yes"),"Yes","No")</f>
        <v>Yes</v>
      </c>
      <c r="IA78" s="197" t="str">
        <f>IF(AND((RIGHT($IA$3,2)-'[1]Miter Profiles'!$AC$236-'[1]Outside Edges'!$B77)&gt;=5,'[1]Outside Edges'!$Q77="Yes"),"Yes","No")</f>
        <v>Yes</v>
      </c>
      <c r="IB78" s="201" t="str">
        <f>IF(AND((RIGHT($IB$3,2)-'[1]Miter Profiles'!$AC$237-'[1]Outside Edges'!$B77)&gt;=5,'[1]Outside Edges'!$Q77="Yes"),"Yes","No")</f>
        <v>Yes</v>
      </c>
      <c r="IC78" s="201" t="str">
        <f>IF(AND((RIGHT($IC$3,2)-'[1]Miter Profiles'!$AC$238-'[1]Outside Edges'!$B77)&gt;=5,'[1]Outside Edges'!$Q77="Yes"),"Yes","No")</f>
        <v>Yes</v>
      </c>
      <c r="ID78" s="201" t="str">
        <f>IF(AND((RIGHT($ID$3,2)-'[1]Miter Profiles'!$AC$239-'[1]Outside Edges'!$B77)&gt;=5,'[1]Outside Edges'!$Q77="Yes"),"Yes","No")</f>
        <v>Yes</v>
      </c>
      <c r="IE78" s="197" t="str">
        <f>IF(AND((RIGHT($IE$3,2)-'[1]Miter Profiles'!$AC$240-'[1]Outside Edges'!$B77)&gt;=5,'[1]Outside Edges'!$Q77="Yes"),"Yes","No")</f>
        <v>Yes</v>
      </c>
      <c r="IF78" s="197" t="str">
        <f>IF(AND((RIGHT($IF$3,2)-'[1]Miter Profiles'!$AC$241-'[1]Outside Edges'!$B77)&gt;=5,'[1]Outside Edges'!$Q77="Yes"),"Yes","No")</f>
        <v>Yes</v>
      </c>
      <c r="IG78" s="197" t="str">
        <f>IF(AND((RIGHT($IG$3,2)-'[1]Miter Profiles'!$AC$242-'[1]Outside Edges'!$B77)&gt;=5,'[1]Outside Edges'!$Q77="Yes"),"Yes","No")</f>
        <v>Yes</v>
      </c>
      <c r="IH78" s="201" t="str">
        <f>IF(AND((RIGHT($IH$3,2)-'[1]Miter Profiles'!$AC$243-'[1]Outside Edges'!$B77)&gt;=5,'[1]Outside Edges'!$Q77="Yes"),"Yes","No")</f>
        <v>Yes</v>
      </c>
      <c r="II78" s="201" t="str">
        <f>IF(AND((RIGHT($II$3,2)-'[1]Miter Profiles'!$AC$244-'[1]Outside Edges'!$B77)&gt;=5,'[1]Outside Edges'!$Q77="Yes"),"Yes","No")</f>
        <v>Yes</v>
      </c>
      <c r="IJ78" s="201" t="str">
        <f>IF(AND((RIGHT($IJ$3,2)-'[1]Miter Profiles'!$AC$245-'[1]Outside Edges'!$B77)&gt;=5,'[1]Outside Edges'!$Q77="Yes"),"Yes","No")</f>
        <v>Yes</v>
      </c>
      <c r="IK78" s="197" t="str">
        <f>IF(AND((RIGHT($IK$3,2)-'[1]Miter Profiles'!$AC$246-'[1]Outside Edges'!$B77)&gt;=5,'[1]Outside Edges'!$Q77="Yes"),"Yes","No")</f>
        <v>Yes</v>
      </c>
      <c r="IL78" s="197" t="str">
        <f>IF(AND((RIGHT($IL$3,2)-'[1]Miter Profiles'!$AC$247-'[1]Outside Edges'!$B77)&gt;=5,'[1]Outside Edges'!$Q77="Yes"),"Yes","No")</f>
        <v>Yes</v>
      </c>
      <c r="IM78" s="197" t="str">
        <f>IF(AND((RIGHT($IM$3,2)-'[1]Miter Profiles'!$AC$248-'[1]Outside Edges'!$B77)&gt;=5,'[1]Outside Edges'!$Q77="Yes"),"Yes","No")</f>
        <v>Yes</v>
      </c>
      <c r="IN78" s="201" t="str">
        <f>IF(AND((RIGHT($IN$3,2)-'[1]Miter Profiles'!$AC$249-'[1]Outside Edges'!$B77)&gt;=5,'[1]Outside Edges'!$Q77="Yes"),"Yes","No")</f>
        <v>Yes</v>
      </c>
      <c r="IO78" s="201" t="str">
        <f>IF(AND((RIGHT($IO$3,2)-'[1]Miter Profiles'!$AC$250-'[1]Outside Edges'!$B77)&gt;=5,'[1]Outside Edges'!$Q77="Yes"),"Yes","No")</f>
        <v>Yes</v>
      </c>
      <c r="IP78" s="201" t="str">
        <f>IF(AND((RIGHT($IP$3,2)-'[1]Miter Profiles'!$AC$251-'[1]Outside Edges'!$B77)&gt;=5,'[1]Outside Edges'!$Q77="Yes"),"Yes","No")</f>
        <v>Yes</v>
      </c>
      <c r="IQ78" s="197" t="str">
        <f>IF(AND((RIGHT($IQ$3,2)-'[1]Miter Profiles'!$AC$252-'[1]Outside Edges'!$B77)&gt;=5,'[1]Outside Edges'!$Q77="Yes"),"Yes","No")</f>
        <v>Yes</v>
      </c>
      <c r="IR78" s="197" t="str">
        <f>IF(AND((RIGHT($IR$3,2)-'[1]Miter Profiles'!$AC$253-'[1]Outside Edges'!$B77)&gt;=5,'[1]Outside Edges'!$Q77="Yes"),"Yes","No")</f>
        <v>Yes</v>
      </c>
      <c r="IS78" s="197" t="str">
        <f>IF(AND((RIGHT($IS$3,2)-'[1]Miter Profiles'!$AC$254-'[1]Outside Edges'!$B77)&gt;=5,'[1]Outside Edges'!$Q77="Yes"),"Yes","No")</f>
        <v>Yes</v>
      </c>
      <c r="IT78" s="201" t="str">
        <f>IF(AND((RIGHT($IT$3,2)-'[1]Miter Profiles'!$AC$255-'[1]Outside Edges'!$B77)&gt;=5,'[1]Outside Edges'!$Q77="Yes"),"Yes","No")</f>
        <v>Yes</v>
      </c>
      <c r="IU78" s="201" t="str">
        <f>IF(AND((RIGHT($IU$3,2)-'[1]Miter Profiles'!$AC$256-'[1]Outside Edges'!$B77)&gt;=5,'[1]Outside Edges'!$Q77="Yes"),"Yes","No")</f>
        <v>Yes</v>
      </c>
      <c r="IV78" s="201" t="str">
        <f>IF(AND((RIGHT($IV$3,2)-'[1]Miter Profiles'!$AC$257-'[1]Outside Edges'!$B77)&gt;=5,'[1]Outside Edges'!$Q77="Yes"),"Yes","No")</f>
        <v>Yes</v>
      </c>
      <c r="IW78" s="197" t="str">
        <f>IF(AND((RIGHT($IW$3,2)-'[1]Miter Profiles'!$AC$258-'[1]Outside Edges'!$B77)&gt;=5,'[1]Outside Edges'!$Q77="Yes"),"Yes","No")</f>
        <v>Yes</v>
      </c>
      <c r="IX78" s="197" t="str">
        <f>IF(AND((RIGHT($IX$3,2)-'[1]Miter Profiles'!$AC$259-'[1]Outside Edges'!$B77)&gt;=5,'[1]Outside Edges'!$Q77="Yes"),"Yes","No")</f>
        <v>Yes</v>
      </c>
      <c r="IY78" s="197" t="str">
        <f>IF(AND((RIGHT($IY$3,2)-'[1]Miter Profiles'!$AC$260-'[1]Outside Edges'!$B77)&gt;=5,'[1]Outside Edges'!$Q77="Yes"),"Yes","No")</f>
        <v>Yes</v>
      </c>
      <c r="IZ78" s="201" t="str">
        <f>IF(AND((RIGHT($IZ$3,2)-'[1]Miter Profiles'!$AC$261-'[1]Outside Edges'!$B77)&gt;=5,'[1]Outside Edges'!$Q77="Yes"),"Yes","No")</f>
        <v>Yes</v>
      </c>
      <c r="JA78" s="201" t="str">
        <f>IF(AND((RIGHT($JA$3,2)-'[1]Miter Profiles'!$AC$262-'[1]Outside Edges'!$B77)&gt;=5,'[1]Outside Edges'!$Q77="Yes"),"Yes","No")</f>
        <v>Yes</v>
      </c>
      <c r="JB78" s="201" t="str">
        <f>IF(AND((RIGHT($JB$3,2)-'[1]Miter Profiles'!$AC$263-'[1]Outside Edges'!$B77)&gt;=5,'[1]Outside Edges'!$Q77="Yes"),"Yes","No")</f>
        <v>Yes</v>
      </c>
      <c r="JC78" s="197" t="str">
        <f>IF(AND((RIGHT($JC$3,2)-'[1]Miter Profiles'!$AC$264-'[1]Outside Edges'!$B77)&gt;=5,'[1]Outside Edges'!$Q77="Yes"),"Yes","No")</f>
        <v>Yes</v>
      </c>
      <c r="JD78" s="197" t="str">
        <f>IF(AND((RIGHT($JD$3,2)-'[1]Miter Profiles'!$AC$265-'[1]Outside Edges'!$B77)&gt;=5,'[1]Outside Edges'!$Q77="Yes"),"Yes","No")</f>
        <v>Yes</v>
      </c>
      <c r="JE78" s="197" t="str">
        <f>IF(AND((RIGHT($JE$3,2)-'[1]Miter Profiles'!$AC$266-'[1]Outside Edges'!$B77)&gt;=5,'[1]Outside Edges'!$Q77="Yes"),"Yes","No")</f>
        <v>Yes</v>
      </c>
      <c r="JF78" s="201" t="str">
        <f>IF(AND((RIGHT($JF$3,2)-'[1]Miter Profiles'!$AC$267-'[1]Outside Edges'!$B77)&gt;=5,'[1]Outside Edges'!$Q77="Yes"),"Yes","No")</f>
        <v>Yes</v>
      </c>
      <c r="JG78" s="201" t="str">
        <f>IF(AND((RIGHT($JG$3,2)-'[1]Miter Profiles'!$AC$268-'[1]Outside Edges'!$B77)&gt;=5,'[1]Outside Edges'!$Q77="Yes"),"Yes","No")</f>
        <v>Yes</v>
      </c>
      <c r="JH78" s="201" t="str">
        <f>IF(AND((RIGHT($JH$3,2)-'[1]Miter Profiles'!$AC$269-'[1]Outside Edges'!$B77)&gt;=5,'[1]Outside Edges'!$Q77="Yes"),"Yes","No")</f>
        <v>Yes</v>
      </c>
      <c r="JI78" s="197" t="str">
        <f>IF(AND((RIGHT($JI$3,2)-'[1]Miter Profiles'!$AC$270-'[1]Outside Edges'!$B77)&gt;=5,'[1]Outside Edges'!$Q77="Yes"),"Yes","No")</f>
        <v>Yes</v>
      </c>
      <c r="JJ78" s="197" t="str">
        <f>IF(AND((RIGHT($JJ$3,2)-'[1]Miter Profiles'!$AC$271-'[1]Outside Edges'!$B77)&gt;=5,'[1]Outside Edges'!$Q77="Yes"),"Yes","No")</f>
        <v>Yes</v>
      </c>
      <c r="JK78" s="197" t="str">
        <f>IF(AND((RIGHT($JK$3,2)-'[1]Miter Profiles'!$AC$272-'[1]Outside Edges'!$B77)&gt;=5,'[1]Outside Edges'!$Q77="Yes"),"Yes","No")</f>
        <v>Yes</v>
      </c>
      <c r="JL78" s="201" t="str">
        <f>IF(AND((RIGHT($JL$3,2)-'[1]Miter Profiles'!$AC$273-'[1]Outside Edges'!$B77)&gt;=5,'[1]Outside Edges'!$Q77="Yes"),"Yes","No")</f>
        <v>Yes</v>
      </c>
      <c r="JM78" s="201" t="str">
        <f>IF(AND((RIGHT($JM$3,2)-'[1]Miter Profiles'!$AC$274-'[1]Outside Edges'!$B77)&gt;=5,'[1]Outside Edges'!$Q77="Yes"),"Yes","No")</f>
        <v>Yes</v>
      </c>
      <c r="JN78" s="201" t="str">
        <f>IF(AND((RIGHT($JN$3,2)-'[1]Miter Profiles'!$AC$275-'[1]Outside Edges'!$B77)&gt;=5,'[1]Outside Edges'!$Q77="Yes"),"Yes","No")</f>
        <v>Yes</v>
      </c>
      <c r="JO78" s="197" t="str">
        <f>IF(AND((RIGHT($JO$3,2)-'[1]Miter Profiles'!$AC$276-'[1]Outside Edges'!$B77)&gt;=5,'[1]Outside Edges'!$Q77="Yes"),"Yes","No")</f>
        <v>Yes</v>
      </c>
      <c r="JP78" s="197" t="str">
        <f>IF(AND((RIGHT($JP$3,2)-'[1]Miter Profiles'!$AC$277-'[1]Outside Edges'!$B77)&gt;=5,'[1]Outside Edges'!$Q77="Yes"),"Yes","No")</f>
        <v>Yes</v>
      </c>
      <c r="JQ78" s="197" t="str">
        <f>IF(AND((RIGHT($JQ$3,2)-'[1]Miter Profiles'!$AC$278-'[1]Outside Edges'!$B77)&gt;=5,'[1]Outside Edges'!$Q77="Yes"),"Yes","No")</f>
        <v>Yes</v>
      </c>
      <c r="JR78" s="201" t="str">
        <f>IF(AND((RIGHT($JR$3,2)-'[1]Miter Profiles'!$AC$279-'[1]Outside Edges'!$B77)&gt;=5,'[1]Outside Edges'!$Q77="Yes"),"Yes","No")</f>
        <v>No</v>
      </c>
      <c r="JS78" s="201" t="str">
        <f>IF(AND((RIGHT($JS$3,2)-'[1]Miter Profiles'!$AC$280-'[1]Outside Edges'!$B77)&gt;=5,'[1]Outside Edges'!$Q77="Yes"),"Yes","No")</f>
        <v>Yes</v>
      </c>
      <c r="JT78" s="201" t="str">
        <f>IF(AND((RIGHT($JT$3,2)-'[1]Miter Profiles'!$AC$281-'[1]Outside Edges'!$B77)&gt;=5,'[1]Outside Edges'!$Q77="Yes"),"Yes","No")</f>
        <v>Yes</v>
      </c>
      <c r="JU78" s="197" t="str">
        <f>IF(AND((RIGHT($JU$3,2)-'[1]Miter Profiles'!$AC$282-'[1]Outside Edges'!$B77)&gt;=5,'[1]Outside Edges'!$Q77="Yes"),"Yes","No")</f>
        <v>No</v>
      </c>
      <c r="JV78" s="197" t="str">
        <f>IF(AND((RIGHT($JV$3,2)-'[1]Miter Profiles'!$AC$283-'[1]Outside Edges'!$B77)&gt;=5,'[1]Outside Edges'!$Q77="Yes"),"Yes","No")</f>
        <v>Yes</v>
      </c>
      <c r="JW78" s="197" t="str">
        <f>IF(AND((RIGHT($JW$3,2)-'[1]Miter Profiles'!$AC$284-'[1]Outside Edges'!$B77)&gt;=5,'[1]Outside Edges'!$Q77="Yes"),"Yes","No")</f>
        <v>Yes</v>
      </c>
      <c r="JX78" s="201" t="str">
        <f>IF(AND((RIGHT($JX$3,2)-'[1]Miter Profiles'!$AC$285-'[1]Outside Edges'!$B77)&gt;=5,'[1]Outside Edges'!$Q77="Yes"),"Yes","No")</f>
        <v>Yes</v>
      </c>
      <c r="JY78" s="201" t="str">
        <f>IF(AND((RIGHT($JY$3,2)-'[1]Miter Profiles'!$AC$286-'[1]Outside Edges'!$B77)&gt;=5,'[1]Outside Edges'!$Q77="Yes"),"Yes","No")</f>
        <v>Yes</v>
      </c>
      <c r="JZ78" s="201" t="str">
        <f>IF(AND((RIGHT($JZ$3,2)-'[1]Miter Profiles'!$AC$287-'[1]Outside Edges'!$B77)&gt;=5,'[1]Outside Edges'!$Q77="Yes"),"Yes","No")</f>
        <v>Yes</v>
      </c>
      <c r="KA78" s="197" t="str">
        <f>IF(AND((RIGHT($KA$3,2)-'[1]Miter Profiles'!$AC$288-'[1]Outside Edges'!$B77)&gt;=5,'[1]Outside Edges'!$Q77="Yes"),"Yes","No")</f>
        <v>Yes</v>
      </c>
      <c r="KB78" s="197" t="str">
        <f>IF(AND((RIGHT($KB$3,2)-'[1]Miter Profiles'!$AC$289-'[1]Outside Edges'!$B77)&gt;=5,'[1]Outside Edges'!$Q77="Yes"),"Yes","No")</f>
        <v>Yes</v>
      </c>
      <c r="KC78" s="197" t="str">
        <f>IF(AND((RIGHT($KC$3,2)-'[1]Miter Profiles'!$AC$290-'[1]Outside Edges'!$B77)&gt;=5,'[1]Outside Edges'!$Q77="Yes"),"Yes","No")</f>
        <v>Yes</v>
      </c>
      <c r="KD78" s="201" t="str">
        <f>IF(AND((RIGHT($KD$3,2)-'[1]Miter Profiles'!$AC$291-'[1]Outside Edges'!$B77)&gt;=5,'[1]Outside Edges'!$Q77="Yes"),"Yes","No")</f>
        <v>Yes</v>
      </c>
      <c r="KE78" s="201" t="str">
        <f>IF(AND((RIGHT($KE$3,2)-'[1]Miter Profiles'!$AC$292-'[1]Outside Edges'!$B77)&gt;=5,'[1]Outside Edges'!$Q77="Yes"),"Yes","No")</f>
        <v>Yes</v>
      </c>
      <c r="KF78" s="201" t="str">
        <f>IF(AND((RIGHT($KF$3,2)-'[1]Miter Profiles'!$AC$293-'[1]Outside Edges'!$B77)&gt;=5,'[1]Outside Edges'!$Q77="Yes"),"Yes","No")</f>
        <v>Yes</v>
      </c>
      <c r="KG78" s="197" t="str">
        <f>IF(AND((RIGHT($KG$3,2)-'[1]Miter Profiles'!$AC$294-'[1]Outside Edges'!$B77)&gt;=5,'[1]Outside Edges'!$Q77="Yes"),"Yes","No")</f>
        <v>Yes</v>
      </c>
      <c r="KH78" s="197" t="str">
        <f>IF(AND((RIGHT($KH$3,2)-'[1]Miter Profiles'!$AC$295-'[1]Outside Edges'!$B77)&gt;=5,'[1]Outside Edges'!$Q77="Yes"),"Yes","No")</f>
        <v>Yes</v>
      </c>
      <c r="KI78" s="197" t="str">
        <f>IF(AND((RIGHT($KI$3,2)-'[1]Miter Profiles'!$AC$296-'[1]Outside Edges'!$B77)&gt;=5,'[1]Outside Edges'!$Q77="Yes"),"Yes","No")</f>
        <v>Yes</v>
      </c>
      <c r="KJ78" s="201" t="str">
        <f>IF(AND((RIGHT($KJ$3,2)-'[1]Miter Profiles'!$AC$297-'[1]Outside Edges'!$B77)&gt;=5,'[1]Outside Edges'!$Q77="Yes"),"Yes","No")</f>
        <v>Yes</v>
      </c>
      <c r="KK78" s="201" t="str">
        <f>IF(AND((RIGHT($KK$3,2)-'[1]Miter Profiles'!$AC$298-'[1]Outside Edges'!$B77)&gt;=5,'[1]Outside Edges'!$Q77="Yes"),"Yes","No")</f>
        <v>Yes</v>
      </c>
      <c r="KL78" s="201" t="str">
        <f>IF(AND((RIGHT($KL$3,2)-'[1]Miter Profiles'!$AC$299-'[1]Outside Edges'!$B77)&gt;=5,'[1]Outside Edges'!$Q77="Yes"),"Yes","No")</f>
        <v>Yes</v>
      </c>
      <c r="KM78" s="197" t="str">
        <f>IF(AND((RIGHT($KM$3,2)-'[1]Miter Profiles'!$AC$300-'[1]Outside Edges'!$B77)&gt;=5,'[1]Outside Edges'!$Q77="Yes"),"Yes","No")</f>
        <v>Yes</v>
      </c>
      <c r="KN78" s="197" t="str">
        <f>IF(AND((RIGHT($KN$3,2)-'[1]Miter Profiles'!$AC$301-'[1]Outside Edges'!$B77)&gt;=5,'[1]Outside Edges'!$Q77="Yes"),"Yes","No")</f>
        <v>Yes</v>
      </c>
      <c r="KO78" s="197" t="str">
        <f>IF(AND((RIGHT($KO$3,2)-'[1]Miter Profiles'!$AC$302-'[1]Outside Edges'!$B77)&gt;=5,'[1]Outside Edges'!$Q77="Yes"),"Yes","No")</f>
        <v>Yes</v>
      </c>
      <c r="KP78" s="201" t="str">
        <f>IF(AND((RIGHT($KP$3,2)-'[1]Miter Profiles'!$AC$303-'[1]Outside Edges'!$B77)&gt;=5,'[1]Outside Edges'!$Q77="Yes"),"Yes","No")</f>
        <v>Yes</v>
      </c>
      <c r="KQ78" s="201" t="str">
        <f>IF(AND((RIGHT($KQ$3,2)-'[1]Miter Profiles'!$AC$304-'[1]Outside Edges'!$B77)&gt;=5,'[1]Outside Edges'!$Q77="Yes"),"Yes","No")</f>
        <v>Yes</v>
      </c>
      <c r="KR78" s="201" t="str">
        <f>IF(AND((RIGHT($KR$3,2)-'[1]Miter Profiles'!$AC$305-'[1]Outside Edges'!$B77)&gt;=5,'[1]Outside Edges'!$Q77="Yes"),"Yes","No")</f>
        <v>Yes</v>
      </c>
      <c r="KS78" s="197" t="str">
        <f>IF(AND((RIGHT($KS$3,2)-'[1]Miter Profiles'!$AC$306-'[1]Outside Edges'!$B77)&gt;=5,'[1]Outside Edges'!$Q77="Yes"),"Yes","No")</f>
        <v>Yes</v>
      </c>
      <c r="KT78" s="197" t="str">
        <f>IF(AND((RIGHT($KT$3,2)-'[1]Miter Profiles'!$AC$307-'[1]Outside Edges'!$B77)&gt;=5,'[1]Outside Edges'!$Q77="Yes"),"Yes","No")</f>
        <v>Yes</v>
      </c>
      <c r="KU78" s="197" t="str">
        <f>IF(AND((RIGHT($KU$3,2)-'[1]Miter Profiles'!$AC$308-'[1]Outside Edges'!$B77)&gt;=5,'[1]Outside Edges'!$Q77="Yes"),"Yes","No")</f>
        <v>Yes</v>
      </c>
      <c r="KV78" s="201" t="str">
        <f>IF(AND((RIGHT($KV$3,2)-'[1]Miter Profiles'!$AC$309-'[1]Outside Edges'!$B77)&gt;=5,'[1]Outside Edges'!$Q77="Yes"),"Yes","No")</f>
        <v>Yes</v>
      </c>
      <c r="KW78" s="201" t="str">
        <f>IF(AND((RIGHT($KW$3,2)-'[1]Miter Profiles'!$AC$310-'[1]Outside Edges'!$B77)&gt;=5,'[1]Outside Edges'!$Q77="Yes"),"Yes","No")</f>
        <v>Yes</v>
      </c>
      <c r="KX78" s="201" t="str">
        <f>IF(AND((RIGHT($KX$3,2)-'[1]Miter Profiles'!$AC$311-'[1]Outside Edges'!$B77)&gt;=5,'[1]Outside Edges'!$Q77="Yes"),"Yes","No")</f>
        <v>Yes</v>
      </c>
      <c r="KY78" s="197" t="str">
        <f>IF(AND((RIGHT($KY$3,2)-'[1]Miter Profiles'!$AC$312-'[1]Outside Edges'!$B77)&gt;=5,'[1]Outside Edges'!$Q77="Yes"),"Yes","No")</f>
        <v>Yes</v>
      </c>
      <c r="KZ78" s="197" t="str">
        <f>IF(AND((RIGHT($KZ$3,2)-'[1]Miter Profiles'!$AC$313-'[1]Outside Edges'!$B77)&gt;=5,'[1]Outside Edges'!$Q77="Yes"),"Yes","No")</f>
        <v>Yes</v>
      </c>
      <c r="LA78" s="197" t="str">
        <f>IF(AND((RIGHT($LA$3,2)-'[1]Miter Profiles'!$AC$314-'[1]Outside Edges'!$B77)&gt;=5,'[1]Outside Edges'!$Q77="Yes"),"Yes","No")</f>
        <v>Yes</v>
      </c>
      <c r="LB78" s="201" t="str">
        <f>IF(AND((RIGHT($LB$3,2)-'[1]Miter Profiles'!$AC$315-'[1]Outside Edges'!$B77)&gt;=5,'[1]Outside Edges'!$Q77="Yes"),"Yes","No")</f>
        <v>Yes</v>
      </c>
      <c r="LC78" s="201" t="str">
        <f>IF(AND((RIGHT($LC$3,2)-'[1]Miter Profiles'!$AC$316-'[1]Outside Edges'!$B77)&gt;=5,'[1]Outside Edges'!$Q77="Yes"),"Yes","No")</f>
        <v>Yes</v>
      </c>
      <c r="LD78" s="201" t="str">
        <f>IF(AND((RIGHT($LD$3,2)-'[1]Miter Profiles'!$AC$317-'[1]Outside Edges'!$B77)&gt;=5,'[1]Outside Edges'!$Q77="Yes"),"Yes","No")</f>
        <v>Yes</v>
      </c>
      <c r="LE78" s="201" t="str">
        <f>IF(AND((RIGHT($LE$3,2)-'[1]Miter Profiles'!$AC$318-'[1]Outside Edges'!$B77)&gt;=5,'[1]Outside Edges'!$Q77="Yes"),"Yes","No")</f>
        <v>Yes</v>
      </c>
      <c r="LF78" s="197" t="str">
        <f>IF(AND((RIGHT($LF$3,2)-'[1]Miter Profiles'!$AC$319-'[1]Outside Edges'!$B77)&gt;=5,'[1]Outside Edges'!$Q77="Yes"),"Yes","No")</f>
        <v>Yes</v>
      </c>
      <c r="LG78" s="197" t="str">
        <f>IF(AND((RIGHT($LG$3,2)-'[1]Miter Profiles'!$AC$320-'[1]Outside Edges'!$B77)&gt;=5,'[1]Outside Edges'!$Q77="Yes"),"Yes","No")</f>
        <v>Yes</v>
      </c>
      <c r="LH78" s="197" t="str">
        <f>IF(AND((RIGHT($LH$3,2)-'[1]Miter Profiles'!$AC$321-'[1]Outside Edges'!$B77)&gt;=5,'[1]Outside Edges'!$Q77="Yes"),"Yes","No")</f>
        <v>Yes</v>
      </c>
      <c r="LI78" s="197" t="str">
        <f>IF(AND((RIGHT($LI$3,2)-'[1]Miter Profiles'!$AC$322-'[1]Outside Edges'!$B77)&gt;=5,'[1]Outside Edges'!$Q77="Yes"),"Yes","No")</f>
        <v>Yes</v>
      </c>
      <c r="LJ78" s="201" t="str">
        <f>IF(AND((RIGHT($LJ$3,2)-'[1]Miter Profiles'!$AC$323-'[1]Outside Edges'!$B77)&gt;=5,'[1]Outside Edges'!$Q77="Yes"),"Yes","No")</f>
        <v>Yes</v>
      </c>
      <c r="LK78" s="201" t="str">
        <f>IF(AND((RIGHT($LK$3,2)-'[1]Miter Profiles'!$AC$324-'[1]Outside Edges'!$B77)&gt;=5,'[1]Outside Edges'!$Q77="Yes"),"Yes","No")</f>
        <v>Yes</v>
      </c>
      <c r="LL78" s="201" t="str">
        <f>IF(AND((RIGHT($LL$3,2)-'[1]Miter Profiles'!$AC$325-'[1]Outside Edges'!$B77)&gt;=5,'[1]Outside Edges'!$Q77="Yes"),"Yes","No")</f>
        <v>Yes</v>
      </c>
      <c r="LM78" s="197" t="str">
        <f>IF(AND((RIGHT($LM$3,2)-'[1]Miter Profiles'!$AC$326-'[1]Outside Edges'!$B77)&gt;=5,'[1]Outside Edges'!$Q77="Yes"),"Yes","No")</f>
        <v>Yes</v>
      </c>
      <c r="LN78" s="197" t="str">
        <f>IF(AND((RIGHT($LN$3,2)-'[1]Miter Profiles'!$AC$327-'[1]Outside Edges'!$B77)&gt;=5,'[1]Outside Edges'!$Q77="Yes"),"Yes","No")</f>
        <v>Yes</v>
      </c>
      <c r="LO78" s="197" t="str">
        <f>IF(AND((RIGHT($LO$3,2)-'[1]Miter Profiles'!$AC$328-'[1]Outside Edges'!$B77)&gt;=5,'[1]Outside Edges'!$Q77="Yes"),"Yes","No")</f>
        <v>Yes</v>
      </c>
      <c r="LP78" s="201" t="str">
        <f>IF(AND((RIGHT($LP$3,2)-'[1]Miter Profiles'!$AC$329-'[1]Outside Edges'!$B77)&gt;=5,'[1]Outside Edges'!$Q77="Yes"),"Yes","No")</f>
        <v>Yes</v>
      </c>
      <c r="LQ78" s="201" t="str">
        <f>IF(AND((RIGHT($LQ$3,2)-'[1]Miter Profiles'!$AC$330-'[1]Outside Edges'!$B77)&gt;=5,'[1]Outside Edges'!$Q77="Yes"),"Yes","No")</f>
        <v>Yes</v>
      </c>
      <c r="LR78" s="201" t="str">
        <f>IF(AND((RIGHT($LR$3,2)-'[1]Miter Profiles'!$AC$331-'[1]Outside Edges'!$B77)&gt;=5,'[1]Outside Edges'!$Q77="Yes"),"Yes","No")</f>
        <v>Yes</v>
      </c>
      <c r="LS78" s="197" t="str">
        <f>IF(AND((RIGHT($LS$3,2)-'[1]Miter Profiles'!$AC$332-'[1]Outside Edges'!$B77)&gt;=5,'[1]Outside Edges'!$Q77="Yes"),"Yes","No")</f>
        <v>Yes</v>
      </c>
      <c r="LT78" s="197" t="str">
        <f>IF(AND((RIGHT($LT$3,2)-'[1]Miter Profiles'!$AC$333-'[1]Outside Edges'!$B77)&gt;=5,'[1]Outside Edges'!$Q77="Yes"),"Yes","No")</f>
        <v>Yes</v>
      </c>
      <c r="LU78" s="197" t="str">
        <f>IF(AND((RIGHT($LU$3,2)-'[1]Miter Profiles'!$AC$334-'[1]Outside Edges'!$B77)&gt;=5,'[1]Outside Edges'!$Q77="Yes"),"Yes","No")</f>
        <v>Yes</v>
      </c>
      <c r="LV78" s="201" t="str">
        <f>IF(AND((RIGHT($LV$3,2)-'[1]Miter Profiles'!$AC$335-'[1]Outside Edges'!$B77)&gt;=5,'[1]Outside Edges'!$Q77="Yes"),"Yes","No")</f>
        <v>Yes</v>
      </c>
      <c r="LW78" s="201" t="str">
        <f>IF(AND((RIGHT($LW$3,2)-'[1]Miter Profiles'!$AC$336-'[1]Outside Edges'!$B77)&gt;=5,'[1]Outside Edges'!$Q77="Yes"),"Yes","No")</f>
        <v>Yes</v>
      </c>
      <c r="LX78" s="201" t="str">
        <f>IF(AND((RIGHT($LX$3,2)-'[1]Miter Profiles'!$AC$337-'[1]Outside Edges'!$B77)&gt;=5,'[1]Outside Edges'!$Q77="Yes"),"Yes","No")</f>
        <v>Yes</v>
      </c>
      <c r="LY78" s="197" t="str">
        <f>IF(AND((RIGHT($LY$3,2)-'[1]Miter Profiles'!$AC$338-'[1]Outside Edges'!$B77)&gt;=5,'[1]Outside Edges'!$Q77="Yes"),"Yes","No")</f>
        <v>Yes</v>
      </c>
      <c r="LZ78" s="197" t="str">
        <f>IF(AND((RIGHT($LZ$3,2)-'[1]Miter Profiles'!$AC$339-'[1]Outside Edges'!$B77)&gt;=5,'[1]Outside Edges'!$Q77="Yes"),"Yes","No")</f>
        <v>Yes</v>
      </c>
      <c r="MA78" s="197" t="str">
        <f>IF(AND((RIGHT($MA$3,2)-'[1]Miter Profiles'!$AC$340-'[1]Outside Edges'!$B77)&gt;=5,'[1]Outside Edges'!$Q77="Yes"),"Yes","No")</f>
        <v>Yes</v>
      </c>
      <c r="MB78" s="201" t="str">
        <f>IF(AND((RIGHT($MB$3,2)-'[1]Miter Profiles'!$AC$341-'[1]Outside Edges'!$B77)&gt;=5,'[1]Outside Edges'!$Q77="Yes"),"Yes","No")</f>
        <v>Yes</v>
      </c>
      <c r="MC78" s="201" t="str">
        <f>IF(AND((RIGHT($MC$3,2)-'[1]Miter Profiles'!$AC$342-'[1]Outside Edges'!$B77)&gt;=5,'[1]Outside Edges'!$Q77="Yes"),"Yes","No")</f>
        <v>Yes</v>
      </c>
      <c r="MD78" s="201" t="str">
        <f>IF(AND((RIGHT($MD$3,2)-'[1]Miter Profiles'!$AC$343-'[1]Outside Edges'!$B77)&gt;=5,'[1]Outside Edges'!$Q77="Yes"),"Yes","No")</f>
        <v>Yes</v>
      </c>
      <c r="ME78" s="197" t="str">
        <f>IF(AND((RIGHT($ME$3,2)-'[1]Miter Profiles'!$AC$344-'[1]Outside Edges'!$B77)&gt;=5,'[1]Outside Edges'!$Q77="Yes"),"Yes","No")</f>
        <v>Yes</v>
      </c>
      <c r="MF78" s="197" t="str">
        <f>IF(AND((RIGHT($MF$3,2)-'[1]Miter Profiles'!$AC$345-'[1]Outside Edges'!$B77)&gt;=5,'[1]Outside Edges'!$Q77="Yes"),"Yes","No")</f>
        <v>Yes</v>
      </c>
      <c r="MG78" s="197" t="str">
        <f>IF(AND((RIGHT($MG$3,2)-'[1]Miter Profiles'!$AC$346-'[1]Outside Edges'!$B77)&gt;=5,'[1]Outside Edges'!$Q77="Yes"),"Yes","No")</f>
        <v>Yes</v>
      </c>
      <c r="MH78" s="201" t="str">
        <f>IF(AND((RIGHT($MH$3,2)-'[1]Miter Profiles'!$AC$347-'[1]Outside Edges'!$B77)&gt;=5,'[1]Outside Edges'!$Q77="Yes"),"Yes","No")</f>
        <v>Yes</v>
      </c>
      <c r="MI78" s="201" t="str">
        <f>IF(AND((RIGHT($MI$3,2)-'[1]Miter Profiles'!$AC$348-'[1]Outside Edges'!$B77)&gt;=5,'[1]Outside Edges'!$Q77="Yes"),"Yes","No")</f>
        <v>Yes</v>
      </c>
      <c r="MJ78" s="201" t="str">
        <f>IF(AND((RIGHT($MJ$3,2)-'[1]Miter Profiles'!$AC$349-'[1]Outside Edges'!$B77)&gt;=5,'[1]Outside Edges'!$Q77="Yes"),"Yes","No")</f>
        <v>Yes</v>
      </c>
      <c r="MK78" s="197" t="str">
        <f>IF(AND((RIGHT($MK$3,2)-'[1]Miter Profiles'!$AC$350-'[1]Outside Edges'!$B77)&gt;=5,'[1]Outside Edges'!$Q77="Yes"),"Yes","No")</f>
        <v>Yes</v>
      </c>
      <c r="ML78" s="197" t="str">
        <f>IF(AND((RIGHT($ML$3,2)-'[1]Miter Profiles'!$AC$351-'[1]Outside Edges'!$B77)&gt;=5,'[1]Outside Edges'!$Q77="Yes"),"Yes","No")</f>
        <v>Yes</v>
      </c>
      <c r="MM78" s="197" t="str">
        <f>IF(AND((RIGHT($MM$3,2)-'[1]Miter Profiles'!$AC$352-'[1]Outside Edges'!$B77)&gt;=5,'[1]Outside Edges'!$Q77="Yes"),"Yes","No")</f>
        <v>Yes</v>
      </c>
      <c r="MN78" s="201" t="str">
        <f>IF(AND((RIGHT($MK$3,2)-'[1]Miter Profiles'!$AC$353-'[1]Outside Edges'!$B77)&gt;=5,'[1]Outside Edges'!$Q77="Yes"),"Yes","No")</f>
        <v>Yes</v>
      </c>
      <c r="MO78" s="201" t="str">
        <f>IF(AND((RIGHT($ML$3,2)-'[1]Miter Profiles'!$AC$354-'[1]Outside Edges'!$B77)&gt;=5,'[1]Outside Edges'!$Q77="Yes"),"Yes","No")</f>
        <v>Yes</v>
      </c>
      <c r="MP78" s="201" t="str">
        <f>IF(AND((RIGHT($MM$3,2)-'[1]Miter Profiles'!$AC$355-'[1]Outside Edges'!$B77)&gt;=5,'[1]Outside Edges'!$Q77="Yes"),"Yes","No")</f>
        <v>Yes</v>
      </c>
      <c r="MQ78" s="197" t="str">
        <f>IF(AND((RIGHT($MK$3,2)-'[1]Miter Profiles'!$AC$356-'[1]Outside Edges'!$B77)&gt;=5,'[1]Outside Edges'!$Q77="Yes"),"Yes","No")</f>
        <v>Yes</v>
      </c>
      <c r="MR78" s="197" t="str">
        <f>IF(AND((RIGHT($ML$3,2)-'[1]Miter Profiles'!$AC$357-'[1]Outside Edges'!$B77)&gt;=5,'[1]Outside Edges'!$Q77="Yes"),"Yes","No")</f>
        <v>Yes</v>
      </c>
      <c r="MS78" s="197" t="str">
        <f>IF(AND((RIGHT($MM$3,2)-'[1]Miter Profiles'!$AC$358-'[1]Outside Edges'!$B77)&gt;=5,'[1]Outside Edges'!$Q77="Yes"),"Yes","No")</f>
        <v>Yes</v>
      </c>
      <c r="MT78" s="201" t="str">
        <f>IF(AND((RIGHT($MK$3,2)-'[1]Miter Profiles'!$AC$359-'[1]Outside Edges'!$B77)&gt;=5,'[1]Outside Edges'!$Q77="Yes"),"Yes","No")</f>
        <v>Yes</v>
      </c>
      <c r="MU78" s="201" t="str">
        <f>IF(AND((RIGHT($ML$3,2)-'[1]Miter Profiles'!$AC$360-'[1]Outside Edges'!$B77)&gt;=5,'[1]Outside Edges'!$Q77="Yes"),"Yes","No")</f>
        <v>Yes</v>
      </c>
      <c r="MV78" s="201" t="str">
        <f>IF(AND((RIGHT($MM$3,2)-'[1]Miter Profiles'!$AC$361-'[1]Outside Edges'!$B77)&gt;=5,'[1]Outside Edges'!$Q77="Yes"),"Yes","No")</f>
        <v>Yes</v>
      </c>
    </row>
    <row r="79" spans="1:360" ht="15.75" customHeight="1" thickBot="1" x14ac:dyDescent="0.25">
      <c r="A79" s="371" t="str">
        <f>IF('[1]Outside Edges'!$A78&lt;&gt;"",'[1]Outside Edges'!$A78,"")</f>
        <v>D76</v>
      </c>
      <c r="B79" s="7" t="str">
        <f>IF(AND((RIGHT($B$3,2)-'[1]Miter Profiles'!$AC$3-'[1]Outside Edges'!$B78)&gt;=5,'[1]Outside Edges'!$Q78="Yes"),"Yes","No")</f>
        <v>Yes</v>
      </c>
      <c r="C79" s="7" t="str">
        <f>IF(AND((RIGHT($C$3,2)-'[1]Miter Profiles'!$AC$4-'[1]Outside Edges'!$B78)&gt;=5,'[1]Outside Edges'!$Q78="Yes"),"Yes","No")</f>
        <v>Yes</v>
      </c>
      <c r="D79" s="63" t="str">
        <f>IF(AND((RIGHT($D$3,2)-'[1]Miter Profiles'!$AC$5-'[1]Outside Edges'!$B78)&gt;=5,'[1]Outside Edges'!$Q78="Yes"),"Yes","No")</f>
        <v>Yes</v>
      </c>
      <c r="E79" s="64" t="str">
        <f>IF(AND((RIGHT($E$3,2)-'[1]Miter Profiles'!$AC$6-'[1]Outside Edges'!$B78)&gt;=5,'[1]Outside Edges'!$Q78="Yes"),"Yes","No")</f>
        <v>Yes</v>
      </c>
      <c r="F79" s="8" t="str">
        <f>IF(AND((RIGHT($F$3,2)-'[1]Miter Profiles'!$AC$7-'[1]Outside Edges'!$B78)&gt;=5,'[1]Outside Edges'!$Q78="Yes"),"Yes","No")</f>
        <v>Yes</v>
      </c>
      <c r="G79" s="65" t="str">
        <f>IF(AND((RIGHT($G$3,2)-'[1]Miter Profiles'!$AC$8-'[1]Outside Edges'!$B78)&gt;=5,'[1]Outside Edges'!$Q78="Yes"),"Yes","No")</f>
        <v>Yes</v>
      </c>
      <c r="H79" s="7" t="str">
        <f>IF(AND((RIGHT($H$3,2)-'[1]Miter Profiles'!$AC$9-'[1]Outside Edges'!$B78)&gt;=5,'[1]Outside Edges'!$Q78="Yes"),"Yes","No")</f>
        <v>Yes</v>
      </c>
      <c r="I79" s="7" t="str">
        <f>IF(AND((RIGHT($I$3,2)-'[1]Miter Profiles'!$AC$10-'[1]Outside Edges'!$B78)&gt;=5,'[1]Outside Edges'!$Q78="Yes"),"Yes","No")</f>
        <v>Yes</v>
      </c>
      <c r="J79" s="63" t="str">
        <f>IF(AND((RIGHT($J$3,2)-'[1]Miter Profiles'!$AC$11-'[1]Outside Edges'!$B78)&gt;=5,'[1]Outside Edges'!$Q78="Yes"),"Yes","No")</f>
        <v>Yes</v>
      </c>
      <c r="K79" s="64" t="str">
        <f>IF(AND((RIGHT($K$3,2)-'[1]Miter Profiles'!$AC$12-'[1]Outside Edges'!$B78)&gt;=5,'[1]Outside Edges'!$Q78="Yes"),"Yes","No")</f>
        <v>Yes</v>
      </c>
      <c r="L79" s="8" t="str">
        <f>IF(AND((RIGHT($L$3,2)-'[1]Miter Profiles'!$AC$13-'[1]Outside Edges'!$B78)&gt;=5,'[1]Outside Edges'!$Q78="Yes"),"Yes","No")</f>
        <v>Yes</v>
      </c>
      <c r="M79" s="65" t="str">
        <f>IF(AND((RIGHT($M$3,2)-'[1]Miter Profiles'!$AC$14-'[1]Outside Edges'!$B78)&gt;=5,'[1]Outside Edges'!$Q78="Yes"),"Yes","No")</f>
        <v>Yes</v>
      </c>
      <c r="N79" s="7" t="str">
        <f>IF(AND((RIGHT($N$3,2)-'[1]Miter Profiles'!$AC$15-'[1]Outside Edges'!$B78)&gt;=4,'[1]Outside Edges'!$Q78="Yes"),"Yes","No")</f>
        <v>No</v>
      </c>
      <c r="O79" s="7" t="str">
        <f>IF(AND((RIGHT($O$3,2)-'[1]Miter Profiles'!$AC$16-'[1]Outside Edges'!$B78)&gt;=5,'[1]Outside Edges'!$Q78="Yes"),"Yes","No")</f>
        <v>Yes</v>
      </c>
      <c r="P79" s="63" t="str">
        <f>IF(AND((RIGHT($P$3,2)-'[1]Miter Profiles'!$AC$17-'[1]Outside Edges'!$B78)&gt;=5,'[1]Outside Edges'!$Q78="Yes"),"Yes","No")</f>
        <v>Yes</v>
      </c>
      <c r="Q79" s="64" t="str">
        <f>IF(AND((RIGHT($Q$3,2)-'[1]Miter Profiles'!$AC$18-'[1]Outside Edges'!$B78)&gt;=5,'[1]Outside Edges'!$Q78="Yes"),"Yes","No")</f>
        <v>No</v>
      </c>
      <c r="R79" s="8" t="str">
        <f>IF(AND((RIGHT($R$3,2)-'[1]Miter Profiles'!$AC$19-'[1]Outside Edges'!$B78)&gt;=5,'[1]Outside Edges'!$Q78="Yes"),"Yes","No")</f>
        <v>Yes</v>
      </c>
      <c r="S79" s="65" t="str">
        <f>IF(AND((RIGHT($S$3,2)-'[1]Miter Profiles'!$AC$20-'[1]Outside Edges'!$B78)&gt;=5,'[1]Outside Edges'!$Q78="Yes"),"Yes","No")</f>
        <v>Yes</v>
      </c>
      <c r="T79" s="7" t="str">
        <f>IF(AND((RIGHT($T$3,2)-'[1]Miter Profiles'!$AC$21-'[1]Outside Edges'!$B78)&gt;=5,'[1]Outside Edges'!$Q78="Yes"),"Yes","No")</f>
        <v>Yes</v>
      </c>
      <c r="U79" s="7" t="str">
        <f>IF(AND((RIGHT($U$3,2)-'[1]Miter Profiles'!$AC$22-'[1]Outside Edges'!$B78)&gt;=5,'[1]Outside Edges'!$Q78="Yes"),"Yes","No")</f>
        <v>Yes</v>
      </c>
      <c r="V79" s="63" t="str">
        <f>IF(AND((RIGHT($V$3,2)-'[1]Miter Profiles'!$AC$23-'[1]Outside Edges'!$B78)&gt;=5,'[1]Outside Edges'!$Q78="Yes"),"Yes","No")</f>
        <v>Yes</v>
      </c>
      <c r="W79" s="64" t="str">
        <f>IF(AND((RIGHT($W$3,2)-'[1]Miter Profiles'!$AC$24-'[1]Outside Edges'!$B78)&gt;=5,'[1]Outside Edges'!$Q78="Yes"),"Yes","No")</f>
        <v>No</v>
      </c>
      <c r="X79" s="8" t="str">
        <f>IF(AND((RIGHT($X$3,2)-'[1]Miter Profiles'!$AC$25-'[1]Outside Edges'!$B78)&gt;=5,'[1]Outside Edges'!$Q78="Yes"),"Yes","No")</f>
        <v>Yes</v>
      </c>
      <c r="Y79" s="65" t="str">
        <f>IF(AND((RIGHT($Y$3,2)-'[1]Miter Profiles'!$AC$26-'[1]Outside Edges'!$B78)&gt;=5,'[1]Outside Edges'!$Q78="Yes"),"Yes","No")</f>
        <v>Yes</v>
      </c>
      <c r="Z79" s="7" t="str">
        <f>IF(AND((RIGHT($Z$3,2)-'[1]Miter Profiles'!$AC$27-'[1]Outside Edges'!$B78)&gt;=5,'[1]Outside Edges'!$Q78="Yes"),"Yes","No")</f>
        <v>Yes</v>
      </c>
      <c r="AA79" s="7" t="str">
        <f>IF(AND((RIGHT($AA$3,2)-'[1]Miter Profiles'!$AC$28-'[1]Outside Edges'!$B78)&gt;=5,'[1]Outside Edges'!$Q78="Yes"),"Yes","No")</f>
        <v>Yes</v>
      </c>
      <c r="AB79" s="63" t="str">
        <f>IF(AND((RIGHT($AB$3,2)-'[1]Miter Profiles'!$AC$29-'[1]Outside Edges'!$B78)&gt;=5,'[1]Outside Edges'!$Q78="Yes"),"Yes","No")</f>
        <v>Yes</v>
      </c>
      <c r="AC79" s="64" t="str">
        <f>IF(AND((RIGHT($AC$3,2)-'[1]Miter Profiles'!$AC$30-'[1]Outside Edges'!$B78)&gt;=5,'[1]Outside Edges'!$Q78="Yes"),"Yes","No")</f>
        <v>Yes</v>
      </c>
      <c r="AD79" s="8" t="str">
        <f>IF(AND((RIGHT($AD$3,2)-'[1]Miter Profiles'!$AC$31-'[1]Outside Edges'!$B78)&gt;=5,'[1]Outside Edges'!$Q78="Yes"),"Yes","No")</f>
        <v>Yes</v>
      </c>
      <c r="AE79" s="65" t="str">
        <f>IF(AND((RIGHT($AE$3,2)-'[1]Miter Profiles'!$AC$32-'[1]Outside Edges'!$B78)&gt;=5,'[1]Outside Edges'!$Q78="Yes"),"Yes","No")</f>
        <v>Yes</v>
      </c>
      <c r="AF79" s="7" t="str">
        <f>IF(AND((RIGHT($AF$3,2)-'[1]Miter Profiles'!$AC$33-'[1]Outside Edges'!$B78)&gt;=5,'[1]Outside Edges'!$Q78="Yes"),"Yes","No")</f>
        <v>Yes</v>
      </c>
      <c r="AG79" s="7" t="str">
        <f>IF(AND((RIGHT($AG$3,2)-'[1]Miter Profiles'!$AC$34-'[1]Outside Edges'!$B78)&gt;=5,'[1]Outside Edges'!$Q78="Yes"),"Yes","No")</f>
        <v>Yes</v>
      </c>
      <c r="AH79" s="63" t="str">
        <f>IF(AND((RIGHT($AH$3,2)-'[1]Miter Profiles'!$AC$35-'[1]Outside Edges'!$B78)&gt;=5,'[1]Outside Edges'!$Q78="Yes"),"Yes","No")</f>
        <v>Yes</v>
      </c>
      <c r="AI79" s="64" t="str">
        <f>IF(AND((RIGHT($AI$3,2)-'[1]Miter Profiles'!$AC$36-'[1]Outside Edges'!$B78)&gt;=5,'[1]Outside Edges'!$Q78="Yes"),"Yes","No")</f>
        <v>Yes</v>
      </c>
      <c r="AJ79" s="8" t="str">
        <f>IF(AND((RIGHT($AJ$3,2)-'[1]Miter Profiles'!$AC$37-'[1]Outside Edges'!$B78)&gt;=5,'[1]Outside Edges'!$Q78="Yes"),"Yes","No")</f>
        <v>Yes</v>
      </c>
      <c r="AK79" s="65" t="str">
        <f>IF(AND((RIGHT($AK$3,2)-'[1]Miter Profiles'!$AC$38-'[1]Outside Edges'!$B78)&gt;=5,'[1]Outside Edges'!$Q78="Yes"),"Yes","No")</f>
        <v>Yes</v>
      </c>
      <c r="AL79" s="7" t="str">
        <f>IF(AND((RIGHT($AL$3,2)-'[1]Miter Profiles'!$AC$39-'[1]Outside Edges'!$B78)&gt;=5,'[1]Outside Edges'!$Q78="Yes"),"Yes","No")</f>
        <v>Yes</v>
      </c>
      <c r="AM79" s="7" t="str">
        <f>IF(AND((RIGHT($AM$3,2)-'[1]Miter Profiles'!$AC$40-'[1]Outside Edges'!$B78)&gt;=5,'[1]Outside Edges'!$Q78="Yes"),"Yes","No")</f>
        <v>Yes</v>
      </c>
      <c r="AN79" s="63" t="str">
        <f>IF(AND((RIGHT($AN$3,2)-'[1]Miter Profiles'!$AC$41-'[1]Outside Edges'!$B78)&gt;=5,'[1]Outside Edges'!$Q78="Yes"),"Yes","No")</f>
        <v>Yes</v>
      </c>
      <c r="AO79" s="64" t="str">
        <f>IF(AND((RIGHT($AO$3,2)-'[1]Miter Profiles'!$AC$42-'[1]Outside Edges'!$B78)&gt;=5,'[1]Outside Edges'!$Q78="Yes"),"Yes","No")</f>
        <v>Yes</v>
      </c>
      <c r="AP79" s="8" t="str">
        <f>IF(AND((RIGHT($AP$3,2)-'[1]Miter Profiles'!$AC$43-'[1]Outside Edges'!$B78)&gt;=5,'[1]Outside Edges'!$Q78="Yes"),"Yes","No")</f>
        <v>Yes</v>
      </c>
      <c r="AQ79" s="65" t="str">
        <f>IF(AND((RIGHT($AQ$3,2)-'[1]Miter Profiles'!$AC$44-'[1]Outside Edges'!$B78)&gt;=5,'[1]Outside Edges'!$Q78="Yes"),"Yes","No")</f>
        <v>Yes</v>
      </c>
      <c r="AR79" s="7" t="str">
        <f>IF(AND((RIGHT($AR$3,2)-'[1]Miter Profiles'!$AC$45-'[1]Outside Edges'!$B78)&gt;=5,'[1]Outside Edges'!$Q78="Yes"),"Yes","No")</f>
        <v>Yes</v>
      </c>
      <c r="AS79" s="7" t="str">
        <f>IF(AND((RIGHT($AS$3,2)-'[1]Miter Profiles'!$AC$46-'[1]Outside Edges'!$B78)&gt;=5,'[1]Outside Edges'!$Q78="Yes"),"Yes","No")</f>
        <v>Yes</v>
      </c>
      <c r="AT79" s="63" t="str">
        <f>IF(AND((RIGHT($AT$3,2)-'[1]Miter Profiles'!$AC$47-'[1]Outside Edges'!$B78)&gt;=5,'[1]Outside Edges'!$Q78="Yes"),"Yes","No")</f>
        <v>Yes</v>
      </c>
      <c r="AU79" s="64" t="str">
        <f>IF(AND((RIGHT($AU$3,2)-'[1]Miter Profiles'!$AC$48-'[1]Outside Edges'!$B78)&gt;=5,'[1]Outside Edges'!$Q78="Yes"),"Yes","No")</f>
        <v>Yes</v>
      </c>
      <c r="AV79" s="8" t="str">
        <f>IF(AND((RIGHT($AV$3,2)-'[1]Miter Profiles'!$AC$49-'[1]Outside Edges'!$B78)&gt;=5,'[1]Outside Edges'!$Q78="Yes"),"Yes","No")</f>
        <v>Yes</v>
      </c>
      <c r="AW79" s="65" t="str">
        <f>IF(AND((RIGHT($AW$3,2)-'[1]Miter Profiles'!$AC$50-'[1]Outside Edges'!$B78)&gt;=5,'[1]Outside Edges'!$Q78="Yes"),"Yes","No")</f>
        <v>Yes</v>
      </c>
      <c r="AX79" s="7" t="str">
        <f>IF(AND((RIGHT($AX$3,2)-'[1]Miter Profiles'!$AC$51-'[1]Outside Edges'!$B78)&gt;=5,'[1]Outside Edges'!$Q78="Yes"),"Yes","No")</f>
        <v>Yes</v>
      </c>
      <c r="AY79" s="7" t="str">
        <f>IF(AND((RIGHT($AY$3,2)-'[1]Miter Profiles'!$AC$52-'[1]Outside Edges'!$B78)&gt;=5,'[1]Outside Edges'!$Q78="Yes"),"Yes","No")</f>
        <v>Yes</v>
      </c>
      <c r="AZ79" s="63" t="str">
        <f>IF(AND((RIGHT($AZ$3,2)-'[1]Miter Profiles'!$AC$53-'[1]Outside Edges'!$B78)&gt;=5,'[1]Outside Edges'!$Q78="Yes"),"Yes","No")</f>
        <v>Yes</v>
      </c>
      <c r="BA79" s="64" t="str">
        <f>IF(AND((RIGHT($BA$3,2)-'[1]Miter Profiles'!$AC$54-'[1]Outside Edges'!$B78)&gt;=5,'[1]Outside Edges'!$Q78="Yes"),"Yes","No")</f>
        <v>Yes</v>
      </c>
      <c r="BB79" s="8" t="str">
        <f>IF(AND((RIGHT($BB$3,2)-'[1]Miter Profiles'!$AC$55-'[1]Outside Edges'!$B78)&gt;=5,'[1]Outside Edges'!$Q78="Yes"),"Yes","No")</f>
        <v>Yes</v>
      </c>
      <c r="BC79" s="65" t="str">
        <f>IF(AND((RIGHT($BC$3,2)-'[1]Miter Profiles'!$AC$56-'[1]Outside Edges'!$B78)&gt;=5,'[1]Outside Edges'!$Q78="Yes"),"Yes","No")</f>
        <v>Yes</v>
      </c>
      <c r="BD79" s="7" t="str">
        <f>IF(AND((RIGHT($BD$3,2)-'[1]Miter Profiles'!$AC$57-'[1]Outside Edges'!$B78)&gt;=5,'[1]Outside Edges'!$Q78="Yes"),"Yes","No")</f>
        <v>Yes</v>
      </c>
      <c r="BE79" s="7" t="str">
        <f>IF(AND((RIGHT($BE$3,2)-'[1]Miter Profiles'!$AC$58-'[1]Outside Edges'!$B78)&gt;=5,'[1]Outside Edges'!$Q78="Yes"),"Yes","No")</f>
        <v>Yes</v>
      </c>
      <c r="BF79" s="63" t="str">
        <f>IF(AND((RIGHT($BF$3,2)-'[1]Miter Profiles'!$AC$59-'[1]Outside Edges'!$B78)&gt;=5,'[1]Outside Edges'!$Q78="Yes"),"Yes","No")</f>
        <v>Yes</v>
      </c>
      <c r="BG79" s="64" t="str">
        <f>IF(AND((RIGHT($BG$3,2)-'[1]Miter Profiles'!$AC$60-'[1]Outside Edges'!$B78)&gt;=5,'[1]Outside Edges'!$Q78="Yes"),"Yes","No")</f>
        <v>Yes</v>
      </c>
      <c r="BH79" s="8" t="str">
        <f>IF(AND((RIGHT($BH$3,2)-'[1]Miter Profiles'!$AC$61-'[1]Outside Edges'!$B78)&gt;=5,'[1]Outside Edges'!$Q78="Yes"),"Yes","No")</f>
        <v>Yes</v>
      </c>
      <c r="BI79" s="65" t="str">
        <f>IF(AND((RIGHT($BI$3,2)-'[1]Miter Profiles'!$AC$62-'[1]Outside Edges'!$B78)&gt;=5,'[1]Outside Edges'!$Q78="Yes"),"Yes","No")</f>
        <v>Yes</v>
      </c>
      <c r="BJ79" s="7" t="str">
        <f>IF(AND((RIGHT($BJ$3,2)-'[1]Miter Profiles'!$AC$63-'[1]Outside Edges'!$B78)&gt;=5,'[1]Outside Edges'!$Q78="Yes"),"Yes","No")</f>
        <v>Yes</v>
      </c>
      <c r="BK79" s="7" t="str">
        <f>IF(AND((RIGHT($BK$3,2)-'[1]Miter Profiles'!$AC$64-'[1]Outside Edges'!$B78)&gt;=5,'[1]Outside Edges'!$Q78="Yes"),"Yes","No")</f>
        <v>Yes</v>
      </c>
      <c r="BL79" s="63" t="str">
        <f>IF(AND((RIGHT($BL$3,2)-'[1]Miter Profiles'!$AC$65-'[1]Outside Edges'!$B78)&gt;=5,'[1]Outside Edges'!$Q78="Yes"),"Yes","No")</f>
        <v>Yes</v>
      </c>
      <c r="BM79" s="64" t="str">
        <f>IF(AND((RIGHT($BM$3,2)-'[1]Miter Profiles'!$AC$66-'[1]Outside Edges'!$B78)&gt;=5,'[1]Outside Edges'!$Q78="Yes"),"Yes","No")</f>
        <v>Yes</v>
      </c>
      <c r="BN79" s="8" t="str">
        <f>IF(AND((RIGHT($BN$3,2)-'[1]Miter Profiles'!$AC$67-'[1]Outside Edges'!$B78)&gt;=5,'[1]Outside Edges'!$Q78="Yes"),"Yes","No")</f>
        <v>Yes</v>
      </c>
      <c r="BO79" s="65" t="str">
        <f>IF(AND((RIGHT($BO$3,2)-'[1]Miter Profiles'!$AC$68-'[1]Outside Edges'!$B78)&gt;=5,'[1]Outside Edges'!$Q78="Yes"),"Yes","No")</f>
        <v>Yes</v>
      </c>
      <c r="BP79" s="7" t="str">
        <f>IF(AND((RIGHT($BP$3,2)-'[1]Miter Profiles'!$AC$69-'[1]Outside Edges'!$B78)&gt;=5,'[1]Outside Edges'!$Q78="Yes"),"Yes","No")</f>
        <v>Yes</v>
      </c>
      <c r="BQ79" s="7" t="str">
        <f>IF(AND((RIGHT($BQ$3,2)-'[1]Miter Profiles'!$AC$70-'[1]Outside Edges'!$B78)&gt;=5,'[1]Outside Edges'!$Q78="Yes"),"Yes","No")</f>
        <v>Yes</v>
      </c>
      <c r="BR79" s="63" t="str">
        <f>IF(AND((RIGHT($BR$3,2)-'[1]Miter Profiles'!$AC$71-'[1]Outside Edges'!$B78)&gt;=5,'[1]Outside Edges'!$Q78="Yes"),"Yes","No")</f>
        <v>Yes</v>
      </c>
      <c r="BS79" s="64" t="str">
        <f>IF(AND((RIGHT($BS$3,2)-'[1]Miter Profiles'!$AC$72-'[1]Outside Edges'!$B78)&gt;=5,'[1]Outside Edges'!$Q78="Yes"),"Yes","No")</f>
        <v>Yes</v>
      </c>
      <c r="BT79" s="8" t="str">
        <f>IF(AND((RIGHT($BT$3,2)-'[1]Miter Profiles'!$AC$73-'[1]Outside Edges'!$B78)&gt;=5,'[1]Outside Edges'!$Q78="Yes"),"Yes","No")</f>
        <v>Yes</v>
      </c>
      <c r="BU79" s="65" t="str">
        <f>IF(AND((RIGHT($BU$3,2)-'[1]Miter Profiles'!$AC$74-'[1]Outside Edges'!$B78)&gt;=5,'[1]Outside Edges'!$Q78="Yes"),"Yes","No")</f>
        <v>Yes</v>
      </c>
      <c r="BV79" s="7" t="str">
        <f>IF(AND((RIGHT($BV$3,2)-'[1]Miter Profiles'!$AC$75-'[1]Outside Edges'!$B78)&gt;=5,'[1]Outside Edges'!$Q78="Yes"),"Yes","No")</f>
        <v>Yes</v>
      </c>
      <c r="BW79" s="7" t="str">
        <f>IF(AND((RIGHT($BW$3,2)-'[1]Miter Profiles'!$AC$76-'[1]Outside Edges'!$B78)&gt;=5,'[1]Outside Edges'!$Q78="Yes"),"Yes","No")</f>
        <v>Yes</v>
      </c>
      <c r="BX79" s="63" t="str">
        <f>IF(AND((RIGHT($BX$3,2)-'[1]Miter Profiles'!$AC$77-'[1]Outside Edges'!$B78)&gt;=5,'[1]Outside Edges'!$Q78="Yes"),"Yes","No")</f>
        <v>Yes</v>
      </c>
      <c r="BY79" s="64" t="str">
        <f>IF(AND((RIGHT($BY$3,2)-'[1]Miter Profiles'!$AC$78-'[1]Outside Edges'!$B78)&gt;=5,'[1]Outside Edges'!$Q78="Yes"),"Yes","No")</f>
        <v>Yes</v>
      </c>
      <c r="BZ79" s="8" t="str">
        <f>IF(AND((RIGHT($BZ$3,2)-'[1]Miter Profiles'!$AC$79-'[1]Outside Edges'!$B78)&gt;=5,'[1]Outside Edges'!$Q78="Yes"),"Yes","No")</f>
        <v>Yes</v>
      </c>
      <c r="CA79" s="65" t="str">
        <f>IF(AND((RIGHT($CA$3,2)-'[1]Miter Profiles'!$AC$80-'[1]Outside Edges'!$B78)&gt;=5,'[1]Outside Edges'!$Q78="Yes"),"Yes","No")</f>
        <v>Yes</v>
      </c>
      <c r="CB79" s="7" t="str">
        <f>IF(AND((RIGHT($CB$3,2)-'[1]Miter Profiles'!$AC$81-'[1]Outside Edges'!$B78)&gt;=5,'[1]Outside Edges'!$Q78="Yes"),"Yes","No")</f>
        <v>Yes</v>
      </c>
      <c r="CC79" s="7" t="str">
        <f>IF(AND((RIGHT($CC$3,2)-'[1]Miter Profiles'!$AC$82-'[1]Outside Edges'!$B78)&gt;=5,'[1]Outside Edges'!$Q78="Yes"),"Yes","No")</f>
        <v>Yes</v>
      </c>
      <c r="CD79" s="63" t="str">
        <f>IF(AND((RIGHT($CD$3,2)-'[1]Miter Profiles'!$AC$83-'[1]Outside Edges'!$B78)&gt;=5,'[1]Outside Edges'!$Q78="Yes"),"Yes","No")</f>
        <v>Yes</v>
      </c>
      <c r="CE79" s="64" t="str">
        <f>IF(AND((RIGHT($CE$3,2)-'[1]Miter Profiles'!$AC$84-'[1]Outside Edges'!$B78)&gt;=5,'[1]Outside Edges'!$Q78="Yes"),"Yes","No")</f>
        <v>Yes</v>
      </c>
      <c r="CF79" s="8" t="str">
        <f>IF(AND((RIGHT($CF$3,2)-'[1]Miter Profiles'!$AC$85-'[1]Outside Edges'!$B78)&gt;=5,'[1]Outside Edges'!$Q78="Yes"),"Yes","No")</f>
        <v>Yes</v>
      </c>
      <c r="CG79" s="65" t="str">
        <f>IF(AND((RIGHT($CG$3,2)-'[1]Miter Profiles'!$AC$86-'[1]Outside Edges'!$B78)&gt;=5,'[1]Outside Edges'!$Q78="Yes"),"Yes","No")</f>
        <v>Yes</v>
      </c>
      <c r="CH79" s="7" t="str">
        <f>IF(AND((RIGHT($CH$3,2)-'[1]Miter Profiles'!$AC$87-'[1]Outside Edges'!$B78)&gt;=5,'[1]Outside Edges'!$Q78="Yes"),"Yes","No")</f>
        <v>Yes</v>
      </c>
      <c r="CI79" s="7" t="str">
        <f>IF(AND((RIGHT($CI$3,2)-'[1]Miter Profiles'!$AC$88-'[1]Outside Edges'!$B78)&gt;=5,'[1]Outside Edges'!$Q78="Yes"),"Yes","No")</f>
        <v>Yes</v>
      </c>
      <c r="CJ79" s="63" t="str">
        <f>IF(AND((RIGHT($CJ$3,2)-'[1]Miter Profiles'!$AC$89-'[1]Outside Edges'!$B78)&gt;=5,'[1]Outside Edges'!$Q78="Yes"),"Yes","No")</f>
        <v>Yes</v>
      </c>
      <c r="CK79" s="64" t="str">
        <f>IF(AND((RIGHT($CK$3,2)-'[1]Miter Profiles'!$AC$90-'[1]Outside Edges'!$B78)&gt;=5,'[1]Outside Edges'!$Q78="Yes"),"Yes","No")</f>
        <v>Yes</v>
      </c>
      <c r="CL79" s="8" t="str">
        <f>IF(AND((RIGHT($CL$3,2)-'[1]Miter Profiles'!$AC$91-'[1]Outside Edges'!$B78)&gt;=5,'[1]Outside Edges'!$Q78="Yes"),"Yes","No")</f>
        <v>Yes</v>
      </c>
      <c r="CM79" s="65" t="str">
        <f>IF(AND((RIGHT($CM$3,2)-'[1]Miter Profiles'!$AC$92-'[1]Outside Edges'!$B78)&gt;=5,'[1]Outside Edges'!$Q78="Yes"),"Yes","No")</f>
        <v>Yes</v>
      </c>
      <c r="CN79" s="7" t="str">
        <f>IF(AND((RIGHT(CN$3,2)-'[1]Miter Profiles'!$AC$93-'[1]Outside Edges'!$B78)&gt;=5,'[1]Outside Edges'!$Q78="Yes"),"Yes","No")</f>
        <v>No</v>
      </c>
      <c r="CO79" s="7" t="str">
        <f>IF(AND((RIGHT(CO$3,2)-'[1]Miter Profiles'!$AC$94-'[1]Outside Edges'!$B78)&gt;=5,'[1]Outside Edges'!$Q78="Yes"),"Yes","No")</f>
        <v>Yes</v>
      </c>
      <c r="CP79" s="63" t="str">
        <f>IF(AND((RIGHT(CP$3,2)-'[1]Miter Profiles'!$AC$95-'[1]Outside Edges'!$B78)&gt;=5,'[1]Outside Edges'!$Q78="Yes"),"Yes","No")</f>
        <v>Yes</v>
      </c>
      <c r="CQ79" s="64" t="str">
        <f>IF(AND((RIGHT(CQ$3,2)-'[1]Miter Profiles'!$AC$96-'[1]Outside Edges'!$B78)&gt;=5,'[1]Outside Edges'!$Q78="Yes"),"Yes","No")</f>
        <v>No</v>
      </c>
      <c r="CR79" s="8" t="str">
        <f>IF(AND((RIGHT(CR$3,2)-'[1]Miter Profiles'!$AC$97-'[1]Outside Edges'!$B78)&gt;=5,'[1]Outside Edges'!$Q78="Yes"),"Yes","No")</f>
        <v>Yes</v>
      </c>
      <c r="CS79" s="65" t="str">
        <f>IF(AND((RIGHT(CS$3,2)-'[1]Miter Profiles'!$AC$98-'[1]Outside Edges'!$B78)&gt;=5,'[1]Outside Edges'!$Q78="Yes"),"Yes","No")</f>
        <v>Yes</v>
      </c>
      <c r="CT79" s="7" t="str">
        <f>IF(AND((RIGHT($CT$3,2)-'[1]Miter Profiles'!$AC$99-'[1]Outside Edges'!$B78)&gt;=5,'[1]Outside Edges'!$Q78="Yes"),"Yes","No")</f>
        <v>No</v>
      </c>
      <c r="CU79" s="7" t="str">
        <f>IF(AND((RIGHT($CU$3,2)-'[1]Miter Profiles'!$AC$100-'[1]Outside Edges'!$B78)&gt;=5,'[1]Outside Edges'!$Q78="Yes"),"Yes","No")</f>
        <v>Yes</v>
      </c>
      <c r="CV79" s="63" t="str">
        <f>IF(AND((RIGHT($CV$3,2)-'[1]Miter Profiles'!$AC$101-'[1]Outside Edges'!$B78)&gt;=5,'[1]Outside Edges'!$Q78="Yes"),"Yes","No")</f>
        <v>Yes</v>
      </c>
      <c r="CW79" s="64" t="str">
        <f>IF(AND((RIGHT($CW$3,2)-'[1]Miter Profiles'!$AC$102-'[1]Outside Edges'!$B78)&gt;=5,'[1]Outside Edges'!$Q78="Yes"),"Yes","No")</f>
        <v>Yes</v>
      </c>
      <c r="CX79" s="8" t="str">
        <f>IF(AND((RIGHT($CX$3,2)-'[1]Miter Profiles'!$AC$103-'[1]Outside Edges'!$B78)&gt;=5,'[1]Outside Edges'!$Q78="Yes"),"Yes","No")</f>
        <v>Yes</v>
      </c>
      <c r="CY79" s="65" t="str">
        <f>IF(AND((RIGHT($CY$3,2)-'[1]Miter Profiles'!$AC$104-'[1]Outside Edges'!$B78)&gt;=5,'[1]Outside Edges'!$Q78="Yes"),"Yes","No")</f>
        <v>Yes</v>
      </c>
      <c r="CZ79" s="7" t="str">
        <f>IF(AND((RIGHT($CZ$3,2)-'[1]Miter Profiles'!$AC$105-'[1]Outside Edges'!$B78)&gt;=5,'[1]Outside Edges'!$Q78="Yes"),"Yes","No")</f>
        <v>No</v>
      </c>
      <c r="DA79" s="7" t="str">
        <f>IF(AND((RIGHT($DA$3,2)-'[1]Miter Profiles'!$AC$106-'[1]Outside Edges'!$B78)&gt;=5,'[1]Outside Edges'!$Q78="Yes"),"Yes","No")</f>
        <v>No</v>
      </c>
      <c r="DB79" s="63" t="str">
        <f>IF(AND((RIGHT($DB$3,2)-'[1]Miter Profiles'!$AC$107-'[1]Outside Edges'!$B78)&gt;=5,'[1]Outside Edges'!$Q78="Yes"),"Yes","No")</f>
        <v>No</v>
      </c>
      <c r="DC79" s="64" t="str">
        <f>IF(AND((RIGHT($DC$3,2)-'[1]Miter Profiles'!$AC$108-'[1]Outside Edges'!$B78)&gt;=5,'[1]Outside Edges'!$Q78="Yes"),"Yes","No")</f>
        <v>No</v>
      </c>
      <c r="DD79" s="8" t="str">
        <f>IF(AND((RIGHT($DD$3,2)-'[1]Miter Profiles'!$AC$109-'[1]Outside Edges'!$B78)&gt;=5,'[1]Outside Edges'!$Q78="Yes"),"Yes","No")</f>
        <v>Yes</v>
      </c>
      <c r="DE79" s="65" t="str">
        <f>IF(AND((RIGHT($DE$3,2)-'[1]Miter Profiles'!$AC$110-'[1]Outside Edges'!$B78)&gt;=5,'[1]Outside Edges'!$Q78="Yes"),"Yes","No")</f>
        <v>Yes</v>
      </c>
      <c r="DF79" s="7" t="str">
        <f>IF(AND((RIGHT($DF$3,2)-'[1]Miter Profiles'!$AC$111-'[1]Outside Edges'!$B78)&gt;=5,'[1]Outside Edges'!$Q78="Yes"),"Yes","No")</f>
        <v>Yes</v>
      </c>
      <c r="DG79" s="7" t="str">
        <f>IF(AND((RIGHT($DG$3,2)-'[1]Miter Profiles'!$AC$112-'[1]Outside Edges'!$B78)&gt;=5,'[1]Outside Edges'!$Q78="Yes"),"Yes","No")</f>
        <v>Yes</v>
      </c>
      <c r="DH79" s="63" t="str">
        <f>IF(AND((RIGHT($DH$3,2)-'[1]Miter Profiles'!$AC$113-'[1]Outside Edges'!$B78)&gt;=5,'[1]Outside Edges'!$Q78="Yes"),"Yes","No")</f>
        <v>Yes</v>
      </c>
      <c r="DI79" s="64" t="str">
        <f>IF(AND((RIGHT($DI$3,2)-'[1]Miter Profiles'!$AC$114-'[1]Outside Edges'!$B78)&gt;=5,'[1]Outside Edges'!$Q78="Yes"),"Yes","No")</f>
        <v>Yes</v>
      </c>
      <c r="DJ79" s="8" t="str">
        <f>IF(AND((RIGHT($DJ$3,2)-'[1]Miter Profiles'!$AC$115-'[1]Outside Edges'!$B78)&gt;=5,'[1]Outside Edges'!$Q78="Yes"),"Yes","No")</f>
        <v>Yes</v>
      </c>
      <c r="DK79" s="65" t="str">
        <f>IF(AND((RIGHT($DK$3,2)-'[1]Miter Profiles'!$AC$116-'[1]Outside Edges'!$B78)&gt;=5,'[1]Outside Edges'!$Q78="Yes"),"Yes","No")</f>
        <v>Yes</v>
      </c>
      <c r="DL79" s="7" t="str">
        <f>IF(AND((RIGHT($DL$3,2)-'[1]Miter Profiles'!$AC$117-'[1]Outside Edges'!$B78)&gt;=5,'[1]Outside Edges'!$Q78="Yes"),"Yes","No")</f>
        <v>Yes</v>
      </c>
      <c r="DM79" s="7" t="str">
        <f>IF(AND((RIGHT($DM$3,2)-'[1]Miter Profiles'!$AC$118-'[1]Outside Edges'!$B78)&gt;=5,'[1]Outside Edges'!$Q78="Yes"),"Yes","No")</f>
        <v>Yes</v>
      </c>
      <c r="DN79" s="63" t="str">
        <f>IF(AND((RIGHT($DN$3,2)-'[1]Miter Profiles'!$AC$119-'[1]Outside Edges'!$B78)&gt;=5,'[1]Outside Edges'!$Q78="Yes"),"Yes","No")</f>
        <v>Yes</v>
      </c>
      <c r="DO79" s="64" t="str">
        <f>IF(AND((RIGHT($DO$3,2)-'[1]Miter Profiles'!$AC$120-'[1]Outside Edges'!$B78)&gt;=5,'[1]Outside Edges'!$Q78="Yes"),"Yes","No")</f>
        <v>No</v>
      </c>
      <c r="DP79" s="8" t="str">
        <f>IF(AND((RIGHT($DP$3,2)-'[1]Miter Profiles'!$AC$121-'[1]Outside Edges'!$B78)&gt;=5,'[1]Outside Edges'!$Q78="Yes"),"Yes","No")</f>
        <v>No</v>
      </c>
      <c r="DQ79" s="65" t="str">
        <f>IF(AND((RIGHT($DQ$3,2)-'[1]Miter Profiles'!$AC$122-'[1]Outside Edges'!$B78)&gt;=5,'[1]Outside Edges'!$Q78="Yes"),"Yes","No")</f>
        <v>Yes</v>
      </c>
      <c r="DR79" s="7" t="str">
        <f>IF(AND((RIGHT($DR$3,2)-'[1]Miter Profiles'!$AC$123-'[1]Outside Edges'!$B78)&gt;=5,'[1]Outside Edges'!$Q78="Yes"),"Yes","No")</f>
        <v>Yes</v>
      </c>
      <c r="DS79" s="7" t="str">
        <f>IF(AND((RIGHT($DS$3,2)-'[1]Miter Profiles'!$AC$124-'[1]Outside Edges'!$B78)&gt;=5,'[1]Outside Edges'!$Q78="Yes"),"Yes","No")</f>
        <v>Yes</v>
      </c>
      <c r="DT79" s="63" t="str">
        <f>IF(AND((RIGHT($DT$3,2)-'[1]Miter Profiles'!$AC$125-'[1]Outside Edges'!$B78)&gt;=5,'[1]Outside Edges'!$Q78="Yes"),"Yes","No")</f>
        <v>Yes</v>
      </c>
      <c r="DU79" s="64" t="str">
        <f>IF(AND((RIGHT($DU$3,2)-'[1]Miter Profiles'!$AC$126-'[1]Outside Edges'!$B78)&gt;=5,'[1]Outside Edges'!$Q78="Yes"),"Yes","No")</f>
        <v>Yes</v>
      </c>
      <c r="DV79" s="8" t="str">
        <f>IF(AND((RIGHT($DV$3,2)-'[1]Miter Profiles'!$AC$127-'[1]Outside Edges'!$B78)&gt;=5,'[1]Outside Edges'!$Q78="Yes"),"Yes","No")</f>
        <v>Yes</v>
      </c>
      <c r="DW79" s="65" t="str">
        <f>IF(AND((RIGHT($DW$3,2)-'[1]Miter Profiles'!$AC$128-'[1]Outside Edges'!$B78)&gt;=5,'[1]Outside Edges'!$Q78="Yes"),"Yes","No")</f>
        <v>Yes</v>
      </c>
      <c r="DX79" s="7" t="str">
        <f>IF(AND((RIGHT($DX$3,2)-'[1]Miter Profiles'!$AC$129-'[1]Outside Edges'!$B78)&gt;=5,'[1]Outside Edges'!$Q78="Yes"),"Yes","No")</f>
        <v>Yes</v>
      </c>
      <c r="DY79" s="7" t="str">
        <f>IF(AND((RIGHT($DY$3,2)-'[1]Miter Profiles'!$AC$130-'[1]Outside Edges'!$B78)&gt;=5,'[1]Outside Edges'!$Q78="Yes"),"Yes","No")</f>
        <v>Yes</v>
      </c>
      <c r="DZ79" s="63" t="str">
        <f>IF(AND((RIGHT($DZ$3,2)-'[1]Miter Profiles'!$AC$131-'[1]Outside Edges'!$B78)&gt;=5,'[1]Outside Edges'!$Q78="Yes"),"Yes","No")</f>
        <v>Yes</v>
      </c>
      <c r="EA79" s="68" t="str">
        <f>IF(AND((RIGHT($EA$3,2)-'[1]Miter Profiles'!$AC$132-'[1]Outside Edges'!$B78)&gt;=5,'[1]Outside Edges'!$Q78="Yes"),"Yes","No")</f>
        <v>Yes</v>
      </c>
      <c r="EB79" s="78" t="str">
        <f>IF(AND((RIGHT($EB$3,2)-'[1]Miter Profiles'!$AC$133-'[1]Outside Edges'!$B78)&gt;=5,'[1]Outside Edges'!$Q78="Yes"),"Yes","No")</f>
        <v>No</v>
      </c>
      <c r="EC79" s="79" t="str">
        <f>IF(AND((RIGHT($EC$3,2)-'[1]Miter Profiles'!$AC$134-'[1]Outside Edges'!$B78)&gt;=5,'[1]Outside Edges'!$Q78="Yes"),"Yes","No")</f>
        <v>Yes</v>
      </c>
      <c r="ED79" s="81" t="str">
        <f>IF(AND((RIGHT($ED$3,2)-'[1]Miter Profiles'!$AC$135-'[1]Outside Edges'!$B78)&gt;=5,'[1]Outside Edges'!$Q78="Yes"),"Yes","No")</f>
        <v>Yes</v>
      </c>
      <c r="EE79" s="80" t="str">
        <f>IF(AND((RIGHT($EE$3,2)-'[1]Miter Profiles'!$AC$136-'[1]Outside Edges'!$B78)&gt;=5,'[1]Outside Edges'!$Q78="Yes"),"Yes","No")</f>
        <v>Yes</v>
      </c>
      <c r="EF79" s="63" t="str">
        <f>IF(AND((RIGHT($EF$3,2)-'[1]Miter Profiles'!$AC$137-'[1]Outside Edges'!$B78)&gt;=5,'[1]Outside Edges'!$Q78="Yes"),"Yes","No")</f>
        <v>Yes</v>
      </c>
      <c r="EG79" s="7" t="str">
        <f>IF(AND((RIGHT($EG$3,2)-'[1]Miter Profiles'!$AC$138-'[1]Outside Edges'!$B78)&gt;=5,'[1]Outside Edges'!$Q78="Yes"),"Yes","No")</f>
        <v>Yes</v>
      </c>
      <c r="EH79" s="68" t="str">
        <f>IF(AND((RIGHT($EH$3,2)-'[1]Miter Profiles'!$AC$139-'[1]Outside Edges'!$B78)&gt;=5,'[1]Outside Edges'!$Q78="Yes"),"Yes","No")</f>
        <v>Yes</v>
      </c>
      <c r="EI79" s="82" t="str">
        <f>IF(AND((RIGHT($EI$3,2)-'[1]Miter Profiles'!$AC$140-'[1]Outside Edges'!$B78)&gt;=5,'[1]Outside Edges'!$Q78="Yes"),"Yes","No")</f>
        <v>Yes</v>
      </c>
      <c r="EJ79" s="83" t="str">
        <f>IF(AND((RIGHT($EJ$3,2)-'[1]Miter Profiles'!$AC$141-'[1]Outside Edges'!$B78)&gt;=5,'[1]Outside Edges'!$Q78="Yes"),"Yes","No")</f>
        <v>Yes</v>
      </c>
      <c r="EK79" s="83" t="str">
        <f>IF(AND((RIGHT($EK$3,2)-'[1]Miter Profiles'!$AC$142-'[1]Outside Edges'!$B78)&gt;=5,'[1]Outside Edges'!$Q78="Yes"),"Yes","No")</f>
        <v>Yes</v>
      </c>
      <c r="EL79" s="81" t="str">
        <f>IF(AND((RIGHT($EL$3,2)-'[1]Miter Profiles'!$AC$143-'[1]Outside Edges'!$B78)&gt;=5,'[1]Outside Edges'!$Q78="Yes"),"Yes","No")</f>
        <v>Yes</v>
      </c>
      <c r="EM79" s="84" t="str">
        <f>IF(AND((RIGHT($EM$3,2)-'[1]Miter Profiles'!$AC$144-'[1]Outside Edges'!$B78)&gt;=5,'[1]Outside Edges'!$Q78="Yes"),"Yes","No")</f>
        <v>No</v>
      </c>
      <c r="EN79" s="7" t="str">
        <f>IF(AND((RIGHT($EN$3,2)-'[1]Miter Profiles'!$AC$145-'[1]Outside Edges'!$B78)&gt;=5,'[1]Outside Edges'!$Q78="Yes"),"Yes","No")</f>
        <v>Yes</v>
      </c>
      <c r="EO79" s="68" t="str">
        <f>IF(AND((RIGHT($EO$3,2)-'[1]Miter Profiles'!$AC$146-'[1]Outside Edges'!$B78)&gt;=5,'[1]Outside Edges'!$Q78="Yes"),"Yes","No")</f>
        <v>Yes</v>
      </c>
      <c r="EP79" s="83" t="str">
        <f>IF(AND((RIGHT($EP$3,2)-'[1]Miter Profiles'!$AC$147-'[1]Outside Edges'!$B78)&gt;=5,'[1]Outside Edges'!$Q78="Yes"),"Yes","No")</f>
        <v>No</v>
      </c>
      <c r="EQ79" s="83" t="str">
        <f>IF(AND((RIGHT($EQ$3,2)-'[1]Miter Profiles'!$AC$148-'[1]Outside Edges'!$B78)&gt;=5,'[1]Outside Edges'!$Q78="Yes"),"Yes","No")</f>
        <v>Yes</v>
      </c>
      <c r="ER79" s="81" t="str">
        <f>IF(AND((RIGHT($ER$3,2)-'[1]Miter Profiles'!$AC$149-'[1]Outside Edges'!$B78)&gt;=5,'[1]Outside Edges'!$Q78="Yes"),"Yes","No")</f>
        <v>Yes</v>
      </c>
      <c r="ES79" s="84" t="str">
        <f>IF(AND((RIGHT($ES$3,2)-'[1]Miter Profiles'!$AC$150-'[1]Outside Edges'!$B78)&gt;=5,'[1]Outside Edges'!$Q78="Yes"),"Yes","No")</f>
        <v>No</v>
      </c>
      <c r="ET79" s="7" t="str">
        <f>IF(AND((RIGHT($ET$3,2)-'[1]Miter Profiles'!$AC$151-'[1]Outside Edges'!$B78)&gt;=5,'[1]Outside Edges'!$Q78="Yes"),"Yes","No")</f>
        <v>Yes</v>
      </c>
      <c r="EU79" s="68" t="str">
        <f>IF(AND((RIGHT($EU$3,2)-'[1]Miter Profiles'!$AC$152-'[1]Outside Edges'!$B78)&gt;=5,'[1]Outside Edges'!$Q78="Yes"),"Yes","No")</f>
        <v>Yes</v>
      </c>
      <c r="EV79" s="83" t="str">
        <f>IF(AND((RIGHT($EV$3,2)-'[1]Miter Profiles'!$AC$153-'[1]Outside Edges'!$B78)&gt;=5,'[1]Outside Edges'!$Q78="Yes"),"Yes","No")</f>
        <v>No</v>
      </c>
      <c r="EW79" s="83" t="str">
        <f>IF(AND((RIGHT($EW$3,2)-'[1]Miter Profiles'!$AC$154-'[1]Outside Edges'!$B78)&gt;=5,'[1]Outside Edges'!$Q78="Yes"),"Yes","No")</f>
        <v>Yes</v>
      </c>
      <c r="EX79" s="81" t="str">
        <f>IF(AND((RIGHT($EX$3,2)-'[1]Miter Profiles'!$AC$155-'[1]Outside Edges'!$B78)&gt;=5,'[1]Outside Edges'!$Q78="Yes"),"Yes","No")</f>
        <v>Yes</v>
      </c>
      <c r="EY79" s="84" t="str">
        <f>IF(AND((RIGHT($EY$3,2)-'[1]Miter Profiles'!$AC$156-'[1]Outside Edges'!$B78)&gt;=5,'[1]Outside Edges'!$Q78="Yes"),"Yes","No")</f>
        <v>Yes</v>
      </c>
      <c r="EZ79" s="7" t="str">
        <f>IF(AND((RIGHT($EZ$3,2)-'[1]Miter Profiles'!$AC$157-'[1]Outside Edges'!$B78)&gt;=5,'[1]Outside Edges'!$Q78="Yes"),"Yes","No")</f>
        <v>Yes</v>
      </c>
      <c r="FA79" s="68" t="str">
        <f>IF(AND((RIGHT($FA$3,2)-'[1]Miter Profiles'!$AC$158-'[1]Outside Edges'!$B78)&gt;=5,'[1]Outside Edges'!$Q78="Yes"),"Yes","No")</f>
        <v>Yes</v>
      </c>
      <c r="FB79" s="83" t="str">
        <f>IF(AND((RIGHT($FB$3,2)-'[1]Miter Profiles'!$AC$159-'[1]Outside Edges'!$B78)&gt;=5,'[1]Outside Edges'!$Q78="Yes"),"Yes","No")</f>
        <v>Yes</v>
      </c>
      <c r="FC79" s="83" t="str">
        <f>IF(AND((RIGHT($FC$3,2)-'[1]Miter Profiles'!$AC$160-'[1]Outside Edges'!$B78)&gt;=5,'[1]Outside Edges'!$Q78="Yes"),"Yes","No")</f>
        <v>Yes</v>
      </c>
      <c r="FD79" s="81" t="str">
        <f>IF(AND((RIGHT($FD$3,2)-'[1]Miter Profiles'!$AC$161-'[1]Outside Edges'!$B78)&gt;=5,'[1]Outside Edges'!$Q78="Yes"),"Yes","No")</f>
        <v>Yes</v>
      </c>
      <c r="FE79" s="84" t="str">
        <f>IF(AND((RIGHT($FE$3,2)-'[1]Miter Profiles'!$AC$162-'[1]Outside Edges'!$B78)&gt;=5,'[1]Outside Edges'!$Q78="Yes"),"Yes","No")</f>
        <v>Yes</v>
      </c>
      <c r="FF79" s="7" t="str">
        <f>IF(AND((RIGHT($FF$3,2)-'[1]Miter Profiles'!$AC$163-'[1]Outside Edges'!$B78)&gt;=5,'[1]Outside Edges'!$Q78="Yes"),"Yes","No")</f>
        <v>Yes</v>
      </c>
      <c r="FG79" s="68" t="str">
        <f>IF(AND((RIGHT($FG$3,2)-'[1]Miter Profiles'!$AC$164-'[1]Outside Edges'!$B78)&gt;=5,'[1]Outside Edges'!$Q78="Yes"),"Yes","No")</f>
        <v>Yes</v>
      </c>
      <c r="FH79" s="83" t="str">
        <f>IF(AND((RIGHT($FH$3,2)-'[1]Miter Profiles'!$AC$165-'[1]Outside Edges'!$B78)&gt;=5,'[1]Outside Edges'!$Q78="Yes"),"Yes","No")</f>
        <v>Yes</v>
      </c>
      <c r="FI79" s="83" t="str">
        <f>IF(AND((RIGHT($FI$3,2)-'[1]Miter Profiles'!$AC$166-'[1]Outside Edges'!$B78)&gt;=5,'[1]Outside Edges'!$Q78="Yes"),"Yes","No")</f>
        <v>Yes</v>
      </c>
      <c r="FJ79" s="81" t="str">
        <f>IF(AND((RIGHT($FJ$3,2)-'[1]Miter Profiles'!$AC$167-'[1]Outside Edges'!$B78)&gt;=5,'[1]Outside Edges'!$Q78="Yes"),"Yes","No")</f>
        <v>Yes</v>
      </c>
      <c r="FK79" s="84" t="str">
        <f>IF(AND((RIGHT($FK$3,2)-'[1]Miter Profiles'!$AC$168-'[1]Outside Edges'!$B78)&gt;=5,'[1]Outside Edges'!$Q78="Yes"),"Yes","No")</f>
        <v>Yes</v>
      </c>
      <c r="FL79" s="7" t="str">
        <f>IF(AND((RIGHT($FL$3,2)-'[1]Miter Profiles'!$AC$169-'[1]Outside Edges'!$B78)&gt;=5,'[1]Outside Edges'!$Q78="Yes"),"Yes","No")</f>
        <v>Yes</v>
      </c>
      <c r="FM79" s="68" t="str">
        <f>IF(AND((RIGHT($FM$3,2)-'[1]Miter Profiles'!$AC$170-'[1]Outside Edges'!$B78)&gt;=5,'[1]Outside Edges'!$Q78="Yes"),"Yes","No")</f>
        <v>Yes</v>
      </c>
      <c r="FN79" s="83" t="str">
        <f>IF(AND((RIGHT($FN$3,2)-'[1]Miter Profiles'!$AC$171-'[1]Outside Edges'!$B78)&gt;=5,'[1]Outside Edges'!$Q78="Yes"),"Yes","No")</f>
        <v>Yes</v>
      </c>
      <c r="FO79" s="83" t="str">
        <f>IF(AND((RIGHT($FO$3,2)-'[1]Miter Profiles'!$AC$172-'[1]Outside Edges'!$B78)&gt;=5,'[1]Outside Edges'!$Q78="Yes"),"Yes","No")</f>
        <v>Yes</v>
      </c>
      <c r="FP79" s="81" t="str">
        <f>IF(AND((RIGHT($FP$3,2)-'[1]Miter Profiles'!$AC$173-'[1]Outside Edges'!$B78)&gt;=5,'[1]Outside Edges'!$Q78="Yes"),"Yes","No")</f>
        <v>Yes</v>
      </c>
      <c r="FQ79" s="84" t="str">
        <f>IF(AND((RIGHT($FQ$3,2)-'[1]Miter Profiles'!$AC$174-'[1]Outside Edges'!$B78)&gt;=5,'[1]Outside Edges'!$Q78="Yes"),"Yes","No")</f>
        <v>Yes</v>
      </c>
      <c r="FR79" s="7" t="str">
        <f>IF(AND((RIGHT($FR$3,2)-'[1]Miter Profiles'!$AC$175-'[1]Outside Edges'!$B78)&gt;=5,'[1]Outside Edges'!$Q78="Yes"),"Yes","No")</f>
        <v>Yes</v>
      </c>
      <c r="FS79" s="68" t="str">
        <f>IF(AND((RIGHT($FS$3,2)-'[1]Miter Profiles'!$AC$176-'[1]Outside Edges'!$B78)&gt;=5,'[1]Outside Edges'!$Q78="Yes"),"Yes","No")</f>
        <v>Yes</v>
      </c>
      <c r="FT79" s="83" t="str">
        <f>IF(AND((RIGHT($FT$3,2)-'[1]Miter Profiles'!$AC$177-'[1]Outside Edges'!$B78)&gt;=5,'[1]Outside Edges'!$Q78="Yes"),"Yes","No")</f>
        <v>Yes</v>
      </c>
      <c r="FU79" s="83" t="str">
        <f>IF(AND((RIGHT($FU$3,2)-'[1]Miter Profiles'!$AC$178-'[1]Outside Edges'!$B78)&gt;=5,'[1]Outside Edges'!$Q78="Yes"),"Yes","No")</f>
        <v>Yes</v>
      </c>
      <c r="FV79" s="81" t="str">
        <f>IF(AND((RIGHT($V$3,2)-'[1]Miter Profiles'!$AC$179-'[1]Outside Edges'!$B78)&gt;=5,'[1]Outside Edges'!$Q78="Yes"),"Yes","No")</f>
        <v>Yes</v>
      </c>
      <c r="FW79" s="84" t="str">
        <f>IF(AND((RIGHT($FW$3,2)-'[1]Miter Profiles'!$AC$180-'[1]Outside Edges'!$B78)&gt;=5,'[1]Outside Edges'!$Q78="Yes"),"Yes","No")</f>
        <v>No</v>
      </c>
      <c r="FX79" s="197" t="str">
        <f>IF(AND((RIGHT($FX$3,2)-'[1]Miter Profiles'!$AC$181-'[1]Outside Edges'!$B78)&gt;=5,'[1]Outside Edges'!$Q78="Yes"),"Yes","No")</f>
        <v>Yes</v>
      </c>
      <c r="FY79" s="198" t="str">
        <f>IF(AND((RIGHT($FY$3,2)-'[1]Miter Profiles'!$AC$182-'[1]Outside Edges'!$B78)&gt;=5,'[1]Outside Edges'!$Q78="Yes"),"Yes","No")</f>
        <v>Yes</v>
      </c>
      <c r="FZ79" s="200" t="str">
        <f>IF(AND((RIGHT($FZ$3,2)-'[1]Miter Profiles'!$AC$183-'[1]Outside Edges'!$B78)&gt;=5,'[1]Outside Edges'!$Q78="Yes"),"Yes","No")</f>
        <v>No</v>
      </c>
      <c r="GA79" s="201" t="str">
        <f>IF(AND((RIGHT($GA$3,2)-'[1]Miter Profiles'!$AC$184-'[1]Outside Edges'!$B78)&gt;=5,'[1]Outside Edges'!$Q78="Yes"),"Yes","No")</f>
        <v>Yes</v>
      </c>
      <c r="GB79" s="202" t="str">
        <f>IF(AND((RIGHT($GB$3,2)-'[1]Miter Profiles'!$AC$185-'[1]Outside Edges'!$B78)&gt;=5,'[1]Outside Edges'!$Q78="Yes"),"Yes","No")</f>
        <v>Yes</v>
      </c>
      <c r="GC79" s="199" t="str">
        <f>IF(AND((RIGHT($GC$3,2)-'[1]Miter Profiles'!$AC$186-'[1]Outside Edges'!$B78)&gt;=5,'[1]Outside Edges'!$Q78="Yes"),"Yes","No")</f>
        <v>No</v>
      </c>
      <c r="GD79" s="197" t="str">
        <f>IF(AND((RIGHT($GD$3,2)-'[1]Miter Profiles'!$AC$187-'[1]Outside Edges'!$B78)&gt;=5,'[1]Outside Edges'!$Q78="Yes"),"Yes","No")</f>
        <v>Yes</v>
      </c>
      <c r="GE79" s="198" t="str">
        <f>IF(AND((RIGHT($GE$3,2)-'[1]Miter Profiles'!$AC$188-'[1]Outside Edges'!$B78)&gt;=5,'[1]Outside Edges'!$Q78="Yes"),"Yes","No")</f>
        <v>Yes</v>
      </c>
      <c r="GF79" s="200" t="str">
        <f>IF(AND((RIGHT($GF$3,2)-'[1]Miter Profiles'!$AC$189-'[1]Outside Edges'!$B78)&gt;=5,'[1]Outside Edges'!$Q78="Yes"),"Yes","No")</f>
        <v>Yes</v>
      </c>
      <c r="GG79" s="201" t="str">
        <f>IF(AND((RIGHT($GG$3,2)-'[1]Miter Profiles'!$AC$190-'[1]Outside Edges'!$B78)&gt;=5,'[1]Outside Edges'!$Q78="Yes"),"Yes","No")</f>
        <v>Yes</v>
      </c>
      <c r="GH79" s="202" t="str">
        <f>IF(AND((RIGHT($GH$3,2)-'[1]Miter Profiles'!$AC$191-'[1]Outside Edges'!$B78)&gt;=5,'[1]Outside Edges'!$Q78="Yes"),"Yes","No")</f>
        <v>Yes</v>
      </c>
      <c r="GI79" s="199" t="str">
        <f>IF(AND((RIGHT($GI$3,2)-'[1]Miter Profiles'!$AC$192-'[1]Outside Edges'!$B78)&gt;=5,'[1]Outside Edges'!$Q78="Yes"),"Yes","No")</f>
        <v>Yes</v>
      </c>
      <c r="GJ79" s="197" t="str">
        <f>IF(AND((RIGHT($GJ$3,2)-'[1]Miter Profiles'!$AC$193-'[1]Outside Edges'!$B78)&gt;=5,'[1]Outside Edges'!$Q78="Yes"),"Yes","No")</f>
        <v>Yes</v>
      </c>
      <c r="GK79" s="198" t="str">
        <f>IF(AND((RIGHT($GK$3,2)-'[1]Miter Profiles'!$AC$194-'[1]Outside Edges'!$B78)&gt;=5,'[1]Outside Edges'!$Q78="Yes"),"Yes","No")</f>
        <v>Yes</v>
      </c>
      <c r="GL79" s="200" t="str">
        <f>IF(AND((RIGHT($GL$3,2)-'[1]Miter Profiles'!$AC$195-'[1]Outside Edges'!$B78)&gt;=5,'[1]Outside Edges'!$Q78="Yes"),"Yes","No")</f>
        <v>Yes</v>
      </c>
      <c r="GM79" s="201" t="str">
        <f>IF(AND((RIGHT($GM$3,2)-'[1]Miter Profiles'!$AC$196-'[1]Outside Edges'!$B78)&gt;=5,'[1]Outside Edges'!$Q78="Yes"),"Yes","No")</f>
        <v>Yes</v>
      </c>
      <c r="GN79" s="202" t="str">
        <f>IF(AND((RIGHT($GN$3,2)-'[1]Miter Profiles'!$AC$197-'[1]Outside Edges'!$B78)&gt;=5,'[1]Outside Edges'!$Q78="Yes"),"Yes","No")</f>
        <v>Yes</v>
      </c>
      <c r="GO79" s="199" t="str">
        <f>IF(AND((RIGHT($GO$3,2)-'[1]Miter Profiles'!$AC$198-'[1]Outside Edges'!$B78)&gt;=5,'[1]Outside Edges'!$Q78="Yes"),"Yes","No")</f>
        <v>No</v>
      </c>
      <c r="GP79" s="197" t="str">
        <f>IF(AND((RIGHT($GP$3,2)-'[1]Miter Profiles'!$AC$199-'[1]Outside Edges'!$B78)&gt;=5,'[1]Outside Edges'!$Q78="Yes"),"Yes","No")</f>
        <v>Yes</v>
      </c>
      <c r="GQ79" s="198" t="str">
        <f>IF(AND((RIGHT($GQ$3,2)-'[1]Miter Profiles'!$AC$200-'[1]Outside Edges'!$B78)&gt;=5,'[1]Outside Edges'!$Q78="Yes"),"Yes","No")</f>
        <v>Yes</v>
      </c>
      <c r="GR79" s="211" t="str">
        <f>IF(AND((RIGHT($GR$3,2)-'[1]Miter Profiles'!$AC$201-'[1]Outside Edges'!$B78)&gt;=5,'[1]Outside Edges'!$Q78="Yes"),"Yes","No")</f>
        <v>Yes</v>
      </c>
      <c r="GS79" s="197" t="str">
        <f>IF(AND((RIGHT($GS$3,2)-'[1]Miter Profiles'!$AC$202-'[1]Outside Edges'!$B78)&gt;=5,'[1]Outside Edges'!$Q78="Yes"),"Yes","No")</f>
        <v>Yes</v>
      </c>
      <c r="GT79" s="212" t="str">
        <f>IF(AND((RIGHT($GT$3,2)-'[1]Miter Profiles'!$AC$203-'[1]Outside Edges'!$B78)&gt;=5,'[1]Outside Edges'!$Q78="Yes"),"Yes","No")</f>
        <v>Yes</v>
      </c>
      <c r="GU79" s="208" t="str">
        <f>IF(AND((RIGHT($GU$3,2)-'[1]Miter Profiles'!$AC$204-'[1]Outside Edges'!$B78)&gt;=5,'[1]Outside Edges'!$Q78="Yes"),"Yes","No")</f>
        <v>No</v>
      </c>
      <c r="GV79" s="209" t="str">
        <f>IF(AND((RIGHT($GV$3,2)-'[1]Miter Profiles'!$AC$205-'[1]Outside Edges'!$B78)&gt;=5,'[1]Outside Edges'!$Q78="Yes"),"Yes","No")</f>
        <v>Yes</v>
      </c>
      <c r="GW79" s="210" t="str">
        <f>IF(AND((RIGHT($GW$3,2)-'[1]Miter Profiles'!$AC$206-'[1]Outside Edges'!$B78)&gt;=5,'[1]Outside Edges'!$Q78="Yes"),"Yes","No")</f>
        <v>Yes</v>
      </c>
      <c r="GX79" s="200" t="str">
        <f>IF(AND((RIGHT($GX$3,2)-'[1]Miter Profiles'!$AC$207-'[1]Outside Edges'!$B78)&gt;=5,'[1]Outside Edges'!$Q78="Yes"),"Yes","No")</f>
        <v>No</v>
      </c>
      <c r="GY79" s="201" t="str">
        <f>IF(AND((RIGHT($GY$3,2)-'[1]Miter Profiles'!$AC$208-'[1]Outside Edges'!$B78)&gt;=5,'[1]Outside Edges'!$Q78="Yes"),"Yes","No")</f>
        <v>Yes</v>
      </c>
      <c r="GZ79" s="202" t="str">
        <f>IF(AND((RIGHT($GZ$3,2)-'[1]Miter Profiles'!$AC$209-'[1]Outside Edges'!$B78)&gt;=5,'[1]Outside Edges'!$Q78="Yes"),"Yes","No")</f>
        <v>Yes</v>
      </c>
      <c r="HA79" s="199" t="str">
        <f>IF(AND((RIGHT($HA$3,2)-'[1]Miter Profiles'!$AC$210-'[1]Outside Edges'!$B78)&gt;=5,'[1]Outside Edges'!$Q78="Yes"),"Yes","No")</f>
        <v>No</v>
      </c>
      <c r="HB79" s="197" t="str">
        <f>IF(AND((RIGHT($HB$3,2)-'[1]Miter Profiles'!$AC$211-'[1]Outside Edges'!$B78)&gt;=5,'[1]Outside Edges'!$Q78="Yes"),"Yes","No")</f>
        <v>Yes</v>
      </c>
      <c r="HC79" s="198" t="str">
        <f>IF(AND((RIGHT($HC$3,2)-'[1]Miter Profiles'!$AC$212-'[1]Outside Edges'!$B78)&gt;=5,'[1]Outside Edges'!$Q78="Yes"),"Yes","No")</f>
        <v>Yes</v>
      </c>
      <c r="HD79" s="200" t="str">
        <f>IF(AND((RIGHT($HD$3,2)-'[1]Miter Profiles'!$AC$213-'[1]Outside Edges'!$B78)&gt;=5,'[1]Outside Edges'!$Q78="Yes"),"Yes","No")</f>
        <v>No</v>
      </c>
      <c r="HE79" s="202" t="str">
        <f>IF(AND((RIGHT($HE$3,2)-'[1]Miter Profiles'!$AC$214-'[1]Outside Edges'!$B78)&gt;=5,'[1]Outside Edges'!$Q78="Yes"),"Yes","No")</f>
        <v>No</v>
      </c>
      <c r="HF79" s="199" t="str">
        <f>IF(AND((RIGHT($HF$3,2)-'[1]Miter Profiles'!$AC$215-'[1]Outside Edges'!$B78)&gt;=5,'[1]Outside Edges'!$Q78="Yes"),"Yes","No")</f>
        <v>Yes</v>
      </c>
      <c r="HG79" s="197" t="str">
        <f>IF(AND((RIGHT($HG$3,2)-'[1]Miter Profiles'!$AC$216-'[1]Outside Edges'!$B78)&gt;=5,'[1]Outside Edges'!$Q78="Yes"),"Yes","No")</f>
        <v>Yes</v>
      </c>
      <c r="HH79" s="198" t="str">
        <f>IF(AND((RIGHT($HH$3,2)-'[1]Miter Profiles'!$AC$217-'[1]Outside Edges'!$B78)&gt;=5,'[1]Outside Edges'!$Q78="Yes"),"Yes","No")</f>
        <v>Yes</v>
      </c>
      <c r="HI79" s="200" t="str">
        <f>IF(AND((RIGHT($HI$3,2)-'[1]Miter Profiles'!$AC$218-'[1]Outside Edges'!$B78)&gt;=5,'[1]Outside Edges'!$Q78="Yes"),"Yes","No")</f>
        <v>Yes</v>
      </c>
      <c r="HJ79" s="201" t="str">
        <f>IF(AND((RIGHT($HJ$3,2)-'[1]Miter Profiles'!$AC$219-'[1]Outside Edges'!$B78)&gt;=5,'[1]Outside Edges'!$Q78="Yes"),"Yes","No")</f>
        <v>Yes</v>
      </c>
      <c r="HK79" s="202" t="str">
        <f>IF(AND((RIGHT($HK$3,2)-'[1]Miter Profiles'!$AC$220-'[1]Outside Edges'!$B78)&gt;=5,'[1]Outside Edges'!$Q78="Yes"),"Yes","No")</f>
        <v>Yes</v>
      </c>
      <c r="HL79" s="199" t="str">
        <f>IF(AND((RIGHT($HL$3,2)-'[1]Miter Profiles'!$AC$221-'[1]Outside Edges'!$B78)&gt;=5,'[1]Outside Edges'!$Q78="Yes"),"Yes","No")</f>
        <v>No</v>
      </c>
      <c r="HM79" s="197" t="str">
        <f>IF(AND((RIGHT($HM$3,2)-'[1]Miter Profiles'!$AC$222-'[1]Outside Edges'!$B78)&gt;=5,'[1]Outside Edges'!$Q78="Yes"),"Yes","No")</f>
        <v>Yes</v>
      </c>
      <c r="HN79" s="197" t="str">
        <f>IF(AND((RIGHT($HN$3,2)-'[1]Miter Profiles'!$AC$223-'[1]Outside Edges'!$B78)&gt;=5,'[1]Outside Edges'!$Q78="Yes"),"Yes","No")</f>
        <v>Yes</v>
      </c>
      <c r="HO79" s="201" t="str">
        <f>IF(AND((RIGHT($HO$3,2)-'[1]Miter Profiles'!$AC$224-'[1]Outside Edges'!$B78)&gt;=5,'[1]Outside Edges'!$Q78="Yes"),"Yes","No")</f>
        <v>No</v>
      </c>
      <c r="HP79" s="201" t="str">
        <f>IF(AND((RIGHT($HP$3,2)-'[1]Miter Profiles'!$AC$225-'[1]Outside Edges'!$B78)&gt;=5,'[1]Outside Edges'!$Q78="Yes"),"Yes","No")</f>
        <v>Yes</v>
      </c>
      <c r="HQ79" s="201" t="str">
        <f>IF(AND((RIGHT($HQ$3,3)-'[1]Miter Profiles'!$AC$226-'[1]Outside Edges'!$B78)&gt;=5,'[1]Outside Edges'!$Q78="Yes"),"Yes","No")</f>
        <v>No</v>
      </c>
      <c r="HR79" s="201" t="str">
        <f>IF(AND((RIGHT($HR$3,2)-'[1]Miter Profiles'!$AC$227-'[1]Outside Edges'!$B78)&gt;=5,'[1]Outside Edges'!$Q78="Yes"),"Yes","No")</f>
        <v>No</v>
      </c>
      <c r="HS79" s="197" t="str">
        <f>IF(AND((RIGHT($HS$3,2)-'[1]Miter Profiles'!$AC$228-'[1]Outside Edges'!$B78)&gt;=5,'[1]Outside Edges'!$Q78="Yes"),"Yes","No")</f>
        <v>Yes</v>
      </c>
      <c r="HT79" s="197" t="str">
        <f>IF(AND((RIGHT($HT$3,2)-'[1]Miter Profiles'!$AC$229-'[1]Outside Edges'!$B78)&gt;=5,'[1]Outside Edges'!$Q78="Yes"),"Yes","No")</f>
        <v>Yes</v>
      </c>
      <c r="HU79" s="197" t="str">
        <f>IF(AND((RIGHT($HU$3,2)-'[1]Miter Profiles'!$AC$230-'[1]Outside Edges'!$B78)&gt;=5,'[1]Outside Edges'!$Q78="Yes"),"Yes","No")</f>
        <v>Yes</v>
      </c>
      <c r="HV79" s="201" t="str">
        <f>IF(AND((RIGHT($HV$3,2)-'[1]Miter Profiles'!$AC$231-'[1]Outside Edges'!$B78)&gt;=5,'[1]Outside Edges'!$Q78="Yes"),"Yes","No")</f>
        <v>No</v>
      </c>
      <c r="HW79" s="201" t="str">
        <f>IF(AND((RIGHT($HW$3,2)-'[1]Miter Profiles'!$AC$232-'[1]Outside Edges'!$B78)&gt;=5,'[1]Outside Edges'!$Q78="Yes"),"Yes","No")</f>
        <v>Yes</v>
      </c>
      <c r="HX79" s="201" t="str">
        <f>IF(AND((RIGHT($HX$3,2)-'[1]Miter Profiles'!$AC$233-'[1]Outside Edges'!$B78)&gt;=5,'[1]Outside Edges'!$Q78="Yes"),"Yes","No")</f>
        <v>Yes</v>
      </c>
      <c r="HY79" s="197" t="str">
        <f>IF(AND((RIGHT($HY$3,2)-'[1]Miter Profiles'!$AC$234-'[1]Outside Edges'!$B78)&gt;=5,'[1]Outside Edges'!$Q78="Yes"),"Yes","No")</f>
        <v>No</v>
      </c>
      <c r="HZ79" s="197" t="str">
        <f>IF(AND((RIGHT($HZ$3,2)-'[1]Miter Profiles'!$AC$235-'[1]Outside Edges'!$B78)&gt;=5,'[1]Outside Edges'!$Q78="Yes"),"Yes","No")</f>
        <v>Yes</v>
      </c>
      <c r="IA79" s="197" t="str">
        <f>IF(AND((RIGHT($IA$3,2)-'[1]Miter Profiles'!$AC$236-'[1]Outside Edges'!$B78)&gt;=5,'[1]Outside Edges'!$Q78="Yes"),"Yes","No")</f>
        <v>Yes</v>
      </c>
      <c r="IB79" s="201" t="str">
        <f>IF(AND((RIGHT($IB$3,2)-'[1]Miter Profiles'!$AC$237-'[1]Outside Edges'!$B78)&gt;=5,'[1]Outside Edges'!$Q78="Yes"),"Yes","No")</f>
        <v>Yes</v>
      </c>
      <c r="IC79" s="201" t="str">
        <f>IF(AND((RIGHT($IC$3,2)-'[1]Miter Profiles'!$AC$238-'[1]Outside Edges'!$B78)&gt;=5,'[1]Outside Edges'!$Q78="Yes"),"Yes","No")</f>
        <v>Yes</v>
      </c>
      <c r="ID79" s="201" t="str">
        <f>IF(AND((RIGHT($ID$3,2)-'[1]Miter Profiles'!$AC$239-'[1]Outside Edges'!$B78)&gt;=5,'[1]Outside Edges'!$Q78="Yes"),"Yes","No")</f>
        <v>Yes</v>
      </c>
      <c r="IE79" s="197" t="str">
        <f>IF(AND((RIGHT($IE$3,2)-'[1]Miter Profiles'!$AC$240-'[1]Outside Edges'!$B78)&gt;=5,'[1]Outside Edges'!$Q78="Yes"),"Yes","No")</f>
        <v>Yes</v>
      </c>
      <c r="IF79" s="197" t="str">
        <f>IF(AND((RIGHT($IF$3,2)-'[1]Miter Profiles'!$AC$241-'[1]Outside Edges'!$B78)&gt;=5,'[1]Outside Edges'!$Q78="Yes"),"Yes","No")</f>
        <v>Yes</v>
      </c>
      <c r="IG79" s="197" t="str">
        <f>IF(AND((RIGHT($IG$3,2)-'[1]Miter Profiles'!$AC$242-'[1]Outside Edges'!$B78)&gt;=5,'[1]Outside Edges'!$Q78="Yes"),"Yes","No")</f>
        <v>Yes</v>
      </c>
      <c r="IH79" s="201" t="str">
        <f>IF(AND((RIGHT($IH$3,2)-'[1]Miter Profiles'!$AC$243-'[1]Outside Edges'!$B78)&gt;=5,'[1]Outside Edges'!$Q78="Yes"),"Yes","No")</f>
        <v>Yes</v>
      </c>
      <c r="II79" s="201" t="str">
        <f>IF(AND((RIGHT($II$3,2)-'[1]Miter Profiles'!$AC$244-'[1]Outside Edges'!$B78)&gt;=5,'[1]Outside Edges'!$Q78="Yes"),"Yes","No")</f>
        <v>Yes</v>
      </c>
      <c r="IJ79" s="201" t="str">
        <f>IF(AND((RIGHT($IJ$3,2)-'[1]Miter Profiles'!$AC$245-'[1]Outside Edges'!$B78)&gt;=5,'[1]Outside Edges'!$Q78="Yes"),"Yes","No")</f>
        <v>Yes</v>
      </c>
      <c r="IK79" s="197" t="str">
        <f>IF(AND((RIGHT($IK$3,2)-'[1]Miter Profiles'!$AC$246-'[1]Outside Edges'!$B78)&gt;=5,'[1]Outside Edges'!$Q78="Yes"),"Yes","No")</f>
        <v>Yes</v>
      </c>
      <c r="IL79" s="197" t="str">
        <f>IF(AND((RIGHT($IL$3,2)-'[1]Miter Profiles'!$AC$247-'[1]Outside Edges'!$B78)&gt;=5,'[1]Outside Edges'!$Q78="Yes"),"Yes","No")</f>
        <v>Yes</v>
      </c>
      <c r="IM79" s="197" t="str">
        <f>IF(AND((RIGHT($IM$3,2)-'[1]Miter Profiles'!$AC$248-'[1]Outside Edges'!$B78)&gt;=5,'[1]Outside Edges'!$Q78="Yes"),"Yes","No")</f>
        <v>Yes</v>
      </c>
      <c r="IN79" s="201" t="str">
        <f>IF(AND((RIGHT($IN$3,2)-'[1]Miter Profiles'!$AC$249-'[1]Outside Edges'!$B78)&gt;=5,'[1]Outside Edges'!$Q78="Yes"),"Yes","No")</f>
        <v>No</v>
      </c>
      <c r="IO79" s="201" t="str">
        <f>IF(AND((RIGHT($IO$3,2)-'[1]Miter Profiles'!$AC$250-'[1]Outside Edges'!$B78)&gt;=5,'[1]Outside Edges'!$Q78="Yes"),"Yes","No")</f>
        <v>Yes</v>
      </c>
      <c r="IP79" s="201" t="str">
        <f>IF(AND((RIGHT($IP$3,2)-'[1]Miter Profiles'!$AC$251-'[1]Outside Edges'!$B78)&gt;=5,'[1]Outside Edges'!$Q78="Yes"),"Yes","No")</f>
        <v>Yes</v>
      </c>
      <c r="IQ79" s="197" t="str">
        <f>IF(AND((RIGHT($IQ$3,2)-'[1]Miter Profiles'!$AC$252-'[1]Outside Edges'!$B78)&gt;=5,'[1]Outside Edges'!$Q78="Yes"),"Yes","No")</f>
        <v>No</v>
      </c>
      <c r="IR79" s="197" t="str">
        <f>IF(AND((RIGHT($IR$3,2)-'[1]Miter Profiles'!$AC$253-'[1]Outside Edges'!$B78)&gt;=5,'[1]Outside Edges'!$Q78="Yes"),"Yes","No")</f>
        <v>Yes</v>
      </c>
      <c r="IS79" s="197" t="str">
        <f>IF(AND((RIGHT($IS$3,2)-'[1]Miter Profiles'!$AC$254-'[1]Outside Edges'!$B78)&gt;=5,'[1]Outside Edges'!$Q78="Yes"),"Yes","No")</f>
        <v>Yes</v>
      </c>
      <c r="IT79" s="201" t="str">
        <f>IF(AND((RIGHT($IT$3,2)-'[1]Miter Profiles'!$AC$255-'[1]Outside Edges'!$B78)&gt;=5,'[1]Outside Edges'!$Q78="Yes"),"Yes","No")</f>
        <v>No</v>
      </c>
      <c r="IU79" s="201" t="str">
        <f>IF(AND((RIGHT($IU$3,2)-'[1]Miter Profiles'!$AC$256-'[1]Outside Edges'!$B78)&gt;=5,'[1]Outside Edges'!$Q78="Yes"),"Yes","No")</f>
        <v>Yes</v>
      </c>
      <c r="IV79" s="201" t="str">
        <f>IF(AND((RIGHT($IV$3,2)-'[1]Miter Profiles'!$AC$257-'[1]Outside Edges'!$B78)&gt;=5,'[1]Outside Edges'!$Q78="Yes"),"Yes","No")</f>
        <v>Yes</v>
      </c>
      <c r="IW79" s="197" t="str">
        <f>IF(AND((RIGHT($IW$3,2)-'[1]Miter Profiles'!$AC$258-'[1]Outside Edges'!$B78)&gt;=5,'[1]Outside Edges'!$Q78="Yes"),"Yes","No")</f>
        <v>Yes</v>
      </c>
      <c r="IX79" s="197" t="str">
        <f>IF(AND((RIGHT($IX$3,2)-'[1]Miter Profiles'!$AC$259-'[1]Outside Edges'!$B78)&gt;=5,'[1]Outside Edges'!$Q78="Yes"),"Yes","No")</f>
        <v>Yes</v>
      </c>
      <c r="IY79" s="197" t="str">
        <f>IF(AND((RIGHT($IY$3,2)-'[1]Miter Profiles'!$AC$260-'[1]Outside Edges'!$B78)&gt;=5,'[1]Outside Edges'!$Q78="Yes"),"Yes","No")</f>
        <v>Yes</v>
      </c>
      <c r="IZ79" s="201" t="str">
        <f>IF(AND((RIGHT($IZ$3,2)-'[1]Miter Profiles'!$AC$261-'[1]Outside Edges'!$B78)&gt;=5,'[1]Outside Edges'!$Q78="Yes"),"Yes","No")</f>
        <v>Yes</v>
      </c>
      <c r="JA79" s="201" t="str">
        <f>IF(AND((RIGHT($JA$3,2)-'[1]Miter Profiles'!$AC$262-'[1]Outside Edges'!$B78)&gt;=5,'[1]Outside Edges'!$Q78="Yes"),"Yes","No")</f>
        <v>Yes</v>
      </c>
      <c r="JB79" s="201" t="str">
        <f>IF(AND((RIGHT($JB$3,2)-'[1]Miter Profiles'!$AC$263-'[1]Outside Edges'!$B78)&gt;=5,'[1]Outside Edges'!$Q78="Yes"),"Yes","No")</f>
        <v>Yes</v>
      </c>
      <c r="JC79" s="197" t="str">
        <f>IF(AND((RIGHT($JC$3,2)-'[1]Miter Profiles'!$AC$264-'[1]Outside Edges'!$B78)&gt;=5,'[1]Outside Edges'!$Q78="Yes"),"Yes","No")</f>
        <v>Yes</v>
      </c>
      <c r="JD79" s="197" t="str">
        <f>IF(AND((RIGHT($JD$3,2)-'[1]Miter Profiles'!$AC$265-'[1]Outside Edges'!$B78)&gt;=5,'[1]Outside Edges'!$Q78="Yes"),"Yes","No")</f>
        <v>Yes</v>
      </c>
      <c r="JE79" s="197" t="str">
        <f>IF(AND((RIGHT($JE$3,2)-'[1]Miter Profiles'!$AC$266-'[1]Outside Edges'!$B78)&gt;=5,'[1]Outside Edges'!$Q78="Yes"),"Yes","No")</f>
        <v>Yes</v>
      </c>
      <c r="JF79" s="201" t="str">
        <f>IF(AND((RIGHT($JF$3,2)-'[1]Miter Profiles'!$AC$267-'[1]Outside Edges'!$B78)&gt;=5,'[1]Outside Edges'!$Q78="Yes"),"Yes","No")</f>
        <v>No</v>
      </c>
      <c r="JG79" s="201" t="str">
        <f>IF(AND((RIGHT($JG$3,2)-'[1]Miter Profiles'!$AC$268-'[1]Outside Edges'!$B78)&gt;=5,'[1]Outside Edges'!$Q78="Yes"),"Yes","No")</f>
        <v>Yes</v>
      </c>
      <c r="JH79" s="201" t="str">
        <f>IF(AND((RIGHT($JH$3,2)-'[1]Miter Profiles'!$AC$269-'[1]Outside Edges'!$B78)&gt;=5,'[1]Outside Edges'!$Q78="Yes"),"Yes","No")</f>
        <v>Yes</v>
      </c>
      <c r="JI79" s="197" t="str">
        <f>IF(AND((RIGHT($JI$3,2)-'[1]Miter Profiles'!$AC$270-'[1]Outside Edges'!$B78)&gt;=5,'[1]Outside Edges'!$Q78="Yes"),"Yes","No")</f>
        <v>Yes</v>
      </c>
      <c r="JJ79" s="197" t="str">
        <f>IF(AND((RIGHT($JJ$3,2)-'[1]Miter Profiles'!$AC$271-'[1]Outside Edges'!$B78)&gt;=5,'[1]Outside Edges'!$Q78="Yes"),"Yes","No")</f>
        <v>Yes</v>
      </c>
      <c r="JK79" s="197" t="str">
        <f>IF(AND((RIGHT($JK$3,2)-'[1]Miter Profiles'!$AC$272-'[1]Outside Edges'!$B78)&gt;=5,'[1]Outside Edges'!$Q78="Yes"),"Yes","No")</f>
        <v>Yes</v>
      </c>
      <c r="JL79" s="201" t="str">
        <f>IF(AND((RIGHT($JL$3,2)-'[1]Miter Profiles'!$AC$273-'[1]Outside Edges'!$B78)&gt;=5,'[1]Outside Edges'!$Q78="Yes"),"Yes","No")</f>
        <v>Yes</v>
      </c>
      <c r="JM79" s="201" t="str">
        <f>IF(AND((RIGHT($JM$3,2)-'[1]Miter Profiles'!$AC$274-'[1]Outside Edges'!$B78)&gt;=5,'[1]Outside Edges'!$Q78="Yes"),"Yes","No")</f>
        <v>Yes</v>
      </c>
      <c r="JN79" s="201" t="str">
        <f>IF(AND((RIGHT($JN$3,2)-'[1]Miter Profiles'!$AC$275-'[1]Outside Edges'!$B78)&gt;=5,'[1]Outside Edges'!$Q78="Yes"),"Yes","No")</f>
        <v>Yes</v>
      </c>
      <c r="JO79" s="197" t="str">
        <f>IF(AND((RIGHT($JO$3,2)-'[1]Miter Profiles'!$AC$276-'[1]Outside Edges'!$B78)&gt;=5,'[1]Outside Edges'!$Q78="Yes"),"Yes","No")</f>
        <v>Yes</v>
      </c>
      <c r="JP79" s="197" t="str">
        <f>IF(AND((RIGHT($JP$3,2)-'[1]Miter Profiles'!$AC$277-'[1]Outside Edges'!$B78)&gt;=5,'[1]Outside Edges'!$Q78="Yes"),"Yes","No")</f>
        <v>Yes</v>
      </c>
      <c r="JQ79" s="197" t="str">
        <f>IF(AND((RIGHT($JQ$3,2)-'[1]Miter Profiles'!$AC$278-'[1]Outside Edges'!$B78)&gt;=5,'[1]Outside Edges'!$Q78="Yes"),"Yes","No")</f>
        <v>Yes</v>
      </c>
      <c r="JR79" s="201" t="str">
        <f>IF(AND((RIGHT($JR$3,2)-'[1]Miter Profiles'!$AC$279-'[1]Outside Edges'!$B78)&gt;=5,'[1]Outside Edges'!$Q78="Yes"),"Yes","No")</f>
        <v>No</v>
      </c>
      <c r="JS79" s="201" t="str">
        <f>IF(AND((RIGHT($JS$3,2)-'[1]Miter Profiles'!$AC$280-'[1]Outside Edges'!$B78)&gt;=5,'[1]Outside Edges'!$Q78="Yes"),"Yes","No")</f>
        <v>No</v>
      </c>
      <c r="JT79" s="201" t="str">
        <f>IF(AND((RIGHT($JT$3,2)-'[1]Miter Profiles'!$AC$281-'[1]Outside Edges'!$B78)&gt;=5,'[1]Outside Edges'!$Q78="Yes"),"Yes","No")</f>
        <v>Yes</v>
      </c>
      <c r="JU79" s="197" t="str">
        <f>IF(AND((RIGHT($JU$3,2)-'[1]Miter Profiles'!$AC$282-'[1]Outside Edges'!$B78)&gt;=5,'[1]Outside Edges'!$Q78="Yes"),"Yes","No")</f>
        <v>No</v>
      </c>
      <c r="JV79" s="197" t="str">
        <f>IF(AND((RIGHT($JV$3,2)-'[1]Miter Profiles'!$AC$283-'[1]Outside Edges'!$B78)&gt;=5,'[1]Outside Edges'!$Q78="Yes"),"Yes","No")</f>
        <v>No</v>
      </c>
      <c r="JW79" s="197" t="str">
        <f>IF(AND((RIGHT($JW$3,2)-'[1]Miter Profiles'!$AC$284-'[1]Outside Edges'!$B78)&gt;=5,'[1]Outside Edges'!$Q78="Yes"),"Yes","No")</f>
        <v>Yes</v>
      </c>
      <c r="JX79" s="201" t="str">
        <f>IF(AND((RIGHT($JX$3,2)-'[1]Miter Profiles'!$AC$285-'[1]Outside Edges'!$B78)&gt;=5,'[1]Outside Edges'!$Q78="Yes"),"Yes","No")</f>
        <v>Yes</v>
      </c>
      <c r="JY79" s="201" t="str">
        <f>IF(AND((RIGHT($JY$3,2)-'[1]Miter Profiles'!$AC$286-'[1]Outside Edges'!$B78)&gt;=5,'[1]Outside Edges'!$Q78="Yes"),"Yes","No")</f>
        <v>Yes</v>
      </c>
      <c r="JZ79" s="201" t="str">
        <f>IF(AND((RIGHT($JZ$3,2)-'[1]Miter Profiles'!$AC$287-'[1]Outside Edges'!$B78)&gt;=5,'[1]Outside Edges'!$Q78="Yes"),"Yes","No")</f>
        <v>Yes</v>
      </c>
      <c r="KA79" s="197" t="str">
        <f>IF(AND((RIGHT($KA$3,2)-'[1]Miter Profiles'!$AC$288-'[1]Outside Edges'!$B78)&gt;=5,'[1]Outside Edges'!$Q78="Yes"),"Yes","No")</f>
        <v>Yes</v>
      </c>
      <c r="KB79" s="197" t="str">
        <f>IF(AND((RIGHT($KB$3,2)-'[1]Miter Profiles'!$AC$289-'[1]Outside Edges'!$B78)&gt;=5,'[1]Outside Edges'!$Q78="Yes"),"Yes","No")</f>
        <v>Yes</v>
      </c>
      <c r="KC79" s="197" t="str">
        <f>IF(AND((RIGHT($KC$3,2)-'[1]Miter Profiles'!$AC$290-'[1]Outside Edges'!$B78)&gt;=5,'[1]Outside Edges'!$Q78="Yes"),"Yes","No")</f>
        <v>Yes</v>
      </c>
      <c r="KD79" s="201" t="str">
        <f>IF(AND((RIGHT($KD$3,2)-'[1]Miter Profiles'!$AC$291-'[1]Outside Edges'!$B78)&gt;=5,'[1]Outside Edges'!$Q78="Yes"),"Yes","No")</f>
        <v>No</v>
      </c>
      <c r="KE79" s="201" t="str">
        <f>IF(AND((RIGHT($KE$3,2)-'[1]Miter Profiles'!$AC$292-'[1]Outside Edges'!$B78)&gt;=5,'[1]Outside Edges'!$Q78="Yes"),"Yes","No")</f>
        <v>Yes</v>
      </c>
      <c r="KF79" s="201" t="str">
        <f>IF(AND((RIGHT($KF$3,2)-'[1]Miter Profiles'!$AC$293-'[1]Outside Edges'!$B78)&gt;=5,'[1]Outside Edges'!$Q78="Yes"),"Yes","No")</f>
        <v>Yes</v>
      </c>
      <c r="KG79" s="197" t="str">
        <f>IF(AND((RIGHT($KG$3,2)-'[1]Miter Profiles'!$AC$294-'[1]Outside Edges'!$B78)&gt;=5,'[1]Outside Edges'!$Q78="Yes"),"Yes","No")</f>
        <v>Yes</v>
      </c>
      <c r="KH79" s="197" t="str">
        <f>IF(AND((RIGHT($KH$3,2)-'[1]Miter Profiles'!$AC$295-'[1]Outside Edges'!$B78)&gt;=5,'[1]Outside Edges'!$Q78="Yes"),"Yes","No")</f>
        <v>Yes</v>
      </c>
      <c r="KI79" s="197" t="str">
        <f>IF(AND((RIGHT($KI$3,2)-'[1]Miter Profiles'!$AC$296-'[1]Outside Edges'!$B78)&gt;=5,'[1]Outside Edges'!$Q78="Yes"),"Yes","No")</f>
        <v>Yes</v>
      </c>
      <c r="KJ79" s="201" t="str">
        <f>IF(AND((RIGHT($KJ$3,2)-'[1]Miter Profiles'!$AC$297-'[1]Outside Edges'!$B78)&gt;=5,'[1]Outside Edges'!$Q78="Yes"),"Yes","No")</f>
        <v>Yes</v>
      </c>
      <c r="KK79" s="201" t="str">
        <f>IF(AND((RIGHT($KK$3,2)-'[1]Miter Profiles'!$AC$298-'[1]Outside Edges'!$B78)&gt;=5,'[1]Outside Edges'!$Q78="Yes"),"Yes","No")</f>
        <v>Yes</v>
      </c>
      <c r="KL79" s="201" t="str">
        <f>IF(AND((RIGHT($KL$3,2)-'[1]Miter Profiles'!$AC$299-'[1]Outside Edges'!$B78)&gt;=5,'[1]Outside Edges'!$Q78="Yes"),"Yes","No")</f>
        <v>Yes</v>
      </c>
      <c r="KM79" s="197" t="str">
        <f>IF(AND((RIGHT($KM$3,2)-'[1]Miter Profiles'!$AC$300-'[1]Outside Edges'!$B78)&gt;=5,'[1]Outside Edges'!$Q78="Yes"),"Yes","No")</f>
        <v>Yes</v>
      </c>
      <c r="KN79" s="197" t="str">
        <f>IF(AND((RIGHT($KN$3,2)-'[1]Miter Profiles'!$AC$301-'[1]Outside Edges'!$B78)&gt;=5,'[1]Outside Edges'!$Q78="Yes"),"Yes","No")</f>
        <v>Yes</v>
      </c>
      <c r="KO79" s="197" t="str">
        <f>IF(AND((RIGHT($KO$3,2)-'[1]Miter Profiles'!$AC$302-'[1]Outside Edges'!$B78)&gt;=5,'[1]Outside Edges'!$Q78="Yes"),"Yes","No")</f>
        <v>Yes</v>
      </c>
      <c r="KP79" s="201" t="str">
        <f>IF(AND((RIGHT($KP$3,2)-'[1]Miter Profiles'!$AC$303-'[1]Outside Edges'!$B78)&gt;=5,'[1]Outside Edges'!$Q78="Yes"),"Yes","No")</f>
        <v>Yes</v>
      </c>
      <c r="KQ79" s="201" t="str">
        <f>IF(AND((RIGHT($KQ$3,2)-'[1]Miter Profiles'!$AC$304-'[1]Outside Edges'!$B78)&gt;=5,'[1]Outside Edges'!$Q78="Yes"),"Yes","No")</f>
        <v>Yes</v>
      </c>
      <c r="KR79" s="201" t="str">
        <f>IF(AND((RIGHT($KR$3,2)-'[1]Miter Profiles'!$AC$305-'[1]Outside Edges'!$B78)&gt;=5,'[1]Outside Edges'!$Q78="Yes"),"Yes","No")</f>
        <v>Yes</v>
      </c>
      <c r="KS79" s="197" t="str">
        <f>IF(AND((RIGHT($KS$3,2)-'[1]Miter Profiles'!$AC$306-'[1]Outside Edges'!$B78)&gt;=5,'[1]Outside Edges'!$Q78="Yes"),"Yes","No")</f>
        <v>Yes</v>
      </c>
      <c r="KT79" s="197" t="str">
        <f>IF(AND((RIGHT($KT$3,2)-'[1]Miter Profiles'!$AC$307-'[1]Outside Edges'!$B78)&gt;=5,'[1]Outside Edges'!$Q78="Yes"),"Yes","No")</f>
        <v>Yes</v>
      </c>
      <c r="KU79" s="197" t="str">
        <f>IF(AND((RIGHT($KU$3,2)-'[1]Miter Profiles'!$AC$308-'[1]Outside Edges'!$B78)&gt;=5,'[1]Outside Edges'!$Q78="Yes"),"Yes","No")</f>
        <v>Yes</v>
      </c>
      <c r="KV79" s="201" t="str">
        <f>IF(AND((RIGHT($KV$3,2)-'[1]Miter Profiles'!$AC$309-'[1]Outside Edges'!$B78)&gt;=5,'[1]Outside Edges'!$Q78="Yes"),"Yes","No")</f>
        <v>No</v>
      </c>
      <c r="KW79" s="201" t="str">
        <f>IF(AND((RIGHT($KW$3,2)-'[1]Miter Profiles'!$AC$310-'[1]Outside Edges'!$B78)&gt;=5,'[1]Outside Edges'!$Q78="Yes"),"Yes","No")</f>
        <v>Yes</v>
      </c>
      <c r="KX79" s="201" t="str">
        <f>IF(AND((RIGHT($KX$3,2)-'[1]Miter Profiles'!$AC$311-'[1]Outside Edges'!$B78)&gt;=5,'[1]Outside Edges'!$Q78="Yes"),"Yes","No")</f>
        <v>Yes</v>
      </c>
      <c r="KY79" s="197" t="str">
        <f>IF(AND((RIGHT($KY$3,2)-'[1]Miter Profiles'!$AC$312-'[1]Outside Edges'!$B78)&gt;=5,'[1]Outside Edges'!$Q78="Yes"),"Yes","No")</f>
        <v>No</v>
      </c>
      <c r="KZ79" s="197" t="str">
        <f>IF(AND((RIGHT($KZ$3,2)-'[1]Miter Profiles'!$AC$313-'[1]Outside Edges'!$B78)&gt;=5,'[1]Outside Edges'!$Q78="Yes"),"Yes","No")</f>
        <v>Yes</v>
      </c>
      <c r="LA79" s="197" t="str">
        <f>IF(AND((RIGHT($LA$3,2)-'[1]Miter Profiles'!$AC$314-'[1]Outside Edges'!$B78)&gt;=5,'[1]Outside Edges'!$Q78="Yes"),"Yes","No")</f>
        <v>Yes</v>
      </c>
      <c r="LB79" s="201" t="str">
        <f>IF(AND((RIGHT($LB$3,2)-'[1]Miter Profiles'!$AC$315-'[1]Outside Edges'!$B78)&gt;=5,'[1]Outside Edges'!$Q78="Yes"),"Yes","No")</f>
        <v>No</v>
      </c>
      <c r="LC79" s="201" t="str">
        <f>IF(AND((RIGHT($LC$3,2)-'[1]Miter Profiles'!$AC$316-'[1]Outside Edges'!$B78)&gt;=5,'[1]Outside Edges'!$Q78="Yes"),"Yes","No")</f>
        <v>No</v>
      </c>
      <c r="LD79" s="201" t="str">
        <f>IF(AND((RIGHT($LD$3,2)-'[1]Miter Profiles'!$AC$317-'[1]Outside Edges'!$B78)&gt;=5,'[1]Outside Edges'!$Q78="Yes"),"Yes","No")</f>
        <v>No</v>
      </c>
      <c r="LE79" s="201" t="str">
        <f>IF(AND((RIGHT($LE$3,2)-'[1]Miter Profiles'!$AC$318-'[1]Outside Edges'!$B78)&gt;=5,'[1]Outside Edges'!$Q78="Yes"),"Yes","No")</f>
        <v>No</v>
      </c>
      <c r="LF79" s="197" t="str">
        <f>IF(AND((RIGHT($LF$3,2)-'[1]Miter Profiles'!$AC$319-'[1]Outside Edges'!$B78)&gt;=5,'[1]Outside Edges'!$Q78="Yes"),"Yes","No")</f>
        <v>No</v>
      </c>
      <c r="LG79" s="197" t="str">
        <f>IF(AND((RIGHT($LG$3,2)-'[1]Miter Profiles'!$AC$320-'[1]Outside Edges'!$B78)&gt;=5,'[1]Outside Edges'!$Q78="Yes"),"Yes","No")</f>
        <v>No</v>
      </c>
      <c r="LH79" s="197" t="str">
        <f>IF(AND((RIGHT($LH$3,2)-'[1]Miter Profiles'!$AC$321-'[1]Outside Edges'!$B78)&gt;=5,'[1]Outside Edges'!$Q78="Yes"),"Yes","No")</f>
        <v>No</v>
      </c>
      <c r="LI79" s="197" t="str">
        <f>IF(AND((RIGHT($LI$3,2)-'[1]Miter Profiles'!$AC$322-'[1]Outside Edges'!$B78)&gt;=5,'[1]Outside Edges'!$Q78="Yes"),"Yes","No")</f>
        <v>No</v>
      </c>
      <c r="LJ79" s="201" t="str">
        <f>IF(AND((RIGHT($LJ$3,2)-'[1]Miter Profiles'!$AC$323-'[1]Outside Edges'!$B78)&gt;=5,'[1]Outside Edges'!$Q78="Yes"),"Yes","No")</f>
        <v>No</v>
      </c>
      <c r="LK79" s="201" t="str">
        <f>IF(AND((RIGHT($LK$3,2)-'[1]Miter Profiles'!$AC$324-'[1]Outside Edges'!$B78)&gt;=5,'[1]Outside Edges'!$Q78="Yes"),"Yes","No")</f>
        <v>Yes</v>
      </c>
      <c r="LL79" s="201" t="str">
        <f>IF(AND((RIGHT($LL$3,2)-'[1]Miter Profiles'!$AC$325-'[1]Outside Edges'!$B78)&gt;=5,'[1]Outside Edges'!$Q78="Yes"),"Yes","No")</f>
        <v>Yes</v>
      </c>
      <c r="LM79" s="197" t="str">
        <f>IF(AND((RIGHT($LM$3,2)-'[1]Miter Profiles'!$AC$326-'[1]Outside Edges'!$B78)&gt;=5,'[1]Outside Edges'!$Q78="Yes"),"Yes","No")</f>
        <v>Yes</v>
      </c>
      <c r="LN79" s="197" t="str">
        <f>IF(AND((RIGHT($LN$3,2)-'[1]Miter Profiles'!$AC$327-'[1]Outside Edges'!$B78)&gt;=5,'[1]Outside Edges'!$Q78="Yes"),"Yes","No")</f>
        <v>Yes</v>
      </c>
      <c r="LO79" s="197" t="str">
        <f>IF(AND((RIGHT($LO$3,2)-'[1]Miter Profiles'!$AC$328-'[1]Outside Edges'!$B78)&gt;=5,'[1]Outside Edges'!$Q78="Yes"),"Yes","No")</f>
        <v>Yes</v>
      </c>
      <c r="LP79" s="201" t="str">
        <f>IF(AND((RIGHT($LP$3,2)-'[1]Miter Profiles'!$AC$329-'[1]Outside Edges'!$B78)&gt;=5,'[1]Outside Edges'!$Q78="Yes"),"Yes","No")</f>
        <v>No</v>
      </c>
      <c r="LQ79" s="201" t="str">
        <f>IF(AND((RIGHT($LQ$3,2)-'[1]Miter Profiles'!$AC$330-'[1]Outside Edges'!$B78)&gt;=5,'[1]Outside Edges'!$Q78="Yes"),"Yes","No")</f>
        <v>Yes</v>
      </c>
      <c r="LR79" s="201" t="str">
        <f>IF(AND((RIGHT($LR$3,2)-'[1]Miter Profiles'!$AC$331-'[1]Outside Edges'!$B78)&gt;=5,'[1]Outside Edges'!$Q78="Yes"),"Yes","No")</f>
        <v>Yes</v>
      </c>
      <c r="LS79" s="197" t="str">
        <f>IF(AND((RIGHT($LS$3,2)-'[1]Miter Profiles'!$AC$332-'[1]Outside Edges'!$B78)&gt;=5,'[1]Outside Edges'!$Q78="Yes"),"Yes","No")</f>
        <v>No</v>
      </c>
      <c r="LT79" s="197" t="str">
        <f>IF(AND((RIGHT($LT$3,2)-'[1]Miter Profiles'!$AC$333-'[1]Outside Edges'!$B78)&gt;=5,'[1]Outside Edges'!$Q78="Yes"),"Yes","No")</f>
        <v>Yes</v>
      </c>
      <c r="LU79" s="197" t="str">
        <f>IF(AND((RIGHT($LU$3,2)-'[1]Miter Profiles'!$AC$334-'[1]Outside Edges'!$B78)&gt;=5,'[1]Outside Edges'!$Q78="Yes"),"Yes","No")</f>
        <v>Yes</v>
      </c>
      <c r="LV79" s="201" t="str">
        <f>IF(AND((RIGHT($LV$3,2)-'[1]Miter Profiles'!$AC$335-'[1]Outside Edges'!$B78)&gt;=5,'[1]Outside Edges'!$Q78="Yes"),"Yes","No")</f>
        <v>No</v>
      </c>
      <c r="LW79" s="201" t="str">
        <f>IF(AND((RIGHT($LW$3,2)-'[1]Miter Profiles'!$AC$336-'[1]Outside Edges'!$B78)&gt;=5,'[1]Outside Edges'!$Q78="Yes"),"Yes","No")</f>
        <v>Yes</v>
      </c>
      <c r="LX79" s="201" t="str">
        <f>IF(AND((RIGHT($LX$3,2)-'[1]Miter Profiles'!$AC$337-'[1]Outside Edges'!$B78)&gt;=5,'[1]Outside Edges'!$Q78="Yes"),"Yes","No")</f>
        <v>Yes</v>
      </c>
      <c r="LY79" s="197" t="str">
        <f>IF(AND((RIGHT($LY$3,2)-'[1]Miter Profiles'!$AC$338-'[1]Outside Edges'!$B78)&gt;=5,'[1]Outside Edges'!$Q78="Yes"),"Yes","No")</f>
        <v>Yes</v>
      </c>
      <c r="LZ79" s="197" t="str">
        <f>IF(AND((RIGHT($LZ$3,2)-'[1]Miter Profiles'!$AC$339-'[1]Outside Edges'!$B78)&gt;=5,'[1]Outside Edges'!$Q78="Yes"),"Yes","No")</f>
        <v>Yes</v>
      </c>
      <c r="MA79" s="197" t="str">
        <f>IF(AND((RIGHT($MA$3,2)-'[1]Miter Profiles'!$AC$340-'[1]Outside Edges'!$B78)&gt;=5,'[1]Outside Edges'!$Q78="Yes"),"Yes","No")</f>
        <v>Yes</v>
      </c>
      <c r="MB79" s="201" t="str">
        <f>IF(AND((RIGHT($MB$3,2)-'[1]Miter Profiles'!$AC$341-'[1]Outside Edges'!$B78)&gt;=5,'[1]Outside Edges'!$Q78="Yes"),"Yes","No")</f>
        <v>No</v>
      </c>
      <c r="MC79" s="201" t="str">
        <f>IF(AND((RIGHT($MC$3,2)-'[1]Miter Profiles'!$AC$342-'[1]Outside Edges'!$B78)&gt;=5,'[1]Outside Edges'!$Q78="Yes"),"Yes","No")</f>
        <v>Yes</v>
      </c>
      <c r="MD79" s="201" t="str">
        <f>IF(AND((RIGHT($MD$3,2)-'[1]Miter Profiles'!$AC$343-'[1]Outside Edges'!$B78)&gt;=5,'[1]Outside Edges'!$Q78="Yes"),"Yes","No")</f>
        <v>Yes</v>
      </c>
      <c r="ME79" s="197" t="str">
        <f>IF(AND((RIGHT($ME$3,2)-'[1]Miter Profiles'!$AC$344-'[1]Outside Edges'!$B78)&gt;=5,'[1]Outside Edges'!$Q78="Yes"),"Yes","No")</f>
        <v>Yes</v>
      </c>
      <c r="MF79" s="197" t="str">
        <f>IF(AND((RIGHT($MF$3,2)-'[1]Miter Profiles'!$AC$345-'[1]Outside Edges'!$B78)&gt;=5,'[1]Outside Edges'!$Q78="Yes"),"Yes","No")</f>
        <v>Yes</v>
      </c>
      <c r="MG79" s="197" t="str">
        <f>IF(AND((RIGHT($MG$3,2)-'[1]Miter Profiles'!$AC$346-'[1]Outside Edges'!$B78)&gt;=5,'[1]Outside Edges'!$Q78="Yes"),"Yes","No")</f>
        <v>Yes</v>
      </c>
      <c r="MH79" s="201" t="str">
        <f>IF(AND((RIGHT($MH$3,2)-'[1]Miter Profiles'!$AC$347-'[1]Outside Edges'!$B78)&gt;=5,'[1]Outside Edges'!$Q78="Yes"),"Yes","No")</f>
        <v>Yes</v>
      </c>
      <c r="MI79" s="201" t="str">
        <f>IF(AND((RIGHT($MI$3,2)-'[1]Miter Profiles'!$AC$348-'[1]Outside Edges'!$B78)&gt;=5,'[1]Outside Edges'!$Q78="Yes"),"Yes","No")</f>
        <v>Yes</v>
      </c>
      <c r="MJ79" s="201" t="str">
        <f>IF(AND((RIGHT($MJ$3,2)-'[1]Miter Profiles'!$AC$349-'[1]Outside Edges'!$B78)&gt;=5,'[1]Outside Edges'!$Q78="Yes"),"Yes","No")</f>
        <v>Yes</v>
      </c>
      <c r="MK79" s="197" t="str">
        <f>IF(AND((RIGHT($MK$3,2)-'[1]Miter Profiles'!$AC$350-'[1]Outside Edges'!$B78)&gt;=5,'[1]Outside Edges'!$Q78="Yes"),"Yes","No")</f>
        <v>Yes</v>
      </c>
      <c r="ML79" s="197" t="str">
        <f>IF(AND((RIGHT($ML$3,2)-'[1]Miter Profiles'!$AC$351-'[1]Outside Edges'!$B78)&gt;=5,'[1]Outside Edges'!$Q78="Yes"),"Yes","No")</f>
        <v>Yes</v>
      </c>
      <c r="MM79" s="197" t="str">
        <f>IF(AND((RIGHT($MM$3,2)-'[1]Miter Profiles'!$AC$352-'[1]Outside Edges'!$B78)&gt;=5,'[1]Outside Edges'!$Q78="Yes"),"Yes","No")</f>
        <v>Yes</v>
      </c>
      <c r="MN79" s="201" t="str">
        <f>IF(AND((RIGHT($MK$3,2)-'[1]Miter Profiles'!$AC$353-'[1]Outside Edges'!$B78)&gt;=5,'[1]Outside Edges'!$Q78="Yes"),"Yes","No")</f>
        <v>Yes</v>
      </c>
      <c r="MO79" s="201" t="str">
        <f>IF(AND((RIGHT($ML$3,2)-'[1]Miter Profiles'!$AC$354-'[1]Outside Edges'!$B78)&gt;=5,'[1]Outside Edges'!$Q78="Yes"),"Yes","No")</f>
        <v>Yes</v>
      </c>
      <c r="MP79" s="201" t="str">
        <f>IF(AND((RIGHT($MM$3,2)-'[1]Miter Profiles'!$AC$355-'[1]Outside Edges'!$B78)&gt;=5,'[1]Outside Edges'!$Q78="Yes"),"Yes","No")</f>
        <v>Yes</v>
      </c>
      <c r="MQ79" s="197" t="str">
        <f>IF(AND((RIGHT($MK$3,2)-'[1]Miter Profiles'!$AC$356-'[1]Outside Edges'!$B78)&gt;=5,'[1]Outside Edges'!$Q78="Yes"),"Yes","No")</f>
        <v>No</v>
      </c>
      <c r="MR79" s="197" t="str">
        <f>IF(AND((RIGHT($ML$3,2)-'[1]Miter Profiles'!$AC$357-'[1]Outside Edges'!$B78)&gt;=5,'[1]Outside Edges'!$Q78="Yes"),"Yes","No")</f>
        <v>Yes</v>
      </c>
      <c r="MS79" s="197" t="str">
        <f>IF(AND((RIGHT($MM$3,2)-'[1]Miter Profiles'!$AC$358-'[1]Outside Edges'!$B78)&gt;=5,'[1]Outside Edges'!$Q78="Yes"),"Yes","No")</f>
        <v>Yes</v>
      </c>
      <c r="MT79" s="201" t="str">
        <f>IF(AND((RIGHT($MK$3,2)-'[1]Miter Profiles'!$AC$359-'[1]Outside Edges'!$B78)&gt;=5,'[1]Outside Edges'!$Q78="Yes"),"Yes","No")</f>
        <v>No</v>
      </c>
      <c r="MU79" s="201" t="str">
        <f>IF(AND((RIGHT($ML$3,2)-'[1]Miter Profiles'!$AC$360-'[1]Outside Edges'!$B78)&gt;=5,'[1]Outside Edges'!$Q78="Yes"),"Yes","No")</f>
        <v>Yes</v>
      </c>
      <c r="MV79" s="201" t="str">
        <f>IF(AND((RIGHT($MM$3,2)-'[1]Miter Profiles'!$AC$361-'[1]Outside Edges'!$B78)&gt;=5,'[1]Outside Edges'!$Q78="Yes"),"Yes","No")</f>
        <v>Yes</v>
      </c>
    </row>
    <row r="80" spans="1:360" ht="15.75" customHeight="1" thickBot="1" x14ac:dyDescent="0.25">
      <c r="A80" s="371" t="str">
        <f>IF('[1]Outside Edges'!$A79&lt;&gt;"",'[1]Outside Edges'!$A79,"")</f>
        <v>D77</v>
      </c>
      <c r="B80" s="7" t="str">
        <f>IF(AND((RIGHT($B$3,2)-'[1]Miter Profiles'!$AC$3-'[1]Outside Edges'!$B79)&gt;=5,'[1]Outside Edges'!$Q79="Yes"),"Yes","No")</f>
        <v>Yes</v>
      </c>
      <c r="C80" s="7" t="str">
        <f>IF(AND((RIGHT($C$3,2)-'[1]Miter Profiles'!$AC$4-'[1]Outside Edges'!$B79)&gt;=5,'[1]Outside Edges'!$Q79="Yes"),"Yes","No")</f>
        <v>Yes</v>
      </c>
      <c r="D80" s="63" t="str">
        <f>IF(AND((RIGHT($D$3,2)-'[1]Miter Profiles'!$AC$5-'[1]Outside Edges'!$B79)&gt;=5,'[1]Outside Edges'!$Q79="Yes"),"Yes","No")</f>
        <v>Yes</v>
      </c>
      <c r="E80" s="64" t="str">
        <f>IF(AND((RIGHT($E$3,2)-'[1]Miter Profiles'!$AC$6-'[1]Outside Edges'!$B79)&gt;=5,'[1]Outside Edges'!$Q79="Yes"),"Yes","No")</f>
        <v>Yes</v>
      </c>
      <c r="F80" s="8" t="str">
        <f>IF(AND((RIGHT($F$3,2)-'[1]Miter Profiles'!$AC$7-'[1]Outside Edges'!$B79)&gt;=5,'[1]Outside Edges'!$Q79="Yes"),"Yes","No")</f>
        <v>Yes</v>
      </c>
      <c r="G80" s="65" t="str">
        <f>IF(AND((RIGHT($G$3,2)-'[1]Miter Profiles'!$AC$8-'[1]Outside Edges'!$B79)&gt;=5,'[1]Outside Edges'!$Q79="Yes"),"Yes","No")</f>
        <v>Yes</v>
      </c>
      <c r="H80" s="7" t="str">
        <f>IF(AND((RIGHT($H$3,2)-'[1]Miter Profiles'!$AC$9-'[1]Outside Edges'!$B79)&gt;=5,'[1]Outside Edges'!$Q79="Yes"),"Yes","No")</f>
        <v>Yes</v>
      </c>
      <c r="I80" s="7" t="str">
        <f>IF(AND((RIGHT($I$3,2)-'[1]Miter Profiles'!$AC$10-'[1]Outside Edges'!$B79)&gt;=5,'[1]Outside Edges'!$Q79="Yes"),"Yes","No")</f>
        <v>Yes</v>
      </c>
      <c r="J80" s="63" t="str">
        <f>IF(AND((RIGHT($J$3,2)-'[1]Miter Profiles'!$AC$11-'[1]Outside Edges'!$B79)&gt;=5,'[1]Outside Edges'!$Q79="Yes"),"Yes","No")</f>
        <v>Yes</v>
      </c>
      <c r="K80" s="64" t="str">
        <f>IF(AND((RIGHT($K$3,2)-'[1]Miter Profiles'!$AC$12-'[1]Outside Edges'!$B79)&gt;=5,'[1]Outside Edges'!$Q79="Yes"),"Yes","No")</f>
        <v>Yes</v>
      </c>
      <c r="L80" s="8" t="str">
        <f>IF(AND((RIGHT($L$3,2)-'[1]Miter Profiles'!$AC$13-'[1]Outside Edges'!$B79)&gt;=5,'[1]Outside Edges'!$Q79="Yes"),"Yes","No")</f>
        <v>Yes</v>
      </c>
      <c r="M80" s="65" t="str">
        <f>IF(AND((RIGHT($M$3,2)-'[1]Miter Profiles'!$AC$14-'[1]Outside Edges'!$B79)&gt;=5,'[1]Outside Edges'!$Q79="Yes"),"Yes","No")</f>
        <v>Yes</v>
      </c>
      <c r="N80" s="7" t="str">
        <f>IF(AND((RIGHT($N$3,2)-'[1]Miter Profiles'!$AC$15-'[1]Outside Edges'!$B79)&gt;=4,'[1]Outside Edges'!$Q79="Yes"),"Yes","No")</f>
        <v>No</v>
      </c>
      <c r="O80" s="7" t="str">
        <f>IF(AND((RIGHT($O$3,2)-'[1]Miter Profiles'!$AC$16-'[1]Outside Edges'!$B79)&gt;=5,'[1]Outside Edges'!$Q79="Yes"),"Yes","No")</f>
        <v>Yes</v>
      </c>
      <c r="P80" s="63" t="str">
        <f>IF(AND((RIGHT($P$3,2)-'[1]Miter Profiles'!$AC$17-'[1]Outside Edges'!$B79)&gt;=5,'[1]Outside Edges'!$Q79="Yes"),"Yes","No")</f>
        <v>Yes</v>
      </c>
      <c r="Q80" s="64" t="str">
        <f>IF(AND((RIGHT($Q$3,2)-'[1]Miter Profiles'!$AC$18-'[1]Outside Edges'!$B79)&gt;=5,'[1]Outside Edges'!$Q79="Yes"),"Yes","No")</f>
        <v>No</v>
      </c>
      <c r="R80" s="8" t="str">
        <f>IF(AND((RIGHT($R$3,2)-'[1]Miter Profiles'!$AC$19-'[1]Outside Edges'!$B79)&gt;=5,'[1]Outside Edges'!$Q79="Yes"),"Yes","No")</f>
        <v>Yes</v>
      </c>
      <c r="S80" s="65" t="str">
        <f>IF(AND((RIGHT($S$3,2)-'[1]Miter Profiles'!$AC$20-'[1]Outside Edges'!$B79)&gt;=5,'[1]Outside Edges'!$Q79="Yes"),"Yes","No")</f>
        <v>Yes</v>
      </c>
      <c r="T80" s="7" t="str">
        <f>IF(AND((RIGHT($T$3,2)-'[1]Miter Profiles'!$AC$21-'[1]Outside Edges'!$B79)&gt;=5,'[1]Outside Edges'!$Q79="Yes"),"Yes","No")</f>
        <v>Yes</v>
      </c>
      <c r="U80" s="7" t="str">
        <f>IF(AND((RIGHT($U$3,2)-'[1]Miter Profiles'!$AC$22-'[1]Outside Edges'!$B79)&gt;=5,'[1]Outside Edges'!$Q79="Yes"),"Yes","No")</f>
        <v>Yes</v>
      </c>
      <c r="V80" s="63" t="str">
        <f>IF(AND((RIGHT($V$3,2)-'[1]Miter Profiles'!$AC$23-'[1]Outside Edges'!$B79)&gt;=5,'[1]Outside Edges'!$Q79="Yes"),"Yes","No")</f>
        <v>Yes</v>
      </c>
      <c r="W80" s="64" t="str">
        <f>IF(AND((RIGHT($W$3,2)-'[1]Miter Profiles'!$AC$24-'[1]Outside Edges'!$B79)&gt;=5,'[1]Outside Edges'!$Q79="Yes"),"Yes","No")</f>
        <v>No</v>
      </c>
      <c r="X80" s="8" t="str">
        <f>IF(AND((RIGHT($X$3,2)-'[1]Miter Profiles'!$AC$25-'[1]Outside Edges'!$B79)&gt;=5,'[1]Outside Edges'!$Q79="Yes"),"Yes","No")</f>
        <v>Yes</v>
      </c>
      <c r="Y80" s="65" t="str">
        <f>IF(AND((RIGHT($Y$3,2)-'[1]Miter Profiles'!$AC$26-'[1]Outside Edges'!$B79)&gt;=5,'[1]Outside Edges'!$Q79="Yes"),"Yes","No")</f>
        <v>Yes</v>
      </c>
      <c r="Z80" s="7" t="str">
        <f>IF(AND((RIGHT($Z$3,2)-'[1]Miter Profiles'!$AC$27-'[1]Outside Edges'!$B79)&gt;=5,'[1]Outside Edges'!$Q79="Yes"),"Yes","No")</f>
        <v>Yes</v>
      </c>
      <c r="AA80" s="7" t="str">
        <f>IF(AND((RIGHT($AA$3,2)-'[1]Miter Profiles'!$AC$28-'[1]Outside Edges'!$B79)&gt;=5,'[1]Outside Edges'!$Q79="Yes"),"Yes","No")</f>
        <v>Yes</v>
      </c>
      <c r="AB80" s="63" t="str">
        <f>IF(AND((RIGHT($AB$3,2)-'[1]Miter Profiles'!$AC$29-'[1]Outside Edges'!$B79)&gt;=5,'[1]Outside Edges'!$Q79="Yes"),"Yes","No")</f>
        <v>Yes</v>
      </c>
      <c r="AC80" s="64" t="str">
        <f>IF(AND((RIGHT($AC$3,2)-'[1]Miter Profiles'!$AC$30-'[1]Outside Edges'!$B79)&gt;=5,'[1]Outside Edges'!$Q79="Yes"),"Yes","No")</f>
        <v>Yes</v>
      </c>
      <c r="AD80" s="8" t="str">
        <f>IF(AND((RIGHT($AD$3,2)-'[1]Miter Profiles'!$AC$31-'[1]Outside Edges'!$B79)&gt;=5,'[1]Outside Edges'!$Q79="Yes"),"Yes","No")</f>
        <v>Yes</v>
      </c>
      <c r="AE80" s="65" t="str">
        <f>IF(AND((RIGHT($AE$3,2)-'[1]Miter Profiles'!$AC$32-'[1]Outside Edges'!$B79)&gt;=5,'[1]Outside Edges'!$Q79="Yes"),"Yes","No")</f>
        <v>Yes</v>
      </c>
      <c r="AF80" s="7" t="str">
        <f>IF(AND((RIGHT($AF$3,2)-'[1]Miter Profiles'!$AC$33-'[1]Outside Edges'!$B79)&gt;=5,'[1]Outside Edges'!$Q79="Yes"),"Yes","No")</f>
        <v>Yes</v>
      </c>
      <c r="AG80" s="7" t="str">
        <f>IF(AND((RIGHT($AG$3,2)-'[1]Miter Profiles'!$AC$34-'[1]Outside Edges'!$B79)&gt;=5,'[1]Outside Edges'!$Q79="Yes"),"Yes","No")</f>
        <v>Yes</v>
      </c>
      <c r="AH80" s="63" t="str">
        <f>IF(AND((RIGHT($AH$3,2)-'[1]Miter Profiles'!$AC$35-'[1]Outside Edges'!$B79)&gt;=5,'[1]Outside Edges'!$Q79="Yes"),"Yes","No")</f>
        <v>Yes</v>
      </c>
      <c r="AI80" s="64" t="str">
        <f>IF(AND((RIGHT($AI$3,2)-'[1]Miter Profiles'!$AC$36-'[1]Outside Edges'!$B79)&gt;=5,'[1]Outside Edges'!$Q79="Yes"),"Yes","No")</f>
        <v>Yes</v>
      </c>
      <c r="AJ80" s="8" t="str">
        <f>IF(AND((RIGHT($AJ$3,2)-'[1]Miter Profiles'!$AC$37-'[1]Outside Edges'!$B79)&gt;=5,'[1]Outside Edges'!$Q79="Yes"),"Yes","No")</f>
        <v>Yes</v>
      </c>
      <c r="AK80" s="65" t="str">
        <f>IF(AND((RIGHT($AK$3,2)-'[1]Miter Profiles'!$AC$38-'[1]Outside Edges'!$B79)&gt;=5,'[1]Outside Edges'!$Q79="Yes"),"Yes","No")</f>
        <v>Yes</v>
      </c>
      <c r="AL80" s="7" t="str">
        <f>IF(AND((RIGHT($AL$3,2)-'[1]Miter Profiles'!$AC$39-'[1]Outside Edges'!$B79)&gt;=5,'[1]Outside Edges'!$Q79="Yes"),"Yes","No")</f>
        <v>Yes</v>
      </c>
      <c r="AM80" s="7" t="str">
        <f>IF(AND((RIGHT($AM$3,2)-'[1]Miter Profiles'!$AC$40-'[1]Outside Edges'!$B79)&gt;=5,'[1]Outside Edges'!$Q79="Yes"),"Yes","No")</f>
        <v>Yes</v>
      </c>
      <c r="AN80" s="63" t="str">
        <f>IF(AND((RIGHT($AN$3,2)-'[1]Miter Profiles'!$AC$41-'[1]Outside Edges'!$B79)&gt;=5,'[1]Outside Edges'!$Q79="Yes"),"Yes","No")</f>
        <v>Yes</v>
      </c>
      <c r="AO80" s="64" t="str">
        <f>IF(AND((RIGHT($AO$3,2)-'[1]Miter Profiles'!$AC$42-'[1]Outside Edges'!$B79)&gt;=5,'[1]Outside Edges'!$Q79="Yes"),"Yes","No")</f>
        <v>Yes</v>
      </c>
      <c r="AP80" s="8" t="str">
        <f>IF(AND((RIGHT($AP$3,2)-'[1]Miter Profiles'!$AC$43-'[1]Outside Edges'!$B79)&gt;=5,'[1]Outside Edges'!$Q79="Yes"),"Yes","No")</f>
        <v>Yes</v>
      </c>
      <c r="AQ80" s="65" t="str">
        <f>IF(AND((RIGHT($AQ$3,2)-'[1]Miter Profiles'!$AC$44-'[1]Outside Edges'!$B79)&gt;=5,'[1]Outside Edges'!$Q79="Yes"),"Yes","No")</f>
        <v>Yes</v>
      </c>
      <c r="AR80" s="7" t="str">
        <f>IF(AND((RIGHT($AR$3,2)-'[1]Miter Profiles'!$AC$45-'[1]Outside Edges'!$B79)&gt;=5,'[1]Outside Edges'!$Q79="Yes"),"Yes","No")</f>
        <v>Yes</v>
      </c>
      <c r="AS80" s="7" t="str">
        <f>IF(AND((RIGHT($AS$3,2)-'[1]Miter Profiles'!$AC$46-'[1]Outside Edges'!$B79)&gt;=5,'[1]Outside Edges'!$Q79="Yes"),"Yes","No")</f>
        <v>Yes</v>
      </c>
      <c r="AT80" s="63" t="str">
        <f>IF(AND((RIGHT($AT$3,2)-'[1]Miter Profiles'!$AC$47-'[1]Outside Edges'!$B79)&gt;=5,'[1]Outside Edges'!$Q79="Yes"),"Yes","No")</f>
        <v>Yes</v>
      </c>
      <c r="AU80" s="64" t="str">
        <f>IF(AND((RIGHT($AU$3,2)-'[1]Miter Profiles'!$AC$48-'[1]Outside Edges'!$B79)&gt;=5,'[1]Outside Edges'!$Q79="Yes"),"Yes","No")</f>
        <v>Yes</v>
      </c>
      <c r="AV80" s="8" t="str">
        <f>IF(AND((RIGHT($AV$3,2)-'[1]Miter Profiles'!$AC$49-'[1]Outside Edges'!$B79)&gt;=5,'[1]Outside Edges'!$Q79="Yes"),"Yes","No")</f>
        <v>Yes</v>
      </c>
      <c r="AW80" s="65" t="str">
        <f>IF(AND((RIGHT($AW$3,2)-'[1]Miter Profiles'!$AC$50-'[1]Outside Edges'!$B79)&gt;=5,'[1]Outside Edges'!$Q79="Yes"),"Yes","No")</f>
        <v>Yes</v>
      </c>
      <c r="AX80" s="7" t="str">
        <f>IF(AND((RIGHT($AX$3,2)-'[1]Miter Profiles'!$AC$51-'[1]Outside Edges'!$B79)&gt;=5,'[1]Outside Edges'!$Q79="Yes"),"Yes","No")</f>
        <v>Yes</v>
      </c>
      <c r="AY80" s="7" t="str">
        <f>IF(AND((RIGHT($AY$3,2)-'[1]Miter Profiles'!$AC$52-'[1]Outside Edges'!$B79)&gt;=5,'[1]Outside Edges'!$Q79="Yes"),"Yes","No")</f>
        <v>Yes</v>
      </c>
      <c r="AZ80" s="63" t="str">
        <f>IF(AND((RIGHT($AZ$3,2)-'[1]Miter Profiles'!$AC$53-'[1]Outside Edges'!$B79)&gt;=5,'[1]Outside Edges'!$Q79="Yes"),"Yes","No")</f>
        <v>Yes</v>
      </c>
      <c r="BA80" s="64" t="str">
        <f>IF(AND((RIGHT($BA$3,2)-'[1]Miter Profiles'!$AC$54-'[1]Outside Edges'!$B79)&gt;=5,'[1]Outside Edges'!$Q79="Yes"),"Yes","No")</f>
        <v>Yes</v>
      </c>
      <c r="BB80" s="8" t="str">
        <f>IF(AND((RIGHT($BB$3,2)-'[1]Miter Profiles'!$AC$55-'[1]Outside Edges'!$B79)&gt;=5,'[1]Outside Edges'!$Q79="Yes"),"Yes","No")</f>
        <v>Yes</v>
      </c>
      <c r="BC80" s="65" t="str">
        <f>IF(AND((RIGHT($BC$3,2)-'[1]Miter Profiles'!$AC$56-'[1]Outside Edges'!$B79)&gt;=5,'[1]Outside Edges'!$Q79="Yes"),"Yes","No")</f>
        <v>Yes</v>
      </c>
      <c r="BD80" s="7" t="str">
        <f>IF(AND((RIGHT($BD$3,2)-'[1]Miter Profiles'!$AC$57-'[1]Outside Edges'!$B79)&gt;=5,'[1]Outside Edges'!$Q79="Yes"),"Yes","No")</f>
        <v>Yes</v>
      </c>
      <c r="BE80" s="7" t="str">
        <f>IF(AND((RIGHT($BE$3,2)-'[1]Miter Profiles'!$AC$58-'[1]Outside Edges'!$B79)&gt;=5,'[1]Outside Edges'!$Q79="Yes"),"Yes","No")</f>
        <v>Yes</v>
      </c>
      <c r="BF80" s="63" t="str">
        <f>IF(AND((RIGHT($BF$3,2)-'[1]Miter Profiles'!$AC$59-'[1]Outside Edges'!$B79)&gt;=5,'[1]Outside Edges'!$Q79="Yes"),"Yes","No")</f>
        <v>Yes</v>
      </c>
      <c r="BG80" s="64" t="str">
        <f>IF(AND((RIGHT($BG$3,2)-'[1]Miter Profiles'!$AC$60-'[1]Outside Edges'!$B79)&gt;=5,'[1]Outside Edges'!$Q79="Yes"),"Yes","No")</f>
        <v>Yes</v>
      </c>
      <c r="BH80" s="8" t="str">
        <f>IF(AND((RIGHT($BH$3,2)-'[1]Miter Profiles'!$AC$61-'[1]Outside Edges'!$B79)&gt;=5,'[1]Outside Edges'!$Q79="Yes"),"Yes","No")</f>
        <v>Yes</v>
      </c>
      <c r="BI80" s="65" t="str">
        <f>IF(AND((RIGHT($BI$3,2)-'[1]Miter Profiles'!$AC$62-'[1]Outside Edges'!$B79)&gt;=5,'[1]Outside Edges'!$Q79="Yes"),"Yes","No")</f>
        <v>Yes</v>
      </c>
      <c r="BJ80" s="7" t="str">
        <f>IF(AND((RIGHT($BJ$3,2)-'[1]Miter Profiles'!$AC$63-'[1]Outside Edges'!$B79)&gt;=5,'[1]Outside Edges'!$Q79="Yes"),"Yes","No")</f>
        <v>Yes</v>
      </c>
      <c r="BK80" s="7" t="str">
        <f>IF(AND((RIGHT($BK$3,2)-'[1]Miter Profiles'!$AC$64-'[1]Outside Edges'!$B79)&gt;=5,'[1]Outside Edges'!$Q79="Yes"),"Yes","No")</f>
        <v>Yes</v>
      </c>
      <c r="BL80" s="63" t="str">
        <f>IF(AND((RIGHT($BL$3,2)-'[1]Miter Profiles'!$AC$65-'[1]Outside Edges'!$B79)&gt;=5,'[1]Outside Edges'!$Q79="Yes"),"Yes","No")</f>
        <v>Yes</v>
      </c>
      <c r="BM80" s="64" t="str">
        <f>IF(AND((RIGHT($BM$3,2)-'[1]Miter Profiles'!$AC$66-'[1]Outside Edges'!$B79)&gt;=5,'[1]Outside Edges'!$Q79="Yes"),"Yes","No")</f>
        <v>Yes</v>
      </c>
      <c r="BN80" s="8" t="str">
        <f>IF(AND((RIGHT($BN$3,2)-'[1]Miter Profiles'!$AC$67-'[1]Outside Edges'!$B79)&gt;=5,'[1]Outside Edges'!$Q79="Yes"),"Yes","No")</f>
        <v>Yes</v>
      </c>
      <c r="BO80" s="65" t="str">
        <f>IF(AND((RIGHT($BO$3,2)-'[1]Miter Profiles'!$AC$68-'[1]Outside Edges'!$B79)&gt;=5,'[1]Outside Edges'!$Q79="Yes"),"Yes","No")</f>
        <v>Yes</v>
      </c>
      <c r="BP80" s="7" t="str">
        <f>IF(AND((RIGHT($BP$3,2)-'[1]Miter Profiles'!$AC$69-'[1]Outside Edges'!$B79)&gt;=5,'[1]Outside Edges'!$Q79="Yes"),"Yes","No")</f>
        <v>Yes</v>
      </c>
      <c r="BQ80" s="7" t="str">
        <f>IF(AND((RIGHT($BQ$3,2)-'[1]Miter Profiles'!$AC$70-'[1]Outside Edges'!$B79)&gt;=5,'[1]Outside Edges'!$Q79="Yes"),"Yes","No")</f>
        <v>Yes</v>
      </c>
      <c r="BR80" s="63" t="str">
        <f>IF(AND((RIGHT($BR$3,2)-'[1]Miter Profiles'!$AC$71-'[1]Outside Edges'!$B79)&gt;=5,'[1]Outside Edges'!$Q79="Yes"),"Yes","No")</f>
        <v>Yes</v>
      </c>
      <c r="BS80" s="64" t="str">
        <f>IF(AND((RIGHT($BS$3,2)-'[1]Miter Profiles'!$AC$72-'[1]Outside Edges'!$B79)&gt;=5,'[1]Outside Edges'!$Q79="Yes"),"Yes","No")</f>
        <v>Yes</v>
      </c>
      <c r="BT80" s="8" t="str">
        <f>IF(AND((RIGHT($BT$3,2)-'[1]Miter Profiles'!$AC$73-'[1]Outside Edges'!$B79)&gt;=5,'[1]Outside Edges'!$Q79="Yes"),"Yes","No")</f>
        <v>Yes</v>
      </c>
      <c r="BU80" s="65" t="str">
        <f>IF(AND((RIGHT($BU$3,2)-'[1]Miter Profiles'!$AC$74-'[1]Outside Edges'!$B79)&gt;=5,'[1]Outside Edges'!$Q79="Yes"),"Yes","No")</f>
        <v>Yes</v>
      </c>
      <c r="BV80" s="7" t="str">
        <f>IF(AND((RIGHT($BV$3,2)-'[1]Miter Profiles'!$AC$75-'[1]Outside Edges'!$B79)&gt;=5,'[1]Outside Edges'!$Q79="Yes"),"Yes","No")</f>
        <v>Yes</v>
      </c>
      <c r="BW80" s="7" t="str">
        <f>IF(AND((RIGHT($BW$3,2)-'[1]Miter Profiles'!$AC$76-'[1]Outside Edges'!$B79)&gt;=5,'[1]Outside Edges'!$Q79="Yes"),"Yes","No")</f>
        <v>Yes</v>
      </c>
      <c r="BX80" s="63" t="str">
        <f>IF(AND((RIGHT($BX$3,2)-'[1]Miter Profiles'!$AC$77-'[1]Outside Edges'!$B79)&gt;=5,'[1]Outside Edges'!$Q79="Yes"),"Yes","No")</f>
        <v>Yes</v>
      </c>
      <c r="BY80" s="64" t="str">
        <f>IF(AND((RIGHT($BY$3,2)-'[1]Miter Profiles'!$AC$78-'[1]Outside Edges'!$B79)&gt;=5,'[1]Outside Edges'!$Q79="Yes"),"Yes","No")</f>
        <v>Yes</v>
      </c>
      <c r="BZ80" s="8" t="str">
        <f>IF(AND((RIGHT($BZ$3,2)-'[1]Miter Profiles'!$AC$79-'[1]Outside Edges'!$B79)&gt;=5,'[1]Outside Edges'!$Q79="Yes"),"Yes","No")</f>
        <v>Yes</v>
      </c>
      <c r="CA80" s="65" t="str">
        <f>IF(AND((RIGHT($CA$3,2)-'[1]Miter Profiles'!$AC$80-'[1]Outside Edges'!$B79)&gt;=5,'[1]Outside Edges'!$Q79="Yes"),"Yes","No")</f>
        <v>Yes</v>
      </c>
      <c r="CB80" s="7" t="str">
        <f>IF(AND((RIGHT($CB$3,2)-'[1]Miter Profiles'!$AC$81-'[1]Outside Edges'!$B79)&gt;=5,'[1]Outside Edges'!$Q79="Yes"),"Yes","No")</f>
        <v>Yes</v>
      </c>
      <c r="CC80" s="7" t="str">
        <f>IF(AND((RIGHT($CC$3,2)-'[1]Miter Profiles'!$AC$82-'[1]Outside Edges'!$B79)&gt;=5,'[1]Outside Edges'!$Q79="Yes"),"Yes","No")</f>
        <v>Yes</v>
      </c>
      <c r="CD80" s="63" t="str">
        <f>IF(AND((RIGHT($CD$3,2)-'[1]Miter Profiles'!$AC$83-'[1]Outside Edges'!$B79)&gt;=5,'[1]Outside Edges'!$Q79="Yes"),"Yes","No")</f>
        <v>Yes</v>
      </c>
      <c r="CE80" s="64" t="str">
        <f>IF(AND((RIGHT($CE$3,2)-'[1]Miter Profiles'!$AC$84-'[1]Outside Edges'!$B79)&gt;=5,'[1]Outside Edges'!$Q79="Yes"),"Yes","No")</f>
        <v>Yes</v>
      </c>
      <c r="CF80" s="8" t="str">
        <f>IF(AND((RIGHT($CF$3,2)-'[1]Miter Profiles'!$AC$85-'[1]Outside Edges'!$B79)&gt;=5,'[1]Outside Edges'!$Q79="Yes"),"Yes","No")</f>
        <v>Yes</v>
      </c>
      <c r="CG80" s="65" t="str">
        <f>IF(AND((RIGHT($CG$3,2)-'[1]Miter Profiles'!$AC$86-'[1]Outside Edges'!$B79)&gt;=5,'[1]Outside Edges'!$Q79="Yes"),"Yes","No")</f>
        <v>Yes</v>
      </c>
      <c r="CH80" s="7" t="str">
        <f>IF(AND((RIGHT($CH$3,2)-'[1]Miter Profiles'!$AC$87-'[1]Outside Edges'!$B79)&gt;=5,'[1]Outside Edges'!$Q79="Yes"),"Yes","No")</f>
        <v>Yes</v>
      </c>
      <c r="CI80" s="7" t="str">
        <f>IF(AND((RIGHT($CI$3,2)-'[1]Miter Profiles'!$AC$88-'[1]Outside Edges'!$B79)&gt;=5,'[1]Outside Edges'!$Q79="Yes"),"Yes","No")</f>
        <v>Yes</v>
      </c>
      <c r="CJ80" s="63" t="str">
        <f>IF(AND((RIGHT($CJ$3,2)-'[1]Miter Profiles'!$AC$89-'[1]Outside Edges'!$B79)&gt;=5,'[1]Outside Edges'!$Q79="Yes"),"Yes","No")</f>
        <v>Yes</v>
      </c>
      <c r="CK80" s="64" t="str">
        <f>IF(AND((RIGHT($CK$3,2)-'[1]Miter Profiles'!$AC$90-'[1]Outside Edges'!$B79)&gt;=5,'[1]Outside Edges'!$Q79="Yes"),"Yes","No")</f>
        <v>Yes</v>
      </c>
      <c r="CL80" s="8" t="str">
        <f>IF(AND((RIGHT($CL$3,2)-'[1]Miter Profiles'!$AC$91-'[1]Outside Edges'!$B79)&gt;=5,'[1]Outside Edges'!$Q79="Yes"),"Yes","No")</f>
        <v>Yes</v>
      </c>
      <c r="CM80" s="65" t="str">
        <f>IF(AND((RIGHT($CM$3,2)-'[1]Miter Profiles'!$AC$92-'[1]Outside Edges'!$B79)&gt;=5,'[1]Outside Edges'!$Q79="Yes"),"Yes","No")</f>
        <v>Yes</v>
      </c>
      <c r="CN80" s="7" t="str">
        <f>IF(AND((RIGHT(CN$3,2)-'[1]Miter Profiles'!$AC$93-'[1]Outside Edges'!$B79)&gt;=5,'[1]Outside Edges'!$Q79="Yes"),"Yes","No")</f>
        <v>No</v>
      </c>
      <c r="CO80" s="7" t="str">
        <f>IF(AND((RIGHT(CO$3,2)-'[1]Miter Profiles'!$AC$94-'[1]Outside Edges'!$B79)&gt;=5,'[1]Outside Edges'!$Q79="Yes"),"Yes","No")</f>
        <v>Yes</v>
      </c>
      <c r="CP80" s="63" t="str">
        <f>IF(AND((RIGHT(CP$3,2)-'[1]Miter Profiles'!$AC$95-'[1]Outside Edges'!$B79)&gt;=5,'[1]Outside Edges'!$Q79="Yes"),"Yes","No")</f>
        <v>Yes</v>
      </c>
      <c r="CQ80" s="64" t="str">
        <f>IF(AND((RIGHT(CQ$3,2)-'[1]Miter Profiles'!$AC$96-'[1]Outside Edges'!$B79)&gt;=5,'[1]Outside Edges'!$Q79="Yes"),"Yes","No")</f>
        <v>Yes</v>
      </c>
      <c r="CR80" s="8" t="str">
        <f>IF(AND((RIGHT(CR$3,2)-'[1]Miter Profiles'!$AC$97-'[1]Outside Edges'!$B79)&gt;=5,'[1]Outside Edges'!$Q79="Yes"),"Yes","No")</f>
        <v>Yes</v>
      </c>
      <c r="CS80" s="65" t="str">
        <f>IF(AND((RIGHT(CS$3,2)-'[1]Miter Profiles'!$AC$98-'[1]Outside Edges'!$B79)&gt;=5,'[1]Outside Edges'!$Q79="Yes"),"Yes","No")</f>
        <v>Yes</v>
      </c>
      <c r="CT80" s="7" t="str">
        <f>IF(AND((RIGHT($CT$3,2)-'[1]Miter Profiles'!$AC$99-'[1]Outside Edges'!$B79)&gt;=5,'[1]Outside Edges'!$Q79="Yes"),"Yes","No")</f>
        <v>No</v>
      </c>
      <c r="CU80" s="7" t="str">
        <f>IF(AND((RIGHT($CU$3,2)-'[1]Miter Profiles'!$AC$100-'[1]Outside Edges'!$B79)&gt;=5,'[1]Outside Edges'!$Q79="Yes"),"Yes","No")</f>
        <v>Yes</v>
      </c>
      <c r="CV80" s="63" t="str">
        <f>IF(AND((RIGHT($CV$3,2)-'[1]Miter Profiles'!$AC$101-'[1]Outside Edges'!$B79)&gt;=5,'[1]Outside Edges'!$Q79="Yes"),"Yes","No")</f>
        <v>Yes</v>
      </c>
      <c r="CW80" s="64" t="str">
        <f>IF(AND((RIGHT($CW$3,2)-'[1]Miter Profiles'!$AC$102-'[1]Outside Edges'!$B79)&gt;=5,'[1]Outside Edges'!$Q79="Yes"),"Yes","No")</f>
        <v>Yes</v>
      </c>
      <c r="CX80" s="8" t="str">
        <f>IF(AND((RIGHT($CX$3,2)-'[1]Miter Profiles'!$AC$103-'[1]Outside Edges'!$B79)&gt;=5,'[1]Outside Edges'!$Q79="Yes"),"Yes","No")</f>
        <v>Yes</v>
      </c>
      <c r="CY80" s="65" t="str">
        <f>IF(AND((RIGHT($CY$3,2)-'[1]Miter Profiles'!$AC$104-'[1]Outside Edges'!$B79)&gt;=5,'[1]Outside Edges'!$Q79="Yes"),"Yes","No")</f>
        <v>Yes</v>
      </c>
      <c r="CZ80" s="7" t="str">
        <f>IF(AND((RIGHT($CZ$3,2)-'[1]Miter Profiles'!$AC$105-'[1]Outside Edges'!$B79)&gt;=5,'[1]Outside Edges'!$Q79="Yes"),"Yes","No")</f>
        <v>No</v>
      </c>
      <c r="DA80" s="7" t="str">
        <f>IF(AND((RIGHT($DA$3,2)-'[1]Miter Profiles'!$AC$106-'[1]Outside Edges'!$B79)&gt;=5,'[1]Outside Edges'!$Q79="Yes"),"Yes","No")</f>
        <v>No</v>
      </c>
      <c r="DB80" s="63" t="str">
        <f>IF(AND((RIGHT($DB$3,2)-'[1]Miter Profiles'!$AC$107-'[1]Outside Edges'!$B79)&gt;=5,'[1]Outside Edges'!$Q79="Yes"),"Yes","No")</f>
        <v>No</v>
      </c>
      <c r="DC80" s="64" t="str">
        <f>IF(AND((RIGHT($DC$3,2)-'[1]Miter Profiles'!$AC$108-'[1]Outside Edges'!$B79)&gt;=5,'[1]Outside Edges'!$Q79="Yes"),"Yes","No")</f>
        <v>No</v>
      </c>
      <c r="DD80" s="8" t="str">
        <f>IF(AND((RIGHT($DD$3,2)-'[1]Miter Profiles'!$AC$109-'[1]Outside Edges'!$B79)&gt;=5,'[1]Outside Edges'!$Q79="Yes"),"Yes","No")</f>
        <v>Yes</v>
      </c>
      <c r="DE80" s="65" t="str">
        <f>IF(AND((RIGHT($DE$3,2)-'[1]Miter Profiles'!$AC$110-'[1]Outside Edges'!$B79)&gt;=5,'[1]Outside Edges'!$Q79="Yes"),"Yes","No")</f>
        <v>Yes</v>
      </c>
      <c r="DF80" s="7" t="str">
        <f>IF(AND((RIGHT($DF$3,2)-'[1]Miter Profiles'!$AC$111-'[1]Outside Edges'!$B79)&gt;=5,'[1]Outside Edges'!$Q79="Yes"),"Yes","No")</f>
        <v>Yes</v>
      </c>
      <c r="DG80" s="7" t="str">
        <f>IF(AND((RIGHT($DG$3,2)-'[1]Miter Profiles'!$AC$112-'[1]Outside Edges'!$B79)&gt;=5,'[1]Outside Edges'!$Q79="Yes"),"Yes","No")</f>
        <v>Yes</v>
      </c>
      <c r="DH80" s="63" t="str">
        <f>IF(AND((RIGHT($DH$3,2)-'[1]Miter Profiles'!$AC$113-'[1]Outside Edges'!$B79)&gt;=5,'[1]Outside Edges'!$Q79="Yes"),"Yes","No")</f>
        <v>Yes</v>
      </c>
      <c r="DI80" s="64" t="str">
        <f>IF(AND((RIGHT($DI$3,2)-'[1]Miter Profiles'!$AC$114-'[1]Outside Edges'!$B79)&gt;=5,'[1]Outside Edges'!$Q79="Yes"),"Yes","No")</f>
        <v>Yes</v>
      </c>
      <c r="DJ80" s="8" t="str">
        <f>IF(AND((RIGHT($DJ$3,2)-'[1]Miter Profiles'!$AC$115-'[1]Outside Edges'!$B79)&gt;=5,'[1]Outside Edges'!$Q79="Yes"),"Yes","No")</f>
        <v>Yes</v>
      </c>
      <c r="DK80" s="65" t="str">
        <f>IF(AND((RIGHT($DK$3,2)-'[1]Miter Profiles'!$AC$116-'[1]Outside Edges'!$B79)&gt;=5,'[1]Outside Edges'!$Q79="Yes"),"Yes","No")</f>
        <v>Yes</v>
      </c>
      <c r="DL80" s="7" t="str">
        <f>IF(AND((RIGHT($DL$3,2)-'[1]Miter Profiles'!$AC$117-'[1]Outside Edges'!$B79)&gt;=5,'[1]Outside Edges'!$Q79="Yes"),"Yes","No")</f>
        <v>Yes</v>
      </c>
      <c r="DM80" s="7" t="str">
        <f>IF(AND((RIGHT($DM$3,2)-'[1]Miter Profiles'!$AC$118-'[1]Outside Edges'!$B79)&gt;=5,'[1]Outside Edges'!$Q79="Yes"),"Yes","No")</f>
        <v>Yes</v>
      </c>
      <c r="DN80" s="63" t="str">
        <f>IF(AND((RIGHT($DN$3,2)-'[1]Miter Profiles'!$AC$119-'[1]Outside Edges'!$B79)&gt;=5,'[1]Outside Edges'!$Q79="Yes"),"Yes","No")</f>
        <v>Yes</v>
      </c>
      <c r="DO80" s="64" t="str">
        <f>IF(AND((RIGHT($DO$3,2)-'[1]Miter Profiles'!$AC$120-'[1]Outside Edges'!$B79)&gt;=5,'[1]Outside Edges'!$Q79="Yes"),"Yes","No")</f>
        <v>No</v>
      </c>
      <c r="DP80" s="8" t="str">
        <f>IF(AND((RIGHT($DP$3,2)-'[1]Miter Profiles'!$AC$121-'[1]Outside Edges'!$B79)&gt;=5,'[1]Outside Edges'!$Q79="Yes"),"Yes","No")</f>
        <v>Yes</v>
      </c>
      <c r="DQ80" s="65" t="str">
        <f>IF(AND((RIGHT($DQ$3,2)-'[1]Miter Profiles'!$AC$122-'[1]Outside Edges'!$B79)&gt;=5,'[1]Outside Edges'!$Q79="Yes"),"Yes","No")</f>
        <v>Yes</v>
      </c>
      <c r="DR80" s="7" t="str">
        <f>IF(AND((RIGHT($DR$3,2)-'[1]Miter Profiles'!$AC$123-'[1]Outside Edges'!$B79)&gt;=5,'[1]Outside Edges'!$Q79="Yes"),"Yes","No")</f>
        <v>Yes</v>
      </c>
      <c r="DS80" s="7" t="str">
        <f>IF(AND((RIGHT($DS$3,2)-'[1]Miter Profiles'!$AC$124-'[1]Outside Edges'!$B79)&gt;=5,'[1]Outside Edges'!$Q79="Yes"),"Yes","No")</f>
        <v>Yes</v>
      </c>
      <c r="DT80" s="63" t="str">
        <f>IF(AND((RIGHT($DT$3,2)-'[1]Miter Profiles'!$AC$125-'[1]Outside Edges'!$B79)&gt;=5,'[1]Outside Edges'!$Q79="Yes"),"Yes","No")</f>
        <v>Yes</v>
      </c>
      <c r="DU80" s="64" t="str">
        <f>IF(AND((RIGHT($DU$3,2)-'[1]Miter Profiles'!$AC$126-'[1]Outside Edges'!$B79)&gt;=5,'[1]Outside Edges'!$Q79="Yes"),"Yes","No")</f>
        <v>Yes</v>
      </c>
      <c r="DV80" s="8" t="str">
        <f>IF(AND((RIGHT($DV$3,2)-'[1]Miter Profiles'!$AC$127-'[1]Outside Edges'!$B79)&gt;=5,'[1]Outside Edges'!$Q79="Yes"),"Yes","No")</f>
        <v>Yes</v>
      </c>
      <c r="DW80" s="65" t="str">
        <f>IF(AND((RIGHT($DW$3,2)-'[1]Miter Profiles'!$AC$128-'[1]Outside Edges'!$B79)&gt;=5,'[1]Outside Edges'!$Q79="Yes"),"Yes","No")</f>
        <v>Yes</v>
      </c>
      <c r="DX80" s="7" t="str">
        <f>IF(AND((RIGHT($DX$3,2)-'[1]Miter Profiles'!$AC$129-'[1]Outside Edges'!$B79)&gt;=5,'[1]Outside Edges'!$Q79="Yes"),"Yes","No")</f>
        <v>Yes</v>
      </c>
      <c r="DY80" s="7" t="str">
        <f>IF(AND((RIGHT($DY$3,2)-'[1]Miter Profiles'!$AC$130-'[1]Outside Edges'!$B79)&gt;=5,'[1]Outside Edges'!$Q79="Yes"),"Yes","No")</f>
        <v>Yes</v>
      </c>
      <c r="DZ80" s="63" t="str">
        <f>IF(AND((RIGHT($DZ$3,2)-'[1]Miter Profiles'!$AC$131-'[1]Outside Edges'!$B79)&gt;=5,'[1]Outside Edges'!$Q79="Yes"),"Yes","No")</f>
        <v>Yes</v>
      </c>
      <c r="EA80" s="68" t="str">
        <f>IF(AND((RIGHT($EA$3,2)-'[1]Miter Profiles'!$AC$132-'[1]Outside Edges'!$B79)&gt;=5,'[1]Outside Edges'!$Q79="Yes"),"Yes","No")</f>
        <v>Yes</v>
      </c>
      <c r="EB80" s="78" t="str">
        <f>IF(AND((RIGHT($EB$3,2)-'[1]Miter Profiles'!$AC$133-'[1]Outside Edges'!$B79)&gt;=5,'[1]Outside Edges'!$Q79="Yes"),"Yes","No")</f>
        <v>No</v>
      </c>
      <c r="EC80" s="79" t="str">
        <f>IF(AND((RIGHT($EC$3,2)-'[1]Miter Profiles'!$AC$134-'[1]Outside Edges'!$B79)&gt;=5,'[1]Outside Edges'!$Q79="Yes"),"Yes","No")</f>
        <v>Yes</v>
      </c>
      <c r="ED80" s="81" t="str">
        <f>IF(AND((RIGHT($ED$3,2)-'[1]Miter Profiles'!$AC$135-'[1]Outside Edges'!$B79)&gt;=5,'[1]Outside Edges'!$Q79="Yes"),"Yes","No")</f>
        <v>Yes</v>
      </c>
      <c r="EE80" s="80" t="str">
        <f>IF(AND((RIGHT($EE$3,2)-'[1]Miter Profiles'!$AC$136-'[1]Outside Edges'!$B79)&gt;=5,'[1]Outside Edges'!$Q79="Yes"),"Yes","No")</f>
        <v>Yes</v>
      </c>
      <c r="EF80" s="63" t="str">
        <f>IF(AND((RIGHT($EF$3,2)-'[1]Miter Profiles'!$AC$137-'[1]Outside Edges'!$B79)&gt;=5,'[1]Outside Edges'!$Q79="Yes"),"Yes","No")</f>
        <v>Yes</v>
      </c>
      <c r="EG80" s="7" t="str">
        <f>IF(AND((RIGHT($EG$3,2)-'[1]Miter Profiles'!$AC$138-'[1]Outside Edges'!$B79)&gt;=5,'[1]Outside Edges'!$Q79="Yes"),"Yes","No")</f>
        <v>Yes</v>
      </c>
      <c r="EH80" s="68" t="str">
        <f>IF(AND((RIGHT($EH$3,2)-'[1]Miter Profiles'!$AC$139-'[1]Outside Edges'!$B79)&gt;=5,'[1]Outside Edges'!$Q79="Yes"),"Yes","No")</f>
        <v>Yes</v>
      </c>
      <c r="EI80" s="82" t="str">
        <f>IF(AND((RIGHT($EI$3,2)-'[1]Miter Profiles'!$AC$140-'[1]Outside Edges'!$B79)&gt;=5,'[1]Outside Edges'!$Q79="Yes"),"Yes","No")</f>
        <v>Yes</v>
      </c>
      <c r="EJ80" s="83" t="str">
        <f>IF(AND((RIGHT($EJ$3,2)-'[1]Miter Profiles'!$AC$141-'[1]Outside Edges'!$B79)&gt;=5,'[1]Outside Edges'!$Q79="Yes"),"Yes","No")</f>
        <v>Yes</v>
      </c>
      <c r="EK80" s="83" t="str">
        <f>IF(AND((RIGHT($EK$3,2)-'[1]Miter Profiles'!$AC$142-'[1]Outside Edges'!$B79)&gt;=5,'[1]Outside Edges'!$Q79="Yes"),"Yes","No")</f>
        <v>Yes</v>
      </c>
      <c r="EL80" s="81" t="str">
        <f>IF(AND((RIGHT($EL$3,2)-'[1]Miter Profiles'!$AC$143-'[1]Outside Edges'!$B79)&gt;=5,'[1]Outside Edges'!$Q79="Yes"),"Yes","No")</f>
        <v>Yes</v>
      </c>
      <c r="EM80" s="84" t="str">
        <f>IF(AND((RIGHT($EM$3,2)-'[1]Miter Profiles'!$AC$144-'[1]Outside Edges'!$B79)&gt;=5,'[1]Outside Edges'!$Q79="Yes"),"Yes","No")</f>
        <v>No</v>
      </c>
      <c r="EN80" s="7" t="str">
        <f>IF(AND((RIGHT($EN$3,2)-'[1]Miter Profiles'!$AC$145-'[1]Outside Edges'!$B79)&gt;=5,'[1]Outside Edges'!$Q79="Yes"),"Yes","No")</f>
        <v>Yes</v>
      </c>
      <c r="EO80" s="68" t="str">
        <f>IF(AND((RIGHT($EO$3,2)-'[1]Miter Profiles'!$AC$146-'[1]Outside Edges'!$B79)&gt;=5,'[1]Outside Edges'!$Q79="Yes"),"Yes","No")</f>
        <v>Yes</v>
      </c>
      <c r="EP80" s="83" t="str">
        <f>IF(AND((RIGHT($EP$3,2)-'[1]Miter Profiles'!$AC$147-'[1]Outside Edges'!$B79)&gt;=5,'[1]Outside Edges'!$Q79="Yes"),"Yes","No")</f>
        <v>No</v>
      </c>
      <c r="EQ80" s="83" t="str">
        <f>IF(AND((RIGHT($EQ$3,2)-'[1]Miter Profiles'!$AC$148-'[1]Outside Edges'!$B79)&gt;=5,'[1]Outside Edges'!$Q79="Yes"),"Yes","No")</f>
        <v>Yes</v>
      </c>
      <c r="ER80" s="81" t="str">
        <f>IF(AND((RIGHT($ER$3,2)-'[1]Miter Profiles'!$AC$149-'[1]Outside Edges'!$B79)&gt;=5,'[1]Outside Edges'!$Q79="Yes"),"Yes","No")</f>
        <v>Yes</v>
      </c>
      <c r="ES80" s="84" t="str">
        <f>IF(AND((RIGHT($ES$3,2)-'[1]Miter Profiles'!$AC$150-'[1]Outside Edges'!$B79)&gt;=5,'[1]Outside Edges'!$Q79="Yes"),"Yes","No")</f>
        <v>No</v>
      </c>
      <c r="ET80" s="7" t="str">
        <f>IF(AND((RIGHT($ET$3,2)-'[1]Miter Profiles'!$AC$151-'[1]Outside Edges'!$B79)&gt;=5,'[1]Outside Edges'!$Q79="Yes"),"Yes","No")</f>
        <v>Yes</v>
      </c>
      <c r="EU80" s="68" t="str">
        <f>IF(AND((RIGHT($EU$3,2)-'[1]Miter Profiles'!$AC$152-'[1]Outside Edges'!$B79)&gt;=5,'[1]Outside Edges'!$Q79="Yes"),"Yes","No")</f>
        <v>Yes</v>
      </c>
      <c r="EV80" s="83" t="str">
        <f>IF(AND((RIGHT($EV$3,2)-'[1]Miter Profiles'!$AC$153-'[1]Outside Edges'!$B79)&gt;=5,'[1]Outside Edges'!$Q79="Yes"),"Yes","No")</f>
        <v>Yes</v>
      </c>
      <c r="EW80" s="83" t="str">
        <f>IF(AND((RIGHT($EW$3,2)-'[1]Miter Profiles'!$AC$154-'[1]Outside Edges'!$B79)&gt;=5,'[1]Outside Edges'!$Q79="Yes"),"Yes","No")</f>
        <v>Yes</v>
      </c>
      <c r="EX80" s="81" t="str">
        <f>IF(AND((RIGHT($EX$3,2)-'[1]Miter Profiles'!$AC$155-'[1]Outside Edges'!$B79)&gt;=5,'[1]Outside Edges'!$Q79="Yes"),"Yes","No")</f>
        <v>Yes</v>
      </c>
      <c r="EY80" s="84" t="str">
        <f>IF(AND((RIGHT($EY$3,2)-'[1]Miter Profiles'!$AC$156-'[1]Outside Edges'!$B79)&gt;=5,'[1]Outside Edges'!$Q79="Yes"),"Yes","No")</f>
        <v>Yes</v>
      </c>
      <c r="EZ80" s="7" t="str">
        <f>IF(AND((RIGHT($EZ$3,2)-'[1]Miter Profiles'!$AC$157-'[1]Outside Edges'!$B79)&gt;=5,'[1]Outside Edges'!$Q79="Yes"),"Yes","No")</f>
        <v>Yes</v>
      </c>
      <c r="FA80" s="68" t="str">
        <f>IF(AND((RIGHT($FA$3,2)-'[1]Miter Profiles'!$AC$158-'[1]Outside Edges'!$B79)&gt;=5,'[1]Outside Edges'!$Q79="Yes"),"Yes","No")</f>
        <v>Yes</v>
      </c>
      <c r="FB80" s="83" t="str">
        <f>IF(AND((RIGHT($FB$3,2)-'[1]Miter Profiles'!$AC$159-'[1]Outside Edges'!$B79)&gt;=5,'[1]Outside Edges'!$Q79="Yes"),"Yes","No")</f>
        <v>Yes</v>
      </c>
      <c r="FC80" s="83" t="str">
        <f>IF(AND((RIGHT($FC$3,2)-'[1]Miter Profiles'!$AC$160-'[1]Outside Edges'!$B79)&gt;=5,'[1]Outside Edges'!$Q79="Yes"),"Yes","No")</f>
        <v>Yes</v>
      </c>
      <c r="FD80" s="81" t="str">
        <f>IF(AND((RIGHT($FD$3,2)-'[1]Miter Profiles'!$AC$161-'[1]Outside Edges'!$B79)&gt;=5,'[1]Outside Edges'!$Q79="Yes"),"Yes","No")</f>
        <v>Yes</v>
      </c>
      <c r="FE80" s="84" t="str">
        <f>IF(AND((RIGHT($FE$3,2)-'[1]Miter Profiles'!$AC$162-'[1]Outside Edges'!$B79)&gt;=5,'[1]Outside Edges'!$Q79="Yes"),"Yes","No")</f>
        <v>Yes</v>
      </c>
      <c r="FF80" s="7" t="str">
        <f>IF(AND((RIGHT($FF$3,2)-'[1]Miter Profiles'!$AC$163-'[1]Outside Edges'!$B79)&gt;=5,'[1]Outside Edges'!$Q79="Yes"),"Yes","No")</f>
        <v>Yes</v>
      </c>
      <c r="FG80" s="68" t="str">
        <f>IF(AND((RIGHT($FG$3,2)-'[1]Miter Profiles'!$AC$164-'[1]Outside Edges'!$B79)&gt;=5,'[1]Outside Edges'!$Q79="Yes"),"Yes","No")</f>
        <v>Yes</v>
      </c>
      <c r="FH80" s="83" t="str">
        <f>IF(AND((RIGHT($FH$3,2)-'[1]Miter Profiles'!$AC$165-'[1]Outside Edges'!$B79)&gt;=5,'[1]Outside Edges'!$Q79="Yes"),"Yes","No")</f>
        <v>Yes</v>
      </c>
      <c r="FI80" s="83" t="str">
        <f>IF(AND((RIGHT($FI$3,2)-'[1]Miter Profiles'!$AC$166-'[1]Outside Edges'!$B79)&gt;=5,'[1]Outside Edges'!$Q79="Yes"),"Yes","No")</f>
        <v>Yes</v>
      </c>
      <c r="FJ80" s="81" t="str">
        <f>IF(AND((RIGHT($FJ$3,2)-'[1]Miter Profiles'!$AC$167-'[1]Outside Edges'!$B79)&gt;=5,'[1]Outside Edges'!$Q79="Yes"),"Yes","No")</f>
        <v>Yes</v>
      </c>
      <c r="FK80" s="84" t="str">
        <f>IF(AND((RIGHT($FK$3,2)-'[1]Miter Profiles'!$AC$168-'[1]Outside Edges'!$B79)&gt;=5,'[1]Outside Edges'!$Q79="Yes"),"Yes","No")</f>
        <v>Yes</v>
      </c>
      <c r="FL80" s="7" t="str">
        <f>IF(AND((RIGHT($FL$3,2)-'[1]Miter Profiles'!$AC$169-'[1]Outside Edges'!$B79)&gt;=5,'[1]Outside Edges'!$Q79="Yes"),"Yes","No")</f>
        <v>Yes</v>
      </c>
      <c r="FM80" s="68" t="str">
        <f>IF(AND((RIGHT($FM$3,2)-'[1]Miter Profiles'!$AC$170-'[1]Outside Edges'!$B79)&gt;=5,'[1]Outside Edges'!$Q79="Yes"),"Yes","No")</f>
        <v>Yes</v>
      </c>
      <c r="FN80" s="83" t="str">
        <f>IF(AND((RIGHT($FN$3,2)-'[1]Miter Profiles'!$AC$171-'[1]Outside Edges'!$B79)&gt;=5,'[1]Outside Edges'!$Q79="Yes"),"Yes","No")</f>
        <v>Yes</v>
      </c>
      <c r="FO80" s="83" t="str">
        <f>IF(AND((RIGHT($FO$3,2)-'[1]Miter Profiles'!$AC$172-'[1]Outside Edges'!$B79)&gt;=5,'[1]Outside Edges'!$Q79="Yes"),"Yes","No")</f>
        <v>Yes</v>
      </c>
      <c r="FP80" s="81" t="str">
        <f>IF(AND((RIGHT($FP$3,2)-'[1]Miter Profiles'!$AC$173-'[1]Outside Edges'!$B79)&gt;=5,'[1]Outside Edges'!$Q79="Yes"),"Yes","No")</f>
        <v>Yes</v>
      </c>
      <c r="FQ80" s="84" t="str">
        <f>IF(AND((RIGHT($FQ$3,2)-'[1]Miter Profiles'!$AC$174-'[1]Outside Edges'!$B79)&gt;=5,'[1]Outside Edges'!$Q79="Yes"),"Yes","No")</f>
        <v>Yes</v>
      </c>
      <c r="FR80" s="7" t="str">
        <f>IF(AND((RIGHT($FR$3,2)-'[1]Miter Profiles'!$AC$175-'[1]Outside Edges'!$B79)&gt;=5,'[1]Outside Edges'!$Q79="Yes"),"Yes","No")</f>
        <v>Yes</v>
      </c>
      <c r="FS80" s="68" t="str">
        <f>IF(AND((RIGHT($FS$3,2)-'[1]Miter Profiles'!$AC$176-'[1]Outside Edges'!$B79)&gt;=5,'[1]Outside Edges'!$Q79="Yes"),"Yes","No")</f>
        <v>Yes</v>
      </c>
      <c r="FT80" s="83" t="str">
        <f>IF(AND((RIGHT($FT$3,2)-'[1]Miter Profiles'!$AC$177-'[1]Outside Edges'!$B79)&gt;=5,'[1]Outside Edges'!$Q79="Yes"),"Yes","No")</f>
        <v>Yes</v>
      </c>
      <c r="FU80" s="83" t="str">
        <f>IF(AND((RIGHT($FU$3,2)-'[1]Miter Profiles'!$AC$178-'[1]Outside Edges'!$B79)&gt;=5,'[1]Outside Edges'!$Q79="Yes"),"Yes","No")</f>
        <v>Yes</v>
      </c>
      <c r="FV80" s="81" t="str">
        <f>IF(AND((RIGHT($V$3,2)-'[1]Miter Profiles'!$AC$179-'[1]Outside Edges'!$B79)&gt;=5,'[1]Outside Edges'!$Q79="Yes"),"Yes","No")</f>
        <v>Yes</v>
      </c>
      <c r="FW80" s="84" t="str">
        <f>IF(AND((RIGHT($FW$3,2)-'[1]Miter Profiles'!$AC$180-'[1]Outside Edges'!$B79)&gt;=5,'[1]Outside Edges'!$Q79="Yes"),"Yes","No")</f>
        <v>No</v>
      </c>
      <c r="FX80" s="197" t="str">
        <f>IF(AND((RIGHT($FX$3,2)-'[1]Miter Profiles'!$AC$181-'[1]Outside Edges'!$B79)&gt;=5,'[1]Outside Edges'!$Q79="Yes"),"Yes","No")</f>
        <v>Yes</v>
      </c>
      <c r="FY80" s="198" t="str">
        <f>IF(AND((RIGHT($FY$3,2)-'[1]Miter Profiles'!$AC$182-'[1]Outside Edges'!$B79)&gt;=5,'[1]Outside Edges'!$Q79="Yes"),"Yes","No")</f>
        <v>Yes</v>
      </c>
      <c r="FZ80" s="200" t="str">
        <f>IF(AND((RIGHT($FZ$3,2)-'[1]Miter Profiles'!$AC$183-'[1]Outside Edges'!$B79)&gt;=5,'[1]Outside Edges'!$Q79="Yes"),"Yes","No")</f>
        <v>Yes</v>
      </c>
      <c r="GA80" s="201" t="str">
        <f>IF(AND((RIGHT($GA$3,2)-'[1]Miter Profiles'!$AC$184-'[1]Outside Edges'!$B79)&gt;=5,'[1]Outside Edges'!$Q79="Yes"),"Yes","No")</f>
        <v>Yes</v>
      </c>
      <c r="GB80" s="202" t="str">
        <f>IF(AND((RIGHT($GB$3,2)-'[1]Miter Profiles'!$AC$185-'[1]Outside Edges'!$B79)&gt;=5,'[1]Outside Edges'!$Q79="Yes"),"Yes","No")</f>
        <v>Yes</v>
      </c>
      <c r="GC80" s="199" t="str">
        <f>IF(AND((RIGHT($GC$3,2)-'[1]Miter Profiles'!$AC$186-'[1]Outside Edges'!$B79)&gt;=5,'[1]Outside Edges'!$Q79="Yes"),"Yes","No")</f>
        <v>No</v>
      </c>
      <c r="GD80" s="197" t="str">
        <f>IF(AND((RIGHT($GD$3,2)-'[1]Miter Profiles'!$AC$187-'[1]Outside Edges'!$B79)&gt;=5,'[1]Outside Edges'!$Q79="Yes"),"Yes","No")</f>
        <v>Yes</v>
      </c>
      <c r="GE80" s="198" t="str">
        <f>IF(AND((RIGHT($GE$3,2)-'[1]Miter Profiles'!$AC$188-'[1]Outside Edges'!$B79)&gt;=5,'[1]Outside Edges'!$Q79="Yes"),"Yes","No")</f>
        <v>Yes</v>
      </c>
      <c r="GF80" s="200" t="str">
        <f>IF(AND((RIGHT($GF$3,2)-'[1]Miter Profiles'!$AC$189-'[1]Outside Edges'!$B79)&gt;=5,'[1]Outside Edges'!$Q79="Yes"),"Yes","No")</f>
        <v>Yes</v>
      </c>
      <c r="GG80" s="201" t="str">
        <f>IF(AND((RIGHT($GG$3,2)-'[1]Miter Profiles'!$AC$190-'[1]Outside Edges'!$B79)&gt;=5,'[1]Outside Edges'!$Q79="Yes"),"Yes","No")</f>
        <v>Yes</v>
      </c>
      <c r="GH80" s="202" t="str">
        <f>IF(AND((RIGHT($GH$3,2)-'[1]Miter Profiles'!$AC$191-'[1]Outside Edges'!$B79)&gt;=5,'[1]Outside Edges'!$Q79="Yes"),"Yes","No")</f>
        <v>Yes</v>
      </c>
      <c r="GI80" s="199" t="str">
        <f>IF(AND((RIGHT($GI$3,2)-'[1]Miter Profiles'!$AC$192-'[1]Outside Edges'!$B79)&gt;=5,'[1]Outside Edges'!$Q79="Yes"),"Yes","No")</f>
        <v>Yes</v>
      </c>
      <c r="GJ80" s="197" t="str">
        <f>IF(AND((RIGHT($GJ$3,2)-'[1]Miter Profiles'!$AC$193-'[1]Outside Edges'!$B79)&gt;=5,'[1]Outside Edges'!$Q79="Yes"),"Yes","No")</f>
        <v>Yes</v>
      </c>
      <c r="GK80" s="198" t="str">
        <f>IF(AND((RIGHT($GK$3,2)-'[1]Miter Profiles'!$AC$194-'[1]Outside Edges'!$B79)&gt;=5,'[1]Outside Edges'!$Q79="Yes"),"Yes","No")</f>
        <v>Yes</v>
      </c>
      <c r="GL80" s="200" t="str">
        <f>IF(AND((RIGHT($GL$3,2)-'[1]Miter Profiles'!$AC$195-'[1]Outside Edges'!$B79)&gt;=5,'[1]Outside Edges'!$Q79="Yes"),"Yes","No")</f>
        <v>Yes</v>
      </c>
      <c r="GM80" s="201" t="str">
        <f>IF(AND((RIGHT($GM$3,2)-'[1]Miter Profiles'!$AC$196-'[1]Outside Edges'!$B79)&gt;=5,'[1]Outside Edges'!$Q79="Yes"),"Yes","No")</f>
        <v>Yes</v>
      </c>
      <c r="GN80" s="202" t="str">
        <f>IF(AND((RIGHT($GN$3,2)-'[1]Miter Profiles'!$AC$197-'[1]Outside Edges'!$B79)&gt;=5,'[1]Outside Edges'!$Q79="Yes"),"Yes","No")</f>
        <v>Yes</v>
      </c>
      <c r="GO80" s="199" t="str">
        <f>IF(AND((RIGHT($GO$3,2)-'[1]Miter Profiles'!$AC$198-'[1]Outside Edges'!$B79)&gt;=5,'[1]Outside Edges'!$Q79="Yes"),"Yes","No")</f>
        <v>No</v>
      </c>
      <c r="GP80" s="197" t="str">
        <f>IF(AND((RIGHT($GP$3,2)-'[1]Miter Profiles'!$AC$199-'[1]Outside Edges'!$B79)&gt;=5,'[1]Outside Edges'!$Q79="Yes"),"Yes","No")</f>
        <v>Yes</v>
      </c>
      <c r="GQ80" s="198" t="str">
        <f>IF(AND((RIGHT($GQ$3,2)-'[1]Miter Profiles'!$AC$200-'[1]Outside Edges'!$B79)&gt;=5,'[1]Outside Edges'!$Q79="Yes"),"Yes","No")</f>
        <v>Yes</v>
      </c>
      <c r="GR80" s="211" t="str">
        <f>IF(AND((RIGHT($GR$3,2)-'[1]Miter Profiles'!$AC$201-'[1]Outside Edges'!$B79)&gt;=5,'[1]Outside Edges'!$Q79="Yes"),"Yes","No")</f>
        <v>Yes</v>
      </c>
      <c r="GS80" s="197" t="str">
        <f>IF(AND((RIGHT($GS$3,2)-'[1]Miter Profiles'!$AC$202-'[1]Outside Edges'!$B79)&gt;=5,'[1]Outside Edges'!$Q79="Yes"),"Yes","No")</f>
        <v>Yes</v>
      </c>
      <c r="GT80" s="212" t="str">
        <f>IF(AND((RIGHT($GT$3,2)-'[1]Miter Profiles'!$AC$203-'[1]Outside Edges'!$B79)&gt;=5,'[1]Outside Edges'!$Q79="Yes"),"Yes","No")</f>
        <v>Yes</v>
      </c>
      <c r="GU80" s="208" t="str">
        <f>IF(AND((RIGHT($GU$3,2)-'[1]Miter Profiles'!$AC$204-'[1]Outside Edges'!$B79)&gt;=5,'[1]Outside Edges'!$Q79="Yes"),"Yes","No")</f>
        <v>No</v>
      </c>
      <c r="GV80" s="209" t="str">
        <f>IF(AND((RIGHT($GV$3,2)-'[1]Miter Profiles'!$AC$205-'[1]Outside Edges'!$B79)&gt;=5,'[1]Outside Edges'!$Q79="Yes"),"Yes","No")</f>
        <v>Yes</v>
      </c>
      <c r="GW80" s="210" t="str">
        <f>IF(AND((RIGHT($GW$3,2)-'[1]Miter Profiles'!$AC$206-'[1]Outside Edges'!$B79)&gt;=5,'[1]Outside Edges'!$Q79="Yes"),"Yes","No")</f>
        <v>Yes</v>
      </c>
      <c r="GX80" s="200" t="str">
        <f>IF(AND((RIGHT($GX$3,2)-'[1]Miter Profiles'!$AC$207-'[1]Outside Edges'!$B79)&gt;=5,'[1]Outside Edges'!$Q79="Yes"),"Yes","No")</f>
        <v>No</v>
      </c>
      <c r="GY80" s="201" t="str">
        <f>IF(AND((RIGHT($GY$3,2)-'[1]Miter Profiles'!$AC$208-'[1]Outside Edges'!$B79)&gt;=5,'[1]Outside Edges'!$Q79="Yes"),"Yes","No")</f>
        <v>Yes</v>
      </c>
      <c r="GZ80" s="202" t="str">
        <f>IF(AND((RIGHT($GZ$3,2)-'[1]Miter Profiles'!$AC$209-'[1]Outside Edges'!$B79)&gt;=5,'[1]Outside Edges'!$Q79="Yes"),"Yes","No")</f>
        <v>Yes</v>
      </c>
      <c r="HA80" s="199" t="str">
        <f>IF(AND((RIGHT($HA$3,2)-'[1]Miter Profiles'!$AC$210-'[1]Outside Edges'!$B79)&gt;=5,'[1]Outside Edges'!$Q79="Yes"),"Yes","No")</f>
        <v>Yes</v>
      </c>
      <c r="HB80" s="197" t="str">
        <f>IF(AND((RIGHT($HB$3,2)-'[1]Miter Profiles'!$AC$211-'[1]Outside Edges'!$B79)&gt;=5,'[1]Outside Edges'!$Q79="Yes"),"Yes","No")</f>
        <v>Yes</v>
      </c>
      <c r="HC80" s="198" t="str">
        <f>IF(AND((RIGHT($HC$3,2)-'[1]Miter Profiles'!$AC$212-'[1]Outside Edges'!$B79)&gt;=5,'[1]Outside Edges'!$Q79="Yes"),"Yes","No")</f>
        <v>Yes</v>
      </c>
      <c r="HD80" s="200" t="str">
        <f>IF(AND((RIGHT($HD$3,2)-'[1]Miter Profiles'!$AC$213-'[1]Outside Edges'!$B79)&gt;=5,'[1]Outside Edges'!$Q79="Yes"),"Yes","No")</f>
        <v>No</v>
      </c>
      <c r="HE80" s="202" t="str">
        <f>IF(AND((RIGHT($HE$3,2)-'[1]Miter Profiles'!$AC$214-'[1]Outside Edges'!$B79)&gt;=5,'[1]Outside Edges'!$Q79="Yes"),"Yes","No")</f>
        <v>No</v>
      </c>
      <c r="HF80" s="199" t="str">
        <f>IF(AND((RIGHT($HF$3,2)-'[1]Miter Profiles'!$AC$215-'[1]Outside Edges'!$B79)&gt;=5,'[1]Outside Edges'!$Q79="Yes"),"Yes","No")</f>
        <v>Yes</v>
      </c>
      <c r="HG80" s="197" t="str">
        <f>IF(AND((RIGHT($HG$3,2)-'[1]Miter Profiles'!$AC$216-'[1]Outside Edges'!$B79)&gt;=5,'[1]Outside Edges'!$Q79="Yes"),"Yes","No")</f>
        <v>Yes</v>
      </c>
      <c r="HH80" s="198" t="str">
        <f>IF(AND((RIGHT($HH$3,2)-'[1]Miter Profiles'!$AC$217-'[1]Outside Edges'!$B79)&gt;=5,'[1]Outside Edges'!$Q79="Yes"),"Yes","No")</f>
        <v>Yes</v>
      </c>
      <c r="HI80" s="200" t="str">
        <f>IF(AND((RIGHT($HI$3,2)-'[1]Miter Profiles'!$AC$218-'[1]Outside Edges'!$B79)&gt;=5,'[1]Outside Edges'!$Q79="Yes"),"Yes","No")</f>
        <v>Yes</v>
      </c>
      <c r="HJ80" s="201" t="str">
        <f>IF(AND((RIGHT($HJ$3,2)-'[1]Miter Profiles'!$AC$219-'[1]Outside Edges'!$B79)&gt;=5,'[1]Outside Edges'!$Q79="Yes"),"Yes","No")</f>
        <v>Yes</v>
      </c>
      <c r="HK80" s="202" t="str">
        <f>IF(AND((RIGHT($HK$3,2)-'[1]Miter Profiles'!$AC$220-'[1]Outside Edges'!$B79)&gt;=5,'[1]Outside Edges'!$Q79="Yes"),"Yes","No")</f>
        <v>Yes</v>
      </c>
      <c r="HL80" s="199" t="str">
        <f>IF(AND((RIGHT($HL$3,2)-'[1]Miter Profiles'!$AC$221-'[1]Outside Edges'!$B79)&gt;=5,'[1]Outside Edges'!$Q79="Yes"),"Yes","No")</f>
        <v>Yes</v>
      </c>
      <c r="HM80" s="197" t="str">
        <f>IF(AND((RIGHT($HM$3,2)-'[1]Miter Profiles'!$AC$222-'[1]Outside Edges'!$B79)&gt;=5,'[1]Outside Edges'!$Q79="Yes"),"Yes","No")</f>
        <v>Yes</v>
      </c>
      <c r="HN80" s="197" t="str">
        <f>IF(AND((RIGHT($HN$3,2)-'[1]Miter Profiles'!$AC$223-'[1]Outside Edges'!$B79)&gt;=5,'[1]Outside Edges'!$Q79="Yes"),"Yes","No")</f>
        <v>Yes</v>
      </c>
      <c r="HO80" s="201" t="str">
        <f>IF(AND((RIGHT($HO$3,2)-'[1]Miter Profiles'!$AC$224-'[1]Outside Edges'!$B79)&gt;=5,'[1]Outside Edges'!$Q79="Yes"),"Yes","No")</f>
        <v>No</v>
      </c>
      <c r="HP80" s="201" t="str">
        <f>IF(AND((RIGHT($HP$3,2)-'[1]Miter Profiles'!$AC$225-'[1]Outside Edges'!$B79)&gt;=5,'[1]Outside Edges'!$Q79="Yes"),"Yes","No")</f>
        <v>Yes</v>
      </c>
      <c r="HQ80" s="201" t="str">
        <f>IF(AND((RIGHT($HQ$3,3)-'[1]Miter Profiles'!$AC$226-'[1]Outside Edges'!$B79)&gt;=5,'[1]Outside Edges'!$Q79="Yes"),"Yes","No")</f>
        <v>No</v>
      </c>
      <c r="HR80" s="201" t="str">
        <f>IF(AND((RIGHT($HR$3,2)-'[1]Miter Profiles'!$AC$227-'[1]Outside Edges'!$B79)&gt;=5,'[1]Outside Edges'!$Q79="Yes"),"Yes","No")</f>
        <v>No</v>
      </c>
      <c r="HS80" s="197" t="str">
        <f>IF(AND((RIGHT($HS$3,2)-'[1]Miter Profiles'!$AC$228-'[1]Outside Edges'!$B79)&gt;=5,'[1]Outside Edges'!$Q79="Yes"),"Yes","No")</f>
        <v>Yes</v>
      </c>
      <c r="HT80" s="197" t="str">
        <f>IF(AND((RIGHT($HT$3,2)-'[1]Miter Profiles'!$AC$229-'[1]Outside Edges'!$B79)&gt;=5,'[1]Outside Edges'!$Q79="Yes"),"Yes","No")</f>
        <v>Yes</v>
      </c>
      <c r="HU80" s="197" t="str">
        <f>IF(AND((RIGHT($HU$3,2)-'[1]Miter Profiles'!$AC$230-'[1]Outside Edges'!$B79)&gt;=5,'[1]Outside Edges'!$Q79="Yes"),"Yes","No")</f>
        <v>Yes</v>
      </c>
      <c r="HV80" s="201" t="str">
        <f>IF(AND((RIGHT($HV$3,2)-'[1]Miter Profiles'!$AC$231-'[1]Outside Edges'!$B79)&gt;=5,'[1]Outside Edges'!$Q79="Yes"),"Yes","No")</f>
        <v>Yes</v>
      </c>
      <c r="HW80" s="201" t="str">
        <f>IF(AND((RIGHT($HW$3,2)-'[1]Miter Profiles'!$AC$232-'[1]Outside Edges'!$B79)&gt;=5,'[1]Outside Edges'!$Q79="Yes"),"Yes","No")</f>
        <v>Yes</v>
      </c>
      <c r="HX80" s="201" t="str">
        <f>IF(AND((RIGHT($HX$3,2)-'[1]Miter Profiles'!$AC$233-'[1]Outside Edges'!$B79)&gt;=5,'[1]Outside Edges'!$Q79="Yes"),"Yes","No")</f>
        <v>Yes</v>
      </c>
      <c r="HY80" s="197" t="str">
        <f>IF(AND((RIGHT($HY$3,2)-'[1]Miter Profiles'!$AC$234-'[1]Outside Edges'!$B79)&gt;=5,'[1]Outside Edges'!$Q79="Yes"),"Yes","No")</f>
        <v>No</v>
      </c>
      <c r="HZ80" s="197" t="str">
        <f>IF(AND((RIGHT($HZ$3,2)-'[1]Miter Profiles'!$AC$235-'[1]Outside Edges'!$B79)&gt;=5,'[1]Outside Edges'!$Q79="Yes"),"Yes","No")</f>
        <v>Yes</v>
      </c>
      <c r="IA80" s="197" t="str">
        <f>IF(AND((RIGHT($IA$3,2)-'[1]Miter Profiles'!$AC$236-'[1]Outside Edges'!$B79)&gt;=5,'[1]Outside Edges'!$Q79="Yes"),"Yes","No")</f>
        <v>Yes</v>
      </c>
      <c r="IB80" s="201" t="str">
        <f>IF(AND((RIGHT($IB$3,2)-'[1]Miter Profiles'!$AC$237-'[1]Outside Edges'!$B79)&gt;=5,'[1]Outside Edges'!$Q79="Yes"),"Yes","No")</f>
        <v>Yes</v>
      </c>
      <c r="IC80" s="201" t="str">
        <f>IF(AND((RIGHT($IC$3,2)-'[1]Miter Profiles'!$AC$238-'[1]Outside Edges'!$B79)&gt;=5,'[1]Outside Edges'!$Q79="Yes"),"Yes","No")</f>
        <v>Yes</v>
      </c>
      <c r="ID80" s="201" t="str">
        <f>IF(AND((RIGHT($ID$3,2)-'[1]Miter Profiles'!$AC$239-'[1]Outside Edges'!$B79)&gt;=5,'[1]Outside Edges'!$Q79="Yes"),"Yes","No")</f>
        <v>Yes</v>
      </c>
      <c r="IE80" s="197" t="str">
        <f>IF(AND((RIGHT($IE$3,2)-'[1]Miter Profiles'!$AC$240-'[1]Outside Edges'!$B79)&gt;=5,'[1]Outside Edges'!$Q79="Yes"),"Yes","No")</f>
        <v>Yes</v>
      </c>
      <c r="IF80" s="197" t="str">
        <f>IF(AND((RIGHT($IF$3,2)-'[1]Miter Profiles'!$AC$241-'[1]Outside Edges'!$B79)&gt;=5,'[1]Outside Edges'!$Q79="Yes"),"Yes","No")</f>
        <v>Yes</v>
      </c>
      <c r="IG80" s="197" t="str">
        <f>IF(AND((RIGHT($IG$3,2)-'[1]Miter Profiles'!$AC$242-'[1]Outside Edges'!$B79)&gt;=5,'[1]Outside Edges'!$Q79="Yes"),"Yes","No")</f>
        <v>Yes</v>
      </c>
      <c r="IH80" s="201" t="str">
        <f>IF(AND((RIGHT($IH$3,2)-'[1]Miter Profiles'!$AC$243-'[1]Outside Edges'!$B79)&gt;=5,'[1]Outside Edges'!$Q79="Yes"),"Yes","No")</f>
        <v>Yes</v>
      </c>
      <c r="II80" s="201" t="str">
        <f>IF(AND((RIGHT($II$3,2)-'[1]Miter Profiles'!$AC$244-'[1]Outside Edges'!$B79)&gt;=5,'[1]Outside Edges'!$Q79="Yes"),"Yes","No")</f>
        <v>Yes</v>
      </c>
      <c r="IJ80" s="201" t="str">
        <f>IF(AND((RIGHT($IJ$3,2)-'[1]Miter Profiles'!$AC$245-'[1]Outside Edges'!$B79)&gt;=5,'[1]Outside Edges'!$Q79="Yes"),"Yes","No")</f>
        <v>Yes</v>
      </c>
      <c r="IK80" s="197" t="str">
        <f>IF(AND((RIGHT($IK$3,2)-'[1]Miter Profiles'!$AC$246-'[1]Outside Edges'!$B79)&gt;=5,'[1]Outside Edges'!$Q79="Yes"),"Yes","No")</f>
        <v>Yes</v>
      </c>
      <c r="IL80" s="197" t="str">
        <f>IF(AND((RIGHT($IL$3,2)-'[1]Miter Profiles'!$AC$247-'[1]Outside Edges'!$B79)&gt;=5,'[1]Outside Edges'!$Q79="Yes"),"Yes","No")</f>
        <v>Yes</v>
      </c>
      <c r="IM80" s="197" t="str">
        <f>IF(AND((RIGHT($IM$3,2)-'[1]Miter Profiles'!$AC$248-'[1]Outside Edges'!$B79)&gt;=5,'[1]Outside Edges'!$Q79="Yes"),"Yes","No")</f>
        <v>Yes</v>
      </c>
      <c r="IN80" s="201" t="str">
        <f>IF(AND((RIGHT($IN$3,2)-'[1]Miter Profiles'!$AC$249-'[1]Outside Edges'!$B79)&gt;=5,'[1]Outside Edges'!$Q79="Yes"),"Yes","No")</f>
        <v>No</v>
      </c>
      <c r="IO80" s="201" t="str">
        <f>IF(AND((RIGHT($IO$3,2)-'[1]Miter Profiles'!$AC$250-'[1]Outside Edges'!$B79)&gt;=5,'[1]Outside Edges'!$Q79="Yes"),"Yes","No")</f>
        <v>Yes</v>
      </c>
      <c r="IP80" s="201" t="str">
        <f>IF(AND((RIGHT($IP$3,2)-'[1]Miter Profiles'!$AC$251-'[1]Outside Edges'!$B79)&gt;=5,'[1]Outside Edges'!$Q79="Yes"),"Yes","No")</f>
        <v>Yes</v>
      </c>
      <c r="IQ80" s="197" t="str">
        <f>IF(AND((RIGHT($IQ$3,2)-'[1]Miter Profiles'!$AC$252-'[1]Outside Edges'!$B79)&gt;=5,'[1]Outside Edges'!$Q79="Yes"),"Yes","No")</f>
        <v>No</v>
      </c>
      <c r="IR80" s="197" t="str">
        <f>IF(AND((RIGHT($IR$3,2)-'[1]Miter Profiles'!$AC$253-'[1]Outside Edges'!$B79)&gt;=5,'[1]Outside Edges'!$Q79="Yes"),"Yes","No")</f>
        <v>Yes</v>
      </c>
      <c r="IS80" s="197" t="str">
        <f>IF(AND((RIGHT($IS$3,2)-'[1]Miter Profiles'!$AC$254-'[1]Outside Edges'!$B79)&gt;=5,'[1]Outside Edges'!$Q79="Yes"),"Yes","No")</f>
        <v>Yes</v>
      </c>
      <c r="IT80" s="201" t="str">
        <f>IF(AND((RIGHT($IT$3,2)-'[1]Miter Profiles'!$AC$255-'[1]Outside Edges'!$B79)&gt;=5,'[1]Outside Edges'!$Q79="Yes"),"Yes","No")</f>
        <v>No</v>
      </c>
      <c r="IU80" s="201" t="str">
        <f>IF(AND((RIGHT($IU$3,2)-'[1]Miter Profiles'!$AC$256-'[1]Outside Edges'!$B79)&gt;=5,'[1]Outside Edges'!$Q79="Yes"),"Yes","No")</f>
        <v>Yes</v>
      </c>
      <c r="IV80" s="201" t="str">
        <f>IF(AND((RIGHT($IV$3,2)-'[1]Miter Profiles'!$AC$257-'[1]Outside Edges'!$B79)&gt;=5,'[1]Outside Edges'!$Q79="Yes"),"Yes","No")</f>
        <v>Yes</v>
      </c>
      <c r="IW80" s="197" t="str">
        <f>IF(AND((RIGHT($IW$3,2)-'[1]Miter Profiles'!$AC$258-'[1]Outside Edges'!$B79)&gt;=5,'[1]Outside Edges'!$Q79="Yes"),"Yes","No")</f>
        <v>Yes</v>
      </c>
      <c r="IX80" s="197" t="str">
        <f>IF(AND((RIGHT($IX$3,2)-'[1]Miter Profiles'!$AC$259-'[1]Outside Edges'!$B79)&gt;=5,'[1]Outside Edges'!$Q79="Yes"),"Yes","No")</f>
        <v>Yes</v>
      </c>
      <c r="IY80" s="197" t="str">
        <f>IF(AND((RIGHT($IY$3,2)-'[1]Miter Profiles'!$AC$260-'[1]Outside Edges'!$B79)&gt;=5,'[1]Outside Edges'!$Q79="Yes"),"Yes","No")</f>
        <v>Yes</v>
      </c>
      <c r="IZ80" s="201" t="str">
        <f>IF(AND((RIGHT($IZ$3,2)-'[1]Miter Profiles'!$AC$261-'[1]Outside Edges'!$B79)&gt;=5,'[1]Outside Edges'!$Q79="Yes"),"Yes","No")</f>
        <v>Yes</v>
      </c>
      <c r="JA80" s="201" t="str">
        <f>IF(AND((RIGHT($JA$3,2)-'[1]Miter Profiles'!$AC$262-'[1]Outside Edges'!$B79)&gt;=5,'[1]Outside Edges'!$Q79="Yes"),"Yes","No")</f>
        <v>Yes</v>
      </c>
      <c r="JB80" s="201" t="str">
        <f>IF(AND((RIGHT($JB$3,2)-'[1]Miter Profiles'!$AC$263-'[1]Outside Edges'!$B79)&gt;=5,'[1]Outside Edges'!$Q79="Yes"),"Yes","No")</f>
        <v>Yes</v>
      </c>
      <c r="JC80" s="197" t="str">
        <f>IF(AND((RIGHT($JC$3,2)-'[1]Miter Profiles'!$AC$264-'[1]Outside Edges'!$B79)&gt;=5,'[1]Outside Edges'!$Q79="Yes"),"Yes","No")</f>
        <v>Yes</v>
      </c>
      <c r="JD80" s="197" t="str">
        <f>IF(AND((RIGHT($JD$3,2)-'[1]Miter Profiles'!$AC$265-'[1]Outside Edges'!$B79)&gt;=5,'[1]Outside Edges'!$Q79="Yes"),"Yes","No")</f>
        <v>Yes</v>
      </c>
      <c r="JE80" s="197" t="str">
        <f>IF(AND((RIGHT($JE$3,2)-'[1]Miter Profiles'!$AC$266-'[1]Outside Edges'!$B79)&gt;=5,'[1]Outside Edges'!$Q79="Yes"),"Yes","No")</f>
        <v>Yes</v>
      </c>
      <c r="JF80" s="201" t="str">
        <f>IF(AND((RIGHT($JF$3,2)-'[1]Miter Profiles'!$AC$267-'[1]Outside Edges'!$B79)&gt;=5,'[1]Outside Edges'!$Q79="Yes"),"Yes","No")</f>
        <v>No</v>
      </c>
      <c r="JG80" s="201" t="str">
        <f>IF(AND((RIGHT($JG$3,2)-'[1]Miter Profiles'!$AC$268-'[1]Outside Edges'!$B79)&gt;=5,'[1]Outside Edges'!$Q79="Yes"),"Yes","No")</f>
        <v>Yes</v>
      </c>
      <c r="JH80" s="201" t="str">
        <f>IF(AND((RIGHT($JH$3,2)-'[1]Miter Profiles'!$AC$269-'[1]Outside Edges'!$B79)&gt;=5,'[1]Outside Edges'!$Q79="Yes"),"Yes","No")</f>
        <v>Yes</v>
      </c>
      <c r="JI80" s="197" t="str">
        <f>IF(AND((RIGHT($JI$3,2)-'[1]Miter Profiles'!$AC$270-'[1]Outside Edges'!$B79)&gt;=5,'[1]Outside Edges'!$Q79="Yes"),"Yes","No")</f>
        <v>Yes</v>
      </c>
      <c r="JJ80" s="197" t="str">
        <f>IF(AND((RIGHT($JJ$3,2)-'[1]Miter Profiles'!$AC$271-'[1]Outside Edges'!$B79)&gt;=5,'[1]Outside Edges'!$Q79="Yes"),"Yes","No")</f>
        <v>Yes</v>
      </c>
      <c r="JK80" s="197" t="str">
        <f>IF(AND((RIGHT($JK$3,2)-'[1]Miter Profiles'!$AC$272-'[1]Outside Edges'!$B79)&gt;=5,'[1]Outside Edges'!$Q79="Yes"),"Yes","No")</f>
        <v>Yes</v>
      </c>
      <c r="JL80" s="201" t="str">
        <f>IF(AND((RIGHT($JL$3,2)-'[1]Miter Profiles'!$AC$273-'[1]Outside Edges'!$B79)&gt;=5,'[1]Outside Edges'!$Q79="Yes"),"Yes","No")</f>
        <v>Yes</v>
      </c>
      <c r="JM80" s="201" t="str">
        <f>IF(AND((RIGHT($JM$3,2)-'[1]Miter Profiles'!$AC$274-'[1]Outside Edges'!$B79)&gt;=5,'[1]Outside Edges'!$Q79="Yes"),"Yes","No")</f>
        <v>Yes</v>
      </c>
      <c r="JN80" s="201" t="str">
        <f>IF(AND((RIGHT($JN$3,2)-'[1]Miter Profiles'!$AC$275-'[1]Outside Edges'!$B79)&gt;=5,'[1]Outside Edges'!$Q79="Yes"),"Yes","No")</f>
        <v>Yes</v>
      </c>
      <c r="JO80" s="197" t="str">
        <f>IF(AND((RIGHT($JO$3,2)-'[1]Miter Profiles'!$AC$276-'[1]Outside Edges'!$B79)&gt;=5,'[1]Outside Edges'!$Q79="Yes"),"Yes","No")</f>
        <v>Yes</v>
      </c>
      <c r="JP80" s="197" t="str">
        <f>IF(AND((RIGHT($JP$3,2)-'[1]Miter Profiles'!$AC$277-'[1]Outside Edges'!$B79)&gt;=5,'[1]Outside Edges'!$Q79="Yes"),"Yes","No")</f>
        <v>Yes</v>
      </c>
      <c r="JQ80" s="197" t="str">
        <f>IF(AND((RIGHT($JQ$3,2)-'[1]Miter Profiles'!$AC$278-'[1]Outside Edges'!$B79)&gt;=5,'[1]Outside Edges'!$Q79="Yes"),"Yes","No")</f>
        <v>Yes</v>
      </c>
      <c r="JR80" s="201" t="str">
        <f>IF(AND((RIGHT($JR$3,2)-'[1]Miter Profiles'!$AC$279-'[1]Outside Edges'!$B79)&gt;=5,'[1]Outside Edges'!$Q79="Yes"),"Yes","No")</f>
        <v>No</v>
      </c>
      <c r="JS80" s="201" t="str">
        <f>IF(AND((RIGHT($JS$3,2)-'[1]Miter Profiles'!$AC$280-'[1]Outside Edges'!$B79)&gt;=5,'[1]Outside Edges'!$Q79="Yes"),"Yes","No")</f>
        <v>No</v>
      </c>
      <c r="JT80" s="201" t="str">
        <f>IF(AND((RIGHT($JT$3,2)-'[1]Miter Profiles'!$AC$281-'[1]Outside Edges'!$B79)&gt;=5,'[1]Outside Edges'!$Q79="Yes"),"Yes","No")</f>
        <v>Yes</v>
      </c>
      <c r="JU80" s="197" t="str">
        <f>IF(AND((RIGHT($JU$3,2)-'[1]Miter Profiles'!$AC$282-'[1]Outside Edges'!$B79)&gt;=5,'[1]Outside Edges'!$Q79="Yes"),"Yes","No")</f>
        <v>No</v>
      </c>
      <c r="JV80" s="197" t="str">
        <f>IF(AND((RIGHT($JV$3,2)-'[1]Miter Profiles'!$AC$283-'[1]Outside Edges'!$B79)&gt;=5,'[1]Outside Edges'!$Q79="Yes"),"Yes","No")</f>
        <v>No</v>
      </c>
      <c r="JW80" s="197" t="str">
        <f>IF(AND((RIGHT($JW$3,2)-'[1]Miter Profiles'!$AC$284-'[1]Outside Edges'!$B79)&gt;=5,'[1]Outside Edges'!$Q79="Yes"),"Yes","No")</f>
        <v>Yes</v>
      </c>
      <c r="JX80" s="201" t="str">
        <f>IF(AND((RIGHT($JX$3,2)-'[1]Miter Profiles'!$AC$285-'[1]Outside Edges'!$B79)&gt;=5,'[1]Outside Edges'!$Q79="Yes"),"Yes","No")</f>
        <v>Yes</v>
      </c>
      <c r="JY80" s="201" t="str">
        <f>IF(AND((RIGHT($JY$3,2)-'[1]Miter Profiles'!$AC$286-'[1]Outside Edges'!$B79)&gt;=5,'[1]Outside Edges'!$Q79="Yes"),"Yes","No")</f>
        <v>Yes</v>
      </c>
      <c r="JZ80" s="201" t="str">
        <f>IF(AND((RIGHT($JZ$3,2)-'[1]Miter Profiles'!$AC$287-'[1]Outside Edges'!$B79)&gt;=5,'[1]Outside Edges'!$Q79="Yes"),"Yes","No")</f>
        <v>Yes</v>
      </c>
      <c r="KA80" s="197" t="str">
        <f>IF(AND((RIGHT($KA$3,2)-'[1]Miter Profiles'!$AC$288-'[1]Outside Edges'!$B79)&gt;=5,'[1]Outside Edges'!$Q79="Yes"),"Yes","No")</f>
        <v>Yes</v>
      </c>
      <c r="KB80" s="197" t="str">
        <f>IF(AND((RIGHT($KB$3,2)-'[1]Miter Profiles'!$AC$289-'[1]Outside Edges'!$B79)&gt;=5,'[1]Outside Edges'!$Q79="Yes"),"Yes","No")</f>
        <v>Yes</v>
      </c>
      <c r="KC80" s="197" t="str">
        <f>IF(AND((RIGHT($KC$3,2)-'[1]Miter Profiles'!$AC$290-'[1]Outside Edges'!$B79)&gt;=5,'[1]Outside Edges'!$Q79="Yes"),"Yes","No")</f>
        <v>Yes</v>
      </c>
      <c r="KD80" s="201" t="str">
        <f>IF(AND((RIGHT($KD$3,2)-'[1]Miter Profiles'!$AC$291-'[1]Outside Edges'!$B79)&gt;=5,'[1]Outside Edges'!$Q79="Yes"),"Yes","No")</f>
        <v>No</v>
      </c>
      <c r="KE80" s="201" t="str">
        <f>IF(AND((RIGHT($KE$3,2)-'[1]Miter Profiles'!$AC$292-'[1]Outside Edges'!$B79)&gt;=5,'[1]Outside Edges'!$Q79="Yes"),"Yes","No")</f>
        <v>Yes</v>
      </c>
      <c r="KF80" s="201" t="str">
        <f>IF(AND((RIGHT($KF$3,2)-'[1]Miter Profiles'!$AC$293-'[1]Outside Edges'!$B79)&gt;=5,'[1]Outside Edges'!$Q79="Yes"),"Yes","No")</f>
        <v>Yes</v>
      </c>
      <c r="KG80" s="197" t="str">
        <f>IF(AND((RIGHT($KG$3,2)-'[1]Miter Profiles'!$AC$294-'[1]Outside Edges'!$B79)&gt;=5,'[1]Outside Edges'!$Q79="Yes"),"Yes","No")</f>
        <v>Yes</v>
      </c>
      <c r="KH80" s="197" t="str">
        <f>IF(AND((RIGHT($KH$3,2)-'[1]Miter Profiles'!$AC$295-'[1]Outside Edges'!$B79)&gt;=5,'[1]Outside Edges'!$Q79="Yes"),"Yes","No")</f>
        <v>Yes</v>
      </c>
      <c r="KI80" s="197" t="str">
        <f>IF(AND((RIGHT($KI$3,2)-'[1]Miter Profiles'!$AC$296-'[1]Outside Edges'!$B79)&gt;=5,'[1]Outside Edges'!$Q79="Yes"),"Yes","No")</f>
        <v>Yes</v>
      </c>
      <c r="KJ80" s="201" t="str">
        <f>IF(AND((RIGHT($KJ$3,2)-'[1]Miter Profiles'!$AC$297-'[1]Outside Edges'!$B79)&gt;=5,'[1]Outside Edges'!$Q79="Yes"),"Yes","No")</f>
        <v>Yes</v>
      </c>
      <c r="KK80" s="201" t="str">
        <f>IF(AND((RIGHT($KK$3,2)-'[1]Miter Profiles'!$AC$298-'[1]Outside Edges'!$B79)&gt;=5,'[1]Outside Edges'!$Q79="Yes"),"Yes","No")</f>
        <v>Yes</v>
      </c>
      <c r="KL80" s="201" t="str">
        <f>IF(AND((RIGHT($KL$3,2)-'[1]Miter Profiles'!$AC$299-'[1]Outside Edges'!$B79)&gt;=5,'[1]Outside Edges'!$Q79="Yes"),"Yes","No")</f>
        <v>Yes</v>
      </c>
      <c r="KM80" s="197" t="str">
        <f>IF(AND((RIGHT($KM$3,2)-'[1]Miter Profiles'!$AC$300-'[1]Outside Edges'!$B79)&gt;=5,'[1]Outside Edges'!$Q79="Yes"),"Yes","No")</f>
        <v>Yes</v>
      </c>
      <c r="KN80" s="197" t="str">
        <f>IF(AND((RIGHT($KN$3,2)-'[1]Miter Profiles'!$AC$301-'[1]Outside Edges'!$B79)&gt;=5,'[1]Outside Edges'!$Q79="Yes"),"Yes","No")</f>
        <v>Yes</v>
      </c>
      <c r="KO80" s="197" t="str">
        <f>IF(AND((RIGHT($KO$3,2)-'[1]Miter Profiles'!$AC$302-'[1]Outside Edges'!$B79)&gt;=5,'[1]Outside Edges'!$Q79="Yes"),"Yes","No")</f>
        <v>Yes</v>
      </c>
      <c r="KP80" s="201" t="str">
        <f>IF(AND((RIGHT($KP$3,2)-'[1]Miter Profiles'!$AC$303-'[1]Outside Edges'!$B79)&gt;=5,'[1]Outside Edges'!$Q79="Yes"),"Yes","No")</f>
        <v>Yes</v>
      </c>
      <c r="KQ80" s="201" t="str">
        <f>IF(AND((RIGHT($KQ$3,2)-'[1]Miter Profiles'!$AC$304-'[1]Outside Edges'!$B79)&gt;=5,'[1]Outside Edges'!$Q79="Yes"),"Yes","No")</f>
        <v>Yes</v>
      </c>
      <c r="KR80" s="201" t="str">
        <f>IF(AND((RIGHT($KR$3,2)-'[1]Miter Profiles'!$AC$305-'[1]Outside Edges'!$B79)&gt;=5,'[1]Outside Edges'!$Q79="Yes"),"Yes","No")</f>
        <v>Yes</v>
      </c>
      <c r="KS80" s="197" t="str">
        <f>IF(AND((RIGHT($KS$3,2)-'[1]Miter Profiles'!$AC$306-'[1]Outside Edges'!$B79)&gt;=5,'[1]Outside Edges'!$Q79="Yes"),"Yes","No")</f>
        <v>Yes</v>
      </c>
      <c r="KT80" s="197" t="str">
        <f>IF(AND((RIGHT($KT$3,2)-'[1]Miter Profiles'!$AC$307-'[1]Outside Edges'!$B79)&gt;=5,'[1]Outside Edges'!$Q79="Yes"),"Yes","No")</f>
        <v>Yes</v>
      </c>
      <c r="KU80" s="197" t="str">
        <f>IF(AND((RIGHT($KU$3,2)-'[1]Miter Profiles'!$AC$308-'[1]Outside Edges'!$B79)&gt;=5,'[1]Outside Edges'!$Q79="Yes"),"Yes","No")</f>
        <v>Yes</v>
      </c>
      <c r="KV80" s="201" t="str">
        <f>IF(AND((RIGHT($KV$3,2)-'[1]Miter Profiles'!$AC$309-'[1]Outside Edges'!$B79)&gt;=5,'[1]Outside Edges'!$Q79="Yes"),"Yes","No")</f>
        <v>No</v>
      </c>
      <c r="KW80" s="201" t="str">
        <f>IF(AND((RIGHT($KW$3,2)-'[1]Miter Profiles'!$AC$310-'[1]Outside Edges'!$B79)&gt;=5,'[1]Outside Edges'!$Q79="Yes"),"Yes","No")</f>
        <v>Yes</v>
      </c>
      <c r="KX80" s="201" t="str">
        <f>IF(AND((RIGHT($KX$3,2)-'[1]Miter Profiles'!$AC$311-'[1]Outside Edges'!$B79)&gt;=5,'[1]Outside Edges'!$Q79="Yes"),"Yes","No")</f>
        <v>Yes</v>
      </c>
      <c r="KY80" s="197" t="str">
        <f>IF(AND((RIGHT($KY$3,2)-'[1]Miter Profiles'!$AC$312-'[1]Outside Edges'!$B79)&gt;=5,'[1]Outside Edges'!$Q79="Yes"),"Yes","No")</f>
        <v>No</v>
      </c>
      <c r="KZ80" s="197" t="str">
        <f>IF(AND((RIGHT($KZ$3,2)-'[1]Miter Profiles'!$AC$313-'[1]Outside Edges'!$B79)&gt;=5,'[1]Outside Edges'!$Q79="Yes"),"Yes","No")</f>
        <v>Yes</v>
      </c>
      <c r="LA80" s="197" t="str">
        <f>IF(AND((RIGHT($LA$3,2)-'[1]Miter Profiles'!$AC$314-'[1]Outside Edges'!$B79)&gt;=5,'[1]Outside Edges'!$Q79="Yes"),"Yes","No")</f>
        <v>Yes</v>
      </c>
      <c r="LB80" s="201" t="str">
        <f>IF(AND((RIGHT($LB$3,2)-'[1]Miter Profiles'!$AC$315-'[1]Outside Edges'!$B79)&gt;=5,'[1]Outside Edges'!$Q79="Yes"),"Yes","No")</f>
        <v>Yes</v>
      </c>
      <c r="LC80" s="201" t="str">
        <f>IF(AND((RIGHT($LC$3,2)-'[1]Miter Profiles'!$AC$316-'[1]Outside Edges'!$B79)&gt;=5,'[1]Outside Edges'!$Q79="Yes"),"Yes","No")</f>
        <v>Yes</v>
      </c>
      <c r="LD80" s="201" t="str">
        <f>IF(AND((RIGHT($LD$3,2)-'[1]Miter Profiles'!$AC$317-'[1]Outside Edges'!$B79)&gt;=5,'[1]Outside Edges'!$Q79="Yes"),"Yes","No")</f>
        <v>Yes</v>
      </c>
      <c r="LE80" s="201" t="str">
        <f>IF(AND((RIGHT($LE$3,2)-'[1]Miter Profiles'!$AC$318-'[1]Outside Edges'!$B79)&gt;=5,'[1]Outside Edges'!$Q79="Yes"),"Yes","No")</f>
        <v>Yes</v>
      </c>
      <c r="LF80" s="197" t="str">
        <f>IF(AND((RIGHT($LF$3,2)-'[1]Miter Profiles'!$AC$319-'[1]Outside Edges'!$B79)&gt;=5,'[1]Outside Edges'!$Q79="Yes"),"Yes","No")</f>
        <v>No</v>
      </c>
      <c r="LG80" s="197" t="str">
        <f>IF(AND((RIGHT($LG$3,2)-'[1]Miter Profiles'!$AC$320-'[1]Outside Edges'!$B79)&gt;=5,'[1]Outside Edges'!$Q79="Yes"),"Yes","No")</f>
        <v>No</v>
      </c>
      <c r="LH80" s="197" t="str">
        <f>IF(AND((RIGHT($LH$3,2)-'[1]Miter Profiles'!$AC$321-'[1]Outside Edges'!$B79)&gt;=5,'[1]Outside Edges'!$Q79="Yes"),"Yes","No")</f>
        <v>No</v>
      </c>
      <c r="LI80" s="197" t="str">
        <f>IF(AND((RIGHT($LI$3,2)-'[1]Miter Profiles'!$AC$322-'[1]Outside Edges'!$B79)&gt;=5,'[1]Outside Edges'!$Q79="Yes"),"Yes","No")</f>
        <v>No</v>
      </c>
      <c r="LJ80" s="201" t="str">
        <f>IF(AND((RIGHT($LJ$3,2)-'[1]Miter Profiles'!$AC$323-'[1]Outside Edges'!$B79)&gt;=5,'[1]Outside Edges'!$Q79="Yes"),"Yes","No")</f>
        <v>No</v>
      </c>
      <c r="LK80" s="201" t="str">
        <f>IF(AND((RIGHT($LK$3,2)-'[1]Miter Profiles'!$AC$324-'[1]Outside Edges'!$B79)&gt;=5,'[1]Outside Edges'!$Q79="Yes"),"Yes","No")</f>
        <v>Yes</v>
      </c>
      <c r="LL80" s="201" t="str">
        <f>IF(AND((RIGHT($LL$3,2)-'[1]Miter Profiles'!$AC$325-'[1]Outside Edges'!$B79)&gt;=5,'[1]Outside Edges'!$Q79="Yes"),"Yes","No")</f>
        <v>Yes</v>
      </c>
      <c r="LM80" s="197" t="str">
        <f>IF(AND((RIGHT($LM$3,2)-'[1]Miter Profiles'!$AC$326-'[1]Outside Edges'!$B79)&gt;=5,'[1]Outside Edges'!$Q79="Yes"),"Yes","No")</f>
        <v>Yes</v>
      </c>
      <c r="LN80" s="197" t="str">
        <f>IF(AND((RIGHT($LN$3,2)-'[1]Miter Profiles'!$AC$327-'[1]Outside Edges'!$B79)&gt;=5,'[1]Outside Edges'!$Q79="Yes"),"Yes","No")</f>
        <v>Yes</v>
      </c>
      <c r="LO80" s="197" t="str">
        <f>IF(AND((RIGHT($LO$3,2)-'[1]Miter Profiles'!$AC$328-'[1]Outside Edges'!$B79)&gt;=5,'[1]Outside Edges'!$Q79="Yes"),"Yes","No")</f>
        <v>Yes</v>
      </c>
      <c r="LP80" s="201" t="str">
        <f>IF(AND((RIGHT($LP$3,2)-'[1]Miter Profiles'!$AC$329-'[1]Outside Edges'!$B79)&gt;=5,'[1]Outside Edges'!$Q79="Yes"),"Yes","No")</f>
        <v>No</v>
      </c>
      <c r="LQ80" s="201" t="str">
        <f>IF(AND((RIGHT($LQ$3,2)-'[1]Miter Profiles'!$AC$330-'[1]Outside Edges'!$B79)&gt;=5,'[1]Outside Edges'!$Q79="Yes"),"Yes","No")</f>
        <v>Yes</v>
      </c>
      <c r="LR80" s="201" t="str">
        <f>IF(AND((RIGHT($LR$3,2)-'[1]Miter Profiles'!$AC$331-'[1]Outside Edges'!$B79)&gt;=5,'[1]Outside Edges'!$Q79="Yes"),"Yes","No")</f>
        <v>Yes</v>
      </c>
      <c r="LS80" s="197" t="str">
        <f>IF(AND((RIGHT($LS$3,2)-'[1]Miter Profiles'!$AC$332-'[1]Outside Edges'!$B79)&gt;=5,'[1]Outside Edges'!$Q79="Yes"),"Yes","No")</f>
        <v>No</v>
      </c>
      <c r="LT80" s="197" t="str">
        <f>IF(AND((RIGHT($LT$3,2)-'[1]Miter Profiles'!$AC$333-'[1]Outside Edges'!$B79)&gt;=5,'[1]Outside Edges'!$Q79="Yes"),"Yes","No")</f>
        <v>Yes</v>
      </c>
      <c r="LU80" s="197" t="str">
        <f>IF(AND((RIGHT($LU$3,2)-'[1]Miter Profiles'!$AC$334-'[1]Outside Edges'!$B79)&gt;=5,'[1]Outside Edges'!$Q79="Yes"),"Yes","No")</f>
        <v>Yes</v>
      </c>
      <c r="LV80" s="201" t="str">
        <f>IF(AND((RIGHT($LV$3,2)-'[1]Miter Profiles'!$AC$335-'[1]Outside Edges'!$B79)&gt;=5,'[1]Outside Edges'!$Q79="Yes"),"Yes","No")</f>
        <v>Yes</v>
      </c>
      <c r="LW80" s="201" t="str">
        <f>IF(AND((RIGHT($LW$3,2)-'[1]Miter Profiles'!$AC$336-'[1]Outside Edges'!$B79)&gt;=5,'[1]Outside Edges'!$Q79="Yes"),"Yes","No")</f>
        <v>Yes</v>
      </c>
      <c r="LX80" s="201" t="str">
        <f>IF(AND((RIGHT($LX$3,2)-'[1]Miter Profiles'!$AC$337-'[1]Outside Edges'!$B79)&gt;=5,'[1]Outside Edges'!$Q79="Yes"),"Yes","No")</f>
        <v>Yes</v>
      </c>
      <c r="LY80" s="197" t="str">
        <f>IF(AND((RIGHT($LY$3,2)-'[1]Miter Profiles'!$AC$338-'[1]Outside Edges'!$B79)&gt;=5,'[1]Outside Edges'!$Q79="Yes"),"Yes","No")</f>
        <v>Yes</v>
      </c>
      <c r="LZ80" s="197" t="str">
        <f>IF(AND((RIGHT($LZ$3,2)-'[1]Miter Profiles'!$AC$339-'[1]Outside Edges'!$B79)&gt;=5,'[1]Outside Edges'!$Q79="Yes"),"Yes","No")</f>
        <v>Yes</v>
      </c>
      <c r="MA80" s="197" t="str">
        <f>IF(AND((RIGHT($MA$3,2)-'[1]Miter Profiles'!$AC$340-'[1]Outside Edges'!$B79)&gt;=5,'[1]Outside Edges'!$Q79="Yes"),"Yes","No")</f>
        <v>Yes</v>
      </c>
      <c r="MB80" s="201" t="str">
        <f>IF(AND((RIGHT($MB$3,2)-'[1]Miter Profiles'!$AC$341-'[1]Outside Edges'!$B79)&gt;=5,'[1]Outside Edges'!$Q79="Yes"),"Yes","No")</f>
        <v>Yes</v>
      </c>
      <c r="MC80" s="201" t="str">
        <f>IF(AND((RIGHT($MC$3,2)-'[1]Miter Profiles'!$AC$342-'[1]Outside Edges'!$B79)&gt;=5,'[1]Outside Edges'!$Q79="Yes"),"Yes","No")</f>
        <v>Yes</v>
      </c>
      <c r="MD80" s="201" t="str">
        <f>IF(AND((RIGHT($MD$3,2)-'[1]Miter Profiles'!$AC$343-'[1]Outside Edges'!$B79)&gt;=5,'[1]Outside Edges'!$Q79="Yes"),"Yes","No")</f>
        <v>Yes</v>
      </c>
      <c r="ME80" s="197" t="str">
        <f>IF(AND((RIGHT($ME$3,2)-'[1]Miter Profiles'!$AC$344-'[1]Outside Edges'!$B79)&gt;=5,'[1]Outside Edges'!$Q79="Yes"),"Yes","No")</f>
        <v>Yes</v>
      </c>
      <c r="MF80" s="197" t="str">
        <f>IF(AND((RIGHT($MF$3,2)-'[1]Miter Profiles'!$AC$345-'[1]Outside Edges'!$B79)&gt;=5,'[1]Outside Edges'!$Q79="Yes"),"Yes","No")</f>
        <v>Yes</v>
      </c>
      <c r="MG80" s="197" t="str">
        <f>IF(AND((RIGHT($MG$3,2)-'[1]Miter Profiles'!$AC$346-'[1]Outside Edges'!$B79)&gt;=5,'[1]Outside Edges'!$Q79="Yes"),"Yes","No")</f>
        <v>Yes</v>
      </c>
      <c r="MH80" s="201" t="str">
        <f>IF(AND((RIGHT($MH$3,2)-'[1]Miter Profiles'!$AC$347-'[1]Outside Edges'!$B79)&gt;=5,'[1]Outside Edges'!$Q79="Yes"),"Yes","No")</f>
        <v>Yes</v>
      </c>
      <c r="MI80" s="201" t="str">
        <f>IF(AND((RIGHT($MI$3,2)-'[1]Miter Profiles'!$AC$348-'[1]Outside Edges'!$B79)&gt;=5,'[1]Outside Edges'!$Q79="Yes"),"Yes","No")</f>
        <v>Yes</v>
      </c>
      <c r="MJ80" s="201" t="str">
        <f>IF(AND((RIGHT($MJ$3,2)-'[1]Miter Profiles'!$AC$349-'[1]Outside Edges'!$B79)&gt;=5,'[1]Outside Edges'!$Q79="Yes"),"Yes","No")</f>
        <v>Yes</v>
      </c>
      <c r="MK80" s="197" t="str">
        <f>IF(AND((RIGHT($MK$3,2)-'[1]Miter Profiles'!$AC$350-'[1]Outside Edges'!$B79)&gt;=5,'[1]Outside Edges'!$Q79="Yes"),"Yes","No")</f>
        <v>Yes</v>
      </c>
      <c r="ML80" s="197" t="str">
        <f>IF(AND((RIGHT($ML$3,2)-'[1]Miter Profiles'!$AC$351-'[1]Outside Edges'!$B79)&gt;=5,'[1]Outside Edges'!$Q79="Yes"),"Yes","No")</f>
        <v>Yes</v>
      </c>
      <c r="MM80" s="197" t="str">
        <f>IF(AND((RIGHT($MM$3,2)-'[1]Miter Profiles'!$AC$352-'[1]Outside Edges'!$B79)&gt;=5,'[1]Outside Edges'!$Q79="Yes"),"Yes","No")</f>
        <v>Yes</v>
      </c>
      <c r="MN80" s="201" t="str">
        <f>IF(AND((RIGHT($MK$3,2)-'[1]Miter Profiles'!$AC$353-'[1]Outside Edges'!$B79)&gt;=5,'[1]Outside Edges'!$Q79="Yes"),"Yes","No")</f>
        <v>Yes</v>
      </c>
      <c r="MO80" s="201" t="str">
        <f>IF(AND((RIGHT($ML$3,2)-'[1]Miter Profiles'!$AC$354-'[1]Outside Edges'!$B79)&gt;=5,'[1]Outside Edges'!$Q79="Yes"),"Yes","No")</f>
        <v>Yes</v>
      </c>
      <c r="MP80" s="201" t="str">
        <f>IF(AND((RIGHT($MM$3,2)-'[1]Miter Profiles'!$AC$355-'[1]Outside Edges'!$B79)&gt;=5,'[1]Outside Edges'!$Q79="Yes"),"Yes","No")</f>
        <v>Yes</v>
      </c>
      <c r="MQ80" s="197" t="str">
        <f>IF(AND((RIGHT($MK$3,2)-'[1]Miter Profiles'!$AC$356-'[1]Outside Edges'!$B79)&gt;=5,'[1]Outside Edges'!$Q79="Yes"),"Yes","No")</f>
        <v>No</v>
      </c>
      <c r="MR80" s="197" t="str">
        <f>IF(AND((RIGHT($ML$3,2)-'[1]Miter Profiles'!$AC$357-'[1]Outside Edges'!$B79)&gt;=5,'[1]Outside Edges'!$Q79="Yes"),"Yes","No")</f>
        <v>Yes</v>
      </c>
      <c r="MS80" s="197" t="str">
        <f>IF(AND((RIGHT($MM$3,2)-'[1]Miter Profiles'!$AC$358-'[1]Outside Edges'!$B79)&gt;=5,'[1]Outside Edges'!$Q79="Yes"),"Yes","No")</f>
        <v>Yes</v>
      </c>
      <c r="MT80" s="201" t="str">
        <f>IF(AND((RIGHT($MK$3,2)-'[1]Miter Profiles'!$AC$359-'[1]Outside Edges'!$B79)&gt;=5,'[1]Outside Edges'!$Q79="Yes"),"Yes","No")</f>
        <v>No</v>
      </c>
      <c r="MU80" s="201" t="str">
        <f>IF(AND((RIGHT($ML$3,2)-'[1]Miter Profiles'!$AC$360-'[1]Outside Edges'!$B79)&gt;=5,'[1]Outside Edges'!$Q79="Yes"),"Yes","No")</f>
        <v>Yes</v>
      </c>
      <c r="MV80" s="201" t="str">
        <f>IF(AND((RIGHT($MM$3,2)-'[1]Miter Profiles'!$AC$361-'[1]Outside Edges'!$B79)&gt;=5,'[1]Outside Edges'!$Q79="Yes"),"Yes","No")</f>
        <v>Yes</v>
      </c>
    </row>
    <row r="81" spans="1:360" ht="15.75" customHeight="1" thickBot="1" x14ac:dyDescent="0.25">
      <c r="A81" s="371" t="str">
        <f>IF('[1]Outside Edges'!$A80&lt;&gt;"",'[1]Outside Edges'!$A80,"")</f>
        <v>D78</v>
      </c>
      <c r="B81" s="7" t="str">
        <f>IF(AND((RIGHT($B$3,2)-'[1]Miter Profiles'!$AC$3-'[1]Outside Edges'!$B80)&gt;=5,'[1]Outside Edges'!$Q80="Yes"),"Yes","No")</f>
        <v>Yes</v>
      </c>
      <c r="C81" s="7" t="str">
        <f>IF(AND((RIGHT($C$3,2)-'[1]Miter Profiles'!$AC$4-'[1]Outside Edges'!$B80)&gt;=5,'[1]Outside Edges'!$Q80="Yes"),"Yes","No")</f>
        <v>Yes</v>
      </c>
      <c r="D81" s="63" t="str">
        <f>IF(AND((RIGHT($D$3,2)-'[1]Miter Profiles'!$AC$5-'[1]Outside Edges'!$B80)&gt;=5,'[1]Outside Edges'!$Q80="Yes"),"Yes","No")</f>
        <v>Yes</v>
      </c>
      <c r="E81" s="64" t="str">
        <f>IF(AND((RIGHT($E$3,2)-'[1]Miter Profiles'!$AC$6-'[1]Outside Edges'!$B80)&gt;=5,'[1]Outside Edges'!$Q80="Yes"),"Yes","No")</f>
        <v>Yes</v>
      </c>
      <c r="F81" s="8" t="str">
        <f>IF(AND((RIGHT($F$3,2)-'[1]Miter Profiles'!$AC$7-'[1]Outside Edges'!$B80)&gt;=5,'[1]Outside Edges'!$Q80="Yes"),"Yes","No")</f>
        <v>Yes</v>
      </c>
      <c r="G81" s="65" t="str">
        <f>IF(AND((RIGHT($G$3,2)-'[1]Miter Profiles'!$AC$8-'[1]Outside Edges'!$B80)&gt;=5,'[1]Outside Edges'!$Q80="Yes"),"Yes","No")</f>
        <v>Yes</v>
      </c>
      <c r="H81" s="7" t="str">
        <f>IF(AND((RIGHT($H$3,2)-'[1]Miter Profiles'!$AC$9-'[1]Outside Edges'!$B80)&gt;=5,'[1]Outside Edges'!$Q80="Yes"),"Yes","No")</f>
        <v>Yes</v>
      </c>
      <c r="I81" s="7" t="str">
        <f>IF(AND((RIGHT($I$3,2)-'[1]Miter Profiles'!$AC$10-'[1]Outside Edges'!$B80)&gt;=5,'[1]Outside Edges'!$Q80="Yes"),"Yes","No")</f>
        <v>Yes</v>
      </c>
      <c r="J81" s="63" t="str">
        <f>IF(AND((RIGHT($J$3,2)-'[1]Miter Profiles'!$AC$11-'[1]Outside Edges'!$B80)&gt;=5,'[1]Outside Edges'!$Q80="Yes"),"Yes","No")</f>
        <v>Yes</v>
      </c>
      <c r="K81" s="64" t="str">
        <f>IF(AND((RIGHT($K$3,2)-'[1]Miter Profiles'!$AC$12-'[1]Outside Edges'!$B80)&gt;=5,'[1]Outside Edges'!$Q80="Yes"),"Yes","No")</f>
        <v>Yes</v>
      </c>
      <c r="L81" s="8" t="str">
        <f>IF(AND((RIGHT($L$3,2)-'[1]Miter Profiles'!$AC$13-'[1]Outside Edges'!$B80)&gt;=5,'[1]Outside Edges'!$Q80="Yes"),"Yes","No")</f>
        <v>Yes</v>
      </c>
      <c r="M81" s="65" t="str">
        <f>IF(AND((RIGHT($M$3,2)-'[1]Miter Profiles'!$AC$14-'[1]Outside Edges'!$B80)&gt;=5,'[1]Outside Edges'!$Q80="Yes"),"Yes","No")</f>
        <v>Yes</v>
      </c>
      <c r="N81" s="7" t="str">
        <f>IF(AND((RIGHT($N$3,2)-'[1]Miter Profiles'!$AC$15-'[1]Outside Edges'!$B80)&gt;=4,'[1]Outside Edges'!$Q80="Yes"),"Yes","No")</f>
        <v>No</v>
      </c>
      <c r="O81" s="7" t="str">
        <f>IF(AND((RIGHT($O$3,2)-'[1]Miter Profiles'!$AC$16-'[1]Outside Edges'!$B80)&gt;=5,'[1]Outside Edges'!$Q80="Yes"),"Yes","No")</f>
        <v>Yes</v>
      </c>
      <c r="P81" s="63" t="str">
        <f>IF(AND((RIGHT($P$3,2)-'[1]Miter Profiles'!$AC$17-'[1]Outside Edges'!$B80)&gt;=5,'[1]Outside Edges'!$Q80="Yes"),"Yes","No")</f>
        <v>Yes</v>
      </c>
      <c r="Q81" s="64" t="str">
        <f>IF(AND((RIGHT($Q$3,2)-'[1]Miter Profiles'!$AC$18-'[1]Outside Edges'!$B80)&gt;=5,'[1]Outside Edges'!$Q80="Yes"),"Yes","No")</f>
        <v>No</v>
      </c>
      <c r="R81" s="8" t="str">
        <f>IF(AND((RIGHT($R$3,2)-'[1]Miter Profiles'!$AC$19-'[1]Outside Edges'!$B80)&gt;=5,'[1]Outside Edges'!$Q80="Yes"),"Yes","No")</f>
        <v>Yes</v>
      </c>
      <c r="S81" s="65" t="str">
        <f>IF(AND((RIGHT($S$3,2)-'[1]Miter Profiles'!$AC$20-'[1]Outside Edges'!$B80)&gt;=5,'[1]Outside Edges'!$Q80="Yes"),"Yes","No")</f>
        <v>Yes</v>
      </c>
      <c r="T81" s="7" t="str">
        <f>IF(AND((RIGHT($T$3,2)-'[1]Miter Profiles'!$AC$21-'[1]Outside Edges'!$B80)&gt;=5,'[1]Outside Edges'!$Q80="Yes"),"Yes","No")</f>
        <v>Yes</v>
      </c>
      <c r="U81" s="7" t="str">
        <f>IF(AND((RIGHT($U$3,2)-'[1]Miter Profiles'!$AC$22-'[1]Outside Edges'!$B80)&gt;=5,'[1]Outside Edges'!$Q80="Yes"),"Yes","No")</f>
        <v>Yes</v>
      </c>
      <c r="V81" s="63" t="str">
        <f>IF(AND((RIGHT($V$3,2)-'[1]Miter Profiles'!$AC$23-'[1]Outside Edges'!$B80)&gt;=5,'[1]Outside Edges'!$Q80="Yes"),"Yes","No")</f>
        <v>Yes</v>
      </c>
      <c r="W81" s="64" t="str">
        <f>IF(AND((RIGHT($W$3,2)-'[1]Miter Profiles'!$AC$24-'[1]Outside Edges'!$B80)&gt;=5,'[1]Outside Edges'!$Q80="Yes"),"Yes","No")</f>
        <v>No</v>
      </c>
      <c r="X81" s="8" t="str">
        <f>IF(AND((RIGHT($X$3,2)-'[1]Miter Profiles'!$AC$25-'[1]Outside Edges'!$B80)&gt;=5,'[1]Outside Edges'!$Q80="Yes"),"Yes","No")</f>
        <v>Yes</v>
      </c>
      <c r="Y81" s="65" t="str">
        <f>IF(AND((RIGHT($Y$3,2)-'[1]Miter Profiles'!$AC$26-'[1]Outside Edges'!$B80)&gt;=5,'[1]Outside Edges'!$Q80="Yes"),"Yes","No")</f>
        <v>Yes</v>
      </c>
      <c r="Z81" s="7" t="str">
        <f>IF(AND((RIGHT($Z$3,2)-'[1]Miter Profiles'!$AC$27-'[1]Outside Edges'!$B80)&gt;=5,'[1]Outside Edges'!$Q80="Yes"),"Yes","No")</f>
        <v>Yes</v>
      </c>
      <c r="AA81" s="7" t="str">
        <f>IF(AND((RIGHT($AA$3,2)-'[1]Miter Profiles'!$AC$28-'[1]Outside Edges'!$B80)&gt;=5,'[1]Outside Edges'!$Q80="Yes"),"Yes","No")</f>
        <v>Yes</v>
      </c>
      <c r="AB81" s="63" t="str">
        <f>IF(AND((RIGHT($AB$3,2)-'[1]Miter Profiles'!$AC$29-'[1]Outside Edges'!$B80)&gt;=5,'[1]Outside Edges'!$Q80="Yes"),"Yes","No")</f>
        <v>Yes</v>
      </c>
      <c r="AC81" s="64" t="str">
        <f>IF(AND((RIGHT($AC$3,2)-'[1]Miter Profiles'!$AC$30-'[1]Outside Edges'!$B80)&gt;=5,'[1]Outside Edges'!$Q80="Yes"),"Yes","No")</f>
        <v>Yes</v>
      </c>
      <c r="AD81" s="8" t="str">
        <f>IF(AND((RIGHT($AD$3,2)-'[1]Miter Profiles'!$AC$31-'[1]Outside Edges'!$B80)&gt;=5,'[1]Outside Edges'!$Q80="Yes"),"Yes","No")</f>
        <v>Yes</v>
      </c>
      <c r="AE81" s="65" t="str">
        <f>IF(AND((RIGHT($AE$3,2)-'[1]Miter Profiles'!$AC$32-'[1]Outside Edges'!$B80)&gt;=5,'[1]Outside Edges'!$Q80="Yes"),"Yes","No")</f>
        <v>Yes</v>
      </c>
      <c r="AF81" s="7" t="str">
        <f>IF(AND((RIGHT($AF$3,2)-'[1]Miter Profiles'!$AC$33-'[1]Outside Edges'!$B80)&gt;=5,'[1]Outside Edges'!$Q80="Yes"),"Yes","No")</f>
        <v>Yes</v>
      </c>
      <c r="AG81" s="7" t="str">
        <f>IF(AND((RIGHT($AG$3,2)-'[1]Miter Profiles'!$AC$34-'[1]Outside Edges'!$B80)&gt;=5,'[1]Outside Edges'!$Q80="Yes"),"Yes","No")</f>
        <v>Yes</v>
      </c>
      <c r="AH81" s="63" t="str">
        <f>IF(AND((RIGHT($AH$3,2)-'[1]Miter Profiles'!$AC$35-'[1]Outside Edges'!$B80)&gt;=5,'[1]Outside Edges'!$Q80="Yes"),"Yes","No")</f>
        <v>Yes</v>
      </c>
      <c r="AI81" s="64" t="str">
        <f>IF(AND((RIGHT($AI$3,2)-'[1]Miter Profiles'!$AC$36-'[1]Outside Edges'!$B80)&gt;=5,'[1]Outside Edges'!$Q80="Yes"),"Yes","No")</f>
        <v>Yes</v>
      </c>
      <c r="AJ81" s="8" t="str">
        <f>IF(AND((RIGHT($AJ$3,2)-'[1]Miter Profiles'!$AC$37-'[1]Outside Edges'!$B80)&gt;=5,'[1]Outside Edges'!$Q80="Yes"),"Yes","No")</f>
        <v>Yes</v>
      </c>
      <c r="AK81" s="65" t="str">
        <f>IF(AND((RIGHT($AK$3,2)-'[1]Miter Profiles'!$AC$38-'[1]Outside Edges'!$B80)&gt;=5,'[1]Outside Edges'!$Q80="Yes"),"Yes","No")</f>
        <v>Yes</v>
      </c>
      <c r="AL81" s="7" t="str">
        <f>IF(AND((RIGHT($AL$3,2)-'[1]Miter Profiles'!$AC$39-'[1]Outside Edges'!$B80)&gt;=5,'[1]Outside Edges'!$Q80="Yes"),"Yes","No")</f>
        <v>Yes</v>
      </c>
      <c r="AM81" s="7" t="str">
        <f>IF(AND((RIGHT($AM$3,2)-'[1]Miter Profiles'!$AC$40-'[1]Outside Edges'!$B80)&gt;=5,'[1]Outside Edges'!$Q80="Yes"),"Yes","No")</f>
        <v>Yes</v>
      </c>
      <c r="AN81" s="63" t="str">
        <f>IF(AND((RIGHT($AN$3,2)-'[1]Miter Profiles'!$AC$41-'[1]Outside Edges'!$B80)&gt;=5,'[1]Outside Edges'!$Q80="Yes"),"Yes","No")</f>
        <v>Yes</v>
      </c>
      <c r="AO81" s="64" t="str">
        <f>IF(AND((RIGHT($AO$3,2)-'[1]Miter Profiles'!$AC$42-'[1]Outside Edges'!$B80)&gt;=5,'[1]Outside Edges'!$Q80="Yes"),"Yes","No")</f>
        <v>Yes</v>
      </c>
      <c r="AP81" s="8" t="str">
        <f>IF(AND((RIGHT($AP$3,2)-'[1]Miter Profiles'!$AC$43-'[1]Outside Edges'!$B80)&gt;=5,'[1]Outside Edges'!$Q80="Yes"),"Yes","No")</f>
        <v>Yes</v>
      </c>
      <c r="AQ81" s="65" t="str">
        <f>IF(AND((RIGHT($AQ$3,2)-'[1]Miter Profiles'!$AC$44-'[1]Outside Edges'!$B80)&gt;=5,'[1]Outside Edges'!$Q80="Yes"),"Yes","No")</f>
        <v>Yes</v>
      </c>
      <c r="AR81" s="7" t="str">
        <f>IF(AND((RIGHT($AR$3,2)-'[1]Miter Profiles'!$AC$45-'[1]Outside Edges'!$B80)&gt;=5,'[1]Outside Edges'!$Q80="Yes"),"Yes","No")</f>
        <v>Yes</v>
      </c>
      <c r="AS81" s="7" t="str">
        <f>IF(AND((RIGHT($AS$3,2)-'[1]Miter Profiles'!$AC$46-'[1]Outside Edges'!$B80)&gt;=5,'[1]Outside Edges'!$Q80="Yes"),"Yes","No")</f>
        <v>Yes</v>
      </c>
      <c r="AT81" s="63" t="str">
        <f>IF(AND((RIGHT($AT$3,2)-'[1]Miter Profiles'!$AC$47-'[1]Outside Edges'!$B80)&gt;=5,'[1]Outside Edges'!$Q80="Yes"),"Yes","No")</f>
        <v>Yes</v>
      </c>
      <c r="AU81" s="64" t="str">
        <f>IF(AND((RIGHT($AU$3,2)-'[1]Miter Profiles'!$AC$48-'[1]Outside Edges'!$B80)&gt;=5,'[1]Outside Edges'!$Q80="Yes"),"Yes","No")</f>
        <v>Yes</v>
      </c>
      <c r="AV81" s="8" t="str">
        <f>IF(AND((RIGHT($AV$3,2)-'[1]Miter Profiles'!$AC$49-'[1]Outside Edges'!$B80)&gt;=5,'[1]Outside Edges'!$Q80="Yes"),"Yes","No")</f>
        <v>Yes</v>
      </c>
      <c r="AW81" s="65" t="str">
        <f>IF(AND((RIGHT($AW$3,2)-'[1]Miter Profiles'!$AC$50-'[1]Outside Edges'!$B80)&gt;=5,'[1]Outside Edges'!$Q80="Yes"),"Yes","No")</f>
        <v>Yes</v>
      </c>
      <c r="AX81" s="7" t="str">
        <f>IF(AND((RIGHT($AX$3,2)-'[1]Miter Profiles'!$AC$51-'[1]Outside Edges'!$B80)&gt;=5,'[1]Outside Edges'!$Q80="Yes"),"Yes","No")</f>
        <v>Yes</v>
      </c>
      <c r="AY81" s="7" t="str">
        <f>IF(AND((RIGHT($AY$3,2)-'[1]Miter Profiles'!$AC$52-'[1]Outside Edges'!$B80)&gt;=5,'[1]Outside Edges'!$Q80="Yes"),"Yes","No")</f>
        <v>Yes</v>
      </c>
      <c r="AZ81" s="63" t="str">
        <f>IF(AND((RIGHT($AZ$3,2)-'[1]Miter Profiles'!$AC$53-'[1]Outside Edges'!$B80)&gt;=5,'[1]Outside Edges'!$Q80="Yes"),"Yes","No")</f>
        <v>Yes</v>
      </c>
      <c r="BA81" s="64" t="str">
        <f>IF(AND((RIGHT($BA$3,2)-'[1]Miter Profiles'!$AC$54-'[1]Outside Edges'!$B80)&gt;=5,'[1]Outside Edges'!$Q80="Yes"),"Yes","No")</f>
        <v>Yes</v>
      </c>
      <c r="BB81" s="8" t="str">
        <f>IF(AND((RIGHT($BB$3,2)-'[1]Miter Profiles'!$AC$55-'[1]Outside Edges'!$B80)&gt;=5,'[1]Outside Edges'!$Q80="Yes"),"Yes","No")</f>
        <v>Yes</v>
      </c>
      <c r="BC81" s="65" t="str">
        <f>IF(AND((RIGHT($BC$3,2)-'[1]Miter Profiles'!$AC$56-'[1]Outside Edges'!$B80)&gt;=5,'[1]Outside Edges'!$Q80="Yes"),"Yes","No")</f>
        <v>Yes</v>
      </c>
      <c r="BD81" s="7" t="str">
        <f>IF(AND((RIGHT($BD$3,2)-'[1]Miter Profiles'!$AC$57-'[1]Outside Edges'!$B80)&gt;=5,'[1]Outside Edges'!$Q80="Yes"),"Yes","No")</f>
        <v>Yes</v>
      </c>
      <c r="BE81" s="7" t="str">
        <f>IF(AND((RIGHT($BE$3,2)-'[1]Miter Profiles'!$AC$58-'[1]Outside Edges'!$B80)&gt;=5,'[1]Outside Edges'!$Q80="Yes"),"Yes","No")</f>
        <v>Yes</v>
      </c>
      <c r="BF81" s="63" t="str">
        <f>IF(AND((RIGHT($BF$3,2)-'[1]Miter Profiles'!$AC$59-'[1]Outside Edges'!$B80)&gt;=5,'[1]Outside Edges'!$Q80="Yes"),"Yes","No")</f>
        <v>Yes</v>
      </c>
      <c r="BG81" s="64" t="str">
        <f>IF(AND((RIGHT($BG$3,2)-'[1]Miter Profiles'!$AC$60-'[1]Outside Edges'!$B80)&gt;=5,'[1]Outside Edges'!$Q80="Yes"),"Yes","No")</f>
        <v>Yes</v>
      </c>
      <c r="BH81" s="8" t="str">
        <f>IF(AND((RIGHT($BH$3,2)-'[1]Miter Profiles'!$AC$61-'[1]Outside Edges'!$B80)&gt;=5,'[1]Outside Edges'!$Q80="Yes"),"Yes","No")</f>
        <v>Yes</v>
      </c>
      <c r="BI81" s="65" t="str">
        <f>IF(AND((RIGHT($BI$3,2)-'[1]Miter Profiles'!$AC$62-'[1]Outside Edges'!$B80)&gt;=5,'[1]Outside Edges'!$Q80="Yes"),"Yes","No")</f>
        <v>Yes</v>
      </c>
      <c r="BJ81" s="7" t="str">
        <f>IF(AND((RIGHT($BJ$3,2)-'[1]Miter Profiles'!$AC$63-'[1]Outside Edges'!$B80)&gt;=5,'[1]Outside Edges'!$Q80="Yes"),"Yes","No")</f>
        <v>Yes</v>
      </c>
      <c r="BK81" s="7" t="str">
        <f>IF(AND((RIGHT($BK$3,2)-'[1]Miter Profiles'!$AC$64-'[1]Outside Edges'!$B80)&gt;=5,'[1]Outside Edges'!$Q80="Yes"),"Yes","No")</f>
        <v>Yes</v>
      </c>
      <c r="BL81" s="63" t="str">
        <f>IF(AND((RIGHT($BL$3,2)-'[1]Miter Profiles'!$AC$65-'[1]Outside Edges'!$B80)&gt;=5,'[1]Outside Edges'!$Q80="Yes"),"Yes","No")</f>
        <v>Yes</v>
      </c>
      <c r="BM81" s="64" t="str">
        <f>IF(AND((RIGHT($BM$3,2)-'[1]Miter Profiles'!$AC$66-'[1]Outside Edges'!$B80)&gt;=5,'[1]Outside Edges'!$Q80="Yes"),"Yes","No")</f>
        <v>Yes</v>
      </c>
      <c r="BN81" s="8" t="str">
        <f>IF(AND((RIGHT($BN$3,2)-'[1]Miter Profiles'!$AC$67-'[1]Outside Edges'!$B80)&gt;=5,'[1]Outside Edges'!$Q80="Yes"),"Yes","No")</f>
        <v>Yes</v>
      </c>
      <c r="BO81" s="65" t="str">
        <f>IF(AND((RIGHT($BO$3,2)-'[1]Miter Profiles'!$AC$68-'[1]Outside Edges'!$B80)&gt;=5,'[1]Outside Edges'!$Q80="Yes"),"Yes","No")</f>
        <v>Yes</v>
      </c>
      <c r="BP81" s="7" t="str">
        <f>IF(AND((RIGHT($BP$3,2)-'[1]Miter Profiles'!$AC$69-'[1]Outside Edges'!$B80)&gt;=5,'[1]Outside Edges'!$Q80="Yes"),"Yes","No")</f>
        <v>Yes</v>
      </c>
      <c r="BQ81" s="7" t="str">
        <f>IF(AND((RIGHT($BQ$3,2)-'[1]Miter Profiles'!$AC$70-'[1]Outside Edges'!$B80)&gt;=5,'[1]Outside Edges'!$Q80="Yes"),"Yes","No")</f>
        <v>Yes</v>
      </c>
      <c r="BR81" s="63" t="str">
        <f>IF(AND((RIGHT($BR$3,2)-'[1]Miter Profiles'!$AC$71-'[1]Outside Edges'!$B80)&gt;=5,'[1]Outside Edges'!$Q80="Yes"),"Yes","No")</f>
        <v>Yes</v>
      </c>
      <c r="BS81" s="64" t="str">
        <f>IF(AND((RIGHT($BS$3,2)-'[1]Miter Profiles'!$AC$72-'[1]Outside Edges'!$B80)&gt;=5,'[1]Outside Edges'!$Q80="Yes"),"Yes","No")</f>
        <v>Yes</v>
      </c>
      <c r="BT81" s="8" t="str">
        <f>IF(AND((RIGHT($BT$3,2)-'[1]Miter Profiles'!$AC$73-'[1]Outside Edges'!$B80)&gt;=5,'[1]Outside Edges'!$Q80="Yes"),"Yes","No")</f>
        <v>Yes</v>
      </c>
      <c r="BU81" s="65" t="str">
        <f>IF(AND((RIGHT($BU$3,2)-'[1]Miter Profiles'!$AC$74-'[1]Outside Edges'!$B80)&gt;=5,'[1]Outside Edges'!$Q80="Yes"),"Yes","No")</f>
        <v>Yes</v>
      </c>
      <c r="BV81" s="7" t="str">
        <f>IF(AND((RIGHT($BV$3,2)-'[1]Miter Profiles'!$AC$75-'[1]Outside Edges'!$B80)&gt;=5,'[1]Outside Edges'!$Q80="Yes"),"Yes","No")</f>
        <v>Yes</v>
      </c>
      <c r="BW81" s="7" t="str">
        <f>IF(AND((RIGHT($BW$3,2)-'[1]Miter Profiles'!$AC$76-'[1]Outside Edges'!$B80)&gt;=5,'[1]Outside Edges'!$Q80="Yes"),"Yes","No")</f>
        <v>Yes</v>
      </c>
      <c r="BX81" s="63" t="str">
        <f>IF(AND((RIGHT($BX$3,2)-'[1]Miter Profiles'!$AC$77-'[1]Outside Edges'!$B80)&gt;=5,'[1]Outside Edges'!$Q80="Yes"),"Yes","No")</f>
        <v>Yes</v>
      </c>
      <c r="BY81" s="64" t="str">
        <f>IF(AND((RIGHT($BY$3,2)-'[1]Miter Profiles'!$AC$78-'[1]Outside Edges'!$B80)&gt;=5,'[1]Outside Edges'!$Q80="Yes"),"Yes","No")</f>
        <v>Yes</v>
      </c>
      <c r="BZ81" s="8" t="str">
        <f>IF(AND((RIGHT($BZ$3,2)-'[1]Miter Profiles'!$AC$79-'[1]Outside Edges'!$B80)&gt;=5,'[1]Outside Edges'!$Q80="Yes"),"Yes","No")</f>
        <v>Yes</v>
      </c>
      <c r="CA81" s="65" t="str">
        <f>IF(AND((RIGHT($CA$3,2)-'[1]Miter Profiles'!$AC$80-'[1]Outside Edges'!$B80)&gt;=5,'[1]Outside Edges'!$Q80="Yes"),"Yes","No")</f>
        <v>Yes</v>
      </c>
      <c r="CB81" s="7" t="str">
        <f>IF(AND((RIGHT($CB$3,2)-'[1]Miter Profiles'!$AC$81-'[1]Outside Edges'!$B80)&gt;=5,'[1]Outside Edges'!$Q80="Yes"),"Yes","No")</f>
        <v>Yes</v>
      </c>
      <c r="CC81" s="7" t="str">
        <f>IF(AND((RIGHT($CC$3,2)-'[1]Miter Profiles'!$AC$82-'[1]Outside Edges'!$B80)&gt;=5,'[1]Outside Edges'!$Q80="Yes"),"Yes","No")</f>
        <v>Yes</v>
      </c>
      <c r="CD81" s="63" t="str">
        <f>IF(AND((RIGHT($CD$3,2)-'[1]Miter Profiles'!$AC$83-'[1]Outside Edges'!$B80)&gt;=5,'[1]Outside Edges'!$Q80="Yes"),"Yes","No")</f>
        <v>Yes</v>
      </c>
      <c r="CE81" s="64" t="str">
        <f>IF(AND((RIGHT($CE$3,2)-'[1]Miter Profiles'!$AC$84-'[1]Outside Edges'!$B80)&gt;=5,'[1]Outside Edges'!$Q80="Yes"),"Yes","No")</f>
        <v>Yes</v>
      </c>
      <c r="CF81" s="8" t="str">
        <f>IF(AND((RIGHT($CF$3,2)-'[1]Miter Profiles'!$AC$85-'[1]Outside Edges'!$B80)&gt;=5,'[1]Outside Edges'!$Q80="Yes"),"Yes","No")</f>
        <v>Yes</v>
      </c>
      <c r="CG81" s="65" t="str">
        <f>IF(AND((RIGHT($CG$3,2)-'[1]Miter Profiles'!$AC$86-'[1]Outside Edges'!$B80)&gt;=5,'[1]Outside Edges'!$Q80="Yes"),"Yes","No")</f>
        <v>Yes</v>
      </c>
      <c r="CH81" s="7" t="str">
        <f>IF(AND((RIGHT($CH$3,2)-'[1]Miter Profiles'!$AC$87-'[1]Outside Edges'!$B80)&gt;=5,'[1]Outside Edges'!$Q80="Yes"),"Yes","No")</f>
        <v>Yes</v>
      </c>
      <c r="CI81" s="7" t="str">
        <f>IF(AND((RIGHT($CI$3,2)-'[1]Miter Profiles'!$AC$88-'[1]Outside Edges'!$B80)&gt;=5,'[1]Outside Edges'!$Q80="Yes"),"Yes","No")</f>
        <v>Yes</v>
      </c>
      <c r="CJ81" s="63" t="str">
        <f>IF(AND((RIGHT($CJ$3,2)-'[1]Miter Profiles'!$AC$89-'[1]Outside Edges'!$B80)&gt;=5,'[1]Outside Edges'!$Q80="Yes"),"Yes","No")</f>
        <v>Yes</v>
      </c>
      <c r="CK81" s="64" t="str">
        <f>IF(AND((RIGHT($CK$3,2)-'[1]Miter Profiles'!$AC$90-'[1]Outside Edges'!$B80)&gt;=5,'[1]Outside Edges'!$Q80="Yes"),"Yes","No")</f>
        <v>Yes</v>
      </c>
      <c r="CL81" s="8" t="str">
        <f>IF(AND((RIGHT($CL$3,2)-'[1]Miter Profiles'!$AC$91-'[1]Outside Edges'!$B80)&gt;=5,'[1]Outside Edges'!$Q80="Yes"),"Yes","No")</f>
        <v>Yes</v>
      </c>
      <c r="CM81" s="65" t="str">
        <f>IF(AND((RIGHT($CM$3,2)-'[1]Miter Profiles'!$AC$92-'[1]Outside Edges'!$B80)&gt;=5,'[1]Outside Edges'!$Q80="Yes"),"Yes","No")</f>
        <v>Yes</v>
      </c>
      <c r="CN81" s="7" t="str">
        <f>IF(AND((RIGHT(CN$3,2)-'[1]Miter Profiles'!$AC$93-'[1]Outside Edges'!$B80)&gt;=5,'[1]Outside Edges'!$Q80="Yes"),"Yes","No")</f>
        <v>No</v>
      </c>
      <c r="CO81" s="7" t="str">
        <f>IF(AND((RIGHT(CO$3,2)-'[1]Miter Profiles'!$AC$94-'[1]Outside Edges'!$B80)&gt;=5,'[1]Outside Edges'!$Q80="Yes"),"Yes","No")</f>
        <v>Yes</v>
      </c>
      <c r="CP81" s="63" t="str">
        <f>IF(AND((RIGHT(CP$3,2)-'[1]Miter Profiles'!$AC$95-'[1]Outside Edges'!$B80)&gt;=5,'[1]Outside Edges'!$Q80="Yes"),"Yes","No")</f>
        <v>Yes</v>
      </c>
      <c r="CQ81" s="64" t="str">
        <f>IF(AND((RIGHT(CQ$3,2)-'[1]Miter Profiles'!$AC$96-'[1]Outside Edges'!$B80)&gt;=5,'[1]Outside Edges'!$Q80="Yes"),"Yes","No")</f>
        <v>Yes</v>
      </c>
      <c r="CR81" s="8" t="str">
        <f>IF(AND((RIGHT(CR$3,2)-'[1]Miter Profiles'!$AC$97-'[1]Outside Edges'!$B80)&gt;=5,'[1]Outside Edges'!$Q80="Yes"),"Yes","No")</f>
        <v>Yes</v>
      </c>
      <c r="CS81" s="65" t="str">
        <f>IF(AND((RIGHT(CS$3,2)-'[1]Miter Profiles'!$AC$98-'[1]Outside Edges'!$B80)&gt;=5,'[1]Outside Edges'!$Q80="Yes"),"Yes","No")</f>
        <v>Yes</v>
      </c>
      <c r="CT81" s="7" t="str">
        <f>IF(AND((RIGHT($CT$3,2)-'[1]Miter Profiles'!$AC$99-'[1]Outside Edges'!$B80)&gt;=5,'[1]Outside Edges'!$Q80="Yes"),"Yes","No")</f>
        <v>Yes</v>
      </c>
      <c r="CU81" s="7" t="str">
        <f>IF(AND((RIGHT($CU$3,2)-'[1]Miter Profiles'!$AC$100-'[1]Outside Edges'!$B80)&gt;=5,'[1]Outside Edges'!$Q80="Yes"),"Yes","No")</f>
        <v>Yes</v>
      </c>
      <c r="CV81" s="63" t="str">
        <f>IF(AND((RIGHT($CV$3,2)-'[1]Miter Profiles'!$AC$101-'[1]Outside Edges'!$B80)&gt;=5,'[1]Outside Edges'!$Q80="Yes"),"Yes","No")</f>
        <v>Yes</v>
      </c>
      <c r="CW81" s="64" t="str">
        <f>IF(AND((RIGHT($CW$3,2)-'[1]Miter Profiles'!$AC$102-'[1]Outside Edges'!$B80)&gt;=5,'[1]Outside Edges'!$Q80="Yes"),"Yes","No")</f>
        <v>Yes</v>
      </c>
      <c r="CX81" s="8" t="str">
        <f>IF(AND((RIGHT($CX$3,2)-'[1]Miter Profiles'!$AC$103-'[1]Outside Edges'!$B80)&gt;=5,'[1]Outside Edges'!$Q80="Yes"),"Yes","No")</f>
        <v>Yes</v>
      </c>
      <c r="CY81" s="65" t="str">
        <f>IF(AND((RIGHT($CY$3,2)-'[1]Miter Profiles'!$AC$104-'[1]Outside Edges'!$B80)&gt;=5,'[1]Outside Edges'!$Q80="Yes"),"Yes","No")</f>
        <v>Yes</v>
      </c>
      <c r="CZ81" s="7" t="str">
        <f>IF(AND((RIGHT($CZ$3,2)-'[1]Miter Profiles'!$AC$105-'[1]Outside Edges'!$B80)&gt;=5,'[1]Outside Edges'!$Q80="Yes"),"Yes","No")</f>
        <v>No</v>
      </c>
      <c r="DA81" s="7" t="str">
        <f>IF(AND((RIGHT($DA$3,2)-'[1]Miter Profiles'!$AC$106-'[1]Outside Edges'!$B80)&gt;=5,'[1]Outside Edges'!$Q80="Yes"),"Yes","No")</f>
        <v>No</v>
      </c>
      <c r="DB81" s="63" t="str">
        <f>IF(AND((RIGHT($DB$3,2)-'[1]Miter Profiles'!$AC$107-'[1]Outside Edges'!$B80)&gt;=5,'[1]Outside Edges'!$Q80="Yes"),"Yes","No")</f>
        <v>No</v>
      </c>
      <c r="DC81" s="64" t="str">
        <f>IF(AND((RIGHT($DC$3,2)-'[1]Miter Profiles'!$AC$108-'[1]Outside Edges'!$B80)&gt;=5,'[1]Outside Edges'!$Q80="Yes"),"Yes","No")</f>
        <v>Yes</v>
      </c>
      <c r="DD81" s="8" t="str">
        <f>IF(AND((RIGHT($DD$3,2)-'[1]Miter Profiles'!$AC$109-'[1]Outside Edges'!$B80)&gt;=5,'[1]Outside Edges'!$Q80="Yes"),"Yes","No")</f>
        <v>Yes</v>
      </c>
      <c r="DE81" s="65" t="str">
        <f>IF(AND((RIGHT($DE$3,2)-'[1]Miter Profiles'!$AC$110-'[1]Outside Edges'!$B80)&gt;=5,'[1]Outside Edges'!$Q80="Yes"),"Yes","No")</f>
        <v>Yes</v>
      </c>
      <c r="DF81" s="7" t="str">
        <f>IF(AND((RIGHT($DF$3,2)-'[1]Miter Profiles'!$AC$111-'[1]Outside Edges'!$B80)&gt;=5,'[1]Outside Edges'!$Q80="Yes"),"Yes","No")</f>
        <v>Yes</v>
      </c>
      <c r="DG81" s="7" t="str">
        <f>IF(AND((RIGHT($DG$3,2)-'[1]Miter Profiles'!$AC$112-'[1]Outside Edges'!$B80)&gt;=5,'[1]Outside Edges'!$Q80="Yes"),"Yes","No")</f>
        <v>Yes</v>
      </c>
      <c r="DH81" s="63" t="str">
        <f>IF(AND((RIGHT($DH$3,2)-'[1]Miter Profiles'!$AC$113-'[1]Outside Edges'!$B80)&gt;=5,'[1]Outside Edges'!$Q80="Yes"),"Yes","No")</f>
        <v>Yes</v>
      </c>
      <c r="DI81" s="64" t="str">
        <f>IF(AND((RIGHT($DI$3,2)-'[1]Miter Profiles'!$AC$114-'[1]Outside Edges'!$B80)&gt;=5,'[1]Outside Edges'!$Q80="Yes"),"Yes","No")</f>
        <v>Yes</v>
      </c>
      <c r="DJ81" s="8" t="str">
        <f>IF(AND((RIGHT($DJ$3,2)-'[1]Miter Profiles'!$AC$115-'[1]Outside Edges'!$B80)&gt;=5,'[1]Outside Edges'!$Q80="Yes"),"Yes","No")</f>
        <v>Yes</v>
      </c>
      <c r="DK81" s="65" t="str">
        <f>IF(AND((RIGHT($DK$3,2)-'[1]Miter Profiles'!$AC$116-'[1]Outside Edges'!$B80)&gt;=5,'[1]Outside Edges'!$Q80="Yes"),"Yes","No")</f>
        <v>Yes</v>
      </c>
      <c r="DL81" s="7" t="str">
        <f>IF(AND((RIGHT($DL$3,2)-'[1]Miter Profiles'!$AC$117-'[1]Outside Edges'!$B80)&gt;=5,'[1]Outside Edges'!$Q80="Yes"),"Yes","No")</f>
        <v>Yes</v>
      </c>
      <c r="DM81" s="7" t="str">
        <f>IF(AND((RIGHT($DM$3,2)-'[1]Miter Profiles'!$AC$118-'[1]Outside Edges'!$B80)&gt;=5,'[1]Outside Edges'!$Q80="Yes"),"Yes","No")</f>
        <v>Yes</v>
      </c>
      <c r="DN81" s="63" t="str">
        <f>IF(AND((RIGHT($DN$3,2)-'[1]Miter Profiles'!$AC$119-'[1]Outside Edges'!$B80)&gt;=5,'[1]Outside Edges'!$Q80="Yes"),"Yes","No")</f>
        <v>Yes</v>
      </c>
      <c r="DO81" s="64" t="str">
        <f>IF(AND((RIGHT($DO$3,2)-'[1]Miter Profiles'!$AC$120-'[1]Outside Edges'!$B80)&gt;=5,'[1]Outside Edges'!$Q80="Yes"),"Yes","No")</f>
        <v>No</v>
      </c>
      <c r="DP81" s="8" t="str">
        <f>IF(AND((RIGHT($DP$3,2)-'[1]Miter Profiles'!$AC$121-'[1]Outside Edges'!$B80)&gt;=5,'[1]Outside Edges'!$Q80="Yes"),"Yes","No")</f>
        <v>Yes</v>
      </c>
      <c r="DQ81" s="65" t="str">
        <f>IF(AND((RIGHT($DQ$3,2)-'[1]Miter Profiles'!$AC$122-'[1]Outside Edges'!$B80)&gt;=5,'[1]Outside Edges'!$Q80="Yes"),"Yes","No")</f>
        <v>Yes</v>
      </c>
      <c r="DR81" s="7" t="str">
        <f>IF(AND((RIGHT($DR$3,2)-'[1]Miter Profiles'!$AC$123-'[1]Outside Edges'!$B80)&gt;=5,'[1]Outside Edges'!$Q80="Yes"),"Yes","No")</f>
        <v>Yes</v>
      </c>
      <c r="DS81" s="7" t="str">
        <f>IF(AND((RIGHT($DS$3,2)-'[1]Miter Profiles'!$AC$124-'[1]Outside Edges'!$B80)&gt;=5,'[1]Outside Edges'!$Q80="Yes"),"Yes","No")</f>
        <v>Yes</v>
      </c>
      <c r="DT81" s="63" t="str">
        <f>IF(AND((RIGHT($DT$3,2)-'[1]Miter Profiles'!$AC$125-'[1]Outside Edges'!$B80)&gt;=5,'[1]Outside Edges'!$Q80="Yes"),"Yes","No")</f>
        <v>Yes</v>
      </c>
      <c r="DU81" s="64" t="str">
        <f>IF(AND((RIGHT($DU$3,2)-'[1]Miter Profiles'!$AC$126-'[1]Outside Edges'!$B80)&gt;=5,'[1]Outside Edges'!$Q80="Yes"),"Yes","No")</f>
        <v>Yes</v>
      </c>
      <c r="DV81" s="8" t="str">
        <f>IF(AND((RIGHT($DV$3,2)-'[1]Miter Profiles'!$AC$127-'[1]Outside Edges'!$B80)&gt;=5,'[1]Outside Edges'!$Q80="Yes"),"Yes","No")</f>
        <v>Yes</v>
      </c>
      <c r="DW81" s="65" t="str">
        <f>IF(AND((RIGHT($DW$3,2)-'[1]Miter Profiles'!$AC$128-'[1]Outside Edges'!$B80)&gt;=5,'[1]Outside Edges'!$Q80="Yes"),"Yes","No")</f>
        <v>Yes</v>
      </c>
      <c r="DX81" s="7" t="str">
        <f>IF(AND((RIGHT($DX$3,2)-'[1]Miter Profiles'!$AC$129-'[1]Outside Edges'!$B80)&gt;=5,'[1]Outside Edges'!$Q80="Yes"),"Yes","No")</f>
        <v>Yes</v>
      </c>
      <c r="DY81" s="7" t="str">
        <f>IF(AND((RIGHT($DY$3,2)-'[1]Miter Profiles'!$AC$130-'[1]Outside Edges'!$B80)&gt;=5,'[1]Outside Edges'!$Q80="Yes"),"Yes","No")</f>
        <v>Yes</v>
      </c>
      <c r="DZ81" s="63" t="str">
        <f>IF(AND((RIGHT($DZ$3,2)-'[1]Miter Profiles'!$AC$131-'[1]Outside Edges'!$B80)&gt;=5,'[1]Outside Edges'!$Q80="Yes"),"Yes","No")</f>
        <v>Yes</v>
      </c>
      <c r="EA81" s="68" t="str">
        <f>IF(AND((RIGHT($EA$3,2)-'[1]Miter Profiles'!$AC$132-'[1]Outside Edges'!$B80)&gt;=5,'[1]Outside Edges'!$Q80="Yes"),"Yes","No")</f>
        <v>Yes</v>
      </c>
      <c r="EB81" s="78" t="str">
        <f>IF(AND((RIGHT($EB$3,2)-'[1]Miter Profiles'!$AC$133-'[1]Outside Edges'!$B80)&gt;=5,'[1]Outside Edges'!$Q80="Yes"),"Yes","No")</f>
        <v>No</v>
      </c>
      <c r="EC81" s="79" t="str">
        <f>IF(AND((RIGHT($EC$3,2)-'[1]Miter Profiles'!$AC$134-'[1]Outside Edges'!$B80)&gt;=5,'[1]Outside Edges'!$Q80="Yes"),"Yes","No")</f>
        <v>Yes</v>
      </c>
      <c r="ED81" s="81" t="str">
        <f>IF(AND((RIGHT($ED$3,2)-'[1]Miter Profiles'!$AC$135-'[1]Outside Edges'!$B80)&gt;=5,'[1]Outside Edges'!$Q80="Yes"),"Yes","No")</f>
        <v>Yes</v>
      </c>
      <c r="EE81" s="80" t="str">
        <f>IF(AND((RIGHT($EE$3,2)-'[1]Miter Profiles'!$AC$136-'[1]Outside Edges'!$B80)&gt;=5,'[1]Outside Edges'!$Q80="Yes"),"Yes","No")</f>
        <v>Yes</v>
      </c>
      <c r="EF81" s="63" t="str">
        <f>IF(AND((RIGHT($EF$3,2)-'[1]Miter Profiles'!$AC$137-'[1]Outside Edges'!$B80)&gt;=5,'[1]Outside Edges'!$Q80="Yes"),"Yes","No")</f>
        <v>Yes</v>
      </c>
      <c r="EG81" s="7" t="str">
        <f>IF(AND((RIGHT($EG$3,2)-'[1]Miter Profiles'!$AC$138-'[1]Outside Edges'!$B80)&gt;=5,'[1]Outside Edges'!$Q80="Yes"),"Yes","No")</f>
        <v>Yes</v>
      </c>
      <c r="EH81" s="68" t="str">
        <f>IF(AND((RIGHT($EH$3,2)-'[1]Miter Profiles'!$AC$139-'[1]Outside Edges'!$B80)&gt;=5,'[1]Outside Edges'!$Q80="Yes"),"Yes","No")</f>
        <v>Yes</v>
      </c>
      <c r="EI81" s="82" t="str">
        <f>IF(AND((RIGHT($EI$3,2)-'[1]Miter Profiles'!$AC$140-'[1]Outside Edges'!$B80)&gt;=5,'[1]Outside Edges'!$Q80="Yes"),"Yes","No")</f>
        <v>Yes</v>
      </c>
      <c r="EJ81" s="83" t="str">
        <f>IF(AND((RIGHT($EJ$3,2)-'[1]Miter Profiles'!$AC$141-'[1]Outside Edges'!$B80)&gt;=5,'[1]Outside Edges'!$Q80="Yes"),"Yes","No")</f>
        <v>Yes</v>
      </c>
      <c r="EK81" s="83" t="str">
        <f>IF(AND((RIGHT($EK$3,2)-'[1]Miter Profiles'!$AC$142-'[1]Outside Edges'!$B80)&gt;=5,'[1]Outside Edges'!$Q80="Yes"),"Yes","No")</f>
        <v>Yes</v>
      </c>
      <c r="EL81" s="81" t="str">
        <f>IF(AND((RIGHT($EL$3,2)-'[1]Miter Profiles'!$AC$143-'[1]Outside Edges'!$B80)&gt;=5,'[1]Outside Edges'!$Q80="Yes"),"Yes","No")</f>
        <v>Yes</v>
      </c>
      <c r="EM81" s="84" t="str">
        <f>IF(AND((RIGHT($EM$3,2)-'[1]Miter Profiles'!$AC$144-'[1]Outside Edges'!$B80)&gt;=5,'[1]Outside Edges'!$Q80="Yes"),"Yes","No")</f>
        <v>No</v>
      </c>
      <c r="EN81" s="7" t="str">
        <f>IF(AND((RIGHT($EN$3,2)-'[1]Miter Profiles'!$AC$145-'[1]Outside Edges'!$B80)&gt;=5,'[1]Outside Edges'!$Q80="Yes"),"Yes","No")</f>
        <v>Yes</v>
      </c>
      <c r="EO81" s="68" t="str">
        <f>IF(AND((RIGHT($EO$3,2)-'[1]Miter Profiles'!$AC$146-'[1]Outside Edges'!$B80)&gt;=5,'[1]Outside Edges'!$Q80="Yes"),"Yes","No")</f>
        <v>Yes</v>
      </c>
      <c r="EP81" s="83" t="str">
        <f>IF(AND((RIGHT($EP$3,2)-'[1]Miter Profiles'!$AC$147-'[1]Outside Edges'!$B80)&gt;=5,'[1]Outside Edges'!$Q80="Yes"),"Yes","No")</f>
        <v>No</v>
      </c>
      <c r="EQ81" s="83" t="str">
        <f>IF(AND((RIGHT($EQ$3,2)-'[1]Miter Profiles'!$AC$148-'[1]Outside Edges'!$B80)&gt;=5,'[1]Outside Edges'!$Q80="Yes"),"Yes","No")</f>
        <v>Yes</v>
      </c>
      <c r="ER81" s="81" t="str">
        <f>IF(AND((RIGHT($ER$3,2)-'[1]Miter Profiles'!$AC$149-'[1]Outside Edges'!$B80)&gt;=5,'[1]Outside Edges'!$Q80="Yes"),"Yes","No")</f>
        <v>Yes</v>
      </c>
      <c r="ES81" s="84" t="str">
        <f>IF(AND((RIGHT($ES$3,2)-'[1]Miter Profiles'!$AC$150-'[1]Outside Edges'!$B80)&gt;=5,'[1]Outside Edges'!$Q80="Yes"),"Yes","No")</f>
        <v>No</v>
      </c>
      <c r="ET81" s="7" t="str">
        <f>IF(AND((RIGHT($ET$3,2)-'[1]Miter Profiles'!$AC$151-'[1]Outside Edges'!$B80)&gt;=5,'[1]Outside Edges'!$Q80="Yes"),"Yes","No")</f>
        <v>Yes</v>
      </c>
      <c r="EU81" s="68" t="str">
        <f>IF(AND((RIGHT($EU$3,2)-'[1]Miter Profiles'!$AC$152-'[1]Outside Edges'!$B80)&gt;=5,'[1]Outside Edges'!$Q80="Yes"),"Yes","No")</f>
        <v>Yes</v>
      </c>
      <c r="EV81" s="83" t="str">
        <f>IF(AND((RIGHT($EV$3,2)-'[1]Miter Profiles'!$AC$153-'[1]Outside Edges'!$B80)&gt;=5,'[1]Outside Edges'!$Q80="Yes"),"Yes","No")</f>
        <v>Yes</v>
      </c>
      <c r="EW81" s="83" t="str">
        <f>IF(AND((RIGHT($EW$3,2)-'[1]Miter Profiles'!$AC$154-'[1]Outside Edges'!$B80)&gt;=5,'[1]Outside Edges'!$Q80="Yes"),"Yes","No")</f>
        <v>Yes</v>
      </c>
      <c r="EX81" s="81" t="str">
        <f>IF(AND((RIGHT($EX$3,2)-'[1]Miter Profiles'!$AC$155-'[1]Outside Edges'!$B80)&gt;=5,'[1]Outside Edges'!$Q80="Yes"),"Yes","No")</f>
        <v>Yes</v>
      </c>
      <c r="EY81" s="84" t="str">
        <f>IF(AND((RIGHT($EY$3,2)-'[1]Miter Profiles'!$AC$156-'[1]Outside Edges'!$B80)&gt;=5,'[1]Outside Edges'!$Q80="Yes"),"Yes","No")</f>
        <v>Yes</v>
      </c>
      <c r="EZ81" s="7" t="str">
        <f>IF(AND((RIGHT($EZ$3,2)-'[1]Miter Profiles'!$AC$157-'[1]Outside Edges'!$B80)&gt;=5,'[1]Outside Edges'!$Q80="Yes"),"Yes","No")</f>
        <v>Yes</v>
      </c>
      <c r="FA81" s="68" t="str">
        <f>IF(AND((RIGHT($FA$3,2)-'[1]Miter Profiles'!$AC$158-'[1]Outside Edges'!$B80)&gt;=5,'[1]Outside Edges'!$Q80="Yes"),"Yes","No")</f>
        <v>Yes</v>
      </c>
      <c r="FB81" s="83" t="str">
        <f>IF(AND((RIGHT($FB$3,2)-'[1]Miter Profiles'!$AC$159-'[1]Outside Edges'!$B80)&gt;=5,'[1]Outside Edges'!$Q80="Yes"),"Yes","No")</f>
        <v>Yes</v>
      </c>
      <c r="FC81" s="83" t="str">
        <f>IF(AND((RIGHT($FC$3,2)-'[1]Miter Profiles'!$AC$160-'[1]Outside Edges'!$B80)&gt;=5,'[1]Outside Edges'!$Q80="Yes"),"Yes","No")</f>
        <v>Yes</v>
      </c>
      <c r="FD81" s="81" t="str">
        <f>IF(AND((RIGHT($FD$3,2)-'[1]Miter Profiles'!$AC$161-'[1]Outside Edges'!$B80)&gt;=5,'[1]Outside Edges'!$Q80="Yes"),"Yes","No")</f>
        <v>Yes</v>
      </c>
      <c r="FE81" s="84" t="str">
        <f>IF(AND((RIGHT($FE$3,2)-'[1]Miter Profiles'!$AC$162-'[1]Outside Edges'!$B80)&gt;=5,'[1]Outside Edges'!$Q80="Yes"),"Yes","No")</f>
        <v>Yes</v>
      </c>
      <c r="FF81" s="7" t="str">
        <f>IF(AND((RIGHT($FF$3,2)-'[1]Miter Profiles'!$AC$163-'[1]Outside Edges'!$B80)&gt;=5,'[1]Outside Edges'!$Q80="Yes"),"Yes","No")</f>
        <v>Yes</v>
      </c>
      <c r="FG81" s="68" t="str">
        <f>IF(AND((RIGHT($FG$3,2)-'[1]Miter Profiles'!$AC$164-'[1]Outside Edges'!$B80)&gt;=5,'[1]Outside Edges'!$Q80="Yes"),"Yes","No")</f>
        <v>Yes</v>
      </c>
      <c r="FH81" s="83" t="str">
        <f>IF(AND((RIGHT($FH$3,2)-'[1]Miter Profiles'!$AC$165-'[1]Outside Edges'!$B80)&gt;=5,'[1]Outside Edges'!$Q80="Yes"),"Yes","No")</f>
        <v>Yes</v>
      </c>
      <c r="FI81" s="83" t="str">
        <f>IF(AND((RIGHT($FI$3,2)-'[1]Miter Profiles'!$AC$166-'[1]Outside Edges'!$B80)&gt;=5,'[1]Outside Edges'!$Q80="Yes"),"Yes","No")</f>
        <v>Yes</v>
      </c>
      <c r="FJ81" s="81" t="str">
        <f>IF(AND((RIGHT($FJ$3,2)-'[1]Miter Profiles'!$AC$167-'[1]Outside Edges'!$B80)&gt;=5,'[1]Outside Edges'!$Q80="Yes"),"Yes","No")</f>
        <v>Yes</v>
      </c>
      <c r="FK81" s="84" t="str">
        <f>IF(AND((RIGHT($FK$3,2)-'[1]Miter Profiles'!$AC$168-'[1]Outside Edges'!$B80)&gt;=5,'[1]Outside Edges'!$Q80="Yes"),"Yes","No")</f>
        <v>Yes</v>
      </c>
      <c r="FL81" s="7" t="str">
        <f>IF(AND((RIGHT($FL$3,2)-'[1]Miter Profiles'!$AC$169-'[1]Outside Edges'!$B80)&gt;=5,'[1]Outside Edges'!$Q80="Yes"),"Yes","No")</f>
        <v>Yes</v>
      </c>
      <c r="FM81" s="68" t="str">
        <f>IF(AND((RIGHT($FM$3,2)-'[1]Miter Profiles'!$AC$170-'[1]Outside Edges'!$B80)&gt;=5,'[1]Outside Edges'!$Q80="Yes"),"Yes","No")</f>
        <v>Yes</v>
      </c>
      <c r="FN81" s="83" t="str">
        <f>IF(AND((RIGHT($FN$3,2)-'[1]Miter Profiles'!$AC$171-'[1]Outside Edges'!$B80)&gt;=5,'[1]Outside Edges'!$Q80="Yes"),"Yes","No")</f>
        <v>Yes</v>
      </c>
      <c r="FO81" s="83" t="str">
        <f>IF(AND((RIGHT($FO$3,2)-'[1]Miter Profiles'!$AC$172-'[1]Outside Edges'!$B80)&gt;=5,'[1]Outside Edges'!$Q80="Yes"),"Yes","No")</f>
        <v>Yes</v>
      </c>
      <c r="FP81" s="81" t="str">
        <f>IF(AND((RIGHT($FP$3,2)-'[1]Miter Profiles'!$AC$173-'[1]Outside Edges'!$B80)&gt;=5,'[1]Outside Edges'!$Q80="Yes"),"Yes","No")</f>
        <v>Yes</v>
      </c>
      <c r="FQ81" s="84" t="str">
        <f>IF(AND((RIGHT($FQ$3,2)-'[1]Miter Profiles'!$AC$174-'[1]Outside Edges'!$B80)&gt;=5,'[1]Outside Edges'!$Q80="Yes"),"Yes","No")</f>
        <v>Yes</v>
      </c>
      <c r="FR81" s="7" t="str">
        <f>IF(AND((RIGHT($FR$3,2)-'[1]Miter Profiles'!$AC$175-'[1]Outside Edges'!$B80)&gt;=5,'[1]Outside Edges'!$Q80="Yes"),"Yes","No")</f>
        <v>Yes</v>
      </c>
      <c r="FS81" s="68" t="str">
        <f>IF(AND((RIGHT($FS$3,2)-'[1]Miter Profiles'!$AC$176-'[1]Outside Edges'!$B80)&gt;=5,'[1]Outside Edges'!$Q80="Yes"),"Yes","No")</f>
        <v>Yes</v>
      </c>
      <c r="FT81" s="83" t="str">
        <f>IF(AND((RIGHT($FT$3,2)-'[1]Miter Profiles'!$AC$177-'[1]Outside Edges'!$B80)&gt;=5,'[1]Outside Edges'!$Q80="Yes"),"Yes","No")</f>
        <v>Yes</v>
      </c>
      <c r="FU81" s="83" t="str">
        <f>IF(AND((RIGHT($FU$3,2)-'[1]Miter Profiles'!$AC$178-'[1]Outside Edges'!$B80)&gt;=5,'[1]Outside Edges'!$Q80="Yes"),"Yes","No")</f>
        <v>Yes</v>
      </c>
      <c r="FV81" s="81" t="str">
        <f>IF(AND((RIGHT($V$3,2)-'[1]Miter Profiles'!$AC$179-'[1]Outside Edges'!$B80)&gt;=5,'[1]Outside Edges'!$Q80="Yes"),"Yes","No")</f>
        <v>Yes</v>
      </c>
      <c r="FW81" s="84" t="str">
        <f>IF(AND((RIGHT($FW$3,2)-'[1]Miter Profiles'!$AC$180-'[1]Outside Edges'!$B80)&gt;=5,'[1]Outside Edges'!$Q80="Yes"),"Yes","No")</f>
        <v>No</v>
      </c>
      <c r="FX81" s="197" t="str">
        <f>IF(AND((RIGHT($FX$3,2)-'[1]Miter Profiles'!$AC$181-'[1]Outside Edges'!$B80)&gt;=5,'[1]Outside Edges'!$Q80="Yes"),"Yes","No")</f>
        <v>Yes</v>
      </c>
      <c r="FY81" s="198" t="str">
        <f>IF(AND((RIGHT($FY$3,2)-'[1]Miter Profiles'!$AC$182-'[1]Outside Edges'!$B80)&gt;=5,'[1]Outside Edges'!$Q80="Yes"),"Yes","No")</f>
        <v>Yes</v>
      </c>
      <c r="FZ81" s="200" t="str">
        <f>IF(AND((RIGHT($FZ$3,2)-'[1]Miter Profiles'!$AC$183-'[1]Outside Edges'!$B80)&gt;=5,'[1]Outside Edges'!$Q80="Yes"),"Yes","No")</f>
        <v>Yes</v>
      </c>
      <c r="GA81" s="201" t="str">
        <f>IF(AND((RIGHT($GA$3,2)-'[1]Miter Profiles'!$AC$184-'[1]Outside Edges'!$B80)&gt;=5,'[1]Outside Edges'!$Q80="Yes"),"Yes","No")</f>
        <v>Yes</v>
      </c>
      <c r="GB81" s="202" t="str">
        <f>IF(AND((RIGHT($GB$3,2)-'[1]Miter Profiles'!$AC$185-'[1]Outside Edges'!$B80)&gt;=5,'[1]Outside Edges'!$Q80="Yes"),"Yes","No")</f>
        <v>Yes</v>
      </c>
      <c r="GC81" s="199" t="str">
        <f>IF(AND((RIGHT($GC$3,2)-'[1]Miter Profiles'!$AC$186-'[1]Outside Edges'!$B80)&gt;=5,'[1]Outside Edges'!$Q80="Yes"),"Yes","No")</f>
        <v>Yes</v>
      </c>
      <c r="GD81" s="197" t="str">
        <f>IF(AND((RIGHT($GD$3,2)-'[1]Miter Profiles'!$AC$187-'[1]Outside Edges'!$B80)&gt;=5,'[1]Outside Edges'!$Q80="Yes"),"Yes","No")</f>
        <v>Yes</v>
      </c>
      <c r="GE81" s="198" t="str">
        <f>IF(AND((RIGHT($GE$3,2)-'[1]Miter Profiles'!$AC$188-'[1]Outside Edges'!$B80)&gt;=5,'[1]Outside Edges'!$Q80="Yes"),"Yes","No")</f>
        <v>Yes</v>
      </c>
      <c r="GF81" s="200" t="str">
        <f>IF(AND((RIGHT($GF$3,2)-'[1]Miter Profiles'!$AC$189-'[1]Outside Edges'!$B80)&gt;=5,'[1]Outside Edges'!$Q80="Yes"),"Yes","No")</f>
        <v>Yes</v>
      </c>
      <c r="GG81" s="201" t="str">
        <f>IF(AND((RIGHT($GG$3,2)-'[1]Miter Profiles'!$AC$190-'[1]Outside Edges'!$B80)&gt;=5,'[1]Outside Edges'!$Q80="Yes"),"Yes","No")</f>
        <v>Yes</v>
      </c>
      <c r="GH81" s="202" t="str">
        <f>IF(AND((RIGHT($GH$3,2)-'[1]Miter Profiles'!$AC$191-'[1]Outside Edges'!$B80)&gt;=5,'[1]Outside Edges'!$Q80="Yes"),"Yes","No")</f>
        <v>Yes</v>
      </c>
      <c r="GI81" s="199" t="str">
        <f>IF(AND((RIGHT($GI$3,2)-'[1]Miter Profiles'!$AC$192-'[1]Outside Edges'!$B80)&gt;=5,'[1]Outside Edges'!$Q80="Yes"),"Yes","No")</f>
        <v>Yes</v>
      </c>
      <c r="GJ81" s="197" t="str">
        <f>IF(AND((RIGHT($GJ$3,2)-'[1]Miter Profiles'!$AC$193-'[1]Outside Edges'!$B80)&gt;=5,'[1]Outside Edges'!$Q80="Yes"),"Yes","No")</f>
        <v>Yes</v>
      </c>
      <c r="GK81" s="198" t="str">
        <f>IF(AND((RIGHT($GK$3,2)-'[1]Miter Profiles'!$AC$194-'[1]Outside Edges'!$B80)&gt;=5,'[1]Outside Edges'!$Q80="Yes"),"Yes","No")</f>
        <v>Yes</v>
      </c>
      <c r="GL81" s="200" t="str">
        <f>IF(AND((RIGHT($GL$3,2)-'[1]Miter Profiles'!$AC$195-'[1]Outside Edges'!$B80)&gt;=5,'[1]Outside Edges'!$Q80="Yes"),"Yes","No")</f>
        <v>Yes</v>
      </c>
      <c r="GM81" s="201" t="str">
        <f>IF(AND((RIGHT($GM$3,2)-'[1]Miter Profiles'!$AC$196-'[1]Outside Edges'!$B80)&gt;=5,'[1]Outside Edges'!$Q80="Yes"),"Yes","No")</f>
        <v>Yes</v>
      </c>
      <c r="GN81" s="202" t="str">
        <f>IF(AND((RIGHT($GN$3,2)-'[1]Miter Profiles'!$AC$197-'[1]Outside Edges'!$B80)&gt;=5,'[1]Outside Edges'!$Q80="Yes"),"Yes","No")</f>
        <v>Yes</v>
      </c>
      <c r="GO81" s="199" t="str">
        <f>IF(AND((RIGHT($GO$3,2)-'[1]Miter Profiles'!$AC$198-'[1]Outside Edges'!$B80)&gt;=5,'[1]Outside Edges'!$Q80="Yes"),"Yes","No")</f>
        <v>No</v>
      </c>
      <c r="GP81" s="197" t="str">
        <f>IF(AND((RIGHT($GP$3,2)-'[1]Miter Profiles'!$AC$199-'[1]Outside Edges'!$B80)&gt;=5,'[1]Outside Edges'!$Q80="Yes"),"Yes","No")</f>
        <v>Yes</v>
      </c>
      <c r="GQ81" s="198" t="str">
        <f>IF(AND((RIGHT($GQ$3,2)-'[1]Miter Profiles'!$AC$200-'[1]Outside Edges'!$B80)&gt;=5,'[1]Outside Edges'!$Q80="Yes"),"Yes","No")</f>
        <v>Yes</v>
      </c>
      <c r="GR81" s="211" t="str">
        <f>IF(AND((RIGHT($GR$3,2)-'[1]Miter Profiles'!$AC$201-'[1]Outside Edges'!$B80)&gt;=5,'[1]Outside Edges'!$Q80="Yes"),"Yes","No")</f>
        <v>Yes</v>
      </c>
      <c r="GS81" s="197" t="str">
        <f>IF(AND((RIGHT($GS$3,2)-'[1]Miter Profiles'!$AC$202-'[1]Outside Edges'!$B80)&gt;=5,'[1]Outside Edges'!$Q80="Yes"),"Yes","No")</f>
        <v>Yes</v>
      </c>
      <c r="GT81" s="212" t="str">
        <f>IF(AND((RIGHT($GT$3,2)-'[1]Miter Profiles'!$AC$203-'[1]Outside Edges'!$B80)&gt;=5,'[1]Outside Edges'!$Q80="Yes"),"Yes","No")</f>
        <v>Yes</v>
      </c>
      <c r="GU81" s="208" t="str">
        <f>IF(AND((RIGHT($GU$3,2)-'[1]Miter Profiles'!$AC$204-'[1]Outside Edges'!$B80)&gt;=5,'[1]Outside Edges'!$Q80="Yes"),"Yes","No")</f>
        <v>Yes</v>
      </c>
      <c r="GV81" s="209" t="str">
        <f>IF(AND((RIGHT($GV$3,2)-'[1]Miter Profiles'!$AC$205-'[1]Outside Edges'!$B80)&gt;=5,'[1]Outside Edges'!$Q80="Yes"),"Yes","No")</f>
        <v>Yes</v>
      </c>
      <c r="GW81" s="210" t="str">
        <f>IF(AND((RIGHT($GW$3,2)-'[1]Miter Profiles'!$AC$206-'[1]Outside Edges'!$B80)&gt;=5,'[1]Outside Edges'!$Q80="Yes"),"Yes","No")</f>
        <v>Yes</v>
      </c>
      <c r="GX81" s="200" t="str">
        <f>IF(AND((RIGHT($GX$3,2)-'[1]Miter Profiles'!$AC$207-'[1]Outside Edges'!$B80)&gt;=5,'[1]Outside Edges'!$Q80="Yes"),"Yes","No")</f>
        <v>No</v>
      </c>
      <c r="GY81" s="201" t="str">
        <f>IF(AND((RIGHT($GY$3,2)-'[1]Miter Profiles'!$AC$208-'[1]Outside Edges'!$B80)&gt;=5,'[1]Outside Edges'!$Q80="Yes"),"Yes","No")</f>
        <v>Yes</v>
      </c>
      <c r="GZ81" s="202" t="str">
        <f>IF(AND((RIGHT($GZ$3,2)-'[1]Miter Profiles'!$AC$209-'[1]Outside Edges'!$B80)&gt;=5,'[1]Outside Edges'!$Q80="Yes"),"Yes","No")</f>
        <v>Yes</v>
      </c>
      <c r="HA81" s="199" t="str">
        <f>IF(AND((RIGHT($HA$3,2)-'[1]Miter Profiles'!$AC$210-'[1]Outside Edges'!$B80)&gt;=5,'[1]Outside Edges'!$Q80="Yes"),"Yes","No")</f>
        <v>Yes</v>
      </c>
      <c r="HB81" s="197" t="str">
        <f>IF(AND((RIGHT($HB$3,2)-'[1]Miter Profiles'!$AC$211-'[1]Outside Edges'!$B80)&gt;=5,'[1]Outside Edges'!$Q80="Yes"),"Yes","No")</f>
        <v>Yes</v>
      </c>
      <c r="HC81" s="198" t="str">
        <f>IF(AND((RIGHT($HC$3,2)-'[1]Miter Profiles'!$AC$212-'[1]Outside Edges'!$B80)&gt;=5,'[1]Outside Edges'!$Q80="Yes"),"Yes","No")</f>
        <v>Yes</v>
      </c>
      <c r="HD81" s="200" t="str">
        <f>IF(AND((RIGHT($HD$3,2)-'[1]Miter Profiles'!$AC$213-'[1]Outside Edges'!$B80)&gt;=5,'[1]Outside Edges'!$Q80="Yes"),"Yes","No")</f>
        <v>No</v>
      </c>
      <c r="HE81" s="202" t="str">
        <f>IF(AND((RIGHT($HE$3,2)-'[1]Miter Profiles'!$AC$214-'[1]Outside Edges'!$B80)&gt;=5,'[1]Outside Edges'!$Q80="Yes"),"Yes","No")</f>
        <v>No</v>
      </c>
      <c r="HF81" s="199" t="str">
        <f>IF(AND((RIGHT($HF$3,2)-'[1]Miter Profiles'!$AC$215-'[1]Outside Edges'!$B80)&gt;=5,'[1]Outside Edges'!$Q80="Yes"),"Yes","No")</f>
        <v>Yes</v>
      </c>
      <c r="HG81" s="197" t="str">
        <f>IF(AND((RIGHT($HG$3,2)-'[1]Miter Profiles'!$AC$216-'[1]Outside Edges'!$B80)&gt;=5,'[1]Outside Edges'!$Q80="Yes"),"Yes","No")</f>
        <v>Yes</v>
      </c>
      <c r="HH81" s="198" t="str">
        <f>IF(AND((RIGHT($HH$3,2)-'[1]Miter Profiles'!$AC$217-'[1]Outside Edges'!$B80)&gt;=5,'[1]Outside Edges'!$Q80="Yes"),"Yes","No")</f>
        <v>Yes</v>
      </c>
      <c r="HI81" s="200" t="str">
        <f>IF(AND((RIGHT($HI$3,2)-'[1]Miter Profiles'!$AC$218-'[1]Outside Edges'!$B80)&gt;=5,'[1]Outside Edges'!$Q80="Yes"),"Yes","No")</f>
        <v>Yes</v>
      </c>
      <c r="HJ81" s="201" t="str">
        <f>IF(AND((RIGHT($HJ$3,2)-'[1]Miter Profiles'!$AC$219-'[1]Outside Edges'!$B80)&gt;=5,'[1]Outside Edges'!$Q80="Yes"),"Yes","No")</f>
        <v>Yes</v>
      </c>
      <c r="HK81" s="202" t="str">
        <f>IF(AND((RIGHT($HK$3,2)-'[1]Miter Profiles'!$AC$220-'[1]Outside Edges'!$B80)&gt;=5,'[1]Outside Edges'!$Q80="Yes"),"Yes","No")</f>
        <v>Yes</v>
      </c>
      <c r="HL81" s="199" t="str">
        <f>IF(AND((RIGHT($HL$3,2)-'[1]Miter Profiles'!$AC$221-'[1]Outside Edges'!$B80)&gt;=5,'[1]Outside Edges'!$Q80="Yes"),"Yes","No")</f>
        <v>Yes</v>
      </c>
      <c r="HM81" s="197" t="str">
        <f>IF(AND((RIGHT($HM$3,2)-'[1]Miter Profiles'!$AC$222-'[1]Outside Edges'!$B80)&gt;=5,'[1]Outside Edges'!$Q80="Yes"),"Yes","No")</f>
        <v>Yes</v>
      </c>
      <c r="HN81" s="197" t="str">
        <f>IF(AND((RIGHT($HN$3,2)-'[1]Miter Profiles'!$AC$223-'[1]Outside Edges'!$B80)&gt;=5,'[1]Outside Edges'!$Q80="Yes"),"Yes","No")</f>
        <v>Yes</v>
      </c>
      <c r="HO81" s="201" t="str">
        <f>IF(AND((RIGHT($HO$3,2)-'[1]Miter Profiles'!$AC$224-'[1]Outside Edges'!$B80)&gt;=5,'[1]Outside Edges'!$Q80="Yes"),"Yes","No")</f>
        <v>No</v>
      </c>
      <c r="HP81" s="201" t="str">
        <f>IF(AND((RIGHT($HP$3,2)-'[1]Miter Profiles'!$AC$225-'[1]Outside Edges'!$B80)&gt;=5,'[1]Outside Edges'!$Q80="Yes"),"Yes","No")</f>
        <v>Yes</v>
      </c>
      <c r="HQ81" s="201" t="str">
        <f>IF(AND((RIGHT($HQ$3,3)-'[1]Miter Profiles'!$AC$226-'[1]Outside Edges'!$B80)&gt;=5,'[1]Outside Edges'!$Q80="Yes"),"Yes","No")</f>
        <v>No</v>
      </c>
      <c r="HR81" s="201" t="str">
        <f>IF(AND((RIGHT($HR$3,2)-'[1]Miter Profiles'!$AC$227-'[1]Outside Edges'!$B80)&gt;=5,'[1]Outside Edges'!$Q80="Yes"),"Yes","No")</f>
        <v>No</v>
      </c>
      <c r="HS81" s="197" t="str">
        <f>IF(AND((RIGHT($HS$3,2)-'[1]Miter Profiles'!$AC$228-'[1]Outside Edges'!$B80)&gt;=5,'[1]Outside Edges'!$Q80="Yes"),"Yes","No")</f>
        <v>Yes</v>
      </c>
      <c r="HT81" s="197" t="str">
        <f>IF(AND((RIGHT($HT$3,2)-'[1]Miter Profiles'!$AC$229-'[1]Outside Edges'!$B80)&gt;=5,'[1]Outside Edges'!$Q80="Yes"),"Yes","No")</f>
        <v>Yes</v>
      </c>
      <c r="HU81" s="197" t="str">
        <f>IF(AND((RIGHT($HU$3,2)-'[1]Miter Profiles'!$AC$230-'[1]Outside Edges'!$B80)&gt;=5,'[1]Outside Edges'!$Q80="Yes"),"Yes","No")</f>
        <v>Yes</v>
      </c>
      <c r="HV81" s="201" t="str">
        <f>IF(AND((RIGHT($HV$3,2)-'[1]Miter Profiles'!$AC$231-'[1]Outside Edges'!$B80)&gt;=5,'[1]Outside Edges'!$Q80="Yes"),"Yes","No")</f>
        <v>Yes</v>
      </c>
      <c r="HW81" s="201" t="str">
        <f>IF(AND((RIGHT($HW$3,2)-'[1]Miter Profiles'!$AC$232-'[1]Outside Edges'!$B80)&gt;=5,'[1]Outside Edges'!$Q80="Yes"),"Yes","No")</f>
        <v>Yes</v>
      </c>
      <c r="HX81" s="201" t="str">
        <f>IF(AND((RIGHT($HX$3,2)-'[1]Miter Profiles'!$AC$233-'[1]Outside Edges'!$B80)&gt;=5,'[1]Outside Edges'!$Q80="Yes"),"Yes","No")</f>
        <v>Yes</v>
      </c>
      <c r="HY81" s="197" t="str">
        <f>IF(AND((RIGHT($HY$3,2)-'[1]Miter Profiles'!$AC$234-'[1]Outside Edges'!$B80)&gt;=5,'[1]Outside Edges'!$Q80="Yes"),"Yes","No")</f>
        <v>No</v>
      </c>
      <c r="HZ81" s="197" t="str">
        <f>IF(AND((RIGHT($HZ$3,2)-'[1]Miter Profiles'!$AC$235-'[1]Outside Edges'!$B80)&gt;=5,'[1]Outside Edges'!$Q80="Yes"),"Yes","No")</f>
        <v>Yes</v>
      </c>
      <c r="IA81" s="197" t="str">
        <f>IF(AND((RIGHT($IA$3,2)-'[1]Miter Profiles'!$AC$236-'[1]Outside Edges'!$B80)&gt;=5,'[1]Outside Edges'!$Q80="Yes"),"Yes","No")</f>
        <v>Yes</v>
      </c>
      <c r="IB81" s="201" t="str">
        <f>IF(AND((RIGHT($IB$3,2)-'[1]Miter Profiles'!$AC$237-'[1]Outside Edges'!$B80)&gt;=5,'[1]Outside Edges'!$Q80="Yes"),"Yes","No")</f>
        <v>Yes</v>
      </c>
      <c r="IC81" s="201" t="str">
        <f>IF(AND((RIGHT($IC$3,2)-'[1]Miter Profiles'!$AC$238-'[1]Outside Edges'!$B80)&gt;=5,'[1]Outside Edges'!$Q80="Yes"),"Yes","No")</f>
        <v>Yes</v>
      </c>
      <c r="ID81" s="201" t="str">
        <f>IF(AND((RIGHT($ID$3,2)-'[1]Miter Profiles'!$AC$239-'[1]Outside Edges'!$B80)&gt;=5,'[1]Outside Edges'!$Q80="Yes"),"Yes","No")</f>
        <v>Yes</v>
      </c>
      <c r="IE81" s="197" t="str">
        <f>IF(AND((RIGHT($IE$3,2)-'[1]Miter Profiles'!$AC$240-'[1]Outside Edges'!$B80)&gt;=5,'[1]Outside Edges'!$Q80="Yes"),"Yes","No")</f>
        <v>Yes</v>
      </c>
      <c r="IF81" s="197" t="str">
        <f>IF(AND((RIGHT($IF$3,2)-'[1]Miter Profiles'!$AC$241-'[1]Outside Edges'!$B80)&gt;=5,'[1]Outside Edges'!$Q80="Yes"),"Yes","No")</f>
        <v>Yes</v>
      </c>
      <c r="IG81" s="197" t="str">
        <f>IF(AND((RIGHT($IG$3,2)-'[1]Miter Profiles'!$AC$242-'[1]Outside Edges'!$B80)&gt;=5,'[1]Outside Edges'!$Q80="Yes"),"Yes","No")</f>
        <v>Yes</v>
      </c>
      <c r="IH81" s="201" t="str">
        <f>IF(AND((RIGHT($IH$3,2)-'[1]Miter Profiles'!$AC$243-'[1]Outside Edges'!$B80)&gt;=5,'[1]Outside Edges'!$Q80="Yes"),"Yes","No")</f>
        <v>Yes</v>
      </c>
      <c r="II81" s="201" t="str">
        <f>IF(AND((RIGHT($II$3,2)-'[1]Miter Profiles'!$AC$244-'[1]Outside Edges'!$B80)&gt;=5,'[1]Outside Edges'!$Q80="Yes"),"Yes","No")</f>
        <v>Yes</v>
      </c>
      <c r="IJ81" s="201" t="str">
        <f>IF(AND((RIGHT($IJ$3,2)-'[1]Miter Profiles'!$AC$245-'[1]Outside Edges'!$B80)&gt;=5,'[1]Outside Edges'!$Q80="Yes"),"Yes","No")</f>
        <v>Yes</v>
      </c>
      <c r="IK81" s="197" t="str">
        <f>IF(AND((RIGHT($IK$3,2)-'[1]Miter Profiles'!$AC$246-'[1]Outside Edges'!$B80)&gt;=5,'[1]Outside Edges'!$Q80="Yes"),"Yes","No")</f>
        <v>Yes</v>
      </c>
      <c r="IL81" s="197" t="str">
        <f>IF(AND((RIGHT($IL$3,2)-'[1]Miter Profiles'!$AC$247-'[1]Outside Edges'!$B80)&gt;=5,'[1]Outside Edges'!$Q80="Yes"),"Yes","No")</f>
        <v>Yes</v>
      </c>
      <c r="IM81" s="197" t="str">
        <f>IF(AND((RIGHT($IM$3,2)-'[1]Miter Profiles'!$AC$248-'[1]Outside Edges'!$B80)&gt;=5,'[1]Outside Edges'!$Q80="Yes"),"Yes","No")</f>
        <v>Yes</v>
      </c>
      <c r="IN81" s="201" t="str">
        <f>IF(AND((RIGHT($IN$3,2)-'[1]Miter Profiles'!$AC$249-'[1]Outside Edges'!$B80)&gt;=5,'[1]Outside Edges'!$Q80="Yes"),"Yes","No")</f>
        <v>No</v>
      </c>
      <c r="IO81" s="201" t="str">
        <f>IF(AND((RIGHT($IO$3,2)-'[1]Miter Profiles'!$AC$250-'[1]Outside Edges'!$B80)&gt;=5,'[1]Outside Edges'!$Q80="Yes"),"Yes","No")</f>
        <v>Yes</v>
      </c>
      <c r="IP81" s="201" t="str">
        <f>IF(AND((RIGHT($IP$3,2)-'[1]Miter Profiles'!$AC$251-'[1]Outside Edges'!$B80)&gt;=5,'[1]Outside Edges'!$Q80="Yes"),"Yes","No")</f>
        <v>Yes</v>
      </c>
      <c r="IQ81" s="197" t="str">
        <f>IF(AND((RIGHT($IQ$3,2)-'[1]Miter Profiles'!$AC$252-'[1]Outside Edges'!$B80)&gt;=5,'[1]Outside Edges'!$Q80="Yes"),"Yes","No")</f>
        <v>No</v>
      </c>
      <c r="IR81" s="197" t="str">
        <f>IF(AND((RIGHT($IR$3,2)-'[1]Miter Profiles'!$AC$253-'[1]Outside Edges'!$B80)&gt;=5,'[1]Outside Edges'!$Q80="Yes"),"Yes","No")</f>
        <v>Yes</v>
      </c>
      <c r="IS81" s="197" t="str">
        <f>IF(AND((RIGHT($IS$3,2)-'[1]Miter Profiles'!$AC$254-'[1]Outside Edges'!$B80)&gt;=5,'[1]Outside Edges'!$Q80="Yes"),"Yes","No")</f>
        <v>Yes</v>
      </c>
      <c r="IT81" s="201" t="str">
        <f>IF(AND((RIGHT($IT$3,2)-'[1]Miter Profiles'!$AC$255-'[1]Outside Edges'!$B80)&gt;=5,'[1]Outside Edges'!$Q80="Yes"),"Yes","No")</f>
        <v>Yes</v>
      </c>
      <c r="IU81" s="201" t="str">
        <f>IF(AND((RIGHT($IU$3,2)-'[1]Miter Profiles'!$AC$256-'[1]Outside Edges'!$B80)&gt;=5,'[1]Outside Edges'!$Q80="Yes"),"Yes","No")</f>
        <v>Yes</v>
      </c>
      <c r="IV81" s="201" t="str">
        <f>IF(AND((RIGHT($IV$3,2)-'[1]Miter Profiles'!$AC$257-'[1]Outside Edges'!$B80)&gt;=5,'[1]Outside Edges'!$Q80="Yes"),"Yes","No")</f>
        <v>Yes</v>
      </c>
      <c r="IW81" s="197" t="str">
        <f>IF(AND((RIGHT($IW$3,2)-'[1]Miter Profiles'!$AC$258-'[1]Outside Edges'!$B80)&gt;=5,'[1]Outside Edges'!$Q80="Yes"),"Yes","No")</f>
        <v>Yes</v>
      </c>
      <c r="IX81" s="197" t="str">
        <f>IF(AND((RIGHT($IX$3,2)-'[1]Miter Profiles'!$AC$259-'[1]Outside Edges'!$B80)&gt;=5,'[1]Outside Edges'!$Q80="Yes"),"Yes","No")</f>
        <v>Yes</v>
      </c>
      <c r="IY81" s="197" t="str">
        <f>IF(AND((RIGHT($IY$3,2)-'[1]Miter Profiles'!$AC$260-'[1]Outside Edges'!$B80)&gt;=5,'[1]Outside Edges'!$Q80="Yes"),"Yes","No")</f>
        <v>Yes</v>
      </c>
      <c r="IZ81" s="201" t="str">
        <f>IF(AND((RIGHT($IZ$3,2)-'[1]Miter Profiles'!$AC$261-'[1]Outside Edges'!$B80)&gt;=5,'[1]Outside Edges'!$Q80="Yes"),"Yes","No")</f>
        <v>Yes</v>
      </c>
      <c r="JA81" s="201" t="str">
        <f>IF(AND((RIGHT($JA$3,2)-'[1]Miter Profiles'!$AC$262-'[1]Outside Edges'!$B80)&gt;=5,'[1]Outside Edges'!$Q80="Yes"),"Yes","No")</f>
        <v>Yes</v>
      </c>
      <c r="JB81" s="201" t="str">
        <f>IF(AND((RIGHT($JB$3,2)-'[1]Miter Profiles'!$AC$263-'[1]Outside Edges'!$B80)&gt;=5,'[1]Outside Edges'!$Q80="Yes"),"Yes","No")</f>
        <v>Yes</v>
      </c>
      <c r="JC81" s="197" t="str">
        <f>IF(AND((RIGHT($JC$3,2)-'[1]Miter Profiles'!$AC$264-'[1]Outside Edges'!$B80)&gt;=5,'[1]Outside Edges'!$Q80="Yes"),"Yes","No")</f>
        <v>Yes</v>
      </c>
      <c r="JD81" s="197" t="str">
        <f>IF(AND((RIGHT($JD$3,2)-'[1]Miter Profiles'!$AC$265-'[1]Outside Edges'!$B80)&gt;=5,'[1]Outside Edges'!$Q80="Yes"),"Yes","No")</f>
        <v>Yes</v>
      </c>
      <c r="JE81" s="197" t="str">
        <f>IF(AND((RIGHT($JE$3,2)-'[1]Miter Profiles'!$AC$266-'[1]Outside Edges'!$B80)&gt;=5,'[1]Outside Edges'!$Q80="Yes"),"Yes","No")</f>
        <v>Yes</v>
      </c>
      <c r="JF81" s="201" t="str">
        <f>IF(AND((RIGHT($JF$3,2)-'[1]Miter Profiles'!$AC$267-'[1]Outside Edges'!$B80)&gt;=5,'[1]Outside Edges'!$Q80="Yes"),"Yes","No")</f>
        <v>No</v>
      </c>
      <c r="JG81" s="201" t="str">
        <f>IF(AND((RIGHT($JG$3,2)-'[1]Miter Profiles'!$AC$268-'[1]Outside Edges'!$B80)&gt;=5,'[1]Outside Edges'!$Q80="Yes"),"Yes","No")</f>
        <v>Yes</v>
      </c>
      <c r="JH81" s="201" t="str">
        <f>IF(AND((RIGHT($JH$3,2)-'[1]Miter Profiles'!$AC$269-'[1]Outside Edges'!$B80)&gt;=5,'[1]Outside Edges'!$Q80="Yes"),"Yes","No")</f>
        <v>Yes</v>
      </c>
      <c r="JI81" s="197" t="str">
        <f>IF(AND((RIGHT($JI$3,2)-'[1]Miter Profiles'!$AC$270-'[1]Outside Edges'!$B80)&gt;=5,'[1]Outside Edges'!$Q80="Yes"),"Yes","No")</f>
        <v>Yes</v>
      </c>
      <c r="JJ81" s="197" t="str">
        <f>IF(AND((RIGHT($JJ$3,2)-'[1]Miter Profiles'!$AC$271-'[1]Outside Edges'!$B80)&gt;=5,'[1]Outside Edges'!$Q80="Yes"),"Yes","No")</f>
        <v>Yes</v>
      </c>
      <c r="JK81" s="197" t="str">
        <f>IF(AND((RIGHT($JK$3,2)-'[1]Miter Profiles'!$AC$272-'[1]Outside Edges'!$B80)&gt;=5,'[1]Outside Edges'!$Q80="Yes"),"Yes","No")</f>
        <v>Yes</v>
      </c>
      <c r="JL81" s="201" t="str">
        <f>IF(AND((RIGHT($JL$3,2)-'[1]Miter Profiles'!$AC$273-'[1]Outside Edges'!$B80)&gt;=5,'[1]Outside Edges'!$Q80="Yes"),"Yes","No")</f>
        <v>Yes</v>
      </c>
      <c r="JM81" s="201" t="str">
        <f>IF(AND((RIGHT($JM$3,2)-'[1]Miter Profiles'!$AC$274-'[1]Outside Edges'!$B80)&gt;=5,'[1]Outside Edges'!$Q80="Yes"),"Yes","No")</f>
        <v>Yes</v>
      </c>
      <c r="JN81" s="201" t="str">
        <f>IF(AND((RIGHT($JN$3,2)-'[1]Miter Profiles'!$AC$275-'[1]Outside Edges'!$B80)&gt;=5,'[1]Outside Edges'!$Q80="Yes"),"Yes","No")</f>
        <v>Yes</v>
      </c>
      <c r="JO81" s="197" t="str">
        <f>IF(AND((RIGHT($JO$3,2)-'[1]Miter Profiles'!$AC$276-'[1]Outside Edges'!$B80)&gt;=5,'[1]Outside Edges'!$Q80="Yes"),"Yes","No")</f>
        <v>Yes</v>
      </c>
      <c r="JP81" s="197" t="str">
        <f>IF(AND((RIGHT($JP$3,2)-'[1]Miter Profiles'!$AC$277-'[1]Outside Edges'!$B80)&gt;=5,'[1]Outside Edges'!$Q80="Yes"),"Yes","No")</f>
        <v>Yes</v>
      </c>
      <c r="JQ81" s="197" t="str">
        <f>IF(AND((RIGHT($JQ$3,2)-'[1]Miter Profiles'!$AC$278-'[1]Outside Edges'!$B80)&gt;=5,'[1]Outside Edges'!$Q80="Yes"),"Yes","No")</f>
        <v>Yes</v>
      </c>
      <c r="JR81" s="201" t="str">
        <f>IF(AND((RIGHT($JR$3,2)-'[1]Miter Profiles'!$AC$279-'[1]Outside Edges'!$B80)&gt;=5,'[1]Outside Edges'!$Q80="Yes"),"Yes","No")</f>
        <v>No</v>
      </c>
      <c r="JS81" s="201" t="str">
        <f>IF(AND((RIGHT($JS$3,2)-'[1]Miter Profiles'!$AC$280-'[1]Outside Edges'!$B80)&gt;=5,'[1]Outside Edges'!$Q80="Yes"),"Yes","No")</f>
        <v>Yes</v>
      </c>
      <c r="JT81" s="201" t="str">
        <f>IF(AND((RIGHT($JT$3,2)-'[1]Miter Profiles'!$AC$281-'[1]Outside Edges'!$B80)&gt;=5,'[1]Outside Edges'!$Q80="Yes"),"Yes","No")</f>
        <v>Yes</v>
      </c>
      <c r="JU81" s="197" t="str">
        <f>IF(AND((RIGHT($JU$3,2)-'[1]Miter Profiles'!$AC$282-'[1]Outside Edges'!$B80)&gt;=5,'[1]Outside Edges'!$Q80="Yes"),"Yes","No")</f>
        <v>No</v>
      </c>
      <c r="JV81" s="197" t="str">
        <f>IF(AND((RIGHT($JV$3,2)-'[1]Miter Profiles'!$AC$283-'[1]Outside Edges'!$B80)&gt;=5,'[1]Outside Edges'!$Q80="Yes"),"Yes","No")</f>
        <v>Yes</v>
      </c>
      <c r="JW81" s="197" t="str">
        <f>IF(AND((RIGHT($JW$3,2)-'[1]Miter Profiles'!$AC$284-'[1]Outside Edges'!$B80)&gt;=5,'[1]Outside Edges'!$Q80="Yes"),"Yes","No")</f>
        <v>Yes</v>
      </c>
      <c r="JX81" s="201" t="str">
        <f>IF(AND((RIGHT($JX$3,2)-'[1]Miter Profiles'!$AC$285-'[1]Outside Edges'!$B80)&gt;=5,'[1]Outside Edges'!$Q80="Yes"),"Yes","No")</f>
        <v>Yes</v>
      </c>
      <c r="JY81" s="201" t="str">
        <f>IF(AND((RIGHT($JY$3,2)-'[1]Miter Profiles'!$AC$286-'[1]Outside Edges'!$B80)&gt;=5,'[1]Outside Edges'!$Q80="Yes"),"Yes","No")</f>
        <v>Yes</v>
      </c>
      <c r="JZ81" s="201" t="str">
        <f>IF(AND((RIGHT($JZ$3,2)-'[1]Miter Profiles'!$AC$287-'[1]Outside Edges'!$B80)&gt;=5,'[1]Outside Edges'!$Q80="Yes"),"Yes","No")</f>
        <v>Yes</v>
      </c>
      <c r="KA81" s="197" t="str">
        <f>IF(AND((RIGHT($KA$3,2)-'[1]Miter Profiles'!$AC$288-'[1]Outside Edges'!$B80)&gt;=5,'[1]Outside Edges'!$Q80="Yes"),"Yes","No")</f>
        <v>Yes</v>
      </c>
      <c r="KB81" s="197" t="str">
        <f>IF(AND((RIGHT($KB$3,2)-'[1]Miter Profiles'!$AC$289-'[1]Outside Edges'!$B80)&gt;=5,'[1]Outside Edges'!$Q80="Yes"),"Yes","No")</f>
        <v>Yes</v>
      </c>
      <c r="KC81" s="197" t="str">
        <f>IF(AND((RIGHT($KC$3,2)-'[1]Miter Profiles'!$AC$290-'[1]Outside Edges'!$B80)&gt;=5,'[1]Outside Edges'!$Q80="Yes"),"Yes","No")</f>
        <v>Yes</v>
      </c>
      <c r="KD81" s="201" t="str">
        <f>IF(AND((RIGHT($KD$3,2)-'[1]Miter Profiles'!$AC$291-'[1]Outside Edges'!$B80)&gt;=5,'[1]Outside Edges'!$Q80="Yes"),"Yes","No")</f>
        <v>Yes</v>
      </c>
      <c r="KE81" s="201" t="str">
        <f>IF(AND((RIGHT($KE$3,2)-'[1]Miter Profiles'!$AC$292-'[1]Outside Edges'!$B80)&gt;=5,'[1]Outside Edges'!$Q80="Yes"),"Yes","No")</f>
        <v>Yes</v>
      </c>
      <c r="KF81" s="201" t="str">
        <f>IF(AND((RIGHT($KF$3,2)-'[1]Miter Profiles'!$AC$293-'[1]Outside Edges'!$B80)&gt;=5,'[1]Outside Edges'!$Q80="Yes"),"Yes","No")</f>
        <v>Yes</v>
      </c>
      <c r="KG81" s="197" t="str">
        <f>IF(AND((RIGHT($KG$3,2)-'[1]Miter Profiles'!$AC$294-'[1]Outside Edges'!$B80)&gt;=5,'[1]Outside Edges'!$Q80="Yes"),"Yes","No")</f>
        <v>Yes</v>
      </c>
      <c r="KH81" s="197" t="str">
        <f>IF(AND((RIGHT($KH$3,2)-'[1]Miter Profiles'!$AC$295-'[1]Outside Edges'!$B80)&gt;=5,'[1]Outside Edges'!$Q80="Yes"),"Yes","No")</f>
        <v>Yes</v>
      </c>
      <c r="KI81" s="197" t="str">
        <f>IF(AND((RIGHT($KI$3,2)-'[1]Miter Profiles'!$AC$296-'[1]Outside Edges'!$B80)&gt;=5,'[1]Outside Edges'!$Q80="Yes"),"Yes","No")</f>
        <v>Yes</v>
      </c>
      <c r="KJ81" s="201" t="str">
        <f>IF(AND((RIGHT($KJ$3,2)-'[1]Miter Profiles'!$AC$297-'[1]Outside Edges'!$B80)&gt;=5,'[1]Outside Edges'!$Q80="Yes"),"Yes","No")</f>
        <v>Yes</v>
      </c>
      <c r="KK81" s="201" t="str">
        <f>IF(AND((RIGHT($KK$3,2)-'[1]Miter Profiles'!$AC$298-'[1]Outside Edges'!$B80)&gt;=5,'[1]Outside Edges'!$Q80="Yes"),"Yes","No")</f>
        <v>Yes</v>
      </c>
      <c r="KL81" s="201" t="str">
        <f>IF(AND((RIGHT($KL$3,2)-'[1]Miter Profiles'!$AC$299-'[1]Outside Edges'!$B80)&gt;=5,'[1]Outside Edges'!$Q80="Yes"),"Yes","No")</f>
        <v>Yes</v>
      </c>
      <c r="KM81" s="197" t="str">
        <f>IF(AND((RIGHT($KM$3,2)-'[1]Miter Profiles'!$AC$300-'[1]Outside Edges'!$B80)&gt;=5,'[1]Outside Edges'!$Q80="Yes"),"Yes","No")</f>
        <v>Yes</v>
      </c>
      <c r="KN81" s="197" t="str">
        <f>IF(AND((RIGHT($KN$3,2)-'[1]Miter Profiles'!$AC$301-'[1]Outside Edges'!$B80)&gt;=5,'[1]Outside Edges'!$Q80="Yes"),"Yes","No")</f>
        <v>Yes</v>
      </c>
      <c r="KO81" s="197" t="str">
        <f>IF(AND((RIGHT($KO$3,2)-'[1]Miter Profiles'!$AC$302-'[1]Outside Edges'!$B80)&gt;=5,'[1]Outside Edges'!$Q80="Yes"),"Yes","No")</f>
        <v>Yes</v>
      </c>
      <c r="KP81" s="201" t="str">
        <f>IF(AND((RIGHT($KP$3,2)-'[1]Miter Profiles'!$AC$303-'[1]Outside Edges'!$B80)&gt;=5,'[1]Outside Edges'!$Q80="Yes"),"Yes","No")</f>
        <v>Yes</v>
      </c>
      <c r="KQ81" s="201" t="str">
        <f>IF(AND((RIGHT($KQ$3,2)-'[1]Miter Profiles'!$AC$304-'[1]Outside Edges'!$B80)&gt;=5,'[1]Outside Edges'!$Q80="Yes"),"Yes","No")</f>
        <v>Yes</v>
      </c>
      <c r="KR81" s="201" t="str">
        <f>IF(AND((RIGHT($KR$3,2)-'[1]Miter Profiles'!$AC$305-'[1]Outside Edges'!$B80)&gt;=5,'[1]Outside Edges'!$Q80="Yes"),"Yes","No")</f>
        <v>Yes</v>
      </c>
      <c r="KS81" s="197" t="str">
        <f>IF(AND((RIGHT($KS$3,2)-'[1]Miter Profiles'!$AC$306-'[1]Outside Edges'!$B80)&gt;=5,'[1]Outside Edges'!$Q80="Yes"),"Yes","No")</f>
        <v>Yes</v>
      </c>
      <c r="KT81" s="197" t="str">
        <f>IF(AND((RIGHT($KT$3,2)-'[1]Miter Profiles'!$AC$307-'[1]Outside Edges'!$B80)&gt;=5,'[1]Outside Edges'!$Q80="Yes"),"Yes","No")</f>
        <v>Yes</v>
      </c>
      <c r="KU81" s="197" t="str">
        <f>IF(AND((RIGHT($KU$3,2)-'[1]Miter Profiles'!$AC$308-'[1]Outside Edges'!$B80)&gt;=5,'[1]Outside Edges'!$Q80="Yes"),"Yes","No")</f>
        <v>Yes</v>
      </c>
      <c r="KV81" s="201" t="str">
        <f>IF(AND((RIGHT($KV$3,2)-'[1]Miter Profiles'!$AC$309-'[1]Outside Edges'!$B80)&gt;=5,'[1]Outside Edges'!$Q80="Yes"),"Yes","No")</f>
        <v>Yes</v>
      </c>
      <c r="KW81" s="201" t="str">
        <f>IF(AND((RIGHT($KW$3,2)-'[1]Miter Profiles'!$AC$310-'[1]Outside Edges'!$B80)&gt;=5,'[1]Outside Edges'!$Q80="Yes"),"Yes","No")</f>
        <v>Yes</v>
      </c>
      <c r="KX81" s="201" t="str">
        <f>IF(AND((RIGHT($KX$3,2)-'[1]Miter Profiles'!$AC$311-'[1]Outside Edges'!$B80)&gt;=5,'[1]Outside Edges'!$Q80="Yes"),"Yes","No")</f>
        <v>Yes</v>
      </c>
      <c r="KY81" s="197" t="str">
        <f>IF(AND((RIGHT($KY$3,2)-'[1]Miter Profiles'!$AC$312-'[1]Outside Edges'!$B80)&gt;=5,'[1]Outside Edges'!$Q80="Yes"),"Yes","No")</f>
        <v>Yes</v>
      </c>
      <c r="KZ81" s="197" t="str">
        <f>IF(AND((RIGHT($KZ$3,2)-'[1]Miter Profiles'!$AC$313-'[1]Outside Edges'!$B80)&gt;=5,'[1]Outside Edges'!$Q80="Yes"),"Yes","No")</f>
        <v>Yes</v>
      </c>
      <c r="LA81" s="197" t="str">
        <f>IF(AND((RIGHT($LA$3,2)-'[1]Miter Profiles'!$AC$314-'[1]Outside Edges'!$B80)&gt;=5,'[1]Outside Edges'!$Q80="Yes"),"Yes","No")</f>
        <v>Yes</v>
      </c>
      <c r="LB81" s="201" t="str">
        <f>IF(AND((RIGHT($LB$3,2)-'[1]Miter Profiles'!$AC$315-'[1]Outside Edges'!$B80)&gt;=5,'[1]Outside Edges'!$Q80="Yes"),"Yes","No")</f>
        <v>Yes</v>
      </c>
      <c r="LC81" s="201" t="str">
        <f>IF(AND((RIGHT($LC$3,2)-'[1]Miter Profiles'!$AC$316-'[1]Outside Edges'!$B80)&gt;=5,'[1]Outside Edges'!$Q80="Yes"),"Yes","No")</f>
        <v>Yes</v>
      </c>
      <c r="LD81" s="201" t="str">
        <f>IF(AND((RIGHT($LD$3,2)-'[1]Miter Profiles'!$AC$317-'[1]Outside Edges'!$B80)&gt;=5,'[1]Outside Edges'!$Q80="Yes"),"Yes","No")</f>
        <v>Yes</v>
      </c>
      <c r="LE81" s="201" t="str">
        <f>IF(AND((RIGHT($LE$3,2)-'[1]Miter Profiles'!$AC$318-'[1]Outside Edges'!$B80)&gt;=5,'[1]Outside Edges'!$Q80="Yes"),"Yes","No")</f>
        <v>Yes</v>
      </c>
      <c r="LF81" s="197" t="str">
        <f>IF(AND((RIGHT($LF$3,2)-'[1]Miter Profiles'!$AC$319-'[1]Outside Edges'!$B80)&gt;=5,'[1]Outside Edges'!$Q80="Yes"),"Yes","No")</f>
        <v>Yes</v>
      </c>
      <c r="LG81" s="197" t="str">
        <f>IF(AND((RIGHT($LG$3,2)-'[1]Miter Profiles'!$AC$320-'[1]Outside Edges'!$B80)&gt;=5,'[1]Outside Edges'!$Q80="Yes"),"Yes","No")</f>
        <v>Yes</v>
      </c>
      <c r="LH81" s="197" t="str">
        <f>IF(AND((RIGHT($LH$3,2)-'[1]Miter Profiles'!$AC$321-'[1]Outside Edges'!$B80)&gt;=5,'[1]Outside Edges'!$Q80="Yes"),"Yes","No")</f>
        <v>Yes</v>
      </c>
      <c r="LI81" s="197" t="str">
        <f>IF(AND((RIGHT($LI$3,2)-'[1]Miter Profiles'!$AC$322-'[1]Outside Edges'!$B80)&gt;=5,'[1]Outside Edges'!$Q80="Yes"),"Yes","No")</f>
        <v>Yes</v>
      </c>
      <c r="LJ81" s="201" t="str">
        <f>IF(AND((RIGHT($LJ$3,2)-'[1]Miter Profiles'!$AC$323-'[1]Outside Edges'!$B80)&gt;=5,'[1]Outside Edges'!$Q80="Yes"),"Yes","No")</f>
        <v>No</v>
      </c>
      <c r="LK81" s="201" t="str">
        <f>IF(AND((RIGHT($LK$3,2)-'[1]Miter Profiles'!$AC$324-'[1]Outside Edges'!$B80)&gt;=5,'[1]Outside Edges'!$Q80="Yes"),"Yes","No")</f>
        <v>Yes</v>
      </c>
      <c r="LL81" s="201" t="str">
        <f>IF(AND((RIGHT($LL$3,2)-'[1]Miter Profiles'!$AC$325-'[1]Outside Edges'!$B80)&gt;=5,'[1]Outside Edges'!$Q80="Yes"),"Yes","No")</f>
        <v>Yes</v>
      </c>
      <c r="LM81" s="197" t="str">
        <f>IF(AND((RIGHT($LM$3,2)-'[1]Miter Profiles'!$AC$326-'[1]Outside Edges'!$B80)&gt;=5,'[1]Outside Edges'!$Q80="Yes"),"Yes","No")</f>
        <v>Yes</v>
      </c>
      <c r="LN81" s="197" t="str">
        <f>IF(AND((RIGHT($LN$3,2)-'[1]Miter Profiles'!$AC$327-'[1]Outside Edges'!$B80)&gt;=5,'[1]Outside Edges'!$Q80="Yes"),"Yes","No")</f>
        <v>Yes</v>
      </c>
      <c r="LO81" s="197" t="str">
        <f>IF(AND((RIGHT($LO$3,2)-'[1]Miter Profiles'!$AC$328-'[1]Outside Edges'!$B80)&gt;=5,'[1]Outside Edges'!$Q80="Yes"),"Yes","No")</f>
        <v>Yes</v>
      </c>
      <c r="LP81" s="201" t="str">
        <f>IF(AND((RIGHT($LP$3,2)-'[1]Miter Profiles'!$AC$329-'[1]Outside Edges'!$B80)&gt;=5,'[1]Outside Edges'!$Q80="Yes"),"Yes","No")</f>
        <v>No</v>
      </c>
      <c r="LQ81" s="201" t="str">
        <f>IF(AND((RIGHT($LQ$3,2)-'[1]Miter Profiles'!$AC$330-'[1]Outside Edges'!$B80)&gt;=5,'[1]Outside Edges'!$Q80="Yes"),"Yes","No")</f>
        <v>Yes</v>
      </c>
      <c r="LR81" s="201" t="str">
        <f>IF(AND((RIGHT($LR$3,2)-'[1]Miter Profiles'!$AC$331-'[1]Outside Edges'!$B80)&gt;=5,'[1]Outside Edges'!$Q80="Yes"),"Yes","No")</f>
        <v>Yes</v>
      </c>
      <c r="LS81" s="197" t="str">
        <f>IF(AND((RIGHT($LS$3,2)-'[1]Miter Profiles'!$AC$332-'[1]Outside Edges'!$B80)&gt;=5,'[1]Outside Edges'!$Q80="Yes"),"Yes","No")</f>
        <v>No</v>
      </c>
      <c r="LT81" s="197" t="str">
        <f>IF(AND((RIGHT($LT$3,2)-'[1]Miter Profiles'!$AC$333-'[1]Outside Edges'!$B80)&gt;=5,'[1]Outside Edges'!$Q80="Yes"),"Yes","No")</f>
        <v>Yes</v>
      </c>
      <c r="LU81" s="197" t="str">
        <f>IF(AND((RIGHT($LU$3,2)-'[1]Miter Profiles'!$AC$334-'[1]Outside Edges'!$B80)&gt;=5,'[1]Outside Edges'!$Q80="Yes"),"Yes","No")</f>
        <v>Yes</v>
      </c>
      <c r="LV81" s="201" t="str">
        <f>IF(AND((RIGHT($LV$3,2)-'[1]Miter Profiles'!$AC$335-'[1]Outside Edges'!$B80)&gt;=5,'[1]Outside Edges'!$Q80="Yes"),"Yes","No")</f>
        <v>Yes</v>
      </c>
      <c r="LW81" s="201" t="str">
        <f>IF(AND((RIGHT($LW$3,2)-'[1]Miter Profiles'!$AC$336-'[1]Outside Edges'!$B80)&gt;=5,'[1]Outside Edges'!$Q80="Yes"),"Yes","No")</f>
        <v>Yes</v>
      </c>
      <c r="LX81" s="201" t="str">
        <f>IF(AND((RIGHT($LX$3,2)-'[1]Miter Profiles'!$AC$337-'[1]Outside Edges'!$B80)&gt;=5,'[1]Outside Edges'!$Q80="Yes"),"Yes","No")</f>
        <v>Yes</v>
      </c>
      <c r="LY81" s="197" t="str">
        <f>IF(AND((RIGHT($LY$3,2)-'[1]Miter Profiles'!$AC$338-'[1]Outside Edges'!$B80)&gt;=5,'[1]Outside Edges'!$Q80="Yes"),"Yes","No")</f>
        <v>Yes</v>
      </c>
      <c r="LZ81" s="197" t="str">
        <f>IF(AND((RIGHT($LZ$3,2)-'[1]Miter Profiles'!$AC$339-'[1]Outside Edges'!$B80)&gt;=5,'[1]Outside Edges'!$Q80="Yes"),"Yes","No")</f>
        <v>Yes</v>
      </c>
      <c r="MA81" s="197" t="str">
        <f>IF(AND((RIGHT($MA$3,2)-'[1]Miter Profiles'!$AC$340-'[1]Outside Edges'!$B80)&gt;=5,'[1]Outside Edges'!$Q80="Yes"),"Yes","No")</f>
        <v>Yes</v>
      </c>
      <c r="MB81" s="201" t="str">
        <f>IF(AND((RIGHT($MB$3,2)-'[1]Miter Profiles'!$AC$341-'[1]Outside Edges'!$B80)&gt;=5,'[1]Outside Edges'!$Q80="Yes"),"Yes","No")</f>
        <v>Yes</v>
      </c>
      <c r="MC81" s="201" t="str">
        <f>IF(AND((RIGHT($MC$3,2)-'[1]Miter Profiles'!$AC$342-'[1]Outside Edges'!$B80)&gt;=5,'[1]Outside Edges'!$Q80="Yes"),"Yes","No")</f>
        <v>Yes</v>
      </c>
      <c r="MD81" s="201" t="str">
        <f>IF(AND((RIGHT($MD$3,2)-'[1]Miter Profiles'!$AC$343-'[1]Outside Edges'!$B80)&gt;=5,'[1]Outside Edges'!$Q80="Yes"),"Yes","No")</f>
        <v>Yes</v>
      </c>
      <c r="ME81" s="197" t="str">
        <f>IF(AND((RIGHT($ME$3,2)-'[1]Miter Profiles'!$AC$344-'[1]Outside Edges'!$B80)&gt;=5,'[1]Outside Edges'!$Q80="Yes"),"Yes","No")</f>
        <v>Yes</v>
      </c>
      <c r="MF81" s="197" t="str">
        <f>IF(AND((RIGHT($MF$3,2)-'[1]Miter Profiles'!$AC$345-'[1]Outside Edges'!$B80)&gt;=5,'[1]Outside Edges'!$Q80="Yes"),"Yes","No")</f>
        <v>Yes</v>
      </c>
      <c r="MG81" s="197" t="str">
        <f>IF(AND((RIGHT($MG$3,2)-'[1]Miter Profiles'!$AC$346-'[1]Outside Edges'!$B80)&gt;=5,'[1]Outside Edges'!$Q80="Yes"),"Yes","No")</f>
        <v>Yes</v>
      </c>
      <c r="MH81" s="201" t="str">
        <f>IF(AND((RIGHT($MH$3,2)-'[1]Miter Profiles'!$AC$347-'[1]Outside Edges'!$B80)&gt;=5,'[1]Outside Edges'!$Q80="Yes"),"Yes","No")</f>
        <v>Yes</v>
      </c>
      <c r="MI81" s="201" t="str">
        <f>IF(AND((RIGHT($MI$3,2)-'[1]Miter Profiles'!$AC$348-'[1]Outside Edges'!$B80)&gt;=5,'[1]Outside Edges'!$Q80="Yes"),"Yes","No")</f>
        <v>Yes</v>
      </c>
      <c r="MJ81" s="201" t="str">
        <f>IF(AND((RIGHT($MJ$3,2)-'[1]Miter Profiles'!$AC$349-'[1]Outside Edges'!$B80)&gt;=5,'[1]Outside Edges'!$Q80="Yes"),"Yes","No")</f>
        <v>Yes</v>
      </c>
      <c r="MK81" s="197" t="str">
        <f>IF(AND((RIGHT($MK$3,2)-'[1]Miter Profiles'!$AC$350-'[1]Outside Edges'!$B80)&gt;=5,'[1]Outside Edges'!$Q80="Yes"),"Yes","No")</f>
        <v>Yes</v>
      </c>
      <c r="ML81" s="197" t="str">
        <f>IF(AND((RIGHT($ML$3,2)-'[1]Miter Profiles'!$AC$351-'[1]Outside Edges'!$B80)&gt;=5,'[1]Outside Edges'!$Q80="Yes"),"Yes","No")</f>
        <v>Yes</v>
      </c>
      <c r="MM81" s="197" t="str">
        <f>IF(AND((RIGHT($MM$3,2)-'[1]Miter Profiles'!$AC$352-'[1]Outside Edges'!$B80)&gt;=5,'[1]Outside Edges'!$Q80="Yes"),"Yes","No")</f>
        <v>Yes</v>
      </c>
      <c r="MN81" s="201" t="str">
        <f>IF(AND((RIGHT($MK$3,2)-'[1]Miter Profiles'!$AC$353-'[1]Outside Edges'!$B80)&gt;=5,'[1]Outside Edges'!$Q80="Yes"),"Yes","No")</f>
        <v>Yes</v>
      </c>
      <c r="MO81" s="201" t="str">
        <f>IF(AND((RIGHT($ML$3,2)-'[1]Miter Profiles'!$AC$354-'[1]Outside Edges'!$B80)&gt;=5,'[1]Outside Edges'!$Q80="Yes"),"Yes","No")</f>
        <v>Yes</v>
      </c>
      <c r="MP81" s="201" t="str">
        <f>IF(AND((RIGHT($MM$3,2)-'[1]Miter Profiles'!$AC$355-'[1]Outside Edges'!$B80)&gt;=5,'[1]Outside Edges'!$Q80="Yes"),"Yes","No")</f>
        <v>Yes</v>
      </c>
      <c r="MQ81" s="197" t="str">
        <f>IF(AND((RIGHT($MK$3,2)-'[1]Miter Profiles'!$AC$356-'[1]Outside Edges'!$B80)&gt;=5,'[1]Outside Edges'!$Q80="Yes"),"Yes","No")</f>
        <v>No</v>
      </c>
      <c r="MR81" s="197" t="str">
        <f>IF(AND((RIGHT($ML$3,2)-'[1]Miter Profiles'!$AC$357-'[1]Outside Edges'!$B80)&gt;=5,'[1]Outside Edges'!$Q80="Yes"),"Yes","No")</f>
        <v>Yes</v>
      </c>
      <c r="MS81" s="197" t="str">
        <f>IF(AND((RIGHT($MM$3,2)-'[1]Miter Profiles'!$AC$358-'[1]Outside Edges'!$B80)&gt;=5,'[1]Outside Edges'!$Q80="Yes"),"Yes","No")</f>
        <v>Yes</v>
      </c>
      <c r="MT81" s="201" t="str">
        <f>IF(AND((RIGHT($MK$3,2)-'[1]Miter Profiles'!$AC$359-'[1]Outside Edges'!$B80)&gt;=5,'[1]Outside Edges'!$Q80="Yes"),"Yes","No")</f>
        <v>No</v>
      </c>
      <c r="MU81" s="201" t="str">
        <f>IF(AND((RIGHT($ML$3,2)-'[1]Miter Profiles'!$AC$360-'[1]Outside Edges'!$B80)&gt;=5,'[1]Outside Edges'!$Q80="Yes"),"Yes","No")</f>
        <v>Yes</v>
      </c>
      <c r="MV81" s="201" t="str">
        <f>IF(AND((RIGHT($MM$3,2)-'[1]Miter Profiles'!$AC$361-'[1]Outside Edges'!$B80)&gt;=5,'[1]Outside Edges'!$Q80="Yes"),"Yes","No")</f>
        <v>Yes</v>
      </c>
    </row>
    <row r="82" spans="1:360" ht="15.75" customHeight="1" thickBot="1" x14ac:dyDescent="0.25">
      <c r="A82" s="371" t="str">
        <f>IF('[1]Outside Edges'!$A81&lt;&gt;"",'[1]Outside Edges'!$A81,"")</f>
        <v>D79</v>
      </c>
      <c r="B82" s="7" t="str">
        <f>IF(AND((RIGHT($B$3,2)-'[1]Miter Profiles'!$AC$3-'[1]Outside Edges'!$B81)&gt;=5,'[1]Outside Edges'!$Q81="Yes"),"Yes","No")</f>
        <v>Yes</v>
      </c>
      <c r="C82" s="7" t="str">
        <f>IF(AND((RIGHT($C$3,2)-'[1]Miter Profiles'!$AC$4-'[1]Outside Edges'!$B81)&gt;=5,'[1]Outside Edges'!$Q81="Yes"),"Yes","No")</f>
        <v>Yes</v>
      </c>
      <c r="D82" s="63" t="str">
        <f>IF(AND((RIGHT($D$3,2)-'[1]Miter Profiles'!$AC$5-'[1]Outside Edges'!$B81)&gt;=5,'[1]Outside Edges'!$Q81="Yes"),"Yes","No")</f>
        <v>Yes</v>
      </c>
      <c r="E82" s="64" t="str">
        <f>IF(AND((RIGHT($E$3,2)-'[1]Miter Profiles'!$AC$6-'[1]Outside Edges'!$B81)&gt;=5,'[1]Outside Edges'!$Q81="Yes"),"Yes","No")</f>
        <v>Yes</v>
      </c>
      <c r="F82" s="8" t="str">
        <f>IF(AND((RIGHT($F$3,2)-'[1]Miter Profiles'!$AC$7-'[1]Outside Edges'!$B81)&gt;=5,'[1]Outside Edges'!$Q81="Yes"),"Yes","No")</f>
        <v>Yes</v>
      </c>
      <c r="G82" s="65" t="str">
        <f>IF(AND((RIGHT($G$3,2)-'[1]Miter Profiles'!$AC$8-'[1]Outside Edges'!$B81)&gt;=5,'[1]Outside Edges'!$Q81="Yes"),"Yes","No")</f>
        <v>Yes</v>
      </c>
      <c r="H82" s="7" t="str">
        <f>IF(AND((RIGHT($H$3,2)-'[1]Miter Profiles'!$AC$9-'[1]Outside Edges'!$B81)&gt;=5,'[1]Outside Edges'!$Q81="Yes"),"Yes","No")</f>
        <v>Yes</v>
      </c>
      <c r="I82" s="7" t="str">
        <f>IF(AND((RIGHT($I$3,2)-'[1]Miter Profiles'!$AC$10-'[1]Outside Edges'!$B81)&gt;=5,'[1]Outside Edges'!$Q81="Yes"),"Yes","No")</f>
        <v>Yes</v>
      </c>
      <c r="J82" s="63" t="str">
        <f>IF(AND((RIGHT($J$3,2)-'[1]Miter Profiles'!$AC$11-'[1]Outside Edges'!$B81)&gt;=5,'[1]Outside Edges'!$Q81="Yes"),"Yes","No")</f>
        <v>Yes</v>
      </c>
      <c r="K82" s="64" t="str">
        <f>IF(AND((RIGHT($K$3,2)-'[1]Miter Profiles'!$AC$12-'[1]Outside Edges'!$B81)&gt;=5,'[1]Outside Edges'!$Q81="Yes"),"Yes","No")</f>
        <v>Yes</v>
      </c>
      <c r="L82" s="8" t="str">
        <f>IF(AND((RIGHT($L$3,2)-'[1]Miter Profiles'!$AC$13-'[1]Outside Edges'!$B81)&gt;=5,'[1]Outside Edges'!$Q81="Yes"),"Yes","No")</f>
        <v>Yes</v>
      </c>
      <c r="M82" s="65" t="str">
        <f>IF(AND((RIGHT($M$3,2)-'[1]Miter Profiles'!$AC$14-'[1]Outside Edges'!$B81)&gt;=5,'[1]Outside Edges'!$Q81="Yes"),"Yes","No")</f>
        <v>Yes</v>
      </c>
      <c r="N82" s="7" t="str">
        <f>IF(AND((RIGHT($N$3,2)-'[1]Miter Profiles'!$AC$15-'[1]Outside Edges'!$B81)&gt;=4,'[1]Outside Edges'!$Q81="Yes"),"Yes","No")</f>
        <v>No</v>
      </c>
      <c r="O82" s="7" t="str">
        <f>IF(AND((RIGHT($O$3,2)-'[1]Miter Profiles'!$AC$16-'[1]Outside Edges'!$B81)&gt;=5,'[1]Outside Edges'!$Q81="Yes"),"Yes","No")</f>
        <v>Yes</v>
      </c>
      <c r="P82" s="63" t="str">
        <f>IF(AND((RIGHT($P$3,2)-'[1]Miter Profiles'!$AC$17-'[1]Outside Edges'!$B81)&gt;=5,'[1]Outside Edges'!$Q81="Yes"),"Yes","No")</f>
        <v>Yes</v>
      </c>
      <c r="Q82" s="64" t="str">
        <f>IF(AND((RIGHT($Q$3,2)-'[1]Miter Profiles'!$AC$18-'[1]Outside Edges'!$B81)&gt;=5,'[1]Outside Edges'!$Q81="Yes"),"Yes","No")</f>
        <v>No</v>
      </c>
      <c r="R82" s="8" t="str">
        <f>IF(AND((RIGHT($R$3,2)-'[1]Miter Profiles'!$AC$19-'[1]Outside Edges'!$B81)&gt;=5,'[1]Outside Edges'!$Q81="Yes"),"Yes","No")</f>
        <v>Yes</v>
      </c>
      <c r="S82" s="65" t="str">
        <f>IF(AND((RIGHT($S$3,2)-'[1]Miter Profiles'!$AC$20-'[1]Outside Edges'!$B81)&gt;=5,'[1]Outside Edges'!$Q81="Yes"),"Yes","No")</f>
        <v>Yes</v>
      </c>
      <c r="T82" s="7" t="str">
        <f>IF(AND((RIGHT($T$3,2)-'[1]Miter Profiles'!$AC$21-'[1]Outside Edges'!$B81)&gt;=5,'[1]Outside Edges'!$Q81="Yes"),"Yes","No")</f>
        <v>Yes</v>
      </c>
      <c r="U82" s="7" t="str">
        <f>IF(AND((RIGHT($U$3,2)-'[1]Miter Profiles'!$AC$22-'[1]Outside Edges'!$B81)&gt;=5,'[1]Outside Edges'!$Q81="Yes"),"Yes","No")</f>
        <v>Yes</v>
      </c>
      <c r="V82" s="63" t="str">
        <f>IF(AND((RIGHT($V$3,2)-'[1]Miter Profiles'!$AC$23-'[1]Outside Edges'!$B81)&gt;=5,'[1]Outside Edges'!$Q81="Yes"),"Yes","No")</f>
        <v>Yes</v>
      </c>
      <c r="W82" s="64" t="str">
        <f>IF(AND((RIGHT($W$3,2)-'[1]Miter Profiles'!$AC$24-'[1]Outside Edges'!$B81)&gt;=5,'[1]Outside Edges'!$Q81="Yes"),"Yes","No")</f>
        <v>No</v>
      </c>
      <c r="X82" s="8" t="str">
        <f>IF(AND((RIGHT($X$3,2)-'[1]Miter Profiles'!$AC$25-'[1]Outside Edges'!$B81)&gt;=5,'[1]Outside Edges'!$Q81="Yes"),"Yes","No")</f>
        <v>Yes</v>
      </c>
      <c r="Y82" s="65" t="str">
        <f>IF(AND((RIGHT($Y$3,2)-'[1]Miter Profiles'!$AC$26-'[1]Outside Edges'!$B81)&gt;=5,'[1]Outside Edges'!$Q81="Yes"),"Yes","No")</f>
        <v>Yes</v>
      </c>
      <c r="Z82" s="7" t="str">
        <f>IF(AND((RIGHT($Z$3,2)-'[1]Miter Profiles'!$AC$27-'[1]Outside Edges'!$B81)&gt;=5,'[1]Outside Edges'!$Q81="Yes"),"Yes","No")</f>
        <v>Yes</v>
      </c>
      <c r="AA82" s="7" t="str">
        <f>IF(AND((RIGHT($AA$3,2)-'[1]Miter Profiles'!$AC$28-'[1]Outside Edges'!$B81)&gt;=5,'[1]Outside Edges'!$Q81="Yes"),"Yes","No")</f>
        <v>Yes</v>
      </c>
      <c r="AB82" s="63" t="str">
        <f>IF(AND((RIGHT($AB$3,2)-'[1]Miter Profiles'!$AC$29-'[1]Outside Edges'!$B81)&gt;=5,'[1]Outside Edges'!$Q81="Yes"),"Yes","No")</f>
        <v>Yes</v>
      </c>
      <c r="AC82" s="64" t="str">
        <f>IF(AND((RIGHT($AC$3,2)-'[1]Miter Profiles'!$AC$30-'[1]Outside Edges'!$B81)&gt;=5,'[1]Outside Edges'!$Q81="Yes"),"Yes","No")</f>
        <v>Yes</v>
      </c>
      <c r="AD82" s="8" t="str">
        <f>IF(AND((RIGHT($AD$3,2)-'[1]Miter Profiles'!$AC$31-'[1]Outside Edges'!$B81)&gt;=5,'[1]Outside Edges'!$Q81="Yes"),"Yes","No")</f>
        <v>Yes</v>
      </c>
      <c r="AE82" s="65" t="str">
        <f>IF(AND((RIGHT($AE$3,2)-'[1]Miter Profiles'!$AC$32-'[1]Outside Edges'!$B81)&gt;=5,'[1]Outside Edges'!$Q81="Yes"),"Yes","No")</f>
        <v>Yes</v>
      </c>
      <c r="AF82" s="7" t="str">
        <f>IF(AND((RIGHT($AF$3,2)-'[1]Miter Profiles'!$AC$33-'[1]Outside Edges'!$B81)&gt;=5,'[1]Outside Edges'!$Q81="Yes"),"Yes","No")</f>
        <v>Yes</v>
      </c>
      <c r="AG82" s="7" t="str">
        <f>IF(AND((RIGHT($AG$3,2)-'[1]Miter Profiles'!$AC$34-'[1]Outside Edges'!$B81)&gt;=5,'[1]Outside Edges'!$Q81="Yes"),"Yes","No")</f>
        <v>Yes</v>
      </c>
      <c r="AH82" s="63" t="str">
        <f>IF(AND((RIGHT($AH$3,2)-'[1]Miter Profiles'!$AC$35-'[1]Outside Edges'!$B81)&gt;=5,'[1]Outside Edges'!$Q81="Yes"),"Yes","No")</f>
        <v>Yes</v>
      </c>
      <c r="AI82" s="64" t="str">
        <f>IF(AND((RIGHT($AI$3,2)-'[1]Miter Profiles'!$AC$36-'[1]Outside Edges'!$B81)&gt;=5,'[1]Outside Edges'!$Q81="Yes"),"Yes","No")</f>
        <v>Yes</v>
      </c>
      <c r="AJ82" s="8" t="str">
        <f>IF(AND((RIGHT($AJ$3,2)-'[1]Miter Profiles'!$AC$37-'[1]Outside Edges'!$B81)&gt;=5,'[1]Outside Edges'!$Q81="Yes"),"Yes","No")</f>
        <v>Yes</v>
      </c>
      <c r="AK82" s="65" t="str">
        <f>IF(AND((RIGHT($AK$3,2)-'[1]Miter Profiles'!$AC$38-'[1]Outside Edges'!$B81)&gt;=5,'[1]Outside Edges'!$Q81="Yes"),"Yes","No")</f>
        <v>Yes</v>
      </c>
      <c r="AL82" s="7" t="str">
        <f>IF(AND((RIGHT($AL$3,2)-'[1]Miter Profiles'!$AC$39-'[1]Outside Edges'!$B81)&gt;=5,'[1]Outside Edges'!$Q81="Yes"),"Yes","No")</f>
        <v>Yes</v>
      </c>
      <c r="AM82" s="7" t="str">
        <f>IF(AND((RIGHT($AM$3,2)-'[1]Miter Profiles'!$AC$40-'[1]Outside Edges'!$B81)&gt;=5,'[1]Outside Edges'!$Q81="Yes"),"Yes","No")</f>
        <v>Yes</v>
      </c>
      <c r="AN82" s="63" t="str">
        <f>IF(AND((RIGHT($AN$3,2)-'[1]Miter Profiles'!$AC$41-'[1]Outside Edges'!$B81)&gt;=5,'[1]Outside Edges'!$Q81="Yes"),"Yes","No")</f>
        <v>Yes</v>
      </c>
      <c r="AO82" s="64" t="str">
        <f>IF(AND((RIGHT($AO$3,2)-'[1]Miter Profiles'!$AC$42-'[1]Outside Edges'!$B81)&gt;=5,'[1]Outside Edges'!$Q81="Yes"),"Yes","No")</f>
        <v>Yes</v>
      </c>
      <c r="AP82" s="8" t="str">
        <f>IF(AND((RIGHT($AP$3,2)-'[1]Miter Profiles'!$AC$43-'[1]Outside Edges'!$B81)&gt;=5,'[1]Outside Edges'!$Q81="Yes"),"Yes","No")</f>
        <v>Yes</v>
      </c>
      <c r="AQ82" s="65" t="str">
        <f>IF(AND((RIGHT($AQ$3,2)-'[1]Miter Profiles'!$AC$44-'[1]Outside Edges'!$B81)&gt;=5,'[1]Outside Edges'!$Q81="Yes"),"Yes","No")</f>
        <v>Yes</v>
      </c>
      <c r="AR82" s="7" t="str">
        <f>IF(AND((RIGHT($AR$3,2)-'[1]Miter Profiles'!$AC$45-'[1]Outside Edges'!$B81)&gt;=5,'[1]Outside Edges'!$Q81="Yes"),"Yes","No")</f>
        <v>Yes</v>
      </c>
      <c r="AS82" s="7" t="str">
        <f>IF(AND((RIGHT($AS$3,2)-'[1]Miter Profiles'!$AC$46-'[1]Outside Edges'!$B81)&gt;=5,'[1]Outside Edges'!$Q81="Yes"),"Yes","No")</f>
        <v>Yes</v>
      </c>
      <c r="AT82" s="63" t="str">
        <f>IF(AND((RIGHT($AT$3,2)-'[1]Miter Profiles'!$AC$47-'[1]Outside Edges'!$B81)&gt;=5,'[1]Outside Edges'!$Q81="Yes"),"Yes","No")</f>
        <v>Yes</v>
      </c>
      <c r="AU82" s="64" t="str">
        <f>IF(AND((RIGHT($AU$3,2)-'[1]Miter Profiles'!$AC$48-'[1]Outside Edges'!$B81)&gt;=5,'[1]Outside Edges'!$Q81="Yes"),"Yes","No")</f>
        <v>Yes</v>
      </c>
      <c r="AV82" s="8" t="str">
        <f>IF(AND((RIGHT($AV$3,2)-'[1]Miter Profiles'!$AC$49-'[1]Outside Edges'!$B81)&gt;=5,'[1]Outside Edges'!$Q81="Yes"),"Yes","No")</f>
        <v>Yes</v>
      </c>
      <c r="AW82" s="65" t="str">
        <f>IF(AND((RIGHT($AW$3,2)-'[1]Miter Profiles'!$AC$50-'[1]Outside Edges'!$B81)&gt;=5,'[1]Outside Edges'!$Q81="Yes"),"Yes","No")</f>
        <v>Yes</v>
      </c>
      <c r="AX82" s="7" t="str">
        <f>IF(AND((RIGHT($AX$3,2)-'[1]Miter Profiles'!$AC$51-'[1]Outside Edges'!$B81)&gt;=5,'[1]Outside Edges'!$Q81="Yes"),"Yes","No")</f>
        <v>Yes</v>
      </c>
      <c r="AY82" s="7" t="str">
        <f>IF(AND((RIGHT($AY$3,2)-'[1]Miter Profiles'!$AC$52-'[1]Outside Edges'!$B81)&gt;=5,'[1]Outside Edges'!$Q81="Yes"),"Yes","No")</f>
        <v>Yes</v>
      </c>
      <c r="AZ82" s="63" t="str">
        <f>IF(AND((RIGHT($AZ$3,2)-'[1]Miter Profiles'!$AC$53-'[1]Outside Edges'!$B81)&gt;=5,'[1]Outside Edges'!$Q81="Yes"),"Yes","No")</f>
        <v>Yes</v>
      </c>
      <c r="BA82" s="64" t="str">
        <f>IF(AND((RIGHT($BA$3,2)-'[1]Miter Profiles'!$AC$54-'[1]Outside Edges'!$B81)&gt;=5,'[1]Outside Edges'!$Q81="Yes"),"Yes","No")</f>
        <v>Yes</v>
      </c>
      <c r="BB82" s="8" t="str">
        <f>IF(AND((RIGHT($BB$3,2)-'[1]Miter Profiles'!$AC$55-'[1]Outside Edges'!$B81)&gt;=5,'[1]Outside Edges'!$Q81="Yes"),"Yes","No")</f>
        <v>Yes</v>
      </c>
      <c r="BC82" s="65" t="str">
        <f>IF(AND((RIGHT($BC$3,2)-'[1]Miter Profiles'!$AC$56-'[1]Outside Edges'!$B81)&gt;=5,'[1]Outside Edges'!$Q81="Yes"),"Yes","No")</f>
        <v>Yes</v>
      </c>
      <c r="BD82" s="7" t="str">
        <f>IF(AND((RIGHT($BD$3,2)-'[1]Miter Profiles'!$AC$57-'[1]Outside Edges'!$B81)&gt;=5,'[1]Outside Edges'!$Q81="Yes"),"Yes","No")</f>
        <v>Yes</v>
      </c>
      <c r="BE82" s="7" t="str">
        <f>IF(AND((RIGHT($BE$3,2)-'[1]Miter Profiles'!$AC$58-'[1]Outside Edges'!$B81)&gt;=5,'[1]Outside Edges'!$Q81="Yes"),"Yes","No")</f>
        <v>Yes</v>
      </c>
      <c r="BF82" s="63" t="str">
        <f>IF(AND((RIGHT($BF$3,2)-'[1]Miter Profiles'!$AC$59-'[1]Outside Edges'!$B81)&gt;=5,'[1]Outside Edges'!$Q81="Yes"),"Yes","No")</f>
        <v>Yes</v>
      </c>
      <c r="BG82" s="64" t="str">
        <f>IF(AND((RIGHT($BG$3,2)-'[1]Miter Profiles'!$AC$60-'[1]Outside Edges'!$B81)&gt;=5,'[1]Outside Edges'!$Q81="Yes"),"Yes","No")</f>
        <v>Yes</v>
      </c>
      <c r="BH82" s="8" t="str">
        <f>IF(AND((RIGHT($BH$3,2)-'[1]Miter Profiles'!$AC$61-'[1]Outside Edges'!$B81)&gt;=5,'[1]Outside Edges'!$Q81="Yes"),"Yes","No")</f>
        <v>Yes</v>
      </c>
      <c r="BI82" s="65" t="str">
        <f>IF(AND((RIGHT($BI$3,2)-'[1]Miter Profiles'!$AC$62-'[1]Outside Edges'!$B81)&gt;=5,'[1]Outside Edges'!$Q81="Yes"),"Yes","No")</f>
        <v>Yes</v>
      </c>
      <c r="BJ82" s="7" t="str">
        <f>IF(AND((RIGHT($BJ$3,2)-'[1]Miter Profiles'!$AC$63-'[1]Outside Edges'!$B81)&gt;=5,'[1]Outside Edges'!$Q81="Yes"),"Yes","No")</f>
        <v>Yes</v>
      </c>
      <c r="BK82" s="7" t="str">
        <f>IF(AND((RIGHT($BK$3,2)-'[1]Miter Profiles'!$AC$64-'[1]Outside Edges'!$B81)&gt;=5,'[1]Outside Edges'!$Q81="Yes"),"Yes","No")</f>
        <v>Yes</v>
      </c>
      <c r="BL82" s="63" t="str">
        <f>IF(AND((RIGHT($BL$3,2)-'[1]Miter Profiles'!$AC$65-'[1]Outside Edges'!$B81)&gt;=5,'[1]Outside Edges'!$Q81="Yes"),"Yes","No")</f>
        <v>Yes</v>
      </c>
      <c r="BM82" s="64" t="str">
        <f>IF(AND((RIGHT($BM$3,2)-'[1]Miter Profiles'!$AC$66-'[1]Outside Edges'!$B81)&gt;=5,'[1]Outside Edges'!$Q81="Yes"),"Yes","No")</f>
        <v>Yes</v>
      </c>
      <c r="BN82" s="8" t="str">
        <f>IF(AND((RIGHT($BN$3,2)-'[1]Miter Profiles'!$AC$67-'[1]Outside Edges'!$B81)&gt;=5,'[1]Outside Edges'!$Q81="Yes"),"Yes","No")</f>
        <v>Yes</v>
      </c>
      <c r="BO82" s="65" t="str">
        <f>IF(AND((RIGHT($BO$3,2)-'[1]Miter Profiles'!$AC$68-'[1]Outside Edges'!$B81)&gt;=5,'[1]Outside Edges'!$Q81="Yes"),"Yes","No")</f>
        <v>Yes</v>
      </c>
      <c r="BP82" s="7" t="str">
        <f>IF(AND((RIGHT($BP$3,2)-'[1]Miter Profiles'!$AC$69-'[1]Outside Edges'!$B81)&gt;=5,'[1]Outside Edges'!$Q81="Yes"),"Yes","No")</f>
        <v>Yes</v>
      </c>
      <c r="BQ82" s="7" t="str">
        <f>IF(AND((RIGHT($BQ$3,2)-'[1]Miter Profiles'!$AC$70-'[1]Outside Edges'!$B81)&gt;=5,'[1]Outside Edges'!$Q81="Yes"),"Yes","No")</f>
        <v>Yes</v>
      </c>
      <c r="BR82" s="63" t="str">
        <f>IF(AND((RIGHT($BR$3,2)-'[1]Miter Profiles'!$AC$71-'[1]Outside Edges'!$B81)&gt;=5,'[1]Outside Edges'!$Q81="Yes"),"Yes","No")</f>
        <v>Yes</v>
      </c>
      <c r="BS82" s="64" t="str">
        <f>IF(AND((RIGHT($BS$3,2)-'[1]Miter Profiles'!$AC$72-'[1]Outside Edges'!$B81)&gt;=5,'[1]Outside Edges'!$Q81="Yes"),"Yes","No")</f>
        <v>Yes</v>
      </c>
      <c r="BT82" s="8" t="str">
        <f>IF(AND((RIGHT($BT$3,2)-'[1]Miter Profiles'!$AC$73-'[1]Outside Edges'!$B81)&gt;=5,'[1]Outside Edges'!$Q81="Yes"),"Yes","No")</f>
        <v>Yes</v>
      </c>
      <c r="BU82" s="65" t="str">
        <f>IF(AND((RIGHT($BU$3,2)-'[1]Miter Profiles'!$AC$74-'[1]Outside Edges'!$B81)&gt;=5,'[1]Outside Edges'!$Q81="Yes"),"Yes","No")</f>
        <v>Yes</v>
      </c>
      <c r="BV82" s="7" t="str">
        <f>IF(AND((RIGHT($BV$3,2)-'[1]Miter Profiles'!$AC$75-'[1]Outside Edges'!$B81)&gt;=5,'[1]Outside Edges'!$Q81="Yes"),"Yes","No")</f>
        <v>Yes</v>
      </c>
      <c r="BW82" s="7" t="str">
        <f>IF(AND((RIGHT($BW$3,2)-'[1]Miter Profiles'!$AC$76-'[1]Outside Edges'!$B81)&gt;=5,'[1]Outside Edges'!$Q81="Yes"),"Yes","No")</f>
        <v>Yes</v>
      </c>
      <c r="BX82" s="63" t="str">
        <f>IF(AND((RIGHT($BX$3,2)-'[1]Miter Profiles'!$AC$77-'[1]Outside Edges'!$B81)&gt;=5,'[1]Outside Edges'!$Q81="Yes"),"Yes","No")</f>
        <v>Yes</v>
      </c>
      <c r="BY82" s="64" t="str">
        <f>IF(AND((RIGHT($BY$3,2)-'[1]Miter Profiles'!$AC$78-'[1]Outside Edges'!$B81)&gt;=5,'[1]Outside Edges'!$Q81="Yes"),"Yes","No")</f>
        <v>Yes</v>
      </c>
      <c r="BZ82" s="8" t="str">
        <f>IF(AND((RIGHT($BZ$3,2)-'[1]Miter Profiles'!$AC$79-'[1]Outside Edges'!$B81)&gt;=5,'[1]Outside Edges'!$Q81="Yes"),"Yes","No")</f>
        <v>Yes</v>
      </c>
      <c r="CA82" s="65" t="str">
        <f>IF(AND((RIGHT($CA$3,2)-'[1]Miter Profiles'!$AC$80-'[1]Outside Edges'!$B81)&gt;=5,'[1]Outside Edges'!$Q81="Yes"),"Yes","No")</f>
        <v>Yes</v>
      </c>
      <c r="CB82" s="7" t="str">
        <f>IF(AND((RIGHT($CB$3,2)-'[1]Miter Profiles'!$AC$81-'[1]Outside Edges'!$B81)&gt;=5,'[1]Outside Edges'!$Q81="Yes"),"Yes","No")</f>
        <v>Yes</v>
      </c>
      <c r="CC82" s="7" t="str">
        <f>IF(AND((RIGHT($CC$3,2)-'[1]Miter Profiles'!$AC$82-'[1]Outside Edges'!$B81)&gt;=5,'[1]Outside Edges'!$Q81="Yes"),"Yes","No")</f>
        <v>Yes</v>
      </c>
      <c r="CD82" s="63" t="str">
        <f>IF(AND((RIGHT($CD$3,2)-'[1]Miter Profiles'!$AC$83-'[1]Outside Edges'!$B81)&gt;=5,'[1]Outside Edges'!$Q81="Yes"),"Yes","No")</f>
        <v>Yes</v>
      </c>
      <c r="CE82" s="64" t="str">
        <f>IF(AND((RIGHT($CE$3,2)-'[1]Miter Profiles'!$AC$84-'[1]Outside Edges'!$B81)&gt;=5,'[1]Outside Edges'!$Q81="Yes"),"Yes","No")</f>
        <v>Yes</v>
      </c>
      <c r="CF82" s="8" t="str">
        <f>IF(AND((RIGHT($CF$3,2)-'[1]Miter Profiles'!$AC$85-'[1]Outside Edges'!$B81)&gt;=5,'[1]Outside Edges'!$Q81="Yes"),"Yes","No")</f>
        <v>Yes</v>
      </c>
      <c r="CG82" s="65" t="str">
        <f>IF(AND((RIGHT($CG$3,2)-'[1]Miter Profiles'!$AC$86-'[1]Outside Edges'!$B81)&gt;=5,'[1]Outside Edges'!$Q81="Yes"),"Yes","No")</f>
        <v>Yes</v>
      </c>
      <c r="CH82" s="7" t="str">
        <f>IF(AND((RIGHT($CH$3,2)-'[1]Miter Profiles'!$AC$87-'[1]Outside Edges'!$B81)&gt;=5,'[1]Outside Edges'!$Q81="Yes"),"Yes","No")</f>
        <v>Yes</v>
      </c>
      <c r="CI82" s="7" t="str">
        <f>IF(AND((RIGHT($CI$3,2)-'[1]Miter Profiles'!$AC$88-'[1]Outside Edges'!$B81)&gt;=5,'[1]Outside Edges'!$Q81="Yes"),"Yes","No")</f>
        <v>Yes</v>
      </c>
      <c r="CJ82" s="63" t="str">
        <f>IF(AND((RIGHT($CJ$3,2)-'[1]Miter Profiles'!$AC$89-'[1]Outside Edges'!$B81)&gt;=5,'[1]Outside Edges'!$Q81="Yes"),"Yes","No")</f>
        <v>Yes</v>
      </c>
      <c r="CK82" s="64" t="str">
        <f>IF(AND((RIGHT($CK$3,2)-'[1]Miter Profiles'!$AC$90-'[1]Outside Edges'!$B81)&gt;=5,'[1]Outside Edges'!$Q81="Yes"),"Yes","No")</f>
        <v>Yes</v>
      </c>
      <c r="CL82" s="8" t="str">
        <f>IF(AND((RIGHT($CL$3,2)-'[1]Miter Profiles'!$AC$91-'[1]Outside Edges'!$B81)&gt;=5,'[1]Outside Edges'!$Q81="Yes"),"Yes","No")</f>
        <v>Yes</v>
      </c>
      <c r="CM82" s="65" t="str">
        <f>IF(AND((RIGHT($CM$3,2)-'[1]Miter Profiles'!$AC$92-'[1]Outside Edges'!$B81)&gt;=5,'[1]Outside Edges'!$Q81="Yes"),"Yes","No")</f>
        <v>Yes</v>
      </c>
      <c r="CN82" s="7" t="str">
        <f>IF(AND((RIGHT(CN$3,2)-'[1]Miter Profiles'!$AC$93-'[1]Outside Edges'!$B81)&gt;=5,'[1]Outside Edges'!$Q81="Yes"),"Yes","No")</f>
        <v>No</v>
      </c>
      <c r="CO82" s="7" t="str">
        <f>IF(AND((RIGHT(CO$3,2)-'[1]Miter Profiles'!$AC$94-'[1]Outside Edges'!$B81)&gt;=5,'[1]Outside Edges'!$Q81="Yes"),"Yes","No")</f>
        <v>Yes</v>
      </c>
      <c r="CP82" s="63" t="str">
        <f>IF(AND((RIGHT(CP$3,2)-'[1]Miter Profiles'!$AC$95-'[1]Outside Edges'!$B81)&gt;=5,'[1]Outside Edges'!$Q81="Yes"),"Yes","No")</f>
        <v>Yes</v>
      </c>
      <c r="CQ82" s="64" t="str">
        <f>IF(AND((RIGHT(CQ$3,2)-'[1]Miter Profiles'!$AC$96-'[1]Outside Edges'!$B81)&gt;=5,'[1]Outside Edges'!$Q81="Yes"),"Yes","No")</f>
        <v>Yes</v>
      </c>
      <c r="CR82" s="8" t="str">
        <f>IF(AND((RIGHT(CR$3,2)-'[1]Miter Profiles'!$AC$97-'[1]Outside Edges'!$B81)&gt;=5,'[1]Outside Edges'!$Q81="Yes"),"Yes","No")</f>
        <v>Yes</v>
      </c>
      <c r="CS82" s="65" t="str">
        <f>IF(AND((RIGHT(CS$3,2)-'[1]Miter Profiles'!$AC$98-'[1]Outside Edges'!$B81)&gt;=5,'[1]Outside Edges'!$Q81="Yes"),"Yes","No")</f>
        <v>Yes</v>
      </c>
      <c r="CT82" s="7" t="str">
        <f>IF(AND((RIGHT($CT$3,2)-'[1]Miter Profiles'!$AC$99-'[1]Outside Edges'!$B81)&gt;=5,'[1]Outside Edges'!$Q81="Yes"),"Yes","No")</f>
        <v>Yes</v>
      </c>
      <c r="CU82" s="7" t="str">
        <f>IF(AND((RIGHT($CU$3,2)-'[1]Miter Profiles'!$AC$100-'[1]Outside Edges'!$B81)&gt;=5,'[1]Outside Edges'!$Q81="Yes"),"Yes","No")</f>
        <v>Yes</v>
      </c>
      <c r="CV82" s="63" t="str">
        <f>IF(AND((RIGHT($CV$3,2)-'[1]Miter Profiles'!$AC$101-'[1]Outside Edges'!$B81)&gt;=5,'[1]Outside Edges'!$Q81="Yes"),"Yes","No")</f>
        <v>Yes</v>
      </c>
      <c r="CW82" s="64" t="str">
        <f>IF(AND((RIGHT($CW$3,2)-'[1]Miter Profiles'!$AC$102-'[1]Outside Edges'!$B81)&gt;=5,'[1]Outside Edges'!$Q81="Yes"),"Yes","No")</f>
        <v>Yes</v>
      </c>
      <c r="CX82" s="8" t="str">
        <f>IF(AND((RIGHT($CX$3,2)-'[1]Miter Profiles'!$AC$103-'[1]Outside Edges'!$B81)&gt;=5,'[1]Outside Edges'!$Q81="Yes"),"Yes","No")</f>
        <v>Yes</v>
      </c>
      <c r="CY82" s="65" t="str">
        <f>IF(AND((RIGHT($CY$3,2)-'[1]Miter Profiles'!$AC$104-'[1]Outside Edges'!$B81)&gt;=5,'[1]Outside Edges'!$Q81="Yes"),"Yes","No")</f>
        <v>Yes</v>
      </c>
      <c r="CZ82" s="7" t="str">
        <f>IF(AND((RIGHT($CZ$3,2)-'[1]Miter Profiles'!$AC$105-'[1]Outside Edges'!$B81)&gt;=5,'[1]Outside Edges'!$Q81="Yes"),"Yes","No")</f>
        <v>No</v>
      </c>
      <c r="DA82" s="7" t="str">
        <f>IF(AND((RIGHT($DA$3,2)-'[1]Miter Profiles'!$AC$106-'[1]Outside Edges'!$B81)&gt;=5,'[1]Outside Edges'!$Q81="Yes"),"Yes","No")</f>
        <v>No</v>
      </c>
      <c r="DB82" s="63" t="str">
        <f>IF(AND((RIGHT($DB$3,2)-'[1]Miter Profiles'!$AC$107-'[1]Outside Edges'!$B81)&gt;=5,'[1]Outside Edges'!$Q81="Yes"),"Yes","No")</f>
        <v>No</v>
      </c>
      <c r="DC82" s="64" t="str">
        <f>IF(AND((RIGHT($DC$3,2)-'[1]Miter Profiles'!$AC$108-'[1]Outside Edges'!$B81)&gt;=5,'[1]Outside Edges'!$Q81="Yes"),"Yes","No")</f>
        <v>No</v>
      </c>
      <c r="DD82" s="8" t="str">
        <f>IF(AND((RIGHT($DD$3,2)-'[1]Miter Profiles'!$AC$109-'[1]Outside Edges'!$B81)&gt;=5,'[1]Outside Edges'!$Q81="Yes"),"Yes","No")</f>
        <v>Yes</v>
      </c>
      <c r="DE82" s="65" t="str">
        <f>IF(AND((RIGHT($DE$3,2)-'[1]Miter Profiles'!$AC$110-'[1]Outside Edges'!$B81)&gt;=5,'[1]Outside Edges'!$Q81="Yes"),"Yes","No")</f>
        <v>Yes</v>
      </c>
      <c r="DF82" s="7" t="str">
        <f>IF(AND((RIGHT($DF$3,2)-'[1]Miter Profiles'!$AC$111-'[1]Outside Edges'!$B81)&gt;=5,'[1]Outside Edges'!$Q81="Yes"),"Yes","No")</f>
        <v>Yes</v>
      </c>
      <c r="DG82" s="7" t="str">
        <f>IF(AND((RIGHT($DG$3,2)-'[1]Miter Profiles'!$AC$112-'[1]Outside Edges'!$B81)&gt;=5,'[1]Outside Edges'!$Q81="Yes"),"Yes","No")</f>
        <v>Yes</v>
      </c>
      <c r="DH82" s="63" t="str">
        <f>IF(AND((RIGHT($DH$3,2)-'[1]Miter Profiles'!$AC$113-'[1]Outside Edges'!$B81)&gt;=5,'[1]Outside Edges'!$Q81="Yes"),"Yes","No")</f>
        <v>Yes</v>
      </c>
      <c r="DI82" s="64" t="str">
        <f>IF(AND((RIGHT($DI$3,2)-'[1]Miter Profiles'!$AC$114-'[1]Outside Edges'!$B81)&gt;=5,'[1]Outside Edges'!$Q81="Yes"),"Yes","No")</f>
        <v>Yes</v>
      </c>
      <c r="DJ82" s="8" t="str">
        <f>IF(AND((RIGHT($DJ$3,2)-'[1]Miter Profiles'!$AC$115-'[1]Outside Edges'!$B81)&gt;=5,'[1]Outside Edges'!$Q81="Yes"),"Yes","No")</f>
        <v>Yes</v>
      </c>
      <c r="DK82" s="65" t="str">
        <f>IF(AND((RIGHT($DK$3,2)-'[1]Miter Profiles'!$AC$116-'[1]Outside Edges'!$B81)&gt;=5,'[1]Outside Edges'!$Q81="Yes"),"Yes","No")</f>
        <v>Yes</v>
      </c>
      <c r="DL82" s="7" t="str">
        <f>IF(AND((RIGHT($DL$3,2)-'[1]Miter Profiles'!$AC$117-'[1]Outside Edges'!$B81)&gt;=5,'[1]Outside Edges'!$Q81="Yes"),"Yes","No")</f>
        <v>Yes</v>
      </c>
      <c r="DM82" s="7" t="str">
        <f>IF(AND((RIGHT($DM$3,2)-'[1]Miter Profiles'!$AC$118-'[1]Outside Edges'!$B81)&gt;=5,'[1]Outside Edges'!$Q81="Yes"),"Yes","No")</f>
        <v>Yes</v>
      </c>
      <c r="DN82" s="63" t="str">
        <f>IF(AND((RIGHT($DN$3,2)-'[1]Miter Profiles'!$AC$119-'[1]Outside Edges'!$B81)&gt;=5,'[1]Outside Edges'!$Q81="Yes"),"Yes","No")</f>
        <v>Yes</v>
      </c>
      <c r="DO82" s="64" t="str">
        <f>IF(AND((RIGHT($DO$3,2)-'[1]Miter Profiles'!$AC$120-'[1]Outside Edges'!$B81)&gt;=5,'[1]Outside Edges'!$Q81="Yes"),"Yes","No")</f>
        <v>No</v>
      </c>
      <c r="DP82" s="8" t="str">
        <f>IF(AND((RIGHT($DP$3,2)-'[1]Miter Profiles'!$AC$121-'[1]Outside Edges'!$B81)&gt;=5,'[1]Outside Edges'!$Q81="Yes"),"Yes","No")</f>
        <v>Yes</v>
      </c>
      <c r="DQ82" s="65" t="str">
        <f>IF(AND((RIGHT($DQ$3,2)-'[1]Miter Profiles'!$AC$122-'[1]Outside Edges'!$B81)&gt;=5,'[1]Outside Edges'!$Q81="Yes"),"Yes","No")</f>
        <v>Yes</v>
      </c>
      <c r="DR82" s="7" t="str">
        <f>IF(AND((RIGHT($DR$3,2)-'[1]Miter Profiles'!$AC$123-'[1]Outside Edges'!$B81)&gt;=5,'[1]Outside Edges'!$Q81="Yes"),"Yes","No")</f>
        <v>Yes</v>
      </c>
      <c r="DS82" s="7" t="str">
        <f>IF(AND((RIGHT($DS$3,2)-'[1]Miter Profiles'!$AC$124-'[1]Outside Edges'!$B81)&gt;=5,'[1]Outside Edges'!$Q81="Yes"),"Yes","No")</f>
        <v>Yes</v>
      </c>
      <c r="DT82" s="63" t="str">
        <f>IF(AND((RIGHT($DT$3,2)-'[1]Miter Profiles'!$AC$125-'[1]Outside Edges'!$B81)&gt;=5,'[1]Outside Edges'!$Q81="Yes"),"Yes","No")</f>
        <v>Yes</v>
      </c>
      <c r="DU82" s="64" t="str">
        <f>IF(AND((RIGHT($DU$3,2)-'[1]Miter Profiles'!$AC$126-'[1]Outside Edges'!$B81)&gt;=5,'[1]Outside Edges'!$Q81="Yes"),"Yes","No")</f>
        <v>Yes</v>
      </c>
      <c r="DV82" s="8" t="str">
        <f>IF(AND((RIGHT($DV$3,2)-'[1]Miter Profiles'!$AC$127-'[1]Outside Edges'!$B81)&gt;=5,'[1]Outside Edges'!$Q81="Yes"),"Yes","No")</f>
        <v>Yes</v>
      </c>
      <c r="DW82" s="65" t="str">
        <f>IF(AND((RIGHT($DW$3,2)-'[1]Miter Profiles'!$AC$128-'[1]Outside Edges'!$B81)&gt;=5,'[1]Outside Edges'!$Q81="Yes"),"Yes","No")</f>
        <v>Yes</v>
      </c>
      <c r="DX82" s="7" t="str">
        <f>IF(AND((RIGHT($DX$3,2)-'[1]Miter Profiles'!$AC$129-'[1]Outside Edges'!$B81)&gt;=5,'[1]Outside Edges'!$Q81="Yes"),"Yes","No")</f>
        <v>Yes</v>
      </c>
      <c r="DY82" s="7" t="str">
        <f>IF(AND((RIGHT($DY$3,2)-'[1]Miter Profiles'!$AC$130-'[1]Outside Edges'!$B81)&gt;=5,'[1]Outside Edges'!$Q81="Yes"),"Yes","No")</f>
        <v>Yes</v>
      </c>
      <c r="DZ82" s="63" t="str">
        <f>IF(AND((RIGHT($DZ$3,2)-'[1]Miter Profiles'!$AC$131-'[1]Outside Edges'!$B81)&gt;=5,'[1]Outside Edges'!$Q81="Yes"),"Yes","No")</f>
        <v>Yes</v>
      </c>
      <c r="EA82" s="68" t="str">
        <f>IF(AND((RIGHT($EA$3,2)-'[1]Miter Profiles'!$AC$132-'[1]Outside Edges'!$B81)&gt;=5,'[1]Outside Edges'!$Q81="Yes"),"Yes","No")</f>
        <v>Yes</v>
      </c>
      <c r="EB82" s="78" t="str">
        <f>IF(AND((RIGHT($EB$3,2)-'[1]Miter Profiles'!$AC$133-'[1]Outside Edges'!$B81)&gt;=5,'[1]Outside Edges'!$Q81="Yes"),"Yes","No")</f>
        <v>No</v>
      </c>
      <c r="EC82" s="79" t="str">
        <f>IF(AND((RIGHT($EC$3,2)-'[1]Miter Profiles'!$AC$134-'[1]Outside Edges'!$B81)&gt;=5,'[1]Outside Edges'!$Q81="Yes"),"Yes","No")</f>
        <v>Yes</v>
      </c>
      <c r="ED82" s="81" t="str">
        <f>IF(AND((RIGHT($ED$3,2)-'[1]Miter Profiles'!$AC$135-'[1]Outside Edges'!$B81)&gt;=5,'[1]Outside Edges'!$Q81="Yes"),"Yes","No")</f>
        <v>Yes</v>
      </c>
      <c r="EE82" s="80" t="str">
        <f>IF(AND((RIGHT($EE$3,2)-'[1]Miter Profiles'!$AC$136-'[1]Outside Edges'!$B81)&gt;=5,'[1]Outside Edges'!$Q81="Yes"),"Yes","No")</f>
        <v>Yes</v>
      </c>
      <c r="EF82" s="63" t="str">
        <f>IF(AND((RIGHT($EF$3,2)-'[1]Miter Profiles'!$AC$137-'[1]Outside Edges'!$B81)&gt;=5,'[1]Outside Edges'!$Q81="Yes"),"Yes","No")</f>
        <v>Yes</v>
      </c>
      <c r="EG82" s="7" t="str">
        <f>IF(AND((RIGHT($EG$3,2)-'[1]Miter Profiles'!$AC$138-'[1]Outside Edges'!$B81)&gt;=5,'[1]Outside Edges'!$Q81="Yes"),"Yes","No")</f>
        <v>Yes</v>
      </c>
      <c r="EH82" s="68" t="str">
        <f>IF(AND((RIGHT($EH$3,2)-'[1]Miter Profiles'!$AC$139-'[1]Outside Edges'!$B81)&gt;=5,'[1]Outside Edges'!$Q81="Yes"),"Yes","No")</f>
        <v>Yes</v>
      </c>
      <c r="EI82" s="82" t="str">
        <f>IF(AND((RIGHT($EI$3,2)-'[1]Miter Profiles'!$AC$140-'[1]Outside Edges'!$B81)&gt;=5,'[1]Outside Edges'!$Q81="Yes"),"Yes","No")</f>
        <v>Yes</v>
      </c>
      <c r="EJ82" s="83" t="str">
        <f>IF(AND((RIGHT($EJ$3,2)-'[1]Miter Profiles'!$AC$141-'[1]Outside Edges'!$B81)&gt;=5,'[1]Outside Edges'!$Q81="Yes"),"Yes","No")</f>
        <v>Yes</v>
      </c>
      <c r="EK82" s="83" t="str">
        <f>IF(AND((RIGHT($EK$3,2)-'[1]Miter Profiles'!$AC$142-'[1]Outside Edges'!$B81)&gt;=5,'[1]Outside Edges'!$Q81="Yes"),"Yes","No")</f>
        <v>Yes</v>
      </c>
      <c r="EL82" s="81" t="str">
        <f>IF(AND((RIGHT($EL$3,2)-'[1]Miter Profiles'!$AC$143-'[1]Outside Edges'!$B81)&gt;=5,'[1]Outside Edges'!$Q81="Yes"),"Yes","No")</f>
        <v>Yes</v>
      </c>
      <c r="EM82" s="84" t="str">
        <f>IF(AND((RIGHT($EM$3,2)-'[1]Miter Profiles'!$AC$144-'[1]Outside Edges'!$B81)&gt;=5,'[1]Outside Edges'!$Q81="Yes"),"Yes","No")</f>
        <v>No</v>
      </c>
      <c r="EN82" s="7" t="str">
        <f>IF(AND((RIGHT($EN$3,2)-'[1]Miter Profiles'!$AC$145-'[1]Outside Edges'!$B81)&gt;=5,'[1]Outside Edges'!$Q81="Yes"),"Yes","No")</f>
        <v>Yes</v>
      </c>
      <c r="EO82" s="68" t="str">
        <f>IF(AND((RIGHT($EO$3,2)-'[1]Miter Profiles'!$AC$146-'[1]Outside Edges'!$B81)&gt;=5,'[1]Outside Edges'!$Q81="Yes"),"Yes","No")</f>
        <v>Yes</v>
      </c>
      <c r="EP82" s="83" t="str">
        <f>IF(AND((RIGHT($EP$3,2)-'[1]Miter Profiles'!$AC$147-'[1]Outside Edges'!$B81)&gt;=5,'[1]Outside Edges'!$Q81="Yes"),"Yes","No")</f>
        <v>No</v>
      </c>
      <c r="EQ82" s="83" t="str">
        <f>IF(AND((RIGHT($EQ$3,2)-'[1]Miter Profiles'!$AC$148-'[1]Outside Edges'!$B81)&gt;=5,'[1]Outside Edges'!$Q81="Yes"),"Yes","No")</f>
        <v>Yes</v>
      </c>
      <c r="ER82" s="81" t="str">
        <f>IF(AND((RIGHT($ER$3,2)-'[1]Miter Profiles'!$AC$149-'[1]Outside Edges'!$B81)&gt;=5,'[1]Outside Edges'!$Q81="Yes"),"Yes","No")</f>
        <v>Yes</v>
      </c>
      <c r="ES82" s="84" t="str">
        <f>IF(AND((RIGHT($ES$3,2)-'[1]Miter Profiles'!$AC$150-'[1]Outside Edges'!$B81)&gt;=5,'[1]Outside Edges'!$Q81="Yes"),"Yes","No")</f>
        <v>No</v>
      </c>
      <c r="ET82" s="7" t="str">
        <f>IF(AND((RIGHT($ET$3,2)-'[1]Miter Profiles'!$AC$151-'[1]Outside Edges'!$B81)&gt;=5,'[1]Outside Edges'!$Q81="Yes"),"Yes","No")</f>
        <v>Yes</v>
      </c>
      <c r="EU82" s="68" t="str">
        <f>IF(AND((RIGHT($EU$3,2)-'[1]Miter Profiles'!$AC$152-'[1]Outside Edges'!$B81)&gt;=5,'[1]Outside Edges'!$Q81="Yes"),"Yes","No")</f>
        <v>Yes</v>
      </c>
      <c r="EV82" s="83" t="str">
        <f>IF(AND((RIGHT($EV$3,2)-'[1]Miter Profiles'!$AC$153-'[1]Outside Edges'!$B81)&gt;=5,'[1]Outside Edges'!$Q81="Yes"),"Yes","No")</f>
        <v>Yes</v>
      </c>
      <c r="EW82" s="83" t="str">
        <f>IF(AND((RIGHT($EW$3,2)-'[1]Miter Profiles'!$AC$154-'[1]Outside Edges'!$B81)&gt;=5,'[1]Outside Edges'!$Q81="Yes"),"Yes","No")</f>
        <v>Yes</v>
      </c>
      <c r="EX82" s="81" t="str">
        <f>IF(AND((RIGHT($EX$3,2)-'[1]Miter Profiles'!$AC$155-'[1]Outside Edges'!$B81)&gt;=5,'[1]Outside Edges'!$Q81="Yes"),"Yes","No")</f>
        <v>Yes</v>
      </c>
      <c r="EY82" s="84" t="str">
        <f>IF(AND((RIGHT($EY$3,2)-'[1]Miter Profiles'!$AC$156-'[1]Outside Edges'!$B81)&gt;=5,'[1]Outside Edges'!$Q81="Yes"),"Yes","No")</f>
        <v>Yes</v>
      </c>
      <c r="EZ82" s="7" t="str">
        <f>IF(AND((RIGHT($EZ$3,2)-'[1]Miter Profiles'!$AC$157-'[1]Outside Edges'!$B81)&gt;=5,'[1]Outside Edges'!$Q81="Yes"),"Yes","No")</f>
        <v>Yes</v>
      </c>
      <c r="FA82" s="68" t="str">
        <f>IF(AND((RIGHT($FA$3,2)-'[1]Miter Profiles'!$AC$158-'[1]Outside Edges'!$B81)&gt;=5,'[1]Outside Edges'!$Q81="Yes"),"Yes","No")</f>
        <v>Yes</v>
      </c>
      <c r="FB82" s="83" t="str">
        <f>IF(AND((RIGHT($FB$3,2)-'[1]Miter Profiles'!$AC$159-'[1]Outside Edges'!$B81)&gt;=5,'[1]Outside Edges'!$Q81="Yes"),"Yes","No")</f>
        <v>Yes</v>
      </c>
      <c r="FC82" s="83" t="str">
        <f>IF(AND((RIGHT($FC$3,2)-'[1]Miter Profiles'!$AC$160-'[1]Outside Edges'!$B81)&gt;=5,'[1]Outside Edges'!$Q81="Yes"),"Yes","No")</f>
        <v>Yes</v>
      </c>
      <c r="FD82" s="81" t="str">
        <f>IF(AND((RIGHT($FD$3,2)-'[1]Miter Profiles'!$AC$161-'[1]Outside Edges'!$B81)&gt;=5,'[1]Outside Edges'!$Q81="Yes"),"Yes","No")</f>
        <v>Yes</v>
      </c>
      <c r="FE82" s="84" t="str">
        <f>IF(AND((RIGHT($FE$3,2)-'[1]Miter Profiles'!$AC$162-'[1]Outside Edges'!$B81)&gt;=5,'[1]Outside Edges'!$Q81="Yes"),"Yes","No")</f>
        <v>Yes</v>
      </c>
      <c r="FF82" s="7" t="str">
        <f>IF(AND((RIGHT($FF$3,2)-'[1]Miter Profiles'!$AC$163-'[1]Outside Edges'!$B81)&gt;=5,'[1]Outside Edges'!$Q81="Yes"),"Yes","No")</f>
        <v>Yes</v>
      </c>
      <c r="FG82" s="68" t="str">
        <f>IF(AND((RIGHT($FG$3,2)-'[1]Miter Profiles'!$AC$164-'[1]Outside Edges'!$B81)&gt;=5,'[1]Outside Edges'!$Q81="Yes"),"Yes","No")</f>
        <v>Yes</v>
      </c>
      <c r="FH82" s="83" t="str">
        <f>IF(AND((RIGHT($FH$3,2)-'[1]Miter Profiles'!$AC$165-'[1]Outside Edges'!$B81)&gt;=5,'[1]Outside Edges'!$Q81="Yes"),"Yes","No")</f>
        <v>Yes</v>
      </c>
      <c r="FI82" s="83" t="str">
        <f>IF(AND((RIGHT($FI$3,2)-'[1]Miter Profiles'!$AC$166-'[1]Outside Edges'!$B81)&gt;=5,'[1]Outside Edges'!$Q81="Yes"),"Yes","No")</f>
        <v>Yes</v>
      </c>
      <c r="FJ82" s="81" t="str">
        <f>IF(AND((RIGHT($FJ$3,2)-'[1]Miter Profiles'!$AC$167-'[1]Outside Edges'!$B81)&gt;=5,'[1]Outside Edges'!$Q81="Yes"),"Yes","No")</f>
        <v>Yes</v>
      </c>
      <c r="FK82" s="84" t="str">
        <f>IF(AND((RIGHT($FK$3,2)-'[1]Miter Profiles'!$AC$168-'[1]Outside Edges'!$B81)&gt;=5,'[1]Outside Edges'!$Q81="Yes"),"Yes","No")</f>
        <v>Yes</v>
      </c>
      <c r="FL82" s="7" t="str">
        <f>IF(AND((RIGHT($FL$3,2)-'[1]Miter Profiles'!$AC$169-'[1]Outside Edges'!$B81)&gt;=5,'[1]Outside Edges'!$Q81="Yes"),"Yes","No")</f>
        <v>Yes</v>
      </c>
      <c r="FM82" s="68" t="str">
        <f>IF(AND((RIGHT($FM$3,2)-'[1]Miter Profiles'!$AC$170-'[1]Outside Edges'!$B81)&gt;=5,'[1]Outside Edges'!$Q81="Yes"),"Yes","No")</f>
        <v>Yes</v>
      </c>
      <c r="FN82" s="83" t="str">
        <f>IF(AND((RIGHT($FN$3,2)-'[1]Miter Profiles'!$AC$171-'[1]Outside Edges'!$B81)&gt;=5,'[1]Outside Edges'!$Q81="Yes"),"Yes","No")</f>
        <v>Yes</v>
      </c>
      <c r="FO82" s="83" t="str">
        <f>IF(AND((RIGHT($FO$3,2)-'[1]Miter Profiles'!$AC$172-'[1]Outside Edges'!$B81)&gt;=5,'[1]Outside Edges'!$Q81="Yes"),"Yes","No")</f>
        <v>Yes</v>
      </c>
      <c r="FP82" s="81" t="str">
        <f>IF(AND((RIGHT($FP$3,2)-'[1]Miter Profiles'!$AC$173-'[1]Outside Edges'!$B81)&gt;=5,'[1]Outside Edges'!$Q81="Yes"),"Yes","No")</f>
        <v>Yes</v>
      </c>
      <c r="FQ82" s="84" t="str">
        <f>IF(AND((RIGHT($FQ$3,2)-'[1]Miter Profiles'!$AC$174-'[1]Outside Edges'!$B81)&gt;=5,'[1]Outside Edges'!$Q81="Yes"),"Yes","No")</f>
        <v>Yes</v>
      </c>
      <c r="FR82" s="7" t="str">
        <f>IF(AND((RIGHT($FR$3,2)-'[1]Miter Profiles'!$AC$175-'[1]Outside Edges'!$B81)&gt;=5,'[1]Outside Edges'!$Q81="Yes"),"Yes","No")</f>
        <v>Yes</v>
      </c>
      <c r="FS82" s="68" t="str">
        <f>IF(AND((RIGHT($FS$3,2)-'[1]Miter Profiles'!$AC$176-'[1]Outside Edges'!$B81)&gt;=5,'[1]Outside Edges'!$Q81="Yes"),"Yes","No")</f>
        <v>Yes</v>
      </c>
      <c r="FT82" s="83" t="str">
        <f>IF(AND((RIGHT($FT$3,2)-'[1]Miter Profiles'!$AC$177-'[1]Outside Edges'!$B81)&gt;=5,'[1]Outside Edges'!$Q81="Yes"),"Yes","No")</f>
        <v>Yes</v>
      </c>
      <c r="FU82" s="83" t="str">
        <f>IF(AND((RIGHT($FU$3,2)-'[1]Miter Profiles'!$AC$178-'[1]Outside Edges'!$B81)&gt;=5,'[1]Outside Edges'!$Q81="Yes"),"Yes","No")</f>
        <v>Yes</v>
      </c>
      <c r="FV82" s="81" t="str">
        <f>IF(AND((RIGHT($V$3,2)-'[1]Miter Profiles'!$AC$179-'[1]Outside Edges'!$B81)&gt;=5,'[1]Outside Edges'!$Q81="Yes"),"Yes","No")</f>
        <v>Yes</v>
      </c>
      <c r="FW82" s="84" t="str">
        <f>IF(AND((RIGHT($FW$3,2)-'[1]Miter Profiles'!$AC$180-'[1]Outside Edges'!$B81)&gt;=5,'[1]Outside Edges'!$Q81="Yes"),"Yes","No")</f>
        <v>No</v>
      </c>
      <c r="FX82" s="197" t="str">
        <f>IF(AND((RIGHT($FX$3,2)-'[1]Miter Profiles'!$AC$181-'[1]Outside Edges'!$B81)&gt;=5,'[1]Outside Edges'!$Q81="Yes"),"Yes","No")</f>
        <v>Yes</v>
      </c>
      <c r="FY82" s="198" t="str">
        <f>IF(AND((RIGHT($FY$3,2)-'[1]Miter Profiles'!$AC$182-'[1]Outside Edges'!$B81)&gt;=5,'[1]Outside Edges'!$Q81="Yes"),"Yes","No")</f>
        <v>Yes</v>
      </c>
      <c r="FZ82" s="200" t="str">
        <f>IF(AND((RIGHT($FZ$3,2)-'[1]Miter Profiles'!$AC$183-'[1]Outside Edges'!$B81)&gt;=5,'[1]Outside Edges'!$Q81="Yes"),"Yes","No")</f>
        <v>Yes</v>
      </c>
      <c r="GA82" s="201" t="str">
        <f>IF(AND((RIGHT($GA$3,2)-'[1]Miter Profiles'!$AC$184-'[1]Outside Edges'!$B81)&gt;=5,'[1]Outside Edges'!$Q81="Yes"),"Yes","No")</f>
        <v>Yes</v>
      </c>
      <c r="GB82" s="202" t="str">
        <f>IF(AND((RIGHT($GB$3,2)-'[1]Miter Profiles'!$AC$185-'[1]Outside Edges'!$B81)&gt;=5,'[1]Outside Edges'!$Q81="Yes"),"Yes","No")</f>
        <v>Yes</v>
      </c>
      <c r="GC82" s="199" t="str">
        <f>IF(AND((RIGHT($GC$3,2)-'[1]Miter Profiles'!$AC$186-'[1]Outside Edges'!$B81)&gt;=5,'[1]Outside Edges'!$Q81="Yes"),"Yes","No")</f>
        <v>No</v>
      </c>
      <c r="GD82" s="197" t="str">
        <f>IF(AND((RIGHT($GD$3,2)-'[1]Miter Profiles'!$AC$187-'[1]Outside Edges'!$B81)&gt;=5,'[1]Outside Edges'!$Q81="Yes"),"Yes","No")</f>
        <v>Yes</v>
      </c>
      <c r="GE82" s="198" t="str">
        <f>IF(AND((RIGHT($GE$3,2)-'[1]Miter Profiles'!$AC$188-'[1]Outside Edges'!$B81)&gt;=5,'[1]Outside Edges'!$Q81="Yes"),"Yes","No")</f>
        <v>Yes</v>
      </c>
      <c r="GF82" s="200" t="str">
        <f>IF(AND((RIGHT($GF$3,2)-'[1]Miter Profiles'!$AC$189-'[1]Outside Edges'!$B81)&gt;=5,'[1]Outside Edges'!$Q81="Yes"),"Yes","No")</f>
        <v>Yes</v>
      </c>
      <c r="GG82" s="201" t="str">
        <f>IF(AND((RIGHT($GG$3,2)-'[1]Miter Profiles'!$AC$190-'[1]Outside Edges'!$B81)&gt;=5,'[1]Outside Edges'!$Q81="Yes"),"Yes","No")</f>
        <v>Yes</v>
      </c>
      <c r="GH82" s="202" t="str">
        <f>IF(AND((RIGHT($GH$3,2)-'[1]Miter Profiles'!$AC$191-'[1]Outside Edges'!$B81)&gt;=5,'[1]Outside Edges'!$Q81="Yes"),"Yes","No")</f>
        <v>Yes</v>
      </c>
      <c r="GI82" s="199" t="str">
        <f>IF(AND((RIGHT($GI$3,2)-'[1]Miter Profiles'!$AC$192-'[1]Outside Edges'!$B81)&gt;=5,'[1]Outside Edges'!$Q81="Yes"),"Yes","No")</f>
        <v>Yes</v>
      </c>
      <c r="GJ82" s="197" t="str">
        <f>IF(AND((RIGHT($GJ$3,2)-'[1]Miter Profiles'!$AC$193-'[1]Outside Edges'!$B81)&gt;=5,'[1]Outside Edges'!$Q81="Yes"),"Yes","No")</f>
        <v>Yes</v>
      </c>
      <c r="GK82" s="198" t="str">
        <f>IF(AND((RIGHT($GK$3,2)-'[1]Miter Profiles'!$AC$194-'[1]Outside Edges'!$B81)&gt;=5,'[1]Outside Edges'!$Q81="Yes"),"Yes","No")</f>
        <v>Yes</v>
      </c>
      <c r="GL82" s="200" t="str">
        <f>IF(AND((RIGHT($GL$3,2)-'[1]Miter Profiles'!$AC$195-'[1]Outside Edges'!$B81)&gt;=5,'[1]Outside Edges'!$Q81="Yes"),"Yes","No")</f>
        <v>Yes</v>
      </c>
      <c r="GM82" s="201" t="str">
        <f>IF(AND((RIGHT($GM$3,2)-'[1]Miter Profiles'!$AC$196-'[1]Outside Edges'!$B81)&gt;=5,'[1]Outside Edges'!$Q81="Yes"),"Yes","No")</f>
        <v>Yes</v>
      </c>
      <c r="GN82" s="202" t="str">
        <f>IF(AND((RIGHT($GN$3,2)-'[1]Miter Profiles'!$AC$197-'[1]Outside Edges'!$B81)&gt;=5,'[1]Outside Edges'!$Q81="Yes"),"Yes","No")</f>
        <v>Yes</v>
      </c>
      <c r="GO82" s="199" t="str">
        <f>IF(AND((RIGHT($GO$3,2)-'[1]Miter Profiles'!$AC$198-'[1]Outside Edges'!$B81)&gt;=5,'[1]Outside Edges'!$Q81="Yes"),"Yes","No")</f>
        <v>No</v>
      </c>
      <c r="GP82" s="197" t="str">
        <f>IF(AND((RIGHT($GP$3,2)-'[1]Miter Profiles'!$AC$199-'[1]Outside Edges'!$B81)&gt;=5,'[1]Outside Edges'!$Q81="Yes"),"Yes","No")</f>
        <v>Yes</v>
      </c>
      <c r="GQ82" s="198" t="str">
        <f>IF(AND((RIGHT($GQ$3,2)-'[1]Miter Profiles'!$AC$200-'[1]Outside Edges'!$B81)&gt;=5,'[1]Outside Edges'!$Q81="Yes"),"Yes","No")</f>
        <v>Yes</v>
      </c>
      <c r="GR82" s="211" t="str">
        <f>IF(AND((RIGHT($GR$3,2)-'[1]Miter Profiles'!$AC$201-'[1]Outside Edges'!$B81)&gt;=5,'[1]Outside Edges'!$Q81="Yes"),"Yes","No")</f>
        <v>Yes</v>
      </c>
      <c r="GS82" s="197" t="str">
        <f>IF(AND((RIGHT($GS$3,2)-'[1]Miter Profiles'!$AC$202-'[1]Outside Edges'!$B81)&gt;=5,'[1]Outside Edges'!$Q81="Yes"),"Yes","No")</f>
        <v>Yes</v>
      </c>
      <c r="GT82" s="212" t="str">
        <f>IF(AND((RIGHT($GT$3,2)-'[1]Miter Profiles'!$AC$203-'[1]Outside Edges'!$B81)&gt;=5,'[1]Outside Edges'!$Q81="Yes"),"Yes","No")</f>
        <v>Yes</v>
      </c>
      <c r="GU82" s="208" t="str">
        <f>IF(AND((RIGHT($GU$3,2)-'[1]Miter Profiles'!$AC$204-'[1]Outside Edges'!$B81)&gt;=5,'[1]Outside Edges'!$Q81="Yes"),"Yes","No")</f>
        <v>Yes</v>
      </c>
      <c r="GV82" s="209" t="str">
        <f>IF(AND((RIGHT($GV$3,2)-'[1]Miter Profiles'!$AC$205-'[1]Outside Edges'!$B81)&gt;=5,'[1]Outside Edges'!$Q81="Yes"),"Yes","No")</f>
        <v>Yes</v>
      </c>
      <c r="GW82" s="210" t="str">
        <f>IF(AND((RIGHT($GW$3,2)-'[1]Miter Profiles'!$AC$206-'[1]Outside Edges'!$B81)&gt;=5,'[1]Outside Edges'!$Q81="Yes"),"Yes","No")</f>
        <v>Yes</v>
      </c>
      <c r="GX82" s="200" t="str">
        <f>IF(AND((RIGHT($GX$3,2)-'[1]Miter Profiles'!$AC$207-'[1]Outside Edges'!$B81)&gt;=5,'[1]Outside Edges'!$Q81="Yes"),"Yes","No")</f>
        <v>No</v>
      </c>
      <c r="GY82" s="201" t="str">
        <f>IF(AND((RIGHT($GY$3,2)-'[1]Miter Profiles'!$AC$208-'[1]Outside Edges'!$B81)&gt;=5,'[1]Outside Edges'!$Q81="Yes"),"Yes","No")</f>
        <v>Yes</v>
      </c>
      <c r="GZ82" s="202" t="str">
        <f>IF(AND((RIGHT($GZ$3,2)-'[1]Miter Profiles'!$AC$209-'[1]Outside Edges'!$B81)&gt;=5,'[1]Outside Edges'!$Q81="Yes"),"Yes","No")</f>
        <v>Yes</v>
      </c>
      <c r="HA82" s="199" t="str">
        <f>IF(AND((RIGHT($HA$3,2)-'[1]Miter Profiles'!$AC$210-'[1]Outside Edges'!$B81)&gt;=5,'[1]Outside Edges'!$Q81="Yes"),"Yes","No")</f>
        <v>Yes</v>
      </c>
      <c r="HB82" s="197" t="str">
        <f>IF(AND((RIGHT($HB$3,2)-'[1]Miter Profiles'!$AC$211-'[1]Outside Edges'!$B81)&gt;=5,'[1]Outside Edges'!$Q81="Yes"),"Yes","No")</f>
        <v>Yes</v>
      </c>
      <c r="HC82" s="198" t="str">
        <f>IF(AND((RIGHT($HC$3,2)-'[1]Miter Profiles'!$AC$212-'[1]Outside Edges'!$B81)&gt;=5,'[1]Outside Edges'!$Q81="Yes"),"Yes","No")</f>
        <v>Yes</v>
      </c>
      <c r="HD82" s="200" t="str">
        <f>IF(AND((RIGHT($HD$3,2)-'[1]Miter Profiles'!$AC$213-'[1]Outside Edges'!$B81)&gt;=5,'[1]Outside Edges'!$Q81="Yes"),"Yes","No")</f>
        <v>No</v>
      </c>
      <c r="HE82" s="202" t="str">
        <f>IF(AND((RIGHT($HE$3,2)-'[1]Miter Profiles'!$AC$214-'[1]Outside Edges'!$B81)&gt;=5,'[1]Outside Edges'!$Q81="Yes"),"Yes","No")</f>
        <v>No</v>
      </c>
      <c r="HF82" s="199" t="str">
        <f>IF(AND((RIGHT($HF$3,2)-'[1]Miter Profiles'!$AC$215-'[1]Outside Edges'!$B81)&gt;=5,'[1]Outside Edges'!$Q81="Yes"),"Yes","No")</f>
        <v>Yes</v>
      </c>
      <c r="HG82" s="197" t="str">
        <f>IF(AND((RIGHT($HG$3,2)-'[1]Miter Profiles'!$AC$216-'[1]Outside Edges'!$B81)&gt;=5,'[1]Outside Edges'!$Q81="Yes"),"Yes","No")</f>
        <v>Yes</v>
      </c>
      <c r="HH82" s="198" t="str">
        <f>IF(AND((RIGHT($HH$3,2)-'[1]Miter Profiles'!$AC$217-'[1]Outside Edges'!$B81)&gt;=5,'[1]Outside Edges'!$Q81="Yes"),"Yes","No")</f>
        <v>Yes</v>
      </c>
      <c r="HI82" s="200" t="str">
        <f>IF(AND((RIGHT($HI$3,2)-'[1]Miter Profiles'!$AC$218-'[1]Outside Edges'!$B81)&gt;=5,'[1]Outside Edges'!$Q81="Yes"),"Yes","No")</f>
        <v>Yes</v>
      </c>
      <c r="HJ82" s="201" t="str">
        <f>IF(AND((RIGHT($HJ$3,2)-'[1]Miter Profiles'!$AC$219-'[1]Outside Edges'!$B81)&gt;=5,'[1]Outside Edges'!$Q81="Yes"),"Yes","No")</f>
        <v>Yes</v>
      </c>
      <c r="HK82" s="202" t="str">
        <f>IF(AND((RIGHT($HK$3,2)-'[1]Miter Profiles'!$AC$220-'[1]Outside Edges'!$B81)&gt;=5,'[1]Outside Edges'!$Q81="Yes"),"Yes","No")</f>
        <v>Yes</v>
      </c>
      <c r="HL82" s="199" t="str">
        <f>IF(AND((RIGHT($HL$3,2)-'[1]Miter Profiles'!$AC$221-'[1]Outside Edges'!$B81)&gt;=5,'[1]Outside Edges'!$Q81="Yes"),"Yes","No")</f>
        <v>Yes</v>
      </c>
      <c r="HM82" s="197" t="str">
        <f>IF(AND((RIGHT($HM$3,2)-'[1]Miter Profiles'!$AC$222-'[1]Outside Edges'!$B81)&gt;=5,'[1]Outside Edges'!$Q81="Yes"),"Yes","No")</f>
        <v>Yes</v>
      </c>
      <c r="HN82" s="197" t="str">
        <f>IF(AND((RIGHT($HN$3,2)-'[1]Miter Profiles'!$AC$223-'[1]Outside Edges'!$B81)&gt;=5,'[1]Outside Edges'!$Q81="Yes"),"Yes","No")</f>
        <v>Yes</v>
      </c>
      <c r="HO82" s="201" t="str">
        <f>IF(AND((RIGHT($HO$3,2)-'[1]Miter Profiles'!$AC$224-'[1]Outside Edges'!$B81)&gt;=5,'[1]Outside Edges'!$Q81="Yes"),"Yes","No")</f>
        <v>No</v>
      </c>
      <c r="HP82" s="201" t="str">
        <f>IF(AND((RIGHT($HP$3,2)-'[1]Miter Profiles'!$AC$225-'[1]Outside Edges'!$B81)&gt;=5,'[1]Outside Edges'!$Q81="Yes"),"Yes","No")</f>
        <v>Yes</v>
      </c>
      <c r="HQ82" s="201" t="str">
        <f>IF(AND((RIGHT($HQ$3,3)-'[1]Miter Profiles'!$AC$226-'[1]Outside Edges'!$B81)&gt;=5,'[1]Outside Edges'!$Q81="Yes"),"Yes","No")</f>
        <v>No</v>
      </c>
      <c r="HR82" s="201" t="str">
        <f>IF(AND((RIGHT($HR$3,2)-'[1]Miter Profiles'!$AC$227-'[1]Outside Edges'!$B81)&gt;=5,'[1]Outside Edges'!$Q81="Yes"),"Yes","No")</f>
        <v>No</v>
      </c>
      <c r="HS82" s="197" t="str">
        <f>IF(AND((RIGHT($HS$3,2)-'[1]Miter Profiles'!$AC$228-'[1]Outside Edges'!$B81)&gt;=5,'[1]Outside Edges'!$Q81="Yes"),"Yes","No")</f>
        <v>Yes</v>
      </c>
      <c r="HT82" s="197" t="str">
        <f>IF(AND((RIGHT($HT$3,2)-'[1]Miter Profiles'!$AC$229-'[1]Outside Edges'!$B81)&gt;=5,'[1]Outside Edges'!$Q81="Yes"),"Yes","No")</f>
        <v>Yes</v>
      </c>
      <c r="HU82" s="197" t="str">
        <f>IF(AND((RIGHT($HU$3,2)-'[1]Miter Profiles'!$AC$230-'[1]Outside Edges'!$B81)&gt;=5,'[1]Outside Edges'!$Q81="Yes"),"Yes","No")</f>
        <v>Yes</v>
      </c>
      <c r="HV82" s="201" t="str">
        <f>IF(AND((RIGHT($HV$3,2)-'[1]Miter Profiles'!$AC$231-'[1]Outside Edges'!$B81)&gt;=5,'[1]Outside Edges'!$Q81="Yes"),"Yes","No")</f>
        <v>Yes</v>
      </c>
      <c r="HW82" s="201" t="str">
        <f>IF(AND((RIGHT($HW$3,2)-'[1]Miter Profiles'!$AC$232-'[1]Outside Edges'!$B81)&gt;=5,'[1]Outside Edges'!$Q81="Yes"),"Yes","No")</f>
        <v>Yes</v>
      </c>
      <c r="HX82" s="201" t="str">
        <f>IF(AND((RIGHT($HX$3,2)-'[1]Miter Profiles'!$AC$233-'[1]Outside Edges'!$B81)&gt;=5,'[1]Outside Edges'!$Q81="Yes"),"Yes","No")</f>
        <v>Yes</v>
      </c>
      <c r="HY82" s="197" t="str">
        <f>IF(AND((RIGHT($HY$3,2)-'[1]Miter Profiles'!$AC$234-'[1]Outside Edges'!$B81)&gt;=5,'[1]Outside Edges'!$Q81="Yes"),"Yes","No")</f>
        <v>No</v>
      </c>
      <c r="HZ82" s="197" t="str">
        <f>IF(AND((RIGHT($HZ$3,2)-'[1]Miter Profiles'!$AC$235-'[1]Outside Edges'!$B81)&gt;=5,'[1]Outside Edges'!$Q81="Yes"),"Yes","No")</f>
        <v>Yes</v>
      </c>
      <c r="IA82" s="197" t="str">
        <f>IF(AND((RIGHT($IA$3,2)-'[1]Miter Profiles'!$AC$236-'[1]Outside Edges'!$B81)&gt;=5,'[1]Outside Edges'!$Q81="Yes"),"Yes","No")</f>
        <v>Yes</v>
      </c>
      <c r="IB82" s="201" t="str">
        <f>IF(AND((RIGHT($IB$3,2)-'[1]Miter Profiles'!$AC$237-'[1]Outside Edges'!$B81)&gt;=5,'[1]Outside Edges'!$Q81="Yes"),"Yes","No")</f>
        <v>Yes</v>
      </c>
      <c r="IC82" s="201" t="str">
        <f>IF(AND((RIGHT($IC$3,2)-'[1]Miter Profiles'!$AC$238-'[1]Outside Edges'!$B81)&gt;=5,'[1]Outside Edges'!$Q81="Yes"),"Yes","No")</f>
        <v>Yes</v>
      </c>
      <c r="ID82" s="201" t="str">
        <f>IF(AND((RIGHT($ID$3,2)-'[1]Miter Profiles'!$AC$239-'[1]Outside Edges'!$B81)&gt;=5,'[1]Outside Edges'!$Q81="Yes"),"Yes","No")</f>
        <v>Yes</v>
      </c>
      <c r="IE82" s="197" t="str">
        <f>IF(AND((RIGHT($IE$3,2)-'[1]Miter Profiles'!$AC$240-'[1]Outside Edges'!$B81)&gt;=5,'[1]Outside Edges'!$Q81="Yes"),"Yes","No")</f>
        <v>Yes</v>
      </c>
      <c r="IF82" s="197" t="str">
        <f>IF(AND((RIGHT($IF$3,2)-'[1]Miter Profiles'!$AC$241-'[1]Outside Edges'!$B81)&gt;=5,'[1]Outside Edges'!$Q81="Yes"),"Yes","No")</f>
        <v>Yes</v>
      </c>
      <c r="IG82" s="197" t="str">
        <f>IF(AND((RIGHT($IG$3,2)-'[1]Miter Profiles'!$AC$242-'[1]Outside Edges'!$B81)&gt;=5,'[1]Outside Edges'!$Q81="Yes"),"Yes","No")</f>
        <v>Yes</v>
      </c>
      <c r="IH82" s="201" t="str">
        <f>IF(AND((RIGHT($IH$3,2)-'[1]Miter Profiles'!$AC$243-'[1]Outside Edges'!$B81)&gt;=5,'[1]Outside Edges'!$Q81="Yes"),"Yes","No")</f>
        <v>Yes</v>
      </c>
      <c r="II82" s="201" t="str">
        <f>IF(AND((RIGHT($II$3,2)-'[1]Miter Profiles'!$AC$244-'[1]Outside Edges'!$B81)&gt;=5,'[1]Outside Edges'!$Q81="Yes"),"Yes","No")</f>
        <v>Yes</v>
      </c>
      <c r="IJ82" s="201" t="str">
        <f>IF(AND((RIGHT($IJ$3,2)-'[1]Miter Profiles'!$AC$245-'[1]Outside Edges'!$B81)&gt;=5,'[1]Outside Edges'!$Q81="Yes"),"Yes","No")</f>
        <v>Yes</v>
      </c>
      <c r="IK82" s="197" t="str">
        <f>IF(AND((RIGHT($IK$3,2)-'[1]Miter Profiles'!$AC$246-'[1]Outside Edges'!$B81)&gt;=5,'[1]Outside Edges'!$Q81="Yes"),"Yes","No")</f>
        <v>Yes</v>
      </c>
      <c r="IL82" s="197" t="str">
        <f>IF(AND((RIGHT($IL$3,2)-'[1]Miter Profiles'!$AC$247-'[1]Outside Edges'!$B81)&gt;=5,'[1]Outside Edges'!$Q81="Yes"),"Yes","No")</f>
        <v>Yes</v>
      </c>
      <c r="IM82" s="197" t="str">
        <f>IF(AND((RIGHT($IM$3,2)-'[1]Miter Profiles'!$AC$248-'[1]Outside Edges'!$B81)&gt;=5,'[1]Outside Edges'!$Q81="Yes"),"Yes","No")</f>
        <v>Yes</v>
      </c>
      <c r="IN82" s="201" t="str">
        <f>IF(AND((RIGHT($IN$3,2)-'[1]Miter Profiles'!$AC$249-'[1]Outside Edges'!$B81)&gt;=5,'[1]Outside Edges'!$Q81="Yes"),"Yes","No")</f>
        <v>No</v>
      </c>
      <c r="IO82" s="201" t="str">
        <f>IF(AND((RIGHT($IO$3,2)-'[1]Miter Profiles'!$AC$250-'[1]Outside Edges'!$B81)&gt;=5,'[1]Outside Edges'!$Q81="Yes"),"Yes","No")</f>
        <v>Yes</v>
      </c>
      <c r="IP82" s="201" t="str">
        <f>IF(AND((RIGHT($IP$3,2)-'[1]Miter Profiles'!$AC$251-'[1]Outside Edges'!$B81)&gt;=5,'[1]Outside Edges'!$Q81="Yes"),"Yes","No")</f>
        <v>Yes</v>
      </c>
      <c r="IQ82" s="197" t="str">
        <f>IF(AND((RIGHT($IQ$3,2)-'[1]Miter Profiles'!$AC$252-'[1]Outside Edges'!$B81)&gt;=5,'[1]Outside Edges'!$Q81="Yes"),"Yes","No")</f>
        <v>No</v>
      </c>
      <c r="IR82" s="197" t="str">
        <f>IF(AND((RIGHT($IR$3,2)-'[1]Miter Profiles'!$AC$253-'[1]Outside Edges'!$B81)&gt;=5,'[1]Outside Edges'!$Q81="Yes"),"Yes","No")</f>
        <v>Yes</v>
      </c>
      <c r="IS82" s="197" t="str">
        <f>IF(AND((RIGHT($IS$3,2)-'[1]Miter Profiles'!$AC$254-'[1]Outside Edges'!$B81)&gt;=5,'[1]Outside Edges'!$Q81="Yes"),"Yes","No")</f>
        <v>Yes</v>
      </c>
      <c r="IT82" s="201" t="str">
        <f>IF(AND((RIGHT($IT$3,2)-'[1]Miter Profiles'!$AC$255-'[1]Outside Edges'!$B81)&gt;=5,'[1]Outside Edges'!$Q81="Yes"),"Yes","No")</f>
        <v>Yes</v>
      </c>
      <c r="IU82" s="201" t="str">
        <f>IF(AND((RIGHT($IU$3,2)-'[1]Miter Profiles'!$AC$256-'[1]Outside Edges'!$B81)&gt;=5,'[1]Outside Edges'!$Q81="Yes"),"Yes","No")</f>
        <v>Yes</v>
      </c>
      <c r="IV82" s="201" t="str">
        <f>IF(AND((RIGHT($IV$3,2)-'[1]Miter Profiles'!$AC$257-'[1]Outside Edges'!$B81)&gt;=5,'[1]Outside Edges'!$Q81="Yes"),"Yes","No")</f>
        <v>Yes</v>
      </c>
      <c r="IW82" s="197" t="str">
        <f>IF(AND((RIGHT($IW$3,2)-'[1]Miter Profiles'!$AC$258-'[1]Outside Edges'!$B81)&gt;=5,'[1]Outside Edges'!$Q81="Yes"),"Yes","No")</f>
        <v>Yes</v>
      </c>
      <c r="IX82" s="197" t="str">
        <f>IF(AND((RIGHT($IX$3,2)-'[1]Miter Profiles'!$AC$259-'[1]Outside Edges'!$B81)&gt;=5,'[1]Outside Edges'!$Q81="Yes"),"Yes","No")</f>
        <v>Yes</v>
      </c>
      <c r="IY82" s="197" t="str">
        <f>IF(AND((RIGHT($IY$3,2)-'[1]Miter Profiles'!$AC$260-'[1]Outside Edges'!$B81)&gt;=5,'[1]Outside Edges'!$Q81="Yes"),"Yes","No")</f>
        <v>Yes</v>
      </c>
      <c r="IZ82" s="201" t="str">
        <f>IF(AND((RIGHT($IZ$3,2)-'[1]Miter Profiles'!$AC$261-'[1]Outside Edges'!$B81)&gt;=5,'[1]Outside Edges'!$Q81="Yes"),"Yes","No")</f>
        <v>Yes</v>
      </c>
      <c r="JA82" s="201" t="str">
        <f>IF(AND((RIGHT($JA$3,2)-'[1]Miter Profiles'!$AC$262-'[1]Outside Edges'!$B81)&gt;=5,'[1]Outside Edges'!$Q81="Yes"),"Yes","No")</f>
        <v>Yes</v>
      </c>
      <c r="JB82" s="201" t="str">
        <f>IF(AND((RIGHT($JB$3,2)-'[1]Miter Profiles'!$AC$263-'[1]Outside Edges'!$B81)&gt;=5,'[1]Outside Edges'!$Q81="Yes"),"Yes","No")</f>
        <v>Yes</v>
      </c>
      <c r="JC82" s="197" t="str">
        <f>IF(AND((RIGHT($JC$3,2)-'[1]Miter Profiles'!$AC$264-'[1]Outside Edges'!$B81)&gt;=5,'[1]Outside Edges'!$Q81="Yes"),"Yes","No")</f>
        <v>Yes</v>
      </c>
      <c r="JD82" s="197" t="str">
        <f>IF(AND((RIGHT($JD$3,2)-'[1]Miter Profiles'!$AC$265-'[1]Outside Edges'!$B81)&gt;=5,'[1]Outside Edges'!$Q81="Yes"),"Yes","No")</f>
        <v>Yes</v>
      </c>
      <c r="JE82" s="197" t="str">
        <f>IF(AND((RIGHT($JE$3,2)-'[1]Miter Profiles'!$AC$266-'[1]Outside Edges'!$B81)&gt;=5,'[1]Outside Edges'!$Q81="Yes"),"Yes","No")</f>
        <v>Yes</v>
      </c>
      <c r="JF82" s="201" t="str">
        <f>IF(AND((RIGHT($JF$3,2)-'[1]Miter Profiles'!$AC$267-'[1]Outside Edges'!$B81)&gt;=5,'[1]Outside Edges'!$Q81="Yes"),"Yes","No")</f>
        <v>No</v>
      </c>
      <c r="JG82" s="201" t="str">
        <f>IF(AND((RIGHT($JG$3,2)-'[1]Miter Profiles'!$AC$268-'[1]Outside Edges'!$B81)&gt;=5,'[1]Outside Edges'!$Q81="Yes"),"Yes","No")</f>
        <v>Yes</v>
      </c>
      <c r="JH82" s="201" t="str">
        <f>IF(AND((RIGHT($JH$3,2)-'[1]Miter Profiles'!$AC$269-'[1]Outside Edges'!$B81)&gt;=5,'[1]Outside Edges'!$Q81="Yes"),"Yes","No")</f>
        <v>Yes</v>
      </c>
      <c r="JI82" s="197" t="str">
        <f>IF(AND((RIGHT($JI$3,2)-'[1]Miter Profiles'!$AC$270-'[1]Outside Edges'!$B81)&gt;=5,'[1]Outside Edges'!$Q81="Yes"),"Yes","No")</f>
        <v>Yes</v>
      </c>
      <c r="JJ82" s="197" t="str">
        <f>IF(AND((RIGHT($JJ$3,2)-'[1]Miter Profiles'!$AC$271-'[1]Outside Edges'!$B81)&gt;=5,'[1]Outside Edges'!$Q81="Yes"),"Yes","No")</f>
        <v>Yes</v>
      </c>
      <c r="JK82" s="197" t="str">
        <f>IF(AND((RIGHT($JK$3,2)-'[1]Miter Profiles'!$AC$272-'[1]Outside Edges'!$B81)&gt;=5,'[1]Outside Edges'!$Q81="Yes"),"Yes","No")</f>
        <v>Yes</v>
      </c>
      <c r="JL82" s="201" t="str">
        <f>IF(AND((RIGHT($JL$3,2)-'[1]Miter Profiles'!$AC$273-'[1]Outside Edges'!$B81)&gt;=5,'[1]Outside Edges'!$Q81="Yes"),"Yes","No")</f>
        <v>Yes</v>
      </c>
      <c r="JM82" s="201" t="str">
        <f>IF(AND((RIGHT($JM$3,2)-'[1]Miter Profiles'!$AC$274-'[1]Outside Edges'!$B81)&gt;=5,'[1]Outside Edges'!$Q81="Yes"),"Yes","No")</f>
        <v>Yes</v>
      </c>
      <c r="JN82" s="201" t="str">
        <f>IF(AND((RIGHT($JN$3,2)-'[1]Miter Profiles'!$AC$275-'[1]Outside Edges'!$B81)&gt;=5,'[1]Outside Edges'!$Q81="Yes"),"Yes","No")</f>
        <v>Yes</v>
      </c>
      <c r="JO82" s="197" t="str">
        <f>IF(AND((RIGHT($JO$3,2)-'[1]Miter Profiles'!$AC$276-'[1]Outside Edges'!$B81)&gt;=5,'[1]Outside Edges'!$Q81="Yes"),"Yes","No")</f>
        <v>Yes</v>
      </c>
      <c r="JP82" s="197" t="str">
        <f>IF(AND((RIGHT($JP$3,2)-'[1]Miter Profiles'!$AC$277-'[1]Outside Edges'!$B81)&gt;=5,'[1]Outside Edges'!$Q81="Yes"),"Yes","No")</f>
        <v>Yes</v>
      </c>
      <c r="JQ82" s="197" t="str">
        <f>IF(AND((RIGHT($JQ$3,2)-'[1]Miter Profiles'!$AC$278-'[1]Outside Edges'!$B81)&gt;=5,'[1]Outside Edges'!$Q81="Yes"),"Yes","No")</f>
        <v>Yes</v>
      </c>
      <c r="JR82" s="201" t="str">
        <f>IF(AND((RIGHT($JR$3,2)-'[1]Miter Profiles'!$AC$279-'[1]Outside Edges'!$B81)&gt;=5,'[1]Outside Edges'!$Q81="Yes"),"Yes","No")</f>
        <v>No</v>
      </c>
      <c r="JS82" s="201" t="str">
        <f>IF(AND((RIGHT($JS$3,2)-'[1]Miter Profiles'!$AC$280-'[1]Outside Edges'!$B81)&gt;=5,'[1]Outside Edges'!$Q81="Yes"),"Yes","No")</f>
        <v>Yes</v>
      </c>
      <c r="JT82" s="201" t="str">
        <f>IF(AND((RIGHT($JT$3,2)-'[1]Miter Profiles'!$AC$281-'[1]Outside Edges'!$B81)&gt;=5,'[1]Outside Edges'!$Q81="Yes"),"Yes","No")</f>
        <v>Yes</v>
      </c>
      <c r="JU82" s="197" t="str">
        <f>IF(AND((RIGHT($JU$3,2)-'[1]Miter Profiles'!$AC$282-'[1]Outside Edges'!$B81)&gt;=5,'[1]Outside Edges'!$Q81="Yes"),"Yes","No")</f>
        <v>No</v>
      </c>
      <c r="JV82" s="197" t="str">
        <f>IF(AND((RIGHT($JV$3,2)-'[1]Miter Profiles'!$AC$283-'[1]Outside Edges'!$B81)&gt;=5,'[1]Outside Edges'!$Q81="Yes"),"Yes","No")</f>
        <v>Yes</v>
      </c>
      <c r="JW82" s="197" t="str">
        <f>IF(AND((RIGHT($JW$3,2)-'[1]Miter Profiles'!$AC$284-'[1]Outside Edges'!$B81)&gt;=5,'[1]Outside Edges'!$Q81="Yes"),"Yes","No")</f>
        <v>Yes</v>
      </c>
      <c r="JX82" s="201" t="str">
        <f>IF(AND((RIGHT($JX$3,2)-'[1]Miter Profiles'!$AC$285-'[1]Outside Edges'!$B81)&gt;=5,'[1]Outside Edges'!$Q81="Yes"),"Yes","No")</f>
        <v>Yes</v>
      </c>
      <c r="JY82" s="201" t="str">
        <f>IF(AND((RIGHT($JY$3,2)-'[1]Miter Profiles'!$AC$286-'[1]Outside Edges'!$B81)&gt;=5,'[1]Outside Edges'!$Q81="Yes"),"Yes","No")</f>
        <v>Yes</v>
      </c>
      <c r="JZ82" s="201" t="str">
        <f>IF(AND((RIGHT($JZ$3,2)-'[1]Miter Profiles'!$AC$287-'[1]Outside Edges'!$B81)&gt;=5,'[1]Outside Edges'!$Q81="Yes"),"Yes","No")</f>
        <v>Yes</v>
      </c>
      <c r="KA82" s="197" t="str">
        <f>IF(AND((RIGHT($KA$3,2)-'[1]Miter Profiles'!$AC$288-'[1]Outside Edges'!$B81)&gt;=5,'[1]Outside Edges'!$Q81="Yes"),"Yes","No")</f>
        <v>Yes</v>
      </c>
      <c r="KB82" s="197" t="str">
        <f>IF(AND((RIGHT($KB$3,2)-'[1]Miter Profiles'!$AC$289-'[1]Outside Edges'!$B81)&gt;=5,'[1]Outside Edges'!$Q81="Yes"),"Yes","No")</f>
        <v>Yes</v>
      </c>
      <c r="KC82" s="197" t="str">
        <f>IF(AND((RIGHT($KC$3,2)-'[1]Miter Profiles'!$AC$290-'[1]Outside Edges'!$B81)&gt;=5,'[1]Outside Edges'!$Q81="Yes"),"Yes","No")</f>
        <v>Yes</v>
      </c>
      <c r="KD82" s="201" t="str">
        <f>IF(AND((RIGHT($KD$3,2)-'[1]Miter Profiles'!$AC$291-'[1]Outside Edges'!$B81)&gt;=5,'[1]Outside Edges'!$Q81="Yes"),"Yes","No")</f>
        <v>Yes</v>
      </c>
      <c r="KE82" s="201" t="str">
        <f>IF(AND((RIGHT($KE$3,2)-'[1]Miter Profiles'!$AC$292-'[1]Outside Edges'!$B81)&gt;=5,'[1]Outside Edges'!$Q81="Yes"),"Yes","No")</f>
        <v>Yes</v>
      </c>
      <c r="KF82" s="201" t="str">
        <f>IF(AND((RIGHT($KF$3,2)-'[1]Miter Profiles'!$AC$293-'[1]Outside Edges'!$B81)&gt;=5,'[1]Outside Edges'!$Q81="Yes"),"Yes","No")</f>
        <v>Yes</v>
      </c>
      <c r="KG82" s="197" t="str">
        <f>IF(AND((RIGHT($KG$3,2)-'[1]Miter Profiles'!$AC$294-'[1]Outside Edges'!$B81)&gt;=5,'[1]Outside Edges'!$Q81="Yes"),"Yes","No")</f>
        <v>Yes</v>
      </c>
      <c r="KH82" s="197" t="str">
        <f>IF(AND((RIGHT($KH$3,2)-'[1]Miter Profiles'!$AC$295-'[1]Outside Edges'!$B81)&gt;=5,'[1]Outside Edges'!$Q81="Yes"),"Yes","No")</f>
        <v>Yes</v>
      </c>
      <c r="KI82" s="197" t="str">
        <f>IF(AND((RIGHT($KI$3,2)-'[1]Miter Profiles'!$AC$296-'[1]Outside Edges'!$B81)&gt;=5,'[1]Outside Edges'!$Q81="Yes"),"Yes","No")</f>
        <v>Yes</v>
      </c>
      <c r="KJ82" s="201" t="str">
        <f>IF(AND((RIGHT($KJ$3,2)-'[1]Miter Profiles'!$AC$297-'[1]Outside Edges'!$B81)&gt;=5,'[1]Outside Edges'!$Q81="Yes"),"Yes","No")</f>
        <v>Yes</v>
      </c>
      <c r="KK82" s="201" t="str">
        <f>IF(AND((RIGHT($KK$3,2)-'[1]Miter Profiles'!$AC$298-'[1]Outside Edges'!$B81)&gt;=5,'[1]Outside Edges'!$Q81="Yes"),"Yes","No")</f>
        <v>Yes</v>
      </c>
      <c r="KL82" s="201" t="str">
        <f>IF(AND((RIGHT($KL$3,2)-'[1]Miter Profiles'!$AC$299-'[1]Outside Edges'!$B81)&gt;=5,'[1]Outside Edges'!$Q81="Yes"),"Yes","No")</f>
        <v>Yes</v>
      </c>
      <c r="KM82" s="197" t="str">
        <f>IF(AND((RIGHT($KM$3,2)-'[1]Miter Profiles'!$AC$300-'[1]Outside Edges'!$B81)&gt;=5,'[1]Outside Edges'!$Q81="Yes"),"Yes","No")</f>
        <v>Yes</v>
      </c>
      <c r="KN82" s="197" t="str">
        <f>IF(AND((RIGHT($KN$3,2)-'[1]Miter Profiles'!$AC$301-'[1]Outside Edges'!$B81)&gt;=5,'[1]Outside Edges'!$Q81="Yes"),"Yes","No")</f>
        <v>Yes</v>
      </c>
      <c r="KO82" s="197" t="str">
        <f>IF(AND((RIGHT($KO$3,2)-'[1]Miter Profiles'!$AC$302-'[1]Outside Edges'!$B81)&gt;=5,'[1]Outside Edges'!$Q81="Yes"),"Yes","No")</f>
        <v>Yes</v>
      </c>
      <c r="KP82" s="201" t="str">
        <f>IF(AND((RIGHT($KP$3,2)-'[1]Miter Profiles'!$AC$303-'[1]Outside Edges'!$B81)&gt;=5,'[1]Outside Edges'!$Q81="Yes"),"Yes","No")</f>
        <v>Yes</v>
      </c>
      <c r="KQ82" s="201" t="str">
        <f>IF(AND((RIGHT($KQ$3,2)-'[1]Miter Profiles'!$AC$304-'[1]Outside Edges'!$B81)&gt;=5,'[1]Outside Edges'!$Q81="Yes"),"Yes","No")</f>
        <v>Yes</v>
      </c>
      <c r="KR82" s="201" t="str">
        <f>IF(AND((RIGHT($KR$3,2)-'[1]Miter Profiles'!$AC$305-'[1]Outside Edges'!$B81)&gt;=5,'[1]Outside Edges'!$Q81="Yes"),"Yes","No")</f>
        <v>Yes</v>
      </c>
      <c r="KS82" s="197" t="str">
        <f>IF(AND((RIGHT($KS$3,2)-'[1]Miter Profiles'!$AC$306-'[1]Outside Edges'!$B81)&gt;=5,'[1]Outside Edges'!$Q81="Yes"),"Yes","No")</f>
        <v>Yes</v>
      </c>
      <c r="KT82" s="197" t="str">
        <f>IF(AND((RIGHT($KT$3,2)-'[1]Miter Profiles'!$AC$307-'[1]Outside Edges'!$B81)&gt;=5,'[1]Outside Edges'!$Q81="Yes"),"Yes","No")</f>
        <v>Yes</v>
      </c>
      <c r="KU82" s="197" t="str">
        <f>IF(AND((RIGHT($KU$3,2)-'[1]Miter Profiles'!$AC$308-'[1]Outside Edges'!$B81)&gt;=5,'[1]Outside Edges'!$Q81="Yes"),"Yes","No")</f>
        <v>Yes</v>
      </c>
      <c r="KV82" s="201" t="str">
        <f>IF(AND((RIGHT($KV$3,2)-'[1]Miter Profiles'!$AC$309-'[1]Outside Edges'!$B81)&gt;=5,'[1]Outside Edges'!$Q81="Yes"),"Yes","No")</f>
        <v>No</v>
      </c>
      <c r="KW82" s="201" t="str">
        <f>IF(AND((RIGHT($KW$3,2)-'[1]Miter Profiles'!$AC$310-'[1]Outside Edges'!$B81)&gt;=5,'[1]Outside Edges'!$Q81="Yes"),"Yes","No")</f>
        <v>Yes</v>
      </c>
      <c r="KX82" s="201" t="str">
        <f>IF(AND((RIGHT($KX$3,2)-'[1]Miter Profiles'!$AC$311-'[1]Outside Edges'!$B81)&gt;=5,'[1]Outside Edges'!$Q81="Yes"),"Yes","No")</f>
        <v>Yes</v>
      </c>
      <c r="KY82" s="197" t="str">
        <f>IF(AND((RIGHT($KY$3,2)-'[1]Miter Profiles'!$AC$312-'[1]Outside Edges'!$B81)&gt;=5,'[1]Outside Edges'!$Q81="Yes"),"Yes","No")</f>
        <v>Yes</v>
      </c>
      <c r="KZ82" s="197" t="str">
        <f>IF(AND((RIGHT($KZ$3,2)-'[1]Miter Profiles'!$AC$313-'[1]Outside Edges'!$B81)&gt;=5,'[1]Outside Edges'!$Q81="Yes"),"Yes","No")</f>
        <v>Yes</v>
      </c>
      <c r="LA82" s="197" t="str">
        <f>IF(AND((RIGHT($LA$3,2)-'[1]Miter Profiles'!$AC$314-'[1]Outside Edges'!$B81)&gt;=5,'[1]Outside Edges'!$Q81="Yes"),"Yes","No")</f>
        <v>Yes</v>
      </c>
      <c r="LB82" s="201" t="str">
        <f>IF(AND((RIGHT($LB$3,2)-'[1]Miter Profiles'!$AC$315-'[1]Outside Edges'!$B81)&gt;=5,'[1]Outside Edges'!$Q81="Yes"),"Yes","No")</f>
        <v>Yes</v>
      </c>
      <c r="LC82" s="201" t="str">
        <f>IF(AND((RIGHT($LC$3,2)-'[1]Miter Profiles'!$AC$316-'[1]Outside Edges'!$B81)&gt;=5,'[1]Outside Edges'!$Q81="Yes"),"Yes","No")</f>
        <v>Yes</v>
      </c>
      <c r="LD82" s="201" t="str">
        <f>IF(AND((RIGHT($LD$3,2)-'[1]Miter Profiles'!$AC$317-'[1]Outside Edges'!$B81)&gt;=5,'[1]Outside Edges'!$Q81="Yes"),"Yes","No")</f>
        <v>Yes</v>
      </c>
      <c r="LE82" s="201" t="str">
        <f>IF(AND((RIGHT($LE$3,2)-'[1]Miter Profiles'!$AC$318-'[1]Outside Edges'!$B81)&gt;=5,'[1]Outside Edges'!$Q81="Yes"),"Yes","No")</f>
        <v>Yes</v>
      </c>
      <c r="LF82" s="197" t="str">
        <f>IF(AND((RIGHT($LF$3,2)-'[1]Miter Profiles'!$AC$319-'[1]Outside Edges'!$B81)&gt;=5,'[1]Outside Edges'!$Q81="Yes"),"Yes","No")</f>
        <v>Yes</v>
      </c>
      <c r="LG82" s="197" t="str">
        <f>IF(AND((RIGHT($LG$3,2)-'[1]Miter Profiles'!$AC$320-'[1]Outside Edges'!$B81)&gt;=5,'[1]Outside Edges'!$Q81="Yes"),"Yes","No")</f>
        <v>Yes</v>
      </c>
      <c r="LH82" s="197" t="str">
        <f>IF(AND((RIGHT($LH$3,2)-'[1]Miter Profiles'!$AC$321-'[1]Outside Edges'!$B81)&gt;=5,'[1]Outside Edges'!$Q81="Yes"),"Yes","No")</f>
        <v>Yes</v>
      </c>
      <c r="LI82" s="197" t="str">
        <f>IF(AND((RIGHT($LI$3,2)-'[1]Miter Profiles'!$AC$322-'[1]Outside Edges'!$B81)&gt;=5,'[1]Outside Edges'!$Q81="Yes"),"Yes","No")</f>
        <v>Yes</v>
      </c>
      <c r="LJ82" s="201" t="str">
        <f>IF(AND((RIGHT($LJ$3,2)-'[1]Miter Profiles'!$AC$323-'[1]Outside Edges'!$B81)&gt;=5,'[1]Outside Edges'!$Q81="Yes"),"Yes","No")</f>
        <v>No</v>
      </c>
      <c r="LK82" s="201" t="str">
        <f>IF(AND((RIGHT($LK$3,2)-'[1]Miter Profiles'!$AC$324-'[1]Outside Edges'!$B81)&gt;=5,'[1]Outside Edges'!$Q81="Yes"),"Yes","No")</f>
        <v>Yes</v>
      </c>
      <c r="LL82" s="201" t="str">
        <f>IF(AND((RIGHT($LL$3,2)-'[1]Miter Profiles'!$AC$325-'[1]Outside Edges'!$B81)&gt;=5,'[1]Outside Edges'!$Q81="Yes"),"Yes","No")</f>
        <v>Yes</v>
      </c>
      <c r="LM82" s="197" t="str">
        <f>IF(AND((RIGHT($LM$3,2)-'[1]Miter Profiles'!$AC$326-'[1]Outside Edges'!$B81)&gt;=5,'[1]Outside Edges'!$Q81="Yes"),"Yes","No")</f>
        <v>Yes</v>
      </c>
      <c r="LN82" s="197" t="str">
        <f>IF(AND((RIGHT($LN$3,2)-'[1]Miter Profiles'!$AC$327-'[1]Outside Edges'!$B81)&gt;=5,'[1]Outside Edges'!$Q81="Yes"),"Yes","No")</f>
        <v>Yes</v>
      </c>
      <c r="LO82" s="197" t="str">
        <f>IF(AND((RIGHT($LO$3,2)-'[1]Miter Profiles'!$AC$328-'[1]Outside Edges'!$B81)&gt;=5,'[1]Outside Edges'!$Q81="Yes"),"Yes","No")</f>
        <v>Yes</v>
      </c>
      <c r="LP82" s="201" t="str">
        <f>IF(AND((RIGHT($LP$3,2)-'[1]Miter Profiles'!$AC$329-'[1]Outside Edges'!$B81)&gt;=5,'[1]Outside Edges'!$Q81="Yes"),"Yes","No")</f>
        <v>No</v>
      </c>
      <c r="LQ82" s="201" t="str">
        <f>IF(AND((RIGHT($LQ$3,2)-'[1]Miter Profiles'!$AC$330-'[1]Outside Edges'!$B81)&gt;=5,'[1]Outside Edges'!$Q81="Yes"),"Yes","No")</f>
        <v>Yes</v>
      </c>
      <c r="LR82" s="201" t="str">
        <f>IF(AND((RIGHT($LR$3,2)-'[1]Miter Profiles'!$AC$331-'[1]Outside Edges'!$B81)&gt;=5,'[1]Outside Edges'!$Q81="Yes"),"Yes","No")</f>
        <v>Yes</v>
      </c>
      <c r="LS82" s="197" t="str">
        <f>IF(AND((RIGHT($LS$3,2)-'[1]Miter Profiles'!$AC$332-'[1]Outside Edges'!$B81)&gt;=5,'[1]Outside Edges'!$Q81="Yes"),"Yes","No")</f>
        <v>No</v>
      </c>
      <c r="LT82" s="197" t="str">
        <f>IF(AND((RIGHT($LT$3,2)-'[1]Miter Profiles'!$AC$333-'[1]Outside Edges'!$B81)&gt;=5,'[1]Outside Edges'!$Q81="Yes"),"Yes","No")</f>
        <v>Yes</v>
      </c>
      <c r="LU82" s="197" t="str">
        <f>IF(AND((RIGHT($LU$3,2)-'[1]Miter Profiles'!$AC$334-'[1]Outside Edges'!$B81)&gt;=5,'[1]Outside Edges'!$Q81="Yes"),"Yes","No")</f>
        <v>Yes</v>
      </c>
      <c r="LV82" s="201" t="str">
        <f>IF(AND((RIGHT($LV$3,2)-'[1]Miter Profiles'!$AC$335-'[1]Outside Edges'!$B81)&gt;=5,'[1]Outside Edges'!$Q81="Yes"),"Yes","No")</f>
        <v>Yes</v>
      </c>
      <c r="LW82" s="201" t="str">
        <f>IF(AND((RIGHT($LW$3,2)-'[1]Miter Profiles'!$AC$336-'[1]Outside Edges'!$B81)&gt;=5,'[1]Outside Edges'!$Q81="Yes"),"Yes","No")</f>
        <v>Yes</v>
      </c>
      <c r="LX82" s="201" t="str">
        <f>IF(AND((RIGHT($LX$3,2)-'[1]Miter Profiles'!$AC$337-'[1]Outside Edges'!$B81)&gt;=5,'[1]Outside Edges'!$Q81="Yes"),"Yes","No")</f>
        <v>Yes</v>
      </c>
      <c r="LY82" s="197" t="str">
        <f>IF(AND((RIGHT($LY$3,2)-'[1]Miter Profiles'!$AC$338-'[1]Outside Edges'!$B81)&gt;=5,'[1]Outside Edges'!$Q81="Yes"),"Yes","No")</f>
        <v>Yes</v>
      </c>
      <c r="LZ82" s="197" t="str">
        <f>IF(AND((RIGHT($LZ$3,2)-'[1]Miter Profiles'!$AC$339-'[1]Outside Edges'!$B81)&gt;=5,'[1]Outside Edges'!$Q81="Yes"),"Yes","No")</f>
        <v>Yes</v>
      </c>
      <c r="MA82" s="197" t="str">
        <f>IF(AND((RIGHT($MA$3,2)-'[1]Miter Profiles'!$AC$340-'[1]Outside Edges'!$B81)&gt;=5,'[1]Outside Edges'!$Q81="Yes"),"Yes","No")</f>
        <v>Yes</v>
      </c>
      <c r="MB82" s="201" t="str">
        <f>IF(AND((RIGHT($MB$3,2)-'[1]Miter Profiles'!$AC$341-'[1]Outside Edges'!$B81)&gt;=5,'[1]Outside Edges'!$Q81="Yes"),"Yes","No")</f>
        <v>Yes</v>
      </c>
      <c r="MC82" s="201" t="str">
        <f>IF(AND((RIGHT($MC$3,2)-'[1]Miter Profiles'!$AC$342-'[1]Outside Edges'!$B81)&gt;=5,'[1]Outside Edges'!$Q81="Yes"),"Yes","No")</f>
        <v>Yes</v>
      </c>
      <c r="MD82" s="201" t="str">
        <f>IF(AND((RIGHT($MD$3,2)-'[1]Miter Profiles'!$AC$343-'[1]Outside Edges'!$B81)&gt;=5,'[1]Outside Edges'!$Q81="Yes"),"Yes","No")</f>
        <v>Yes</v>
      </c>
      <c r="ME82" s="197" t="str">
        <f>IF(AND((RIGHT($ME$3,2)-'[1]Miter Profiles'!$AC$344-'[1]Outside Edges'!$B81)&gt;=5,'[1]Outside Edges'!$Q81="Yes"),"Yes","No")</f>
        <v>Yes</v>
      </c>
      <c r="MF82" s="197" t="str">
        <f>IF(AND((RIGHT($MF$3,2)-'[1]Miter Profiles'!$AC$345-'[1]Outside Edges'!$B81)&gt;=5,'[1]Outside Edges'!$Q81="Yes"),"Yes","No")</f>
        <v>Yes</v>
      </c>
      <c r="MG82" s="197" t="str">
        <f>IF(AND((RIGHT($MG$3,2)-'[1]Miter Profiles'!$AC$346-'[1]Outside Edges'!$B81)&gt;=5,'[1]Outside Edges'!$Q81="Yes"),"Yes","No")</f>
        <v>Yes</v>
      </c>
      <c r="MH82" s="201" t="str">
        <f>IF(AND((RIGHT($MH$3,2)-'[1]Miter Profiles'!$AC$347-'[1]Outside Edges'!$B81)&gt;=5,'[1]Outside Edges'!$Q81="Yes"),"Yes","No")</f>
        <v>Yes</v>
      </c>
      <c r="MI82" s="201" t="str">
        <f>IF(AND((RIGHT($MI$3,2)-'[1]Miter Profiles'!$AC$348-'[1]Outside Edges'!$B81)&gt;=5,'[1]Outside Edges'!$Q81="Yes"),"Yes","No")</f>
        <v>Yes</v>
      </c>
      <c r="MJ82" s="201" t="str">
        <f>IF(AND((RIGHT($MJ$3,2)-'[1]Miter Profiles'!$AC$349-'[1]Outside Edges'!$B81)&gt;=5,'[1]Outside Edges'!$Q81="Yes"),"Yes","No")</f>
        <v>Yes</v>
      </c>
      <c r="MK82" s="197" t="str">
        <f>IF(AND((RIGHT($MK$3,2)-'[1]Miter Profiles'!$AC$350-'[1]Outside Edges'!$B81)&gt;=5,'[1]Outside Edges'!$Q81="Yes"),"Yes","No")</f>
        <v>Yes</v>
      </c>
      <c r="ML82" s="197" t="str">
        <f>IF(AND((RIGHT($ML$3,2)-'[1]Miter Profiles'!$AC$351-'[1]Outside Edges'!$B81)&gt;=5,'[1]Outside Edges'!$Q81="Yes"),"Yes","No")</f>
        <v>Yes</v>
      </c>
      <c r="MM82" s="197" t="str">
        <f>IF(AND((RIGHT($MM$3,2)-'[1]Miter Profiles'!$AC$352-'[1]Outside Edges'!$B81)&gt;=5,'[1]Outside Edges'!$Q81="Yes"),"Yes","No")</f>
        <v>Yes</v>
      </c>
      <c r="MN82" s="201" t="str">
        <f>IF(AND((RIGHT($MK$3,2)-'[1]Miter Profiles'!$AC$353-'[1]Outside Edges'!$B81)&gt;=5,'[1]Outside Edges'!$Q81="Yes"),"Yes","No")</f>
        <v>Yes</v>
      </c>
      <c r="MO82" s="201" t="str">
        <f>IF(AND((RIGHT($ML$3,2)-'[1]Miter Profiles'!$AC$354-'[1]Outside Edges'!$B81)&gt;=5,'[1]Outside Edges'!$Q81="Yes"),"Yes","No")</f>
        <v>Yes</v>
      </c>
      <c r="MP82" s="201" t="str">
        <f>IF(AND((RIGHT($MM$3,2)-'[1]Miter Profiles'!$AC$355-'[1]Outside Edges'!$B81)&gt;=5,'[1]Outside Edges'!$Q81="Yes"),"Yes","No")</f>
        <v>Yes</v>
      </c>
      <c r="MQ82" s="197" t="str">
        <f>IF(AND((RIGHT($MK$3,2)-'[1]Miter Profiles'!$AC$356-'[1]Outside Edges'!$B81)&gt;=5,'[1]Outside Edges'!$Q81="Yes"),"Yes","No")</f>
        <v>No</v>
      </c>
      <c r="MR82" s="197" t="str">
        <f>IF(AND((RIGHT($ML$3,2)-'[1]Miter Profiles'!$AC$357-'[1]Outside Edges'!$B81)&gt;=5,'[1]Outside Edges'!$Q81="Yes"),"Yes","No")</f>
        <v>Yes</v>
      </c>
      <c r="MS82" s="197" t="str">
        <f>IF(AND((RIGHT($MM$3,2)-'[1]Miter Profiles'!$AC$358-'[1]Outside Edges'!$B81)&gt;=5,'[1]Outside Edges'!$Q81="Yes"),"Yes","No")</f>
        <v>Yes</v>
      </c>
      <c r="MT82" s="201" t="str">
        <f>IF(AND((RIGHT($MK$3,2)-'[1]Miter Profiles'!$AC$359-'[1]Outside Edges'!$B81)&gt;=5,'[1]Outside Edges'!$Q81="Yes"),"Yes","No")</f>
        <v>No</v>
      </c>
      <c r="MU82" s="201" t="str">
        <f>IF(AND((RIGHT($ML$3,2)-'[1]Miter Profiles'!$AC$360-'[1]Outside Edges'!$B81)&gt;=5,'[1]Outside Edges'!$Q81="Yes"),"Yes","No")</f>
        <v>Yes</v>
      </c>
      <c r="MV82" s="201" t="str">
        <f>IF(AND((RIGHT($MM$3,2)-'[1]Miter Profiles'!$AC$361-'[1]Outside Edges'!$B81)&gt;=5,'[1]Outside Edges'!$Q81="Yes"),"Yes","No")</f>
        <v>Yes</v>
      </c>
    </row>
    <row r="83" spans="1:360" ht="15.75" customHeight="1" thickBot="1" x14ac:dyDescent="0.25">
      <c r="A83" s="371" t="str">
        <f>IF('[1]Outside Edges'!$A82&lt;&gt;"",'[1]Outside Edges'!$A82,"")</f>
        <v>D80 AM</v>
      </c>
      <c r="B83" s="7" t="str">
        <f>IF(AND((RIGHT($B$3,2)-'[1]Miter Profiles'!$AC$3-'[1]Outside Edges'!$B82)&gt;=5,'[1]Outside Edges'!$Q82="Yes"),"Yes","No")</f>
        <v>Yes</v>
      </c>
      <c r="C83" s="7" t="str">
        <f>IF(AND((RIGHT($C$3,2)-'[1]Miter Profiles'!$AC$4-'[1]Outside Edges'!$B82)&gt;=5,'[1]Outside Edges'!$Q82="Yes"),"Yes","No")</f>
        <v>Yes</v>
      </c>
      <c r="D83" s="63" t="str">
        <f>IF(AND((RIGHT($D$3,2)-'[1]Miter Profiles'!$AC$5-'[1]Outside Edges'!$B82)&gt;=5,'[1]Outside Edges'!$Q82="Yes"),"Yes","No")</f>
        <v>Yes</v>
      </c>
      <c r="E83" s="64" t="str">
        <f>IF(AND((RIGHT($E$3,2)-'[1]Miter Profiles'!$AC$6-'[1]Outside Edges'!$B82)&gt;=5,'[1]Outside Edges'!$Q82="Yes"),"Yes","No")</f>
        <v>Yes</v>
      </c>
      <c r="F83" s="8" t="str">
        <f>IF(AND((RIGHT($F$3,2)-'[1]Miter Profiles'!$AC$7-'[1]Outside Edges'!$B82)&gt;=5,'[1]Outside Edges'!$Q82="Yes"),"Yes","No")</f>
        <v>Yes</v>
      </c>
      <c r="G83" s="65" t="str">
        <f>IF(AND((RIGHT($G$3,2)-'[1]Miter Profiles'!$AC$8-'[1]Outside Edges'!$B82)&gt;=5,'[1]Outside Edges'!$Q82="Yes"),"Yes","No")</f>
        <v>Yes</v>
      </c>
      <c r="H83" s="7" t="str">
        <f>IF(AND((RIGHT($H$3,2)-'[1]Miter Profiles'!$AC$9-'[1]Outside Edges'!$B82)&gt;=5,'[1]Outside Edges'!$Q82="Yes"),"Yes","No")</f>
        <v>Yes</v>
      </c>
      <c r="I83" s="7" t="str">
        <f>IF(AND((RIGHT($I$3,2)-'[1]Miter Profiles'!$AC$10-'[1]Outside Edges'!$B82)&gt;=5,'[1]Outside Edges'!$Q82="Yes"),"Yes","No")</f>
        <v>Yes</v>
      </c>
      <c r="J83" s="63" t="str">
        <f>IF(AND((RIGHT($J$3,2)-'[1]Miter Profiles'!$AC$11-'[1]Outside Edges'!$B82)&gt;=5,'[1]Outside Edges'!$Q82="Yes"),"Yes","No")</f>
        <v>Yes</v>
      </c>
      <c r="K83" s="64" t="str">
        <f>IF(AND((RIGHT($K$3,2)-'[1]Miter Profiles'!$AC$12-'[1]Outside Edges'!$B82)&gt;=5,'[1]Outside Edges'!$Q82="Yes"),"Yes","No")</f>
        <v>Yes</v>
      </c>
      <c r="L83" s="8" t="str">
        <f>IF(AND((RIGHT($L$3,2)-'[1]Miter Profiles'!$AC$13-'[1]Outside Edges'!$B82)&gt;=5,'[1]Outside Edges'!$Q82="Yes"),"Yes","No")</f>
        <v>Yes</v>
      </c>
      <c r="M83" s="65" t="str">
        <f>IF(AND((RIGHT($M$3,2)-'[1]Miter Profiles'!$AC$14-'[1]Outside Edges'!$B82)&gt;=5,'[1]Outside Edges'!$Q82="Yes"),"Yes","No")</f>
        <v>Yes</v>
      </c>
      <c r="N83" s="7" t="str">
        <f>IF(AND((RIGHT($N$3,2)-'[1]Miter Profiles'!$AC$15-'[1]Outside Edges'!$B82)&gt;=4,'[1]Outside Edges'!$Q82="Yes"),"Yes","No")</f>
        <v>No</v>
      </c>
      <c r="O83" s="7" t="str">
        <f>IF(AND((RIGHT($O$3,2)-'[1]Miter Profiles'!$AC$16-'[1]Outside Edges'!$B82)&gt;=5,'[1]Outside Edges'!$Q82="Yes"),"Yes","No")</f>
        <v>Yes</v>
      </c>
      <c r="P83" s="63" t="str">
        <f>IF(AND((RIGHT($P$3,2)-'[1]Miter Profiles'!$AC$17-'[1]Outside Edges'!$B82)&gt;=5,'[1]Outside Edges'!$Q82="Yes"),"Yes","No")</f>
        <v>Yes</v>
      </c>
      <c r="Q83" s="64" t="str">
        <f>IF(AND((RIGHT($Q$3,2)-'[1]Miter Profiles'!$AC$18-'[1]Outside Edges'!$B82)&gt;=5,'[1]Outside Edges'!$Q82="Yes"),"Yes","No")</f>
        <v>No</v>
      </c>
      <c r="R83" s="8" t="str">
        <f>IF(AND((RIGHT($R$3,2)-'[1]Miter Profiles'!$AC$19-'[1]Outside Edges'!$B82)&gt;=5,'[1]Outside Edges'!$Q82="Yes"),"Yes","No")</f>
        <v>Yes</v>
      </c>
      <c r="S83" s="65" t="str">
        <f>IF(AND((RIGHT($S$3,2)-'[1]Miter Profiles'!$AC$20-'[1]Outside Edges'!$B82)&gt;=5,'[1]Outside Edges'!$Q82="Yes"),"Yes","No")</f>
        <v>Yes</v>
      </c>
      <c r="T83" s="7" t="str">
        <f>IF(AND((RIGHT($T$3,2)-'[1]Miter Profiles'!$AC$21-'[1]Outside Edges'!$B82)&gt;=5,'[1]Outside Edges'!$Q82="Yes"),"Yes","No")</f>
        <v>Yes</v>
      </c>
      <c r="U83" s="7" t="str">
        <f>IF(AND((RIGHT($U$3,2)-'[1]Miter Profiles'!$AC$22-'[1]Outside Edges'!$B82)&gt;=5,'[1]Outside Edges'!$Q82="Yes"),"Yes","No")</f>
        <v>Yes</v>
      </c>
      <c r="V83" s="63" t="str">
        <f>IF(AND((RIGHT($V$3,2)-'[1]Miter Profiles'!$AC$23-'[1]Outside Edges'!$B82)&gt;=5,'[1]Outside Edges'!$Q82="Yes"),"Yes","No")</f>
        <v>Yes</v>
      </c>
      <c r="W83" s="64" t="str">
        <f>IF(AND((RIGHT($W$3,2)-'[1]Miter Profiles'!$AC$24-'[1]Outside Edges'!$B82)&gt;=5,'[1]Outside Edges'!$Q82="Yes"),"Yes","No")</f>
        <v>No</v>
      </c>
      <c r="X83" s="8" t="str">
        <f>IF(AND((RIGHT($X$3,2)-'[1]Miter Profiles'!$AC$25-'[1]Outside Edges'!$B82)&gt;=5,'[1]Outside Edges'!$Q82="Yes"),"Yes","No")</f>
        <v>Yes</v>
      </c>
      <c r="Y83" s="65" t="str">
        <f>IF(AND((RIGHT($Y$3,2)-'[1]Miter Profiles'!$AC$26-'[1]Outside Edges'!$B82)&gt;=5,'[1]Outside Edges'!$Q82="Yes"),"Yes","No")</f>
        <v>Yes</v>
      </c>
      <c r="Z83" s="7" t="str">
        <f>IF(AND((RIGHT($Z$3,2)-'[1]Miter Profiles'!$AC$27-'[1]Outside Edges'!$B82)&gt;=5,'[1]Outside Edges'!$Q82="Yes"),"Yes","No")</f>
        <v>Yes</v>
      </c>
      <c r="AA83" s="7" t="str">
        <f>IF(AND((RIGHT($AA$3,2)-'[1]Miter Profiles'!$AC$28-'[1]Outside Edges'!$B82)&gt;=5,'[1]Outside Edges'!$Q82="Yes"),"Yes","No")</f>
        <v>Yes</v>
      </c>
      <c r="AB83" s="63" t="str">
        <f>IF(AND((RIGHT($AB$3,2)-'[1]Miter Profiles'!$AC$29-'[1]Outside Edges'!$B82)&gt;=5,'[1]Outside Edges'!$Q82="Yes"),"Yes","No")</f>
        <v>Yes</v>
      </c>
      <c r="AC83" s="64" t="str">
        <f>IF(AND((RIGHT($AC$3,2)-'[1]Miter Profiles'!$AC$30-'[1]Outside Edges'!$B82)&gt;=5,'[1]Outside Edges'!$Q82="Yes"),"Yes","No")</f>
        <v>Yes</v>
      </c>
      <c r="AD83" s="8" t="str">
        <f>IF(AND((RIGHT($AD$3,2)-'[1]Miter Profiles'!$AC$31-'[1]Outside Edges'!$B82)&gt;=5,'[1]Outside Edges'!$Q82="Yes"),"Yes","No")</f>
        <v>Yes</v>
      </c>
      <c r="AE83" s="65" t="str">
        <f>IF(AND((RIGHT($AE$3,2)-'[1]Miter Profiles'!$AC$32-'[1]Outside Edges'!$B82)&gt;=5,'[1]Outside Edges'!$Q82="Yes"),"Yes","No")</f>
        <v>Yes</v>
      </c>
      <c r="AF83" s="7" t="str">
        <f>IF(AND((RIGHT($AF$3,2)-'[1]Miter Profiles'!$AC$33-'[1]Outside Edges'!$B82)&gt;=5,'[1]Outside Edges'!$Q82="Yes"),"Yes","No")</f>
        <v>Yes</v>
      </c>
      <c r="AG83" s="7" t="str">
        <f>IF(AND((RIGHT($AG$3,2)-'[1]Miter Profiles'!$AC$34-'[1]Outside Edges'!$B82)&gt;=5,'[1]Outside Edges'!$Q82="Yes"),"Yes","No")</f>
        <v>Yes</v>
      </c>
      <c r="AH83" s="63" t="str">
        <f>IF(AND((RIGHT($AH$3,2)-'[1]Miter Profiles'!$AC$35-'[1]Outside Edges'!$B82)&gt;=5,'[1]Outside Edges'!$Q82="Yes"),"Yes","No")</f>
        <v>Yes</v>
      </c>
      <c r="AI83" s="64" t="str">
        <f>IF(AND((RIGHT($AI$3,2)-'[1]Miter Profiles'!$AC$36-'[1]Outside Edges'!$B82)&gt;=5,'[1]Outside Edges'!$Q82="Yes"),"Yes","No")</f>
        <v>Yes</v>
      </c>
      <c r="AJ83" s="8" t="str">
        <f>IF(AND((RIGHT($AJ$3,2)-'[1]Miter Profiles'!$AC$37-'[1]Outside Edges'!$B82)&gt;=5,'[1]Outside Edges'!$Q82="Yes"),"Yes","No")</f>
        <v>Yes</v>
      </c>
      <c r="AK83" s="65" t="str">
        <f>IF(AND((RIGHT($AK$3,2)-'[1]Miter Profiles'!$AC$38-'[1]Outside Edges'!$B82)&gt;=5,'[1]Outside Edges'!$Q82="Yes"),"Yes","No")</f>
        <v>Yes</v>
      </c>
      <c r="AL83" s="7" t="str">
        <f>IF(AND((RIGHT($AL$3,2)-'[1]Miter Profiles'!$AC$39-'[1]Outside Edges'!$B82)&gt;=5,'[1]Outside Edges'!$Q82="Yes"),"Yes","No")</f>
        <v>Yes</v>
      </c>
      <c r="AM83" s="7" t="str">
        <f>IF(AND((RIGHT($AM$3,2)-'[1]Miter Profiles'!$AC$40-'[1]Outside Edges'!$B82)&gt;=5,'[1]Outside Edges'!$Q82="Yes"),"Yes","No")</f>
        <v>Yes</v>
      </c>
      <c r="AN83" s="63" t="str">
        <f>IF(AND((RIGHT($AN$3,2)-'[1]Miter Profiles'!$AC$41-'[1]Outside Edges'!$B82)&gt;=5,'[1]Outside Edges'!$Q82="Yes"),"Yes","No")</f>
        <v>Yes</v>
      </c>
      <c r="AO83" s="64" t="str">
        <f>IF(AND((RIGHT($AO$3,2)-'[1]Miter Profiles'!$AC$42-'[1]Outside Edges'!$B82)&gt;=5,'[1]Outside Edges'!$Q82="Yes"),"Yes","No")</f>
        <v>Yes</v>
      </c>
      <c r="AP83" s="8" t="str">
        <f>IF(AND((RIGHT($AP$3,2)-'[1]Miter Profiles'!$AC$43-'[1]Outside Edges'!$B82)&gt;=5,'[1]Outside Edges'!$Q82="Yes"),"Yes","No")</f>
        <v>Yes</v>
      </c>
      <c r="AQ83" s="65" t="str">
        <f>IF(AND((RIGHT($AQ$3,2)-'[1]Miter Profiles'!$AC$44-'[1]Outside Edges'!$B82)&gt;=5,'[1]Outside Edges'!$Q82="Yes"),"Yes","No")</f>
        <v>Yes</v>
      </c>
      <c r="AR83" s="7" t="str">
        <f>IF(AND((RIGHT($AR$3,2)-'[1]Miter Profiles'!$AC$45-'[1]Outside Edges'!$B82)&gt;=5,'[1]Outside Edges'!$Q82="Yes"),"Yes","No")</f>
        <v>Yes</v>
      </c>
      <c r="AS83" s="7" t="str">
        <f>IF(AND((RIGHT($AS$3,2)-'[1]Miter Profiles'!$AC$46-'[1]Outside Edges'!$B82)&gt;=5,'[1]Outside Edges'!$Q82="Yes"),"Yes","No")</f>
        <v>Yes</v>
      </c>
      <c r="AT83" s="63" t="str">
        <f>IF(AND((RIGHT($AT$3,2)-'[1]Miter Profiles'!$AC$47-'[1]Outside Edges'!$B82)&gt;=5,'[1]Outside Edges'!$Q82="Yes"),"Yes","No")</f>
        <v>Yes</v>
      </c>
      <c r="AU83" s="64" t="str">
        <f>IF(AND((RIGHT($AU$3,2)-'[1]Miter Profiles'!$AC$48-'[1]Outside Edges'!$B82)&gt;=5,'[1]Outside Edges'!$Q82="Yes"),"Yes","No")</f>
        <v>Yes</v>
      </c>
      <c r="AV83" s="8" t="str">
        <f>IF(AND((RIGHT($AV$3,2)-'[1]Miter Profiles'!$AC$49-'[1]Outside Edges'!$B82)&gt;=5,'[1]Outside Edges'!$Q82="Yes"),"Yes","No")</f>
        <v>Yes</v>
      </c>
      <c r="AW83" s="65" t="str">
        <f>IF(AND((RIGHT($AW$3,2)-'[1]Miter Profiles'!$AC$50-'[1]Outside Edges'!$B82)&gt;=5,'[1]Outside Edges'!$Q82="Yes"),"Yes","No")</f>
        <v>Yes</v>
      </c>
      <c r="AX83" s="7" t="str">
        <f>IF(AND((RIGHT($AX$3,2)-'[1]Miter Profiles'!$AC$51-'[1]Outside Edges'!$B82)&gt;=5,'[1]Outside Edges'!$Q82="Yes"),"Yes","No")</f>
        <v>Yes</v>
      </c>
      <c r="AY83" s="7" t="str">
        <f>IF(AND((RIGHT($AY$3,2)-'[1]Miter Profiles'!$AC$52-'[1]Outside Edges'!$B82)&gt;=5,'[1]Outside Edges'!$Q82="Yes"),"Yes","No")</f>
        <v>Yes</v>
      </c>
      <c r="AZ83" s="63" t="str">
        <f>IF(AND((RIGHT($AZ$3,2)-'[1]Miter Profiles'!$AC$53-'[1]Outside Edges'!$B82)&gt;=5,'[1]Outside Edges'!$Q82="Yes"),"Yes","No")</f>
        <v>Yes</v>
      </c>
      <c r="BA83" s="64" t="str">
        <f>IF(AND((RIGHT($BA$3,2)-'[1]Miter Profiles'!$AC$54-'[1]Outside Edges'!$B82)&gt;=5,'[1]Outside Edges'!$Q82="Yes"),"Yes","No")</f>
        <v>Yes</v>
      </c>
      <c r="BB83" s="8" t="str">
        <f>IF(AND((RIGHT($BB$3,2)-'[1]Miter Profiles'!$AC$55-'[1]Outside Edges'!$B82)&gt;=5,'[1]Outside Edges'!$Q82="Yes"),"Yes","No")</f>
        <v>Yes</v>
      </c>
      <c r="BC83" s="65" t="str">
        <f>IF(AND((RIGHT($BC$3,2)-'[1]Miter Profiles'!$AC$56-'[1]Outside Edges'!$B82)&gt;=5,'[1]Outside Edges'!$Q82="Yes"),"Yes","No")</f>
        <v>Yes</v>
      </c>
      <c r="BD83" s="7" t="str">
        <f>IF(AND((RIGHT($BD$3,2)-'[1]Miter Profiles'!$AC$57-'[1]Outside Edges'!$B82)&gt;=5,'[1]Outside Edges'!$Q82="Yes"),"Yes","No")</f>
        <v>Yes</v>
      </c>
      <c r="BE83" s="7" t="str">
        <f>IF(AND((RIGHT($BE$3,2)-'[1]Miter Profiles'!$AC$58-'[1]Outside Edges'!$B82)&gt;=5,'[1]Outside Edges'!$Q82="Yes"),"Yes","No")</f>
        <v>Yes</v>
      </c>
      <c r="BF83" s="63" t="str">
        <f>IF(AND((RIGHT($BF$3,2)-'[1]Miter Profiles'!$AC$59-'[1]Outside Edges'!$B82)&gt;=5,'[1]Outside Edges'!$Q82="Yes"),"Yes","No")</f>
        <v>Yes</v>
      </c>
      <c r="BG83" s="64" t="str">
        <f>IF(AND((RIGHT($BG$3,2)-'[1]Miter Profiles'!$AC$60-'[1]Outside Edges'!$B82)&gt;=5,'[1]Outside Edges'!$Q82="Yes"),"Yes","No")</f>
        <v>Yes</v>
      </c>
      <c r="BH83" s="8" t="str">
        <f>IF(AND((RIGHT($BH$3,2)-'[1]Miter Profiles'!$AC$61-'[1]Outside Edges'!$B82)&gt;=5,'[1]Outside Edges'!$Q82="Yes"),"Yes","No")</f>
        <v>Yes</v>
      </c>
      <c r="BI83" s="65" t="str">
        <f>IF(AND((RIGHT($BI$3,2)-'[1]Miter Profiles'!$AC$62-'[1]Outside Edges'!$B82)&gt;=5,'[1]Outside Edges'!$Q82="Yes"),"Yes","No")</f>
        <v>Yes</v>
      </c>
      <c r="BJ83" s="7" t="str">
        <f>IF(AND((RIGHT($BJ$3,2)-'[1]Miter Profiles'!$AC$63-'[1]Outside Edges'!$B82)&gt;=5,'[1]Outside Edges'!$Q82="Yes"),"Yes","No")</f>
        <v>Yes</v>
      </c>
      <c r="BK83" s="7" t="str">
        <f>IF(AND((RIGHT($BK$3,2)-'[1]Miter Profiles'!$AC$64-'[1]Outside Edges'!$B82)&gt;=5,'[1]Outside Edges'!$Q82="Yes"),"Yes","No")</f>
        <v>Yes</v>
      </c>
      <c r="BL83" s="63" t="str">
        <f>IF(AND((RIGHT($BL$3,2)-'[1]Miter Profiles'!$AC$65-'[1]Outside Edges'!$B82)&gt;=5,'[1]Outside Edges'!$Q82="Yes"),"Yes","No")</f>
        <v>Yes</v>
      </c>
      <c r="BM83" s="64" t="str">
        <f>IF(AND((RIGHT($BM$3,2)-'[1]Miter Profiles'!$AC$66-'[1]Outside Edges'!$B82)&gt;=5,'[1]Outside Edges'!$Q82="Yes"),"Yes","No")</f>
        <v>Yes</v>
      </c>
      <c r="BN83" s="8" t="str">
        <f>IF(AND((RIGHT($BN$3,2)-'[1]Miter Profiles'!$AC$67-'[1]Outside Edges'!$B82)&gt;=5,'[1]Outside Edges'!$Q82="Yes"),"Yes","No")</f>
        <v>Yes</v>
      </c>
      <c r="BO83" s="65" t="str">
        <f>IF(AND((RIGHT($BO$3,2)-'[1]Miter Profiles'!$AC$68-'[1]Outside Edges'!$B82)&gt;=5,'[1]Outside Edges'!$Q82="Yes"),"Yes","No")</f>
        <v>Yes</v>
      </c>
      <c r="BP83" s="7" t="str">
        <f>IF(AND((RIGHT($BP$3,2)-'[1]Miter Profiles'!$AC$69-'[1]Outside Edges'!$B82)&gt;=5,'[1]Outside Edges'!$Q82="Yes"),"Yes","No")</f>
        <v>Yes</v>
      </c>
      <c r="BQ83" s="7" t="str">
        <f>IF(AND((RIGHT($BQ$3,2)-'[1]Miter Profiles'!$AC$70-'[1]Outside Edges'!$B82)&gt;=5,'[1]Outside Edges'!$Q82="Yes"),"Yes","No")</f>
        <v>Yes</v>
      </c>
      <c r="BR83" s="63" t="str">
        <f>IF(AND((RIGHT($BR$3,2)-'[1]Miter Profiles'!$AC$71-'[1]Outside Edges'!$B82)&gt;=5,'[1]Outside Edges'!$Q82="Yes"),"Yes","No")</f>
        <v>Yes</v>
      </c>
      <c r="BS83" s="64" t="str">
        <f>IF(AND((RIGHT($BS$3,2)-'[1]Miter Profiles'!$AC$72-'[1]Outside Edges'!$B82)&gt;=5,'[1]Outside Edges'!$Q82="Yes"),"Yes","No")</f>
        <v>Yes</v>
      </c>
      <c r="BT83" s="8" t="str">
        <f>IF(AND((RIGHT($BT$3,2)-'[1]Miter Profiles'!$AC$73-'[1]Outside Edges'!$B82)&gt;=5,'[1]Outside Edges'!$Q82="Yes"),"Yes","No")</f>
        <v>Yes</v>
      </c>
      <c r="BU83" s="65" t="str">
        <f>IF(AND((RIGHT($BU$3,2)-'[1]Miter Profiles'!$AC$74-'[1]Outside Edges'!$B82)&gt;=5,'[1]Outside Edges'!$Q82="Yes"),"Yes","No")</f>
        <v>Yes</v>
      </c>
      <c r="BV83" s="7" t="str">
        <f>IF(AND((RIGHT($BV$3,2)-'[1]Miter Profiles'!$AC$75-'[1]Outside Edges'!$B82)&gt;=5,'[1]Outside Edges'!$Q82="Yes"),"Yes","No")</f>
        <v>Yes</v>
      </c>
      <c r="BW83" s="7" t="str">
        <f>IF(AND((RIGHT($BW$3,2)-'[1]Miter Profiles'!$AC$76-'[1]Outside Edges'!$B82)&gt;=5,'[1]Outside Edges'!$Q82="Yes"),"Yes","No")</f>
        <v>Yes</v>
      </c>
      <c r="BX83" s="63" t="str">
        <f>IF(AND((RIGHT($BX$3,2)-'[1]Miter Profiles'!$AC$77-'[1]Outside Edges'!$B82)&gt;=5,'[1]Outside Edges'!$Q82="Yes"),"Yes","No")</f>
        <v>Yes</v>
      </c>
      <c r="BY83" s="64" t="str">
        <f>IF(AND((RIGHT($BY$3,2)-'[1]Miter Profiles'!$AC$78-'[1]Outside Edges'!$B82)&gt;=5,'[1]Outside Edges'!$Q82="Yes"),"Yes","No")</f>
        <v>Yes</v>
      </c>
      <c r="BZ83" s="8" t="str">
        <f>IF(AND((RIGHT($BZ$3,2)-'[1]Miter Profiles'!$AC$79-'[1]Outside Edges'!$B82)&gt;=5,'[1]Outside Edges'!$Q82="Yes"),"Yes","No")</f>
        <v>Yes</v>
      </c>
      <c r="CA83" s="65" t="str">
        <f>IF(AND((RIGHT($CA$3,2)-'[1]Miter Profiles'!$AC$80-'[1]Outside Edges'!$B82)&gt;=5,'[1]Outside Edges'!$Q82="Yes"),"Yes","No")</f>
        <v>Yes</v>
      </c>
      <c r="CB83" s="7" t="str">
        <f>IF(AND((RIGHT($CB$3,2)-'[1]Miter Profiles'!$AC$81-'[1]Outside Edges'!$B82)&gt;=5,'[1]Outside Edges'!$Q82="Yes"),"Yes","No")</f>
        <v>Yes</v>
      </c>
      <c r="CC83" s="7" t="str">
        <f>IF(AND((RIGHT($CC$3,2)-'[1]Miter Profiles'!$AC$82-'[1]Outside Edges'!$B82)&gt;=5,'[1]Outside Edges'!$Q82="Yes"),"Yes","No")</f>
        <v>Yes</v>
      </c>
      <c r="CD83" s="63" t="str">
        <f>IF(AND((RIGHT($CD$3,2)-'[1]Miter Profiles'!$AC$83-'[1]Outside Edges'!$B82)&gt;=5,'[1]Outside Edges'!$Q82="Yes"),"Yes","No")</f>
        <v>Yes</v>
      </c>
      <c r="CE83" s="64" t="str">
        <f>IF(AND((RIGHT($CE$3,2)-'[1]Miter Profiles'!$AC$84-'[1]Outside Edges'!$B82)&gt;=5,'[1]Outside Edges'!$Q82="Yes"),"Yes","No")</f>
        <v>Yes</v>
      </c>
      <c r="CF83" s="8" t="str">
        <f>IF(AND((RIGHT($CF$3,2)-'[1]Miter Profiles'!$AC$85-'[1]Outside Edges'!$B82)&gt;=5,'[1]Outside Edges'!$Q82="Yes"),"Yes","No")</f>
        <v>Yes</v>
      </c>
      <c r="CG83" s="65" t="str">
        <f>IF(AND((RIGHT($CG$3,2)-'[1]Miter Profiles'!$AC$86-'[1]Outside Edges'!$B82)&gt;=5,'[1]Outside Edges'!$Q82="Yes"),"Yes","No")</f>
        <v>Yes</v>
      </c>
      <c r="CH83" s="7" t="str">
        <f>IF(AND((RIGHT($CH$3,2)-'[1]Miter Profiles'!$AC$87-'[1]Outside Edges'!$B82)&gt;=5,'[1]Outside Edges'!$Q82="Yes"),"Yes","No")</f>
        <v>Yes</v>
      </c>
      <c r="CI83" s="7" t="str">
        <f>IF(AND((RIGHT($CI$3,2)-'[1]Miter Profiles'!$AC$88-'[1]Outside Edges'!$B82)&gt;=5,'[1]Outside Edges'!$Q82="Yes"),"Yes","No")</f>
        <v>Yes</v>
      </c>
      <c r="CJ83" s="63" t="str">
        <f>IF(AND((RIGHT($CJ$3,2)-'[1]Miter Profiles'!$AC$89-'[1]Outside Edges'!$B82)&gt;=5,'[1]Outside Edges'!$Q82="Yes"),"Yes","No")</f>
        <v>Yes</v>
      </c>
      <c r="CK83" s="64" t="str">
        <f>IF(AND((RIGHT($CK$3,2)-'[1]Miter Profiles'!$AC$90-'[1]Outside Edges'!$B82)&gt;=5,'[1]Outside Edges'!$Q82="Yes"),"Yes","No")</f>
        <v>Yes</v>
      </c>
      <c r="CL83" s="8" t="str">
        <f>IF(AND((RIGHT($CL$3,2)-'[1]Miter Profiles'!$AC$91-'[1]Outside Edges'!$B82)&gt;=5,'[1]Outside Edges'!$Q82="Yes"),"Yes","No")</f>
        <v>Yes</v>
      </c>
      <c r="CM83" s="65" t="str">
        <f>IF(AND((RIGHT($CM$3,2)-'[1]Miter Profiles'!$AC$92-'[1]Outside Edges'!$B82)&gt;=5,'[1]Outside Edges'!$Q82="Yes"),"Yes","No")</f>
        <v>Yes</v>
      </c>
      <c r="CN83" s="7" t="str">
        <f>IF(AND((RIGHT(CN$3,2)-'[1]Miter Profiles'!$AC$93-'[1]Outside Edges'!$B82)&gt;=5,'[1]Outside Edges'!$Q82="Yes"),"Yes","No")</f>
        <v>No</v>
      </c>
      <c r="CO83" s="7" t="str">
        <f>IF(AND((RIGHT(CO$3,2)-'[1]Miter Profiles'!$AC$94-'[1]Outside Edges'!$B82)&gt;=5,'[1]Outside Edges'!$Q82="Yes"),"Yes","No")</f>
        <v>Yes</v>
      </c>
      <c r="CP83" s="63" t="str">
        <f>IF(AND((RIGHT(CP$3,2)-'[1]Miter Profiles'!$AC$95-'[1]Outside Edges'!$B82)&gt;=5,'[1]Outside Edges'!$Q82="Yes"),"Yes","No")</f>
        <v>Yes</v>
      </c>
      <c r="CQ83" s="64" t="str">
        <f>IF(AND((RIGHT(CQ$3,2)-'[1]Miter Profiles'!$AC$96-'[1]Outside Edges'!$B82)&gt;=5,'[1]Outside Edges'!$Q82="Yes"),"Yes","No")</f>
        <v>Yes</v>
      </c>
      <c r="CR83" s="8" t="str">
        <f>IF(AND((RIGHT(CR$3,2)-'[1]Miter Profiles'!$AC$97-'[1]Outside Edges'!$B82)&gt;=5,'[1]Outside Edges'!$Q82="Yes"),"Yes","No")</f>
        <v>Yes</v>
      </c>
      <c r="CS83" s="65" t="str">
        <f>IF(AND((RIGHT(CS$3,2)-'[1]Miter Profiles'!$AC$98-'[1]Outside Edges'!$B82)&gt;=5,'[1]Outside Edges'!$Q82="Yes"),"Yes","No")</f>
        <v>Yes</v>
      </c>
      <c r="CT83" s="7" t="str">
        <f>IF(AND((RIGHT($CT$3,2)-'[1]Miter Profiles'!$AC$99-'[1]Outside Edges'!$B82)&gt;=5,'[1]Outside Edges'!$Q82="Yes"),"Yes","No")</f>
        <v>Yes</v>
      </c>
      <c r="CU83" s="7" t="str">
        <f>IF(AND((RIGHT($CU$3,2)-'[1]Miter Profiles'!$AC$100-'[1]Outside Edges'!$B82)&gt;=5,'[1]Outside Edges'!$Q82="Yes"),"Yes","No")</f>
        <v>Yes</v>
      </c>
      <c r="CV83" s="63" t="str">
        <f>IF(AND((RIGHT($CV$3,2)-'[1]Miter Profiles'!$AC$101-'[1]Outside Edges'!$B82)&gt;=5,'[1]Outside Edges'!$Q82="Yes"),"Yes","No")</f>
        <v>Yes</v>
      </c>
      <c r="CW83" s="64" t="str">
        <f>IF(AND((RIGHT($CW$3,2)-'[1]Miter Profiles'!$AC$102-'[1]Outside Edges'!$B82)&gt;=5,'[1]Outside Edges'!$Q82="Yes"),"Yes","No")</f>
        <v>Yes</v>
      </c>
      <c r="CX83" s="8" t="str">
        <f>IF(AND((RIGHT($CX$3,2)-'[1]Miter Profiles'!$AC$103-'[1]Outside Edges'!$B82)&gt;=5,'[1]Outside Edges'!$Q82="Yes"),"Yes","No")</f>
        <v>Yes</v>
      </c>
      <c r="CY83" s="65" t="str">
        <f>IF(AND((RIGHT($CY$3,2)-'[1]Miter Profiles'!$AC$104-'[1]Outside Edges'!$B82)&gt;=5,'[1]Outside Edges'!$Q82="Yes"),"Yes","No")</f>
        <v>Yes</v>
      </c>
      <c r="CZ83" s="7" t="str">
        <f>IF(AND((RIGHT($CZ$3,2)-'[1]Miter Profiles'!$AC$105-'[1]Outside Edges'!$B82)&gt;=5,'[1]Outside Edges'!$Q82="Yes"),"Yes","No")</f>
        <v>No</v>
      </c>
      <c r="DA83" s="7" t="str">
        <f>IF(AND((RIGHT($DA$3,2)-'[1]Miter Profiles'!$AC$106-'[1]Outside Edges'!$B82)&gt;=5,'[1]Outside Edges'!$Q82="Yes"),"Yes","No")</f>
        <v>No</v>
      </c>
      <c r="DB83" s="63" t="str">
        <f>IF(AND((RIGHT($DB$3,2)-'[1]Miter Profiles'!$AC$107-'[1]Outside Edges'!$B82)&gt;=5,'[1]Outside Edges'!$Q82="Yes"),"Yes","No")</f>
        <v>No</v>
      </c>
      <c r="DC83" s="64" t="str">
        <f>IF(AND((RIGHT($DC$3,2)-'[1]Miter Profiles'!$AC$108-'[1]Outside Edges'!$B82)&gt;=5,'[1]Outside Edges'!$Q82="Yes"),"Yes","No")</f>
        <v>No</v>
      </c>
      <c r="DD83" s="8" t="str">
        <f>IF(AND((RIGHT($DD$3,2)-'[1]Miter Profiles'!$AC$109-'[1]Outside Edges'!$B82)&gt;=5,'[1]Outside Edges'!$Q82="Yes"),"Yes","No")</f>
        <v>Yes</v>
      </c>
      <c r="DE83" s="65" t="str">
        <f>IF(AND((RIGHT($DE$3,2)-'[1]Miter Profiles'!$AC$110-'[1]Outside Edges'!$B82)&gt;=5,'[1]Outside Edges'!$Q82="Yes"),"Yes","No")</f>
        <v>Yes</v>
      </c>
      <c r="DF83" s="7" t="str">
        <f>IF(AND((RIGHT($DF$3,2)-'[1]Miter Profiles'!$AC$111-'[1]Outside Edges'!$B82)&gt;=5,'[1]Outside Edges'!$Q82="Yes"),"Yes","No")</f>
        <v>Yes</v>
      </c>
      <c r="DG83" s="7" t="str">
        <f>IF(AND((RIGHT($DG$3,2)-'[1]Miter Profiles'!$AC$112-'[1]Outside Edges'!$B82)&gt;=5,'[1]Outside Edges'!$Q82="Yes"),"Yes","No")</f>
        <v>Yes</v>
      </c>
      <c r="DH83" s="63" t="str">
        <f>IF(AND((RIGHT($DH$3,2)-'[1]Miter Profiles'!$AC$113-'[1]Outside Edges'!$B82)&gt;=5,'[1]Outside Edges'!$Q82="Yes"),"Yes","No")</f>
        <v>Yes</v>
      </c>
      <c r="DI83" s="64" t="str">
        <f>IF(AND((RIGHT($DI$3,2)-'[1]Miter Profiles'!$AC$114-'[1]Outside Edges'!$B82)&gt;=5,'[1]Outside Edges'!$Q82="Yes"),"Yes","No")</f>
        <v>Yes</v>
      </c>
      <c r="DJ83" s="8" t="str">
        <f>IF(AND((RIGHT($DJ$3,2)-'[1]Miter Profiles'!$AC$115-'[1]Outside Edges'!$B82)&gt;=5,'[1]Outside Edges'!$Q82="Yes"),"Yes","No")</f>
        <v>Yes</v>
      </c>
      <c r="DK83" s="65" t="str">
        <f>IF(AND((RIGHT($DK$3,2)-'[1]Miter Profiles'!$AC$116-'[1]Outside Edges'!$B82)&gt;=5,'[1]Outside Edges'!$Q82="Yes"),"Yes","No")</f>
        <v>Yes</v>
      </c>
      <c r="DL83" s="7" t="str">
        <f>IF(AND((RIGHT($DL$3,2)-'[1]Miter Profiles'!$AC$117-'[1]Outside Edges'!$B82)&gt;=5,'[1]Outside Edges'!$Q82="Yes"),"Yes","No")</f>
        <v>Yes</v>
      </c>
      <c r="DM83" s="7" t="str">
        <f>IF(AND((RIGHT($DM$3,2)-'[1]Miter Profiles'!$AC$118-'[1]Outside Edges'!$B82)&gt;=5,'[1]Outside Edges'!$Q82="Yes"),"Yes","No")</f>
        <v>Yes</v>
      </c>
      <c r="DN83" s="63" t="str">
        <f>IF(AND((RIGHT($DN$3,2)-'[1]Miter Profiles'!$AC$119-'[1]Outside Edges'!$B82)&gt;=5,'[1]Outside Edges'!$Q82="Yes"),"Yes","No")</f>
        <v>Yes</v>
      </c>
      <c r="DO83" s="64" t="str">
        <f>IF(AND((RIGHT($DO$3,2)-'[1]Miter Profiles'!$AC$120-'[1]Outside Edges'!$B82)&gt;=5,'[1]Outside Edges'!$Q82="Yes"),"Yes","No")</f>
        <v>No</v>
      </c>
      <c r="DP83" s="8" t="str">
        <f>IF(AND((RIGHT($DP$3,2)-'[1]Miter Profiles'!$AC$121-'[1]Outside Edges'!$B82)&gt;=5,'[1]Outside Edges'!$Q82="Yes"),"Yes","No")</f>
        <v>Yes</v>
      </c>
      <c r="DQ83" s="65" t="str">
        <f>IF(AND((RIGHT($DQ$3,2)-'[1]Miter Profiles'!$AC$122-'[1]Outside Edges'!$B82)&gt;=5,'[1]Outside Edges'!$Q82="Yes"),"Yes","No")</f>
        <v>Yes</v>
      </c>
      <c r="DR83" s="7" t="str">
        <f>IF(AND((RIGHT($DR$3,2)-'[1]Miter Profiles'!$AC$123-'[1]Outside Edges'!$B82)&gt;=5,'[1]Outside Edges'!$Q82="Yes"),"Yes","No")</f>
        <v>Yes</v>
      </c>
      <c r="DS83" s="7" t="str">
        <f>IF(AND((RIGHT($DS$3,2)-'[1]Miter Profiles'!$AC$124-'[1]Outside Edges'!$B82)&gt;=5,'[1]Outside Edges'!$Q82="Yes"),"Yes","No")</f>
        <v>Yes</v>
      </c>
      <c r="DT83" s="63" t="str">
        <f>IF(AND((RIGHT($DT$3,2)-'[1]Miter Profiles'!$AC$125-'[1]Outside Edges'!$B82)&gt;=5,'[1]Outside Edges'!$Q82="Yes"),"Yes","No")</f>
        <v>Yes</v>
      </c>
      <c r="DU83" s="64" t="str">
        <f>IF(AND((RIGHT($DU$3,2)-'[1]Miter Profiles'!$AC$126-'[1]Outside Edges'!$B82)&gt;=5,'[1]Outside Edges'!$Q82="Yes"),"Yes","No")</f>
        <v>Yes</v>
      </c>
      <c r="DV83" s="8" t="str">
        <f>IF(AND((RIGHT($DV$3,2)-'[1]Miter Profiles'!$AC$127-'[1]Outside Edges'!$B82)&gt;=5,'[1]Outside Edges'!$Q82="Yes"),"Yes","No")</f>
        <v>Yes</v>
      </c>
      <c r="DW83" s="65" t="str">
        <f>IF(AND((RIGHT($DW$3,2)-'[1]Miter Profiles'!$AC$128-'[1]Outside Edges'!$B82)&gt;=5,'[1]Outside Edges'!$Q82="Yes"),"Yes","No")</f>
        <v>Yes</v>
      </c>
      <c r="DX83" s="7" t="str">
        <f>IF(AND((RIGHT($DX$3,2)-'[1]Miter Profiles'!$AC$129-'[1]Outside Edges'!$B82)&gt;=5,'[1]Outside Edges'!$Q82="Yes"),"Yes","No")</f>
        <v>Yes</v>
      </c>
      <c r="DY83" s="7" t="str">
        <f>IF(AND((RIGHT($DY$3,2)-'[1]Miter Profiles'!$AC$130-'[1]Outside Edges'!$B82)&gt;=5,'[1]Outside Edges'!$Q82="Yes"),"Yes","No")</f>
        <v>Yes</v>
      </c>
      <c r="DZ83" s="63" t="str">
        <f>IF(AND((RIGHT($DZ$3,2)-'[1]Miter Profiles'!$AC$131-'[1]Outside Edges'!$B82)&gt;=5,'[1]Outside Edges'!$Q82="Yes"),"Yes","No")</f>
        <v>Yes</v>
      </c>
      <c r="EA83" s="68" t="str">
        <f>IF(AND((RIGHT($EA$3,2)-'[1]Miter Profiles'!$AC$132-'[1]Outside Edges'!$B82)&gt;=5,'[1]Outside Edges'!$Q82="Yes"),"Yes","No")</f>
        <v>Yes</v>
      </c>
      <c r="EB83" s="78" t="str">
        <f>IF(AND((RIGHT($EB$3,2)-'[1]Miter Profiles'!$AC$133-'[1]Outside Edges'!$B82)&gt;=5,'[1]Outside Edges'!$Q82="Yes"),"Yes","No")</f>
        <v>No</v>
      </c>
      <c r="EC83" s="79" t="str">
        <f>IF(AND((RIGHT($EC$3,2)-'[1]Miter Profiles'!$AC$134-'[1]Outside Edges'!$B82)&gt;=5,'[1]Outside Edges'!$Q82="Yes"),"Yes","No")</f>
        <v>Yes</v>
      </c>
      <c r="ED83" s="81" t="str">
        <f>IF(AND((RIGHT($ED$3,2)-'[1]Miter Profiles'!$AC$135-'[1]Outside Edges'!$B82)&gt;=5,'[1]Outside Edges'!$Q82="Yes"),"Yes","No")</f>
        <v>Yes</v>
      </c>
      <c r="EE83" s="80" t="str">
        <f>IF(AND((RIGHT($EE$3,2)-'[1]Miter Profiles'!$AC$136-'[1]Outside Edges'!$B82)&gt;=5,'[1]Outside Edges'!$Q82="Yes"),"Yes","No")</f>
        <v>Yes</v>
      </c>
      <c r="EF83" s="63" t="str">
        <f>IF(AND((RIGHT($EF$3,2)-'[1]Miter Profiles'!$AC$137-'[1]Outside Edges'!$B82)&gt;=5,'[1]Outside Edges'!$Q82="Yes"),"Yes","No")</f>
        <v>Yes</v>
      </c>
      <c r="EG83" s="7" t="str">
        <f>IF(AND((RIGHT($EG$3,2)-'[1]Miter Profiles'!$AC$138-'[1]Outside Edges'!$B82)&gt;=5,'[1]Outside Edges'!$Q82="Yes"),"Yes","No")</f>
        <v>Yes</v>
      </c>
      <c r="EH83" s="68" t="str">
        <f>IF(AND((RIGHT($EH$3,2)-'[1]Miter Profiles'!$AC$139-'[1]Outside Edges'!$B82)&gt;=5,'[1]Outside Edges'!$Q82="Yes"),"Yes","No")</f>
        <v>Yes</v>
      </c>
      <c r="EI83" s="82" t="str">
        <f>IF(AND((RIGHT($EI$3,2)-'[1]Miter Profiles'!$AC$140-'[1]Outside Edges'!$B82)&gt;=5,'[1]Outside Edges'!$Q82="Yes"),"Yes","No")</f>
        <v>Yes</v>
      </c>
      <c r="EJ83" s="83" t="str">
        <f>IF(AND((RIGHT($EJ$3,2)-'[1]Miter Profiles'!$AC$141-'[1]Outside Edges'!$B82)&gt;=5,'[1]Outside Edges'!$Q82="Yes"),"Yes","No")</f>
        <v>Yes</v>
      </c>
      <c r="EK83" s="83" t="str">
        <f>IF(AND((RIGHT($EK$3,2)-'[1]Miter Profiles'!$AC$142-'[1]Outside Edges'!$B82)&gt;=5,'[1]Outside Edges'!$Q82="Yes"),"Yes","No")</f>
        <v>Yes</v>
      </c>
      <c r="EL83" s="81" t="str">
        <f>IF(AND((RIGHT($EL$3,2)-'[1]Miter Profiles'!$AC$143-'[1]Outside Edges'!$B82)&gt;=5,'[1]Outside Edges'!$Q82="Yes"),"Yes","No")</f>
        <v>Yes</v>
      </c>
      <c r="EM83" s="84" t="str">
        <f>IF(AND((RIGHT($EM$3,2)-'[1]Miter Profiles'!$AC$144-'[1]Outside Edges'!$B82)&gt;=5,'[1]Outside Edges'!$Q82="Yes"),"Yes","No")</f>
        <v>No</v>
      </c>
      <c r="EN83" s="7" t="str">
        <f>IF(AND((RIGHT($EN$3,2)-'[1]Miter Profiles'!$AC$145-'[1]Outside Edges'!$B82)&gt;=5,'[1]Outside Edges'!$Q82="Yes"),"Yes","No")</f>
        <v>Yes</v>
      </c>
      <c r="EO83" s="68" t="str">
        <f>IF(AND((RIGHT($EO$3,2)-'[1]Miter Profiles'!$AC$146-'[1]Outside Edges'!$B82)&gt;=5,'[1]Outside Edges'!$Q82="Yes"),"Yes","No")</f>
        <v>Yes</v>
      </c>
      <c r="EP83" s="83" t="str">
        <f>IF(AND((RIGHT($EP$3,2)-'[1]Miter Profiles'!$AC$147-'[1]Outside Edges'!$B82)&gt;=5,'[1]Outside Edges'!$Q82="Yes"),"Yes","No")</f>
        <v>No</v>
      </c>
      <c r="EQ83" s="83" t="str">
        <f>IF(AND((RIGHT($EQ$3,2)-'[1]Miter Profiles'!$AC$148-'[1]Outside Edges'!$B82)&gt;=5,'[1]Outside Edges'!$Q82="Yes"),"Yes","No")</f>
        <v>Yes</v>
      </c>
      <c r="ER83" s="81" t="str">
        <f>IF(AND((RIGHT($ER$3,2)-'[1]Miter Profiles'!$AC$149-'[1]Outside Edges'!$B82)&gt;=5,'[1]Outside Edges'!$Q82="Yes"),"Yes","No")</f>
        <v>Yes</v>
      </c>
      <c r="ES83" s="84" t="str">
        <f>IF(AND((RIGHT($ES$3,2)-'[1]Miter Profiles'!$AC$150-'[1]Outside Edges'!$B82)&gt;=5,'[1]Outside Edges'!$Q82="Yes"),"Yes","No")</f>
        <v>No</v>
      </c>
      <c r="ET83" s="7" t="str">
        <f>IF(AND((RIGHT($ET$3,2)-'[1]Miter Profiles'!$AC$151-'[1]Outside Edges'!$B82)&gt;=5,'[1]Outside Edges'!$Q82="Yes"),"Yes","No")</f>
        <v>Yes</v>
      </c>
      <c r="EU83" s="68" t="str">
        <f>IF(AND((RIGHT($EU$3,2)-'[1]Miter Profiles'!$AC$152-'[1]Outside Edges'!$B82)&gt;=5,'[1]Outside Edges'!$Q82="Yes"),"Yes","No")</f>
        <v>Yes</v>
      </c>
      <c r="EV83" s="83" t="str">
        <f>IF(AND((RIGHT($EV$3,2)-'[1]Miter Profiles'!$AC$153-'[1]Outside Edges'!$B82)&gt;=5,'[1]Outside Edges'!$Q82="Yes"),"Yes","No")</f>
        <v>Yes</v>
      </c>
      <c r="EW83" s="83" t="str">
        <f>IF(AND((RIGHT($EW$3,2)-'[1]Miter Profiles'!$AC$154-'[1]Outside Edges'!$B82)&gt;=5,'[1]Outside Edges'!$Q82="Yes"),"Yes","No")</f>
        <v>Yes</v>
      </c>
      <c r="EX83" s="81" t="str">
        <f>IF(AND((RIGHT($EX$3,2)-'[1]Miter Profiles'!$AC$155-'[1]Outside Edges'!$B82)&gt;=5,'[1]Outside Edges'!$Q82="Yes"),"Yes","No")</f>
        <v>Yes</v>
      </c>
      <c r="EY83" s="84" t="str">
        <f>IF(AND((RIGHT($EY$3,2)-'[1]Miter Profiles'!$AC$156-'[1]Outside Edges'!$B82)&gt;=5,'[1]Outside Edges'!$Q82="Yes"),"Yes","No")</f>
        <v>Yes</v>
      </c>
      <c r="EZ83" s="7" t="str">
        <f>IF(AND((RIGHT($EZ$3,2)-'[1]Miter Profiles'!$AC$157-'[1]Outside Edges'!$B82)&gt;=5,'[1]Outside Edges'!$Q82="Yes"),"Yes","No")</f>
        <v>Yes</v>
      </c>
      <c r="FA83" s="68" t="str">
        <f>IF(AND((RIGHT($FA$3,2)-'[1]Miter Profiles'!$AC$158-'[1]Outside Edges'!$B82)&gt;=5,'[1]Outside Edges'!$Q82="Yes"),"Yes","No")</f>
        <v>Yes</v>
      </c>
      <c r="FB83" s="83" t="str">
        <f>IF(AND((RIGHT($FB$3,2)-'[1]Miter Profiles'!$AC$159-'[1]Outside Edges'!$B82)&gt;=5,'[1]Outside Edges'!$Q82="Yes"),"Yes","No")</f>
        <v>Yes</v>
      </c>
      <c r="FC83" s="83" t="str">
        <f>IF(AND((RIGHT($FC$3,2)-'[1]Miter Profiles'!$AC$160-'[1]Outside Edges'!$B82)&gt;=5,'[1]Outside Edges'!$Q82="Yes"),"Yes","No")</f>
        <v>Yes</v>
      </c>
      <c r="FD83" s="81" t="str">
        <f>IF(AND((RIGHT($FD$3,2)-'[1]Miter Profiles'!$AC$161-'[1]Outside Edges'!$B82)&gt;=5,'[1]Outside Edges'!$Q82="Yes"),"Yes","No")</f>
        <v>Yes</v>
      </c>
      <c r="FE83" s="84" t="str">
        <f>IF(AND((RIGHT($FE$3,2)-'[1]Miter Profiles'!$AC$162-'[1]Outside Edges'!$B82)&gt;=5,'[1]Outside Edges'!$Q82="Yes"),"Yes","No")</f>
        <v>Yes</v>
      </c>
      <c r="FF83" s="7" t="str">
        <f>IF(AND((RIGHT($FF$3,2)-'[1]Miter Profiles'!$AC$163-'[1]Outside Edges'!$B82)&gt;=5,'[1]Outside Edges'!$Q82="Yes"),"Yes","No")</f>
        <v>Yes</v>
      </c>
      <c r="FG83" s="68" t="str">
        <f>IF(AND((RIGHT($FG$3,2)-'[1]Miter Profiles'!$AC$164-'[1]Outside Edges'!$B82)&gt;=5,'[1]Outside Edges'!$Q82="Yes"),"Yes","No")</f>
        <v>Yes</v>
      </c>
      <c r="FH83" s="83" t="str">
        <f>IF(AND((RIGHT($FH$3,2)-'[1]Miter Profiles'!$AC$165-'[1]Outside Edges'!$B82)&gt;=5,'[1]Outside Edges'!$Q82="Yes"),"Yes","No")</f>
        <v>Yes</v>
      </c>
      <c r="FI83" s="83" t="str">
        <f>IF(AND((RIGHT($FI$3,2)-'[1]Miter Profiles'!$AC$166-'[1]Outside Edges'!$B82)&gt;=5,'[1]Outside Edges'!$Q82="Yes"),"Yes","No")</f>
        <v>Yes</v>
      </c>
      <c r="FJ83" s="81" t="str">
        <f>IF(AND((RIGHT($FJ$3,2)-'[1]Miter Profiles'!$AC$167-'[1]Outside Edges'!$B82)&gt;=5,'[1]Outside Edges'!$Q82="Yes"),"Yes","No")</f>
        <v>Yes</v>
      </c>
      <c r="FK83" s="84" t="str">
        <f>IF(AND((RIGHT($FK$3,2)-'[1]Miter Profiles'!$AC$168-'[1]Outside Edges'!$B82)&gt;=5,'[1]Outside Edges'!$Q82="Yes"),"Yes","No")</f>
        <v>Yes</v>
      </c>
      <c r="FL83" s="7" t="str">
        <f>IF(AND((RIGHT($FL$3,2)-'[1]Miter Profiles'!$AC$169-'[1]Outside Edges'!$B82)&gt;=5,'[1]Outside Edges'!$Q82="Yes"),"Yes","No")</f>
        <v>Yes</v>
      </c>
      <c r="FM83" s="68" t="str">
        <f>IF(AND((RIGHT($FM$3,2)-'[1]Miter Profiles'!$AC$170-'[1]Outside Edges'!$B82)&gt;=5,'[1]Outside Edges'!$Q82="Yes"),"Yes","No")</f>
        <v>Yes</v>
      </c>
      <c r="FN83" s="83" t="str">
        <f>IF(AND((RIGHT($FN$3,2)-'[1]Miter Profiles'!$AC$171-'[1]Outside Edges'!$B82)&gt;=5,'[1]Outside Edges'!$Q82="Yes"),"Yes","No")</f>
        <v>Yes</v>
      </c>
      <c r="FO83" s="83" t="str">
        <f>IF(AND((RIGHT($FO$3,2)-'[1]Miter Profiles'!$AC$172-'[1]Outside Edges'!$B82)&gt;=5,'[1]Outside Edges'!$Q82="Yes"),"Yes","No")</f>
        <v>Yes</v>
      </c>
      <c r="FP83" s="81" t="str">
        <f>IF(AND((RIGHT($FP$3,2)-'[1]Miter Profiles'!$AC$173-'[1]Outside Edges'!$B82)&gt;=5,'[1]Outside Edges'!$Q82="Yes"),"Yes","No")</f>
        <v>Yes</v>
      </c>
      <c r="FQ83" s="84" t="str">
        <f>IF(AND((RIGHT($FQ$3,2)-'[1]Miter Profiles'!$AC$174-'[1]Outside Edges'!$B82)&gt;=5,'[1]Outside Edges'!$Q82="Yes"),"Yes","No")</f>
        <v>Yes</v>
      </c>
      <c r="FR83" s="7" t="str">
        <f>IF(AND((RIGHT($FR$3,2)-'[1]Miter Profiles'!$AC$175-'[1]Outside Edges'!$B82)&gt;=5,'[1]Outside Edges'!$Q82="Yes"),"Yes","No")</f>
        <v>Yes</v>
      </c>
      <c r="FS83" s="68" t="str">
        <f>IF(AND((RIGHT($FS$3,2)-'[1]Miter Profiles'!$AC$176-'[1]Outside Edges'!$B82)&gt;=5,'[1]Outside Edges'!$Q82="Yes"),"Yes","No")</f>
        <v>Yes</v>
      </c>
      <c r="FT83" s="83" t="str">
        <f>IF(AND((RIGHT($FT$3,2)-'[1]Miter Profiles'!$AC$177-'[1]Outside Edges'!$B82)&gt;=5,'[1]Outside Edges'!$Q82="Yes"),"Yes","No")</f>
        <v>Yes</v>
      </c>
      <c r="FU83" s="83" t="str">
        <f>IF(AND((RIGHT($FU$3,2)-'[1]Miter Profiles'!$AC$178-'[1]Outside Edges'!$B82)&gt;=5,'[1]Outside Edges'!$Q82="Yes"),"Yes","No")</f>
        <v>Yes</v>
      </c>
      <c r="FV83" s="81" t="str">
        <f>IF(AND((RIGHT($V$3,2)-'[1]Miter Profiles'!$AC$179-'[1]Outside Edges'!$B82)&gt;=5,'[1]Outside Edges'!$Q82="Yes"),"Yes","No")</f>
        <v>Yes</v>
      </c>
      <c r="FW83" s="84" t="str">
        <f>IF(AND((RIGHT($FW$3,2)-'[1]Miter Profiles'!$AC$180-'[1]Outside Edges'!$B82)&gt;=5,'[1]Outside Edges'!$Q82="Yes"),"Yes","No")</f>
        <v>No</v>
      </c>
      <c r="FX83" s="197" t="str">
        <f>IF(AND((RIGHT($FX$3,2)-'[1]Miter Profiles'!$AC$181-'[1]Outside Edges'!$B82)&gt;=5,'[1]Outside Edges'!$Q82="Yes"),"Yes","No")</f>
        <v>Yes</v>
      </c>
      <c r="FY83" s="198" t="str">
        <f>IF(AND((RIGHT($FY$3,2)-'[1]Miter Profiles'!$AC$182-'[1]Outside Edges'!$B82)&gt;=5,'[1]Outside Edges'!$Q82="Yes"),"Yes","No")</f>
        <v>Yes</v>
      </c>
      <c r="FZ83" s="200" t="str">
        <f>IF(AND((RIGHT($FZ$3,2)-'[1]Miter Profiles'!$AC$183-'[1]Outside Edges'!$B82)&gt;=5,'[1]Outside Edges'!$Q82="Yes"),"Yes","No")</f>
        <v>Yes</v>
      </c>
      <c r="GA83" s="201" t="str">
        <f>IF(AND((RIGHT($GA$3,2)-'[1]Miter Profiles'!$AC$184-'[1]Outside Edges'!$B82)&gt;=5,'[1]Outside Edges'!$Q82="Yes"),"Yes","No")</f>
        <v>Yes</v>
      </c>
      <c r="GB83" s="202" t="str">
        <f>IF(AND((RIGHT($GB$3,2)-'[1]Miter Profiles'!$AC$185-'[1]Outside Edges'!$B82)&gt;=5,'[1]Outside Edges'!$Q82="Yes"),"Yes","No")</f>
        <v>Yes</v>
      </c>
      <c r="GC83" s="199" t="str">
        <f>IF(AND((RIGHT($GC$3,2)-'[1]Miter Profiles'!$AC$186-'[1]Outside Edges'!$B82)&gt;=5,'[1]Outside Edges'!$Q82="Yes"),"Yes","No")</f>
        <v>No</v>
      </c>
      <c r="GD83" s="197" t="str">
        <f>IF(AND((RIGHT($GD$3,2)-'[1]Miter Profiles'!$AC$187-'[1]Outside Edges'!$B82)&gt;=5,'[1]Outside Edges'!$Q82="Yes"),"Yes","No")</f>
        <v>Yes</v>
      </c>
      <c r="GE83" s="198" t="str">
        <f>IF(AND((RIGHT($GE$3,2)-'[1]Miter Profiles'!$AC$188-'[1]Outside Edges'!$B82)&gt;=5,'[1]Outside Edges'!$Q82="Yes"),"Yes","No")</f>
        <v>Yes</v>
      </c>
      <c r="GF83" s="200" t="str">
        <f>IF(AND((RIGHT($GF$3,2)-'[1]Miter Profiles'!$AC$189-'[1]Outside Edges'!$B82)&gt;=5,'[1]Outside Edges'!$Q82="Yes"),"Yes","No")</f>
        <v>Yes</v>
      </c>
      <c r="GG83" s="201" t="str">
        <f>IF(AND((RIGHT($GG$3,2)-'[1]Miter Profiles'!$AC$190-'[1]Outside Edges'!$B82)&gt;=5,'[1]Outside Edges'!$Q82="Yes"),"Yes","No")</f>
        <v>Yes</v>
      </c>
      <c r="GH83" s="202" t="str">
        <f>IF(AND((RIGHT($GH$3,2)-'[1]Miter Profiles'!$AC$191-'[1]Outside Edges'!$B82)&gt;=5,'[1]Outside Edges'!$Q82="Yes"),"Yes","No")</f>
        <v>Yes</v>
      </c>
      <c r="GI83" s="199" t="str">
        <f>IF(AND((RIGHT($GI$3,2)-'[1]Miter Profiles'!$AC$192-'[1]Outside Edges'!$B82)&gt;=5,'[1]Outside Edges'!$Q82="Yes"),"Yes","No")</f>
        <v>Yes</v>
      </c>
      <c r="GJ83" s="197" t="str">
        <f>IF(AND((RIGHT($GJ$3,2)-'[1]Miter Profiles'!$AC$193-'[1]Outside Edges'!$B82)&gt;=5,'[1]Outside Edges'!$Q82="Yes"),"Yes","No")</f>
        <v>Yes</v>
      </c>
      <c r="GK83" s="198" t="str">
        <f>IF(AND((RIGHT($GK$3,2)-'[1]Miter Profiles'!$AC$194-'[1]Outside Edges'!$B82)&gt;=5,'[1]Outside Edges'!$Q82="Yes"),"Yes","No")</f>
        <v>Yes</v>
      </c>
      <c r="GL83" s="200" t="str">
        <f>IF(AND((RIGHT($GL$3,2)-'[1]Miter Profiles'!$AC$195-'[1]Outside Edges'!$B82)&gt;=5,'[1]Outside Edges'!$Q82="Yes"),"Yes","No")</f>
        <v>Yes</v>
      </c>
      <c r="GM83" s="201" t="str">
        <f>IF(AND((RIGHT($GM$3,2)-'[1]Miter Profiles'!$AC$196-'[1]Outside Edges'!$B82)&gt;=5,'[1]Outside Edges'!$Q82="Yes"),"Yes","No")</f>
        <v>Yes</v>
      </c>
      <c r="GN83" s="202" t="str">
        <f>IF(AND((RIGHT($GN$3,2)-'[1]Miter Profiles'!$AC$197-'[1]Outside Edges'!$B82)&gt;=5,'[1]Outside Edges'!$Q82="Yes"),"Yes","No")</f>
        <v>Yes</v>
      </c>
      <c r="GO83" s="199" t="str">
        <f>IF(AND((RIGHT($GO$3,2)-'[1]Miter Profiles'!$AC$198-'[1]Outside Edges'!$B82)&gt;=5,'[1]Outside Edges'!$Q82="Yes"),"Yes","No")</f>
        <v>No</v>
      </c>
      <c r="GP83" s="197" t="str">
        <f>IF(AND((RIGHT($GP$3,2)-'[1]Miter Profiles'!$AC$199-'[1]Outside Edges'!$B82)&gt;=5,'[1]Outside Edges'!$Q82="Yes"),"Yes","No")</f>
        <v>Yes</v>
      </c>
      <c r="GQ83" s="198" t="str">
        <f>IF(AND((RIGHT($GQ$3,2)-'[1]Miter Profiles'!$AC$200-'[1]Outside Edges'!$B82)&gt;=5,'[1]Outside Edges'!$Q82="Yes"),"Yes","No")</f>
        <v>Yes</v>
      </c>
      <c r="GR83" s="211" t="str">
        <f>IF(AND((RIGHT($GR$3,2)-'[1]Miter Profiles'!$AC$201-'[1]Outside Edges'!$B82)&gt;=5,'[1]Outside Edges'!$Q82="Yes"),"Yes","No")</f>
        <v>Yes</v>
      </c>
      <c r="GS83" s="197" t="str">
        <f>IF(AND((RIGHT($GS$3,2)-'[1]Miter Profiles'!$AC$202-'[1]Outside Edges'!$B82)&gt;=5,'[1]Outside Edges'!$Q82="Yes"),"Yes","No")</f>
        <v>Yes</v>
      </c>
      <c r="GT83" s="212" t="str">
        <f>IF(AND((RIGHT($GT$3,2)-'[1]Miter Profiles'!$AC$203-'[1]Outside Edges'!$B82)&gt;=5,'[1]Outside Edges'!$Q82="Yes"),"Yes","No")</f>
        <v>Yes</v>
      </c>
      <c r="GU83" s="208" t="str">
        <f>IF(AND((RIGHT($GU$3,2)-'[1]Miter Profiles'!$AC$204-'[1]Outside Edges'!$B82)&gt;=5,'[1]Outside Edges'!$Q82="Yes"),"Yes","No")</f>
        <v>Yes</v>
      </c>
      <c r="GV83" s="209" t="str">
        <f>IF(AND((RIGHT($GV$3,2)-'[1]Miter Profiles'!$AC$205-'[1]Outside Edges'!$B82)&gt;=5,'[1]Outside Edges'!$Q82="Yes"),"Yes","No")</f>
        <v>Yes</v>
      </c>
      <c r="GW83" s="210" t="str">
        <f>IF(AND((RIGHT($GW$3,2)-'[1]Miter Profiles'!$AC$206-'[1]Outside Edges'!$B82)&gt;=5,'[1]Outside Edges'!$Q82="Yes"),"Yes","No")</f>
        <v>Yes</v>
      </c>
      <c r="GX83" s="200" t="str">
        <f>IF(AND((RIGHT($GX$3,2)-'[1]Miter Profiles'!$AC$207-'[1]Outside Edges'!$B82)&gt;=5,'[1]Outside Edges'!$Q82="Yes"),"Yes","No")</f>
        <v>No</v>
      </c>
      <c r="GY83" s="201" t="str">
        <f>IF(AND((RIGHT($GY$3,2)-'[1]Miter Profiles'!$AC$208-'[1]Outside Edges'!$B82)&gt;=5,'[1]Outside Edges'!$Q82="Yes"),"Yes","No")</f>
        <v>Yes</v>
      </c>
      <c r="GZ83" s="202" t="str">
        <f>IF(AND((RIGHT($GZ$3,2)-'[1]Miter Profiles'!$AC$209-'[1]Outside Edges'!$B82)&gt;=5,'[1]Outside Edges'!$Q82="Yes"),"Yes","No")</f>
        <v>Yes</v>
      </c>
      <c r="HA83" s="199" t="str">
        <f>IF(AND((RIGHT($HA$3,2)-'[1]Miter Profiles'!$AC$210-'[1]Outside Edges'!$B82)&gt;=5,'[1]Outside Edges'!$Q82="Yes"),"Yes","No")</f>
        <v>Yes</v>
      </c>
      <c r="HB83" s="197" t="str">
        <f>IF(AND((RIGHT($HB$3,2)-'[1]Miter Profiles'!$AC$211-'[1]Outside Edges'!$B82)&gt;=5,'[1]Outside Edges'!$Q82="Yes"),"Yes","No")</f>
        <v>Yes</v>
      </c>
      <c r="HC83" s="198" t="str">
        <f>IF(AND((RIGHT($HC$3,2)-'[1]Miter Profiles'!$AC$212-'[1]Outside Edges'!$B82)&gt;=5,'[1]Outside Edges'!$Q82="Yes"),"Yes","No")</f>
        <v>Yes</v>
      </c>
      <c r="HD83" s="200" t="str">
        <f>IF(AND((RIGHT($HD$3,2)-'[1]Miter Profiles'!$AC$213-'[1]Outside Edges'!$B82)&gt;=5,'[1]Outside Edges'!$Q82="Yes"),"Yes","No")</f>
        <v>No</v>
      </c>
      <c r="HE83" s="202" t="str">
        <f>IF(AND((RIGHT($HE$3,2)-'[1]Miter Profiles'!$AC$214-'[1]Outside Edges'!$B82)&gt;=5,'[1]Outside Edges'!$Q82="Yes"),"Yes","No")</f>
        <v>No</v>
      </c>
      <c r="HF83" s="199" t="str">
        <f>IF(AND((RIGHT($HF$3,2)-'[1]Miter Profiles'!$AC$215-'[1]Outside Edges'!$B82)&gt;=5,'[1]Outside Edges'!$Q82="Yes"),"Yes","No")</f>
        <v>Yes</v>
      </c>
      <c r="HG83" s="197" t="str">
        <f>IF(AND((RIGHT($HG$3,2)-'[1]Miter Profiles'!$AC$216-'[1]Outside Edges'!$B82)&gt;=5,'[1]Outside Edges'!$Q82="Yes"),"Yes","No")</f>
        <v>Yes</v>
      </c>
      <c r="HH83" s="198" t="str">
        <f>IF(AND((RIGHT($HH$3,2)-'[1]Miter Profiles'!$AC$217-'[1]Outside Edges'!$B82)&gt;=5,'[1]Outside Edges'!$Q82="Yes"),"Yes","No")</f>
        <v>Yes</v>
      </c>
      <c r="HI83" s="200" t="str">
        <f>IF(AND((RIGHT($HI$3,2)-'[1]Miter Profiles'!$AC$218-'[1]Outside Edges'!$B82)&gt;=5,'[1]Outside Edges'!$Q82="Yes"),"Yes","No")</f>
        <v>Yes</v>
      </c>
      <c r="HJ83" s="201" t="str">
        <f>IF(AND((RIGHT($HJ$3,2)-'[1]Miter Profiles'!$AC$219-'[1]Outside Edges'!$B82)&gt;=5,'[1]Outside Edges'!$Q82="Yes"),"Yes","No")</f>
        <v>Yes</v>
      </c>
      <c r="HK83" s="202" t="str">
        <f>IF(AND((RIGHT($HK$3,2)-'[1]Miter Profiles'!$AC$220-'[1]Outside Edges'!$B82)&gt;=5,'[1]Outside Edges'!$Q82="Yes"),"Yes","No")</f>
        <v>Yes</v>
      </c>
      <c r="HL83" s="199" t="str">
        <f>IF(AND((RIGHT($HL$3,2)-'[1]Miter Profiles'!$AC$221-'[1]Outside Edges'!$B82)&gt;=5,'[1]Outside Edges'!$Q82="Yes"),"Yes","No")</f>
        <v>Yes</v>
      </c>
      <c r="HM83" s="197" t="str">
        <f>IF(AND((RIGHT($HM$3,2)-'[1]Miter Profiles'!$AC$222-'[1]Outside Edges'!$B82)&gt;=5,'[1]Outside Edges'!$Q82="Yes"),"Yes","No")</f>
        <v>Yes</v>
      </c>
      <c r="HN83" s="197" t="str">
        <f>IF(AND((RIGHT($HN$3,2)-'[1]Miter Profiles'!$AC$223-'[1]Outside Edges'!$B82)&gt;=5,'[1]Outside Edges'!$Q82="Yes"),"Yes","No")</f>
        <v>Yes</v>
      </c>
      <c r="HO83" s="201" t="str">
        <f>IF(AND((RIGHT($HO$3,2)-'[1]Miter Profiles'!$AC$224-'[1]Outside Edges'!$B82)&gt;=5,'[1]Outside Edges'!$Q82="Yes"),"Yes","No")</f>
        <v>No</v>
      </c>
      <c r="HP83" s="201" t="str">
        <f>IF(AND((RIGHT($HP$3,2)-'[1]Miter Profiles'!$AC$225-'[1]Outside Edges'!$B82)&gt;=5,'[1]Outside Edges'!$Q82="Yes"),"Yes","No")</f>
        <v>Yes</v>
      </c>
      <c r="HQ83" s="201" t="str">
        <f>IF(AND((RIGHT($HQ$3,3)-'[1]Miter Profiles'!$AC$226-'[1]Outside Edges'!$B82)&gt;=5,'[1]Outside Edges'!$Q82="Yes"),"Yes","No")</f>
        <v>No</v>
      </c>
      <c r="HR83" s="201" t="str">
        <f>IF(AND((RIGHT($HR$3,2)-'[1]Miter Profiles'!$AC$227-'[1]Outside Edges'!$B82)&gt;=5,'[1]Outside Edges'!$Q82="Yes"),"Yes","No")</f>
        <v>No</v>
      </c>
      <c r="HS83" s="197" t="str">
        <f>IF(AND((RIGHT($HS$3,2)-'[1]Miter Profiles'!$AC$228-'[1]Outside Edges'!$B82)&gt;=5,'[1]Outside Edges'!$Q82="Yes"),"Yes","No")</f>
        <v>Yes</v>
      </c>
      <c r="HT83" s="197" t="str">
        <f>IF(AND((RIGHT($HT$3,2)-'[1]Miter Profiles'!$AC$229-'[1]Outside Edges'!$B82)&gt;=5,'[1]Outside Edges'!$Q82="Yes"),"Yes","No")</f>
        <v>Yes</v>
      </c>
      <c r="HU83" s="197" t="str">
        <f>IF(AND((RIGHT($HU$3,2)-'[1]Miter Profiles'!$AC$230-'[1]Outside Edges'!$B82)&gt;=5,'[1]Outside Edges'!$Q82="Yes"),"Yes","No")</f>
        <v>Yes</v>
      </c>
      <c r="HV83" s="201" t="str">
        <f>IF(AND((RIGHT($HV$3,2)-'[1]Miter Profiles'!$AC$231-'[1]Outside Edges'!$B82)&gt;=5,'[1]Outside Edges'!$Q82="Yes"),"Yes","No")</f>
        <v>Yes</v>
      </c>
      <c r="HW83" s="201" t="str">
        <f>IF(AND((RIGHT($HW$3,2)-'[1]Miter Profiles'!$AC$232-'[1]Outside Edges'!$B82)&gt;=5,'[1]Outside Edges'!$Q82="Yes"),"Yes","No")</f>
        <v>Yes</v>
      </c>
      <c r="HX83" s="201" t="str">
        <f>IF(AND((RIGHT($HX$3,2)-'[1]Miter Profiles'!$AC$233-'[1]Outside Edges'!$B82)&gt;=5,'[1]Outside Edges'!$Q82="Yes"),"Yes","No")</f>
        <v>Yes</v>
      </c>
      <c r="HY83" s="197" t="str">
        <f>IF(AND((RIGHT($HY$3,2)-'[1]Miter Profiles'!$AC$234-'[1]Outside Edges'!$B82)&gt;=5,'[1]Outside Edges'!$Q82="Yes"),"Yes","No")</f>
        <v>No</v>
      </c>
      <c r="HZ83" s="197" t="str">
        <f>IF(AND((RIGHT($HZ$3,2)-'[1]Miter Profiles'!$AC$235-'[1]Outside Edges'!$B82)&gt;=5,'[1]Outside Edges'!$Q82="Yes"),"Yes","No")</f>
        <v>Yes</v>
      </c>
      <c r="IA83" s="197" t="str">
        <f>IF(AND((RIGHT($IA$3,2)-'[1]Miter Profiles'!$AC$236-'[1]Outside Edges'!$B82)&gt;=5,'[1]Outside Edges'!$Q82="Yes"),"Yes","No")</f>
        <v>Yes</v>
      </c>
      <c r="IB83" s="201" t="str">
        <f>IF(AND((RIGHT($IB$3,2)-'[1]Miter Profiles'!$AC$237-'[1]Outside Edges'!$B82)&gt;=5,'[1]Outside Edges'!$Q82="Yes"),"Yes","No")</f>
        <v>Yes</v>
      </c>
      <c r="IC83" s="201" t="str">
        <f>IF(AND((RIGHT($IC$3,2)-'[1]Miter Profiles'!$AC$238-'[1]Outside Edges'!$B82)&gt;=5,'[1]Outside Edges'!$Q82="Yes"),"Yes","No")</f>
        <v>Yes</v>
      </c>
      <c r="ID83" s="201" t="str">
        <f>IF(AND((RIGHT($ID$3,2)-'[1]Miter Profiles'!$AC$239-'[1]Outside Edges'!$B82)&gt;=5,'[1]Outside Edges'!$Q82="Yes"),"Yes","No")</f>
        <v>Yes</v>
      </c>
      <c r="IE83" s="197" t="str">
        <f>IF(AND((RIGHT($IE$3,2)-'[1]Miter Profiles'!$AC$240-'[1]Outside Edges'!$B82)&gt;=5,'[1]Outside Edges'!$Q82="Yes"),"Yes","No")</f>
        <v>Yes</v>
      </c>
      <c r="IF83" s="197" t="str">
        <f>IF(AND((RIGHT($IF$3,2)-'[1]Miter Profiles'!$AC$241-'[1]Outside Edges'!$B82)&gt;=5,'[1]Outside Edges'!$Q82="Yes"),"Yes","No")</f>
        <v>Yes</v>
      </c>
      <c r="IG83" s="197" t="str">
        <f>IF(AND((RIGHT($IG$3,2)-'[1]Miter Profiles'!$AC$242-'[1]Outside Edges'!$B82)&gt;=5,'[1]Outside Edges'!$Q82="Yes"),"Yes","No")</f>
        <v>Yes</v>
      </c>
      <c r="IH83" s="201" t="str">
        <f>IF(AND((RIGHT($IH$3,2)-'[1]Miter Profiles'!$AC$243-'[1]Outside Edges'!$B82)&gt;=5,'[1]Outside Edges'!$Q82="Yes"),"Yes","No")</f>
        <v>Yes</v>
      </c>
      <c r="II83" s="201" t="str">
        <f>IF(AND((RIGHT($II$3,2)-'[1]Miter Profiles'!$AC$244-'[1]Outside Edges'!$B82)&gt;=5,'[1]Outside Edges'!$Q82="Yes"),"Yes","No")</f>
        <v>Yes</v>
      </c>
      <c r="IJ83" s="201" t="str">
        <f>IF(AND((RIGHT($IJ$3,2)-'[1]Miter Profiles'!$AC$245-'[1]Outside Edges'!$B82)&gt;=5,'[1]Outside Edges'!$Q82="Yes"),"Yes","No")</f>
        <v>Yes</v>
      </c>
      <c r="IK83" s="197" t="str">
        <f>IF(AND((RIGHT($IK$3,2)-'[1]Miter Profiles'!$AC$246-'[1]Outside Edges'!$B82)&gt;=5,'[1]Outside Edges'!$Q82="Yes"),"Yes","No")</f>
        <v>Yes</v>
      </c>
      <c r="IL83" s="197" t="str">
        <f>IF(AND((RIGHT($IL$3,2)-'[1]Miter Profiles'!$AC$247-'[1]Outside Edges'!$B82)&gt;=5,'[1]Outside Edges'!$Q82="Yes"),"Yes","No")</f>
        <v>Yes</v>
      </c>
      <c r="IM83" s="197" t="str">
        <f>IF(AND((RIGHT($IM$3,2)-'[1]Miter Profiles'!$AC$248-'[1]Outside Edges'!$B82)&gt;=5,'[1]Outside Edges'!$Q82="Yes"),"Yes","No")</f>
        <v>Yes</v>
      </c>
      <c r="IN83" s="201" t="str">
        <f>IF(AND((RIGHT($IN$3,2)-'[1]Miter Profiles'!$AC$249-'[1]Outside Edges'!$B82)&gt;=5,'[1]Outside Edges'!$Q82="Yes"),"Yes","No")</f>
        <v>No</v>
      </c>
      <c r="IO83" s="201" t="str">
        <f>IF(AND((RIGHT($IO$3,2)-'[1]Miter Profiles'!$AC$250-'[1]Outside Edges'!$B82)&gt;=5,'[1]Outside Edges'!$Q82="Yes"),"Yes","No")</f>
        <v>Yes</v>
      </c>
      <c r="IP83" s="201" t="str">
        <f>IF(AND((RIGHT($IP$3,2)-'[1]Miter Profiles'!$AC$251-'[1]Outside Edges'!$B82)&gt;=5,'[1]Outside Edges'!$Q82="Yes"),"Yes","No")</f>
        <v>Yes</v>
      </c>
      <c r="IQ83" s="197" t="str">
        <f>IF(AND((RIGHT($IQ$3,2)-'[1]Miter Profiles'!$AC$252-'[1]Outside Edges'!$B82)&gt;=5,'[1]Outside Edges'!$Q82="Yes"),"Yes","No")</f>
        <v>No</v>
      </c>
      <c r="IR83" s="197" t="str">
        <f>IF(AND((RIGHT($IR$3,2)-'[1]Miter Profiles'!$AC$253-'[1]Outside Edges'!$B82)&gt;=5,'[1]Outside Edges'!$Q82="Yes"),"Yes","No")</f>
        <v>Yes</v>
      </c>
      <c r="IS83" s="197" t="str">
        <f>IF(AND((RIGHT($IS$3,2)-'[1]Miter Profiles'!$AC$254-'[1]Outside Edges'!$B82)&gt;=5,'[1]Outside Edges'!$Q82="Yes"),"Yes","No")</f>
        <v>Yes</v>
      </c>
      <c r="IT83" s="201" t="str">
        <f>IF(AND((RIGHT($IT$3,2)-'[1]Miter Profiles'!$AC$255-'[1]Outside Edges'!$B82)&gt;=5,'[1]Outside Edges'!$Q82="Yes"),"Yes","No")</f>
        <v>Yes</v>
      </c>
      <c r="IU83" s="201" t="str">
        <f>IF(AND((RIGHT($IU$3,2)-'[1]Miter Profiles'!$AC$256-'[1]Outside Edges'!$B82)&gt;=5,'[1]Outside Edges'!$Q82="Yes"),"Yes","No")</f>
        <v>Yes</v>
      </c>
      <c r="IV83" s="201" t="str">
        <f>IF(AND((RIGHT($IV$3,2)-'[1]Miter Profiles'!$AC$257-'[1]Outside Edges'!$B82)&gt;=5,'[1]Outside Edges'!$Q82="Yes"),"Yes","No")</f>
        <v>Yes</v>
      </c>
      <c r="IW83" s="197" t="str">
        <f>IF(AND((RIGHT($IW$3,2)-'[1]Miter Profiles'!$AC$258-'[1]Outside Edges'!$B82)&gt;=5,'[1]Outside Edges'!$Q82="Yes"),"Yes","No")</f>
        <v>Yes</v>
      </c>
      <c r="IX83" s="197" t="str">
        <f>IF(AND((RIGHT($IX$3,2)-'[1]Miter Profiles'!$AC$259-'[1]Outside Edges'!$B82)&gt;=5,'[1]Outside Edges'!$Q82="Yes"),"Yes","No")</f>
        <v>Yes</v>
      </c>
      <c r="IY83" s="197" t="str">
        <f>IF(AND((RIGHT($IY$3,2)-'[1]Miter Profiles'!$AC$260-'[1]Outside Edges'!$B82)&gt;=5,'[1]Outside Edges'!$Q82="Yes"),"Yes","No")</f>
        <v>Yes</v>
      </c>
      <c r="IZ83" s="201" t="str">
        <f>IF(AND((RIGHT($IZ$3,2)-'[1]Miter Profiles'!$AC$261-'[1]Outside Edges'!$B82)&gt;=5,'[1]Outside Edges'!$Q82="Yes"),"Yes","No")</f>
        <v>Yes</v>
      </c>
      <c r="JA83" s="201" t="str">
        <f>IF(AND((RIGHT($JA$3,2)-'[1]Miter Profiles'!$AC$262-'[1]Outside Edges'!$B82)&gt;=5,'[1]Outside Edges'!$Q82="Yes"),"Yes","No")</f>
        <v>Yes</v>
      </c>
      <c r="JB83" s="201" t="str">
        <f>IF(AND((RIGHT($JB$3,2)-'[1]Miter Profiles'!$AC$263-'[1]Outside Edges'!$B82)&gt;=5,'[1]Outside Edges'!$Q82="Yes"),"Yes","No")</f>
        <v>Yes</v>
      </c>
      <c r="JC83" s="197" t="str">
        <f>IF(AND((RIGHT($JC$3,2)-'[1]Miter Profiles'!$AC$264-'[1]Outside Edges'!$B82)&gt;=5,'[1]Outside Edges'!$Q82="Yes"),"Yes","No")</f>
        <v>Yes</v>
      </c>
      <c r="JD83" s="197" t="str">
        <f>IF(AND((RIGHT($JD$3,2)-'[1]Miter Profiles'!$AC$265-'[1]Outside Edges'!$B82)&gt;=5,'[1]Outside Edges'!$Q82="Yes"),"Yes","No")</f>
        <v>Yes</v>
      </c>
      <c r="JE83" s="197" t="str">
        <f>IF(AND((RIGHT($JE$3,2)-'[1]Miter Profiles'!$AC$266-'[1]Outside Edges'!$B82)&gt;=5,'[1]Outside Edges'!$Q82="Yes"),"Yes","No")</f>
        <v>Yes</v>
      </c>
      <c r="JF83" s="201" t="str">
        <f>IF(AND((RIGHT($JF$3,2)-'[1]Miter Profiles'!$AC$267-'[1]Outside Edges'!$B82)&gt;=5,'[1]Outside Edges'!$Q82="Yes"),"Yes","No")</f>
        <v>No</v>
      </c>
      <c r="JG83" s="201" t="str">
        <f>IF(AND((RIGHT($JG$3,2)-'[1]Miter Profiles'!$AC$268-'[1]Outside Edges'!$B82)&gt;=5,'[1]Outside Edges'!$Q82="Yes"),"Yes","No")</f>
        <v>Yes</v>
      </c>
      <c r="JH83" s="201" t="str">
        <f>IF(AND((RIGHT($JH$3,2)-'[1]Miter Profiles'!$AC$269-'[1]Outside Edges'!$B82)&gt;=5,'[1]Outside Edges'!$Q82="Yes"),"Yes","No")</f>
        <v>Yes</v>
      </c>
      <c r="JI83" s="197" t="str">
        <f>IF(AND((RIGHT($JI$3,2)-'[1]Miter Profiles'!$AC$270-'[1]Outside Edges'!$B82)&gt;=5,'[1]Outside Edges'!$Q82="Yes"),"Yes","No")</f>
        <v>Yes</v>
      </c>
      <c r="JJ83" s="197" t="str">
        <f>IF(AND((RIGHT($JJ$3,2)-'[1]Miter Profiles'!$AC$271-'[1]Outside Edges'!$B82)&gt;=5,'[1]Outside Edges'!$Q82="Yes"),"Yes","No")</f>
        <v>Yes</v>
      </c>
      <c r="JK83" s="197" t="str">
        <f>IF(AND((RIGHT($JK$3,2)-'[1]Miter Profiles'!$AC$272-'[1]Outside Edges'!$B82)&gt;=5,'[1]Outside Edges'!$Q82="Yes"),"Yes","No")</f>
        <v>Yes</v>
      </c>
      <c r="JL83" s="201" t="str">
        <f>IF(AND((RIGHT($JL$3,2)-'[1]Miter Profiles'!$AC$273-'[1]Outside Edges'!$B82)&gt;=5,'[1]Outside Edges'!$Q82="Yes"),"Yes","No")</f>
        <v>Yes</v>
      </c>
      <c r="JM83" s="201" t="str">
        <f>IF(AND((RIGHT($JM$3,2)-'[1]Miter Profiles'!$AC$274-'[1]Outside Edges'!$B82)&gt;=5,'[1]Outside Edges'!$Q82="Yes"),"Yes","No")</f>
        <v>Yes</v>
      </c>
      <c r="JN83" s="201" t="str">
        <f>IF(AND((RIGHT($JN$3,2)-'[1]Miter Profiles'!$AC$275-'[1]Outside Edges'!$B82)&gt;=5,'[1]Outside Edges'!$Q82="Yes"),"Yes","No")</f>
        <v>Yes</v>
      </c>
      <c r="JO83" s="197" t="str">
        <f>IF(AND((RIGHT($JO$3,2)-'[1]Miter Profiles'!$AC$276-'[1]Outside Edges'!$B82)&gt;=5,'[1]Outside Edges'!$Q82="Yes"),"Yes","No")</f>
        <v>Yes</v>
      </c>
      <c r="JP83" s="197" t="str">
        <f>IF(AND((RIGHT($JP$3,2)-'[1]Miter Profiles'!$AC$277-'[1]Outside Edges'!$B82)&gt;=5,'[1]Outside Edges'!$Q82="Yes"),"Yes","No")</f>
        <v>Yes</v>
      </c>
      <c r="JQ83" s="197" t="str">
        <f>IF(AND((RIGHT($JQ$3,2)-'[1]Miter Profiles'!$AC$278-'[1]Outside Edges'!$B82)&gt;=5,'[1]Outside Edges'!$Q82="Yes"),"Yes","No")</f>
        <v>Yes</v>
      </c>
      <c r="JR83" s="201" t="str">
        <f>IF(AND((RIGHT($JR$3,2)-'[1]Miter Profiles'!$AC$279-'[1]Outside Edges'!$B82)&gt;=5,'[1]Outside Edges'!$Q82="Yes"),"Yes","No")</f>
        <v>No</v>
      </c>
      <c r="JS83" s="201" t="str">
        <f>IF(AND((RIGHT($JS$3,2)-'[1]Miter Profiles'!$AC$280-'[1]Outside Edges'!$B82)&gt;=5,'[1]Outside Edges'!$Q82="Yes"),"Yes","No")</f>
        <v>Yes</v>
      </c>
      <c r="JT83" s="201" t="str">
        <f>IF(AND((RIGHT($JT$3,2)-'[1]Miter Profiles'!$AC$281-'[1]Outside Edges'!$B82)&gt;=5,'[1]Outside Edges'!$Q82="Yes"),"Yes","No")</f>
        <v>Yes</v>
      </c>
      <c r="JU83" s="197" t="str">
        <f>IF(AND((RIGHT($JU$3,2)-'[1]Miter Profiles'!$AC$282-'[1]Outside Edges'!$B82)&gt;=5,'[1]Outside Edges'!$Q82="Yes"),"Yes","No")</f>
        <v>No</v>
      </c>
      <c r="JV83" s="197" t="str">
        <f>IF(AND((RIGHT($JV$3,2)-'[1]Miter Profiles'!$AC$283-'[1]Outside Edges'!$B82)&gt;=5,'[1]Outside Edges'!$Q82="Yes"),"Yes","No")</f>
        <v>Yes</v>
      </c>
      <c r="JW83" s="197" t="str">
        <f>IF(AND((RIGHT($JW$3,2)-'[1]Miter Profiles'!$AC$284-'[1]Outside Edges'!$B82)&gt;=5,'[1]Outside Edges'!$Q82="Yes"),"Yes","No")</f>
        <v>Yes</v>
      </c>
      <c r="JX83" s="201" t="str">
        <f>IF(AND((RIGHT($JX$3,2)-'[1]Miter Profiles'!$AC$285-'[1]Outside Edges'!$B82)&gt;=5,'[1]Outside Edges'!$Q82="Yes"),"Yes","No")</f>
        <v>Yes</v>
      </c>
      <c r="JY83" s="201" t="str">
        <f>IF(AND((RIGHT($JY$3,2)-'[1]Miter Profiles'!$AC$286-'[1]Outside Edges'!$B82)&gt;=5,'[1]Outside Edges'!$Q82="Yes"),"Yes","No")</f>
        <v>Yes</v>
      </c>
      <c r="JZ83" s="201" t="str">
        <f>IF(AND((RIGHT($JZ$3,2)-'[1]Miter Profiles'!$AC$287-'[1]Outside Edges'!$B82)&gt;=5,'[1]Outside Edges'!$Q82="Yes"),"Yes","No")</f>
        <v>Yes</v>
      </c>
      <c r="KA83" s="197" t="str">
        <f>IF(AND((RIGHT($KA$3,2)-'[1]Miter Profiles'!$AC$288-'[1]Outside Edges'!$B82)&gt;=5,'[1]Outside Edges'!$Q82="Yes"),"Yes","No")</f>
        <v>Yes</v>
      </c>
      <c r="KB83" s="197" t="str">
        <f>IF(AND((RIGHT($KB$3,2)-'[1]Miter Profiles'!$AC$289-'[1]Outside Edges'!$B82)&gt;=5,'[1]Outside Edges'!$Q82="Yes"),"Yes","No")</f>
        <v>Yes</v>
      </c>
      <c r="KC83" s="197" t="str">
        <f>IF(AND((RIGHT($KC$3,2)-'[1]Miter Profiles'!$AC$290-'[1]Outside Edges'!$B82)&gt;=5,'[1]Outside Edges'!$Q82="Yes"),"Yes","No")</f>
        <v>Yes</v>
      </c>
      <c r="KD83" s="201" t="str">
        <f>IF(AND((RIGHT($KD$3,2)-'[1]Miter Profiles'!$AC$291-'[1]Outside Edges'!$B82)&gt;=5,'[1]Outside Edges'!$Q82="Yes"),"Yes","No")</f>
        <v>Yes</v>
      </c>
      <c r="KE83" s="201" t="str">
        <f>IF(AND((RIGHT($KE$3,2)-'[1]Miter Profiles'!$AC$292-'[1]Outside Edges'!$B82)&gt;=5,'[1]Outside Edges'!$Q82="Yes"),"Yes","No")</f>
        <v>Yes</v>
      </c>
      <c r="KF83" s="201" t="str">
        <f>IF(AND((RIGHT($KF$3,2)-'[1]Miter Profiles'!$AC$293-'[1]Outside Edges'!$B82)&gt;=5,'[1]Outside Edges'!$Q82="Yes"),"Yes","No")</f>
        <v>Yes</v>
      </c>
      <c r="KG83" s="197" t="str">
        <f>IF(AND((RIGHT($KG$3,2)-'[1]Miter Profiles'!$AC$294-'[1]Outside Edges'!$B82)&gt;=5,'[1]Outside Edges'!$Q82="Yes"),"Yes","No")</f>
        <v>Yes</v>
      </c>
      <c r="KH83" s="197" t="str">
        <f>IF(AND((RIGHT($KH$3,2)-'[1]Miter Profiles'!$AC$295-'[1]Outside Edges'!$B82)&gt;=5,'[1]Outside Edges'!$Q82="Yes"),"Yes","No")</f>
        <v>Yes</v>
      </c>
      <c r="KI83" s="197" t="str">
        <f>IF(AND((RIGHT($KI$3,2)-'[1]Miter Profiles'!$AC$296-'[1]Outside Edges'!$B82)&gt;=5,'[1]Outside Edges'!$Q82="Yes"),"Yes","No")</f>
        <v>Yes</v>
      </c>
      <c r="KJ83" s="201" t="str">
        <f>IF(AND((RIGHT($KJ$3,2)-'[1]Miter Profiles'!$AC$297-'[1]Outside Edges'!$B82)&gt;=5,'[1]Outside Edges'!$Q82="Yes"),"Yes","No")</f>
        <v>Yes</v>
      </c>
      <c r="KK83" s="201" t="str">
        <f>IF(AND((RIGHT($KK$3,2)-'[1]Miter Profiles'!$AC$298-'[1]Outside Edges'!$B82)&gt;=5,'[1]Outside Edges'!$Q82="Yes"),"Yes","No")</f>
        <v>Yes</v>
      </c>
      <c r="KL83" s="201" t="str">
        <f>IF(AND((RIGHT($KL$3,2)-'[1]Miter Profiles'!$AC$299-'[1]Outside Edges'!$B82)&gt;=5,'[1]Outside Edges'!$Q82="Yes"),"Yes","No")</f>
        <v>Yes</v>
      </c>
      <c r="KM83" s="197" t="str">
        <f>IF(AND((RIGHT($KM$3,2)-'[1]Miter Profiles'!$AC$300-'[1]Outside Edges'!$B82)&gt;=5,'[1]Outside Edges'!$Q82="Yes"),"Yes","No")</f>
        <v>Yes</v>
      </c>
      <c r="KN83" s="197" t="str">
        <f>IF(AND((RIGHT($KN$3,2)-'[1]Miter Profiles'!$AC$301-'[1]Outside Edges'!$B82)&gt;=5,'[1]Outside Edges'!$Q82="Yes"),"Yes","No")</f>
        <v>Yes</v>
      </c>
      <c r="KO83" s="197" t="str">
        <f>IF(AND((RIGHT($KO$3,2)-'[1]Miter Profiles'!$AC$302-'[1]Outside Edges'!$B82)&gt;=5,'[1]Outside Edges'!$Q82="Yes"),"Yes","No")</f>
        <v>Yes</v>
      </c>
      <c r="KP83" s="201" t="str">
        <f>IF(AND((RIGHT($KP$3,2)-'[1]Miter Profiles'!$AC$303-'[1]Outside Edges'!$B82)&gt;=5,'[1]Outside Edges'!$Q82="Yes"),"Yes","No")</f>
        <v>Yes</v>
      </c>
      <c r="KQ83" s="201" t="str">
        <f>IF(AND((RIGHT($KQ$3,2)-'[1]Miter Profiles'!$AC$304-'[1]Outside Edges'!$B82)&gt;=5,'[1]Outside Edges'!$Q82="Yes"),"Yes","No")</f>
        <v>Yes</v>
      </c>
      <c r="KR83" s="201" t="str">
        <f>IF(AND((RIGHT($KR$3,2)-'[1]Miter Profiles'!$AC$305-'[1]Outside Edges'!$B82)&gt;=5,'[1]Outside Edges'!$Q82="Yes"),"Yes","No")</f>
        <v>Yes</v>
      </c>
      <c r="KS83" s="197" t="str">
        <f>IF(AND((RIGHT($KS$3,2)-'[1]Miter Profiles'!$AC$306-'[1]Outside Edges'!$B82)&gt;=5,'[1]Outside Edges'!$Q82="Yes"),"Yes","No")</f>
        <v>Yes</v>
      </c>
      <c r="KT83" s="197" t="str">
        <f>IF(AND((RIGHT($KT$3,2)-'[1]Miter Profiles'!$AC$307-'[1]Outside Edges'!$B82)&gt;=5,'[1]Outside Edges'!$Q82="Yes"),"Yes","No")</f>
        <v>Yes</v>
      </c>
      <c r="KU83" s="197" t="str">
        <f>IF(AND((RIGHT($KU$3,2)-'[1]Miter Profiles'!$AC$308-'[1]Outside Edges'!$B82)&gt;=5,'[1]Outside Edges'!$Q82="Yes"),"Yes","No")</f>
        <v>Yes</v>
      </c>
      <c r="KV83" s="201" t="str">
        <f>IF(AND((RIGHT($KV$3,2)-'[1]Miter Profiles'!$AC$309-'[1]Outside Edges'!$B82)&gt;=5,'[1]Outside Edges'!$Q82="Yes"),"Yes","No")</f>
        <v>No</v>
      </c>
      <c r="KW83" s="201" t="str">
        <f>IF(AND((RIGHT($KW$3,2)-'[1]Miter Profiles'!$AC$310-'[1]Outside Edges'!$B82)&gt;=5,'[1]Outside Edges'!$Q82="Yes"),"Yes","No")</f>
        <v>Yes</v>
      </c>
      <c r="KX83" s="201" t="str">
        <f>IF(AND((RIGHT($KX$3,2)-'[1]Miter Profiles'!$AC$311-'[1]Outside Edges'!$B82)&gt;=5,'[1]Outside Edges'!$Q82="Yes"),"Yes","No")</f>
        <v>Yes</v>
      </c>
      <c r="KY83" s="197" t="str">
        <f>IF(AND((RIGHT($KY$3,2)-'[1]Miter Profiles'!$AC$312-'[1]Outside Edges'!$B82)&gt;=5,'[1]Outside Edges'!$Q82="Yes"),"Yes","No")</f>
        <v>Yes</v>
      </c>
      <c r="KZ83" s="197" t="str">
        <f>IF(AND((RIGHT($KZ$3,2)-'[1]Miter Profiles'!$AC$313-'[1]Outside Edges'!$B82)&gt;=5,'[1]Outside Edges'!$Q82="Yes"),"Yes","No")</f>
        <v>Yes</v>
      </c>
      <c r="LA83" s="197" t="str">
        <f>IF(AND((RIGHT($LA$3,2)-'[1]Miter Profiles'!$AC$314-'[1]Outside Edges'!$B82)&gt;=5,'[1]Outside Edges'!$Q82="Yes"),"Yes","No")</f>
        <v>Yes</v>
      </c>
      <c r="LB83" s="201" t="str">
        <f>IF(AND((RIGHT($LB$3,2)-'[1]Miter Profiles'!$AC$315-'[1]Outside Edges'!$B82)&gt;=5,'[1]Outside Edges'!$Q82="Yes"),"Yes","No")</f>
        <v>Yes</v>
      </c>
      <c r="LC83" s="201" t="str">
        <f>IF(AND((RIGHT($LC$3,2)-'[1]Miter Profiles'!$AC$316-'[1]Outside Edges'!$B82)&gt;=5,'[1]Outside Edges'!$Q82="Yes"),"Yes","No")</f>
        <v>Yes</v>
      </c>
      <c r="LD83" s="201" t="str">
        <f>IF(AND((RIGHT($LD$3,2)-'[1]Miter Profiles'!$AC$317-'[1]Outside Edges'!$B82)&gt;=5,'[1]Outside Edges'!$Q82="Yes"),"Yes","No")</f>
        <v>Yes</v>
      </c>
      <c r="LE83" s="201" t="str">
        <f>IF(AND((RIGHT($LE$3,2)-'[1]Miter Profiles'!$AC$318-'[1]Outside Edges'!$B82)&gt;=5,'[1]Outside Edges'!$Q82="Yes"),"Yes","No")</f>
        <v>Yes</v>
      </c>
      <c r="LF83" s="197" t="str">
        <f>IF(AND((RIGHT($LF$3,2)-'[1]Miter Profiles'!$AC$319-'[1]Outside Edges'!$B82)&gt;=5,'[1]Outside Edges'!$Q82="Yes"),"Yes","No")</f>
        <v>Yes</v>
      </c>
      <c r="LG83" s="197" t="str">
        <f>IF(AND((RIGHT($LG$3,2)-'[1]Miter Profiles'!$AC$320-'[1]Outside Edges'!$B82)&gt;=5,'[1]Outside Edges'!$Q82="Yes"),"Yes","No")</f>
        <v>Yes</v>
      </c>
      <c r="LH83" s="197" t="str">
        <f>IF(AND((RIGHT($LH$3,2)-'[1]Miter Profiles'!$AC$321-'[1]Outside Edges'!$B82)&gt;=5,'[1]Outside Edges'!$Q82="Yes"),"Yes","No")</f>
        <v>Yes</v>
      </c>
      <c r="LI83" s="197" t="str">
        <f>IF(AND((RIGHT($LI$3,2)-'[1]Miter Profiles'!$AC$322-'[1]Outside Edges'!$B82)&gt;=5,'[1]Outside Edges'!$Q82="Yes"),"Yes","No")</f>
        <v>Yes</v>
      </c>
      <c r="LJ83" s="201" t="str">
        <f>IF(AND((RIGHT($LJ$3,2)-'[1]Miter Profiles'!$AC$323-'[1]Outside Edges'!$B82)&gt;=5,'[1]Outside Edges'!$Q82="Yes"),"Yes","No")</f>
        <v>No</v>
      </c>
      <c r="LK83" s="201" t="str">
        <f>IF(AND((RIGHT($LK$3,2)-'[1]Miter Profiles'!$AC$324-'[1]Outside Edges'!$B82)&gt;=5,'[1]Outside Edges'!$Q82="Yes"),"Yes","No")</f>
        <v>Yes</v>
      </c>
      <c r="LL83" s="201" t="str">
        <f>IF(AND((RIGHT($LL$3,2)-'[1]Miter Profiles'!$AC$325-'[1]Outside Edges'!$B82)&gt;=5,'[1]Outside Edges'!$Q82="Yes"),"Yes","No")</f>
        <v>Yes</v>
      </c>
      <c r="LM83" s="197" t="str">
        <f>IF(AND((RIGHT($LM$3,2)-'[1]Miter Profiles'!$AC$326-'[1]Outside Edges'!$B82)&gt;=5,'[1]Outside Edges'!$Q82="Yes"),"Yes","No")</f>
        <v>Yes</v>
      </c>
      <c r="LN83" s="197" t="str">
        <f>IF(AND((RIGHT($LN$3,2)-'[1]Miter Profiles'!$AC$327-'[1]Outside Edges'!$B82)&gt;=5,'[1]Outside Edges'!$Q82="Yes"),"Yes","No")</f>
        <v>Yes</v>
      </c>
      <c r="LO83" s="197" t="str">
        <f>IF(AND((RIGHT($LO$3,2)-'[1]Miter Profiles'!$AC$328-'[1]Outside Edges'!$B82)&gt;=5,'[1]Outside Edges'!$Q82="Yes"),"Yes","No")</f>
        <v>Yes</v>
      </c>
      <c r="LP83" s="201" t="str">
        <f>IF(AND((RIGHT($LP$3,2)-'[1]Miter Profiles'!$AC$329-'[1]Outside Edges'!$B82)&gt;=5,'[1]Outside Edges'!$Q82="Yes"),"Yes","No")</f>
        <v>No</v>
      </c>
      <c r="LQ83" s="201" t="str">
        <f>IF(AND((RIGHT($LQ$3,2)-'[1]Miter Profiles'!$AC$330-'[1]Outside Edges'!$B82)&gt;=5,'[1]Outside Edges'!$Q82="Yes"),"Yes","No")</f>
        <v>Yes</v>
      </c>
      <c r="LR83" s="201" t="str">
        <f>IF(AND((RIGHT($LR$3,2)-'[1]Miter Profiles'!$AC$331-'[1]Outside Edges'!$B82)&gt;=5,'[1]Outside Edges'!$Q82="Yes"),"Yes","No")</f>
        <v>Yes</v>
      </c>
      <c r="LS83" s="197" t="str">
        <f>IF(AND((RIGHT($LS$3,2)-'[1]Miter Profiles'!$AC$332-'[1]Outside Edges'!$B82)&gt;=5,'[1]Outside Edges'!$Q82="Yes"),"Yes","No")</f>
        <v>No</v>
      </c>
      <c r="LT83" s="197" t="str">
        <f>IF(AND((RIGHT($LT$3,2)-'[1]Miter Profiles'!$AC$333-'[1]Outside Edges'!$B82)&gt;=5,'[1]Outside Edges'!$Q82="Yes"),"Yes","No")</f>
        <v>Yes</v>
      </c>
      <c r="LU83" s="197" t="str">
        <f>IF(AND((RIGHT($LU$3,2)-'[1]Miter Profiles'!$AC$334-'[1]Outside Edges'!$B82)&gt;=5,'[1]Outside Edges'!$Q82="Yes"),"Yes","No")</f>
        <v>Yes</v>
      </c>
      <c r="LV83" s="201" t="str">
        <f>IF(AND((RIGHT($LV$3,2)-'[1]Miter Profiles'!$AC$335-'[1]Outside Edges'!$B82)&gt;=5,'[1]Outside Edges'!$Q82="Yes"),"Yes","No")</f>
        <v>Yes</v>
      </c>
      <c r="LW83" s="201" t="str">
        <f>IF(AND((RIGHT($LW$3,2)-'[1]Miter Profiles'!$AC$336-'[1]Outside Edges'!$B82)&gt;=5,'[1]Outside Edges'!$Q82="Yes"),"Yes","No")</f>
        <v>Yes</v>
      </c>
      <c r="LX83" s="201" t="str">
        <f>IF(AND((RIGHT($LX$3,2)-'[1]Miter Profiles'!$AC$337-'[1]Outside Edges'!$B82)&gt;=5,'[1]Outside Edges'!$Q82="Yes"),"Yes","No")</f>
        <v>Yes</v>
      </c>
      <c r="LY83" s="197" t="str">
        <f>IF(AND((RIGHT($LY$3,2)-'[1]Miter Profiles'!$AC$338-'[1]Outside Edges'!$B82)&gt;=5,'[1]Outside Edges'!$Q82="Yes"),"Yes","No")</f>
        <v>Yes</v>
      </c>
      <c r="LZ83" s="197" t="str">
        <f>IF(AND((RIGHT($LZ$3,2)-'[1]Miter Profiles'!$AC$339-'[1]Outside Edges'!$B82)&gt;=5,'[1]Outside Edges'!$Q82="Yes"),"Yes","No")</f>
        <v>Yes</v>
      </c>
      <c r="MA83" s="197" t="str">
        <f>IF(AND((RIGHT($MA$3,2)-'[1]Miter Profiles'!$AC$340-'[1]Outside Edges'!$B82)&gt;=5,'[1]Outside Edges'!$Q82="Yes"),"Yes","No")</f>
        <v>Yes</v>
      </c>
      <c r="MB83" s="201" t="str">
        <f>IF(AND((RIGHT($MB$3,2)-'[1]Miter Profiles'!$AC$341-'[1]Outside Edges'!$B82)&gt;=5,'[1]Outside Edges'!$Q82="Yes"),"Yes","No")</f>
        <v>Yes</v>
      </c>
      <c r="MC83" s="201" t="str">
        <f>IF(AND((RIGHT($MC$3,2)-'[1]Miter Profiles'!$AC$342-'[1]Outside Edges'!$B82)&gt;=5,'[1]Outside Edges'!$Q82="Yes"),"Yes","No")</f>
        <v>Yes</v>
      </c>
      <c r="MD83" s="201" t="str">
        <f>IF(AND((RIGHT($MD$3,2)-'[1]Miter Profiles'!$AC$343-'[1]Outside Edges'!$B82)&gt;=5,'[1]Outside Edges'!$Q82="Yes"),"Yes","No")</f>
        <v>Yes</v>
      </c>
      <c r="ME83" s="197" t="str">
        <f>IF(AND((RIGHT($ME$3,2)-'[1]Miter Profiles'!$AC$344-'[1]Outside Edges'!$B82)&gt;=5,'[1]Outside Edges'!$Q82="Yes"),"Yes","No")</f>
        <v>Yes</v>
      </c>
      <c r="MF83" s="197" t="str">
        <f>IF(AND((RIGHT($MF$3,2)-'[1]Miter Profiles'!$AC$345-'[1]Outside Edges'!$B82)&gt;=5,'[1]Outside Edges'!$Q82="Yes"),"Yes","No")</f>
        <v>Yes</v>
      </c>
      <c r="MG83" s="197" t="str">
        <f>IF(AND((RIGHT($MG$3,2)-'[1]Miter Profiles'!$AC$346-'[1]Outside Edges'!$B82)&gt;=5,'[1]Outside Edges'!$Q82="Yes"),"Yes","No")</f>
        <v>Yes</v>
      </c>
      <c r="MH83" s="201" t="str">
        <f>IF(AND((RIGHT($MH$3,2)-'[1]Miter Profiles'!$AC$347-'[1]Outside Edges'!$B82)&gt;=5,'[1]Outside Edges'!$Q82="Yes"),"Yes","No")</f>
        <v>Yes</v>
      </c>
      <c r="MI83" s="201" t="str">
        <f>IF(AND((RIGHT($MI$3,2)-'[1]Miter Profiles'!$AC$348-'[1]Outside Edges'!$B82)&gt;=5,'[1]Outside Edges'!$Q82="Yes"),"Yes","No")</f>
        <v>Yes</v>
      </c>
      <c r="MJ83" s="201" t="str">
        <f>IF(AND((RIGHT($MJ$3,2)-'[1]Miter Profiles'!$AC$349-'[1]Outside Edges'!$B82)&gt;=5,'[1]Outside Edges'!$Q82="Yes"),"Yes","No")</f>
        <v>Yes</v>
      </c>
      <c r="MK83" s="197" t="str">
        <f>IF(AND((RIGHT($MK$3,2)-'[1]Miter Profiles'!$AC$350-'[1]Outside Edges'!$B82)&gt;=5,'[1]Outside Edges'!$Q82="Yes"),"Yes","No")</f>
        <v>Yes</v>
      </c>
      <c r="ML83" s="197" t="str">
        <f>IF(AND((RIGHT($ML$3,2)-'[1]Miter Profiles'!$AC$351-'[1]Outside Edges'!$B82)&gt;=5,'[1]Outside Edges'!$Q82="Yes"),"Yes","No")</f>
        <v>Yes</v>
      </c>
      <c r="MM83" s="197" t="str">
        <f>IF(AND((RIGHT($MM$3,2)-'[1]Miter Profiles'!$AC$352-'[1]Outside Edges'!$B82)&gt;=5,'[1]Outside Edges'!$Q82="Yes"),"Yes","No")</f>
        <v>Yes</v>
      </c>
      <c r="MN83" s="201" t="str">
        <f>IF(AND((RIGHT($MK$3,2)-'[1]Miter Profiles'!$AC$353-'[1]Outside Edges'!$B82)&gt;=5,'[1]Outside Edges'!$Q82="Yes"),"Yes","No")</f>
        <v>Yes</v>
      </c>
      <c r="MO83" s="201" t="str">
        <f>IF(AND((RIGHT($ML$3,2)-'[1]Miter Profiles'!$AC$354-'[1]Outside Edges'!$B82)&gt;=5,'[1]Outside Edges'!$Q82="Yes"),"Yes","No")</f>
        <v>Yes</v>
      </c>
      <c r="MP83" s="201" t="str">
        <f>IF(AND((RIGHT($MM$3,2)-'[1]Miter Profiles'!$AC$355-'[1]Outside Edges'!$B82)&gt;=5,'[1]Outside Edges'!$Q82="Yes"),"Yes","No")</f>
        <v>Yes</v>
      </c>
      <c r="MQ83" s="197" t="str">
        <f>IF(AND((RIGHT($MK$3,2)-'[1]Miter Profiles'!$AC$356-'[1]Outside Edges'!$B82)&gt;=5,'[1]Outside Edges'!$Q82="Yes"),"Yes","No")</f>
        <v>No</v>
      </c>
      <c r="MR83" s="197" t="str">
        <f>IF(AND((RIGHT($ML$3,2)-'[1]Miter Profiles'!$AC$357-'[1]Outside Edges'!$B82)&gt;=5,'[1]Outside Edges'!$Q82="Yes"),"Yes","No")</f>
        <v>Yes</v>
      </c>
      <c r="MS83" s="197" t="str">
        <f>IF(AND((RIGHT($MM$3,2)-'[1]Miter Profiles'!$AC$358-'[1]Outside Edges'!$B82)&gt;=5,'[1]Outside Edges'!$Q82="Yes"),"Yes","No")</f>
        <v>Yes</v>
      </c>
      <c r="MT83" s="201" t="str">
        <f>IF(AND((RIGHT($MK$3,2)-'[1]Miter Profiles'!$AC$359-'[1]Outside Edges'!$B82)&gt;=5,'[1]Outside Edges'!$Q82="Yes"),"Yes","No")</f>
        <v>No</v>
      </c>
      <c r="MU83" s="201" t="str">
        <f>IF(AND((RIGHT($ML$3,2)-'[1]Miter Profiles'!$AC$360-'[1]Outside Edges'!$B82)&gt;=5,'[1]Outside Edges'!$Q82="Yes"),"Yes","No")</f>
        <v>Yes</v>
      </c>
      <c r="MV83" s="201" t="str">
        <f>IF(AND((RIGHT($MM$3,2)-'[1]Miter Profiles'!$AC$361-'[1]Outside Edges'!$B82)&gt;=5,'[1]Outside Edges'!$Q82="Yes"),"Yes","No")</f>
        <v>Yes</v>
      </c>
    </row>
    <row r="84" spans="1:360" ht="15.75" customHeight="1" thickBot="1" x14ac:dyDescent="0.25">
      <c r="A84" s="371" t="str">
        <f>IF('[1]Outside Edges'!$A83&lt;&gt;"",'[1]Outside Edges'!$A83,"")</f>
        <v>D81</v>
      </c>
      <c r="B84" s="7" t="str">
        <f>IF(AND((RIGHT($B$3,2)-'[1]Miter Profiles'!$AC$3-'[1]Outside Edges'!$B83)&gt;=5,'[1]Outside Edges'!$Q83="Yes"),"Yes","No")</f>
        <v>Yes</v>
      </c>
      <c r="C84" s="7" t="str">
        <f>IF(AND((RIGHT($C$3,2)-'[1]Miter Profiles'!$AC$4-'[1]Outside Edges'!$B83)&gt;=5,'[1]Outside Edges'!$Q83="Yes"),"Yes","No")</f>
        <v>Yes</v>
      </c>
      <c r="D84" s="63" t="str">
        <f>IF(AND((RIGHT($D$3,2)-'[1]Miter Profiles'!$AC$5-'[1]Outside Edges'!$B83)&gt;=5,'[1]Outside Edges'!$Q83="Yes"),"Yes","No")</f>
        <v>Yes</v>
      </c>
      <c r="E84" s="64" t="str">
        <f>IF(AND((RIGHT($E$3,2)-'[1]Miter Profiles'!$AC$6-'[1]Outside Edges'!$B83)&gt;=5,'[1]Outside Edges'!$Q83="Yes"),"Yes","No")</f>
        <v>Yes</v>
      </c>
      <c r="F84" s="8" t="str">
        <f>IF(AND((RIGHT($F$3,2)-'[1]Miter Profiles'!$AC$7-'[1]Outside Edges'!$B83)&gt;=5,'[1]Outside Edges'!$Q83="Yes"),"Yes","No")</f>
        <v>Yes</v>
      </c>
      <c r="G84" s="65" t="str">
        <f>IF(AND((RIGHT($G$3,2)-'[1]Miter Profiles'!$AC$8-'[1]Outside Edges'!$B83)&gt;=5,'[1]Outside Edges'!$Q83="Yes"),"Yes","No")</f>
        <v>Yes</v>
      </c>
      <c r="H84" s="7" t="str">
        <f>IF(AND((RIGHT($H$3,2)-'[1]Miter Profiles'!$AC$9-'[1]Outside Edges'!$B83)&gt;=5,'[1]Outside Edges'!$Q83="Yes"),"Yes","No")</f>
        <v>Yes</v>
      </c>
      <c r="I84" s="7" t="str">
        <f>IF(AND((RIGHT($I$3,2)-'[1]Miter Profiles'!$AC$10-'[1]Outside Edges'!$B83)&gt;=5,'[1]Outside Edges'!$Q83="Yes"),"Yes","No")</f>
        <v>Yes</v>
      </c>
      <c r="J84" s="63" t="str">
        <f>IF(AND((RIGHT($J$3,2)-'[1]Miter Profiles'!$AC$11-'[1]Outside Edges'!$B83)&gt;=5,'[1]Outside Edges'!$Q83="Yes"),"Yes","No")</f>
        <v>Yes</v>
      </c>
      <c r="K84" s="64" t="str">
        <f>IF(AND((RIGHT($K$3,2)-'[1]Miter Profiles'!$AC$12-'[1]Outside Edges'!$B83)&gt;=5,'[1]Outside Edges'!$Q83="Yes"),"Yes","No")</f>
        <v>Yes</v>
      </c>
      <c r="L84" s="8" t="str">
        <f>IF(AND((RIGHT($L$3,2)-'[1]Miter Profiles'!$AC$13-'[1]Outside Edges'!$B83)&gt;=5,'[1]Outside Edges'!$Q83="Yes"),"Yes","No")</f>
        <v>Yes</v>
      </c>
      <c r="M84" s="65" t="str">
        <f>IF(AND((RIGHT($M$3,2)-'[1]Miter Profiles'!$AC$14-'[1]Outside Edges'!$B83)&gt;=5,'[1]Outside Edges'!$Q83="Yes"),"Yes","No")</f>
        <v>Yes</v>
      </c>
      <c r="N84" s="7" t="str">
        <f>IF(AND((RIGHT($N$3,2)-'[1]Miter Profiles'!$AC$15-'[1]Outside Edges'!$B83)&gt;=4,'[1]Outside Edges'!$Q83="Yes"),"Yes","No")</f>
        <v>No</v>
      </c>
      <c r="O84" s="7" t="str">
        <f>IF(AND((RIGHT($O$3,2)-'[1]Miter Profiles'!$AC$16-'[1]Outside Edges'!$B83)&gt;=5,'[1]Outside Edges'!$Q83="Yes"),"Yes","No")</f>
        <v>Yes</v>
      </c>
      <c r="P84" s="63" t="str">
        <f>IF(AND((RIGHT($P$3,2)-'[1]Miter Profiles'!$AC$17-'[1]Outside Edges'!$B83)&gt;=5,'[1]Outside Edges'!$Q83="Yes"),"Yes","No")</f>
        <v>Yes</v>
      </c>
      <c r="Q84" s="64" t="str">
        <f>IF(AND((RIGHT($Q$3,2)-'[1]Miter Profiles'!$AC$18-'[1]Outside Edges'!$B83)&gt;=5,'[1]Outside Edges'!$Q83="Yes"),"Yes","No")</f>
        <v>No</v>
      </c>
      <c r="R84" s="8" t="str">
        <f>IF(AND((RIGHT($R$3,2)-'[1]Miter Profiles'!$AC$19-'[1]Outside Edges'!$B83)&gt;=5,'[1]Outside Edges'!$Q83="Yes"),"Yes","No")</f>
        <v>Yes</v>
      </c>
      <c r="S84" s="65" t="str">
        <f>IF(AND((RIGHT($S$3,2)-'[1]Miter Profiles'!$AC$20-'[1]Outside Edges'!$B83)&gt;=5,'[1]Outside Edges'!$Q83="Yes"),"Yes","No")</f>
        <v>Yes</v>
      </c>
      <c r="T84" s="7" t="str">
        <f>IF(AND((RIGHT($T$3,2)-'[1]Miter Profiles'!$AC$21-'[1]Outside Edges'!$B83)&gt;=5,'[1]Outside Edges'!$Q83="Yes"),"Yes","No")</f>
        <v>Yes</v>
      </c>
      <c r="U84" s="7" t="str">
        <f>IF(AND((RIGHT($U$3,2)-'[1]Miter Profiles'!$AC$22-'[1]Outside Edges'!$B83)&gt;=5,'[1]Outside Edges'!$Q83="Yes"),"Yes","No")</f>
        <v>Yes</v>
      </c>
      <c r="V84" s="63" t="str">
        <f>IF(AND((RIGHT($V$3,2)-'[1]Miter Profiles'!$AC$23-'[1]Outside Edges'!$B83)&gt;=5,'[1]Outside Edges'!$Q83="Yes"),"Yes","No")</f>
        <v>Yes</v>
      </c>
      <c r="W84" s="64" t="str">
        <f>IF(AND((RIGHT($W$3,2)-'[1]Miter Profiles'!$AC$24-'[1]Outside Edges'!$B83)&gt;=5,'[1]Outside Edges'!$Q83="Yes"),"Yes","No")</f>
        <v>No</v>
      </c>
      <c r="X84" s="8" t="str">
        <f>IF(AND((RIGHT($X$3,2)-'[1]Miter Profiles'!$AC$25-'[1]Outside Edges'!$B83)&gt;=5,'[1]Outside Edges'!$Q83="Yes"),"Yes","No")</f>
        <v>Yes</v>
      </c>
      <c r="Y84" s="65" t="str">
        <f>IF(AND((RIGHT($Y$3,2)-'[1]Miter Profiles'!$AC$26-'[1]Outside Edges'!$B83)&gt;=5,'[1]Outside Edges'!$Q83="Yes"),"Yes","No")</f>
        <v>Yes</v>
      </c>
      <c r="Z84" s="7" t="str">
        <f>IF(AND((RIGHT($Z$3,2)-'[1]Miter Profiles'!$AC$27-'[1]Outside Edges'!$B83)&gt;=5,'[1]Outside Edges'!$Q83="Yes"),"Yes","No")</f>
        <v>Yes</v>
      </c>
      <c r="AA84" s="7" t="str">
        <f>IF(AND((RIGHT($AA$3,2)-'[1]Miter Profiles'!$AC$28-'[1]Outside Edges'!$B83)&gt;=5,'[1]Outside Edges'!$Q83="Yes"),"Yes","No")</f>
        <v>Yes</v>
      </c>
      <c r="AB84" s="63" t="str">
        <f>IF(AND((RIGHT($AB$3,2)-'[1]Miter Profiles'!$AC$29-'[1]Outside Edges'!$B83)&gt;=5,'[1]Outside Edges'!$Q83="Yes"),"Yes","No")</f>
        <v>Yes</v>
      </c>
      <c r="AC84" s="64" t="str">
        <f>IF(AND((RIGHT($AC$3,2)-'[1]Miter Profiles'!$AC$30-'[1]Outside Edges'!$B83)&gt;=5,'[1]Outside Edges'!$Q83="Yes"),"Yes","No")</f>
        <v>Yes</v>
      </c>
      <c r="AD84" s="8" t="str">
        <f>IF(AND((RIGHT($AD$3,2)-'[1]Miter Profiles'!$AC$31-'[1]Outside Edges'!$B83)&gt;=5,'[1]Outside Edges'!$Q83="Yes"),"Yes","No")</f>
        <v>Yes</v>
      </c>
      <c r="AE84" s="65" t="str">
        <f>IF(AND((RIGHT($AE$3,2)-'[1]Miter Profiles'!$AC$32-'[1]Outside Edges'!$B83)&gt;=5,'[1]Outside Edges'!$Q83="Yes"),"Yes","No")</f>
        <v>Yes</v>
      </c>
      <c r="AF84" s="7" t="str">
        <f>IF(AND((RIGHT($AF$3,2)-'[1]Miter Profiles'!$AC$33-'[1]Outside Edges'!$B83)&gt;=5,'[1]Outside Edges'!$Q83="Yes"),"Yes","No")</f>
        <v>Yes</v>
      </c>
      <c r="AG84" s="7" t="str">
        <f>IF(AND((RIGHT($AG$3,2)-'[1]Miter Profiles'!$AC$34-'[1]Outside Edges'!$B83)&gt;=5,'[1]Outside Edges'!$Q83="Yes"),"Yes","No")</f>
        <v>Yes</v>
      </c>
      <c r="AH84" s="63" t="str">
        <f>IF(AND((RIGHT($AH$3,2)-'[1]Miter Profiles'!$AC$35-'[1]Outside Edges'!$B83)&gt;=5,'[1]Outside Edges'!$Q83="Yes"),"Yes","No")</f>
        <v>Yes</v>
      </c>
      <c r="AI84" s="64" t="str">
        <f>IF(AND((RIGHT($AI$3,2)-'[1]Miter Profiles'!$AC$36-'[1]Outside Edges'!$B83)&gt;=5,'[1]Outside Edges'!$Q83="Yes"),"Yes","No")</f>
        <v>Yes</v>
      </c>
      <c r="AJ84" s="8" t="str">
        <f>IF(AND((RIGHT($AJ$3,2)-'[1]Miter Profiles'!$AC$37-'[1]Outside Edges'!$B83)&gt;=5,'[1]Outside Edges'!$Q83="Yes"),"Yes","No")</f>
        <v>Yes</v>
      </c>
      <c r="AK84" s="65" t="str">
        <f>IF(AND((RIGHT($AK$3,2)-'[1]Miter Profiles'!$AC$38-'[1]Outside Edges'!$B83)&gt;=5,'[1]Outside Edges'!$Q83="Yes"),"Yes","No")</f>
        <v>Yes</v>
      </c>
      <c r="AL84" s="7" t="str">
        <f>IF(AND((RIGHT($AL$3,2)-'[1]Miter Profiles'!$AC$39-'[1]Outside Edges'!$B83)&gt;=5,'[1]Outside Edges'!$Q83="Yes"),"Yes","No")</f>
        <v>Yes</v>
      </c>
      <c r="AM84" s="7" t="str">
        <f>IF(AND((RIGHT($AM$3,2)-'[1]Miter Profiles'!$AC$40-'[1]Outside Edges'!$B83)&gt;=5,'[1]Outside Edges'!$Q83="Yes"),"Yes","No")</f>
        <v>Yes</v>
      </c>
      <c r="AN84" s="63" t="str">
        <f>IF(AND((RIGHT($AN$3,2)-'[1]Miter Profiles'!$AC$41-'[1]Outside Edges'!$B83)&gt;=5,'[1]Outside Edges'!$Q83="Yes"),"Yes","No")</f>
        <v>Yes</v>
      </c>
      <c r="AO84" s="64" t="str">
        <f>IF(AND((RIGHT($AO$3,2)-'[1]Miter Profiles'!$AC$42-'[1]Outside Edges'!$B83)&gt;=5,'[1]Outside Edges'!$Q83="Yes"),"Yes","No")</f>
        <v>Yes</v>
      </c>
      <c r="AP84" s="8" t="str">
        <f>IF(AND((RIGHT($AP$3,2)-'[1]Miter Profiles'!$AC$43-'[1]Outside Edges'!$B83)&gt;=5,'[1]Outside Edges'!$Q83="Yes"),"Yes","No")</f>
        <v>Yes</v>
      </c>
      <c r="AQ84" s="65" t="str">
        <f>IF(AND((RIGHT($AQ$3,2)-'[1]Miter Profiles'!$AC$44-'[1]Outside Edges'!$B83)&gt;=5,'[1]Outside Edges'!$Q83="Yes"),"Yes","No")</f>
        <v>Yes</v>
      </c>
      <c r="AR84" s="7" t="str">
        <f>IF(AND((RIGHT($AR$3,2)-'[1]Miter Profiles'!$AC$45-'[1]Outside Edges'!$B83)&gt;=5,'[1]Outside Edges'!$Q83="Yes"),"Yes","No")</f>
        <v>Yes</v>
      </c>
      <c r="AS84" s="7" t="str">
        <f>IF(AND((RIGHT($AS$3,2)-'[1]Miter Profiles'!$AC$46-'[1]Outside Edges'!$B83)&gt;=5,'[1]Outside Edges'!$Q83="Yes"),"Yes","No")</f>
        <v>Yes</v>
      </c>
      <c r="AT84" s="63" t="str">
        <f>IF(AND((RIGHT($AT$3,2)-'[1]Miter Profiles'!$AC$47-'[1]Outside Edges'!$B83)&gt;=5,'[1]Outside Edges'!$Q83="Yes"),"Yes","No")</f>
        <v>Yes</v>
      </c>
      <c r="AU84" s="64" t="str">
        <f>IF(AND((RIGHT($AU$3,2)-'[1]Miter Profiles'!$AC$48-'[1]Outside Edges'!$B83)&gt;=5,'[1]Outside Edges'!$Q83="Yes"),"Yes","No")</f>
        <v>Yes</v>
      </c>
      <c r="AV84" s="8" t="str">
        <f>IF(AND((RIGHT($AV$3,2)-'[1]Miter Profiles'!$AC$49-'[1]Outside Edges'!$B83)&gt;=5,'[1]Outside Edges'!$Q83="Yes"),"Yes","No")</f>
        <v>Yes</v>
      </c>
      <c r="AW84" s="65" t="str">
        <f>IF(AND((RIGHT($AW$3,2)-'[1]Miter Profiles'!$AC$50-'[1]Outside Edges'!$B83)&gt;=5,'[1]Outside Edges'!$Q83="Yes"),"Yes","No")</f>
        <v>Yes</v>
      </c>
      <c r="AX84" s="7" t="str">
        <f>IF(AND((RIGHT($AX$3,2)-'[1]Miter Profiles'!$AC$51-'[1]Outside Edges'!$B83)&gt;=5,'[1]Outside Edges'!$Q83="Yes"),"Yes","No")</f>
        <v>Yes</v>
      </c>
      <c r="AY84" s="7" t="str">
        <f>IF(AND((RIGHT($AY$3,2)-'[1]Miter Profiles'!$AC$52-'[1]Outside Edges'!$B83)&gt;=5,'[1]Outside Edges'!$Q83="Yes"),"Yes","No")</f>
        <v>Yes</v>
      </c>
      <c r="AZ84" s="63" t="str">
        <f>IF(AND((RIGHT($AZ$3,2)-'[1]Miter Profiles'!$AC$53-'[1]Outside Edges'!$B83)&gt;=5,'[1]Outside Edges'!$Q83="Yes"),"Yes","No")</f>
        <v>Yes</v>
      </c>
      <c r="BA84" s="64" t="str">
        <f>IF(AND((RIGHT($BA$3,2)-'[1]Miter Profiles'!$AC$54-'[1]Outside Edges'!$B83)&gt;=5,'[1]Outside Edges'!$Q83="Yes"),"Yes","No")</f>
        <v>Yes</v>
      </c>
      <c r="BB84" s="8" t="str">
        <f>IF(AND((RIGHT($BB$3,2)-'[1]Miter Profiles'!$AC$55-'[1]Outside Edges'!$B83)&gt;=5,'[1]Outside Edges'!$Q83="Yes"),"Yes","No")</f>
        <v>Yes</v>
      </c>
      <c r="BC84" s="65" t="str">
        <f>IF(AND((RIGHT($BC$3,2)-'[1]Miter Profiles'!$AC$56-'[1]Outside Edges'!$B83)&gt;=5,'[1]Outside Edges'!$Q83="Yes"),"Yes","No")</f>
        <v>Yes</v>
      </c>
      <c r="BD84" s="7" t="str">
        <f>IF(AND((RIGHT($BD$3,2)-'[1]Miter Profiles'!$AC$57-'[1]Outside Edges'!$B83)&gt;=5,'[1]Outside Edges'!$Q83="Yes"),"Yes","No")</f>
        <v>Yes</v>
      </c>
      <c r="BE84" s="7" t="str">
        <f>IF(AND((RIGHT($BE$3,2)-'[1]Miter Profiles'!$AC$58-'[1]Outside Edges'!$B83)&gt;=5,'[1]Outside Edges'!$Q83="Yes"),"Yes","No")</f>
        <v>Yes</v>
      </c>
      <c r="BF84" s="63" t="str">
        <f>IF(AND((RIGHT($BF$3,2)-'[1]Miter Profiles'!$AC$59-'[1]Outside Edges'!$B83)&gt;=5,'[1]Outside Edges'!$Q83="Yes"),"Yes","No")</f>
        <v>Yes</v>
      </c>
      <c r="BG84" s="64" t="str">
        <f>IF(AND((RIGHT($BG$3,2)-'[1]Miter Profiles'!$AC$60-'[1]Outside Edges'!$B83)&gt;=5,'[1]Outside Edges'!$Q83="Yes"),"Yes","No")</f>
        <v>Yes</v>
      </c>
      <c r="BH84" s="8" t="str">
        <f>IF(AND((RIGHT($BH$3,2)-'[1]Miter Profiles'!$AC$61-'[1]Outside Edges'!$B83)&gt;=5,'[1]Outside Edges'!$Q83="Yes"),"Yes","No")</f>
        <v>Yes</v>
      </c>
      <c r="BI84" s="65" t="str">
        <f>IF(AND((RIGHT($BI$3,2)-'[1]Miter Profiles'!$AC$62-'[1]Outside Edges'!$B83)&gt;=5,'[1]Outside Edges'!$Q83="Yes"),"Yes","No")</f>
        <v>Yes</v>
      </c>
      <c r="BJ84" s="7" t="str">
        <f>IF(AND((RIGHT($BJ$3,2)-'[1]Miter Profiles'!$AC$63-'[1]Outside Edges'!$B83)&gt;=5,'[1]Outside Edges'!$Q83="Yes"),"Yes","No")</f>
        <v>Yes</v>
      </c>
      <c r="BK84" s="7" t="str">
        <f>IF(AND((RIGHT($BK$3,2)-'[1]Miter Profiles'!$AC$64-'[1]Outside Edges'!$B83)&gt;=5,'[1]Outside Edges'!$Q83="Yes"),"Yes","No")</f>
        <v>Yes</v>
      </c>
      <c r="BL84" s="63" t="str">
        <f>IF(AND((RIGHT($BL$3,2)-'[1]Miter Profiles'!$AC$65-'[1]Outside Edges'!$B83)&gt;=5,'[1]Outside Edges'!$Q83="Yes"),"Yes","No")</f>
        <v>Yes</v>
      </c>
      <c r="BM84" s="64" t="str">
        <f>IF(AND((RIGHT($BM$3,2)-'[1]Miter Profiles'!$AC$66-'[1]Outside Edges'!$B83)&gt;=5,'[1]Outside Edges'!$Q83="Yes"),"Yes","No")</f>
        <v>Yes</v>
      </c>
      <c r="BN84" s="8" t="str">
        <f>IF(AND((RIGHT($BN$3,2)-'[1]Miter Profiles'!$AC$67-'[1]Outside Edges'!$B83)&gt;=5,'[1]Outside Edges'!$Q83="Yes"),"Yes","No")</f>
        <v>Yes</v>
      </c>
      <c r="BO84" s="65" t="str">
        <f>IF(AND((RIGHT($BO$3,2)-'[1]Miter Profiles'!$AC$68-'[1]Outside Edges'!$B83)&gt;=5,'[1]Outside Edges'!$Q83="Yes"),"Yes","No")</f>
        <v>Yes</v>
      </c>
      <c r="BP84" s="7" t="str">
        <f>IF(AND((RIGHT($BP$3,2)-'[1]Miter Profiles'!$AC$69-'[1]Outside Edges'!$B83)&gt;=5,'[1]Outside Edges'!$Q83="Yes"),"Yes","No")</f>
        <v>Yes</v>
      </c>
      <c r="BQ84" s="7" t="str">
        <f>IF(AND((RIGHT($BQ$3,2)-'[1]Miter Profiles'!$AC$70-'[1]Outside Edges'!$B83)&gt;=5,'[1]Outside Edges'!$Q83="Yes"),"Yes","No")</f>
        <v>Yes</v>
      </c>
      <c r="BR84" s="63" t="str">
        <f>IF(AND((RIGHT($BR$3,2)-'[1]Miter Profiles'!$AC$71-'[1]Outside Edges'!$B83)&gt;=5,'[1]Outside Edges'!$Q83="Yes"),"Yes","No")</f>
        <v>Yes</v>
      </c>
      <c r="BS84" s="64" t="str">
        <f>IF(AND((RIGHT($BS$3,2)-'[1]Miter Profiles'!$AC$72-'[1]Outside Edges'!$B83)&gt;=5,'[1]Outside Edges'!$Q83="Yes"),"Yes","No")</f>
        <v>Yes</v>
      </c>
      <c r="BT84" s="8" t="str">
        <f>IF(AND((RIGHT($BT$3,2)-'[1]Miter Profiles'!$AC$73-'[1]Outside Edges'!$B83)&gt;=5,'[1]Outside Edges'!$Q83="Yes"),"Yes","No")</f>
        <v>Yes</v>
      </c>
      <c r="BU84" s="65" t="str">
        <f>IF(AND((RIGHT($BU$3,2)-'[1]Miter Profiles'!$AC$74-'[1]Outside Edges'!$B83)&gt;=5,'[1]Outside Edges'!$Q83="Yes"),"Yes","No")</f>
        <v>Yes</v>
      </c>
      <c r="BV84" s="7" t="str">
        <f>IF(AND((RIGHT($BV$3,2)-'[1]Miter Profiles'!$AC$75-'[1]Outside Edges'!$B83)&gt;=5,'[1]Outside Edges'!$Q83="Yes"),"Yes","No")</f>
        <v>Yes</v>
      </c>
      <c r="BW84" s="7" t="str">
        <f>IF(AND((RIGHT($BW$3,2)-'[1]Miter Profiles'!$AC$76-'[1]Outside Edges'!$B83)&gt;=5,'[1]Outside Edges'!$Q83="Yes"),"Yes","No")</f>
        <v>Yes</v>
      </c>
      <c r="BX84" s="63" t="str">
        <f>IF(AND((RIGHT($BX$3,2)-'[1]Miter Profiles'!$AC$77-'[1]Outside Edges'!$B83)&gt;=5,'[1]Outside Edges'!$Q83="Yes"),"Yes","No")</f>
        <v>Yes</v>
      </c>
      <c r="BY84" s="64" t="str">
        <f>IF(AND((RIGHT($BY$3,2)-'[1]Miter Profiles'!$AC$78-'[1]Outside Edges'!$B83)&gt;=5,'[1]Outside Edges'!$Q83="Yes"),"Yes","No")</f>
        <v>Yes</v>
      </c>
      <c r="BZ84" s="8" t="str">
        <f>IF(AND((RIGHT($BZ$3,2)-'[1]Miter Profiles'!$AC$79-'[1]Outside Edges'!$B83)&gt;=5,'[1]Outside Edges'!$Q83="Yes"),"Yes","No")</f>
        <v>Yes</v>
      </c>
      <c r="CA84" s="65" t="str">
        <f>IF(AND((RIGHT($CA$3,2)-'[1]Miter Profiles'!$AC$80-'[1]Outside Edges'!$B83)&gt;=5,'[1]Outside Edges'!$Q83="Yes"),"Yes","No")</f>
        <v>Yes</v>
      </c>
      <c r="CB84" s="7" t="str">
        <f>IF(AND((RIGHT($CB$3,2)-'[1]Miter Profiles'!$AC$81-'[1]Outside Edges'!$B83)&gt;=5,'[1]Outside Edges'!$Q83="Yes"),"Yes","No")</f>
        <v>Yes</v>
      </c>
      <c r="CC84" s="7" t="str">
        <f>IF(AND((RIGHT($CC$3,2)-'[1]Miter Profiles'!$AC$82-'[1]Outside Edges'!$B83)&gt;=5,'[1]Outside Edges'!$Q83="Yes"),"Yes","No")</f>
        <v>Yes</v>
      </c>
      <c r="CD84" s="63" t="str">
        <f>IF(AND((RIGHT($CD$3,2)-'[1]Miter Profiles'!$AC$83-'[1]Outside Edges'!$B83)&gt;=5,'[1]Outside Edges'!$Q83="Yes"),"Yes","No")</f>
        <v>Yes</v>
      </c>
      <c r="CE84" s="64" t="str">
        <f>IF(AND((RIGHT($CE$3,2)-'[1]Miter Profiles'!$AC$84-'[1]Outside Edges'!$B83)&gt;=5,'[1]Outside Edges'!$Q83="Yes"),"Yes","No")</f>
        <v>Yes</v>
      </c>
      <c r="CF84" s="8" t="str">
        <f>IF(AND((RIGHT($CF$3,2)-'[1]Miter Profiles'!$AC$85-'[1]Outside Edges'!$B83)&gt;=5,'[1]Outside Edges'!$Q83="Yes"),"Yes","No")</f>
        <v>Yes</v>
      </c>
      <c r="CG84" s="65" t="str">
        <f>IF(AND((RIGHT($CG$3,2)-'[1]Miter Profiles'!$AC$86-'[1]Outside Edges'!$B83)&gt;=5,'[1]Outside Edges'!$Q83="Yes"),"Yes","No")</f>
        <v>Yes</v>
      </c>
      <c r="CH84" s="7" t="str">
        <f>IF(AND((RIGHT($CH$3,2)-'[1]Miter Profiles'!$AC$87-'[1]Outside Edges'!$B83)&gt;=5,'[1]Outside Edges'!$Q83="Yes"),"Yes","No")</f>
        <v>Yes</v>
      </c>
      <c r="CI84" s="7" t="str">
        <f>IF(AND((RIGHT($CI$3,2)-'[1]Miter Profiles'!$AC$88-'[1]Outside Edges'!$B83)&gt;=5,'[1]Outside Edges'!$Q83="Yes"),"Yes","No")</f>
        <v>Yes</v>
      </c>
      <c r="CJ84" s="63" t="str">
        <f>IF(AND((RIGHT($CJ$3,2)-'[1]Miter Profiles'!$AC$89-'[1]Outside Edges'!$B83)&gt;=5,'[1]Outside Edges'!$Q83="Yes"),"Yes","No")</f>
        <v>Yes</v>
      </c>
      <c r="CK84" s="64" t="str">
        <f>IF(AND((RIGHT($CK$3,2)-'[1]Miter Profiles'!$AC$90-'[1]Outside Edges'!$B83)&gt;=5,'[1]Outside Edges'!$Q83="Yes"),"Yes","No")</f>
        <v>Yes</v>
      </c>
      <c r="CL84" s="8" t="str">
        <f>IF(AND((RIGHT($CL$3,2)-'[1]Miter Profiles'!$AC$91-'[1]Outside Edges'!$B83)&gt;=5,'[1]Outside Edges'!$Q83="Yes"),"Yes","No")</f>
        <v>Yes</v>
      </c>
      <c r="CM84" s="65" t="str">
        <f>IF(AND((RIGHT($CM$3,2)-'[1]Miter Profiles'!$AC$92-'[1]Outside Edges'!$B83)&gt;=5,'[1]Outside Edges'!$Q83="Yes"),"Yes","No")</f>
        <v>Yes</v>
      </c>
      <c r="CN84" s="7" t="str">
        <f>IF(AND((RIGHT(CN$3,2)-'[1]Miter Profiles'!$AC$93-'[1]Outside Edges'!$B83)&gt;=5,'[1]Outside Edges'!$Q83="Yes"),"Yes","No")</f>
        <v>No</v>
      </c>
      <c r="CO84" s="7" t="str">
        <f>IF(AND((RIGHT(CO$3,2)-'[1]Miter Profiles'!$AC$94-'[1]Outside Edges'!$B83)&gt;=5,'[1]Outside Edges'!$Q83="Yes"),"Yes","No")</f>
        <v>Yes</v>
      </c>
      <c r="CP84" s="63" t="str">
        <f>IF(AND((RIGHT(CP$3,2)-'[1]Miter Profiles'!$AC$95-'[1]Outside Edges'!$B83)&gt;=5,'[1]Outside Edges'!$Q83="Yes"),"Yes","No")</f>
        <v>Yes</v>
      </c>
      <c r="CQ84" s="64" t="str">
        <f>IF(AND((RIGHT(CQ$3,2)-'[1]Miter Profiles'!$AC$96-'[1]Outside Edges'!$B83)&gt;=5,'[1]Outside Edges'!$Q83="Yes"),"Yes","No")</f>
        <v>Yes</v>
      </c>
      <c r="CR84" s="8" t="str">
        <f>IF(AND((RIGHT(CR$3,2)-'[1]Miter Profiles'!$AC$97-'[1]Outside Edges'!$B83)&gt;=5,'[1]Outside Edges'!$Q83="Yes"),"Yes","No")</f>
        <v>Yes</v>
      </c>
      <c r="CS84" s="65" t="str">
        <f>IF(AND((RIGHT(CS$3,2)-'[1]Miter Profiles'!$AC$98-'[1]Outside Edges'!$B83)&gt;=5,'[1]Outside Edges'!$Q83="Yes"),"Yes","No")</f>
        <v>Yes</v>
      </c>
      <c r="CT84" s="7" t="str">
        <f>IF(AND((RIGHT($CT$3,2)-'[1]Miter Profiles'!$AC$99-'[1]Outside Edges'!$B83)&gt;=5,'[1]Outside Edges'!$Q83="Yes"),"Yes","No")</f>
        <v>Yes</v>
      </c>
      <c r="CU84" s="7" t="str">
        <f>IF(AND((RIGHT($CU$3,2)-'[1]Miter Profiles'!$AC$100-'[1]Outside Edges'!$B83)&gt;=5,'[1]Outside Edges'!$Q83="Yes"),"Yes","No")</f>
        <v>Yes</v>
      </c>
      <c r="CV84" s="63" t="str">
        <f>IF(AND((RIGHT($CV$3,2)-'[1]Miter Profiles'!$AC$101-'[1]Outside Edges'!$B83)&gt;=5,'[1]Outside Edges'!$Q83="Yes"),"Yes","No")</f>
        <v>Yes</v>
      </c>
      <c r="CW84" s="64" t="str">
        <f>IF(AND((RIGHT($CW$3,2)-'[1]Miter Profiles'!$AC$102-'[1]Outside Edges'!$B83)&gt;=5,'[1]Outside Edges'!$Q83="Yes"),"Yes","No")</f>
        <v>Yes</v>
      </c>
      <c r="CX84" s="8" t="str">
        <f>IF(AND((RIGHT($CX$3,2)-'[1]Miter Profiles'!$AC$103-'[1]Outside Edges'!$B83)&gt;=5,'[1]Outside Edges'!$Q83="Yes"),"Yes","No")</f>
        <v>Yes</v>
      </c>
      <c r="CY84" s="65" t="str">
        <f>IF(AND((RIGHT($CY$3,2)-'[1]Miter Profiles'!$AC$104-'[1]Outside Edges'!$B83)&gt;=5,'[1]Outside Edges'!$Q83="Yes"),"Yes","No")</f>
        <v>Yes</v>
      </c>
      <c r="CZ84" s="7" t="str">
        <f>IF(AND((RIGHT($CZ$3,2)-'[1]Miter Profiles'!$AC$105-'[1]Outside Edges'!$B83)&gt;=5,'[1]Outside Edges'!$Q83="Yes"),"Yes","No")</f>
        <v>Yes</v>
      </c>
      <c r="DA84" s="7" t="str">
        <f>IF(AND((RIGHT($DA$3,2)-'[1]Miter Profiles'!$AC$106-'[1]Outside Edges'!$B83)&gt;=5,'[1]Outside Edges'!$Q83="Yes"),"Yes","No")</f>
        <v>Yes</v>
      </c>
      <c r="DB84" s="63" t="str">
        <f>IF(AND((RIGHT($DB$3,2)-'[1]Miter Profiles'!$AC$107-'[1]Outside Edges'!$B83)&gt;=5,'[1]Outside Edges'!$Q83="Yes"),"Yes","No")</f>
        <v>Yes</v>
      </c>
      <c r="DC84" s="64" t="str">
        <f>IF(AND((RIGHT($DC$3,2)-'[1]Miter Profiles'!$AC$108-'[1]Outside Edges'!$B83)&gt;=5,'[1]Outside Edges'!$Q83="Yes"),"Yes","No")</f>
        <v>Yes</v>
      </c>
      <c r="DD84" s="8" t="str">
        <f>IF(AND((RIGHT($DD$3,2)-'[1]Miter Profiles'!$AC$109-'[1]Outside Edges'!$B83)&gt;=5,'[1]Outside Edges'!$Q83="Yes"),"Yes","No")</f>
        <v>Yes</v>
      </c>
      <c r="DE84" s="65" t="str">
        <f>IF(AND((RIGHT($DE$3,2)-'[1]Miter Profiles'!$AC$110-'[1]Outside Edges'!$B83)&gt;=5,'[1]Outside Edges'!$Q83="Yes"),"Yes","No")</f>
        <v>Yes</v>
      </c>
      <c r="DF84" s="7" t="str">
        <f>IF(AND((RIGHT($DF$3,2)-'[1]Miter Profiles'!$AC$111-'[1]Outside Edges'!$B83)&gt;=5,'[1]Outside Edges'!$Q83="Yes"),"Yes","No")</f>
        <v>Yes</v>
      </c>
      <c r="DG84" s="7" t="str">
        <f>IF(AND((RIGHT($DG$3,2)-'[1]Miter Profiles'!$AC$112-'[1]Outside Edges'!$B83)&gt;=5,'[1]Outside Edges'!$Q83="Yes"),"Yes","No")</f>
        <v>Yes</v>
      </c>
      <c r="DH84" s="63" t="str">
        <f>IF(AND((RIGHT($DH$3,2)-'[1]Miter Profiles'!$AC$113-'[1]Outside Edges'!$B83)&gt;=5,'[1]Outside Edges'!$Q83="Yes"),"Yes","No")</f>
        <v>Yes</v>
      </c>
      <c r="DI84" s="64" t="str">
        <f>IF(AND((RIGHT($DI$3,2)-'[1]Miter Profiles'!$AC$114-'[1]Outside Edges'!$B83)&gt;=5,'[1]Outside Edges'!$Q83="Yes"),"Yes","No")</f>
        <v>Yes</v>
      </c>
      <c r="DJ84" s="8" t="str">
        <f>IF(AND((RIGHT($DJ$3,2)-'[1]Miter Profiles'!$AC$115-'[1]Outside Edges'!$B83)&gt;=5,'[1]Outside Edges'!$Q83="Yes"),"Yes","No")</f>
        <v>Yes</v>
      </c>
      <c r="DK84" s="65" t="str">
        <f>IF(AND((RIGHT($DK$3,2)-'[1]Miter Profiles'!$AC$116-'[1]Outside Edges'!$B83)&gt;=5,'[1]Outside Edges'!$Q83="Yes"),"Yes","No")</f>
        <v>Yes</v>
      </c>
      <c r="DL84" s="7" t="str">
        <f>IF(AND((RIGHT($DL$3,2)-'[1]Miter Profiles'!$AC$117-'[1]Outside Edges'!$B83)&gt;=5,'[1]Outside Edges'!$Q83="Yes"),"Yes","No")</f>
        <v>Yes</v>
      </c>
      <c r="DM84" s="7" t="str">
        <f>IF(AND((RIGHT($DM$3,2)-'[1]Miter Profiles'!$AC$118-'[1]Outside Edges'!$B83)&gt;=5,'[1]Outside Edges'!$Q83="Yes"),"Yes","No")</f>
        <v>Yes</v>
      </c>
      <c r="DN84" s="63" t="str">
        <f>IF(AND((RIGHT($DN$3,2)-'[1]Miter Profiles'!$AC$119-'[1]Outside Edges'!$B83)&gt;=5,'[1]Outside Edges'!$Q83="Yes"),"Yes","No")</f>
        <v>Yes</v>
      </c>
      <c r="DO84" s="64" t="str">
        <f>IF(AND((RIGHT($DO$3,2)-'[1]Miter Profiles'!$AC$120-'[1]Outside Edges'!$B83)&gt;=5,'[1]Outside Edges'!$Q83="Yes"),"Yes","No")</f>
        <v>No</v>
      </c>
      <c r="DP84" s="8" t="str">
        <f>IF(AND((RIGHT($DP$3,2)-'[1]Miter Profiles'!$AC$121-'[1]Outside Edges'!$B83)&gt;=5,'[1]Outside Edges'!$Q83="Yes"),"Yes","No")</f>
        <v>Yes</v>
      </c>
      <c r="DQ84" s="65" t="str">
        <f>IF(AND((RIGHT($DQ$3,2)-'[1]Miter Profiles'!$AC$122-'[1]Outside Edges'!$B83)&gt;=5,'[1]Outside Edges'!$Q83="Yes"),"Yes","No")</f>
        <v>Yes</v>
      </c>
      <c r="DR84" s="7" t="str">
        <f>IF(AND((RIGHT($DR$3,2)-'[1]Miter Profiles'!$AC$123-'[1]Outside Edges'!$B83)&gt;=5,'[1]Outside Edges'!$Q83="Yes"),"Yes","No")</f>
        <v>Yes</v>
      </c>
      <c r="DS84" s="7" t="str">
        <f>IF(AND((RIGHT($DS$3,2)-'[1]Miter Profiles'!$AC$124-'[1]Outside Edges'!$B83)&gt;=5,'[1]Outside Edges'!$Q83="Yes"),"Yes","No")</f>
        <v>Yes</v>
      </c>
      <c r="DT84" s="63" t="str">
        <f>IF(AND((RIGHT($DT$3,2)-'[1]Miter Profiles'!$AC$125-'[1]Outside Edges'!$B83)&gt;=5,'[1]Outside Edges'!$Q83="Yes"),"Yes","No")</f>
        <v>Yes</v>
      </c>
      <c r="DU84" s="64" t="str">
        <f>IF(AND((RIGHT($DU$3,2)-'[1]Miter Profiles'!$AC$126-'[1]Outside Edges'!$B83)&gt;=5,'[1]Outside Edges'!$Q83="Yes"),"Yes","No")</f>
        <v>Yes</v>
      </c>
      <c r="DV84" s="8" t="str">
        <f>IF(AND((RIGHT($DV$3,2)-'[1]Miter Profiles'!$AC$127-'[1]Outside Edges'!$B83)&gt;=5,'[1]Outside Edges'!$Q83="Yes"),"Yes","No")</f>
        <v>Yes</v>
      </c>
      <c r="DW84" s="65" t="str">
        <f>IF(AND((RIGHT($DW$3,2)-'[1]Miter Profiles'!$AC$128-'[1]Outside Edges'!$B83)&gt;=5,'[1]Outside Edges'!$Q83="Yes"),"Yes","No")</f>
        <v>Yes</v>
      </c>
      <c r="DX84" s="7" t="str">
        <f>IF(AND((RIGHT($DX$3,2)-'[1]Miter Profiles'!$AC$129-'[1]Outside Edges'!$B83)&gt;=5,'[1]Outside Edges'!$Q83="Yes"),"Yes","No")</f>
        <v>Yes</v>
      </c>
      <c r="DY84" s="7" t="str">
        <f>IF(AND((RIGHT($DY$3,2)-'[1]Miter Profiles'!$AC$130-'[1]Outside Edges'!$B83)&gt;=5,'[1]Outside Edges'!$Q83="Yes"),"Yes","No")</f>
        <v>Yes</v>
      </c>
      <c r="DZ84" s="63" t="str">
        <f>IF(AND((RIGHT($DZ$3,2)-'[1]Miter Profiles'!$AC$131-'[1]Outside Edges'!$B83)&gt;=5,'[1]Outside Edges'!$Q83="Yes"),"Yes","No")</f>
        <v>Yes</v>
      </c>
      <c r="EA84" s="68" t="str">
        <f>IF(AND((RIGHT($EA$3,2)-'[1]Miter Profiles'!$AC$132-'[1]Outside Edges'!$B83)&gt;=5,'[1]Outside Edges'!$Q83="Yes"),"Yes","No")</f>
        <v>Yes</v>
      </c>
      <c r="EB84" s="78" t="str">
        <f>IF(AND((RIGHT($EB$3,2)-'[1]Miter Profiles'!$AC$133-'[1]Outside Edges'!$B83)&gt;=5,'[1]Outside Edges'!$Q83="Yes"),"Yes","No")</f>
        <v>No</v>
      </c>
      <c r="EC84" s="79" t="str">
        <f>IF(AND((RIGHT($EC$3,2)-'[1]Miter Profiles'!$AC$134-'[1]Outside Edges'!$B83)&gt;=5,'[1]Outside Edges'!$Q83="Yes"),"Yes","No")</f>
        <v>Yes</v>
      </c>
      <c r="ED84" s="81" t="str">
        <f>IF(AND((RIGHT($ED$3,2)-'[1]Miter Profiles'!$AC$135-'[1]Outside Edges'!$B83)&gt;=5,'[1]Outside Edges'!$Q83="Yes"),"Yes","No")</f>
        <v>Yes</v>
      </c>
      <c r="EE84" s="80" t="str">
        <f>IF(AND((RIGHT($EE$3,2)-'[1]Miter Profiles'!$AC$136-'[1]Outside Edges'!$B83)&gt;=5,'[1]Outside Edges'!$Q83="Yes"),"Yes","No")</f>
        <v>Yes</v>
      </c>
      <c r="EF84" s="63" t="str">
        <f>IF(AND((RIGHT($EF$3,2)-'[1]Miter Profiles'!$AC$137-'[1]Outside Edges'!$B83)&gt;=5,'[1]Outside Edges'!$Q83="Yes"),"Yes","No")</f>
        <v>Yes</v>
      </c>
      <c r="EG84" s="7" t="str">
        <f>IF(AND((RIGHT($EG$3,2)-'[1]Miter Profiles'!$AC$138-'[1]Outside Edges'!$B83)&gt;=5,'[1]Outside Edges'!$Q83="Yes"),"Yes","No")</f>
        <v>Yes</v>
      </c>
      <c r="EH84" s="68" t="str">
        <f>IF(AND((RIGHT($EH$3,2)-'[1]Miter Profiles'!$AC$139-'[1]Outside Edges'!$B83)&gt;=5,'[1]Outside Edges'!$Q83="Yes"),"Yes","No")</f>
        <v>Yes</v>
      </c>
      <c r="EI84" s="82" t="str">
        <f>IF(AND((RIGHT($EI$3,2)-'[1]Miter Profiles'!$AC$140-'[1]Outside Edges'!$B83)&gt;=5,'[1]Outside Edges'!$Q83="Yes"),"Yes","No")</f>
        <v>Yes</v>
      </c>
      <c r="EJ84" s="83" t="str">
        <f>IF(AND((RIGHT($EJ$3,2)-'[1]Miter Profiles'!$AC$141-'[1]Outside Edges'!$B83)&gt;=5,'[1]Outside Edges'!$Q83="Yes"),"Yes","No")</f>
        <v>Yes</v>
      </c>
      <c r="EK84" s="83" t="str">
        <f>IF(AND((RIGHT($EK$3,2)-'[1]Miter Profiles'!$AC$142-'[1]Outside Edges'!$B83)&gt;=5,'[1]Outside Edges'!$Q83="Yes"),"Yes","No")</f>
        <v>Yes</v>
      </c>
      <c r="EL84" s="81" t="str">
        <f>IF(AND((RIGHT($EL$3,2)-'[1]Miter Profiles'!$AC$143-'[1]Outside Edges'!$B83)&gt;=5,'[1]Outside Edges'!$Q83="Yes"),"Yes","No")</f>
        <v>Yes</v>
      </c>
      <c r="EM84" s="84" t="str">
        <f>IF(AND((RIGHT($EM$3,2)-'[1]Miter Profiles'!$AC$144-'[1]Outside Edges'!$B83)&gt;=5,'[1]Outside Edges'!$Q83="Yes"),"Yes","No")</f>
        <v>No</v>
      </c>
      <c r="EN84" s="7" t="str">
        <f>IF(AND((RIGHT($EN$3,2)-'[1]Miter Profiles'!$AC$145-'[1]Outside Edges'!$B83)&gt;=5,'[1]Outside Edges'!$Q83="Yes"),"Yes","No")</f>
        <v>Yes</v>
      </c>
      <c r="EO84" s="68" t="str">
        <f>IF(AND((RIGHT($EO$3,2)-'[1]Miter Profiles'!$AC$146-'[1]Outside Edges'!$B83)&gt;=5,'[1]Outside Edges'!$Q83="Yes"),"Yes","No")</f>
        <v>Yes</v>
      </c>
      <c r="EP84" s="83" t="str">
        <f>IF(AND((RIGHT($EP$3,2)-'[1]Miter Profiles'!$AC$147-'[1]Outside Edges'!$B83)&gt;=5,'[1]Outside Edges'!$Q83="Yes"),"Yes","No")</f>
        <v>Yes</v>
      </c>
      <c r="EQ84" s="83" t="str">
        <f>IF(AND((RIGHT($EQ$3,2)-'[1]Miter Profiles'!$AC$148-'[1]Outside Edges'!$B83)&gt;=5,'[1]Outside Edges'!$Q83="Yes"),"Yes","No")</f>
        <v>Yes</v>
      </c>
      <c r="ER84" s="81" t="str">
        <f>IF(AND((RIGHT($ER$3,2)-'[1]Miter Profiles'!$AC$149-'[1]Outside Edges'!$B83)&gt;=5,'[1]Outside Edges'!$Q83="Yes"),"Yes","No")</f>
        <v>Yes</v>
      </c>
      <c r="ES84" s="84" t="str">
        <f>IF(AND((RIGHT($ES$3,2)-'[1]Miter Profiles'!$AC$150-'[1]Outside Edges'!$B83)&gt;=5,'[1]Outside Edges'!$Q83="Yes"),"Yes","No")</f>
        <v>Yes</v>
      </c>
      <c r="ET84" s="7" t="str">
        <f>IF(AND((RIGHT($ET$3,2)-'[1]Miter Profiles'!$AC$151-'[1]Outside Edges'!$B83)&gt;=5,'[1]Outside Edges'!$Q83="Yes"),"Yes","No")</f>
        <v>Yes</v>
      </c>
      <c r="EU84" s="68" t="str">
        <f>IF(AND((RIGHT($EU$3,2)-'[1]Miter Profiles'!$AC$152-'[1]Outside Edges'!$B83)&gt;=5,'[1]Outside Edges'!$Q83="Yes"),"Yes","No")</f>
        <v>Yes</v>
      </c>
      <c r="EV84" s="83" t="str">
        <f>IF(AND((RIGHT($EV$3,2)-'[1]Miter Profiles'!$AC$153-'[1]Outside Edges'!$B83)&gt;=5,'[1]Outside Edges'!$Q83="Yes"),"Yes","No")</f>
        <v>Yes</v>
      </c>
      <c r="EW84" s="83" t="str">
        <f>IF(AND((RIGHT($EW$3,2)-'[1]Miter Profiles'!$AC$154-'[1]Outside Edges'!$B83)&gt;=5,'[1]Outside Edges'!$Q83="Yes"),"Yes","No")</f>
        <v>Yes</v>
      </c>
      <c r="EX84" s="81" t="str">
        <f>IF(AND((RIGHT($EX$3,2)-'[1]Miter Profiles'!$AC$155-'[1]Outside Edges'!$B83)&gt;=5,'[1]Outside Edges'!$Q83="Yes"),"Yes","No")</f>
        <v>Yes</v>
      </c>
      <c r="EY84" s="84" t="str">
        <f>IF(AND((RIGHT($EY$3,2)-'[1]Miter Profiles'!$AC$156-'[1]Outside Edges'!$B83)&gt;=5,'[1]Outside Edges'!$Q83="Yes"),"Yes","No")</f>
        <v>Yes</v>
      </c>
      <c r="EZ84" s="7" t="str">
        <f>IF(AND((RIGHT($EZ$3,2)-'[1]Miter Profiles'!$AC$157-'[1]Outside Edges'!$B83)&gt;=5,'[1]Outside Edges'!$Q83="Yes"),"Yes","No")</f>
        <v>Yes</v>
      </c>
      <c r="FA84" s="68" t="str">
        <f>IF(AND((RIGHT($FA$3,2)-'[1]Miter Profiles'!$AC$158-'[1]Outside Edges'!$B83)&gt;=5,'[1]Outside Edges'!$Q83="Yes"),"Yes","No")</f>
        <v>Yes</v>
      </c>
      <c r="FB84" s="83" t="str">
        <f>IF(AND((RIGHT($FB$3,2)-'[1]Miter Profiles'!$AC$159-'[1]Outside Edges'!$B83)&gt;=5,'[1]Outside Edges'!$Q83="Yes"),"Yes","No")</f>
        <v>Yes</v>
      </c>
      <c r="FC84" s="83" t="str">
        <f>IF(AND((RIGHT($FC$3,2)-'[1]Miter Profiles'!$AC$160-'[1]Outside Edges'!$B83)&gt;=5,'[1]Outside Edges'!$Q83="Yes"),"Yes","No")</f>
        <v>Yes</v>
      </c>
      <c r="FD84" s="81" t="str">
        <f>IF(AND((RIGHT($FD$3,2)-'[1]Miter Profiles'!$AC$161-'[1]Outside Edges'!$B83)&gt;=5,'[1]Outside Edges'!$Q83="Yes"),"Yes","No")</f>
        <v>Yes</v>
      </c>
      <c r="FE84" s="84" t="str">
        <f>IF(AND((RIGHT($FE$3,2)-'[1]Miter Profiles'!$AC$162-'[1]Outside Edges'!$B83)&gt;=5,'[1]Outside Edges'!$Q83="Yes"),"Yes","No")</f>
        <v>Yes</v>
      </c>
      <c r="FF84" s="7" t="str">
        <f>IF(AND((RIGHT($FF$3,2)-'[1]Miter Profiles'!$AC$163-'[1]Outside Edges'!$B83)&gt;=5,'[1]Outside Edges'!$Q83="Yes"),"Yes","No")</f>
        <v>Yes</v>
      </c>
      <c r="FG84" s="68" t="str">
        <f>IF(AND((RIGHT($FG$3,2)-'[1]Miter Profiles'!$AC$164-'[1]Outside Edges'!$B83)&gt;=5,'[1]Outside Edges'!$Q83="Yes"),"Yes","No")</f>
        <v>Yes</v>
      </c>
      <c r="FH84" s="83" t="str">
        <f>IF(AND((RIGHT($FH$3,2)-'[1]Miter Profiles'!$AC$165-'[1]Outside Edges'!$B83)&gt;=5,'[1]Outside Edges'!$Q83="Yes"),"Yes","No")</f>
        <v>Yes</v>
      </c>
      <c r="FI84" s="83" t="str">
        <f>IF(AND((RIGHT($FI$3,2)-'[1]Miter Profiles'!$AC$166-'[1]Outside Edges'!$B83)&gt;=5,'[1]Outside Edges'!$Q83="Yes"),"Yes","No")</f>
        <v>Yes</v>
      </c>
      <c r="FJ84" s="81" t="str">
        <f>IF(AND((RIGHT($FJ$3,2)-'[1]Miter Profiles'!$AC$167-'[1]Outside Edges'!$B83)&gt;=5,'[1]Outside Edges'!$Q83="Yes"),"Yes","No")</f>
        <v>Yes</v>
      </c>
      <c r="FK84" s="84" t="str">
        <f>IF(AND((RIGHT($FK$3,2)-'[1]Miter Profiles'!$AC$168-'[1]Outside Edges'!$B83)&gt;=5,'[1]Outside Edges'!$Q83="Yes"),"Yes","No")</f>
        <v>Yes</v>
      </c>
      <c r="FL84" s="7" t="str">
        <f>IF(AND((RIGHT($FL$3,2)-'[1]Miter Profiles'!$AC$169-'[1]Outside Edges'!$B83)&gt;=5,'[1]Outside Edges'!$Q83="Yes"),"Yes","No")</f>
        <v>Yes</v>
      </c>
      <c r="FM84" s="68" t="str">
        <f>IF(AND((RIGHT($FM$3,2)-'[1]Miter Profiles'!$AC$170-'[1]Outside Edges'!$B83)&gt;=5,'[1]Outside Edges'!$Q83="Yes"),"Yes","No")</f>
        <v>Yes</v>
      </c>
      <c r="FN84" s="83" t="str">
        <f>IF(AND((RIGHT($FN$3,2)-'[1]Miter Profiles'!$AC$171-'[1]Outside Edges'!$B83)&gt;=5,'[1]Outside Edges'!$Q83="Yes"),"Yes","No")</f>
        <v>Yes</v>
      </c>
      <c r="FO84" s="83" t="str">
        <f>IF(AND((RIGHT($FO$3,2)-'[1]Miter Profiles'!$AC$172-'[1]Outside Edges'!$B83)&gt;=5,'[1]Outside Edges'!$Q83="Yes"),"Yes","No")</f>
        <v>Yes</v>
      </c>
      <c r="FP84" s="81" t="str">
        <f>IF(AND((RIGHT($FP$3,2)-'[1]Miter Profiles'!$AC$173-'[1]Outside Edges'!$B83)&gt;=5,'[1]Outside Edges'!$Q83="Yes"),"Yes","No")</f>
        <v>Yes</v>
      </c>
      <c r="FQ84" s="84" t="str">
        <f>IF(AND((RIGHT($FQ$3,2)-'[1]Miter Profiles'!$AC$174-'[1]Outside Edges'!$B83)&gt;=5,'[1]Outside Edges'!$Q83="Yes"),"Yes","No")</f>
        <v>Yes</v>
      </c>
      <c r="FR84" s="7" t="str">
        <f>IF(AND((RIGHT($FR$3,2)-'[1]Miter Profiles'!$AC$175-'[1]Outside Edges'!$B83)&gt;=5,'[1]Outside Edges'!$Q83="Yes"),"Yes","No")</f>
        <v>Yes</v>
      </c>
      <c r="FS84" s="68" t="str">
        <f>IF(AND((RIGHT($FS$3,2)-'[1]Miter Profiles'!$AC$176-'[1]Outside Edges'!$B83)&gt;=5,'[1]Outside Edges'!$Q83="Yes"),"Yes","No")</f>
        <v>Yes</v>
      </c>
      <c r="FT84" s="83" t="str">
        <f>IF(AND((RIGHT($FT$3,2)-'[1]Miter Profiles'!$AC$177-'[1]Outside Edges'!$B83)&gt;=5,'[1]Outside Edges'!$Q83="Yes"),"Yes","No")</f>
        <v>Yes</v>
      </c>
      <c r="FU84" s="83" t="str">
        <f>IF(AND((RIGHT($FU$3,2)-'[1]Miter Profiles'!$AC$178-'[1]Outside Edges'!$B83)&gt;=5,'[1]Outside Edges'!$Q83="Yes"),"Yes","No")</f>
        <v>Yes</v>
      </c>
      <c r="FV84" s="81" t="str">
        <f>IF(AND((RIGHT($V$3,2)-'[1]Miter Profiles'!$AC$179-'[1]Outside Edges'!$B83)&gt;=5,'[1]Outside Edges'!$Q83="Yes"),"Yes","No")</f>
        <v>Yes</v>
      </c>
      <c r="FW84" s="84" t="str">
        <f>IF(AND((RIGHT($FW$3,2)-'[1]Miter Profiles'!$AC$180-'[1]Outside Edges'!$B83)&gt;=5,'[1]Outside Edges'!$Q83="Yes"),"Yes","No")</f>
        <v>No</v>
      </c>
      <c r="FX84" s="197" t="str">
        <f>IF(AND((RIGHT($FX$3,2)-'[1]Miter Profiles'!$AC$181-'[1]Outside Edges'!$B83)&gt;=5,'[1]Outside Edges'!$Q83="Yes"),"Yes","No")</f>
        <v>Yes</v>
      </c>
      <c r="FY84" s="198" t="str">
        <f>IF(AND((RIGHT($FY$3,2)-'[1]Miter Profiles'!$AC$182-'[1]Outside Edges'!$B83)&gt;=5,'[1]Outside Edges'!$Q83="Yes"),"Yes","No")</f>
        <v>Yes</v>
      </c>
      <c r="FZ84" s="200" t="str">
        <f>IF(AND((RIGHT($FZ$3,2)-'[1]Miter Profiles'!$AC$183-'[1]Outside Edges'!$B83)&gt;=5,'[1]Outside Edges'!$Q83="Yes"),"Yes","No")</f>
        <v>Yes</v>
      </c>
      <c r="GA84" s="201" t="str">
        <f>IF(AND((RIGHT($GA$3,2)-'[1]Miter Profiles'!$AC$184-'[1]Outside Edges'!$B83)&gt;=5,'[1]Outside Edges'!$Q83="Yes"),"Yes","No")</f>
        <v>Yes</v>
      </c>
      <c r="GB84" s="202" t="str">
        <f>IF(AND((RIGHT($GB$3,2)-'[1]Miter Profiles'!$AC$185-'[1]Outside Edges'!$B83)&gt;=5,'[1]Outside Edges'!$Q83="Yes"),"Yes","No")</f>
        <v>Yes</v>
      </c>
      <c r="GC84" s="199" t="str">
        <f>IF(AND((RIGHT($GC$3,2)-'[1]Miter Profiles'!$AC$186-'[1]Outside Edges'!$B83)&gt;=5,'[1]Outside Edges'!$Q83="Yes"),"Yes","No")</f>
        <v>Yes</v>
      </c>
      <c r="GD84" s="197" t="str">
        <f>IF(AND((RIGHT($GD$3,2)-'[1]Miter Profiles'!$AC$187-'[1]Outside Edges'!$B83)&gt;=5,'[1]Outside Edges'!$Q83="Yes"),"Yes","No")</f>
        <v>Yes</v>
      </c>
      <c r="GE84" s="198" t="str">
        <f>IF(AND((RIGHT($GE$3,2)-'[1]Miter Profiles'!$AC$188-'[1]Outside Edges'!$B83)&gt;=5,'[1]Outside Edges'!$Q83="Yes"),"Yes","No")</f>
        <v>Yes</v>
      </c>
      <c r="GF84" s="200" t="str">
        <f>IF(AND((RIGHT($GF$3,2)-'[1]Miter Profiles'!$AC$189-'[1]Outside Edges'!$B83)&gt;=5,'[1]Outside Edges'!$Q83="Yes"),"Yes","No")</f>
        <v>Yes</v>
      </c>
      <c r="GG84" s="201" t="str">
        <f>IF(AND((RIGHT($GG$3,2)-'[1]Miter Profiles'!$AC$190-'[1]Outside Edges'!$B83)&gt;=5,'[1]Outside Edges'!$Q83="Yes"),"Yes","No")</f>
        <v>Yes</v>
      </c>
      <c r="GH84" s="202" t="str">
        <f>IF(AND((RIGHT($GH$3,2)-'[1]Miter Profiles'!$AC$191-'[1]Outside Edges'!$B83)&gt;=5,'[1]Outside Edges'!$Q83="Yes"),"Yes","No")</f>
        <v>Yes</v>
      </c>
      <c r="GI84" s="199" t="str">
        <f>IF(AND((RIGHT($GI$3,2)-'[1]Miter Profiles'!$AC$192-'[1]Outside Edges'!$B83)&gt;=5,'[1]Outside Edges'!$Q83="Yes"),"Yes","No")</f>
        <v>Yes</v>
      </c>
      <c r="GJ84" s="197" t="str">
        <f>IF(AND((RIGHT($GJ$3,2)-'[1]Miter Profiles'!$AC$193-'[1]Outside Edges'!$B83)&gt;=5,'[1]Outside Edges'!$Q83="Yes"),"Yes","No")</f>
        <v>Yes</v>
      </c>
      <c r="GK84" s="198" t="str">
        <f>IF(AND((RIGHT($GK$3,2)-'[1]Miter Profiles'!$AC$194-'[1]Outside Edges'!$B83)&gt;=5,'[1]Outside Edges'!$Q83="Yes"),"Yes","No")</f>
        <v>Yes</v>
      </c>
      <c r="GL84" s="200" t="str">
        <f>IF(AND((RIGHT($GL$3,2)-'[1]Miter Profiles'!$AC$195-'[1]Outside Edges'!$B83)&gt;=5,'[1]Outside Edges'!$Q83="Yes"),"Yes","No")</f>
        <v>Yes</v>
      </c>
      <c r="GM84" s="201" t="str">
        <f>IF(AND((RIGHT($GM$3,2)-'[1]Miter Profiles'!$AC$196-'[1]Outside Edges'!$B83)&gt;=5,'[1]Outside Edges'!$Q83="Yes"),"Yes","No")</f>
        <v>Yes</v>
      </c>
      <c r="GN84" s="202" t="str">
        <f>IF(AND((RIGHT($GN$3,2)-'[1]Miter Profiles'!$AC$197-'[1]Outside Edges'!$B83)&gt;=5,'[1]Outside Edges'!$Q83="Yes"),"Yes","No")</f>
        <v>Yes</v>
      </c>
      <c r="GO84" s="199" t="str">
        <f>IF(AND((RIGHT($GO$3,2)-'[1]Miter Profiles'!$AC$198-'[1]Outside Edges'!$B83)&gt;=5,'[1]Outside Edges'!$Q83="Yes"),"Yes","No")</f>
        <v>No</v>
      </c>
      <c r="GP84" s="197" t="str">
        <f>IF(AND((RIGHT($GP$3,2)-'[1]Miter Profiles'!$AC$199-'[1]Outside Edges'!$B83)&gt;=5,'[1]Outside Edges'!$Q83="Yes"),"Yes","No")</f>
        <v>Yes</v>
      </c>
      <c r="GQ84" s="198" t="str">
        <f>IF(AND((RIGHT($GQ$3,2)-'[1]Miter Profiles'!$AC$200-'[1]Outside Edges'!$B83)&gt;=5,'[1]Outside Edges'!$Q83="Yes"),"Yes","No")</f>
        <v>Yes</v>
      </c>
      <c r="GR84" s="211" t="str">
        <f>IF(AND((RIGHT($GR$3,2)-'[1]Miter Profiles'!$AC$201-'[1]Outside Edges'!$B83)&gt;=5,'[1]Outside Edges'!$Q83="Yes"),"Yes","No")</f>
        <v>Yes</v>
      </c>
      <c r="GS84" s="197" t="str">
        <f>IF(AND((RIGHT($GS$3,2)-'[1]Miter Profiles'!$AC$202-'[1]Outside Edges'!$B83)&gt;=5,'[1]Outside Edges'!$Q83="Yes"),"Yes","No")</f>
        <v>Yes</v>
      </c>
      <c r="GT84" s="212" t="str">
        <f>IF(AND((RIGHT($GT$3,2)-'[1]Miter Profiles'!$AC$203-'[1]Outside Edges'!$B83)&gt;=5,'[1]Outside Edges'!$Q83="Yes"),"Yes","No")</f>
        <v>Yes</v>
      </c>
      <c r="GU84" s="208" t="str">
        <f>IF(AND((RIGHT($GU$3,2)-'[1]Miter Profiles'!$AC$204-'[1]Outside Edges'!$B83)&gt;=5,'[1]Outside Edges'!$Q83="Yes"),"Yes","No")</f>
        <v>Yes</v>
      </c>
      <c r="GV84" s="209" t="str">
        <f>IF(AND((RIGHT($GV$3,2)-'[1]Miter Profiles'!$AC$205-'[1]Outside Edges'!$B83)&gt;=5,'[1]Outside Edges'!$Q83="Yes"),"Yes","No")</f>
        <v>Yes</v>
      </c>
      <c r="GW84" s="210" t="str">
        <f>IF(AND((RIGHT($GW$3,2)-'[1]Miter Profiles'!$AC$206-'[1]Outside Edges'!$B83)&gt;=5,'[1]Outside Edges'!$Q83="Yes"),"Yes","No")</f>
        <v>Yes</v>
      </c>
      <c r="GX84" s="200" t="str">
        <f>IF(AND((RIGHT($GX$3,2)-'[1]Miter Profiles'!$AC$207-'[1]Outside Edges'!$B83)&gt;=5,'[1]Outside Edges'!$Q83="Yes"),"Yes","No")</f>
        <v>No</v>
      </c>
      <c r="GY84" s="201" t="str">
        <f>IF(AND((RIGHT($GY$3,2)-'[1]Miter Profiles'!$AC$208-'[1]Outside Edges'!$B83)&gt;=5,'[1]Outside Edges'!$Q83="Yes"),"Yes","No")</f>
        <v>Yes</v>
      </c>
      <c r="GZ84" s="202" t="str">
        <f>IF(AND((RIGHT($GZ$3,2)-'[1]Miter Profiles'!$AC$209-'[1]Outside Edges'!$B83)&gt;=5,'[1]Outside Edges'!$Q83="Yes"),"Yes","No")</f>
        <v>Yes</v>
      </c>
      <c r="HA84" s="199" t="str">
        <f>IF(AND((RIGHT($HA$3,2)-'[1]Miter Profiles'!$AC$210-'[1]Outside Edges'!$B83)&gt;=5,'[1]Outside Edges'!$Q83="Yes"),"Yes","No")</f>
        <v>Yes</v>
      </c>
      <c r="HB84" s="197" t="str">
        <f>IF(AND((RIGHT($HB$3,2)-'[1]Miter Profiles'!$AC$211-'[1]Outside Edges'!$B83)&gt;=5,'[1]Outside Edges'!$Q83="Yes"),"Yes","No")</f>
        <v>Yes</v>
      </c>
      <c r="HC84" s="198" t="str">
        <f>IF(AND((RIGHT($HC$3,2)-'[1]Miter Profiles'!$AC$212-'[1]Outside Edges'!$B83)&gt;=5,'[1]Outside Edges'!$Q83="Yes"),"Yes","No")</f>
        <v>Yes</v>
      </c>
      <c r="HD84" s="200" t="str">
        <f>IF(AND((RIGHT($HD$3,2)-'[1]Miter Profiles'!$AC$213-'[1]Outside Edges'!$B83)&gt;=5,'[1]Outside Edges'!$Q83="Yes"),"Yes","No")</f>
        <v>No</v>
      </c>
      <c r="HE84" s="202" t="str">
        <f>IF(AND((RIGHT($HE$3,2)-'[1]Miter Profiles'!$AC$214-'[1]Outside Edges'!$B83)&gt;=5,'[1]Outside Edges'!$Q83="Yes"),"Yes","No")</f>
        <v>No</v>
      </c>
      <c r="HF84" s="199" t="str">
        <f>IF(AND((RIGHT($HF$3,2)-'[1]Miter Profiles'!$AC$215-'[1]Outside Edges'!$B83)&gt;=5,'[1]Outside Edges'!$Q83="Yes"),"Yes","No")</f>
        <v>Yes</v>
      </c>
      <c r="HG84" s="197" t="str">
        <f>IF(AND((RIGHT($HG$3,2)-'[1]Miter Profiles'!$AC$216-'[1]Outside Edges'!$B83)&gt;=5,'[1]Outside Edges'!$Q83="Yes"),"Yes","No")</f>
        <v>Yes</v>
      </c>
      <c r="HH84" s="198" t="str">
        <f>IF(AND((RIGHT($HH$3,2)-'[1]Miter Profiles'!$AC$217-'[1]Outside Edges'!$B83)&gt;=5,'[1]Outside Edges'!$Q83="Yes"),"Yes","No")</f>
        <v>Yes</v>
      </c>
      <c r="HI84" s="200" t="str">
        <f>IF(AND((RIGHT($HI$3,2)-'[1]Miter Profiles'!$AC$218-'[1]Outside Edges'!$B83)&gt;=5,'[1]Outside Edges'!$Q83="Yes"),"Yes","No")</f>
        <v>Yes</v>
      </c>
      <c r="HJ84" s="201" t="str">
        <f>IF(AND((RIGHT($HJ$3,2)-'[1]Miter Profiles'!$AC$219-'[1]Outside Edges'!$B83)&gt;=5,'[1]Outside Edges'!$Q83="Yes"),"Yes","No")</f>
        <v>Yes</v>
      </c>
      <c r="HK84" s="202" t="str">
        <f>IF(AND((RIGHT($HK$3,2)-'[1]Miter Profiles'!$AC$220-'[1]Outside Edges'!$B83)&gt;=5,'[1]Outside Edges'!$Q83="Yes"),"Yes","No")</f>
        <v>Yes</v>
      </c>
      <c r="HL84" s="199" t="str">
        <f>IF(AND((RIGHT($HL$3,2)-'[1]Miter Profiles'!$AC$221-'[1]Outside Edges'!$B83)&gt;=5,'[1]Outside Edges'!$Q83="Yes"),"Yes","No")</f>
        <v>Yes</v>
      </c>
      <c r="HM84" s="197" t="str">
        <f>IF(AND((RIGHT($HM$3,2)-'[1]Miter Profiles'!$AC$222-'[1]Outside Edges'!$B83)&gt;=5,'[1]Outside Edges'!$Q83="Yes"),"Yes","No")</f>
        <v>Yes</v>
      </c>
      <c r="HN84" s="197" t="str">
        <f>IF(AND((RIGHT($HN$3,2)-'[1]Miter Profiles'!$AC$223-'[1]Outside Edges'!$B83)&gt;=5,'[1]Outside Edges'!$Q83="Yes"),"Yes","No")</f>
        <v>Yes</v>
      </c>
      <c r="HO84" s="201" t="str">
        <f>IF(AND((RIGHT($HO$3,2)-'[1]Miter Profiles'!$AC$224-'[1]Outside Edges'!$B83)&gt;=5,'[1]Outside Edges'!$Q83="Yes"),"Yes","No")</f>
        <v>No</v>
      </c>
      <c r="HP84" s="201" t="str">
        <f>IF(AND((RIGHT($HP$3,2)-'[1]Miter Profiles'!$AC$225-'[1]Outside Edges'!$B83)&gt;=5,'[1]Outside Edges'!$Q83="Yes"),"Yes","No")</f>
        <v>Yes</v>
      </c>
      <c r="HQ84" s="201" t="str">
        <f>IF(AND((RIGHT($HQ$3,3)-'[1]Miter Profiles'!$AC$226-'[1]Outside Edges'!$B83)&gt;=5,'[1]Outside Edges'!$Q83="Yes"),"Yes","No")</f>
        <v>No</v>
      </c>
      <c r="HR84" s="201" t="str">
        <f>IF(AND((RIGHT($HR$3,2)-'[1]Miter Profiles'!$AC$227-'[1]Outside Edges'!$B83)&gt;=5,'[1]Outside Edges'!$Q83="Yes"),"Yes","No")</f>
        <v>No</v>
      </c>
      <c r="HS84" s="197" t="str">
        <f>IF(AND((RIGHT($HS$3,2)-'[1]Miter Profiles'!$AC$228-'[1]Outside Edges'!$B83)&gt;=5,'[1]Outside Edges'!$Q83="Yes"),"Yes","No")</f>
        <v>Yes</v>
      </c>
      <c r="HT84" s="197" t="str">
        <f>IF(AND((RIGHT($HT$3,2)-'[1]Miter Profiles'!$AC$229-'[1]Outside Edges'!$B83)&gt;=5,'[1]Outside Edges'!$Q83="Yes"),"Yes","No")</f>
        <v>Yes</v>
      </c>
      <c r="HU84" s="197" t="str">
        <f>IF(AND((RIGHT($HU$3,2)-'[1]Miter Profiles'!$AC$230-'[1]Outside Edges'!$B83)&gt;=5,'[1]Outside Edges'!$Q83="Yes"),"Yes","No")</f>
        <v>Yes</v>
      </c>
      <c r="HV84" s="201" t="str">
        <f>IF(AND((RIGHT($HV$3,2)-'[1]Miter Profiles'!$AC$231-'[1]Outside Edges'!$B83)&gt;=5,'[1]Outside Edges'!$Q83="Yes"),"Yes","No")</f>
        <v>Yes</v>
      </c>
      <c r="HW84" s="201" t="str">
        <f>IF(AND((RIGHT($HW$3,2)-'[1]Miter Profiles'!$AC$232-'[1]Outside Edges'!$B83)&gt;=5,'[1]Outside Edges'!$Q83="Yes"),"Yes","No")</f>
        <v>Yes</v>
      </c>
      <c r="HX84" s="201" t="str">
        <f>IF(AND((RIGHT($HX$3,2)-'[1]Miter Profiles'!$AC$233-'[1]Outside Edges'!$B83)&gt;=5,'[1]Outside Edges'!$Q83="Yes"),"Yes","No")</f>
        <v>Yes</v>
      </c>
      <c r="HY84" s="197" t="str">
        <f>IF(AND((RIGHT($HY$3,2)-'[1]Miter Profiles'!$AC$234-'[1]Outside Edges'!$B83)&gt;=5,'[1]Outside Edges'!$Q83="Yes"),"Yes","No")</f>
        <v>No</v>
      </c>
      <c r="HZ84" s="197" t="str">
        <f>IF(AND((RIGHT($HZ$3,2)-'[1]Miter Profiles'!$AC$235-'[1]Outside Edges'!$B83)&gt;=5,'[1]Outside Edges'!$Q83="Yes"),"Yes","No")</f>
        <v>Yes</v>
      </c>
      <c r="IA84" s="197" t="str">
        <f>IF(AND((RIGHT($IA$3,2)-'[1]Miter Profiles'!$AC$236-'[1]Outside Edges'!$B83)&gt;=5,'[1]Outside Edges'!$Q83="Yes"),"Yes","No")</f>
        <v>Yes</v>
      </c>
      <c r="IB84" s="201" t="str">
        <f>IF(AND((RIGHT($IB$3,2)-'[1]Miter Profiles'!$AC$237-'[1]Outside Edges'!$B83)&gt;=5,'[1]Outside Edges'!$Q83="Yes"),"Yes","No")</f>
        <v>Yes</v>
      </c>
      <c r="IC84" s="201" t="str">
        <f>IF(AND((RIGHT($IC$3,2)-'[1]Miter Profiles'!$AC$238-'[1]Outside Edges'!$B83)&gt;=5,'[1]Outside Edges'!$Q83="Yes"),"Yes","No")</f>
        <v>Yes</v>
      </c>
      <c r="ID84" s="201" t="str">
        <f>IF(AND((RIGHT($ID$3,2)-'[1]Miter Profiles'!$AC$239-'[1]Outside Edges'!$B83)&gt;=5,'[1]Outside Edges'!$Q83="Yes"),"Yes","No")</f>
        <v>Yes</v>
      </c>
      <c r="IE84" s="197" t="str">
        <f>IF(AND((RIGHT($IE$3,2)-'[1]Miter Profiles'!$AC$240-'[1]Outside Edges'!$B83)&gt;=5,'[1]Outside Edges'!$Q83="Yes"),"Yes","No")</f>
        <v>Yes</v>
      </c>
      <c r="IF84" s="197" t="str">
        <f>IF(AND((RIGHT($IF$3,2)-'[1]Miter Profiles'!$AC$241-'[1]Outside Edges'!$B83)&gt;=5,'[1]Outside Edges'!$Q83="Yes"),"Yes","No")</f>
        <v>Yes</v>
      </c>
      <c r="IG84" s="197" t="str">
        <f>IF(AND((RIGHT($IG$3,2)-'[1]Miter Profiles'!$AC$242-'[1]Outside Edges'!$B83)&gt;=5,'[1]Outside Edges'!$Q83="Yes"),"Yes","No")</f>
        <v>Yes</v>
      </c>
      <c r="IH84" s="201" t="str">
        <f>IF(AND((RIGHT($IH$3,2)-'[1]Miter Profiles'!$AC$243-'[1]Outside Edges'!$B83)&gt;=5,'[1]Outside Edges'!$Q83="Yes"),"Yes","No")</f>
        <v>Yes</v>
      </c>
      <c r="II84" s="201" t="str">
        <f>IF(AND((RIGHT($II$3,2)-'[1]Miter Profiles'!$AC$244-'[1]Outside Edges'!$B83)&gt;=5,'[1]Outside Edges'!$Q83="Yes"),"Yes","No")</f>
        <v>Yes</v>
      </c>
      <c r="IJ84" s="201" t="str">
        <f>IF(AND((RIGHT($IJ$3,2)-'[1]Miter Profiles'!$AC$245-'[1]Outside Edges'!$B83)&gt;=5,'[1]Outside Edges'!$Q83="Yes"),"Yes","No")</f>
        <v>Yes</v>
      </c>
      <c r="IK84" s="197" t="str">
        <f>IF(AND((RIGHT($IK$3,2)-'[1]Miter Profiles'!$AC$246-'[1]Outside Edges'!$B83)&gt;=5,'[1]Outside Edges'!$Q83="Yes"),"Yes","No")</f>
        <v>Yes</v>
      </c>
      <c r="IL84" s="197" t="str">
        <f>IF(AND((RIGHT($IL$3,2)-'[1]Miter Profiles'!$AC$247-'[1]Outside Edges'!$B83)&gt;=5,'[1]Outside Edges'!$Q83="Yes"),"Yes","No")</f>
        <v>Yes</v>
      </c>
      <c r="IM84" s="197" t="str">
        <f>IF(AND((RIGHT($IM$3,2)-'[1]Miter Profiles'!$AC$248-'[1]Outside Edges'!$B83)&gt;=5,'[1]Outside Edges'!$Q83="Yes"),"Yes","No")</f>
        <v>Yes</v>
      </c>
      <c r="IN84" s="201" t="str">
        <f>IF(AND((RIGHT($IN$3,2)-'[1]Miter Profiles'!$AC$249-'[1]Outside Edges'!$B83)&gt;=5,'[1]Outside Edges'!$Q83="Yes"),"Yes","No")</f>
        <v>Yes</v>
      </c>
      <c r="IO84" s="201" t="str">
        <f>IF(AND((RIGHT($IO$3,2)-'[1]Miter Profiles'!$AC$250-'[1]Outside Edges'!$B83)&gt;=5,'[1]Outside Edges'!$Q83="Yes"),"Yes","No")</f>
        <v>Yes</v>
      </c>
      <c r="IP84" s="201" t="str">
        <f>IF(AND((RIGHT($IP$3,2)-'[1]Miter Profiles'!$AC$251-'[1]Outside Edges'!$B83)&gt;=5,'[1]Outside Edges'!$Q83="Yes"),"Yes","No")</f>
        <v>Yes</v>
      </c>
      <c r="IQ84" s="197" t="str">
        <f>IF(AND((RIGHT($IQ$3,2)-'[1]Miter Profiles'!$AC$252-'[1]Outside Edges'!$B83)&gt;=5,'[1]Outside Edges'!$Q83="Yes"),"Yes","No")</f>
        <v>Yes</v>
      </c>
      <c r="IR84" s="197" t="str">
        <f>IF(AND((RIGHT($IR$3,2)-'[1]Miter Profiles'!$AC$253-'[1]Outside Edges'!$B83)&gt;=5,'[1]Outside Edges'!$Q83="Yes"),"Yes","No")</f>
        <v>Yes</v>
      </c>
      <c r="IS84" s="197" t="str">
        <f>IF(AND((RIGHT($IS$3,2)-'[1]Miter Profiles'!$AC$254-'[1]Outside Edges'!$B83)&gt;=5,'[1]Outside Edges'!$Q83="Yes"),"Yes","No")</f>
        <v>Yes</v>
      </c>
      <c r="IT84" s="201" t="str">
        <f>IF(AND((RIGHT($IT$3,2)-'[1]Miter Profiles'!$AC$255-'[1]Outside Edges'!$B83)&gt;=5,'[1]Outside Edges'!$Q83="Yes"),"Yes","No")</f>
        <v>Yes</v>
      </c>
      <c r="IU84" s="201" t="str">
        <f>IF(AND((RIGHT($IU$3,2)-'[1]Miter Profiles'!$AC$256-'[1]Outside Edges'!$B83)&gt;=5,'[1]Outside Edges'!$Q83="Yes"),"Yes","No")</f>
        <v>Yes</v>
      </c>
      <c r="IV84" s="201" t="str">
        <f>IF(AND((RIGHT($IV$3,2)-'[1]Miter Profiles'!$AC$257-'[1]Outside Edges'!$B83)&gt;=5,'[1]Outside Edges'!$Q83="Yes"),"Yes","No")</f>
        <v>Yes</v>
      </c>
      <c r="IW84" s="197" t="str">
        <f>IF(AND((RIGHT($IW$3,2)-'[1]Miter Profiles'!$AC$258-'[1]Outside Edges'!$B83)&gt;=5,'[1]Outside Edges'!$Q83="Yes"),"Yes","No")</f>
        <v>Yes</v>
      </c>
      <c r="IX84" s="197" t="str">
        <f>IF(AND((RIGHT($IX$3,2)-'[1]Miter Profiles'!$AC$259-'[1]Outside Edges'!$B83)&gt;=5,'[1]Outside Edges'!$Q83="Yes"),"Yes","No")</f>
        <v>Yes</v>
      </c>
      <c r="IY84" s="197" t="str">
        <f>IF(AND((RIGHT($IY$3,2)-'[1]Miter Profiles'!$AC$260-'[1]Outside Edges'!$B83)&gt;=5,'[1]Outside Edges'!$Q83="Yes"),"Yes","No")</f>
        <v>Yes</v>
      </c>
      <c r="IZ84" s="201" t="str">
        <f>IF(AND((RIGHT($IZ$3,2)-'[1]Miter Profiles'!$AC$261-'[1]Outside Edges'!$B83)&gt;=5,'[1]Outside Edges'!$Q83="Yes"),"Yes","No")</f>
        <v>Yes</v>
      </c>
      <c r="JA84" s="201" t="str">
        <f>IF(AND((RIGHT($JA$3,2)-'[1]Miter Profiles'!$AC$262-'[1]Outside Edges'!$B83)&gt;=5,'[1]Outside Edges'!$Q83="Yes"),"Yes","No")</f>
        <v>Yes</v>
      </c>
      <c r="JB84" s="201" t="str">
        <f>IF(AND((RIGHT($JB$3,2)-'[1]Miter Profiles'!$AC$263-'[1]Outside Edges'!$B83)&gt;=5,'[1]Outside Edges'!$Q83="Yes"),"Yes","No")</f>
        <v>Yes</v>
      </c>
      <c r="JC84" s="197" t="str">
        <f>IF(AND((RIGHT($JC$3,2)-'[1]Miter Profiles'!$AC$264-'[1]Outside Edges'!$B83)&gt;=5,'[1]Outside Edges'!$Q83="Yes"),"Yes","No")</f>
        <v>Yes</v>
      </c>
      <c r="JD84" s="197" t="str">
        <f>IF(AND((RIGHT($JD$3,2)-'[1]Miter Profiles'!$AC$265-'[1]Outside Edges'!$B83)&gt;=5,'[1]Outside Edges'!$Q83="Yes"),"Yes","No")</f>
        <v>Yes</v>
      </c>
      <c r="JE84" s="197" t="str">
        <f>IF(AND((RIGHT($JE$3,2)-'[1]Miter Profiles'!$AC$266-'[1]Outside Edges'!$B83)&gt;=5,'[1]Outside Edges'!$Q83="Yes"),"Yes","No")</f>
        <v>Yes</v>
      </c>
      <c r="JF84" s="201" t="str">
        <f>IF(AND((RIGHT($JF$3,2)-'[1]Miter Profiles'!$AC$267-'[1]Outside Edges'!$B83)&gt;=5,'[1]Outside Edges'!$Q83="Yes"),"Yes","No")</f>
        <v>No</v>
      </c>
      <c r="JG84" s="201" t="str">
        <f>IF(AND((RIGHT($JG$3,2)-'[1]Miter Profiles'!$AC$268-'[1]Outside Edges'!$B83)&gt;=5,'[1]Outside Edges'!$Q83="Yes"),"Yes","No")</f>
        <v>Yes</v>
      </c>
      <c r="JH84" s="201" t="str">
        <f>IF(AND((RIGHT($JH$3,2)-'[1]Miter Profiles'!$AC$269-'[1]Outside Edges'!$B83)&gt;=5,'[1]Outside Edges'!$Q83="Yes"),"Yes","No")</f>
        <v>Yes</v>
      </c>
      <c r="JI84" s="197" t="str">
        <f>IF(AND((RIGHT($JI$3,2)-'[1]Miter Profiles'!$AC$270-'[1]Outside Edges'!$B83)&gt;=5,'[1]Outside Edges'!$Q83="Yes"),"Yes","No")</f>
        <v>Yes</v>
      </c>
      <c r="JJ84" s="197" t="str">
        <f>IF(AND((RIGHT($JJ$3,2)-'[1]Miter Profiles'!$AC$271-'[1]Outside Edges'!$B83)&gt;=5,'[1]Outside Edges'!$Q83="Yes"),"Yes","No")</f>
        <v>Yes</v>
      </c>
      <c r="JK84" s="197" t="str">
        <f>IF(AND((RIGHT($JK$3,2)-'[1]Miter Profiles'!$AC$272-'[1]Outside Edges'!$B83)&gt;=5,'[1]Outside Edges'!$Q83="Yes"),"Yes","No")</f>
        <v>Yes</v>
      </c>
      <c r="JL84" s="201" t="str">
        <f>IF(AND((RIGHT($JL$3,2)-'[1]Miter Profiles'!$AC$273-'[1]Outside Edges'!$B83)&gt;=5,'[1]Outside Edges'!$Q83="Yes"),"Yes","No")</f>
        <v>Yes</v>
      </c>
      <c r="JM84" s="201" t="str">
        <f>IF(AND((RIGHT($JM$3,2)-'[1]Miter Profiles'!$AC$274-'[1]Outside Edges'!$B83)&gt;=5,'[1]Outside Edges'!$Q83="Yes"),"Yes","No")</f>
        <v>Yes</v>
      </c>
      <c r="JN84" s="201" t="str">
        <f>IF(AND((RIGHT($JN$3,2)-'[1]Miter Profiles'!$AC$275-'[1]Outside Edges'!$B83)&gt;=5,'[1]Outside Edges'!$Q83="Yes"),"Yes","No")</f>
        <v>Yes</v>
      </c>
      <c r="JO84" s="197" t="str">
        <f>IF(AND((RIGHT($JO$3,2)-'[1]Miter Profiles'!$AC$276-'[1]Outside Edges'!$B83)&gt;=5,'[1]Outside Edges'!$Q83="Yes"),"Yes","No")</f>
        <v>Yes</v>
      </c>
      <c r="JP84" s="197" t="str">
        <f>IF(AND((RIGHT($JP$3,2)-'[1]Miter Profiles'!$AC$277-'[1]Outside Edges'!$B83)&gt;=5,'[1]Outside Edges'!$Q83="Yes"),"Yes","No")</f>
        <v>Yes</v>
      </c>
      <c r="JQ84" s="197" t="str">
        <f>IF(AND((RIGHT($JQ$3,2)-'[1]Miter Profiles'!$AC$278-'[1]Outside Edges'!$B83)&gt;=5,'[1]Outside Edges'!$Q83="Yes"),"Yes","No")</f>
        <v>Yes</v>
      </c>
      <c r="JR84" s="201" t="str">
        <f>IF(AND((RIGHT($JR$3,2)-'[1]Miter Profiles'!$AC$279-'[1]Outside Edges'!$B83)&gt;=5,'[1]Outside Edges'!$Q83="Yes"),"Yes","No")</f>
        <v>No</v>
      </c>
      <c r="JS84" s="201" t="str">
        <f>IF(AND((RIGHT($JS$3,2)-'[1]Miter Profiles'!$AC$280-'[1]Outside Edges'!$B83)&gt;=5,'[1]Outside Edges'!$Q83="Yes"),"Yes","No")</f>
        <v>Yes</v>
      </c>
      <c r="JT84" s="201" t="str">
        <f>IF(AND((RIGHT($JT$3,2)-'[1]Miter Profiles'!$AC$281-'[1]Outside Edges'!$B83)&gt;=5,'[1]Outside Edges'!$Q83="Yes"),"Yes","No")</f>
        <v>Yes</v>
      </c>
      <c r="JU84" s="197" t="str">
        <f>IF(AND((RIGHT($JU$3,2)-'[1]Miter Profiles'!$AC$282-'[1]Outside Edges'!$B83)&gt;=5,'[1]Outside Edges'!$Q83="Yes"),"Yes","No")</f>
        <v>No</v>
      </c>
      <c r="JV84" s="197" t="str">
        <f>IF(AND((RIGHT($JV$3,2)-'[1]Miter Profiles'!$AC$283-'[1]Outside Edges'!$B83)&gt;=5,'[1]Outside Edges'!$Q83="Yes"),"Yes","No")</f>
        <v>Yes</v>
      </c>
      <c r="JW84" s="197" t="str">
        <f>IF(AND((RIGHT($JW$3,2)-'[1]Miter Profiles'!$AC$284-'[1]Outside Edges'!$B83)&gt;=5,'[1]Outside Edges'!$Q83="Yes"),"Yes","No")</f>
        <v>Yes</v>
      </c>
      <c r="JX84" s="201" t="str">
        <f>IF(AND((RIGHT($JX$3,2)-'[1]Miter Profiles'!$AC$285-'[1]Outside Edges'!$B83)&gt;=5,'[1]Outside Edges'!$Q83="Yes"),"Yes","No")</f>
        <v>Yes</v>
      </c>
      <c r="JY84" s="201" t="str">
        <f>IF(AND((RIGHT($JY$3,2)-'[1]Miter Profiles'!$AC$286-'[1]Outside Edges'!$B83)&gt;=5,'[1]Outside Edges'!$Q83="Yes"),"Yes","No")</f>
        <v>Yes</v>
      </c>
      <c r="JZ84" s="201" t="str">
        <f>IF(AND((RIGHT($JZ$3,2)-'[1]Miter Profiles'!$AC$287-'[1]Outside Edges'!$B83)&gt;=5,'[1]Outside Edges'!$Q83="Yes"),"Yes","No")</f>
        <v>Yes</v>
      </c>
      <c r="KA84" s="197" t="str">
        <f>IF(AND((RIGHT($KA$3,2)-'[1]Miter Profiles'!$AC$288-'[1]Outside Edges'!$B83)&gt;=5,'[1]Outside Edges'!$Q83="Yes"),"Yes","No")</f>
        <v>Yes</v>
      </c>
      <c r="KB84" s="197" t="str">
        <f>IF(AND((RIGHT($KB$3,2)-'[1]Miter Profiles'!$AC$289-'[1]Outside Edges'!$B83)&gt;=5,'[1]Outside Edges'!$Q83="Yes"),"Yes","No")</f>
        <v>Yes</v>
      </c>
      <c r="KC84" s="197" t="str">
        <f>IF(AND((RIGHT($KC$3,2)-'[1]Miter Profiles'!$AC$290-'[1]Outside Edges'!$B83)&gt;=5,'[1]Outside Edges'!$Q83="Yes"),"Yes","No")</f>
        <v>Yes</v>
      </c>
      <c r="KD84" s="201" t="str">
        <f>IF(AND((RIGHT($KD$3,2)-'[1]Miter Profiles'!$AC$291-'[1]Outside Edges'!$B83)&gt;=5,'[1]Outside Edges'!$Q83="Yes"),"Yes","No")</f>
        <v>Yes</v>
      </c>
      <c r="KE84" s="201" t="str">
        <f>IF(AND((RIGHT($KE$3,2)-'[1]Miter Profiles'!$AC$292-'[1]Outside Edges'!$B83)&gt;=5,'[1]Outside Edges'!$Q83="Yes"),"Yes","No")</f>
        <v>Yes</v>
      </c>
      <c r="KF84" s="201" t="str">
        <f>IF(AND((RIGHT($KF$3,2)-'[1]Miter Profiles'!$AC$293-'[1]Outside Edges'!$B83)&gt;=5,'[1]Outside Edges'!$Q83="Yes"),"Yes","No")</f>
        <v>Yes</v>
      </c>
      <c r="KG84" s="197" t="str">
        <f>IF(AND((RIGHT($KG$3,2)-'[1]Miter Profiles'!$AC$294-'[1]Outside Edges'!$B83)&gt;=5,'[1]Outside Edges'!$Q83="Yes"),"Yes","No")</f>
        <v>Yes</v>
      </c>
      <c r="KH84" s="197" t="str">
        <f>IF(AND((RIGHT($KH$3,2)-'[1]Miter Profiles'!$AC$295-'[1]Outside Edges'!$B83)&gt;=5,'[1]Outside Edges'!$Q83="Yes"),"Yes","No")</f>
        <v>Yes</v>
      </c>
      <c r="KI84" s="197" t="str">
        <f>IF(AND((RIGHT($KI$3,2)-'[1]Miter Profiles'!$AC$296-'[1]Outside Edges'!$B83)&gt;=5,'[1]Outside Edges'!$Q83="Yes"),"Yes","No")</f>
        <v>Yes</v>
      </c>
      <c r="KJ84" s="201" t="str">
        <f>IF(AND((RIGHT($KJ$3,2)-'[1]Miter Profiles'!$AC$297-'[1]Outside Edges'!$B83)&gt;=5,'[1]Outside Edges'!$Q83="Yes"),"Yes","No")</f>
        <v>Yes</v>
      </c>
      <c r="KK84" s="201" t="str">
        <f>IF(AND((RIGHT($KK$3,2)-'[1]Miter Profiles'!$AC$298-'[1]Outside Edges'!$B83)&gt;=5,'[1]Outside Edges'!$Q83="Yes"),"Yes","No")</f>
        <v>Yes</v>
      </c>
      <c r="KL84" s="201" t="str">
        <f>IF(AND((RIGHT($KL$3,2)-'[1]Miter Profiles'!$AC$299-'[1]Outside Edges'!$B83)&gt;=5,'[1]Outside Edges'!$Q83="Yes"),"Yes","No")</f>
        <v>Yes</v>
      </c>
      <c r="KM84" s="197" t="str">
        <f>IF(AND((RIGHT($KM$3,2)-'[1]Miter Profiles'!$AC$300-'[1]Outside Edges'!$B83)&gt;=5,'[1]Outside Edges'!$Q83="Yes"),"Yes","No")</f>
        <v>Yes</v>
      </c>
      <c r="KN84" s="197" t="str">
        <f>IF(AND((RIGHT($KN$3,2)-'[1]Miter Profiles'!$AC$301-'[1]Outside Edges'!$B83)&gt;=5,'[1]Outside Edges'!$Q83="Yes"),"Yes","No")</f>
        <v>Yes</v>
      </c>
      <c r="KO84" s="197" t="str">
        <f>IF(AND((RIGHT($KO$3,2)-'[1]Miter Profiles'!$AC$302-'[1]Outside Edges'!$B83)&gt;=5,'[1]Outside Edges'!$Q83="Yes"),"Yes","No")</f>
        <v>Yes</v>
      </c>
      <c r="KP84" s="201" t="str">
        <f>IF(AND((RIGHT($KP$3,2)-'[1]Miter Profiles'!$AC$303-'[1]Outside Edges'!$B83)&gt;=5,'[1]Outside Edges'!$Q83="Yes"),"Yes","No")</f>
        <v>Yes</v>
      </c>
      <c r="KQ84" s="201" t="str">
        <f>IF(AND((RIGHT($KQ$3,2)-'[1]Miter Profiles'!$AC$304-'[1]Outside Edges'!$B83)&gt;=5,'[1]Outside Edges'!$Q83="Yes"),"Yes","No")</f>
        <v>Yes</v>
      </c>
      <c r="KR84" s="201" t="str">
        <f>IF(AND((RIGHT($KR$3,2)-'[1]Miter Profiles'!$AC$305-'[1]Outside Edges'!$B83)&gt;=5,'[1]Outside Edges'!$Q83="Yes"),"Yes","No")</f>
        <v>Yes</v>
      </c>
      <c r="KS84" s="197" t="str">
        <f>IF(AND((RIGHT($KS$3,2)-'[1]Miter Profiles'!$AC$306-'[1]Outside Edges'!$B83)&gt;=5,'[1]Outside Edges'!$Q83="Yes"),"Yes","No")</f>
        <v>Yes</v>
      </c>
      <c r="KT84" s="197" t="str">
        <f>IF(AND((RIGHT($KT$3,2)-'[1]Miter Profiles'!$AC$307-'[1]Outside Edges'!$B83)&gt;=5,'[1]Outside Edges'!$Q83="Yes"),"Yes","No")</f>
        <v>Yes</v>
      </c>
      <c r="KU84" s="197" t="str">
        <f>IF(AND((RIGHT($KU$3,2)-'[1]Miter Profiles'!$AC$308-'[1]Outside Edges'!$B83)&gt;=5,'[1]Outside Edges'!$Q83="Yes"),"Yes","No")</f>
        <v>Yes</v>
      </c>
      <c r="KV84" s="201" t="str">
        <f>IF(AND((RIGHT($KV$3,2)-'[1]Miter Profiles'!$AC$309-'[1]Outside Edges'!$B83)&gt;=5,'[1]Outside Edges'!$Q83="Yes"),"Yes","No")</f>
        <v>Yes</v>
      </c>
      <c r="KW84" s="201" t="str">
        <f>IF(AND((RIGHT($KW$3,2)-'[1]Miter Profiles'!$AC$310-'[1]Outside Edges'!$B83)&gt;=5,'[1]Outside Edges'!$Q83="Yes"),"Yes","No")</f>
        <v>Yes</v>
      </c>
      <c r="KX84" s="201" t="str">
        <f>IF(AND((RIGHT($KX$3,2)-'[1]Miter Profiles'!$AC$311-'[1]Outside Edges'!$B83)&gt;=5,'[1]Outside Edges'!$Q83="Yes"),"Yes","No")</f>
        <v>Yes</v>
      </c>
      <c r="KY84" s="197" t="str">
        <f>IF(AND((RIGHT($KY$3,2)-'[1]Miter Profiles'!$AC$312-'[1]Outside Edges'!$B83)&gt;=5,'[1]Outside Edges'!$Q83="Yes"),"Yes","No")</f>
        <v>Yes</v>
      </c>
      <c r="KZ84" s="197" t="str">
        <f>IF(AND((RIGHT($KZ$3,2)-'[1]Miter Profiles'!$AC$313-'[1]Outside Edges'!$B83)&gt;=5,'[1]Outside Edges'!$Q83="Yes"),"Yes","No")</f>
        <v>Yes</v>
      </c>
      <c r="LA84" s="197" t="str">
        <f>IF(AND((RIGHT($LA$3,2)-'[1]Miter Profiles'!$AC$314-'[1]Outside Edges'!$B83)&gt;=5,'[1]Outside Edges'!$Q83="Yes"),"Yes","No")</f>
        <v>Yes</v>
      </c>
      <c r="LB84" s="201" t="str">
        <f>IF(AND((RIGHT($LB$3,2)-'[1]Miter Profiles'!$AC$315-'[1]Outside Edges'!$B83)&gt;=5,'[1]Outside Edges'!$Q83="Yes"),"Yes","No")</f>
        <v>Yes</v>
      </c>
      <c r="LC84" s="201" t="str">
        <f>IF(AND((RIGHT($LC$3,2)-'[1]Miter Profiles'!$AC$316-'[1]Outside Edges'!$B83)&gt;=5,'[1]Outside Edges'!$Q83="Yes"),"Yes","No")</f>
        <v>Yes</v>
      </c>
      <c r="LD84" s="201" t="str">
        <f>IF(AND((RIGHT($LD$3,2)-'[1]Miter Profiles'!$AC$317-'[1]Outside Edges'!$B83)&gt;=5,'[1]Outside Edges'!$Q83="Yes"),"Yes","No")</f>
        <v>Yes</v>
      </c>
      <c r="LE84" s="201" t="str">
        <f>IF(AND((RIGHT($LE$3,2)-'[1]Miter Profiles'!$AC$318-'[1]Outside Edges'!$B83)&gt;=5,'[1]Outside Edges'!$Q83="Yes"),"Yes","No")</f>
        <v>Yes</v>
      </c>
      <c r="LF84" s="197" t="str">
        <f>IF(AND((RIGHT($LF$3,2)-'[1]Miter Profiles'!$AC$319-'[1]Outside Edges'!$B83)&gt;=5,'[1]Outside Edges'!$Q83="Yes"),"Yes","No")</f>
        <v>Yes</v>
      </c>
      <c r="LG84" s="197" t="str">
        <f>IF(AND((RIGHT($LG$3,2)-'[1]Miter Profiles'!$AC$320-'[1]Outside Edges'!$B83)&gt;=5,'[1]Outside Edges'!$Q83="Yes"),"Yes","No")</f>
        <v>Yes</v>
      </c>
      <c r="LH84" s="197" t="str">
        <f>IF(AND((RIGHT($LH$3,2)-'[1]Miter Profiles'!$AC$321-'[1]Outside Edges'!$B83)&gt;=5,'[1]Outside Edges'!$Q83="Yes"),"Yes","No")</f>
        <v>Yes</v>
      </c>
      <c r="LI84" s="197" t="str">
        <f>IF(AND((RIGHT($LI$3,2)-'[1]Miter Profiles'!$AC$322-'[1]Outside Edges'!$B83)&gt;=5,'[1]Outside Edges'!$Q83="Yes"),"Yes","No")</f>
        <v>Yes</v>
      </c>
      <c r="LJ84" s="201" t="str">
        <f>IF(AND((RIGHT($LJ$3,2)-'[1]Miter Profiles'!$AC$323-'[1]Outside Edges'!$B83)&gt;=5,'[1]Outside Edges'!$Q83="Yes"),"Yes","No")</f>
        <v>No</v>
      </c>
      <c r="LK84" s="201" t="str">
        <f>IF(AND((RIGHT($LK$3,2)-'[1]Miter Profiles'!$AC$324-'[1]Outside Edges'!$B83)&gt;=5,'[1]Outside Edges'!$Q83="Yes"),"Yes","No")</f>
        <v>Yes</v>
      </c>
      <c r="LL84" s="201" t="str">
        <f>IF(AND((RIGHT($LL$3,2)-'[1]Miter Profiles'!$AC$325-'[1]Outside Edges'!$B83)&gt;=5,'[1]Outside Edges'!$Q83="Yes"),"Yes","No")</f>
        <v>Yes</v>
      </c>
      <c r="LM84" s="197" t="str">
        <f>IF(AND((RIGHT($LM$3,2)-'[1]Miter Profiles'!$AC$326-'[1]Outside Edges'!$B83)&gt;=5,'[1]Outside Edges'!$Q83="Yes"),"Yes","No")</f>
        <v>Yes</v>
      </c>
      <c r="LN84" s="197" t="str">
        <f>IF(AND((RIGHT($LN$3,2)-'[1]Miter Profiles'!$AC$327-'[1]Outside Edges'!$B83)&gt;=5,'[1]Outside Edges'!$Q83="Yes"),"Yes","No")</f>
        <v>Yes</v>
      </c>
      <c r="LO84" s="197" t="str">
        <f>IF(AND((RIGHT($LO$3,2)-'[1]Miter Profiles'!$AC$328-'[1]Outside Edges'!$B83)&gt;=5,'[1]Outside Edges'!$Q83="Yes"),"Yes","No")</f>
        <v>Yes</v>
      </c>
      <c r="LP84" s="201" t="str">
        <f>IF(AND((RIGHT($LP$3,2)-'[1]Miter Profiles'!$AC$329-'[1]Outside Edges'!$B83)&gt;=5,'[1]Outside Edges'!$Q83="Yes"),"Yes","No")</f>
        <v>No</v>
      </c>
      <c r="LQ84" s="201" t="str">
        <f>IF(AND((RIGHT($LQ$3,2)-'[1]Miter Profiles'!$AC$330-'[1]Outside Edges'!$B83)&gt;=5,'[1]Outside Edges'!$Q83="Yes"),"Yes","No")</f>
        <v>Yes</v>
      </c>
      <c r="LR84" s="201" t="str">
        <f>IF(AND((RIGHT($LR$3,2)-'[1]Miter Profiles'!$AC$331-'[1]Outside Edges'!$B83)&gt;=5,'[1]Outside Edges'!$Q83="Yes"),"Yes","No")</f>
        <v>Yes</v>
      </c>
      <c r="LS84" s="197" t="str">
        <f>IF(AND((RIGHT($LS$3,2)-'[1]Miter Profiles'!$AC$332-'[1]Outside Edges'!$B83)&gt;=5,'[1]Outside Edges'!$Q83="Yes"),"Yes","No")</f>
        <v>No</v>
      </c>
      <c r="LT84" s="197" t="str">
        <f>IF(AND((RIGHT($LT$3,2)-'[1]Miter Profiles'!$AC$333-'[1]Outside Edges'!$B83)&gt;=5,'[1]Outside Edges'!$Q83="Yes"),"Yes","No")</f>
        <v>Yes</v>
      </c>
      <c r="LU84" s="197" t="str">
        <f>IF(AND((RIGHT($LU$3,2)-'[1]Miter Profiles'!$AC$334-'[1]Outside Edges'!$B83)&gt;=5,'[1]Outside Edges'!$Q83="Yes"),"Yes","No")</f>
        <v>Yes</v>
      </c>
      <c r="LV84" s="201" t="str">
        <f>IF(AND((RIGHT($LV$3,2)-'[1]Miter Profiles'!$AC$335-'[1]Outside Edges'!$B83)&gt;=5,'[1]Outside Edges'!$Q83="Yes"),"Yes","No")</f>
        <v>Yes</v>
      </c>
      <c r="LW84" s="201" t="str">
        <f>IF(AND((RIGHT($LW$3,2)-'[1]Miter Profiles'!$AC$336-'[1]Outside Edges'!$B83)&gt;=5,'[1]Outside Edges'!$Q83="Yes"),"Yes","No")</f>
        <v>Yes</v>
      </c>
      <c r="LX84" s="201" t="str">
        <f>IF(AND((RIGHT($LX$3,2)-'[1]Miter Profiles'!$AC$337-'[1]Outside Edges'!$B83)&gt;=5,'[1]Outside Edges'!$Q83="Yes"),"Yes","No")</f>
        <v>Yes</v>
      </c>
      <c r="LY84" s="197" t="str">
        <f>IF(AND((RIGHT($LY$3,2)-'[1]Miter Profiles'!$AC$338-'[1]Outside Edges'!$B83)&gt;=5,'[1]Outside Edges'!$Q83="Yes"),"Yes","No")</f>
        <v>Yes</v>
      </c>
      <c r="LZ84" s="197" t="str">
        <f>IF(AND((RIGHT($LZ$3,2)-'[1]Miter Profiles'!$AC$339-'[1]Outside Edges'!$B83)&gt;=5,'[1]Outside Edges'!$Q83="Yes"),"Yes","No")</f>
        <v>Yes</v>
      </c>
      <c r="MA84" s="197" t="str">
        <f>IF(AND((RIGHT($MA$3,2)-'[1]Miter Profiles'!$AC$340-'[1]Outside Edges'!$B83)&gt;=5,'[1]Outside Edges'!$Q83="Yes"),"Yes","No")</f>
        <v>Yes</v>
      </c>
      <c r="MB84" s="201" t="str">
        <f>IF(AND((RIGHT($MB$3,2)-'[1]Miter Profiles'!$AC$341-'[1]Outside Edges'!$B83)&gt;=5,'[1]Outside Edges'!$Q83="Yes"),"Yes","No")</f>
        <v>Yes</v>
      </c>
      <c r="MC84" s="201" t="str">
        <f>IF(AND((RIGHT($MC$3,2)-'[1]Miter Profiles'!$AC$342-'[1]Outside Edges'!$B83)&gt;=5,'[1]Outside Edges'!$Q83="Yes"),"Yes","No")</f>
        <v>Yes</v>
      </c>
      <c r="MD84" s="201" t="str">
        <f>IF(AND((RIGHT($MD$3,2)-'[1]Miter Profiles'!$AC$343-'[1]Outside Edges'!$B83)&gt;=5,'[1]Outside Edges'!$Q83="Yes"),"Yes","No")</f>
        <v>Yes</v>
      </c>
      <c r="ME84" s="197" t="str">
        <f>IF(AND((RIGHT($ME$3,2)-'[1]Miter Profiles'!$AC$344-'[1]Outside Edges'!$B83)&gt;=5,'[1]Outside Edges'!$Q83="Yes"),"Yes","No")</f>
        <v>Yes</v>
      </c>
      <c r="MF84" s="197" t="str">
        <f>IF(AND((RIGHT($MF$3,2)-'[1]Miter Profiles'!$AC$345-'[1]Outside Edges'!$B83)&gt;=5,'[1]Outside Edges'!$Q83="Yes"),"Yes","No")</f>
        <v>Yes</v>
      </c>
      <c r="MG84" s="197" t="str">
        <f>IF(AND((RIGHT($MG$3,2)-'[1]Miter Profiles'!$AC$346-'[1]Outside Edges'!$B83)&gt;=5,'[1]Outside Edges'!$Q83="Yes"),"Yes","No")</f>
        <v>Yes</v>
      </c>
      <c r="MH84" s="201" t="str">
        <f>IF(AND((RIGHT($MH$3,2)-'[1]Miter Profiles'!$AC$347-'[1]Outside Edges'!$B83)&gt;=5,'[1]Outside Edges'!$Q83="Yes"),"Yes","No")</f>
        <v>Yes</v>
      </c>
      <c r="MI84" s="201" t="str">
        <f>IF(AND((RIGHT($MI$3,2)-'[1]Miter Profiles'!$AC$348-'[1]Outside Edges'!$B83)&gt;=5,'[1]Outside Edges'!$Q83="Yes"),"Yes","No")</f>
        <v>Yes</v>
      </c>
      <c r="MJ84" s="201" t="str">
        <f>IF(AND((RIGHT($MJ$3,2)-'[1]Miter Profiles'!$AC$349-'[1]Outside Edges'!$B83)&gt;=5,'[1]Outside Edges'!$Q83="Yes"),"Yes","No")</f>
        <v>Yes</v>
      </c>
      <c r="MK84" s="197" t="str">
        <f>IF(AND((RIGHT($MK$3,2)-'[1]Miter Profiles'!$AC$350-'[1]Outside Edges'!$B83)&gt;=5,'[1]Outside Edges'!$Q83="Yes"),"Yes","No")</f>
        <v>Yes</v>
      </c>
      <c r="ML84" s="197" t="str">
        <f>IF(AND((RIGHT($ML$3,2)-'[1]Miter Profiles'!$AC$351-'[1]Outside Edges'!$B83)&gt;=5,'[1]Outside Edges'!$Q83="Yes"),"Yes","No")</f>
        <v>Yes</v>
      </c>
      <c r="MM84" s="197" t="str">
        <f>IF(AND((RIGHT($MM$3,2)-'[1]Miter Profiles'!$AC$352-'[1]Outside Edges'!$B83)&gt;=5,'[1]Outside Edges'!$Q83="Yes"),"Yes","No")</f>
        <v>Yes</v>
      </c>
      <c r="MN84" s="201" t="str">
        <f>IF(AND((RIGHT($MK$3,2)-'[1]Miter Profiles'!$AC$353-'[1]Outside Edges'!$B83)&gt;=5,'[1]Outside Edges'!$Q83="Yes"),"Yes","No")</f>
        <v>Yes</v>
      </c>
      <c r="MO84" s="201" t="str">
        <f>IF(AND((RIGHT($ML$3,2)-'[1]Miter Profiles'!$AC$354-'[1]Outside Edges'!$B83)&gt;=5,'[1]Outside Edges'!$Q83="Yes"),"Yes","No")</f>
        <v>Yes</v>
      </c>
      <c r="MP84" s="201" t="str">
        <f>IF(AND((RIGHT($MM$3,2)-'[1]Miter Profiles'!$AC$355-'[1]Outside Edges'!$B83)&gt;=5,'[1]Outside Edges'!$Q83="Yes"),"Yes","No")</f>
        <v>Yes</v>
      </c>
      <c r="MQ84" s="197" t="str">
        <f>IF(AND((RIGHT($MK$3,2)-'[1]Miter Profiles'!$AC$356-'[1]Outside Edges'!$B83)&gt;=5,'[1]Outside Edges'!$Q83="Yes"),"Yes","No")</f>
        <v>No</v>
      </c>
      <c r="MR84" s="197" t="str">
        <f>IF(AND((RIGHT($ML$3,2)-'[1]Miter Profiles'!$AC$357-'[1]Outside Edges'!$B83)&gt;=5,'[1]Outside Edges'!$Q83="Yes"),"Yes","No")</f>
        <v>Yes</v>
      </c>
      <c r="MS84" s="197" t="str">
        <f>IF(AND((RIGHT($MM$3,2)-'[1]Miter Profiles'!$AC$358-'[1]Outside Edges'!$B83)&gt;=5,'[1]Outside Edges'!$Q83="Yes"),"Yes","No")</f>
        <v>Yes</v>
      </c>
      <c r="MT84" s="201" t="str">
        <f>IF(AND((RIGHT($MK$3,2)-'[1]Miter Profiles'!$AC$359-'[1]Outside Edges'!$B83)&gt;=5,'[1]Outside Edges'!$Q83="Yes"),"Yes","No")</f>
        <v>No</v>
      </c>
      <c r="MU84" s="201" t="str">
        <f>IF(AND((RIGHT($ML$3,2)-'[1]Miter Profiles'!$AC$360-'[1]Outside Edges'!$B83)&gt;=5,'[1]Outside Edges'!$Q83="Yes"),"Yes","No")</f>
        <v>Yes</v>
      </c>
      <c r="MV84" s="201" t="str">
        <f>IF(AND((RIGHT($MM$3,2)-'[1]Miter Profiles'!$AC$361-'[1]Outside Edges'!$B83)&gt;=5,'[1]Outside Edges'!$Q83="Yes"),"Yes","No")</f>
        <v>Yes</v>
      </c>
    </row>
    <row r="85" spans="1:360" ht="15.75" customHeight="1" thickBot="1" x14ac:dyDescent="0.25">
      <c r="A85" s="371" t="str">
        <f>IF('[1]Outside Edges'!$A84&lt;&gt;"",'[1]Outside Edges'!$A84,"")</f>
        <v>D82</v>
      </c>
      <c r="B85" s="7" t="str">
        <f>IF(AND((RIGHT($B$3,2)-'[1]Miter Profiles'!$AC$3-'[1]Outside Edges'!$B84)&gt;=5,'[1]Outside Edges'!$Q84="Yes"),"Yes","No")</f>
        <v>Yes</v>
      </c>
      <c r="C85" s="7" t="str">
        <f>IF(AND((RIGHT($C$3,2)-'[1]Miter Profiles'!$AC$4-'[1]Outside Edges'!$B84)&gt;=5,'[1]Outside Edges'!$Q84="Yes"),"Yes","No")</f>
        <v>Yes</v>
      </c>
      <c r="D85" s="63" t="str">
        <f>IF(AND((RIGHT($D$3,2)-'[1]Miter Profiles'!$AC$5-'[1]Outside Edges'!$B84)&gt;=5,'[1]Outside Edges'!$Q84="Yes"),"Yes","No")</f>
        <v>Yes</v>
      </c>
      <c r="E85" s="64" t="str">
        <f>IF(AND((RIGHT($E$3,2)-'[1]Miter Profiles'!$AC$6-'[1]Outside Edges'!$B84)&gt;=5,'[1]Outside Edges'!$Q84="Yes"),"Yes","No")</f>
        <v>Yes</v>
      </c>
      <c r="F85" s="8" t="str">
        <f>IF(AND((RIGHT($F$3,2)-'[1]Miter Profiles'!$AC$7-'[1]Outside Edges'!$B84)&gt;=5,'[1]Outside Edges'!$Q84="Yes"),"Yes","No")</f>
        <v>Yes</v>
      </c>
      <c r="G85" s="65" t="str">
        <f>IF(AND((RIGHT($G$3,2)-'[1]Miter Profiles'!$AC$8-'[1]Outside Edges'!$B84)&gt;=5,'[1]Outside Edges'!$Q84="Yes"),"Yes","No")</f>
        <v>Yes</v>
      </c>
      <c r="H85" s="7" t="str">
        <f>IF(AND((RIGHT($H$3,2)-'[1]Miter Profiles'!$AC$9-'[1]Outside Edges'!$B84)&gt;=5,'[1]Outside Edges'!$Q84="Yes"),"Yes","No")</f>
        <v>Yes</v>
      </c>
      <c r="I85" s="7" t="str">
        <f>IF(AND((RIGHT($I$3,2)-'[1]Miter Profiles'!$AC$10-'[1]Outside Edges'!$B84)&gt;=5,'[1]Outside Edges'!$Q84="Yes"),"Yes","No")</f>
        <v>Yes</v>
      </c>
      <c r="J85" s="63" t="str">
        <f>IF(AND((RIGHT($J$3,2)-'[1]Miter Profiles'!$AC$11-'[1]Outside Edges'!$B84)&gt;=5,'[1]Outside Edges'!$Q84="Yes"),"Yes","No")</f>
        <v>Yes</v>
      </c>
      <c r="K85" s="64" t="str">
        <f>IF(AND((RIGHT($K$3,2)-'[1]Miter Profiles'!$AC$12-'[1]Outside Edges'!$B84)&gt;=5,'[1]Outside Edges'!$Q84="Yes"),"Yes","No")</f>
        <v>Yes</v>
      </c>
      <c r="L85" s="8" t="str">
        <f>IF(AND((RIGHT($L$3,2)-'[1]Miter Profiles'!$AC$13-'[1]Outside Edges'!$B84)&gt;=5,'[1]Outside Edges'!$Q84="Yes"),"Yes","No")</f>
        <v>Yes</v>
      </c>
      <c r="M85" s="65" t="str">
        <f>IF(AND((RIGHT($M$3,2)-'[1]Miter Profiles'!$AC$14-'[1]Outside Edges'!$B84)&gt;=5,'[1]Outside Edges'!$Q84="Yes"),"Yes","No")</f>
        <v>Yes</v>
      </c>
      <c r="N85" s="7" t="str">
        <f>IF(AND((RIGHT($N$3,2)-'[1]Miter Profiles'!$AC$15-'[1]Outside Edges'!$B84)&gt;=4,'[1]Outside Edges'!$Q84="Yes"),"Yes","No")</f>
        <v>Yes</v>
      </c>
      <c r="O85" s="7" t="str">
        <f>IF(AND((RIGHT($O$3,2)-'[1]Miter Profiles'!$AC$16-'[1]Outside Edges'!$B84)&gt;=5,'[1]Outside Edges'!$Q84="Yes"),"Yes","No")</f>
        <v>Yes</v>
      </c>
      <c r="P85" s="63" t="str">
        <f>IF(AND((RIGHT($P$3,2)-'[1]Miter Profiles'!$AC$17-'[1]Outside Edges'!$B84)&gt;=5,'[1]Outside Edges'!$Q84="Yes"),"Yes","No")</f>
        <v>Yes</v>
      </c>
      <c r="Q85" s="64" t="str">
        <f>IF(AND((RIGHT($Q$3,2)-'[1]Miter Profiles'!$AC$18-'[1]Outside Edges'!$B84)&gt;=5,'[1]Outside Edges'!$Q84="Yes"),"Yes","No")</f>
        <v>Yes</v>
      </c>
      <c r="R85" s="8" t="str">
        <f>IF(AND((RIGHT($R$3,2)-'[1]Miter Profiles'!$AC$19-'[1]Outside Edges'!$B84)&gt;=5,'[1]Outside Edges'!$Q84="Yes"),"Yes","No")</f>
        <v>Yes</v>
      </c>
      <c r="S85" s="65" t="str">
        <f>IF(AND((RIGHT($S$3,2)-'[1]Miter Profiles'!$AC$20-'[1]Outside Edges'!$B84)&gt;=5,'[1]Outside Edges'!$Q84="Yes"),"Yes","No")</f>
        <v>Yes</v>
      </c>
      <c r="T85" s="7" t="str">
        <f>IF(AND((RIGHT($T$3,2)-'[1]Miter Profiles'!$AC$21-'[1]Outside Edges'!$B84)&gt;=5,'[1]Outside Edges'!$Q84="Yes"),"Yes","No")</f>
        <v>Yes</v>
      </c>
      <c r="U85" s="7" t="str">
        <f>IF(AND((RIGHT($U$3,2)-'[1]Miter Profiles'!$AC$22-'[1]Outside Edges'!$B84)&gt;=5,'[1]Outside Edges'!$Q84="Yes"),"Yes","No")</f>
        <v>Yes</v>
      </c>
      <c r="V85" s="63" t="str">
        <f>IF(AND((RIGHT($V$3,2)-'[1]Miter Profiles'!$AC$23-'[1]Outside Edges'!$B84)&gt;=5,'[1]Outside Edges'!$Q84="Yes"),"Yes","No")</f>
        <v>Yes</v>
      </c>
      <c r="W85" s="64" t="str">
        <f>IF(AND((RIGHT($W$3,2)-'[1]Miter Profiles'!$AC$24-'[1]Outside Edges'!$B84)&gt;=5,'[1]Outside Edges'!$Q84="Yes"),"Yes","No")</f>
        <v>No</v>
      </c>
      <c r="X85" s="8" t="str">
        <f>IF(AND((RIGHT($X$3,2)-'[1]Miter Profiles'!$AC$25-'[1]Outside Edges'!$B84)&gt;=5,'[1]Outside Edges'!$Q84="Yes"),"Yes","No")</f>
        <v>Yes</v>
      </c>
      <c r="Y85" s="65" t="str">
        <f>IF(AND((RIGHT($Y$3,2)-'[1]Miter Profiles'!$AC$26-'[1]Outside Edges'!$B84)&gt;=5,'[1]Outside Edges'!$Q84="Yes"),"Yes","No")</f>
        <v>Yes</v>
      </c>
      <c r="Z85" s="7" t="str">
        <f>IF(AND((RIGHT($Z$3,2)-'[1]Miter Profiles'!$AC$27-'[1]Outside Edges'!$B84)&gt;=5,'[1]Outside Edges'!$Q84="Yes"),"Yes","No")</f>
        <v>Yes</v>
      </c>
      <c r="AA85" s="7" t="str">
        <f>IF(AND((RIGHT($AA$3,2)-'[1]Miter Profiles'!$AC$28-'[1]Outside Edges'!$B84)&gt;=5,'[1]Outside Edges'!$Q84="Yes"),"Yes","No")</f>
        <v>Yes</v>
      </c>
      <c r="AB85" s="63" t="str">
        <f>IF(AND((RIGHT($AB$3,2)-'[1]Miter Profiles'!$AC$29-'[1]Outside Edges'!$B84)&gt;=5,'[1]Outside Edges'!$Q84="Yes"),"Yes","No")</f>
        <v>Yes</v>
      </c>
      <c r="AC85" s="64" t="str">
        <f>IF(AND((RIGHT($AC$3,2)-'[1]Miter Profiles'!$AC$30-'[1]Outside Edges'!$B84)&gt;=5,'[1]Outside Edges'!$Q84="Yes"),"Yes","No")</f>
        <v>Yes</v>
      </c>
      <c r="AD85" s="8" t="str">
        <f>IF(AND((RIGHT($AD$3,2)-'[1]Miter Profiles'!$AC$31-'[1]Outside Edges'!$B84)&gt;=5,'[1]Outside Edges'!$Q84="Yes"),"Yes","No")</f>
        <v>Yes</v>
      </c>
      <c r="AE85" s="65" t="str">
        <f>IF(AND((RIGHT($AE$3,2)-'[1]Miter Profiles'!$AC$32-'[1]Outside Edges'!$B84)&gt;=5,'[1]Outside Edges'!$Q84="Yes"),"Yes","No")</f>
        <v>Yes</v>
      </c>
      <c r="AF85" s="7" t="str">
        <f>IF(AND((RIGHT($AF$3,2)-'[1]Miter Profiles'!$AC$33-'[1]Outside Edges'!$B84)&gt;=5,'[1]Outside Edges'!$Q84="Yes"),"Yes","No")</f>
        <v>Yes</v>
      </c>
      <c r="AG85" s="7" t="str">
        <f>IF(AND((RIGHT($AG$3,2)-'[1]Miter Profiles'!$AC$34-'[1]Outside Edges'!$B84)&gt;=5,'[1]Outside Edges'!$Q84="Yes"),"Yes","No")</f>
        <v>Yes</v>
      </c>
      <c r="AH85" s="63" t="str">
        <f>IF(AND((RIGHT($AH$3,2)-'[1]Miter Profiles'!$AC$35-'[1]Outside Edges'!$B84)&gt;=5,'[1]Outside Edges'!$Q84="Yes"),"Yes","No")</f>
        <v>Yes</v>
      </c>
      <c r="AI85" s="64" t="str">
        <f>IF(AND((RIGHT($AI$3,2)-'[1]Miter Profiles'!$AC$36-'[1]Outside Edges'!$B84)&gt;=5,'[1]Outside Edges'!$Q84="Yes"),"Yes","No")</f>
        <v>Yes</v>
      </c>
      <c r="AJ85" s="8" t="str">
        <f>IF(AND((RIGHT($AJ$3,2)-'[1]Miter Profiles'!$AC$37-'[1]Outside Edges'!$B84)&gt;=5,'[1]Outside Edges'!$Q84="Yes"),"Yes","No")</f>
        <v>Yes</v>
      </c>
      <c r="AK85" s="65" t="str">
        <f>IF(AND((RIGHT($AK$3,2)-'[1]Miter Profiles'!$AC$38-'[1]Outside Edges'!$B84)&gt;=5,'[1]Outside Edges'!$Q84="Yes"),"Yes","No")</f>
        <v>Yes</v>
      </c>
      <c r="AL85" s="7" t="str">
        <f>IF(AND((RIGHT($AL$3,2)-'[1]Miter Profiles'!$AC$39-'[1]Outside Edges'!$B84)&gt;=5,'[1]Outside Edges'!$Q84="Yes"),"Yes","No")</f>
        <v>Yes</v>
      </c>
      <c r="AM85" s="7" t="str">
        <f>IF(AND((RIGHT($AM$3,2)-'[1]Miter Profiles'!$AC$40-'[1]Outside Edges'!$B84)&gt;=5,'[1]Outside Edges'!$Q84="Yes"),"Yes","No")</f>
        <v>Yes</v>
      </c>
      <c r="AN85" s="63" t="str">
        <f>IF(AND((RIGHT($AN$3,2)-'[1]Miter Profiles'!$AC$41-'[1]Outside Edges'!$B84)&gt;=5,'[1]Outside Edges'!$Q84="Yes"),"Yes","No")</f>
        <v>Yes</v>
      </c>
      <c r="AO85" s="64" t="str">
        <f>IF(AND((RIGHT($AO$3,2)-'[1]Miter Profiles'!$AC$42-'[1]Outside Edges'!$B84)&gt;=5,'[1]Outside Edges'!$Q84="Yes"),"Yes","No")</f>
        <v>Yes</v>
      </c>
      <c r="AP85" s="8" t="str">
        <f>IF(AND((RIGHT($AP$3,2)-'[1]Miter Profiles'!$AC$43-'[1]Outside Edges'!$B84)&gt;=5,'[1]Outside Edges'!$Q84="Yes"),"Yes","No")</f>
        <v>Yes</v>
      </c>
      <c r="AQ85" s="65" t="str">
        <f>IF(AND((RIGHT($AQ$3,2)-'[1]Miter Profiles'!$AC$44-'[1]Outside Edges'!$B84)&gt;=5,'[1]Outside Edges'!$Q84="Yes"),"Yes","No")</f>
        <v>Yes</v>
      </c>
      <c r="AR85" s="7" t="str">
        <f>IF(AND((RIGHT($AR$3,2)-'[1]Miter Profiles'!$AC$45-'[1]Outside Edges'!$B84)&gt;=5,'[1]Outside Edges'!$Q84="Yes"),"Yes","No")</f>
        <v>Yes</v>
      </c>
      <c r="AS85" s="7" t="str">
        <f>IF(AND((RIGHT($AS$3,2)-'[1]Miter Profiles'!$AC$46-'[1]Outside Edges'!$B84)&gt;=5,'[1]Outside Edges'!$Q84="Yes"),"Yes","No")</f>
        <v>Yes</v>
      </c>
      <c r="AT85" s="63" t="str">
        <f>IF(AND((RIGHT($AT$3,2)-'[1]Miter Profiles'!$AC$47-'[1]Outside Edges'!$B84)&gt;=5,'[1]Outside Edges'!$Q84="Yes"),"Yes","No")</f>
        <v>Yes</v>
      </c>
      <c r="AU85" s="64" t="str">
        <f>IF(AND((RIGHT($AU$3,2)-'[1]Miter Profiles'!$AC$48-'[1]Outside Edges'!$B84)&gt;=5,'[1]Outside Edges'!$Q84="Yes"),"Yes","No")</f>
        <v>Yes</v>
      </c>
      <c r="AV85" s="8" t="str">
        <f>IF(AND((RIGHT($AV$3,2)-'[1]Miter Profiles'!$AC$49-'[1]Outside Edges'!$B84)&gt;=5,'[1]Outside Edges'!$Q84="Yes"),"Yes","No")</f>
        <v>Yes</v>
      </c>
      <c r="AW85" s="65" t="str">
        <f>IF(AND((RIGHT($AW$3,2)-'[1]Miter Profiles'!$AC$50-'[1]Outside Edges'!$B84)&gt;=5,'[1]Outside Edges'!$Q84="Yes"),"Yes","No")</f>
        <v>Yes</v>
      </c>
      <c r="AX85" s="7" t="str">
        <f>IF(AND((RIGHT($AX$3,2)-'[1]Miter Profiles'!$AC$51-'[1]Outside Edges'!$B84)&gt;=5,'[1]Outside Edges'!$Q84="Yes"),"Yes","No")</f>
        <v>Yes</v>
      </c>
      <c r="AY85" s="7" t="str">
        <f>IF(AND((RIGHT($AY$3,2)-'[1]Miter Profiles'!$AC$52-'[1]Outside Edges'!$B84)&gt;=5,'[1]Outside Edges'!$Q84="Yes"),"Yes","No")</f>
        <v>Yes</v>
      </c>
      <c r="AZ85" s="63" t="str">
        <f>IF(AND((RIGHT($AZ$3,2)-'[1]Miter Profiles'!$AC$53-'[1]Outside Edges'!$B84)&gt;=5,'[1]Outside Edges'!$Q84="Yes"),"Yes","No")</f>
        <v>Yes</v>
      </c>
      <c r="BA85" s="64" t="str">
        <f>IF(AND((RIGHT($BA$3,2)-'[1]Miter Profiles'!$AC$54-'[1]Outside Edges'!$B84)&gt;=5,'[1]Outside Edges'!$Q84="Yes"),"Yes","No")</f>
        <v>Yes</v>
      </c>
      <c r="BB85" s="8" t="str">
        <f>IF(AND((RIGHT($BB$3,2)-'[1]Miter Profiles'!$AC$55-'[1]Outside Edges'!$B84)&gt;=5,'[1]Outside Edges'!$Q84="Yes"),"Yes","No")</f>
        <v>Yes</v>
      </c>
      <c r="BC85" s="65" t="str">
        <f>IF(AND((RIGHT($BC$3,2)-'[1]Miter Profiles'!$AC$56-'[1]Outside Edges'!$B84)&gt;=5,'[1]Outside Edges'!$Q84="Yes"),"Yes","No")</f>
        <v>Yes</v>
      </c>
      <c r="BD85" s="7" t="str">
        <f>IF(AND((RIGHT($BD$3,2)-'[1]Miter Profiles'!$AC$57-'[1]Outside Edges'!$B84)&gt;=5,'[1]Outside Edges'!$Q84="Yes"),"Yes","No")</f>
        <v>Yes</v>
      </c>
      <c r="BE85" s="7" t="str">
        <f>IF(AND((RIGHT($BE$3,2)-'[1]Miter Profiles'!$AC$58-'[1]Outside Edges'!$B84)&gt;=5,'[1]Outside Edges'!$Q84="Yes"),"Yes","No")</f>
        <v>Yes</v>
      </c>
      <c r="BF85" s="63" t="str">
        <f>IF(AND((RIGHT($BF$3,2)-'[1]Miter Profiles'!$AC$59-'[1]Outside Edges'!$B84)&gt;=5,'[1]Outside Edges'!$Q84="Yes"),"Yes","No")</f>
        <v>Yes</v>
      </c>
      <c r="BG85" s="64" t="str">
        <f>IF(AND((RIGHT($BG$3,2)-'[1]Miter Profiles'!$AC$60-'[1]Outside Edges'!$B84)&gt;=5,'[1]Outside Edges'!$Q84="Yes"),"Yes","No")</f>
        <v>Yes</v>
      </c>
      <c r="BH85" s="8" t="str">
        <f>IF(AND((RIGHT($BH$3,2)-'[1]Miter Profiles'!$AC$61-'[1]Outside Edges'!$B84)&gt;=5,'[1]Outside Edges'!$Q84="Yes"),"Yes","No")</f>
        <v>Yes</v>
      </c>
      <c r="BI85" s="65" t="str">
        <f>IF(AND((RIGHT($BI$3,2)-'[1]Miter Profiles'!$AC$62-'[1]Outside Edges'!$B84)&gt;=5,'[1]Outside Edges'!$Q84="Yes"),"Yes","No")</f>
        <v>Yes</v>
      </c>
      <c r="BJ85" s="7" t="str">
        <f>IF(AND((RIGHT($BJ$3,2)-'[1]Miter Profiles'!$AC$63-'[1]Outside Edges'!$B84)&gt;=5,'[1]Outside Edges'!$Q84="Yes"),"Yes","No")</f>
        <v>Yes</v>
      </c>
      <c r="BK85" s="7" t="str">
        <f>IF(AND((RIGHT($BK$3,2)-'[1]Miter Profiles'!$AC$64-'[1]Outside Edges'!$B84)&gt;=5,'[1]Outside Edges'!$Q84="Yes"),"Yes","No")</f>
        <v>Yes</v>
      </c>
      <c r="BL85" s="63" t="str">
        <f>IF(AND((RIGHT($BL$3,2)-'[1]Miter Profiles'!$AC$65-'[1]Outside Edges'!$B84)&gt;=5,'[1]Outside Edges'!$Q84="Yes"),"Yes","No")</f>
        <v>Yes</v>
      </c>
      <c r="BM85" s="64" t="str">
        <f>IF(AND((RIGHT($BM$3,2)-'[1]Miter Profiles'!$AC$66-'[1]Outside Edges'!$B84)&gt;=5,'[1]Outside Edges'!$Q84="Yes"),"Yes","No")</f>
        <v>Yes</v>
      </c>
      <c r="BN85" s="8" t="str">
        <f>IF(AND((RIGHT($BN$3,2)-'[1]Miter Profiles'!$AC$67-'[1]Outside Edges'!$B84)&gt;=5,'[1]Outside Edges'!$Q84="Yes"),"Yes","No")</f>
        <v>Yes</v>
      </c>
      <c r="BO85" s="65" t="str">
        <f>IF(AND((RIGHT($BO$3,2)-'[1]Miter Profiles'!$AC$68-'[1]Outside Edges'!$B84)&gt;=5,'[1]Outside Edges'!$Q84="Yes"),"Yes","No")</f>
        <v>Yes</v>
      </c>
      <c r="BP85" s="7" t="str">
        <f>IF(AND((RIGHT($BP$3,2)-'[1]Miter Profiles'!$AC$69-'[1]Outside Edges'!$B84)&gt;=5,'[1]Outside Edges'!$Q84="Yes"),"Yes","No")</f>
        <v>Yes</v>
      </c>
      <c r="BQ85" s="7" t="str">
        <f>IF(AND((RIGHT($BQ$3,2)-'[1]Miter Profiles'!$AC$70-'[1]Outside Edges'!$B84)&gt;=5,'[1]Outside Edges'!$Q84="Yes"),"Yes","No")</f>
        <v>Yes</v>
      </c>
      <c r="BR85" s="63" t="str">
        <f>IF(AND((RIGHT($BR$3,2)-'[1]Miter Profiles'!$AC$71-'[1]Outside Edges'!$B84)&gt;=5,'[1]Outside Edges'!$Q84="Yes"),"Yes","No")</f>
        <v>Yes</v>
      </c>
      <c r="BS85" s="64" t="str">
        <f>IF(AND((RIGHT($BS$3,2)-'[1]Miter Profiles'!$AC$72-'[1]Outside Edges'!$B84)&gt;=5,'[1]Outside Edges'!$Q84="Yes"),"Yes","No")</f>
        <v>Yes</v>
      </c>
      <c r="BT85" s="8" t="str">
        <f>IF(AND((RIGHT($BT$3,2)-'[1]Miter Profiles'!$AC$73-'[1]Outside Edges'!$B84)&gt;=5,'[1]Outside Edges'!$Q84="Yes"),"Yes","No")</f>
        <v>Yes</v>
      </c>
      <c r="BU85" s="65" t="str">
        <f>IF(AND((RIGHT($BU$3,2)-'[1]Miter Profiles'!$AC$74-'[1]Outside Edges'!$B84)&gt;=5,'[1]Outside Edges'!$Q84="Yes"),"Yes","No")</f>
        <v>Yes</v>
      </c>
      <c r="BV85" s="7" t="str">
        <f>IF(AND((RIGHT($BV$3,2)-'[1]Miter Profiles'!$AC$75-'[1]Outside Edges'!$B84)&gt;=5,'[1]Outside Edges'!$Q84="Yes"),"Yes","No")</f>
        <v>Yes</v>
      </c>
      <c r="BW85" s="7" t="str">
        <f>IF(AND((RIGHT($BW$3,2)-'[1]Miter Profiles'!$AC$76-'[1]Outside Edges'!$B84)&gt;=5,'[1]Outside Edges'!$Q84="Yes"),"Yes","No")</f>
        <v>Yes</v>
      </c>
      <c r="BX85" s="63" t="str">
        <f>IF(AND((RIGHT($BX$3,2)-'[1]Miter Profiles'!$AC$77-'[1]Outside Edges'!$B84)&gt;=5,'[1]Outside Edges'!$Q84="Yes"),"Yes","No")</f>
        <v>Yes</v>
      </c>
      <c r="BY85" s="64" t="str">
        <f>IF(AND((RIGHT($BY$3,2)-'[1]Miter Profiles'!$AC$78-'[1]Outside Edges'!$B84)&gt;=5,'[1]Outside Edges'!$Q84="Yes"),"Yes","No")</f>
        <v>Yes</v>
      </c>
      <c r="BZ85" s="8" t="str">
        <f>IF(AND((RIGHT($BZ$3,2)-'[1]Miter Profiles'!$AC$79-'[1]Outside Edges'!$B84)&gt;=5,'[1]Outside Edges'!$Q84="Yes"),"Yes","No")</f>
        <v>Yes</v>
      </c>
      <c r="CA85" s="65" t="str">
        <f>IF(AND((RIGHT($CA$3,2)-'[1]Miter Profiles'!$AC$80-'[1]Outside Edges'!$B84)&gt;=5,'[1]Outside Edges'!$Q84="Yes"),"Yes","No")</f>
        <v>Yes</v>
      </c>
      <c r="CB85" s="7" t="str">
        <f>IF(AND((RIGHT($CB$3,2)-'[1]Miter Profiles'!$AC$81-'[1]Outside Edges'!$B84)&gt;=5,'[1]Outside Edges'!$Q84="Yes"),"Yes","No")</f>
        <v>Yes</v>
      </c>
      <c r="CC85" s="7" t="str">
        <f>IF(AND((RIGHT($CC$3,2)-'[1]Miter Profiles'!$AC$82-'[1]Outside Edges'!$B84)&gt;=5,'[1]Outside Edges'!$Q84="Yes"),"Yes","No")</f>
        <v>Yes</v>
      </c>
      <c r="CD85" s="63" t="str">
        <f>IF(AND((RIGHT($CD$3,2)-'[1]Miter Profiles'!$AC$83-'[1]Outside Edges'!$B84)&gt;=5,'[1]Outside Edges'!$Q84="Yes"),"Yes","No")</f>
        <v>Yes</v>
      </c>
      <c r="CE85" s="64" t="str">
        <f>IF(AND((RIGHT($CE$3,2)-'[1]Miter Profiles'!$AC$84-'[1]Outside Edges'!$B84)&gt;=5,'[1]Outside Edges'!$Q84="Yes"),"Yes","No")</f>
        <v>Yes</v>
      </c>
      <c r="CF85" s="8" t="str">
        <f>IF(AND((RIGHT($CF$3,2)-'[1]Miter Profiles'!$AC$85-'[1]Outside Edges'!$B84)&gt;=5,'[1]Outside Edges'!$Q84="Yes"),"Yes","No")</f>
        <v>Yes</v>
      </c>
      <c r="CG85" s="65" t="str">
        <f>IF(AND((RIGHT($CG$3,2)-'[1]Miter Profiles'!$AC$86-'[1]Outside Edges'!$B84)&gt;=5,'[1]Outside Edges'!$Q84="Yes"),"Yes","No")</f>
        <v>Yes</v>
      </c>
      <c r="CH85" s="7" t="str">
        <f>IF(AND((RIGHT($CH$3,2)-'[1]Miter Profiles'!$AC$87-'[1]Outside Edges'!$B84)&gt;=5,'[1]Outside Edges'!$Q84="Yes"),"Yes","No")</f>
        <v>Yes</v>
      </c>
      <c r="CI85" s="7" t="str">
        <f>IF(AND((RIGHT($CI$3,2)-'[1]Miter Profiles'!$AC$88-'[1]Outside Edges'!$B84)&gt;=5,'[1]Outside Edges'!$Q84="Yes"),"Yes","No")</f>
        <v>Yes</v>
      </c>
      <c r="CJ85" s="63" t="str">
        <f>IF(AND((RIGHT($CJ$3,2)-'[1]Miter Profiles'!$AC$89-'[1]Outside Edges'!$B84)&gt;=5,'[1]Outside Edges'!$Q84="Yes"),"Yes","No")</f>
        <v>Yes</v>
      </c>
      <c r="CK85" s="64" t="str">
        <f>IF(AND((RIGHT($CK$3,2)-'[1]Miter Profiles'!$AC$90-'[1]Outside Edges'!$B84)&gt;=5,'[1]Outside Edges'!$Q84="Yes"),"Yes","No")</f>
        <v>Yes</v>
      </c>
      <c r="CL85" s="8" t="str">
        <f>IF(AND((RIGHT($CL$3,2)-'[1]Miter Profiles'!$AC$91-'[1]Outside Edges'!$B84)&gt;=5,'[1]Outside Edges'!$Q84="Yes"),"Yes","No")</f>
        <v>Yes</v>
      </c>
      <c r="CM85" s="65" t="str">
        <f>IF(AND((RIGHT($CM$3,2)-'[1]Miter Profiles'!$AC$92-'[1]Outside Edges'!$B84)&gt;=5,'[1]Outside Edges'!$Q84="Yes"),"Yes","No")</f>
        <v>Yes</v>
      </c>
      <c r="CN85" s="7" t="str">
        <f>IF(AND((RIGHT(CN$3,2)-'[1]Miter Profiles'!$AC$93-'[1]Outside Edges'!$B84)&gt;=5,'[1]Outside Edges'!$Q84="Yes"),"Yes","No")</f>
        <v>Yes</v>
      </c>
      <c r="CO85" s="7" t="str">
        <f>IF(AND((RIGHT(CO$3,2)-'[1]Miter Profiles'!$AC$94-'[1]Outside Edges'!$B84)&gt;=5,'[1]Outside Edges'!$Q84="Yes"),"Yes","No")</f>
        <v>Yes</v>
      </c>
      <c r="CP85" s="63" t="str">
        <f>IF(AND((RIGHT(CP$3,2)-'[1]Miter Profiles'!$AC$95-'[1]Outside Edges'!$B84)&gt;=5,'[1]Outside Edges'!$Q84="Yes"),"Yes","No")</f>
        <v>Yes</v>
      </c>
      <c r="CQ85" s="64" t="str">
        <f>IF(AND((RIGHT(CQ$3,2)-'[1]Miter Profiles'!$AC$96-'[1]Outside Edges'!$B84)&gt;=5,'[1]Outside Edges'!$Q84="Yes"),"Yes","No")</f>
        <v>Yes</v>
      </c>
      <c r="CR85" s="8" t="str">
        <f>IF(AND((RIGHT(CR$3,2)-'[1]Miter Profiles'!$AC$97-'[1]Outside Edges'!$B84)&gt;=5,'[1]Outside Edges'!$Q84="Yes"),"Yes","No")</f>
        <v>Yes</v>
      </c>
      <c r="CS85" s="65" t="str">
        <f>IF(AND((RIGHT(CS$3,2)-'[1]Miter Profiles'!$AC$98-'[1]Outside Edges'!$B84)&gt;=5,'[1]Outside Edges'!$Q84="Yes"),"Yes","No")</f>
        <v>Yes</v>
      </c>
      <c r="CT85" s="7" t="str">
        <f>IF(AND((RIGHT($CT$3,2)-'[1]Miter Profiles'!$AC$99-'[1]Outside Edges'!$B84)&gt;=5,'[1]Outside Edges'!$Q84="Yes"),"Yes","No")</f>
        <v>Yes</v>
      </c>
      <c r="CU85" s="7" t="str">
        <f>IF(AND((RIGHT($CU$3,2)-'[1]Miter Profiles'!$AC$100-'[1]Outside Edges'!$B84)&gt;=5,'[1]Outside Edges'!$Q84="Yes"),"Yes","No")</f>
        <v>Yes</v>
      </c>
      <c r="CV85" s="63" t="str">
        <f>IF(AND((RIGHT($CV$3,2)-'[1]Miter Profiles'!$AC$101-'[1]Outside Edges'!$B84)&gt;=5,'[1]Outside Edges'!$Q84="Yes"),"Yes","No")</f>
        <v>Yes</v>
      </c>
      <c r="CW85" s="64" t="str">
        <f>IF(AND((RIGHT($CW$3,2)-'[1]Miter Profiles'!$AC$102-'[1]Outside Edges'!$B84)&gt;=5,'[1]Outside Edges'!$Q84="Yes"),"Yes","No")</f>
        <v>Yes</v>
      </c>
      <c r="CX85" s="8" t="str">
        <f>IF(AND((RIGHT($CX$3,2)-'[1]Miter Profiles'!$AC$103-'[1]Outside Edges'!$B84)&gt;=5,'[1]Outside Edges'!$Q84="Yes"),"Yes","No")</f>
        <v>Yes</v>
      </c>
      <c r="CY85" s="65" t="str">
        <f>IF(AND((RIGHT($CY$3,2)-'[1]Miter Profiles'!$AC$104-'[1]Outside Edges'!$B84)&gt;=5,'[1]Outside Edges'!$Q84="Yes"),"Yes","No")</f>
        <v>Yes</v>
      </c>
      <c r="CZ85" s="7" t="str">
        <f>IF(AND((RIGHT($CZ$3,2)-'[1]Miter Profiles'!$AC$105-'[1]Outside Edges'!$B84)&gt;=5,'[1]Outside Edges'!$Q84="Yes"),"Yes","No")</f>
        <v>Yes</v>
      </c>
      <c r="DA85" s="7" t="str">
        <f>IF(AND((RIGHT($DA$3,2)-'[1]Miter Profiles'!$AC$106-'[1]Outside Edges'!$B84)&gt;=5,'[1]Outside Edges'!$Q84="Yes"),"Yes","No")</f>
        <v>Yes</v>
      </c>
      <c r="DB85" s="63" t="str">
        <f>IF(AND((RIGHT($DB$3,2)-'[1]Miter Profiles'!$AC$107-'[1]Outside Edges'!$B84)&gt;=5,'[1]Outside Edges'!$Q84="Yes"),"Yes","No")</f>
        <v>Yes</v>
      </c>
      <c r="DC85" s="64" t="str">
        <f>IF(AND((RIGHT($DC$3,2)-'[1]Miter Profiles'!$AC$108-'[1]Outside Edges'!$B84)&gt;=5,'[1]Outside Edges'!$Q84="Yes"),"Yes","No")</f>
        <v>Yes</v>
      </c>
      <c r="DD85" s="8" t="str">
        <f>IF(AND((RIGHT($DD$3,2)-'[1]Miter Profiles'!$AC$109-'[1]Outside Edges'!$B84)&gt;=5,'[1]Outside Edges'!$Q84="Yes"),"Yes","No")</f>
        <v>Yes</v>
      </c>
      <c r="DE85" s="65" t="str">
        <f>IF(AND((RIGHT($DE$3,2)-'[1]Miter Profiles'!$AC$110-'[1]Outside Edges'!$B84)&gt;=5,'[1]Outside Edges'!$Q84="Yes"),"Yes","No")</f>
        <v>Yes</v>
      </c>
      <c r="DF85" s="7" t="str">
        <f>IF(AND((RIGHT($DF$3,2)-'[1]Miter Profiles'!$AC$111-'[1]Outside Edges'!$B84)&gt;=5,'[1]Outside Edges'!$Q84="Yes"),"Yes","No")</f>
        <v>Yes</v>
      </c>
      <c r="DG85" s="7" t="str">
        <f>IF(AND((RIGHT($DG$3,2)-'[1]Miter Profiles'!$AC$112-'[1]Outside Edges'!$B84)&gt;=5,'[1]Outside Edges'!$Q84="Yes"),"Yes","No")</f>
        <v>Yes</v>
      </c>
      <c r="DH85" s="63" t="str">
        <f>IF(AND((RIGHT($DH$3,2)-'[1]Miter Profiles'!$AC$113-'[1]Outside Edges'!$B84)&gt;=5,'[1]Outside Edges'!$Q84="Yes"),"Yes","No")</f>
        <v>Yes</v>
      </c>
      <c r="DI85" s="64" t="str">
        <f>IF(AND((RIGHT($DI$3,2)-'[1]Miter Profiles'!$AC$114-'[1]Outside Edges'!$B84)&gt;=5,'[1]Outside Edges'!$Q84="Yes"),"Yes","No")</f>
        <v>Yes</v>
      </c>
      <c r="DJ85" s="8" t="str">
        <f>IF(AND((RIGHT($DJ$3,2)-'[1]Miter Profiles'!$AC$115-'[1]Outside Edges'!$B84)&gt;=5,'[1]Outside Edges'!$Q84="Yes"),"Yes","No")</f>
        <v>Yes</v>
      </c>
      <c r="DK85" s="65" t="str">
        <f>IF(AND((RIGHT($DK$3,2)-'[1]Miter Profiles'!$AC$116-'[1]Outside Edges'!$B84)&gt;=5,'[1]Outside Edges'!$Q84="Yes"),"Yes","No")</f>
        <v>Yes</v>
      </c>
      <c r="DL85" s="7" t="str">
        <f>IF(AND((RIGHT($DL$3,2)-'[1]Miter Profiles'!$AC$117-'[1]Outside Edges'!$B84)&gt;=5,'[1]Outside Edges'!$Q84="Yes"),"Yes","No")</f>
        <v>Yes</v>
      </c>
      <c r="DM85" s="7" t="str">
        <f>IF(AND((RIGHT($DM$3,2)-'[1]Miter Profiles'!$AC$118-'[1]Outside Edges'!$B84)&gt;=5,'[1]Outside Edges'!$Q84="Yes"),"Yes","No")</f>
        <v>Yes</v>
      </c>
      <c r="DN85" s="63" t="str">
        <f>IF(AND((RIGHT($DN$3,2)-'[1]Miter Profiles'!$AC$119-'[1]Outside Edges'!$B84)&gt;=5,'[1]Outside Edges'!$Q84="Yes"),"Yes","No")</f>
        <v>Yes</v>
      </c>
      <c r="DO85" s="64" t="str">
        <f>IF(AND((RIGHT($DO$3,2)-'[1]Miter Profiles'!$AC$120-'[1]Outside Edges'!$B84)&gt;=5,'[1]Outside Edges'!$Q84="Yes"),"Yes","No")</f>
        <v>Yes</v>
      </c>
      <c r="DP85" s="8" t="str">
        <f>IF(AND((RIGHT($DP$3,2)-'[1]Miter Profiles'!$AC$121-'[1]Outside Edges'!$B84)&gt;=5,'[1]Outside Edges'!$Q84="Yes"),"Yes","No")</f>
        <v>Yes</v>
      </c>
      <c r="DQ85" s="65" t="str">
        <f>IF(AND((RIGHT($DQ$3,2)-'[1]Miter Profiles'!$AC$122-'[1]Outside Edges'!$B84)&gt;=5,'[1]Outside Edges'!$Q84="Yes"),"Yes","No")</f>
        <v>Yes</v>
      </c>
      <c r="DR85" s="7" t="str">
        <f>IF(AND((RIGHT($DR$3,2)-'[1]Miter Profiles'!$AC$123-'[1]Outside Edges'!$B84)&gt;=5,'[1]Outside Edges'!$Q84="Yes"),"Yes","No")</f>
        <v>Yes</v>
      </c>
      <c r="DS85" s="7" t="str">
        <f>IF(AND((RIGHT($DS$3,2)-'[1]Miter Profiles'!$AC$124-'[1]Outside Edges'!$B84)&gt;=5,'[1]Outside Edges'!$Q84="Yes"),"Yes","No")</f>
        <v>Yes</v>
      </c>
      <c r="DT85" s="63" t="str">
        <f>IF(AND((RIGHT($DT$3,2)-'[1]Miter Profiles'!$AC$125-'[1]Outside Edges'!$B84)&gt;=5,'[1]Outside Edges'!$Q84="Yes"),"Yes","No")</f>
        <v>Yes</v>
      </c>
      <c r="DU85" s="64" t="str">
        <f>IF(AND((RIGHT($DU$3,2)-'[1]Miter Profiles'!$AC$126-'[1]Outside Edges'!$B84)&gt;=5,'[1]Outside Edges'!$Q84="Yes"),"Yes","No")</f>
        <v>Yes</v>
      </c>
      <c r="DV85" s="8" t="str">
        <f>IF(AND((RIGHT($DV$3,2)-'[1]Miter Profiles'!$AC$127-'[1]Outside Edges'!$B84)&gt;=5,'[1]Outside Edges'!$Q84="Yes"),"Yes","No")</f>
        <v>Yes</v>
      </c>
      <c r="DW85" s="65" t="str">
        <f>IF(AND((RIGHT($DW$3,2)-'[1]Miter Profiles'!$AC$128-'[1]Outside Edges'!$B84)&gt;=5,'[1]Outside Edges'!$Q84="Yes"),"Yes","No")</f>
        <v>Yes</v>
      </c>
      <c r="DX85" s="7" t="str">
        <f>IF(AND((RIGHT($DX$3,2)-'[1]Miter Profiles'!$AC$129-'[1]Outside Edges'!$B84)&gt;=5,'[1]Outside Edges'!$Q84="Yes"),"Yes","No")</f>
        <v>Yes</v>
      </c>
      <c r="DY85" s="7" t="str">
        <f>IF(AND((RIGHT($DY$3,2)-'[1]Miter Profiles'!$AC$130-'[1]Outside Edges'!$B84)&gt;=5,'[1]Outside Edges'!$Q84="Yes"),"Yes","No")</f>
        <v>Yes</v>
      </c>
      <c r="DZ85" s="63" t="str">
        <f>IF(AND((RIGHT($DZ$3,2)-'[1]Miter Profiles'!$AC$131-'[1]Outside Edges'!$B84)&gt;=5,'[1]Outside Edges'!$Q84="Yes"),"Yes","No")</f>
        <v>Yes</v>
      </c>
      <c r="EA85" s="68" t="str">
        <f>IF(AND((RIGHT($EA$3,2)-'[1]Miter Profiles'!$AC$132-'[1]Outside Edges'!$B84)&gt;=5,'[1]Outside Edges'!$Q84="Yes"),"Yes","No")</f>
        <v>Yes</v>
      </c>
      <c r="EB85" s="78" t="str">
        <f>IF(AND((RIGHT($EB$3,2)-'[1]Miter Profiles'!$AC$133-'[1]Outside Edges'!$B84)&gt;=5,'[1]Outside Edges'!$Q84="Yes"),"Yes","No")</f>
        <v>Yes</v>
      </c>
      <c r="EC85" s="79" t="str">
        <f>IF(AND((RIGHT($EC$3,2)-'[1]Miter Profiles'!$AC$134-'[1]Outside Edges'!$B84)&gt;=5,'[1]Outside Edges'!$Q84="Yes"),"Yes","No")</f>
        <v>Yes</v>
      </c>
      <c r="ED85" s="81" t="str">
        <f>IF(AND((RIGHT($ED$3,2)-'[1]Miter Profiles'!$AC$135-'[1]Outside Edges'!$B84)&gt;=5,'[1]Outside Edges'!$Q84="Yes"),"Yes","No")</f>
        <v>Yes</v>
      </c>
      <c r="EE85" s="80" t="str">
        <f>IF(AND((RIGHT($EE$3,2)-'[1]Miter Profiles'!$AC$136-'[1]Outside Edges'!$B84)&gt;=5,'[1]Outside Edges'!$Q84="Yes"),"Yes","No")</f>
        <v>Yes</v>
      </c>
      <c r="EF85" s="63" t="str">
        <f>IF(AND((RIGHT($EF$3,2)-'[1]Miter Profiles'!$AC$137-'[1]Outside Edges'!$B84)&gt;=5,'[1]Outside Edges'!$Q84="Yes"),"Yes","No")</f>
        <v>Yes</v>
      </c>
      <c r="EG85" s="7" t="str">
        <f>IF(AND((RIGHT($EG$3,2)-'[1]Miter Profiles'!$AC$138-'[1]Outside Edges'!$B84)&gt;=5,'[1]Outside Edges'!$Q84="Yes"),"Yes","No")</f>
        <v>Yes</v>
      </c>
      <c r="EH85" s="68" t="str">
        <f>IF(AND((RIGHT($EH$3,2)-'[1]Miter Profiles'!$AC$139-'[1]Outside Edges'!$B84)&gt;=5,'[1]Outside Edges'!$Q84="Yes"),"Yes","No")</f>
        <v>Yes</v>
      </c>
      <c r="EI85" s="82" t="str">
        <f>IF(AND((RIGHT($EI$3,2)-'[1]Miter Profiles'!$AC$140-'[1]Outside Edges'!$B84)&gt;=5,'[1]Outside Edges'!$Q84="Yes"),"Yes","No")</f>
        <v>Yes</v>
      </c>
      <c r="EJ85" s="83" t="str">
        <f>IF(AND((RIGHT($EJ$3,2)-'[1]Miter Profiles'!$AC$141-'[1]Outside Edges'!$B84)&gt;=5,'[1]Outside Edges'!$Q84="Yes"),"Yes","No")</f>
        <v>Yes</v>
      </c>
      <c r="EK85" s="83" t="str">
        <f>IF(AND((RIGHT($EK$3,2)-'[1]Miter Profiles'!$AC$142-'[1]Outside Edges'!$B84)&gt;=5,'[1]Outside Edges'!$Q84="Yes"),"Yes","No")</f>
        <v>Yes</v>
      </c>
      <c r="EL85" s="81" t="str">
        <f>IF(AND((RIGHT($EL$3,2)-'[1]Miter Profiles'!$AC$143-'[1]Outside Edges'!$B84)&gt;=5,'[1]Outside Edges'!$Q84="Yes"),"Yes","No")</f>
        <v>Yes</v>
      </c>
      <c r="EM85" s="84" t="str">
        <f>IF(AND((RIGHT($EM$3,2)-'[1]Miter Profiles'!$AC$144-'[1]Outside Edges'!$B84)&gt;=5,'[1]Outside Edges'!$Q84="Yes"),"Yes","No")</f>
        <v>Yes</v>
      </c>
      <c r="EN85" s="7" t="str">
        <f>IF(AND((RIGHT($EN$3,2)-'[1]Miter Profiles'!$AC$145-'[1]Outside Edges'!$B84)&gt;=5,'[1]Outside Edges'!$Q84="Yes"),"Yes","No")</f>
        <v>Yes</v>
      </c>
      <c r="EO85" s="68" t="str">
        <f>IF(AND((RIGHT($EO$3,2)-'[1]Miter Profiles'!$AC$146-'[1]Outside Edges'!$B84)&gt;=5,'[1]Outside Edges'!$Q84="Yes"),"Yes","No")</f>
        <v>Yes</v>
      </c>
      <c r="EP85" s="83" t="str">
        <f>IF(AND((RIGHT($EP$3,2)-'[1]Miter Profiles'!$AC$147-'[1]Outside Edges'!$B84)&gt;=5,'[1]Outside Edges'!$Q84="Yes"),"Yes","No")</f>
        <v>Yes</v>
      </c>
      <c r="EQ85" s="83" t="str">
        <f>IF(AND((RIGHT($EQ$3,2)-'[1]Miter Profiles'!$AC$148-'[1]Outside Edges'!$B84)&gt;=5,'[1]Outside Edges'!$Q84="Yes"),"Yes","No")</f>
        <v>Yes</v>
      </c>
      <c r="ER85" s="81" t="str">
        <f>IF(AND((RIGHT($ER$3,2)-'[1]Miter Profiles'!$AC$149-'[1]Outside Edges'!$B84)&gt;=5,'[1]Outside Edges'!$Q84="Yes"),"Yes","No")</f>
        <v>Yes</v>
      </c>
      <c r="ES85" s="84" t="str">
        <f>IF(AND((RIGHT($ES$3,2)-'[1]Miter Profiles'!$AC$150-'[1]Outside Edges'!$B84)&gt;=5,'[1]Outside Edges'!$Q84="Yes"),"Yes","No")</f>
        <v>Yes</v>
      </c>
      <c r="ET85" s="7" t="str">
        <f>IF(AND((RIGHT($ET$3,2)-'[1]Miter Profiles'!$AC$151-'[1]Outside Edges'!$B84)&gt;=5,'[1]Outside Edges'!$Q84="Yes"),"Yes","No")</f>
        <v>Yes</v>
      </c>
      <c r="EU85" s="68" t="str">
        <f>IF(AND((RIGHT($EU$3,2)-'[1]Miter Profiles'!$AC$152-'[1]Outside Edges'!$B84)&gt;=5,'[1]Outside Edges'!$Q84="Yes"),"Yes","No")</f>
        <v>Yes</v>
      </c>
      <c r="EV85" s="83" t="str">
        <f>IF(AND((RIGHT($EV$3,2)-'[1]Miter Profiles'!$AC$153-'[1]Outside Edges'!$B84)&gt;=5,'[1]Outside Edges'!$Q84="Yes"),"Yes","No")</f>
        <v>Yes</v>
      </c>
      <c r="EW85" s="83" t="str">
        <f>IF(AND((RIGHT($EW$3,2)-'[1]Miter Profiles'!$AC$154-'[1]Outside Edges'!$B84)&gt;=5,'[1]Outside Edges'!$Q84="Yes"),"Yes","No")</f>
        <v>Yes</v>
      </c>
      <c r="EX85" s="81" t="str">
        <f>IF(AND((RIGHT($EX$3,2)-'[1]Miter Profiles'!$AC$155-'[1]Outside Edges'!$B84)&gt;=5,'[1]Outside Edges'!$Q84="Yes"),"Yes","No")</f>
        <v>Yes</v>
      </c>
      <c r="EY85" s="84" t="str">
        <f>IF(AND((RIGHT($EY$3,2)-'[1]Miter Profiles'!$AC$156-'[1]Outside Edges'!$B84)&gt;=5,'[1]Outside Edges'!$Q84="Yes"),"Yes","No")</f>
        <v>Yes</v>
      </c>
      <c r="EZ85" s="7" t="str">
        <f>IF(AND((RIGHT($EZ$3,2)-'[1]Miter Profiles'!$AC$157-'[1]Outside Edges'!$B84)&gt;=5,'[1]Outside Edges'!$Q84="Yes"),"Yes","No")</f>
        <v>Yes</v>
      </c>
      <c r="FA85" s="68" t="str">
        <f>IF(AND((RIGHT($FA$3,2)-'[1]Miter Profiles'!$AC$158-'[1]Outside Edges'!$B84)&gt;=5,'[1]Outside Edges'!$Q84="Yes"),"Yes","No")</f>
        <v>Yes</v>
      </c>
      <c r="FB85" s="83" t="str">
        <f>IF(AND((RIGHT($FB$3,2)-'[1]Miter Profiles'!$AC$159-'[1]Outside Edges'!$B84)&gt;=5,'[1]Outside Edges'!$Q84="Yes"),"Yes","No")</f>
        <v>Yes</v>
      </c>
      <c r="FC85" s="83" t="str">
        <f>IF(AND((RIGHT($FC$3,2)-'[1]Miter Profiles'!$AC$160-'[1]Outside Edges'!$B84)&gt;=5,'[1]Outside Edges'!$Q84="Yes"),"Yes","No")</f>
        <v>Yes</v>
      </c>
      <c r="FD85" s="81" t="str">
        <f>IF(AND((RIGHT($FD$3,2)-'[1]Miter Profiles'!$AC$161-'[1]Outside Edges'!$B84)&gt;=5,'[1]Outside Edges'!$Q84="Yes"),"Yes","No")</f>
        <v>Yes</v>
      </c>
      <c r="FE85" s="84" t="str">
        <f>IF(AND((RIGHT($FE$3,2)-'[1]Miter Profiles'!$AC$162-'[1]Outside Edges'!$B84)&gt;=5,'[1]Outside Edges'!$Q84="Yes"),"Yes","No")</f>
        <v>Yes</v>
      </c>
      <c r="FF85" s="7" t="str">
        <f>IF(AND((RIGHT($FF$3,2)-'[1]Miter Profiles'!$AC$163-'[1]Outside Edges'!$B84)&gt;=5,'[1]Outside Edges'!$Q84="Yes"),"Yes","No")</f>
        <v>Yes</v>
      </c>
      <c r="FG85" s="68" t="str">
        <f>IF(AND((RIGHT($FG$3,2)-'[1]Miter Profiles'!$AC$164-'[1]Outside Edges'!$B84)&gt;=5,'[1]Outside Edges'!$Q84="Yes"),"Yes","No")</f>
        <v>Yes</v>
      </c>
      <c r="FH85" s="83" t="str">
        <f>IF(AND((RIGHT($FH$3,2)-'[1]Miter Profiles'!$AC$165-'[1]Outside Edges'!$B84)&gt;=5,'[1]Outside Edges'!$Q84="Yes"),"Yes","No")</f>
        <v>Yes</v>
      </c>
      <c r="FI85" s="83" t="str">
        <f>IF(AND((RIGHT($FI$3,2)-'[1]Miter Profiles'!$AC$166-'[1]Outside Edges'!$B84)&gt;=5,'[1]Outside Edges'!$Q84="Yes"),"Yes","No")</f>
        <v>Yes</v>
      </c>
      <c r="FJ85" s="81" t="str">
        <f>IF(AND((RIGHT($FJ$3,2)-'[1]Miter Profiles'!$AC$167-'[1]Outside Edges'!$B84)&gt;=5,'[1]Outside Edges'!$Q84="Yes"),"Yes","No")</f>
        <v>Yes</v>
      </c>
      <c r="FK85" s="84" t="str">
        <f>IF(AND((RIGHT($FK$3,2)-'[1]Miter Profiles'!$AC$168-'[1]Outside Edges'!$B84)&gt;=5,'[1]Outside Edges'!$Q84="Yes"),"Yes","No")</f>
        <v>Yes</v>
      </c>
      <c r="FL85" s="7" t="str">
        <f>IF(AND((RIGHT($FL$3,2)-'[1]Miter Profiles'!$AC$169-'[1]Outside Edges'!$B84)&gt;=5,'[1]Outside Edges'!$Q84="Yes"),"Yes","No")</f>
        <v>Yes</v>
      </c>
      <c r="FM85" s="68" t="str">
        <f>IF(AND((RIGHT($FM$3,2)-'[1]Miter Profiles'!$AC$170-'[1]Outside Edges'!$B84)&gt;=5,'[1]Outside Edges'!$Q84="Yes"),"Yes","No")</f>
        <v>Yes</v>
      </c>
      <c r="FN85" s="83" t="str">
        <f>IF(AND((RIGHT($FN$3,2)-'[1]Miter Profiles'!$AC$171-'[1]Outside Edges'!$B84)&gt;=5,'[1]Outside Edges'!$Q84="Yes"),"Yes","No")</f>
        <v>Yes</v>
      </c>
      <c r="FO85" s="83" t="str">
        <f>IF(AND((RIGHT($FO$3,2)-'[1]Miter Profiles'!$AC$172-'[1]Outside Edges'!$B84)&gt;=5,'[1]Outside Edges'!$Q84="Yes"),"Yes","No")</f>
        <v>Yes</v>
      </c>
      <c r="FP85" s="81" t="str">
        <f>IF(AND((RIGHT($FP$3,2)-'[1]Miter Profiles'!$AC$173-'[1]Outside Edges'!$B84)&gt;=5,'[1]Outside Edges'!$Q84="Yes"),"Yes","No")</f>
        <v>Yes</v>
      </c>
      <c r="FQ85" s="84" t="str">
        <f>IF(AND((RIGHT($FQ$3,2)-'[1]Miter Profiles'!$AC$174-'[1]Outside Edges'!$B84)&gt;=5,'[1]Outside Edges'!$Q84="Yes"),"Yes","No")</f>
        <v>Yes</v>
      </c>
      <c r="FR85" s="7" t="str">
        <f>IF(AND((RIGHT($FR$3,2)-'[1]Miter Profiles'!$AC$175-'[1]Outside Edges'!$B84)&gt;=5,'[1]Outside Edges'!$Q84="Yes"),"Yes","No")</f>
        <v>Yes</v>
      </c>
      <c r="FS85" s="68" t="str">
        <f>IF(AND((RIGHT($FS$3,2)-'[1]Miter Profiles'!$AC$176-'[1]Outside Edges'!$B84)&gt;=5,'[1]Outside Edges'!$Q84="Yes"),"Yes","No")</f>
        <v>Yes</v>
      </c>
      <c r="FT85" s="83" t="str">
        <f>IF(AND((RIGHT($FT$3,2)-'[1]Miter Profiles'!$AC$177-'[1]Outside Edges'!$B84)&gt;=5,'[1]Outside Edges'!$Q84="Yes"),"Yes","No")</f>
        <v>Yes</v>
      </c>
      <c r="FU85" s="83" t="str">
        <f>IF(AND((RIGHT($FU$3,2)-'[1]Miter Profiles'!$AC$178-'[1]Outside Edges'!$B84)&gt;=5,'[1]Outside Edges'!$Q84="Yes"),"Yes","No")</f>
        <v>Yes</v>
      </c>
      <c r="FV85" s="81" t="str">
        <f>IF(AND((RIGHT($V$3,2)-'[1]Miter Profiles'!$AC$179-'[1]Outside Edges'!$B84)&gt;=5,'[1]Outside Edges'!$Q84="Yes"),"Yes","No")</f>
        <v>Yes</v>
      </c>
      <c r="FW85" s="84" t="str">
        <f>IF(AND((RIGHT($FW$3,2)-'[1]Miter Profiles'!$AC$180-'[1]Outside Edges'!$B84)&gt;=5,'[1]Outside Edges'!$Q84="Yes"),"Yes","No")</f>
        <v>No</v>
      </c>
      <c r="FX85" s="197" t="str">
        <f>IF(AND((RIGHT($FX$3,2)-'[1]Miter Profiles'!$AC$181-'[1]Outside Edges'!$B84)&gt;=5,'[1]Outside Edges'!$Q84="Yes"),"Yes","No")</f>
        <v>Yes</v>
      </c>
      <c r="FY85" s="198" t="str">
        <f>IF(AND((RIGHT($FY$3,2)-'[1]Miter Profiles'!$AC$182-'[1]Outside Edges'!$B84)&gt;=5,'[1]Outside Edges'!$Q84="Yes"),"Yes","No")</f>
        <v>Yes</v>
      </c>
      <c r="FZ85" s="200" t="str">
        <f>IF(AND((RIGHT($FZ$3,2)-'[1]Miter Profiles'!$AC$183-'[1]Outside Edges'!$B84)&gt;=5,'[1]Outside Edges'!$Q84="Yes"),"Yes","No")</f>
        <v>Yes</v>
      </c>
      <c r="GA85" s="201" t="str">
        <f>IF(AND((RIGHT($GA$3,2)-'[1]Miter Profiles'!$AC$184-'[1]Outside Edges'!$B84)&gt;=5,'[1]Outside Edges'!$Q84="Yes"),"Yes","No")</f>
        <v>Yes</v>
      </c>
      <c r="GB85" s="202" t="str">
        <f>IF(AND((RIGHT($GB$3,2)-'[1]Miter Profiles'!$AC$185-'[1]Outside Edges'!$B84)&gt;=5,'[1]Outside Edges'!$Q84="Yes"),"Yes","No")</f>
        <v>Yes</v>
      </c>
      <c r="GC85" s="199" t="str">
        <f>IF(AND((RIGHT($GC$3,2)-'[1]Miter Profiles'!$AC$186-'[1]Outside Edges'!$B84)&gt;=5,'[1]Outside Edges'!$Q84="Yes"),"Yes","No")</f>
        <v>Yes</v>
      </c>
      <c r="GD85" s="197" t="str">
        <f>IF(AND((RIGHT($GD$3,2)-'[1]Miter Profiles'!$AC$187-'[1]Outside Edges'!$B84)&gt;=5,'[1]Outside Edges'!$Q84="Yes"),"Yes","No")</f>
        <v>Yes</v>
      </c>
      <c r="GE85" s="198" t="str">
        <f>IF(AND((RIGHT($GE$3,2)-'[1]Miter Profiles'!$AC$188-'[1]Outside Edges'!$B84)&gt;=5,'[1]Outside Edges'!$Q84="Yes"),"Yes","No")</f>
        <v>Yes</v>
      </c>
      <c r="GF85" s="200" t="str">
        <f>IF(AND((RIGHT($GF$3,2)-'[1]Miter Profiles'!$AC$189-'[1]Outside Edges'!$B84)&gt;=5,'[1]Outside Edges'!$Q84="Yes"),"Yes","No")</f>
        <v>Yes</v>
      </c>
      <c r="GG85" s="201" t="str">
        <f>IF(AND((RIGHT($GG$3,2)-'[1]Miter Profiles'!$AC$190-'[1]Outside Edges'!$B84)&gt;=5,'[1]Outside Edges'!$Q84="Yes"),"Yes","No")</f>
        <v>Yes</v>
      </c>
      <c r="GH85" s="202" t="str">
        <f>IF(AND((RIGHT($GH$3,2)-'[1]Miter Profiles'!$AC$191-'[1]Outside Edges'!$B84)&gt;=5,'[1]Outside Edges'!$Q84="Yes"),"Yes","No")</f>
        <v>Yes</v>
      </c>
      <c r="GI85" s="199" t="str">
        <f>IF(AND((RIGHT($GI$3,2)-'[1]Miter Profiles'!$AC$192-'[1]Outside Edges'!$B84)&gt;=5,'[1]Outside Edges'!$Q84="Yes"),"Yes","No")</f>
        <v>Yes</v>
      </c>
      <c r="GJ85" s="197" t="str">
        <f>IF(AND((RIGHT($GJ$3,2)-'[1]Miter Profiles'!$AC$193-'[1]Outside Edges'!$B84)&gt;=5,'[1]Outside Edges'!$Q84="Yes"),"Yes","No")</f>
        <v>Yes</v>
      </c>
      <c r="GK85" s="198" t="str">
        <f>IF(AND((RIGHT($GK$3,2)-'[1]Miter Profiles'!$AC$194-'[1]Outside Edges'!$B84)&gt;=5,'[1]Outside Edges'!$Q84="Yes"),"Yes","No")</f>
        <v>Yes</v>
      </c>
      <c r="GL85" s="200" t="str">
        <f>IF(AND((RIGHT($GL$3,2)-'[1]Miter Profiles'!$AC$195-'[1]Outside Edges'!$B84)&gt;=5,'[1]Outside Edges'!$Q84="Yes"),"Yes","No")</f>
        <v>Yes</v>
      </c>
      <c r="GM85" s="201" t="str">
        <f>IF(AND((RIGHT($GM$3,2)-'[1]Miter Profiles'!$AC$196-'[1]Outside Edges'!$B84)&gt;=5,'[1]Outside Edges'!$Q84="Yes"),"Yes","No")</f>
        <v>Yes</v>
      </c>
      <c r="GN85" s="202" t="str">
        <f>IF(AND((RIGHT($GN$3,2)-'[1]Miter Profiles'!$AC$197-'[1]Outside Edges'!$B84)&gt;=5,'[1]Outside Edges'!$Q84="Yes"),"Yes","No")</f>
        <v>Yes</v>
      </c>
      <c r="GO85" s="199" t="str">
        <f>IF(AND((RIGHT($GO$3,2)-'[1]Miter Profiles'!$AC$198-'[1]Outside Edges'!$B84)&gt;=5,'[1]Outside Edges'!$Q84="Yes"),"Yes","No")</f>
        <v>Yes</v>
      </c>
      <c r="GP85" s="197" t="str">
        <f>IF(AND((RIGHT($GP$3,2)-'[1]Miter Profiles'!$AC$199-'[1]Outside Edges'!$B84)&gt;=5,'[1]Outside Edges'!$Q84="Yes"),"Yes","No")</f>
        <v>Yes</v>
      </c>
      <c r="GQ85" s="198" t="str">
        <f>IF(AND((RIGHT($GQ$3,2)-'[1]Miter Profiles'!$AC$200-'[1]Outside Edges'!$B84)&gt;=5,'[1]Outside Edges'!$Q84="Yes"),"Yes","No")</f>
        <v>Yes</v>
      </c>
      <c r="GR85" s="211" t="str">
        <f>IF(AND((RIGHT($GR$3,2)-'[1]Miter Profiles'!$AC$201-'[1]Outside Edges'!$B84)&gt;=5,'[1]Outside Edges'!$Q84="Yes"),"Yes","No")</f>
        <v>Yes</v>
      </c>
      <c r="GS85" s="197" t="str">
        <f>IF(AND((RIGHT($GS$3,2)-'[1]Miter Profiles'!$AC$202-'[1]Outside Edges'!$B84)&gt;=5,'[1]Outside Edges'!$Q84="Yes"),"Yes","No")</f>
        <v>Yes</v>
      </c>
      <c r="GT85" s="212" t="str">
        <f>IF(AND((RIGHT($GT$3,2)-'[1]Miter Profiles'!$AC$203-'[1]Outside Edges'!$B84)&gt;=5,'[1]Outside Edges'!$Q84="Yes"),"Yes","No")</f>
        <v>Yes</v>
      </c>
      <c r="GU85" s="208" t="str">
        <f>IF(AND((RIGHT($GU$3,2)-'[1]Miter Profiles'!$AC$204-'[1]Outside Edges'!$B84)&gt;=5,'[1]Outside Edges'!$Q84="Yes"),"Yes","No")</f>
        <v>Yes</v>
      </c>
      <c r="GV85" s="209" t="str">
        <f>IF(AND((RIGHT($GV$3,2)-'[1]Miter Profiles'!$AC$205-'[1]Outside Edges'!$B84)&gt;=5,'[1]Outside Edges'!$Q84="Yes"),"Yes","No")</f>
        <v>Yes</v>
      </c>
      <c r="GW85" s="210" t="str">
        <f>IF(AND((RIGHT($GW$3,2)-'[1]Miter Profiles'!$AC$206-'[1]Outside Edges'!$B84)&gt;=5,'[1]Outside Edges'!$Q84="Yes"),"Yes","No")</f>
        <v>Yes</v>
      </c>
      <c r="GX85" s="200" t="str">
        <f>IF(AND((RIGHT($GX$3,2)-'[1]Miter Profiles'!$AC$207-'[1]Outside Edges'!$B84)&gt;=5,'[1]Outside Edges'!$Q84="Yes"),"Yes","No")</f>
        <v>Yes</v>
      </c>
      <c r="GY85" s="201" t="str">
        <f>IF(AND((RIGHT($GY$3,2)-'[1]Miter Profiles'!$AC$208-'[1]Outside Edges'!$B84)&gt;=5,'[1]Outside Edges'!$Q84="Yes"),"Yes","No")</f>
        <v>Yes</v>
      </c>
      <c r="GZ85" s="202" t="str">
        <f>IF(AND((RIGHT($GZ$3,2)-'[1]Miter Profiles'!$AC$209-'[1]Outside Edges'!$B84)&gt;=5,'[1]Outside Edges'!$Q84="Yes"),"Yes","No")</f>
        <v>Yes</v>
      </c>
      <c r="HA85" s="199" t="str">
        <f>IF(AND((RIGHT($HA$3,2)-'[1]Miter Profiles'!$AC$210-'[1]Outside Edges'!$B84)&gt;=5,'[1]Outside Edges'!$Q84="Yes"),"Yes","No")</f>
        <v>Yes</v>
      </c>
      <c r="HB85" s="197" t="str">
        <f>IF(AND((RIGHT($HB$3,2)-'[1]Miter Profiles'!$AC$211-'[1]Outside Edges'!$B84)&gt;=5,'[1]Outside Edges'!$Q84="Yes"),"Yes","No")</f>
        <v>Yes</v>
      </c>
      <c r="HC85" s="198" t="str">
        <f>IF(AND((RIGHT($HC$3,2)-'[1]Miter Profiles'!$AC$212-'[1]Outside Edges'!$B84)&gt;=5,'[1]Outside Edges'!$Q84="Yes"),"Yes","No")</f>
        <v>Yes</v>
      </c>
      <c r="HD85" s="200" t="str">
        <f>IF(AND((RIGHT($HD$3,2)-'[1]Miter Profiles'!$AC$213-'[1]Outside Edges'!$B84)&gt;=5,'[1]Outside Edges'!$Q84="Yes"),"Yes","No")</f>
        <v>No</v>
      </c>
      <c r="HE85" s="202" t="str">
        <f>IF(AND((RIGHT($HE$3,2)-'[1]Miter Profiles'!$AC$214-'[1]Outside Edges'!$B84)&gt;=5,'[1]Outside Edges'!$Q84="Yes"),"Yes","No")</f>
        <v>No</v>
      </c>
      <c r="HF85" s="199" t="str">
        <f>IF(AND((RIGHT($HF$3,2)-'[1]Miter Profiles'!$AC$215-'[1]Outside Edges'!$B84)&gt;=5,'[1]Outside Edges'!$Q84="Yes"),"Yes","No")</f>
        <v>Yes</v>
      </c>
      <c r="HG85" s="197" t="str">
        <f>IF(AND((RIGHT($HG$3,2)-'[1]Miter Profiles'!$AC$216-'[1]Outside Edges'!$B84)&gt;=5,'[1]Outside Edges'!$Q84="Yes"),"Yes","No")</f>
        <v>Yes</v>
      </c>
      <c r="HH85" s="198" t="str">
        <f>IF(AND((RIGHT($HH$3,2)-'[1]Miter Profiles'!$AC$217-'[1]Outside Edges'!$B84)&gt;=5,'[1]Outside Edges'!$Q84="Yes"),"Yes","No")</f>
        <v>Yes</v>
      </c>
      <c r="HI85" s="200" t="str">
        <f>IF(AND((RIGHT($HI$3,2)-'[1]Miter Profiles'!$AC$218-'[1]Outside Edges'!$B84)&gt;=5,'[1]Outside Edges'!$Q84="Yes"),"Yes","No")</f>
        <v>Yes</v>
      </c>
      <c r="HJ85" s="201" t="str">
        <f>IF(AND((RIGHT($HJ$3,2)-'[1]Miter Profiles'!$AC$219-'[1]Outside Edges'!$B84)&gt;=5,'[1]Outside Edges'!$Q84="Yes"),"Yes","No")</f>
        <v>Yes</v>
      </c>
      <c r="HK85" s="202" t="str">
        <f>IF(AND((RIGHT($HK$3,2)-'[1]Miter Profiles'!$AC$220-'[1]Outside Edges'!$B84)&gt;=5,'[1]Outside Edges'!$Q84="Yes"),"Yes","No")</f>
        <v>Yes</v>
      </c>
      <c r="HL85" s="199" t="str">
        <f>IF(AND((RIGHT($HL$3,2)-'[1]Miter Profiles'!$AC$221-'[1]Outside Edges'!$B84)&gt;=5,'[1]Outside Edges'!$Q84="Yes"),"Yes","No")</f>
        <v>Yes</v>
      </c>
      <c r="HM85" s="197" t="str">
        <f>IF(AND((RIGHT($HM$3,2)-'[1]Miter Profiles'!$AC$222-'[1]Outside Edges'!$B84)&gt;=5,'[1]Outside Edges'!$Q84="Yes"),"Yes","No")</f>
        <v>Yes</v>
      </c>
      <c r="HN85" s="197" t="str">
        <f>IF(AND((RIGHT($HN$3,2)-'[1]Miter Profiles'!$AC$223-'[1]Outside Edges'!$B84)&gt;=5,'[1]Outside Edges'!$Q84="Yes"),"Yes","No")</f>
        <v>Yes</v>
      </c>
      <c r="HO85" s="201" t="str">
        <f>IF(AND((RIGHT($HO$3,2)-'[1]Miter Profiles'!$AC$224-'[1]Outside Edges'!$B84)&gt;=5,'[1]Outside Edges'!$Q84="Yes"),"Yes","No")</f>
        <v>Yes</v>
      </c>
      <c r="HP85" s="201" t="str">
        <f>IF(AND((RIGHT($HP$3,2)-'[1]Miter Profiles'!$AC$225-'[1]Outside Edges'!$B84)&gt;=5,'[1]Outside Edges'!$Q84="Yes"),"Yes","No")</f>
        <v>Yes</v>
      </c>
      <c r="HQ85" s="201" t="str">
        <f>IF(AND((RIGHT($HQ$3,3)-'[1]Miter Profiles'!$AC$226-'[1]Outside Edges'!$B84)&gt;=5,'[1]Outside Edges'!$Q84="Yes"),"Yes","No")</f>
        <v>No</v>
      </c>
      <c r="HR85" s="201" t="str">
        <f>IF(AND((RIGHT($HR$3,2)-'[1]Miter Profiles'!$AC$227-'[1]Outside Edges'!$B84)&gt;=5,'[1]Outside Edges'!$Q84="Yes"),"Yes","No")</f>
        <v>No</v>
      </c>
      <c r="HS85" s="197" t="str">
        <f>IF(AND((RIGHT($HS$3,2)-'[1]Miter Profiles'!$AC$228-'[1]Outside Edges'!$B84)&gt;=5,'[1]Outside Edges'!$Q84="Yes"),"Yes","No")</f>
        <v>Yes</v>
      </c>
      <c r="HT85" s="197" t="str">
        <f>IF(AND((RIGHT($HT$3,2)-'[1]Miter Profiles'!$AC$229-'[1]Outside Edges'!$B84)&gt;=5,'[1]Outside Edges'!$Q84="Yes"),"Yes","No")</f>
        <v>Yes</v>
      </c>
      <c r="HU85" s="197" t="str">
        <f>IF(AND((RIGHT($HU$3,2)-'[1]Miter Profiles'!$AC$230-'[1]Outside Edges'!$B84)&gt;=5,'[1]Outside Edges'!$Q84="Yes"),"Yes","No")</f>
        <v>Yes</v>
      </c>
      <c r="HV85" s="201" t="str">
        <f>IF(AND((RIGHT($HV$3,2)-'[1]Miter Profiles'!$AC$231-'[1]Outside Edges'!$B84)&gt;=5,'[1]Outside Edges'!$Q84="Yes"),"Yes","No")</f>
        <v>Yes</v>
      </c>
      <c r="HW85" s="201" t="str">
        <f>IF(AND((RIGHT($HW$3,2)-'[1]Miter Profiles'!$AC$232-'[1]Outside Edges'!$B84)&gt;=5,'[1]Outside Edges'!$Q84="Yes"),"Yes","No")</f>
        <v>Yes</v>
      </c>
      <c r="HX85" s="201" t="str">
        <f>IF(AND((RIGHT($HX$3,2)-'[1]Miter Profiles'!$AC$233-'[1]Outside Edges'!$B84)&gt;=5,'[1]Outside Edges'!$Q84="Yes"),"Yes","No")</f>
        <v>Yes</v>
      </c>
      <c r="HY85" s="197" t="str">
        <f>IF(AND((RIGHT($HY$3,2)-'[1]Miter Profiles'!$AC$234-'[1]Outside Edges'!$B84)&gt;=5,'[1]Outside Edges'!$Q84="Yes"),"Yes","No")</f>
        <v>Yes</v>
      </c>
      <c r="HZ85" s="197" t="str">
        <f>IF(AND((RIGHT($HZ$3,2)-'[1]Miter Profiles'!$AC$235-'[1]Outside Edges'!$B84)&gt;=5,'[1]Outside Edges'!$Q84="Yes"),"Yes","No")</f>
        <v>Yes</v>
      </c>
      <c r="IA85" s="197" t="str">
        <f>IF(AND((RIGHT($IA$3,2)-'[1]Miter Profiles'!$AC$236-'[1]Outside Edges'!$B84)&gt;=5,'[1]Outside Edges'!$Q84="Yes"),"Yes","No")</f>
        <v>Yes</v>
      </c>
      <c r="IB85" s="201" t="str">
        <f>IF(AND((RIGHT($IB$3,2)-'[1]Miter Profiles'!$AC$237-'[1]Outside Edges'!$B84)&gt;=5,'[1]Outside Edges'!$Q84="Yes"),"Yes","No")</f>
        <v>Yes</v>
      </c>
      <c r="IC85" s="201" t="str">
        <f>IF(AND((RIGHT($IC$3,2)-'[1]Miter Profiles'!$AC$238-'[1]Outside Edges'!$B84)&gt;=5,'[1]Outside Edges'!$Q84="Yes"),"Yes","No")</f>
        <v>Yes</v>
      </c>
      <c r="ID85" s="201" t="str">
        <f>IF(AND((RIGHT($ID$3,2)-'[1]Miter Profiles'!$AC$239-'[1]Outside Edges'!$B84)&gt;=5,'[1]Outside Edges'!$Q84="Yes"),"Yes","No")</f>
        <v>Yes</v>
      </c>
      <c r="IE85" s="197" t="str">
        <f>IF(AND((RIGHT($IE$3,2)-'[1]Miter Profiles'!$AC$240-'[1]Outside Edges'!$B84)&gt;=5,'[1]Outside Edges'!$Q84="Yes"),"Yes","No")</f>
        <v>Yes</v>
      </c>
      <c r="IF85" s="197" t="str">
        <f>IF(AND((RIGHT($IF$3,2)-'[1]Miter Profiles'!$AC$241-'[1]Outside Edges'!$B84)&gt;=5,'[1]Outside Edges'!$Q84="Yes"),"Yes","No")</f>
        <v>Yes</v>
      </c>
      <c r="IG85" s="197" t="str">
        <f>IF(AND((RIGHT($IG$3,2)-'[1]Miter Profiles'!$AC$242-'[1]Outside Edges'!$B84)&gt;=5,'[1]Outside Edges'!$Q84="Yes"),"Yes","No")</f>
        <v>Yes</v>
      </c>
      <c r="IH85" s="201" t="str">
        <f>IF(AND((RIGHT($IH$3,2)-'[1]Miter Profiles'!$AC$243-'[1]Outside Edges'!$B84)&gt;=5,'[1]Outside Edges'!$Q84="Yes"),"Yes","No")</f>
        <v>Yes</v>
      </c>
      <c r="II85" s="201" t="str">
        <f>IF(AND((RIGHT($II$3,2)-'[1]Miter Profiles'!$AC$244-'[1]Outside Edges'!$B84)&gt;=5,'[1]Outside Edges'!$Q84="Yes"),"Yes","No")</f>
        <v>Yes</v>
      </c>
      <c r="IJ85" s="201" t="str">
        <f>IF(AND((RIGHT($IJ$3,2)-'[1]Miter Profiles'!$AC$245-'[1]Outside Edges'!$B84)&gt;=5,'[1]Outside Edges'!$Q84="Yes"),"Yes","No")</f>
        <v>Yes</v>
      </c>
      <c r="IK85" s="197" t="str">
        <f>IF(AND((RIGHT($IK$3,2)-'[1]Miter Profiles'!$AC$246-'[1]Outside Edges'!$B84)&gt;=5,'[1]Outside Edges'!$Q84="Yes"),"Yes","No")</f>
        <v>Yes</v>
      </c>
      <c r="IL85" s="197" t="str">
        <f>IF(AND((RIGHT($IL$3,2)-'[1]Miter Profiles'!$AC$247-'[1]Outside Edges'!$B84)&gt;=5,'[1]Outside Edges'!$Q84="Yes"),"Yes","No")</f>
        <v>Yes</v>
      </c>
      <c r="IM85" s="197" t="str">
        <f>IF(AND((RIGHT($IM$3,2)-'[1]Miter Profiles'!$AC$248-'[1]Outside Edges'!$B84)&gt;=5,'[1]Outside Edges'!$Q84="Yes"),"Yes","No")</f>
        <v>Yes</v>
      </c>
      <c r="IN85" s="201" t="str">
        <f>IF(AND((RIGHT($IN$3,2)-'[1]Miter Profiles'!$AC$249-'[1]Outside Edges'!$B84)&gt;=5,'[1]Outside Edges'!$Q84="Yes"),"Yes","No")</f>
        <v>Yes</v>
      </c>
      <c r="IO85" s="201" t="str">
        <f>IF(AND((RIGHT($IO$3,2)-'[1]Miter Profiles'!$AC$250-'[1]Outside Edges'!$B84)&gt;=5,'[1]Outside Edges'!$Q84="Yes"),"Yes","No")</f>
        <v>Yes</v>
      </c>
      <c r="IP85" s="201" t="str">
        <f>IF(AND((RIGHT($IP$3,2)-'[1]Miter Profiles'!$AC$251-'[1]Outside Edges'!$B84)&gt;=5,'[1]Outside Edges'!$Q84="Yes"),"Yes","No")</f>
        <v>Yes</v>
      </c>
      <c r="IQ85" s="197" t="str">
        <f>IF(AND((RIGHT($IQ$3,2)-'[1]Miter Profiles'!$AC$252-'[1]Outside Edges'!$B84)&gt;=5,'[1]Outside Edges'!$Q84="Yes"),"Yes","No")</f>
        <v>Yes</v>
      </c>
      <c r="IR85" s="197" t="str">
        <f>IF(AND((RIGHT($IR$3,2)-'[1]Miter Profiles'!$AC$253-'[1]Outside Edges'!$B84)&gt;=5,'[1]Outside Edges'!$Q84="Yes"),"Yes","No")</f>
        <v>Yes</v>
      </c>
      <c r="IS85" s="197" t="str">
        <f>IF(AND((RIGHT($IS$3,2)-'[1]Miter Profiles'!$AC$254-'[1]Outside Edges'!$B84)&gt;=5,'[1]Outside Edges'!$Q84="Yes"),"Yes","No")</f>
        <v>Yes</v>
      </c>
      <c r="IT85" s="201" t="str">
        <f>IF(AND((RIGHT($IT$3,2)-'[1]Miter Profiles'!$AC$255-'[1]Outside Edges'!$B84)&gt;=5,'[1]Outside Edges'!$Q84="Yes"),"Yes","No")</f>
        <v>Yes</v>
      </c>
      <c r="IU85" s="201" t="str">
        <f>IF(AND((RIGHT($IU$3,2)-'[1]Miter Profiles'!$AC$256-'[1]Outside Edges'!$B84)&gt;=5,'[1]Outside Edges'!$Q84="Yes"),"Yes","No")</f>
        <v>Yes</v>
      </c>
      <c r="IV85" s="201" t="str">
        <f>IF(AND((RIGHT($IV$3,2)-'[1]Miter Profiles'!$AC$257-'[1]Outside Edges'!$B84)&gt;=5,'[1]Outside Edges'!$Q84="Yes"),"Yes","No")</f>
        <v>Yes</v>
      </c>
      <c r="IW85" s="197" t="str">
        <f>IF(AND((RIGHT($IW$3,2)-'[1]Miter Profiles'!$AC$258-'[1]Outside Edges'!$B84)&gt;=5,'[1]Outside Edges'!$Q84="Yes"),"Yes","No")</f>
        <v>Yes</v>
      </c>
      <c r="IX85" s="197" t="str">
        <f>IF(AND((RIGHT($IX$3,2)-'[1]Miter Profiles'!$AC$259-'[1]Outside Edges'!$B84)&gt;=5,'[1]Outside Edges'!$Q84="Yes"),"Yes","No")</f>
        <v>Yes</v>
      </c>
      <c r="IY85" s="197" t="str">
        <f>IF(AND((RIGHT($IY$3,2)-'[1]Miter Profiles'!$AC$260-'[1]Outside Edges'!$B84)&gt;=5,'[1]Outside Edges'!$Q84="Yes"),"Yes","No")</f>
        <v>Yes</v>
      </c>
      <c r="IZ85" s="201" t="str">
        <f>IF(AND((RIGHT($IZ$3,2)-'[1]Miter Profiles'!$AC$261-'[1]Outside Edges'!$B84)&gt;=5,'[1]Outside Edges'!$Q84="Yes"),"Yes","No")</f>
        <v>Yes</v>
      </c>
      <c r="JA85" s="201" t="str">
        <f>IF(AND((RIGHT($JA$3,2)-'[1]Miter Profiles'!$AC$262-'[1]Outside Edges'!$B84)&gt;=5,'[1]Outside Edges'!$Q84="Yes"),"Yes","No")</f>
        <v>Yes</v>
      </c>
      <c r="JB85" s="201" t="str">
        <f>IF(AND((RIGHT($JB$3,2)-'[1]Miter Profiles'!$AC$263-'[1]Outside Edges'!$B84)&gt;=5,'[1]Outside Edges'!$Q84="Yes"),"Yes","No")</f>
        <v>Yes</v>
      </c>
      <c r="JC85" s="197" t="str">
        <f>IF(AND((RIGHT($JC$3,2)-'[1]Miter Profiles'!$AC$264-'[1]Outside Edges'!$B84)&gt;=5,'[1]Outside Edges'!$Q84="Yes"),"Yes","No")</f>
        <v>Yes</v>
      </c>
      <c r="JD85" s="197" t="str">
        <f>IF(AND((RIGHT($JD$3,2)-'[1]Miter Profiles'!$AC$265-'[1]Outside Edges'!$B84)&gt;=5,'[1]Outside Edges'!$Q84="Yes"),"Yes","No")</f>
        <v>Yes</v>
      </c>
      <c r="JE85" s="197" t="str">
        <f>IF(AND((RIGHT($JE$3,2)-'[1]Miter Profiles'!$AC$266-'[1]Outside Edges'!$B84)&gt;=5,'[1]Outside Edges'!$Q84="Yes"),"Yes","No")</f>
        <v>Yes</v>
      </c>
      <c r="JF85" s="201" t="str">
        <f>IF(AND((RIGHT($JF$3,2)-'[1]Miter Profiles'!$AC$267-'[1]Outside Edges'!$B84)&gt;=5,'[1]Outside Edges'!$Q84="Yes"),"Yes","No")</f>
        <v>Yes</v>
      </c>
      <c r="JG85" s="201" t="str">
        <f>IF(AND((RIGHT($JG$3,2)-'[1]Miter Profiles'!$AC$268-'[1]Outside Edges'!$B84)&gt;=5,'[1]Outside Edges'!$Q84="Yes"),"Yes","No")</f>
        <v>Yes</v>
      </c>
      <c r="JH85" s="201" t="str">
        <f>IF(AND((RIGHT($JH$3,2)-'[1]Miter Profiles'!$AC$269-'[1]Outside Edges'!$B84)&gt;=5,'[1]Outside Edges'!$Q84="Yes"),"Yes","No")</f>
        <v>Yes</v>
      </c>
      <c r="JI85" s="197" t="str">
        <f>IF(AND((RIGHT($JI$3,2)-'[1]Miter Profiles'!$AC$270-'[1]Outside Edges'!$B84)&gt;=5,'[1]Outside Edges'!$Q84="Yes"),"Yes","No")</f>
        <v>Yes</v>
      </c>
      <c r="JJ85" s="197" t="str">
        <f>IF(AND((RIGHT($JJ$3,2)-'[1]Miter Profiles'!$AC$271-'[1]Outside Edges'!$B84)&gt;=5,'[1]Outside Edges'!$Q84="Yes"),"Yes","No")</f>
        <v>Yes</v>
      </c>
      <c r="JK85" s="197" t="str">
        <f>IF(AND((RIGHT($JK$3,2)-'[1]Miter Profiles'!$AC$272-'[1]Outside Edges'!$B84)&gt;=5,'[1]Outside Edges'!$Q84="Yes"),"Yes","No")</f>
        <v>Yes</v>
      </c>
      <c r="JL85" s="201" t="str">
        <f>IF(AND((RIGHT($JL$3,2)-'[1]Miter Profiles'!$AC$273-'[1]Outside Edges'!$B84)&gt;=5,'[1]Outside Edges'!$Q84="Yes"),"Yes","No")</f>
        <v>Yes</v>
      </c>
      <c r="JM85" s="201" t="str">
        <f>IF(AND((RIGHT($JM$3,2)-'[1]Miter Profiles'!$AC$274-'[1]Outside Edges'!$B84)&gt;=5,'[1]Outside Edges'!$Q84="Yes"),"Yes","No")</f>
        <v>Yes</v>
      </c>
      <c r="JN85" s="201" t="str">
        <f>IF(AND((RIGHT($JN$3,2)-'[1]Miter Profiles'!$AC$275-'[1]Outside Edges'!$B84)&gt;=5,'[1]Outside Edges'!$Q84="Yes"),"Yes","No")</f>
        <v>Yes</v>
      </c>
      <c r="JO85" s="197" t="str">
        <f>IF(AND((RIGHT($JO$3,2)-'[1]Miter Profiles'!$AC$276-'[1]Outside Edges'!$B84)&gt;=5,'[1]Outside Edges'!$Q84="Yes"),"Yes","No")</f>
        <v>Yes</v>
      </c>
      <c r="JP85" s="197" t="str">
        <f>IF(AND((RIGHT($JP$3,2)-'[1]Miter Profiles'!$AC$277-'[1]Outside Edges'!$B84)&gt;=5,'[1]Outside Edges'!$Q84="Yes"),"Yes","No")</f>
        <v>Yes</v>
      </c>
      <c r="JQ85" s="197" t="str">
        <f>IF(AND((RIGHT($JQ$3,2)-'[1]Miter Profiles'!$AC$278-'[1]Outside Edges'!$B84)&gt;=5,'[1]Outside Edges'!$Q84="Yes"),"Yes","No")</f>
        <v>Yes</v>
      </c>
      <c r="JR85" s="201" t="str">
        <f>IF(AND((RIGHT($JR$3,2)-'[1]Miter Profiles'!$AC$279-'[1]Outside Edges'!$B84)&gt;=5,'[1]Outside Edges'!$Q84="Yes"),"Yes","No")</f>
        <v>No</v>
      </c>
      <c r="JS85" s="201" t="str">
        <f>IF(AND((RIGHT($JS$3,2)-'[1]Miter Profiles'!$AC$280-'[1]Outside Edges'!$B84)&gt;=5,'[1]Outside Edges'!$Q84="Yes"),"Yes","No")</f>
        <v>Yes</v>
      </c>
      <c r="JT85" s="201" t="str">
        <f>IF(AND((RIGHT($JT$3,2)-'[1]Miter Profiles'!$AC$281-'[1]Outside Edges'!$B84)&gt;=5,'[1]Outside Edges'!$Q84="Yes"),"Yes","No")</f>
        <v>Yes</v>
      </c>
      <c r="JU85" s="197" t="str">
        <f>IF(AND((RIGHT($JU$3,2)-'[1]Miter Profiles'!$AC$282-'[1]Outside Edges'!$B84)&gt;=5,'[1]Outside Edges'!$Q84="Yes"),"Yes","No")</f>
        <v>No</v>
      </c>
      <c r="JV85" s="197" t="str">
        <f>IF(AND((RIGHT($JV$3,2)-'[1]Miter Profiles'!$AC$283-'[1]Outside Edges'!$B84)&gt;=5,'[1]Outside Edges'!$Q84="Yes"),"Yes","No")</f>
        <v>Yes</v>
      </c>
      <c r="JW85" s="197" t="str">
        <f>IF(AND((RIGHT($JW$3,2)-'[1]Miter Profiles'!$AC$284-'[1]Outside Edges'!$B84)&gt;=5,'[1]Outside Edges'!$Q84="Yes"),"Yes","No")</f>
        <v>Yes</v>
      </c>
      <c r="JX85" s="201" t="str">
        <f>IF(AND((RIGHT($JX$3,2)-'[1]Miter Profiles'!$AC$285-'[1]Outside Edges'!$B84)&gt;=5,'[1]Outside Edges'!$Q84="Yes"),"Yes","No")</f>
        <v>Yes</v>
      </c>
      <c r="JY85" s="201" t="str">
        <f>IF(AND((RIGHT($JY$3,2)-'[1]Miter Profiles'!$AC$286-'[1]Outside Edges'!$B84)&gt;=5,'[1]Outside Edges'!$Q84="Yes"),"Yes","No")</f>
        <v>Yes</v>
      </c>
      <c r="JZ85" s="201" t="str">
        <f>IF(AND((RIGHT($JZ$3,2)-'[1]Miter Profiles'!$AC$287-'[1]Outside Edges'!$B84)&gt;=5,'[1]Outside Edges'!$Q84="Yes"),"Yes","No")</f>
        <v>Yes</v>
      </c>
      <c r="KA85" s="197" t="str">
        <f>IF(AND((RIGHT($KA$3,2)-'[1]Miter Profiles'!$AC$288-'[1]Outside Edges'!$B84)&gt;=5,'[1]Outside Edges'!$Q84="Yes"),"Yes","No")</f>
        <v>Yes</v>
      </c>
      <c r="KB85" s="197" t="str">
        <f>IF(AND((RIGHT($KB$3,2)-'[1]Miter Profiles'!$AC$289-'[1]Outside Edges'!$B84)&gt;=5,'[1]Outside Edges'!$Q84="Yes"),"Yes","No")</f>
        <v>Yes</v>
      </c>
      <c r="KC85" s="197" t="str">
        <f>IF(AND((RIGHT($KC$3,2)-'[1]Miter Profiles'!$AC$290-'[1]Outside Edges'!$B84)&gt;=5,'[1]Outside Edges'!$Q84="Yes"),"Yes","No")</f>
        <v>Yes</v>
      </c>
      <c r="KD85" s="201" t="str">
        <f>IF(AND((RIGHT($KD$3,2)-'[1]Miter Profiles'!$AC$291-'[1]Outside Edges'!$B84)&gt;=5,'[1]Outside Edges'!$Q84="Yes"),"Yes","No")</f>
        <v>Yes</v>
      </c>
      <c r="KE85" s="201" t="str">
        <f>IF(AND((RIGHT($KE$3,2)-'[1]Miter Profiles'!$AC$292-'[1]Outside Edges'!$B84)&gt;=5,'[1]Outside Edges'!$Q84="Yes"),"Yes","No")</f>
        <v>Yes</v>
      </c>
      <c r="KF85" s="201" t="str">
        <f>IF(AND((RIGHT($KF$3,2)-'[1]Miter Profiles'!$AC$293-'[1]Outside Edges'!$B84)&gt;=5,'[1]Outside Edges'!$Q84="Yes"),"Yes","No")</f>
        <v>Yes</v>
      </c>
      <c r="KG85" s="197" t="str">
        <f>IF(AND((RIGHT($KG$3,2)-'[1]Miter Profiles'!$AC$294-'[1]Outside Edges'!$B84)&gt;=5,'[1]Outside Edges'!$Q84="Yes"),"Yes","No")</f>
        <v>Yes</v>
      </c>
      <c r="KH85" s="197" t="str">
        <f>IF(AND((RIGHT($KH$3,2)-'[1]Miter Profiles'!$AC$295-'[1]Outside Edges'!$B84)&gt;=5,'[1]Outside Edges'!$Q84="Yes"),"Yes","No")</f>
        <v>Yes</v>
      </c>
      <c r="KI85" s="197" t="str">
        <f>IF(AND((RIGHT($KI$3,2)-'[1]Miter Profiles'!$AC$296-'[1]Outside Edges'!$B84)&gt;=5,'[1]Outside Edges'!$Q84="Yes"),"Yes","No")</f>
        <v>Yes</v>
      </c>
      <c r="KJ85" s="201" t="str">
        <f>IF(AND((RIGHT($KJ$3,2)-'[1]Miter Profiles'!$AC$297-'[1]Outside Edges'!$B84)&gt;=5,'[1]Outside Edges'!$Q84="Yes"),"Yes","No")</f>
        <v>Yes</v>
      </c>
      <c r="KK85" s="201" t="str">
        <f>IF(AND((RIGHT($KK$3,2)-'[1]Miter Profiles'!$AC$298-'[1]Outside Edges'!$B84)&gt;=5,'[1]Outside Edges'!$Q84="Yes"),"Yes","No")</f>
        <v>Yes</v>
      </c>
      <c r="KL85" s="201" t="str">
        <f>IF(AND((RIGHT($KL$3,2)-'[1]Miter Profiles'!$AC$299-'[1]Outside Edges'!$B84)&gt;=5,'[1]Outside Edges'!$Q84="Yes"),"Yes","No")</f>
        <v>Yes</v>
      </c>
      <c r="KM85" s="197" t="str">
        <f>IF(AND((RIGHT($KM$3,2)-'[1]Miter Profiles'!$AC$300-'[1]Outside Edges'!$B84)&gt;=5,'[1]Outside Edges'!$Q84="Yes"),"Yes","No")</f>
        <v>Yes</v>
      </c>
      <c r="KN85" s="197" t="str">
        <f>IF(AND((RIGHT($KN$3,2)-'[1]Miter Profiles'!$AC$301-'[1]Outside Edges'!$B84)&gt;=5,'[1]Outside Edges'!$Q84="Yes"),"Yes","No")</f>
        <v>Yes</v>
      </c>
      <c r="KO85" s="197" t="str">
        <f>IF(AND((RIGHT($KO$3,2)-'[1]Miter Profiles'!$AC$302-'[1]Outside Edges'!$B84)&gt;=5,'[1]Outside Edges'!$Q84="Yes"),"Yes","No")</f>
        <v>Yes</v>
      </c>
      <c r="KP85" s="201" t="str">
        <f>IF(AND((RIGHT($KP$3,2)-'[1]Miter Profiles'!$AC$303-'[1]Outside Edges'!$B84)&gt;=5,'[1]Outside Edges'!$Q84="Yes"),"Yes","No")</f>
        <v>Yes</v>
      </c>
      <c r="KQ85" s="201" t="str">
        <f>IF(AND((RIGHT($KQ$3,2)-'[1]Miter Profiles'!$AC$304-'[1]Outside Edges'!$B84)&gt;=5,'[1]Outside Edges'!$Q84="Yes"),"Yes","No")</f>
        <v>Yes</v>
      </c>
      <c r="KR85" s="201" t="str">
        <f>IF(AND((RIGHT($KR$3,2)-'[1]Miter Profiles'!$AC$305-'[1]Outside Edges'!$B84)&gt;=5,'[1]Outside Edges'!$Q84="Yes"),"Yes","No")</f>
        <v>Yes</v>
      </c>
      <c r="KS85" s="197" t="str">
        <f>IF(AND((RIGHT($KS$3,2)-'[1]Miter Profiles'!$AC$306-'[1]Outside Edges'!$B84)&gt;=5,'[1]Outside Edges'!$Q84="Yes"),"Yes","No")</f>
        <v>Yes</v>
      </c>
      <c r="KT85" s="197" t="str">
        <f>IF(AND((RIGHT($KT$3,2)-'[1]Miter Profiles'!$AC$307-'[1]Outside Edges'!$B84)&gt;=5,'[1]Outside Edges'!$Q84="Yes"),"Yes","No")</f>
        <v>Yes</v>
      </c>
      <c r="KU85" s="197" t="str">
        <f>IF(AND((RIGHT($KU$3,2)-'[1]Miter Profiles'!$AC$308-'[1]Outside Edges'!$B84)&gt;=5,'[1]Outside Edges'!$Q84="Yes"),"Yes","No")</f>
        <v>Yes</v>
      </c>
      <c r="KV85" s="201" t="str">
        <f>IF(AND((RIGHT($KV$3,2)-'[1]Miter Profiles'!$AC$309-'[1]Outside Edges'!$B84)&gt;=5,'[1]Outside Edges'!$Q84="Yes"),"Yes","No")</f>
        <v>Yes</v>
      </c>
      <c r="KW85" s="201" t="str">
        <f>IF(AND((RIGHT($KW$3,2)-'[1]Miter Profiles'!$AC$310-'[1]Outside Edges'!$B84)&gt;=5,'[1]Outside Edges'!$Q84="Yes"),"Yes","No")</f>
        <v>Yes</v>
      </c>
      <c r="KX85" s="201" t="str">
        <f>IF(AND((RIGHT($KX$3,2)-'[1]Miter Profiles'!$AC$311-'[1]Outside Edges'!$B84)&gt;=5,'[1]Outside Edges'!$Q84="Yes"),"Yes","No")</f>
        <v>Yes</v>
      </c>
      <c r="KY85" s="197" t="str">
        <f>IF(AND((RIGHT($KY$3,2)-'[1]Miter Profiles'!$AC$312-'[1]Outside Edges'!$B84)&gt;=5,'[1]Outside Edges'!$Q84="Yes"),"Yes","No")</f>
        <v>Yes</v>
      </c>
      <c r="KZ85" s="197" t="str">
        <f>IF(AND((RIGHT($KZ$3,2)-'[1]Miter Profiles'!$AC$313-'[1]Outside Edges'!$B84)&gt;=5,'[1]Outside Edges'!$Q84="Yes"),"Yes","No")</f>
        <v>Yes</v>
      </c>
      <c r="LA85" s="197" t="str">
        <f>IF(AND((RIGHT($LA$3,2)-'[1]Miter Profiles'!$AC$314-'[1]Outside Edges'!$B84)&gt;=5,'[1]Outside Edges'!$Q84="Yes"),"Yes","No")</f>
        <v>Yes</v>
      </c>
      <c r="LB85" s="201" t="str">
        <f>IF(AND((RIGHT($LB$3,2)-'[1]Miter Profiles'!$AC$315-'[1]Outside Edges'!$B84)&gt;=5,'[1]Outside Edges'!$Q84="Yes"),"Yes","No")</f>
        <v>Yes</v>
      </c>
      <c r="LC85" s="201" t="str">
        <f>IF(AND((RIGHT($LC$3,2)-'[1]Miter Profiles'!$AC$316-'[1]Outside Edges'!$B84)&gt;=5,'[1]Outside Edges'!$Q84="Yes"),"Yes","No")</f>
        <v>Yes</v>
      </c>
      <c r="LD85" s="201" t="str">
        <f>IF(AND((RIGHT($LD$3,2)-'[1]Miter Profiles'!$AC$317-'[1]Outside Edges'!$B84)&gt;=5,'[1]Outside Edges'!$Q84="Yes"),"Yes","No")</f>
        <v>Yes</v>
      </c>
      <c r="LE85" s="201" t="str">
        <f>IF(AND((RIGHT($LE$3,2)-'[1]Miter Profiles'!$AC$318-'[1]Outside Edges'!$B84)&gt;=5,'[1]Outside Edges'!$Q84="Yes"),"Yes","No")</f>
        <v>Yes</v>
      </c>
      <c r="LF85" s="197" t="str">
        <f>IF(AND((RIGHT($LF$3,2)-'[1]Miter Profiles'!$AC$319-'[1]Outside Edges'!$B84)&gt;=5,'[1]Outside Edges'!$Q84="Yes"),"Yes","No")</f>
        <v>Yes</v>
      </c>
      <c r="LG85" s="197" t="str">
        <f>IF(AND((RIGHT($LG$3,2)-'[1]Miter Profiles'!$AC$320-'[1]Outside Edges'!$B84)&gt;=5,'[1]Outside Edges'!$Q84="Yes"),"Yes","No")</f>
        <v>Yes</v>
      </c>
      <c r="LH85" s="197" t="str">
        <f>IF(AND((RIGHT($LH$3,2)-'[1]Miter Profiles'!$AC$321-'[1]Outside Edges'!$B84)&gt;=5,'[1]Outside Edges'!$Q84="Yes"),"Yes","No")</f>
        <v>Yes</v>
      </c>
      <c r="LI85" s="197" t="str">
        <f>IF(AND((RIGHT($LI$3,2)-'[1]Miter Profiles'!$AC$322-'[1]Outside Edges'!$B84)&gt;=5,'[1]Outside Edges'!$Q84="Yes"),"Yes","No")</f>
        <v>Yes</v>
      </c>
      <c r="LJ85" s="201" t="str">
        <f>IF(AND((RIGHT($LJ$3,2)-'[1]Miter Profiles'!$AC$323-'[1]Outside Edges'!$B84)&gt;=5,'[1]Outside Edges'!$Q84="Yes"),"Yes","No")</f>
        <v>Yes</v>
      </c>
      <c r="LK85" s="201" t="str">
        <f>IF(AND((RIGHT($LK$3,2)-'[1]Miter Profiles'!$AC$324-'[1]Outside Edges'!$B84)&gt;=5,'[1]Outside Edges'!$Q84="Yes"),"Yes","No")</f>
        <v>Yes</v>
      </c>
      <c r="LL85" s="201" t="str">
        <f>IF(AND((RIGHT($LL$3,2)-'[1]Miter Profiles'!$AC$325-'[1]Outside Edges'!$B84)&gt;=5,'[1]Outside Edges'!$Q84="Yes"),"Yes","No")</f>
        <v>Yes</v>
      </c>
      <c r="LM85" s="197" t="str">
        <f>IF(AND((RIGHT($LM$3,2)-'[1]Miter Profiles'!$AC$326-'[1]Outside Edges'!$B84)&gt;=5,'[1]Outside Edges'!$Q84="Yes"),"Yes","No")</f>
        <v>Yes</v>
      </c>
      <c r="LN85" s="197" t="str">
        <f>IF(AND((RIGHT($LN$3,2)-'[1]Miter Profiles'!$AC$327-'[1]Outside Edges'!$B84)&gt;=5,'[1]Outside Edges'!$Q84="Yes"),"Yes","No")</f>
        <v>Yes</v>
      </c>
      <c r="LO85" s="197" t="str">
        <f>IF(AND((RIGHT($LO$3,2)-'[1]Miter Profiles'!$AC$328-'[1]Outside Edges'!$B84)&gt;=5,'[1]Outside Edges'!$Q84="Yes"),"Yes","No")</f>
        <v>Yes</v>
      </c>
      <c r="LP85" s="201" t="str">
        <f>IF(AND((RIGHT($LP$3,2)-'[1]Miter Profiles'!$AC$329-'[1]Outside Edges'!$B84)&gt;=5,'[1]Outside Edges'!$Q84="Yes"),"Yes","No")</f>
        <v>Yes</v>
      </c>
      <c r="LQ85" s="201" t="str">
        <f>IF(AND((RIGHT($LQ$3,2)-'[1]Miter Profiles'!$AC$330-'[1]Outside Edges'!$B84)&gt;=5,'[1]Outside Edges'!$Q84="Yes"),"Yes","No")</f>
        <v>Yes</v>
      </c>
      <c r="LR85" s="201" t="str">
        <f>IF(AND((RIGHT($LR$3,2)-'[1]Miter Profiles'!$AC$331-'[1]Outside Edges'!$B84)&gt;=5,'[1]Outside Edges'!$Q84="Yes"),"Yes","No")</f>
        <v>Yes</v>
      </c>
      <c r="LS85" s="197" t="str">
        <f>IF(AND((RIGHT($LS$3,2)-'[1]Miter Profiles'!$AC$332-'[1]Outside Edges'!$B84)&gt;=5,'[1]Outside Edges'!$Q84="Yes"),"Yes","No")</f>
        <v>Yes</v>
      </c>
      <c r="LT85" s="197" t="str">
        <f>IF(AND((RIGHT($LT$3,2)-'[1]Miter Profiles'!$AC$333-'[1]Outside Edges'!$B84)&gt;=5,'[1]Outside Edges'!$Q84="Yes"),"Yes","No")</f>
        <v>Yes</v>
      </c>
      <c r="LU85" s="197" t="str">
        <f>IF(AND((RIGHT($LU$3,2)-'[1]Miter Profiles'!$AC$334-'[1]Outside Edges'!$B84)&gt;=5,'[1]Outside Edges'!$Q84="Yes"),"Yes","No")</f>
        <v>Yes</v>
      </c>
      <c r="LV85" s="201" t="str">
        <f>IF(AND((RIGHT($LV$3,2)-'[1]Miter Profiles'!$AC$335-'[1]Outside Edges'!$B84)&gt;=5,'[1]Outside Edges'!$Q84="Yes"),"Yes","No")</f>
        <v>Yes</v>
      </c>
      <c r="LW85" s="201" t="str">
        <f>IF(AND((RIGHT($LW$3,2)-'[1]Miter Profiles'!$AC$336-'[1]Outside Edges'!$B84)&gt;=5,'[1]Outside Edges'!$Q84="Yes"),"Yes","No")</f>
        <v>Yes</v>
      </c>
      <c r="LX85" s="201" t="str">
        <f>IF(AND((RIGHT($LX$3,2)-'[1]Miter Profiles'!$AC$337-'[1]Outside Edges'!$B84)&gt;=5,'[1]Outside Edges'!$Q84="Yes"),"Yes","No")</f>
        <v>Yes</v>
      </c>
      <c r="LY85" s="197" t="str">
        <f>IF(AND((RIGHT($LY$3,2)-'[1]Miter Profiles'!$AC$338-'[1]Outside Edges'!$B84)&gt;=5,'[1]Outside Edges'!$Q84="Yes"),"Yes","No")</f>
        <v>Yes</v>
      </c>
      <c r="LZ85" s="197" t="str">
        <f>IF(AND((RIGHT($LZ$3,2)-'[1]Miter Profiles'!$AC$339-'[1]Outside Edges'!$B84)&gt;=5,'[1]Outside Edges'!$Q84="Yes"),"Yes","No")</f>
        <v>Yes</v>
      </c>
      <c r="MA85" s="197" t="str">
        <f>IF(AND((RIGHT($MA$3,2)-'[1]Miter Profiles'!$AC$340-'[1]Outside Edges'!$B84)&gt;=5,'[1]Outside Edges'!$Q84="Yes"),"Yes","No")</f>
        <v>Yes</v>
      </c>
      <c r="MB85" s="201" t="str">
        <f>IF(AND((RIGHT($MB$3,2)-'[1]Miter Profiles'!$AC$341-'[1]Outside Edges'!$B84)&gt;=5,'[1]Outside Edges'!$Q84="Yes"),"Yes","No")</f>
        <v>Yes</v>
      </c>
      <c r="MC85" s="201" t="str">
        <f>IF(AND((RIGHT($MC$3,2)-'[1]Miter Profiles'!$AC$342-'[1]Outside Edges'!$B84)&gt;=5,'[1]Outside Edges'!$Q84="Yes"),"Yes","No")</f>
        <v>Yes</v>
      </c>
      <c r="MD85" s="201" t="str">
        <f>IF(AND((RIGHT($MD$3,2)-'[1]Miter Profiles'!$AC$343-'[1]Outside Edges'!$B84)&gt;=5,'[1]Outside Edges'!$Q84="Yes"),"Yes","No")</f>
        <v>Yes</v>
      </c>
      <c r="ME85" s="197" t="str">
        <f>IF(AND((RIGHT($ME$3,2)-'[1]Miter Profiles'!$AC$344-'[1]Outside Edges'!$B84)&gt;=5,'[1]Outside Edges'!$Q84="Yes"),"Yes","No")</f>
        <v>Yes</v>
      </c>
      <c r="MF85" s="197" t="str">
        <f>IF(AND((RIGHT($MF$3,2)-'[1]Miter Profiles'!$AC$345-'[1]Outside Edges'!$B84)&gt;=5,'[1]Outside Edges'!$Q84="Yes"),"Yes","No")</f>
        <v>Yes</v>
      </c>
      <c r="MG85" s="197" t="str">
        <f>IF(AND((RIGHT($MG$3,2)-'[1]Miter Profiles'!$AC$346-'[1]Outside Edges'!$B84)&gt;=5,'[1]Outside Edges'!$Q84="Yes"),"Yes","No")</f>
        <v>Yes</v>
      </c>
      <c r="MH85" s="201" t="str">
        <f>IF(AND((RIGHT($MH$3,2)-'[1]Miter Profiles'!$AC$347-'[1]Outside Edges'!$B84)&gt;=5,'[1]Outside Edges'!$Q84="Yes"),"Yes","No")</f>
        <v>Yes</v>
      </c>
      <c r="MI85" s="201" t="str">
        <f>IF(AND((RIGHT($MI$3,2)-'[1]Miter Profiles'!$AC$348-'[1]Outside Edges'!$B84)&gt;=5,'[1]Outside Edges'!$Q84="Yes"),"Yes","No")</f>
        <v>Yes</v>
      </c>
      <c r="MJ85" s="201" t="str">
        <f>IF(AND((RIGHT($MJ$3,2)-'[1]Miter Profiles'!$AC$349-'[1]Outside Edges'!$B84)&gt;=5,'[1]Outside Edges'!$Q84="Yes"),"Yes","No")</f>
        <v>Yes</v>
      </c>
      <c r="MK85" s="197" t="str">
        <f>IF(AND((RIGHT($MK$3,2)-'[1]Miter Profiles'!$AC$350-'[1]Outside Edges'!$B84)&gt;=5,'[1]Outside Edges'!$Q84="Yes"),"Yes","No")</f>
        <v>Yes</v>
      </c>
      <c r="ML85" s="197" t="str">
        <f>IF(AND((RIGHT($ML$3,2)-'[1]Miter Profiles'!$AC$351-'[1]Outside Edges'!$B84)&gt;=5,'[1]Outside Edges'!$Q84="Yes"),"Yes","No")</f>
        <v>Yes</v>
      </c>
      <c r="MM85" s="197" t="str">
        <f>IF(AND((RIGHT($MM$3,2)-'[1]Miter Profiles'!$AC$352-'[1]Outside Edges'!$B84)&gt;=5,'[1]Outside Edges'!$Q84="Yes"),"Yes","No")</f>
        <v>Yes</v>
      </c>
      <c r="MN85" s="201" t="str">
        <f>IF(AND((RIGHT($MK$3,2)-'[1]Miter Profiles'!$AC$353-'[1]Outside Edges'!$B84)&gt;=5,'[1]Outside Edges'!$Q84="Yes"),"Yes","No")</f>
        <v>Yes</v>
      </c>
      <c r="MO85" s="201" t="str">
        <f>IF(AND((RIGHT($ML$3,2)-'[1]Miter Profiles'!$AC$354-'[1]Outside Edges'!$B84)&gt;=5,'[1]Outside Edges'!$Q84="Yes"),"Yes","No")</f>
        <v>Yes</v>
      </c>
      <c r="MP85" s="201" t="str">
        <f>IF(AND((RIGHT($MM$3,2)-'[1]Miter Profiles'!$AC$355-'[1]Outside Edges'!$B84)&gt;=5,'[1]Outside Edges'!$Q84="Yes"),"Yes","No")</f>
        <v>Yes</v>
      </c>
      <c r="MQ85" s="197" t="str">
        <f>IF(AND((RIGHT($MK$3,2)-'[1]Miter Profiles'!$AC$356-'[1]Outside Edges'!$B84)&gt;=5,'[1]Outside Edges'!$Q84="Yes"),"Yes","No")</f>
        <v>Yes</v>
      </c>
      <c r="MR85" s="197" t="str">
        <f>IF(AND((RIGHT($ML$3,2)-'[1]Miter Profiles'!$AC$357-'[1]Outside Edges'!$B84)&gt;=5,'[1]Outside Edges'!$Q84="Yes"),"Yes","No")</f>
        <v>Yes</v>
      </c>
      <c r="MS85" s="197" t="str">
        <f>IF(AND((RIGHT($MM$3,2)-'[1]Miter Profiles'!$AC$358-'[1]Outside Edges'!$B84)&gt;=5,'[1]Outside Edges'!$Q84="Yes"),"Yes","No")</f>
        <v>Yes</v>
      </c>
      <c r="MT85" s="201" t="str">
        <f>IF(AND((RIGHT($MK$3,2)-'[1]Miter Profiles'!$AC$359-'[1]Outside Edges'!$B84)&gt;=5,'[1]Outside Edges'!$Q84="Yes"),"Yes","No")</f>
        <v>Yes</v>
      </c>
      <c r="MU85" s="201" t="str">
        <f>IF(AND((RIGHT($ML$3,2)-'[1]Miter Profiles'!$AC$360-'[1]Outside Edges'!$B84)&gt;=5,'[1]Outside Edges'!$Q84="Yes"),"Yes","No")</f>
        <v>Yes</v>
      </c>
      <c r="MV85" s="201" t="str">
        <f>IF(AND((RIGHT($MM$3,2)-'[1]Miter Profiles'!$AC$361-'[1]Outside Edges'!$B84)&gt;=5,'[1]Outside Edges'!$Q84="Yes"),"Yes","No")</f>
        <v>Yes</v>
      </c>
    </row>
    <row r="86" spans="1:360" ht="15.75" customHeight="1" thickBot="1" x14ac:dyDescent="0.25">
      <c r="A86" s="371" t="str">
        <f>IF('[1]Outside Edges'!$A85&lt;&gt;"",'[1]Outside Edges'!$A85,"")</f>
        <v>D83 AM</v>
      </c>
      <c r="B86" s="7" t="str">
        <f>IF(AND((RIGHT($B$3,2)-'[1]Miter Profiles'!$AC$3-'[1]Outside Edges'!$B85)&gt;=5,'[1]Outside Edges'!$Q85="Yes"),"Yes","No")</f>
        <v>Yes</v>
      </c>
      <c r="C86" s="7" t="str">
        <f>IF(AND((RIGHT($C$3,2)-'[1]Miter Profiles'!$AC$4-'[1]Outside Edges'!$B85)&gt;=5,'[1]Outside Edges'!$Q85="Yes"),"Yes","No")</f>
        <v>Yes</v>
      </c>
      <c r="D86" s="63" t="str">
        <f>IF(AND((RIGHT($D$3,2)-'[1]Miter Profiles'!$AC$5-'[1]Outside Edges'!$B85)&gt;=5,'[1]Outside Edges'!$Q85="Yes"),"Yes","No")</f>
        <v>Yes</v>
      </c>
      <c r="E86" s="64" t="str">
        <f>IF(AND((RIGHT($E$3,2)-'[1]Miter Profiles'!$AC$6-'[1]Outside Edges'!$B85)&gt;=5,'[1]Outside Edges'!$Q85="Yes"),"Yes","No")</f>
        <v>Yes</v>
      </c>
      <c r="F86" s="8" t="str">
        <f>IF(AND((RIGHT($F$3,2)-'[1]Miter Profiles'!$AC$7-'[1]Outside Edges'!$B85)&gt;=5,'[1]Outside Edges'!$Q85="Yes"),"Yes","No")</f>
        <v>Yes</v>
      </c>
      <c r="G86" s="65" t="str">
        <f>IF(AND((RIGHT($G$3,2)-'[1]Miter Profiles'!$AC$8-'[1]Outside Edges'!$B85)&gt;=5,'[1]Outside Edges'!$Q85="Yes"),"Yes","No")</f>
        <v>Yes</v>
      </c>
      <c r="H86" s="7" t="str">
        <f>IF(AND((RIGHT($H$3,2)-'[1]Miter Profiles'!$AC$9-'[1]Outside Edges'!$B85)&gt;=5,'[1]Outside Edges'!$Q85="Yes"),"Yes","No")</f>
        <v>Yes</v>
      </c>
      <c r="I86" s="7" t="str">
        <f>IF(AND((RIGHT($I$3,2)-'[1]Miter Profiles'!$AC$10-'[1]Outside Edges'!$B85)&gt;=5,'[1]Outside Edges'!$Q85="Yes"),"Yes","No")</f>
        <v>Yes</v>
      </c>
      <c r="J86" s="63" t="str">
        <f>IF(AND((RIGHT($J$3,2)-'[1]Miter Profiles'!$AC$11-'[1]Outside Edges'!$B85)&gt;=5,'[1]Outside Edges'!$Q85="Yes"),"Yes","No")</f>
        <v>Yes</v>
      </c>
      <c r="K86" s="64" t="str">
        <f>IF(AND((RIGHT($K$3,2)-'[1]Miter Profiles'!$AC$12-'[1]Outside Edges'!$B85)&gt;=5,'[1]Outside Edges'!$Q85="Yes"),"Yes","No")</f>
        <v>Yes</v>
      </c>
      <c r="L86" s="8" t="str">
        <f>IF(AND((RIGHT($L$3,2)-'[1]Miter Profiles'!$AC$13-'[1]Outside Edges'!$B85)&gt;=5,'[1]Outside Edges'!$Q85="Yes"),"Yes","No")</f>
        <v>Yes</v>
      </c>
      <c r="M86" s="65" t="str">
        <f>IF(AND((RIGHT($M$3,2)-'[1]Miter Profiles'!$AC$14-'[1]Outside Edges'!$B85)&gt;=5,'[1]Outside Edges'!$Q85="Yes"),"Yes","No")</f>
        <v>Yes</v>
      </c>
      <c r="N86" s="7" t="str">
        <f>IF(AND((RIGHT($N$3,2)-'[1]Miter Profiles'!$AC$15-'[1]Outside Edges'!$B85)&gt;=4,'[1]Outside Edges'!$Q85="Yes"),"Yes","No")</f>
        <v>No</v>
      </c>
      <c r="O86" s="7" t="str">
        <f>IF(AND((RIGHT($O$3,2)-'[1]Miter Profiles'!$AC$16-'[1]Outside Edges'!$B85)&gt;=5,'[1]Outside Edges'!$Q85="Yes"),"Yes","No")</f>
        <v>Yes</v>
      </c>
      <c r="P86" s="63" t="str">
        <f>IF(AND((RIGHT($P$3,2)-'[1]Miter Profiles'!$AC$17-'[1]Outside Edges'!$B85)&gt;=5,'[1]Outside Edges'!$Q85="Yes"),"Yes","No")</f>
        <v>Yes</v>
      </c>
      <c r="Q86" s="64" t="str">
        <f>IF(AND((RIGHT($Q$3,2)-'[1]Miter Profiles'!$AC$18-'[1]Outside Edges'!$B85)&gt;=5,'[1]Outside Edges'!$Q85="Yes"),"Yes","No")</f>
        <v>No</v>
      </c>
      <c r="R86" s="8" t="str">
        <f>IF(AND((RIGHT($R$3,2)-'[1]Miter Profiles'!$AC$19-'[1]Outside Edges'!$B85)&gt;=5,'[1]Outside Edges'!$Q85="Yes"),"Yes","No")</f>
        <v>Yes</v>
      </c>
      <c r="S86" s="65" t="str">
        <f>IF(AND((RIGHT($S$3,2)-'[1]Miter Profiles'!$AC$20-'[1]Outside Edges'!$B85)&gt;=5,'[1]Outside Edges'!$Q85="Yes"),"Yes","No")</f>
        <v>Yes</v>
      </c>
      <c r="T86" s="7" t="str">
        <f>IF(AND((RIGHT($T$3,2)-'[1]Miter Profiles'!$AC$21-'[1]Outside Edges'!$B85)&gt;=5,'[1]Outside Edges'!$Q85="Yes"),"Yes","No")</f>
        <v>Yes</v>
      </c>
      <c r="U86" s="7" t="str">
        <f>IF(AND((RIGHT($U$3,2)-'[1]Miter Profiles'!$AC$22-'[1]Outside Edges'!$B85)&gt;=5,'[1]Outside Edges'!$Q85="Yes"),"Yes","No")</f>
        <v>Yes</v>
      </c>
      <c r="V86" s="63" t="str">
        <f>IF(AND((RIGHT($V$3,2)-'[1]Miter Profiles'!$AC$23-'[1]Outside Edges'!$B85)&gt;=5,'[1]Outside Edges'!$Q85="Yes"),"Yes","No")</f>
        <v>Yes</v>
      </c>
      <c r="W86" s="64" t="str">
        <f>IF(AND((RIGHT($W$3,2)-'[1]Miter Profiles'!$AC$24-'[1]Outside Edges'!$B85)&gt;=5,'[1]Outside Edges'!$Q85="Yes"),"Yes","No")</f>
        <v>No</v>
      </c>
      <c r="X86" s="8" t="str">
        <f>IF(AND((RIGHT($X$3,2)-'[1]Miter Profiles'!$AC$25-'[1]Outside Edges'!$B85)&gt;=5,'[1]Outside Edges'!$Q85="Yes"),"Yes","No")</f>
        <v>Yes</v>
      </c>
      <c r="Y86" s="65" t="str">
        <f>IF(AND((RIGHT($Y$3,2)-'[1]Miter Profiles'!$AC$26-'[1]Outside Edges'!$B85)&gt;=5,'[1]Outside Edges'!$Q85="Yes"),"Yes","No")</f>
        <v>Yes</v>
      </c>
      <c r="Z86" s="7" t="str">
        <f>IF(AND((RIGHT($Z$3,2)-'[1]Miter Profiles'!$AC$27-'[1]Outside Edges'!$B85)&gt;=5,'[1]Outside Edges'!$Q85="Yes"),"Yes","No")</f>
        <v>Yes</v>
      </c>
      <c r="AA86" s="7" t="str">
        <f>IF(AND((RIGHT($AA$3,2)-'[1]Miter Profiles'!$AC$28-'[1]Outside Edges'!$B85)&gt;=5,'[1]Outside Edges'!$Q85="Yes"),"Yes","No")</f>
        <v>Yes</v>
      </c>
      <c r="AB86" s="63" t="str">
        <f>IF(AND((RIGHT($AB$3,2)-'[1]Miter Profiles'!$AC$29-'[1]Outside Edges'!$B85)&gt;=5,'[1]Outside Edges'!$Q85="Yes"),"Yes","No")</f>
        <v>Yes</v>
      </c>
      <c r="AC86" s="64" t="str">
        <f>IF(AND((RIGHT($AC$3,2)-'[1]Miter Profiles'!$AC$30-'[1]Outside Edges'!$B85)&gt;=5,'[1]Outside Edges'!$Q85="Yes"),"Yes","No")</f>
        <v>Yes</v>
      </c>
      <c r="AD86" s="8" t="str">
        <f>IF(AND((RIGHT($AD$3,2)-'[1]Miter Profiles'!$AC$31-'[1]Outside Edges'!$B85)&gt;=5,'[1]Outside Edges'!$Q85="Yes"),"Yes","No")</f>
        <v>Yes</v>
      </c>
      <c r="AE86" s="65" t="str">
        <f>IF(AND((RIGHT($AE$3,2)-'[1]Miter Profiles'!$AC$32-'[1]Outside Edges'!$B85)&gt;=5,'[1]Outside Edges'!$Q85="Yes"),"Yes","No")</f>
        <v>Yes</v>
      </c>
      <c r="AF86" s="7" t="str">
        <f>IF(AND((RIGHT($AF$3,2)-'[1]Miter Profiles'!$AC$33-'[1]Outside Edges'!$B85)&gt;=5,'[1]Outside Edges'!$Q85="Yes"),"Yes","No")</f>
        <v>Yes</v>
      </c>
      <c r="AG86" s="7" t="str">
        <f>IF(AND((RIGHT($AG$3,2)-'[1]Miter Profiles'!$AC$34-'[1]Outside Edges'!$B85)&gt;=5,'[1]Outside Edges'!$Q85="Yes"),"Yes","No")</f>
        <v>Yes</v>
      </c>
      <c r="AH86" s="63" t="str">
        <f>IF(AND((RIGHT($AH$3,2)-'[1]Miter Profiles'!$AC$35-'[1]Outside Edges'!$B85)&gt;=5,'[1]Outside Edges'!$Q85="Yes"),"Yes","No")</f>
        <v>Yes</v>
      </c>
      <c r="AI86" s="64" t="str">
        <f>IF(AND((RIGHT($AI$3,2)-'[1]Miter Profiles'!$AC$36-'[1]Outside Edges'!$B85)&gt;=5,'[1]Outside Edges'!$Q85="Yes"),"Yes","No")</f>
        <v>Yes</v>
      </c>
      <c r="AJ86" s="8" t="str">
        <f>IF(AND((RIGHT($AJ$3,2)-'[1]Miter Profiles'!$AC$37-'[1]Outside Edges'!$B85)&gt;=5,'[1]Outside Edges'!$Q85="Yes"),"Yes","No")</f>
        <v>Yes</v>
      </c>
      <c r="AK86" s="65" t="str">
        <f>IF(AND((RIGHT($AK$3,2)-'[1]Miter Profiles'!$AC$38-'[1]Outside Edges'!$B85)&gt;=5,'[1]Outside Edges'!$Q85="Yes"),"Yes","No")</f>
        <v>Yes</v>
      </c>
      <c r="AL86" s="7" t="str">
        <f>IF(AND((RIGHT($AL$3,2)-'[1]Miter Profiles'!$AC$39-'[1]Outside Edges'!$B85)&gt;=5,'[1]Outside Edges'!$Q85="Yes"),"Yes","No")</f>
        <v>Yes</v>
      </c>
      <c r="AM86" s="7" t="str">
        <f>IF(AND((RIGHT($AM$3,2)-'[1]Miter Profiles'!$AC$40-'[1]Outside Edges'!$B85)&gt;=5,'[1]Outside Edges'!$Q85="Yes"),"Yes","No")</f>
        <v>Yes</v>
      </c>
      <c r="AN86" s="63" t="str">
        <f>IF(AND((RIGHT($AN$3,2)-'[1]Miter Profiles'!$AC$41-'[1]Outside Edges'!$B85)&gt;=5,'[1]Outside Edges'!$Q85="Yes"),"Yes","No")</f>
        <v>Yes</v>
      </c>
      <c r="AO86" s="64" t="str">
        <f>IF(AND((RIGHT($AO$3,2)-'[1]Miter Profiles'!$AC$42-'[1]Outside Edges'!$B85)&gt;=5,'[1]Outside Edges'!$Q85="Yes"),"Yes","No")</f>
        <v>Yes</v>
      </c>
      <c r="AP86" s="8" t="str">
        <f>IF(AND((RIGHT($AP$3,2)-'[1]Miter Profiles'!$AC$43-'[1]Outside Edges'!$B85)&gt;=5,'[1]Outside Edges'!$Q85="Yes"),"Yes","No")</f>
        <v>Yes</v>
      </c>
      <c r="AQ86" s="65" t="str">
        <f>IF(AND((RIGHT($AQ$3,2)-'[1]Miter Profiles'!$AC$44-'[1]Outside Edges'!$B85)&gt;=5,'[1]Outside Edges'!$Q85="Yes"),"Yes","No")</f>
        <v>Yes</v>
      </c>
      <c r="AR86" s="7" t="str">
        <f>IF(AND((RIGHT($AR$3,2)-'[1]Miter Profiles'!$AC$45-'[1]Outside Edges'!$B85)&gt;=5,'[1]Outside Edges'!$Q85="Yes"),"Yes","No")</f>
        <v>Yes</v>
      </c>
      <c r="AS86" s="7" t="str">
        <f>IF(AND((RIGHT($AS$3,2)-'[1]Miter Profiles'!$AC$46-'[1]Outside Edges'!$B85)&gt;=5,'[1]Outside Edges'!$Q85="Yes"),"Yes","No")</f>
        <v>Yes</v>
      </c>
      <c r="AT86" s="63" t="str">
        <f>IF(AND((RIGHT($AT$3,2)-'[1]Miter Profiles'!$AC$47-'[1]Outside Edges'!$B85)&gt;=5,'[1]Outside Edges'!$Q85="Yes"),"Yes","No")</f>
        <v>Yes</v>
      </c>
      <c r="AU86" s="64" t="str">
        <f>IF(AND((RIGHT($AU$3,2)-'[1]Miter Profiles'!$AC$48-'[1]Outside Edges'!$B85)&gt;=5,'[1]Outside Edges'!$Q85="Yes"),"Yes","No")</f>
        <v>Yes</v>
      </c>
      <c r="AV86" s="8" t="str">
        <f>IF(AND((RIGHT($AV$3,2)-'[1]Miter Profiles'!$AC$49-'[1]Outside Edges'!$B85)&gt;=5,'[1]Outside Edges'!$Q85="Yes"),"Yes","No")</f>
        <v>Yes</v>
      </c>
      <c r="AW86" s="65" t="str">
        <f>IF(AND((RIGHT($AW$3,2)-'[1]Miter Profiles'!$AC$50-'[1]Outside Edges'!$B85)&gt;=5,'[1]Outside Edges'!$Q85="Yes"),"Yes","No")</f>
        <v>Yes</v>
      </c>
      <c r="AX86" s="7" t="str">
        <f>IF(AND((RIGHT($AX$3,2)-'[1]Miter Profiles'!$AC$51-'[1]Outside Edges'!$B85)&gt;=5,'[1]Outside Edges'!$Q85="Yes"),"Yes","No")</f>
        <v>Yes</v>
      </c>
      <c r="AY86" s="7" t="str">
        <f>IF(AND((RIGHT($AY$3,2)-'[1]Miter Profiles'!$AC$52-'[1]Outside Edges'!$B85)&gt;=5,'[1]Outside Edges'!$Q85="Yes"),"Yes","No")</f>
        <v>Yes</v>
      </c>
      <c r="AZ86" s="63" t="str">
        <f>IF(AND((RIGHT($AZ$3,2)-'[1]Miter Profiles'!$AC$53-'[1]Outside Edges'!$B85)&gt;=5,'[1]Outside Edges'!$Q85="Yes"),"Yes","No")</f>
        <v>Yes</v>
      </c>
      <c r="BA86" s="64" t="str">
        <f>IF(AND((RIGHT($BA$3,2)-'[1]Miter Profiles'!$AC$54-'[1]Outside Edges'!$B85)&gt;=5,'[1]Outside Edges'!$Q85="Yes"),"Yes","No")</f>
        <v>Yes</v>
      </c>
      <c r="BB86" s="8" t="str">
        <f>IF(AND((RIGHT($BB$3,2)-'[1]Miter Profiles'!$AC$55-'[1]Outside Edges'!$B85)&gt;=5,'[1]Outside Edges'!$Q85="Yes"),"Yes","No")</f>
        <v>Yes</v>
      </c>
      <c r="BC86" s="65" t="str">
        <f>IF(AND((RIGHT($BC$3,2)-'[1]Miter Profiles'!$AC$56-'[1]Outside Edges'!$B85)&gt;=5,'[1]Outside Edges'!$Q85="Yes"),"Yes","No")</f>
        <v>Yes</v>
      </c>
      <c r="BD86" s="7" t="str">
        <f>IF(AND((RIGHT($BD$3,2)-'[1]Miter Profiles'!$AC$57-'[1]Outside Edges'!$B85)&gt;=5,'[1]Outside Edges'!$Q85="Yes"),"Yes","No")</f>
        <v>Yes</v>
      </c>
      <c r="BE86" s="7" t="str">
        <f>IF(AND((RIGHT($BE$3,2)-'[1]Miter Profiles'!$AC$58-'[1]Outside Edges'!$B85)&gt;=5,'[1]Outside Edges'!$Q85="Yes"),"Yes","No")</f>
        <v>Yes</v>
      </c>
      <c r="BF86" s="63" t="str">
        <f>IF(AND((RIGHT($BF$3,2)-'[1]Miter Profiles'!$AC$59-'[1]Outside Edges'!$B85)&gt;=5,'[1]Outside Edges'!$Q85="Yes"),"Yes","No")</f>
        <v>Yes</v>
      </c>
      <c r="BG86" s="64" t="str">
        <f>IF(AND((RIGHT($BG$3,2)-'[1]Miter Profiles'!$AC$60-'[1]Outside Edges'!$B85)&gt;=5,'[1]Outside Edges'!$Q85="Yes"),"Yes","No")</f>
        <v>Yes</v>
      </c>
      <c r="BH86" s="8" t="str">
        <f>IF(AND((RIGHT($BH$3,2)-'[1]Miter Profiles'!$AC$61-'[1]Outside Edges'!$B85)&gt;=5,'[1]Outside Edges'!$Q85="Yes"),"Yes","No")</f>
        <v>Yes</v>
      </c>
      <c r="BI86" s="65" t="str">
        <f>IF(AND((RIGHT($BI$3,2)-'[1]Miter Profiles'!$AC$62-'[1]Outside Edges'!$B85)&gt;=5,'[1]Outside Edges'!$Q85="Yes"),"Yes","No")</f>
        <v>Yes</v>
      </c>
      <c r="BJ86" s="7" t="str">
        <f>IF(AND((RIGHT($BJ$3,2)-'[1]Miter Profiles'!$AC$63-'[1]Outside Edges'!$B85)&gt;=5,'[1]Outside Edges'!$Q85="Yes"),"Yes","No")</f>
        <v>Yes</v>
      </c>
      <c r="BK86" s="7" t="str">
        <f>IF(AND((RIGHT($BK$3,2)-'[1]Miter Profiles'!$AC$64-'[1]Outside Edges'!$B85)&gt;=5,'[1]Outside Edges'!$Q85="Yes"),"Yes","No")</f>
        <v>Yes</v>
      </c>
      <c r="BL86" s="63" t="str">
        <f>IF(AND((RIGHT($BL$3,2)-'[1]Miter Profiles'!$AC$65-'[1]Outside Edges'!$B85)&gt;=5,'[1]Outside Edges'!$Q85="Yes"),"Yes","No")</f>
        <v>Yes</v>
      </c>
      <c r="BM86" s="64" t="str">
        <f>IF(AND((RIGHT($BM$3,2)-'[1]Miter Profiles'!$AC$66-'[1]Outside Edges'!$B85)&gt;=5,'[1]Outside Edges'!$Q85="Yes"),"Yes","No")</f>
        <v>Yes</v>
      </c>
      <c r="BN86" s="8" t="str">
        <f>IF(AND((RIGHT($BN$3,2)-'[1]Miter Profiles'!$AC$67-'[1]Outside Edges'!$B85)&gt;=5,'[1]Outside Edges'!$Q85="Yes"),"Yes","No")</f>
        <v>Yes</v>
      </c>
      <c r="BO86" s="65" t="str">
        <f>IF(AND((RIGHT($BO$3,2)-'[1]Miter Profiles'!$AC$68-'[1]Outside Edges'!$B85)&gt;=5,'[1]Outside Edges'!$Q85="Yes"),"Yes","No")</f>
        <v>Yes</v>
      </c>
      <c r="BP86" s="7" t="str">
        <f>IF(AND((RIGHT($BP$3,2)-'[1]Miter Profiles'!$AC$69-'[1]Outside Edges'!$B85)&gt;=5,'[1]Outside Edges'!$Q85="Yes"),"Yes","No")</f>
        <v>Yes</v>
      </c>
      <c r="BQ86" s="7" t="str">
        <f>IF(AND((RIGHT($BQ$3,2)-'[1]Miter Profiles'!$AC$70-'[1]Outside Edges'!$B85)&gt;=5,'[1]Outside Edges'!$Q85="Yes"),"Yes","No")</f>
        <v>Yes</v>
      </c>
      <c r="BR86" s="63" t="str">
        <f>IF(AND((RIGHT($BR$3,2)-'[1]Miter Profiles'!$AC$71-'[1]Outside Edges'!$B85)&gt;=5,'[1]Outside Edges'!$Q85="Yes"),"Yes","No")</f>
        <v>Yes</v>
      </c>
      <c r="BS86" s="64" t="str">
        <f>IF(AND((RIGHT($BS$3,2)-'[1]Miter Profiles'!$AC$72-'[1]Outside Edges'!$B85)&gt;=5,'[1]Outside Edges'!$Q85="Yes"),"Yes","No")</f>
        <v>Yes</v>
      </c>
      <c r="BT86" s="8" t="str">
        <f>IF(AND((RIGHT($BT$3,2)-'[1]Miter Profiles'!$AC$73-'[1]Outside Edges'!$B85)&gt;=5,'[1]Outside Edges'!$Q85="Yes"),"Yes","No")</f>
        <v>Yes</v>
      </c>
      <c r="BU86" s="65" t="str">
        <f>IF(AND((RIGHT($BU$3,2)-'[1]Miter Profiles'!$AC$74-'[1]Outside Edges'!$B85)&gt;=5,'[1]Outside Edges'!$Q85="Yes"),"Yes","No")</f>
        <v>Yes</v>
      </c>
      <c r="BV86" s="7" t="str">
        <f>IF(AND((RIGHT($BV$3,2)-'[1]Miter Profiles'!$AC$75-'[1]Outside Edges'!$B85)&gt;=5,'[1]Outside Edges'!$Q85="Yes"),"Yes","No")</f>
        <v>Yes</v>
      </c>
      <c r="BW86" s="7" t="str">
        <f>IF(AND((RIGHT($BW$3,2)-'[1]Miter Profiles'!$AC$76-'[1]Outside Edges'!$B85)&gt;=5,'[1]Outside Edges'!$Q85="Yes"),"Yes","No")</f>
        <v>Yes</v>
      </c>
      <c r="BX86" s="63" t="str">
        <f>IF(AND((RIGHT($BX$3,2)-'[1]Miter Profiles'!$AC$77-'[1]Outside Edges'!$B85)&gt;=5,'[1]Outside Edges'!$Q85="Yes"),"Yes","No")</f>
        <v>Yes</v>
      </c>
      <c r="BY86" s="64" t="str">
        <f>IF(AND((RIGHT($BY$3,2)-'[1]Miter Profiles'!$AC$78-'[1]Outside Edges'!$B85)&gt;=5,'[1]Outside Edges'!$Q85="Yes"),"Yes","No")</f>
        <v>Yes</v>
      </c>
      <c r="BZ86" s="8" t="str">
        <f>IF(AND((RIGHT($BZ$3,2)-'[1]Miter Profiles'!$AC$79-'[1]Outside Edges'!$B85)&gt;=5,'[1]Outside Edges'!$Q85="Yes"),"Yes","No")</f>
        <v>Yes</v>
      </c>
      <c r="CA86" s="65" t="str">
        <f>IF(AND((RIGHT($CA$3,2)-'[1]Miter Profiles'!$AC$80-'[1]Outside Edges'!$B85)&gt;=5,'[1]Outside Edges'!$Q85="Yes"),"Yes","No")</f>
        <v>Yes</v>
      </c>
      <c r="CB86" s="7" t="str">
        <f>IF(AND((RIGHT($CB$3,2)-'[1]Miter Profiles'!$AC$81-'[1]Outside Edges'!$B85)&gt;=5,'[1]Outside Edges'!$Q85="Yes"),"Yes","No")</f>
        <v>Yes</v>
      </c>
      <c r="CC86" s="7" t="str">
        <f>IF(AND((RIGHT($CC$3,2)-'[1]Miter Profiles'!$AC$82-'[1]Outside Edges'!$B85)&gt;=5,'[1]Outside Edges'!$Q85="Yes"),"Yes","No")</f>
        <v>Yes</v>
      </c>
      <c r="CD86" s="63" t="str">
        <f>IF(AND((RIGHT($CD$3,2)-'[1]Miter Profiles'!$AC$83-'[1]Outside Edges'!$B85)&gt;=5,'[1]Outside Edges'!$Q85="Yes"),"Yes","No")</f>
        <v>Yes</v>
      </c>
      <c r="CE86" s="64" t="str">
        <f>IF(AND((RIGHT($CE$3,2)-'[1]Miter Profiles'!$AC$84-'[1]Outside Edges'!$B85)&gt;=5,'[1]Outside Edges'!$Q85="Yes"),"Yes","No")</f>
        <v>Yes</v>
      </c>
      <c r="CF86" s="8" t="str">
        <f>IF(AND((RIGHT($CF$3,2)-'[1]Miter Profiles'!$AC$85-'[1]Outside Edges'!$B85)&gt;=5,'[1]Outside Edges'!$Q85="Yes"),"Yes","No")</f>
        <v>Yes</v>
      </c>
      <c r="CG86" s="65" t="str">
        <f>IF(AND((RIGHT($CG$3,2)-'[1]Miter Profiles'!$AC$86-'[1]Outside Edges'!$B85)&gt;=5,'[1]Outside Edges'!$Q85="Yes"),"Yes","No")</f>
        <v>Yes</v>
      </c>
      <c r="CH86" s="7" t="str">
        <f>IF(AND((RIGHT($CH$3,2)-'[1]Miter Profiles'!$AC$87-'[1]Outside Edges'!$B85)&gt;=5,'[1]Outside Edges'!$Q85="Yes"),"Yes","No")</f>
        <v>Yes</v>
      </c>
      <c r="CI86" s="7" t="str">
        <f>IF(AND((RIGHT($CI$3,2)-'[1]Miter Profiles'!$AC$88-'[1]Outside Edges'!$B85)&gt;=5,'[1]Outside Edges'!$Q85="Yes"),"Yes","No")</f>
        <v>Yes</v>
      </c>
      <c r="CJ86" s="63" t="str">
        <f>IF(AND((RIGHT($CJ$3,2)-'[1]Miter Profiles'!$AC$89-'[1]Outside Edges'!$B85)&gt;=5,'[1]Outside Edges'!$Q85="Yes"),"Yes","No")</f>
        <v>Yes</v>
      </c>
      <c r="CK86" s="64" t="str">
        <f>IF(AND((RIGHT($CK$3,2)-'[1]Miter Profiles'!$AC$90-'[1]Outside Edges'!$B85)&gt;=5,'[1]Outside Edges'!$Q85="Yes"),"Yes","No")</f>
        <v>Yes</v>
      </c>
      <c r="CL86" s="8" t="str">
        <f>IF(AND((RIGHT($CL$3,2)-'[1]Miter Profiles'!$AC$91-'[1]Outside Edges'!$B85)&gt;=5,'[1]Outside Edges'!$Q85="Yes"),"Yes","No")</f>
        <v>Yes</v>
      </c>
      <c r="CM86" s="65" t="str">
        <f>IF(AND((RIGHT($CM$3,2)-'[1]Miter Profiles'!$AC$92-'[1]Outside Edges'!$B85)&gt;=5,'[1]Outside Edges'!$Q85="Yes"),"Yes","No")</f>
        <v>Yes</v>
      </c>
      <c r="CN86" s="7" t="str">
        <f>IF(AND((RIGHT(CN$3,2)-'[1]Miter Profiles'!$AC$93-'[1]Outside Edges'!$B85)&gt;=5,'[1]Outside Edges'!$Q85="Yes"),"Yes","No")</f>
        <v>No</v>
      </c>
      <c r="CO86" s="7" t="str">
        <f>IF(AND((RIGHT(CO$3,2)-'[1]Miter Profiles'!$AC$94-'[1]Outside Edges'!$B85)&gt;=5,'[1]Outside Edges'!$Q85="Yes"),"Yes","No")</f>
        <v>Yes</v>
      </c>
      <c r="CP86" s="63" t="str">
        <f>IF(AND((RIGHT(CP$3,2)-'[1]Miter Profiles'!$AC$95-'[1]Outside Edges'!$B85)&gt;=5,'[1]Outside Edges'!$Q85="Yes"),"Yes","No")</f>
        <v>Yes</v>
      </c>
      <c r="CQ86" s="64" t="str">
        <f>IF(AND((RIGHT(CQ$3,2)-'[1]Miter Profiles'!$AC$96-'[1]Outside Edges'!$B85)&gt;=5,'[1]Outside Edges'!$Q85="Yes"),"Yes","No")</f>
        <v>Yes</v>
      </c>
      <c r="CR86" s="8" t="str">
        <f>IF(AND((RIGHT(CR$3,2)-'[1]Miter Profiles'!$AC$97-'[1]Outside Edges'!$B85)&gt;=5,'[1]Outside Edges'!$Q85="Yes"),"Yes","No")</f>
        <v>Yes</v>
      </c>
      <c r="CS86" s="65" t="str">
        <f>IF(AND((RIGHT(CS$3,2)-'[1]Miter Profiles'!$AC$98-'[1]Outside Edges'!$B85)&gt;=5,'[1]Outside Edges'!$Q85="Yes"),"Yes","No")</f>
        <v>Yes</v>
      </c>
      <c r="CT86" s="7" t="str">
        <f>IF(AND((RIGHT($CT$3,2)-'[1]Miter Profiles'!$AC$99-'[1]Outside Edges'!$B85)&gt;=5,'[1]Outside Edges'!$Q85="Yes"),"Yes","No")</f>
        <v>No</v>
      </c>
      <c r="CU86" s="7" t="str">
        <f>IF(AND((RIGHT($CU$3,2)-'[1]Miter Profiles'!$AC$100-'[1]Outside Edges'!$B85)&gt;=5,'[1]Outside Edges'!$Q85="Yes"),"Yes","No")</f>
        <v>Yes</v>
      </c>
      <c r="CV86" s="63" t="str">
        <f>IF(AND((RIGHT($CV$3,2)-'[1]Miter Profiles'!$AC$101-'[1]Outside Edges'!$B85)&gt;=5,'[1]Outside Edges'!$Q85="Yes"),"Yes","No")</f>
        <v>Yes</v>
      </c>
      <c r="CW86" s="64" t="str">
        <f>IF(AND((RIGHT($CW$3,2)-'[1]Miter Profiles'!$AC$102-'[1]Outside Edges'!$B85)&gt;=5,'[1]Outside Edges'!$Q85="Yes"),"Yes","No")</f>
        <v>Yes</v>
      </c>
      <c r="CX86" s="8" t="str">
        <f>IF(AND((RIGHT($CX$3,2)-'[1]Miter Profiles'!$AC$103-'[1]Outside Edges'!$B85)&gt;=5,'[1]Outside Edges'!$Q85="Yes"),"Yes","No")</f>
        <v>Yes</v>
      </c>
      <c r="CY86" s="65" t="str">
        <f>IF(AND((RIGHT($CY$3,2)-'[1]Miter Profiles'!$AC$104-'[1]Outside Edges'!$B85)&gt;=5,'[1]Outside Edges'!$Q85="Yes"),"Yes","No")</f>
        <v>Yes</v>
      </c>
      <c r="CZ86" s="7" t="str">
        <f>IF(AND((RIGHT($CZ$3,2)-'[1]Miter Profiles'!$AC$105-'[1]Outside Edges'!$B85)&gt;=5,'[1]Outside Edges'!$Q85="Yes"),"Yes","No")</f>
        <v>No</v>
      </c>
      <c r="DA86" s="7" t="str">
        <f>IF(AND((RIGHT($DA$3,2)-'[1]Miter Profiles'!$AC$106-'[1]Outside Edges'!$B85)&gt;=5,'[1]Outside Edges'!$Q85="Yes"),"Yes","No")</f>
        <v>No</v>
      </c>
      <c r="DB86" s="63" t="str">
        <f>IF(AND((RIGHT($DB$3,2)-'[1]Miter Profiles'!$AC$107-'[1]Outside Edges'!$B85)&gt;=5,'[1]Outside Edges'!$Q85="Yes"),"Yes","No")</f>
        <v>No</v>
      </c>
      <c r="DC86" s="64" t="str">
        <f>IF(AND((RIGHT($DC$3,2)-'[1]Miter Profiles'!$AC$108-'[1]Outside Edges'!$B85)&gt;=5,'[1]Outside Edges'!$Q85="Yes"),"Yes","No")</f>
        <v>No</v>
      </c>
      <c r="DD86" s="8" t="str">
        <f>IF(AND((RIGHT($DD$3,2)-'[1]Miter Profiles'!$AC$109-'[1]Outside Edges'!$B85)&gt;=5,'[1]Outside Edges'!$Q85="Yes"),"Yes","No")</f>
        <v>Yes</v>
      </c>
      <c r="DE86" s="65" t="str">
        <f>IF(AND((RIGHT($DE$3,2)-'[1]Miter Profiles'!$AC$110-'[1]Outside Edges'!$B85)&gt;=5,'[1]Outside Edges'!$Q85="Yes"),"Yes","No")</f>
        <v>Yes</v>
      </c>
      <c r="DF86" s="7" t="str">
        <f>IF(AND((RIGHT($DF$3,2)-'[1]Miter Profiles'!$AC$111-'[1]Outside Edges'!$B85)&gt;=5,'[1]Outside Edges'!$Q85="Yes"),"Yes","No")</f>
        <v>Yes</v>
      </c>
      <c r="DG86" s="7" t="str">
        <f>IF(AND((RIGHT($DG$3,2)-'[1]Miter Profiles'!$AC$112-'[1]Outside Edges'!$B85)&gt;=5,'[1]Outside Edges'!$Q85="Yes"),"Yes","No")</f>
        <v>Yes</v>
      </c>
      <c r="DH86" s="63" t="str">
        <f>IF(AND((RIGHT($DH$3,2)-'[1]Miter Profiles'!$AC$113-'[1]Outside Edges'!$B85)&gt;=5,'[1]Outside Edges'!$Q85="Yes"),"Yes","No")</f>
        <v>Yes</v>
      </c>
      <c r="DI86" s="64" t="str">
        <f>IF(AND((RIGHT($DI$3,2)-'[1]Miter Profiles'!$AC$114-'[1]Outside Edges'!$B85)&gt;=5,'[1]Outside Edges'!$Q85="Yes"),"Yes","No")</f>
        <v>Yes</v>
      </c>
      <c r="DJ86" s="8" t="str">
        <f>IF(AND((RIGHT($DJ$3,2)-'[1]Miter Profiles'!$AC$115-'[1]Outside Edges'!$B85)&gt;=5,'[1]Outside Edges'!$Q85="Yes"),"Yes","No")</f>
        <v>Yes</v>
      </c>
      <c r="DK86" s="65" t="str">
        <f>IF(AND((RIGHT($DK$3,2)-'[1]Miter Profiles'!$AC$116-'[1]Outside Edges'!$B85)&gt;=5,'[1]Outside Edges'!$Q85="Yes"),"Yes","No")</f>
        <v>Yes</v>
      </c>
      <c r="DL86" s="7" t="str">
        <f>IF(AND((RIGHT($DL$3,2)-'[1]Miter Profiles'!$AC$117-'[1]Outside Edges'!$B85)&gt;=5,'[1]Outside Edges'!$Q85="Yes"),"Yes","No")</f>
        <v>Yes</v>
      </c>
      <c r="DM86" s="7" t="str">
        <f>IF(AND((RIGHT($DM$3,2)-'[1]Miter Profiles'!$AC$118-'[1]Outside Edges'!$B85)&gt;=5,'[1]Outside Edges'!$Q85="Yes"),"Yes","No")</f>
        <v>Yes</v>
      </c>
      <c r="DN86" s="63" t="str">
        <f>IF(AND((RIGHT($DN$3,2)-'[1]Miter Profiles'!$AC$119-'[1]Outside Edges'!$B85)&gt;=5,'[1]Outside Edges'!$Q85="Yes"),"Yes","No")</f>
        <v>Yes</v>
      </c>
      <c r="DO86" s="64" t="str">
        <f>IF(AND((RIGHT($DO$3,2)-'[1]Miter Profiles'!$AC$120-'[1]Outside Edges'!$B85)&gt;=5,'[1]Outside Edges'!$Q85="Yes"),"Yes","No")</f>
        <v>No</v>
      </c>
      <c r="DP86" s="8" t="str">
        <f>IF(AND((RIGHT($DP$3,2)-'[1]Miter Profiles'!$AC$121-'[1]Outside Edges'!$B85)&gt;=5,'[1]Outside Edges'!$Q85="Yes"),"Yes","No")</f>
        <v>Yes</v>
      </c>
      <c r="DQ86" s="65" t="str">
        <f>IF(AND((RIGHT($DQ$3,2)-'[1]Miter Profiles'!$AC$122-'[1]Outside Edges'!$B85)&gt;=5,'[1]Outside Edges'!$Q85="Yes"),"Yes","No")</f>
        <v>Yes</v>
      </c>
      <c r="DR86" s="7" t="str">
        <f>IF(AND((RIGHT($DR$3,2)-'[1]Miter Profiles'!$AC$123-'[1]Outside Edges'!$B85)&gt;=5,'[1]Outside Edges'!$Q85="Yes"),"Yes","No")</f>
        <v>Yes</v>
      </c>
      <c r="DS86" s="7" t="str">
        <f>IF(AND((RIGHT($DS$3,2)-'[1]Miter Profiles'!$AC$124-'[1]Outside Edges'!$B85)&gt;=5,'[1]Outside Edges'!$Q85="Yes"),"Yes","No")</f>
        <v>Yes</v>
      </c>
      <c r="DT86" s="63" t="str">
        <f>IF(AND((RIGHT($DT$3,2)-'[1]Miter Profiles'!$AC$125-'[1]Outside Edges'!$B85)&gt;=5,'[1]Outside Edges'!$Q85="Yes"),"Yes","No")</f>
        <v>Yes</v>
      </c>
      <c r="DU86" s="64" t="str">
        <f>IF(AND((RIGHT($DU$3,2)-'[1]Miter Profiles'!$AC$126-'[1]Outside Edges'!$B85)&gt;=5,'[1]Outside Edges'!$Q85="Yes"),"Yes","No")</f>
        <v>Yes</v>
      </c>
      <c r="DV86" s="8" t="str">
        <f>IF(AND((RIGHT($DV$3,2)-'[1]Miter Profiles'!$AC$127-'[1]Outside Edges'!$B85)&gt;=5,'[1]Outside Edges'!$Q85="Yes"),"Yes","No")</f>
        <v>Yes</v>
      </c>
      <c r="DW86" s="65" t="str">
        <f>IF(AND((RIGHT($DW$3,2)-'[1]Miter Profiles'!$AC$128-'[1]Outside Edges'!$B85)&gt;=5,'[1]Outside Edges'!$Q85="Yes"),"Yes","No")</f>
        <v>Yes</v>
      </c>
      <c r="DX86" s="7" t="str">
        <f>IF(AND((RIGHT($DX$3,2)-'[1]Miter Profiles'!$AC$129-'[1]Outside Edges'!$B85)&gt;=5,'[1]Outside Edges'!$Q85="Yes"),"Yes","No")</f>
        <v>Yes</v>
      </c>
      <c r="DY86" s="7" t="str">
        <f>IF(AND((RIGHT($DY$3,2)-'[1]Miter Profiles'!$AC$130-'[1]Outside Edges'!$B85)&gt;=5,'[1]Outside Edges'!$Q85="Yes"),"Yes","No")</f>
        <v>Yes</v>
      </c>
      <c r="DZ86" s="63" t="str">
        <f>IF(AND((RIGHT($DZ$3,2)-'[1]Miter Profiles'!$AC$131-'[1]Outside Edges'!$B85)&gt;=5,'[1]Outside Edges'!$Q85="Yes"),"Yes","No")</f>
        <v>Yes</v>
      </c>
      <c r="EA86" s="68" t="str">
        <f>IF(AND((RIGHT($EA$3,2)-'[1]Miter Profiles'!$AC$132-'[1]Outside Edges'!$B85)&gt;=5,'[1]Outside Edges'!$Q85="Yes"),"Yes","No")</f>
        <v>Yes</v>
      </c>
      <c r="EB86" s="78" t="str">
        <f>IF(AND((RIGHT($EB$3,2)-'[1]Miter Profiles'!$AC$133-'[1]Outside Edges'!$B85)&gt;=5,'[1]Outside Edges'!$Q85="Yes"),"Yes","No")</f>
        <v>No</v>
      </c>
      <c r="EC86" s="79" t="str">
        <f>IF(AND((RIGHT($EC$3,2)-'[1]Miter Profiles'!$AC$134-'[1]Outside Edges'!$B85)&gt;=5,'[1]Outside Edges'!$Q85="Yes"),"Yes","No")</f>
        <v>Yes</v>
      </c>
      <c r="ED86" s="81" t="str">
        <f>IF(AND((RIGHT($ED$3,2)-'[1]Miter Profiles'!$AC$135-'[1]Outside Edges'!$B85)&gt;=5,'[1]Outside Edges'!$Q85="Yes"),"Yes","No")</f>
        <v>Yes</v>
      </c>
      <c r="EE86" s="80" t="str">
        <f>IF(AND((RIGHT($EE$3,2)-'[1]Miter Profiles'!$AC$136-'[1]Outside Edges'!$B85)&gt;=5,'[1]Outside Edges'!$Q85="Yes"),"Yes","No")</f>
        <v>Yes</v>
      </c>
      <c r="EF86" s="63" t="str">
        <f>IF(AND((RIGHT($EF$3,2)-'[1]Miter Profiles'!$AC$137-'[1]Outside Edges'!$B85)&gt;=5,'[1]Outside Edges'!$Q85="Yes"),"Yes","No")</f>
        <v>Yes</v>
      </c>
      <c r="EG86" s="7" t="str">
        <f>IF(AND((RIGHT($EG$3,2)-'[1]Miter Profiles'!$AC$138-'[1]Outside Edges'!$B85)&gt;=5,'[1]Outside Edges'!$Q85="Yes"),"Yes","No")</f>
        <v>Yes</v>
      </c>
      <c r="EH86" s="68" t="str">
        <f>IF(AND((RIGHT($EH$3,2)-'[1]Miter Profiles'!$AC$139-'[1]Outside Edges'!$B85)&gt;=5,'[1]Outside Edges'!$Q85="Yes"),"Yes","No")</f>
        <v>Yes</v>
      </c>
      <c r="EI86" s="82" t="str">
        <f>IF(AND((RIGHT($EI$3,2)-'[1]Miter Profiles'!$AC$140-'[1]Outside Edges'!$B85)&gt;=5,'[1]Outside Edges'!$Q85="Yes"),"Yes","No")</f>
        <v>Yes</v>
      </c>
      <c r="EJ86" s="83" t="str">
        <f>IF(AND((RIGHT($EJ$3,2)-'[1]Miter Profiles'!$AC$141-'[1]Outside Edges'!$B85)&gt;=5,'[1]Outside Edges'!$Q85="Yes"),"Yes","No")</f>
        <v>Yes</v>
      </c>
      <c r="EK86" s="83" t="str">
        <f>IF(AND((RIGHT($EK$3,2)-'[1]Miter Profiles'!$AC$142-'[1]Outside Edges'!$B85)&gt;=5,'[1]Outside Edges'!$Q85="Yes"),"Yes","No")</f>
        <v>Yes</v>
      </c>
      <c r="EL86" s="81" t="str">
        <f>IF(AND((RIGHT($EL$3,2)-'[1]Miter Profiles'!$AC$143-'[1]Outside Edges'!$B85)&gt;=5,'[1]Outside Edges'!$Q85="Yes"),"Yes","No")</f>
        <v>Yes</v>
      </c>
      <c r="EM86" s="84" t="str">
        <f>IF(AND((RIGHT($EM$3,2)-'[1]Miter Profiles'!$AC$144-'[1]Outside Edges'!$B85)&gt;=5,'[1]Outside Edges'!$Q85="Yes"),"Yes","No")</f>
        <v>No</v>
      </c>
      <c r="EN86" s="7" t="str">
        <f>IF(AND((RIGHT($EN$3,2)-'[1]Miter Profiles'!$AC$145-'[1]Outside Edges'!$B85)&gt;=5,'[1]Outside Edges'!$Q85="Yes"),"Yes","No")</f>
        <v>Yes</v>
      </c>
      <c r="EO86" s="68" t="str">
        <f>IF(AND((RIGHT($EO$3,2)-'[1]Miter Profiles'!$AC$146-'[1]Outside Edges'!$B85)&gt;=5,'[1]Outside Edges'!$Q85="Yes"),"Yes","No")</f>
        <v>Yes</v>
      </c>
      <c r="EP86" s="83" t="str">
        <f>IF(AND((RIGHT($EP$3,2)-'[1]Miter Profiles'!$AC$147-'[1]Outside Edges'!$B85)&gt;=5,'[1]Outside Edges'!$Q85="Yes"),"Yes","No")</f>
        <v>No</v>
      </c>
      <c r="EQ86" s="83" t="str">
        <f>IF(AND((RIGHT($EQ$3,2)-'[1]Miter Profiles'!$AC$148-'[1]Outside Edges'!$B85)&gt;=5,'[1]Outside Edges'!$Q85="Yes"),"Yes","No")</f>
        <v>Yes</v>
      </c>
      <c r="ER86" s="81" t="str">
        <f>IF(AND((RIGHT($ER$3,2)-'[1]Miter Profiles'!$AC$149-'[1]Outside Edges'!$B85)&gt;=5,'[1]Outside Edges'!$Q85="Yes"),"Yes","No")</f>
        <v>Yes</v>
      </c>
      <c r="ES86" s="84" t="str">
        <f>IF(AND((RIGHT($ES$3,2)-'[1]Miter Profiles'!$AC$150-'[1]Outside Edges'!$B85)&gt;=5,'[1]Outside Edges'!$Q85="Yes"),"Yes","No")</f>
        <v>No</v>
      </c>
      <c r="ET86" s="7" t="str">
        <f>IF(AND((RIGHT($ET$3,2)-'[1]Miter Profiles'!$AC$151-'[1]Outside Edges'!$B85)&gt;=5,'[1]Outside Edges'!$Q85="Yes"),"Yes","No")</f>
        <v>Yes</v>
      </c>
      <c r="EU86" s="68" t="str">
        <f>IF(AND((RIGHT($EU$3,2)-'[1]Miter Profiles'!$AC$152-'[1]Outside Edges'!$B85)&gt;=5,'[1]Outside Edges'!$Q85="Yes"),"Yes","No")</f>
        <v>Yes</v>
      </c>
      <c r="EV86" s="83" t="str">
        <f>IF(AND((RIGHT($EV$3,2)-'[1]Miter Profiles'!$AC$153-'[1]Outside Edges'!$B85)&gt;=5,'[1]Outside Edges'!$Q85="Yes"),"Yes","No")</f>
        <v>Yes</v>
      </c>
      <c r="EW86" s="83" t="str">
        <f>IF(AND((RIGHT($EW$3,2)-'[1]Miter Profiles'!$AC$154-'[1]Outside Edges'!$B85)&gt;=5,'[1]Outside Edges'!$Q85="Yes"),"Yes","No")</f>
        <v>Yes</v>
      </c>
      <c r="EX86" s="81" t="str">
        <f>IF(AND((RIGHT($EX$3,2)-'[1]Miter Profiles'!$AC$155-'[1]Outside Edges'!$B85)&gt;=5,'[1]Outside Edges'!$Q85="Yes"),"Yes","No")</f>
        <v>Yes</v>
      </c>
      <c r="EY86" s="84" t="str">
        <f>IF(AND((RIGHT($EY$3,2)-'[1]Miter Profiles'!$AC$156-'[1]Outside Edges'!$B85)&gt;=5,'[1]Outside Edges'!$Q85="Yes"),"Yes","No")</f>
        <v>Yes</v>
      </c>
      <c r="EZ86" s="7" t="str">
        <f>IF(AND((RIGHT($EZ$3,2)-'[1]Miter Profiles'!$AC$157-'[1]Outside Edges'!$B85)&gt;=5,'[1]Outside Edges'!$Q85="Yes"),"Yes","No")</f>
        <v>Yes</v>
      </c>
      <c r="FA86" s="68" t="str">
        <f>IF(AND((RIGHT($FA$3,2)-'[1]Miter Profiles'!$AC$158-'[1]Outside Edges'!$B85)&gt;=5,'[1]Outside Edges'!$Q85="Yes"),"Yes","No")</f>
        <v>Yes</v>
      </c>
      <c r="FB86" s="83" t="str">
        <f>IF(AND((RIGHT($FB$3,2)-'[1]Miter Profiles'!$AC$159-'[1]Outside Edges'!$B85)&gt;=5,'[1]Outside Edges'!$Q85="Yes"),"Yes","No")</f>
        <v>Yes</v>
      </c>
      <c r="FC86" s="83" t="str">
        <f>IF(AND((RIGHT($FC$3,2)-'[1]Miter Profiles'!$AC$160-'[1]Outside Edges'!$B85)&gt;=5,'[1]Outside Edges'!$Q85="Yes"),"Yes","No")</f>
        <v>Yes</v>
      </c>
      <c r="FD86" s="81" t="str">
        <f>IF(AND((RIGHT($FD$3,2)-'[1]Miter Profiles'!$AC$161-'[1]Outside Edges'!$B85)&gt;=5,'[1]Outside Edges'!$Q85="Yes"),"Yes","No")</f>
        <v>Yes</v>
      </c>
      <c r="FE86" s="84" t="str">
        <f>IF(AND((RIGHT($FE$3,2)-'[1]Miter Profiles'!$AC$162-'[1]Outside Edges'!$B85)&gt;=5,'[1]Outside Edges'!$Q85="Yes"),"Yes","No")</f>
        <v>Yes</v>
      </c>
      <c r="FF86" s="7" t="str">
        <f>IF(AND((RIGHT($FF$3,2)-'[1]Miter Profiles'!$AC$163-'[1]Outside Edges'!$B85)&gt;=5,'[1]Outside Edges'!$Q85="Yes"),"Yes","No")</f>
        <v>Yes</v>
      </c>
      <c r="FG86" s="68" t="str">
        <f>IF(AND((RIGHT($FG$3,2)-'[1]Miter Profiles'!$AC$164-'[1]Outside Edges'!$B85)&gt;=5,'[1]Outside Edges'!$Q85="Yes"),"Yes","No")</f>
        <v>Yes</v>
      </c>
      <c r="FH86" s="83" t="str">
        <f>IF(AND((RIGHT($FH$3,2)-'[1]Miter Profiles'!$AC$165-'[1]Outside Edges'!$B85)&gt;=5,'[1]Outside Edges'!$Q85="Yes"),"Yes","No")</f>
        <v>Yes</v>
      </c>
      <c r="FI86" s="83" t="str">
        <f>IF(AND((RIGHT($FI$3,2)-'[1]Miter Profiles'!$AC$166-'[1]Outside Edges'!$B85)&gt;=5,'[1]Outside Edges'!$Q85="Yes"),"Yes","No")</f>
        <v>Yes</v>
      </c>
      <c r="FJ86" s="81" t="str">
        <f>IF(AND((RIGHT($FJ$3,2)-'[1]Miter Profiles'!$AC$167-'[1]Outside Edges'!$B85)&gt;=5,'[1]Outside Edges'!$Q85="Yes"),"Yes","No")</f>
        <v>Yes</v>
      </c>
      <c r="FK86" s="84" t="str">
        <f>IF(AND((RIGHT($FK$3,2)-'[1]Miter Profiles'!$AC$168-'[1]Outside Edges'!$B85)&gt;=5,'[1]Outside Edges'!$Q85="Yes"),"Yes","No")</f>
        <v>Yes</v>
      </c>
      <c r="FL86" s="7" t="str">
        <f>IF(AND((RIGHT($FL$3,2)-'[1]Miter Profiles'!$AC$169-'[1]Outside Edges'!$B85)&gt;=5,'[1]Outside Edges'!$Q85="Yes"),"Yes","No")</f>
        <v>Yes</v>
      </c>
      <c r="FM86" s="68" t="str">
        <f>IF(AND((RIGHT($FM$3,2)-'[1]Miter Profiles'!$AC$170-'[1]Outside Edges'!$B85)&gt;=5,'[1]Outside Edges'!$Q85="Yes"),"Yes","No")</f>
        <v>Yes</v>
      </c>
      <c r="FN86" s="83" t="str">
        <f>IF(AND((RIGHT($FN$3,2)-'[1]Miter Profiles'!$AC$171-'[1]Outside Edges'!$B85)&gt;=5,'[1]Outside Edges'!$Q85="Yes"),"Yes","No")</f>
        <v>Yes</v>
      </c>
      <c r="FO86" s="83" t="str">
        <f>IF(AND((RIGHT($FO$3,2)-'[1]Miter Profiles'!$AC$172-'[1]Outside Edges'!$B85)&gt;=5,'[1]Outside Edges'!$Q85="Yes"),"Yes","No")</f>
        <v>Yes</v>
      </c>
      <c r="FP86" s="81" t="str">
        <f>IF(AND((RIGHT($FP$3,2)-'[1]Miter Profiles'!$AC$173-'[1]Outside Edges'!$B85)&gt;=5,'[1]Outside Edges'!$Q85="Yes"),"Yes","No")</f>
        <v>Yes</v>
      </c>
      <c r="FQ86" s="84" t="str">
        <f>IF(AND((RIGHT($FQ$3,2)-'[1]Miter Profiles'!$AC$174-'[1]Outside Edges'!$B85)&gt;=5,'[1]Outside Edges'!$Q85="Yes"),"Yes","No")</f>
        <v>Yes</v>
      </c>
      <c r="FR86" s="7" t="str">
        <f>IF(AND((RIGHT($FR$3,2)-'[1]Miter Profiles'!$AC$175-'[1]Outside Edges'!$B85)&gt;=5,'[1]Outside Edges'!$Q85="Yes"),"Yes","No")</f>
        <v>Yes</v>
      </c>
      <c r="FS86" s="68" t="str">
        <f>IF(AND((RIGHT($FS$3,2)-'[1]Miter Profiles'!$AC$176-'[1]Outside Edges'!$B85)&gt;=5,'[1]Outside Edges'!$Q85="Yes"),"Yes","No")</f>
        <v>Yes</v>
      </c>
      <c r="FT86" s="83" t="str">
        <f>IF(AND((RIGHT($FT$3,2)-'[1]Miter Profiles'!$AC$177-'[1]Outside Edges'!$B85)&gt;=5,'[1]Outside Edges'!$Q85="Yes"),"Yes","No")</f>
        <v>Yes</v>
      </c>
      <c r="FU86" s="83" t="str">
        <f>IF(AND((RIGHT($FU$3,2)-'[1]Miter Profiles'!$AC$178-'[1]Outside Edges'!$B85)&gt;=5,'[1]Outside Edges'!$Q85="Yes"),"Yes","No")</f>
        <v>Yes</v>
      </c>
      <c r="FV86" s="81" t="str">
        <f>IF(AND((RIGHT($V$3,2)-'[1]Miter Profiles'!$AC$179-'[1]Outside Edges'!$B85)&gt;=5,'[1]Outside Edges'!$Q85="Yes"),"Yes","No")</f>
        <v>Yes</v>
      </c>
      <c r="FW86" s="84" t="str">
        <f>IF(AND((RIGHT($FW$3,2)-'[1]Miter Profiles'!$AC$180-'[1]Outside Edges'!$B85)&gt;=5,'[1]Outside Edges'!$Q85="Yes"),"Yes","No")</f>
        <v>No</v>
      </c>
      <c r="FX86" s="197" t="str">
        <f>IF(AND((RIGHT($FX$3,2)-'[1]Miter Profiles'!$AC$181-'[1]Outside Edges'!$B85)&gt;=5,'[1]Outside Edges'!$Q85="Yes"),"Yes","No")</f>
        <v>Yes</v>
      </c>
      <c r="FY86" s="198" t="str">
        <f>IF(AND((RIGHT($FY$3,2)-'[1]Miter Profiles'!$AC$182-'[1]Outside Edges'!$B85)&gt;=5,'[1]Outside Edges'!$Q85="Yes"),"Yes","No")</f>
        <v>Yes</v>
      </c>
      <c r="FZ86" s="200" t="str">
        <f>IF(AND((RIGHT($FZ$3,2)-'[1]Miter Profiles'!$AC$183-'[1]Outside Edges'!$B85)&gt;=5,'[1]Outside Edges'!$Q85="Yes"),"Yes","No")</f>
        <v>Yes</v>
      </c>
      <c r="GA86" s="201" t="str">
        <f>IF(AND((RIGHT($GA$3,2)-'[1]Miter Profiles'!$AC$184-'[1]Outside Edges'!$B85)&gt;=5,'[1]Outside Edges'!$Q85="Yes"),"Yes","No")</f>
        <v>Yes</v>
      </c>
      <c r="GB86" s="202" t="str">
        <f>IF(AND((RIGHT($GB$3,2)-'[1]Miter Profiles'!$AC$185-'[1]Outside Edges'!$B85)&gt;=5,'[1]Outside Edges'!$Q85="Yes"),"Yes","No")</f>
        <v>Yes</v>
      </c>
      <c r="GC86" s="199" t="str">
        <f>IF(AND((RIGHT($GC$3,2)-'[1]Miter Profiles'!$AC$186-'[1]Outside Edges'!$B85)&gt;=5,'[1]Outside Edges'!$Q85="Yes"),"Yes","No")</f>
        <v>No</v>
      </c>
      <c r="GD86" s="197" t="str">
        <f>IF(AND((RIGHT($GD$3,2)-'[1]Miter Profiles'!$AC$187-'[1]Outside Edges'!$B85)&gt;=5,'[1]Outside Edges'!$Q85="Yes"),"Yes","No")</f>
        <v>Yes</v>
      </c>
      <c r="GE86" s="198" t="str">
        <f>IF(AND((RIGHT($GE$3,2)-'[1]Miter Profiles'!$AC$188-'[1]Outside Edges'!$B85)&gt;=5,'[1]Outside Edges'!$Q85="Yes"),"Yes","No")</f>
        <v>Yes</v>
      </c>
      <c r="GF86" s="200" t="str">
        <f>IF(AND((RIGHT($GF$3,2)-'[1]Miter Profiles'!$AC$189-'[1]Outside Edges'!$B85)&gt;=5,'[1]Outside Edges'!$Q85="Yes"),"Yes","No")</f>
        <v>Yes</v>
      </c>
      <c r="GG86" s="201" t="str">
        <f>IF(AND((RIGHT($GG$3,2)-'[1]Miter Profiles'!$AC$190-'[1]Outside Edges'!$B85)&gt;=5,'[1]Outside Edges'!$Q85="Yes"),"Yes","No")</f>
        <v>Yes</v>
      </c>
      <c r="GH86" s="202" t="str">
        <f>IF(AND((RIGHT($GH$3,2)-'[1]Miter Profiles'!$AC$191-'[1]Outside Edges'!$B85)&gt;=5,'[1]Outside Edges'!$Q85="Yes"),"Yes","No")</f>
        <v>Yes</v>
      </c>
      <c r="GI86" s="199" t="str">
        <f>IF(AND((RIGHT($GI$3,2)-'[1]Miter Profiles'!$AC$192-'[1]Outside Edges'!$B85)&gt;=5,'[1]Outside Edges'!$Q85="Yes"),"Yes","No")</f>
        <v>Yes</v>
      </c>
      <c r="GJ86" s="197" t="str">
        <f>IF(AND((RIGHT($GJ$3,2)-'[1]Miter Profiles'!$AC$193-'[1]Outside Edges'!$B85)&gt;=5,'[1]Outside Edges'!$Q85="Yes"),"Yes","No")</f>
        <v>Yes</v>
      </c>
      <c r="GK86" s="198" t="str">
        <f>IF(AND((RIGHT($GK$3,2)-'[1]Miter Profiles'!$AC$194-'[1]Outside Edges'!$B85)&gt;=5,'[1]Outside Edges'!$Q85="Yes"),"Yes","No")</f>
        <v>Yes</v>
      </c>
      <c r="GL86" s="200" t="str">
        <f>IF(AND((RIGHT($GL$3,2)-'[1]Miter Profiles'!$AC$195-'[1]Outside Edges'!$B85)&gt;=5,'[1]Outside Edges'!$Q85="Yes"),"Yes","No")</f>
        <v>Yes</v>
      </c>
      <c r="GM86" s="201" t="str">
        <f>IF(AND((RIGHT($GM$3,2)-'[1]Miter Profiles'!$AC$196-'[1]Outside Edges'!$B85)&gt;=5,'[1]Outside Edges'!$Q85="Yes"),"Yes","No")</f>
        <v>Yes</v>
      </c>
      <c r="GN86" s="202" t="str">
        <f>IF(AND((RIGHT($GN$3,2)-'[1]Miter Profiles'!$AC$197-'[1]Outside Edges'!$B85)&gt;=5,'[1]Outside Edges'!$Q85="Yes"),"Yes","No")</f>
        <v>Yes</v>
      </c>
      <c r="GO86" s="199" t="str">
        <f>IF(AND((RIGHT($GO$3,2)-'[1]Miter Profiles'!$AC$198-'[1]Outside Edges'!$B85)&gt;=5,'[1]Outside Edges'!$Q85="Yes"),"Yes","No")</f>
        <v>No</v>
      </c>
      <c r="GP86" s="197" t="str">
        <f>IF(AND((RIGHT($GP$3,2)-'[1]Miter Profiles'!$AC$199-'[1]Outside Edges'!$B85)&gt;=5,'[1]Outside Edges'!$Q85="Yes"),"Yes","No")</f>
        <v>Yes</v>
      </c>
      <c r="GQ86" s="198" t="str">
        <f>IF(AND((RIGHT($GQ$3,2)-'[1]Miter Profiles'!$AC$200-'[1]Outside Edges'!$B85)&gt;=5,'[1]Outside Edges'!$Q85="Yes"),"Yes","No")</f>
        <v>Yes</v>
      </c>
      <c r="GR86" s="211" t="str">
        <f>IF(AND((RIGHT($GR$3,2)-'[1]Miter Profiles'!$AC$201-'[1]Outside Edges'!$B85)&gt;=5,'[1]Outside Edges'!$Q85="Yes"),"Yes","No")</f>
        <v>Yes</v>
      </c>
      <c r="GS86" s="197" t="str">
        <f>IF(AND((RIGHT($GS$3,2)-'[1]Miter Profiles'!$AC$202-'[1]Outside Edges'!$B85)&gt;=5,'[1]Outside Edges'!$Q85="Yes"),"Yes","No")</f>
        <v>Yes</v>
      </c>
      <c r="GT86" s="212" t="str">
        <f>IF(AND((RIGHT($GT$3,2)-'[1]Miter Profiles'!$AC$203-'[1]Outside Edges'!$B85)&gt;=5,'[1]Outside Edges'!$Q85="Yes"),"Yes","No")</f>
        <v>Yes</v>
      </c>
      <c r="GU86" s="208" t="str">
        <f>IF(AND((RIGHT($GU$3,2)-'[1]Miter Profiles'!$AC$204-'[1]Outside Edges'!$B85)&gt;=5,'[1]Outside Edges'!$Q85="Yes"),"Yes","No")</f>
        <v>No</v>
      </c>
      <c r="GV86" s="209" t="str">
        <f>IF(AND((RIGHT($GV$3,2)-'[1]Miter Profiles'!$AC$205-'[1]Outside Edges'!$B85)&gt;=5,'[1]Outside Edges'!$Q85="Yes"),"Yes","No")</f>
        <v>Yes</v>
      </c>
      <c r="GW86" s="210" t="str">
        <f>IF(AND((RIGHT($GW$3,2)-'[1]Miter Profiles'!$AC$206-'[1]Outside Edges'!$B85)&gt;=5,'[1]Outside Edges'!$Q85="Yes"),"Yes","No")</f>
        <v>Yes</v>
      </c>
      <c r="GX86" s="200" t="str">
        <f>IF(AND((RIGHT($GX$3,2)-'[1]Miter Profiles'!$AC$207-'[1]Outside Edges'!$B85)&gt;=5,'[1]Outside Edges'!$Q85="Yes"),"Yes","No")</f>
        <v>No</v>
      </c>
      <c r="GY86" s="201" t="str">
        <f>IF(AND((RIGHT($GY$3,2)-'[1]Miter Profiles'!$AC$208-'[1]Outside Edges'!$B85)&gt;=5,'[1]Outside Edges'!$Q85="Yes"),"Yes","No")</f>
        <v>Yes</v>
      </c>
      <c r="GZ86" s="202" t="str">
        <f>IF(AND((RIGHT($GZ$3,2)-'[1]Miter Profiles'!$AC$209-'[1]Outside Edges'!$B85)&gt;=5,'[1]Outside Edges'!$Q85="Yes"),"Yes","No")</f>
        <v>Yes</v>
      </c>
      <c r="HA86" s="199" t="str">
        <f>IF(AND((RIGHT($HA$3,2)-'[1]Miter Profiles'!$AC$210-'[1]Outside Edges'!$B85)&gt;=5,'[1]Outside Edges'!$Q85="Yes"),"Yes","No")</f>
        <v>Yes</v>
      </c>
      <c r="HB86" s="197" t="str">
        <f>IF(AND((RIGHT($HB$3,2)-'[1]Miter Profiles'!$AC$211-'[1]Outside Edges'!$B85)&gt;=5,'[1]Outside Edges'!$Q85="Yes"),"Yes","No")</f>
        <v>Yes</v>
      </c>
      <c r="HC86" s="198" t="str">
        <f>IF(AND((RIGHT($HC$3,2)-'[1]Miter Profiles'!$AC$212-'[1]Outside Edges'!$B85)&gt;=5,'[1]Outside Edges'!$Q85="Yes"),"Yes","No")</f>
        <v>Yes</v>
      </c>
      <c r="HD86" s="200" t="str">
        <f>IF(AND((RIGHT($HD$3,2)-'[1]Miter Profiles'!$AC$213-'[1]Outside Edges'!$B85)&gt;=5,'[1]Outside Edges'!$Q85="Yes"),"Yes","No")</f>
        <v>No</v>
      </c>
      <c r="HE86" s="202" t="str">
        <f>IF(AND((RIGHT($HE$3,2)-'[1]Miter Profiles'!$AC$214-'[1]Outside Edges'!$B85)&gt;=5,'[1]Outside Edges'!$Q85="Yes"),"Yes","No")</f>
        <v>No</v>
      </c>
      <c r="HF86" s="199" t="str">
        <f>IF(AND((RIGHT($HF$3,2)-'[1]Miter Profiles'!$AC$215-'[1]Outside Edges'!$B85)&gt;=5,'[1]Outside Edges'!$Q85="Yes"),"Yes","No")</f>
        <v>Yes</v>
      </c>
      <c r="HG86" s="197" t="str">
        <f>IF(AND((RIGHT($HG$3,2)-'[1]Miter Profiles'!$AC$216-'[1]Outside Edges'!$B85)&gt;=5,'[1]Outside Edges'!$Q85="Yes"),"Yes","No")</f>
        <v>Yes</v>
      </c>
      <c r="HH86" s="198" t="str">
        <f>IF(AND((RIGHT($HH$3,2)-'[1]Miter Profiles'!$AC$217-'[1]Outside Edges'!$B85)&gt;=5,'[1]Outside Edges'!$Q85="Yes"),"Yes","No")</f>
        <v>Yes</v>
      </c>
      <c r="HI86" s="200" t="str">
        <f>IF(AND((RIGHT($HI$3,2)-'[1]Miter Profiles'!$AC$218-'[1]Outside Edges'!$B85)&gt;=5,'[1]Outside Edges'!$Q85="Yes"),"Yes","No")</f>
        <v>Yes</v>
      </c>
      <c r="HJ86" s="201" t="str">
        <f>IF(AND((RIGHT($HJ$3,2)-'[1]Miter Profiles'!$AC$219-'[1]Outside Edges'!$B85)&gt;=5,'[1]Outside Edges'!$Q85="Yes"),"Yes","No")</f>
        <v>Yes</v>
      </c>
      <c r="HK86" s="202" t="str">
        <f>IF(AND((RIGHT($HK$3,2)-'[1]Miter Profiles'!$AC$220-'[1]Outside Edges'!$B85)&gt;=5,'[1]Outside Edges'!$Q85="Yes"),"Yes","No")</f>
        <v>Yes</v>
      </c>
      <c r="HL86" s="199" t="str">
        <f>IF(AND((RIGHT($HL$3,2)-'[1]Miter Profiles'!$AC$221-'[1]Outside Edges'!$B85)&gt;=5,'[1]Outside Edges'!$Q85="Yes"),"Yes","No")</f>
        <v>Yes</v>
      </c>
      <c r="HM86" s="197" t="str">
        <f>IF(AND((RIGHT($HM$3,2)-'[1]Miter Profiles'!$AC$222-'[1]Outside Edges'!$B85)&gt;=5,'[1]Outside Edges'!$Q85="Yes"),"Yes","No")</f>
        <v>Yes</v>
      </c>
      <c r="HN86" s="197" t="str">
        <f>IF(AND((RIGHT($HN$3,2)-'[1]Miter Profiles'!$AC$223-'[1]Outside Edges'!$B85)&gt;=5,'[1]Outside Edges'!$Q85="Yes"),"Yes","No")</f>
        <v>Yes</v>
      </c>
      <c r="HO86" s="201" t="str">
        <f>IF(AND((RIGHT($HO$3,2)-'[1]Miter Profiles'!$AC$224-'[1]Outside Edges'!$B85)&gt;=5,'[1]Outside Edges'!$Q85="Yes"),"Yes","No")</f>
        <v>No</v>
      </c>
      <c r="HP86" s="201" t="str">
        <f>IF(AND((RIGHT($HP$3,2)-'[1]Miter Profiles'!$AC$225-'[1]Outside Edges'!$B85)&gt;=5,'[1]Outside Edges'!$Q85="Yes"),"Yes","No")</f>
        <v>Yes</v>
      </c>
      <c r="HQ86" s="201" t="str">
        <f>IF(AND((RIGHT($HQ$3,3)-'[1]Miter Profiles'!$AC$226-'[1]Outside Edges'!$B85)&gt;=5,'[1]Outside Edges'!$Q85="Yes"),"Yes","No")</f>
        <v>No</v>
      </c>
      <c r="HR86" s="201" t="str">
        <f>IF(AND((RIGHT($HR$3,2)-'[1]Miter Profiles'!$AC$227-'[1]Outside Edges'!$B85)&gt;=5,'[1]Outside Edges'!$Q85="Yes"),"Yes","No")</f>
        <v>No</v>
      </c>
      <c r="HS86" s="197" t="str">
        <f>IF(AND((RIGHT($HS$3,2)-'[1]Miter Profiles'!$AC$228-'[1]Outside Edges'!$B85)&gt;=5,'[1]Outside Edges'!$Q85="Yes"),"Yes","No")</f>
        <v>Yes</v>
      </c>
      <c r="HT86" s="197" t="str">
        <f>IF(AND((RIGHT($HT$3,2)-'[1]Miter Profiles'!$AC$229-'[1]Outside Edges'!$B85)&gt;=5,'[1]Outside Edges'!$Q85="Yes"),"Yes","No")</f>
        <v>Yes</v>
      </c>
      <c r="HU86" s="197" t="str">
        <f>IF(AND((RIGHT($HU$3,2)-'[1]Miter Profiles'!$AC$230-'[1]Outside Edges'!$B85)&gt;=5,'[1]Outside Edges'!$Q85="Yes"),"Yes","No")</f>
        <v>Yes</v>
      </c>
      <c r="HV86" s="201" t="str">
        <f>IF(AND((RIGHT($HV$3,2)-'[1]Miter Profiles'!$AC$231-'[1]Outside Edges'!$B85)&gt;=5,'[1]Outside Edges'!$Q85="Yes"),"Yes","No")</f>
        <v>Yes</v>
      </c>
      <c r="HW86" s="201" t="str">
        <f>IF(AND((RIGHT($HW$3,2)-'[1]Miter Profiles'!$AC$232-'[1]Outside Edges'!$B85)&gt;=5,'[1]Outside Edges'!$Q85="Yes"),"Yes","No")</f>
        <v>Yes</v>
      </c>
      <c r="HX86" s="201" t="str">
        <f>IF(AND((RIGHT($HX$3,2)-'[1]Miter Profiles'!$AC$233-'[1]Outside Edges'!$B85)&gt;=5,'[1]Outside Edges'!$Q85="Yes"),"Yes","No")</f>
        <v>Yes</v>
      </c>
      <c r="HY86" s="197" t="str">
        <f>IF(AND((RIGHT($HY$3,2)-'[1]Miter Profiles'!$AC$234-'[1]Outside Edges'!$B85)&gt;=5,'[1]Outside Edges'!$Q85="Yes"),"Yes","No")</f>
        <v>No</v>
      </c>
      <c r="HZ86" s="197" t="str">
        <f>IF(AND((RIGHT($HZ$3,2)-'[1]Miter Profiles'!$AC$235-'[1]Outside Edges'!$B85)&gt;=5,'[1]Outside Edges'!$Q85="Yes"),"Yes","No")</f>
        <v>Yes</v>
      </c>
      <c r="IA86" s="197" t="str">
        <f>IF(AND((RIGHT($IA$3,2)-'[1]Miter Profiles'!$AC$236-'[1]Outside Edges'!$B85)&gt;=5,'[1]Outside Edges'!$Q85="Yes"),"Yes","No")</f>
        <v>Yes</v>
      </c>
      <c r="IB86" s="201" t="str">
        <f>IF(AND((RIGHT($IB$3,2)-'[1]Miter Profiles'!$AC$237-'[1]Outside Edges'!$B85)&gt;=5,'[1]Outside Edges'!$Q85="Yes"),"Yes","No")</f>
        <v>Yes</v>
      </c>
      <c r="IC86" s="201" t="str">
        <f>IF(AND((RIGHT($IC$3,2)-'[1]Miter Profiles'!$AC$238-'[1]Outside Edges'!$B85)&gt;=5,'[1]Outside Edges'!$Q85="Yes"),"Yes","No")</f>
        <v>Yes</v>
      </c>
      <c r="ID86" s="201" t="str">
        <f>IF(AND((RIGHT($ID$3,2)-'[1]Miter Profiles'!$AC$239-'[1]Outside Edges'!$B85)&gt;=5,'[1]Outside Edges'!$Q85="Yes"),"Yes","No")</f>
        <v>Yes</v>
      </c>
      <c r="IE86" s="197" t="str">
        <f>IF(AND((RIGHT($IE$3,2)-'[1]Miter Profiles'!$AC$240-'[1]Outside Edges'!$B85)&gt;=5,'[1]Outside Edges'!$Q85="Yes"),"Yes","No")</f>
        <v>Yes</v>
      </c>
      <c r="IF86" s="197" t="str">
        <f>IF(AND((RIGHT($IF$3,2)-'[1]Miter Profiles'!$AC$241-'[1]Outside Edges'!$B85)&gt;=5,'[1]Outside Edges'!$Q85="Yes"),"Yes","No")</f>
        <v>Yes</v>
      </c>
      <c r="IG86" s="197" t="str">
        <f>IF(AND((RIGHT($IG$3,2)-'[1]Miter Profiles'!$AC$242-'[1]Outside Edges'!$B85)&gt;=5,'[1]Outside Edges'!$Q85="Yes"),"Yes","No")</f>
        <v>Yes</v>
      </c>
      <c r="IH86" s="201" t="str">
        <f>IF(AND((RIGHT($IH$3,2)-'[1]Miter Profiles'!$AC$243-'[1]Outside Edges'!$B85)&gt;=5,'[1]Outside Edges'!$Q85="Yes"),"Yes","No")</f>
        <v>Yes</v>
      </c>
      <c r="II86" s="201" t="str">
        <f>IF(AND((RIGHT($II$3,2)-'[1]Miter Profiles'!$AC$244-'[1]Outside Edges'!$B85)&gt;=5,'[1]Outside Edges'!$Q85="Yes"),"Yes","No")</f>
        <v>Yes</v>
      </c>
      <c r="IJ86" s="201" t="str">
        <f>IF(AND((RIGHT($IJ$3,2)-'[1]Miter Profiles'!$AC$245-'[1]Outside Edges'!$B85)&gt;=5,'[1]Outside Edges'!$Q85="Yes"),"Yes","No")</f>
        <v>Yes</v>
      </c>
      <c r="IK86" s="197" t="str">
        <f>IF(AND((RIGHT($IK$3,2)-'[1]Miter Profiles'!$AC$246-'[1]Outside Edges'!$B85)&gt;=5,'[1]Outside Edges'!$Q85="Yes"),"Yes","No")</f>
        <v>Yes</v>
      </c>
      <c r="IL86" s="197" t="str">
        <f>IF(AND((RIGHT($IL$3,2)-'[1]Miter Profiles'!$AC$247-'[1]Outside Edges'!$B85)&gt;=5,'[1]Outside Edges'!$Q85="Yes"),"Yes","No")</f>
        <v>Yes</v>
      </c>
      <c r="IM86" s="197" t="str">
        <f>IF(AND((RIGHT($IM$3,2)-'[1]Miter Profiles'!$AC$248-'[1]Outside Edges'!$B85)&gt;=5,'[1]Outside Edges'!$Q85="Yes"),"Yes","No")</f>
        <v>Yes</v>
      </c>
      <c r="IN86" s="201" t="str">
        <f>IF(AND((RIGHT($IN$3,2)-'[1]Miter Profiles'!$AC$249-'[1]Outside Edges'!$B85)&gt;=5,'[1]Outside Edges'!$Q85="Yes"),"Yes","No")</f>
        <v>No</v>
      </c>
      <c r="IO86" s="201" t="str">
        <f>IF(AND((RIGHT($IO$3,2)-'[1]Miter Profiles'!$AC$250-'[1]Outside Edges'!$B85)&gt;=5,'[1]Outside Edges'!$Q85="Yes"),"Yes","No")</f>
        <v>Yes</v>
      </c>
      <c r="IP86" s="201" t="str">
        <f>IF(AND((RIGHT($IP$3,2)-'[1]Miter Profiles'!$AC$251-'[1]Outside Edges'!$B85)&gt;=5,'[1]Outside Edges'!$Q85="Yes"),"Yes","No")</f>
        <v>Yes</v>
      </c>
      <c r="IQ86" s="197" t="str">
        <f>IF(AND((RIGHT($IQ$3,2)-'[1]Miter Profiles'!$AC$252-'[1]Outside Edges'!$B85)&gt;=5,'[1]Outside Edges'!$Q85="Yes"),"Yes","No")</f>
        <v>No</v>
      </c>
      <c r="IR86" s="197" t="str">
        <f>IF(AND((RIGHT($IR$3,2)-'[1]Miter Profiles'!$AC$253-'[1]Outside Edges'!$B85)&gt;=5,'[1]Outside Edges'!$Q85="Yes"),"Yes","No")</f>
        <v>Yes</v>
      </c>
      <c r="IS86" s="197" t="str">
        <f>IF(AND((RIGHT($IS$3,2)-'[1]Miter Profiles'!$AC$254-'[1]Outside Edges'!$B85)&gt;=5,'[1]Outside Edges'!$Q85="Yes"),"Yes","No")</f>
        <v>Yes</v>
      </c>
      <c r="IT86" s="201" t="str">
        <f>IF(AND((RIGHT($IT$3,2)-'[1]Miter Profiles'!$AC$255-'[1]Outside Edges'!$B85)&gt;=5,'[1]Outside Edges'!$Q85="Yes"),"Yes","No")</f>
        <v>No</v>
      </c>
      <c r="IU86" s="201" t="str">
        <f>IF(AND((RIGHT($IU$3,2)-'[1]Miter Profiles'!$AC$256-'[1]Outside Edges'!$B85)&gt;=5,'[1]Outside Edges'!$Q85="Yes"),"Yes","No")</f>
        <v>Yes</v>
      </c>
      <c r="IV86" s="201" t="str">
        <f>IF(AND((RIGHT($IV$3,2)-'[1]Miter Profiles'!$AC$257-'[1]Outside Edges'!$B85)&gt;=5,'[1]Outside Edges'!$Q85="Yes"),"Yes","No")</f>
        <v>Yes</v>
      </c>
      <c r="IW86" s="197" t="str">
        <f>IF(AND((RIGHT($IW$3,2)-'[1]Miter Profiles'!$AC$258-'[1]Outside Edges'!$B85)&gt;=5,'[1]Outside Edges'!$Q85="Yes"),"Yes","No")</f>
        <v>Yes</v>
      </c>
      <c r="IX86" s="197" t="str">
        <f>IF(AND((RIGHT($IX$3,2)-'[1]Miter Profiles'!$AC$259-'[1]Outside Edges'!$B85)&gt;=5,'[1]Outside Edges'!$Q85="Yes"),"Yes","No")</f>
        <v>Yes</v>
      </c>
      <c r="IY86" s="197" t="str">
        <f>IF(AND((RIGHT($IY$3,2)-'[1]Miter Profiles'!$AC$260-'[1]Outside Edges'!$B85)&gt;=5,'[1]Outside Edges'!$Q85="Yes"),"Yes","No")</f>
        <v>Yes</v>
      </c>
      <c r="IZ86" s="201" t="str">
        <f>IF(AND((RIGHT($IZ$3,2)-'[1]Miter Profiles'!$AC$261-'[1]Outside Edges'!$B85)&gt;=5,'[1]Outside Edges'!$Q85="Yes"),"Yes","No")</f>
        <v>Yes</v>
      </c>
      <c r="JA86" s="201" t="str">
        <f>IF(AND((RIGHT($JA$3,2)-'[1]Miter Profiles'!$AC$262-'[1]Outside Edges'!$B85)&gt;=5,'[1]Outside Edges'!$Q85="Yes"),"Yes","No")</f>
        <v>Yes</v>
      </c>
      <c r="JB86" s="201" t="str">
        <f>IF(AND((RIGHT($JB$3,2)-'[1]Miter Profiles'!$AC$263-'[1]Outside Edges'!$B85)&gt;=5,'[1]Outside Edges'!$Q85="Yes"),"Yes","No")</f>
        <v>Yes</v>
      </c>
      <c r="JC86" s="197" t="str">
        <f>IF(AND((RIGHT($JC$3,2)-'[1]Miter Profiles'!$AC$264-'[1]Outside Edges'!$B85)&gt;=5,'[1]Outside Edges'!$Q85="Yes"),"Yes","No")</f>
        <v>Yes</v>
      </c>
      <c r="JD86" s="197" t="str">
        <f>IF(AND((RIGHT($JD$3,2)-'[1]Miter Profiles'!$AC$265-'[1]Outside Edges'!$B85)&gt;=5,'[1]Outside Edges'!$Q85="Yes"),"Yes","No")</f>
        <v>Yes</v>
      </c>
      <c r="JE86" s="197" t="str">
        <f>IF(AND((RIGHT($JE$3,2)-'[1]Miter Profiles'!$AC$266-'[1]Outside Edges'!$B85)&gt;=5,'[1]Outside Edges'!$Q85="Yes"),"Yes","No")</f>
        <v>Yes</v>
      </c>
      <c r="JF86" s="201" t="str">
        <f>IF(AND((RIGHT($JF$3,2)-'[1]Miter Profiles'!$AC$267-'[1]Outside Edges'!$B85)&gt;=5,'[1]Outside Edges'!$Q85="Yes"),"Yes","No")</f>
        <v>No</v>
      </c>
      <c r="JG86" s="201" t="str">
        <f>IF(AND((RIGHT($JG$3,2)-'[1]Miter Profiles'!$AC$268-'[1]Outside Edges'!$B85)&gt;=5,'[1]Outside Edges'!$Q85="Yes"),"Yes","No")</f>
        <v>Yes</v>
      </c>
      <c r="JH86" s="201" t="str">
        <f>IF(AND((RIGHT($JH$3,2)-'[1]Miter Profiles'!$AC$269-'[1]Outside Edges'!$B85)&gt;=5,'[1]Outside Edges'!$Q85="Yes"),"Yes","No")</f>
        <v>Yes</v>
      </c>
      <c r="JI86" s="197" t="str">
        <f>IF(AND((RIGHT($JI$3,2)-'[1]Miter Profiles'!$AC$270-'[1]Outside Edges'!$B85)&gt;=5,'[1]Outside Edges'!$Q85="Yes"),"Yes","No")</f>
        <v>Yes</v>
      </c>
      <c r="JJ86" s="197" t="str">
        <f>IF(AND((RIGHT($JJ$3,2)-'[1]Miter Profiles'!$AC$271-'[1]Outside Edges'!$B85)&gt;=5,'[1]Outside Edges'!$Q85="Yes"),"Yes","No")</f>
        <v>Yes</v>
      </c>
      <c r="JK86" s="197" t="str">
        <f>IF(AND((RIGHT($JK$3,2)-'[1]Miter Profiles'!$AC$272-'[1]Outside Edges'!$B85)&gt;=5,'[1]Outside Edges'!$Q85="Yes"),"Yes","No")</f>
        <v>Yes</v>
      </c>
      <c r="JL86" s="201" t="str">
        <f>IF(AND((RIGHT($JL$3,2)-'[1]Miter Profiles'!$AC$273-'[1]Outside Edges'!$B85)&gt;=5,'[1]Outside Edges'!$Q85="Yes"),"Yes","No")</f>
        <v>Yes</v>
      </c>
      <c r="JM86" s="201" t="str">
        <f>IF(AND((RIGHT($JM$3,2)-'[1]Miter Profiles'!$AC$274-'[1]Outside Edges'!$B85)&gt;=5,'[1]Outside Edges'!$Q85="Yes"),"Yes","No")</f>
        <v>Yes</v>
      </c>
      <c r="JN86" s="201" t="str">
        <f>IF(AND((RIGHT($JN$3,2)-'[1]Miter Profiles'!$AC$275-'[1]Outside Edges'!$B85)&gt;=5,'[1]Outside Edges'!$Q85="Yes"),"Yes","No")</f>
        <v>Yes</v>
      </c>
      <c r="JO86" s="197" t="str">
        <f>IF(AND((RIGHT($JO$3,2)-'[1]Miter Profiles'!$AC$276-'[1]Outside Edges'!$B85)&gt;=5,'[1]Outside Edges'!$Q85="Yes"),"Yes","No")</f>
        <v>Yes</v>
      </c>
      <c r="JP86" s="197" t="str">
        <f>IF(AND((RIGHT($JP$3,2)-'[1]Miter Profiles'!$AC$277-'[1]Outside Edges'!$B85)&gt;=5,'[1]Outside Edges'!$Q85="Yes"),"Yes","No")</f>
        <v>Yes</v>
      </c>
      <c r="JQ86" s="197" t="str">
        <f>IF(AND((RIGHT($JQ$3,2)-'[1]Miter Profiles'!$AC$278-'[1]Outside Edges'!$B85)&gt;=5,'[1]Outside Edges'!$Q85="Yes"),"Yes","No")</f>
        <v>Yes</v>
      </c>
      <c r="JR86" s="201" t="str">
        <f>IF(AND((RIGHT($JR$3,2)-'[1]Miter Profiles'!$AC$279-'[1]Outside Edges'!$B85)&gt;=5,'[1]Outside Edges'!$Q85="Yes"),"Yes","No")</f>
        <v>No</v>
      </c>
      <c r="JS86" s="201" t="str">
        <f>IF(AND((RIGHT($JS$3,2)-'[1]Miter Profiles'!$AC$280-'[1]Outside Edges'!$B85)&gt;=5,'[1]Outside Edges'!$Q85="Yes"),"Yes","No")</f>
        <v>No</v>
      </c>
      <c r="JT86" s="201" t="str">
        <f>IF(AND((RIGHT($JT$3,2)-'[1]Miter Profiles'!$AC$281-'[1]Outside Edges'!$B85)&gt;=5,'[1]Outside Edges'!$Q85="Yes"),"Yes","No")</f>
        <v>Yes</v>
      </c>
      <c r="JU86" s="197" t="str">
        <f>IF(AND((RIGHT($JU$3,2)-'[1]Miter Profiles'!$AC$282-'[1]Outside Edges'!$B85)&gt;=5,'[1]Outside Edges'!$Q85="Yes"),"Yes","No")</f>
        <v>No</v>
      </c>
      <c r="JV86" s="197" t="str">
        <f>IF(AND((RIGHT($JV$3,2)-'[1]Miter Profiles'!$AC$283-'[1]Outside Edges'!$B85)&gt;=5,'[1]Outside Edges'!$Q85="Yes"),"Yes","No")</f>
        <v>No</v>
      </c>
      <c r="JW86" s="197" t="str">
        <f>IF(AND((RIGHT($JW$3,2)-'[1]Miter Profiles'!$AC$284-'[1]Outside Edges'!$B85)&gt;=5,'[1]Outside Edges'!$Q85="Yes"),"Yes","No")</f>
        <v>Yes</v>
      </c>
      <c r="JX86" s="201" t="str">
        <f>IF(AND((RIGHT($JX$3,2)-'[1]Miter Profiles'!$AC$285-'[1]Outside Edges'!$B85)&gt;=5,'[1]Outside Edges'!$Q85="Yes"),"Yes","No")</f>
        <v>Yes</v>
      </c>
      <c r="JY86" s="201" t="str">
        <f>IF(AND((RIGHT($JY$3,2)-'[1]Miter Profiles'!$AC$286-'[1]Outside Edges'!$B85)&gt;=5,'[1]Outside Edges'!$Q85="Yes"),"Yes","No")</f>
        <v>Yes</v>
      </c>
      <c r="JZ86" s="201" t="str">
        <f>IF(AND((RIGHT($JZ$3,2)-'[1]Miter Profiles'!$AC$287-'[1]Outside Edges'!$B85)&gt;=5,'[1]Outside Edges'!$Q85="Yes"),"Yes","No")</f>
        <v>Yes</v>
      </c>
      <c r="KA86" s="197" t="str">
        <f>IF(AND((RIGHT($KA$3,2)-'[1]Miter Profiles'!$AC$288-'[1]Outside Edges'!$B85)&gt;=5,'[1]Outside Edges'!$Q85="Yes"),"Yes","No")</f>
        <v>Yes</v>
      </c>
      <c r="KB86" s="197" t="str">
        <f>IF(AND((RIGHT($KB$3,2)-'[1]Miter Profiles'!$AC$289-'[1]Outside Edges'!$B85)&gt;=5,'[1]Outside Edges'!$Q85="Yes"),"Yes","No")</f>
        <v>Yes</v>
      </c>
      <c r="KC86" s="197" t="str">
        <f>IF(AND((RIGHT($KC$3,2)-'[1]Miter Profiles'!$AC$290-'[1]Outside Edges'!$B85)&gt;=5,'[1]Outside Edges'!$Q85="Yes"),"Yes","No")</f>
        <v>Yes</v>
      </c>
      <c r="KD86" s="201" t="str">
        <f>IF(AND((RIGHT($KD$3,2)-'[1]Miter Profiles'!$AC$291-'[1]Outside Edges'!$B85)&gt;=5,'[1]Outside Edges'!$Q85="Yes"),"Yes","No")</f>
        <v>No</v>
      </c>
      <c r="KE86" s="201" t="str">
        <f>IF(AND((RIGHT($KE$3,2)-'[1]Miter Profiles'!$AC$292-'[1]Outside Edges'!$B85)&gt;=5,'[1]Outside Edges'!$Q85="Yes"),"Yes","No")</f>
        <v>Yes</v>
      </c>
      <c r="KF86" s="201" t="str">
        <f>IF(AND((RIGHT($KF$3,2)-'[1]Miter Profiles'!$AC$293-'[1]Outside Edges'!$B85)&gt;=5,'[1]Outside Edges'!$Q85="Yes"),"Yes","No")</f>
        <v>Yes</v>
      </c>
      <c r="KG86" s="197" t="str">
        <f>IF(AND((RIGHT($KG$3,2)-'[1]Miter Profiles'!$AC$294-'[1]Outside Edges'!$B85)&gt;=5,'[1]Outside Edges'!$Q85="Yes"),"Yes","No")</f>
        <v>Yes</v>
      </c>
      <c r="KH86" s="197" t="str">
        <f>IF(AND((RIGHT($KH$3,2)-'[1]Miter Profiles'!$AC$295-'[1]Outside Edges'!$B85)&gt;=5,'[1]Outside Edges'!$Q85="Yes"),"Yes","No")</f>
        <v>Yes</v>
      </c>
      <c r="KI86" s="197" t="str">
        <f>IF(AND((RIGHT($KI$3,2)-'[1]Miter Profiles'!$AC$296-'[1]Outside Edges'!$B85)&gt;=5,'[1]Outside Edges'!$Q85="Yes"),"Yes","No")</f>
        <v>Yes</v>
      </c>
      <c r="KJ86" s="201" t="str">
        <f>IF(AND((RIGHT($KJ$3,2)-'[1]Miter Profiles'!$AC$297-'[1]Outside Edges'!$B85)&gt;=5,'[1]Outside Edges'!$Q85="Yes"),"Yes","No")</f>
        <v>Yes</v>
      </c>
      <c r="KK86" s="201" t="str">
        <f>IF(AND((RIGHT($KK$3,2)-'[1]Miter Profiles'!$AC$298-'[1]Outside Edges'!$B85)&gt;=5,'[1]Outside Edges'!$Q85="Yes"),"Yes","No")</f>
        <v>Yes</v>
      </c>
      <c r="KL86" s="201" t="str">
        <f>IF(AND((RIGHT($KL$3,2)-'[1]Miter Profiles'!$AC$299-'[1]Outside Edges'!$B85)&gt;=5,'[1]Outside Edges'!$Q85="Yes"),"Yes","No")</f>
        <v>Yes</v>
      </c>
      <c r="KM86" s="197" t="str">
        <f>IF(AND((RIGHT($KM$3,2)-'[1]Miter Profiles'!$AC$300-'[1]Outside Edges'!$B85)&gt;=5,'[1]Outside Edges'!$Q85="Yes"),"Yes","No")</f>
        <v>Yes</v>
      </c>
      <c r="KN86" s="197" t="str">
        <f>IF(AND((RIGHT($KN$3,2)-'[1]Miter Profiles'!$AC$301-'[1]Outside Edges'!$B85)&gt;=5,'[1]Outside Edges'!$Q85="Yes"),"Yes","No")</f>
        <v>Yes</v>
      </c>
      <c r="KO86" s="197" t="str">
        <f>IF(AND((RIGHT($KO$3,2)-'[1]Miter Profiles'!$AC$302-'[1]Outside Edges'!$B85)&gt;=5,'[1]Outside Edges'!$Q85="Yes"),"Yes","No")</f>
        <v>Yes</v>
      </c>
      <c r="KP86" s="201" t="str">
        <f>IF(AND((RIGHT($KP$3,2)-'[1]Miter Profiles'!$AC$303-'[1]Outside Edges'!$B85)&gt;=5,'[1]Outside Edges'!$Q85="Yes"),"Yes","No")</f>
        <v>Yes</v>
      </c>
      <c r="KQ86" s="201" t="str">
        <f>IF(AND((RIGHT($KQ$3,2)-'[1]Miter Profiles'!$AC$304-'[1]Outside Edges'!$B85)&gt;=5,'[1]Outside Edges'!$Q85="Yes"),"Yes","No")</f>
        <v>Yes</v>
      </c>
      <c r="KR86" s="201" t="str">
        <f>IF(AND((RIGHT($KR$3,2)-'[1]Miter Profiles'!$AC$305-'[1]Outside Edges'!$B85)&gt;=5,'[1]Outside Edges'!$Q85="Yes"),"Yes","No")</f>
        <v>Yes</v>
      </c>
      <c r="KS86" s="197" t="str">
        <f>IF(AND((RIGHT($KS$3,2)-'[1]Miter Profiles'!$AC$306-'[1]Outside Edges'!$B85)&gt;=5,'[1]Outside Edges'!$Q85="Yes"),"Yes","No")</f>
        <v>Yes</v>
      </c>
      <c r="KT86" s="197" t="str">
        <f>IF(AND((RIGHT($KT$3,2)-'[1]Miter Profiles'!$AC$307-'[1]Outside Edges'!$B85)&gt;=5,'[1]Outside Edges'!$Q85="Yes"),"Yes","No")</f>
        <v>Yes</v>
      </c>
      <c r="KU86" s="197" t="str">
        <f>IF(AND((RIGHT($KU$3,2)-'[1]Miter Profiles'!$AC$308-'[1]Outside Edges'!$B85)&gt;=5,'[1]Outside Edges'!$Q85="Yes"),"Yes","No")</f>
        <v>Yes</v>
      </c>
      <c r="KV86" s="201" t="str">
        <f>IF(AND((RIGHT($KV$3,2)-'[1]Miter Profiles'!$AC$309-'[1]Outside Edges'!$B85)&gt;=5,'[1]Outside Edges'!$Q85="Yes"),"Yes","No")</f>
        <v>No</v>
      </c>
      <c r="KW86" s="201" t="str">
        <f>IF(AND((RIGHT($KW$3,2)-'[1]Miter Profiles'!$AC$310-'[1]Outside Edges'!$B85)&gt;=5,'[1]Outside Edges'!$Q85="Yes"),"Yes","No")</f>
        <v>Yes</v>
      </c>
      <c r="KX86" s="201" t="str">
        <f>IF(AND((RIGHT($KX$3,2)-'[1]Miter Profiles'!$AC$311-'[1]Outside Edges'!$B85)&gt;=5,'[1]Outside Edges'!$Q85="Yes"),"Yes","No")</f>
        <v>Yes</v>
      </c>
      <c r="KY86" s="197" t="str">
        <f>IF(AND((RIGHT($KY$3,2)-'[1]Miter Profiles'!$AC$312-'[1]Outside Edges'!$B85)&gt;=5,'[1]Outside Edges'!$Q85="Yes"),"Yes","No")</f>
        <v>No</v>
      </c>
      <c r="KZ86" s="197" t="str">
        <f>IF(AND((RIGHT($KZ$3,2)-'[1]Miter Profiles'!$AC$313-'[1]Outside Edges'!$B85)&gt;=5,'[1]Outside Edges'!$Q85="Yes"),"Yes","No")</f>
        <v>Yes</v>
      </c>
      <c r="LA86" s="197" t="str">
        <f>IF(AND((RIGHT($LA$3,2)-'[1]Miter Profiles'!$AC$314-'[1]Outside Edges'!$B85)&gt;=5,'[1]Outside Edges'!$Q85="Yes"),"Yes","No")</f>
        <v>Yes</v>
      </c>
      <c r="LB86" s="201" t="str">
        <f>IF(AND((RIGHT($LB$3,2)-'[1]Miter Profiles'!$AC$315-'[1]Outside Edges'!$B85)&gt;=5,'[1]Outside Edges'!$Q85="Yes"),"Yes","No")</f>
        <v>Yes</v>
      </c>
      <c r="LC86" s="201" t="str">
        <f>IF(AND((RIGHT($LC$3,2)-'[1]Miter Profiles'!$AC$316-'[1]Outside Edges'!$B85)&gt;=5,'[1]Outside Edges'!$Q85="Yes"),"Yes","No")</f>
        <v>Yes</v>
      </c>
      <c r="LD86" s="201" t="str">
        <f>IF(AND((RIGHT($LD$3,2)-'[1]Miter Profiles'!$AC$317-'[1]Outside Edges'!$B85)&gt;=5,'[1]Outside Edges'!$Q85="Yes"),"Yes","No")</f>
        <v>Yes</v>
      </c>
      <c r="LE86" s="201" t="str">
        <f>IF(AND((RIGHT($LE$3,2)-'[1]Miter Profiles'!$AC$318-'[1]Outside Edges'!$B85)&gt;=5,'[1]Outside Edges'!$Q85="Yes"),"Yes","No")</f>
        <v>Yes</v>
      </c>
      <c r="LF86" s="197" t="str">
        <f>IF(AND((RIGHT($LF$3,2)-'[1]Miter Profiles'!$AC$319-'[1]Outside Edges'!$B85)&gt;=5,'[1]Outside Edges'!$Q85="Yes"),"Yes","No")</f>
        <v>No</v>
      </c>
      <c r="LG86" s="197" t="str">
        <f>IF(AND((RIGHT($LG$3,2)-'[1]Miter Profiles'!$AC$320-'[1]Outside Edges'!$B85)&gt;=5,'[1]Outside Edges'!$Q85="Yes"),"Yes","No")</f>
        <v>No</v>
      </c>
      <c r="LH86" s="197" t="str">
        <f>IF(AND((RIGHT($LH$3,2)-'[1]Miter Profiles'!$AC$321-'[1]Outside Edges'!$B85)&gt;=5,'[1]Outside Edges'!$Q85="Yes"),"Yes","No")</f>
        <v>No</v>
      </c>
      <c r="LI86" s="197" t="str">
        <f>IF(AND((RIGHT($LI$3,2)-'[1]Miter Profiles'!$AC$322-'[1]Outside Edges'!$B85)&gt;=5,'[1]Outside Edges'!$Q85="Yes"),"Yes","No")</f>
        <v>No</v>
      </c>
      <c r="LJ86" s="201" t="str">
        <f>IF(AND((RIGHT($LJ$3,2)-'[1]Miter Profiles'!$AC$323-'[1]Outside Edges'!$B85)&gt;=5,'[1]Outside Edges'!$Q85="Yes"),"Yes","No")</f>
        <v>No</v>
      </c>
      <c r="LK86" s="201" t="str">
        <f>IF(AND((RIGHT($LK$3,2)-'[1]Miter Profiles'!$AC$324-'[1]Outside Edges'!$B85)&gt;=5,'[1]Outside Edges'!$Q85="Yes"),"Yes","No")</f>
        <v>Yes</v>
      </c>
      <c r="LL86" s="201" t="str">
        <f>IF(AND((RIGHT($LL$3,2)-'[1]Miter Profiles'!$AC$325-'[1]Outside Edges'!$B85)&gt;=5,'[1]Outside Edges'!$Q85="Yes"),"Yes","No")</f>
        <v>Yes</v>
      </c>
      <c r="LM86" s="197" t="str">
        <f>IF(AND((RIGHT($LM$3,2)-'[1]Miter Profiles'!$AC$326-'[1]Outside Edges'!$B85)&gt;=5,'[1]Outside Edges'!$Q85="Yes"),"Yes","No")</f>
        <v>Yes</v>
      </c>
      <c r="LN86" s="197" t="str">
        <f>IF(AND((RIGHT($LN$3,2)-'[1]Miter Profiles'!$AC$327-'[1]Outside Edges'!$B85)&gt;=5,'[1]Outside Edges'!$Q85="Yes"),"Yes","No")</f>
        <v>Yes</v>
      </c>
      <c r="LO86" s="197" t="str">
        <f>IF(AND((RIGHT($LO$3,2)-'[1]Miter Profiles'!$AC$328-'[1]Outside Edges'!$B85)&gt;=5,'[1]Outside Edges'!$Q85="Yes"),"Yes","No")</f>
        <v>Yes</v>
      </c>
      <c r="LP86" s="201" t="str">
        <f>IF(AND((RIGHT($LP$3,2)-'[1]Miter Profiles'!$AC$329-'[1]Outside Edges'!$B85)&gt;=5,'[1]Outside Edges'!$Q85="Yes"),"Yes","No")</f>
        <v>No</v>
      </c>
      <c r="LQ86" s="201" t="str">
        <f>IF(AND((RIGHT($LQ$3,2)-'[1]Miter Profiles'!$AC$330-'[1]Outside Edges'!$B85)&gt;=5,'[1]Outside Edges'!$Q85="Yes"),"Yes","No")</f>
        <v>Yes</v>
      </c>
      <c r="LR86" s="201" t="str">
        <f>IF(AND((RIGHT($LR$3,2)-'[1]Miter Profiles'!$AC$331-'[1]Outside Edges'!$B85)&gt;=5,'[1]Outside Edges'!$Q85="Yes"),"Yes","No")</f>
        <v>Yes</v>
      </c>
      <c r="LS86" s="197" t="str">
        <f>IF(AND((RIGHT($LS$3,2)-'[1]Miter Profiles'!$AC$332-'[1]Outside Edges'!$B85)&gt;=5,'[1]Outside Edges'!$Q85="Yes"),"Yes","No")</f>
        <v>No</v>
      </c>
      <c r="LT86" s="197" t="str">
        <f>IF(AND((RIGHT($LT$3,2)-'[1]Miter Profiles'!$AC$333-'[1]Outside Edges'!$B85)&gt;=5,'[1]Outside Edges'!$Q85="Yes"),"Yes","No")</f>
        <v>Yes</v>
      </c>
      <c r="LU86" s="197" t="str">
        <f>IF(AND((RIGHT($LU$3,2)-'[1]Miter Profiles'!$AC$334-'[1]Outside Edges'!$B85)&gt;=5,'[1]Outside Edges'!$Q85="Yes"),"Yes","No")</f>
        <v>Yes</v>
      </c>
      <c r="LV86" s="201" t="str">
        <f>IF(AND((RIGHT($LV$3,2)-'[1]Miter Profiles'!$AC$335-'[1]Outside Edges'!$B85)&gt;=5,'[1]Outside Edges'!$Q85="Yes"),"Yes","No")</f>
        <v>Yes</v>
      </c>
      <c r="LW86" s="201" t="str">
        <f>IF(AND((RIGHT($LW$3,2)-'[1]Miter Profiles'!$AC$336-'[1]Outside Edges'!$B85)&gt;=5,'[1]Outside Edges'!$Q85="Yes"),"Yes","No")</f>
        <v>Yes</v>
      </c>
      <c r="LX86" s="201" t="str">
        <f>IF(AND((RIGHT($LX$3,2)-'[1]Miter Profiles'!$AC$337-'[1]Outside Edges'!$B85)&gt;=5,'[1]Outside Edges'!$Q85="Yes"),"Yes","No")</f>
        <v>Yes</v>
      </c>
      <c r="LY86" s="197" t="str">
        <f>IF(AND((RIGHT($LY$3,2)-'[1]Miter Profiles'!$AC$338-'[1]Outside Edges'!$B85)&gt;=5,'[1]Outside Edges'!$Q85="Yes"),"Yes","No")</f>
        <v>Yes</v>
      </c>
      <c r="LZ86" s="197" t="str">
        <f>IF(AND((RIGHT($LZ$3,2)-'[1]Miter Profiles'!$AC$339-'[1]Outside Edges'!$B85)&gt;=5,'[1]Outside Edges'!$Q85="Yes"),"Yes","No")</f>
        <v>Yes</v>
      </c>
      <c r="MA86" s="197" t="str">
        <f>IF(AND((RIGHT($MA$3,2)-'[1]Miter Profiles'!$AC$340-'[1]Outside Edges'!$B85)&gt;=5,'[1]Outside Edges'!$Q85="Yes"),"Yes","No")</f>
        <v>Yes</v>
      </c>
      <c r="MB86" s="201" t="str">
        <f>IF(AND((RIGHT($MB$3,2)-'[1]Miter Profiles'!$AC$341-'[1]Outside Edges'!$B85)&gt;=5,'[1]Outside Edges'!$Q85="Yes"),"Yes","No")</f>
        <v>Yes</v>
      </c>
      <c r="MC86" s="201" t="str">
        <f>IF(AND((RIGHT($MC$3,2)-'[1]Miter Profiles'!$AC$342-'[1]Outside Edges'!$B85)&gt;=5,'[1]Outside Edges'!$Q85="Yes"),"Yes","No")</f>
        <v>Yes</v>
      </c>
      <c r="MD86" s="201" t="str">
        <f>IF(AND((RIGHT($MD$3,2)-'[1]Miter Profiles'!$AC$343-'[1]Outside Edges'!$B85)&gt;=5,'[1]Outside Edges'!$Q85="Yes"),"Yes","No")</f>
        <v>Yes</v>
      </c>
      <c r="ME86" s="197" t="str">
        <f>IF(AND((RIGHT($ME$3,2)-'[1]Miter Profiles'!$AC$344-'[1]Outside Edges'!$B85)&gt;=5,'[1]Outside Edges'!$Q85="Yes"),"Yes","No")</f>
        <v>Yes</v>
      </c>
      <c r="MF86" s="197" t="str">
        <f>IF(AND((RIGHT($MF$3,2)-'[1]Miter Profiles'!$AC$345-'[1]Outside Edges'!$B85)&gt;=5,'[1]Outside Edges'!$Q85="Yes"),"Yes","No")</f>
        <v>Yes</v>
      </c>
      <c r="MG86" s="197" t="str">
        <f>IF(AND((RIGHT($MG$3,2)-'[1]Miter Profiles'!$AC$346-'[1]Outside Edges'!$B85)&gt;=5,'[1]Outside Edges'!$Q85="Yes"),"Yes","No")</f>
        <v>Yes</v>
      </c>
      <c r="MH86" s="201" t="str">
        <f>IF(AND((RIGHT($MH$3,2)-'[1]Miter Profiles'!$AC$347-'[1]Outside Edges'!$B85)&gt;=5,'[1]Outside Edges'!$Q85="Yes"),"Yes","No")</f>
        <v>Yes</v>
      </c>
      <c r="MI86" s="201" t="str">
        <f>IF(AND((RIGHT($MI$3,2)-'[1]Miter Profiles'!$AC$348-'[1]Outside Edges'!$B85)&gt;=5,'[1]Outside Edges'!$Q85="Yes"),"Yes","No")</f>
        <v>Yes</v>
      </c>
      <c r="MJ86" s="201" t="str">
        <f>IF(AND((RIGHT($MJ$3,2)-'[1]Miter Profiles'!$AC$349-'[1]Outside Edges'!$B85)&gt;=5,'[1]Outside Edges'!$Q85="Yes"),"Yes","No")</f>
        <v>Yes</v>
      </c>
      <c r="MK86" s="197" t="str">
        <f>IF(AND((RIGHT($MK$3,2)-'[1]Miter Profiles'!$AC$350-'[1]Outside Edges'!$B85)&gt;=5,'[1]Outside Edges'!$Q85="Yes"),"Yes","No")</f>
        <v>Yes</v>
      </c>
      <c r="ML86" s="197" t="str">
        <f>IF(AND((RIGHT($ML$3,2)-'[1]Miter Profiles'!$AC$351-'[1]Outside Edges'!$B85)&gt;=5,'[1]Outside Edges'!$Q85="Yes"),"Yes","No")</f>
        <v>Yes</v>
      </c>
      <c r="MM86" s="197" t="str">
        <f>IF(AND((RIGHT($MM$3,2)-'[1]Miter Profiles'!$AC$352-'[1]Outside Edges'!$B85)&gt;=5,'[1]Outside Edges'!$Q85="Yes"),"Yes","No")</f>
        <v>Yes</v>
      </c>
      <c r="MN86" s="201" t="str">
        <f>IF(AND((RIGHT($MK$3,2)-'[1]Miter Profiles'!$AC$353-'[1]Outside Edges'!$B85)&gt;=5,'[1]Outside Edges'!$Q85="Yes"),"Yes","No")</f>
        <v>Yes</v>
      </c>
      <c r="MO86" s="201" t="str">
        <f>IF(AND((RIGHT($ML$3,2)-'[1]Miter Profiles'!$AC$354-'[1]Outside Edges'!$B85)&gt;=5,'[1]Outside Edges'!$Q85="Yes"),"Yes","No")</f>
        <v>Yes</v>
      </c>
      <c r="MP86" s="201" t="str">
        <f>IF(AND((RIGHT($MM$3,2)-'[1]Miter Profiles'!$AC$355-'[1]Outside Edges'!$B85)&gt;=5,'[1]Outside Edges'!$Q85="Yes"),"Yes","No")</f>
        <v>Yes</v>
      </c>
      <c r="MQ86" s="197" t="str">
        <f>IF(AND((RIGHT($MK$3,2)-'[1]Miter Profiles'!$AC$356-'[1]Outside Edges'!$B85)&gt;=5,'[1]Outside Edges'!$Q85="Yes"),"Yes","No")</f>
        <v>No</v>
      </c>
      <c r="MR86" s="197" t="str">
        <f>IF(AND((RIGHT($ML$3,2)-'[1]Miter Profiles'!$AC$357-'[1]Outside Edges'!$B85)&gt;=5,'[1]Outside Edges'!$Q85="Yes"),"Yes","No")</f>
        <v>Yes</v>
      </c>
      <c r="MS86" s="197" t="str">
        <f>IF(AND((RIGHT($MM$3,2)-'[1]Miter Profiles'!$AC$358-'[1]Outside Edges'!$B85)&gt;=5,'[1]Outside Edges'!$Q85="Yes"),"Yes","No")</f>
        <v>Yes</v>
      </c>
      <c r="MT86" s="201" t="str">
        <f>IF(AND((RIGHT($MK$3,2)-'[1]Miter Profiles'!$AC$359-'[1]Outside Edges'!$B85)&gt;=5,'[1]Outside Edges'!$Q85="Yes"),"Yes","No")</f>
        <v>No</v>
      </c>
      <c r="MU86" s="201" t="str">
        <f>IF(AND((RIGHT($ML$3,2)-'[1]Miter Profiles'!$AC$360-'[1]Outside Edges'!$B85)&gt;=5,'[1]Outside Edges'!$Q85="Yes"),"Yes","No")</f>
        <v>Yes</v>
      </c>
      <c r="MV86" s="201" t="str">
        <f>IF(AND((RIGHT($MM$3,2)-'[1]Miter Profiles'!$AC$361-'[1]Outside Edges'!$B85)&gt;=5,'[1]Outside Edges'!$Q85="Yes"),"Yes","No")</f>
        <v>Yes</v>
      </c>
    </row>
    <row r="87" spans="1:360" ht="15.75" customHeight="1" thickBot="1" x14ac:dyDescent="0.25">
      <c r="A87" s="371" t="str">
        <f>IF('[1]Outside Edges'!$A86&lt;&gt;"",'[1]Outside Edges'!$A86,"")</f>
        <v>D84</v>
      </c>
      <c r="B87" s="7" t="str">
        <f>IF(AND((RIGHT($B$3,2)-'[1]Miter Profiles'!$AC$3-'[1]Outside Edges'!$B86)&gt;=5,'[1]Outside Edges'!$Q86="Yes"),"Yes","No")</f>
        <v>Yes</v>
      </c>
      <c r="C87" s="7" t="str">
        <f>IF(AND((RIGHT($C$3,2)-'[1]Miter Profiles'!$AC$4-'[1]Outside Edges'!$B86)&gt;=5,'[1]Outside Edges'!$Q86="Yes"),"Yes","No")</f>
        <v>Yes</v>
      </c>
      <c r="D87" s="63" t="str">
        <f>IF(AND((RIGHT($D$3,2)-'[1]Miter Profiles'!$AC$5-'[1]Outside Edges'!$B86)&gt;=5,'[1]Outside Edges'!$Q86="Yes"),"Yes","No")</f>
        <v>Yes</v>
      </c>
      <c r="E87" s="64" t="str">
        <f>IF(AND((RIGHT($E$3,2)-'[1]Miter Profiles'!$AC$6-'[1]Outside Edges'!$B86)&gt;=5,'[1]Outside Edges'!$Q86="Yes"),"Yes","No")</f>
        <v>Yes</v>
      </c>
      <c r="F87" s="8" t="str">
        <f>IF(AND((RIGHT($F$3,2)-'[1]Miter Profiles'!$AC$7-'[1]Outside Edges'!$B86)&gt;=5,'[1]Outside Edges'!$Q86="Yes"),"Yes","No")</f>
        <v>Yes</v>
      </c>
      <c r="G87" s="65" t="str">
        <f>IF(AND((RIGHT($G$3,2)-'[1]Miter Profiles'!$AC$8-'[1]Outside Edges'!$B86)&gt;=5,'[1]Outside Edges'!$Q86="Yes"),"Yes","No")</f>
        <v>Yes</v>
      </c>
      <c r="H87" s="7" t="str">
        <f>IF(AND((RIGHT($H$3,2)-'[1]Miter Profiles'!$AC$9-'[1]Outside Edges'!$B86)&gt;=5,'[1]Outside Edges'!$Q86="Yes"),"Yes","No")</f>
        <v>Yes</v>
      </c>
      <c r="I87" s="7" t="str">
        <f>IF(AND((RIGHT($I$3,2)-'[1]Miter Profiles'!$AC$10-'[1]Outside Edges'!$B86)&gt;=5,'[1]Outside Edges'!$Q86="Yes"),"Yes","No")</f>
        <v>Yes</v>
      </c>
      <c r="J87" s="63" t="str">
        <f>IF(AND((RIGHT($J$3,2)-'[1]Miter Profiles'!$AC$11-'[1]Outside Edges'!$B86)&gt;=5,'[1]Outside Edges'!$Q86="Yes"),"Yes","No")</f>
        <v>Yes</v>
      </c>
      <c r="K87" s="64" t="str">
        <f>IF(AND((RIGHT($K$3,2)-'[1]Miter Profiles'!$AC$12-'[1]Outside Edges'!$B86)&gt;=5,'[1]Outside Edges'!$Q86="Yes"),"Yes","No")</f>
        <v>Yes</v>
      </c>
      <c r="L87" s="8" t="str">
        <f>IF(AND((RIGHT($L$3,2)-'[1]Miter Profiles'!$AC$13-'[1]Outside Edges'!$B86)&gt;=5,'[1]Outside Edges'!$Q86="Yes"),"Yes","No")</f>
        <v>Yes</v>
      </c>
      <c r="M87" s="65" t="str">
        <f>IF(AND((RIGHT($M$3,2)-'[1]Miter Profiles'!$AC$14-'[1]Outside Edges'!$B86)&gt;=5,'[1]Outside Edges'!$Q86="Yes"),"Yes","No")</f>
        <v>Yes</v>
      </c>
      <c r="N87" s="7" t="str">
        <f>IF(AND((RIGHT($N$3,2)-'[1]Miter Profiles'!$AC$15-'[1]Outside Edges'!$B86)&gt;=4,'[1]Outside Edges'!$Q86="Yes"),"Yes","No")</f>
        <v>No</v>
      </c>
      <c r="O87" s="7" t="str">
        <f>IF(AND((RIGHT($O$3,2)-'[1]Miter Profiles'!$AC$16-'[1]Outside Edges'!$B86)&gt;=5,'[1]Outside Edges'!$Q86="Yes"),"Yes","No")</f>
        <v>Yes</v>
      </c>
      <c r="P87" s="63" t="str">
        <f>IF(AND((RIGHT($P$3,2)-'[1]Miter Profiles'!$AC$17-'[1]Outside Edges'!$B86)&gt;=5,'[1]Outside Edges'!$Q86="Yes"),"Yes","No")</f>
        <v>Yes</v>
      </c>
      <c r="Q87" s="64" t="str">
        <f>IF(AND((RIGHT($Q$3,2)-'[1]Miter Profiles'!$AC$18-'[1]Outside Edges'!$B86)&gt;=5,'[1]Outside Edges'!$Q86="Yes"),"Yes","No")</f>
        <v>No</v>
      </c>
      <c r="R87" s="8" t="str">
        <f>IF(AND((RIGHT($R$3,2)-'[1]Miter Profiles'!$AC$19-'[1]Outside Edges'!$B86)&gt;=5,'[1]Outside Edges'!$Q86="Yes"),"Yes","No")</f>
        <v>Yes</v>
      </c>
      <c r="S87" s="65" t="str">
        <f>IF(AND((RIGHT($S$3,2)-'[1]Miter Profiles'!$AC$20-'[1]Outside Edges'!$B86)&gt;=5,'[1]Outside Edges'!$Q86="Yes"),"Yes","No")</f>
        <v>Yes</v>
      </c>
      <c r="T87" s="7" t="str">
        <f>IF(AND((RIGHT($T$3,2)-'[1]Miter Profiles'!$AC$21-'[1]Outside Edges'!$B86)&gt;=5,'[1]Outside Edges'!$Q86="Yes"),"Yes","No")</f>
        <v>Yes</v>
      </c>
      <c r="U87" s="7" t="str">
        <f>IF(AND((RIGHT($U$3,2)-'[1]Miter Profiles'!$AC$22-'[1]Outside Edges'!$B86)&gt;=5,'[1]Outside Edges'!$Q86="Yes"),"Yes","No")</f>
        <v>Yes</v>
      </c>
      <c r="V87" s="63" t="str">
        <f>IF(AND((RIGHT($V$3,2)-'[1]Miter Profiles'!$AC$23-'[1]Outside Edges'!$B86)&gt;=5,'[1]Outside Edges'!$Q86="Yes"),"Yes","No")</f>
        <v>Yes</v>
      </c>
      <c r="W87" s="64" t="str">
        <f>IF(AND((RIGHT($W$3,2)-'[1]Miter Profiles'!$AC$24-'[1]Outside Edges'!$B86)&gt;=5,'[1]Outside Edges'!$Q86="Yes"),"Yes","No")</f>
        <v>No</v>
      </c>
      <c r="X87" s="8" t="str">
        <f>IF(AND((RIGHT($X$3,2)-'[1]Miter Profiles'!$AC$25-'[1]Outside Edges'!$B86)&gt;=5,'[1]Outside Edges'!$Q86="Yes"),"Yes","No")</f>
        <v>Yes</v>
      </c>
      <c r="Y87" s="65" t="str">
        <f>IF(AND((RIGHT($Y$3,2)-'[1]Miter Profiles'!$AC$26-'[1]Outside Edges'!$B86)&gt;=5,'[1]Outside Edges'!$Q86="Yes"),"Yes","No")</f>
        <v>Yes</v>
      </c>
      <c r="Z87" s="7" t="str">
        <f>IF(AND((RIGHT($Z$3,2)-'[1]Miter Profiles'!$AC$27-'[1]Outside Edges'!$B86)&gt;=5,'[1]Outside Edges'!$Q86="Yes"),"Yes","No")</f>
        <v>Yes</v>
      </c>
      <c r="AA87" s="7" t="str">
        <f>IF(AND((RIGHT($AA$3,2)-'[1]Miter Profiles'!$AC$28-'[1]Outside Edges'!$B86)&gt;=5,'[1]Outside Edges'!$Q86="Yes"),"Yes","No")</f>
        <v>Yes</v>
      </c>
      <c r="AB87" s="63" t="str">
        <f>IF(AND((RIGHT($AB$3,2)-'[1]Miter Profiles'!$AC$29-'[1]Outside Edges'!$B86)&gt;=5,'[1]Outside Edges'!$Q86="Yes"),"Yes","No")</f>
        <v>Yes</v>
      </c>
      <c r="AC87" s="64" t="str">
        <f>IF(AND((RIGHT($AC$3,2)-'[1]Miter Profiles'!$AC$30-'[1]Outside Edges'!$B86)&gt;=5,'[1]Outside Edges'!$Q86="Yes"),"Yes","No")</f>
        <v>Yes</v>
      </c>
      <c r="AD87" s="8" t="str">
        <f>IF(AND((RIGHT($AD$3,2)-'[1]Miter Profiles'!$AC$31-'[1]Outside Edges'!$B86)&gt;=5,'[1]Outside Edges'!$Q86="Yes"),"Yes","No")</f>
        <v>Yes</v>
      </c>
      <c r="AE87" s="65" t="str">
        <f>IF(AND((RIGHT($AE$3,2)-'[1]Miter Profiles'!$AC$32-'[1]Outside Edges'!$B86)&gt;=5,'[1]Outside Edges'!$Q86="Yes"),"Yes","No")</f>
        <v>Yes</v>
      </c>
      <c r="AF87" s="7" t="str">
        <f>IF(AND((RIGHT($AF$3,2)-'[1]Miter Profiles'!$AC$33-'[1]Outside Edges'!$B86)&gt;=5,'[1]Outside Edges'!$Q86="Yes"),"Yes","No")</f>
        <v>Yes</v>
      </c>
      <c r="AG87" s="7" t="str">
        <f>IF(AND((RIGHT($AG$3,2)-'[1]Miter Profiles'!$AC$34-'[1]Outside Edges'!$B86)&gt;=5,'[1]Outside Edges'!$Q86="Yes"),"Yes","No")</f>
        <v>Yes</v>
      </c>
      <c r="AH87" s="63" t="str">
        <f>IF(AND((RIGHT($AH$3,2)-'[1]Miter Profiles'!$AC$35-'[1]Outside Edges'!$B86)&gt;=5,'[1]Outside Edges'!$Q86="Yes"),"Yes","No")</f>
        <v>Yes</v>
      </c>
      <c r="AI87" s="64" t="str">
        <f>IF(AND((RIGHT($AI$3,2)-'[1]Miter Profiles'!$AC$36-'[1]Outside Edges'!$B86)&gt;=5,'[1]Outside Edges'!$Q86="Yes"),"Yes","No")</f>
        <v>Yes</v>
      </c>
      <c r="AJ87" s="8" t="str">
        <f>IF(AND((RIGHT($AJ$3,2)-'[1]Miter Profiles'!$AC$37-'[1]Outside Edges'!$B86)&gt;=5,'[1]Outside Edges'!$Q86="Yes"),"Yes","No")</f>
        <v>Yes</v>
      </c>
      <c r="AK87" s="65" t="str">
        <f>IF(AND((RIGHT($AK$3,2)-'[1]Miter Profiles'!$AC$38-'[1]Outside Edges'!$B86)&gt;=5,'[1]Outside Edges'!$Q86="Yes"),"Yes","No")</f>
        <v>Yes</v>
      </c>
      <c r="AL87" s="7" t="str">
        <f>IF(AND((RIGHT($AL$3,2)-'[1]Miter Profiles'!$AC$39-'[1]Outside Edges'!$B86)&gt;=5,'[1]Outside Edges'!$Q86="Yes"),"Yes","No")</f>
        <v>Yes</v>
      </c>
      <c r="AM87" s="7" t="str">
        <f>IF(AND((RIGHT($AM$3,2)-'[1]Miter Profiles'!$AC$40-'[1]Outside Edges'!$B86)&gt;=5,'[1]Outside Edges'!$Q86="Yes"),"Yes","No")</f>
        <v>Yes</v>
      </c>
      <c r="AN87" s="63" t="str">
        <f>IF(AND((RIGHT($AN$3,2)-'[1]Miter Profiles'!$AC$41-'[1]Outside Edges'!$B86)&gt;=5,'[1]Outside Edges'!$Q86="Yes"),"Yes","No")</f>
        <v>Yes</v>
      </c>
      <c r="AO87" s="64" t="str">
        <f>IF(AND((RIGHT($AO$3,2)-'[1]Miter Profiles'!$AC$42-'[1]Outside Edges'!$B86)&gt;=5,'[1]Outside Edges'!$Q86="Yes"),"Yes","No")</f>
        <v>Yes</v>
      </c>
      <c r="AP87" s="8" t="str">
        <f>IF(AND((RIGHT($AP$3,2)-'[1]Miter Profiles'!$AC$43-'[1]Outside Edges'!$B86)&gt;=5,'[1]Outside Edges'!$Q86="Yes"),"Yes","No")</f>
        <v>Yes</v>
      </c>
      <c r="AQ87" s="65" t="str">
        <f>IF(AND((RIGHT($AQ$3,2)-'[1]Miter Profiles'!$AC$44-'[1]Outside Edges'!$B86)&gt;=5,'[1]Outside Edges'!$Q86="Yes"),"Yes","No")</f>
        <v>Yes</v>
      </c>
      <c r="AR87" s="7" t="str">
        <f>IF(AND((RIGHT($AR$3,2)-'[1]Miter Profiles'!$AC$45-'[1]Outside Edges'!$B86)&gt;=5,'[1]Outside Edges'!$Q86="Yes"),"Yes","No")</f>
        <v>Yes</v>
      </c>
      <c r="AS87" s="7" t="str">
        <f>IF(AND((RIGHT($AS$3,2)-'[1]Miter Profiles'!$AC$46-'[1]Outside Edges'!$B86)&gt;=5,'[1]Outside Edges'!$Q86="Yes"),"Yes","No")</f>
        <v>Yes</v>
      </c>
      <c r="AT87" s="63" t="str">
        <f>IF(AND((RIGHT($AT$3,2)-'[1]Miter Profiles'!$AC$47-'[1]Outside Edges'!$B86)&gt;=5,'[1]Outside Edges'!$Q86="Yes"),"Yes","No")</f>
        <v>Yes</v>
      </c>
      <c r="AU87" s="64" t="str">
        <f>IF(AND((RIGHT($AU$3,2)-'[1]Miter Profiles'!$AC$48-'[1]Outside Edges'!$B86)&gt;=5,'[1]Outside Edges'!$Q86="Yes"),"Yes","No")</f>
        <v>Yes</v>
      </c>
      <c r="AV87" s="8" t="str">
        <f>IF(AND((RIGHT($AV$3,2)-'[1]Miter Profiles'!$AC$49-'[1]Outside Edges'!$B86)&gt;=5,'[1]Outside Edges'!$Q86="Yes"),"Yes","No")</f>
        <v>Yes</v>
      </c>
      <c r="AW87" s="65" t="str">
        <f>IF(AND((RIGHT($AW$3,2)-'[1]Miter Profiles'!$AC$50-'[1]Outside Edges'!$B86)&gt;=5,'[1]Outside Edges'!$Q86="Yes"),"Yes","No")</f>
        <v>Yes</v>
      </c>
      <c r="AX87" s="7" t="str">
        <f>IF(AND((RIGHT($AX$3,2)-'[1]Miter Profiles'!$AC$51-'[1]Outside Edges'!$B86)&gt;=5,'[1]Outside Edges'!$Q86="Yes"),"Yes","No")</f>
        <v>Yes</v>
      </c>
      <c r="AY87" s="7" t="str">
        <f>IF(AND((RIGHT($AY$3,2)-'[1]Miter Profiles'!$AC$52-'[1]Outside Edges'!$B86)&gt;=5,'[1]Outside Edges'!$Q86="Yes"),"Yes","No")</f>
        <v>Yes</v>
      </c>
      <c r="AZ87" s="63" t="str">
        <f>IF(AND((RIGHT($AZ$3,2)-'[1]Miter Profiles'!$AC$53-'[1]Outside Edges'!$B86)&gt;=5,'[1]Outside Edges'!$Q86="Yes"),"Yes","No")</f>
        <v>Yes</v>
      </c>
      <c r="BA87" s="64" t="str">
        <f>IF(AND((RIGHT($BA$3,2)-'[1]Miter Profiles'!$AC$54-'[1]Outside Edges'!$B86)&gt;=5,'[1]Outside Edges'!$Q86="Yes"),"Yes","No")</f>
        <v>Yes</v>
      </c>
      <c r="BB87" s="8" t="str">
        <f>IF(AND((RIGHT($BB$3,2)-'[1]Miter Profiles'!$AC$55-'[1]Outside Edges'!$B86)&gt;=5,'[1]Outside Edges'!$Q86="Yes"),"Yes","No")</f>
        <v>Yes</v>
      </c>
      <c r="BC87" s="65" t="str">
        <f>IF(AND((RIGHT($BC$3,2)-'[1]Miter Profiles'!$AC$56-'[1]Outside Edges'!$B86)&gt;=5,'[1]Outside Edges'!$Q86="Yes"),"Yes","No")</f>
        <v>Yes</v>
      </c>
      <c r="BD87" s="7" t="str">
        <f>IF(AND((RIGHT($BD$3,2)-'[1]Miter Profiles'!$AC$57-'[1]Outside Edges'!$B86)&gt;=5,'[1]Outside Edges'!$Q86="Yes"),"Yes","No")</f>
        <v>Yes</v>
      </c>
      <c r="BE87" s="7" t="str">
        <f>IF(AND((RIGHT($BE$3,2)-'[1]Miter Profiles'!$AC$58-'[1]Outside Edges'!$B86)&gt;=5,'[1]Outside Edges'!$Q86="Yes"),"Yes","No")</f>
        <v>Yes</v>
      </c>
      <c r="BF87" s="63" t="str">
        <f>IF(AND((RIGHT($BF$3,2)-'[1]Miter Profiles'!$AC$59-'[1]Outside Edges'!$B86)&gt;=5,'[1]Outside Edges'!$Q86="Yes"),"Yes","No")</f>
        <v>Yes</v>
      </c>
      <c r="BG87" s="64" t="str">
        <f>IF(AND((RIGHT($BG$3,2)-'[1]Miter Profiles'!$AC$60-'[1]Outside Edges'!$B86)&gt;=5,'[1]Outside Edges'!$Q86="Yes"),"Yes","No")</f>
        <v>Yes</v>
      </c>
      <c r="BH87" s="8" t="str">
        <f>IF(AND((RIGHT($BH$3,2)-'[1]Miter Profiles'!$AC$61-'[1]Outside Edges'!$B86)&gt;=5,'[1]Outside Edges'!$Q86="Yes"),"Yes","No")</f>
        <v>Yes</v>
      </c>
      <c r="BI87" s="65" t="str">
        <f>IF(AND((RIGHT($BI$3,2)-'[1]Miter Profiles'!$AC$62-'[1]Outside Edges'!$B86)&gt;=5,'[1]Outside Edges'!$Q86="Yes"),"Yes","No")</f>
        <v>Yes</v>
      </c>
      <c r="BJ87" s="7" t="str">
        <f>IF(AND((RIGHT($BJ$3,2)-'[1]Miter Profiles'!$AC$63-'[1]Outside Edges'!$B86)&gt;=5,'[1]Outside Edges'!$Q86="Yes"),"Yes","No")</f>
        <v>Yes</v>
      </c>
      <c r="BK87" s="7" t="str">
        <f>IF(AND((RIGHT($BK$3,2)-'[1]Miter Profiles'!$AC$64-'[1]Outside Edges'!$B86)&gt;=5,'[1]Outside Edges'!$Q86="Yes"),"Yes","No")</f>
        <v>Yes</v>
      </c>
      <c r="BL87" s="63" t="str">
        <f>IF(AND((RIGHT($BL$3,2)-'[1]Miter Profiles'!$AC$65-'[1]Outside Edges'!$B86)&gt;=5,'[1]Outside Edges'!$Q86="Yes"),"Yes","No")</f>
        <v>Yes</v>
      </c>
      <c r="BM87" s="64" t="str">
        <f>IF(AND((RIGHT($BM$3,2)-'[1]Miter Profiles'!$AC$66-'[1]Outside Edges'!$B86)&gt;=5,'[1]Outside Edges'!$Q86="Yes"),"Yes","No")</f>
        <v>Yes</v>
      </c>
      <c r="BN87" s="8" t="str">
        <f>IF(AND((RIGHT($BN$3,2)-'[1]Miter Profiles'!$AC$67-'[1]Outside Edges'!$B86)&gt;=5,'[1]Outside Edges'!$Q86="Yes"),"Yes","No")</f>
        <v>Yes</v>
      </c>
      <c r="BO87" s="65" t="str">
        <f>IF(AND((RIGHT($BO$3,2)-'[1]Miter Profiles'!$AC$68-'[1]Outside Edges'!$B86)&gt;=5,'[1]Outside Edges'!$Q86="Yes"),"Yes","No")</f>
        <v>Yes</v>
      </c>
      <c r="BP87" s="7" t="str">
        <f>IF(AND((RIGHT($BP$3,2)-'[1]Miter Profiles'!$AC$69-'[1]Outside Edges'!$B86)&gt;=5,'[1]Outside Edges'!$Q86="Yes"),"Yes","No")</f>
        <v>Yes</v>
      </c>
      <c r="BQ87" s="7" t="str">
        <f>IF(AND((RIGHT($BQ$3,2)-'[1]Miter Profiles'!$AC$70-'[1]Outside Edges'!$B86)&gt;=5,'[1]Outside Edges'!$Q86="Yes"),"Yes","No")</f>
        <v>Yes</v>
      </c>
      <c r="BR87" s="63" t="str">
        <f>IF(AND((RIGHT($BR$3,2)-'[1]Miter Profiles'!$AC$71-'[1]Outside Edges'!$B86)&gt;=5,'[1]Outside Edges'!$Q86="Yes"),"Yes","No")</f>
        <v>Yes</v>
      </c>
      <c r="BS87" s="64" t="str">
        <f>IF(AND((RIGHT($BS$3,2)-'[1]Miter Profiles'!$AC$72-'[1]Outside Edges'!$B86)&gt;=5,'[1]Outside Edges'!$Q86="Yes"),"Yes","No")</f>
        <v>Yes</v>
      </c>
      <c r="BT87" s="8" t="str">
        <f>IF(AND((RIGHT($BT$3,2)-'[1]Miter Profiles'!$AC$73-'[1]Outside Edges'!$B86)&gt;=5,'[1]Outside Edges'!$Q86="Yes"),"Yes","No")</f>
        <v>Yes</v>
      </c>
      <c r="BU87" s="65" t="str">
        <f>IF(AND((RIGHT($BU$3,2)-'[1]Miter Profiles'!$AC$74-'[1]Outside Edges'!$B86)&gt;=5,'[1]Outside Edges'!$Q86="Yes"),"Yes","No")</f>
        <v>Yes</v>
      </c>
      <c r="BV87" s="7" t="str">
        <f>IF(AND((RIGHT($BV$3,2)-'[1]Miter Profiles'!$AC$75-'[1]Outside Edges'!$B86)&gt;=5,'[1]Outside Edges'!$Q86="Yes"),"Yes","No")</f>
        <v>Yes</v>
      </c>
      <c r="BW87" s="7" t="str">
        <f>IF(AND((RIGHT($BW$3,2)-'[1]Miter Profiles'!$AC$76-'[1]Outside Edges'!$B86)&gt;=5,'[1]Outside Edges'!$Q86="Yes"),"Yes","No")</f>
        <v>Yes</v>
      </c>
      <c r="BX87" s="63" t="str">
        <f>IF(AND((RIGHT($BX$3,2)-'[1]Miter Profiles'!$AC$77-'[1]Outside Edges'!$B86)&gt;=5,'[1]Outside Edges'!$Q86="Yes"),"Yes","No")</f>
        <v>Yes</v>
      </c>
      <c r="BY87" s="64" t="str">
        <f>IF(AND((RIGHT($BY$3,2)-'[1]Miter Profiles'!$AC$78-'[1]Outside Edges'!$B86)&gt;=5,'[1]Outside Edges'!$Q86="Yes"),"Yes","No")</f>
        <v>Yes</v>
      </c>
      <c r="BZ87" s="8" t="str">
        <f>IF(AND((RIGHT($BZ$3,2)-'[1]Miter Profiles'!$AC$79-'[1]Outside Edges'!$B86)&gt;=5,'[1]Outside Edges'!$Q86="Yes"),"Yes","No")</f>
        <v>Yes</v>
      </c>
      <c r="CA87" s="65" t="str">
        <f>IF(AND((RIGHT($CA$3,2)-'[1]Miter Profiles'!$AC$80-'[1]Outside Edges'!$B86)&gt;=5,'[1]Outside Edges'!$Q86="Yes"),"Yes","No")</f>
        <v>Yes</v>
      </c>
      <c r="CB87" s="7" t="str">
        <f>IF(AND((RIGHT($CB$3,2)-'[1]Miter Profiles'!$AC$81-'[1]Outside Edges'!$B86)&gt;=5,'[1]Outside Edges'!$Q86="Yes"),"Yes","No")</f>
        <v>Yes</v>
      </c>
      <c r="CC87" s="7" t="str">
        <f>IF(AND((RIGHT($CC$3,2)-'[1]Miter Profiles'!$AC$82-'[1]Outside Edges'!$B86)&gt;=5,'[1]Outside Edges'!$Q86="Yes"),"Yes","No")</f>
        <v>Yes</v>
      </c>
      <c r="CD87" s="63" t="str">
        <f>IF(AND((RIGHT($CD$3,2)-'[1]Miter Profiles'!$AC$83-'[1]Outside Edges'!$B86)&gt;=5,'[1]Outside Edges'!$Q86="Yes"),"Yes","No")</f>
        <v>Yes</v>
      </c>
      <c r="CE87" s="64" t="str">
        <f>IF(AND((RIGHT($CE$3,2)-'[1]Miter Profiles'!$AC$84-'[1]Outside Edges'!$B86)&gt;=5,'[1]Outside Edges'!$Q86="Yes"),"Yes","No")</f>
        <v>Yes</v>
      </c>
      <c r="CF87" s="8" t="str">
        <f>IF(AND((RIGHT($CF$3,2)-'[1]Miter Profiles'!$AC$85-'[1]Outside Edges'!$B86)&gt;=5,'[1]Outside Edges'!$Q86="Yes"),"Yes","No")</f>
        <v>Yes</v>
      </c>
      <c r="CG87" s="65" t="str">
        <f>IF(AND((RIGHT($CG$3,2)-'[1]Miter Profiles'!$AC$86-'[1]Outside Edges'!$B86)&gt;=5,'[1]Outside Edges'!$Q86="Yes"),"Yes","No")</f>
        <v>Yes</v>
      </c>
      <c r="CH87" s="7" t="str">
        <f>IF(AND((RIGHT($CH$3,2)-'[1]Miter Profiles'!$AC$87-'[1]Outside Edges'!$B86)&gt;=5,'[1]Outside Edges'!$Q86="Yes"),"Yes","No")</f>
        <v>Yes</v>
      </c>
      <c r="CI87" s="7" t="str">
        <f>IF(AND((RIGHT($CI$3,2)-'[1]Miter Profiles'!$AC$88-'[1]Outside Edges'!$B86)&gt;=5,'[1]Outside Edges'!$Q86="Yes"),"Yes","No")</f>
        <v>Yes</v>
      </c>
      <c r="CJ87" s="63" t="str">
        <f>IF(AND((RIGHT($CJ$3,2)-'[1]Miter Profiles'!$AC$89-'[1]Outside Edges'!$B86)&gt;=5,'[1]Outside Edges'!$Q86="Yes"),"Yes","No")</f>
        <v>Yes</v>
      </c>
      <c r="CK87" s="64" t="str">
        <f>IF(AND((RIGHT($CK$3,2)-'[1]Miter Profiles'!$AC$90-'[1]Outside Edges'!$B86)&gt;=5,'[1]Outside Edges'!$Q86="Yes"),"Yes","No")</f>
        <v>Yes</v>
      </c>
      <c r="CL87" s="8" t="str">
        <f>IF(AND((RIGHT($CL$3,2)-'[1]Miter Profiles'!$AC$91-'[1]Outside Edges'!$B86)&gt;=5,'[1]Outside Edges'!$Q86="Yes"),"Yes","No")</f>
        <v>Yes</v>
      </c>
      <c r="CM87" s="65" t="str">
        <f>IF(AND((RIGHT($CM$3,2)-'[1]Miter Profiles'!$AC$92-'[1]Outside Edges'!$B86)&gt;=5,'[1]Outside Edges'!$Q86="Yes"),"Yes","No")</f>
        <v>Yes</v>
      </c>
      <c r="CN87" s="7" t="str">
        <f>IF(AND((RIGHT(CN$3,2)-'[1]Miter Profiles'!$AC$93-'[1]Outside Edges'!$B86)&gt;=5,'[1]Outside Edges'!$Q86="Yes"),"Yes","No")</f>
        <v>No</v>
      </c>
      <c r="CO87" s="7" t="str">
        <f>IF(AND((RIGHT(CO$3,2)-'[1]Miter Profiles'!$AC$94-'[1]Outside Edges'!$B86)&gt;=5,'[1]Outside Edges'!$Q86="Yes"),"Yes","No")</f>
        <v>Yes</v>
      </c>
      <c r="CP87" s="63" t="str">
        <f>IF(AND((RIGHT(CP$3,2)-'[1]Miter Profiles'!$AC$95-'[1]Outside Edges'!$B86)&gt;=5,'[1]Outside Edges'!$Q86="Yes"),"Yes","No")</f>
        <v>Yes</v>
      </c>
      <c r="CQ87" s="64" t="str">
        <f>IF(AND((RIGHT(CQ$3,2)-'[1]Miter Profiles'!$AC$96-'[1]Outside Edges'!$B86)&gt;=5,'[1]Outside Edges'!$Q86="Yes"),"Yes","No")</f>
        <v>No</v>
      </c>
      <c r="CR87" s="8" t="str">
        <f>IF(AND((RIGHT(CR$3,2)-'[1]Miter Profiles'!$AC$97-'[1]Outside Edges'!$B86)&gt;=5,'[1]Outside Edges'!$Q86="Yes"),"Yes","No")</f>
        <v>Yes</v>
      </c>
      <c r="CS87" s="65" t="str">
        <f>IF(AND((RIGHT(CS$3,2)-'[1]Miter Profiles'!$AC$98-'[1]Outside Edges'!$B86)&gt;=5,'[1]Outside Edges'!$Q86="Yes"),"Yes","No")</f>
        <v>Yes</v>
      </c>
      <c r="CT87" s="7" t="str">
        <f>IF(AND((RIGHT($CT$3,2)-'[1]Miter Profiles'!$AC$99-'[1]Outside Edges'!$B86)&gt;=5,'[1]Outside Edges'!$Q86="Yes"),"Yes","No")</f>
        <v>No</v>
      </c>
      <c r="CU87" s="7" t="str">
        <f>IF(AND((RIGHT($CU$3,2)-'[1]Miter Profiles'!$AC$100-'[1]Outside Edges'!$B86)&gt;=5,'[1]Outside Edges'!$Q86="Yes"),"Yes","No")</f>
        <v>Yes</v>
      </c>
      <c r="CV87" s="63" t="str">
        <f>IF(AND((RIGHT($CV$3,2)-'[1]Miter Profiles'!$AC$101-'[1]Outside Edges'!$B86)&gt;=5,'[1]Outside Edges'!$Q86="Yes"),"Yes","No")</f>
        <v>Yes</v>
      </c>
      <c r="CW87" s="64" t="str">
        <f>IF(AND((RIGHT($CW$3,2)-'[1]Miter Profiles'!$AC$102-'[1]Outside Edges'!$B86)&gt;=5,'[1]Outside Edges'!$Q86="Yes"),"Yes","No")</f>
        <v>Yes</v>
      </c>
      <c r="CX87" s="8" t="str">
        <f>IF(AND((RIGHT($CX$3,2)-'[1]Miter Profiles'!$AC$103-'[1]Outside Edges'!$B86)&gt;=5,'[1]Outside Edges'!$Q86="Yes"),"Yes","No")</f>
        <v>Yes</v>
      </c>
      <c r="CY87" s="65" t="str">
        <f>IF(AND((RIGHT($CY$3,2)-'[1]Miter Profiles'!$AC$104-'[1]Outside Edges'!$B86)&gt;=5,'[1]Outside Edges'!$Q86="Yes"),"Yes","No")</f>
        <v>Yes</v>
      </c>
      <c r="CZ87" s="7" t="str">
        <f>IF(AND((RIGHT($CZ$3,2)-'[1]Miter Profiles'!$AC$105-'[1]Outside Edges'!$B86)&gt;=5,'[1]Outside Edges'!$Q86="Yes"),"Yes","No")</f>
        <v>No</v>
      </c>
      <c r="DA87" s="7" t="str">
        <f>IF(AND((RIGHT($DA$3,2)-'[1]Miter Profiles'!$AC$106-'[1]Outside Edges'!$B86)&gt;=5,'[1]Outside Edges'!$Q86="Yes"),"Yes","No")</f>
        <v>No</v>
      </c>
      <c r="DB87" s="63" t="str">
        <f>IF(AND((RIGHT($DB$3,2)-'[1]Miter Profiles'!$AC$107-'[1]Outside Edges'!$B86)&gt;=5,'[1]Outside Edges'!$Q86="Yes"),"Yes","No")</f>
        <v>No</v>
      </c>
      <c r="DC87" s="64" t="str">
        <f>IF(AND((RIGHT($DC$3,2)-'[1]Miter Profiles'!$AC$108-'[1]Outside Edges'!$B86)&gt;=5,'[1]Outside Edges'!$Q86="Yes"),"Yes","No")</f>
        <v>No</v>
      </c>
      <c r="DD87" s="8" t="str">
        <f>IF(AND((RIGHT($DD$3,2)-'[1]Miter Profiles'!$AC$109-'[1]Outside Edges'!$B86)&gt;=5,'[1]Outside Edges'!$Q86="Yes"),"Yes","No")</f>
        <v>Yes</v>
      </c>
      <c r="DE87" s="65" t="str">
        <f>IF(AND((RIGHT($DE$3,2)-'[1]Miter Profiles'!$AC$110-'[1]Outside Edges'!$B86)&gt;=5,'[1]Outside Edges'!$Q86="Yes"),"Yes","No")</f>
        <v>Yes</v>
      </c>
      <c r="DF87" s="7" t="str">
        <f>IF(AND((RIGHT($DF$3,2)-'[1]Miter Profiles'!$AC$111-'[1]Outside Edges'!$B86)&gt;=5,'[1]Outside Edges'!$Q86="Yes"),"Yes","No")</f>
        <v>Yes</v>
      </c>
      <c r="DG87" s="7" t="str">
        <f>IF(AND((RIGHT($DG$3,2)-'[1]Miter Profiles'!$AC$112-'[1]Outside Edges'!$B86)&gt;=5,'[1]Outside Edges'!$Q86="Yes"),"Yes","No")</f>
        <v>Yes</v>
      </c>
      <c r="DH87" s="63" t="str">
        <f>IF(AND((RIGHT($DH$3,2)-'[1]Miter Profiles'!$AC$113-'[1]Outside Edges'!$B86)&gt;=5,'[1]Outside Edges'!$Q86="Yes"),"Yes","No")</f>
        <v>Yes</v>
      </c>
      <c r="DI87" s="64" t="str">
        <f>IF(AND((RIGHT($DI$3,2)-'[1]Miter Profiles'!$AC$114-'[1]Outside Edges'!$B86)&gt;=5,'[1]Outside Edges'!$Q86="Yes"),"Yes","No")</f>
        <v>Yes</v>
      </c>
      <c r="DJ87" s="8" t="str">
        <f>IF(AND((RIGHT($DJ$3,2)-'[1]Miter Profiles'!$AC$115-'[1]Outside Edges'!$B86)&gt;=5,'[1]Outside Edges'!$Q86="Yes"),"Yes","No")</f>
        <v>Yes</v>
      </c>
      <c r="DK87" s="65" t="str">
        <f>IF(AND((RIGHT($DK$3,2)-'[1]Miter Profiles'!$AC$116-'[1]Outside Edges'!$B86)&gt;=5,'[1]Outside Edges'!$Q86="Yes"),"Yes","No")</f>
        <v>Yes</v>
      </c>
      <c r="DL87" s="7" t="str">
        <f>IF(AND((RIGHT($DL$3,2)-'[1]Miter Profiles'!$AC$117-'[1]Outside Edges'!$B86)&gt;=5,'[1]Outside Edges'!$Q86="Yes"),"Yes","No")</f>
        <v>Yes</v>
      </c>
      <c r="DM87" s="7" t="str">
        <f>IF(AND((RIGHT($DM$3,2)-'[1]Miter Profiles'!$AC$118-'[1]Outside Edges'!$B86)&gt;=5,'[1]Outside Edges'!$Q86="Yes"),"Yes","No")</f>
        <v>Yes</v>
      </c>
      <c r="DN87" s="63" t="str">
        <f>IF(AND((RIGHT($DN$3,2)-'[1]Miter Profiles'!$AC$119-'[1]Outside Edges'!$B86)&gt;=5,'[1]Outside Edges'!$Q86="Yes"),"Yes","No")</f>
        <v>Yes</v>
      </c>
      <c r="DO87" s="64" t="str">
        <f>IF(AND((RIGHT($DO$3,2)-'[1]Miter Profiles'!$AC$120-'[1]Outside Edges'!$B86)&gt;=5,'[1]Outside Edges'!$Q86="Yes"),"Yes","No")</f>
        <v>No</v>
      </c>
      <c r="DP87" s="8" t="str">
        <f>IF(AND((RIGHT($DP$3,2)-'[1]Miter Profiles'!$AC$121-'[1]Outside Edges'!$B86)&gt;=5,'[1]Outside Edges'!$Q86="Yes"),"Yes","No")</f>
        <v>No</v>
      </c>
      <c r="DQ87" s="65" t="str">
        <f>IF(AND((RIGHT($DQ$3,2)-'[1]Miter Profiles'!$AC$122-'[1]Outside Edges'!$B86)&gt;=5,'[1]Outside Edges'!$Q86="Yes"),"Yes","No")</f>
        <v>Yes</v>
      </c>
      <c r="DR87" s="7" t="str">
        <f>IF(AND((RIGHT($DR$3,2)-'[1]Miter Profiles'!$AC$123-'[1]Outside Edges'!$B86)&gt;=5,'[1]Outside Edges'!$Q86="Yes"),"Yes","No")</f>
        <v>Yes</v>
      </c>
      <c r="DS87" s="7" t="str">
        <f>IF(AND((RIGHT($DS$3,2)-'[1]Miter Profiles'!$AC$124-'[1]Outside Edges'!$B86)&gt;=5,'[1]Outside Edges'!$Q86="Yes"),"Yes","No")</f>
        <v>Yes</v>
      </c>
      <c r="DT87" s="63" t="str">
        <f>IF(AND((RIGHT($DT$3,2)-'[1]Miter Profiles'!$AC$125-'[1]Outside Edges'!$B86)&gt;=5,'[1]Outside Edges'!$Q86="Yes"),"Yes","No")</f>
        <v>Yes</v>
      </c>
      <c r="DU87" s="64" t="str">
        <f>IF(AND((RIGHT($DU$3,2)-'[1]Miter Profiles'!$AC$126-'[1]Outside Edges'!$B86)&gt;=5,'[1]Outside Edges'!$Q86="Yes"),"Yes","No")</f>
        <v>Yes</v>
      </c>
      <c r="DV87" s="8" t="str">
        <f>IF(AND((RIGHT($DV$3,2)-'[1]Miter Profiles'!$AC$127-'[1]Outside Edges'!$B86)&gt;=5,'[1]Outside Edges'!$Q86="Yes"),"Yes","No")</f>
        <v>Yes</v>
      </c>
      <c r="DW87" s="65" t="str">
        <f>IF(AND((RIGHT($DW$3,2)-'[1]Miter Profiles'!$AC$128-'[1]Outside Edges'!$B86)&gt;=5,'[1]Outside Edges'!$Q86="Yes"),"Yes","No")</f>
        <v>Yes</v>
      </c>
      <c r="DX87" s="7" t="str">
        <f>IF(AND((RIGHT($DX$3,2)-'[1]Miter Profiles'!$AC$129-'[1]Outside Edges'!$B86)&gt;=5,'[1]Outside Edges'!$Q86="Yes"),"Yes","No")</f>
        <v>Yes</v>
      </c>
      <c r="DY87" s="7" t="str">
        <f>IF(AND((RIGHT($DY$3,2)-'[1]Miter Profiles'!$AC$130-'[1]Outside Edges'!$B86)&gt;=5,'[1]Outside Edges'!$Q86="Yes"),"Yes","No")</f>
        <v>Yes</v>
      </c>
      <c r="DZ87" s="63" t="str">
        <f>IF(AND((RIGHT($DZ$3,2)-'[1]Miter Profiles'!$AC$131-'[1]Outside Edges'!$B86)&gt;=5,'[1]Outside Edges'!$Q86="Yes"),"Yes","No")</f>
        <v>Yes</v>
      </c>
      <c r="EA87" s="68" t="str">
        <f>IF(AND((RIGHT($EA$3,2)-'[1]Miter Profiles'!$AC$132-'[1]Outside Edges'!$B86)&gt;=5,'[1]Outside Edges'!$Q86="Yes"),"Yes","No")</f>
        <v>Yes</v>
      </c>
      <c r="EB87" s="78" t="str">
        <f>IF(AND((RIGHT($EB$3,2)-'[1]Miter Profiles'!$AC$133-'[1]Outside Edges'!$B86)&gt;=5,'[1]Outside Edges'!$Q86="Yes"),"Yes","No")</f>
        <v>No</v>
      </c>
      <c r="EC87" s="79" t="str">
        <f>IF(AND((RIGHT($EC$3,2)-'[1]Miter Profiles'!$AC$134-'[1]Outside Edges'!$B86)&gt;=5,'[1]Outside Edges'!$Q86="Yes"),"Yes","No")</f>
        <v>Yes</v>
      </c>
      <c r="ED87" s="81" t="str">
        <f>IF(AND((RIGHT($ED$3,2)-'[1]Miter Profiles'!$AC$135-'[1]Outside Edges'!$B86)&gt;=5,'[1]Outside Edges'!$Q86="Yes"),"Yes","No")</f>
        <v>Yes</v>
      </c>
      <c r="EE87" s="80" t="str">
        <f>IF(AND((RIGHT($EE$3,2)-'[1]Miter Profiles'!$AC$136-'[1]Outside Edges'!$B86)&gt;=5,'[1]Outside Edges'!$Q86="Yes"),"Yes","No")</f>
        <v>Yes</v>
      </c>
      <c r="EF87" s="63" t="str">
        <f>IF(AND((RIGHT($EF$3,2)-'[1]Miter Profiles'!$AC$137-'[1]Outside Edges'!$B86)&gt;=5,'[1]Outside Edges'!$Q86="Yes"),"Yes","No")</f>
        <v>Yes</v>
      </c>
      <c r="EG87" s="7" t="str">
        <f>IF(AND((RIGHT($EG$3,2)-'[1]Miter Profiles'!$AC$138-'[1]Outside Edges'!$B86)&gt;=5,'[1]Outside Edges'!$Q86="Yes"),"Yes","No")</f>
        <v>Yes</v>
      </c>
      <c r="EH87" s="68" t="str">
        <f>IF(AND((RIGHT($EH$3,2)-'[1]Miter Profiles'!$AC$139-'[1]Outside Edges'!$B86)&gt;=5,'[1]Outside Edges'!$Q86="Yes"),"Yes","No")</f>
        <v>Yes</v>
      </c>
      <c r="EI87" s="82" t="str">
        <f>IF(AND((RIGHT($EI$3,2)-'[1]Miter Profiles'!$AC$140-'[1]Outside Edges'!$B86)&gt;=5,'[1]Outside Edges'!$Q86="Yes"),"Yes","No")</f>
        <v>Yes</v>
      </c>
      <c r="EJ87" s="83" t="str">
        <f>IF(AND((RIGHT($EJ$3,2)-'[1]Miter Profiles'!$AC$141-'[1]Outside Edges'!$B86)&gt;=5,'[1]Outside Edges'!$Q86="Yes"),"Yes","No")</f>
        <v>Yes</v>
      </c>
      <c r="EK87" s="83" t="str">
        <f>IF(AND((RIGHT($EK$3,2)-'[1]Miter Profiles'!$AC$142-'[1]Outside Edges'!$B86)&gt;=5,'[1]Outside Edges'!$Q86="Yes"),"Yes","No")</f>
        <v>Yes</v>
      </c>
      <c r="EL87" s="81" t="str">
        <f>IF(AND((RIGHT($EL$3,2)-'[1]Miter Profiles'!$AC$143-'[1]Outside Edges'!$B86)&gt;=5,'[1]Outside Edges'!$Q86="Yes"),"Yes","No")</f>
        <v>Yes</v>
      </c>
      <c r="EM87" s="84" t="str">
        <f>IF(AND((RIGHT($EM$3,2)-'[1]Miter Profiles'!$AC$144-'[1]Outside Edges'!$B86)&gt;=5,'[1]Outside Edges'!$Q86="Yes"),"Yes","No")</f>
        <v>No</v>
      </c>
      <c r="EN87" s="7" t="str">
        <f>IF(AND((RIGHT($EN$3,2)-'[1]Miter Profiles'!$AC$145-'[1]Outside Edges'!$B86)&gt;=5,'[1]Outside Edges'!$Q86="Yes"),"Yes","No")</f>
        <v>Yes</v>
      </c>
      <c r="EO87" s="68" t="str">
        <f>IF(AND((RIGHT($EO$3,2)-'[1]Miter Profiles'!$AC$146-'[1]Outside Edges'!$B86)&gt;=5,'[1]Outside Edges'!$Q86="Yes"),"Yes","No")</f>
        <v>Yes</v>
      </c>
      <c r="EP87" s="83" t="str">
        <f>IF(AND((RIGHT($EP$3,2)-'[1]Miter Profiles'!$AC$147-'[1]Outside Edges'!$B86)&gt;=5,'[1]Outside Edges'!$Q86="Yes"),"Yes","No")</f>
        <v>No</v>
      </c>
      <c r="EQ87" s="83" t="str">
        <f>IF(AND((RIGHT($EQ$3,2)-'[1]Miter Profiles'!$AC$148-'[1]Outside Edges'!$B86)&gt;=5,'[1]Outside Edges'!$Q86="Yes"),"Yes","No")</f>
        <v>Yes</v>
      </c>
      <c r="ER87" s="81" t="str">
        <f>IF(AND((RIGHT($ER$3,2)-'[1]Miter Profiles'!$AC$149-'[1]Outside Edges'!$B86)&gt;=5,'[1]Outside Edges'!$Q86="Yes"),"Yes","No")</f>
        <v>Yes</v>
      </c>
      <c r="ES87" s="84" t="str">
        <f>IF(AND((RIGHT($ES$3,2)-'[1]Miter Profiles'!$AC$150-'[1]Outside Edges'!$B86)&gt;=5,'[1]Outside Edges'!$Q86="Yes"),"Yes","No")</f>
        <v>No</v>
      </c>
      <c r="ET87" s="7" t="str">
        <f>IF(AND((RIGHT($ET$3,2)-'[1]Miter Profiles'!$AC$151-'[1]Outside Edges'!$B86)&gt;=5,'[1]Outside Edges'!$Q86="Yes"),"Yes","No")</f>
        <v>Yes</v>
      </c>
      <c r="EU87" s="68" t="str">
        <f>IF(AND((RIGHT($EU$3,2)-'[1]Miter Profiles'!$AC$152-'[1]Outside Edges'!$B86)&gt;=5,'[1]Outside Edges'!$Q86="Yes"),"Yes","No")</f>
        <v>Yes</v>
      </c>
      <c r="EV87" s="83" t="str">
        <f>IF(AND((RIGHT($EV$3,2)-'[1]Miter Profiles'!$AC$153-'[1]Outside Edges'!$B86)&gt;=5,'[1]Outside Edges'!$Q86="Yes"),"Yes","No")</f>
        <v>No</v>
      </c>
      <c r="EW87" s="83" t="str">
        <f>IF(AND((RIGHT($EW$3,2)-'[1]Miter Profiles'!$AC$154-'[1]Outside Edges'!$B86)&gt;=5,'[1]Outside Edges'!$Q86="Yes"),"Yes","No")</f>
        <v>Yes</v>
      </c>
      <c r="EX87" s="81" t="str">
        <f>IF(AND((RIGHT($EX$3,2)-'[1]Miter Profiles'!$AC$155-'[1]Outside Edges'!$B86)&gt;=5,'[1]Outside Edges'!$Q86="Yes"),"Yes","No")</f>
        <v>Yes</v>
      </c>
      <c r="EY87" s="84" t="str">
        <f>IF(AND((RIGHT($EY$3,2)-'[1]Miter Profiles'!$AC$156-'[1]Outside Edges'!$B86)&gt;=5,'[1]Outside Edges'!$Q86="Yes"),"Yes","No")</f>
        <v>Yes</v>
      </c>
      <c r="EZ87" s="7" t="str">
        <f>IF(AND((RIGHT($EZ$3,2)-'[1]Miter Profiles'!$AC$157-'[1]Outside Edges'!$B86)&gt;=5,'[1]Outside Edges'!$Q86="Yes"),"Yes","No")</f>
        <v>Yes</v>
      </c>
      <c r="FA87" s="68" t="str">
        <f>IF(AND((RIGHT($FA$3,2)-'[1]Miter Profiles'!$AC$158-'[1]Outside Edges'!$B86)&gt;=5,'[1]Outside Edges'!$Q86="Yes"),"Yes","No")</f>
        <v>Yes</v>
      </c>
      <c r="FB87" s="83" t="str">
        <f>IF(AND((RIGHT($FB$3,2)-'[1]Miter Profiles'!$AC$159-'[1]Outside Edges'!$B86)&gt;=5,'[1]Outside Edges'!$Q86="Yes"),"Yes","No")</f>
        <v>Yes</v>
      </c>
      <c r="FC87" s="83" t="str">
        <f>IF(AND((RIGHT($FC$3,2)-'[1]Miter Profiles'!$AC$160-'[1]Outside Edges'!$B86)&gt;=5,'[1]Outside Edges'!$Q86="Yes"),"Yes","No")</f>
        <v>Yes</v>
      </c>
      <c r="FD87" s="81" t="str">
        <f>IF(AND((RIGHT($FD$3,2)-'[1]Miter Profiles'!$AC$161-'[1]Outside Edges'!$B86)&gt;=5,'[1]Outside Edges'!$Q86="Yes"),"Yes","No")</f>
        <v>Yes</v>
      </c>
      <c r="FE87" s="84" t="str">
        <f>IF(AND((RIGHT($FE$3,2)-'[1]Miter Profiles'!$AC$162-'[1]Outside Edges'!$B86)&gt;=5,'[1]Outside Edges'!$Q86="Yes"),"Yes","No")</f>
        <v>Yes</v>
      </c>
      <c r="FF87" s="7" t="str">
        <f>IF(AND((RIGHT($FF$3,2)-'[1]Miter Profiles'!$AC$163-'[1]Outside Edges'!$B86)&gt;=5,'[1]Outside Edges'!$Q86="Yes"),"Yes","No")</f>
        <v>Yes</v>
      </c>
      <c r="FG87" s="68" t="str">
        <f>IF(AND((RIGHT($FG$3,2)-'[1]Miter Profiles'!$AC$164-'[1]Outside Edges'!$B86)&gt;=5,'[1]Outside Edges'!$Q86="Yes"),"Yes","No")</f>
        <v>Yes</v>
      </c>
      <c r="FH87" s="83" t="str">
        <f>IF(AND((RIGHT($FH$3,2)-'[1]Miter Profiles'!$AC$165-'[1]Outside Edges'!$B86)&gt;=5,'[1]Outside Edges'!$Q86="Yes"),"Yes","No")</f>
        <v>Yes</v>
      </c>
      <c r="FI87" s="83" t="str">
        <f>IF(AND((RIGHT($FI$3,2)-'[1]Miter Profiles'!$AC$166-'[1]Outside Edges'!$B86)&gt;=5,'[1]Outside Edges'!$Q86="Yes"),"Yes","No")</f>
        <v>Yes</v>
      </c>
      <c r="FJ87" s="81" t="str">
        <f>IF(AND((RIGHT($FJ$3,2)-'[1]Miter Profiles'!$AC$167-'[1]Outside Edges'!$B86)&gt;=5,'[1]Outside Edges'!$Q86="Yes"),"Yes","No")</f>
        <v>Yes</v>
      </c>
      <c r="FK87" s="84" t="str">
        <f>IF(AND((RIGHT($FK$3,2)-'[1]Miter Profiles'!$AC$168-'[1]Outside Edges'!$B86)&gt;=5,'[1]Outside Edges'!$Q86="Yes"),"Yes","No")</f>
        <v>Yes</v>
      </c>
      <c r="FL87" s="7" t="str">
        <f>IF(AND((RIGHT($FL$3,2)-'[1]Miter Profiles'!$AC$169-'[1]Outside Edges'!$B86)&gt;=5,'[1]Outside Edges'!$Q86="Yes"),"Yes","No")</f>
        <v>Yes</v>
      </c>
      <c r="FM87" s="68" t="str">
        <f>IF(AND((RIGHT($FM$3,2)-'[1]Miter Profiles'!$AC$170-'[1]Outside Edges'!$B86)&gt;=5,'[1]Outside Edges'!$Q86="Yes"),"Yes","No")</f>
        <v>Yes</v>
      </c>
      <c r="FN87" s="83" t="str">
        <f>IF(AND((RIGHT($FN$3,2)-'[1]Miter Profiles'!$AC$171-'[1]Outside Edges'!$B86)&gt;=5,'[1]Outside Edges'!$Q86="Yes"),"Yes","No")</f>
        <v>Yes</v>
      </c>
      <c r="FO87" s="83" t="str">
        <f>IF(AND((RIGHT($FO$3,2)-'[1]Miter Profiles'!$AC$172-'[1]Outside Edges'!$B86)&gt;=5,'[1]Outside Edges'!$Q86="Yes"),"Yes","No")</f>
        <v>Yes</v>
      </c>
      <c r="FP87" s="81" t="str">
        <f>IF(AND((RIGHT($FP$3,2)-'[1]Miter Profiles'!$AC$173-'[1]Outside Edges'!$B86)&gt;=5,'[1]Outside Edges'!$Q86="Yes"),"Yes","No")</f>
        <v>Yes</v>
      </c>
      <c r="FQ87" s="84" t="str">
        <f>IF(AND((RIGHT($FQ$3,2)-'[1]Miter Profiles'!$AC$174-'[1]Outside Edges'!$B86)&gt;=5,'[1]Outside Edges'!$Q86="Yes"),"Yes","No")</f>
        <v>Yes</v>
      </c>
      <c r="FR87" s="7" t="str">
        <f>IF(AND((RIGHT($FR$3,2)-'[1]Miter Profiles'!$AC$175-'[1]Outside Edges'!$B86)&gt;=5,'[1]Outside Edges'!$Q86="Yes"),"Yes","No")</f>
        <v>Yes</v>
      </c>
      <c r="FS87" s="68" t="str">
        <f>IF(AND((RIGHT($FS$3,2)-'[1]Miter Profiles'!$AC$176-'[1]Outside Edges'!$B86)&gt;=5,'[1]Outside Edges'!$Q86="Yes"),"Yes","No")</f>
        <v>Yes</v>
      </c>
      <c r="FT87" s="83" t="str">
        <f>IF(AND((RIGHT($FT$3,2)-'[1]Miter Profiles'!$AC$177-'[1]Outside Edges'!$B86)&gt;=5,'[1]Outside Edges'!$Q86="Yes"),"Yes","No")</f>
        <v>Yes</v>
      </c>
      <c r="FU87" s="83" t="str">
        <f>IF(AND((RIGHT($FU$3,2)-'[1]Miter Profiles'!$AC$178-'[1]Outside Edges'!$B86)&gt;=5,'[1]Outside Edges'!$Q86="Yes"),"Yes","No")</f>
        <v>Yes</v>
      </c>
      <c r="FV87" s="81" t="str">
        <f>IF(AND((RIGHT($V$3,2)-'[1]Miter Profiles'!$AC$179-'[1]Outside Edges'!$B86)&gt;=5,'[1]Outside Edges'!$Q86="Yes"),"Yes","No")</f>
        <v>Yes</v>
      </c>
      <c r="FW87" s="84" t="str">
        <f>IF(AND((RIGHT($FW$3,2)-'[1]Miter Profiles'!$AC$180-'[1]Outside Edges'!$B86)&gt;=5,'[1]Outside Edges'!$Q86="Yes"),"Yes","No")</f>
        <v>No</v>
      </c>
      <c r="FX87" s="197" t="str">
        <f>IF(AND((RIGHT($FX$3,2)-'[1]Miter Profiles'!$AC$181-'[1]Outside Edges'!$B86)&gt;=5,'[1]Outside Edges'!$Q86="Yes"),"Yes","No")</f>
        <v>Yes</v>
      </c>
      <c r="FY87" s="198" t="str">
        <f>IF(AND((RIGHT($FY$3,2)-'[1]Miter Profiles'!$AC$182-'[1]Outside Edges'!$B86)&gt;=5,'[1]Outside Edges'!$Q86="Yes"),"Yes","No")</f>
        <v>Yes</v>
      </c>
      <c r="FZ87" s="200" t="str">
        <f>IF(AND((RIGHT($FZ$3,2)-'[1]Miter Profiles'!$AC$183-'[1]Outside Edges'!$B86)&gt;=5,'[1]Outside Edges'!$Q86="Yes"),"Yes","No")</f>
        <v>No</v>
      </c>
      <c r="GA87" s="201" t="str">
        <f>IF(AND((RIGHT($GA$3,2)-'[1]Miter Profiles'!$AC$184-'[1]Outside Edges'!$B86)&gt;=5,'[1]Outside Edges'!$Q86="Yes"),"Yes","No")</f>
        <v>Yes</v>
      </c>
      <c r="GB87" s="202" t="str">
        <f>IF(AND((RIGHT($GB$3,2)-'[1]Miter Profiles'!$AC$185-'[1]Outside Edges'!$B86)&gt;=5,'[1]Outside Edges'!$Q86="Yes"),"Yes","No")</f>
        <v>Yes</v>
      </c>
      <c r="GC87" s="199" t="str">
        <f>IF(AND((RIGHT($GC$3,2)-'[1]Miter Profiles'!$AC$186-'[1]Outside Edges'!$B86)&gt;=5,'[1]Outside Edges'!$Q86="Yes"),"Yes","No")</f>
        <v>No</v>
      </c>
      <c r="GD87" s="197" t="str">
        <f>IF(AND((RIGHT($GD$3,2)-'[1]Miter Profiles'!$AC$187-'[1]Outside Edges'!$B86)&gt;=5,'[1]Outside Edges'!$Q86="Yes"),"Yes","No")</f>
        <v>Yes</v>
      </c>
      <c r="GE87" s="198" t="str">
        <f>IF(AND((RIGHT($GE$3,2)-'[1]Miter Profiles'!$AC$188-'[1]Outside Edges'!$B86)&gt;=5,'[1]Outside Edges'!$Q86="Yes"),"Yes","No")</f>
        <v>Yes</v>
      </c>
      <c r="GF87" s="200" t="str">
        <f>IF(AND((RIGHT($GF$3,2)-'[1]Miter Profiles'!$AC$189-'[1]Outside Edges'!$B86)&gt;=5,'[1]Outside Edges'!$Q86="Yes"),"Yes","No")</f>
        <v>Yes</v>
      </c>
      <c r="GG87" s="201" t="str">
        <f>IF(AND((RIGHT($GG$3,2)-'[1]Miter Profiles'!$AC$190-'[1]Outside Edges'!$B86)&gt;=5,'[1]Outside Edges'!$Q86="Yes"),"Yes","No")</f>
        <v>Yes</v>
      </c>
      <c r="GH87" s="202" t="str">
        <f>IF(AND((RIGHT($GH$3,2)-'[1]Miter Profiles'!$AC$191-'[1]Outside Edges'!$B86)&gt;=5,'[1]Outside Edges'!$Q86="Yes"),"Yes","No")</f>
        <v>Yes</v>
      </c>
      <c r="GI87" s="199" t="str">
        <f>IF(AND((RIGHT($GI$3,2)-'[1]Miter Profiles'!$AC$192-'[1]Outside Edges'!$B86)&gt;=5,'[1]Outside Edges'!$Q86="Yes"),"Yes","No")</f>
        <v>Yes</v>
      </c>
      <c r="GJ87" s="197" t="str">
        <f>IF(AND((RIGHT($GJ$3,2)-'[1]Miter Profiles'!$AC$193-'[1]Outside Edges'!$B86)&gt;=5,'[1]Outside Edges'!$Q86="Yes"),"Yes","No")</f>
        <v>Yes</v>
      </c>
      <c r="GK87" s="198" t="str">
        <f>IF(AND((RIGHT($GK$3,2)-'[1]Miter Profiles'!$AC$194-'[1]Outside Edges'!$B86)&gt;=5,'[1]Outside Edges'!$Q86="Yes"),"Yes","No")</f>
        <v>Yes</v>
      </c>
      <c r="GL87" s="200" t="str">
        <f>IF(AND((RIGHT($GL$3,2)-'[1]Miter Profiles'!$AC$195-'[1]Outside Edges'!$B86)&gt;=5,'[1]Outside Edges'!$Q86="Yes"),"Yes","No")</f>
        <v>Yes</v>
      </c>
      <c r="GM87" s="201" t="str">
        <f>IF(AND((RIGHT($GM$3,2)-'[1]Miter Profiles'!$AC$196-'[1]Outside Edges'!$B86)&gt;=5,'[1]Outside Edges'!$Q86="Yes"),"Yes","No")</f>
        <v>Yes</v>
      </c>
      <c r="GN87" s="202" t="str">
        <f>IF(AND((RIGHT($GN$3,2)-'[1]Miter Profiles'!$AC$197-'[1]Outside Edges'!$B86)&gt;=5,'[1]Outside Edges'!$Q86="Yes"),"Yes","No")</f>
        <v>Yes</v>
      </c>
      <c r="GO87" s="199" t="str">
        <f>IF(AND((RIGHT($GO$3,2)-'[1]Miter Profiles'!$AC$198-'[1]Outside Edges'!$B86)&gt;=5,'[1]Outside Edges'!$Q86="Yes"),"Yes","No")</f>
        <v>No</v>
      </c>
      <c r="GP87" s="197" t="str">
        <f>IF(AND((RIGHT($GP$3,2)-'[1]Miter Profiles'!$AC$199-'[1]Outside Edges'!$B86)&gt;=5,'[1]Outside Edges'!$Q86="Yes"),"Yes","No")</f>
        <v>Yes</v>
      </c>
      <c r="GQ87" s="198" t="str">
        <f>IF(AND((RIGHT($GQ$3,2)-'[1]Miter Profiles'!$AC$200-'[1]Outside Edges'!$B86)&gt;=5,'[1]Outside Edges'!$Q86="Yes"),"Yes","No")</f>
        <v>Yes</v>
      </c>
      <c r="GR87" s="211" t="str">
        <f>IF(AND((RIGHT($GR$3,2)-'[1]Miter Profiles'!$AC$201-'[1]Outside Edges'!$B86)&gt;=5,'[1]Outside Edges'!$Q86="Yes"),"Yes","No")</f>
        <v>Yes</v>
      </c>
      <c r="GS87" s="197" t="str">
        <f>IF(AND((RIGHT($GS$3,2)-'[1]Miter Profiles'!$AC$202-'[1]Outside Edges'!$B86)&gt;=5,'[1]Outside Edges'!$Q86="Yes"),"Yes","No")</f>
        <v>Yes</v>
      </c>
      <c r="GT87" s="212" t="str">
        <f>IF(AND((RIGHT($GT$3,2)-'[1]Miter Profiles'!$AC$203-'[1]Outside Edges'!$B86)&gt;=5,'[1]Outside Edges'!$Q86="Yes"),"Yes","No")</f>
        <v>Yes</v>
      </c>
      <c r="GU87" s="208" t="str">
        <f>IF(AND((RIGHT($GU$3,2)-'[1]Miter Profiles'!$AC$204-'[1]Outside Edges'!$B86)&gt;=5,'[1]Outside Edges'!$Q86="Yes"),"Yes","No")</f>
        <v>No</v>
      </c>
      <c r="GV87" s="209" t="str">
        <f>IF(AND((RIGHT($GV$3,2)-'[1]Miter Profiles'!$AC$205-'[1]Outside Edges'!$B86)&gt;=5,'[1]Outside Edges'!$Q86="Yes"),"Yes","No")</f>
        <v>Yes</v>
      </c>
      <c r="GW87" s="210" t="str">
        <f>IF(AND((RIGHT($GW$3,2)-'[1]Miter Profiles'!$AC$206-'[1]Outside Edges'!$B86)&gt;=5,'[1]Outside Edges'!$Q86="Yes"),"Yes","No")</f>
        <v>Yes</v>
      </c>
      <c r="GX87" s="200" t="str">
        <f>IF(AND((RIGHT($GX$3,2)-'[1]Miter Profiles'!$AC$207-'[1]Outside Edges'!$B86)&gt;=5,'[1]Outside Edges'!$Q86="Yes"),"Yes","No")</f>
        <v>No</v>
      </c>
      <c r="GY87" s="201" t="str">
        <f>IF(AND((RIGHT($GY$3,2)-'[1]Miter Profiles'!$AC$208-'[1]Outside Edges'!$B86)&gt;=5,'[1]Outside Edges'!$Q86="Yes"),"Yes","No")</f>
        <v>Yes</v>
      </c>
      <c r="GZ87" s="202" t="str">
        <f>IF(AND((RIGHT($GZ$3,2)-'[1]Miter Profiles'!$AC$209-'[1]Outside Edges'!$B86)&gt;=5,'[1]Outside Edges'!$Q86="Yes"),"Yes","No")</f>
        <v>Yes</v>
      </c>
      <c r="HA87" s="199" t="str">
        <f>IF(AND((RIGHT($HA$3,2)-'[1]Miter Profiles'!$AC$210-'[1]Outside Edges'!$B86)&gt;=5,'[1]Outside Edges'!$Q86="Yes"),"Yes","No")</f>
        <v>No</v>
      </c>
      <c r="HB87" s="197" t="str">
        <f>IF(AND((RIGHT($HB$3,2)-'[1]Miter Profiles'!$AC$211-'[1]Outside Edges'!$B86)&gt;=5,'[1]Outside Edges'!$Q86="Yes"),"Yes","No")</f>
        <v>Yes</v>
      </c>
      <c r="HC87" s="198" t="str">
        <f>IF(AND((RIGHT($HC$3,2)-'[1]Miter Profiles'!$AC$212-'[1]Outside Edges'!$B86)&gt;=5,'[1]Outside Edges'!$Q86="Yes"),"Yes","No")</f>
        <v>Yes</v>
      </c>
      <c r="HD87" s="200" t="str">
        <f>IF(AND((RIGHT($HD$3,2)-'[1]Miter Profiles'!$AC$213-'[1]Outside Edges'!$B86)&gt;=5,'[1]Outside Edges'!$Q86="Yes"),"Yes","No")</f>
        <v>No</v>
      </c>
      <c r="HE87" s="202" t="str">
        <f>IF(AND((RIGHT($HE$3,2)-'[1]Miter Profiles'!$AC$214-'[1]Outside Edges'!$B86)&gt;=5,'[1]Outside Edges'!$Q86="Yes"),"Yes","No")</f>
        <v>No</v>
      </c>
      <c r="HF87" s="199" t="str">
        <f>IF(AND((RIGHT($HF$3,2)-'[1]Miter Profiles'!$AC$215-'[1]Outside Edges'!$B86)&gt;=5,'[1]Outside Edges'!$Q86="Yes"),"Yes","No")</f>
        <v>Yes</v>
      </c>
      <c r="HG87" s="197" t="str">
        <f>IF(AND((RIGHT($HG$3,2)-'[1]Miter Profiles'!$AC$216-'[1]Outside Edges'!$B86)&gt;=5,'[1]Outside Edges'!$Q86="Yes"),"Yes","No")</f>
        <v>Yes</v>
      </c>
      <c r="HH87" s="198" t="str">
        <f>IF(AND((RIGHT($HH$3,2)-'[1]Miter Profiles'!$AC$217-'[1]Outside Edges'!$B86)&gt;=5,'[1]Outside Edges'!$Q86="Yes"),"Yes","No")</f>
        <v>Yes</v>
      </c>
      <c r="HI87" s="200" t="str">
        <f>IF(AND((RIGHT($HI$3,2)-'[1]Miter Profiles'!$AC$218-'[1]Outside Edges'!$B86)&gt;=5,'[1]Outside Edges'!$Q86="Yes"),"Yes","No")</f>
        <v>Yes</v>
      </c>
      <c r="HJ87" s="201" t="str">
        <f>IF(AND((RIGHT($HJ$3,2)-'[1]Miter Profiles'!$AC$219-'[1]Outside Edges'!$B86)&gt;=5,'[1]Outside Edges'!$Q86="Yes"),"Yes","No")</f>
        <v>Yes</v>
      </c>
      <c r="HK87" s="202" t="str">
        <f>IF(AND((RIGHT($HK$3,2)-'[1]Miter Profiles'!$AC$220-'[1]Outside Edges'!$B86)&gt;=5,'[1]Outside Edges'!$Q86="Yes"),"Yes","No")</f>
        <v>Yes</v>
      </c>
      <c r="HL87" s="199" t="str">
        <f>IF(AND((RIGHT($HL$3,2)-'[1]Miter Profiles'!$AC$221-'[1]Outside Edges'!$B86)&gt;=5,'[1]Outside Edges'!$Q86="Yes"),"Yes","No")</f>
        <v>No</v>
      </c>
      <c r="HM87" s="197" t="str">
        <f>IF(AND((RIGHT($HM$3,2)-'[1]Miter Profiles'!$AC$222-'[1]Outside Edges'!$B86)&gt;=5,'[1]Outside Edges'!$Q86="Yes"),"Yes","No")</f>
        <v>Yes</v>
      </c>
      <c r="HN87" s="197" t="str">
        <f>IF(AND((RIGHT($HN$3,2)-'[1]Miter Profiles'!$AC$223-'[1]Outside Edges'!$B86)&gt;=5,'[1]Outside Edges'!$Q86="Yes"),"Yes","No")</f>
        <v>Yes</v>
      </c>
      <c r="HO87" s="201" t="str">
        <f>IF(AND((RIGHT($HO$3,2)-'[1]Miter Profiles'!$AC$224-'[1]Outside Edges'!$B86)&gt;=5,'[1]Outside Edges'!$Q86="Yes"),"Yes","No")</f>
        <v>No</v>
      </c>
      <c r="HP87" s="201" t="str">
        <f>IF(AND((RIGHT($HP$3,2)-'[1]Miter Profiles'!$AC$225-'[1]Outside Edges'!$B86)&gt;=5,'[1]Outside Edges'!$Q86="Yes"),"Yes","No")</f>
        <v>Yes</v>
      </c>
      <c r="HQ87" s="201" t="str">
        <f>IF(AND((RIGHT($HQ$3,3)-'[1]Miter Profiles'!$AC$226-'[1]Outside Edges'!$B86)&gt;=5,'[1]Outside Edges'!$Q86="Yes"),"Yes","No")</f>
        <v>No</v>
      </c>
      <c r="HR87" s="201" t="str">
        <f>IF(AND((RIGHT($HR$3,2)-'[1]Miter Profiles'!$AC$227-'[1]Outside Edges'!$B86)&gt;=5,'[1]Outside Edges'!$Q86="Yes"),"Yes","No")</f>
        <v>No</v>
      </c>
      <c r="HS87" s="197" t="str">
        <f>IF(AND((RIGHT($HS$3,2)-'[1]Miter Profiles'!$AC$228-'[1]Outside Edges'!$B86)&gt;=5,'[1]Outside Edges'!$Q86="Yes"),"Yes","No")</f>
        <v>Yes</v>
      </c>
      <c r="HT87" s="197" t="str">
        <f>IF(AND((RIGHT($HT$3,2)-'[1]Miter Profiles'!$AC$229-'[1]Outside Edges'!$B86)&gt;=5,'[1]Outside Edges'!$Q86="Yes"),"Yes","No")</f>
        <v>Yes</v>
      </c>
      <c r="HU87" s="197" t="str">
        <f>IF(AND((RIGHT($HU$3,2)-'[1]Miter Profiles'!$AC$230-'[1]Outside Edges'!$B86)&gt;=5,'[1]Outside Edges'!$Q86="Yes"),"Yes","No")</f>
        <v>Yes</v>
      </c>
      <c r="HV87" s="201" t="str">
        <f>IF(AND((RIGHT($HV$3,2)-'[1]Miter Profiles'!$AC$231-'[1]Outside Edges'!$B86)&gt;=5,'[1]Outside Edges'!$Q86="Yes"),"Yes","No")</f>
        <v>No</v>
      </c>
      <c r="HW87" s="201" t="str">
        <f>IF(AND((RIGHT($HW$3,2)-'[1]Miter Profiles'!$AC$232-'[1]Outside Edges'!$B86)&gt;=5,'[1]Outside Edges'!$Q86="Yes"),"Yes","No")</f>
        <v>Yes</v>
      </c>
      <c r="HX87" s="201" t="str">
        <f>IF(AND((RIGHT($HX$3,2)-'[1]Miter Profiles'!$AC$233-'[1]Outside Edges'!$B86)&gt;=5,'[1]Outside Edges'!$Q86="Yes"),"Yes","No")</f>
        <v>Yes</v>
      </c>
      <c r="HY87" s="197" t="str">
        <f>IF(AND((RIGHT($HY$3,2)-'[1]Miter Profiles'!$AC$234-'[1]Outside Edges'!$B86)&gt;=5,'[1]Outside Edges'!$Q86="Yes"),"Yes","No")</f>
        <v>No</v>
      </c>
      <c r="HZ87" s="197" t="str">
        <f>IF(AND((RIGHT($HZ$3,2)-'[1]Miter Profiles'!$AC$235-'[1]Outside Edges'!$B86)&gt;=5,'[1]Outside Edges'!$Q86="Yes"),"Yes","No")</f>
        <v>Yes</v>
      </c>
      <c r="IA87" s="197" t="str">
        <f>IF(AND((RIGHT($IA$3,2)-'[1]Miter Profiles'!$AC$236-'[1]Outside Edges'!$B86)&gt;=5,'[1]Outside Edges'!$Q86="Yes"),"Yes","No")</f>
        <v>Yes</v>
      </c>
      <c r="IB87" s="201" t="str">
        <f>IF(AND((RIGHT($IB$3,2)-'[1]Miter Profiles'!$AC$237-'[1]Outside Edges'!$B86)&gt;=5,'[1]Outside Edges'!$Q86="Yes"),"Yes","No")</f>
        <v>Yes</v>
      </c>
      <c r="IC87" s="201" t="str">
        <f>IF(AND((RIGHT($IC$3,2)-'[1]Miter Profiles'!$AC$238-'[1]Outside Edges'!$B86)&gt;=5,'[1]Outside Edges'!$Q86="Yes"),"Yes","No")</f>
        <v>Yes</v>
      </c>
      <c r="ID87" s="201" t="str">
        <f>IF(AND((RIGHT($ID$3,2)-'[1]Miter Profiles'!$AC$239-'[1]Outside Edges'!$B86)&gt;=5,'[1]Outside Edges'!$Q86="Yes"),"Yes","No")</f>
        <v>Yes</v>
      </c>
      <c r="IE87" s="197" t="str">
        <f>IF(AND((RIGHT($IE$3,2)-'[1]Miter Profiles'!$AC$240-'[1]Outside Edges'!$B86)&gt;=5,'[1]Outside Edges'!$Q86="Yes"),"Yes","No")</f>
        <v>Yes</v>
      </c>
      <c r="IF87" s="197" t="str">
        <f>IF(AND((RIGHT($IF$3,2)-'[1]Miter Profiles'!$AC$241-'[1]Outside Edges'!$B86)&gt;=5,'[1]Outside Edges'!$Q86="Yes"),"Yes","No")</f>
        <v>Yes</v>
      </c>
      <c r="IG87" s="197" t="str">
        <f>IF(AND((RIGHT($IG$3,2)-'[1]Miter Profiles'!$AC$242-'[1]Outside Edges'!$B86)&gt;=5,'[1]Outside Edges'!$Q86="Yes"),"Yes","No")</f>
        <v>Yes</v>
      </c>
      <c r="IH87" s="201" t="str">
        <f>IF(AND((RIGHT($IH$3,2)-'[1]Miter Profiles'!$AC$243-'[1]Outside Edges'!$B86)&gt;=5,'[1]Outside Edges'!$Q86="Yes"),"Yes","No")</f>
        <v>Yes</v>
      </c>
      <c r="II87" s="201" t="str">
        <f>IF(AND((RIGHT($II$3,2)-'[1]Miter Profiles'!$AC$244-'[1]Outside Edges'!$B86)&gt;=5,'[1]Outside Edges'!$Q86="Yes"),"Yes","No")</f>
        <v>Yes</v>
      </c>
      <c r="IJ87" s="201" t="str">
        <f>IF(AND((RIGHT($IJ$3,2)-'[1]Miter Profiles'!$AC$245-'[1]Outside Edges'!$B86)&gt;=5,'[1]Outside Edges'!$Q86="Yes"),"Yes","No")</f>
        <v>Yes</v>
      </c>
      <c r="IK87" s="197" t="str">
        <f>IF(AND((RIGHT($IK$3,2)-'[1]Miter Profiles'!$AC$246-'[1]Outside Edges'!$B86)&gt;=5,'[1]Outside Edges'!$Q86="Yes"),"Yes","No")</f>
        <v>Yes</v>
      </c>
      <c r="IL87" s="197" t="str">
        <f>IF(AND((RIGHT($IL$3,2)-'[1]Miter Profiles'!$AC$247-'[1]Outside Edges'!$B86)&gt;=5,'[1]Outside Edges'!$Q86="Yes"),"Yes","No")</f>
        <v>Yes</v>
      </c>
      <c r="IM87" s="197" t="str">
        <f>IF(AND((RIGHT($IM$3,2)-'[1]Miter Profiles'!$AC$248-'[1]Outside Edges'!$B86)&gt;=5,'[1]Outside Edges'!$Q86="Yes"),"Yes","No")</f>
        <v>Yes</v>
      </c>
      <c r="IN87" s="201" t="str">
        <f>IF(AND((RIGHT($IN$3,2)-'[1]Miter Profiles'!$AC$249-'[1]Outside Edges'!$B86)&gt;=5,'[1]Outside Edges'!$Q86="Yes"),"Yes","No")</f>
        <v>No</v>
      </c>
      <c r="IO87" s="201" t="str">
        <f>IF(AND((RIGHT($IO$3,2)-'[1]Miter Profiles'!$AC$250-'[1]Outside Edges'!$B86)&gt;=5,'[1]Outside Edges'!$Q86="Yes"),"Yes","No")</f>
        <v>Yes</v>
      </c>
      <c r="IP87" s="201" t="str">
        <f>IF(AND((RIGHT($IP$3,2)-'[1]Miter Profiles'!$AC$251-'[1]Outside Edges'!$B86)&gt;=5,'[1]Outside Edges'!$Q86="Yes"),"Yes","No")</f>
        <v>Yes</v>
      </c>
      <c r="IQ87" s="197" t="str">
        <f>IF(AND((RIGHT($IQ$3,2)-'[1]Miter Profiles'!$AC$252-'[1]Outside Edges'!$B86)&gt;=5,'[1]Outside Edges'!$Q86="Yes"),"Yes","No")</f>
        <v>No</v>
      </c>
      <c r="IR87" s="197" t="str">
        <f>IF(AND((RIGHT($IR$3,2)-'[1]Miter Profiles'!$AC$253-'[1]Outside Edges'!$B86)&gt;=5,'[1]Outside Edges'!$Q86="Yes"),"Yes","No")</f>
        <v>Yes</v>
      </c>
      <c r="IS87" s="197" t="str">
        <f>IF(AND((RIGHT($IS$3,2)-'[1]Miter Profiles'!$AC$254-'[1]Outside Edges'!$B86)&gt;=5,'[1]Outside Edges'!$Q86="Yes"),"Yes","No")</f>
        <v>Yes</v>
      </c>
      <c r="IT87" s="201" t="str">
        <f>IF(AND((RIGHT($IT$3,2)-'[1]Miter Profiles'!$AC$255-'[1]Outside Edges'!$B86)&gt;=5,'[1]Outside Edges'!$Q86="Yes"),"Yes","No")</f>
        <v>No</v>
      </c>
      <c r="IU87" s="201" t="str">
        <f>IF(AND((RIGHT($IU$3,2)-'[1]Miter Profiles'!$AC$256-'[1]Outside Edges'!$B86)&gt;=5,'[1]Outside Edges'!$Q86="Yes"),"Yes","No")</f>
        <v>Yes</v>
      </c>
      <c r="IV87" s="201" t="str">
        <f>IF(AND((RIGHT($IV$3,2)-'[1]Miter Profiles'!$AC$257-'[1]Outside Edges'!$B86)&gt;=5,'[1]Outside Edges'!$Q86="Yes"),"Yes","No")</f>
        <v>Yes</v>
      </c>
      <c r="IW87" s="197" t="str">
        <f>IF(AND((RIGHT($IW$3,2)-'[1]Miter Profiles'!$AC$258-'[1]Outside Edges'!$B86)&gt;=5,'[1]Outside Edges'!$Q86="Yes"),"Yes","No")</f>
        <v>Yes</v>
      </c>
      <c r="IX87" s="197" t="str">
        <f>IF(AND((RIGHT($IX$3,2)-'[1]Miter Profiles'!$AC$259-'[1]Outside Edges'!$B86)&gt;=5,'[1]Outside Edges'!$Q86="Yes"),"Yes","No")</f>
        <v>Yes</v>
      </c>
      <c r="IY87" s="197" t="str">
        <f>IF(AND((RIGHT($IY$3,2)-'[1]Miter Profiles'!$AC$260-'[1]Outside Edges'!$B86)&gt;=5,'[1]Outside Edges'!$Q86="Yes"),"Yes","No")</f>
        <v>Yes</v>
      </c>
      <c r="IZ87" s="201" t="str">
        <f>IF(AND((RIGHT($IZ$3,2)-'[1]Miter Profiles'!$AC$261-'[1]Outside Edges'!$B86)&gt;=5,'[1]Outside Edges'!$Q86="Yes"),"Yes","No")</f>
        <v>Yes</v>
      </c>
      <c r="JA87" s="201" t="str">
        <f>IF(AND((RIGHT($JA$3,2)-'[1]Miter Profiles'!$AC$262-'[1]Outside Edges'!$B86)&gt;=5,'[1]Outside Edges'!$Q86="Yes"),"Yes","No")</f>
        <v>Yes</v>
      </c>
      <c r="JB87" s="201" t="str">
        <f>IF(AND((RIGHT($JB$3,2)-'[1]Miter Profiles'!$AC$263-'[1]Outside Edges'!$B86)&gt;=5,'[1]Outside Edges'!$Q86="Yes"),"Yes","No")</f>
        <v>Yes</v>
      </c>
      <c r="JC87" s="197" t="str">
        <f>IF(AND((RIGHT($JC$3,2)-'[1]Miter Profiles'!$AC$264-'[1]Outside Edges'!$B86)&gt;=5,'[1]Outside Edges'!$Q86="Yes"),"Yes","No")</f>
        <v>Yes</v>
      </c>
      <c r="JD87" s="197" t="str">
        <f>IF(AND((RIGHT($JD$3,2)-'[1]Miter Profiles'!$AC$265-'[1]Outside Edges'!$B86)&gt;=5,'[1]Outside Edges'!$Q86="Yes"),"Yes","No")</f>
        <v>Yes</v>
      </c>
      <c r="JE87" s="197" t="str">
        <f>IF(AND((RIGHT($JE$3,2)-'[1]Miter Profiles'!$AC$266-'[1]Outside Edges'!$B86)&gt;=5,'[1]Outside Edges'!$Q86="Yes"),"Yes","No")</f>
        <v>Yes</v>
      </c>
      <c r="JF87" s="201" t="str">
        <f>IF(AND((RIGHT($JF$3,2)-'[1]Miter Profiles'!$AC$267-'[1]Outside Edges'!$B86)&gt;=5,'[1]Outside Edges'!$Q86="Yes"),"Yes","No")</f>
        <v>No</v>
      </c>
      <c r="JG87" s="201" t="str">
        <f>IF(AND((RIGHT($JG$3,2)-'[1]Miter Profiles'!$AC$268-'[1]Outside Edges'!$B86)&gt;=5,'[1]Outside Edges'!$Q86="Yes"),"Yes","No")</f>
        <v>Yes</v>
      </c>
      <c r="JH87" s="201" t="str">
        <f>IF(AND((RIGHT($JH$3,2)-'[1]Miter Profiles'!$AC$269-'[1]Outside Edges'!$B86)&gt;=5,'[1]Outside Edges'!$Q86="Yes"),"Yes","No")</f>
        <v>Yes</v>
      </c>
      <c r="JI87" s="197" t="str">
        <f>IF(AND((RIGHT($JI$3,2)-'[1]Miter Profiles'!$AC$270-'[1]Outside Edges'!$B86)&gt;=5,'[1]Outside Edges'!$Q86="Yes"),"Yes","No")</f>
        <v>Yes</v>
      </c>
      <c r="JJ87" s="197" t="str">
        <f>IF(AND((RIGHT($JJ$3,2)-'[1]Miter Profiles'!$AC$271-'[1]Outside Edges'!$B86)&gt;=5,'[1]Outside Edges'!$Q86="Yes"),"Yes","No")</f>
        <v>Yes</v>
      </c>
      <c r="JK87" s="197" t="str">
        <f>IF(AND((RIGHT($JK$3,2)-'[1]Miter Profiles'!$AC$272-'[1]Outside Edges'!$B86)&gt;=5,'[1]Outside Edges'!$Q86="Yes"),"Yes","No")</f>
        <v>Yes</v>
      </c>
      <c r="JL87" s="201" t="str">
        <f>IF(AND((RIGHT($JL$3,2)-'[1]Miter Profiles'!$AC$273-'[1]Outside Edges'!$B86)&gt;=5,'[1]Outside Edges'!$Q86="Yes"),"Yes","No")</f>
        <v>Yes</v>
      </c>
      <c r="JM87" s="201" t="str">
        <f>IF(AND((RIGHT($JM$3,2)-'[1]Miter Profiles'!$AC$274-'[1]Outside Edges'!$B86)&gt;=5,'[1]Outside Edges'!$Q86="Yes"),"Yes","No")</f>
        <v>Yes</v>
      </c>
      <c r="JN87" s="201" t="str">
        <f>IF(AND((RIGHT($JN$3,2)-'[1]Miter Profiles'!$AC$275-'[1]Outside Edges'!$B86)&gt;=5,'[1]Outside Edges'!$Q86="Yes"),"Yes","No")</f>
        <v>Yes</v>
      </c>
      <c r="JO87" s="197" t="str">
        <f>IF(AND((RIGHT($JO$3,2)-'[1]Miter Profiles'!$AC$276-'[1]Outside Edges'!$B86)&gt;=5,'[1]Outside Edges'!$Q86="Yes"),"Yes","No")</f>
        <v>Yes</v>
      </c>
      <c r="JP87" s="197" t="str">
        <f>IF(AND((RIGHT($JP$3,2)-'[1]Miter Profiles'!$AC$277-'[1]Outside Edges'!$B86)&gt;=5,'[1]Outside Edges'!$Q86="Yes"),"Yes","No")</f>
        <v>Yes</v>
      </c>
      <c r="JQ87" s="197" t="str">
        <f>IF(AND((RIGHT($JQ$3,2)-'[1]Miter Profiles'!$AC$278-'[1]Outside Edges'!$B86)&gt;=5,'[1]Outside Edges'!$Q86="Yes"),"Yes","No")</f>
        <v>Yes</v>
      </c>
      <c r="JR87" s="201" t="str">
        <f>IF(AND((RIGHT($JR$3,2)-'[1]Miter Profiles'!$AC$279-'[1]Outside Edges'!$B86)&gt;=5,'[1]Outside Edges'!$Q86="Yes"),"Yes","No")</f>
        <v>No</v>
      </c>
      <c r="JS87" s="201" t="str">
        <f>IF(AND((RIGHT($JS$3,2)-'[1]Miter Profiles'!$AC$280-'[1]Outside Edges'!$B86)&gt;=5,'[1]Outside Edges'!$Q86="Yes"),"Yes","No")</f>
        <v>No</v>
      </c>
      <c r="JT87" s="201" t="str">
        <f>IF(AND((RIGHT($JT$3,2)-'[1]Miter Profiles'!$AC$281-'[1]Outside Edges'!$B86)&gt;=5,'[1]Outside Edges'!$Q86="Yes"),"Yes","No")</f>
        <v>Yes</v>
      </c>
      <c r="JU87" s="197" t="str">
        <f>IF(AND((RIGHT($JU$3,2)-'[1]Miter Profiles'!$AC$282-'[1]Outside Edges'!$B86)&gt;=5,'[1]Outside Edges'!$Q86="Yes"),"Yes","No")</f>
        <v>No</v>
      </c>
      <c r="JV87" s="197" t="str">
        <f>IF(AND((RIGHT($JV$3,2)-'[1]Miter Profiles'!$AC$283-'[1]Outside Edges'!$B86)&gt;=5,'[1]Outside Edges'!$Q86="Yes"),"Yes","No")</f>
        <v>No</v>
      </c>
      <c r="JW87" s="197" t="str">
        <f>IF(AND((RIGHT($JW$3,2)-'[1]Miter Profiles'!$AC$284-'[1]Outside Edges'!$B86)&gt;=5,'[1]Outside Edges'!$Q86="Yes"),"Yes","No")</f>
        <v>Yes</v>
      </c>
      <c r="JX87" s="201" t="str">
        <f>IF(AND((RIGHT($JX$3,2)-'[1]Miter Profiles'!$AC$285-'[1]Outside Edges'!$B86)&gt;=5,'[1]Outside Edges'!$Q86="Yes"),"Yes","No")</f>
        <v>Yes</v>
      </c>
      <c r="JY87" s="201" t="str">
        <f>IF(AND((RIGHT($JY$3,2)-'[1]Miter Profiles'!$AC$286-'[1]Outside Edges'!$B86)&gt;=5,'[1]Outside Edges'!$Q86="Yes"),"Yes","No")</f>
        <v>Yes</v>
      </c>
      <c r="JZ87" s="201" t="str">
        <f>IF(AND((RIGHT($JZ$3,2)-'[1]Miter Profiles'!$AC$287-'[1]Outside Edges'!$B86)&gt;=5,'[1]Outside Edges'!$Q86="Yes"),"Yes","No")</f>
        <v>Yes</v>
      </c>
      <c r="KA87" s="197" t="str">
        <f>IF(AND((RIGHT($KA$3,2)-'[1]Miter Profiles'!$AC$288-'[1]Outside Edges'!$B86)&gt;=5,'[1]Outside Edges'!$Q86="Yes"),"Yes","No")</f>
        <v>Yes</v>
      </c>
      <c r="KB87" s="197" t="str">
        <f>IF(AND((RIGHT($KB$3,2)-'[1]Miter Profiles'!$AC$289-'[1]Outside Edges'!$B86)&gt;=5,'[1]Outside Edges'!$Q86="Yes"),"Yes","No")</f>
        <v>Yes</v>
      </c>
      <c r="KC87" s="197" t="str">
        <f>IF(AND((RIGHT($KC$3,2)-'[1]Miter Profiles'!$AC$290-'[1]Outside Edges'!$B86)&gt;=5,'[1]Outside Edges'!$Q86="Yes"),"Yes","No")</f>
        <v>Yes</v>
      </c>
      <c r="KD87" s="201" t="str">
        <f>IF(AND((RIGHT($KD$3,2)-'[1]Miter Profiles'!$AC$291-'[1]Outside Edges'!$B86)&gt;=5,'[1]Outside Edges'!$Q86="Yes"),"Yes","No")</f>
        <v>No</v>
      </c>
      <c r="KE87" s="201" t="str">
        <f>IF(AND((RIGHT($KE$3,2)-'[1]Miter Profiles'!$AC$292-'[1]Outside Edges'!$B86)&gt;=5,'[1]Outside Edges'!$Q86="Yes"),"Yes","No")</f>
        <v>Yes</v>
      </c>
      <c r="KF87" s="201" t="str">
        <f>IF(AND((RIGHT($KF$3,2)-'[1]Miter Profiles'!$AC$293-'[1]Outside Edges'!$B86)&gt;=5,'[1]Outside Edges'!$Q86="Yes"),"Yes","No")</f>
        <v>Yes</v>
      </c>
      <c r="KG87" s="197" t="str">
        <f>IF(AND((RIGHT($KG$3,2)-'[1]Miter Profiles'!$AC$294-'[1]Outside Edges'!$B86)&gt;=5,'[1]Outside Edges'!$Q86="Yes"),"Yes","No")</f>
        <v>Yes</v>
      </c>
      <c r="KH87" s="197" t="str">
        <f>IF(AND((RIGHT($KH$3,2)-'[1]Miter Profiles'!$AC$295-'[1]Outside Edges'!$B86)&gt;=5,'[1]Outside Edges'!$Q86="Yes"),"Yes","No")</f>
        <v>Yes</v>
      </c>
      <c r="KI87" s="197" t="str">
        <f>IF(AND((RIGHT($KI$3,2)-'[1]Miter Profiles'!$AC$296-'[1]Outside Edges'!$B86)&gt;=5,'[1]Outside Edges'!$Q86="Yes"),"Yes","No")</f>
        <v>Yes</v>
      </c>
      <c r="KJ87" s="201" t="str">
        <f>IF(AND((RIGHT($KJ$3,2)-'[1]Miter Profiles'!$AC$297-'[1]Outside Edges'!$B86)&gt;=5,'[1]Outside Edges'!$Q86="Yes"),"Yes","No")</f>
        <v>Yes</v>
      </c>
      <c r="KK87" s="201" t="str">
        <f>IF(AND((RIGHT($KK$3,2)-'[1]Miter Profiles'!$AC$298-'[1]Outside Edges'!$B86)&gt;=5,'[1]Outside Edges'!$Q86="Yes"),"Yes","No")</f>
        <v>Yes</v>
      </c>
      <c r="KL87" s="201" t="str">
        <f>IF(AND((RIGHT($KL$3,2)-'[1]Miter Profiles'!$AC$299-'[1]Outside Edges'!$B86)&gt;=5,'[1]Outside Edges'!$Q86="Yes"),"Yes","No")</f>
        <v>Yes</v>
      </c>
      <c r="KM87" s="197" t="str">
        <f>IF(AND((RIGHT($KM$3,2)-'[1]Miter Profiles'!$AC$300-'[1]Outside Edges'!$B86)&gt;=5,'[1]Outside Edges'!$Q86="Yes"),"Yes","No")</f>
        <v>Yes</v>
      </c>
      <c r="KN87" s="197" t="str">
        <f>IF(AND((RIGHT($KN$3,2)-'[1]Miter Profiles'!$AC$301-'[1]Outside Edges'!$B86)&gt;=5,'[1]Outside Edges'!$Q86="Yes"),"Yes","No")</f>
        <v>Yes</v>
      </c>
      <c r="KO87" s="197" t="str">
        <f>IF(AND((RIGHT($KO$3,2)-'[1]Miter Profiles'!$AC$302-'[1]Outside Edges'!$B86)&gt;=5,'[1]Outside Edges'!$Q86="Yes"),"Yes","No")</f>
        <v>Yes</v>
      </c>
      <c r="KP87" s="201" t="str">
        <f>IF(AND((RIGHT($KP$3,2)-'[1]Miter Profiles'!$AC$303-'[1]Outside Edges'!$B86)&gt;=5,'[1]Outside Edges'!$Q86="Yes"),"Yes","No")</f>
        <v>Yes</v>
      </c>
      <c r="KQ87" s="201" t="str">
        <f>IF(AND((RIGHT($KQ$3,2)-'[1]Miter Profiles'!$AC$304-'[1]Outside Edges'!$B86)&gt;=5,'[1]Outside Edges'!$Q86="Yes"),"Yes","No")</f>
        <v>Yes</v>
      </c>
      <c r="KR87" s="201" t="str">
        <f>IF(AND((RIGHT($KR$3,2)-'[1]Miter Profiles'!$AC$305-'[1]Outside Edges'!$B86)&gt;=5,'[1]Outside Edges'!$Q86="Yes"),"Yes","No")</f>
        <v>Yes</v>
      </c>
      <c r="KS87" s="197" t="str">
        <f>IF(AND((RIGHT($KS$3,2)-'[1]Miter Profiles'!$AC$306-'[1]Outside Edges'!$B86)&gt;=5,'[1]Outside Edges'!$Q86="Yes"),"Yes","No")</f>
        <v>Yes</v>
      </c>
      <c r="KT87" s="197" t="str">
        <f>IF(AND((RIGHT($KT$3,2)-'[1]Miter Profiles'!$AC$307-'[1]Outside Edges'!$B86)&gt;=5,'[1]Outside Edges'!$Q86="Yes"),"Yes","No")</f>
        <v>Yes</v>
      </c>
      <c r="KU87" s="197" t="str">
        <f>IF(AND((RIGHT($KU$3,2)-'[1]Miter Profiles'!$AC$308-'[1]Outside Edges'!$B86)&gt;=5,'[1]Outside Edges'!$Q86="Yes"),"Yes","No")</f>
        <v>Yes</v>
      </c>
      <c r="KV87" s="201" t="str">
        <f>IF(AND((RIGHT($KV$3,2)-'[1]Miter Profiles'!$AC$309-'[1]Outside Edges'!$B86)&gt;=5,'[1]Outside Edges'!$Q86="Yes"),"Yes","No")</f>
        <v>No</v>
      </c>
      <c r="KW87" s="201" t="str">
        <f>IF(AND((RIGHT($KW$3,2)-'[1]Miter Profiles'!$AC$310-'[1]Outside Edges'!$B86)&gt;=5,'[1]Outside Edges'!$Q86="Yes"),"Yes","No")</f>
        <v>Yes</v>
      </c>
      <c r="KX87" s="201" t="str">
        <f>IF(AND((RIGHT($KX$3,2)-'[1]Miter Profiles'!$AC$311-'[1]Outside Edges'!$B86)&gt;=5,'[1]Outside Edges'!$Q86="Yes"),"Yes","No")</f>
        <v>Yes</v>
      </c>
      <c r="KY87" s="197" t="str">
        <f>IF(AND((RIGHT($KY$3,2)-'[1]Miter Profiles'!$AC$312-'[1]Outside Edges'!$B86)&gt;=5,'[1]Outside Edges'!$Q86="Yes"),"Yes","No")</f>
        <v>No</v>
      </c>
      <c r="KZ87" s="197" t="str">
        <f>IF(AND((RIGHT($KZ$3,2)-'[1]Miter Profiles'!$AC$313-'[1]Outside Edges'!$B86)&gt;=5,'[1]Outside Edges'!$Q86="Yes"),"Yes","No")</f>
        <v>Yes</v>
      </c>
      <c r="LA87" s="197" t="str">
        <f>IF(AND((RIGHT($LA$3,2)-'[1]Miter Profiles'!$AC$314-'[1]Outside Edges'!$B86)&gt;=5,'[1]Outside Edges'!$Q86="Yes"),"Yes","No")</f>
        <v>Yes</v>
      </c>
      <c r="LB87" s="201" t="str">
        <f>IF(AND((RIGHT($LB$3,2)-'[1]Miter Profiles'!$AC$315-'[1]Outside Edges'!$B86)&gt;=5,'[1]Outside Edges'!$Q86="Yes"),"Yes","No")</f>
        <v>No</v>
      </c>
      <c r="LC87" s="201" t="str">
        <f>IF(AND((RIGHT($LC$3,2)-'[1]Miter Profiles'!$AC$316-'[1]Outside Edges'!$B86)&gt;=5,'[1]Outside Edges'!$Q86="Yes"),"Yes","No")</f>
        <v>No</v>
      </c>
      <c r="LD87" s="201" t="str">
        <f>IF(AND((RIGHT($LD$3,2)-'[1]Miter Profiles'!$AC$317-'[1]Outside Edges'!$B86)&gt;=5,'[1]Outside Edges'!$Q86="Yes"),"Yes","No")</f>
        <v>No</v>
      </c>
      <c r="LE87" s="201" t="str">
        <f>IF(AND((RIGHT($LE$3,2)-'[1]Miter Profiles'!$AC$318-'[1]Outside Edges'!$B86)&gt;=5,'[1]Outside Edges'!$Q86="Yes"),"Yes","No")</f>
        <v>No</v>
      </c>
      <c r="LF87" s="197" t="str">
        <f>IF(AND((RIGHT($LF$3,2)-'[1]Miter Profiles'!$AC$319-'[1]Outside Edges'!$B86)&gt;=5,'[1]Outside Edges'!$Q86="Yes"),"Yes","No")</f>
        <v>No</v>
      </c>
      <c r="LG87" s="197" t="str">
        <f>IF(AND((RIGHT($LG$3,2)-'[1]Miter Profiles'!$AC$320-'[1]Outside Edges'!$B86)&gt;=5,'[1]Outside Edges'!$Q86="Yes"),"Yes","No")</f>
        <v>No</v>
      </c>
      <c r="LH87" s="197" t="str">
        <f>IF(AND((RIGHT($LH$3,2)-'[1]Miter Profiles'!$AC$321-'[1]Outside Edges'!$B86)&gt;=5,'[1]Outside Edges'!$Q86="Yes"),"Yes","No")</f>
        <v>No</v>
      </c>
      <c r="LI87" s="197" t="str">
        <f>IF(AND((RIGHT($LI$3,2)-'[1]Miter Profiles'!$AC$322-'[1]Outside Edges'!$B86)&gt;=5,'[1]Outside Edges'!$Q86="Yes"),"Yes","No")</f>
        <v>No</v>
      </c>
      <c r="LJ87" s="201" t="str">
        <f>IF(AND((RIGHT($LJ$3,2)-'[1]Miter Profiles'!$AC$323-'[1]Outside Edges'!$B86)&gt;=5,'[1]Outside Edges'!$Q86="Yes"),"Yes","No")</f>
        <v>No</v>
      </c>
      <c r="LK87" s="201" t="str">
        <f>IF(AND((RIGHT($LK$3,2)-'[1]Miter Profiles'!$AC$324-'[1]Outside Edges'!$B86)&gt;=5,'[1]Outside Edges'!$Q86="Yes"),"Yes","No")</f>
        <v>Yes</v>
      </c>
      <c r="LL87" s="201" t="str">
        <f>IF(AND((RIGHT($LL$3,2)-'[1]Miter Profiles'!$AC$325-'[1]Outside Edges'!$B86)&gt;=5,'[1]Outside Edges'!$Q86="Yes"),"Yes","No")</f>
        <v>Yes</v>
      </c>
      <c r="LM87" s="197" t="str">
        <f>IF(AND((RIGHT($LM$3,2)-'[1]Miter Profiles'!$AC$326-'[1]Outside Edges'!$B86)&gt;=5,'[1]Outside Edges'!$Q86="Yes"),"Yes","No")</f>
        <v>Yes</v>
      </c>
      <c r="LN87" s="197" t="str">
        <f>IF(AND((RIGHT($LN$3,2)-'[1]Miter Profiles'!$AC$327-'[1]Outside Edges'!$B86)&gt;=5,'[1]Outside Edges'!$Q86="Yes"),"Yes","No")</f>
        <v>Yes</v>
      </c>
      <c r="LO87" s="197" t="str">
        <f>IF(AND((RIGHT($LO$3,2)-'[1]Miter Profiles'!$AC$328-'[1]Outside Edges'!$B86)&gt;=5,'[1]Outside Edges'!$Q86="Yes"),"Yes","No")</f>
        <v>Yes</v>
      </c>
      <c r="LP87" s="201" t="str">
        <f>IF(AND((RIGHT($LP$3,2)-'[1]Miter Profiles'!$AC$329-'[1]Outside Edges'!$B86)&gt;=5,'[1]Outside Edges'!$Q86="Yes"),"Yes","No")</f>
        <v>No</v>
      </c>
      <c r="LQ87" s="201" t="str">
        <f>IF(AND((RIGHT($LQ$3,2)-'[1]Miter Profiles'!$AC$330-'[1]Outside Edges'!$B86)&gt;=5,'[1]Outside Edges'!$Q86="Yes"),"Yes","No")</f>
        <v>Yes</v>
      </c>
      <c r="LR87" s="201" t="str">
        <f>IF(AND((RIGHT($LR$3,2)-'[1]Miter Profiles'!$AC$331-'[1]Outside Edges'!$B86)&gt;=5,'[1]Outside Edges'!$Q86="Yes"),"Yes","No")</f>
        <v>Yes</v>
      </c>
      <c r="LS87" s="197" t="str">
        <f>IF(AND((RIGHT($LS$3,2)-'[1]Miter Profiles'!$AC$332-'[1]Outside Edges'!$B86)&gt;=5,'[1]Outside Edges'!$Q86="Yes"),"Yes","No")</f>
        <v>No</v>
      </c>
      <c r="LT87" s="197" t="str">
        <f>IF(AND((RIGHT($LT$3,2)-'[1]Miter Profiles'!$AC$333-'[1]Outside Edges'!$B86)&gt;=5,'[1]Outside Edges'!$Q86="Yes"),"Yes","No")</f>
        <v>Yes</v>
      </c>
      <c r="LU87" s="197" t="str">
        <f>IF(AND((RIGHT($LU$3,2)-'[1]Miter Profiles'!$AC$334-'[1]Outside Edges'!$B86)&gt;=5,'[1]Outside Edges'!$Q86="Yes"),"Yes","No")</f>
        <v>Yes</v>
      </c>
      <c r="LV87" s="201" t="str">
        <f>IF(AND((RIGHT($LV$3,2)-'[1]Miter Profiles'!$AC$335-'[1]Outside Edges'!$B86)&gt;=5,'[1]Outside Edges'!$Q86="Yes"),"Yes","No")</f>
        <v>No</v>
      </c>
      <c r="LW87" s="201" t="str">
        <f>IF(AND((RIGHT($LW$3,2)-'[1]Miter Profiles'!$AC$336-'[1]Outside Edges'!$B86)&gt;=5,'[1]Outside Edges'!$Q86="Yes"),"Yes","No")</f>
        <v>Yes</v>
      </c>
      <c r="LX87" s="201" t="str">
        <f>IF(AND((RIGHT($LX$3,2)-'[1]Miter Profiles'!$AC$337-'[1]Outside Edges'!$B86)&gt;=5,'[1]Outside Edges'!$Q86="Yes"),"Yes","No")</f>
        <v>Yes</v>
      </c>
      <c r="LY87" s="197" t="str">
        <f>IF(AND((RIGHT($LY$3,2)-'[1]Miter Profiles'!$AC$338-'[1]Outside Edges'!$B86)&gt;=5,'[1]Outside Edges'!$Q86="Yes"),"Yes","No")</f>
        <v>Yes</v>
      </c>
      <c r="LZ87" s="197" t="str">
        <f>IF(AND((RIGHT($LZ$3,2)-'[1]Miter Profiles'!$AC$339-'[1]Outside Edges'!$B86)&gt;=5,'[1]Outside Edges'!$Q86="Yes"),"Yes","No")</f>
        <v>Yes</v>
      </c>
      <c r="MA87" s="197" t="str">
        <f>IF(AND((RIGHT($MA$3,2)-'[1]Miter Profiles'!$AC$340-'[1]Outside Edges'!$B86)&gt;=5,'[1]Outside Edges'!$Q86="Yes"),"Yes","No")</f>
        <v>Yes</v>
      </c>
      <c r="MB87" s="201" t="str">
        <f>IF(AND((RIGHT($MB$3,2)-'[1]Miter Profiles'!$AC$341-'[1]Outside Edges'!$B86)&gt;=5,'[1]Outside Edges'!$Q86="Yes"),"Yes","No")</f>
        <v>No</v>
      </c>
      <c r="MC87" s="201" t="str">
        <f>IF(AND((RIGHT($MC$3,2)-'[1]Miter Profiles'!$AC$342-'[1]Outside Edges'!$B86)&gt;=5,'[1]Outside Edges'!$Q86="Yes"),"Yes","No")</f>
        <v>Yes</v>
      </c>
      <c r="MD87" s="201" t="str">
        <f>IF(AND((RIGHT($MD$3,2)-'[1]Miter Profiles'!$AC$343-'[1]Outside Edges'!$B86)&gt;=5,'[1]Outside Edges'!$Q86="Yes"),"Yes","No")</f>
        <v>Yes</v>
      </c>
      <c r="ME87" s="197" t="str">
        <f>IF(AND((RIGHT($ME$3,2)-'[1]Miter Profiles'!$AC$344-'[1]Outside Edges'!$B86)&gt;=5,'[1]Outside Edges'!$Q86="Yes"),"Yes","No")</f>
        <v>Yes</v>
      </c>
      <c r="MF87" s="197" t="str">
        <f>IF(AND((RIGHT($MF$3,2)-'[1]Miter Profiles'!$AC$345-'[1]Outside Edges'!$B86)&gt;=5,'[1]Outside Edges'!$Q86="Yes"),"Yes","No")</f>
        <v>Yes</v>
      </c>
      <c r="MG87" s="197" t="str">
        <f>IF(AND((RIGHT($MG$3,2)-'[1]Miter Profiles'!$AC$346-'[1]Outside Edges'!$B86)&gt;=5,'[1]Outside Edges'!$Q86="Yes"),"Yes","No")</f>
        <v>Yes</v>
      </c>
      <c r="MH87" s="201" t="str">
        <f>IF(AND((RIGHT($MH$3,2)-'[1]Miter Profiles'!$AC$347-'[1]Outside Edges'!$B86)&gt;=5,'[1]Outside Edges'!$Q86="Yes"),"Yes","No")</f>
        <v>Yes</v>
      </c>
      <c r="MI87" s="201" t="str">
        <f>IF(AND((RIGHT($MI$3,2)-'[1]Miter Profiles'!$AC$348-'[1]Outside Edges'!$B86)&gt;=5,'[1]Outside Edges'!$Q86="Yes"),"Yes","No")</f>
        <v>Yes</v>
      </c>
      <c r="MJ87" s="201" t="str">
        <f>IF(AND((RIGHT($MJ$3,2)-'[1]Miter Profiles'!$AC$349-'[1]Outside Edges'!$B86)&gt;=5,'[1]Outside Edges'!$Q86="Yes"),"Yes","No")</f>
        <v>Yes</v>
      </c>
      <c r="MK87" s="197" t="str">
        <f>IF(AND((RIGHT($MK$3,2)-'[1]Miter Profiles'!$AC$350-'[1]Outside Edges'!$B86)&gt;=5,'[1]Outside Edges'!$Q86="Yes"),"Yes","No")</f>
        <v>Yes</v>
      </c>
      <c r="ML87" s="197" t="str">
        <f>IF(AND((RIGHT($ML$3,2)-'[1]Miter Profiles'!$AC$351-'[1]Outside Edges'!$B86)&gt;=5,'[1]Outside Edges'!$Q86="Yes"),"Yes","No")</f>
        <v>Yes</v>
      </c>
      <c r="MM87" s="197" t="str">
        <f>IF(AND((RIGHT($MM$3,2)-'[1]Miter Profiles'!$AC$352-'[1]Outside Edges'!$B86)&gt;=5,'[1]Outside Edges'!$Q86="Yes"),"Yes","No")</f>
        <v>Yes</v>
      </c>
      <c r="MN87" s="201" t="str">
        <f>IF(AND((RIGHT($MK$3,2)-'[1]Miter Profiles'!$AC$353-'[1]Outside Edges'!$B86)&gt;=5,'[1]Outside Edges'!$Q86="Yes"),"Yes","No")</f>
        <v>Yes</v>
      </c>
      <c r="MO87" s="201" t="str">
        <f>IF(AND((RIGHT($ML$3,2)-'[1]Miter Profiles'!$AC$354-'[1]Outside Edges'!$B86)&gt;=5,'[1]Outside Edges'!$Q86="Yes"),"Yes","No")</f>
        <v>Yes</v>
      </c>
      <c r="MP87" s="201" t="str">
        <f>IF(AND((RIGHT($MM$3,2)-'[1]Miter Profiles'!$AC$355-'[1]Outside Edges'!$B86)&gt;=5,'[1]Outside Edges'!$Q86="Yes"),"Yes","No")</f>
        <v>Yes</v>
      </c>
      <c r="MQ87" s="197" t="str">
        <f>IF(AND((RIGHT($MK$3,2)-'[1]Miter Profiles'!$AC$356-'[1]Outside Edges'!$B86)&gt;=5,'[1]Outside Edges'!$Q86="Yes"),"Yes","No")</f>
        <v>No</v>
      </c>
      <c r="MR87" s="197" t="str">
        <f>IF(AND((RIGHT($ML$3,2)-'[1]Miter Profiles'!$AC$357-'[1]Outside Edges'!$B86)&gt;=5,'[1]Outside Edges'!$Q86="Yes"),"Yes","No")</f>
        <v>Yes</v>
      </c>
      <c r="MS87" s="197" t="str">
        <f>IF(AND((RIGHT($MM$3,2)-'[1]Miter Profiles'!$AC$358-'[1]Outside Edges'!$B86)&gt;=5,'[1]Outside Edges'!$Q86="Yes"),"Yes","No")</f>
        <v>Yes</v>
      </c>
      <c r="MT87" s="201" t="str">
        <f>IF(AND((RIGHT($MK$3,2)-'[1]Miter Profiles'!$AC$359-'[1]Outside Edges'!$B86)&gt;=5,'[1]Outside Edges'!$Q86="Yes"),"Yes","No")</f>
        <v>No</v>
      </c>
      <c r="MU87" s="201" t="str">
        <f>IF(AND((RIGHT($ML$3,2)-'[1]Miter Profiles'!$AC$360-'[1]Outside Edges'!$B86)&gt;=5,'[1]Outside Edges'!$Q86="Yes"),"Yes","No")</f>
        <v>Yes</v>
      </c>
      <c r="MV87" s="201" t="str">
        <f>IF(AND((RIGHT($MM$3,2)-'[1]Miter Profiles'!$AC$361-'[1]Outside Edges'!$B86)&gt;=5,'[1]Outside Edges'!$Q86="Yes"),"Yes","No")</f>
        <v>Yes</v>
      </c>
    </row>
    <row r="88" spans="1:360" ht="15.75" customHeight="1" thickBot="1" x14ac:dyDescent="0.25">
      <c r="A88" s="371" t="str">
        <f>IF('[1]Outside Edges'!$A87&lt;&gt;"",'[1]Outside Edges'!$A87,"")</f>
        <v>D85</v>
      </c>
      <c r="B88" s="7" t="str">
        <f>IF(AND((RIGHT($B$3,2)-'[1]Miter Profiles'!$AC$3-'[1]Outside Edges'!$B87)&gt;=5,'[1]Outside Edges'!$Q87="Yes"),"Yes","No")</f>
        <v>Yes</v>
      </c>
      <c r="C88" s="7" t="str">
        <f>IF(AND((RIGHT($C$3,2)-'[1]Miter Profiles'!$AC$4-'[1]Outside Edges'!$B87)&gt;=5,'[1]Outside Edges'!$Q87="Yes"),"Yes","No")</f>
        <v>Yes</v>
      </c>
      <c r="D88" s="63" t="str">
        <f>IF(AND((RIGHT($D$3,2)-'[1]Miter Profiles'!$AC$5-'[1]Outside Edges'!$B87)&gt;=5,'[1]Outside Edges'!$Q87="Yes"),"Yes","No")</f>
        <v>Yes</v>
      </c>
      <c r="E88" s="64" t="str">
        <f>IF(AND((RIGHT($E$3,2)-'[1]Miter Profiles'!$AC$6-'[1]Outside Edges'!$B87)&gt;=5,'[1]Outside Edges'!$Q87="Yes"),"Yes","No")</f>
        <v>Yes</v>
      </c>
      <c r="F88" s="8" t="str">
        <f>IF(AND((RIGHT($F$3,2)-'[1]Miter Profiles'!$AC$7-'[1]Outside Edges'!$B87)&gt;=5,'[1]Outside Edges'!$Q87="Yes"),"Yes","No")</f>
        <v>Yes</v>
      </c>
      <c r="G88" s="65" t="str">
        <f>IF(AND((RIGHT($G$3,2)-'[1]Miter Profiles'!$AC$8-'[1]Outside Edges'!$B87)&gt;=5,'[1]Outside Edges'!$Q87="Yes"),"Yes","No")</f>
        <v>Yes</v>
      </c>
      <c r="H88" s="7" t="str">
        <f>IF(AND((RIGHT($H$3,2)-'[1]Miter Profiles'!$AC$9-'[1]Outside Edges'!$B87)&gt;=5,'[1]Outside Edges'!$Q87="Yes"),"Yes","No")</f>
        <v>Yes</v>
      </c>
      <c r="I88" s="7" t="str">
        <f>IF(AND((RIGHT($I$3,2)-'[1]Miter Profiles'!$AC$10-'[1]Outside Edges'!$B87)&gt;=5,'[1]Outside Edges'!$Q87="Yes"),"Yes","No")</f>
        <v>Yes</v>
      </c>
      <c r="J88" s="63" t="str">
        <f>IF(AND((RIGHT($J$3,2)-'[1]Miter Profiles'!$AC$11-'[1]Outside Edges'!$B87)&gt;=5,'[1]Outside Edges'!$Q87="Yes"),"Yes","No")</f>
        <v>Yes</v>
      </c>
      <c r="K88" s="64" t="str">
        <f>IF(AND((RIGHT($K$3,2)-'[1]Miter Profiles'!$AC$12-'[1]Outside Edges'!$B87)&gt;=5,'[1]Outside Edges'!$Q87="Yes"),"Yes","No")</f>
        <v>Yes</v>
      </c>
      <c r="L88" s="8" t="str">
        <f>IF(AND((RIGHT($L$3,2)-'[1]Miter Profiles'!$AC$13-'[1]Outside Edges'!$B87)&gt;=5,'[1]Outside Edges'!$Q87="Yes"),"Yes","No")</f>
        <v>Yes</v>
      </c>
      <c r="M88" s="65" t="str">
        <f>IF(AND((RIGHT($M$3,2)-'[1]Miter Profiles'!$AC$14-'[1]Outside Edges'!$B87)&gt;=5,'[1]Outside Edges'!$Q87="Yes"),"Yes","No")</f>
        <v>Yes</v>
      </c>
      <c r="N88" s="7" t="str">
        <f>IF(AND((RIGHT($N$3,2)-'[1]Miter Profiles'!$AC$15-'[1]Outside Edges'!$B87)&gt;=4,'[1]Outside Edges'!$Q87="Yes"),"Yes","No")</f>
        <v>Yes</v>
      </c>
      <c r="O88" s="7" t="str">
        <f>IF(AND((RIGHT($O$3,2)-'[1]Miter Profiles'!$AC$16-'[1]Outside Edges'!$B87)&gt;=5,'[1]Outside Edges'!$Q87="Yes"),"Yes","No")</f>
        <v>Yes</v>
      </c>
      <c r="P88" s="63" t="str">
        <f>IF(AND((RIGHT($P$3,2)-'[1]Miter Profiles'!$AC$17-'[1]Outside Edges'!$B87)&gt;=5,'[1]Outside Edges'!$Q87="Yes"),"Yes","No")</f>
        <v>Yes</v>
      </c>
      <c r="Q88" s="64" t="str">
        <f>IF(AND((RIGHT($Q$3,2)-'[1]Miter Profiles'!$AC$18-'[1]Outside Edges'!$B87)&gt;=5,'[1]Outside Edges'!$Q87="Yes"),"Yes","No")</f>
        <v>Yes</v>
      </c>
      <c r="R88" s="8" t="str">
        <f>IF(AND((RIGHT($R$3,2)-'[1]Miter Profiles'!$AC$19-'[1]Outside Edges'!$B87)&gt;=5,'[1]Outside Edges'!$Q87="Yes"),"Yes","No")</f>
        <v>Yes</v>
      </c>
      <c r="S88" s="65" t="str">
        <f>IF(AND((RIGHT($S$3,2)-'[1]Miter Profiles'!$AC$20-'[1]Outside Edges'!$B87)&gt;=5,'[1]Outside Edges'!$Q87="Yes"),"Yes","No")</f>
        <v>Yes</v>
      </c>
      <c r="T88" s="7" t="str">
        <f>IF(AND((RIGHT($T$3,2)-'[1]Miter Profiles'!$AC$21-'[1]Outside Edges'!$B87)&gt;=5,'[1]Outside Edges'!$Q87="Yes"),"Yes","No")</f>
        <v>Yes</v>
      </c>
      <c r="U88" s="7" t="str">
        <f>IF(AND((RIGHT($U$3,2)-'[1]Miter Profiles'!$AC$22-'[1]Outside Edges'!$B87)&gt;=5,'[1]Outside Edges'!$Q87="Yes"),"Yes","No")</f>
        <v>Yes</v>
      </c>
      <c r="V88" s="63" t="str">
        <f>IF(AND((RIGHT($V$3,2)-'[1]Miter Profiles'!$AC$23-'[1]Outside Edges'!$B87)&gt;=5,'[1]Outside Edges'!$Q87="Yes"),"Yes","No")</f>
        <v>Yes</v>
      </c>
      <c r="W88" s="64" t="str">
        <f>IF(AND((RIGHT($W$3,2)-'[1]Miter Profiles'!$AC$24-'[1]Outside Edges'!$B87)&gt;=5,'[1]Outside Edges'!$Q87="Yes"),"Yes","No")</f>
        <v>No</v>
      </c>
      <c r="X88" s="8" t="str">
        <f>IF(AND((RIGHT($X$3,2)-'[1]Miter Profiles'!$AC$25-'[1]Outside Edges'!$B87)&gt;=5,'[1]Outside Edges'!$Q87="Yes"),"Yes","No")</f>
        <v>Yes</v>
      </c>
      <c r="Y88" s="65" t="str">
        <f>IF(AND((RIGHT($Y$3,2)-'[1]Miter Profiles'!$AC$26-'[1]Outside Edges'!$B87)&gt;=5,'[1]Outside Edges'!$Q87="Yes"),"Yes","No")</f>
        <v>Yes</v>
      </c>
      <c r="Z88" s="7" t="str">
        <f>IF(AND((RIGHT($Z$3,2)-'[1]Miter Profiles'!$AC$27-'[1]Outside Edges'!$B87)&gt;=5,'[1]Outside Edges'!$Q87="Yes"),"Yes","No")</f>
        <v>Yes</v>
      </c>
      <c r="AA88" s="7" t="str">
        <f>IF(AND((RIGHT($AA$3,2)-'[1]Miter Profiles'!$AC$28-'[1]Outside Edges'!$B87)&gt;=5,'[1]Outside Edges'!$Q87="Yes"),"Yes","No")</f>
        <v>Yes</v>
      </c>
      <c r="AB88" s="63" t="str">
        <f>IF(AND((RIGHT($AB$3,2)-'[1]Miter Profiles'!$AC$29-'[1]Outside Edges'!$B87)&gt;=5,'[1]Outside Edges'!$Q87="Yes"),"Yes","No")</f>
        <v>Yes</v>
      </c>
      <c r="AC88" s="64" t="str">
        <f>IF(AND((RIGHT($AC$3,2)-'[1]Miter Profiles'!$AC$30-'[1]Outside Edges'!$B87)&gt;=5,'[1]Outside Edges'!$Q87="Yes"),"Yes","No")</f>
        <v>Yes</v>
      </c>
      <c r="AD88" s="8" t="str">
        <f>IF(AND((RIGHT($AD$3,2)-'[1]Miter Profiles'!$AC$31-'[1]Outside Edges'!$B87)&gt;=5,'[1]Outside Edges'!$Q87="Yes"),"Yes","No")</f>
        <v>Yes</v>
      </c>
      <c r="AE88" s="65" t="str">
        <f>IF(AND((RIGHT($AE$3,2)-'[1]Miter Profiles'!$AC$32-'[1]Outside Edges'!$B87)&gt;=5,'[1]Outside Edges'!$Q87="Yes"),"Yes","No")</f>
        <v>Yes</v>
      </c>
      <c r="AF88" s="7" t="str">
        <f>IF(AND((RIGHT($AF$3,2)-'[1]Miter Profiles'!$AC$33-'[1]Outside Edges'!$B87)&gt;=5,'[1]Outside Edges'!$Q87="Yes"),"Yes","No")</f>
        <v>Yes</v>
      </c>
      <c r="AG88" s="7" t="str">
        <f>IF(AND((RIGHT($AG$3,2)-'[1]Miter Profiles'!$AC$34-'[1]Outside Edges'!$B87)&gt;=5,'[1]Outside Edges'!$Q87="Yes"),"Yes","No")</f>
        <v>Yes</v>
      </c>
      <c r="AH88" s="63" t="str">
        <f>IF(AND((RIGHT($AH$3,2)-'[1]Miter Profiles'!$AC$35-'[1]Outside Edges'!$B87)&gt;=5,'[1]Outside Edges'!$Q87="Yes"),"Yes","No")</f>
        <v>Yes</v>
      </c>
      <c r="AI88" s="64" t="str">
        <f>IF(AND((RIGHT($AI$3,2)-'[1]Miter Profiles'!$AC$36-'[1]Outside Edges'!$B87)&gt;=5,'[1]Outside Edges'!$Q87="Yes"),"Yes","No")</f>
        <v>Yes</v>
      </c>
      <c r="AJ88" s="8" t="str">
        <f>IF(AND((RIGHT($AJ$3,2)-'[1]Miter Profiles'!$AC$37-'[1]Outside Edges'!$B87)&gt;=5,'[1]Outside Edges'!$Q87="Yes"),"Yes","No")</f>
        <v>Yes</v>
      </c>
      <c r="AK88" s="65" t="str">
        <f>IF(AND((RIGHT($AK$3,2)-'[1]Miter Profiles'!$AC$38-'[1]Outside Edges'!$B87)&gt;=5,'[1]Outside Edges'!$Q87="Yes"),"Yes","No")</f>
        <v>Yes</v>
      </c>
      <c r="AL88" s="7" t="str">
        <f>IF(AND((RIGHT($AL$3,2)-'[1]Miter Profiles'!$AC$39-'[1]Outside Edges'!$B87)&gt;=5,'[1]Outside Edges'!$Q87="Yes"),"Yes","No")</f>
        <v>Yes</v>
      </c>
      <c r="AM88" s="7" t="str">
        <f>IF(AND((RIGHT($AM$3,2)-'[1]Miter Profiles'!$AC$40-'[1]Outside Edges'!$B87)&gt;=5,'[1]Outside Edges'!$Q87="Yes"),"Yes","No")</f>
        <v>Yes</v>
      </c>
      <c r="AN88" s="63" t="str">
        <f>IF(AND((RIGHT($AN$3,2)-'[1]Miter Profiles'!$AC$41-'[1]Outside Edges'!$B87)&gt;=5,'[1]Outside Edges'!$Q87="Yes"),"Yes","No")</f>
        <v>Yes</v>
      </c>
      <c r="AO88" s="64" t="str">
        <f>IF(AND((RIGHT($AO$3,2)-'[1]Miter Profiles'!$AC$42-'[1]Outside Edges'!$B87)&gt;=5,'[1]Outside Edges'!$Q87="Yes"),"Yes","No")</f>
        <v>Yes</v>
      </c>
      <c r="AP88" s="8" t="str">
        <f>IF(AND((RIGHT($AP$3,2)-'[1]Miter Profiles'!$AC$43-'[1]Outside Edges'!$B87)&gt;=5,'[1]Outside Edges'!$Q87="Yes"),"Yes","No")</f>
        <v>Yes</v>
      </c>
      <c r="AQ88" s="65" t="str">
        <f>IF(AND((RIGHT($AQ$3,2)-'[1]Miter Profiles'!$AC$44-'[1]Outside Edges'!$B87)&gt;=5,'[1]Outside Edges'!$Q87="Yes"),"Yes","No")</f>
        <v>Yes</v>
      </c>
      <c r="AR88" s="7" t="str">
        <f>IF(AND((RIGHT($AR$3,2)-'[1]Miter Profiles'!$AC$45-'[1]Outside Edges'!$B87)&gt;=5,'[1]Outside Edges'!$Q87="Yes"),"Yes","No")</f>
        <v>Yes</v>
      </c>
      <c r="AS88" s="7" t="str">
        <f>IF(AND((RIGHT($AS$3,2)-'[1]Miter Profiles'!$AC$46-'[1]Outside Edges'!$B87)&gt;=5,'[1]Outside Edges'!$Q87="Yes"),"Yes","No")</f>
        <v>Yes</v>
      </c>
      <c r="AT88" s="63" t="str">
        <f>IF(AND((RIGHT($AT$3,2)-'[1]Miter Profiles'!$AC$47-'[1]Outside Edges'!$B87)&gt;=5,'[1]Outside Edges'!$Q87="Yes"),"Yes","No")</f>
        <v>Yes</v>
      </c>
      <c r="AU88" s="64" t="str">
        <f>IF(AND((RIGHT($AU$3,2)-'[1]Miter Profiles'!$AC$48-'[1]Outside Edges'!$B87)&gt;=5,'[1]Outside Edges'!$Q87="Yes"),"Yes","No")</f>
        <v>Yes</v>
      </c>
      <c r="AV88" s="8" t="str">
        <f>IF(AND((RIGHT($AV$3,2)-'[1]Miter Profiles'!$AC$49-'[1]Outside Edges'!$B87)&gt;=5,'[1]Outside Edges'!$Q87="Yes"),"Yes","No")</f>
        <v>Yes</v>
      </c>
      <c r="AW88" s="65" t="str">
        <f>IF(AND((RIGHT($AW$3,2)-'[1]Miter Profiles'!$AC$50-'[1]Outside Edges'!$B87)&gt;=5,'[1]Outside Edges'!$Q87="Yes"),"Yes","No")</f>
        <v>Yes</v>
      </c>
      <c r="AX88" s="7" t="str">
        <f>IF(AND((RIGHT($AX$3,2)-'[1]Miter Profiles'!$AC$51-'[1]Outside Edges'!$B87)&gt;=5,'[1]Outside Edges'!$Q87="Yes"),"Yes","No")</f>
        <v>Yes</v>
      </c>
      <c r="AY88" s="7" t="str">
        <f>IF(AND((RIGHT($AY$3,2)-'[1]Miter Profiles'!$AC$52-'[1]Outside Edges'!$B87)&gt;=5,'[1]Outside Edges'!$Q87="Yes"),"Yes","No")</f>
        <v>Yes</v>
      </c>
      <c r="AZ88" s="63" t="str">
        <f>IF(AND((RIGHT($AZ$3,2)-'[1]Miter Profiles'!$AC$53-'[1]Outside Edges'!$B87)&gt;=5,'[1]Outside Edges'!$Q87="Yes"),"Yes","No")</f>
        <v>Yes</v>
      </c>
      <c r="BA88" s="64" t="str">
        <f>IF(AND((RIGHT($BA$3,2)-'[1]Miter Profiles'!$AC$54-'[1]Outside Edges'!$B87)&gt;=5,'[1]Outside Edges'!$Q87="Yes"),"Yes","No")</f>
        <v>Yes</v>
      </c>
      <c r="BB88" s="8" t="str">
        <f>IF(AND((RIGHT($BB$3,2)-'[1]Miter Profiles'!$AC$55-'[1]Outside Edges'!$B87)&gt;=5,'[1]Outside Edges'!$Q87="Yes"),"Yes","No")</f>
        <v>Yes</v>
      </c>
      <c r="BC88" s="65" t="str">
        <f>IF(AND((RIGHT($BC$3,2)-'[1]Miter Profiles'!$AC$56-'[1]Outside Edges'!$B87)&gt;=5,'[1]Outside Edges'!$Q87="Yes"),"Yes","No")</f>
        <v>Yes</v>
      </c>
      <c r="BD88" s="7" t="str">
        <f>IF(AND((RIGHT($BD$3,2)-'[1]Miter Profiles'!$AC$57-'[1]Outside Edges'!$B87)&gt;=5,'[1]Outside Edges'!$Q87="Yes"),"Yes","No")</f>
        <v>Yes</v>
      </c>
      <c r="BE88" s="7" t="str">
        <f>IF(AND((RIGHT($BE$3,2)-'[1]Miter Profiles'!$AC$58-'[1]Outside Edges'!$B87)&gt;=5,'[1]Outside Edges'!$Q87="Yes"),"Yes","No")</f>
        <v>Yes</v>
      </c>
      <c r="BF88" s="63" t="str">
        <f>IF(AND((RIGHT($BF$3,2)-'[1]Miter Profiles'!$AC$59-'[1]Outside Edges'!$B87)&gt;=5,'[1]Outside Edges'!$Q87="Yes"),"Yes","No")</f>
        <v>Yes</v>
      </c>
      <c r="BG88" s="64" t="str">
        <f>IF(AND((RIGHT($BG$3,2)-'[1]Miter Profiles'!$AC$60-'[1]Outside Edges'!$B87)&gt;=5,'[1]Outside Edges'!$Q87="Yes"),"Yes","No")</f>
        <v>Yes</v>
      </c>
      <c r="BH88" s="8" t="str">
        <f>IF(AND((RIGHT($BH$3,2)-'[1]Miter Profiles'!$AC$61-'[1]Outside Edges'!$B87)&gt;=5,'[1]Outside Edges'!$Q87="Yes"),"Yes","No")</f>
        <v>Yes</v>
      </c>
      <c r="BI88" s="65" t="str">
        <f>IF(AND((RIGHT($BI$3,2)-'[1]Miter Profiles'!$AC$62-'[1]Outside Edges'!$B87)&gt;=5,'[1]Outside Edges'!$Q87="Yes"),"Yes","No")</f>
        <v>Yes</v>
      </c>
      <c r="BJ88" s="7" t="str">
        <f>IF(AND((RIGHT($BJ$3,2)-'[1]Miter Profiles'!$AC$63-'[1]Outside Edges'!$B87)&gt;=5,'[1]Outside Edges'!$Q87="Yes"),"Yes","No")</f>
        <v>Yes</v>
      </c>
      <c r="BK88" s="7" t="str">
        <f>IF(AND((RIGHT($BK$3,2)-'[1]Miter Profiles'!$AC$64-'[1]Outside Edges'!$B87)&gt;=5,'[1]Outside Edges'!$Q87="Yes"),"Yes","No")</f>
        <v>Yes</v>
      </c>
      <c r="BL88" s="63" t="str">
        <f>IF(AND((RIGHT($BL$3,2)-'[1]Miter Profiles'!$AC$65-'[1]Outside Edges'!$B87)&gt;=5,'[1]Outside Edges'!$Q87="Yes"),"Yes","No")</f>
        <v>Yes</v>
      </c>
      <c r="BM88" s="64" t="str">
        <f>IF(AND((RIGHT($BM$3,2)-'[1]Miter Profiles'!$AC$66-'[1]Outside Edges'!$B87)&gt;=5,'[1]Outside Edges'!$Q87="Yes"),"Yes","No")</f>
        <v>Yes</v>
      </c>
      <c r="BN88" s="8" t="str">
        <f>IF(AND((RIGHT($BN$3,2)-'[1]Miter Profiles'!$AC$67-'[1]Outside Edges'!$B87)&gt;=5,'[1]Outside Edges'!$Q87="Yes"),"Yes","No")</f>
        <v>Yes</v>
      </c>
      <c r="BO88" s="65" t="str">
        <f>IF(AND((RIGHT($BO$3,2)-'[1]Miter Profiles'!$AC$68-'[1]Outside Edges'!$B87)&gt;=5,'[1]Outside Edges'!$Q87="Yes"),"Yes","No")</f>
        <v>Yes</v>
      </c>
      <c r="BP88" s="7" t="str">
        <f>IF(AND((RIGHT($BP$3,2)-'[1]Miter Profiles'!$AC$69-'[1]Outside Edges'!$B87)&gt;=5,'[1]Outside Edges'!$Q87="Yes"),"Yes","No")</f>
        <v>Yes</v>
      </c>
      <c r="BQ88" s="7" t="str">
        <f>IF(AND((RIGHT($BQ$3,2)-'[1]Miter Profiles'!$AC$70-'[1]Outside Edges'!$B87)&gt;=5,'[1]Outside Edges'!$Q87="Yes"),"Yes","No")</f>
        <v>Yes</v>
      </c>
      <c r="BR88" s="63" t="str">
        <f>IF(AND((RIGHT($BR$3,2)-'[1]Miter Profiles'!$AC$71-'[1]Outside Edges'!$B87)&gt;=5,'[1]Outside Edges'!$Q87="Yes"),"Yes","No")</f>
        <v>Yes</v>
      </c>
      <c r="BS88" s="64" t="str">
        <f>IF(AND((RIGHT($BS$3,2)-'[1]Miter Profiles'!$AC$72-'[1]Outside Edges'!$B87)&gt;=5,'[1]Outside Edges'!$Q87="Yes"),"Yes","No")</f>
        <v>Yes</v>
      </c>
      <c r="BT88" s="8" t="str">
        <f>IF(AND((RIGHT($BT$3,2)-'[1]Miter Profiles'!$AC$73-'[1]Outside Edges'!$B87)&gt;=5,'[1]Outside Edges'!$Q87="Yes"),"Yes","No")</f>
        <v>Yes</v>
      </c>
      <c r="BU88" s="65" t="str">
        <f>IF(AND((RIGHT($BU$3,2)-'[1]Miter Profiles'!$AC$74-'[1]Outside Edges'!$B87)&gt;=5,'[1]Outside Edges'!$Q87="Yes"),"Yes","No")</f>
        <v>Yes</v>
      </c>
      <c r="BV88" s="7" t="str">
        <f>IF(AND((RIGHT($BV$3,2)-'[1]Miter Profiles'!$AC$75-'[1]Outside Edges'!$B87)&gt;=5,'[1]Outside Edges'!$Q87="Yes"),"Yes","No")</f>
        <v>Yes</v>
      </c>
      <c r="BW88" s="7" t="str">
        <f>IF(AND((RIGHT($BW$3,2)-'[1]Miter Profiles'!$AC$76-'[1]Outside Edges'!$B87)&gt;=5,'[1]Outside Edges'!$Q87="Yes"),"Yes","No")</f>
        <v>Yes</v>
      </c>
      <c r="BX88" s="63" t="str">
        <f>IF(AND((RIGHT($BX$3,2)-'[1]Miter Profiles'!$AC$77-'[1]Outside Edges'!$B87)&gt;=5,'[1]Outside Edges'!$Q87="Yes"),"Yes","No")</f>
        <v>Yes</v>
      </c>
      <c r="BY88" s="64" t="str">
        <f>IF(AND((RIGHT($BY$3,2)-'[1]Miter Profiles'!$AC$78-'[1]Outside Edges'!$B87)&gt;=5,'[1]Outside Edges'!$Q87="Yes"),"Yes","No")</f>
        <v>Yes</v>
      </c>
      <c r="BZ88" s="8" t="str">
        <f>IF(AND((RIGHT($BZ$3,2)-'[1]Miter Profiles'!$AC$79-'[1]Outside Edges'!$B87)&gt;=5,'[1]Outside Edges'!$Q87="Yes"),"Yes","No")</f>
        <v>Yes</v>
      </c>
      <c r="CA88" s="65" t="str">
        <f>IF(AND((RIGHT($CA$3,2)-'[1]Miter Profiles'!$AC$80-'[1]Outside Edges'!$B87)&gt;=5,'[1]Outside Edges'!$Q87="Yes"),"Yes","No")</f>
        <v>Yes</v>
      </c>
      <c r="CB88" s="7" t="str">
        <f>IF(AND((RIGHT($CB$3,2)-'[1]Miter Profiles'!$AC$81-'[1]Outside Edges'!$B87)&gt;=5,'[1]Outside Edges'!$Q87="Yes"),"Yes","No")</f>
        <v>Yes</v>
      </c>
      <c r="CC88" s="7" t="str">
        <f>IF(AND((RIGHT($CC$3,2)-'[1]Miter Profiles'!$AC$82-'[1]Outside Edges'!$B87)&gt;=5,'[1]Outside Edges'!$Q87="Yes"),"Yes","No")</f>
        <v>Yes</v>
      </c>
      <c r="CD88" s="63" t="str">
        <f>IF(AND((RIGHT($CD$3,2)-'[1]Miter Profiles'!$AC$83-'[1]Outside Edges'!$B87)&gt;=5,'[1]Outside Edges'!$Q87="Yes"),"Yes","No")</f>
        <v>Yes</v>
      </c>
      <c r="CE88" s="64" t="str">
        <f>IF(AND((RIGHT($CE$3,2)-'[1]Miter Profiles'!$AC$84-'[1]Outside Edges'!$B87)&gt;=5,'[1]Outside Edges'!$Q87="Yes"),"Yes","No")</f>
        <v>Yes</v>
      </c>
      <c r="CF88" s="8" t="str">
        <f>IF(AND((RIGHT($CF$3,2)-'[1]Miter Profiles'!$AC$85-'[1]Outside Edges'!$B87)&gt;=5,'[1]Outside Edges'!$Q87="Yes"),"Yes","No")</f>
        <v>Yes</v>
      </c>
      <c r="CG88" s="65" t="str">
        <f>IF(AND((RIGHT($CG$3,2)-'[1]Miter Profiles'!$AC$86-'[1]Outside Edges'!$B87)&gt;=5,'[1]Outside Edges'!$Q87="Yes"),"Yes","No")</f>
        <v>Yes</v>
      </c>
      <c r="CH88" s="7" t="str">
        <f>IF(AND((RIGHT($CH$3,2)-'[1]Miter Profiles'!$AC$87-'[1]Outside Edges'!$B87)&gt;=5,'[1]Outside Edges'!$Q87="Yes"),"Yes","No")</f>
        <v>Yes</v>
      </c>
      <c r="CI88" s="7" t="str">
        <f>IF(AND((RIGHT($CI$3,2)-'[1]Miter Profiles'!$AC$88-'[1]Outside Edges'!$B87)&gt;=5,'[1]Outside Edges'!$Q87="Yes"),"Yes","No")</f>
        <v>Yes</v>
      </c>
      <c r="CJ88" s="63" t="str">
        <f>IF(AND((RIGHT($CJ$3,2)-'[1]Miter Profiles'!$AC$89-'[1]Outside Edges'!$B87)&gt;=5,'[1]Outside Edges'!$Q87="Yes"),"Yes","No")</f>
        <v>Yes</v>
      </c>
      <c r="CK88" s="64" t="str">
        <f>IF(AND((RIGHT($CK$3,2)-'[1]Miter Profiles'!$AC$90-'[1]Outside Edges'!$B87)&gt;=5,'[1]Outside Edges'!$Q87="Yes"),"Yes","No")</f>
        <v>Yes</v>
      </c>
      <c r="CL88" s="8" t="str">
        <f>IF(AND((RIGHT($CL$3,2)-'[1]Miter Profiles'!$AC$91-'[1]Outside Edges'!$B87)&gt;=5,'[1]Outside Edges'!$Q87="Yes"),"Yes","No")</f>
        <v>Yes</v>
      </c>
      <c r="CM88" s="65" t="str">
        <f>IF(AND((RIGHT($CM$3,2)-'[1]Miter Profiles'!$AC$92-'[1]Outside Edges'!$B87)&gt;=5,'[1]Outside Edges'!$Q87="Yes"),"Yes","No")</f>
        <v>Yes</v>
      </c>
      <c r="CN88" s="7" t="str">
        <f>IF(AND((RIGHT(CN$3,2)-'[1]Miter Profiles'!$AC$93-'[1]Outside Edges'!$B87)&gt;=5,'[1]Outside Edges'!$Q87="Yes"),"Yes","No")</f>
        <v>Yes</v>
      </c>
      <c r="CO88" s="7" t="str">
        <f>IF(AND((RIGHT(CO$3,2)-'[1]Miter Profiles'!$AC$94-'[1]Outside Edges'!$B87)&gt;=5,'[1]Outside Edges'!$Q87="Yes"),"Yes","No")</f>
        <v>Yes</v>
      </c>
      <c r="CP88" s="63" t="str">
        <f>IF(AND((RIGHT(CP$3,2)-'[1]Miter Profiles'!$AC$95-'[1]Outside Edges'!$B87)&gt;=5,'[1]Outside Edges'!$Q87="Yes"),"Yes","No")</f>
        <v>Yes</v>
      </c>
      <c r="CQ88" s="64" t="str">
        <f>IF(AND((RIGHT(CQ$3,2)-'[1]Miter Profiles'!$AC$96-'[1]Outside Edges'!$B87)&gt;=5,'[1]Outside Edges'!$Q87="Yes"),"Yes","No")</f>
        <v>Yes</v>
      </c>
      <c r="CR88" s="8" t="str">
        <f>IF(AND((RIGHT(CR$3,2)-'[1]Miter Profiles'!$AC$97-'[1]Outside Edges'!$B87)&gt;=5,'[1]Outside Edges'!$Q87="Yes"),"Yes","No")</f>
        <v>Yes</v>
      </c>
      <c r="CS88" s="65" t="str">
        <f>IF(AND((RIGHT(CS$3,2)-'[1]Miter Profiles'!$AC$98-'[1]Outside Edges'!$B87)&gt;=5,'[1]Outside Edges'!$Q87="Yes"),"Yes","No")</f>
        <v>Yes</v>
      </c>
      <c r="CT88" s="7" t="str">
        <f>IF(AND((RIGHT($CT$3,2)-'[1]Miter Profiles'!$AC$99-'[1]Outside Edges'!$B87)&gt;=5,'[1]Outside Edges'!$Q87="Yes"),"Yes","No")</f>
        <v>Yes</v>
      </c>
      <c r="CU88" s="7" t="str">
        <f>IF(AND((RIGHT($CU$3,2)-'[1]Miter Profiles'!$AC$100-'[1]Outside Edges'!$B87)&gt;=5,'[1]Outside Edges'!$Q87="Yes"),"Yes","No")</f>
        <v>Yes</v>
      </c>
      <c r="CV88" s="63" t="str">
        <f>IF(AND((RIGHT($CV$3,2)-'[1]Miter Profiles'!$AC$101-'[1]Outside Edges'!$B87)&gt;=5,'[1]Outside Edges'!$Q87="Yes"),"Yes","No")</f>
        <v>Yes</v>
      </c>
      <c r="CW88" s="64" t="str">
        <f>IF(AND((RIGHT($CW$3,2)-'[1]Miter Profiles'!$AC$102-'[1]Outside Edges'!$B87)&gt;=5,'[1]Outside Edges'!$Q87="Yes"),"Yes","No")</f>
        <v>Yes</v>
      </c>
      <c r="CX88" s="8" t="str">
        <f>IF(AND((RIGHT($CX$3,2)-'[1]Miter Profiles'!$AC$103-'[1]Outside Edges'!$B87)&gt;=5,'[1]Outside Edges'!$Q87="Yes"),"Yes","No")</f>
        <v>Yes</v>
      </c>
      <c r="CY88" s="65" t="str">
        <f>IF(AND((RIGHT($CY$3,2)-'[1]Miter Profiles'!$AC$104-'[1]Outside Edges'!$B87)&gt;=5,'[1]Outside Edges'!$Q87="Yes"),"Yes","No")</f>
        <v>Yes</v>
      </c>
      <c r="CZ88" s="7" t="str">
        <f>IF(AND((RIGHT($CZ$3,2)-'[1]Miter Profiles'!$AC$105-'[1]Outside Edges'!$B87)&gt;=5,'[1]Outside Edges'!$Q87="Yes"),"Yes","No")</f>
        <v>Yes</v>
      </c>
      <c r="DA88" s="7" t="str">
        <f>IF(AND((RIGHT($DA$3,2)-'[1]Miter Profiles'!$AC$106-'[1]Outside Edges'!$B87)&gt;=5,'[1]Outside Edges'!$Q87="Yes"),"Yes","No")</f>
        <v>Yes</v>
      </c>
      <c r="DB88" s="63" t="str">
        <f>IF(AND((RIGHT($DB$3,2)-'[1]Miter Profiles'!$AC$107-'[1]Outside Edges'!$B87)&gt;=5,'[1]Outside Edges'!$Q87="Yes"),"Yes","No")</f>
        <v>Yes</v>
      </c>
      <c r="DC88" s="64" t="str">
        <f>IF(AND((RIGHT($DC$3,2)-'[1]Miter Profiles'!$AC$108-'[1]Outside Edges'!$B87)&gt;=5,'[1]Outside Edges'!$Q87="Yes"),"Yes","No")</f>
        <v>Yes</v>
      </c>
      <c r="DD88" s="8" t="str">
        <f>IF(AND((RIGHT($DD$3,2)-'[1]Miter Profiles'!$AC$109-'[1]Outside Edges'!$B87)&gt;=5,'[1]Outside Edges'!$Q87="Yes"),"Yes","No")</f>
        <v>Yes</v>
      </c>
      <c r="DE88" s="65" t="str">
        <f>IF(AND((RIGHT($DE$3,2)-'[1]Miter Profiles'!$AC$110-'[1]Outside Edges'!$B87)&gt;=5,'[1]Outside Edges'!$Q87="Yes"),"Yes","No")</f>
        <v>Yes</v>
      </c>
      <c r="DF88" s="7" t="str">
        <f>IF(AND((RIGHT($DF$3,2)-'[1]Miter Profiles'!$AC$111-'[1]Outside Edges'!$B87)&gt;=5,'[1]Outside Edges'!$Q87="Yes"),"Yes","No")</f>
        <v>Yes</v>
      </c>
      <c r="DG88" s="7" t="str">
        <f>IF(AND((RIGHT($DG$3,2)-'[1]Miter Profiles'!$AC$112-'[1]Outside Edges'!$B87)&gt;=5,'[1]Outside Edges'!$Q87="Yes"),"Yes","No")</f>
        <v>Yes</v>
      </c>
      <c r="DH88" s="63" t="str">
        <f>IF(AND((RIGHT($DH$3,2)-'[1]Miter Profiles'!$AC$113-'[1]Outside Edges'!$B87)&gt;=5,'[1]Outside Edges'!$Q87="Yes"),"Yes","No")</f>
        <v>Yes</v>
      </c>
      <c r="DI88" s="64" t="str">
        <f>IF(AND((RIGHT($DI$3,2)-'[1]Miter Profiles'!$AC$114-'[1]Outside Edges'!$B87)&gt;=5,'[1]Outside Edges'!$Q87="Yes"),"Yes","No")</f>
        <v>Yes</v>
      </c>
      <c r="DJ88" s="8" t="str">
        <f>IF(AND((RIGHT($DJ$3,2)-'[1]Miter Profiles'!$AC$115-'[1]Outside Edges'!$B87)&gt;=5,'[1]Outside Edges'!$Q87="Yes"),"Yes","No")</f>
        <v>Yes</v>
      </c>
      <c r="DK88" s="65" t="str">
        <f>IF(AND((RIGHT($DK$3,2)-'[1]Miter Profiles'!$AC$116-'[1]Outside Edges'!$B87)&gt;=5,'[1]Outside Edges'!$Q87="Yes"),"Yes","No")</f>
        <v>Yes</v>
      </c>
      <c r="DL88" s="7" t="str">
        <f>IF(AND((RIGHT($DL$3,2)-'[1]Miter Profiles'!$AC$117-'[1]Outside Edges'!$B87)&gt;=5,'[1]Outside Edges'!$Q87="Yes"),"Yes","No")</f>
        <v>Yes</v>
      </c>
      <c r="DM88" s="7" t="str">
        <f>IF(AND((RIGHT($DM$3,2)-'[1]Miter Profiles'!$AC$118-'[1]Outside Edges'!$B87)&gt;=5,'[1]Outside Edges'!$Q87="Yes"),"Yes","No")</f>
        <v>Yes</v>
      </c>
      <c r="DN88" s="63" t="str">
        <f>IF(AND((RIGHT($DN$3,2)-'[1]Miter Profiles'!$AC$119-'[1]Outside Edges'!$B87)&gt;=5,'[1]Outside Edges'!$Q87="Yes"),"Yes","No")</f>
        <v>Yes</v>
      </c>
      <c r="DO88" s="64" t="str">
        <f>IF(AND((RIGHT($DO$3,2)-'[1]Miter Profiles'!$AC$120-'[1]Outside Edges'!$B87)&gt;=5,'[1]Outside Edges'!$Q87="Yes"),"Yes","No")</f>
        <v>Yes</v>
      </c>
      <c r="DP88" s="8" t="str">
        <f>IF(AND((RIGHT($DP$3,2)-'[1]Miter Profiles'!$AC$121-'[1]Outside Edges'!$B87)&gt;=5,'[1]Outside Edges'!$Q87="Yes"),"Yes","No")</f>
        <v>Yes</v>
      </c>
      <c r="DQ88" s="65" t="str">
        <f>IF(AND((RIGHT($DQ$3,2)-'[1]Miter Profiles'!$AC$122-'[1]Outside Edges'!$B87)&gt;=5,'[1]Outside Edges'!$Q87="Yes"),"Yes","No")</f>
        <v>Yes</v>
      </c>
      <c r="DR88" s="7" t="str">
        <f>IF(AND((RIGHT($DR$3,2)-'[1]Miter Profiles'!$AC$123-'[1]Outside Edges'!$B87)&gt;=5,'[1]Outside Edges'!$Q87="Yes"),"Yes","No")</f>
        <v>Yes</v>
      </c>
      <c r="DS88" s="7" t="str">
        <f>IF(AND((RIGHT($DS$3,2)-'[1]Miter Profiles'!$AC$124-'[1]Outside Edges'!$B87)&gt;=5,'[1]Outside Edges'!$Q87="Yes"),"Yes","No")</f>
        <v>Yes</v>
      </c>
      <c r="DT88" s="63" t="str">
        <f>IF(AND((RIGHT($DT$3,2)-'[1]Miter Profiles'!$AC$125-'[1]Outside Edges'!$B87)&gt;=5,'[1]Outside Edges'!$Q87="Yes"),"Yes","No")</f>
        <v>Yes</v>
      </c>
      <c r="DU88" s="64" t="str">
        <f>IF(AND((RIGHT($DU$3,2)-'[1]Miter Profiles'!$AC$126-'[1]Outside Edges'!$B87)&gt;=5,'[1]Outside Edges'!$Q87="Yes"),"Yes","No")</f>
        <v>Yes</v>
      </c>
      <c r="DV88" s="8" t="str">
        <f>IF(AND((RIGHT($DV$3,2)-'[1]Miter Profiles'!$AC$127-'[1]Outside Edges'!$B87)&gt;=5,'[1]Outside Edges'!$Q87="Yes"),"Yes","No")</f>
        <v>Yes</v>
      </c>
      <c r="DW88" s="65" t="str">
        <f>IF(AND((RIGHT($DW$3,2)-'[1]Miter Profiles'!$AC$128-'[1]Outside Edges'!$B87)&gt;=5,'[1]Outside Edges'!$Q87="Yes"),"Yes","No")</f>
        <v>Yes</v>
      </c>
      <c r="DX88" s="7" t="str">
        <f>IF(AND((RIGHT($DX$3,2)-'[1]Miter Profiles'!$AC$129-'[1]Outside Edges'!$B87)&gt;=5,'[1]Outside Edges'!$Q87="Yes"),"Yes","No")</f>
        <v>Yes</v>
      </c>
      <c r="DY88" s="7" t="str">
        <f>IF(AND((RIGHT($DY$3,2)-'[1]Miter Profiles'!$AC$130-'[1]Outside Edges'!$B87)&gt;=5,'[1]Outside Edges'!$Q87="Yes"),"Yes","No")</f>
        <v>Yes</v>
      </c>
      <c r="DZ88" s="63" t="str">
        <f>IF(AND((RIGHT($DZ$3,2)-'[1]Miter Profiles'!$AC$131-'[1]Outside Edges'!$B87)&gt;=5,'[1]Outside Edges'!$Q87="Yes"),"Yes","No")</f>
        <v>Yes</v>
      </c>
      <c r="EA88" s="68" t="str">
        <f>IF(AND((RIGHT($EA$3,2)-'[1]Miter Profiles'!$AC$132-'[1]Outside Edges'!$B87)&gt;=5,'[1]Outside Edges'!$Q87="Yes"),"Yes","No")</f>
        <v>Yes</v>
      </c>
      <c r="EB88" s="78" t="str">
        <f>IF(AND((RIGHT($EB$3,2)-'[1]Miter Profiles'!$AC$133-'[1]Outside Edges'!$B87)&gt;=5,'[1]Outside Edges'!$Q87="Yes"),"Yes","No")</f>
        <v>Yes</v>
      </c>
      <c r="EC88" s="79" t="str">
        <f>IF(AND((RIGHT($EC$3,2)-'[1]Miter Profiles'!$AC$134-'[1]Outside Edges'!$B87)&gt;=5,'[1]Outside Edges'!$Q87="Yes"),"Yes","No")</f>
        <v>Yes</v>
      </c>
      <c r="ED88" s="81" t="str">
        <f>IF(AND((RIGHT($ED$3,2)-'[1]Miter Profiles'!$AC$135-'[1]Outside Edges'!$B87)&gt;=5,'[1]Outside Edges'!$Q87="Yes"),"Yes","No")</f>
        <v>Yes</v>
      </c>
      <c r="EE88" s="80" t="str">
        <f>IF(AND((RIGHT($EE$3,2)-'[1]Miter Profiles'!$AC$136-'[1]Outside Edges'!$B87)&gt;=5,'[1]Outside Edges'!$Q87="Yes"),"Yes","No")</f>
        <v>Yes</v>
      </c>
      <c r="EF88" s="63" t="str">
        <f>IF(AND((RIGHT($EF$3,2)-'[1]Miter Profiles'!$AC$137-'[1]Outside Edges'!$B87)&gt;=5,'[1]Outside Edges'!$Q87="Yes"),"Yes","No")</f>
        <v>Yes</v>
      </c>
      <c r="EG88" s="7" t="str">
        <f>IF(AND((RIGHT($EG$3,2)-'[1]Miter Profiles'!$AC$138-'[1]Outside Edges'!$B87)&gt;=5,'[1]Outside Edges'!$Q87="Yes"),"Yes","No")</f>
        <v>Yes</v>
      </c>
      <c r="EH88" s="68" t="str">
        <f>IF(AND((RIGHT($EH$3,2)-'[1]Miter Profiles'!$AC$139-'[1]Outside Edges'!$B87)&gt;=5,'[1]Outside Edges'!$Q87="Yes"),"Yes","No")</f>
        <v>Yes</v>
      </c>
      <c r="EI88" s="82" t="str">
        <f>IF(AND((RIGHT($EI$3,2)-'[1]Miter Profiles'!$AC$140-'[1]Outside Edges'!$B87)&gt;=5,'[1]Outside Edges'!$Q87="Yes"),"Yes","No")</f>
        <v>Yes</v>
      </c>
      <c r="EJ88" s="83" t="str">
        <f>IF(AND((RIGHT($EJ$3,2)-'[1]Miter Profiles'!$AC$141-'[1]Outside Edges'!$B87)&gt;=5,'[1]Outside Edges'!$Q87="Yes"),"Yes","No")</f>
        <v>Yes</v>
      </c>
      <c r="EK88" s="83" t="str">
        <f>IF(AND((RIGHT($EK$3,2)-'[1]Miter Profiles'!$AC$142-'[1]Outside Edges'!$B87)&gt;=5,'[1]Outside Edges'!$Q87="Yes"),"Yes","No")</f>
        <v>Yes</v>
      </c>
      <c r="EL88" s="81" t="str">
        <f>IF(AND((RIGHT($EL$3,2)-'[1]Miter Profiles'!$AC$143-'[1]Outside Edges'!$B87)&gt;=5,'[1]Outside Edges'!$Q87="Yes"),"Yes","No")</f>
        <v>Yes</v>
      </c>
      <c r="EM88" s="84" t="str">
        <f>IF(AND((RIGHT($EM$3,2)-'[1]Miter Profiles'!$AC$144-'[1]Outside Edges'!$B87)&gt;=5,'[1]Outside Edges'!$Q87="Yes"),"Yes","No")</f>
        <v>Yes</v>
      </c>
      <c r="EN88" s="7" t="str">
        <f>IF(AND((RIGHT($EN$3,2)-'[1]Miter Profiles'!$AC$145-'[1]Outside Edges'!$B87)&gt;=5,'[1]Outside Edges'!$Q87="Yes"),"Yes","No")</f>
        <v>Yes</v>
      </c>
      <c r="EO88" s="68" t="str">
        <f>IF(AND((RIGHT($EO$3,2)-'[1]Miter Profiles'!$AC$146-'[1]Outside Edges'!$B87)&gt;=5,'[1]Outside Edges'!$Q87="Yes"),"Yes","No")</f>
        <v>Yes</v>
      </c>
      <c r="EP88" s="83" t="str">
        <f>IF(AND((RIGHT($EP$3,2)-'[1]Miter Profiles'!$AC$147-'[1]Outside Edges'!$B87)&gt;=5,'[1]Outside Edges'!$Q87="Yes"),"Yes","No")</f>
        <v>Yes</v>
      </c>
      <c r="EQ88" s="83" t="str">
        <f>IF(AND((RIGHT($EQ$3,2)-'[1]Miter Profiles'!$AC$148-'[1]Outside Edges'!$B87)&gt;=5,'[1]Outside Edges'!$Q87="Yes"),"Yes","No")</f>
        <v>Yes</v>
      </c>
      <c r="ER88" s="81" t="str">
        <f>IF(AND((RIGHT($ER$3,2)-'[1]Miter Profiles'!$AC$149-'[1]Outside Edges'!$B87)&gt;=5,'[1]Outside Edges'!$Q87="Yes"),"Yes","No")</f>
        <v>Yes</v>
      </c>
      <c r="ES88" s="84" t="str">
        <f>IF(AND((RIGHT($ES$3,2)-'[1]Miter Profiles'!$AC$150-'[1]Outside Edges'!$B87)&gt;=5,'[1]Outside Edges'!$Q87="Yes"),"Yes","No")</f>
        <v>Yes</v>
      </c>
      <c r="ET88" s="7" t="str">
        <f>IF(AND((RIGHT($ET$3,2)-'[1]Miter Profiles'!$AC$151-'[1]Outside Edges'!$B87)&gt;=5,'[1]Outside Edges'!$Q87="Yes"),"Yes","No")</f>
        <v>Yes</v>
      </c>
      <c r="EU88" s="68" t="str">
        <f>IF(AND((RIGHT($EU$3,2)-'[1]Miter Profiles'!$AC$152-'[1]Outside Edges'!$B87)&gt;=5,'[1]Outside Edges'!$Q87="Yes"),"Yes","No")</f>
        <v>Yes</v>
      </c>
      <c r="EV88" s="83" t="str">
        <f>IF(AND((RIGHT($EV$3,2)-'[1]Miter Profiles'!$AC$153-'[1]Outside Edges'!$B87)&gt;=5,'[1]Outside Edges'!$Q87="Yes"),"Yes","No")</f>
        <v>Yes</v>
      </c>
      <c r="EW88" s="83" t="str">
        <f>IF(AND((RIGHT($EW$3,2)-'[1]Miter Profiles'!$AC$154-'[1]Outside Edges'!$B87)&gt;=5,'[1]Outside Edges'!$Q87="Yes"),"Yes","No")</f>
        <v>Yes</v>
      </c>
      <c r="EX88" s="81" t="str">
        <f>IF(AND((RIGHT($EX$3,2)-'[1]Miter Profiles'!$AC$155-'[1]Outside Edges'!$B87)&gt;=5,'[1]Outside Edges'!$Q87="Yes"),"Yes","No")</f>
        <v>Yes</v>
      </c>
      <c r="EY88" s="84" t="str">
        <f>IF(AND((RIGHT($EY$3,2)-'[1]Miter Profiles'!$AC$156-'[1]Outside Edges'!$B87)&gt;=5,'[1]Outside Edges'!$Q87="Yes"),"Yes","No")</f>
        <v>Yes</v>
      </c>
      <c r="EZ88" s="7" t="str">
        <f>IF(AND((RIGHT($EZ$3,2)-'[1]Miter Profiles'!$AC$157-'[1]Outside Edges'!$B87)&gt;=5,'[1]Outside Edges'!$Q87="Yes"),"Yes","No")</f>
        <v>Yes</v>
      </c>
      <c r="FA88" s="68" t="str">
        <f>IF(AND((RIGHT($FA$3,2)-'[1]Miter Profiles'!$AC$158-'[1]Outside Edges'!$B87)&gt;=5,'[1]Outside Edges'!$Q87="Yes"),"Yes","No")</f>
        <v>Yes</v>
      </c>
      <c r="FB88" s="83" t="str">
        <f>IF(AND((RIGHT($FB$3,2)-'[1]Miter Profiles'!$AC$159-'[1]Outside Edges'!$B87)&gt;=5,'[1]Outside Edges'!$Q87="Yes"),"Yes","No")</f>
        <v>Yes</v>
      </c>
      <c r="FC88" s="83" t="str">
        <f>IF(AND((RIGHT($FC$3,2)-'[1]Miter Profiles'!$AC$160-'[1]Outside Edges'!$B87)&gt;=5,'[1]Outside Edges'!$Q87="Yes"),"Yes","No")</f>
        <v>Yes</v>
      </c>
      <c r="FD88" s="81" t="str">
        <f>IF(AND((RIGHT($FD$3,2)-'[1]Miter Profiles'!$AC$161-'[1]Outside Edges'!$B87)&gt;=5,'[1]Outside Edges'!$Q87="Yes"),"Yes","No")</f>
        <v>Yes</v>
      </c>
      <c r="FE88" s="84" t="str">
        <f>IF(AND((RIGHT($FE$3,2)-'[1]Miter Profiles'!$AC$162-'[1]Outside Edges'!$B87)&gt;=5,'[1]Outside Edges'!$Q87="Yes"),"Yes","No")</f>
        <v>Yes</v>
      </c>
      <c r="FF88" s="7" t="str">
        <f>IF(AND((RIGHT($FF$3,2)-'[1]Miter Profiles'!$AC$163-'[1]Outside Edges'!$B87)&gt;=5,'[1]Outside Edges'!$Q87="Yes"),"Yes","No")</f>
        <v>Yes</v>
      </c>
      <c r="FG88" s="68" t="str">
        <f>IF(AND((RIGHT($FG$3,2)-'[1]Miter Profiles'!$AC$164-'[1]Outside Edges'!$B87)&gt;=5,'[1]Outside Edges'!$Q87="Yes"),"Yes","No")</f>
        <v>Yes</v>
      </c>
      <c r="FH88" s="83" t="str">
        <f>IF(AND((RIGHT($FH$3,2)-'[1]Miter Profiles'!$AC$165-'[1]Outside Edges'!$B87)&gt;=5,'[1]Outside Edges'!$Q87="Yes"),"Yes","No")</f>
        <v>Yes</v>
      </c>
      <c r="FI88" s="83" t="str">
        <f>IF(AND((RIGHT($FI$3,2)-'[1]Miter Profiles'!$AC$166-'[1]Outside Edges'!$B87)&gt;=5,'[1]Outside Edges'!$Q87="Yes"),"Yes","No")</f>
        <v>Yes</v>
      </c>
      <c r="FJ88" s="81" t="str">
        <f>IF(AND((RIGHT($FJ$3,2)-'[1]Miter Profiles'!$AC$167-'[1]Outside Edges'!$B87)&gt;=5,'[1]Outside Edges'!$Q87="Yes"),"Yes","No")</f>
        <v>Yes</v>
      </c>
      <c r="FK88" s="84" t="str">
        <f>IF(AND((RIGHT($FK$3,2)-'[1]Miter Profiles'!$AC$168-'[1]Outside Edges'!$B87)&gt;=5,'[1]Outside Edges'!$Q87="Yes"),"Yes","No")</f>
        <v>Yes</v>
      </c>
      <c r="FL88" s="7" t="str">
        <f>IF(AND((RIGHT($FL$3,2)-'[1]Miter Profiles'!$AC$169-'[1]Outside Edges'!$B87)&gt;=5,'[1]Outside Edges'!$Q87="Yes"),"Yes","No")</f>
        <v>Yes</v>
      </c>
      <c r="FM88" s="68" t="str">
        <f>IF(AND((RIGHT($FM$3,2)-'[1]Miter Profiles'!$AC$170-'[1]Outside Edges'!$B87)&gt;=5,'[1]Outside Edges'!$Q87="Yes"),"Yes","No")</f>
        <v>Yes</v>
      </c>
      <c r="FN88" s="83" t="str">
        <f>IF(AND((RIGHT($FN$3,2)-'[1]Miter Profiles'!$AC$171-'[1]Outside Edges'!$B87)&gt;=5,'[1]Outside Edges'!$Q87="Yes"),"Yes","No")</f>
        <v>Yes</v>
      </c>
      <c r="FO88" s="83" t="str">
        <f>IF(AND((RIGHT($FO$3,2)-'[1]Miter Profiles'!$AC$172-'[1]Outside Edges'!$B87)&gt;=5,'[1]Outside Edges'!$Q87="Yes"),"Yes","No")</f>
        <v>Yes</v>
      </c>
      <c r="FP88" s="81" t="str">
        <f>IF(AND((RIGHT($FP$3,2)-'[1]Miter Profiles'!$AC$173-'[1]Outside Edges'!$B87)&gt;=5,'[1]Outside Edges'!$Q87="Yes"),"Yes","No")</f>
        <v>Yes</v>
      </c>
      <c r="FQ88" s="84" t="str">
        <f>IF(AND((RIGHT($FQ$3,2)-'[1]Miter Profiles'!$AC$174-'[1]Outside Edges'!$B87)&gt;=5,'[1]Outside Edges'!$Q87="Yes"),"Yes","No")</f>
        <v>Yes</v>
      </c>
      <c r="FR88" s="7" t="str">
        <f>IF(AND((RIGHT($FR$3,2)-'[1]Miter Profiles'!$AC$175-'[1]Outside Edges'!$B87)&gt;=5,'[1]Outside Edges'!$Q87="Yes"),"Yes","No")</f>
        <v>Yes</v>
      </c>
      <c r="FS88" s="68" t="str">
        <f>IF(AND((RIGHT($FS$3,2)-'[1]Miter Profiles'!$AC$176-'[1]Outside Edges'!$B87)&gt;=5,'[1]Outside Edges'!$Q87="Yes"),"Yes","No")</f>
        <v>Yes</v>
      </c>
      <c r="FT88" s="83" t="str">
        <f>IF(AND((RIGHT($FT$3,2)-'[1]Miter Profiles'!$AC$177-'[1]Outside Edges'!$B87)&gt;=5,'[1]Outside Edges'!$Q87="Yes"),"Yes","No")</f>
        <v>Yes</v>
      </c>
      <c r="FU88" s="83" t="str">
        <f>IF(AND((RIGHT($FU$3,2)-'[1]Miter Profiles'!$AC$178-'[1]Outside Edges'!$B87)&gt;=5,'[1]Outside Edges'!$Q87="Yes"),"Yes","No")</f>
        <v>Yes</v>
      </c>
      <c r="FV88" s="81" t="str">
        <f>IF(AND((RIGHT($V$3,2)-'[1]Miter Profiles'!$AC$179-'[1]Outside Edges'!$B87)&gt;=5,'[1]Outside Edges'!$Q87="Yes"),"Yes","No")</f>
        <v>Yes</v>
      </c>
      <c r="FW88" s="84" t="str">
        <f>IF(AND((RIGHT($FW$3,2)-'[1]Miter Profiles'!$AC$180-'[1]Outside Edges'!$B87)&gt;=5,'[1]Outside Edges'!$Q87="Yes"),"Yes","No")</f>
        <v>No</v>
      </c>
      <c r="FX88" s="197" t="str">
        <f>IF(AND((RIGHT($FX$3,2)-'[1]Miter Profiles'!$AC$181-'[1]Outside Edges'!$B87)&gt;=5,'[1]Outside Edges'!$Q87="Yes"),"Yes","No")</f>
        <v>Yes</v>
      </c>
      <c r="FY88" s="198" t="str">
        <f>IF(AND((RIGHT($FY$3,2)-'[1]Miter Profiles'!$AC$182-'[1]Outside Edges'!$B87)&gt;=5,'[1]Outside Edges'!$Q87="Yes"),"Yes","No")</f>
        <v>Yes</v>
      </c>
      <c r="FZ88" s="200" t="str">
        <f>IF(AND((RIGHT($FZ$3,2)-'[1]Miter Profiles'!$AC$183-'[1]Outside Edges'!$B87)&gt;=5,'[1]Outside Edges'!$Q87="Yes"),"Yes","No")</f>
        <v>Yes</v>
      </c>
      <c r="GA88" s="201" t="str">
        <f>IF(AND((RIGHT($GA$3,2)-'[1]Miter Profiles'!$AC$184-'[1]Outside Edges'!$B87)&gt;=5,'[1]Outside Edges'!$Q87="Yes"),"Yes","No")</f>
        <v>Yes</v>
      </c>
      <c r="GB88" s="202" t="str">
        <f>IF(AND((RIGHT($GB$3,2)-'[1]Miter Profiles'!$AC$185-'[1]Outside Edges'!$B87)&gt;=5,'[1]Outside Edges'!$Q87="Yes"),"Yes","No")</f>
        <v>Yes</v>
      </c>
      <c r="GC88" s="199" t="str">
        <f>IF(AND((RIGHT($GC$3,2)-'[1]Miter Profiles'!$AC$186-'[1]Outside Edges'!$B87)&gt;=5,'[1]Outside Edges'!$Q87="Yes"),"Yes","No")</f>
        <v>Yes</v>
      </c>
      <c r="GD88" s="197" t="str">
        <f>IF(AND((RIGHT($GD$3,2)-'[1]Miter Profiles'!$AC$187-'[1]Outside Edges'!$B87)&gt;=5,'[1]Outside Edges'!$Q87="Yes"),"Yes","No")</f>
        <v>Yes</v>
      </c>
      <c r="GE88" s="198" t="str">
        <f>IF(AND((RIGHT($GE$3,2)-'[1]Miter Profiles'!$AC$188-'[1]Outside Edges'!$B87)&gt;=5,'[1]Outside Edges'!$Q87="Yes"),"Yes","No")</f>
        <v>Yes</v>
      </c>
      <c r="GF88" s="200" t="str">
        <f>IF(AND((RIGHT($GF$3,2)-'[1]Miter Profiles'!$AC$189-'[1]Outside Edges'!$B87)&gt;=5,'[1]Outside Edges'!$Q87="Yes"),"Yes","No")</f>
        <v>Yes</v>
      </c>
      <c r="GG88" s="201" t="str">
        <f>IF(AND((RIGHT($GG$3,2)-'[1]Miter Profiles'!$AC$190-'[1]Outside Edges'!$B87)&gt;=5,'[1]Outside Edges'!$Q87="Yes"),"Yes","No")</f>
        <v>Yes</v>
      </c>
      <c r="GH88" s="202" t="str">
        <f>IF(AND((RIGHT($GH$3,2)-'[1]Miter Profiles'!$AC$191-'[1]Outside Edges'!$B87)&gt;=5,'[1]Outside Edges'!$Q87="Yes"),"Yes","No")</f>
        <v>Yes</v>
      </c>
      <c r="GI88" s="199" t="str">
        <f>IF(AND((RIGHT($GI$3,2)-'[1]Miter Profiles'!$AC$192-'[1]Outside Edges'!$B87)&gt;=5,'[1]Outside Edges'!$Q87="Yes"),"Yes","No")</f>
        <v>Yes</v>
      </c>
      <c r="GJ88" s="197" t="str">
        <f>IF(AND((RIGHT($GJ$3,2)-'[1]Miter Profiles'!$AC$193-'[1]Outside Edges'!$B87)&gt;=5,'[1]Outside Edges'!$Q87="Yes"),"Yes","No")</f>
        <v>Yes</v>
      </c>
      <c r="GK88" s="198" t="str">
        <f>IF(AND((RIGHT($GK$3,2)-'[1]Miter Profiles'!$AC$194-'[1]Outside Edges'!$B87)&gt;=5,'[1]Outside Edges'!$Q87="Yes"),"Yes","No")</f>
        <v>Yes</v>
      </c>
      <c r="GL88" s="200" t="str">
        <f>IF(AND((RIGHT($GL$3,2)-'[1]Miter Profiles'!$AC$195-'[1]Outside Edges'!$B87)&gt;=5,'[1]Outside Edges'!$Q87="Yes"),"Yes","No")</f>
        <v>Yes</v>
      </c>
      <c r="GM88" s="201" t="str">
        <f>IF(AND((RIGHT($GM$3,2)-'[1]Miter Profiles'!$AC$196-'[1]Outside Edges'!$B87)&gt;=5,'[1]Outside Edges'!$Q87="Yes"),"Yes","No")</f>
        <v>Yes</v>
      </c>
      <c r="GN88" s="202" t="str">
        <f>IF(AND((RIGHT($GN$3,2)-'[1]Miter Profiles'!$AC$197-'[1]Outside Edges'!$B87)&gt;=5,'[1]Outside Edges'!$Q87="Yes"),"Yes","No")</f>
        <v>Yes</v>
      </c>
      <c r="GO88" s="199" t="str">
        <f>IF(AND((RIGHT($GO$3,2)-'[1]Miter Profiles'!$AC$198-'[1]Outside Edges'!$B87)&gt;=5,'[1]Outside Edges'!$Q87="Yes"),"Yes","No")</f>
        <v>Yes</v>
      </c>
      <c r="GP88" s="197" t="str">
        <f>IF(AND((RIGHT($GP$3,2)-'[1]Miter Profiles'!$AC$199-'[1]Outside Edges'!$B87)&gt;=5,'[1]Outside Edges'!$Q87="Yes"),"Yes","No")</f>
        <v>Yes</v>
      </c>
      <c r="GQ88" s="198" t="str">
        <f>IF(AND((RIGHT($GQ$3,2)-'[1]Miter Profiles'!$AC$200-'[1]Outside Edges'!$B87)&gt;=5,'[1]Outside Edges'!$Q87="Yes"),"Yes","No")</f>
        <v>Yes</v>
      </c>
      <c r="GR88" s="211" t="str">
        <f>IF(AND((RIGHT($GR$3,2)-'[1]Miter Profiles'!$AC$201-'[1]Outside Edges'!$B87)&gt;=5,'[1]Outside Edges'!$Q87="Yes"),"Yes","No")</f>
        <v>Yes</v>
      </c>
      <c r="GS88" s="197" t="str">
        <f>IF(AND((RIGHT($GS$3,2)-'[1]Miter Profiles'!$AC$202-'[1]Outside Edges'!$B87)&gt;=5,'[1]Outside Edges'!$Q87="Yes"),"Yes","No")</f>
        <v>Yes</v>
      </c>
      <c r="GT88" s="212" t="str">
        <f>IF(AND((RIGHT($GT$3,2)-'[1]Miter Profiles'!$AC$203-'[1]Outside Edges'!$B87)&gt;=5,'[1]Outside Edges'!$Q87="Yes"),"Yes","No")</f>
        <v>Yes</v>
      </c>
      <c r="GU88" s="208" t="str">
        <f>IF(AND((RIGHT($GU$3,2)-'[1]Miter Profiles'!$AC$204-'[1]Outside Edges'!$B87)&gt;=5,'[1]Outside Edges'!$Q87="Yes"),"Yes","No")</f>
        <v>Yes</v>
      </c>
      <c r="GV88" s="209" t="str">
        <f>IF(AND((RIGHT($GV$3,2)-'[1]Miter Profiles'!$AC$205-'[1]Outside Edges'!$B87)&gt;=5,'[1]Outside Edges'!$Q87="Yes"),"Yes","No")</f>
        <v>Yes</v>
      </c>
      <c r="GW88" s="210" t="str">
        <f>IF(AND((RIGHT($GW$3,2)-'[1]Miter Profiles'!$AC$206-'[1]Outside Edges'!$B87)&gt;=5,'[1]Outside Edges'!$Q87="Yes"),"Yes","No")</f>
        <v>Yes</v>
      </c>
      <c r="GX88" s="200" t="str">
        <f>IF(AND((RIGHT($GX$3,2)-'[1]Miter Profiles'!$AC$207-'[1]Outside Edges'!$B87)&gt;=5,'[1]Outside Edges'!$Q87="Yes"),"Yes","No")</f>
        <v>Yes</v>
      </c>
      <c r="GY88" s="201" t="str">
        <f>IF(AND((RIGHT($GY$3,2)-'[1]Miter Profiles'!$AC$208-'[1]Outside Edges'!$B87)&gt;=5,'[1]Outside Edges'!$Q87="Yes"),"Yes","No")</f>
        <v>Yes</v>
      </c>
      <c r="GZ88" s="202" t="str">
        <f>IF(AND((RIGHT($GZ$3,2)-'[1]Miter Profiles'!$AC$209-'[1]Outside Edges'!$B87)&gt;=5,'[1]Outside Edges'!$Q87="Yes"),"Yes","No")</f>
        <v>Yes</v>
      </c>
      <c r="HA88" s="199" t="str">
        <f>IF(AND((RIGHT($HA$3,2)-'[1]Miter Profiles'!$AC$210-'[1]Outside Edges'!$B87)&gt;=5,'[1]Outside Edges'!$Q87="Yes"),"Yes","No")</f>
        <v>Yes</v>
      </c>
      <c r="HB88" s="197" t="str">
        <f>IF(AND((RIGHT($HB$3,2)-'[1]Miter Profiles'!$AC$211-'[1]Outside Edges'!$B87)&gt;=5,'[1]Outside Edges'!$Q87="Yes"),"Yes","No")</f>
        <v>Yes</v>
      </c>
      <c r="HC88" s="198" t="str">
        <f>IF(AND((RIGHT($HC$3,2)-'[1]Miter Profiles'!$AC$212-'[1]Outside Edges'!$B87)&gt;=5,'[1]Outside Edges'!$Q87="Yes"),"Yes","No")</f>
        <v>Yes</v>
      </c>
      <c r="HD88" s="200" t="str">
        <f>IF(AND((RIGHT($HD$3,2)-'[1]Miter Profiles'!$AC$213-'[1]Outside Edges'!$B87)&gt;=5,'[1]Outside Edges'!$Q87="Yes"),"Yes","No")</f>
        <v>Yes</v>
      </c>
      <c r="HE88" s="202" t="str">
        <f>IF(AND((RIGHT($HE$3,2)-'[1]Miter Profiles'!$AC$214-'[1]Outside Edges'!$B87)&gt;=5,'[1]Outside Edges'!$Q87="Yes"),"Yes","No")</f>
        <v>Yes</v>
      </c>
      <c r="HF88" s="199" t="str">
        <f>IF(AND((RIGHT($HF$3,2)-'[1]Miter Profiles'!$AC$215-'[1]Outside Edges'!$B87)&gt;=5,'[1]Outside Edges'!$Q87="Yes"),"Yes","No")</f>
        <v>Yes</v>
      </c>
      <c r="HG88" s="197" t="str">
        <f>IF(AND((RIGHT($HG$3,2)-'[1]Miter Profiles'!$AC$216-'[1]Outside Edges'!$B87)&gt;=5,'[1]Outside Edges'!$Q87="Yes"),"Yes","No")</f>
        <v>Yes</v>
      </c>
      <c r="HH88" s="198" t="str">
        <f>IF(AND((RIGHT($HH$3,2)-'[1]Miter Profiles'!$AC$217-'[1]Outside Edges'!$B87)&gt;=5,'[1]Outside Edges'!$Q87="Yes"),"Yes","No")</f>
        <v>Yes</v>
      </c>
      <c r="HI88" s="200" t="str">
        <f>IF(AND((RIGHT($HI$3,2)-'[1]Miter Profiles'!$AC$218-'[1]Outside Edges'!$B87)&gt;=5,'[1]Outside Edges'!$Q87="Yes"),"Yes","No")</f>
        <v>Yes</v>
      </c>
      <c r="HJ88" s="201" t="str">
        <f>IF(AND((RIGHT($HJ$3,2)-'[1]Miter Profiles'!$AC$219-'[1]Outside Edges'!$B87)&gt;=5,'[1]Outside Edges'!$Q87="Yes"),"Yes","No")</f>
        <v>Yes</v>
      </c>
      <c r="HK88" s="202" t="str">
        <f>IF(AND((RIGHT($HK$3,2)-'[1]Miter Profiles'!$AC$220-'[1]Outside Edges'!$B87)&gt;=5,'[1]Outside Edges'!$Q87="Yes"),"Yes","No")</f>
        <v>Yes</v>
      </c>
      <c r="HL88" s="199" t="str">
        <f>IF(AND((RIGHT($HL$3,2)-'[1]Miter Profiles'!$AC$221-'[1]Outside Edges'!$B87)&gt;=5,'[1]Outside Edges'!$Q87="Yes"),"Yes","No")</f>
        <v>Yes</v>
      </c>
      <c r="HM88" s="197" t="str">
        <f>IF(AND((RIGHT($HM$3,2)-'[1]Miter Profiles'!$AC$222-'[1]Outside Edges'!$B87)&gt;=5,'[1]Outside Edges'!$Q87="Yes"),"Yes","No")</f>
        <v>Yes</v>
      </c>
      <c r="HN88" s="197" t="str">
        <f>IF(AND((RIGHT($HN$3,2)-'[1]Miter Profiles'!$AC$223-'[1]Outside Edges'!$B87)&gt;=5,'[1]Outside Edges'!$Q87="Yes"),"Yes","No")</f>
        <v>Yes</v>
      </c>
      <c r="HO88" s="201" t="str">
        <f>IF(AND((RIGHT($HO$3,2)-'[1]Miter Profiles'!$AC$224-'[1]Outside Edges'!$B87)&gt;=5,'[1]Outside Edges'!$Q87="Yes"),"Yes","No")</f>
        <v>Yes</v>
      </c>
      <c r="HP88" s="201" t="str">
        <f>IF(AND((RIGHT($HP$3,2)-'[1]Miter Profiles'!$AC$225-'[1]Outside Edges'!$B87)&gt;=5,'[1]Outside Edges'!$Q87="Yes"),"Yes","No")</f>
        <v>Yes</v>
      </c>
      <c r="HQ88" s="201" t="str">
        <f>IF(AND((RIGHT($HQ$3,3)-'[1]Miter Profiles'!$AC$226-'[1]Outside Edges'!$B87)&gt;=5,'[1]Outside Edges'!$Q87="Yes"),"Yes","No")</f>
        <v>No</v>
      </c>
      <c r="HR88" s="201" t="str">
        <f>IF(AND((RIGHT($HR$3,2)-'[1]Miter Profiles'!$AC$227-'[1]Outside Edges'!$B87)&gt;=5,'[1]Outside Edges'!$Q87="Yes"),"Yes","No")</f>
        <v>No</v>
      </c>
      <c r="HS88" s="197" t="str">
        <f>IF(AND((RIGHT($HS$3,2)-'[1]Miter Profiles'!$AC$228-'[1]Outside Edges'!$B87)&gt;=5,'[1]Outside Edges'!$Q87="Yes"),"Yes","No")</f>
        <v>Yes</v>
      </c>
      <c r="HT88" s="197" t="str">
        <f>IF(AND((RIGHT($HT$3,2)-'[1]Miter Profiles'!$AC$229-'[1]Outside Edges'!$B87)&gt;=5,'[1]Outside Edges'!$Q87="Yes"),"Yes","No")</f>
        <v>Yes</v>
      </c>
      <c r="HU88" s="197" t="str">
        <f>IF(AND((RIGHT($HU$3,2)-'[1]Miter Profiles'!$AC$230-'[1]Outside Edges'!$B87)&gt;=5,'[1]Outside Edges'!$Q87="Yes"),"Yes","No")</f>
        <v>Yes</v>
      </c>
      <c r="HV88" s="201" t="str">
        <f>IF(AND((RIGHT($HV$3,2)-'[1]Miter Profiles'!$AC$231-'[1]Outside Edges'!$B87)&gt;=5,'[1]Outside Edges'!$Q87="Yes"),"Yes","No")</f>
        <v>Yes</v>
      </c>
      <c r="HW88" s="201" t="str">
        <f>IF(AND((RIGHT($HW$3,2)-'[1]Miter Profiles'!$AC$232-'[1]Outside Edges'!$B87)&gt;=5,'[1]Outside Edges'!$Q87="Yes"),"Yes","No")</f>
        <v>Yes</v>
      </c>
      <c r="HX88" s="201" t="str">
        <f>IF(AND((RIGHT($HX$3,2)-'[1]Miter Profiles'!$AC$233-'[1]Outside Edges'!$B87)&gt;=5,'[1]Outside Edges'!$Q87="Yes"),"Yes","No")</f>
        <v>Yes</v>
      </c>
      <c r="HY88" s="197" t="str">
        <f>IF(AND((RIGHT($HY$3,2)-'[1]Miter Profiles'!$AC$234-'[1]Outside Edges'!$B87)&gt;=5,'[1]Outside Edges'!$Q87="Yes"),"Yes","No")</f>
        <v>Yes</v>
      </c>
      <c r="HZ88" s="197" t="str">
        <f>IF(AND((RIGHT($HZ$3,2)-'[1]Miter Profiles'!$AC$235-'[1]Outside Edges'!$B87)&gt;=5,'[1]Outside Edges'!$Q87="Yes"),"Yes","No")</f>
        <v>Yes</v>
      </c>
      <c r="IA88" s="197" t="str">
        <f>IF(AND((RIGHT($IA$3,2)-'[1]Miter Profiles'!$AC$236-'[1]Outside Edges'!$B87)&gt;=5,'[1]Outside Edges'!$Q87="Yes"),"Yes","No")</f>
        <v>Yes</v>
      </c>
      <c r="IB88" s="201" t="str">
        <f>IF(AND((RIGHT($IB$3,2)-'[1]Miter Profiles'!$AC$237-'[1]Outside Edges'!$B87)&gt;=5,'[1]Outside Edges'!$Q87="Yes"),"Yes","No")</f>
        <v>Yes</v>
      </c>
      <c r="IC88" s="201" t="str">
        <f>IF(AND((RIGHT($IC$3,2)-'[1]Miter Profiles'!$AC$238-'[1]Outside Edges'!$B87)&gt;=5,'[1]Outside Edges'!$Q87="Yes"),"Yes","No")</f>
        <v>Yes</v>
      </c>
      <c r="ID88" s="201" t="str">
        <f>IF(AND((RIGHT($ID$3,2)-'[1]Miter Profiles'!$AC$239-'[1]Outside Edges'!$B87)&gt;=5,'[1]Outside Edges'!$Q87="Yes"),"Yes","No")</f>
        <v>Yes</v>
      </c>
      <c r="IE88" s="197" t="str">
        <f>IF(AND((RIGHT($IE$3,2)-'[1]Miter Profiles'!$AC$240-'[1]Outside Edges'!$B87)&gt;=5,'[1]Outside Edges'!$Q87="Yes"),"Yes","No")</f>
        <v>Yes</v>
      </c>
      <c r="IF88" s="197" t="str">
        <f>IF(AND((RIGHT($IF$3,2)-'[1]Miter Profiles'!$AC$241-'[1]Outside Edges'!$B87)&gt;=5,'[1]Outside Edges'!$Q87="Yes"),"Yes","No")</f>
        <v>Yes</v>
      </c>
      <c r="IG88" s="197" t="str">
        <f>IF(AND((RIGHT($IG$3,2)-'[1]Miter Profiles'!$AC$242-'[1]Outside Edges'!$B87)&gt;=5,'[1]Outside Edges'!$Q87="Yes"),"Yes","No")</f>
        <v>Yes</v>
      </c>
      <c r="IH88" s="201" t="str">
        <f>IF(AND((RIGHT($IH$3,2)-'[1]Miter Profiles'!$AC$243-'[1]Outside Edges'!$B87)&gt;=5,'[1]Outside Edges'!$Q87="Yes"),"Yes","No")</f>
        <v>Yes</v>
      </c>
      <c r="II88" s="201" t="str">
        <f>IF(AND((RIGHT($II$3,2)-'[1]Miter Profiles'!$AC$244-'[1]Outside Edges'!$B87)&gt;=5,'[1]Outside Edges'!$Q87="Yes"),"Yes","No")</f>
        <v>Yes</v>
      </c>
      <c r="IJ88" s="201" t="str">
        <f>IF(AND((RIGHT($IJ$3,2)-'[1]Miter Profiles'!$AC$245-'[1]Outside Edges'!$B87)&gt;=5,'[1]Outside Edges'!$Q87="Yes"),"Yes","No")</f>
        <v>Yes</v>
      </c>
      <c r="IK88" s="197" t="str">
        <f>IF(AND((RIGHT($IK$3,2)-'[1]Miter Profiles'!$AC$246-'[1]Outside Edges'!$B87)&gt;=5,'[1]Outside Edges'!$Q87="Yes"),"Yes","No")</f>
        <v>Yes</v>
      </c>
      <c r="IL88" s="197" t="str">
        <f>IF(AND((RIGHT($IL$3,2)-'[1]Miter Profiles'!$AC$247-'[1]Outside Edges'!$B87)&gt;=5,'[1]Outside Edges'!$Q87="Yes"),"Yes","No")</f>
        <v>Yes</v>
      </c>
      <c r="IM88" s="197" t="str">
        <f>IF(AND((RIGHT($IM$3,2)-'[1]Miter Profiles'!$AC$248-'[1]Outside Edges'!$B87)&gt;=5,'[1]Outside Edges'!$Q87="Yes"),"Yes","No")</f>
        <v>Yes</v>
      </c>
      <c r="IN88" s="201" t="str">
        <f>IF(AND((RIGHT($IN$3,2)-'[1]Miter Profiles'!$AC$249-'[1]Outside Edges'!$B87)&gt;=5,'[1]Outside Edges'!$Q87="Yes"),"Yes","No")</f>
        <v>Yes</v>
      </c>
      <c r="IO88" s="201" t="str">
        <f>IF(AND((RIGHT($IO$3,2)-'[1]Miter Profiles'!$AC$250-'[1]Outside Edges'!$B87)&gt;=5,'[1]Outside Edges'!$Q87="Yes"),"Yes","No")</f>
        <v>Yes</v>
      </c>
      <c r="IP88" s="201" t="str">
        <f>IF(AND((RIGHT($IP$3,2)-'[1]Miter Profiles'!$AC$251-'[1]Outside Edges'!$B87)&gt;=5,'[1]Outside Edges'!$Q87="Yes"),"Yes","No")</f>
        <v>Yes</v>
      </c>
      <c r="IQ88" s="197" t="str">
        <f>IF(AND((RIGHT($IQ$3,2)-'[1]Miter Profiles'!$AC$252-'[1]Outside Edges'!$B87)&gt;=5,'[1]Outside Edges'!$Q87="Yes"),"Yes","No")</f>
        <v>Yes</v>
      </c>
      <c r="IR88" s="197" t="str">
        <f>IF(AND((RIGHT($IR$3,2)-'[1]Miter Profiles'!$AC$253-'[1]Outside Edges'!$B87)&gt;=5,'[1]Outside Edges'!$Q87="Yes"),"Yes","No")</f>
        <v>Yes</v>
      </c>
      <c r="IS88" s="197" t="str">
        <f>IF(AND((RIGHT($IS$3,2)-'[1]Miter Profiles'!$AC$254-'[1]Outside Edges'!$B87)&gt;=5,'[1]Outside Edges'!$Q87="Yes"),"Yes","No")</f>
        <v>Yes</v>
      </c>
      <c r="IT88" s="201" t="str">
        <f>IF(AND((RIGHT($IT$3,2)-'[1]Miter Profiles'!$AC$255-'[1]Outside Edges'!$B87)&gt;=5,'[1]Outside Edges'!$Q87="Yes"),"Yes","No")</f>
        <v>Yes</v>
      </c>
      <c r="IU88" s="201" t="str">
        <f>IF(AND((RIGHT($IU$3,2)-'[1]Miter Profiles'!$AC$256-'[1]Outside Edges'!$B87)&gt;=5,'[1]Outside Edges'!$Q87="Yes"),"Yes","No")</f>
        <v>Yes</v>
      </c>
      <c r="IV88" s="201" t="str">
        <f>IF(AND((RIGHT($IV$3,2)-'[1]Miter Profiles'!$AC$257-'[1]Outside Edges'!$B87)&gt;=5,'[1]Outside Edges'!$Q87="Yes"),"Yes","No")</f>
        <v>Yes</v>
      </c>
      <c r="IW88" s="197" t="str">
        <f>IF(AND((RIGHT($IW$3,2)-'[1]Miter Profiles'!$AC$258-'[1]Outside Edges'!$B87)&gt;=5,'[1]Outside Edges'!$Q87="Yes"),"Yes","No")</f>
        <v>Yes</v>
      </c>
      <c r="IX88" s="197" t="str">
        <f>IF(AND((RIGHT($IX$3,2)-'[1]Miter Profiles'!$AC$259-'[1]Outside Edges'!$B87)&gt;=5,'[1]Outside Edges'!$Q87="Yes"),"Yes","No")</f>
        <v>Yes</v>
      </c>
      <c r="IY88" s="197" t="str">
        <f>IF(AND((RIGHT($IY$3,2)-'[1]Miter Profiles'!$AC$260-'[1]Outside Edges'!$B87)&gt;=5,'[1]Outside Edges'!$Q87="Yes"),"Yes","No")</f>
        <v>Yes</v>
      </c>
      <c r="IZ88" s="201" t="str">
        <f>IF(AND((RIGHT($IZ$3,2)-'[1]Miter Profiles'!$AC$261-'[1]Outside Edges'!$B87)&gt;=5,'[1]Outside Edges'!$Q87="Yes"),"Yes","No")</f>
        <v>Yes</v>
      </c>
      <c r="JA88" s="201" t="str">
        <f>IF(AND((RIGHT($JA$3,2)-'[1]Miter Profiles'!$AC$262-'[1]Outside Edges'!$B87)&gt;=5,'[1]Outside Edges'!$Q87="Yes"),"Yes","No")</f>
        <v>Yes</v>
      </c>
      <c r="JB88" s="201" t="str">
        <f>IF(AND((RIGHT($JB$3,2)-'[1]Miter Profiles'!$AC$263-'[1]Outside Edges'!$B87)&gt;=5,'[1]Outside Edges'!$Q87="Yes"),"Yes","No")</f>
        <v>Yes</v>
      </c>
      <c r="JC88" s="197" t="str">
        <f>IF(AND((RIGHT($JC$3,2)-'[1]Miter Profiles'!$AC$264-'[1]Outside Edges'!$B87)&gt;=5,'[1]Outside Edges'!$Q87="Yes"),"Yes","No")</f>
        <v>Yes</v>
      </c>
      <c r="JD88" s="197" t="str">
        <f>IF(AND((RIGHT($JD$3,2)-'[1]Miter Profiles'!$AC$265-'[1]Outside Edges'!$B87)&gt;=5,'[1]Outside Edges'!$Q87="Yes"),"Yes","No")</f>
        <v>Yes</v>
      </c>
      <c r="JE88" s="197" t="str">
        <f>IF(AND((RIGHT($JE$3,2)-'[1]Miter Profiles'!$AC$266-'[1]Outside Edges'!$B87)&gt;=5,'[1]Outside Edges'!$Q87="Yes"),"Yes","No")</f>
        <v>Yes</v>
      </c>
      <c r="JF88" s="201" t="str">
        <f>IF(AND((RIGHT($JF$3,2)-'[1]Miter Profiles'!$AC$267-'[1]Outside Edges'!$B87)&gt;=5,'[1]Outside Edges'!$Q87="Yes"),"Yes","No")</f>
        <v>Yes</v>
      </c>
      <c r="JG88" s="201" t="str">
        <f>IF(AND((RIGHT($JG$3,2)-'[1]Miter Profiles'!$AC$268-'[1]Outside Edges'!$B87)&gt;=5,'[1]Outside Edges'!$Q87="Yes"),"Yes","No")</f>
        <v>Yes</v>
      </c>
      <c r="JH88" s="201" t="str">
        <f>IF(AND((RIGHT($JH$3,2)-'[1]Miter Profiles'!$AC$269-'[1]Outside Edges'!$B87)&gt;=5,'[1]Outside Edges'!$Q87="Yes"),"Yes","No")</f>
        <v>Yes</v>
      </c>
      <c r="JI88" s="197" t="str">
        <f>IF(AND((RIGHT($JI$3,2)-'[1]Miter Profiles'!$AC$270-'[1]Outside Edges'!$B87)&gt;=5,'[1]Outside Edges'!$Q87="Yes"),"Yes","No")</f>
        <v>Yes</v>
      </c>
      <c r="JJ88" s="197" t="str">
        <f>IF(AND((RIGHT($JJ$3,2)-'[1]Miter Profiles'!$AC$271-'[1]Outside Edges'!$B87)&gt;=5,'[1]Outside Edges'!$Q87="Yes"),"Yes","No")</f>
        <v>Yes</v>
      </c>
      <c r="JK88" s="197" t="str">
        <f>IF(AND((RIGHT($JK$3,2)-'[1]Miter Profiles'!$AC$272-'[1]Outside Edges'!$B87)&gt;=5,'[1]Outside Edges'!$Q87="Yes"),"Yes","No")</f>
        <v>Yes</v>
      </c>
      <c r="JL88" s="201" t="str">
        <f>IF(AND((RIGHT($JL$3,2)-'[1]Miter Profiles'!$AC$273-'[1]Outside Edges'!$B87)&gt;=5,'[1]Outside Edges'!$Q87="Yes"),"Yes","No")</f>
        <v>Yes</v>
      </c>
      <c r="JM88" s="201" t="str">
        <f>IF(AND((RIGHT($JM$3,2)-'[1]Miter Profiles'!$AC$274-'[1]Outside Edges'!$B87)&gt;=5,'[1]Outside Edges'!$Q87="Yes"),"Yes","No")</f>
        <v>Yes</v>
      </c>
      <c r="JN88" s="201" t="str">
        <f>IF(AND((RIGHT($JN$3,2)-'[1]Miter Profiles'!$AC$275-'[1]Outside Edges'!$B87)&gt;=5,'[1]Outside Edges'!$Q87="Yes"),"Yes","No")</f>
        <v>Yes</v>
      </c>
      <c r="JO88" s="197" t="str">
        <f>IF(AND((RIGHT($JO$3,2)-'[1]Miter Profiles'!$AC$276-'[1]Outside Edges'!$B87)&gt;=5,'[1]Outside Edges'!$Q87="Yes"),"Yes","No")</f>
        <v>Yes</v>
      </c>
      <c r="JP88" s="197" t="str">
        <f>IF(AND((RIGHT($JP$3,2)-'[1]Miter Profiles'!$AC$277-'[1]Outside Edges'!$B87)&gt;=5,'[1]Outside Edges'!$Q87="Yes"),"Yes","No")</f>
        <v>Yes</v>
      </c>
      <c r="JQ88" s="197" t="str">
        <f>IF(AND((RIGHT($JQ$3,2)-'[1]Miter Profiles'!$AC$278-'[1]Outside Edges'!$B87)&gt;=5,'[1]Outside Edges'!$Q87="Yes"),"Yes","No")</f>
        <v>Yes</v>
      </c>
      <c r="JR88" s="201" t="str">
        <f>IF(AND((RIGHT($JR$3,2)-'[1]Miter Profiles'!$AC$279-'[1]Outside Edges'!$B87)&gt;=5,'[1]Outside Edges'!$Q87="Yes"),"Yes","No")</f>
        <v>No</v>
      </c>
      <c r="JS88" s="201" t="str">
        <f>IF(AND((RIGHT($JS$3,2)-'[1]Miter Profiles'!$AC$280-'[1]Outside Edges'!$B87)&gt;=5,'[1]Outside Edges'!$Q87="Yes"),"Yes","No")</f>
        <v>Yes</v>
      </c>
      <c r="JT88" s="201" t="str">
        <f>IF(AND((RIGHT($JT$3,2)-'[1]Miter Profiles'!$AC$281-'[1]Outside Edges'!$B87)&gt;=5,'[1]Outside Edges'!$Q87="Yes"),"Yes","No")</f>
        <v>Yes</v>
      </c>
      <c r="JU88" s="197" t="str">
        <f>IF(AND((RIGHT($JU$3,2)-'[1]Miter Profiles'!$AC$282-'[1]Outside Edges'!$B87)&gt;=5,'[1]Outside Edges'!$Q87="Yes"),"Yes","No")</f>
        <v>Yes</v>
      </c>
      <c r="JV88" s="197" t="str">
        <f>IF(AND((RIGHT($JV$3,2)-'[1]Miter Profiles'!$AC$283-'[1]Outside Edges'!$B87)&gt;=5,'[1]Outside Edges'!$Q87="Yes"),"Yes","No")</f>
        <v>Yes</v>
      </c>
      <c r="JW88" s="197" t="str">
        <f>IF(AND((RIGHT($JW$3,2)-'[1]Miter Profiles'!$AC$284-'[1]Outside Edges'!$B87)&gt;=5,'[1]Outside Edges'!$Q87="Yes"),"Yes","No")</f>
        <v>Yes</v>
      </c>
      <c r="JX88" s="201" t="str">
        <f>IF(AND((RIGHT($JX$3,2)-'[1]Miter Profiles'!$AC$285-'[1]Outside Edges'!$B87)&gt;=5,'[1]Outside Edges'!$Q87="Yes"),"Yes","No")</f>
        <v>Yes</v>
      </c>
      <c r="JY88" s="201" t="str">
        <f>IF(AND((RIGHT($JY$3,2)-'[1]Miter Profiles'!$AC$286-'[1]Outside Edges'!$B87)&gt;=5,'[1]Outside Edges'!$Q87="Yes"),"Yes","No")</f>
        <v>Yes</v>
      </c>
      <c r="JZ88" s="201" t="str">
        <f>IF(AND((RIGHT($JZ$3,2)-'[1]Miter Profiles'!$AC$287-'[1]Outside Edges'!$B87)&gt;=5,'[1]Outside Edges'!$Q87="Yes"),"Yes","No")</f>
        <v>Yes</v>
      </c>
      <c r="KA88" s="197" t="str">
        <f>IF(AND((RIGHT($KA$3,2)-'[1]Miter Profiles'!$AC$288-'[1]Outside Edges'!$B87)&gt;=5,'[1]Outside Edges'!$Q87="Yes"),"Yes","No")</f>
        <v>Yes</v>
      </c>
      <c r="KB88" s="197" t="str">
        <f>IF(AND((RIGHT($KB$3,2)-'[1]Miter Profiles'!$AC$289-'[1]Outside Edges'!$B87)&gt;=5,'[1]Outside Edges'!$Q87="Yes"),"Yes","No")</f>
        <v>Yes</v>
      </c>
      <c r="KC88" s="197" t="str">
        <f>IF(AND((RIGHT($KC$3,2)-'[1]Miter Profiles'!$AC$290-'[1]Outside Edges'!$B87)&gt;=5,'[1]Outside Edges'!$Q87="Yes"),"Yes","No")</f>
        <v>Yes</v>
      </c>
      <c r="KD88" s="201" t="str">
        <f>IF(AND((RIGHT($KD$3,2)-'[1]Miter Profiles'!$AC$291-'[1]Outside Edges'!$B87)&gt;=5,'[1]Outside Edges'!$Q87="Yes"),"Yes","No")</f>
        <v>Yes</v>
      </c>
      <c r="KE88" s="201" t="str">
        <f>IF(AND((RIGHT($KE$3,2)-'[1]Miter Profiles'!$AC$292-'[1]Outside Edges'!$B87)&gt;=5,'[1]Outside Edges'!$Q87="Yes"),"Yes","No")</f>
        <v>Yes</v>
      </c>
      <c r="KF88" s="201" t="str">
        <f>IF(AND((RIGHT($KF$3,2)-'[1]Miter Profiles'!$AC$293-'[1]Outside Edges'!$B87)&gt;=5,'[1]Outside Edges'!$Q87="Yes"),"Yes","No")</f>
        <v>Yes</v>
      </c>
      <c r="KG88" s="197" t="str">
        <f>IF(AND((RIGHT($KG$3,2)-'[1]Miter Profiles'!$AC$294-'[1]Outside Edges'!$B87)&gt;=5,'[1]Outside Edges'!$Q87="Yes"),"Yes","No")</f>
        <v>Yes</v>
      </c>
      <c r="KH88" s="197" t="str">
        <f>IF(AND((RIGHT($KH$3,2)-'[1]Miter Profiles'!$AC$295-'[1]Outside Edges'!$B87)&gt;=5,'[1]Outside Edges'!$Q87="Yes"),"Yes","No")</f>
        <v>Yes</v>
      </c>
      <c r="KI88" s="197" t="str">
        <f>IF(AND((RIGHT($KI$3,2)-'[1]Miter Profiles'!$AC$296-'[1]Outside Edges'!$B87)&gt;=5,'[1]Outside Edges'!$Q87="Yes"),"Yes","No")</f>
        <v>Yes</v>
      </c>
      <c r="KJ88" s="201" t="str">
        <f>IF(AND((RIGHT($KJ$3,2)-'[1]Miter Profiles'!$AC$297-'[1]Outside Edges'!$B87)&gt;=5,'[1]Outside Edges'!$Q87="Yes"),"Yes","No")</f>
        <v>Yes</v>
      </c>
      <c r="KK88" s="201" t="str">
        <f>IF(AND((RIGHT($KK$3,2)-'[1]Miter Profiles'!$AC$298-'[1]Outside Edges'!$B87)&gt;=5,'[1]Outside Edges'!$Q87="Yes"),"Yes","No")</f>
        <v>Yes</v>
      </c>
      <c r="KL88" s="201" t="str">
        <f>IF(AND((RIGHT($KL$3,2)-'[1]Miter Profiles'!$AC$299-'[1]Outside Edges'!$B87)&gt;=5,'[1]Outside Edges'!$Q87="Yes"),"Yes","No")</f>
        <v>Yes</v>
      </c>
      <c r="KM88" s="197" t="str">
        <f>IF(AND((RIGHT($KM$3,2)-'[1]Miter Profiles'!$AC$300-'[1]Outside Edges'!$B87)&gt;=5,'[1]Outside Edges'!$Q87="Yes"),"Yes","No")</f>
        <v>Yes</v>
      </c>
      <c r="KN88" s="197" t="str">
        <f>IF(AND((RIGHT($KN$3,2)-'[1]Miter Profiles'!$AC$301-'[1]Outside Edges'!$B87)&gt;=5,'[1]Outside Edges'!$Q87="Yes"),"Yes","No")</f>
        <v>Yes</v>
      </c>
      <c r="KO88" s="197" t="str">
        <f>IF(AND((RIGHT($KO$3,2)-'[1]Miter Profiles'!$AC$302-'[1]Outside Edges'!$B87)&gt;=5,'[1]Outside Edges'!$Q87="Yes"),"Yes","No")</f>
        <v>Yes</v>
      </c>
      <c r="KP88" s="201" t="str">
        <f>IF(AND((RIGHT($KP$3,2)-'[1]Miter Profiles'!$AC$303-'[1]Outside Edges'!$B87)&gt;=5,'[1]Outside Edges'!$Q87="Yes"),"Yes","No")</f>
        <v>Yes</v>
      </c>
      <c r="KQ88" s="201" t="str">
        <f>IF(AND((RIGHT($KQ$3,2)-'[1]Miter Profiles'!$AC$304-'[1]Outside Edges'!$B87)&gt;=5,'[1]Outside Edges'!$Q87="Yes"),"Yes","No")</f>
        <v>Yes</v>
      </c>
      <c r="KR88" s="201" t="str">
        <f>IF(AND((RIGHT($KR$3,2)-'[1]Miter Profiles'!$AC$305-'[1]Outside Edges'!$B87)&gt;=5,'[1]Outside Edges'!$Q87="Yes"),"Yes","No")</f>
        <v>Yes</v>
      </c>
      <c r="KS88" s="197" t="str">
        <f>IF(AND((RIGHT($KS$3,2)-'[1]Miter Profiles'!$AC$306-'[1]Outside Edges'!$B87)&gt;=5,'[1]Outside Edges'!$Q87="Yes"),"Yes","No")</f>
        <v>Yes</v>
      </c>
      <c r="KT88" s="197" t="str">
        <f>IF(AND((RIGHT($KT$3,2)-'[1]Miter Profiles'!$AC$307-'[1]Outside Edges'!$B87)&gt;=5,'[1]Outside Edges'!$Q87="Yes"),"Yes","No")</f>
        <v>Yes</v>
      </c>
      <c r="KU88" s="197" t="str">
        <f>IF(AND((RIGHT($KU$3,2)-'[1]Miter Profiles'!$AC$308-'[1]Outside Edges'!$B87)&gt;=5,'[1]Outside Edges'!$Q87="Yes"),"Yes","No")</f>
        <v>Yes</v>
      </c>
      <c r="KV88" s="201" t="str">
        <f>IF(AND((RIGHT($KV$3,2)-'[1]Miter Profiles'!$AC$309-'[1]Outside Edges'!$B87)&gt;=5,'[1]Outside Edges'!$Q87="Yes"),"Yes","No")</f>
        <v>Yes</v>
      </c>
      <c r="KW88" s="201" t="str">
        <f>IF(AND((RIGHT($KW$3,2)-'[1]Miter Profiles'!$AC$310-'[1]Outside Edges'!$B87)&gt;=5,'[1]Outside Edges'!$Q87="Yes"),"Yes","No")</f>
        <v>Yes</v>
      </c>
      <c r="KX88" s="201" t="str">
        <f>IF(AND((RIGHT($KX$3,2)-'[1]Miter Profiles'!$AC$311-'[1]Outside Edges'!$B87)&gt;=5,'[1]Outside Edges'!$Q87="Yes"),"Yes","No")</f>
        <v>Yes</v>
      </c>
      <c r="KY88" s="197" t="str">
        <f>IF(AND((RIGHT($KY$3,2)-'[1]Miter Profiles'!$AC$312-'[1]Outside Edges'!$B87)&gt;=5,'[1]Outside Edges'!$Q87="Yes"),"Yes","No")</f>
        <v>Yes</v>
      </c>
      <c r="KZ88" s="197" t="str">
        <f>IF(AND((RIGHT($KZ$3,2)-'[1]Miter Profiles'!$AC$313-'[1]Outside Edges'!$B87)&gt;=5,'[1]Outside Edges'!$Q87="Yes"),"Yes","No")</f>
        <v>Yes</v>
      </c>
      <c r="LA88" s="197" t="str">
        <f>IF(AND((RIGHT($LA$3,2)-'[1]Miter Profiles'!$AC$314-'[1]Outside Edges'!$B87)&gt;=5,'[1]Outside Edges'!$Q87="Yes"),"Yes","No")</f>
        <v>Yes</v>
      </c>
      <c r="LB88" s="201" t="str">
        <f>IF(AND((RIGHT($LB$3,2)-'[1]Miter Profiles'!$AC$315-'[1]Outside Edges'!$B87)&gt;=5,'[1]Outside Edges'!$Q87="Yes"),"Yes","No")</f>
        <v>Yes</v>
      </c>
      <c r="LC88" s="201" t="str">
        <f>IF(AND((RIGHT($LC$3,2)-'[1]Miter Profiles'!$AC$316-'[1]Outside Edges'!$B87)&gt;=5,'[1]Outside Edges'!$Q87="Yes"),"Yes","No")</f>
        <v>Yes</v>
      </c>
      <c r="LD88" s="201" t="str">
        <f>IF(AND((RIGHT($LD$3,2)-'[1]Miter Profiles'!$AC$317-'[1]Outside Edges'!$B87)&gt;=5,'[1]Outside Edges'!$Q87="Yes"),"Yes","No")</f>
        <v>Yes</v>
      </c>
      <c r="LE88" s="201" t="str">
        <f>IF(AND((RIGHT($LE$3,2)-'[1]Miter Profiles'!$AC$318-'[1]Outside Edges'!$B87)&gt;=5,'[1]Outside Edges'!$Q87="Yes"),"Yes","No")</f>
        <v>Yes</v>
      </c>
      <c r="LF88" s="197" t="str">
        <f>IF(AND((RIGHT($LF$3,2)-'[1]Miter Profiles'!$AC$319-'[1]Outside Edges'!$B87)&gt;=5,'[1]Outside Edges'!$Q87="Yes"),"Yes","No")</f>
        <v>Yes</v>
      </c>
      <c r="LG88" s="197" t="str">
        <f>IF(AND((RIGHT($LG$3,2)-'[1]Miter Profiles'!$AC$320-'[1]Outside Edges'!$B87)&gt;=5,'[1]Outside Edges'!$Q87="Yes"),"Yes","No")</f>
        <v>Yes</v>
      </c>
      <c r="LH88" s="197" t="str">
        <f>IF(AND((RIGHT($LH$3,2)-'[1]Miter Profiles'!$AC$321-'[1]Outside Edges'!$B87)&gt;=5,'[1]Outside Edges'!$Q87="Yes"),"Yes","No")</f>
        <v>Yes</v>
      </c>
      <c r="LI88" s="197" t="str">
        <f>IF(AND((RIGHT($LI$3,2)-'[1]Miter Profiles'!$AC$322-'[1]Outside Edges'!$B87)&gt;=5,'[1]Outside Edges'!$Q87="Yes"),"Yes","No")</f>
        <v>Yes</v>
      </c>
      <c r="LJ88" s="201" t="str">
        <f>IF(AND((RIGHT($LJ$3,2)-'[1]Miter Profiles'!$AC$323-'[1]Outside Edges'!$B87)&gt;=5,'[1]Outside Edges'!$Q87="Yes"),"Yes","No")</f>
        <v>Yes</v>
      </c>
      <c r="LK88" s="201" t="str">
        <f>IF(AND((RIGHT($LK$3,2)-'[1]Miter Profiles'!$AC$324-'[1]Outside Edges'!$B87)&gt;=5,'[1]Outside Edges'!$Q87="Yes"),"Yes","No")</f>
        <v>Yes</v>
      </c>
      <c r="LL88" s="201" t="str">
        <f>IF(AND((RIGHT($LL$3,2)-'[1]Miter Profiles'!$AC$325-'[1]Outside Edges'!$B87)&gt;=5,'[1]Outside Edges'!$Q87="Yes"),"Yes","No")</f>
        <v>Yes</v>
      </c>
      <c r="LM88" s="197" t="str">
        <f>IF(AND((RIGHT($LM$3,2)-'[1]Miter Profiles'!$AC$326-'[1]Outside Edges'!$B87)&gt;=5,'[1]Outside Edges'!$Q87="Yes"),"Yes","No")</f>
        <v>Yes</v>
      </c>
      <c r="LN88" s="197" t="str">
        <f>IF(AND((RIGHT($LN$3,2)-'[1]Miter Profiles'!$AC$327-'[1]Outside Edges'!$B87)&gt;=5,'[1]Outside Edges'!$Q87="Yes"),"Yes","No")</f>
        <v>Yes</v>
      </c>
      <c r="LO88" s="197" t="str">
        <f>IF(AND((RIGHT($LO$3,2)-'[1]Miter Profiles'!$AC$328-'[1]Outside Edges'!$B87)&gt;=5,'[1]Outside Edges'!$Q87="Yes"),"Yes","No")</f>
        <v>Yes</v>
      </c>
      <c r="LP88" s="201" t="str">
        <f>IF(AND((RIGHT($LP$3,2)-'[1]Miter Profiles'!$AC$329-'[1]Outside Edges'!$B87)&gt;=5,'[1]Outside Edges'!$Q87="Yes"),"Yes","No")</f>
        <v>Yes</v>
      </c>
      <c r="LQ88" s="201" t="str">
        <f>IF(AND((RIGHT($LQ$3,2)-'[1]Miter Profiles'!$AC$330-'[1]Outside Edges'!$B87)&gt;=5,'[1]Outside Edges'!$Q87="Yes"),"Yes","No")</f>
        <v>Yes</v>
      </c>
      <c r="LR88" s="201" t="str">
        <f>IF(AND((RIGHT($LR$3,2)-'[1]Miter Profiles'!$AC$331-'[1]Outside Edges'!$B87)&gt;=5,'[1]Outside Edges'!$Q87="Yes"),"Yes","No")</f>
        <v>Yes</v>
      </c>
      <c r="LS88" s="197" t="str">
        <f>IF(AND((RIGHT($LS$3,2)-'[1]Miter Profiles'!$AC$332-'[1]Outside Edges'!$B87)&gt;=5,'[1]Outside Edges'!$Q87="Yes"),"Yes","No")</f>
        <v>Yes</v>
      </c>
      <c r="LT88" s="197" t="str">
        <f>IF(AND((RIGHT($LT$3,2)-'[1]Miter Profiles'!$AC$333-'[1]Outside Edges'!$B87)&gt;=5,'[1]Outside Edges'!$Q87="Yes"),"Yes","No")</f>
        <v>Yes</v>
      </c>
      <c r="LU88" s="197" t="str">
        <f>IF(AND((RIGHT($LU$3,2)-'[1]Miter Profiles'!$AC$334-'[1]Outside Edges'!$B87)&gt;=5,'[1]Outside Edges'!$Q87="Yes"),"Yes","No")</f>
        <v>Yes</v>
      </c>
      <c r="LV88" s="201" t="str">
        <f>IF(AND((RIGHT($LV$3,2)-'[1]Miter Profiles'!$AC$335-'[1]Outside Edges'!$B87)&gt;=5,'[1]Outside Edges'!$Q87="Yes"),"Yes","No")</f>
        <v>Yes</v>
      </c>
      <c r="LW88" s="201" t="str">
        <f>IF(AND((RIGHT($LW$3,2)-'[1]Miter Profiles'!$AC$336-'[1]Outside Edges'!$B87)&gt;=5,'[1]Outside Edges'!$Q87="Yes"),"Yes","No")</f>
        <v>Yes</v>
      </c>
      <c r="LX88" s="201" t="str">
        <f>IF(AND((RIGHT($LX$3,2)-'[1]Miter Profiles'!$AC$337-'[1]Outside Edges'!$B87)&gt;=5,'[1]Outside Edges'!$Q87="Yes"),"Yes","No")</f>
        <v>Yes</v>
      </c>
      <c r="LY88" s="197" t="str">
        <f>IF(AND((RIGHT($LY$3,2)-'[1]Miter Profiles'!$AC$338-'[1]Outside Edges'!$B87)&gt;=5,'[1]Outside Edges'!$Q87="Yes"),"Yes","No")</f>
        <v>Yes</v>
      </c>
      <c r="LZ88" s="197" t="str">
        <f>IF(AND((RIGHT($LZ$3,2)-'[1]Miter Profiles'!$AC$339-'[1]Outside Edges'!$B87)&gt;=5,'[1]Outside Edges'!$Q87="Yes"),"Yes","No")</f>
        <v>Yes</v>
      </c>
      <c r="MA88" s="197" t="str">
        <f>IF(AND((RIGHT($MA$3,2)-'[1]Miter Profiles'!$AC$340-'[1]Outside Edges'!$B87)&gt;=5,'[1]Outside Edges'!$Q87="Yes"),"Yes","No")</f>
        <v>Yes</v>
      </c>
      <c r="MB88" s="201" t="str">
        <f>IF(AND((RIGHT($MB$3,2)-'[1]Miter Profiles'!$AC$341-'[1]Outside Edges'!$B87)&gt;=5,'[1]Outside Edges'!$Q87="Yes"),"Yes","No")</f>
        <v>Yes</v>
      </c>
      <c r="MC88" s="201" t="str">
        <f>IF(AND((RIGHT($MC$3,2)-'[1]Miter Profiles'!$AC$342-'[1]Outside Edges'!$B87)&gt;=5,'[1]Outside Edges'!$Q87="Yes"),"Yes","No")</f>
        <v>Yes</v>
      </c>
      <c r="MD88" s="201" t="str">
        <f>IF(AND((RIGHT($MD$3,2)-'[1]Miter Profiles'!$AC$343-'[1]Outside Edges'!$B87)&gt;=5,'[1]Outside Edges'!$Q87="Yes"),"Yes","No")</f>
        <v>Yes</v>
      </c>
      <c r="ME88" s="197" t="str">
        <f>IF(AND((RIGHT($ME$3,2)-'[1]Miter Profiles'!$AC$344-'[1]Outside Edges'!$B87)&gt;=5,'[1]Outside Edges'!$Q87="Yes"),"Yes","No")</f>
        <v>Yes</v>
      </c>
      <c r="MF88" s="197" t="str">
        <f>IF(AND((RIGHT($MF$3,2)-'[1]Miter Profiles'!$AC$345-'[1]Outside Edges'!$B87)&gt;=5,'[1]Outside Edges'!$Q87="Yes"),"Yes","No")</f>
        <v>Yes</v>
      </c>
      <c r="MG88" s="197" t="str">
        <f>IF(AND((RIGHT($MG$3,2)-'[1]Miter Profiles'!$AC$346-'[1]Outside Edges'!$B87)&gt;=5,'[1]Outside Edges'!$Q87="Yes"),"Yes","No")</f>
        <v>Yes</v>
      </c>
      <c r="MH88" s="201" t="str">
        <f>IF(AND((RIGHT($MH$3,2)-'[1]Miter Profiles'!$AC$347-'[1]Outside Edges'!$B87)&gt;=5,'[1]Outside Edges'!$Q87="Yes"),"Yes","No")</f>
        <v>Yes</v>
      </c>
      <c r="MI88" s="201" t="str">
        <f>IF(AND((RIGHT($MI$3,2)-'[1]Miter Profiles'!$AC$348-'[1]Outside Edges'!$B87)&gt;=5,'[1]Outside Edges'!$Q87="Yes"),"Yes","No")</f>
        <v>Yes</v>
      </c>
      <c r="MJ88" s="201" t="str">
        <f>IF(AND((RIGHT($MJ$3,2)-'[1]Miter Profiles'!$AC$349-'[1]Outside Edges'!$B87)&gt;=5,'[1]Outside Edges'!$Q87="Yes"),"Yes","No")</f>
        <v>Yes</v>
      </c>
      <c r="MK88" s="197" t="str">
        <f>IF(AND((RIGHT($MK$3,2)-'[1]Miter Profiles'!$AC$350-'[1]Outside Edges'!$B87)&gt;=5,'[1]Outside Edges'!$Q87="Yes"),"Yes","No")</f>
        <v>Yes</v>
      </c>
      <c r="ML88" s="197" t="str">
        <f>IF(AND((RIGHT($ML$3,2)-'[1]Miter Profiles'!$AC$351-'[1]Outside Edges'!$B87)&gt;=5,'[1]Outside Edges'!$Q87="Yes"),"Yes","No")</f>
        <v>Yes</v>
      </c>
      <c r="MM88" s="197" t="str">
        <f>IF(AND((RIGHT($MM$3,2)-'[1]Miter Profiles'!$AC$352-'[1]Outside Edges'!$B87)&gt;=5,'[1]Outside Edges'!$Q87="Yes"),"Yes","No")</f>
        <v>Yes</v>
      </c>
      <c r="MN88" s="201" t="str">
        <f>IF(AND((RIGHT($MK$3,2)-'[1]Miter Profiles'!$AC$353-'[1]Outside Edges'!$B87)&gt;=5,'[1]Outside Edges'!$Q87="Yes"),"Yes","No")</f>
        <v>Yes</v>
      </c>
      <c r="MO88" s="201" t="str">
        <f>IF(AND((RIGHT($ML$3,2)-'[1]Miter Profiles'!$AC$354-'[1]Outside Edges'!$B87)&gt;=5,'[1]Outside Edges'!$Q87="Yes"),"Yes","No")</f>
        <v>Yes</v>
      </c>
      <c r="MP88" s="201" t="str">
        <f>IF(AND((RIGHT($MM$3,2)-'[1]Miter Profiles'!$AC$355-'[1]Outside Edges'!$B87)&gt;=5,'[1]Outside Edges'!$Q87="Yes"),"Yes","No")</f>
        <v>Yes</v>
      </c>
      <c r="MQ88" s="197" t="str">
        <f>IF(AND((RIGHT($MK$3,2)-'[1]Miter Profiles'!$AC$356-'[1]Outside Edges'!$B87)&gt;=5,'[1]Outside Edges'!$Q87="Yes"),"Yes","No")</f>
        <v>Yes</v>
      </c>
      <c r="MR88" s="197" t="str">
        <f>IF(AND((RIGHT($ML$3,2)-'[1]Miter Profiles'!$AC$357-'[1]Outside Edges'!$B87)&gt;=5,'[1]Outside Edges'!$Q87="Yes"),"Yes","No")</f>
        <v>Yes</v>
      </c>
      <c r="MS88" s="197" t="str">
        <f>IF(AND((RIGHT($MM$3,2)-'[1]Miter Profiles'!$AC$358-'[1]Outside Edges'!$B87)&gt;=5,'[1]Outside Edges'!$Q87="Yes"),"Yes","No")</f>
        <v>Yes</v>
      </c>
      <c r="MT88" s="201" t="str">
        <f>IF(AND((RIGHT($MK$3,2)-'[1]Miter Profiles'!$AC$359-'[1]Outside Edges'!$B87)&gt;=5,'[1]Outside Edges'!$Q87="Yes"),"Yes","No")</f>
        <v>Yes</v>
      </c>
      <c r="MU88" s="201" t="str">
        <f>IF(AND((RIGHT($ML$3,2)-'[1]Miter Profiles'!$AC$360-'[1]Outside Edges'!$B87)&gt;=5,'[1]Outside Edges'!$Q87="Yes"),"Yes","No")</f>
        <v>Yes</v>
      </c>
      <c r="MV88" s="201" t="str">
        <f>IF(AND((RIGHT($MM$3,2)-'[1]Miter Profiles'!$AC$361-'[1]Outside Edges'!$B87)&gt;=5,'[1]Outside Edges'!$Q87="Yes"),"Yes","No")</f>
        <v>Yes</v>
      </c>
    </row>
    <row r="89" spans="1:360" ht="15.75" customHeight="1" thickBot="1" x14ac:dyDescent="0.25">
      <c r="A89" s="371" t="str">
        <f>IF('[1]Outside Edges'!$A88&lt;&gt;"",'[1]Outside Edges'!$A88,"")</f>
        <v>D86 AM</v>
      </c>
      <c r="B89" s="7" t="str">
        <f>IF(AND((RIGHT($B$3,2)-'[1]Miter Profiles'!$AC$3-'[1]Outside Edges'!$B88)&gt;=5,'[1]Outside Edges'!$Q88="Yes"),"Yes","No")</f>
        <v>Yes</v>
      </c>
      <c r="C89" s="7" t="str">
        <f>IF(AND((RIGHT($C$3,2)-'[1]Miter Profiles'!$AC$4-'[1]Outside Edges'!$B88)&gt;=5,'[1]Outside Edges'!$Q88="Yes"),"Yes","No")</f>
        <v>Yes</v>
      </c>
      <c r="D89" s="63" t="str">
        <f>IF(AND((RIGHT($D$3,2)-'[1]Miter Profiles'!$AC$5-'[1]Outside Edges'!$B88)&gt;=5,'[1]Outside Edges'!$Q88="Yes"),"Yes","No")</f>
        <v>Yes</v>
      </c>
      <c r="E89" s="64" t="str">
        <f>IF(AND((RIGHT($E$3,2)-'[1]Miter Profiles'!$AC$6-'[1]Outside Edges'!$B88)&gt;=5,'[1]Outside Edges'!$Q88="Yes"),"Yes","No")</f>
        <v>Yes</v>
      </c>
      <c r="F89" s="8" t="str">
        <f>IF(AND((RIGHT($F$3,2)-'[1]Miter Profiles'!$AC$7-'[1]Outside Edges'!$B88)&gt;=5,'[1]Outside Edges'!$Q88="Yes"),"Yes","No")</f>
        <v>Yes</v>
      </c>
      <c r="G89" s="65" t="str">
        <f>IF(AND((RIGHT($G$3,2)-'[1]Miter Profiles'!$AC$8-'[1]Outside Edges'!$B88)&gt;=5,'[1]Outside Edges'!$Q88="Yes"),"Yes","No")</f>
        <v>Yes</v>
      </c>
      <c r="H89" s="7" t="str">
        <f>IF(AND((RIGHT($H$3,2)-'[1]Miter Profiles'!$AC$9-'[1]Outside Edges'!$B88)&gt;=5,'[1]Outside Edges'!$Q88="Yes"),"Yes","No")</f>
        <v>Yes</v>
      </c>
      <c r="I89" s="7" t="str">
        <f>IF(AND((RIGHT($I$3,2)-'[1]Miter Profiles'!$AC$10-'[1]Outside Edges'!$B88)&gt;=5,'[1]Outside Edges'!$Q88="Yes"),"Yes","No")</f>
        <v>Yes</v>
      </c>
      <c r="J89" s="63" t="str">
        <f>IF(AND((RIGHT($J$3,2)-'[1]Miter Profiles'!$AC$11-'[1]Outside Edges'!$B88)&gt;=5,'[1]Outside Edges'!$Q88="Yes"),"Yes","No")</f>
        <v>Yes</v>
      </c>
      <c r="K89" s="64" t="str">
        <f>IF(AND((RIGHT($K$3,2)-'[1]Miter Profiles'!$AC$12-'[1]Outside Edges'!$B88)&gt;=5,'[1]Outside Edges'!$Q88="Yes"),"Yes","No")</f>
        <v>Yes</v>
      </c>
      <c r="L89" s="8" t="str">
        <f>IF(AND((RIGHT($L$3,2)-'[1]Miter Profiles'!$AC$13-'[1]Outside Edges'!$B88)&gt;=5,'[1]Outside Edges'!$Q88="Yes"),"Yes","No")</f>
        <v>Yes</v>
      </c>
      <c r="M89" s="65" t="str">
        <f>IF(AND((RIGHT($M$3,2)-'[1]Miter Profiles'!$AC$14-'[1]Outside Edges'!$B88)&gt;=5,'[1]Outside Edges'!$Q88="Yes"),"Yes","No")</f>
        <v>Yes</v>
      </c>
      <c r="N89" s="7" t="str">
        <f>IF(AND((RIGHT($N$3,2)-'[1]Miter Profiles'!$AC$15-'[1]Outside Edges'!$B88)&gt;=4,'[1]Outside Edges'!$Q88="Yes"),"Yes","No")</f>
        <v>No</v>
      </c>
      <c r="O89" s="7" t="str">
        <f>IF(AND((RIGHT($O$3,2)-'[1]Miter Profiles'!$AC$16-'[1]Outside Edges'!$B88)&gt;=5,'[1]Outside Edges'!$Q88="Yes"),"Yes","No")</f>
        <v>Yes</v>
      </c>
      <c r="P89" s="63" t="str">
        <f>IF(AND((RIGHT($P$3,2)-'[1]Miter Profiles'!$AC$17-'[1]Outside Edges'!$B88)&gt;=5,'[1]Outside Edges'!$Q88="Yes"),"Yes","No")</f>
        <v>Yes</v>
      </c>
      <c r="Q89" s="64" t="str">
        <f>IF(AND((RIGHT($Q$3,2)-'[1]Miter Profiles'!$AC$18-'[1]Outside Edges'!$B88)&gt;=5,'[1]Outside Edges'!$Q88="Yes"),"Yes","No")</f>
        <v>No</v>
      </c>
      <c r="R89" s="8" t="str">
        <f>IF(AND((RIGHT($R$3,2)-'[1]Miter Profiles'!$AC$19-'[1]Outside Edges'!$B88)&gt;=5,'[1]Outside Edges'!$Q88="Yes"),"Yes","No")</f>
        <v>Yes</v>
      </c>
      <c r="S89" s="65" t="str">
        <f>IF(AND((RIGHT($S$3,2)-'[1]Miter Profiles'!$AC$20-'[1]Outside Edges'!$B88)&gt;=5,'[1]Outside Edges'!$Q88="Yes"),"Yes","No")</f>
        <v>Yes</v>
      </c>
      <c r="T89" s="7" t="str">
        <f>IF(AND((RIGHT($T$3,2)-'[1]Miter Profiles'!$AC$21-'[1]Outside Edges'!$B88)&gt;=5,'[1]Outside Edges'!$Q88="Yes"),"Yes","No")</f>
        <v>Yes</v>
      </c>
      <c r="U89" s="7" t="str">
        <f>IF(AND((RIGHT($U$3,2)-'[1]Miter Profiles'!$AC$22-'[1]Outside Edges'!$B88)&gt;=5,'[1]Outside Edges'!$Q88="Yes"),"Yes","No")</f>
        <v>Yes</v>
      </c>
      <c r="V89" s="63" t="str">
        <f>IF(AND((RIGHT($V$3,2)-'[1]Miter Profiles'!$AC$23-'[1]Outside Edges'!$B88)&gt;=5,'[1]Outside Edges'!$Q88="Yes"),"Yes","No")</f>
        <v>Yes</v>
      </c>
      <c r="W89" s="64" t="str">
        <f>IF(AND((RIGHT($W$3,2)-'[1]Miter Profiles'!$AC$24-'[1]Outside Edges'!$B88)&gt;=5,'[1]Outside Edges'!$Q88="Yes"),"Yes","No")</f>
        <v>No</v>
      </c>
      <c r="X89" s="8" t="str">
        <f>IF(AND((RIGHT($X$3,2)-'[1]Miter Profiles'!$AC$25-'[1]Outside Edges'!$B88)&gt;=5,'[1]Outside Edges'!$Q88="Yes"),"Yes","No")</f>
        <v>Yes</v>
      </c>
      <c r="Y89" s="65" t="str">
        <f>IF(AND((RIGHT($Y$3,2)-'[1]Miter Profiles'!$AC$26-'[1]Outside Edges'!$B88)&gt;=5,'[1]Outside Edges'!$Q88="Yes"),"Yes","No")</f>
        <v>Yes</v>
      </c>
      <c r="Z89" s="7" t="str">
        <f>IF(AND((RIGHT($Z$3,2)-'[1]Miter Profiles'!$AC$27-'[1]Outside Edges'!$B88)&gt;=5,'[1]Outside Edges'!$Q88="Yes"),"Yes","No")</f>
        <v>Yes</v>
      </c>
      <c r="AA89" s="7" t="str">
        <f>IF(AND((RIGHT($AA$3,2)-'[1]Miter Profiles'!$AC$28-'[1]Outside Edges'!$B88)&gt;=5,'[1]Outside Edges'!$Q88="Yes"),"Yes","No")</f>
        <v>Yes</v>
      </c>
      <c r="AB89" s="63" t="str">
        <f>IF(AND((RIGHT($AB$3,2)-'[1]Miter Profiles'!$AC$29-'[1]Outside Edges'!$B88)&gt;=5,'[1]Outside Edges'!$Q88="Yes"),"Yes","No")</f>
        <v>Yes</v>
      </c>
      <c r="AC89" s="64" t="str">
        <f>IF(AND((RIGHT($AC$3,2)-'[1]Miter Profiles'!$AC$30-'[1]Outside Edges'!$B88)&gt;=5,'[1]Outside Edges'!$Q88="Yes"),"Yes","No")</f>
        <v>Yes</v>
      </c>
      <c r="AD89" s="8" t="str">
        <f>IF(AND((RIGHT($AD$3,2)-'[1]Miter Profiles'!$AC$31-'[1]Outside Edges'!$B88)&gt;=5,'[1]Outside Edges'!$Q88="Yes"),"Yes","No")</f>
        <v>Yes</v>
      </c>
      <c r="AE89" s="65" t="str">
        <f>IF(AND((RIGHT($AE$3,2)-'[1]Miter Profiles'!$AC$32-'[1]Outside Edges'!$B88)&gt;=5,'[1]Outside Edges'!$Q88="Yes"),"Yes","No")</f>
        <v>Yes</v>
      </c>
      <c r="AF89" s="7" t="str">
        <f>IF(AND((RIGHT($AF$3,2)-'[1]Miter Profiles'!$AC$33-'[1]Outside Edges'!$B88)&gt;=5,'[1]Outside Edges'!$Q88="Yes"),"Yes","No")</f>
        <v>Yes</v>
      </c>
      <c r="AG89" s="7" t="str">
        <f>IF(AND((RIGHT($AG$3,2)-'[1]Miter Profiles'!$AC$34-'[1]Outside Edges'!$B88)&gt;=5,'[1]Outside Edges'!$Q88="Yes"),"Yes","No")</f>
        <v>Yes</v>
      </c>
      <c r="AH89" s="63" t="str">
        <f>IF(AND((RIGHT($AH$3,2)-'[1]Miter Profiles'!$AC$35-'[1]Outside Edges'!$B88)&gt;=5,'[1]Outside Edges'!$Q88="Yes"),"Yes","No")</f>
        <v>Yes</v>
      </c>
      <c r="AI89" s="64" t="str">
        <f>IF(AND((RIGHT($AI$3,2)-'[1]Miter Profiles'!$AC$36-'[1]Outside Edges'!$B88)&gt;=5,'[1]Outside Edges'!$Q88="Yes"),"Yes","No")</f>
        <v>Yes</v>
      </c>
      <c r="AJ89" s="8" t="str">
        <f>IF(AND((RIGHT($AJ$3,2)-'[1]Miter Profiles'!$AC$37-'[1]Outside Edges'!$B88)&gt;=5,'[1]Outside Edges'!$Q88="Yes"),"Yes","No")</f>
        <v>Yes</v>
      </c>
      <c r="AK89" s="65" t="str">
        <f>IF(AND((RIGHT($AK$3,2)-'[1]Miter Profiles'!$AC$38-'[1]Outside Edges'!$B88)&gt;=5,'[1]Outside Edges'!$Q88="Yes"),"Yes","No")</f>
        <v>Yes</v>
      </c>
      <c r="AL89" s="7" t="str">
        <f>IF(AND((RIGHT($AL$3,2)-'[1]Miter Profiles'!$AC$39-'[1]Outside Edges'!$B88)&gt;=5,'[1]Outside Edges'!$Q88="Yes"),"Yes","No")</f>
        <v>Yes</v>
      </c>
      <c r="AM89" s="7" t="str">
        <f>IF(AND((RIGHT($AM$3,2)-'[1]Miter Profiles'!$AC$40-'[1]Outside Edges'!$B88)&gt;=5,'[1]Outside Edges'!$Q88="Yes"),"Yes","No")</f>
        <v>Yes</v>
      </c>
      <c r="AN89" s="63" t="str">
        <f>IF(AND((RIGHT($AN$3,2)-'[1]Miter Profiles'!$AC$41-'[1]Outside Edges'!$B88)&gt;=5,'[1]Outside Edges'!$Q88="Yes"),"Yes","No")</f>
        <v>Yes</v>
      </c>
      <c r="AO89" s="64" t="str">
        <f>IF(AND((RIGHT($AO$3,2)-'[1]Miter Profiles'!$AC$42-'[1]Outside Edges'!$B88)&gt;=5,'[1]Outside Edges'!$Q88="Yes"),"Yes","No")</f>
        <v>Yes</v>
      </c>
      <c r="AP89" s="8" t="str">
        <f>IF(AND((RIGHT($AP$3,2)-'[1]Miter Profiles'!$AC$43-'[1]Outside Edges'!$B88)&gt;=5,'[1]Outside Edges'!$Q88="Yes"),"Yes","No")</f>
        <v>Yes</v>
      </c>
      <c r="AQ89" s="65" t="str">
        <f>IF(AND((RIGHT($AQ$3,2)-'[1]Miter Profiles'!$AC$44-'[1]Outside Edges'!$B88)&gt;=5,'[1]Outside Edges'!$Q88="Yes"),"Yes","No")</f>
        <v>Yes</v>
      </c>
      <c r="AR89" s="7" t="str">
        <f>IF(AND((RIGHT($AR$3,2)-'[1]Miter Profiles'!$AC$45-'[1]Outside Edges'!$B88)&gt;=5,'[1]Outside Edges'!$Q88="Yes"),"Yes","No")</f>
        <v>Yes</v>
      </c>
      <c r="AS89" s="7" t="str">
        <f>IF(AND((RIGHT($AS$3,2)-'[1]Miter Profiles'!$AC$46-'[1]Outside Edges'!$B88)&gt;=5,'[1]Outside Edges'!$Q88="Yes"),"Yes","No")</f>
        <v>Yes</v>
      </c>
      <c r="AT89" s="63" t="str">
        <f>IF(AND((RIGHT($AT$3,2)-'[1]Miter Profiles'!$AC$47-'[1]Outside Edges'!$B88)&gt;=5,'[1]Outside Edges'!$Q88="Yes"),"Yes","No")</f>
        <v>Yes</v>
      </c>
      <c r="AU89" s="64" t="str">
        <f>IF(AND((RIGHT($AU$3,2)-'[1]Miter Profiles'!$AC$48-'[1]Outside Edges'!$B88)&gt;=5,'[1]Outside Edges'!$Q88="Yes"),"Yes","No")</f>
        <v>Yes</v>
      </c>
      <c r="AV89" s="8" t="str">
        <f>IF(AND((RIGHT($AV$3,2)-'[1]Miter Profiles'!$AC$49-'[1]Outside Edges'!$B88)&gt;=5,'[1]Outside Edges'!$Q88="Yes"),"Yes","No")</f>
        <v>Yes</v>
      </c>
      <c r="AW89" s="65" t="str">
        <f>IF(AND((RIGHT($AW$3,2)-'[1]Miter Profiles'!$AC$50-'[1]Outside Edges'!$B88)&gt;=5,'[1]Outside Edges'!$Q88="Yes"),"Yes","No")</f>
        <v>Yes</v>
      </c>
      <c r="AX89" s="7" t="str">
        <f>IF(AND((RIGHT($AX$3,2)-'[1]Miter Profiles'!$AC$51-'[1]Outside Edges'!$B88)&gt;=5,'[1]Outside Edges'!$Q88="Yes"),"Yes","No")</f>
        <v>Yes</v>
      </c>
      <c r="AY89" s="7" t="str">
        <f>IF(AND((RIGHT($AY$3,2)-'[1]Miter Profiles'!$AC$52-'[1]Outside Edges'!$B88)&gt;=5,'[1]Outside Edges'!$Q88="Yes"),"Yes","No")</f>
        <v>Yes</v>
      </c>
      <c r="AZ89" s="63" t="str">
        <f>IF(AND((RIGHT($AZ$3,2)-'[1]Miter Profiles'!$AC$53-'[1]Outside Edges'!$B88)&gt;=5,'[1]Outside Edges'!$Q88="Yes"),"Yes","No")</f>
        <v>Yes</v>
      </c>
      <c r="BA89" s="64" t="str">
        <f>IF(AND((RIGHT($BA$3,2)-'[1]Miter Profiles'!$AC$54-'[1]Outside Edges'!$B88)&gt;=5,'[1]Outside Edges'!$Q88="Yes"),"Yes","No")</f>
        <v>Yes</v>
      </c>
      <c r="BB89" s="8" t="str">
        <f>IF(AND((RIGHT($BB$3,2)-'[1]Miter Profiles'!$AC$55-'[1]Outside Edges'!$B88)&gt;=5,'[1]Outside Edges'!$Q88="Yes"),"Yes","No")</f>
        <v>Yes</v>
      </c>
      <c r="BC89" s="65" t="str">
        <f>IF(AND((RIGHT($BC$3,2)-'[1]Miter Profiles'!$AC$56-'[1]Outside Edges'!$B88)&gt;=5,'[1]Outside Edges'!$Q88="Yes"),"Yes","No")</f>
        <v>Yes</v>
      </c>
      <c r="BD89" s="7" t="str">
        <f>IF(AND((RIGHT($BD$3,2)-'[1]Miter Profiles'!$AC$57-'[1]Outside Edges'!$B88)&gt;=5,'[1]Outside Edges'!$Q88="Yes"),"Yes","No")</f>
        <v>Yes</v>
      </c>
      <c r="BE89" s="7" t="str">
        <f>IF(AND((RIGHT($BE$3,2)-'[1]Miter Profiles'!$AC$58-'[1]Outside Edges'!$B88)&gt;=5,'[1]Outside Edges'!$Q88="Yes"),"Yes","No")</f>
        <v>Yes</v>
      </c>
      <c r="BF89" s="63" t="str">
        <f>IF(AND((RIGHT($BF$3,2)-'[1]Miter Profiles'!$AC$59-'[1]Outside Edges'!$B88)&gt;=5,'[1]Outside Edges'!$Q88="Yes"),"Yes","No")</f>
        <v>Yes</v>
      </c>
      <c r="BG89" s="64" t="str">
        <f>IF(AND((RIGHT($BG$3,2)-'[1]Miter Profiles'!$AC$60-'[1]Outside Edges'!$B88)&gt;=5,'[1]Outside Edges'!$Q88="Yes"),"Yes","No")</f>
        <v>Yes</v>
      </c>
      <c r="BH89" s="8" t="str">
        <f>IF(AND((RIGHT($BH$3,2)-'[1]Miter Profiles'!$AC$61-'[1]Outside Edges'!$B88)&gt;=5,'[1]Outside Edges'!$Q88="Yes"),"Yes","No")</f>
        <v>Yes</v>
      </c>
      <c r="BI89" s="65" t="str">
        <f>IF(AND((RIGHT($BI$3,2)-'[1]Miter Profiles'!$AC$62-'[1]Outside Edges'!$B88)&gt;=5,'[1]Outside Edges'!$Q88="Yes"),"Yes","No")</f>
        <v>Yes</v>
      </c>
      <c r="BJ89" s="7" t="str">
        <f>IF(AND((RIGHT($BJ$3,2)-'[1]Miter Profiles'!$AC$63-'[1]Outside Edges'!$B88)&gt;=5,'[1]Outside Edges'!$Q88="Yes"),"Yes","No")</f>
        <v>Yes</v>
      </c>
      <c r="BK89" s="7" t="str">
        <f>IF(AND((RIGHT($BK$3,2)-'[1]Miter Profiles'!$AC$64-'[1]Outside Edges'!$B88)&gt;=5,'[1]Outside Edges'!$Q88="Yes"),"Yes","No")</f>
        <v>Yes</v>
      </c>
      <c r="BL89" s="63" t="str">
        <f>IF(AND((RIGHT($BL$3,2)-'[1]Miter Profiles'!$AC$65-'[1]Outside Edges'!$B88)&gt;=5,'[1]Outside Edges'!$Q88="Yes"),"Yes","No")</f>
        <v>Yes</v>
      </c>
      <c r="BM89" s="64" t="str">
        <f>IF(AND((RIGHT($BM$3,2)-'[1]Miter Profiles'!$AC$66-'[1]Outside Edges'!$B88)&gt;=5,'[1]Outside Edges'!$Q88="Yes"),"Yes","No")</f>
        <v>Yes</v>
      </c>
      <c r="BN89" s="8" t="str">
        <f>IF(AND((RIGHT($BN$3,2)-'[1]Miter Profiles'!$AC$67-'[1]Outside Edges'!$B88)&gt;=5,'[1]Outside Edges'!$Q88="Yes"),"Yes","No")</f>
        <v>Yes</v>
      </c>
      <c r="BO89" s="65" t="str">
        <f>IF(AND((RIGHT($BO$3,2)-'[1]Miter Profiles'!$AC$68-'[1]Outside Edges'!$B88)&gt;=5,'[1]Outside Edges'!$Q88="Yes"),"Yes","No")</f>
        <v>Yes</v>
      </c>
      <c r="BP89" s="7" t="str">
        <f>IF(AND((RIGHT($BP$3,2)-'[1]Miter Profiles'!$AC$69-'[1]Outside Edges'!$B88)&gt;=5,'[1]Outside Edges'!$Q88="Yes"),"Yes","No")</f>
        <v>Yes</v>
      </c>
      <c r="BQ89" s="7" t="str">
        <f>IF(AND((RIGHT($BQ$3,2)-'[1]Miter Profiles'!$AC$70-'[1]Outside Edges'!$B88)&gt;=5,'[1]Outside Edges'!$Q88="Yes"),"Yes","No")</f>
        <v>Yes</v>
      </c>
      <c r="BR89" s="63" t="str">
        <f>IF(AND((RIGHT($BR$3,2)-'[1]Miter Profiles'!$AC$71-'[1]Outside Edges'!$B88)&gt;=5,'[1]Outside Edges'!$Q88="Yes"),"Yes","No")</f>
        <v>Yes</v>
      </c>
      <c r="BS89" s="64" t="str">
        <f>IF(AND((RIGHT($BS$3,2)-'[1]Miter Profiles'!$AC$72-'[1]Outside Edges'!$B88)&gt;=5,'[1]Outside Edges'!$Q88="Yes"),"Yes","No")</f>
        <v>Yes</v>
      </c>
      <c r="BT89" s="8" t="str">
        <f>IF(AND((RIGHT($BT$3,2)-'[1]Miter Profiles'!$AC$73-'[1]Outside Edges'!$B88)&gt;=5,'[1]Outside Edges'!$Q88="Yes"),"Yes","No")</f>
        <v>Yes</v>
      </c>
      <c r="BU89" s="65" t="str">
        <f>IF(AND((RIGHT($BU$3,2)-'[1]Miter Profiles'!$AC$74-'[1]Outside Edges'!$B88)&gt;=5,'[1]Outside Edges'!$Q88="Yes"),"Yes","No")</f>
        <v>Yes</v>
      </c>
      <c r="BV89" s="7" t="str">
        <f>IF(AND((RIGHT($BV$3,2)-'[1]Miter Profiles'!$AC$75-'[1]Outside Edges'!$B88)&gt;=5,'[1]Outside Edges'!$Q88="Yes"),"Yes","No")</f>
        <v>Yes</v>
      </c>
      <c r="BW89" s="7" t="str">
        <f>IF(AND((RIGHT($BW$3,2)-'[1]Miter Profiles'!$AC$76-'[1]Outside Edges'!$B88)&gt;=5,'[1]Outside Edges'!$Q88="Yes"),"Yes","No")</f>
        <v>Yes</v>
      </c>
      <c r="BX89" s="63" t="str">
        <f>IF(AND((RIGHT($BX$3,2)-'[1]Miter Profiles'!$AC$77-'[1]Outside Edges'!$B88)&gt;=5,'[1]Outside Edges'!$Q88="Yes"),"Yes","No")</f>
        <v>Yes</v>
      </c>
      <c r="BY89" s="64" t="str">
        <f>IF(AND((RIGHT($BY$3,2)-'[1]Miter Profiles'!$AC$78-'[1]Outside Edges'!$B88)&gt;=5,'[1]Outside Edges'!$Q88="Yes"),"Yes","No")</f>
        <v>Yes</v>
      </c>
      <c r="BZ89" s="8" t="str">
        <f>IF(AND((RIGHT($BZ$3,2)-'[1]Miter Profiles'!$AC$79-'[1]Outside Edges'!$B88)&gt;=5,'[1]Outside Edges'!$Q88="Yes"),"Yes","No")</f>
        <v>Yes</v>
      </c>
      <c r="CA89" s="65" t="str">
        <f>IF(AND((RIGHT($CA$3,2)-'[1]Miter Profiles'!$AC$80-'[1]Outside Edges'!$B88)&gt;=5,'[1]Outside Edges'!$Q88="Yes"),"Yes","No")</f>
        <v>Yes</v>
      </c>
      <c r="CB89" s="7" t="str">
        <f>IF(AND((RIGHT($CB$3,2)-'[1]Miter Profiles'!$AC$81-'[1]Outside Edges'!$B88)&gt;=5,'[1]Outside Edges'!$Q88="Yes"),"Yes","No")</f>
        <v>Yes</v>
      </c>
      <c r="CC89" s="7" t="str">
        <f>IF(AND((RIGHT($CC$3,2)-'[1]Miter Profiles'!$AC$82-'[1]Outside Edges'!$B88)&gt;=5,'[1]Outside Edges'!$Q88="Yes"),"Yes","No")</f>
        <v>Yes</v>
      </c>
      <c r="CD89" s="63" t="str">
        <f>IF(AND((RIGHT($CD$3,2)-'[1]Miter Profiles'!$AC$83-'[1]Outside Edges'!$B88)&gt;=5,'[1]Outside Edges'!$Q88="Yes"),"Yes","No")</f>
        <v>Yes</v>
      </c>
      <c r="CE89" s="64" t="str">
        <f>IF(AND((RIGHT($CE$3,2)-'[1]Miter Profiles'!$AC$84-'[1]Outside Edges'!$B88)&gt;=5,'[1]Outside Edges'!$Q88="Yes"),"Yes","No")</f>
        <v>Yes</v>
      </c>
      <c r="CF89" s="8" t="str">
        <f>IF(AND((RIGHT($CF$3,2)-'[1]Miter Profiles'!$AC$85-'[1]Outside Edges'!$B88)&gt;=5,'[1]Outside Edges'!$Q88="Yes"),"Yes","No")</f>
        <v>Yes</v>
      </c>
      <c r="CG89" s="65" t="str">
        <f>IF(AND((RIGHT($CG$3,2)-'[1]Miter Profiles'!$AC$86-'[1]Outside Edges'!$B88)&gt;=5,'[1]Outside Edges'!$Q88="Yes"),"Yes","No")</f>
        <v>Yes</v>
      </c>
      <c r="CH89" s="7" t="str">
        <f>IF(AND((RIGHT($CH$3,2)-'[1]Miter Profiles'!$AC$87-'[1]Outside Edges'!$B88)&gt;=5,'[1]Outside Edges'!$Q88="Yes"),"Yes","No")</f>
        <v>Yes</v>
      </c>
      <c r="CI89" s="7" t="str">
        <f>IF(AND((RIGHT($CI$3,2)-'[1]Miter Profiles'!$AC$88-'[1]Outside Edges'!$B88)&gt;=5,'[1]Outside Edges'!$Q88="Yes"),"Yes","No")</f>
        <v>Yes</v>
      </c>
      <c r="CJ89" s="63" t="str">
        <f>IF(AND((RIGHT($CJ$3,2)-'[1]Miter Profiles'!$AC$89-'[1]Outside Edges'!$B88)&gt;=5,'[1]Outside Edges'!$Q88="Yes"),"Yes","No")</f>
        <v>Yes</v>
      </c>
      <c r="CK89" s="64" t="str">
        <f>IF(AND((RIGHT($CK$3,2)-'[1]Miter Profiles'!$AC$90-'[1]Outside Edges'!$B88)&gt;=5,'[1]Outside Edges'!$Q88="Yes"),"Yes","No")</f>
        <v>Yes</v>
      </c>
      <c r="CL89" s="8" t="str">
        <f>IF(AND((RIGHT($CL$3,2)-'[1]Miter Profiles'!$AC$91-'[1]Outside Edges'!$B88)&gt;=5,'[1]Outside Edges'!$Q88="Yes"),"Yes","No")</f>
        <v>Yes</v>
      </c>
      <c r="CM89" s="65" t="str">
        <f>IF(AND((RIGHT($CM$3,2)-'[1]Miter Profiles'!$AC$92-'[1]Outside Edges'!$B88)&gt;=5,'[1]Outside Edges'!$Q88="Yes"),"Yes","No")</f>
        <v>Yes</v>
      </c>
      <c r="CN89" s="7" t="str">
        <f>IF(AND((RIGHT(CN$3,2)-'[1]Miter Profiles'!$AC$93-'[1]Outside Edges'!$B88)&gt;=5,'[1]Outside Edges'!$Q88="Yes"),"Yes","No")</f>
        <v>No</v>
      </c>
      <c r="CO89" s="7" t="str">
        <f>IF(AND((RIGHT(CO$3,2)-'[1]Miter Profiles'!$AC$94-'[1]Outside Edges'!$B88)&gt;=5,'[1]Outside Edges'!$Q88="Yes"),"Yes","No")</f>
        <v>Yes</v>
      </c>
      <c r="CP89" s="63" t="str">
        <f>IF(AND((RIGHT(CP$3,2)-'[1]Miter Profiles'!$AC$95-'[1]Outside Edges'!$B88)&gt;=5,'[1]Outside Edges'!$Q88="Yes"),"Yes","No")</f>
        <v>Yes</v>
      </c>
      <c r="CQ89" s="64" t="str">
        <f>IF(AND((RIGHT(CQ$3,2)-'[1]Miter Profiles'!$AC$96-'[1]Outside Edges'!$B88)&gt;=5,'[1]Outside Edges'!$Q88="Yes"),"Yes","No")</f>
        <v>Yes</v>
      </c>
      <c r="CR89" s="8" t="str">
        <f>IF(AND((RIGHT(CR$3,2)-'[1]Miter Profiles'!$AC$97-'[1]Outside Edges'!$B88)&gt;=5,'[1]Outside Edges'!$Q88="Yes"),"Yes","No")</f>
        <v>Yes</v>
      </c>
      <c r="CS89" s="65" t="str">
        <f>IF(AND((RIGHT(CS$3,2)-'[1]Miter Profiles'!$AC$98-'[1]Outside Edges'!$B88)&gt;=5,'[1]Outside Edges'!$Q88="Yes"),"Yes","No")</f>
        <v>Yes</v>
      </c>
      <c r="CT89" s="7" t="str">
        <f>IF(AND((RIGHT($CT$3,2)-'[1]Miter Profiles'!$AC$99-'[1]Outside Edges'!$B88)&gt;=5,'[1]Outside Edges'!$Q88="Yes"),"Yes","No")</f>
        <v>No</v>
      </c>
      <c r="CU89" s="7" t="str">
        <f>IF(AND((RIGHT($CU$3,2)-'[1]Miter Profiles'!$AC$100-'[1]Outside Edges'!$B88)&gt;=5,'[1]Outside Edges'!$Q88="Yes"),"Yes","No")</f>
        <v>Yes</v>
      </c>
      <c r="CV89" s="63" t="str">
        <f>IF(AND((RIGHT($CV$3,2)-'[1]Miter Profiles'!$AC$101-'[1]Outside Edges'!$B88)&gt;=5,'[1]Outside Edges'!$Q88="Yes"),"Yes","No")</f>
        <v>Yes</v>
      </c>
      <c r="CW89" s="64" t="str">
        <f>IF(AND((RIGHT($CW$3,2)-'[1]Miter Profiles'!$AC$102-'[1]Outside Edges'!$B88)&gt;=5,'[1]Outside Edges'!$Q88="Yes"),"Yes","No")</f>
        <v>Yes</v>
      </c>
      <c r="CX89" s="8" t="str">
        <f>IF(AND((RIGHT($CX$3,2)-'[1]Miter Profiles'!$AC$103-'[1]Outside Edges'!$B88)&gt;=5,'[1]Outside Edges'!$Q88="Yes"),"Yes","No")</f>
        <v>Yes</v>
      </c>
      <c r="CY89" s="65" t="str">
        <f>IF(AND((RIGHT($CY$3,2)-'[1]Miter Profiles'!$AC$104-'[1]Outside Edges'!$B88)&gt;=5,'[1]Outside Edges'!$Q88="Yes"),"Yes","No")</f>
        <v>Yes</v>
      </c>
      <c r="CZ89" s="7" t="str">
        <f>IF(AND((RIGHT($CZ$3,2)-'[1]Miter Profiles'!$AC$105-'[1]Outside Edges'!$B88)&gt;=5,'[1]Outside Edges'!$Q88="Yes"),"Yes","No")</f>
        <v>No</v>
      </c>
      <c r="DA89" s="7" t="str">
        <f>IF(AND((RIGHT($DA$3,2)-'[1]Miter Profiles'!$AC$106-'[1]Outside Edges'!$B88)&gt;=5,'[1]Outside Edges'!$Q88="Yes"),"Yes","No")</f>
        <v>No</v>
      </c>
      <c r="DB89" s="63" t="str">
        <f>IF(AND((RIGHT($DB$3,2)-'[1]Miter Profiles'!$AC$107-'[1]Outside Edges'!$B88)&gt;=5,'[1]Outside Edges'!$Q88="Yes"),"Yes","No")</f>
        <v>No</v>
      </c>
      <c r="DC89" s="64" t="str">
        <f>IF(AND((RIGHT($DC$3,2)-'[1]Miter Profiles'!$AC$108-'[1]Outside Edges'!$B88)&gt;=5,'[1]Outside Edges'!$Q88="Yes"),"Yes","No")</f>
        <v>No</v>
      </c>
      <c r="DD89" s="8" t="str">
        <f>IF(AND((RIGHT($DD$3,2)-'[1]Miter Profiles'!$AC$109-'[1]Outside Edges'!$B88)&gt;=5,'[1]Outside Edges'!$Q88="Yes"),"Yes","No")</f>
        <v>Yes</v>
      </c>
      <c r="DE89" s="65" t="str">
        <f>IF(AND((RIGHT($DE$3,2)-'[1]Miter Profiles'!$AC$110-'[1]Outside Edges'!$B88)&gt;=5,'[1]Outside Edges'!$Q88="Yes"),"Yes","No")</f>
        <v>Yes</v>
      </c>
      <c r="DF89" s="7" t="str">
        <f>IF(AND((RIGHT($DF$3,2)-'[1]Miter Profiles'!$AC$111-'[1]Outside Edges'!$B88)&gt;=5,'[1]Outside Edges'!$Q88="Yes"),"Yes","No")</f>
        <v>Yes</v>
      </c>
      <c r="DG89" s="7" t="str">
        <f>IF(AND((RIGHT($DG$3,2)-'[1]Miter Profiles'!$AC$112-'[1]Outside Edges'!$B88)&gt;=5,'[1]Outside Edges'!$Q88="Yes"),"Yes","No")</f>
        <v>Yes</v>
      </c>
      <c r="DH89" s="63" t="str">
        <f>IF(AND((RIGHT($DH$3,2)-'[1]Miter Profiles'!$AC$113-'[1]Outside Edges'!$B88)&gt;=5,'[1]Outside Edges'!$Q88="Yes"),"Yes","No")</f>
        <v>Yes</v>
      </c>
      <c r="DI89" s="64" t="str">
        <f>IF(AND((RIGHT($DI$3,2)-'[1]Miter Profiles'!$AC$114-'[1]Outside Edges'!$B88)&gt;=5,'[1]Outside Edges'!$Q88="Yes"),"Yes","No")</f>
        <v>Yes</v>
      </c>
      <c r="DJ89" s="8" t="str">
        <f>IF(AND((RIGHT($DJ$3,2)-'[1]Miter Profiles'!$AC$115-'[1]Outside Edges'!$B88)&gt;=5,'[1]Outside Edges'!$Q88="Yes"),"Yes","No")</f>
        <v>Yes</v>
      </c>
      <c r="DK89" s="65" t="str">
        <f>IF(AND((RIGHT($DK$3,2)-'[1]Miter Profiles'!$AC$116-'[1]Outside Edges'!$B88)&gt;=5,'[1]Outside Edges'!$Q88="Yes"),"Yes","No")</f>
        <v>Yes</v>
      </c>
      <c r="DL89" s="7" t="str">
        <f>IF(AND((RIGHT($DL$3,2)-'[1]Miter Profiles'!$AC$117-'[1]Outside Edges'!$B88)&gt;=5,'[1]Outside Edges'!$Q88="Yes"),"Yes","No")</f>
        <v>Yes</v>
      </c>
      <c r="DM89" s="7" t="str">
        <f>IF(AND((RIGHT($DM$3,2)-'[1]Miter Profiles'!$AC$118-'[1]Outside Edges'!$B88)&gt;=5,'[1]Outside Edges'!$Q88="Yes"),"Yes","No")</f>
        <v>Yes</v>
      </c>
      <c r="DN89" s="63" t="str">
        <f>IF(AND((RIGHT($DN$3,2)-'[1]Miter Profiles'!$AC$119-'[1]Outside Edges'!$B88)&gt;=5,'[1]Outside Edges'!$Q88="Yes"),"Yes","No")</f>
        <v>Yes</v>
      </c>
      <c r="DO89" s="64" t="str">
        <f>IF(AND((RIGHT($DO$3,2)-'[1]Miter Profiles'!$AC$120-'[1]Outside Edges'!$B88)&gt;=5,'[1]Outside Edges'!$Q88="Yes"),"Yes","No")</f>
        <v>No</v>
      </c>
      <c r="DP89" s="8" t="str">
        <f>IF(AND((RIGHT($DP$3,2)-'[1]Miter Profiles'!$AC$121-'[1]Outside Edges'!$B88)&gt;=5,'[1]Outside Edges'!$Q88="Yes"),"Yes","No")</f>
        <v>Yes</v>
      </c>
      <c r="DQ89" s="65" t="str">
        <f>IF(AND((RIGHT($DQ$3,2)-'[1]Miter Profiles'!$AC$122-'[1]Outside Edges'!$B88)&gt;=5,'[1]Outside Edges'!$Q88="Yes"),"Yes","No")</f>
        <v>Yes</v>
      </c>
      <c r="DR89" s="7" t="str">
        <f>IF(AND((RIGHT($DR$3,2)-'[1]Miter Profiles'!$AC$123-'[1]Outside Edges'!$B88)&gt;=5,'[1]Outside Edges'!$Q88="Yes"),"Yes","No")</f>
        <v>Yes</v>
      </c>
      <c r="DS89" s="7" t="str">
        <f>IF(AND((RIGHT($DS$3,2)-'[1]Miter Profiles'!$AC$124-'[1]Outside Edges'!$B88)&gt;=5,'[1]Outside Edges'!$Q88="Yes"),"Yes","No")</f>
        <v>Yes</v>
      </c>
      <c r="DT89" s="63" t="str">
        <f>IF(AND((RIGHT($DT$3,2)-'[1]Miter Profiles'!$AC$125-'[1]Outside Edges'!$B88)&gt;=5,'[1]Outside Edges'!$Q88="Yes"),"Yes","No")</f>
        <v>Yes</v>
      </c>
      <c r="DU89" s="64" t="str">
        <f>IF(AND((RIGHT($DU$3,2)-'[1]Miter Profiles'!$AC$126-'[1]Outside Edges'!$B88)&gt;=5,'[1]Outside Edges'!$Q88="Yes"),"Yes","No")</f>
        <v>Yes</v>
      </c>
      <c r="DV89" s="8" t="str">
        <f>IF(AND((RIGHT($DV$3,2)-'[1]Miter Profiles'!$AC$127-'[1]Outside Edges'!$B88)&gt;=5,'[1]Outside Edges'!$Q88="Yes"),"Yes","No")</f>
        <v>Yes</v>
      </c>
      <c r="DW89" s="65" t="str">
        <f>IF(AND((RIGHT($DW$3,2)-'[1]Miter Profiles'!$AC$128-'[1]Outside Edges'!$B88)&gt;=5,'[1]Outside Edges'!$Q88="Yes"),"Yes","No")</f>
        <v>Yes</v>
      </c>
      <c r="DX89" s="7" t="str">
        <f>IF(AND((RIGHT($DX$3,2)-'[1]Miter Profiles'!$AC$129-'[1]Outside Edges'!$B88)&gt;=5,'[1]Outside Edges'!$Q88="Yes"),"Yes","No")</f>
        <v>Yes</v>
      </c>
      <c r="DY89" s="7" t="str">
        <f>IF(AND((RIGHT($DY$3,2)-'[1]Miter Profiles'!$AC$130-'[1]Outside Edges'!$B88)&gt;=5,'[1]Outside Edges'!$Q88="Yes"),"Yes","No")</f>
        <v>Yes</v>
      </c>
      <c r="DZ89" s="63" t="str">
        <f>IF(AND((RIGHT($DZ$3,2)-'[1]Miter Profiles'!$AC$131-'[1]Outside Edges'!$B88)&gt;=5,'[1]Outside Edges'!$Q88="Yes"),"Yes","No")</f>
        <v>Yes</v>
      </c>
      <c r="EA89" s="68" t="str">
        <f>IF(AND((RIGHT($EA$3,2)-'[1]Miter Profiles'!$AC$132-'[1]Outside Edges'!$B88)&gt;=5,'[1]Outside Edges'!$Q88="Yes"),"Yes","No")</f>
        <v>Yes</v>
      </c>
      <c r="EB89" s="78" t="str">
        <f>IF(AND((RIGHT($EB$3,2)-'[1]Miter Profiles'!$AC$133-'[1]Outside Edges'!$B88)&gt;=5,'[1]Outside Edges'!$Q88="Yes"),"Yes","No")</f>
        <v>No</v>
      </c>
      <c r="EC89" s="79" t="str">
        <f>IF(AND((RIGHT($EC$3,2)-'[1]Miter Profiles'!$AC$134-'[1]Outside Edges'!$B88)&gt;=5,'[1]Outside Edges'!$Q88="Yes"),"Yes","No")</f>
        <v>Yes</v>
      </c>
      <c r="ED89" s="81" t="str">
        <f>IF(AND((RIGHT($ED$3,2)-'[1]Miter Profiles'!$AC$135-'[1]Outside Edges'!$B88)&gt;=5,'[1]Outside Edges'!$Q88="Yes"),"Yes","No")</f>
        <v>Yes</v>
      </c>
      <c r="EE89" s="80" t="str">
        <f>IF(AND((RIGHT($EE$3,2)-'[1]Miter Profiles'!$AC$136-'[1]Outside Edges'!$B88)&gt;=5,'[1]Outside Edges'!$Q88="Yes"),"Yes","No")</f>
        <v>Yes</v>
      </c>
      <c r="EF89" s="63" t="str">
        <f>IF(AND((RIGHT($EF$3,2)-'[1]Miter Profiles'!$AC$137-'[1]Outside Edges'!$B88)&gt;=5,'[1]Outside Edges'!$Q88="Yes"),"Yes","No")</f>
        <v>Yes</v>
      </c>
      <c r="EG89" s="7" t="str">
        <f>IF(AND((RIGHT($EG$3,2)-'[1]Miter Profiles'!$AC$138-'[1]Outside Edges'!$B88)&gt;=5,'[1]Outside Edges'!$Q88="Yes"),"Yes","No")</f>
        <v>Yes</v>
      </c>
      <c r="EH89" s="68" t="str">
        <f>IF(AND((RIGHT($EH$3,2)-'[1]Miter Profiles'!$AC$139-'[1]Outside Edges'!$B88)&gt;=5,'[1]Outside Edges'!$Q88="Yes"),"Yes","No")</f>
        <v>Yes</v>
      </c>
      <c r="EI89" s="82" t="str">
        <f>IF(AND((RIGHT($EI$3,2)-'[1]Miter Profiles'!$AC$140-'[1]Outside Edges'!$B88)&gt;=5,'[1]Outside Edges'!$Q88="Yes"),"Yes","No")</f>
        <v>Yes</v>
      </c>
      <c r="EJ89" s="83" t="str">
        <f>IF(AND((RIGHT($EJ$3,2)-'[1]Miter Profiles'!$AC$141-'[1]Outside Edges'!$B88)&gt;=5,'[1]Outside Edges'!$Q88="Yes"),"Yes","No")</f>
        <v>Yes</v>
      </c>
      <c r="EK89" s="83" t="str">
        <f>IF(AND((RIGHT($EK$3,2)-'[1]Miter Profiles'!$AC$142-'[1]Outside Edges'!$B88)&gt;=5,'[1]Outside Edges'!$Q88="Yes"),"Yes","No")</f>
        <v>Yes</v>
      </c>
      <c r="EL89" s="81" t="str">
        <f>IF(AND((RIGHT($EL$3,2)-'[1]Miter Profiles'!$AC$143-'[1]Outside Edges'!$B88)&gt;=5,'[1]Outside Edges'!$Q88="Yes"),"Yes","No")</f>
        <v>Yes</v>
      </c>
      <c r="EM89" s="84" t="str">
        <f>IF(AND((RIGHT($EM$3,2)-'[1]Miter Profiles'!$AC$144-'[1]Outside Edges'!$B88)&gt;=5,'[1]Outside Edges'!$Q88="Yes"),"Yes","No")</f>
        <v>No</v>
      </c>
      <c r="EN89" s="7" t="str">
        <f>IF(AND((RIGHT($EN$3,2)-'[1]Miter Profiles'!$AC$145-'[1]Outside Edges'!$B88)&gt;=5,'[1]Outside Edges'!$Q88="Yes"),"Yes","No")</f>
        <v>Yes</v>
      </c>
      <c r="EO89" s="68" t="str">
        <f>IF(AND((RIGHT($EO$3,2)-'[1]Miter Profiles'!$AC$146-'[1]Outside Edges'!$B88)&gt;=5,'[1]Outside Edges'!$Q88="Yes"),"Yes","No")</f>
        <v>Yes</v>
      </c>
      <c r="EP89" s="83" t="str">
        <f>IF(AND((RIGHT($EP$3,2)-'[1]Miter Profiles'!$AC$147-'[1]Outside Edges'!$B88)&gt;=5,'[1]Outside Edges'!$Q88="Yes"),"Yes","No")</f>
        <v>No</v>
      </c>
      <c r="EQ89" s="83" t="str">
        <f>IF(AND((RIGHT($EQ$3,2)-'[1]Miter Profiles'!$AC$148-'[1]Outside Edges'!$B88)&gt;=5,'[1]Outside Edges'!$Q88="Yes"),"Yes","No")</f>
        <v>Yes</v>
      </c>
      <c r="ER89" s="81" t="str">
        <f>IF(AND((RIGHT($ER$3,2)-'[1]Miter Profiles'!$AC$149-'[1]Outside Edges'!$B88)&gt;=5,'[1]Outside Edges'!$Q88="Yes"),"Yes","No")</f>
        <v>Yes</v>
      </c>
      <c r="ES89" s="84" t="str">
        <f>IF(AND((RIGHT($ES$3,2)-'[1]Miter Profiles'!$AC$150-'[1]Outside Edges'!$B88)&gt;=5,'[1]Outside Edges'!$Q88="Yes"),"Yes","No")</f>
        <v>No</v>
      </c>
      <c r="ET89" s="7" t="str">
        <f>IF(AND((RIGHT($ET$3,2)-'[1]Miter Profiles'!$AC$151-'[1]Outside Edges'!$B88)&gt;=5,'[1]Outside Edges'!$Q88="Yes"),"Yes","No")</f>
        <v>Yes</v>
      </c>
      <c r="EU89" s="68" t="str">
        <f>IF(AND((RIGHT($EU$3,2)-'[1]Miter Profiles'!$AC$152-'[1]Outside Edges'!$B88)&gt;=5,'[1]Outside Edges'!$Q88="Yes"),"Yes","No")</f>
        <v>Yes</v>
      </c>
      <c r="EV89" s="83" t="str">
        <f>IF(AND((RIGHT($EV$3,2)-'[1]Miter Profiles'!$AC$153-'[1]Outside Edges'!$B88)&gt;=5,'[1]Outside Edges'!$Q88="Yes"),"Yes","No")</f>
        <v>Yes</v>
      </c>
      <c r="EW89" s="83" t="str">
        <f>IF(AND((RIGHT($EW$3,2)-'[1]Miter Profiles'!$AC$154-'[1]Outside Edges'!$B88)&gt;=5,'[1]Outside Edges'!$Q88="Yes"),"Yes","No")</f>
        <v>Yes</v>
      </c>
      <c r="EX89" s="81" t="str">
        <f>IF(AND((RIGHT($EX$3,2)-'[1]Miter Profiles'!$AC$155-'[1]Outside Edges'!$B88)&gt;=5,'[1]Outside Edges'!$Q88="Yes"),"Yes","No")</f>
        <v>Yes</v>
      </c>
      <c r="EY89" s="84" t="str">
        <f>IF(AND((RIGHT($EY$3,2)-'[1]Miter Profiles'!$AC$156-'[1]Outside Edges'!$B88)&gt;=5,'[1]Outside Edges'!$Q88="Yes"),"Yes","No")</f>
        <v>Yes</v>
      </c>
      <c r="EZ89" s="7" t="str">
        <f>IF(AND((RIGHT($EZ$3,2)-'[1]Miter Profiles'!$AC$157-'[1]Outside Edges'!$B88)&gt;=5,'[1]Outside Edges'!$Q88="Yes"),"Yes","No")</f>
        <v>Yes</v>
      </c>
      <c r="FA89" s="68" t="str">
        <f>IF(AND((RIGHT($FA$3,2)-'[1]Miter Profiles'!$AC$158-'[1]Outside Edges'!$B88)&gt;=5,'[1]Outside Edges'!$Q88="Yes"),"Yes","No")</f>
        <v>Yes</v>
      </c>
      <c r="FB89" s="83" t="str">
        <f>IF(AND((RIGHT($FB$3,2)-'[1]Miter Profiles'!$AC$159-'[1]Outside Edges'!$B88)&gt;=5,'[1]Outside Edges'!$Q88="Yes"),"Yes","No")</f>
        <v>Yes</v>
      </c>
      <c r="FC89" s="83" t="str">
        <f>IF(AND((RIGHT($FC$3,2)-'[1]Miter Profiles'!$AC$160-'[1]Outside Edges'!$B88)&gt;=5,'[1]Outside Edges'!$Q88="Yes"),"Yes","No")</f>
        <v>Yes</v>
      </c>
      <c r="FD89" s="81" t="str">
        <f>IF(AND((RIGHT($FD$3,2)-'[1]Miter Profiles'!$AC$161-'[1]Outside Edges'!$B88)&gt;=5,'[1]Outside Edges'!$Q88="Yes"),"Yes","No")</f>
        <v>Yes</v>
      </c>
      <c r="FE89" s="84" t="str">
        <f>IF(AND((RIGHT($FE$3,2)-'[1]Miter Profiles'!$AC$162-'[1]Outside Edges'!$B88)&gt;=5,'[1]Outside Edges'!$Q88="Yes"),"Yes","No")</f>
        <v>Yes</v>
      </c>
      <c r="FF89" s="7" t="str">
        <f>IF(AND((RIGHT($FF$3,2)-'[1]Miter Profiles'!$AC$163-'[1]Outside Edges'!$B88)&gt;=5,'[1]Outside Edges'!$Q88="Yes"),"Yes","No")</f>
        <v>Yes</v>
      </c>
      <c r="FG89" s="68" t="str">
        <f>IF(AND((RIGHT($FG$3,2)-'[1]Miter Profiles'!$AC$164-'[1]Outside Edges'!$B88)&gt;=5,'[1]Outside Edges'!$Q88="Yes"),"Yes","No")</f>
        <v>Yes</v>
      </c>
      <c r="FH89" s="83" t="str">
        <f>IF(AND((RIGHT($FH$3,2)-'[1]Miter Profiles'!$AC$165-'[1]Outside Edges'!$B88)&gt;=5,'[1]Outside Edges'!$Q88="Yes"),"Yes","No")</f>
        <v>Yes</v>
      </c>
      <c r="FI89" s="83" t="str">
        <f>IF(AND((RIGHT($FI$3,2)-'[1]Miter Profiles'!$AC$166-'[1]Outside Edges'!$B88)&gt;=5,'[1]Outside Edges'!$Q88="Yes"),"Yes","No")</f>
        <v>Yes</v>
      </c>
      <c r="FJ89" s="81" t="str">
        <f>IF(AND((RIGHT($FJ$3,2)-'[1]Miter Profiles'!$AC$167-'[1]Outside Edges'!$B88)&gt;=5,'[1]Outside Edges'!$Q88="Yes"),"Yes","No")</f>
        <v>Yes</v>
      </c>
      <c r="FK89" s="84" t="str">
        <f>IF(AND((RIGHT($FK$3,2)-'[1]Miter Profiles'!$AC$168-'[1]Outside Edges'!$B88)&gt;=5,'[1]Outside Edges'!$Q88="Yes"),"Yes","No")</f>
        <v>Yes</v>
      </c>
      <c r="FL89" s="7" t="str">
        <f>IF(AND((RIGHT($FL$3,2)-'[1]Miter Profiles'!$AC$169-'[1]Outside Edges'!$B88)&gt;=5,'[1]Outside Edges'!$Q88="Yes"),"Yes","No")</f>
        <v>Yes</v>
      </c>
      <c r="FM89" s="68" t="str">
        <f>IF(AND((RIGHT($FM$3,2)-'[1]Miter Profiles'!$AC$170-'[1]Outside Edges'!$B88)&gt;=5,'[1]Outside Edges'!$Q88="Yes"),"Yes","No")</f>
        <v>Yes</v>
      </c>
      <c r="FN89" s="83" t="str">
        <f>IF(AND((RIGHT($FN$3,2)-'[1]Miter Profiles'!$AC$171-'[1]Outside Edges'!$B88)&gt;=5,'[1]Outside Edges'!$Q88="Yes"),"Yes","No")</f>
        <v>Yes</v>
      </c>
      <c r="FO89" s="83" t="str">
        <f>IF(AND((RIGHT($FO$3,2)-'[1]Miter Profiles'!$AC$172-'[1]Outside Edges'!$B88)&gt;=5,'[1]Outside Edges'!$Q88="Yes"),"Yes","No")</f>
        <v>Yes</v>
      </c>
      <c r="FP89" s="81" t="str">
        <f>IF(AND((RIGHT($FP$3,2)-'[1]Miter Profiles'!$AC$173-'[1]Outside Edges'!$B88)&gt;=5,'[1]Outside Edges'!$Q88="Yes"),"Yes","No")</f>
        <v>Yes</v>
      </c>
      <c r="FQ89" s="84" t="str">
        <f>IF(AND((RIGHT($FQ$3,2)-'[1]Miter Profiles'!$AC$174-'[1]Outside Edges'!$B88)&gt;=5,'[1]Outside Edges'!$Q88="Yes"),"Yes","No")</f>
        <v>Yes</v>
      </c>
      <c r="FR89" s="7" t="str">
        <f>IF(AND((RIGHT($FR$3,2)-'[1]Miter Profiles'!$AC$175-'[1]Outside Edges'!$B88)&gt;=5,'[1]Outside Edges'!$Q88="Yes"),"Yes","No")</f>
        <v>Yes</v>
      </c>
      <c r="FS89" s="68" t="str">
        <f>IF(AND((RIGHT($FS$3,2)-'[1]Miter Profiles'!$AC$176-'[1]Outside Edges'!$B88)&gt;=5,'[1]Outside Edges'!$Q88="Yes"),"Yes","No")</f>
        <v>Yes</v>
      </c>
      <c r="FT89" s="83" t="str">
        <f>IF(AND((RIGHT($FT$3,2)-'[1]Miter Profiles'!$AC$177-'[1]Outside Edges'!$B88)&gt;=5,'[1]Outside Edges'!$Q88="Yes"),"Yes","No")</f>
        <v>Yes</v>
      </c>
      <c r="FU89" s="83" t="str">
        <f>IF(AND((RIGHT($FU$3,2)-'[1]Miter Profiles'!$AC$178-'[1]Outside Edges'!$B88)&gt;=5,'[1]Outside Edges'!$Q88="Yes"),"Yes","No")</f>
        <v>Yes</v>
      </c>
      <c r="FV89" s="81" t="str">
        <f>IF(AND((RIGHT($V$3,2)-'[1]Miter Profiles'!$AC$179-'[1]Outside Edges'!$B88)&gt;=5,'[1]Outside Edges'!$Q88="Yes"),"Yes","No")</f>
        <v>Yes</v>
      </c>
      <c r="FW89" s="84" t="str">
        <f>IF(AND((RIGHT($FW$3,2)-'[1]Miter Profiles'!$AC$180-'[1]Outside Edges'!$B88)&gt;=5,'[1]Outside Edges'!$Q88="Yes"),"Yes","No")</f>
        <v>No</v>
      </c>
      <c r="FX89" s="197" t="str">
        <f>IF(AND((RIGHT($FX$3,2)-'[1]Miter Profiles'!$AC$181-'[1]Outside Edges'!$B88)&gt;=5,'[1]Outside Edges'!$Q88="Yes"),"Yes","No")</f>
        <v>Yes</v>
      </c>
      <c r="FY89" s="198" t="str">
        <f>IF(AND((RIGHT($FY$3,2)-'[1]Miter Profiles'!$AC$182-'[1]Outside Edges'!$B88)&gt;=5,'[1]Outside Edges'!$Q88="Yes"),"Yes","No")</f>
        <v>Yes</v>
      </c>
      <c r="FZ89" s="200" t="str">
        <f>IF(AND((RIGHT($FZ$3,2)-'[1]Miter Profiles'!$AC$183-'[1]Outside Edges'!$B88)&gt;=5,'[1]Outside Edges'!$Q88="Yes"),"Yes","No")</f>
        <v>Yes</v>
      </c>
      <c r="GA89" s="201" t="str">
        <f>IF(AND((RIGHT($GA$3,2)-'[1]Miter Profiles'!$AC$184-'[1]Outside Edges'!$B88)&gt;=5,'[1]Outside Edges'!$Q88="Yes"),"Yes","No")</f>
        <v>Yes</v>
      </c>
      <c r="GB89" s="202" t="str">
        <f>IF(AND((RIGHT($GB$3,2)-'[1]Miter Profiles'!$AC$185-'[1]Outside Edges'!$B88)&gt;=5,'[1]Outside Edges'!$Q88="Yes"),"Yes","No")</f>
        <v>Yes</v>
      </c>
      <c r="GC89" s="199" t="str">
        <f>IF(AND((RIGHT($GC$3,2)-'[1]Miter Profiles'!$AC$186-'[1]Outside Edges'!$B88)&gt;=5,'[1]Outside Edges'!$Q88="Yes"),"Yes","No")</f>
        <v>No</v>
      </c>
      <c r="GD89" s="197" t="str">
        <f>IF(AND((RIGHT($GD$3,2)-'[1]Miter Profiles'!$AC$187-'[1]Outside Edges'!$B88)&gt;=5,'[1]Outside Edges'!$Q88="Yes"),"Yes","No")</f>
        <v>Yes</v>
      </c>
      <c r="GE89" s="198" t="str">
        <f>IF(AND((RIGHT($GE$3,2)-'[1]Miter Profiles'!$AC$188-'[1]Outside Edges'!$B88)&gt;=5,'[1]Outside Edges'!$Q88="Yes"),"Yes","No")</f>
        <v>Yes</v>
      </c>
      <c r="GF89" s="200" t="str">
        <f>IF(AND((RIGHT($GF$3,2)-'[1]Miter Profiles'!$AC$189-'[1]Outside Edges'!$B88)&gt;=5,'[1]Outside Edges'!$Q88="Yes"),"Yes","No")</f>
        <v>Yes</v>
      </c>
      <c r="GG89" s="201" t="str">
        <f>IF(AND((RIGHT($GG$3,2)-'[1]Miter Profiles'!$AC$190-'[1]Outside Edges'!$B88)&gt;=5,'[1]Outside Edges'!$Q88="Yes"),"Yes","No")</f>
        <v>Yes</v>
      </c>
      <c r="GH89" s="202" t="str">
        <f>IF(AND((RIGHT($GH$3,2)-'[1]Miter Profiles'!$AC$191-'[1]Outside Edges'!$B88)&gt;=5,'[1]Outside Edges'!$Q88="Yes"),"Yes","No")</f>
        <v>Yes</v>
      </c>
      <c r="GI89" s="199" t="str">
        <f>IF(AND((RIGHT($GI$3,2)-'[1]Miter Profiles'!$AC$192-'[1]Outside Edges'!$B88)&gt;=5,'[1]Outside Edges'!$Q88="Yes"),"Yes","No")</f>
        <v>Yes</v>
      </c>
      <c r="GJ89" s="197" t="str">
        <f>IF(AND((RIGHT($GJ$3,2)-'[1]Miter Profiles'!$AC$193-'[1]Outside Edges'!$B88)&gt;=5,'[1]Outside Edges'!$Q88="Yes"),"Yes","No")</f>
        <v>Yes</v>
      </c>
      <c r="GK89" s="198" t="str">
        <f>IF(AND((RIGHT($GK$3,2)-'[1]Miter Profiles'!$AC$194-'[1]Outside Edges'!$B88)&gt;=5,'[1]Outside Edges'!$Q88="Yes"),"Yes","No")</f>
        <v>Yes</v>
      </c>
      <c r="GL89" s="200" t="str">
        <f>IF(AND((RIGHT($GL$3,2)-'[1]Miter Profiles'!$AC$195-'[1]Outside Edges'!$B88)&gt;=5,'[1]Outside Edges'!$Q88="Yes"),"Yes","No")</f>
        <v>Yes</v>
      </c>
      <c r="GM89" s="201" t="str">
        <f>IF(AND((RIGHT($GM$3,2)-'[1]Miter Profiles'!$AC$196-'[1]Outside Edges'!$B88)&gt;=5,'[1]Outside Edges'!$Q88="Yes"),"Yes","No")</f>
        <v>Yes</v>
      </c>
      <c r="GN89" s="202" t="str">
        <f>IF(AND((RIGHT($GN$3,2)-'[1]Miter Profiles'!$AC$197-'[1]Outside Edges'!$B88)&gt;=5,'[1]Outside Edges'!$Q88="Yes"),"Yes","No")</f>
        <v>Yes</v>
      </c>
      <c r="GO89" s="199" t="str">
        <f>IF(AND((RIGHT($GO$3,2)-'[1]Miter Profiles'!$AC$198-'[1]Outside Edges'!$B88)&gt;=5,'[1]Outside Edges'!$Q88="Yes"),"Yes","No")</f>
        <v>No</v>
      </c>
      <c r="GP89" s="197" t="str">
        <f>IF(AND((RIGHT($GP$3,2)-'[1]Miter Profiles'!$AC$199-'[1]Outside Edges'!$B88)&gt;=5,'[1]Outside Edges'!$Q88="Yes"),"Yes","No")</f>
        <v>Yes</v>
      </c>
      <c r="GQ89" s="198" t="str">
        <f>IF(AND((RIGHT($GQ$3,2)-'[1]Miter Profiles'!$AC$200-'[1]Outside Edges'!$B88)&gt;=5,'[1]Outside Edges'!$Q88="Yes"),"Yes","No")</f>
        <v>Yes</v>
      </c>
      <c r="GR89" s="211" t="str">
        <f>IF(AND((RIGHT($GR$3,2)-'[1]Miter Profiles'!$AC$201-'[1]Outside Edges'!$B88)&gt;=5,'[1]Outside Edges'!$Q88="Yes"),"Yes","No")</f>
        <v>Yes</v>
      </c>
      <c r="GS89" s="197" t="str">
        <f>IF(AND((RIGHT($GS$3,2)-'[1]Miter Profiles'!$AC$202-'[1]Outside Edges'!$B88)&gt;=5,'[1]Outside Edges'!$Q88="Yes"),"Yes","No")</f>
        <v>Yes</v>
      </c>
      <c r="GT89" s="212" t="str">
        <f>IF(AND((RIGHT($GT$3,2)-'[1]Miter Profiles'!$AC$203-'[1]Outside Edges'!$B88)&gt;=5,'[1]Outside Edges'!$Q88="Yes"),"Yes","No")</f>
        <v>Yes</v>
      </c>
      <c r="GU89" s="208" t="str">
        <f>IF(AND((RIGHT($GU$3,2)-'[1]Miter Profiles'!$AC$204-'[1]Outside Edges'!$B88)&gt;=5,'[1]Outside Edges'!$Q88="Yes"),"Yes","No")</f>
        <v>No</v>
      </c>
      <c r="GV89" s="209" t="str">
        <f>IF(AND((RIGHT($GV$3,2)-'[1]Miter Profiles'!$AC$205-'[1]Outside Edges'!$B88)&gt;=5,'[1]Outside Edges'!$Q88="Yes"),"Yes","No")</f>
        <v>Yes</v>
      </c>
      <c r="GW89" s="210" t="str">
        <f>IF(AND((RIGHT($GW$3,2)-'[1]Miter Profiles'!$AC$206-'[1]Outside Edges'!$B88)&gt;=5,'[1]Outside Edges'!$Q88="Yes"),"Yes","No")</f>
        <v>Yes</v>
      </c>
      <c r="GX89" s="200" t="str">
        <f>IF(AND((RIGHT($GX$3,2)-'[1]Miter Profiles'!$AC$207-'[1]Outside Edges'!$B88)&gt;=5,'[1]Outside Edges'!$Q88="Yes"),"Yes","No")</f>
        <v>No</v>
      </c>
      <c r="GY89" s="201" t="str">
        <f>IF(AND((RIGHT($GY$3,2)-'[1]Miter Profiles'!$AC$208-'[1]Outside Edges'!$B88)&gt;=5,'[1]Outside Edges'!$Q88="Yes"),"Yes","No")</f>
        <v>Yes</v>
      </c>
      <c r="GZ89" s="202" t="str">
        <f>IF(AND((RIGHT($GZ$3,2)-'[1]Miter Profiles'!$AC$209-'[1]Outside Edges'!$B88)&gt;=5,'[1]Outside Edges'!$Q88="Yes"),"Yes","No")</f>
        <v>Yes</v>
      </c>
      <c r="HA89" s="199" t="str">
        <f>IF(AND((RIGHT($HA$3,2)-'[1]Miter Profiles'!$AC$210-'[1]Outside Edges'!$B88)&gt;=5,'[1]Outside Edges'!$Q88="Yes"),"Yes","No")</f>
        <v>Yes</v>
      </c>
      <c r="HB89" s="197" t="str">
        <f>IF(AND((RIGHT($HB$3,2)-'[1]Miter Profiles'!$AC$211-'[1]Outside Edges'!$B88)&gt;=5,'[1]Outside Edges'!$Q88="Yes"),"Yes","No")</f>
        <v>Yes</v>
      </c>
      <c r="HC89" s="198" t="str">
        <f>IF(AND((RIGHT($HC$3,2)-'[1]Miter Profiles'!$AC$212-'[1]Outside Edges'!$B88)&gt;=5,'[1]Outside Edges'!$Q88="Yes"),"Yes","No")</f>
        <v>Yes</v>
      </c>
      <c r="HD89" s="200" t="str">
        <f>IF(AND((RIGHT($HD$3,2)-'[1]Miter Profiles'!$AC$213-'[1]Outside Edges'!$B88)&gt;=5,'[1]Outside Edges'!$Q88="Yes"),"Yes","No")</f>
        <v>No</v>
      </c>
      <c r="HE89" s="202" t="str">
        <f>IF(AND((RIGHT($HE$3,2)-'[1]Miter Profiles'!$AC$214-'[1]Outside Edges'!$B88)&gt;=5,'[1]Outside Edges'!$Q88="Yes"),"Yes","No")</f>
        <v>No</v>
      </c>
      <c r="HF89" s="199" t="str">
        <f>IF(AND((RIGHT($HF$3,2)-'[1]Miter Profiles'!$AC$215-'[1]Outside Edges'!$B88)&gt;=5,'[1]Outside Edges'!$Q88="Yes"),"Yes","No")</f>
        <v>Yes</v>
      </c>
      <c r="HG89" s="197" t="str">
        <f>IF(AND((RIGHT($HG$3,2)-'[1]Miter Profiles'!$AC$216-'[1]Outside Edges'!$B88)&gt;=5,'[1]Outside Edges'!$Q88="Yes"),"Yes","No")</f>
        <v>Yes</v>
      </c>
      <c r="HH89" s="198" t="str">
        <f>IF(AND((RIGHT($HH$3,2)-'[1]Miter Profiles'!$AC$217-'[1]Outside Edges'!$B88)&gt;=5,'[1]Outside Edges'!$Q88="Yes"),"Yes","No")</f>
        <v>Yes</v>
      </c>
      <c r="HI89" s="200" t="str">
        <f>IF(AND((RIGHT($HI$3,2)-'[1]Miter Profiles'!$AC$218-'[1]Outside Edges'!$B88)&gt;=5,'[1]Outside Edges'!$Q88="Yes"),"Yes","No")</f>
        <v>Yes</v>
      </c>
      <c r="HJ89" s="201" t="str">
        <f>IF(AND((RIGHT($HJ$3,2)-'[1]Miter Profiles'!$AC$219-'[1]Outside Edges'!$B88)&gt;=5,'[1]Outside Edges'!$Q88="Yes"),"Yes","No")</f>
        <v>Yes</v>
      </c>
      <c r="HK89" s="202" t="str">
        <f>IF(AND((RIGHT($HK$3,2)-'[1]Miter Profiles'!$AC$220-'[1]Outside Edges'!$B88)&gt;=5,'[1]Outside Edges'!$Q88="Yes"),"Yes","No")</f>
        <v>Yes</v>
      </c>
      <c r="HL89" s="199" t="str">
        <f>IF(AND((RIGHT($HL$3,2)-'[1]Miter Profiles'!$AC$221-'[1]Outside Edges'!$B88)&gt;=5,'[1]Outside Edges'!$Q88="Yes"),"Yes","No")</f>
        <v>Yes</v>
      </c>
      <c r="HM89" s="197" t="str">
        <f>IF(AND((RIGHT($HM$3,2)-'[1]Miter Profiles'!$AC$222-'[1]Outside Edges'!$B88)&gt;=5,'[1]Outside Edges'!$Q88="Yes"),"Yes","No")</f>
        <v>Yes</v>
      </c>
      <c r="HN89" s="197" t="str">
        <f>IF(AND((RIGHT($HN$3,2)-'[1]Miter Profiles'!$AC$223-'[1]Outside Edges'!$B88)&gt;=5,'[1]Outside Edges'!$Q88="Yes"),"Yes","No")</f>
        <v>Yes</v>
      </c>
      <c r="HO89" s="201" t="str">
        <f>IF(AND((RIGHT($HO$3,2)-'[1]Miter Profiles'!$AC$224-'[1]Outside Edges'!$B88)&gt;=5,'[1]Outside Edges'!$Q88="Yes"),"Yes","No")</f>
        <v>No</v>
      </c>
      <c r="HP89" s="201" t="str">
        <f>IF(AND((RIGHT($HP$3,2)-'[1]Miter Profiles'!$AC$225-'[1]Outside Edges'!$B88)&gt;=5,'[1]Outside Edges'!$Q88="Yes"),"Yes","No")</f>
        <v>Yes</v>
      </c>
      <c r="HQ89" s="201" t="str">
        <f>IF(AND((RIGHT($HQ$3,3)-'[1]Miter Profiles'!$AC$226-'[1]Outside Edges'!$B88)&gt;=5,'[1]Outside Edges'!$Q88="Yes"),"Yes","No")</f>
        <v>No</v>
      </c>
      <c r="HR89" s="201" t="str">
        <f>IF(AND((RIGHT($HR$3,2)-'[1]Miter Profiles'!$AC$227-'[1]Outside Edges'!$B88)&gt;=5,'[1]Outside Edges'!$Q88="Yes"),"Yes","No")</f>
        <v>No</v>
      </c>
      <c r="HS89" s="197" t="str">
        <f>IF(AND((RIGHT($HS$3,2)-'[1]Miter Profiles'!$AC$228-'[1]Outside Edges'!$B88)&gt;=5,'[1]Outside Edges'!$Q88="Yes"),"Yes","No")</f>
        <v>Yes</v>
      </c>
      <c r="HT89" s="197" t="str">
        <f>IF(AND((RIGHT($HT$3,2)-'[1]Miter Profiles'!$AC$229-'[1]Outside Edges'!$B88)&gt;=5,'[1]Outside Edges'!$Q88="Yes"),"Yes","No")</f>
        <v>Yes</v>
      </c>
      <c r="HU89" s="197" t="str">
        <f>IF(AND((RIGHT($HU$3,2)-'[1]Miter Profiles'!$AC$230-'[1]Outside Edges'!$B88)&gt;=5,'[1]Outside Edges'!$Q88="Yes"),"Yes","No")</f>
        <v>Yes</v>
      </c>
      <c r="HV89" s="201" t="str">
        <f>IF(AND((RIGHT($HV$3,2)-'[1]Miter Profiles'!$AC$231-'[1]Outside Edges'!$B88)&gt;=5,'[1]Outside Edges'!$Q88="Yes"),"Yes","No")</f>
        <v>Yes</v>
      </c>
      <c r="HW89" s="201" t="str">
        <f>IF(AND((RIGHT($HW$3,2)-'[1]Miter Profiles'!$AC$232-'[1]Outside Edges'!$B88)&gt;=5,'[1]Outside Edges'!$Q88="Yes"),"Yes","No")</f>
        <v>Yes</v>
      </c>
      <c r="HX89" s="201" t="str">
        <f>IF(AND((RIGHT($HX$3,2)-'[1]Miter Profiles'!$AC$233-'[1]Outside Edges'!$B88)&gt;=5,'[1]Outside Edges'!$Q88="Yes"),"Yes","No")</f>
        <v>Yes</v>
      </c>
      <c r="HY89" s="197" t="str">
        <f>IF(AND((RIGHT($HY$3,2)-'[1]Miter Profiles'!$AC$234-'[1]Outside Edges'!$B88)&gt;=5,'[1]Outside Edges'!$Q88="Yes"),"Yes","No")</f>
        <v>No</v>
      </c>
      <c r="HZ89" s="197" t="str">
        <f>IF(AND((RIGHT($HZ$3,2)-'[1]Miter Profiles'!$AC$235-'[1]Outside Edges'!$B88)&gt;=5,'[1]Outside Edges'!$Q88="Yes"),"Yes","No")</f>
        <v>Yes</v>
      </c>
      <c r="IA89" s="197" t="str">
        <f>IF(AND((RIGHT($IA$3,2)-'[1]Miter Profiles'!$AC$236-'[1]Outside Edges'!$B88)&gt;=5,'[1]Outside Edges'!$Q88="Yes"),"Yes","No")</f>
        <v>Yes</v>
      </c>
      <c r="IB89" s="201" t="str">
        <f>IF(AND((RIGHT($IB$3,2)-'[1]Miter Profiles'!$AC$237-'[1]Outside Edges'!$B88)&gt;=5,'[1]Outside Edges'!$Q88="Yes"),"Yes","No")</f>
        <v>Yes</v>
      </c>
      <c r="IC89" s="201" t="str">
        <f>IF(AND((RIGHT($IC$3,2)-'[1]Miter Profiles'!$AC$238-'[1]Outside Edges'!$B88)&gt;=5,'[1]Outside Edges'!$Q88="Yes"),"Yes","No")</f>
        <v>Yes</v>
      </c>
      <c r="ID89" s="201" t="str">
        <f>IF(AND((RIGHT($ID$3,2)-'[1]Miter Profiles'!$AC$239-'[1]Outside Edges'!$B88)&gt;=5,'[1]Outside Edges'!$Q88="Yes"),"Yes","No")</f>
        <v>Yes</v>
      </c>
      <c r="IE89" s="197" t="str">
        <f>IF(AND((RIGHT($IE$3,2)-'[1]Miter Profiles'!$AC$240-'[1]Outside Edges'!$B88)&gt;=5,'[1]Outside Edges'!$Q88="Yes"),"Yes","No")</f>
        <v>Yes</v>
      </c>
      <c r="IF89" s="197" t="str">
        <f>IF(AND((RIGHT($IF$3,2)-'[1]Miter Profiles'!$AC$241-'[1]Outside Edges'!$B88)&gt;=5,'[1]Outside Edges'!$Q88="Yes"),"Yes","No")</f>
        <v>Yes</v>
      </c>
      <c r="IG89" s="197" t="str">
        <f>IF(AND((RIGHT($IG$3,2)-'[1]Miter Profiles'!$AC$242-'[1]Outside Edges'!$B88)&gt;=5,'[1]Outside Edges'!$Q88="Yes"),"Yes","No")</f>
        <v>Yes</v>
      </c>
      <c r="IH89" s="201" t="str">
        <f>IF(AND((RIGHT($IH$3,2)-'[1]Miter Profiles'!$AC$243-'[1]Outside Edges'!$B88)&gt;=5,'[1]Outside Edges'!$Q88="Yes"),"Yes","No")</f>
        <v>Yes</v>
      </c>
      <c r="II89" s="201" t="str">
        <f>IF(AND((RIGHT($II$3,2)-'[1]Miter Profiles'!$AC$244-'[1]Outside Edges'!$B88)&gt;=5,'[1]Outside Edges'!$Q88="Yes"),"Yes","No")</f>
        <v>Yes</v>
      </c>
      <c r="IJ89" s="201" t="str">
        <f>IF(AND((RIGHT($IJ$3,2)-'[1]Miter Profiles'!$AC$245-'[1]Outside Edges'!$B88)&gt;=5,'[1]Outside Edges'!$Q88="Yes"),"Yes","No")</f>
        <v>Yes</v>
      </c>
      <c r="IK89" s="197" t="str">
        <f>IF(AND((RIGHT($IK$3,2)-'[1]Miter Profiles'!$AC$246-'[1]Outside Edges'!$B88)&gt;=5,'[1]Outside Edges'!$Q88="Yes"),"Yes","No")</f>
        <v>Yes</v>
      </c>
      <c r="IL89" s="197" t="str">
        <f>IF(AND((RIGHT($IL$3,2)-'[1]Miter Profiles'!$AC$247-'[1]Outside Edges'!$B88)&gt;=5,'[1]Outside Edges'!$Q88="Yes"),"Yes","No")</f>
        <v>Yes</v>
      </c>
      <c r="IM89" s="197" t="str">
        <f>IF(AND((RIGHT($IM$3,2)-'[1]Miter Profiles'!$AC$248-'[1]Outside Edges'!$B88)&gt;=5,'[1]Outside Edges'!$Q88="Yes"),"Yes","No")</f>
        <v>Yes</v>
      </c>
      <c r="IN89" s="201" t="str">
        <f>IF(AND((RIGHT($IN$3,2)-'[1]Miter Profiles'!$AC$249-'[1]Outside Edges'!$B88)&gt;=5,'[1]Outside Edges'!$Q88="Yes"),"Yes","No")</f>
        <v>No</v>
      </c>
      <c r="IO89" s="201" t="str">
        <f>IF(AND((RIGHT($IO$3,2)-'[1]Miter Profiles'!$AC$250-'[1]Outside Edges'!$B88)&gt;=5,'[1]Outside Edges'!$Q88="Yes"),"Yes","No")</f>
        <v>Yes</v>
      </c>
      <c r="IP89" s="201" t="str">
        <f>IF(AND((RIGHT($IP$3,2)-'[1]Miter Profiles'!$AC$251-'[1]Outside Edges'!$B88)&gt;=5,'[1]Outside Edges'!$Q88="Yes"),"Yes","No")</f>
        <v>Yes</v>
      </c>
      <c r="IQ89" s="197" t="str">
        <f>IF(AND((RIGHT($IQ$3,2)-'[1]Miter Profiles'!$AC$252-'[1]Outside Edges'!$B88)&gt;=5,'[1]Outside Edges'!$Q88="Yes"),"Yes","No")</f>
        <v>No</v>
      </c>
      <c r="IR89" s="197" t="str">
        <f>IF(AND((RIGHT($IR$3,2)-'[1]Miter Profiles'!$AC$253-'[1]Outside Edges'!$B88)&gt;=5,'[1]Outside Edges'!$Q88="Yes"),"Yes","No")</f>
        <v>Yes</v>
      </c>
      <c r="IS89" s="197" t="str">
        <f>IF(AND((RIGHT($IS$3,2)-'[1]Miter Profiles'!$AC$254-'[1]Outside Edges'!$B88)&gt;=5,'[1]Outside Edges'!$Q88="Yes"),"Yes","No")</f>
        <v>Yes</v>
      </c>
      <c r="IT89" s="201" t="str">
        <f>IF(AND((RIGHT($IT$3,2)-'[1]Miter Profiles'!$AC$255-'[1]Outside Edges'!$B88)&gt;=5,'[1]Outside Edges'!$Q88="Yes"),"Yes","No")</f>
        <v>No</v>
      </c>
      <c r="IU89" s="201" t="str">
        <f>IF(AND((RIGHT($IU$3,2)-'[1]Miter Profiles'!$AC$256-'[1]Outside Edges'!$B88)&gt;=5,'[1]Outside Edges'!$Q88="Yes"),"Yes","No")</f>
        <v>Yes</v>
      </c>
      <c r="IV89" s="201" t="str">
        <f>IF(AND((RIGHT($IV$3,2)-'[1]Miter Profiles'!$AC$257-'[1]Outside Edges'!$B88)&gt;=5,'[1]Outside Edges'!$Q88="Yes"),"Yes","No")</f>
        <v>Yes</v>
      </c>
      <c r="IW89" s="197" t="str">
        <f>IF(AND((RIGHT($IW$3,2)-'[1]Miter Profiles'!$AC$258-'[1]Outside Edges'!$B88)&gt;=5,'[1]Outside Edges'!$Q88="Yes"),"Yes","No")</f>
        <v>Yes</v>
      </c>
      <c r="IX89" s="197" t="str">
        <f>IF(AND((RIGHT($IX$3,2)-'[1]Miter Profiles'!$AC$259-'[1]Outside Edges'!$B88)&gt;=5,'[1]Outside Edges'!$Q88="Yes"),"Yes","No")</f>
        <v>Yes</v>
      </c>
      <c r="IY89" s="197" t="str">
        <f>IF(AND((RIGHT($IY$3,2)-'[1]Miter Profiles'!$AC$260-'[1]Outside Edges'!$B88)&gt;=5,'[1]Outside Edges'!$Q88="Yes"),"Yes","No")</f>
        <v>Yes</v>
      </c>
      <c r="IZ89" s="201" t="str">
        <f>IF(AND((RIGHT($IZ$3,2)-'[1]Miter Profiles'!$AC$261-'[1]Outside Edges'!$B88)&gt;=5,'[1]Outside Edges'!$Q88="Yes"),"Yes","No")</f>
        <v>Yes</v>
      </c>
      <c r="JA89" s="201" t="str">
        <f>IF(AND((RIGHT($JA$3,2)-'[1]Miter Profiles'!$AC$262-'[1]Outside Edges'!$B88)&gt;=5,'[1]Outside Edges'!$Q88="Yes"),"Yes","No")</f>
        <v>Yes</v>
      </c>
      <c r="JB89" s="201" t="str">
        <f>IF(AND((RIGHT($JB$3,2)-'[1]Miter Profiles'!$AC$263-'[1]Outside Edges'!$B88)&gt;=5,'[1]Outside Edges'!$Q88="Yes"),"Yes","No")</f>
        <v>Yes</v>
      </c>
      <c r="JC89" s="197" t="str">
        <f>IF(AND((RIGHT($JC$3,2)-'[1]Miter Profiles'!$AC$264-'[1]Outside Edges'!$B88)&gt;=5,'[1]Outside Edges'!$Q88="Yes"),"Yes","No")</f>
        <v>Yes</v>
      </c>
      <c r="JD89" s="197" t="str">
        <f>IF(AND((RIGHT($JD$3,2)-'[1]Miter Profiles'!$AC$265-'[1]Outside Edges'!$B88)&gt;=5,'[1]Outside Edges'!$Q88="Yes"),"Yes","No")</f>
        <v>Yes</v>
      </c>
      <c r="JE89" s="197" t="str">
        <f>IF(AND((RIGHT($JE$3,2)-'[1]Miter Profiles'!$AC$266-'[1]Outside Edges'!$B88)&gt;=5,'[1]Outside Edges'!$Q88="Yes"),"Yes","No")</f>
        <v>Yes</v>
      </c>
      <c r="JF89" s="201" t="str">
        <f>IF(AND((RIGHT($JF$3,2)-'[1]Miter Profiles'!$AC$267-'[1]Outside Edges'!$B88)&gt;=5,'[1]Outside Edges'!$Q88="Yes"),"Yes","No")</f>
        <v>No</v>
      </c>
      <c r="JG89" s="201" t="str">
        <f>IF(AND((RIGHT($JG$3,2)-'[1]Miter Profiles'!$AC$268-'[1]Outside Edges'!$B88)&gt;=5,'[1]Outside Edges'!$Q88="Yes"),"Yes","No")</f>
        <v>Yes</v>
      </c>
      <c r="JH89" s="201" t="str">
        <f>IF(AND((RIGHT($JH$3,2)-'[1]Miter Profiles'!$AC$269-'[1]Outside Edges'!$B88)&gt;=5,'[1]Outside Edges'!$Q88="Yes"),"Yes","No")</f>
        <v>Yes</v>
      </c>
      <c r="JI89" s="197" t="str">
        <f>IF(AND((RIGHT($JI$3,2)-'[1]Miter Profiles'!$AC$270-'[1]Outside Edges'!$B88)&gt;=5,'[1]Outside Edges'!$Q88="Yes"),"Yes","No")</f>
        <v>Yes</v>
      </c>
      <c r="JJ89" s="197" t="str">
        <f>IF(AND((RIGHT($JJ$3,2)-'[1]Miter Profiles'!$AC$271-'[1]Outside Edges'!$B88)&gt;=5,'[1]Outside Edges'!$Q88="Yes"),"Yes","No")</f>
        <v>Yes</v>
      </c>
      <c r="JK89" s="197" t="str">
        <f>IF(AND((RIGHT($JK$3,2)-'[1]Miter Profiles'!$AC$272-'[1]Outside Edges'!$B88)&gt;=5,'[1]Outside Edges'!$Q88="Yes"),"Yes","No")</f>
        <v>Yes</v>
      </c>
      <c r="JL89" s="201" t="str">
        <f>IF(AND((RIGHT($JL$3,2)-'[1]Miter Profiles'!$AC$273-'[1]Outside Edges'!$B88)&gt;=5,'[1]Outside Edges'!$Q88="Yes"),"Yes","No")</f>
        <v>Yes</v>
      </c>
      <c r="JM89" s="201" t="str">
        <f>IF(AND((RIGHT($JM$3,2)-'[1]Miter Profiles'!$AC$274-'[1]Outside Edges'!$B88)&gt;=5,'[1]Outside Edges'!$Q88="Yes"),"Yes","No")</f>
        <v>Yes</v>
      </c>
      <c r="JN89" s="201" t="str">
        <f>IF(AND((RIGHT($JN$3,2)-'[1]Miter Profiles'!$AC$275-'[1]Outside Edges'!$B88)&gt;=5,'[1]Outside Edges'!$Q88="Yes"),"Yes","No")</f>
        <v>Yes</v>
      </c>
      <c r="JO89" s="197" t="str">
        <f>IF(AND((RIGHT($JO$3,2)-'[1]Miter Profiles'!$AC$276-'[1]Outside Edges'!$B88)&gt;=5,'[1]Outside Edges'!$Q88="Yes"),"Yes","No")</f>
        <v>Yes</v>
      </c>
      <c r="JP89" s="197" t="str">
        <f>IF(AND((RIGHT($JP$3,2)-'[1]Miter Profiles'!$AC$277-'[1]Outside Edges'!$B88)&gt;=5,'[1]Outside Edges'!$Q88="Yes"),"Yes","No")</f>
        <v>Yes</v>
      </c>
      <c r="JQ89" s="197" t="str">
        <f>IF(AND((RIGHT($JQ$3,2)-'[1]Miter Profiles'!$AC$278-'[1]Outside Edges'!$B88)&gt;=5,'[1]Outside Edges'!$Q88="Yes"),"Yes","No")</f>
        <v>Yes</v>
      </c>
      <c r="JR89" s="201" t="str">
        <f>IF(AND((RIGHT($JR$3,2)-'[1]Miter Profiles'!$AC$279-'[1]Outside Edges'!$B88)&gt;=5,'[1]Outside Edges'!$Q88="Yes"),"Yes","No")</f>
        <v>No</v>
      </c>
      <c r="JS89" s="201" t="str">
        <f>IF(AND((RIGHT($JS$3,2)-'[1]Miter Profiles'!$AC$280-'[1]Outside Edges'!$B88)&gt;=5,'[1]Outside Edges'!$Q88="Yes"),"Yes","No")</f>
        <v>Yes</v>
      </c>
      <c r="JT89" s="201" t="str">
        <f>IF(AND((RIGHT($JT$3,2)-'[1]Miter Profiles'!$AC$281-'[1]Outside Edges'!$B88)&gt;=5,'[1]Outside Edges'!$Q88="Yes"),"Yes","No")</f>
        <v>Yes</v>
      </c>
      <c r="JU89" s="197" t="str">
        <f>IF(AND((RIGHT($JU$3,2)-'[1]Miter Profiles'!$AC$282-'[1]Outside Edges'!$B88)&gt;=5,'[1]Outside Edges'!$Q88="Yes"),"Yes","No")</f>
        <v>No</v>
      </c>
      <c r="JV89" s="197" t="str">
        <f>IF(AND((RIGHT($JV$3,2)-'[1]Miter Profiles'!$AC$283-'[1]Outside Edges'!$B88)&gt;=5,'[1]Outside Edges'!$Q88="Yes"),"Yes","No")</f>
        <v>Yes</v>
      </c>
      <c r="JW89" s="197" t="str">
        <f>IF(AND((RIGHT($JW$3,2)-'[1]Miter Profiles'!$AC$284-'[1]Outside Edges'!$B88)&gt;=5,'[1]Outside Edges'!$Q88="Yes"),"Yes","No")</f>
        <v>Yes</v>
      </c>
      <c r="JX89" s="201" t="str">
        <f>IF(AND((RIGHT($JX$3,2)-'[1]Miter Profiles'!$AC$285-'[1]Outside Edges'!$B88)&gt;=5,'[1]Outside Edges'!$Q88="Yes"),"Yes","No")</f>
        <v>Yes</v>
      </c>
      <c r="JY89" s="201" t="str">
        <f>IF(AND((RIGHT($JY$3,2)-'[1]Miter Profiles'!$AC$286-'[1]Outside Edges'!$B88)&gt;=5,'[1]Outside Edges'!$Q88="Yes"),"Yes","No")</f>
        <v>Yes</v>
      </c>
      <c r="JZ89" s="201" t="str">
        <f>IF(AND((RIGHT($JZ$3,2)-'[1]Miter Profiles'!$AC$287-'[1]Outside Edges'!$B88)&gt;=5,'[1]Outside Edges'!$Q88="Yes"),"Yes","No")</f>
        <v>Yes</v>
      </c>
      <c r="KA89" s="197" t="str">
        <f>IF(AND((RIGHT($KA$3,2)-'[1]Miter Profiles'!$AC$288-'[1]Outside Edges'!$B88)&gt;=5,'[1]Outside Edges'!$Q88="Yes"),"Yes","No")</f>
        <v>Yes</v>
      </c>
      <c r="KB89" s="197" t="str">
        <f>IF(AND((RIGHT($KB$3,2)-'[1]Miter Profiles'!$AC$289-'[1]Outside Edges'!$B88)&gt;=5,'[1]Outside Edges'!$Q88="Yes"),"Yes","No")</f>
        <v>Yes</v>
      </c>
      <c r="KC89" s="197" t="str">
        <f>IF(AND((RIGHT($KC$3,2)-'[1]Miter Profiles'!$AC$290-'[1]Outside Edges'!$B88)&gt;=5,'[1]Outside Edges'!$Q88="Yes"),"Yes","No")</f>
        <v>Yes</v>
      </c>
      <c r="KD89" s="201" t="str">
        <f>IF(AND((RIGHT($KD$3,2)-'[1]Miter Profiles'!$AC$291-'[1]Outside Edges'!$B88)&gt;=5,'[1]Outside Edges'!$Q88="Yes"),"Yes","No")</f>
        <v>No</v>
      </c>
      <c r="KE89" s="201" t="str">
        <f>IF(AND((RIGHT($KE$3,2)-'[1]Miter Profiles'!$AC$292-'[1]Outside Edges'!$B88)&gt;=5,'[1]Outside Edges'!$Q88="Yes"),"Yes","No")</f>
        <v>Yes</v>
      </c>
      <c r="KF89" s="201" t="str">
        <f>IF(AND((RIGHT($KF$3,2)-'[1]Miter Profiles'!$AC$293-'[1]Outside Edges'!$B88)&gt;=5,'[1]Outside Edges'!$Q88="Yes"),"Yes","No")</f>
        <v>Yes</v>
      </c>
      <c r="KG89" s="197" t="str">
        <f>IF(AND((RIGHT($KG$3,2)-'[1]Miter Profiles'!$AC$294-'[1]Outside Edges'!$B88)&gt;=5,'[1]Outside Edges'!$Q88="Yes"),"Yes","No")</f>
        <v>Yes</v>
      </c>
      <c r="KH89" s="197" t="str">
        <f>IF(AND((RIGHT($KH$3,2)-'[1]Miter Profiles'!$AC$295-'[1]Outside Edges'!$B88)&gt;=5,'[1]Outside Edges'!$Q88="Yes"),"Yes","No")</f>
        <v>Yes</v>
      </c>
      <c r="KI89" s="197" t="str">
        <f>IF(AND((RIGHT($KI$3,2)-'[1]Miter Profiles'!$AC$296-'[1]Outside Edges'!$B88)&gt;=5,'[1]Outside Edges'!$Q88="Yes"),"Yes","No")</f>
        <v>Yes</v>
      </c>
      <c r="KJ89" s="201" t="str">
        <f>IF(AND((RIGHT($KJ$3,2)-'[1]Miter Profiles'!$AC$297-'[1]Outside Edges'!$B88)&gt;=5,'[1]Outside Edges'!$Q88="Yes"),"Yes","No")</f>
        <v>Yes</v>
      </c>
      <c r="KK89" s="201" t="str">
        <f>IF(AND((RIGHT($KK$3,2)-'[1]Miter Profiles'!$AC$298-'[1]Outside Edges'!$B88)&gt;=5,'[1]Outside Edges'!$Q88="Yes"),"Yes","No")</f>
        <v>Yes</v>
      </c>
      <c r="KL89" s="201" t="str">
        <f>IF(AND((RIGHT($KL$3,2)-'[1]Miter Profiles'!$AC$299-'[1]Outside Edges'!$B88)&gt;=5,'[1]Outside Edges'!$Q88="Yes"),"Yes","No")</f>
        <v>Yes</v>
      </c>
      <c r="KM89" s="197" t="str">
        <f>IF(AND((RIGHT($KM$3,2)-'[1]Miter Profiles'!$AC$300-'[1]Outside Edges'!$B88)&gt;=5,'[1]Outside Edges'!$Q88="Yes"),"Yes","No")</f>
        <v>Yes</v>
      </c>
      <c r="KN89" s="197" t="str">
        <f>IF(AND((RIGHT($KN$3,2)-'[1]Miter Profiles'!$AC$301-'[1]Outside Edges'!$B88)&gt;=5,'[1]Outside Edges'!$Q88="Yes"),"Yes","No")</f>
        <v>Yes</v>
      </c>
      <c r="KO89" s="197" t="str">
        <f>IF(AND((RIGHT($KO$3,2)-'[1]Miter Profiles'!$AC$302-'[1]Outside Edges'!$B88)&gt;=5,'[1]Outside Edges'!$Q88="Yes"),"Yes","No")</f>
        <v>Yes</v>
      </c>
      <c r="KP89" s="201" t="str">
        <f>IF(AND((RIGHT($KP$3,2)-'[1]Miter Profiles'!$AC$303-'[1]Outside Edges'!$B88)&gt;=5,'[1]Outside Edges'!$Q88="Yes"),"Yes","No")</f>
        <v>Yes</v>
      </c>
      <c r="KQ89" s="201" t="str">
        <f>IF(AND((RIGHT($KQ$3,2)-'[1]Miter Profiles'!$AC$304-'[1]Outside Edges'!$B88)&gt;=5,'[1]Outside Edges'!$Q88="Yes"),"Yes","No")</f>
        <v>Yes</v>
      </c>
      <c r="KR89" s="201" t="str">
        <f>IF(AND((RIGHT($KR$3,2)-'[1]Miter Profiles'!$AC$305-'[1]Outside Edges'!$B88)&gt;=5,'[1]Outside Edges'!$Q88="Yes"),"Yes","No")</f>
        <v>Yes</v>
      </c>
      <c r="KS89" s="197" t="str">
        <f>IF(AND((RIGHT($KS$3,2)-'[1]Miter Profiles'!$AC$306-'[1]Outside Edges'!$B88)&gt;=5,'[1]Outside Edges'!$Q88="Yes"),"Yes","No")</f>
        <v>Yes</v>
      </c>
      <c r="KT89" s="197" t="str">
        <f>IF(AND((RIGHT($KT$3,2)-'[1]Miter Profiles'!$AC$307-'[1]Outside Edges'!$B88)&gt;=5,'[1]Outside Edges'!$Q88="Yes"),"Yes","No")</f>
        <v>Yes</v>
      </c>
      <c r="KU89" s="197" t="str">
        <f>IF(AND((RIGHT($KU$3,2)-'[1]Miter Profiles'!$AC$308-'[1]Outside Edges'!$B88)&gt;=5,'[1]Outside Edges'!$Q88="Yes"),"Yes","No")</f>
        <v>Yes</v>
      </c>
      <c r="KV89" s="201" t="str">
        <f>IF(AND((RIGHT($KV$3,2)-'[1]Miter Profiles'!$AC$309-'[1]Outside Edges'!$B88)&gt;=5,'[1]Outside Edges'!$Q88="Yes"),"Yes","No")</f>
        <v>No</v>
      </c>
      <c r="KW89" s="201" t="str">
        <f>IF(AND((RIGHT($KW$3,2)-'[1]Miter Profiles'!$AC$310-'[1]Outside Edges'!$B88)&gt;=5,'[1]Outside Edges'!$Q88="Yes"),"Yes","No")</f>
        <v>Yes</v>
      </c>
      <c r="KX89" s="201" t="str">
        <f>IF(AND((RIGHT($KX$3,2)-'[1]Miter Profiles'!$AC$311-'[1]Outside Edges'!$B88)&gt;=5,'[1]Outside Edges'!$Q88="Yes"),"Yes","No")</f>
        <v>Yes</v>
      </c>
      <c r="KY89" s="197" t="str">
        <f>IF(AND((RIGHT($KY$3,2)-'[1]Miter Profiles'!$AC$312-'[1]Outside Edges'!$B88)&gt;=5,'[1]Outside Edges'!$Q88="Yes"),"Yes","No")</f>
        <v>No</v>
      </c>
      <c r="KZ89" s="197" t="str">
        <f>IF(AND((RIGHT($KZ$3,2)-'[1]Miter Profiles'!$AC$313-'[1]Outside Edges'!$B88)&gt;=5,'[1]Outside Edges'!$Q88="Yes"),"Yes","No")</f>
        <v>Yes</v>
      </c>
      <c r="LA89" s="197" t="str">
        <f>IF(AND((RIGHT($LA$3,2)-'[1]Miter Profiles'!$AC$314-'[1]Outside Edges'!$B88)&gt;=5,'[1]Outside Edges'!$Q88="Yes"),"Yes","No")</f>
        <v>Yes</v>
      </c>
      <c r="LB89" s="201" t="str">
        <f>IF(AND((RIGHT($LB$3,2)-'[1]Miter Profiles'!$AC$315-'[1]Outside Edges'!$B88)&gt;=5,'[1]Outside Edges'!$Q88="Yes"),"Yes","No")</f>
        <v>Yes</v>
      </c>
      <c r="LC89" s="201" t="str">
        <f>IF(AND((RIGHT($LC$3,2)-'[1]Miter Profiles'!$AC$316-'[1]Outside Edges'!$B88)&gt;=5,'[1]Outside Edges'!$Q88="Yes"),"Yes","No")</f>
        <v>Yes</v>
      </c>
      <c r="LD89" s="201" t="str">
        <f>IF(AND((RIGHT($LD$3,2)-'[1]Miter Profiles'!$AC$317-'[1]Outside Edges'!$B88)&gt;=5,'[1]Outside Edges'!$Q88="Yes"),"Yes","No")</f>
        <v>Yes</v>
      </c>
      <c r="LE89" s="201" t="str">
        <f>IF(AND((RIGHT($LE$3,2)-'[1]Miter Profiles'!$AC$318-'[1]Outside Edges'!$B88)&gt;=5,'[1]Outside Edges'!$Q88="Yes"),"Yes","No")</f>
        <v>Yes</v>
      </c>
      <c r="LF89" s="197" t="str">
        <f>IF(AND((RIGHT($LF$3,2)-'[1]Miter Profiles'!$AC$319-'[1]Outside Edges'!$B88)&gt;=5,'[1]Outside Edges'!$Q88="Yes"),"Yes","No")</f>
        <v>Yes</v>
      </c>
      <c r="LG89" s="197" t="str">
        <f>IF(AND((RIGHT($LG$3,2)-'[1]Miter Profiles'!$AC$320-'[1]Outside Edges'!$B88)&gt;=5,'[1]Outside Edges'!$Q88="Yes"),"Yes","No")</f>
        <v>Yes</v>
      </c>
      <c r="LH89" s="197" t="str">
        <f>IF(AND((RIGHT($LH$3,2)-'[1]Miter Profiles'!$AC$321-'[1]Outside Edges'!$B88)&gt;=5,'[1]Outside Edges'!$Q88="Yes"),"Yes","No")</f>
        <v>Yes</v>
      </c>
      <c r="LI89" s="197" t="str">
        <f>IF(AND((RIGHT($LI$3,2)-'[1]Miter Profiles'!$AC$322-'[1]Outside Edges'!$B88)&gt;=5,'[1]Outside Edges'!$Q88="Yes"),"Yes","No")</f>
        <v>Yes</v>
      </c>
      <c r="LJ89" s="201" t="str">
        <f>IF(AND((RIGHT($LJ$3,2)-'[1]Miter Profiles'!$AC$323-'[1]Outside Edges'!$B88)&gt;=5,'[1]Outside Edges'!$Q88="Yes"),"Yes","No")</f>
        <v>No</v>
      </c>
      <c r="LK89" s="201" t="str">
        <f>IF(AND((RIGHT($LK$3,2)-'[1]Miter Profiles'!$AC$324-'[1]Outside Edges'!$B88)&gt;=5,'[1]Outside Edges'!$Q88="Yes"),"Yes","No")</f>
        <v>Yes</v>
      </c>
      <c r="LL89" s="201" t="str">
        <f>IF(AND((RIGHT($LL$3,2)-'[1]Miter Profiles'!$AC$325-'[1]Outside Edges'!$B88)&gt;=5,'[1]Outside Edges'!$Q88="Yes"),"Yes","No")</f>
        <v>Yes</v>
      </c>
      <c r="LM89" s="197" t="str">
        <f>IF(AND((RIGHT($LM$3,2)-'[1]Miter Profiles'!$AC$326-'[1]Outside Edges'!$B88)&gt;=5,'[1]Outside Edges'!$Q88="Yes"),"Yes","No")</f>
        <v>Yes</v>
      </c>
      <c r="LN89" s="197" t="str">
        <f>IF(AND((RIGHT($LN$3,2)-'[1]Miter Profiles'!$AC$327-'[1]Outside Edges'!$B88)&gt;=5,'[1]Outside Edges'!$Q88="Yes"),"Yes","No")</f>
        <v>Yes</v>
      </c>
      <c r="LO89" s="197" t="str">
        <f>IF(AND((RIGHT($LO$3,2)-'[1]Miter Profiles'!$AC$328-'[1]Outside Edges'!$B88)&gt;=5,'[1]Outside Edges'!$Q88="Yes"),"Yes","No")</f>
        <v>Yes</v>
      </c>
      <c r="LP89" s="201" t="str">
        <f>IF(AND((RIGHT($LP$3,2)-'[1]Miter Profiles'!$AC$329-'[1]Outside Edges'!$B88)&gt;=5,'[1]Outside Edges'!$Q88="Yes"),"Yes","No")</f>
        <v>No</v>
      </c>
      <c r="LQ89" s="201" t="str">
        <f>IF(AND((RIGHT($LQ$3,2)-'[1]Miter Profiles'!$AC$330-'[1]Outside Edges'!$B88)&gt;=5,'[1]Outside Edges'!$Q88="Yes"),"Yes","No")</f>
        <v>Yes</v>
      </c>
      <c r="LR89" s="201" t="str">
        <f>IF(AND((RIGHT($LR$3,2)-'[1]Miter Profiles'!$AC$331-'[1]Outside Edges'!$B88)&gt;=5,'[1]Outside Edges'!$Q88="Yes"),"Yes","No")</f>
        <v>Yes</v>
      </c>
      <c r="LS89" s="197" t="str">
        <f>IF(AND((RIGHT($LS$3,2)-'[1]Miter Profiles'!$AC$332-'[1]Outside Edges'!$B88)&gt;=5,'[1]Outside Edges'!$Q88="Yes"),"Yes","No")</f>
        <v>No</v>
      </c>
      <c r="LT89" s="197" t="str">
        <f>IF(AND((RIGHT($LT$3,2)-'[1]Miter Profiles'!$AC$333-'[1]Outside Edges'!$B88)&gt;=5,'[1]Outside Edges'!$Q88="Yes"),"Yes","No")</f>
        <v>Yes</v>
      </c>
      <c r="LU89" s="197" t="str">
        <f>IF(AND((RIGHT($LU$3,2)-'[1]Miter Profiles'!$AC$334-'[1]Outside Edges'!$B88)&gt;=5,'[1]Outside Edges'!$Q88="Yes"),"Yes","No")</f>
        <v>Yes</v>
      </c>
      <c r="LV89" s="201" t="str">
        <f>IF(AND((RIGHT($LV$3,2)-'[1]Miter Profiles'!$AC$335-'[1]Outside Edges'!$B88)&gt;=5,'[1]Outside Edges'!$Q88="Yes"),"Yes","No")</f>
        <v>Yes</v>
      </c>
      <c r="LW89" s="201" t="str">
        <f>IF(AND((RIGHT($LW$3,2)-'[1]Miter Profiles'!$AC$336-'[1]Outside Edges'!$B88)&gt;=5,'[1]Outside Edges'!$Q88="Yes"),"Yes","No")</f>
        <v>Yes</v>
      </c>
      <c r="LX89" s="201" t="str">
        <f>IF(AND((RIGHT($LX$3,2)-'[1]Miter Profiles'!$AC$337-'[1]Outside Edges'!$B88)&gt;=5,'[1]Outside Edges'!$Q88="Yes"),"Yes","No")</f>
        <v>Yes</v>
      </c>
      <c r="LY89" s="197" t="str">
        <f>IF(AND((RIGHT($LY$3,2)-'[1]Miter Profiles'!$AC$338-'[1]Outside Edges'!$B88)&gt;=5,'[1]Outside Edges'!$Q88="Yes"),"Yes","No")</f>
        <v>Yes</v>
      </c>
      <c r="LZ89" s="197" t="str">
        <f>IF(AND((RIGHT($LZ$3,2)-'[1]Miter Profiles'!$AC$339-'[1]Outside Edges'!$B88)&gt;=5,'[1]Outside Edges'!$Q88="Yes"),"Yes","No")</f>
        <v>Yes</v>
      </c>
      <c r="MA89" s="197" t="str">
        <f>IF(AND((RIGHT($MA$3,2)-'[1]Miter Profiles'!$AC$340-'[1]Outside Edges'!$B88)&gt;=5,'[1]Outside Edges'!$Q88="Yes"),"Yes","No")</f>
        <v>Yes</v>
      </c>
      <c r="MB89" s="201" t="str">
        <f>IF(AND((RIGHT($MB$3,2)-'[1]Miter Profiles'!$AC$341-'[1]Outside Edges'!$B88)&gt;=5,'[1]Outside Edges'!$Q88="Yes"),"Yes","No")</f>
        <v>Yes</v>
      </c>
      <c r="MC89" s="201" t="str">
        <f>IF(AND((RIGHT($MC$3,2)-'[1]Miter Profiles'!$AC$342-'[1]Outside Edges'!$B88)&gt;=5,'[1]Outside Edges'!$Q88="Yes"),"Yes","No")</f>
        <v>Yes</v>
      </c>
      <c r="MD89" s="201" t="str">
        <f>IF(AND((RIGHT($MD$3,2)-'[1]Miter Profiles'!$AC$343-'[1]Outside Edges'!$B88)&gt;=5,'[1]Outside Edges'!$Q88="Yes"),"Yes","No")</f>
        <v>Yes</v>
      </c>
      <c r="ME89" s="197" t="str">
        <f>IF(AND((RIGHT($ME$3,2)-'[1]Miter Profiles'!$AC$344-'[1]Outside Edges'!$B88)&gt;=5,'[1]Outside Edges'!$Q88="Yes"),"Yes","No")</f>
        <v>Yes</v>
      </c>
      <c r="MF89" s="197" t="str">
        <f>IF(AND((RIGHT($MF$3,2)-'[1]Miter Profiles'!$AC$345-'[1]Outside Edges'!$B88)&gt;=5,'[1]Outside Edges'!$Q88="Yes"),"Yes","No")</f>
        <v>Yes</v>
      </c>
      <c r="MG89" s="197" t="str">
        <f>IF(AND((RIGHT($MG$3,2)-'[1]Miter Profiles'!$AC$346-'[1]Outside Edges'!$B88)&gt;=5,'[1]Outside Edges'!$Q88="Yes"),"Yes","No")</f>
        <v>Yes</v>
      </c>
      <c r="MH89" s="201" t="str">
        <f>IF(AND((RIGHT($MH$3,2)-'[1]Miter Profiles'!$AC$347-'[1]Outside Edges'!$B88)&gt;=5,'[1]Outside Edges'!$Q88="Yes"),"Yes","No")</f>
        <v>Yes</v>
      </c>
      <c r="MI89" s="201" t="str">
        <f>IF(AND((RIGHT($MI$3,2)-'[1]Miter Profiles'!$AC$348-'[1]Outside Edges'!$B88)&gt;=5,'[1]Outside Edges'!$Q88="Yes"),"Yes","No")</f>
        <v>Yes</v>
      </c>
      <c r="MJ89" s="201" t="str">
        <f>IF(AND((RIGHT($MJ$3,2)-'[1]Miter Profiles'!$AC$349-'[1]Outside Edges'!$B88)&gt;=5,'[1]Outside Edges'!$Q88="Yes"),"Yes","No")</f>
        <v>Yes</v>
      </c>
      <c r="MK89" s="197" t="str">
        <f>IF(AND((RIGHT($MK$3,2)-'[1]Miter Profiles'!$AC$350-'[1]Outside Edges'!$B88)&gt;=5,'[1]Outside Edges'!$Q88="Yes"),"Yes","No")</f>
        <v>Yes</v>
      </c>
      <c r="ML89" s="197" t="str">
        <f>IF(AND((RIGHT($ML$3,2)-'[1]Miter Profiles'!$AC$351-'[1]Outside Edges'!$B88)&gt;=5,'[1]Outside Edges'!$Q88="Yes"),"Yes","No")</f>
        <v>Yes</v>
      </c>
      <c r="MM89" s="197" t="str">
        <f>IF(AND((RIGHT($MM$3,2)-'[1]Miter Profiles'!$AC$352-'[1]Outside Edges'!$B88)&gt;=5,'[1]Outside Edges'!$Q88="Yes"),"Yes","No")</f>
        <v>Yes</v>
      </c>
      <c r="MN89" s="201" t="str">
        <f>IF(AND((RIGHT($MK$3,2)-'[1]Miter Profiles'!$AC$353-'[1]Outside Edges'!$B88)&gt;=5,'[1]Outside Edges'!$Q88="Yes"),"Yes","No")</f>
        <v>Yes</v>
      </c>
      <c r="MO89" s="201" t="str">
        <f>IF(AND((RIGHT($ML$3,2)-'[1]Miter Profiles'!$AC$354-'[1]Outside Edges'!$B88)&gt;=5,'[1]Outside Edges'!$Q88="Yes"),"Yes","No")</f>
        <v>Yes</v>
      </c>
      <c r="MP89" s="201" t="str">
        <f>IF(AND((RIGHT($MM$3,2)-'[1]Miter Profiles'!$AC$355-'[1]Outside Edges'!$B88)&gt;=5,'[1]Outside Edges'!$Q88="Yes"),"Yes","No")</f>
        <v>Yes</v>
      </c>
      <c r="MQ89" s="197" t="str">
        <f>IF(AND((RIGHT($MK$3,2)-'[1]Miter Profiles'!$AC$356-'[1]Outside Edges'!$B88)&gt;=5,'[1]Outside Edges'!$Q88="Yes"),"Yes","No")</f>
        <v>No</v>
      </c>
      <c r="MR89" s="197" t="str">
        <f>IF(AND((RIGHT($ML$3,2)-'[1]Miter Profiles'!$AC$357-'[1]Outside Edges'!$B88)&gt;=5,'[1]Outside Edges'!$Q88="Yes"),"Yes","No")</f>
        <v>Yes</v>
      </c>
      <c r="MS89" s="197" t="str">
        <f>IF(AND((RIGHT($MM$3,2)-'[1]Miter Profiles'!$AC$358-'[1]Outside Edges'!$B88)&gt;=5,'[1]Outside Edges'!$Q88="Yes"),"Yes","No")</f>
        <v>Yes</v>
      </c>
      <c r="MT89" s="201" t="str">
        <f>IF(AND((RIGHT($MK$3,2)-'[1]Miter Profiles'!$AC$359-'[1]Outside Edges'!$B88)&gt;=5,'[1]Outside Edges'!$Q88="Yes"),"Yes","No")</f>
        <v>No</v>
      </c>
      <c r="MU89" s="201" t="str">
        <f>IF(AND((RIGHT($ML$3,2)-'[1]Miter Profiles'!$AC$360-'[1]Outside Edges'!$B88)&gt;=5,'[1]Outside Edges'!$Q88="Yes"),"Yes","No")</f>
        <v>Yes</v>
      </c>
      <c r="MV89" s="201" t="str">
        <f>IF(AND((RIGHT($MM$3,2)-'[1]Miter Profiles'!$AC$361-'[1]Outside Edges'!$B88)&gt;=5,'[1]Outside Edges'!$Q88="Yes"),"Yes","No")</f>
        <v>Yes</v>
      </c>
    </row>
    <row r="90" spans="1:360" ht="15.75" customHeight="1" thickBot="1" x14ac:dyDescent="0.25">
      <c r="A90" s="371" t="str">
        <f>IF('[1]Outside Edges'!$A89&lt;&gt;"",'[1]Outside Edges'!$A89,"")</f>
        <v>D87</v>
      </c>
      <c r="B90" s="7" t="str">
        <f>IF(AND((RIGHT($B$3,2)-'[1]Miter Profiles'!$AC$3-'[1]Outside Edges'!$B89)&gt;=5,'[1]Outside Edges'!$Q89="Yes"),"Yes","No")</f>
        <v>Yes</v>
      </c>
      <c r="C90" s="7" t="str">
        <f>IF(AND((RIGHT($C$3,2)-'[1]Miter Profiles'!$AC$4-'[1]Outside Edges'!$B89)&gt;=5,'[1]Outside Edges'!$Q89="Yes"),"Yes","No")</f>
        <v>Yes</v>
      </c>
      <c r="D90" s="63" t="str">
        <f>IF(AND((RIGHT($D$3,2)-'[1]Miter Profiles'!$AC$5-'[1]Outside Edges'!$B89)&gt;=5,'[1]Outside Edges'!$Q89="Yes"),"Yes","No")</f>
        <v>Yes</v>
      </c>
      <c r="E90" s="64" t="str">
        <f>IF(AND((RIGHT($E$3,2)-'[1]Miter Profiles'!$AC$6-'[1]Outside Edges'!$B89)&gt;=5,'[1]Outside Edges'!$Q89="Yes"),"Yes","No")</f>
        <v>Yes</v>
      </c>
      <c r="F90" s="8" t="str">
        <f>IF(AND((RIGHT($F$3,2)-'[1]Miter Profiles'!$AC$7-'[1]Outside Edges'!$B89)&gt;=5,'[1]Outside Edges'!$Q89="Yes"),"Yes","No")</f>
        <v>Yes</v>
      </c>
      <c r="G90" s="65" t="str">
        <f>IF(AND((RIGHT($G$3,2)-'[1]Miter Profiles'!$AC$8-'[1]Outside Edges'!$B89)&gt;=5,'[1]Outside Edges'!$Q89="Yes"),"Yes","No")</f>
        <v>Yes</v>
      </c>
      <c r="H90" s="7" t="str">
        <f>IF(AND((RIGHT($H$3,2)-'[1]Miter Profiles'!$AC$9-'[1]Outside Edges'!$B89)&gt;=5,'[1]Outside Edges'!$Q89="Yes"),"Yes","No")</f>
        <v>Yes</v>
      </c>
      <c r="I90" s="7" t="str">
        <f>IF(AND((RIGHT($I$3,2)-'[1]Miter Profiles'!$AC$10-'[1]Outside Edges'!$B89)&gt;=5,'[1]Outside Edges'!$Q89="Yes"),"Yes","No")</f>
        <v>Yes</v>
      </c>
      <c r="J90" s="63" t="str">
        <f>IF(AND((RIGHT($J$3,2)-'[1]Miter Profiles'!$AC$11-'[1]Outside Edges'!$B89)&gt;=5,'[1]Outside Edges'!$Q89="Yes"),"Yes","No")</f>
        <v>Yes</v>
      </c>
      <c r="K90" s="64" t="str">
        <f>IF(AND((RIGHT($K$3,2)-'[1]Miter Profiles'!$AC$12-'[1]Outside Edges'!$B89)&gt;=5,'[1]Outside Edges'!$Q89="Yes"),"Yes","No")</f>
        <v>Yes</v>
      </c>
      <c r="L90" s="8" t="str">
        <f>IF(AND((RIGHT($L$3,2)-'[1]Miter Profiles'!$AC$13-'[1]Outside Edges'!$B89)&gt;=5,'[1]Outside Edges'!$Q89="Yes"),"Yes","No")</f>
        <v>Yes</v>
      </c>
      <c r="M90" s="65" t="str">
        <f>IF(AND((RIGHT($M$3,2)-'[1]Miter Profiles'!$AC$14-'[1]Outside Edges'!$B89)&gt;=5,'[1]Outside Edges'!$Q89="Yes"),"Yes","No")</f>
        <v>Yes</v>
      </c>
      <c r="N90" s="7" t="str">
        <f>IF(AND((RIGHT($N$3,2)-'[1]Miter Profiles'!$AC$15-'[1]Outside Edges'!$B89)&gt;=4,'[1]Outside Edges'!$Q89="Yes"),"Yes","No")</f>
        <v>No</v>
      </c>
      <c r="O90" s="7" t="str">
        <f>IF(AND((RIGHT($O$3,2)-'[1]Miter Profiles'!$AC$16-'[1]Outside Edges'!$B89)&gt;=5,'[1]Outside Edges'!$Q89="Yes"),"Yes","No")</f>
        <v>Yes</v>
      </c>
      <c r="P90" s="63" t="str">
        <f>IF(AND((RIGHT($P$3,2)-'[1]Miter Profiles'!$AC$17-'[1]Outside Edges'!$B89)&gt;=5,'[1]Outside Edges'!$Q89="Yes"),"Yes","No")</f>
        <v>Yes</v>
      </c>
      <c r="Q90" s="64" t="str">
        <f>IF(AND((RIGHT($Q$3,2)-'[1]Miter Profiles'!$AC$18-'[1]Outside Edges'!$B89)&gt;=5,'[1]Outside Edges'!$Q89="Yes"),"Yes","No")</f>
        <v>No</v>
      </c>
      <c r="R90" s="8" t="str">
        <f>IF(AND((RIGHT($R$3,2)-'[1]Miter Profiles'!$AC$19-'[1]Outside Edges'!$B89)&gt;=5,'[1]Outside Edges'!$Q89="Yes"),"Yes","No")</f>
        <v>Yes</v>
      </c>
      <c r="S90" s="65" t="str">
        <f>IF(AND((RIGHT($S$3,2)-'[1]Miter Profiles'!$AC$20-'[1]Outside Edges'!$B89)&gt;=5,'[1]Outside Edges'!$Q89="Yes"),"Yes","No")</f>
        <v>Yes</v>
      </c>
      <c r="T90" s="7" t="str">
        <f>IF(AND((RIGHT($T$3,2)-'[1]Miter Profiles'!$AC$21-'[1]Outside Edges'!$B89)&gt;=5,'[1]Outside Edges'!$Q89="Yes"),"Yes","No")</f>
        <v>Yes</v>
      </c>
      <c r="U90" s="7" t="str">
        <f>IF(AND((RIGHT($U$3,2)-'[1]Miter Profiles'!$AC$22-'[1]Outside Edges'!$B89)&gt;=5,'[1]Outside Edges'!$Q89="Yes"),"Yes","No")</f>
        <v>Yes</v>
      </c>
      <c r="V90" s="63" t="str">
        <f>IF(AND((RIGHT($V$3,2)-'[1]Miter Profiles'!$AC$23-'[1]Outside Edges'!$B89)&gt;=5,'[1]Outside Edges'!$Q89="Yes"),"Yes","No")</f>
        <v>Yes</v>
      </c>
      <c r="W90" s="64" t="str">
        <f>IF(AND((RIGHT($W$3,2)-'[1]Miter Profiles'!$AC$24-'[1]Outside Edges'!$B89)&gt;=5,'[1]Outside Edges'!$Q89="Yes"),"Yes","No")</f>
        <v>No</v>
      </c>
      <c r="X90" s="8" t="str">
        <f>IF(AND((RIGHT($X$3,2)-'[1]Miter Profiles'!$AC$25-'[1]Outside Edges'!$B89)&gt;=5,'[1]Outside Edges'!$Q89="Yes"),"Yes","No")</f>
        <v>Yes</v>
      </c>
      <c r="Y90" s="65" t="str">
        <f>IF(AND((RIGHT($Y$3,2)-'[1]Miter Profiles'!$AC$26-'[1]Outside Edges'!$B89)&gt;=5,'[1]Outside Edges'!$Q89="Yes"),"Yes","No")</f>
        <v>Yes</v>
      </c>
      <c r="Z90" s="7" t="str">
        <f>IF(AND((RIGHT($Z$3,2)-'[1]Miter Profiles'!$AC$27-'[1]Outside Edges'!$B89)&gt;=5,'[1]Outside Edges'!$Q89="Yes"),"Yes","No")</f>
        <v>Yes</v>
      </c>
      <c r="AA90" s="7" t="str">
        <f>IF(AND((RIGHT($AA$3,2)-'[1]Miter Profiles'!$AC$28-'[1]Outside Edges'!$B89)&gt;=5,'[1]Outside Edges'!$Q89="Yes"),"Yes","No")</f>
        <v>Yes</v>
      </c>
      <c r="AB90" s="63" t="str">
        <f>IF(AND((RIGHT($AB$3,2)-'[1]Miter Profiles'!$AC$29-'[1]Outside Edges'!$B89)&gt;=5,'[1]Outside Edges'!$Q89="Yes"),"Yes","No")</f>
        <v>Yes</v>
      </c>
      <c r="AC90" s="64" t="str">
        <f>IF(AND((RIGHT($AC$3,2)-'[1]Miter Profiles'!$AC$30-'[1]Outside Edges'!$B89)&gt;=5,'[1]Outside Edges'!$Q89="Yes"),"Yes","No")</f>
        <v>Yes</v>
      </c>
      <c r="AD90" s="8" t="str">
        <f>IF(AND((RIGHT($AD$3,2)-'[1]Miter Profiles'!$AC$31-'[1]Outside Edges'!$B89)&gt;=5,'[1]Outside Edges'!$Q89="Yes"),"Yes","No")</f>
        <v>Yes</v>
      </c>
      <c r="AE90" s="65" t="str">
        <f>IF(AND((RIGHT($AE$3,2)-'[1]Miter Profiles'!$AC$32-'[1]Outside Edges'!$B89)&gt;=5,'[1]Outside Edges'!$Q89="Yes"),"Yes","No")</f>
        <v>Yes</v>
      </c>
      <c r="AF90" s="7" t="str">
        <f>IF(AND((RIGHT($AF$3,2)-'[1]Miter Profiles'!$AC$33-'[1]Outside Edges'!$B89)&gt;=5,'[1]Outside Edges'!$Q89="Yes"),"Yes","No")</f>
        <v>Yes</v>
      </c>
      <c r="AG90" s="7" t="str">
        <f>IF(AND((RIGHT($AG$3,2)-'[1]Miter Profiles'!$AC$34-'[1]Outside Edges'!$B89)&gt;=5,'[1]Outside Edges'!$Q89="Yes"),"Yes","No")</f>
        <v>Yes</v>
      </c>
      <c r="AH90" s="63" t="str">
        <f>IF(AND((RIGHT($AH$3,2)-'[1]Miter Profiles'!$AC$35-'[1]Outside Edges'!$B89)&gt;=5,'[1]Outside Edges'!$Q89="Yes"),"Yes","No")</f>
        <v>Yes</v>
      </c>
      <c r="AI90" s="64" t="str">
        <f>IF(AND((RIGHT($AI$3,2)-'[1]Miter Profiles'!$AC$36-'[1]Outside Edges'!$B89)&gt;=5,'[1]Outside Edges'!$Q89="Yes"),"Yes","No")</f>
        <v>Yes</v>
      </c>
      <c r="AJ90" s="8" t="str">
        <f>IF(AND((RIGHT($AJ$3,2)-'[1]Miter Profiles'!$AC$37-'[1]Outside Edges'!$B89)&gt;=5,'[1]Outside Edges'!$Q89="Yes"),"Yes","No")</f>
        <v>Yes</v>
      </c>
      <c r="AK90" s="65" t="str">
        <f>IF(AND((RIGHT($AK$3,2)-'[1]Miter Profiles'!$AC$38-'[1]Outside Edges'!$B89)&gt;=5,'[1]Outside Edges'!$Q89="Yes"),"Yes","No")</f>
        <v>Yes</v>
      </c>
      <c r="AL90" s="7" t="str">
        <f>IF(AND((RIGHT($AL$3,2)-'[1]Miter Profiles'!$AC$39-'[1]Outside Edges'!$B89)&gt;=5,'[1]Outside Edges'!$Q89="Yes"),"Yes","No")</f>
        <v>Yes</v>
      </c>
      <c r="AM90" s="7" t="str">
        <f>IF(AND((RIGHT($AM$3,2)-'[1]Miter Profiles'!$AC$40-'[1]Outside Edges'!$B89)&gt;=5,'[1]Outside Edges'!$Q89="Yes"),"Yes","No")</f>
        <v>Yes</v>
      </c>
      <c r="AN90" s="63" t="str">
        <f>IF(AND((RIGHT($AN$3,2)-'[1]Miter Profiles'!$AC$41-'[1]Outside Edges'!$B89)&gt;=5,'[1]Outside Edges'!$Q89="Yes"),"Yes","No")</f>
        <v>Yes</v>
      </c>
      <c r="AO90" s="64" t="str">
        <f>IF(AND((RIGHT($AO$3,2)-'[1]Miter Profiles'!$AC$42-'[1]Outside Edges'!$B89)&gt;=5,'[1]Outside Edges'!$Q89="Yes"),"Yes","No")</f>
        <v>Yes</v>
      </c>
      <c r="AP90" s="8" t="str">
        <f>IF(AND((RIGHT($AP$3,2)-'[1]Miter Profiles'!$AC$43-'[1]Outside Edges'!$B89)&gt;=5,'[1]Outside Edges'!$Q89="Yes"),"Yes","No")</f>
        <v>Yes</v>
      </c>
      <c r="AQ90" s="65" t="str">
        <f>IF(AND((RIGHT($AQ$3,2)-'[1]Miter Profiles'!$AC$44-'[1]Outside Edges'!$B89)&gt;=5,'[1]Outside Edges'!$Q89="Yes"),"Yes","No")</f>
        <v>Yes</v>
      </c>
      <c r="AR90" s="7" t="str">
        <f>IF(AND((RIGHT($AR$3,2)-'[1]Miter Profiles'!$AC$45-'[1]Outside Edges'!$B89)&gt;=5,'[1]Outside Edges'!$Q89="Yes"),"Yes","No")</f>
        <v>Yes</v>
      </c>
      <c r="AS90" s="7" t="str">
        <f>IF(AND((RIGHT($AS$3,2)-'[1]Miter Profiles'!$AC$46-'[1]Outside Edges'!$B89)&gt;=5,'[1]Outside Edges'!$Q89="Yes"),"Yes","No")</f>
        <v>Yes</v>
      </c>
      <c r="AT90" s="63" t="str">
        <f>IF(AND((RIGHT($AT$3,2)-'[1]Miter Profiles'!$AC$47-'[1]Outside Edges'!$B89)&gt;=5,'[1]Outside Edges'!$Q89="Yes"),"Yes","No")</f>
        <v>Yes</v>
      </c>
      <c r="AU90" s="64" t="str">
        <f>IF(AND((RIGHT($AU$3,2)-'[1]Miter Profiles'!$AC$48-'[1]Outside Edges'!$B89)&gt;=5,'[1]Outside Edges'!$Q89="Yes"),"Yes","No")</f>
        <v>Yes</v>
      </c>
      <c r="AV90" s="8" t="str">
        <f>IF(AND((RIGHT($AV$3,2)-'[1]Miter Profiles'!$AC$49-'[1]Outside Edges'!$B89)&gt;=5,'[1]Outside Edges'!$Q89="Yes"),"Yes","No")</f>
        <v>Yes</v>
      </c>
      <c r="AW90" s="65" t="str">
        <f>IF(AND((RIGHT($AW$3,2)-'[1]Miter Profiles'!$AC$50-'[1]Outside Edges'!$B89)&gt;=5,'[1]Outside Edges'!$Q89="Yes"),"Yes","No")</f>
        <v>Yes</v>
      </c>
      <c r="AX90" s="7" t="str">
        <f>IF(AND((RIGHT($AX$3,2)-'[1]Miter Profiles'!$AC$51-'[1]Outside Edges'!$B89)&gt;=5,'[1]Outside Edges'!$Q89="Yes"),"Yes","No")</f>
        <v>Yes</v>
      </c>
      <c r="AY90" s="7" t="str">
        <f>IF(AND((RIGHT($AY$3,2)-'[1]Miter Profiles'!$AC$52-'[1]Outside Edges'!$B89)&gt;=5,'[1]Outside Edges'!$Q89="Yes"),"Yes","No")</f>
        <v>Yes</v>
      </c>
      <c r="AZ90" s="63" t="str">
        <f>IF(AND((RIGHT($AZ$3,2)-'[1]Miter Profiles'!$AC$53-'[1]Outside Edges'!$B89)&gt;=5,'[1]Outside Edges'!$Q89="Yes"),"Yes","No")</f>
        <v>Yes</v>
      </c>
      <c r="BA90" s="64" t="str">
        <f>IF(AND((RIGHT($BA$3,2)-'[1]Miter Profiles'!$AC$54-'[1]Outside Edges'!$B89)&gt;=5,'[1]Outside Edges'!$Q89="Yes"),"Yes","No")</f>
        <v>Yes</v>
      </c>
      <c r="BB90" s="8" t="str">
        <f>IF(AND((RIGHT($BB$3,2)-'[1]Miter Profiles'!$AC$55-'[1]Outside Edges'!$B89)&gt;=5,'[1]Outside Edges'!$Q89="Yes"),"Yes","No")</f>
        <v>Yes</v>
      </c>
      <c r="BC90" s="65" t="str">
        <f>IF(AND((RIGHT($BC$3,2)-'[1]Miter Profiles'!$AC$56-'[1]Outside Edges'!$B89)&gt;=5,'[1]Outside Edges'!$Q89="Yes"),"Yes","No")</f>
        <v>Yes</v>
      </c>
      <c r="BD90" s="7" t="str">
        <f>IF(AND((RIGHT($BD$3,2)-'[1]Miter Profiles'!$AC$57-'[1]Outside Edges'!$B89)&gt;=5,'[1]Outside Edges'!$Q89="Yes"),"Yes","No")</f>
        <v>Yes</v>
      </c>
      <c r="BE90" s="7" t="str">
        <f>IF(AND((RIGHT($BE$3,2)-'[1]Miter Profiles'!$AC$58-'[1]Outside Edges'!$B89)&gt;=5,'[1]Outside Edges'!$Q89="Yes"),"Yes","No")</f>
        <v>Yes</v>
      </c>
      <c r="BF90" s="63" t="str">
        <f>IF(AND((RIGHT($BF$3,2)-'[1]Miter Profiles'!$AC$59-'[1]Outside Edges'!$B89)&gt;=5,'[1]Outside Edges'!$Q89="Yes"),"Yes","No")</f>
        <v>Yes</v>
      </c>
      <c r="BG90" s="64" t="str">
        <f>IF(AND((RIGHT($BG$3,2)-'[1]Miter Profiles'!$AC$60-'[1]Outside Edges'!$B89)&gt;=5,'[1]Outside Edges'!$Q89="Yes"),"Yes","No")</f>
        <v>Yes</v>
      </c>
      <c r="BH90" s="8" t="str">
        <f>IF(AND((RIGHT($BH$3,2)-'[1]Miter Profiles'!$AC$61-'[1]Outside Edges'!$B89)&gt;=5,'[1]Outside Edges'!$Q89="Yes"),"Yes","No")</f>
        <v>Yes</v>
      </c>
      <c r="BI90" s="65" t="str">
        <f>IF(AND((RIGHT($BI$3,2)-'[1]Miter Profiles'!$AC$62-'[1]Outside Edges'!$B89)&gt;=5,'[1]Outside Edges'!$Q89="Yes"),"Yes","No")</f>
        <v>Yes</v>
      </c>
      <c r="BJ90" s="7" t="str">
        <f>IF(AND((RIGHT($BJ$3,2)-'[1]Miter Profiles'!$AC$63-'[1]Outside Edges'!$B89)&gt;=5,'[1]Outside Edges'!$Q89="Yes"),"Yes","No")</f>
        <v>Yes</v>
      </c>
      <c r="BK90" s="7" t="str">
        <f>IF(AND((RIGHT($BK$3,2)-'[1]Miter Profiles'!$AC$64-'[1]Outside Edges'!$B89)&gt;=5,'[1]Outside Edges'!$Q89="Yes"),"Yes","No")</f>
        <v>Yes</v>
      </c>
      <c r="BL90" s="63" t="str">
        <f>IF(AND((RIGHT($BL$3,2)-'[1]Miter Profiles'!$AC$65-'[1]Outside Edges'!$B89)&gt;=5,'[1]Outside Edges'!$Q89="Yes"),"Yes","No")</f>
        <v>Yes</v>
      </c>
      <c r="BM90" s="64" t="str">
        <f>IF(AND((RIGHT($BM$3,2)-'[1]Miter Profiles'!$AC$66-'[1]Outside Edges'!$B89)&gt;=5,'[1]Outside Edges'!$Q89="Yes"),"Yes","No")</f>
        <v>Yes</v>
      </c>
      <c r="BN90" s="8" t="str">
        <f>IF(AND((RIGHT($BN$3,2)-'[1]Miter Profiles'!$AC$67-'[1]Outside Edges'!$B89)&gt;=5,'[1]Outside Edges'!$Q89="Yes"),"Yes","No")</f>
        <v>Yes</v>
      </c>
      <c r="BO90" s="65" t="str">
        <f>IF(AND((RIGHT($BO$3,2)-'[1]Miter Profiles'!$AC$68-'[1]Outside Edges'!$B89)&gt;=5,'[1]Outside Edges'!$Q89="Yes"),"Yes","No")</f>
        <v>Yes</v>
      </c>
      <c r="BP90" s="7" t="str">
        <f>IF(AND((RIGHT($BP$3,2)-'[1]Miter Profiles'!$AC$69-'[1]Outside Edges'!$B89)&gt;=5,'[1]Outside Edges'!$Q89="Yes"),"Yes","No")</f>
        <v>Yes</v>
      </c>
      <c r="BQ90" s="7" t="str">
        <f>IF(AND((RIGHT($BQ$3,2)-'[1]Miter Profiles'!$AC$70-'[1]Outside Edges'!$B89)&gt;=5,'[1]Outside Edges'!$Q89="Yes"),"Yes","No")</f>
        <v>Yes</v>
      </c>
      <c r="BR90" s="63" t="str">
        <f>IF(AND((RIGHT($BR$3,2)-'[1]Miter Profiles'!$AC$71-'[1]Outside Edges'!$B89)&gt;=5,'[1]Outside Edges'!$Q89="Yes"),"Yes","No")</f>
        <v>Yes</v>
      </c>
      <c r="BS90" s="64" t="str">
        <f>IF(AND((RIGHT($BS$3,2)-'[1]Miter Profiles'!$AC$72-'[1]Outside Edges'!$B89)&gt;=5,'[1]Outside Edges'!$Q89="Yes"),"Yes","No")</f>
        <v>Yes</v>
      </c>
      <c r="BT90" s="8" t="str">
        <f>IF(AND((RIGHT($BT$3,2)-'[1]Miter Profiles'!$AC$73-'[1]Outside Edges'!$B89)&gt;=5,'[1]Outside Edges'!$Q89="Yes"),"Yes","No")</f>
        <v>Yes</v>
      </c>
      <c r="BU90" s="65" t="str">
        <f>IF(AND((RIGHT($BU$3,2)-'[1]Miter Profiles'!$AC$74-'[1]Outside Edges'!$B89)&gt;=5,'[1]Outside Edges'!$Q89="Yes"),"Yes","No")</f>
        <v>Yes</v>
      </c>
      <c r="BV90" s="7" t="str">
        <f>IF(AND((RIGHT($BV$3,2)-'[1]Miter Profiles'!$AC$75-'[1]Outside Edges'!$B89)&gt;=5,'[1]Outside Edges'!$Q89="Yes"),"Yes","No")</f>
        <v>Yes</v>
      </c>
      <c r="BW90" s="7" t="str">
        <f>IF(AND((RIGHT($BW$3,2)-'[1]Miter Profiles'!$AC$76-'[1]Outside Edges'!$B89)&gt;=5,'[1]Outside Edges'!$Q89="Yes"),"Yes","No")</f>
        <v>Yes</v>
      </c>
      <c r="BX90" s="63" t="str">
        <f>IF(AND((RIGHT($BX$3,2)-'[1]Miter Profiles'!$AC$77-'[1]Outside Edges'!$B89)&gt;=5,'[1]Outside Edges'!$Q89="Yes"),"Yes","No")</f>
        <v>Yes</v>
      </c>
      <c r="BY90" s="64" t="str">
        <f>IF(AND((RIGHT($BY$3,2)-'[1]Miter Profiles'!$AC$78-'[1]Outside Edges'!$B89)&gt;=5,'[1]Outside Edges'!$Q89="Yes"),"Yes","No")</f>
        <v>Yes</v>
      </c>
      <c r="BZ90" s="8" t="str">
        <f>IF(AND((RIGHT($BZ$3,2)-'[1]Miter Profiles'!$AC$79-'[1]Outside Edges'!$B89)&gt;=5,'[1]Outside Edges'!$Q89="Yes"),"Yes","No")</f>
        <v>Yes</v>
      </c>
      <c r="CA90" s="65" t="str">
        <f>IF(AND((RIGHT($CA$3,2)-'[1]Miter Profiles'!$AC$80-'[1]Outside Edges'!$B89)&gt;=5,'[1]Outside Edges'!$Q89="Yes"),"Yes","No")</f>
        <v>Yes</v>
      </c>
      <c r="CB90" s="7" t="str">
        <f>IF(AND((RIGHT($CB$3,2)-'[1]Miter Profiles'!$AC$81-'[1]Outside Edges'!$B89)&gt;=5,'[1]Outside Edges'!$Q89="Yes"),"Yes","No")</f>
        <v>Yes</v>
      </c>
      <c r="CC90" s="7" t="str">
        <f>IF(AND((RIGHT($CC$3,2)-'[1]Miter Profiles'!$AC$82-'[1]Outside Edges'!$B89)&gt;=5,'[1]Outside Edges'!$Q89="Yes"),"Yes","No")</f>
        <v>Yes</v>
      </c>
      <c r="CD90" s="63" t="str">
        <f>IF(AND((RIGHT($CD$3,2)-'[1]Miter Profiles'!$AC$83-'[1]Outside Edges'!$B89)&gt;=5,'[1]Outside Edges'!$Q89="Yes"),"Yes","No")</f>
        <v>Yes</v>
      </c>
      <c r="CE90" s="64" t="str">
        <f>IF(AND((RIGHT($CE$3,2)-'[1]Miter Profiles'!$AC$84-'[1]Outside Edges'!$B89)&gt;=5,'[1]Outside Edges'!$Q89="Yes"),"Yes","No")</f>
        <v>Yes</v>
      </c>
      <c r="CF90" s="8" t="str">
        <f>IF(AND((RIGHT($CF$3,2)-'[1]Miter Profiles'!$AC$85-'[1]Outside Edges'!$B89)&gt;=5,'[1]Outside Edges'!$Q89="Yes"),"Yes","No")</f>
        <v>Yes</v>
      </c>
      <c r="CG90" s="65" t="str">
        <f>IF(AND((RIGHT($CG$3,2)-'[1]Miter Profiles'!$AC$86-'[1]Outside Edges'!$B89)&gt;=5,'[1]Outside Edges'!$Q89="Yes"),"Yes","No")</f>
        <v>Yes</v>
      </c>
      <c r="CH90" s="7" t="str">
        <f>IF(AND((RIGHT($CH$3,2)-'[1]Miter Profiles'!$AC$87-'[1]Outside Edges'!$B89)&gt;=5,'[1]Outside Edges'!$Q89="Yes"),"Yes","No")</f>
        <v>Yes</v>
      </c>
      <c r="CI90" s="7" t="str">
        <f>IF(AND((RIGHT($CI$3,2)-'[1]Miter Profiles'!$AC$88-'[1]Outside Edges'!$B89)&gt;=5,'[1]Outside Edges'!$Q89="Yes"),"Yes","No")</f>
        <v>Yes</v>
      </c>
      <c r="CJ90" s="63" t="str">
        <f>IF(AND((RIGHT($CJ$3,2)-'[1]Miter Profiles'!$AC$89-'[1]Outside Edges'!$B89)&gt;=5,'[1]Outside Edges'!$Q89="Yes"),"Yes","No")</f>
        <v>Yes</v>
      </c>
      <c r="CK90" s="64" t="str">
        <f>IF(AND((RIGHT($CK$3,2)-'[1]Miter Profiles'!$AC$90-'[1]Outside Edges'!$B89)&gt;=5,'[1]Outside Edges'!$Q89="Yes"),"Yes","No")</f>
        <v>Yes</v>
      </c>
      <c r="CL90" s="8" t="str">
        <f>IF(AND((RIGHT($CL$3,2)-'[1]Miter Profiles'!$AC$91-'[1]Outside Edges'!$B89)&gt;=5,'[1]Outside Edges'!$Q89="Yes"),"Yes","No")</f>
        <v>Yes</v>
      </c>
      <c r="CM90" s="65" t="str">
        <f>IF(AND((RIGHT($CM$3,2)-'[1]Miter Profiles'!$AC$92-'[1]Outside Edges'!$B89)&gt;=5,'[1]Outside Edges'!$Q89="Yes"),"Yes","No")</f>
        <v>Yes</v>
      </c>
      <c r="CN90" s="7" t="str">
        <f>IF(AND((RIGHT(CN$3,2)-'[1]Miter Profiles'!$AC$93-'[1]Outside Edges'!$B89)&gt;=5,'[1]Outside Edges'!$Q89="Yes"),"Yes","No")</f>
        <v>No</v>
      </c>
      <c r="CO90" s="7" t="str">
        <f>IF(AND((RIGHT(CO$3,2)-'[1]Miter Profiles'!$AC$94-'[1]Outside Edges'!$B89)&gt;=5,'[1]Outside Edges'!$Q89="Yes"),"Yes","No")</f>
        <v>Yes</v>
      </c>
      <c r="CP90" s="63" t="str">
        <f>IF(AND((RIGHT(CP$3,2)-'[1]Miter Profiles'!$AC$95-'[1]Outside Edges'!$B89)&gt;=5,'[1]Outside Edges'!$Q89="Yes"),"Yes","No")</f>
        <v>Yes</v>
      </c>
      <c r="CQ90" s="64" t="str">
        <f>IF(AND((RIGHT(CQ$3,2)-'[1]Miter Profiles'!$AC$96-'[1]Outside Edges'!$B89)&gt;=5,'[1]Outside Edges'!$Q89="Yes"),"Yes","No")</f>
        <v>Yes</v>
      </c>
      <c r="CR90" s="8" t="str">
        <f>IF(AND((RIGHT(CR$3,2)-'[1]Miter Profiles'!$AC$97-'[1]Outside Edges'!$B89)&gt;=5,'[1]Outside Edges'!$Q89="Yes"),"Yes","No")</f>
        <v>Yes</v>
      </c>
      <c r="CS90" s="65" t="str">
        <f>IF(AND((RIGHT(CS$3,2)-'[1]Miter Profiles'!$AC$98-'[1]Outside Edges'!$B89)&gt;=5,'[1]Outside Edges'!$Q89="Yes"),"Yes","No")</f>
        <v>Yes</v>
      </c>
      <c r="CT90" s="7" t="str">
        <f>IF(AND((RIGHT($CT$3,2)-'[1]Miter Profiles'!$AC$99-'[1]Outside Edges'!$B89)&gt;=5,'[1]Outside Edges'!$Q89="Yes"),"Yes","No")</f>
        <v>Yes</v>
      </c>
      <c r="CU90" s="7" t="str">
        <f>IF(AND((RIGHT($CU$3,2)-'[1]Miter Profiles'!$AC$100-'[1]Outside Edges'!$B89)&gt;=5,'[1]Outside Edges'!$Q89="Yes"),"Yes","No")</f>
        <v>Yes</v>
      </c>
      <c r="CV90" s="63" t="str">
        <f>IF(AND((RIGHT($CV$3,2)-'[1]Miter Profiles'!$AC$101-'[1]Outside Edges'!$B89)&gt;=5,'[1]Outside Edges'!$Q89="Yes"),"Yes","No")</f>
        <v>Yes</v>
      </c>
      <c r="CW90" s="64" t="str">
        <f>IF(AND((RIGHT($CW$3,2)-'[1]Miter Profiles'!$AC$102-'[1]Outside Edges'!$B89)&gt;=5,'[1]Outside Edges'!$Q89="Yes"),"Yes","No")</f>
        <v>Yes</v>
      </c>
      <c r="CX90" s="8" t="str">
        <f>IF(AND((RIGHT($CX$3,2)-'[1]Miter Profiles'!$AC$103-'[1]Outside Edges'!$B89)&gt;=5,'[1]Outside Edges'!$Q89="Yes"),"Yes","No")</f>
        <v>Yes</v>
      </c>
      <c r="CY90" s="65" t="str">
        <f>IF(AND((RIGHT($CY$3,2)-'[1]Miter Profiles'!$AC$104-'[1]Outside Edges'!$B89)&gt;=5,'[1]Outside Edges'!$Q89="Yes"),"Yes","No")</f>
        <v>Yes</v>
      </c>
      <c r="CZ90" s="7" t="str">
        <f>IF(AND((RIGHT($CZ$3,2)-'[1]Miter Profiles'!$AC$105-'[1]Outside Edges'!$B89)&gt;=5,'[1]Outside Edges'!$Q89="Yes"),"Yes","No")</f>
        <v>No</v>
      </c>
      <c r="DA90" s="7" t="str">
        <f>IF(AND((RIGHT($DA$3,2)-'[1]Miter Profiles'!$AC$106-'[1]Outside Edges'!$B89)&gt;=5,'[1]Outside Edges'!$Q89="Yes"),"Yes","No")</f>
        <v>No</v>
      </c>
      <c r="DB90" s="63" t="str">
        <f>IF(AND((RIGHT($DB$3,2)-'[1]Miter Profiles'!$AC$107-'[1]Outside Edges'!$B89)&gt;=5,'[1]Outside Edges'!$Q89="Yes"),"Yes","No")</f>
        <v>No</v>
      </c>
      <c r="DC90" s="64" t="str">
        <f>IF(AND((RIGHT($DC$3,2)-'[1]Miter Profiles'!$AC$108-'[1]Outside Edges'!$B89)&gt;=5,'[1]Outside Edges'!$Q89="Yes"),"Yes","No")</f>
        <v>Yes</v>
      </c>
      <c r="DD90" s="8" t="str">
        <f>IF(AND((RIGHT($DD$3,2)-'[1]Miter Profiles'!$AC$109-'[1]Outside Edges'!$B89)&gt;=5,'[1]Outside Edges'!$Q89="Yes"),"Yes","No")</f>
        <v>Yes</v>
      </c>
      <c r="DE90" s="65" t="str">
        <f>IF(AND((RIGHT($DE$3,2)-'[1]Miter Profiles'!$AC$110-'[1]Outside Edges'!$B89)&gt;=5,'[1]Outside Edges'!$Q89="Yes"),"Yes","No")</f>
        <v>Yes</v>
      </c>
      <c r="DF90" s="7" t="str">
        <f>IF(AND((RIGHT($DF$3,2)-'[1]Miter Profiles'!$AC$111-'[1]Outside Edges'!$B89)&gt;=5,'[1]Outside Edges'!$Q89="Yes"),"Yes","No")</f>
        <v>Yes</v>
      </c>
      <c r="DG90" s="7" t="str">
        <f>IF(AND((RIGHT($DG$3,2)-'[1]Miter Profiles'!$AC$112-'[1]Outside Edges'!$B89)&gt;=5,'[1]Outside Edges'!$Q89="Yes"),"Yes","No")</f>
        <v>Yes</v>
      </c>
      <c r="DH90" s="63" t="str">
        <f>IF(AND((RIGHT($DH$3,2)-'[1]Miter Profiles'!$AC$113-'[1]Outside Edges'!$B89)&gt;=5,'[1]Outside Edges'!$Q89="Yes"),"Yes","No")</f>
        <v>Yes</v>
      </c>
      <c r="DI90" s="64" t="str">
        <f>IF(AND((RIGHT($DI$3,2)-'[1]Miter Profiles'!$AC$114-'[1]Outside Edges'!$B89)&gt;=5,'[1]Outside Edges'!$Q89="Yes"),"Yes","No")</f>
        <v>Yes</v>
      </c>
      <c r="DJ90" s="8" t="str">
        <f>IF(AND((RIGHT($DJ$3,2)-'[1]Miter Profiles'!$AC$115-'[1]Outside Edges'!$B89)&gt;=5,'[1]Outside Edges'!$Q89="Yes"),"Yes","No")</f>
        <v>Yes</v>
      </c>
      <c r="DK90" s="65" t="str">
        <f>IF(AND((RIGHT($DK$3,2)-'[1]Miter Profiles'!$AC$116-'[1]Outside Edges'!$B89)&gt;=5,'[1]Outside Edges'!$Q89="Yes"),"Yes","No")</f>
        <v>Yes</v>
      </c>
      <c r="DL90" s="7" t="str">
        <f>IF(AND((RIGHT($DL$3,2)-'[1]Miter Profiles'!$AC$117-'[1]Outside Edges'!$B89)&gt;=5,'[1]Outside Edges'!$Q89="Yes"),"Yes","No")</f>
        <v>Yes</v>
      </c>
      <c r="DM90" s="7" t="str">
        <f>IF(AND((RIGHT($DM$3,2)-'[1]Miter Profiles'!$AC$118-'[1]Outside Edges'!$B89)&gt;=5,'[1]Outside Edges'!$Q89="Yes"),"Yes","No")</f>
        <v>Yes</v>
      </c>
      <c r="DN90" s="63" t="str">
        <f>IF(AND((RIGHT($DN$3,2)-'[1]Miter Profiles'!$AC$119-'[1]Outside Edges'!$B89)&gt;=5,'[1]Outside Edges'!$Q89="Yes"),"Yes","No")</f>
        <v>Yes</v>
      </c>
      <c r="DO90" s="64" t="str">
        <f>IF(AND((RIGHT($DO$3,2)-'[1]Miter Profiles'!$AC$120-'[1]Outside Edges'!$B89)&gt;=5,'[1]Outside Edges'!$Q89="Yes"),"Yes","No")</f>
        <v>No</v>
      </c>
      <c r="DP90" s="8" t="str">
        <f>IF(AND((RIGHT($DP$3,2)-'[1]Miter Profiles'!$AC$121-'[1]Outside Edges'!$B89)&gt;=5,'[1]Outside Edges'!$Q89="Yes"),"Yes","No")</f>
        <v>Yes</v>
      </c>
      <c r="DQ90" s="65" t="str">
        <f>IF(AND((RIGHT($DQ$3,2)-'[1]Miter Profiles'!$AC$122-'[1]Outside Edges'!$B89)&gt;=5,'[1]Outside Edges'!$Q89="Yes"),"Yes","No")</f>
        <v>Yes</v>
      </c>
      <c r="DR90" s="7" t="str">
        <f>IF(AND((RIGHT($DR$3,2)-'[1]Miter Profiles'!$AC$123-'[1]Outside Edges'!$B89)&gt;=5,'[1]Outside Edges'!$Q89="Yes"),"Yes","No")</f>
        <v>Yes</v>
      </c>
      <c r="DS90" s="7" t="str">
        <f>IF(AND((RIGHT($DS$3,2)-'[1]Miter Profiles'!$AC$124-'[1]Outside Edges'!$B89)&gt;=5,'[1]Outside Edges'!$Q89="Yes"),"Yes","No")</f>
        <v>Yes</v>
      </c>
      <c r="DT90" s="63" t="str">
        <f>IF(AND((RIGHT($DT$3,2)-'[1]Miter Profiles'!$AC$125-'[1]Outside Edges'!$B89)&gt;=5,'[1]Outside Edges'!$Q89="Yes"),"Yes","No")</f>
        <v>Yes</v>
      </c>
      <c r="DU90" s="64" t="str">
        <f>IF(AND((RIGHT($DU$3,2)-'[1]Miter Profiles'!$AC$126-'[1]Outside Edges'!$B89)&gt;=5,'[1]Outside Edges'!$Q89="Yes"),"Yes","No")</f>
        <v>Yes</v>
      </c>
      <c r="DV90" s="8" t="str">
        <f>IF(AND((RIGHT($DV$3,2)-'[1]Miter Profiles'!$AC$127-'[1]Outside Edges'!$B89)&gt;=5,'[1]Outside Edges'!$Q89="Yes"),"Yes","No")</f>
        <v>Yes</v>
      </c>
      <c r="DW90" s="65" t="str">
        <f>IF(AND((RIGHT($DW$3,2)-'[1]Miter Profiles'!$AC$128-'[1]Outside Edges'!$B89)&gt;=5,'[1]Outside Edges'!$Q89="Yes"),"Yes","No")</f>
        <v>Yes</v>
      </c>
      <c r="DX90" s="7" t="str">
        <f>IF(AND((RIGHT($DX$3,2)-'[1]Miter Profiles'!$AC$129-'[1]Outside Edges'!$B89)&gt;=5,'[1]Outside Edges'!$Q89="Yes"),"Yes","No")</f>
        <v>Yes</v>
      </c>
      <c r="DY90" s="7" t="str">
        <f>IF(AND((RIGHT($DY$3,2)-'[1]Miter Profiles'!$AC$130-'[1]Outside Edges'!$B89)&gt;=5,'[1]Outside Edges'!$Q89="Yes"),"Yes","No")</f>
        <v>Yes</v>
      </c>
      <c r="DZ90" s="63" t="str">
        <f>IF(AND((RIGHT($DZ$3,2)-'[1]Miter Profiles'!$AC$131-'[1]Outside Edges'!$B89)&gt;=5,'[1]Outside Edges'!$Q89="Yes"),"Yes","No")</f>
        <v>Yes</v>
      </c>
      <c r="EA90" s="68" t="str">
        <f>IF(AND((RIGHT($EA$3,2)-'[1]Miter Profiles'!$AC$132-'[1]Outside Edges'!$B89)&gt;=5,'[1]Outside Edges'!$Q89="Yes"),"Yes","No")</f>
        <v>Yes</v>
      </c>
      <c r="EB90" s="78" t="str">
        <f>IF(AND((RIGHT($EB$3,2)-'[1]Miter Profiles'!$AC$133-'[1]Outside Edges'!$B89)&gt;=5,'[1]Outside Edges'!$Q89="Yes"),"Yes","No")</f>
        <v>No</v>
      </c>
      <c r="EC90" s="79" t="str">
        <f>IF(AND((RIGHT($EC$3,2)-'[1]Miter Profiles'!$AC$134-'[1]Outside Edges'!$B89)&gt;=5,'[1]Outside Edges'!$Q89="Yes"),"Yes","No")</f>
        <v>Yes</v>
      </c>
      <c r="ED90" s="81" t="str">
        <f>IF(AND((RIGHT($ED$3,2)-'[1]Miter Profiles'!$AC$135-'[1]Outside Edges'!$B89)&gt;=5,'[1]Outside Edges'!$Q89="Yes"),"Yes","No")</f>
        <v>Yes</v>
      </c>
      <c r="EE90" s="80" t="str">
        <f>IF(AND((RIGHT($EE$3,2)-'[1]Miter Profiles'!$AC$136-'[1]Outside Edges'!$B89)&gt;=5,'[1]Outside Edges'!$Q89="Yes"),"Yes","No")</f>
        <v>Yes</v>
      </c>
      <c r="EF90" s="63" t="str">
        <f>IF(AND((RIGHT($EF$3,2)-'[1]Miter Profiles'!$AC$137-'[1]Outside Edges'!$B89)&gt;=5,'[1]Outside Edges'!$Q89="Yes"),"Yes","No")</f>
        <v>Yes</v>
      </c>
      <c r="EG90" s="7" t="str">
        <f>IF(AND((RIGHT($EG$3,2)-'[1]Miter Profiles'!$AC$138-'[1]Outside Edges'!$B89)&gt;=5,'[1]Outside Edges'!$Q89="Yes"),"Yes","No")</f>
        <v>Yes</v>
      </c>
      <c r="EH90" s="68" t="str">
        <f>IF(AND((RIGHT($EH$3,2)-'[1]Miter Profiles'!$AC$139-'[1]Outside Edges'!$B89)&gt;=5,'[1]Outside Edges'!$Q89="Yes"),"Yes","No")</f>
        <v>Yes</v>
      </c>
      <c r="EI90" s="82" t="str">
        <f>IF(AND((RIGHT($EI$3,2)-'[1]Miter Profiles'!$AC$140-'[1]Outside Edges'!$B89)&gt;=5,'[1]Outside Edges'!$Q89="Yes"),"Yes","No")</f>
        <v>Yes</v>
      </c>
      <c r="EJ90" s="83" t="str">
        <f>IF(AND((RIGHT($EJ$3,2)-'[1]Miter Profiles'!$AC$141-'[1]Outside Edges'!$B89)&gt;=5,'[1]Outside Edges'!$Q89="Yes"),"Yes","No")</f>
        <v>Yes</v>
      </c>
      <c r="EK90" s="83" t="str">
        <f>IF(AND((RIGHT($EK$3,2)-'[1]Miter Profiles'!$AC$142-'[1]Outside Edges'!$B89)&gt;=5,'[1]Outside Edges'!$Q89="Yes"),"Yes","No")</f>
        <v>Yes</v>
      </c>
      <c r="EL90" s="81" t="str">
        <f>IF(AND((RIGHT($EL$3,2)-'[1]Miter Profiles'!$AC$143-'[1]Outside Edges'!$B89)&gt;=5,'[1]Outside Edges'!$Q89="Yes"),"Yes","No")</f>
        <v>Yes</v>
      </c>
      <c r="EM90" s="84" t="str">
        <f>IF(AND((RIGHT($EM$3,2)-'[1]Miter Profiles'!$AC$144-'[1]Outside Edges'!$B89)&gt;=5,'[1]Outside Edges'!$Q89="Yes"),"Yes","No")</f>
        <v>No</v>
      </c>
      <c r="EN90" s="7" t="str">
        <f>IF(AND((RIGHT($EN$3,2)-'[1]Miter Profiles'!$AC$145-'[1]Outside Edges'!$B89)&gt;=5,'[1]Outside Edges'!$Q89="Yes"),"Yes","No")</f>
        <v>Yes</v>
      </c>
      <c r="EO90" s="68" t="str">
        <f>IF(AND((RIGHT($EO$3,2)-'[1]Miter Profiles'!$AC$146-'[1]Outside Edges'!$B89)&gt;=5,'[1]Outside Edges'!$Q89="Yes"),"Yes","No")</f>
        <v>Yes</v>
      </c>
      <c r="EP90" s="83" t="str">
        <f>IF(AND((RIGHT($EP$3,2)-'[1]Miter Profiles'!$AC$147-'[1]Outside Edges'!$B89)&gt;=5,'[1]Outside Edges'!$Q89="Yes"),"Yes","No")</f>
        <v>Yes</v>
      </c>
      <c r="EQ90" s="83" t="str">
        <f>IF(AND((RIGHT($EQ$3,2)-'[1]Miter Profiles'!$AC$148-'[1]Outside Edges'!$B89)&gt;=5,'[1]Outside Edges'!$Q89="Yes"),"Yes","No")</f>
        <v>Yes</v>
      </c>
      <c r="ER90" s="81" t="str">
        <f>IF(AND((RIGHT($ER$3,2)-'[1]Miter Profiles'!$AC$149-'[1]Outside Edges'!$B89)&gt;=5,'[1]Outside Edges'!$Q89="Yes"),"Yes","No")</f>
        <v>Yes</v>
      </c>
      <c r="ES90" s="84" t="str">
        <f>IF(AND((RIGHT($ES$3,2)-'[1]Miter Profiles'!$AC$150-'[1]Outside Edges'!$B89)&gt;=5,'[1]Outside Edges'!$Q89="Yes"),"Yes","No")</f>
        <v>No</v>
      </c>
      <c r="ET90" s="7" t="str">
        <f>IF(AND((RIGHT($ET$3,2)-'[1]Miter Profiles'!$AC$151-'[1]Outside Edges'!$B89)&gt;=5,'[1]Outside Edges'!$Q89="Yes"),"Yes","No")</f>
        <v>Yes</v>
      </c>
      <c r="EU90" s="68" t="str">
        <f>IF(AND((RIGHT($EU$3,2)-'[1]Miter Profiles'!$AC$152-'[1]Outside Edges'!$B89)&gt;=5,'[1]Outside Edges'!$Q89="Yes"),"Yes","No")</f>
        <v>Yes</v>
      </c>
      <c r="EV90" s="83" t="str">
        <f>IF(AND((RIGHT($EV$3,2)-'[1]Miter Profiles'!$AC$153-'[1]Outside Edges'!$B89)&gt;=5,'[1]Outside Edges'!$Q89="Yes"),"Yes","No")</f>
        <v>Yes</v>
      </c>
      <c r="EW90" s="83" t="str">
        <f>IF(AND((RIGHT($EW$3,2)-'[1]Miter Profiles'!$AC$154-'[1]Outside Edges'!$B89)&gt;=5,'[1]Outside Edges'!$Q89="Yes"),"Yes","No")</f>
        <v>Yes</v>
      </c>
      <c r="EX90" s="81" t="str">
        <f>IF(AND((RIGHT($EX$3,2)-'[1]Miter Profiles'!$AC$155-'[1]Outside Edges'!$B89)&gt;=5,'[1]Outside Edges'!$Q89="Yes"),"Yes","No")</f>
        <v>Yes</v>
      </c>
      <c r="EY90" s="84" t="str">
        <f>IF(AND((RIGHT($EY$3,2)-'[1]Miter Profiles'!$AC$156-'[1]Outside Edges'!$B89)&gt;=5,'[1]Outside Edges'!$Q89="Yes"),"Yes","No")</f>
        <v>Yes</v>
      </c>
      <c r="EZ90" s="7" t="str">
        <f>IF(AND((RIGHT($EZ$3,2)-'[1]Miter Profiles'!$AC$157-'[1]Outside Edges'!$B89)&gt;=5,'[1]Outside Edges'!$Q89="Yes"),"Yes","No")</f>
        <v>Yes</v>
      </c>
      <c r="FA90" s="68" t="str">
        <f>IF(AND((RIGHT($FA$3,2)-'[1]Miter Profiles'!$AC$158-'[1]Outside Edges'!$B89)&gt;=5,'[1]Outside Edges'!$Q89="Yes"),"Yes","No")</f>
        <v>Yes</v>
      </c>
      <c r="FB90" s="83" t="str">
        <f>IF(AND((RIGHT($FB$3,2)-'[1]Miter Profiles'!$AC$159-'[1]Outside Edges'!$B89)&gt;=5,'[1]Outside Edges'!$Q89="Yes"),"Yes","No")</f>
        <v>Yes</v>
      </c>
      <c r="FC90" s="83" t="str">
        <f>IF(AND((RIGHT($FC$3,2)-'[1]Miter Profiles'!$AC$160-'[1]Outside Edges'!$B89)&gt;=5,'[1]Outside Edges'!$Q89="Yes"),"Yes","No")</f>
        <v>Yes</v>
      </c>
      <c r="FD90" s="81" t="str">
        <f>IF(AND((RIGHT($FD$3,2)-'[1]Miter Profiles'!$AC$161-'[1]Outside Edges'!$B89)&gt;=5,'[1]Outside Edges'!$Q89="Yes"),"Yes","No")</f>
        <v>Yes</v>
      </c>
      <c r="FE90" s="84" t="str">
        <f>IF(AND((RIGHT($FE$3,2)-'[1]Miter Profiles'!$AC$162-'[1]Outside Edges'!$B89)&gt;=5,'[1]Outside Edges'!$Q89="Yes"),"Yes","No")</f>
        <v>Yes</v>
      </c>
      <c r="FF90" s="7" t="str">
        <f>IF(AND((RIGHT($FF$3,2)-'[1]Miter Profiles'!$AC$163-'[1]Outside Edges'!$B89)&gt;=5,'[1]Outside Edges'!$Q89="Yes"),"Yes","No")</f>
        <v>Yes</v>
      </c>
      <c r="FG90" s="68" t="str">
        <f>IF(AND((RIGHT($FG$3,2)-'[1]Miter Profiles'!$AC$164-'[1]Outside Edges'!$B89)&gt;=5,'[1]Outside Edges'!$Q89="Yes"),"Yes","No")</f>
        <v>Yes</v>
      </c>
      <c r="FH90" s="83" t="str">
        <f>IF(AND((RIGHT($FH$3,2)-'[1]Miter Profiles'!$AC$165-'[1]Outside Edges'!$B89)&gt;=5,'[1]Outside Edges'!$Q89="Yes"),"Yes","No")</f>
        <v>Yes</v>
      </c>
      <c r="FI90" s="83" t="str">
        <f>IF(AND((RIGHT($FI$3,2)-'[1]Miter Profiles'!$AC$166-'[1]Outside Edges'!$B89)&gt;=5,'[1]Outside Edges'!$Q89="Yes"),"Yes","No")</f>
        <v>Yes</v>
      </c>
      <c r="FJ90" s="81" t="str">
        <f>IF(AND((RIGHT($FJ$3,2)-'[1]Miter Profiles'!$AC$167-'[1]Outside Edges'!$B89)&gt;=5,'[1]Outside Edges'!$Q89="Yes"),"Yes","No")</f>
        <v>Yes</v>
      </c>
      <c r="FK90" s="84" t="str">
        <f>IF(AND((RIGHT($FK$3,2)-'[1]Miter Profiles'!$AC$168-'[1]Outside Edges'!$B89)&gt;=5,'[1]Outside Edges'!$Q89="Yes"),"Yes","No")</f>
        <v>Yes</v>
      </c>
      <c r="FL90" s="7" t="str">
        <f>IF(AND((RIGHT($FL$3,2)-'[1]Miter Profiles'!$AC$169-'[1]Outside Edges'!$B89)&gt;=5,'[1]Outside Edges'!$Q89="Yes"),"Yes","No")</f>
        <v>Yes</v>
      </c>
      <c r="FM90" s="68" t="str">
        <f>IF(AND((RIGHT($FM$3,2)-'[1]Miter Profiles'!$AC$170-'[1]Outside Edges'!$B89)&gt;=5,'[1]Outside Edges'!$Q89="Yes"),"Yes","No")</f>
        <v>Yes</v>
      </c>
      <c r="FN90" s="83" t="str">
        <f>IF(AND((RIGHT($FN$3,2)-'[1]Miter Profiles'!$AC$171-'[1]Outside Edges'!$B89)&gt;=5,'[1]Outside Edges'!$Q89="Yes"),"Yes","No")</f>
        <v>Yes</v>
      </c>
      <c r="FO90" s="83" t="str">
        <f>IF(AND((RIGHT($FO$3,2)-'[1]Miter Profiles'!$AC$172-'[1]Outside Edges'!$B89)&gt;=5,'[1]Outside Edges'!$Q89="Yes"),"Yes","No")</f>
        <v>Yes</v>
      </c>
      <c r="FP90" s="81" t="str">
        <f>IF(AND((RIGHT($FP$3,2)-'[1]Miter Profiles'!$AC$173-'[1]Outside Edges'!$B89)&gt;=5,'[1]Outside Edges'!$Q89="Yes"),"Yes","No")</f>
        <v>Yes</v>
      </c>
      <c r="FQ90" s="84" t="str">
        <f>IF(AND((RIGHT($FQ$3,2)-'[1]Miter Profiles'!$AC$174-'[1]Outside Edges'!$B89)&gt;=5,'[1]Outside Edges'!$Q89="Yes"),"Yes","No")</f>
        <v>Yes</v>
      </c>
      <c r="FR90" s="7" t="str">
        <f>IF(AND((RIGHT($FR$3,2)-'[1]Miter Profiles'!$AC$175-'[1]Outside Edges'!$B89)&gt;=5,'[1]Outside Edges'!$Q89="Yes"),"Yes","No")</f>
        <v>Yes</v>
      </c>
      <c r="FS90" s="68" t="str">
        <f>IF(AND((RIGHT($FS$3,2)-'[1]Miter Profiles'!$AC$176-'[1]Outside Edges'!$B89)&gt;=5,'[1]Outside Edges'!$Q89="Yes"),"Yes","No")</f>
        <v>Yes</v>
      </c>
      <c r="FT90" s="83" t="str">
        <f>IF(AND((RIGHT($FT$3,2)-'[1]Miter Profiles'!$AC$177-'[1]Outside Edges'!$B89)&gt;=5,'[1]Outside Edges'!$Q89="Yes"),"Yes","No")</f>
        <v>Yes</v>
      </c>
      <c r="FU90" s="83" t="str">
        <f>IF(AND((RIGHT($FU$3,2)-'[1]Miter Profiles'!$AC$178-'[1]Outside Edges'!$B89)&gt;=5,'[1]Outside Edges'!$Q89="Yes"),"Yes","No")</f>
        <v>Yes</v>
      </c>
      <c r="FV90" s="81" t="str">
        <f>IF(AND((RIGHT($V$3,2)-'[1]Miter Profiles'!$AC$179-'[1]Outside Edges'!$B89)&gt;=5,'[1]Outside Edges'!$Q89="Yes"),"Yes","No")</f>
        <v>Yes</v>
      </c>
      <c r="FW90" s="84" t="str">
        <f>IF(AND((RIGHT($FW$3,2)-'[1]Miter Profiles'!$AC$180-'[1]Outside Edges'!$B89)&gt;=5,'[1]Outside Edges'!$Q89="Yes"),"Yes","No")</f>
        <v>No</v>
      </c>
      <c r="FX90" s="197" t="str">
        <f>IF(AND((RIGHT($FX$3,2)-'[1]Miter Profiles'!$AC$181-'[1]Outside Edges'!$B89)&gt;=5,'[1]Outside Edges'!$Q89="Yes"),"Yes","No")</f>
        <v>Yes</v>
      </c>
      <c r="FY90" s="198" t="str">
        <f>IF(AND((RIGHT($FY$3,2)-'[1]Miter Profiles'!$AC$182-'[1]Outside Edges'!$B89)&gt;=5,'[1]Outside Edges'!$Q89="Yes"),"Yes","No")</f>
        <v>Yes</v>
      </c>
      <c r="FZ90" s="200" t="str">
        <f>IF(AND((RIGHT($FZ$3,2)-'[1]Miter Profiles'!$AC$183-'[1]Outside Edges'!$B89)&gt;=5,'[1]Outside Edges'!$Q89="Yes"),"Yes","No")</f>
        <v>Yes</v>
      </c>
      <c r="GA90" s="201" t="str">
        <f>IF(AND((RIGHT($GA$3,2)-'[1]Miter Profiles'!$AC$184-'[1]Outside Edges'!$B89)&gt;=5,'[1]Outside Edges'!$Q89="Yes"),"Yes","No")</f>
        <v>Yes</v>
      </c>
      <c r="GB90" s="202" t="str">
        <f>IF(AND((RIGHT($GB$3,2)-'[1]Miter Profiles'!$AC$185-'[1]Outside Edges'!$B89)&gt;=5,'[1]Outside Edges'!$Q89="Yes"),"Yes","No")</f>
        <v>Yes</v>
      </c>
      <c r="GC90" s="199" t="str">
        <f>IF(AND((RIGHT($GC$3,2)-'[1]Miter Profiles'!$AC$186-'[1]Outside Edges'!$B89)&gt;=5,'[1]Outside Edges'!$Q89="Yes"),"Yes","No")</f>
        <v>Yes</v>
      </c>
      <c r="GD90" s="197" t="str">
        <f>IF(AND((RIGHT($GD$3,2)-'[1]Miter Profiles'!$AC$187-'[1]Outside Edges'!$B89)&gt;=5,'[1]Outside Edges'!$Q89="Yes"),"Yes","No")</f>
        <v>Yes</v>
      </c>
      <c r="GE90" s="198" t="str">
        <f>IF(AND((RIGHT($GE$3,2)-'[1]Miter Profiles'!$AC$188-'[1]Outside Edges'!$B89)&gt;=5,'[1]Outside Edges'!$Q89="Yes"),"Yes","No")</f>
        <v>Yes</v>
      </c>
      <c r="GF90" s="200" t="str">
        <f>IF(AND((RIGHT($GF$3,2)-'[1]Miter Profiles'!$AC$189-'[1]Outside Edges'!$B89)&gt;=5,'[1]Outside Edges'!$Q89="Yes"),"Yes","No")</f>
        <v>Yes</v>
      </c>
      <c r="GG90" s="201" t="str">
        <f>IF(AND((RIGHT($GG$3,2)-'[1]Miter Profiles'!$AC$190-'[1]Outside Edges'!$B89)&gt;=5,'[1]Outside Edges'!$Q89="Yes"),"Yes","No")</f>
        <v>Yes</v>
      </c>
      <c r="GH90" s="202" t="str">
        <f>IF(AND((RIGHT($GH$3,2)-'[1]Miter Profiles'!$AC$191-'[1]Outside Edges'!$B89)&gt;=5,'[1]Outside Edges'!$Q89="Yes"),"Yes","No")</f>
        <v>Yes</v>
      </c>
      <c r="GI90" s="199" t="str">
        <f>IF(AND((RIGHT($GI$3,2)-'[1]Miter Profiles'!$AC$192-'[1]Outside Edges'!$B89)&gt;=5,'[1]Outside Edges'!$Q89="Yes"),"Yes","No")</f>
        <v>Yes</v>
      </c>
      <c r="GJ90" s="197" t="str">
        <f>IF(AND((RIGHT($GJ$3,2)-'[1]Miter Profiles'!$AC$193-'[1]Outside Edges'!$B89)&gt;=5,'[1]Outside Edges'!$Q89="Yes"),"Yes","No")</f>
        <v>Yes</v>
      </c>
      <c r="GK90" s="198" t="str">
        <f>IF(AND((RIGHT($GK$3,2)-'[1]Miter Profiles'!$AC$194-'[1]Outside Edges'!$B89)&gt;=5,'[1]Outside Edges'!$Q89="Yes"),"Yes","No")</f>
        <v>Yes</v>
      </c>
      <c r="GL90" s="200" t="str">
        <f>IF(AND((RIGHT($GL$3,2)-'[1]Miter Profiles'!$AC$195-'[1]Outside Edges'!$B89)&gt;=5,'[1]Outside Edges'!$Q89="Yes"),"Yes","No")</f>
        <v>Yes</v>
      </c>
      <c r="GM90" s="201" t="str">
        <f>IF(AND((RIGHT($GM$3,2)-'[1]Miter Profiles'!$AC$196-'[1]Outside Edges'!$B89)&gt;=5,'[1]Outside Edges'!$Q89="Yes"),"Yes","No")</f>
        <v>Yes</v>
      </c>
      <c r="GN90" s="202" t="str">
        <f>IF(AND((RIGHT($GN$3,2)-'[1]Miter Profiles'!$AC$197-'[1]Outside Edges'!$B89)&gt;=5,'[1]Outside Edges'!$Q89="Yes"),"Yes","No")</f>
        <v>Yes</v>
      </c>
      <c r="GO90" s="199" t="str">
        <f>IF(AND((RIGHT($GO$3,2)-'[1]Miter Profiles'!$AC$198-'[1]Outside Edges'!$B89)&gt;=5,'[1]Outside Edges'!$Q89="Yes"),"Yes","No")</f>
        <v>No</v>
      </c>
      <c r="GP90" s="197" t="str">
        <f>IF(AND((RIGHT($GP$3,2)-'[1]Miter Profiles'!$AC$199-'[1]Outside Edges'!$B89)&gt;=5,'[1]Outside Edges'!$Q89="Yes"),"Yes","No")</f>
        <v>Yes</v>
      </c>
      <c r="GQ90" s="198" t="str">
        <f>IF(AND((RIGHT($GQ$3,2)-'[1]Miter Profiles'!$AC$200-'[1]Outside Edges'!$B89)&gt;=5,'[1]Outside Edges'!$Q89="Yes"),"Yes","No")</f>
        <v>Yes</v>
      </c>
      <c r="GR90" s="211" t="str">
        <f>IF(AND((RIGHT($GR$3,2)-'[1]Miter Profiles'!$AC$201-'[1]Outside Edges'!$B89)&gt;=5,'[1]Outside Edges'!$Q89="Yes"),"Yes","No")</f>
        <v>Yes</v>
      </c>
      <c r="GS90" s="197" t="str">
        <f>IF(AND((RIGHT($GS$3,2)-'[1]Miter Profiles'!$AC$202-'[1]Outside Edges'!$B89)&gt;=5,'[1]Outside Edges'!$Q89="Yes"),"Yes","No")</f>
        <v>Yes</v>
      </c>
      <c r="GT90" s="212" t="str">
        <f>IF(AND((RIGHT($GT$3,2)-'[1]Miter Profiles'!$AC$203-'[1]Outside Edges'!$B89)&gt;=5,'[1]Outside Edges'!$Q89="Yes"),"Yes","No")</f>
        <v>Yes</v>
      </c>
      <c r="GU90" s="208" t="str">
        <f>IF(AND((RIGHT($GU$3,2)-'[1]Miter Profiles'!$AC$204-'[1]Outside Edges'!$B89)&gt;=5,'[1]Outside Edges'!$Q89="Yes"),"Yes","No")</f>
        <v>Yes</v>
      </c>
      <c r="GV90" s="209" t="str">
        <f>IF(AND((RIGHT($GV$3,2)-'[1]Miter Profiles'!$AC$205-'[1]Outside Edges'!$B89)&gt;=5,'[1]Outside Edges'!$Q89="Yes"),"Yes","No")</f>
        <v>Yes</v>
      </c>
      <c r="GW90" s="210" t="str">
        <f>IF(AND((RIGHT($GW$3,2)-'[1]Miter Profiles'!$AC$206-'[1]Outside Edges'!$B89)&gt;=5,'[1]Outside Edges'!$Q89="Yes"),"Yes","No")</f>
        <v>Yes</v>
      </c>
      <c r="GX90" s="200" t="str">
        <f>IF(AND((RIGHT($GX$3,2)-'[1]Miter Profiles'!$AC$207-'[1]Outside Edges'!$B89)&gt;=5,'[1]Outside Edges'!$Q89="Yes"),"Yes","No")</f>
        <v>No</v>
      </c>
      <c r="GY90" s="201" t="str">
        <f>IF(AND((RIGHT($GY$3,2)-'[1]Miter Profiles'!$AC$208-'[1]Outside Edges'!$B89)&gt;=5,'[1]Outside Edges'!$Q89="Yes"),"Yes","No")</f>
        <v>Yes</v>
      </c>
      <c r="GZ90" s="202" t="str">
        <f>IF(AND((RIGHT($GZ$3,2)-'[1]Miter Profiles'!$AC$209-'[1]Outside Edges'!$B89)&gt;=5,'[1]Outside Edges'!$Q89="Yes"),"Yes","No")</f>
        <v>Yes</v>
      </c>
      <c r="HA90" s="199" t="str">
        <f>IF(AND((RIGHT($HA$3,2)-'[1]Miter Profiles'!$AC$210-'[1]Outside Edges'!$B89)&gt;=5,'[1]Outside Edges'!$Q89="Yes"),"Yes","No")</f>
        <v>Yes</v>
      </c>
      <c r="HB90" s="197" t="str">
        <f>IF(AND((RIGHT($HB$3,2)-'[1]Miter Profiles'!$AC$211-'[1]Outside Edges'!$B89)&gt;=5,'[1]Outside Edges'!$Q89="Yes"),"Yes","No")</f>
        <v>Yes</v>
      </c>
      <c r="HC90" s="198" t="str">
        <f>IF(AND((RIGHT($HC$3,2)-'[1]Miter Profiles'!$AC$212-'[1]Outside Edges'!$B89)&gt;=5,'[1]Outside Edges'!$Q89="Yes"),"Yes","No")</f>
        <v>Yes</v>
      </c>
      <c r="HD90" s="200" t="str">
        <f>IF(AND((RIGHT($HD$3,2)-'[1]Miter Profiles'!$AC$213-'[1]Outside Edges'!$B89)&gt;=5,'[1]Outside Edges'!$Q89="Yes"),"Yes","No")</f>
        <v>No</v>
      </c>
      <c r="HE90" s="202" t="str">
        <f>IF(AND((RIGHT($HE$3,2)-'[1]Miter Profiles'!$AC$214-'[1]Outside Edges'!$B89)&gt;=5,'[1]Outside Edges'!$Q89="Yes"),"Yes","No")</f>
        <v>No</v>
      </c>
      <c r="HF90" s="199" t="str">
        <f>IF(AND((RIGHT($HF$3,2)-'[1]Miter Profiles'!$AC$215-'[1]Outside Edges'!$B89)&gt;=5,'[1]Outside Edges'!$Q89="Yes"),"Yes","No")</f>
        <v>Yes</v>
      </c>
      <c r="HG90" s="197" t="str">
        <f>IF(AND((RIGHT($HG$3,2)-'[1]Miter Profiles'!$AC$216-'[1]Outside Edges'!$B89)&gt;=5,'[1]Outside Edges'!$Q89="Yes"),"Yes","No")</f>
        <v>Yes</v>
      </c>
      <c r="HH90" s="198" t="str">
        <f>IF(AND((RIGHT($HH$3,2)-'[1]Miter Profiles'!$AC$217-'[1]Outside Edges'!$B89)&gt;=5,'[1]Outside Edges'!$Q89="Yes"),"Yes","No")</f>
        <v>Yes</v>
      </c>
      <c r="HI90" s="200" t="str">
        <f>IF(AND((RIGHT($HI$3,2)-'[1]Miter Profiles'!$AC$218-'[1]Outside Edges'!$B89)&gt;=5,'[1]Outside Edges'!$Q89="Yes"),"Yes","No")</f>
        <v>Yes</v>
      </c>
      <c r="HJ90" s="201" t="str">
        <f>IF(AND((RIGHT($HJ$3,2)-'[1]Miter Profiles'!$AC$219-'[1]Outside Edges'!$B89)&gt;=5,'[1]Outside Edges'!$Q89="Yes"),"Yes","No")</f>
        <v>Yes</v>
      </c>
      <c r="HK90" s="202" t="str">
        <f>IF(AND((RIGHT($HK$3,2)-'[1]Miter Profiles'!$AC$220-'[1]Outside Edges'!$B89)&gt;=5,'[1]Outside Edges'!$Q89="Yes"),"Yes","No")</f>
        <v>Yes</v>
      </c>
      <c r="HL90" s="199" t="str">
        <f>IF(AND((RIGHT($HL$3,2)-'[1]Miter Profiles'!$AC$221-'[1]Outside Edges'!$B89)&gt;=5,'[1]Outside Edges'!$Q89="Yes"),"Yes","No")</f>
        <v>Yes</v>
      </c>
      <c r="HM90" s="197" t="str">
        <f>IF(AND((RIGHT($HM$3,2)-'[1]Miter Profiles'!$AC$222-'[1]Outside Edges'!$B89)&gt;=5,'[1]Outside Edges'!$Q89="Yes"),"Yes","No")</f>
        <v>Yes</v>
      </c>
      <c r="HN90" s="197" t="str">
        <f>IF(AND((RIGHT($HN$3,2)-'[1]Miter Profiles'!$AC$223-'[1]Outside Edges'!$B89)&gt;=5,'[1]Outside Edges'!$Q89="Yes"),"Yes","No")</f>
        <v>Yes</v>
      </c>
      <c r="HO90" s="201" t="str">
        <f>IF(AND((RIGHT($HO$3,2)-'[1]Miter Profiles'!$AC$224-'[1]Outside Edges'!$B89)&gt;=5,'[1]Outside Edges'!$Q89="Yes"),"Yes","No")</f>
        <v>No</v>
      </c>
      <c r="HP90" s="201" t="str">
        <f>IF(AND((RIGHT($HP$3,2)-'[1]Miter Profiles'!$AC$225-'[1]Outside Edges'!$B89)&gt;=5,'[1]Outside Edges'!$Q89="Yes"),"Yes","No")</f>
        <v>Yes</v>
      </c>
      <c r="HQ90" s="201" t="str">
        <f>IF(AND((RIGHT($HQ$3,3)-'[1]Miter Profiles'!$AC$226-'[1]Outside Edges'!$B89)&gt;=5,'[1]Outside Edges'!$Q89="Yes"),"Yes","No")</f>
        <v>No</v>
      </c>
      <c r="HR90" s="201" t="str">
        <f>IF(AND((RIGHT($HR$3,2)-'[1]Miter Profiles'!$AC$227-'[1]Outside Edges'!$B89)&gt;=5,'[1]Outside Edges'!$Q89="Yes"),"Yes","No")</f>
        <v>No</v>
      </c>
      <c r="HS90" s="197" t="str">
        <f>IF(AND((RIGHT($HS$3,2)-'[1]Miter Profiles'!$AC$228-'[1]Outside Edges'!$B89)&gt;=5,'[1]Outside Edges'!$Q89="Yes"),"Yes","No")</f>
        <v>Yes</v>
      </c>
      <c r="HT90" s="197" t="str">
        <f>IF(AND((RIGHT($HT$3,2)-'[1]Miter Profiles'!$AC$229-'[1]Outside Edges'!$B89)&gt;=5,'[1]Outside Edges'!$Q89="Yes"),"Yes","No")</f>
        <v>Yes</v>
      </c>
      <c r="HU90" s="197" t="str">
        <f>IF(AND((RIGHT($HU$3,2)-'[1]Miter Profiles'!$AC$230-'[1]Outside Edges'!$B89)&gt;=5,'[1]Outside Edges'!$Q89="Yes"),"Yes","No")</f>
        <v>Yes</v>
      </c>
      <c r="HV90" s="201" t="str">
        <f>IF(AND((RIGHT($HV$3,2)-'[1]Miter Profiles'!$AC$231-'[1]Outside Edges'!$B89)&gt;=5,'[1]Outside Edges'!$Q89="Yes"),"Yes","No")</f>
        <v>Yes</v>
      </c>
      <c r="HW90" s="201" t="str">
        <f>IF(AND((RIGHT($HW$3,2)-'[1]Miter Profiles'!$AC$232-'[1]Outside Edges'!$B89)&gt;=5,'[1]Outside Edges'!$Q89="Yes"),"Yes","No")</f>
        <v>Yes</v>
      </c>
      <c r="HX90" s="201" t="str">
        <f>IF(AND((RIGHT($HX$3,2)-'[1]Miter Profiles'!$AC$233-'[1]Outside Edges'!$B89)&gt;=5,'[1]Outside Edges'!$Q89="Yes"),"Yes","No")</f>
        <v>Yes</v>
      </c>
      <c r="HY90" s="197" t="str">
        <f>IF(AND((RIGHT($HY$3,2)-'[1]Miter Profiles'!$AC$234-'[1]Outside Edges'!$B89)&gt;=5,'[1]Outside Edges'!$Q89="Yes"),"Yes","No")</f>
        <v>No</v>
      </c>
      <c r="HZ90" s="197" t="str">
        <f>IF(AND((RIGHT($HZ$3,2)-'[1]Miter Profiles'!$AC$235-'[1]Outside Edges'!$B89)&gt;=5,'[1]Outside Edges'!$Q89="Yes"),"Yes","No")</f>
        <v>Yes</v>
      </c>
      <c r="IA90" s="197" t="str">
        <f>IF(AND((RIGHT($IA$3,2)-'[1]Miter Profiles'!$AC$236-'[1]Outside Edges'!$B89)&gt;=5,'[1]Outside Edges'!$Q89="Yes"),"Yes","No")</f>
        <v>Yes</v>
      </c>
      <c r="IB90" s="201" t="str">
        <f>IF(AND((RIGHT($IB$3,2)-'[1]Miter Profiles'!$AC$237-'[1]Outside Edges'!$B89)&gt;=5,'[1]Outside Edges'!$Q89="Yes"),"Yes","No")</f>
        <v>Yes</v>
      </c>
      <c r="IC90" s="201" t="str">
        <f>IF(AND((RIGHT($IC$3,2)-'[1]Miter Profiles'!$AC$238-'[1]Outside Edges'!$B89)&gt;=5,'[1]Outside Edges'!$Q89="Yes"),"Yes","No")</f>
        <v>Yes</v>
      </c>
      <c r="ID90" s="201" t="str">
        <f>IF(AND((RIGHT($ID$3,2)-'[1]Miter Profiles'!$AC$239-'[1]Outside Edges'!$B89)&gt;=5,'[1]Outside Edges'!$Q89="Yes"),"Yes","No")</f>
        <v>Yes</v>
      </c>
      <c r="IE90" s="197" t="str">
        <f>IF(AND((RIGHT($IE$3,2)-'[1]Miter Profiles'!$AC$240-'[1]Outside Edges'!$B89)&gt;=5,'[1]Outside Edges'!$Q89="Yes"),"Yes","No")</f>
        <v>Yes</v>
      </c>
      <c r="IF90" s="197" t="str">
        <f>IF(AND((RIGHT($IF$3,2)-'[1]Miter Profiles'!$AC$241-'[1]Outside Edges'!$B89)&gt;=5,'[1]Outside Edges'!$Q89="Yes"),"Yes","No")</f>
        <v>Yes</v>
      </c>
      <c r="IG90" s="197" t="str">
        <f>IF(AND((RIGHT($IG$3,2)-'[1]Miter Profiles'!$AC$242-'[1]Outside Edges'!$B89)&gt;=5,'[1]Outside Edges'!$Q89="Yes"),"Yes","No")</f>
        <v>Yes</v>
      </c>
      <c r="IH90" s="201" t="str">
        <f>IF(AND((RIGHT($IH$3,2)-'[1]Miter Profiles'!$AC$243-'[1]Outside Edges'!$B89)&gt;=5,'[1]Outside Edges'!$Q89="Yes"),"Yes","No")</f>
        <v>Yes</v>
      </c>
      <c r="II90" s="201" t="str">
        <f>IF(AND((RIGHT($II$3,2)-'[1]Miter Profiles'!$AC$244-'[1]Outside Edges'!$B89)&gt;=5,'[1]Outside Edges'!$Q89="Yes"),"Yes","No")</f>
        <v>Yes</v>
      </c>
      <c r="IJ90" s="201" t="str">
        <f>IF(AND((RIGHT($IJ$3,2)-'[1]Miter Profiles'!$AC$245-'[1]Outside Edges'!$B89)&gt;=5,'[1]Outside Edges'!$Q89="Yes"),"Yes","No")</f>
        <v>Yes</v>
      </c>
      <c r="IK90" s="197" t="str">
        <f>IF(AND((RIGHT($IK$3,2)-'[1]Miter Profiles'!$AC$246-'[1]Outside Edges'!$B89)&gt;=5,'[1]Outside Edges'!$Q89="Yes"),"Yes","No")</f>
        <v>Yes</v>
      </c>
      <c r="IL90" s="197" t="str">
        <f>IF(AND((RIGHT($IL$3,2)-'[1]Miter Profiles'!$AC$247-'[1]Outside Edges'!$B89)&gt;=5,'[1]Outside Edges'!$Q89="Yes"),"Yes","No")</f>
        <v>Yes</v>
      </c>
      <c r="IM90" s="197" t="str">
        <f>IF(AND((RIGHT($IM$3,2)-'[1]Miter Profiles'!$AC$248-'[1]Outside Edges'!$B89)&gt;=5,'[1]Outside Edges'!$Q89="Yes"),"Yes","No")</f>
        <v>Yes</v>
      </c>
      <c r="IN90" s="201" t="str">
        <f>IF(AND((RIGHT($IN$3,2)-'[1]Miter Profiles'!$AC$249-'[1]Outside Edges'!$B89)&gt;=5,'[1]Outside Edges'!$Q89="Yes"),"Yes","No")</f>
        <v>Yes</v>
      </c>
      <c r="IO90" s="201" t="str">
        <f>IF(AND((RIGHT($IO$3,2)-'[1]Miter Profiles'!$AC$250-'[1]Outside Edges'!$B89)&gt;=5,'[1]Outside Edges'!$Q89="Yes"),"Yes","No")</f>
        <v>Yes</v>
      </c>
      <c r="IP90" s="201" t="str">
        <f>IF(AND((RIGHT($IP$3,2)-'[1]Miter Profiles'!$AC$251-'[1]Outside Edges'!$B89)&gt;=5,'[1]Outside Edges'!$Q89="Yes"),"Yes","No")</f>
        <v>Yes</v>
      </c>
      <c r="IQ90" s="197" t="str">
        <f>IF(AND((RIGHT($IQ$3,2)-'[1]Miter Profiles'!$AC$252-'[1]Outside Edges'!$B89)&gt;=5,'[1]Outside Edges'!$Q89="Yes"),"Yes","No")</f>
        <v>Yes</v>
      </c>
      <c r="IR90" s="197" t="str">
        <f>IF(AND((RIGHT($IR$3,2)-'[1]Miter Profiles'!$AC$253-'[1]Outside Edges'!$B89)&gt;=5,'[1]Outside Edges'!$Q89="Yes"),"Yes","No")</f>
        <v>Yes</v>
      </c>
      <c r="IS90" s="197" t="str">
        <f>IF(AND((RIGHT($IS$3,2)-'[1]Miter Profiles'!$AC$254-'[1]Outside Edges'!$B89)&gt;=5,'[1]Outside Edges'!$Q89="Yes"),"Yes","No")</f>
        <v>Yes</v>
      </c>
      <c r="IT90" s="201" t="str">
        <f>IF(AND((RIGHT($IT$3,2)-'[1]Miter Profiles'!$AC$255-'[1]Outside Edges'!$B89)&gt;=5,'[1]Outside Edges'!$Q89="Yes"),"Yes","No")</f>
        <v>Yes</v>
      </c>
      <c r="IU90" s="201" t="str">
        <f>IF(AND((RIGHT($IU$3,2)-'[1]Miter Profiles'!$AC$256-'[1]Outside Edges'!$B89)&gt;=5,'[1]Outside Edges'!$Q89="Yes"),"Yes","No")</f>
        <v>Yes</v>
      </c>
      <c r="IV90" s="201" t="str">
        <f>IF(AND((RIGHT($IV$3,2)-'[1]Miter Profiles'!$AC$257-'[1]Outside Edges'!$B89)&gt;=5,'[1]Outside Edges'!$Q89="Yes"),"Yes","No")</f>
        <v>Yes</v>
      </c>
      <c r="IW90" s="197" t="str">
        <f>IF(AND((RIGHT($IW$3,2)-'[1]Miter Profiles'!$AC$258-'[1]Outside Edges'!$B89)&gt;=5,'[1]Outside Edges'!$Q89="Yes"),"Yes","No")</f>
        <v>Yes</v>
      </c>
      <c r="IX90" s="197" t="str">
        <f>IF(AND((RIGHT($IX$3,2)-'[1]Miter Profiles'!$AC$259-'[1]Outside Edges'!$B89)&gt;=5,'[1]Outside Edges'!$Q89="Yes"),"Yes","No")</f>
        <v>Yes</v>
      </c>
      <c r="IY90" s="197" t="str">
        <f>IF(AND((RIGHT($IY$3,2)-'[1]Miter Profiles'!$AC$260-'[1]Outside Edges'!$B89)&gt;=5,'[1]Outside Edges'!$Q89="Yes"),"Yes","No")</f>
        <v>Yes</v>
      </c>
      <c r="IZ90" s="201" t="str">
        <f>IF(AND((RIGHT($IZ$3,2)-'[1]Miter Profiles'!$AC$261-'[1]Outside Edges'!$B89)&gt;=5,'[1]Outside Edges'!$Q89="Yes"),"Yes","No")</f>
        <v>Yes</v>
      </c>
      <c r="JA90" s="201" t="str">
        <f>IF(AND((RIGHT($JA$3,2)-'[1]Miter Profiles'!$AC$262-'[1]Outside Edges'!$B89)&gt;=5,'[1]Outside Edges'!$Q89="Yes"),"Yes","No")</f>
        <v>Yes</v>
      </c>
      <c r="JB90" s="201" t="str">
        <f>IF(AND((RIGHT($JB$3,2)-'[1]Miter Profiles'!$AC$263-'[1]Outside Edges'!$B89)&gt;=5,'[1]Outside Edges'!$Q89="Yes"),"Yes","No")</f>
        <v>Yes</v>
      </c>
      <c r="JC90" s="197" t="str">
        <f>IF(AND((RIGHT($JC$3,2)-'[1]Miter Profiles'!$AC$264-'[1]Outside Edges'!$B89)&gt;=5,'[1]Outside Edges'!$Q89="Yes"),"Yes","No")</f>
        <v>Yes</v>
      </c>
      <c r="JD90" s="197" t="str">
        <f>IF(AND((RIGHT($JD$3,2)-'[1]Miter Profiles'!$AC$265-'[1]Outside Edges'!$B89)&gt;=5,'[1]Outside Edges'!$Q89="Yes"),"Yes","No")</f>
        <v>Yes</v>
      </c>
      <c r="JE90" s="197" t="str">
        <f>IF(AND((RIGHT($JE$3,2)-'[1]Miter Profiles'!$AC$266-'[1]Outside Edges'!$B89)&gt;=5,'[1]Outside Edges'!$Q89="Yes"),"Yes","No")</f>
        <v>Yes</v>
      </c>
      <c r="JF90" s="201" t="str">
        <f>IF(AND((RIGHT($JF$3,2)-'[1]Miter Profiles'!$AC$267-'[1]Outside Edges'!$B89)&gt;=5,'[1]Outside Edges'!$Q89="Yes"),"Yes","No")</f>
        <v>No</v>
      </c>
      <c r="JG90" s="201" t="str">
        <f>IF(AND((RIGHT($JG$3,2)-'[1]Miter Profiles'!$AC$268-'[1]Outside Edges'!$B89)&gt;=5,'[1]Outside Edges'!$Q89="Yes"),"Yes","No")</f>
        <v>Yes</v>
      </c>
      <c r="JH90" s="201" t="str">
        <f>IF(AND((RIGHT($JH$3,2)-'[1]Miter Profiles'!$AC$269-'[1]Outside Edges'!$B89)&gt;=5,'[1]Outside Edges'!$Q89="Yes"),"Yes","No")</f>
        <v>Yes</v>
      </c>
      <c r="JI90" s="197" t="str">
        <f>IF(AND((RIGHT($JI$3,2)-'[1]Miter Profiles'!$AC$270-'[1]Outside Edges'!$B89)&gt;=5,'[1]Outside Edges'!$Q89="Yes"),"Yes","No")</f>
        <v>Yes</v>
      </c>
      <c r="JJ90" s="197" t="str">
        <f>IF(AND((RIGHT($JJ$3,2)-'[1]Miter Profiles'!$AC$271-'[1]Outside Edges'!$B89)&gt;=5,'[1]Outside Edges'!$Q89="Yes"),"Yes","No")</f>
        <v>Yes</v>
      </c>
      <c r="JK90" s="197" t="str">
        <f>IF(AND((RIGHT($JK$3,2)-'[1]Miter Profiles'!$AC$272-'[1]Outside Edges'!$B89)&gt;=5,'[1]Outside Edges'!$Q89="Yes"),"Yes","No")</f>
        <v>Yes</v>
      </c>
      <c r="JL90" s="201" t="str">
        <f>IF(AND((RIGHT($JL$3,2)-'[1]Miter Profiles'!$AC$273-'[1]Outside Edges'!$B89)&gt;=5,'[1]Outside Edges'!$Q89="Yes"),"Yes","No")</f>
        <v>Yes</v>
      </c>
      <c r="JM90" s="201" t="str">
        <f>IF(AND((RIGHT($JM$3,2)-'[1]Miter Profiles'!$AC$274-'[1]Outside Edges'!$B89)&gt;=5,'[1]Outside Edges'!$Q89="Yes"),"Yes","No")</f>
        <v>Yes</v>
      </c>
      <c r="JN90" s="201" t="str">
        <f>IF(AND((RIGHT($JN$3,2)-'[1]Miter Profiles'!$AC$275-'[1]Outside Edges'!$B89)&gt;=5,'[1]Outside Edges'!$Q89="Yes"),"Yes","No")</f>
        <v>Yes</v>
      </c>
      <c r="JO90" s="197" t="str">
        <f>IF(AND((RIGHT($JO$3,2)-'[1]Miter Profiles'!$AC$276-'[1]Outside Edges'!$B89)&gt;=5,'[1]Outside Edges'!$Q89="Yes"),"Yes","No")</f>
        <v>Yes</v>
      </c>
      <c r="JP90" s="197" t="str">
        <f>IF(AND((RIGHT($JP$3,2)-'[1]Miter Profiles'!$AC$277-'[1]Outside Edges'!$B89)&gt;=5,'[1]Outside Edges'!$Q89="Yes"),"Yes","No")</f>
        <v>Yes</v>
      </c>
      <c r="JQ90" s="197" t="str">
        <f>IF(AND((RIGHT($JQ$3,2)-'[1]Miter Profiles'!$AC$278-'[1]Outside Edges'!$B89)&gt;=5,'[1]Outside Edges'!$Q89="Yes"),"Yes","No")</f>
        <v>Yes</v>
      </c>
      <c r="JR90" s="201" t="str">
        <f>IF(AND((RIGHT($JR$3,2)-'[1]Miter Profiles'!$AC$279-'[1]Outside Edges'!$B89)&gt;=5,'[1]Outside Edges'!$Q89="Yes"),"Yes","No")</f>
        <v>No</v>
      </c>
      <c r="JS90" s="201" t="str">
        <f>IF(AND((RIGHT($JS$3,2)-'[1]Miter Profiles'!$AC$280-'[1]Outside Edges'!$B89)&gt;=5,'[1]Outside Edges'!$Q89="Yes"),"Yes","No")</f>
        <v>Yes</v>
      </c>
      <c r="JT90" s="201" t="str">
        <f>IF(AND((RIGHT($JT$3,2)-'[1]Miter Profiles'!$AC$281-'[1]Outside Edges'!$B89)&gt;=5,'[1]Outside Edges'!$Q89="Yes"),"Yes","No")</f>
        <v>Yes</v>
      </c>
      <c r="JU90" s="197" t="str">
        <f>IF(AND((RIGHT($JU$3,2)-'[1]Miter Profiles'!$AC$282-'[1]Outside Edges'!$B89)&gt;=5,'[1]Outside Edges'!$Q89="Yes"),"Yes","No")</f>
        <v>No</v>
      </c>
      <c r="JV90" s="197" t="str">
        <f>IF(AND((RIGHT($JV$3,2)-'[1]Miter Profiles'!$AC$283-'[1]Outside Edges'!$B89)&gt;=5,'[1]Outside Edges'!$Q89="Yes"),"Yes","No")</f>
        <v>Yes</v>
      </c>
      <c r="JW90" s="197" t="str">
        <f>IF(AND((RIGHT($JW$3,2)-'[1]Miter Profiles'!$AC$284-'[1]Outside Edges'!$B89)&gt;=5,'[1]Outside Edges'!$Q89="Yes"),"Yes","No")</f>
        <v>Yes</v>
      </c>
      <c r="JX90" s="201" t="str">
        <f>IF(AND((RIGHT($JX$3,2)-'[1]Miter Profiles'!$AC$285-'[1]Outside Edges'!$B89)&gt;=5,'[1]Outside Edges'!$Q89="Yes"),"Yes","No")</f>
        <v>Yes</v>
      </c>
      <c r="JY90" s="201" t="str">
        <f>IF(AND((RIGHT($JY$3,2)-'[1]Miter Profiles'!$AC$286-'[1]Outside Edges'!$B89)&gt;=5,'[1]Outside Edges'!$Q89="Yes"),"Yes","No")</f>
        <v>Yes</v>
      </c>
      <c r="JZ90" s="201" t="str">
        <f>IF(AND((RIGHT($JZ$3,2)-'[1]Miter Profiles'!$AC$287-'[1]Outside Edges'!$B89)&gt;=5,'[1]Outside Edges'!$Q89="Yes"),"Yes","No")</f>
        <v>Yes</v>
      </c>
      <c r="KA90" s="197" t="str">
        <f>IF(AND((RIGHT($KA$3,2)-'[1]Miter Profiles'!$AC$288-'[1]Outside Edges'!$B89)&gt;=5,'[1]Outside Edges'!$Q89="Yes"),"Yes","No")</f>
        <v>Yes</v>
      </c>
      <c r="KB90" s="197" t="str">
        <f>IF(AND((RIGHT($KB$3,2)-'[1]Miter Profiles'!$AC$289-'[1]Outside Edges'!$B89)&gt;=5,'[1]Outside Edges'!$Q89="Yes"),"Yes","No")</f>
        <v>Yes</v>
      </c>
      <c r="KC90" s="197" t="str">
        <f>IF(AND((RIGHT($KC$3,2)-'[1]Miter Profiles'!$AC$290-'[1]Outside Edges'!$B89)&gt;=5,'[1]Outside Edges'!$Q89="Yes"),"Yes","No")</f>
        <v>Yes</v>
      </c>
      <c r="KD90" s="201" t="str">
        <f>IF(AND((RIGHT($KD$3,2)-'[1]Miter Profiles'!$AC$291-'[1]Outside Edges'!$B89)&gt;=5,'[1]Outside Edges'!$Q89="Yes"),"Yes","No")</f>
        <v>Yes</v>
      </c>
      <c r="KE90" s="201" t="str">
        <f>IF(AND((RIGHT($KE$3,2)-'[1]Miter Profiles'!$AC$292-'[1]Outside Edges'!$B89)&gt;=5,'[1]Outside Edges'!$Q89="Yes"),"Yes","No")</f>
        <v>Yes</v>
      </c>
      <c r="KF90" s="201" t="str">
        <f>IF(AND((RIGHT($KF$3,2)-'[1]Miter Profiles'!$AC$293-'[1]Outside Edges'!$B89)&gt;=5,'[1]Outside Edges'!$Q89="Yes"),"Yes","No")</f>
        <v>Yes</v>
      </c>
      <c r="KG90" s="197" t="str">
        <f>IF(AND((RIGHT($KG$3,2)-'[1]Miter Profiles'!$AC$294-'[1]Outside Edges'!$B89)&gt;=5,'[1]Outside Edges'!$Q89="Yes"),"Yes","No")</f>
        <v>Yes</v>
      </c>
      <c r="KH90" s="197" t="str">
        <f>IF(AND((RIGHT($KH$3,2)-'[1]Miter Profiles'!$AC$295-'[1]Outside Edges'!$B89)&gt;=5,'[1]Outside Edges'!$Q89="Yes"),"Yes","No")</f>
        <v>Yes</v>
      </c>
      <c r="KI90" s="197" t="str">
        <f>IF(AND((RIGHT($KI$3,2)-'[1]Miter Profiles'!$AC$296-'[1]Outside Edges'!$B89)&gt;=5,'[1]Outside Edges'!$Q89="Yes"),"Yes","No")</f>
        <v>Yes</v>
      </c>
      <c r="KJ90" s="201" t="str">
        <f>IF(AND((RIGHT($KJ$3,2)-'[1]Miter Profiles'!$AC$297-'[1]Outside Edges'!$B89)&gt;=5,'[1]Outside Edges'!$Q89="Yes"),"Yes","No")</f>
        <v>Yes</v>
      </c>
      <c r="KK90" s="201" t="str">
        <f>IF(AND((RIGHT($KK$3,2)-'[1]Miter Profiles'!$AC$298-'[1]Outside Edges'!$B89)&gt;=5,'[1]Outside Edges'!$Q89="Yes"),"Yes","No")</f>
        <v>Yes</v>
      </c>
      <c r="KL90" s="201" t="str">
        <f>IF(AND((RIGHT($KL$3,2)-'[1]Miter Profiles'!$AC$299-'[1]Outside Edges'!$B89)&gt;=5,'[1]Outside Edges'!$Q89="Yes"),"Yes","No")</f>
        <v>Yes</v>
      </c>
      <c r="KM90" s="197" t="str">
        <f>IF(AND((RIGHT($KM$3,2)-'[1]Miter Profiles'!$AC$300-'[1]Outside Edges'!$B89)&gt;=5,'[1]Outside Edges'!$Q89="Yes"),"Yes","No")</f>
        <v>Yes</v>
      </c>
      <c r="KN90" s="197" t="str">
        <f>IF(AND((RIGHT($KN$3,2)-'[1]Miter Profiles'!$AC$301-'[1]Outside Edges'!$B89)&gt;=5,'[1]Outside Edges'!$Q89="Yes"),"Yes","No")</f>
        <v>Yes</v>
      </c>
      <c r="KO90" s="197" t="str">
        <f>IF(AND((RIGHT($KO$3,2)-'[1]Miter Profiles'!$AC$302-'[1]Outside Edges'!$B89)&gt;=5,'[1]Outside Edges'!$Q89="Yes"),"Yes","No")</f>
        <v>Yes</v>
      </c>
      <c r="KP90" s="201" t="str">
        <f>IF(AND((RIGHT($KP$3,2)-'[1]Miter Profiles'!$AC$303-'[1]Outside Edges'!$B89)&gt;=5,'[1]Outside Edges'!$Q89="Yes"),"Yes","No")</f>
        <v>Yes</v>
      </c>
      <c r="KQ90" s="201" t="str">
        <f>IF(AND((RIGHT($KQ$3,2)-'[1]Miter Profiles'!$AC$304-'[1]Outside Edges'!$B89)&gt;=5,'[1]Outside Edges'!$Q89="Yes"),"Yes","No")</f>
        <v>Yes</v>
      </c>
      <c r="KR90" s="201" t="str">
        <f>IF(AND((RIGHT($KR$3,2)-'[1]Miter Profiles'!$AC$305-'[1]Outside Edges'!$B89)&gt;=5,'[1]Outside Edges'!$Q89="Yes"),"Yes","No")</f>
        <v>Yes</v>
      </c>
      <c r="KS90" s="197" t="str">
        <f>IF(AND((RIGHT($KS$3,2)-'[1]Miter Profiles'!$AC$306-'[1]Outside Edges'!$B89)&gt;=5,'[1]Outside Edges'!$Q89="Yes"),"Yes","No")</f>
        <v>Yes</v>
      </c>
      <c r="KT90" s="197" t="str">
        <f>IF(AND((RIGHT($KT$3,2)-'[1]Miter Profiles'!$AC$307-'[1]Outside Edges'!$B89)&gt;=5,'[1]Outside Edges'!$Q89="Yes"),"Yes","No")</f>
        <v>Yes</v>
      </c>
      <c r="KU90" s="197" t="str">
        <f>IF(AND((RIGHT($KU$3,2)-'[1]Miter Profiles'!$AC$308-'[1]Outside Edges'!$B89)&gt;=5,'[1]Outside Edges'!$Q89="Yes"),"Yes","No")</f>
        <v>Yes</v>
      </c>
      <c r="KV90" s="201" t="str">
        <f>IF(AND((RIGHT($KV$3,2)-'[1]Miter Profiles'!$AC$309-'[1]Outside Edges'!$B89)&gt;=5,'[1]Outside Edges'!$Q89="Yes"),"Yes","No")</f>
        <v>Yes</v>
      </c>
      <c r="KW90" s="201" t="str">
        <f>IF(AND((RIGHT($KW$3,2)-'[1]Miter Profiles'!$AC$310-'[1]Outside Edges'!$B89)&gt;=5,'[1]Outside Edges'!$Q89="Yes"),"Yes","No")</f>
        <v>Yes</v>
      </c>
      <c r="KX90" s="201" t="str">
        <f>IF(AND((RIGHT($KX$3,2)-'[1]Miter Profiles'!$AC$311-'[1]Outside Edges'!$B89)&gt;=5,'[1]Outside Edges'!$Q89="Yes"),"Yes","No")</f>
        <v>Yes</v>
      </c>
      <c r="KY90" s="197" t="str">
        <f>IF(AND((RIGHT($KY$3,2)-'[1]Miter Profiles'!$AC$312-'[1]Outside Edges'!$B89)&gt;=5,'[1]Outside Edges'!$Q89="Yes"),"Yes","No")</f>
        <v>Yes</v>
      </c>
      <c r="KZ90" s="197" t="str">
        <f>IF(AND((RIGHT($KZ$3,2)-'[1]Miter Profiles'!$AC$313-'[1]Outside Edges'!$B89)&gt;=5,'[1]Outside Edges'!$Q89="Yes"),"Yes","No")</f>
        <v>Yes</v>
      </c>
      <c r="LA90" s="197" t="str">
        <f>IF(AND((RIGHT($LA$3,2)-'[1]Miter Profiles'!$AC$314-'[1]Outside Edges'!$B89)&gt;=5,'[1]Outside Edges'!$Q89="Yes"),"Yes","No")</f>
        <v>Yes</v>
      </c>
      <c r="LB90" s="201" t="str">
        <f>IF(AND((RIGHT($LB$3,2)-'[1]Miter Profiles'!$AC$315-'[1]Outside Edges'!$B89)&gt;=5,'[1]Outside Edges'!$Q89="Yes"),"Yes","No")</f>
        <v>Yes</v>
      </c>
      <c r="LC90" s="201" t="str">
        <f>IF(AND((RIGHT($LC$3,2)-'[1]Miter Profiles'!$AC$316-'[1]Outside Edges'!$B89)&gt;=5,'[1]Outside Edges'!$Q89="Yes"),"Yes","No")</f>
        <v>Yes</v>
      </c>
      <c r="LD90" s="201" t="str">
        <f>IF(AND((RIGHT($LD$3,2)-'[1]Miter Profiles'!$AC$317-'[1]Outside Edges'!$B89)&gt;=5,'[1]Outside Edges'!$Q89="Yes"),"Yes","No")</f>
        <v>Yes</v>
      </c>
      <c r="LE90" s="201" t="str">
        <f>IF(AND((RIGHT($LE$3,2)-'[1]Miter Profiles'!$AC$318-'[1]Outside Edges'!$B89)&gt;=5,'[1]Outside Edges'!$Q89="Yes"),"Yes","No")</f>
        <v>Yes</v>
      </c>
      <c r="LF90" s="197" t="str">
        <f>IF(AND((RIGHT($LF$3,2)-'[1]Miter Profiles'!$AC$319-'[1]Outside Edges'!$B89)&gt;=5,'[1]Outside Edges'!$Q89="Yes"),"Yes","No")</f>
        <v>Yes</v>
      </c>
      <c r="LG90" s="197" t="str">
        <f>IF(AND((RIGHT($LG$3,2)-'[1]Miter Profiles'!$AC$320-'[1]Outside Edges'!$B89)&gt;=5,'[1]Outside Edges'!$Q89="Yes"),"Yes","No")</f>
        <v>Yes</v>
      </c>
      <c r="LH90" s="197" t="str">
        <f>IF(AND((RIGHT($LH$3,2)-'[1]Miter Profiles'!$AC$321-'[1]Outside Edges'!$B89)&gt;=5,'[1]Outside Edges'!$Q89="Yes"),"Yes","No")</f>
        <v>Yes</v>
      </c>
      <c r="LI90" s="197" t="str">
        <f>IF(AND((RIGHT($LI$3,2)-'[1]Miter Profiles'!$AC$322-'[1]Outside Edges'!$B89)&gt;=5,'[1]Outside Edges'!$Q89="Yes"),"Yes","No")</f>
        <v>Yes</v>
      </c>
      <c r="LJ90" s="201" t="str">
        <f>IF(AND((RIGHT($LJ$3,2)-'[1]Miter Profiles'!$AC$323-'[1]Outside Edges'!$B89)&gt;=5,'[1]Outside Edges'!$Q89="Yes"),"Yes","No")</f>
        <v>No</v>
      </c>
      <c r="LK90" s="201" t="str">
        <f>IF(AND((RIGHT($LK$3,2)-'[1]Miter Profiles'!$AC$324-'[1]Outside Edges'!$B89)&gt;=5,'[1]Outside Edges'!$Q89="Yes"),"Yes","No")</f>
        <v>Yes</v>
      </c>
      <c r="LL90" s="201" t="str">
        <f>IF(AND((RIGHT($LL$3,2)-'[1]Miter Profiles'!$AC$325-'[1]Outside Edges'!$B89)&gt;=5,'[1]Outside Edges'!$Q89="Yes"),"Yes","No")</f>
        <v>Yes</v>
      </c>
      <c r="LM90" s="197" t="str">
        <f>IF(AND((RIGHT($LM$3,2)-'[1]Miter Profiles'!$AC$326-'[1]Outside Edges'!$B89)&gt;=5,'[1]Outside Edges'!$Q89="Yes"),"Yes","No")</f>
        <v>Yes</v>
      </c>
      <c r="LN90" s="197" t="str">
        <f>IF(AND((RIGHT($LN$3,2)-'[1]Miter Profiles'!$AC$327-'[1]Outside Edges'!$B89)&gt;=5,'[1]Outside Edges'!$Q89="Yes"),"Yes","No")</f>
        <v>Yes</v>
      </c>
      <c r="LO90" s="197" t="str">
        <f>IF(AND((RIGHT($LO$3,2)-'[1]Miter Profiles'!$AC$328-'[1]Outside Edges'!$B89)&gt;=5,'[1]Outside Edges'!$Q89="Yes"),"Yes","No")</f>
        <v>Yes</v>
      </c>
      <c r="LP90" s="201" t="str">
        <f>IF(AND((RIGHT($LP$3,2)-'[1]Miter Profiles'!$AC$329-'[1]Outside Edges'!$B89)&gt;=5,'[1]Outside Edges'!$Q89="Yes"),"Yes","No")</f>
        <v>No</v>
      </c>
      <c r="LQ90" s="201" t="str">
        <f>IF(AND((RIGHT($LQ$3,2)-'[1]Miter Profiles'!$AC$330-'[1]Outside Edges'!$B89)&gt;=5,'[1]Outside Edges'!$Q89="Yes"),"Yes","No")</f>
        <v>Yes</v>
      </c>
      <c r="LR90" s="201" t="str">
        <f>IF(AND((RIGHT($LR$3,2)-'[1]Miter Profiles'!$AC$331-'[1]Outside Edges'!$B89)&gt;=5,'[1]Outside Edges'!$Q89="Yes"),"Yes","No")</f>
        <v>Yes</v>
      </c>
      <c r="LS90" s="197" t="str">
        <f>IF(AND((RIGHT($LS$3,2)-'[1]Miter Profiles'!$AC$332-'[1]Outside Edges'!$B89)&gt;=5,'[1]Outside Edges'!$Q89="Yes"),"Yes","No")</f>
        <v>No</v>
      </c>
      <c r="LT90" s="197" t="str">
        <f>IF(AND((RIGHT($LT$3,2)-'[1]Miter Profiles'!$AC$333-'[1]Outside Edges'!$B89)&gt;=5,'[1]Outside Edges'!$Q89="Yes"),"Yes","No")</f>
        <v>Yes</v>
      </c>
      <c r="LU90" s="197" t="str">
        <f>IF(AND((RIGHT($LU$3,2)-'[1]Miter Profiles'!$AC$334-'[1]Outside Edges'!$B89)&gt;=5,'[1]Outside Edges'!$Q89="Yes"),"Yes","No")</f>
        <v>Yes</v>
      </c>
      <c r="LV90" s="201" t="str">
        <f>IF(AND((RIGHT($LV$3,2)-'[1]Miter Profiles'!$AC$335-'[1]Outside Edges'!$B89)&gt;=5,'[1]Outside Edges'!$Q89="Yes"),"Yes","No")</f>
        <v>Yes</v>
      </c>
      <c r="LW90" s="201" t="str">
        <f>IF(AND((RIGHT($LW$3,2)-'[1]Miter Profiles'!$AC$336-'[1]Outside Edges'!$B89)&gt;=5,'[1]Outside Edges'!$Q89="Yes"),"Yes","No")</f>
        <v>Yes</v>
      </c>
      <c r="LX90" s="201" t="str">
        <f>IF(AND((RIGHT($LX$3,2)-'[1]Miter Profiles'!$AC$337-'[1]Outside Edges'!$B89)&gt;=5,'[1]Outside Edges'!$Q89="Yes"),"Yes","No")</f>
        <v>Yes</v>
      </c>
      <c r="LY90" s="197" t="str">
        <f>IF(AND((RIGHT($LY$3,2)-'[1]Miter Profiles'!$AC$338-'[1]Outside Edges'!$B89)&gt;=5,'[1]Outside Edges'!$Q89="Yes"),"Yes","No")</f>
        <v>Yes</v>
      </c>
      <c r="LZ90" s="197" t="str">
        <f>IF(AND((RIGHT($LZ$3,2)-'[1]Miter Profiles'!$AC$339-'[1]Outside Edges'!$B89)&gt;=5,'[1]Outside Edges'!$Q89="Yes"),"Yes","No")</f>
        <v>Yes</v>
      </c>
      <c r="MA90" s="197" t="str">
        <f>IF(AND((RIGHT($MA$3,2)-'[1]Miter Profiles'!$AC$340-'[1]Outside Edges'!$B89)&gt;=5,'[1]Outside Edges'!$Q89="Yes"),"Yes","No")</f>
        <v>Yes</v>
      </c>
      <c r="MB90" s="201" t="str">
        <f>IF(AND((RIGHT($MB$3,2)-'[1]Miter Profiles'!$AC$341-'[1]Outside Edges'!$B89)&gt;=5,'[1]Outside Edges'!$Q89="Yes"),"Yes","No")</f>
        <v>Yes</v>
      </c>
      <c r="MC90" s="201" t="str">
        <f>IF(AND((RIGHT($MC$3,2)-'[1]Miter Profiles'!$AC$342-'[1]Outside Edges'!$B89)&gt;=5,'[1]Outside Edges'!$Q89="Yes"),"Yes","No")</f>
        <v>Yes</v>
      </c>
      <c r="MD90" s="201" t="str">
        <f>IF(AND((RIGHT($MD$3,2)-'[1]Miter Profiles'!$AC$343-'[1]Outside Edges'!$B89)&gt;=5,'[1]Outside Edges'!$Q89="Yes"),"Yes","No")</f>
        <v>Yes</v>
      </c>
      <c r="ME90" s="197" t="str">
        <f>IF(AND((RIGHT($ME$3,2)-'[1]Miter Profiles'!$AC$344-'[1]Outside Edges'!$B89)&gt;=5,'[1]Outside Edges'!$Q89="Yes"),"Yes","No")</f>
        <v>Yes</v>
      </c>
      <c r="MF90" s="197" t="str">
        <f>IF(AND((RIGHT($MF$3,2)-'[1]Miter Profiles'!$AC$345-'[1]Outside Edges'!$B89)&gt;=5,'[1]Outside Edges'!$Q89="Yes"),"Yes","No")</f>
        <v>Yes</v>
      </c>
      <c r="MG90" s="197" t="str">
        <f>IF(AND((RIGHT($MG$3,2)-'[1]Miter Profiles'!$AC$346-'[1]Outside Edges'!$B89)&gt;=5,'[1]Outside Edges'!$Q89="Yes"),"Yes","No")</f>
        <v>Yes</v>
      </c>
      <c r="MH90" s="201" t="str">
        <f>IF(AND((RIGHT($MH$3,2)-'[1]Miter Profiles'!$AC$347-'[1]Outside Edges'!$B89)&gt;=5,'[1]Outside Edges'!$Q89="Yes"),"Yes","No")</f>
        <v>Yes</v>
      </c>
      <c r="MI90" s="201" t="str">
        <f>IF(AND((RIGHT($MI$3,2)-'[1]Miter Profiles'!$AC$348-'[1]Outside Edges'!$B89)&gt;=5,'[1]Outside Edges'!$Q89="Yes"),"Yes","No")</f>
        <v>Yes</v>
      </c>
      <c r="MJ90" s="201" t="str">
        <f>IF(AND((RIGHT($MJ$3,2)-'[1]Miter Profiles'!$AC$349-'[1]Outside Edges'!$B89)&gt;=5,'[1]Outside Edges'!$Q89="Yes"),"Yes","No")</f>
        <v>Yes</v>
      </c>
      <c r="MK90" s="197" t="str">
        <f>IF(AND((RIGHT($MK$3,2)-'[1]Miter Profiles'!$AC$350-'[1]Outside Edges'!$B89)&gt;=5,'[1]Outside Edges'!$Q89="Yes"),"Yes","No")</f>
        <v>Yes</v>
      </c>
      <c r="ML90" s="197" t="str">
        <f>IF(AND((RIGHT($ML$3,2)-'[1]Miter Profiles'!$AC$351-'[1]Outside Edges'!$B89)&gt;=5,'[1]Outside Edges'!$Q89="Yes"),"Yes","No")</f>
        <v>Yes</v>
      </c>
      <c r="MM90" s="197" t="str">
        <f>IF(AND((RIGHT($MM$3,2)-'[1]Miter Profiles'!$AC$352-'[1]Outside Edges'!$B89)&gt;=5,'[1]Outside Edges'!$Q89="Yes"),"Yes","No")</f>
        <v>Yes</v>
      </c>
      <c r="MN90" s="201" t="str">
        <f>IF(AND((RIGHT($MK$3,2)-'[1]Miter Profiles'!$AC$353-'[1]Outside Edges'!$B89)&gt;=5,'[1]Outside Edges'!$Q89="Yes"),"Yes","No")</f>
        <v>Yes</v>
      </c>
      <c r="MO90" s="201" t="str">
        <f>IF(AND((RIGHT($ML$3,2)-'[1]Miter Profiles'!$AC$354-'[1]Outside Edges'!$B89)&gt;=5,'[1]Outside Edges'!$Q89="Yes"),"Yes","No")</f>
        <v>Yes</v>
      </c>
      <c r="MP90" s="201" t="str">
        <f>IF(AND((RIGHT($MM$3,2)-'[1]Miter Profiles'!$AC$355-'[1]Outside Edges'!$B89)&gt;=5,'[1]Outside Edges'!$Q89="Yes"),"Yes","No")</f>
        <v>Yes</v>
      </c>
      <c r="MQ90" s="197" t="str">
        <f>IF(AND((RIGHT($MK$3,2)-'[1]Miter Profiles'!$AC$356-'[1]Outside Edges'!$B89)&gt;=5,'[1]Outside Edges'!$Q89="Yes"),"Yes","No")</f>
        <v>No</v>
      </c>
      <c r="MR90" s="197" t="str">
        <f>IF(AND((RIGHT($ML$3,2)-'[1]Miter Profiles'!$AC$357-'[1]Outside Edges'!$B89)&gt;=5,'[1]Outside Edges'!$Q89="Yes"),"Yes","No")</f>
        <v>Yes</v>
      </c>
      <c r="MS90" s="197" t="str">
        <f>IF(AND((RIGHT($MM$3,2)-'[1]Miter Profiles'!$AC$358-'[1]Outside Edges'!$B89)&gt;=5,'[1]Outside Edges'!$Q89="Yes"),"Yes","No")</f>
        <v>Yes</v>
      </c>
      <c r="MT90" s="201" t="str">
        <f>IF(AND((RIGHT($MK$3,2)-'[1]Miter Profiles'!$AC$359-'[1]Outside Edges'!$B89)&gt;=5,'[1]Outside Edges'!$Q89="Yes"),"Yes","No")</f>
        <v>No</v>
      </c>
      <c r="MU90" s="201" t="str">
        <f>IF(AND((RIGHT($ML$3,2)-'[1]Miter Profiles'!$AC$360-'[1]Outside Edges'!$B89)&gt;=5,'[1]Outside Edges'!$Q89="Yes"),"Yes","No")</f>
        <v>Yes</v>
      </c>
      <c r="MV90" s="201" t="str">
        <f>IF(AND((RIGHT($MM$3,2)-'[1]Miter Profiles'!$AC$361-'[1]Outside Edges'!$B89)&gt;=5,'[1]Outside Edges'!$Q89="Yes"),"Yes","No")</f>
        <v>Yes</v>
      </c>
    </row>
    <row r="91" spans="1:360" ht="15.75" customHeight="1" thickBot="1" x14ac:dyDescent="0.25">
      <c r="A91" s="371" t="str">
        <f>IF('[1]Outside Edges'!$A90&lt;&gt;"",'[1]Outside Edges'!$A90,"")</f>
        <v>D88</v>
      </c>
      <c r="B91" s="7" t="str">
        <f>IF(AND((RIGHT($B$3,2)-'[1]Miter Profiles'!$AC$3-'[1]Outside Edges'!$B90)&gt;=5,'[1]Outside Edges'!$Q90="Yes"),"Yes","No")</f>
        <v>Yes</v>
      </c>
      <c r="C91" s="7" t="str">
        <f>IF(AND((RIGHT($C$3,2)-'[1]Miter Profiles'!$AC$4-'[1]Outside Edges'!$B90)&gt;=5,'[1]Outside Edges'!$Q90="Yes"),"Yes","No")</f>
        <v>Yes</v>
      </c>
      <c r="D91" s="63" t="str">
        <f>IF(AND((RIGHT($D$3,2)-'[1]Miter Profiles'!$AC$5-'[1]Outside Edges'!$B90)&gt;=5,'[1]Outside Edges'!$Q90="Yes"),"Yes","No")</f>
        <v>Yes</v>
      </c>
      <c r="E91" s="64" t="str">
        <f>IF(AND((RIGHT($E$3,2)-'[1]Miter Profiles'!$AC$6-'[1]Outside Edges'!$B90)&gt;=5,'[1]Outside Edges'!$Q90="Yes"),"Yes","No")</f>
        <v>Yes</v>
      </c>
      <c r="F91" s="8" t="str">
        <f>IF(AND((RIGHT($F$3,2)-'[1]Miter Profiles'!$AC$7-'[1]Outside Edges'!$B90)&gt;=5,'[1]Outside Edges'!$Q90="Yes"),"Yes","No")</f>
        <v>Yes</v>
      </c>
      <c r="G91" s="65" t="str">
        <f>IF(AND((RIGHT($G$3,2)-'[1]Miter Profiles'!$AC$8-'[1]Outside Edges'!$B90)&gt;=5,'[1]Outside Edges'!$Q90="Yes"),"Yes","No")</f>
        <v>Yes</v>
      </c>
      <c r="H91" s="7" t="str">
        <f>IF(AND((RIGHT($H$3,2)-'[1]Miter Profiles'!$AC$9-'[1]Outside Edges'!$B90)&gt;=5,'[1]Outside Edges'!$Q90="Yes"),"Yes","No")</f>
        <v>Yes</v>
      </c>
      <c r="I91" s="7" t="str">
        <f>IF(AND((RIGHT($I$3,2)-'[1]Miter Profiles'!$AC$10-'[1]Outside Edges'!$B90)&gt;=5,'[1]Outside Edges'!$Q90="Yes"),"Yes","No")</f>
        <v>Yes</v>
      </c>
      <c r="J91" s="63" t="str">
        <f>IF(AND((RIGHT($J$3,2)-'[1]Miter Profiles'!$AC$11-'[1]Outside Edges'!$B90)&gt;=5,'[1]Outside Edges'!$Q90="Yes"),"Yes","No")</f>
        <v>Yes</v>
      </c>
      <c r="K91" s="64" t="str">
        <f>IF(AND((RIGHT($K$3,2)-'[1]Miter Profiles'!$AC$12-'[1]Outside Edges'!$B90)&gt;=5,'[1]Outside Edges'!$Q90="Yes"),"Yes","No")</f>
        <v>Yes</v>
      </c>
      <c r="L91" s="8" t="str">
        <f>IF(AND((RIGHT($L$3,2)-'[1]Miter Profiles'!$AC$13-'[1]Outside Edges'!$B90)&gt;=5,'[1]Outside Edges'!$Q90="Yes"),"Yes","No")</f>
        <v>Yes</v>
      </c>
      <c r="M91" s="65" t="str">
        <f>IF(AND((RIGHT($M$3,2)-'[1]Miter Profiles'!$AC$14-'[1]Outside Edges'!$B90)&gt;=5,'[1]Outside Edges'!$Q90="Yes"),"Yes","No")</f>
        <v>Yes</v>
      </c>
      <c r="N91" s="7" t="str">
        <f>IF(AND((RIGHT($N$3,2)-'[1]Miter Profiles'!$AC$15-'[1]Outside Edges'!$B90)&gt;=4,'[1]Outside Edges'!$Q90="Yes"),"Yes","No")</f>
        <v>No</v>
      </c>
      <c r="O91" s="7" t="str">
        <f>IF(AND((RIGHT($O$3,2)-'[1]Miter Profiles'!$AC$16-'[1]Outside Edges'!$B90)&gt;=5,'[1]Outside Edges'!$Q90="Yes"),"Yes","No")</f>
        <v>Yes</v>
      </c>
      <c r="P91" s="63" t="str">
        <f>IF(AND((RIGHT($P$3,2)-'[1]Miter Profiles'!$AC$17-'[1]Outside Edges'!$B90)&gt;=5,'[1]Outside Edges'!$Q90="Yes"),"Yes","No")</f>
        <v>Yes</v>
      </c>
      <c r="Q91" s="64" t="str">
        <f>IF(AND((RIGHT($Q$3,2)-'[1]Miter Profiles'!$AC$18-'[1]Outside Edges'!$B90)&gt;=5,'[1]Outside Edges'!$Q90="Yes"),"Yes","No")</f>
        <v>No</v>
      </c>
      <c r="R91" s="8" t="str">
        <f>IF(AND((RIGHT($R$3,2)-'[1]Miter Profiles'!$AC$19-'[1]Outside Edges'!$B90)&gt;=5,'[1]Outside Edges'!$Q90="Yes"),"Yes","No")</f>
        <v>Yes</v>
      </c>
      <c r="S91" s="65" t="str">
        <f>IF(AND((RIGHT($S$3,2)-'[1]Miter Profiles'!$AC$20-'[1]Outside Edges'!$B90)&gt;=5,'[1]Outside Edges'!$Q90="Yes"),"Yes","No")</f>
        <v>Yes</v>
      </c>
      <c r="T91" s="7" t="str">
        <f>IF(AND((RIGHT($T$3,2)-'[1]Miter Profiles'!$AC$21-'[1]Outside Edges'!$B90)&gt;=5,'[1]Outside Edges'!$Q90="Yes"),"Yes","No")</f>
        <v>Yes</v>
      </c>
      <c r="U91" s="7" t="str">
        <f>IF(AND((RIGHT($U$3,2)-'[1]Miter Profiles'!$AC$22-'[1]Outside Edges'!$B90)&gt;=5,'[1]Outside Edges'!$Q90="Yes"),"Yes","No")</f>
        <v>Yes</v>
      </c>
      <c r="V91" s="63" t="str">
        <f>IF(AND((RIGHT($V$3,2)-'[1]Miter Profiles'!$AC$23-'[1]Outside Edges'!$B90)&gt;=5,'[1]Outside Edges'!$Q90="Yes"),"Yes","No")</f>
        <v>Yes</v>
      </c>
      <c r="W91" s="64" t="str">
        <f>IF(AND((RIGHT($W$3,2)-'[1]Miter Profiles'!$AC$24-'[1]Outside Edges'!$B90)&gt;=5,'[1]Outside Edges'!$Q90="Yes"),"Yes","No")</f>
        <v>No</v>
      </c>
      <c r="X91" s="8" t="str">
        <f>IF(AND((RIGHT($X$3,2)-'[1]Miter Profiles'!$AC$25-'[1]Outside Edges'!$B90)&gt;=5,'[1]Outside Edges'!$Q90="Yes"),"Yes","No")</f>
        <v>Yes</v>
      </c>
      <c r="Y91" s="65" t="str">
        <f>IF(AND((RIGHT($Y$3,2)-'[1]Miter Profiles'!$AC$26-'[1]Outside Edges'!$B90)&gt;=5,'[1]Outside Edges'!$Q90="Yes"),"Yes","No")</f>
        <v>Yes</v>
      </c>
      <c r="Z91" s="7" t="str">
        <f>IF(AND((RIGHT($Z$3,2)-'[1]Miter Profiles'!$AC$27-'[1]Outside Edges'!$B90)&gt;=5,'[1]Outside Edges'!$Q90="Yes"),"Yes","No")</f>
        <v>Yes</v>
      </c>
      <c r="AA91" s="7" t="str">
        <f>IF(AND((RIGHT($AA$3,2)-'[1]Miter Profiles'!$AC$28-'[1]Outside Edges'!$B90)&gt;=5,'[1]Outside Edges'!$Q90="Yes"),"Yes","No")</f>
        <v>Yes</v>
      </c>
      <c r="AB91" s="63" t="str">
        <f>IF(AND((RIGHT($AB$3,2)-'[1]Miter Profiles'!$AC$29-'[1]Outside Edges'!$B90)&gt;=5,'[1]Outside Edges'!$Q90="Yes"),"Yes","No")</f>
        <v>Yes</v>
      </c>
      <c r="AC91" s="64" t="str">
        <f>IF(AND((RIGHT($AC$3,2)-'[1]Miter Profiles'!$AC$30-'[1]Outside Edges'!$B90)&gt;=5,'[1]Outside Edges'!$Q90="Yes"),"Yes","No")</f>
        <v>Yes</v>
      </c>
      <c r="AD91" s="8" t="str">
        <f>IF(AND((RIGHT($AD$3,2)-'[1]Miter Profiles'!$AC$31-'[1]Outside Edges'!$B90)&gt;=5,'[1]Outside Edges'!$Q90="Yes"),"Yes","No")</f>
        <v>Yes</v>
      </c>
      <c r="AE91" s="65" t="str">
        <f>IF(AND((RIGHT($AE$3,2)-'[1]Miter Profiles'!$AC$32-'[1]Outside Edges'!$B90)&gt;=5,'[1]Outside Edges'!$Q90="Yes"),"Yes","No")</f>
        <v>Yes</v>
      </c>
      <c r="AF91" s="7" t="str">
        <f>IF(AND((RIGHT($AF$3,2)-'[1]Miter Profiles'!$AC$33-'[1]Outside Edges'!$B90)&gt;=5,'[1]Outside Edges'!$Q90="Yes"),"Yes","No")</f>
        <v>Yes</v>
      </c>
      <c r="AG91" s="7" t="str">
        <f>IF(AND((RIGHT($AG$3,2)-'[1]Miter Profiles'!$AC$34-'[1]Outside Edges'!$B90)&gt;=5,'[1]Outside Edges'!$Q90="Yes"),"Yes","No")</f>
        <v>Yes</v>
      </c>
      <c r="AH91" s="63" t="str">
        <f>IF(AND((RIGHT($AH$3,2)-'[1]Miter Profiles'!$AC$35-'[1]Outside Edges'!$B90)&gt;=5,'[1]Outside Edges'!$Q90="Yes"),"Yes","No")</f>
        <v>Yes</v>
      </c>
      <c r="AI91" s="64" t="str">
        <f>IF(AND((RIGHT($AI$3,2)-'[1]Miter Profiles'!$AC$36-'[1]Outside Edges'!$B90)&gt;=5,'[1]Outside Edges'!$Q90="Yes"),"Yes","No")</f>
        <v>Yes</v>
      </c>
      <c r="AJ91" s="8" t="str">
        <f>IF(AND((RIGHT($AJ$3,2)-'[1]Miter Profiles'!$AC$37-'[1]Outside Edges'!$B90)&gt;=5,'[1]Outside Edges'!$Q90="Yes"),"Yes","No")</f>
        <v>Yes</v>
      </c>
      <c r="AK91" s="65" t="str">
        <f>IF(AND((RIGHT($AK$3,2)-'[1]Miter Profiles'!$AC$38-'[1]Outside Edges'!$B90)&gt;=5,'[1]Outside Edges'!$Q90="Yes"),"Yes","No")</f>
        <v>Yes</v>
      </c>
      <c r="AL91" s="7" t="str">
        <f>IF(AND((RIGHT($AL$3,2)-'[1]Miter Profiles'!$AC$39-'[1]Outside Edges'!$B90)&gt;=5,'[1]Outside Edges'!$Q90="Yes"),"Yes","No")</f>
        <v>Yes</v>
      </c>
      <c r="AM91" s="7" t="str">
        <f>IF(AND((RIGHT($AM$3,2)-'[1]Miter Profiles'!$AC$40-'[1]Outside Edges'!$B90)&gt;=5,'[1]Outside Edges'!$Q90="Yes"),"Yes","No")</f>
        <v>Yes</v>
      </c>
      <c r="AN91" s="63" t="str">
        <f>IF(AND((RIGHT($AN$3,2)-'[1]Miter Profiles'!$AC$41-'[1]Outside Edges'!$B90)&gt;=5,'[1]Outside Edges'!$Q90="Yes"),"Yes","No")</f>
        <v>Yes</v>
      </c>
      <c r="AO91" s="64" t="str">
        <f>IF(AND((RIGHT($AO$3,2)-'[1]Miter Profiles'!$AC$42-'[1]Outside Edges'!$B90)&gt;=5,'[1]Outside Edges'!$Q90="Yes"),"Yes","No")</f>
        <v>Yes</v>
      </c>
      <c r="AP91" s="8" t="str">
        <f>IF(AND((RIGHT($AP$3,2)-'[1]Miter Profiles'!$AC$43-'[1]Outside Edges'!$B90)&gt;=5,'[1]Outside Edges'!$Q90="Yes"),"Yes","No")</f>
        <v>Yes</v>
      </c>
      <c r="AQ91" s="65" t="str">
        <f>IF(AND((RIGHT($AQ$3,2)-'[1]Miter Profiles'!$AC$44-'[1]Outside Edges'!$B90)&gt;=5,'[1]Outside Edges'!$Q90="Yes"),"Yes","No")</f>
        <v>Yes</v>
      </c>
      <c r="AR91" s="7" t="str">
        <f>IF(AND((RIGHT($AR$3,2)-'[1]Miter Profiles'!$AC$45-'[1]Outside Edges'!$B90)&gt;=5,'[1]Outside Edges'!$Q90="Yes"),"Yes","No")</f>
        <v>Yes</v>
      </c>
      <c r="AS91" s="7" t="str">
        <f>IF(AND((RIGHT($AS$3,2)-'[1]Miter Profiles'!$AC$46-'[1]Outside Edges'!$B90)&gt;=5,'[1]Outside Edges'!$Q90="Yes"),"Yes","No")</f>
        <v>Yes</v>
      </c>
      <c r="AT91" s="63" t="str">
        <f>IF(AND((RIGHT($AT$3,2)-'[1]Miter Profiles'!$AC$47-'[1]Outside Edges'!$B90)&gt;=5,'[1]Outside Edges'!$Q90="Yes"),"Yes","No")</f>
        <v>Yes</v>
      </c>
      <c r="AU91" s="64" t="str">
        <f>IF(AND((RIGHT($AU$3,2)-'[1]Miter Profiles'!$AC$48-'[1]Outside Edges'!$B90)&gt;=5,'[1]Outside Edges'!$Q90="Yes"),"Yes","No")</f>
        <v>Yes</v>
      </c>
      <c r="AV91" s="8" t="str">
        <f>IF(AND((RIGHT($AV$3,2)-'[1]Miter Profiles'!$AC$49-'[1]Outside Edges'!$B90)&gt;=5,'[1]Outside Edges'!$Q90="Yes"),"Yes","No")</f>
        <v>Yes</v>
      </c>
      <c r="AW91" s="65" t="str">
        <f>IF(AND((RIGHT($AW$3,2)-'[1]Miter Profiles'!$AC$50-'[1]Outside Edges'!$B90)&gt;=5,'[1]Outside Edges'!$Q90="Yes"),"Yes","No")</f>
        <v>Yes</v>
      </c>
      <c r="AX91" s="7" t="str">
        <f>IF(AND((RIGHT($AX$3,2)-'[1]Miter Profiles'!$AC$51-'[1]Outside Edges'!$B90)&gt;=5,'[1]Outside Edges'!$Q90="Yes"),"Yes","No")</f>
        <v>Yes</v>
      </c>
      <c r="AY91" s="7" t="str">
        <f>IF(AND((RIGHT($AY$3,2)-'[1]Miter Profiles'!$AC$52-'[1]Outside Edges'!$B90)&gt;=5,'[1]Outside Edges'!$Q90="Yes"),"Yes","No")</f>
        <v>Yes</v>
      </c>
      <c r="AZ91" s="63" t="str">
        <f>IF(AND((RIGHT($AZ$3,2)-'[1]Miter Profiles'!$AC$53-'[1]Outside Edges'!$B90)&gt;=5,'[1]Outside Edges'!$Q90="Yes"),"Yes","No")</f>
        <v>Yes</v>
      </c>
      <c r="BA91" s="64" t="str">
        <f>IF(AND((RIGHT($BA$3,2)-'[1]Miter Profiles'!$AC$54-'[1]Outside Edges'!$B90)&gt;=5,'[1]Outside Edges'!$Q90="Yes"),"Yes","No")</f>
        <v>Yes</v>
      </c>
      <c r="BB91" s="8" t="str">
        <f>IF(AND((RIGHT($BB$3,2)-'[1]Miter Profiles'!$AC$55-'[1]Outside Edges'!$B90)&gt;=5,'[1]Outside Edges'!$Q90="Yes"),"Yes","No")</f>
        <v>Yes</v>
      </c>
      <c r="BC91" s="65" t="str">
        <f>IF(AND((RIGHT($BC$3,2)-'[1]Miter Profiles'!$AC$56-'[1]Outside Edges'!$B90)&gt;=5,'[1]Outside Edges'!$Q90="Yes"),"Yes","No")</f>
        <v>Yes</v>
      </c>
      <c r="BD91" s="7" t="str">
        <f>IF(AND((RIGHT($BD$3,2)-'[1]Miter Profiles'!$AC$57-'[1]Outside Edges'!$B90)&gt;=5,'[1]Outside Edges'!$Q90="Yes"),"Yes","No")</f>
        <v>Yes</v>
      </c>
      <c r="BE91" s="7" t="str">
        <f>IF(AND((RIGHT($BE$3,2)-'[1]Miter Profiles'!$AC$58-'[1]Outside Edges'!$B90)&gt;=5,'[1]Outside Edges'!$Q90="Yes"),"Yes","No")</f>
        <v>Yes</v>
      </c>
      <c r="BF91" s="63" t="str">
        <f>IF(AND((RIGHT($BF$3,2)-'[1]Miter Profiles'!$AC$59-'[1]Outside Edges'!$B90)&gt;=5,'[1]Outside Edges'!$Q90="Yes"),"Yes","No")</f>
        <v>Yes</v>
      </c>
      <c r="BG91" s="64" t="str">
        <f>IF(AND((RIGHT($BG$3,2)-'[1]Miter Profiles'!$AC$60-'[1]Outside Edges'!$B90)&gt;=5,'[1]Outside Edges'!$Q90="Yes"),"Yes","No")</f>
        <v>Yes</v>
      </c>
      <c r="BH91" s="8" t="str">
        <f>IF(AND((RIGHT($BH$3,2)-'[1]Miter Profiles'!$AC$61-'[1]Outside Edges'!$B90)&gt;=5,'[1]Outside Edges'!$Q90="Yes"),"Yes","No")</f>
        <v>Yes</v>
      </c>
      <c r="BI91" s="65" t="str">
        <f>IF(AND((RIGHT($BI$3,2)-'[1]Miter Profiles'!$AC$62-'[1]Outside Edges'!$B90)&gt;=5,'[1]Outside Edges'!$Q90="Yes"),"Yes","No")</f>
        <v>Yes</v>
      </c>
      <c r="BJ91" s="7" t="str">
        <f>IF(AND((RIGHT($BJ$3,2)-'[1]Miter Profiles'!$AC$63-'[1]Outside Edges'!$B90)&gt;=5,'[1]Outside Edges'!$Q90="Yes"),"Yes","No")</f>
        <v>Yes</v>
      </c>
      <c r="BK91" s="7" t="str">
        <f>IF(AND((RIGHT($BK$3,2)-'[1]Miter Profiles'!$AC$64-'[1]Outside Edges'!$B90)&gt;=5,'[1]Outside Edges'!$Q90="Yes"),"Yes","No")</f>
        <v>Yes</v>
      </c>
      <c r="BL91" s="63" t="str">
        <f>IF(AND((RIGHT($BL$3,2)-'[1]Miter Profiles'!$AC$65-'[1]Outside Edges'!$B90)&gt;=5,'[1]Outside Edges'!$Q90="Yes"),"Yes","No")</f>
        <v>Yes</v>
      </c>
      <c r="BM91" s="64" t="str">
        <f>IF(AND((RIGHT($BM$3,2)-'[1]Miter Profiles'!$AC$66-'[1]Outside Edges'!$B90)&gt;=5,'[1]Outside Edges'!$Q90="Yes"),"Yes","No")</f>
        <v>Yes</v>
      </c>
      <c r="BN91" s="8" t="str">
        <f>IF(AND((RIGHT($BN$3,2)-'[1]Miter Profiles'!$AC$67-'[1]Outside Edges'!$B90)&gt;=5,'[1]Outside Edges'!$Q90="Yes"),"Yes","No")</f>
        <v>Yes</v>
      </c>
      <c r="BO91" s="65" t="str">
        <f>IF(AND((RIGHT($BO$3,2)-'[1]Miter Profiles'!$AC$68-'[1]Outside Edges'!$B90)&gt;=5,'[1]Outside Edges'!$Q90="Yes"),"Yes","No")</f>
        <v>Yes</v>
      </c>
      <c r="BP91" s="7" t="str">
        <f>IF(AND((RIGHT($BP$3,2)-'[1]Miter Profiles'!$AC$69-'[1]Outside Edges'!$B90)&gt;=5,'[1]Outside Edges'!$Q90="Yes"),"Yes","No")</f>
        <v>Yes</v>
      </c>
      <c r="BQ91" s="7" t="str">
        <f>IF(AND((RIGHT($BQ$3,2)-'[1]Miter Profiles'!$AC$70-'[1]Outside Edges'!$B90)&gt;=5,'[1]Outside Edges'!$Q90="Yes"),"Yes","No")</f>
        <v>Yes</v>
      </c>
      <c r="BR91" s="63" t="str">
        <f>IF(AND((RIGHT($BR$3,2)-'[1]Miter Profiles'!$AC$71-'[1]Outside Edges'!$B90)&gt;=5,'[1]Outside Edges'!$Q90="Yes"),"Yes","No")</f>
        <v>Yes</v>
      </c>
      <c r="BS91" s="64" t="str">
        <f>IF(AND((RIGHT($BS$3,2)-'[1]Miter Profiles'!$AC$72-'[1]Outside Edges'!$B90)&gt;=5,'[1]Outside Edges'!$Q90="Yes"),"Yes","No")</f>
        <v>Yes</v>
      </c>
      <c r="BT91" s="8" t="str">
        <f>IF(AND((RIGHT($BT$3,2)-'[1]Miter Profiles'!$AC$73-'[1]Outside Edges'!$B90)&gt;=5,'[1]Outside Edges'!$Q90="Yes"),"Yes","No")</f>
        <v>Yes</v>
      </c>
      <c r="BU91" s="65" t="str">
        <f>IF(AND((RIGHT($BU$3,2)-'[1]Miter Profiles'!$AC$74-'[1]Outside Edges'!$B90)&gt;=5,'[1]Outside Edges'!$Q90="Yes"),"Yes","No")</f>
        <v>Yes</v>
      </c>
      <c r="BV91" s="7" t="str">
        <f>IF(AND((RIGHT($BV$3,2)-'[1]Miter Profiles'!$AC$75-'[1]Outside Edges'!$B90)&gt;=5,'[1]Outside Edges'!$Q90="Yes"),"Yes","No")</f>
        <v>Yes</v>
      </c>
      <c r="BW91" s="7" t="str">
        <f>IF(AND((RIGHT($BW$3,2)-'[1]Miter Profiles'!$AC$76-'[1]Outside Edges'!$B90)&gt;=5,'[1]Outside Edges'!$Q90="Yes"),"Yes","No")</f>
        <v>Yes</v>
      </c>
      <c r="BX91" s="63" t="str">
        <f>IF(AND((RIGHT($BX$3,2)-'[1]Miter Profiles'!$AC$77-'[1]Outside Edges'!$B90)&gt;=5,'[1]Outside Edges'!$Q90="Yes"),"Yes","No")</f>
        <v>Yes</v>
      </c>
      <c r="BY91" s="64" t="str">
        <f>IF(AND((RIGHT($BY$3,2)-'[1]Miter Profiles'!$AC$78-'[1]Outside Edges'!$B90)&gt;=5,'[1]Outside Edges'!$Q90="Yes"),"Yes","No")</f>
        <v>Yes</v>
      </c>
      <c r="BZ91" s="8" t="str">
        <f>IF(AND((RIGHT($BZ$3,2)-'[1]Miter Profiles'!$AC$79-'[1]Outside Edges'!$B90)&gt;=5,'[1]Outside Edges'!$Q90="Yes"),"Yes","No")</f>
        <v>Yes</v>
      </c>
      <c r="CA91" s="65" t="str">
        <f>IF(AND((RIGHT($CA$3,2)-'[1]Miter Profiles'!$AC$80-'[1]Outside Edges'!$B90)&gt;=5,'[1]Outside Edges'!$Q90="Yes"),"Yes","No")</f>
        <v>Yes</v>
      </c>
      <c r="CB91" s="7" t="str">
        <f>IF(AND((RIGHT($CB$3,2)-'[1]Miter Profiles'!$AC$81-'[1]Outside Edges'!$B90)&gt;=5,'[1]Outside Edges'!$Q90="Yes"),"Yes","No")</f>
        <v>Yes</v>
      </c>
      <c r="CC91" s="7" t="str">
        <f>IF(AND((RIGHT($CC$3,2)-'[1]Miter Profiles'!$AC$82-'[1]Outside Edges'!$B90)&gt;=5,'[1]Outside Edges'!$Q90="Yes"),"Yes","No")</f>
        <v>Yes</v>
      </c>
      <c r="CD91" s="63" t="str">
        <f>IF(AND((RIGHT($CD$3,2)-'[1]Miter Profiles'!$AC$83-'[1]Outside Edges'!$B90)&gt;=5,'[1]Outside Edges'!$Q90="Yes"),"Yes","No")</f>
        <v>Yes</v>
      </c>
      <c r="CE91" s="64" t="str">
        <f>IF(AND((RIGHT($CE$3,2)-'[1]Miter Profiles'!$AC$84-'[1]Outside Edges'!$B90)&gt;=5,'[1]Outside Edges'!$Q90="Yes"),"Yes","No")</f>
        <v>Yes</v>
      </c>
      <c r="CF91" s="8" t="str">
        <f>IF(AND((RIGHT($CF$3,2)-'[1]Miter Profiles'!$AC$85-'[1]Outside Edges'!$B90)&gt;=5,'[1]Outside Edges'!$Q90="Yes"),"Yes","No")</f>
        <v>Yes</v>
      </c>
      <c r="CG91" s="65" t="str">
        <f>IF(AND((RIGHT($CG$3,2)-'[1]Miter Profiles'!$AC$86-'[1]Outside Edges'!$B90)&gt;=5,'[1]Outside Edges'!$Q90="Yes"),"Yes","No")</f>
        <v>Yes</v>
      </c>
      <c r="CH91" s="7" t="str">
        <f>IF(AND((RIGHT($CH$3,2)-'[1]Miter Profiles'!$AC$87-'[1]Outside Edges'!$B90)&gt;=5,'[1]Outside Edges'!$Q90="Yes"),"Yes","No")</f>
        <v>Yes</v>
      </c>
      <c r="CI91" s="7" t="str">
        <f>IF(AND((RIGHT($CI$3,2)-'[1]Miter Profiles'!$AC$88-'[1]Outside Edges'!$B90)&gt;=5,'[1]Outside Edges'!$Q90="Yes"),"Yes","No")</f>
        <v>Yes</v>
      </c>
      <c r="CJ91" s="63" t="str">
        <f>IF(AND((RIGHT($CJ$3,2)-'[1]Miter Profiles'!$AC$89-'[1]Outside Edges'!$B90)&gt;=5,'[1]Outside Edges'!$Q90="Yes"),"Yes","No")</f>
        <v>Yes</v>
      </c>
      <c r="CK91" s="64" t="str">
        <f>IF(AND((RIGHT($CK$3,2)-'[1]Miter Profiles'!$AC$90-'[1]Outside Edges'!$B90)&gt;=5,'[1]Outside Edges'!$Q90="Yes"),"Yes","No")</f>
        <v>Yes</v>
      </c>
      <c r="CL91" s="8" t="str">
        <f>IF(AND((RIGHT($CL$3,2)-'[1]Miter Profiles'!$AC$91-'[1]Outside Edges'!$B90)&gt;=5,'[1]Outside Edges'!$Q90="Yes"),"Yes","No")</f>
        <v>Yes</v>
      </c>
      <c r="CM91" s="65" t="str">
        <f>IF(AND((RIGHT($CM$3,2)-'[1]Miter Profiles'!$AC$92-'[1]Outside Edges'!$B90)&gt;=5,'[1]Outside Edges'!$Q90="Yes"),"Yes","No")</f>
        <v>Yes</v>
      </c>
      <c r="CN91" s="7" t="str">
        <f>IF(AND((RIGHT(CN$3,2)-'[1]Miter Profiles'!$AC$93-'[1]Outside Edges'!$B90)&gt;=5,'[1]Outside Edges'!$Q90="Yes"),"Yes","No")</f>
        <v>No</v>
      </c>
      <c r="CO91" s="7" t="str">
        <f>IF(AND((RIGHT(CO$3,2)-'[1]Miter Profiles'!$AC$94-'[1]Outside Edges'!$B90)&gt;=5,'[1]Outside Edges'!$Q90="Yes"),"Yes","No")</f>
        <v>Yes</v>
      </c>
      <c r="CP91" s="63" t="str">
        <f>IF(AND((RIGHT(CP$3,2)-'[1]Miter Profiles'!$AC$95-'[1]Outside Edges'!$B90)&gt;=5,'[1]Outside Edges'!$Q90="Yes"),"Yes","No")</f>
        <v>Yes</v>
      </c>
      <c r="CQ91" s="64" t="str">
        <f>IF(AND((RIGHT(CQ$3,2)-'[1]Miter Profiles'!$AC$96-'[1]Outside Edges'!$B90)&gt;=5,'[1]Outside Edges'!$Q90="Yes"),"Yes","No")</f>
        <v>No</v>
      </c>
      <c r="CR91" s="8" t="str">
        <f>IF(AND((RIGHT(CR$3,2)-'[1]Miter Profiles'!$AC$97-'[1]Outside Edges'!$B90)&gt;=5,'[1]Outside Edges'!$Q90="Yes"),"Yes","No")</f>
        <v>Yes</v>
      </c>
      <c r="CS91" s="65" t="str">
        <f>IF(AND((RIGHT(CS$3,2)-'[1]Miter Profiles'!$AC$98-'[1]Outside Edges'!$B90)&gt;=5,'[1]Outside Edges'!$Q90="Yes"),"Yes","No")</f>
        <v>Yes</v>
      </c>
      <c r="CT91" s="7" t="str">
        <f>IF(AND((RIGHT($CT$3,2)-'[1]Miter Profiles'!$AC$99-'[1]Outside Edges'!$B90)&gt;=5,'[1]Outside Edges'!$Q90="Yes"),"Yes","No")</f>
        <v>No</v>
      </c>
      <c r="CU91" s="7" t="str">
        <f>IF(AND((RIGHT($CU$3,2)-'[1]Miter Profiles'!$AC$100-'[1]Outside Edges'!$B90)&gt;=5,'[1]Outside Edges'!$Q90="Yes"),"Yes","No")</f>
        <v>Yes</v>
      </c>
      <c r="CV91" s="63" t="str">
        <f>IF(AND((RIGHT($CV$3,2)-'[1]Miter Profiles'!$AC$101-'[1]Outside Edges'!$B90)&gt;=5,'[1]Outside Edges'!$Q90="Yes"),"Yes","No")</f>
        <v>Yes</v>
      </c>
      <c r="CW91" s="64" t="str">
        <f>IF(AND((RIGHT($CW$3,2)-'[1]Miter Profiles'!$AC$102-'[1]Outside Edges'!$B90)&gt;=5,'[1]Outside Edges'!$Q90="Yes"),"Yes","No")</f>
        <v>Yes</v>
      </c>
      <c r="CX91" s="8" t="str">
        <f>IF(AND((RIGHT($CX$3,2)-'[1]Miter Profiles'!$AC$103-'[1]Outside Edges'!$B90)&gt;=5,'[1]Outside Edges'!$Q90="Yes"),"Yes","No")</f>
        <v>Yes</v>
      </c>
      <c r="CY91" s="65" t="str">
        <f>IF(AND((RIGHT($CY$3,2)-'[1]Miter Profiles'!$AC$104-'[1]Outside Edges'!$B90)&gt;=5,'[1]Outside Edges'!$Q90="Yes"),"Yes","No")</f>
        <v>Yes</v>
      </c>
      <c r="CZ91" s="7" t="str">
        <f>IF(AND((RIGHT($CZ$3,2)-'[1]Miter Profiles'!$AC$105-'[1]Outside Edges'!$B90)&gt;=5,'[1]Outside Edges'!$Q90="Yes"),"Yes","No")</f>
        <v>No</v>
      </c>
      <c r="DA91" s="7" t="str">
        <f>IF(AND((RIGHT($DA$3,2)-'[1]Miter Profiles'!$AC$106-'[1]Outside Edges'!$B90)&gt;=5,'[1]Outside Edges'!$Q90="Yes"),"Yes","No")</f>
        <v>No</v>
      </c>
      <c r="DB91" s="63" t="str">
        <f>IF(AND((RIGHT($DB$3,2)-'[1]Miter Profiles'!$AC$107-'[1]Outside Edges'!$B90)&gt;=5,'[1]Outside Edges'!$Q90="Yes"),"Yes","No")</f>
        <v>No</v>
      </c>
      <c r="DC91" s="64" t="str">
        <f>IF(AND((RIGHT($DC$3,2)-'[1]Miter Profiles'!$AC$108-'[1]Outside Edges'!$B90)&gt;=5,'[1]Outside Edges'!$Q90="Yes"),"Yes","No")</f>
        <v>No</v>
      </c>
      <c r="DD91" s="8" t="str">
        <f>IF(AND((RIGHT($DD$3,2)-'[1]Miter Profiles'!$AC$109-'[1]Outside Edges'!$B90)&gt;=5,'[1]Outside Edges'!$Q90="Yes"),"Yes","No")</f>
        <v>Yes</v>
      </c>
      <c r="DE91" s="65" t="str">
        <f>IF(AND((RIGHT($DE$3,2)-'[1]Miter Profiles'!$AC$110-'[1]Outside Edges'!$B90)&gt;=5,'[1]Outside Edges'!$Q90="Yes"),"Yes","No")</f>
        <v>Yes</v>
      </c>
      <c r="DF91" s="7" t="str">
        <f>IF(AND((RIGHT($DF$3,2)-'[1]Miter Profiles'!$AC$111-'[1]Outside Edges'!$B90)&gt;=5,'[1]Outside Edges'!$Q90="Yes"),"Yes","No")</f>
        <v>Yes</v>
      </c>
      <c r="DG91" s="7" t="str">
        <f>IF(AND((RIGHT($DG$3,2)-'[1]Miter Profiles'!$AC$112-'[1]Outside Edges'!$B90)&gt;=5,'[1]Outside Edges'!$Q90="Yes"),"Yes","No")</f>
        <v>Yes</v>
      </c>
      <c r="DH91" s="63" t="str">
        <f>IF(AND((RIGHT($DH$3,2)-'[1]Miter Profiles'!$AC$113-'[1]Outside Edges'!$B90)&gt;=5,'[1]Outside Edges'!$Q90="Yes"),"Yes","No")</f>
        <v>Yes</v>
      </c>
      <c r="DI91" s="64" t="str">
        <f>IF(AND((RIGHT($DI$3,2)-'[1]Miter Profiles'!$AC$114-'[1]Outside Edges'!$B90)&gt;=5,'[1]Outside Edges'!$Q90="Yes"),"Yes","No")</f>
        <v>Yes</v>
      </c>
      <c r="DJ91" s="8" t="str">
        <f>IF(AND((RIGHT($DJ$3,2)-'[1]Miter Profiles'!$AC$115-'[1]Outside Edges'!$B90)&gt;=5,'[1]Outside Edges'!$Q90="Yes"),"Yes","No")</f>
        <v>Yes</v>
      </c>
      <c r="DK91" s="65" t="str">
        <f>IF(AND((RIGHT($DK$3,2)-'[1]Miter Profiles'!$AC$116-'[1]Outside Edges'!$B90)&gt;=5,'[1]Outside Edges'!$Q90="Yes"),"Yes","No")</f>
        <v>Yes</v>
      </c>
      <c r="DL91" s="7" t="str">
        <f>IF(AND((RIGHT($DL$3,2)-'[1]Miter Profiles'!$AC$117-'[1]Outside Edges'!$B90)&gt;=5,'[1]Outside Edges'!$Q90="Yes"),"Yes","No")</f>
        <v>Yes</v>
      </c>
      <c r="DM91" s="7" t="str">
        <f>IF(AND((RIGHT($DM$3,2)-'[1]Miter Profiles'!$AC$118-'[1]Outside Edges'!$B90)&gt;=5,'[1]Outside Edges'!$Q90="Yes"),"Yes","No")</f>
        <v>Yes</v>
      </c>
      <c r="DN91" s="63" t="str">
        <f>IF(AND((RIGHT($DN$3,2)-'[1]Miter Profiles'!$AC$119-'[1]Outside Edges'!$B90)&gt;=5,'[1]Outside Edges'!$Q90="Yes"),"Yes","No")</f>
        <v>Yes</v>
      </c>
      <c r="DO91" s="64" t="str">
        <f>IF(AND((RIGHT($DO$3,2)-'[1]Miter Profiles'!$AC$120-'[1]Outside Edges'!$B90)&gt;=5,'[1]Outside Edges'!$Q90="Yes"),"Yes","No")</f>
        <v>No</v>
      </c>
      <c r="DP91" s="8" t="str">
        <f>IF(AND((RIGHT($DP$3,2)-'[1]Miter Profiles'!$AC$121-'[1]Outside Edges'!$B90)&gt;=5,'[1]Outside Edges'!$Q90="Yes"),"Yes","No")</f>
        <v>No</v>
      </c>
      <c r="DQ91" s="65" t="str">
        <f>IF(AND((RIGHT($DQ$3,2)-'[1]Miter Profiles'!$AC$122-'[1]Outside Edges'!$B90)&gt;=5,'[1]Outside Edges'!$Q90="Yes"),"Yes","No")</f>
        <v>Yes</v>
      </c>
      <c r="DR91" s="7" t="str">
        <f>IF(AND((RIGHT($DR$3,2)-'[1]Miter Profiles'!$AC$123-'[1]Outside Edges'!$B90)&gt;=5,'[1]Outside Edges'!$Q90="Yes"),"Yes","No")</f>
        <v>Yes</v>
      </c>
      <c r="DS91" s="7" t="str">
        <f>IF(AND((RIGHT($DS$3,2)-'[1]Miter Profiles'!$AC$124-'[1]Outside Edges'!$B90)&gt;=5,'[1]Outside Edges'!$Q90="Yes"),"Yes","No")</f>
        <v>Yes</v>
      </c>
      <c r="DT91" s="63" t="str">
        <f>IF(AND((RIGHT($DT$3,2)-'[1]Miter Profiles'!$AC$125-'[1]Outside Edges'!$B90)&gt;=5,'[1]Outside Edges'!$Q90="Yes"),"Yes","No")</f>
        <v>Yes</v>
      </c>
      <c r="DU91" s="64" t="str">
        <f>IF(AND((RIGHT($DU$3,2)-'[1]Miter Profiles'!$AC$126-'[1]Outside Edges'!$B90)&gt;=5,'[1]Outside Edges'!$Q90="Yes"),"Yes","No")</f>
        <v>Yes</v>
      </c>
      <c r="DV91" s="8" t="str">
        <f>IF(AND((RIGHT($DV$3,2)-'[1]Miter Profiles'!$AC$127-'[1]Outside Edges'!$B90)&gt;=5,'[1]Outside Edges'!$Q90="Yes"),"Yes","No")</f>
        <v>Yes</v>
      </c>
      <c r="DW91" s="65" t="str">
        <f>IF(AND((RIGHT($DW$3,2)-'[1]Miter Profiles'!$AC$128-'[1]Outside Edges'!$B90)&gt;=5,'[1]Outside Edges'!$Q90="Yes"),"Yes","No")</f>
        <v>Yes</v>
      </c>
      <c r="DX91" s="7" t="str">
        <f>IF(AND((RIGHT($DX$3,2)-'[1]Miter Profiles'!$AC$129-'[1]Outside Edges'!$B90)&gt;=5,'[1]Outside Edges'!$Q90="Yes"),"Yes","No")</f>
        <v>Yes</v>
      </c>
      <c r="DY91" s="7" t="str">
        <f>IF(AND((RIGHT($DY$3,2)-'[1]Miter Profiles'!$AC$130-'[1]Outside Edges'!$B90)&gt;=5,'[1]Outside Edges'!$Q90="Yes"),"Yes","No")</f>
        <v>Yes</v>
      </c>
      <c r="DZ91" s="63" t="str">
        <f>IF(AND((RIGHT($DZ$3,2)-'[1]Miter Profiles'!$AC$131-'[1]Outside Edges'!$B90)&gt;=5,'[1]Outside Edges'!$Q90="Yes"),"Yes","No")</f>
        <v>Yes</v>
      </c>
      <c r="EA91" s="68" t="str">
        <f>IF(AND((RIGHT($EA$3,2)-'[1]Miter Profiles'!$AC$132-'[1]Outside Edges'!$B90)&gt;=5,'[1]Outside Edges'!$Q90="Yes"),"Yes","No")</f>
        <v>Yes</v>
      </c>
      <c r="EB91" s="78" t="str">
        <f>IF(AND((RIGHT($EB$3,2)-'[1]Miter Profiles'!$AC$133-'[1]Outside Edges'!$B90)&gt;=5,'[1]Outside Edges'!$Q90="Yes"),"Yes","No")</f>
        <v>No</v>
      </c>
      <c r="EC91" s="79" t="str">
        <f>IF(AND((RIGHT($EC$3,2)-'[1]Miter Profiles'!$AC$134-'[1]Outside Edges'!$B90)&gt;=5,'[1]Outside Edges'!$Q90="Yes"),"Yes","No")</f>
        <v>Yes</v>
      </c>
      <c r="ED91" s="81" t="str">
        <f>IF(AND((RIGHT($ED$3,2)-'[1]Miter Profiles'!$AC$135-'[1]Outside Edges'!$B90)&gt;=5,'[1]Outside Edges'!$Q90="Yes"),"Yes","No")</f>
        <v>Yes</v>
      </c>
      <c r="EE91" s="80" t="str">
        <f>IF(AND((RIGHT($EE$3,2)-'[1]Miter Profiles'!$AC$136-'[1]Outside Edges'!$B90)&gt;=5,'[1]Outside Edges'!$Q90="Yes"),"Yes","No")</f>
        <v>Yes</v>
      </c>
      <c r="EF91" s="63" t="str">
        <f>IF(AND((RIGHT($EF$3,2)-'[1]Miter Profiles'!$AC$137-'[1]Outside Edges'!$B90)&gt;=5,'[1]Outside Edges'!$Q90="Yes"),"Yes","No")</f>
        <v>Yes</v>
      </c>
      <c r="EG91" s="7" t="str">
        <f>IF(AND((RIGHT($EG$3,2)-'[1]Miter Profiles'!$AC$138-'[1]Outside Edges'!$B90)&gt;=5,'[1]Outside Edges'!$Q90="Yes"),"Yes","No")</f>
        <v>Yes</v>
      </c>
      <c r="EH91" s="68" t="str">
        <f>IF(AND((RIGHT($EH$3,2)-'[1]Miter Profiles'!$AC$139-'[1]Outside Edges'!$B90)&gt;=5,'[1]Outside Edges'!$Q90="Yes"),"Yes","No")</f>
        <v>Yes</v>
      </c>
      <c r="EI91" s="82" t="str">
        <f>IF(AND((RIGHT($EI$3,2)-'[1]Miter Profiles'!$AC$140-'[1]Outside Edges'!$B90)&gt;=5,'[1]Outside Edges'!$Q90="Yes"),"Yes","No")</f>
        <v>Yes</v>
      </c>
      <c r="EJ91" s="83" t="str">
        <f>IF(AND((RIGHT($EJ$3,2)-'[1]Miter Profiles'!$AC$141-'[1]Outside Edges'!$B90)&gt;=5,'[1]Outside Edges'!$Q90="Yes"),"Yes","No")</f>
        <v>Yes</v>
      </c>
      <c r="EK91" s="83" t="str">
        <f>IF(AND((RIGHT($EK$3,2)-'[1]Miter Profiles'!$AC$142-'[1]Outside Edges'!$B90)&gt;=5,'[1]Outside Edges'!$Q90="Yes"),"Yes","No")</f>
        <v>Yes</v>
      </c>
      <c r="EL91" s="81" t="str">
        <f>IF(AND((RIGHT($EL$3,2)-'[1]Miter Profiles'!$AC$143-'[1]Outside Edges'!$B90)&gt;=5,'[1]Outside Edges'!$Q90="Yes"),"Yes","No")</f>
        <v>Yes</v>
      </c>
      <c r="EM91" s="84" t="str">
        <f>IF(AND((RIGHT($EM$3,2)-'[1]Miter Profiles'!$AC$144-'[1]Outside Edges'!$B90)&gt;=5,'[1]Outside Edges'!$Q90="Yes"),"Yes","No")</f>
        <v>No</v>
      </c>
      <c r="EN91" s="7" t="str">
        <f>IF(AND((RIGHT($EN$3,2)-'[1]Miter Profiles'!$AC$145-'[1]Outside Edges'!$B90)&gt;=5,'[1]Outside Edges'!$Q90="Yes"),"Yes","No")</f>
        <v>Yes</v>
      </c>
      <c r="EO91" s="68" t="str">
        <f>IF(AND((RIGHT($EO$3,2)-'[1]Miter Profiles'!$AC$146-'[1]Outside Edges'!$B90)&gt;=5,'[1]Outside Edges'!$Q90="Yes"),"Yes","No")</f>
        <v>Yes</v>
      </c>
      <c r="EP91" s="83" t="str">
        <f>IF(AND((RIGHT($EP$3,2)-'[1]Miter Profiles'!$AC$147-'[1]Outside Edges'!$B90)&gt;=5,'[1]Outside Edges'!$Q90="Yes"),"Yes","No")</f>
        <v>No</v>
      </c>
      <c r="EQ91" s="83" t="str">
        <f>IF(AND((RIGHT($EQ$3,2)-'[1]Miter Profiles'!$AC$148-'[1]Outside Edges'!$B90)&gt;=5,'[1]Outside Edges'!$Q90="Yes"),"Yes","No")</f>
        <v>Yes</v>
      </c>
      <c r="ER91" s="81" t="str">
        <f>IF(AND((RIGHT($ER$3,2)-'[1]Miter Profiles'!$AC$149-'[1]Outside Edges'!$B90)&gt;=5,'[1]Outside Edges'!$Q90="Yes"),"Yes","No")</f>
        <v>Yes</v>
      </c>
      <c r="ES91" s="84" t="str">
        <f>IF(AND((RIGHT($ES$3,2)-'[1]Miter Profiles'!$AC$150-'[1]Outside Edges'!$B90)&gt;=5,'[1]Outside Edges'!$Q90="Yes"),"Yes","No")</f>
        <v>No</v>
      </c>
      <c r="ET91" s="7" t="str">
        <f>IF(AND((RIGHT($ET$3,2)-'[1]Miter Profiles'!$AC$151-'[1]Outside Edges'!$B90)&gt;=5,'[1]Outside Edges'!$Q90="Yes"),"Yes","No")</f>
        <v>Yes</v>
      </c>
      <c r="EU91" s="68" t="str">
        <f>IF(AND((RIGHT($EU$3,2)-'[1]Miter Profiles'!$AC$152-'[1]Outside Edges'!$B90)&gt;=5,'[1]Outside Edges'!$Q90="Yes"),"Yes","No")</f>
        <v>Yes</v>
      </c>
      <c r="EV91" s="83" t="str">
        <f>IF(AND((RIGHT($EV$3,2)-'[1]Miter Profiles'!$AC$153-'[1]Outside Edges'!$B90)&gt;=5,'[1]Outside Edges'!$Q90="Yes"),"Yes","No")</f>
        <v>No</v>
      </c>
      <c r="EW91" s="83" t="str">
        <f>IF(AND((RIGHT($EW$3,2)-'[1]Miter Profiles'!$AC$154-'[1]Outside Edges'!$B90)&gt;=5,'[1]Outside Edges'!$Q90="Yes"),"Yes","No")</f>
        <v>Yes</v>
      </c>
      <c r="EX91" s="81" t="str">
        <f>IF(AND((RIGHT($EX$3,2)-'[1]Miter Profiles'!$AC$155-'[1]Outside Edges'!$B90)&gt;=5,'[1]Outside Edges'!$Q90="Yes"),"Yes","No")</f>
        <v>Yes</v>
      </c>
      <c r="EY91" s="84" t="str">
        <f>IF(AND((RIGHT($EY$3,2)-'[1]Miter Profiles'!$AC$156-'[1]Outside Edges'!$B90)&gt;=5,'[1]Outside Edges'!$Q90="Yes"),"Yes","No")</f>
        <v>Yes</v>
      </c>
      <c r="EZ91" s="7" t="str">
        <f>IF(AND((RIGHT($EZ$3,2)-'[1]Miter Profiles'!$AC$157-'[1]Outside Edges'!$B90)&gt;=5,'[1]Outside Edges'!$Q90="Yes"),"Yes","No")</f>
        <v>Yes</v>
      </c>
      <c r="FA91" s="68" t="str">
        <f>IF(AND((RIGHT($FA$3,2)-'[1]Miter Profiles'!$AC$158-'[1]Outside Edges'!$B90)&gt;=5,'[1]Outside Edges'!$Q90="Yes"),"Yes","No")</f>
        <v>Yes</v>
      </c>
      <c r="FB91" s="83" t="str">
        <f>IF(AND((RIGHT($FB$3,2)-'[1]Miter Profiles'!$AC$159-'[1]Outside Edges'!$B90)&gt;=5,'[1]Outside Edges'!$Q90="Yes"),"Yes","No")</f>
        <v>Yes</v>
      </c>
      <c r="FC91" s="83" t="str">
        <f>IF(AND((RIGHT($FC$3,2)-'[1]Miter Profiles'!$AC$160-'[1]Outside Edges'!$B90)&gt;=5,'[1]Outside Edges'!$Q90="Yes"),"Yes","No")</f>
        <v>Yes</v>
      </c>
      <c r="FD91" s="81" t="str">
        <f>IF(AND((RIGHT($FD$3,2)-'[1]Miter Profiles'!$AC$161-'[1]Outside Edges'!$B90)&gt;=5,'[1]Outside Edges'!$Q90="Yes"),"Yes","No")</f>
        <v>Yes</v>
      </c>
      <c r="FE91" s="84" t="str">
        <f>IF(AND((RIGHT($FE$3,2)-'[1]Miter Profiles'!$AC$162-'[1]Outside Edges'!$B90)&gt;=5,'[1]Outside Edges'!$Q90="Yes"),"Yes","No")</f>
        <v>Yes</v>
      </c>
      <c r="FF91" s="7" t="str">
        <f>IF(AND((RIGHT($FF$3,2)-'[1]Miter Profiles'!$AC$163-'[1]Outside Edges'!$B90)&gt;=5,'[1]Outside Edges'!$Q90="Yes"),"Yes","No")</f>
        <v>Yes</v>
      </c>
      <c r="FG91" s="68" t="str">
        <f>IF(AND((RIGHT($FG$3,2)-'[1]Miter Profiles'!$AC$164-'[1]Outside Edges'!$B90)&gt;=5,'[1]Outside Edges'!$Q90="Yes"),"Yes","No")</f>
        <v>Yes</v>
      </c>
      <c r="FH91" s="83" t="str">
        <f>IF(AND((RIGHT($FH$3,2)-'[1]Miter Profiles'!$AC$165-'[1]Outside Edges'!$B90)&gt;=5,'[1]Outside Edges'!$Q90="Yes"),"Yes","No")</f>
        <v>Yes</v>
      </c>
      <c r="FI91" s="83" t="str">
        <f>IF(AND((RIGHT($FI$3,2)-'[1]Miter Profiles'!$AC$166-'[1]Outside Edges'!$B90)&gt;=5,'[1]Outside Edges'!$Q90="Yes"),"Yes","No")</f>
        <v>Yes</v>
      </c>
      <c r="FJ91" s="81" t="str">
        <f>IF(AND((RIGHT($FJ$3,2)-'[1]Miter Profiles'!$AC$167-'[1]Outside Edges'!$B90)&gt;=5,'[1]Outside Edges'!$Q90="Yes"),"Yes","No")</f>
        <v>Yes</v>
      </c>
      <c r="FK91" s="84" t="str">
        <f>IF(AND((RIGHT($FK$3,2)-'[1]Miter Profiles'!$AC$168-'[1]Outside Edges'!$B90)&gt;=5,'[1]Outside Edges'!$Q90="Yes"),"Yes","No")</f>
        <v>Yes</v>
      </c>
      <c r="FL91" s="7" t="str">
        <f>IF(AND((RIGHT($FL$3,2)-'[1]Miter Profiles'!$AC$169-'[1]Outside Edges'!$B90)&gt;=5,'[1]Outside Edges'!$Q90="Yes"),"Yes","No")</f>
        <v>Yes</v>
      </c>
      <c r="FM91" s="68" t="str">
        <f>IF(AND((RIGHT($FM$3,2)-'[1]Miter Profiles'!$AC$170-'[1]Outside Edges'!$B90)&gt;=5,'[1]Outside Edges'!$Q90="Yes"),"Yes","No")</f>
        <v>Yes</v>
      </c>
      <c r="FN91" s="83" t="str">
        <f>IF(AND((RIGHT($FN$3,2)-'[1]Miter Profiles'!$AC$171-'[1]Outside Edges'!$B90)&gt;=5,'[1]Outside Edges'!$Q90="Yes"),"Yes","No")</f>
        <v>Yes</v>
      </c>
      <c r="FO91" s="83" t="str">
        <f>IF(AND((RIGHT($FO$3,2)-'[1]Miter Profiles'!$AC$172-'[1]Outside Edges'!$B90)&gt;=5,'[1]Outside Edges'!$Q90="Yes"),"Yes","No")</f>
        <v>Yes</v>
      </c>
      <c r="FP91" s="81" t="str">
        <f>IF(AND((RIGHT($FP$3,2)-'[1]Miter Profiles'!$AC$173-'[1]Outside Edges'!$B90)&gt;=5,'[1]Outside Edges'!$Q90="Yes"),"Yes","No")</f>
        <v>Yes</v>
      </c>
      <c r="FQ91" s="84" t="str">
        <f>IF(AND((RIGHT($FQ$3,2)-'[1]Miter Profiles'!$AC$174-'[1]Outside Edges'!$B90)&gt;=5,'[1]Outside Edges'!$Q90="Yes"),"Yes","No")</f>
        <v>Yes</v>
      </c>
      <c r="FR91" s="7" t="str">
        <f>IF(AND((RIGHT($FR$3,2)-'[1]Miter Profiles'!$AC$175-'[1]Outside Edges'!$B90)&gt;=5,'[1]Outside Edges'!$Q90="Yes"),"Yes","No")</f>
        <v>Yes</v>
      </c>
      <c r="FS91" s="68" t="str">
        <f>IF(AND((RIGHT($FS$3,2)-'[1]Miter Profiles'!$AC$176-'[1]Outside Edges'!$B90)&gt;=5,'[1]Outside Edges'!$Q90="Yes"),"Yes","No")</f>
        <v>Yes</v>
      </c>
      <c r="FT91" s="83" t="str">
        <f>IF(AND((RIGHT($FT$3,2)-'[1]Miter Profiles'!$AC$177-'[1]Outside Edges'!$B90)&gt;=5,'[1]Outside Edges'!$Q90="Yes"),"Yes","No")</f>
        <v>Yes</v>
      </c>
      <c r="FU91" s="83" t="str">
        <f>IF(AND((RIGHT($FU$3,2)-'[1]Miter Profiles'!$AC$178-'[1]Outside Edges'!$B90)&gt;=5,'[1]Outside Edges'!$Q90="Yes"),"Yes","No")</f>
        <v>Yes</v>
      </c>
      <c r="FV91" s="81" t="str">
        <f>IF(AND((RIGHT($V$3,2)-'[1]Miter Profiles'!$AC$179-'[1]Outside Edges'!$B90)&gt;=5,'[1]Outside Edges'!$Q90="Yes"),"Yes","No")</f>
        <v>Yes</v>
      </c>
      <c r="FW91" s="84" t="str">
        <f>IF(AND((RIGHT($FW$3,2)-'[1]Miter Profiles'!$AC$180-'[1]Outside Edges'!$B90)&gt;=5,'[1]Outside Edges'!$Q90="Yes"),"Yes","No")</f>
        <v>No</v>
      </c>
      <c r="FX91" s="197" t="str">
        <f>IF(AND((RIGHT($FX$3,2)-'[1]Miter Profiles'!$AC$181-'[1]Outside Edges'!$B90)&gt;=5,'[1]Outside Edges'!$Q90="Yes"),"Yes","No")</f>
        <v>Yes</v>
      </c>
      <c r="FY91" s="198" t="str">
        <f>IF(AND((RIGHT($FY$3,2)-'[1]Miter Profiles'!$AC$182-'[1]Outside Edges'!$B90)&gt;=5,'[1]Outside Edges'!$Q90="Yes"),"Yes","No")</f>
        <v>Yes</v>
      </c>
      <c r="FZ91" s="200" t="str">
        <f>IF(AND((RIGHT($FZ$3,2)-'[1]Miter Profiles'!$AC$183-'[1]Outside Edges'!$B90)&gt;=5,'[1]Outside Edges'!$Q90="Yes"),"Yes","No")</f>
        <v>No</v>
      </c>
      <c r="GA91" s="201" t="str">
        <f>IF(AND((RIGHT($GA$3,2)-'[1]Miter Profiles'!$AC$184-'[1]Outside Edges'!$B90)&gt;=5,'[1]Outside Edges'!$Q90="Yes"),"Yes","No")</f>
        <v>Yes</v>
      </c>
      <c r="GB91" s="202" t="str">
        <f>IF(AND((RIGHT($GB$3,2)-'[1]Miter Profiles'!$AC$185-'[1]Outside Edges'!$B90)&gt;=5,'[1]Outside Edges'!$Q90="Yes"),"Yes","No")</f>
        <v>Yes</v>
      </c>
      <c r="GC91" s="199" t="str">
        <f>IF(AND((RIGHT($GC$3,2)-'[1]Miter Profiles'!$AC$186-'[1]Outside Edges'!$B90)&gt;=5,'[1]Outside Edges'!$Q90="Yes"),"Yes","No")</f>
        <v>No</v>
      </c>
      <c r="GD91" s="197" t="str">
        <f>IF(AND((RIGHT($GD$3,2)-'[1]Miter Profiles'!$AC$187-'[1]Outside Edges'!$B90)&gt;=5,'[1]Outside Edges'!$Q90="Yes"),"Yes","No")</f>
        <v>Yes</v>
      </c>
      <c r="GE91" s="198" t="str">
        <f>IF(AND((RIGHT($GE$3,2)-'[1]Miter Profiles'!$AC$188-'[1]Outside Edges'!$B90)&gt;=5,'[1]Outside Edges'!$Q90="Yes"),"Yes","No")</f>
        <v>Yes</v>
      </c>
      <c r="GF91" s="200" t="str">
        <f>IF(AND((RIGHT($GF$3,2)-'[1]Miter Profiles'!$AC$189-'[1]Outside Edges'!$B90)&gt;=5,'[1]Outside Edges'!$Q90="Yes"),"Yes","No")</f>
        <v>Yes</v>
      </c>
      <c r="GG91" s="201" t="str">
        <f>IF(AND((RIGHT($GG$3,2)-'[1]Miter Profiles'!$AC$190-'[1]Outside Edges'!$B90)&gt;=5,'[1]Outside Edges'!$Q90="Yes"),"Yes","No")</f>
        <v>Yes</v>
      </c>
      <c r="GH91" s="202" t="str">
        <f>IF(AND((RIGHT($GH$3,2)-'[1]Miter Profiles'!$AC$191-'[1]Outside Edges'!$B90)&gt;=5,'[1]Outside Edges'!$Q90="Yes"),"Yes","No")</f>
        <v>Yes</v>
      </c>
      <c r="GI91" s="199" t="str">
        <f>IF(AND((RIGHT($GI$3,2)-'[1]Miter Profiles'!$AC$192-'[1]Outside Edges'!$B90)&gt;=5,'[1]Outside Edges'!$Q90="Yes"),"Yes","No")</f>
        <v>Yes</v>
      </c>
      <c r="GJ91" s="197" t="str">
        <f>IF(AND((RIGHT($GJ$3,2)-'[1]Miter Profiles'!$AC$193-'[1]Outside Edges'!$B90)&gt;=5,'[1]Outside Edges'!$Q90="Yes"),"Yes","No")</f>
        <v>Yes</v>
      </c>
      <c r="GK91" s="198" t="str">
        <f>IF(AND((RIGHT($GK$3,2)-'[1]Miter Profiles'!$AC$194-'[1]Outside Edges'!$B90)&gt;=5,'[1]Outside Edges'!$Q90="Yes"),"Yes","No")</f>
        <v>Yes</v>
      </c>
      <c r="GL91" s="200" t="str">
        <f>IF(AND((RIGHT($GL$3,2)-'[1]Miter Profiles'!$AC$195-'[1]Outside Edges'!$B90)&gt;=5,'[1]Outside Edges'!$Q90="Yes"),"Yes","No")</f>
        <v>Yes</v>
      </c>
      <c r="GM91" s="201" t="str">
        <f>IF(AND((RIGHT($GM$3,2)-'[1]Miter Profiles'!$AC$196-'[1]Outside Edges'!$B90)&gt;=5,'[1]Outside Edges'!$Q90="Yes"),"Yes","No")</f>
        <v>Yes</v>
      </c>
      <c r="GN91" s="202" t="str">
        <f>IF(AND((RIGHT($GN$3,2)-'[1]Miter Profiles'!$AC$197-'[1]Outside Edges'!$B90)&gt;=5,'[1]Outside Edges'!$Q90="Yes"),"Yes","No")</f>
        <v>Yes</v>
      </c>
      <c r="GO91" s="199" t="str">
        <f>IF(AND((RIGHT($GO$3,2)-'[1]Miter Profiles'!$AC$198-'[1]Outside Edges'!$B90)&gt;=5,'[1]Outside Edges'!$Q90="Yes"),"Yes","No")</f>
        <v>No</v>
      </c>
      <c r="GP91" s="197" t="str">
        <f>IF(AND((RIGHT($GP$3,2)-'[1]Miter Profiles'!$AC$199-'[1]Outside Edges'!$B90)&gt;=5,'[1]Outside Edges'!$Q90="Yes"),"Yes","No")</f>
        <v>Yes</v>
      </c>
      <c r="GQ91" s="198" t="str">
        <f>IF(AND((RIGHT($GQ$3,2)-'[1]Miter Profiles'!$AC$200-'[1]Outside Edges'!$B90)&gt;=5,'[1]Outside Edges'!$Q90="Yes"),"Yes","No")</f>
        <v>Yes</v>
      </c>
      <c r="GR91" s="211" t="str">
        <f>IF(AND((RIGHT($GR$3,2)-'[1]Miter Profiles'!$AC$201-'[1]Outside Edges'!$B90)&gt;=5,'[1]Outside Edges'!$Q90="Yes"),"Yes","No")</f>
        <v>Yes</v>
      </c>
      <c r="GS91" s="197" t="str">
        <f>IF(AND((RIGHT($GS$3,2)-'[1]Miter Profiles'!$AC$202-'[1]Outside Edges'!$B90)&gt;=5,'[1]Outside Edges'!$Q90="Yes"),"Yes","No")</f>
        <v>Yes</v>
      </c>
      <c r="GT91" s="212" t="str">
        <f>IF(AND((RIGHT($GT$3,2)-'[1]Miter Profiles'!$AC$203-'[1]Outside Edges'!$B90)&gt;=5,'[1]Outside Edges'!$Q90="Yes"),"Yes","No")</f>
        <v>Yes</v>
      </c>
      <c r="GU91" s="208" t="str">
        <f>IF(AND((RIGHT($GU$3,2)-'[1]Miter Profiles'!$AC$204-'[1]Outside Edges'!$B90)&gt;=5,'[1]Outside Edges'!$Q90="Yes"),"Yes","No")</f>
        <v>No</v>
      </c>
      <c r="GV91" s="209" t="str">
        <f>IF(AND((RIGHT($GV$3,2)-'[1]Miter Profiles'!$AC$205-'[1]Outside Edges'!$B90)&gt;=5,'[1]Outside Edges'!$Q90="Yes"),"Yes","No")</f>
        <v>Yes</v>
      </c>
      <c r="GW91" s="210" t="str">
        <f>IF(AND((RIGHT($GW$3,2)-'[1]Miter Profiles'!$AC$206-'[1]Outside Edges'!$B90)&gt;=5,'[1]Outside Edges'!$Q90="Yes"),"Yes","No")</f>
        <v>Yes</v>
      </c>
      <c r="GX91" s="200" t="str">
        <f>IF(AND((RIGHT($GX$3,2)-'[1]Miter Profiles'!$AC$207-'[1]Outside Edges'!$B90)&gt;=5,'[1]Outside Edges'!$Q90="Yes"),"Yes","No")</f>
        <v>No</v>
      </c>
      <c r="GY91" s="201" t="str">
        <f>IF(AND((RIGHT($GY$3,2)-'[1]Miter Profiles'!$AC$208-'[1]Outside Edges'!$B90)&gt;=5,'[1]Outside Edges'!$Q90="Yes"),"Yes","No")</f>
        <v>Yes</v>
      </c>
      <c r="GZ91" s="202" t="str">
        <f>IF(AND((RIGHT($GZ$3,2)-'[1]Miter Profiles'!$AC$209-'[1]Outside Edges'!$B90)&gt;=5,'[1]Outside Edges'!$Q90="Yes"),"Yes","No")</f>
        <v>Yes</v>
      </c>
      <c r="HA91" s="199" t="str">
        <f>IF(AND((RIGHT($HA$3,2)-'[1]Miter Profiles'!$AC$210-'[1]Outside Edges'!$B90)&gt;=5,'[1]Outside Edges'!$Q90="Yes"),"Yes","No")</f>
        <v>No</v>
      </c>
      <c r="HB91" s="197" t="str">
        <f>IF(AND((RIGHT($HB$3,2)-'[1]Miter Profiles'!$AC$211-'[1]Outside Edges'!$B90)&gt;=5,'[1]Outside Edges'!$Q90="Yes"),"Yes","No")</f>
        <v>Yes</v>
      </c>
      <c r="HC91" s="198" t="str">
        <f>IF(AND((RIGHT($HC$3,2)-'[1]Miter Profiles'!$AC$212-'[1]Outside Edges'!$B90)&gt;=5,'[1]Outside Edges'!$Q90="Yes"),"Yes","No")</f>
        <v>Yes</v>
      </c>
      <c r="HD91" s="200" t="str">
        <f>IF(AND((RIGHT($HD$3,2)-'[1]Miter Profiles'!$AC$213-'[1]Outside Edges'!$B90)&gt;=5,'[1]Outside Edges'!$Q90="Yes"),"Yes","No")</f>
        <v>No</v>
      </c>
      <c r="HE91" s="202" t="str">
        <f>IF(AND((RIGHT($HE$3,2)-'[1]Miter Profiles'!$AC$214-'[1]Outside Edges'!$B90)&gt;=5,'[1]Outside Edges'!$Q90="Yes"),"Yes","No")</f>
        <v>No</v>
      </c>
      <c r="HF91" s="199" t="str">
        <f>IF(AND((RIGHT($HF$3,2)-'[1]Miter Profiles'!$AC$215-'[1]Outside Edges'!$B90)&gt;=5,'[1]Outside Edges'!$Q90="Yes"),"Yes","No")</f>
        <v>Yes</v>
      </c>
      <c r="HG91" s="197" t="str">
        <f>IF(AND((RIGHT($HG$3,2)-'[1]Miter Profiles'!$AC$216-'[1]Outside Edges'!$B90)&gt;=5,'[1]Outside Edges'!$Q90="Yes"),"Yes","No")</f>
        <v>Yes</v>
      </c>
      <c r="HH91" s="198" t="str">
        <f>IF(AND((RIGHT($HH$3,2)-'[1]Miter Profiles'!$AC$217-'[1]Outside Edges'!$B90)&gt;=5,'[1]Outside Edges'!$Q90="Yes"),"Yes","No")</f>
        <v>Yes</v>
      </c>
      <c r="HI91" s="200" t="str">
        <f>IF(AND((RIGHT($HI$3,2)-'[1]Miter Profiles'!$AC$218-'[1]Outside Edges'!$B90)&gt;=5,'[1]Outside Edges'!$Q90="Yes"),"Yes","No")</f>
        <v>Yes</v>
      </c>
      <c r="HJ91" s="201" t="str">
        <f>IF(AND((RIGHT($HJ$3,2)-'[1]Miter Profiles'!$AC$219-'[1]Outside Edges'!$B90)&gt;=5,'[1]Outside Edges'!$Q90="Yes"),"Yes","No")</f>
        <v>Yes</v>
      </c>
      <c r="HK91" s="202" t="str">
        <f>IF(AND((RIGHT($HK$3,2)-'[1]Miter Profiles'!$AC$220-'[1]Outside Edges'!$B90)&gt;=5,'[1]Outside Edges'!$Q90="Yes"),"Yes","No")</f>
        <v>Yes</v>
      </c>
      <c r="HL91" s="199" t="str">
        <f>IF(AND((RIGHT($HL$3,2)-'[1]Miter Profiles'!$AC$221-'[1]Outside Edges'!$B90)&gt;=5,'[1]Outside Edges'!$Q90="Yes"),"Yes","No")</f>
        <v>No</v>
      </c>
      <c r="HM91" s="197" t="str">
        <f>IF(AND((RIGHT($HM$3,2)-'[1]Miter Profiles'!$AC$222-'[1]Outside Edges'!$B90)&gt;=5,'[1]Outside Edges'!$Q90="Yes"),"Yes","No")</f>
        <v>Yes</v>
      </c>
      <c r="HN91" s="197" t="str">
        <f>IF(AND((RIGHT($HN$3,2)-'[1]Miter Profiles'!$AC$223-'[1]Outside Edges'!$B90)&gt;=5,'[1]Outside Edges'!$Q90="Yes"),"Yes","No")</f>
        <v>Yes</v>
      </c>
      <c r="HO91" s="201" t="str">
        <f>IF(AND((RIGHT($HO$3,2)-'[1]Miter Profiles'!$AC$224-'[1]Outside Edges'!$B90)&gt;=5,'[1]Outside Edges'!$Q90="Yes"),"Yes","No")</f>
        <v>No</v>
      </c>
      <c r="HP91" s="201" t="str">
        <f>IF(AND((RIGHT($HP$3,2)-'[1]Miter Profiles'!$AC$225-'[1]Outside Edges'!$B90)&gt;=5,'[1]Outside Edges'!$Q90="Yes"),"Yes","No")</f>
        <v>Yes</v>
      </c>
      <c r="HQ91" s="201" t="str">
        <f>IF(AND((RIGHT($HQ$3,3)-'[1]Miter Profiles'!$AC$226-'[1]Outside Edges'!$B90)&gt;=5,'[1]Outside Edges'!$Q90="Yes"),"Yes","No")</f>
        <v>No</v>
      </c>
      <c r="HR91" s="201" t="str">
        <f>IF(AND((RIGHT($HR$3,2)-'[1]Miter Profiles'!$AC$227-'[1]Outside Edges'!$B90)&gt;=5,'[1]Outside Edges'!$Q90="Yes"),"Yes","No")</f>
        <v>No</v>
      </c>
      <c r="HS91" s="197" t="str">
        <f>IF(AND((RIGHT($HS$3,2)-'[1]Miter Profiles'!$AC$228-'[1]Outside Edges'!$B90)&gt;=5,'[1]Outside Edges'!$Q90="Yes"),"Yes","No")</f>
        <v>Yes</v>
      </c>
      <c r="HT91" s="197" t="str">
        <f>IF(AND((RIGHT($HT$3,2)-'[1]Miter Profiles'!$AC$229-'[1]Outside Edges'!$B90)&gt;=5,'[1]Outside Edges'!$Q90="Yes"),"Yes","No")</f>
        <v>Yes</v>
      </c>
      <c r="HU91" s="197" t="str">
        <f>IF(AND((RIGHT($HU$3,2)-'[1]Miter Profiles'!$AC$230-'[1]Outside Edges'!$B90)&gt;=5,'[1]Outside Edges'!$Q90="Yes"),"Yes","No")</f>
        <v>Yes</v>
      </c>
      <c r="HV91" s="201" t="str">
        <f>IF(AND((RIGHT($HV$3,2)-'[1]Miter Profiles'!$AC$231-'[1]Outside Edges'!$B90)&gt;=5,'[1]Outside Edges'!$Q90="Yes"),"Yes","No")</f>
        <v>No</v>
      </c>
      <c r="HW91" s="201" t="str">
        <f>IF(AND((RIGHT($HW$3,2)-'[1]Miter Profiles'!$AC$232-'[1]Outside Edges'!$B90)&gt;=5,'[1]Outside Edges'!$Q90="Yes"),"Yes","No")</f>
        <v>Yes</v>
      </c>
      <c r="HX91" s="201" t="str">
        <f>IF(AND((RIGHT($HX$3,2)-'[1]Miter Profiles'!$AC$233-'[1]Outside Edges'!$B90)&gt;=5,'[1]Outside Edges'!$Q90="Yes"),"Yes","No")</f>
        <v>Yes</v>
      </c>
      <c r="HY91" s="197" t="str">
        <f>IF(AND((RIGHT($HY$3,2)-'[1]Miter Profiles'!$AC$234-'[1]Outside Edges'!$B90)&gt;=5,'[1]Outside Edges'!$Q90="Yes"),"Yes","No")</f>
        <v>No</v>
      </c>
      <c r="HZ91" s="197" t="str">
        <f>IF(AND((RIGHT($HZ$3,2)-'[1]Miter Profiles'!$AC$235-'[1]Outside Edges'!$B90)&gt;=5,'[1]Outside Edges'!$Q90="Yes"),"Yes","No")</f>
        <v>Yes</v>
      </c>
      <c r="IA91" s="197" t="str">
        <f>IF(AND((RIGHT($IA$3,2)-'[1]Miter Profiles'!$AC$236-'[1]Outside Edges'!$B90)&gt;=5,'[1]Outside Edges'!$Q90="Yes"),"Yes","No")</f>
        <v>Yes</v>
      </c>
      <c r="IB91" s="201" t="str">
        <f>IF(AND((RIGHT($IB$3,2)-'[1]Miter Profiles'!$AC$237-'[1]Outside Edges'!$B90)&gt;=5,'[1]Outside Edges'!$Q90="Yes"),"Yes","No")</f>
        <v>Yes</v>
      </c>
      <c r="IC91" s="201" t="str">
        <f>IF(AND((RIGHT($IC$3,2)-'[1]Miter Profiles'!$AC$238-'[1]Outside Edges'!$B90)&gt;=5,'[1]Outside Edges'!$Q90="Yes"),"Yes","No")</f>
        <v>Yes</v>
      </c>
      <c r="ID91" s="201" t="str">
        <f>IF(AND((RIGHT($ID$3,2)-'[1]Miter Profiles'!$AC$239-'[1]Outside Edges'!$B90)&gt;=5,'[1]Outside Edges'!$Q90="Yes"),"Yes","No")</f>
        <v>Yes</v>
      </c>
      <c r="IE91" s="197" t="str">
        <f>IF(AND((RIGHT($IE$3,2)-'[1]Miter Profiles'!$AC$240-'[1]Outside Edges'!$B90)&gt;=5,'[1]Outside Edges'!$Q90="Yes"),"Yes","No")</f>
        <v>Yes</v>
      </c>
      <c r="IF91" s="197" t="str">
        <f>IF(AND((RIGHT($IF$3,2)-'[1]Miter Profiles'!$AC$241-'[1]Outside Edges'!$B90)&gt;=5,'[1]Outside Edges'!$Q90="Yes"),"Yes","No")</f>
        <v>Yes</v>
      </c>
      <c r="IG91" s="197" t="str">
        <f>IF(AND((RIGHT($IG$3,2)-'[1]Miter Profiles'!$AC$242-'[1]Outside Edges'!$B90)&gt;=5,'[1]Outside Edges'!$Q90="Yes"),"Yes","No")</f>
        <v>Yes</v>
      </c>
      <c r="IH91" s="201" t="str">
        <f>IF(AND((RIGHT($IH$3,2)-'[1]Miter Profiles'!$AC$243-'[1]Outside Edges'!$B90)&gt;=5,'[1]Outside Edges'!$Q90="Yes"),"Yes","No")</f>
        <v>Yes</v>
      </c>
      <c r="II91" s="201" t="str">
        <f>IF(AND((RIGHT($II$3,2)-'[1]Miter Profiles'!$AC$244-'[1]Outside Edges'!$B90)&gt;=5,'[1]Outside Edges'!$Q90="Yes"),"Yes","No")</f>
        <v>Yes</v>
      </c>
      <c r="IJ91" s="201" t="str">
        <f>IF(AND((RIGHT($IJ$3,2)-'[1]Miter Profiles'!$AC$245-'[1]Outside Edges'!$B90)&gt;=5,'[1]Outside Edges'!$Q90="Yes"),"Yes","No")</f>
        <v>Yes</v>
      </c>
      <c r="IK91" s="197" t="str">
        <f>IF(AND((RIGHT($IK$3,2)-'[1]Miter Profiles'!$AC$246-'[1]Outside Edges'!$B90)&gt;=5,'[1]Outside Edges'!$Q90="Yes"),"Yes","No")</f>
        <v>Yes</v>
      </c>
      <c r="IL91" s="197" t="str">
        <f>IF(AND((RIGHT($IL$3,2)-'[1]Miter Profiles'!$AC$247-'[1]Outside Edges'!$B90)&gt;=5,'[1]Outside Edges'!$Q90="Yes"),"Yes","No")</f>
        <v>Yes</v>
      </c>
      <c r="IM91" s="197" t="str">
        <f>IF(AND((RIGHT($IM$3,2)-'[1]Miter Profiles'!$AC$248-'[1]Outside Edges'!$B90)&gt;=5,'[1]Outside Edges'!$Q90="Yes"),"Yes","No")</f>
        <v>Yes</v>
      </c>
      <c r="IN91" s="201" t="str">
        <f>IF(AND((RIGHT($IN$3,2)-'[1]Miter Profiles'!$AC$249-'[1]Outside Edges'!$B90)&gt;=5,'[1]Outside Edges'!$Q90="Yes"),"Yes","No")</f>
        <v>No</v>
      </c>
      <c r="IO91" s="201" t="str">
        <f>IF(AND((RIGHT($IO$3,2)-'[1]Miter Profiles'!$AC$250-'[1]Outside Edges'!$B90)&gt;=5,'[1]Outside Edges'!$Q90="Yes"),"Yes","No")</f>
        <v>Yes</v>
      </c>
      <c r="IP91" s="201" t="str">
        <f>IF(AND((RIGHT($IP$3,2)-'[1]Miter Profiles'!$AC$251-'[1]Outside Edges'!$B90)&gt;=5,'[1]Outside Edges'!$Q90="Yes"),"Yes","No")</f>
        <v>Yes</v>
      </c>
      <c r="IQ91" s="197" t="str">
        <f>IF(AND((RIGHT($IQ$3,2)-'[1]Miter Profiles'!$AC$252-'[1]Outside Edges'!$B90)&gt;=5,'[1]Outside Edges'!$Q90="Yes"),"Yes","No")</f>
        <v>No</v>
      </c>
      <c r="IR91" s="197" t="str">
        <f>IF(AND((RIGHT($IR$3,2)-'[1]Miter Profiles'!$AC$253-'[1]Outside Edges'!$B90)&gt;=5,'[1]Outside Edges'!$Q90="Yes"),"Yes","No")</f>
        <v>Yes</v>
      </c>
      <c r="IS91" s="197" t="str">
        <f>IF(AND((RIGHT($IS$3,2)-'[1]Miter Profiles'!$AC$254-'[1]Outside Edges'!$B90)&gt;=5,'[1]Outside Edges'!$Q90="Yes"),"Yes","No")</f>
        <v>Yes</v>
      </c>
      <c r="IT91" s="201" t="str">
        <f>IF(AND((RIGHT($IT$3,2)-'[1]Miter Profiles'!$AC$255-'[1]Outside Edges'!$B90)&gt;=5,'[1]Outside Edges'!$Q90="Yes"),"Yes","No")</f>
        <v>No</v>
      </c>
      <c r="IU91" s="201" t="str">
        <f>IF(AND((RIGHT($IU$3,2)-'[1]Miter Profiles'!$AC$256-'[1]Outside Edges'!$B90)&gt;=5,'[1]Outside Edges'!$Q90="Yes"),"Yes","No")</f>
        <v>Yes</v>
      </c>
      <c r="IV91" s="201" t="str">
        <f>IF(AND((RIGHT($IV$3,2)-'[1]Miter Profiles'!$AC$257-'[1]Outside Edges'!$B90)&gt;=5,'[1]Outside Edges'!$Q90="Yes"),"Yes","No")</f>
        <v>Yes</v>
      </c>
      <c r="IW91" s="197" t="str">
        <f>IF(AND((RIGHT($IW$3,2)-'[1]Miter Profiles'!$AC$258-'[1]Outside Edges'!$B90)&gt;=5,'[1]Outside Edges'!$Q90="Yes"),"Yes","No")</f>
        <v>Yes</v>
      </c>
      <c r="IX91" s="197" t="str">
        <f>IF(AND((RIGHT($IX$3,2)-'[1]Miter Profiles'!$AC$259-'[1]Outside Edges'!$B90)&gt;=5,'[1]Outside Edges'!$Q90="Yes"),"Yes","No")</f>
        <v>Yes</v>
      </c>
      <c r="IY91" s="197" t="str">
        <f>IF(AND((RIGHT($IY$3,2)-'[1]Miter Profiles'!$AC$260-'[1]Outside Edges'!$B90)&gt;=5,'[1]Outside Edges'!$Q90="Yes"),"Yes","No")</f>
        <v>Yes</v>
      </c>
      <c r="IZ91" s="201" t="str">
        <f>IF(AND((RIGHT($IZ$3,2)-'[1]Miter Profiles'!$AC$261-'[1]Outside Edges'!$B90)&gt;=5,'[1]Outside Edges'!$Q90="Yes"),"Yes","No")</f>
        <v>Yes</v>
      </c>
      <c r="JA91" s="201" t="str">
        <f>IF(AND((RIGHT($JA$3,2)-'[1]Miter Profiles'!$AC$262-'[1]Outside Edges'!$B90)&gt;=5,'[1]Outside Edges'!$Q90="Yes"),"Yes","No")</f>
        <v>Yes</v>
      </c>
      <c r="JB91" s="201" t="str">
        <f>IF(AND((RIGHT($JB$3,2)-'[1]Miter Profiles'!$AC$263-'[1]Outside Edges'!$B90)&gt;=5,'[1]Outside Edges'!$Q90="Yes"),"Yes","No")</f>
        <v>Yes</v>
      </c>
      <c r="JC91" s="197" t="str">
        <f>IF(AND((RIGHT($JC$3,2)-'[1]Miter Profiles'!$AC$264-'[1]Outside Edges'!$B90)&gt;=5,'[1]Outside Edges'!$Q90="Yes"),"Yes","No")</f>
        <v>Yes</v>
      </c>
      <c r="JD91" s="197" t="str">
        <f>IF(AND((RIGHT($JD$3,2)-'[1]Miter Profiles'!$AC$265-'[1]Outside Edges'!$B90)&gt;=5,'[1]Outside Edges'!$Q90="Yes"),"Yes","No")</f>
        <v>Yes</v>
      </c>
      <c r="JE91" s="197" t="str">
        <f>IF(AND((RIGHT($JE$3,2)-'[1]Miter Profiles'!$AC$266-'[1]Outside Edges'!$B90)&gt;=5,'[1]Outside Edges'!$Q90="Yes"),"Yes","No")</f>
        <v>Yes</v>
      </c>
      <c r="JF91" s="201" t="str">
        <f>IF(AND((RIGHT($JF$3,2)-'[1]Miter Profiles'!$AC$267-'[1]Outside Edges'!$B90)&gt;=5,'[1]Outside Edges'!$Q90="Yes"),"Yes","No")</f>
        <v>No</v>
      </c>
      <c r="JG91" s="201" t="str">
        <f>IF(AND((RIGHT($JG$3,2)-'[1]Miter Profiles'!$AC$268-'[1]Outside Edges'!$B90)&gt;=5,'[1]Outside Edges'!$Q90="Yes"),"Yes","No")</f>
        <v>Yes</v>
      </c>
      <c r="JH91" s="201" t="str">
        <f>IF(AND((RIGHT($JH$3,2)-'[1]Miter Profiles'!$AC$269-'[1]Outside Edges'!$B90)&gt;=5,'[1]Outside Edges'!$Q90="Yes"),"Yes","No")</f>
        <v>Yes</v>
      </c>
      <c r="JI91" s="197" t="str">
        <f>IF(AND((RIGHT($JI$3,2)-'[1]Miter Profiles'!$AC$270-'[1]Outside Edges'!$B90)&gt;=5,'[1]Outside Edges'!$Q90="Yes"),"Yes","No")</f>
        <v>Yes</v>
      </c>
      <c r="JJ91" s="197" t="str">
        <f>IF(AND((RIGHT($JJ$3,2)-'[1]Miter Profiles'!$AC$271-'[1]Outside Edges'!$B90)&gt;=5,'[1]Outside Edges'!$Q90="Yes"),"Yes","No")</f>
        <v>Yes</v>
      </c>
      <c r="JK91" s="197" t="str">
        <f>IF(AND((RIGHT($JK$3,2)-'[1]Miter Profiles'!$AC$272-'[1]Outside Edges'!$B90)&gt;=5,'[1]Outside Edges'!$Q90="Yes"),"Yes","No")</f>
        <v>Yes</v>
      </c>
      <c r="JL91" s="201" t="str">
        <f>IF(AND((RIGHT($JL$3,2)-'[1]Miter Profiles'!$AC$273-'[1]Outside Edges'!$B90)&gt;=5,'[1]Outside Edges'!$Q90="Yes"),"Yes","No")</f>
        <v>Yes</v>
      </c>
      <c r="JM91" s="201" t="str">
        <f>IF(AND((RIGHT($JM$3,2)-'[1]Miter Profiles'!$AC$274-'[1]Outside Edges'!$B90)&gt;=5,'[1]Outside Edges'!$Q90="Yes"),"Yes","No")</f>
        <v>Yes</v>
      </c>
      <c r="JN91" s="201" t="str">
        <f>IF(AND((RIGHT($JN$3,2)-'[1]Miter Profiles'!$AC$275-'[1]Outside Edges'!$B90)&gt;=5,'[1]Outside Edges'!$Q90="Yes"),"Yes","No")</f>
        <v>Yes</v>
      </c>
      <c r="JO91" s="197" t="str">
        <f>IF(AND((RIGHT($JO$3,2)-'[1]Miter Profiles'!$AC$276-'[1]Outside Edges'!$B90)&gt;=5,'[1]Outside Edges'!$Q90="Yes"),"Yes","No")</f>
        <v>Yes</v>
      </c>
      <c r="JP91" s="197" t="str">
        <f>IF(AND((RIGHT($JP$3,2)-'[1]Miter Profiles'!$AC$277-'[1]Outside Edges'!$B90)&gt;=5,'[1]Outside Edges'!$Q90="Yes"),"Yes","No")</f>
        <v>Yes</v>
      </c>
      <c r="JQ91" s="197" t="str">
        <f>IF(AND((RIGHT($JQ$3,2)-'[1]Miter Profiles'!$AC$278-'[1]Outside Edges'!$B90)&gt;=5,'[1]Outside Edges'!$Q90="Yes"),"Yes","No")</f>
        <v>Yes</v>
      </c>
      <c r="JR91" s="201" t="str">
        <f>IF(AND((RIGHT($JR$3,2)-'[1]Miter Profiles'!$AC$279-'[1]Outside Edges'!$B90)&gt;=5,'[1]Outside Edges'!$Q90="Yes"),"Yes","No")</f>
        <v>No</v>
      </c>
      <c r="JS91" s="201" t="str">
        <f>IF(AND((RIGHT($JS$3,2)-'[1]Miter Profiles'!$AC$280-'[1]Outside Edges'!$B90)&gt;=5,'[1]Outside Edges'!$Q90="Yes"),"Yes","No")</f>
        <v>No</v>
      </c>
      <c r="JT91" s="201" t="str">
        <f>IF(AND((RIGHT($JT$3,2)-'[1]Miter Profiles'!$AC$281-'[1]Outside Edges'!$B90)&gt;=5,'[1]Outside Edges'!$Q90="Yes"),"Yes","No")</f>
        <v>Yes</v>
      </c>
      <c r="JU91" s="197" t="str">
        <f>IF(AND((RIGHT($JU$3,2)-'[1]Miter Profiles'!$AC$282-'[1]Outside Edges'!$B90)&gt;=5,'[1]Outside Edges'!$Q90="Yes"),"Yes","No")</f>
        <v>No</v>
      </c>
      <c r="JV91" s="197" t="str">
        <f>IF(AND((RIGHT($JV$3,2)-'[1]Miter Profiles'!$AC$283-'[1]Outside Edges'!$B90)&gt;=5,'[1]Outside Edges'!$Q90="Yes"),"Yes","No")</f>
        <v>No</v>
      </c>
      <c r="JW91" s="197" t="str">
        <f>IF(AND((RIGHT($JW$3,2)-'[1]Miter Profiles'!$AC$284-'[1]Outside Edges'!$B90)&gt;=5,'[1]Outside Edges'!$Q90="Yes"),"Yes","No")</f>
        <v>Yes</v>
      </c>
      <c r="JX91" s="201" t="str">
        <f>IF(AND((RIGHT($JX$3,2)-'[1]Miter Profiles'!$AC$285-'[1]Outside Edges'!$B90)&gt;=5,'[1]Outside Edges'!$Q90="Yes"),"Yes","No")</f>
        <v>Yes</v>
      </c>
      <c r="JY91" s="201" t="str">
        <f>IF(AND((RIGHT($JY$3,2)-'[1]Miter Profiles'!$AC$286-'[1]Outside Edges'!$B90)&gt;=5,'[1]Outside Edges'!$Q90="Yes"),"Yes","No")</f>
        <v>Yes</v>
      </c>
      <c r="JZ91" s="201" t="str">
        <f>IF(AND((RIGHT($JZ$3,2)-'[1]Miter Profiles'!$AC$287-'[1]Outside Edges'!$B90)&gt;=5,'[1]Outside Edges'!$Q90="Yes"),"Yes","No")</f>
        <v>Yes</v>
      </c>
      <c r="KA91" s="197" t="str">
        <f>IF(AND((RIGHT($KA$3,2)-'[1]Miter Profiles'!$AC$288-'[1]Outside Edges'!$B90)&gt;=5,'[1]Outside Edges'!$Q90="Yes"),"Yes","No")</f>
        <v>Yes</v>
      </c>
      <c r="KB91" s="197" t="str">
        <f>IF(AND((RIGHT($KB$3,2)-'[1]Miter Profiles'!$AC$289-'[1]Outside Edges'!$B90)&gt;=5,'[1]Outside Edges'!$Q90="Yes"),"Yes","No")</f>
        <v>Yes</v>
      </c>
      <c r="KC91" s="197" t="str">
        <f>IF(AND((RIGHT($KC$3,2)-'[1]Miter Profiles'!$AC$290-'[1]Outside Edges'!$B90)&gt;=5,'[1]Outside Edges'!$Q90="Yes"),"Yes","No")</f>
        <v>Yes</v>
      </c>
      <c r="KD91" s="201" t="str">
        <f>IF(AND((RIGHT($KD$3,2)-'[1]Miter Profiles'!$AC$291-'[1]Outside Edges'!$B90)&gt;=5,'[1]Outside Edges'!$Q90="Yes"),"Yes","No")</f>
        <v>No</v>
      </c>
      <c r="KE91" s="201" t="str">
        <f>IF(AND((RIGHT($KE$3,2)-'[1]Miter Profiles'!$AC$292-'[1]Outside Edges'!$B90)&gt;=5,'[1]Outside Edges'!$Q90="Yes"),"Yes","No")</f>
        <v>Yes</v>
      </c>
      <c r="KF91" s="201" t="str">
        <f>IF(AND((RIGHT($KF$3,2)-'[1]Miter Profiles'!$AC$293-'[1]Outside Edges'!$B90)&gt;=5,'[1]Outside Edges'!$Q90="Yes"),"Yes","No")</f>
        <v>Yes</v>
      </c>
      <c r="KG91" s="197" t="str">
        <f>IF(AND((RIGHT($KG$3,2)-'[1]Miter Profiles'!$AC$294-'[1]Outside Edges'!$B90)&gt;=5,'[1]Outside Edges'!$Q90="Yes"),"Yes","No")</f>
        <v>Yes</v>
      </c>
      <c r="KH91" s="197" t="str">
        <f>IF(AND((RIGHT($KH$3,2)-'[1]Miter Profiles'!$AC$295-'[1]Outside Edges'!$B90)&gt;=5,'[1]Outside Edges'!$Q90="Yes"),"Yes","No")</f>
        <v>Yes</v>
      </c>
      <c r="KI91" s="197" t="str">
        <f>IF(AND((RIGHT($KI$3,2)-'[1]Miter Profiles'!$AC$296-'[1]Outside Edges'!$B90)&gt;=5,'[1]Outside Edges'!$Q90="Yes"),"Yes","No")</f>
        <v>Yes</v>
      </c>
      <c r="KJ91" s="201" t="str">
        <f>IF(AND((RIGHT($KJ$3,2)-'[1]Miter Profiles'!$AC$297-'[1]Outside Edges'!$B90)&gt;=5,'[1]Outside Edges'!$Q90="Yes"),"Yes","No")</f>
        <v>Yes</v>
      </c>
      <c r="KK91" s="201" t="str">
        <f>IF(AND((RIGHT($KK$3,2)-'[1]Miter Profiles'!$AC$298-'[1]Outside Edges'!$B90)&gt;=5,'[1]Outside Edges'!$Q90="Yes"),"Yes","No")</f>
        <v>Yes</v>
      </c>
      <c r="KL91" s="201" t="str">
        <f>IF(AND((RIGHT($KL$3,2)-'[1]Miter Profiles'!$AC$299-'[1]Outside Edges'!$B90)&gt;=5,'[1]Outside Edges'!$Q90="Yes"),"Yes","No")</f>
        <v>Yes</v>
      </c>
      <c r="KM91" s="197" t="str">
        <f>IF(AND((RIGHT($KM$3,2)-'[1]Miter Profiles'!$AC$300-'[1]Outside Edges'!$B90)&gt;=5,'[1]Outside Edges'!$Q90="Yes"),"Yes","No")</f>
        <v>Yes</v>
      </c>
      <c r="KN91" s="197" t="str">
        <f>IF(AND((RIGHT($KN$3,2)-'[1]Miter Profiles'!$AC$301-'[1]Outside Edges'!$B90)&gt;=5,'[1]Outside Edges'!$Q90="Yes"),"Yes","No")</f>
        <v>Yes</v>
      </c>
      <c r="KO91" s="197" t="str">
        <f>IF(AND((RIGHT($KO$3,2)-'[1]Miter Profiles'!$AC$302-'[1]Outside Edges'!$B90)&gt;=5,'[1]Outside Edges'!$Q90="Yes"),"Yes","No")</f>
        <v>Yes</v>
      </c>
      <c r="KP91" s="201" t="str">
        <f>IF(AND((RIGHT($KP$3,2)-'[1]Miter Profiles'!$AC$303-'[1]Outside Edges'!$B90)&gt;=5,'[1]Outside Edges'!$Q90="Yes"),"Yes","No")</f>
        <v>Yes</v>
      </c>
      <c r="KQ91" s="201" t="str">
        <f>IF(AND((RIGHT($KQ$3,2)-'[1]Miter Profiles'!$AC$304-'[1]Outside Edges'!$B90)&gt;=5,'[1]Outside Edges'!$Q90="Yes"),"Yes","No")</f>
        <v>Yes</v>
      </c>
      <c r="KR91" s="201" t="str">
        <f>IF(AND((RIGHT($KR$3,2)-'[1]Miter Profiles'!$AC$305-'[1]Outside Edges'!$B90)&gt;=5,'[1]Outside Edges'!$Q90="Yes"),"Yes","No")</f>
        <v>Yes</v>
      </c>
      <c r="KS91" s="197" t="str">
        <f>IF(AND((RIGHT($KS$3,2)-'[1]Miter Profiles'!$AC$306-'[1]Outside Edges'!$B90)&gt;=5,'[1]Outside Edges'!$Q90="Yes"),"Yes","No")</f>
        <v>Yes</v>
      </c>
      <c r="KT91" s="197" t="str">
        <f>IF(AND((RIGHT($KT$3,2)-'[1]Miter Profiles'!$AC$307-'[1]Outside Edges'!$B90)&gt;=5,'[1]Outside Edges'!$Q90="Yes"),"Yes","No")</f>
        <v>Yes</v>
      </c>
      <c r="KU91" s="197" t="str">
        <f>IF(AND((RIGHT($KU$3,2)-'[1]Miter Profiles'!$AC$308-'[1]Outside Edges'!$B90)&gt;=5,'[1]Outside Edges'!$Q90="Yes"),"Yes","No")</f>
        <v>Yes</v>
      </c>
      <c r="KV91" s="201" t="str">
        <f>IF(AND((RIGHT($KV$3,2)-'[1]Miter Profiles'!$AC$309-'[1]Outside Edges'!$B90)&gt;=5,'[1]Outside Edges'!$Q90="Yes"),"Yes","No")</f>
        <v>No</v>
      </c>
      <c r="KW91" s="201" t="str">
        <f>IF(AND((RIGHT($KW$3,2)-'[1]Miter Profiles'!$AC$310-'[1]Outside Edges'!$B90)&gt;=5,'[1]Outside Edges'!$Q90="Yes"),"Yes","No")</f>
        <v>Yes</v>
      </c>
      <c r="KX91" s="201" t="str">
        <f>IF(AND((RIGHT($KX$3,2)-'[1]Miter Profiles'!$AC$311-'[1]Outside Edges'!$B90)&gt;=5,'[1]Outside Edges'!$Q90="Yes"),"Yes","No")</f>
        <v>Yes</v>
      </c>
      <c r="KY91" s="197" t="str">
        <f>IF(AND((RIGHT($KY$3,2)-'[1]Miter Profiles'!$AC$312-'[1]Outside Edges'!$B90)&gt;=5,'[1]Outside Edges'!$Q90="Yes"),"Yes","No")</f>
        <v>No</v>
      </c>
      <c r="KZ91" s="197" t="str">
        <f>IF(AND((RIGHT($KZ$3,2)-'[1]Miter Profiles'!$AC$313-'[1]Outside Edges'!$B90)&gt;=5,'[1]Outside Edges'!$Q90="Yes"),"Yes","No")</f>
        <v>Yes</v>
      </c>
      <c r="LA91" s="197" t="str">
        <f>IF(AND((RIGHT($LA$3,2)-'[1]Miter Profiles'!$AC$314-'[1]Outside Edges'!$B90)&gt;=5,'[1]Outside Edges'!$Q90="Yes"),"Yes","No")</f>
        <v>Yes</v>
      </c>
      <c r="LB91" s="201" t="str">
        <f>IF(AND((RIGHT($LB$3,2)-'[1]Miter Profiles'!$AC$315-'[1]Outside Edges'!$B90)&gt;=5,'[1]Outside Edges'!$Q90="Yes"),"Yes","No")</f>
        <v>No</v>
      </c>
      <c r="LC91" s="201" t="str">
        <f>IF(AND((RIGHT($LC$3,2)-'[1]Miter Profiles'!$AC$316-'[1]Outside Edges'!$B90)&gt;=5,'[1]Outside Edges'!$Q90="Yes"),"Yes","No")</f>
        <v>No</v>
      </c>
      <c r="LD91" s="201" t="str">
        <f>IF(AND((RIGHT($LD$3,2)-'[1]Miter Profiles'!$AC$317-'[1]Outside Edges'!$B90)&gt;=5,'[1]Outside Edges'!$Q90="Yes"),"Yes","No")</f>
        <v>No</v>
      </c>
      <c r="LE91" s="201" t="str">
        <f>IF(AND((RIGHT($LE$3,2)-'[1]Miter Profiles'!$AC$318-'[1]Outside Edges'!$B90)&gt;=5,'[1]Outside Edges'!$Q90="Yes"),"Yes","No")</f>
        <v>No</v>
      </c>
      <c r="LF91" s="197" t="str">
        <f>IF(AND((RIGHT($LF$3,2)-'[1]Miter Profiles'!$AC$319-'[1]Outside Edges'!$B90)&gt;=5,'[1]Outside Edges'!$Q90="Yes"),"Yes","No")</f>
        <v>No</v>
      </c>
      <c r="LG91" s="197" t="str">
        <f>IF(AND((RIGHT($LG$3,2)-'[1]Miter Profiles'!$AC$320-'[1]Outside Edges'!$B90)&gt;=5,'[1]Outside Edges'!$Q90="Yes"),"Yes","No")</f>
        <v>No</v>
      </c>
      <c r="LH91" s="197" t="str">
        <f>IF(AND((RIGHT($LH$3,2)-'[1]Miter Profiles'!$AC$321-'[1]Outside Edges'!$B90)&gt;=5,'[1]Outside Edges'!$Q90="Yes"),"Yes","No")</f>
        <v>No</v>
      </c>
      <c r="LI91" s="197" t="str">
        <f>IF(AND((RIGHT($LI$3,2)-'[1]Miter Profiles'!$AC$322-'[1]Outside Edges'!$B90)&gt;=5,'[1]Outside Edges'!$Q90="Yes"),"Yes","No")</f>
        <v>No</v>
      </c>
      <c r="LJ91" s="201" t="str">
        <f>IF(AND((RIGHT($LJ$3,2)-'[1]Miter Profiles'!$AC$323-'[1]Outside Edges'!$B90)&gt;=5,'[1]Outside Edges'!$Q90="Yes"),"Yes","No")</f>
        <v>No</v>
      </c>
      <c r="LK91" s="201" t="str">
        <f>IF(AND((RIGHT($LK$3,2)-'[1]Miter Profiles'!$AC$324-'[1]Outside Edges'!$B90)&gt;=5,'[1]Outside Edges'!$Q90="Yes"),"Yes","No")</f>
        <v>Yes</v>
      </c>
      <c r="LL91" s="201" t="str">
        <f>IF(AND((RIGHT($LL$3,2)-'[1]Miter Profiles'!$AC$325-'[1]Outside Edges'!$B90)&gt;=5,'[1]Outside Edges'!$Q90="Yes"),"Yes","No")</f>
        <v>Yes</v>
      </c>
      <c r="LM91" s="197" t="str">
        <f>IF(AND((RIGHT($LM$3,2)-'[1]Miter Profiles'!$AC$326-'[1]Outside Edges'!$B90)&gt;=5,'[1]Outside Edges'!$Q90="Yes"),"Yes","No")</f>
        <v>Yes</v>
      </c>
      <c r="LN91" s="197" t="str">
        <f>IF(AND((RIGHT($LN$3,2)-'[1]Miter Profiles'!$AC$327-'[1]Outside Edges'!$B90)&gt;=5,'[1]Outside Edges'!$Q90="Yes"),"Yes","No")</f>
        <v>Yes</v>
      </c>
      <c r="LO91" s="197" t="str">
        <f>IF(AND((RIGHT($LO$3,2)-'[1]Miter Profiles'!$AC$328-'[1]Outside Edges'!$B90)&gt;=5,'[1]Outside Edges'!$Q90="Yes"),"Yes","No")</f>
        <v>Yes</v>
      </c>
      <c r="LP91" s="201" t="str">
        <f>IF(AND((RIGHT($LP$3,2)-'[1]Miter Profiles'!$AC$329-'[1]Outside Edges'!$B90)&gt;=5,'[1]Outside Edges'!$Q90="Yes"),"Yes","No")</f>
        <v>No</v>
      </c>
      <c r="LQ91" s="201" t="str">
        <f>IF(AND((RIGHT($LQ$3,2)-'[1]Miter Profiles'!$AC$330-'[1]Outside Edges'!$B90)&gt;=5,'[1]Outside Edges'!$Q90="Yes"),"Yes","No")</f>
        <v>Yes</v>
      </c>
      <c r="LR91" s="201" t="str">
        <f>IF(AND((RIGHT($LR$3,2)-'[1]Miter Profiles'!$AC$331-'[1]Outside Edges'!$B90)&gt;=5,'[1]Outside Edges'!$Q90="Yes"),"Yes","No")</f>
        <v>Yes</v>
      </c>
      <c r="LS91" s="197" t="str">
        <f>IF(AND((RIGHT($LS$3,2)-'[1]Miter Profiles'!$AC$332-'[1]Outside Edges'!$B90)&gt;=5,'[1]Outside Edges'!$Q90="Yes"),"Yes","No")</f>
        <v>No</v>
      </c>
      <c r="LT91" s="197" t="str">
        <f>IF(AND((RIGHT($LT$3,2)-'[1]Miter Profiles'!$AC$333-'[1]Outside Edges'!$B90)&gt;=5,'[1]Outside Edges'!$Q90="Yes"),"Yes","No")</f>
        <v>Yes</v>
      </c>
      <c r="LU91" s="197" t="str">
        <f>IF(AND((RIGHT($LU$3,2)-'[1]Miter Profiles'!$AC$334-'[1]Outside Edges'!$B90)&gt;=5,'[1]Outside Edges'!$Q90="Yes"),"Yes","No")</f>
        <v>Yes</v>
      </c>
      <c r="LV91" s="201" t="str">
        <f>IF(AND((RIGHT($LV$3,2)-'[1]Miter Profiles'!$AC$335-'[1]Outside Edges'!$B90)&gt;=5,'[1]Outside Edges'!$Q90="Yes"),"Yes","No")</f>
        <v>No</v>
      </c>
      <c r="LW91" s="201" t="str">
        <f>IF(AND((RIGHT($LW$3,2)-'[1]Miter Profiles'!$AC$336-'[1]Outside Edges'!$B90)&gt;=5,'[1]Outside Edges'!$Q90="Yes"),"Yes","No")</f>
        <v>Yes</v>
      </c>
      <c r="LX91" s="201" t="str">
        <f>IF(AND((RIGHT($LX$3,2)-'[1]Miter Profiles'!$AC$337-'[1]Outside Edges'!$B90)&gt;=5,'[1]Outside Edges'!$Q90="Yes"),"Yes","No")</f>
        <v>Yes</v>
      </c>
      <c r="LY91" s="197" t="str">
        <f>IF(AND((RIGHT($LY$3,2)-'[1]Miter Profiles'!$AC$338-'[1]Outside Edges'!$B90)&gt;=5,'[1]Outside Edges'!$Q90="Yes"),"Yes","No")</f>
        <v>Yes</v>
      </c>
      <c r="LZ91" s="197" t="str">
        <f>IF(AND((RIGHT($LZ$3,2)-'[1]Miter Profiles'!$AC$339-'[1]Outside Edges'!$B90)&gt;=5,'[1]Outside Edges'!$Q90="Yes"),"Yes","No")</f>
        <v>Yes</v>
      </c>
      <c r="MA91" s="197" t="str">
        <f>IF(AND((RIGHT($MA$3,2)-'[1]Miter Profiles'!$AC$340-'[1]Outside Edges'!$B90)&gt;=5,'[1]Outside Edges'!$Q90="Yes"),"Yes","No")</f>
        <v>Yes</v>
      </c>
      <c r="MB91" s="201" t="str">
        <f>IF(AND((RIGHT($MB$3,2)-'[1]Miter Profiles'!$AC$341-'[1]Outside Edges'!$B90)&gt;=5,'[1]Outside Edges'!$Q90="Yes"),"Yes","No")</f>
        <v>No</v>
      </c>
      <c r="MC91" s="201" t="str">
        <f>IF(AND((RIGHT($MC$3,2)-'[1]Miter Profiles'!$AC$342-'[1]Outside Edges'!$B90)&gt;=5,'[1]Outside Edges'!$Q90="Yes"),"Yes","No")</f>
        <v>Yes</v>
      </c>
      <c r="MD91" s="201" t="str">
        <f>IF(AND((RIGHT($MD$3,2)-'[1]Miter Profiles'!$AC$343-'[1]Outside Edges'!$B90)&gt;=5,'[1]Outside Edges'!$Q90="Yes"),"Yes","No")</f>
        <v>Yes</v>
      </c>
      <c r="ME91" s="197" t="str">
        <f>IF(AND((RIGHT($ME$3,2)-'[1]Miter Profiles'!$AC$344-'[1]Outside Edges'!$B90)&gt;=5,'[1]Outside Edges'!$Q90="Yes"),"Yes","No")</f>
        <v>Yes</v>
      </c>
      <c r="MF91" s="197" t="str">
        <f>IF(AND((RIGHT($MF$3,2)-'[1]Miter Profiles'!$AC$345-'[1]Outside Edges'!$B90)&gt;=5,'[1]Outside Edges'!$Q90="Yes"),"Yes","No")</f>
        <v>Yes</v>
      </c>
      <c r="MG91" s="197" t="str">
        <f>IF(AND((RIGHT($MG$3,2)-'[1]Miter Profiles'!$AC$346-'[1]Outside Edges'!$B90)&gt;=5,'[1]Outside Edges'!$Q90="Yes"),"Yes","No")</f>
        <v>Yes</v>
      </c>
      <c r="MH91" s="201" t="str">
        <f>IF(AND((RIGHT($MH$3,2)-'[1]Miter Profiles'!$AC$347-'[1]Outside Edges'!$B90)&gt;=5,'[1]Outside Edges'!$Q90="Yes"),"Yes","No")</f>
        <v>Yes</v>
      </c>
      <c r="MI91" s="201" t="str">
        <f>IF(AND((RIGHT($MI$3,2)-'[1]Miter Profiles'!$AC$348-'[1]Outside Edges'!$B90)&gt;=5,'[1]Outside Edges'!$Q90="Yes"),"Yes","No")</f>
        <v>Yes</v>
      </c>
      <c r="MJ91" s="201" t="str">
        <f>IF(AND((RIGHT($MJ$3,2)-'[1]Miter Profiles'!$AC$349-'[1]Outside Edges'!$B90)&gt;=5,'[1]Outside Edges'!$Q90="Yes"),"Yes","No")</f>
        <v>Yes</v>
      </c>
      <c r="MK91" s="197" t="str">
        <f>IF(AND((RIGHT($MK$3,2)-'[1]Miter Profiles'!$AC$350-'[1]Outside Edges'!$B90)&gt;=5,'[1]Outside Edges'!$Q90="Yes"),"Yes","No")</f>
        <v>Yes</v>
      </c>
      <c r="ML91" s="197" t="str">
        <f>IF(AND((RIGHT($ML$3,2)-'[1]Miter Profiles'!$AC$351-'[1]Outside Edges'!$B90)&gt;=5,'[1]Outside Edges'!$Q90="Yes"),"Yes","No")</f>
        <v>Yes</v>
      </c>
      <c r="MM91" s="197" t="str">
        <f>IF(AND((RIGHT($MM$3,2)-'[1]Miter Profiles'!$AC$352-'[1]Outside Edges'!$B90)&gt;=5,'[1]Outside Edges'!$Q90="Yes"),"Yes","No")</f>
        <v>Yes</v>
      </c>
      <c r="MN91" s="201" t="str">
        <f>IF(AND((RIGHT($MK$3,2)-'[1]Miter Profiles'!$AC$353-'[1]Outside Edges'!$B90)&gt;=5,'[1]Outside Edges'!$Q90="Yes"),"Yes","No")</f>
        <v>Yes</v>
      </c>
      <c r="MO91" s="201" t="str">
        <f>IF(AND((RIGHT($ML$3,2)-'[1]Miter Profiles'!$AC$354-'[1]Outside Edges'!$B90)&gt;=5,'[1]Outside Edges'!$Q90="Yes"),"Yes","No")</f>
        <v>Yes</v>
      </c>
      <c r="MP91" s="201" t="str">
        <f>IF(AND((RIGHT($MM$3,2)-'[1]Miter Profiles'!$AC$355-'[1]Outside Edges'!$B90)&gt;=5,'[1]Outside Edges'!$Q90="Yes"),"Yes","No")</f>
        <v>Yes</v>
      </c>
      <c r="MQ91" s="197" t="str">
        <f>IF(AND((RIGHT($MK$3,2)-'[1]Miter Profiles'!$AC$356-'[1]Outside Edges'!$B90)&gt;=5,'[1]Outside Edges'!$Q90="Yes"),"Yes","No")</f>
        <v>No</v>
      </c>
      <c r="MR91" s="197" t="str">
        <f>IF(AND((RIGHT($ML$3,2)-'[1]Miter Profiles'!$AC$357-'[1]Outside Edges'!$B90)&gt;=5,'[1]Outside Edges'!$Q90="Yes"),"Yes","No")</f>
        <v>Yes</v>
      </c>
      <c r="MS91" s="197" t="str">
        <f>IF(AND((RIGHT($MM$3,2)-'[1]Miter Profiles'!$AC$358-'[1]Outside Edges'!$B90)&gt;=5,'[1]Outside Edges'!$Q90="Yes"),"Yes","No")</f>
        <v>Yes</v>
      </c>
      <c r="MT91" s="201" t="str">
        <f>IF(AND((RIGHT($MK$3,2)-'[1]Miter Profiles'!$AC$359-'[1]Outside Edges'!$B90)&gt;=5,'[1]Outside Edges'!$Q90="Yes"),"Yes","No")</f>
        <v>No</v>
      </c>
      <c r="MU91" s="201" t="str">
        <f>IF(AND((RIGHT($ML$3,2)-'[1]Miter Profiles'!$AC$360-'[1]Outside Edges'!$B90)&gt;=5,'[1]Outside Edges'!$Q90="Yes"),"Yes","No")</f>
        <v>Yes</v>
      </c>
      <c r="MV91" s="201" t="str">
        <f>IF(AND((RIGHT($MM$3,2)-'[1]Miter Profiles'!$AC$361-'[1]Outside Edges'!$B90)&gt;=5,'[1]Outside Edges'!$Q90="Yes"),"Yes","No")</f>
        <v>Yes</v>
      </c>
    </row>
    <row r="92" spans="1:360" ht="15.75" customHeight="1" thickBot="1" x14ac:dyDescent="0.25">
      <c r="A92" s="371" t="str">
        <f>IF('[1]Outside Edges'!$A91&lt;&gt;"",'[1]Outside Edges'!$A91,"")</f>
        <v>D89</v>
      </c>
      <c r="B92" s="7" t="str">
        <f>IF(AND((RIGHT($B$3,2)-'[1]Miter Profiles'!$AC$3-'[1]Outside Edges'!$B91)&gt;=5,'[1]Outside Edges'!$Q91="Yes"),"Yes","No")</f>
        <v>Yes</v>
      </c>
      <c r="C92" s="7" t="str">
        <f>IF(AND((RIGHT($C$3,2)-'[1]Miter Profiles'!$AC$4-'[1]Outside Edges'!$B91)&gt;=5,'[1]Outside Edges'!$Q91="Yes"),"Yes","No")</f>
        <v>Yes</v>
      </c>
      <c r="D92" s="63" t="str">
        <f>IF(AND((RIGHT($D$3,2)-'[1]Miter Profiles'!$AC$5-'[1]Outside Edges'!$B91)&gt;=5,'[1]Outside Edges'!$Q91="Yes"),"Yes","No")</f>
        <v>Yes</v>
      </c>
      <c r="E92" s="64" t="str">
        <f>IF(AND((RIGHT($E$3,2)-'[1]Miter Profiles'!$AC$6-'[1]Outside Edges'!$B91)&gt;=5,'[1]Outside Edges'!$Q91="Yes"),"Yes","No")</f>
        <v>Yes</v>
      </c>
      <c r="F92" s="8" t="str">
        <f>IF(AND((RIGHT($F$3,2)-'[1]Miter Profiles'!$AC$7-'[1]Outside Edges'!$B91)&gt;=5,'[1]Outside Edges'!$Q91="Yes"),"Yes","No")</f>
        <v>Yes</v>
      </c>
      <c r="G92" s="65" t="str">
        <f>IF(AND((RIGHT($G$3,2)-'[1]Miter Profiles'!$AC$8-'[1]Outside Edges'!$B91)&gt;=5,'[1]Outside Edges'!$Q91="Yes"),"Yes","No")</f>
        <v>Yes</v>
      </c>
      <c r="H92" s="7" t="str">
        <f>IF(AND((RIGHT($H$3,2)-'[1]Miter Profiles'!$AC$9-'[1]Outside Edges'!$B91)&gt;=5,'[1]Outside Edges'!$Q91="Yes"),"Yes","No")</f>
        <v>Yes</v>
      </c>
      <c r="I92" s="7" t="str">
        <f>IF(AND((RIGHT($I$3,2)-'[1]Miter Profiles'!$AC$10-'[1]Outside Edges'!$B91)&gt;=5,'[1]Outside Edges'!$Q91="Yes"),"Yes","No")</f>
        <v>Yes</v>
      </c>
      <c r="J92" s="63" t="str">
        <f>IF(AND((RIGHT($J$3,2)-'[1]Miter Profiles'!$AC$11-'[1]Outside Edges'!$B91)&gt;=5,'[1]Outside Edges'!$Q91="Yes"),"Yes","No")</f>
        <v>Yes</v>
      </c>
      <c r="K92" s="64" t="str">
        <f>IF(AND((RIGHT($K$3,2)-'[1]Miter Profiles'!$AC$12-'[1]Outside Edges'!$B91)&gt;=5,'[1]Outside Edges'!$Q91="Yes"),"Yes","No")</f>
        <v>Yes</v>
      </c>
      <c r="L92" s="8" t="str">
        <f>IF(AND((RIGHT($L$3,2)-'[1]Miter Profiles'!$AC$13-'[1]Outside Edges'!$B91)&gt;=5,'[1]Outside Edges'!$Q91="Yes"),"Yes","No")</f>
        <v>Yes</v>
      </c>
      <c r="M92" s="65" t="str">
        <f>IF(AND((RIGHT($M$3,2)-'[1]Miter Profiles'!$AC$14-'[1]Outside Edges'!$B91)&gt;=5,'[1]Outside Edges'!$Q91="Yes"),"Yes","No")</f>
        <v>Yes</v>
      </c>
      <c r="N92" s="7" t="str">
        <f>IF(AND((RIGHT($N$3,2)-'[1]Miter Profiles'!$AC$15-'[1]Outside Edges'!$B91)&gt;=4,'[1]Outside Edges'!$Q91="Yes"),"Yes","No")</f>
        <v>Yes</v>
      </c>
      <c r="O92" s="7" t="str">
        <f>IF(AND((RIGHT($O$3,2)-'[1]Miter Profiles'!$AC$16-'[1]Outside Edges'!$B91)&gt;=5,'[1]Outside Edges'!$Q91="Yes"),"Yes","No")</f>
        <v>Yes</v>
      </c>
      <c r="P92" s="63" t="str">
        <f>IF(AND((RIGHT($P$3,2)-'[1]Miter Profiles'!$AC$17-'[1]Outside Edges'!$B91)&gt;=5,'[1]Outside Edges'!$Q91="Yes"),"Yes","No")</f>
        <v>Yes</v>
      </c>
      <c r="Q92" s="64" t="str">
        <f>IF(AND((RIGHT($Q$3,2)-'[1]Miter Profiles'!$AC$18-'[1]Outside Edges'!$B91)&gt;=5,'[1]Outside Edges'!$Q91="Yes"),"Yes","No")</f>
        <v>No</v>
      </c>
      <c r="R92" s="8" t="str">
        <f>IF(AND((RIGHT($R$3,2)-'[1]Miter Profiles'!$AC$19-'[1]Outside Edges'!$B91)&gt;=5,'[1]Outside Edges'!$Q91="Yes"),"Yes","No")</f>
        <v>Yes</v>
      </c>
      <c r="S92" s="65" t="str">
        <f>IF(AND((RIGHT($S$3,2)-'[1]Miter Profiles'!$AC$20-'[1]Outside Edges'!$B91)&gt;=5,'[1]Outside Edges'!$Q91="Yes"),"Yes","No")</f>
        <v>Yes</v>
      </c>
      <c r="T92" s="7" t="str">
        <f>IF(AND((RIGHT($T$3,2)-'[1]Miter Profiles'!$AC$21-'[1]Outside Edges'!$B91)&gt;=5,'[1]Outside Edges'!$Q91="Yes"),"Yes","No")</f>
        <v>Yes</v>
      </c>
      <c r="U92" s="7" t="str">
        <f>IF(AND((RIGHT($U$3,2)-'[1]Miter Profiles'!$AC$22-'[1]Outside Edges'!$B91)&gt;=5,'[1]Outside Edges'!$Q91="Yes"),"Yes","No")</f>
        <v>Yes</v>
      </c>
      <c r="V92" s="63" t="str">
        <f>IF(AND((RIGHT($V$3,2)-'[1]Miter Profiles'!$AC$23-'[1]Outside Edges'!$B91)&gt;=5,'[1]Outside Edges'!$Q91="Yes"),"Yes","No")</f>
        <v>Yes</v>
      </c>
      <c r="W92" s="64" t="str">
        <f>IF(AND((RIGHT($W$3,2)-'[1]Miter Profiles'!$AC$24-'[1]Outside Edges'!$B91)&gt;=5,'[1]Outside Edges'!$Q91="Yes"),"Yes","No")</f>
        <v>No</v>
      </c>
      <c r="X92" s="8" t="str">
        <f>IF(AND((RIGHT($X$3,2)-'[1]Miter Profiles'!$AC$25-'[1]Outside Edges'!$B91)&gt;=5,'[1]Outside Edges'!$Q91="Yes"),"Yes","No")</f>
        <v>Yes</v>
      </c>
      <c r="Y92" s="65" t="str">
        <f>IF(AND((RIGHT($Y$3,2)-'[1]Miter Profiles'!$AC$26-'[1]Outside Edges'!$B91)&gt;=5,'[1]Outside Edges'!$Q91="Yes"),"Yes","No")</f>
        <v>Yes</v>
      </c>
      <c r="Z92" s="7" t="str">
        <f>IF(AND((RIGHT($Z$3,2)-'[1]Miter Profiles'!$AC$27-'[1]Outside Edges'!$B91)&gt;=5,'[1]Outside Edges'!$Q91="Yes"),"Yes","No")</f>
        <v>Yes</v>
      </c>
      <c r="AA92" s="7" t="str">
        <f>IF(AND((RIGHT($AA$3,2)-'[1]Miter Profiles'!$AC$28-'[1]Outside Edges'!$B91)&gt;=5,'[1]Outside Edges'!$Q91="Yes"),"Yes","No")</f>
        <v>Yes</v>
      </c>
      <c r="AB92" s="63" t="str">
        <f>IF(AND((RIGHT($AB$3,2)-'[1]Miter Profiles'!$AC$29-'[1]Outside Edges'!$B91)&gt;=5,'[1]Outside Edges'!$Q91="Yes"),"Yes","No")</f>
        <v>Yes</v>
      </c>
      <c r="AC92" s="64" t="str">
        <f>IF(AND((RIGHT($AC$3,2)-'[1]Miter Profiles'!$AC$30-'[1]Outside Edges'!$B91)&gt;=5,'[1]Outside Edges'!$Q91="Yes"),"Yes","No")</f>
        <v>Yes</v>
      </c>
      <c r="AD92" s="8" t="str">
        <f>IF(AND((RIGHT($AD$3,2)-'[1]Miter Profiles'!$AC$31-'[1]Outside Edges'!$B91)&gt;=5,'[1]Outside Edges'!$Q91="Yes"),"Yes","No")</f>
        <v>Yes</v>
      </c>
      <c r="AE92" s="65" t="str">
        <f>IF(AND((RIGHT($AE$3,2)-'[1]Miter Profiles'!$AC$32-'[1]Outside Edges'!$B91)&gt;=5,'[1]Outside Edges'!$Q91="Yes"),"Yes","No")</f>
        <v>Yes</v>
      </c>
      <c r="AF92" s="7" t="str">
        <f>IF(AND((RIGHT($AF$3,2)-'[1]Miter Profiles'!$AC$33-'[1]Outside Edges'!$B91)&gt;=5,'[1]Outside Edges'!$Q91="Yes"),"Yes","No")</f>
        <v>Yes</v>
      </c>
      <c r="AG92" s="7" t="str">
        <f>IF(AND((RIGHT($AG$3,2)-'[1]Miter Profiles'!$AC$34-'[1]Outside Edges'!$B91)&gt;=5,'[1]Outside Edges'!$Q91="Yes"),"Yes","No")</f>
        <v>Yes</v>
      </c>
      <c r="AH92" s="63" t="str">
        <f>IF(AND((RIGHT($AH$3,2)-'[1]Miter Profiles'!$AC$35-'[1]Outside Edges'!$B91)&gt;=5,'[1]Outside Edges'!$Q91="Yes"),"Yes","No")</f>
        <v>Yes</v>
      </c>
      <c r="AI92" s="64" t="str">
        <f>IF(AND((RIGHT($AI$3,2)-'[1]Miter Profiles'!$AC$36-'[1]Outside Edges'!$B91)&gt;=5,'[1]Outside Edges'!$Q91="Yes"),"Yes","No")</f>
        <v>Yes</v>
      </c>
      <c r="AJ92" s="8" t="str">
        <f>IF(AND((RIGHT($AJ$3,2)-'[1]Miter Profiles'!$AC$37-'[1]Outside Edges'!$B91)&gt;=5,'[1]Outside Edges'!$Q91="Yes"),"Yes","No")</f>
        <v>Yes</v>
      </c>
      <c r="AK92" s="65" t="str">
        <f>IF(AND((RIGHT($AK$3,2)-'[1]Miter Profiles'!$AC$38-'[1]Outside Edges'!$B91)&gt;=5,'[1]Outside Edges'!$Q91="Yes"),"Yes","No")</f>
        <v>Yes</v>
      </c>
      <c r="AL92" s="7" t="str">
        <f>IF(AND((RIGHT($AL$3,2)-'[1]Miter Profiles'!$AC$39-'[1]Outside Edges'!$B91)&gt;=5,'[1]Outside Edges'!$Q91="Yes"),"Yes","No")</f>
        <v>Yes</v>
      </c>
      <c r="AM92" s="7" t="str">
        <f>IF(AND((RIGHT($AM$3,2)-'[1]Miter Profiles'!$AC$40-'[1]Outside Edges'!$B91)&gt;=5,'[1]Outside Edges'!$Q91="Yes"),"Yes","No")</f>
        <v>Yes</v>
      </c>
      <c r="AN92" s="63" t="str">
        <f>IF(AND((RIGHT($AN$3,2)-'[1]Miter Profiles'!$AC$41-'[1]Outside Edges'!$B91)&gt;=5,'[1]Outside Edges'!$Q91="Yes"),"Yes","No")</f>
        <v>Yes</v>
      </c>
      <c r="AO92" s="64" t="str">
        <f>IF(AND((RIGHT($AO$3,2)-'[1]Miter Profiles'!$AC$42-'[1]Outside Edges'!$B91)&gt;=5,'[1]Outside Edges'!$Q91="Yes"),"Yes","No")</f>
        <v>Yes</v>
      </c>
      <c r="AP92" s="8" t="str">
        <f>IF(AND((RIGHT($AP$3,2)-'[1]Miter Profiles'!$AC$43-'[1]Outside Edges'!$B91)&gt;=5,'[1]Outside Edges'!$Q91="Yes"),"Yes","No")</f>
        <v>Yes</v>
      </c>
      <c r="AQ92" s="65" t="str">
        <f>IF(AND((RIGHT($AQ$3,2)-'[1]Miter Profiles'!$AC$44-'[1]Outside Edges'!$B91)&gt;=5,'[1]Outside Edges'!$Q91="Yes"),"Yes","No")</f>
        <v>Yes</v>
      </c>
      <c r="AR92" s="7" t="str">
        <f>IF(AND((RIGHT($AR$3,2)-'[1]Miter Profiles'!$AC$45-'[1]Outside Edges'!$B91)&gt;=5,'[1]Outside Edges'!$Q91="Yes"),"Yes","No")</f>
        <v>Yes</v>
      </c>
      <c r="AS92" s="7" t="str">
        <f>IF(AND((RIGHT($AS$3,2)-'[1]Miter Profiles'!$AC$46-'[1]Outside Edges'!$B91)&gt;=5,'[1]Outside Edges'!$Q91="Yes"),"Yes","No")</f>
        <v>Yes</v>
      </c>
      <c r="AT92" s="63" t="str">
        <f>IF(AND((RIGHT($AT$3,2)-'[1]Miter Profiles'!$AC$47-'[1]Outside Edges'!$B91)&gt;=5,'[1]Outside Edges'!$Q91="Yes"),"Yes","No")</f>
        <v>Yes</v>
      </c>
      <c r="AU92" s="64" t="str">
        <f>IF(AND((RIGHT($AU$3,2)-'[1]Miter Profiles'!$AC$48-'[1]Outside Edges'!$B91)&gt;=5,'[1]Outside Edges'!$Q91="Yes"),"Yes","No")</f>
        <v>Yes</v>
      </c>
      <c r="AV92" s="8" t="str">
        <f>IF(AND((RIGHT($AV$3,2)-'[1]Miter Profiles'!$AC$49-'[1]Outside Edges'!$B91)&gt;=5,'[1]Outside Edges'!$Q91="Yes"),"Yes","No")</f>
        <v>Yes</v>
      </c>
      <c r="AW92" s="65" t="str">
        <f>IF(AND((RIGHT($AW$3,2)-'[1]Miter Profiles'!$AC$50-'[1]Outside Edges'!$B91)&gt;=5,'[1]Outside Edges'!$Q91="Yes"),"Yes","No")</f>
        <v>Yes</v>
      </c>
      <c r="AX92" s="7" t="str">
        <f>IF(AND((RIGHT($AX$3,2)-'[1]Miter Profiles'!$AC$51-'[1]Outside Edges'!$B91)&gt;=5,'[1]Outside Edges'!$Q91="Yes"),"Yes","No")</f>
        <v>Yes</v>
      </c>
      <c r="AY92" s="7" t="str">
        <f>IF(AND((RIGHT($AY$3,2)-'[1]Miter Profiles'!$AC$52-'[1]Outside Edges'!$B91)&gt;=5,'[1]Outside Edges'!$Q91="Yes"),"Yes","No")</f>
        <v>Yes</v>
      </c>
      <c r="AZ92" s="63" t="str">
        <f>IF(AND((RIGHT($AZ$3,2)-'[1]Miter Profiles'!$AC$53-'[1]Outside Edges'!$B91)&gt;=5,'[1]Outside Edges'!$Q91="Yes"),"Yes","No")</f>
        <v>Yes</v>
      </c>
      <c r="BA92" s="64" t="str">
        <f>IF(AND((RIGHT($BA$3,2)-'[1]Miter Profiles'!$AC$54-'[1]Outside Edges'!$B91)&gt;=5,'[1]Outside Edges'!$Q91="Yes"),"Yes","No")</f>
        <v>Yes</v>
      </c>
      <c r="BB92" s="8" t="str">
        <f>IF(AND((RIGHT($BB$3,2)-'[1]Miter Profiles'!$AC$55-'[1]Outside Edges'!$B91)&gt;=5,'[1]Outside Edges'!$Q91="Yes"),"Yes","No")</f>
        <v>Yes</v>
      </c>
      <c r="BC92" s="65" t="str">
        <f>IF(AND((RIGHT($BC$3,2)-'[1]Miter Profiles'!$AC$56-'[1]Outside Edges'!$B91)&gt;=5,'[1]Outside Edges'!$Q91="Yes"),"Yes","No")</f>
        <v>Yes</v>
      </c>
      <c r="BD92" s="7" t="str">
        <f>IF(AND((RIGHT($BD$3,2)-'[1]Miter Profiles'!$AC$57-'[1]Outside Edges'!$B91)&gt;=5,'[1]Outside Edges'!$Q91="Yes"),"Yes","No")</f>
        <v>Yes</v>
      </c>
      <c r="BE92" s="7" t="str">
        <f>IF(AND((RIGHT($BE$3,2)-'[1]Miter Profiles'!$AC$58-'[1]Outside Edges'!$B91)&gt;=5,'[1]Outside Edges'!$Q91="Yes"),"Yes","No")</f>
        <v>Yes</v>
      </c>
      <c r="BF92" s="63" t="str">
        <f>IF(AND((RIGHT($BF$3,2)-'[1]Miter Profiles'!$AC$59-'[1]Outside Edges'!$B91)&gt;=5,'[1]Outside Edges'!$Q91="Yes"),"Yes","No")</f>
        <v>Yes</v>
      </c>
      <c r="BG92" s="64" t="str">
        <f>IF(AND((RIGHT($BG$3,2)-'[1]Miter Profiles'!$AC$60-'[1]Outside Edges'!$B91)&gt;=5,'[1]Outside Edges'!$Q91="Yes"),"Yes","No")</f>
        <v>Yes</v>
      </c>
      <c r="BH92" s="8" t="str">
        <f>IF(AND((RIGHT($BH$3,2)-'[1]Miter Profiles'!$AC$61-'[1]Outside Edges'!$B91)&gt;=5,'[1]Outside Edges'!$Q91="Yes"),"Yes","No")</f>
        <v>Yes</v>
      </c>
      <c r="BI92" s="65" t="str">
        <f>IF(AND((RIGHT($BI$3,2)-'[1]Miter Profiles'!$AC$62-'[1]Outside Edges'!$B91)&gt;=5,'[1]Outside Edges'!$Q91="Yes"),"Yes","No")</f>
        <v>Yes</v>
      </c>
      <c r="BJ92" s="7" t="str">
        <f>IF(AND((RIGHT($BJ$3,2)-'[1]Miter Profiles'!$AC$63-'[1]Outside Edges'!$B91)&gt;=5,'[1]Outside Edges'!$Q91="Yes"),"Yes","No")</f>
        <v>Yes</v>
      </c>
      <c r="BK92" s="7" t="str">
        <f>IF(AND((RIGHT($BK$3,2)-'[1]Miter Profiles'!$AC$64-'[1]Outside Edges'!$B91)&gt;=5,'[1]Outside Edges'!$Q91="Yes"),"Yes","No")</f>
        <v>Yes</v>
      </c>
      <c r="BL92" s="63" t="str">
        <f>IF(AND((RIGHT($BL$3,2)-'[1]Miter Profiles'!$AC$65-'[1]Outside Edges'!$B91)&gt;=5,'[1]Outside Edges'!$Q91="Yes"),"Yes","No")</f>
        <v>Yes</v>
      </c>
      <c r="BM92" s="64" t="str">
        <f>IF(AND((RIGHT($BM$3,2)-'[1]Miter Profiles'!$AC$66-'[1]Outside Edges'!$B91)&gt;=5,'[1]Outside Edges'!$Q91="Yes"),"Yes","No")</f>
        <v>Yes</v>
      </c>
      <c r="BN92" s="8" t="str">
        <f>IF(AND((RIGHT($BN$3,2)-'[1]Miter Profiles'!$AC$67-'[1]Outside Edges'!$B91)&gt;=5,'[1]Outside Edges'!$Q91="Yes"),"Yes","No")</f>
        <v>Yes</v>
      </c>
      <c r="BO92" s="65" t="str">
        <f>IF(AND((RIGHT($BO$3,2)-'[1]Miter Profiles'!$AC$68-'[1]Outside Edges'!$B91)&gt;=5,'[1]Outside Edges'!$Q91="Yes"),"Yes","No")</f>
        <v>Yes</v>
      </c>
      <c r="BP92" s="7" t="str">
        <f>IF(AND((RIGHT($BP$3,2)-'[1]Miter Profiles'!$AC$69-'[1]Outside Edges'!$B91)&gt;=5,'[1]Outside Edges'!$Q91="Yes"),"Yes","No")</f>
        <v>Yes</v>
      </c>
      <c r="BQ92" s="7" t="str">
        <f>IF(AND((RIGHT($BQ$3,2)-'[1]Miter Profiles'!$AC$70-'[1]Outside Edges'!$B91)&gt;=5,'[1]Outside Edges'!$Q91="Yes"),"Yes","No")</f>
        <v>Yes</v>
      </c>
      <c r="BR92" s="63" t="str">
        <f>IF(AND((RIGHT($BR$3,2)-'[1]Miter Profiles'!$AC$71-'[1]Outside Edges'!$B91)&gt;=5,'[1]Outside Edges'!$Q91="Yes"),"Yes","No")</f>
        <v>Yes</v>
      </c>
      <c r="BS92" s="64" t="str">
        <f>IF(AND((RIGHT($BS$3,2)-'[1]Miter Profiles'!$AC$72-'[1]Outside Edges'!$B91)&gt;=5,'[1]Outside Edges'!$Q91="Yes"),"Yes","No")</f>
        <v>Yes</v>
      </c>
      <c r="BT92" s="8" t="str">
        <f>IF(AND((RIGHT($BT$3,2)-'[1]Miter Profiles'!$AC$73-'[1]Outside Edges'!$B91)&gt;=5,'[1]Outside Edges'!$Q91="Yes"),"Yes","No")</f>
        <v>Yes</v>
      </c>
      <c r="BU92" s="65" t="str">
        <f>IF(AND((RIGHT($BU$3,2)-'[1]Miter Profiles'!$AC$74-'[1]Outside Edges'!$B91)&gt;=5,'[1]Outside Edges'!$Q91="Yes"),"Yes","No")</f>
        <v>Yes</v>
      </c>
      <c r="BV92" s="7" t="str">
        <f>IF(AND((RIGHT($BV$3,2)-'[1]Miter Profiles'!$AC$75-'[1]Outside Edges'!$B91)&gt;=5,'[1]Outside Edges'!$Q91="Yes"),"Yes","No")</f>
        <v>Yes</v>
      </c>
      <c r="BW92" s="7" t="str">
        <f>IF(AND((RIGHT($BW$3,2)-'[1]Miter Profiles'!$AC$76-'[1]Outside Edges'!$B91)&gt;=5,'[1]Outside Edges'!$Q91="Yes"),"Yes","No")</f>
        <v>Yes</v>
      </c>
      <c r="BX92" s="63" t="str">
        <f>IF(AND((RIGHT($BX$3,2)-'[1]Miter Profiles'!$AC$77-'[1]Outside Edges'!$B91)&gt;=5,'[1]Outside Edges'!$Q91="Yes"),"Yes","No")</f>
        <v>Yes</v>
      </c>
      <c r="BY92" s="64" t="str">
        <f>IF(AND((RIGHT($BY$3,2)-'[1]Miter Profiles'!$AC$78-'[1]Outside Edges'!$B91)&gt;=5,'[1]Outside Edges'!$Q91="Yes"),"Yes","No")</f>
        <v>Yes</v>
      </c>
      <c r="BZ92" s="8" t="str">
        <f>IF(AND((RIGHT($BZ$3,2)-'[1]Miter Profiles'!$AC$79-'[1]Outside Edges'!$B91)&gt;=5,'[1]Outside Edges'!$Q91="Yes"),"Yes","No")</f>
        <v>Yes</v>
      </c>
      <c r="CA92" s="65" t="str">
        <f>IF(AND((RIGHT($CA$3,2)-'[1]Miter Profiles'!$AC$80-'[1]Outside Edges'!$B91)&gt;=5,'[1]Outside Edges'!$Q91="Yes"),"Yes","No")</f>
        <v>Yes</v>
      </c>
      <c r="CB92" s="7" t="str">
        <f>IF(AND((RIGHT($CB$3,2)-'[1]Miter Profiles'!$AC$81-'[1]Outside Edges'!$B91)&gt;=5,'[1]Outside Edges'!$Q91="Yes"),"Yes","No")</f>
        <v>Yes</v>
      </c>
      <c r="CC92" s="7" t="str">
        <f>IF(AND((RIGHT($CC$3,2)-'[1]Miter Profiles'!$AC$82-'[1]Outside Edges'!$B91)&gt;=5,'[1]Outside Edges'!$Q91="Yes"),"Yes","No")</f>
        <v>Yes</v>
      </c>
      <c r="CD92" s="63" t="str">
        <f>IF(AND((RIGHT($CD$3,2)-'[1]Miter Profiles'!$AC$83-'[1]Outside Edges'!$B91)&gt;=5,'[1]Outside Edges'!$Q91="Yes"),"Yes","No")</f>
        <v>Yes</v>
      </c>
      <c r="CE92" s="64" t="str">
        <f>IF(AND((RIGHT($CE$3,2)-'[1]Miter Profiles'!$AC$84-'[1]Outside Edges'!$B91)&gt;=5,'[1]Outside Edges'!$Q91="Yes"),"Yes","No")</f>
        <v>Yes</v>
      </c>
      <c r="CF92" s="8" t="str">
        <f>IF(AND((RIGHT($CF$3,2)-'[1]Miter Profiles'!$AC$85-'[1]Outside Edges'!$B91)&gt;=5,'[1]Outside Edges'!$Q91="Yes"),"Yes","No")</f>
        <v>Yes</v>
      </c>
      <c r="CG92" s="65" t="str">
        <f>IF(AND((RIGHT($CG$3,2)-'[1]Miter Profiles'!$AC$86-'[1]Outside Edges'!$B91)&gt;=5,'[1]Outside Edges'!$Q91="Yes"),"Yes","No")</f>
        <v>Yes</v>
      </c>
      <c r="CH92" s="7" t="str">
        <f>IF(AND((RIGHT($CH$3,2)-'[1]Miter Profiles'!$AC$87-'[1]Outside Edges'!$B91)&gt;=5,'[1]Outside Edges'!$Q91="Yes"),"Yes","No")</f>
        <v>Yes</v>
      </c>
      <c r="CI92" s="7" t="str">
        <f>IF(AND((RIGHT($CI$3,2)-'[1]Miter Profiles'!$AC$88-'[1]Outside Edges'!$B91)&gt;=5,'[1]Outside Edges'!$Q91="Yes"),"Yes","No")</f>
        <v>Yes</v>
      </c>
      <c r="CJ92" s="63" t="str">
        <f>IF(AND((RIGHT($CJ$3,2)-'[1]Miter Profiles'!$AC$89-'[1]Outside Edges'!$B91)&gt;=5,'[1]Outside Edges'!$Q91="Yes"),"Yes","No")</f>
        <v>Yes</v>
      </c>
      <c r="CK92" s="64" t="str">
        <f>IF(AND((RIGHT($CK$3,2)-'[1]Miter Profiles'!$AC$90-'[1]Outside Edges'!$B91)&gt;=5,'[1]Outside Edges'!$Q91="Yes"),"Yes","No")</f>
        <v>Yes</v>
      </c>
      <c r="CL92" s="8" t="str">
        <f>IF(AND((RIGHT($CL$3,2)-'[1]Miter Profiles'!$AC$91-'[1]Outside Edges'!$B91)&gt;=5,'[1]Outside Edges'!$Q91="Yes"),"Yes","No")</f>
        <v>Yes</v>
      </c>
      <c r="CM92" s="65" t="str">
        <f>IF(AND((RIGHT($CM$3,2)-'[1]Miter Profiles'!$AC$92-'[1]Outside Edges'!$B91)&gt;=5,'[1]Outside Edges'!$Q91="Yes"),"Yes","No")</f>
        <v>Yes</v>
      </c>
      <c r="CN92" s="7" t="str">
        <f>IF(AND((RIGHT(CN$3,2)-'[1]Miter Profiles'!$AC$93-'[1]Outside Edges'!$B91)&gt;=5,'[1]Outside Edges'!$Q91="Yes"),"Yes","No")</f>
        <v>Yes</v>
      </c>
      <c r="CO92" s="7" t="str">
        <f>IF(AND((RIGHT(CO$3,2)-'[1]Miter Profiles'!$AC$94-'[1]Outside Edges'!$B91)&gt;=5,'[1]Outside Edges'!$Q91="Yes"),"Yes","No")</f>
        <v>Yes</v>
      </c>
      <c r="CP92" s="63" t="str">
        <f>IF(AND((RIGHT(CP$3,2)-'[1]Miter Profiles'!$AC$95-'[1]Outside Edges'!$B91)&gt;=5,'[1]Outside Edges'!$Q91="Yes"),"Yes","No")</f>
        <v>Yes</v>
      </c>
      <c r="CQ92" s="64" t="str">
        <f>IF(AND((RIGHT(CQ$3,2)-'[1]Miter Profiles'!$AC$96-'[1]Outside Edges'!$B91)&gt;=5,'[1]Outside Edges'!$Q91="Yes"),"Yes","No")</f>
        <v>Yes</v>
      </c>
      <c r="CR92" s="8" t="str">
        <f>IF(AND((RIGHT(CR$3,2)-'[1]Miter Profiles'!$AC$97-'[1]Outside Edges'!$B91)&gt;=5,'[1]Outside Edges'!$Q91="Yes"),"Yes","No")</f>
        <v>Yes</v>
      </c>
      <c r="CS92" s="65" t="str">
        <f>IF(AND((RIGHT(CS$3,2)-'[1]Miter Profiles'!$AC$98-'[1]Outside Edges'!$B91)&gt;=5,'[1]Outside Edges'!$Q91="Yes"),"Yes","No")</f>
        <v>Yes</v>
      </c>
      <c r="CT92" s="7" t="str">
        <f>IF(AND((RIGHT($CT$3,2)-'[1]Miter Profiles'!$AC$99-'[1]Outside Edges'!$B91)&gt;=5,'[1]Outside Edges'!$Q91="Yes"),"Yes","No")</f>
        <v>Yes</v>
      </c>
      <c r="CU92" s="7" t="str">
        <f>IF(AND((RIGHT($CU$3,2)-'[1]Miter Profiles'!$AC$100-'[1]Outside Edges'!$B91)&gt;=5,'[1]Outside Edges'!$Q91="Yes"),"Yes","No")</f>
        <v>Yes</v>
      </c>
      <c r="CV92" s="63" t="str">
        <f>IF(AND((RIGHT($CV$3,2)-'[1]Miter Profiles'!$AC$101-'[1]Outside Edges'!$B91)&gt;=5,'[1]Outside Edges'!$Q91="Yes"),"Yes","No")</f>
        <v>Yes</v>
      </c>
      <c r="CW92" s="64" t="str">
        <f>IF(AND((RIGHT($CW$3,2)-'[1]Miter Profiles'!$AC$102-'[1]Outside Edges'!$B91)&gt;=5,'[1]Outside Edges'!$Q91="Yes"),"Yes","No")</f>
        <v>Yes</v>
      </c>
      <c r="CX92" s="8" t="str">
        <f>IF(AND((RIGHT($CX$3,2)-'[1]Miter Profiles'!$AC$103-'[1]Outside Edges'!$B91)&gt;=5,'[1]Outside Edges'!$Q91="Yes"),"Yes","No")</f>
        <v>Yes</v>
      </c>
      <c r="CY92" s="65" t="str">
        <f>IF(AND((RIGHT($CY$3,2)-'[1]Miter Profiles'!$AC$104-'[1]Outside Edges'!$B91)&gt;=5,'[1]Outside Edges'!$Q91="Yes"),"Yes","No")</f>
        <v>Yes</v>
      </c>
      <c r="CZ92" s="7" t="str">
        <f>IF(AND((RIGHT($CZ$3,2)-'[1]Miter Profiles'!$AC$105-'[1]Outside Edges'!$B91)&gt;=5,'[1]Outside Edges'!$Q91="Yes"),"Yes","No")</f>
        <v>Yes</v>
      </c>
      <c r="DA92" s="7" t="str">
        <f>IF(AND((RIGHT($DA$3,2)-'[1]Miter Profiles'!$AC$106-'[1]Outside Edges'!$B91)&gt;=5,'[1]Outside Edges'!$Q91="Yes"),"Yes","No")</f>
        <v>Yes</v>
      </c>
      <c r="DB92" s="63" t="str">
        <f>IF(AND((RIGHT($DB$3,2)-'[1]Miter Profiles'!$AC$107-'[1]Outside Edges'!$B91)&gt;=5,'[1]Outside Edges'!$Q91="Yes"),"Yes","No")</f>
        <v>Yes</v>
      </c>
      <c r="DC92" s="64" t="str">
        <f>IF(AND((RIGHT($DC$3,2)-'[1]Miter Profiles'!$AC$108-'[1]Outside Edges'!$B91)&gt;=5,'[1]Outside Edges'!$Q91="Yes"),"Yes","No")</f>
        <v>Yes</v>
      </c>
      <c r="DD92" s="8" t="str">
        <f>IF(AND((RIGHT($DD$3,2)-'[1]Miter Profiles'!$AC$109-'[1]Outside Edges'!$B91)&gt;=5,'[1]Outside Edges'!$Q91="Yes"),"Yes","No")</f>
        <v>Yes</v>
      </c>
      <c r="DE92" s="65" t="str">
        <f>IF(AND((RIGHT($DE$3,2)-'[1]Miter Profiles'!$AC$110-'[1]Outside Edges'!$B91)&gt;=5,'[1]Outside Edges'!$Q91="Yes"),"Yes","No")</f>
        <v>Yes</v>
      </c>
      <c r="DF92" s="7" t="str">
        <f>IF(AND((RIGHT($DF$3,2)-'[1]Miter Profiles'!$AC$111-'[1]Outside Edges'!$B91)&gt;=5,'[1]Outside Edges'!$Q91="Yes"),"Yes","No")</f>
        <v>Yes</v>
      </c>
      <c r="DG92" s="7" t="str">
        <f>IF(AND((RIGHT($DG$3,2)-'[1]Miter Profiles'!$AC$112-'[1]Outside Edges'!$B91)&gt;=5,'[1]Outside Edges'!$Q91="Yes"),"Yes","No")</f>
        <v>Yes</v>
      </c>
      <c r="DH92" s="63" t="str">
        <f>IF(AND((RIGHT($DH$3,2)-'[1]Miter Profiles'!$AC$113-'[1]Outside Edges'!$B91)&gt;=5,'[1]Outside Edges'!$Q91="Yes"),"Yes","No")</f>
        <v>Yes</v>
      </c>
      <c r="DI92" s="64" t="str">
        <f>IF(AND((RIGHT($DI$3,2)-'[1]Miter Profiles'!$AC$114-'[1]Outside Edges'!$B91)&gt;=5,'[1]Outside Edges'!$Q91="Yes"),"Yes","No")</f>
        <v>Yes</v>
      </c>
      <c r="DJ92" s="8" t="str">
        <f>IF(AND((RIGHT($DJ$3,2)-'[1]Miter Profiles'!$AC$115-'[1]Outside Edges'!$B91)&gt;=5,'[1]Outside Edges'!$Q91="Yes"),"Yes","No")</f>
        <v>Yes</v>
      </c>
      <c r="DK92" s="65" t="str">
        <f>IF(AND((RIGHT($DK$3,2)-'[1]Miter Profiles'!$AC$116-'[1]Outside Edges'!$B91)&gt;=5,'[1]Outside Edges'!$Q91="Yes"),"Yes","No")</f>
        <v>Yes</v>
      </c>
      <c r="DL92" s="7" t="str">
        <f>IF(AND((RIGHT($DL$3,2)-'[1]Miter Profiles'!$AC$117-'[1]Outside Edges'!$B91)&gt;=5,'[1]Outside Edges'!$Q91="Yes"),"Yes","No")</f>
        <v>Yes</v>
      </c>
      <c r="DM92" s="7" t="str">
        <f>IF(AND((RIGHT($DM$3,2)-'[1]Miter Profiles'!$AC$118-'[1]Outside Edges'!$B91)&gt;=5,'[1]Outside Edges'!$Q91="Yes"),"Yes","No")</f>
        <v>Yes</v>
      </c>
      <c r="DN92" s="63" t="str">
        <f>IF(AND((RIGHT($DN$3,2)-'[1]Miter Profiles'!$AC$119-'[1]Outside Edges'!$B91)&gt;=5,'[1]Outside Edges'!$Q91="Yes"),"Yes","No")</f>
        <v>Yes</v>
      </c>
      <c r="DO92" s="64" t="str">
        <f>IF(AND((RIGHT($DO$3,2)-'[1]Miter Profiles'!$AC$120-'[1]Outside Edges'!$B91)&gt;=5,'[1]Outside Edges'!$Q91="Yes"),"Yes","No")</f>
        <v>No</v>
      </c>
      <c r="DP92" s="8" t="str">
        <f>IF(AND((RIGHT($DP$3,2)-'[1]Miter Profiles'!$AC$121-'[1]Outside Edges'!$B91)&gt;=5,'[1]Outside Edges'!$Q91="Yes"),"Yes","No")</f>
        <v>Yes</v>
      </c>
      <c r="DQ92" s="65" t="str">
        <f>IF(AND((RIGHT($DQ$3,2)-'[1]Miter Profiles'!$AC$122-'[1]Outside Edges'!$B91)&gt;=5,'[1]Outside Edges'!$Q91="Yes"),"Yes","No")</f>
        <v>Yes</v>
      </c>
      <c r="DR92" s="7" t="str">
        <f>IF(AND((RIGHT($DR$3,2)-'[1]Miter Profiles'!$AC$123-'[1]Outside Edges'!$B91)&gt;=5,'[1]Outside Edges'!$Q91="Yes"),"Yes","No")</f>
        <v>Yes</v>
      </c>
      <c r="DS92" s="7" t="str">
        <f>IF(AND((RIGHT($DS$3,2)-'[1]Miter Profiles'!$AC$124-'[1]Outside Edges'!$B91)&gt;=5,'[1]Outside Edges'!$Q91="Yes"),"Yes","No")</f>
        <v>Yes</v>
      </c>
      <c r="DT92" s="63" t="str">
        <f>IF(AND((RIGHT($DT$3,2)-'[1]Miter Profiles'!$AC$125-'[1]Outside Edges'!$B91)&gt;=5,'[1]Outside Edges'!$Q91="Yes"),"Yes","No")</f>
        <v>Yes</v>
      </c>
      <c r="DU92" s="64" t="str">
        <f>IF(AND((RIGHT($DU$3,2)-'[1]Miter Profiles'!$AC$126-'[1]Outside Edges'!$B91)&gt;=5,'[1]Outside Edges'!$Q91="Yes"),"Yes","No")</f>
        <v>Yes</v>
      </c>
      <c r="DV92" s="8" t="str">
        <f>IF(AND((RIGHT($DV$3,2)-'[1]Miter Profiles'!$AC$127-'[1]Outside Edges'!$B91)&gt;=5,'[1]Outside Edges'!$Q91="Yes"),"Yes","No")</f>
        <v>Yes</v>
      </c>
      <c r="DW92" s="65" t="str">
        <f>IF(AND((RIGHT($DW$3,2)-'[1]Miter Profiles'!$AC$128-'[1]Outside Edges'!$B91)&gt;=5,'[1]Outside Edges'!$Q91="Yes"),"Yes","No")</f>
        <v>Yes</v>
      </c>
      <c r="DX92" s="7" t="str">
        <f>IF(AND((RIGHT($DX$3,2)-'[1]Miter Profiles'!$AC$129-'[1]Outside Edges'!$B91)&gt;=5,'[1]Outside Edges'!$Q91="Yes"),"Yes","No")</f>
        <v>Yes</v>
      </c>
      <c r="DY92" s="7" t="str">
        <f>IF(AND((RIGHT($DY$3,2)-'[1]Miter Profiles'!$AC$130-'[1]Outside Edges'!$B91)&gt;=5,'[1]Outside Edges'!$Q91="Yes"),"Yes","No")</f>
        <v>Yes</v>
      </c>
      <c r="DZ92" s="63" t="str">
        <f>IF(AND((RIGHT($DZ$3,2)-'[1]Miter Profiles'!$AC$131-'[1]Outside Edges'!$B91)&gt;=5,'[1]Outside Edges'!$Q91="Yes"),"Yes","No")</f>
        <v>Yes</v>
      </c>
      <c r="EA92" s="68" t="str">
        <f>IF(AND((RIGHT($EA$3,2)-'[1]Miter Profiles'!$AC$132-'[1]Outside Edges'!$B91)&gt;=5,'[1]Outside Edges'!$Q91="Yes"),"Yes","No")</f>
        <v>Yes</v>
      </c>
      <c r="EB92" s="78" t="str">
        <f>IF(AND((RIGHT($EB$3,2)-'[1]Miter Profiles'!$AC$133-'[1]Outside Edges'!$B91)&gt;=5,'[1]Outside Edges'!$Q91="Yes"),"Yes","No")</f>
        <v>Yes</v>
      </c>
      <c r="EC92" s="79" t="str">
        <f>IF(AND((RIGHT($EC$3,2)-'[1]Miter Profiles'!$AC$134-'[1]Outside Edges'!$B91)&gt;=5,'[1]Outside Edges'!$Q91="Yes"),"Yes","No")</f>
        <v>Yes</v>
      </c>
      <c r="ED92" s="81" t="str">
        <f>IF(AND((RIGHT($ED$3,2)-'[1]Miter Profiles'!$AC$135-'[1]Outside Edges'!$B91)&gt;=5,'[1]Outside Edges'!$Q91="Yes"),"Yes","No")</f>
        <v>Yes</v>
      </c>
      <c r="EE92" s="80" t="str">
        <f>IF(AND((RIGHT($EE$3,2)-'[1]Miter Profiles'!$AC$136-'[1]Outside Edges'!$B91)&gt;=5,'[1]Outside Edges'!$Q91="Yes"),"Yes","No")</f>
        <v>Yes</v>
      </c>
      <c r="EF92" s="63" t="str">
        <f>IF(AND((RIGHT($EF$3,2)-'[1]Miter Profiles'!$AC$137-'[1]Outside Edges'!$B91)&gt;=5,'[1]Outside Edges'!$Q91="Yes"),"Yes","No")</f>
        <v>Yes</v>
      </c>
      <c r="EG92" s="7" t="str">
        <f>IF(AND((RIGHT($EG$3,2)-'[1]Miter Profiles'!$AC$138-'[1]Outside Edges'!$B91)&gt;=5,'[1]Outside Edges'!$Q91="Yes"),"Yes","No")</f>
        <v>Yes</v>
      </c>
      <c r="EH92" s="68" t="str">
        <f>IF(AND((RIGHT($EH$3,2)-'[1]Miter Profiles'!$AC$139-'[1]Outside Edges'!$B91)&gt;=5,'[1]Outside Edges'!$Q91="Yes"),"Yes","No")</f>
        <v>Yes</v>
      </c>
      <c r="EI92" s="82" t="str">
        <f>IF(AND((RIGHT($EI$3,2)-'[1]Miter Profiles'!$AC$140-'[1]Outside Edges'!$B91)&gt;=5,'[1]Outside Edges'!$Q91="Yes"),"Yes","No")</f>
        <v>Yes</v>
      </c>
      <c r="EJ92" s="83" t="str">
        <f>IF(AND((RIGHT($EJ$3,2)-'[1]Miter Profiles'!$AC$141-'[1]Outside Edges'!$B91)&gt;=5,'[1]Outside Edges'!$Q91="Yes"),"Yes","No")</f>
        <v>Yes</v>
      </c>
      <c r="EK92" s="83" t="str">
        <f>IF(AND((RIGHT($EK$3,2)-'[1]Miter Profiles'!$AC$142-'[1]Outside Edges'!$B91)&gt;=5,'[1]Outside Edges'!$Q91="Yes"),"Yes","No")</f>
        <v>Yes</v>
      </c>
      <c r="EL92" s="81" t="str">
        <f>IF(AND((RIGHT($EL$3,2)-'[1]Miter Profiles'!$AC$143-'[1]Outside Edges'!$B91)&gt;=5,'[1]Outside Edges'!$Q91="Yes"),"Yes","No")</f>
        <v>Yes</v>
      </c>
      <c r="EM92" s="84" t="str">
        <f>IF(AND((RIGHT($EM$3,2)-'[1]Miter Profiles'!$AC$144-'[1]Outside Edges'!$B91)&gt;=5,'[1]Outside Edges'!$Q91="Yes"),"Yes","No")</f>
        <v>No</v>
      </c>
      <c r="EN92" s="7" t="str">
        <f>IF(AND((RIGHT($EN$3,2)-'[1]Miter Profiles'!$AC$145-'[1]Outside Edges'!$B91)&gt;=5,'[1]Outside Edges'!$Q91="Yes"),"Yes","No")</f>
        <v>Yes</v>
      </c>
      <c r="EO92" s="68" t="str">
        <f>IF(AND((RIGHT($EO$3,2)-'[1]Miter Profiles'!$AC$146-'[1]Outside Edges'!$B91)&gt;=5,'[1]Outside Edges'!$Q91="Yes"),"Yes","No")</f>
        <v>Yes</v>
      </c>
      <c r="EP92" s="83" t="str">
        <f>IF(AND((RIGHT($EP$3,2)-'[1]Miter Profiles'!$AC$147-'[1]Outside Edges'!$B91)&gt;=5,'[1]Outside Edges'!$Q91="Yes"),"Yes","No")</f>
        <v>Yes</v>
      </c>
      <c r="EQ92" s="83" t="str">
        <f>IF(AND((RIGHT($EQ$3,2)-'[1]Miter Profiles'!$AC$148-'[1]Outside Edges'!$B91)&gt;=5,'[1]Outside Edges'!$Q91="Yes"),"Yes","No")</f>
        <v>Yes</v>
      </c>
      <c r="ER92" s="81" t="str">
        <f>IF(AND((RIGHT($ER$3,2)-'[1]Miter Profiles'!$AC$149-'[1]Outside Edges'!$B91)&gt;=5,'[1]Outside Edges'!$Q91="Yes"),"Yes","No")</f>
        <v>Yes</v>
      </c>
      <c r="ES92" s="84" t="str">
        <f>IF(AND((RIGHT($ES$3,2)-'[1]Miter Profiles'!$AC$150-'[1]Outside Edges'!$B91)&gt;=5,'[1]Outside Edges'!$Q91="Yes"),"Yes","No")</f>
        <v>Yes</v>
      </c>
      <c r="ET92" s="7" t="str">
        <f>IF(AND((RIGHT($ET$3,2)-'[1]Miter Profiles'!$AC$151-'[1]Outside Edges'!$B91)&gt;=5,'[1]Outside Edges'!$Q91="Yes"),"Yes","No")</f>
        <v>Yes</v>
      </c>
      <c r="EU92" s="68" t="str">
        <f>IF(AND((RIGHT($EU$3,2)-'[1]Miter Profiles'!$AC$152-'[1]Outside Edges'!$B91)&gt;=5,'[1]Outside Edges'!$Q91="Yes"),"Yes","No")</f>
        <v>Yes</v>
      </c>
      <c r="EV92" s="83" t="str">
        <f>IF(AND((RIGHT($EV$3,2)-'[1]Miter Profiles'!$AC$153-'[1]Outside Edges'!$B91)&gt;=5,'[1]Outside Edges'!$Q91="Yes"),"Yes","No")</f>
        <v>Yes</v>
      </c>
      <c r="EW92" s="83" t="str">
        <f>IF(AND((RIGHT($EW$3,2)-'[1]Miter Profiles'!$AC$154-'[1]Outside Edges'!$B91)&gt;=5,'[1]Outside Edges'!$Q91="Yes"),"Yes","No")</f>
        <v>Yes</v>
      </c>
      <c r="EX92" s="81" t="str">
        <f>IF(AND((RIGHT($EX$3,2)-'[1]Miter Profiles'!$AC$155-'[1]Outside Edges'!$B91)&gt;=5,'[1]Outside Edges'!$Q91="Yes"),"Yes","No")</f>
        <v>Yes</v>
      </c>
      <c r="EY92" s="84" t="str">
        <f>IF(AND((RIGHT($EY$3,2)-'[1]Miter Profiles'!$AC$156-'[1]Outside Edges'!$B91)&gt;=5,'[1]Outside Edges'!$Q91="Yes"),"Yes","No")</f>
        <v>Yes</v>
      </c>
      <c r="EZ92" s="7" t="str">
        <f>IF(AND((RIGHT($EZ$3,2)-'[1]Miter Profiles'!$AC$157-'[1]Outside Edges'!$B91)&gt;=5,'[1]Outside Edges'!$Q91="Yes"),"Yes","No")</f>
        <v>Yes</v>
      </c>
      <c r="FA92" s="68" t="str">
        <f>IF(AND((RIGHT($FA$3,2)-'[1]Miter Profiles'!$AC$158-'[1]Outside Edges'!$B91)&gt;=5,'[1]Outside Edges'!$Q91="Yes"),"Yes","No")</f>
        <v>Yes</v>
      </c>
      <c r="FB92" s="83" t="str">
        <f>IF(AND((RIGHT($FB$3,2)-'[1]Miter Profiles'!$AC$159-'[1]Outside Edges'!$B91)&gt;=5,'[1]Outside Edges'!$Q91="Yes"),"Yes","No")</f>
        <v>Yes</v>
      </c>
      <c r="FC92" s="83" t="str">
        <f>IF(AND((RIGHT($FC$3,2)-'[1]Miter Profiles'!$AC$160-'[1]Outside Edges'!$B91)&gt;=5,'[1]Outside Edges'!$Q91="Yes"),"Yes","No")</f>
        <v>Yes</v>
      </c>
      <c r="FD92" s="81" t="str">
        <f>IF(AND((RIGHT($FD$3,2)-'[1]Miter Profiles'!$AC$161-'[1]Outside Edges'!$B91)&gt;=5,'[1]Outside Edges'!$Q91="Yes"),"Yes","No")</f>
        <v>Yes</v>
      </c>
      <c r="FE92" s="84" t="str">
        <f>IF(AND((RIGHT($FE$3,2)-'[1]Miter Profiles'!$AC$162-'[1]Outside Edges'!$B91)&gt;=5,'[1]Outside Edges'!$Q91="Yes"),"Yes","No")</f>
        <v>Yes</v>
      </c>
      <c r="FF92" s="7" t="str">
        <f>IF(AND((RIGHT($FF$3,2)-'[1]Miter Profiles'!$AC$163-'[1]Outside Edges'!$B91)&gt;=5,'[1]Outside Edges'!$Q91="Yes"),"Yes","No")</f>
        <v>Yes</v>
      </c>
      <c r="FG92" s="68" t="str">
        <f>IF(AND((RIGHT($FG$3,2)-'[1]Miter Profiles'!$AC$164-'[1]Outside Edges'!$B91)&gt;=5,'[1]Outside Edges'!$Q91="Yes"),"Yes","No")</f>
        <v>Yes</v>
      </c>
      <c r="FH92" s="83" t="str">
        <f>IF(AND((RIGHT($FH$3,2)-'[1]Miter Profiles'!$AC$165-'[1]Outside Edges'!$B91)&gt;=5,'[1]Outside Edges'!$Q91="Yes"),"Yes","No")</f>
        <v>Yes</v>
      </c>
      <c r="FI92" s="83" t="str">
        <f>IF(AND((RIGHT($FI$3,2)-'[1]Miter Profiles'!$AC$166-'[1]Outside Edges'!$B91)&gt;=5,'[1]Outside Edges'!$Q91="Yes"),"Yes","No")</f>
        <v>Yes</v>
      </c>
      <c r="FJ92" s="81" t="str">
        <f>IF(AND((RIGHT($FJ$3,2)-'[1]Miter Profiles'!$AC$167-'[1]Outside Edges'!$B91)&gt;=5,'[1]Outside Edges'!$Q91="Yes"),"Yes","No")</f>
        <v>Yes</v>
      </c>
      <c r="FK92" s="84" t="str">
        <f>IF(AND((RIGHT($FK$3,2)-'[1]Miter Profiles'!$AC$168-'[1]Outside Edges'!$B91)&gt;=5,'[1]Outside Edges'!$Q91="Yes"),"Yes","No")</f>
        <v>Yes</v>
      </c>
      <c r="FL92" s="7" t="str">
        <f>IF(AND((RIGHT($FL$3,2)-'[1]Miter Profiles'!$AC$169-'[1]Outside Edges'!$B91)&gt;=5,'[1]Outside Edges'!$Q91="Yes"),"Yes","No")</f>
        <v>Yes</v>
      </c>
      <c r="FM92" s="68" t="str">
        <f>IF(AND((RIGHT($FM$3,2)-'[1]Miter Profiles'!$AC$170-'[1]Outside Edges'!$B91)&gt;=5,'[1]Outside Edges'!$Q91="Yes"),"Yes","No")</f>
        <v>Yes</v>
      </c>
      <c r="FN92" s="83" t="str">
        <f>IF(AND((RIGHT($FN$3,2)-'[1]Miter Profiles'!$AC$171-'[1]Outside Edges'!$B91)&gt;=5,'[1]Outside Edges'!$Q91="Yes"),"Yes","No")</f>
        <v>Yes</v>
      </c>
      <c r="FO92" s="83" t="str">
        <f>IF(AND((RIGHT($FO$3,2)-'[1]Miter Profiles'!$AC$172-'[1]Outside Edges'!$B91)&gt;=5,'[1]Outside Edges'!$Q91="Yes"),"Yes","No")</f>
        <v>Yes</v>
      </c>
      <c r="FP92" s="81" t="str">
        <f>IF(AND((RIGHT($FP$3,2)-'[1]Miter Profiles'!$AC$173-'[1]Outside Edges'!$B91)&gt;=5,'[1]Outside Edges'!$Q91="Yes"),"Yes","No")</f>
        <v>Yes</v>
      </c>
      <c r="FQ92" s="84" t="str">
        <f>IF(AND((RIGHT($FQ$3,2)-'[1]Miter Profiles'!$AC$174-'[1]Outside Edges'!$B91)&gt;=5,'[1]Outside Edges'!$Q91="Yes"),"Yes","No")</f>
        <v>Yes</v>
      </c>
      <c r="FR92" s="7" t="str">
        <f>IF(AND((RIGHT($FR$3,2)-'[1]Miter Profiles'!$AC$175-'[1]Outside Edges'!$B91)&gt;=5,'[1]Outside Edges'!$Q91="Yes"),"Yes","No")</f>
        <v>Yes</v>
      </c>
      <c r="FS92" s="68" t="str">
        <f>IF(AND((RIGHT($FS$3,2)-'[1]Miter Profiles'!$AC$176-'[1]Outside Edges'!$B91)&gt;=5,'[1]Outside Edges'!$Q91="Yes"),"Yes","No")</f>
        <v>Yes</v>
      </c>
      <c r="FT92" s="83" t="str">
        <f>IF(AND((RIGHT($FT$3,2)-'[1]Miter Profiles'!$AC$177-'[1]Outside Edges'!$B91)&gt;=5,'[1]Outside Edges'!$Q91="Yes"),"Yes","No")</f>
        <v>Yes</v>
      </c>
      <c r="FU92" s="83" t="str">
        <f>IF(AND((RIGHT($FU$3,2)-'[1]Miter Profiles'!$AC$178-'[1]Outside Edges'!$B91)&gt;=5,'[1]Outside Edges'!$Q91="Yes"),"Yes","No")</f>
        <v>Yes</v>
      </c>
      <c r="FV92" s="81" t="str">
        <f>IF(AND((RIGHT($V$3,2)-'[1]Miter Profiles'!$AC$179-'[1]Outside Edges'!$B91)&gt;=5,'[1]Outside Edges'!$Q91="Yes"),"Yes","No")</f>
        <v>Yes</v>
      </c>
      <c r="FW92" s="84" t="str">
        <f>IF(AND((RIGHT($FW$3,2)-'[1]Miter Profiles'!$AC$180-'[1]Outside Edges'!$B91)&gt;=5,'[1]Outside Edges'!$Q91="Yes"),"Yes","No")</f>
        <v>No</v>
      </c>
      <c r="FX92" s="197" t="str">
        <f>IF(AND((RIGHT($FX$3,2)-'[1]Miter Profiles'!$AC$181-'[1]Outside Edges'!$B91)&gt;=5,'[1]Outside Edges'!$Q91="Yes"),"Yes","No")</f>
        <v>Yes</v>
      </c>
      <c r="FY92" s="198" t="str">
        <f>IF(AND((RIGHT($FY$3,2)-'[1]Miter Profiles'!$AC$182-'[1]Outside Edges'!$B91)&gt;=5,'[1]Outside Edges'!$Q91="Yes"),"Yes","No")</f>
        <v>Yes</v>
      </c>
      <c r="FZ92" s="200" t="str">
        <f>IF(AND((RIGHT($FZ$3,2)-'[1]Miter Profiles'!$AC$183-'[1]Outside Edges'!$B91)&gt;=5,'[1]Outside Edges'!$Q91="Yes"),"Yes","No")</f>
        <v>Yes</v>
      </c>
      <c r="GA92" s="201" t="str">
        <f>IF(AND((RIGHT($GA$3,2)-'[1]Miter Profiles'!$AC$184-'[1]Outside Edges'!$B91)&gt;=5,'[1]Outside Edges'!$Q91="Yes"),"Yes","No")</f>
        <v>Yes</v>
      </c>
      <c r="GB92" s="202" t="str">
        <f>IF(AND((RIGHT($GB$3,2)-'[1]Miter Profiles'!$AC$185-'[1]Outside Edges'!$B91)&gt;=5,'[1]Outside Edges'!$Q91="Yes"),"Yes","No")</f>
        <v>Yes</v>
      </c>
      <c r="GC92" s="199" t="str">
        <f>IF(AND((RIGHT($GC$3,2)-'[1]Miter Profiles'!$AC$186-'[1]Outside Edges'!$B91)&gt;=5,'[1]Outside Edges'!$Q91="Yes"),"Yes","No")</f>
        <v>Yes</v>
      </c>
      <c r="GD92" s="197" t="str">
        <f>IF(AND((RIGHT($GD$3,2)-'[1]Miter Profiles'!$AC$187-'[1]Outside Edges'!$B91)&gt;=5,'[1]Outside Edges'!$Q91="Yes"),"Yes","No")</f>
        <v>Yes</v>
      </c>
      <c r="GE92" s="198" t="str">
        <f>IF(AND((RIGHT($GE$3,2)-'[1]Miter Profiles'!$AC$188-'[1]Outside Edges'!$B91)&gt;=5,'[1]Outside Edges'!$Q91="Yes"),"Yes","No")</f>
        <v>Yes</v>
      </c>
      <c r="GF92" s="200" t="str">
        <f>IF(AND((RIGHT($GF$3,2)-'[1]Miter Profiles'!$AC$189-'[1]Outside Edges'!$B91)&gt;=5,'[1]Outside Edges'!$Q91="Yes"),"Yes","No")</f>
        <v>Yes</v>
      </c>
      <c r="GG92" s="201" t="str">
        <f>IF(AND((RIGHT($GG$3,2)-'[1]Miter Profiles'!$AC$190-'[1]Outside Edges'!$B91)&gt;=5,'[1]Outside Edges'!$Q91="Yes"),"Yes","No")</f>
        <v>Yes</v>
      </c>
      <c r="GH92" s="202" t="str">
        <f>IF(AND((RIGHT($GH$3,2)-'[1]Miter Profiles'!$AC$191-'[1]Outside Edges'!$B91)&gt;=5,'[1]Outside Edges'!$Q91="Yes"),"Yes","No")</f>
        <v>Yes</v>
      </c>
      <c r="GI92" s="199" t="str">
        <f>IF(AND((RIGHT($GI$3,2)-'[1]Miter Profiles'!$AC$192-'[1]Outside Edges'!$B91)&gt;=5,'[1]Outside Edges'!$Q91="Yes"),"Yes","No")</f>
        <v>Yes</v>
      </c>
      <c r="GJ92" s="197" t="str">
        <f>IF(AND((RIGHT($GJ$3,2)-'[1]Miter Profiles'!$AC$193-'[1]Outside Edges'!$B91)&gt;=5,'[1]Outside Edges'!$Q91="Yes"),"Yes","No")</f>
        <v>Yes</v>
      </c>
      <c r="GK92" s="198" t="str">
        <f>IF(AND((RIGHT($GK$3,2)-'[1]Miter Profiles'!$AC$194-'[1]Outside Edges'!$B91)&gt;=5,'[1]Outside Edges'!$Q91="Yes"),"Yes","No")</f>
        <v>Yes</v>
      </c>
      <c r="GL92" s="200" t="str">
        <f>IF(AND((RIGHT($GL$3,2)-'[1]Miter Profiles'!$AC$195-'[1]Outside Edges'!$B91)&gt;=5,'[1]Outside Edges'!$Q91="Yes"),"Yes","No")</f>
        <v>Yes</v>
      </c>
      <c r="GM92" s="201" t="str">
        <f>IF(AND((RIGHT($GM$3,2)-'[1]Miter Profiles'!$AC$196-'[1]Outside Edges'!$B91)&gt;=5,'[1]Outside Edges'!$Q91="Yes"),"Yes","No")</f>
        <v>Yes</v>
      </c>
      <c r="GN92" s="202" t="str">
        <f>IF(AND((RIGHT($GN$3,2)-'[1]Miter Profiles'!$AC$197-'[1]Outside Edges'!$B91)&gt;=5,'[1]Outside Edges'!$Q91="Yes"),"Yes","No")</f>
        <v>Yes</v>
      </c>
      <c r="GO92" s="199" t="str">
        <f>IF(AND((RIGHT($GO$3,2)-'[1]Miter Profiles'!$AC$198-'[1]Outside Edges'!$B91)&gt;=5,'[1]Outside Edges'!$Q91="Yes"),"Yes","No")</f>
        <v>Yes</v>
      </c>
      <c r="GP92" s="197" t="str">
        <f>IF(AND((RIGHT($GP$3,2)-'[1]Miter Profiles'!$AC$199-'[1]Outside Edges'!$B91)&gt;=5,'[1]Outside Edges'!$Q91="Yes"),"Yes","No")</f>
        <v>Yes</v>
      </c>
      <c r="GQ92" s="198" t="str">
        <f>IF(AND((RIGHT($GQ$3,2)-'[1]Miter Profiles'!$AC$200-'[1]Outside Edges'!$B91)&gt;=5,'[1]Outside Edges'!$Q91="Yes"),"Yes","No")</f>
        <v>Yes</v>
      </c>
      <c r="GR92" s="211" t="str">
        <f>IF(AND((RIGHT($GR$3,2)-'[1]Miter Profiles'!$AC$201-'[1]Outside Edges'!$B91)&gt;=5,'[1]Outside Edges'!$Q91="Yes"),"Yes","No")</f>
        <v>Yes</v>
      </c>
      <c r="GS92" s="197" t="str">
        <f>IF(AND((RIGHT($GS$3,2)-'[1]Miter Profiles'!$AC$202-'[1]Outside Edges'!$B91)&gt;=5,'[1]Outside Edges'!$Q91="Yes"),"Yes","No")</f>
        <v>Yes</v>
      </c>
      <c r="GT92" s="212" t="str">
        <f>IF(AND((RIGHT($GT$3,2)-'[1]Miter Profiles'!$AC$203-'[1]Outside Edges'!$B91)&gt;=5,'[1]Outside Edges'!$Q91="Yes"),"Yes","No")</f>
        <v>Yes</v>
      </c>
      <c r="GU92" s="208" t="str">
        <f>IF(AND((RIGHT($GU$3,2)-'[1]Miter Profiles'!$AC$204-'[1]Outside Edges'!$B91)&gt;=5,'[1]Outside Edges'!$Q91="Yes"),"Yes","No")</f>
        <v>Yes</v>
      </c>
      <c r="GV92" s="209" t="str">
        <f>IF(AND((RIGHT($GV$3,2)-'[1]Miter Profiles'!$AC$205-'[1]Outside Edges'!$B91)&gt;=5,'[1]Outside Edges'!$Q91="Yes"),"Yes","No")</f>
        <v>Yes</v>
      </c>
      <c r="GW92" s="210" t="str">
        <f>IF(AND((RIGHT($GW$3,2)-'[1]Miter Profiles'!$AC$206-'[1]Outside Edges'!$B91)&gt;=5,'[1]Outside Edges'!$Q91="Yes"),"Yes","No")</f>
        <v>Yes</v>
      </c>
      <c r="GX92" s="200" t="str">
        <f>IF(AND((RIGHT($GX$3,2)-'[1]Miter Profiles'!$AC$207-'[1]Outside Edges'!$B91)&gt;=5,'[1]Outside Edges'!$Q91="Yes"),"Yes","No")</f>
        <v>No</v>
      </c>
      <c r="GY92" s="201" t="str">
        <f>IF(AND((RIGHT($GY$3,2)-'[1]Miter Profiles'!$AC$208-'[1]Outside Edges'!$B91)&gt;=5,'[1]Outside Edges'!$Q91="Yes"),"Yes","No")</f>
        <v>Yes</v>
      </c>
      <c r="GZ92" s="202" t="str">
        <f>IF(AND((RIGHT($GZ$3,2)-'[1]Miter Profiles'!$AC$209-'[1]Outside Edges'!$B91)&gt;=5,'[1]Outside Edges'!$Q91="Yes"),"Yes","No")</f>
        <v>Yes</v>
      </c>
      <c r="HA92" s="199" t="str">
        <f>IF(AND((RIGHT($HA$3,2)-'[1]Miter Profiles'!$AC$210-'[1]Outside Edges'!$B91)&gt;=5,'[1]Outside Edges'!$Q91="Yes"),"Yes","No")</f>
        <v>Yes</v>
      </c>
      <c r="HB92" s="197" t="str">
        <f>IF(AND((RIGHT($HB$3,2)-'[1]Miter Profiles'!$AC$211-'[1]Outside Edges'!$B91)&gt;=5,'[1]Outside Edges'!$Q91="Yes"),"Yes","No")</f>
        <v>Yes</v>
      </c>
      <c r="HC92" s="198" t="str">
        <f>IF(AND((RIGHT($HC$3,2)-'[1]Miter Profiles'!$AC$212-'[1]Outside Edges'!$B91)&gt;=5,'[1]Outside Edges'!$Q91="Yes"),"Yes","No")</f>
        <v>Yes</v>
      </c>
      <c r="HD92" s="200" t="str">
        <f>IF(AND((RIGHT($HD$3,2)-'[1]Miter Profiles'!$AC$213-'[1]Outside Edges'!$B91)&gt;=5,'[1]Outside Edges'!$Q91="Yes"),"Yes","No")</f>
        <v>No</v>
      </c>
      <c r="HE92" s="202" t="str">
        <f>IF(AND((RIGHT($HE$3,2)-'[1]Miter Profiles'!$AC$214-'[1]Outside Edges'!$B91)&gt;=5,'[1]Outside Edges'!$Q91="Yes"),"Yes","No")</f>
        <v>No</v>
      </c>
      <c r="HF92" s="199" t="str">
        <f>IF(AND((RIGHT($HF$3,2)-'[1]Miter Profiles'!$AC$215-'[1]Outside Edges'!$B91)&gt;=5,'[1]Outside Edges'!$Q91="Yes"),"Yes","No")</f>
        <v>Yes</v>
      </c>
      <c r="HG92" s="197" t="str">
        <f>IF(AND((RIGHT($HG$3,2)-'[1]Miter Profiles'!$AC$216-'[1]Outside Edges'!$B91)&gt;=5,'[1]Outside Edges'!$Q91="Yes"),"Yes","No")</f>
        <v>Yes</v>
      </c>
      <c r="HH92" s="198" t="str">
        <f>IF(AND((RIGHT($HH$3,2)-'[1]Miter Profiles'!$AC$217-'[1]Outside Edges'!$B91)&gt;=5,'[1]Outside Edges'!$Q91="Yes"),"Yes","No")</f>
        <v>Yes</v>
      </c>
      <c r="HI92" s="200" t="str">
        <f>IF(AND((RIGHT($HI$3,2)-'[1]Miter Profiles'!$AC$218-'[1]Outside Edges'!$B91)&gt;=5,'[1]Outside Edges'!$Q91="Yes"),"Yes","No")</f>
        <v>Yes</v>
      </c>
      <c r="HJ92" s="201" t="str">
        <f>IF(AND((RIGHT($HJ$3,2)-'[1]Miter Profiles'!$AC$219-'[1]Outside Edges'!$B91)&gt;=5,'[1]Outside Edges'!$Q91="Yes"),"Yes","No")</f>
        <v>Yes</v>
      </c>
      <c r="HK92" s="202" t="str">
        <f>IF(AND((RIGHT($HK$3,2)-'[1]Miter Profiles'!$AC$220-'[1]Outside Edges'!$B91)&gt;=5,'[1]Outside Edges'!$Q91="Yes"),"Yes","No")</f>
        <v>Yes</v>
      </c>
      <c r="HL92" s="199" t="str">
        <f>IF(AND((RIGHT($HL$3,2)-'[1]Miter Profiles'!$AC$221-'[1]Outside Edges'!$B91)&gt;=5,'[1]Outside Edges'!$Q91="Yes"),"Yes","No")</f>
        <v>Yes</v>
      </c>
      <c r="HM92" s="197" t="str">
        <f>IF(AND((RIGHT($HM$3,2)-'[1]Miter Profiles'!$AC$222-'[1]Outside Edges'!$B91)&gt;=5,'[1]Outside Edges'!$Q91="Yes"),"Yes","No")</f>
        <v>Yes</v>
      </c>
      <c r="HN92" s="197" t="str">
        <f>IF(AND((RIGHT($HN$3,2)-'[1]Miter Profiles'!$AC$223-'[1]Outside Edges'!$B91)&gt;=5,'[1]Outside Edges'!$Q91="Yes"),"Yes","No")</f>
        <v>Yes</v>
      </c>
      <c r="HO92" s="201" t="str">
        <f>IF(AND((RIGHT($HO$3,2)-'[1]Miter Profiles'!$AC$224-'[1]Outside Edges'!$B91)&gt;=5,'[1]Outside Edges'!$Q91="Yes"),"Yes","No")</f>
        <v>Yes</v>
      </c>
      <c r="HP92" s="201" t="str">
        <f>IF(AND((RIGHT($HP$3,2)-'[1]Miter Profiles'!$AC$225-'[1]Outside Edges'!$B91)&gt;=5,'[1]Outside Edges'!$Q91="Yes"),"Yes","No")</f>
        <v>Yes</v>
      </c>
      <c r="HQ92" s="201" t="str">
        <f>IF(AND((RIGHT($HQ$3,3)-'[1]Miter Profiles'!$AC$226-'[1]Outside Edges'!$B91)&gt;=5,'[1]Outside Edges'!$Q91="Yes"),"Yes","No")</f>
        <v>No</v>
      </c>
      <c r="HR92" s="201" t="str">
        <f>IF(AND((RIGHT($HR$3,2)-'[1]Miter Profiles'!$AC$227-'[1]Outside Edges'!$B91)&gt;=5,'[1]Outside Edges'!$Q91="Yes"),"Yes","No")</f>
        <v>No</v>
      </c>
      <c r="HS92" s="197" t="str">
        <f>IF(AND((RIGHT($HS$3,2)-'[1]Miter Profiles'!$AC$228-'[1]Outside Edges'!$B91)&gt;=5,'[1]Outside Edges'!$Q91="Yes"),"Yes","No")</f>
        <v>Yes</v>
      </c>
      <c r="HT92" s="197" t="str">
        <f>IF(AND((RIGHT($HT$3,2)-'[1]Miter Profiles'!$AC$229-'[1]Outside Edges'!$B91)&gt;=5,'[1]Outside Edges'!$Q91="Yes"),"Yes","No")</f>
        <v>Yes</v>
      </c>
      <c r="HU92" s="197" t="str">
        <f>IF(AND((RIGHT($HU$3,2)-'[1]Miter Profiles'!$AC$230-'[1]Outside Edges'!$B91)&gt;=5,'[1]Outside Edges'!$Q91="Yes"),"Yes","No")</f>
        <v>Yes</v>
      </c>
      <c r="HV92" s="201" t="str">
        <f>IF(AND((RIGHT($HV$3,2)-'[1]Miter Profiles'!$AC$231-'[1]Outside Edges'!$B91)&gt;=5,'[1]Outside Edges'!$Q91="Yes"),"Yes","No")</f>
        <v>Yes</v>
      </c>
      <c r="HW92" s="201" t="str">
        <f>IF(AND((RIGHT($HW$3,2)-'[1]Miter Profiles'!$AC$232-'[1]Outside Edges'!$B91)&gt;=5,'[1]Outside Edges'!$Q91="Yes"),"Yes","No")</f>
        <v>Yes</v>
      </c>
      <c r="HX92" s="201" t="str">
        <f>IF(AND((RIGHT($HX$3,2)-'[1]Miter Profiles'!$AC$233-'[1]Outside Edges'!$B91)&gt;=5,'[1]Outside Edges'!$Q91="Yes"),"Yes","No")</f>
        <v>Yes</v>
      </c>
      <c r="HY92" s="197" t="str">
        <f>IF(AND((RIGHT($HY$3,2)-'[1]Miter Profiles'!$AC$234-'[1]Outside Edges'!$B91)&gt;=5,'[1]Outside Edges'!$Q91="Yes"),"Yes","No")</f>
        <v>Yes</v>
      </c>
      <c r="HZ92" s="197" t="str">
        <f>IF(AND((RIGHT($HZ$3,2)-'[1]Miter Profiles'!$AC$235-'[1]Outside Edges'!$B91)&gt;=5,'[1]Outside Edges'!$Q91="Yes"),"Yes","No")</f>
        <v>Yes</v>
      </c>
      <c r="IA92" s="197" t="str">
        <f>IF(AND((RIGHT($IA$3,2)-'[1]Miter Profiles'!$AC$236-'[1]Outside Edges'!$B91)&gt;=5,'[1]Outside Edges'!$Q91="Yes"),"Yes","No")</f>
        <v>Yes</v>
      </c>
      <c r="IB92" s="201" t="str">
        <f>IF(AND((RIGHT($IB$3,2)-'[1]Miter Profiles'!$AC$237-'[1]Outside Edges'!$B91)&gt;=5,'[1]Outside Edges'!$Q91="Yes"),"Yes","No")</f>
        <v>Yes</v>
      </c>
      <c r="IC92" s="201" t="str">
        <f>IF(AND((RIGHT($IC$3,2)-'[1]Miter Profiles'!$AC$238-'[1]Outside Edges'!$B91)&gt;=5,'[1]Outside Edges'!$Q91="Yes"),"Yes","No")</f>
        <v>Yes</v>
      </c>
      <c r="ID92" s="201" t="str">
        <f>IF(AND((RIGHT($ID$3,2)-'[1]Miter Profiles'!$AC$239-'[1]Outside Edges'!$B91)&gt;=5,'[1]Outside Edges'!$Q91="Yes"),"Yes","No")</f>
        <v>Yes</v>
      </c>
      <c r="IE92" s="197" t="str">
        <f>IF(AND((RIGHT($IE$3,2)-'[1]Miter Profiles'!$AC$240-'[1]Outside Edges'!$B91)&gt;=5,'[1]Outside Edges'!$Q91="Yes"),"Yes","No")</f>
        <v>Yes</v>
      </c>
      <c r="IF92" s="197" t="str">
        <f>IF(AND((RIGHT($IF$3,2)-'[1]Miter Profiles'!$AC$241-'[1]Outside Edges'!$B91)&gt;=5,'[1]Outside Edges'!$Q91="Yes"),"Yes","No")</f>
        <v>Yes</v>
      </c>
      <c r="IG92" s="197" t="str">
        <f>IF(AND((RIGHT($IG$3,2)-'[1]Miter Profiles'!$AC$242-'[1]Outside Edges'!$B91)&gt;=5,'[1]Outside Edges'!$Q91="Yes"),"Yes","No")</f>
        <v>Yes</v>
      </c>
      <c r="IH92" s="201" t="str">
        <f>IF(AND((RIGHT($IH$3,2)-'[1]Miter Profiles'!$AC$243-'[1]Outside Edges'!$B91)&gt;=5,'[1]Outside Edges'!$Q91="Yes"),"Yes","No")</f>
        <v>Yes</v>
      </c>
      <c r="II92" s="201" t="str">
        <f>IF(AND((RIGHT($II$3,2)-'[1]Miter Profiles'!$AC$244-'[1]Outside Edges'!$B91)&gt;=5,'[1]Outside Edges'!$Q91="Yes"),"Yes","No")</f>
        <v>Yes</v>
      </c>
      <c r="IJ92" s="201" t="str">
        <f>IF(AND((RIGHT($IJ$3,2)-'[1]Miter Profiles'!$AC$245-'[1]Outside Edges'!$B91)&gt;=5,'[1]Outside Edges'!$Q91="Yes"),"Yes","No")</f>
        <v>Yes</v>
      </c>
      <c r="IK92" s="197" t="str">
        <f>IF(AND((RIGHT($IK$3,2)-'[1]Miter Profiles'!$AC$246-'[1]Outside Edges'!$B91)&gt;=5,'[1]Outside Edges'!$Q91="Yes"),"Yes","No")</f>
        <v>Yes</v>
      </c>
      <c r="IL92" s="197" t="str">
        <f>IF(AND((RIGHT($IL$3,2)-'[1]Miter Profiles'!$AC$247-'[1]Outside Edges'!$B91)&gt;=5,'[1]Outside Edges'!$Q91="Yes"),"Yes","No")</f>
        <v>Yes</v>
      </c>
      <c r="IM92" s="197" t="str">
        <f>IF(AND((RIGHT($IM$3,2)-'[1]Miter Profiles'!$AC$248-'[1]Outside Edges'!$B91)&gt;=5,'[1]Outside Edges'!$Q91="Yes"),"Yes","No")</f>
        <v>Yes</v>
      </c>
      <c r="IN92" s="201" t="str">
        <f>IF(AND((RIGHT($IN$3,2)-'[1]Miter Profiles'!$AC$249-'[1]Outside Edges'!$B91)&gt;=5,'[1]Outside Edges'!$Q91="Yes"),"Yes","No")</f>
        <v>Yes</v>
      </c>
      <c r="IO92" s="201" t="str">
        <f>IF(AND((RIGHT($IO$3,2)-'[1]Miter Profiles'!$AC$250-'[1]Outside Edges'!$B91)&gt;=5,'[1]Outside Edges'!$Q91="Yes"),"Yes","No")</f>
        <v>Yes</v>
      </c>
      <c r="IP92" s="201" t="str">
        <f>IF(AND((RIGHT($IP$3,2)-'[1]Miter Profiles'!$AC$251-'[1]Outside Edges'!$B91)&gt;=5,'[1]Outside Edges'!$Q91="Yes"),"Yes","No")</f>
        <v>Yes</v>
      </c>
      <c r="IQ92" s="197" t="str">
        <f>IF(AND((RIGHT($IQ$3,2)-'[1]Miter Profiles'!$AC$252-'[1]Outside Edges'!$B91)&gt;=5,'[1]Outside Edges'!$Q91="Yes"),"Yes","No")</f>
        <v>Yes</v>
      </c>
      <c r="IR92" s="197" t="str">
        <f>IF(AND((RIGHT($IR$3,2)-'[1]Miter Profiles'!$AC$253-'[1]Outside Edges'!$B91)&gt;=5,'[1]Outside Edges'!$Q91="Yes"),"Yes","No")</f>
        <v>Yes</v>
      </c>
      <c r="IS92" s="197" t="str">
        <f>IF(AND((RIGHT($IS$3,2)-'[1]Miter Profiles'!$AC$254-'[1]Outside Edges'!$B91)&gt;=5,'[1]Outside Edges'!$Q91="Yes"),"Yes","No")</f>
        <v>Yes</v>
      </c>
      <c r="IT92" s="201" t="str">
        <f>IF(AND((RIGHT($IT$3,2)-'[1]Miter Profiles'!$AC$255-'[1]Outside Edges'!$B91)&gt;=5,'[1]Outside Edges'!$Q91="Yes"),"Yes","No")</f>
        <v>Yes</v>
      </c>
      <c r="IU92" s="201" t="str">
        <f>IF(AND((RIGHT($IU$3,2)-'[1]Miter Profiles'!$AC$256-'[1]Outside Edges'!$B91)&gt;=5,'[1]Outside Edges'!$Q91="Yes"),"Yes","No")</f>
        <v>Yes</v>
      </c>
      <c r="IV92" s="201" t="str">
        <f>IF(AND((RIGHT($IV$3,2)-'[1]Miter Profiles'!$AC$257-'[1]Outside Edges'!$B91)&gt;=5,'[1]Outside Edges'!$Q91="Yes"),"Yes","No")</f>
        <v>Yes</v>
      </c>
      <c r="IW92" s="197" t="str">
        <f>IF(AND((RIGHT($IW$3,2)-'[1]Miter Profiles'!$AC$258-'[1]Outside Edges'!$B91)&gt;=5,'[1]Outside Edges'!$Q91="Yes"),"Yes","No")</f>
        <v>Yes</v>
      </c>
      <c r="IX92" s="197" t="str">
        <f>IF(AND((RIGHT($IX$3,2)-'[1]Miter Profiles'!$AC$259-'[1]Outside Edges'!$B91)&gt;=5,'[1]Outside Edges'!$Q91="Yes"),"Yes","No")</f>
        <v>Yes</v>
      </c>
      <c r="IY92" s="197" t="str">
        <f>IF(AND((RIGHT($IY$3,2)-'[1]Miter Profiles'!$AC$260-'[1]Outside Edges'!$B91)&gt;=5,'[1]Outside Edges'!$Q91="Yes"),"Yes","No")</f>
        <v>Yes</v>
      </c>
      <c r="IZ92" s="201" t="str">
        <f>IF(AND((RIGHT($IZ$3,2)-'[1]Miter Profiles'!$AC$261-'[1]Outside Edges'!$B91)&gt;=5,'[1]Outside Edges'!$Q91="Yes"),"Yes","No")</f>
        <v>Yes</v>
      </c>
      <c r="JA92" s="201" t="str">
        <f>IF(AND((RIGHT($JA$3,2)-'[1]Miter Profiles'!$AC$262-'[1]Outside Edges'!$B91)&gt;=5,'[1]Outside Edges'!$Q91="Yes"),"Yes","No")</f>
        <v>Yes</v>
      </c>
      <c r="JB92" s="201" t="str">
        <f>IF(AND((RIGHT($JB$3,2)-'[1]Miter Profiles'!$AC$263-'[1]Outside Edges'!$B91)&gt;=5,'[1]Outside Edges'!$Q91="Yes"),"Yes","No")</f>
        <v>Yes</v>
      </c>
      <c r="JC92" s="197" t="str">
        <f>IF(AND((RIGHT($JC$3,2)-'[1]Miter Profiles'!$AC$264-'[1]Outside Edges'!$B91)&gt;=5,'[1]Outside Edges'!$Q91="Yes"),"Yes","No")</f>
        <v>Yes</v>
      </c>
      <c r="JD92" s="197" t="str">
        <f>IF(AND((RIGHT($JD$3,2)-'[1]Miter Profiles'!$AC$265-'[1]Outside Edges'!$B91)&gt;=5,'[1]Outside Edges'!$Q91="Yes"),"Yes","No")</f>
        <v>Yes</v>
      </c>
      <c r="JE92" s="197" t="str">
        <f>IF(AND((RIGHT($JE$3,2)-'[1]Miter Profiles'!$AC$266-'[1]Outside Edges'!$B91)&gt;=5,'[1]Outside Edges'!$Q91="Yes"),"Yes","No")</f>
        <v>Yes</v>
      </c>
      <c r="JF92" s="201" t="str">
        <f>IF(AND((RIGHT($JF$3,2)-'[1]Miter Profiles'!$AC$267-'[1]Outside Edges'!$B91)&gt;=5,'[1]Outside Edges'!$Q91="Yes"),"Yes","No")</f>
        <v>No</v>
      </c>
      <c r="JG92" s="201" t="str">
        <f>IF(AND((RIGHT($JG$3,2)-'[1]Miter Profiles'!$AC$268-'[1]Outside Edges'!$B91)&gt;=5,'[1]Outside Edges'!$Q91="Yes"),"Yes","No")</f>
        <v>Yes</v>
      </c>
      <c r="JH92" s="201" t="str">
        <f>IF(AND((RIGHT($JH$3,2)-'[1]Miter Profiles'!$AC$269-'[1]Outside Edges'!$B91)&gt;=5,'[1]Outside Edges'!$Q91="Yes"),"Yes","No")</f>
        <v>Yes</v>
      </c>
      <c r="JI92" s="197" t="str">
        <f>IF(AND((RIGHT($JI$3,2)-'[1]Miter Profiles'!$AC$270-'[1]Outside Edges'!$B91)&gt;=5,'[1]Outside Edges'!$Q91="Yes"),"Yes","No")</f>
        <v>Yes</v>
      </c>
      <c r="JJ92" s="197" t="str">
        <f>IF(AND((RIGHT($JJ$3,2)-'[1]Miter Profiles'!$AC$271-'[1]Outside Edges'!$B91)&gt;=5,'[1]Outside Edges'!$Q91="Yes"),"Yes","No")</f>
        <v>Yes</v>
      </c>
      <c r="JK92" s="197" t="str">
        <f>IF(AND((RIGHT($JK$3,2)-'[1]Miter Profiles'!$AC$272-'[1]Outside Edges'!$B91)&gt;=5,'[1]Outside Edges'!$Q91="Yes"),"Yes","No")</f>
        <v>Yes</v>
      </c>
      <c r="JL92" s="201" t="str">
        <f>IF(AND((RIGHT($JL$3,2)-'[1]Miter Profiles'!$AC$273-'[1]Outside Edges'!$B91)&gt;=5,'[1]Outside Edges'!$Q91="Yes"),"Yes","No")</f>
        <v>Yes</v>
      </c>
      <c r="JM92" s="201" t="str">
        <f>IF(AND((RIGHT($JM$3,2)-'[1]Miter Profiles'!$AC$274-'[1]Outside Edges'!$B91)&gt;=5,'[1]Outside Edges'!$Q91="Yes"),"Yes","No")</f>
        <v>Yes</v>
      </c>
      <c r="JN92" s="201" t="str">
        <f>IF(AND((RIGHT($JN$3,2)-'[1]Miter Profiles'!$AC$275-'[1]Outside Edges'!$B91)&gt;=5,'[1]Outside Edges'!$Q91="Yes"),"Yes","No")</f>
        <v>Yes</v>
      </c>
      <c r="JO92" s="197" t="str">
        <f>IF(AND((RIGHT($JO$3,2)-'[1]Miter Profiles'!$AC$276-'[1]Outside Edges'!$B91)&gt;=5,'[1]Outside Edges'!$Q91="Yes"),"Yes","No")</f>
        <v>Yes</v>
      </c>
      <c r="JP92" s="197" t="str">
        <f>IF(AND((RIGHT($JP$3,2)-'[1]Miter Profiles'!$AC$277-'[1]Outside Edges'!$B91)&gt;=5,'[1]Outside Edges'!$Q91="Yes"),"Yes","No")</f>
        <v>Yes</v>
      </c>
      <c r="JQ92" s="197" t="str">
        <f>IF(AND((RIGHT($JQ$3,2)-'[1]Miter Profiles'!$AC$278-'[1]Outside Edges'!$B91)&gt;=5,'[1]Outside Edges'!$Q91="Yes"),"Yes","No")</f>
        <v>Yes</v>
      </c>
      <c r="JR92" s="201" t="str">
        <f>IF(AND((RIGHT($JR$3,2)-'[1]Miter Profiles'!$AC$279-'[1]Outside Edges'!$B91)&gt;=5,'[1]Outside Edges'!$Q91="Yes"),"Yes","No")</f>
        <v>No</v>
      </c>
      <c r="JS92" s="201" t="str">
        <f>IF(AND((RIGHT($JS$3,2)-'[1]Miter Profiles'!$AC$280-'[1]Outside Edges'!$B91)&gt;=5,'[1]Outside Edges'!$Q91="Yes"),"Yes","No")</f>
        <v>Yes</v>
      </c>
      <c r="JT92" s="201" t="str">
        <f>IF(AND((RIGHT($JT$3,2)-'[1]Miter Profiles'!$AC$281-'[1]Outside Edges'!$B91)&gt;=5,'[1]Outside Edges'!$Q91="Yes"),"Yes","No")</f>
        <v>Yes</v>
      </c>
      <c r="JU92" s="197" t="str">
        <f>IF(AND((RIGHT($JU$3,2)-'[1]Miter Profiles'!$AC$282-'[1]Outside Edges'!$B91)&gt;=5,'[1]Outside Edges'!$Q91="Yes"),"Yes","No")</f>
        <v>No</v>
      </c>
      <c r="JV92" s="197" t="str">
        <f>IF(AND((RIGHT($JV$3,2)-'[1]Miter Profiles'!$AC$283-'[1]Outside Edges'!$B91)&gt;=5,'[1]Outside Edges'!$Q91="Yes"),"Yes","No")</f>
        <v>Yes</v>
      </c>
      <c r="JW92" s="197" t="str">
        <f>IF(AND((RIGHT($JW$3,2)-'[1]Miter Profiles'!$AC$284-'[1]Outside Edges'!$B91)&gt;=5,'[1]Outside Edges'!$Q91="Yes"),"Yes","No")</f>
        <v>Yes</v>
      </c>
      <c r="JX92" s="201" t="str">
        <f>IF(AND((RIGHT($JX$3,2)-'[1]Miter Profiles'!$AC$285-'[1]Outside Edges'!$B91)&gt;=5,'[1]Outside Edges'!$Q91="Yes"),"Yes","No")</f>
        <v>Yes</v>
      </c>
      <c r="JY92" s="201" t="str">
        <f>IF(AND((RIGHT($JY$3,2)-'[1]Miter Profiles'!$AC$286-'[1]Outside Edges'!$B91)&gt;=5,'[1]Outside Edges'!$Q91="Yes"),"Yes","No")</f>
        <v>Yes</v>
      </c>
      <c r="JZ92" s="201" t="str">
        <f>IF(AND((RIGHT($JZ$3,2)-'[1]Miter Profiles'!$AC$287-'[1]Outside Edges'!$B91)&gt;=5,'[1]Outside Edges'!$Q91="Yes"),"Yes","No")</f>
        <v>Yes</v>
      </c>
      <c r="KA92" s="197" t="str">
        <f>IF(AND((RIGHT($KA$3,2)-'[1]Miter Profiles'!$AC$288-'[1]Outside Edges'!$B91)&gt;=5,'[1]Outside Edges'!$Q91="Yes"),"Yes","No")</f>
        <v>Yes</v>
      </c>
      <c r="KB92" s="197" t="str">
        <f>IF(AND((RIGHT($KB$3,2)-'[1]Miter Profiles'!$AC$289-'[1]Outside Edges'!$B91)&gt;=5,'[1]Outside Edges'!$Q91="Yes"),"Yes","No")</f>
        <v>Yes</v>
      </c>
      <c r="KC92" s="197" t="str">
        <f>IF(AND((RIGHT($KC$3,2)-'[1]Miter Profiles'!$AC$290-'[1]Outside Edges'!$B91)&gt;=5,'[1]Outside Edges'!$Q91="Yes"),"Yes","No")</f>
        <v>Yes</v>
      </c>
      <c r="KD92" s="201" t="str">
        <f>IF(AND((RIGHT($KD$3,2)-'[1]Miter Profiles'!$AC$291-'[1]Outside Edges'!$B91)&gt;=5,'[1]Outside Edges'!$Q91="Yes"),"Yes","No")</f>
        <v>Yes</v>
      </c>
      <c r="KE92" s="201" t="str">
        <f>IF(AND((RIGHT($KE$3,2)-'[1]Miter Profiles'!$AC$292-'[1]Outside Edges'!$B91)&gt;=5,'[1]Outside Edges'!$Q91="Yes"),"Yes","No")</f>
        <v>Yes</v>
      </c>
      <c r="KF92" s="201" t="str">
        <f>IF(AND((RIGHT($KF$3,2)-'[1]Miter Profiles'!$AC$293-'[1]Outside Edges'!$B91)&gt;=5,'[1]Outside Edges'!$Q91="Yes"),"Yes","No")</f>
        <v>Yes</v>
      </c>
      <c r="KG92" s="197" t="str">
        <f>IF(AND((RIGHT($KG$3,2)-'[1]Miter Profiles'!$AC$294-'[1]Outside Edges'!$B91)&gt;=5,'[1]Outside Edges'!$Q91="Yes"),"Yes","No")</f>
        <v>Yes</v>
      </c>
      <c r="KH92" s="197" t="str">
        <f>IF(AND((RIGHT($KH$3,2)-'[1]Miter Profiles'!$AC$295-'[1]Outside Edges'!$B91)&gt;=5,'[1]Outside Edges'!$Q91="Yes"),"Yes","No")</f>
        <v>Yes</v>
      </c>
      <c r="KI92" s="197" t="str">
        <f>IF(AND((RIGHT($KI$3,2)-'[1]Miter Profiles'!$AC$296-'[1]Outside Edges'!$B91)&gt;=5,'[1]Outside Edges'!$Q91="Yes"),"Yes","No")</f>
        <v>Yes</v>
      </c>
      <c r="KJ92" s="201" t="str">
        <f>IF(AND((RIGHT($KJ$3,2)-'[1]Miter Profiles'!$AC$297-'[1]Outside Edges'!$B91)&gt;=5,'[1]Outside Edges'!$Q91="Yes"),"Yes","No")</f>
        <v>Yes</v>
      </c>
      <c r="KK92" s="201" t="str">
        <f>IF(AND((RIGHT($KK$3,2)-'[1]Miter Profiles'!$AC$298-'[1]Outside Edges'!$B91)&gt;=5,'[1]Outside Edges'!$Q91="Yes"),"Yes","No")</f>
        <v>Yes</v>
      </c>
      <c r="KL92" s="201" t="str">
        <f>IF(AND((RIGHT($KL$3,2)-'[1]Miter Profiles'!$AC$299-'[1]Outside Edges'!$B91)&gt;=5,'[1]Outside Edges'!$Q91="Yes"),"Yes","No")</f>
        <v>Yes</v>
      </c>
      <c r="KM92" s="197" t="str">
        <f>IF(AND((RIGHT($KM$3,2)-'[1]Miter Profiles'!$AC$300-'[1]Outside Edges'!$B91)&gt;=5,'[1]Outside Edges'!$Q91="Yes"),"Yes","No")</f>
        <v>Yes</v>
      </c>
      <c r="KN92" s="197" t="str">
        <f>IF(AND((RIGHT($KN$3,2)-'[1]Miter Profiles'!$AC$301-'[1]Outside Edges'!$B91)&gt;=5,'[1]Outside Edges'!$Q91="Yes"),"Yes","No")</f>
        <v>Yes</v>
      </c>
      <c r="KO92" s="197" t="str">
        <f>IF(AND((RIGHT($KO$3,2)-'[1]Miter Profiles'!$AC$302-'[1]Outside Edges'!$B91)&gt;=5,'[1]Outside Edges'!$Q91="Yes"),"Yes","No")</f>
        <v>Yes</v>
      </c>
      <c r="KP92" s="201" t="str">
        <f>IF(AND((RIGHT($KP$3,2)-'[1]Miter Profiles'!$AC$303-'[1]Outside Edges'!$B91)&gt;=5,'[1]Outside Edges'!$Q91="Yes"),"Yes","No")</f>
        <v>Yes</v>
      </c>
      <c r="KQ92" s="201" t="str">
        <f>IF(AND((RIGHT($KQ$3,2)-'[1]Miter Profiles'!$AC$304-'[1]Outside Edges'!$B91)&gt;=5,'[1]Outside Edges'!$Q91="Yes"),"Yes","No")</f>
        <v>Yes</v>
      </c>
      <c r="KR92" s="201" t="str">
        <f>IF(AND((RIGHT($KR$3,2)-'[1]Miter Profiles'!$AC$305-'[1]Outside Edges'!$B91)&gt;=5,'[1]Outside Edges'!$Q91="Yes"),"Yes","No")</f>
        <v>Yes</v>
      </c>
      <c r="KS92" s="197" t="str">
        <f>IF(AND((RIGHT($KS$3,2)-'[1]Miter Profiles'!$AC$306-'[1]Outside Edges'!$B91)&gt;=5,'[1]Outside Edges'!$Q91="Yes"),"Yes","No")</f>
        <v>Yes</v>
      </c>
      <c r="KT92" s="197" t="str">
        <f>IF(AND((RIGHT($KT$3,2)-'[1]Miter Profiles'!$AC$307-'[1]Outside Edges'!$B91)&gt;=5,'[1]Outside Edges'!$Q91="Yes"),"Yes","No")</f>
        <v>Yes</v>
      </c>
      <c r="KU92" s="197" t="str">
        <f>IF(AND((RIGHT($KU$3,2)-'[1]Miter Profiles'!$AC$308-'[1]Outside Edges'!$B91)&gt;=5,'[1]Outside Edges'!$Q91="Yes"),"Yes","No")</f>
        <v>Yes</v>
      </c>
      <c r="KV92" s="201" t="str">
        <f>IF(AND((RIGHT($KV$3,2)-'[1]Miter Profiles'!$AC$309-'[1]Outside Edges'!$B91)&gt;=5,'[1]Outside Edges'!$Q91="Yes"),"Yes","No")</f>
        <v>Yes</v>
      </c>
      <c r="KW92" s="201" t="str">
        <f>IF(AND((RIGHT($KW$3,2)-'[1]Miter Profiles'!$AC$310-'[1]Outside Edges'!$B91)&gt;=5,'[1]Outside Edges'!$Q91="Yes"),"Yes","No")</f>
        <v>Yes</v>
      </c>
      <c r="KX92" s="201" t="str">
        <f>IF(AND((RIGHT($KX$3,2)-'[1]Miter Profiles'!$AC$311-'[1]Outside Edges'!$B91)&gt;=5,'[1]Outside Edges'!$Q91="Yes"),"Yes","No")</f>
        <v>Yes</v>
      </c>
      <c r="KY92" s="197" t="str">
        <f>IF(AND((RIGHT($KY$3,2)-'[1]Miter Profiles'!$AC$312-'[1]Outside Edges'!$B91)&gt;=5,'[1]Outside Edges'!$Q91="Yes"),"Yes","No")</f>
        <v>Yes</v>
      </c>
      <c r="KZ92" s="197" t="str">
        <f>IF(AND((RIGHT($KZ$3,2)-'[1]Miter Profiles'!$AC$313-'[1]Outside Edges'!$B91)&gt;=5,'[1]Outside Edges'!$Q91="Yes"),"Yes","No")</f>
        <v>Yes</v>
      </c>
      <c r="LA92" s="197" t="str">
        <f>IF(AND((RIGHT($LA$3,2)-'[1]Miter Profiles'!$AC$314-'[1]Outside Edges'!$B91)&gt;=5,'[1]Outside Edges'!$Q91="Yes"),"Yes","No")</f>
        <v>Yes</v>
      </c>
      <c r="LB92" s="201" t="str">
        <f>IF(AND((RIGHT($LB$3,2)-'[1]Miter Profiles'!$AC$315-'[1]Outside Edges'!$B91)&gt;=5,'[1]Outside Edges'!$Q91="Yes"),"Yes","No")</f>
        <v>Yes</v>
      </c>
      <c r="LC92" s="201" t="str">
        <f>IF(AND((RIGHT($LC$3,2)-'[1]Miter Profiles'!$AC$316-'[1]Outside Edges'!$B91)&gt;=5,'[1]Outside Edges'!$Q91="Yes"),"Yes","No")</f>
        <v>Yes</v>
      </c>
      <c r="LD92" s="201" t="str">
        <f>IF(AND((RIGHT($LD$3,2)-'[1]Miter Profiles'!$AC$317-'[1]Outside Edges'!$B91)&gt;=5,'[1]Outside Edges'!$Q91="Yes"),"Yes","No")</f>
        <v>Yes</v>
      </c>
      <c r="LE92" s="201" t="str">
        <f>IF(AND((RIGHT($LE$3,2)-'[1]Miter Profiles'!$AC$318-'[1]Outside Edges'!$B91)&gt;=5,'[1]Outside Edges'!$Q91="Yes"),"Yes","No")</f>
        <v>Yes</v>
      </c>
      <c r="LF92" s="197" t="str">
        <f>IF(AND((RIGHT($LF$3,2)-'[1]Miter Profiles'!$AC$319-'[1]Outside Edges'!$B91)&gt;=5,'[1]Outside Edges'!$Q91="Yes"),"Yes","No")</f>
        <v>Yes</v>
      </c>
      <c r="LG92" s="197" t="str">
        <f>IF(AND((RIGHT($LG$3,2)-'[1]Miter Profiles'!$AC$320-'[1]Outside Edges'!$B91)&gt;=5,'[1]Outside Edges'!$Q91="Yes"),"Yes","No")</f>
        <v>Yes</v>
      </c>
      <c r="LH92" s="197" t="str">
        <f>IF(AND((RIGHT($LH$3,2)-'[1]Miter Profiles'!$AC$321-'[1]Outside Edges'!$B91)&gt;=5,'[1]Outside Edges'!$Q91="Yes"),"Yes","No")</f>
        <v>Yes</v>
      </c>
      <c r="LI92" s="197" t="str">
        <f>IF(AND((RIGHT($LI$3,2)-'[1]Miter Profiles'!$AC$322-'[1]Outside Edges'!$B91)&gt;=5,'[1]Outside Edges'!$Q91="Yes"),"Yes","No")</f>
        <v>Yes</v>
      </c>
      <c r="LJ92" s="201" t="str">
        <f>IF(AND((RIGHT($LJ$3,2)-'[1]Miter Profiles'!$AC$323-'[1]Outside Edges'!$B91)&gt;=5,'[1]Outside Edges'!$Q91="Yes"),"Yes","No")</f>
        <v>No</v>
      </c>
      <c r="LK92" s="201" t="str">
        <f>IF(AND((RIGHT($LK$3,2)-'[1]Miter Profiles'!$AC$324-'[1]Outside Edges'!$B91)&gt;=5,'[1]Outside Edges'!$Q91="Yes"),"Yes","No")</f>
        <v>Yes</v>
      </c>
      <c r="LL92" s="201" t="str">
        <f>IF(AND((RIGHT($LL$3,2)-'[1]Miter Profiles'!$AC$325-'[1]Outside Edges'!$B91)&gt;=5,'[1]Outside Edges'!$Q91="Yes"),"Yes","No")</f>
        <v>Yes</v>
      </c>
      <c r="LM92" s="197" t="str">
        <f>IF(AND((RIGHT($LM$3,2)-'[1]Miter Profiles'!$AC$326-'[1]Outside Edges'!$B91)&gt;=5,'[1]Outside Edges'!$Q91="Yes"),"Yes","No")</f>
        <v>Yes</v>
      </c>
      <c r="LN92" s="197" t="str">
        <f>IF(AND((RIGHT($LN$3,2)-'[1]Miter Profiles'!$AC$327-'[1]Outside Edges'!$B91)&gt;=5,'[1]Outside Edges'!$Q91="Yes"),"Yes","No")</f>
        <v>Yes</v>
      </c>
      <c r="LO92" s="197" t="str">
        <f>IF(AND((RIGHT($LO$3,2)-'[1]Miter Profiles'!$AC$328-'[1]Outside Edges'!$B91)&gt;=5,'[1]Outside Edges'!$Q91="Yes"),"Yes","No")</f>
        <v>Yes</v>
      </c>
      <c r="LP92" s="201" t="str">
        <f>IF(AND((RIGHT($LP$3,2)-'[1]Miter Profiles'!$AC$329-'[1]Outside Edges'!$B91)&gt;=5,'[1]Outside Edges'!$Q91="Yes"),"Yes","No")</f>
        <v>No</v>
      </c>
      <c r="LQ92" s="201" t="str">
        <f>IF(AND((RIGHT($LQ$3,2)-'[1]Miter Profiles'!$AC$330-'[1]Outside Edges'!$B91)&gt;=5,'[1]Outside Edges'!$Q91="Yes"),"Yes","No")</f>
        <v>Yes</v>
      </c>
      <c r="LR92" s="201" t="str">
        <f>IF(AND((RIGHT($LR$3,2)-'[1]Miter Profiles'!$AC$331-'[1]Outside Edges'!$B91)&gt;=5,'[1]Outside Edges'!$Q91="Yes"),"Yes","No")</f>
        <v>Yes</v>
      </c>
      <c r="LS92" s="197" t="str">
        <f>IF(AND((RIGHT($LS$3,2)-'[1]Miter Profiles'!$AC$332-'[1]Outside Edges'!$B91)&gt;=5,'[1]Outside Edges'!$Q91="Yes"),"Yes","No")</f>
        <v>Yes</v>
      </c>
      <c r="LT92" s="197" t="str">
        <f>IF(AND((RIGHT($LT$3,2)-'[1]Miter Profiles'!$AC$333-'[1]Outside Edges'!$B91)&gt;=5,'[1]Outside Edges'!$Q91="Yes"),"Yes","No")</f>
        <v>Yes</v>
      </c>
      <c r="LU92" s="197" t="str">
        <f>IF(AND((RIGHT($LU$3,2)-'[1]Miter Profiles'!$AC$334-'[1]Outside Edges'!$B91)&gt;=5,'[1]Outside Edges'!$Q91="Yes"),"Yes","No")</f>
        <v>Yes</v>
      </c>
      <c r="LV92" s="201" t="str">
        <f>IF(AND((RIGHT($LV$3,2)-'[1]Miter Profiles'!$AC$335-'[1]Outside Edges'!$B91)&gt;=5,'[1]Outside Edges'!$Q91="Yes"),"Yes","No")</f>
        <v>Yes</v>
      </c>
      <c r="LW92" s="201" t="str">
        <f>IF(AND((RIGHT($LW$3,2)-'[1]Miter Profiles'!$AC$336-'[1]Outside Edges'!$B91)&gt;=5,'[1]Outside Edges'!$Q91="Yes"),"Yes","No")</f>
        <v>Yes</v>
      </c>
      <c r="LX92" s="201" t="str">
        <f>IF(AND((RIGHT($LX$3,2)-'[1]Miter Profiles'!$AC$337-'[1]Outside Edges'!$B91)&gt;=5,'[1]Outside Edges'!$Q91="Yes"),"Yes","No")</f>
        <v>Yes</v>
      </c>
      <c r="LY92" s="197" t="str">
        <f>IF(AND((RIGHT($LY$3,2)-'[1]Miter Profiles'!$AC$338-'[1]Outside Edges'!$B91)&gt;=5,'[1]Outside Edges'!$Q91="Yes"),"Yes","No")</f>
        <v>Yes</v>
      </c>
      <c r="LZ92" s="197" t="str">
        <f>IF(AND((RIGHT($LZ$3,2)-'[1]Miter Profiles'!$AC$339-'[1]Outside Edges'!$B91)&gt;=5,'[1]Outside Edges'!$Q91="Yes"),"Yes","No")</f>
        <v>Yes</v>
      </c>
      <c r="MA92" s="197" t="str">
        <f>IF(AND((RIGHT($MA$3,2)-'[1]Miter Profiles'!$AC$340-'[1]Outside Edges'!$B91)&gt;=5,'[1]Outside Edges'!$Q91="Yes"),"Yes","No")</f>
        <v>Yes</v>
      </c>
      <c r="MB92" s="201" t="str">
        <f>IF(AND((RIGHT($MB$3,2)-'[1]Miter Profiles'!$AC$341-'[1]Outside Edges'!$B91)&gt;=5,'[1]Outside Edges'!$Q91="Yes"),"Yes","No")</f>
        <v>Yes</v>
      </c>
      <c r="MC92" s="201" t="str">
        <f>IF(AND((RIGHT($MC$3,2)-'[1]Miter Profiles'!$AC$342-'[1]Outside Edges'!$B91)&gt;=5,'[1]Outside Edges'!$Q91="Yes"),"Yes","No")</f>
        <v>Yes</v>
      </c>
      <c r="MD92" s="201" t="str">
        <f>IF(AND((RIGHT($MD$3,2)-'[1]Miter Profiles'!$AC$343-'[1]Outside Edges'!$B91)&gt;=5,'[1]Outside Edges'!$Q91="Yes"),"Yes","No")</f>
        <v>Yes</v>
      </c>
      <c r="ME92" s="197" t="str">
        <f>IF(AND((RIGHT($ME$3,2)-'[1]Miter Profiles'!$AC$344-'[1]Outside Edges'!$B91)&gt;=5,'[1]Outside Edges'!$Q91="Yes"),"Yes","No")</f>
        <v>Yes</v>
      </c>
      <c r="MF92" s="197" t="str">
        <f>IF(AND((RIGHT($MF$3,2)-'[1]Miter Profiles'!$AC$345-'[1]Outside Edges'!$B91)&gt;=5,'[1]Outside Edges'!$Q91="Yes"),"Yes","No")</f>
        <v>Yes</v>
      </c>
      <c r="MG92" s="197" t="str">
        <f>IF(AND((RIGHT($MG$3,2)-'[1]Miter Profiles'!$AC$346-'[1]Outside Edges'!$B91)&gt;=5,'[1]Outside Edges'!$Q91="Yes"),"Yes","No")</f>
        <v>Yes</v>
      </c>
      <c r="MH92" s="201" t="str">
        <f>IF(AND((RIGHT($MH$3,2)-'[1]Miter Profiles'!$AC$347-'[1]Outside Edges'!$B91)&gt;=5,'[1]Outside Edges'!$Q91="Yes"),"Yes","No")</f>
        <v>Yes</v>
      </c>
      <c r="MI92" s="201" t="str">
        <f>IF(AND((RIGHT($MI$3,2)-'[1]Miter Profiles'!$AC$348-'[1]Outside Edges'!$B91)&gt;=5,'[1]Outside Edges'!$Q91="Yes"),"Yes","No")</f>
        <v>Yes</v>
      </c>
      <c r="MJ92" s="201" t="str">
        <f>IF(AND((RIGHT($MJ$3,2)-'[1]Miter Profiles'!$AC$349-'[1]Outside Edges'!$B91)&gt;=5,'[1]Outside Edges'!$Q91="Yes"),"Yes","No")</f>
        <v>Yes</v>
      </c>
      <c r="MK92" s="197" t="str">
        <f>IF(AND((RIGHT($MK$3,2)-'[1]Miter Profiles'!$AC$350-'[1]Outside Edges'!$B91)&gt;=5,'[1]Outside Edges'!$Q91="Yes"),"Yes","No")</f>
        <v>Yes</v>
      </c>
      <c r="ML92" s="197" t="str">
        <f>IF(AND((RIGHT($ML$3,2)-'[1]Miter Profiles'!$AC$351-'[1]Outside Edges'!$B91)&gt;=5,'[1]Outside Edges'!$Q91="Yes"),"Yes","No")</f>
        <v>Yes</v>
      </c>
      <c r="MM92" s="197" t="str">
        <f>IF(AND((RIGHT($MM$3,2)-'[1]Miter Profiles'!$AC$352-'[1]Outside Edges'!$B91)&gt;=5,'[1]Outside Edges'!$Q91="Yes"),"Yes","No")</f>
        <v>Yes</v>
      </c>
      <c r="MN92" s="201" t="str">
        <f>IF(AND((RIGHT($MK$3,2)-'[1]Miter Profiles'!$AC$353-'[1]Outside Edges'!$B91)&gt;=5,'[1]Outside Edges'!$Q91="Yes"),"Yes","No")</f>
        <v>Yes</v>
      </c>
      <c r="MO92" s="201" t="str">
        <f>IF(AND((RIGHT($ML$3,2)-'[1]Miter Profiles'!$AC$354-'[1]Outside Edges'!$B91)&gt;=5,'[1]Outside Edges'!$Q91="Yes"),"Yes","No")</f>
        <v>Yes</v>
      </c>
      <c r="MP92" s="201" t="str">
        <f>IF(AND((RIGHT($MM$3,2)-'[1]Miter Profiles'!$AC$355-'[1]Outside Edges'!$B91)&gt;=5,'[1]Outside Edges'!$Q91="Yes"),"Yes","No")</f>
        <v>Yes</v>
      </c>
      <c r="MQ92" s="197" t="str">
        <f>IF(AND((RIGHT($MK$3,2)-'[1]Miter Profiles'!$AC$356-'[1]Outside Edges'!$B91)&gt;=5,'[1]Outside Edges'!$Q91="Yes"),"Yes","No")</f>
        <v>No</v>
      </c>
      <c r="MR92" s="197" t="str">
        <f>IF(AND((RIGHT($ML$3,2)-'[1]Miter Profiles'!$AC$357-'[1]Outside Edges'!$B91)&gt;=5,'[1]Outside Edges'!$Q91="Yes"),"Yes","No")</f>
        <v>Yes</v>
      </c>
      <c r="MS92" s="197" t="str">
        <f>IF(AND((RIGHT($MM$3,2)-'[1]Miter Profiles'!$AC$358-'[1]Outside Edges'!$B91)&gt;=5,'[1]Outside Edges'!$Q91="Yes"),"Yes","No")</f>
        <v>Yes</v>
      </c>
      <c r="MT92" s="201" t="str">
        <f>IF(AND((RIGHT($MK$3,2)-'[1]Miter Profiles'!$AC$359-'[1]Outside Edges'!$B91)&gt;=5,'[1]Outside Edges'!$Q91="Yes"),"Yes","No")</f>
        <v>Yes</v>
      </c>
      <c r="MU92" s="201" t="str">
        <f>IF(AND((RIGHT($ML$3,2)-'[1]Miter Profiles'!$AC$360-'[1]Outside Edges'!$B91)&gt;=5,'[1]Outside Edges'!$Q91="Yes"),"Yes","No")</f>
        <v>Yes</v>
      </c>
      <c r="MV92" s="201" t="str">
        <f>IF(AND((RIGHT($MM$3,2)-'[1]Miter Profiles'!$AC$361-'[1]Outside Edges'!$B91)&gt;=5,'[1]Outside Edges'!$Q91="Yes"),"Yes","No")</f>
        <v>Yes</v>
      </c>
    </row>
    <row r="93" spans="1:360" ht="15.75" customHeight="1" thickBot="1" x14ac:dyDescent="0.25">
      <c r="A93" s="371" t="str">
        <f>IF('[1]Outside Edges'!$A92&lt;&gt;"",'[1]Outside Edges'!$A92,"")</f>
        <v>D90</v>
      </c>
      <c r="B93" s="7" t="str">
        <f>IF(AND((RIGHT($B$3,2)-'[1]Miter Profiles'!$AC$3-'[1]Outside Edges'!$B92)&gt;=5,'[1]Outside Edges'!$Q92="Yes"),"Yes","No")</f>
        <v>Yes</v>
      </c>
      <c r="C93" s="7" t="str">
        <f>IF(AND((RIGHT($C$3,2)-'[1]Miter Profiles'!$AC$4-'[1]Outside Edges'!$B92)&gt;=5,'[1]Outside Edges'!$Q92="Yes"),"Yes","No")</f>
        <v>Yes</v>
      </c>
      <c r="D93" s="63" t="str">
        <f>IF(AND((RIGHT($D$3,2)-'[1]Miter Profiles'!$AC$5-'[1]Outside Edges'!$B92)&gt;=5,'[1]Outside Edges'!$Q92="Yes"),"Yes","No")</f>
        <v>Yes</v>
      </c>
      <c r="E93" s="64" t="str">
        <f>IF(AND((RIGHT($E$3,2)-'[1]Miter Profiles'!$AC$6-'[1]Outside Edges'!$B92)&gt;=5,'[1]Outside Edges'!$Q92="Yes"),"Yes","No")</f>
        <v>Yes</v>
      </c>
      <c r="F93" s="8" t="str">
        <f>IF(AND((RIGHT($F$3,2)-'[1]Miter Profiles'!$AC$7-'[1]Outside Edges'!$B92)&gt;=5,'[1]Outside Edges'!$Q92="Yes"),"Yes","No")</f>
        <v>Yes</v>
      </c>
      <c r="G93" s="65" t="str">
        <f>IF(AND((RIGHT($G$3,2)-'[1]Miter Profiles'!$AC$8-'[1]Outside Edges'!$B92)&gt;=5,'[1]Outside Edges'!$Q92="Yes"),"Yes","No")</f>
        <v>Yes</v>
      </c>
      <c r="H93" s="7" t="str">
        <f>IF(AND((RIGHT($H$3,2)-'[1]Miter Profiles'!$AC$9-'[1]Outside Edges'!$B92)&gt;=5,'[1]Outside Edges'!$Q92="Yes"),"Yes","No")</f>
        <v>Yes</v>
      </c>
      <c r="I93" s="7" t="str">
        <f>IF(AND((RIGHT($I$3,2)-'[1]Miter Profiles'!$AC$10-'[1]Outside Edges'!$B92)&gt;=5,'[1]Outside Edges'!$Q92="Yes"),"Yes","No")</f>
        <v>Yes</v>
      </c>
      <c r="J93" s="63" t="str">
        <f>IF(AND((RIGHT($J$3,2)-'[1]Miter Profiles'!$AC$11-'[1]Outside Edges'!$B92)&gt;=5,'[1]Outside Edges'!$Q92="Yes"),"Yes","No")</f>
        <v>Yes</v>
      </c>
      <c r="K93" s="64" t="str">
        <f>IF(AND((RIGHT($K$3,2)-'[1]Miter Profiles'!$AC$12-'[1]Outside Edges'!$B92)&gt;=5,'[1]Outside Edges'!$Q92="Yes"),"Yes","No")</f>
        <v>Yes</v>
      </c>
      <c r="L93" s="8" t="str">
        <f>IF(AND((RIGHT($L$3,2)-'[1]Miter Profiles'!$AC$13-'[1]Outside Edges'!$B92)&gt;=5,'[1]Outside Edges'!$Q92="Yes"),"Yes","No")</f>
        <v>Yes</v>
      </c>
      <c r="M93" s="65" t="str">
        <f>IF(AND((RIGHT($M$3,2)-'[1]Miter Profiles'!$AC$14-'[1]Outside Edges'!$B92)&gt;=5,'[1]Outside Edges'!$Q92="Yes"),"Yes","No")</f>
        <v>Yes</v>
      </c>
      <c r="N93" s="7" t="str">
        <f>IF(AND((RIGHT($N$3,2)-'[1]Miter Profiles'!$AC$15-'[1]Outside Edges'!$B92)&gt;=4,'[1]Outside Edges'!$Q92="Yes"),"Yes","No")</f>
        <v>No</v>
      </c>
      <c r="O93" s="7" t="str">
        <f>IF(AND((RIGHT($O$3,2)-'[1]Miter Profiles'!$AC$16-'[1]Outside Edges'!$B92)&gt;=5,'[1]Outside Edges'!$Q92="Yes"),"Yes","No")</f>
        <v>Yes</v>
      </c>
      <c r="P93" s="63" t="str">
        <f>IF(AND((RIGHT($P$3,2)-'[1]Miter Profiles'!$AC$17-'[1]Outside Edges'!$B92)&gt;=5,'[1]Outside Edges'!$Q92="Yes"),"Yes","No")</f>
        <v>Yes</v>
      </c>
      <c r="Q93" s="64" t="str">
        <f>IF(AND((RIGHT($Q$3,2)-'[1]Miter Profiles'!$AC$18-'[1]Outside Edges'!$B92)&gt;=5,'[1]Outside Edges'!$Q92="Yes"),"Yes","No")</f>
        <v>No</v>
      </c>
      <c r="R93" s="8" t="str">
        <f>IF(AND((RIGHT($R$3,2)-'[1]Miter Profiles'!$AC$19-'[1]Outside Edges'!$B92)&gt;=5,'[1]Outside Edges'!$Q92="Yes"),"Yes","No")</f>
        <v>Yes</v>
      </c>
      <c r="S93" s="65" t="str">
        <f>IF(AND((RIGHT($S$3,2)-'[1]Miter Profiles'!$AC$20-'[1]Outside Edges'!$B92)&gt;=5,'[1]Outside Edges'!$Q92="Yes"),"Yes","No")</f>
        <v>Yes</v>
      </c>
      <c r="T93" s="7" t="str">
        <f>IF(AND((RIGHT($T$3,2)-'[1]Miter Profiles'!$AC$21-'[1]Outside Edges'!$B92)&gt;=5,'[1]Outside Edges'!$Q92="Yes"),"Yes","No")</f>
        <v>Yes</v>
      </c>
      <c r="U93" s="7" t="str">
        <f>IF(AND((RIGHT($U$3,2)-'[1]Miter Profiles'!$AC$22-'[1]Outside Edges'!$B92)&gt;=5,'[1]Outside Edges'!$Q92="Yes"),"Yes","No")</f>
        <v>Yes</v>
      </c>
      <c r="V93" s="63" t="str">
        <f>IF(AND((RIGHT($V$3,2)-'[1]Miter Profiles'!$AC$23-'[1]Outside Edges'!$B92)&gt;=5,'[1]Outside Edges'!$Q92="Yes"),"Yes","No")</f>
        <v>Yes</v>
      </c>
      <c r="W93" s="64" t="str">
        <f>IF(AND((RIGHT($W$3,2)-'[1]Miter Profiles'!$AC$24-'[1]Outside Edges'!$B92)&gt;=5,'[1]Outside Edges'!$Q92="Yes"),"Yes","No")</f>
        <v>No</v>
      </c>
      <c r="X93" s="8" t="str">
        <f>IF(AND((RIGHT($X$3,2)-'[1]Miter Profiles'!$AC$25-'[1]Outside Edges'!$B92)&gt;=5,'[1]Outside Edges'!$Q92="Yes"),"Yes","No")</f>
        <v>Yes</v>
      </c>
      <c r="Y93" s="65" t="str">
        <f>IF(AND((RIGHT($Y$3,2)-'[1]Miter Profiles'!$AC$26-'[1]Outside Edges'!$B92)&gt;=5,'[1]Outside Edges'!$Q92="Yes"),"Yes","No")</f>
        <v>Yes</v>
      </c>
      <c r="Z93" s="7" t="str">
        <f>IF(AND((RIGHT($Z$3,2)-'[1]Miter Profiles'!$AC$27-'[1]Outside Edges'!$B92)&gt;=5,'[1]Outside Edges'!$Q92="Yes"),"Yes","No")</f>
        <v>Yes</v>
      </c>
      <c r="AA93" s="7" t="str">
        <f>IF(AND((RIGHT($AA$3,2)-'[1]Miter Profiles'!$AC$28-'[1]Outside Edges'!$B92)&gt;=5,'[1]Outside Edges'!$Q92="Yes"),"Yes","No")</f>
        <v>Yes</v>
      </c>
      <c r="AB93" s="63" t="str">
        <f>IF(AND((RIGHT($AB$3,2)-'[1]Miter Profiles'!$AC$29-'[1]Outside Edges'!$B92)&gt;=5,'[1]Outside Edges'!$Q92="Yes"),"Yes","No")</f>
        <v>Yes</v>
      </c>
      <c r="AC93" s="64" t="str">
        <f>IF(AND((RIGHT($AC$3,2)-'[1]Miter Profiles'!$AC$30-'[1]Outside Edges'!$B92)&gt;=5,'[1]Outside Edges'!$Q92="Yes"),"Yes","No")</f>
        <v>Yes</v>
      </c>
      <c r="AD93" s="8" t="str">
        <f>IF(AND((RIGHT($AD$3,2)-'[1]Miter Profiles'!$AC$31-'[1]Outside Edges'!$B92)&gt;=5,'[1]Outside Edges'!$Q92="Yes"),"Yes","No")</f>
        <v>Yes</v>
      </c>
      <c r="AE93" s="65" t="str">
        <f>IF(AND((RIGHT($AE$3,2)-'[1]Miter Profiles'!$AC$32-'[1]Outside Edges'!$B92)&gt;=5,'[1]Outside Edges'!$Q92="Yes"),"Yes","No")</f>
        <v>Yes</v>
      </c>
      <c r="AF93" s="7" t="str">
        <f>IF(AND((RIGHT($AF$3,2)-'[1]Miter Profiles'!$AC$33-'[1]Outside Edges'!$B92)&gt;=5,'[1]Outside Edges'!$Q92="Yes"),"Yes","No")</f>
        <v>Yes</v>
      </c>
      <c r="AG93" s="7" t="str">
        <f>IF(AND((RIGHT($AG$3,2)-'[1]Miter Profiles'!$AC$34-'[1]Outside Edges'!$B92)&gt;=5,'[1]Outside Edges'!$Q92="Yes"),"Yes","No")</f>
        <v>Yes</v>
      </c>
      <c r="AH93" s="63" t="str">
        <f>IF(AND((RIGHT($AH$3,2)-'[1]Miter Profiles'!$AC$35-'[1]Outside Edges'!$B92)&gt;=5,'[1]Outside Edges'!$Q92="Yes"),"Yes","No")</f>
        <v>Yes</v>
      </c>
      <c r="AI93" s="64" t="str">
        <f>IF(AND((RIGHT($AI$3,2)-'[1]Miter Profiles'!$AC$36-'[1]Outside Edges'!$B92)&gt;=5,'[1]Outside Edges'!$Q92="Yes"),"Yes","No")</f>
        <v>Yes</v>
      </c>
      <c r="AJ93" s="8" t="str">
        <f>IF(AND((RIGHT($AJ$3,2)-'[1]Miter Profiles'!$AC$37-'[1]Outside Edges'!$B92)&gt;=5,'[1]Outside Edges'!$Q92="Yes"),"Yes","No")</f>
        <v>Yes</v>
      </c>
      <c r="AK93" s="65" t="str">
        <f>IF(AND((RIGHT($AK$3,2)-'[1]Miter Profiles'!$AC$38-'[1]Outside Edges'!$B92)&gt;=5,'[1]Outside Edges'!$Q92="Yes"),"Yes","No")</f>
        <v>Yes</v>
      </c>
      <c r="AL93" s="7" t="str">
        <f>IF(AND((RIGHT($AL$3,2)-'[1]Miter Profiles'!$AC$39-'[1]Outside Edges'!$B92)&gt;=5,'[1]Outside Edges'!$Q92="Yes"),"Yes","No")</f>
        <v>Yes</v>
      </c>
      <c r="AM93" s="7" t="str">
        <f>IF(AND((RIGHT($AM$3,2)-'[1]Miter Profiles'!$AC$40-'[1]Outside Edges'!$B92)&gt;=5,'[1]Outside Edges'!$Q92="Yes"),"Yes","No")</f>
        <v>Yes</v>
      </c>
      <c r="AN93" s="63" t="str">
        <f>IF(AND((RIGHT($AN$3,2)-'[1]Miter Profiles'!$AC$41-'[1]Outside Edges'!$B92)&gt;=5,'[1]Outside Edges'!$Q92="Yes"),"Yes","No")</f>
        <v>Yes</v>
      </c>
      <c r="AO93" s="64" t="str">
        <f>IF(AND((RIGHT($AO$3,2)-'[1]Miter Profiles'!$AC$42-'[1]Outside Edges'!$B92)&gt;=5,'[1]Outside Edges'!$Q92="Yes"),"Yes","No")</f>
        <v>Yes</v>
      </c>
      <c r="AP93" s="8" t="str">
        <f>IF(AND((RIGHT($AP$3,2)-'[1]Miter Profiles'!$AC$43-'[1]Outside Edges'!$B92)&gt;=5,'[1]Outside Edges'!$Q92="Yes"),"Yes","No")</f>
        <v>Yes</v>
      </c>
      <c r="AQ93" s="65" t="str">
        <f>IF(AND((RIGHT($AQ$3,2)-'[1]Miter Profiles'!$AC$44-'[1]Outside Edges'!$B92)&gt;=5,'[1]Outside Edges'!$Q92="Yes"),"Yes","No")</f>
        <v>Yes</v>
      </c>
      <c r="AR93" s="7" t="str">
        <f>IF(AND((RIGHT($AR$3,2)-'[1]Miter Profiles'!$AC$45-'[1]Outside Edges'!$B92)&gt;=5,'[1]Outside Edges'!$Q92="Yes"),"Yes","No")</f>
        <v>Yes</v>
      </c>
      <c r="AS93" s="7" t="str">
        <f>IF(AND((RIGHT($AS$3,2)-'[1]Miter Profiles'!$AC$46-'[1]Outside Edges'!$B92)&gt;=5,'[1]Outside Edges'!$Q92="Yes"),"Yes","No")</f>
        <v>Yes</v>
      </c>
      <c r="AT93" s="63" t="str">
        <f>IF(AND((RIGHT($AT$3,2)-'[1]Miter Profiles'!$AC$47-'[1]Outside Edges'!$B92)&gt;=5,'[1]Outside Edges'!$Q92="Yes"),"Yes","No")</f>
        <v>Yes</v>
      </c>
      <c r="AU93" s="64" t="str">
        <f>IF(AND((RIGHT($AU$3,2)-'[1]Miter Profiles'!$AC$48-'[1]Outside Edges'!$B92)&gt;=5,'[1]Outside Edges'!$Q92="Yes"),"Yes","No")</f>
        <v>Yes</v>
      </c>
      <c r="AV93" s="8" t="str">
        <f>IF(AND((RIGHT($AV$3,2)-'[1]Miter Profiles'!$AC$49-'[1]Outside Edges'!$B92)&gt;=5,'[1]Outside Edges'!$Q92="Yes"),"Yes","No")</f>
        <v>Yes</v>
      </c>
      <c r="AW93" s="65" t="str">
        <f>IF(AND((RIGHT($AW$3,2)-'[1]Miter Profiles'!$AC$50-'[1]Outside Edges'!$B92)&gt;=5,'[1]Outside Edges'!$Q92="Yes"),"Yes","No")</f>
        <v>Yes</v>
      </c>
      <c r="AX93" s="7" t="str">
        <f>IF(AND((RIGHT($AX$3,2)-'[1]Miter Profiles'!$AC$51-'[1]Outside Edges'!$B92)&gt;=5,'[1]Outside Edges'!$Q92="Yes"),"Yes","No")</f>
        <v>Yes</v>
      </c>
      <c r="AY93" s="7" t="str">
        <f>IF(AND((RIGHT($AY$3,2)-'[1]Miter Profiles'!$AC$52-'[1]Outside Edges'!$B92)&gt;=5,'[1]Outside Edges'!$Q92="Yes"),"Yes","No")</f>
        <v>Yes</v>
      </c>
      <c r="AZ93" s="63" t="str">
        <f>IF(AND((RIGHT($AZ$3,2)-'[1]Miter Profiles'!$AC$53-'[1]Outside Edges'!$B92)&gt;=5,'[1]Outside Edges'!$Q92="Yes"),"Yes","No")</f>
        <v>Yes</v>
      </c>
      <c r="BA93" s="64" t="str">
        <f>IF(AND((RIGHT($BA$3,2)-'[1]Miter Profiles'!$AC$54-'[1]Outside Edges'!$B92)&gt;=5,'[1]Outside Edges'!$Q92="Yes"),"Yes","No")</f>
        <v>Yes</v>
      </c>
      <c r="BB93" s="8" t="str">
        <f>IF(AND((RIGHT($BB$3,2)-'[1]Miter Profiles'!$AC$55-'[1]Outside Edges'!$B92)&gt;=5,'[1]Outside Edges'!$Q92="Yes"),"Yes","No")</f>
        <v>Yes</v>
      </c>
      <c r="BC93" s="65" t="str">
        <f>IF(AND((RIGHT($BC$3,2)-'[1]Miter Profiles'!$AC$56-'[1]Outside Edges'!$B92)&gt;=5,'[1]Outside Edges'!$Q92="Yes"),"Yes","No")</f>
        <v>Yes</v>
      </c>
      <c r="BD93" s="7" t="str">
        <f>IF(AND((RIGHT($BD$3,2)-'[1]Miter Profiles'!$AC$57-'[1]Outside Edges'!$B92)&gt;=5,'[1]Outside Edges'!$Q92="Yes"),"Yes","No")</f>
        <v>Yes</v>
      </c>
      <c r="BE93" s="7" t="str">
        <f>IF(AND((RIGHT($BE$3,2)-'[1]Miter Profiles'!$AC$58-'[1]Outside Edges'!$B92)&gt;=5,'[1]Outside Edges'!$Q92="Yes"),"Yes","No")</f>
        <v>Yes</v>
      </c>
      <c r="BF93" s="63" t="str">
        <f>IF(AND((RIGHT($BF$3,2)-'[1]Miter Profiles'!$AC$59-'[1]Outside Edges'!$B92)&gt;=5,'[1]Outside Edges'!$Q92="Yes"),"Yes","No")</f>
        <v>Yes</v>
      </c>
      <c r="BG93" s="64" t="str">
        <f>IF(AND((RIGHT($BG$3,2)-'[1]Miter Profiles'!$AC$60-'[1]Outside Edges'!$B92)&gt;=5,'[1]Outside Edges'!$Q92="Yes"),"Yes","No")</f>
        <v>Yes</v>
      </c>
      <c r="BH93" s="8" t="str">
        <f>IF(AND((RIGHT($BH$3,2)-'[1]Miter Profiles'!$AC$61-'[1]Outside Edges'!$B92)&gt;=5,'[1]Outside Edges'!$Q92="Yes"),"Yes","No")</f>
        <v>Yes</v>
      </c>
      <c r="BI93" s="65" t="str">
        <f>IF(AND((RIGHT($BI$3,2)-'[1]Miter Profiles'!$AC$62-'[1]Outside Edges'!$B92)&gt;=5,'[1]Outside Edges'!$Q92="Yes"),"Yes","No")</f>
        <v>Yes</v>
      </c>
      <c r="BJ93" s="7" t="str">
        <f>IF(AND((RIGHT($BJ$3,2)-'[1]Miter Profiles'!$AC$63-'[1]Outside Edges'!$B92)&gt;=5,'[1]Outside Edges'!$Q92="Yes"),"Yes","No")</f>
        <v>Yes</v>
      </c>
      <c r="BK93" s="7" t="str">
        <f>IF(AND((RIGHT($BK$3,2)-'[1]Miter Profiles'!$AC$64-'[1]Outside Edges'!$B92)&gt;=5,'[1]Outside Edges'!$Q92="Yes"),"Yes","No")</f>
        <v>Yes</v>
      </c>
      <c r="BL93" s="63" t="str">
        <f>IF(AND((RIGHT($BL$3,2)-'[1]Miter Profiles'!$AC$65-'[1]Outside Edges'!$B92)&gt;=5,'[1]Outside Edges'!$Q92="Yes"),"Yes","No")</f>
        <v>Yes</v>
      </c>
      <c r="BM93" s="64" t="str">
        <f>IF(AND((RIGHT($BM$3,2)-'[1]Miter Profiles'!$AC$66-'[1]Outside Edges'!$B92)&gt;=5,'[1]Outside Edges'!$Q92="Yes"),"Yes","No")</f>
        <v>Yes</v>
      </c>
      <c r="BN93" s="8" t="str">
        <f>IF(AND((RIGHT($BN$3,2)-'[1]Miter Profiles'!$AC$67-'[1]Outside Edges'!$B92)&gt;=5,'[1]Outside Edges'!$Q92="Yes"),"Yes","No")</f>
        <v>Yes</v>
      </c>
      <c r="BO93" s="65" t="str">
        <f>IF(AND((RIGHT($BO$3,2)-'[1]Miter Profiles'!$AC$68-'[1]Outside Edges'!$B92)&gt;=5,'[1]Outside Edges'!$Q92="Yes"),"Yes","No")</f>
        <v>Yes</v>
      </c>
      <c r="BP93" s="7" t="str">
        <f>IF(AND((RIGHT($BP$3,2)-'[1]Miter Profiles'!$AC$69-'[1]Outside Edges'!$B92)&gt;=5,'[1]Outside Edges'!$Q92="Yes"),"Yes","No")</f>
        <v>Yes</v>
      </c>
      <c r="BQ93" s="7" t="str">
        <f>IF(AND((RIGHT($BQ$3,2)-'[1]Miter Profiles'!$AC$70-'[1]Outside Edges'!$B92)&gt;=5,'[1]Outside Edges'!$Q92="Yes"),"Yes","No")</f>
        <v>Yes</v>
      </c>
      <c r="BR93" s="63" t="str">
        <f>IF(AND((RIGHT($BR$3,2)-'[1]Miter Profiles'!$AC$71-'[1]Outside Edges'!$B92)&gt;=5,'[1]Outside Edges'!$Q92="Yes"),"Yes","No")</f>
        <v>Yes</v>
      </c>
      <c r="BS93" s="64" t="str">
        <f>IF(AND((RIGHT($BS$3,2)-'[1]Miter Profiles'!$AC$72-'[1]Outside Edges'!$B92)&gt;=5,'[1]Outside Edges'!$Q92="Yes"),"Yes","No")</f>
        <v>Yes</v>
      </c>
      <c r="BT93" s="8" t="str">
        <f>IF(AND((RIGHT($BT$3,2)-'[1]Miter Profiles'!$AC$73-'[1]Outside Edges'!$B92)&gt;=5,'[1]Outside Edges'!$Q92="Yes"),"Yes","No")</f>
        <v>Yes</v>
      </c>
      <c r="BU93" s="65" t="str">
        <f>IF(AND((RIGHT($BU$3,2)-'[1]Miter Profiles'!$AC$74-'[1]Outside Edges'!$B92)&gt;=5,'[1]Outside Edges'!$Q92="Yes"),"Yes","No")</f>
        <v>Yes</v>
      </c>
      <c r="BV93" s="7" t="str">
        <f>IF(AND((RIGHT($BV$3,2)-'[1]Miter Profiles'!$AC$75-'[1]Outside Edges'!$B92)&gt;=5,'[1]Outside Edges'!$Q92="Yes"),"Yes","No")</f>
        <v>Yes</v>
      </c>
      <c r="BW93" s="7" t="str">
        <f>IF(AND((RIGHT($BW$3,2)-'[1]Miter Profiles'!$AC$76-'[1]Outside Edges'!$B92)&gt;=5,'[1]Outside Edges'!$Q92="Yes"),"Yes","No")</f>
        <v>Yes</v>
      </c>
      <c r="BX93" s="63" t="str">
        <f>IF(AND((RIGHT($BX$3,2)-'[1]Miter Profiles'!$AC$77-'[1]Outside Edges'!$B92)&gt;=5,'[1]Outside Edges'!$Q92="Yes"),"Yes","No")</f>
        <v>Yes</v>
      </c>
      <c r="BY93" s="64" t="str">
        <f>IF(AND((RIGHT($BY$3,2)-'[1]Miter Profiles'!$AC$78-'[1]Outside Edges'!$B92)&gt;=5,'[1]Outside Edges'!$Q92="Yes"),"Yes","No")</f>
        <v>Yes</v>
      </c>
      <c r="BZ93" s="8" t="str">
        <f>IF(AND((RIGHT($BZ$3,2)-'[1]Miter Profiles'!$AC$79-'[1]Outside Edges'!$B92)&gt;=5,'[1]Outside Edges'!$Q92="Yes"),"Yes","No")</f>
        <v>Yes</v>
      </c>
      <c r="CA93" s="65" t="str">
        <f>IF(AND((RIGHT($CA$3,2)-'[1]Miter Profiles'!$AC$80-'[1]Outside Edges'!$B92)&gt;=5,'[1]Outside Edges'!$Q92="Yes"),"Yes","No")</f>
        <v>Yes</v>
      </c>
      <c r="CB93" s="7" t="str">
        <f>IF(AND((RIGHT($CB$3,2)-'[1]Miter Profiles'!$AC$81-'[1]Outside Edges'!$B92)&gt;=5,'[1]Outside Edges'!$Q92="Yes"),"Yes","No")</f>
        <v>Yes</v>
      </c>
      <c r="CC93" s="7" t="str">
        <f>IF(AND((RIGHT($CC$3,2)-'[1]Miter Profiles'!$AC$82-'[1]Outside Edges'!$B92)&gt;=5,'[1]Outside Edges'!$Q92="Yes"),"Yes","No")</f>
        <v>Yes</v>
      </c>
      <c r="CD93" s="63" t="str">
        <f>IF(AND((RIGHT($CD$3,2)-'[1]Miter Profiles'!$AC$83-'[1]Outside Edges'!$B92)&gt;=5,'[1]Outside Edges'!$Q92="Yes"),"Yes","No")</f>
        <v>Yes</v>
      </c>
      <c r="CE93" s="64" t="str">
        <f>IF(AND((RIGHT($CE$3,2)-'[1]Miter Profiles'!$AC$84-'[1]Outside Edges'!$B92)&gt;=5,'[1]Outside Edges'!$Q92="Yes"),"Yes","No")</f>
        <v>Yes</v>
      </c>
      <c r="CF93" s="8" t="str">
        <f>IF(AND((RIGHT($CF$3,2)-'[1]Miter Profiles'!$AC$85-'[1]Outside Edges'!$B92)&gt;=5,'[1]Outside Edges'!$Q92="Yes"),"Yes","No")</f>
        <v>Yes</v>
      </c>
      <c r="CG93" s="65" t="str">
        <f>IF(AND((RIGHT($CG$3,2)-'[1]Miter Profiles'!$AC$86-'[1]Outside Edges'!$B92)&gt;=5,'[1]Outside Edges'!$Q92="Yes"),"Yes","No")</f>
        <v>Yes</v>
      </c>
      <c r="CH93" s="7" t="str">
        <f>IF(AND((RIGHT($CH$3,2)-'[1]Miter Profiles'!$AC$87-'[1]Outside Edges'!$B92)&gt;=5,'[1]Outside Edges'!$Q92="Yes"),"Yes","No")</f>
        <v>Yes</v>
      </c>
      <c r="CI93" s="7" t="str">
        <f>IF(AND((RIGHT($CI$3,2)-'[1]Miter Profiles'!$AC$88-'[1]Outside Edges'!$B92)&gt;=5,'[1]Outside Edges'!$Q92="Yes"),"Yes","No")</f>
        <v>Yes</v>
      </c>
      <c r="CJ93" s="63" t="str">
        <f>IF(AND((RIGHT($CJ$3,2)-'[1]Miter Profiles'!$AC$89-'[1]Outside Edges'!$B92)&gt;=5,'[1]Outside Edges'!$Q92="Yes"),"Yes","No")</f>
        <v>Yes</v>
      </c>
      <c r="CK93" s="64" t="str">
        <f>IF(AND((RIGHT($CK$3,2)-'[1]Miter Profiles'!$AC$90-'[1]Outside Edges'!$B92)&gt;=5,'[1]Outside Edges'!$Q92="Yes"),"Yes","No")</f>
        <v>Yes</v>
      </c>
      <c r="CL93" s="8" t="str">
        <f>IF(AND((RIGHT($CL$3,2)-'[1]Miter Profiles'!$AC$91-'[1]Outside Edges'!$B92)&gt;=5,'[1]Outside Edges'!$Q92="Yes"),"Yes","No")</f>
        <v>Yes</v>
      </c>
      <c r="CM93" s="65" t="str">
        <f>IF(AND((RIGHT($CM$3,2)-'[1]Miter Profiles'!$AC$92-'[1]Outside Edges'!$B92)&gt;=5,'[1]Outside Edges'!$Q92="Yes"),"Yes","No")</f>
        <v>Yes</v>
      </c>
      <c r="CN93" s="7" t="str">
        <f>IF(AND((RIGHT(CN$3,2)-'[1]Miter Profiles'!$AC$93-'[1]Outside Edges'!$B92)&gt;=5,'[1]Outside Edges'!$Q92="Yes"),"Yes","No")</f>
        <v>No</v>
      </c>
      <c r="CO93" s="7" t="str">
        <f>IF(AND((RIGHT(CO$3,2)-'[1]Miter Profiles'!$AC$94-'[1]Outside Edges'!$B92)&gt;=5,'[1]Outside Edges'!$Q92="Yes"),"Yes","No")</f>
        <v>Yes</v>
      </c>
      <c r="CP93" s="63" t="str">
        <f>IF(AND((RIGHT(CP$3,2)-'[1]Miter Profiles'!$AC$95-'[1]Outside Edges'!$B92)&gt;=5,'[1]Outside Edges'!$Q92="Yes"),"Yes","No")</f>
        <v>Yes</v>
      </c>
      <c r="CQ93" s="64" t="str">
        <f>IF(AND((RIGHT(CQ$3,2)-'[1]Miter Profiles'!$AC$96-'[1]Outside Edges'!$B92)&gt;=5,'[1]Outside Edges'!$Q92="Yes"),"Yes","No")</f>
        <v>Yes</v>
      </c>
      <c r="CR93" s="8" t="str">
        <f>IF(AND((RIGHT(CR$3,2)-'[1]Miter Profiles'!$AC$97-'[1]Outside Edges'!$B92)&gt;=5,'[1]Outside Edges'!$Q92="Yes"),"Yes","No")</f>
        <v>Yes</v>
      </c>
      <c r="CS93" s="65" t="str">
        <f>IF(AND((RIGHT(CS$3,2)-'[1]Miter Profiles'!$AC$98-'[1]Outside Edges'!$B92)&gt;=5,'[1]Outside Edges'!$Q92="Yes"),"Yes","No")</f>
        <v>Yes</v>
      </c>
      <c r="CT93" s="7" t="str">
        <f>IF(AND((RIGHT($CT$3,2)-'[1]Miter Profiles'!$AC$99-'[1]Outside Edges'!$B92)&gt;=5,'[1]Outside Edges'!$Q92="Yes"),"Yes","No")</f>
        <v>Yes</v>
      </c>
      <c r="CU93" s="7" t="str">
        <f>IF(AND((RIGHT($CU$3,2)-'[1]Miter Profiles'!$AC$100-'[1]Outside Edges'!$B92)&gt;=5,'[1]Outside Edges'!$Q92="Yes"),"Yes","No")</f>
        <v>Yes</v>
      </c>
      <c r="CV93" s="63" t="str">
        <f>IF(AND((RIGHT($CV$3,2)-'[1]Miter Profiles'!$AC$101-'[1]Outside Edges'!$B92)&gt;=5,'[1]Outside Edges'!$Q92="Yes"),"Yes","No")</f>
        <v>Yes</v>
      </c>
      <c r="CW93" s="64" t="str">
        <f>IF(AND((RIGHT($CW$3,2)-'[1]Miter Profiles'!$AC$102-'[1]Outside Edges'!$B92)&gt;=5,'[1]Outside Edges'!$Q92="Yes"),"Yes","No")</f>
        <v>Yes</v>
      </c>
      <c r="CX93" s="8" t="str">
        <f>IF(AND((RIGHT($CX$3,2)-'[1]Miter Profiles'!$AC$103-'[1]Outside Edges'!$B92)&gt;=5,'[1]Outside Edges'!$Q92="Yes"),"Yes","No")</f>
        <v>Yes</v>
      </c>
      <c r="CY93" s="65" t="str">
        <f>IF(AND((RIGHT($CY$3,2)-'[1]Miter Profiles'!$AC$104-'[1]Outside Edges'!$B92)&gt;=5,'[1]Outside Edges'!$Q92="Yes"),"Yes","No")</f>
        <v>Yes</v>
      </c>
      <c r="CZ93" s="7" t="str">
        <f>IF(AND((RIGHT($CZ$3,2)-'[1]Miter Profiles'!$AC$105-'[1]Outside Edges'!$B92)&gt;=5,'[1]Outside Edges'!$Q92="Yes"),"Yes","No")</f>
        <v>No</v>
      </c>
      <c r="DA93" s="7" t="str">
        <f>IF(AND((RIGHT($DA$3,2)-'[1]Miter Profiles'!$AC$106-'[1]Outside Edges'!$B92)&gt;=5,'[1]Outside Edges'!$Q92="Yes"),"Yes","No")</f>
        <v>No</v>
      </c>
      <c r="DB93" s="63" t="str">
        <f>IF(AND((RIGHT($DB$3,2)-'[1]Miter Profiles'!$AC$107-'[1]Outside Edges'!$B92)&gt;=5,'[1]Outside Edges'!$Q92="Yes"),"Yes","No")</f>
        <v>No</v>
      </c>
      <c r="DC93" s="64" t="str">
        <f>IF(AND((RIGHT($DC$3,2)-'[1]Miter Profiles'!$AC$108-'[1]Outside Edges'!$B92)&gt;=5,'[1]Outside Edges'!$Q92="Yes"),"Yes","No")</f>
        <v>Yes</v>
      </c>
      <c r="DD93" s="8" t="str">
        <f>IF(AND((RIGHT($DD$3,2)-'[1]Miter Profiles'!$AC$109-'[1]Outside Edges'!$B92)&gt;=5,'[1]Outside Edges'!$Q92="Yes"),"Yes","No")</f>
        <v>Yes</v>
      </c>
      <c r="DE93" s="65" t="str">
        <f>IF(AND((RIGHT($DE$3,2)-'[1]Miter Profiles'!$AC$110-'[1]Outside Edges'!$B92)&gt;=5,'[1]Outside Edges'!$Q92="Yes"),"Yes","No")</f>
        <v>Yes</v>
      </c>
      <c r="DF93" s="7" t="str">
        <f>IF(AND((RIGHT($DF$3,2)-'[1]Miter Profiles'!$AC$111-'[1]Outside Edges'!$B92)&gt;=5,'[1]Outside Edges'!$Q92="Yes"),"Yes","No")</f>
        <v>Yes</v>
      </c>
      <c r="DG93" s="7" t="str">
        <f>IF(AND((RIGHT($DG$3,2)-'[1]Miter Profiles'!$AC$112-'[1]Outside Edges'!$B92)&gt;=5,'[1]Outside Edges'!$Q92="Yes"),"Yes","No")</f>
        <v>Yes</v>
      </c>
      <c r="DH93" s="63" t="str">
        <f>IF(AND((RIGHT($DH$3,2)-'[1]Miter Profiles'!$AC$113-'[1]Outside Edges'!$B92)&gt;=5,'[1]Outside Edges'!$Q92="Yes"),"Yes","No")</f>
        <v>Yes</v>
      </c>
      <c r="DI93" s="64" t="str">
        <f>IF(AND((RIGHT($DI$3,2)-'[1]Miter Profiles'!$AC$114-'[1]Outside Edges'!$B92)&gt;=5,'[1]Outside Edges'!$Q92="Yes"),"Yes","No")</f>
        <v>Yes</v>
      </c>
      <c r="DJ93" s="8" t="str">
        <f>IF(AND((RIGHT($DJ$3,2)-'[1]Miter Profiles'!$AC$115-'[1]Outside Edges'!$B92)&gt;=5,'[1]Outside Edges'!$Q92="Yes"),"Yes","No")</f>
        <v>Yes</v>
      </c>
      <c r="DK93" s="65" t="str">
        <f>IF(AND((RIGHT($DK$3,2)-'[1]Miter Profiles'!$AC$116-'[1]Outside Edges'!$B92)&gt;=5,'[1]Outside Edges'!$Q92="Yes"),"Yes","No")</f>
        <v>Yes</v>
      </c>
      <c r="DL93" s="7" t="str">
        <f>IF(AND((RIGHT($DL$3,2)-'[1]Miter Profiles'!$AC$117-'[1]Outside Edges'!$B92)&gt;=5,'[1]Outside Edges'!$Q92="Yes"),"Yes","No")</f>
        <v>Yes</v>
      </c>
      <c r="DM93" s="7" t="str">
        <f>IF(AND((RIGHT($DM$3,2)-'[1]Miter Profiles'!$AC$118-'[1]Outside Edges'!$B92)&gt;=5,'[1]Outside Edges'!$Q92="Yes"),"Yes","No")</f>
        <v>Yes</v>
      </c>
      <c r="DN93" s="63" t="str">
        <f>IF(AND((RIGHT($DN$3,2)-'[1]Miter Profiles'!$AC$119-'[1]Outside Edges'!$B92)&gt;=5,'[1]Outside Edges'!$Q92="Yes"),"Yes","No")</f>
        <v>Yes</v>
      </c>
      <c r="DO93" s="64" t="str">
        <f>IF(AND((RIGHT($DO$3,2)-'[1]Miter Profiles'!$AC$120-'[1]Outside Edges'!$B92)&gt;=5,'[1]Outside Edges'!$Q92="Yes"),"Yes","No")</f>
        <v>No</v>
      </c>
      <c r="DP93" s="8" t="str">
        <f>IF(AND((RIGHT($DP$3,2)-'[1]Miter Profiles'!$AC$121-'[1]Outside Edges'!$B92)&gt;=5,'[1]Outside Edges'!$Q92="Yes"),"Yes","No")</f>
        <v>Yes</v>
      </c>
      <c r="DQ93" s="65" t="str">
        <f>IF(AND((RIGHT($DQ$3,2)-'[1]Miter Profiles'!$AC$122-'[1]Outside Edges'!$B92)&gt;=5,'[1]Outside Edges'!$Q92="Yes"),"Yes","No")</f>
        <v>Yes</v>
      </c>
      <c r="DR93" s="7" t="str">
        <f>IF(AND((RIGHT($DR$3,2)-'[1]Miter Profiles'!$AC$123-'[1]Outside Edges'!$B92)&gt;=5,'[1]Outside Edges'!$Q92="Yes"),"Yes","No")</f>
        <v>Yes</v>
      </c>
      <c r="DS93" s="7" t="str">
        <f>IF(AND((RIGHT($DS$3,2)-'[1]Miter Profiles'!$AC$124-'[1]Outside Edges'!$B92)&gt;=5,'[1]Outside Edges'!$Q92="Yes"),"Yes","No")</f>
        <v>Yes</v>
      </c>
      <c r="DT93" s="63" t="str">
        <f>IF(AND((RIGHT($DT$3,2)-'[1]Miter Profiles'!$AC$125-'[1]Outside Edges'!$B92)&gt;=5,'[1]Outside Edges'!$Q92="Yes"),"Yes","No")</f>
        <v>Yes</v>
      </c>
      <c r="DU93" s="64" t="str">
        <f>IF(AND((RIGHT($DU$3,2)-'[1]Miter Profiles'!$AC$126-'[1]Outside Edges'!$B92)&gt;=5,'[1]Outside Edges'!$Q92="Yes"),"Yes","No")</f>
        <v>Yes</v>
      </c>
      <c r="DV93" s="8" t="str">
        <f>IF(AND((RIGHT($DV$3,2)-'[1]Miter Profiles'!$AC$127-'[1]Outside Edges'!$B92)&gt;=5,'[1]Outside Edges'!$Q92="Yes"),"Yes","No")</f>
        <v>Yes</v>
      </c>
      <c r="DW93" s="65" t="str">
        <f>IF(AND((RIGHT($DW$3,2)-'[1]Miter Profiles'!$AC$128-'[1]Outside Edges'!$B92)&gt;=5,'[1]Outside Edges'!$Q92="Yes"),"Yes","No")</f>
        <v>Yes</v>
      </c>
      <c r="DX93" s="7" t="str">
        <f>IF(AND((RIGHT($DX$3,2)-'[1]Miter Profiles'!$AC$129-'[1]Outside Edges'!$B92)&gt;=5,'[1]Outside Edges'!$Q92="Yes"),"Yes","No")</f>
        <v>Yes</v>
      </c>
      <c r="DY93" s="7" t="str">
        <f>IF(AND((RIGHT($DY$3,2)-'[1]Miter Profiles'!$AC$130-'[1]Outside Edges'!$B92)&gt;=5,'[1]Outside Edges'!$Q92="Yes"),"Yes","No")</f>
        <v>Yes</v>
      </c>
      <c r="DZ93" s="63" t="str">
        <f>IF(AND((RIGHT($DZ$3,2)-'[1]Miter Profiles'!$AC$131-'[1]Outside Edges'!$B92)&gt;=5,'[1]Outside Edges'!$Q92="Yes"),"Yes","No")</f>
        <v>Yes</v>
      </c>
      <c r="EA93" s="68" t="str">
        <f>IF(AND((RIGHT($EA$3,2)-'[1]Miter Profiles'!$AC$132-'[1]Outside Edges'!$B92)&gt;=5,'[1]Outside Edges'!$Q92="Yes"),"Yes","No")</f>
        <v>Yes</v>
      </c>
      <c r="EB93" s="78" t="str">
        <f>IF(AND((RIGHT($EB$3,2)-'[1]Miter Profiles'!$AC$133-'[1]Outside Edges'!$B92)&gt;=5,'[1]Outside Edges'!$Q92="Yes"),"Yes","No")</f>
        <v>No</v>
      </c>
      <c r="EC93" s="79" t="str">
        <f>IF(AND((RIGHT($EC$3,2)-'[1]Miter Profiles'!$AC$134-'[1]Outside Edges'!$B92)&gt;=5,'[1]Outside Edges'!$Q92="Yes"),"Yes","No")</f>
        <v>Yes</v>
      </c>
      <c r="ED93" s="81" t="str">
        <f>IF(AND((RIGHT($ED$3,2)-'[1]Miter Profiles'!$AC$135-'[1]Outside Edges'!$B92)&gt;=5,'[1]Outside Edges'!$Q92="Yes"),"Yes","No")</f>
        <v>Yes</v>
      </c>
      <c r="EE93" s="80" t="str">
        <f>IF(AND((RIGHT($EE$3,2)-'[1]Miter Profiles'!$AC$136-'[1]Outside Edges'!$B92)&gt;=5,'[1]Outside Edges'!$Q92="Yes"),"Yes","No")</f>
        <v>Yes</v>
      </c>
      <c r="EF93" s="63" t="str">
        <f>IF(AND((RIGHT($EF$3,2)-'[1]Miter Profiles'!$AC$137-'[1]Outside Edges'!$B92)&gt;=5,'[1]Outside Edges'!$Q92="Yes"),"Yes","No")</f>
        <v>Yes</v>
      </c>
      <c r="EG93" s="7" t="str">
        <f>IF(AND((RIGHT($EG$3,2)-'[1]Miter Profiles'!$AC$138-'[1]Outside Edges'!$B92)&gt;=5,'[1]Outside Edges'!$Q92="Yes"),"Yes","No")</f>
        <v>Yes</v>
      </c>
      <c r="EH93" s="68" t="str">
        <f>IF(AND((RIGHT($EH$3,2)-'[1]Miter Profiles'!$AC$139-'[1]Outside Edges'!$B92)&gt;=5,'[1]Outside Edges'!$Q92="Yes"),"Yes","No")</f>
        <v>Yes</v>
      </c>
      <c r="EI93" s="82" t="str">
        <f>IF(AND((RIGHT($EI$3,2)-'[1]Miter Profiles'!$AC$140-'[1]Outside Edges'!$B92)&gt;=5,'[1]Outside Edges'!$Q92="Yes"),"Yes","No")</f>
        <v>Yes</v>
      </c>
      <c r="EJ93" s="83" t="str">
        <f>IF(AND((RIGHT($EJ$3,2)-'[1]Miter Profiles'!$AC$141-'[1]Outside Edges'!$B92)&gt;=5,'[1]Outside Edges'!$Q92="Yes"),"Yes","No")</f>
        <v>Yes</v>
      </c>
      <c r="EK93" s="83" t="str">
        <f>IF(AND((RIGHT($EK$3,2)-'[1]Miter Profiles'!$AC$142-'[1]Outside Edges'!$B92)&gt;=5,'[1]Outside Edges'!$Q92="Yes"),"Yes","No")</f>
        <v>Yes</v>
      </c>
      <c r="EL93" s="81" t="str">
        <f>IF(AND((RIGHT($EL$3,2)-'[1]Miter Profiles'!$AC$143-'[1]Outside Edges'!$B92)&gt;=5,'[1]Outside Edges'!$Q92="Yes"),"Yes","No")</f>
        <v>Yes</v>
      </c>
      <c r="EM93" s="84" t="str">
        <f>IF(AND((RIGHT($EM$3,2)-'[1]Miter Profiles'!$AC$144-'[1]Outside Edges'!$B92)&gt;=5,'[1]Outside Edges'!$Q92="Yes"),"Yes","No")</f>
        <v>No</v>
      </c>
      <c r="EN93" s="7" t="str">
        <f>IF(AND((RIGHT($EN$3,2)-'[1]Miter Profiles'!$AC$145-'[1]Outside Edges'!$B92)&gt;=5,'[1]Outside Edges'!$Q92="Yes"),"Yes","No")</f>
        <v>Yes</v>
      </c>
      <c r="EO93" s="68" t="str">
        <f>IF(AND((RIGHT($EO$3,2)-'[1]Miter Profiles'!$AC$146-'[1]Outside Edges'!$B92)&gt;=5,'[1]Outside Edges'!$Q92="Yes"),"Yes","No")</f>
        <v>Yes</v>
      </c>
      <c r="EP93" s="83" t="str">
        <f>IF(AND((RIGHT($EP$3,2)-'[1]Miter Profiles'!$AC$147-'[1]Outside Edges'!$B92)&gt;=5,'[1]Outside Edges'!$Q92="Yes"),"Yes","No")</f>
        <v>No</v>
      </c>
      <c r="EQ93" s="83" t="str">
        <f>IF(AND((RIGHT($EQ$3,2)-'[1]Miter Profiles'!$AC$148-'[1]Outside Edges'!$B92)&gt;=5,'[1]Outside Edges'!$Q92="Yes"),"Yes","No")</f>
        <v>Yes</v>
      </c>
      <c r="ER93" s="81" t="str">
        <f>IF(AND((RIGHT($ER$3,2)-'[1]Miter Profiles'!$AC$149-'[1]Outside Edges'!$B92)&gt;=5,'[1]Outside Edges'!$Q92="Yes"),"Yes","No")</f>
        <v>Yes</v>
      </c>
      <c r="ES93" s="84" t="str">
        <f>IF(AND((RIGHT($ES$3,2)-'[1]Miter Profiles'!$AC$150-'[1]Outside Edges'!$B92)&gt;=5,'[1]Outside Edges'!$Q92="Yes"),"Yes","No")</f>
        <v>No</v>
      </c>
      <c r="ET93" s="7" t="str">
        <f>IF(AND((RIGHT($ET$3,2)-'[1]Miter Profiles'!$AC$151-'[1]Outside Edges'!$B92)&gt;=5,'[1]Outside Edges'!$Q92="Yes"),"Yes","No")</f>
        <v>Yes</v>
      </c>
      <c r="EU93" s="68" t="str">
        <f>IF(AND((RIGHT($EU$3,2)-'[1]Miter Profiles'!$AC$152-'[1]Outside Edges'!$B92)&gt;=5,'[1]Outside Edges'!$Q92="Yes"),"Yes","No")</f>
        <v>Yes</v>
      </c>
      <c r="EV93" s="83" t="str">
        <f>IF(AND((RIGHT($EV$3,2)-'[1]Miter Profiles'!$AC$153-'[1]Outside Edges'!$B92)&gt;=5,'[1]Outside Edges'!$Q92="Yes"),"Yes","No")</f>
        <v>Yes</v>
      </c>
      <c r="EW93" s="83" t="str">
        <f>IF(AND((RIGHT($EW$3,2)-'[1]Miter Profiles'!$AC$154-'[1]Outside Edges'!$B92)&gt;=5,'[1]Outside Edges'!$Q92="Yes"),"Yes","No")</f>
        <v>Yes</v>
      </c>
      <c r="EX93" s="81" t="str">
        <f>IF(AND((RIGHT($EX$3,2)-'[1]Miter Profiles'!$AC$155-'[1]Outside Edges'!$B92)&gt;=5,'[1]Outside Edges'!$Q92="Yes"),"Yes","No")</f>
        <v>Yes</v>
      </c>
      <c r="EY93" s="84" t="str">
        <f>IF(AND((RIGHT($EY$3,2)-'[1]Miter Profiles'!$AC$156-'[1]Outside Edges'!$B92)&gt;=5,'[1]Outside Edges'!$Q92="Yes"),"Yes","No")</f>
        <v>Yes</v>
      </c>
      <c r="EZ93" s="7" t="str">
        <f>IF(AND((RIGHT($EZ$3,2)-'[1]Miter Profiles'!$AC$157-'[1]Outside Edges'!$B92)&gt;=5,'[1]Outside Edges'!$Q92="Yes"),"Yes","No")</f>
        <v>Yes</v>
      </c>
      <c r="FA93" s="68" t="str">
        <f>IF(AND((RIGHT($FA$3,2)-'[1]Miter Profiles'!$AC$158-'[1]Outside Edges'!$B92)&gt;=5,'[1]Outside Edges'!$Q92="Yes"),"Yes","No")</f>
        <v>Yes</v>
      </c>
      <c r="FB93" s="83" t="str">
        <f>IF(AND((RIGHT($FB$3,2)-'[1]Miter Profiles'!$AC$159-'[1]Outside Edges'!$B92)&gt;=5,'[1]Outside Edges'!$Q92="Yes"),"Yes","No")</f>
        <v>Yes</v>
      </c>
      <c r="FC93" s="83" t="str">
        <f>IF(AND((RIGHT($FC$3,2)-'[1]Miter Profiles'!$AC$160-'[1]Outside Edges'!$B92)&gt;=5,'[1]Outside Edges'!$Q92="Yes"),"Yes","No")</f>
        <v>Yes</v>
      </c>
      <c r="FD93" s="81" t="str">
        <f>IF(AND((RIGHT($FD$3,2)-'[1]Miter Profiles'!$AC$161-'[1]Outside Edges'!$B92)&gt;=5,'[1]Outside Edges'!$Q92="Yes"),"Yes","No")</f>
        <v>Yes</v>
      </c>
      <c r="FE93" s="84" t="str">
        <f>IF(AND((RIGHT($FE$3,2)-'[1]Miter Profiles'!$AC$162-'[1]Outside Edges'!$B92)&gt;=5,'[1]Outside Edges'!$Q92="Yes"),"Yes","No")</f>
        <v>Yes</v>
      </c>
      <c r="FF93" s="7" t="str">
        <f>IF(AND((RIGHT($FF$3,2)-'[1]Miter Profiles'!$AC$163-'[1]Outside Edges'!$B92)&gt;=5,'[1]Outside Edges'!$Q92="Yes"),"Yes","No")</f>
        <v>Yes</v>
      </c>
      <c r="FG93" s="68" t="str">
        <f>IF(AND((RIGHT($FG$3,2)-'[1]Miter Profiles'!$AC$164-'[1]Outside Edges'!$B92)&gt;=5,'[1]Outside Edges'!$Q92="Yes"),"Yes","No")</f>
        <v>Yes</v>
      </c>
      <c r="FH93" s="83" t="str">
        <f>IF(AND((RIGHT($FH$3,2)-'[1]Miter Profiles'!$AC$165-'[1]Outside Edges'!$B92)&gt;=5,'[1]Outside Edges'!$Q92="Yes"),"Yes","No")</f>
        <v>Yes</v>
      </c>
      <c r="FI93" s="83" t="str">
        <f>IF(AND((RIGHT($FI$3,2)-'[1]Miter Profiles'!$AC$166-'[1]Outside Edges'!$B92)&gt;=5,'[1]Outside Edges'!$Q92="Yes"),"Yes","No")</f>
        <v>Yes</v>
      </c>
      <c r="FJ93" s="81" t="str">
        <f>IF(AND((RIGHT($FJ$3,2)-'[1]Miter Profiles'!$AC$167-'[1]Outside Edges'!$B92)&gt;=5,'[1]Outside Edges'!$Q92="Yes"),"Yes","No")</f>
        <v>Yes</v>
      </c>
      <c r="FK93" s="84" t="str">
        <f>IF(AND((RIGHT($FK$3,2)-'[1]Miter Profiles'!$AC$168-'[1]Outside Edges'!$B92)&gt;=5,'[1]Outside Edges'!$Q92="Yes"),"Yes","No")</f>
        <v>Yes</v>
      </c>
      <c r="FL93" s="7" t="str">
        <f>IF(AND((RIGHT($FL$3,2)-'[1]Miter Profiles'!$AC$169-'[1]Outside Edges'!$B92)&gt;=5,'[1]Outside Edges'!$Q92="Yes"),"Yes","No")</f>
        <v>Yes</v>
      </c>
      <c r="FM93" s="68" t="str">
        <f>IF(AND((RIGHT($FM$3,2)-'[1]Miter Profiles'!$AC$170-'[1]Outside Edges'!$B92)&gt;=5,'[1]Outside Edges'!$Q92="Yes"),"Yes","No")</f>
        <v>Yes</v>
      </c>
      <c r="FN93" s="83" t="str">
        <f>IF(AND((RIGHT($FN$3,2)-'[1]Miter Profiles'!$AC$171-'[1]Outside Edges'!$B92)&gt;=5,'[1]Outside Edges'!$Q92="Yes"),"Yes","No")</f>
        <v>Yes</v>
      </c>
      <c r="FO93" s="83" t="str">
        <f>IF(AND((RIGHT($FO$3,2)-'[1]Miter Profiles'!$AC$172-'[1]Outside Edges'!$B92)&gt;=5,'[1]Outside Edges'!$Q92="Yes"),"Yes","No")</f>
        <v>Yes</v>
      </c>
      <c r="FP93" s="81" t="str">
        <f>IF(AND((RIGHT($FP$3,2)-'[1]Miter Profiles'!$AC$173-'[1]Outside Edges'!$B92)&gt;=5,'[1]Outside Edges'!$Q92="Yes"),"Yes","No")</f>
        <v>Yes</v>
      </c>
      <c r="FQ93" s="84" t="str">
        <f>IF(AND((RIGHT($FQ$3,2)-'[1]Miter Profiles'!$AC$174-'[1]Outside Edges'!$B92)&gt;=5,'[1]Outside Edges'!$Q92="Yes"),"Yes","No")</f>
        <v>Yes</v>
      </c>
      <c r="FR93" s="7" t="str">
        <f>IF(AND((RIGHT($FR$3,2)-'[1]Miter Profiles'!$AC$175-'[1]Outside Edges'!$B92)&gt;=5,'[1]Outside Edges'!$Q92="Yes"),"Yes","No")</f>
        <v>Yes</v>
      </c>
      <c r="FS93" s="68" t="str">
        <f>IF(AND((RIGHT($FS$3,2)-'[1]Miter Profiles'!$AC$176-'[1]Outside Edges'!$B92)&gt;=5,'[1]Outside Edges'!$Q92="Yes"),"Yes","No")</f>
        <v>Yes</v>
      </c>
      <c r="FT93" s="83" t="str">
        <f>IF(AND((RIGHT($FT$3,2)-'[1]Miter Profiles'!$AC$177-'[1]Outside Edges'!$B92)&gt;=5,'[1]Outside Edges'!$Q92="Yes"),"Yes","No")</f>
        <v>Yes</v>
      </c>
      <c r="FU93" s="83" t="str">
        <f>IF(AND((RIGHT($FU$3,2)-'[1]Miter Profiles'!$AC$178-'[1]Outside Edges'!$B92)&gt;=5,'[1]Outside Edges'!$Q92="Yes"),"Yes","No")</f>
        <v>Yes</v>
      </c>
      <c r="FV93" s="81" t="str">
        <f>IF(AND((RIGHT($V$3,2)-'[1]Miter Profiles'!$AC$179-'[1]Outside Edges'!$B92)&gt;=5,'[1]Outside Edges'!$Q92="Yes"),"Yes","No")</f>
        <v>Yes</v>
      </c>
      <c r="FW93" s="84" t="str">
        <f>IF(AND((RIGHT($FW$3,2)-'[1]Miter Profiles'!$AC$180-'[1]Outside Edges'!$B92)&gt;=5,'[1]Outside Edges'!$Q92="Yes"),"Yes","No")</f>
        <v>No</v>
      </c>
      <c r="FX93" s="197" t="str">
        <f>IF(AND((RIGHT($FX$3,2)-'[1]Miter Profiles'!$AC$181-'[1]Outside Edges'!$B92)&gt;=5,'[1]Outside Edges'!$Q92="Yes"),"Yes","No")</f>
        <v>Yes</v>
      </c>
      <c r="FY93" s="198" t="str">
        <f>IF(AND((RIGHT($FY$3,2)-'[1]Miter Profiles'!$AC$182-'[1]Outside Edges'!$B92)&gt;=5,'[1]Outside Edges'!$Q92="Yes"),"Yes","No")</f>
        <v>Yes</v>
      </c>
      <c r="FZ93" s="200" t="str">
        <f>IF(AND((RIGHT($FZ$3,2)-'[1]Miter Profiles'!$AC$183-'[1]Outside Edges'!$B92)&gt;=5,'[1]Outside Edges'!$Q92="Yes"),"Yes","No")</f>
        <v>Yes</v>
      </c>
      <c r="GA93" s="201" t="str">
        <f>IF(AND((RIGHT($GA$3,2)-'[1]Miter Profiles'!$AC$184-'[1]Outside Edges'!$B92)&gt;=5,'[1]Outside Edges'!$Q92="Yes"),"Yes","No")</f>
        <v>Yes</v>
      </c>
      <c r="GB93" s="202" t="str">
        <f>IF(AND((RIGHT($GB$3,2)-'[1]Miter Profiles'!$AC$185-'[1]Outside Edges'!$B92)&gt;=5,'[1]Outside Edges'!$Q92="Yes"),"Yes","No")</f>
        <v>Yes</v>
      </c>
      <c r="GC93" s="199" t="str">
        <f>IF(AND((RIGHT($GC$3,2)-'[1]Miter Profiles'!$AC$186-'[1]Outside Edges'!$B92)&gt;=5,'[1]Outside Edges'!$Q92="Yes"),"Yes","No")</f>
        <v>Yes</v>
      </c>
      <c r="GD93" s="197" t="str">
        <f>IF(AND((RIGHT($GD$3,2)-'[1]Miter Profiles'!$AC$187-'[1]Outside Edges'!$B92)&gt;=5,'[1]Outside Edges'!$Q92="Yes"),"Yes","No")</f>
        <v>Yes</v>
      </c>
      <c r="GE93" s="198" t="str">
        <f>IF(AND((RIGHT($GE$3,2)-'[1]Miter Profiles'!$AC$188-'[1]Outside Edges'!$B92)&gt;=5,'[1]Outside Edges'!$Q92="Yes"),"Yes","No")</f>
        <v>Yes</v>
      </c>
      <c r="GF93" s="200" t="str">
        <f>IF(AND((RIGHT($GF$3,2)-'[1]Miter Profiles'!$AC$189-'[1]Outside Edges'!$B92)&gt;=5,'[1]Outside Edges'!$Q92="Yes"),"Yes","No")</f>
        <v>Yes</v>
      </c>
      <c r="GG93" s="201" t="str">
        <f>IF(AND((RIGHT($GG$3,2)-'[1]Miter Profiles'!$AC$190-'[1]Outside Edges'!$B92)&gt;=5,'[1]Outside Edges'!$Q92="Yes"),"Yes","No")</f>
        <v>Yes</v>
      </c>
      <c r="GH93" s="202" t="str">
        <f>IF(AND((RIGHT($GH$3,2)-'[1]Miter Profiles'!$AC$191-'[1]Outside Edges'!$B92)&gt;=5,'[1]Outside Edges'!$Q92="Yes"),"Yes","No")</f>
        <v>Yes</v>
      </c>
      <c r="GI93" s="199" t="str">
        <f>IF(AND((RIGHT($GI$3,2)-'[1]Miter Profiles'!$AC$192-'[1]Outside Edges'!$B92)&gt;=5,'[1]Outside Edges'!$Q92="Yes"),"Yes","No")</f>
        <v>Yes</v>
      </c>
      <c r="GJ93" s="197" t="str">
        <f>IF(AND((RIGHT($GJ$3,2)-'[1]Miter Profiles'!$AC$193-'[1]Outside Edges'!$B92)&gt;=5,'[1]Outside Edges'!$Q92="Yes"),"Yes","No")</f>
        <v>Yes</v>
      </c>
      <c r="GK93" s="198" t="str">
        <f>IF(AND((RIGHT($GK$3,2)-'[1]Miter Profiles'!$AC$194-'[1]Outside Edges'!$B92)&gt;=5,'[1]Outside Edges'!$Q92="Yes"),"Yes","No")</f>
        <v>Yes</v>
      </c>
      <c r="GL93" s="200" t="str">
        <f>IF(AND((RIGHT($GL$3,2)-'[1]Miter Profiles'!$AC$195-'[1]Outside Edges'!$B92)&gt;=5,'[1]Outside Edges'!$Q92="Yes"),"Yes","No")</f>
        <v>Yes</v>
      </c>
      <c r="GM93" s="201" t="str">
        <f>IF(AND((RIGHT($GM$3,2)-'[1]Miter Profiles'!$AC$196-'[1]Outside Edges'!$B92)&gt;=5,'[1]Outside Edges'!$Q92="Yes"),"Yes","No")</f>
        <v>Yes</v>
      </c>
      <c r="GN93" s="202" t="str">
        <f>IF(AND((RIGHT($GN$3,2)-'[1]Miter Profiles'!$AC$197-'[1]Outside Edges'!$B92)&gt;=5,'[1]Outside Edges'!$Q92="Yes"),"Yes","No")</f>
        <v>Yes</v>
      </c>
      <c r="GO93" s="199" t="str">
        <f>IF(AND((RIGHT($GO$3,2)-'[1]Miter Profiles'!$AC$198-'[1]Outside Edges'!$B92)&gt;=5,'[1]Outside Edges'!$Q92="Yes"),"Yes","No")</f>
        <v>No</v>
      </c>
      <c r="GP93" s="197" t="str">
        <f>IF(AND((RIGHT($GP$3,2)-'[1]Miter Profiles'!$AC$199-'[1]Outside Edges'!$B92)&gt;=5,'[1]Outside Edges'!$Q92="Yes"),"Yes","No")</f>
        <v>Yes</v>
      </c>
      <c r="GQ93" s="198" t="str">
        <f>IF(AND((RIGHT($GQ$3,2)-'[1]Miter Profiles'!$AC$200-'[1]Outside Edges'!$B92)&gt;=5,'[1]Outside Edges'!$Q92="Yes"),"Yes","No")</f>
        <v>Yes</v>
      </c>
      <c r="GR93" s="211" t="str">
        <f>IF(AND((RIGHT($GR$3,2)-'[1]Miter Profiles'!$AC$201-'[1]Outside Edges'!$B92)&gt;=5,'[1]Outside Edges'!$Q92="Yes"),"Yes","No")</f>
        <v>Yes</v>
      </c>
      <c r="GS93" s="197" t="str">
        <f>IF(AND((RIGHT($GS$3,2)-'[1]Miter Profiles'!$AC$202-'[1]Outside Edges'!$B92)&gt;=5,'[1]Outside Edges'!$Q92="Yes"),"Yes","No")</f>
        <v>Yes</v>
      </c>
      <c r="GT93" s="212" t="str">
        <f>IF(AND((RIGHT($GT$3,2)-'[1]Miter Profiles'!$AC$203-'[1]Outside Edges'!$B92)&gt;=5,'[1]Outside Edges'!$Q92="Yes"),"Yes","No")</f>
        <v>Yes</v>
      </c>
      <c r="GU93" s="208" t="str">
        <f>IF(AND((RIGHT($GU$3,2)-'[1]Miter Profiles'!$AC$204-'[1]Outside Edges'!$B92)&gt;=5,'[1]Outside Edges'!$Q92="Yes"),"Yes","No")</f>
        <v>Yes</v>
      </c>
      <c r="GV93" s="209" t="str">
        <f>IF(AND((RIGHT($GV$3,2)-'[1]Miter Profiles'!$AC$205-'[1]Outside Edges'!$B92)&gt;=5,'[1]Outside Edges'!$Q92="Yes"),"Yes","No")</f>
        <v>Yes</v>
      </c>
      <c r="GW93" s="210" t="str">
        <f>IF(AND((RIGHT($GW$3,2)-'[1]Miter Profiles'!$AC$206-'[1]Outside Edges'!$B92)&gt;=5,'[1]Outside Edges'!$Q92="Yes"),"Yes","No")</f>
        <v>Yes</v>
      </c>
      <c r="GX93" s="200" t="str">
        <f>IF(AND((RIGHT($GX$3,2)-'[1]Miter Profiles'!$AC$207-'[1]Outside Edges'!$B92)&gt;=5,'[1]Outside Edges'!$Q92="Yes"),"Yes","No")</f>
        <v>No</v>
      </c>
      <c r="GY93" s="201" t="str">
        <f>IF(AND((RIGHT($GY$3,2)-'[1]Miter Profiles'!$AC$208-'[1]Outside Edges'!$B92)&gt;=5,'[1]Outside Edges'!$Q92="Yes"),"Yes","No")</f>
        <v>Yes</v>
      </c>
      <c r="GZ93" s="202" t="str">
        <f>IF(AND((RIGHT($GZ$3,2)-'[1]Miter Profiles'!$AC$209-'[1]Outside Edges'!$B92)&gt;=5,'[1]Outside Edges'!$Q92="Yes"),"Yes","No")</f>
        <v>Yes</v>
      </c>
      <c r="HA93" s="199" t="str">
        <f>IF(AND((RIGHT($HA$3,2)-'[1]Miter Profiles'!$AC$210-'[1]Outside Edges'!$B92)&gt;=5,'[1]Outside Edges'!$Q92="Yes"),"Yes","No")</f>
        <v>Yes</v>
      </c>
      <c r="HB93" s="197" t="str">
        <f>IF(AND((RIGHT($HB$3,2)-'[1]Miter Profiles'!$AC$211-'[1]Outside Edges'!$B92)&gt;=5,'[1]Outside Edges'!$Q92="Yes"),"Yes","No")</f>
        <v>Yes</v>
      </c>
      <c r="HC93" s="198" t="str">
        <f>IF(AND((RIGHT($HC$3,2)-'[1]Miter Profiles'!$AC$212-'[1]Outside Edges'!$B92)&gt;=5,'[1]Outside Edges'!$Q92="Yes"),"Yes","No")</f>
        <v>Yes</v>
      </c>
      <c r="HD93" s="200" t="str">
        <f>IF(AND((RIGHT($HD$3,2)-'[1]Miter Profiles'!$AC$213-'[1]Outside Edges'!$B92)&gt;=5,'[1]Outside Edges'!$Q92="Yes"),"Yes","No")</f>
        <v>No</v>
      </c>
      <c r="HE93" s="202" t="str">
        <f>IF(AND((RIGHT($HE$3,2)-'[1]Miter Profiles'!$AC$214-'[1]Outside Edges'!$B92)&gt;=5,'[1]Outside Edges'!$Q92="Yes"),"Yes","No")</f>
        <v>No</v>
      </c>
      <c r="HF93" s="199" t="str">
        <f>IF(AND((RIGHT($HF$3,2)-'[1]Miter Profiles'!$AC$215-'[1]Outside Edges'!$B92)&gt;=5,'[1]Outside Edges'!$Q92="Yes"),"Yes","No")</f>
        <v>Yes</v>
      </c>
      <c r="HG93" s="197" t="str">
        <f>IF(AND((RIGHT($HG$3,2)-'[1]Miter Profiles'!$AC$216-'[1]Outside Edges'!$B92)&gt;=5,'[1]Outside Edges'!$Q92="Yes"),"Yes","No")</f>
        <v>Yes</v>
      </c>
      <c r="HH93" s="198" t="str">
        <f>IF(AND((RIGHT($HH$3,2)-'[1]Miter Profiles'!$AC$217-'[1]Outside Edges'!$B92)&gt;=5,'[1]Outside Edges'!$Q92="Yes"),"Yes","No")</f>
        <v>Yes</v>
      </c>
      <c r="HI93" s="200" t="str">
        <f>IF(AND((RIGHT($HI$3,2)-'[1]Miter Profiles'!$AC$218-'[1]Outside Edges'!$B92)&gt;=5,'[1]Outside Edges'!$Q92="Yes"),"Yes","No")</f>
        <v>Yes</v>
      </c>
      <c r="HJ93" s="201" t="str">
        <f>IF(AND((RIGHT($HJ$3,2)-'[1]Miter Profiles'!$AC$219-'[1]Outside Edges'!$B92)&gt;=5,'[1]Outside Edges'!$Q92="Yes"),"Yes","No")</f>
        <v>Yes</v>
      </c>
      <c r="HK93" s="202" t="str">
        <f>IF(AND((RIGHT($HK$3,2)-'[1]Miter Profiles'!$AC$220-'[1]Outside Edges'!$B92)&gt;=5,'[1]Outside Edges'!$Q92="Yes"),"Yes","No")</f>
        <v>Yes</v>
      </c>
      <c r="HL93" s="199" t="str">
        <f>IF(AND((RIGHT($HL$3,2)-'[1]Miter Profiles'!$AC$221-'[1]Outside Edges'!$B92)&gt;=5,'[1]Outside Edges'!$Q92="Yes"),"Yes","No")</f>
        <v>Yes</v>
      </c>
      <c r="HM93" s="197" t="str">
        <f>IF(AND((RIGHT($HM$3,2)-'[1]Miter Profiles'!$AC$222-'[1]Outside Edges'!$B92)&gt;=5,'[1]Outside Edges'!$Q92="Yes"),"Yes","No")</f>
        <v>Yes</v>
      </c>
      <c r="HN93" s="197" t="str">
        <f>IF(AND((RIGHT($HN$3,2)-'[1]Miter Profiles'!$AC$223-'[1]Outside Edges'!$B92)&gt;=5,'[1]Outside Edges'!$Q92="Yes"),"Yes","No")</f>
        <v>Yes</v>
      </c>
      <c r="HO93" s="201" t="str">
        <f>IF(AND((RIGHT($HO$3,2)-'[1]Miter Profiles'!$AC$224-'[1]Outside Edges'!$B92)&gt;=5,'[1]Outside Edges'!$Q92="Yes"),"Yes","No")</f>
        <v>No</v>
      </c>
      <c r="HP93" s="201" t="str">
        <f>IF(AND((RIGHT($HP$3,2)-'[1]Miter Profiles'!$AC$225-'[1]Outside Edges'!$B92)&gt;=5,'[1]Outside Edges'!$Q92="Yes"),"Yes","No")</f>
        <v>Yes</v>
      </c>
      <c r="HQ93" s="201" t="str">
        <f>IF(AND((RIGHT($HQ$3,3)-'[1]Miter Profiles'!$AC$226-'[1]Outside Edges'!$B92)&gt;=5,'[1]Outside Edges'!$Q92="Yes"),"Yes","No")</f>
        <v>No</v>
      </c>
      <c r="HR93" s="201" t="str">
        <f>IF(AND((RIGHT($HR$3,2)-'[1]Miter Profiles'!$AC$227-'[1]Outside Edges'!$B92)&gt;=5,'[1]Outside Edges'!$Q92="Yes"),"Yes","No")</f>
        <v>No</v>
      </c>
      <c r="HS93" s="197" t="str">
        <f>IF(AND((RIGHT($HS$3,2)-'[1]Miter Profiles'!$AC$228-'[1]Outside Edges'!$B92)&gt;=5,'[1]Outside Edges'!$Q92="Yes"),"Yes","No")</f>
        <v>Yes</v>
      </c>
      <c r="HT93" s="197" t="str">
        <f>IF(AND((RIGHT($HT$3,2)-'[1]Miter Profiles'!$AC$229-'[1]Outside Edges'!$B92)&gt;=5,'[1]Outside Edges'!$Q92="Yes"),"Yes","No")</f>
        <v>Yes</v>
      </c>
      <c r="HU93" s="197" t="str">
        <f>IF(AND((RIGHT($HU$3,2)-'[1]Miter Profiles'!$AC$230-'[1]Outside Edges'!$B92)&gt;=5,'[1]Outside Edges'!$Q92="Yes"),"Yes","No")</f>
        <v>Yes</v>
      </c>
      <c r="HV93" s="201" t="str">
        <f>IF(AND((RIGHT($HV$3,2)-'[1]Miter Profiles'!$AC$231-'[1]Outside Edges'!$B92)&gt;=5,'[1]Outside Edges'!$Q92="Yes"),"Yes","No")</f>
        <v>Yes</v>
      </c>
      <c r="HW93" s="201" t="str">
        <f>IF(AND((RIGHT($HW$3,2)-'[1]Miter Profiles'!$AC$232-'[1]Outside Edges'!$B92)&gt;=5,'[1]Outside Edges'!$Q92="Yes"),"Yes","No")</f>
        <v>Yes</v>
      </c>
      <c r="HX93" s="201" t="str">
        <f>IF(AND((RIGHT($HX$3,2)-'[1]Miter Profiles'!$AC$233-'[1]Outside Edges'!$B92)&gt;=5,'[1]Outside Edges'!$Q92="Yes"),"Yes","No")</f>
        <v>Yes</v>
      </c>
      <c r="HY93" s="197" t="str">
        <f>IF(AND((RIGHT($HY$3,2)-'[1]Miter Profiles'!$AC$234-'[1]Outside Edges'!$B92)&gt;=5,'[1]Outside Edges'!$Q92="Yes"),"Yes","No")</f>
        <v>No</v>
      </c>
      <c r="HZ93" s="197" t="str">
        <f>IF(AND((RIGHT($HZ$3,2)-'[1]Miter Profiles'!$AC$235-'[1]Outside Edges'!$B92)&gt;=5,'[1]Outside Edges'!$Q92="Yes"),"Yes","No")</f>
        <v>Yes</v>
      </c>
      <c r="IA93" s="197" t="str">
        <f>IF(AND((RIGHT($IA$3,2)-'[1]Miter Profiles'!$AC$236-'[1]Outside Edges'!$B92)&gt;=5,'[1]Outside Edges'!$Q92="Yes"),"Yes","No")</f>
        <v>Yes</v>
      </c>
      <c r="IB93" s="201" t="str">
        <f>IF(AND((RIGHT($IB$3,2)-'[1]Miter Profiles'!$AC$237-'[1]Outside Edges'!$B92)&gt;=5,'[1]Outside Edges'!$Q92="Yes"),"Yes","No")</f>
        <v>Yes</v>
      </c>
      <c r="IC93" s="201" t="str">
        <f>IF(AND((RIGHT($IC$3,2)-'[1]Miter Profiles'!$AC$238-'[1]Outside Edges'!$B92)&gt;=5,'[1]Outside Edges'!$Q92="Yes"),"Yes","No")</f>
        <v>Yes</v>
      </c>
      <c r="ID93" s="201" t="str">
        <f>IF(AND((RIGHT($ID$3,2)-'[1]Miter Profiles'!$AC$239-'[1]Outside Edges'!$B92)&gt;=5,'[1]Outside Edges'!$Q92="Yes"),"Yes","No")</f>
        <v>Yes</v>
      </c>
      <c r="IE93" s="197" t="str">
        <f>IF(AND((RIGHT($IE$3,2)-'[1]Miter Profiles'!$AC$240-'[1]Outside Edges'!$B92)&gt;=5,'[1]Outside Edges'!$Q92="Yes"),"Yes","No")</f>
        <v>Yes</v>
      </c>
      <c r="IF93" s="197" t="str">
        <f>IF(AND((RIGHT($IF$3,2)-'[1]Miter Profiles'!$AC$241-'[1]Outside Edges'!$B92)&gt;=5,'[1]Outside Edges'!$Q92="Yes"),"Yes","No")</f>
        <v>Yes</v>
      </c>
      <c r="IG93" s="197" t="str">
        <f>IF(AND((RIGHT($IG$3,2)-'[1]Miter Profiles'!$AC$242-'[1]Outside Edges'!$B92)&gt;=5,'[1]Outside Edges'!$Q92="Yes"),"Yes","No")</f>
        <v>Yes</v>
      </c>
      <c r="IH93" s="201" t="str">
        <f>IF(AND((RIGHT($IH$3,2)-'[1]Miter Profiles'!$AC$243-'[1]Outside Edges'!$B92)&gt;=5,'[1]Outside Edges'!$Q92="Yes"),"Yes","No")</f>
        <v>Yes</v>
      </c>
      <c r="II93" s="201" t="str">
        <f>IF(AND((RIGHT($II$3,2)-'[1]Miter Profiles'!$AC$244-'[1]Outside Edges'!$B92)&gt;=5,'[1]Outside Edges'!$Q92="Yes"),"Yes","No")</f>
        <v>Yes</v>
      </c>
      <c r="IJ93" s="201" t="str">
        <f>IF(AND((RIGHT($IJ$3,2)-'[1]Miter Profiles'!$AC$245-'[1]Outside Edges'!$B92)&gt;=5,'[1]Outside Edges'!$Q92="Yes"),"Yes","No")</f>
        <v>Yes</v>
      </c>
      <c r="IK93" s="197" t="str">
        <f>IF(AND((RIGHT($IK$3,2)-'[1]Miter Profiles'!$AC$246-'[1]Outside Edges'!$B92)&gt;=5,'[1]Outside Edges'!$Q92="Yes"),"Yes","No")</f>
        <v>Yes</v>
      </c>
      <c r="IL93" s="197" t="str">
        <f>IF(AND((RIGHT($IL$3,2)-'[1]Miter Profiles'!$AC$247-'[1]Outside Edges'!$B92)&gt;=5,'[1]Outside Edges'!$Q92="Yes"),"Yes","No")</f>
        <v>Yes</v>
      </c>
      <c r="IM93" s="197" t="str">
        <f>IF(AND((RIGHT($IM$3,2)-'[1]Miter Profiles'!$AC$248-'[1]Outside Edges'!$B92)&gt;=5,'[1]Outside Edges'!$Q92="Yes"),"Yes","No")</f>
        <v>Yes</v>
      </c>
      <c r="IN93" s="201" t="str">
        <f>IF(AND((RIGHT($IN$3,2)-'[1]Miter Profiles'!$AC$249-'[1]Outside Edges'!$B92)&gt;=5,'[1]Outside Edges'!$Q92="Yes"),"Yes","No")</f>
        <v>No</v>
      </c>
      <c r="IO93" s="201" t="str">
        <f>IF(AND((RIGHT($IO$3,2)-'[1]Miter Profiles'!$AC$250-'[1]Outside Edges'!$B92)&gt;=5,'[1]Outside Edges'!$Q92="Yes"),"Yes","No")</f>
        <v>Yes</v>
      </c>
      <c r="IP93" s="201" t="str">
        <f>IF(AND((RIGHT($IP$3,2)-'[1]Miter Profiles'!$AC$251-'[1]Outside Edges'!$B92)&gt;=5,'[1]Outside Edges'!$Q92="Yes"),"Yes","No")</f>
        <v>Yes</v>
      </c>
      <c r="IQ93" s="197" t="str">
        <f>IF(AND((RIGHT($IQ$3,2)-'[1]Miter Profiles'!$AC$252-'[1]Outside Edges'!$B92)&gt;=5,'[1]Outside Edges'!$Q92="Yes"),"Yes","No")</f>
        <v>No</v>
      </c>
      <c r="IR93" s="197" t="str">
        <f>IF(AND((RIGHT($IR$3,2)-'[1]Miter Profiles'!$AC$253-'[1]Outside Edges'!$B92)&gt;=5,'[1]Outside Edges'!$Q92="Yes"),"Yes","No")</f>
        <v>Yes</v>
      </c>
      <c r="IS93" s="197" t="str">
        <f>IF(AND((RIGHT($IS$3,2)-'[1]Miter Profiles'!$AC$254-'[1]Outside Edges'!$B92)&gt;=5,'[1]Outside Edges'!$Q92="Yes"),"Yes","No")</f>
        <v>Yes</v>
      </c>
      <c r="IT93" s="201" t="str">
        <f>IF(AND((RIGHT($IT$3,2)-'[1]Miter Profiles'!$AC$255-'[1]Outside Edges'!$B92)&gt;=5,'[1]Outside Edges'!$Q92="Yes"),"Yes","No")</f>
        <v>Yes</v>
      </c>
      <c r="IU93" s="201" t="str">
        <f>IF(AND((RIGHT($IU$3,2)-'[1]Miter Profiles'!$AC$256-'[1]Outside Edges'!$B92)&gt;=5,'[1]Outside Edges'!$Q92="Yes"),"Yes","No")</f>
        <v>Yes</v>
      </c>
      <c r="IV93" s="201" t="str">
        <f>IF(AND((RIGHT($IV$3,2)-'[1]Miter Profiles'!$AC$257-'[1]Outside Edges'!$B92)&gt;=5,'[1]Outside Edges'!$Q92="Yes"),"Yes","No")</f>
        <v>Yes</v>
      </c>
      <c r="IW93" s="197" t="str">
        <f>IF(AND((RIGHT($IW$3,2)-'[1]Miter Profiles'!$AC$258-'[1]Outside Edges'!$B92)&gt;=5,'[1]Outside Edges'!$Q92="Yes"),"Yes","No")</f>
        <v>Yes</v>
      </c>
      <c r="IX93" s="197" t="str">
        <f>IF(AND((RIGHT($IX$3,2)-'[1]Miter Profiles'!$AC$259-'[1]Outside Edges'!$B92)&gt;=5,'[1]Outside Edges'!$Q92="Yes"),"Yes","No")</f>
        <v>Yes</v>
      </c>
      <c r="IY93" s="197" t="str">
        <f>IF(AND((RIGHT($IY$3,2)-'[1]Miter Profiles'!$AC$260-'[1]Outside Edges'!$B92)&gt;=5,'[1]Outside Edges'!$Q92="Yes"),"Yes","No")</f>
        <v>Yes</v>
      </c>
      <c r="IZ93" s="201" t="str">
        <f>IF(AND((RIGHT($IZ$3,2)-'[1]Miter Profiles'!$AC$261-'[1]Outside Edges'!$B92)&gt;=5,'[1]Outside Edges'!$Q92="Yes"),"Yes","No")</f>
        <v>Yes</v>
      </c>
      <c r="JA93" s="201" t="str">
        <f>IF(AND((RIGHT($JA$3,2)-'[1]Miter Profiles'!$AC$262-'[1]Outside Edges'!$B92)&gt;=5,'[1]Outside Edges'!$Q92="Yes"),"Yes","No")</f>
        <v>Yes</v>
      </c>
      <c r="JB93" s="201" t="str">
        <f>IF(AND((RIGHT($JB$3,2)-'[1]Miter Profiles'!$AC$263-'[1]Outside Edges'!$B92)&gt;=5,'[1]Outside Edges'!$Q92="Yes"),"Yes","No")</f>
        <v>Yes</v>
      </c>
      <c r="JC93" s="197" t="str">
        <f>IF(AND((RIGHT($JC$3,2)-'[1]Miter Profiles'!$AC$264-'[1]Outside Edges'!$B92)&gt;=5,'[1]Outside Edges'!$Q92="Yes"),"Yes","No")</f>
        <v>Yes</v>
      </c>
      <c r="JD93" s="197" t="str">
        <f>IF(AND((RIGHT($JD$3,2)-'[1]Miter Profiles'!$AC$265-'[1]Outside Edges'!$B92)&gt;=5,'[1]Outside Edges'!$Q92="Yes"),"Yes","No")</f>
        <v>Yes</v>
      </c>
      <c r="JE93" s="197" t="str">
        <f>IF(AND((RIGHT($JE$3,2)-'[1]Miter Profiles'!$AC$266-'[1]Outside Edges'!$B92)&gt;=5,'[1]Outside Edges'!$Q92="Yes"),"Yes","No")</f>
        <v>Yes</v>
      </c>
      <c r="JF93" s="201" t="str">
        <f>IF(AND((RIGHT($JF$3,2)-'[1]Miter Profiles'!$AC$267-'[1]Outside Edges'!$B92)&gt;=5,'[1]Outside Edges'!$Q92="Yes"),"Yes","No")</f>
        <v>No</v>
      </c>
      <c r="JG93" s="201" t="str">
        <f>IF(AND((RIGHT($JG$3,2)-'[1]Miter Profiles'!$AC$268-'[1]Outside Edges'!$B92)&gt;=5,'[1]Outside Edges'!$Q92="Yes"),"Yes","No")</f>
        <v>Yes</v>
      </c>
      <c r="JH93" s="201" t="str">
        <f>IF(AND((RIGHT($JH$3,2)-'[1]Miter Profiles'!$AC$269-'[1]Outside Edges'!$B92)&gt;=5,'[1]Outside Edges'!$Q92="Yes"),"Yes","No")</f>
        <v>Yes</v>
      </c>
      <c r="JI93" s="197" t="str">
        <f>IF(AND((RIGHT($JI$3,2)-'[1]Miter Profiles'!$AC$270-'[1]Outside Edges'!$B92)&gt;=5,'[1]Outside Edges'!$Q92="Yes"),"Yes","No")</f>
        <v>Yes</v>
      </c>
      <c r="JJ93" s="197" t="str">
        <f>IF(AND((RIGHT($JJ$3,2)-'[1]Miter Profiles'!$AC$271-'[1]Outside Edges'!$B92)&gt;=5,'[1]Outside Edges'!$Q92="Yes"),"Yes","No")</f>
        <v>Yes</v>
      </c>
      <c r="JK93" s="197" t="str">
        <f>IF(AND((RIGHT($JK$3,2)-'[1]Miter Profiles'!$AC$272-'[1]Outside Edges'!$B92)&gt;=5,'[1]Outside Edges'!$Q92="Yes"),"Yes","No")</f>
        <v>Yes</v>
      </c>
      <c r="JL93" s="201" t="str">
        <f>IF(AND((RIGHT($JL$3,2)-'[1]Miter Profiles'!$AC$273-'[1]Outside Edges'!$B92)&gt;=5,'[1]Outside Edges'!$Q92="Yes"),"Yes","No")</f>
        <v>Yes</v>
      </c>
      <c r="JM93" s="201" t="str">
        <f>IF(AND((RIGHT($JM$3,2)-'[1]Miter Profiles'!$AC$274-'[1]Outside Edges'!$B92)&gt;=5,'[1]Outside Edges'!$Q92="Yes"),"Yes","No")</f>
        <v>Yes</v>
      </c>
      <c r="JN93" s="201" t="str">
        <f>IF(AND((RIGHT($JN$3,2)-'[1]Miter Profiles'!$AC$275-'[1]Outside Edges'!$B92)&gt;=5,'[1]Outside Edges'!$Q92="Yes"),"Yes","No")</f>
        <v>Yes</v>
      </c>
      <c r="JO93" s="197" t="str">
        <f>IF(AND((RIGHT($JO$3,2)-'[1]Miter Profiles'!$AC$276-'[1]Outside Edges'!$B92)&gt;=5,'[1]Outside Edges'!$Q92="Yes"),"Yes","No")</f>
        <v>Yes</v>
      </c>
      <c r="JP93" s="197" t="str">
        <f>IF(AND((RIGHT($JP$3,2)-'[1]Miter Profiles'!$AC$277-'[1]Outside Edges'!$B92)&gt;=5,'[1]Outside Edges'!$Q92="Yes"),"Yes","No")</f>
        <v>Yes</v>
      </c>
      <c r="JQ93" s="197" t="str">
        <f>IF(AND((RIGHT($JQ$3,2)-'[1]Miter Profiles'!$AC$278-'[1]Outside Edges'!$B92)&gt;=5,'[1]Outside Edges'!$Q92="Yes"),"Yes","No")</f>
        <v>Yes</v>
      </c>
      <c r="JR93" s="201" t="str">
        <f>IF(AND((RIGHT($JR$3,2)-'[1]Miter Profiles'!$AC$279-'[1]Outside Edges'!$B92)&gt;=5,'[1]Outside Edges'!$Q92="Yes"),"Yes","No")</f>
        <v>No</v>
      </c>
      <c r="JS93" s="201" t="str">
        <f>IF(AND((RIGHT($JS$3,2)-'[1]Miter Profiles'!$AC$280-'[1]Outside Edges'!$B92)&gt;=5,'[1]Outside Edges'!$Q92="Yes"),"Yes","No")</f>
        <v>Yes</v>
      </c>
      <c r="JT93" s="201" t="str">
        <f>IF(AND((RIGHT($JT$3,2)-'[1]Miter Profiles'!$AC$281-'[1]Outside Edges'!$B92)&gt;=5,'[1]Outside Edges'!$Q92="Yes"),"Yes","No")</f>
        <v>Yes</v>
      </c>
      <c r="JU93" s="197" t="str">
        <f>IF(AND((RIGHT($JU$3,2)-'[1]Miter Profiles'!$AC$282-'[1]Outside Edges'!$B92)&gt;=5,'[1]Outside Edges'!$Q92="Yes"),"Yes","No")</f>
        <v>No</v>
      </c>
      <c r="JV93" s="197" t="str">
        <f>IF(AND((RIGHT($JV$3,2)-'[1]Miter Profiles'!$AC$283-'[1]Outside Edges'!$B92)&gt;=5,'[1]Outside Edges'!$Q92="Yes"),"Yes","No")</f>
        <v>Yes</v>
      </c>
      <c r="JW93" s="197" t="str">
        <f>IF(AND((RIGHT($JW$3,2)-'[1]Miter Profiles'!$AC$284-'[1]Outside Edges'!$B92)&gt;=5,'[1]Outside Edges'!$Q92="Yes"),"Yes","No")</f>
        <v>Yes</v>
      </c>
      <c r="JX93" s="201" t="str">
        <f>IF(AND((RIGHT($JX$3,2)-'[1]Miter Profiles'!$AC$285-'[1]Outside Edges'!$B92)&gt;=5,'[1]Outside Edges'!$Q92="Yes"),"Yes","No")</f>
        <v>Yes</v>
      </c>
      <c r="JY93" s="201" t="str">
        <f>IF(AND((RIGHT($JY$3,2)-'[1]Miter Profiles'!$AC$286-'[1]Outside Edges'!$B92)&gt;=5,'[1]Outside Edges'!$Q92="Yes"),"Yes","No")</f>
        <v>Yes</v>
      </c>
      <c r="JZ93" s="201" t="str">
        <f>IF(AND((RIGHT($JZ$3,2)-'[1]Miter Profiles'!$AC$287-'[1]Outside Edges'!$B92)&gt;=5,'[1]Outside Edges'!$Q92="Yes"),"Yes","No")</f>
        <v>Yes</v>
      </c>
      <c r="KA93" s="197" t="str">
        <f>IF(AND((RIGHT($KA$3,2)-'[1]Miter Profiles'!$AC$288-'[1]Outside Edges'!$B92)&gt;=5,'[1]Outside Edges'!$Q92="Yes"),"Yes","No")</f>
        <v>Yes</v>
      </c>
      <c r="KB93" s="197" t="str">
        <f>IF(AND((RIGHT($KB$3,2)-'[1]Miter Profiles'!$AC$289-'[1]Outside Edges'!$B92)&gt;=5,'[1]Outside Edges'!$Q92="Yes"),"Yes","No")</f>
        <v>Yes</v>
      </c>
      <c r="KC93" s="197" t="str">
        <f>IF(AND((RIGHT($KC$3,2)-'[1]Miter Profiles'!$AC$290-'[1]Outside Edges'!$B92)&gt;=5,'[1]Outside Edges'!$Q92="Yes"),"Yes","No")</f>
        <v>Yes</v>
      </c>
      <c r="KD93" s="201" t="str">
        <f>IF(AND((RIGHT($KD$3,2)-'[1]Miter Profiles'!$AC$291-'[1]Outside Edges'!$B92)&gt;=5,'[1]Outside Edges'!$Q92="Yes"),"Yes","No")</f>
        <v>Yes</v>
      </c>
      <c r="KE93" s="201" t="str">
        <f>IF(AND((RIGHT($KE$3,2)-'[1]Miter Profiles'!$AC$292-'[1]Outside Edges'!$B92)&gt;=5,'[1]Outside Edges'!$Q92="Yes"),"Yes","No")</f>
        <v>Yes</v>
      </c>
      <c r="KF93" s="201" t="str">
        <f>IF(AND((RIGHT($KF$3,2)-'[1]Miter Profiles'!$AC$293-'[1]Outside Edges'!$B92)&gt;=5,'[1]Outside Edges'!$Q92="Yes"),"Yes","No")</f>
        <v>Yes</v>
      </c>
      <c r="KG93" s="197" t="str">
        <f>IF(AND((RIGHT($KG$3,2)-'[1]Miter Profiles'!$AC$294-'[1]Outside Edges'!$B92)&gt;=5,'[1]Outside Edges'!$Q92="Yes"),"Yes","No")</f>
        <v>Yes</v>
      </c>
      <c r="KH93" s="197" t="str">
        <f>IF(AND((RIGHT($KH$3,2)-'[1]Miter Profiles'!$AC$295-'[1]Outside Edges'!$B92)&gt;=5,'[1]Outside Edges'!$Q92="Yes"),"Yes","No")</f>
        <v>Yes</v>
      </c>
      <c r="KI93" s="197" t="str">
        <f>IF(AND((RIGHT($KI$3,2)-'[1]Miter Profiles'!$AC$296-'[1]Outside Edges'!$B92)&gt;=5,'[1]Outside Edges'!$Q92="Yes"),"Yes","No")</f>
        <v>Yes</v>
      </c>
      <c r="KJ93" s="201" t="str">
        <f>IF(AND((RIGHT($KJ$3,2)-'[1]Miter Profiles'!$AC$297-'[1]Outside Edges'!$B92)&gt;=5,'[1]Outside Edges'!$Q92="Yes"),"Yes","No")</f>
        <v>Yes</v>
      </c>
      <c r="KK93" s="201" t="str">
        <f>IF(AND((RIGHT($KK$3,2)-'[1]Miter Profiles'!$AC$298-'[1]Outside Edges'!$B92)&gt;=5,'[1]Outside Edges'!$Q92="Yes"),"Yes","No")</f>
        <v>Yes</v>
      </c>
      <c r="KL93" s="201" t="str">
        <f>IF(AND((RIGHT($KL$3,2)-'[1]Miter Profiles'!$AC$299-'[1]Outside Edges'!$B92)&gt;=5,'[1]Outside Edges'!$Q92="Yes"),"Yes","No")</f>
        <v>Yes</v>
      </c>
      <c r="KM93" s="197" t="str">
        <f>IF(AND((RIGHT($KM$3,2)-'[1]Miter Profiles'!$AC$300-'[1]Outside Edges'!$B92)&gt;=5,'[1]Outside Edges'!$Q92="Yes"),"Yes","No")</f>
        <v>Yes</v>
      </c>
      <c r="KN93" s="197" t="str">
        <f>IF(AND((RIGHT($KN$3,2)-'[1]Miter Profiles'!$AC$301-'[1]Outside Edges'!$B92)&gt;=5,'[1]Outside Edges'!$Q92="Yes"),"Yes","No")</f>
        <v>Yes</v>
      </c>
      <c r="KO93" s="197" t="str">
        <f>IF(AND((RIGHT($KO$3,2)-'[1]Miter Profiles'!$AC$302-'[1]Outside Edges'!$B92)&gt;=5,'[1]Outside Edges'!$Q92="Yes"),"Yes","No")</f>
        <v>Yes</v>
      </c>
      <c r="KP93" s="201" t="str">
        <f>IF(AND((RIGHT($KP$3,2)-'[1]Miter Profiles'!$AC$303-'[1]Outside Edges'!$B92)&gt;=5,'[1]Outside Edges'!$Q92="Yes"),"Yes","No")</f>
        <v>Yes</v>
      </c>
      <c r="KQ93" s="201" t="str">
        <f>IF(AND((RIGHT($KQ$3,2)-'[1]Miter Profiles'!$AC$304-'[1]Outside Edges'!$B92)&gt;=5,'[1]Outside Edges'!$Q92="Yes"),"Yes","No")</f>
        <v>Yes</v>
      </c>
      <c r="KR93" s="201" t="str">
        <f>IF(AND((RIGHT($KR$3,2)-'[1]Miter Profiles'!$AC$305-'[1]Outside Edges'!$B92)&gt;=5,'[1]Outside Edges'!$Q92="Yes"),"Yes","No")</f>
        <v>Yes</v>
      </c>
      <c r="KS93" s="197" t="str">
        <f>IF(AND((RIGHT($KS$3,2)-'[1]Miter Profiles'!$AC$306-'[1]Outside Edges'!$B92)&gt;=5,'[1]Outside Edges'!$Q92="Yes"),"Yes","No")</f>
        <v>Yes</v>
      </c>
      <c r="KT93" s="197" t="str">
        <f>IF(AND((RIGHT($KT$3,2)-'[1]Miter Profiles'!$AC$307-'[1]Outside Edges'!$B92)&gt;=5,'[1]Outside Edges'!$Q92="Yes"),"Yes","No")</f>
        <v>Yes</v>
      </c>
      <c r="KU93" s="197" t="str">
        <f>IF(AND((RIGHT($KU$3,2)-'[1]Miter Profiles'!$AC$308-'[1]Outside Edges'!$B92)&gt;=5,'[1]Outside Edges'!$Q92="Yes"),"Yes","No")</f>
        <v>Yes</v>
      </c>
      <c r="KV93" s="201" t="str">
        <f>IF(AND((RIGHT($KV$3,2)-'[1]Miter Profiles'!$AC$309-'[1]Outside Edges'!$B92)&gt;=5,'[1]Outside Edges'!$Q92="Yes"),"Yes","No")</f>
        <v>No</v>
      </c>
      <c r="KW93" s="201" t="str">
        <f>IF(AND((RIGHT($KW$3,2)-'[1]Miter Profiles'!$AC$310-'[1]Outside Edges'!$B92)&gt;=5,'[1]Outside Edges'!$Q92="Yes"),"Yes","No")</f>
        <v>Yes</v>
      </c>
      <c r="KX93" s="201" t="str">
        <f>IF(AND((RIGHT($KX$3,2)-'[1]Miter Profiles'!$AC$311-'[1]Outside Edges'!$B92)&gt;=5,'[1]Outside Edges'!$Q92="Yes"),"Yes","No")</f>
        <v>Yes</v>
      </c>
      <c r="KY93" s="197" t="str">
        <f>IF(AND((RIGHT($KY$3,2)-'[1]Miter Profiles'!$AC$312-'[1]Outside Edges'!$B92)&gt;=5,'[1]Outside Edges'!$Q92="Yes"),"Yes","No")</f>
        <v>Yes</v>
      </c>
      <c r="KZ93" s="197" t="str">
        <f>IF(AND((RIGHT($KZ$3,2)-'[1]Miter Profiles'!$AC$313-'[1]Outside Edges'!$B92)&gt;=5,'[1]Outside Edges'!$Q92="Yes"),"Yes","No")</f>
        <v>Yes</v>
      </c>
      <c r="LA93" s="197" t="str">
        <f>IF(AND((RIGHT($LA$3,2)-'[1]Miter Profiles'!$AC$314-'[1]Outside Edges'!$B92)&gt;=5,'[1]Outside Edges'!$Q92="Yes"),"Yes","No")</f>
        <v>Yes</v>
      </c>
      <c r="LB93" s="201" t="str">
        <f>IF(AND((RIGHT($LB$3,2)-'[1]Miter Profiles'!$AC$315-'[1]Outside Edges'!$B92)&gt;=5,'[1]Outside Edges'!$Q92="Yes"),"Yes","No")</f>
        <v>Yes</v>
      </c>
      <c r="LC93" s="201" t="str">
        <f>IF(AND((RIGHT($LC$3,2)-'[1]Miter Profiles'!$AC$316-'[1]Outside Edges'!$B92)&gt;=5,'[1]Outside Edges'!$Q92="Yes"),"Yes","No")</f>
        <v>Yes</v>
      </c>
      <c r="LD93" s="201" t="str">
        <f>IF(AND((RIGHT($LD$3,2)-'[1]Miter Profiles'!$AC$317-'[1]Outside Edges'!$B92)&gt;=5,'[1]Outside Edges'!$Q92="Yes"),"Yes","No")</f>
        <v>Yes</v>
      </c>
      <c r="LE93" s="201" t="str">
        <f>IF(AND((RIGHT($LE$3,2)-'[1]Miter Profiles'!$AC$318-'[1]Outside Edges'!$B92)&gt;=5,'[1]Outside Edges'!$Q92="Yes"),"Yes","No")</f>
        <v>Yes</v>
      </c>
      <c r="LF93" s="197" t="str">
        <f>IF(AND((RIGHT($LF$3,2)-'[1]Miter Profiles'!$AC$319-'[1]Outside Edges'!$B92)&gt;=5,'[1]Outside Edges'!$Q92="Yes"),"Yes","No")</f>
        <v>Yes</v>
      </c>
      <c r="LG93" s="197" t="str">
        <f>IF(AND((RIGHT($LG$3,2)-'[1]Miter Profiles'!$AC$320-'[1]Outside Edges'!$B92)&gt;=5,'[1]Outside Edges'!$Q92="Yes"),"Yes","No")</f>
        <v>Yes</v>
      </c>
      <c r="LH93" s="197" t="str">
        <f>IF(AND((RIGHT($LH$3,2)-'[1]Miter Profiles'!$AC$321-'[1]Outside Edges'!$B92)&gt;=5,'[1]Outside Edges'!$Q92="Yes"),"Yes","No")</f>
        <v>Yes</v>
      </c>
      <c r="LI93" s="197" t="str">
        <f>IF(AND((RIGHT($LI$3,2)-'[1]Miter Profiles'!$AC$322-'[1]Outside Edges'!$B92)&gt;=5,'[1]Outside Edges'!$Q92="Yes"),"Yes","No")</f>
        <v>Yes</v>
      </c>
      <c r="LJ93" s="201" t="str">
        <f>IF(AND((RIGHT($LJ$3,2)-'[1]Miter Profiles'!$AC$323-'[1]Outside Edges'!$B92)&gt;=5,'[1]Outside Edges'!$Q92="Yes"),"Yes","No")</f>
        <v>No</v>
      </c>
      <c r="LK93" s="201" t="str">
        <f>IF(AND((RIGHT($LK$3,2)-'[1]Miter Profiles'!$AC$324-'[1]Outside Edges'!$B92)&gt;=5,'[1]Outside Edges'!$Q92="Yes"),"Yes","No")</f>
        <v>Yes</v>
      </c>
      <c r="LL93" s="201" t="str">
        <f>IF(AND((RIGHT($LL$3,2)-'[1]Miter Profiles'!$AC$325-'[1]Outside Edges'!$B92)&gt;=5,'[1]Outside Edges'!$Q92="Yes"),"Yes","No")</f>
        <v>Yes</v>
      </c>
      <c r="LM93" s="197" t="str">
        <f>IF(AND((RIGHT($LM$3,2)-'[1]Miter Profiles'!$AC$326-'[1]Outside Edges'!$B92)&gt;=5,'[1]Outside Edges'!$Q92="Yes"),"Yes","No")</f>
        <v>Yes</v>
      </c>
      <c r="LN93" s="197" t="str">
        <f>IF(AND((RIGHT($LN$3,2)-'[1]Miter Profiles'!$AC$327-'[1]Outside Edges'!$B92)&gt;=5,'[1]Outside Edges'!$Q92="Yes"),"Yes","No")</f>
        <v>Yes</v>
      </c>
      <c r="LO93" s="197" t="str">
        <f>IF(AND((RIGHT($LO$3,2)-'[1]Miter Profiles'!$AC$328-'[1]Outside Edges'!$B92)&gt;=5,'[1]Outside Edges'!$Q92="Yes"),"Yes","No")</f>
        <v>Yes</v>
      </c>
      <c r="LP93" s="201" t="str">
        <f>IF(AND((RIGHT($LP$3,2)-'[1]Miter Profiles'!$AC$329-'[1]Outside Edges'!$B92)&gt;=5,'[1]Outside Edges'!$Q92="Yes"),"Yes","No")</f>
        <v>No</v>
      </c>
      <c r="LQ93" s="201" t="str">
        <f>IF(AND((RIGHT($LQ$3,2)-'[1]Miter Profiles'!$AC$330-'[1]Outside Edges'!$B92)&gt;=5,'[1]Outside Edges'!$Q92="Yes"),"Yes","No")</f>
        <v>Yes</v>
      </c>
      <c r="LR93" s="201" t="str">
        <f>IF(AND((RIGHT($LR$3,2)-'[1]Miter Profiles'!$AC$331-'[1]Outside Edges'!$B92)&gt;=5,'[1]Outside Edges'!$Q92="Yes"),"Yes","No")</f>
        <v>Yes</v>
      </c>
      <c r="LS93" s="197" t="str">
        <f>IF(AND((RIGHT($LS$3,2)-'[1]Miter Profiles'!$AC$332-'[1]Outside Edges'!$B92)&gt;=5,'[1]Outside Edges'!$Q92="Yes"),"Yes","No")</f>
        <v>No</v>
      </c>
      <c r="LT93" s="197" t="str">
        <f>IF(AND((RIGHT($LT$3,2)-'[1]Miter Profiles'!$AC$333-'[1]Outside Edges'!$B92)&gt;=5,'[1]Outside Edges'!$Q92="Yes"),"Yes","No")</f>
        <v>Yes</v>
      </c>
      <c r="LU93" s="197" t="str">
        <f>IF(AND((RIGHT($LU$3,2)-'[1]Miter Profiles'!$AC$334-'[1]Outside Edges'!$B92)&gt;=5,'[1]Outside Edges'!$Q92="Yes"),"Yes","No")</f>
        <v>Yes</v>
      </c>
      <c r="LV93" s="201" t="str">
        <f>IF(AND((RIGHT($LV$3,2)-'[1]Miter Profiles'!$AC$335-'[1]Outside Edges'!$B92)&gt;=5,'[1]Outside Edges'!$Q92="Yes"),"Yes","No")</f>
        <v>Yes</v>
      </c>
      <c r="LW93" s="201" t="str">
        <f>IF(AND((RIGHT($LW$3,2)-'[1]Miter Profiles'!$AC$336-'[1]Outside Edges'!$B92)&gt;=5,'[1]Outside Edges'!$Q92="Yes"),"Yes","No")</f>
        <v>Yes</v>
      </c>
      <c r="LX93" s="201" t="str">
        <f>IF(AND((RIGHT($LX$3,2)-'[1]Miter Profiles'!$AC$337-'[1]Outside Edges'!$B92)&gt;=5,'[1]Outside Edges'!$Q92="Yes"),"Yes","No")</f>
        <v>Yes</v>
      </c>
      <c r="LY93" s="197" t="str">
        <f>IF(AND((RIGHT($LY$3,2)-'[1]Miter Profiles'!$AC$338-'[1]Outside Edges'!$B92)&gt;=5,'[1]Outside Edges'!$Q92="Yes"),"Yes","No")</f>
        <v>Yes</v>
      </c>
      <c r="LZ93" s="197" t="str">
        <f>IF(AND((RIGHT($LZ$3,2)-'[1]Miter Profiles'!$AC$339-'[1]Outside Edges'!$B92)&gt;=5,'[1]Outside Edges'!$Q92="Yes"),"Yes","No")</f>
        <v>Yes</v>
      </c>
      <c r="MA93" s="197" t="str">
        <f>IF(AND((RIGHT($MA$3,2)-'[1]Miter Profiles'!$AC$340-'[1]Outside Edges'!$B92)&gt;=5,'[1]Outside Edges'!$Q92="Yes"),"Yes","No")</f>
        <v>Yes</v>
      </c>
      <c r="MB93" s="201" t="str">
        <f>IF(AND((RIGHT($MB$3,2)-'[1]Miter Profiles'!$AC$341-'[1]Outside Edges'!$B92)&gt;=5,'[1]Outside Edges'!$Q92="Yes"),"Yes","No")</f>
        <v>Yes</v>
      </c>
      <c r="MC93" s="201" t="str">
        <f>IF(AND((RIGHT($MC$3,2)-'[1]Miter Profiles'!$AC$342-'[1]Outside Edges'!$B92)&gt;=5,'[1]Outside Edges'!$Q92="Yes"),"Yes","No")</f>
        <v>Yes</v>
      </c>
      <c r="MD93" s="201" t="str">
        <f>IF(AND((RIGHT($MD$3,2)-'[1]Miter Profiles'!$AC$343-'[1]Outside Edges'!$B92)&gt;=5,'[1]Outside Edges'!$Q92="Yes"),"Yes","No")</f>
        <v>Yes</v>
      </c>
      <c r="ME93" s="197" t="str">
        <f>IF(AND((RIGHT($ME$3,2)-'[1]Miter Profiles'!$AC$344-'[1]Outside Edges'!$B92)&gt;=5,'[1]Outside Edges'!$Q92="Yes"),"Yes","No")</f>
        <v>Yes</v>
      </c>
      <c r="MF93" s="197" t="str">
        <f>IF(AND((RIGHT($MF$3,2)-'[1]Miter Profiles'!$AC$345-'[1]Outside Edges'!$B92)&gt;=5,'[1]Outside Edges'!$Q92="Yes"),"Yes","No")</f>
        <v>Yes</v>
      </c>
      <c r="MG93" s="197" t="str">
        <f>IF(AND((RIGHT($MG$3,2)-'[1]Miter Profiles'!$AC$346-'[1]Outside Edges'!$B92)&gt;=5,'[1]Outside Edges'!$Q92="Yes"),"Yes","No")</f>
        <v>Yes</v>
      </c>
      <c r="MH93" s="201" t="str">
        <f>IF(AND((RIGHT($MH$3,2)-'[1]Miter Profiles'!$AC$347-'[1]Outside Edges'!$B92)&gt;=5,'[1]Outside Edges'!$Q92="Yes"),"Yes","No")</f>
        <v>Yes</v>
      </c>
      <c r="MI93" s="201" t="str">
        <f>IF(AND((RIGHT($MI$3,2)-'[1]Miter Profiles'!$AC$348-'[1]Outside Edges'!$B92)&gt;=5,'[1]Outside Edges'!$Q92="Yes"),"Yes","No")</f>
        <v>Yes</v>
      </c>
      <c r="MJ93" s="201" t="str">
        <f>IF(AND((RIGHT($MJ$3,2)-'[1]Miter Profiles'!$AC$349-'[1]Outside Edges'!$B92)&gt;=5,'[1]Outside Edges'!$Q92="Yes"),"Yes","No")</f>
        <v>Yes</v>
      </c>
      <c r="MK93" s="197" t="str">
        <f>IF(AND((RIGHT($MK$3,2)-'[1]Miter Profiles'!$AC$350-'[1]Outside Edges'!$B92)&gt;=5,'[1]Outside Edges'!$Q92="Yes"),"Yes","No")</f>
        <v>Yes</v>
      </c>
      <c r="ML93" s="197" t="str">
        <f>IF(AND((RIGHT($ML$3,2)-'[1]Miter Profiles'!$AC$351-'[1]Outside Edges'!$B92)&gt;=5,'[1]Outside Edges'!$Q92="Yes"),"Yes","No")</f>
        <v>Yes</v>
      </c>
      <c r="MM93" s="197" t="str">
        <f>IF(AND((RIGHT($MM$3,2)-'[1]Miter Profiles'!$AC$352-'[1]Outside Edges'!$B92)&gt;=5,'[1]Outside Edges'!$Q92="Yes"),"Yes","No")</f>
        <v>Yes</v>
      </c>
      <c r="MN93" s="201" t="str">
        <f>IF(AND((RIGHT($MK$3,2)-'[1]Miter Profiles'!$AC$353-'[1]Outside Edges'!$B92)&gt;=5,'[1]Outside Edges'!$Q92="Yes"),"Yes","No")</f>
        <v>Yes</v>
      </c>
      <c r="MO93" s="201" t="str">
        <f>IF(AND((RIGHT($ML$3,2)-'[1]Miter Profiles'!$AC$354-'[1]Outside Edges'!$B92)&gt;=5,'[1]Outside Edges'!$Q92="Yes"),"Yes","No")</f>
        <v>Yes</v>
      </c>
      <c r="MP93" s="201" t="str">
        <f>IF(AND((RIGHT($MM$3,2)-'[1]Miter Profiles'!$AC$355-'[1]Outside Edges'!$B92)&gt;=5,'[1]Outside Edges'!$Q92="Yes"),"Yes","No")</f>
        <v>Yes</v>
      </c>
      <c r="MQ93" s="197" t="str">
        <f>IF(AND((RIGHT($MK$3,2)-'[1]Miter Profiles'!$AC$356-'[1]Outside Edges'!$B92)&gt;=5,'[1]Outside Edges'!$Q92="Yes"),"Yes","No")</f>
        <v>No</v>
      </c>
      <c r="MR93" s="197" t="str">
        <f>IF(AND((RIGHT($ML$3,2)-'[1]Miter Profiles'!$AC$357-'[1]Outside Edges'!$B92)&gt;=5,'[1]Outside Edges'!$Q92="Yes"),"Yes","No")</f>
        <v>Yes</v>
      </c>
      <c r="MS93" s="197" t="str">
        <f>IF(AND((RIGHT($MM$3,2)-'[1]Miter Profiles'!$AC$358-'[1]Outside Edges'!$B92)&gt;=5,'[1]Outside Edges'!$Q92="Yes"),"Yes","No")</f>
        <v>Yes</v>
      </c>
      <c r="MT93" s="201" t="str">
        <f>IF(AND((RIGHT($MK$3,2)-'[1]Miter Profiles'!$AC$359-'[1]Outside Edges'!$B92)&gt;=5,'[1]Outside Edges'!$Q92="Yes"),"Yes","No")</f>
        <v>No</v>
      </c>
      <c r="MU93" s="201" t="str">
        <f>IF(AND((RIGHT($ML$3,2)-'[1]Miter Profiles'!$AC$360-'[1]Outside Edges'!$B92)&gt;=5,'[1]Outside Edges'!$Q92="Yes"),"Yes","No")</f>
        <v>Yes</v>
      </c>
      <c r="MV93" s="201" t="str">
        <f>IF(AND((RIGHT($MM$3,2)-'[1]Miter Profiles'!$AC$361-'[1]Outside Edges'!$B92)&gt;=5,'[1]Outside Edges'!$Q92="Yes"),"Yes","No")</f>
        <v>Yes</v>
      </c>
    </row>
    <row r="94" spans="1:360" ht="15.75" customHeight="1" thickBot="1" x14ac:dyDescent="0.25">
      <c r="A94" s="371" t="str">
        <f>IF('[1]Outside Edges'!$A93&lt;&gt;"",'[1]Outside Edges'!$A93,"")</f>
        <v>D91 AM</v>
      </c>
      <c r="B94" s="7" t="str">
        <f>IF(AND((RIGHT($B$3,2)-'[1]Miter Profiles'!$AC$3-'[1]Outside Edges'!$B93)&gt;=5,'[1]Outside Edges'!$Q93="Yes"),"Yes","No")</f>
        <v>Yes</v>
      </c>
      <c r="C94" s="7" t="str">
        <f>IF(AND((RIGHT($C$3,2)-'[1]Miter Profiles'!$AC$4-'[1]Outside Edges'!$B93)&gt;=5,'[1]Outside Edges'!$Q93="Yes"),"Yes","No")</f>
        <v>Yes</v>
      </c>
      <c r="D94" s="63" t="str">
        <f>IF(AND((RIGHT($D$3,2)-'[1]Miter Profiles'!$AC$5-'[1]Outside Edges'!$B93)&gt;=5,'[1]Outside Edges'!$Q93="Yes"),"Yes","No")</f>
        <v>Yes</v>
      </c>
      <c r="E94" s="64" t="str">
        <f>IF(AND((RIGHT($E$3,2)-'[1]Miter Profiles'!$AC$6-'[1]Outside Edges'!$B93)&gt;=5,'[1]Outside Edges'!$Q93="Yes"),"Yes","No")</f>
        <v>Yes</v>
      </c>
      <c r="F94" s="8" t="str">
        <f>IF(AND((RIGHT($F$3,2)-'[1]Miter Profiles'!$AC$7-'[1]Outside Edges'!$B93)&gt;=5,'[1]Outside Edges'!$Q93="Yes"),"Yes","No")</f>
        <v>Yes</v>
      </c>
      <c r="G94" s="65" t="str">
        <f>IF(AND((RIGHT($G$3,2)-'[1]Miter Profiles'!$AC$8-'[1]Outside Edges'!$B93)&gt;=5,'[1]Outside Edges'!$Q93="Yes"),"Yes","No")</f>
        <v>Yes</v>
      </c>
      <c r="H94" s="7" t="str">
        <f>IF(AND((RIGHT($H$3,2)-'[1]Miter Profiles'!$AC$9-'[1]Outside Edges'!$B93)&gt;=5,'[1]Outside Edges'!$Q93="Yes"),"Yes","No")</f>
        <v>Yes</v>
      </c>
      <c r="I94" s="7" t="str">
        <f>IF(AND((RIGHT($I$3,2)-'[1]Miter Profiles'!$AC$10-'[1]Outside Edges'!$B93)&gt;=5,'[1]Outside Edges'!$Q93="Yes"),"Yes","No")</f>
        <v>Yes</v>
      </c>
      <c r="J94" s="63" t="str">
        <f>IF(AND((RIGHT($J$3,2)-'[1]Miter Profiles'!$AC$11-'[1]Outside Edges'!$B93)&gt;=5,'[1]Outside Edges'!$Q93="Yes"),"Yes","No")</f>
        <v>Yes</v>
      </c>
      <c r="K94" s="64" t="str">
        <f>IF(AND((RIGHT($K$3,2)-'[1]Miter Profiles'!$AC$12-'[1]Outside Edges'!$B93)&gt;=5,'[1]Outside Edges'!$Q93="Yes"),"Yes","No")</f>
        <v>Yes</v>
      </c>
      <c r="L94" s="8" t="str">
        <f>IF(AND((RIGHT($L$3,2)-'[1]Miter Profiles'!$AC$13-'[1]Outside Edges'!$B93)&gt;=5,'[1]Outside Edges'!$Q93="Yes"),"Yes","No")</f>
        <v>Yes</v>
      </c>
      <c r="M94" s="65" t="str">
        <f>IF(AND((RIGHT($M$3,2)-'[1]Miter Profiles'!$AC$14-'[1]Outside Edges'!$B93)&gt;=5,'[1]Outside Edges'!$Q93="Yes"),"Yes","No")</f>
        <v>Yes</v>
      </c>
      <c r="N94" s="7" t="str">
        <f>IF(AND((RIGHT($N$3,2)-'[1]Miter Profiles'!$AC$15-'[1]Outside Edges'!$B93)&gt;=4,'[1]Outside Edges'!$Q93="Yes"),"Yes","No")</f>
        <v>No</v>
      </c>
      <c r="O94" s="7" t="str">
        <f>IF(AND((RIGHT($O$3,2)-'[1]Miter Profiles'!$AC$16-'[1]Outside Edges'!$B93)&gt;=5,'[1]Outside Edges'!$Q93="Yes"),"Yes","No")</f>
        <v>Yes</v>
      </c>
      <c r="P94" s="63" t="str">
        <f>IF(AND((RIGHT($P$3,2)-'[1]Miter Profiles'!$AC$17-'[1]Outside Edges'!$B93)&gt;=5,'[1]Outside Edges'!$Q93="Yes"),"Yes","No")</f>
        <v>Yes</v>
      </c>
      <c r="Q94" s="64" t="str">
        <f>IF(AND((RIGHT($Q$3,2)-'[1]Miter Profiles'!$AC$18-'[1]Outside Edges'!$B93)&gt;=5,'[1]Outside Edges'!$Q93="Yes"),"Yes","No")</f>
        <v>No</v>
      </c>
      <c r="R94" s="8" t="str">
        <f>IF(AND((RIGHT($R$3,2)-'[1]Miter Profiles'!$AC$19-'[1]Outside Edges'!$B93)&gt;=5,'[1]Outside Edges'!$Q93="Yes"),"Yes","No")</f>
        <v>Yes</v>
      </c>
      <c r="S94" s="65" t="str">
        <f>IF(AND((RIGHT($S$3,2)-'[1]Miter Profiles'!$AC$20-'[1]Outside Edges'!$B93)&gt;=5,'[1]Outside Edges'!$Q93="Yes"),"Yes","No")</f>
        <v>Yes</v>
      </c>
      <c r="T94" s="7" t="str">
        <f>IF(AND((RIGHT($T$3,2)-'[1]Miter Profiles'!$AC$21-'[1]Outside Edges'!$B93)&gt;=5,'[1]Outside Edges'!$Q93="Yes"),"Yes","No")</f>
        <v>Yes</v>
      </c>
      <c r="U94" s="7" t="str">
        <f>IF(AND((RIGHT($U$3,2)-'[1]Miter Profiles'!$AC$22-'[1]Outside Edges'!$B93)&gt;=5,'[1]Outside Edges'!$Q93="Yes"),"Yes","No")</f>
        <v>Yes</v>
      </c>
      <c r="V94" s="63" t="str">
        <f>IF(AND((RIGHT($V$3,2)-'[1]Miter Profiles'!$AC$23-'[1]Outside Edges'!$B93)&gt;=5,'[1]Outside Edges'!$Q93="Yes"),"Yes","No")</f>
        <v>Yes</v>
      </c>
      <c r="W94" s="64" t="str">
        <f>IF(AND((RIGHT($W$3,2)-'[1]Miter Profiles'!$AC$24-'[1]Outside Edges'!$B93)&gt;=5,'[1]Outside Edges'!$Q93="Yes"),"Yes","No")</f>
        <v>No</v>
      </c>
      <c r="X94" s="8" t="str">
        <f>IF(AND((RIGHT($X$3,2)-'[1]Miter Profiles'!$AC$25-'[1]Outside Edges'!$B93)&gt;=5,'[1]Outside Edges'!$Q93="Yes"),"Yes","No")</f>
        <v>Yes</v>
      </c>
      <c r="Y94" s="65" t="str">
        <f>IF(AND((RIGHT($Y$3,2)-'[1]Miter Profiles'!$AC$26-'[1]Outside Edges'!$B93)&gt;=5,'[1]Outside Edges'!$Q93="Yes"),"Yes","No")</f>
        <v>Yes</v>
      </c>
      <c r="Z94" s="7" t="str">
        <f>IF(AND((RIGHT($Z$3,2)-'[1]Miter Profiles'!$AC$27-'[1]Outside Edges'!$B93)&gt;=5,'[1]Outside Edges'!$Q93="Yes"),"Yes","No")</f>
        <v>No</v>
      </c>
      <c r="AA94" s="7" t="str">
        <f>IF(AND((RIGHT($AA$3,2)-'[1]Miter Profiles'!$AC$28-'[1]Outside Edges'!$B93)&gt;=5,'[1]Outside Edges'!$Q93="Yes"),"Yes","No")</f>
        <v>Yes</v>
      </c>
      <c r="AB94" s="63" t="str">
        <f>IF(AND((RIGHT($AB$3,2)-'[1]Miter Profiles'!$AC$29-'[1]Outside Edges'!$B93)&gt;=5,'[1]Outside Edges'!$Q93="Yes"),"Yes","No")</f>
        <v>Yes</v>
      </c>
      <c r="AC94" s="64" t="str">
        <f>IF(AND((RIGHT($AC$3,2)-'[1]Miter Profiles'!$AC$30-'[1]Outside Edges'!$B93)&gt;=5,'[1]Outside Edges'!$Q93="Yes"),"Yes","No")</f>
        <v>Yes</v>
      </c>
      <c r="AD94" s="8" t="str">
        <f>IF(AND((RIGHT($AD$3,2)-'[1]Miter Profiles'!$AC$31-'[1]Outside Edges'!$B93)&gt;=5,'[1]Outside Edges'!$Q93="Yes"),"Yes","No")</f>
        <v>Yes</v>
      </c>
      <c r="AE94" s="65" t="str">
        <f>IF(AND((RIGHT($AE$3,2)-'[1]Miter Profiles'!$AC$32-'[1]Outside Edges'!$B93)&gt;=5,'[1]Outside Edges'!$Q93="Yes"),"Yes","No")</f>
        <v>Yes</v>
      </c>
      <c r="AF94" s="7" t="str">
        <f>IF(AND((RIGHT($AF$3,2)-'[1]Miter Profiles'!$AC$33-'[1]Outside Edges'!$B93)&gt;=5,'[1]Outside Edges'!$Q93="Yes"),"Yes","No")</f>
        <v>Yes</v>
      </c>
      <c r="AG94" s="7" t="str">
        <f>IF(AND((RIGHT($AG$3,2)-'[1]Miter Profiles'!$AC$34-'[1]Outside Edges'!$B93)&gt;=5,'[1]Outside Edges'!$Q93="Yes"),"Yes","No")</f>
        <v>Yes</v>
      </c>
      <c r="AH94" s="63" t="str">
        <f>IF(AND((RIGHT($AH$3,2)-'[1]Miter Profiles'!$AC$35-'[1]Outside Edges'!$B93)&gt;=5,'[1]Outside Edges'!$Q93="Yes"),"Yes","No")</f>
        <v>Yes</v>
      </c>
      <c r="AI94" s="64" t="str">
        <f>IF(AND((RIGHT($AI$3,2)-'[1]Miter Profiles'!$AC$36-'[1]Outside Edges'!$B93)&gt;=5,'[1]Outside Edges'!$Q93="Yes"),"Yes","No")</f>
        <v>Yes</v>
      </c>
      <c r="AJ94" s="8" t="str">
        <f>IF(AND((RIGHT($AJ$3,2)-'[1]Miter Profiles'!$AC$37-'[1]Outside Edges'!$B93)&gt;=5,'[1]Outside Edges'!$Q93="Yes"),"Yes","No")</f>
        <v>Yes</v>
      </c>
      <c r="AK94" s="65" t="str">
        <f>IF(AND((RIGHT($AK$3,2)-'[1]Miter Profiles'!$AC$38-'[1]Outside Edges'!$B93)&gt;=5,'[1]Outside Edges'!$Q93="Yes"),"Yes","No")</f>
        <v>Yes</v>
      </c>
      <c r="AL94" s="7" t="str">
        <f>IF(AND((RIGHT($AL$3,2)-'[1]Miter Profiles'!$AC$39-'[1]Outside Edges'!$B93)&gt;=5,'[1]Outside Edges'!$Q93="Yes"),"Yes","No")</f>
        <v>Yes</v>
      </c>
      <c r="AM94" s="7" t="str">
        <f>IF(AND((RIGHT($AM$3,2)-'[1]Miter Profiles'!$AC$40-'[1]Outside Edges'!$B93)&gt;=5,'[1]Outside Edges'!$Q93="Yes"),"Yes","No")</f>
        <v>Yes</v>
      </c>
      <c r="AN94" s="63" t="str">
        <f>IF(AND((RIGHT($AN$3,2)-'[1]Miter Profiles'!$AC$41-'[1]Outside Edges'!$B93)&gt;=5,'[1]Outside Edges'!$Q93="Yes"),"Yes","No")</f>
        <v>Yes</v>
      </c>
      <c r="AO94" s="64" t="str">
        <f>IF(AND((RIGHT($AO$3,2)-'[1]Miter Profiles'!$AC$42-'[1]Outside Edges'!$B93)&gt;=5,'[1]Outside Edges'!$Q93="Yes"),"Yes","No")</f>
        <v>Yes</v>
      </c>
      <c r="AP94" s="8" t="str">
        <f>IF(AND((RIGHT($AP$3,2)-'[1]Miter Profiles'!$AC$43-'[1]Outside Edges'!$B93)&gt;=5,'[1]Outside Edges'!$Q93="Yes"),"Yes","No")</f>
        <v>Yes</v>
      </c>
      <c r="AQ94" s="65" t="str">
        <f>IF(AND((RIGHT($AQ$3,2)-'[1]Miter Profiles'!$AC$44-'[1]Outside Edges'!$B93)&gt;=5,'[1]Outside Edges'!$Q93="Yes"),"Yes","No")</f>
        <v>Yes</v>
      </c>
      <c r="AR94" s="7" t="str">
        <f>IF(AND((RIGHT($AR$3,2)-'[1]Miter Profiles'!$AC$45-'[1]Outside Edges'!$B93)&gt;=5,'[1]Outside Edges'!$Q93="Yes"),"Yes","No")</f>
        <v>Yes</v>
      </c>
      <c r="AS94" s="7" t="str">
        <f>IF(AND((RIGHT($AS$3,2)-'[1]Miter Profiles'!$AC$46-'[1]Outside Edges'!$B93)&gt;=5,'[1]Outside Edges'!$Q93="Yes"),"Yes","No")</f>
        <v>Yes</v>
      </c>
      <c r="AT94" s="63" t="str">
        <f>IF(AND((RIGHT($AT$3,2)-'[1]Miter Profiles'!$AC$47-'[1]Outside Edges'!$B93)&gt;=5,'[1]Outside Edges'!$Q93="Yes"),"Yes","No")</f>
        <v>Yes</v>
      </c>
      <c r="AU94" s="64" t="str">
        <f>IF(AND((RIGHT($AU$3,2)-'[1]Miter Profiles'!$AC$48-'[1]Outside Edges'!$B93)&gt;=5,'[1]Outside Edges'!$Q93="Yes"),"Yes","No")</f>
        <v>Yes</v>
      </c>
      <c r="AV94" s="8" t="str">
        <f>IF(AND((RIGHT($AV$3,2)-'[1]Miter Profiles'!$AC$49-'[1]Outside Edges'!$B93)&gt;=5,'[1]Outside Edges'!$Q93="Yes"),"Yes","No")</f>
        <v>Yes</v>
      </c>
      <c r="AW94" s="65" t="str">
        <f>IF(AND((RIGHT($AW$3,2)-'[1]Miter Profiles'!$AC$50-'[1]Outside Edges'!$B93)&gt;=5,'[1]Outside Edges'!$Q93="Yes"),"Yes","No")</f>
        <v>Yes</v>
      </c>
      <c r="AX94" s="7" t="str">
        <f>IF(AND((RIGHT($AX$3,2)-'[1]Miter Profiles'!$AC$51-'[1]Outside Edges'!$B93)&gt;=5,'[1]Outside Edges'!$Q93="Yes"),"Yes","No")</f>
        <v>Yes</v>
      </c>
      <c r="AY94" s="7" t="str">
        <f>IF(AND((RIGHT($AY$3,2)-'[1]Miter Profiles'!$AC$52-'[1]Outside Edges'!$B93)&gt;=5,'[1]Outside Edges'!$Q93="Yes"),"Yes","No")</f>
        <v>Yes</v>
      </c>
      <c r="AZ94" s="63" t="str">
        <f>IF(AND((RIGHT($AZ$3,2)-'[1]Miter Profiles'!$AC$53-'[1]Outside Edges'!$B93)&gt;=5,'[1]Outside Edges'!$Q93="Yes"),"Yes","No")</f>
        <v>Yes</v>
      </c>
      <c r="BA94" s="64" t="str">
        <f>IF(AND((RIGHT($BA$3,2)-'[1]Miter Profiles'!$AC$54-'[1]Outside Edges'!$B93)&gt;=5,'[1]Outside Edges'!$Q93="Yes"),"Yes","No")</f>
        <v>Yes</v>
      </c>
      <c r="BB94" s="8" t="str">
        <f>IF(AND((RIGHT($BB$3,2)-'[1]Miter Profiles'!$AC$55-'[1]Outside Edges'!$B93)&gt;=5,'[1]Outside Edges'!$Q93="Yes"),"Yes","No")</f>
        <v>Yes</v>
      </c>
      <c r="BC94" s="65" t="str">
        <f>IF(AND((RIGHT($BC$3,2)-'[1]Miter Profiles'!$AC$56-'[1]Outside Edges'!$B93)&gt;=5,'[1]Outside Edges'!$Q93="Yes"),"Yes","No")</f>
        <v>Yes</v>
      </c>
      <c r="BD94" s="7" t="str">
        <f>IF(AND((RIGHT($BD$3,2)-'[1]Miter Profiles'!$AC$57-'[1]Outside Edges'!$B93)&gt;=5,'[1]Outside Edges'!$Q93="Yes"),"Yes","No")</f>
        <v>Yes</v>
      </c>
      <c r="BE94" s="7" t="str">
        <f>IF(AND((RIGHT($BE$3,2)-'[1]Miter Profiles'!$AC$58-'[1]Outside Edges'!$B93)&gt;=5,'[1]Outside Edges'!$Q93="Yes"),"Yes","No")</f>
        <v>Yes</v>
      </c>
      <c r="BF94" s="63" t="str">
        <f>IF(AND((RIGHT($BF$3,2)-'[1]Miter Profiles'!$AC$59-'[1]Outside Edges'!$B93)&gt;=5,'[1]Outside Edges'!$Q93="Yes"),"Yes","No")</f>
        <v>Yes</v>
      </c>
      <c r="BG94" s="64" t="str">
        <f>IF(AND((RIGHT($BG$3,2)-'[1]Miter Profiles'!$AC$60-'[1]Outside Edges'!$B93)&gt;=5,'[1]Outside Edges'!$Q93="Yes"),"Yes","No")</f>
        <v>Yes</v>
      </c>
      <c r="BH94" s="8" t="str">
        <f>IF(AND((RIGHT($BH$3,2)-'[1]Miter Profiles'!$AC$61-'[1]Outside Edges'!$B93)&gt;=5,'[1]Outside Edges'!$Q93="Yes"),"Yes","No")</f>
        <v>Yes</v>
      </c>
      <c r="BI94" s="65" t="str">
        <f>IF(AND((RIGHT($BI$3,2)-'[1]Miter Profiles'!$AC$62-'[1]Outside Edges'!$B93)&gt;=5,'[1]Outside Edges'!$Q93="Yes"),"Yes","No")</f>
        <v>Yes</v>
      </c>
      <c r="BJ94" s="7" t="str">
        <f>IF(AND((RIGHT($BJ$3,2)-'[1]Miter Profiles'!$AC$63-'[1]Outside Edges'!$B93)&gt;=5,'[1]Outside Edges'!$Q93="Yes"),"Yes","No")</f>
        <v>Yes</v>
      </c>
      <c r="BK94" s="7" t="str">
        <f>IF(AND((RIGHT($BK$3,2)-'[1]Miter Profiles'!$AC$64-'[1]Outside Edges'!$B93)&gt;=5,'[1]Outside Edges'!$Q93="Yes"),"Yes","No")</f>
        <v>Yes</v>
      </c>
      <c r="BL94" s="63" t="str">
        <f>IF(AND((RIGHT($BL$3,2)-'[1]Miter Profiles'!$AC$65-'[1]Outside Edges'!$B93)&gt;=5,'[1]Outside Edges'!$Q93="Yes"),"Yes","No")</f>
        <v>Yes</v>
      </c>
      <c r="BM94" s="64" t="str">
        <f>IF(AND((RIGHT($BM$3,2)-'[1]Miter Profiles'!$AC$66-'[1]Outside Edges'!$B93)&gt;=5,'[1]Outside Edges'!$Q93="Yes"),"Yes","No")</f>
        <v>Yes</v>
      </c>
      <c r="BN94" s="8" t="str">
        <f>IF(AND((RIGHT($BN$3,2)-'[1]Miter Profiles'!$AC$67-'[1]Outside Edges'!$B93)&gt;=5,'[1]Outside Edges'!$Q93="Yes"),"Yes","No")</f>
        <v>Yes</v>
      </c>
      <c r="BO94" s="65" t="str">
        <f>IF(AND((RIGHT($BO$3,2)-'[1]Miter Profiles'!$AC$68-'[1]Outside Edges'!$B93)&gt;=5,'[1]Outside Edges'!$Q93="Yes"),"Yes","No")</f>
        <v>Yes</v>
      </c>
      <c r="BP94" s="7" t="str">
        <f>IF(AND((RIGHT($BP$3,2)-'[1]Miter Profiles'!$AC$69-'[1]Outside Edges'!$B93)&gt;=5,'[1]Outside Edges'!$Q93="Yes"),"Yes","No")</f>
        <v>Yes</v>
      </c>
      <c r="BQ94" s="7" t="str">
        <f>IF(AND((RIGHT($BQ$3,2)-'[1]Miter Profiles'!$AC$70-'[1]Outside Edges'!$B93)&gt;=5,'[1]Outside Edges'!$Q93="Yes"),"Yes","No")</f>
        <v>Yes</v>
      </c>
      <c r="BR94" s="63" t="str">
        <f>IF(AND((RIGHT($BR$3,2)-'[1]Miter Profiles'!$AC$71-'[1]Outside Edges'!$B93)&gt;=5,'[1]Outside Edges'!$Q93="Yes"),"Yes","No")</f>
        <v>Yes</v>
      </c>
      <c r="BS94" s="64" t="str">
        <f>IF(AND((RIGHT($BS$3,2)-'[1]Miter Profiles'!$AC$72-'[1]Outside Edges'!$B93)&gt;=5,'[1]Outside Edges'!$Q93="Yes"),"Yes","No")</f>
        <v>Yes</v>
      </c>
      <c r="BT94" s="8" t="str">
        <f>IF(AND((RIGHT($BT$3,2)-'[1]Miter Profiles'!$AC$73-'[1]Outside Edges'!$B93)&gt;=5,'[1]Outside Edges'!$Q93="Yes"),"Yes","No")</f>
        <v>Yes</v>
      </c>
      <c r="BU94" s="65" t="str">
        <f>IF(AND((RIGHT($BU$3,2)-'[1]Miter Profiles'!$AC$74-'[1]Outside Edges'!$B93)&gt;=5,'[1]Outside Edges'!$Q93="Yes"),"Yes","No")</f>
        <v>Yes</v>
      </c>
      <c r="BV94" s="7" t="str">
        <f>IF(AND((RIGHT($BV$3,2)-'[1]Miter Profiles'!$AC$75-'[1]Outside Edges'!$B93)&gt;=5,'[1]Outside Edges'!$Q93="Yes"),"Yes","No")</f>
        <v>Yes</v>
      </c>
      <c r="BW94" s="7" t="str">
        <f>IF(AND((RIGHT($BW$3,2)-'[1]Miter Profiles'!$AC$76-'[1]Outside Edges'!$B93)&gt;=5,'[1]Outside Edges'!$Q93="Yes"),"Yes","No")</f>
        <v>Yes</v>
      </c>
      <c r="BX94" s="63" t="str">
        <f>IF(AND((RIGHT($BX$3,2)-'[1]Miter Profiles'!$AC$77-'[1]Outside Edges'!$B93)&gt;=5,'[1]Outside Edges'!$Q93="Yes"),"Yes","No")</f>
        <v>Yes</v>
      </c>
      <c r="BY94" s="64" t="str">
        <f>IF(AND((RIGHT($BY$3,2)-'[1]Miter Profiles'!$AC$78-'[1]Outside Edges'!$B93)&gt;=5,'[1]Outside Edges'!$Q93="Yes"),"Yes","No")</f>
        <v>Yes</v>
      </c>
      <c r="BZ94" s="8" t="str">
        <f>IF(AND((RIGHT($BZ$3,2)-'[1]Miter Profiles'!$AC$79-'[1]Outside Edges'!$B93)&gt;=5,'[1]Outside Edges'!$Q93="Yes"),"Yes","No")</f>
        <v>Yes</v>
      </c>
      <c r="CA94" s="65" t="str">
        <f>IF(AND((RIGHT($CA$3,2)-'[1]Miter Profiles'!$AC$80-'[1]Outside Edges'!$B93)&gt;=5,'[1]Outside Edges'!$Q93="Yes"),"Yes","No")</f>
        <v>Yes</v>
      </c>
      <c r="CB94" s="7" t="str">
        <f>IF(AND((RIGHT($CB$3,2)-'[1]Miter Profiles'!$AC$81-'[1]Outside Edges'!$B93)&gt;=5,'[1]Outside Edges'!$Q93="Yes"),"Yes","No")</f>
        <v>Yes</v>
      </c>
      <c r="CC94" s="7" t="str">
        <f>IF(AND((RIGHT($CC$3,2)-'[1]Miter Profiles'!$AC$82-'[1]Outside Edges'!$B93)&gt;=5,'[1]Outside Edges'!$Q93="Yes"),"Yes","No")</f>
        <v>Yes</v>
      </c>
      <c r="CD94" s="63" t="str">
        <f>IF(AND((RIGHT($CD$3,2)-'[1]Miter Profiles'!$AC$83-'[1]Outside Edges'!$B93)&gt;=5,'[1]Outside Edges'!$Q93="Yes"),"Yes","No")</f>
        <v>Yes</v>
      </c>
      <c r="CE94" s="64" t="str">
        <f>IF(AND((RIGHT($CE$3,2)-'[1]Miter Profiles'!$AC$84-'[1]Outside Edges'!$B93)&gt;=5,'[1]Outside Edges'!$Q93="Yes"),"Yes","No")</f>
        <v>Yes</v>
      </c>
      <c r="CF94" s="8" t="str">
        <f>IF(AND((RIGHT($CF$3,2)-'[1]Miter Profiles'!$AC$85-'[1]Outside Edges'!$B93)&gt;=5,'[1]Outside Edges'!$Q93="Yes"),"Yes","No")</f>
        <v>Yes</v>
      </c>
      <c r="CG94" s="65" t="str">
        <f>IF(AND((RIGHT($CG$3,2)-'[1]Miter Profiles'!$AC$86-'[1]Outside Edges'!$B93)&gt;=5,'[1]Outside Edges'!$Q93="Yes"),"Yes","No")</f>
        <v>Yes</v>
      </c>
      <c r="CH94" s="7" t="str">
        <f>IF(AND((RIGHT($CH$3,2)-'[1]Miter Profiles'!$AC$87-'[1]Outside Edges'!$B93)&gt;=5,'[1]Outside Edges'!$Q93="Yes"),"Yes","No")</f>
        <v>Yes</v>
      </c>
      <c r="CI94" s="7" t="str">
        <f>IF(AND((RIGHT($CI$3,2)-'[1]Miter Profiles'!$AC$88-'[1]Outside Edges'!$B93)&gt;=5,'[1]Outside Edges'!$Q93="Yes"),"Yes","No")</f>
        <v>Yes</v>
      </c>
      <c r="CJ94" s="63" t="str">
        <f>IF(AND((RIGHT($CJ$3,2)-'[1]Miter Profiles'!$AC$89-'[1]Outside Edges'!$B93)&gt;=5,'[1]Outside Edges'!$Q93="Yes"),"Yes","No")</f>
        <v>Yes</v>
      </c>
      <c r="CK94" s="64" t="str">
        <f>IF(AND((RIGHT($CK$3,2)-'[1]Miter Profiles'!$AC$90-'[1]Outside Edges'!$B93)&gt;=5,'[1]Outside Edges'!$Q93="Yes"),"Yes","No")</f>
        <v>Yes</v>
      </c>
      <c r="CL94" s="8" t="str">
        <f>IF(AND((RIGHT($CL$3,2)-'[1]Miter Profiles'!$AC$91-'[1]Outside Edges'!$B93)&gt;=5,'[1]Outside Edges'!$Q93="Yes"),"Yes","No")</f>
        <v>Yes</v>
      </c>
      <c r="CM94" s="65" t="str">
        <f>IF(AND((RIGHT($CM$3,2)-'[1]Miter Profiles'!$AC$92-'[1]Outside Edges'!$B93)&gt;=5,'[1]Outside Edges'!$Q93="Yes"),"Yes","No")</f>
        <v>Yes</v>
      </c>
      <c r="CN94" s="7" t="str">
        <f>IF(AND((RIGHT(CN$3,2)-'[1]Miter Profiles'!$AC$93-'[1]Outside Edges'!$B93)&gt;=5,'[1]Outside Edges'!$Q93="Yes"),"Yes","No")</f>
        <v>No</v>
      </c>
      <c r="CO94" s="7" t="str">
        <f>IF(AND((RIGHT(CO$3,2)-'[1]Miter Profiles'!$AC$94-'[1]Outside Edges'!$B93)&gt;=5,'[1]Outside Edges'!$Q93="Yes"),"Yes","No")</f>
        <v>Yes</v>
      </c>
      <c r="CP94" s="63" t="str">
        <f>IF(AND((RIGHT(CP$3,2)-'[1]Miter Profiles'!$AC$95-'[1]Outside Edges'!$B93)&gt;=5,'[1]Outside Edges'!$Q93="Yes"),"Yes","No")</f>
        <v>Yes</v>
      </c>
      <c r="CQ94" s="64" t="str">
        <f>IF(AND((RIGHT(CQ$3,2)-'[1]Miter Profiles'!$AC$96-'[1]Outside Edges'!$B93)&gt;=5,'[1]Outside Edges'!$Q93="Yes"),"Yes","No")</f>
        <v>No</v>
      </c>
      <c r="CR94" s="8" t="str">
        <f>IF(AND((RIGHT(CR$3,2)-'[1]Miter Profiles'!$AC$97-'[1]Outside Edges'!$B93)&gt;=5,'[1]Outside Edges'!$Q93="Yes"),"Yes","No")</f>
        <v>Yes</v>
      </c>
      <c r="CS94" s="65" t="str">
        <f>IF(AND((RIGHT(CS$3,2)-'[1]Miter Profiles'!$AC$98-'[1]Outside Edges'!$B93)&gt;=5,'[1]Outside Edges'!$Q93="Yes"),"Yes","No")</f>
        <v>Yes</v>
      </c>
      <c r="CT94" s="7" t="str">
        <f>IF(AND((RIGHT($CT$3,2)-'[1]Miter Profiles'!$AC$99-'[1]Outside Edges'!$B93)&gt;=5,'[1]Outside Edges'!$Q93="Yes"),"Yes","No")</f>
        <v>No</v>
      </c>
      <c r="CU94" s="7" t="str">
        <f>IF(AND((RIGHT($CU$3,2)-'[1]Miter Profiles'!$AC$100-'[1]Outside Edges'!$B93)&gt;=5,'[1]Outside Edges'!$Q93="Yes"),"Yes","No")</f>
        <v>Yes</v>
      </c>
      <c r="CV94" s="63" t="str">
        <f>IF(AND((RIGHT($CV$3,2)-'[1]Miter Profiles'!$AC$101-'[1]Outside Edges'!$B93)&gt;=5,'[1]Outside Edges'!$Q93="Yes"),"Yes","No")</f>
        <v>Yes</v>
      </c>
      <c r="CW94" s="64" t="str">
        <f>IF(AND((RIGHT($CW$3,2)-'[1]Miter Profiles'!$AC$102-'[1]Outside Edges'!$B93)&gt;=5,'[1]Outside Edges'!$Q93="Yes"),"Yes","No")</f>
        <v>Yes</v>
      </c>
      <c r="CX94" s="8" t="str">
        <f>IF(AND((RIGHT($CX$3,2)-'[1]Miter Profiles'!$AC$103-'[1]Outside Edges'!$B93)&gt;=5,'[1]Outside Edges'!$Q93="Yes"),"Yes","No")</f>
        <v>Yes</v>
      </c>
      <c r="CY94" s="65" t="str">
        <f>IF(AND((RIGHT($CY$3,2)-'[1]Miter Profiles'!$AC$104-'[1]Outside Edges'!$B93)&gt;=5,'[1]Outside Edges'!$Q93="Yes"),"Yes","No")</f>
        <v>Yes</v>
      </c>
      <c r="CZ94" s="7" t="str">
        <f>IF(AND((RIGHT($CZ$3,2)-'[1]Miter Profiles'!$AC$105-'[1]Outside Edges'!$B93)&gt;=5,'[1]Outside Edges'!$Q93="Yes"),"Yes","No")</f>
        <v>No</v>
      </c>
      <c r="DA94" s="7" t="str">
        <f>IF(AND((RIGHT($DA$3,2)-'[1]Miter Profiles'!$AC$106-'[1]Outside Edges'!$B93)&gt;=5,'[1]Outside Edges'!$Q93="Yes"),"Yes","No")</f>
        <v>No</v>
      </c>
      <c r="DB94" s="63" t="str">
        <f>IF(AND((RIGHT($DB$3,2)-'[1]Miter Profiles'!$AC$107-'[1]Outside Edges'!$B93)&gt;=5,'[1]Outside Edges'!$Q93="Yes"),"Yes","No")</f>
        <v>No</v>
      </c>
      <c r="DC94" s="64" t="str">
        <f>IF(AND((RIGHT($DC$3,2)-'[1]Miter Profiles'!$AC$108-'[1]Outside Edges'!$B93)&gt;=5,'[1]Outside Edges'!$Q93="Yes"),"Yes","No")</f>
        <v>No</v>
      </c>
      <c r="DD94" s="8" t="str">
        <f>IF(AND((RIGHT($DD$3,2)-'[1]Miter Profiles'!$AC$109-'[1]Outside Edges'!$B93)&gt;=5,'[1]Outside Edges'!$Q93="Yes"),"Yes","No")</f>
        <v>Yes</v>
      </c>
      <c r="DE94" s="65" t="str">
        <f>IF(AND((RIGHT($DE$3,2)-'[1]Miter Profiles'!$AC$110-'[1]Outside Edges'!$B93)&gt;=5,'[1]Outside Edges'!$Q93="Yes"),"Yes","No")</f>
        <v>Yes</v>
      </c>
      <c r="DF94" s="7" t="str">
        <f>IF(AND((RIGHT($DF$3,2)-'[1]Miter Profiles'!$AC$111-'[1]Outside Edges'!$B93)&gt;=5,'[1]Outside Edges'!$Q93="Yes"),"Yes","No")</f>
        <v>Yes</v>
      </c>
      <c r="DG94" s="7" t="str">
        <f>IF(AND((RIGHT($DG$3,2)-'[1]Miter Profiles'!$AC$112-'[1]Outside Edges'!$B93)&gt;=5,'[1]Outside Edges'!$Q93="Yes"),"Yes","No")</f>
        <v>Yes</v>
      </c>
      <c r="DH94" s="63" t="str">
        <f>IF(AND((RIGHT($DH$3,2)-'[1]Miter Profiles'!$AC$113-'[1]Outside Edges'!$B93)&gt;=5,'[1]Outside Edges'!$Q93="Yes"),"Yes","No")</f>
        <v>Yes</v>
      </c>
      <c r="DI94" s="64" t="str">
        <f>IF(AND((RIGHT($DI$3,2)-'[1]Miter Profiles'!$AC$114-'[1]Outside Edges'!$B93)&gt;=5,'[1]Outside Edges'!$Q93="Yes"),"Yes","No")</f>
        <v>Yes</v>
      </c>
      <c r="DJ94" s="8" t="str">
        <f>IF(AND((RIGHT($DJ$3,2)-'[1]Miter Profiles'!$AC$115-'[1]Outside Edges'!$B93)&gt;=5,'[1]Outside Edges'!$Q93="Yes"),"Yes","No")</f>
        <v>Yes</v>
      </c>
      <c r="DK94" s="65" t="str">
        <f>IF(AND((RIGHT($DK$3,2)-'[1]Miter Profiles'!$AC$116-'[1]Outside Edges'!$B93)&gt;=5,'[1]Outside Edges'!$Q93="Yes"),"Yes","No")</f>
        <v>Yes</v>
      </c>
      <c r="DL94" s="7" t="str">
        <f>IF(AND((RIGHT($DL$3,2)-'[1]Miter Profiles'!$AC$117-'[1]Outside Edges'!$B93)&gt;=5,'[1]Outside Edges'!$Q93="Yes"),"Yes","No")</f>
        <v>Yes</v>
      </c>
      <c r="DM94" s="7" t="str">
        <f>IF(AND((RIGHT($DM$3,2)-'[1]Miter Profiles'!$AC$118-'[1]Outside Edges'!$B93)&gt;=5,'[1]Outside Edges'!$Q93="Yes"),"Yes","No")</f>
        <v>Yes</v>
      </c>
      <c r="DN94" s="63" t="str">
        <f>IF(AND((RIGHT($DN$3,2)-'[1]Miter Profiles'!$AC$119-'[1]Outside Edges'!$B93)&gt;=5,'[1]Outside Edges'!$Q93="Yes"),"Yes","No")</f>
        <v>Yes</v>
      </c>
      <c r="DO94" s="64" t="str">
        <f>IF(AND((RIGHT($DO$3,2)-'[1]Miter Profiles'!$AC$120-'[1]Outside Edges'!$B93)&gt;=5,'[1]Outside Edges'!$Q93="Yes"),"Yes","No")</f>
        <v>No</v>
      </c>
      <c r="DP94" s="8" t="str">
        <f>IF(AND((RIGHT($DP$3,2)-'[1]Miter Profiles'!$AC$121-'[1]Outside Edges'!$B93)&gt;=5,'[1]Outside Edges'!$Q93="Yes"),"Yes","No")</f>
        <v>No</v>
      </c>
      <c r="DQ94" s="65" t="str">
        <f>IF(AND((RIGHT($DQ$3,2)-'[1]Miter Profiles'!$AC$122-'[1]Outside Edges'!$B93)&gt;=5,'[1]Outside Edges'!$Q93="Yes"),"Yes","No")</f>
        <v>Yes</v>
      </c>
      <c r="DR94" s="7" t="str">
        <f>IF(AND((RIGHT($DR$3,2)-'[1]Miter Profiles'!$AC$123-'[1]Outside Edges'!$B93)&gt;=5,'[1]Outside Edges'!$Q93="Yes"),"Yes","No")</f>
        <v>Yes</v>
      </c>
      <c r="DS94" s="7" t="str">
        <f>IF(AND((RIGHT($DS$3,2)-'[1]Miter Profiles'!$AC$124-'[1]Outside Edges'!$B93)&gt;=5,'[1]Outside Edges'!$Q93="Yes"),"Yes","No")</f>
        <v>Yes</v>
      </c>
      <c r="DT94" s="63" t="str">
        <f>IF(AND((RIGHT($DT$3,2)-'[1]Miter Profiles'!$AC$125-'[1]Outside Edges'!$B93)&gt;=5,'[1]Outside Edges'!$Q93="Yes"),"Yes","No")</f>
        <v>Yes</v>
      </c>
      <c r="DU94" s="64" t="str">
        <f>IF(AND((RIGHT($DU$3,2)-'[1]Miter Profiles'!$AC$126-'[1]Outside Edges'!$B93)&gt;=5,'[1]Outside Edges'!$Q93="Yes"),"Yes","No")</f>
        <v>Yes</v>
      </c>
      <c r="DV94" s="8" t="str">
        <f>IF(AND((RIGHT($DV$3,2)-'[1]Miter Profiles'!$AC$127-'[1]Outside Edges'!$B93)&gt;=5,'[1]Outside Edges'!$Q93="Yes"),"Yes","No")</f>
        <v>Yes</v>
      </c>
      <c r="DW94" s="65" t="str">
        <f>IF(AND((RIGHT($DW$3,2)-'[1]Miter Profiles'!$AC$128-'[1]Outside Edges'!$B93)&gt;=5,'[1]Outside Edges'!$Q93="Yes"),"Yes","No")</f>
        <v>Yes</v>
      </c>
      <c r="DX94" s="7" t="str">
        <f>IF(AND((RIGHT($DX$3,2)-'[1]Miter Profiles'!$AC$129-'[1]Outside Edges'!$B93)&gt;=5,'[1]Outside Edges'!$Q93="Yes"),"Yes","No")</f>
        <v>Yes</v>
      </c>
      <c r="DY94" s="7" t="str">
        <f>IF(AND((RIGHT($DY$3,2)-'[1]Miter Profiles'!$AC$130-'[1]Outside Edges'!$B93)&gt;=5,'[1]Outside Edges'!$Q93="Yes"),"Yes","No")</f>
        <v>Yes</v>
      </c>
      <c r="DZ94" s="63" t="str">
        <f>IF(AND((RIGHT($DZ$3,2)-'[1]Miter Profiles'!$AC$131-'[1]Outside Edges'!$B93)&gt;=5,'[1]Outside Edges'!$Q93="Yes"),"Yes","No")</f>
        <v>Yes</v>
      </c>
      <c r="EA94" s="68" t="str">
        <f>IF(AND((RIGHT($EA$3,2)-'[1]Miter Profiles'!$AC$132-'[1]Outside Edges'!$B93)&gt;=5,'[1]Outside Edges'!$Q93="Yes"),"Yes","No")</f>
        <v>Yes</v>
      </c>
      <c r="EB94" s="78" t="str">
        <f>IF(AND((RIGHT($EB$3,2)-'[1]Miter Profiles'!$AC$133-'[1]Outside Edges'!$B93)&gt;=5,'[1]Outside Edges'!$Q93="Yes"),"Yes","No")</f>
        <v>No</v>
      </c>
      <c r="EC94" s="79" t="str">
        <f>IF(AND((RIGHT($EC$3,2)-'[1]Miter Profiles'!$AC$134-'[1]Outside Edges'!$B93)&gt;=5,'[1]Outside Edges'!$Q93="Yes"),"Yes","No")</f>
        <v>Yes</v>
      </c>
      <c r="ED94" s="81" t="str">
        <f>IF(AND((RIGHT($ED$3,2)-'[1]Miter Profiles'!$AC$135-'[1]Outside Edges'!$B93)&gt;=5,'[1]Outside Edges'!$Q93="Yes"),"Yes","No")</f>
        <v>Yes</v>
      </c>
      <c r="EE94" s="80" t="str">
        <f>IF(AND((RIGHT($EE$3,2)-'[1]Miter Profiles'!$AC$136-'[1]Outside Edges'!$B93)&gt;=5,'[1]Outside Edges'!$Q93="Yes"),"Yes","No")</f>
        <v>Yes</v>
      </c>
      <c r="EF94" s="63" t="str">
        <f>IF(AND((RIGHT($EF$3,2)-'[1]Miter Profiles'!$AC$137-'[1]Outside Edges'!$B93)&gt;=5,'[1]Outside Edges'!$Q93="Yes"),"Yes","No")</f>
        <v>Yes</v>
      </c>
      <c r="EG94" s="7" t="str">
        <f>IF(AND((RIGHT($EG$3,2)-'[1]Miter Profiles'!$AC$138-'[1]Outside Edges'!$B93)&gt;=5,'[1]Outside Edges'!$Q93="Yes"),"Yes","No")</f>
        <v>Yes</v>
      </c>
      <c r="EH94" s="68" t="str">
        <f>IF(AND((RIGHT($EH$3,2)-'[1]Miter Profiles'!$AC$139-'[1]Outside Edges'!$B93)&gt;=5,'[1]Outside Edges'!$Q93="Yes"),"Yes","No")</f>
        <v>Yes</v>
      </c>
      <c r="EI94" s="82" t="str">
        <f>IF(AND((RIGHT($EI$3,2)-'[1]Miter Profiles'!$AC$140-'[1]Outside Edges'!$B93)&gt;=5,'[1]Outside Edges'!$Q93="Yes"),"Yes","No")</f>
        <v>Yes</v>
      </c>
      <c r="EJ94" s="83" t="str">
        <f>IF(AND((RIGHT($EJ$3,2)-'[1]Miter Profiles'!$AC$141-'[1]Outside Edges'!$B93)&gt;=5,'[1]Outside Edges'!$Q93="Yes"),"Yes","No")</f>
        <v>Yes</v>
      </c>
      <c r="EK94" s="83" t="str">
        <f>IF(AND((RIGHT($EK$3,2)-'[1]Miter Profiles'!$AC$142-'[1]Outside Edges'!$B93)&gt;=5,'[1]Outside Edges'!$Q93="Yes"),"Yes","No")</f>
        <v>Yes</v>
      </c>
      <c r="EL94" s="81" t="str">
        <f>IF(AND((RIGHT($EL$3,2)-'[1]Miter Profiles'!$AC$143-'[1]Outside Edges'!$B93)&gt;=5,'[1]Outside Edges'!$Q93="Yes"),"Yes","No")</f>
        <v>Yes</v>
      </c>
      <c r="EM94" s="84" t="str">
        <f>IF(AND((RIGHT($EM$3,2)-'[1]Miter Profiles'!$AC$144-'[1]Outside Edges'!$B93)&gt;=5,'[1]Outside Edges'!$Q93="Yes"),"Yes","No")</f>
        <v>No</v>
      </c>
      <c r="EN94" s="7" t="str">
        <f>IF(AND((RIGHT($EN$3,2)-'[1]Miter Profiles'!$AC$145-'[1]Outside Edges'!$B93)&gt;=5,'[1]Outside Edges'!$Q93="Yes"),"Yes","No")</f>
        <v>Yes</v>
      </c>
      <c r="EO94" s="68" t="str">
        <f>IF(AND((RIGHT($EO$3,2)-'[1]Miter Profiles'!$AC$146-'[1]Outside Edges'!$B93)&gt;=5,'[1]Outside Edges'!$Q93="Yes"),"Yes","No")</f>
        <v>Yes</v>
      </c>
      <c r="EP94" s="83" t="str">
        <f>IF(AND((RIGHT($EP$3,2)-'[1]Miter Profiles'!$AC$147-'[1]Outside Edges'!$B93)&gt;=5,'[1]Outside Edges'!$Q93="Yes"),"Yes","No")</f>
        <v>No</v>
      </c>
      <c r="EQ94" s="83" t="str">
        <f>IF(AND((RIGHT($EQ$3,2)-'[1]Miter Profiles'!$AC$148-'[1]Outside Edges'!$B93)&gt;=5,'[1]Outside Edges'!$Q93="Yes"),"Yes","No")</f>
        <v>Yes</v>
      </c>
      <c r="ER94" s="81" t="str">
        <f>IF(AND((RIGHT($ER$3,2)-'[1]Miter Profiles'!$AC$149-'[1]Outside Edges'!$B93)&gt;=5,'[1]Outside Edges'!$Q93="Yes"),"Yes","No")</f>
        <v>Yes</v>
      </c>
      <c r="ES94" s="84" t="str">
        <f>IF(AND((RIGHT($ES$3,2)-'[1]Miter Profiles'!$AC$150-'[1]Outside Edges'!$B93)&gt;=5,'[1]Outside Edges'!$Q93="Yes"),"Yes","No")</f>
        <v>No</v>
      </c>
      <c r="ET94" s="7" t="str">
        <f>IF(AND((RIGHT($ET$3,2)-'[1]Miter Profiles'!$AC$151-'[1]Outside Edges'!$B93)&gt;=5,'[1]Outside Edges'!$Q93="Yes"),"Yes","No")</f>
        <v>Yes</v>
      </c>
      <c r="EU94" s="68" t="str">
        <f>IF(AND((RIGHT($EU$3,2)-'[1]Miter Profiles'!$AC$152-'[1]Outside Edges'!$B93)&gt;=5,'[1]Outside Edges'!$Q93="Yes"),"Yes","No")</f>
        <v>Yes</v>
      </c>
      <c r="EV94" s="83" t="str">
        <f>IF(AND((RIGHT($EV$3,2)-'[1]Miter Profiles'!$AC$153-'[1]Outside Edges'!$B93)&gt;=5,'[1]Outside Edges'!$Q93="Yes"),"Yes","No")</f>
        <v>No</v>
      </c>
      <c r="EW94" s="83" t="str">
        <f>IF(AND((RIGHT($EW$3,2)-'[1]Miter Profiles'!$AC$154-'[1]Outside Edges'!$B93)&gt;=5,'[1]Outside Edges'!$Q93="Yes"),"Yes","No")</f>
        <v>Yes</v>
      </c>
      <c r="EX94" s="81" t="str">
        <f>IF(AND((RIGHT($EX$3,2)-'[1]Miter Profiles'!$AC$155-'[1]Outside Edges'!$B93)&gt;=5,'[1]Outside Edges'!$Q93="Yes"),"Yes","No")</f>
        <v>Yes</v>
      </c>
      <c r="EY94" s="84" t="str">
        <f>IF(AND((RIGHT($EY$3,2)-'[1]Miter Profiles'!$AC$156-'[1]Outside Edges'!$B93)&gt;=5,'[1]Outside Edges'!$Q93="Yes"),"Yes","No")</f>
        <v>Yes</v>
      </c>
      <c r="EZ94" s="7" t="str">
        <f>IF(AND((RIGHT($EZ$3,2)-'[1]Miter Profiles'!$AC$157-'[1]Outside Edges'!$B93)&gt;=5,'[1]Outside Edges'!$Q93="Yes"),"Yes","No")</f>
        <v>Yes</v>
      </c>
      <c r="FA94" s="68" t="str">
        <f>IF(AND((RIGHT($FA$3,2)-'[1]Miter Profiles'!$AC$158-'[1]Outside Edges'!$B93)&gt;=5,'[1]Outside Edges'!$Q93="Yes"),"Yes","No")</f>
        <v>Yes</v>
      </c>
      <c r="FB94" s="83" t="str">
        <f>IF(AND((RIGHT($FB$3,2)-'[1]Miter Profiles'!$AC$159-'[1]Outside Edges'!$B93)&gt;=5,'[1]Outside Edges'!$Q93="Yes"),"Yes","No")</f>
        <v>Yes</v>
      </c>
      <c r="FC94" s="83" t="str">
        <f>IF(AND((RIGHT($FC$3,2)-'[1]Miter Profiles'!$AC$160-'[1]Outside Edges'!$B93)&gt;=5,'[1]Outside Edges'!$Q93="Yes"),"Yes","No")</f>
        <v>Yes</v>
      </c>
      <c r="FD94" s="81" t="str">
        <f>IF(AND((RIGHT($FD$3,2)-'[1]Miter Profiles'!$AC$161-'[1]Outside Edges'!$B93)&gt;=5,'[1]Outside Edges'!$Q93="Yes"),"Yes","No")</f>
        <v>Yes</v>
      </c>
      <c r="FE94" s="84" t="str">
        <f>IF(AND((RIGHT($FE$3,2)-'[1]Miter Profiles'!$AC$162-'[1]Outside Edges'!$B93)&gt;=5,'[1]Outside Edges'!$Q93="Yes"),"Yes","No")</f>
        <v>Yes</v>
      </c>
      <c r="FF94" s="7" t="str">
        <f>IF(AND((RIGHT($FF$3,2)-'[1]Miter Profiles'!$AC$163-'[1]Outside Edges'!$B93)&gt;=5,'[1]Outside Edges'!$Q93="Yes"),"Yes","No")</f>
        <v>Yes</v>
      </c>
      <c r="FG94" s="68" t="str">
        <f>IF(AND((RIGHT($FG$3,2)-'[1]Miter Profiles'!$AC$164-'[1]Outside Edges'!$B93)&gt;=5,'[1]Outside Edges'!$Q93="Yes"),"Yes","No")</f>
        <v>Yes</v>
      </c>
      <c r="FH94" s="83" t="str">
        <f>IF(AND((RIGHT($FH$3,2)-'[1]Miter Profiles'!$AC$165-'[1]Outside Edges'!$B93)&gt;=5,'[1]Outside Edges'!$Q93="Yes"),"Yes","No")</f>
        <v>Yes</v>
      </c>
      <c r="FI94" s="83" t="str">
        <f>IF(AND((RIGHT($FI$3,2)-'[1]Miter Profiles'!$AC$166-'[1]Outside Edges'!$B93)&gt;=5,'[1]Outside Edges'!$Q93="Yes"),"Yes","No")</f>
        <v>Yes</v>
      </c>
      <c r="FJ94" s="81" t="str">
        <f>IF(AND((RIGHT($FJ$3,2)-'[1]Miter Profiles'!$AC$167-'[1]Outside Edges'!$B93)&gt;=5,'[1]Outside Edges'!$Q93="Yes"),"Yes","No")</f>
        <v>Yes</v>
      </c>
      <c r="FK94" s="84" t="str">
        <f>IF(AND((RIGHT($FK$3,2)-'[1]Miter Profiles'!$AC$168-'[1]Outside Edges'!$B93)&gt;=5,'[1]Outside Edges'!$Q93="Yes"),"Yes","No")</f>
        <v>Yes</v>
      </c>
      <c r="FL94" s="7" t="str">
        <f>IF(AND((RIGHT($FL$3,2)-'[1]Miter Profiles'!$AC$169-'[1]Outside Edges'!$B93)&gt;=5,'[1]Outside Edges'!$Q93="Yes"),"Yes","No")</f>
        <v>Yes</v>
      </c>
      <c r="FM94" s="68" t="str">
        <f>IF(AND((RIGHT($FM$3,2)-'[1]Miter Profiles'!$AC$170-'[1]Outside Edges'!$B93)&gt;=5,'[1]Outside Edges'!$Q93="Yes"),"Yes","No")</f>
        <v>Yes</v>
      </c>
      <c r="FN94" s="83" t="str">
        <f>IF(AND((RIGHT($FN$3,2)-'[1]Miter Profiles'!$AC$171-'[1]Outside Edges'!$B93)&gt;=5,'[1]Outside Edges'!$Q93="Yes"),"Yes","No")</f>
        <v>Yes</v>
      </c>
      <c r="FO94" s="83" t="str">
        <f>IF(AND((RIGHT($FO$3,2)-'[1]Miter Profiles'!$AC$172-'[1]Outside Edges'!$B93)&gt;=5,'[1]Outside Edges'!$Q93="Yes"),"Yes","No")</f>
        <v>Yes</v>
      </c>
      <c r="FP94" s="81" t="str">
        <f>IF(AND((RIGHT($FP$3,2)-'[1]Miter Profiles'!$AC$173-'[1]Outside Edges'!$B93)&gt;=5,'[1]Outside Edges'!$Q93="Yes"),"Yes","No")</f>
        <v>Yes</v>
      </c>
      <c r="FQ94" s="84" t="str">
        <f>IF(AND((RIGHT($FQ$3,2)-'[1]Miter Profiles'!$AC$174-'[1]Outside Edges'!$B93)&gt;=5,'[1]Outside Edges'!$Q93="Yes"),"Yes","No")</f>
        <v>Yes</v>
      </c>
      <c r="FR94" s="7" t="str">
        <f>IF(AND((RIGHT($FR$3,2)-'[1]Miter Profiles'!$AC$175-'[1]Outside Edges'!$B93)&gt;=5,'[1]Outside Edges'!$Q93="Yes"),"Yes","No")</f>
        <v>Yes</v>
      </c>
      <c r="FS94" s="68" t="str">
        <f>IF(AND((RIGHT($FS$3,2)-'[1]Miter Profiles'!$AC$176-'[1]Outside Edges'!$B93)&gt;=5,'[1]Outside Edges'!$Q93="Yes"),"Yes","No")</f>
        <v>Yes</v>
      </c>
      <c r="FT94" s="83" t="str">
        <f>IF(AND((RIGHT($FT$3,2)-'[1]Miter Profiles'!$AC$177-'[1]Outside Edges'!$B93)&gt;=5,'[1]Outside Edges'!$Q93="Yes"),"Yes","No")</f>
        <v>Yes</v>
      </c>
      <c r="FU94" s="83" t="str">
        <f>IF(AND((RIGHT($FU$3,2)-'[1]Miter Profiles'!$AC$178-'[1]Outside Edges'!$B93)&gt;=5,'[1]Outside Edges'!$Q93="Yes"),"Yes","No")</f>
        <v>Yes</v>
      </c>
      <c r="FV94" s="81" t="str">
        <f>IF(AND((RIGHT($V$3,2)-'[1]Miter Profiles'!$AC$179-'[1]Outside Edges'!$B93)&gt;=5,'[1]Outside Edges'!$Q93="Yes"),"Yes","No")</f>
        <v>Yes</v>
      </c>
      <c r="FW94" s="84" t="str">
        <f>IF(AND((RIGHT($FW$3,2)-'[1]Miter Profiles'!$AC$180-'[1]Outside Edges'!$B93)&gt;=5,'[1]Outside Edges'!$Q93="Yes"),"Yes","No")</f>
        <v>No</v>
      </c>
      <c r="FX94" s="197" t="str">
        <f>IF(AND((RIGHT($FX$3,2)-'[1]Miter Profiles'!$AC$181-'[1]Outside Edges'!$B93)&gt;=5,'[1]Outside Edges'!$Q93="Yes"),"Yes","No")</f>
        <v>Yes</v>
      </c>
      <c r="FY94" s="198" t="str">
        <f>IF(AND((RIGHT($FY$3,2)-'[1]Miter Profiles'!$AC$182-'[1]Outside Edges'!$B93)&gt;=5,'[1]Outside Edges'!$Q93="Yes"),"Yes","No")</f>
        <v>Yes</v>
      </c>
      <c r="FZ94" s="200" t="str">
        <f>IF(AND((RIGHT($FZ$3,2)-'[1]Miter Profiles'!$AC$183-'[1]Outside Edges'!$B93)&gt;=5,'[1]Outside Edges'!$Q93="Yes"),"Yes","No")</f>
        <v>No</v>
      </c>
      <c r="GA94" s="201" t="str">
        <f>IF(AND((RIGHT($GA$3,2)-'[1]Miter Profiles'!$AC$184-'[1]Outside Edges'!$B93)&gt;=5,'[1]Outside Edges'!$Q93="Yes"),"Yes","No")</f>
        <v>Yes</v>
      </c>
      <c r="GB94" s="202" t="str">
        <f>IF(AND((RIGHT($GB$3,2)-'[1]Miter Profiles'!$AC$185-'[1]Outside Edges'!$B93)&gt;=5,'[1]Outside Edges'!$Q93="Yes"),"Yes","No")</f>
        <v>Yes</v>
      </c>
      <c r="GC94" s="199" t="str">
        <f>IF(AND((RIGHT($GC$3,2)-'[1]Miter Profiles'!$AC$186-'[1]Outside Edges'!$B93)&gt;=5,'[1]Outside Edges'!$Q93="Yes"),"Yes","No")</f>
        <v>No</v>
      </c>
      <c r="GD94" s="197" t="str">
        <f>IF(AND((RIGHT($GD$3,2)-'[1]Miter Profiles'!$AC$187-'[1]Outside Edges'!$B93)&gt;=5,'[1]Outside Edges'!$Q93="Yes"),"Yes","No")</f>
        <v>Yes</v>
      </c>
      <c r="GE94" s="198" t="str">
        <f>IF(AND((RIGHT($GE$3,2)-'[1]Miter Profiles'!$AC$188-'[1]Outside Edges'!$B93)&gt;=5,'[1]Outside Edges'!$Q93="Yes"),"Yes","No")</f>
        <v>Yes</v>
      </c>
      <c r="GF94" s="200" t="str">
        <f>IF(AND((RIGHT($GF$3,2)-'[1]Miter Profiles'!$AC$189-'[1]Outside Edges'!$B93)&gt;=5,'[1]Outside Edges'!$Q93="Yes"),"Yes","No")</f>
        <v>Yes</v>
      </c>
      <c r="GG94" s="201" t="str">
        <f>IF(AND((RIGHT($GG$3,2)-'[1]Miter Profiles'!$AC$190-'[1]Outside Edges'!$B93)&gt;=5,'[1]Outside Edges'!$Q93="Yes"),"Yes","No")</f>
        <v>Yes</v>
      </c>
      <c r="GH94" s="202" t="str">
        <f>IF(AND((RIGHT($GH$3,2)-'[1]Miter Profiles'!$AC$191-'[1]Outside Edges'!$B93)&gt;=5,'[1]Outside Edges'!$Q93="Yes"),"Yes","No")</f>
        <v>Yes</v>
      </c>
      <c r="GI94" s="199" t="str">
        <f>IF(AND((RIGHT($GI$3,2)-'[1]Miter Profiles'!$AC$192-'[1]Outside Edges'!$B93)&gt;=5,'[1]Outside Edges'!$Q93="Yes"),"Yes","No")</f>
        <v>Yes</v>
      </c>
      <c r="GJ94" s="197" t="str">
        <f>IF(AND((RIGHT($GJ$3,2)-'[1]Miter Profiles'!$AC$193-'[1]Outside Edges'!$B93)&gt;=5,'[1]Outside Edges'!$Q93="Yes"),"Yes","No")</f>
        <v>Yes</v>
      </c>
      <c r="GK94" s="198" t="str">
        <f>IF(AND((RIGHT($GK$3,2)-'[1]Miter Profiles'!$AC$194-'[1]Outside Edges'!$B93)&gt;=5,'[1]Outside Edges'!$Q93="Yes"),"Yes","No")</f>
        <v>Yes</v>
      </c>
      <c r="GL94" s="200" t="str">
        <f>IF(AND((RIGHT($GL$3,2)-'[1]Miter Profiles'!$AC$195-'[1]Outside Edges'!$B93)&gt;=5,'[1]Outside Edges'!$Q93="Yes"),"Yes","No")</f>
        <v>Yes</v>
      </c>
      <c r="GM94" s="201" t="str">
        <f>IF(AND((RIGHT($GM$3,2)-'[1]Miter Profiles'!$AC$196-'[1]Outside Edges'!$B93)&gt;=5,'[1]Outside Edges'!$Q93="Yes"),"Yes","No")</f>
        <v>Yes</v>
      </c>
      <c r="GN94" s="202" t="str">
        <f>IF(AND((RIGHT($GN$3,2)-'[1]Miter Profiles'!$AC$197-'[1]Outside Edges'!$B93)&gt;=5,'[1]Outside Edges'!$Q93="Yes"),"Yes","No")</f>
        <v>Yes</v>
      </c>
      <c r="GO94" s="199" t="str">
        <f>IF(AND((RIGHT($GO$3,2)-'[1]Miter Profiles'!$AC$198-'[1]Outside Edges'!$B93)&gt;=5,'[1]Outside Edges'!$Q93="Yes"),"Yes","No")</f>
        <v>No</v>
      </c>
      <c r="GP94" s="197" t="str">
        <f>IF(AND((RIGHT($GP$3,2)-'[1]Miter Profiles'!$AC$199-'[1]Outside Edges'!$B93)&gt;=5,'[1]Outside Edges'!$Q93="Yes"),"Yes","No")</f>
        <v>Yes</v>
      </c>
      <c r="GQ94" s="198" t="str">
        <f>IF(AND((RIGHT($GQ$3,2)-'[1]Miter Profiles'!$AC$200-'[1]Outside Edges'!$B93)&gt;=5,'[1]Outside Edges'!$Q93="Yes"),"Yes","No")</f>
        <v>Yes</v>
      </c>
      <c r="GR94" s="211" t="str">
        <f>IF(AND((RIGHT($GR$3,2)-'[1]Miter Profiles'!$AC$201-'[1]Outside Edges'!$B93)&gt;=5,'[1]Outside Edges'!$Q93="Yes"),"Yes","No")</f>
        <v>Yes</v>
      </c>
      <c r="GS94" s="197" t="str">
        <f>IF(AND((RIGHT($GS$3,2)-'[1]Miter Profiles'!$AC$202-'[1]Outside Edges'!$B93)&gt;=5,'[1]Outside Edges'!$Q93="Yes"),"Yes","No")</f>
        <v>Yes</v>
      </c>
      <c r="GT94" s="212" t="str">
        <f>IF(AND((RIGHT($GT$3,2)-'[1]Miter Profiles'!$AC$203-'[1]Outside Edges'!$B93)&gt;=5,'[1]Outside Edges'!$Q93="Yes"),"Yes","No")</f>
        <v>Yes</v>
      </c>
      <c r="GU94" s="208" t="str">
        <f>IF(AND((RIGHT($GU$3,2)-'[1]Miter Profiles'!$AC$204-'[1]Outside Edges'!$B93)&gt;=5,'[1]Outside Edges'!$Q93="Yes"),"Yes","No")</f>
        <v>No</v>
      </c>
      <c r="GV94" s="209" t="str">
        <f>IF(AND((RIGHT($GV$3,2)-'[1]Miter Profiles'!$AC$205-'[1]Outside Edges'!$B93)&gt;=5,'[1]Outside Edges'!$Q93="Yes"),"Yes","No")</f>
        <v>Yes</v>
      </c>
      <c r="GW94" s="210" t="str">
        <f>IF(AND((RIGHT($GW$3,2)-'[1]Miter Profiles'!$AC$206-'[1]Outside Edges'!$B93)&gt;=5,'[1]Outside Edges'!$Q93="Yes"),"Yes","No")</f>
        <v>Yes</v>
      </c>
      <c r="GX94" s="200" t="str">
        <f>IF(AND((RIGHT($GX$3,2)-'[1]Miter Profiles'!$AC$207-'[1]Outside Edges'!$B93)&gt;=5,'[1]Outside Edges'!$Q93="Yes"),"Yes","No")</f>
        <v>No</v>
      </c>
      <c r="GY94" s="201" t="str">
        <f>IF(AND((RIGHT($GY$3,2)-'[1]Miter Profiles'!$AC$208-'[1]Outside Edges'!$B93)&gt;=5,'[1]Outside Edges'!$Q93="Yes"),"Yes","No")</f>
        <v>Yes</v>
      </c>
      <c r="GZ94" s="202" t="str">
        <f>IF(AND((RIGHT($GZ$3,2)-'[1]Miter Profiles'!$AC$209-'[1]Outside Edges'!$B93)&gt;=5,'[1]Outside Edges'!$Q93="Yes"),"Yes","No")</f>
        <v>Yes</v>
      </c>
      <c r="HA94" s="199" t="str">
        <f>IF(AND((RIGHT($HA$3,2)-'[1]Miter Profiles'!$AC$210-'[1]Outside Edges'!$B93)&gt;=5,'[1]Outside Edges'!$Q93="Yes"),"Yes","No")</f>
        <v>No</v>
      </c>
      <c r="HB94" s="197" t="str">
        <f>IF(AND((RIGHT($HB$3,2)-'[1]Miter Profiles'!$AC$211-'[1]Outside Edges'!$B93)&gt;=5,'[1]Outside Edges'!$Q93="Yes"),"Yes","No")</f>
        <v>Yes</v>
      </c>
      <c r="HC94" s="198" t="str">
        <f>IF(AND((RIGHT($HC$3,2)-'[1]Miter Profiles'!$AC$212-'[1]Outside Edges'!$B93)&gt;=5,'[1]Outside Edges'!$Q93="Yes"),"Yes","No")</f>
        <v>Yes</v>
      </c>
      <c r="HD94" s="200" t="str">
        <f>IF(AND((RIGHT($HD$3,2)-'[1]Miter Profiles'!$AC$213-'[1]Outside Edges'!$B93)&gt;=5,'[1]Outside Edges'!$Q93="Yes"),"Yes","No")</f>
        <v>No</v>
      </c>
      <c r="HE94" s="202" t="str">
        <f>IF(AND((RIGHT($HE$3,2)-'[1]Miter Profiles'!$AC$214-'[1]Outside Edges'!$B93)&gt;=5,'[1]Outside Edges'!$Q93="Yes"),"Yes","No")</f>
        <v>No</v>
      </c>
      <c r="HF94" s="199" t="str">
        <f>IF(AND((RIGHT($HF$3,2)-'[1]Miter Profiles'!$AC$215-'[1]Outside Edges'!$B93)&gt;=5,'[1]Outside Edges'!$Q93="Yes"),"Yes","No")</f>
        <v>No</v>
      </c>
      <c r="HG94" s="197" t="str">
        <f>IF(AND((RIGHT($HG$3,2)-'[1]Miter Profiles'!$AC$216-'[1]Outside Edges'!$B93)&gt;=5,'[1]Outside Edges'!$Q93="Yes"),"Yes","No")</f>
        <v>Yes</v>
      </c>
      <c r="HH94" s="198" t="str">
        <f>IF(AND((RIGHT($HH$3,2)-'[1]Miter Profiles'!$AC$217-'[1]Outside Edges'!$B93)&gt;=5,'[1]Outside Edges'!$Q93="Yes"),"Yes","No")</f>
        <v>Yes</v>
      </c>
      <c r="HI94" s="200" t="str">
        <f>IF(AND((RIGHT($HI$3,2)-'[1]Miter Profiles'!$AC$218-'[1]Outside Edges'!$B93)&gt;=5,'[1]Outside Edges'!$Q93="Yes"),"Yes","No")</f>
        <v>Yes</v>
      </c>
      <c r="HJ94" s="201" t="str">
        <f>IF(AND((RIGHT($HJ$3,2)-'[1]Miter Profiles'!$AC$219-'[1]Outside Edges'!$B93)&gt;=5,'[1]Outside Edges'!$Q93="Yes"),"Yes","No")</f>
        <v>Yes</v>
      </c>
      <c r="HK94" s="202" t="str">
        <f>IF(AND((RIGHT($HK$3,2)-'[1]Miter Profiles'!$AC$220-'[1]Outside Edges'!$B93)&gt;=5,'[1]Outside Edges'!$Q93="Yes"),"Yes","No")</f>
        <v>Yes</v>
      </c>
      <c r="HL94" s="199" t="str">
        <f>IF(AND((RIGHT($HL$3,2)-'[1]Miter Profiles'!$AC$221-'[1]Outside Edges'!$B93)&gt;=5,'[1]Outside Edges'!$Q93="Yes"),"Yes","No")</f>
        <v>No</v>
      </c>
      <c r="HM94" s="197" t="str">
        <f>IF(AND((RIGHT($HM$3,2)-'[1]Miter Profiles'!$AC$222-'[1]Outside Edges'!$B93)&gt;=5,'[1]Outside Edges'!$Q93="Yes"),"Yes","No")</f>
        <v>Yes</v>
      </c>
      <c r="HN94" s="197" t="str">
        <f>IF(AND((RIGHT($HN$3,2)-'[1]Miter Profiles'!$AC$223-'[1]Outside Edges'!$B93)&gt;=5,'[1]Outside Edges'!$Q93="Yes"),"Yes","No")</f>
        <v>Yes</v>
      </c>
      <c r="HO94" s="201" t="str">
        <f>IF(AND((RIGHT($HO$3,2)-'[1]Miter Profiles'!$AC$224-'[1]Outside Edges'!$B93)&gt;=5,'[1]Outside Edges'!$Q93="Yes"),"Yes","No")</f>
        <v>No</v>
      </c>
      <c r="HP94" s="201" t="str">
        <f>IF(AND((RIGHT($HP$3,2)-'[1]Miter Profiles'!$AC$225-'[1]Outside Edges'!$B93)&gt;=5,'[1]Outside Edges'!$Q93="Yes"),"Yes","No")</f>
        <v>Yes</v>
      </c>
      <c r="HQ94" s="201" t="str">
        <f>IF(AND((RIGHT($HQ$3,3)-'[1]Miter Profiles'!$AC$226-'[1]Outside Edges'!$B93)&gt;=5,'[1]Outside Edges'!$Q93="Yes"),"Yes","No")</f>
        <v>No</v>
      </c>
      <c r="HR94" s="201" t="str">
        <f>IF(AND((RIGHT($HR$3,2)-'[1]Miter Profiles'!$AC$227-'[1]Outside Edges'!$B93)&gt;=5,'[1]Outside Edges'!$Q93="Yes"),"Yes","No")</f>
        <v>No</v>
      </c>
      <c r="HS94" s="197" t="str">
        <f>IF(AND((RIGHT($HS$3,2)-'[1]Miter Profiles'!$AC$228-'[1]Outside Edges'!$B93)&gt;=5,'[1]Outside Edges'!$Q93="Yes"),"Yes","No")</f>
        <v>Yes</v>
      </c>
      <c r="HT94" s="197" t="str">
        <f>IF(AND((RIGHT($HT$3,2)-'[1]Miter Profiles'!$AC$229-'[1]Outside Edges'!$B93)&gt;=5,'[1]Outside Edges'!$Q93="Yes"),"Yes","No")</f>
        <v>Yes</v>
      </c>
      <c r="HU94" s="197" t="str">
        <f>IF(AND((RIGHT($HU$3,2)-'[1]Miter Profiles'!$AC$230-'[1]Outside Edges'!$B93)&gt;=5,'[1]Outside Edges'!$Q93="Yes"),"Yes","No")</f>
        <v>Yes</v>
      </c>
      <c r="HV94" s="201" t="str">
        <f>IF(AND((RIGHT($HV$3,2)-'[1]Miter Profiles'!$AC$231-'[1]Outside Edges'!$B93)&gt;=5,'[1]Outside Edges'!$Q93="Yes"),"Yes","No")</f>
        <v>No</v>
      </c>
      <c r="HW94" s="201" t="str">
        <f>IF(AND((RIGHT($HW$3,2)-'[1]Miter Profiles'!$AC$232-'[1]Outside Edges'!$B93)&gt;=5,'[1]Outside Edges'!$Q93="Yes"),"Yes","No")</f>
        <v>Yes</v>
      </c>
      <c r="HX94" s="201" t="str">
        <f>IF(AND((RIGHT($HX$3,2)-'[1]Miter Profiles'!$AC$233-'[1]Outside Edges'!$B93)&gt;=5,'[1]Outside Edges'!$Q93="Yes"),"Yes","No")</f>
        <v>Yes</v>
      </c>
      <c r="HY94" s="197" t="str">
        <f>IF(AND((RIGHT($HY$3,2)-'[1]Miter Profiles'!$AC$234-'[1]Outside Edges'!$B93)&gt;=5,'[1]Outside Edges'!$Q93="Yes"),"Yes","No")</f>
        <v>No</v>
      </c>
      <c r="HZ94" s="197" t="str">
        <f>IF(AND((RIGHT($HZ$3,2)-'[1]Miter Profiles'!$AC$235-'[1]Outside Edges'!$B93)&gt;=5,'[1]Outside Edges'!$Q93="Yes"),"Yes","No")</f>
        <v>Yes</v>
      </c>
      <c r="IA94" s="197" t="str">
        <f>IF(AND((RIGHT($IA$3,2)-'[1]Miter Profiles'!$AC$236-'[1]Outside Edges'!$B93)&gt;=5,'[1]Outside Edges'!$Q93="Yes"),"Yes","No")</f>
        <v>Yes</v>
      </c>
      <c r="IB94" s="201" t="str">
        <f>IF(AND((RIGHT($IB$3,2)-'[1]Miter Profiles'!$AC$237-'[1]Outside Edges'!$B93)&gt;=5,'[1]Outside Edges'!$Q93="Yes"),"Yes","No")</f>
        <v>Yes</v>
      </c>
      <c r="IC94" s="201" t="str">
        <f>IF(AND((RIGHT($IC$3,2)-'[1]Miter Profiles'!$AC$238-'[1]Outside Edges'!$B93)&gt;=5,'[1]Outside Edges'!$Q93="Yes"),"Yes","No")</f>
        <v>Yes</v>
      </c>
      <c r="ID94" s="201" t="str">
        <f>IF(AND((RIGHT($ID$3,2)-'[1]Miter Profiles'!$AC$239-'[1]Outside Edges'!$B93)&gt;=5,'[1]Outside Edges'!$Q93="Yes"),"Yes","No")</f>
        <v>Yes</v>
      </c>
      <c r="IE94" s="197" t="str">
        <f>IF(AND((RIGHT($IE$3,2)-'[1]Miter Profiles'!$AC$240-'[1]Outside Edges'!$B93)&gt;=5,'[1]Outside Edges'!$Q93="Yes"),"Yes","No")</f>
        <v>No</v>
      </c>
      <c r="IF94" s="197" t="str">
        <f>IF(AND((RIGHT($IF$3,2)-'[1]Miter Profiles'!$AC$241-'[1]Outside Edges'!$B93)&gt;=5,'[1]Outside Edges'!$Q93="Yes"),"Yes","No")</f>
        <v>Yes</v>
      </c>
      <c r="IG94" s="197" t="str">
        <f>IF(AND((RIGHT($IG$3,2)-'[1]Miter Profiles'!$AC$242-'[1]Outside Edges'!$B93)&gt;=5,'[1]Outside Edges'!$Q93="Yes"),"Yes","No")</f>
        <v>Yes</v>
      </c>
      <c r="IH94" s="201" t="str">
        <f>IF(AND((RIGHT($IH$3,2)-'[1]Miter Profiles'!$AC$243-'[1]Outside Edges'!$B93)&gt;=5,'[1]Outside Edges'!$Q93="Yes"),"Yes","No")</f>
        <v>Yes</v>
      </c>
      <c r="II94" s="201" t="str">
        <f>IF(AND((RIGHT($II$3,2)-'[1]Miter Profiles'!$AC$244-'[1]Outside Edges'!$B93)&gt;=5,'[1]Outside Edges'!$Q93="Yes"),"Yes","No")</f>
        <v>Yes</v>
      </c>
      <c r="IJ94" s="201" t="str">
        <f>IF(AND((RIGHT($IJ$3,2)-'[1]Miter Profiles'!$AC$245-'[1]Outside Edges'!$B93)&gt;=5,'[1]Outside Edges'!$Q93="Yes"),"Yes","No")</f>
        <v>Yes</v>
      </c>
      <c r="IK94" s="197" t="str">
        <f>IF(AND((RIGHT($IK$3,2)-'[1]Miter Profiles'!$AC$246-'[1]Outside Edges'!$B93)&gt;=5,'[1]Outside Edges'!$Q93="Yes"),"Yes","No")</f>
        <v>Yes</v>
      </c>
      <c r="IL94" s="197" t="str">
        <f>IF(AND((RIGHT($IL$3,2)-'[1]Miter Profiles'!$AC$247-'[1]Outside Edges'!$B93)&gt;=5,'[1]Outside Edges'!$Q93="Yes"),"Yes","No")</f>
        <v>Yes</v>
      </c>
      <c r="IM94" s="197" t="str">
        <f>IF(AND((RIGHT($IM$3,2)-'[1]Miter Profiles'!$AC$248-'[1]Outside Edges'!$B93)&gt;=5,'[1]Outside Edges'!$Q93="Yes"),"Yes","No")</f>
        <v>Yes</v>
      </c>
      <c r="IN94" s="201" t="str">
        <f>IF(AND((RIGHT($IN$3,2)-'[1]Miter Profiles'!$AC$249-'[1]Outside Edges'!$B93)&gt;=5,'[1]Outside Edges'!$Q93="Yes"),"Yes","No")</f>
        <v>No</v>
      </c>
      <c r="IO94" s="201" t="str">
        <f>IF(AND((RIGHT($IO$3,2)-'[1]Miter Profiles'!$AC$250-'[1]Outside Edges'!$B93)&gt;=5,'[1]Outside Edges'!$Q93="Yes"),"Yes","No")</f>
        <v>Yes</v>
      </c>
      <c r="IP94" s="201" t="str">
        <f>IF(AND((RIGHT($IP$3,2)-'[1]Miter Profiles'!$AC$251-'[1]Outside Edges'!$B93)&gt;=5,'[1]Outside Edges'!$Q93="Yes"),"Yes","No")</f>
        <v>Yes</v>
      </c>
      <c r="IQ94" s="197" t="str">
        <f>IF(AND((RIGHT($IQ$3,2)-'[1]Miter Profiles'!$AC$252-'[1]Outside Edges'!$B93)&gt;=5,'[1]Outside Edges'!$Q93="Yes"),"Yes","No")</f>
        <v>No</v>
      </c>
      <c r="IR94" s="197" t="str">
        <f>IF(AND((RIGHT($IR$3,2)-'[1]Miter Profiles'!$AC$253-'[1]Outside Edges'!$B93)&gt;=5,'[1]Outside Edges'!$Q93="Yes"),"Yes","No")</f>
        <v>Yes</v>
      </c>
      <c r="IS94" s="197" t="str">
        <f>IF(AND((RIGHT($IS$3,2)-'[1]Miter Profiles'!$AC$254-'[1]Outside Edges'!$B93)&gt;=5,'[1]Outside Edges'!$Q93="Yes"),"Yes","No")</f>
        <v>Yes</v>
      </c>
      <c r="IT94" s="201" t="str">
        <f>IF(AND((RIGHT($IT$3,2)-'[1]Miter Profiles'!$AC$255-'[1]Outside Edges'!$B93)&gt;=5,'[1]Outside Edges'!$Q93="Yes"),"Yes","No")</f>
        <v>No</v>
      </c>
      <c r="IU94" s="201" t="str">
        <f>IF(AND((RIGHT($IU$3,2)-'[1]Miter Profiles'!$AC$256-'[1]Outside Edges'!$B93)&gt;=5,'[1]Outside Edges'!$Q93="Yes"),"Yes","No")</f>
        <v>Yes</v>
      </c>
      <c r="IV94" s="201" t="str">
        <f>IF(AND((RIGHT($IV$3,2)-'[1]Miter Profiles'!$AC$257-'[1]Outside Edges'!$B93)&gt;=5,'[1]Outside Edges'!$Q93="Yes"),"Yes","No")</f>
        <v>Yes</v>
      </c>
      <c r="IW94" s="197" t="str">
        <f>IF(AND((RIGHT($IW$3,2)-'[1]Miter Profiles'!$AC$258-'[1]Outside Edges'!$B93)&gt;=5,'[1]Outside Edges'!$Q93="Yes"),"Yes","No")</f>
        <v>Yes</v>
      </c>
      <c r="IX94" s="197" t="str">
        <f>IF(AND((RIGHT($IX$3,2)-'[1]Miter Profiles'!$AC$259-'[1]Outside Edges'!$B93)&gt;=5,'[1]Outside Edges'!$Q93="Yes"),"Yes","No")</f>
        <v>Yes</v>
      </c>
      <c r="IY94" s="197" t="str">
        <f>IF(AND((RIGHT($IY$3,2)-'[1]Miter Profiles'!$AC$260-'[1]Outside Edges'!$B93)&gt;=5,'[1]Outside Edges'!$Q93="Yes"),"Yes","No")</f>
        <v>Yes</v>
      </c>
      <c r="IZ94" s="201" t="str">
        <f>IF(AND((RIGHT($IZ$3,2)-'[1]Miter Profiles'!$AC$261-'[1]Outside Edges'!$B93)&gt;=5,'[1]Outside Edges'!$Q93="Yes"),"Yes","No")</f>
        <v>No</v>
      </c>
      <c r="JA94" s="201" t="str">
        <f>IF(AND((RIGHT($JA$3,2)-'[1]Miter Profiles'!$AC$262-'[1]Outside Edges'!$B93)&gt;=5,'[1]Outside Edges'!$Q93="Yes"),"Yes","No")</f>
        <v>Yes</v>
      </c>
      <c r="JB94" s="201" t="str">
        <f>IF(AND((RIGHT($JB$3,2)-'[1]Miter Profiles'!$AC$263-'[1]Outside Edges'!$B93)&gt;=5,'[1]Outside Edges'!$Q93="Yes"),"Yes","No")</f>
        <v>Yes</v>
      </c>
      <c r="JC94" s="197" t="str">
        <f>IF(AND((RIGHT($JC$3,2)-'[1]Miter Profiles'!$AC$264-'[1]Outside Edges'!$B93)&gt;=5,'[1]Outside Edges'!$Q93="Yes"),"Yes","No")</f>
        <v>Yes</v>
      </c>
      <c r="JD94" s="197" t="str">
        <f>IF(AND((RIGHT($JD$3,2)-'[1]Miter Profiles'!$AC$265-'[1]Outside Edges'!$B93)&gt;=5,'[1]Outside Edges'!$Q93="Yes"),"Yes","No")</f>
        <v>Yes</v>
      </c>
      <c r="JE94" s="197" t="str">
        <f>IF(AND((RIGHT($JE$3,2)-'[1]Miter Profiles'!$AC$266-'[1]Outside Edges'!$B93)&gt;=5,'[1]Outside Edges'!$Q93="Yes"),"Yes","No")</f>
        <v>Yes</v>
      </c>
      <c r="JF94" s="201" t="str">
        <f>IF(AND((RIGHT($JF$3,2)-'[1]Miter Profiles'!$AC$267-'[1]Outside Edges'!$B93)&gt;=5,'[1]Outside Edges'!$Q93="Yes"),"Yes","No")</f>
        <v>No</v>
      </c>
      <c r="JG94" s="201" t="str">
        <f>IF(AND((RIGHT($JG$3,2)-'[1]Miter Profiles'!$AC$268-'[1]Outside Edges'!$B93)&gt;=5,'[1]Outside Edges'!$Q93="Yes"),"Yes","No")</f>
        <v>Yes</v>
      </c>
      <c r="JH94" s="201" t="str">
        <f>IF(AND((RIGHT($JH$3,2)-'[1]Miter Profiles'!$AC$269-'[1]Outside Edges'!$B93)&gt;=5,'[1]Outside Edges'!$Q93="Yes"),"Yes","No")</f>
        <v>Yes</v>
      </c>
      <c r="JI94" s="197" t="str">
        <f>IF(AND((RIGHT($JI$3,2)-'[1]Miter Profiles'!$AC$270-'[1]Outside Edges'!$B93)&gt;=5,'[1]Outside Edges'!$Q93="Yes"),"Yes","No")</f>
        <v>Yes</v>
      </c>
      <c r="JJ94" s="197" t="str">
        <f>IF(AND((RIGHT($JJ$3,2)-'[1]Miter Profiles'!$AC$271-'[1]Outside Edges'!$B93)&gt;=5,'[1]Outside Edges'!$Q93="Yes"),"Yes","No")</f>
        <v>Yes</v>
      </c>
      <c r="JK94" s="197" t="str">
        <f>IF(AND((RIGHT($JK$3,2)-'[1]Miter Profiles'!$AC$272-'[1]Outside Edges'!$B93)&gt;=5,'[1]Outside Edges'!$Q93="Yes"),"Yes","No")</f>
        <v>Yes</v>
      </c>
      <c r="JL94" s="201" t="str">
        <f>IF(AND((RIGHT($JL$3,2)-'[1]Miter Profiles'!$AC$273-'[1]Outside Edges'!$B93)&gt;=5,'[1]Outside Edges'!$Q93="Yes"),"Yes","No")</f>
        <v>Yes</v>
      </c>
      <c r="JM94" s="201" t="str">
        <f>IF(AND((RIGHT($JM$3,2)-'[1]Miter Profiles'!$AC$274-'[1]Outside Edges'!$B93)&gt;=5,'[1]Outside Edges'!$Q93="Yes"),"Yes","No")</f>
        <v>Yes</v>
      </c>
      <c r="JN94" s="201" t="str">
        <f>IF(AND((RIGHT($JN$3,2)-'[1]Miter Profiles'!$AC$275-'[1]Outside Edges'!$B93)&gt;=5,'[1]Outside Edges'!$Q93="Yes"),"Yes","No")</f>
        <v>Yes</v>
      </c>
      <c r="JO94" s="197" t="str">
        <f>IF(AND((RIGHT($JO$3,2)-'[1]Miter Profiles'!$AC$276-'[1]Outside Edges'!$B93)&gt;=5,'[1]Outside Edges'!$Q93="Yes"),"Yes","No")</f>
        <v>Yes</v>
      </c>
      <c r="JP94" s="197" t="str">
        <f>IF(AND((RIGHT($JP$3,2)-'[1]Miter Profiles'!$AC$277-'[1]Outside Edges'!$B93)&gt;=5,'[1]Outside Edges'!$Q93="Yes"),"Yes","No")</f>
        <v>Yes</v>
      </c>
      <c r="JQ94" s="197" t="str">
        <f>IF(AND((RIGHT($JQ$3,2)-'[1]Miter Profiles'!$AC$278-'[1]Outside Edges'!$B93)&gt;=5,'[1]Outside Edges'!$Q93="Yes"),"Yes","No")</f>
        <v>Yes</v>
      </c>
      <c r="JR94" s="201" t="str">
        <f>IF(AND((RIGHT($JR$3,2)-'[1]Miter Profiles'!$AC$279-'[1]Outside Edges'!$B93)&gt;=5,'[1]Outside Edges'!$Q93="Yes"),"Yes","No")</f>
        <v>No</v>
      </c>
      <c r="JS94" s="201" t="str">
        <f>IF(AND((RIGHT($JS$3,2)-'[1]Miter Profiles'!$AC$280-'[1]Outside Edges'!$B93)&gt;=5,'[1]Outside Edges'!$Q93="Yes"),"Yes","No")</f>
        <v>No</v>
      </c>
      <c r="JT94" s="201" t="str">
        <f>IF(AND((RIGHT($JT$3,2)-'[1]Miter Profiles'!$AC$281-'[1]Outside Edges'!$B93)&gt;=5,'[1]Outside Edges'!$Q93="Yes"),"Yes","No")</f>
        <v>Yes</v>
      </c>
      <c r="JU94" s="197" t="str">
        <f>IF(AND((RIGHT($JU$3,2)-'[1]Miter Profiles'!$AC$282-'[1]Outside Edges'!$B93)&gt;=5,'[1]Outside Edges'!$Q93="Yes"),"Yes","No")</f>
        <v>No</v>
      </c>
      <c r="JV94" s="197" t="str">
        <f>IF(AND((RIGHT($JV$3,2)-'[1]Miter Profiles'!$AC$283-'[1]Outside Edges'!$B93)&gt;=5,'[1]Outside Edges'!$Q93="Yes"),"Yes","No")</f>
        <v>No</v>
      </c>
      <c r="JW94" s="197" t="str">
        <f>IF(AND((RIGHT($JW$3,2)-'[1]Miter Profiles'!$AC$284-'[1]Outside Edges'!$B93)&gt;=5,'[1]Outside Edges'!$Q93="Yes"),"Yes","No")</f>
        <v>Yes</v>
      </c>
      <c r="JX94" s="201" t="str">
        <f>IF(AND((RIGHT($JX$3,2)-'[1]Miter Profiles'!$AC$285-'[1]Outside Edges'!$B93)&gt;=5,'[1]Outside Edges'!$Q93="Yes"),"Yes","No")</f>
        <v>Yes</v>
      </c>
      <c r="JY94" s="201" t="str">
        <f>IF(AND((RIGHT($JY$3,2)-'[1]Miter Profiles'!$AC$286-'[1]Outside Edges'!$B93)&gt;=5,'[1]Outside Edges'!$Q93="Yes"),"Yes","No")</f>
        <v>Yes</v>
      </c>
      <c r="JZ94" s="201" t="str">
        <f>IF(AND((RIGHT($JZ$3,2)-'[1]Miter Profiles'!$AC$287-'[1]Outside Edges'!$B93)&gt;=5,'[1]Outside Edges'!$Q93="Yes"),"Yes","No")</f>
        <v>Yes</v>
      </c>
      <c r="KA94" s="197" t="str">
        <f>IF(AND((RIGHT($KA$3,2)-'[1]Miter Profiles'!$AC$288-'[1]Outside Edges'!$B93)&gt;=5,'[1]Outside Edges'!$Q93="Yes"),"Yes","No")</f>
        <v>Yes</v>
      </c>
      <c r="KB94" s="197" t="str">
        <f>IF(AND((RIGHT($KB$3,2)-'[1]Miter Profiles'!$AC$289-'[1]Outside Edges'!$B93)&gt;=5,'[1]Outside Edges'!$Q93="Yes"),"Yes","No")</f>
        <v>Yes</v>
      </c>
      <c r="KC94" s="197" t="str">
        <f>IF(AND((RIGHT($KC$3,2)-'[1]Miter Profiles'!$AC$290-'[1]Outside Edges'!$B93)&gt;=5,'[1]Outside Edges'!$Q93="Yes"),"Yes","No")</f>
        <v>Yes</v>
      </c>
      <c r="KD94" s="201" t="str">
        <f>IF(AND((RIGHT($KD$3,2)-'[1]Miter Profiles'!$AC$291-'[1]Outside Edges'!$B93)&gt;=5,'[1]Outside Edges'!$Q93="Yes"),"Yes","No")</f>
        <v>No</v>
      </c>
      <c r="KE94" s="201" t="str">
        <f>IF(AND((RIGHT($KE$3,2)-'[1]Miter Profiles'!$AC$292-'[1]Outside Edges'!$B93)&gt;=5,'[1]Outside Edges'!$Q93="Yes"),"Yes","No")</f>
        <v>Yes</v>
      </c>
      <c r="KF94" s="201" t="str">
        <f>IF(AND((RIGHT($KF$3,2)-'[1]Miter Profiles'!$AC$293-'[1]Outside Edges'!$B93)&gt;=5,'[1]Outside Edges'!$Q93="Yes"),"Yes","No")</f>
        <v>Yes</v>
      </c>
      <c r="KG94" s="197" t="str">
        <f>IF(AND((RIGHT($KG$3,2)-'[1]Miter Profiles'!$AC$294-'[1]Outside Edges'!$B93)&gt;=5,'[1]Outside Edges'!$Q93="Yes"),"Yes","No")</f>
        <v>Yes</v>
      </c>
      <c r="KH94" s="197" t="str">
        <f>IF(AND((RIGHT($KH$3,2)-'[1]Miter Profiles'!$AC$295-'[1]Outside Edges'!$B93)&gt;=5,'[1]Outside Edges'!$Q93="Yes"),"Yes","No")</f>
        <v>Yes</v>
      </c>
      <c r="KI94" s="197" t="str">
        <f>IF(AND((RIGHT($KI$3,2)-'[1]Miter Profiles'!$AC$296-'[1]Outside Edges'!$B93)&gt;=5,'[1]Outside Edges'!$Q93="Yes"),"Yes","No")</f>
        <v>Yes</v>
      </c>
      <c r="KJ94" s="201" t="str">
        <f>IF(AND((RIGHT($KJ$3,2)-'[1]Miter Profiles'!$AC$297-'[1]Outside Edges'!$B93)&gt;=5,'[1]Outside Edges'!$Q93="Yes"),"Yes","No")</f>
        <v>Yes</v>
      </c>
      <c r="KK94" s="201" t="str">
        <f>IF(AND((RIGHT($KK$3,2)-'[1]Miter Profiles'!$AC$298-'[1]Outside Edges'!$B93)&gt;=5,'[1]Outside Edges'!$Q93="Yes"),"Yes","No")</f>
        <v>Yes</v>
      </c>
      <c r="KL94" s="201" t="str">
        <f>IF(AND((RIGHT($KL$3,2)-'[1]Miter Profiles'!$AC$299-'[1]Outside Edges'!$B93)&gt;=5,'[1]Outside Edges'!$Q93="Yes"),"Yes","No")</f>
        <v>Yes</v>
      </c>
      <c r="KM94" s="197" t="str">
        <f>IF(AND((RIGHT($KM$3,2)-'[1]Miter Profiles'!$AC$300-'[1]Outside Edges'!$B93)&gt;=5,'[1]Outside Edges'!$Q93="Yes"),"Yes","No")</f>
        <v>Yes</v>
      </c>
      <c r="KN94" s="197" t="str">
        <f>IF(AND((RIGHT($KN$3,2)-'[1]Miter Profiles'!$AC$301-'[1]Outside Edges'!$B93)&gt;=5,'[1]Outside Edges'!$Q93="Yes"),"Yes","No")</f>
        <v>Yes</v>
      </c>
      <c r="KO94" s="197" t="str">
        <f>IF(AND((RIGHT($KO$3,2)-'[1]Miter Profiles'!$AC$302-'[1]Outside Edges'!$B93)&gt;=5,'[1]Outside Edges'!$Q93="Yes"),"Yes","No")</f>
        <v>Yes</v>
      </c>
      <c r="KP94" s="201" t="str">
        <f>IF(AND((RIGHT($KP$3,2)-'[1]Miter Profiles'!$AC$303-'[1]Outside Edges'!$B93)&gt;=5,'[1]Outside Edges'!$Q93="Yes"),"Yes","No")</f>
        <v>Yes</v>
      </c>
      <c r="KQ94" s="201" t="str">
        <f>IF(AND((RIGHT($KQ$3,2)-'[1]Miter Profiles'!$AC$304-'[1]Outside Edges'!$B93)&gt;=5,'[1]Outside Edges'!$Q93="Yes"),"Yes","No")</f>
        <v>Yes</v>
      </c>
      <c r="KR94" s="201" t="str">
        <f>IF(AND((RIGHT($KR$3,2)-'[1]Miter Profiles'!$AC$305-'[1]Outside Edges'!$B93)&gt;=5,'[1]Outside Edges'!$Q93="Yes"),"Yes","No")</f>
        <v>Yes</v>
      </c>
      <c r="KS94" s="197" t="str">
        <f>IF(AND((RIGHT($KS$3,2)-'[1]Miter Profiles'!$AC$306-'[1]Outside Edges'!$B93)&gt;=5,'[1]Outside Edges'!$Q93="Yes"),"Yes","No")</f>
        <v>Yes</v>
      </c>
      <c r="KT94" s="197" t="str">
        <f>IF(AND((RIGHT($KT$3,2)-'[1]Miter Profiles'!$AC$307-'[1]Outside Edges'!$B93)&gt;=5,'[1]Outside Edges'!$Q93="Yes"),"Yes","No")</f>
        <v>Yes</v>
      </c>
      <c r="KU94" s="197" t="str">
        <f>IF(AND((RIGHT($KU$3,2)-'[1]Miter Profiles'!$AC$308-'[1]Outside Edges'!$B93)&gt;=5,'[1]Outside Edges'!$Q93="Yes"),"Yes","No")</f>
        <v>Yes</v>
      </c>
      <c r="KV94" s="201" t="str">
        <f>IF(AND((RIGHT($KV$3,2)-'[1]Miter Profiles'!$AC$309-'[1]Outside Edges'!$B93)&gt;=5,'[1]Outside Edges'!$Q93="Yes"),"Yes","No")</f>
        <v>No</v>
      </c>
      <c r="KW94" s="201" t="str">
        <f>IF(AND((RIGHT($KW$3,2)-'[1]Miter Profiles'!$AC$310-'[1]Outside Edges'!$B93)&gt;=5,'[1]Outside Edges'!$Q93="Yes"),"Yes","No")</f>
        <v>Yes</v>
      </c>
      <c r="KX94" s="201" t="str">
        <f>IF(AND((RIGHT($KX$3,2)-'[1]Miter Profiles'!$AC$311-'[1]Outside Edges'!$B93)&gt;=5,'[1]Outside Edges'!$Q93="Yes"),"Yes","No")</f>
        <v>Yes</v>
      </c>
      <c r="KY94" s="197" t="str">
        <f>IF(AND((RIGHT($KY$3,2)-'[1]Miter Profiles'!$AC$312-'[1]Outside Edges'!$B93)&gt;=5,'[1]Outside Edges'!$Q93="Yes"),"Yes","No")</f>
        <v>No</v>
      </c>
      <c r="KZ94" s="197" t="str">
        <f>IF(AND((RIGHT($KZ$3,2)-'[1]Miter Profiles'!$AC$313-'[1]Outside Edges'!$B93)&gt;=5,'[1]Outside Edges'!$Q93="Yes"),"Yes","No")</f>
        <v>Yes</v>
      </c>
      <c r="LA94" s="197" t="str">
        <f>IF(AND((RIGHT($LA$3,2)-'[1]Miter Profiles'!$AC$314-'[1]Outside Edges'!$B93)&gt;=5,'[1]Outside Edges'!$Q93="Yes"),"Yes","No")</f>
        <v>Yes</v>
      </c>
      <c r="LB94" s="201" t="str">
        <f>IF(AND((RIGHT($LB$3,2)-'[1]Miter Profiles'!$AC$315-'[1]Outside Edges'!$B93)&gt;=5,'[1]Outside Edges'!$Q93="Yes"),"Yes","No")</f>
        <v>No</v>
      </c>
      <c r="LC94" s="201" t="str">
        <f>IF(AND((RIGHT($LC$3,2)-'[1]Miter Profiles'!$AC$316-'[1]Outside Edges'!$B93)&gt;=5,'[1]Outside Edges'!$Q93="Yes"),"Yes","No")</f>
        <v>No</v>
      </c>
      <c r="LD94" s="201" t="str">
        <f>IF(AND((RIGHT($LD$3,2)-'[1]Miter Profiles'!$AC$317-'[1]Outside Edges'!$B93)&gt;=5,'[1]Outside Edges'!$Q93="Yes"),"Yes","No")</f>
        <v>No</v>
      </c>
      <c r="LE94" s="201" t="str">
        <f>IF(AND((RIGHT($LE$3,2)-'[1]Miter Profiles'!$AC$318-'[1]Outside Edges'!$B93)&gt;=5,'[1]Outside Edges'!$Q93="Yes"),"Yes","No")</f>
        <v>No</v>
      </c>
      <c r="LF94" s="197" t="str">
        <f>IF(AND((RIGHT($LF$3,2)-'[1]Miter Profiles'!$AC$319-'[1]Outside Edges'!$B93)&gt;=5,'[1]Outside Edges'!$Q93="Yes"),"Yes","No")</f>
        <v>No</v>
      </c>
      <c r="LG94" s="197" t="str">
        <f>IF(AND((RIGHT($LG$3,2)-'[1]Miter Profiles'!$AC$320-'[1]Outside Edges'!$B93)&gt;=5,'[1]Outside Edges'!$Q93="Yes"),"Yes","No")</f>
        <v>No</v>
      </c>
      <c r="LH94" s="197" t="str">
        <f>IF(AND((RIGHT($LH$3,2)-'[1]Miter Profiles'!$AC$321-'[1]Outside Edges'!$B93)&gt;=5,'[1]Outside Edges'!$Q93="Yes"),"Yes","No")</f>
        <v>No</v>
      </c>
      <c r="LI94" s="197" t="str">
        <f>IF(AND((RIGHT($LI$3,2)-'[1]Miter Profiles'!$AC$322-'[1]Outside Edges'!$B93)&gt;=5,'[1]Outside Edges'!$Q93="Yes"),"Yes","No")</f>
        <v>No</v>
      </c>
      <c r="LJ94" s="201" t="str">
        <f>IF(AND((RIGHT($LJ$3,2)-'[1]Miter Profiles'!$AC$323-'[1]Outside Edges'!$B93)&gt;=5,'[1]Outside Edges'!$Q93="Yes"),"Yes","No")</f>
        <v>No</v>
      </c>
      <c r="LK94" s="201" t="str">
        <f>IF(AND((RIGHT($LK$3,2)-'[1]Miter Profiles'!$AC$324-'[1]Outside Edges'!$B93)&gt;=5,'[1]Outside Edges'!$Q93="Yes"),"Yes","No")</f>
        <v>Yes</v>
      </c>
      <c r="LL94" s="201" t="str">
        <f>IF(AND((RIGHT($LL$3,2)-'[1]Miter Profiles'!$AC$325-'[1]Outside Edges'!$B93)&gt;=5,'[1]Outside Edges'!$Q93="Yes"),"Yes","No")</f>
        <v>Yes</v>
      </c>
      <c r="LM94" s="197" t="str">
        <f>IF(AND((RIGHT($LM$3,2)-'[1]Miter Profiles'!$AC$326-'[1]Outside Edges'!$B93)&gt;=5,'[1]Outside Edges'!$Q93="Yes"),"Yes","No")</f>
        <v>Yes</v>
      </c>
      <c r="LN94" s="197" t="str">
        <f>IF(AND((RIGHT($LN$3,2)-'[1]Miter Profiles'!$AC$327-'[1]Outside Edges'!$B93)&gt;=5,'[1]Outside Edges'!$Q93="Yes"),"Yes","No")</f>
        <v>Yes</v>
      </c>
      <c r="LO94" s="197" t="str">
        <f>IF(AND((RIGHT($LO$3,2)-'[1]Miter Profiles'!$AC$328-'[1]Outside Edges'!$B93)&gt;=5,'[1]Outside Edges'!$Q93="Yes"),"Yes","No")</f>
        <v>Yes</v>
      </c>
      <c r="LP94" s="201" t="str">
        <f>IF(AND((RIGHT($LP$3,2)-'[1]Miter Profiles'!$AC$329-'[1]Outside Edges'!$B93)&gt;=5,'[1]Outside Edges'!$Q93="Yes"),"Yes","No")</f>
        <v>No</v>
      </c>
      <c r="LQ94" s="201" t="str">
        <f>IF(AND((RIGHT($LQ$3,2)-'[1]Miter Profiles'!$AC$330-'[1]Outside Edges'!$B93)&gt;=5,'[1]Outside Edges'!$Q93="Yes"),"Yes","No")</f>
        <v>Yes</v>
      </c>
      <c r="LR94" s="201" t="str">
        <f>IF(AND((RIGHT($LR$3,2)-'[1]Miter Profiles'!$AC$331-'[1]Outside Edges'!$B93)&gt;=5,'[1]Outside Edges'!$Q93="Yes"),"Yes","No")</f>
        <v>Yes</v>
      </c>
      <c r="LS94" s="197" t="str">
        <f>IF(AND((RIGHT($LS$3,2)-'[1]Miter Profiles'!$AC$332-'[1]Outside Edges'!$B93)&gt;=5,'[1]Outside Edges'!$Q93="Yes"),"Yes","No")</f>
        <v>No</v>
      </c>
      <c r="LT94" s="197" t="str">
        <f>IF(AND((RIGHT($LT$3,2)-'[1]Miter Profiles'!$AC$333-'[1]Outside Edges'!$B93)&gt;=5,'[1]Outside Edges'!$Q93="Yes"),"Yes","No")</f>
        <v>Yes</v>
      </c>
      <c r="LU94" s="197" t="str">
        <f>IF(AND((RIGHT($LU$3,2)-'[1]Miter Profiles'!$AC$334-'[1]Outside Edges'!$B93)&gt;=5,'[1]Outside Edges'!$Q93="Yes"),"Yes","No")</f>
        <v>Yes</v>
      </c>
      <c r="LV94" s="201" t="str">
        <f>IF(AND((RIGHT($LV$3,2)-'[1]Miter Profiles'!$AC$335-'[1]Outside Edges'!$B93)&gt;=5,'[1]Outside Edges'!$Q93="Yes"),"Yes","No")</f>
        <v>No</v>
      </c>
      <c r="LW94" s="201" t="str">
        <f>IF(AND((RIGHT($LW$3,2)-'[1]Miter Profiles'!$AC$336-'[1]Outside Edges'!$B93)&gt;=5,'[1]Outside Edges'!$Q93="Yes"),"Yes","No")</f>
        <v>Yes</v>
      </c>
      <c r="LX94" s="201" t="str">
        <f>IF(AND((RIGHT($LX$3,2)-'[1]Miter Profiles'!$AC$337-'[1]Outside Edges'!$B93)&gt;=5,'[1]Outside Edges'!$Q93="Yes"),"Yes","No")</f>
        <v>Yes</v>
      </c>
      <c r="LY94" s="197" t="str">
        <f>IF(AND((RIGHT($LY$3,2)-'[1]Miter Profiles'!$AC$338-'[1]Outside Edges'!$B93)&gt;=5,'[1]Outside Edges'!$Q93="Yes"),"Yes","No")</f>
        <v>No</v>
      </c>
      <c r="LZ94" s="197" t="str">
        <f>IF(AND((RIGHT($LZ$3,2)-'[1]Miter Profiles'!$AC$339-'[1]Outside Edges'!$B93)&gt;=5,'[1]Outside Edges'!$Q93="Yes"),"Yes","No")</f>
        <v>Yes</v>
      </c>
      <c r="MA94" s="197" t="str">
        <f>IF(AND((RIGHT($MA$3,2)-'[1]Miter Profiles'!$AC$340-'[1]Outside Edges'!$B93)&gt;=5,'[1]Outside Edges'!$Q93="Yes"),"Yes","No")</f>
        <v>Yes</v>
      </c>
      <c r="MB94" s="201" t="str">
        <f>IF(AND((RIGHT($MB$3,2)-'[1]Miter Profiles'!$AC$341-'[1]Outside Edges'!$B93)&gt;=5,'[1]Outside Edges'!$Q93="Yes"),"Yes","No")</f>
        <v>No</v>
      </c>
      <c r="MC94" s="201" t="str">
        <f>IF(AND((RIGHT($MC$3,2)-'[1]Miter Profiles'!$AC$342-'[1]Outside Edges'!$B93)&gt;=5,'[1]Outside Edges'!$Q93="Yes"),"Yes","No")</f>
        <v>Yes</v>
      </c>
      <c r="MD94" s="201" t="str">
        <f>IF(AND((RIGHT($MD$3,2)-'[1]Miter Profiles'!$AC$343-'[1]Outside Edges'!$B93)&gt;=5,'[1]Outside Edges'!$Q93="Yes"),"Yes","No")</f>
        <v>Yes</v>
      </c>
      <c r="ME94" s="197" t="str">
        <f>IF(AND((RIGHT($ME$3,2)-'[1]Miter Profiles'!$AC$344-'[1]Outside Edges'!$B93)&gt;=5,'[1]Outside Edges'!$Q93="Yes"),"Yes","No")</f>
        <v>Yes</v>
      </c>
      <c r="MF94" s="197" t="str">
        <f>IF(AND((RIGHT($MF$3,2)-'[1]Miter Profiles'!$AC$345-'[1]Outside Edges'!$B93)&gt;=5,'[1]Outside Edges'!$Q93="Yes"),"Yes","No")</f>
        <v>Yes</v>
      </c>
      <c r="MG94" s="197" t="str">
        <f>IF(AND((RIGHT($MG$3,2)-'[1]Miter Profiles'!$AC$346-'[1]Outside Edges'!$B93)&gt;=5,'[1]Outside Edges'!$Q93="Yes"),"Yes","No")</f>
        <v>Yes</v>
      </c>
      <c r="MH94" s="201" t="str">
        <f>IF(AND((RIGHT($MH$3,2)-'[1]Miter Profiles'!$AC$347-'[1]Outside Edges'!$B93)&gt;=5,'[1]Outside Edges'!$Q93="Yes"),"Yes","No")</f>
        <v>Yes</v>
      </c>
      <c r="MI94" s="201" t="str">
        <f>IF(AND((RIGHT($MI$3,2)-'[1]Miter Profiles'!$AC$348-'[1]Outside Edges'!$B93)&gt;=5,'[1]Outside Edges'!$Q93="Yes"),"Yes","No")</f>
        <v>Yes</v>
      </c>
      <c r="MJ94" s="201" t="str">
        <f>IF(AND((RIGHT($MJ$3,2)-'[1]Miter Profiles'!$AC$349-'[1]Outside Edges'!$B93)&gt;=5,'[1]Outside Edges'!$Q93="Yes"),"Yes","No")</f>
        <v>Yes</v>
      </c>
      <c r="MK94" s="197" t="str">
        <f>IF(AND((RIGHT($MK$3,2)-'[1]Miter Profiles'!$AC$350-'[1]Outside Edges'!$B93)&gt;=5,'[1]Outside Edges'!$Q93="Yes"),"Yes","No")</f>
        <v>Yes</v>
      </c>
      <c r="ML94" s="197" t="str">
        <f>IF(AND((RIGHT($ML$3,2)-'[1]Miter Profiles'!$AC$351-'[1]Outside Edges'!$B93)&gt;=5,'[1]Outside Edges'!$Q93="Yes"),"Yes","No")</f>
        <v>Yes</v>
      </c>
      <c r="MM94" s="197" t="str">
        <f>IF(AND((RIGHT($MM$3,2)-'[1]Miter Profiles'!$AC$352-'[1]Outside Edges'!$B93)&gt;=5,'[1]Outside Edges'!$Q93="Yes"),"Yes","No")</f>
        <v>Yes</v>
      </c>
      <c r="MN94" s="201" t="str">
        <f>IF(AND((RIGHT($MK$3,2)-'[1]Miter Profiles'!$AC$353-'[1]Outside Edges'!$B93)&gt;=5,'[1]Outside Edges'!$Q93="Yes"),"Yes","No")</f>
        <v>Yes</v>
      </c>
      <c r="MO94" s="201" t="str">
        <f>IF(AND((RIGHT($ML$3,2)-'[1]Miter Profiles'!$AC$354-'[1]Outside Edges'!$B93)&gt;=5,'[1]Outside Edges'!$Q93="Yes"),"Yes","No")</f>
        <v>Yes</v>
      </c>
      <c r="MP94" s="201" t="str">
        <f>IF(AND((RIGHT($MM$3,2)-'[1]Miter Profiles'!$AC$355-'[1]Outside Edges'!$B93)&gt;=5,'[1]Outside Edges'!$Q93="Yes"),"Yes","No")</f>
        <v>Yes</v>
      </c>
      <c r="MQ94" s="197" t="str">
        <f>IF(AND((RIGHT($MK$3,2)-'[1]Miter Profiles'!$AC$356-'[1]Outside Edges'!$B93)&gt;=5,'[1]Outside Edges'!$Q93="Yes"),"Yes","No")</f>
        <v>No</v>
      </c>
      <c r="MR94" s="197" t="str">
        <f>IF(AND((RIGHT($ML$3,2)-'[1]Miter Profiles'!$AC$357-'[1]Outside Edges'!$B93)&gt;=5,'[1]Outside Edges'!$Q93="Yes"),"Yes","No")</f>
        <v>Yes</v>
      </c>
      <c r="MS94" s="197" t="str">
        <f>IF(AND((RIGHT($MM$3,2)-'[1]Miter Profiles'!$AC$358-'[1]Outside Edges'!$B93)&gt;=5,'[1]Outside Edges'!$Q93="Yes"),"Yes","No")</f>
        <v>Yes</v>
      </c>
      <c r="MT94" s="201" t="str">
        <f>IF(AND((RIGHT($MK$3,2)-'[1]Miter Profiles'!$AC$359-'[1]Outside Edges'!$B93)&gt;=5,'[1]Outside Edges'!$Q93="Yes"),"Yes","No")</f>
        <v>No</v>
      </c>
      <c r="MU94" s="201" t="str">
        <f>IF(AND((RIGHT($ML$3,2)-'[1]Miter Profiles'!$AC$360-'[1]Outside Edges'!$B93)&gt;=5,'[1]Outside Edges'!$Q93="Yes"),"Yes","No")</f>
        <v>Yes</v>
      </c>
      <c r="MV94" s="201" t="str">
        <f>IF(AND((RIGHT($MM$3,2)-'[1]Miter Profiles'!$AC$361-'[1]Outside Edges'!$B93)&gt;=5,'[1]Outside Edges'!$Q93="Yes"),"Yes","No")</f>
        <v>Yes</v>
      </c>
    </row>
    <row r="95" spans="1:360" ht="15.75" customHeight="1" thickBot="1" x14ac:dyDescent="0.25">
      <c r="A95" s="371" t="str">
        <f>IF('[1]Outside Edges'!$A94&lt;&gt;"",'[1]Outside Edges'!$A94,"")</f>
        <v>D92</v>
      </c>
      <c r="B95" s="7" t="str">
        <f>IF(AND((RIGHT($B$3,2)-'[1]Miter Profiles'!$AC$3-'[1]Outside Edges'!$B94)&gt;=5,'[1]Outside Edges'!$Q94="Yes"),"Yes","No")</f>
        <v>Yes</v>
      </c>
      <c r="C95" s="7" t="str">
        <f>IF(AND((RIGHT($C$3,2)-'[1]Miter Profiles'!$AC$4-'[1]Outside Edges'!$B94)&gt;=5,'[1]Outside Edges'!$Q94="Yes"),"Yes","No")</f>
        <v>Yes</v>
      </c>
      <c r="D95" s="63" t="str">
        <f>IF(AND((RIGHT($D$3,2)-'[1]Miter Profiles'!$AC$5-'[1]Outside Edges'!$B94)&gt;=5,'[1]Outside Edges'!$Q94="Yes"),"Yes","No")</f>
        <v>Yes</v>
      </c>
      <c r="E95" s="64" t="str">
        <f>IF(AND((RIGHT($E$3,2)-'[1]Miter Profiles'!$AC$6-'[1]Outside Edges'!$B94)&gt;=5,'[1]Outside Edges'!$Q94="Yes"),"Yes","No")</f>
        <v>Yes</v>
      </c>
      <c r="F95" s="8" t="str">
        <f>IF(AND((RIGHT($F$3,2)-'[1]Miter Profiles'!$AC$7-'[1]Outside Edges'!$B94)&gt;=5,'[1]Outside Edges'!$Q94="Yes"),"Yes","No")</f>
        <v>Yes</v>
      </c>
      <c r="G95" s="65" t="str">
        <f>IF(AND((RIGHT($G$3,2)-'[1]Miter Profiles'!$AC$8-'[1]Outside Edges'!$B94)&gt;=5,'[1]Outside Edges'!$Q94="Yes"),"Yes","No")</f>
        <v>Yes</v>
      </c>
      <c r="H95" s="7" t="str">
        <f>IF(AND((RIGHT($H$3,2)-'[1]Miter Profiles'!$AC$9-'[1]Outside Edges'!$B94)&gt;=5,'[1]Outside Edges'!$Q94="Yes"),"Yes","No")</f>
        <v>Yes</v>
      </c>
      <c r="I95" s="7" t="str">
        <f>IF(AND((RIGHT($I$3,2)-'[1]Miter Profiles'!$AC$10-'[1]Outside Edges'!$B94)&gt;=5,'[1]Outside Edges'!$Q94="Yes"),"Yes","No")</f>
        <v>Yes</v>
      </c>
      <c r="J95" s="63" t="str">
        <f>IF(AND((RIGHT($J$3,2)-'[1]Miter Profiles'!$AC$11-'[1]Outside Edges'!$B94)&gt;=5,'[1]Outside Edges'!$Q94="Yes"),"Yes","No")</f>
        <v>Yes</v>
      </c>
      <c r="K95" s="64" t="str">
        <f>IF(AND((RIGHT($K$3,2)-'[1]Miter Profiles'!$AC$12-'[1]Outside Edges'!$B94)&gt;=5,'[1]Outside Edges'!$Q94="Yes"),"Yes","No")</f>
        <v>Yes</v>
      </c>
      <c r="L95" s="8" t="str">
        <f>IF(AND((RIGHT($L$3,2)-'[1]Miter Profiles'!$AC$13-'[1]Outside Edges'!$B94)&gt;=5,'[1]Outside Edges'!$Q94="Yes"),"Yes","No")</f>
        <v>Yes</v>
      </c>
      <c r="M95" s="65" t="str">
        <f>IF(AND((RIGHT($M$3,2)-'[1]Miter Profiles'!$AC$14-'[1]Outside Edges'!$B94)&gt;=5,'[1]Outside Edges'!$Q94="Yes"),"Yes","No")</f>
        <v>Yes</v>
      </c>
      <c r="N95" s="7" t="str">
        <f>IF(AND((RIGHT($N$3,2)-'[1]Miter Profiles'!$AC$15-'[1]Outside Edges'!$B94)&gt;=4,'[1]Outside Edges'!$Q94="Yes"),"Yes","No")</f>
        <v>Yes</v>
      </c>
      <c r="O95" s="7" t="str">
        <f>IF(AND((RIGHT($O$3,2)-'[1]Miter Profiles'!$AC$16-'[1]Outside Edges'!$B94)&gt;=5,'[1]Outside Edges'!$Q94="Yes"),"Yes","No")</f>
        <v>Yes</v>
      </c>
      <c r="P95" s="63" t="str">
        <f>IF(AND((RIGHT($P$3,2)-'[1]Miter Profiles'!$AC$17-'[1]Outside Edges'!$B94)&gt;=5,'[1]Outside Edges'!$Q94="Yes"),"Yes","No")</f>
        <v>Yes</v>
      </c>
      <c r="Q95" s="64" t="str">
        <f>IF(AND((RIGHT($Q$3,2)-'[1]Miter Profiles'!$AC$18-'[1]Outside Edges'!$B94)&gt;=5,'[1]Outside Edges'!$Q94="Yes"),"Yes","No")</f>
        <v>Yes</v>
      </c>
      <c r="R95" s="8" t="str">
        <f>IF(AND((RIGHT($R$3,2)-'[1]Miter Profiles'!$AC$19-'[1]Outside Edges'!$B94)&gt;=5,'[1]Outside Edges'!$Q94="Yes"),"Yes","No")</f>
        <v>Yes</v>
      </c>
      <c r="S95" s="65" t="str">
        <f>IF(AND((RIGHT($S$3,2)-'[1]Miter Profiles'!$AC$20-'[1]Outside Edges'!$B94)&gt;=5,'[1]Outside Edges'!$Q94="Yes"),"Yes","No")</f>
        <v>Yes</v>
      </c>
      <c r="T95" s="7" t="str">
        <f>IF(AND((RIGHT($T$3,2)-'[1]Miter Profiles'!$AC$21-'[1]Outside Edges'!$B94)&gt;=5,'[1]Outside Edges'!$Q94="Yes"),"Yes","No")</f>
        <v>Yes</v>
      </c>
      <c r="U95" s="7" t="str">
        <f>IF(AND((RIGHT($U$3,2)-'[1]Miter Profiles'!$AC$22-'[1]Outside Edges'!$B94)&gt;=5,'[1]Outside Edges'!$Q94="Yes"),"Yes","No")</f>
        <v>Yes</v>
      </c>
      <c r="V95" s="63" t="str">
        <f>IF(AND((RIGHT($V$3,2)-'[1]Miter Profiles'!$AC$23-'[1]Outside Edges'!$B94)&gt;=5,'[1]Outside Edges'!$Q94="Yes"),"Yes","No")</f>
        <v>Yes</v>
      </c>
      <c r="W95" s="64" t="str">
        <f>IF(AND((RIGHT($W$3,2)-'[1]Miter Profiles'!$AC$24-'[1]Outside Edges'!$B94)&gt;=5,'[1]Outside Edges'!$Q94="Yes"),"Yes","No")</f>
        <v>No</v>
      </c>
      <c r="X95" s="8" t="str">
        <f>IF(AND((RIGHT($X$3,2)-'[1]Miter Profiles'!$AC$25-'[1]Outside Edges'!$B94)&gt;=5,'[1]Outside Edges'!$Q94="Yes"),"Yes","No")</f>
        <v>Yes</v>
      </c>
      <c r="Y95" s="65" t="str">
        <f>IF(AND((RIGHT($Y$3,2)-'[1]Miter Profiles'!$AC$26-'[1]Outside Edges'!$B94)&gt;=5,'[1]Outside Edges'!$Q94="Yes"),"Yes","No")</f>
        <v>Yes</v>
      </c>
      <c r="Z95" s="7" t="str">
        <f>IF(AND((RIGHT($Z$3,2)-'[1]Miter Profiles'!$AC$27-'[1]Outside Edges'!$B94)&gt;=5,'[1]Outside Edges'!$Q94="Yes"),"Yes","No")</f>
        <v>Yes</v>
      </c>
      <c r="AA95" s="7" t="str">
        <f>IF(AND((RIGHT($AA$3,2)-'[1]Miter Profiles'!$AC$28-'[1]Outside Edges'!$B94)&gt;=5,'[1]Outside Edges'!$Q94="Yes"),"Yes","No")</f>
        <v>Yes</v>
      </c>
      <c r="AB95" s="63" t="str">
        <f>IF(AND((RIGHT($AB$3,2)-'[1]Miter Profiles'!$AC$29-'[1]Outside Edges'!$B94)&gt;=5,'[1]Outside Edges'!$Q94="Yes"),"Yes","No")</f>
        <v>Yes</v>
      </c>
      <c r="AC95" s="64" t="str">
        <f>IF(AND((RIGHT($AC$3,2)-'[1]Miter Profiles'!$AC$30-'[1]Outside Edges'!$B94)&gt;=5,'[1]Outside Edges'!$Q94="Yes"),"Yes","No")</f>
        <v>Yes</v>
      </c>
      <c r="AD95" s="8" t="str">
        <f>IF(AND((RIGHT($AD$3,2)-'[1]Miter Profiles'!$AC$31-'[1]Outside Edges'!$B94)&gt;=5,'[1]Outside Edges'!$Q94="Yes"),"Yes","No")</f>
        <v>Yes</v>
      </c>
      <c r="AE95" s="65" t="str">
        <f>IF(AND((RIGHT($AE$3,2)-'[1]Miter Profiles'!$AC$32-'[1]Outside Edges'!$B94)&gt;=5,'[1]Outside Edges'!$Q94="Yes"),"Yes","No")</f>
        <v>Yes</v>
      </c>
      <c r="AF95" s="7" t="str">
        <f>IF(AND((RIGHT($AF$3,2)-'[1]Miter Profiles'!$AC$33-'[1]Outside Edges'!$B94)&gt;=5,'[1]Outside Edges'!$Q94="Yes"),"Yes","No")</f>
        <v>Yes</v>
      </c>
      <c r="AG95" s="7" t="str">
        <f>IF(AND((RIGHT($AG$3,2)-'[1]Miter Profiles'!$AC$34-'[1]Outside Edges'!$B94)&gt;=5,'[1]Outside Edges'!$Q94="Yes"),"Yes","No")</f>
        <v>Yes</v>
      </c>
      <c r="AH95" s="63" t="str">
        <f>IF(AND((RIGHT($AH$3,2)-'[1]Miter Profiles'!$AC$35-'[1]Outside Edges'!$B94)&gt;=5,'[1]Outside Edges'!$Q94="Yes"),"Yes","No")</f>
        <v>Yes</v>
      </c>
      <c r="AI95" s="64" t="str">
        <f>IF(AND((RIGHT($AI$3,2)-'[1]Miter Profiles'!$AC$36-'[1]Outside Edges'!$B94)&gt;=5,'[1]Outside Edges'!$Q94="Yes"),"Yes","No")</f>
        <v>Yes</v>
      </c>
      <c r="AJ95" s="8" t="str">
        <f>IF(AND((RIGHT($AJ$3,2)-'[1]Miter Profiles'!$AC$37-'[1]Outside Edges'!$B94)&gt;=5,'[1]Outside Edges'!$Q94="Yes"),"Yes","No")</f>
        <v>Yes</v>
      </c>
      <c r="AK95" s="65" t="str">
        <f>IF(AND((RIGHT($AK$3,2)-'[1]Miter Profiles'!$AC$38-'[1]Outside Edges'!$B94)&gt;=5,'[1]Outside Edges'!$Q94="Yes"),"Yes","No")</f>
        <v>Yes</v>
      </c>
      <c r="AL95" s="7" t="str">
        <f>IF(AND((RIGHT($AL$3,2)-'[1]Miter Profiles'!$AC$39-'[1]Outside Edges'!$B94)&gt;=5,'[1]Outside Edges'!$Q94="Yes"),"Yes","No")</f>
        <v>Yes</v>
      </c>
      <c r="AM95" s="7" t="str">
        <f>IF(AND((RIGHT($AM$3,2)-'[1]Miter Profiles'!$AC$40-'[1]Outside Edges'!$B94)&gt;=5,'[1]Outside Edges'!$Q94="Yes"),"Yes","No")</f>
        <v>Yes</v>
      </c>
      <c r="AN95" s="63" t="str">
        <f>IF(AND((RIGHT($AN$3,2)-'[1]Miter Profiles'!$AC$41-'[1]Outside Edges'!$B94)&gt;=5,'[1]Outside Edges'!$Q94="Yes"),"Yes","No")</f>
        <v>Yes</v>
      </c>
      <c r="AO95" s="64" t="str">
        <f>IF(AND((RIGHT($AO$3,2)-'[1]Miter Profiles'!$AC$42-'[1]Outside Edges'!$B94)&gt;=5,'[1]Outside Edges'!$Q94="Yes"),"Yes","No")</f>
        <v>Yes</v>
      </c>
      <c r="AP95" s="8" t="str">
        <f>IF(AND((RIGHT($AP$3,2)-'[1]Miter Profiles'!$AC$43-'[1]Outside Edges'!$B94)&gt;=5,'[1]Outside Edges'!$Q94="Yes"),"Yes","No")</f>
        <v>Yes</v>
      </c>
      <c r="AQ95" s="65" t="str">
        <f>IF(AND((RIGHT($AQ$3,2)-'[1]Miter Profiles'!$AC$44-'[1]Outside Edges'!$B94)&gt;=5,'[1]Outside Edges'!$Q94="Yes"),"Yes","No")</f>
        <v>Yes</v>
      </c>
      <c r="AR95" s="7" t="str">
        <f>IF(AND((RIGHT($AR$3,2)-'[1]Miter Profiles'!$AC$45-'[1]Outside Edges'!$B94)&gt;=5,'[1]Outside Edges'!$Q94="Yes"),"Yes","No")</f>
        <v>Yes</v>
      </c>
      <c r="AS95" s="7" t="str">
        <f>IF(AND((RIGHT($AS$3,2)-'[1]Miter Profiles'!$AC$46-'[1]Outside Edges'!$B94)&gt;=5,'[1]Outside Edges'!$Q94="Yes"),"Yes","No")</f>
        <v>Yes</v>
      </c>
      <c r="AT95" s="63" t="str">
        <f>IF(AND((RIGHT($AT$3,2)-'[1]Miter Profiles'!$AC$47-'[1]Outside Edges'!$B94)&gt;=5,'[1]Outside Edges'!$Q94="Yes"),"Yes","No")</f>
        <v>Yes</v>
      </c>
      <c r="AU95" s="64" t="str">
        <f>IF(AND((RIGHT($AU$3,2)-'[1]Miter Profiles'!$AC$48-'[1]Outside Edges'!$B94)&gt;=5,'[1]Outside Edges'!$Q94="Yes"),"Yes","No")</f>
        <v>Yes</v>
      </c>
      <c r="AV95" s="8" t="str">
        <f>IF(AND((RIGHT($AV$3,2)-'[1]Miter Profiles'!$AC$49-'[1]Outside Edges'!$B94)&gt;=5,'[1]Outside Edges'!$Q94="Yes"),"Yes","No")</f>
        <v>Yes</v>
      </c>
      <c r="AW95" s="65" t="str">
        <f>IF(AND((RIGHT($AW$3,2)-'[1]Miter Profiles'!$AC$50-'[1]Outside Edges'!$B94)&gt;=5,'[1]Outside Edges'!$Q94="Yes"),"Yes","No")</f>
        <v>Yes</v>
      </c>
      <c r="AX95" s="7" t="str">
        <f>IF(AND((RIGHT($AX$3,2)-'[1]Miter Profiles'!$AC$51-'[1]Outside Edges'!$B94)&gt;=5,'[1]Outside Edges'!$Q94="Yes"),"Yes","No")</f>
        <v>Yes</v>
      </c>
      <c r="AY95" s="7" t="str">
        <f>IF(AND((RIGHT($AY$3,2)-'[1]Miter Profiles'!$AC$52-'[1]Outside Edges'!$B94)&gt;=5,'[1]Outside Edges'!$Q94="Yes"),"Yes","No")</f>
        <v>Yes</v>
      </c>
      <c r="AZ95" s="63" t="str">
        <f>IF(AND((RIGHT($AZ$3,2)-'[1]Miter Profiles'!$AC$53-'[1]Outside Edges'!$B94)&gt;=5,'[1]Outside Edges'!$Q94="Yes"),"Yes","No")</f>
        <v>Yes</v>
      </c>
      <c r="BA95" s="64" t="str">
        <f>IF(AND((RIGHT($BA$3,2)-'[1]Miter Profiles'!$AC$54-'[1]Outside Edges'!$B94)&gt;=5,'[1]Outside Edges'!$Q94="Yes"),"Yes","No")</f>
        <v>Yes</v>
      </c>
      <c r="BB95" s="8" t="str">
        <f>IF(AND((RIGHT($BB$3,2)-'[1]Miter Profiles'!$AC$55-'[1]Outside Edges'!$B94)&gt;=5,'[1]Outside Edges'!$Q94="Yes"),"Yes","No")</f>
        <v>Yes</v>
      </c>
      <c r="BC95" s="65" t="str">
        <f>IF(AND((RIGHT($BC$3,2)-'[1]Miter Profiles'!$AC$56-'[1]Outside Edges'!$B94)&gt;=5,'[1]Outside Edges'!$Q94="Yes"),"Yes","No")</f>
        <v>Yes</v>
      </c>
      <c r="BD95" s="7" t="str">
        <f>IF(AND((RIGHT($BD$3,2)-'[1]Miter Profiles'!$AC$57-'[1]Outside Edges'!$B94)&gt;=5,'[1]Outside Edges'!$Q94="Yes"),"Yes","No")</f>
        <v>Yes</v>
      </c>
      <c r="BE95" s="7" t="str">
        <f>IF(AND((RIGHT($BE$3,2)-'[1]Miter Profiles'!$AC$58-'[1]Outside Edges'!$B94)&gt;=5,'[1]Outside Edges'!$Q94="Yes"),"Yes","No")</f>
        <v>Yes</v>
      </c>
      <c r="BF95" s="63" t="str">
        <f>IF(AND((RIGHT($BF$3,2)-'[1]Miter Profiles'!$AC$59-'[1]Outside Edges'!$B94)&gt;=5,'[1]Outside Edges'!$Q94="Yes"),"Yes","No")</f>
        <v>Yes</v>
      </c>
      <c r="BG95" s="64" t="str">
        <f>IF(AND((RIGHT($BG$3,2)-'[1]Miter Profiles'!$AC$60-'[1]Outside Edges'!$B94)&gt;=5,'[1]Outside Edges'!$Q94="Yes"),"Yes","No")</f>
        <v>Yes</v>
      </c>
      <c r="BH95" s="8" t="str">
        <f>IF(AND((RIGHT($BH$3,2)-'[1]Miter Profiles'!$AC$61-'[1]Outside Edges'!$B94)&gt;=5,'[1]Outside Edges'!$Q94="Yes"),"Yes","No")</f>
        <v>Yes</v>
      </c>
      <c r="BI95" s="65" t="str">
        <f>IF(AND((RIGHT($BI$3,2)-'[1]Miter Profiles'!$AC$62-'[1]Outside Edges'!$B94)&gt;=5,'[1]Outside Edges'!$Q94="Yes"),"Yes","No")</f>
        <v>Yes</v>
      </c>
      <c r="BJ95" s="7" t="str">
        <f>IF(AND((RIGHT($BJ$3,2)-'[1]Miter Profiles'!$AC$63-'[1]Outside Edges'!$B94)&gt;=5,'[1]Outside Edges'!$Q94="Yes"),"Yes","No")</f>
        <v>Yes</v>
      </c>
      <c r="BK95" s="7" t="str">
        <f>IF(AND((RIGHT($BK$3,2)-'[1]Miter Profiles'!$AC$64-'[1]Outside Edges'!$B94)&gt;=5,'[1]Outside Edges'!$Q94="Yes"),"Yes","No")</f>
        <v>Yes</v>
      </c>
      <c r="BL95" s="63" t="str">
        <f>IF(AND((RIGHT($BL$3,2)-'[1]Miter Profiles'!$AC$65-'[1]Outside Edges'!$B94)&gt;=5,'[1]Outside Edges'!$Q94="Yes"),"Yes","No")</f>
        <v>Yes</v>
      </c>
      <c r="BM95" s="64" t="str">
        <f>IF(AND((RIGHT($BM$3,2)-'[1]Miter Profiles'!$AC$66-'[1]Outside Edges'!$B94)&gt;=5,'[1]Outside Edges'!$Q94="Yes"),"Yes","No")</f>
        <v>Yes</v>
      </c>
      <c r="BN95" s="8" t="str">
        <f>IF(AND((RIGHT($BN$3,2)-'[1]Miter Profiles'!$AC$67-'[1]Outside Edges'!$B94)&gt;=5,'[1]Outside Edges'!$Q94="Yes"),"Yes","No")</f>
        <v>Yes</v>
      </c>
      <c r="BO95" s="65" t="str">
        <f>IF(AND((RIGHT($BO$3,2)-'[1]Miter Profiles'!$AC$68-'[1]Outside Edges'!$B94)&gt;=5,'[1]Outside Edges'!$Q94="Yes"),"Yes","No")</f>
        <v>Yes</v>
      </c>
      <c r="BP95" s="7" t="str">
        <f>IF(AND((RIGHT($BP$3,2)-'[1]Miter Profiles'!$AC$69-'[1]Outside Edges'!$B94)&gt;=5,'[1]Outside Edges'!$Q94="Yes"),"Yes","No")</f>
        <v>Yes</v>
      </c>
      <c r="BQ95" s="7" t="str">
        <f>IF(AND((RIGHT($BQ$3,2)-'[1]Miter Profiles'!$AC$70-'[1]Outside Edges'!$B94)&gt;=5,'[1]Outside Edges'!$Q94="Yes"),"Yes","No")</f>
        <v>Yes</v>
      </c>
      <c r="BR95" s="63" t="str">
        <f>IF(AND((RIGHT($BR$3,2)-'[1]Miter Profiles'!$AC$71-'[1]Outside Edges'!$B94)&gt;=5,'[1]Outside Edges'!$Q94="Yes"),"Yes","No")</f>
        <v>Yes</v>
      </c>
      <c r="BS95" s="64" t="str">
        <f>IF(AND((RIGHT($BS$3,2)-'[1]Miter Profiles'!$AC$72-'[1]Outside Edges'!$B94)&gt;=5,'[1]Outside Edges'!$Q94="Yes"),"Yes","No")</f>
        <v>Yes</v>
      </c>
      <c r="BT95" s="8" t="str">
        <f>IF(AND((RIGHT($BT$3,2)-'[1]Miter Profiles'!$AC$73-'[1]Outside Edges'!$B94)&gt;=5,'[1]Outside Edges'!$Q94="Yes"),"Yes","No")</f>
        <v>Yes</v>
      </c>
      <c r="BU95" s="65" t="str">
        <f>IF(AND((RIGHT($BU$3,2)-'[1]Miter Profiles'!$AC$74-'[1]Outside Edges'!$B94)&gt;=5,'[1]Outside Edges'!$Q94="Yes"),"Yes","No")</f>
        <v>Yes</v>
      </c>
      <c r="BV95" s="7" t="str">
        <f>IF(AND((RIGHT($BV$3,2)-'[1]Miter Profiles'!$AC$75-'[1]Outside Edges'!$B94)&gt;=5,'[1]Outside Edges'!$Q94="Yes"),"Yes","No")</f>
        <v>Yes</v>
      </c>
      <c r="BW95" s="7" t="str">
        <f>IF(AND((RIGHT($BW$3,2)-'[1]Miter Profiles'!$AC$76-'[1]Outside Edges'!$B94)&gt;=5,'[1]Outside Edges'!$Q94="Yes"),"Yes","No")</f>
        <v>Yes</v>
      </c>
      <c r="BX95" s="63" t="str">
        <f>IF(AND((RIGHT($BX$3,2)-'[1]Miter Profiles'!$AC$77-'[1]Outside Edges'!$B94)&gt;=5,'[1]Outside Edges'!$Q94="Yes"),"Yes","No")</f>
        <v>Yes</v>
      </c>
      <c r="BY95" s="64" t="str">
        <f>IF(AND((RIGHT($BY$3,2)-'[1]Miter Profiles'!$AC$78-'[1]Outside Edges'!$B94)&gt;=5,'[1]Outside Edges'!$Q94="Yes"),"Yes","No")</f>
        <v>Yes</v>
      </c>
      <c r="BZ95" s="8" t="str">
        <f>IF(AND((RIGHT($BZ$3,2)-'[1]Miter Profiles'!$AC$79-'[1]Outside Edges'!$B94)&gt;=5,'[1]Outside Edges'!$Q94="Yes"),"Yes","No")</f>
        <v>Yes</v>
      </c>
      <c r="CA95" s="65" t="str">
        <f>IF(AND((RIGHT($CA$3,2)-'[1]Miter Profiles'!$AC$80-'[1]Outside Edges'!$B94)&gt;=5,'[1]Outside Edges'!$Q94="Yes"),"Yes","No")</f>
        <v>Yes</v>
      </c>
      <c r="CB95" s="7" t="str">
        <f>IF(AND((RIGHT($CB$3,2)-'[1]Miter Profiles'!$AC$81-'[1]Outside Edges'!$B94)&gt;=5,'[1]Outside Edges'!$Q94="Yes"),"Yes","No")</f>
        <v>Yes</v>
      </c>
      <c r="CC95" s="7" t="str">
        <f>IF(AND((RIGHT($CC$3,2)-'[1]Miter Profiles'!$AC$82-'[1]Outside Edges'!$B94)&gt;=5,'[1]Outside Edges'!$Q94="Yes"),"Yes","No")</f>
        <v>Yes</v>
      </c>
      <c r="CD95" s="63" t="str">
        <f>IF(AND((RIGHT($CD$3,2)-'[1]Miter Profiles'!$AC$83-'[1]Outside Edges'!$B94)&gt;=5,'[1]Outside Edges'!$Q94="Yes"),"Yes","No")</f>
        <v>Yes</v>
      </c>
      <c r="CE95" s="64" t="str">
        <f>IF(AND((RIGHT($CE$3,2)-'[1]Miter Profiles'!$AC$84-'[1]Outside Edges'!$B94)&gt;=5,'[1]Outside Edges'!$Q94="Yes"),"Yes","No")</f>
        <v>Yes</v>
      </c>
      <c r="CF95" s="8" t="str">
        <f>IF(AND((RIGHT($CF$3,2)-'[1]Miter Profiles'!$AC$85-'[1]Outside Edges'!$B94)&gt;=5,'[1]Outside Edges'!$Q94="Yes"),"Yes","No")</f>
        <v>Yes</v>
      </c>
      <c r="CG95" s="65" t="str">
        <f>IF(AND((RIGHT($CG$3,2)-'[1]Miter Profiles'!$AC$86-'[1]Outside Edges'!$B94)&gt;=5,'[1]Outside Edges'!$Q94="Yes"),"Yes","No")</f>
        <v>Yes</v>
      </c>
      <c r="CH95" s="7" t="str">
        <f>IF(AND((RIGHT($CH$3,2)-'[1]Miter Profiles'!$AC$87-'[1]Outside Edges'!$B94)&gt;=5,'[1]Outside Edges'!$Q94="Yes"),"Yes","No")</f>
        <v>Yes</v>
      </c>
      <c r="CI95" s="7" t="str">
        <f>IF(AND((RIGHT($CI$3,2)-'[1]Miter Profiles'!$AC$88-'[1]Outside Edges'!$B94)&gt;=5,'[1]Outside Edges'!$Q94="Yes"),"Yes","No")</f>
        <v>Yes</v>
      </c>
      <c r="CJ95" s="63" t="str">
        <f>IF(AND((RIGHT($CJ$3,2)-'[1]Miter Profiles'!$AC$89-'[1]Outside Edges'!$B94)&gt;=5,'[1]Outside Edges'!$Q94="Yes"),"Yes","No")</f>
        <v>Yes</v>
      </c>
      <c r="CK95" s="64" t="str">
        <f>IF(AND((RIGHT($CK$3,2)-'[1]Miter Profiles'!$AC$90-'[1]Outside Edges'!$B94)&gt;=5,'[1]Outside Edges'!$Q94="Yes"),"Yes","No")</f>
        <v>Yes</v>
      </c>
      <c r="CL95" s="8" t="str">
        <f>IF(AND((RIGHT($CL$3,2)-'[1]Miter Profiles'!$AC$91-'[1]Outside Edges'!$B94)&gt;=5,'[1]Outside Edges'!$Q94="Yes"),"Yes","No")</f>
        <v>Yes</v>
      </c>
      <c r="CM95" s="65" t="str">
        <f>IF(AND((RIGHT($CM$3,2)-'[1]Miter Profiles'!$AC$92-'[1]Outside Edges'!$B94)&gt;=5,'[1]Outside Edges'!$Q94="Yes"),"Yes","No")</f>
        <v>Yes</v>
      </c>
      <c r="CN95" s="7" t="str">
        <f>IF(AND((RIGHT(CN$3,2)-'[1]Miter Profiles'!$AC$93-'[1]Outside Edges'!$B94)&gt;=5,'[1]Outside Edges'!$Q94="Yes"),"Yes","No")</f>
        <v>Yes</v>
      </c>
      <c r="CO95" s="7" t="str">
        <f>IF(AND((RIGHT(CO$3,2)-'[1]Miter Profiles'!$AC$94-'[1]Outside Edges'!$B94)&gt;=5,'[1]Outside Edges'!$Q94="Yes"),"Yes","No")</f>
        <v>Yes</v>
      </c>
      <c r="CP95" s="63" t="str">
        <f>IF(AND((RIGHT(CP$3,2)-'[1]Miter Profiles'!$AC$95-'[1]Outside Edges'!$B94)&gt;=5,'[1]Outside Edges'!$Q94="Yes"),"Yes","No")</f>
        <v>Yes</v>
      </c>
      <c r="CQ95" s="64" t="str">
        <f>IF(AND((RIGHT(CQ$3,2)-'[1]Miter Profiles'!$AC$96-'[1]Outside Edges'!$B94)&gt;=5,'[1]Outside Edges'!$Q94="Yes"),"Yes","No")</f>
        <v>Yes</v>
      </c>
      <c r="CR95" s="8" t="str">
        <f>IF(AND((RIGHT(CR$3,2)-'[1]Miter Profiles'!$AC$97-'[1]Outside Edges'!$B94)&gt;=5,'[1]Outside Edges'!$Q94="Yes"),"Yes","No")</f>
        <v>Yes</v>
      </c>
      <c r="CS95" s="65" t="str">
        <f>IF(AND((RIGHT(CS$3,2)-'[1]Miter Profiles'!$AC$98-'[1]Outside Edges'!$B94)&gt;=5,'[1]Outside Edges'!$Q94="Yes"),"Yes","No")</f>
        <v>Yes</v>
      </c>
      <c r="CT95" s="7" t="str">
        <f>IF(AND((RIGHT($CT$3,2)-'[1]Miter Profiles'!$AC$99-'[1]Outside Edges'!$B94)&gt;=5,'[1]Outside Edges'!$Q94="Yes"),"Yes","No")</f>
        <v>Yes</v>
      </c>
      <c r="CU95" s="7" t="str">
        <f>IF(AND((RIGHT($CU$3,2)-'[1]Miter Profiles'!$AC$100-'[1]Outside Edges'!$B94)&gt;=5,'[1]Outside Edges'!$Q94="Yes"),"Yes","No")</f>
        <v>Yes</v>
      </c>
      <c r="CV95" s="63" t="str">
        <f>IF(AND((RIGHT($CV$3,2)-'[1]Miter Profiles'!$AC$101-'[1]Outside Edges'!$B94)&gt;=5,'[1]Outside Edges'!$Q94="Yes"),"Yes","No")</f>
        <v>Yes</v>
      </c>
      <c r="CW95" s="64" t="str">
        <f>IF(AND((RIGHT($CW$3,2)-'[1]Miter Profiles'!$AC$102-'[1]Outside Edges'!$B94)&gt;=5,'[1]Outside Edges'!$Q94="Yes"),"Yes","No")</f>
        <v>Yes</v>
      </c>
      <c r="CX95" s="8" t="str">
        <f>IF(AND((RIGHT($CX$3,2)-'[1]Miter Profiles'!$AC$103-'[1]Outside Edges'!$B94)&gt;=5,'[1]Outside Edges'!$Q94="Yes"),"Yes","No")</f>
        <v>Yes</v>
      </c>
      <c r="CY95" s="65" t="str">
        <f>IF(AND((RIGHT($CY$3,2)-'[1]Miter Profiles'!$AC$104-'[1]Outside Edges'!$B94)&gt;=5,'[1]Outside Edges'!$Q94="Yes"),"Yes","No")</f>
        <v>Yes</v>
      </c>
      <c r="CZ95" s="7" t="str">
        <f>IF(AND((RIGHT($CZ$3,2)-'[1]Miter Profiles'!$AC$105-'[1]Outside Edges'!$B94)&gt;=5,'[1]Outside Edges'!$Q94="Yes"),"Yes","No")</f>
        <v>Yes</v>
      </c>
      <c r="DA95" s="7" t="str">
        <f>IF(AND((RIGHT($DA$3,2)-'[1]Miter Profiles'!$AC$106-'[1]Outside Edges'!$B94)&gt;=5,'[1]Outside Edges'!$Q94="Yes"),"Yes","No")</f>
        <v>Yes</v>
      </c>
      <c r="DB95" s="63" t="str">
        <f>IF(AND((RIGHT($DB$3,2)-'[1]Miter Profiles'!$AC$107-'[1]Outside Edges'!$B94)&gt;=5,'[1]Outside Edges'!$Q94="Yes"),"Yes","No")</f>
        <v>Yes</v>
      </c>
      <c r="DC95" s="64" t="str">
        <f>IF(AND((RIGHT($DC$3,2)-'[1]Miter Profiles'!$AC$108-'[1]Outside Edges'!$B94)&gt;=5,'[1]Outside Edges'!$Q94="Yes"),"Yes","No")</f>
        <v>Yes</v>
      </c>
      <c r="DD95" s="8" t="str">
        <f>IF(AND((RIGHT($DD$3,2)-'[1]Miter Profiles'!$AC$109-'[1]Outside Edges'!$B94)&gt;=5,'[1]Outside Edges'!$Q94="Yes"),"Yes","No")</f>
        <v>Yes</v>
      </c>
      <c r="DE95" s="65" t="str">
        <f>IF(AND((RIGHT($DE$3,2)-'[1]Miter Profiles'!$AC$110-'[1]Outside Edges'!$B94)&gt;=5,'[1]Outside Edges'!$Q94="Yes"),"Yes","No")</f>
        <v>Yes</v>
      </c>
      <c r="DF95" s="7" t="str">
        <f>IF(AND((RIGHT($DF$3,2)-'[1]Miter Profiles'!$AC$111-'[1]Outside Edges'!$B94)&gt;=5,'[1]Outside Edges'!$Q94="Yes"),"Yes","No")</f>
        <v>Yes</v>
      </c>
      <c r="DG95" s="7" t="str">
        <f>IF(AND((RIGHT($DG$3,2)-'[1]Miter Profiles'!$AC$112-'[1]Outside Edges'!$B94)&gt;=5,'[1]Outside Edges'!$Q94="Yes"),"Yes","No")</f>
        <v>Yes</v>
      </c>
      <c r="DH95" s="63" t="str">
        <f>IF(AND((RIGHT($DH$3,2)-'[1]Miter Profiles'!$AC$113-'[1]Outside Edges'!$B94)&gt;=5,'[1]Outside Edges'!$Q94="Yes"),"Yes","No")</f>
        <v>Yes</v>
      </c>
      <c r="DI95" s="64" t="str">
        <f>IF(AND((RIGHT($DI$3,2)-'[1]Miter Profiles'!$AC$114-'[1]Outside Edges'!$B94)&gt;=5,'[1]Outside Edges'!$Q94="Yes"),"Yes","No")</f>
        <v>Yes</v>
      </c>
      <c r="DJ95" s="8" t="str">
        <f>IF(AND((RIGHT($DJ$3,2)-'[1]Miter Profiles'!$AC$115-'[1]Outside Edges'!$B94)&gt;=5,'[1]Outside Edges'!$Q94="Yes"),"Yes","No")</f>
        <v>Yes</v>
      </c>
      <c r="DK95" s="65" t="str">
        <f>IF(AND((RIGHT($DK$3,2)-'[1]Miter Profiles'!$AC$116-'[1]Outside Edges'!$B94)&gt;=5,'[1]Outside Edges'!$Q94="Yes"),"Yes","No")</f>
        <v>Yes</v>
      </c>
      <c r="DL95" s="7" t="str">
        <f>IF(AND((RIGHT($DL$3,2)-'[1]Miter Profiles'!$AC$117-'[1]Outside Edges'!$B94)&gt;=5,'[1]Outside Edges'!$Q94="Yes"),"Yes","No")</f>
        <v>Yes</v>
      </c>
      <c r="DM95" s="7" t="str">
        <f>IF(AND((RIGHT($DM$3,2)-'[1]Miter Profiles'!$AC$118-'[1]Outside Edges'!$B94)&gt;=5,'[1]Outside Edges'!$Q94="Yes"),"Yes","No")</f>
        <v>Yes</v>
      </c>
      <c r="DN95" s="63" t="str">
        <f>IF(AND((RIGHT($DN$3,2)-'[1]Miter Profiles'!$AC$119-'[1]Outside Edges'!$B94)&gt;=5,'[1]Outside Edges'!$Q94="Yes"),"Yes","No")</f>
        <v>Yes</v>
      </c>
      <c r="DO95" s="64" t="str">
        <f>IF(AND((RIGHT($DO$3,2)-'[1]Miter Profiles'!$AC$120-'[1]Outside Edges'!$B94)&gt;=5,'[1]Outside Edges'!$Q94="Yes"),"Yes","No")</f>
        <v>Yes</v>
      </c>
      <c r="DP95" s="8" t="str">
        <f>IF(AND((RIGHT($DP$3,2)-'[1]Miter Profiles'!$AC$121-'[1]Outside Edges'!$B94)&gt;=5,'[1]Outside Edges'!$Q94="Yes"),"Yes","No")</f>
        <v>Yes</v>
      </c>
      <c r="DQ95" s="65" t="str">
        <f>IF(AND((RIGHT($DQ$3,2)-'[1]Miter Profiles'!$AC$122-'[1]Outside Edges'!$B94)&gt;=5,'[1]Outside Edges'!$Q94="Yes"),"Yes","No")</f>
        <v>Yes</v>
      </c>
      <c r="DR95" s="7" t="str">
        <f>IF(AND((RIGHT($DR$3,2)-'[1]Miter Profiles'!$AC$123-'[1]Outside Edges'!$B94)&gt;=5,'[1]Outside Edges'!$Q94="Yes"),"Yes","No")</f>
        <v>Yes</v>
      </c>
      <c r="DS95" s="7" t="str">
        <f>IF(AND((RIGHT($DS$3,2)-'[1]Miter Profiles'!$AC$124-'[1]Outside Edges'!$B94)&gt;=5,'[1]Outside Edges'!$Q94="Yes"),"Yes","No")</f>
        <v>Yes</v>
      </c>
      <c r="DT95" s="63" t="str">
        <f>IF(AND((RIGHT($DT$3,2)-'[1]Miter Profiles'!$AC$125-'[1]Outside Edges'!$B94)&gt;=5,'[1]Outside Edges'!$Q94="Yes"),"Yes","No")</f>
        <v>Yes</v>
      </c>
      <c r="DU95" s="64" t="str">
        <f>IF(AND((RIGHT($DU$3,2)-'[1]Miter Profiles'!$AC$126-'[1]Outside Edges'!$B94)&gt;=5,'[1]Outside Edges'!$Q94="Yes"),"Yes","No")</f>
        <v>Yes</v>
      </c>
      <c r="DV95" s="8" t="str">
        <f>IF(AND((RIGHT($DV$3,2)-'[1]Miter Profiles'!$AC$127-'[1]Outside Edges'!$B94)&gt;=5,'[1]Outside Edges'!$Q94="Yes"),"Yes","No")</f>
        <v>Yes</v>
      </c>
      <c r="DW95" s="65" t="str">
        <f>IF(AND((RIGHT($DW$3,2)-'[1]Miter Profiles'!$AC$128-'[1]Outside Edges'!$B94)&gt;=5,'[1]Outside Edges'!$Q94="Yes"),"Yes","No")</f>
        <v>Yes</v>
      </c>
      <c r="DX95" s="7" t="str">
        <f>IF(AND((RIGHT($DX$3,2)-'[1]Miter Profiles'!$AC$129-'[1]Outside Edges'!$B94)&gt;=5,'[1]Outside Edges'!$Q94="Yes"),"Yes","No")</f>
        <v>Yes</v>
      </c>
      <c r="DY95" s="7" t="str">
        <f>IF(AND((RIGHT($DY$3,2)-'[1]Miter Profiles'!$AC$130-'[1]Outside Edges'!$B94)&gt;=5,'[1]Outside Edges'!$Q94="Yes"),"Yes","No")</f>
        <v>Yes</v>
      </c>
      <c r="DZ95" s="63" t="str">
        <f>IF(AND((RIGHT($DZ$3,2)-'[1]Miter Profiles'!$AC$131-'[1]Outside Edges'!$B94)&gt;=5,'[1]Outside Edges'!$Q94="Yes"),"Yes","No")</f>
        <v>Yes</v>
      </c>
      <c r="EA95" s="68" t="str">
        <f>IF(AND((RIGHT($EA$3,2)-'[1]Miter Profiles'!$AC$132-'[1]Outside Edges'!$B94)&gt;=5,'[1]Outside Edges'!$Q94="Yes"),"Yes","No")</f>
        <v>Yes</v>
      </c>
      <c r="EB95" s="78" t="str">
        <f>IF(AND((RIGHT($EB$3,2)-'[1]Miter Profiles'!$AC$133-'[1]Outside Edges'!$B94)&gt;=5,'[1]Outside Edges'!$Q94="Yes"),"Yes","No")</f>
        <v>Yes</v>
      </c>
      <c r="EC95" s="79" t="str">
        <f>IF(AND((RIGHT($EC$3,2)-'[1]Miter Profiles'!$AC$134-'[1]Outside Edges'!$B94)&gt;=5,'[1]Outside Edges'!$Q94="Yes"),"Yes","No")</f>
        <v>Yes</v>
      </c>
      <c r="ED95" s="81" t="str">
        <f>IF(AND((RIGHT($ED$3,2)-'[1]Miter Profiles'!$AC$135-'[1]Outside Edges'!$B94)&gt;=5,'[1]Outside Edges'!$Q94="Yes"),"Yes","No")</f>
        <v>Yes</v>
      </c>
      <c r="EE95" s="80" t="str">
        <f>IF(AND((RIGHT($EE$3,2)-'[1]Miter Profiles'!$AC$136-'[1]Outside Edges'!$B94)&gt;=5,'[1]Outside Edges'!$Q94="Yes"),"Yes","No")</f>
        <v>Yes</v>
      </c>
      <c r="EF95" s="63" t="str">
        <f>IF(AND((RIGHT($EF$3,2)-'[1]Miter Profiles'!$AC$137-'[1]Outside Edges'!$B94)&gt;=5,'[1]Outside Edges'!$Q94="Yes"),"Yes","No")</f>
        <v>Yes</v>
      </c>
      <c r="EG95" s="7" t="str">
        <f>IF(AND((RIGHT($EG$3,2)-'[1]Miter Profiles'!$AC$138-'[1]Outside Edges'!$B94)&gt;=5,'[1]Outside Edges'!$Q94="Yes"),"Yes","No")</f>
        <v>Yes</v>
      </c>
      <c r="EH95" s="68" t="str">
        <f>IF(AND((RIGHT($EH$3,2)-'[1]Miter Profiles'!$AC$139-'[1]Outside Edges'!$B94)&gt;=5,'[1]Outside Edges'!$Q94="Yes"),"Yes","No")</f>
        <v>Yes</v>
      </c>
      <c r="EI95" s="82" t="str">
        <f>IF(AND((RIGHT($EI$3,2)-'[1]Miter Profiles'!$AC$140-'[1]Outside Edges'!$B94)&gt;=5,'[1]Outside Edges'!$Q94="Yes"),"Yes","No")</f>
        <v>Yes</v>
      </c>
      <c r="EJ95" s="83" t="str">
        <f>IF(AND((RIGHT($EJ$3,2)-'[1]Miter Profiles'!$AC$141-'[1]Outside Edges'!$B94)&gt;=5,'[1]Outside Edges'!$Q94="Yes"),"Yes","No")</f>
        <v>Yes</v>
      </c>
      <c r="EK95" s="83" t="str">
        <f>IF(AND((RIGHT($EK$3,2)-'[1]Miter Profiles'!$AC$142-'[1]Outside Edges'!$B94)&gt;=5,'[1]Outside Edges'!$Q94="Yes"),"Yes","No")</f>
        <v>Yes</v>
      </c>
      <c r="EL95" s="81" t="str">
        <f>IF(AND((RIGHT($EL$3,2)-'[1]Miter Profiles'!$AC$143-'[1]Outside Edges'!$B94)&gt;=5,'[1]Outside Edges'!$Q94="Yes"),"Yes","No")</f>
        <v>Yes</v>
      </c>
      <c r="EM95" s="84" t="str">
        <f>IF(AND((RIGHT($EM$3,2)-'[1]Miter Profiles'!$AC$144-'[1]Outside Edges'!$B94)&gt;=5,'[1]Outside Edges'!$Q94="Yes"),"Yes","No")</f>
        <v>Yes</v>
      </c>
      <c r="EN95" s="7" t="str">
        <f>IF(AND((RIGHT($EN$3,2)-'[1]Miter Profiles'!$AC$145-'[1]Outside Edges'!$B94)&gt;=5,'[1]Outside Edges'!$Q94="Yes"),"Yes","No")</f>
        <v>Yes</v>
      </c>
      <c r="EO95" s="68" t="str">
        <f>IF(AND((RIGHT($EO$3,2)-'[1]Miter Profiles'!$AC$146-'[1]Outside Edges'!$B94)&gt;=5,'[1]Outside Edges'!$Q94="Yes"),"Yes","No")</f>
        <v>Yes</v>
      </c>
      <c r="EP95" s="83" t="str">
        <f>IF(AND((RIGHT($EP$3,2)-'[1]Miter Profiles'!$AC$147-'[1]Outside Edges'!$B94)&gt;=5,'[1]Outside Edges'!$Q94="Yes"),"Yes","No")</f>
        <v>Yes</v>
      </c>
      <c r="EQ95" s="83" t="str">
        <f>IF(AND((RIGHT($EQ$3,2)-'[1]Miter Profiles'!$AC$148-'[1]Outside Edges'!$B94)&gt;=5,'[1]Outside Edges'!$Q94="Yes"),"Yes","No")</f>
        <v>Yes</v>
      </c>
      <c r="ER95" s="81" t="str">
        <f>IF(AND((RIGHT($ER$3,2)-'[1]Miter Profiles'!$AC$149-'[1]Outside Edges'!$B94)&gt;=5,'[1]Outside Edges'!$Q94="Yes"),"Yes","No")</f>
        <v>Yes</v>
      </c>
      <c r="ES95" s="84" t="str">
        <f>IF(AND((RIGHT($ES$3,2)-'[1]Miter Profiles'!$AC$150-'[1]Outside Edges'!$B94)&gt;=5,'[1]Outside Edges'!$Q94="Yes"),"Yes","No")</f>
        <v>Yes</v>
      </c>
      <c r="ET95" s="7" t="str">
        <f>IF(AND((RIGHT($ET$3,2)-'[1]Miter Profiles'!$AC$151-'[1]Outside Edges'!$B94)&gt;=5,'[1]Outside Edges'!$Q94="Yes"),"Yes","No")</f>
        <v>Yes</v>
      </c>
      <c r="EU95" s="68" t="str">
        <f>IF(AND((RIGHT($EU$3,2)-'[1]Miter Profiles'!$AC$152-'[1]Outside Edges'!$B94)&gt;=5,'[1]Outside Edges'!$Q94="Yes"),"Yes","No")</f>
        <v>Yes</v>
      </c>
      <c r="EV95" s="83" t="str">
        <f>IF(AND((RIGHT($EV$3,2)-'[1]Miter Profiles'!$AC$153-'[1]Outside Edges'!$B94)&gt;=5,'[1]Outside Edges'!$Q94="Yes"),"Yes","No")</f>
        <v>Yes</v>
      </c>
      <c r="EW95" s="83" t="str">
        <f>IF(AND((RIGHT($EW$3,2)-'[1]Miter Profiles'!$AC$154-'[1]Outside Edges'!$B94)&gt;=5,'[1]Outside Edges'!$Q94="Yes"),"Yes","No")</f>
        <v>Yes</v>
      </c>
      <c r="EX95" s="81" t="str">
        <f>IF(AND((RIGHT($EX$3,2)-'[1]Miter Profiles'!$AC$155-'[1]Outside Edges'!$B94)&gt;=5,'[1]Outside Edges'!$Q94="Yes"),"Yes","No")</f>
        <v>Yes</v>
      </c>
      <c r="EY95" s="84" t="str">
        <f>IF(AND((RIGHT($EY$3,2)-'[1]Miter Profiles'!$AC$156-'[1]Outside Edges'!$B94)&gt;=5,'[1]Outside Edges'!$Q94="Yes"),"Yes","No")</f>
        <v>Yes</v>
      </c>
      <c r="EZ95" s="7" t="str">
        <f>IF(AND((RIGHT($EZ$3,2)-'[1]Miter Profiles'!$AC$157-'[1]Outside Edges'!$B94)&gt;=5,'[1]Outside Edges'!$Q94="Yes"),"Yes","No")</f>
        <v>Yes</v>
      </c>
      <c r="FA95" s="68" t="str">
        <f>IF(AND((RIGHT($FA$3,2)-'[1]Miter Profiles'!$AC$158-'[1]Outside Edges'!$B94)&gt;=5,'[1]Outside Edges'!$Q94="Yes"),"Yes","No")</f>
        <v>Yes</v>
      </c>
      <c r="FB95" s="83" t="str">
        <f>IF(AND((RIGHT($FB$3,2)-'[1]Miter Profiles'!$AC$159-'[1]Outside Edges'!$B94)&gt;=5,'[1]Outside Edges'!$Q94="Yes"),"Yes","No")</f>
        <v>Yes</v>
      </c>
      <c r="FC95" s="83" t="str">
        <f>IF(AND((RIGHT($FC$3,2)-'[1]Miter Profiles'!$AC$160-'[1]Outside Edges'!$B94)&gt;=5,'[1]Outside Edges'!$Q94="Yes"),"Yes","No")</f>
        <v>Yes</v>
      </c>
      <c r="FD95" s="81" t="str">
        <f>IF(AND((RIGHT($FD$3,2)-'[1]Miter Profiles'!$AC$161-'[1]Outside Edges'!$B94)&gt;=5,'[1]Outside Edges'!$Q94="Yes"),"Yes","No")</f>
        <v>Yes</v>
      </c>
      <c r="FE95" s="84" t="str">
        <f>IF(AND((RIGHT($FE$3,2)-'[1]Miter Profiles'!$AC$162-'[1]Outside Edges'!$B94)&gt;=5,'[1]Outside Edges'!$Q94="Yes"),"Yes","No")</f>
        <v>Yes</v>
      </c>
      <c r="FF95" s="7" t="str">
        <f>IF(AND((RIGHT($FF$3,2)-'[1]Miter Profiles'!$AC$163-'[1]Outside Edges'!$B94)&gt;=5,'[1]Outside Edges'!$Q94="Yes"),"Yes","No")</f>
        <v>Yes</v>
      </c>
      <c r="FG95" s="68" t="str">
        <f>IF(AND((RIGHT($FG$3,2)-'[1]Miter Profiles'!$AC$164-'[1]Outside Edges'!$B94)&gt;=5,'[1]Outside Edges'!$Q94="Yes"),"Yes","No")</f>
        <v>Yes</v>
      </c>
      <c r="FH95" s="83" t="str">
        <f>IF(AND((RIGHT($FH$3,2)-'[1]Miter Profiles'!$AC$165-'[1]Outside Edges'!$B94)&gt;=5,'[1]Outside Edges'!$Q94="Yes"),"Yes","No")</f>
        <v>Yes</v>
      </c>
      <c r="FI95" s="83" t="str">
        <f>IF(AND((RIGHT($FI$3,2)-'[1]Miter Profiles'!$AC$166-'[1]Outside Edges'!$B94)&gt;=5,'[1]Outside Edges'!$Q94="Yes"),"Yes","No")</f>
        <v>Yes</v>
      </c>
      <c r="FJ95" s="81" t="str">
        <f>IF(AND((RIGHT($FJ$3,2)-'[1]Miter Profiles'!$AC$167-'[1]Outside Edges'!$B94)&gt;=5,'[1]Outside Edges'!$Q94="Yes"),"Yes","No")</f>
        <v>Yes</v>
      </c>
      <c r="FK95" s="84" t="str">
        <f>IF(AND((RIGHT($FK$3,2)-'[1]Miter Profiles'!$AC$168-'[1]Outside Edges'!$B94)&gt;=5,'[1]Outside Edges'!$Q94="Yes"),"Yes","No")</f>
        <v>Yes</v>
      </c>
      <c r="FL95" s="7" t="str">
        <f>IF(AND((RIGHT($FL$3,2)-'[1]Miter Profiles'!$AC$169-'[1]Outside Edges'!$B94)&gt;=5,'[1]Outside Edges'!$Q94="Yes"),"Yes","No")</f>
        <v>Yes</v>
      </c>
      <c r="FM95" s="68" t="str">
        <f>IF(AND((RIGHT($FM$3,2)-'[1]Miter Profiles'!$AC$170-'[1]Outside Edges'!$B94)&gt;=5,'[1]Outside Edges'!$Q94="Yes"),"Yes","No")</f>
        <v>Yes</v>
      </c>
      <c r="FN95" s="83" t="str">
        <f>IF(AND((RIGHT($FN$3,2)-'[1]Miter Profiles'!$AC$171-'[1]Outside Edges'!$B94)&gt;=5,'[1]Outside Edges'!$Q94="Yes"),"Yes","No")</f>
        <v>Yes</v>
      </c>
      <c r="FO95" s="83" t="str">
        <f>IF(AND((RIGHT($FO$3,2)-'[1]Miter Profiles'!$AC$172-'[1]Outside Edges'!$B94)&gt;=5,'[1]Outside Edges'!$Q94="Yes"),"Yes","No")</f>
        <v>Yes</v>
      </c>
      <c r="FP95" s="81" t="str">
        <f>IF(AND((RIGHT($FP$3,2)-'[1]Miter Profiles'!$AC$173-'[1]Outside Edges'!$B94)&gt;=5,'[1]Outside Edges'!$Q94="Yes"),"Yes","No")</f>
        <v>Yes</v>
      </c>
      <c r="FQ95" s="84" t="str">
        <f>IF(AND((RIGHT($FQ$3,2)-'[1]Miter Profiles'!$AC$174-'[1]Outside Edges'!$B94)&gt;=5,'[1]Outside Edges'!$Q94="Yes"),"Yes","No")</f>
        <v>Yes</v>
      </c>
      <c r="FR95" s="7" t="str">
        <f>IF(AND((RIGHT($FR$3,2)-'[1]Miter Profiles'!$AC$175-'[1]Outside Edges'!$B94)&gt;=5,'[1]Outside Edges'!$Q94="Yes"),"Yes","No")</f>
        <v>Yes</v>
      </c>
      <c r="FS95" s="68" t="str">
        <f>IF(AND((RIGHT($FS$3,2)-'[1]Miter Profiles'!$AC$176-'[1]Outside Edges'!$B94)&gt;=5,'[1]Outside Edges'!$Q94="Yes"),"Yes","No")</f>
        <v>Yes</v>
      </c>
      <c r="FT95" s="83" t="str">
        <f>IF(AND((RIGHT($FT$3,2)-'[1]Miter Profiles'!$AC$177-'[1]Outside Edges'!$B94)&gt;=5,'[1]Outside Edges'!$Q94="Yes"),"Yes","No")</f>
        <v>Yes</v>
      </c>
      <c r="FU95" s="83" t="str">
        <f>IF(AND((RIGHT($FU$3,2)-'[1]Miter Profiles'!$AC$178-'[1]Outside Edges'!$B94)&gt;=5,'[1]Outside Edges'!$Q94="Yes"),"Yes","No")</f>
        <v>Yes</v>
      </c>
      <c r="FV95" s="81" t="str">
        <f>IF(AND((RIGHT($V$3,2)-'[1]Miter Profiles'!$AC$179-'[1]Outside Edges'!$B94)&gt;=5,'[1]Outside Edges'!$Q94="Yes"),"Yes","No")</f>
        <v>Yes</v>
      </c>
      <c r="FW95" s="84" t="str">
        <f>IF(AND((RIGHT($FW$3,2)-'[1]Miter Profiles'!$AC$180-'[1]Outside Edges'!$B94)&gt;=5,'[1]Outside Edges'!$Q94="Yes"),"Yes","No")</f>
        <v>No</v>
      </c>
      <c r="FX95" s="197" t="str">
        <f>IF(AND((RIGHT($FX$3,2)-'[1]Miter Profiles'!$AC$181-'[1]Outside Edges'!$B94)&gt;=5,'[1]Outside Edges'!$Q94="Yes"),"Yes","No")</f>
        <v>Yes</v>
      </c>
      <c r="FY95" s="198" t="str">
        <f>IF(AND((RIGHT($FY$3,2)-'[1]Miter Profiles'!$AC$182-'[1]Outside Edges'!$B94)&gt;=5,'[1]Outside Edges'!$Q94="Yes"),"Yes","No")</f>
        <v>Yes</v>
      </c>
      <c r="FZ95" s="200" t="str">
        <f>IF(AND((RIGHT($FZ$3,2)-'[1]Miter Profiles'!$AC$183-'[1]Outside Edges'!$B94)&gt;=5,'[1]Outside Edges'!$Q94="Yes"),"Yes","No")</f>
        <v>Yes</v>
      </c>
      <c r="GA95" s="201" t="str">
        <f>IF(AND((RIGHT($GA$3,2)-'[1]Miter Profiles'!$AC$184-'[1]Outside Edges'!$B94)&gt;=5,'[1]Outside Edges'!$Q94="Yes"),"Yes","No")</f>
        <v>Yes</v>
      </c>
      <c r="GB95" s="202" t="str">
        <f>IF(AND((RIGHT($GB$3,2)-'[1]Miter Profiles'!$AC$185-'[1]Outside Edges'!$B94)&gt;=5,'[1]Outside Edges'!$Q94="Yes"),"Yes","No")</f>
        <v>Yes</v>
      </c>
      <c r="GC95" s="199" t="str">
        <f>IF(AND((RIGHT($GC$3,2)-'[1]Miter Profiles'!$AC$186-'[1]Outside Edges'!$B94)&gt;=5,'[1]Outside Edges'!$Q94="Yes"),"Yes","No")</f>
        <v>Yes</v>
      </c>
      <c r="GD95" s="197" t="str">
        <f>IF(AND((RIGHT($GD$3,2)-'[1]Miter Profiles'!$AC$187-'[1]Outside Edges'!$B94)&gt;=5,'[1]Outside Edges'!$Q94="Yes"),"Yes","No")</f>
        <v>Yes</v>
      </c>
      <c r="GE95" s="198" t="str">
        <f>IF(AND((RIGHT($GE$3,2)-'[1]Miter Profiles'!$AC$188-'[1]Outside Edges'!$B94)&gt;=5,'[1]Outside Edges'!$Q94="Yes"),"Yes","No")</f>
        <v>Yes</v>
      </c>
      <c r="GF95" s="200" t="str">
        <f>IF(AND((RIGHT($GF$3,2)-'[1]Miter Profiles'!$AC$189-'[1]Outside Edges'!$B94)&gt;=5,'[1]Outside Edges'!$Q94="Yes"),"Yes","No")</f>
        <v>Yes</v>
      </c>
      <c r="GG95" s="201" t="str">
        <f>IF(AND((RIGHT($GG$3,2)-'[1]Miter Profiles'!$AC$190-'[1]Outside Edges'!$B94)&gt;=5,'[1]Outside Edges'!$Q94="Yes"),"Yes","No")</f>
        <v>Yes</v>
      </c>
      <c r="GH95" s="202" t="str">
        <f>IF(AND((RIGHT($GH$3,2)-'[1]Miter Profiles'!$AC$191-'[1]Outside Edges'!$B94)&gt;=5,'[1]Outside Edges'!$Q94="Yes"),"Yes","No")</f>
        <v>Yes</v>
      </c>
      <c r="GI95" s="199" t="str">
        <f>IF(AND((RIGHT($GI$3,2)-'[1]Miter Profiles'!$AC$192-'[1]Outside Edges'!$B94)&gt;=5,'[1]Outside Edges'!$Q94="Yes"),"Yes","No")</f>
        <v>Yes</v>
      </c>
      <c r="GJ95" s="197" t="str">
        <f>IF(AND((RIGHT($GJ$3,2)-'[1]Miter Profiles'!$AC$193-'[1]Outside Edges'!$B94)&gt;=5,'[1]Outside Edges'!$Q94="Yes"),"Yes","No")</f>
        <v>Yes</v>
      </c>
      <c r="GK95" s="198" t="str">
        <f>IF(AND((RIGHT($GK$3,2)-'[1]Miter Profiles'!$AC$194-'[1]Outside Edges'!$B94)&gt;=5,'[1]Outside Edges'!$Q94="Yes"),"Yes","No")</f>
        <v>Yes</v>
      </c>
      <c r="GL95" s="200" t="str">
        <f>IF(AND((RIGHT($GL$3,2)-'[1]Miter Profiles'!$AC$195-'[1]Outside Edges'!$B94)&gt;=5,'[1]Outside Edges'!$Q94="Yes"),"Yes","No")</f>
        <v>Yes</v>
      </c>
      <c r="GM95" s="201" t="str">
        <f>IF(AND((RIGHT($GM$3,2)-'[1]Miter Profiles'!$AC$196-'[1]Outside Edges'!$B94)&gt;=5,'[1]Outside Edges'!$Q94="Yes"),"Yes","No")</f>
        <v>Yes</v>
      </c>
      <c r="GN95" s="202" t="str">
        <f>IF(AND((RIGHT($GN$3,2)-'[1]Miter Profiles'!$AC$197-'[1]Outside Edges'!$B94)&gt;=5,'[1]Outside Edges'!$Q94="Yes"),"Yes","No")</f>
        <v>Yes</v>
      </c>
      <c r="GO95" s="199" t="str">
        <f>IF(AND((RIGHT($GO$3,2)-'[1]Miter Profiles'!$AC$198-'[1]Outside Edges'!$B94)&gt;=5,'[1]Outside Edges'!$Q94="Yes"),"Yes","No")</f>
        <v>Yes</v>
      </c>
      <c r="GP95" s="197" t="str">
        <f>IF(AND((RIGHT($GP$3,2)-'[1]Miter Profiles'!$AC$199-'[1]Outside Edges'!$B94)&gt;=5,'[1]Outside Edges'!$Q94="Yes"),"Yes","No")</f>
        <v>Yes</v>
      </c>
      <c r="GQ95" s="198" t="str">
        <f>IF(AND((RIGHT($GQ$3,2)-'[1]Miter Profiles'!$AC$200-'[1]Outside Edges'!$B94)&gt;=5,'[1]Outside Edges'!$Q94="Yes"),"Yes","No")</f>
        <v>Yes</v>
      </c>
      <c r="GR95" s="211" t="str">
        <f>IF(AND((RIGHT($GR$3,2)-'[1]Miter Profiles'!$AC$201-'[1]Outside Edges'!$B94)&gt;=5,'[1]Outside Edges'!$Q94="Yes"),"Yes","No")</f>
        <v>Yes</v>
      </c>
      <c r="GS95" s="197" t="str">
        <f>IF(AND((RIGHT($GS$3,2)-'[1]Miter Profiles'!$AC$202-'[1]Outside Edges'!$B94)&gt;=5,'[1]Outside Edges'!$Q94="Yes"),"Yes","No")</f>
        <v>Yes</v>
      </c>
      <c r="GT95" s="212" t="str">
        <f>IF(AND((RIGHT($GT$3,2)-'[1]Miter Profiles'!$AC$203-'[1]Outside Edges'!$B94)&gt;=5,'[1]Outside Edges'!$Q94="Yes"),"Yes","No")</f>
        <v>Yes</v>
      </c>
      <c r="GU95" s="208" t="str">
        <f>IF(AND((RIGHT($GU$3,2)-'[1]Miter Profiles'!$AC$204-'[1]Outside Edges'!$B94)&gt;=5,'[1]Outside Edges'!$Q94="Yes"),"Yes","No")</f>
        <v>Yes</v>
      </c>
      <c r="GV95" s="209" t="str">
        <f>IF(AND((RIGHT($GV$3,2)-'[1]Miter Profiles'!$AC$205-'[1]Outside Edges'!$B94)&gt;=5,'[1]Outside Edges'!$Q94="Yes"),"Yes","No")</f>
        <v>Yes</v>
      </c>
      <c r="GW95" s="210" t="str">
        <f>IF(AND((RIGHT($GW$3,2)-'[1]Miter Profiles'!$AC$206-'[1]Outside Edges'!$B94)&gt;=5,'[1]Outside Edges'!$Q94="Yes"),"Yes","No")</f>
        <v>Yes</v>
      </c>
      <c r="GX95" s="200" t="str">
        <f>IF(AND((RIGHT($GX$3,2)-'[1]Miter Profiles'!$AC$207-'[1]Outside Edges'!$B94)&gt;=5,'[1]Outside Edges'!$Q94="Yes"),"Yes","No")</f>
        <v>Yes</v>
      </c>
      <c r="GY95" s="201" t="str">
        <f>IF(AND((RIGHT($GY$3,2)-'[1]Miter Profiles'!$AC$208-'[1]Outside Edges'!$B94)&gt;=5,'[1]Outside Edges'!$Q94="Yes"),"Yes","No")</f>
        <v>Yes</v>
      </c>
      <c r="GZ95" s="202" t="str">
        <f>IF(AND((RIGHT($GZ$3,2)-'[1]Miter Profiles'!$AC$209-'[1]Outside Edges'!$B94)&gt;=5,'[1]Outside Edges'!$Q94="Yes"),"Yes","No")</f>
        <v>Yes</v>
      </c>
      <c r="HA95" s="199" t="str">
        <f>IF(AND((RIGHT($HA$3,2)-'[1]Miter Profiles'!$AC$210-'[1]Outside Edges'!$B94)&gt;=5,'[1]Outside Edges'!$Q94="Yes"),"Yes","No")</f>
        <v>Yes</v>
      </c>
      <c r="HB95" s="197" t="str">
        <f>IF(AND((RIGHT($HB$3,2)-'[1]Miter Profiles'!$AC$211-'[1]Outside Edges'!$B94)&gt;=5,'[1]Outside Edges'!$Q94="Yes"),"Yes","No")</f>
        <v>Yes</v>
      </c>
      <c r="HC95" s="198" t="str">
        <f>IF(AND((RIGHT($HC$3,2)-'[1]Miter Profiles'!$AC$212-'[1]Outside Edges'!$B94)&gt;=5,'[1]Outside Edges'!$Q94="Yes"),"Yes","No")</f>
        <v>Yes</v>
      </c>
      <c r="HD95" s="200" t="str">
        <f>IF(AND((RIGHT($HD$3,2)-'[1]Miter Profiles'!$AC$213-'[1]Outside Edges'!$B94)&gt;=5,'[1]Outside Edges'!$Q94="Yes"),"Yes","No")</f>
        <v>Yes</v>
      </c>
      <c r="HE95" s="202" t="str">
        <f>IF(AND((RIGHT($HE$3,2)-'[1]Miter Profiles'!$AC$214-'[1]Outside Edges'!$B94)&gt;=5,'[1]Outside Edges'!$Q94="Yes"),"Yes","No")</f>
        <v>Yes</v>
      </c>
      <c r="HF95" s="199" t="str">
        <f>IF(AND((RIGHT($HF$3,2)-'[1]Miter Profiles'!$AC$215-'[1]Outside Edges'!$B94)&gt;=5,'[1]Outside Edges'!$Q94="Yes"),"Yes","No")</f>
        <v>Yes</v>
      </c>
      <c r="HG95" s="197" t="str">
        <f>IF(AND((RIGHT($HG$3,2)-'[1]Miter Profiles'!$AC$216-'[1]Outside Edges'!$B94)&gt;=5,'[1]Outside Edges'!$Q94="Yes"),"Yes","No")</f>
        <v>Yes</v>
      </c>
      <c r="HH95" s="198" t="str">
        <f>IF(AND((RIGHT($HH$3,2)-'[1]Miter Profiles'!$AC$217-'[1]Outside Edges'!$B94)&gt;=5,'[1]Outside Edges'!$Q94="Yes"),"Yes","No")</f>
        <v>Yes</v>
      </c>
      <c r="HI95" s="200" t="str">
        <f>IF(AND((RIGHT($HI$3,2)-'[1]Miter Profiles'!$AC$218-'[1]Outside Edges'!$B94)&gt;=5,'[1]Outside Edges'!$Q94="Yes"),"Yes","No")</f>
        <v>Yes</v>
      </c>
      <c r="HJ95" s="201" t="str">
        <f>IF(AND((RIGHT($HJ$3,2)-'[1]Miter Profiles'!$AC$219-'[1]Outside Edges'!$B94)&gt;=5,'[1]Outside Edges'!$Q94="Yes"),"Yes","No")</f>
        <v>Yes</v>
      </c>
      <c r="HK95" s="202" t="str">
        <f>IF(AND((RIGHT($HK$3,2)-'[1]Miter Profiles'!$AC$220-'[1]Outside Edges'!$B94)&gt;=5,'[1]Outside Edges'!$Q94="Yes"),"Yes","No")</f>
        <v>Yes</v>
      </c>
      <c r="HL95" s="199" t="str">
        <f>IF(AND((RIGHT($HL$3,2)-'[1]Miter Profiles'!$AC$221-'[1]Outside Edges'!$B94)&gt;=5,'[1]Outside Edges'!$Q94="Yes"),"Yes","No")</f>
        <v>Yes</v>
      </c>
      <c r="HM95" s="197" t="str">
        <f>IF(AND((RIGHT($HM$3,2)-'[1]Miter Profiles'!$AC$222-'[1]Outside Edges'!$B94)&gt;=5,'[1]Outside Edges'!$Q94="Yes"),"Yes","No")</f>
        <v>Yes</v>
      </c>
      <c r="HN95" s="197" t="str">
        <f>IF(AND((RIGHT($HN$3,2)-'[1]Miter Profiles'!$AC$223-'[1]Outside Edges'!$B94)&gt;=5,'[1]Outside Edges'!$Q94="Yes"),"Yes","No")</f>
        <v>Yes</v>
      </c>
      <c r="HO95" s="201" t="str">
        <f>IF(AND((RIGHT($HO$3,2)-'[1]Miter Profiles'!$AC$224-'[1]Outside Edges'!$B94)&gt;=5,'[1]Outside Edges'!$Q94="Yes"),"Yes","No")</f>
        <v>Yes</v>
      </c>
      <c r="HP95" s="201" t="str">
        <f>IF(AND((RIGHT($HP$3,2)-'[1]Miter Profiles'!$AC$225-'[1]Outside Edges'!$B94)&gt;=5,'[1]Outside Edges'!$Q94="Yes"),"Yes","No")</f>
        <v>Yes</v>
      </c>
      <c r="HQ95" s="201" t="str">
        <f>IF(AND((RIGHT($HQ$3,3)-'[1]Miter Profiles'!$AC$226-'[1]Outside Edges'!$B94)&gt;=5,'[1]Outside Edges'!$Q94="Yes"),"Yes","No")</f>
        <v>No</v>
      </c>
      <c r="HR95" s="201" t="str">
        <f>IF(AND((RIGHT($HR$3,2)-'[1]Miter Profiles'!$AC$227-'[1]Outside Edges'!$B94)&gt;=5,'[1]Outside Edges'!$Q94="Yes"),"Yes","No")</f>
        <v>No</v>
      </c>
      <c r="HS95" s="197" t="str">
        <f>IF(AND((RIGHT($HS$3,2)-'[1]Miter Profiles'!$AC$228-'[1]Outside Edges'!$B94)&gt;=5,'[1]Outside Edges'!$Q94="Yes"),"Yes","No")</f>
        <v>Yes</v>
      </c>
      <c r="HT95" s="197" t="str">
        <f>IF(AND((RIGHT($HT$3,2)-'[1]Miter Profiles'!$AC$229-'[1]Outside Edges'!$B94)&gt;=5,'[1]Outside Edges'!$Q94="Yes"),"Yes","No")</f>
        <v>Yes</v>
      </c>
      <c r="HU95" s="197" t="str">
        <f>IF(AND((RIGHT($HU$3,2)-'[1]Miter Profiles'!$AC$230-'[1]Outside Edges'!$B94)&gt;=5,'[1]Outside Edges'!$Q94="Yes"),"Yes","No")</f>
        <v>Yes</v>
      </c>
      <c r="HV95" s="201" t="str">
        <f>IF(AND((RIGHT($HV$3,2)-'[1]Miter Profiles'!$AC$231-'[1]Outside Edges'!$B94)&gt;=5,'[1]Outside Edges'!$Q94="Yes"),"Yes","No")</f>
        <v>Yes</v>
      </c>
      <c r="HW95" s="201" t="str">
        <f>IF(AND((RIGHT($HW$3,2)-'[1]Miter Profiles'!$AC$232-'[1]Outside Edges'!$B94)&gt;=5,'[1]Outside Edges'!$Q94="Yes"),"Yes","No")</f>
        <v>Yes</v>
      </c>
      <c r="HX95" s="201" t="str">
        <f>IF(AND((RIGHT($HX$3,2)-'[1]Miter Profiles'!$AC$233-'[1]Outside Edges'!$B94)&gt;=5,'[1]Outside Edges'!$Q94="Yes"),"Yes","No")</f>
        <v>Yes</v>
      </c>
      <c r="HY95" s="197" t="str">
        <f>IF(AND((RIGHT($HY$3,2)-'[1]Miter Profiles'!$AC$234-'[1]Outside Edges'!$B94)&gt;=5,'[1]Outside Edges'!$Q94="Yes"),"Yes","No")</f>
        <v>Yes</v>
      </c>
      <c r="HZ95" s="197" t="str">
        <f>IF(AND((RIGHT($HZ$3,2)-'[1]Miter Profiles'!$AC$235-'[1]Outside Edges'!$B94)&gt;=5,'[1]Outside Edges'!$Q94="Yes"),"Yes","No")</f>
        <v>Yes</v>
      </c>
      <c r="IA95" s="197" t="str">
        <f>IF(AND((RIGHT($IA$3,2)-'[1]Miter Profiles'!$AC$236-'[1]Outside Edges'!$B94)&gt;=5,'[1]Outside Edges'!$Q94="Yes"),"Yes","No")</f>
        <v>Yes</v>
      </c>
      <c r="IB95" s="201" t="str">
        <f>IF(AND((RIGHT($IB$3,2)-'[1]Miter Profiles'!$AC$237-'[1]Outside Edges'!$B94)&gt;=5,'[1]Outside Edges'!$Q94="Yes"),"Yes","No")</f>
        <v>Yes</v>
      </c>
      <c r="IC95" s="201" t="str">
        <f>IF(AND((RIGHT($IC$3,2)-'[1]Miter Profiles'!$AC$238-'[1]Outside Edges'!$B94)&gt;=5,'[1]Outside Edges'!$Q94="Yes"),"Yes","No")</f>
        <v>Yes</v>
      </c>
      <c r="ID95" s="201" t="str">
        <f>IF(AND((RIGHT($ID$3,2)-'[1]Miter Profiles'!$AC$239-'[1]Outside Edges'!$B94)&gt;=5,'[1]Outside Edges'!$Q94="Yes"),"Yes","No")</f>
        <v>Yes</v>
      </c>
      <c r="IE95" s="197" t="str">
        <f>IF(AND((RIGHT($IE$3,2)-'[1]Miter Profiles'!$AC$240-'[1]Outside Edges'!$B94)&gt;=5,'[1]Outside Edges'!$Q94="Yes"),"Yes","No")</f>
        <v>Yes</v>
      </c>
      <c r="IF95" s="197" t="str">
        <f>IF(AND((RIGHT($IF$3,2)-'[1]Miter Profiles'!$AC$241-'[1]Outside Edges'!$B94)&gt;=5,'[1]Outside Edges'!$Q94="Yes"),"Yes","No")</f>
        <v>Yes</v>
      </c>
      <c r="IG95" s="197" t="str">
        <f>IF(AND((RIGHT($IG$3,2)-'[1]Miter Profiles'!$AC$242-'[1]Outside Edges'!$B94)&gt;=5,'[1]Outside Edges'!$Q94="Yes"),"Yes","No")</f>
        <v>Yes</v>
      </c>
      <c r="IH95" s="201" t="str">
        <f>IF(AND((RIGHT($IH$3,2)-'[1]Miter Profiles'!$AC$243-'[1]Outside Edges'!$B94)&gt;=5,'[1]Outside Edges'!$Q94="Yes"),"Yes","No")</f>
        <v>Yes</v>
      </c>
      <c r="II95" s="201" t="str">
        <f>IF(AND((RIGHT($II$3,2)-'[1]Miter Profiles'!$AC$244-'[1]Outside Edges'!$B94)&gt;=5,'[1]Outside Edges'!$Q94="Yes"),"Yes","No")</f>
        <v>Yes</v>
      </c>
      <c r="IJ95" s="201" t="str">
        <f>IF(AND((RIGHT($IJ$3,2)-'[1]Miter Profiles'!$AC$245-'[1]Outside Edges'!$B94)&gt;=5,'[1]Outside Edges'!$Q94="Yes"),"Yes","No")</f>
        <v>Yes</v>
      </c>
      <c r="IK95" s="197" t="str">
        <f>IF(AND((RIGHT($IK$3,2)-'[1]Miter Profiles'!$AC$246-'[1]Outside Edges'!$B94)&gt;=5,'[1]Outside Edges'!$Q94="Yes"),"Yes","No")</f>
        <v>Yes</v>
      </c>
      <c r="IL95" s="197" t="str">
        <f>IF(AND((RIGHT($IL$3,2)-'[1]Miter Profiles'!$AC$247-'[1]Outside Edges'!$B94)&gt;=5,'[1]Outside Edges'!$Q94="Yes"),"Yes","No")</f>
        <v>Yes</v>
      </c>
      <c r="IM95" s="197" t="str">
        <f>IF(AND((RIGHT($IM$3,2)-'[1]Miter Profiles'!$AC$248-'[1]Outside Edges'!$B94)&gt;=5,'[1]Outside Edges'!$Q94="Yes"),"Yes","No")</f>
        <v>Yes</v>
      </c>
      <c r="IN95" s="201" t="str">
        <f>IF(AND((RIGHT($IN$3,2)-'[1]Miter Profiles'!$AC$249-'[1]Outside Edges'!$B94)&gt;=5,'[1]Outside Edges'!$Q94="Yes"),"Yes","No")</f>
        <v>Yes</v>
      </c>
      <c r="IO95" s="201" t="str">
        <f>IF(AND((RIGHT($IO$3,2)-'[1]Miter Profiles'!$AC$250-'[1]Outside Edges'!$B94)&gt;=5,'[1]Outside Edges'!$Q94="Yes"),"Yes","No")</f>
        <v>Yes</v>
      </c>
      <c r="IP95" s="201" t="str">
        <f>IF(AND((RIGHT($IP$3,2)-'[1]Miter Profiles'!$AC$251-'[1]Outside Edges'!$B94)&gt;=5,'[1]Outside Edges'!$Q94="Yes"),"Yes","No")</f>
        <v>Yes</v>
      </c>
      <c r="IQ95" s="197" t="str">
        <f>IF(AND((RIGHT($IQ$3,2)-'[1]Miter Profiles'!$AC$252-'[1]Outside Edges'!$B94)&gt;=5,'[1]Outside Edges'!$Q94="Yes"),"Yes","No")</f>
        <v>Yes</v>
      </c>
      <c r="IR95" s="197" t="str">
        <f>IF(AND((RIGHT($IR$3,2)-'[1]Miter Profiles'!$AC$253-'[1]Outside Edges'!$B94)&gt;=5,'[1]Outside Edges'!$Q94="Yes"),"Yes","No")</f>
        <v>Yes</v>
      </c>
      <c r="IS95" s="197" t="str">
        <f>IF(AND((RIGHT($IS$3,2)-'[1]Miter Profiles'!$AC$254-'[1]Outside Edges'!$B94)&gt;=5,'[1]Outside Edges'!$Q94="Yes"),"Yes","No")</f>
        <v>Yes</v>
      </c>
      <c r="IT95" s="201" t="str">
        <f>IF(AND((RIGHT($IT$3,2)-'[1]Miter Profiles'!$AC$255-'[1]Outside Edges'!$B94)&gt;=5,'[1]Outside Edges'!$Q94="Yes"),"Yes","No")</f>
        <v>Yes</v>
      </c>
      <c r="IU95" s="201" t="str">
        <f>IF(AND((RIGHT($IU$3,2)-'[1]Miter Profiles'!$AC$256-'[1]Outside Edges'!$B94)&gt;=5,'[1]Outside Edges'!$Q94="Yes"),"Yes","No")</f>
        <v>Yes</v>
      </c>
      <c r="IV95" s="201" t="str">
        <f>IF(AND((RIGHT($IV$3,2)-'[1]Miter Profiles'!$AC$257-'[1]Outside Edges'!$B94)&gt;=5,'[1]Outside Edges'!$Q94="Yes"),"Yes","No")</f>
        <v>Yes</v>
      </c>
      <c r="IW95" s="197" t="str">
        <f>IF(AND((RIGHT($IW$3,2)-'[1]Miter Profiles'!$AC$258-'[1]Outside Edges'!$B94)&gt;=5,'[1]Outside Edges'!$Q94="Yes"),"Yes","No")</f>
        <v>Yes</v>
      </c>
      <c r="IX95" s="197" t="str">
        <f>IF(AND((RIGHT($IX$3,2)-'[1]Miter Profiles'!$AC$259-'[1]Outside Edges'!$B94)&gt;=5,'[1]Outside Edges'!$Q94="Yes"),"Yes","No")</f>
        <v>Yes</v>
      </c>
      <c r="IY95" s="197" t="str">
        <f>IF(AND((RIGHT($IY$3,2)-'[1]Miter Profiles'!$AC$260-'[1]Outside Edges'!$B94)&gt;=5,'[1]Outside Edges'!$Q94="Yes"),"Yes","No")</f>
        <v>Yes</v>
      </c>
      <c r="IZ95" s="201" t="str">
        <f>IF(AND((RIGHT($IZ$3,2)-'[1]Miter Profiles'!$AC$261-'[1]Outside Edges'!$B94)&gt;=5,'[1]Outside Edges'!$Q94="Yes"),"Yes","No")</f>
        <v>Yes</v>
      </c>
      <c r="JA95" s="201" t="str">
        <f>IF(AND((RIGHT($JA$3,2)-'[1]Miter Profiles'!$AC$262-'[1]Outside Edges'!$B94)&gt;=5,'[1]Outside Edges'!$Q94="Yes"),"Yes","No")</f>
        <v>Yes</v>
      </c>
      <c r="JB95" s="201" t="str">
        <f>IF(AND((RIGHT($JB$3,2)-'[1]Miter Profiles'!$AC$263-'[1]Outside Edges'!$B94)&gt;=5,'[1]Outside Edges'!$Q94="Yes"),"Yes","No")</f>
        <v>Yes</v>
      </c>
      <c r="JC95" s="197" t="str">
        <f>IF(AND((RIGHT($JC$3,2)-'[1]Miter Profiles'!$AC$264-'[1]Outside Edges'!$B94)&gt;=5,'[1]Outside Edges'!$Q94="Yes"),"Yes","No")</f>
        <v>Yes</v>
      </c>
      <c r="JD95" s="197" t="str">
        <f>IF(AND((RIGHT($JD$3,2)-'[1]Miter Profiles'!$AC$265-'[1]Outside Edges'!$B94)&gt;=5,'[1]Outside Edges'!$Q94="Yes"),"Yes","No")</f>
        <v>Yes</v>
      </c>
      <c r="JE95" s="197" t="str">
        <f>IF(AND((RIGHT($JE$3,2)-'[1]Miter Profiles'!$AC$266-'[1]Outside Edges'!$B94)&gt;=5,'[1]Outside Edges'!$Q94="Yes"),"Yes","No")</f>
        <v>Yes</v>
      </c>
      <c r="JF95" s="201" t="str">
        <f>IF(AND((RIGHT($JF$3,2)-'[1]Miter Profiles'!$AC$267-'[1]Outside Edges'!$B94)&gt;=5,'[1]Outside Edges'!$Q94="Yes"),"Yes","No")</f>
        <v>Yes</v>
      </c>
      <c r="JG95" s="201" t="str">
        <f>IF(AND((RIGHT($JG$3,2)-'[1]Miter Profiles'!$AC$268-'[1]Outside Edges'!$B94)&gt;=5,'[1]Outside Edges'!$Q94="Yes"),"Yes","No")</f>
        <v>Yes</v>
      </c>
      <c r="JH95" s="201" t="str">
        <f>IF(AND((RIGHT($JH$3,2)-'[1]Miter Profiles'!$AC$269-'[1]Outside Edges'!$B94)&gt;=5,'[1]Outside Edges'!$Q94="Yes"),"Yes","No")</f>
        <v>Yes</v>
      </c>
      <c r="JI95" s="197" t="str">
        <f>IF(AND((RIGHT($JI$3,2)-'[1]Miter Profiles'!$AC$270-'[1]Outside Edges'!$B94)&gt;=5,'[1]Outside Edges'!$Q94="Yes"),"Yes","No")</f>
        <v>Yes</v>
      </c>
      <c r="JJ95" s="197" t="str">
        <f>IF(AND((RIGHT($JJ$3,2)-'[1]Miter Profiles'!$AC$271-'[1]Outside Edges'!$B94)&gt;=5,'[1]Outside Edges'!$Q94="Yes"),"Yes","No")</f>
        <v>Yes</v>
      </c>
      <c r="JK95" s="197" t="str">
        <f>IF(AND((RIGHT($JK$3,2)-'[1]Miter Profiles'!$AC$272-'[1]Outside Edges'!$B94)&gt;=5,'[1]Outside Edges'!$Q94="Yes"),"Yes","No")</f>
        <v>Yes</v>
      </c>
      <c r="JL95" s="201" t="str">
        <f>IF(AND((RIGHT($JL$3,2)-'[1]Miter Profiles'!$AC$273-'[1]Outside Edges'!$B94)&gt;=5,'[1]Outside Edges'!$Q94="Yes"),"Yes","No")</f>
        <v>Yes</v>
      </c>
      <c r="JM95" s="201" t="str">
        <f>IF(AND((RIGHT($JM$3,2)-'[1]Miter Profiles'!$AC$274-'[1]Outside Edges'!$B94)&gt;=5,'[1]Outside Edges'!$Q94="Yes"),"Yes","No")</f>
        <v>Yes</v>
      </c>
      <c r="JN95" s="201" t="str">
        <f>IF(AND((RIGHT($JN$3,2)-'[1]Miter Profiles'!$AC$275-'[1]Outside Edges'!$B94)&gt;=5,'[1]Outside Edges'!$Q94="Yes"),"Yes","No")</f>
        <v>Yes</v>
      </c>
      <c r="JO95" s="197" t="str">
        <f>IF(AND((RIGHT($JO$3,2)-'[1]Miter Profiles'!$AC$276-'[1]Outside Edges'!$B94)&gt;=5,'[1]Outside Edges'!$Q94="Yes"),"Yes","No")</f>
        <v>Yes</v>
      </c>
      <c r="JP95" s="197" t="str">
        <f>IF(AND((RIGHT($JP$3,2)-'[1]Miter Profiles'!$AC$277-'[1]Outside Edges'!$B94)&gt;=5,'[1]Outside Edges'!$Q94="Yes"),"Yes","No")</f>
        <v>Yes</v>
      </c>
      <c r="JQ95" s="197" t="str">
        <f>IF(AND((RIGHT($JQ$3,2)-'[1]Miter Profiles'!$AC$278-'[1]Outside Edges'!$B94)&gt;=5,'[1]Outside Edges'!$Q94="Yes"),"Yes","No")</f>
        <v>Yes</v>
      </c>
      <c r="JR95" s="201" t="str">
        <f>IF(AND((RIGHT($JR$3,2)-'[1]Miter Profiles'!$AC$279-'[1]Outside Edges'!$B94)&gt;=5,'[1]Outside Edges'!$Q94="Yes"),"Yes","No")</f>
        <v>No</v>
      </c>
      <c r="JS95" s="201" t="str">
        <f>IF(AND((RIGHT($JS$3,2)-'[1]Miter Profiles'!$AC$280-'[1]Outside Edges'!$B94)&gt;=5,'[1]Outside Edges'!$Q94="Yes"),"Yes","No")</f>
        <v>Yes</v>
      </c>
      <c r="JT95" s="201" t="str">
        <f>IF(AND((RIGHT($JT$3,2)-'[1]Miter Profiles'!$AC$281-'[1]Outside Edges'!$B94)&gt;=5,'[1]Outside Edges'!$Q94="Yes"),"Yes","No")</f>
        <v>Yes</v>
      </c>
      <c r="JU95" s="197" t="str">
        <f>IF(AND((RIGHT($JU$3,2)-'[1]Miter Profiles'!$AC$282-'[1]Outside Edges'!$B94)&gt;=5,'[1]Outside Edges'!$Q94="Yes"),"Yes","No")</f>
        <v>Yes</v>
      </c>
      <c r="JV95" s="197" t="str">
        <f>IF(AND((RIGHT($JV$3,2)-'[1]Miter Profiles'!$AC$283-'[1]Outside Edges'!$B94)&gt;=5,'[1]Outside Edges'!$Q94="Yes"),"Yes","No")</f>
        <v>Yes</v>
      </c>
      <c r="JW95" s="197" t="str">
        <f>IF(AND((RIGHT($JW$3,2)-'[1]Miter Profiles'!$AC$284-'[1]Outside Edges'!$B94)&gt;=5,'[1]Outside Edges'!$Q94="Yes"),"Yes","No")</f>
        <v>Yes</v>
      </c>
      <c r="JX95" s="201" t="str">
        <f>IF(AND((RIGHT($JX$3,2)-'[1]Miter Profiles'!$AC$285-'[1]Outside Edges'!$B94)&gt;=5,'[1]Outside Edges'!$Q94="Yes"),"Yes","No")</f>
        <v>Yes</v>
      </c>
      <c r="JY95" s="201" t="str">
        <f>IF(AND((RIGHT($JY$3,2)-'[1]Miter Profiles'!$AC$286-'[1]Outside Edges'!$B94)&gt;=5,'[1]Outside Edges'!$Q94="Yes"),"Yes","No")</f>
        <v>Yes</v>
      </c>
      <c r="JZ95" s="201" t="str">
        <f>IF(AND((RIGHT($JZ$3,2)-'[1]Miter Profiles'!$AC$287-'[1]Outside Edges'!$B94)&gt;=5,'[1]Outside Edges'!$Q94="Yes"),"Yes","No")</f>
        <v>Yes</v>
      </c>
      <c r="KA95" s="197" t="str">
        <f>IF(AND((RIGHT($KA$3,2)-'[1]Miter Profiles'!$AC$288-'[1]Outside Edges'!$B94)&gt;=5,'[1]Outside Edges'!$Q94="Yes"),"Yes","No")</f>
        <v>Yes</v>
      </c>
      <c r="KB95" s="197" t="str">
        <f>IF(AND((RIGHT($KB$3,2)-'[1]Miter Profiles'!$AC$289-'[1]Outside Edges'!$B94)&gt;=5,'[1]Outside Edges'!$Q94="Yes"),"Yes","No")</f>
        <v>Yes</v>
      </c>
      <c r="KC95" s="197" t="str">
        <f>IF(AND((RIGHT($KC$3,2)-'[1]Miter Profiles'!$AC$290-'[1]Outside Edges'!$B94)&gt;=5,'[1]Outside Edges'!$Q94="Yes"),"Yes","No")</f>
        <v>Yes</v>
      </c>
      <c r="KD95" s="201" t="str">
        <f>IF(AND((RIGHT($KD$3,2)-'[1]Miter Profiles'!$AC$291-'[1]Outside Edges'!$B94)&gt;=5,'[1]Outside Edges'!$Q94="Yes"),"Yes","No")</f>
        <v>Yes</v>
      </c>
      <c r="KE95" s="201" t="str">
        <f>IF(AND((RIGHT($KE$3,2)-'[1]Miter Profiles'!$AC$292-'[1]Outside Edges'!$B94)&gt;=5,'[1]Outside Edges'!$Q94="Yes"),"Yes","No")</f>
        <v>Yes</v>
      </c>
      <c r="KF95" s="201" t="str">
        <f>IF(AND((RIGHT($KF$3,2)-'[1]Miter Profiles'!$AC$293-'[1]Outside Edges'!$B94)&gt;=5,'[1]Outside Edges'!$Q94="Yes"),"Yes","No")</f>
        <v>Yes</v>
      </c>
      <c r="KG95" s="197" t="str">
        <f>IF(AND((RIGHT($KG$3,2)-'[1]Miter Profiles'!$AC$294-'[1]Outside Edges'!$B94)&gt;=5,'[1]Outside Edges'!$Q94="Yes"),"Yes","No")</f>
        <v>Yes</v>
      </c>
      <c r="KH95" s="197" t="str">
        <f>IF(AND((RIGHT($KH$3,2)-'[1]Miter Profiles'!$AC$295-'[1]Outside Edges'!$B94)&gt;=5,'[1]Outside Edges'!$Q94="Yes"),"Yes","No")</f>
        <v>Yes</v>
      </c>
      <c r="KI95" s="197" t="str">
        <f>IF(AND((RIGHT($KI$3,2)-'[1]Miter Profiles'!$AC$296-'[1]Outside Edges'!$B94)&gt;=5,'[1]Outside Edges'!$Q94="Yes"),"Yes","No")</f>
        <v>Yes</v>
      </c>
      <c r="KJ95" s="201" t="str">
        <f>IF(AND((RIGHT($KJ$3,2)-'[1]Miter Profiles'!$AC$297-'[1]Outside Edges'!$B94)&gt;=5,'[1]Outside Edges'!$Q94="Yes"),"Yes","No")</f>
        <v>Yes</v>
      </c>
      <c r="KK95" s="201" t="str">
        <f>IF(AND((RIGHT($KK$3,2)-'[1]Miter Profiles'!$AC$298-'[1]Outside Edges'!$B94)&gt;=5,'[1]Outside Edges'!$Q94="Yes"),"Yes","No")</f>
        <v>Yes</v>
      </c>
      <c r="KL95" s="201" t="str">
        <f>IF(AND((RIGHT($KL$3,2)-'[1]Miter Profiles'!$AC$299-'[1]Outside Edges'!$B94)&gt;=5,'[1]Outside Edges'!$Q94="Yes"),"Yes","No")</f>
        <v>Yes</v>
      </c>
      <c r="KM95" s="197" t="str">
        <f>IF(AND((RIGHT($KM$3,2)-'[1]Miter Profiles'!$AC$300-'[1]Outside Edges'!$B94)&gt;=5,'[1]Outside Edges'!$Q94="Yes"),"Yes","No")</f>
        <v>Yes</v>
      </c>
      <c r="KN95" s="197" t="str">
        <f>IF(AND((RIGHT($KN$3,2)-'[1]Miter Profiles'!$AC$301-'[1]Outside Edges'!$B94)&gt;=5,'[1]Outside Edges'!$Q94="Yes"),"Yes","No")</f>
        <v>Yes</v>
      </c>
      <c r="KO95" s="197" t="str">
        <f>IF(AND((RIGHT($KO$3,2)-'[1]Miter Profiles'!$AC$302-'[1]Outside Edges'!$B94)&gt;=5,'[1]Outside Edges'!$Q94="Yes"),"Yes","No")</f>
        <v>Yes</v>
      </c>
      <c r="KP95" s="201" t="str">
        <f>IF(AND((RIGHT($KP$3,2)-'[1]Miter Profiles'!$AC$303-'[1]Outside Edges'!$B94)&gt;=5,'[1]Outside Edges'!$Q94="Yes"),"Yes","No")</f>
        <v>Yes</v>
      </c>
      <c r="KQ95" s="201" t="str">
        <f>IF(AND((RIGHT($KQ$3,2)-'[1]Miter Profiles'!$AC$304-'[1]Outside Edges'!$B94)&gt;=5,'[1]Outside Edges'!$Q94="Yes"),"Yes","No")</f>
        <v>Yes</v>
      </c>
      <c r="KR95" s="201" t="str">
        <f>IF(AND((RIGHT($KR$3,2)-'[1]Miter Profiles'!$AC$305-'[1]Outside Edges'!$B94)&gt;=5,'[1]Outside Edges'!$Q94="Yes"),"Yes","No")</f>
        <v>Yes</v>
      </c>
      <c r="KS95" s="197" t="str">
        <f>IF(AND((RIGHT($KS$3,2)-'[1]Miter Profiles'!$AC$306-'[1]Outside Edges'!$B94)&gt;=5,'[1]Outside Edges'!$Q94="Yes"),"Yes","No")</f>
        <v>Yes</v>
      </c>
      <c r="KT95" s="197" t="str">
        <f>IF(AND((RIGHT($KT$3,2)-'[1]Miter Profiles'!$AC$307-'[1]Outside Edges'!$B94)&gt;=5,'[1]Outside Edges'!$Q94="Yes"),"Yes","No")</f>
        <v>Yes</v>
      </c>
      <c r="KU95" s="197" t="str">
        <f>IF(AND((RIGHT($KU$3,2)-'[1]Miter Profiles'!$AC$308-'[1]Outside Edges'!$B94)&gt;=5,'[1]Outside Edges'!$Q94="Yes"),"Yes","No")</f>
        <v>Yes</v>
      </c>
      <c r="KV95" s="201" t="str">
        <f>IF(AND((RIGHT($KV$3,2)-'[1]Miter Profiles'!$AC$309-'[1]Outside Edges'!$B94)&gt;=5,'[1]Outside Edges'!$Q94="Yes"),"Yes","No")</f>
        <v>Yes</v>
      </c>
      <c r="KW95" s="201" t="str">
        <f>IF(AND((RIGHT($KW$3,2)-'[1]Miter Profiles'!$AC$310-'[1]Outside Edges'!$B94)&gt;=5,'[1]Outside Edges'!$Q94="Yes"),"Yes","No")</f>
        <v>Yes</v>
      </c>
      <c r="KX95" s="201" t="str">
        <f>IF(AND((RIGHT($KX$3,2)-'[1]Miter Profiles'!$AC$311-'[1]Outside Edges'!$B94)&gt;=5,'[1]Outside Edges'!$Q94="Yes"),"Yes","No")</f>
        <v>Yes</v>
      </c>
      <c r="KY95" s="197" t="str">
        <f>IF(AND((RIGHT($KY$3,2)-'[1]Miter Profiles'!$AC$312-'[1]Outside Edges'!$B94)&gt;=5,'[1]Outside Edges'!$Q94="Yes"),"Yes","No")</f>
        <v>Yes</v>
      </c>
      <c r="KZ95" s="197" t="str">
        <f>IF(AND((RIGHT($KZ$3,2)-'[1]Miter Profiles'!$AC$313-'[1]Outside Edges'!$B94)&gt;=5,'[1]Outside Edges'!$Q94="Yes"),"Yes","No")</f>
        <v>Yes</v>
      </c>
      <c r="LA95" s="197" t="str">
        <f>IF(AND((RIGHT($LA$3,2)-'[1]Miter Profiles'!$AC$314-'[1]Outside Edges'!$B94)&gt;=5,'[1]Outside Edges'!$Q94="Yes"),"Yes","No")</f>
        <v>Yes</v>
      </c>
      <c r="LB95" s="201" t="str">
        <f>IF(AND((RIGHT($LB$3,2)-'[1]Miter Profiles'!$AC$315-'[1]Outside Edges'!$B94)&gt;=5,'[1]Outside Edges'!$Q94="Yes"),"Yes","No")</f>
        <v>Yes</v>
      </c>
      <c r="LC95" s="201" t="str">
        <f>IF(AND((RIGHT($LC$3,2)-'[1]Miter Profiles'!$AC$316-'[1]Outside Edges'!$B94)&gt;=5,'[1]Outside Edges'!$Q94="Yes"),"Yes","No")</f>
        <v>Yes</v>
      </c>
      <c r="LD95" s="201" t="str">
        <f>IF(AND((RIGHT($LD$3,2)-'[1]Miter Profiles'!$AC$317-'[1]Outside Edges'!$B94)&gt;=5,'[1]Outside Edges'!$Q94="Yes"),"Yes","No")</f>
        <v>Yes</v>
      </c>
      <c r="LE95" s="201" t="str">
        <f>IF(AND((RIGHT($LE$3,2)-'[1]Miter Profiles'!$AC$318-'[1]Outside Edges'!$B94)&gt;=5,'[1]Outside Edges'!$Q94="Yes"),"Yes","No")</f>
        <v>Yes</v>
      </c>
      <c r="LF95" s="197" t="str">
        <f>IF(AND((RIGHT($LF$3,2)-'[1]Miter Profiles'!$AC$319-'[1]Outside Edges'!$B94)&gt;=5,'[1]Outside Edges'!$Q94="Yes"),"Yes","No")</f>
        <v>Yes</v>
      </c>
      <c r="LG95" s="197" t="str">
        <f>IF(AND((RIGHT($LG$3,2)-'[1]Miter Profiles'!$AC$320-'[1]Outside Edges'!$B94)&gt;=5,'[1]Outside Edges'!$Q94="Yes"),"Yes","No")</f>
        <v>Yes</v>
      </c>
      <c r="LH95" s="197" t="str">
        <f>IF(AND((RIGHT($LH$3,2)-'[1]Miter Profiles'!$AC$321-'[1]Outside Edges'!$B94)&gt;=5,'[1]Outside Edges'!$Q94="Yes"),"Yes","No")</f>
        <v>Yes</v>
      </c>
      <c r="LI95" s="197" t="str">
        <f>IF(AND((RIGHT($LI$3,2)-'[1]Miter Profiles'!$AC$322-'[1]Outside Edges'!$B94)&gt;=5,'[1]Outside Edges'!$Q94="Yes"),"Yes","No")</f>
        <v>Yes</v>
      </c>
      <c r="LJ95" s="201" t="str">
        <f>IF(AND((RIGHT($LJ$3,2)-'[1]Miter Profiles'!$AC$323-'[1]Outside Edges'!$B94)&gt;=5,'[1]Outside Edges'!$Q94="Yes"),"Yes","No")</f>
        <v>Yes</v>
      </c>
      <c r="LK95" s="201" t="str">
        <f>IF(AND((RIGHT($LK$3,2)-'[1]Miter Profiles'!$AC$324-'[1]Outside Edges'!$B94)&gt;=5,'[1]Outside Edges'!$Q94="Yes"),"Yes","No")</f>
        <v>Yes</v>
      </c>
      <c r="LL95" s="201" t="str">
        <f>IF(AND((RIGHT($LL$3,2)-'[1]Miter Profiles'!$AC$325-'[1]Outside Edges'!$B94)&gt;=5,'[1]Outside Edges'!$Q94="Yes"),"Yes","No")</f>
        <v>Yes</v>
      </c>
      <c r="LM95" s="197" t="str">
        <f>IF(AND((RIGHT($LM$3,2)-'[1]Miter Profiles'!$AC$326-'[1]Outside Edges'!$B94)&gt;=5,'[1]Outside Edges'!$Q94="Yes"),"Yes","No")</f>
        <v>Yes</v>
      </c>
      <c r="LN95" s="197" t="str">
        <f>IF(AND((RIGHT($LN$3,2)-'[1]Miter Profiles'!$AC$327-'[1]Outside Edges'!$B94)&gt;=5,'[1]Outside Edges'!$Q94="Yes"),"Yes","No")</f>
        <v>Yes</v>
      </c>
      <c r="LO95" s="197" t="str">
        <f>IF(AND((RIGHT($LO$3,2)-'[1]Miter Profiles'!$AC$328-'[1]Outside Edges'!$B94)&gt;=5,'[1]Outside Edges'!$Q94="Yes"),"Yes","No")</f>
        <v>Yes</v>
      </c>
      <c r="LP95" s="201" t="str">
        <f>IF(AND((RIGHT($LP$3,2)-'[1]Miter Profiles'!$AC$329-'[1]Outside Edges'!$B94)&gt;=5,'[1]Outside Edges'!$Q94="Yes"),"Yes","No")</f>
        <v>Yes</v>
      </c>
      <c r="LQ95" s="201" t="str">
        <f>IF(AND((RIGHT($LQ$3,2)-'[1]Miter Profiles'!$AC$330-'[1]Outside Edges'!$B94)&gt;=5,'[1]Outside Edges'!$Q94="Yes"),"Yes","No")</f>
        <v>Yes</v>
      </c>
      <c r="LR95" s="201" t="str">
        <f>IF(AND((RIGHT($LR$3,2)-'[1]Miter Profiles'!$AC$331-'[1]Outside Edges'!$B94)&gt;=5,'[1]Outside Edges'!$Q94="Yes"),"Yes","No")</f>
        <v>Yes</v>
      </c>
      <c r="LS95" s="197" t="str">
        <f>IF(AND((RIGHT($LS$3,2)-'[1]Miter Profiles'!$AC$332-'[1]Outside Edges'!$B94)&gt;=5,'[1]Outside Edges'!$Q94="Yes"),"Yes","No")</f>
        <v>Yes</v>
      </c>
      <c r="LT95" s="197" t="str">
        <f>IF(AND((RIGHT($LT$3,2)-'[1]Miter Profiles'!$AC$333-'[1]Outside Edges'!$B94)&gt;=5,'[1]Outside Edges'!$Q94="Yes"),"Yes","No")</f>
        <v>Yes</v>
      </c>
      <c r="LU95" s="197" t="str">
        <f>IF(AND((RIGHT($LU$3,2)-'[1]Miter Profiles'!$AC$334-'[1]Outside Edges'!$B94)&gt;=5,'[1]Outside Edges'!$Q94="Yes"),"Yes","No")</f>
        <v>Yes</v>
      </c>
      <c r="LV95" s="201" t="str">
        <f>IF(AND((RIGHT($LV$3,2)-'[1]Miter Profiles'!$AC$335-'[1]Outside Edges'!$B94)&gt;=5,'[1]Outside Edges'!$Q94="Yes"),"Yes","No")</f>
        <v>Yes</v>
      </c>
      <c r="LW95" s="201" t="str">
        <f>IF(AND((RIGHT($LW$3,2)-'[1]Miter Profiles'!$AC$336-'[1]Outside Edges'!$B94)&gt;=5,'[1]Outside Edges'!$Q94="Yes"),"Yes","No")</f>
        <v>Yes</v>
      </c>
      <c r="LX95" s="201" t="str">
        <f>IF(AND((RIGHT($LX$3,2)-'[1]Miter Profiles'!$AC$337-'[1]Outside Edges'!$B94)&gt;=5,'[1]Outside Edges'!$Q94="Yes"),"Yes","No")</f>
        <v>Yes</v>
      </c>
      <c r="LY95" s="197" t="str">
        <f>IF(AND((RIGHT($LY$3,2)-'[1]Miter Profiles'!$AC$338-'[1]Outside Edges'!$B94)&gt;=5,'[1]Outside Edges'!$Q94="Yes"),"Yes","No")</f>
        <v>Yes</v>
      </c>
      <c r="LZ95" s="197" t="str">
        <f>IF(AND((RIGHT($LZ$3,2)-'[1]Miter Profiles'!$AC$339-'[1]Outside Edges'!$B94)&gt;=5,'[1]Outside Edges'!$Q94="Yes"),"Yes","No")</f>
        <v>Yes</v>
      </c>
      <c r="MA95" s="197" t="str">
        <f>IF(AND((RIGHT($MA$3,2)-'[1]Miter Profiles'!$AC$340-'[1]Outside Edges'!$B94)&gt;=5,'[1]Outside Edges'!$Q94="Yes"),"Yes","No")</f>
        <v>Yes</v>
      </c>
      <c r="MB95" s="201" t="str">
        <f>IF(AND((RIGHT($MB$3,2)-'[1]Miter Profiles'!$AC$341-'[1]Outside Edges'!$B94)&gt;=5,'[1]Outside Edges'!$Q94="Yes"),"Yes","No")</f>
        <v>Yes</v>
      </c>
      <c r="MC95" s="201" t="str">
        <f>IF(AND((RIGHT($MC$3,2)-'[1]Miter Profiles'!$AC$342-'[1]Outside Edges'!$B94)&gt;=5,'[1]Outside Edges'!$Q94="Yes"),"Yes","No")</f>
        <v>Yes</v>
      </c>
      <c r="MD95" s="201" t="str">
        <f>IF(AND((RIGHT($MD$3,2)-'[1]Miter Profiles'!$AC$343-'[1]Outside Edges'!$B94)&gt;=5,'[1]Outside Edges'!$Q94="Yes"),"Yes","No")</f>
        <v>Yes</v>
      </c>
      <c r="ME95" s="197" t="str">
        <f>IF(AND((RIGHT($ME$3,2)-'[1]Miter Profiles'!$AC$344-'[1]Outside Edges'!$B94)&gt;=5,'[1]Outside Edges'!$Q94="Yes"),"Yes","No")</f>
        <v>Yes</v>
      </c>
      <c r="MF95" s="197" t="str">
        <f>IF(AND((RIGHT($MF$3,2)-'[1]Miter Profiles'!$AC$345-'[1]Outside Edges'!$B94)&gt;=5,'[1]Outside Edges'!$Q94="Yes"),"Yes","No")</f>
        <v>Yes</v>
      </c>
      <c r="MG95" s="197" t="str">
        <f>IF(AND((RIGHT($MG$3,2)-'[1]Miter Profiles'!$AC$346-'[1]Outside Edges'!$B94)&gt;=5,'[1]Outside Edges'!$Q94="Yes"),"Yes","No")</f>
        <v>Yes</v>
      </c>
      <c r="MH95" s="201" t="str">
        <f>IF(AND((RIGHT($MH$3,2)-'[1]Miter Profiles'!$AC$347-'[1]Outside Edges'!$B94)&gt;=5,'[1]Outside Edges'!$Q94="Yes"),"Yes","No")</f>
        <v>Yes</v>
      </c>
      <c r="MI95" s="201" t="str">
        <f>IF(AND((RIGHT($MI$3,2)-'[1]Miter Profiles'!$AC$348-'[1]Outside Edges'!$B94)&gt;=5,'[1]Outside Edges'!$Q94="Yes"),"Yes","No")</f>
        <v>Yes</v>
      </c>
      <c r="MJ95" s="201" t="str">
        <f>IF(AND((RIGHT($MJ$3,2)-'[1]Miter Profiles'!$AC$349-'[1]Outside Edges'!$B94)&gt;=5,'[1]Outside Edges'!$Q94="Yes"),"Yes","No")</f>
        <v>Yes</v>
      </c>
      <c r="MK95" s="197" t="str">
        <f>IF(AND((RIGHT($MK$3,2)-'[1]Miter Profiles'!$AC$350-'[1]Outside Edges'!$B94)&gt;=5,'[1]Outside Edges'!$Q94="Yes"),"Yes","No")</f>
        <v>Yes</v>
      </c>
      <c r="ML95" s="197" t="str">
        <f>IF(AND((RIGHT($ML$3,2)-'[1]Miter Profiles'!$AC$351-'[1]Outside Edges'!$B94)&gt;=5,'[1]Outside Edges'!$Q94="Yes"),"Yes","No")</f>
        <v>Yes</v>
      </c>
      <c r="MM95" s="197" t="str">
        <f>IF(AND((RIGHT($MM$3,2)-'[1]Miter Profiles'!$AC$352-'[1]Outside Edges'!$B94)&gt;=5,'[1]Outside Edges'!$Q94="Yes"),"Yes","No")</f>
        <v>Yes</v>
      </c>
      <c r="MN95" s="201" t="str">
        <f>IF(AND((RIGHT($MK$3,2)-'[1]Miter Profiles'!$AC$353-'[1]Outside Edges'!$B94)&gt;=5,'[1]Outside Edges'!$Q94="Yes"),"Yes","No")</f>
        <v>Yes</v>
      </c>
      <c r="MO95" s="201" t="str">
        <f>IF(AND((RIGHT($ML$3,2)-'[1]Miter Profiles'!$AC$354-'[1]Outside Edges'!$B94)&gt;=5,'[1]Outside Edges'!$Q94="Yes"),"Yes","No")</f>
        <v>Yes</v>
      </c>
      <c r="MP95" s="201" t="str">
        <f>IF(AND((RIGHT($MM$3,2)-'[1]Miter Profiles'!$AC$355-'[1]Outside Edges'!$B94)&gt;=5,'[1]Outside Edges'!$Q94="Yes"),"Yes","No")</f>
        <v>Yes</v>
      </c>
      <c r="MQ95" s="197" t="str">
        <f>IF(AND((RIGHT($MK$3,2)-'[1]Miter Profiles'!$AC$356-'[1]Outside Edges'!$B94)&gt;=5,'[1]Outside Edges'!$Q94="Yes"),"Yes","No")</f>
        <v>Yes</v>
      </c>
      <c r="MR95" s="197" t="str">
        <f>IF(AND((RIGHT($ML$3,2)-'[1]Miter Profiles'!$AC$357-'[1]Outside Edges'!$B94)&gt;=5,'[1]Outside Edges'!$Q94="Yes"),"Yes","No")</f>
        <v>Yes</v>
      </c>
      <c r="MS95" s="197" t="str">
        <f>IF(AND((RIGHT($MM$3,2)-'[1]Miter Profiles'!$AC$358-'[1]Outside Edges'!$B94)&gt;=5,'[1]Outside Edges'!$Q94="Yes"),"Yes","No")</f>
        <v>Yes</v>
      </c>
      <c r="MT95" s="201" t="str">
        <f>IF(AND((RIGHT($MK$3,2)-'[1]Miter Profiles'!$AC$359-'[1]Outside Edges'!$B94)&gt;=5,'[1]Outside Edges'!$Q94="Yes"),"Yes","No")</f>
        <v>Yes</v>
      </c>
      <c r="MU95" s="201" t="str">
        <f>IF(AND((RIGHT($ML$3,2)-'[1]Miter Profiles'!$AC$360-'[1]Outside Edges'!$B94)&gt;=5,'[1]Outside Edges'!$Q94="Yes"),"Yes","No")</f>
        <v>Yes</v>
      </c>
      <c r="MV95" s="201" t="str">
        <f>IF(AND((RIGHT($MM$3,2)-'[1]Miter Profiles'!$AC$361-'[1]Outside Edges'!$B94)&gt;=5,'[1]Outside Edges'!$Q94="Yes"),"Yes","No")</f>
        <v>Yes</v>
      </c>
    </row>
    <row r="96" spans="1:360" ht="15.75" customHeight="1" thickBot="1" x14ac:dyDescent="0.25">
      <c r="A96" s="371" t="str">
        <f>IF('[1]Outside Edges'!$A95&lt;&gt;"",'[1]Outside Edges'!$A95,"")</f>
        <v>D93</v>
      </c>
      <c r="B96" s="7" t="str">
        <f>IF(AND((RIGHT($B$3,2)-'[1]Miter Profiles'!$AC$3-'[1]Outside Edges'!$B95)&gt;=5,'[1]Outside Edges'!$Q95="Yes"),"Yes","No")</f>
        <v>Yes</v>
      </c>
      <c r="C96" s="7" t="str">
        <f>IF(AND((RIGHT($C$3,2)-'[1]Miter Profiles'!$AC$4-'[1]Outside Edges'!$B95)&gt;=5,'[1]Outside Edges'!$Q95="Yes"),"Yes","No")</f>
        <v>Yes</v>
      </c>
      <c r="D96" s="63" t="str">
        <f>IF(AND((RIGHT($D$3,2)-'[1]Miter Profiles'!$AC$5-'[1]Outside Edges'!$B95)&gt;=5,'[1]Outside Edges'!$Q95="Yes"),"Yes","No")</f>
        <v>Yes</v>
      </c>
      <c r="E96" s="64" t="str">
        <f>IF(AND((RIGHT($E$3,2)-'[1]Miter Profiles'!$AC$6-'[1]Outside Edges'!$B95)&gt;=5,'[1]Outside Edges'!$Q95="Yes"),"Yes","No")</f>
        <v>Yes</v>
      </c>
      <c r="F96" s="8" t="str">
        <f>IF(AND((RIGHT($F$3,2)-'[1]Miter Profiles'!$AC$7-'[1]Outside Edges'!$B95)&gt;=5,'[1]Outside Edges'!$Q95="Yes"),"Yes","No")</f>
        <v>Yes</v>
      </c>
      <c r="G96" s="65" t="str">
        <f>IF(AND((RIGHT($G$3,2)-'[1]Miter Profiles'!$AC$8-'[1]Outside Edges'!$B95)&gt;=5,'[1]Outside Edges'!$Q95="Yes"),"Yes","No")</f>
        <v>Yes</v>
      </c>
      <c r="H96" s="7" t="str">
        <f>IF(AND((RIGHT($H$3,2)-'[1]Miter Profiles'!$AC$9-'[1]Outside Edges'!$B95)&gt;=5,'[1]Outside Edges'!$Q95="Yes"),"Yes","No")</f>
        <v>Yes</v>
      </c>
      <c r="I96" s="7" t="str">
        <f>IF(AND((RIGHT($I$3,2)-'[1]Miter Profiles'!$AC$10-'[1]Outside Edges'!$B95)&gt;=5,'[1]Outside Edges'!$Q95="Yes"),"Yes","No")</f>
        <v>Yes</v>
      </c>
      <c r="J96" s="63" t="str">
        <f>IF(AND((RIGHT($J$3,2)-'[1]Miter Profiles'!$AC$11-'[1]Outside Edges'!$B95)&gt;=5,'[1]Outside Edges'!$Q95="Yes"),"Yes","No")</f>
        <v>Yes</v>
      </c>
      <c r="K96" s="64" t="str">
        <f>IF(AND((RIGHT($K$3,2)-'[1]Miter Profiles'!$AC$12-'[1]Outside Edges'!$B95)&gt;=5,'[1]Outside Edges'!$Q95="Yes"),"Yes","No")</f>
        <v>Yes</v>
      </c>
      <c r="L96" s="8" t="str">
        <f>IF(AND((RIGHT($L$3,2)-'[1]Miter Profiles'!$AC$13-'[1]Outside Edges'!$B95)&gt;=5,'[1]Outside Edges'!$Q95="Yes"),"Yes","No")</f>
        <v>Yes</v>
      </c>
      <c r="M96" s="65" t="str">
        <f>IF(AND((RIGHT($M$3,2)-'[1]Miter Profiles'!$AC$14-'[1]Outside Edges'!$B95)&gt;=5,'[1]Outside Edges'!$Q95="Yes"),"Yes","No")</f>
        <v>Yes</v>
      </c>
      <c r="N96" s="7" t="str">
        <f>IF(AND((RIGHT($N$3,2)-'[1]Miter Profiles'!$AC$15-'[1]Outside Edges'!$B95)&gt;=4,'[1]Outside Edges'!$Q95="Yes"),"Yes","No")</f>
        <v>No</v>
      </c>
      <c r="O96" s="7" t="str">
        <f>IF(AND((RIGHT($O$3,2)-'[1]Miter Profiles'!$AC$16-'[1]Outside Edges'!$B95)&gt;=5,'[1]Outside Edges'!$Q95="Yes"),"Yes","No")</f>
        <v>Yes</v>
      </c>
      <c r="P96" s="63" t="str">
        <f>IF(AND((RIGHT($P$3,2)-'[1]Miter Profiles'!$AC$17-'[1]Outside Edges'!$B95)&gt;=5,'[1]Outside Edges'!$Q95="Yes"),"Yes","No")</f>
        <v>Yes</v>
      </c>
      <c r="Q96" s="64" t="str">
        <f>IF(AND((RIGHT($Q$3,2)-'[1]Miter Profiles'!$AC$18-'[1]Outside Edges'!$B95)&gt;=5,'[1]Outside Edges'!$Q95="Yes"),"Yes","No")</f>
        <v>No</v>
      </c>
      <c r="R96" s="8" t="str">
        <f>IF(AND((RIGHT($R$3,2)-'[1]Miter Profiles'!$AC$19-'[1]Outside Edges'!$B95)&gt;=5,'[1]Outside Edges'!$Q95="Yes"),"Yes","No")</f>
        <v>Yes</v>
      </c>
      <c r="S96" s="65" t="str">
        <f>IF(AND((RIGHT($S$3,2)-'[1]Miter Profiles'!$AC$20-'[1]Outside Edges'!$B95)&gt;=5,'[1]Outside Edges'!$Q95="Yes"),"Yes","No")</f>
        <v>Yes</v>
      </c>
      <c r="T96" s="7" t="str">
        <f>IF(AND((RIGHT($T$3,2)-'[1]Miter Profiles'!$AC$21-'[1]Outside Edges'!$B95)&gt;=5,'[1]Outside Edges'!$Q95="Yes"),"Yes","No")</f>
        <v>Yes</v>
      </c>
      <c r="U96" s="7" t="str">
        <f>IF(AND((RIGHT($U$3,2)-'[1]Miter Profiles'!$AC$22-'[1]Outside Edges'!$B95)&gt;=5,'[1]Outside Edges'!$Q95="Yes"),"Yes","No")</f>
        <v>Yes</v>
      </c>
      <c r="V96" s="63" t="str">
        <f>IF(AND((RIGHT($V$3,2)-'[1]Miter Profiles'!$AC$23-'[1]Outside Edges'!$B95)&gt;=5,'[1]Outside Edges'!$Q95="Yes"),"Yes","No")</f>
        <v>Yes</v>
      </c>
      <c r="W96" s="64" t="str">
        <f>IF(AND((RIGHT($W$3,2)-'[1]Miter Profiles'!$AC$24-'[1]Outside Edges'!$B95)&gt;=5,'[1]Outside Edges'!$Q95="Yes"),"Yes","No")</f>
        <v>No</v>
      </c>
      <c r="X96" s="8" t="str">
        <f>IF(AND((RIGHT($X$3,2)-'[1]Miter Profiles'!$AC$25-'[1]Outside Edges'!$B95)&gt;=5,'[1]Outside Edges'!$Q95="Yes"),"Yes","No")</f>
        <v>Yes</v>
      </c>
      <c r="Y96" s="65" t="str">
        <f>IF(AND((RIGHT($Y$3,2)-'[1]Miter Profiles'!$AC$26-'[1]Outside Edges'!$B95)&gt;=5,'[1]Outside Edges'!$Q95="Yes"),"Yes","No")</f>
        <v>Yes</v>
      </c>
      <c r="Z96" s="7" t="str">
        <f>IF(AND((RIGHT($Z$3,2)-'[1]Miter Profiles'!$AC$27-'[1]Outside Edges'!$B95)&gt;=5,'[1]Outside Edges'!$Q95="Yes"),"Yes","No")</f>
        <v>Yes</v>
      </c>
      <c r="AA96" s="7" t="str">
        <f>IF(AND((RIGHT($AA$3,2)-'[1]Miter Profiles'!$AC$28-'[1]Outside Edges'!$B95)&gt;=5,'[1]Outside Edges'!$Q95="Yes"),"Yes","No")</f>
        <v>Yes</v>
      </c>
      <c r="AB96" s="63" t="str">
        <f>IF(AND((RIGHT($AB$3,2)-'[1]Miter Profiles'!$AC$29-'[1]Outside Edges'!$B95)&gt;=5,'[1]Outside Edges'!$Q95="Yes"),"Yes","No")</f>
        <v>Yes</v>
      </c>
      <c r="AC96" s="64" t="str">
        <f>IF(AND((RIGHT($AC$3,2)-'[1]Miter Profiles'!$AC$30-'[1]Outside Edges'!$B95)&gt;=5,'[1]Outside Edges'!$Q95="Yes"),"Yes","No")</f>
        <v>Yes</v>
      </c>
      <c r="AD96" s="8" t="str">
        <f>IF(AND((RIGHT($AD$3,2)-'[1]Miter Profiles'!$AC$31-'[1]Outside Edges'!$B95)&gt;=5,'[1]Outside Edges'!$Q95="Yes"),"Yes","No")</f>
        <v>Yes</v>
      </c>
      <c r="AE96" s="65" t="str">
        <f>IF(AND((RIGHT($AE$3,2)-'[1]Miter Profiles'!$AC$32-'[1]Outside Edges'!$B95)&gt;=5,'[1]Outside Edges'!$Q95="Yes"),"Yes","No")</f>
        <v>Yes</v>
      </c>
      <c r="AF96" s="7" t="str">
        <f>IF(AND((RIGHT($AF$3,2)-'[1]Miter Profiles'!$AC$33-'[1]Outside Edges'!$B95)&gt;=5,'[1]Outside Edges'!$Q95="Yes"),"Yes","No")</f>
        <v>Yes</v>
      </c>
      <c r="AG96" s="7" t="str">
        <f>IF(AND((RIGHT($AG$3,2)-'[1]Miter Profiles'!$AC$34-'[1]Outside Edges'!$B95)&gt;=5,'[1]Outside Edges'!$Q95="Yes"),"Yes","No")</f>
        <v>Yes</v>
      </c>
      <c r="AH96" s="63" t="str">
        <f>IF(AND((RIGHT($AH$3,2)-'[1]Miter Profiles'!$AC$35-'[1]Outside Edges'!$B95)&gt;=5,'[1]Outside Edges'!$Q95="Yes"),"Yes","No")</f>
        <v>Yes</v>
      </c>
      <c r="AI96" s="64" t="str">
        <f>IF(AND((RIGHT($AI$3,2)-'[1]Miter Profiles'!$AC$36-'[1]Outside Edges'!$B95)&gt;=5,'[1]Outside Edges'!$Q95="Yes"),"Yes","No")</f>
        <v>Yes</v>
      </c>
      <c r="AJ96" s="8" t="str">
        <f>IF(AND((RIGHT($AJ$3,2)-'[1]Miter Profiles'!$AC$37-'[1]Outside Edges'!$B95)&gt;=5,'[1]Outside Edges'!$Q95="Yes"),"Yes","No")</f>
        <v>Yes</v>
      </c>
      <c r="AK96" s="65" t="str">
        <f>IF(AND((RIGHT($AK$3,2)-'[1]Miter Profiles'!$AC$38-'[1]Outside Edges'!$B95)&gt;=5,'[1]Outside Edges'!$Q95="Yes"),"Yes","No")</f>
        <v>Yes</v>
      </c>
      <c r="AL96" s="7" t="str">
        <f>IF(AND((RIGHT($AL$3,2)-'[1]Miter Profiles'!$AC$39-'[1]Outside Edges'!$B95)&gt;=5,'[1]Outside Edges'!$Q95="Yes"),"Yes","No")</f>
        <v>Yes</v>
      </c>
      <c r="AM96" s="7" t="str">
        <f>IF(AND((RIGHT($AM$3,2)-'[1]Miter Profiles'!$AC$40-'[1]Outside Edges'!$B95)&gt;=5,'[1]Outside Edges'!$Q95="Yes"),"Yes","No")</f>
        <v>Yes</v>
      </c>
      <c r="AN96" s="63" t="str">
        <f>IF(AND((RIGHT($AN$3,2)-'[1]Miter Profiles'!$AC$41-'[1]Outside Edges'!$B95)&gt;=5,'[1]Outside Edges'!$Q95="Yes"),"Yes","No")</f>
        <v>Yes</v>
      </c>
      <c r="AO96" s="64" t="str">
        <f>IF(AND((RIGHT($AO$3,2)-'[1]Miter Profiles'!$AC$42-'[1]Outside Edges'!$B95)&gt;=5,'[1]Outside Edges'!$Q95="Yes"),"Yes","No")</f>
        <v>Yes</v>
      </c>
      <c r="AP96" s="8" t="str">
        <f>IF(AND((RIGHT($AP$3,2)-'[1]Miter Profiles'!$AC$43-'[1]Outside Edges'!$B95)&gt;=5,'[1]Outside Edges'!$Q95="Yes"),"Yes","No")</f>
        <v>Yes</v>
      </c>
      <c r="AQ96" s="65" t="str">
        <f>IF(AND((RIGHT($AQ$3,2)-'[1]Miter Profiles'!$AC$44-'[1]Outside Edges'!$B95)&gt;=5,'[1]Outside Edges'!$Q95="Yes"),"Yes","No")</f>
        <v>Yes</v>
      </c>
      <c r="AR96" s="7" t="str">
        <f>IF(AND((RIGHT($AR$3,2)-'[1]Miter Profiles'!$AC$45-'[1]Outside Edges'!$B95)&gt;=5,'[1]Outside Edges'!$Q95="Yes"),"Yes","No")</f>
        <v>Yes</v>
      </c>
      <c r="AS96" s="7" t="str">
        <f>IF(AND((RIGHT($AS$3,2)-'[1]Miter Profiles'!$AC$46-'[1]Outside Edges'!$B95)&gt;=5,'[1]Outside Edges'!$Q95="Yes"),"Yes","No")</f>
        <v>Yes</v>
      </c>
      <c r="AT96" s="63" t="str">
        <f>IF(AND((RIGHT($AT$3,2)-'[1]Miter Profiles'!$AC$47-'[1]Outside Edges'!$B95)&gt;=5,'[1]Outside Edges'!$Q95="Yes"),"Yes","No")</f>
        <v>Yes</v>
      </c>
      <c r="AU96" s="64" t="str">
        <f>IF(AND((RIGHT($AU$3,2)-'[1]Miter Profiles'!$AC$48-'[1]Outside Edges'!$B95)&gt;=5,'[1]Outside Edges'!$Q95="Yes"),"Yes","No")</f>
        <v>Yes</v>
      </c>
      <c r="AV96" s="8" t="str">
        <f>IF(AND((RIGHT($AV$3,2)-'[1]Miter Profiles'!$AC$49-'[1]Outside Edges'!$B95)&gt;=5,'[1]Outside Edges'!$Q95="Yes"),"Yes","No")</f>
        <v>Yes</v>
      </c>
      <c r="AW96" s="65" t="str">
        <f>IF(AND((RIGHT($AW$3,2)-'[1]Miter Profiles'!$AC$50-'[1]Outside Edges'!$B95)&gt;=5,'[1]Outside Edges'!$Q95="Yes"),"Yes","No")</f>
        <v>Yes</v>
      </c>
      <c r="AX96" s="7" t="str">
        <f>IF(AND((RIGHT($AX$3,2)-'[1]Miter Profiles'!$AC$51-'[1]Outside Edges'!$B95)&gt;=5,'[1]Outside Edges'!$Q95="Yes"),"Yes","No")</f>
        <v>Yes</v>
      </c>
      <c r="AY96" s="7" t="str">
        <f>IF(AND((RIGHT($AY$3,2)-'[1]Miter Profiles'!$AC$52-'[1]Outside Edges'!$B95)&gt;=5,'[1]Outside Edges'!$Q95="Yes"),"Yes","No")</f>
        <v>Yes</v>
      </c>
      <c r="AZ96" s="63" t="str">
        <f>IF(AND((RIGHT($AZ$3,2)-'[1]Miter Profiles'!$AC$53-'[1]Outside Edges'!$B95)&gt;=5,'[1]Outside Edges'!$Q95="Yes"),"Yes","No")</f>
        <v>Yes</v>
      </c>
      <c r="BA96" s="64" t="str">
        <f>IF(AND((RIGHT($BA$3,2)-'[1]Miter Profiles'!$AC$54-'[1]Outside Edges'!$B95)&gt;=5,'[1]Outside Edges'!$Q95="Yes"),"Yes","No")</f>
        <v>Yes</v>
      </c>
      <c r="BB96" s="8" t="str">
        <f>IF(AND((RIGHT($BB$3,2)-'[1]Miter Profiles'!$AC$55-'[1]Outside Edges'!$B95)&gt;=5,'[1]Outside Edges'!$Q95="Yes"),"Yes","No")</f>
        <v>Yes</v>
      </c>
      <c r="BC96" s="65" t="str">
        <f>IF(AND((RIGHT($BC$3,2)-'[1]Miter Profiles'!$AC$56-'[1]Outside Edges'!$B95)&gt;=5,'[1]Outside Edges'!$Q95="Yes"),"Yes","No")</f>
        <v>Yes</v>
      </c>
      <c r="BD96" s="7" t="str">
        <f>IF(AND((RIGHT($BD$3,2)-'[1]Miter Profiles'!$AC$57-'[1]Outside Edges'!$B95)&gt;=5,'[1]Outside Edges'!$Q95="Yes"),"Yes","No")</f>
        <v>Yes</v>
      </c>
      <c r="BE96" s="7" t="str">
        <f>IF(AND((RIGHT($BE$3,2)-'[1]Miter Profiles'!$AC$58-'[1]Outside Edges'!$B95)&gt;=5,'[1]Outside Edges'!$Q95="Yes"),"Yes","No")</f>
        <v>Yes</v>
      </c>
      <c r="BF96" s="63" t="str">
        <f>IF(AND((RIGHT($BF$3,2)-'[1]Miter Profiles'!$AC$59-'[1]Outside Edges'!$B95)&gt;=5,'[1]Outside Edges'!$Q95="Yes"),"Yes","No")</f>
        <v>Yes</v>
      </c>
      <c r="BG96" s="64" t="str">
        <f>IF(AND((RIGHT($BG$3,2)-'[1]Miter Profiles'!$AC$60-'[1]Outside Edges'!$B95)&gt;=5,'[1]Outside Edges'!$Q95="Yes"),"Yes","No")</f>
        <v>Yes</v>
      </c>
      <c r="BH96" s="8" t="str">
        <f>IF(AND((RIGHT($BH$3,2)-'[1]Miter Profiles'!$AC$61-'[1]Outside Edges'!$B95)&gt;=5,'[1]Outside Edges'!$Q95="Yes"),"Yes","No")</f>
        <v>Yes</v>
      </c>
      <c r="BI96" s="65" t="str">
        <f>IF(AND((RIGHT($BI$3,2)-'[1]Miter Profiles'!$AC$62-'[1]Outside Edges'!$B95)&gt;=5,'[1]Outside Edges'!$Q95="Yes"),"Yes","No")</f>
        <v>Yes</v>
      </c>
      <c r="BJ96" s="7" t="str">
        <f>IF(AND((RIGHT($BJ$3,2)-'[1]Miter Profiles'!$AC$63-'[1]Outside Edges'!$B95)&gt;=5,'[1]Outside Edges'!$Q95="Yes"),"Yes","No")</f>
        <v>Yes</v>
      </c>
      <c r="BK96" s="7" t="str">
        <f>IF(AND((RIGHT($BK$3,2)-'[1]Miter Profiles'!$AC$64-'[1]Outside Edges'!$B95)&gt;=5,'[1]Outside Edges'!$Q95="Yes"),"Yes","No")</f>
        <v>Yes</v>
      </c>
      <c r="BL96" s="63" t="str">
        <f>IF(AND((RIGHT($BL$3,2)-'[1]Miter Profiles'!$AC$65-'[1]Outside Edges'!$B95)&gt;=5,'[1]Outside Edges'!$Q95="Yes"),"Yes","No")</f>
        <v>Yes</v>
      </c>
      <c r="BM96" s="64" t="str">
        <f>IF(AND((RIGHT($BM$3,2)-'[1]Miter Profiles'!$AC$66-'[1]Outside Edges'!$B95)&gt;=5,'[1]Outside Edges'!$Q95="Yes"),"Yes","No")</f>
        <v>Yes</v>
      </c>
      <c r="BN96" s="8" t="str">
        <f>IF(AND((RIGHT($BN$3,2)-'[1]Miter Profiles'!$AC$67-'[1]Outside Edges'!$B95)&gt;=5,'[1]Outside Edges'!$Q95="Yes"),"Yes","No")</f>
        <v>Yes</v>
      </c>
      <c r="BO96" s="65" t="str">
        <f>IF(AND((RIGHT($BO$3,2)-'[1]Miter Profiles'!$AC$68-'[1]Outside Edges'!$B95)&gt;=5,'[1]Outside Edges'!$Q95="Yes"),"Yes","No")</f>
        <v>Yes</v>
      </c>
      <c r="BP96" s="7" t="str">
        <f>IF(AND((RIGHT($BP$3,2)-'[1]Miter Profiles'!$AC$69-'[1]Outside Edges'!$B95)&gt;=5,'[1]Outside Edges'!$Q95="Yes"),"Yes","No")</f>
        <v>Yes</v>
      </c>
      <c r="BQ96" s="7" t="str">
        <f>IF(AND((RIGHT($BQ$3,2)-'[1]Miter Profiles'!$AC$70-'[1]Outside Edges'!$B95)&gt;=5,'[1]Outside Edges'!$Q95="Yes"),"Yes","No")</f>
        <v>Yes</v>
      </c>
      <c r="BR96" s="63" t="str">
        <f>IF(AND((RIGHT($BR$3,2)-'[1]Miter Profiles'!$AC$71-'[1]Outside Edges'!$B95)&gt;=5,'[1]Outside Edges'!$Q95="Yes"),"Yes","No")</f>
        <v>Yes</v>
      </c>
      <c r="BS96" s="64" t="str">
        <f>IF(AND((RIGHT($BS$3,2)-'[1]Miter Profiles'!$AC$72-'[1]Outside Edges'!$B95)&gt;=5,'[1]Outside Edges'!$Q95="Yes"),"Yes","No")</f>
        <v>Yes</v>
      </c>
      <c r="BT96" s="8" t="str">
        <f>IF(AND((RIGHT($BT$3,2)-'[1]Miter Profiles'!$AC$73-'[1]Outside Edges'!$B95)&gt;=5,'[1]Outside Edges'!$Q95="Yes"),"Yes","No")</f>
        <v>Yes</v>
      </c>
      <c r="BU96" s="65" t="str">
        <f>IF(AND((RIGHT($BU$3,2)-'[1]Miter Profiles'!$AC$74-'[1]Outside Edges'!$B95)&gt;=5,'[1]Outside Edges'!$Q95="Yes"),"Yes","No")</f>
        <v>Yes</v>
      </c>
      <c r="BV96" s="7" t="str">
        <f>IF(AND((RIGHT($BV$3,2)-'[1]Miter Profiles'!$AC$75-'[1]Outside Edges'!$B95)&gt;=5,'[1]Outside Edges'!$Q95="Yes"),"Yes","No")</f>
        <v>Yes</v>
      </c>
      <c r="BW96" s="7" t="str">
        <f>IF(AND((RIGHT($BW$3,2)-'[1]Miter Profiles'!$AC$76-'[1]Outside Edges'!$B95)&gt;=5,'[1]Outside Edges'!$Q95="Yes"),"Yes","No")</f>
        <v>Yes</v>
      </c>
      <c r="BX96" s="63" t="str">
        <f>IF(AND((RIGHT($BX$3,2)-'[1]Miter Profiles'!$AC$77-'[1]Outside Edges'!$B95)&gt;=5,'[1]Outside Edges'!$Q95="Yes"),"Yes","No")</f>
        <v>Yes</v>
      </c>
      <c r="BY96" s="64" t="str">
        <f>IF(AND((RIGHT($BY$3,2)-'[1]Miter Profiles'!$AC$78-'[1]Outside Edges'!$B95)&gt;=5,'[1]Outside Edges'!$Q95="Yes"),"Yes","No")</f>
        <v>Yes</v>
      </c>
      <c r="BZ96" s="8" t="str">
        <f>IF(AND((RIGHT($BZ$3,2)-'[1]Miter Profiles'!$AC$79-'[1]Outside Edges'!$B95)&gt;=5,'[1]Outside Edges'!$Q95="Yes"),"Yes","No")</f>
        <v>Yes</v>
      </c>
      <c r="CA96" s="65" t="str">
        <f>IF(AND((RIGHT($CA$3,2)-'[1]Miter Profiles'!$AC$80-'[1]Outside Edges'!$B95)&gt;=5,'[1]Outside Edges'!$Q95="Yes"),"Yes","No")</f>
        <v>Yes</v>
      </c>
      <c r="CB96" s="7" t="str">
        <f>IF(AND((RIGHT($CB$3,2)-'[1]Miter Profiles'!$AC$81-'[1]Outside Edges'!$B95)&gt;=5,'[1]Outside Edges'!$Q95="Yes"),"Yes","No")</f>
        <v>Yes</v>
      </c>
      <c r="CC96" s="7" t="str">
        <f>IF(AND((RIGHT($CC$3,2)-'[1]Miter Profiles'!$AC$82-'[1]Outside Edges'!$B95)&gt;=5,'[1]Outside Edges'!$Q95="Yes"),"Yes","No")</f>
        <v>Yes</v>
      </c>
      <c r="CD96" s="63" t="str">
        <f>IF(AND((RIGHT($CD$3,2)-'[1]Miter Profiles'!$AC$83-'[1]Outside Edges'!$B95)&gt;=5,'[1]Outside Edges'!$Q95="Yes"),"Yes","No")</f>
        <v>Yes</v>
      </c>
      <c r="CE96" s="64" t="str">
        <f>IF(AND((RIGHT($CE$3,2)-'[1]Miter Profiles'!$AC$84-'[1]Outside Edges'!$B95)&gt;=5,'[1]Outside Edges'!$Q95="Yes"),"Yes","No")</f>
        <v>Yes</v>
      </c>
      <c r="CF96" s="8" t="str">
        <f>IF(AND((RIGHT($CF$3,2)-'[1]Miter Profiles'!$AC$85-'[1]Outside Edges'!$B95)&gt;=5,'[1]Outside Edges'!$Q95="Yes"),"Yes","No")</f>
        <v>Yes</v>
      </c>
      <c r="CG96" s="65" t="str">
        <f>IF(AND((RIGHT($CG$3,2)-'[1]Miter Profiles'!$AC$86-'[1]Outside Edges'!$B95)&gt;=5,'[1]Outside Edges'!$Q95="Yes"),"Yes","No")</f>
        <v>Yes</v>
      </c>
      <c r="CH96" s="7" t="str">
        <f>IF(AND((RIGHT($CH$3,2)-'[1]Miter Profiles'!$AC$87-'[1]Outside Edges'!$B95)&gt;=5,'[1]Outside Edges'!$Q95="Yes"),"Yes","No")</f>
        <v>Yes</v>
      </c>
      <c r="CI96" s="7" t="str">
        <f>IF(AND((RIGHT($CI$3,2)-'[1]Miter Profiles'!$AC$88-'[1]Outside Edges'!$B95)&gt;=5,'[1]Outside Edges'!$Q95="Yes"),"Yes","No")</f>
        <v>Yes</v>
      </c>
      <c r="CJ96" s="63" t="str">
        <f>IF(AND((RIGHT($CJ$3,2)-'[1]Miter Profiles'!$AC$89-'[1]Outside Edges'!$B95)&gt;=5,'[1]Outside Edges'!$Q95="Yes"),"Yes","No")</f>
        <v>Yes</v>
      </c>
      <c r="CK96" s="64" t="str">
        <f>IF(AND((RIGHT($CK$3,2)-'[1]Miter Profiles'!$AC$90-'[1]Outside Edges'!$B95)&gt;=5,'[1]Outside Edges'!$Q95="Yes"),"Yes","No")</f>
        <v>Yes</v>
      </c>
      <c r="CL96" s="8" t="str">
        <f>IF(AND((RIGHT($CL$3,2)-'[1]Miter Profiles'!$AC$91-'[1]Outside Edges'!$B95)&gt;=5,'[1]Outside Edges'!$Q95="Yes"),"Yes","No")</f>
        <v>Yes</v>
      </c>
      <c r="CM96" s="65" t="str">
        <f>IF(AND((RIGHT($CM$3,2)-'[1]Miter Profiles'!$AC$92-'[1]Outside Edges'!$B95)&gt;=5,'[1]Outside Edges'!$Q95="Yes"),"Yes","No")</f>
        <v>Yes</v>
      </c>
      <c r="CN96" s="7" t="str">
        <f>IF(AND((RIGHT(CN$3,2)-'[1]Miter Profiles'!$AC$93-'[1]Outside Edges'!$B95)&gt;=5,'[1]Outside Edges'!$Q95="Yes"),"Yes","No")</f>
        <v>No</v>
      </c>
      <c r="CO96" s="7" t="str">
        <f>IF(AND((RIGHT(CO$3,2)-'[1]Miter Profiles'!$AC$94-'[1]Outside Edges'!$B95)&gt;=5,'[1]Outside Edges'!$Q95="Yes"),"Yes","No")</f>
        <v>Yes</v>
      </c>
      <c r="CP96" s="63" t="str">
        <f>IF(AND((RIGHT(CP$3,2)-'[1]Miter Profiles'!$AC$95-'[1]Outside Edges'!$B95)&gt;=5,'[1]Outside Edges'!$Q95="Yes"),"Yes","No")</f>
        <v>Yes</v>
      </c>
      <c r="CQ96" s="64" t="str">
        <f>IF(AND((RIGHT(CQ$3,2)-'[1]Miter Profiles'!$AC$96-'[1]Outside Edges'!$B95)&gt;=5,'[1]Outside Edges'!$Q95="Yes"),"Yes","No")</f>
        <v>Yes</v>
      </c>
      <c r="CR96" s="8" t="str">
        <f>IF(AND((RIGHT(CR$3,2)-'[1]Miter Profiles'!$AC$97-'[1]Outside Edges'!$B95)&gt;=5,'[1]Outside Edges'!$Q95="Yes"),"Yes","No")</f>
        <v>Yes</v>
      </c>
      <c r="CS96" s="65" t="str">
        <f>IF(AND((RIGHT(CS$3,2)-'[1]Miter Profiles'!$AC$98-'[1]Outside Edges'!$B95)&gt;=5,'[1]Outside Edges'!$Q95="Yes"),"Yes","No")</f>
        <v>Yes</v>
      </c>
      <c r="CT96" s="7" t="str">
        <f>IF(AND((RIGHT($CT$3,2)-'[1]Miter Profiles'!$AC$99-'[1]Outside Edges'!$B95)&gt;=5,'[1]Outside Edges'!$Q95="Yes"),"Yes","No")</f>
        <v>Yes</v>
      </c>
      <c r="CU96" s="7" t="str">
        <f>IF(AND((RIGHT($CU$3,2)-'[1]Miter Profiles'!$AC$100-'[1]Outside Edges'!$B95)&gt;=5,'[1]Outside Edges'!$Q95="Yes"),"Yes","No")</f>
        <v>Yes</v>
      </c>
      <c r="CV96" s="63" t="str">
        <f>IF(AND((RIGHT($CV$3,2)-'[1]Miter Profiles'!$AC$101-'[1]Outside Edges'!$B95)&gt;=5,'[1]Outside Edges'!$Q95="Yes"),"Yes","No")</f>
        <v>Yes</v>
      </c>
      <c r="CW96" s="64" t="str">
        <f>IF(AND((RIGHT($CW$3,2)-'[1]Miter Profiles'!$AC$102-'[1]Outside Edges'!$B95)&gt;=5,'[1]Outside Edges'!$Q95="Yes"),"Yes","No")</f>
        <v>Yes</v>
      </c>
      <c r="CX96" s="8" t="str">
        <f>IF(AND((RIGHT($CX$3,2)-'[1]Miter Profiles'!$AC$103-'[1]Outside Edges'!$B95)&gt;=5,'[1]Outside Edges'!$Q95="Yes"),"Yes","No")</f>
        <v>Yes</v>
      </c>
      <c r="CY96" s="65" t="str">
        <f>IF(AND((RIGHT($CY$3,2)-'[1]Miter Profiles'!$AC$104-'[1]Outside Edges'!$B95)&gt;=5,'[1]Outside Edges'!$Q95="Yes"),"Yes","No")</f>
        <v>Yes</v>
      </c>
      <c r="CZ96" s="7" t="str">
        <f>IF(AND((RIGHT($CZ$3,2)-'[1]Miter Profiles'!$AC$105-'[1]Outside Edges'!$B95)&gt;=5,'[1]Outside Edges'!$Q95="Yes"),"Yes","No")</f>
        <v>No</v>
      </c>
      <c r="DA96" s="7" t="str">
        <f>IF(AND((RIGHT($DA$3,2)-'[1]Miter Profiles'!$AC$106-'[1]Outside Edges'!$B95)&gt;=5,'[1]Outside Edges'!$Q95="Yes"),"Yes","No")</f>
        <v>No</v>
      </c>
      <c r="DB96" s="63" t="str">
        <f>IF(AND((RIGHT($DB$3,2)-'[1]Miter Profiles'!$AC$107-'[1]Outside Edges'!$B95)&gt;=5,'[1]Outside Edges'!$Q95="Yes"),"Yes","No")</f>
        <v>No</v>
      </c>
      <c r="DC96" s="64" t="str">
        <f>IF(AND((RIGHT($DC$3,2)-'[1]Miter Profiles'!$AC$108-'[1]Outside Edges'!$B95)&gt;=5,'[1]Outside Edges'!$Q95="Yes"),"Yes","No")</f>
        <v>No</v>
      </c>
      <c r="DD96" s="8" t="str">
        <f>IF(AND((RIGHT($DD$3,2)-'[1]Miter Profiles'!$AC$109-'[1]Outside Edges'!$B95)&gt;=5,'[1]Outside Edges'!$Q95="Yes"),"Yes","No")</f>
        <v>Yes</v>
      </c>
      <c r="DE96" s="65" t="str">
        <f>IF(AND((RIGHT($DE$3,2)-'[1]Miter Profiles'!$AC$110-'[1]Outside Edges'!$B95)&gt;=5,'[1]Outside Edges'!$Q95="Yes"),"Yes","No")</f>
        <v>Yes</v>
      </c>
      <c r="DF96" s="7" t="str">
        <f>IF(AND((RIGHT($DF$3,2)-'[1]Miter Profiles'!$AC$111-'[1]Outside Edges'!$B95)&gt;=5,'[1]Outside Edges'!$Q95="Yes"),"Yes","No")</f>
        <v>Yes</v>
      </c>
      <c r="DG96" s="7" t="str">
        <f>IF(AND((RIGHT($DG$3,2)-'[1]Miter Profiles'!$AC$112-'[1]Outside Edges'!$B95)&gt;=5,'[1]Outside Edges'!$Q95="Yes"),"Yes","No")</f>
        <v>Yes</v>
      </c>
      <c r="DH96" s="63" t="str">
        <f>IF(AND((RIGHT($DH$3,2)-'[1]Miter Profiles'!$AC$113-'[1]Outside Edges'!$B95)&gt;=5,'[1]Outside Edges'!$Q95="Yes"),"Yes","No")</f>
        <v>Yes</v>
      </c>
      <c r="DI96" s="64" t="str">
        <f>IF(AND((RIGHT($DI$3,2)-'[1]Miter Profiles'!$AC$114-'[1]Outside Edges'!$B95)&gt;=5,'[1]Outside Edges'!$Q95="Yes"),"Yes","No")</f>
        <v>Yes</v>
      </c>
      <c r="DJ96" s="8" t="str">
        <f>IF(AND((RIGHT($DJ$3,2)-'[1]Miter Profiles'!$AC$115-'[1]Outside Edges'!$B95)&gt;=5,'[1]Outside Edges'!$Q95="Yes"),"Yes","No")</f>
        <v>Yes</v>
      </c>
      <c r="DK96" s="65" t="str">
        <f>IF(AND((RIGHT($DK$3,2)-'[1]Miter Profiles'!$AC$116-'[1]Outside Edges'!$B95)&gt;=5,'[1]Outside Edges'!$Q95="Yes"),"Yes","No")</f>
        <v>Yes</v>
      </c>
      <c r="DL96" s="7" t="str">
        <f>IF(AND((RIGHT($DL$3,2)-'[1]Miter Profiles'!$AC$117-'[1]Outside Edges'!$B95)&gt;=5,'[1]Outside Edges'!$Q95="Yes"),"Yes","No")</f>
        <v>Yes</v>
      </c>
      <c r="DM96" s="7" t="str">
        <f>IF(AND((RIGHT($DM$3,2)-'[1]Miter Profiles'!$AC$118-'[1]Outside Edges'!$B95)&gt;=5,'[1]Outside Edges'!$Q95="Yes"),"Yes","No")</f>
        <v>Yes</v>
      </c>
      <c r="DN96" s="63" t="str">
        <f>IF(AND((RIGHT($DN$3,2)-'[1]Miter Profiles'!$AC$119-'[1]Outside Edges'!$B95)&gt;=5,'[1]Outside Edges'!$Q95="Yes"),"Yes","No")</f>
        <v>Yes</v>
      </c>
      <c r="DO96" s="64" t="str">
        <f>IF(AND((RIGHT($DO$3,2)-'[1]Miter Profiles'!$AC$120-'[1]Outside Edges'!$B95)&gt;=5,'[1]Outside Edges'!$Q95="Yes"),"Yes","No")</f>
        <v>No</v>
      </c>
      <c r="DP96" s="8" t="str">
        <f>IF(AND((RIGHT($DP$3,2)-'[1]Miter Profiles'!$AC$121-'[1]Outside Edges'!$B95)&gt;=5,'[1]Outside Edges'!$Q95="Yes"),"Yes","No")</f>
        <v>Yes</v>
      </c>
      <c r="DQ96" s="65" t="str">
        <f>IF(AND((RIGHT($DQ$3,2)-'[1]Miter Profiles'!$AC$122-'[1]Outside Edges'!$B95)&gt;=5,'[1]Outside Edges'!$Q95="Yes"),"Yes","No")</f>
        <v>Yes</v>
      </c>
      <c r="DR96" s="7" t="str">
        <f>IF(AND((RIGHT($DR$3,2)-'[1]Miter Profiles'!$AC$123-'[1]Outside Edges'!$B95)&gt;=5,'[1]Outside Edges'!$Q95="Yes"),"Yes","No")</f>
        <v>Yes</v>
      </c>
      <c r="DS96" s="7" t="str">
        <f>IF(AND((RIGHT($DS$3,2)-'[1]Miter Profiles'!$AC$124-'[1]Outside Edges'!$B95)&gt;=5,'[1]Outside Edges'!$Q95="Yes"),"Yes","No")</f>
        <v>Yes</v>
      </c>
      <c r="DT96" s="63" t="str">
        <f>IF(AND((RIGHT($DT$3,2)-'[1]Miter Profiles'!$AC$125-'[1]Outside Edges'!$B95)&gt;=5,'[1]Outside Edges'!$Q95="Yes"),"Yes","No")</f>
        <v>Yes</v>
      </c>
      <c r="DU96" s="64" t="str">
        <f>IF(AND((RIGHT($DU$3,2)-'[1]Miter Profiles'!$AC$126-'[1]Outside Edges'!$B95)&gt;=5,'[1]Outside Edges'!$Q95="Yes"),"Yes","No")</f>
        <v>Yes</v>
      </c>
      <c r="DV96" s="8" t="str">
        <f>IF(AND((RIGHT($DV$3,2)-'[1]Miter Profiles'!$AC$127-'[1]Outside Edges'!$B95)&gt;=5,'[1]Outside Edges'!$Q95="Yes"),"Yes","No")</f>
        <v>Yes</v>
      </c>
      <c r="DW96" s="65" t="str">
        <f>IF(AND((RIGHT($DW$3,2)-'[1]Miter Profiles'!$AC$128-'[1]Outside Edges'!$B95)&gt;=5,'[1]Outside Edges'!$Q95="Yes"),"Yes","No")</f>
        <v>Yes</v>
      </c>
      <c r="DX96" s="7" t="str">
        <f>IF(AND((RIGHT($DX$3,2)-'[1]Miter Profiles'!$AC$129-'[1]Outside Edges'!$B95)&gt;=5,'[1]Outside Edges'!$Q95="Yes"),"Yes","No")</f>
        <v>Yes</v>
      </c>
      <c r="DY96" s="7" t="str">
        <f>IF(AND((RIGHT($DY$3,2)-'[1]Miter Profiles'!$AC$130-'[1]Outside Edges'!$B95)&gt;=5,'[1]Outside Edges'!$Q95="Yes"),"Yes","No")</f>
        <v>Yes</v>
      </c>
      <c r="DZ96" s="63" t="str">
        <f>IF(AND((RIGHT($DZ$3,2)-'[1]Miter Profiles'!$AC$131-'[1]Outside Edges'!$B95)&gt;=5,'[1]Outside Edges'!$Q95="Yes"),"Yes","No")</f>
        <v>Yes</v>
      </c>
      <c r="EA96" s="68" t="str">
        <f>IF(AND((RIGHT($EA$3,2)-'[1]Miter Profiles'!$AC$132-'[1]Outside Edges'!$B95)&gt;=5,'[1]Outside Edges'!$Q95="Yes"),"Yes","No")</f>
        <v>Yes</v>
      </c>
      <c r="EB96" s="78" t="str">
        <f>IF(AND((RIGHT($EB$3,2)-'[1]Miter Profiles'!$AC$133-'[1]Outside Edges'!$B95)&gt;=5,'[1]Outside Edges'!$Q95="Yes"),"Yes","No")</f>
        <v>No</v>
      </c>
      <c r="EC96" s="79" t="str">
        <f>IF(AND((RIGHT($EC$3,2)-'[1]Miter Profiles'!$AC$134-'[1]Outside Edges'!$B95)&gt;=5,'[1]Outside Edges'!$Q95="Yes"),"Yes","No")</f>
        <v>Yes</v>
      </c>
      <c r="ED96" s="81" t="str">
        <f>IF(AND((RIGHT($ED$3,2)-'[1]Miter Profiles'!$AC$135-'[1]Outside Edges'!$B95)&gt;=5,'[1]Outside Edges'!$Q95="Yes"),"Yes","No")</f>
        <v>Yes</v>
      </c>
      <c r="EE96" s="80" t="str">
        <f>IF(AND((RIGHT($EE$3,2)-'[1]Miter Profiles'!$AC$136-'[1]Outside Edges'!$B95)&gt;=5,'[1]Outside Edges'!$Q95="Yes"),"Yes","No")</f>
        <v>Yes</v>
      </c>
      <c r="EF96" s="63" t="str">
        <f>IF(AND((RIGHT($EF$3,2)-'[1]Miter Profiles'!$AC$137-'[1]Outside Edges'!$B95)&gt;=5,'[1]Outside Edges'!$Q95="Yes"),"Yes","No")</f>
        <v>Yes</v>
      </c>
      <c r="EG96" s="7" t="str">
        <f>IF(AND((RIGHT($EG$3,2)-'[1]Miter Profiles'!$AC$138-'[1]Outside Edges'!$B95)&gt;=5,'[1]Outside Edges'!$Q95="Yes"),"Yes","No")</f>
        <v>Yes</v>
      </c>
      <c r="EH96" s="68" t="str">
        <f>IF(AND((RIGHT($EH$3,2)-'[1]Miter Profiles'!$AC$139-'[1]Outside Edges'!$B95)&gt;=5,'[1]Outside Edges'!$Q95="Yes"),"Yes","No")</f>
        <v>Yes</v>
      </c>
      <c r="EI96" s="82" t="str">
        <f>IF(AND((RIGHT($EI$3,2)-'[1]Miter Profiles'!$AC$140-'[1]Outside Edges'!$B95)&gt;=5,'[1]Outside Edges'!$Q95="Yes"),"Yes","No")</f>
        <v>Yes</v>
      </c>
      <c r="EJ96" s="83" t="str">
        <f>IF(AND((RIGHT($EJ$3,2)-'[1]Miter Profiles'!$AC$141-'[1]Outside Edges'!$B95)&gt;=5,'[1]Outside Edges'!$Q95="Yes"),"Yes","No")</f>
        <v>Yes</v>
      </c>
      <c r="EK96" s="83" t="str">
        <f>IF(AND((RIGHT($EK$3,2)-'[1]Miter Profiles'!$AC$142-'[1]Outside Edges'!$B95)&gt;=5,'[1]Outside Edges'!$Q95="Yes"),"Yes","No")</f>
        <v>Yes</v>
      </c>
      <c r="EL96" s="81" t="str">
        <f>IF(AND((RIGHT($EL$3,2)-'[1]Miter Profiles'!$AC$143-'[1]Outside Edges'!$B95)&gt;=5,'[1]Outside Edges'!$Q95="Yes"),"Yes","No")</f>
        <v>Yes</v>
      </c>
      <c r="EM96" s="84" t="str">
        <f>IF(AND((RIGHT($EM$3,2)-'[1]Miter Profiles'!$AC$144-'[1]Outside Edges'!$B95)&gt;=5,'[1]Outside Edges'!$Q95="Yes"),"Yes","No")</f>
        <v>No</v>
      </c>
      <c r="EN96" s="7" t="str">
        <f>IF(AND((RIGHT($EN$3,2)-'[1]Miter Profiles'!$AC$145-'[1]Outside Edges'!$B95)&gt;=5,'[1]Outside Edges'!$Q95="Yes"),"Yes","No")</f>
        <v>Yes</v>
      </c>
      <c r="EO96" s="68" t="str">
        <f>IF(AND((RIGHT($EO$3,2)-'[1]Miter Profiles'!$AC$146-'[1]Outside Edges'!$B95)&gt;=5,'[1]Outside Edges'!$Q95="Yes"),"Yes","No")</f>
        <v>Yes</v>
      </c>
      <c r="EP96" s="83" t="str">
        <f>IF(AND((RIGHT($EP$3,2)-'[1]Miter Profiles'!$AC$147-'[1]Outside Edges'!$B95)&gt;=5,'[1]Outside Edges'!$Q95="Yes"),"Yes","No")</f>
        <v>No</v>
      </c>
      <c r="EQ96" s="83" t="str">
        <f>IF(AND((RIGHT($EQ$3,2)-'[1]Miter Profiles'!$AC$148-'[1]Outside Edges'!$B95)&gt;=5,'[1]Outside Edges'!$Q95="Yes"),"Yes","No")</f>
        <v>Yes</v>
      </c>
      <c r="ER96" s="81" t="str">
        <f>IF(AND((RIGHT($ER$3,2)-'[1]Miter Profiles'!$AC$149-'[1]Outside Edges'!$B95)&gt;=5,'[1]Outside Edges'!$Q95="Yes"),"Yes","No")</f>
        <v>Yes</v>
      </c>
      <c r="ES96" s="84" t="str">
        <f>IF(AND((RIGHT($ES$3,2)-'[1]Miter Profiles'!$AC$150-'[1]Outside Edges'!$B95)&gt;=5,'[1]Outside Edges'!$Q95="Yes"),"Yes","No")</f>
        <v>No</v>
      </c>
      <c r="ET96" s="7" t="str">
        <f>IF(AND((RIGHT($ET$3,2)-'[1]Miter Profiles'!$AC$151-'[1]Outside Edges'!$B95)&gt;=5,'[1]Outside Edges'!$Q95="Yes"),"Yes","No")</f>
        <v>Yes</v>
      </c>
      <c r="EU96" s="68" t="str">
        <f>IF(AND((RIGHT($EU$3,2)-'[1]Miter Profiles'!$AC$152-'[1]Outside Edges'!$B95)&gt;=5,'[1]Outside Edges'!$Q95="Yes"),"Yes","No")</f>
        <v>Yes</v>
      </c>
      <c r="EV96" s="83" t="str">
        <f>IF(AND((RIGHT($EV$3,2)-'[1]Miter Profiles'!$AC$153-'[1]Outside Edges'!$B95)&gt;=5,'[1]Outside Edges'!$Q95="Yes"),"Yes","No")</f>
        <v>Yes</v>
      </c>
      <c r="EW96" s="83" t="str">
        <f>IF(AND((RIGHT($EW$3,2)-'[1]Miter Profiles'!$AC$154-'[1]Outside Edges'!$B95)&gt;=5,'[1]Outside Edges'!$Q95="Yes"),"Yes","No")</f>
        <v>Yes</v>
      </c>
      <c r="EX96" s="81" t="str">
        <f>IF(AND((RIGHT($EX$3,2)-'[1]Miter Profiles'!$AC$155-'[1]Outside Edges'!$B95)&gt;=5,'[1]Outside Edges'!$Q95="Yes"),"Yes","No")</f>
        <v>Yes</v>
      </c>
      <c r="EY96" s="84" t="str">
        <f>IF(AND((RIGHT($EY$3,2)-'[1]Miter Profiles'!$AC$156-'[1]Outside Edges'!$B95)&gt;=5,'[1]Outside Edges'!$Q95="Yes"),"Yes","No")</f>
        <v>Yes</v>
      </c>
      <c r="EZ96" s="7" t="str">
        <f>IF(AND((RIGHT($EZ$3,2)-'[1]Miter Profiles'!$AC$157-'[1]Outside Edges'!$B95)&gt;=5,'[1]Outside Edges'!$Q95="Yes"),"Yes","No")</f>
        <v>Yes</v>
      </c>
      <c r="FA96" s="68" t="str">
        <f>IF(AND((RIGHT($FA$3,2)-'[1]Miter Profiles'!$AC$158-'[1]Outside Edges'!$B95)&gt;=5,'[1]Outside Edges'!$Q95="Yes"),"Yes","No")</f>
        <v>Yes</v>
      </c>
      <c r="FB96" s="83" t="str">
        <f>IF(AND((RIGHT($FB$3,2)-'[1]Miter Profiles'!$AC$159-'[1]Outside Edges'!$B95)&gt;=5,'[1]Outside Edges'!$Q95="Yes"),"Yes","No")</f>
        <v>Yes</v>
      </c>
      <c r="FC96" s="83" t="str">
        <f>IF(AND((RIGHT($FC$3,2)-'[1]Miter Profiles'!$AC$160-'[1]Outside Edges'!$B95)&gt;=5,'[1]Outside Edges'!$Q95="Yes"),"Yes","No")</f>
        <v>Yes</v>
      </c>
      <c r="FD96" s="81" t="str">
        <f>IF(AND((RIGHT($FD$3,2)-'[1]Miter Profiles'!$AC$161-'[1]Outside Edges'!$B95)&gt;=5,'[1]Outside Edges'!$Q95="Yes"),"Yes","No")</f>
        <v>Yes</v>
      </c>
      <c r="FE96" s="84" t="str">
        <f>IF(AND((RIGHT($FE$3,2)-'[1]Miter Profiles'!$AC$162-'[1]Outside Edges'!$B95)&gt;=5,'[1]Outside Edges'!$Q95="Yes"),"Yes","No")</f>
        <v>Yes</v>
      </c>
      <c r="FF96" s="7" t="str">
        <f>IF(AND((RIGHT($FF$3,2)-'[1]Miter Profiles'!$AC$163-'[1]Outside Edges'!$B95)&gt;=5,'[1]Outside Edges'!$Q95="Yes"),"Yes","No")</f>
        <v>Yes</v>
      </c>
      <c r="FG96" s="68" t="str">
        <f>IF(AND((RIGHT($FG$3,2)-'[1]Miter Profiles'!$AC$164-'[1]Outside Edges'!$B95)&gt;=5,'[1]Outside Edges'!$Q95="Yes"),"Yes","No")</f>
        <v>Yes</v>
      </c>
      <c r="FH96" s="83" t="str">
        <f>IF(AND((RIGHT($FH$3,2)-'[1]Miter Profiles'!$AC$165-'[1]Outside Edges'!$B95)&gt;=5,'[1]Outside Edges'!$Q95="Yes"),"Yes","No")</f>
        <v>Yes</v>
      </c>
      <c r="FI96" s="83" t="str">
        <f>IF(AND((RIGHT($FI$3,2)-'[1]Miter Profiles'!$AC$166-'[1]Outside Edges'!$B95)&gt;=5,'[1]Outside Edges'!$Q95="Yes"),"Yes","No")</f>
        <v>Yes</v>
      </c>
      <c r="FJ96" s="81" t="str">
        <f>IF(AND((RIGHT($FJ$3,2)-'[1]Miter Profiles'!$AC$167-'[1]Outside Edges'!$B95)&gt;=5,'[1]Outside Edges'!$Q95="Yes"),"Yes","No")</f>
        <v>Yes</v>
      </c>
      <c r="FK96" s="84" t="str">
        <f>IF(AND((RIGHT($FK$3,2)-'[1]Miter Profiles'!$AC$168-'[1]Outside Edges'!$B95)&gt;=5,'[1]Outside Edges'!$Q95="Yes"),"Yes","No")</f>
        <v>Yes</v>
      </c>
      <c r="FL96" s="7" t="str">
        <f>IF(AND((RIGHT($FL$3,2)-'[1]Miter Profiles'!$AC$169-'[1]Outside Edges'!$B95)&gt;=5,'[1]Outside Edges'!$Q95="Yes"),"Yes","No")</f>
        <v>Yes</v>
      </c>
      <c r="FM96" s="68" t="str">
        <f>IF(AND((RIGHT($FM$3,2)-'[1]Miter Profiles'!$AC$170-'[1]Outside Edges'!$B95)&gt;=5,'[1]Outside Edges'!$Q95="Yes"),"Yes","No")</f>
        <v>Yes</v>
      </c>
      <c r="FN96" s="83" t="str">
        <f>IF(AND((RIGHT($FN$3,2)-'[1]Miter Profiles'!$AC$171-'[1]Outside Edges'!$B95)&gt;=5,'[1]Outside Edges'!$Q95="Yes"),"Yes","No")</f>
        <v>Yes</v>
      </c>
      <c r="FO96" s="83" t="str">
        <f>IF(AND((RIGHT($FO$3,2)-'[1]Miter Profiles'!$AC$172-'[1]Outside Edges'!$B95)&gt;=5,'[1]Outside Edges'!$Q95="Yes"),"Yes","No")</f>
        <v>Yes</v>
      </c>
      <c r="FP96" s="81" t="str">
        <f>IF(AND((RIGHT($FP$3,2)-'[1]Miter Profiles'!$AC$173-'[1]Outside Edges'!$B95)&gt;=5,'[1]Outside Edges'!$Q95="Yes"),"Yes","No")</f>
        <v>Yes</v>
      </c>
      <c r="FQ96" s="84" t="str">
        <f>IF(AND((RIGHT($FQ$3,2)-'[1]Miter Profiles'!$AC$174-'[1]Outside Edges'!$B95)&gt;=5,'[1]Outside Edges'!$Q95="Yes"),"Yes","No")</f>
        <v>Yes</v>
      </c>
      <c r="FR96" s="7" t="str">
        <f>IF(AND((RIGHT($FR$3,2)-'[1]Miter Profiles'!$AC$175-'[1]Outside Edges'!$B95)&gt;=5,'[1]Outside Edges'!$Q95="Yes"),"Yes","No")</f>
        <v>Yes</v>
      </c>
      <c r="FS96" s="68" t="str">
        <f>IF(AND((RIGHT($FS$3,2)-'[1]Miter Profiles'!$AC$176-'[1]Outside Edges'!$B95)&gt;=5,'[1]Outside Edges'!$Q95="Yes"),"Yes","No")</f>
        <v>Yes</v>
      </c>
      <c r="FT96" s="83" t="str">
        <f>IF(AND((RIGHT($FT$3,2)-'[1]Miter Profiles'!$AC$177-'[1]Outside Edges'!$B95)&gt;=5,'[1]Outside Edges'!$Q95="Yes"),"Yes","No")</f>
        <v>Yes</v>
      </c>
      <c r="FU96" s="83" t="str">
        <f>IF(AND((RIGHT($FU$3,2)-'[1]Miter Profiles'!$AC$178-'[1]Outside Edges'!$B95)&gt;=5,'[1]Outside Edges'!$Q95="Yes"),"Yes","No")</f>
        <v>Yes</v>
      </c>
      <c r="FV96" s="81" t="str">
        <f>IF(AND((RIGHT($V$3,2)-'[1]Miter Profiles'!$AC$179-'[1]Outside Edges'!$B95)&gt;=5,'[1]Outside Edges'!$Q95="Yes"),"Yes","No")</f>
        <v>Yes</v>
      </c>
      <c r="FW96" s="84" t="str">
        <f>IF(AND((RIGHT($FW$3,2)-'[1]Miter Profiles'!$AC$180-'[1]Outside Edges'!$B95)&gt;=5,'[1]Outside Edges'!$Q95="Yes"),"Yes","No")</f>
        <v>No</v>
      </c>
      <c r="FX96" s="197" t="str">
        <f>IF(AND((RIGHT($FX$3,2)-'[1]Miter Profiles'!$AC$181-'[1]Outside Edges'!$B95)&gt;=5,'[1]Outside Edges'!$Q95="Yes"),"Yes","No")</f>
        <v>Yes</v>
      </c>
      <c r="FY96" s="198" t="str">
        <f>IF(AND((RIGHT($FY$3,2)-'[1]Miter Profiles'!$AC$182-'[1]Outside Edges'!$B95)&gt;=5,'[1]Outside Edges'!$Q95="Yes"),"Yes","No")</f>
        <v>Yes</v>
      </c>
      <c r="FZ96" s="200" t="str">
        <f>IF(AND((RIGHT($FZ$3,2)-'[1]Miter Profiles'!$AC$183-'[1]Outside Edges'!$B95)&gt;=5,'[1]Outside Edges'!$Q95="Yes"),"Yes","No")</f>
        <v>Yes</v>
      </c>
      <c r="GA96" s="201" t="str">
        <f>IF(AND((RIGHT($GA$3,2)-'[1]Miter Profiles'!$AC$184-'[1]Outside Edges'!$B95)&gt;=5,'[1]Outside Edges'!$Q95="Yes"),"Yes","No")</f>
        <v>Yes</v>
      </c>
      <c r="GB96" s="202" t="str">
        <f>IF(AND((RIGHT($GB$3,2)-'[1]Miter Profiles'!$AC$185-'[1]Outside Edges'!$B95)&gt;=5,'[1]Outside Edges'!$Q95="Yes"),"Yes","No")</f>
        <v>Yes</v>
      </c>
      <c r="GC96" s="199" t="str">
        <f>IF(AND((RIGHT($GC$3,2)-'[1]Miter Profiles'!$AC$186-'[1]Outside Edges'!$B95)&gt;=5,'[1]Outside Edges'!$Q95="Yes"),"Yes","No")</f>
        <v>No</v>
      </c>
      <c r="GD96" s="197" t="str">
        <f>IF(AND((RIGHT($GD$3,2)-'[1]Miter Profiles'!$AC$187-'[1]Outside Edges'!$B95)&gt;=5,'[1]Outside Edges'!$Q95="Yes"),"Yes","No")</f>
        <v>Yes</v>
      </c>
      <c r="GE96" s="198" t="str">
        <f>IF(AND((RIGHT($GE$3,2)-'[1]Miter Profiles'!$AC$188-'[1]Outside Edges'!$B95)&gt;=5,'[1]Outside Edges'!$Q95="Yes"),"Yes","No")</f>
        <v>Yes</v>
      </c>
      <c r="GF96" s="200" t="str">
        <f>IF(AND((RIGHT($GF$3,2)-'[1]Miter Profiles'!$AC$189-'[1]Outside Edges'!$B95)&gt;=5,'[1]Outside Edges'!$Q95="Yes"),"Yes","No")</f>
        <v>Yes</v>
      </c>
      <c r="GG96" s="201" t="str">
        <f>IF(AND((RIGHT($GG$3,2)-'[1]Miter Profiles'!$AC$190-'[1]Outside Edges'!$B95)&gt;=5,'[1]Outside Edges'!$Q95="Yes"),"Yes","No")</f>
        <v>Yes</v>
      </c>
      <c r="GH96" s="202" t="str">
        <f>IF(AND((RIGHT($GH$3,2)-'[1]Miter Profiles'!$AC$191-'[1]Outside Edges'!$B95)&gt;=5,'[1]Outside Edges'!$Q95="Yes"),"Yes","No")</f>
        <v>Yes</v>
      </c>
      <c r="GI96" s="199" t="str">
        <f>IF(AND((RIGHT($GI$3,2)-'[1]Miter Profiles'!$AC$192-'[1]Outside Edges'!$B95)&gt;=5,'[1]Outside Edges'!$Q95="Yes"),"Yes","No")</f>
        <v>Yes</v>
      </c>
      <c r="GJ96" s="197" t="str">
        <f>IF(AND((RIGHT($GJ$3,2)-'[1]Miter Profiles'!$AC$193-'[1]Outside Edges'!$B95)&gt;=5,'[1]Outside Edges'!$Q95="Yes"),"Yes","No")</f>
        <v>Yes</v>
      </c>
      <c r="GK96" s="198" t="str">
        <f>IF(AND((RIGHT($GK$3,2)-'[1]Miter Profiles'!$AC$194-'[1]Outside Edges'!$B95)&gt;=5,'[1]Outside Edges'!$Q95="Yes"),"Yes","No")</f>
        <v>Yes</v>
      </c>
      <c r="GL96" s="200" t="str">
        <f>IF(AND((RIGHT($GL$3,2)-'[1]Miter Profiles'!$AC$195-'[1]Outside Edges'!$B95)&gt;=5,'[1]Outside Edges'!$Q95="Yes"),"Yes","No")</f>
        <v>Yes</v>
      </c>
      <c r="GM96" s="201" t="str">
        <f>IF(AND((RIGHT($GM$3,2)-'[1]Miter Profiles'!$AC$196-'[1]Outside Edges'!$B95)&gt;=5,'[1]Outside Edges'!$Q95="Yes"),"Yes","No")</f>
        <v>Yes</v>
      </c>
      <c r="GN96" s="202" t="str">
        <f>IF(AND((RIGHT($GN$3,2)-'[1]Miter Profiles'!$AC$197-'[1]Outside Edges'!$B95)&gt;=5,'[1]Outside Edges'!$Q95="Yes"),"Yes","No")</f>
        <v>Yes</v>
      </c>
      <c r="GO96" s="199" t="str">
        <f>IF(AND((RIGHT($GO$3,2)-'[1]Miter Profiles'!$AC$198-'[1]Outside Edges'!$B95)&gt;=5,'[1]Outside Edges'!$Q95="Yes"),"Yes","No")</f>
        <v>No</v>
      </c>
      <c r="GP96" s="197" t="str">
        <f>IF(AND((RIGHT($GP$3,2)-'[1]Miter Profiles'!$AC$199-'[1]Outside Edges'!$B95)&gt;=5,'[1]Outside Edges'!$Q95="Yes"),"Yes","No")</f>
        <v>Yes</v>
      </c>
      <c r="GQ96" s="198" t="str">
        <f>IF(AND((RIGHT($GQ$3,2)-'[1]Miter Profiles'!$AC$200-'[1]Outside Edges'!$B95)&gt;=5,'[1]Outside Edges'!$Q95="Yes"),"Yes","No")</f>
        <v>Yes</v>
      </c>
      <c r="GR96" s="211" t="str">
        <f>IF(AND((RIGHT($GR$3,2)-'[1]Miter Profiles'!$AC$201-'[1]Outside Edges'!$B95)&gt;=5,'[1]Outside Edges'!$Q95="Yes"),"Yes","No")</f>
        <v>Yes</v>
      </c>
      <c r="GS96" s="197" t="str">
        <f>IF(AND((RIGHT($GS$3,2)-'[1]Miter Profiles'!$AC$202-'[1]Outside Edges'!$B95)&gt;=5,'[1]Outside Edges'!$Q95="Yes"),"Yes","No")</f>
        <v>Yes</v>
      </c>
      <c r="GT96" s="212" t="str">
        <f>IF(AND((RIGHT($GT$3,2)-'[1]Miter Profiles'!$AC$203-'[1]Outside Edges'!$B95)&gt;=5,'[1]Outside Edges'!$Q95="Yes"),"Yes","No")</f>
        <v>Yes</v>
      </c>
      <c r="GU96" s="208" t="str">
        <f>IF(AND((RIGHT($GU$3,2)-'[1]Miter Profiles'!$AC$204-'[1]Outside Edges'!$B95)&gt;=5,'[1]Outside Edges'!$Q95="Yes"),"Yes","No")</f>
        <v>Yes</v>
      </c>
      <c r="GV96" s="209" t="str">
        <f>IF(AND((RIGHT($GV$3,2)-'[1]Miter Profiles'!$AC$205-'[1]Outside Edges'!$B95)&gt;=5,'[1]Outside Edges'!$Q95="Yes"),"Yes","No")</f>
        <v>Yes</v>
      </c>
      <c r="GW96" s="210" t="str">
        <f>IF(AND((RIGHT($GW$3,2)-'[1]Miter Profiles'!$AC$206-'[1]Outside Edges'!$B95)&gt;=5,'[1]Outside Edges'!$Q95="Yes"),"Yes","No")</f>
        <v>Yes</v>
      </c>
      <c r="GX96" s="200" t="str">
        <f>IF(AND((RIGHT($GX$3,2)-'[1]Miter Profiles'!$AC$207-'[1]Outside Edges'!$B95)&gt;=5,'[1]Outside Edges'!$Q95="Yes"),"Yes","No")</f>
        <v>No</v>
      </c>
      <c r="GY96" s="201" t="str">
        <f>IF(AND((RIGHT($GY$3,2)-'[1]Miter Profiles'!$AC$208-'[1]Outside Edges'!$B95)&gt;=5,'[1]Outside Edges'!$Q95="Yes"),"Yes","No")</f>
        <v>Yes</v>
      </c>
      <c r="GZ96" s="202" t="str">
        <f>IF(AND((RIGHT($GZ$3,2)-'[1]Miter Profiles'!$AC$209-'[1]Outside Edges'!$B95)&gt;=5,'[1]Outside Edges'!$Q95="Yes"),"Yes","No")</f>
        <v>Yes</v>
      </c>
      <c r="HA96" s="199" t="str">
        <f>IF(AND((RIGHT($HA$3,2)-'[1]Miter Profiles'!$AC$210-'[1]Outside Edges'!$B95)&gt;=5,'[1]Outside Edges'!$Q95="Yes"),"Yes","No")</f>
        <v>Yes</v>
      </c>
      <c r="HB96" s="197" t="str">
        <f>IF(AND((RIGHT($HB$3,2)-'[1]Miter Profiles'!$AC$211-'[1]Outside Edges'!$B95)&gt;=5,'[1]Outside Edges'!$Q95="Yes"),"Yes","No")</f>
        <v>Yes</v>
      </c>
      <c r="HC96" s="198" t="str">
        <f>IF(AND((RIGHT($HC$3,2)-'[1]Miter Profiles'!$AC$212-'[1]Outside Edges'!$B95)&gt;=5,'[1]Outside Edges'!$Q95="Yes"),"Yes","No")</f>
        <v>Yes</v>
      </c>
      <c r="HD96" s="200" t="str">
        <f>IF(AND((RIGHT($HD$3,2)-'[1]Miter Profiles'!$AC$213-'[1]Outside Edges'!$B95)&gt;=5,'[1]Outside Edges'!$Q95="Yes"),"Yes","No")</f>
        <v>No</v>
      </c>
      <c r="HE96" s="202" t="str">
        <f>IF(AND((RIGHT($HE$3,2)-'[1]Miter Profiles'!$AC$214-'[1]Outside Edges'!$B95)&gt;=5,'[1]Outside Edges'!$Q95="Yes"),"Yes","No")</f>
        <v>No</v>
      </c>
      <c r="HF96" s="199" t="str">
        <f>IF(AND((RIGHT($HF$3,2)-'[1]Miter Profiles'!$AC$215-'[1]Outside Edges'!$B95)&gt;=5,'[1]Outside Edges'!$Q95="Yes"),"Yes","No")</f>
        <v>Yes</v>
      </c>
      <c r="HG96" s="197" t="str">
        <f>IF(AND((RIGHT($HG$3,2)-'[1]Miter Profiles'!$AC$216-'[1]Outside Edges'!$B95)&gt;=5,'[1]Outside Edges'!$Q95="Yes"),"Yes","No")</f>
        <v>Yes</v>
      </c>
      <c r="HH96" s="198" t="str">
        <f>IF(AND((RIGHT($HH$3,2)-'[1]Miter Profiles'!$AC$217-'[1]Outside Edges'!$B95)&gt;=5,'[1]Outside Edges'!$Q95="Yes"),"Yes","No")</f>
        <v>Yes</v>
      </c>
      <c r="HI96" s="200" t="str">
        <f>IF(AND((RIGHT($HI$3,2)-'[1]Miter Profiles'!$AC$218-'[1]Outside Edges'!$B95)&gt;=5,'[1]Outside Edges'!$Q95="Yes"),"Yes","No")</f>
        <v>Yes</v>
      </c>
      <c r="HJ96" s="201" t="str">
        <f>IF(AND((RIGHT($HJ$3,2)-'[1]Miter Profiles'!$AC$219-'[1]Outside Edges'!$B95)&gt;=5,'[1]Outside Edges'!$Q95="Yes"),"Yes","No")</f>
        <v>Yes</v>
      </c>
      <c r="HK96" s="202" t="str">
        <f>IF(AND((RIGHT($HK$3,2)-'[1]Miter Profiles'!$AC$220-'[1]Outside Edges'!$B95)&gt;=5,'[1]Outside Edges'!$Q95="Yes"),"Yes","No")</f>
        <v>Yes</v>
      </c>
      <c r="HL96" s="199" t="str">
        <f>IF(AND((RIGHT($HL$3,2)-'[1]Miter Profiles'!$AC$221-'[1]Outside Edges'!$B95)&gt;=5,'[1]Outside Edges'!$Q95="Yes"),"Yes","No")</f>
        <v>Yes</v>
      </c>
      <c r="HM96" s="197" t="str">
        <f>IF(AND((RIGHT($HM$3,2)-'[1]Miter Profiles'!$AC$222-'[1]Outside Edges'!$B95)&gt;=5,'[1]Outside Edges'!$Q95="Yes"),"Yes","No")</f>
        <v>Yes</v>
      </c>
      <c r="HN96" s="197" t="str">
        <f>IF(AND((RIGHT($HN$3,2)-'[1]Miter Profiles'!$AC$223-'[1]Outside Edges'!$B95)&gt;=5,'[1]Outside Edges'!$Q95="Yes"),"Yes","No")</f>
        <v>Yes</v>
      </c>
      <c r="HO96" s="201" t="str">
        <f>IF(AND((RIGHT($HO$3,2)-'[1]Miter Profiles'!$AC$224-'[1]Outside Edges'!$B95)&gt;=5,'[1]Outside Edges'!$Q95="Yes"),"Yes","No")</f>
        <v>No</v>
      </c>
      <c r="HP96" s="201" t="str">
        <f>IF(AND((RIGHT($HP$3,2)-'[1]Miter Profiles'!$AC$225-'[1]Outside Edges'!$B95)&gt;=5,'[1]Outside Edges'!$Q95="Yes"),"Yes","No")</f>
        <v>Yes</v>
      </c>
      <c r="HQ96" s="201" t="str">
        <f>IF(AND((RIGHT($HQ$3,3)-'[1]Miter Profiles'!$AC$226-'[1]Outside Edges'!$B95)&gt;=5,'[1]Outside Edges'!$Q95="Yes"),"Yes","No")</f>
        <v>No</v>
      </c>
      <c r="HR96" s="201" t="str">
        <f>IF(AND((RIGHT($HR$3,2)-'[1]Miter Profiles'!$AC$227-'[1]Outside Edges'!$B95)&gt;=5,'[1]Outside Edges'!$Q95="Yes"),"Yes","No")</f>
        <v>No</v>
      </c>
      <c r="HS96" s="197" t="str">
        <f>IF(AND((RIGHT($HS$3,2)-'[1]Miter Profiles'!$AC$228-'[1]Outside Edges'!$B95)&gt;=5,'[1]Outside Edges'!$Q95="Yes"),"Yes","No")</f>
        <v>Yes</v>
      </c>
      <c r="HT96" s="197" t="str">
        <f>IF(AND((RIGHT($HT$3,2)-'[1]Miter Profiles'!$AC$229-'[1]Outside Edges'!$B95)&gt;=5,'[1]Outside Edges'!$Q95="Yes"),"Yes","No")</f>
        <v>Yes</v>
      </c>
      <c r="HU96" s="197" t="str">
        <f>IF(AND((RIGHT($HU$3,2)-'[1]Miter Profiles'!$AC$230-'[1]Outside Edges'!$B95)&gt;=5,'[1]Outside Edges'!$Q95="Yes"),"Yes","No")</f>
        <v>Yes</v>
      </c>
      <c r="HV96" s="201" t="str">
        <f>IF(AND((RIGHT($HV$3,2)-'[1]Miter Profiles'!$AC$231-'[1]Outside Edges'!$B95)&gt;=5,'[1]Outside Edges'!$Q95="Yes"),"Yes","No")</f>
        <v>Yes</v>
      </c>
      <c r="HW96" s="201" t="str">
        <f>IF(AND((RIGHT($HW$3,2)-'[1]Miter Profiles'!$AC$232-'[1]Outside Edges'!$B95)&gt;=5,'[1]Outside Edges'!$Q95="Yes"),"Yes","No")</f>
        <v>Yes</v>
      </c>
      <c r="HX96" s="201" t="str">
        <f>IF(AND((RIGHT($HX$3,2)-'[1]Miter Profiles'!$AC$233-'[1]Outside Edges'!$B95)&gt;=5,'[1]Outside Edges'!$Q95="Yes"),"Yes","No")</f>
        <v>Yes</v>
      </c>
      <c r="HY96" s="197" t="str">
        <f>IF(AND((RIGHT($HY$3,2)-'[1]Miter Profiles'!$AC$234-'[1]Outside Edges'!$B95)&gt;=5,'[1]Outside Edges'!$Q95="Yes"),"Yes","No")</f>
        <v>No</v>
      </c>
      <c r="HZ96" s="197" t="str">
        <f>IF(AND((RIGHT($HZ$3,2)-'[1]Miter Profiles'!$AC$235-'[1]Outside Edges'!$B95)&gt;=5,'[1]Outside Edges'!$Q95="Yes"),"Yes","No")</f>
        <v>Yes</v>
      </c>
      <c r="IA96" s="197" t="str">
        <f>IF(AND((RIGHT($IA$3,2)-'[1]Miter Profiles'!$AC$236-'[1]Outside Edges'!$B95)&gt;=5,'[1]Outside Edges'!$Q95="Yes"),"Yes","No")</f>
        <v>Yes</v>
      </c>
      <c r="IB96" s="201" t="str">
        <f>IF(AND((RIGHT($IB$3,2)-'[1]Miter Profiles'!$AC$237-'[1]Outside Edges'!$B95)&gt;=5,'[1]Outside Edges'!$Q95="Yes"),"Yes","No")</f>
        <v>Yes</v>
      </c>
      <c r="IC96" s="201" t="str">
        <f>IF(AND((RIGHT($IC$3,2)-'[1]Miter Profiles'!$AC$238-'[1]Outside Edges'!$B95)&gt;=5,'[1]Outside Edges'!$Q95="Yes"),"Yes","No")</f>
        <v>Yes</v>
      </c>
      <c r="ID96" s="201" t="str">
        <f>IF(AND((RIGHT($ID$3,2)-'[1]Miter Profiles'!$AC$239-'[1]Outside Edges'!$B95)&gt;=5,'[1]Outside Edges'!$Q95="Yes"),"Yes","No")</f>
        <v>Yes</v>
      </c>
      <c r="IE96" s="197" t="str">
        <f>IF(AND((RIGHT($IE$3,2)-'[1]Miter Profiles'!$AC$240-'[1]Outside Edges'!$B95)&gt;=5,'[1]Outside Edges'!$Q95="Yes"),"Yes","No")</f>
        <v>Yes</v>
      </c>
      <c r="IF96" s="197" t="str">
        <f>IF(AND((RIGHT($IF$3,2)-'[1]Miter Profiles'!$AC$241-'[1]Outside Edges'!$B95)&gt;=5,'[1]Outside Edges'!$Q95="Yes"),"Yes","No")</f>
        <v>Yes</v>
      </c>
      <c r="IG96" s="197" t="str">
        <f>IF(AND((RIGHT($IG$3,2)-'[1]Miter Profiles'!$AC$242-'[1]Outside Edges'!$B95)&gt;=5,'[1]Outside Edges'!$Q95="Yes"),"Yes","No")</f>
        <v>Yes</v>
      </c>
      <c r="IH96" s="201" t="str">
        <f>IF(AND((RIGHT($IH$3,2)-'[1]Miter Profiles'!$AC$243-'[1]Outside Edges'!$B95)&gt;=5,'[1]Outside Edges'!$Q95="Yes"),"Yes","No")</f>
        <v>Yes</v>
      </c>
      <c r="II96" s="201" t="str">
        <f>IF(AND((RIGHT($II$3,2)-'[1]Miter Profiles'!$AC$244-'[1]Outside Edges'!$B95)&gt;=5,'[1]Outside Edges'!$Q95="Yes"),"Yes","No")</f>
        <v>Yes</v>
      </c>
      <c r="IJ96" s="201" t="str">
        <f>IF(AND((RIGHT($IJ$3,2)-'[1]Miter Profiles'!$AC$245-'[1]Outside Edges'!$B95)&gt;=5,'[1]Outside Edges'!$Q95="Yes"),"Yes","No")</f>
        <v>Yes</v>
      </c>
      <c r="IK96" s="197" t="str">
        <f>IF(AND((RIGHT($IK$3,2)-'[1]Miter Profiles'!$AC$246-'[1]Outside Edges'!$B95)&gt;=5,'[1]Outside Edges'!$Q95="Yes"),"Yes","No")</f>
        <v>Yes</v>
      </c>
      <c r="IL96" s="197" t="str">
        <f>IF(AND((RIGHT($IL$3,2)-'[1]Miter Profiles'!$AC$247-'[1]Outside Edges'!$B95)&gt;=5,'[1]Outside Edges'!$Q95="Yes"),"Yes","No")</f>
        <v>Yes</v>
      </c>
      <c r="IM96" s="197" t="str">
        <f>IF(AND((RIGHT($IM$3,2)-'[1]Miter Profiles'!$AC$248-'[1]Outside Edges'!$B95)&gt;=5,'[1]Outside Edges'!$Q95="Yes"),"Yes","No")</f>
        <v>Yes</v>
      </c>
      <c r="IN96" s="201" t="str">
        <f>IF(AND((RIGHT($IN$3,2)-'[1]Miter Profiles'!$AC$249-'[1]Outside Edges'!$B95)&gt;=5,'[1]Outside Edges'!$Q95="Yes"),"Yes","No")</f>
        <v>No</v>
      </c>
      <c r="IO96" s="201" t="str">
        <f>IF(AND((RIGHT($IO$3,2)-'[1]Miter Profiles'!$AC$250-'[1]Outside Edges'!$B95)&gt;=5,'[1]Outside Edges'!$Q95="Yes"),"Yes","No")</f>
        <v>Yes</v>
      </c>
      <c r="IP96" s="201" t="str">
        <f>IF(AND((RIGHT($IP$3,2)-'[1]Miter Profiles'!$AC$251-'[1]Outside Edges'!$B95)&gt;=5,'[1]Outside Edges'!$Q95="Yes"),"Yes","No")</f>
        <v>Yes</v>
      </c>
      <c r="IQ96" s="197" t="str">
        <f>IF(AND((RIGHT($IQ$3,2)-'[1]Miter Profiles'!$AC$252-'[1]Outside Edges'!$B95)&gt;=5,'[1]Outside Edges'!$Q95="Yes"),"Yes","No")</f>
        <v>No</v>
      </c>
      <c r="IR96" s="197" t="str">
        <f>IF(AND((RIGHT($IR$3,2)-'[1]Miter Profiles'!$AC$253-'[1]Outside Edges'!$B95)&gt;=5,'[1]Outside Edges'!$Q95="Yes"),"Yes","No")</f>
        <v>Yes</v>
      </c>
      <c r="IS96" s="197" t="str">
        <f>IF(AND((RIGHT($IS$3,2)-'[1]Miter Profiles'!$AC$254-'[1]Outside Edges'!$B95)&gt;=5,'[1]Outside Edges'!$Q95="Yes"),"Yes","No")</f>
        <v>Yes</v>
      </c>
      <c r="IT96" s="201" t="str">
        <f>IF(AND((RIGHT($IT$3,2)-'[1]Miter Profiles'!$AC$255-'[1]Outside Edges'!$B95)&gt;=5,'[1]Outside Edges'!$Q95="Yes"),"Yes","No")</f>
        <v>Yes</v>
      </c>
      <c r="IU96" s="201" t="str">
        <f>IF(AND((RIGHT($IU$3,2)-'[1]Miter Profiles'!$AC$256-'[1]Outside Edges'!$B95)&gt;=5,'[1]Outside Edges'!$Q95="Yes"),"Yes","No")</f>
        <v>Yes</v>
      </c>
      <c r="IV96" s="201" t="str">
        <f>IF(AND((RIGHT($IV$3,2)-'[1]Miter Profiles'!$AC$257-'[1]Outside Edges'!$B95)&gt;=5,'[1]Outside Edges'!$Q95="Yes"),"Yes","No")</f>
        <v>Yes</v>
      </c>
      <c r="IW96" s="197" t="str">
        <f>IF(AND((RIGHT($IW$3,2)-'[1]Miter Profiles'!$AC$258-'[1]Outside Edges'!$B95)&gt;=5,'[1]Outside Edges'!$Q95="Yes"),"Yes","No")</f>
        <v>Yes</v>
      </c>
      <c r="IX96" s="197" t="str">
        <f>IF(AND((RIGHT($IX$3,2)-'[1]Miter Profiles'!$AC$259-'[1]Outside Edges'!$B95)&gt;=5,'[1]Outside Edges'!$Q95="Yes"),"Yes","No")</f>
        <v>Yes</v>
      </c>
      <c r="IY96" s="197" t="str">
        <f>IF(AND((RIGHT($IY$3,2)-'[1]Miter Profiles'!$AC$260-'[1]Outside Edges'!$B95)&gt;=5,'[1]Outside Edges'!$Q95="Yes"),"Yes","No")</f>
        <v>Yes</v>
      </c>
      <c r="IZ96" s="201" t="str">
        <f>IF(AND((RIGHT($IZ$3,2)-'[1]Miter Profiles'!$AC$261-'[1]Outside Edges'!$B95)&gt;=5,'[1]Outside Edges'!$Q95="Yes"),"Yes","No")</f>
        <v>Yes</v>
      </c>
      <c r="JA96" s="201" t="str">
        <f>IF(AND((RIGHT($JA$3,2)-'[1]Miter Profiles'!$AC$262-'[1]Outside Edges'!$B95)&gt;=5,'[1]Outside Edges'!$Q95="Yes"),"Yes","No")</f>
        <v>Yes</v>
      </c>
      <c r="JB96" s="201" t="str">
        <f>IF(AND((RIGHT($JB$3,2)-'[1]Miter Profiles'!$AC$263-'[1]Outside Edges'!$B95)&gt;=5,'[1]Outside Edges'!$Q95="Yes"),"Yes","No")</f>
        <v>Yes</v>
      </c>
      <c r="JC96" s="197" t="str">
        <f>IF(AND((RIGHT($JC$3,2)-'[1]Miter Profiles'!$AC$264-'[1]Outside Edges'!$B95)&gt;=5,'[1]Outside Edges'!$Q95="Yes"),"Yes","No")</f>
        <v>Yes</v>
      </c>
      <c r="JD96" s="197" t="str">
        <f>IF(AND((RIGHT($JD$3,2)-'[1]Miter Profiles'!$AC$265-'[1]Outside Edges'!$B95)&gt;=5,'[1]Outside Edges'!$Q95="Yes"),"Yes","No")</f>
        <v>Yes</v>
      </c>
      <c r="JE96" s="197" t="str">
        <f>IF(AND((RIGHT($JE$3,2)-'[1]Miter Profiles'!$AC$266-'[1]Outside Edges'!$B95)&gt;=5,'[1]Outside Edges'!$Q95="Yes"),"Yes","No")</f>
        <v>Yes</v>
      </c>
      <c r="JF96" s="201" t="str">
        <f>IF(AND((RIGHT($JF$3,2)-'[1]Miter Profiles'!$AC$267-'[1]Outside Edges'!$B95)&gt;=5,'[1]Outside Edges'!$Q95="Yes"),"Yes","No")</f>
        <v>No</v>
      </c>
      <c r="JG96" s="201" t="str">
        <f>IF(AND((RIGHT($JG$3,2)-'[1]Miter Profiles'!$AC$268-'[1]Outside Edges'!$B95)&gt;=5,'[1]Outside Edges'!$Q95="Yes"),"Yes","No")</f>
        <v>Yes</v>
      </c>
      <c r="JH96" s="201" t="str">
        <f>IF(AND((RIGHT($JH$3,2)-'[1]Miter Profiles'!$AC$269-'[1]Outside Edges'!$B95)&gt;=5,'[1]Outside Edges'!$Q95="Yes"),"Yes","No")</f>
        <v>Yes</v>
      </c>
      <c r="JI96" s="197" t="str">
        <f>IF(AND((RIGHT($JI$3,2)-'[1]Miter Profiles'!$AC$270-'[1]Outside Edges'!$B95)&gt;=5,'[1]Outside Edges'!$Q95="Yes"),"Yes","No")</f>
        <v>Yes</v>
      </c>
      <c r="JJ96" s="197" t="str">
        <f>IF(AND((RIGHT($JJ$3,2)-'[1]Miter Profiles'!$AC$271-'[1]Outside Edges'!$B95)&gt;=5,'[1]Outside Edges'!$Q95="Yes"),"Yes","No")</f>
        <v>Yes</v>
      </c>
      <c r="JK96" s="197" t="str">
        <f>IF(AND((RIGHT($JK$3,2)-'[1]Miter Profiles'!$AC$272-'[1]Outside Edges'!$B95)&gt;=5,'[1]Outside Edges'!$Q95="Yes"),"Yes","No")</f>
        <v>Yes</v>
      </c>
      <c r="JL96" s="201" t="str">
        <f>IF(AND((RIGHT($JL$3,2)-'[1]Miter Profiles'!$AC$273-'[1]Outside Edges'!$B95)&gt;=5,'[1]Outside Edges'!$Q95="Yes"),"Yes","No")</f>
        <v>Yes</v>
      </c>
      <c r="JM96" s="201" t="str">
        <f>IF(AND((RIGHT($JM$3,2)-'[1]Miter Profiles'!$AC$274-'[1]Outside Edges'!$B95)&gt;=5,'[1]Outside Edges'!$Q95="Yes"),"Yes","No")</f>
        <v>Yes</v>
      </c>
      <c r="JN96" s="201" t="str">
        <f>IF(AND((RIGHT($JN$3,2)-'[1]Miter Profiles'!$AC$275-'[1]Outside Edges'!$B95)&gt;=5,'[1]Outside Edges'!$Q95="Yes"),"Yes","No")</f>
        <v>Yes</v>
      </c>
      <c r="JO96" s="197" t="str">
        <f>IF(AND((RIGHT($JO$3,2)-'[1]Miter Profiles'!$AC$276-'[1]Outside Edges'!$B95)&gt;=5,'[1]Outside Edges'!$Q95="Yes"),"Yes","No")</f>
        <v>Yes</v>
      </c>
      <c r="JP96" s="197" t="str">
        <f>IF(AND((RIGHT($JP$3,2)-'[1]Miter Profiles'!$AC$277-'[1]Outside Edges'!$B95)&gt;=5,'[1]Outside Edges'!$Q95="Yes"),"Yes","No")</f>
        <v>Yes</v>
      </c>
      <c r="JQ96" s="197" t="str">
        <f>IF(AND((RIGHT($JQ$3,2)-'[1]Miter Profiles'!$AC$278-'[1]Outside Edges'!$B95)&gt;=5,'[1]Outside Edges'!$Q95="Yes"),"Yes","No")</f>
        <v>Yes</v>
      </c>
      <c r="JR96" s="201" t="str">
        <f>IF(AND((RIGHT($JR$3,2)-'[1]Miter Profiles'!$AC$279-'[1]Outside Edges'!$B95)&gt;=5,'[1]Outside Edges'!$Q95="Yes"),"Yes","No")</f>
        <v>No</v>
      </c>
      <c r="JS96" s="201" t="str">
        <f>IF(AND((RIGHT($JS$3,2)-'[1]Miter Profiles'!$AC$280-'[1]Outside Edges'!$B95)&gt;=5,'[1]Outside Edges'!$Q95="Yes"),"Yes","No")</f>
        <v>Yes</v>
      </c>
      <c r="JT96" s="201" t="str">
        <f>IF(AND((RIGHT($JT$3,2)-'[1]Miter Profiles'!$AC$281-'[1]Outside Edges'!$B95)&gt;=5,'[1]Outside Edges'!$Q95="Yes"),"Yes","No")</f>
        <v>Yes</v>
      </c>
      <c r="JU96" s="197" t="str">
        <f>IF(AND((RIGHT($JU$3,2)-'[1]Miter Profiles'!$AC$282-'[1]Outside Edges'!$B95)&gt;=5,'[1]Outside Edges'!$Q95="Yes"),"Yes","No")</f>
        <v>No</v>
      </c>
      <c r="JV96" s="197" t="str">
        <f>IF(AND((RIGHT($JV$3,2)-'[1]Miter Profiles'!$AC$283-'[1]Outside Edges'!$B95)&gt;=5,'[1]Outside Edges'!$Q95="Yes"),"Yes","No")</f>
        <v>Yes</v>
      </c>
      <c r="JW96" s="197" t="str">
        <f>IF(AND((RIGHT($JW$3,2)-'[1]Miter Profiles'!$AC$284-'[1]Outside Edges'!$B95)&gt;=5,'[1]Outside Edges'!$Q95="Yes"),"Yes","No")</f>
        <v>Yes</v>
      </c>
      <c r="JX96" s="201" t="str">
        <f>IF(AND((RIGHT($JX$3,2)-'[1]Miter Profiles'!$AC$285-'[1]Outside Edges'!$B95)&gt;=5,'[1]Outside Edges'!$Q95="Yes"),"Yes","No")</f>
        <v>Yes</v>
      </c>
      <c r="JY96" s="201" t="str">
        <f>IF(AND((RIGHT($JY$3,2)-'[1]Miter Profiles'!$AC$286-'[1]Outside Edges'!$B95)&gt;=5,'[1]Outside Edges'!$Q95="Yes"),"Yes","No")</f>
        <v>Yes</v>
      </c>
      <c r="JZ96" s="201" t="str">
        <f>IF(AND((RIGHT($JZ$3,2)-'[1]Miter Profiles'!$AC$287-'[1]Outside Edges'!$B95)&gt;=5,'[1]Outside Edges'!$Q95="Yes"),"Yes","No")</f>
        <v>Yes</v>
      </c>
      <c r="KA96" s="197" t="str">
        <f>IF(AND((RIGHT($KA$3,2)-'[1]Miter Profiles'!$AC$288-'[1]Outside Edges'!$B95)&gt;=5,'[1]Outside Edges'!$Q95="Yes"),"Yes","No")</f>
        <v>Yes</v>
      </c>
      <c r="KB96" s="197" t="str">
        <f>IF(AND((RIGHT($KB$3,2)-'[1]Miter Profiles'!$AC$289-'[1]Outside Edges'!$B95)&gt;=5,'[1]Outside Edges'!$Q95="Yes"),"Yes","No")</f>
        <v>Yes</v>
      </c>
      <c r="KC96" s="197" t="str">
        <f>IF(AND((RIGHT($KC$3,2)-'[1]Miter Profiles'!$AC$290-'[1]Outside Edges'!$B95)&gt;=5,'[1]Outside Edges'!$Q95="Yes"),"Yes","No")</f>
        <v>Yes</v>
      </c>
      <c r="KD96" s="201" t="str">
        <f>IF(AND((RIGHT($KD$3,2)-'[1]Miter Profiles'!$AC$291-'[1]Outside Edges'!$B95)&gt;=5,'[1]Outside Edges'!$Q95="Yes"),"Yes","No")</f>
        <v>Yes</v>
      </c>
      <c r="KE96" s="201" t="str">
        <f>IF(AND((RIGHT($KE$3,2)-'[1]Miter Profiles'!$AC$292-'[1]Outside Edges'!$B95)&gt;=5,'[1]Outside Edges'!$Q95="Yes"),"Yes","No")</f>
        <v>Yes</v>
      </c>
      <c r="KF96" s="201" t="str">
        <f>IF(AND((RIGHT($KF$3,2)-'[1]Miter Profiles'!$AC$293-'[1]Outside Edges'!$B95)&gt;=5,'[1]Outside Edges'!$Q95="Yes"),"Yes","No")</f>
        <v>Yes</v>
      </c>
      <c r="KG96" s="197" t="str">
        <f>IF(AND((RIGHT($KG$3,2)-'[1]Miter Profiles'!$AC$294-'[1]Outside Edges'!$B95)&gt;=5,'[1]Outside Edges'!$Q95="Yes"),"Yes","No")</f>
        <v>Yes</v>
      </c>
      <c r="KH96" s="197" t="str">
        <f>IF(AND((RIGHT($KH$3,2)-'[1]Miter Profiles'!$AC$295-'[1]Outside Edges'!$B95)&gt;=5,'[1]Outside Edges'!$Q95="Yes"),"Yes","No")</f>
        <v>Yes</v>
      </c>
      <c r="KI96" s="197" t="str">
        <f>IF(AND((RIGHT($KI$3,2)-'[1]Miter Profiles'!$AC$296-'[1]Outside Edges'!$B95)&gt;=5,'[1]Outside Edges'!$Q95="Yes"),"Yes","No")</f>
        <v>Yes</v>
      </c>
      <c r="KJ96" s="201" t="str">
        <f>IF(AND((RIGHT($KJ$3,2)-'[1]Miter Profiles'!$AC$297-'[1]Outside Edges'!$B95)&gt;=5,'[1]Outside Edges'!$Q95="Yes"),"Yes","No")</f>
        <v>Yes</v>
      </c>
      <c r="KK96" s="201" t="str">
        <f>IF(AND((RIGHT($KK$3,2)-'[1]Miter Profiles'!$AC$298-'[1]Outside Edges'!$B95)&gt;=5,'[1]Outside Edges'!$Q95="Yes"),"Yes","No")</f>
        <v>Yes</v>
      </c>
      <c r="KL96" s="201" t="str">
        <f>IF(AND((RIGHT($KL$3,2)-'[1]Miter Profiles'!$AC$299-'[1]Outside Edges'!$B95)&gt;=5,'[1]Outside Edges'!$Q95="Yes"),"Yes","No")</f>
        <v>Yes</v>
      </c>
      <c r="KM96" s="197" t="str">
        <f>IF(AND((RIGHT($KM$3,2)-'[1]Miter Profiles'!$AC$300-'[1]Outside Edges'!$B95)&gt;=5,'[1]Outside Edges'!$Q95="Yes"),"Yes","No")</f>
        <v>Yes</v>
      </c>
      <c r="KN96" s="197" t="str">
        <f>IF(AND((RIGHT($KN$3,2)-'[1]Miter Profiles'!$AC$301-'[1]Outside Edges'!$B95)&gt;=5,'[1]Outside Edges'!$Q95="Yes"),"Yes","No")</f>
        <v>Yes</v>
      </c>
      <c r="KO96" s="197" t="str">
        <f>IF(AND((RIGHT($KO$3,2)-'[1]Miter Profiles'!$AC$302-'[1]Outside Edges'!$B95)&gt;=5,'[1]Outside Edges'!$Q95="Yes"),"Yes","No")</f>
        <v>Yes</v>
      </c>
      <c r="KP96" s="201" t="str">
        <f>IF(AND((RIGHT($KP$3,2)-'[1]Miter Profiles'!$AC$303-'[1]Outside Edges'!$B95)&gt;=5,'[1]Outside Edges'!$Q95="Yes"),"Yes","No")</f>
        <v>Yes</v>
      </c>
      <c r="KQ96" s="201" t="str">
        <f>IF(AND((RIGHT($KQ$3,2)-'[1]Miter Profiles'!$AC$304-'[1]Outside Edges'!$B95)&gt;=5,'[1]Outside Edges'!$Q95="Yes"),"Yes","No")</f>
        <v>Yes</v>
      </c>
      <c r="KR96" s="201" t="str">
        <f>IF(AND((RIGHT($KR$3,2)-'[1]Miter Profiles'!$AC$305-'[1]Outside Edges'!$B95)&gt;=5,'[1]Outside Edges'!$Q95="Yes"),"Yes","No")</f>
        <v>Yes</v>
      </c>
      <c r="KS96" s="197" t="str">
        <f>IF(AND((RIGHT($KS$3,2)-'[1]Miter Profiles'!$AC$306-'[1]Outside Edges'!$B95)&gt;=5,'[1]Outside Edges'!$Q95="Yes"),"Yes","No")</f>
        <v>Yes</v>
      </c>
      <c r="KT96" s="197" t="str">
        <f>IF(AND((RIGHT($KT$3,2)-'[1]Miter Profiles'!$AC$307-'[1]Outside Edges'!$B95)&gt;=5,'[1]Outside Edges'!$Q95="Yes"),"Yes","No")</f>
        <v>Yes</v>
      </c>
      <c r="KU96" s="197" t="str">
        <f>IF(AND((RIGHT($KU$3,2)-'[1]Miter Profiles'!$AC$308-'[1]Outside Edges'!$B95)&gt;=5,'[1]Outside Edges'!$Q95="Yes"),"Yes","No")</f>
        <v>Yes</v>
      </c>
      <c r="KV96" s="201" t="str">
        <f>IF(AND((RIGHT($KV$3,2)-'[1]Miter Profiles'!$AC$309-'[1]Outside Edges'!$B95)&gt;=5,'[1]Outside Edges'!$Q95="Yes"),"Yes","No")</f>
        <v>No</v>
      </c>
      <c r="KW96" s="201" t="str">
        <f>IF(AND((RIGHT($KW$3,2)-'[1]Miter Profiles'!$AC$310-'[1]Outside Edges'!$B95)&gt;=5,'[1]Outside Edges'!$Q95="Yes"),"Yes","No")</f>
        <v>Yes</v>
      </c>
      <c r="KX96" s="201" t="str">
        <f>IF(AND((RIGHT($KX$3,2)-'[1]Miter Profiles'!$AC$311-'[1]Outside Edges'!$B95)&gt;=5,'[1]Outside Edges'!$Q95="Yes"),"Yes","No")</f>
        <v>Yes</v>
      </c>
      <c r="KY96" s="197" t="str">
        <f>IF(AND((RIGHT($KY$3,2)-'[1]Miter Profiles'!$AC$312-'[1]Outside Edges'!$B95)&gt;=5,'[1]Outside Edges'!$Q95="Yes"),"Yes","No")</f>
        <v>Yes</v>
      </c>
      <c r="KZ96" s="197" t="str">
        <f>IF(AND((RIGHT($KZ$3,2)-'[1]Miter Profiles'!$AC$313-'[1]Outside Edges'!$B95)&gt;=5,'[1]Outside Edges'!$Q95="Yes"),"Yes","No")</f>
        <v>Yes</v>
      </c>
      <c r="LA96" s="197" t="str">
        <f>IF(AND((RIGHT($LA$3,2)-'[1]Miter Profiles'!$AC$314-'[1]Outside Edges'!$B95)&gt;=5,'[1]Outside Edges'!$Q95="Yes"),"Yes","No")</f>
        <v>Yes</v>
      </c>
      <c r="LB96" s="201" t="str">
        <f>IF(AND((RIGHT($LB$3,2)-'[1]Miter Profiles'!$AC$315-'[1]Outside Edges'!$B95)&gt;=5,'[1]Outside Edges'!$Q95="Yes"),"Yes","No")</f>
        <v>Yes</v>
      </c>
      <c r="LC96" s="201" t="str">
        <f>IF(AND((RIGHT($LC$3,2)-'[1]Miter Profiles'!$AC$316-'[1]Outside Edges'!$B95)&gt;=5,'[1]Outside Edges'!$Q95="Yes"),"Yes","No")</f>
        <v>Yes</v>
      </c>
      <c r="LD96" s="201" t="str">
        <f>IF(AND((RIGHT($LD$3,2)-'[1]Miter Profiles'!$AC$317-'[1]Outside Edges'!$B95)&gt;=5,'[1]Outside Edges'!$Q95="Yes"),"Yes","No")</f>
        <v>Yes</v>
      </c>
      <c r="LE96" s="201" t="str">
        <f>IF(AND((RIGHT($LE$3,2)-'[1]Miter Profiles'!$AC$318-'[1]Outside Edges'!$B95)&gt;=5,'[1]Outside Edges'!$Q95="Yes"),"Yes","No")</f>
        <v>Yes</v>
      </c>
      <c r="LF96" s="197" t="str">
        <f>IF(AND((RIGHT($LF$3,2)-'[1]Miter Profiles'!$AC$319-'[1]Outside Edges'!$B95)&gt;=5,'[1]Outside Edges'!$Q95="Yes"),"Yes","No")</f>
        <v>Yes</v>
      </c>
      <c r="LG96" s="197" t="str">
        <f>IF(AND((RIGHT($LG$3,2)-'[1]Miter Profiles'!$AC$320-'[1]Outside Edges'!$B95)&gt;=5,'[1]Outside Edges'!$Q95="Yes"),"Yes","No")</f>
        <v>Yes</v>
      </c>
      <c r="LH96" s="197" t="str">
        <f>IF(AND((RIGHT($LH$3,2)-'[1]Miter Profiles'!$AC$321-'[1]Outside Edges'!$B95)&gt;=5,'[1]Outside Edges'!$Q95="Yes"),"Yes","No")</f>
        <v>Yes</v>
      </c>
      <c r="LI96" s="197" t="str">
        <f>IF(AND((RIGHT($LI$3,2)-'[1]Miter Profiles'!$AC$322-'[1]Outside Edges'!$B95)&gt;=5,'[1]Outside Edges'!$Q95="Yes"),"Yes","No")</f>
        <v>Yes</v>
      </c>
      <c r="LJ96" s="201" t="str">
        <f>IF(AND((RIGHT($LJ$3,2)-'[1]Miter Profiles'!$AC$323-'[1]Outside Edges'!$B95)&gt;=5,'[1]Outside Edges'!$Q95="Yes"),"Yes","No")</f>
        <v>No</v>
      </c>
      <c r="LK96" s="201" t="str">
        <f>IF(AND((RIGHT($LK$3,2)-'[1]Miter Profiles'!$AC$324-'[1]Outside Edges'!$B95)&gt;=5,'[1]Outside Edges'!$Q95="Yes"),"Yes","No")</f>
        <v>Yes</v>
      </c>
      <c r="LL96" s="201" t="str">
        <f>IF(AND((RIGHT($LL$3,2)-'[1]Miter Profiles'!$AC$325-'[1]Outside Edges'!$B95)&gt;=5,'[1]Outside Edges'!$Q95="Yes"),"Yes","No")</f>
        <v>Yes</v>
      </c>
      <c r="LM96" s="197" t="str">
        <f>IF(AND((RIGHT($LM$3,2)-'[1]Miter Profiles'!$AC$326-'[1]Outside Edges'!$B95)&gt;=5,'[1]Outside Edges'!$Q95="Yes"),"Yes","No")</f>
        <v>Yes</v>
      </c>
      <c r="LN96" s="197" t="str">
        <f>IF(AND((RIGHT($LN$3,2)-'[1]Miter Profiles'!$AC$327-'[1]Outside Edges'!$B95)&gt;=5,'[1]Outside Edges'!$Q95="Yes"),"Yes","No")</f>
        <v>Yes</v>
      </c>
      <c r="LO96" s="197" t="str">
        <f>IF(AND((RIGHT($LO$3,2)-'[1]Miter Profiles'!$AC$328-'[1]Outside Edges'!$B95)&gt;=5,'[1]Outside Edges'!$Q95="Yes"),"Yes","No")</f>
        <v>Yes</v>
      </c>
      <c r="LP96" s="201" t="str">
        <f>IF(AND((RIGHT($LP$3,2)-'[1]Miter Profiles'!$AC$329-'[1]Outside Edges'!$B95)&gt;=5,'[1]Outside Edges'!$Q95="Yes"),"Yes","No")</f>
        <v>No</v>
      </c>
      <c r="LQ96" s="201" t="str">
        <f>IF(AND((RIGHT($LQ$3,2)-'[1]Miter Profiles'!$AC$330-'[1]Outside Edges'!$B95)&gt;=5,'[1]Outside Edges'!$Q95="Yes"),"Yes","No")</f>
        <v>Yes</v>
      </c>
      <c r="LR96" s="201" t="str">
        <f>IF(AND((RIGHT($LR$3,2)-'[1]Miter Profiles'!$AC$331-'[1]Outside Edges'!$B95)&gt;=5,'[1]Outside Edges'!$Q95="Yes"),"Yes","No")</f>
        <v>Yes</v>
      </c>
      <c r="LS96" s="197" t="str">
        <f>IF(AND((RIGHT($LS$3,2)-'[1]Miter Profiles'!$AC$332-'[1]Outside Edges'!$B95)&gt;=5,'[1]Outside Edges'!$Q95="Yes"),"Yes","No")</f>
        <v>No</v>
      </c>
      <c r="LT96" s="197" t="str">
        <f>IF(AND((RIGHT($LT$3,2)-'[1]Miter Profiles'!$AC$333-'[1]Outside Edges'!$B95)&gt;=5,'[1]Outside Edges'!$Q95="Yes"),"Yes","No")</f>
        <v>Yes</v>
      </c>
      <c r="LU96" s="197" t="str">
        <f>IF(AND((RIGHT($LU$3,2)-'[1]Miter Profiles'!$AC$334-'[1]Outside Edges'!$B95)&gt;=5,'[1]Outside Edges'!$Q95="Yes"),"Yes","No")</f>
        <v>Yes</v>
      </c>
      <c r="LV96" s="201" t="str">
        <f>IF(AND((RIGHT($LV$3,2)-'[1]Miter Profiles'!$AC$335-'[1]Outside Edges'!$B95)&gt;=5,'[1]Outside Edges'!$Q95="Yes"),"Yes","No")</f>
        <v>Yes</v>
      </c>
      <c r="LW96" s="201" t="str">
        <f>IF(AND((RIGHT($LW$3,2)-'[1]Miter Profiles'!$AC$336-'[1]Outside Edges'!$B95)&gt;=5,'[1]Outside Edges'!$Q95="Yes"),"Yes","No")</f>
        <v>Yes</v>
      </c>
      <c r="LX96" s="201" t="str">
        <f>IF(AND((RIGHT($LX$3,2)-'[1]Miter Profiles'!$AC$337-'[1]Outside Edges'!$B95)&gt;=5,'[1]Outside Edges'!$Q95="Yes"),"Yes","No")</f>
        <v>Yes</v>
      </c>
      <c r="LY96" s="197" t="str">
        <f>IF(AND((RIGHT($LY$3,2)-'[1]Miter Profiles'!$AC$338-'[1]Outside Edges'!$B95)&gt;=5,'[1]Outside Edges'!$Q95="Yes"),"Yes","No")</f>
        <v>Yes</v>
      </c>
      <c r="LZ96" s="197" t="str">
        <f>IF(AND((RIGHT($LZ$3,2)-'[1]Miter Profiles'!$AC$339-'[1]Outside Edges'!$B95)&gt;=5,'[1]Outside Edges'!$Q95="Yes"),"Yes","No")</f>
        <v>Yes</v>
      </c>
      <c r="MA96" s="197" t="str">
        <f>IF(AND((RIGHT($MA$3,2)-'[1]Miter Profiles'!$AC$340-'[1]Outside Edges'!$B95)&gt;=5,'[1]Outside Edges'!$Q95="Yes"),"Yes","No")</f>
        <v>Yes</v>
      </c>
      <c r="MB96" s="201" t="str">
        <f>IF(AND((RIGHT($MB$3,2)-'[1]Miter Profiles'!$AC$341-'[1]Outside Edges'!$B95)&gt;=5,'[1]Outside Edges'!$Q95="Yes"),"Yes","No")</f>
        <v>Yes</v>
      </c>
      <c r="MC96" s="201" t="str">
        <f>IF(AND((RIGHT($MC$3,2)-'[1]Miter Profiles'!$AC$342-'[1]Outside Edges'!$B95)&gt;=5,'[1]Outside Edges'!$Q95="Yes"),"Yes","No")</f>
        <v>Yes</v>
      </c>
      <c r="MD96" s="201" t="str">
        <f>IF(AND((RIGHT($MD$3,2)-'[1]Miter Profiles'!$AC$343-'[1]Outside Edges'!$B95)&gt;=5,'[1]Outside Edges'!$Q95="Yes"),"Yes","No")</f>
        <v>Yes</v>
      </c>
      <c r="ME96" s="197" t="str">
        <f>IF(AND((RIGHT($ME$3,2)-'[1]Miter Profiles'!$AC$344-'[1]Outside Edges'!$B95)&gt;=5,'[1]Outside Edges'!$Q95="Yes"),"Yes","No")</f>
        <v>Yes</v>
      </c>
      <c r="MF96" s="197" t="str">
        <f>IF(AND((RIGHT($MF$3,2)-'[1]Miter Profiles'!$AC$345-'[1]Outside Edges'!$B95)&gt;=5,'[1]Outside Edges'!$Q95="Yes"),"Yes","No")</f>
        <v>Yes</v>
      </c>
      <c r="MG96" s="197" t="str">
        <f>IF(AND((RIGHT($MG$3,2)-'[1]Miter Profiles'!$AC$346-'[1]Outside Edges'!$B95)&gt;=5,'[1]Outside Edges'!$Q95="Yes"),"Yes","No")</f>
        <v>Yes</v>
      </c>
      <c r="MH96" s="201" t="str">
        <f>IF(AND((RIGHT($MH$3,2)-'[1]Miter Profiles'!$AC$347-'[1]Outside Edges'!$B95)&gt;=5,'[1]Outside Edges'!$Q95="Yes"),"Yes","No")</f>
        <v>Yes</v>
      </c>
      <c r="MI96" s="201" t="str">
        <f>IF(AND((RIGHT($MI$3,2)-'[1]Miter Profiles'!$AC$348-'[1]Outside Edges'!$B95)&gt;=5,'[1]Outside Edges'!$Q95="Yes"),"Yes","No")</f>
        <v>Yes</v>
      </c>
      <c r="MJ96" s="201" t="str">
        <f>IF(AND((RIGHT($MJ$3,2)-'[1]Miter Profiles'!$AC$349-'[1]Outside Edges'!$B95)&gt;=5,'[1]Outside Edges'!$Q95="Yes"),"Yes","No")</f>
        <v>Yes</v>
      </c>
      <c r="MK96" s="197" t="str">
        <f>IF(AND((RIGHT($MK$3,2)-'[1]Miter Profiles'!$AC$350-'[1]Outside Edges'!$B95)&gt;=5,'[1]Outside Edges'!$Q95="Yes"),"Yes","No")</f>
        <v>Yes</v>
      </c>
      <c r="ML96" s="197" t="str">
        <f>IF(AND((RIGHT($ML$3,2)-'[1]Miter Profiles'!$AC$351-'[1]Outside Edges'!$B95)&gt;=5,'[1]Outside Edges'!$Q95="Yes"),"Yes","No")</f>
        <v>Yes</v>
      </c>
      <c r="MM96" s="197" t="str">
        <f>IF(AND((RIGHT($MM$3,2)-'[1]Miter Profiles'!$AC$352-'[1]Outside Edges'!$B95)&gt;=5,'[1]Outside Edges'!$Q95="Yes"),"Yes","No")</f>
        <v>Yes</v>
      </c>
      <c r="MN96" s="201" t="str">
        <f>IF(AND((RIGHT($MK$3,2)-'[1]Miter Profiles'!$AC$353-'[1]Outside Edges'!$B95)&gt;=5,'[1]Outside Edges'!$Q95="Yes"),"Yes","No")</f>
        <v>Yes</v>
      </c>
      <c r="MO96" s="201" t="str">
        <f>IF(AND((RIGHT($ML$3,2)-'[1]Miter Profiles'!$AC$354-'[1]Outside Edges'!$B95)&gt;=5,'[1]Outside Edges'!$Q95="Yes"),"Yes","No")</f>
        <v>Yes</v>
      </c>
      <c r="MP96" s="201" t="str">
        <f>IF(AND((RIGHT($MM$3,2)-'[1]Miter Profiles'!$AC$355-'[1]Outside Edges'!$B95)&gt;=5,'[1]Outside Edges'!$Q95="Yes"),"Yes","No")</f>
        <v>Yes</v>
      </c>
      <c r="MQ96" s="197" t="str">
        <f>IF(AND((RIGHT($MK$3,2)-'[1]Miter Profiles'!$AC$356-'[1]Outside Edges'!$B95)&gt;=5,'[1]Outside Edges'!$Q95="Yes"),"Yes","No")</f>
        <v>No</v>
      </c>
      <c r="MR96" s="197" t="str">
        <f>IF(AND((RIGHT($ML$3,2)-'[1]Miter Profiles'!$AC$357-'[1]Outside Edges'!$B95)&gt;=5,'[1]Outside Edges'!$Q95="Yes"),"Yes","No")</f>
        <v>Yes</v>
      </c>
      <c r="MS96" s="197" t="str">
        <f>IF(AND((RIGHT($MM$3,2)-'[1]Miter Profiles'!$AC$358-'[1]Outside Edges'!$B95)&gt;=5,'[1]Outside Edges'!$Q95="Yes"),"Yes","No")</f>
        <v>Yes</v>
      </c>
      <c r="MT96" s="201" t="str">
        <f>IF(AND((RIGHT($MK$3,2)-'[1]Miter Profiles'!$AC$359-'[1]Outside Edges'!$B95)&gt;=5,'[1]Outside Edges'!$Q95="Yes"),"Yes","No")</f>
        <v>No</v>
      </c>
      <c r="MU96" s="201" t="str">
        <f>IF(AND((RIGHT($ML$3,2)-'[1]Miter Profiles'!$AC$360-'[1]Outside Edges'!$B95)&gt;=5,'[1]Outside Edges'!$Q95="Yes"),"Yes","No")</f>
        <v>Yes</v>
      </c>
      <c r="MV96" s="201" t="str">
        <f>IF(AND((RIGHT($MM$3,2)-'[1]Miter Profiles'!$AC$361-'[1]Outside Edges'!$B95)&gt;=5,'[1]Outside Edges'!$Q95="Yes"),"Yes","No")</f>
        <v>Yes</v>
      </c>
    </row>
    <row r="97" spans="1:360" ht="15.75" customHeight="1" thickBot="1" x14ac:dyDescent="0.25">
      <c r="A97" s="371" t="str">
        <f>IF('[1]Outside Edges'!$A96&lt;&gt;"",'[1]Outside Edges'!$A96,"")</f>
        <v>D94 AM</v>
      </c>
      <c r="B97" s="7" t="str">
        <f>IF(AND((RIGHT($B$3,2)-'[1]Miter Profiles'!$AC$3-'[1]Outside Edges'!$B96)&gt;=5,'[1]Outside Edges'!$Q96="Yes"),"Yes","No")</f>
        <v>Yes</v>
      </c>
      <c r="C97" s="7" t="str">
        <f>IF(AND((RIGHT($C$3,2)-'[1]Miter Profiles'!$AC$4-'[1]Outside Edges'!$B96)&gt;=5,'[1]Outside Edges'!$Q96="Yes"),"Yes","No")</f>
        <v>Yes</v>
      </c>
      <c r="D97" s="63" t="str">
        <f>IF(AND((RIGHT($D$3,2)-'[1]Miter Profiles'!$AC$5-'[1]Outside Edges'!$B96)&gt;=5,'[1]Outside Edges'!$Q96="Yes"),"Yes","No")</f>
        <v>Yes</v>
      </c>
      <c r="E97" s="64" t="str">
        <f>IF(AND((RIGHT($E$3,2)-'[1]Miter Profiles'!$AC$6-'[1]Outside Edges'!$B96)&gt;=5,'[1]Outside Edges'!$Q96="Yes"),"Yes","No")</f>
        <v>No</v>
      </c>
      <c r="F97" s="8" t="str">
        <f>IF(AND((RIGHT($F$3,2)-'[1]Miter Profiles'!$AC$7-'[1]Outside Edges'!$B96)&gt;=5,'[1]Outside Edges'!$Q96="Yes"),"Yes","No")</f>
        <v>Yes</v>
      </c>
      <c r="G97" s="65" t="str">
        <f>IF(AND((RIGHT($G$3,2)-'[1]Miter Profiles'!$AC$8-'[1]Outside Edges'!$B96)&gt;=5,'[1]Outside Edges'!$Q96="Yes"),"Yes","No")</f>
        <v>Yes</v>
      </c>
      <c r="H97" s="7" t="str">
        <f>IF(AND((RIGHT($H$3,2)-'[1]Miter Profiles'!$AC$9-'[1]Outside Edges'!$B96)&gt;=5,'[1]Outside Edges'!$Q96="Yes"),"Yes","No")</f>
        <v>Yes</v>
      </c>
      <c r="I97" s="7" t="str">
        <f>IF(AND((RIGHT($I$3,2)-'[1]Miter Profiles'!$AC$10-'[1]Outside Edges'!$B96)&gt;=5,'[1]Outside Edges'!$Q96="Yes"),"Yes","No")</f>
        <v>Yes</v>
      </c>
      <c r="J97" s="63" t="str">
        <f>IF(AND((RIGHT($J$3,2)-'[1]Miter Profiles'!$AC$11-'[1]Outside Edges'!$B96)&gt;=5,'[1]Outside Edges'!$Q96="Yes"),"Yes","No")</f>
        <v>Yes</v>
      </c>
      <c r="K97" s="64" t="str">
        <f>IF(AND((RIGHT($K$3,2)-'[1]Miter Profiles'!$AC$12-'[1]Outside Edges'!$B96)&gt;=5,'[1]Outside Edges'!$Q96="Yes"),"Yes","No")</f>
        <v>Yes</v>
      </c>
      <c r="L97" s="8" t="str">
        <f>IF(AND((RIGHT($L$3,2)-'[1]Miter Profiles'!$AC$13-'[1]Outside Edges'!$B96)&gt;=5,'[1]Outside Edges'!$Q96="Yes"),"Yes","No")</f>
        <v>Yes</v>
      </c>
      <c r="M97" s="65" t="str">
        <f>IF(AND((RIGHT($M$3,2)-'[1]Miter Profiles'!$AC$14-'[1]Outside Edges'!$B96)&gt;=5,'[1]Outside Edges'!$Q96="Yes"),"Yes","No")</f>
        <v>Yes</v>
      </c>
      <c r="N97" s="7" t="str">
        <f>IF(AND((RIGHT($N$3,2)-'[1]Miter Profiles'!$AC$15-'[1]Outside Edges'!$B96)&gt;=4,'[1]Outside Edges'!$Q96="Yes"),"Yes","No")</f>
        <v>No</v>
      </c>
      <c r="O97" s="7" t="str">
        <f>IF(AND((RIGHT($O$3,2)-'[1]Miter Profiles'!$AC$16-'[1]Outside Edges'!$B96)&gt;=5,'[1]Outside Edges'!$Q96="Yes"),"Yes","No")</f>
        <v>Yes</v>
      </c>
      <c r="P97" s="63" t="str">
        <f>IF(AND((RIGHT($P$3,2)-'[1]Miter Profiles'!$AC$17-'[1]Outside Edges'!$B96)&gt;=5,'[1]Outside Edges'!$Q96="Yes"),"Yes","No")</f>
        <v>Yes</v>
      </c>
      <c r="Q97" s="64" t="str">
        <f>IF(AND((RIGHT($Q$3,2)-'[1]Miter Profiles'!$AC$18-'[1]Outside Edges'!$B96)&gt;=5,'[1]Outside Edges'!$Q96="Yes"),"Yes","No")</f>
        <v>No</v>
      </c>
      <c r="R97" s="8" t="str">
        <f>IF(AND((RIGHT($R$3,2)-'[1]Miter Profiles'!$AC$19-'[1]Outside Edges'!$B96)&gt;=5,'[1]Outside Edges'!$Q96="Yes"),"Yes","No")</f>
        <v>Yes</v>
      </c>
      <c r="S97" s="65" t="str">
        <f>IF(AND((RIGHT($S$3,2)-'[1]Miter Profiles'!$AC$20-'[1]Outside Edges'!$B96)&gt;=5,'[1]Outside Edges'!$Q96="Yes"),"Yes","No")</f>
        <v>Yes</v>
      </c>
      <c r="T97" s="7" t="str">
        <f>IF(AND((RIGHT($T$3,2)-'[1]Miter Profiles'!$AC$21-'[1]Outside Edges'!$B96)&gt;=5,'[1]Outside Edges'!$Q96="Yes"),"Yes","No")</f>
        <v>Yes</v>
      </c>
      <c r="U97" s="7" t="str">
        <f>IF(AND((RIGHT($U$3,2)-'[1]Miter Profiles'!$AC$22-'[1]Outside Edges'!$B96)&gt;=5,'[1]Outside Edges'!$Q96="Yes"),"Yes","No")</f>
        <v>Yes</v>
      </c>
      <c r="V97" s="63" t="str">
        <f>IF(AND((RIGHT($V$3,2)-'[1]Miter Profiles'!$AC$23-'[1]Outside Edges'!$B96)&gt;=5,'[1]Outside Edges'!$Q96="Yes"),"Yes","No")</f>
        <v>Yes</v>
      </c>
      <c r="W97" s="64" t="str">
        <f>IF(AND((RIGHT($W$3,2)-'[1]Miter Profiles'!$AC$24-'[1]Outside Edges'!$B96)&gt;=5,'[1]Outside Edges'!$Q96="Yes"),"Yes","No")</f>
        <v>No</v>
      </c>
      <c r="X97" s="8" t="str">
        <f>IF(AND((RIGHT($X$3,2)-'[1]Miter Profiles'!$AC$25-'[1]Outside Edges'!$B96)&gt;=5,'[1]Outside Edges'!$Q96="Yes"),"Yes","No")</f>
        <v>No</v>
      </c>
      <c r="Y97" s="65" t="str">
        <f>IF(AND((RIGHT($Y$3,2)-'[1]Miter Profiles'!$AC$26-'[1]Outside Edges'!$B96)&gt;=5,'[1]Outside Edges'!$Q96="Yes"),"Yes","No")</f>
        <v>Yes</v>
      </c>
      <c r="Z97" s="7" t="str">
        <f>IF(AND((RIGHT($Z$3,2)-'[1]Miter Profiles'!$AC$27-'[1]Outside Edges'!$B96)&gt;=5,'[1]Outside Edges'!$Q96="Yes"),"Yes","No")</f>
        <v>No</v>
      </c>
      <c r="AA97" s="7" t="str">
        <f>IF(AND((RIGHT($AA$3,2)-'[1]Miter Profiles'!$AC$28-'[1]Outside Edges'!$B96)&gt;=5,'[1]Outside Edges'!$Q96="Yes"),"Yes","No")</f>
        <v>Yes</v>
      </c>
      <c r="AB97" s="63" t="str">
        <f>IF(AND((RIGHT($AB$3,2)-'[1]Miter Profiles'!$AC$29-'[1]Outside Edges'!$B96)&gt;=5,'[1]Outside Edges'!$Q96="Yes"),"Yes","No")</f>
        <v>Yes</v>
      </c>
      <c r="AC97" s="64" t="str">
        <f>IF(AND((RIGHT($AC$3,2)-'[1]Miter Profiles'!$AC$30-'[1]Outside Edges'!$B96)&gt;=5,'[1]Outside Edges'!$Q96="Yes"),"Yes","No")</f>
        <v>Yes</v>
      </c>
      <c r="AD97" s="8" t="str">
        <f>IF(AND((RIGHT($AD$3,2)-'[1]Miter Profiles'!$AC$31-'[1]Outside Edges'!$B96)&gt;=5,'[1]Outside Edges'!$Q96="Yes"),"Yes","No")</f>
        <v>Yes</v>
      </c>
      <c r="AE97" s="65" t="str">
        <f>IF(AND((RIGHT($AE$3,2)-'[1]Miter Profiles'!$AC$32-'[1]Outside Edges'!$B96)&gt;=5,'[1]Outside Edges'!$Q96="Yes"),"Yes","No")</f>
        <v>Yes</v>
      </c>
      <c r="AF97" s="7" t="str">
        <f>IF(AND((RIGHT($AF$3,2)-'[1]Miter Profiles'!$AC$33-'[1]Outside Edges'!$B96)&gt;=5,'[1]Outside Edges'!$Q96="Yes"),"Yes","No")</f>
        <v>Yes</v>
      </c>
      <c r="AG97" s="7" t="str">
        <f>IF(AND((RIGHT($AG$3,2)-'[1]Miter Profiles'!$AC$34-'[1]Outside Edges'!$B96)&gt;=5,'[1]Outside Edges'!$Q96="Yes"),"Yes","No")</f>
        <v>Yes</v>
      </c>
      <c r="AH97" s="63" t="str">
        <f>IF(AND((RIGHT($AH$3,2)-'[1]Miter Profiles'!$AC$35-'[1]Outside Edges'!$B96)&gt;=5,'[1]Outside Edges'!$Q96="Yes"),"Yes","No")</f>
        <v>Yes</v>
      </c>
      <c r="AI97" s="64" t="str">
        <f>IF(AND((RIGHT($AI$3,2)-'[1]Miter Profiles'!$AC$36-'[1]Outside Edges'!$B96)&gt;=5,'[1]Outside Edges'!$Q96="Yes"),"Yes","No")</f>
        <v>Yes</v>
      </c>
      <c r="AJ97" s="8" t="str">
        <f>IF(AND((RIGHT($AJ$3,2)-'[1]Miter Profiles'!$AC$37-'[1]Outside Edges'!$B96)&gt;=5,'[1]Outside Edges'!$Q96="Yes"),"Yes","No")</f>
        <v>Yes</v>
      </c>
      <c r="AK97" s="65" t="str">
        <f>IF(AND((RIGHT($AK$3,2)-'[1]Miter Profiles'!$AC$38-'[1]Outside Edges'!$B96)&gt;=5,'[1]Outside Edges'!$Q96="Yes"),"Yes","No")</f>
        <v>Yes</v>
      </c>
      <c r="AL97" s="7" t="str">
        <f>IF(AND((RIGHT($AL$3,2)-'[1]Miter Profiles'!$AC$39-'[1]Outside Edges'!$B96)&gt;=5,'[1]Outside Edges'!$Q96="Yes"),"Yes","No")</f>
        <v>Yes</v>
      </c>
      <c r="AM97" s="7" t="str">
        <f>IF(AND((RIGHT($AM$3,2)-'[1]Miter Profiles'!$AC$40-'[1]Outside Edges'!$B96)&gt;=5,'[1]Outside Edges'!$Q96="Yes"),"Yes","No")</f>
        <v>Yes</v>
      </c>
      <c r="AN97" s="63" t="str">
        <f>IF(AND((RIGHT($AN$3,2)-'[1]Miter Profiles'!$AC$41-'[1]Outside Edges'!$B96)&gt;=5,'[1]Outside Edges'!$Q96="Yes"),"Yes","No")</f>
        <v>Yes</v>
      </c>
      <c r="AO97" s="64" t="str">
        <f>IF(AND((RIGHT($AO$3,2)-'[1]Miter Profiles'!$AC$42-'[1]Outside Edges'!$B96)&gt;=5,'[1]Outside Edges'!$Q96="Yes"),"Yes","No")</f>
        <v>Yes</v>
      </c>
      <c r="AP97" s="8" t="str">
        <f>IF(AND((RIGHT($AP$3,2)-'[1]Miter Profiles'!$AC$43-'[1]Outside Edges'!$B96)&gt;=5,'[1]Outside Edges'!$Q96="Yes"),"Yes","No")</f>
        <v>Yes</v>
      </c>
      <c r="AQ97" s="65" t="str">
        <f>IF(AND((RIGHT($AQ$3,2)-'[1]Miter Profiles'!$AC$44-'[1]Outside Edges'!$B96)&gt;=5,'[1]Outside Edges'!$Q96="Yes"),"Yes","No")</f>
        <v>Yes</v>
      </c>
      <c r="AR97" s="7" t="str">
        <f>IF(AND((RIGHT($AR$3,2)-'[1]Miter Profiles'!$AC$45-'[1]Outside Edges'!$B96)&gt;=5,'[1]Outside Edges'!$Q96="Yes"),"Yes","No")</f>
        <v>Yes</v>
      </c>
      <c r="AS97" s="7" t="str">
        <f>IF(AND((RIGHT($AS$3,2)-'[1]Miter Profiles'!$AC$46-'[1]Outside Edges'!$B96)&gt;=5,'[1]Outside Edges'!$Q96="Yes"),"Yes","No")</f>
        <v>Yes</v>
      </c>
      <c r="AT97" s="63" t="str">
        <f>IF(AND((RIGHT($AT$3,2)-'[1]Miter Profiles'!$AC$47-'[1]Outside Edges'!$B96)&gt;=5,'[1]Outside Edges'!$Q96="Yes"),"Yes","No")</f>
        <v>Yes</v>
      </c>
      <c r="AU97" s="64" t="str">
        <f>IF(AND((RIGHT($AU$3,2)-'[1]Miter Profiles'!$AC$48-'[1]Outside Edges'!$B96)&gt;=5,'[1]Outside Edges'!$Q96="Yes"),"Yes","No")</f>
        <v>Yes</v>
      </c>
      <c r="AV97" s="8" t="str">
        <f>IF(AND((RIGHT($AV$3,2)-'[1]Miter Profiles'!$AC$49-'[1]Outside Edges'!$B96)&gt;=5,'[1]Outside Edges'!$Q96="Yes"),"Yes","No")</f>
        <v>Yes</v>
      </c>
      <c r="AW97" s="65" t="str">
        <f>IF(AND((RIGHT($AW$3,2)-'[1]Miter Profiles'!$AC$50-'[1]Outside Edges'!$B96)&gt;=5,'[1]Outside Edges'!$Q96="Yes"),"Yes","No")</f>
        <v>Yes</v>
      </c>
      <c r="AX97" s="7" t="str">
        <f>IF(AND((RIGHT($AX$3,2)-'[1]Miter Profiles'!$AC$51-'[1]Outside Edges'!$B96)&gt;=5,'[1]Outside Edges'!$Q96="Yes"),"Yes","No")</f>
        <v>Yes</v>
      </c>
      <c r="AY97" s="7" t="str">
        <f>IF(AND((RIGHT($AY$3,2)-'[1]Miter Profiles'!$AC$52-'[1]Outside Edges'!$B96)&gt;=5,'[1]Outside Edges'!$Q96="Yes"),"Yes","No")</f>
        <v>Yes</v>
      </c>
      <c r="AZ97" s="63" t="str">
        <f>IF(AND((RIGHT($AZ$3,2)-'[1]Miter Profiles'!$AC$53-'[1]Outside Edges'!$B96)&gt;=5,'[1]Outside Edges'!$Q96="Yes"),"Yes","No")</f>
        <v>Yes</v>
      </c>
      <c r="BA97" s="64" t="str">
        <f>IF(AND((RIGHT($BA$3,2)-'[1]Miter Profiles'!$AC$54-'[1]Outside Edges'!$B96)&gt;=5,'[1]Outside Edges'!$Q96="Yes"),"Yes","No")</f>
        <v>Yes</v>
      </c>
      <c r="BB97" s="8" t="str">
        <f>IF(AND((RIGHT($BB$3,2)-'[1]Miter Profiles'!$AC$55-'[1]Outside Edges'!$B96)&gt;=5,'[1]Outside Edges'!$Q96="Yes"),"Yes","No")</f>
        <v>Yes</v>
      </c>
      <c r="BC97" s="65" t="str">
        <f>IF(AND((RIGHT($BC$3,2)-'[1]Miter Profiles'!$AC$56-'[1]Outside Edges'!$B96)&gt;=5,'[1]Outside Edges'!$Q96="Yes"),"Yes","No")</f>
        <v>Yes</v>
      </c>
      <c r="BD97" s="7" t="str">
        <f>IF(AND((RIGHT($BD$3,2)-'[1]Miter Profiles'!$AC$57-'[1]Outside Edges'!$B96)&gt;=5,'[1]Outside Edges'!$Q96="Yes"),"Yes","No")</f>
        <v>Yes</v>
      </c>
      <c r="BE97" s="7" t="str">
        <f>IF(AND((RIGHT($BE$3,2)-'[1]Miter Profiles'!$AC$58-'[1]Outside Edges'!$B96)&gt;=5,'[1]Outside Edges'!$Q96="Yes"),"Yes","No")</f>
        <v>Yes</v>
      </c>
      <c r="BF97" s="63" t="str">
        <f>IF(AND((RIGHT($BF$3,2)-'[1]Miter Profiles'!$AC$59-'[1]Outside Edges'!$B96)&gt;=5,'[1]Outside Edges'!$Q96="Yes"),"Yes","No")</f>
        <v>Yes</v>
      </c>
      <c r="BG97" s="64" t="str">
        <f>IF(AND((RIGHT($BG$3,2)-'[1]Miter Profiles'!$AC$60-'[1]Outside Edges'!$B96)&gt;=5,'[1]Outside Edges'!$Q96="Yes"),"Yes","No")</f>
        <v>Yes</v>
      </c>
      <c r="BH97" s="8" t="str">
        <f>IF(AND((RIGHT($BH$3,2)-'[1]Miter Profiles'!$AC$61-'[1]Outside Edges'!$B96)&gt;=5,'[1]Outside Edges'!$Q96="Yes"),"Yes","No")</f>
        <v>Yes</v>
      </c>
      <c r="BI97" s="65" t="str">
        <f>IF(AND((RIGHT($BI$3,2)-'[1]Miter Profiles'!$AC$62-'[1]Outside Edges'!$B96)&gt;=5,'[1]Outside Edges'!$Q96="Yes"),"Yes","No")</f>
        <v>Yes</v>
      </c>
      <c r="BJ97" s="7" t="str">
        <f>IF(AND((RIGHT($BJ$3,2)-'[1]Miter Profiles'!$AC$63-'[1]Outside Edges'!$B96)&gt;=5,'[1]Outside Edges'!$Q96="Yes"),"Yes","No")</f>
        <v>Yes</v>
      </c>
      <c r="BK97" s="7" t="str">
        <f>IF(AND((RIGHT($BK$3,2)-'[1]Miter Profiles'!$AC$64-'[1]Outside Edges'!$B96)&gt;=5,'[1]Outside Edges'!$Q96="Yes"),"Yes","No")</f>
        <v>Yes</v>
      </c>
      <c r="BL97" s="63" t="str">
        <f>IF(AND((RIGHT($BL$3,2)-'[1]Miter Profiles'!$AC$65-'[1]Outside Edges'!$B96)&gt;=5,'[1]Outside Edges'!$Q96="Yes"),"Yes","No")</f>
        <v>Yes</v>
      </c>
      <c r="BM97" s="64" t="str">
        <f>IF(AND((RIGHT($BM$3,2)-'[1]Miter Profiles'!$AC$66-'[1]Outside Edges'!$B96)&gt;=5,'[1]Outside Edges'!$Q96="Yes"),"Yes","No")</f>
        <v>Yes</v>
      </c>
      <c r="BN97" s="8" t="str">
        <f>IF(AND((RIGHT($BN$3,2)-'[1]Miter Profiles'!$AC$67-'[1]Outside Edges'!$B96)&gt;=5,'[1]Outside Edges'!$Q96="Yes"),"Yes","No")</f>
        <v>Yes</v>
      </c>
      <c r="BO97" s="65" t="str">
        <f>IF(AND((RIGHT($BO$3,2)-'[1]Miter Profiles'!$AC$68-'[1]Outside Edges'!$B96)&gt;=5,'[1]Outside Edges'!$Q96="Yes"),"Yes","No")</f>
        <v>Yes</v>
      </c>
      <c r="BP97" s="7" t="str">
        <f>IF(AND((RIGHT($BP$3,2)-'[1]Miter Profiles'!$AC$69-'[1]Outside Edges'!$B96)&gt;=5,'[1]Outside Edges'!$Q96="Yes"),"Yes","No")</f>
        <v>No</v>
      </c>
      <c r="BQ97" s="7" t="str">
        <f>IF(AND((RIGHT($BQ$3,2)-'[1]Miter Profiles'!$AC$70-'[1]Outside Edges'!$B96)&gt;=5,'[1]Outside Edges'!$Q96="Yes"),"Yes","No")</f>
        <v>Yes</v>
      </c>
      <c r="BR97" s="63" t="str">
        <f>IF(AND((RIGHT($BR$3,2)-'[1]Miter Profiles'!$AC$71-'[1]Outside Edges'!$B96)&gt;=5,'[1]Outside Edges'!$Q96="Yes"),"Yes","No")</f>
        <v>Yes</v>
      </c>
      <c r="BS97" s="64" t="str">
        <f>IF(AND((RIGHT($BS$3,2)-'[1]Miter Profiles'!$AC$72-'[1]Outside Edges'!$B96)&gt;=5,'[1]Outside Edges'!$Q96="Yes"),"Yes","No")</f>
        <v>Yes</v>
      </c>
      <c r="BT97" s="8" t="str">
        <f>IF(AND((RIGHT($BT$3,2)-'[1]Miter Profiles'!$AC$73-'[1]Outside Edges'!$B96)&gt;=5,'[1]Outside Edges'!$Q96="Yes"),"Yes","No")</f>
        <v>Yes</v>
      </c>
      <c r="BU97" s="65" t="str">
        <f>IF(AND((RIGHT($BU$3,2)-'[1]Miter Profiles'!$AC$74-'[1]Outside Edges'!$B96)&gt;=5,'[1]Outside Edges'!$Q96="Yes"),"Yes","No")</f>
        <v>Yes</v>
      </c>
      <c r="BV97" s="7" t="str">
        <f>IF(AND((RIGHT($BV$3,2)-'[1]Miter Profiles'!$AC$75-'[1]Outside Edges'!$B96)&gt;=5,'[1]Outside Edges'!$Q96="Yes"),"Yes","No")</f>
        <v>Yes</v>
      </c>
      <c r="BW97" s="7" t="str">
        <f>IF(AND((RIGHT($BW$3,2)-'[1]Miter Profiles'!$AC$76-'[1]Outside Edges'!$B96)&gt;=5,'[1]Outside Edges'!$Q96="Yes"),"Yes","No")</f>
        <v>Yes</v>
      </c>
      <c r="BX97" s="63" t="str">
        <f>IF(AND((RIGHT($BX$3,2)-'[1]Miter Profiles'!$AC$77-'[1]Outside Edges'!$B96)&gt;=5,'[1]Outside Edges'!$Q96="Yes"),"Yes","No")</f>
        <v>Yes</v>
      </c>
      <c r="BY97" s="64" t="str">
        <f>IF(AND((RIGHT($BY$3,2)-'[1]Miter Profiles'!$AC$78-'[1]Outside Edges'!$B96)&gt;=5,'[1]Outside Edges'!$Q96="Yes"),"Yes","No")</f>
        <v>Yes</v>
      </c>
      <c r="BZ97" s="8" t="str">
        <f>IF(AND((RIGHT($BZ$3,2)-'[1]Miter Profiles'!$AC$79-'[1]Outside Edges'!$B96)&gt;=5,'[1]Outside Edges'!$Q96="Yes"),"Yes","No")</f>
        <v>Yes</v>
      </c>
      <c r="CA97" s="65" t="str">
        <f>IF(AND((RIGHT($CA$3,2)-'[1]Miter Profiles'!$AC$80-'[1]Outside Edges'!$B96)&gt;=5,'[1]Outside Edges'!$Q96="Yes"),"Yes","No")</f>
        <v>Yes</v>
      </c>
      <c r="CB97" s="7" t="str">
        <f>IF(AND((RIGHT($CB$3,2)-'[1]Miter Profiles'!$AC$81-'[1]Outside Edges'!$B96)&gt;=5,'[1]Outside Edges'!$Q96="Yes"),"Yes","No")</f>
        <v>Yes</v>
      </c>
      <c r="CC97" s="7" t="str">
        <f>IF(AND((RIGHT($CC$3,2)-'[1]Miter Profiles'!$AC$82-'[1]Outside Edges'!$B96)&gt;=5,'[1]Outside Edges'!$Q96="Yes"),"Yes","No")</f>
        <v>Yes</v>
      </c>
      <c r="CD97" s="63" t="str">
        <f>IF(AND((RIGHT($CD$3,2)-'[1]Miter Profiles'!$AC$83-'[1]Outside Edges'!$B96)&gt;=5,'[1]Outside Edges'!$Q96="Yes"),"Yes","No")</f>
        <v>Yes</v>
      </c>
      <c r="CE97" s="64" t="str">
        <f>IF(AND((RIGHT($CE$3,2)-'[1]Miter Profiles'!$AC$84-'[1]Outside Edges'!$B96)&gt;=5,'[1]Outside Edges'!$Q96="Yes"),"Yes","No")</f>
        <v>Yes</v>
      </c>
      <c r="CF97" s="8" t="str">
        <f>IF(AND((RIGHT($CF$3,2)-'[1]Miter Profiles'!$AC$85-'[1]Outside Edges'!$B96)&gt;=5,'[1]Outside Edges'!$Q96="Yes"),"Yes","No")</f>
        <v>Yes</v>
      </c>
      <c r="CG97" s="65" t="str">
        <f>IF(AND((RIGHT($CG$3,2)-'[1]Miter Profiles'!$AC$86-'[1]Outside Edges'!$B96)&gt;=5,'[1]Outside Edges'!$Q96="Yes"),"Yes","No")</f>
        <v>Yes</v>
      </c>
      <c r="CH97" s="7" t="str">
        <f>IF(AND((RIGHT($CH$3,2)-'[1]Miter Profiles'!$AC$87-'[1]Outside Edges'!$B96)&gt;=5,'[1]Outside Edges'!$Q96="Yes"),"Yes","No")</f>
        <v>Yes</v>
      </c>
      <c r="CI97" s="7" t="str">
        <f>IF(AND((RIGHT($CI$3,2)-'[1]Miter Profiles'!$AC$88-'[1]Outside Edges'!$B96)&gt;=5,'[1]Outside Edges'!$Q96="Yes"),"Yes","No")</f>
        <v>Yes</v>
      </c>
      <c r="CJ97" s="63" t="str">
        <f>IF(AND((RIGHT($CJ$3,2)-'[1]Miter Profiles'!$AC$89-'[1]Outside Edges'!$B96)&gt;=5,'[1]Outside Edges'!$Q96="Yes"),"Yes","No")</f>
        <v>Yes</v>
      </c>
      <c r="CK97" s="64" t="str">
        <f>IF(AND((RIGHT($CK$3,2)-'[1]Miter Profiles'!$AC$90-'[1]Outside Edges'!$B96)&gt;=5,'[1]Outside Edges'!$Q96="Yes"),"Yes","No")</f>
        <v>Yes</v>
      </c>
      <c r="CL97" s="8" t="str">
        <f>IF(AND((RIGHT($CL$3,2)-'[1]Miter Profiles'!$AC$91-'[1]Outside Edges'!$B96)&gt;=5,'[1]Outside Edges'!$Q96="Yes"),"Yes","No")</f>
        <v>Yes</v>
      </c>
      <c r="CM97" s="65" t="str">
        <f>IF(AND((RIGHT($CM$3,2)-'[1]Miter Profiles'!$AC$92-'[1]Outside Edges'!$B96)&gt;=5,'[1]Outside Edges'!$Q96="Yes"),"Yes","No")</f>
        <v>Yes</v>
      </c>
      <c r="CN97" s="7" t="str">
        <f>IF(AND((RIGHT(CN$3,2)-'[1]Miter Profiles'!$AC$93-'[1]Outside Edges'!$B96)&gt;=5,'[1]Outside Edges'!$Q96="Yes"),"Yes","No")</f>
        <v>No</v>
      </c>
      <c r="CO97" s="7" t="str">
        <f>IF(AND((RIGHT(CO$3,2)-'[1]Miter Profiles'!$AC$94-'[1]Outside Edges'!$B96)&gt;=5,'[1]Outside Edges'!$Q96="Yes"),"Yes","No")</f>
        <v>No</v>
      </c>
      <c r="CP97" s="63" t="str">
        <f>IF(AND((RIGHT(CP$3,2)-'[1]Miter Profiles'!$AC$95-'[1]Outside Edges'!$B96)&gt;=5,'[1]Outside Edges'!$Q96="Yes"),"Yes","No")</f>
        <v>Yes</v>
      </c>
      <c r="CQ97" s="64" t="str">
        <f>IF(AND((RIGHT(CQ$3,2)-'[1]Miter Profiles'!$AC$96-'[1]Outside Edges'!$B96)&gt;=5,'[1]Outside Edges'!$Q96="Yes"),"Yes","No")</f>
        <v>No</v>
      </c>
      <c r="CR97" s="8" t="str">
        <f>IF(AND((RIGHT(CR$3,2)-'[1]Miter Profiles'!$AC$97-'[1]Outside Edges'!$B96)&gt;=5,'[1]Outside Edges'!$Q96="Yes"),"Yes","No")</f>
        <v>Yes</v>
      </c>
      <c r="CS97" s="65" t="str">
        <f>IF(AND((RIGHT(CS$3,2)-'[1]Miter Profiles'!$AC$98-'[1]Outside Edges'!$B96)&gt;=5,'[1]Outside Edges'!$Q96="Yes"),"Yes","No")</f>
        <v>Yes</v>
      </c>
      <c r="CT97" s="7" t="str">
        <f>IF(AND((RIGHT($CT$3,2)-'[1]Miter Profiles'!$AC$99-'[1]Outside Edges'!$B96)&gt;=5,'[1]Outside Edges'!$Q96="Yes"),"Yes","No")</f>
        <v>No</v>
      </c>
      <c r="CU97" s="7" t="str">
        <f>IF(AND((RIGHT($CU$3,2)-'[1]Miter Profiles'!$AC$100-'[1]Outside Edges'!$B96)&gt;=5,'[1]Outside Edges'!$Q96="Yes"),"Yes","No")</f>
        <v>Yes</v>
      </c>
      <c r="CV97" s="63" t="str">
        <f>IF(AND((RIGHT($CV$3,2)-'[1]Miter Profiles'!$AC$101-'[1]Outside Edges'!$B96)&gt;=5,'[1]Outside Edges'!$Q96="Yes"),"Yes","No")</f>
        <v>Yes</v>
      </c>
      <c r="CW97" s="64" t="str">
        <f>IF(AND((RIGHT($CW$3,2)-'[1]Miter Profiles'!$AC$102-'[1]Outside Edges'!$B96)&gt;=5,'[1]Outside Edges'!$Q96="Yes"),"Yes","No")</f>
        <v>Yes</v>
      </c>
      <c r="CX97" s="8" t="str">
        <f>IF(AND((RIGHT($CX$3,2)-'[1]Miter Profiles'!$AC$103-'[1]Outside Edges'!$B96)&gt;=5,'[1]Outside Edges'!$Q96="Yes"),"Yes","No")</f>
        <v>Yes</v>
      </c>
      <c r="CY97" s="65" t="str">
        <f>IF(AND((RIGHT($CY$3,2)-'[1]Miter Profiles'!$AC$104-'[1]Outside Edges'!$B96)&gt;=5,'[1]Outside Edges'!$Q96="Yes"),"Yes","No")</f>
        <v>Yes</v>
      </c>
      <c r="CZ97" s="7" t="str">
        <f>IF(AND((RIGHT($CZ$3,2)-'[1]Miter Profiles'!$AC$105-'[1]Outside Edges'!$B96)&gt;=5,'[1]Outside Edges'!$Q96="Yes"),"Yes","No")</f>
        <v>No</v>
      </c>
      <c r="DA97" s="7" t="str">
        <f>IF(AND((RIGHT($DA$3,2)-'[1]Miter Profiles'!$AC$106-'[1]Outside Edges'!$B96)&gt;=5,'[1]Outside Edges'!$Q96="Yes"),"Yes","No")</f>
        <v>No</v>
      </c>
      <c r="DB97" s="63" t="str">
        <f>IF(AND((RIGHT($DB$3,2)-'[1]Miter Profiles'!$AC$107-'[1]Outside Edges'!$B96)&gt;=5,'[1]Outside Edges'!$Q96="Yes"),"Yes","No")</f>
        <v>No</v>
      </c>
      <c r="DC97" s="64" t="str">
        <f>IF(AND((RIGHT($DC$3,2)-'[1]Miter Profiles'!$AC$108-'[1]Outside Edges'!$B96)&gt;=5,'[1]Outside Edges'!$Q96="Yes"),"Yes","No")</f>
        <v>No</v>
      </c>
      <c r="DD97" s="8" t="str">
        <f>IF(AND((RIGHT($DD$3,2)-'[1]Miter Profiles'!$AC$109-'[1]Outside Edges'!$B96)&gt;=5,'[1]Outside Edges'!$Q96="Yes"),"Yes","No")</f>
        <v>Yes</v>
      </c>
      <c r="DE97" s="65" t="str">
        <f>IF(AND((RIGHT($DE$3,2)-'[1]Miter Profiles'!$AC$110-'[1]Outside Edges'!$B96)&gt;=5,'[1]Outside Edges'!$Q96="Yes"),"Yes","No")</f>
        <v>Yes</v>
      </c>
      <c r="DF97" s="7" t="str">
        <f>IF(AND((RIGHT($DF$3,2)-'[1]Miter Profiles'!$AC$111-'[1]Outside Edges'!$B96)&gt;=5,'[1]Outside Edges'!$Q96="Yes"),"Yes","No")</f>
        <v>Yes</v>
      </c>
      <c r="DG97" s="7" t="str">
        <f>IF(AND((RIGHT($DG$3,2)-'[1]Miter Profiles'!$AC$112-'[1]Outside Edges'!$B96)&gt;=5,'[1]Outside Edges'!$Q96="Yes"),"Yes","No")</f>
        <v>Yes</v>
      </c>
      <c r="DH97" s="63" t="str">
        <f>IF(AND((RIGHT($DH$3,2)-'[1]Miter Profiles'!$AC$113-'[1]Outside Edges'!$B96)&gt;=5,'[1]Outside Edges'!$Q96="Yes"),"Yes","No")</f>
        <v>Yes</v>
      </c>
      <c r="DI97" s="64" t="str">
        <f>IF(AND((RIGHT($DI$3,2)-'[1]Miter Profiles'!$AC$114-'[1]Outside Edges'!$B96)&gt;=5,'[1]Outside Edges'!$Q96="Yes"),"Yes","No")</f>
        <v>Yes</v>
      </c>
      <c r="DJ97" s="8" t="str">
        <f>IF(AND((RIGHT($DJ$3,2)-'[1]Miter Profiles'!$AC$115-'[1]Outside Edges'!$B96)&gt;=5,'[1]Outside Edges'!$Q96="Yes"),"Yes","No")</f>
        <v>Yes</v>
      </c>
      <c r="DK97" s="65" t="str">
        <f>IF(AND((RIGHT($DK$3,2)-'[1]Miter Profiles'!$AC$116-'[1]Outside Edges'!$B96)&gt;=5,'[1]Outside Edges'!$Q96="Yes"),"Yes","No")</f>
        <v>Yes</v>
      </c>
      <c r="DL97" s="7" t="str">
        <f>IF(AND((RIGHT($DL$3,2)-'[1]Miter Profiles'!$AC$117-'[1]Outside Edges'!$B96)&gt;=5,'[1]Outside Edges'!$Q96="Yes"),"Yes","No")</f>
        <v>Yes</v>
      </c>
      <c r="DM97" s="7" t="str">
        <f>IF(AND((RIGHT($DM$3,2)-'[1]Miter Profiles'!$AC$118-'[1]Outside Edges'!$B96)&gt;=5,'[1]Outside Edges'!$Q96="Yes"),"Yes","No")</f>
        <v>Yes</v>
      </c>
      <c r="DN97" s="63" t="str">
        <f>IF(AND((RIGHT($DN$3,2)-'[1]Miter Profiles'!$AC$119-'[1]Outside Edges'!$B96)&gt;=5,'[1]Outside Edges'!$Q96="Yes"),"Yes","No")</f>
        <v>Yes</v>
      </c>
      <c r="DO97" s="64" t="str">
        <f>IF(AND((RIGHT($DO$3,2)-'[1]Miter Profiles'!$AC$120-'[1]Outside Edges'!$B96)&gt;=5,'[1]Outside Edges'!$Q96="Yes"),"Yes","No")</f>
        <v>No</v>
      </c>
      <c r="DP97" s="8" t="str">
        <f>IF(AND((RIGHT($DP$3,2)-'[1]Miter Profiles'!$AC$121-'[1]Outside Edges'!$B96)&gt;=5,'[1]Outside Edges'!$Q96="Yes"),"Yes","No")</f>
        <v>No</v>
      </c>
      <c r="DQ97" s="65" t="str">
        <f>IF(AND((RIGHT($DQ$3,2)-'[1]Miter Profiles'!$AC$122-'[1]Outside Edges'!$B96)&gt;=5,'[1]Outside Edges'!$Q96="Yes"),"Yes","No")</f>
        <v>Yes</v>
      </c>
      <c r="DR97" s="7" t="str">
        <f>IF(AND((RIGHT($DR$3,2)-'[1]Miter Profiles'!$AC$123-'[1]Outside Edges'!$B96)&gt;=5,'[1]Outside Edges'!$Q96="Yes"),"Yes","No")</f>
        <v>Yes</v>
      </c>
      <c r="DS97" s="7" t="str">
        <f>IF(AND((RIGHT($DS$3,2)-'[1]Miter Profiles'!$AC$124-'[1]Outside Edges'!$B96)&gt;=5,'[1]Outside Edges'!$Q96="Yes"),"Yes","No")</f>
        <v>Yes</v>
      </c>
      <c r="DT97" s="63" t="str">
        <f>IF(AND((RIGHT($DT$3,2)-'[1]Miter Profiles'!$AC$125-'[1]Outside Edges'!$B96)&gt;=5,'[1]Outside Edges'!$Q96="Yes"),"Yes","No")</f>
        <v>Yes</v>
      </c>
      <c r="DU97" s="64" t="str">
        <f>IF(AND((RIGHT($DU$3,2)-'[1]Miter Profiles'!$AC$126-'[1]Outside Edges'!$B96)&gt;=5,'[1]Outside Edges'!$Q96="Yes"),"Yes","No")</f>
        <v>Yes</v>
      </c>
      <c r="DV97" s="8" t="str">
        <f>IF(AND((RIGHT($DV$3,2)-'[1]Miter Profiles'!$AC$127-'[1]Outside Edges'!$B96)&gt;=5,'[1]Outside Edges'!$Q96="Yes"),"Yes","No")</f>
        <v>Yes</v>
      </c>
      <c r="DW97" s="65" t="str">
        <f>IF(AND((RIGHT($DW$3,2)-'[1]Miter Profiles'!$AC$128-'[1]Outside Edges'!$B96)&gt;=5,'[1]Outside Edges'!$Q96="Yes"),"Yes","No")</f>
        <v>Yes</v>
      </c>
      <c r="DX97" s="7" t="str">
        <f>IF(AND((RIGHT($DX$3,2)-'[1]Miter Profiles'!$AC$129-'[1]Outside Edges'!$B96)&gt;=5,'[1]Outside Edges'!$Q96="Yes"),"Yes","No")</f>
        <v>Yes</v>
      </c>
      <c r="DY97" s="7" t="str">
        <f>IF(AND((RIGHT($DY$3,2)-'[1]Miter Profiles'!$AC$130-'[1]Outside Edges'!$B96)&gt;=5,'[1]Outside Edges'!$Q96="Yes"),"Yes","No")</f>
        <v>Yes</v>
      </c>
      <c r="DZ97" s="63" t="str">
        <f>IF(AND((RIGHT($DZ$3,2)-'[1]Miter Profiles'!$AC$131-'[1]Outside Edges'!$B96)&gt;=5,'[1]Outside Edges'!$Q96="Yes"),"Yes","No")</f>
        <v>Yes</v>
      </c>
      <c r="EA97" s="68" t="str">
        <f>IF(AND((RIGHT($EA$3,2)-'[1]Miter Profiles'!$AC$132-'[1]Outside Edges'!$B96)&gt;=5,'[1]Outside Edges'!$Q96="Yes"),"Yes","No")</f>
        <v>Yes</v>
      </c>
      <c r="EB97" s="78" t="str">
        <f>IF(AND((RIGHT($EB$3,2)-'[1]Miter Profiles'!$AC$133-'[1]Outside Edges'!$B96)&gt;=5,'[1]Outside Edges'!$Q96="Yes"),"Yes","No")</f>
        <v>No</v>
      </c>
      <c r="EC97" s="79" t="str">
        <f>IF(AND((RIGHT($EC$3,2)-'[1]Miter Profiles'!$AC$134-'[1]Outside Edges'!$B96)&gt;=5,'[1]Outside Edges'!$Q96="Yes"),"Yes","No")</f>
        <v>Yes</v>
      </c>
      <c r="ED97" s="81" t="str">
        <f>IF(AND((RIGHT($ED$3,2)-'[1]Miter Profiles'!$AC$135-'[1]Outside Edges'!$B96)&gt;=5,'[1]Outside Edges'!$Q96="Yes"),"Yes","No")</f>
        <v>Yes</v>
      </c>
      <c r="EE97" s="80" t="str">
        <f>IF(AND((RIGHT($EE$3,2)-'[1]Miter Profiles'!$AC$136-'[1]Outside Edges'!$B96)&gt;=5,'[1]Outside Edges'!$Q96="Yes"),"Yes","No")</f>
        <v>Yes</v>
      </c>
      <c r="EF97" s="63" t="str">
        <f>IF(AND((RIGHT($EF$3,2)-'[1]Miter Profiles'!$AC$137-'[1]Outside Edges'!$B96)&gt;=5,'[1]Outside Edges'!$Q96="Yes"),"Yes","No")</f>
        <v>Yes</v>
      </c>
      <c r="EG97" s="7" t="str">
        <f>IF(AND((RIGHT($EG$3,2)-'[1]Miter Profiles'!$AC$138-'[1]Outside Edges'!$B96)&gt;=5,'[1]Outside Edges'!$Q96="Yes"),"Yes","No")</f>
        <v>Yes</v>
      </c>
      <c r="EH97" s="68" t="str">
        <f>IF(AND((RIGHT($EH$3,2)-'[1]Miter Profiles'!$AC$139-'[1]Outside Edges'!$B96)&gt;=5,'[1]Outside Edges'!$Q96="Yes"),"Yes","No")</f>
        <v>Yes</v>
      </c>
      <c r="EI97" s="82" t="str">
        <f>IF(AND((RIGHT($EI$3,2)-'[1]Miter Profiles'!$AC$140-'[1]Outside Edges'!$B96)&gt;=5,'[1]Outside Edges'!$Q96="Yes"),"Yes","No")</f>
        <v>Yes</v>
      </c>
      <c r="EJ97" s="83" t="str">
        <f>IF(AND((RIGHT($EJ$3,2)-'[1]Miter Profiles'!$AC$141-'[1]Outside Edges'!$B96)&gt;=5,'[1]Outside Edges'!$Q96="Yes"),"Yes","No")</f>
        <v>Yes</v>
      </c>
      <c r="EK97" s="83" t="str">
        <f>IF(AND((RIGHT($EK$3,2)-'[1]Miter Profiles'!$AC$142-'[1]Outside Edges'!$B96)&gt;=5,'[1]Outside Edges'!$Q96="Yes"),"Yes","No")</f>
        <v>Yes</v>
      </c>
      <c r="EL97" s="81" t="str">
        <f>IF(AND((RIGHT($EL$3,2)-'[1]Miter Profiles'!$AC$143-'[1]Outside Edges'!$B96)&gt;=5,'[1]Outside Edges'!$Q96="Yes"),"Yes","No")</f>
        <v>Yes</v>
      </c>
      <c r="EM97" s="84" t="str">
        <f>IF(AND((RIGHT($EM$3,2)-'[1]Miter Profiles'!$AC$144-'[1]Outside Edges'!$B96)&gt;=5,'[1]Outside Edges'!$Q96="Yes"),"Yes","No")</f>
        <v>No</v>
      </c>
      <c r="EN97" s="7" t="str">
        <f>IF(AND((RIGHT($EN$3,2)-'[1]Miter Profiles'!$AC$145-'[1]Outside Edges'!$B96)&gt;=5,'[1]Outside Edges'!$Q96="Yes"),"Yes","No")</f>
        <v>Yes</v>
      </c>
      <c r="EO97" s="68" t="str">
        <f>IF(AND((RIGHT($EO$3,2)-'[1]Miter Profiles'!$AC$146-'[1]Outside Edges'!$B96)&gt;=5,'[1]Outside Edges'!$Q96="Yes"),"Yes","No")</f>
        <v>Yes</v>
      </c>
      <c r="EP97" s="83" t="str">
        <f>IF(AND((RIGHT($EP$3,2)-'[1]Miter Profiles'!$AC$147-'[1]Outside Edges'!$B96)&gt;=5,'[1]Outside Edges'!$Q96="Yes"),"Yes","No")</f>
        <v>No</v>
      </c>
      <c r="EQ97" s="83" t="str">
        <f>IF(AND((RIGHT($EQ$3,2)-'[1]Miter Profiles'!$AC$148-'[1]Outside Edges'!$B96)&gt;=5,'[1]Outside Edges'!$Q96="Yes"),"Yes","No")</f>
        <v>Yes</v>
      </c>
      <c r="ER97" s="81" t="str">
        <f>IF(AND((RIGHT($ER$3,2)-'[1]Miter Profiles'!$AC$149-'[1]Outside Edges'!$B96)&gt;=5,'[1]Outside Edges'!$Q96="Yes"),"Yes","No")</f>
        <v>Yes</v>
      </c>
      <c r="ES97" s="84" t="str">
        <f>IF(AND((RIGHT($ES$3,2)-'[1]Miter Profiles'!$AC$150-'[1]Outside Edges'!$B96)&gt;=5,'[1]Outside Edges'!$Q96="Yes"),"Yes","No")</f>
        <v>No</v>
      </c>
      <c r="ET97" s="7" t="str">
        <f>IF(AND((RIGHT($ET$3,2)-'[1]Miter Profiles'!$AC$151-'[1]Outside Edges'!$B96)&gt;=5,'[1]Outside Edges'!$Q96="Yes"),"Yes","No")</f>
        <v>Yes</v>
      </c>
      <c r="EU97" s="68" t="str">
        <f>IF(AND((RIGHT($EU$3,2)-'[1]Miter Profiles'!$AC$152-'[1]Outside Edges'!$B96)&gt;=5,'[1]Outside Edges'!$Q96="Yes"),"Yes","No")</f>
        <v>Yes</v>
      </c>
      <c r="EV97" s="83" t="str">
        <f>IF(AND((RIGHT($EV$3,2)-'[1]Miter Profiles'!$AC$153-'[1]Outside Edges'!$B96)&gt;=5,'[1]Outside Edges'!$Q96="Yes"),"Yes","No")</f>
        <v>No</v>
      </c>
      <c r="EW97" s="83" t="str">
        <f>IF(AND((RIGHT($EW$3,2)-'[1]Miter Profiles'!$AC$154-'[1]Outside Edges'!$B96)&gt;=5,'[1]Outside Edges'!$Q96="Yes"),"Yes","No")</f>
        <v>Yes</v>
      </c>
      <c r="EX97" s="81" t="str">
        <f>IF(AND((RIGHT($EX$3,2)-'[1]Miter Profiles'!$AC$155-'[1]Outside Edges'!$B96)&gt;=5,'[1]Outside Edges'!$Q96="Yes"),"Yes","No")</f>
        <v>Yes</v>
      </c>
      <c r="EY97" s="84" t="str">
        <f>IF(AND((RIGHT($EY$3,2)-'[1]Miter Profiles'!$AC$156-'[1]Outside Edges'!$B96)&gt;=5,'[1]Outside Edges'!$Q96="Yes"),"Yes","No")</f>
        <v>Yes</v>
      </c>
      <c r="EZ97" s="7" t="str">
        <f>IF(AND((RIGHT($EZ$3,2)-'[1]Miter Profiles'!$AC$157-'[1]Outside Edges'!$B96)&gt;=5,'[1]Outside Edges'!$Q96="Yes"),"Yes","No")</f>
        <v>Yes</v>
      </c>
      <c r="FA97" s="68" t="str">
        <f>IF(AND((RIGHT($FA$3,2)-'[1]Miter Profiles'!$AC$158-'[1]Outside Edges'!$B96)&gt;=5,'[1]Outside Edges'!$Q96="Yes"),"Yes","No")</f>
        <v>Yes</v>
      </c>
      <c r="FB97" s="83" t="str">
        <f>IF(AND((RIGHT($FB$3,2)-'[1]Miter Profiles'!$AC$159-'[1]Outside Edges'!$B96)&gt;=5,'[1]Outside Edges'!$Q96="Yes"),"Yes","No")</f>
        <v>Yes</v>
      </c>
      <c r="FC97" s="83" t="str">
        <f>IF(AND((RIGHT($FC$3,2)-'[1]Miter Profiles'!$AC$160-'[1]Outside Edges'!$B96)&gt;=5,'[1]Outside Edges'!$Q96="Yes"),"Yes","No")</f>
        <v>Yes</v>
      </c>
      <c r="FD97" s="81" t="str">
        <f>IF(AND((RIGHT($FD$3,2)-'[1]Miter Profiles'!$AC$161-'[1]Outside Edges'!$B96)&gt;=5,'[1]Outside Edges'!$Q96="Yes"),"Yes","No")</f>
        <v>Yes</v>
      </c>
      <c r="FE97" s="84" t="str">
        <f>IF(AND((RIGHT($FE$3,2)-'[1]Miter Profiles'!$AC$162-'[1]Outside Edges'!$B96)&gt;=5,'[1]Outside Edges'!$Q96="Yes"),"Yes","No")</f>
        <v>Yes</v>
      </c>
      <c r="FF97" s="7" t="str">
        <f>IF(AND((RIGHT($FF$3,2)-'[1]Miter Profiles'!$AC$163-'[1]Outside Edges'!$B96)&gt;=5,'[1]Outside Edges'!$Q96="Yes"),"Yes","No")</f>
        <v>Yes</v>
      </c>
      <c r="FG97" s="68" t="str">
        <f>IF(AND((RIGHT($FG$3,2)-'[1]Miter Profiles'!$AC$164-'[1]Outside Edges'!$B96)&gt;=5,'[1]Outside Edges'!$Q96="Yes"),"Yes","No")</f>
        <v>Yes</v>
      </c>
      <c r="FH97" s="83" t="str">
        <f>IF(AND((RIGHT($FH$3,2)-'[1]Miter Profiles'!$AC$165-'[1]Outside Edges'!$B96)&gt;=5,'[1]Outside Edges'!$Q96="Yes"),"Yes","No")</f>
        <v>Yes</v>
      </c>
      <c r="FI97" s="83" t="str">
        <f>IF(AND((RIGHT($FI$3,2)-'[1]Miter Profiles'!$AC$166-'[1]Outside Edges'!$B96)&gt;=5,'[1]Outside Edges'!$Q96="Yes"),"Yes","No")</f>
        <v>Yes</v>
      </c>
      <c r="FJ97" s="81" t="str">
        <f>IF(AND((RIGHT($FJ$3,2)-'[1]Miter Profiles'!$AC$167-'[1]Outside Edges'!$B96)&gt;=5,'[1]Outside Edges'!$Q96="Yes"),"Yes","No")</f>
        <v>Yes</v>
      </c>
      <c r="FK97" s="84" t="str">
        <f>IF(AND((RIGHT($FK$3,2)-'[1]Miter Profiles'!$AC$168-'[1]Outside Edges'!$B96)&gt;=5,'[1]Outside Edges'!$Q96="Yes"),"Yes","No")</f>
        <v>Yes</v>
      </c>
      <c r="FL97" s="7" t="str">
        <f>IF(AND((RIGHT($FL$3,2)-'[1]Miter Profiles'!$AC$169-'[1]Outside Edges'!$B96)&gt;=5,'[1]Outside Edges'!$Q96="Yes"),"Yes","No")</f>
        <v>Yes</v>
      </c>
      <c r="FM97" s="68" t="str">
        <f>IF(AND((RIGHT($FM$3,2)-'[1]Miter Profiles'!$AC$170-'[1]Outside Edges'!$B96)&gt;=5,'[1]Outside Edges'!$Q96="Yes"),"Yes","No")</f>
        <v>Yes</v>
      </c>
      <c r="FN97" s="83" t="str">
        <f>IF(AND((RIGHT($FN$3,2)-'[1]Miter Profiles'!$AC$171-'[1]Outside Edges'!$B96)&gt;=5,'[1]Outside Edges'!$Q96="Yes"),"Yes","No")</f>
        <v>Yes</v>
      </c>
      <c r="FO97" s="83" t="str">
        <f>IF(AND((RIGHT($FO$3,2)-'[1]Miter Profiles'!$AC$172-'[1]Outside Edges'!$B96)&gt;=5,'[1]Outside Edges'!$Q96="Yes"),"Yes","No")</f>
        <v>Yes</v>
      </c>
      <c r="FP97" s="81" t="str">
        <f>IF(AND((RIGHT($FP$3,2)-'[1]Miter Profiles'!$AC$173-'[1]Outside Edges'!$B96)&gt;=5,'[1]Outside Edges'!$Q96="Yes"),"Yes","No")</f>
        <v>Yes</v>
      </c>
      <c r="FQ97" s="84" t="str">
        <f>IF(AND((RIGHT($FQ$3,2)-'[1]Miter Profiles'!$AC$174-'[1]Outside Edges'!$B96)&gt;=5,'[1]Outside Edges'!$Q96="Yes"),"Yes","No")</f>
        <v>Yes</v>
      </c>
      <c r="FR97" s="7" t="str">
        <f>IF(AND((RIGHT($FR$3,2)-'[1]Miter Profiles'!$AC$175-'[1]Outside Edges'!$B96)&gt;=5,'[1]Outside Edges'!$Q96="Yes"),"Yes","No")</f>
        <v>Yes</v>
      </c>
      <c r="FS97" s="68" t="str">
        <f>IF(AND((RIGHT($FS$3,2)-'[1]Miter Profiles'!$AC$176-'[1]Outside Edges'!$B96)&gt;=5,'[1]Outside Edges'!$Q96="Yes"),"Yes","No")</f>
        <v>Yes</v>
      </c>
      <c r="FT97" s="83" t="str">
        <f>IF(AND((RIGHT($FT$3,2)-'[1]Miter Profiles'!$AC$177-'[1]Outside Edges'!$B96)&gt;=5,'[1]Outside Edges'!$Q96="Yes"),"Yes","No")</f>
        <v>Yes</v>
      </c>
      <c r="FU97" s="83" t="str">
        <f>IF(AND((RIGHT($FU$3,2)-'[1]Miter Profiles'!$AC$178-'[1]Outside Edges'!$B96)&gt;=5,'[1]Outside Edges'!$Q96="Yes"),"Yes","No")</f>
        <v>Yes</v>
      </c>
      <c r="FV97" s="81" t="str">
        <f>IF(AND((RIGHT($V$3,2)-'[1]Miter Profiles'!$AC$179-'[1]Outside Edges'!$B96)&gt;=5,'[1]Outside Edges'!$Q96="Yes"),"Yes","No")</f>
        <v>Yes</v>
      </c>
      <c r="FW97" s="84" t="str">
        <f>IF(AND((RIGHT($FW$3,2)-'[1]Miter Profiles'!$AC$180-'[1]Outside Edges'!$B96)&gt;=5,'[1]Outside Edges'!$Q96="Yes"),"Yes","No")</f>
        <v>No</v>
      </c>
      <c r="FX97" s="197" t="str">
        <f>IF(AND((RIGHT($FX$3,2)-'[1]Miter Profiles'!$AC$181-'[1]Outside Edges'!$B96)&gt;=5,'[1]Outside Edges'!$Q96="Yes"),"Yes","No")</f>
        <v>Yes</v>
      </c>
      <c r="FY97" s="198" t="str">
        <f>IF(AND((RIGHT($FY$3,2)-'[1]Miter Profiles'!$AC$182-'[1]Outside Edges'!$B96)&gt;=5,'[1]Outside Edges'!$Q96="Yes"),"Yes","No")</f>
        <v>Yes</v>
      </c>
      <c r="FZ97" s="200" t="str">
        <f>IF(AND((RIGHT($FZ$3,2)-'[1]Miter Profiles'!$AC$183-'[1]Outside Edges'!$B96)&gt;=5,'[1]Outside Edges'!$Q96="Yes"),"Yes","No")</f>
        <v>No</v>
      </c>
      <c r="GA97" s="201" t="str">
        <f>IF(AND((RIGHT($GA$3,2)-'[1]Miter Profiles'!$AC$184-'[1]Outside Edges'!$B96)&gt;=5,'[1]Outside Edges'!$Q96="Yes"),"Yes","No")</f>
        <v>Yes</v>
      </c>
      <c r="GB97" s="202" t="str">
        <f>IF(AND((RIGHT($GB$3,2)-'[1]Miter Profiles'!$AC$185-'[1]Outside Edges'!$B96)&gt;=5,'[1]Outside Edges'!$Q96="Yes"),"Yes","No")</f>
        <v>Yes</v>
      </c>
      <c r="GC97" s="199" t="str">
        <f>IF(AND((RIGHT($GC$3,2)-'[1]Miter Profiles'!$AC$186-'[1]Outside Edges'!$B96)&gt;=5,'[1]Outside Edges'!$Q96="Yes"),"Yes","No")</f>
        <v>No</v>
      </c>
      <c r="GD97" s="197" t="str">
        <f>IF(AND((RIGHT($GD$3,2)-'[1]Miter Profiles'!$AC$187-'[1]Outside Edges'!$B96)&gt;=5,'[1]Outside Edges'!$Q96="Yes"),"Yes","No")</f>
        <v>Yes</v>
      </c>
      <c r="GE97" s="198" t="str">
        <f>IF(AND((RIGHT($GE$3,2)-'[1]Miter Profiles'!$AC$188-'[1]Outside Edges'!$B96)&gt;=5,'[1]Outside Edges'!$Q96="Yes"),"Yes","No")</f>
        <v>Yes</v>
      </c>
      <c r="GF97" s="200" t="str">
        <f>IF(AND((RIGHT($GF$3,2)-'[1]Miter Profiles'!$AC$189-'[1]Outside Edges'!$B96)&gt;=5,'[1]Outside Edges'!$Q96="Yes"),"Yes","No")</f>
        <v>Yes</v>
      </c>
      <c r="GG97" s="201" t="str">
        <f>IF(AND((RIGHT($GG$3,2)-'[1]Miter Profiles'!$AC$190-'[1]Outside Edges'!$B96)&gt;=5,'[1]Outside Edges'!$Q96="Yes"),"Yes","No")</f>
        <v>Yes</v>
      </c>
      <c r="GH97" s="202" t="str">
        <f>IF(AND((RIGHT($GH$3,2)-'[1]Miter Profiles'!$AC$191-'[1]Outside Edges'!$B96)&gt;=5,'[1]Outside Edges'!$Q96="Yes"),"Yes","No")</f>
        <v>Yes</v>
      </c>
      <c r="GI97" s="199" t="str">
        <f>IF(AND((RIGHT($GI$3,2)-'[1]Miter Profiles'!$AC$192-'[1]Outside Edges'!$B96)&gt;=5,'[1]Outside Edges'!$Q96="Yes"),"Yes","No")</f>
        <v>Yes</v>
      </c>
      <c r="GJ97" s="197" t="str">
        <f>IF(AND((RIGHT($GJ$3,2)-'[1]Miter Profiles'!$AC$193-'[1]Outside Edges'!$B96)&gt;=5,'[1]Outside Edges'!$Q96="Yes"),"Yes","No")</f>
        <v>Yes</v>
      </c>
      <c r="GK97" s="198" t="str">
        <f>IF(AND((RIGHT($GK$3,2)-'[1]Miter Profiles'!$AC$194-'[1]Outside Edges'!$B96)&gt;=5,'[1]Outside Edges'!$Q96="Yes"),"Yes","No")</f>
        <v>Yes</v>
      </c>
      <c r="GL97" s="200" t="str">
        <f>IF(AND((RIGHT($GL$3,2)-'[1]Miter Profiles'!$AC$195-'[1]Outside Edges'!$B96)&gt;=5,'[1]Outside Edges'!$Q96="Yes"),"Yes","No")</f>
        <v>Yes</v>
      </c>
      <c r="GM97" s="201" t="str">
        <f>IF(AND((RIGHT($GM$3,2)-'[1]Miter Profiles'!$AC$196-'[1]Outside Edges'!$B96)&gt;=5,'[1]Outside Edges'!$Q96="Yes"),"Yes","No")</f>
        <v>Yes</v>
      </c>
      <c r="GN97" s="202" t="str">
        <f>IF(AND((RIGHT($GN$3,2)-'[1]Miter Profiles'!$AC$197-'[1]Outside Edges'!$B96)&gt;=5,'[1]Outside Edges'!$Q96="Yes"),"Yes","No")</f>
        <v>Yes</v>
      </c>
      <c r="GO97" s="199" t="str">
        <f>IF(AND((RIGHT($GO$3,2)-'[1]Miter Profiles'!$AC$198-'[1]Outside Edges'!$B96)&gt;=5,'[1]Outside Edges'!$Q96="Yes"),"Yes","No")</f>
        <v>No</v>
      </c>
      <c r="GP97" s="197" t="str">
        <f>IF(AND((RIGHT($GP$3,2)-'[1]Miter Profiles'!$AC$199-'[1]Outside Edges'!$B96)&gt;=5,'[1]Outside Edges'!$Q96="Yes"),"Yes","No")</f>
        <v>Yes</v>
      </c>
      <c r="GQ97" s="198" t="str">
        <f>IF(AND((RIGHT($GQ$3,2)-'[1]Miter Profiles'!$AC$200-'[1]Outside Edges'!$B96)&gt;=5,'[1]Outside Edges'!$Q96="Yes"),"Yes","No")</f>
        <v>Yes</v>
      </c>
      <c r="GR97" s="211" t="str">
        <f>IF(AND((RIGHT($GR$3,2)-'[1]Miter Profiles'!$AC$201-'[1]Outside Edges'!$B96)&gt;=5,'[1]Outside Edges'!$Q96="Yes"),"Yes","No")</f>
        <v>Yes</v>
      </c>
      <c r="GS97" s="197" t="str">
        <f>IF(AND((RIGHT($GS$3,2)-'[1]Miter Profiles'!$AC$202-'[1]Outside Edges'!$B96)&gt;=5,'[1]Outside Edges'!$Q96="Yes"),"Yes","No")</f>
        <v>Yes</v>
      </c>
      <c r="GT97" s="212" t="str">
        <f>IF(AND((RIGHT($GT$3,2)-'[1]Miter Profiles'!$AC$203-'[1]Outside Edges'!$B96)&gt;=5,'[1]Outside Edges'!$Q96="Yes"),"Yes","No")</f>
        <v>Yes</v>
      </c>
      <c r="GU97" s="208" t="str">
        <f>IF(AND((RIGHT($GU$3,2)-'[1]Miter Profiles'!$AC$204-'[1]Outside Edges'!$B96)&gt;=5,'[1]Outside Edges'!$Q96="Yes"),"Yes","No")</f>
        <v>No</v>
      </c>
      <c r="GV97" s="209" t="str">
        <f>IF(AND((RIGHT($GV$3,2)-'[1]Miter Profiles'!$AC$205-'[1]Outside Edges'!$B96)&gt;=5,'[1]Outside Edges'!$Q96="Yes"),"Yes","No")</f>
        <v>Yes</v>
      </c>
      <c r="GW97" s="210" t="str">
        <f>IF(AND((RIGHT($GW$3,2)-'[1]Miter Profiles'!$AC$206-'[1]Outside Edges'!$B96)&gt;=5,'[1]Outside Edges'!$Q96="Yes"),"Yes","No")</f>
        <v>Yes</v>
      </c>
      <c r="GX97" s="200" t="str">
        <f>IF(AND((RIGHT($GX$3,2)-'[1]Miter Profiles'!$AC$207-'[1]Outside Edges'!$B96)&gt;=5,'[1]Outside Edges'!$Q96="Yes"),"Yes","No")</f>
        <v>No</v>
      </c>
      <c r="GY97" s="201" t="str">
        <f>IF(AND((RIGHT($GY$3,2)-'[1]Miter Profiles'!$AC$208-'[1]Outside Edges'!$B96)&gt;=5,'[1]Outside Edges'!$Q96="Yes"),"Yes","No")</f>
        <v>Yes</v>
      </c>
      <c r="GZ97" s="202" t="str">
        <f>IF(AND((RIGHT($GZ$3,2)-'[1]Miter Profiles'!$AC$209-'[1]Outside Edges'!$B96)&gt;=5,'[1]Outside Edges'!$Q96="Yes"),"Yes","No")</f>
        <v>Yes</v>
      </c>
      <c r="HA97" s="199" t="str">
        <f>IF(AND((RIGHT($HA$3,2)-'[1]Miter Profiles'!$AC$210-'[1]Outside Edges'!$B96)&gt;=5,'[1]Outside Edges'!$Q96="Yes"),"Yes","No")</f>
        <v>No</v>
      </c>
      <c r="HB97" s="197" t="str">
        <f>IF(AND((RIGHT($HB$3,2)-'[1]Miter Profiles'!$AC$211-'[1]Outside Edges'!$B96)&gt;=5,'[1]Outside Edges'!$Q96="Yes"),"Yes","No")</f>
        <v>Yes</v>
      </c>
      <c r="HC97" s="198" t="str">
        <f>IF(AND((RIGHT($HC$3,2)-'[1]Miter Profiles'!$AC$212-'[1]Outside Edges'!$B96)&gt;=5,'[1]Outside Edges'!$Q96="Yes"),"Yes","No")</f>
        <v>Yes</v>
      </c>
      <c r="HD97" s="200" t="str">
        <f>IF(AND((RIGHT($HD$3,2)-'[1]Miter Profiles'!$AC$213-'[1]Outside Edges'!$B96)&gt;=5,'[1]Outside Edges'!$Q96="Yes"),"Yes","No")</f>
        <v>No</v>
      </c>
      <c r="HE97" s="202" t="str">
        <f>IF(AND((RIGHT($HE$3,2)-'[1]Miter Profiles'!$AC$214-'[1]Outside Edges'!$B96)&gt;=5,'[1]Outside Edges'!$Q96="Yes"),"Yes","No")</f>
        <v>No</v>
      </c>
      <c r="HF97" s="199" t="str">
        <f>IF(AND((RIGHT($HF$3,2)-'[1]Miter Profiles'!$AC$215-'[1]Outside Edges'!$B96)&gt;=5,'[1]Outside Edges'!$Q96="Yes"),"Yes","No")</f>
        <v>No</v>
      </c>
      <c r="HG97" s="197" t="str">
        <f>IF(AND((RIGHT($HG$3,2)-'[1]Miter Profiles'!$AC$216-'[1]Outside Edges'!$B96)&gt;=5,'[1]Outside Edges'!$Q96="Yes"),"Yes","No")</f>
        <v>Yes</v>
      </c>
      <c r="HH97" s="198" t="str">
        <f>IF(AND((RIGHT($HH$3,2)-'[1]Miter Profiles'!$AC$217-'[1]Outside Edges'!$B96)&gt;=5,'[1]Outside Edges'!$Q96="Yes"),"Yes","No")</f>
        <v>Yes</v>
      </c>
      <c r="HI97" s="200" t="str">
        <f>IF(AND((RIGHT($HI$3,2)-'[1]Miter Profiles'!$AC$218-'[1]Outside Edges'!$B96)&gt;=5,'[1]Outside Edges'!$Q96="Yes"),"Yes","No")</f>
        <v>Yes</v>
      </c>
      <c r="HJ97" s="201" t="str">
        <f>IF(AND((RIGHT($HJ$3,2)-'[1]Miter Profiles'!$AC$219-'[1]Outside Edges'!$B96)&gt;=5,'[1]Outside Edges'!$Q96="Yes"),"Yes","No")</f>
        <v>Yes</v>
      </c>
      <c r="HK97" s="202" t="str">
        <f>IF(AND((RIGHT($HK$3,2)-'[1]Miter Profiles'!$AC$220-'[1]Outside Edges'!$B96)&gt;=5,'[1]Outside Edges'!$Q96="Yes"),"Yes","No")</f>
        <v>Yes</v>
      </c>
      <c r="HL97" s="199" t="str">
        <f>IF(AND((RIGHT($HL$3,2)-'[1]Miter Profiles'!$AC$221-'[1]Outside Edges'!$B96)&gt;=5,'[1]Outside Edges'!$Q96="Yes"),"Yes","No")</f>
        <v>No</v>
      </c>
      <c r="HM97" s="197" t="str">
        <f>IF(AND((RIGHT($HM$3,2)-'[1]Miter Profiles'!$AC$222-'[1]Outside Edges'!$B96)&gt;=5,'[1]Outside Edges'!$Q96="Yes"),"Yes","No")</f>
        <v>Yes</v>
      </c>
      <c r="HN97" s="197" t="str">
        <f>IF(AND((RIGHT($HN$3,2)-'[1]Miter Profiles'!$AC$223-'[1]Outside Edges'!$B96)&gt;=5,'[1]Outside Edges'!$Q96="Yes"),"Yes","No")</f>
        <v>Yes</v>
      </c>
      <c r="HO97" s="201" t="str">
        <f>IF(AND((RIGHT($HO$3,2)-'[1]Miter Profiles'!$AC$224-'[1]Outside Edges'!$B96)&gt;=5,'[1]Outside Edges'!$Q96="Yes"),"Yes","No")</f>
        <v>No</v>
      </c>
      <c r="HP97" s="201" t="str">
        <f>IF(AND((RIGHT($HP$3,2)-'[1]Miter Profiles'!$AC$225-'[1]Outside Edges'!$B96)&gt;=5,'[1]Outside Edges'!$Q96="Yes"),"Yes","No")</f>
        <v>Yes</v>
      </c>
      <c r="HQ97" s="201" t="str">
        <f>IF(AND((RIGHT($HQ$3,3)-'[1]Miter Profiles'!$AC$226-'[1]Outside Edges'!$B96)&gt;=5,'[1]Outside Edges'!$Q96="Yes"),"Yes","No")</f>
        <v>No</v>
      </c>
      <c r="HR97" s="201" t="str">
        <f>IF(AND((RIGHT($HR$3,2)-'[1]Miter Profiles'!$AC$227-'[1]Outside Edges'!$B96)&gt;=5,'[1]Outside Edges'!$Q96="Yes"),"Yes","No")</f>
        <v>No</v>
      </c>
      <c r="HS97" s="197" t="str">
        <f>IF(AND((RIGHT($HS$3,2)-'[1]Miter Profiles'!$AC$228-'[1]Outside Edges'!$B96)&gt;=5,'[1]Outside Edges'!$Q96="Yes"),"Yes","No")</f>
        <v>Yes</v>
      </c>
      <c r="HT97" s="197" t="str">
        <f>IF(AND((RIGHT($HT$3,2)-'[1]Miter Profiles'!$AC$229-'[1]Outside Edges'!$B96)&gt;=5,'[1]Outside Edges'!$Q96="Yes"),"Yes","No")</f>
        <v>Yes</v>
      </c>
      <c r="HU97" s="197" t="str">
        <f>IF(AND((RIGHT($HU$3,2)-'[1]Miter Profiles'!$AC$230-'[1]Outside Edges'!$B96)&gt;=5,'[1]Outside Edges'!$Q96="Yes"),"Yes","No")</f>
        <v>Yes</v>
      </c>
      <c r="HV97" s="201" t="str">
        <f>IF(AND((RIGHT($HV$3,2)-'[1]Miter Profiles'!$AC$231-'[1]Outside Edges'!$B96)&gt;=5,'[1]Outside Edges'!$Q96="Yes"),"Yes","No")</f>
        <v>No</v>
      </c>
      <c r="HW97" s="201" t="str">
        <f>IF(AND((RIGHT($HW$3,2)-'[1]Miter Profiles'!$AC$232-'[1]Outside Edges'!$B96)&gt;=5,'[1]Outside Edges'!$Q96="Yes"),"Yes","No")</f>
        <v>Yes</v>
      </c>
      <c r="HX97" s="201" t="str">
        <f>IF(AND((RIGHT($HX$3,2)-'[1]Miter Profiles'!$AC$233-'[1]Outside Edges'!$B96)&gt;=5,'[1]Outside Edges'!$Q96="Yes"),"Yes","No")</f>
        <v>Yes</v>
      </c>
      <c r="HY97" s="197" t="str">
        <f>IF(AND((RIGHT($HY$3,2)-'[1]Miter Profiles'!$AC$234-'[1]Outside Edges'!$B96)&gt;=5,'[1]Outside Edges'!$Q96="Yes"),"Yes","No")</f>
        <v>No</v>
      </c>
      <c r="HZ97" s="197" t="str">
        <f>IF(AND((RIGHT($HZ$3,2)-'[1]Miter Profiles'!$AC$235-'[1]Outside Edges'!$B96)&gt;=5,'[1]Outside Edges'!$Q96="Yes"),"Yes","No")</f>
        <v>Yes</v>
      </c>
      <c r="IA97" s="197" t="str">
        <f>IF(AND((RIGHT($IA$3,2)-'[1]Miter Profiles'!$AC$236-'[1]Outside Edges'!$B96)&gt;=5,'[1]Outside Edges'!$Q96="Yes"),"Yes","No")</f>
        <v>Yes</v>
      </c>
      <c r="IB97" s="201" t="str">
        <f>IF(AND((RIGHT($IB$3,2)-'[1]Miter Profiles'!$AC$237-'[1]Outside Edges'!$B96)&gt;=5,'[1]Outside Edges'!$Q96="Yes"),"Yes","No")</f>
        <v>Yes</v>
      </c>
      <c r="IC97" s="201" t="str">
        <f>IF(AND((RIGHT($IC$3,2)-'[1]Miter Profiles'!$AC$238-'[1]Outside Edges'!$B96)&gt;=5,'[1]Outside Edges'!$Q96="Yes"),"Yes","No")</f>
        <v>Yes</v>
      </c>
      <c r="ID97" s="201" t="str">
        <f>IF(AND((RIGHT($ID$3,2)-'[1]Miter Profiles'!$AC$239-'[1]Outside Edges'!$B96)&gt;=5,'[1]Outside Edges'!$Q96="Yes"),"Yes","No")</f>
        <v>Yes</v>
      </c>
      <c r="IE97" s="197" t="str">
        <f>IF(AND((RIGHT($IE$3,2)-'[1]Miter Profiles'!$AC$240-'[1]Outside Edges'!$B96)&gt;=5,'[1]Outside Edges'!$Q96="Yes"),"Yes","No")</f>
        <v>No</v>
      </c>
      <c r="IF97" s="197" t="str">
        <f>IF(AND((RIGHT($IF$3,2)-'[1]Miter Profiles'!$AC$241-'[1]Outside Edges'!$B96)&gt;=5,'[1]Outside Edges'!$Q96="Yes"),"Yes","No")</f>
        <v>Yes</v>
      </c>
      <c r="IG97" s="197" t="str">
        <f>IF(AND((RIGHT($IG$3,2)-'[1]Miter Profiles'!$AC$242-'[1]Outside Edges'!$B96)&gt;=5,'[1]Outside Edges'!$Q96="Yes"),"Yes","No")</f>
        <v>Yes</v>
      </c>
      <c r="IH97" s="201" t="str">
        <f>IF(AND((RIGHT($IH$3,2)-'[1]Miter Profiles'!$AC$243-'[1]Outside Edges'!$B96)&gt;=5,'[1]Outside Edges'!$Q96="Yes"),"Yes","No")</f>
        <v>Yes</v>
      </c>
      <c r="II97" s="201" t="str">
        <f>IF(AND((RIGHT($II$3,2)-'[1]Miter Profiles'!$AC$244-'[1]Outside Edges'!$B96)&gt;=5,'[1]Outside Edges'!$Q96="Yes"),"Yes","No")</f>
        <v>Yes</v>
      </c>
      <c r="IJ97" s="201" t="str">
        <f>IF(AND((RIGHT($IJ$3,2)-'[1]Miter Profiles'!$AC$245-'[1]Outside Edges'!$B96)&gt;=5,'[1]Outside Edges'!$Q96="Yes"),"Yes","No")</f>
        <v>Yes</v>
      </c>
      <c r="IK97" s="197" t="str">
        <f>IF(AND((RIGHT($IK$3,2)-'[1]Miter Profiles'!$AC$246-'[1]Outside Edges'!$B96)&gt;=5,'[1]Outside Edges'!$Q96="Yes"),"Yes","No")</f>
        <v>Yes</v>
      </c>
      <c r="IL97" s="197" t="str">
        <f>IF(AND((RIGHT($IL$3,2)-'[1]Miter Profiles'!$AC$247-'[1]Outside Edges'!$B96)&gt;=5,'[1]Outside Edges'!$Q96="Yes"),"Yes","No")</f>
        <v>Yes</v>
      </c>
      <c r="IM97" s="197" t="str">
        <f>IF(AND((RIGHT($IM$3,2)-'[1]Miter Profiles'!$AC$248-'[1]Outside Edges'!$B96)&gt;=5,'[1]Outside Edges'!$Q96="Yes"),"Yes","No")</f>
        <v>Yes</v>
      </c>
      <c r="IN97" s="201" t="str">
        <f>IF(AND((RIGHT($IN$3,2)-'[1]Miter Profiles'!$AC$249-'[1]Outside Edges'!$B96)&gt;=5,'[1]Outside Edges'!$Q96="Yes"),"Yes","No")</f>
        <v>No</v>
      </c>
      <c r="IO97" s="201" t="str">
        <f>IF(AND((RIGHT($IO$3,2)-'[1]Miter Profiles'!$AC$250-'[1]Outside Edges'!$B96)&gt;=5,'[1]Outside Edges'!$Q96="Yes"),"Yes","No")</f>
        <v>Yes</v>
      </c>
      <c r="IP97" s="201" t="str">
        <f>IF(AND((RIGHT($IP$3,2)-'[1]Miter Profiles'!$AC$251-'[1]Outside Edges'!$B96)&gt;=5,'[1]Outside Edges'!$Q96="Yes"),"Yes","No")</f>
        <v>Yes</v>
      </c>
      <c r="IQ97" s="197" t="str">
        <f>IF(AND((RIGHT($IQ$3,2)-'[1]Miter Profiles'!$AC$252-'[1]Outside Edges'!$B96)&gt;=5,'[1]Outside Edges'!$Q96="Yes"),"Yes","No")</f>
        <v>No</v>
      </c>
      <c r="IR97" s="197" t="str">
        <f>IF(AND((RIGHT($IR$3,2)-'[1]Miter Profiles'!$AC$253-'[1]Outside Edges'!$B96)&gt;=5,'[1]Outside Edges'!$Q96="Yes"),"Yes","No")</f>
        <v>Yes</v>
      </c>
      <c r="IS97" s="197" t="str">
        <f>IF(AND((RIGHT($IS$3,2)-'[1]Miter Profiles'!$AC$254-'[1]Outside Edges'!$B96)&gt;=5,'[1]Outside Edges'!$Q96="Yes"),"Yes","No")</f>
        <v>Yes</v>
      </c>
      <c r="IT97" s="201" t="str">
        <f>IF(AND((RIGHT($IT$3,2)-'[1]Miter Profiles'!$AC$255-'[1]Outside Edges'!$B96)&gt;=5,'[1]Outside Edges'!$Q96="Yes"),"Yes","No")</f>
        <v>No</v>
      </c>
      <c r="IU97" s="201" t="str">
        <f>IF(AND((RIGHT($IU$3,2)-'[1]Miter Profiles'!$AC$256-'[1]Outside Edges'!$B96)&gt;=5,'[1]Outside Edges'!$Q96="Yes"),"Yes","No")</f>
        <v>Yes</v>
      </c>
      <c r="IV97" s="201" t="str">
        <f>IF(AND((RIGHT($IV$3,2)-'[1]Miter Profiles'!$AC$257-'[1]Outside Edges'!$B96)&gt;=5,'[1]Outside Edges'!$Q96="Yes"),"Yes","No")</f>
        <v>Yes</v>
      </c>
      <c r="IW97" s="197" t="str">
        <f>IF(AND((RIGHT($IW$3,2)-'[1]Miter Profiles'!$AC$258-'[1]Outside Edges'!$B96)&gt;=5,'[1]Outside Edges'!$Q96="Yes"),"Yes","No")</f>
        <v>Yes</v>
      </c>
      <c r="IX97" s="197" t="str">
        <f>IF(AND((RIGHT($IX$3,2)-'[1]Miter Profiles'!$AC$259-'[1]Outside Edges'!$B96)&gt;=5,'[1]Outside Edges'!$Q96="Yes"),"Yes","No")</f>
        <v>Yes</v>
      </c>
      <c r="IY97" s="197" t="str">
        <f>IF(AND((RIGHT($IY$3,2)-'[1]Miter Profiles'!$AC$260-'[1]Outside Edges'!$B96)&gt;=5,'[1]Outside Edges'!$Q96="Yes"),"Yes","No")</f>
        <v>Yes</v>
      </c>
      <c r="IZ97" s="201" t="str">
        <f>IF(AND((RIGHT($IZ$3,2)-'[1]Miter Profiles'!$AC$261-'[1]Outside Edges'!$B96)&gt;=5,'[1]Outside Edges'!$Q96="Yes"),"Yes","No")</f>
        <v>No</v>
      </c>
      <c r="JA97" s="201" t="str">
        <f>IF(AND((RIGHT($JA$3,2)-'[1]Miter Profiles'!$AC$262-'[1]Outside Edges'!$B96)&gt;=5,'[1]Outside Edges'!$Q96="Yes"),"Yes","No")</f>
        <v>Yes</v>
      </c>
      <c r="JB97" s="201" t="str">
        <f>IF(AND((RIGHT($JB$3,2)-'[1]Miter Profiles'!$AC$263-'[1]Outside Edges'!$B96)&gt;=5,'[1]Outside Edges'!$Q96="Yes"),"Yes","No")</f>
        <v>Yes</v>
      </c>
      <c r="JC97" s="197" t="str">
        <f>IF(AND((RIGHT($JC$3,2)-'[1]Miter Profiles'!$AC$264-'[1]Outside Edges'!$B96)&gt;=5,'[1]Outside Edges'!$Q96="Yes"),"Yes","No")</f>
        <v>Yes</v>
      </c>
      <c r="JD97" s="197" t="str">
        <f>IF(AND((RIGHT($JD$3,2)-'[1]Miter Profiles'!$AC$265-'[1]Outside Edges'!$B96)&gt;=5,'[1]Outside Edges'!$Q96="Yes"),"Yes","No")</f>
        <v>Yes</v>
      </c>
      <c r="JE97" s="197" t="str">
        <f>IF(AND((RIGHT($JE$3,2)-'[1]Miter Profiles'!$AC$266-'[1]Outside Edges'!$B96)&gt;=5,'[1]Outside Edges'!$Q96="Yes"),"Yes","No")</f>
        <v>Yes</v>
      </c>
      <c r="JF97" s="201" t="str">
        <f>IF(AND((RIGHT($JF$3,2)-'[1]Miter Profiles'!$AC$267-'[1]Outside Edges'!$B96)&gt;=5,'[1]Outside Edges'!$Q96="Yes"),"Yes","No")</f>
        <v>No</v>
      </c>
      <c r="JG97" s="201" t="str">
        <f>IF(AND((RIGHT($JG$3,2)-'[1]Miter Profiles'!$AC$268-'[1]Outside Edges'!$B96)&gt;=5,'[1]Outside Edges'!$Q96="Yes"),"Yes","No")</f>
        <v>Yes</v>
      </c>
      <c r="JH97" s="201" t="str">
        <f>IF(AND((RIGHT($JH$3,2)-'[1]Miter Profiles'!$AC$269-'[1]Outside Edges'!$B96)&gt;=5,'[1]Outside Edges'!$Q96="Yes"),"Yes","No")</f>
        <v>Yes</v>
      </c>
      <c r="JI97" s="197" t="str">
        <f>IF(AND((RIGHT($JI$3,2)-'[1]Miter Profiles'!$AC$270-'[1]Outside Edges'!$B96)&gt;=5,'[1]Outside Edges'!$Q96="Yes"),"Yes","No")</f>
        <v>Yes</v>
      </c>
      <c r="JJ97" s="197" t="str">
        <f>IF(AND((RIGHT($JJ$3,2)-'[1]Miter Profiles'!$AC$271-'[1]Outside Edges'!$B96)&gt;=5,'[1]Outside Edges'!$Q96="Yes"),"Yes","No")</f>
        <v>Yes</v>
      </c>
      <c r="JK97" s="197" t="str">
        <f>IF(AND((RIGHT($JK$3,2)-'[1]Miter Profiles'!$AC$272-'[1]Outside Edges'!$B96)&gt;=5,'[1]Outside Edges'!$Q96="Yes"),"Yes","No")</f>
        <v>Yes</v>
      </c>
      <c r="JL97" s="201" t="str">
        <f>IF(AND((RIGHT($JL$3,2)-'[1]Miter Profiles'!$AC$273-'[1]Outside Edges'!$B96)&gt;=5,'[1]Outside Edges'!$Q96="Yes"),"Yes","No")</f>
        <v>Yes</v>
      </c>
      <c r="JM97" s="201" t="str">
        <f>IF(AND((RIGHT($JM$3,2)-'[1]Miter Profiles'!$AC$274-'[1]Outside Edges'!$B96)&gt;=5,'[1]Outside Edges'!$Q96="Yes"),"Yes","No")</f>
        <v>Yes</v>
      </c>
      <c r="JN97" s="201" t="str">
        <f>IF(AND((RIGHT($JN$3,2)-'[1]Miter Profiles'!$AC$275-'[1]Outside Edges'!$B96)&gt;=5,'[1]Outside Edges'!$Q96="Yes"),"Yes","No")</f>
        <v>Yes</v>
      </c>
      <c r="JO97" s="197" t="str">
        <f>IF(AND((RIGHT($JO$3,2)-'[1]Miter Profiles'!$AC$276-'[1]Outside Edges'!$B96)&gt;=5,'[1]Outside Edges'!$Q96="Yes"),"Yes","No")</f>
        <v>Yes</v>
      </c>
      <c r="JP97" s="197" t="str">
        <f>IF(AND((RIGHT($JP$3,2)-'[1]Miter Profiles'!$AC$277-'[1]Outside Edges'!$B96)&gt;=5,'[1]Outside Edges'!$Q96="Yes"),"Yes","No")</f>
        <v>Yes</v>
      </c>
      <c r="JQ97" s="197" t="str">
        <f>IF(AND((RIGHT($JQ$3,2)-'[1]Miter Profiles'!$AC$278-'[1]Outside Edges'!$B96)&gt;=5,'[1]Outside Edges'!$Q96="Yes"),"Yes","No")</f>
        <v>Yes</v>
      </c>
      <c r="JR97" s="201" t="str">
        <f>IF(AND((RIGHT($JR$3,2)-'[1]Miter Profiles'!$AC$279-'[1]Outside Edges'!$B96)&gt;=5,'[1]Outside Edges'!$Q96="Yes"),"Yes","No")</f>
        <v>No</v>
      </c>
      <c r="JS97" s="201" t="str">
        <f>IF(AND((RIGHT($JS$3,2)-'[1]Miter Profiles'!$AC$280-'[1]Outside Edges'!$B96)&gt;=5,'[1]Outside Edges'!$Q96="Yes"),"Yes","No")</f>
        <v>No</v>
      </c>
      <c r="JT97" s="201" t="str">
        <f>IF(AND((RIGHT($JT$3,2)-'[1]Miter Profiles'!$AC$281-'[1]Outside Edges'!$B96)&gt;=5,'[1]Outside Edges'!$Q96="Yes"),"Yes","No")</f>
        <v>Yes</v>
      </c>
      <c r="JU97" s="197" t="str">
        <f>IF(AND((RIGHT($JU$3,2)-'[1]Miter Profiles'!$AC$282-'[1]Outside Edges'!$B96)&gt;=5,'[1]Outside Edges'!$Q96="Yes"),"Yes","No")</f>
        <v>No</v>
      </c>
      <c r="JV97" s="197" t="str">
        <f>IF(AND((RIGHT($JV$3,2)-'[1]Miter Profiles'!$AC$283-'[1]Outside Edges'!$B96)&gt;=5,'[1]Outside Edges'!$Q96="Yes"),"Yes","No")</f>
        <v>No</v>
      </c>
      <c r="JW97" s="197" t="str">
        <f>IF(AND((RIGHT($JW$3,2)-'[1]Miter Profiles'!$AC$284-'[1]Outside Edges'!$B96)&gt;=5,'[1]Outside Edges'!$Q96="Yes"),"Yes","No")</f>
        <v>Yes</v>
      </c>
      <c r="JX97" s="201" t="str">
        <f>IF(AND((RIGHT($JX$3,2)-'[1]Miter Profiles'!$AC$285-'[1]Outside Edges'!$B96)&gt;=5,'[1]Outside Edges'!$Q96="Yes"),"Yes","No")</f>
        <v>Yes</v>
      </c>
      <c r="JY97" s="201" t="str">
        <f>IF(AND((RIGHT($JY$3,2)-'[1]Miter Profiles'!$AC$286-'[1]Outside Edges'!$B96)&gt;=5,'[1]Outside Edges'!$Q96="Yes"),"Yes","No")</f>
        <v>Yes</v>
      </c>
      <c r="JZ97" s="201" t="str">
        <f>IF(AND((RIGHT($JZ$3,2)-'[1]Miter Profiles'!$AC$287-'[1]Outside Edges'!$B96)&gt;=5,'[1]Outside Edges'!$Q96="Yes"),"Yes","No")</f>
        <v>Yes</v>
      </c>
      <c r="KA97" s="197" t="str">
        <f>IF(AND((RIGHT($KA$3,2)-'[1]Miter Profiles'!$AC$288-'[1]Outside Edges'!$B96)&gt;=5,'[1]Outside Edges'!$Q96="Yes"),"Yes","No")</f>
        <v>Yes</v>
      </c>
      <c r="KB97" s="197" t="str">
        <f>IF(AND((RIGHT($KB$3,2)-'[1]Miter Profiles'!$AC$289-'[1]Outside Edges'!$B96)&gt;=5,'[1]Outside Edges'!$Q96="Yes"),"Yes","No")</f>
        <v>Yes</v>
      </c>
      <c r="KC97" s="197" t="str">
        <f>IF(AND((RIGHT($KC$3,2)-'[1]Miter Profiles'!$AC$290-'[1]Outside Edges'!$B96)&gt;=5,'[1]Outside Edges'!$Q96="Yes"),"Yes","No")</f>
        <v>Yes</v>
      </c>
      <c r="KD97" s="201" t="str">
        <f>IF(AND((RIGHT($KD$3,2)-'[1]Miter Profiles'!$AC$291-'[1]Outside Edges'!$B96)&gt;=5,'[1]Outside Edges'!$Q96="Yes"),"Yes","No")</f>
        <v>No</v>
      </c>
      <c r="KE97" s="201" t="str">
        <f>IF(AND((RIGHT($KE$3,2)-'[1]Miter Profiles'!$AC$292-'[1]Outside Edges'!$B96)&gt;=5,'[1]Outside Edges'!$Q96="Yes"),"Yes","No")</f>
        <v>Yes</v>
      </c>
      <c r="KF97" s="201" t="str">
        <f>IF(AND((RIGHT($KF$3,2)-'[1]Miter Profiles'!$AC$293-'[1]Outside Edges'!$B96)&gt;=5,'[1]Outside Edges'!$Q96="Yes"),"Yes","No")</f>
        <v>Yes</v>
      </c>
      <c r="KG97" s="197" t="str">
        <f>IF(AND((RIGHT($KG$3,2)-'[1]Miter Profiles'!$AC$294-'[1]Outside Edges'!$B96)&gt;=5,'[1]Outside Edges'!$Q96="Yes"),"Yes","No")</f>
        <v>Yes</v>
      </c>
      <c r="KH97" s="197" t="str">
        <f>IF(AND((RIGHT($KH$3,2)-'[1]Miter Profiles'!$AC$295-'[1]Outside Edges'!$B96)&gt;=5,'[1]Outside Edges'!$Q96="Yes"),"Yes","No")</f>
        <v>Yes</v>
      </c>
      <c r="KI97" s="197" t="str">
        <f>IF(AND((RIGHT($KI$3,2)-'[1]Miter Profiles'!$AC$296-'[1]Outside Edges'!$B96)&gt;=5,'[1]Outside Edges'!$Q96="Yes"),"Yes","No")</f>
        <v>Yes</v>
      </c>
      <c r="KJ97" s="201" t="str">
        <f>IF(AND((RIGHT($KJ$3,2)-'[1]Miter Profiles'!$AC$297-'[1]Outside Edges'!$B96)&gt;=5,'[1]Outside Edges'!$Q96="Yes"),"Yes","No")</f>
        <v>Yes</v>
      </c>
      <c r="KK97" s="201" t="str">
        <f>IF(AND((RIGHT($KK$3,2)-'[1]Miter Profiles'!$AC$298-'[1]Outside Edges'!$B96)&gt;=5,'[1]Outside Edges'!$Q96="Yes"),"Yes","No")</f>
        <v>Yes</v>
      </c>
      <c r="KL97" s="201" t="str">
        <f>IF(AND((RIGHT($KL$3,2)-'[1]Miter Profiles'!$AC$299-'[1]Outside Edges'!$B96)&gt;=5,'[1]Outside Edges'!$Q96="Yes"),"Yes","No")</f>
        <v>Yes</v>
      </c>
      <c r="KM97" s="197" t="str">
        <f>IF(AND((RIGHT($KM$3,2)-'[1]Miter Profiles'!$AC$300-'[1]Outside Edges'!$B96)&gt;=5,'[1]Outside Edges'!$Q96="Yes"),"Yes","No")</f>
        <v>Yes</v>
      </c>
      <c r="KN97" s="197" t="str">
        <f>IF(AND((RIGHT($KN$3,2)-'[1]Miter Profiles'!$AC$301-'[1]Outside Edges'!$B96)&gt;=5,'[1]Outside Edges'!$Q96="Yes"),"Yes","No")</f>
        <v>Yes</v>
      </c>
      <c r="KO97" s="197" t="str">
        <f>IF(AND((RIGHT($KO$3,2)-'[1]Miter Profiles'!$AC$302-'[1]Outside Edges'!$B96)&gt;=5,'[1]Outside Edges'!$Q96="Yes"),"Yes","No")</f>
        <v>Yes</v>
      </c>
      <c r="KP97" s="201" t="str">
        <f>IF(AND((RIGHT($KP$3,2)-'[1]Miter Profiles'!$AC$303-'[1]Outside Edges'!$B96)&gt;=5,'[1]Outside Edges'!$Q96="Yes"),"Yes","No")</f>
        <v>Yes</v>
      </c>
      <c r="KQ97" s="201" t="str">
        <f>IF(AND((RIGHT($KQ$3,2)-'[1]Miter Profiles'!$AC$304-'[1]Outside Edges'!$B96)&gt;=5,'[1]Outside Edges'!$Q96="Yes"),"Yes","No")</f>
        <v>Yes</v>
      </c>
      <c r="KR97" s="201" t="str">
        <f>IF(AND((RIGHT($KR$3,2)-'[1]Miter Profiles'!$AC$305-'[1]Outside Edges'!$B96)&gt;=5,'[1]Outside Edges'!$Q96="Yes"),"Yes","No")</f>
        <v>Yes</v>
      </c>
      <c r="KS97" s="197" t="str">
        <f>IF(AND((RIGHT($KS$3,2)-'[1]Miter Profiles'!$AC$306-'[1]Outside Edges'!$B96)&gt;=5,'[1]Outside Edges'!$Q96="Yes"),"Yes","No")</f>
        <v>Yes</v>
      </c>
      <c r="KT97" s="197" t="str">
        <f>IF(AND((RIGHT($KT$3,2)-'[1]Miter Profiles'!$AC$307-'[1]Outside Edges'!$B96)&gt;=5,'[1]Outside Edges'!$Q96="Yes"),"Yes","No")</f>
        <v>Yes</v>
      </c>
      <c r="KU97" s="197" t="str">
        <f>IF(AND((RIGHT($KU$3,2)-'[1]Miter Profiles'!$AC$308-'[1]Outside Edges'!$B96)&gt;=5,'[1]Outside Edges'!$Q96="Yes"),"Yes","No")</f>
        <v>Yes</v>
      </c>
      <c r="KV97" s="201" t="str">
        <f>IF(AND((RIGHT($KV$3,2)-'[1]Miter Profiles'!$AC$309-'[1]Outside Edges'!$B96)&gt;=5,'[1]Outside Edges'!$Q96="Yes"),"Yes","No")</f>
        <v>No</v>
      </c>
      <c r="KW97" s="201" t="str">
        <f>IF(AND((RIGHT($KW$3,2)-'[1]Miter Profiles'!$AC$310-'[1]Outside Edges'!$B96)&gt;=5,'[1]Outside Edges'!$Q96="Yes"),"Yes","No")</f>
        <v>Yes</v>
      </c>
      <c r="KX97" s="201" t="str">
        <f>IF(AND((RIGHT($KX$3,2)-'[1]Miter Profiles'!$AC$311-'[1]Outside Edges'!$B96)&gt;=5,'[1]Outside Edges'!$Q96="Yes"),"Yes","No")</f>
        <v>Yes</v>
      </c>
      <c r="KY97" s="197" t="str">
        <f>IF(AND((RIGHT($KY$3,2)-'[1]Miter Profiles'!$AC$312-'[1]Outside Edges'!$B96)&gt;=5,'[1]Outside Edges'!$Q96="Yes"),"Yes","No")</f>
        <v>No</v>
      </c>
      <c r="KZ97" s="197" t="str">
        <f>IF(AND((RIGHT($KZ$3,2)-'[1]Miter Profiles'!$AC$313-'[1]Outside Edges'!$B96)&gt;=5,'[1]Outside Edges'!$Q96="Yes"),"Yes","No")</f>
        <v>Yes</v>
      </c>
      <c r="LA97" s="197" t="str">
        <f>IF(AND((RIGHT($LA$3,2)-'[1]Miter Profiles'!$AC$314-'[1]Outside Edges'!$B96)&gt;=5,'[1]Outside Edges'!$Q96="Yes"),"Yes","No")</f>
        <v>Yes</v>
      </c>
      <c r="LB97" s="201" t="str">
        <f>IF(AND((RIGHT($LB$3,2)-'[1]Miter Profiles'!$AC$315-'[1]Outside Edges'!$B96)&gt;=5,'[1]Outside Edges'!$Q96="Yes"),"Yes","No")</f>
        <v>No</v>
      </c>
      <c r="LC97" s="201" t="str">
        <f>IF(AND((RIGHT($LC$3,2)-'[1]Miter Profiles'!$AC$316-'[1]Outside Edges'!$B96)&gt;=5,'[1]Outside Edges'!$Q96="Yes"),"Yes","No")</f>
        <v>No</v>
      </c>
      <c r="LD97" s="201" t="str">
        <f>IF(AND((RIGHT($LD$3,2)-'[1]Miter Profiles'!$AC$317-'[1]Outside Edges'!$B96)&gt;=5,'[1]Outside Edges'!$Q96="Yes"),"Yes","No")</f>
        <v>No</v>
      </c>
      <c r="LE97" s="201" t="str">
        <f>IF(AND((RIGHT($LE$3,2)-'[1]Miter Profiles'!$AC$318-'[1]Outside Edges'!$B96)&gt;=5,'[1]Outside Edges'!$Q96="Yes"),"Yes","No")</f>
        <v>No</v>
      </c>
      <c r="LF97" s="197" t="str">
        <f>IF(AND((RIGHT($LF$3,2)-'[1]Miter Profiles'!$AC$319-'[1]Outside Edges'!$B96)&gt;=5,'[1]Outside Edges'!$Q96="Yes"),"Yes","No")</f>
        <v>No</v>
      </c>
      <c r="LG97" s="197" t="str">
        <f>IF(AND((RIGHT($LG$3,2)-'[1]Miter Profiles'!$AC$320-'[1]Outside Edges'!$B96)&gt;=5,'[1]Outside Edges'!$Q96="Yes"),"Yes","No")</f>
        <v>No</v>
      </c>
      <c r="LH97" s="197" t="str">
        <f>IF(AND((RIGHT($LH$3,2)-'[1]Miter Profiles'!$AC$321-'[1]Outside Edges'!$B96)&gt;=5,'[1]Outside Edges'!$Q96="Yes"),"Yes","No")</f>
        <v>No</v>
      </c>
      <c r="LI97" s="197" t="str">
        <f>IF(AND((RIGHT($LI$3,2)-'[1]Miter Profiles'!$AC$322-'[1]Outside Edges'!$B96)&gt;=5,'[1]Outside Edges'!$Q96="Yes"),"Yes","No")</f>
        <v>No</v>
      </c>
      <c r="LJ97" s="201" t="str">
        <f>IF(AND((RIGHT($LJ$3,2)-'[1]Miter Profiles'!$AC$323-'[1]Outside Edges'!$B96)&gt;=5,'[1]Outside Edges'!$Q96="Yes"),"Yes","No")</f>
        <v>No</v>
      </c>
      <c r="LK97" s="201" t="str">
        <f>IF(AND((RIGHT($LK$3,2)-'[1]Miter Profiles'!$AC$324-'[1]Outside Edges'!$B96)&gt;=5,'[1]Outside Edges'!$Q96="Yes"),"Yes","No")</f>
        <v>Yes</v>
      </c>
      <c r="LL97" s="201" t="str">
        <f>IF(AND((RIGHT($LL$3,2)-'[1]Miter Profiles'!$AC$325-'[1]Outside Edges'!$B96)&gt;=5,'[1]Outside Edges'!$Q96="Yes"),"Yes","No")</f>
        <v>Yes</v>
      </c>
      <c r="LM97" s="197" t="str">
        <f>IF(AND((RIGHT($LM$3,2)-'[1]Miter Profiles'!$AC$326-'[1]Outside Edges'!$B96)&gt;=5,'[1]Outside Edges'!$Q96="Yes"),"Yes","No")</f>
        <v>Yes</v>
      </c>
      <c r="LN97" s="197" t="str">
        <f>IF(AND((RIGHT($LN$3,2)-'[1]Miter Profiles'!$AC$327-'[1]Outside Edges'!$B96)&gt;=5,'[1]Outside Edges'!$Q96="Yes"),"Yes","No")</f>
        <v>Yes</v>
      </c>
      <c r="LO97" s="197" t="str">
        <f>IF(AND((RIGHT($LO$3,2)-'[1]Miter Profiles'!$AC$328-'[1]Outside Edges'!$B96)&gt;=5,'[1]Outside Edges'!$Q96="Yes"),"Yes","No")</f>
        <v>Yes</v>
      </c>
      <c r="LP97" s="201" t="str">
        <f>IF(AND((RIGHT($LP$3,2)-'[1]Miter Profiles'!$AC$329-'[1]Outside Edges'!$B96)&gt;=5,'[1]Outside Edges'!$Q96="Yes"),"Yes","No")</f>
        <v>No</v>
      </c>
      <c r="LQ97" s="201" t="str">
        <f>IF(AND((RIGHT($LQ$3,2)-'[1]Miter Profiles'!$AC$330-'[1]Outside Edges'!$B96)&gt;=5,'[1]Outside Edges'!$Q96="Yes"),"Yes","No")</f>
        <v>Yes</v>
      </c>
      <c r="LR97" s="201" t="str">
        <f>IF(AND((RIGHT($LR$3,2)-'[1]Miter Profiles'!$AC$331-'[1]Outside Edges'!$B96)&gt;=5,'[1]Outside Edges'!$Q96="Yes"),"Yes","No")</f>
        <v>Yes</v>
      </c>
      <c r="LS97" s="197" t="str">
        <f>IF(AND((RIGHT($LS$3,2)-'[1]Miter Profiles'!$AC$332-'[1]Outside Edges'!$B96)&gt;=5,'[1]Outside Edges'!$Q96="Yes"),"Yes","No")</f>
        <v>No</v>
      </c>
      <c r="LT97" s="197" t="str">
        <f>IF(AND((RIGHT($LT$3,2)-'[1]Miter Profiles'!$AC$333-'[1]Outside Edges'!$B96)&gt;=5,'[1]Outside Edges'!$Q96="Yes"),"Yes","No")</f>
        <v>Yes</v>
      </c>
      <c r="LU97" s="197" t="str">
        <f>IF(AND((RIGHT($LU$3,2)-'[1]Miter Profiles'!$AC$334-'[1]Outside Edges'!$B96)&gt;=5,'[1]Outside Edges'!$Q96="Yes"),"Yes","No")</f>
        <v>Yes</v>
      </c>
      <c r="LV97" s="201" t="str">
        <f>IF(AND((RIGHT($LV$3,2)-'[1]Miter Profiles'!$AC$335-'[1]Outside Edges'!$B96)&gt;=5,'[1]Outside Edges'!$Q96="Yes"),"Yes","No")</f>
        <v>No</v>
      </c>
      <c r="LW97" s="201" t="str">
        <f>IF(AND((RIGHT($LW$3,2)-'[1]Miter Profiles'!$AC$336-'[1]Outside Edges'!$B96)&gt;=5,'[1]Outside Edges'!$Q96="Yes"),"Yes","No")</f>
        <v>Yes</v>
      </c>
      <c r="LX97" s="201" t="str">
        <f>IF(AND((RIGHT($LX$3,2)-'[1]Miter Profiles'!$AC$337-'[1]Outside Edges'!$B96)&gt;=5,'[1]Outside Edges'!$Q96="Yes"),"Yes","No")</f>
        <v>Yes</v>
      </c>
      <c r="LY97" s="197" t="str">
        <f>IF(AND((RIGHT($LY$3,2)-'[1]Miter Profiles'!$AC$338-'[1]Outside Edges'!$B96)&gt;=5,'[1]Outside Edges'!$Q96="Yes"),"Yes","No")</f>
        <v>No</v>
      </c>
      <c r="LZ97" s="197" t="str">
        <f>IF(AND((RIGHT($LZ$3,2)-'[1]Miter Profiles'!$AC$339-'[1]Outside Edges'!$B96)&gt;=5,'[1]Outside Edges'!$Q96="Yes"),"Yes","No")</f>
        <v>Yes</v>
      </c>
      <c r="MA97" s="197" t="str">
        <f>IF(AND((RIGHT($MA$3,2)-'[1]Miter Profiles'!$AC$340-'[1]Outside Edges'!$B96)&gt;=5,'[1]Outside Edges'!$Q96="Yes"),"Yes","No")</f>
        <v>Yes</v>
      </c>
      <c r="MB97" s="201" t="str">
        <f>IF(AND((RIGHT($MB$3,2)-'[1]Miter Profiles'!$AC$341-'[1]Outside Edges'!$B96)&gt;=5,'[1]Outside Edges'!$Q96="Yes"),"Yes","No")</f>
        <v>No</v>
      </c>
      <c r="MC97" s="201" t="str">
        <f>IF(AND((RIGHT($MC$3,2)-'[1]Miter Profiles'!$AC$342-'[1]Outside Edges'!$B96)&gt;=5,'[1]Outside Edges'!$Q96="Yes"),"Yes","No")</f>
        <v>Yes</v>
      </c>
      <c r="MD97" s="201" t="str">
        <f>IF(AND((RIGHT($MD$3,2)-'[1]Miter Profiles'!$AC$343-'[1]Outside Edges'!$B96)&gt;=5,'[1]Outside Edges'!$Q96="Yes"),"Yes","No")</f>
        <v>Yes</v>
      </c>
      <c r="ME97" s="197" t="str">
        <f>IF(AND((RIGHT($ME$3,2)-'[1]Miter Profiles'!$AC$344-'[1]Outside Edges'!$B96)&gt;=5,'[1]Outside Edges'!$Q96="Yes"),"Yes","No")</f>
        <v>Yes</v>
      </c>
      <c r="MF97" s="197" t="str">
        <f>IF(AND((RIGHT($MF$3,2)-'[1]Miter Profiles'!$AC$345-'[1]Outside Edges'!$B96)&gt;=5,'[1]Outside Edges'!$Q96="Yes"),"Yes","No")</f>
        <v>Yes</v>
      </c>
      <c r="MG97" s="197" t="str">
        <f>IF(AND((RIGHT($MG$3,2)-'[1]Miter Profiles'!$AC$346-'[1]Outside Edges'!$B96)&gt;=5,'[1]Outside Edges'!$Q96="Yes"),"Yes","No")</f>
        <v>Yes</v>
      </c>
      <c r="MH97" s="201" t="str">
        <f>IF(AND((RIGHT($MH$3,2)-'[1]Miter Profiles'!$AC$347-'[1]Outside Edges'!$B96)&gt;=5,'[1]Outside Edges'!$Q96="Yes"),"Yes","No")</f>
        <v>Yes</v>
      </c>
      <c r="MI97" s="201" t="str">
        <f>IF(AND((RIGHT($MI$3,2)-'[1]Miter Profiles'!$AC$348-'[1]Outside Edges'!$B96)&gt;=5,'[1]Outside Edges'!$Q96="Yes"),"Yes","No")</f>
        <v>Yes</v>
      </c>
      <c r="MJ97" s="201" t="str">
        <f>IF(AND((RIGHT($MJ$3,2)-'[1]Miter Profiles'!$AC$349-'[1]Outside Edges'!$B96)&gt;=5,'[1]Outside Edges'!$Q96="Yes"),"Yes","No")</f>
        <v>Yes</v>
      </c>
      <c r="MK97" s="197" t="str">
        <f>IF(AND((RIGHT($MK$3,2)-'[1]Miter Profiles'!$AC$350-'[1]Outside Edges'!$B96)&gt;=5,'[1]Outside Edges'!$Q96="Yes"),"Yes","No")</f>
        <v>Yes</v>
      </c>
      <c r="ML97" s="197" t="str">
        <f>IF(AND((RIGHT($ML$3,2)-'[1]Miter Profiles'!$AC$351-'[1]Outside Edges'!$B96)&gt;=5,'[1]Outside Edges'!$Q96="Yes"),"Yes","No")</f>
        <v>Yes</v>
      </c>
      <c r="MM97" s="197" t="str">
        <f>IF(AND((RIGHT($MM$3,2)-'[1]Miter Profiles'!$AC$352-'[1]Outside Edges'!$B96)&gt;=5,'[1]Outside Edges'!$Q96="Yes"),"Yes","No")</f>
        <v>Yes</v>
      </c>
      <c r="MN97" s="201" t="str">
        <f>IF(AND((RIGHT($MK$3,2)-'[1]Miter Profiles'!$AC$353-'[1]Outside Edges'!$B96)&gt;=5,'[1]Outside Edges'!$Q96="Yes"),"Yes","No")</f>
        <v>Yes</v>
      </c>
      <c r="MO97" s="201" t="str">
        <f>IF(AND((RIGHT($ML$3,2)-'[1]Miter Profiles'!$AC$354-'[1]Outside Edges'!$B96)&gt;=5,'[1]Outside Edges'!$Q96="Yes"),"Yes","No")</f>
        <v>Yes</v>
      </c>
      <c r="MP97" s="201" t="str">
        <f>IF(AND((RIGHT($MM$3,2)-'[1]Miter Profiles'!$AC$355-'[1]Outside Edges'!$B96)&gt;=5,'[1]Outside Edges'!$Q96="Yes"),"Yes","No")</f>
        <v>Yes</v>
      </c>
      <c r="MQ97" s="197" t="str">
        <f>IF(AND((RIGHT($MK$3,2)-'[1]Miter Profiles'!$AC$356-'[1]Outside Edges'!$B96)&gt;=5,'[1]Outside Edges'!$Q96="Yes"),"Yes","No")</f>
        <v>No</v>
      </c>
      <c r="MR97" s="197" t="str">
        <f>IF(AND((RIGHT($ML$3,2)-'[1]Miter Profiles'!$AC$357-'[1]Outside Edges'!$B96)&gt;=5,'[1]Outside Edges'!$Q96="Yes"),"Yes","No")</f>
        <v>Yes</v>
      </c>
      <c r="MS97" s="197" t="str">
        <f>IF(AND((RIGHT($MM$3,2)-'[1]Miter Profiles'!$AC$358-'[1]Outside Edges'!$B96)&gt;=5,'[1]Outside Edges'!$Q96="Yes"),"Yes","No")</f>
        <v>Yes</v>
      </c>
      <c r="MT97" s="201" t="str">
        <f>IF(AND((RIGHT($MK$3,2)-'[1]Miter Profiles'!$AC$359-'[1]Outside Edges'!$B96)&gt;=5,'[1]Outside Edges'!$Q96="Yes"),"Yes","No")</f>
        <v>No</v>
      </c>
      <c r="MU97" s="201" t="str">
        <f>IF(AND((RIGHT($ML$3,2)-'[1]Miter Profiles'!$AC$360-'[1]Outside Edges'!$B96)&gt;=5,'[1]Outside Edges'!$Q96="Yes"),"Yes","No")</f>
        <v>Yes</v>
      </c>
      <c r="MV97" s="201" t="str">
        <f>IF(AND((RIGHT($MM$3,2)-'[1]Miter Profiles'!$AC$361-'[1]Outside Edges'!$B96)&gt;=5,'[1]Outside Edges'!$Q96="Yes"),"Yes","No")</f>
        <v>Yes</v>
      </c>
    </row>
    <row r="98" spans="1:360" ht="15.75" customHeight="1" thickBot="1" x14ac:dyDescent="0.25">
      <c r="A98" s="371" t="str">
        <f>IF('[1]Outside Edges'!$A97&lt;&gt;"",'[1]Outside Edges'!$A97,"")</f>
        <v>D95</v>
      </c>
      <c r="B98" s="7" t="str">
        <f>IF(AND((RIGHT($B$3,2)-'[1]Miter Profiles'!$AC$3-'[1]Outside Edges'!$B97)&gt;=5,'[1]Outside Edges'!$Q97="Yes"),"Yes","No")</f>
        <v>Yes</v>
      </c>
      <c r="C98" s="7" t="str">
        <f>IF(AND((RIGHT($C$3,2)-'[1]Miter Profiles'!$AC$4-'[1]Outside Edges'!$B97)&gt;=5,'[1]Outside Edges'!$Q97="Yes"),"Yes","No")</f>
        <v>Yes</v>
      </c>
      <c r="D98" s="63" t="str">
        <f>IF(AND((RIGHT($D$3,2)-'[1]Miter Profiles'!$AC$5-'[1]Outside Edges'!$B97)&gt;=5,'[1]Outside Edges'!$Q97="Yes"),"Yes","No")</f>
        <v>Yes</v>
      </c>
      <c r="E98" s="64" t="str">
        <f>IF(AND((RIGHT($E$3,2)-'[1]Miter Profiles'!$AC$6-'[1]Outside Edges'!$B97)&gt;=5,'[1]Outside Edges'!$Q97="Yes"),"Yes","No")</f>
        <v>Yes</v>
      </c>
      <c r="F98" s="8" t="str">
        <f>IF(AND((RIGHT($F$3,2)-'[1]Miter Profiles'!$AC$7-'[1]Outside Edges'!$B97)&gt;=5,'[1]Outside Edges'!$Q97="Yes"),"Yes","No")</f>
        <v>Yes</v>
      </c>
      <c r="G98" s="65" t="str">
        <f>IF(AND((RIGHT($G$3,2)-'[1]Miter Profiles'!$AC$8-'[1]Outside Edges'!$B97)&gt;=5,'[1]Outside Edges'!$Q97="Yes"),"Yes","No")</f>
        <v>Yes</v>
      </c>
      <c r="H98" s="7" t="str">
        <f>IF(AND((RIGHT($H$3,2)-'[1]Miter Profiles'!$AC$9-'[1]Outside Edges'!$B97)&gt;=5,'[1]Outside Edges'!$Q97="Yes"),"Yes","No")</f>
        <v>Yes</v>
      </c>
      <c r="I98" s="7" t="str">
        <f>IF(AND((RIGHT($I$3,2)-'[1]Miter Profiles'!$AC$10-'[1]Outside Edges'!$B97)&gt;=5,'[1]Outside Edges'!$Q97="Yes"),"Yes","No")</f>
        <v>Yes</v>
      </c>
      <c r="J98" s="63" t="str">
        <f>IF(AND((RIGHT($J$3,2)-'[1]Miter Profiles'!$AC$11-'[1]Outside Edges'!$B97)&gt;=5,'[1]Outside Edges'!$Q97="Yes"),"Yes","No")</f>
        <v>Yes</v>
      </c>
      <c r="K98" s="64" t="str">
        <f>IF(AND((RIGHT($K$3,2)-'[1]Miter Profiles'!$AC$12-'[1]Outside Edges'!$B97)&gt;=5,'[1]Outside Edges'!$Q97="Yes"),"Yes","No")</f>
        <v>Yes</v>
      </c>
      <c r="L98" s="8" t="str">
        <f>IF(AND((RIGHT($L$3,2)-'[1]Miter Profiles'!$AC$13-'[1]Outside Edges'!$B97)&gt;=5,'[1]Outside Edges'!$Q97="Yes"),"Yes","No")</f>
        <v>Yes</v>
      </c>
      <c r="M98" s="65" t="str">
        <f>IF(AND((RIGHT($M$3,2)-'[1]Miter Profiles'!$AC$14-'[1]Outside Edges'!$B97)&gt;=5,'[1]Outside Edges'!$Q97="Yes"),"Yes","No")</f>
        <v>Yes</v>
      </c>
      <c r="N98" s="7" t="str">
        <f>IF(AND((RIGHT($N$3,2)-'[1]Miter Profiles'!$AC$15-'[1]Outside Edges'!$B97)&gt;=4,'[1]Outside Edges'!$Q97="Yes"),"Yes","No")</f>
        <v>No</v>
      </c>
      <c r="O98" s="7" t="str">
        <f>IF(AND((RIGHT($O$3,2)-'[1]Miter Profiles'!$AC$16-'[1]Outside Edges'!$B97)&gt;=5,'[1]Outside Edges'!$Q97="Yes"),"Yes","No")</f>
        <v>Yes</v>
      </c>
      <c r="P98" s="63" t="str">
        <f>IF(AND((RIGHT($P$3,2)-'[1]Miter Profiles'!$AC$17-'[1]Outside Edges'!$B97)&gt;=5,'[1]Outside Edges'!$Q97="Yes"),"Yes","No")</f>
        <v>Yes</v>
      </c>
      <c r="Q98" s="64" t="str">
        <f>IF(AND((RIGHT($Q$3,2)-'[1]Miter Profiles'!$AC$18-'[1]Outside Edges'!$B97)&gt;=5,'[1]Outside Edges'!$Q97="Yes"),"Yes","No")</f>
        <v>No</v>
      </c>
      <c r="R98" s="8" t="str">
        <f>IF(AND((RIGHT($R$3,2)-'[1]Miter Profiles'!$AC$19-'[1]Outside Edges'!$B97)&gt;=5,'[1]Outside Edges'!$Q97="Yes"),"Yes","No")</f>
        <v>Yes</v>
      </c>
      <c r="S98" s="65" t="str">
        <f>IF(AND((RIGHT($S$3,2)-'[1]Miter Profiles'!$AC$20-'[1]Outside Edges'!$B97)&gt;=5,'[1]Outside Edges'!$Q97="Yes"),"Yes","No")</f>
        <v>Yes</v>
      </c>
      <c r="T98" s="7" t="str">
        <f>IF(AND((RIGHT($T$3,2)-'[1]Miter Profiles'!$AC$21-'[1]Outside Edges'!$B97)&gt;=5,'[1]Outside Edges'!$Q97="Yes"),"Yes","No")</f>
        <v>Yes</v>
      </c>
      <c r="U98" s="7" t="str">
        <f>IF(AND((RIGHT($U$3,2)-'[1]Miter Profiles'!$AC$22-'[1]Outside Edges'!$B97)&gt;=5,'[1]Outside Edges'!$Q97="Yes"),"Yes","No")</f>
        <v>Yes</v>
      </c>
      <c r="V98" s="63" t="str">
        <f>IF(AND((RIGHT($V$3,2)-'[1]Miter Profiles'!$AC$23-'[1]Outside Edges'!$B97)&gt;=5,'[1]Outside Edges'!$Q97="Yes"),"Yes","No")</f>
        <v>Yes</v>
      </c>
      <c r="W98" s="64" t="str">
        <f>IF(AND((RIGHT($W$3,2)-'[1]Miter Profiles'!$AC$24-'[1]Outside Edges'!$B97)&gt;=5,'[1]Outside Edges'!$Q97="Yes"),"Yes","No")</f>
        <v>No</v>
      </c>
      <c r="X98" s="8" t="str">
        <f>IF(AND((RIGHT($X$3,2)-'[1]Miter Profiles'!$AC$25-'[1]Outside Edges'!$B97)&gt;=5,'[1]Outside Edges'!$Q97="Yes"),"Yes","No")</f>
        <v>Yes</v>
      </c>
      <c r="Y98" s="65" t="str">
        <f>IF(AND((RIGHT($Y$3,2)-'[1]Miter Profiles'!$AC$26-'[1]Outside Edges'!$B97)&gt;=5,'[1]Outside Edges'!$Q97="Yes"),"Yes","No")</f>
        <v>Yes</v>
      </c>
      <c r="Z98" s="7" t="str">
        <f>IF(AND((RIGHT($Z$3,2)-'[1]Miter Profiles'!$AC$27-'[1]Outside Edges'!$B97)&gt;=5,'[1]Outside Edges'!$Q97="Yes"),"Yes","No")</f>
        <v>Yes</v>
      </c>
      <c r="AA98" s="7" t="str">
        <f>IF(AND((RIGHT($AA$3,2)-'[1]Miter Profiles'!$AC$28-'[1]Outside Edges'!$B97)&gt;=5,'[1]Outside Edges'!$Q97="Yes"),"Yes","No")</f>
        <v>Yes</v>
      </c>
      <c r="AB98" s="63" t="str">
        <f>IF(AND((RIGHT($AB$3,2)-'[1]Miter Profiles'!$AC$29-'[1]Outside Edges'!$B97)&gt;=5,'[1]Outside Edges'!$Q97="Yes"),"Yes","No")</f>
        <v>Yes</v>
      </c>
      <c r="AC98" s="64" t="str">
        <f>IF(AND((RIGHT($AC$3,2)-'[1]Miter Profiles'!$AC$30-'[1]Outside Edges'!$B97)&gt;=5,'[1]Outside Edges'!$Q97="Yes"),"Yes","No")</f>
        <v>Yes</v>
      </c>
      <c r="AD98" s="8" t="str">
        <f>IF(AND((RIGHT($AD$3,2)-'[1]Miter Profiles'!$AC$31-'[1]Outside Edges'!$B97)&gt;=5,'[1]Outside Edges'!$Q97="Yes"),"Yes","No")</f>
        <v>Yes</v>
      </c>
      <c r="AE98" s="65" t="str">
        <f>IF(AND((RIGHT($AE$3,2)-'[1]Miter Profiles'!$AC$32-'[1]Outside Edges'!$B97)&gt;=5,'[1]Outside Edges'!$Q97="Yes"),"Yes","No")</f>
        <v>Yes</v>
      </c>
      <c r="AF98" s="7" t="str">
        <f>IF(AND((RIGHT($AF$3,2)-'[1]Miter Profiles'!$AC$33-'[1]Outside Edges'!$B97)&gt;=5,'[1]Outside Edges'!$Q97="Yes"),"Yes","No")</f>
        <v>Yes</v>
      </c>
      <c r="AG98" s="7" t="str">
        <f>IF(AND((RIGHT($AG$3,2)-'[1]Miter Profiles'!$AC$34-'[1]Outside Edges'!$B97)&gt;=5,'[1]Outside Edges'!$Q97="Yes"),"Yes","No")</f>
        <v>Yes</v>
      </c>
      <c r="AH98" s="63" t="str">
        <f>IF(AND((RIGHT($AH$3,2)-'[1]Miter Profiles'!$AC$35-'[1]Outside Edges'!$B97)&gt;=5,'[1]Outside Edges'!$Q97="Yes"),"Yes","No")</f>
        <v>Yes</v>
      </c>
      <c r="AI98" s="64" t="str">
        <f>IF(AND((RIGHT($AI$3,2)-'[1]Miter Profiles'!$AC$36-'[1]Outside Edges'!$B97)&gt;=5,'[1]Outside Edges'!$Q97="Yes"),"Yes","No")</f>
        <v>Yes</v>
      </c>
      <c r="AJ98" s="8" t="str">
        <f>IF(AND((RIGHT($AJ$3,2)-'[1]Miter Profiles'!$AC$37-'[1]Outside Edges'!$B97)&gt;=5,'[1]Outside Edges'!$Q97="Yes"),"Yes","No")</f>
        <v>Yes</v>
      </c>
      <c r="AK98" s="65" t="str">
        <f>IF(AND((RIGHT($AK$3,2)-'[1]Miter Profiles'!$AC$38-'[1]Outside Edges'!$B97)&gt;=5,'[1]Outside Edges'!$Q97="Yes"),"Yes","No")</f>
        <v>Yes</v>
      </c>
      <c r="AL98" s="7" t="str">
        <f>IF(AND((RIGHT($AL$3,2)-'[1]Miter Profiles'!$AC$39-'[1]Outside Edges'!$B97)&gt;=5,'[1]Outside Edges'!$Q97="Yes"),"Yes","No")</f>
        <v>Yes</v>
      </c>
      <c r="AM98" s="7" t="str">
        <f>IF(AND((RIGHT($AM$3,2)-'[1]Miter Profiles'!$AC$40-'[1]Outside Edges'!$B97)&gt;=5,'[1]Outside Edges'!$Q97="Yes"),"Yes","No")</f>
        <v>Yes</v>
      </c>
      <c r="AN98" s="63" t="str">
        <f>IF(AND((RIGHT($AN$3,2)-'[1]Miter Profiles'!$AC$41-'[1]Outside Edges'!$B97)&gt;=5,'[1]Outside Edges'!$Q97="Yes"),"Yes","No")</f>
        <v>Yes</v>
      </c>
      <c r="AO98" s="64" t="str">
        <f>IF(AND((RIGHT($AO$3,2)-'[1]Miter Profiles'!$AC$42-'[1]Outside Edges'!$B97)&gt;=5,'[1]Outside Edges'!$Q97="Yes"),"Yes","No")</f>
        <v>Yes</v>
      </c>
      <c r="AP98" s="8" t="str">
        <f>IF(AND((RIGHT($AP$3,2)-'[1]Miter Profiles'!$AC$43-'[1]Outside Edges'!$B97)&gt;=5,'[1]Outside Edges'!$Q97="Yes"),"Yes","No")</f>
        <v>Yes</v>
      </c>
      <c r="AQ98" s="65" t="str">
        <f>IF(AND((RIGHT($AQ$3,2)-'[1]Miter Profiles'!$AC$44-'[1]Outside Edges'!$B97)&gt;=5,'[1]Outside Edges'!$Q97="Yes"),"Yes","No")</f>
        <v>Yes</v>
      </c>
      <c r="AR98" s="7" t="str">
        <f>IF(AND((RIGHT($AR$3,2)-'[1]Miter Profiles'!$AC$45-'[1]Outside Edges'!$B97)&gt;=5,'[1]Outside Edges'!$Q97="Yes"),"Yes","No")</f>
        <v>Yes</v>
      </c>
      <c r="AS98" s="7" t="str">
        <f>IF(AND((RIGHT($AS$3,2)-'[1]Miter Profiles'!$AC$46-'[1]Outside Edges'!$B97)&gt;=5,'[1]Outside Edges'!$Q97="Yes"),"Yes","No")</f>
        <v>Yes</v>
      </c>
      <c r="AT98" s="63" t="str">
        <f>IF(AND((RIGHT($AT$3,2)-'[1]Miter Profiles'!$AC$47-'[1]Outside Edges'!$B97)&gt;=5,'[1]Outside Edges'!$Q97="Yes"),"Yes","No")</f>
        <v>Yes</v>
      </c>
      <c r="AU98" s="64" t="str">
        <f>IF(AND((RIGHT($AU$3,2)-'[1]Miter Profiles'!$AC$48-'[1]Outside Edges'!$B97)&gt;=5,'[1]Outside Edges'!$Q97="Yes"),"Yes","No")</f>
        <v>Yes</v>
      </c>
      <c r="AV98" s="8" t="str">
        <f>IF(AND((RIGHT($AV$3,2)-'[1]Miter Profiles'!$AC$49-'[1]Outside Edges'!$B97)&gt;=5,'[1]Outside Edges'!$Q97="Yes"),"Yes","No")</f>
        <v>Yes</v>
      </c>
      <c r="AW98" s="65" t="str">
        <f>IF(AND((RIGHT($AW$3,2)-'[1]Miter Profiles'!$AC$50-'[1]Outside Edges'!$B97)&gt;=5,'[1]Outside Edges'!$Q97="Yes"),"Yes","No")</f>
        <v>Yes</v>
      </c>
      <c r="AX98" s="7" t="str">
        <f>IF(AND((RIGHT($AX$3,2)-'[1]Miter Profiles'!$AC$51-'[1]Outside Edges'!$B97)&gt;=5,'[1]Outside Edges'!$Q97="Yes"),"Yes","No")</f>
        <v>Yes</v>
      </c>
      <c r="AY98" s="7" t="str">
        <f>IF(AND((RIGHT($AY$3,2)-'[1]Miter Profiles'!$AC$52-'[1]Outside Edges'!$B97)&gt;=5,'[1]Outside Edges'!$Q97="Yes"),"Yes","No")</f>
        <v>Yes</v>
      </c>
      <c r="AZ98" s="63" t="str">
        <f>IF(AND((RIGHT($AZ$3,2)-'[1]Miter Profiles'!$AC$53-'[1]Outside Edges'!$B97)&gt;=5,'[1]Outside Edges'!$Q97="Yes"),"Yes","No")</f>
        <v>Yes</v>
      </c>
      <c r="BA98" s="64" t="str">
        <f>IF(AND((RIGHT($BA$3,2)-'[1]Miter Profiles'!$AC$54-'[1]Outside Edges'!$B97)&gt;=5,'[1]Outside Edges'!$Q97="Yes"),"Yes","No")</f>
        <v>Yes</v>
      </c>
      <c r="BB98" s="8" t="str">
        <f>IF(AND((RIGHT($BB$3,2)-'[1]Miter Profiles'!$AC$55-'[1]Outside Edges'!$B97)&gt;=5,'[1]Outside Edges'!$Q97="Yes"),"Yes","No")</f>
        <v>Yes</v>
      </c>
      <c r="BC98" s="65" t="str">
        <f>IF(AND((RIGHT($BC$3,2)-'[1]Miter Profiles'!$AC$56-'[1]Outside Edges'!$B97)&gt;=5,'[1]Outside Edges'!$Q97="Yes"),"Yes","No")</f>
        <v>Yes</v>
      </c>
      <c r="BD98" s="7" t="str">
        <f>IF(AND((RIGHT($BD$3,2)-'[1]Miter Profiles'!$AC$57-'[1]Outside Edges'!$B97)&gt;=5,'[1]Outside Edges'!$Q97="Yes"),"Yes","No")</f>
        <v>Yes</v>
      </c>
      <c r="BE98" s="7" t="str">
        <f>IF(AND((RIGHT($BE$3,2)-'[1]Miter Profiles'!$AC$58-'[1]Outside Edges'!$B97)&gt;=5,'[1]Outside Edges'!$Q97="Yes"),"Yes","No")</f>
        <v>Yes</v>
      </c>
      <c r="BF98" s="63" t="str">
        <f>IF(AND((RIGHT($BF$3,2)-'[1]Miter Profiles'!$AC$59-'[1]Outside Edges'!$B97)&gt;=5,'[1]Outside Edges'!$Q97="Yes"),"Yes","No")</f>
        <v>Yes</v>
      </c>
      <c r="BG98" s="64" t="str">
        <f>IF(AND((RIGHT($BG$3,2)-'[1]Miter Profiles'!$AC$60-'[1]Outside Edges'!$B97)&gt;=5,'[1]Outside Edges'!$Q97="Yes"),"Yes","No")</f>
        <v>Yes</v>
      </c>
      <c r="BH98" s="8" t="str">
        <f>IF(AND((RIGHT($BH$3,2)-'[1]Miter Profiles'!$AC$61-'[1]Outside Edges'!$B97)&gt;=5,'[1]Outside Edges'!$Q97="Yes"),"Yes","No")</f>
        <v>Yes</v>
      </c>
      <c r="BI98" s="65" t="str">
        <f>IF(AND((RIGHT($BI$3,2)-'[1]Miter Profiles'!$AC$62-'[1]Outside Edges'!$B97)&gt;=5,'[1]Outside Edges'!$Q97="Yes"),"Yes","No")</f>
        <v>Yes</v>
      </c>
      <c r="BJ98" s="7" t="str">
        <f>IF(AND((RIGHT($BJ$3,2)-'[1]Miter Profiles'!$AC$63-'[1]Outside Edges'!$B97)&gt;=5,'[1]Outside Edges'!$Q97="Yes"),"Yes","No")</f>
        <v>Yes</v>
      </c>
      <c r="BK98" s="7" t="str">
        <f>IF(AND((RIGHT($BK$3,2)-'[1]Miter Profiles'!$AC$64-'[1]Outside Edges'!$B97)&gt;=5,'[1]Outside Edges'!$Q97="Yes"),"Yes","No")</f>
        <v>Yes</v>
      </c>
      <c r="BL98" s="63" t="str">
        <f>IF(AND((RIGHT($BL$3,2)-'[1]Miter Profiles'!$AC$65-'[1]Outside Edges'!$B97)&gt;=5,'[1]Outside Edges'!$Q97="Yes"),"Yes","No")</f>
        <v>Yes</v>
      </c>
      <c r="BM98" s="64" t="str">
        <f>IF(AND((RIGHT($BM$3,2)-'[1]Miter Profiles'!$AC$66-'[1]Outside Edges'!$B97)&gt;=5,'[1]Outside Edges'!$Q97="Yes"),"Yes","No")</f>
        <v>Yes</v>
      </c>
      <c r="BN98" s="8" t="str">
        <f>IF(AND((RIGHT($BN$3,2)-'[1]Miter Profiles'!$AC$67-'[1]Outside Edges'!$B97)&gt;=5,'[1]Outside Edges'!$Q97="Yes"),"Yes","No")</f>
        <v>Yes</v>
      </c>
      <c r="BO98" s="65" t="str">
        <f>IF(AND((RIGHT($BO$3,2)-'[1]Miter Profiles'!$AC$68-'[1]Outside Edges'!$B97)&gt;=5,'[1]Outside Edges'!$Q97="Yes"),"Yes","No")</f>
        <v>Yes</v>
      </c>
      <c r="BP98" s="7" t="str">
        <f>IF(AND((RIGHT($BP$3,2)-'[1]Miter Profiles'!$AC$69-'[1]Outside Edges'!$B97)&gt;=5,'[1]Outside Edges'!$Q97="Yes"),"Yes","No")</f>
        <v>Yes</v>
      </c>
      <c r="BQ98" s="7" t="str">
        <f>IF(AND((RIGHT($BQ$3,2)-'[1]Miter Profiles'!$AC$70-'[1]Outside Edges'!$B97)&gt;=5,'[1]Outside Edges'!$Q97="Yes"),"Yes","No")</f>
        <v>Yes</v>
      </c>
      <c r="BR98" s="63" t="str">
        <f>IF(AND((RIGHT($BR$3,2)-'[1]Miter Profiles'!$AC$71-'[1]Outside Edges'!$B97)&gt;=5,'[1]Outside Edges'!$Q97="Yes"),"Yes","No")</f>
        <v>Yes</v>
      </c>
      <c r="BS98" s="64" t="str">
        <f>IF(AND((RIGHT($BS$3,2)-'[1]Miter Profiles'!$AC$72-'[1]Outside Edges'!$B97)&gt;=5,'[1]Outside Edges'!$Q97="Yes"),"Yes","No")</f>
        <v>Yes</v>
      </c>
      <c r="BT98" s="8" t="str">
        <f>IF(AND((RIGHT($BT$3,2)-'[1]Miter Profiles'!$AC$73-'[1]Outside Edges'!$B97)&gt;=5,'[1]Outside Edges'!$Q97="Yes"),"Yes","No")</f>
        <v>Yes</v>
      </c>
      <c r="BU98" s="65" t="str">
        <f>IF(AND((RIGHT($BU$3,2)-'[1]Miter Profiles'!$AC$74-'[1]Outside Edges'!$B97)&gt;=5,'[1]Outside Edges'!$Q97="Yes"),"Yes","No")</f>
        <v>Yes</v>
      </c>
      <c r="BV98" s="7" t="str">
        <f>IF(AND((RIGHT($BV$3,2)-'[1]Miter Profiles'!$AC$75-'[1]Outside Edges'!$B97)&gt;=5,'[1]Outside Edges'!$Q97="Yes"),"Yes","No")</f>
        <v>Yes</v>
      </c>
      <c r="BW98" s="7" t="str">
        <f>IF(AND((RIGHT($BW$3,2)-'[1]Miter Profiles'!$AC$76-'[1]Outside Edges'!$B97)&gt;=5,'[1]Outside Edges'!$Q97="Yes"),"Yes","No")</f>
        <v>Yes</v>
      </c>
      <c r="BX98" s="63" t="str">
        <f>IF(AND((RIGHT($BX$3,2)-'[1]Miter Profiles'!$AC$77-'[1]Outside Edges'!$B97)&gt;=5,'[1]Outside Edges'!$Q97="Yes"),"Yes","No")</f>
        <v>Yes</v>
      </c>
      <c r="BY98" s="64" t="str">
        <f>IF(AND((RIGHT($BY$3,2)-'[1]Miter Profiles'!$AC$78-'[1]Outside Edges'!$B97)&gt;=5,'[1]Outside Edges'!$Q97="Yes"),"Yes","No")</f>
        <v>Yes</v>
      </c>
      <c r="BZ98" s="8" t="str">
        <f>IF(AND((RIGHT($BZ$3,2)-'[1]Miter Profiles'!$AC$79-'[1]Outside Edges'!$B97)&gt;=5,'[1]Outside Edges'!$Q97="Yes"),"Yes","No")</f>
        <v>Yes</v>
      </c>
      <c r="CA98" s="65" t="str">
        <f>IF(AND((RIGHT($CA$3,2)-'[1]Miter Profiles'!$AC$80-'[1]Outside Edges'!$B97)&gt;=5,'[1]Outside Edges'!$Q97="Yes"),"Yes","No")</f>
        <v>Yes</v>
      </c>
      <c r="CB98" s="7" t="str">
        <f>IF(AND((RIGHT($CB$3,2)-'[1]Miter Profiles'!$AC$81-'[1]Outside Edges'!$B97)&gt;=5,'[1]Outside Edges'!$Q97="Yes"),"Yes","No")</f>
        <v>Yes</v>
      </c>
      <c r="CC98" s="7" t="str">
        <f>IF(AND((RIGHT($CC$3,2)-'[1]Miter Profiles'!$AC$82-'[1]Outside Edges'!$B97)&gt;=5,'[1]Outside Edges'!$Q97="Yes"),"Yes","No")</f>
        <v>Yes</v>
      </c>
      <c r="CD98" s="63" t="str">
        <f>IF(AND((RIGHT($CD$3,2)-'[1]Miter Profiles'!$AC$83-'[1]Outside Edges'!$B97)&gt;=5,'[1]Outside Edges'!$Q97="Yes"),"Yes","No")</f>
        <v>Yes</v>
      </c>
      <c r="CE98" s="64" t="str">
        <f>IF(AND((RIGHT($CE$3,2)-'[1]Miter Profiles'!$AC$84-'[1]Outside Edges'!$B97)&gt;=5,'[1]Outside Edges'!$Q97="Yes"),"Yes","No")</f>
        <v>Yes</v>
      </c>
      <c r="CF98" s="8" t="str">
        <f>IF(AND((RIGHT($CF$3,2)-'[1]Miter Profiles'!$AC$85-'[1]Outside Edges'!$B97)&gt;=5,'[1]Outside Edges'!$Q97="Yes"),"Yes","No")</f>
        <v>Yes</v>
      </c>
      <c r="CG98" s="65" t="str">
        <f>IF(AND((RIGHT($CG$3,2)-'[1]Miter Profiles'!$AC$86-'[1]Outside Edges'!$B97)&gt;=5,'[1]Outside Edges'!$Q97="Yes"),"Yes","No")</f>
        <v>Yes</v>
      </c>
      <c r="CH98" s="7" t="str">
        <f>IF(AND((RIGHT($CH$3,2)-'[1]Miter Profiles'!$AC$87-'[1]Outside Edges'!$B97)&gt;=5,'[1]Outside Edges'!$Q97="Yes"),"Yes","No")</f>
        <v>Yes</v>
      </c>
      <c r="CI98" s="7" t="str">
        <f>IF(AND((RIGHT($CI$3,2)-'[1]Miter Profiles'!$AC$88-'[1]Outside Edges'!$B97)&gt;=5,'[1]Outside Edges'!$Q97="Yes"),"Yes","No")</f>
        <v>Yes</v>
      </c>
      <c r="CJ98" s="63" t="str">
        <f>IF(AND((RIGHT($CJ$3,2)-'[1]Miter Profiles'!$AC$89-'[1]Outside Edges'!$B97)&gt;=5,'[1]Outside Edges'!$Q97="Yes"),"Yes","No")</f>
        <v>Yes</v>
      </c>
      <c r="CK98" s="64" t="str">
        <f>IF(AND((RIGHT($CK$3,2)-'[1]Miter Profiles'!$AC$90-'[1]Outside Edges'!$B97)&gt;=5,'[1]Outside Edges'!$Q97="Yes"),"Yes","No")</f>
        <v>Yes</v>
      </c>
      <c r="CL98" s="8" t="str">
        <f>IF(AND((RIGHT($CL$3,2)-'[1]Miter Profiles'!$AC$91-'[1]Outside Edges'!$B97)&gt;=5,'[1]Outside Edges'!$Q97="Yes"),"Yes","No")</f>
        <v>Yes</v>
      </c>
      <c r="CM98" s="65" t="str">
        <f>IF(AND((RIGHT($CM$3,2)-'[1]Miter Profiles'!$AC$92-'[1]Outside Edges'!$B97)&gt;=5,'[1]Outside Edges'!$Q97="Yes"),"Yes","No")</f>
        <v>Yes</v>
      </c>
      <c r="CN98" s="7" t="str">
        <f>IF(AND((RIGHT(CN$3,2)-'[1]Miter Profiles'!$AC$93-'[1]Outside Edges'!$B97)&gt;=5,'[1]Outside Edges'!$Q97="Yes"),"Yes","No")</f>
        <v>No</v>
      </c>
      <c r="CO98" s="7" t="str">
        <f>IF(AND((RIGHT(CO$3,2)-'[1]Miter Profiles'!$AC$94-'[1]Outside Edges'!$B97)&gt;=5,'[1]Outside Edges'!$Q97="Yes"),"Yes","No")</f>
        <v>Yes</v>
      </c>
      <c r="CP98" s="63" t="str">
        <f>IF(AND((RIGHT(CP$3,2)-'[1]Miter Profiles'!$AC$95-'[1]Outside Edges'!$B97)&gt;=5,'[1]Outside Edges'!$Q97="Yes"),"Yes","No")</f>
        <v>Yes</v>
      </c>
      <c r="CQ98" s="64" t="str">
        <f>IF(AND((RIGHT(CQ$3,2)-'[1]Miter Profiles'!$AC$96-'[1]Outside Edges'!$B97)&gt;=5,'[1]Outside Edges'!$Q97="Yes"),"Yes","No")</f>
        <v>Yes</v>
      </c>
      <c r="CR98" s="8" t="str">
        <f>IF(AND((RIGHT(CR$3,2)-'[1]Miter Profiles'!$AC$97-'[1]Outside Edges'!$B97)&gt;=5,'[1]Outside Edges'!$Q97="Yes"),"Yes","No")</f>
        <v>Yes</v>
      </c>
      <c r="CS98" s="65" t="str">
        <f>IF(AND((RIGHT(CS$3,2)-'[1]Miter Profiles'!$AC$98-'[1]Outside Edges'!$B97)&gt;=5,'[1]Outside Edges'!$Q97="Yes"),"Yes","No")</f>
        <v>Yes</v>
      </c>
      <c r="CT98" s="7" t="str">
        <f>IF(AND((RIGHT($CT$3,2)-'[1]Miter Profiles'!$AC$99-'[1]Outside Edges'!$B97)&gt;=5,'[1]Outside Edges'!$Q97="Yes"),"Yes","No")</f>
        <v>Yes</v>
      </c>
      <c r="CU98" s="7" t="str">
        <f>IF(AND((RIGHT($CU$3,2)-'[1]Miter Profiles'!$AC$100-'[1]Outside Edges'!$B97)&gt;=5,'[1]Outside Edges'!$Q97="Yes"),"Yes","No")</f>
        <v>Yes</v>
      </c>
      <c r="CV98" s="63" t="str">
        <f>IF(AND((RIGHT($CV$3,2)-'[1]Miter Profiles'!$AC$101-'[1]Outside Edges'!$B97)&gt;=5,'[1]Outside Edges'!$Q97="Yes"),"Yes","No")</f>
        <v>Yes</v>
      </c>
      <c r="CW98" s="64" t="str">
        <f>IF(AND((RIGHT($CW$3,2)-'[1]Miter Profiles'!$AC$102-'[1]Outside Edges'!$B97)&gt;=5,'[1]Outside Edges'!$Q97="Yes"),"Yes","No")</f>
        <v>Yes</v>
      </c>
      <c r="CX98" s="8" t="str">
        <f>IF(AND((RIGHT($CX$3,2)-'[1]Miter Profiles'!$AC$103-'[1]Outside Edges'!$B97)&gt;=5,'[1]Outside Edges'!$Q97="Yes"),"Yes","No")</f>
        <v>Yes</v>
      </c>
      <c r="CY98" s="65" t="str">
        <f>IF(AND((RIGHT($CY$3,2)-'[1]Miter Profiles'!$AC$104-'[1]Outside Edges'!$B97)&gt;=5,'[1]Outside Edges'!$Q97="Yes"),"Yes","No")</f>
        <v>Yes</v>
      </c>
      <c r="CZ98" s="7" t="str">
        <f>IF(AND((RIGHT($CZ$3,2)-'[1]Miter Profiles'!$AC$105-'[1]Outside Edges'!$B97)&gt;=5,'[1]Outside Edges'!$Q97="Yes"),"Yes","No")</f>
        <v>No</v>
      </c>
      <c r="DA98" s="7" t="str">
        <f>IF(AND((RIGHT($DA$3,2)-'[1]Miter Profiles'!$AC$106-'[1]Outside Edges'!$B97)&gt;=5,'[1]Outside Edges'!$Q97="Yes"),"Yes","No")</f>
        <v>No</v>
      </c>
      <c r="DB98" s="63" t="str">
        <f>IF(AND((RIGHT($DB$3,2)-'[1]Miter Profiles'!$AC$107-'[1]Outside Edges'!$B97)&gt;=5,'[1]Outside Edges'!$Q97="Yes"),"Yes","No")</f>
        <v>No</v>
      </c>
      <c r="DC98" s="64" t="str">
        <f>IF(AND((RIGHT($DC$3,2)-'[1]Miter Profiles'!$AC$108-'[1]Outside Edges'!$B97)&gt;=5,'[1]Outside Edges'!$Q97="Yes"),"Yes","No")</f>
        <v>No</v>
      </c>
      <c r="DD98" s="8" t="str">
        <f>IF(AND((RIGHT($DD$3,2)-'[1]Miter Profiles'!$AC$109-'[1]Outside Edges'!$B97)&gt;=5,'[1]Outside Edges'!$Q97="Yes"),"Yes","No")</f>
        <v>Yes</v>
      </c>
      <c r="DE98" s="65" t="str">
        <f>IF(AND((RIGHT($DE$3,2)-'[1]Miter Profiles'!$AC$110-'[1]Outside Edges'!$B97)&gt;=5,'[1]Outside Edges'!$Q97="Yes"),"Yes","No")</f>
        <v>Yes</v>
      </c>
      <c r="DF98" s="7" t="str">
        <f>IF(AND((RIGHT($DF$3,2)-'[1]Miter Profiles'!$AC$111-'[1]Outside Edges'!$B97)&gt;=5,'[1]Outside Edges'!$Q97="Yes"),"Yes","No")</f>
        <v>Yes</v>
      </c>
      <c r="DG98" s="7" t="str">
        <f>IF(AND((RIGHT($DG$3,2)-'[1]Miter Profiles'!$AC$112-'[1]Outside Edges'!$B97)&gt;=5,'[1]Outside Edges'!$Q97="Yes"),"Yes","No")</f>
        <v>Yes</v>
      </c>
      <c r="DH98" s="63" t="str">
        <f>IF(AND((RIGHT($DH$3,2)-'[1]Miter Profiles'!$AC$113-'[1]Outside Edges'!$B97)&gt;=5,'[1]Outside Edges'!$Q97="Yes"),"Yes","No")</f>
        <v>Yes</v>
      </c>
      <c r="DI98" s="64" t="str">
        <f>IF(AND((RIGHT($DI$3,2)-'[1]Miter Profiles'!$AC$114-'[1]Outside Edges'!$B97)&gt;=5,'[1]Outside Edges'!$Q97="Yes"),"Yes","No")</f>
        <v>Yes</v>
      </c>
      <c r="DJ98" s="8" t="str">
        <f>IF(AND((RIGHT($DJ$3,2)-'[1]Miter Profiles'!$AC$115-'[1]Outside Edges'!$B97)&gt;=5,'[1]Outside Edges'!$Q97="Yes"),"Yes","No")</f>
        <v>Yes</v>
      </c>
      <c r="DK98" s="65" t="str">
        <f>IF(AND((RIGHT($DK$3,2)-'[1]Miter Profiles'!$AC$116-'[1]Outside Edges'!$B97)&gt;=5,'[1]Outside Edges'!$Q97="Yes"),"Yes","No")</f>
        <v>Yes</v>
      </c>
      <c r="DL98" s="7" t="str">
        <f>IF(AND((RIGHT($DL$3,2)-'[1]Miter Profiles'!$AC$117-'[1]Outside Edges'!$B97)&gt;=5,'[1]Outside Edges'!$Q97="Yes"),"Yes","No")</f>
        <v>Yes</v>
      </c>
      <c r="DM98" s="7" t="str">
        <f>IF(AND((RIGHT($DM$3,2)-'[1]Miter Profiles'!$AC$118-'[1]Outside Edges'!$B97)&gt;=5,'[1]Outside Edges'!$Q97="Yes"),"Yes","No")</f>
        <v>Yes</v>
      </c>
      <c r="DN98" s="63" t="str">
        <f>IF(AND((RIGHT($DN$3,2)-'[1]Miter Profiles'!$AC$119-'[1]Outside Edges'!$B97)&gt;=5,'[1]Outside Edges'!$Q97="Yes"),"Yes","No")</f>
        <v>Yes</v>
      </c>
      <c r="DO98" s="64" t="str">
        <f>IF(AND((RIGHT($DO$3,2)-'[1]Miter Profiles'!$AC$120-'[1]Outside Edges'!$B97)&gt;=5,'[1]Outside Edges'!$Q97="Yes"),"Yes","No")</f>
        <v>No</v>
      </c>
      <c r="DP98" s="8" t="str">
        <f>IF(AND((RIGHT($DP$3,2)-'[1]Miter Profiles'!$AC$121-'[1]Outside Edges'!$B97)&gt;=5,'[1]Outside Edges'!$Q97="Yes"),"Yes","No")</f>
        <v>Yes</v>
      </c>
      <c r="DQ98" s="65" t="str">
        <f>IF(AND((RIGHT($DQ$3,2)-'[1]Miter Profiles'!$AC$122-'[1]Outside Edges'!$B97)&gt;=5,'[1]Outside Edges'!$Q97="Yes"),"Yes","No")</f>
        <v>Yes</v>
      </c>
      <c r="DR98" s="7" t="str">
        <f>IF(AND((RIGHT($DR$3,2)-'[1]Miter Profiles'!$AC$123-'[1]Outside Edges'!$B97)&gt;=5,'[1]Outside Edges'!$Q97="Yes"),"Yes","No")</f>
        <v>Yes</v>
      </c>
      <c r="DS98" s="7" t="str">
        <f>IF(AND((RIGHT($DS$3,2)-'[1]Miter Profiles'!$AC$124-'[1]Outside Edges'!$B97)&gt;=5,'[1]Outside Edges'!$Q97="Yes"),"Yes","No")</f>
        <v>Yes</v>
      </c>
      <c r="DT98" s="63" t="str">
        <f>IF(AND((RIGHT($DT$3,2)-'[1]Miter Profiles'!$AC$125-'[1]Outside Edges'!$B97)&gt;=5,'[1]Outside Edges'!$Q97="Yes"),"Yes","No")</f>
        <v>Yes</v>
      </c>
      <c r="DU98" s="64" t="str">
        <f>IF(AND((RIGHT($DU$3,2)-'[1]Miter Profiles'!$AC$126-'[1]Outside Edges'!$B97)&gt;=5,'[1]Outside Edges'!$Q97="Yes"),"Yes","No")</f>
        <v>Yes</v>
      </c>
      <c r="DV98" s="8" t="str">
        <f>IF(AND((RIGHT($DV$3,2)-'[1]Miter Profiles'!$AC$127-'[1]Outside Edges'!$B97)&gt;=5,'[1]Outside Edges'!$Q97="Yes"),"Yes","No")</f>
        <v>Yes</v>
      </c>
      <c r="DW98" s="65" t="str">
        <f>IF(AND((RIGHT($DW$3,2)-'[1]Miter Profiles'!$AC$128-'[1]Outside Edges'!$B97)&gt;=5,'[1]Outside Edges'!$Q97="Yes"),"Yes","No")</f>
        <v>Yes</v>
      </c>
      <c r="DX98" s="7" t="str">
        <f>IF(AND((RIGHT($DX$3,2)-'[1]Miter Profiles'!$AC$129-'[1]Outside Edges'!$B97)&gt;=5,'[1]Outside Edges'!$Q97="Yes"),"Yes","No")</f>
        <v>Yes</v>
      </c>
      <c r="DY98" s="7" t="str">
        <f>IF(AND((RIGHT($DY$3,2)-'[1]Miter Profiles'!$AC$130-'[1]Outside Edges'!$B97)&gt;=5,'[1]Outside Edges'!$Q97="Yes"),"Yes","No")</f>
        <v>Yes</v>
      </c>
      <c r="DZ98" s="63" t="str">
        <f>IF(AND((RIGHT($DZ$3,2)-'[1]Miter Profiles'!$AC$131-'[1]Outside Edges'!$B97)&gt;=5,'[1]Outside Edges'!$Q97="Yes"),"Yes","No")</f>
        <v>Yes</v>
      </c>
      <c r="EA98" s="68" t="str">
        <f>IF(AND((RIGHT($EA$3,2)-'[1]Miter Profiles'!$AC$132-'[1]Outside Edges'!$B97)&gt;=5,'[1]Outside Edges'!$Q97="Yes"),"Yes","No")</f>
        <v>Yes</v>
      </c>
      <c r="EB98" s="78" t="str">
        <f>IF(AND((RIGHT($EB$3,2)-'[1]Miter Profiles'!$AC$133-'[1]Outside Edges'!$B97)&gt;=5,'[1]Outside Edges'!$Q97="Yes"),"Yes","No")</f>
        <v>No</v>
      </c>
      <c r="EC98" s="79" t="str">
        <f>IF(AND((RIGHT($EC$3,2)-'[1]Miter Profiles'!$AC$134-'[1]Outside Edges'!$B97)&gt;=5,'[1]Outside Edges'!$Q97="Yes"),"Yes","No")</f>
        <v>Yes</v>
      </c>
      <c r="ED98" s="81" t="str">
        <f>IF(AND((RIGHT($ED$3,2)-'[1]Miter Profiles'!$AC$135-'[1]Outside Edges'!$B97)&gt;=5,'[1]Outside Edges'!$Q97="Yes"),"Yes","No")</f>
        <v>Yes</v>
      </c>
      <c r="EE98" s="80" t="str">
        <f>IF(AND((RIGHT($EE$3,2)-'[1]Miter Profiles'!$AC$136-'[1]Outside Edges'!$B97)&gt;=5,'[1]Outside Edges'!$Q97="Yes"),"Yes","No")</f>
        <v>Yes</v>
      </c>
      <c r="EF98" s="63" t="str">
        <f>IF(AND((RIGHT($EF$3,2)-'[1]Miter Profiles'!$AC$137-'[1]Outside Edges'!$B97)&gt;=5,'[1]Outside Edges'!$Q97="Yes"),"Yes","No")</f>
        <v>Yes</v>
      </c>
      <c r="EG98" s="7" t="str">
        <f>IF(AND((RIGHT($EG$3,2)-'[1]Miter Profiles'!$AC$138-'[1]Outside Edges'!$B97)&gt;=5,'[1]Outside Edges'!$Q97="Yes"),"Yes","No")</f>
        <v>Yes</v>
      </c>
      <c r="EH98" s="68" t="str">
        <f>IF(AND((RIGHT($EH$3,2)-'[1]Miter Profiles'!$AC$139-'[1]Outside Edges'!$B97)&gt;=5,'[1]Outside Edges'!$Q97="Yes"),"Yes","No")</f>
        <v>Yes</v>
      </c>
      <c r="EI98" s="82" t="str">
        <f>IF(AND((RIGHT($EI$3,2)-'[1]Miter Profiles'!$AC$140-'[1]Outside Edges'!$B97)&gt;=5,'[1]Outside Edges'!$Q97="Yes"),"Yes","No")</f>
        <v>Yes</v>
      </c>
      <c r="EJ98" s="83" t="str">
        <f>IF(AND((RIGHT($EJ$3,2)-'[1]Miter Profiles'!$AC$141-'[1]Outside Edges'!$B97)&gt;=5,'[1]Outside Edges'!$Q97="Yes"),"Yes","No")</f>
        <v>Yes</v>
      </c>
      <c r="EK98" s="83" t="str">
        <f>IF(AND((RIGHT($EK$3,2)-'[1]Miter Profiles'!$AC$142-'[1]Outside Edges'!$B97)&gt;=5,'[1]Outside Edges'!$Q97="Yes"),"Yes","No")</f>
        <v>Yes</v>
      </c>
      <c r="EL98" s="81" t="str">
        <f>IF(AND((RIGHT($EL$3,2)-'[1]Miter Profiles'!$AC$143-'[1]Outside Edges'!$B97)&gt;=5,'[1]Outside Edges'!$Q97="Yes"),"Yes","No")</f>
        <v>Yes</v>
      </c>
      <c r="EM98" s="84" t="str">
        <f>IF(AND((RIGHT($EM$3,2)-'[1]Miter Profiles'!$AC$144-'[1]Outside Edges'!$B97)&gt;=5,'[1]Outside Edges'!$Q97="Yes"),"Yes","No")</f>
        <v>No</v>
      </c>
      <c r="EN98" s="7" t="str">
        <f>IF(AND((RIGHT($EN$3,2)-'[1]Miter Profiles'!$AC$145-'[1]Outside Edges'!$B97)&gt;=5,'[1]Outside Edges'!$Q97="Yes"),"Yes","No")</f>
        <v>Yes</v>
      </c>
      <c r="EO98" s="68" t="str">
        <f>IF(AND((RIGHT($EO$3,2)-'[1]Miter Profiles'!$AC$146-'[1]Outside Edges'!$B97)&gt;=5,'[1]Outside Edges'!$Q97="Yes"),"Yes","No")</f>
        <v>Yes</v>
      </c>
      <c r="EP98" s="83" t="str">
        <f>IF(AND((RIGHT($EP$3,2)-'[1]Miter Profiles'!$AC$147-'[1]Outside Edges'!$B97)&gt;=5,'[1]Outside Edges'!$Q97="Yes"),"Yes","No")</f>
        <v>No</v>
      </c>
      <c r="EQ98" s="83" t="str">
        <f>IF(AND((RIGHT($EQ$3,2)-'[1]Miter Profiles'!$AC$148-'[1]Outside Edges'!$B97)&gt;=5,'[1]Outside Edges'!$Q97="Yes"),"Yes","No")</f>
        <v>Yes</v>
      </c>
      <c r="ER98" s="81" t="str">
        <f>IF(AND((RIGHT($ER$3,2)-'[1]Miter Profiles'!$AC$149-'[1]Outside Edges'!$B97)&gt;=5,'[1]Outside Edges'!$Q97="Yes"),"Yes","No")</f>
        <v>Yes</v>
      </c>
      <c r="ES98" s="84" t="str">
        <f>IF(AND((RIGHT($ES$3,2)-'[1]Miter Profiles'!$AC$150-'[1]Outside Edges'!$B97)&gt;=5,'[1]Outside Edges'!$Q97="Yes"),"Yes","No")</f>
        <v>No</v>
      </c>
      <c r="ET98" s="7" t="str">
        <f>IF(AND((RIGHT($ET$3,2)-'[1]Miter Profiles'!$AC$151-'[1]Outside Edges'!$B97)&gt;=5,'[1]Outside Edges'!$Q97="Yes"),"Yes","No")</f>
        <v>Yes</v>
      </c>
      <c r="EU98" s="68" t="str">
        <f>IF(AND((RIGHT($EU$3,2)-'[1]Miter Profiles'!$AC$152-'[1]Outside Edges'!$B97)&gt;=5,'[1]Outside Edges'!$Q97="Yes"),"Yes","No")</f>
        <v>Yes</v>
      </c>
      <c r="EV98" s="83" t="str">
        <f>IF(AND((RIGHT($EV$3,2)-'[1]Miter Profiles'!$AC$153-'[1]Outside Edges'!$B97)&gt;=5,'[1]Outside Edges'!$Q97="Yes"),"Yes","No")</f>
        <v>Yes</v>
      </c>
      <c r="EW98" s="83" t="str">
        <f>IF(AND((RIGHT($EW$3,2)-'[1]Miter Profiles'!$AC$154-'[1]Outside Edges'!$B97)&gt;=5,'[1]Outside Edges'!$Q97="Yes"),"Yes","No")</f>
        <v>Yes</v>
      </c>
      <c r="EX98" s="81" t="str">
        <f>IF(AND((RIGHT($EX$3,2)-'[1]Miter Profiles'!$AC$155-'[1]Outside Edges'!$B97)&gt;=5,'[1]Outside Edges'!$Q97="Yes"),"Yes","No")</f>
        <v>Yes</v>
      </c>
      <c r="EY98" s="84" t="str">
        <f>IF(AND((RIGHT($EY$3,2)-'[1]Miter Profiles'!$AC$156-'[1]Outside Edges'!$B97)&gt;=5,'[1]Outside Edges'!$Q97="Yes"),"Yes","No")</f>
        <v>Yes</v>
      </c>
      <c r="EZ98" s="7" t="str">
        <f>IF(AND((RIGHT($EZ$3,2)-'[1]Miter Profiles'!$AC$157-'[1]Outside Edges'!$B97)&gt;=5,'[1]Outside Edges'!$Q97="Yes"),"Yes","No")</f>
        <v>Yes</v>
      </c>
      <c r="FA98" s="68" t="str">
        <f>IF(AND((RIGHT($FA$3,2)-'[1]Miter Profiles'!$AC$158-'[1]Outside Edges'!$B97)&gt;=5,'[1]Outside Edges'!$Q97="Yes"),"Yes","No")</f>
        <v>Yes</v>
      </c>
      <c r="FB98" s="83" t="str">
        <f>IF(AND((RIGHT($FB$3,2)-'[1]Miter Profiles'!$AC$159-'[1]Outside Edges'!$B97)&gt;=5,'[1]Outside Edges'!$Q97="Yes"),"Yes","No")</f>
        <v>Yes</v>
      </c>
      <c r="FC98" s="83" t="str">
        <f>IF(AND((RIGHT($FC$3,2)-'[1]Miter Profiles'!$AC$160-'[1]Outside Edges'!$B97)&gt;=5,'[1]Outside Edges'!$Q97="Yes"),"Yes","No")</f>
        <v>Yes</v>
      </c>
      <c r="FD98" s="81" t="str">
        <f>IF(AND((RIGHT($FD$3,2)-'[1]Miter Profiles'!$AC$161-'[1]Outside Edges'!$B97)&gt;=5,'[1]Outside Edges'!$Q97="Yes"),"Yes","No")</f>
        <v>Yes</v>
      </c>
      <c r="FE98" s="84" t="str">
        <f>IF(AND((RIGHT($FE$3,2)-'[1]Miter Profiles'!$AC$162-'[1]Outside Edges'!$B97)&gt;=5,'[1]Outside Edges'!$Q97="Yes"),"Yes","No")</f>
        <v>Yes</v>
      </c>
      <c r="FF98" s="7" t="str">
        <f>IF(AND((RIGHT($FF$3,2)-'[1]Miter Profiles'!$AC$163-'[1]Outside Edges'!$B97)&gt;=5,'[1]Outside Edges'!$Q97="Yes"),"Yes","No")</f>
        <v>Yes</v>
      </c>
      <c r="FG98" s="68" t="str">
        <f>IF(AND((RIGHT($FG$3,2)-'[1]Miter Profiles'!$AC$164-'[1]Outside Edges'!$B97)&gt;=5,'[1]Outside Edges'!$Q97="Yes"),"Yes","No")</f>
        <v>Yes</v>
      </c>
      <c r="FH98" s="83" t="str">
        <f>IF(AND((RIGHT($FH$3,2)-'[1]Miter Profiles'!$AC$165-'[1]Outside Edges'!$B97)&gt;=5,'[1]Outside Edges'!$Q97="Yes"),"Yes","No")</f>
        <v>Yes</v>
      </c>
      <c r="FI98" s="83" t="str">
        <f>IF(AND((RIGHT($FI$3,2)-'[1]Miter Profiles'!$AC$166-'[1]Outside Edges'!$B97)&gt;=5,'[1]Outside Edges'!$Q97="Yes"),"Yes","No")</f>
        <v>Yes</v>
      </c>
      <c r="FJ98" s="81" t="str">
        <f>IF(AND((RIGHT($FJ$3,2)-'[1]Miter Profiles'!$AC$167-'[1]Outside Edges'!$B97)&gt;=5,'[1]Outside Edges'!$Q97="Yes"),"Yes","No")</f>
        <v>Yes</v>
      </c>
      <c r="FK98" s="84" t="str">
        <f>IF(AND((RIGHT($FK$3,2)-'[1]Miter Profiles'!$AC$168-'[1]Outside Edges'!$B97)&gt;=5,'[1]Outside Edges'!$Q97="Yes"),"Yes","No")</f>
        <v>Yes</v>
      </c>
      <c r="FL98" s="7" t="str">
        <f>IF(AND((RIGHT($FL$3,2)-'[1]Miter Profiles'!$AC$169-'[1]Outside Edges'!$B97)&gt;=5,'[1]Outside Edges'!$Q97="Yes"),"Yes","No")</f>
        <v>Yes</v>
      </c>
      <c r="FM98" s="68" t="str">
        <f>IF(AND((RIGHT($FM$3,2)-'[1]Miter Profiles'!$AC$170-'[1]Outside Edges'!$B97)&gt;=5,'[1]Outside Edges'!$Q97="Yes"),"Yes","No")</f>
        <v>Yes</v>
      </c>
      <c r="FN98" s="83" t="str">
        <f>IF(AND((RIGHT($FN$3,2)-'[1]Miter Profiles'!$AC$171-'[1]Outside Edges'!$B97)&gt;=5,'[1]Outside Edges'!$Q97="Yes"),"Yes","No")</f>
        <v>Yes</v>
      </c>
      <c r="FO98" s="83" t="str">
        <f>IF(AND((RIGHT($FO$3,2)-'[1]Miter Profiles'!$AC$172-'[1]Outside Edges'!$B97)&gt;=5,'[1]Outside Edges'!$Q97="Yes"),"Yes","No")</f>
        <v>Yes</v>
      </c>
      <c r="FP98" s="81" t="str">
        <f>IF(AND((RIGHT($FP$3,2)-'[1]Miter Profiles'!$AC$173-'[1]Outside Edges'!$B97)&gt;=5,'[1]Outside Edges'!$Q97="Yes"),"Yes","No")</f>
        <v>Yes</v>
      </c>
      <c r="FQ98" s="84" t="str">
        <f>IF(AND((RIGHT($FQ$3,2)-'[1]Miter Profiles'!$AC$174-'[1]Outside Edges'!$B97)&gt;=5,'[1]Outside Edges'!$Q97="Yes"),"Yes","No")</f>
        <v>Yes</v>
      </c>
      <c r="FR98" s="7" t="str">
        <f>IF(AND((RIGHT($FR$3,2)-'[1]Miter Profiles'!$AC$175-'[1]Outside Edges'!$B97)&gt;=5,'[1]Outside Edges'!$Q97="Yes"),"Yes","No")</f>
        <v>Yes</v>
      </c>
      <c r="FS98" s="68" t="str">
        <f>IF(AND((RIGHT($FS$3,2)-'[1]Miter Profiles'!$AC$176-'[1]Outside Edges'!$B97)&gt;=5,'[1]Outside Edges'!$Q97="Yes"),"Yes","No")</f>
        <v>Yes</v>
      </c>
      <c r="FT98" s="83" t="str">
        <f>IF(AND((RIGHT($FT$3,2)-'[1]Miter Profiles'!$AC$177-'[1]Outside Edges'!$B97)&gt;=5,'[1]Outside Edges'!$Q97="Yes"),"Yes","No")</f>
        <v>Yes</v>
      </c>
      <c r="FU98" s="83" t="str">
        <f>IF(AND((RIGHT($FU$3,2)-'[1]Miter Profiles'!$AC$178-'[1]Outside Edges'!$B97)&gt;=5,'[1]Outside Edges'!$Q97="Yes"),"Yes","No")</f>
        <v>Yes</v>
      </c>
      <c r="FV98" s="81" t="str">
        <f>IF(AND((RIGHT($V$3,2)-'[1]Miter Profiles'!$AC$179-'[1]Outside Edges'!$B97)&gt;=5,'[1]Outside Edges'!$Q97="Yes"),"Yes","No")</f>
        <v>Yes</v>
      </c>
      <c r="FW98" s="84" t="str">
        <f>IF(AND((RIGHT($FW$3,2)-'[1]Miter Profiles'!$AC$180-'[1]Outside Edges'!$B97)&gt;=5,'[1]Outside Edges'!$Q97="Yes"),"Yes","No")</f>
        <v>No</v>
      </c>
      <c r="FX98" s="197" t="str">
        <f>IF(AND((RIGHT($FX$3,2)-'[1]Miter Profiles'!$AC$181-'[1]Outside Edges'!$B97)&gt;=5,'[1]Outside Edges'!$Q97="Yes"),"Yes","No")</f>
        <v>Yes</v>
      </c>
      <c r="FY98" s="198" t="str">
        <f>IF(AND((RIGHT($FY$3,2)-'[1]Miter Profiles'!$AC$182-'[1]Outside Edges'!$B97)&gt;=5,'[1]Outside Edges'!$Q97="Yes"),"Yes","No")</f>
        <v>Yes</v>
      </c>
      <c r="FZ98" s="200" t="str">
        <f>IF(AND((RIGHT($FZ$3,2)-'[1]Miter Profiles'!$AC$183-'[1]Outside Edges'!$B97)&gt;=5,'[1]Outside Edges'!$Q97="Yes"),"Yes","No")</f>
        <v>Yes</v>
      </c>
      <c r="GA98" s="201" t="str">
        <f>IF(AND((RIGHT($GA$3,2)-'[1]Miter Profiles'!$AC$184-'[1]Outside Edges'!$B97)&gt;=5,'[1]Outside Edges'!$Q97="Yes"),"Yes","No")</f>
        <v>Yes</v>
      </c>
      <c r="GB98" s="202" t="str">
        <f>IF(AND((RIGHT($GB$3,2)-'[1]Miter Profiles'!$AC$185-'[1]Outside Edges'!$B97)&gt;=5,'[1]Outside Edges'!$Q97="Yes"),"Yes","No")</f>
        <v>Yes</v>
      </c>
      <c r="GC98" s="199" t="str">
        <f>IF(AND((RIGHT($GC$3,2)-'[1]Miter Profiles'!$AC$186-'[1]Outside Edges'!$B97)&gt;=5,'[1]Outside Edges'!$Q97="Yes"),"Yes","No")</f>
        <v>No</v>
      </c>
      <c r="GD98" s="197" t="str">
        <f>IF(AND((RIGHT($GD$3,2)-'[1]Miter Profiles'!$AC$187-'[1]Outside Edges'!$B97)&gt;=5,'[1]Outside Edges'!$Q97="Yes"),"Yes","No")</f>
        <v>Yes</v>
      </c>
      <c r="GE98" s="198" t="str">
        <f>IF(AND((RIGHT($GE$3,2)-'[1]Miter Profiles'!$AC$188-'[1]Outside Edges'!$B97)&gt;=5,'[1]Outside Edges'!$Q97="Yes"),"Yes","No")</f>
        <v>Yes</v>
      </c>
      <c r="GF98" s="200" t="str">
        <f>IF(AND((RIGHT($GF$3,2)-'[1]Miter Profiles'!$AC$189-'[1]Outside Edges'!$B97)&gt;=5,'[1]Outside Edges'!$Q97="Yes"),"Yes","No")</f>
        <v>Yes</v>
      </c>
      <c r="GG98" s="201" t="str">
        <f>IF(AND((RIGHT($GG$3,2)-'[1]Miter Profiles'!$AC$190-'[1]Outside Edges'!$B97)&gt;=5,'[1]Outside Edges'!$Q97="Yes"),"Yes","No")</f>
        <v>Yes</v>
      </c>
      <c r="GH98" s="202" t="str">
        <f>IF(AND((RIGHT($GH$3,2)-'[1]Miter Profiles'!$AC$191-'[1]Outside Edges'!$B97)&gt;=5,'[1]Outside Edges'!$Q97="Yes"),"Yes","No")</f>
        <v>Yes</v>
      </c>
      <c r="GI98" s="199" t="str">
        <f>IF(AND((RIGHT($GI$3,2)-'[1]Miter Profiles'!$AC$192-'[1]Outside Edges'!$B97)&gt;=5,'[1]Outside Edges'!$Q97="Yes"),"Yes","No")</f>
        <v>Yes</v>
      </c>
      <c r="GJ98" s="197" t="str">
        <f>IF(AND((RIGHT($GJ$3,2)-'[1]Miter Profiles'!$AC$193-'[1]Outside Edges'!$B97)&gt;=5,'[1]Outside Edges'!$Q97="Yes"),"Yes","No")</f>
        <v>Yes</v>
      </c>
      <c r="GK98" s="198" t="str">
        <f>IF(AND((RIGHT($GK$3,2)-'[1]Miter Profiles'!$AC$194-'[1]Outside Edges'!$B97)&gt;=5,'[1]Outside Edges'!$Q97="Yes"),"Yes","No")</f>
        <v>Yes</v>
      </c>
      <c r="GL98" s="200" t="str">
        <f>IF(AND((RIGHT($GL$3,2)-'[1]Miter Profiles'!$AC$195-'[1]Outside Edges'!$B97)&gt;=5,'[1]Outside Edges'!$Q97="Yes"),"Yes","No")</f>
        <v>Yes</v>
      </c>
      <c r="GM98" s="201" t="str">
        <f>IF(AND((RIGHT($GM$3,2)-'[1]Miter Profiles'!$AC$196-'[1]Outside Edges'!$B97)&gt;=5,'[1]Outside Edges'!$Q97="Yes"),"Yes","No")</f>
        <v>Yes</v>
      </c>
      <c r="GN98" s="202" t="str">
        <f>IF(AND((RIGHT($GN$3,2)-'[1]Miter Profiles'!$AC$197-'[1]Outside Edges'!$B97)&gt;=5,'[1]Outside Edges'!$Q97="Yes"),"Yes","No")</f>
        <v>Yes</v>
      </c>
      <c r="GO98" s="199" t="str">
        <f>IF(AND((RIGHT($GO$3,2)-'[1]Miter Profiles'!$AC$198-'[1]Outside Edges'!$B97)&gt;=5,'[1]Outside Edges'!$Q97="Yes"),"Yes","No")</f>
        <v>No</v>
      </c>
      <c r="GP98" s="197" t="str">
        <f>IF(AND((RIGHT($GP$3,2)-'[1]Miter Profiles'!$AC$199-'[1]Outside Edges'!$B97)&gt;=5,'[1]Outside Edges'!$Q97="Yes"),"Yes","No")</f>
        <v>Yes</v>
      </c>
      <c r="GQ98" s="198" t="str">
        <f>IF(AND((RIGHT($GQ$3,2)-'[1]Miter Profiles'!$AC$200-'[1]Outside Edges'!$B97)&gt;=5,'[1]Outside Edges'!$Q97="Yes"),"Yes","No")</f>
        <v>Yes</v>
      </c>
      <c r="GR98" s="211" t="str">
        <f>IF(AND((RIGHT($GR$3,2)-'[1]Miter Profiles'!$AC$201-'[1]Outside Edges'!$B97)&gt;=5,'[1]Outside Edges'!$Q97="Yes"),"Yes","No")</f>
        <v>Yes</v>
      </c>
      <c r="GS98" s="197" t="str">
        <f>IF(AND((RIGHT($GS$3,2)-'[1]Miter Profiles'!$AC$202-'[1]Outside Edges'!$B97)&gt;=5,'[1]Outside Edges'!$Q97="Yes"),"Yes","No")</f>
        <v>Yes</v>
      </c>
      <c r="GT98" s="212" t="str">
        <f>IF(AND((RIGHT($GT$3,2)-'[1]Miter Profiles'!$AC$203-'[1]Outside Edges'!$B97)&gt;=5,'[1]Outside Edges'!$Q97="Yes"),"Yes","No")</f>
        <v>Yes</v>
      </c>
      <c r="GU98" s="208" t="str">
        <f>IF(AND((RIGHT($GU$3,2)-'[1]Miter Profiles'!$AC$204-'[1]Outside Edges'!$B97)&gt;=5,'[1]Outside Edges'!$Q97="Yes"),"Yes","No")</f>
        <v>No</v>
      </c>
      <c r="GV98" s="209" t="str">
        <f>IF(AND((RIGHT($GV$3,2)-'[1]Miter Profiles'!$AC$205-'[1]Outside Edges'!$B97)&gt;=5,'[1]Outside Edges'!$Q97="Yes"),"Yes","No")</f>
        <v>Yes</v>
      </c>
      <c r="GW98" s="210" t="str">
        <f>IF(AND((RIGHT($GW$3,2)-'[1]Miter Profiles'!$AC$206-'[1]Outside Edges'!$B97)&gt;=5,'[1]Outside Edges'!$Q97="Yes"),"Yes","No")</f>
        <v>Yes</v>
      </c>
      <c r="GX98" s="200" t="str">
        <f>IF(AND((RIGHT($GX$3,2)-'[1]Miter Profiles'!$AC$207-'[1]Outside Edges'!$B97)&gt;=5,'[1]Outside Edges'!$Q97="Yes"),"Yes","No")</f>
        <v>No</v>
      </c>
      <c r="GY98" s="201" t="str">
        <f>IF(AND((RIGHT($GY$3,2)-'[1]Miter Profiles'!$AC$208-'[1]Outside Edges'!$B97)&gt;=5,'[1]Outside Edges'!$Q97="Yes"),"Yes","No")</f>
        <v>Yes</v>
      </c>
      <c r="GZ98" s="202" t="str">
        <f>IF(AND((RIGHT($GZ$3,2)-'[1]Miter Profiles'!$AC$209-'[1]Outside Edges'!$B97)&gt;=5,'[1]Outside Edges'!$Q97="Yes"),"Yes","No")</f>
        <v>Yes</v>
      </c>
      <c r="HA98" s="199" t="str">
        <f>IF(AND((RIGHT($HA$3,2)-'[1]Miter Profiles'!$AC$210-'[1]Outside Edges'!$B97)&gt;=5,'[1]Outside Edges'!$Q97="Yes"),"Yes","No")</f>
        <v>Yes</v>
      </c>
      <c r="HB98" s="197" t="str">
        <f>IF(AND((RIGHT($HB$3,2)-'[1]Miter Profiles'!$AC$211-'[1]Outside Edges'!$B97)&gt;=5,'[1]Outside Edges'!$Q97="Yes"),"Yes","No")</f>
        <v>Yes</v>
      </c>
      <c r="HC98" s="198" t="str">
        <f>IF(AND((RIGHT($HC$3,2)-'[1]Miter Profiles'!$AC$212-'[1]Outside Edges'!$B97)&gt;=5,'[1]Outside Edges'!$Q97="Yes"),"Yes","No")</f>
        <v>Yes</v>
      </c>
      <c r="HD98" s="200" t="str">
        <f>IF(AND((RIGHT($HD$3,2)-'[1]Miter Profiles'!$AC$213-'[1]Outside Edges'!$B97)&gt;=5,'[1]Outside Edges'!$Q97="Yes"),"Yes","No")</f>
        <v>No</v>
      </c>
      <c r="HE98" s="202" t="str">
        <f>IF(AND((RIGHT($HE$3,2)-'[1]Miter Profiles'!$AC$214-'[1]Outside Edges'!$B97)&gt;=5,'[1]Outside Edges'!$Q97="Yes"),"Yes","No")</f>
        <v>No</v>
      </c>
      <c r="HF98" s="199" t="str">
        <f>IF(AND((RIGHT($HF$3,2)-'[1]Miter Profiles'!$AC$215-'[1]Outside Edges'!$B97)&gt;=5,'[1]Outside Edges'!$Q97="Yes"),"Yes","No")</f>
        <v>Yes</v>
      </c>
      <c r="HG98" s="197" t="str">
        <f>IF(AND((RIGHT($HG$3,2)-'[1]Miter Profiles'!$AC$216-'[1]Outside Edges'!$B97)&gt;=5,'[1]Outside Edges'!$Q97="Yes"),"Yes","No")</f>
        <v>Yes</v>
      </c>
      <c r="HH98" s="198" t="str">
        <f>IF(AND((RIGHT($HH$3,2)-'[1]Miter Profiles'!$AC$217-'[1]Outside Edges'!$B97)&gt;=5,'[1]Outside Edges'!$Q97="Yes"),"Yes","No")</f>
        <v>Yes</v>
      </c>
      <c r="HI98" s="200" t="str">
        <f>IF(AND((RIGHT($HI$3,2)-'[1]Miter Profiles'!$AC$218-'[1]Outside Edges'!$B97)&gt;=5,'[1]Outside Edges'!$Q97="Yes"),"Yes","No")</f>
        <v>Yes</v>
      </c>
      <c r="HJ98" s="201" t="str">
        <f>IF(AND((RIGHT($HJ$3,2)-'[1]Miter Profiles'!$AC$219-'[1]Outside Edges'!$B97)&gt;=5,'[1]Outside Edges'!$Q97="Yes"),"Yes","No")</f>
        <v>Yes</v>
      </c>
      <c r="HK98" s="202" t="str">
        <f>IF(AND((RIGHT($HK$3,2)-'[1]Miter Profiles'!$AC$220-'[1]Outside Edges'!$B97)&gt;=5,'[1]Outside Edges'!$Q97="Yes"),"Yes","No")</f>
        <v>Yes</v>
      </c>
      <c r="HL98" s="199" t="str">
        <f>IF(AND((RIGHT($HL$3,2)-'[1]Miter Profiles'!$AC$221-'[1]Outside Edges'!$B97)&gt;=5,'[1]Outside Edges'!$Q97="Yes"),"Yes","No")</f>
        <v>Yes</v>
      </c>
      <c r="HM98" s="197" t="str">
        <f>IF(AND((RIGHT($HM$3,2)-'[1]Miter Profiles'!$AC$222-'[1]Outside Edges'!$B97)&gt;=5,'[1]Outside Edges'!$Q97="Yes"),"Yes","No")</f>
        <v>Yes</v>
      </c>
      <c r="HN98" s="197" t="str">
        <f>IF(AND((RIGHT($HN$3,2)-'[1]Miter Profiles'!$AC$223-'[1]Outside Edges'!$B97)&gt;=5,'[1]Outside Edges'!$Q97="Yes"),"Yes","No")</f>
        <v>Yes</v>
      </c>
      <c r="HO98" s="201" t="str">
        <f>IF(AND((RIGHT($HO$3,2)-'[1]Miter Profiles'!$AC$224-'[1]Outside Edges'!$B97)&gt;=5,'[1]Outside Edges'!$Q97="Yes"),"Yes","No")</f>
        <v>No</v>
      </c>
      <c r="HP98" s="201" t="str">
        <f>IF(AND((RIGHT($HP$3,2)-'[1]Miter Profiles'!$AC$225-'[1]Outside Edges'!$B97)&gt;=5,'[1]Outside Edges'!$Q97="Yes"),"Yes","No")</f>
        <v>Yes</v>
      </c>
      <c r="HQ98" s="201" t="str">
        <f>IF(AND((RIGHT($HQ$3,3)-'[1]Miter Profiles'!$AC$226-'[1]Outside Edges'!$B97)&gt;=5,'[1]Outside Edges'!$Q97="Yes"),"Yes","No")</f>
        <v>No</v>
      </c>
      <c r="HR98" s="201" t="str">
        <f>IF(AND((RIGHT($HR$3,2)-'[1]Miter Profiles'!$AC$227-'[1]Outside Edges'!$B97)&gt;=5,'[1]Outside Edges'!$Q97="Yes"),"Yes","No")</f>
        <v>No</v>
      </c>
      <c r="HS98" s="197" t="str">
        <f>IF(AND((RIGHT($HS$3,2)-'[1]Miter Profiles'!$AC$228-'[1]Outside Edges'!$B97)&gt;=5,'[1]Outside Edges'!$Q97="Yes"),"Yes","No")</f>
        <v>Yes</v>
      </c>
      <c r="HT98" s="197" t="str">
        <f>IF(AND((RIGHT($HT$3,2)-'[1]Miter Profiles'!$AC$229-'[1]Outside Edges'!$B97)&gt;=5,'[1]Outside Edges'!$Q97="Yes"),"Yes","No")</f>
        <v>Yes</v>
      </c>
      <c r="HU98" s="197" t="str">
        <f>IF(AND((RIGHT($HU$3,2)-'[1]Miter Profiles'!$AC$230-'[1]Outside Edges'!$B97)&gt;=5,'[1]Outside Edges'!$Q97="Yes"),"Yes","No")</f>
        <v>Yes</v>
      </c>
      <c r="HV98" s="201" t="str">
        <f>IF(AND((RIGHT($HV$3,2)-'[1]Miter Profiles'!$AC$231-'[1]Outside Edges'!$B97)&gt;=5,'[1]Outside Edges'!$Q97="Yes"),"Yes","No")</f>
        <v>Yes</v>
      </c>
      <c r="HW98" s="201" t="str">
        <f>IF(AND((RIGHT($HW$3,2)-'[1]Miter Profiles'!$AC$232-'[1]Outside Edges'!$B97)&gt;=5,'[1]Outside Edges'!$Q97="Yes"),"Yes","No")</f>
        <v>Yes</v>
      </c>
      <c r="HX98" s="201" t="str">
        <f>IF(AND((RIGHT($HX$3,2)-'[1]Miter Profiles'!$AC$233-'[1]Outside Edges'!$B97)&gt;=5,'[1]Outside Edges'!$Q97="Yes"),"Yes","No")</f>
        <v>Yes</v>
      </c>
      <c r="HY98" s="197" t="str">
        <f>IF(AND((RIGHT($HY$3,2)-'[1]Miter Profiles'!$AC$234-'[1]Outside Edges'!$B97)&gt;=5,'[1]Outside Edges'!$Q97="Yes"),"Yes","No")</f>
        <v>No</v>
      </c>
      <c r="HZ98" s="197" t="str">
        <f>IF(AND((RIGHT($HZ$3,2)-'[1]Miter Profiles'!$AC$235-'[1]Outside Edges'!$B97)&gt;=5,'[1]Outside Edges'!$Q97="Yes"),"Yes","No")</f>
        <v>Yes</v>
      </c>
      <c r="IA98" s="197" t="str">
        <f>IF(AND((RIGHT($IA$3,2)-'[1]Miter Profiles'!$AC$236-'[1]Outside Edges'!$B97)&gt;=5,'[1]Outside Edges'!$Q97="Yes"),"Yes","No")</f>
        <v>Yes</v>
      </c>
      <c r="IB98" s="201" t="str">
        <f>IF(AND((RIGHT($IB$3,2)-'[1]Miter Profiles'!$AC$237-'[1]Outside Edges'!$B97)&gt;=5,'[1]Outside Edges'!$Q97="Yes"),"Yes","No")</f>
        <v>Yes</v>
      </c>
      <c r="IC98" s="201" t="str">
        <f>IF(AND((RIGHT($IC$3,2)-'[1]Miter Profiles'!$AC$238-'[1]Outside Edges'!$B97)&gt;=5,'[1]Outside Edges'!$Q97="Yes"),"Yes","No")</f>
        <v>Yes</v>
      </c>
      <c r="ID98" s="201" t="str">
        <f>IF(AND((RIGHT($ID$3,2)-'[1]Miter Profiles'!$AC$239-'[1]Outside Edges'!$B97)&gt;=5,'[1]Outside Edges'!$Q97="Yes"),"Yes","No")</f>
        <v>Yes</v>
      </c>
      <c r="IE98" s="197" t="str">
        <f>IF(AND((RIGHT($IE$3,2)-'[1]Miter Profiles'!$AC$240-'[1]Outside Edges'!$B97)&gt;=5,'[1]Outside Edges'!$Q97="Yes"),"Yes","No")</f>
        <v>Yes</v>
      </c>
      <c r="IF98" s="197" t="str">
        <f>IF(AND((RIGHT($IF$3,2)-'[1]Miter Profiles'!$AC$241-'[1]Outside Edges'!$B97)&gt;=5,'[1]Outside Edges'!$Q97="Yes"),"Yes","No")</f>
        <v>Yes</v>
      </c>
      <c r="IG98" s="197" t="str">
        <f>IF(AND((RIGHT($IG$3,2)-'[1]Miter Profiles'!$AC$242-'[1]Outside Edges'!$B97)&gt;=5,'[1]Outside Edges'!$Q97="Yes"),"Yes","No")</f>
        <v>Yes</v>
      </c>
      <c r="IH98" s="201" t="str">
        <f>IF(AND((RIGHT($IH$3,2)-'[1]Miter Profiles'!$AC$243-'[1]Outside Edges'!$B97)&gt;=5,'[1]Outside Edges'!$Q97="Yes"),"Yes","No")</f>
        <v>Yes</v>
      </c>
      <c r="II98" s="201" t="str">
        <f>IF(AND((RIGHT($II$3,2)-'[1]Miter Profiles'!$AC$244-'[1]Outside Edges'!$B97)&gt;=5,'[1]Outside Edges'!$Q97="Yes"),"Yes","No")</f>
        <v>Yes</v>
      </c>
      <c r="IJ98" s="201" t="str">
        <f>IF(AND((RIGHT($IJ$3,2)-'[1]Miter Profiles'!$AC$245-'[1]Outside Edges'!$B97)&gt;=5,'[1]Outside Edges'!$Q97="Yes"),"Yes","No")</f>
        <v>Yes</v>
      </c>
      <c r="IK98" s="197" t="str">
        <f>IF(AND((RIGHT($IK$3,2)-'[1]Miter Profiles'!$AC$246-'[1]Outside Edges'!$B97)&gt;=5,'[1]Outside Edges'!$Q97="Yes"),"Yes","No")</f>
        <v>Yes</v>
      </c>
      <c r="IL98" s="197" t="str">
        <f>IF(AND((RIGHT($IL$3,2)-'[1]Miter Profiles'!$AC$247-'[1]Outside Edges'!$B97)&gt;=5,'[1]Outside Edges'!$Q97="Yes"),"Yes","No")</f>
        <v>Yes</v>
      </c>
      <c r="IM98" s="197" t="str">
        <f>IF(AND((RIGHT($IM$3,2)-'[1]Miter Profiles'!$AC$248-'[1]Outside Edges'!$B97)&gt;=5,'[1]Outside Edges'!$Q97="Yes"),"Yes","No")</f>
        <v>Yes</v>
      </c>
      <c r="IN98" s="201" t="str">
        <f>IF(AND((RIGHT($IN$3,2)-'[1]Miter Profiles'!$AC$249-'[1]Outside Edges'!$B97)&gt;=5,'[1]Outside Edges'!$Q97="Yes"),"Yes","No")</f>
        <v>No</v>
      </c>
      <c r="IO98" s="201" t="str">
        <f>IF(AND((RIGHT($IO$3,2)-'[1]Miter Profiles'!$AC$250-'[1]Outside Edges'!$B97)&gt;=5,'[1]Outside Edges'!$Q97="Yes"),"Yes","No")</f>
        <v>Yes</v>
      </c>
      <c r="IP98" s="201" t="str">
        <f>IF(AND((RIGHT($IP$3,2)-'[1]Miter Profiles'!$AC$251-'[1]Outside Edges'!$B97)&gt;=5,'[1]Outside Edges'!$Q97="Yes"),"Yes","No")</f>
        <v>Yes</v>
      </c>
      <c r="IQ98" s="197" t="str">
        <f>IF(AND((RIGHT($IQ$3,2)-'[1]Miter Profiles'!$AC$252-'[1]Outside Edges'!$B97)&gt;=5,'[1]Outside Edges'!$Q97="Yes"),"Yes","No")</f>
        <v>No</v>
      </c>
      <c r="IR98" s="197" t="str">
        <f>IF(AND((RIGHT($IR$3,2)-'[1]Miter Profiles'!$AC$253-'[1]Outside Edges'!$B97)&gt;=5,'[1]Outside Edges'!$Q97="Yes"),"Yes","No")</f>
        <v>Yes</v>
      </c>
      <c r="IS98" s="197" t="str">
        <f>IF(AND((RIGHT($IS$3,2)-'[1]Miter Profiles'!$AC$254-'[1]Outside Edges'!$B97)&gt;=5,'[1]Outside Edges'!$Q97="Yes"),"Yes","No")</f>
        <v>Yes</v>
      </c>
      <c r="IT98" s="201" t="str">
        <f>IF(AND((RIGHT($IT$3,2)-'[1]Miter Profiles'!$AC$255-'[1]Outside Edges'!$B97)&gt;=5,'[1]Outside Edges'!$Q97="Yes"),"Yes","No")</f>
        <v>No</v>
      </c>
      <c r="IU98" s="201" t="str">
        <f>IF(AND((RIGHT($IU$3,2)-'[1]Miter Profiles'!$AC$256-'[1]Outside Edges'!$B97)&gt;=5,'[1]Outside Edges'!$Q97="Yes"),"Yes","No")</f>
        <v>Yes</v>
      </c>
      <c r="IV98" s="201" t="str">
        <f>IF(AND((RIGHT($IV$3,2)-'[1]Miter Profiles'!$AC$257-'[1]Outside Edges'!$B97)&gt;=5,'[1]Outside Edges'!$Q97="Yes"),"Yes","No")</f>
        <v>Yes</v>
      </c>
      <c r="IW98" s="197" t="str">
        <f>IF(AND((RIGHT($IW$3,2)-'[1]Miter Profiles'!$AC$258-'[1]Outside Edges'!$B97)&gt;=5,'[1]Outside Edges'!$Q97="Yes"),"Yes","No")</f>
        <v>Yes</v>
      </c>
      <c r="IX98" s="197" t="str">
        <f>IF(AND((RIGHT($IX$3,2)-'[1]Miter Profiles'!$AC$259-'[1]Outside Edges'!$B97)&gt;=5,'[1]Outside Edges'!$Q97="Yes"),"Yes","No")</f>
        <v>Yes</v>
      </c>
      <c r="IY98" s="197" t="str">
        <f>IF(AND((RIGHT($IY$3,2)-'[1]Miter Profiles'!$AC$260-'[1]Outside Edges'!$B97)&gt;=5,'[1]Outside Edges'!$Q97="Yes"),"Yes","No")</f>
        <v>Yes</v>
      </c>
      <c r="IZ98" s="201" t="str">
        <f>IF(AND((RIGHT($IZ$3,2)-'[1]Miter Profiles'!$AC$261-'[1]Outside Edges'!$B97)&gt;=5,'[1]Outside Edges'!$Q97="Yes"),"Yes","No")</f>
        <v>Yes</v>
      </c>
      <c r="JA98" s="201" t="str">
        <f>IF(AND((RIGHT($JA$3,2)-'[1]Miter Profiles'!$AC$262-'[1]Outside Edges'!$B97)&gt;=5,'[1]Outside Edges'!$Q97="Yes"),"Yes","No")</f>
        <v>Yes</v>
      </c>
      <c r="JB98" s="201" t="str">
        <f>IF(AND((RIGHT($JB$3,2)-'[1]Miter Profiles'!$AC$263-'[1]Outside Edges'!$B97)&gt;=5,'[1]Outside Edges'!$Q97="Yes"),"Yes","No")</f>
        <v>Yes</v>
      </c>
      <c r="JC98" s="197" t="str">
        <f>IF(AND((RIGHT($JC$3,2)-'[1]Miter Profiles'!$AC$264-'[1]Outside Edges'!$B97)&gt;=5,'[1]Outside Edges'!$Q97="Yes"),"Yes","No")</f>
        <v>Yes</v>
      </c>
      <c r="JD98" s="197" t="str">
        <f>IF(AND((RIGHT($JD$3,2)-'[1]Miter Profiles'!$AC$265-'[1]Outside Edges'!$B97)&gt;=5,'[1]Outside Edges'!$Q97="Yes"),"Yes","No")</f>
        <v>Yes</v>
      </c>
      <c r="JE98" s="197" t="str">
        <f>IF(AND((RIGHT($JE$3,2)-'[1]Miter Profiles'!$AC$266-'[1]Outside Edges'!$B97)&gt;=5,'[1]Outside Edges'!$Q97="Yes"),"Yes","No")</f>
        <v>Yes</v>
      </c>
      <c r="JF98" s="201" t="str">
        <f>IF(AND((RIGHT($JF$3,2)-'[1]Miter Profiles'!$AC$267-'[1]Outside Edges'!$B97)&gt;=5,'[1]Outside Edges'!$Q97="Yes"),"Yes","No")</f>
        <v>No</v>
      </c>
      <c r="JG98" s="201" t="str">
        <f>IF(AND((RIGHT($JG$3,2)-'[1]Miter Profiles'!$AC$268-'[1]Outside Edges'!$B97)&gt;=5,'[1]Outside Edges'!$Q97="Yes"),"Yes","No")</f>
        <v>Yes</v>
      </c>
      <c r="JH98" s="201" t="str">
        <f>IF(AND((RIGHT($JH$3,2)-'[1]Miter Profiles'!$AC$269-'[1]Outside Edges'!$B97)&gt;=5,'[1]Outside Edges'!$Q97="Yes"),"Yes","No")</f>
        <v>Yes</v>
      </c>
      <c r="JI98" s="197" t="str">
        <f>IF(AND((RIGHT($JI$3,2)-'[1]Miter Profiles'!$AC$270-'[1]Outside Edges'!$B97)&gt;=5,'[1]Outside Edges'!$Q97="Yes"),"Yes","No")</f>
        <v>Yes</v>
      </c>
      <c r="JJ98" s="197" t="str">
        <f>IF(AND((RIGHT($JJ$3,2)-'[1]Miter Profiles'!$AC$271-'[1]Outside Edges'!$B97)&gt;=5,'[1]Outside Edges'!$Q97="Yes"),"Yes","No")</f>
        <v>Yes</v>
      </c>
      <c r="JK98" s="197" t="str">
        <f>IF(AND((RIGHT($JK$3,2)-'[1]Miter Profiles'!$AC$272-'[1]Outside Edges'!$B97)&gt;=5,'[1]Outside Edges'!$Q97="Yes"),"Yes","No")</f>
        <v>Yes</v>
      </c>
      <c r="JL98" s="201" t="str">
        <f>IF(AND((RIGHT($JL$3,2)-'[1]Miter Profiles'!$AC$273-'[1]Outside Edges'!$B97)&gt;=5,'[1]Outside Edges'!$Q97="Yes"),"Yes","No")</f>
        <v>Yes</v>
      </c>
      <c r="JM98" s="201" t="str">
        <f>IF(AND((RIGHT($JM$3,2)-'[1]Miter Profiles'!$AC$274-'[1]Outside Edges'!$B97)&gt;=5,'[1]Outside Edges'!$Q97="Yes"),"Yes","No")</f>
        <v>Yes</v>
      </c>
      <c r="JN98" s="201" t="str">
        <f>IF(AND((RIGHT($JN$3,2)-'[1]Miter Profiles'!$AC$275-'[1]Outside Edges'!$B97)&gt;=5,'[1]Outside Edges'!$Q97="Yes"),"Yes","No")</f>
        <v>Yes</v>
      </c>
      <c r="JO98" s="197" t="str">
        <f>IF(AND((RIGHT($JO$3,2)-'[1]Miter Profiles'!$AC$276-'[1]Outside Edges'!$B97)&gt;=5,'[1]Outside Edges'!$Q97="Yes"),"Yes","No")</f>
        <v>Yes</v>
      </c>
      <c r="JP98" s="197" t="str">
        <f>IF(AND((RIGHT($JP$3,2)-'[1]Miter Profiles'!$AC$277-'[1]Outside Edges'!$B97)&gt;=5,'[1]Outside Edges'!$Q97="Yes"),"Yes","No")</f>
        <v>Yes</v>
      </c>
      <c r="JQ98" s="197" t="str">
        <f>IF(AND((RIGHT($JQ$3,2)-'[1]Miter Profiles'!$AC$278-'[1]Outside Edges'!$B97)&gt;=5,'[1]Outside Edges'!$Q97="Yes"),"Yes","No")</f>
        <v>Yes</v>
      </c>
      <c r="JR98" s="201" t="str">
        <f>IF(AND((RIGHT($JR$3,2)-'[1]Miter Profiles'!$AC$279-'[1]Outside Edges'!$B97)&gt;=5,'[1]Outside Edges'!$Q97="Yes"),"Yes","No")</f>
        <v>No</v>
      </c>
      <c r="JS98" s="201" t="str">
        <f>IF(AND((RIGHT($JS$3,2)-'[1]Miter Profiles'!$AC$280-'[1]Outside Edges'!$B97)&gt;=5,'[1]Outside Edges'!$Q97="Yes"),"Yes","No")</f>
        <v>Yes</v>
      </c>
      <c r="JT98" s="201" t="str">
        <f>IF(AND((RIGHT($JT$3,2)-'[1]Miter Profiles'!$AC$281-'[1]Outside Edges'!$B97)&gt;=5,'[1]Outside Edges'!$Q97="Yes"),"Yes","No")</f>
        <v>Yes</v>
      </c>
      <c r="JU98" s="197" t="str">
        <f>IF(AND((RIGHT($JU$3,2)-'[1]Miter Profiles'!$AC$282-'[1]Outside Edges'!$B97)&gt;=5,'[1]Outside Edges'!$Q97="Yes"),"Yes","No")</f>
        <v>No</v>
      </c>
      <c r="JV98" s="197" t="str">
        <f>IF(AND((RIGHT($JV$3,2)-'[1]Miter Profiles'!$AC$283-'[1]Outside Edges'!$B97)&gt;=5,'[1]Outside Edges'!$Q97="Yes"),"Yes","No")</f>
        <v>Yes</v>
      </c>
      <c r="JW98" s="197" t="str">
        <f>IF(AND((RIGHT($JW$3,2)-'[1]Miter Profiles'!$AC$284-'[1]Outside Edges'!$B97)&gt;=5,'[1]Outside Edges'!$Q97="Yes"),"Yes","No")</f>
        <v>Yes</v>
      </c>
      <c r="JX98" s="201" t="str">
        <f>IF(AND((RIGHT($JX$3,2)-'[1]Miter Profiles'!$AC$285-'[1]Outside Edges'!$B97)&gt;=5,'[1]Outside Edges'!$Q97="Yes"),"Yes","No")</f>
        <v>Yes</v>
      </c>
      <c r="JY98" s="201" t="str">
        <f>IF(AND((RIGHT($JY$3,2)-'[1]Miter Profiles'!$AC$286-'[1]Outside Edges'!$B97)&gt;=5,'[1]Outside Edges'!$Q97="Yes"),"Yes","No")</f>
        <v>Yes</v>
      </c>
      <c r="JZ98" s="201" t="str">
        <f>IF(AND((RIGHT($JZ$3,2)-'[1]Miter Profiles'!$AC$287-'[1]Outside Edges'!$B97)&gt;=5,'[1]Outside Edges'!$Q97="Yes"),"Yes","No")</f>
        <v>Yes</v>
      </c>
      <c r="KA98" s="197" t="str">
        <f>IF(AND((RIGHT($KA$3,2)-'[1]Miter Profiles'!$AC$288-'[1]Outside Edges'!$B97)&gt;=5,'[1]Outside Edges'!$Q97="Yes"),"Yes","No")</f>
        <v>Yes</v>
      </c>
      <c r="KB98" s="197" t="str">
        <f>IF(AND((RIGHT($KB$3,2)-'[1]Miter Profiles'!$AC$289-'[1]Outside Edges'!$B97)&gt;=5,'[1]Outside Edges'!$Q97="Yes"),"Yes","No")</f>
        <v>Yes</v>
      </c>
      <c r="KC98" s="197" t="str">
        <f>IF(AND((RIGHT($KC$3,2)-'[1]Miter Profiles'!$AC$290-'[1]Outside Edges'!$B97)&gt;=5,'[1]Outside Edges'!$Q97="Yes"),"Yes","No")</f>
        <v>Yes</v>
      </c>
      <c r="KD98" s="201" t="str">
        <f>IF(AND((RIGHT($KD$3,2)-'[1]Miter Profiles'!$AC$291-'[1]Outside Edges'!$B97)&gt;=5,'[1]Outside Edges'!$Q97="Yes"),"Yes","No")</f>
        <v>Yes</v>
      </c>
      <c r="KE98" s="201" t="str">
        <f>IF(AND((RIGHT($KE$3,2)-'[1]Miter Profiles'!$AC$292-'[1]Outside Edges'!$B97)&gt;=5,'[1]Outside Edges'!$Q97="Yes"),"Yes","No")</f>
        <v>Yes</v>
      </c>
      <c r="KF98" s="201" t="str">
        <f>IF(AND((RIGHT($KF$3,2)-'[1]Miter Profiles'!$AC$293-'[1]Outside Edges'!$B97)&gt;=5,'[1]Outside Edges'!$Q97="Yes"),"Yes","No")</f>
        <v>Yes</v>
      </c>
      <c r="KG98" s="197" t="str">
        <f>IF(AND((RIGHT($KG$3,2)-'[1]Miter Profiles'!$AC$294-'[1]Outside Edges'!$B97)&gt;=5,'[1]Outside Edges'!$Q97="Yes"),"Yes","No")</f>
        <v>Yes</v>
      </c>
      <c r="KH98" s="197" t="str">
        <f>IF(AND((RIGHT($KH$3,2)-'[1]Miter Profiles'!$AC$295-'[1]Outside Edges'!$B97)&gt;=5,'[1]Outside Edges'!$Q97="Yes"),"Yes","No")</f>
        <v>Yes</v>
      </c>
      <c r="KI98" s="197" t="str">
        <f>IF(AND((RIGHT($KI$3,2)-'[1]Miter Profiles'!$AC$296-'[1]Outside Edges'!$B97)&gt;=5,'[1]Outside Edges'!$Q97="Yes"),"Yes","No")</f>
        <v>Yes</v>
      </c>
      <c r="KJ98" s="201" t="str">
        <f>IF(AND((RIGHT($KJ$3,2)-'[1]Miter Profiles'!$AC$297-'[1]Outside Edges'!$B97)&gt;=5,'[1]Outside Edges'!$Q97="Yes"),"Yes","No")</f>
        <v>Yes</v>
      </c>
      <c r="KK98" s="201" t="str">
        <f>IF(AND((RIGHT($KK$3,2)-'[1]Miter Profiles'!$AC$298-'[1]Outside Edges'!$B97)&gt;=5,'[1]Outside Edges'!$Q97="Yes"),"Yes","No")</f>
        <v>Yes</v>
      </c>
      <c r="KL98" s="201" t="str">
        <f>IF(AND((RIGHT($KL$3,2)-'[1]Miter Profiles'!$AC$299-'[1]Outside Edges'!$B97)&gt;=5,'[1]Outside Edges'!$Q97="Yes"),"Yes","No")</f>
        <v>Yes</v>
      </c>
      <c r="KM98" s="197" t="str">
        <f>IF(AND((RIGHT($KM$3,2)-'[1]Miter Profiles'!$AC$300-'[1]Outside Edges'!$B97)&gt;=5,'[1]Outside Edges'!$Q97="Yes"),"Yes","No")</f>
        <v>Yes</v>
      </c>
      <c r="KN98" s="197" t="str">
        <f>IF(AND((RIGHT($KN$3,2)-'[1]Miter Profiles'!$AC$301-'[1]Outside Edges'!$B97)&gt;=5,'[1]Outside Edges'!$Q97="Yes"),"Yes","No")</f>
        <v>Yes</v>
      </c>
      <c r="KO98" s="197" t="str">
        <f>IF(AND((RIGHT($KO$3,2)-'[1]Miter Profiles'!$AC$302-'[1]Outside Edges'!$B97)&gt;=5,'[1]Outside Edges'!$Q97="Yes"),"Yes","No")</f>
        <v>Yes</v>
      </c>
      <c r="KP98" s="201" t="str">
        <f>IF(AND((RIGHT($KP$3,2)-'[1]Miter Profiles'!$AC$303-'[1]Outside Edges'!$B97)&gt;=5,'[1]Outside Edges'!$Q97="Yes"),"Yes","No")</f>
        <v>Yes</v>
      </c>
      <c r="KQ98" s="201" t="str">
        <f>IF(AND((RIGHT($KQ$3,2)-'[1]Miter Profiles'!$AC$304-'[1]Outside Edges'!$B97)&gt;=5,'[1]Outside Edges'!$Q97="Yes"),"Yes","No")</f>
        <v>Yes</v>
      </c>
      <c r="KR98" s="201" t="str">
        <f>IF(AND((RIGHT($KR$3,2)-'[1]Miter Profiles'!$AC$305-'[1]Outside Edges'!$B97)&gt;=5,'[1]Outside Edges'!$Q97="Yes"),"Yes","No")</f>
        <v>Yes</v>
      </c>
      <c r="KS98" s="197" t="str">
        <f>IF(AND((RIGHT($KS$3,2)-'[1]Miter Profiles'!$AC$306-'[1]Outside Edges'!$B97)&gt;=5,'[1]Outside Edges'!$Q97="Yes"),"Yes","No")</f>
        <v>Yes</v>
      </c>
      <c r="KT98" s="197" t="str">
        <f>IF(AND((RIGHT($KT$3,2)-'[1]Miter Profiles'!$AC$307-'[1]Outside Edges'!$B97)&gt;=5,'[1]Outside Edges'!$Q97="Yes"),"Yes","No")</f>
        <v>Yes</v>
      </c>
      <c r="KU98" s="197" t="str">
        <f>IF(AND((RIGHT($KU$3,2)-'[1]Miter Profiles'!$AC$308-'[1]Outside Edges'!$B97)&gt;=5,'[1]Outside Edges'!$Q97="Yes"),"Yes","No")</f>
        <v>Yes</v>
      </c>
      <c r="KV98" s="201" t="str">
        <f>IF(AND((RIGHT($KV$3,2)-'[1]Miter Profiles'!$AC$309-'[1]Outside Edges'!$B97)&gt;=5,'[1]Outside Edges'!$Q97="Yes"),"Yes","No")</f>
        <v>No</v>
      </c>
      <c r="KW98" s="201" t="str">
        <f>IF(AND((RIGHT($KW$3,2)-'[1]Miter Profiles'!$AC$310-'[1]Outside Edges'!$B97)&gt;=5,'[1]Outside Edges'!$Q97="Yes"),"Yes","No")</f>
        <v>Yes</v>
      </c>
      <c r="KX98" s="201" t="str">
        <f>IF(AND((RIGHT($KX$3,2)-'[1]Miter Profiles'!$AC$311-'[1]Outside Edges'!$B97)&gt;=5,'[1]Outside Edges'!$Q97="Yes"),"Yes","No")</f>
        <v>Yes</v>
      </c>
      <c r="KY98" s="197" t="str">
        <f>IF(AND((RIGHT($KY$3,2)-'[1]Miter Profiles'!$AC$312-'[1]Outside Edges'!$B97)&gt;=5,'[1]Outside Edges'!$Q97="Yes"),"Yes","No")</f>
        <v>Yes</v>
      </c>
      <c r="KZ98" s="197" t="str">
        <f>IF(AND((RIGHT($KZ$3,2)-'[1]Miter Profiles'!$AC$313-'[1]Outside Edges'!$B97)&gt;=5,'[1]Outside Edges'!$Q97="Yes"),"Yes","No")</f>
        <v>Yes</v>
      </c>
      <c r="LA98" s="197" t="str">
        <f>IF(AND((RIGHT($LA$3,2)-'[1]Miter Profiles'!$AC$314-'[1]Outside Edges'!$B97)&gt;=5,'[1]Outside Edges'!$Q97="Yes"),"Yes","No")</f>
        <v>Yes</v>
      </c>
      <c r="LB98" s="201" t="str">
        <f>IF(AND((RIGHT($LB$3,2)-'[1]Miter Profiles'!$AC$315-'[1]Outside Edges'!$B97)&gt;=5,'[1]Outside Edges'!$Q97="Yes"),"Yes","No")</f>
        <v>Yes</v>
      </c>
      <c r="LC98" s="201" t="str">
        <f>IF(AND((RIGHT($LC$3,2)-'[1]Miter Profiles'!$AC$316-'[1]Outside Edges'!$B97)&gt;=5,'[1]Outside Edges'!$Q97="Yes"),"Yes","No")</f>
        <v>Yes</v>
      </c>
      <c r="LD98" s="201" t="str">
        <f>IF(AND((RIGHT($LD$3,2)-'[1]Miter Profiles'!$AC$317-'[1]Outside Edges'!$B97)&gt;=5,'[1]Outside Edges'!$Q97="Yes"),"Yes","No")</f>
        <v>Yes</v>
      </c>
      <c r="LE98" s="201" t="str">
        <f>IF(AND((RIGHT($LE$3,2)-'[1]Miter Profiles'!$AC$318-'[1]Outside Edges'!$B97)&gt;=5,'[1]Outside Edges'!$Q97="Yes"),"Yes","No")</f>
        <v>Yes</v>
      </c>
      <c r="LF98" s="197" t="str">
        <f>IF(AND((RIGHT($LF$3,2)-'[1]Miter Profiles'!$AC$319-'[1]Outside Edges'!$B97)&gt;=5,'[1]Outside Edges'!$Q97="Yes"),"Yes","No")</f>
        <v>Yes</v>
      </c>
      <c r="LG98" s="197" t="str">
        <f>IF(AND((RIGHT($LG$3,2)-'[1]Miter Profiles'!$AC$320-'[1]Outside Edges'!$B97)&gt;=5,'[1]Outside Edges'!$Q97="Yes"),"Yes","No")</f>
        <v>Yes</v>
      </c>
      <c r="LH98" s="197" t="str">
        <f>IF(AND((RIGHT($LH$3,2)-'[1]Miter Profiles'!$AC$321-'[1]Outside Edges'!$B97)&gt;=5,'[1]Outside Edges'!$Q97="Yes"),"Yes","No")</f>
        <v>Yes</v>
      </c>
      <c r="LI98" s="197" t="str">
        <f>IF(AND((RIGHT($LI$3,2)-'[1]Miter Profiles'!$AC$322-'[1]Outside Edges'!$B97)&gt;=5,'[1]Outside Edges'!$Q97="Yes"),"Yes","No")</f>
        <v>Yes</v>
      </c>
      <c r="LJ98" s="201" t="str">
        <f>IF(AND((RIGHT($LJ$3,2)-'[1]Miter Profiles'!$AC$323-'[1]Outside Edges'!$B97)&gt;=5,'[1]Outside Edges'!$Q97="Yes"),"Yes","No")</f>
        <v>No</v>
      </c>
      <c r="LK98" s="201" t="str">
        <f>IF(AND((RIGHT($LK$3,2)-'[1]Miter Profiles'!$AC$324-'[1]Outside Edges'!$B97)&gt;=5,'[1]Outside Edges'!$Q97="Yes"),"Yes","No")</f>
        <v>Yes</v>
      </c>
      <c r="LL98" s="201" t="str">
        <f>IF(AND((RIGHT($LL$3,2)-'[1]Miter Profiles'!$AC$325-'[1]Outside Edges'!$B97)&gt;=5,'[1]Outside Edges'!$Q97="Yes"),"Yes","No")</f>
        <v>Yes</v>
      </c>
      <c r="LM98" s="197" t="str">
        <f>IF(AND((RIGHT($LM$3,2)-'[1]Miter Profiles'!$AC$326-'[1]Outside Edges'!$B97)&gt;=5,'[1]Outside Edges'!$Q97="Yes"),"Yes","No")</f>
        <v>Yes</v>
      </c>
      <c r="LN98" s="197" t="str">
        <f>IF(AND((RIGHT($LN$3,2)-'[1]Miter Profiles'!$AC$327-'[1]Outside Edges'!$B97)&gt;=5,'[1]Outside Edges'!$Q97="Yes"),"Yes","No")</f>
        <v>Yes</v>
      </c>
      <c r="LO98" s="197" t="str">
        <f>IF(AND((RIGHT($LO$3,2)-'[1]Miter Profiles'!$AC$328-'[1]Outside Edges'!$B97)&gt;=5,'[1]Outside Edges'!$Q97="Yes"),"Yes","No")</f>
        <v>Yes</v>
      </c>
      <c r="LP98" s="201" t="str">
        <f>IF(AND((RIGHT($LP$3,2)-'[1]Miter Profiles'!$AC$329-'[1]Outside Edges'!$B97)&gt;=5,'[1]Outside Edges'!$Q97="Yes"),"Yes","No")</f>
        <v>No</v>
      </c>
      <c r="LQ98" s="201" t="str">
        <f>IF(AND((RIGHT($LQ$3,2)-'[1]Miter Profiles'!$AC$330-'[1]Outside Edges'!$B97)&gt;=5,'[1]Outside Edges'!$Q97="Yes"),"Yes","No")</f>
        <v>Yes</v>
      </c>
      <c r="LR98" s="201" t="str">
        <f>IF(AND((RIGHT($LR$3,2)-'[1]Miter Profiles'!$AC$331-'[1]Outside Edges'!$B97)&gt;=5,'[1]Outside Edges'!$Q97="Yes"),"Yes","No")</f>
        <v>Yes</v>
      </c>
      <c r="LS98" s="197" t="str">
        <f>IF(AND((RIGHT($LS$3,2)-'[1]Miter Profiles'!$AC$332-'[1]Outside Edges'!$B97)&gt;=5,'[1]Outside Edges'!$Q97="Yes"),"Yes","No")</f>
        <v>No</v>
      </c>
      <c r="LT98" s="197" t="str">
        <f>IF(AND((RIGHT($LT$3,2)-'[1]Miter Profiles'!$AC$333-'[1]Outside Edges'!$B97)&gt;=5,'[1]Outside Edges'!$Q97="Yes"),"Yes","No")</f>
        <v>Yes</v>
      </c>
      <c r="LU98" s="197" t="str">
        <f>IF(AND((RIGHT($LU$3,2)-'[1]Miter Profiles'!$AC$334-'[1]Outside Edges'!$B97)&gt;=5,'[1]Outside Edges'!$Q97="Yes"),"Yes","No")</f>
        <v>Yes</v>
      </c>
      <c r="LV98" s="201" t="str">
        <f>IF(AND((RIGHT($LV$3,2)-'[1]Miter Profiles'!$AC$335-'[1]Outside Edges'!$B97)&gt;=5,'[1]Outside Edges'!$Q97="Yes"),"Yes","No")</f>
        <v>Yes</v>
      </c>
      <c r="LW98" s="201" t="str">
        <f>IF(AND((RIGHT($LW$3,2)-'[1]Miter Profiles'!$AC$336-'[1]Outside Edges'!$B97)&gt;=5,'[1]Outside Edges'!$Q97="Yes"),"Yes","No")</f>
        <v>Yes</v>
      </c>
      <c r="LX98" s="201" t="str">
        <f>IF(AND((RIGHT($LX$3,2)-'[1]Miter Profiles'!$AC$337-'[1]Outside Edges'!$B97)&gt;=5,'[1]Outside Edges'!$Q97="Yes"),"Yes","No")</f>
        <v>Yes</v>
      </c>
      <c r="LY98" s="197" t="str">
        <f>IF(AND((RIGHT($LY$3,2)-'[1]Miter Profiles'!$AC$338-'[1]Outside Edges'!$B97)&gt;=5,'[1]Outside Edges'!$Q97="Yes"),"Yes","No")</f>
        <v>Yes</v>
      </c>
      <c r="LZ98" s="197" t="str">
        <f>IF(AND((RIGHT($LZ$3,2)-'[1]Miter Profiles'!$AC$339-'[1]Outside Edges'!$B97)&gt;=5,'[1]Outside Edges'!$Q97="Yes"),"Yes","No")</f>
        <v>Yes</v>
      </c>
      <c r="MA98" s="197" t="str">
        <f>IF(AND((RIGHT($MA$3,2)-'[1]Miter Profiles'!$AC$340-'[1]Outside Edges'!$B97)&gt;=5,'[1]Outside Edges'!$Q97="Yes"),"Yes","No")</f>
        <v>Yes</v>
      </c>
      <c r="MB98" s="201" t="str">
        <f>IF(AND((RIGHT($MB$3,2)-'[1]Miter Profiles'!$AC$341-'[1]Outside Edges'!$B97)&gt;=5,'[1]Outside Edges'!$Q97="Yes"),"Yes","No")</f>
        <v>Yes</v>
      </c>
      <c r="MC98" s="201" t="str">
        <f>IF(AND((RIGHT($MC$3,2)-'[1]Miter Profiles'!$AC$342-'[1]Outside Edges'!$B97)&gt;=5,'[1]Outside Edges'!$Q97="Yes"),"Yes","No")</f>
        <v>Yes</v>
      </c>
      <c r="MD98" s="201" t="str">
        <f>IF(AND((RIGHT($MD$3,2)-'[1]Miter Profiles'!$AC$343-'[1]Outside Edges'!$B97)&gt;=5,'[1]Outside Edges'!$Q97="Yes"),"Yes","No")</f>
        <v>Yes</v>
      </c>
      <c r="ME98" s="197" t="str">
        <f>IF(AND((RIGHT($ME$3,2)-'[1]Miter Profiles'!$AC$344-'[1]Outside Edges'!$B97)&gt;=5,'[1]Outside Edges'!$Q97="Yes"),"Yes","No")</f>
        <v>Yes</v>
      </c>
      <c r="MF98" s="197" t="str">
        <f>IF(AND((RIGHT($MF$3,2)-'[1]Miter Profiles'!$AC$345-'[1]Outside Edges'!$B97)&gt;=5,'[1]Outside Edges'!$Q97="Yes"),"Yes","No")</f>
        <v>Yes</v>
      </c>
      <c r="MG98" s="197" t="str">
        <f>IF(AND((RIGHT($MG$3,2)-'[1]Miter Profiles'!$AC$346-'[1]Outside Edges'!$B97)&gt;=5,'[1]Outside Edges'!$Q97="Yes"),"Yes","No")</f>
        <v>Yes</v>
      </c>
      <c r="MH98" s="201" t="str">
        <f>IF(AND((RIGHT($MH$3,2)-'[1]Miter Profiles'!$AC$347-'[1]Outside Edges'!$B97)&gt;=5,'[1]Outside Edges'!$Q97="Yes"),"Yes","No")</f>
        <v>Yes</v>
      </c>
      <c r="MI98" s="201" t="str">
        <f>IF(AND((RIGHT($MI$3,2)-'[1]Miter Profiles'!$AC$348-'[1]Outside Edges'!$B97)&gt;=5,'[1]Outside Edges'!$Q97="Yes"),"Yes","No")</f>
        <v>Yes</v>
      </c>
      <c r="MJ98" s="201" t="str">
        <f>IF(AND((RIGHT($MJ$3,2)-'[1]Miter Profiles'!$AC$349-'[1]Outside Edges'!$B97)&gt;=5,'[1]Outside Edges'!$Q97="Yes"),"Yes","No")</f>
        <v>Yes</v>
      </c>
      <c r="MK98" s="197" t="str">
        <f>IF(AND((RIGHT($MK$3,2)-'[1]Miter Profiles'!$AC$350-'[1]Outside Edges'!$B97)&gt;=5,'[1]Outside Edges'!$Q97="Yes"),"Yes","No")</f>
        <v>Yes</v>
      </c>
      <c r="ML98" s="197" t="str">
        <f>IF(AND((RIGHT($ML$3,2)-'[1]Miter Profiles'!$AC$351-'[1]Outside Edges'!$B97)&gt;=5,'[1]Outside Edges'!$Q97="Yes"),"Yes","No")</f>
        <v>Yes</v>
      </c>
      <c r="MM98" s="197" t="str">
        <f>IF(AND((RIGHT($MM$3,2)-'[1]Miter Profiles'!$AC$352-'[1]Outside Edges'!$B97)&gt;=5,'[1]Outside Edges'!$Q97="Yes"),"Yes","No")</f>
        <v>Yes</v>
      </c>
      <c r="MN98" s="201" t="str">
        <f>IF(AND((RIGHT($MK$3,2)-'[1]Miter Profiles'!$AC$353-'[1]Outside Edges'!$B97)&gt;=5,'[1]Outside Edges'!$Q97="Yes"),"Yes","No")</f>
        <v>Yes</v>
      </c>
      <c r="MO98" s="201" t="str">
        <f>IF(AND((RIGHT($ML$3,2)-'[1]Miter Profiles'!$AC$354-'[1]Outside Edges'!$B97)&gt;=5,'[1]Outside Edges'!$Q97="Yes"),"Yes","No")</f>
        <v>Yes</v>
      </c>
      <c r="MP98" s="201" t="str">
        <f>IF(AND((RIGHT($MM$3,2)-'[1]Miter Profiles'!$AC$355-'[1]Outside Edges'!$B97)&gt;=5,'[1]Outside Edges'!$Q97="Yes"),"Yes","No")</f>
        <v>Yes</v>
      </c>
      <c r="MQ98" s="197" t="str">
        <f>IF(AND((RIGHT($MK$3,2)-'[1]Miter Profiles'!$AC$356-'[1]Outside Edges'!$B97)&gt;=5,'[1]Outside Edges'!$Q97="Yes"),"Yes","No")</f>
        <v>No</v>
      </c>
      <c r="MR98" s="197" t="str">
        <f>IF(AND((RIGHT($ML$3,2)-'[1]Miter Profiles'!$AC$357-'[1]Outside Edges'!$B97)&gt;=5,'[1]Outside Edges'!$Q97="Yes"),"Yes","No")</f>
        <v>Yes</v>
      </c>
      <c r="MS98" s="197" t="str">
        <f>IF(AND((RIGHT($MM$3,2)-'[1]Miter Profiles'!$AC$358-'[1]Outside Edges'!$B97)&gt;=5,'[1]Outside Edges'!$Q97="Yes"),"Yes","No")</f>
        <v>Yes</v>
      </c>
      <c r="MT98" s="201" t="str">
        <f>IF(AND((RIGHT($MK$3,2)-'[1]Miter Profiles'!$AC$359-'[1]Outside Edges'!$B97)&gt;=5,'[1]Outside Edges'!$Q97="Yes"),"Yes","No")</f>
        <v>No</v>
      </c>
      <c r="MU98" s="201" t="str">
        <f>IF(AND((RIGHT($ML$3,2)-'[1]Miter Profiles'!$AC$360-'[1]Outside Edges'!$B97)&gt;=5,'[1]Outside Edges'!$Q97="Yes"),"Yes","No")</f>
        <v>Yes</v>
      </c>
      <c r="MV98" s="201" t="str">
        <f>IF(AND((RIGHT($MM$3,2)-'[1]Miter Profiles'!$AC$361-'[1]Outside Edges'!$B97)&gt;=5,'[1]Outside Edges'!$Q97="Yes"),"Yes","No")</f>
        <v>Yes</v>
      </c>
    </row>
    <row r="99" spans="1:360" ht="15.75" customHeight="1" thickBot="1" x14ac:dyDescent="0.25">
      <c r="A99" s="371" t="str">
        <f>IF('[1]Outside Edges'!$A98&lt;&gt;"",'[1]Outside Edges'!$A98,"")</f>
        <v>D96</v>
      </c>
      <c r="B99" s="7" t="str">
        <f>IF(AND((RIGHT($B$3,2)-'[1]Miter Profiles'!$AC$3-'[1]Outside Edges'!$B98)&gt;=5,'[1]Outside Edges'!$Q98="Yes"),"Yes","No")</f>
        <v>Yes</v>
      </c>
      <c r="C99" s="7" t="str">
        <f>IF(AND((RIGHT($C$3,2)-'[1]Miter Profiles'!$AC$4-'[1]Outside Edges'!$B98)&gt;=5,'[1]Outside Edges'!$Q98="Yes"),"Yes","No")</f>
        <v>Yes</v>
      </c>
      <c r="D99" s="63" t="str">
        <f>IF(AND((RIGHT($D$3,2)-'[1]Miter Profiles'!$AC$5-'[1]Outside Edges'!$B98)&gt;=5,'[1]Outside Edges'!$Q98="Yes"),"Yes","No")</f>
        <v>Yes</v>
      </c>
      <c r="E99" s="64" t="str">
        <f>IF(AND((RIGHT($E$3,2)-'[1]Miter Profiles'!$AC$6-'[1]Outside Edges'!$B98)&gt;=5,'[1]Outside Edges'!$Q98="Yes"),"Yes","No")</f>
        <v>Yes</v>
      </c>
      <c r="F99" s="8" t="str">
        <f>IF(AND((RIGHT($F$3,2)-'[1]Miter Profiles'!$AC$7-'[1]Outside Edges'!$B98)&gt;=5,'[1]Outside Edges'!$Q98="Yes"),"Yes","No")</f>
        <v>Yes</v>
      </c>
      <c r="G99" s="65" t="str">
        <f>IF(AND((RIGHT($G$3,2)-'[1]Miter Profiles'!$AC$8-'[1]Outside Edges'!$B98)&gt;=5,'[1]Outside Edges'!$Q98="Yes"),"Yes","No")</f>
        <v>Yes</v>
      </c>
      <c r="H99" s="7" t="str">
        <f>IF(AND((RIGHT($H$3,2)-'[1]Miter Profiles'!$AC$9-'[1]Outside Edges'!$B98)&gt;=5,'[1]Outside Edges'!$Q98="Yes"),"Yes","No")</f>
        <v>Yes</v>
      </c>
      <c r="I99" s="7" t="str">
        <f>IF(AND((RIGHT($I$3,2)-'[1]Miter Profiles'!$AC$10-'[1]Outside Edges'!$B98)&gt;=5,'[1]Outside Edges'!$Q98="Yes"),"Yes","No")</f>
        <v>Yes</v>
      </c>
      <c r="J99" s="63" t="str">
        <f>IF(AND((RIGHT($J$3,2)-'[1]Miter Profiles'!$AC$11-'[1]Outside Edges'!$B98)&gt;=5,'[1]Outside Edges'!$Q98="Yes"),"Yes","No")</f>
        <v>Yes</v>
      </c>
      <c r="K99" s="64" t="str">
        <f>IF(AND((RIGHT($K$3,2)-'[1]Miter Profiles'!$AC$12-'[1]Outside Edges'!$B98)&gt;=5,'[1]Outside Edges'!$Q98="Yes"),"Yes","No")</f>
        <v>Yes</v>
      </c>
      <c r="L99" s="8" t="str">
        <f>IF(AND((RIGHT($L$3,2)-'[1]Miter Profiles'!$AC$13-'[1]Outside Edges'!$B98)&gt;=5,'[1]Outside Edges'!$Q98="Yes"),"Yes","No")</f>
        <v>Yes</v>
      </c>
      <c r="M99" s="65" t="str">
        <f>IF(AND((RIGHT($M$3,2)-'[1]Miter Profiles'!$AC$14-'[1]Outside Edges'!$B98)&gt;=5,'[1]Outside Edges'!$Q98="Yes"),"Yes","No")</f>
        <v>Yes</v>
      </c>
      <c r="N99" s="7" t="str">
        <f>IF(AND((RIGHT($N$3,2)-'[1]Miter Profiles'!$AC$15-'[1]Outside Edges'!$B98)&gt;=4,'[1]Outside Edges'!$Q98="Yes"),"Yes","No")</f>
        <v>Yes</v>
      </c>
      <c r="O99" s="7" t="str">
        <f>IF(AND((RIGHT($O$3,2)-'[1]Miter Profiles'!$AC$16-'[1]Outside Edges'!$B98)&gt;=5,'[1]Outside Edges'!$Q98="Yes"),"Yes","No")</f>
        <v>Yes</v>
      </c>
      <c r="P99" s="63" t="str">
        <f>IF(AND((RIGHT($P$3,2)-'[1]Miter Profiles'!$AC$17-'[1]Outside Edges'!$B98)&gt;=5,'[1]Outside Edges'!$Q98="Yes"),"Yes","No")</f>
        <v>Yes</v>
      </c>
      <c r="Q99" s="64" t="str">
        <f>IF(AND((RIGHT($Q$3,2)-'[1]Miter Profiles'!$AC$18-'[1]Outside Edges'!$B98)&gt;=5,'[1]Outside Edges'!$Q98="Yes"),"Yes","No")</f>
        <v>Yes</v>
      </c>
      <c r="R99" s="8" t="str">
        <f>IF(AND((RIGHT($R$3,2)-'[1]Miter Profiles'!$AC$19-'[1]Outside Edges'!$B98)&gt;=5,'[1]Outside Edges'!$Q98="Yes"),"Yes","No")</f>
        <v>Yes</v>
      </c>
      <c r="S99" s="65" t="str">
        <f>IF(AND((RIGHT($S$3,2)-'[1]Miter Profiles'!$AC$20-'[1]Outside Edges'!$B98)&gt;=5,'[1]Outside Edges'!$Q98="Yes"),"Yes","No")</f>
        <v>Yes</v>
      </c>
      <c r="T99" s="7" t="str">
        <f>IF(AND((RIGHT($T$3,2)-'[1]Miter Profiles'!$AC$21-'[1]Outside Edges'!$B98)&gt;=5,'[1]Outside Edges'!$Q98="Yes"),"Yes","No")</f>
        <v>Yes</v>
      </c>
      <c r="U99" s="7" t="str">
        <f>IF(AND((RIGHT($U$3,2)-'[1]Miter Profiles'!$AC$22-'[1]Outside Edges'!$B98)&gt;=5,'[1]Outside Edges'!$Q98="Yes"),"Yes","No")</f>
        <v>Yes</v>
      </c>
      <c r="V99" s="63" t="str">
        <f>IF(AND((RIGHT($V$3,2)-'[1]Miter Profiles'!$AC$23-'[1]Outside Edges'!$B98)&gt;=5,'[1]Outside Edges'!$Q98="Yes"),"Yes","No")</f>
        <v>Yes</v>
      </c>
      <c r="W99" s="64" t="str">
        <f>IF(AND((RIGHT($W$3,2)-'[1]Miter Profiles'!$AC$24-'[1]Outside Edges'!$B98)&gt;=5,'[1]Outside Edges'!$Q98="Yes"),"Yes","No")</f>
        <v>No</v>
      </c>
      <c r="X99" s="8" t="str">
        <f>IF(AND((RIGHT($X$3,2)-'[1]Miter Profiles'!$AC$25-'[1]Outside Edges'!$B98)&gt;=5,'[1]Outside Edges'!$Q98="Yes"),"Yes","No")</f>
        <v>Yes</v>
      </c>
      <c r="Y99" s="65" t="str">
        <f>IF(AND((RIGHT($Y$3,2)-'[1]Miter Profiles'!$AC$26-'[1]Outside Edges'!$B98)&gt;=5,'[1]Outside Edges'!$Q98="Yes"),"Yes","No")</f>
        <v>Yes</v>
      </c>
      <c r="Z99" s="7" t="str">
        <f>IF(AND((RIGHT($Z$3,2)-'[1]Miter Profiles'!$AC$27-'[1]Outside Edges'!$B98)&gt;=5,'[1]Outside Edges'!$Q98="Yes"),"Yes","No")</f>
        <v>Yes</v>
      </c>
      <c r="AA99" s="7" t="str">
        <f>IF(AND((RIGHT($AA$3,2)-'[1]Miter Profiles'!$AC$28-'[1]Outside Edges'!$B98)&gt;=5,'[1]Outside Edges'!$Q98="Yes"),"Yes","No")</f>
        <v>Yes</v>
      </c>
      <c r="AB99" s="63" t="str">
        <f>IF(AND((RIGHT($AB$3,2)-'[1]Miter Profiles'!$AC$29-'[1]Outside Edges'!$B98)&gt;=5,'[1]Outside Edges'!$Q98="Yes"),"Yes","No")</f>
        <v>Yes</v>
      </c>
      <c r="AC99" s="64" t="str">
        <f>IF(AND((RIGHT($AC$3,2)-'[1]Miter Profiles'!$AC$30-'[1]Outside Edges'!$B98)&gt;=5,'[1]Outside Edges'!$Q98="Yes"),"Yes","No")</f>
        <v>Yes</v>
      </c>
      <c r="AD99" s="8" t="str">
        <f>IF(AND((RIGHT($AD$3,2)-'[1]Miter Profiles'!$AC$31-'[1]Outside Edges'!$B98)&gt;=5,'[1]Outside Edges'!$Q98="Yes"),"Yes","No")</f>
        <v>Yes</v>
      </c>
      <c r="AE99" s="65" t="str">
        <f>IF(AND((RIGHT($AE$3,2)-'[1]Miter Profiles'!$AC$32-'[1]Outside Edges'!$B98)&gt;=5,'[1]Outside Edges'!$Q98="Yes"),"Yes","No")</f>
        <v>Yes</v>
      </c>
      <c r="AF99" s="7" t="str">
        <f>IF(AND((RIGHT($AF$3,2)-'[1]Miter Profiles'!$AC$33-'[1]Outside Edges'!$B98)&gt;=5,'[1]Outside Edges'!$Q98="Yes"),"Yes","No")</f>
        <v>Yes</v>
      </c>
      <c r="AG99" s="7" t="str">
        <f>IF(AND((RIGHT($AG$3,2)-'[1]Miter Profiles'!$AC$34-'[1]Outside Edges'!$B98)&gt;=5,'[1]Outside Edges'!$Q98="Yes"),"Yes","No")</f>
        <v>Yes</v>
      </c>
      <c r="AH99" s="63" t="str">
        <f>IF(AND((RIGHT($AH$3,2)-'[1]Miter Profiles'!$AC$35-'[1]Outside Edges'!$B98)&gt;=5,'[1]Outside Edges'!$Q98="Yes"),"Yes","No")</f>
        <v>Yes</v>
      </c>
      <c r="AI99" s="64" t="str">
        <f>IF(AND((RIGHT($AI$3,2)-'[1]Miter Profiles'!$AC$36-'[1]Outside Edges'!$B98)&gt;=5,'[1]Outside Edges'!$Q98="Yes"),"Yes","No")</f>
        <v>Yes</v>
      </c>
      <c r="AJ99" s="8" t="str">
        <f>IF(AND((RIGHT($AJ$3,2)-'[1]Miter Profiles'!$AC$37-'[1]Outside Edges'!$B98)&gt;=5,'[1]Outside Edges'!$Q98="Yes"),"Yes","No")</f>
        <v>Yes</v>
      </c>
      <c r="AK99" s="65" t="str">
        <f>IF(AND((RIGHT($AK$3,2)-'[1]Miter Profiles'!$AC$38-'[1]Outside Edges'!$B98)&gt;=5,'[1]Outside Edges'!$Q98="Yes"),"Yes","No")</f>
        <v>Yes</v>
      </c>
      <c r="AL99" s="7" t="str">
        <f>IF(AND((RIGHT($AL$3,2)-'[1]Miter Profiles'!$AC$39-'[1]Outside Edges'!$B98)&gt;=5,'[1]Outside Edges'!$Q98="Yes"),"Yes","No")</f>
        <v>Yes</v>
      </c>
      <c r="AM99" s="7" t="str">
        <f>IF(AND((RIGHT($AM$3,2)-'[1]Miter Profiles'!$AC$40-'[1]Outside Edges'!$B98)&gt;=5,'[1]Outside Edges'!$Q98="Yes"),"Yes","No")</f>
        <v>Yes</v>
      </c>
      <c r="AN99" s="63" t="str">
        <f>IF(AND((RIGHT($AN$3,2)-'[1]Miter Profiles'!$AC$41-'[1]Outside Edges'!$B98)&gt;=5,'[1]Outside Edges'!$Q98="Yes"),"Yes","No")</f>
        <v>Yes</v>
      </c>
      <c r="AO99" s="64" t="str">
        <f>IF(AND((RIGHT($AO$3,2)-'[1]Miter Profiles'!$AC$42-'[1]Outside Edges'!$B98)&gt;=5,'[1]Outside Edges'!$Q98="Yes"),"Yes","No")</f>
        <v>Yes</v>
      </c>
      <c r="AP99" s="8" t="str">
        <f>IF(AND((RIGHT($AP$3,2)-'[1]Miter Profiles'!$AC$43-'[1]Outside Edges'!$B98)&gt;=5,'[1]Outside Edges'!$Q98="Yes"),"Yes","No")</f>
        <v>Yes</v>
      </c>
      <c r="AQ99" s="65" t="str">
        <f>IF(AND((RIGHT($AQ$3,2)-'[1]Miter Profiles'!$AC$44-'[1]Outside Edges'!$B98)&gt;=5,'[1]Outside Edges'!$Q98="Yes"),"Yes","No")</f>
        <v>Yes</v>
      </c>
      <c r="AR99" s="7" t="str">
        <f>IF(AND((RIGHT($AR$3,2)-'[1]Miter Profiles'!$AC$45-'[1]Outside Edges'!$B98)&gt;=5,'[1]Outside Edges'!$Q98="Yes"),"Yes","No")</f>
        <v>Yes</v>
      </c>
      <c r="AS99" s="7" t="str">
        <f>IF(AND((RIGHT($AS$3,2)-'[1]Miter Profiles'!$AC$46-'[1]Outside Edges'!$B98)&gt;=5,'[1]Outside Edges'!$Q98="Yes"),"Yes","No")</f>
        <v>Yes</v>
      </c>
      <c r="AT99" s="63" t="str">
        <f>IF(AND((RIGHT($AT$3,2)-'[1]Miter Profiles'!$AC$47-'[1]Outside Edges'!$B98)&gt;=5,'[1]Outside Edges'!$Q98="Yes"),"Yes","No")</f>
        <v>Yes</v>
      </c>
      <c r="AU99" s="64" t="str">
        <f>IF(AND((RIGHT($AU$3,2)-'[1]Miter Profiles'!$AC$48-'[1]Outside Edges'!$B98)&gt;=5,'[1]Outside Edges'!$Q98="Yes"),"Yes","No")</f>
        <v>Yes</v>
      </c>
      <c r="AV99" s="8" t="str">
        <f>IF(AND((RIGHT($AV$3,2)-'[1]Miter Profiles'!$AC$49-'[1]Outside Edges'!$B98)&gt;=5,'[1]Outside Edges'!$Q98="Yes"),"Yes","No")</f>
        <v>Yes</v>
      </c>
      <c r="AW99" s="65" t="str">
        <f>IF(AND((RIGHT($AW$3,2)-'[1]Miter Profiles'!$AC$50-'[1]Outside Edges'!$B98)&gt;=5,'[1]Outside Edges'!$Q98="Yes"),"Yes","No")</f>
        <v>Yes</v>
      </c>
      <c r="AX99" s="7" t="str">
        <f>IF(AND((RIGHT($AX$3,2)-'[1]Miter Profiles'!$AC$51-'[1]Outside Edges'!$B98)&gt;=5,'[1]Outside Edges'!$Q98="Yes"),"Yes","No")</f>
        <v>Yes</v>
      </c>
      <c r="AY99" s="7" t="str">
        <f>IF(AND((RIGHT($AY$3,2)-'[1]Miter Profiles'!$AC$52-'[1]Outside Edges'!$B98)&gt;=5,'[1]Outside Edges'!$Q98="Yes"),"Yes","No")</f>
        <v>Yes</v>
      </c>
      <c r="AZ99" s="63" t="str">
        <f>IF(AND((RIGHT($AZ$3,2)-'[1]Miter Profiles'!$AC$53-'[1]Outside Edges'!$B98)&gt;=5,'[1]Outside Edges'!$Q98="Yes"),"Yes","No")</f>
        <v>Yes</v>
      </c>
      <c r="BA99" s="64" t="str">
        <f>IF(AND((RIGHT($BA$3,2)-'[1]Miter Profiles'!$AC$54-'[1]Outside Edges'!$B98)&gt;=5,'[1]Outside Edges'!$Q98="Yes"),"Yes","No")</f>
        <v>Yes</v>
      </c>
      <c r="BB99" s="8" t="str">
        <f>IF(AND((RIGHT($BB$3,2)-'[1]Miter Profiles'!$AC$55-'[1]Outside Edges'!$B98)&gt;=5,'[1]Outside Edges'!$Q98="Yes"),"Yes","No")</f>
        <v>Yes</v>
      </c>
      <c r="BC99" s="65" t="str">
        <f>IF(AND((RIGHT($BC$3,2)-'[1]Miter Profiles'!$AC$56-'[1]Outside Edges'!$B98)&gt;=5,'[1]Outside Edges'!$Q98="Yes"),"Yes","No")</f>
        <v>Yes</v>
      </c>
      <c r="BD99" s="7" t="str">
        <f>IF(AND((RIGHT($BD$3,2)-'[1]Miter Profiles'!$AC$57-'[1]Outside Edges'!$B98)&gt;=5,'[1]Outside Edges'!$Q98="Yes"),"Yes","No")</f>
        <v>Yes</v>
      </c>
      <c r="BE99" s="7" t="str">
        <f>IF(AND((RIGHT($BE$3,2)-'[1]Miter Profiles'!$AC$58-'[1]Outside Edges'!$B98)&gt;=5,'[1]Outside Edges'!$Q98="Yes"),"Yes","No")</f>
        <v>Yes</v>
      </c>
      <c r="BF99" s="63" t="str">
        <f>IF(AND((RIGHT($BF$3,2)-'[1]Miter Profiles'!$AC$59-'[1]Outside Edges'!$B98)&gt;=5,'[1]Outside Edges'!$Q98="Yes"),"Yes","No")</f>
        <v>Yes</v>
      </c>
      <c r="BG99" s="64" t="str">
        <f>IF(AND((RIGHT($BG$3,2)-'[1]Miter Profiles'!$AC$60-'[1]Outside Edges'!$B98)&gt;=5,'[1]Outside Edges'!$Q98="Yes"),"Yes","No")</f>
        <v>Yes</v>
      </c>
      <c r="BH99" s="8" t="str">
        <f>IF(AND((RIGHT($BH$3,2)-'[1]Miter Profiles'!$AC$61-'[1]Outside Edges'!$B98)&gt;=5,'[1]Outside Edges'!$Q98="Yes"),"Yes","No")</f>
        <v>Yes</v>
      </c>
      <c r="BI99" s="65" t="str">
        <f>IF(AND((RIGHT($BI$3,2)-'[1]Miter Profiles'!$AC$62-'[1]Outside Edges'!$B98)&gt;=5,'[1]Outside Edges'!$Q98="Yes"),"Yes","No")</f>
        <v>Yes</v>
      </c>
      <c r="BJ99" s="7" t="str">
        <f>IF(AND((RIGHT($BJ$3,2)-'[1]Miter Profiles'!$AC$63-'[1]Outside Edges'!$B98)&gt;=5,'[1]Outside Edges'!$Q98="Yes"),"Yes","No")</f>
        <v>Yes</v>
      </c>
      <c r="BK99" s="7" t="str">
        <f>IF(AND((RIGHT($BK$3,2)-'[1]Miter Profiles'!$AC$64-'[1]Outside Edges'!$B98)&gt;=5,'[1]Outside Edges'!$Q98="Yes"),"Yes","No")</f>
        <v>Yes</v>
      </c>
      <c r="BL99" s="63" t="str">
        <f>IF(AND((RIGHT($BL$3,2)-'[1]Miter Profiles'!$AC$65-'[1]Outside Edges'!$B98)&gt;=5,'[1]Outside Edges'!$Q98="Yes"),"Yes","No")</f>
        <v>Yes</v>
      </c>
      <c r="BM99" s="64" t="str">
        <f>IF(AND((RIGHT($BM$3,2)-'[1]Miter Profiles'!$AC$66-'[1]Outside Edges'!$B98)&gt;=5,'[1]Outside Edges'!$Q98="Yes"),"Yes","No")</f>
        <v>Yes</v>
      </c>
      <c r="BN99" s="8" t="str">
        <f>IF(AND((RIGHT($BN$3,2)-'[1]Miter Profiles'!$AC$67-'[1]Outside Edges'!$B98)&gt;=5,'[1]Outside Edges'!$Q98="Yes"),"Yes","No")</f>
        <v>Yes</v>
      </c>
      <c r="BO99" s="65" t="str">
        <f>IF(AND((RIGHT($BO$3,2)-'[1]Miter Profiles'!$AC$68-'[1]Outside Edges'!$B98)&gt;=5,'[1]Outside Edges'!$Q98="Yes"),"Yes","No")</f>
        <v>Yes</v>
      </c>
      <c r="BP99" s="7" t="str">
        <f>IF(AND((RIGHT($BP$3,2)-'[1]Miter Profiles'!$AC$69-'[1]Outside Edges'!$B98)&gt;=5,'[1]Outside Edges'!$Q98="Yes"),"Yes","No")</f>
        <v>Yes</v>
      </c>
      <c r="BQ99" s="7" t="str">
        <f>IF(AND((RIGHT($BQ$3,2)-'[1]Miter Profiles'!$AC$70-'[1]Outside Edges'!$B98)&gt;=5,'[1]Outside Edges'!$Q98="Yes"),"Yes","No")</f>
        <v>Yes</v>
      </c>
      <c r="BR99" s="63" t="str">
        <f>IF(AND((RIGHT($BR$3,2)-'[1]Miter Profiles'!$AC$71-'[1]Outside Edges'!$B98)&gt;=5,'[1]Outside Edges'!$Q98="Yes"),"Yes","No")</f>
        <v>Yes</v>
      </c>
      <c r="BS99" s="64" t="str">
        <f>IF(AND((RIGHT($BS$3,2)-'[1]Miter Profiles'!$AC$72-'[1]Outside Edges'!$B98)&gt;=5,'[1]Outside Edges'!$Q98="Yes"),"Yes","No")</f>
        <v>Yes</v>
      </c>
      <c r="BT99" s="8" t="str">
        <f>IF(AND((RIGHT($BT$3,2)-'[1]Miter Profiles'!$AC$73-'[1]Outside Edges'!$B98)&gt;=5,'[1]Outside Edges'!$Q98="Yes"),"Yes","No")</f>
        <v>Yes</v>
      </c>
      <c r="BU99" s="65" t="str">
        <f>IF(AND((RIGHT($BU$3,2)-'[1]Miter Profiles'!$AC$74-'[1]Outside Edges'!$B98)&gt;=5,'[1]Outside Edges'!$Q98="Yes"),"Yes","No")</f>
        <v>Yes</v>
      </c>
      <c r="BV99" s="7" t="str">
        <f>IF(AND((RIGHT($BV$3,2)-'[1]Miter Profiles'!$AC$75-'[1]Outside Edges'!$B98)&gt;=5,'[1]Outside Edges'!$Q98="Yes"),"Yes","No")</f>
        <v>Yes</v>
      </c>
      <c r="BW99" s="7" t="str">
        <f>IF(AND((RIGHT($BW$3,2)-'[1]Miter Profiles'!$AC$76-'[1]Outside Edges'!$B98)&gt;=5,'[1]Outside Edges'!$Q98="Yes"),"Yes","No")</f>
        <v>Yes</v>
      </c>
      <c r="BX99" s="63" t="str">
        <f>IF(AND((RIGHT($BX$3,2)-'[1]Miter Profiles'!$AC$77-'[1]Outside Edges'!$B98)&gt;=5,'[1]Outside Edges'!$Q98="Yes"),"Yes","No")</f>
        <v>Yes</v>
      </c>
      <c r="BY99" s="64" t="str">
        <f>IF(AND((RIGHT($BY$3,2)-'[1]Miter Profiles'!$AC$78-'[1]Outside Edges'!$B98)&gt;=5,'[1]Outside Edges'!$Q98="Yes"),"Yes","No")</f>
        <v>Yes</v>
      </c>
      <c r="BZ99" s="8" t="str">
        <f>IF(AND((RIGHT($BZ$3,2)-'[1]Miter Profiles'!$AC$79-'[1]Outside Edges'!$B98)&gt;=5,'[1]Outside Edges'!$Q98="Yes"),"Yes","No")</f>
        <v>Yes</v>
      </c>
      <c r="CA99" s="65" t="str">
        <f>IF(AND((RIGHT($CA$3,2)-'[1]Miter Profiles'!$AC$80-'[1]Outside Edges'!$B98)&gt;=5,'[1]Outside Edges'!$Q98="Yes"),"Yes","No")</f>
        <v>Yes</v>
      </c>
      <c r="CB99" s="7" t="str">
        <f>IF(AND((RIGHT($CB$3,2)-'[1]Miter Profiles'!$AC$81-'[1]Outside Edges'!$B98)&gt;=5,'[1]Outside Edges'!$Q98="Yes"),"Yes","No")</f>
        <v>Yes</v>
      </c>
      <c r="CC99" s="7" t="str">
        <f>IF(AND((RIGHT($CC$3,2)-'[1]Miter Profiles'!$AC$82-'[1]Outside Edges'!$B98)&gt;=5,'[1]Outside Edges'!$Q98="Yes"),"Yes","No")</f>
        <v>Yes</v>
      </c>
      <c r="CD99" s="63" t="str">
        <f>IF(AND((RIGHT($CD$3,2)-'[1]Miter Profiles'!$AC$83-'[1]Outside Edges'!$B98)&gt;=5,'[1]Outside Edges'!$Q98="Yes"),"Yes","No")</f>
        <v>Yes</v>
      </c>
      <c r="CE99" s="64" t="str">
        <f>IF(AND((RIGHT($CE$3,2)-'[1]Miter Profiles'!$AC$84-'[1]Outside Edges'!$B98)&gt;=5,'[1]Outside Edges'!$Q98="Yes"),"Yes","No")</f>
        <v>Yes</v>
      </c>
      <c r="CF99" s="8" t="str">
        <f>IF(AND((RIGHT($CF$3,2)-'[1]Miter Profiles'!$AC$85-'[1]Outside Edges'!$B98)&gt;=5,'[1]Outside Edges'!$Q98="Yes"),"Yes","No")</f>
        <v>Yes</v>
      </c>
      <c r="CG99" s="65" t="str">
        <f>IF(AND((RIGHT($CG$3,2)-'[1]Miter Profiles'!$AC$86-'[1]Outside Edges'!$B98)&gt;=5,'[1]Outside Edges'!$Q98="Yes"),"Yes","No")</f>
        <v>Yes</v>
      </c>
      <c r="CH99" s="7" t="str">
        <f>IF(AND((RIGHT($CH$3,2)-'[1]Miter Profiles'!$AC$87-'[1]Outside Edges'!$B98)&gt;=5,'[1]Outside Edges'!$Q98="Yes"),"Yes","No")</f>
        <v>Yes</v>
      </c>
      <c r="CI99" s="7" t="str">
        <f>IF(AND((RIGHT($CI$3,2)-'[1]Miter Profiles'!$AC$88-'[1]Outside Edges'!$B98)&gt;=5,'[1]Outside Edges'!$Q98="Yes"),"Yes","No")</f>
        <v>Yes</v>
      </c>
      <c r="CJ99" s="63" t="str">
        <f>IF(AND((RIGHT($CJ$3,2)-'[1]Miter Profiles'!$AC$89-'[1]Outside Edges'!$B98)&gt;=5,'[1]Outside Edges'!$Q98="Yes"),"Yes","No")</f>
        <v>Yes</v>
      </c>
      <c r="CK99" s="64" t="str">
        <f>IF(AND((RIGHT($CK$3,2)-'[1]Miter Profiles'!$AC$90-'[1]Outside Edges'!$B98)&gt;=5,'[1]Outside Edges'!$Q98="Yes"),"Yes","No")</f>
        <v>Yes</v>
      </c>
      <c r="CL99" s="8" t="str">
        <f>IF(AND((RIGHT($CL$3,2)-'[1]Miter Profiles'!$AC$91-'[1]Outside Edges'!$B98)&gt;=5,'[1]Outside Edges'!$Q98="Yes"),"Yes","No")</f>
        <v>Yes</v>
      </c>
      <c r="CM99" s="65" t="str">
        <f>IF(AND((RIGHT($CM$3,2)-'[1]Miter Profiles'!$AC$92-'[1]Outside Edges'!$B98)&gt;=5,'[1]Outside Edges'!$Q98="Yes"),"Yes","No")</f>
        <v>Yes</v>
      </c>
      <c r="CN99" s="7" t="str">
        <f>IF(AND((RIGHT(CN$3,2)-'[1]Miter Profiles'!$AC$93-'[1]Outside Edges'!$B98)&gt;=5,'[1]Outside Edges'!$Q98="Yes"),"Yes","No")</f>
        <v>Yes</v>
      </c>
      <c r="CO99" s="7" t="str">
        <f>IF(AND((RIGHT(CO$3,2)-'[1]Miter Profiles'!$AC$94-'[1]Outside Edges'!$B98)&gt;=5,'[1]Outside Edges'!$Q98="Yes"),"Yes","No")</f>
        <v>Yes</v>
      </c>
      <c r="CP99" s="63" t="str">
        <f>IF(AND((RIGHT(CP$3,2)-'[1]Miter Profiles'!$AC$95-'[1]Outside Edges'!$B98)&gt;=5,'[1]Outside Edges'!$Q98="Yes"),"Yes","No")</f>
        <v>Yes</v>
      </c>
      <c r="CQ99" s="64" t="str">
        <f>IF(AND((RIGHT(CQ$3,2)-'[1]Miter Profiles'!$AC$96-'[1]Outside Edges'!$B98)&gt;=5,'[1]Outside Edges'!$Q98="Yes"),"Yes","No")</f>
        <v>Yes</v>
      </c>
      <c r="CR99" s="8" t="str">
        <f>IF(AND((RIGHT(CR$3,2)-'[1]Miter Profiles'!$AC$97-'[1]Outside Edges'!$B98)&gt;=5,'[1]Outside Edges'!$Q98="Yes"),"Yes","No")</f>
        <v>Yes</v>
      </c>
      <c r="CS99" s="65" t="str">
        <f>IF(AND((RIGHT(CS$3,2)-'[1]Miter Profiles'!$AC$98-'[1]Outside Edges'!$B98)&gt;=5,'[1]Outside Edges'!$Q98="Yes"),"Yes","No")</f>
        <v>Yes</v>
      </c>
      <c r="CT99" s="7" t="str">
        <f>IF(AND((RIGHT($CT$3,2)-'[1]Miter Profiles'!$AC$99-'[1]Outside Edges'!$B98)&gt;=5,'[1]Outside Edges'!$Q98="Yes"),"Yes","No")</f>
        <v>Yes</v>
      </c>
      <c r="CU99" s="7" t="str">
        <f>IF(AND((RIGHT($CU$3,2)-'[1]Miter Profiles'!$AC$100-'[1]Outside Edges'!$B98)&gt;=5,'[1]Outside Edges'!$Q98="Yes"),"Yes","No")</f>
        <v>Yes</v>
      </c>
      <c r="CV99" s="63" t="str">
        <f>IF(AND((RIGHT($CV$3,2)-'[1]Miter Profiles'!$AC$101-'[1]Outside Edges'!$B98)&gt;=5,'[1]Outside Edges'!$Q98="Yes"),"Yes","No")</f>
        <v>Yes</v>
      </c>
      <c r="CW99" s="64" t="str">
        <f>IF(AND((RIGHT($CW$3,2)-'[1]Miter Profiles'!$AC$102-'[1]Outside Edges'!$B98)&gt;=5,'[1]Outside Edges'!$Q98="Yes"),"Yes","No")</f>
        <v>Yes</v>
      </c>
      <c r="CX99" s="8" t="str">
        <f>IF(AND((RIGHT($CX$3,2)-'[1]Miter Profiles'!$AC$103-'[1]Outside Edges'!$B98)&gt;=5,'[1]Outside Edges'!$Q98="Yes"),"Yes","No")</f>
        <v>Yes</v>
      </c>
      <c r="CY99" s="65" t="str">
        <f>IF(AND((RIGHT($CY$3,2)-'[1]Miter Profiles'!$AC$104-'[1]Outside Edges'!$B98)&gt;=5,'[1]Outside Edges'!$Q98="Yes"),"Yes","No")</f>
        <v>Yes</v>
      </c>
      <c r="CZ99" s="7" t="str">
        <f>IF(AND((RIGHT($CZ$3,2)-'[1]Miter Profiles'!$AC$105-'[1]Outside Edges'!$B98)&gt;=5,'[1]Outside Edges'!$Q98="Yes"),"Yes","No")</f>
        <v>Yes</v>
      </c>
      <c r="DA99" s="7" t="str">
        <f>IF(AND((RIGHT($DA$3,2)-'[1]Miter Profiles'!$AC$106-'[1]Outside Edges'!$B98)&gt;=5,'[1]Outside Edges'!$Q98="Yes"),"Yes","No")</f>
        <v>Yes</v>
      </c>
      <c r="DB99" s="63" t="str">
        <f>IF(AND((RIGHT($DB$3,2)-'[1]Miter Profiles'!$AC$107-'[1]Outside Edges'!$B98)&gt;=5,'[1]Outside Edges'!$Q98="Yes"),"Yes","No")</f>
        <v>Yes</v>
      </c>
      <c r="DC99" s="64" t="str">
        <f>IF(AND((RIGHT($DC$3,2)-'[1]Miter Profiles'!$AC$108-'[1]Outside Edges'!$B98)&gt;=5,'[1]Outside Edges'!$Q98="Yes"),"Yes","No")</f>
        <v>Yes</v>
      </c>
      <c r="DD99" s="8" t="str">
        <f>IF(AND((RIGHT($DD$3,2)-'[1]Miter Profiles'!$AC$109-'[1]Outside Edges'!$B98)&gt;=5,'[1]Outside Edges'!$Q98="Yes"),"Yes","No")</f>
        <v>Yes</v>
      </c>
      <c r="DE99" s="65" t="str">
        <f>IF(AND((RIGHT($DE$3,2)-'[1]Miter Profiles'!$AC$110-'[1]Outside Edges'!$B98)&gt;=5,'[1]Outside Edges'!$Q98="Yes"),"Yes","No")</f>
        <v>Yes</v>
      </c>
      <c r="DF99" s="7" t="str">
        <f>IF(AND((RIGHT($DF$3,2)-'[1]Miter Profiles'!$AC$111-'[1]Outside Edges'!$B98)&gt;=5,'[1]Outside Edges'!$Q98="Yes"),"Yes","No")</f>
        <v>Yes</v>
      </c>
      <c r="DG99" s="7" t="str">
        <f>IF(AND((RIGHT($DG$3,2)-'[1]Miter Profiles'!$AC$112-'[1]Outside Edges'!$B98)&gt;=5,'[1]Outside Edges'!$Q98="Yes"),"Yes","No")</f>
        <v>Yes</v>
      </c>
      <c r="DH99" s="63" t="str">
        <f>IF(AND((RIGHT($DH$3,2)-'[1]Miter Profiles'!$AC$113-'[1]Outside Edges'!$B98)&gt;=5,'[1]Outside Edges'!$Q98="Yes"),"Yes","No")</f>
        <v>Yes</v>
      </c>
      <c r="DI99" s="64" t="str">
        <f>IF(AND((RIGHT($DI$3,2)-'[1]Miter Profiles'!$AC$114-'[1]Outside Edges'!$B98)&gt;=5,'[1]Outside Edges'!$Q98="Yes"),"Yes","No")</f>
        <v>Yes</v>
      </c>
      <c r="DJ99" s="8" t="str">
        <f>IF(AND((RIGHT($DJ$3,2)-'[1]Miter Profiles'!$AC$115-'[1]Outside Edges'!$B98)&gt;=5,'[1]Outside Edges'!$Q98="Yes"),"Yes","No")</f>
        <v>Yes</v>
      </c>
      <c r="DK99" s="65" t="str">
        <f>IF(AND((RIGHT($DK$3,2)-'[1]Miter Profiles'!$AC$116-'[1]Outside Edges'!$B98)&gt;=5,'[1]Outside Edges'!$Q98="Yes"),"Yes","No")</f>
        <v>Yes</v>
      </c>
      <c r="DL99" s="7" t="str">
        <f>IF(AND((RIGHT($DL$3,2)-'[1]Miter Profiles'!$AC$117-'[1]Outside Edges'!$B98)&gt;=5,'[1]Outside Edges'!$Q98="Yes"),"Yes","No")</f>
        <v>Yes</v>
      </c>
      <c r="DM99" s="7" t="str">
        <f>IF(AND((RIGHT($DM$3,2)-'[1]Miter Profiles'!$AC$118-'[1]Outside Edges'!$B98)&gt;=5,'[1]Outside Edges'!$Q98="Yes"),"Yes","No")</f>
        <v>Yes</v>
      </c>
      <c r="DN99" s="63" t="str">
        <f>IF(AND((RIGHT($DN$3,2)-'[1]Miter Profiles'!$AC$119-'[1]Outside Edges'!$B98)&gt;=5,'[1]Outside Edges'!$Q98="Yes"),"Yes","No")</f>
        <v>Yes</v>
      </c>
      <c r="DO99" s="64" t="str">
        <f>IF(AND((RIGHT($DO$3,2)-'[1]Miter Profiles'!$AC$120-'[1]Outside Edges'!$B98)&gt;=5,'[1]Outside Edges'!$Q98="Yes"),"Yes","No")</f>
        <v>Yes</v>
      </c>
      <c r="DP99" s="8" t="str">
        <f>IF(AND((RIGHT($DP$3,2)-'[1]Miter Profiles'!$AC$121-'[1]Outside Edges'!$B98)&gt;=5,'[1]Outside Edges'!$Q98="Yes"),"Yes","No")</f>
        <v>Yes</v>
      </c>
      <c r="DQ99" s="65" t="str">
        <f>IF(AND((RIGHT($DQ$3,2)-'[1]Miter Profiles'!$AC$122-'[1]Outside Edges'!$B98)&gt;=5,'[1]Outside Edges'!$Q98="Yes"),"Yes","No")</f>
        <v>Yes</v>
      </c>
      <c r="DR99" s="7" t="str">
        <f>IF(AND((RIGHT($DR$3,2)-'[1]Miter Profiles'!$AC$123-'[1]Outside Edges'!$B98)&gt;=5,'[1]Outside Edges'!$Q98="Yes"),"Yes","No")</f>
        <v>Yes</v>
      </c>
      <c r="DS99" s="7" t="str">
        <f>IF(AND((RIGHT($DS$3,2)-'[1]Miter Profiles'!$AC$124-'[1]Outside Edges'!$B98)&gt;=5,'[1]Outside Edges'!$Q98="Yes"),"Yes","No")</f>
        <v>Yes</v>
      </c>
      <c r="DT99" s="63" t="str">
        <f>IF(AND((RIGHT($DT$3,2)-'[1]Miter Profiles'!$AC$125-'[1]Outside Edges'!$B98)&gt;=5,'[1]Outside Edges'!$Q98="Yes"),"Yes","No")</f>
        <v>Yes</v>
      </c>
      <c r="DU99" s="64" t="str">
        <f>IF(AND((RIGHT($DU$3,2)-'[1]Miter Profiles'!$AC$126-'[1]Outside Edges'!$B98)&gt;=5,'[1]Outside Edges'!$Q98="Yes"),"Yes","No")</f>
        <v>Yes</v>
      </c>
      <c r="DV99" s="8" t="str">
        <f>IF(AND((RIGHT($DV$3,2)-'[1]Miter Profiles'!$AC$127-'[1]Outside Edges'!$B98)&gt;=5,'[1]Outside Edges'!$Q98="Yes"),"Yes","No")</f>
        <v>Yes</v>
      </c>
      <c r="DW99" s="65" t="str">
        <f>IF(AND((RIGHT($DW$3,2)-'[1]Miter Profiles'!$AC$128-'[1]Outside Edges'!$B98)&gt;=5,'[1]Outside Edges'!$Q98="Yes"),"Yes","No")</f>
        <v>Yes</v>
      </c>
      <c r="DX99" s="7" t="str">
        <f>IF(AND((RIGHT($DX$3,2)-'[1]Miter Profiles'!$AC$129-'[1]Outside Edges'!$B98)&gt;=5,'[1]Outside Edges'!$Q98="Yes"),"Yes","No")</f>
        <v>Yes</v>
      </c>
      <c r="DY99" s="7" t="str">
        <f>IF(AND((RIGHT($DY$3,2)-'[1]Miter Profiles'!$AC$130-'[1]Outside Edges'!$B98)&gt;=5,'[1]Outside Edges'!$Q98="Yes"),"Yes","No")</f>
        <v>Yes</v>
      </c>
      <c r="DZ99" s="63" t="str">
        <f>IF(AND((RIGHT($DZ$3,2)-'[1]Miter Profiles'!$AC$131-'[1]Outside Edges'!$B98)&gt;=5,'[1]Outside Edges'!$Q98="Yes"),"Yes","No")</f>
        <v>Yes</v>
      </c>
      <c r="EA99" s="68" t="str">
        <f>IF(AND((RIGHT($EA$3,2)-'[1]Miter Profiles'!$AC$132-'[1]Outside Edges'!$B98)&gt;=5,'[1]Outside Edges'!$Q98="Yes"),"Yes","No")</f>
        <v>Yes</v>
      </c>
      <c r="EB99" s="78" t="str">
        <f>IF(AND((RIGHT($EB$3,2)-'[1]Miter Profiles'!$AC$133-'[1]Outside Edges'!$B98)&gt;=5,'[1]Outside Edges'!$Q98="Yes"),"Yes","No")</f>
        <v>Yes</v>
      </c>
      <c r="EC99" s="79" t="str">
        <f>IF(AND((RIGHT($EC$3,2)-'[1]Miter Profiles'!$AC$134-'[1]Outside Edges'!$B98)&gt;=5,'[1]Outside Edges'!$Q98="Yes"),"Yes","No")</f>
        <v>Yes</v>
      </c>
      <c r="ED99" s="81" t="str">
        <f>IF(AND((RIGHT($ED$3,2)-'[1]Miter Profiles'!$AC$135-'[1]Outside Edges'!$B98)&gt;=5,'[1]Outside Edges'!$Q98="Yes"),"Yes","No")</f>
        <v>Yes</v>
      </c>
      <c r="EE99" s="80" t="str">
        <f>IF(AND((RIGHT($EE$3,2)-'[1]Miter Profiles'!$AC$136-'[1]Outside Edges'!$B98)&gt;=5,'[1]Outside Edges'!$Q98="Yes"),"Yes","No")</f>
        <v>Yes</v>
      </c>
      <c r="EF99" s="63" t="str">
        <f>IF(AND((RIGHT($EF$3,2)-'[1]Miter Profiles'!$AC$137-'[1]Outside Edges'!$B98)&gt;=5,'[1]Outside Edges'!$Q98="Yes"),"Yes","No")</f>
        <v>Yes</v>
      </c>
      <c r="EG99" s="7" t="str">
        <f>IF(AND((RIGHT($EG$3,2)-'[1]Miter Profiles'!$AC$138-'[1]Outside Edges'!$B98)&gt;=5,'[1]Outside Edges'!$Q98="Yes"),"Yes","No")</f>
        <v>Yes</v>
      </c>
      <c r="EH99" s="68" t="str">
        <f>IF(AND((RIGHT($EH$3,2)-'[1]Miter Profiles'!$AC$139-'[1]Outside Edges'!$B98)&gt;=5,'[1]Outside Edges'!$Q98="Yes"),"Yes","No")</f>
        <v>Yes</v>
      </c>
      <c r="EI99" s="82" t="str">
        <f>IF(AND((RIGHT($EI$3,2)-'[1]Miter Profiles'!$AC$140-'[1]Outside Edges'!$B98)&gt;=5,'[1]Outside Edges'!$Q98="Yes"),"Yes","No")</f>
        <v>Yes</v>
      </c>
      <c r="EJ99" s="83" t="str">
        <f>IF(AND((RIGHT($EJ$3,2)-'[1]Miter Profiles'!$AC$141-'[1]Outside Edges'!$B98)&gt;=5,'[1]Outside Edges'!$Q98="Yes"),"Yes","No")</f>
        <v>Yes</v>
      </c>
      <c r="EK99" s="83" t="str">
        <f>IF(AND((RIGHT($EK$3,2)-'[1]Miter Profiles'!$AC$142-'[1]Outside Edges'!$B98)&gt;=5,'[1]Outside Edges'!$Q98="Yes"),"Yes","No")</f>
        <v>Yes</v>
      </c>
      <c r="EL99" s="81" t="str">
        <f>IF(AND((RIGHT($EL$3,2)-'[1]Miter Profiles'!$AC$143-'[1]Outside Edges'!$B98)&gt;=5,'[1]Outside Edges'!$Q98="Yes"),"Yes","No")</f>
        <v>Yes</v>
      </c>
      <c r="EM99" s="84" t="str">
        <f>IF(AND((RIGHT($EM$3,2)-'[1]Miter Profiles'!$AC$144-'[1]Outside Edges'!$B98)&gt;=5,'[1]Outside Edges'!$Q98="Yes"),"Yes","No")</f>
        <v>Yes</v>
      </c>
      <c r="EN99" s="7" t="str">
        <f>IF(AND((RIGHT($EN$3,2)-'[1]Miter Profiles'!$AC$145-'[1]Outside Edges'!$B98)&gt;=5,'[1]Outside Edges'!$Q98="Yes"),"Yes","No")</f>
        <v>Yes</v>
      </c>
      <c r="EO99" s="68" t="str">
        <f>IF(AND((RIGHT($EO$3,2)-'[1]Miter Profiles'!$AC$146-'[1]Outside Edges'!$B98)&gt;=5,'[1]Outside Edges'!$Q98="Yes"),"Yes","No")</f>
        <v>Yes</v>
      </c>
      <c r="EP99" s="83" t="str">
        <f>IF(AND((RIGHT($EP$3,2)-'[1]Miter Profiles'!$AC$147-'[1]Outside Edges'!$B98)&gt;=5,'[1]Outside Edges'!$Q98="Yes"),"Yes","No")</f>
        <v>Yes</v>
      </c>
      <c r="EQ99" s="83" t="str">
        <f>IF(AND((RIGHT($EQ$3,2)-'[1]Miter Profiles'!$AC$148-'[1]Outside Edges'!$B98)&gt;=5,'[1]Outside Edges'!$Q98="Yes"),"Yes","No")</f>
        <v>Yes</v>
      </c>
      <c r="ER99" s="81" t="str">
        <f>IF(AND((RIGHT($ER$3,2)-'[1]Miter Profiles'!$AC$149-'[1]Outside Edges'!$B98)&gt;=5,'[1]Outside Edges'!$Q98="Yes"),"Yes","No")</f>
        <v>Yes</v>
      </c>
      <c r="ES99" s="84" t="str">
        <f>IF(AND((RIGHT($ES$3,2)-'[1]Miter Profiles'!$AC$150-'[1]Outside Edges'!$B98)&gt;=5,'[1]Outside Edges'!$Q98="Yes"),"Yes","No")</f>
        <v>Yes</v>
      </c>
      <c r="ET99" s="7" t="str">
        <f>IF(AND((RIGHT($ET$3,2)-'[1]Miter Profiles'!$AC$151-'[1]Outside Edges'!$B98)&gt;=5,'[1]Outside Edges'!$Q98="Yes"),"Yes","No")</f>
        <v>Yes</v>
      </c>
      <c r="EU99" s="68" t="str">
        <f>IF(AND((RIGHT($EU$3,2)-'[1]Miter Profiles'!$AC$152-'[1]Outside Edges'!$B98)&gt;=5,'[1]Outside Edges'!$Q98="Yes"),"Yes","No")</f>
        <v>Yes</v>
      </c>
      <c r="EV99" s="83" t="str">
        <f>IF(AND((RIGHT($EV$3,2)-'[1]Miter Profiles'!$AC$153-'[1]Outside Edges'!$B98)&gt;=5,'[1]Outside Edges'!$Q98="Yes"),"Yes","No")</f>
        <v>Yes</v>
      </c>
      <c r="EW99" s="83" t="str">
        <f>IF(AND((RIGHT($EW$3,2)-'[1]Miter Profiles'!$AC$154-'[1]Outside Edges'!$B98)&gt;=5,'[1]Outside Edges'!$Q98="Yes"),"Yes","No")</f>
        <v>Yes</v>
      </c>
      <c r="EX99" s="81" t="str">
        <f>IF(AND((RIGHT($EX$3,2)-'[1]Miter Profiles'!$AC$155-'[1]Outside Edges'!$B98)&gt;=5,'[1]Outside Edges'!$Q98="Yes"),"Yes","No")</f>
        <v>Yes</v>
      </c>
      <c r="EY99" s="84" t="str">
        <f>IF(AND((RIGHT($EY$3,2)-'[1]Miter Profiles'!$AC$156-'[1]Outside Edges'!$B98)&gt;=5,'[1]Outside Edges'!$Q98="Yes"),"Yes","No")</f>
        <v>Yes</v>
      </c>
      <c r="EZ99" s="7" t="str">
        <f>IF(AND((RIGHT($EZ$3,2)-'[1]Miter Profiles'!$AC$157-'[1]Outside Edges'!$B98)&gt;=5,'[1]Outside Edges'!$Q98="Yes"),"Yes","No")</f>
        <v>Yes</v>
      </c>
      <c r="FA99" s="68" t="str">
        <f>IF(AND((RIGHT($FA$3,2)-'[1]Miter Profiles'!$AC$158-'[1]Outside Edges'!$B98)&gt;=5,'[1]Outside Edges'!$Q98="Yes"),"Yes","No")</f>
        <v>Yes</v>
      </c>
      <c r="FB99" s="83" t="str">
        <f>IF(AND((RIGHT($FB$3,2)-'[1]Miter Profiles'!$AC$159-'[1]Outside Edges'!$B98)&gt;=5,'[1]Outside Edges'!$Q98="Yes"),"Yes","No")</f>
        <v>Yes</v>
      </c>
      <c r="FC99" s="83" t="str">
        <f>IF(AND((RIGHT($FC$3,2)-'[1]Miter Profiles'!$AC$160-'[1]Outside Edges'!$B98)&gt;=5,'[1]Outside Edges'!$Q98="Yes"),"Yes","No")</f>
        <v>Yes</v>
      </c>
      <c r="FD99" s="81" t="str">
        <f>IF(AND((RIGHT($FD$3,2)-'[1]Miter Profiles'!$AC$161-'[1]Outside Edges'!$B98)&gt;=5,'[1]Outside Edges'!$Q98="Yes"),"Yes","No")</f>
        <v>Yes</v>
      </c>
      <c r="FE99" s="84" t="str">
        <f>IF(AND((RIGHT($FE$3,2)-'[1]Miter Profiles'!$AC$162-'[1]Outside Edges'!$B98)&gt;=5,'[1]Outside Edges'!$Q98="Yes"),"Yes","No")</f>
        <v>Yes</v>
      </c>
      <c r="FF99" s="7" t="str">
        <f>IF(AND((RIGHT($FF$3,2)-'[1]Miter Profiles'!$AC$163-'[1]Outside Edges'!$B98)&gt;=5,'[1]Outside Edges'!$Q98="Yes"),"Yes","No")</f>
        <v>Yes</v>
      </c>
      <c r="FG99" s="68" t="str">
        <f>IF(AND((RIGHT($FG$3,2)-'[1]Miter Profiles'!$AC$164-'[1]Outside Edges'!$B98)&gt;=5,'[1]Outside Edges'!$Q98="Yes"),"Yes","No")</f>
        <v>Yes</v>
      </c>
      <c r="FH99" s="83" t="str">
        <f>IF(AND((RIGHT($FH$3,2)-'[1]Miter Profiles'!$AC$165-'[1]Outside Edges'!$B98)&gt;=5,'[1]Outside Edges'!$Q98="Yes"),"Yes","No")</f>
        <v>Yes</v>
      </c>
      <c r="FI99" s="83" t="str">
        <f>IF(AND((RIGHT($FI$3,2)-'[1]Miter Profiles'!$AC$166-'[1]Outside Edges'!$B98)&gt;=5,'[1]Outside Edges'!$Q98="Yes"),"Yes","No")</f>
        <v>Yes</v>
      </c>
      <c r="FJ99" s="81" t="str">
        <f>IF(AND((RIGHT($FJ$3,2)-'[1]Miter Profiles'!$AC$167-'[1]Outside Edges'!$B98)&gt;=5,'[1]Outside Edges'!$Q98="Yes"),"Yes","No")</f>
        <v>Yes</v>
      </c>
      <c r="FK99" s="84" t="str">
        <f>IF(AND((RIGHT($FK$3,2)-'[1]Miter Profiles'!$AC$168-'[1]Outside Edges'!$B98)&gt;=5,'[1]Outside Edges'!$Q98="Yes"),"Yes","No")</f>
        <v>Yes</v>
      </c>
      <c r="FL99" s="7" t="str">
        <f>IF(AND((RIGHT($FL$3,2)-'[1]Miter Profiles'!$AC$169-'[1]Outside Edges'!$B98)&gt;=5,'[1]Outside Edges'!$Q98="Yes"),"Yes","No")</f>
        <v>Yes</v>
      </c>
      <c r="FM99" s="68" t="str">
        <f>IF(AND((RIGHT($FM$3,2)-'[1]Miter Profiles'!$AC$170-'[1]Outside Edges'!$B98)&gt;=5,'[1]Outside Edges'!$Q98="Yes"),"Yes","No")</f>
        <v>Yes</v>
      </c>
      <c r="FN99" s="83" t="str">
        <f>IF(AND((RIGHT($FN$3,2)-'[1]Miter Profiles'!$AC$171-'[1]Outside Edges'!$B98)&gt;=5,'[1]Outside Edges'!$Q98="Yes"),"Yes","No")</f>
        <v>Yes</v>
      </c>
      <c r="FO99" s="83" t="str">
        <f>IF(AND((RIGHT($FO$3,2)-'[1]Miter Profiles'!$AC$172-'[1]Outside Edges'!$B98)&gt;=5,'[1]Outside Edges'!$Q98="Yes"),"Yes","No")</f>
        <v>Yes</v>
      </c>
      <c r="FP99" s="81" t="str">
        <f>IF(AND((RIGHT($FP$3,2)-'[1]Miter Profiles'!$AC$173-'[1]Outside Edges'!$B98)&gt;=5,'[1]Outside Edges'!$Q98="Yes"),"Yes","No")</f>
        <v>Yes</v>
      </c>
      <c r="FQ99" s="84" t="str">
        <f>IF(AND((RIGHT($FQ$3,2)-'[1]Miter Profiles'!$AC$174-'[1]Outside Edges'!$B98)&gt;=5,'[1]Outside Edges'!$Q98="Yes"),"Yes","No")</f>
        <v>Yes</v>
      </c>
      <c r="FR99" s="7" t="str">
        <f>IF(AND((RIGHT($FR$3,2)-'[1]Miter Profiles'!$AC$175-'[1]Outside Edges'!$B98)&gt;=5,'[1]Outside Edges'!$Q98="Yes"),"Yes","No")</f>
        <v>Yes</v>
      </c>
      <c r="FS99" s="68" t="str">
        <f>IF(AND((RIGHT($FS$3,2)-'[1]Miter Profiles'!$AC$176-'[1]Outside Edges'!$B98)&gt;=5,'[1]Outside Edges'!$Q98="Yes"),"Yes","No")</f>
        <v>Yes</v>
      </c>
      <c r="FT99" s="83" t="str">
        <f>IF(AND((RIGHT($FT$3,2)-'[1]Miter Profiles'!$AC$177-'[1]Outside Edges'!$B98)&gt;=5,'[1]Outside Edges'!$Q98="Yes"),"Yes","No")</f>
        <v>Yes</v>
      </c>
      <c r="FU99" s="83" t="str">
        <f>IF(AND((RIGHT($FU$3,2)-'[1]Miter Profiles'!$AC$178-'[1]Outside Edges'!$B98)&gt;=5,'[1]Outside Edges'!$Q98="Yes"),"Yes","No")</f>
        <v>Yes</v>
      </c>
      <c r="FV99" s="81" t="str">
        <f>IF(AND((RIGHT($V$3,2)-'[1]Miter Profiles'!$AC$179-'[1]Outside Edges'!$B98)&gt;=5,'[1]Outside Edges'!$Q98="Yes"),"Yes","No")</f>
        <v>Yes</v>
      </c>
      <c r="FW99" s="84" t="str">
        <f>IF(AND((RIGHT($FW$3,2)-'[1]Miter Profiles'!$AC$180-'[1]Outside Edges'!$B98)&gt;=5,'[1]Outside Edges'!$Q98="Yes"),"Yes","No")</f>
        <v>No</v>
      </c>
      <c r="FX99" s="197" t="str">
        <f>IF(AND((RIGHT($FX$3,2)-'[1]Miter Profiles'!$AC$181-'[1]Outside Edges'!$B98)&gt;=5,'[1]Outside Edges'!$Q98="Yes"),"Yes","No")</f>
        <v>Yes</v>
      </c>
      <c r="FY99" s="198" t="str">
        <f>IF(AND((RIGHT($FY$3,2)-'[1]Miter Profiles'!$AC$182-'[1]Outside Edges'!$B98)&gt;=5,'[1]Outside Edges'!$Q98="Yes"),"Yes","No")</f>
        <v>Yes</v>
      </c>
      <c r="FZ99" s="200" t="str">
        <f>IF(AND((RIGHT($FZ$3,2)-'[1]Miter Profiles'!$AC$183-'[1]Outside Edges'!$B98)&gt;=5,'[1]Outside Edges'!$Q98="Yes"),"Yes","No")</f>
        <v>Yes</v>
      </c>
      <c r="GA99" s="201" t="str">
        <f>IF(AND((RIGHT($GA$3,2)-'[1]Miter Profiles'!$AC$184-'[1]Outside Edges'!$B98)&gt;=5,'[1]Outside Edges'!$Q98="Yes"),"Yes","No")</f>
        <v>Yes</v>
      </c>
      <c r="GB99" s="202" t="str">
        <f>IF(AND((RIGHT($GB$3,2)-'[1]Miter Profiles'!$AC$185-'[1]Outside Edges'!$B98)&gt;=5,'[1]Outside Edges'!$Q98="Yes"),"Yes","No")</f>
        <v>Yes</v>
      </c>
      <c r="GC99" s="199" t="str">
        <f>IF(AND((RIGHT($GC$3,2)-'[1]Miter Profiles'!$AC$186-'[1]Outside Edges'!$B98)&gt;=5,'[1]Outside Edges'!$Q98="Yes"),"Yes","No")</f>
        <v>Yes</v>
      </c>
      <c r="GD99" s="197" t="str">
        <f>IF(AND((RIGHT($GD$3,2)-'[1]Miter Profiles'!$AC$187-'[1]Outside Edges'!$B98)&gt;=5,'[1]Outside Edges'!$Q98="Yes"),"Yes","No")</f>
        <v>Yes</v>
      </c>
      <c r="GE99" s="198" t="str">
        <f>IF(AND((RIGHT($GE$3,2)-'[1]Miter Profiles'!$AC$188-'[1]Outside Edges'!$B98)&gt;=5,'[1]Outside Edges'!$Q98="Yes"),"Yes","No")</f>
        <v>Yes</v>
      </c>
      <c r="GF99" s="200" t="str">
        <f>IF(AND((RIGHT($GF$3,2)-'[1]Miter Profiles'!$AC$189-'[1]Outside Edges'!$B98)&gt;=5,'[1]Outside Edges'!$Q98="Yes"),"Yes","No")</f>
        <v>Yes</v>
      </c>
      <c r="GG99" s="201" t="str">
        <f>IF(AND((RIGHT($GG$3,2)-'[1]Miter Profiles'!$AC$190-'[1]Outside Edges'!$B98)&gt;=5,'[1]Outside Edges'!$Q98="Yes"),"Yes","No")</f>
        <v>Yes</v>
      </c>
      <c r="GH99" s="202" t="str">
        <f>IF(AND((RIGHT($GH$3,2)-'[1]Miter Profiles'!$AC$191-'[1]Outside Edges'!$B98)&gt;=5,'[1]Outside Edges'!$Q98="Yes"),"Yes","No")</f>
        <v>Yes</v>
      </c>
      <c r="GI99" s="199" t="str">
        <f>IF(AND((RIGHT($GI$3,2)-'[1]Miter Profiles'!$AC$192-'[1]Outside Edges'!$B98)&gt;=5,'[1]Outside Edges'!$Q98="Yes"),"Yes","No")</f>
        <v>Yes</v>
      </c>
      <c r="GJ99" s="197" t="str">
        <f>IF(AND((RIGHT($GJ$3,2)-'[1]Miter Profiles'!$AC$193-'[1]Outside Edges'!$B98)&gt;=5,'[1]Outside Edges'!$Q98="Yes"),"Yes","No")</f>
        <v>Yes</v>
      </c>
      <c r="GK99" s="198" t="str">
        <f>IF(AND((RIGHT($GK$3,2)-'[1]Miter Profiles'!$AC$194-'[1]Outside Edges'!$B98)&gt;=5,'[1]Outside Edges'!$Q98="Yes"),"Yes","No")</f>
        <v>Yes</v>
      </c>
      <c r="GL99" s="200" t="str">
        <f>IF(AND((RIGHT($GL$3,2)-'[1]Miter Profiles'!$AC$195-'[1]Outside Edges'!$B98)&gt;=5,'[1]Outside Edges'!$Q98="Yes"),"Yes","No")</f>
        <v>Yes</v>
      </c>
      <c r="GM99" s="201" t="str">
        <f>IF(AND((RIGHT($GM$3,2)-'[1]Miter Profiles'!$AC$196-'[1]Outside Edges'!$B98)&gt;=5,'[1]Outside Edges'!$Q98="Yes"),"Yes","No")</f>
        <v>Yes</v>
      </c>
      <c r="GN99" s="202" t="str">
        <f>IF(AND((RIGHT($GN$3,2)-'[1]Miter Profiles'!$AC$197-'[1]Outside Edges'!$B98)&gt;=5,'[1]Outside Edges'!$Q98="Yes"),"Yes","No")</f>
        <v>Yes</v>
      </c>
      <c r="GO99" s="199" t="str">
        <f>IF(AND((RIGHT($GO$3,2)-'[1]Miter Profiles'!$AC$198-'[1]Outside Edges'!$B98)&gt;=5,'[1]Outside Edges'!$Q98="Yes"),"Yes","No")</f>
        <v>Yes</v>
      </c>
      <c r="GP99" s="197" t="str">
        <f>IF(AND((RIGHT($GP$3,2)-'[1]Miter Profiles'!$AC$199-'[1]Outside Edges'!$B98)&gt;=5,'[1]Outside Edges'!$Q98="Yes"),"Yes","No")</f>
        <v>Yes</v>
      </c>
      <c r="GQ99" s="198" t="str">
        <f>IF(AND((RIGHT($GQ$3,2)-'[1]Miter Profiles'!$AC$200-'[1]Outside Edges'!$B98)&gt;=5,'[1]Outside Edges'!$Q98="Yes"),"Yes","No")</f>
        <v>Yes</v>
      </c>
      <c r="GR99" s="211" t="str">
        <f>IF(AND((RIGHT($GR$3,2)-'[1]Miter Profiles'!$AC$201-'[1]Outside Edges'!$B98)&gt;=5,'[1]Outside Edges'!$Q98="Yes"),"Yes","No")</f>
        <v>Yes</v>
      </c>
      <c r="GS99" s="197" t="str">
        <f>IF(AND((RIGHT($GS$3,2)-'[1]Miter Profiles'!$AC$202-'[1]Outside Edges'!$B98)&gt;=5,'[1]Outside Edges'!$Q98="Yes"),"Yes","No")</f>
        <v>Yes</v>
      </c>
      <c r="GT99" s="212" t="str">
        <f>IF(AND((RIGHT($GT$3,2)-'[1]Miter Profiles'!$AC$203-'[1]Outside Edges'!$B98)&gt;=5,'[1]Outside Edges'!$Q98="Yes"),"Yes","No")</f>
        <v>Yes</v>
      </c>
      <c r="GU99" s="208" t="str">
        <f>IF(AND((RIGHT($GU$3,2)-'[1]Miter Profiles'!$AC$204-'[1]Outside Edges'!$B98)&gt;=5,'[1]Outside Edges'!$Q98="Yes"),"Yes","No")</f>
        <v>Yes</v>
      </c>
      <c r="GV99" s="209" t="str">
        <f>IF(AND((RIGHT($GV$3,2)-'[1]Miter Profiles'!$AC$205-'[1]Outside Edges'!$B98)&gt;=5,'[1]Outside Edges'!$Q98="Yes"),"Yes","No")</f>
        <v>Yes</v>
      </c>
      <c r="GW99" s="210" t="str">
        <f>IF(AND((RIGHT($GW$3,2)-'[1]Miter Profiles'!$AC$206-'[1]Outside Edges'!$B98)&gt;=5,'[1]Outside Edges'!$Q98="Yes"),"Yes","No")</f>
        <v>Yes</v>
      </c>
      <c r="GX99" s="200" t="str">
        <f>IF(AND((RIGHT($GX$3,2)-'[1]Miter Profiles'!$AC$207-'[1]Outside Edges'!$B98)&gt;=5,'[1]Outside Edges'!$Q98="Yes"),"Yes","No")</f>
        <v>Yes</v>
      </c>
      <c r="GY99" s="201" t="str">
        <f>IF(AND((RIGHT($GY$3,2)-'[1]Miter Profiles'!$AC$208-'[1]Outside Edges'!$B98)&gt;=5,'[1]Outside Edges'!$Q98="Yes"),"Yes","No")</f>
        <v>Yes</v>
      </c>
      <c r="GZ99" s="202" t="str">
        <f>IF(AND((RIGHT($GZ$3,2)-'[1]Miter Profiles'!$AC$209-'[1]Outside Edges'!$B98)&gt;=5,'[1]Outside Edges'!$Q98="Yes"),"Yes","No")</f>
        <v>Yes</v>
      </c>
      <c r="HA99" s="199" t="str">
        <f>IF(AND((RIGHT($HA$3,2)-'[1]Miter Profiles'!$AC$210-'[1]Outside Edges'!$B98)&gt;=5,'[1]Outside Edges'!$Q98="Yes"),"Yes","No")</f>
        <v>Yes</v>
      </c>
      <c r="HB99" s="197" t="str">
        <f>IF(AND((RIGHT($HB$3,2)-'[1]Miter Profiles'!$AC$211-'[1]Outside Edges'!$B98)&gt;=5,'[1]Outside Edges'!$Q98="Yes"),"Yes","No")</f>
        <v>Yes</v>
      </c>
      <c r="HC99" s="198" t="str">
        <f>IF(AND((RIGHT($HC$3,2)-'[1]Miter Profiles'!$AC$212-'[1]Outside Edges'!$B98)&gt;=5,'[1]Outside Edges'!$Q98="Yes"),"Yes","No")</f>
        <v>Yes</v>
      </c>
      <c r="HD99" s="200" t="str">
        <f>IF(AND((RIGHT($HD$3,2)-'[1]Miter Profiles'!$AC$213-'[1]Outside Edges'!$B98)&gt;=5,'[1]Outside Edges'!$Q98="Yes"),"Yes","No")</f>
        <v>Yes</v>
      </c>
      <c r="HE99" s="202" t="str">
        <f>IF(AND((RIGHT($HE$3,2)-'[1]Miter Profiles'!$AC$214-'[1]Outside Edges'!$B98)&gt;=5,'[1]Outside Edges'!$Q98="Yes"),"Yes","No")</f>
        <v>Yes</v>
      </c>
      <c r="HF99" s="199" t="str">
        <f>IF(AND((RIGHT($HF$3,2)-'[1]Miter Profiles'!$AC$215-'[1]Outside Edges'!$B98)&gt;=5,'[1]Outside Edges'!$Q98="Yes"),"Yes","No")</f>
        <v>Yes</v>
      </c>
      <c r="HG99" s="197" t="str">
        <f>IF(AND((RIGHT($HG$3,2)-'[1]Miter Profiles'!$AC$216-'[1]Outside Edges'!$B98)&gt;=5,'[1]Outside Edges'!$Q98="Yes"),"Yes","No")</f>
        <v>Yes</v>
      </c>
      <c r="HH99" s="198" t="str">
        <f>IF(AND((RIGHT($HH$3,2)-'[1]Miter Profiles'!$AC$217-'[1]Outside Edges'!$B98)&gt;=5,'[1]Outside Edges'!$Q98="Yes"),"Yes","No")</f>
        <v>Yes</v>
      </c>
      <c r="HI99" s="200" t="str">
        <f>IF(AND((RIGHT($HI$3,2)-'[1]Miter Profiles'!$AC$218-'[1]Outside Edges'!$B98)&gt;=5,'[1]Outside Edges'!$Q98="Yes"),"Yes","No")</f>
        <v>Yes</v>
      </c>
      <c r="HJ99" s="201" t="str">
        <f>IF(AND((RIGHT($HJ$3,2)-'[1]Miter Profiles'!$AC$219-'[1]Outside Edges'!$B98)&gt;=5,'[1]Outside Edges'!$Q98="Yes"),"Yes","No")</f>
        <v>Yes</v>
      </c>
      <c r="HK99" s="202" t="str">
        <f>IF(AND((RIGHT($HK$3,2)-'[1]Miter Profiles'!$AC$220-'[1]Outside Edges'!$B98)&gt;=5,'[1]Outside Edges'!$Q98="Yes"),"Yes","No")</f>
        <v>Yes</v>
      </c>
      <c r="HL99" s="199" t="str">
        <f>IF(AND((RIGHT($HL$3,2)-'[1]Miter Profiles'!$AC$221-'[1]Outside Edges'!$B98)&gt;=5,'[1]Outside Edges'!$Q98="Yes"),"Yes","No")</f>
        <v>Yes</v>
      </c>
      <c r="HM99" s="197" t="str">
        <f>IF(AND((RIGHT($HM$3,2)-'[1]Miter Profiles'!$AC$222-'[1]Outside Edges'!$B98)&gt;=5,'[1]Outside Edges'!$Q98="Yes"),"Yes","No")</f>
        <v>Yes</v>
      </c>
      <c r="HN99" s="197" t="str">
        <f>IF(AND((RIGHT($HN$3,2)-'[1]Miter Profiles'!$AC$223-'[1]Outside Edges'!$B98)&gt;=5,'[1]Outside Edges'!$Q98="Yes"),"Yes","No")</f>
        <v>Yes</v>
      </c>
      <c r="HO99" s="201" t="str">
        <f>IF(AND((RIGHT($HO$3,2)-'[1]Miter Profiles'!$AC$224-'[1]Outside Edges'!$B98)&gt;=5,'[1]Outside Edges'!$Q98="Yes"),"Yes","No")</f>
        <v>Yes</v>
      </c>
      <c r="HP99" s="201" t="str">
        <f>IF(AND((RIGHT($HP$3,2)-'[1]Miter Profiles'!$AC$225-'[1]Outside Edges'!$B98)&gt;=5,'[1]Outside Edges'!$Q98="Yes"),"Yes","No")</f>
        <v>Yes</v>
      </c>
      <c r="HQ99" s="201" t="str">
        <f>IF(AND((RIGHT($HQ$3,3)-'[1]Miter Profiles'!$AC$226-'[1]Outside Edges'!$B98)&gt;=5,'[1]Outside Edges'!$Q98="Yes"),"Yes","No")</f>
        <v>No</v>
      </c>
      <c r="HR99" s="201" t="str">
        <f>IF(AND((RIGHT($HR$3,2)-'[1]Miter Profiles'!$AC$227-'[1]Outside Edges'!$B98)&gt;=5,'[1]Outside Edges'!$Q98="Yes"),"Yes","No")</f>
        <v>No</v>
      </c>
      <c r="HS99" s="197" t="str">
        <f>IF(AND((RIGHT($HS$3,2)-'[1]Miter Profiles'!$AC$228-'[1]Outside Edges'!$B98)&gt;=5,'[1]Outside Edges'!$Q98="Yes"),"Yes","No")</f>
        <v>Yes</v>
      </c>
      <c r="HT99" s="197" t="str">
        <f>IF(AND((RIGHT($HT$3,2)-'[1]Miter Profiles'!$AC$229-'[1]Outside Edges'!$B98)&gt;=5,'[1]Outside Edges'!$Q98="Yes"),"Yes","No")</f>
        <v>Yes</v>
      </c>
      <c r="HU99" s="197" t="str">
        <f>IF(AND((RIGHT($HU$3,2)-'[1]Miter Profiles'!$AC$230-'[1]Outside Edges'!$B98)&gt;=5,'[1]Outside Edges'!$Q98="Yes"),"Yes","No")</f>
        <v>Yes</v>
      </c>
      <c r="HV99" s="201" t="str">
        <f>IF(AND((RIGHT($HV$3,2)-'[1]Miter Profiles'!$AC$231-'[1]Outside Edges'!$B98)&gt;=5,'[1]Outside Edges'!$Q98="Yes"),"Yes","No")</f>
        <v>Yes</v>
      </c>
      <c r="HW99" s="201" t="str">
        <f>IF(AND((RIGHT($HW$3,2)-'[1]Miter Profiles'!$AC$232-'[1]Outside Edges'!$B98)&gt;=5,'[1]Outside Edges'!$Q98="Yes"),"Yes","No")</f>
        <v>Yes</v>
      </c>
      <c r="HX99" s="201" t="str">
        <f>IF(AND((RIGHT($HX$3,2)-'[1]Miter Profiles'!$AC$233-'[1]Outside Edges'!$B98)&gt;=5,'[1]Outside Edges'!$Q98="Yes"),"Yes","No")</f>
        <v>Yes</v>
      </c>
      <c r="HY99" s="197" t="str">
        <f>IF(AND((RIGHT($HY$3,2)-'[1]Miter Profiles'!$AC$234-'[1]Outside Edges'!$B98)&gt;=5,'[1]Outside Edges'!$Q98="Yes"),"Yes","No")</f>
        <v>Yes</v>
      </c>
      <c r="HZ99" s="197" t="str">
        <f>IF(AND((RIGHT($HZ$3,2)-'[1]Miter Profiles'!$AC$235-'[1]Outside Edges'!$B98)&gt;=5,'[1]Outside Edges'!$Q98="Yes"),"Yes","No")</f>
        <v>Yes</v>
      </c>
      <c r="IA99" s="197" t="str">
        <f>IF(AND((RIGHT($IA$3,2)-'[1]Miter Profiles'!$AC$236-'[1]Outside Edges'!$B98)&gt;=5,'[1]Outside Edges'!$Q98="Yes"),"Yes","No")</f>
        <v>Yes</v>
      </c>
      <c r="IB99" s="201" t="str">
        <f>IF(AND((RIGHT($IB$3,2)-'[1]Miter Profiles'!$AC$237-'[1]Outside Edges'!$B98)&gt;=5,'[1]Outside Edges'!$Q98="Yes"),"Yes","No")</f>
        <v>Yes</v>
      </c>
      <c r="IC99" s="201" t="str">
        <f>IF(AND((RIGHT($IC$3,2)-'[1]Miter Profiles'!$AC$238-'[1]Outside Edges'!$B98)&gt;=5,'[1]Outside Edges'!$Q98="Yes"),"Yes","No")</f>
        <v>Yes</v>
      </c>
      <c r="ID99" s="201" t="str">
        <f>IF(AND((RIGHT($ID$3,2)-'[1]Miter Profiles'!$AC$239-'[1]Outside Edges'!$B98)&gt;=5,'[1]Outside Edges'!$Q98="Yes"),"Yes","No")</f>
        <v>Yes</v>
      </c>
      <c r="IE99" s="197" t="str">
        <f>IF(AND((RIGHT($IE$3,2)-'[1]Miter Profiles'!$AC$240-'[1]Outside Edges'!$B98)&gt;=5,'[1]Outside Edges'!$Q98="Yes"),"Yes","No")</f>
        <v>Yes</v>
      </c>
      <c r="IF99" s="197" t="str">
        <f>IF(AND((RIGHT($IF$3,2)-'[1]Miter Profiles'!$AC$241-'[1]Outside Edges'!$B98)&gt;=5,'[1]Outside Edges'!$Q98="Yes"),"Yes","No")</f>
        <v>Yes</v>
      </c>
      <c r="IG99" s="197" t="str">
        <f>IF(AND((RIGHT($IG$3,2)-'[1]Miter Profiles'!$AC$242-'[1]Outside Edges'!$B98)&gt;=5,'[1]Outside Edges'!$Q98="Yes"),"Yes","No")</f>
        <v>Yes</v>
      </c>
      <c r="IH99" s="201" t="str">
        <f>IF(AND((RIGHT($IH$3,2)-'[1]Miter Profiles'!$AC$243-'[1]Outside Edges'!$B98)&gt;=5,'[1]Outside Edges'!$Q98="Yes"),"Yes","No")</f>
        <v>Yes</v>
      </c>
      <c r="II99" s="201" t="str">
        <f>IF(AND((RIGHT($II$3,2)-'[1]Miter Profiles'!$AC$244-'[1]Outside Edges'!$B98)&gt;=5,'[1]Outside Edges'!$Q98="Yes"),"Yes","No")</f>
        <v>Yes</v>
      </c>
      <c r="IJ99" s="201" t="str">
        <f>IF(AND((RIGHT($IJ$3,2)-'[1]Miter Profiles'!$AC$245-'[1]Outside Edges'!$B98)&gt;=5,'[1]Outside Edges'!$Q98="Yes"),"Yes","No")</f>
        <v>Yes</v>
      </c>
      <c r="IK99" s="197" t="str">
        <f>IF(AND((RIGHT($IK$3,2)-'[1]Miter Profiles'!$AC$246-'[1]Outside Edges'!$B98)&gt;=5,'[1]Outside Edges'!$Q98="Yes"),"Yes","No")</f>
        <v>Yes</v>
      </c>
      <c r="IL99" s="197" t="str">
        <f>IF(AND((RIGHT($IL$3,2)-'[1]Miter Profiles'!$AC$247-'[1]Outside Edges'!$B98)&gt;=5,'[1]Outside Edges'!$Q98="Yes"),"Yes","No")</f>
        <v>Yes</v>
      </c>
      <c r="IM99" s="197" t="str">
        <f>IF(AND((RIGHT($IM$3,2)-'[1]Miter Profiles'!$AC$248-'[1]Outside Edges'!$B98)&gt;=5,'[1]Outside Edges'!$Q98="Yes"),"Yes","No")</f>
        <v>Yes</v>
      </c>
      <c r="IN99" s="201" t="str">
        <f>IF(AND((RIGHT($IN$3,2)-'[1]Miter Profiles'!$AC$249-'[1]Outside Edges'!$B98)&gt;=5,'[1]Outside Edges'!$Q98="Yes"),"Yes","No")</f>
        <v>Yes</v>
      </c>
      <c r="IO99" s="201" t="str">
        <f>IF(AND((RIGHT($IO$3,2)-'[1]Miter Profiles'!$AC$250-'[1]Outside Edges'!$B98)&gt;=5,'[1]Outside Edges'!$Q98="Yes"),"Yes","No")</f>
        <v>Yes</v>
      </c>
      <c r="IP99" s="201" t="str">
        <f>IF(AND((RIGHT($IP$3,2)-'[1]Miter Profiles'!$AC$251-'[1]Outside Edges'!$B98)&gt;=5,'[1]Outside Edges'!$Q98="Yes"),"Yes","No")</f>
        <v>Yes</v>
      </c>
      <c r="IQ99" s="197" t="str">
        <f>IF(AND((RIGHT($IQ$3,2)-'[1]Miter Profiles'!$AC$252-'[1]Outside Edges'!$B98)&gt;=5,'[1]Outside Edges'!$Q98="Yes"),"Yes","No")</f>
        <v>Yes</v>
      </c>
      <c r="IR99" s="197" t="str">
        <f>IF(AND((RIGHT($IR$3,2)-'[1]Miter Profiles'!$AC$253-'[1]Outside Edges'!$B98)&gt;=5,'[1]Outside Edges'!$Q98="Yes"),"Yes","No")</f>
        <v>Yes</v>
      </c>
      <c r="IS99" s="197" t="str">
        <f>IF(AND((RIGHT($IS$3,2)-'[1]Miter Profiles'!$AC$254-'[1]Outside Edges'!$B98)&gt;=5,'[1]Outside Edges'!$Q98="Yes"),"Yes","No")</f>
        <v>Yes</v>
      </c>
      <c r="IT99" s="201" t="str">
        <f>IF(AND((RIGHT($IT$3,2)-'[1]Miter Profiles'!$AC$255-'[1]Outside Edges'!$B98)&gt;=5,'[1]Outside Edges'!$Q98="Yes"),"Yes","No")</f>
        <v>Yes</v>
      </c>
      <c r="IU99" s="201" t="str">
        <f>IF(AND((RIGHT($IU$3,2)-'[1]Miter Profiles'!$AC$256-'[1]Outside Edges'!$B98)&gt;=5,'[1]Outside Edges'!$Q98="Yes"),"Yes","No")</f>
        <v>Yes</v>
      </c>
      <c r="IV99" s="201" t="str">
        <f>IF(AND((RIGHT($IV$3,2)-'[1]Miter Profiles'!$AC$257-'[1]Outside Edges'!$B98)&gt;=5,'[1]Outside Edges'!$Q98="Yes"),"Yes","No")</f>
        <v>Yes</v>
      </c>
      <c r="IW99" s="197" t="str">
        <f>IF(AND((RIGHT($IW$3,2)-'[1]Miter Profiles'!$AC$258-'[1]Outside Edges'!$B98)&gt;=5,'[1]Outside Edges'!$Q98="Yes"),"Yes","No")</f>
        <v>Yes</v>
      </c>
      <c r="IX99" s="197" t="str">
        <f>IF(AND((RIGHT($IX$3,2)-'[1]Miter Profiles'!$AC$259-'[1]Outside Edges'!$B98)&gt;=5,'[1]Outside Edges'!$Q98="Yes"),"Yes","No")</f>
        <v>Yes</v>
      </c>
      <c r="IY99" s="197" t="str">
        <f>IF(AND((RIGHT($IY$3,2)-'[1]Miter Profiles'!$AC$260-'[1]Outside Edges'!$B98)&gt;=5,'[1]Outside Edges'!$Q98="Yes"),"Yes","No")</f>
        <v>Yes</v>
      </c>
      <c r="IZ99" s="201" t="str">
        <f>IF(AND((RIGHT($IZ$3,2)-'[1]Miter Profiles'!$AC$261-'[1]Outside Edges'!$B98)&gt;=5,'[1]Outside Edges'!$Q98="Yes"),"Yes","No")</f>
        <v>Yes</v>
      </c>
      <c r="JA99" s="201" t="str">
        <f>IF(AND((RIGHT($JA$3,2)-'[1]Miter Profiles'!$AC$262-'[1]Outside Edges'!$B98)&gt;=5,'[1]Outside Edges'!$Q98="Yes"),"Yes","No")</f>
        <v>Yes</v>
      </c>
      <c r="JB99" s="201" t="str">
        <f>IF(AND((RIGHT($JB$3,2)-'[1]Miter Profiles'!$AC$263-'[1]Outside Edges'!$B98)&gt;=5,'[1]Outside Edges'!$Q98="Yes"),"Yes","No")</f>
        <v>Yes</v>
      </c>
      <c r="JC99" s="197" t="str">
        <f>IF(AND((RIGHT($JC$3,2)-'[1]Miter Profiles'!$AC$264-'[1]Outside Edges'!$B98)&gt;=5,'[1]Outside Edges'!$Q98="Yes"),"Yes","No")</f>
        <v>Yes</v>
      </c>
      <c r="JD99" s="197" t="str">
        <f>IF(AND((RIGHT($JD$3,2)-'[1]Miter Profiles'!$AC$265-'[1]Outside Edges'!$B98)&gt;=5,'[1]Outside Edges'!$Q98="Yes"),"Yes","No")</f>
        <v>Yes</v>
      </c>
      <c r="JE99" s="197" t="str">
        <f>IF(AND((RIGHT($JE$3,2)-'[1]Miter Profiles'!$AC$266-'[1]Outside Edges'!$B98)&gt;=5,'[1]Outside Edges'!$Q98="Yes"),"Yes","No")</f>
        <v>Yes</v>
      </c>
      <c r="JF99" s="201" t="str">
        <f>IF(AND((RIGHT($JF$3,2)-'[1]Miter Profiles'!$AC$267-'[1]Outside Edges'!$B98)&gt;=5,'[1]Outside Edges'!$Q98="Yes"),"Yes","No")</f>
        <v>Yes</v>
      </c>
      <c r="JG99" s="201" t="str">
        <f>IF(AND((RIGHT($JG$3,2)-'[1]Miter Profiles'!$AC$268-'[1]Outside Edges'!$B98)&gt;=5,'[1]Outside Edges'!$Q98="Yes"),"Yes","No")</f>
        <v>Yes</v>
      </c>
      <c r="JH99" s="201" t="str">
        <f>IF(AND((RIGHT($JH$3,2)-'[1]Miter Profiles'!$AC$269-'[1]Outside Edges'!$B98)&gt;=5,'[1]Outside Edges'!$Q98="Yes"),"Yes","No")</f>
        <v>Yes</v>
      </c>
      <c r="JI99" s="197" t="str">
        <f>IF(AND((RIGHT($JI$3,2)-'[1]Miter Profiles'!$AC$270-'[1]Outside Edges'!$B98)&gt;=5,'[1]Outside Edges'!$Q98="Yes"),"Yes","No")</f>
        <v>Yes</v>
      </c>
      <c r="JJ99" s="197" t="str">
        <f>IF(AND((RIGHT($JJ$3,2)-'[1]Miter Profiles'!$AC$271-'[1]Outside Edges'!$B98)&gt;=5,'[1]Outside Edges'!$Q98="Yes"),"Yes","No")</f>
        <v>Yes</v>
      </c>
      <c r="JK99" s="197" t="str">
        <f>IF(AND((RIGHT($JK$3,2)-'[1]Miter Profiles'!$AC$272-'[1]Outside Edges'!$B98)&gt;=5,'[1]Outside Edges'!$Q98="Yes"),"Yes","No")</f>
        <v>Yes</v>
      </c>
      <c r="JL99" s="201" t="str">
        <f>IF(AND((RIGHT($JL$3,2)-'[1]Miter Profiles'!$AC$273-'[1]Outside Edges'!$B98)&gt;=5,'[1]Outside Edges'!$Q98="Yes"),"Yes","No")</f>
        <v>Yes</v>
      </c>
      <c r="JM99" s="201" t="str">
        <f>IF(AND((RIGHT($JM$3,2)-'[1]Miter Profiles'!$AC$274-'[1]Outside Edges'!$B98)&gt;=5,'[1]Outside Edges'!$Q98="Yes"),"Yes","No")</f>
        <v>Yes</v>
      </c>
      <c r="JN99" s="201" t="str">
        <f>IF(AND((RIGHT($JN$3,2)-'[1]Miter Profiles'!$AC$275-'[1]Outside Edges'!$B98)&gt;=5,'[1]Outside Edges'!$Q98="Yes"),"Yes","No")</f>
        <v>Yes</v>
      </c>
      <c r="JO99" s="197" t="str">
        <f>IF(AND((RIGHT($JO$3,2)-'[1]Miter Profiles'!$AC$276-'[1]Outside Edges'!$B98)&gt;=5,'[1]Outside Edges'!$Q98="Yes"),"Yes","No")</f>
        <v>Yes</v>
      </c>
      <c r="JP99" s="197" t="str">
        <f>IF(AND((RIGHT($JP$3,2)-'[1]Miter Profiles'!$AC$277-'[1]Outside Edges'!$B98)&gt;=5,'[1]Outside Edges'!$Q98="Yes"),"Yes","No")</f>
        <v>Yes</v>
      </c>
      <c r="JQ99" s="197" t="str">
        <f>IF(AND((RIGHT($JQ$3,2)-'[1]Miter Profiles'!$AC$278-'[1]Outside Edges'!$B98)&gt;=5,'[1]Outside Edges'!$Q98="Yes"),"Yes","No")</f>
        <v>Yes</v>
      </c>
      <c r="JR99" s="201" t="str">
        <f>IF(AND((RIGHT($JR$3,2)-'[1]Miter Profiles'!$AC$279-'[1]Outside Edges'!$B98)&gt;=5,'[1]Outside Edges'!$Q98="Yes"),"Yes","No")</f>
        <v>No</v>
      </c>
      <c r="JS99" s="201" t="str">
        <f>IF(AND((RIGHT($JS$3,2)-'[1]Miter Profiles'!$AC$280-'[1]Outside Edges'!$B98)&gt;=5,'[1]Outside Edges'!$Q98="Yes"),"Yes","No")</f>
        <v>Yes</v>
      </c>
      <c r="JT99" s="201" t="str">
        <f>IF(AND((RIGHT($JT$3,2)-'[1]Miter Profiles'!$AC$281-'[1]Outside Edges'!$B98)&gt;=5,'[1]Outside Edges'!$Q98="Yes"),"Yes","No")</f>
        <v>Yes</v>
      </c>
      <c r="JU99" s="197" t="str">
        <f>IF(AND((RIGHT($JU$3,2)-'[1]Miter Profiles'!$AC$282-'[1]Outside Edges'!$B98)&gt;=5,'[1]Outside Edges'!$Q98="Yes"),"Yes","No")</f>
        <v>No</v>
      </c>
      <c r="JV99" s="197" t="str">
        <f>IF(AND((RIGHT($JV$3,2)-'[1]Miter Profiles'!$AC$283-'[1]Outside Edges'!$B98)&gt;=5,'[1]Outside Edges'!$Q98="Yes"),"Yes","No")</f>
        <v>Yes</v>
      </c>
      <c r="JW99" s="197" t="str">
        <f>IF(AND((RIGHT($JW$3,2)-'[1]Miter Profiles'!$AC$284-'[1]Outside Edges'!$B98)&gt;=5,'[1]Outside Edges'!$Q98="Yes"),"Yes","No")</f>
        <v>Yes</v>
      </c>
      <c r="JX99" s="201" t="str">
        <f>IF(AND((RIGHT($JX$3,2)-'[1]Miter Profiles'!$AC$285-'[1]Outside Edges'!$B98)&gt;=5,'[1]Outside Edges'!$Q98="Yes"),"Yes","No")</f>
        <v>Yes</v>
      </c>
      <c r="JY99" s="201" t="str">
        <f>IF(AND((RIGHT($JY$3,2)-'[1]Miter Profiles'!$AC$286-'[1]Outside Edges'!$B98)&gt;=5,'[1]Outside Edges'!$Q98="Yes"),"Yes","No")</f>
        <v>Yes</v>
      </c>
      <c r="JZ99" s="201" t="str">
        <f>IF(AND((RIGHT($JZ$3,2)-'[1]Miter Profiles'!$AC$287-'[1]Outside Edges'!$B98)&gt;=5,'[1]Outside Edges'!$Q98="Yes"),"Yes","No")</f>
        <v>Yes</v>
      </c>
      <c r="KA99" s="197" t="str">
        <f>IF(AND((RIGHT($KA$3,2)-'[1]Miter Profiles'!$AC$288-'[1]Outside Edges'!$B98)&gt;=5,'[1]Outside Edges'!$Q98="Yes"),"Yes","No")</f>
        <v>Yes</v>
      </c>
      <c r="KB99" s="197" t="str">
        <f>IF(AND((RIGHT($KB$3,2)-'[1]Miter Profiles'!$AC$289-'[1]Outside Edges'!$B98)&gt;=5,'[1]Outside Edges'!$Q98="Yes"),"Yes","No")</f>
        <v>Yes</v>
      </c>
      <c r="KC99" s="197" t="str">
        <f>IF(AND((RIGHT($KC$3,2)-'[1]Miter Profiles'!$AC$290-'[1]Outside Edges'!$B98)&gt;=5,'[1]Outside Edges'!$Q98="Yes"),"Yes","No")</f>
        <v>Yes</v>
      </c>
      <c r="KD99" s="201" t="str">
        <f>IF(AND((RIGHT($KD$3,2)-'[1]Miter Profiles'!$AC$291-'[1]Outside Edges'!$B98)&gt;=5,'[1]Outside Edges'!$Q98="Yes"),"Yes","No")</f>
        <v>Yes</v>
      </c>
      <c r="KE99" s="201" t="str">
        <f>IF(AND((RIGHT($KE$3,2)-'[1]Miter Profiles'!$AC$292-'[1]Outside Edges'!$B98)&gt;=5,'[1]Outside Edges'!$Q98="Yes"),"Yes","No")</f>
        <v>Yes</v>
      </c>
      <c r="KF99" s="201" t="str">
        <f>IF(AND((RIGHT($KF$3,2)-'[1]Miter Profiles'!$AC$293-'[1]Outside Edges'!$B98)&gt;=5,'[1]Outside Edges'!$Q98="Yes"),"Yes","No")</f>
        <v>Yes</v>
      </c>
      <c r="KG99" s="197" t="str">
        <f>IF(AND((RIGHT($KG$3,2)-'[1]Miter Profiles'!$AC$294-'[1]Outside Edges'!$B98)&gt;=5,'[1]Outside Edges'!$Q98="Yes"),"Yes","No")</f>
        <v>Yes</v>
      </c>
      <c r="KH99" s="197" t="str">
        <f>IF(AND((RIGHT($KH$3,2)-'[1]Miter Profiles'!$AC$295-'[1]Outside Edges'!$B98)&gt;=5,'[1]Outside Edges'!$Q98="Yes"),"Yes","No")</f>
        <v>Yes</v>
      </c>
      <c r="KI99" s="197" t="str">
        <f>IF(AND((RIGHT($KI$3,2)-'[1]Miter Profiles'!$AC$296-'[1]Outside Edges'!$B98)&gt;=5,'[1]Outside Edges'!$Q98="Yes"),"Yes","No")</f>
        <v>Yes</v>
      </c>
      <c r="KJ99" s="201" t="str">
        <f>IF(AND((RIGHT($KJ$3,2)-'[1]Miter Profiles'!$AC$297-'[1]Outside Edges'!$B98)&gt;=5,'[1]Outside Edges'!$Q98="Yes"),"Yes","No")</f>
        <v>Yes</v>
      </c>
      <c r="KK99" s="201" t="str">
        <f>IF(AND((RIGHT($KK$3,2)-'[1]Miter Profiles'!$AC$298-'[1]Outside Edges'!$B98)&gt;=5,'[1]Outside Edges'!$Q98="Yes"),"Yes","No")</f>
        <v>Yes</v>
      </c>
      <c r="KL99" s="201" t="str">
        <f>IF(AND((RIGHT($KL$3,2)-'[1]Miter Profiles'!$AC$299-'[1]Outside Edges'!$B98)&gt;=5,'[1]Outside Edges'!$Q98="Yes"),"Yes","No")</f>
        <v>Yes</v>
      </c>
      <c r="KM99" s="197" t="str">
        <f>IF(AND((RIGHT($KM$3,2)-'[1]Miter Profiles'!$AC$300-'[1]Outside Edges'!$B98)&gt;=5,'[1]Outside Edges'!$Q98="Yes"),"Yes","No")</f>
        <v>Yes</v>
      </c>
      <c r="KN99" s="197" t="str">
        <f>IF(AND((RIGHT($KN$3,2)-'[1]Miter Profiles'!$AC$301-'[1]Outside Edges'!$B98)&gt;=5,'[1]Outside Edges'!$Q98="Yes"),"Yes","No")</f>
        <v>Yes</v>
      </c>
      <c r="KO99" s="197" t="str">
        <f>IF(AND((RIGHT($KO$3,2)-'[1]Miter Profiles'!$AC$302-'[1]Outside Edges'!$B98)&gt;=5,'[1]Outside Edges'!$Q98="Yes"),"Yes","No")</f>
        <v>Yes</v>
      </c>
      <c r="KP99" s="201" t="str">
        <f>IF(AND((RIGHT($KP$3,2)-'[1]Miter Profiles'!$AC$303-'[1]Outside Edges'!$B98)&gt;=5,'[1]Outside Edges'!$Q98="Yes"),"Yes","No")</f>
        <v>Yes</v>
      </c>
      <c r="KQ99" s="201" t="str">
        <f>IF(AND((RIGHT($KQ$3,2)-'[1]Miter Profiles'!$AC$304-'[1]Outside Edges'!$B98)&gt;=5,'[1]Outside Edges'!$Q98="Yes"),"Yes","No")</f>
        <v>Yes</v>
      </c>
      <c r="KR99" s="201" t="str">
        <f>IF(AND((RIGHT($KR$3,2)-'[1]Miter Profiles'!$AC$305-'[1]Outside Edges'!$B98)&gt;=5,'[1]Outside Edges'!$Q98="Yes"),"Yes","No")</f>
        <v>Yes</v>
      </c>
      <c r="KS99" s="197" t="str">
        <f>IF(AND((RIGHT($KS$3,2)-'[1]Miter Profiles'!$AC$306-'[1]Outside Edges'!$B98)&gt;=5,'[1]Outside Edges'!$Q98="Yes"),"Yes","No")</f>
        <v>Yes</v>
      </c>
      <c r="KT99" s="197" t="str">
        <f>IF(AND((RIGHT($KT$3,2)-'[1]Miter Profiles'!$AC$307-'[1]Outside Edges'!$B98)&gt;=5,'[1]Outside Edges'!$Q98="Yes"),"Yes","No")</f>
        <v>Yes</v>
      </c>
      <c r="KU99" s="197" t="str">
        <f>IF(AND((RIGHT($KU$3,2)-'[1]Miter Profiles'!$AC$308-'[1]Outside Edges'!$B98)&gt;=5,'[1]Outside Edges'!$Q98="Yes"),"Yes","No")</f>
        <v>Yes</v>
      </c>
      <c r="KV99" s="201" t="str">
        <f>IF(AND((RIGHT($KV$3,2)-'[1]Miter Profiles'!$AC$309-'[1]Outside Edges'!$B98)&gt;=5,'[1]Outside Edges'!$Q98="Yes"),"Yes","No")</f>
        <v>Yes</v>
      </c>
      <c r="KW99" s="201" t="str">
        <f>IF(AND((RIGHT($KW$3,2)-'[1]Miter Profiles'!$AC$310-'[1]Outside Edges'!$B98)&gt;=5,'[1]Outside Edges'!$Q98="Yes"),"Yes","No")</f>
        <v>Yes</v>
      </c>
      <c r="KX99" s="201" t="str">
        <f>IF(AND((RIGHT($KX$3,2)-'[1]Miter Profiles'!$AC$311-'[1]Outside Edges'!$B98)&gt;=5,'[1]Outside Edges'!$Q98="Yes"),"Yes","No")</f>
        <v>Yes</v>
      </c>
      <c r="KY99" s="197" t="str">
        <f>IF(AND((RIGHT($KY$3,2)-'[1]Miter Profiles'!$AC$312-'[1]Outside Edges'!$B98)&gt;=5,'[1]Outside Edges'!$Q98="Yes"),"Yes","No")</f>
        <v>Yes</v>
      </c>
      <c r="KZ99" s="197" t="str">
        <f>IF(AND((RIGHT($KZ$3,2)-'[1]Miter Profiles'!$AC$313-'[1]Outside Edges'!$B98)&gt;=5,'[1]Outside Edges'!$Q98="Yes"),"Yes","No")</f>
        <v>Yes</v>
      </c>
      <c r="LA99" s="197" t="str">
        <f>IF(AND((RIGHT($LA$3,2)-'[1]Miter Profiles'!$AC$314-'[1]Outside Edges'!$B98)&gt;=5,'[1]Outside Edges'!$Q98="Yes"),"Yes","No")</f>
        <v>Yes</v>
      </c>
      <c r="LB99" s="201" t="str">
        <f>IF(AND((RIGHT($LB$3,2)-'[1]Miter Profiles'!$AC$315-'[1]Outside Edges'!$B98)&gt;=5,'[1]Outside Edges'!$Q98="Yes"),"Yes","No")</f>
        <v>Yes</v>
      </c>
      <c r="LC99" s="201" t="str">
        <f>IF(AND((RIGHT($LC$3,2)-'[1]Miter Profiles'!$AC$316-'[1]Outside Edges'!$B98)&gt;=5,'[1]Outside Edges'!$Q98="Yes"),"Yes","No")</f>
        <v>Yes</v>
      </c>
      <c r="LD99" s="201" t="str">
        <f>IF(AND((RIGHT($LD$3,2)-'[1]Miter Profiles'!$AC$317-'[1]Outside Edges'!$B98)&gt;=5,'[1]Outside Edges'!$Q98="Yes"),"Yes","No")</f>
        <v>Yes</v>
      </c>
      <c r="LE99" s="201" t="str">
        <f>IF(AND((RIGHT($LE$3,2)-'[1]Miter Profiles'!$AC$318-'[1]Outside Edges'!$B98)&gt;=5,'[1]Outside Edges'!$Q98="Yes"),"Yes","No")</f>
        <v>Yes</v>
      </c>
      <c r="LF99" s="197" t="str">
        <f>IF(AND((RIGHT($LF$3,2)-'[1]Miter Profiles'!$AC$319-'[1]Outside Edges'!$B98)&gt;=5,'[1]Outside Edges'!$Q98="Yes"),"Yes","No")</f>
        <v>Yes</v>
      </c>
      <c r="LG99" s="197" t="str">
        <f>IF(AND((RIGHT($LG$3,2)-'[1]Miter Profiles'!$AC$320-'[1]Outside Edges'!$B98)&gt;=5,'[1]Outside Edges'!$Q98="Yes"),"Yes","No")</f>
        <v>Yes</v>
      </c>
      <c r="LH99" s="197" t="str">
        <f>IF(AND((RIGHT($LH$3,2)-'[1]Miter Profiles'!$AC$321-'[1]Outside Edges'!$B98)&gt;=5,'[1]Outside Edges'!$Q98="Yes"),"Yes","No")</f>
        <v>Yes</v>
      </c>
      <c r="LI99" s="197" t="str">
        <f>IF(AND((RIGHT($LI$3,2)-'[1]Miter Profiles'!$AC$322-'[1]Outside Edges'!$B98)&gt;=5,'[1]Outside Edges'!$Q98="Yes"),"Yes","No")</f>
        <v>Yes</v>
      </c>
      <c r="LJ99" s="201" t="str">
        <f>IF(AND((RIGHT($LJ$3,2)-'[1]Miter Profiles'!$AC$323-'[1]Outside Edges'!$B98)&gt;=5,'[1]Outside Edges'!$Q98="Yes"),"Yes","No")</f>
        <v>Yes</v>
      </c>
      <c r="LK99" s="201" t="str">
        <f>IF(AND((RIGHT($LK$3,2)-'[1]Miter Profiles'!$AC$324-'[1]Outside Edges'!$B98)&gt;=5,'[1]Outside Edges'!$Q98="Yes"),"Yes","No")</f>
        <v>Yes</v>
      </c>
      <c r="LL99" s="201" t="str">
        <f>IF(AND((RIGHT($LL$3,2)-'[1]Miter Profiles'!$AC$325-'[1]Outside Edges'!$B98)&gt;=5,'[1]Outside Edges'!$Q98="Yes"),"Yes","No")</f>
        <v>Yes</v>
      </c>
      <c r="LM99" s="197" t="str">
        <f>IF(AND((RIGHT($LM$3,2)-'[1]Miter Profiles'!$AC$326-'[1]Outside Edges'!$B98)&gt;=5,'[1]Outside Edges'!$Q98="Yes"),"Yes","No")</f>
        <v>Yes</v>
      </c>
      <c r="LN99" s="197" t="str">
        <f>IF(AND((RIGHT($LN$3,2)-'[1]Miter Profiles'!$AC$327-'[1]Outside Edges'!$B98)&gt;=5,'[1]Outside Edges'!$Q98="Yes"),"Yes","No")</f>
        <v>Yes</v>
      </c>
      <c r="LO99" s="197" t="str">
        <f>IF(AND((RIGHT($LO$3,2)-'[1]Miter Profiles'!$AC$328-'[1]Outside Edges'!$B98)&gt;=5,'[1]Outside Edges'!$Q98="Yes"),"Yes","No")</f>
        <v>Yes</v>
      </c>
      <c r="LP99" s="201" t="str">
        <f>IF(AND((RIGHT($LP$3,2)-'[1]Miter Profiles'!$AC$329-'[1]Outside Edges'!$B98)&gt;=5,'[1]Outside Edges'!$Q98="Yes"),"Yes","No")</f>
        <v>Yes</v>
      </c>
      <c r="LQ99" s="201" t="str">
        <f>IF(AND((RIGHT($LQ$3,2)-'[1]Miter Profiles'!$AC$330-'[1]Outside Edges'!$B98)&gt;=5,'[1]Outside Edges'!$Q98="Yes"),"Yes","No")</f>
        <v>Yes</v>
      </c>
      <c r="LR99" s="201" t="str">
        <f>IF(AND((RIGHT($LR$3,2)-'[1]Miter Profiles'!$AC$331-'[1]Outside Edges'!$B98)&gt;=5,'[1]Outside Edges'!$Q98="Yes"),"Yes","No")</f>
        <v>Yes</v>
      </c>
      <c r="LS99" s="197" t="str">
        <f>IF(AND((RIGHT($LS$3,2)-'[1]Miter Profiles'!$AC$332-'[1]Outside Edges'!$B98)&gt;=5,'[1]Outside Edges'!$Q98="Yes"),"Yes","No")</f>
        <v>Yes</v>
      </c>
      <c r="LT99" s="197" t="str">
        <f>IF(AND((RIGHT($LT$3,2)-'[1]Miter Profiles'!$AC$333-'[1]Outside Edges'!$B98)&gt;=5,'[1]Outside Edges'!$Q98="Yes"),"Yes","No")</f>
        <v>Yes</v>
      </c>
      <c r="LU99" s="197" t="str">
        <f>IF(AND((RIGHT($LU$3,2)-'[1]Miter Profiles'!$AC$334-'[1]Outside Edges'!$B98)&gt;=5,'[1]Outside Edges'!$Q98="Yes"),"Yes","No")</f>
        <v>Yes</v>
      </c>
      <c r="LV99" s="201" t="str">
        <f>IF(AND((RIGHT($LV$3,2)-'[1]Miter Profiles'!$AC$335-'[1]Outside Edges'!$B98)&gt;=5,'[1]Outside Edges'!$Q98="Yes"),"Yes","No")</f>
        <v>Yes</v>
      </c>
      <c r="LW99" s="201" t="str">
        <f>IF(AND((RIGHT($LW$3,2)-'[1]Miter Profiles'!$AC$336-'[1]Outside Edges'!$B98)&gt;=5,'[1]Outside Edges'!$Q98="Yes"),"Yes","No")</f>
        <v>Yes</v>
      </c>
      <c r="LX99" s="201" t="str">
        <f>IF(AND((RIGHT($LX$3,2)-'[1]Miter Profiles'!$AC$337-'[1]Outside Edges'!$B98)&gt;=5,'[1]Outside Edges'!$Q98="Yes"),"Yes","No")</f>
        <v>Yes</v>
      </c>
      <c r="LY99" s="197" t="str">
        <f>IF(AND((RIGHT($LY$3,2)-'[1]Miter Profiles'!$AC$338-'[1]Outside Edges'!$B98)&gt;=5,'[1]Outside Edges'!$Q98="Yes"),"Yes","No")</f>
        <v>Yes</v>
      </c>
      <c r="LZ99" s="197" t="str">
        <f>IF(AND((RIGHT($LZ$3,2)-'[1]Miter Profiles'!$AC$339-'[1]Outside Edges'!$B98)&gt;=5,'[1]Outside Edges'!$Q98="Yes"),"Yes","No")</f>
        <v>Yes</v>
      </c>
      <c r="MA99" s="197" t="str">
        <f>IF(AND((RIGHT($MA$3,2)-'[1]Miter Profiles'!$AC$340-'[1]Outside Edges'!$B98)&gt;=5,'[1]Outside Edges'!$Q98="Yes"),"Yes","No")</f>
        <v>Yes</v>
      </c>
      <c r="MB99" s="201" t="str">
        <f>IF(AND((RIGHT($MB$3,2)-'[1]Miter Profiles'!$AC$341-'[1]Outside Edges'!$B98)&gt;=5,'[1]Outside Edges'!$Q98="Yes"),"Yes","No")</f>
        <v>Yes</v>
      </c>
      <c r="MC99" s="201" t="str">
        <f>IF(AND((RIGHT($MC$3,2)-'[1]Miter Profiles'!$AC$342-'[1]Outside Edges'!$B98)&gt;=5,'[1]Outside Edges'!$Q98="Yes"),"Yes","No")</f>
        <v>Yes</v>
      </c>
      <c r="MD99" s="201" t="str">
        <f>IF(AND((RIGHT($MD$3,2)-'[1]Miter Profiles'!$AC$343-'[1]Outside Edges'!$B98)&gt;=5,'[1]Outside Edges'!$Q98="Yes"),"Yes","No")</f>
        <v>Yes</v>
      </c>
      <c r="ME99" s="197" t="str">
        <f>IF(AND((RIGHT($ME$3,2)-'[1]Miter Profiles'!$AC$344-'[1]Outside Edges'!$B98)&gt;=5,'[1]Outside Edges'!$Q98="Yes"),"Yes","No")</f>
        <v>Yes</v>
      </c>
      <c r="MF99" s="197" t="str">
        <f>IF(AND((RIGHT($MF$3,2)-'[1]Miter Profiles'!$AC$345-'[1]Outside Edges'!$B98)&gt;=5,'[1]Outside Edges'!$Q98="Yes"),"Yes","No")</f>
        <v>Yes</v>
      </c>
      <c r="MG99" s="197" t="str">
        <f>IF(AND((RIGHT($MG$3,2)-'[1]Miter Profiles'!$AC$346-'[1]Outside Edges'!$B98)&gt;=5,'[1]Outside Edges'!$Q98="Yes"),"Yes","No")</f>
        <v>Yes</v>
      </c>
      <c r="MH99" s="201" t="str">
        <f>IF(AND((RIGHT($MH$3,2)-'[1]Miter Profiles'!$AC$347-'[1]Outside Edges'!$B98)&gt;=5,'[1]Outside Edges'!$Q98="Yes"),"Yes","No")</f>
        <v>Yes</v>
      </c>
      <c r="MI99" s="201" t="str">
        <f>IF(AND((RIGHT($MI$3,2)-'[1]Miter Profiles'!$AC$348-'[1]Outside Edges'!$B98)&gt;=5,'[1]Outside Edges'!$Q98="Yes"),"Yes","No")</f>
        <v>Yes</v>
      </c>
      <c r="MJ99" s="201" t="str">
        <f>IF(AND((RIGHT($MJ$3,2)-'[1]Miter Profiles'!$AC$349-'[1]Outside Edges'!$B98)&gt;=5,'[1]Outside Edges'!$Q98="Yes"),"Yes","No")</f>
        <v>Yes</v>
      </c>
      <c r="MK99" s="197" t="str">
        <f>IF(AND((RIGHT($MK$3,2)-'[1]Miter Profiles'!$AC$350-'[1]Outside Edges'!$B98)&gt;=5,'[1]Outside Edges'!$Q98="Yes"),"Yes","No")</f>
        <v>Yes</v>
      </c>
      <c r="ML99" s="197" t="str">
        <f>IF(AND((RIGHT($ML$3,2)-'[1]Miter Profiles'!$AC$351-'[1]Outside Edges'!$B98)&gt;=5,'[1]Outside Edges'!$Q98="Yes"),"Yes","No")</f>
        <v>Yes</v>
      </c>
      <c r="MM99" s="197" t="str">
        <f>IF(AND((RIGHT($MM$3,2)-'[1]Miter Profiles'!$AC$352-'[1]Outside Edges'!$B98)&gt;=5,'[1]Outside Edges'!$Q98="Yes"),"Yes","No")</f>
        <v>Yes</v>
      </c>
      <c r="MN99" s="201" t="str">
        <f>IF(AND((RIGHT($MK$3,2)-'[1]Miter Profiles'!$AC$353-'[1]Outside Edges'!$B98)&gt;=5,'[1]Outside Edges'!$Q98="Yes"),"Yes","No")</f>
        <v>Yes</v>
      </c>
      <c r="MO99" s="201" t="str">
        <f>IF(AND((RIGHT($ML$3,2)-'[1]Miter Profiles'!$AC$354-'[1]Outside Edges'!$B98)&gt;=5,'[1]Outside Edges'!$Q98="Yes"),"Yes","No")</f>
        <v>Yes</v>
      </c>
      <c r="MP99" s="201" t="str">
        <f>IF(AND((RIGHT($MM$3,2)-'[1]Miter Profiles'!$AC$355-'[1]Outside Edges'!$B98)&gt;=5,'[1]Outside Edges'!$Q98="Yes"),"Yes","No")</f>
        <v>Yes</v>
      </c>
      <c r="MQ99" s="197" t="str">
        <f>IF(AND((RIGHT($MK$3,2)-'[1]Miter Profiles'!$AC$356-'[1]Outside Edges'!$B98)&gt;=5,'[1]Outside Edges'!$Q98="Yes"),"Yes","No")</f>
        <v>Yes</v>
      </c>
      <c r="MR99" s="197" t="str">
        <f>IF(AND((RIGHT($ML$3,2)-'[1]Miter Profiles'!$AC$357-'[1]Outside Edges'!$B98)&gt;=5,'[1]Outside Edges'!$Q98="Yes"),"Yes","No")</f>
        <v>Yes</v>
      </c>
      <c r="MS99" s="197" t="str">
        <f>IF(AND((RIGHT($MM$3,2)-'[1]Miter Profiles'!$AC$358-'[1]Outside Edges'!$B98)&gt;=5,'[1]Outside Edges'!$Q98="Yes"),"Yes","No")</f>
        <v>Yes</v>
      </c>
      <c r="MT99" s="201" t="str">
        <f>IF(AND((RIGHT($MK$3,2)-'[1]Miter Profiles'!$AC$359-'[1]Outside Edges'!$B98)&gt;=5,'[1]Outside Edges'!$Q98="Yes"),"Yes","No")</f>
        <v>Yes</v>
      </c>
      <c r="MU99" s="201" t="str">
        <f>IF(AND((RIGHT($ML$3,2)-'[1]Miter Profiles'!$AC$360-'[1]Outside Edges'!$B98)&gt;=5,'[1]Outside Edges'!$Q98="Yes"),"Yes","No")</f>
        <v>Yes</v>
      </c>
      <c r="MV99" s="201" t="str">
        <f>IF(AND((RIGHT($MM$3,2)-'[1]Miter Profiles'!$AC$361-'[1]Outside Edges'!$B98)&gt;=5,'[1]Outside Edges'!$Q98="Yes"),"Yes","No")</f>
        <v>Yes</v>
      </c>
    </row>
    <row r="100" spans="1:360" ht="15.75" customHeight="1" thickBot="1" x14ac:dyDescent="0.25">
      <c r="A100" s="371" t="str">
        <f>IF('[1]Outside Edges'!$A99&lt;&gt;"",'[1]Outside Edges'!$A99,"")</f>
        <v>D97</v>
      </c>
      <c r="B100" s="7" t="str">
        <f>IF(AND((RIGHT($B$3,2)-'[1]Miter Profiles'!$AC$3-'[1]Outside Edges'!$B99)&gt;=5,'[1]Outside Edges'!$Q99="Yes"),"Yes","No")</f>
        <v>Yes</v>
      </c>
      <c r="C100" s="7" t="str">
        <f>IF(AND((RIGHT($C$3,2)-'[1]Miter Profiles'!$AC$4-'[1]Outside Edges'!$B99)&gt;=5,'[1]Outside Edges'!$Q99="Yes"),"Yes","No")</f>
        <v>Yes</v>
      </c>
      <c r="D100" s="63" t="str">
        <f>IF(AND((RIGHT($D$3,2)-'[1]Miter Profiles'!$AC$5-'[1]Outside Edges'!$B99)&gt;=5,'[1]Outside Edges'!$Q99="Yes"),"Yes","No")</f>
        <v>Yes</v>
      </c>
      <c r="E100" s="64" t="str">
        <f>IF(AND((RIGHT($E$3,2)-'[1]Miter Profiles'!$AC$6-'[1]Outside Edges'!$B99)&gt;=5,'[1]Outside Edges'!$Q99="Yes"),"Yes","No")</f>
        <v>Yes</v>
      </c>
      <c r="F100" s="8" t="str">
        <f>IF(AND((RIGHT($F$3,2)-'[1]Miter Profiles'!$AC$7-'[1]Outside Edges'!$B99)&gt;=5,'[1]Outside Edges'!$Q99="Yes"),"Yes","No")</f>
        <v>Yes</v>
      </c>
      <c r="G100" s="65" t="str">
        <f>IF(AND((RIGHT($G$3,2)-'[1]Miter Profiles'!$AC$8-'[1]Outside Edges'!$B99)&gt;=5,'[1]Outside Edges'!$Q99="Yes"),"Yes","No")</f>
        <v>Yes</v>
      </c>
      <c r="H100" s="7" t="str">
        <f>IF(AND((RIGHT($H$3,2)-'[1]Miter Profiles'!$AC$9-'[1]Outside Edges'!$B99)&gt;=5,'[1]Outside Edges'!$Q99="Yes"),"Yes","No")</f>
        <v>Yes</v>
      </c>
      <c r="I100" s="7" t="str">
        <f>IF(AND((RIGHT($I$3,2)-'[1]Miter Profiles'!$AC$10-'[1]Outside Edges'!$B99)&gt;=5,'[1]Outside Edges'!$Q99="Yes"),"Yes","No")</f>
        <v>Yes</v>
      </c>
      <c r="J100" s="63" t="str">
        <f>IF(AND((RIGHT($J$3,2)-'[1]Miter Profiles'!$AC$11-'[1]Outside Edges'!$B99)&gt;=5,'[1]Outside Edges'!$Q99="Yes"),"Yes","No")</f>
        <v>Yes</v>
      </c>
      <c r="K100" s="64" t="str">
        <f>IF(AND((RIGHT($K$3,2)-'[1]Miter Profiles'!$AC$12-'[1]Outside Edges'!$B99)&gt;=5,'[1]Outside Edges'!$Q99="Yes"),"Yes","No")</f>
        <v>Yes</v>
      </c>
      <c r="L100" s="8" t="str">
        <f>IF(AND((RIGHT($L$3,2)-'[1]Miter Profiles'!$AC$13-'[1]Outside Edges'!$B99)&gt;=5,'[1]Outside Edges'!$Q99="Yes"),"Yes","No")</f>
        <v>Yes</v>
      </c>
      <c r="M100" s="65" t="str">
        <f>IF(AND((RIGHT($M$3,2)-'[1]Miter Profiles'!$AC$14-'[1]Outside Edges'!$B99)&gt;=5,'[1]Outside Edges'!$Q99="Yes"),"Yes","No")</f>
        <v>Yes</v>
      </c>
      <c r="N100" s="7" t="str">
        <f>IF(AND((RIGHT($N$3,2)-'[1]Miter Profiles'!$AC$15-'[1]Outside Edges'!$B99)&gt;=4,'[1]Outside Edges'!$Q99="Yes"),"Yes","No")</f>
        <v>Yes</v>
      </c>
      <c r="O100" s="7" t="str">
        <f>IF(AND((RIGHT($O$3,2)-'[1]Miter Profiles'!$AC$16-'[1]Outside Edges'!$B99)&gt;=5,'[1]Outside Edges'!$Q99="Yes"),"Yes","No")</f>
        <v>Yes</v>
      </c>
      <c r="P100" s="63" t="str">
        <f>IF(AND((RIGHT($P$3,2)-'[1]Miter Profiles'!$AC$17-'[1]Outside Edges'!$B99)&gt;=5,'[1]Outside Edges'!$Q99="Yes"),"Yes","No")</f>
        <v>Yes</v>
      </c>
      <c r="Q100" s="64" t="str">
        <f>IF(AND((RIGHT($Q$3,2)-'[1]Miter Profiles'!$AC$18-'[1]Outside Edges'!$B99)&gt;=5,'[1]Outside Edges'!$Q99="Yes"),"Yes","No")</f>
        <v>Yes</v>
      </c>
      <c r="R100" s="8" t="str">
        <f>IF(AND((RIGHT($R$3,2)-'[1]Miter Profiles'!$AC$19-'[1]Outside Edges'!$B99)&gt;=5,'[1]Outside Edges'!$Q99="Yes"),"Yes","No")</f>
        <v>Yes</v>
      </c>
      <c r="S100" s="65" t="str">
        <f>IF(AND((RIGHT($S$3,2)-'[1]Miter Profiles'!$AC$20-'[1]Outside Edges'!$B99)&gt;=5,'[1]Outside Edges'!$Q99="Yes"),"Yes","No")</f>
        <v>Yes</v>
      </c>
      <c r="T100" s="7" t="str">
        <f>IF(AND((RIGHT($T$3,2)-'[1]Miter Profiles'!$AC$21-'[1]Outside Edges'!$B99)&gt;=5,'[1]Outside Edges'!$Q99="Yes"),"Yes","No")</f>
        <v>Yes</v>
      </c>
      <c r="U100" s="7" t="str">
        <f>IF(AND((RIGHT($U$3,2)-'[1]Miter Profiles'!$AC$22-'[1]Outside Edges'!$B99)&gt;=5,'[1]Outside Edges'!$Q99="Yes"),"Yes","No")</f>
        <v>Yes</v>
      </c>
      <c r="V100" s="63" t="str">
        <f>IF(AND((RIGHT($V$3,2)-'[1]Miter Profiles'!$AC$23-'[1]Outside Edges'!$B99)&gt;=5,'[1]Outside Edges'!$Q99="Yes"),"Yes","No")</f>
        <v>Yes</v>
      </c>
      <c r="W100" s="64" t="str">
        <f>IF(AND((RIGHT($W$3,2)-'[1]Miter Profiles'!$AC$24-'[1]Outside Edges'!$B99)&gt;=5,'[1]Outside Edges'!$Q99="Yes"),"Yes","No")</f>
        <v>No</v>
      </c>
      <c r="X100" s="8" t="str">
        <f>IF(AND((RIGHT($X$3,2)-'[1]Miter Profiles'!$AC$25-'[1]Outside Edges'!$B99)&gt;=5,'[1]Outside Edges'!$Q99="Yes"),"Yes","No")</f>
        <v>Yes</v>
      </c>
      <c r="Y100" s="65" t="str">
        <f>IF(AND((RIGHT($Y$3,2)-'[1]Miter Profiles'!$AC$26-'[1]Outside Edges'!$B99)&gt;=5,'[1]Outside Edges'!$Q99="Yes"),"Yes","No")</f>
        <v>Yes</v>
      </c>
      <c r="Z100" s="7" t="str">
        <f>IF(AND((RIGHT($Z$3,2)-'[1]Miter Profiles'!$AC$27-'[1]Outside Edges'!$B99)&gt;=5,'[1]Outside Edges'!$Q99="Yes"),"Yes","No")</f>
        <v>Yes</v>
      </c>
      <c r="AA100" s="7" t="str">
        <f>IF(AND((RIGHT($AA$3,2)-'[1]Miter Profiles'!$AC$28-'[1]Outside Edges'!$B99)&gt;=5,'[1]Outside Edges'!$Q99="Yes"),"Yes","No")</f>
        <v>Yes</v>
      </c>
      <c r="AB100" s="63" t="str">
        <f>IF(AND((RIGHT($AB$3,2)-'[1]Miter Profiles'!$AC$29-'[1]Outside Edges'!$B99)&gt;=5,'[1]Outside Edges'!$Q99="Yes"),"Yes","No")</f>
        <v>Yes</v>
      </c>
      <c r="AC100" s="64" t="str">
        <f>IF(AND((RIGHT($AC$3,2)-'[1]Miter Profiles'!$AC$30-'[1]Outside Edges'!$B99)&gt;=5,'[1]Outside Edges'!$Q99="Yes"),"Yes","No")</f>
        <v>Yes</v>
      </c>
      <c r="AD100" s="8" t="str">
        <f>IF(AND((RIGHT($AD$3,2)-'[1]Miter Profiles'!$AC$31-'[1]Outside Edges'!$B99)&gt;=5,'[1]Outside Edges'!$Q99="Yes"),"Yes","No")</f>
        <v>Yes</v>
      </c>
      <c r="AE100" s="65" t="str">
        <f>IF(AND((RIGHT($AE$3,2)-'[1]Miter Profiles'!$AC$32-'[1]Outside Edges'!$B99)&gt;=5,'[1]Outside Edges'!$Q99="Yes"),"Yes","No")</f>
        <v>Yes</v>
      </c>
      <c r="AF100" s="7" t="str">
        <f>IF(AND((RIGHT($AF$3,2)-'[1]Miter Profiles'!$AC$33-'[1]Outside Edges'!$B99)&gt;=5,'[1]Outside Edges'!$Q99="Yes"),"Yes","No")</f>
        <v>Yes</v>
      </c>
      <c r="AG100" s="7" t="str">
        <f>IF(AND((RIGHT($AG$3,2)-'[1]Miter Profiles'!$AC$34-'[1]Outside Edges'!$B99)&gt;=5,'[1]Outside Edges'!$Q99="Yes"),"Yes","No")</f>
        <v>Yes</v>
      </c>
      <c r="AH100" s="63" t="str">
        <f>IF(AND((RIGHT($AH$3,2)-'[1]Miter Profiles'!$AC$35-'[1]Outside Edges'!$B99)&gt;=5,'[1]Outside Edges'!$Q99="Yes"),"Yes","No")</f>
        <v>Yes</v>
      </c>
      <c r="AI100" s="64" t="str">
        <f>IF(AND((RIGHT($AI$3,2)-'[1]Miter Profiles'!$AC$36-'[1]Outside Edges'!$B99)&gt;=5,'[1]Outside Edges'!$Q99="Yes"),"Yes","No")</f>
        <v>Yes</v>
      </c>
      <c r="AJ100" s="8" t="str">
        <f>IF(AND((RIGHT($AJ$3,2)-'[1]Miter Profiles'!$AC$37-'[1]Outside Edges'!$B99)&gt;=5,'[1]Outside Edges'!$Q99="Yes"),"Yes","No")</f>
        <v>Yes</v>
      </c>
      <c r="AK100" s="65" t="str">
        <f>IF(AND((RIGHT($AK$3,2)-'[1]Miter Profiles'!$AC$38-'[1]Outside Edges'!$B99)&gt;=5,'[1]Outside Edges'!$Q99="Yes"),"Yes","No")</f>
        <v>Yes</v>
      </c>
      <c r="AL100" s="7" t="str">
        <f>IF(AND((RIGHT($AL$3,2)-'[1]Miter Profiles'!$AC$39-'[1]Outside Edges'!$B99)&gt;=5,'[1]Outside Edges'!$Q99="Yes"),"Yes","No")</f>
        <v>Yes</v>
      </c>
      <c r="AM100" s="7" t="str">
        <f>IF(AND((RIGHT($AM$3,2)-'[1]Miter Profiles'!$AC$40-'[1]Outside Edges'!$B99)&gt;=5,'[1]Outside Edges'!$Q99="Yes"),"Yes","No")</f>
        <v>Yes</v>
      </c>
      <c r="AN100" s="63" t="str">
        <f>IF(AND((RIGHT($AN$3,2)-'[1]Miter Profiles'!$AC$41-'[1]Outside Edges'!$B99)&gt;=5,'[1]Outside Edges'!$Q99="Yes"),"Yes","No")</f>
        <v>Yes</v>
      </c>
      <c r="AO100" s="64" t="str">
        <f>IF(AND((RIGHT($AO$3,2)-'[1]Miter Profiles'!$AC$42-'[1]Outside Edges'!$B99)&gt;=5,'[1]Outside Edges'!$Q99="Yes"),"Yes","No")</f>
        <v>Yes</v>
      </c>
      <c r="AP100" s="8" t="str">
        <f>IF(AND((RIGHT($AP$3,2)-'[1]Miter Profiles'!$AC$43-'[1]Outside Edges'!$B99)&gt;=5,'[1]Outside Edges'!$Q99="Yes"),"Yes","No")</f>
        <v>Yes</v>
      </c>
      <c r="AQ100" s="65" t="str">
        <f>IF(AND((RIGHT($AQ$3,2)-'[1]Miter Profiles'!$AC$44-'[1]Outside Edges'!$B99)&gt;=5,'[1]Outside Edges'!$Q99="Yes"),"Yes","No")</f>
        <v>Yes</v>
      </c>
      <c r="AR100" s="7" t="str">
        <f>IF(AND((RIGHT($AR$3,2)-'[1]Miter Profiles'!$AC$45-'[1]Outside Edges'!$B99)&gt;=5,'[1]Outside Edges'!$Q99="Yes"),"Yes","No")</f>
        <v>Yes</v>
      </c>
      <c r="AS100" s="7" t="str">
        <f>IF(AND((RIGHT($AS$3,2)-'[1]Miter Profiles'!$AC$46-'[1]Outside Edges'!$B99)&gt;=5,'[1]Outside Edges'!$Q99="Yes"),"Yes","No")</f>
        <v>Yes</v>
      </c>
      <c r="AT100" s="63" t="str">
        <f>IF(AND((RIGHT($AT$3,2)-'[1]Miter Profiles'!$AC$47-'[1]Outside Edges'!$B99)&gt;=5,'[1]Outside Edges'!$Q99="Yes"),"Yes","No")</f>
        <v>Yes</v>
      </c>
      <c r="AU100" s="64" t="str">
        <f>IF(AND((RIGHT($AU$3,2)-'[1]Miter Profiles'!$AC$48-'[1]Outside Edges'!$B99)&gt;=5,'[1]Outside Edges'!$Q99="Yes"),"Yes","No")</f>
        <v>Yes</v>
      </c>
      <c r="AV100" s="8" t="str">
        <f>IF(AND((RIGHT($AV$3,2)-'[1]Miter Profiles'!$AC$49-'[1]Outside Edges'!$B99)&gt;=5,'[1]Outside Edges'!$Q99="Yes"),"Yes","No")</f>
        <v>Yes</v>
      </c>
      <c r="AW100" s="65" t="str">
        <f>IF(AND((RIGHT($AW$3,2)-'[1]Miter Profiles'!$AC$50-'[1]Outside Edges'!$B99)&gt;=5,'[1]Outside Edges'!$Q99="Yes"),"Yes","No")</f>
        <v>Yes</v>
      </c>
      <c r="AX100" s="7" t="str">
        <f>IF(AND((RIGHT($AX$3,2)-'[1]Miter Profiles'!$AC$51-'[1]Outside Edges'!$B99)&gt;=5,'[1]Outside Edges'!$Q99="Yes"),"Yes","No")</f>
        <v>Yes</v>
      </c>
      <c r="AY100" s="7" t="str">
        <f>IF(AND((RIGHT($AY$3,2)-'[1]Miter Profiles'!$AC$52-'[1]Outside Edges'!$B99)&gt;=5,'[1]Outside Edges'!$Q99="Yes"),"Yes","No")</f>
        <v>Yes</v>
      </c>
      <c r="AZ100" s="63" t="str">
        <f>IF(AND((RIGHT($AZ$3,2)-'[1]Miter Profiles'!$AC$53-'[1]Outside Edges'!$B99)&gt;=5,'[1]Outside Edges'!$Q99="Yes"),"Yes","No")</f>
        <v>Yes</v>
      </c>
      <c r="BA100" s="64" t="str">
        <f>IF(AND((RIGHT($BA$3,2)-'[1]Miter Profiles'!$AC$54-'[1]Outside Edges'!$B99)&gt;=5,'[1]Outside Edges'!$Q99="Yes"),"Yes","No")</f>
        <v>Yes</v>
      </c>
      <c r="BB100" s="8" t="str">
        <f>IF(AND((RIGHT($BB$3,2)-'[1]Miter Profiles'!$AC$55-'[1]Outside Edges'!$B99)&gt;=5,'[1]Outside Edges'!$Q99="Yes"),"Yes","No")</f>
        <v>Yes</v>
      </c>
      <c r="BC100" s="65" t="str">
        <f>IF(AND((RIGHT($BC$3,2)-'[1]Miter Profiles'!$AC$56-'[1]Outside Edges'!$B99)&gt;=5,'[1]Outside Edges'!$Q99="Yes"),"Yes","No")</f>
        <v>Yes</v>
      </c>
      <c r="BD100" s="7" t="str">
        <f>IF(AND((RIGHT($BD$3,2)-'[1]Miter Profiles'!$AC$57-'[1]Outside Edges'!$B99)&gt;=5,'[1]Outside Edges'!$Q99="Yes"),"Yes","No")</f>
        <v>Yes</v>
      </c>
      <c r="BE100" s="7" t="str">
        <f>IF(AND((RIGHT($BE$3,2)-'[1]Miter Profiles'!$AC$58-'[1]Outside Edges'!$B99)&gt;=5,'[1]Outside Edges'!$Q99="Yes"),"Yes","No")</f>
        <v>Yes</v>
      </c>
      <c r="BF100" s="63" t="str">
        <f>IF(AND((RIGHT($BF$3,2)-'[1]Miter Profiles'!$AC$59-'[1]Outside Edges'!$B99)&gt;=5,'[1]Outside Edges'!$Q99="Yes"),"Yes","No")</f>
        <v>Yes</v>
      </c>
      <c r="BG100" s="64" t="str">
        <f>IF(AND((RIGHT($BG$3,2)-'[1]Miter Profiles'!$AC$60-'[1]Outside Edges'!$B99)&gt;=5,'[1]Outside Edges'!$Q99="Yes"),"Yes","No")</f>
        <v>Yes</v>
      </c>
      <c r="BH100" s="8" t="str">
        <f>IF(AND((RIGHT($BH$3,2)-'[1]Miter Profiles'!$AC$61-'[1]Outside Edges'!$B99)&gt;=5,'[1]Outside Edges'!$Q99="Yes"),"Yes","No")</f>
        <v>Yes</v>
      </c>
      <c r="BI100" s="65" t="str">
        <f>IF(AND((RIGHT($BI$3,2)-'[1]Miter Profiles'!$AC$62-'[1]Outside Edges'!$B99)&gt;=5,'[1]Outside Edges'!$Q99="Yes"),"Yes","No")</f>
        <v>Yes</v>
      </c>
      <c r="BJ100" s="7" t="str">
        <f>IF(AND((RIGHT($BJ$3,2)-'[1]Miter Profiles'!$AC$63-'[1]Outside Edges'!$B99)&gt;=5,'[1]Outside Edges'!$Q99="Yes"),"Yes","No")</f>
        <v>Yes</v>
      </c>
      <c r="BK100" s="7" t="str">
        <f>IF(AND((RIGHT($BK$3,2)-'[1]Miter Profiles'!$AC$64-'[1]Outside Edges'!$B99)&gt;=5,'[1]Outside Edges'!$Q99="Yes"),"Yes","No")</f>
        <v>Yes</v>
      </c>
      <c r="BL100" s="63" t="str">
        <f>IF(AND((RIGHT($BL$3,2)-'[1]Miter Profiles'!$AC$65-'[1]Outside Edges'!$B99)&gt;=5,'[1]Outside Edges'!$Q99="Yes"),"Yes","No")</f>
        <v>Yes</v>
      </c>
      <c r="BM100" s="64" t="str">
        <f>IF(AND((RIGHT($BM$3,2)-'[1]Miter Profiles'!$AC$66-'[1]Outside Edges'!$B99)&gt;=5,'[1]Outside Edges'!$Q99="Yes"),"Yes","No")</f>
        <v>Yes</v>
      </c>
      <c r="BN100" s="8" t="str">
        <f>IF(AND((RIGHT($BN$3,2)-'[1]Miter Profiles'!$AC$67-'[1]Outside Edges'!$B99)&gt;=5,'[1]Outside Edges'!$Q99="Yes"),"Yes","No")</f>
        <v>Yes</v>
      </c>
      <c r="BO100" s="65" t="str">
        <f>IF(AND((RIGHT($BO$3,2)-'[1]Miter Profiles'!$AC$68-'[1]Outside Edges'!$B99)&gt;=5,'[1]Outside Edges'!$Q99="Yes"),"Yes","No")</f>
        <v>Yes</v>
      </c>
      <c r="BP100" s="7" t="str">
        <f>IF(AND((RIGHT($BP$3,2)-'[1]Miter Profiles'!$AC$69-'[1]Outside Edges'!$B99)&gt;=5,'[1]Outside Edges'!$Q99="Yes"),"Yes","No")</f>
        <v>Yes</v>
      </c>
      <c r="BQ100" s="7" t="str">
        <f>IF(AND((RIGHT($BQ$3,2)-'[1]Miter Profiles'!$AC$70-'[1]Outside Edges'!$B99)&gt;=5,'[1]Outside Edges'!$Q99="Yes"),"Yes","No")</f>
        <v>Yes</v>
      </c>
      <c r="BR100" s="63" t="str">
        <f>IF(AND((RIGHT($BR$3,2)-'[1]Miter Profiles'!$AC$71-'[1]Outside Edges'!$B99)&gt;=5,'[1]Outside Edges'!$Q99="Yes"),"Yes","No")</f>
        <v>Yes</v>
      </c>
      <c r="BS100" s="64" t="str">
        <f>IF(AND((RIGHT($BS$3,2)-'[1]Miter Profiles'!$AC$72-'[1]Outside Edges'!$B99)&gt;=5,'[1]Outside Edges'!$Q99="Yes"),"Yes","No")</f>
        <v>Yes</v>
      </c>
      <c r="BT100" s="8" t="str">
        <f>IF(AND((RIGHT($BT$3,2)-'[1]Miter Profiles'!$AC$73-'[1]Outside Edges'!$B99)&gt;=5,'[1]Outside Edges'!$Q99="Yes"),"Yes","No")</f>
        <v>Yes</v>
      </c>
      <c r="BU100" s="65" t="str">
        <f>IF(AND((RIGHT($BU$3,2)-'[1]Miter Profiles'!$AC$74-'[1]Outside Edges'!$B99)&gt;=5,'[1]Outside Edges'!$Q99="Yes"),"Yes","No")</f>
        <v>Yes</v>
      </c>
      <c r="BV100" s="7" t="str">
        <f>IF(AND((RIGHT($BV$3,2)-'[1]Miter Profiles'!$AC$75-'[1]Outside Edges'!$B99)&gt;=5,'[1]Outside Edges'!$Q99="Yes"),"Yes","No")</f>
        <v>Yes</v>
      </c>
      <c r="BW100" s="7" t="str">
        <f>IF(AND((RIGHT($BW$3,2)-'[1]Miter Profiles'!$AC$76-'[1]Outside Edges'!$B99)&gt;=5,'[1]Outside Edges'!$Q99="Yes"),"Yes","No")</f>
        <v>Yes</v>
      </c>
      <c r="BX100" s="63" t="str">
        <f>IF(AND((RIGHT($BX$3,2)-'[1]Miter Profiles'!$AC$77-'[1]Outside Edges'!$B99)&gt;=5,'[1]Outside Edges'!$Q99="Yes"),"Yes","No")</f>
        <v>Yes</v>
      </c>
      <c r="BY100" s="64" t="str">
        <f>IF(AND((RIGHT($BY$3,2)-'[1]Miter Profiles'!$AC$78-'[1]Outside Edges'!$B99)&gt;=5,'[1]Outside Edges'!$Q99="Yes"),"Yes","No")</f>
        <v>Yes</v>
      </c>
      <c r="BZ100" s="8" t="str">
        <f>IF(AND((RIGHT($BZ$3,2)-'[1]Miter Profiles'!$AC$79-'[1]Outside Edges'!$B99)&gt;=5,'[1]Outside Edges'!$Q99="Yes"),"Yes","No")</f>
        <v>Yes</v>
      </c>
      <c r="CA100" s="65" t="str">
        <f>IF(AND((RIGHT($CA$3,2)-'[1]Miter Profiles'!$AC$80-'[1]Outside Edges'!$B99)&gt;=5,'[1]Outside Edges'!$Q99="Yes"),"Yes","No")</f>
        <v>Yes</v>
      </c>
      <c r="CB100" s="7" t="str">
        <f>IF(AND((RIGHT($CB$3,2)-'[1]Miter Profiles'!$AC$81-'[1]Outside Edges'!$B99)&gt;=5,'[1]Outside Edges'!$Q99="Yes"),"Yes","No")</f>
        <v>Yes</v>
      </c>
      <c r="CC100" s="7" t="str">
        <f>IF(AND((RIGHT($CC$3,2)-'[1]Miter Profiles'!$AC$82-'[1]Outside Edges'!$B99)&gt;=5,'[1]Outside Edges'!$Q99="Yes"),"Yes","No")</f>
        <v>Yes</v>
      </c>
      <c r="CD100" s="63" t="str">
        <f>IF(AND((RIGHT($CD$3,2)-'[1]Miter Profiles'!$AC$83-'[1]Outside Edges'!$B99)&gt;=5,'[1]Outside Edges'!$Q99="Yes"),"Yes","No")</f>
        <v>Yes</v>
      </c>
      <c r="CE100" s="64" t="str">
        <f>IF(AND((RIGHT($CE$3,2)-'[1]Miter Profiles'!$AC$84-'[1]Outside Edges'!$B99)&gt;=5,'[1]Outside Edges'!$Q99="Yes"),"Yes","No")</f>
        <v>Yes</v>
      </c>
      <c r="CF100" s="8" t="str">
        <f>IF(AND((RIGHT($CF$3,2)-'[1]Miter Profiles'!$AC$85-'[1]Outside Edges'!$B99)&gt;=5,'[1]Outside Edges'!$Q99="Yes"),"Yes","No")</f>
        <v>Yes</v>
      </c>
      <c r="CG100" s="65" t="str">
        <f>IF(AND((RIGHT($CG$3,2)-'[1]Miter Profiles'!$AC$86-'[1]Outside Edges'!$B99)&gt;=5,'[1]Outside Edges'!$Q99="Yes"),"Yes","No")</f>
        <v>Yes</v>
      </c>
      <c r="CH100" s="7" t="str">
        <f>IF(AND((RIGHT($CH$3,2)-'[1]Miter Profiles'!$AC$87-'[1]Outside Edges'!$B99)&gt;=5,'[1]Outside Edges'!$Q99="Yes"),"Yes","No")</f>
        <v>Yes</v>
      </c>
      <c r="CI100" s="7" t="str">
        <f>IF(AND((RIGHT($CI$3,2)-'[1]Miter Profiles'!$AC$88-'[1]Outside Edges'!$B99)&gt;=5,'[1]Outside Edges'!$Q99="Yes"),"Yes","No")</f>
        <v>Yes</v>
      </c>
      <c r="CJ100" s="63" t="str">
        <f>IF(AND((RIGHT($CJ$3,2)-'[1]Miter Profiles'!$AC$89-'[1]Outside Edges'!$B99)&gt;=5,'[1]Outside Edges'!$Q99="Yes"),"Yes","No")</f>
        <v>Yes</v>
      </c>
      <c r="CK100" s="64" t="str">
        <f>IF(AND((RIGHT($CK$3,2)-'[1]Miter Profiles'!$AC$90-'[1]Outside Edges'!$B99)&gt;=5,'[1]Outside Edges'!$Q99="Yes"),"Yes","No")</f>
        <v>Yes</v>
      </c>
      <c r="CL100" s="8" t="str">
        <f>IF(AND((RIGHT($CL$3,2)-'[1]Miter Profiles'!$AC$91-'[1]Outside Edges'!$B99)&gt;=5,'[1]Outside Edges'!$Q99="Yes"),"Yes","No")</f>
        <v>Yes</v>
      </c>
      <c r="CM100" s="65" t="str">
        <f>IF(AND((RIGHT($CM$3,2)-'[1]Miter Profiles'!$AC$92-'[1]Outside Edges'!$B99)&gt;=5,'[1]Outside Edges'!$Q99="Yes"),"Yes","No")</f>
        <v>Yes</v>
      </c>
      <c r="CN100" s="7" t="str">
        <f>IF(AND((RIGHT(CN$3,2)-'[1]Miter Profiles'!$AC$93-'[1]Outside Edges'!$B99)&gt;=5,'[1]Outside Edges'!$Q99="Yes"),"Yes","No")</f>
        <v>Yes</v>
      </c>
      <c r="CO100" s="7" t="str">
        <f>IF(AND((RIGHT(CO$3,2)-'[1]Miter Profiles'!$AC$94-'[1]Outside Edges'!$B99)&gt;=5,'[1]Outside Edges'!$Q99="Yes"),"Yes","No")</f>
        <v>Yes</v>
      </c>
      <c r="CP100" s="63" t="str">
        <f>IF(AND((RIGHT(CP$3,2)-'[1]Miter Profiles'!$AC$95-'[1]Outside Edges'!$B99)&gt;=5,'[1]Outside Edges'!$Q99="Yes"),"Yes","No")</f>
        <v>Yes</v>
      </c>
      <c r="CQ100" s="64" t="str">
        <f>IF(AND((RIGHT(CQ$3,2)-'[1]Miter Profiles'!$AC$96-'[1]Outside Edges'!$B99)&gt;=5,'[1]Outside Edges'!$Q99="Yes"),"Yes","No")</f>
        <v>Yes</v>
      </c>
      <c r="CR100" s="8" t="str">
        <f>IF(AND((RIGHT(CR$3,2)-'[1]Miter Profiles'!$AC$97-'[1]Outside Edges'!$B99)&gt;=5,'[1]Outside Edges'!$Q99="Yes"),"Yes","No")</f>
        <v>Yes</v>
      </c>
      <c r="CS100" s="65" t="str">
        <f>IF(AND((RIGHT(CS$3,2)-'[1]Miter Profiles'!$AC$98-'[1]Outside Edges'!$B99)&gt;=5,'[1]Outside Edges'!$Q99="Yes"),"Yes","No")</f>
        <v>Yes</v>
      </c>
      <c r="CT100" s="7" t="str">
        <f>IF(AND((RIGHT($CT$3,2)-'[1]Miter Profiles'!$AC$99-'[1]Outside Edges'!$B99)&gt;=5,'[1]Outside Edges'!$Q99="Yes"),"Yes","No")</f>
        <v>Yes</v>
      </c>
      <c r="CU100" s="7" t="str">
        <f>IF(AND((RIGHT($CU$3,2)-'[1]Miter Profiles'!$AC$100-'[1]Outside Edges'!$B99)&gt;=5,'[1]Outside Edges'!$Q99="Yes"),"Yes","No")</f>
        <v>Yes</v>
      </c>
      <c r="CV100" s="63" t="str">
        <f>IF(AND((RIGHT($CV$3,2)-'[1]Miter Profiles'!$AC$101-'[1]Outside Edges'!$B99)&gt;=5,'[1]Outside Edges'!$Q99="Yes"),"Yes","No")</f>
        <v>Yes</v>
      </c>
      <c r="CW100" s="64" t="str">
        <f>IF(AND((RIGHT($CW$3,2)-'[1]Miter Profiles'!$AC$102-'[1]Outside Edges'!$B99)&gt;=5,'[1]Outside Edges'!$Q99="Yes"),"Yes","No")</f>
        <v>Yes</v>
      </c>
      <c r="CX100" s="8" t="str">
        <f>IF(AND((RIGHT($CX$3,2)-'[1]Miter Profiles'!$AC$103-'[1]Outside Edges'!$B99)&gt;=5,'[1]Outside Edges'!$Q99="Yes"),"Yes","No")</f>
        <v>Yes</v>
      </c>
      <c r="CY100" s="65" t="str">
        <f>IF(AND((RIGHT($CY$3,2)-'[1]Miter Profiles'!$AC$104-'[1]Outside Edges'!$B99)&gt;=5,'[1]Outside Edges'!$Q99="Yes"),"Yes","No")</f>
        <v>Yes</v>
      </c>
      <c r="CZ100" s="7" t="str">
        <f>IF(AND((RIGHT($CZ$3,2)-'[1]Miter Profiles'!$AC$105-'[1]Outside Edges'!$B99)&gt;=5,'[1]Outside Edges'!$Q99="Yes"),"Yes","No")</f>
        <v>Yes</v>
      </c>
      <c r="DA100" s="7" t="str">
        <f>IF(AND((RIGHT($DA$3,2)-'[1]Miter Profiles'!$AC$106-'[1]Outside Edges'!$B99)&gt;=5,'[1]Outside Edges'!$Q99="Yes"),"Yes","No")</f>
        <v>Yes</v>
      </c>
      <c r="DB100" s="63" t="str">
        <f>IF(AND((RIGHT($DB$3,2)-'[1]Miter Profiles'!$AC$107-'[1]Outside Edges'!$B99)&gt;=5,'[1]Outside Edges'!$Q99="Yes"),"Yes","No")</f>
        <v>Yes</v>
      </c>
      <c r="DC100" s="64" t="str">
        <f>IF(AND((RIGHT($DC$3,2)-'[1]Miter Profiles'!$AC$108-'[1]Outside Edges'!$B99)&gt;=5,'[1]Outside Edges'!$Q99="Yes"),"Yes","No")</f>
        <v>Yes</v>
      </c>
      <c r="DD100" s="8" t="str">
        <f>IF(AND((RIGHT($DD$3,2)-'[1]Miter Profiles'!$AC$109-'[1]Outside Edges'!$B99)&gt;=5,'[1]Outside Edges'!$Q99="Yes"),"Yes","No")</f>
        <v>Yes</v>
      </c>
      <c r="DE100" s="65" t="str">
        <f>IF(AND((RIGHT($DE$3,2)-'[1]Miter Profiles'!$AC$110-'[1]Outside Edges'!$B99)&gt;=5,'[1]Outside Edges'!$Q99="Yes"),"Yes","No")</f>
        <v>Yes</v>
      </c>
      <c r="DF100" s="7" t="str">
        <f>IF(AND((RIGHT($DF$3,2)-'[1]Miter Profiles'!$AC$111-'[1]Outside Edges'!$B99)&gt;=5,'[1]Outside Edges'!$Q99="Yes"),"Yes","No")</f>
        <v>Yes</v>
      </c>
      <c r="DG100" s="7" t="str">
        <f>IF(AND((RIGHT($DG$3,2)-'[1]Miter Profiles'!$AC$112-'[1]Outside Edges'!$B99)&gt;=5,'[1]Outside Edges'!$Q99="Yes"),"Yes","No")</f>
        <v>Yes</v>
      </c>
      <c r="DH100" s="63" t="str">
        <f>IF(AND((RIGHT($DH$3,2)-'[1]Miter Profiles'!$AC$113-'[1]Outside Edges'!$B99)&gt;=5,'[1]Outside Edges'!$Q99="Yes"),"Yes","No")</f>
        <v>Yes</v>
      </c>
      <c r="DI100" s="64" t="str">
        <f>IF(AND((RIGHT($DI$3,2)-'[1]Miter Profiles'!$AC$114-'[1]Outside Edges'!$B99)&gt;=5,'[1]Outside Edges'!$Q99="Yes"),"Yes","No")</f>
        <v>Yes</v>
      </c>
      <c r="DJ100" s="8" t="str">
        <f>IF(AND((RIGHT($DJ$3,2)-'[1]Miter Profiles'!$AC$115-'[1]Outside Edges'!$B99)&gt;=5,'[1]Outside Edges'!$Q99="Yes"),"Yes","No")</f>
        <v>Yes</v>
      </c>
      <c r="DK100" s="65" t="str">
        <f>IF(AND((RIGHT($DK$3,2)-'[1]Miter Profiles'!$AC$116-'[1]Outside Edges'!$B99)&gt;=5,'[1]Outside Edges'!$Q99="Yes"),"Yes","No")</f>
        <v>Yes</v>
      </c>
      <c r="DL100" s="7" t="str">
        <f>IF(AND((RIGHT($DL$3,2)-'[1]Miter Profiles'!$AC$117-'[1]Outside Edges'!$B99)&gt;=5,'[1]Outside Edges'!$Q99="Yes"),"Yes","No")</f>
        <v>Yes</v>
      </c>
      <c r="DM100" s="7" t="str">
        <f>IF(AND((RIGHT($DM$3,2)-'[1]Miter Profiles'!$AC$118-'[1]Outside Edges'!$B99)&gt;=5,'[1]Outside Edges'!$Q99="Yes"),"Yes","No")</f>
        <v>Yes</v>
      </c>
      <c r="DN100" s="63" t="str">
        <f>IF(AND((RIGHT($DN$3,2)-'[1]Miter Profiles'!$AC$119-'[1]Outside Edges'!$B99)&gt;=5,'[1]Outside Edges'!$Q99="Yes"),"Yes","No")</f>
        <v>Yes</v>
      </c>
      <c r="DO100" s="64" t="str">
        <f>IF(AND((RIGHT($DO$3,2)-'[1]Miter Profiles'!$AC$120-'[1]Outside Edges'!$B99)&gt;=5,'[1]Outside Edges'!$Q99="Yes"),"Yes","No")</f>
        <v>Yes</v>
      </c>
      <c r="DP100" s="8" t="str">
        <f>IF(AND((RIGHT($DP$3,2)-'[1]Miter Profiles'!$AC$121-'[1]Outside Edges'!$B99)&gt;=5,'[1]Outside Edges'!$Q99="Yes"),"Yes","No")</f>
        <v>Yes</v>
      </c>
      <c r="DQ100" s="65" t="str">
        <f>IF(AND((RIGHT($DQ$3,2)-'[1]Miter Profiles'!$AC$122-'[1]Outside Edges'!$B99)&gt;=5,'[1]Outside Edges'!$Q99="Yes"),"Yes","No")</f>
        <v>Yes</v>
      </c>
      <c r="DR100" s="7" t="str">
        <f>IF(AND((RIGHT($DR$3,2)-'[1]Miter Profiles'!$AC$123-'[1]Outside Edges'!$B99)&gt;=5,'[1]Outside Edges'!$Q99="Yes"),"Yes","No")</f>
        <v>Yes</v>
      </c>
      <c r="DS100" s="7" t="str">
        <f>IF(AND((RIGHT($DS$3,2)-'[1]Miter Profiles'!$AC$124-'[1]Outside Edges'!$B99)&gt;=5,'[1]Outside Edges'!$Q99="Yes"),"Yes","No")</f>
        <v>Yes</v>
      </c>
      <c r="DT100" s="63" t="str">
        <f>IF(AND((RIGHT($DT$3,2)-'[1]Miter Profiles'!$AC$125-'[1]Outside Edges'!$B99)&gt;=5,'[1]Outside Edges'!$Q99="Yes"),"Yes","No")</f>
        <v>Yes</v>
      </c>
      <c r="DU100" s="64" t="str">
        <f>IF(AND((RIGHT($DU$3,2)-'[1]Miter Profiles'!$AC$126-'[1]Outside Edges'!$B99)&gt;=5,'[1]Outside Edges'!$Q99="Yes"),"Yes","No")</f>
        <v>Yes</v>
      </c>
      <c r="DV100" s="8" t="str">
        <f>IF(AND((RIGHT($DV$3,2)-'[1]Miter Profiles'!$AC$127-'[1]Outside Edges'!$B99)&gt;=5,'[1]Outside Edges'!$Q99="Yes"),"Yes","No")</f>
        <v>Yes</v>
      </c>
      <c r="DW100" s="65" t="str">
        <f>IF(AND((RIGHT($DW$3,2)-'[1]Miter Profiles'!$AC$128-'[1]Outside Edges'!$B99)&gt;=5,'[1]Outside Edges'!$Q99="Yes"),"Yes","No")</f>
        <v>Yes</v>
      </c>
      <c r="DX100" s="7" t="str">
        <f>IF(AND((RIGHT($DX$3,2)-'[1]Miter Profiles'!$AC$129-'[1]Outside Edges'!$B99)&gt;=5,'[1]Outside Edges'!$Q99="Yes"),"Yes","No")</f>
        <v>Yes</v>
      </c>
      <c r="DY100" s="7" t="str">
        <f>IF(AND((RIGHT($DY$3,2)-'[1]Miter Profiles'!$AC$130-'[1]Outside Edges'!$B99)&gt;=5,'[1]Outside Edges'!$Q99="Yes"),"Yes","No")</f>
        <v>Yes</v>
      </c>
      <c r="DZ100" s="63" t="str">
        <f>IF(AND((RIGHT($DZ$3,2)-'[1]Miter Profiles'!$AC$131-'[1]Outside Edges'!$B99)&gt;=5,'[1]Outside Edges'!$Q99="Yes"),"Yes","No")</f>
        <v>Yes</v>
      </c>
      <c r="EA100" s="68" t="str">
        <f>IF(AND((RIGHT($EA$3,2)-'[1]Miter Profiles'!$AC$132-'[1]Outside Edges'!$B99)&gt;=5,'[1]Outside Edges'!$Q99="Yes"),"Yes","No")</f>
        <v>Yes</v>
      </c>
      <c r="EB100" s="78" t="str">
        <f>IF(AND((RIGHT($EB$3,2)-'[1]Miter Profiles'!$AC$133-'[1]Outside Edges'!$B99)&gt;=5,'[1]Outside Edges'!$Q99="Yes"),"Yes","No")</f>
        <v>Yes</v>
      </c>
      <c r="EC100" s="79" t="str">
        <f>IF(AND((RIGHT($EC$3,2)-'[1]Miter Profiles'!$AC$134-'[1]Outside Edges'!$B99)&gt;=5,'[1]Outside Edges'!$Q99="Yes"),"Yes","No")</f>
        <v>Yes</v>
      </c>
      <c r="ED100" s="81" t="str">
        <f>IF(AND((RIGHT($ED$3,2)-'[1]Miter Profiles'!$AC$135-'[1]Outside Edges'!$B99)&gt;=5,'[1]Outside Edges'!$Q99="Yes"),"Yes","No")</f>
        <v>Yes</v>
      </c>
      <c r="EE100" s="80" t="str">
        <f>IF(AND((RIGHT($EE$3,2)-'[1]Miter Profiles'!$AC$136-'[1]Outside Edges'!$B99)&gt;=5,'[1]Outside Edges'!$Q99="Yes"),"Yes","No")</f>
        <v>Yes</v>
      </c>
      <c r="EF100" s="63" t="str">
        <f>IF(AND((RIGHT($EF$3,2)-'[1]Miter Profiles'!$AC$137-'[1]Outside Edges'!$B99)&gt;=5,'[1]Outside Edges'!$Q99="Yes"),"Yes","No")</f>
        <v>Yes</v>
      </c>
      <c r="EG100" s="7" t="str">
        <f>IF(AND((RIGHT($EG$3,2)-'[1]Miter Profiles'!$AC$138-'[1]Outside Edges'!$B99)&gt;=5,'[1]Outside Edges'!$Q99="Yes"),"Yes","No")</f>
        <v>Yes</v>
      </c>
      <c r="EH100" s="68" t="str">
        <f>IF(AND((RIGHT($EH$3,2)-'[1]Miter Profiles'!$AC$139-'[1]Outside Edges'!$B99)&gt;=5,'[1]Outside Edges'!$Q99="Yes"),"Yes","No")</f>
        <v>Yes</v>
      </c>
      <c r="EI100" s="82" t="str">
        <f>IF(AND((RIGHT($EI$3,2)-'[1]Miter Profiles'!$AC$140-'[1]Outside Edges'!$B99)&gt;=5,'[1]Outside Edges'!$Q99="Yes"),"Yes","No")</f>
        <v>Yes</v>
      </c>
      <c r="EJ100" s="83" t="str">
        <f>IF(AND((RIGHT($EJ$3,2)-'[1]Miter Profiles'!$AC$141-'[1]Outside Edges'!$B99)&gt;=5,'[1]Outside Edges'!$Q99="Yes"),"Yes","No")</f>
        <v>Yes</v>
      </c>
      <c r="EK100" s="83" t="str">
        <f>IF(AND((RIGHT($EK$3,2)-'[1]Miter Profiles'!$AC$142-'[1]Outside Edges'!$B99)&gt;=5,'[1]Outside Edges'!$Q99="Yes"),"Yes","No")</f>
        <v>Yes</v>
      </c>
      <c r="EL100" s="81" t="str">
        <f>IF(AND((RIGHT($EL$3,2)-'[1]Miter Profiles'!$AC$143-'[1]Outside Edges'!$B99)&gt;=5,'[1]Outside Edges'!$Q99="Yes"),"Yes","No")</f>
        <v>Yes</v>
      </c>
      <c r="EM100" s="84" t="str">
        <f>IF(AND((RIGHT($EM$3,2)-'[1]Miter Profiles'!$AC$144-'[1]Outside Edges'!$B99)&gt;=5,'[1]Outside Edges'!$Q99="Yes"),"Yes","No")</f>
        <v>Yes</v>
      </c>
      <c r="EN100" s="7" t="str">
        <f>IF(AND((RIGHT($EN$3,2)-'[1]Miter Profiles'!$AC$145-'[1]Outside Edges'!$B99)&gt;=5,'[1]Outside Edges'!$Q99="Yes"),"Yes","No")</f>
        <v>Yes</v>
      </c>
      <c r="EO100" s="68" t="str">
        <f>IF(AND((RIGHT($EO$3,2)-'[1]Miter Profiles'!$AC$146-'[1]Outside Edges'!$B99)&gt;=5,'[1]Outside Edges'!$Q99="Yes"),"Yes","No")</f>
        <v>Yes</v>
      </c>
      <c r="EP100" s="83" t="str">
        <f>IF(AND((RIGHT($EP$3,2)-'[1]Miter Profiles'!$AC$147-'[1]Outside Edges'!$B99)&gt;=5,'[1]Outside Edges'!$Q99="Yes"),"Yes","No")</f>
        <v>Yes</v>
      </c>
      <c r="EQ100" s="83" t="str">
        <f>IF(AND((RIGHT($EQ$3,2)-'[1]Miter Profiles'!$AC$148-'[1]Outside Edges'!$B99)&gt;=5,'[1]Outside Edges'!$Q99="Yes"),"Yes","No")</f>
        <v>Yes</v>
      </c>
      <c r="ER100" s="81" t="str">
        <f>IF(AND((RIGHT($ER$3,2)-'[1]Miter Profiles'!$AC$149-'[1]Outside Edges'!$B99)&gt;=5,'[1]Outside Edges'!$Q99="Yes"),"Yes","No")</f>
        <v>Yes</v>
      </c>
      <c r="ES100" s="84" t="str">
        <f>IF(AND((RIGHT($ES$3,2)-'[1]Miter Profiles'!$AC$150-'[1]Outside Edges'!$B99)&gt;=5,'[1]Outside Edges'!$Q99="Yes"),"Yes","No")</f>
        <v>Yes</v>
      </c>
      <c r="ET100" s="7" t="str">
        <f>IF(AND((RIGHT($ET$3,2)-'[1]Miter Profiles'!$AC$151-'[1]Outside Edges'!$B99)&gt;=5,'[1]Outside Edges'!$Q99="Yes"),"Yes","No")</f>
        <v>Yes</v>
      </c>
      <c r="EU100" s="68" t="str">
        <f>IF(AND((RIGHT($EU$3,2)-'[1]Miter Profiles'!$AC$152-'[1]Outside Edges'!$B99)&gt;=5,'[1]Outside Edges'!$Q99="Yes"),"Yes","No")</f>
        <v>Yes</v>
      </c>
      <c r="EV100" s="83" t="str">
        <f>IF(AND((RIGHT($EV$3,2)-'[1]Miter Profiles'!$AC$153-'[1]Outside Edges'!$B99)&gt;=5,'[1]Outside Edges'!$Q99="Yes"),"Yes","No")</f>
        <v>Yes</v>
      </c>
      <c r="EW100" s="83" t="str">
        <f>IF(AND((RIGHT($EW$3,2)-'[1]Miter Profiles'!$AC$154-'[1]Outside Edges'!$B99)&gt;=5,'[1]Outside Edges'!$Q99="Yes"),"Yes","No")</f>
        <v>Yes</v>
      </c>
      <c r="EX100" s="81" t="str">
        <f>IF(AND((RIGHT($EX$3,2)-'[1]Miter Profiles'!$AC$155-'[1]Outside Edges'!$B99)&gt;=5,'[1]Outside Edges'!$Q99="Yes"),"Yes","No")</f>
        <v>Yes</v>
      </c>
      <c r="EY100" s="84" t="str">
        <f>IF(AND((RIGHT($EY$3,2)-'[1]Miter Profiles'!$AC$156-'[1]Outside Edges'!$B99)&gt;=5,'[1]Outside Edges'!$Q99="Yes"),"Yes","No")</f>
        <v>Yes</v>
      </c>
      <c r="EZ100" s="7" t="str">
        <f>IF(AND((RIGHT($EZ$3,2)-'[1]Miter Profiles'!$AC$157-'[1]Outside Edges'!$B99)&gt;=5,'[1]Outside Edges'!$Q99="Yes"),"Yes","No")</f>
        <v>Yes</v>
      </c>
      <c r="FA100" s="68" t="str">
        <f>IF(AND((RIGHT($FA$3,2)-'[1]Miter Profiles'!$AC$158-'[1]Outside Edges'!$B99)&gt;=5,'[1]Outside Edges'!$Q99="Yes"),"Yes","No")</f>
        <v>Yes</v>
      </c>
      <c r="FB100" s="83" t="str">
        <f>IF(AND((RIGHT($FB$3,2)-'[1]Miter Profiles'!$AC$159-'[1]Outside Edges'!$B99)&gt;=5,'[1]Outside Edges'!$Q99="Yes"),"Yes","No")</f>
        <v>Yes</v>
      </c>
      <c r="FC100" s="83" t="str">
        <f>IF(AND((RIGHT($FC$3,2)-'[1]Miter Profiles'!$AC$160-'[1]Outside Edges'!$B99)&gt;=5,'[1]Outside Edges'!$Q99="Yes"),"Yes","No")</f>
        <v>Yes</v>
      </c>
      <c r="FD100" s="81" t="str">
        <f>IF(AND((RIGHT($FD$3,2)-'[1]Miter Profiles'!$AC$161-'[1]Outside Edges'!$B99)&gt;=5,'[1]Outside Edges'!$Q99="Yes"),"Yes","No")</f>
        <v>Yes</v>
      </c>
      <c r="FE100" s="84" t="str">
        <f>IF(AND((RIGHT($FE$3,2)-'[1]Miter Profiles'!$AC$162-'[1]Outside Edges'!$B99)&gt;=5,'[1]Outside Edges'!$Q99="Yes"),"Yes","No")</f>
        <v>Yes</v>
      </c>
      <c r="FF100" s="7" t="str">
        <f>IF(AND((RIGHT($FF$3,2)-'[1]Miter Profiles'!$AC$163-'[1]Outside Edges'!$B99)&gt;=5,'[1]Outside Edges'!$Q99="Yes"),"Yes","No")</f>
        <v>Yes</v>
      </c>
      <c r="FG100" s="68" t="str">
        <f>IF(AND((RIGHT($FG$3,2)-'[1]Miter Profiles'!$AC$164-'[1]Outside Edges'!$B99)&gt;=5,'[1]Outside Edges'!$Q99="Yes"),"Yes","No")</f>
        <v>Yes</v>
      </c>
      <c r="FH100" s="83" t="str">
        <f>IF(AND((RIGHT($FH$3,2)-'[1]Miter Profiles'!$AC$165-'[1]Outside Edges'!$B99)&gt;=5,'[1]Outside Edges'!$Q99="Yes"),"Yes","No")</f>
        <v>Yes</v>
      </c>
      <c r="FI100" s="83" t="str">
        <f>IF(AND((RIGHT($FI$3,2)-'[1]Miter Profiles'!$AC$166-'[1]Outside Edges'!$B99)&gt;=5,'[1]Outside Edges'!$Q99="Yes"),"Yes","No")</f>
        <v>Yes</v>
      </c>
      <c r="FJ100" s="81" t="str">
        <f>IF(AND((RIGHT($FJ$3,2)-'[1]Miter Profiles'!$AC$167-'[1]Outside Edges'!$B99)&gt;=5,'[1]Outside Edges'!$Q99="Yes"),"Yes","No")</f>
        <v>Yes</v>
      </c>
      <c r="FK100" s="84" t="str">
        <f>IF(AND((RIGHT($FK$3,2)-'[1]Miter Profiles'!$AC$168-'[1]Outside Edges'!$B99)&gt;=5,'[1]Outside Edges'!$Q99="Yes"),"Yes","No")</f>
        <v>Yes</v>
      </c>
      <c r="FL100" s="7" t="str">
        <f>IF(AND((RIGHT($FL$3,2)-'[1]Miter Profiles'!$AC$169-'[1]Outside Edges'!$B99)&gt;=5,'[1]Outside Edges'!$Q99="Yes"),"Yes","No")</f>
        <v>Yes</v>
      </c>
      <c r="FM100" s="68" t="str">
        <f>IF(AND((RIGHT($FM$3,2)-'[1]Miter Profiles'!$AC$170-'[1]Outside Edges'!$B99)&gt;=5,'[1]Outside Edges'!$Q99="Yes"),"Yes","No")</f>
        <v>Yes</v>
      </c>
      <c r="FN100" s="83" t="str">
        <f>IF(AND((RIGHT($FN$3,2)-'[1]Miter Profiles'!$AC$171-'[1]Outside Edges'!$B99)&gt;=5,'[1]Outside Edges'!$Q99="Yes"),"Yes","No")</f>
        <v>Yes</v>
      </c>
      <c r="FO100" s="83" t="str">
        <f>IF(AND((RIGHT($FO$3,2)-'[1]Miter Profiles'!$AC$172-'[1]Outside Edges'!$B99)&gt;=5,'[1]Outside Edges'!$Q99="Yes"),"Yes","No")</f>
        <v>Yes</v>
      </c>
      <c r="FP100" s="81" t="str">
        <f>IF(AND((RIGHT($FP$3,2)-'[1]Miter Profiles'!$AC$173-'[1]Outside Edges'!$B99)&gt;=5,'[1]Outside Edges'!$Q99="Yes"),"Yes","No")</f>
        <v>Yes</v>
      </c>
      <c r="FQ100" s="84" t="str">
        <f>IF(AND((RIGHT($FQ$3,2)-'[1]Miter Profiles'!$AC$174-'[1]Outside Edges'!$B99)&gt;=5,'[1]Outside Edges'!$Q99="Yes"),"Yes","No")</f>
        <v>Yes</v>
      </c>
      <c r="FR100" s="7" t="str">
        <f>IF(AND((RIGHT($FR$3,2)-'[1]Miter Profiles'!$AC$175-'[1]Outside Edges'!$B99)&gt;=5,'[1]Outside Edges'!$Q99="Yes"),"Yes","No")</f>
        <v>Yes</v>
      </c>
      <c r="FS100" s="68" t="str">
        <f>IF(AND((RIGHT($FS$3,2)-'[1]Miter Profiles'!$AC$176-'[1]Outside Edges'!$B99)&gt;=5,'[1]Outside Edges'!$Q99="Yes"),"Yes","No")</f>
        <v>Yes</v>
      </c>
      <c r="FT100" s="83" t="str">
        <f>IF(AND((RIGHT($FT$3,2)-'[1]Miter Profiles'!$AC$177-'[1]Outside Edges'!$B99)&gt;=5,'[1]Outside Edges'!$Q99="Yes"),"Yes","No")</f>
        <v>Yes</v>
      </c>
      <c r="FU100" s="83" t="str">
        <f>IF(AND((RIGHT($FU$3,2)-'[1]Miter Profiles'!$AC$178-'[1]Outside Edges'!$B99)&gt;=5,'[1]Outside Edges'!$Q99="Yes"),"Yes","No")</f>
        <v>Yes</v>
      </c>
      <c r="FV100" s="81" t="str">
        <f>IF(AND((RIGHT($V$3,2)-'[1]Miter Profiles'!$AC$179-'[1]Outside Edges'!$B99)&gt;=5,'[1]Outside Edges'!$Q99="Yes"),"Yes","No")</f>
        <v>Yes</v>
      </c>
      <c r="FW100" s="84" t="str">
        <f>IF(AND((RIGHT($FW$3,2)-'[1]Miter Profiles'!$AC$180-'[1]Outside Edges'!$B99)&gt;=5,'[1]Outside Edges'!$Q99="Yes"),"Yes","No")</f>
        <v>No</v>
      </c>
      <c r="FX100" s="197" t="str">
        <f>IF(AND((RIGHT($FX$3,2)-'[1]Miter Profiles'!$AC$181-'[1]Outside Edges'!$B99)&gt;=5,'[1]Outside Edges'!$Q99="Yes"),"Yes","No")</f>
        <v>Yes</v>
      </c>
      <c r="FY100" s="198" t="str">
        <f>IF(AND((RIGHT($FY$3,2)-'[1]Miter Profiles'!$AC$182-'[1]Outside Edges'!$B99)&gt;=5,'[1]Outside Edges'!$Q99="Yes"),"Yes","No")</f>
        <v>Yes</v>
      </c>
      <c r="FZ100" s="200" t="str">
        <f>IF(AND((RIGHT($FZ$3,2)-'[1]Miter Profiles'!$AC$183-'[1]Outside Edges'!$B99)&gt;=5,'[1]Outside Edges'!$Q99="Yes"),"Yes","No")</f>
        <v>Yes</v>
      </c>
      <c r="GA100" s="201" t="str">
        <f>IF(AND((RIGHT($GA$3,2)-'[1]Miter Profiles'!$AC$184-'[1]Outside Edges'!$B99)&gt;=5,'[1]Outside Edges'!$Q99="Yes"),"Yes","No")</f>
        <v>Yes</v>
      </c>
      <c r="GB100" s="202" t="str">
        <f>IF(AND((RIGHT($GB$3,2)-'[1]Miter Profiles'!$AC$185-'[1]Outside Edges'!$B99)&gt;=5,'[1]Outside Edges'!$Q99="Yes"),"Yes","No")</f>
        <v>Yes</v>
      </c>
      <c r="GC100" s="199" t="str">
        <f>IF(AND((RIGHT($GC$3,2)-'[1]Miter Profiles'!$AC$186-'[1]Outside Edges'!$B99)&gt;=5,'[1]Outside Edges'!$Q99="Yes"),"Yes","No")</f>
        <v>Yes</v>
      </c>
      <c r="GD100" s="197" t="str">
        <f>IF(AND((RIGHT($GD$3,2)-'[1]Miter Profiles'!$AC$187-'[1]Outside Edges'!$B99)&gt;=5,'[1]Outside Edges'!$Q99="Yes"),"Yes","No")</f>
        <v>Yes</v>
      </c>
      <c r="GE100" s="198" t="str">
        <f>IF(AND((RIGHT($GE$3,2)-'[1]Miter Profiles'!$AC$188-'[1]Outside Edges'!$B99)&gt;=5,'[1]Outside Edges'!$Q99="Yes"),"Yes","No")</f>
        <v>Yes</v>
      </c>
      <c r="GF100" s="200" t="str">
        <f>IF(AND((RIGHT($GF$3,2)-'[1]Miter Profiles'!$AC$189-'[1]Outside Edges'!$B99)&gt;=5,'[1]Outside Edges'!$Q99="Yes"),"Yes","No")</f>
        <v>Yes</v>
      </c>
      <c r="GG100" s="201" t="str">
        <f>IF(AND((RIGHT($GG$3,2)-'[1]Miter Profiles'!$AC$190-'[1]Outside Edges'!$B99)&gt;=5,'[1]Outside Edges'!$Q99="Yes"),"Yes","No")</f>
        <v>Yes</v>
      </c>
      <c r="GH100" s="202" t="str">
        <f>IF(AND((RIGHT($GH$3,2)-'[1]Miter Profiles'!$AC$191-'[1]Outside Edges'!$B99)&gt;=5,'[1]Outside Edges'!$Q99="Yes"),"Yes","No")</f>
        <v>Yes</v>
      </c>
      <c r="GI100" s="199" t="str">
        <f>IF(AND((RIGHT($GI$3,2)-'[1]Miter Profiles'!$AC$192-'[1]Outside Edges'!$B99)&gt;=5,'[1]Outside Edges'!$Q99="Yes"),"Yes","No")</f>
        <v>Yes</v>
      </c>
      <c r="GJ100" s="197" t="str">
        <f>IF(AND((RIGHT($GJ$3,2)-'[1]Miter Profiles'!$AC$193-'[1]Outside Edges'!$B99)&gt;=5,'[1]Outside Edges'!$Q99="Yes"),"Yes","No")</f>
        <v>Yes</v>
      </c>
      <c r="GK100" s="198" t="str">
        <f>IF(AND((RIGHT($GK$3,2)-'[1]Miter Profiles'!$AC$194-'[1]Outside Edges'!$B99)&gt;=5,'[1]Outside Edges'!$Q99="Yes"),"Yes","No")</f>
        <v>Yes</v>
      </c>
      <c r="GL100" s="200" t="str">
        <f>IF(AND((RIGHT($GL$3,2)-'[1]Miter Profiles'!$AC$195-'[1]Outside Edges'!$B99)&gt;=5,'[1]Outside Edges'!$Q99="Yes"),"Yes","No")</f>
        <v>Yes</v>
      </c>
      <c r="GM100" s="201" t="str">
        <f>IF(AND((RIGHT($GM$3,2)-'[1]Miter Profiles'!$AC$196-'[1]Outside Edges'!$B99)&gt;=5,'[1]Outside Edges'!$Q99="Yes"),"Yes","No")</f>
        <v>Yes</v>
      </c>
      <c r="GN100" s="202" t="str">
        <f>IF(AND((RIGHT($GN$3,2)-'[1]Miter Profiles'!$AC$197-'[1]Outside Edges'!$B99)&gt;=5,'[1]Outside Edges'!$Q99="Yes"),"Yes","No")</f>
        <v>Yes</v>
      </c>
      <c r="GO100" s="199" t="str">
        <f>IF(AND((RIGHT($GO$3,2)-'[1]Miter Profiles'!$AC$198-'[1]Outside Edges'!$B99)&gt;=5,'[1]Outside Edges'!$Q99="Yes"),"Yes","No")</f>
        <v>Yes</v>
      </c>
      <c r="GP100" s="197" t="str">
        <f>IF(AND((RIGHT($GP$3,2)-'[1]Miter Profiles'!$AC$199-'[1]Outside Edges'!$B99)&gt;=5,'[1]Outside Edges'!$Q99="Yes"),"Yes","No")</f>
        <v>Yes</v>
      </c>
      <c r="GQ100" s="198" t="str">
        <f>IF(AND((RIGHT($GQ$3,2)-'[1]Miter Profiles'!$AC$200-'[1]Outside Edges'!$B99)&gt;=5,'[1]Outside Edges'!$Q99="Yes"),"Yes","No")</f>
        <v>Yes</v>
      </c>
      <c r="GR100" s="211" t="str">
        <f>IF(AND((RIGHT($GR$3,2)-'[1]Miter Profiles'!$AC$201-'[1]Outside Edges'!$B99)&gt;=5,'[1]Outside Edges'!$Q99="Yes"),"Yes","No")</f>
        <v>Yes</v>
      </c>
      <c r="GS100" s="197" t="str">
        <f>IF(AND((RIGHT($GS$3,2)-'[1]Miter Profiles'!$AC$202-'[1]Outside Edges'!$B99)&gt;=5,'[1]Outside Edges'!$Q99="Yes"),"Yes","No")</f>
        <v>Yes</v>
      </c>
      <c r="GT100" s="212" t="str">
        <f>IF(AND((RIGHT($GT$3,2)-'[1]Miter Profiles'!$AC$203-'[1]Outside Edges'!$B99)&gt;=5,'[1]Outside Edges'!$Q99="Yes"),"Yes","No")</f>
        <v>Yes</v>
      </c>
      <c r="GU100" s="208" t="str">
        <f>IF(AND((RIGHT($GU$3,2)-'[1]Miter Profiles'!$AC$204-'[1]Outside Edges'!$B99)&gt;=5,'[1]Outside Edges'!$Q99="Yes"),"Yes","No")</f>
        <v>Yes</v>
      </c>
      <c r="GV100" s="209" t="str">
        <f>IF(AND((RIGHT($GV$3,2)-'[1]Miter Profiles'!$AC$205-'[1]Outside Edges'!$B99)&gt;=5,'[1]Outside Edges'!$Q99="Yes"),"Yes","No")</f>
        <v>Yes</v>
      </c>
      <c r="GW100" s="210" t="str">
        <f>IF(AND((RIGHT($GW$3,2)-'[1]Miter Profiles'!$AC$206-'[1]Outside Edges'!$B99)&gt;=5,'[1]Outside Edges'!$Q99="Yes"),"Yes","No")</f>
        <v>Yes</v>
      </c>
      <c r="GX100" s="200" t="str">
        <f>IF(AND((RIGHT($GX$3,2)-'[1]Miter Profiles'!$AC$207-'[1]Outside Edges'!$B99)&gt;=5,'[1]Outside Edges'!$Q99="Yes"),"Yes","No")</f>
        <v>Yes</v>
      </c>
      <c r="GY100" s="201" t="str">
        <f>IF(AND((RIGHT($GY$3,2)-'[1]Miter Profiles'!$AC$208-'[1]Outside Edges'!$B99)&gt;=5,'[1]Outside Edges'!$Q99="Yes"),"Yes","No")</f>
        <v>Yes</v>
      </c>
      <c r="GZ100" s="202" t="str">
        <f>IF(AND((RIGHT($GZ$3,2)-'[1]Miter Profiles'!$AC$209-'[1]Outside Edges'!$B99)&gt;=5,'[1]Outside Edges'!$Q99="Yes"),"Yes","No")</f>
        <v>Yes</v>
      </c>
      <c r="HA100" s="199" t="str">
        <f>IF(AND((RIGHT($HA$3,2)-'[1]Miter Profiles'!$AC$210-'[1]Outside Edges'!$B99)&gt;=5,'[1]Outside Edges'!$Q99="Yes"),"Yes","No")</f>
        <v>Yes</v>
      </c>
      <c r="HB100" s="197" t="str">
        <f>IF(AND((RIGHT($HB$3,2)-'[1]Miter Profiles'!$AC$211-'[1]Outside Edges'!$B99)&gt;=5,'[1]Outside Edges'!$Q99="Yes"),"Yes","No")</f>
        <v>Yes</v>
      </c>
      <c r="HC100" s="198" t="str">
        <f>IF(AND((RIGHT($HC$3,2)-'[1]Miter Profiles'!$AC$212-'[1]Outside Edges'!$B99)&gt;=5,'[1]Outside Edges'!$Q99="Yes"),"Yes","No")</f>
        <v>Yes</v>
      </c>
      <c r="HD100" s="200" t="str">
        <f>IF(AND((RIGHT($HD$3,2)-'[1]Miter Profiles'!$AC$213-'[1]Outside Edges'!$B99)&gt;=5,'[1]Outside Edges'!$Q99="Yes"),"Yes","No")</f>
        <v>Yes</v>
      </c>
      <c r="HE100" s="202" t="str">
        <f>IF(AND((RIGHT($HE$3,2)-'[1]Miter Profiles'!$AC$214-'[1]Outside Edges'!$B99)&gt;=5,'[1]Outside Edges'!$Q99="Yes"),"Yes","No")</f>
        <v>Yes</v>
      </c>
      <c r="HF100" s="199" t="str">
        <f>IF(AND((RIGHT($HF$3,2)-'[1]Miter Profiles'!$AC$215-'[1]Outside Edges'!$B99)&gt;=5,'[1]Outside Edges'!$Q99="Yes"),"Yes","No")</f>
        <v>Yes</v>
      </c>
      <c r="HG100" s="197" t="str">
        <f>IF(AND((RIGHT($HG$3,2)-'[1]Miter Profiles'!$AC$216-'[1]Outside Edges'!$B99)&gt;=5,'[1]Outside Edges'!$Q99="Yes"),"Yes","No")</f>
        <v>Yes</v>
      </c>
      <c r="HH100" s="198" t="str">
        <f>IF(AND((RIGHT($HH$3,2)-'[1]Miter Profiles'!$AC$217-'[1]Outside Edges'!$B99)&gt;=5,'[1]Outside Edges'!$Q99="Yes"),"Yes","No")</f>
        <v>Yes</v>
      </c>
      <c r="HI100" s="200" t="str">
        <f>IF(AND((RIGHT($HI$3,2)-'[1]Miter Profiles'!$AC$218-'[1]Outside Edges'!$B99)&gt;=5,'[1]Outside Edges'!$Q99="Yes"),"Yes","No")</f>
        <v>Yes</v>
      </c>
      <c r="HJ100" s="201" t="str">
        <f>IF(AND((RIGHT($HJ$3,2)-'[1]Miter Profiles'!$AC$219-'[1]Outside Edges'!$B99)&gt;=5,'[1]Outside Edges'!$Q99="Yes"),"Yes","No")</f>
        <v>Yes</v>
      </c>
      <c r="HK100" s="202" t="str">
        <f>IF(AND((RIGHT($HK$3,2)-'[1]Miter Profiles'!$AC$220-'[1]Outside Edges'!$B99)&gt;=5,'[1]Outside Edges'!$Q99="Yes"),"Yes","No")</f>
        <v>Yes</v>
      </c>
      <c r="HL100" s="199" t="str">
        <f>IF(AND((RIGHT($HL$3,2)-'[1]Miter Profiles'!$AC$221-'[1]Outside Edges'!$B99)&gt;=5,'[1]Outside Edges'!$Q99="Yes"),"Yes","No")</f>
        <v>Yes</v>
      </c>
      <c r="HM100" s="197" t="str">
        <f>IF(AND((RIGHT($HM$3,2)-'[1]Miter Profiles'!$AC$222-'[1]Outside Edges'!$B99)&gt;=5,'[1]Outside Edges'!$Q99="Yes"),"Yes","No")</f>
        <v>Yes</v>
      </c>
      <c r="HN100" s="197" t="str">
        <f>IF(AND((RIGHT($HN$3,2)-'[1]Miter Profiles'!$AC$223-'[1]Outside Edges'!$B99)&gt;=5,'[1]Outside Edges'!$Q99="Yes"),"Yes","No")</f>
        <v>Yes</v>
      </c>
      <c r="HO100" s="201" t="str">
        <f>IF(AND((RIGHT($HO$3,2)-'[1]Miter Profiles'!$AC$224-'[1]Outside Edges'!$B99)&gt;=5,'[1]Outside Edges'!$Q99="Yes"),"Yes","No")</f>
        <v>Yes</v>
      </c>
      <c r="HP100" s="201" t="str">
        <f>IF(AND((RIGHT($HP$3,2)-'[1]Miter Profiles'!$AC$225-'[1]Outside Edges'!$B99)&gt;=5,'[1]Outside Edges'!$Q99="Yes"),"Yes","No")</f>
        <v>Yes</v>
      </c>
      <c r="HQ100" s="201" t="str">
        <f>IF(AND((RIGHT($HQ$3,3)-'[1]Miter Profiles'!$AC$226-'[1]Outside Edges'!$B99)&gt;=5,'[1]Outside Edges'!$Q99="Yes"),"Yes","No")</f>
        <v>No</v>
      </c>
      <c r="HR100" s="201" t="str">
        <f>IF(AND((RIGHT($HR$3,2)-'[1]Miter Profiles'!$AC$227-'[1]Outside Edges'!$B99)&gt;=5,'[1]Outside Edges'!$Q99="Yes"),"Yes","No")</f>
        <v>No</v>
      </c>
      <c r="HS100" s="197" t="str">
        <f>IF(AND((RIGHT($HS$3,2)-'[1]Miter Profiles'!$AC$228-'[1]Outside Edges'!$B99)&gt;=5,'[1]Outside Edges'!$Q99="Yes"),"Yes","No")</f>
        <v>Yes</v>
      </c>
      <c r="HT100" s="197" t="str">
        <f>IF(AND((RIGHT($HT$3,2)-'[1]Miter Profiles'!$AC$229-'[1]Outside Edges'!$B99)&gt;=5,'[1]Outside Edges'!$Q99="Yes"),"Yes","No")</f>
        <v>Yes</v>
      </c>
      <c r="HU100" s="197" t="str">
        <f>IF(AND((RIGHT($HU$3,2)-'[1]Miter Profiles'!$AC$230-'[1]Outside Edges'!$B99)&gt;=5,'[1]Outside Edges'!$Q99="Yes"),"Yes","No")</f>
        <v>Yes</v>
      </c>
      <c r="HV100" s="201" t="str">
        <f>IF(AND((RIGHT($HV$3,2)-'[1]Miter Profiles'!$AC$231-'[1]Outside Edges'!$B99)&gt;=5,'[1]Outside Edges'!$Q99="Yes"),"Yes","No")</f>
        <v>Yes</v>
      </c>
      <c r="HW100" s="201" t="str">
        <f>IF(AND((RIGHT($HW$3,2)-'[1]Miter Profiles'!$AC$232-'[1]Outside Edges'!$B99)&gt;=5,'[1]Outside Edges'!$Q99="Yes"),"Yes","No")</f>
        <v>Yes</v>
      </c>
      <c r="HX100" s="201" t="str">
        <f>IF(AND((RIGHT($HX$3,2)-'[1]Miter Profiles'!$AC$233-'[1]Outside Edges'!$B99)&gt;=5,'[1]Outside Edges'!$Q99="Yes"),"Yes","No")</f>
        <v>Yes</v>
      </c>
      <c r="HY100" s="197" t="str">
        <f>IF(AND((RIGHT($HY$3,2)-'[1]Miter Profiles'!$AC$234-'[1]Outside Edges'!$B99)&gt;=5,'[1]Outside Edges'!$Q99="Yes"),"Yes","No")</f>
        <v>Yes</v>
      </c>
      <c r="HZ100" s="197" t="str">
        <f>IF(AND((RIGHT($HZ$3,2)-'[1]Miter Profiles'!$AC$235-'[1]Outside Edges'!$B99)&gt;=5,'[1]Outside Edges'!$Q99="Yes"),"Yes","No")</f>
        <v>Yes</v>
      </c>
      <c r="IA100" s="197" t="str">
        <f>IF(AND((RIGHT($IA$3,2)-'[1]Miter Profiles'!$AC$236-'[1]Outside Edges'!$B99)&gt;=5,'[1]Outside Edges'!$Q99="Yes"),"Yes","No")</f>
        <v>Yes</v>
      </c>
      <c r="IB100" s="201" t="str">
        <f>IF(AND((RIGHT($IB$3,2)-'[1]Miter Profiles'!$AC$237-'[1]Outside Edges'!$B99)&gt;=5,'[1]Outside Edges'!$Q99="Yes"),"Yes","No")</f>
        <v>Yes</v>
      </c>
      <c r="IC100" s="201" t="str">
        <f>IF(AND((RIGHT($IC$3,2)-'[1]Miter Profiles'!$AC$238-'[1]Outside Edges'!$B99)&gt;=5,'[1]Outside Edges'!$Q99="Yes"),"Yes","No")</f>
        <v>Yes</v>
      </c>
      <c r="ID100" s="201" t="str">
        <f>IF(AND((RIGHT($ID$3,2)-'[1]Miter Profiles'!$AC$239-'[1]Outside Edges'!$B99)&gt;=5,'[1]Outside Edges'!$Q99="Yes"),"Yes","No")</f>
        <v>Yes</v>
      </c>
      <c r="IE100" s="197" t="str">
        <f>IF(AND((RIGHT($IE$3,2)-'[1]Miter Profiles'!$AC$240-'[1]Outside Edges'!$B99)&gt;=5,'[1]Outside Edges'!$Q99="Yes"),"Yes","No")</f>
        <v>Yes</v>
      </c>
      <c r="IF100" s="197" t="str">
        <f>IF(AND((RIGHT($IF$3,2)-'[1]Miter Profiles'!$AC$241-'[1]Outside Edges'!$B99)&gt;=5,'[1]Outside Edges'!$Q99="Yes"),"Yes","No")</f>
        <v>Yes</v>
      </c>
      <c r="IG100" s="197" t="str">
        <f>IF(AND((RIGHT($IG$3,2)-'[1]Miter Profiles'!$AC$242-'[1]Outside Edges'!$B99)&gt;=5,'[1]Outside Edges'!$Q99="Yes"),"Yes","No")</f>
        <v>Yes</v>
      </c>
      <c r="IH100" s="201" t="str">
        <f>IF(AND((RIGHT($IH$3,2)-'[1]Miter Profiles'!$AC$243-'[1]Outside Edges'!$B99)&gt;=5,'[1]Outside Edges'!$Q99="Yes"),"Yes","No")</f>
        <v>Yes</v>
      </c>
      <c r="II100" s="201" t="str">
        <f>IF(AND((RIGHT($II$3,2)-'[1]Miter Profiles'!$AC$244-'[1]Outside Edges'!$B99)&gt;=5,'[1]Outside Edges'!$Q99="Yes"),"Yes","No")</f>
        <v>Yes</v>
      </c>
      <c r="IJ100" s="201" t="str">
        <f>IF(AND((RIGHT($IJ$3,2)-'[1]Miter Profiles'!$AC$245-'[1]Outside Edges'!$B99)&gt;=5,'[1]Outside Edges'!$Q99="Yes"),"Yes","No")</f>
        <v>Yes</v>
      </c>
      <c r="IK100" s="197" t="str">
        <f>IF(AND((RIGHT($IK$3,2)-'[1]Miter Profiles'!$AC$246-'[1]Outside Edges'!$B99)&gt;=5,'[1]Outside Edges'!$Q99="Yes"),"Yes","No")</f>
        <v>Yes</v>
      </c>
      <c r="IL100" s="197" t="str">
        <f>IF(AND((RIGHT($IL$3,2)-'[1]Miter Profiles'!$AC$247-'[1]Outside Edges'!$B99)&gt;=5,'[1]Outside Edges'!$Q99="Yes"),"Yes","No")</f>
        <v>Yes</v>
      </c>
      <c r="IM100" s="197" t="str">
        <f>IF(AND((RIGHT($IM$3,2)-'[1]Miter Profiles'!$AC$248-'[1]Outside Edges'!$B99)&gt;=5,'[1]Outside Edges'!$Q99="Yes"),"Yes","No")</f>
        <v>Yes</v>
      </c>
      <c r="IN100" s="201" t="str">
        <f>IF(AND((RIGHT($IN$3,2)-'[1]Miter Profiles'!$AC$249-'[1]Outside Edges'!$B99)&gt;=5,'[1]Outside Edges'!$Q99="Yes"),"Yes","No")</f>
        <v>Yes</v>
      </c>
      <c r="IO100" s="201" t="str">
        <f>IF(AND((RIGHT($IO$3,2)-'[1]Miter Profiles'!$AC$250-'[1]Outside Edges'!$B99)&gt;=5,'[1]Outside Edges'!$Q99="Yes"),"Yes","No")</f>
        <v>Yes</v>
      </c>
      <c r="IP100" s="201" t="str">
        <f>IF(AND((RIGHT($IP$3,2)-'[1]Miter Profiles'!$AC$251-'[1]Outside Edges'!$B99)&gt;=5,'[1]Outside Edges'!$Q99="Yes"),"Yes","No")</f>
        <v>Yes</v>
      </c>
      <c r="IQ100" s="197" t="str">
        <f>IF(AND((RIGHT($IQ$3,2)-'[1]Miter Profiles'!$AC$252-'[1]Outside Edges'!$B99)&gt;=5,'[1]Outside Edges'!$Q99="Yes"),"Yes","No")</f>
        <v>Yes</v>
      </c>
      <c r="IR100" s="197" t="str">
        <f>IF(AND((RIGHT($IR$3,2)-'[1]Miter Profiles'!$AC$253-'[1]Outside Edges'!$B99)&gt;=5,'[1]Outside Edges'!$Q99="Yes"),"Yes","No")</f>
        <v>Yes</v>
      </c>
      <c r="IS100" s="197" t="str">
        <f>IF(AND((RIGHT($IS$3,2)-'[1]Miter Profiles'!$AC$254-'[1]Outside Edges'!$B99)&gt;=5,'[1]Outside Edges'!$Q99="Yes"),"Yes","No")</f>
        <v>Yes</v>
      </c>
      <c r="IT100" s="201" t="str">
        <f>IF(AND((RIGHT($IT$3,2)-'[1]Miter Profiles'!$AC$255-'[1]Outside Edges'!$B99)&gt;=5,'[1]Outside Edges'!$Q99="Yes"),"Yes","No")</f>
        <v>Yes</v>
      </c>
      <c r="IU100" s="201" t="str">
        <f>IF(AND((RIGHT($IU$3,2)-'[1]Miter Profiles'!$AC$256-'[1]Outside Edges'!$B99)&gt;=5,'[1]Outside Edges'!$Q99="Yes"),"Yes","No")</f>
        <v>Yes</v>
      </c>
      <c r="IV100" s="201" t="str">
        <f>IF(AND((RIGHT($IV$3,2)-'[1]Miter Profiles'!$AC$257-'[1]Outside Edges'!$B99)&gt;=5,'[1]Outside Edges'!$Q99="Yes"),"Yes","No")</f>
        <v>Yes</v>
      </c>
      <c r="IW100" s="197" t="str">
        <f>IF(AND((RIGHT($IW$3,2)-'[1]Miter Profiles'!$AC$258-'[1]Outside Edges'!$B99)&gt;=5,'[1]Outside Edges'!$Q99="Yes"),"Yes","No")</f>
        <v>Yes</v>
      </c>
      <c r="IX100" s="197" t="str">
        <f>IF(AND((RIGHT($IX$3,2)-'[1]Miter Profiles'!$AC$259-'[1]Outside Edges'!$B99)&gt;=5,'[1]Outside Edges'!$Q99="Yes"),"Yes","No")</f>
        <v>Yes</v>
      </c>
      <c r="IY100" s="197" t="str">
        <f>IF(AND((RIGHT($IY$3,2)-'[1]Miter Profiles'!$AC$260-'[1]Outside Edges'!$B99)&gt;=5,'[1]Outside Edges'!$Q99="Yes"),"Yes","No")</f>
        <v>Yes</v>
      </c>
      <c r="IZ100" s="201" t="str">
        <f>IF(AND((RIGHT($IZ$3,2)-'[1]Miter Profiles'!$AC$261-'[1]Outside Edges'!$B99)&gt;=5,'[1]Outside Edges'!$Q99="Yes"),"Yes","No")</f>
        <v>Yes</v>
      </c>
      <c r="JA100" s="201" t="str">
        <f>IF(AND((RIGHT($JA$3,2)-'[1]Miter Profiles'!$AC$262-'[1]Outside Edges'!$B99)&gt;=5,'[1]Outside Edges'!$Q99="Yes"),"Yes","No")</f>
        <v>Yes</v>
      </c>
      <c r="JB100" s="201" t="str">
        <f>IF(AND((RIGHT($JB$3,2)-'[1]Miter Profiles'!$AC$263-'[1]Outside Edges'!$B99)&gt;=5,'[1]Outside Edges'!$Q99="Yes"),"Yes","No")</f>
        <v>Yes</v>
      </c>
      <c r="JC100" s="197" t="str">
        <f>IF(AND((RIGHT($JC$3,2)-'[1]Miter Profiles'!$AC$264-'[1]Outside Edges'!$B99)&gt;=5,'[1]Outside Edges'!$Q99="Yes"),"Yes","No")</f>
        <v>Yes</v>
      </c>
      <c r="JD100" s="197" t="str">
        <f>IF(AND((RIGHT($JD$3,2)-'[1]Miter Profiles'!$AC$265-'[1]Outside Edges'!$B99)&gt;=5,'[1]Outside Edges'!$Q99="Yes"),"Yes","No")</f>
        <v>Yes</v>
      </c>
      <c r="JE100" s="197" t="str">
        <f>IF(AND((RIGHT($JE$3,2)-'[1]Miter Profiles'!$AC$266-'[1]Outside Edges'!$B99)&gt;=5,'[1]Outside Edges'!$Q99="Yes"),"Yes","No")</f>
        <v>Yes</v>
      </c>
      <c r="JF100" s="201" t="str">
        <f>IF(AND((RIGHT($JF$3,2)-'[1]Miter Profiles'!$AC$267-'[1]Outside Edges'!$B99)&gt;=5,'[1]Outside Edges'!$Q99="Yes"),"Yes","No")</f>
        <v>Yes</v>
      </c>
      <c r="JG100" s="201" t="str">
        <f>IF(AND((RIGHT($JG$3,2)-'[1]Miter Profiles'!$AC$268-'[1]Outside Edges'!$B99)&gt;=5,'[1]Outside Edges'!$Q99="Yes"),"Yes","No")</f>
        <v>Yes</v>
      </c>
      <c r="JH100" s="201" t="str">
        <f>IF(AND((RIGHT($JH$3,2)-'[1]Miter Profiles'!$AC$269-'[1]Outside Edges'!$B99)&gt;=5,'[1]Outside Edges'!$Q99="Yes"),"Yes","No")</f>
        <v>Yes</v>
      </c>
      <c r="JI100" s="197" t="str">
        <f>IF(AND((RIGHT($JI$3,2)-'[1]Miter Profiles'!$AC$270-'[1]Outside Edges'!$B99)&gt;=5,'[1]Outside Edges'!$Q99="Yes"),"Yes","No")</f>
        <v>Yes</v>
      </c>
      <c r="JJ100" s="197" t="str">
        <f>IF(AND((RIGHT($JJ$3,2)-'[1]Miter Profiles'!$AC$271-'[1]Outside Edges'!$B99)&gt;=5,'[1]Outside Edges'!$Q99="Yes"),"Yes","No")</f>
        <v>Yes</v>
      </c>
      <c r="JK100" s="197" t="str">
        <f>IF(AND((RIGHT($JK$3,2)-'[1]Miter Profiles'!$AC$272-'[1]Outside Edges'!$B99)&gt;=5,'[1]Outside Edges'!$Q99="Yes"),"Yes","No")</f>
        <v>Yes</v>
      </c>
      <c r="JL100" s="201" t="str">
        <f>IF(AND((RIGHT($JL$3,2)-'[1]Miter Profiles'!$AC$273-'[1]Outside Edges'!$B99)&gt;=5,'[1]Outside Edges'!$Q99="Yes"),"Yes","No")</f>
        <v>Yes</v>
      </c>
      <c r="JM100" s="201" t="str">
        <f>IF(AND((RIGHT($JM$3,2)-'[1]Miter Profiles'!$AC$274-'[1]Outside Edges'!$B99)&gt;=5,'[1]Outside Edges'!$Q99="Yes"),"Yes","No")</f>
        <v>Yes</v>
      </c>
      <c r="JN100" s="201" t="str">
        <f>IF(AND((RIGHT($JN$3,2)-'[1]Miter Profiles'!$AC$275-'[1]Outside Edges'!$B99)&gt;=5,'[1]Outside Edges'!$Q99="Yes"),"Yes","No")</f>
        <v>Yes</v>
      </c>
      <c r="JO100" s="197" t="str">
        <f>IF(AND((RIGHT($JO$3,2)-'[1]Miter Profiles'!$AC$276-'[1]Outside Edges'!$B99)&gt;=5,'[1]Outside Edges'!$Q99="Yes"),"Yes","No")</f>
        <v>Yes</v>
      </c>
      <c r="JP100" s="197" t="str">
        <f>IF(AND((RIGHT($JP$3,2)-'[1]Miter Profiles'!$AC$277-'[1]Outside Edges'!$B99)&gt;=5,'[1]Outside Edges'!$Q99="Yes"),"Yes","No")</f>
        <v>Yes</v>
      </c>
      <c r="JQ100" s="197" t="str">
        <f>IF(AND((RIGHT($JQ$3,2)-'[1]Miter Profiles'!$AC$278-'[1]Outside Edges'!$B99)&gt;=5,'[1]Outside Edges'!$Q99="Yes"),"Yes","No")</f>
        <v>Yes</v>
      </c>
      <c r="JR100" s="201" t="str">
        <f>IF(AND((RIGHT($JR$3,2)-'[1]Miter Profiles'!$AC$279-'[1]Outside Edges'!$B99)&gt;=5,'[1]Outside Edges'!$Q99="Yes"),"Yes","No")</f>
        <v>No</v>
      </c>
      <c r="JS100" s="201" t="str">
        <f>IF(AND((RIGHT($JS$3,2)-'[1]Miter Profiles'!$AC$280-'[1]Outside Edges'!$B99)&gt;=5,'[1]Outside Edges'!$Q99="Yes"),"Yes","No")</f>
        <v>Yes</v>
      </c>
      <c r="JT100" s="201" t="str">
        <f>IF(AND((RIGHT($JT$3,2)-'[1]Miter Profiles'!$AC$281-'[1]Outside Edges'!$B99)&gt;=5,'[1]Outside Edges'!$Q99="Yes"),"Yes","No")</f>
        <v>Yes</v>
      </c>
      <c r="JU100" s="197" t="str">
        <f>IF(AND((RIGHT($JU$3,2)-'[1]Miter Profiles'!$AC$282-'[1]Outside Edges'!$B99)&gt;=5,'[1]Outside Edges'!$Q99="Yes"),"Yes","No")</f>
        <v>No</v>
      </c>
      <c r="JV100" s="197" t="str">
        <f>IF(AND((RIGHT($JV$3,2)-'[1]Miter Profiles'!$AC$283-'[1]Outside Edges'!$B99)&gt;=5,'[1]Outside Edges'!$Q99="Yes"),"Yes","No")</f>
        <v>Yes</v>
      </c>
      <c r="JW100" s="197" t="str">
        <f>IF(AND((RIGHT($JW$3,2)-'[1]Miter Profiles'!$AC$284-'[1]Outside Edges'!$B99)&gt;=5,'[1]Outside Edges'!$Q99="Yes"),"Yes","No")</f>
        <v>Yes</v>
      </c>
      <c r="JX100" s="201" t="str">
        <f>IF(AND((RIGHT($JX$3,2)-'[1]Miter Profiles'!$AC$285-'[1]Outside Edges'!$B99)&gt;=5,'[1]Outside Edges'!$Q99="Yes"),"Yes","No")</f>
        <v>Yes</v>
      </c>
      <c r="JY100" s="201" t="str">
        <f>IF(AND((RIGHT($JY$3,2)-'[1]Miter Profiles'!$AC$286-'[1]Outside Edges'!$B99)&gt;=5,'[1]Outside Edges'!$Q99="Yes"),"Yes","No")</f>
        <v>Yes</v>
      </c>
      <c r="JZ100" s="201" t="str">
        <f>IF(AND((RIGHT($JZ$3,2)-'[1]Miter Profiles'!$AC$287-'[1]Outside Edges'!$B99)&gt;=5,'[1]Outside Edges'!$Q99="Yes"),"Yes","No")</f>
        <v>Yes</v>
      </c>
      <c r="KA100" s="197" t="str">
        <f>IF(AND((RIGHT($KA$3,2)-'[1]Miter Profiles'!$AC$288-'[1]Outside Edges'!$B99)&gt;=5,'[1]Outside Edges'!$Q99="Yes"),"Yes","No")</f>
        <v>Yes</v>
      </c>
      <c r="KB100" s="197" t="str">
        <f>IF(AND((RIGHT($KB$3,2)-'[1]Miter Profiles'!$AC$289-'[1]Outside Edges'!$B99)&gt;=5,'[1]Outside Edges'!$Q99="Yes"),"Yes","No")</f>
        <v>Yes</v>
      </c>
      <c r="KC100" s="197" t="str">
        <f>IF(AND((RIGHT($KC$3,2)-'[1]Miter Profiles'!$AC$290-'[1]Outside Edges'!$B99)&gt;=5,'[1]Outside Edges'!$Q99="Yes"),"Yes","No")</f>
        <v>Yes</v>
      </c>
      <c r="KD100" s="201" t="str">
        <f>IF(AND((RIGHT($KD$3,2)-'[1]Miter Profiles'!$AC$291-'[1]Outside Edges'!$B99)&gt;=5,'[1]Outside Edges'!$Q99="Yes"),"Yes","No")</f>
        <v>Yes</v>
      </c>
      <c r="KE100" s="201" t="str">
        <f>IF(AND((RIGHT($KE$3,2)-'[1]Miter Profiles'!$AC$292-'[1]Outside Edges'!$B99)&gt;=5,'[1]Outside Edges'!$Q99="Yes"),"Yes","No")</f>
        <v>Yes</v>
      </c>
      <c r="KF100" s="201" t="str">
        <f>IF(AND((RIGHT($KF$3,2)-'[1]Miter Profiles'!$AC$293-'[1]Outside Edges'!$B99)&gt;=5,'[1]Outside Edges'!$Q99="Yes"),"Yes","No")</f>
        <v>Yes</v>
      </c>
      <c r="KG100" s="197" t="str">
        <f>IF(AND((RIGHT($KG$3,2)-'[1]Miter Profiles'!$AC$294-'[1]Outside Edges'!$B99)&gt;=5,'[1]Outside Edges'!$Q99="Yes"),"Yes","No")</f>
        <v>Yes</v>
      </c>
      <c r="KH100" s="197" t="str">
        <f>IF(AND((RIGHT($KH$3,2)-'[1]Miter Profiles'!$AC$295-'[1]Outside Edges'!$B99)&gt;=5,'[1]Outside Edges'!$Q99="Yes"),"Yes","No")</f>
        <v>Yes</v>
      </c>
      <c r="KI100" s="197" t="str">
        <f>IF(AND((RIGHT($KI$3,2)-'[1]Miter Profiles'!$AC$296-'[1]Outside Edges'!$B99)&gt;=5,'[1]Outside Edges'!$Q99="Yes"),"Yes","No")</f>
        <v>Yes</v>
      </c>
      <c r="KJ100" s="201" t="str">
        <f>IF(AND((RIGHT($KJ$3,2)-'[1]Miter Profiles'!$AC$297-'[1]Outside Edges'!$B99)&gt;=5,'[1]Outside Edges'!$Q99="Yes"),"Yes","No")</f>
        <v>Yes</v>
      </c>
      <c r="KK100" s="201" t="str">
        <f>IF(AND((RIGHT($KK$3,2)-'[1]Miter Profiles'!$AC$298-'[1]Outside Edges'!$B99)&gt;=5,'[1]Outside Edges'!$Q99="Yes"),"Yes","No")</f>
        <v>Yes</v>
      </c>
      <c r="KL100" s="201" t="str">
        <f>IF(AND((RIGHT($KL$3,2)-'[1]Miter Profiles'!$AC$299-'[1]Outside Edges'!$B99)&gt;=5,'[1]Outside Edges'!$Q99="Yes"),"Yes","No")</f>
        <v>Yes</v>
      </c>
      <c r="KM100" s="197" t="str">
        <f>IF(AND((RIGHT($KM$3,2)-'[1]Miter Profiles'!$AC$300-'[1]Outside Edges'!$B99)&gt;=5,'[1]Outside Edges'!$Q99="Yes"),"Yes","No")</f>
        <v>Yes</v>
      </c>
      <c r="KN100" s="197" t="str">
        <f>IF(AND((RIGHT($KN$3,2)-'[1]Miter Profiles'!$AC$301-'[1]Outside Edges'!$B99)&gt;=5,'[1]Outside Edges'!$Q99="Yes"),"Yes","No")</f>
        <v>Yes</v>
      </c>
      <c r="KO100" s="197" t="str">
        <f>IF(AND((RIGHT($KO$3,2)-'[1]Miter Profiles'!$AC$302-'[1]Outside Edges'!$B99)&gt;=5,'[1]Outside Edges'!$Q99="Yes"),"Yes","No")</f>
        <v>Yes</v>
      </c>
      <c r="KP100" s="201" t="str">
        <f>IF(AND((RIGHT($KP$3,2)-'[1]Miter Profiles'!$AC$303-'[1]Outside Edges'!$B99)&gt;=5,'[1]Outside Edges'!$Q99="Yes"),"Yes","No")</f>
        <v>Yes</v>
      </c>
      <c r="KQ100" s="201" t="str">
        <f>IF(AND((RIGHT($KQ$3,2)-'[1]Miter Profiles'!$AC$304-'[1]Outside Edges'!$B99)&gt;=5,'[1]Outside Edges'!$Q99="Yes"),"Yes","No")</f>
        <v>Yes</v>
      </c>
      <c r="KR100" s="201" t="str">
        <f>IF(AND((RIGHT($KR$3,2)-'[1]Miter Profiles'!$AC$305-'[1]Outside Edges'!$B99)&gt;=5,'[1]Outside Edges'!$Q99="Yes"),"Yes","No")</f>
        <v>Yes</v>
      </c>
      <c r="KS100" s="197" t="str">
        <f>IF(AND((RIGHT($KS$3,2)-'[1]Miter Profiles'!$AC$306-'[1]Outside Edges'!$B99)&gt;=5,'[1]Outside Edges'!$Q99="Yes"),"Yes","No")</f>
        <v>Yes</v>
      </c>
      <c r="KT100" s="197" t="str">
        <f>IF(AND((RIGHT($KT$3,2)-'[1]Miter Profiles'!$AC$307-'[1]Outside Edges'!$B99)&gt;=5,'[1]Outside Edges'!$Q99="Yes"),"Yes","No")</f>
        <v>Yes</v>
      </c>
      <c r="KU100" s="197" t="str">
        <f>IF(AND((RIGHT($KU$3,2)-'[1]Miter Profiles'!$AC$308-'[1]Outside Edges'!$B99)&gt;=5,'[1]Outside Edges'!$Q99="Yes"),"Yes","No")</f>
        <v>Yes</v>
      </c>
      <c r="KV100" s="201" t="str">
        <f>IF(AND((RIGHT($KV$3,2)-'[1]Miter Profiles'!$AC$309-'[1]Outside Edges'!$B99)&gt;=5,'[1]Outside Edges'!$Q99="Yes"),"Yes","No")</f>
        <v>Yes</v>
      </c>
      <c r="KW100" s="201" t="str">
        <f>IF(AND((RIGHT($KW$3,2)-'[1]Miter Profiles'!$AC$310-'[1]Outside Edges'!$B99)&gt;=5,'[1]Outside Edges'!$Q99="Yes"),"Yes","No")</f>
        <v>Yes</v>
      </c>
      <c r="KX100" s="201" t="str">
        <f>IF(AND((RIGHT($KX$3,2)-'[1]Miter Profiles'!$AC$311-'[1]Outside Edges'!$B99)&gt;=5,'[1]Outside Edges'!$Q99="Yes"),"Yes","No")</f>
        <v>Yes</v>
      </c>
      <c r="KY100" s="197" t="str">
        <f>IF(AND((RIGHT($KY$3,2)-'[1]Miter Profiles'!$AC$312-'[1]Outside Edges'!$B99)&gt;=5,'[1]Outside Edges'!$Q99="Yes"),"Yes","No")</f>
        <v>Yes</v>
      </c>
      <c r="KZ100" s="197" t="str">
        <f>IF(AND((RIGHT($KZ$3,2)-'[1]Miter Profiles'!$AC$313-'[1]Outside Edges'!$B99)&gt;=5,'[1]Outside Edges'!$Q99="Yes"),"Yes","No")</f>
        <v>Yes</v>
      </c>
      <c r="LA100" s="197" t="str">
        <f>IF(AND((RIGHT($LA$3,2)-'[1]Miter Profiles'!$AC$314-'[1]Outside Edges'!$B99)&gt;=5,'[1]Outside Edges'!$Q99="Yes"),"Yes","No")</f>
        <v>Yes</v>
      </c>
      <c r="LB100" s="201" t="str">
        <f>IF(AND((RIGHT($LB$3,2)-'[1]Miter Profiles'!$AC$315-'[1]Outside Edges'!$B99)&gt;=5,'[1]Outside Edges'!$Q99="Yes"),"Yes","No")</f>
        <v>Yes</v>
      </c>
      <c r="LC100" s="201" t="str">
        <f>IF(AND((RIGHT($LC$3,2)-'[1]Miter Profiles'!$AC$316-'[1]Outside Edges'!$B99)&gt;=5,'[1]Outside Edges'!$Q99="Yes"),"Yes","No")</f>
        <v>Yes</v>
      </c>
      <c r="LD100" s="201" t="str">
        <f>IF(AND((RIGHT($LD$3,2)-'[1]Miter Profiles'!$AC$317-'[1]Outside Edges'!$B99)&gt;=5,'[1]Outside Edges'!$Q99="Yes"),"Yes","No")</f>
        <v>Yes</v>
      </c>
      <c r="LE100" s="201" t="str">
        <f>IF(AND((RIGHT($LE$3,2)-'[1]Miter Profiles'!$AC$318-'[1]Outside Edges'!$B99)&gt;=5,'[1]Outside Edges'!$Q99="Yes"),"Yes","No")</f>
        <v>Yes</v>
      </c>
      <c r="LF100" s="197" t="str">
        <f>IF(AND((RIGHT($LF$3,2)-'[1]Miter Profiles'!$AC$319-'[1]Outside Edges'!$B99)&gt;=5,'[1]Outside Edges'!$Q99="Yes"),"Yes","No")</f>
        <v>Yes</v>
      </c>
      <c r="LG100" s="197" t="str">
        <f>IF(AND((RIGHT($LG$3,2)-'[1]Miter Profiles'!$AC$320-'[1]Outside Edges'!$B99)&gt;=5,'[1]Outside Edges'!$Q99="Yes"),"Yes","No")</f>
        <v>Yes</v>
      </c>
      <c r="LH100" s="197" t="str">
        <f>IF(AND((RIGHT($LH$3,2)-'[1]Miter Profiles'!$AC$321-'[1]Outside Edges'!$B99)&gt;=5,'[1]Outside Edges'!$Q99="Yes"),"Yes","No")</f>
        <v>Yes</v>
      </c>
      <c r="LI100" s="197" t="str">
        <f>IF(AND((RIGHT($LI$3,2)-'[1]Miter Profiles'!$AC$322-'[1]Outside Edges'!$B99)&gt;=5,'[1]Outside Edges'!$Q99="Yes"),"Yes","No")</f>
        <v>Yes</v>
      </c>
      <c r="LJ100" s="201" t="str">
        <f>IF(AND((RIGHT($LJ$3,2)-'[1]Miter Profiles'!$AC$323-'[1]Outside Edges'!$B99)&gt;=5,'[1]Outside Edges'!$Q99="Yes"),"Yes","No")</f>
        <v>Yes</v>
      </c>
      <c r="LK100" s="201" t="str">
        <f>IF(AND((RIGHT($LK$3,2)-'[1]Miter Profiles'!$AC$324-'[1]Outside Edges'!$B99)&gt;=5,'[1]Outside Edges'!$Q99="Yes"),"Yes","No")</f>
        <v>Yes</v>
      </c>
      <c r="LL100" s="201" t="str">
        <f>IF(AND((RIGHT($LL$3,2)-'[1]Miter Profiles'!$AC$325-'[1]Outside Edges'!$B99)&gt;=5,'[1]Outside Edges'!$Q99="Yes"),"Yes","No")</f>
        <v>Yes</v>
      </c>
      <c r="LM100" s="197" t="str">
        <f>IF(AND((RIGHT($LM$3,2)-'[1]Miter Profiles'!$AC$326-'[1]Outside Edges'!$B99)&gt;=5,'[1]Outside Edges'!$Q99="Yes"),"Yes","No")</f>
        <v>Yes</v>
      </c>
      <c r="LN100" s="197" t="str">
        <f>IF(AND((RIGHT($LN$3,2)-'[1]Miter Profiles'!$AC$327-'[1]Outside Edges'!$B99)&gt;=5,'[1]Outside Edges'!$Q99="Yes"),"Yes","No")</f>
        <v>Yes</v>
      </c>
      <c r="LO100" s="197" t="str">
        <f>IF(AND((RIGHT($LO$3,2)-'[1]Miter Profiles'!$AC$328-'[1]Outside Edges'!$B99)&gt;=5,'[1]Outside Edges'!$Q99="Yes"),"Yes","No")</f>
        <v>Yes</v>
      </c>
      <c r="LP100" s="201" t="str">
        <f>IF(AND((RIGHT($LP$3,2)-'[1]Miter Profiles'!$AC$329-'[1]Outside Edges'!$B99)&gt;=5,'[1]Outside Edges'!$Q99="Yes"),"Yes","No")</f>
        <v>Yes</v>
      </c>
      <c r="LQ100" s="201" t="str">
        <f>IF(AND((RIGHT($LQ$3,2)-'[1]Miter Profiles'!$AC$330-'[1]Outside Edges'!$B99)&gt;=5,'[1]Outside Edges'!$Q99="Yes"),"Yes","No")</f>
        <v>Yes</v>
      </c>
      <c r="LR100" s="201" t="str">
        <f>IF(AND((RIGHT($LR$3,2)-'[1]Miter Profiles'!$AC$331-'[1]Outside Edges'!$B99)&gt;=5,'[1]Outside Edges'!$Q99="Yes"),"Yes","No")</f>
        <v>Yes</v>
      </c>
      <c r="LS100" s="197" t="str">
        <f>IF(AND((RIGHT($LS$3,2)-'[1]Miter Profiles'!$AC$332-'[1]Outside Edges'!$B99)&gt;=5,'[1]Outside Edges'!$Q99="Yes"),"Yes","No")</f>
        <v>Yes</v>
      </c>
      <c r="LT100" s="197" t="str">
        <f>IF(AND((RIGHT($LT$3,2)-'[1]Miter Profiles'!$AC$333-'[1]Outside Edges'!$B99)&gt;=5,'[1]Outside Edges'!$Q99="Yes"),"Yes","No")</f>
        <v>Yes</v>
      </c>
      <c r="LU100" s="197" t="str">
        <f>IF(AND((RIGHT($LU$3,2)-'[1]Miter Profiles'!$AC$334-'[1]Outside Edges'!$B99)&gt;=5,'[1]Outside Edges'!$Q99="Yes"),"Yes","No")</f>
        <v>Yes</v>
      </c>
      <c r="LV100" s="201" t="str">
        <f>IF(AND((RIGHT($LV$3,2)-'[1]Miter Profiles'!$AC$335-'[1]Outside Edges'!$B99)&gt;=5,'[1]Outside Edges'!$Q99="Yes"),"Yes","No")</f>
        <v>Yes</v>
      </c>
      <c r="LW100" s="201" t="str">
        <f>IF(AND((RIGHT($LW$3,2)-'[1]Miter Profiles'!$AC$336-'[1]Outside Edges'!$B99)&gt;=5,'[1]Outside Edges'!$Q99="Yes"),"Yes","No")</f>
        <v>Yes</v>
      </c>
      <c r="LX100" s="201" t="str">
        <f>IF(AND((RIGHT($LX$3,2)-'[1]Miter Profiles'!$AC$337-'[1]Outside Edges'!$B99)&gt;=5,'[1]Outside Edges'!$Q99="Yes"),"Yes","No")</f>
        <v>Yes</v>
      </c>
      <c r="LY100" s="197" t="str">
        <f>IF(AND((RIGHT($LY$3,2)-'[1]Miter Profiles'!$AC$338-'[1]Outside Edges'!$B99)&gt;=5,'[1]Outside Edges'!$Q99="Yes"),"Yes","No")</f>
        <v>Yes</v>
      </c>
      <c r="LZ100" s="197" t="str">
        <f>IF(AND((RIGHT($LZ$3,2)-'[1]Miter Profiles'!$AC$339-'[1]Outside Edges'!$B99)&gt;=5,'[1]Outside Edges'!$Q99="Yes"),"Yes","No")</f>
        <v>Yes</v>
      </c>
      <c r="MA100" s="197" t="str">
        <f>IF(AND((RIGHT($MA$3,2)-'[1]Miter Profiles'!$AC$340-'[1]Outside Edges'!$B99)&gt;=5,'[1]Outside Edges'!$Q99="Yes"),"Yes","No")</f>
        <v>Yes</v>
      </c>
      <c r="MB100" s="201" t="str">
        <f>IF(AND((RIGHT($MB$3,2)-'[1]Miter Profiles'!$AC$341-'[1]Outside Edges'!$B99)&gt;=5,'[1]Outside Edges'!$Q99="Yes"),"Yes","No")</f>
        <v>Yes</v>
      </c>
      <c r="MC100" s="201" t="str">
        <f>IF(AND((RIGHT($MC$3,2)-'[1]Miter Profiles'!$AC$342-'[1]Outside Edges'!$B99)&gt;=5,'[1]Outside Edges'!$Q99="Yes"),"Yes","No")</f>
        <v>Yes</v>
      </c>
      <c r="MD100" s="201" t="str">
        <f>IF(AND((RIGHT($MD$3,2)-'[1]Miter Profiles'!$AC$343-'[1]Outside Edges'!$B99)&gt;=5,'[1]Outside Edges'!$Q99="Yes"),"Yes","No")</f>
        <v>Yes</v>
      </c>
      <c r="ME100" s="197" t="str">
        <f>IF(AND((RIGHT($ME$3,2)-'[1]Miter Profiles'!$AC$344-'[1]Outside Edges'!$B99)&gt;=5,'[1]Outside Edges'!$Q99="Yes"),"Yes","No")</f>
        <v>Yes</v>
      </c>
      <c r="MF100" s="197" t="str">
        <f>IF(AND((RIGHT($MF$3,2)-'[1]Miter Profiles'!$AC$345-'[1]Outside Edges'!$B99)&gt;=5,'[1]Outside Edges'!$Q99="Yes"),"Yes","No")</f>
        <v>Yes</v>
      </c>
      <c r="MG100" s="197" t="str">
        <f>IF(AND((RIGHT($MG$3,2)-'[1]Miter Profiles'!$AC$346-'[1]Outside Edges'!$B99)&gt;=5,'[1]Outside Edges'!$Q99="Yes"),"Yes","No")</f>
        <v>Yes</v>
      </c>
      <c r="MH100" s="201" t="str">
        <f>IF(AND((RIGHT($MH$3,2)-'[1]Miter Profiles'!$AC$347-'[1]Outside Edges'!$B99)&gt;=5,'[1]Outside Edges'!$Q99="Yes"),"Yes","No")</f>
        <v>Yes</v>
      </c>
      <c r="MI100" s="201" t="str">
        <f>IF(AND((RIGHT($MI$3,2)-'[1]Miter Profiles'!$AC$348-'[1]Outside Edges'!$B99)&gt;=5,'[1]Outside Edges'!$Q99="Yes"),"Yes","No")</f>
        <v>Yes</v>
      </c>
      <c r="MJ100" s="201" t="str">
        <f>IF(AND((RIGHT($MJ$3,2)-'[1]Miter Profiles'!$AC$349-'[1]Outside Edges'!$B99)&gt;=5,'[1]Outside Edges'!$Q99="Yes"),"Yes","No")</f>
        <v>Yes</v>
      </c>
      <c r="MK100" s="197" t="str">
        <f>IF(AND((RIGHT($MK$3,2)-'[1]Miter Profiles'!$AC$350-'[1]Outside Edges'!$B99)&gt;=5,'[1]Outside Edges'!$Q99="Yes"),"Yes","No")</f>
        <v>Yes</v>
      </c>
      <c r="ML100" s="197" t="str">
        <f>IF(AND((RIGHT($ML$3,2)-'[1]Miter Profiles'!$AC$351-'[1]Outside Edges'!$B99)&gt;=5,'[1]Outside Edges'!$Q99="Yes"),"Yes","No")</f>
        <v>Yes</v>
      </c>
      <c r="MM100" s="197" t="str">
        <f>IF(AND((RIGHT($MM$3,2)-'[1]Miter Profiles'!$AC$352-'[1]Outside Edges'!$B99)&gt;=5,'[1]Outside Edges'!$Q99="Yes"),"Yes","No")</f>
        <v>Yes</v>
      </c>
      <c r="MN100" s="201" t="str">
        <f>IF(AND((RIGHT($MK$3,2)-'[1]Miter Profiles'!$AC$353-'[1]Outside Edges'!$B99)&gt;=5,'[1]Outside Edges'!$Q99="Yes"),"Yes","No")</f>
        <v>Yes</v>
      </c>
      <c r="MO100" s="201" t="str">
        <f>IF(AND((RIGHT($ML$3,2)-'[1]Miter Profiles'!$AC$354-'[1]Outside Edges'!$B99)&gt;=5,'[1]Outside Edges'!$Q99="Yes"),"Yes","No")</f>
        <v>Yes</v>
      </c>
      <c r="MP100" s="201" t="str">
        <f>IF(AND((RIGHT($MM$3,2)-'[1]Miter Profiles'!$AC$355-'[1]Outside Edges'!$B99)&gt;=5,'[1]Outside Edges'!$Q99="Yes"),"Yes","No")</f>
        <v>Yes</v>
      </c>
      <c r="MQ100" s="197" t="str">
        <f>IF(AND((RIGHT($MK$3,2)-'[1]Miter Profiles'!$AC$356-'[1]Outside Edges'!$B99)&gt;=5,'[1]Outside Edges'!$Q99="Yes"),"Yes","No")</f>
        <v>Yes</v>
      </c>
      <c r="MR100" s="197" t="str">
        <f>IF(AND((RIGHT($ML$3,2)-'[1]Miter Profiles'!$AC$357-'[1]Outside Edges'!$B99)&gt;=5,'[1]Outside Edges'!$Q99="Yes"),"Yes","No")</f>
        <v>Yes</v>
      </c>
      <c r="MS100" s="197" t="str">
        <f>IF(AND((RIGHT($MM$3,2)-'[1]Miter Profiles'!$AC$358-'[1]Outside Edges'!$B99)&gt;=5,'[1]Outside Edges'!$Q99="Yes"),"Yes","No")</f>
        <v>Yes</v>
      </c>
      <c r="MT100" s="201" t="str">
        <f>IF(AND((RIGHT($MK$3,2)-'[1]Miter Profiles'!$AC$359-'[1]Outside Edges'!$B99)&gt;=5,'[1]Outside Edges'!$Q99="Yes"),"Yes","No")</f>
        <v>Yes</v>
      </c>
      <c r="MU100" s="201" t="str">
        <f>IF(AND((RIGHT($ML$3,2)-'[1]Miter Profiles'!$AC$360-'[1]Outside Edges'!$B99)&gt;=5,'[1]Outside Edges'!$Q99="Yes"),"Yes","No")</f>
        <v>Yes</v>
      </c>
      <c r="MV100" s="201" t="str">
        <f>IF(AND((RIGHT($MM$3,2)-'[1]Miter Profiles'!$AC$361-'[1]Outside Edges'!$B99)&gt;=5,'[1]Outside Edges'!$Q99="Yes"),"Yes","No")</f>
        <v>Yes</v>
      </c>
    </row>
    <row r="101" spans="1:360" ht="15.75" customHeight="1" thickBot="1" x14ac:dyDescent="0.25">
      <c r="A101" s="371" t="str">
        <f>IF('[1]Outside Edges'!$A100&lt;&gt;"",'[1]Outside Edges'!$A100,"")</f>
        <v>D98</v>
      </c>
      <c r="B101" s="7" t="str">
        <f>IF(AND((RIGHT($B$3,2)-'[1]Miter Profiles'!$AC$3-'[1]Outside Edges'!$B100)&gt;=5,'[1]Outside Edges'!$Q100="Yes"),"Yes","No")</f>
        <v>Yes</v>
      </c>
      <c r="C101" s="7" t="str">
        <f>IF(AND((RIGHT($C$3,2)-'[1]Miter Profiles'!$AC$4-'[1]Outside Edges'!$B100)&gt;=5,'[1]Outside Edges'!$Q100="Yes"),"Yes","No")</f>
        <v>Yes</v>
      </c>
      <c r="D101" s="63" t="str">
        <f>IF(AND((RIGHT($D$3,2)-'[1]Miter Profiles'!$AC$5-'[1]Outside Edges'!$B100)&gt;=5,'[1]Outside Edges'!$Q100="Yes"),"Yes","No")</f>
        <v>Yes</v>
      </c>
      <c r="E101" s="64" t="str">
        <f>IF(AND((RIGHT($E$3,2)-'[1]Miter Profiles'!$AC$6-'[1]Outside Edges'!$B100)&gt;=5,'[1]Outside Edges'!$Q100="Yes"),"Yes","No")</f>
        <v>Yes</v>
      </c>
      <c r="F101" s="8" t="str">
        <f>IF(AND((RIGHT($F$3,2)-'[1]Miter Profiles'!$AC$7-'[1]Outside Edges'!$B100)&gt;=5,'[1]Outside Edges'!$Q100="Yes"),"Yes","No")</f>
        <v>Yes</v>
      </c>
      <c r="G101" s="65" t="str">
        <f>IF(AND((RIGHT($G$3,2)-'[1]Miter Profiles'!$AC$8-'[1]Outside Edges'!$B100)&gt;=5,'[1]Outside Edges'!$Q100="Yes"),"Yes","No")</f>
        <v>Yes</v>
      </c>
      <c r="H101" s="7" t="str">
        <f>IF(AND((RIGHT($H$3,2)-'[1]Miter Profiles'!$AC$9-'[1]Outside Edges'!$B100)&gt;=5,'[1]Outside Edges'!$Q100="Yes"),"Yes","No")</f>
        <v>Yes</v>
      </c>
      <c r="I101" s="7" t="str">
        <f>IF(AND((RIGHT($I$3,2)-'[1]Miter Profiles'!$AC$10-'[1]Outside Edges'!$B100)&gt;=5,'[1]Outside Edges'!$Q100="Yes"),"Yes","No")</f>
        <v>Yes</v>
      </c>
      <c r="J101" s="63" t="str">
        <f>IF(AND((RIGHT($J$3,2)-'[1]Miter Profiles'!$AC$11-'[1]Outside Edges'!$B100)&gt;=5,'[1]Outside Edges'!$Q100="Yes"),"Yes","No")</f>
        <v>Yes</v>
      </c>
      <c r="K101" s="64" t="str">
        <f>IF(AND((RIGHT($K$3,2)-'[1]Miter Profiles'!$AC$12-'[1]Outside Edges'!$B100)&gt;=5,'[1]Outside Edges'!$Q100="Yes"),"Yes","No")</f>
        <v>Yes</v>
      </c>
      <c r="L101" s="8" t="str">
        <f>IF(AND((RIGHT($L$3,2)-'[1]Miter Profiles'!$AC$13-'[1]Outside Edges'!$B100)&gt;=5,'[1]Outside Edges'!$Q100="Yes"),"Yes","No")</f>
        <v>Yes</v>
      </c>
      <c r="M101" s="65" t="str">
        <f>IF(AND((RIGHT($M$3,2)-'[1]Miter Profiles'!$AC$14-'[1]Outside Edges'!$B100)&gt;=5,'[1]Outside Edges'!$Q100="Yes"),"Yes","No")</f>
        <v>Yes</v>
      </c>
      <c r="N101" s="7" t="str">
        <f>IF(AND((RIGHT($N$3,2)-'[1]Miter Profiles'!$AC$15-'[1]Outside Edges'!$B100)&gt;=4,'[1]Outside Edges'!$Q100="Yes"),"Yes","No")</f>
        <v>Yes</v>
      </c>
      <c r="O101" s="7" t="str">
        <f>IF(AND((RIGHT($O$3,2)-'[1]Miter Profiles'!$AC$16-'[1]Outside Edges'!$B100)&gt;=5,'[1]Outside Edges'!$Q100="Yes"),"Yes","No")</f>
        <v>Yes</v>
      </c>
      <c r="P101" s="63" t="str">
        <f>IF(AND((RIGHT($P$3,2)-'[1]Miter Profiles'!$AC$17-'[1]Outside Edges'!$B100)&gt;=5,'[1]Outside Edges'!$Q100="Yes"),"Yes","No")</f>
        <v>Yes</v>
      </c>
      <c r="Q101" s="64" t="str">
        <f>IF(AND((RIGHT($Q$3,2)-'[1]Miter Profiles'!$AC$18-'[1]Outside Edges'!$B100)&gt;=5,'[1]Outside Edges'!$Q100="Yes"),"Yes","No")</f>
        <v>Yes</v>
      </c>
      <c r="R101" s="8" t="str">
        <f>IF(AND((RIGHT($R$3,2)-'[1]Miter Profiles'!$AC$19-'[1]Outside Edges'!$B100)&gt;=5,'[1]Outside Edges'!$Q100="Yes"),"Yes","No")</f>
        <v>Yes</v>
      </c>
      <c r="S101" s="65" t="str">
        <f>IF(AND((RIGHT($S$3,2)-'[1]Miter Profiles'!$AC$20-'[1]Outside Edges'!$B100)&gt;=5,'[1]Outside Edges'!$Q100="Yes"),"Yes","No")</f>
        <v>Yes</v>
      </c>
      <c r="T101" s="7" t="str">
        <f>IF(AND((RIGHT($T$3,2)-'[1]Miter Profiles'!$AC$21-'[1]Outside Edges'!$B100)&gt;=5,'[1]Outside Edges'!$Q100="Yes"),"Yes","No")</f>
        <v>Yes</v>
      </c>
      <c r="U101" s="7" t="str">
        <f>IF(AND((RIGHT($U$3,2)-'[1]Miter Profiles'!$AC$22-'[1]Outside Edges'!$B100)&gt;=5,'[1]Outside Edges'!$Q100="Yes"),"Yes","No")</f>
        <v>Yes</v>
      </c>
      <c r="V101" s="63" t="str">
        <f>IF(AND((RIGHT($V$3,2)-'[1]Miter Profiles'!$AC$23-'[1]Outside Edges'!$B100)&gt;=5,'[1]Outside Edges'!$Q100="Yes"),"Yes","No")</f>
        <v>Yes</v>
      </c>
      <c r="W101" s="64" t="str">
        <f>IF(AND((RIGHT($W$3,2)-'[1]Miter Profiles'!$AC$24-'[1]Outside Edges'!$B100)&gt;=5,'[1]Outside Edges'!$Q100="Yes"),"Yes","No")</f>
        <v>No</v>
      </c>
      <c r="X101" s="8" t="str">
        <f>IF(AND((RIGHT($X$3,2)-'[1]Miter Profiles'!$AC$25-'[1]Outside Edges'!$B100)&gt;=5,'[1]Outside Edges'!$Q100="Yes"),"Yes","No")</f>
        <v>Yes</v>
      </c>
      <c r="Y101" s="65" t="str">
        <f>IF(AND((RIGHT($Y$3,2)-'[1]Miter Profiles'!$AC$26-'[1]Outside Edges'!$B100)&gt;=5,'[1]Outside Edges'!$Q100="Yes"),"Yes","No")</f>
        <v>Yes</v>
      </c>
      <c r="Z101" s="7" t="str">
        <f>IF(AND((RIGHT($Z$3,2)-'[1]Miter Profiles'!$AC$27-'[1]Outside Edges'!$B100)&gt;=5,'[1]Outside Edges'!$Q100="Yes"),"Yes","No")</f>
        <v>Yes</v>
      </c>
      <c r="AA101" s="7" t="str">
        <f>IF(AND((RIGHT($AA$3,2)-'[1]Miter Profiles'!$AC$28-'[1]Outside Edges'!$B100)&gt;=5,'[1]Outside Edges'!$Q100="Yes"),"Yes","No")</f>
        <v>Yes</v>
      </c>
      <c r="AB101" s="63" t="str">
        <f>IF(AND((RIGHT($AB$3,2)-'[1]Miter Profiles'!$AC$29-'[1]Outside Edges'!$B100)&gt;=5,'[1]Outside Edges'!$Q100="Yes"),"Yes","No")</f>
        <v>Yes</v>
      </c>
      <c r="AC101" s="64" t="str">
        <f>IF(AND((RIGHT($AC$3,2)-'[1]Miter Profiles'!$AC$30-'[1]Outside Edges'!$B100)&gt;=5,'[1]Outside Edges'!$Q100="Yes"),"Yes","No")</f>
        <v>Yes</v>
      </c>
      <c r="AD101" s="8" t="str">
        <f>IF(AND((RIGHT($AD$3,2)-'[1]Miter Profiles'!$AC$31-'[1]Outside Edges'!$B100)&gt;=5,'[1]Outside Edges'!$Q100="Yes"),"Yes","No")</f>
        <v>Yes</v>
      </c>
      <c r="AE101" s="65" t="str">
        <f>IF(AND((RIGHT($AE$3,2)-'[1]Miter Profiles'!$AC$32-'[1]Outside Edges'!$B100)&gt;=5,'[1]Outside Edges'!$Q100="Yes"),"Yes","No")</f>
        <v>Yes</v>
      </c>
      <c r="AF101" s="7" t="str">
        <f>IF(AND((RIGHT($AF$3,2)-'[1]Miter Profiles'!$AC$33-'[1]Outside Edges'!$B100)&gt;=5,'[1]Outside Edges'!$Q100="Yes"),"Yes","No")</f>
        <v>Yes</v>
      </c>
      <c r="AG101" s="7" t="str">
        <f>IF(AND((RIGHT($AG$3,2)-'[1]Miter Profiles'!$AC$34-'[1]Outside Edges'!$B100)&gt;=5,'[1]Outside Edges'!$Q100="Yes"),"Yes","No")</f>
        <v>Yes</v>
      </c>
      <c r="AH101" s="63" t="str">
        <f>IF(AND((RIGHT($AH$3,2)-'[1]Miter Profiles'!$AC$35-'[1]Outside Edges'!$B100)&gt;=5,'[1]Outside Edges'!$Q100="Yes"),"Yes","No")</f>
        <v>Yes</v>
      </c>
      <c r="AI101" s="64" t="str">
        <f>IF(AND((RIGHT($AI$3,2)-'[1]Miter Profiles'!$AC$36-'[1]Outside Edges'!$B100)&gt;=5,'[1]Outside Edges'!$Q100="Yes"),"Yes","No")</f>
        <v>Yes</v>
      </c>
      <c r="AJ101" s="8" t="str">
        <f>IF(AND((RIGHT($AJ$3,2)-'[1]Miter Profiles'!$AC$37-'[1]Outside Edges'!$B100)&gt;=5,'[1]Outside Edges'!$Q100="Yes"),"Yes","No")</f>
        <v>Yes</v>
      </c>
      <c r="AK101" s="65" t="str">
        <f>IF(AND((RIGHT($AK$3,2)-'[1]Miter Profiles'!$AC$38-'[1]Outside Edges'!$B100)&gt;=5,'[1]Outside Edges'!$Q100="Yes"),"Yes","No")</f>
        <v>Yes</v>
      </c>
      <c r="AL101" s="7" t="str">
        <f>IF(AND((RIGHT($AL$3,2)-'[1]Miter Profiles'!$AC$39-'[1]Outside Edges'!$B100)&gt;=5,'[1]Outside Edges'!$Q100="Yes"),"Yes","No")</f>
        <v>Yes</v>
      </c>
      <c r="AM101" s="7" t="str">
        <f>IF(AND((RIGHT($AM$3,2)-'[1]Miter Profiles'!$AC$40-'[1]Outside Edges'!$B100)&gt;=5,'[1]Outside Edges'!$Q100="Yes"),"Yes","No")</f>
        <v>Yes</v>
      </c>
      <c r="AN101" s="63" t="str">
        <f>IF(AND((RIGHT($AN$3,2)-'[1]Miter Profiles'!$AC$41-'[1]Outside Edges'!$B100)&gt;=5,'[1]Outside Edges'!$Q100="Yes"),"Yes","No")</f>
        <v>Yes</v>
      </c>
      <c r="AO101" s="64" t="str">
        <f>IF(AND((RIGHT($AO$3,2)-'[1]Miter Profiles'!$AC$42-'[1]Outside Edges'!$B100)&gt;=5,'[1]Outside Edges'!$Q100="Yes"),"Yes","No")</f>
        <v>Yes</v>
      </c>
      <c r="AP101" s="8" t="str">
        <f>IF(AND((RIGHT($AP$3,2)-'[1]Miter Profiles'!$AC$43-'[1]Outside Edges'!$B100)&gt;=5,'[1]Outside Edges'!$Q100="Yes"),"Yes","No")</f>
        <v>Yes</v>
      </c>
      <c r="AQ101" s="65" t="str">
        <f>IF(AND((RIGHT($AQ$3,2)-'[1]Miter Profiles'!$AC$44-'[1]Outside Edges'!$B100)&gt;=5,'[1]Outside Edges'!$Q100="Yes"),"Yes","No")</f>
        <v>Yes</v>
      </c>
      <c r="AR101" s="7" t="str">
        <f>IF(AND((RIGHT($AR$3,2)-'[1]Miter Profiles'!$AC$45-'[1]Outside Edges'!$B100)&gt;=5,'[1]Outside Edges'!$Q100="Yes"),"Yes","No")</f>
        <v>Yes</v>
      </c>
      <c r="AS101" s="7" t="str">
        <f>IF(AND((RIGHT($AS$3,2)-'[1]Miter Profiles'!$AC$46-'[1]Outside Edges'!$B100)&gt;=5,'[1]Outside Edges'!$Q100="Yes"),"Yes","No")</f>
        <v>Yes</v>
      </c>
      <c r="AT101" s="63" t="str">
        <f>IF(AND((RIGHT($AT$3,2)-'[1]Miter Profiles'!$AC$47-'[1]Outside Edges'!$B100)&gt;=5,'[1]Outside Edges'!$Q100="Yes"),"Yes","No")</f>
        <v>Yes</v>
      </c>
      <c r="AU101" s="64" t="str">
        <f>IF(AND((RIGHT($AU$3,2)-'[1]Miter Profiles'!$AC$48-'[1]Outside Edges'!$B100)&gt;=5,'[1]Outside Edges'!$Q100="Yes"),"Yes","No")</f>
        <v>Yes</v>
      </c>
      <c r="AV101" s="8" t="str">
        <f>IF(AND((RIGHT($AV$3,2)-'[1]Miter Profiles'!$AC$49-'[1]Outside Edges'!$B100)&gt;=5,'[1]Outside Edges'!$Q100="Yes"),"Yes","No")</f>
        <v>Yes</v>
      </c>
      <c r="AW101" s="65" t="str">
        <f>IF(AND((RIGHT($AW$3,2)-'[1]Miter Profiles'!$AC$50-'[1]Outside Edges'!$B100)&gt;=5,'[1]Outside Edges'!$Q100="Yes"),"Yes","No")</f>
        <v>Yes</v>
      </c>
      <c r="AX101" s="7" t="str">
        <f>IF(AND((RIGHT($AX$3,2)-'[1]Miter Profiles'!$AC$51-'[1]Outside Edges'!$B100)&gt;=5,'[1]Outside Edges'!$Q100="Yes"),"Yes","No")</f>
        <v>Yes</v>
      </c>
      <c r="AY101" s="7" t="str">
        <f>IF(AND((RIGHT($AY$3,2)-'[1]Miter Profiles'!$AC$52-'[1]Outside Edges'!$B100)&gt;=5,'[1]Outside Edges'!$Q100="Yes"),"Yes","No")</f>
        <v>Yes</v>
      </c>
      <c r="AZ101" s="63" t="str">
        <f>IF(AND((RIGHT($AZ$3,2)-'[1]Miter Profiles'!$AC$53-'[1]Outside Edges'!$B100)&gt;=5,'[1]Outside Edges'!$Q100="Yes"),"Yes","No")</f>
        <v>Yes</v>
      </c>
      <c r="BA101" s="64" t="str">
        <f>IF(AND((RIGHT($BA$3,2)-'[1]Miter Profiles'!$AC$54-'[1]Outside Edges'!$B100)&gt;=5,'[1]Outside Edges'!$Q100="Yes"),"Yes","No")</f>
        <v>Yes</v>
      </c>
      <c r="BB101" s="8" t="str">
        <f>IF(AND((RIGHT($BB$3,2)-'[1]Miter Profiles'!$AC$55-'[1]Outside Edges'!$B100)&gt;=5,'[1]Outside Edges'!$Q100="Yes"),"Yes","No")</f>
        <v>Yes</v>
      </c>
      <c r="BC101" s="65" t="str">
        <f>IF(AND((RIGHT($BC$3,2)-'[1]Miter Profiles'!$AC$56-'[1]Outside Edges'!$B100)&gt;=5,'[1]Outside Edges'!$Q100="Yes"),"Yes","No")</f>
        <v>Yes</v>
      </c>
      <c r="BD101" s="7" t="str">
        <f>IF(AND((RIGHT($BD$3,2)-'[1]Miter Profiles'!$AC$57-'[1]Outside Edges'!$B100)&gt;=5,'[1]Outside Edges'!$Q100="Yes"),"Yes","No")</f>
        <v>Yes</v>
      </c>
      <c r="BE101" s="7" t="str">
        <f>IF(AND((RIGHT($BE$3,2)-'[1]Miter Profiles'!$AC$58-'[1]Outside Edges'!$B100)&gt;=5,'[1]Outside Edges'!$Q100="Yes"),"Yes","No")</f>
        <v>Yes</v>
      </c>
      <c r="BF101" s="63" t="str">
        <f>IF(AND((RIGHT($BF$3,2)-'[1]Miter Profiles'!$AC$59-'[1]Outside Edges'!$B100)&gt;=5,'[1]Outside Edges'!$Q100="Yes"),"Yes","No")</f>
        <v>Yes</v>
      </c>
      <c r="BG101" s="64" t="str">
        <f>IF(AND((RIGHT($BG$3,2)-'[1]Miter Profiles'!$AC$60-'[1]Outside Edges'!$B100)&gt;=5,'[1]Outside Edges'!$Q100="Yes"),"Yes","No")</f>
        <v>Yes</v>
      </c>
      <c r="BH101" s="8" t="str">
        <f>IF(AND((RIGHT($BH$3,2)-'[1]Miter Profiles'!$AC$61-'[1]Outside Edges'!$B100)&gt;=5,'[1]Outside Edges'!$Q100="Yes"),"Yes","No")</f>
        <v>Yes</v>
      </c>
      <c r="BI101" s="65" t="str">
        <f>IF(AND((RIGHT($BI$3,2)-'[1]Miter Profiles'!$AC$62-'[1]Outside Edges'!$B100)&gt;=5,'[1]Outside Edges'!$Q100="Yes"),"Yes","No")</f>
        <v>Yes</v>
      </c>
      <c r="BJ101" s="7" t="str">
        <f>IF(AND((RIGHT($BJ$3,2)-'[1]Miter Profiles'!$AC$63-'[1]Outside Edges'!$B100)&gt;=5,'[1]Outside Edges'!$Q100="Yes"),"Yes","No")</f>
        <v>Yes</v>
      </c>
      <c r="BK101" s="7" t="str">
        <f>IF(AND((RIGHT($BK$3,2)-'[1]Miter Profiles'!$AC$64-'[1]Outside Edges'!$B100)&gt;=5,'[1]Outside Edges'!$Q100="Yes"),"Yes","No")</f>
        <v>Yes</v>
      </c>
      <c r="BL101" s="63" t="str">
        <f>IF(AND((RIGHT($BL$3,2)-'[1]Miter Profiles'!$AC$65-'[1]Outside Edges'!$B100)&gt;=5,'[1]Outside Edges'!$Q100="Yes"),"Yes","No")</f>
        <v>Yes</v>
      </c>
      <c r="BM101" s="64" t="str">
        <f>IF(AND((RIGHT($BM$3,2)-'[1]Miter Profiles'!$AC$66-'[1]Outside Edges'!$B100)&gt;=5,'[1]Outside Edges'!$Q100="Yes"),"Yes","No")</f>
        <v>Yes</v>
      </c>
      <c r="BN101" s="8" t="str">
        <f>IF(AND((RIGHT($BN$3,2)-'[1]Miter Profiles'!$AC$67-'[1]Outside Edges'!$B100)&gt;=5,'[1]Outside Edges'!$Q100="Yes"),"Yes","No")</f>
        <v>Yes</v>
      </c>
      <c r="BO101" s="65" t="str">
        <f>IF(AND((RIGHT($BO$3,2)-'[1]Miter Profiles'!$AC$68-'[1]Outside Edges'!$B100)&gt;=5,'[1]Outside Edges'!$Q100="Yes"),"Yes","No")</f>
        <v>Yes</v>
      </c>
      <c r="BP101" s="7" t="str">
        <f>IF(AND((RIGHT($BP$3,2)-'[1]Miter Profiles'!$AC$69-'[1]Outside Edges'!$B100)&gt;=5,'[1]Outside Edges'!$Q100="Yes"),"Yes","No")</f>
        <v>Yes</v>
      </c>
      <c r="BQ101" s="7" t="str">
        <f>IF(AND((RIGHT($BQ$3,2)-'[1]Miter Profiles'!$AC$70-'[1]Outside Edges'!$B100)&gt;=5,'[1]Outside Edges'!$Q100="Yes"),"Yes","No")</f>
        <v>Yes</v>
      </c>
      <c r="BR101" s="63" t="str">
        <f>IF(AND((RIGHT($BR$3,2)-'[1]Miter Profiles'!$AC$71-'[1]Outside Edges'!$B100)&gt;=5,'[1]Outside Edges'!$Q100="Yes"),"Yes","No")</f>
        <v>Yes</v>
      </c>
      <c r="BS101" s="64" t="str">
        <f>IF(AND((RIGHT($BS$3,2)-'[1]Miter Profiles'!$AC$72-'[1]Outside Edges'!$B100)&gt;=5,'[1]Outside Edges'!$Q100="Yes"),"Yes","No")</f>
        <v>Yes</v>
      </c>
      <c r="BT101" s="8" t="str">
        <f>IF(AND((RIGHT($BT$3,2)-'[1]Miter Profiles'!$AC$73-'[1]Outside Edges'!$B100)&gt;=5,'[1]Outside Edges'!$Q100="Yes"),"Yes","No")</f>
        <v>Yes</v>
      </c>
      <c r="BU101" s="65" t="str">
        <f>IF(AND((RIGHT($BU$3,2)-'[1]Miter Profiles'!$AC$74-'[1]Outside Edges'!$B100)&gt;=5,'[1]Outside Edges'!$Q100="Yes"),"Yes","No")</f>
        <v>Yes</v>
      </c>
      <c r="BV101" s="7" t="str">
        <f>IF(AND((RIGHT($BV$3,2)-'[1]Miter Profiles'!$AC$75-'[1]Outside Edges'!$B100)&gt;=5,'[1]Outside Edges'!$Q100="Yes"),"Yes","No")</f>
        <v>Yes</v>
      </c>
      <c r="BW101" s="7" t="str">
        <f>IF(AND((RIGHT($BW$3,2)-'[1]Miter Profiles'!$AC$76-'[1]Outside Edges'!$B100)&gt;=5,'[1]Outside Edges'!$Q100="Yes"),"Yes","No")</f>
        <v>Yes</v>
      </c>
      <c r="BX101" s="63" t="str">
        <f>IF(AND((RIGHT($BX$3,2)-'[1]Miter Profiles'!$AC$77-'[1]Outside Edges'!$B100)&gt;=5,'[1]Outside Edges'!$Q100="Yes"),"Yes","No")</f>
        <v>Yes</v>
      </c>
      <c r="BY101" s="64" t="str">
        <f>IF(AND((RIGHT($BY$3,2)-'[1]Miter Profiles'!$AC$78-'[1]Outside Edges'!$B100)&gt;=5,'[1]Outside Edges'!$Q100="Yes"),"Yes","No")</f>
        <v>Yes</v>
      </c>
      <c r="BZ101" s="8" t="str">
        <f>IF(AND((RIGHT($BZ$3,2)-'[1]Miter Profiles'!$AC$79-'[1]Outside Edges'!$B100)&gt;=5,'[1]Outside Edges'!$Q100="Yes"),"Yes","No")</f>
        <v>Yes</v>
      </c>
      <c r="CA101" s="65" t="str">
        <f>IF(AND((RIGHT($CA$3,2)-'[1]Miter Profiles'!$AC$80-'[1]Outside Edges'!$B100)&gt;=5,'[1]Outside Edges'!$Q100="Yes"),"Yes","No")</f>
        <v>Yes</v>
      </c>
      <c r="CB101" s="7" t="str">
        <f>IF(AND((RIGHT($CB$3,2)-'[1]Miter Profiles'!$AC$81-'[1]Outside Edges'!$B100)&gt;=5,'[1]Outside Edges'!$Q100="Yes"),"Yes","No")</f>
        <v>Yes</v>
      </c>
      <c r="CC101" s="7" t="str">
        <f>IF(AND((RIGHT($CC$3,2)-'[1]Miter Profiles'!$AC$82-'[1]Outside Edges'!$B100)&gt;=5,'[1]Outside Edges'!$Q100="Yes"),"Yes","No")</f>
        <v>Yes</v>
      </c>
      <c r="CD101" s="63" t="str">
        <f>IF(AND((RIGHT($CD$3,2)-'[1]Miter Profiles'!$AC$83-'[1]Outside Edges'!$B100)&gt;=5,'[1]Outside Edges'!$Q100="Yes"),"Yes","No")</f>
        <v>Yes</v>
      </c>
      <c r="CE101" s="64" t="str">
        <f>IF(AND((RIGHT($CE$3,2)-'[1]Miter Profiles'!$AC$84-'[1]Outside Edges'!$B100)&gt;=5,'[1]Outside Edges'!$Q100="Yes"),"Yes","No")</f>
        <v>Yes</v>
      </c>
      <c r="CF101" s="8" t="str">
        <f>IF(AND((RIGHT($CF$3,2)-'[1]Miter Profiles'!$AC$85-'[1]Outside Edges'!$B100)&gt;=5,'[1]Outside Edges'!$Q100="Yes"),"Yes","No")</f>
        <v>Yes</v>
      </c>
      <c r="CG101" s="65" t="str">
        <f>IF(AND((RIGHT($CG$3,2)-'[1]Miter Profiles'!$AC$86-'[1]Outside Edges'!$B100)&gt;=5,'[1]Outside Edges'!$Q100="Yes"),"Yes","No")</f>
        <v>Yes</v>
      </c>
      <c r="CH101" s="7" t="str">
        <f>IF(AND((RIGHT($CH$3,2)-'[1]Miter Profiles'!$AC$87-'[1]Outside Edges'!$B100)&gt;=5,'[1]Outside Edges'!$Q100="Yes"),"Yes","No")</f>
        <v>Yes</v>
      </c>
      <c r="CI101" s="7" t="str">
        <f>IF(AND((RIGHT($CI$3,2)-'[1]Miter Profiles'!$AC$88-'[1]Outside Edges'!$B100)&gt;=5,'[1]Outside Edges'!$Q100="Yes"),"Yes","No")</f>
        <v>Yes</v>
      </c>
      <c r="CJ101" s="63" t="str">
        <f>IF(AND((RIGHT($CJ$3,2)-'[1]Miter Profiles'!$AC$89-'[1]Outside Edges'!$B100)&gt;=5,'[1]Outside Edges'!$Q100="Yes"),"Yes","No")</f>
        <v>Yes</v>
      </c>
      <c r="CK101" s="64" t="str">
        <f>IF(AND((RIGHT($CK$3,2)-'[1]Miter Profiles'!$AC$90-'[1]Outside Edges'!$B100)&gt;=5,'[1]Outside Edges'!$Q100="Yes"),"Yes","No")</f>
        <v>Yes</v>
      </c>
      <c r="CL101" s="8" t="str">
        <f>IF(AND((RIGHT($CL$3,2)-'[1]Miter Profiles'!$AC$91-'[1]Outside Edges'!$B100)&gt;=5,'[1]Outside Edges'!$Q100="Yes"),"Yes","No")</f>
        <v>Yes</v>
      </c>
      <c r="CM101" s="65" t="str">
        <f>IF(AND((RIGHT($CM$3,2)-'[1]Miter Profiles'!$AC$92-'[1]Outside Edges'!$B100)&gt;=5,'[1]Outside Edges'!$Q100="Yes"),"Yes","No")</f>
        <v>Yes</v>
      </c>
      <c r="CN101" s="7" t="str">
        <f>IF(AND((RIGHT(CN$3,2)-'[1]Miter Profiles'!$AC$93-'[1]Outside Edges'!$B100)&gt;=5,'[1]Outside Edges'!$Q100="Yes"),"Yes","No")</f>
        <v>Yes</v>
      </c>
      <c r="CO101" s="7" t="str">
        <f>IF(AND((RIGHT(CO$3,2)-'[1]Miter Profiles'!$AC$94-'[1]Outside Edges'!$B100)&gt;=5,'[1]Outside Edges'!$Q100="Yes"),"Yes","No")</f>
        <v>Yes</v>
      </c>
      <c r="CP101" s="63" t="str">
        <f>IF(AND((RIGHT(CP$3,2)-'[1]Miter Profiles'!$AC$95-'[1]Outside Edges'!$B100)&gt;=5,'[1]Outside Edges'!$Q100="Yes"),"Yes","No")</f>
        <v>Yes</v>
      </c>
      <c r="CQ101" s="64" t="str">
        <f>IF(AND((RIGHT(CQ$3,2)-'[1]Miter Profiles'!$AC$96-'[1]Outside Edges'!$B100)&gt;=5,'[1]Outside Edges'!$Q100="Yes"),"Yes","No")</f>
        <v>Yes</v>
      </c>
      <c r="CR101" s="8" t="str">
        <f>IF(AND((RIGHT(CR$3,2)-'[1]Miter Profiles'!$AC$97-'[1]Outside Edges'!$B100)&gt;=5,'[1]Outside Edges'!$Q100="Yes"),"Yes","No")</f>
        <v>Yes</v>
      </c>
      <c r="CS101" s="65" t="str">
        <f>IF(AND((RIGHT(CS$3,2)-'[1]Miter Profiles'!$AC$98-'[1]Outside Edges'!$B100)&gt;=5,'[1]Outside Edges'!$Q100="Yes"),"Yes","No")</f>
        <v>Yes</v>
      </c>
      <c r="CT101" s="7" t="str">
        <f>IF(AND((RIGHT($CT$3,2)-'[1]Miter Profiles'!$AC$99-'[1]Outside Edges'!$B100)&gt;=5,'[1]Outside Edges'!$Q100="Yes"),"Yes","No")</f>
        <v>Yes</v>
      </c>
      <c r="CU101" s="7" t="str">
        <f>IF(AND((RIGHT($CU$3,2)-'[1]Miter Profiles'!$AC$100-'[1]Outside Edges'!$B100)&gt;=5,'[1]Outside Edges'!$Q100="Yes"),"Yes","No")</f>
        <v>Yes</v>
      </c>
      <c r="CV101" s="63" t="str">
        <f>IF(AND((RIGHT($CV$3,2)-'[1]Miter Profiles'!$AC$101-'[1]Outside Edges'!$B100)&gt;=5,'[1]Outside Edges'!$Q100="Yes"),"Yes","No")</f>
        <v>Yes</v>
      </c>
      <c r="CW101" s="64" t="str">
        <f>IF(AND((RIGHT($CW$3,2)-'[1]Miter Profiles'!$AC$102-'[1]Outside Edges'!$B100)&gt;=5,'[1]Outside Edges'!$Q100="Yes"),"Yes","No")</f>
        <v>Yes</v>
      </c>
      <c r="CX101" s="8" t="str">
        <f>IF(AND((RIGHT($CX$3,2)-'[1]Miter Profiles'!$AC$103-'[1]Outside Edges'!$B100)&gt;=5,'[1]Outside Edges'!$Q100="Yes"),"Yes","No")</f>
        <v>Yes</v>
      </c>
      <c r="CY101" s="65" t="str">
        <f>IF(AND((RIGHT($CY$3,2)-'[1]Miter Profiles'!$AC$104-'[1]Outside Edges'!$B100)&gt;=5,'[1]Outside Edges'!$Q100="Yes"),"Yes","No")</f>
        <v>Yes</v>
      </c>
      <c r="CZ101" s="7" t="str">
        <f>IF(AND((RIGHT($CZ$3,2)-'[1]Miter Profiles'!$AC$105-'[1]Outside Edges'!$B100)&gt;=5,'[1]Outside Edges'!$Q100="Yes"),"Yes","No")</f>
        <v>Yes</v>
      </c>
      <c r="DA101" s="7" t="str">
        <f>IF(AND((RIGHT($DA$3,2)-'[1]Miter Profiles'!$AC$106-'[1]Outside Edges'!$B100)&gt;=5,'[1]Outside Edges'!$Q100="Yes"),"Yes","No")</f>
        <v>Yes</v>
      </c>
      <c r="DB101" s="63" t="str">
        <f>IF(AND((RIGHT($DB$3,2)-'[1]Miter Profiles'!$AC$107-'[1]Outside Edges'!$B100)&gt;=5,'[1]Outside Edges'!$Q100="Yes"),"Yes","No")</f>
        <v>Yes</v>
      </c>
      <c r="DC101" s="64" t="str">
        <f>IF(AND((RIGHT($DC$3,2)-'[1]Miter Profiles'!$AC$108-'[1]Outside Edges'!$B100)&gt;=5,'[1]Outside Edges'!$Q100="Yes"),"Yes","No")</f>
        <v>Yes</v>
      </c>
      <c r="DD101" s="8" t="str">
        <f>IF(AND((RIGHT($DD$3,2)-'[1]Miter Profiles'!$AC$109-'[1]Outside Edges'!$B100)&gt;=5,'[1]Outside Edges'!$Q100="Yes"),"Yes","No")</f>
        <v>Yes</v>
      </c>
      <c r="DE101" s="65" t="str">
        <f>IF(AND((RIGHT($DE$3,2)-'[1]Miter Profiles'!$AC$110-'[1]Outside Edges'!$B100)&gt;=5,'[1]Outside Edges'!$Q100="Yes"),"Yes","No")</f>
        <v>Yes</v>
      </c>
      <c r="DF101" s="7" t="str">
        <f>IF(AND((RIGHT($DF$3,2)-'[1]Miter Profiles'!$AC$111-'[1]Outside Edges'!$B100)&gt;=5,'[1]Outside Edges'!$Q100="Yes"),"Yes","No")</f>
        <v>Yes</v>
      </c>
      <c r="DG101" s="7" t="str">
        <f>IF(AND((RIGHT($DG$3,2)-'[1]Miter Profiles'!$AC$112-'[1]Outside Edges'!$B100)&gt;=5,'[1]Outside Edges'!$Q100="Yes"),"Yes","No")</f>
        <v>Yes</v>
      </c>
      <c r="DH101" s="63" t="str">
        <f>IF(AND((RIGHT($DH$3,2)-'[1]Miter Profiles'!$AC$113-'[1]Outside Edges'!$B100)&gt;=5,'[1]Outside Edges'!$Q100="Yes"),"Yes","No")</f>
        <v>Yes</v>
      </c>
      <c r="DI101" s="64" t="str">
        <f>IF(AND((RIGHT($DI$3,2)-'[1]Miter Profiles'!$AC$114-'[1]Outside Edges'!$B100)&gt;=5,'[1]Outside Edges'!$Q100="Yes"),"Yes","No")</f>
        <v>Yes</v>
      </c>
      <c r="DJ101" s="8" t="str">
        <f>IF(AND((RIGHT($DJ$3,2)-'[1]Miter Profiles'!$AC$115-'[1]Outside Edges'!$B100)&gt;=5,'[1]Outside Edges'!$Q100="Yes"),"Yes","No")</f>
        <v>Yes</v>
      </c>
      <c r="DK101" s="65" t="str">
        <f>IF(AND((RIGHT($DK$3,2)-'[1]Miter Profiles'!$AC$116-'[1]Outside Edges'!$B100)&gt;=5,'[1]Outside Edges'!$Q100="Yes"),"Yes","No")</f>
        <v>Yes</v>
      </c>
      <c r="DL101" s="7" t="str">
        <f>IF(AND((RIGHT($DL$3,2)-'[1]Miter Profiles'!$AC$117-'[1]Outside Edges'!$B100)&gt;=5,'[1]Outside Edges'!$Q100="Yes"),"Yes","No")</f>
        <v>Yes</v>
      </c>
      <c r="DM101" s="7" t="str">
        <f>IF(AND((RIGHT($DM$3,2)-'[1]Miter Profiles'!$AC$118-'[1]Outside Edges'!$B100)&gt;=5,'[1]Outside Edges'!$Q100="Yes"),"Yes","No")</f>
        <v>Yes</v>
      </c>
      <c r="DN101" s="63" t="str">
        <f>IF(AND((RIGHT($DN$3,2)-'[1]Miter Profiles'!$AC$119-'[1]Outside Edges'!$B100)&gt;=5,'[1]Outside Edges'!$Q100="Yes"),"Yes","No")</f>
        <v>Yes</v>
      </c>
      <c r="DO101" s="64" t="str">
        <f>IF(AND((RIGHT($DO$3,2)-'[1]Miter Profiles'!$AC$120-'[1]Outside Edges'!$B100)&gt;=5,'[1]Outside Edges'!$Q100="Yes"),"Yes","No")</f>
        <v>Yes</v>
      </c>
      <c r="DP101" s="8" t="str">
        <f>IF(AND((RIGHT($DP$3,2)-'[1]Miter Profiles'!$AC$121-'[1]Outside Edges'!$B100)&gt;=5,'[1]Outside Edges'!$Q100="Yes"),"Yes","No")</f>
        <v>Yes</v>
      </c>
      <c r="DQ101" s="65" t="str">
        <f>IF(AND((RIGHT($DQ$3,2)-'[1]Miter Profiles'!$AC$122-'[1]Outside Edges'!$B100)&gt;=5,'[1]Outside Edges'!$Q100="Yes"),"Yes","No")</f>
        <v>Yes</v>
      </c>
      <c r="DR101" s="7" t="str">
        <f>IF(AND((RIGHT($DR$3,2)-'[1]Miter Profiles'!$AC$123-'[1]Outside Edges'!$B100)&gt;=5,'[1]Outside Edges'!$Q100="Yes"),"Yes","No")</f>
        <v>Yes</v>
      </c>
      <c r="DS101" s="7" t="str">
        <f>IF(AND((RIGHT($DS$3,2)-'[1]Miter Profiles'!$AC$124-'[1]Outside Edges'!$B100)&gt;=5,'[1]Outside Edges'!$Q100="Yes"),"Yes","No")</f>
        <v>Yes</v>
      </c>
      <c r="DT101" s="63" t="str">
        <f>IF(AND((RIGHT($DT$3,2)-'[1]Miter Profiles'!$AC$125-'[1]Outside Edges'!$B100)&gt;=5,'[1]Outside Edges'!$Q100="Yes"),"Yes","No")</f>
        <v>Yes</v>
      </c>
      <c r="DU101" s="64" t="str">
        <f>IF(AND((RIGHT($DU$3,2)-'[1]Miter Profiles'!$AC$126-'[1]Outside Edges'!$B100)&gt;=5,'[1]Outside Edges'!$Q100="Yes"),"Yes","No")</f>
        <v>Yes</v>
      </c>
      <c r="DV101" s="8" t="str">
        <f>IF(AND((RIGHT($DV$3,2)-'[1]Miter Profiles'!$AC$127-'[1]Outside Edges'!$B100)&gt;=5,'[1]Outside Edges'!$Q100="Yes"),"Yes","No")</f>
        <v>Yes</v>
      </c>
      <c r="DW101" s="65" t="str">
        <f>IF(AND((RIGHT($DW$3,2)-'[1]Miter Profiles'!$AC$128-'[1]Outside Edges'!$B100)&gt;=5,'[1]Outside Edges'!$Q100="Yes"),"Yes","No")</f>
        <v>Yes</v>
      </c>
      <c r="DX101" s="7" t="str">
        <f>IF(AND((RIGHT($DX$3,2)-'[1]Miter Profiles'!$AC$129-'[1]Outside Edges'!$B100)&gt;=5,'[1]Outside Edges'!$Q100="Yes"),"Yes","No")</f>
        <v>Yes</v>
      </c>
      <c r="DY101" s="7" t="str">
        <f>IF(AND((RIGHT($DY$3,2)-'[1]Miter Profiles'!$AC$130-'[1]Outside Edges'!$B100)&gt;=5,'[1]Outside Edges'!$Q100="Yes"),"Yes","No")</f>
        <v>Yes</v>
      </c>
      <c r="DZ101" s="63" t="str">
        <f>IF(AND((RIGHT($DZ$3,2)-'[1]Miter Profiles'!$AC$131-'[1]Outside Edges'!$B100)&gt;=5,'[1]Outside Edges'!$Q100="Yes"),"Yes","No")</f>
        <v>Yes</v>
      </c>
      <c r="EA101" s="68" t="str">
        <f>IF(AND((RIGHT($EA$3,2)-'[1]Miter Profiles'!$AC$132-'[1]Outside Edges'!$B100)&gt;=5,'[1]Outside Edges'!$Q100="Yes"),"Yes","No")</f>
        <v>Yes</v>
      </c>
      <c r="EB101" s="78" t="str">
        <f>IF(AND((RIGHT($EB$3,2)-'[1]Miter Profiles'!$AC$133-'[1]Outside Edges'!$B100)&gt;=5,'[1]Outside Edges'!$Q100="Yes"),"Yes","No")</f>
        <v>Yes</v>
      </c>
      <c r="EC101" s="79" t="str">
        <f>IF(AND((RIGHT($EC$3,2)-'[1]Miter Profiles'!$AC$134-'[1]Outside Edges'!$B100)&gt;=5,'[1]Outside Edges'!$Q100="Yes"),"Yes","No")</f>
        <v>Yes</v>
      </c>
      <c r="ED101" s="81" t="str">
        <f>IF(AND((RIGHT($ED$3,2)-'[1]Miter Profiles'!$AC$135-'[1]Outside Edges'!$B100)&gt;=5,'[1]Outside Edges'!$Q100="Yes"),"Yes","No")</f>
        <v>Yes</v>
      </c>
      <c r="EE101" s="80" t="str">
        <f>IF(AND((RIGHT($EE$3,2)-'[1]Miter Profiles'!$AC$136-'[1]Outside Edges'!$B100)&gt;=5,'[1]Outside Edges'!$Q100="Yes"),"Yes","No")</f>
        <v>Yes</v>
      </c>
      <c r="EF101" s="63" t="str">
        <f>IF(AND((RIGHT($EF$3,2)-'[1]Miter Profiles'!$AC$137-'[1]Outside Edges'!$B100)&gt;=5,'[1]Outside Edges'!$Q100="Yes"),"Yes","No")</f>
        <v>Yes</v>
      </c>
      <c r="EG101" s="7" t="str">
        <f>IF(AND((RIGHT($EG$3,2)-'[1]Miter Profiles'!$AC$138-'[1]Outside Edges'!$B100)&gt;=5,'[1]Outside Edges'!$Q100="Yes"),"Yes","No")</f>
        <v>Yes</v>
      </c>
      <c r="EH101" s="68" t="str">
        <f>IF(AND((RIGHT($EH$3,2)-'[1]Miter Profiles'!$AC$139-'[1]Outside Edges'!$B100)&gt;=5,'[1]Outside Edges'!$Q100="Yes"),"Yes","No")</f>
        <v>Yes</v>
      </c>
      <c r="EI101" s="82" t="str">
        <f>IF(AND((RIGHT($EI$3,2)-'[1]Miter Profiles'!$AC$140-'[1]Outside Edges'!$B100)&gt;=5,'[1]Outside Edges'!$Q100="Yes"),"Yes","No")</f>
        <v>Yes</v>
      </c>
      <c r="EJ101" s="83" t="str">
        <f>IF(AND((RIGHT($EJ$3,2)-'[1]Miter Profiles'!$AC$141-'[1]Outside Edges'!$B100)&gt;=5,'[1]Outside Edges'!$Q100="Yes"),"Yes","No")</f>
        <v>Yes</v>
      </c>
      <c r="EK101" s="83" t="str">
        <f>IF(AND((RIGHT($EK$3,2)-'[1]Miter Profiles'!$AC$142-'[1]Outside Edges'!$B100)&gt;=5,'[1]Outside Edges'!$Q100="Yes"),"Yes","No")</f>
        <v>Yes</v>
      </c>
      <c r="EL101" s="81" t="str">
        <f>IF(AND((RIGHT($EL$3,2)-'[1]Miter Profiles'!$AC$143-'[1]Outside Edges'!$B100)&gt;=5,'[1]Outside Edges'!$Q100="Yes"),"Yes","No")</f>
        <v>Yes</v>
      </c>
      <c r="EM101" s="84" t="str">
        <f>IF(AND((RIGHT($EM$3,2)-'[1]Miter Profiles'!$AC$144-'[1]Outside Edges'!$B100)&gt;=5,'[1]Outside Edges'!$Q100="Yes"),"Yes","No")</f>
        <v>Yes</v>
      </c>
      <c r="EN101" s="7" t="str">
        <f>IF(AND((RIGHT($EN$3,2)-'[1]Miter Profiles'!$AC$145-'[1]Outside Edges'!$B100)&gt;=5,'[1]Outside Edges'!$Q100="Yes"),"Yes","No")</f>
        <v>Yes</v>
      </c>
      <c r="EO101" s="68" t="str">
        <f>IF(AND((RIGHT($EO$3,2)-'[1]Miter Profiles'!$AC$146-'[1]Outside Edges'!$B100)&gt;=5,'[1]Outside Edges'!$Q100="Yes"),"Yes","No")</f>
        <v>Yes</v>
      </c>
      <c r="EP101" s="83" t="str">
        <f>IF(AND((RIGHT($EP$3,2)-'[1]Miter Profiles'!$AC$147-'[1]Outside Edges'!$B100)&gt;=5,'[1]Outside Edges'!$Q100="Yes"),"Yes","No")</f>
        <v>Yes</v>
      </c>
      <c r="EQ101" s="83" t="str">
        <f>IF(AND((RIGHT($EQ$3,2)-'[1]Miter Profiles'!$AC$148-'[1]Outside Edges'!$B100)&gt;=5,'[1]Outside Edges'!$Q100="Yes"),"Yes","No")</f>
        <v>Yes</v>
      </c>
      <c r="ER101" s="81" t="str">
        <f>IF(AND((RIGHT($ER$3,2)-'[1]Miter Profiles'!$AC$149-'[1]Outside Edges'!$B100)&gt;=5,'[1]Outside Edges'!$Q100="Yes"),"Yes","No")</f>
        <v>Yes</v>
      </c>
      <c r="ES101" s="84" t="str">
        <f>IF(AND((RIGHT($ES$3,2)-'[1]Miter Profiles'!$AC$150-'[1]Outside Edges'!$B100)&gt;=5,'[1]Outside Edges'!$Q100="Yes"),"Yes","No")</f>
        <v>Yes</v>
      </c>
      <c r="ET101" s="7" t="str">
        <f>IF(AND((RIGHT($ET$3,2)-'[1]Miter Profiles'!$AC$151-'[1]Outside Edges'!$B100)&gt;=5,'[1]Outside Edges'!$Q100="Yes"),"Yes","No")</f>
        <v>Yes</v>
      </c>
      <c r="EU101" s="68" t="str">
        <f>IF(AND((RIGHT($EU$3,2)-'[1]Miter Profiles'!$AC$152-'[1]Outside Edges'!$B100)&gt;=5,'[1]Outside Edges'!$Q100="Yes"),"Yes","No")</f>
        <v>Yes</v>
      </c>
      <c r="EV101" s="83" t="str">
        <f>IF(AND((RIGHT($EV$3,2)-'[1]Miter Profiles'!$AC$153-'[1]Outside Edges'!$B100)&gt;=5,'[1]Outside Edges'!$Q100="Yes"),"Yes","No")</f>
        <v>Yes</v>
      </c>
      <c r="EW101" s="83" t="str">
        <f>IF(AND((RIGHT($EW$3,2)-'[1]Miter Profiles'!$AC$154-'[1]Outside Edges'!$B100)&gt;=5,'[1]Outside Edges'!$Q100="Yes"),"Yes","No")</f>
        <v>Yes</v>
      </c>
      <c r="EX101" s="81" t="str">
        <f>IF(AND((RIGHT($EX$3,2)-'[1]Miter Profiles'!$AC$155-'[1]Outside Edges'!$B100)&gt;=5,'[1]Outside Edges'!$Q100="Yes"),"Yes","No")</f>
        <v>Yes</v>
      </c>
      <c r="EY101" s="84" t="str">
        <f>IF(AND((RIGHT($EY$3,2)-'[1]Miter Profiles'!$AC$156-'[1]Outside Edges'!$B100)&gt;=5,'[1]Outside Edges'!$Q100="Yes"),"Yes","No")</f>
        <v>Yes</v>
      </c>
      <c r="EZ101" s="7" t="str">
        <f>IF(AND((RIGHT($EZ$3,2)-'[1]Miter Profiles'!$AC$157-'[1]Outside Edges'!$B100)&gt;=5,'[1]Outside Edges'!$Q100="Yes"),"Yes","No")</f>
        <v>Yes</v>
      </c>
      <c r="FA101" s="68" t="str">
        <f>IF(AND((RIGHT($FA$3,2)-'[1]Miter Profiles'!$AC$158-'[1]Outside Edges'!$B100)&gt;=5,'[1]Outside Edges'!$Q100="Yes"),"Yes","No")</f>
        <v>Yes</v>
      </c>
      <c r="FB101" s="83" t="str">
        <f>IF(AND((RIGHT($FB$3,2)-'[1]Miter Profiles'!$AC$159-'[1]Outside Edges'!$B100)&gt;=5,'[1]Outside Edges'!$Q100="Yes"),"Yes","No")</f>
        <v>Yes</v>
      </c>
      <c r="FC101" s="83" t="str">
        <f>IF(AND((RIGHT($FC$3,2)-'[1]Miter Profiles'!$AC$160-'[1]Outside Edges'!$B100)&gt;=5,'[1]Outside Edges'!$Q100="Yes"),"Yes","No")</f>
        <v>Yes</v>
      </c>
      <c r="FD101" s="81" t="str">
        <f>IF(AND((RIGHT($FD$3,2)-'[1]Miter Profiles'!$AC$161-'[1]Outside Edges'!$B100)&gt;=5,'[1]Outside Edges'!$Q100="Yes"),"Yes","No")</f>
        <v>Yes</v>
      </c>
      <c r="FE101" s="84" t="str">
        <f>IF(AND((RIGHT($FE$3,2)-'[1]Miter Profiles'!$AC$162-'[1]Outside Edges'!$B100)&gt;=5,'[1]Outside Edges'!$Q100="Yes"),"Yes","No")</f>
        <v>Yes</v>
      </c>
      <c r="FF101" s="7" t="str">
        <f>IF(AND((RIGHT($FF$3,2)-'[1]Miter Profiles'!$AC$163-'[1]Outside Edges'!$B100)&gt;=5,'[1]Outside Edges'!$Q100="Yes"),"Yes","No")</f>
        <v>Yes</v>
      </c>
      <c r="FG101" s="68" t="str">
        <f>IF(AND((RIGHT($FG$3,2)-'[1]Miter Profiles'!$AC$164-'[1]Outside Edges'!$B100)&gt;=5,'[1]Outside Edges'!$Q100="Yes"),"Yes","No")</f>
        <v>Yes</v>
      </c>
      <c r="FH101" s="83" t="str">
        <f>IF(AND((RIGHT($FH$3,2)-'[1]Miter Profiles'!$AC$165-'[1]Outside Edges'!$B100)&gt;=5,'[1]Outside Edges'!$Q100="Yes"),"Yes","No")</f>
        <v>Yes</v>
      </c>
      <c r="FI101" s="83" t="str">
        <f>IF(AND((RIGHT($FI$3,2)-'[1]Miter Profiles'!$AC$166-'[1]Outside Edges'!$B100)&gt;=5,'[1]Outside Edges'!$Q100="Yes"),"Yes","No")</f>
        <v>Yes</v>
      </c>
      <c r="FJ101" s="81" t="str">
        <f>IF(AND((RIGHT($FJ$3,2)-'[1]Miter Profiles'!$AC$167-'[1]Outside Edges'!$B100)&gt;=5,'[1]Outside Edges'!$Q100="Yes"),"Yes","No")</f>
        <v>Yes</v>
      </c>
      <c r="FK101" s="84" t="str">
        <f>IF(AND((RIGHT($FK$3,2)-'[1]Miter Profiles'!$AC$168-'[1]Outside Edges'!$B100)&gt;=5,'[1]Outside Edges'!$Q100="Yes"),"Yes","No")</f>
        <v>Yes</v>
      </c>
      <c r="FL101" s="7" t="str">
        <f>IF(AND((RIGHT($FL$3,2)-'[1]Miter Profiles'!$AC$169-'[1]Outside Edges'!$B100)&gt;=5,'[1]Outside Edges'!$Q100="Yes"),"Yes","No")</f>
        <v>Yes</v>
      </c>
      <c r="FM101" s="68" t="str">
        <f>IF(AND((RIGHT($FM$3,2)-'[1]Miter Profiles'!$AC$170-'[1]Outside Edges'!$B100)&gt;=5,'[1]Outside Edges'!$Q100="Yes"),"Yes","No")</f>
        <v>Yes</v>
      </c>
      <c r="FN101" s="83" t="str">
        <f>IF(AND((RIGHT($FN$3,2)-'[1]Miter Profiles'!$AC$171-'[1]Outside Edges'!$B100)&gt;=5,'[1]Outside Edges'!$Q100="Yes"),"Yes","No")</f>
        <v>Yes</v>
      </c>
      <c r="FO101" s="83" t="str">
        <f>IF(AND((RIGHT($FO$3,2)-'[1]Miter Profiles'!$AC$172-'[1]Outside Edges'!$B100)&gt;=5,'[1]Outside Edges'!$Q100="Yes"),"Yes","No")</f>
        <v>Yes</v>
      </c>
      <c r="FP101" s="81" t="str">
        <f>IF(AND((RIGHT($FP$3,2)-'[1]Miter Profiles'!$AC$173-'[1]Outside Edges'!$B100)&gt;=5,'[1]Outside Edges'!$Q100="Yes"),"Yes","No")</f>
        <v>Yes</v>
      </c>
      <c r="FQ101" s="84" t="str">
        <f>IF(AND((RIGHT($FQ$3,2)-'[1]Miter Profiles'!$AC$174-'[1]Outside Edges'!$B100)&gt;=5,'[1]Outside Edges'!$Q100="Yes"),"Yes","No")</f>
        <v>Yes</v>
      </c>
      <c r="FR101" s="7" t="str">
        <f>IF(AND((RIGHT($FR$3,2)-'[1]Miter Profiles'!$AC$175-'[1]Outside Edges'!$B100)&gt;=5,'[1]Outside Edges'!$Q100="Yes"),"Yes","No")</f>
        <v>Yes</v>
      </c>
      <c r="FS101" s="68" t="str">
        <f>IF(AND((RIGHT($FS$3,2)-'[1]Miter Profiles'!$AC$176-'[1]Outside Edges'!$B100)&gt;=5,'[1]Outside Edges'!$Q100="Yes"),"Yes","No")</f>
        <v>Yes</v>
      </c>
      <c r="FT101" s="83" t="str">
        <f>IF(AND((RIGHT($FT$3,2)-'[1]Miter Profiles'!$AC$177-'[1]Outside Edges'!$B100)&gt;=5,'[1]Outside Edges'!$Q100="Yes"),"Yes","No")</f>
        <v>Yes</v>
      </c>
      <c r="FU101" s="83" t="str">
        <f>IF(AND((RIGHT($FU$3,2)-'[1]Miter Profiles'!$AC$178-'[1]Outside Edges'!$B100)&gt;=5,'[1]Outside Edges'!$Q100="Yes"),"Yes","No")</f>
        <v>Yes</v>
      </c>
      <c r="FV101" s="81" t="str">
        <f>IF(AND((RIGHT($V$3,2)-'[1]Miter Profiles'!$AC$179-'[1]Outside Edges'!$B100)&gt;=5,'[1]Outside Edges'!$Q100="Yes"),"Yes","No")</f>
        <v>Yes</v>
      </c>
      <c r="FW101" s="84" t="str">
        <f>IF(AND((RIGHT($FW$3,2)-'[1]Miter Profiles'!$AC$180-'[1]Outside Edges'!$B100)&gt;=5,'[1]Outside Edges'!$Q100="Yes"),"Yes","No")</f>
        <v>No</v>
      </c>
      <c r="FX101" s="197" t="str">
        <f>IF(AND((RIGHT($FX$3,2)-'[1]Miter Profiles'!$AC$181-'[1]Outside Edges'!$B100)&gt;=5,'[1]Outside Edges'!$Q100="Yes"),"Yes","No")</f>
        <v>Yes</v>
      </c>
      <c r="FY101" s="198" t="str">
        <f>IF(AND((RIGHT($FY$3,2)-'[1]Miter Profiles'!$AC$182-'[1]Outside Edges'!$B100)&gt;=5,'[1]Outside Edges'!$Q100="Yes"),"Yes","No")</f>
        <v>Yes</v>
      </c>
      <c r="FZ101" s="200" t="str">
        <f>IF(AND((RIGHT($FZ$3,2)-'[1]Miter Profiles'!$AC$183-'[1]Outside Edges'!$B100)&gt;=5,'[1]Outside Edges'!$Q100="Yes"),"Yes","No")</f>
        <v>Yes</v>
      </c>
      <c r="GA101" s="201" t="str">
        <f>IF(AND((RIGHT($GA$3,2)-'[1]Miter Profiles'!$AC$184-'[1]Outside Edges'!$B100)&gt;=5,'[1]Outside Edges'!$Q100="Yes"),"Yes","No")</f>
        <v>Yes</v>
      </c>
      <c r="GB101" s="202" t="str">
        <f>IF(AND((RIGHT($GB$3,2)-'[1]Miter Profiles'!$AC$185-'[1]Outside Edges'!$B100)&gt;=5,'[1]Outside Edges'!$Q100="Yes"),"Yes","No")</f>
        <v>Yes</v>
      </c>
      <c r="GC101" s="199" t="str">
        <f>IF(AND((RIGHT($GC$3,2)-'[1]Miter Profiles'!$AC$186-'[1]Outside Edges'!$B100)&gt;=5,'[1]Outside Edges'!$Q100="Yes"),"Yes","No")</f>
        <v>Yes</v>
      </c>
      <c r="GD101" s="197" t="str">
        <f>IF(AND((RIGHT($GD$3,2)-'[1]Miter Profiles'!$AC$187-'[1]Outside Edges'!$B100)&gt;=5,'[1]Outside Edges'!$Q100="Yes"),"Yes","No")</f>
        <v>Yes</v>
      </c>
      <c r="GE101" s="198" t="str">
        <f>IF(AND((RIGHT($GE$3,2)-'[1]Miter Profiles'!$AC$188-'[1]Outside Edges'!$B100)&gt;=5,'[1]Outside Edges'!$Q100="Yes"),"Yes","No")</f>
        <v>Yes</v>
      </c>
      <c r="GF101" s="200" t="str">
        <f>IF(AND((RIGHT($GF$3,2)-'[1]Miter Profiles'!$AC$189-'[1]Outside Edges'!$B100)&gt;=5,'[1]Outside Edges'!$Q100="Yes"),"Yes","No")</f>
        <v>Yes</v>
      </c>
      <c r="GG101" s="201" t="str">
        <f>IF(AND((RIGHT($GG$3,2)-'[1]Miter Profiles'!$AC$190-'[1]Outside Edges'!$B100)&gt;=5,'[1]Outside Edges'!$Q100="Yes"),"Yes","No")</f>
        <v>Yes</v>
      </c>
      <c r="GH101" s="202" t="str">
        <f>IF(AND((RIGHT($GH$3,2)-'[1]Miter Profiles'!$AC$191-'[1]Outside Edges'!$B100)&gt;=5,'[1]Outside Edges'!$Q100="Yes"),"Yes","No")</f>
        <v>Yes</v>
      </c>
      <c r="GI101" s="199" t="str">
        <f>IF(AND((RIGHT($GI$3,2)-'[1]Miter Profiles'!$AC$192-'[1]Outside Edges'!$B100)&gt;=5,'[1]Outside Edges'!$Q100="Yes"),"Yes","No")</f>
        <v>Yes</v>
      </c>
      <c r="GJ101" s="197" t="str">
        <f>IF(AND((RIGHT($GJ$3,2)-'[1]Miter Profiles'!$AC$193-'[1]Outside Edges'!$B100)&gt;=5,'[1]Outside Edges'!$Q100="Yes"),"Yes","No")</f>
        <v>Yes</v>
      </c>
      <c r="GK101" s="198" t="str">
        <f>IF(AND((RIGHT($GK$3,2)-'[1]Miter Profiles'!$AC$194-'[1]Outside Edges'!$B100)&gt;=5,'[1]Outside Edges'!$Q100="Yes"),"Yes","No")</f>
        <v>Yes</v>
      </c>
      <c r="GL101" s="200" t="str">
        <f>IF(AND((RIGHT($GL$3,2)-'[1]Miter Profiles'!$AC$195-'[1]Outside Edges'!$B100)&gt;=5,'[1]Outside Edges'!$Q100="Yes"),"Yes","No")</f>
        <v>Yes</v>
      </c>
      <c r="GM101" s="201" t="str">
        <f>IF(AND((RIGHT($GM$3,2)-'[1]Miter Profiles'!$AC$196-'[1]Outside Edges'!$B100)&gt;=5,'[1]Outside Edges'!$Q100="Yes"),"Yes","No")</f>
        <v>Yes</v>
      </c>
      <c r="GN101" s="202" t="str">
        <f>IF(AND((RIGHT($GN$3,2)-'[1]Miter Profiles'!$AC$197-'[1]Outside Edges'!$B100)&gt;=5,'[1]Outside Edges'!$Q100="Yes"),"Yes","No")</f>
        <v>Yes</v>
      </c>
      <c r="GO101" s="199" t="str">
        <f>IF(AND((RIGHT($GO$3,2)-'[1]Miter Profiles'!$AC$198-'[1]Outside Edges'!$B100)&gt;=5,'[1]Outside Edges'!$Q100="Yes"),"Yes","No")</f>
        <v>Yes</v>
      </c>
      <c r="GP101" s="197" t="str">
        <f>IF(AND((RIGHT($GP$3,2)-'[1]Miter Profiles'!$AC$199-'[1]Outside Edges'!$B100)&gt;=5,'[1]Outside Edges'!$Q100="Yes"),"Yes","No")</f>
        <v>Yes</v>
      </c>
      <c r="GQ101" s="198" t="str">
        <f>IF(AND((RIGHT($GQ$3,2)-'[1]Miter Profiles'!$AC$200-'[1]Outside Edges'!$B100)&gt;=5,'[1]Outside Edges'!$Q100="Yes"),"Yes","No")</f>
        <v>Yes</v>
      </c>
      <c r="GR101" s="211" t="str">
        <f>IF(AND((RIGHT($GR$3,2)-'[1]Miter Profiles'!$AC$201-'[1]Outside Edges'!$B100)&gt;=5,'[1]Outside Edges'!$Q100="Yes"),"Yes","No")</f>
        <v>Yes</v>
      </c>
      <c r="GS101" s="197" t="str">
        <f>IF(AND((RIGHT($GS$3,2)-'[1]Miter Profiles'!$AC$202-'[1]Outside Edges'!$B100)&gt;=5,'[1]Outside Edges'!$Q100="Yes"),"Yes","No")</f>
        <v>Yes</v>
      </c>
      <c r="GT101" s="212" t="str">
        <f>IF(AND((RIGHT($GT$3,2)-'[1]Miter Profiles'!$AC$203-'[1]Outside Edges'!$B100)&gt;=5,'[1]Outside Edges'!$Q100="Yes"),"Yes","No")</f>
        <v>Yes</v>
      </c>
      <c r="GU101" s="208" t="str">
        <f>IF(AND((RIGHT($GU$3,2)-'[1]Miter Profiles'!$AC$204-'[1]Outside Edges'!$B100)&gt;=5,'[1]Outside Edges'!$Q100="Yes"),"Yes","No")</f>
        <v>Yes</v>
      </c>
      <c r="GV101" s="209" t="str">
        <f>IF(AND((RIGHT($GV$3,2)-'[1]Miter Profiles'!$AC$205-'[1]Outside Edges'!$B100)&gt;=5,'[1]Outside Edges'!$Q100="Yes"),"Yes","No")</f>
        <v>Yes</v>
      </c>
      <c r="GW101" s="210" t="str">
        <f>IF(AND((RIGHT($GW$3,2)-'[1]Miter Profiles'!$AC$206-'[1]Outside Edges'!$B100)&gt;=5,'[1]Outside Edges'!$Q100="Yes"),"Yes","No")</f>
        <v>Yes</v>
      </c>
      <c r="GX101" s="200" t="str">
        <f>IF(AND((RIGHT($GX$3,2)-'[1]Miter Profiles'!$AC$207-'[1]Outside Edges'!$B100)&gt;=5,'[1]Outside Edges'!$Q100="Yes"),"Yes","No")</f>
        <v>Yes</v>
      </c>
      <c r="GY101" s="201" t="str">
        <f>IF(AND((RIGHT($GY$3,2)-'[1]Miter Profiles'!$AC$208-'[1]Outside Edges'!$B100)&gt;=5,'[1]Outside Edges'!$Q100="Yes"),"Yes","No")</f>
        <v>Yes</v>
      </c>
      <c r="GZ101" s="202" t="str">
        <f>IF(AND((RIGHT($GZ$3,2)-'[1]Miter Profiles'!$AC$209-'[1]Outside Edges'!$B100)&gt;=5,'[1]Outside Edges'!$Q100="Yes"),"Yes","No")</f>
        <v>Yes</v>
      </c>
      <c r="HA101" s="199" t="str">
        <f>IF(AND((RIGHT($HA$3,2)-'[1]Miter Profiles'!$AC$210-'[1]Outside Edges'!$B100)&gt;=5,'[1]Outside Edges'!$Q100="Yes"),"Yes","No")</f>
        <v>Yes</v>
      </c>
      <c r="HB101" s="197" t="str">
        <f>IF(AND((RIGHT($HB$3,2)-'[1]Miter Profiles'!$AC$211-'[1]Outside Edges'!$B100)&gt;=5,'[1]Outside Edges'!$Q100="Yes"),"Yes","No")</f>
        <v>Yes</v>
      </c>
      <c r="HC101" s="198" t="str">
        <f>IF(AND((RIGHT($HC$3,2)-'[1]Miter Profiles'!$AC$212-'[1]Outside Edges'!$B100)&gt;=5,'[1]Outside Edges'!$Q100="Yes"),"Yes","No")</f>
        <v>Yes</v>
      </c>
      <c r="HD101" s="200" t="str">
        <f>IF(AND((RIGHT($HD$3,2)-'[1]Miter Profiles'!$AC$213-'[1]Outside Edges'!$B100)&gt;=5,'[1]Outside Edges'!$Q100="Yes"),"Yes","No")</f>
        <v>Yes</v>
      </c>
      <c r="HE101" s="202" t="str">
        <f>IF(AND((RIGHT($HE$3,2)-'[1]Miter Profiles'!$AC$214-'[1]Outside Edges'!$B100)&gt;=5,'[1]Outside Edges'!$Q100="Yes"),"Yes","No")</f>
        <v>Yes</v>
      </c>
      <c r="HF101" s="199" t="str">
        <f>IF(AND((RIGHT($HF$3,2)-'[1]Miter Profiles'!$AC$215-'[1]Outside Edges'!$B100)&gt;=5,'[1]Outside Edges'!$Q100="Yes"),"Yes","No")</f>
        <v>Yes</v>
      </c>
      <c r="HG101" s="197" t="str">
        <f>IF(AND((RIGHT($HG$3,2)-'[1]Miter Profiles'!$AC$216-'[1]Outside Edges'!$B100)&gt;=5,'[1]Outside Edges'!$Q100="Yes"),"Yes","No")</f>
        <v>Yes</v>
      </c>
      <c r="HH101" s="198" t="str">
        <f>IF(AND((RIGHT($HH$3,2)-'[1]Miter Profiles'!$AC$217-'[1]Outside Edges'!$B100)&gt;=5,'[1]Outside Edges'!$Q100="Yes"),"Yes","No")</f>
        <v>Yes</v>
      </c>
      <c r="HI101" s="200" t="str">
        <f>IF(AND((RIGHT($HI$3,2)-'[1]Miter Profiles'!$AC$218-'[1]Outside Edges'!$B100)&gt;=5,'[1]Outside Edges'!$Q100="Yes"),"Yes","No")</f>
        <v>Yes</v>
      </c>
      <c r="HJ101" s="201" t="str">
        <f>IF(AND((RIGHT($HJ$3,2)-'[1]Miter Profiles'!$AC$219-'[1]Outside Edges'!$B100)&gt;=5,'[1]Outside Edges'!$Q100="Yes"),"Yes","No")</f>
        <v>Yes</v>
      </c>
      <c r="HK101" s="202" t="str">
        <f>IF(AND((RIGHT($HK$3,2)-'[1]Miter Profiles'!$AC$220-'[1]Outside Edges'!$B100)&gt;=5,'[1]Outside Edges'!$Q100="Yes"),"Yes","No")</f>
        <v>Yes</v>
      </c>
      <c r="HL101" s="199" t="str">
        <f>IF(AND((RIGHT($HL$3,2)-'[1]Miter Profiles'!$AC$221-'[1]Outside Edges'!$B100)&gt;=5,'[1]Outside Edges'!$Q100="Yes"),"Yes","No")</f>
        <v>Yes</v>
      </c>
      <c r="HM101" s="197" t="str">
        <f>IF(AND((RIGHT($HM$3,2)-'[1]Miter Profiles'!$AC$222-'[1]Outside Edges'!$B100)&gt;=5,'[1]Outside Edges'!$Q100="Yes"),"Yes","No")</f>
        <v>Yes</v>
      </c>
      <c r="HN101" s="197" t="str">
        <f>IF(AND((RIGHT($HN$3,2)-'[1]Miter Profiles'!$AC$223-'[1]Outside Edges'!$B100)&gt;=5,'[1]Outside Edges'!$Q100="Yes"),"Yes","No")</f>
        <v>Yes</v>
      </c>
      <c r="HO101" s="201" t="str">
        <f>IF(AND((RIGHT($HO$3,2)-'[1]Miter Profiles'!$AC$224-'[1]Outside Edges'!$B100)&gt;=5,'[1]Outside Edges'!$Q100="Yes"),"Yes","No")</f>
        <v>Yes</v>
      </c>
      <c r="HP101" s="201" t="str">
        <f>IF(AND((RIGHT($HP$3,2)-'[1]Miter Profiles'!$AC$225-'[1]Outside Edges'!$B100)&gt;=5,'[1]Outside Edges'!$Q100="Yes"),"Yes","No")</f>
        <v>Yes</v>
      </c>
      <c r="HQ101" s="201" t="str">
        <f>IF(AND((RIGHT($HQ$3,3)-'[1]Miter Profiles'!$AC$226-'[1]Outside Edges'!$B100)&gt;=5,'[1]Outside Edges'!$Q100="Yes"),"Yes","No")</f>
        <v>No</v>
      </c>
      <c r="HR101" s="201" t="str">
        <f>IF(AND((RIGHT($HR$3,2)-'[1]Miter Profiles'!$AC$227-'[1]Outside Edges'!$B100)&gt;=5,'[1]Outside Edges'!$Q100="Yes"),"Yes","No")</f>
        <v>No</v>
      </c>
      <c r="HS101" s="197" t="str">
        <f>IF(AND((RIGHT($HS$3,2)-'[1]Miter Profiles'!$AC$228-'[1]Outside Edges'!$B100)&gt;=5,'[1]Outside Edges'!$Q100="Yes"),"Yes","No")</f>
        <v>Yes</v>
      </c>
      <c r="HT101" s="197" t="str">
        <f>IF(AND((RIGHT($HT$3,2)-'[1]Miter Profiles'!$AC$229-'[1]Outside Edges'!$B100)&gt;=5,'[1]Outside Edges'!$Q100="Yes"),"Yes","No")</f>
        <v>Yes</v>
      </c>
      <c r="HU101" s="197" t="str">
        <f>IF(AND((RIGHT($HU$3,2)-'[1]Miter Profiles'!$AC$230-'[1]Outside Edges'!$B100)&gt;=5,'[1]Outside Edges'!$Q100="Yes"),"Yes","No")</f>
        <v>Yes</v>
      </c>
      <c r="HV101" s="201" t="str">
        <f>IF(AND((RIGHT($HV$3,2)-'[1]Miter Profiles'!$AC$231-'[1]Outside Edges'!$B100)&gt;=5,'[1]Outside Edges'!$Q100="Yes"),"Yes","No")</f>
        <v>Yes</v>
      </c>
      <c r="HW101" s="201" t="str">
        <f>IF(AND((RIGHT($HW$3,2)-'[1]Miter Profiles'!$AC$232-'[1]Outside Edges'!$B100)&gt;=5,'[1]Outside Edges'!$Q100="Yes"),"Yes","No")</f>
        <v>Yes</v>
      </c>
      <c r="HX101" s="201" t="str">
        <f>IF(AND((RIGHT($HX$3,2)-'[1]Miter Profiles'!$AC$233-'[1]Outside Edges'!$B100)&gt;=5,'[1]Outside Edges'!$Q100="Yes"),"Yes","No")</f>
        <v>Yes</v>
      </c>
      <c r="HY101" s="197" t="str">
        <f>IF(AND((RIGHT($HY$3,2)-'[1]Miter Profiles'!$AC$234-'[1]Outside Edges'!$B100)&gt;=5,'[1]Outside Edges'!$Q100="Yes"),"Yes","No")</f>
        <v>Yes</v>
      </c>
      <c r="HZ101" s="197" t="str">
        <f>IF(AND((RIGHT($HZ$3,2)-'[1]Miter Profiles'!$AC$235-'[1]Outside Edges'!$B100)&gt;=5,'[1]Outside Edges'!$Q100="Yes"),"Yes","No")</f>
        <v>Yes</v>
      </c>
      <c r="IA101" s="197" t="str">
        <f>IF(AND((RIGHT($IA$3,2)-'[1]Miter Profiles'!$AC$236-'[1]Outside Edges'!$B100)&gt;=5,'[1]Outside Edges'!$Q100="Yes"),"Yes","No")</f>
        <v>Yes</v>
      </c>
      <c r="IB101" s="201" t="str">
        <f>IF(AND((RIGHT($IB$3,2)-'[1]Miter Profiles'!$AC$237-'[1]Outside Edges'!$B100)&gt;=5,'[1]Outside Edges'!$Q100="Yes"),"Yes","No")</f>
        <v>Yes</v>
      </c>
      <c r="IC101" s="201" t="str">
        <f>IF(AND((RIGHT($IC$3,2)-'[1]Miter Profiles'!$AC$238-'[1]Outside Edges'!$B100)&gt;=5,'[1]Outside Edges'!$Q100="Yes"),"Yes","No")</f>
        <v>Yes</v>
      </c>
      <c r="ID101" s="201" t="str">
        <f>IF(AND((RIGHT($ID$3,2)-'[1]Miter Profiles'!$AC$239-'[1]Outside Edges'!$B100)&gt;=5,'[1]Outside Edges'!$Q100="Yes"),"Yes","No")</f>
        <v>Yes</v>
      </c>
      <c r="IE101" s="197" t="str">
        <f>IF(AND((RIGHT($IE$3,2)-'[1]Miter Profiles'!$AC$240-'[1]Outside Edges'!$B100)&gt;=5,'[1]Outside Edges'!$Q100="Yes"),"Yes","No")</f>
        <v>Yes</v>
      </c>
      <c r="IF101" s="197" t="str">
        <f>IF(AND((RIGHT($IF$3,2)-'[1]Miter Profiles'!$AC$241-'[1]Outside Edges'!$B100)&gt;=5,'[1]Outside Edges'!$Q100="Yes"),"Yes","No")</f>
        <v>Yes</v>
      </c>
      <c r="IG101" s="197" t="str">
        <f>IF(AND((RIGHT($IG$3,2)-'[1]Miter Profiles'!$AC$242-'[1]Outside Edges'!$B100)&gt;=5,'[1]Outside Edges'!$Q100="Yes"),"Yes","No")</f>
        <v>Yes</v>
      </c>
      <c r="IH101" s="201" t="str">
        <f>IF(AND((RIGHT($IH$3,2)-'[1]Miter Profiles'!$AC$243-'[1]Outside Edges'!$B100)&gt;=5,'[1]Outside Edges'!$Q100="Yes"),"Yes","No")</f>
        <v>Yes</v>
      </c>
      <c r="II101" s="201" t="str">
        <f>IF(AND((RIGHT($II$3,2)-'[1]Miter Profiles'!$AC$244-'[1]Outside Edges'!$B100)&gt;=5,'[1]Outside Edges'!$Q100="Yes"),"Yes","No")</f>
        <v>Yes</v>
      </c>
      <c r="IJ101" s="201" t="str">
        <f>IF(AND((RIGHT($IJ$3,2)-'[1]Miter Profiles'!$AC$245-'[1]Outside Edges'!$B100)&gt;=5,'[1]Outside Edges'!$Q100="Yes"),"Yes","No")</f>
        <v>Yes</v>
      </c>
      <c r="IK101" s="197" t="str">
        <f>IF(AND((RIGHT($IK$3,2)-'[1]Miter Profiles'!$AC$246-'[1]Outside Edges'!$B100)&gt;=5,'[1]Outside Edges'!$Q100="Yes"),"Yes","No")</f>
        <v>Yes</v>
      </c>
      <c r="IL101" s="197" t="str">
        <f>IF(AND((RIGHT($IL$3,2)-'[1]Miter Profiles'!$AC$247-'[1]Outside Edges'!$B100)&gt;=5,'[1]Outside Edges'!$Q100="Yes"),"Yes","No")</f>
        <v>Yes</v>
      </c>
      <c r="IM101" s="197" t="str">
        <f>IF(AND((RIGHT($IM$3,2)-'[1]Miter Profiles'!$AC$248-'[1]Outside Edges'!$B100)&gt;=5,'[1]Outside Edges'!$Q100="Yes"),"Yes","No")</f>
        <v>Yes</v>
      </c>
      <c r="IN101" s="201" t="str">
        <f>IF(AND((RIGHT($IN$3,2)-'[1]Miter Profiles'!$AC$249-'[1]Outside Edges'!$B100)&gt;=5,'[1]Outside Edges'!$Q100="Yes"),"Yes","No")</f>
        <v>Yes</v>
      </c>
      <c r="IO101" s="201" t="str">
        <f>IF(AND((RIGHT($IO$3,2)-'[1]Miter Profiles'!$AC$250-'[1]Outside Edges'!$B100)&gt;=5,'[1]Outside Edges'!$Q100="Yes"),"Yes","No")</f>
        <v>Yes</v>
      </c>
      <c r="IP101" s="201" t="str">
        <f>IF(AND((RIGHT($IP$3,2)-'[1]Miter Profiles'!$AC$251-'[1]Outside Edges'!$B100)&gt;=5,'[1]Outside Edges'!$Q100="Yes"),"Yes","No")</f>
        <v>Yes</v>
      </c>
      <c r="IQ101" s="197" t="str">
        <f>IF(AND((RIGHT($IQ$3,2)-'[1]Miter Profiles'!$AC$252-'[1]Outside Edges'!$B100)&gt;=5,'[1]Outside Edges'!$Q100="Yes"),"Yes","No")</f>
        <v>Yes</v>
      </c>
      <c r="IR101" s="197" t="str">
        <f>IF(AND((RIGHT($IR$3,2)-'[1]Miter Profiles'!$AC$253-'[1]Outside Edges'!$B100)&gt;=5,'[1]Outside Edges'!$Q100="Yes"),"Yes","No")</f>
        <v>Yes</v>
      </c>
      <c r="IS101" s="197" t="str">
        <f>IF(AND((RIGHT($IS$3,2)-'[1]Miter Profiles'!$AC$254-'[1]Outside Edges'!$B100)&gt;=5,'[1]Outside Edges'!$Q100="Yes"),"Yes","No")</f>
        <v>Yes</v>
      </c>
      <c r="IT101" s="201" t="str">
        <f>IF(AND((RIGHT($IT$3,2)-'[1]Miter Profiles'!$AC$255-'[1]Outside Edges'!$B100)&gt;=5,'[1]Outside Edges'!$Q100="Yes"),"Yes","No")</f>
        <v>Yes</v>
      </c>
      <c r="IU101" s="201" t="str">
        <f>IF(AND((RIGHT($IU$3,2)-'[1]Miter Profiles'!$AC$256-'[1]Outside Edges'!$B100)&gt;=5,'[1]Outside Edges'!$Q100="Yes"),"Yes","No")</f>
        <v>Yes</v>
      </c>
      <c r="IV101" s="201" t="str">
        <f>IF(AND((RIGHT($IV$3,2)-'[1]Miter Profiles'!$AC$257-'[1]Outside Edges'!$B100)&gt;=5,'[1]Outside Edges'!$Q100="Yes"),"Yes","No")</f>
        <v>Yes</v>
      </c>
      <c r="IW101" s="197" t="str">
        <f>IF(AND((RIGHT($IW$3,2)-'[1]Miter Profiles'!$AC$258-'[1]Outside Edges'!$B100)&gt;=5,'[1]Outside Edges'!$Q100="Yes"),"Yes","No")</f>
        <v>Yes</v>
      </c>
      <c r="IX101" s="197" t="str">
        <f>IF(AND((RIGHT($IX$3,2)-'[1]Miter Profiles'!$AC$259-'[1]Outside Edges'!$B100)&gt;=5,'[1]Outside Edges'!$Q100="Yes"),"Yes","No")</f>
        <v>Yes</v>
      </c>
      <c r="IY101" s="197" t="str">
        <f>IF(AND((RIGHT($IY$3,2)-'[1]Miter Profiles'!$AC$260-'[1]Outside Edges'!$B100)&gt;=5,'[1]Outside Edges'!$Q100="Yes"),"Yes","No")</f>
        <v>Yes</v>
      </c>
      <c r="IZ101" s="201" t="str">
        <f>IF(AND((RIGHT($IZ$3,2)-'[1]Miter Profiles'!$AC$261-'[1]Outside Edges'!$B100)&gt;=5,'[1]Outside Edges'!$Q100="Yes"),"Yes","No")</f>
        <v>Yes</v>
      </c>
      <c r="JA101" s="201" t="str">
        <f>IF(AND((RIGHT($JA$3,2)-'[1]Miter Profiles'!$AC$262-'[1]Outside Edges'!$B100)&gt;=5,'[1]Outside Edges'!$Q100="Yes"),"Yes","No")</f>
        <v>Yes</v>
      </c>
      <c r="JB101" s="201" t="str">
        <f>IF(AND((RIGHT($JB$3,2)-'[1]Miter Profiles'!$AC$263-'[1]Outside Edges'!$B100)&gt;=5,'[1]Outside Edges'!$Q100="Yes"),"Yes","No")</f>
        <v>Yes</v>
      </c>
      <c r="JC101" s="197" t="str">
        <f>IF(AND((RIGHT($JC$3,2)-'[1]Miter Profiles'!$AC$264-'[1]Outside Edges'!$B100)&gt;=5,'[1]Outside Edges'!$Q100="Yes"),"Yes","No")</f>
        <v>Yes</v>
      </c>
      <c r="JD101" s="197" t="str">
        <f>IF(AND((RIGHT($JD$3,2)-'[1]Miter Profiles'!$AC$265-'[1]Outside Edges'!$B100)&gt;=5,'[1]Outside Edges'!$Q100="Yes"),"Yes","No")</f>
        <v>Yes</v>
      </c>
      <c r="JE101" s="197" t="str">
        <f>IF(AND((RIGHT($JE$3,2)-'[1]Miter Profiles'!$AC$266-'[1]Outside Edges'!$B100)&gt;=5,'[1]Outside Edges'!$Q100="Yes"),"Yes","No")</f>
        <v>Yes</v>
      </c>
      <c r="JF101" s="201" t="str">
        <f>IF(AND((RIGHT($JF$3,2)-'[1]Miter Profiles'!$AC$267-'[1]Outside Edges'!$B100)&gt;=5,'[1]Outside Edges'!$Q100="Yes"),"Yes","No")</f>
        <v>Yes</v>
      </c>
      <c r="JG101" s="201" t="str">
        <f>IF(AND((RIGHT($JG$3,2)-'[1]Miter Profiles'!$AC$268-'[1]Outside Edges'!$B100)&gt;=5,'[1]Outside Edges'!$Q100="Yes"),"Yes","No")</f>
        <v>Yes</v>
      </c>
      <c r="JH101" s="201" t="str">
        <f>IF(AND((RIGHT($JH$3,2)-'[1]Miter Profiles'!$AC$269-'[1]Outside Edges'!$B100)&gt;=5,'[1]Outside Edges'!$Q100="Yes"),"Yes","No")</f>
        <v>Yes</v>
      </c>
      <c r="JI101" s="197" t="str">
        <f>IF(AND((RIGHT($JI$3,2)-'[1]Miter Profiles'!$AC$270-'[1]Outside Edges'!$B100)&gt;=5,'[1]Outside Edges'!$Q100="Yes"),"Yes","No")</f>
        <v>Yes</v>
      </c>
      <c r="JJ101" s="197" t="str">
        <f>IF(AND((RIGHT($JJ$3,2)-'[1]Miter Profiles'!$AC$271-'[1]Outside Edges'!$B100)&gt;=5,'[1]Outside Edges'!$Q100="Yes"),"Yes","No")</f>
        <v>Yes</v>
      </c>
      <c r="JK101" s="197" t="str">
        <f>IF(AND((RIGHT($JK$3,2)-'[1]Miter Profiles'!$AC$272-'[1]Outside Edges'!$B100)&gt;=5,'[1]Outside Edges'!$Q100="Yes"),"Yes","No")</f>
        <v>Yes</v>
      </c>
      <c r="JL101" s="201" t="str">
        <f>IF(AND((RIGHT($JL$3,2)-'[1]Miter Profiles'!$AC$273-'[1]Outside Edges'!$B100)&gt;=5,'[1]Outside Edges'!$Q100="Yes"),"Yes","No")</f>
        <v>Yes</v>
      </c>
      <c r="JM101" s="201" t="str">
        <f>IF(AND((RIGHT($JM$3,2)-'[1]Miter Profiles'!$AC$274-'[1]Outside Edges'!$B100)&gt;=5,'[1]Outside Edges'!$Q100="Yes"),"Yes","No")</f>
        <v>Yes</v>
      </c>
      <c r="JN101" s="201" t="str">
        <f>IF(AND((RIGHT($JN$3,2)-'[1]Miter Profiles'!$AC$275-'[1]Outside Edges'!$B100)&gt;=5,'[1]Outside Edges'!$Q100="Yes"),"Yes","No")</f>
        <v>Yes</v>
      </c>
      <c r="JO101" s="197" t="str">
        <f>IF(AND((RIGHT($JO$3,2)-'[1]Miter Profiles'!$AC$276-'[1]Outside Edges'!$B100)&gt;=5,'[1]Outside Edges'!$Q100="Yes"),"Yes","No")</f>
        <v>Yes</v>
      </c>
      <c r="JP101" s="197" t="str">
        <f>IF(AND((RIGHT($JP$3,2)-'[1]Miter Profiles'!$AC$277-'[1]Outside Edges'!$B100)&gt;=5,'[1]Outside Edges'!$Q100="Yes"),"Yes","No")</f>
        <v>Yes</v>
      </c>
      <c r="JQ101" s="197" t="str">
        <f>IF(AND((RIGHT($JQ$3,2)-'[1]Miter Profiles'!$AC$278-'[1]Outside Edges'!$B100)&gt;=5,'[1]Outside Edges'!$Q100="Yes"),"Yes","No")</f>
        <v>Yes</v>
      </c>
      <c r="JR101" s="201" t="str">
        <f>IF(AND((RIGHT($JR$3,2)-'[1]Miter Profiles'!$AC$279-'[1]Outside Edges'!$B100)&gt;=5,'[1]Outside Edges'!$Q100="Yes"),"Yes","No")</f>
        <v>No</v>
      </c>
      <c r="JS101" s="201" t="str">
        <f>IF(AND((RIGHT($JS$3,2)-'[1]Miter Profiles'!$AC$280-'[1]Outside Edges'!$B100)&gt;=5,'[1]Outside Edges'!$Q100="Yes"),"Yes","No")</f>
        <v>Yes</v>
      </c>
      <c r="JT101" s="201" t="str">
        <f>IF(AND((RIGHT($JT$3,2)-'[1]Miter Profiles'!$AC$281-'[1]Outside Edges'!$B100)&gt;=5,'[1]Outside Edges'!$Q100="Yes"),"Yes","No")</f>
        <v>Yes</v>
      </c>
      <c r="JU101" s="197" t="str">
        <f>IF(AND((RIGHT($JU$3,2)-'[1]Miter Profiles'!$AC$282-'[1]Outside Edges'!$B100)&gt;=5,'[1]Outside Edges'!$Q100="Yes"),"Yes","No")</f>
        <v>Yes</v>
      </c>
      <c r="JV101" s="197" t="str">
        <f>IF(AND((RIGHT($JV$3,2)-'[1]Miter Profiles'!$AC$283-'[1]Outside Edges'!$B100)&gt;=5,'[1]Outside Edges'!$Q100="Yes"),"Yes","No")</f>
        <v>Yes</v>
      </c>
      <c r="JW101" s="197" t="str">
        <f>IF(AND((RIGHT($JW$3,2)-'[1]Miter Profiles'!$AC$284-'[1]Outside Edges'!$B100)&gt;=5,'[1]Outside Edges'!$Q100="Yes"),"Yes","No")</f>
        <v>Yes</v>
      </c>
      <c r="JX101" s="201" t="str">
        <f>IF(AND((RIGHT($JX$3,2)-'[1]Miter Profiles'!$AC$285-'[1]Outside Edges'!$B100)&gt;=5,'[1]Outside Edges'!$Q100="Yes"),"Yes","No")</f>
        <v>Yes</v>
      </c>
      <c r="JY101" s="201" t="str">
        <f>IF(AND((RIGHT($JY$3,2)-'[1]Miter Profiles'!$AC$286-'[1]Outside Edges'!$B100)&gt;=5,'[1]Outside Edges'!$Q100="Yes"),"Yes","No")</f>
        <v>Yes</v>
      </c>
      <c r="JZ101" s="201" t="str">
        <f>IF(AND((RIGHT($JZ$3,2)-'[1]Miter Profiles'!$AC$287-'[1]Outside Edges'!$B100)&gt;=5,'[1]Outside Edges'!$Q100="Yes"),"Yes","No")</f>
        <v>Yes</v>
      </c>
      <c r="KA101" s="197" t="str">
        <f>IF(AND((RIGHT($KA$3,2)-'[1]Miter Profiles'!$AC$288-'[1]Outside Edges'!$B100)&gt;=5,'[1]Outside Edges'!$Q100="Yes"),"Yes","No")</f>
        <v>Yes</v>
      </c>
      <c r="KB101" s="197" t="str">
        <f>IF(AND((RIGHT($KB$3,2)-'[1]Miter Profiles'!$AC$289-'[1]Outside Edges'!$B100)&gt;=5,'[1]Outside Edges'!$Q100="Yes"),"Yes","No")</f>
        <v>Yes</v>
      </c>
      <c r="KC101" s="197" t="str">
        <f>IF(AND((RIGHT($KC$3,2)-'[1]Miter Profiles'!$AC$290-'[1]Outside Edges'!$B100)&gt;=5,'[1]Outside Edges'!$Q100="Yes"),"Yes","No")</f>
        <v>Yes</v>
      </c>
      <c r="KD101" s="201" t="str">
        <f>IF(AND((RIGHT($KD$3,2)-'[1]Miter Profiles'!$AC$291-'[1]Outside Edges'!$B100)&gt;=5,'[1]Outside Edges'!$Q100="Yes"),"Yes","No")</f>
        <v>Yes</v>
      </c>
      <c r="KE101" s="201" t="str">
        <f>IF(AND((RIGHT($KE$3,2)-'[1]Miter Profiles'!$AC$292-'[1]Outside Edges'!$B100)&gt;=5,'[1]Outside Edges'!$Q100="Yes"),"Yes","No")</f>
        <v>Yes</v>
      </c>
      <c r="KF101" s="201" t="str">
        <f>IF(AND((RIGHT($KF$3,2)-'[1]Miter Profiles'!$AC$293-'[1]Outside Edges'!$B100)&gt;=5,'[1]Outside Edges'!$Q100="Yes"),"Yes","No")</f>
        <v>Yes</v>
      </c>
      <c r="KG101" s="197" t="str">
        <f>IF(AND((RIGHT($KG$3,2)-'[1]Miter Profiles'!$AC$294-'[1]Outside Edges'!$B100)&gt;=5,'[1]Outside Edges'!$Q100="Yes"),"Yes","No")</f>
        <v>Yes</v>
      </c>
      <c r="KH101" s="197" t="str">
        <f>IF(AND((RIGHT($KH$3,2)-'[1]Miter Profiles'!$AC$295-'[1]Outside Edges'!$B100)&gt;=5,'[1]Outside Edges'!$Q100="Yes"),"Yes","No")</f>
        <v>Yes</v>
      </c>
      <c r="KI101" s="197" t="str">
        <f>IF(AND((RIGHT($KI$3,2)-'[1]Miter Profiles'!$AC$296-'[1]Outside Edges'!$B100)&gt;=5,'[1]Outside Edges'!$Q100="Yes"),"Yes","No")</f>
        <v>Yes</v>
      </c>
      <c r="KJ101" s="201" t="str">
        <f>IF(AND((RIGHT($KJ$3,2)-'[1]Miter Profiles'!$AC$297-'[1]Outside Edges'!$B100)&gt;=5,'[1]Outside Edges'!$Q100="Yes"),"Yes","No")</f>
        <v>Yes</v>
      </c>
      <c r="KK101" s="201" t="str">
        <f>IF(AND((RIGHT($KK$3,2)-'[1]Miter Profiles'!$AC$298-'[1]Outside Edges'!$B100)&gt;=5,'[1]Outside Edges'!$Q100="Yes"),"Yes","No")</f>
        <v>Yes</v>
      </c>
      <c r="KL101" s="201" t="str">
        <f>IF(AND((RIGHT($KL$3,2)-'[1]Miter Profiles'!$AC$299-'[1]Outside Edges'!$B100)&gt;=5,'[1]Outside Edges'!$Q100="Yes"),"Yes","No")</f>
        <v>Yes</v>
      </c>
      <c r="KM101" s="197" t="str">
        <f>IF(AND((RIGHT($KM$3,2)-'[1]Miter Profiles'!$AC$300-'[1]Outside Edges'!$B100)&gt;=5,'[1]Outside Edges'!$Q100="Yes"),"Yes","No")</f>
        <v>Yes</v>
      </c>
      <c r="KN101" s="197" t="str">
        <f>IF(AND((RIGHT($KN$3,2)-'[1]Miter Profiles'!$AC$301-'[1]Outside Edges'!$B100)&gt;=5,'[1]Outside Edges'!$Q100="Yes"),"Yes","No")</f>
        <v>Yes</v>
      </c>
      <c r="KO101" s="197" t="str">
        <f>IF(AND((RIGHT($KO$3,2)-'[1]Miter Profiles'!$AC$302-'[1]Outside Edges'!$B100)&gt;=5,'[1]Outside Edges'!$Q100="Yes"),"Yes","No")</f>
        <v>Yes</v>
      </c>
      <c r="KP101" s="201" t="str">
        <f>IF(AND((RIGHT($KP$3,2)-'[1]Miter Profiles'!$AC$303-'[1]Outside Edges'!$B100)&gt;=5,'[1]Outside Edges'!$Q100="Yes"),"Yes","No")</f>
        <v>Yes</v>
      </c>
      <c r="KQ101" s="201" t="str">
        <f>IF(AND((RIGHT($KQ$3,2)-'[1]Miter Profiles'!$AC$304-'[1]Outside Edges'!$B100)&gt;=5,'[1]Outside Edges'!$Q100="Yes"),"Yes","No")</f>
        <v>Yes</v>
      </c>
      <c r="KR101" s="201" t="str">
        <f>IF(AND((RIGHT($KR$3,2)-'[1]Miter Profiles'!$AC$305-'[1]Outside Edges'!$B100)&gt;=5,'[1]Outside Edges'!$Q100="Yes"),"Yes","No")</f>
        <v>Yes</v>
      </c>
      <c r="KS101" s="197" t="str">
        <f>IF(AND((RIGHT($KS$3,2)-'[1]Miter Profiles'!$AC$306-'[1]Outside Edges'!$B100)&gt;=5,'[1]Outside Edges'!$Q100="Yes"),"Yes","No")</f>
        <v>Yes</v>
      </c>
      <c r="KT101" s="197" t="str">
        <f>IF(AND((RIGHT($KT$3,2)-'[1]Miter Profiles'!$AC$307-'[1]Outside Edges'!$B100)&gt;=5,'[1]Outside Edges'!$Q100="Yes"),"Yes","No")</f>
        <v>Yes</v>
      </c>
      <c r="KU101" s="197" t="str">
        <f>IF(AND((RIGHT($KU$3,2)-'[1]Miter Profiles'!$AC$308-'[1]Outside Edges'!$B100)&gt;=5,'[1]Outside Edges'!$Q100="Yes"),"Yes","No")</f>
        <v>Yes</v>
      </c>
      <c r="KV101" s="201" t="str">
        <f>IF(AND((RIGHT($KV$3,2)-'[1]Miter Profiles'!$AC$309-'[1]Outside Edges'!$B100)&gt;=5,'[1]Outside Edges'!$Q100="Yes"),"Yes","No")</f>
        <v>Yes</v>
      </c>
      <c r="KW101" s="201" t="str">
        <f>IF(AND((RIGHT($KW$3,2)-'[1]Miter Profiles'!$AC$310-'[1]Outside Edges'!$B100)&gt;=5,'[1]Outside Edges'!$Q100="Yes"),"Yes","No")</f>
        <v>Yes</v>
      </c>
      <c r="KX101" s="201" t="str">
        <f>IF(AND((RIGHT($KX$3,2)-'[1]Miter Profiles'!$AC$311-'[1]Outside Edges'!$B100)&gt;=5,'[1]Outside Edges'!$Q100="Yes"),"Yes","No")</f>
        <v>Yes</v>
      </c>
      <c r="KY101" s="197" t="str">
        <f>IF(AND((RIGHT($KY$3,2)-'[1]Miter Profiles'!$AC$312-'[1]Outside Edges'!$B100)&gt;=5,'[1]Outside Edges'!$Q100="Yes"),"Yes","No")</f>
        <v>Yes</v>
      </c>
      <c r="KZ101" s="197" t="str">
        <f>IF(AND((RIGHT($KZ$3,2)-'[1]Miter Profiles'!$AC$313-'[1]Outside Edges'!$B100)&gt;=5,'[1]Outside Edges'!$Q100="Yes"),"Yes","No")</f>
        <v>Yes</v>
      </c>
      <c r="LA101" s="197" t="str">
        <f>IF(AND((RIGHT($LA$3,2)-'[1]Miter Profiles'!$AC$314-'[1]Outside Edges'!$B100)&gt;=5,'[1]Outside Edges'!$Q100="Yes"),"Yes","No")</f>
        <v>Yes</v>
      </c>
      <c r="LB101" s="201" t="str">
        <f>IF(AND((RIGHT($LB$3,2)-'[1]Miter Profiles'!$AC$315-'[1]Outside Edges'!$B100)&gt;=5,'[1]Outside Edges'!$Q100="Yes"),"Yes","No")</f>
        <v>Yes</v>
      </c>
      <c r="LC101" s="201" t="str">
        <f>IF(AND((RIGHT($LC$3,2)-'[1]Miter Profiles'!$AC$316-'[1]Outside Edges'!$B100)&gt;=5,'[1]Outside Edges'!$Q100="Yes"),"Yes","No")</f>
        <v>Yes</v>
      </c>
      <c r="LD101" s="201" t="str">
        <f>IF(AND((RIGHT($LD$3,2)-'[1]Miter Profiles'!$AC$317-'[1]Outside Edges'!$B100)&gt;=5,'[1]Outside Edges'!$Q100="Yes"),"Yes","No")</f>
        <v>Yes</v>
      </c>
      <c r="LE101" s="201" t="str">
        <f>IF(AND((RIGHT($LE$3,2)-'[1]Miter Profiles'!$AC$318-'[1]Outside Edges'!$B100)&gt;=5,'[1]Outside Edges'!$Q100="Yes"),"Yes","No")</f>
        <v>Yes</v>
      </c>
      <c r="LF101" s="197" t="str">
        <f>IF(AND((RIGHT($LF$3,2)-'[1]Miter Profiles'!$AC$319-'[1]Outside Edges'!$B100)&gt;=5,'[1]Outside Edges'!$Q100="Yes"),"Yes","No")</f>
        <v>Yes</v>
      </c>
      <c r="LG101" s="197" t="str">
        <f>IF(AND((RIGHT($LG$3,2)-'[1]Miter Profiles'!$AC$320-'[1]Outside Edges'!$B100)&gt;=5,'[1]Outside Edges'!$Q100="Yes"),"Yes","No")</f>
        <v>Yes</v>
      </c>
      <c r="LH101" s="197" t="str">
        <f>IF(AND((RIGHT($LH$3,2)-'[1]Miter Profiles'!$AC$321-'[1]Outside Edges'!$B100)&gt;=5,'[1]Outside Edges'!$Q100="Yes"),"Yes","No")</f>
        <v>Yes</v>
      </c>
      <c r="LI101" s="197" t="str">
        <f>IF(AND((RIGHT($LI$3,2)-'[1]Miter Profiles'!$AC$322-'[1]Outside Edges'!$B100)&gt;=5,'[1]Outside Edges'!$Q100="Yes"),"Yes","No")</f>
        <v>Yes</v>
      </c>
      <c r="LJ101" s="201" t="str">
        <f>IF(AND((RIGHT($LJ$3,2)-'[1]Miter Profiles'!$AC$323-'[1]Outside Edges'!$B100)&gt;=5,'[1]Outside Edges'!$Q100="Yes"),"Yes","No")</f>
        <v>Yes</v>
      </c>
      <c r="LK101" s="201" t="str">
        <f>IF(AND((RIGHT($LK$3,2)-'[1]Miter Profiles'!$AC$324-'[1]Outside Edges'!$B100)&gt;=5,'[1]Outside Edges'!$Q100="Yes"),"Yes","No")</f>
        <v>Yes</v>
      </c>
      <c r="LL101" s="201" t="str">
        <f>IF(AND((RIGHT($LL$3,2)-'[1]Miter Profiles'!$AC$325-'[1]Outside Edges'!$B100)&gt;=5,'[1]Outside Edges'!$Q100="Yes"),"Yes","No")</f>
        <v>Yes</v>
      </c>
      <c r="LM101" s="197" t="str">
        <f>IF(AND((RIGHT($LM$3,2)-'[1]Miter Profiles'!$AC$326-'[1]Outside Edges'!$B100)&gt;=5,'[1]Outside Edges'!$Q100="Yes"),"Yes","No")</f>
        <v>Yes</v>
      </c>
      <c r="LN101" s="197" t="str">
        <f>IF(AND((RIGHT($LN$3,2)-'[1]Miter Profiles'!$AC$327-'[1]Outside Edges'!$B100)&gt;=5,'[1]Outside Edges'!$Q100="Yes"),"Yes","No")</f>
        <v>Yes</v>
      </c>
      <c r="LO101" s="197" t="str">
        <f>IF(AND((RIGHT($LO$3,2)-'[1]Miter Profiles'!$AC$328-'[1]Outside Edges'!$B100)&gt;=5,'[1]Outside Edges'!$Q100="Yes"),"Yes","No")</f>
        <v>Yes</v>
      </c>
      <c r="LP101" s="201" t="str">
        <f>IF(AND((RIGHT($LP$3,2)-'[1]Miter Profiles'!$AC$329-'[1]Outside Edges'!$B100)&gt;=5,'[1]Outside Edges'!$Q100="Yes"),"Yes","No")</f>
        <v>Yes</v>
      </c>
      <c r="LQ101" s="201" t="str">
        <f>IF(AND((RIGHT($LQ$3,2)-'[1]Miter Profiles'!$AC$330-'[1]Outside Edges'!$B100)&gt;=5,'[1]Outside Edges'!$Q100="Yes"),"Yes","No")</f>
        <v>Yes</v>
      </c>
      <c r="LR101" s="201" t="str">
        <f>IF(AND((RIGHT($LR$3,2)-'[1]Miter Profiles'!$AC$331-'[1]Outside Edges'!$B100)&gt;=5,'[1]Outside Edges'!$Q100="Yes"),"Yes","No")</f>
        <v>Yes</v>
      </c>
      <c r="LS101" s="197" t="str">
        <f>IF(AND((RIGHT($LS$3,2)-'[1]Miter Profiles'!$AC$332-'[1]Outside Edges'!$B100)&gt;=5,'[1]Outside Edges'!$Q100="Yes"),"Yes","No")</f>
        <v>Yes</v>
      </c>
      <c r="LT101" s="197" t="str">
        <f>IF(AND((RIGHT($LT$3,2)-'[1]Miter Profiles'!$AC$333-'[1]Outside Edges'!$B100)&gt;=5,'[1]Outside Edges'!$Q100="Yes"),"Yes","No")</f>
        <v>Yes</v>
      </c>
      <c r="LU101" s="197" t="str">
        <f>IF(AND((RIGHT($LU$3,2)-'[1]Miter Profiles'!$AC$334-'[1]Outside Edges'!$B100)&gt;=5,'[1]Outside Edges'!$Q100="Yes"),"Yes","No")</f>
        <v>Yes</v>
      </c>
      <c r="LV101" s="201" t="str">
        <f>IF(AND((RIGHT($LV$3,2)-'[1]Miter Profiles'!$AC$335-'[1]Outside Edges'!$B100)&gt;=5,'[1]Outside Edges'!$Q100="Yes"),"Yes","No")</f>
        <v>Yes</v>
      </c>
      <c r="LW101" s="201" t="str">
        <f>IF(AND((RIGHT($LW$3,2)-'[1]Miter Profiles'!$AC$336-'[1]Outside Edges'!$B100)&gt;=5,'[1]Outside Edges'!$Q100="Yes"),"Yes","No")</f>
        <v>Yes</v>
      </c>
      <c r="LX101" s="201" t="str">
        <f>IF(AND((RIGHT($LX$3,2)-'[1]Miter Profiles'!$AC$337-'[1]Outside Edges'!$B100)&gt;=5,'[1]Outside Edges'!$Q100="Yes"),"Yes","No")</f>
        <v>Yes</v>
      </c>
      <c r="LY101" s="197" t="str">
        <f>IF(AND((RIGHT($LY$3,2)-'[1]Miter Profiles'!$AC$338-'[1]Outside Edges'!$B100)&gt;=5,'[1]Outside Edges'!$Q100="Yes"),"Yes","No")</f>
        <v>Yes</v>
      </c>
      <c r="LZ101" s="197" t="str">
        <f>IF(AND((RIGHT($LZ$3,2)-'[1]Miter Profiles'!$AC$339-'[1]Outside Edges'!$B100)&gt;=5,'[1]Outside Edges'!$Q100="Yes"),"Yes","No")</f>
        <v>Yes</v>
      </c>
      <c r="MA101" s="197" t="str">
        <f>IF(AND((RIGHT($MA$3,2)-'[1]Miter Profiles'!$AC$340-'[1]Outside Edges'!$B100)&gt;=5,'[1]Outside Edges'!$Q100="Yes"),"Yes","No")</f>
        <v>Yes</v>
      </c>
      <c r="MB101" s="201" t="str">
        <f>IF(AND((RIGHT($MB$3,2)-'[1]Miter Profiles'!$AC$341-'[1]Outside Edges'!$B100)&gt;=5,'[1]Outside Edges'!$Q100="Yes"),"Yes","No")</f>
        <v>Yes</v>
      </c>
      <c r="MC101" s="201" t="str">
        <f>IF(AND((RIGHT($MC$3,2)-'[1]Miter Profiles'!$AC$342-'[1]Outside Edges'!$B100)&gt;=5,'[1]Outside Edges'!$Q100="Yes"),"Yes","No")</f>
        <v>Yes</v>
      </c>
      <c r="MD101" s="201" t="str">
        <f>IF(AND((RIGHT($MD$3,2)-'[1]Miter Profiles'!$AC$343-'[1]Outside Edges'!$B100)&gt;=5,'[1]Outside Edges'!$Q100="Yes"),"Yes","No")</f>
        <v>Yes</v>
      </c>
      <c r="ME101" s="197" t="str">
        <f>IF(AND((RIGHT($ME$3,2)-'[1]Miter Profiles'!$AC$344-'[1]Outside Edges'!$B100)&gt;=5,'[1]Outside Edges'!$Q100="Yes"),"Yes","No")</f>
        <v>Yes</v>
      </c>
      <c r="MF101" s="197" t="str">
        <f>IF(AND((RIGHT($MF$3,2)-'[1]Miter Profiles'!$AC$345-'[1]Outside Edges'!$B100)&gt;=5,'[1]Outside Edges'!$Q100="Yes"),"Yes","No")</f>
        <v>Yes</v>
      </c>
      <c r="MG101" s="197" t="str">
        <f>IF(AND((RIGHT($MG$3,2)-'[1]Miter Profiles'!$AC$346-'[1]Outside Edges'!$B100)&gt;=5,'[1]Outside Edges'!$Q100="Yes"),"Yes","No")</f>
        <v>Yes</v>
      </c>
      <c r="MH101" s="201" t="str">
        <f>IF(AND((RIGHT($MH$3,2)-'[1]Miter Profiles'!$AC$347-'[1]Outside Edges'!$B100)&gt;=5,'[1]Outside Edges'!$Q100="Yes"),"Yes","No")</f>
        <v>Yes</v>
      </c>
      <c r="MI101" s="201" t="str">
        <f>IF(AND((RIGHT($MI$3,2)-'[1]Miter Profiles'!$AC$348-'[1]Outside Edges'!$B100)&gt;=5,'[1]Outside Edges'!$Q100="Yes"),"Yes","No")</f>
        <v>Yes</v>
      </c>
      <c r="MJ101" s="201" t="str">
        <f>IF(AND((RIGHT($MJ$3,2)-'[1]Miter Profiles'!$AC$349-'[1]Outside Edges'!$B100)&gt;=5,'[1]Outside Edges'!$Q100="Yes"),"Yes","No")</f>
        <v>Yes</v>
      </c>
      <c r="MK101" s="197" t="str">
        <f>IF(AND((RIGHT($MK$3,2)-'[1]Miter Profiles'!$AC$350-'[1]Outside Edges'!$B100)&gt;=5,'[1]Outside Edges'!$Q100="Yes"),"Yes","No")</f>
        <v>Yes</v>
      </c>
      <c r="ML101" s="197" t="str">
        <f>IF(AND((RIGHT($ML$3,2)-'[1]Miter Profiles'!$AC$351-'[1]Outside Edges'!$B100)&gt;=5,'[1]Outside Edges'!$Q100="Yes"),"Yes","No")</f>
        <v>Yes</v>
      </c>
      <c r="MM101" s="197" t="str">
        <f>IF(AND((RIGHT($MM$3,2)-'[1]Miter Profiles'!$AC$352-'[1]Outside Edges'!$B100)&gt;=5,'[1]Outside Edges'!$Q100="Yes"),"Yes","No")</f>
        <v>Yes</v>
      </c>
      <c r="MN101" s="201" t="str">
        <f>IF(AND((RIGHT($MK$3,2)-'[1]Miter Profiles'!$AC$353-'[1]Outside Edges'!$B100)&gt;=5,'[1]Outside Edges'!$Q100="Yes"),"Yes","No")</f>
        <v>Yes</v>
      </c>
      <c r="MO101" s="201" t="str">
        <f>IF(AND((RIGHT($ML$3,2)-'[1]Miter Profiles'!$AC$354-'[1]Outside Edges'!$B100)&gt;=5,'[1]Outside Edges'!$Q100="Yes"),"Yes","No")</f>
        <v>Yes</v>
      </c>
      <c r="MP101" s="201" t="str">
        <f>IF(AND((RIGHT($MM$3,2)-'[1]Miter Profiles'!$AC$355-'[1]Outside Edges'!$B100)&gt;=5,'[1]Outside Edges'!$Q100="Yes"),"Yes","No")</f>
        <v>Yes</v>
      </c>
      <c r="MQ101" s="197" t="str">
        <f>IF(AND((RIGHT($MK$3,2)-'[1]Miter Profiles'!$AC$356-'[1]Outside Edges'!$B100)&gt;=5,'[1]Outside Edges'!$Q100="Yes"),"Yes","No")</f>
        <v>Yes</v>
      </c>
      <c r="MR101" s="197" t="str">
        <f>IF(AND((RIGHT($ML$3,2)-'[1]Miter Profiles'!$AC$357-'[1]Outside Edges'!$B100)&gt;=5,'[1]Outside Edges'!$Q100="Yes"),"Yes","No")</f>
        <v>Yes</v>
      </c>
      <c r="MS101" s="197" t="str">
        <f>IF(AND((RIGHT($MM$3,2)-'[1]Miter Profiles'!$AC$358-'[1]Outside Edges'!$B100)&gt;=5,'[1]Outside Edges'!$Q100="Yes"),"Yes","No")</f>
        <v>Yes</v>
      </c>
      <c r="MT101" s="201" t="str">
        <f>IF(AND((RIGHT($MK$3,2)-'[1]Miter Profiles'!$AC$359-'[1]Outside Edges'!$B100)&gt;=5,'[1]Outside Edges'!$Q100="Yes"),"Yes","No")</f>
        <v>Yes</v>
      </c>
      <c r="MU101" s="201" t="str">
        <f>IF(AND((RIGHT($ML$3,2)-'[1]Miter Profiles'!$AC$360-'[1]Outside Edges'!$B100)&gt;=5,'[1]Outside Edges'!$Q100="Yes"),"Yes","No")</f>
        <v>Yes</v>
      </c>
      <c r="MV101" s="201" t="str">
        <f>IF(AND((RIGHT($MM$3,2)-'[1]Miter Profiles'!$AC$361-'[1]Outside Edges'!$B100)&gt;=5,'[1]Outside Edges'!$Q100="Yes"),"Yes","No")</f>
        <v>Yes</v>
      </c>
    </row>
    <row r="102" spans="1:360" ht="15.75" customHeight="1" thickBot="1" x14ac:dyDescent="0.25">
      <c r="A102" s="371" t="str">
        <f>IF('[1]Outside Edges'!$A101&lt;&gt;"",'[1]Outside Edges'!$A101,"")</f>
        <v>D99 AM</v>
      </c>
      <c r="B102" s="7" t="str">
        <f>IF(AND((RIGHT($B$3,2)-'[1]Miter Profiles'!$AC$3-'[1]Outside Edges'!$B101)&gt;=5,'[1]Outside Edges'!$Q101="Yes"),"Yes","No")</f>
        <v>Yes</v>
      </c>
      <c r="C102" s="7" t="str">
        <f>IF(AND((RIGHT($C$3,2)-'[1]Miter Profiles'!$AC$4-'[1]Outside Edges'!$B101)&gt;=5,'[1]Outside Edges'!$Q101="Yes"),"Yes","No")</f>
        <v>Yes</v>
      </c>
      <c r="D102" s="63" t="str">
        <f>IF(AND((RIGHT($D$3,2)-'[1]Miter Profiles'!$AC$5-'[1]Outside Edges'!$B101)&gt;=5,'[1]Outside Edges'!$Q101="Yes"),"Yes","No")</f>
        <v>Yes</v>
      </c>
      <c r="E102" s="64" t="str">
        <f>IF(AND((RIGHT($E$3,2)-'[1]Miter Profiles'!$AC$6-'[1]Outside Edges'!$B101)&gt;=5,'[1]Outside Edges'!$Q101="Yes"),"Yes","No")</f>
        <v>No</v>
      </c>
      <c r="F102" s="8" t="str">
        <f>IF(AND((RIGHT($F$3,2)-'[1]Miter Profiles'!$AC$7-'[1]Outside Edges'!$B101)&gt;=5,'[1]Outside Edges'!$Q101="Yes"),"Yes","No")</f>
        <v>Yes</v>
      </c>
      <c r="G102" s="65" t="str">
        <f>IF(AND((RIGHT($G$3,2)-'[1]Miter Profiles'!$AC$8-'[1]Outside Edges'!$B101)&gt;=5,'[1]Outside Edges'!$Q101="Yes"),"Yes","No")</f>
        <v>Yes</v>
      </c>
      <c r="H102" s="7" t="str">
        <f>IF(AND((RIGHT($H$3,2)-'[1]Miter Profiles'!$AC$9-'[1]Outside Edges'!$B101)&gt;=5,'[1]Outside Edges'!$Q101="Yes"),"Yes","No")</f>
        <v>Yes</v>
      </c>
      <c r="I102" s="7" t="str">
        <f>IF(AND((RIGHT($I$3,2)-'[1]Miter Profiles'!$AC$10-'[1]Outside Edges'!$B101)&gt;=5,'[1]Outside Edges'!$Q101="Yes"),"Yes","No")</f>
        <v>Yes</v>
      </c>
      <c r="J102" s="63" t="str">
        <f>IF(AND((RIGHT($J$3,2)-'[1]Miter Profiles'!$AC$11-'[1]Outside Edges'!$B101)&gt;=5,'[1]Outside Edges'!$Q101="Yes"),"Yes","No")</f>
        <v>Yes</v>
      </c>
      <c r="K102" s="64" t="str">
        <f>IF(AND((RIGHT($K$3,2)-'[1]Miter Profiles'!$AC$12-'[1]Outside Edges'!$B101)&gt;=5,'[1]Outside Edges'!$Q101="Yes"),"Yes","No")</f>
        <v>Yes</v>
      </c>
      <c r="L102" s="8" t="str">
        <f>IF(AND((RIGHT($L$3,2)-'[1]Miter Profiles'!$AC$13-'[1]Outside Edges'!$B101)&gt;=5,'[1]Outside Edges'!$Q101="Yes"),"Yes","No")</f>
        <v>Yes</v>
      </c>
      <c r="M102" s="65" t="str">
        <f>IF(AND((RIGHT($M$3,2)-'[1]Miter Profiles'!$AC$14-'[1]Outside Edges'!$B101)&gt;=5,'[1]Outside Edges'!$Q101="Yes"),"Yes","No")</f>
        <v>Yes</v>
      </c>
      <c r="N102" s="7" t="str">
        <f>IF(AND((RIGHT($N$3,2)-'[1]Miter Profiles'!$AC$15-'[1]Outside Edges'!$B101)&gt;=4,'[1]Outside Edges'!$Q101="Yes"),"Yes","No")</f>
        <v>No</v>
      </c>
      <c r="O102" s="7" t="str">
        <f>IF(AND((RIGHT($O$3,2)-'[1]Miter Profiles'!$AC$16-'[1]Outside Edges'!$B101)&gt;=5,'[1]Outside Edges'!$Q101="Yes"),"Yes","No")</f>
        <v>Yes</v>
      </c>
      <c r="P102" s="63" t="str">
        <f>IF(AND((RIGHT($P$3,2)-'[1]Miter Profiles'!$AC$17-'[1]Outside Edges'!$B101)&gt;=5,'[1]Outside Edges'!$Q101="Yes"),"Yes","No")</f>
        <v>Yes</v>
      </c>
      <c r="Q102" s="64" t="str">
        <f>IF(AND((RIGHT($Q$3,2)-'[1]Miter Profiles'!$AC$18-'[1]Outside Edges'!$B101)&gt;=5,'[1]Outside Edges'!$Q101="Yes"),"Yes","No")</f>
        <v>No</v>
      </c>
      <c r="R102" s="8" t="str">
        <f>IF(AND((RIGHT($R$3,2)-'[1]Miter Profiles'!$AC$19-'[1]Outside Edges'!$B101)&gt;=5,'[1]Outside Edges'!$Q101="Yes"),"Yes","No")</f>
        <v>Yes</v>
      </c>
      <c r="S102" s="65" t="str">
        <f>IF(AND((RIGHT($S$3,2)-'[1]Miter Profiles'!$AC$20-'[1]Outside Edges'!$B101)&gt;=5,'[1]Outside Edges'!$Q101="Yes"),"Yes","No")</f>
        <v>Yes</v>
      </c>
      <c r="T102" s="7" t="str">
        <f>IF(AND((RIGHT($T$3,2)-'[1]Miter Profiles'!$AC$21-'[1]Outside Edges'!$B101)&gt;=5,'[1]Outside Edges'!$Q101="Yes"),"Yes","No")</f>
        <v>Yes</v>
      </c>
      <c r="U102" s="7" t="str">
        <f>IF(AND((RIGHT($U$3,2)-'[1]Miter Profiles'!$AC$22-'[1]Outside Edges'!$B101)&gt;=5,'[1]Outside Edges'!$Q101="Yes"),"Yes","No")</f>
        <v>Yes</v>
      </c>
      <c r="V102" s="63" t="str">
        <f>IF(AND((RIGHT($V$3,2)-'[1]Miter Profiles'!$AC$23-'[1]Outside Edges'!$B101)&gt;=5,'[1]Outside Edges'!$Q101="Yes"),"Yes","No")</f>
        <v>Yes</v>
      </c>
      <c r="W102" s="64" t="str">
        <f>IF(AND((RIGHT($W$3,2)-'[1]Miter Profiles'!$AC$24-'[1]Outside Edges'!$B101)&gt;=5,'[1]Outside Edges'!$Q101="Yes"),"Yes","No")</f>
        <v>No</v>
      </c>
      <c r="X102" s="8" t="str">
        <f>IF(AND((RIGHT($X$3,2)-'[1]Miter Profiles'!$AC$25-'[1]Outside Edges'!$B101)&gt;=5,'[1]Outside Edges'!$Q101="Yes"),"Yes","No")</f>
        <v>Yes</v>
      </c>
      <c r="Y102" s="65" t="str">
        <f>IF(AND((RIGHT($Y$3,2)-'[1]Miter Profiles'!$AC$26-'[1]Outside Edges'!$B101)&gt;=5,'[1]Outside Edges'!$Q101="Yes"),"Yes","No")</f>
        <v>Yes</v>
      </c>
      <c r="Z102" s="7" t="str">
        <f>IF(AND((RIGHT($Z$3,2)-'[1]Miter Profiles'!$AC$27-'[1]Outside Edges'!$B101)&gt;=5,'[1]Outside Edges'!$Q101="Yes"),"Yes","No")</f>
        <v>No</v>
      </c>
      <c r="AA102" s="7" t="str">
        <f>IF(AND((RIGHT($AA$3,2)-'[1]Miter Profiles'!$AC$28-'[1]Outside Edges'!$B101)&gt;=5,'[1]Outside Edges'!$Q101="Yes"),"Yes","No")</f>
        <v>Yes</v>
      </c>
      <c r="AB102" s="63" t="str">
        <f>IF(AND((RIGHT($AB$3,2)-'[1]Miter Profiles'!$AC$29-'[1]Outside Edges'!$B101)&gt;=5,'[1]Outside Edges'!$Q101="Yes"),"Yes","No")</f>
        <v>Yes</v>
      </c>
      <c r="AC102" s="64" t="str">
        <f>IF(AND((RIGHT($AC$3,2)-'[1]Miter Profiles'!$AC$30-'[1]Outside Edges'!$B101)&gt;=5,'[1]Outside Edges'!$Q101="Yes"),"Yes","No")</f>
        <v>Yes</v>
      </c>
      <c r="AD102" s="8" t="str">
        <f>IF(AND((RIGHT($AD$3,2)-'[1]Miter Profiles'!$AC$31-'[1]Outside Edges'!$B101)&gt;=5,'[1]Outside Edges'!$Q101="Yes"),"Yes","No")</f>
        <v>Yes</v>
      </c>
      <c r="AE102" s="65" t="str">
        <f>IF(AND((RIGHT($AE$3,2)-'[1]Miter Profiles'!$AC$32-'[1]Outside Edges'!$B101)&gt;=5,'[1]Outside Edges'!$Q101="Yes"),"Yes","No")</f>
        <v>Yes</v>
      </c>
      <c r="AF102" s="7" t="str">
        <f>IF(AND((RIGHT($AF$3,2)-'[1]Miter Profiles'!$AC$33-'[1]Outside Edges'!$B101)&gt;=5,'[1]Outside Edges'!$Q101="Yes"),"Yes","No")</f>
        <v>Yes</v>
      </c>
      <c r="AG102" s="7" t="str">
        <f>IF(AND((RIGHT($AG$3,2)-'[1]Miter Profiles'!$AC$34-'[1]Outside Edges'!$B101)&gt;=5,'[1]Outside Edges'!$Q101="Yes"),"Yes","No")</f>
        <v>Yes</v>
      </c>
      <c r="AH102" s="63" t="str">
        <f>IF(AND((RIGHT($AH$3,2)-'[1]Miter Profiles'!$AC$35-'[1]Outside Edges'!$B101)&gt;=5,'[1]Outside Edges'!$Q101="Yes"),"Yes","No")</f>
        <v>Yes</v>
      </c>
      <c r="AI102" s="64" t="str">
        <f>IF(AND((RIGHT($AI$3,2)-'[1]Miter Profiles'!$AC$36-'[1]Outside Edges'!$B101)&gt;=5,'[1]Outside Edges'!$Q101="Yes"),"Yes","No")</f>
        <v>Yes</v>
      </c>
      <c r="AJ102" s="8" t="str">
        <f>IF(AND((RIGHT($AJ$3,2)-'[1]Miter Profiles'!$AC$37-'[1]Outside Edges'!$B101)&gt;=5,'[1]Outside Edges'!$Q101="Yes"),"Yes","No")</f>
        <v>Yes</v>
      </c>
      <c r="AK102" s="65" t="str">
        <f>IF(AND((RIGHT($AK$3,2)-'[1]Miter Profiles'!$AC$38-'[1]Outside Edges'!$B101)&gt;=5,'[1]Outside Edges'!$Q101="Yes"),"Yes","No")</f>
        <v>Yes</v>
      </c>
      <c r="AL102" s="7" t="str">
        <f>IF(AND((RIGHT($AL$3,2)-'[1]Miter Profiles'!$AC$39-'[1]Outside Edges'!$B101)&gt;=5,'[1]Outside Edges'!$Q101="Yes"),"Yes","No")</f>
        <v>Yes</v>
      </c>
      <c r="AM102" s="7" t="str">
        <f>IF(AND((RIGHT($AM$3,2)-'[1]Miter Profiles'!$AC$40-'[1]Outside Edges'!$B101)&gt;=5,'[1]Outside Edges'!$Q101="Yes"),"Yes","No")</f>
        <v>Yes</v>
      </c>
      <c r="AN102" s="63" t="str">
        <f>IF(AND((RIGHT($AN$3,2)-'[1]Miter Profiles'!$AC$41-'[1]Outside Edges'!$B101)&gt;=5,'[1]Outside Edges'!$Q101="Yes"),"Yes","No")</f>
        <v>Yes</v>
      </c>
      <c r="AO102" s="64" t="str">
        <f>IF(AND((RIGHT($AO$3,2)-'[1]Miter Profiles'!$AC$42-'[1]Outside Edges'!$B101)&gt;=5,'[1]Outside Edges'!$Q101="Yes"),"Yes","No")</f>
        <v>Yes</v>
      </c>
      <c r="AP102" s="8" t="str">
        <f>IF(AND((RIGHT($AP$3,2)-'[1]Miter Profiles'!$AC$43-'[1]Outside Edges'!$B101)&gt;=5,'[1]Outside Edges'!$Q101="Yes"),"Yes","No")</f>
        <v>Yes</v>
      </c>
      <c r="AQ102" s="65" t="str">
        <f>IF(AND((RIGHT($AQ$3,2)-'[1]Miter Profiles'!$AC$44-'[1]Outside Edges'!$B101)&gt;=5,'[1]Outside Edges'!$Q101="Yes"),"Yes","No")</f>
        <v>Yes</v>
      </c>
      <c r="AR102" s="7" t="str">
        <f>IF(AND((RIGHT($AR$3,2)-'[1]Miter Profiles'!$AC$45-'[1]Outside Edges'!$B101)&gt;=5,'[1]Outside Edges'!$Q101="Yes"),"Yes","No")</f>
        <v>Yes</v>
      </c>
      <c r="AS102" s="7" t="str">
        <f>IF(AND((RIGHT($AS$3,2)-'[1]Miter Profiles'!$AC$46-'[1]Outside Edges'!$B101)&gt;=5,'[1]Outside Edges'!$Q101="Yes"),"Yes","No")</f>
        <v>Yes</v>
      </c>
      <c r="AT102" s="63" t="str">
        <f>IF(AND((RIGHT($AT$3,2)-'[1]Miter Profiles'!$AC$47-'[1]Outside Edges'!$B101)&gt;=5,'[1]Outside Edges'!$Q101="Yes"),"Yes","No")</f>
        <v>Yes</v>
      </c>
      <c r="AU102" s="64" t="str">
        <f>IF(AND((RIGHT($AU$3,2)-'[1]Miter Profiles'!$AC$48-'[1]Outside Edges'!$B101)&gt;=5,'[1]Outside Edges'!$Q101="Yes"),"Yes","No")</f>
        <v>Yes</v>
      </c>
      <c r="AV102" s="8" t="str">
        <f>IF(AND((RIGHT($AV$3,2)-'[1]Miter Profiles'!$AC$49-'[1]Outside Edges'!$B101)&gt;=5,'[1]Outside Edges'!$Q101="Yes"),"Yes","No")</f>
        <v>Yes</v>
      </c>
      <c r="AW102" s="65" t="str">
        <f>IF(AND((RIGHT($AW$3,2)-'[1]Miter Profiles'!$AC$50-'[1]Outside Edges'!$B101)&gt;=5,'[1]Outside Edges'!$Q101="Yes"),"Yes","No")</f>
        <v>Yes</v>
      </c>
      <c r="AX102" s="7" t="str">
        <f>IF(AND((RIGHT($AX$3,2)-'[1]Miter Profiles'!$AC$51-'[1]Outside Edges'!$B101)&gt;=5,'[1]Outside Edges'!$Q101="Yes"),"Yes","No")</f>
        <v>Yes</v>
      </c>
      <c r="AY102" s="7" t="str">
        <f>IF(AND((RIGHT($AY$3,2)-'[1]Miter Profiles'!$AC$52-'[1]Outside Edges'!$B101)&gt;=5,'[1]Outside Edges'!$Q101="Yes"),"Yes","No")</f>
        <v>Yes</v>
      </c>
      <c r="AZ102" s="63" t="str">
        <f>IF(AND((RIGHT($AZ$3,2)-'[1]Miter Profiles'!$AC$53-'[1]Outside Edges'!$B101)&gt;=5,'[1]Outside Edges'!$Q101="Yes"),"Yes","No")</f>
        <v>Yes</v>
      </c>
      <c r="BA102" s="64" t="str">
        <f>IF(AND((RIGHT($BA$3,2)-'[1]Miter Profiles'!$AC$54-'[1]Outside Edges'!$B101)&gt;=5,'[1]Outside Edges'!$Q101="Yes"),"Yes","No")</f>
        <v>Yes</v>
      </c>
      <c r="BB102" s="8" t="str">
        <f>IF(AND((RIGHT($BB$3,2)-'[1]Miter Profiles'!$AC$55-'[1]Outside Edges'!$B101)&gt;=5,'[1]Outside Edges'!$Q101="Yes"),"Yes","No")</f>
        <v>Yes</v>
      </c>
      <c r="BC102" s="65" t="str">
        <f>IF(AND((RIGHT($BC$3,2)-'[1]Miter Profiles'!$AC$56-'[1]Outside Edges'!$B101)&gt;=5,'[1]Outside Edges'!$Q101="Yes"),"Yes","No")</f>
        <v>Yes</v>
      </c>
      <c r="BD102" s="7" t="str">
        <f>IF(AND((RIGHT($BD$3,2)-'[1]Miter Profiles'!$AC$57-'[1]Outside Edges'!$B101)&gt;=5,'[1]Outside Edges'!$Q101="Yes"),"Yes","No")</f>
        <v>Yes</v>
      </c>
      <c r="BE102" s="7" t="str">
        <f>IF(AND((RIGHT($BE$3,2)-'[1]Miter Profiles'!$AC$58-'[1]Outside Edges'!$B101)&gt;=5,'[1]Outside Edges'!$Q101="Yes"),"Yes","No")</f>
        <v>Yes</v>
      </c>
      <c r="BF102" s="63" t="str">
        <f>IF(AND((RIGHT($BF$3,2)-'[1]Miter Profiles'!$AC$59-'[1]Outside Edges'!$B101)&gt;=5,'[1]Outside Edges'!$Q101="Yes"),"Yes","No")</f>
        <v>Yes</v>
      </c>
      <c r="BG102" s="64" t="str">
        <f>IF(AND((RIGHT($BG$3,2)-'[1]Miter Profiles'!$AC$60-'[1]Outside Edges'!$B101)&gt;=5,'[1]Outside Edges'!$Q101="Yes"),"Yes","No")</f>
        <v>Yes</v>
      </c>
      <c r="BH102" s="8" t="str">
        <f>IF(AND((RIGHT($BH$3,2)-'[1]Miter Profiles'!$AC$61-'[1]Outside Edges'!$B101)&gt;=5,'[1]Outside Edges'!$Q101="Yes"),"Yes","No")</f>
        <v>Yes</v>
      </c>
      <c r="BI102" s="65" t="str">
        <f>IF(AND((RIGHT($BI$3,2)-'[1]Miter Profiles'!$AC$62-'[1]Outside Edges'!$B101)&gt;=5,'[1]Outside Edges'!$Q101="Yes"),"Yes","No")</f>
        <v>Yes</v>
      </c>
      <c r="BJ102" s="7" t="str">
        <f>IF(AND((RIGHT($BJ$3,2)-'[1]Miter Profiles'!$AC$63-'[1]Outside Edges'!$B101)&gt;=5,'[1]Outside Edges'!$Q101="Yes"),"Yes","No")</f>
        <v>Yes</v>
      </c>
      <c r="BK102" s="7" t="str">
        <f>IF(AND((RIGHT($BK$3,2)-'[1]Miter Profiles'!$AC$64-'[1]Outside Edges'!$B101)&gt;=5,'[1]Outside Edges'!$Q101="Yes"),"Yes","No")</f>
        <v>Yes</v>
      </c>
      <c r="BL102" s="63" t="str">
        <f>IF(AND((RIGHT($BL$3,2)-'[1]Miter Profiles'!$AC$65-'[1]Outside Edges'!$B101)&gt;=5,'[1]Outside Edges'!$Q101="Yes"),"Yes","No")</f>
        <v>Yes</v>
      </c>
      <c r="BM102" s="64" t="str">
        <f>IF(AND((RIGHT($BM$3,2)-'[1]Miter Profiles'!$AC$66-'[1]Outside Edges'!$B101)&gt;=5,'[1]Outside Edges'!$Q101="Yes"),"Yes","No")</f>
        <v>Yes</v>
      </c>
      <c r="BN102" s="8" t="str">
        <f>IF(AND((RIGHT($BN$3,2)-'[1]Miter Profiles'!$AC$67-'[1]Outside Edges'!$B101)&gt;=5,'[1]Outside Edges'!$Q101="Yes"),"Yes","No")</f>
        <v>Yes</v>
      </c>
      <c r="BO102" s="65" t="str">
        <f>IF(AND((RIGHT($BO$3,2)-'[1]Miter Profiles'!$AC$68-'[1]Outside Edges'!$B101)&gt;=5,'[1]Outside Edges'!$Q101="Yes"),"Yes","No")</f>
        <v>Yes</v>
      </c>
      <c r="BP102" s="7" t="str">
        <f>IF(AND((RIGHT($BP$3,2)-'[1]Miter Profiles'!$AC$69-'[1]Outside Edges'!$B101)&gt;=5,'[1]Outside Edges'!$Q101="Yes"),"Yes","No")</f>
        <v>Yes</v>
      </c>
      <c r="BQ102" s="7" t="str">
        <f>IF(AND((RIGHT($BQ$3,2)-'[1]Miter Profiles'!$AC$70-'[1]Outside Edges'!$B101)&gt;=5,'[1]Outside Edges'!$Q101="Yes"),"Yes","No")</f>
        <v>Yes</v>
      </c>
      <c r="BR102" s="63" t="str">
        <f>IF(AND((RIGHT($BR$3,2)-'[1]Miter Profiles'!$AC$71-'[1]Outside Edges'!$B101)&gt;=5,'[1]Outside Edges'!$Q101="Yes"),"Yes","No")</f>
        <v>Yes</v>
      </c>
      <c r="BS102" s="64" t="str">
        <f>IF(AND((RIGHT($BS$3,2)-'[1]Miter Profiles'!$AC$72-'[1]Outside Edges'!$B101)&gt;=5,'[1]Outside Edges'!$Q101="Yes"),"Yes","No")</f>
        <v>Yes</v>
      </c>
      <c r="BT102" s="8" t="str">
        <f>IF(AND((RIGHT($BT$3,2)-'[1]Miter Profiles'!$AC$73-'[1]Outside Edges'!$B101)&gt;=5,'[1]Outside Edges'!$Q101="Yes"),"Yes","No")</f>
        <v>Yes</v>
      </c>
      <c r="BU102" s="65" t="str">
        <f>IF(AND((RIGHT($BU$3,2)-'[1]Miter Profiles'!$AC$74-'[1]Outside Edges'!$B101)&gt;=5,'[1]Outside Edges'!$Q101="Yes"),"Yes","No")</f>
        <v>Yes</v>
      </c>
      <c r="BV102" s="7" t="str">
        <f>IF(AND((RIGHT($BV$3,2)-'[1]Miter Profiles'!$AC$75-'[1]Outside Edges'!$B101)&gt;=5,'[1]Outside Edges'!$Q101="Yes"),"Yes","No")</f>
        <v>Yes</v>
      </c>
      <c r="BW102" s="7" t="str">
        <f>IF(AND((RIGHT($BW$3,2)-'[1]Miter Profiles'!$AC$76-'[1]Outside Edges'!$B101)&gt;=5,'[1]Outside Edges'!$Q101="Yes"),"Yes","No")</f>
        <v>Yes</v>
      </c>
      <c r="BX102" s="63" t="str">
        <f>IF(AND((RIGHT($BX$3,2)-'[1]Miter Profiles'!$AC$77-'[1]Outside Edges'!$B101)&gt;=5,'[1]Outside Edges'!$Q101="Yes"),"Yes","No")</f>
        <v>Yes</v>
      </c>
      <c r="BY102" s="64" t="str">
        <f>IF(AND((RIGHT($BY$3,2)-'[1]Miter Profiles'!$AC$78-'[1]Outside Edges'!$B101)&gt;=5,'[1]Outside Edges'!$Q101="Yes"),"Yes","No")</f>
        <v>Yes</v>
      </c>
      <c r="BZ102" s="8" t="str">
        <f>IF(AND((RIGHT($BZ$3,2)-'[1]Miter Profiles'!$AC$79-'[1]Outside Edges'!$B101)&gt;=5,'[1]Outside Edges'!$Q101="Yes"),"Yes","No")</f>
        <v>Yes</v>
      </c>
      <c r="CA102" s="65" t="str">
        <f>IF(AND((RIGHT($CA$3,2)-'[1]Miter Profiles'!$AC$80-'[1]Outside Edges'!$B101)&gt;=5,'[1]Outside Edges'!$Q101="Yes"),"Yes","No")</f>
        <v>Yes</v>
      </c>
      <c r="CB102" s="7" t="str">
        <f>IF(AND((RIGHT($CB$3,2)-'[1]Miter Profiles'!$AC$81-'[1]Outside Edges'!$B101)&gt;=5,'[1]Outside Edges'!$Q101="Yes"),"Yes","No")</f>
        <v>Yes</v>
      </c>
      <c r="CC102" s="7" t="str">
        <f>IF(AND((RIGHT($CC$3,2)-'[1]Miter Profiles'!$AC$82-'[1]Outside Edges'!$B101)&gt;=5,'[1]Outside Edges'!$Q101="Yes"),"Yes","No")</f>
        <v>Yes</v>
      </c>
      <c r="CD102" s="63" t="str">
        <f>IF(AND((RIGHT($CD$3,2)-'[1]Miter Profiles'!$AC$83-'[1]Outside Edges'!$B101)&gt;=5,'[1]Outside Edges'!$Q101="Yes"),"Yes","No")</f>
        <v>Yes</v>
      </c>
      <c r="CE102" s="64" t="str">
        <f>IF(AND((RIGHT($CE$3,2)-'[1]Miter Profiles'!$AC$84-'[1]Outside Edges'!$B101)&gt;=5,'[1]Outside Edges'!$Q101="Yes"),"Yes","No")</f>
        <v>Yes</v>
      </c>
      <c r="CF102" s="8" t="str">
        <f>IF(AND((RIGHT($CF$3,2)-'[1]Miter Profiles'!$AC$85-'[1]Outside Edges'!$B101)&gt;=5,'[1]Outside Edges'!$Q101="Yes"),"Yes","No")</f>
        <v>Yes</v>
      </c>
      <c r="CG102" s="65" t="str">
        <f>IF(AND((RIGHT($CG$3,2)-'[1]Miter Profiles'!$AC$86-'[1]Outside Edges'!$B101)&gt;=5,'[1]Outside Edges'!$Q101="Yes"),"Yes","No")</f>
        <v>Yes</v>
      </c>
      <c r="CH102" s="7" t="str">
        <f>IF(AND((RIGHT($CH$3,2)-'[1]Miter Profiles'!$AC$87-'[1]Outside Edges'!$B101)&gt;=5,'[1]Outside Edges'!$Q101="Yes"),"Yes","No")</f>
        <v>Yes</v>
      </c>
      <c r="CI102" s="7" t="str">
        <f>IF(AND((RIGHT($CI$3,2)-'[1]Miter Profiles'!$AC$88-'[1]Outside Edges'!$B101)&gt;=5,'[1]Outside Edges'!$Q101="Yes"),"Yes","No")</f>
        <v>Yes</v>
      </c>
      <c r="CJ102" s="63" t="str">
        <f>IF(AND((RIGHT($CJ$3,2)-'[1]Miter Profiles'!$AC$89-'[1]Outside Edges'!$B101)&gt;=5,'[1]Outside Edges'!$Q101="Yes"),"Yes","No")</f>
        <v>Yes</v>
      </c>
      <c r="CK102" s="64" t="str">
        <f>IF(AND((RIGHT($CK$3,2)-'[1]Miter Profiles'!$AC$90-'[1]Outside Edges'!$B101)&gt;=5,'[1]Outside Edges'!$Q101="Yes"),"Yes","No")</f>
        <v>Yes</v>
      </c>
      <c r="CL102" s="8" t="str">
        <f>IF(AND((RIGHT($CL$3,2)-'[1]Miter Profiles'!$AC$91-'[1]Outside Edges'!$B101)&gt;=5,'[1]Outside Edges'!$Q101="Yes"),"Yes","No")</f>
        <v>Yes</v>
      </c>
      <c r="CM102" s="65" t="str">
        <f>IF(AND((RIGHT($CM$3,2)-'[1]Miter Profiles'!$AC$92-'[1]Outside Edges'!$B101)&gt;=5,'[1]Outside Edges'!$Q101="Yes"),"Yes","No")</f>
        <v>Yes</v>
      </c>
      <c r="CN102" s="7" t="str">
        <f>IF(AND((RIGHT(CN$3,2)-'[1]Miter Profiles'!$AC$93-'[1]Outside Edges'!$B101)&gt;=5,'[1]Outside Edges'!$Q101="Yes"),"Yes","No")</f>
        <v>No</v>
      </c>
      <c r="CO102" s="7" t="str">
        <f>IF(AND((RIGHT(CO$3,2)-'[1]Miter Profiles'!$AC$94-'[1]Outside Edges'!$B101)&gt;=5,'[1]Outside Edges'!$Q101="Yes"),"Yes","No")</f>
        <v>Yes</v>
      </c>
      <c r="CP102" s="63" t="str">
        <f>IF(AND((RIGHT(CP$3,2)-'[1]Miter Profiles'!$AC$95-'[1]Outside Edges'!$B101)&gt;=5,'[1]Outside Edges'!$Q101="Yes"),"Yes","No")</f>
        <v>Yes</v>
      </c>
      <c r="CQ102" s="64" t="str">
        <f>IF(AND((RIGHT(CQ$3,2)-'[1]Miter Profiles'!$AC$96-'[1]Outside Edges'!$B101)&gt;=5,'[1]Outside Edges'!$Q101="Yes"),"Yes","No")</f>
        <v>No</v>
      </c>
      <c r="CR102" s="8" t="str">
        <f>IF(AND((RIGHT(CR$3,2)-'[1]Miter Profiles'!$AC$97-'[1]Outside Edges'!$B101)&gt;=5,'[1]Outside Edges'!$Q101="Yes"),"Yes","No")</f>
        <v>Yes</v>
      </c>
      <c r="CS102" s="65" t="str">
        <f>IF(AND((RIGHT(CS$3,2)-'[1]Miter Profiles'!$AC$98-'[1]Outside Edges'!$B101)&gt;=5,'[1]Outside Edges'!$Q101="Yes"),"Yes","No")</f>
        <v>Yes</v>
      </c>
      <c r="CT102" s="7" t="str">
        <f>IF(AND((RIGHT($CT$3,2)-'[1]Miter Profiles'!$AC$99-'[1]Outside Edges'!$B101)&gt;=5,'[1]Outside Edges'!$Q101="Yes"),"Yes","No")</f>
        <v>No</v>
      </c>
      <c r="CU102" s="7" t="str">
        <f>IF(AND((RIGHT($CU$3,2)-'[1]Miter Profiles'!$AC$100-'[1]Outside Edges'!$B101)&gt;=5,'[1]Outside Edges'!$Q101="Yes"),"Yes","No")</f>
        <v>Yes</v>
      </c>
      <c r="CV102" s="63" t="str">
        <f>IF(AND((RIGHT($CV$3,2)-'[1]Miter Profiles'!$AC$101-'[1]Outside Edges'!$B101)&gt;=5,'[1]Outside Edges'!$Q101="Yes"),"Yes","No")</f>
        <v>Yes</v>
      </c>
      <c r="CW102" s="64" t="str">
        <f>IF(AND((RIGHT($CW$3,2)-'[1]Miter Profiles'!$AC$102-'[1]Outside Edges'!$B101)&gt;=5,'[1]Outside Edges'!$Q101="Yes"),"Yes","No")</f>
        <v>Yes</v>
      </c>
      <c r="CX102" s="8" t="str">
        <f>IF(AND((RIGHT($CX$3,2)-'[1]Miter Profiles'!$AC$103-'[1]Outside Edges'!$B101)&gt;=5,'[1]Outside Edges'!$Q101="Yes"),"Yes","No")</f>
        <v>Yes</v>
      </c>
      <c r="CY102" s="65" t="str">
        <f>IF(AND((RIGHT($CY$3,2)-'[1]Miter Profiles'!$AC$104-'[1]Outside Edges'!$B101)&gt;=5,'[1]Outside Edges'!$Q101="Yes"),"Yes","No")</f>
        <v>Yes</v>
      </c>
      <c r="CZ102" s="7" t="str">
        <f>IF(AND((RIGHT($CZ$3,2)-'[1]Miter Profiles'!$AC$105-'[1]Outside Edges'!$B101)&gt;=5,'[1]Outside Edges'!$Q101="Yes"),"Yes","No")</f>
        <v>No</v>
      </c>
      <c r="DA102" s="7" t="str">
        <f>IF(AND((RIGHT($DA$3,2)-'[1]Miter Profiles'!$AC$106-'[1]Outside Edges'!$B101)&gt;=5,'[1]Outside Edges'!$Q101="Yes"),"Yes","No")</f>
        <v>No</v>
      </c>
      <c r="DB102" s="63" t="str">
        <f>IF(AND((RIGHT($DB$3,2)-'[1]Miter Profiles'!$AC$107-'[1]Outside Edges'!$B101)&gt;=5,'[1]Outside Edges'!$Q101="Yes"),"Yes","No")</f>
        <v>No</v>
      </c>
      <c r="DC102" s="64" t="str">
        <f>IF(AND((RIGHT($DC$3,2)-'[1]Miter Profiles'!$AC$108-'[1]Outside Edges'!$B101)&gt;=5,'[1]Outside Edges'!$Q101="Yes"),"Yes","No")</f>
        <v>No</v>
      </c>
      <c r="DD102" s="8" t="str">
        <f>IF(AND((RIGHT($DD$3,2)-'[1]Miter Profiles'!$AC$109-'[1]Outside Edges'!$B101)&gt;=5,'[1]Outside Edges'!$Q101="Yes"),"Yes","No")</f>
        <v>Yes</v>
      </c>
      <c r="DE102" s="65" t="str">
        <f>IF(AND((RIGHT($DE$3,2)-'[1]Miter Profiles'!$AC$110-'[1]Outside Edges'!$B101)&gt;=5,'[1]Outside Edges'!$Q101="Yes"),"Yes","No")</f>
        <v>Yes</v>
      </c>
      <c r="DF102" s="7" t="str">
        <f>IF(AND((RIGHT($DF$3,2)-'[1]Miter Profiles'!$AC$111-'[1]Outside Edges'!$B101)&gt;=5,'[1]Outside Edges'!$Q101="Yes"),"Yes","No")</f>
        <v>Yes</v>
      </c>
      <c r="DG102" s="7" t="str">
        <f>IF(AND((RIGHT($DG$3,2)-'[1]Miter Profiles'!$AC$112-'[1]Outside Edges'!$B101)&gt;=5,'[1]Outside Edges'!$Q101="Yes"),"Yes","No")</f>
        <v>Yes</v>
      </c>
      <c r="DH102" s="63" t="str">
        <f>IF(AND((RIGHT($DH$3,2)-'[1]Miter Profiles'!$AC$113-'[1]Outside Edges'!$B101)&gt;=5,'[1]Outside Edges'!$Q101="Yes"),"Yes","No")</f>
        <v>Yes</v>
      </c>
      <c r="DI102" s="64" t="str">
        <f>IF(AND((RIGHT($DI$3,2)-'[1]Miter Profiles'!$AC$114-'[1]Outside Edges'!$B101)&gt;=5,'[1]Outside Edges'!$Q101="Yes"),"Yes","No")</f>
        <v>Yes</v>
      </c>
      <c r="DJ102" s="8" t="str">
        <f>IF(AND((RIGHT($DJ$3,2)-'[1]Miter Profiles'!$AC$115-'[1]Outside Edges'!$B101)&gt;=5,'[1]Outside Edges'!$Q101="Yes"),"Yes","No")</f>
        <v>Yes</v>
      </c>
      <c r="DK102" s="65" t="str">
        <f>IF(AND((RIGHT($DK$3,2)-'[1]Miter Profiles'!$AC$116-'[1]Outside Edges'!$B101)&gt;=5,'[1]Outside Edges'!$Q101="Yes"),"Yes","No")</f>
        <v>Yes</v>
      </c>
      <c r="DL102" s="7" t="str">
        <f>IF(AND((RIGHT($DL$3,2)-'[1]Miter Profiles'!$AC$117-'[1]Outside Edges'!$B101)&gt;=5,'[1]Outside Edges'!$Q101="Yes"),"Yes","No")</f>
        <v>Yes</v>
      </c>
      <c r="DM102" s="7" t="str">
        <f>IF(AND((RIGHT($DM$3,2)-'[1]Miter Profiles'!$AC$118-'[1]Outside Edges'!$B101)&gt;=5,'[1]Outside Edges'!$Q101="Yes"),"Yes","No")</f>
        <v>Yes</v>
      </c>
      <c r="DN102" s="63" t="str">
        <f>IF(AND((RIGHT($DN$3,2)-'[1]Miter Profiles'!$AC$119-'[1]Outside Edges'!$B101)&gt;=5,'[1]Outside Edges'!$Q101="Yes"),"Yes","No")</f>
        <v>Yes</v>
      </c>
      <c r="DO102" s="64" t="str">
        <f>IF(AND((RIGHT($DO$3,2)-'[1]Miter Profiles'!$AC$120-'[1]Outside Edges'!$B101)&gt;=5,'[1]Outside Edges'!$Q101="Yes"),"Yes","No")</f>
        <v>No</v>
      </c>
      <c r="DP102" s="8" t="str">
        <f>IF(AND((RIGHT($DP$3,2)-'[1]Miter Profiles'!$AC$121-'[1]Outside Edges'!$B101)&gt;=5,'[1]Outside Edges'!$Q101="Yes"),"Yes","No")</f>
        <v>No</v>
      </c>
      <c r="DQ102" s="65" t="str">
        <f>IF(AND((RIGHT($DQ$3,2)-'[1]Miter Profiles'!$AC$122-'[1]Outside Edges'!$B101)&gt;=5,'[1]Outside Edges'!$Q101="Yes"),"Yes","No")</f>
        <v>Yes</v>
      </c>
      <c r="DR102" s="7" t="str">
        <f>IF(AND((RIGHT($DR$3,2)-'[1]Miter Profiles'!$AC$123-'[1]Outside Edges'!$B101)&gt;=5,'[1]Outside Edges'!$Q101="Yes"),"Yes","No")</f>
        <v>Yes</v>
      </c>
      <c r="DS102" s="7" t="str">
        <f>IF(AND((RIGHT($DS$3,2)-'[1]Miter Profiles'!$AC$124-'[1]Outside Edges'!$B101)&gt;=5,'[1]Outside Edges'!$Q101="Yes"),"Yes","No")</f>
        <v>Yes</v>
      </c>
      <c r="DT102" s="63" t="str">
        <f>IF(AND((RIGHT($DT$3,2)-'[1]Miter Profiles'!$AC$125-'[1]Outside Edges'!$B101)&gt;=5,'[1]Outside Edges'!$Q101="Yes"),"Yes","No")</f>
        <v>Yes</v>
      </c>
      <c r="DU102" s="64" t="str">
        <f>IF(AND((RIGHT($DU$3,2)-'[1]Miter Profiles'!$AC$126-'[1]Outside Edges'!$B101)&gt;=5,'[1]Outside Edges'!$Q101="Yes"),"Yes","No")</f>
        <v>Yes</v>
      </c>
      <c r="DV102" s="8" t="str">
        <f>IF(AND((RIGHT($DV$3,2)-'[1]Miter Profiles'!$AC$127-'[1]Outside Edges'!$B101)&gt;=5,'[1]Outside Edges'!$Q101="Yes"),"Yes","No")</f>
        <v>Yes</v>
      </c>
      <c r="DW102" s="65" t="str">
        <f>IF(AND((RIGHT($DW$3,2)-'[1]Miter Profiles'!$AC$128-'[1]Outside Edges'!$B101)&gt;=5,'[1]Outside Edges'!$Q101="Yes"),"Yes","No")</f>
        <v>Yes</v>
      </c>
      <c r="DX102" s="7" t="str">
        <f>IF(AND((RIGHT($DX$3,2)-'[1]Miter Profiles'!$AC$129-'[1]Outside Edges'!$B101)&gt;=5,'[1]Outside Edges'!$Q101="Yes"),"Yes","No")</f>
        <v>Yes</v>
      </c>
      <c r="DY102" s="7" t="str">
        <f>IF(AND((RIGHT($DY$3,2)-'[1]Miter Profiles'!$AC$130-'[1]Outside Edges'!$B101)&gt;=5,'[1]Outside Edges'!$Q101="Yes"),"Yes","No")</f>
        <v>Yes</v>
      </c>
      <c r="DZ102" s="63" t="str">
        <f>IF(AND((RIGHT($DZ$3,2)-'[1]Miter Profiles'!$AC$131-'[1]Outside Edges'!$B101)&gt;=5,'[1]Outside Edges'!$Q101="Yes"),"Yes","No")</f>
        <v>Yes</v>
      </c>
      <c r="EA102" s="68" t="str">
        <f>IF(AND((RIGHT($EA$3,2)-'[1]Miter Profiles'!$AC$132-'[1]Outside Edges'!$B101)&gt;=5,'[1]Outside Edges'!$Q101="Yes"),"Yes","No")</f>
        <v>Yes</v>
      </c>
      <c r="EB102" s="78" t="str">
        <f>IF(AND((RIGHT($EB$3,2)-'[1]Miter Profiles'!$AC$133-'[1]Outside Edges'!$B101)&gt;=5,'[1]Outside Edges'!$Q101="Yes"),"Yes","No")</f>
        <v>No</v>
      </c>
      <c r="EC102" s="79" t="str">
        <f>IF(AND((RIGHT($EC$3,2)-'[1]Miter Profiles'!$AC$134-'[1]Outside Edges'!$B101)&gt;=5,'[1]Outside Edges'!$Q101="Yes"),"Yes","No")</f>
        <v>Yes</v>
      </c>
      <c r="ED102" s="81" t="str">
        <f>IF(AND((RIGHT($ED$3,2)-'[1]Miter Profiles'!$AC$135-'[1]Outside Edges'!$B101)&gt;=5,'[1]Outside Edges'!$Q101="Yes"),"Yes","No")</f>
        <v>Yes</v>
      </c>
      <c r="EE102" s="80" t="str">
        <f>IF(AND((RIGHT($EE$3,2)-'[1]Miter Profiles'!$AC$136-'[1]Outside Edges'!$B101)&gt;=5,'[1]Outside Edges'!$Q101="Yes"),"Yes","No")</f>
        <v>Yes</v>
      </c>
      <c r="EF102" s="63" t="str">
        <f>IF(AND((RIGHT($EF$3,2)-'[1]Miter Profiles'!$AC$137-'[1]Outside Edges'!$B101)&gt;=5,'[1]Outside Edges'!$Q101="Yes"),"Yes","No")</f>
        <v>Yes</v>
      </c>
      <c r="EG102" s="7" t="str">
        <f>IF(AND((RIGHT($EG$3,2)-'[1]Miter Profiles'!$AC$138-'[1]Outside Edges'!$B101)&gt;=5,'[1]Outside Edges'!$Q101="Yes"),"Yes","No")</f>
        <v>Yes</v>
      </c>
      <c r="EH102" s="68" t="str">
        <f>IF(AND((RIGHT($EH$3,2)-'[1]Miter Profiles'!$AC$139-'[1]Outside Edges'!$B101)&gt;=5,'[1]Outside Edges'!$Q101="Yes"),"Yes","No")</f>
        <v>Yes</v>
      </c>
      <c r="EI102" s="82" t="str">
        <f>IF(AND((RIGHT($EI$3,2)-'[1]Miter Profiles'!$AC$140-'[1]Outside Edges'!$B101)&gt;=5,'[1]Outside Edges'!$Q101="Yes"),"Yes","No")</f>
        <v>Yes</v>
      </c>
      <c r="EJ102" s="83" t="str">
        <f>IF(AND((RIGHT($EJ$3,2)-'[1]Miter Profiles'!$AC$141-'[1]Outside Edges'!$B101)&gt;=5,'[1]Outside Edges'!$Q101="Yes"),"Yes","No")</f>
        <v>Yes</v>
      </c>
      <c r="EK102" s="83" t="str">
        <f>IF(AND((RIGHT($EK$3,2)-'[1]Miter Profiles'!$AC$142-'[1]Outside Edges'!$B101)&gt;=5,'[1]Outside Edges'!$Q101="Yes"),"Yes","No")</f>
        <v>Yes</v>
      </c>
      <c r="EL102" s="81" t="str">
        <f>IF(AND((RIGHT($EL$3,2)-'[1]Miter Profiles'!$AC$143-'[1]Outside Edges'!$B101)&gt;=5,'[1]Outside Edges'!$Q101="Yes"),"Yes","No")</f>
        <v>Yes</v>
      </c>
      <c r="EM102" s="84" t="str">
        <f>IF(AND((RIGHT($EM$3,2)-'[1]Miter Profiles'!$AC$144-'[1]Outside Edges'!$B101)&gt;=5,'[1]Outside Edges'!$Q101="Yes"),"Yes","No")</f>
        <v>No</v>
      </c>
      <c r="EN102" s="7" t="str">
        <f>IF(AND((RIGHT($EN$3,2)-'[1]Miter Profiles'!$AC$145-'[1]Outside Edges'!$B101)&gt;=5,'[1]Outside Edges'!$Q101="Yes"),"Yes","No")</f>
        <v>Yes</v>
      </c>
      <c r="EO102" s="68" t="str">
        <f>IF(AND((RIGHT($EO$3,2)-'[1]Miter Profiles'!$AC$146-'[1]Outside Edges'!$B101)&gt;=5,'[1]Outside Edges'!$Q101="Yes"),"Yes","No")</f>
        <v>Yes</v>
      </c>
      <c r="EP102" s="83" t="str">
        <f>IF(AND((RIGHT($EP$3,2)-'[1]Miter Profiles'!$AC$147-'[1]Outside Edges'!$B101)&gt;=5,'[1]Outside Edges'!$Q101="Yes"),"Yes","No")</f>
        <v>No</v>
      </c>
      <c r="EQ102" s="83" t="str">
        <f>IF(AND((RIGHT($EQ$3,2)-'[1]Miter Profiles'!$AC$148-'[1]Outside Edges'!$B101)&gt;=5,'[1]Outside Edges'!$Q101="Yes"),"Yes","No")</f>
        <v>Yes</v>
      </c>
      <c r="ER102" s="81" t="str">
        <f>IF(AND((RIGHT($ER$3,2)-'[1]Miter Profiles'!$AC$149-'[1]Outside Edges'!$B101)&gt;=5,'[1]Outside Edges'!$Q101="Yes"),"Yes","No")</f>
        <v>Yes</v>
      </c>
      <c r="ES102" s="84" t="str">
        <f>IF(AND((RIGHT($ES$3,2)-'[1]Miter Profiles'!$AC$150-'[1]Outside Edges'!$B101)&gt;=5,'[1]Outside Edges'!$Q101="Yes"),"Yes","No")</f>
        <v>No</v>
      </c>
      <c r="ET102" s="7" t="str">
        <f>IF(AND((RIGHT($ET$3,2)-'[1]Miter Profiles'!$AC$151-'[1]Outside Edges'!$B101)&gt;=5,'[1]Outside Edges'!$Q101="Yes"),"Yes","No")</f>
        <v>Yes</v>
      </c>
      <c r="EU102" s="68" t="str">
        <f>IF(AND((RIGHT($EU$3,2)-'[1]Miter Profiles'!$AC$152-'[1]Outside Edges'!$B101)&gt;=5,'[1]Outside Edges'!$Q101="Yes"),"Yes","No")</f>
        <v>Yes</v>
      </c>
      <c r="EV102" s="83" t="str">
        <f>IF(AND((RIGHT($EV$3,2)-'[1]Miter Profiles'!$AC$153-'[1]Outside Edges'!$B101)&gt;=5,'[1]Outside Edges'!$Q101="Yes"),"Yes","No")</f>
        <v>No</v>
      </c>
      <c r="EW102" s="83" t="str">
        <f>IF(AND((RIGHT($EW$3,2)-'[1]Miter Profiles'!$AC$154-'[1]Outside Edges'!$B101)&gt;=5,'[1]Outside Edges'!$Q101="Yes"),"Yes","No")</f>
        <v>Yes</v>
      </c>
      <c r="EX102" s="81" t="str">
        <f>IF(AND((RIGHT($EX$3,2)-'[1]Miter Profiles'!$AC$155-'[1]Outside Edges'!$B101)&gt;=5,'[1]Outside Edges'!$Q101="Yes"),"Yes","No")</f>
        <v>Yes</v>
      </c>
      <c r="EY102" s="84" t="str">
        <f>IF(AND((RIGHT($EY$3,2)-'[1]Miter Profiles'!$AC$156-'[1]Outside Edges'!$B101)&gt;=5,'[1]Outside Edges'!$Q101="Yes"),"Yes","No")</f>
        <v>Yes</v>
      </c>
      <c r="EZ102" s="7" t="str">
        <f>IF(AND((RIGHT($EZ$3,2)-'[1]Miter Profiles'!$AC$157-'[1]Outside Edges'!$B101)&gt;=5,'[1]Outside Edges'!$Q101="Yes"),"Yes","No")</f>
        <v>Yes</v>
      </c>
      <c r="FA102" s="68" t="str">
        <f>IF(AND((RIGHT($FA$3,2)-'[1]Miter Profiles'!$AC$158-'[1]Outside Edges'!$B101)&gt;=5,'[1]Outside Edges'!$Q101="Yes"),"Yes","No")</f>
        <v>Yes</v>
      </c>
      <c r="FB102" s="83" t="str">
        <f>IF(AND((RIGHT($FB$3,2)-'[1]Miter Profiles'!$AC$159-'[1]Outside Edges'!$B101)&gt;=5,'[1]Outside Edges'!$Q101="Yes"),"Yes","No")</f>
        <v>Yes</v>
      </c>
      <c r="FC102" s="83" t="str">
        <f>IF(AND((RIGHT($FC$3,2)-'[1]Miter Profiles'!$AC$160-'[1]Outside Edges'!$B101)&gt;=5,'[1]Outside Edges'!$Q101="Yes"),"Yes","No")</f>
        <v>Yes</v>
      </c>
      <c r="FD102" s="81" t="str">
        <f>IF(AND((RIGHT($FD$3,2)-'[1]Miter Profiles'!$AC$161-'[1]Outside Edges'!$B101)&gt;=5,'[1]Outside Edges'!$Q101="Yes"),"Yes","No")</f>
        <v>Yes</v>
      </c>
      <c r="FE102" s="84" t="str">
        <f>IF(AND((RIGHT($FE$3,2)-'[1]Miter Profiles'!$AC$162-'[1]Outside Edges'!$B101)&gt;=5,'[1]Outside Edges'!$Q101="Yes"),"Yes","No")</f>
        <v>Yes</v>
      </c>
      <c r="FF102" s="7" t="str">
        <f>IF(AND((RIGHT($FF$3,2)-'[1]Miter Profiles'!$AC$163-'[1]Outside Edges'!$B101)&gt;=5,'[1]Outside Edges'!$Q101="Yes"),"Yes","No")</f>
        <v>Yes</v>
      </c>
      <c r="FG102" s="68" t="str">
        <f>IF(AND((RIGHT($FG$3,2)-'[1]Miter Profiles'!$AC$164-'[1]Outside Edges'!$B101)&gt;=5,'[1]Outside Edges'!$Q101="Yes"),"Yes","No")</f>
        <v>Yes</v>
      </c>
      <c r="FH102" s="83" t="str">
        <f>IF(AND((RIGHT($FH$3,2)-'[1]Miter Profiles'!$AC$165-'[1]Outside Edges'!$B101)&gt;=5,'[1]Outside Edges'!$Q101="Yes"),"Yes","No")</f>
        <v>Yes</v>
      </c>
      <c r="FI102" s="83" t="str">
        <f>IF(AND((RIGHT($FI$3,2)-'[1]Miter Profiles'!$AC$166-'[1]Outside Edges'!$B101)&gt;=5,'[1]Outside Edges'!$Q101="Yes"),"Yes","No")</f>
        <v>Yes</v>
      </c>
      <c r="FJ102" s="81" t="str">
        <f>IF(AND((RIGHT($FJ$3,2)-'[1]Miter Profiles'!$AC$167-'[1]Outside Edges'!$B101)&gt;=5,'[1]Outside Edges'!$Q101="Yes"),"Yes","No")</f>
        <v>Yes</v>
      </c>
      <c r="FK102" s="84" t="str">
        <f>IF(AND((RIGHT($FK$3,2)-'[1]Miter Profiles'!$AC$168-'[1]Outside Edges'!$B101)&gt;=5,'[1]Outside Edges'!$Q101="Yes"),"Yes","No")</f>
        <v>Yes</v>
      </c>
      <c r="FL102" s="7" t="str">
        <f>IF(AND((RIGHT($FL$3,2)-'[1]Miter Profiles'!$AC$169-'[1]Outside Edges'!$B101)&gt;=5,'[1]Outside Edges'!$Q101="Yes"),"Yes","No")</f>
        <v>Yes</v>
      </c>
      <c r="FM102" s="68" t="str">
        <f>IF(AND((RIGHT($FM$3,2)-'[1]Miter Profiles'!$AC$170-'[1]Outside Edges'!$B101)&gt;=5,'[1]Outside Edges'!$Q101="Yes"),"Yes","No")</f>
        <v>Yes</v>
      </c>
      <c r="FN102" s="83" t="str">
        <f>IF(AND((RIGHT($FN$3,2)-'[1]Miter Profiles'!$AC$171-'[1]Outside Edges'!$B101)&gt;=5,'[1]Outside Edges'!$Q101="Yes"),"Yes","No")</f>
        <v>Yes</v>
      </c>
      <c r="FO102" s="83" t="str">
        <f>IF(AND((RIGHT($FO$3,2)-'[1]Miter Profiles'!$AC$172-'[1]Outside Edges'!$B101)&gt;=5,'[1]Outside Edges'!$Q101="Yes"),"Yes","No")</f>
        <v>Yes</v>
      </c>
      <c r="FP102" s="81" t="str">
        <f>IF(AND((RIGHT($FP$3,2)-'[1]Miter Profiles'!$AC$173-'[1]Outside Edges'!$B101)&gt;=5,'[1]Outside Edges'!$Q101="Yes"),"Yes","No")</f>
        <v>Yes</v>
      </c>
      <c r="FQ102" s="84" t="str">
        <f>IF(AND((RIGHT($FQ$3,2)-'[1]Miter Profiles'!$AC$174-'[1]Outside Edges'!$B101)&gt;=5,'[1]Outside Edges'!$Q101="Yes"),"Yes","No")</f>
        <v>Yes</v>
      </c>
      <c r="FR102" s="7" t="str">
        <f>IF(AND((RIGHT($FR$3,2)-'[1]Miter Profiles'!$AC$175-'[1]Outside Edges'!$B101)&gt;=5,'[1]Outside Edges'!$Q101="Yes"),"Yes","No")</f>
        <v>Yes</v>
      </c>
      <c r="FS102" s="68" t="str">
        <f>IF(AND((RIGHT($FS$3,2)-'[1]Miter Profiles'!$AC$176-'[1]Outside Edges'!$B101)&gt;=5,'[1]Outside Edges'!$Q101="Yes"),"Yes","No")</f>
        <v>Yes</v>
      </c>
      <c r="FT102" s="83" t="str">
        <f>IF(AND((RIGHT($FT$3,2)-'[1]Miter Profiles'!$AC$177-'[1]Outside Edges'!$B101)&gt;=5,'[1]Outside Edges'!$Q101="Yes"),"Yes","No")</f>
        <v>Yes</v>
      </c>
      <c r="FU102" s="83" t="str">
        <f>IF(AND((RIGHT($FU$3,2)-'[1]Miter Profiles'!$AC$178-'[1]Outside Edges'!$B101)&gt;=5,'[1]Outside Edges'!$Q101="Yes"),"Yes","No")</f>
        <v>Yes</v>
      </c>
      <c r="FV102" s="81" t="str">
        <f>IF(AND((RIGHT($V$3,2)-'[1]Miter Profiles'!$AC$179-'[1]Outside Edges'!$B101)&gt;=5,'[1]Outside Edges'!$Q101="Yes"),"Yes","No")</f>
        <v>Yes</v>
      </c>
      <c r="FW102" s="84" t="str">
        <f>IF(AND((RIGHT($FW$3,2)-'[1]Miter Profiles'!$AC$180-'[1]Outside Edges'!$B101)&gt;=5,'[1]Outside Edges'!$Q101="Yes"),"Yes","No")</f>
        <v>No</v>
      </c>
      <c r="FX102" s="197" t="str">
        <f>IF(AND((RIGHT($FX$3,2)-'[1]Miter Profiles'!$AC$181-'[1]Outside Edges'!$B101)&gt;=5,'[1]Outside Edges'!$Q101="Yes"),"Yes","No")</f>
        <v>Yes</v>
      </c>
      <c r="FY102" s="198" t="str">
        <f>IF(AND((RIGHT($FY$3,2)-'[1]Miter Profiles'!$AC$182-'[1]Outside Edges'!$B101)&gt;=5,'[1]Outside Edges'!$Q101="Yes"),"Yes","No")</f>
        <v>Yes</v>
      </c>
      <c r="FZ102" s="200" t="str">
        <f>IF(AND((RIGHT($FZ$3,2)-'[1]Miter Profiles'!$AC$183-'[1]Outside Edges'!$B101)&gt;=5,'[1]Outside Edges'!$Q101="Yes"),"Yes","No")</f>
        <v>No</v>
      </c>
      <c r="GA102" s="201" t="str">
        <f>IF(AND((RIGHT($GA$3,2)-'[1]Miter Profiles'!$AC$184-'[1]Outside Edges'!$B101)&gt;=5,'[1]Outside Edges'!$Q101="Yes"),"Yes","No")</f>
        <v>Yes</v>
      </c>
      <c r="GB102" s="202" t="str">
        <f>IF(AND((RIGHT($GB$3,2)-'[1]Miter Profiles'!$AC$185-'[1]Outside Edges'!$B101)&gt;=5,'[1]Outside Edges'!$Q101="Yes"),"Yes","No")</f>
        <v>Yes</v>
      </c>
      <c r="GC102" s="199" t="str">
        <f>IF(AND((RIGHT($GC$3,2)-'[1]Miter Profiles'!$AC$186-'[1]Outside Edges'!$B101)&gt;=5,'[1]Outside Edges'!$Q101="Yes"),"Yes","No")</f>
        <v>No</v>
      </c>
      <c r="GD102" s="197" t="str">
        <f>IF(AND((RIGHT($GD$3,2)-'[1]Miter Profiles'!$AC$187-'[1]Outside Edges'!$B101)&gt;=5,'[1]Outside Edges'!$Q101="Yes"),"Yes","No")</f>
        <v>Yes</v>
      </c>
      <c r="GE102" s="198" t="str">
        <f>IF(AND((RIGHT($GE$3,2)-'[1]Miter Profiles'!$AC$188-'[1]Outside Edges'!$B101)&gt;=5,'[1]Outside Edges'!$Q101="Yes"),"Yes","No")</f>
        <v>Yes</v>
      </c>
      <c r="GF102" s="200" t="str">
        <f>IF(AND((RIGHT($GF$3,2)-'[1]Miter Profiles'!$AC$189-'[1]Outside Edges'!$B101)&gt;=5,'[1]Outside Edges'!$Q101="Yes"),"Yes","No")</f>
        <v>Yes</v>
      </c>
      <c r="GG102" s="201" t="str">
        <f>IF(AND((RIGHT($GG$3,2)-'[1]Miter Profiles'!$AC$190-'[1]Outside Edges'!$B101)&gt;=5,'[1]Outside Edges'!$Q101="Yes"),"Yes","No")</f>
        <v>Yes</v>
      </c>
      <c r="GH102" s="202" t="str">
        <f>IF(AND((RIGHT($GH$3,2)-'[1]Miter Profiles'!$AC$191-'[1]Outside Edges'!$B101)&gt;=5,'[1]Outside Edges'!$Q101="Yes"),"Yes","No")</f>
        <v>Yes</v>
      </c>
      <c r="GI102" s="199" t="str">
        <f>IF(AND((RIGHT($GI$3,2)-'[1]Miter Profiles'!$AC$192-'[1]Outside Edges'!$B101)&gt;=5,'[1]Outside Edges'!$Q101="Yes"),"Yes","No")</f>
        <v>Yes</v>
      </c>
      <c r="GJ102" s="197" t="str">
        <f>IF(AND((RIGHT($GJ$3,2)-'[1]Miter Profiles'!$AC$193-'[1]Outside Edges'!$B101)&gt;=5,'[1]Outside Edges'!$Q101="Yes"),"Yes","No")</f>
        <v>Yes</v>
      </c>
      <c r="GK102" s="198" t="str">
        <f>IF(AND((RIGHT($GK$3,2)-'[1]Miter Profiles'!$AC$194-'[1]Outside Edges'!$B101)&gt;=5,'[1]Outside Edges'!$Q101="Yes"),"Yes","No")</f>
        <v>Yes</v>
      </c>
      <c r="GL102" s="200" t="str">
        <f>IF(AND((RIGHT($GL$3,2)-'[1]Miter Profiles'!$AC$195-'[1]Outside Edges'!$B101)&gt;=5,'[1]Outside Edges'!$Q101="Yes"),"Yes","No")</f>
        <v>Yes</v>
      </c>
      <c r="GM102" s="201" t="str">
        <f>IF(AND((RIGHT($GM$3,2)-'[1]Miter Profiles'!$AC$196-'[1]Outside Edges'!$B101)&gt;=5,'[1]Outside Edges'!$Q101="Yes"),"Yes","No")</f>
        <v>Yes</v>
      </c>
      <c r="GN102" s="202" t="str">
        <f>IF(AND((RIGHT($GN$3,2)-'[1]Miter Profiles'!$AC$197-'[1]Outside Edges'!$B101)&gt;=5,'[1]Outside Edges'!$Q101="Yes"),"Yes","No")</f>
        <v>Yes</v>
      </c>
      <c r="GO102" s="199" t="str">
        <f>IF(AND((RIGHT($GO$3,2)-'[1]Miter Profiles'!$AC$198-'[1]Outside Edges'!$B101)&gt;=5,'[1]Outside Edges'!$Q101="Yes"),"Yes","No")</f>
        <v>No</v>
      </c>
      <c r="GP102" s="197" t="str">
        <f>IF(AND((RIGHT($GP$3,2)-'[1]Miter Profiles'!$AC$199-'[1]Outside Edges'!$B101)&gt;=5,'[1]Outside Edges'!$Q101="Yes"),"Yes","No")</f>
        <v>Yes</v>
      </c>
      <c r="GQ102" s="198" t="str">
        <f>IF(AND((RIGHT($GQ$3,2)-'[1]Miter Profiles'!$AC$200-'[1]Outside Edges'!$B101)&gt;=5,'[1]Outside Edges'!$Q101="Yes"),"Yes","No")</f>
        <v>Yes</v>
      </c>
      <c r="GR102" s="211" t="str">
        <f>IF(AND((RIGHT($GR$3,2)-'[1]Miter Profiles'!$AC$201-'[1]Outside Edges'!$B101)&gt;=5,'[1]Outside Edges'!$Q101="Yes"),"Yes","No")</f>
        <v>Yes</v>
      </c>
      <c r="GS102" s="197" t="str">
        <f>IF(AND((RIGHT($GS$3,2)-'[1]Miter Profiles'!$AC$202-'[1]Outside Edges'!$B101)&gt;=5,'[1]Outside Edges'!$Q101="Yes"),"Yes","No")</f>
        <v>Yes</v>
      </c>
      <c r="GT102" s="212" t="str">
        <f>IF(AND((RIGHT($GT$3,2)-'[1]Miter Profiles'!$AC$203-'[1]Outside Edges'!$B101)&gt;=5,'[1]Outside Edges'!$Q101="Yes"),"Yes","No")</f>
        <v>Yes</v>
      </c>
      <c r="GU102" s="208" t="str">
        <f>IF(AND((RIGHT($GU$3,2)-'[1]Miter Profiles'!$AC$204-'[1]Outside Edges'!$B101)&gt;=5,'[1]Outside Edges'!$Q101="Yes"),"Yes","No")</f>
        <v>No</v>
      </c>
      <c r="GV102" s="209" t="str">
        <f>IF(AND((RIGHT($GV$3,2)-'[1]Miter Profiles'!$AC$205-'[1]Outside Edges'!$B101)&gt;=5,'[1]Outside Edges'!$Q101="Yes"),"Yes","No")</f>
        <v>Yes</v>
      </c>
      <c r="GW102" s="210" t="str">
        <f>IF(AND((RIGHT($GW$3,2)-'[1]Miter Profiles'!$AC$206-'[1]Outside Edges'!$B101)&gt;=5,'[1]Outside Edges'!$Q101="Yes"),"Yes","No")</f>
        <v>Yes</v>
      </c>
      <c r="GX102" s="200" t="str">
        <f>IF(AND((RIGHT($GX$3,2)-'[1]Miter Profiles'!$AC$207-'[1]Outside Edges'!$B101)&gt;=5,'[1]Outside Edges'!$Q101="Yes"),"Yes","No")</f>
        <v>No</v>
      </c>
      <c r="GY102" s="201" t="str">
        <f>IF(AND((RIGHT($GY$3,2)-'[1]Miter Profiles'!$AC$208-'[1]Outside Edges'!$B101)&gt;=5,'[1]Outside Edges'!$Q101="Yes"),"Yes","No")</f>
        <v>Yes</v>
      </c>
      <c r="GZ102" s="202" t="str">
        <f>IF(AND((RIGHT($GZ$3,2)-'[1]Miter Profiles'!$AC$209-'[1]Outside Edges'!$B101)&gt;=5,'[1]Outside Edges'!$Q101="Yes"),"Yes","No")</f>
        <v>Yes</v>
      </c>
      <c r="HA102" s="199" t="str">
        <f>IF(AND((RIGHT($HA$3,2)-'[1]Miter Profiles'!$AC$210-'[1]Outside Edges'!$B101)&gt;=5,'[1]Outside Edges'!$Q101="Yes"),"Yes","No")</f>
        <v>No</v>
      </c>
      <c r="HB102" s="197" t="str">
        <f>IF(AND((RIGHT($HB$3,2)-'[1]Miter Profiles'!$AC$211-'[1]Outside Edges'!$B101)&gt;=5,'[1]Outside Edges'!$Q101="Yes"),"Yes","No")</f>
        <v>Yes</v>
      </c>
      <c r="HC102" s="198" t="str">
        <f>IF(AND((RIGHT($HC$3,2)-'[1]Miter Profiles'!$AC$212-'[1]Outside Edges'!$B101)&gt;=5,'[1]Outside Edges'!$Q101="Yes"),"Yes","No")</f>
        <v>Yes</v>
      </c>
      <c r="HD102" s="200" t="str">
        <f>IF(AND((RIGHT($HD$3,2)-'[1]Miter Profiles'!$AC$213-'[1]Outside Edges'!$B101)&gt;=5,'[1]Outside Edges'!$Q101="Yes"),"Yes","No")</f>
        <v>No</v>
      </c>
      <c r="HE102" s="202" t="str">
        <f>IF(AND((RIGHT($HE$3,2)-'[1]Miter Profiles'!$AC$214-'[1]Outside Edges'!$B101)&gt;=5,'[1]Outside Edges'!$Q101="Yes"),"Yes","No")</f>
        <v>No</v>
      </c>
      <c r="HF102" s="199" t="str">
        <f>IF(AND((RIGHT($HF$3,2)-'[1]Miter Profiles'!$AC$215-'[1]Outside Edges'!$B101)&gt;=5,'[1]Outside Edges'!$Q101="Yes"),"Yes","No")</f>
        <v>No</v>
      </c>
      <c r="HG102" s="197" t="str">
        <f>IF(AND((RIGHT($HG$3,2)-'[1]Miter Profiles'!$AC$216-'[1]Outside Edges'!$B101)&gt;=5,'[1]Outside Edges'!$Q101="Yes"),"Yes","No")</f>
        <v>Yes</v>
      </c>
      <c r="HH102" s="198" t="str">
        <f>IF(AND((RIGHT($HH$3,2)-'[1]Miter Profiles'!$AC$217-'[1]Outside Edges'!$B101)&gt;=5,'[1]Outside Edges'!$Q101="Yes"),"Yes","No")</f>
        <v>Yes</v>
      </c>
      <c r="HI102" s="200" t="str">
        <f>IF(AND((RIGHT($HI$3,2)-'[1]Miter Profiles'!$AC$218-'[1]Outside Edges'!$B101)&gt;=5,'[1]Outside Edges'!$Q101="Yes"),"Yes","No")</f>
        <v>Yes</v>
      </c>
      <c r="HJ102" s="201" t="str">
        <f>IF(AND((RIGHT($HJ$3,2)-'[1]Miter Profiles'!$AC$219-'[1]Outside Edges'!$B101)&gt;=5,'[1]Outside Edges'!$Q101="Yes"),"Yes","No")</f>
        <v>Yes</v>
      </c>
      <c r="HK102" s="202" t="str">
        <f>IF(AND((RIGHT($HK$3,2)-'[1]Miter Profiles'!$AC$220-'[1]Outside Edges'!$B101)&gt;=5,'[1]Outside Edges'!$Q101="Yes"),"Yes","No")</f>
        <v>Yes</v>
      </c>
      <c r="HL102" s="199" t="str">
        <f>IF(AND((RIGHT($HL$3,2)-'[1]Miter Profiles'!$AC$221-'[1]Outside Edges'!$B101)&gt;=5,'[1]Outside Edges'!$Q101="Yes"),"Yes","No")</f>
        <v>No</v>
      </c>
      <c r="HM102" s="197" t="str">
        <f>IF(AND((RIGHT($HM$3,2)-'[1]Miter Profiles'!$AC$222-'[1]Outside Edges'!$B101)&gt;=5,'[1]Outside Edges'!$Q101="Yes"),"Yes","No")</f>
        <v>Yes</v>
      </c>
      <c r="HN102" s="197" t="str">
        <f>IF(AND((RIGHT($HN$3,2)-'[1]Miter Profiles'!$AC$223-'[1]Outside Edges'!$B101)&gt;=5,'[1]Outside Edges'!$Q101="Yes"),"Yes","No")</f>
        <v>Yes</v>
      </c>
      <c r="HO102" s="201" t="str">
        <f>IF(AND((RIGHT($HO$3,2)-'[1]Miter Profiles'!$AC$224-'[1]Outside Edges'!$B101)&gt;=5,'[1]Outside Edges'!$Q101="Yes"),"Yes","No")</f>
        <v>No</v>
      </c>
      <c r="HP102" s="201" t="str">
        <f>IF(AND((RIGHT($HP$3,2)-'[1]Miter Profiles'!$AC$225-'[1]Outside Edges'!$B101)&gt;=5,'[1]Outside Edges'!$Q101="Yes"),"Yes","No")</f>
        <v>Yes</v>
      </c>
      <c r="HQ102" s="201" t="str">
        <f>IF(AND((RIGHT($HQ$3,3)-'[1]Miter Profiles'!$AC$226-'[1]Outside Edges'!$B101)&gt;=5,'[1]Outside Edges'!$Q101="Yes"),"Yes","No")</f>
        <v>No</v>
      </c>
      <c r="HR102" s="201" t="str">
        <f>IF(AND((RIGHT($HR$3,2)-'[1]Miter Profiles'!$AC$227-'[1]Outside Edges'!$B101)&gt;=5,'[1]Outside Edges'!$Q101="Yes"),"Yes","No")</f>
        <v>No</v>
      </c>
      <c r="HS102" s="197" t="str">
        <f>IF(AND((RIGHT($HS$3,2)-'[1]Miter Profiles'!$AC$228-'[1]Outside Edges'!$B101)&gt;=5,'[1]Outside Edges'!$Q101="Yes"),"Yes","No")</f>
        <v>Yes</v>
      </c>
      <c r="HT102" s="197" t="str">
        <f>IF(AND((RIGHT($HT$3,2)-'[1]Miter Profiles'!$AC$229-'[1]Outside Edges'!$B101)&gt;=5,'[1]Outside Edges'!$Q101="Yes"),"Yes","No")</f>
        <v>Yes</v>
      </c>
      <c r="HU102" s="197" t="str">
        <f>IF(AND((RIGHT($HU$3,2)-'[1]Miter Profiles'!$AC$230-'[1]Outside Edges'!$B101)&gt;=5,'[1]Outside Edges'!$Q101="Yes"),"Yes","No")</f>
        <v>Yes</v>
      </c>
      <c r="HV102" s="201" t="str">
        <f>IF(AND((RIGHT($HV$3,2)-'[1]Miter Profiles'!$AC$231-'[1]Outside Edges'!$B101)&gt;=5,'[1]Outside Edges'!$Q101="Yes"),"Yes","No")</f>
        <v>No</v>
      </c>
      <c r="HW102" s="201" t="str">
        <f>IF(AND((RIGHT($HW$3,2)-'[1]Miter Profiles'!$AC$232-'[1]Outside Edges'!$B101)&gt;=5,'[1]Outside Edges'!$Q101="Yes"),"Yes","No")</f>
        <v>Yes</v>
      </c>
      <c r="HX102" s="201" t="str">
        <f>IF(AND((RIGHT($HX$3,2)-'[1]Miter Profiles'!$AC$233-'[1]Outside Edges'!$B101)&gt;=5,'[1]Outside Edges'!$Q101="Yes"),"Yes","No")</f>
        <v>Yes</v>
      </c>
      <c r="HY102" s="197" t="str">
        <f>IF(AND((RIGHT($HY$3,2)-'[1]Miter Profiles'!$AC$234-'[1]Outside Edges'!$B101)&gt;=5,'[1]Outside Edges'!$Q101="Yes"),"Yes","No")</f>
        <v>No</v>
      </c>
      <c r="HZ102" s="197" t="str">
        <f>IF(AND((RIGHT($HZ$3,2)-'[1]Miter Profiles'!$AC$235-'[1]Outside Edges'!$B101)&gt;=5,'[1]Outside Edges'!$Q101="Yes"),"Yes","No")</f>
        <v>Yes</v>
      </c>
      <c r="IA102" s="197" t="str">
        <f>IF(AND((RIGHT($IA$3,2)-'[1]Miter Profiles'!$AC$236-'[1]Outside Edges'!$B101)&gt;=5,'[1]Outside Edges'!$Q101="Yes"),"Yes","No")</f>
        <v>Yes</v>
      </c>
      <c r="IB102" s="201" t="str">
        <f>IF(AND((RIGHT($IB$3,2)-'[1]Miter Profiles'!$AC$237-'[1]Outside Edges'!$B101)&gt;=5,'[1]Outside Edges'!$Q101="Yes"),"Yes","No")</f>
        <v>Yes</v>
      </c>
      <c r="IC102" s="201" t="str">
        <f>IF(AND((RIGHT($IC$3,2)-'[1]Miter Profiles'!$AC$238-'[1]Outside Edges'!$B101)&gt;=5,'[1]Outside Edges'!$Q101="Yes"),"Yes","No")</f>
        <v>Yes</v>
      </c>
      <c r="ID102" s="201" t="str">
        <f>IF(AND((RIGHT($ID$3,2)-'[1]Miter Profiles'!$AC$239-'[1]Outside Edges'!$B101)&gt;=5,'[1]Outside Edges'!$Q101="Yes"),"Yes","No")</f>
        <v>Yes</v>
      </c>
      <c r="IE102" s="197" t="str">
        <f>IF(AND((RIGHT($IE$3,2)-'[1]Miter Profiles'!$AC$240-'[1]Outside Edges'!$B101)&gt;=5,'[1]Outside Edges'!$Q101="Yes"),"Yes","No")</f>
        <v>No</v>
      </c>
      <c r="IF102" s="197" t="str">
        <f>IF(AND((RIGHT($IF$3,2)-'[1]Miter Profiles'!$AC$241-'[1]Outside Edges'!$B101)&gt;=5,'[1]Outside Edges'!$Q101="Yes"),"Yes","No")</f>
        <v>Yes</v>
      </c>
      <c r="IG102" s="197" t="str">
        <f>IF(AND((RIGHT($IG$3,2)-'[1]Miter Profiles'!$AC$242-'[1]Outside Edges'!$B101)&gt;=5,'[1]Outside Edges'!$Q101="Yes"),"Yes","No")</f>
        <v>Yes</v>
      </c>
      <c r="IH102" s="201" t="str">
        <f>IF(AND((RIGHT($IH$3,2)-'[1]Miter Profiles'!$AC$243-'[1]Outside Edges'!$B101)&gt;=5,'[1]Outside Edges'!$Q101="Yes"),"Yes","No")</f>
        <v>Yes</v>
      </c>
      <c r="II102" s="201" t="str">
        <f>IF(AND((RIGHT($II$3,2)-'[1]Miter Profiles'!$AC$244-'[1]Outside Edges'!$B101)&gt;=5,'[1]Outside Edges'!$Q101="Yes"),"Yes","No")</f>
        <v>Yes</v>
      </c>
      <c r="IJ102" s="201" t="str">
        <f>IF(AND((RIGHT($IJ$3,2)-'[1]Miter Profiles'!$AC$245-'[1]Outside Edges'!$B101)&gt;=5,'[1]Outside Edges'!$Q101="Yes"),"Yes","No")</f>
        <v>Yes</v>
      </c>
      <c r="IK102" s="197" t="str">
        <f>IF(AND((RIGHT($IK$3,2)-'[1]Miter Profiles'!$AC$246-'[1]Outside Edges'!$B101)&gt;=5,'[1]Outside Edges'!$Q101="Yes"),"Yes","No")</f>
        <v>Yes</v>
      </c>
      <c r="IL102" s="197" t="str">
        <f>IF(AND((RIGHT($IL$3,2)-'[1]Miter Profiles'!$AC$247-'[1]Outside Edges'!$B101)&gt;=5,'[1]Outside Edges'!$Q101="Yes"),"Yes","No")</f>
        <v>Yes</v>
      </c>
      <c r="IM102" s="197" t="str">
        <f>IF(AND((RIGHT($IM$3,2)-'[1]Miter Profiles'!$AC$248-'[1]Outside Edges'!$B101)&gt;=5,'[1]Outside Edges'!$Q101="Yes"),"Yes","No")</f>
        <v>Yes</v>
      </c>
      <c r="IN102" s="201" t="str">
        <f>IF(AND((RIGHT($IN$3,2)-'[1]Miter Profiles'!$AC$249-'[1]Outside Edges'!$B101)&gt;=5,'[1]Outside Edges'!$Q101="Yes"),"Yes","No")</f>
        <v>No</v>
      </c>
      <c r="IO102" s="201" t="str">
        <f>IF(AND((RIGHT($IO$3,2)-'[1]Miter Profiles'!$AC$250-'[1]Outside Edges'!$B101)&gt;=5,'[1]Outside Edges'!$Q101="Yes"),"Yes","No")</f>
        <v>Yes</v>
      </c>
      <c r="IP102" s="201" t="str">
        <f>IF(AND((RIGHT($IP$3,2)-'[1]Miter Profiles'!$AC$251-'[1]Outside Edges'!$B101)&gt;=5,'[1]Outside Edges'!$Q101="Yes"),"Yes","No")</f>
        <v>Yes</v>
      </c>
      <c r="IQ102" s="197" t="str">
        <f>IF(AND((RIGHT($IQ$3,2)-'[1]Miter Profiles'!$AC$252-'[1]Outside Edges'!$B101)&gt;=5,'[1]Outside Edges'!$Q101="Yes"),"Yes","No")</f>
        <v>No</v>
      </c>
      <c r="IR102" s="197" t="str">
        <f>IF(AND((RIGHT($IR$3,2)-'[1]Miter Profiles'!$AC$253-'[1]Outside Edges'!$B101)&gt;=5,'[1]Outside Edges'!$Q101="Yes"),"Yes","No")</f>
        <v>Yes</v>
      </c>
      <c r="IS102" s="197" t="str">
        <f>IF(AND((RIGHT($IS$3,2)-'[1]Miter Profiles'!$AC$254-'[1]Outside Edges'!$B101)&gt;=5,'[1]Outside Edges'!$Q101="Yes"),"Yes","No")</f>
        <v>Yes</v>
      </c>
      <c r="IT102" s="201" t="str">
        <f>IF(AND((RIGHT($IT$3,2)-'[1]Miter Profiles'!$AC$255-'[1]Outside Edges'!$B101)&gt;=5,'[1]Outside Edges'!$Q101="Yes"),"Yes","No")</f>
        <v>No</v>
      </c>
      <c r="IU102" s="201" t="str">
        <f>IF(AND((RIGHT($IU$3,2)-'[1]Miter Profiles'!$AC$256-'[1]Outside Edges'!$B101)&gt;=5,'[1]Outside Edges'!$Q101="Yes"),"Yes","No")</f>
        <v>Yes</v>
      </c>
      <c r="IV102" s="201" t="str">
        <f>IF(AND((RIGHT($IV$3,2)-'[1]Miter Profiles'!$AC$257-'[1]Outside Edges'!$B101)&gt;=5,'[1]Outside Edges'!$Q101="Yes"),"Yes","No")</f>
        <v>Yes</v>
      </c>
      <c r="IW102" s="197" t="str">
        <f>IF(AND((RIGHT($IW$3,2)-'[1]Miter Profiles'!$AC$258-'[1]Outside Edges'!$B101)&gt;=5,'[1]Outside Edges'!$Q101="Yes"),"Yes","No")</f>
        <v>Yes</v>
      </c>
      <c r="IX102" s="197" t="str">
        <f>IF(AND((RIGHT($IX$3,2)-'[1]Miter Profiles'!$AC$259-'[1]Outside Edges'!$B101)&gt;=5,'[1]Outside Edges'!$Q101="Yes"),"Yes","No")</f>
        <v>Yes</v>
      </c>
      <c r="IY102" s="197" t="str">
        <f>IF(AND((RIGHT($IY$3,2)-'[1]Miter Profiles'!$AC$260-'[1]Outside Edges'!$B101)&gt;=5,'[1]Outside Edges'!$Q101="Yes"),"Yes","No")</f>
        <v>Yes</v>
      </c>
      <c r="IZ102" s="201" t="str">
        <f>IF(AND((RIGHT($IZ$3,2)-'[1]Miter Profiles'!$AC$261-'[1]Outside Edges'!$B101)&gt;=5,'[1]Outside Edges'!$Q101="Yes"),"Yes","No")</f>
        <v>No</v>
      </c>
      <c r="JA102" s="201" t="str">
        <f>IF(AND((RIGHT($JA$3,2)-'[1]Miter Profiles'!$AC$262-'[1]Outside Edges'!$B101)&gt;=5,'[1]Outside Edges'!$Q101="Yes"),"Yes","No")</f>
        <v>Yes</v>
      </c>
      <c r="JB102" s="201" t="str">
        <f>IF(AND((RIGHT($JB$3,2)-'[1]Miter Profiles'!$AC$263-'[1]Outside Edges'!$B101)&gt;=5,'[1]Outside Edges'!$Q101="Yes"),"Yes","No")</f>
        <v>Yes</v>
      </c>
      <c r="JC102" s="197" t="str">
        <f>IF(AND((RIGHT($JC$3,2)-'[1]Miter Profiles'!$AC$264-'[1]Outside Edges'!$B101)&gt;=5,'[1]Outside Edges'!$Q101="Yes"),"Yes","No")</f>
        <v>Yes</v>
      </c>
      <c r="JD102" s="197" t="str">
        <f>IF(AND((RIGHT($JD$3,2)-'[1]Miter Profiles'!$AC$265-'[1]Outside Edges'!$B101)&gt;=5,'[1]Outside Edges'!$Q101="Yes"),"Yes","No")</f>
        <v>Yes</v>
      </c>
      <c r="JE102" s="197" t="str">
        <f>IF(AND((RIGHT($JE$3,2)-'[1]Miter Profiles'!$AC$266-'[1]Outside Edges'!$B101)&gt;=5,'[1]Outside Edges'!$Q101="Yes"),"Yes","No")</f>
        <v>Yes</v>
      </c>
      <c r="JF102" s="201" t="str">
        <f>IF(AND((RIGHT($JF$3,2)-'[1]Miter Profiles'!$AC$267-'[1]Outside Edges'!$B101)&gt;=5,'[1]Outside Edges'!$Q101="Yes"),"Yes","No")</f>
        <v>No</v>
      </c>
      <c r="JG102" s="201" t="str">
        <f>IF(AND((RIGHT($JG$3,2)-'[1]Miter Profiles'!$AC$268-'[1]Outside Edges'!$B101)&gt;=5,'[1]Outside Edges'!$Q101="Yes"),"Yes","No")</f>
        <v>Yes</v>
      </c>
      <c r="JH102" s="201" t="str">
        <f>IF(AND((RIGHT($JH$3,2)-'[1]Miter Profiles'!$AC$269-'[1]Outside Edges'!$B101)&gt;=5,'[1]Outside Edges'!$Q101="Yes"),"Yes","No")</f>
        <v>Yes</v>
      </c>
      <c r="JI102" s="197" t="str">
        <f>IF(AND((RIGHT($JI$3,2)-'[1]Miter Profiles'!$AC$270-'[1]Outside Edges'!$B101)&gt;=5,'[1]Outside Edges'!$Q101="Yes"),"Yes","No")</f>
        <v>Yes</v>
      </c>
      <c r="JJ102" s="197" t="str">
        <f>IF(AND((RIGHT($JJ$3,2)-'[1]Miter Profiles'!$AC$271-'[1]Outside Edges'!$B101)&gt;=5,'[1]Outside Edges'!$Q101="Yes"),"Yes","No")</f>
        <v>Yes</v>
      </c>
      <c r="JK102" s="197" t="str">
        <f>IF(AND((RIGHT($JK$3,2)-'[1]Miter Profiles'!$AC$272-'[1]Outside Edges'!$B101)&gt;=5,'[1]Outside Edges'!$Q101="Yes"),"Yes","No")</f>
        <v>Yes</v>
      </c>
      <c r="JL102" s="201" t="str">
        <f>IF(AND((RIGHT($JL$3,2)-'[1]Miter Profiles'!$AC$273-'[1]Outside Edges'!$B101)&gt;=5,'[1]Outside Edges'!$Q101="Yes"),"Yes","No")</f>
        <v>Yes</v>
      </c>
      <c r="JM102" s="201" t="str">
        <f>IF(AND((RIGHT($JM$3,2)-'[1]Miter Profiles'!$AC$274-'[1]Outside Edges'!$B101)&gt;=5,'[1]Outside Edges'!$Q101="Yes"),"Yes","No")</f>
        <v>Yes</v>
      </c>
      <c r="JN102" s="201" t="str">
        <f>IF(AND((RIGHT($JN$3,2)-'[1]Miter Profiles'!$AC$275-'[1]Outside Edges'!$B101)&gt;=5,'[1]Outside Edges'!$Q101="Yes"),"Yes","No")</f>
        <v>Yes</v>
      </c>
      <c r="JO102" s="197" t="str">
        <f>IF(AND((RIGHT($JO$3,2)-'[1]Miter Profiles'!$AC$276-'[1]Outside Edges'!$B101)&gt;=5,'[1]Outside Edges'!$Q101="Yes"),"Yes","No")</f>
        <v>Yes</v>
      </c>
      <c r="JP102" s="197" t="str">
        <f>IF(AND((RIGHT($JP$3,2)-'[1]Miter Profiles'!$AC$277-'[1]Outside Edges'!$B101)&gt;=5,'[1]Outside Edges'!$Q101="Yes"),"Yes","No")</f>
        <v>Yes</v>
      </c>
      <c r="JQ102" s="197" t="str">
        <f>IF(AND((RIGHT($JQ$3,2)-'[1]Miter Profiles'!$AC$278-'[1]Outside Edges'!$B101)&gt;=5,'[1]Outside Edges'!$Q101="Yes"),"Yes","No")</f>
        <v>Yes</v>
      </c>
      <c r="JR102" s="201" t="str">
        <f>IF(AND((RIGHT($JR$3,2)-'[1]Miter Profiles'!$AC$279-'[1]Outside Edges'!$B101)&gt;=5,'[1]Outside Edges'!$Q101="Yes"),"Yes","No")</f>
        <v>No</v>
      </c>
      <c r="JS102" s="201" t="str">
        <f>IF(AND((RIGHT($JS$3,2)-'[1]Miter Profiles'!$AC$280-'[1]Outside Edges'!$B101)&gt;=5,'[1]Outside Edges'!$Q101="Yes"),"Yes","No")</f>
        <v>No</v>
      </c>
      <c r="JT102" s="201" t="str">
        <f>IF(AND((RIGHT($JT$3,2)-'[1]Miter Profiles'!$AC$281-'[1]Outside Edges'!$B101)&gt;=5,'[1]Outside Edges'!$Q101="Yes"),"Yes","No")</f>
        <v>Yes</v>
      </c>
      <c r="JU102" s="197" t="str">
        <f>IF(AND((RIGHT($JU$3,2)-'[1]Miter Profiles'!$AC$282-'[1]Outside Edges'!$B101)&gt;=5,'[1]Outside Edges'!$Q101="Yes"),"Yes","No")</f>
        <v>No</v>
      </c>
      <c r="JV102" s="197" t="str">
        <f>IF(AND((RIGHT($JV$3,2)-'[1]Miter Profiles'!$AC$283-'[1]Outside Edges'!$B101)&gt;=5,'[1]Outside Edges'!$Q101="Yes"),"Yes","No")</f>
        <v>No</v>
      </c>
      <c r="JW102" s="197" t="str">
        <f>IF(AND((RIGHT($JW$3,2)-'[1]Miter Profiles'!$AC$284-'[1]Outside Edges'!$B101)&gt;=5,'[1]Outside Edges'!$Q101="Yes"),"Yes","No")</f>
        <v>Yes</v>
      </c>
      <c r="JX102" s="201" t="str">
        <f>IF(AND((RIGHT($JX$3,2)-'[1]Miter Profiles'!$AC$285-'[1]Outside Edges'!$B101)&gt;=5,'[1]Outside Edges'!$Q101="Yes"),"Yes","No")</f>
        <v>Yes</v>
      </c>
      <c r="JY102" s="201" t="str">
        <f>IF(AND((RIGHT($JY$3,2)-'[1]Miter Profiles'!$AC$286-'[1]Outside Edges'!$B101)&gt;=5,'[1]Outside Edges'!$Q101="Yes"),"Yes","No")</f>
        <v>Yes</v>
      </c>
      <c r="JZ102" s="201" t="str">
        <f>IF(AND((RIGHT($JZ$3,2)-'[1]Miter Profiles'!$AC$287-'[1]Outside Edges'!$B101)&gt;=5,'[1]Outside Edges'!$Q101="Yes"),"Yes","No")</f>
        <v>Yes</v>
      </c>
      <c r="KA102" s="197" t="str">
        <f>IF(AND((RIGHT($KA$3,2)-'[1]Miter Profiles'!$AC$288-'[1]Outside Edges'!$B101)&gt;=5,'[1]Outside Edges'!$Q101="Yes"),"Yes","No")</f>
        <v>Yes</v>
      </c>
      <c r="KB102" s="197" t="str">
        <f>IF(AND((RIGHT($KB$3,2)-'[1]Miter Profiles'!$AC$289-'[1]Outside Edges'!$B101)&gt;=5,'[1]Outside Edges'!$Q101="Yes"),"Yes","No")</f>
        <v>Yes</v>
      </c>
      <c r="KC102" s="197" t="str">
        <f>IF(AND((RIGHT($KC$3,2)-'[1]Miter Profiles'!$AC$290-'[1]Outside Edges'!$B101)&gt;=5,'[1]Outside Edges'!$Q101="Yes"),"Yes","No")</f>
        <v>Yes</v>
      </c>
      <c r="KD102" s="201" t="str">
        <f>IF(AND((RIGHT($KD$3,2)-'[1]Miter Profiles'!$AC$291-'[1]Outside Edges'!$B101)&gt;=5,'[1]Outside Edges'!$Q101="Yes"),"Yes","No")</f>
        <v>No</v>
      </c>
      <c r="KE102" s="201" t="str">
        <f>IF(AND((RIGHT($KE$3,2)-'[1]Miter Profiles'!$AC$292-'[1]Outside Edges'!$B101)&gt;=5,'[1]Outside Edges'!$Q101="Yes"),"Yes","No")</f>
        <v>Yes</v>
      </c>
      <c r="KF102" s="201" t="str">
        <f>IF(AND((RIGHT($KF$3,2)-'[1]Miter Profiles'!$AC$293-'[1]Outside Edges'!$B101)&gt;=5,'[1]Outside Edges'!$Q101="Yes"),"Yes","No")</f>
        <v>Yes</v>
      </c>
      <c r="KG102" s="197" t="str">
        <f>IF(AND((RIGHT($KG$3,2)-'[1]Miter Profiles'!$AC$294-'[1]Outside Edges'!$B101)&gt;=5,'[1]Outside Edges'!$Q101="Yes"),"Yes","No")</f>
        <v>Yes</v>
      </c>
      <c r="KH102" s="197" t="str">
        <f>IF(AND((RIGHT($KH$3,2)-'[1]Miter Profiles'!$AC$295-'[1]Outside Edges'!$B101)&gt;=5,'[1]Outside Edges'!$Q101="Yes"),"Yes","No")</f>
        <v>Yes</v>
      </c>
      <c r="KI102" s="197" t="str">
        <f>IF(AND((RIGHT($KI$3,2)-'[1]Miter Profiles'!$AC$296-'[1]Outside Edges'!$B101)&gt;=5,'[1]Outside Edges'!$Q101="Yes"),"Yes","No")</f>
        <v>Yes</v>
      </c>
      <c r="KJ102" s="201" t="str">
        <f>IF(AND((RIGHT($KJ$3,2)-'[1]Miter Profiles'!$AC$297-'[1]Outside Edges'!$B101)&gt;=5,'[1]Outside Edges'!$Q101="Yes"),"Yes","No")</f>
        <v>Yes</v>
      </c>
      <c r="KK102" s="201" t="str">
        <f>IF(AND((RIGHT($KK$3,2)-'[1]Miter Profiles'!$AC$298-'[1]Outside Edges'!$B101)&gt;=5,'[1]Outside Edges'!$Q101="Yes"),"Yes","No")</f>
        <v>Yes</v>
      </c>
      <c r="KL102" s="201" t="str">
        <f>IF(AND((RIGHT($KL$3,2)-'[1]Miter Profiles'!$AC$299-'[1]Outside Edges'!$B101)&gt;=5,'[1]Outside Edges'!$Q101="Yes"),"Yes","No")</f>
        <v>Yes</v>
      </c>
      <c r="KM102" s="197" t="str">
        <f>IF(AND((RIGHT($KM$3,2)-'[1]Miter Profiles'!$AC$300-'[1]Outside Edges'!$B101)&gt;=5,'[1]Outside Edges'!$Q101="Yes"),"Yes","No")</f>
        <v>Yes</v>
      </c>
      <c r="KN102" s="197" t="str">
        <f>IF(AND((RIGHT($KN$3,2)-'[1]Miter Profiles'!$AC$301-'[1]Outside Edges'!$B101)&gt;=5,'[1]Outside Edges'!$Q101="Yes"),"Yes","No")</f>
        <v>Yes</v>
      </c>
      <c r="KO102" s="197" t="str">
        <f>IF(AND((RIGHT($KO$3,2)-'[1]Miter Profiles'!$AC$302-'[1]Outside Edges'!$B101)&gt;=5,'[1]Outside Edges'!$Q101="Yes"),"Yes","No")</f>
        <v>Yes</v>
      </c>
      <c r="KP102" s="201" t="str">
        <f>IF(AND((RIGHT($KP$3,2)-'[1]Miter Profiles'!$AC$303-'[1]Outside Edges'!$B101)&gt;=5,'[1]Outside Edges'!$Q101="Yes"),"Yes","No")</f>
        <v>Yes</v>
      </c>
      <c r="KQ102" s="201" t="str">
        <f>IF(AND((RIGHT($KQ$3,2)-'[1]Miter Profiles'!$AC$304-'[1]Outside Edges'!$B101)&gt;=5,'[1]Outside Edges'!$Q101="Yes"),"Yes","No")</f>
        <v>Yes</v>
      </c>
      <c r="KR102" s="201" t="str">
        <f>IF(AND((RIGHT($KR$3,2)-'[1]Miter Profiles'!$AC$305-'[1]Outside Edges'!$B101)&gt;=5,'[1]Outside Edges'!$Q101="Yes"),"Yes","No")</f>
        <v>Yes</v>
      </c>
      <c r="KS102" s="197" t="str">
        <f>IF(AND((RIGHT($KS$3,2)-'[1]Miter Profiles'!$AC$306-'[1]Outside Edges'!$B101)&gt;=5,'[1]Outside Edges'!$Q101="Yes"),"Yes","No")</f>
        <v>Yes</v>
      </c>
      <c r="KT102" s="197" t="str">
        <f>IF(AND((RIGHT($KT$3,2)-'[1]Miter Profiles'!$AC$307-'[1]Outside Edges'!$B101)&gt;=5,'[1]Outside Edges'!$Q101="Yes"),"Yes","No")</f>
        <v>Yes</v>
      </c>
      <c r="KU102" s="197" t="str">
        <f>IF(AND((RIGHT($KU$3,2)-'[1]Miter Profiles'!$AC$308-'[1]Outside Edges'!$B101)&gt;=5,'[1]Outside Edges'!$Q101="Yes"),"Yes","No")</f>
        <v>Yes</v>
      </c>
      <c r="KV102" s="201" t="str">
        <f>IF(AND((RIGHT($KV$3,2)-'[1]Miter Profiles'!$AC$309-'[1]Outside Edges'!$B101)&gt;=5,'[1]Outside Edges'!$Q101="Yes"),"Yes","No")</f>
        <v>No</v>
      </c>
      <c r="KW102" s="201" t="str">
        <f>IF(AND((RIGHT($KW$3,2)-'[1]Miter Profiles'!$AC$310-'[1]Outside Edges'!$B101)&gt;=5,'[1]Outside Edges'!$Q101="Yes"),"Yes","No")</f>
        <v>Yes</v>
      </c>
      <c r="KX102" s="201" t="str">
        <f>IF(AND((RIGHT($KX$3,2)-'[1]Miter Profiles'!$AC$311-'[1]Outside Edges'!$B101)&gt;=5,'[1]Outside Edges'!$Q101="Yes"),"Yes","No")</f>
        <v>Yes</v>
      </c>
      <c r="KY102" s="197" t="str">
        <f>IF(AND((RIGHT($KY$3,2)-'[1]Miter Profiles'!$AC$312-'[1]Outside Edges'!$B101)&gt;=5,'[1]Outside Edges'!$Q101="Yes"),"Yes","No")</f>
        <v>No</v>
      </c>
      <c r="KZ102" s="197" t="str">
        <f>IF(AND((RIGHT($KZ$3,2)-'[1]Miter Profiles'!$AC$313-'[1]Outside Edges'!$B101)&gt;=5,'[1]Outside Edges'!$Q101="Yes"),"Yes","No")</f>
        <v>Yes</v>
      </c>
      <c r="LA102" s="197" t="str">
        <f>IF(AND((RIGHT($LA$3,2)-'[1]Miter Profiles'!$AC$314-'[1]Outside Edges'!$B101)&gt;=5,'[1]Outside Edges'!$Q101="Yes"),"Yes","No")</f>
        <v>Yes</v>
      </c>
      <c r="LB102" s="201" t="str">
        <f>IF(AND((RIGHT($LB$3,2)-'[1]Miter Profiles'!$AC$315-'[1]Outside Edges'!$B101)&gt;=5,'[1]Outside Edges'!$Q101="Yes"),"Yes","No")</f>
        <v>No</v>
      </c>
      <c r="LC102" s="201" t="str">
        <f>IF(AND((RIGHT($LC$3,2)-'[1]Miter Profiles'!$AC$316-'[1]Outside Edges'!$B101)&gt;=5,'[1]Outside Edges'!$Q101="Yes"),"Yes","No")</f>
        <v>No</v>
      </c>
      <c r="LD102" s="201" t="str">
        <f>IF(AND((RIGHT($LD$3,2)-'[1]Miter Profiles'!$AC$317-'[1]Outside Edges'!$B101)&gt;=5,'[1]Outside Edges'!$Q101="Yes"),"Yes","No")</f>
        <v>No</v>
      </c>
      <c r="LE102" s="201" t="str">
        <f>IF(AND((RIGHT($LE$3,2)-'[1]Miter Profiles'!$AC$318-'[1]Outside Edges'!$B101)&gt;=5,'[1]Outside Edges'!$Q101="Yes"),"Yes","No")</f>
        <v>No</v>
      </c>
      <c r="LF102" s="197" t="str">
        <f>IF(AND((RIGHT($LF$3,2)-'[1]Miter Profiles'!$AC$319-'[1]Outside Edges'!$B101)&gt;=5,'[1]Outside Edges'!$Q101="Yes"),"Yes","No")</f>
        <v>No</v>
      </c>
      <c r="LG102" s="197" t="str">
        <f>IF(AND((RIGHT($LG$3,2)-'[1]Miter Profiles'!$AC$320-'[1]Outside Edges'!$B101)&gt;=5,'[1]Outside Edges'!$Q101="Yes"),"Yes","No")</f>
        <v>No</v>
      </c>
      <c r="LH102" s="197" t="str">
        <f>IF(AND((RIGHT($LH$3,2)-'[1]Miter Profiles'!$AC$321-'[1]Outside Edges'!$B101)&gt;=5,'[1]Outside Edges'!$Q101="Yes"),"Yes","No")</f>
        <v>No</v>
      </c>
      <c r="LI102" s="197" t="str">
        <f>IF(AND((RIGHT($LI$3,2)-'[1]Miter Profiles'!$AC$322-'[1]Outside Edges'!$B101)&gt;=5,'[1]Outside Edges'!$Q101="Yes"),"Yes","No")</f>
        <v>No</v>
      </c>
      <c r="LJ102" s="201" t="str">
        <f>IF(AND((RIGHT($LJ$3,2)-'[1]Miter Profiles'!$AC$323-'[1]Outside Edges'!$B101)&gt;=5,'[1]Outside Edges'!$Q101="Yes"),"Yes","No")</f>
        <v>No</v>
      </c>
      <c r="LK102" s="201" t="str">
        <f>IF(AND((RIGHT($LK$3,2)-'[1]Miter Profiles'!$AC$324-'[1]Outside Edges'!$B101)&gt;=5,'[1]Outside Edges'!$Q101="Yes"),"Yes","No")</f>
        <v>Yes</v>
      </c>
      <c r="LL102" s="201" t="str">
        <f>IF(AND((RIGHT($LL$3,2)-'[1]Miter Profiles'!$AC$325-'[1]Outside Edges'!$B101)&gt;=5,'[1]Outside Edges'!$Q101="Yes"),"Yes","No")</f>
        <v>Yes</v>
      </c>
      <c r="LM102" s="197" t="str">
        <f>IF(AND((RIGHT($LM$3,2)-'[1]Miter Profiles'!$AC$326-'[1]Outside Edges'!$B101)&gt;=5,'[1]Outside Edges'!$Q101="Yes"),"Yes","No")</f>
        <v>Yes</v>
      </c>
      <c r="LN102" s="197" t="str">
        <f>IF(AND((RIGHT($LN$3,2)-'[1]Miter Profiles'!$AC$327-'[1]Outside Edges'!$B101)&gt;=5,'[1]Outside Edges'!$Q101="Yes"),"Yes","No")</f>
        <v>Yes</v>
      </c>
      <c r="LO102" s="197" t="str">
        <f>IF(AND((RIGHT($LO$3,2)-'[1]Miter Profiles'!$AC$328-'[1]Outside Edges'!$B101)&gt;=5,'[1]Outside Edges'!$Q101="Yes"),"Yes","No")</f>
        <v>Yes</v>
      </c>
      <c r="LP102" s="201" t="str">
        <f>IF(AND((RIGHT($LP$3,2)-'[1]Miter Profiles'!$AC$329-'[1]Outside Edges'!$B101)&gt;=5,'[1]Outside Edges'!$Q101="Yes"),"Yes","No")</f>
        <v>No</v>
      </c>
      <c r="LQ102" s="201" t="str">
        <f>IF(AND((RIGHT($LQ$3,2)-'[1]Miter Profiles'!$AC$330-'[1]Outside Edges'!$B101)&gt;=5,'[1]Outside Edges'!$Q101="Yes"),"Yes","No")</f>
        <v>Yes</v>
      </c>
      <c r="LR102" s="201" t="str">
        <f>IF(AND((RIGHT($LR$3,2)-'[1]Miter Profiles'!$AC$331-'[1]Outside Edges'!$B101)&gt;=5,'[1]Outside Edges'!$Q101="Yes"),"Yes","No")</f>
        <v>Yes</v>
      </c>
      <c r="LS102" s="197" t="str">
        <f>IF(AND((RIGHT($LS$3,2)-'[1]Miter Profiles'!$AC$332-'[1]Outside Edges'!$B101)&gt;=5,'[1]Outside Edges'!$Q101="Yes"),"Yes","No")</f>
        <v>No</v>
      </c>
      <c r="LT102" s="197" t="str">
        <f>IF(AND((RIGHT($LT$3,2)-'[1]Miter Profiles'!$AC$333-'[1]Outside Edges'!$B101)&gt;=5,'[1]Outside Edges'!$Q101="Yes"),"Yes","No")</f>
        <v>Yes</v>
      </c>
      <c r="LU102" s="197" t="str">
        <f>IF(AND((RIGHT($LU$3,2)-'[1]Miter Profiles'!$AC$334-'[1]Outside Edges'!$B101)&gt;=5,'[1]Outside Edges'!$Q101="Yes"),"Yes","No")</f>
        <v>Yes</v>
      </c>
      <c r="LV102" s="201" t="str">
        <f>IF(AND((RIGHT($LV$3,2)-'[1]Miter Profiles'!$AC$335-'[1]Outside Edges'!$B101)&gt;=5,'[1]Outside Edges'!$Q101="Yes"),"Yes","No")</f>
        <v>No</v>
      </c>
      <c r="LW102" s="201" t="str">
        <f>IF(AND((RIGHT($LW$3,2)-'[1]Miter Profiles'!$AC$336-'[1]Outside Edges'!$B101)&gt;=5,'[1]Outside Edges'!$Q101="Yes"),"Yes","No")</f>
        <v>Yes</v>
      </c>
      <c r="LX102" s="201" t="str">
        <f>IF(AND((RIGHT($LX$3,2)-'[1]Miter Profiles'!$AC$337-'[1]Outside Edges'!$B101)&gt;=5,'[1]Outside Edges'!$Q101="Yes"),"Yes","No")</f>
        <v>Yes</v>
      </c>
      <c r="LY102" s="197" t="str">
        <f>IF(AND((RIGHT($LY$3,2)-'[1]Miter Profiles'!$AC$338-'[1]Outside Edges'!$B101)&gt;=5,'[1]Outside Edges'!$Q101="Yes"),"Yes","No")</f>
        <v>No</v>
      </c>
      <c r="LZ102" s="197" t="str">
        <f>IF(AND((RIGHT($LZ$3,2)-'[1]Miter Profiles'!$AC$339-'[1]Outside Edges'!$B101)&gt;=5,'[1]Outside Edges'!$Q101="Yes"),"Yes","No")</f>
        <v>Yes</v>
      </c>
      <c r="MA102" s="197" t="str">
        <f>IF(AND((RIGHT($MA$3,2)-'[1]Miter Profiles'!$AC$340-'[1]Outside Edges'!$B101)&gt;=5,'[1]Outside Edges'!$Q101="Yes"),"Yes","No")</f>
        <v>Yes</v>
      </c>
      <c r="MB102" s="201" t="str">
        <f>IF(AND((RIGHT($MB$3,2)-'[1]Miter Profiles'!$AC$341-'[1]Outside Edges'!$B101)&gt;=5,'[1]Outside Edges'!$Q101="Yes"),"Yes","No")</f>
        <v>No</v>
      </c>
      <c r="MC102" s="201" t="str">
        <f>IF(AND((RIGHT($MC$3,2)-'[1]Miter Profiles'!$AC$342-'[1]Outside Edges'!$B101)&gt;=5,'[1]Outside Edges'!$Q101="Yes"),"Yes","No")</f>
        <v>Yes</v>
      </c>
      <c r="MD102" s="201" t="str">
        <f>IF(AND((RIGHT($MD$3,2)-'[1]Miter Profiles'!$AC$343-'[1]Outside Edges'!$B101)&gt;=5,'[1]Outside Edges'!$Q101="Yes"),"Yes","No")</f>
        <v>Yes</v>
      </c>
      <c r="ME102" s="197" t="str">
        <f>IF(AND((RIGHT($ME$3,2)-'[1]Miter Profiles'!$AC$344-'[1]Outside Edges'!$B101)&gt;=5,'[1]Outside Edges'!$Q101="Yes"),"Yes","No")</f>
        <v>Yes</v>
      </c>
      <c r="MF102" s="197" t="str">
        <f>IF(AND((RIGHT($MF$3,2)-'[1]Miter Profiles'!$AC$345-'[1]Outside Edges'!$B101)&gt;=5,'[1]Outside Edges'!$Q101="Yes"),"Yes","No")</f>
        <v>Yes</v>
      </c>
      <c r="MG102" s="197" t="str">
        <f>IF(AND((RIGHT($MG$3,2)-'[1]Miter Profiles'!$AC$346-'[1]Outside Edges'!$B101)&gt;=5,'[1]Outside Edges'!$Q101="Yes"),"Yes","No")</f>
        <v>Yes</v>
      </c>
      <c r="MH102" s="201" t="str">
        <f>IF(AND((RIGHT($MH$3,2)-'[1]Miter Profiles'!$AC$347-'[1]Outside Edges'!$B101)&gt;=5,'[1]Outside Edges'!$Q101="Yes"),"Yes","No")</f>
        <v>Yes</v>
      </c>
      <c r="MI102" s="201" t="str">
        <f>IF(AND((RIGHT($MI$3,2)-'[1]Miter Profiles'!$AC$348-'[1]Outside Edges'!$B101)&gt;=5,'[1]Outside Edges'!$Q101="Yes"),"Yes","No")</f>
        <v>Yes</v>
      </c>
      <c r="MJ102" s="201" t="str">
        <f>IF(AND((RIGHT($MJ$3,2)-'[1]Miter Profiles'!$AC$349-'[1]Outside Edges'!$B101)&gt;=5,'[1]Outside Edges'!$Q101="Yes"),"Yes","No")</f>
        <v>Yes</v>
      </c>
      <c r="MK102" s="197" t="str">
        <f>IF(AND((RIGHT($MK$3,2)-'[1]Miter Profiles'!$AC$350-'[1]Outside Edges'!$B101)&gt;=5,'[1]Outside Edges'!$Q101="Yes"),"Yes","No")</f>
        <v>Yes</v>
      </c>
      <c r="ML102" s="197" t="str">
        <f>IF(AND((RIGHT($ML$3,2)-'[1]Miter Profiles'!$AC$351-'[1]Outside Edges'!$B101)&gt;=5,'[1]Outside Edges'!$Q101="Yes"),"Yes","No")</f>
        <v>Yes</v>
      </c>
      <c r="MM102" s="197" t="str">
        <f>IF(AND((RIGHT($MM$3,2)-'[1]Miter Profiles'!$AC$352-'[1]Outside Edges'!$B101)&gt;=5,'[1]Outside Edges'!$Q101="Yes"),"Yes","No")</f>
        <v>Yes</v>
      </c>
      <c r="MN102" s="201" t="str">
        <f>IF(AND((RIGHT($MK$3,2)-'[1]Miter Profiles'!$AC$353-'[1]Outside Edges'!$B101)&gt;=5,'[1]Outside Edges'!$Q101="Yes"),"Yes","No")</f>
        <v>Yes</v>
      </c>
      <c r="MO102" s="201" t="str">
        <f>IF(AND((RIGHT($ML$3,2)-'[1]Miter Profiles'!$AC$354-'[1]Outside Edges'!$B101)&gt;=5,'[1]Outside Edges'!$Q101="Yes"),"Yes","No")</f>
        <v>Yes</v>
      </c>
      <c r="MP102" s="201" t="str">
        <f>IF(AND((RIGHT($MM$3,2)-'[1]Miter Profiles'!$AC$355-'[1]Outside Edges'!$B101)&gt;=5,'[1]Outside Edges'!$Q101="Yes"),"Yes","No")</f>
        <v>Yes</v>
      </c>
      <c r="MQ102" s="197" t="str">
        <f>IF(AND((RIGHT($MK$3,2)-'[1]Miter Profiles'!$AC$356-'[1]Outside Edges'!$B101)&gt;=5,'[1]Outside Edges'!$Q101="Yes"),"Yes","No")</f>
        <v>No</v>
      </c>
      <c r="MR102" s="197" t="str">
        <f>IF(AND((RIGHT($ML$3,2)-'[1]Miter Profiles'!$AC$357-'[1]Outside Edges'!$B101)&gt;=5,'[1]Outside Edges'!$Q101="Yes"),"Yes","No")</f>
        <v>Yes</v>
      </c>
      <c r="MS102" s="197" t="str">
        <f>IF(AND((RIGHT($MM$3,2)-'[1]Miter Profiles'!$AC$358-'[1]Outside Edges'!$B101)&gt;=5,'[1]Outside Edges'!$Q101="Yes"),"Yes","No")</f>
        <v>Yes</v>
      </c>
      <c r="MT102" s="201" t="str">
        <f>IF(AND((RIGHT($MK$3,2)-'[1]Miter Profiles'!$AC$359-'[1]Outside Edges'!$B101)&gt;=5,'[1]Outside Edges'!$Q101="Yes"),"Yes","No")</f>
        <v>No</v>
      </c>
      <c r="MU102" s="201" t="str">
        <f>IF(AND((RIGHT($ML$3,2)-'[1]Miter Profiles'!$AC$360-'[1]Outside Edges'!$B101)&gt;=5,'[1]Outside Edges'!$Q101="Yes"),"Yes","No")</f>
        <v>Yes</v>
      </c>
      <c r="MV102" s="201" t="str">
        <f>IF(AND((RIGHT($MM$3,2)-'[1]Miter Profiles'!$AC$361-'[1]Outside Edges'!$B101)&gt;=5,'[1]Outside Edges'!$Q101="Yes"),"Yes","No")</f>
        <v>Yes</v>
      </c>
    </row>
    <row r="103" spans="1:360" ht="15.75" customHeight="1" thickBot="1" x14ac:dyDescent="0.25">
      <c r="A103" s="371" t="str">
        <f>IF('[1]Outside Edges'!$A102&lt;&gt;"",'[1]Outside Edges'!$A102,"")</f>
        <v>D100 AM</v>
      </c>
      <c r="B103" s="7" t="str">
        <f>IF(AND((RIGHT($B$3,2)-'[1]Miter Profiles'!$AC$3-'[1]Outside Edges'!$B102)&gt;=5,'[1]Outside Edges'!$Q102="Yes"),"Yes","No")</f>
        <v>Yes</v>
      </c>
      <c r="C103" s="7" t="str">
        <f>IF(AND((RIGHT($C$3,2)-'[1]Miter Profiles'!$AC$4-'[1]Outside Edges'!$B102)&gt;=5,'[1]Outside Edges'!$Q102="Yes"),"Yes","No")</f>
        <v>Yes</v>
      </c>
      <c r="D103" s="63" t="str">
        <f>IF(AND((RIGHT($D$3,2)-'[1]Miter Profiles'!$AC$5-'[1]Outside Edges'!$B102)&gt;=5,'[1]Outside Edges'!$Q102="Yes"),"Yes","No")</f>
        <v>Yes</v>
      </c>
      <c r="E103" s="64" t="str">
        <f>IF(AND((RIGHT($E$3,2)-'[1]Miter Profiles'!$AC$6-'[1]Outside Edges'!$B102)&gt;=5,'[1]Outside Edges'!$Q102="Yes"),"Yes","No")</f>
        <v>No</v>
      </c>
      <c r="F103" s="8" t="str">
        <f>IF(AND((RIGHT($F$3,2)-'[1]Miter Profiles'!$AC$7-'[1]Outside Edges'!$B102)&gt;=5,'[1]Outside Edges'!$Q102="Yes"),"Yes","No")</f>
        <v>Yes</v>
      </c>
      <c r="G103" s="65" t="str">
        <f>IF(AND((RIGHT($G$3,2)-'[1]Miter Profiles'!$AC$8-'[1]Outside Edges'!$B102)&gt;=5,'[1]Outside Edges'!$Q102="Yes"),"Yes","No")</f>
        <v>Yes</v>
      </c>
      <c r="H103" s="7" t="str">
        <f>IF(AND((RIGHT($H$3,2)-'[1]Miter Profiles'!$AC$9-'[1]Outside Edges'!$B102)&gt;=5,'[1]Outside Edges'!$Q102="Yes"),"Yes","No")</f>
        <v>No</v>
      </c>
      <c r="I103" s="7" t="str">
        <f>IF(AND((RIGHT($I$3,2)-'[1]Miter Profiles'!$AC$10-'[1]Outside Edges'!$B102)&gt;=5,'[1]Outside Edges'!$Q102="Yes"),"Yes","No")</f>
        <v>Yes</v>
      </c>
      <c r="J103" s="63" t="str">
        <f>IF(AND((RIGHT($J$3,2)-'[1]Miter Profiles'!$AC$11-'[1]Outside Edges'!$B102)&gt;=5,'[1]Outside Edges'!$Q102="Yes"),"Yes","No")</f>
        <v>Yes</v>
      </c>
      <c r="K103" s="64" t="str">
        <f>IF(AND((RIGHT($K$3,2)-'[1]Miter Profiles'!$AC$12-'[1]Outside Edges'!$B102)&gt;=5,'[1]Outside Edges'!$Q102="Yes"),"Yes","No")</f>
        <v>No</v>
      </c>
      <c r="L103" s="8" t="str">
        <f>IF(AND((RIGHT($L$3,2)-'[1]Miter Profiles'!$AC$13-'[1]Outside Edges'!$B102)&gt;=5,'[1]Outside Edges'!$Q102="Yes"),"Yes","No")</f>
        <v>Yes</v>
      </c>
      <c r="M103" s="65" t="str">
        <f>IF(AND((RIGHT($M$3,2)-'[1]Miter Profiles'!$AC$14-'[1]Outside Edges'!$B102)&gt;=5,'[1]Outside Edges'!$Q102="Yes"),"Yes","No")</f>
        <v>Yes</v>
      </c>
      <c r="N103" s="7" t="str">
        <f>IF(AND((RIGHT($N$3,2)-'[1]Miter Profiles'!$AC$15-'[1]Outside Edges'!$B102)&gt;=4,'[1]Outside Edges'!$Q102="Yes"),"Yes","No")</f>
        <v>No</v>
      </c>
      <c r="O103" s="7" t="str">
        <f>IF(AND((RIGHT($O$3,2)-'[1]Miter Profiles'!$AC$16-'[1]Outside Edges'!$B102)&gt;=5,'[1]Outside Edges'!$Q102="Yes"),"Yes","No")</f>
        <v>Yes</v>
      </c>
      <c r="P103" s="63" t="str">
        <f>IF(AND((RIGHT($P$3,2)-'[1]Miter Profiles'!$AC$17-'[1]Outside Edges'!$B102)&gt;=5,'[1]Outside Edges'!$Q102="Yes"),"Yes","No")</f>
        <v>Yes</v>
      </c>
      <c r="Q103" s="64" t="str">
        <f>IF(AND((RIGHT($Q$3,2)-'[1]Miter Profiles'!$AC$18-'[1]Outside Edges'!$B102)&gt;=5,'[1]Outside Edges'!$Q102="Yes"),"Yes","No")</f>
        <v>No</v>
      </c>
      <c r="R103" s="8" t="str">
        <f>IF(AND((RIGHT($R$3,2)-'[1]Miter Profiles'!$AC$19-'[1]Outside Edges'!$B102)&gt;=5,'[1]Outside Edges'!$Q102="Yes"),"Yes","No")</f>
        <v>Yes</v>
      </c>
      <c r="S103" s="65" t="str">
        <f>IF(AND((RIGHT($S$3,2)-'[1]Miter Profiles'!$AC$20-'[1]Outside Edges'!$B102)&gt;=5,'[1]Outside Edges'!$Q102="Yes"),"Yes","No")</f>
        <v>Yes</v>
      </c>
      <c r="T103" s="7" t="str">
        <f>IF(AND((RIGHT($T$3,2)-'[1]Miter Profiles'!$AC$21-'[1]Outside Edges'!$B102)&gt;=5,'[1]Outside Edges'!$Q102="Yes"),"Yes","No")</f>
        <v>Yes</v>
      </c>
      <c r="U103" s="7" t="str">
        <f>IF(AND((RIGHT($U$3,2)-'[1]Miter Profiles'!$AC$22-'[1]Outside Edges'!$B102)&gt;=5,'[1]Outside Edges'!$Q102="Yes"),"Yes","No")</f>
        <v>Yes</v>
      </c>
      <c r="V103" s="63" t="str">
        <f>IF(AND((RIGHT($V$3,2)-'[1]Miter Profiles'!$AC$23-'[1]Outside Edges'!$B102)&gt;=5,'[1]Outside Edges'!$Q102="Yes"),"Yes","No")</f>
        <v>Yes</v>
      </c>
      <c r="W103" s="64" t="str">
        <f>IF(AND((RIGHT($W$3,2)-'[1]Miter Profiles'!$AC$24-'[1]Outside Edges'!$B102)&gt;=5,'[1]Outside Edges'!$Q102="Yes"),"Yes","No")</f>
        <v>No</v>
      </c>
      <c r="X103" s="8" t="str">
        <f>IF(AND((RIGHT($X$3,2)-'[1]Miter Profiles'!$AC$25-'[1]Outside Edges'!$B102)&gt;=5,'[1]Outside Edges'!$Q102="Yes"),"Yes","No")</f>
        <v>No</v>
      </c>
      <c r="Y103" s="65" t="str">
        <f>IF(AND((RIGHT($Y$3,2)-'[1]Miter Profiles'!$AC$26-'[1]Outside Edges'!$B102)&gt;=5,'[1]Outside Edges'!$Q102="Yes"),"Yes","No")</f>
        <v>Yes</v>
      </c>
      <c r="Z103" s="7" t="str">
        <f>IF(AND((RIGHT($Z$3,2)-'[1]Miter Profiles'!$AC$27-'[1]Outside Edges'!$B102)&gt;=5,'[1]Outside Edges'!$Q102="Yes"),"Yes","No")</f>
        <v>No</v>
      </c>
      <c r="AA103" s="7" t="str">
        <f>IF(AND((RIGHT($AA$3,2)-'[1]Miter Profiles'!$AC$28-'[1]Outside Edges'!$B102)&gt;=5,'[1]Outside Edges'!$Q102="Yes"),"Yes","No")</f>
        <v>Yes</v>
      </c>
      <c r="AB103" s="63" t="str">
        <f>IF(AND((RIGHT($AB$3,2)-'[1]Miter Profiles'!$AC$29-'[1]Outside Edges'!$B102)&gt;=5,'[1]Outside Edges'!$Q102="Yes"),"Yes","No")</f>
        <v>Yes</v>
      </c>
      <c r="AC103" s="64" t="str">
        <f>IF(AND((RIGHT($AC$3,2)-'[1]Miter Profiles'!$AC$30-'[1]Outside Edges'!$B102)&gt;=5,'[1]Outside Edges'!$Q102="Yes"),"Yes","No")</f>
        <v>Yes</v>
      </c>
      <c r="AD103" s="8" t="str">
        <f>IF(AND((RIGHT($AD$3,2)-'[1]Miter Profiles'!$AC$31-'[1]Outside Edges'!$B102)&gt;=5,'[1]Outside Edges'!$Q102="Yes"),"Yes","No")</f>
        <v>Yes</v>
      </c>
      <c r="AE103" s="65" t="str">
        <f>IF(AND((RIGHT($AE$3,2)-'[1]Miter Profiles'!$AC$32-'[1]Outside Edges'!$B102)&gt;=5,'[1]Outside Edges'!$Q102="Yes"),"Yes","No")</f>
        <v>Yes</v>
      </c>
      <c r="AF103" s="7" t="str">
        <f>IF(AND((RIGHT($AF$3,2)-'[1]Miter Profiles'!$AC$33-'[1]Outside Edges'!$B102)&gt;=5,'[1]Outside Edges'!$Q102="Yes"),"Yes","No")</f>
        <v>Yes</v>
      </c>
      <c r="AG103" s="7" t="str">
        <f>IF(AND((RIGHT($AG$3,2)-'[1]Miter Profiles'!$AC$34-'[1]Outside Edges'!$B102)&gt;=5,'[1]Outside Edges'!$Q102="Yes"),"Yes","No")</f>
        <v>Yes</v>
      </c>
      <c r="AH103" s="63" t="str">
        <f>IF(AND((RIGHT($AH$3,2)-'[1]Miter Profiles'!$AC$35-'[1]Outside Edges'!$B102)&gt;=5,'[1]Outside Edges'!$Q102="Yes"),"Yes","No")</f>
        <v>Yes</v>
      </c>
      <c r="AI103" s="64" t="str">
        <f>IF(AND((RIGHT($AI$3,2)-'[1]Miter Profiles'!$AC$36-'[1]Outside Edges'!$B102)&gt;=5,'[1]Outside Edges'!$Q102="Yes"),"Yes","No")</f>
        <v>Yes</v>
      </c>
      <c r="AJ103" s="8" t="str">
        <f>IF(AND((RIGHT($AJ$3,2)-'[1]Miter Profiles'!$AC$37-'[1]Outside Edges'!$B102)&gt;=5,'[1]Outside Edges'!$Q102="Yes"),"Yes","No")</f>
        <v>Yes</v>
      </c>
      <c r="AK103" s="65" t="str">
        <f>IF(AND((RIGHT($AK$3,2)-'[1]Miter Profiles'!$AC$38-'[1]Outside Edges'!$B102)&gt;=5,'[1]Outside Edges'!$Q102="Yes"),"Yes","No")</f>
        <v>Yes</v>
      </c>
      <c r="AL103" s="7" t="str">
        <f>IF(AND((RIGHT($AL$3,2)-'[1]Miter Profiles'!$AC$39-'[1]Outside Edges'!$B102)&gt;=5,'[1]Outside Edges'!$Q102="Yes"),"Yes","No")</f>
        <v>Yes</v>
      </c>
      <c r="AM103" s="7" t="str">
        <f>IF(AND((RIGHT($AM$3,2)-'[1]Miter Profiles'!$AC$40-'[1]Outside Edges'!$B102)&gt;=5,'[1]Outside Edges'!$Q102="Yes"),"Yes","No")</f>
        <v>Yes</v>
      </c>
      <c r="AN103" s="63" t="str">
        <f>IF(AND((RIGHT($AN$3,2)-'[1]Miter Profiles'!$AC$41-'[1]Outside Edges'!$B102)&gt;=5,'[1]Outside Edges'!$Q102="Yes"),"Yes","No")</f>
        <v>Yes</v>
      </c>
      <c r="AO103" s="64" t="str">
        <f>IF(AND((RIGHT($AO$3,2)-'[1]Miter Profiles'!$AC$42-'[1]Outside Edges'!$B102)&gt;=5,'[1]Outside Edges'!$Q102="Yes"),"Yes","No")</f>
        <v>No</v>
      </c>
      <c r="AP103" s="8" t="str">
        <f>IF(AND((RIGHT($AP$3,2)-'[1]Miter Profiles'!$AC$43-'[1]Outside Edges'!$B102)&gt;=5,'[1]Outside Edges'!$Q102="Yes"),"Yes","No")</f>
        <v>Yes</v>
      </c>
      <c r="AQ103" s="65" t="str">
        <f>IF(AND((RIGHT($AQ$3,2)-'[1]Miter Profiles'!$AC$44-'[1]Outside Edges'!$B102)&gt;=5,'[1]Outside Edges'!$Q102="Yes"),"Yes","No")</f>
        <v>Yes</v>
      </c>
      <c r="AR103" s="7" t="str">
        <f>IF(AND((RIGHT($AR$3,2)-'[1]Miter Profiles'!$AC$45-'[1]Outside Edges'!$B102)&gt;=5,'[1]Outside Edges'!$Q102="Yes"),"Yes","No")</f>
        <v>Yes</v>
      </c>
      <c r="AS103" s="7" t="str">
        <f>IF(AND((RIGHT($AS$3,2)-'[1]Miter Profiles'!$AC$46-'[1]Outside Edges'!$B102)&gt;=5,'[1]Outside Edges'!$Q102="Yes"),"Yes","No")</f>
        <v>Yes</v>
      </c>
      <c r="AT103" s="63" t="str">
        <f>IF(AND((RIGHT($AT$3,2)-'[1]Miter Profiles'!$AC$47-'[1]Outside Edges'!$B102)&gt;=5,'[1]Outside Edges'!$Q102="Yes"),"Yes","No")</f>
        <v>Yes</v>
      </c>
      <c r="AU103" s="64" t="str">
        <f>IF(AND((RIGHT($AU$3,2)-'[1]Miter Profiles'!$AC$48-'[1]Outside Edges'!$B102)&gt;=5,'[1]Outside Edges'!$Q102="Yes"),"Yes","No")</f>
        <v>Yes</v>
      </c>
      <c r="AV103" s="8" t="str">
        <f>IF(AND((RIGHT($AV$3,2)-'[1]Miter Profiles'!$AC$49-'[1]Outside Edges'!$B102)&gt;=5,'[1]Outside Edges'!$Q102="Yes"),"Yes","No")</f>
        <v>Yes</v>
      </c>
      <c r="AW103" s="65" t="str">
        <f>IF(AND((RIGHT($AW$3,2)-'[1]Miter Profiles'!$AC$50-'[1]Outside Edges'!$B102)&gt;=5,'[1]Outside Edges'!$Q102="Yes"),"Yes","No")</f>
        <v>Yes</v>
      </c>
      <c r="AX103" s="7" t="str">
        <f>IF(AND((RIGHT($AX$3,2)-'[1]Miter Profiles'!$AC$51-'[1]Outside Edges'!$B102)&gt;=5,'[1]Outside Edges'!$Q102="Yes"),"Yes","No")</f>
        <v>Yes</v>
      </c>
      <c r="AY103" s="7" t="str">
        <f>IF(AND((RIGHT($AY$3,2)-'[1]Miter Profiles'!$AC$52-'[1]Outside Edges'!$B102)&gt;=5,'[1]Outside Edges'!$Q102="Yes"),"Yes","No")</f>
        <v>Yes</v>
      </c>
      <c r="AZ103" s="63" t="str">
        <f>IF(AND((RIGHT($AZ$3,2)-'[1]Miter Profiles'!$AC$53-'[1]Outside Edges'!$B102)&gt;=5,'[1]Outside Edges'!$Q102="Yes"),"Yes","No")</f>
        <v>Yes</v>
      </c>
      <c r="BA103" s="64" t="str">
        <f>IF(AND((RIGHT($BA$3,2)-'[1]Miter Profiles'!$AC$54-'[1]Outside Edges'!$B102)&gt;=5,'[1]Outside Edges'!$Q102="Yes"),"Yes","No")</f>
        <v>Yes</v>
      </c>
      <c r="BB103" s="8" t="str">
        <f>IF(AND((RIGHT($BB$3,2)-'[1]Miter Profiles'!$AC$55-'[1]Outside Edges'!$B102)&gt;=5,'[1]Outside Edges'!$Q102="Yes"),"Yes","No")</f>
        <v>Yes</v>
      </c>
      <c r="BC103" s="65" t="str">
        <f>IF(AND((RIGHT($BC$3,2)-'[1]Miter Profiles'!$AC$56-'[1]Outside Edges'!$B102)&gt;=5,'[1]Outside Edges'!$Q102="Yes"),"Yes","No")</f>
        <v>Yes</v>
      </c>
      <c r="BD103" s="7" t="str">
        <f>IF(AND((RIGHT($BD$3,2)-'[1]Miter Profiles'!$AC$57-'[1]Outside Edges'!$B102)&gt;=5,'[1]Outside Edges'!$Q102="Yes"),"Yes","No")</f>
        <v>Yes</v>
      </c>
      <c r="BE103" s="7" t="str">
        <f>IF(AND((RIGHT($BE$3,2)-'[1]Miter Profiles'!$AC$58-'[1]Outside Edges'!$B102)&gt;=5,'[1]Outside Edges'!$Q102="Yes"),"Yes","No")</f>
        <v>Yes</v>
      </c>
      <c r="BF103" s="63" t="str">
        <f>IF(AND((RIGHT($BF$3,2)-'[1]Miter Profiles'!$AC$59-'[1]Outside Edges'!$B102)&gt;=5,'[1]Outside Edges'!$Q102="Yes"),"Yes","No")</f>
        <v>Yes</v>
      </c>
      <c r="BG103" s="64" t="str">
        <f>IF(AND((RIGHT($BG$3,2)-'[1]Miter Profiles'!$AC$60-'[1]Outside Edges'!$B102)&gt;=5,'[1]Outside Edges'!$Q102="Yes"),"Yes","No")</f>
        <v>Yes</v>
      </c>
      <c r="BH103" s="8" t="str">
        <f>IF(AND((RIGHT($BH$3,2)-'[1]Miter Profiles'!$AC$61-'[1]Outside Edges'!$B102)&gt;=5,'[1]Outside Edges'!$Q102="Yes"),"Yes","No")</f>
        <v>Yes</v>
      </c>
      <c r="BI103" s="65" t="str">
        <f>IF(AND((RIGHT($BI$3,2)-'[1]Miter Profiles'!$AC$62-'[1]Outside Edges'!$B102)&gt;=5,'[1]Outside Edges'!$Q102="Yes"),"Yes","No")</f>
        <v>Yes</v>
      </c>
      <c r="BJ103" s="7" t="str">
        <f>IF(AND((RIGHT($BJ$3,2)-'[1]Miter Profiles'!$AC$63-'[1]Outside Edges'!$B102)&gt;=5,'[1]Outside Edges'!$Q102="Yes"),"Yes","No")</f>
        <v>Yes</v>
      </c>
      <c r="BK103" s="7" t="str">
        <f>IF(AND((RIGHT($BK$3,2)-'[1]Miter Profiles'!$AC$64-'[1]Outside Edges'!$B102)&gt;=5,'[1]Outside Edges'!$Q102="Yes"),"Yes","No")</f>
        <v>Yes</v>
      </c>
      <c r="BL103" s="63" t="str">
        <f>IF(AND((RIGHT($BL$3,2)-'[1]Miter Profiles'!$AC$65-'[1]Outside Edges'!$B102)&gt;=5,'[1]Outside Edges'!$Q102="Yes"),"Yes","No")</f>
        <v>Yes</v>
      </c>
      <c r="BM103" s="64" t="str">
        <f>IF(AND((RIGHT($BM$3,2)-'[1]Miter Profiles'!$AC$66-'[1]Outside Edges'!$B102)&gt;=5,'[1]Outside Edges'!$Q102="Yes"),"Yes","No")</f>
        <v>Yes</v>
      </c>
      <c r="BN103" s="8" t="str">
        <f>IF(AND((RIGHT($BN$3,2)-'[1]Miter Profiles'!$AC$67-'[1]Outside Edges'!$B102)&gt;=5,'[1]Outside Edges'!$Q102="Yes"),"Yes","No")</f>
        <v>Yes</v>
      </c>
      <c r="BO103" s="65" t="str">
        <f>IF(AND((RIGHT($BO$3,2)-'[1]Miter Profiles'!$AC$68-'[1]Outside Edges'!$B102)&gt;=5,'[1]Outside Edges'!$Q102="Yes"),"Yes","No")</f>
        <v>Yes</v>
      </c>
      <c r="BP103" s="7" t="str">
        <f>IF(AND((RIGHT($BP$3,2)-'[1]Miter Profiles'!$AC$69-'[1]Outside Edges'!$B102)&gt;=5,'[1]Outside Edges'!$Q102="Yes"),"Yes","No")</f>
        <v>No</v>
      </c>
      <c r="BQ103" s="7" t="str">
        <f>IF(AND((RIGHT($BQ$3,2)-'[1]Miter Profiles'!$AC$70-'[1]Outside Edges'!$B102)&gt;=5,'[1]Outside Edges'!$Q102="Yes"),"Yes","No")</f>
        <v>Yes</v>
      </c>
      <c r="BR103" s="63" t="str">
        <f>IF(AND((RIGHT($BR$3,2)-'[1]Miter Profiles'!$AC$71-'[1]Outside Edges'!$B102)&gt;=5,'[1]Outside Edges'!$Q102="Yes"),"Yes","No")</f>
        <v>Yes</v>
      </c>
      <c r="BS103" s="64" t="str">
        <f>IF(AND((RIGHT($BS$3,2)-'[1]Miter Profiles'!$AC$72-'[1]Outside Edges'!$B102)&gt;=5,'[1]Outside Edges'!$Q102="Yes"),"Yes","No")</f>
        <v>Yes</v>
      </c>
      <c r="BT103" s="8" t="str">
        <f>IF(AND((RIGHT($BT$3,2)-'[1]Miter Profiles'!$AC$73-'[1]Outside Edges'!$B102)&gt;=5,'[1]Outside Edges'!$Q102="Yes"),"Yes","No")</f>
        <v>Yes</v>
      </c>
      <c r="BU103" s="65" t="str">
        <f>IF(AND((RIGHT($BU$3,2)-'[1]Miter Profiles'!$AC$74-'[1]Outside Edges'!$B102)&gt;=5,'[1]Outside Edges'!$Q102="Yes"),"Yes","No")</f>
        <v>Yes</v>
      </c>
      <c r="BV103" s="7" t="str">
        <f>IF(AND((RIGHT($BV$3,2)-'[1]Miter Profiles'!$AC$75-'[1]Outside Edges'!$B102)&gt;=5,'[1]Outside Edges'!$Q102="Yes"),"Yes","No")</f>
        <v>Yes</v>
      </c>
      <c r="BW103" s="7" t="str">
        <f>IF(AND((RIGHT($BW$3,2)-'[1]Miter Profiles'!$AC$76-'[1]Outside Edges'!$B102)&gt;=5,'[1]Outside Edges'!$Q102="Yes"),"Yes","No")</f>
        <v>Yes</v>
      </c>
      <c r="BX103" s="63" t="str">
        <f>IF(AND((RIGHT($BX$3,2)-'[1]Miter Profiles'!$AC$77-'[1]Outside Edges'!$B102)&gt;=5,'[1]Outside Edges'!$Q102="Yes"),"Yes","No")</f>
        <v>Yes</v>
      </c>
      <c r="BY103" s="64" t="str">
        <f>IF(AND((RIGHT($BY$3,2)-'[1]Miter Profiles'!$AC$78-'[1]Outside Edges'!$B102)&gt;=5,'[1]Outside Edges'!$Q102="Yes"),"Yes","No")</f>
        <v>No</v>
      </c>
      <c r="BZ103" s="8" t="str">
        <f>IF(AND((RIGHT($BZ$3,2)-'[1]Miter Profiles'!$AC$79-'[1]Outside Edges'!$B102)&gt;=5,'[1]Outside Edges'!$Q102="Yes"),"Yes","No")</f>
        <v>Yes</v>
      </c>
      <c r="CA103" s="65" t="str">
        <f>IF(AND((RIGHT($CA$3,2)-'[1]Miter Profiles'!$AC$80-'[1]Outside Edges'!$B102)&gt;=5,'[1]Outside Edges'!$Q102="Yes"),"Yes","No")</f>
        <v>Yes</v>
      </c>
      <c r="CB103" s="7" t="str">
        <f>IF(AND((RIGHT($CB$3,2)-'[1]Miter Profiles'!$AC$81-'[1]Outside Edges'!$B102)&gt;=5,'[1]Outside Edges'!$Q102="Yes"),"Yes","No")</f>
        <v>No</v>
      </c>
      <c r="CC103" s="7" t="str">
        <f>IF(AND((RIGHT($CC$3,2)-'[1]Miter Profiles'!$AC$82-'[1]Outside Edges'!$B102)&gt;=5,'[1]Outside Edges'!$Q102="Yes"),"Yes","No")</f>
        <v>Yes</v>
      </c>
      <c r="CD103" s="63" t="str">
        <f>IF(AND((RIGHT($CD$3,2)-'[1]Miter Profiles'!$AC$83-'[1]Outside Edges'!$B102)&gt;=5,'[1]Outside Edges'!$Q102="Yes"),"Yes","No")</f>
        <v>Yes</v>
      </c>
      <c r="CE103" s="64" t="str">
        <f>IF(AND((RIGHT($CE$3,2)-'[1]Miter Profiles'!$AC$84-'[1]Outside Edges'!$B102)&gt;=5,'[1]Outside Edges'!$Q102="Yes"),"Yes","No")</f>
        <v>No</v>
      </c>
      <c r="CF103" s="8" t="str">
        <f>IF(AND((RIGHT($CF$3,2)-'[1]Miter Profiles'!$AC$85-'[1]Outside Edges'!$B102)&gt;=5,'[1]Outside Edges'!$Q102="Yes"),"Yes","No")</f>
        <v>Yes</v>
      </c>
      <c r="CG103" s="65" t="str">
        <f>IF(AND((RIGHT($CG$3,2)-'[1]Miter Profiles'!$AC$86-'[1]Outside Edges'!$B102)&gt;=5,'[1]Outside Edges'!$Q102="Yes"),"Yes","No")</f>
        <v>Yes</v>
      </c>
      <c r="CH103" s="7" t="str">
        <f>IF(AND((RIGHT($CH$3,2)-'[1]Miter Profiles'!$AC$87-'[1]Outside Edges'!$B102)&gt;=5,'[1]Outside Edges'!$Q102="Yes"),"Yes","No")</f>
        <v>Yes</v>
      </c>
      <c r="CI103" s="7" t="str">
        <f>IF(AND((RIGHT($CI$3,2)-'[1]Miter Profiles'!$AC$88-'[1]Outside Edges'!$B102)&gt;=5,'[1]Outside Edges'!$Q102="Yes"),"Yes","No")</f>
        <v>Yes</v>
      </c>
      <c r="CJ103" s="63" t="str">
        <f>IF(AND((RIGHT($CJ$3,2)-'[1]Miter Profiles'!$AC$89-'[1]Outside Edges'!$B102)&gt;=5,'[1]Outside Edges'!$Q102="Yes"),"Yes","No")</f>
        <v>Yes</v>
      </c>
      <c r="CK103" s="64" t="str">
        <f>IF(AND((RIGHT($CK$3,2)-'[1]Miter Profiles'!$AC$90-'[1]Outside Edges'!$B102)&gt;=5,'[1]Outside Edges'!$Q102="Yes"),"Yes","No")</f>
        <v>Yes</v>
      </c>
      <c r="CL103" s="8" t="str">
        <f>IF(AND((RIGHT($CL$3,2)-'[1]Miter Profiles'!$AC$91-'[1]Outside Edges'!$B102)&gt;=5,'[1]Outside Edges'!$Q102="Yes"),"Yes","No")</f>
        <v>Yes</v>
      </c>
      <c r="CM103" s="65" t="str">
        <f>IF(AND((RIGHT($CM$3,2)-'[1]Miter Profiles'!$AC$92-'[1]Outside Edges'!$B102)&gt;=5,'[1]Outside Edges'!$Q102="Yes"),"Yes","No")</f>
        <v>Yes</v>
      </c>
      <c r="CN103" s="7" t="str">
        <f>IF(AND((RIGHT(CN$3,2)-'[1]Miter Profiles'!$AC$93-'[1]Outside Edges'!$B102)&gt;=5,'[1]Outside Edges'!$Q102="Yes"),"Yes","No")</f>
        <v>No</v>
      </c>
      <c r="CO103" s="7" t="str">
        <f>IF(AND((RIGHT(CO$3,2)-'[1]Miter Profiles'!$AC$94-'[1]Outside Edges'!$B102)&gt;=5,'[1]Outside Edges'!$Q102="Yes"),"Yes","No")</f>
        <v>No</v>
      </c>
      <c r="CP103" s="63" t="str">
        <f>IF(AND((RIGHT(CP$3,2)-'[1]Miter Profiles'!$AC$95-'[1]Outside Edges'!$B102)&gt;=5,'[1]Outside Edges'!$Q102="Yes"),"Yes","No")</f>
        <v>Yes</v>
      </c>
      <c r="CQ103" s="64" t="str">
        <f>IF(AND((RIGHT(CQ$3,2)-'[1]Miter Profiles'!$AC$96-'[1]Outside Edges'!$B102)&gt;=5,'[1]Outside Edges'!$Q102="Yes"),"Yes","No")</f>
        <v>No</v>
      </c>
      <c r="CR103" s="8" t="str">
        <f>IF(AND((RIGHT(CR$3,2)-'[1]Miter Profiles'!$AC$97-'[1]Outside Edges'!$B102)&gt;=5,'[1]Outside Edges'!$Q102="Yes"),"Yes","No")</f>
        <v>Yes</v>
      </c>
      <c r="CS103" s="65" t="str">
        <f>IF(AND((RIGHT(CS$3,2)-'[1]Miter Profiles'!$AC$98-'[1]Outside Edges'!$B102)&gt;=5,'[1]Outside Edges'!$Q102="Yes"),"Yes","No")</f>
        <v>Yes</v>
      </c>
      <c r="CT103" s="7" t="str">
        <f>IF(AND((RIGHT($CT$3,2)-'[1]Miter Profiles'!$AC$99-'[1]Outside Edges'!$B102)&gt;=5,'[1]Outside Edges'!$Q102="Yes"),"Yes","No")</f>
        <v>No</v>
      </c>
      <c r="CU103" s="7" t="str">
        <f>IF(AND((RIGHT($CU$3,2)-'[1]Miter Profiles'!$AC$100-'[1]Outside Edges'!$B102)&gt;=5,'[1]Outside Edges'!$Q102="Yes"),"Yes","No")</f>
        <v>Yes</v>
      </c>
      <c r="CV103" s="63" t="str">
        <f>IF(AND((RIGHT($CV$3,2)-'[1]Miter Profiles'!$AC$101-'[1]Outside Edges'!$B102)&gt;=5,'[1]Outside Edges'!$Q102="Yes"),"Yes","No")</f>
        <v>Yes</v>
      </c>
      <c r="CW103" s="64" t="str">
        <f>IF(AND((RIGHT($CW$3,2)-'[1]Miter Profiles'!$AC$102-'[1]Outside Edges'!$B102)&gt;=5,'[1]Outside Edges'!$Q102="Yes"),"Yes","No")</f>
        <v>Yes</v>
      </c>
      <c r="CX103" s="8" t="str">
        <f>IF(AND((RIGHT($CX$3,2)-'[1]Miter Profiles'!$AC$103-'[1]Outside Edges'!$B102)&gt;=5,'[1]Outside Edges'!$Q102="Yes"),"Yes","No")</f>
        <v>Yes</v>
      </c>
      <c r="CY103" s="65" t="str">
        <f>IF(AND((RIGHT($CY$3,2)-'[1]Miter Profiles'!$AC$104-'[1]Outside Edges'!$B102)&gt;=5,'[1]Outside Edges'!$Q102="Yes"),"Yes","No")</f>
        <v>Yes</v>
      </c>
      <c r="CZ103" s="7" t="str">
        <f>IF(AND((RIGHT($CZ$3,2)-'[1]Miter Profiles'!$AC$105-'[1]Outside Edges'!$B102)&gt;=5,'[1]Outside Edges'!$Q102="Yes"),"Yes","No")</f>
        <v>No</v>
      </c>
      <c r="DA103" s="7" t="str">
        <f>IF(AND((RIGHT($DA$3,2)-'[1]Miter Profiles'!$AC$106-'[1]Outside Edges'!$B102)&gt;=5,'[1]Outside Edges'!$Q102="Yes"),"Yes","No")</f>
        <v>No</v>
      </c>
      <c r="DB103" s="63" t="str">
        <f>IF(AND((RIGHT($DB$3,2)-'[1]Miter Profiles'!$AC$107-'[1]Outside Edges'!$B102)&gt;=5,'[1]Outside Edges'!$Q102="Yes"),"Yes","No")</f>
        <v>No</v>
      </c>
      <c r="DC103" s="64" t="str">
        <f>IF(AND((RIGHT($DC$3,2)-'[1]Miter Profiles'!$AC$108-'[1]Outside Edges'!$B102)&gt;=5,'[1]Outside Edges'!$Q102="Yes"),"Yes","No")</f>
        <v>No</v>
      </c>
      <c r="DD103" s="8" t="str">
        <f>IF(AND((RIGHT($DD$3,2)-'[1]Miter Profiles'!$AC$109-'[1]Outside Edges'!$B102)&gt;=5,'[1]Outside Edges'!$Q102="Yes"),"Yes","No")</f>
        <v>Yes</v>
      </c>
      <c r="DE103" s="65" t="str">
        <f>IF(AND((RIGHT($DE$3,2)-'[1]Miter Profiles'!$AC$110-'[1]Outside Edges'!$B102)&gt;=5,'[1]Outside Edges'!$Q102="Yes"),"Yes","No")</f>
        <v>Yes</v>
      </c>
      <c r="DF103" s="7" t="str">
        <f>IF(AND((RIGHT($DF$3,2)-'[1]Miter Profiles'!$AC$111-'[1]Outside Edges'!$B102)&gt;=5,'[1]Outside Edges'!$Q102="Yes"),"Yes","No")</f>
        <v>Yes</v>
      </c>
      <c r="DG103" s="7" t="str">
        <f>IF(AND((RIGHT($DG$3,2)-'[1]Miter Profiles'!$AC$112-'[1]Outside Edges'!$B102)&gt;=5,'[1]Outside Edges'!$Q102="Yes"),"Yes","No")</f>
        <v>Yes</v>
      </c>
      <c r="DH103" s="63" t="str">
        <f>IF(AND((RIGHT($DH$3,2)-'[1]Miter Profiles'!$AC$113-'[1]Outside Edges'!$B102)&gt;=5,'[1]Outside Edges'!$Q102="Yes"),"Yes","No")</f>
        <v>Yes</v>
      </c>
      <c r="DI103" s="64" t="str">
        <f>IF(AND((RIGHT($DI$3,2)-'[1]Miter Profiles'!$AC$114-'[1]Outside Edges'!$B102)&gt;=5,'[1]Outside Edges'!$Q102="Yes"),"Yes","No")</f>
        <v>No</v>
      </c>
      <c r="DJ103" s="8" t="str">
        <f>IF(AND((RIGHT($DJ$3,2)-'[1]Miter Profiles'!$AC$115-'[1]Outside Edges'!$B102)&gt;=5,'[1]Outside Edges'!$Q102="Yes"),"Yes","No")</f>
        <v>Yes</v>
      </c>
      <c r="DK103" s="65" t="str">
        <f>IF(AND((RIGHT($DK$3,2)-'[1]Miter Profiles'!$AC$116-'[1]Outside Edges'!$B102)&gt;=5,'[1]Outside Edges'!$Q102="Yes"),"Yes","No")</f>
        <v>Yes</v>
      </c>
      <c r="DL103" s="7" t="str">
        <f>IF(AND((RIGHT($DL$3,2)-'[1]Miter Profiles'!$AC$117-'[1]Outside Edges'!$B102)&gt;=5,'[1]Outside Edges'!$Q102="Yes"),"Yes","No")</f>
        <v>Yes</v>
      </c>
      <c r="DM103" s="7" t="str">
        <f>IF(AND((RIGHT($DM$3,2)-'[1]Miter Profiles'!$AC$118-'[1]Outside Edges'!$B102)&gt;=5,'[1]Outside Edges'!$Q102="Yes"),"Yes","No")</f>
        <v>Yes</v>
      </c>
      <c r="DN103" s="63" t="str">
        <f>IF(AND((RIGHT($DN$3,2)-'[1]Miter Profiles'!$AC$119-'[1]Outside Edges'!$B102)&gt;=5,'[1]Outside Edges'!$Q102="Yes"),"Yes","No")</f>
        <v>Yes</v>
      </c>
      <c r="DO103" s="64" t="str">
        <f>IF(AND((RIGHT($DO$3,2)-'[1]Miter Profiles'!$AC$120-'[1]Outside Edges'!$B102)&gt;=5,'[1]Outside Edges'!$Q102="Yes"),"Yes","No")</f>
        <v>No</v>
      </c>
      <c r="DP103" s="8" t="str">
        <f>IF(AND((RIGHT($DP$3,2)-'[1]Miter Profiles'!$AC$121-'[1]Outside Edges'!$B102)&gt;=5,'[1]Outside Edges'!$Q102="Yes"),"Yes","No")</f>
        <v>No</v>
      </c>
      <c r="DQ103" s="65" t="str">
        <f>IF(AND((RIGHT($DQ$3,2)-'[1]Miter Profiles'!$AC$122-'[1]Outside Edges'!$B102)&gt;=5,'[1]Outside Edges'!$Q102="Yes"),"Yes","No")</f>
        <v>Yes</v>
      </c>
      <c r="DR103" s="7" t="str">
        <f>IF(AND((RIGHT($DR$3,2)-'[1]Miter Profiles'!$AC$123-'[1]Outside Edges'!$B102)&gt;=5,'[1]Outside Edges'!$Q102="Yes"),"Yes","No")</f>
        <v>Yes</v>
      </c>
      <c r="DS103" s="7" t="str">
        <f>IF(AND((RIGHT($DS$3,2)-'[1]Miter Profiles'!$AC$124-'[1]Outside Edges'!$B102)&gt;=5,'[1]Outside Edges'!$Q102="Yes"),"Yes","No")</f>
        <v>Yes</v>
      </c>
      <c r="DT103" s="63" t="str">
        <f>IF(AND((RIGHT($DT$3,2)-'[1]Miter Profiles'!$AC$125-'[1]Outside Edges'!$B102)&gt;=5,'[1]Outside Edges'!$Q102="Yes"),"Yes","No")</f>
        <v>Yes</v>
      </c>
      <c r="DU103" s="64" t="str">
        <f>IF(AND((RIGHT($DU$3,2)-'[1]Miter Profiles'!$AC$126-'[1]Outside Edges'!$B102)&gt;=5,'[1]Outside Edges'!$Q102="Yes"),"Yes","No")</f>
        <v>No</v>
      </c>
      <c r="DV103" s="8" t="str">
        <f>IF(AND((RIGHT($DV$3,2)-'[1]Miter Profiles'!$AC$127-'[1]Outside Edges'!$B102)&gt;=5,'[1]Outside Edges'!$Q102="Yes"),"Yes","No")</f>
        <v>Yes</v>
      </c>
      <c r="DW103" s="65" t="str">
        <f>IF(AND((RIGHT($DW$3,2)-'[1]Miter Profiles'!$AC$128-'[1]Outside Edges'!$B102)&gt;=5,'[1]Outside Edges'!$Q102="Yes"),"Yes","No")</f>
        <v>Yes</v>
      </c>
      <c r="DX103" s="7" t="str">
        <f>IF(AND((RIGHT($DX$3,2)-'[1]Miter Profiles'!$AC$129-'[1]Outside Edges'!$B102)&gt;=5,'[1]Outside Edges'!$Q102="Yes"),"Yes","No")</f>
        <v>Yes</v>
      </c>
      <c r="DY103" s="7" t="str">
        <f>IF(AND((RIGHT($DY$3,2)-'[1]Miter Profiles'!$AC$130-'[1]Outside Edges'!$B102)&gt;=5,'[1]Outside Edges'!$Q102="Yes"),"Yes","No")</f>
        <v>Yes</v>
      </c>
      <c r="DZ103" s="63" t="str">
        <f>IF(AND((RIGHT($DZ$3,2)-'[1]Miter Profiles'!$AC$131-'[1]Outside Edges'!$B102)&gt;=5,'[1]Outside Edges'!$Q102="Yes"),"Yes","No")</f>
        <v>Yes</v>
      </c>
      <c r="EA103" s="68" t="str">
        <f>IF(AND((RIGHT($EA$3,2)-'[1]Miter Profiles'!$AC$132-'[1]Outside Edges'!$B102)&gt;=5,'[1]Outside Edges'!$Q102="Yes"),"Yes","No")</f>
        <v>Yes</v>
      </c>
      <c r="EB103" s="78" t="str">
        <f>IF(AND((RIGHT($EB$3,2)-'[1]Miter Profiles'!$AC$133-'[1]Outside Edges'!$B102)&gt;=5,'[1]Outside Edges'!$Q102="Yes"),"Yes","No")</f>
        <v>No</v>
      </c>
      <c r="EC103" s="79" t="str">
        <f>IF(AND((RIGHT($EC$3,2)-'[1]Miter Profiles'!$AC$134-'[1]Outside Edges'!$B102)&gt;=5,'[1]Outside Edges'!$Q102="Yes"),"Yes","No")</f>
        <v>Yes</v>
      </c>
      <c r="ED103" s="81" t="str">
        <f>IF(AND((RIGHT($ED$3,2)-'[1]Miter Profiles'!$AC$135-'[1]Outside Edges'!$B102)&gt;=5,'[1]Outside Edges'!$Q102="Yes"),"Yes","No")</f>
        <v>Yes</v>
      </c>
      <c r="EE103" s="80" t="str">
        <f>IF(AND((RIGHT($EE$3,2)-'[1]Miter Profiles'!$AC$136-'[1]Outside Edges'!$B102)&gt;=5,'[1]Outside Edges'!$Q102="Yes"),"Yes","No")</f>
        <v>Yes</v>
      </c>
      <c r="EF103" s="63" t="str">
        <f>IF(AND((RIGHT($EF$3,2)-'[1]Miter Profiles'!$AC$137-'[1]Outside Edges'!$B102)&gt;=5,'[1]Outside Edges'!$Q102="Yes"),"Yes","No")</f>
        <v>Yes</v>
      </c>
      <c r="EG103" s="7" t="str">
        <f>IF(AND((RIGHT($EG$3,2)-'[1]Miter Profiles'!$AC$138-'[1]Outside Edges'!$B102)&gt;=5,'[1]Outside Edges'!$Q102="Yes"),"Yes","No")</f>
        <v>Yes</v>
      </c>
      <c r="EH103" s="68" t="str">
        <f>IF(AND((RIGHT($EH$3,2)-'[1]Miter Profiles'!$AC$139-'[1]Outside Edges'!$B102)&gt;=5,'[1]Outside Edges'!$Q102="Yes"),"Yes","No")</f>
        <v>Yes</v>
      </c>
      <c r="EI103" s="82" t="str">
        <f>IF(AND((RIGHT($EI$3,2)-'[1]Miter Profiles'!$AC$140-'[1]Outside Edges'!$B102)&gt;=5,'[1]Outside Edges'!$Q102="Yes"),"Yes","No")</f>
        <v>Yes</v>
      </c>
      <c r="EJ103" s="83" t="str">
        <f>IF(AND((RIGHT($EJ$3,2)-'[1]Miter Profiles'!$AC$141-'[1]Outside Edges'!$B102)&gt;=5,'[1]Outside Edges'!$Q102="Yes"),"Yes","No")</f>
        <v>Yes</v>
      </c>
      <c r="EK103" s="83" t="str">
        <f>IF(AND((RIGHT($EK$3,2)-'[1]Miter Profiles'!$AC$142-'[1]Outside Edges'!$B102)&gt;=5,'[1]Outside Edges'!$Q102="Yes"),"Yes","No")</f>
        <v>Yes</v>
      </c>
      <c r="EL103" s="81" t="str">
        <f>IF(AND((RIGHT($EL$3,2)-'[1]Miter Profiles'!$AC$143-'[1]Outside Edges'!$B102)&gt;=5,'[1]Outside Edges'!$Q102="Yes"),"Yes","No")</f>
        <v>Yes</v>
      </c>
      <c r="EM103" s="84" t="str">
        <f>IF(AND((RIGHT($EM$3,2)-'[1]Miter Profiles'!$AC$144-'[1]Outside Edges'!$B102)&gt;=5,'[1]Outside Edges'!$Q102="Yes"),"Yes","No")</f>
        <v>No</v>
      </c>
      <c r="EN103" s="7" t="str">
        <f>IF(AND((RIGHT($EN$3,2)-'[1]Miter Profiles'!$AC$145-'[1]Outside Edges'!$B102)&gt;=5,'[1]Outside Edges'!$Q102="Yes"),"Yes","No")</f>
        <v>Yes</v>
      </c>
      <c r="EO103" s="68" t="str">
        <f>IF(AND((RIGHT($EO$3,2)-'[1]Miter Profiles'!$AC$146-'[1]Outside Edges'!$B102)&gt;=5,'[1]Outside Edges'!$Q102="Yes"),"Yes","No")</f>
        <v>Yes</v>
      </c>
      <c r="EP103" s="83" t="str">
        <f>IF(AND((RIGHT($EP$3,2)-'[1]Miter Profiles'!$AC$147-'[1]Outside Edges'!$B102)&gt;=5,'[1]Outside Edges'!$Q102="Yes"),"Yes","No")</f>
        <v>No</v>
      </c>
      <c r="EQ103" s="83" t="str">
        <f>IF(AND((RIGHT($EQ$3,2)-'[1]Miter Profiles'!$AC$148-'[1]Outside Edges'!$B102)&gt;=5,'[1]Outside Edges'!$Q102="Yes"),"Yes","No")</f>
        <v>No</v>
      </c>
      <c r="ER103" s="81" t="str">
        <f>IF(AND((RIGHT($ER$3,2)-'[1]Miter Profiles'!$AC$149-'[1]Outside Edges'!$B102)&gt;=5,'[1]Outside Edges'!$Q102="Yes"),"Yes","No")</f>
        <v>Yes</v>
      </c>
      <c r="ES103" s="84" t="str">
        <f>IF(AND((RIGHT($ES$3,2)-'[1]Miter Profiles'!$AC$150-'[1]Outside Edges'!$B102)&gt;=5,'[1]Outside Edges'!$Q102="Yes"),"Yes","No")</f>
        <v>No</v>
      </c>
      <c r="ET103" s="7" t="str">
        <f>IF(AND((RIGHT($ET$3,2)-'[1]Miter Profiles'!$AC$151-'[1]Outside Edges'!$B102)&gt;=5,'[1]Outside Edges'!$Q102="Yes"),"Yes","No")</f>
        <v>Yes</v>
      </c>
      <c r="EU103" s="68" t="str">
        <f>IF(AND((RIGHT($EU$3,2)-'[1]Miter Profiles'!$AC$152-'[1]Outside Edges'!$B102)&gt;=5,'[1]Outside Edges'!$Q102="Yes"),"Yes","No")</f>
        <v>Yes</v>
      </c>
      <c r="EV103" s="83" t="str">
        <f>IF(AND((RIGHT($EV$3,2)-'[1]Miter Profiles'!$AC$153-'[1]Outside Edges'!$B102)&gt;=5,'[1]Outside Edges'!$Q102="Yes"),"Yes","No")</f>
        <v>No</v>
      </c>
      <c r="EW103" s="83" t="str">
        <f>IF(AND((RIGHT($EW$3,2)-'[1]Miter Profiles'!$AC$154-'[1]Outside Edges'!$B102)&gt;=5,'[1]Outside Edges'!$Q102="Yes"),"Yes","No")</f>
        <v>Yes</v>
      </c>
      <c r="EX103" s="81" t="str">
        <f>IF(AND((RIGHT($EX$3,2)-'[1]Miter Profiles'!$AC$155-'[1]Outside Edges'!$B102)&gt;=5,'[1]Outside Edges'!$Q102="Yes"),"Yes","No")</f>
        <v>Yes</v>
      </c>
      <c r="EY103" s="84" t="str">
        <f>IF(AND((RIGHT($EY$3,2)-'[1]Miter Profiles'!$AC$156-'[1]Outside Edges'!$B102)&gt;=5,'[1]Outside Edges'!$Q102="Yes"),"Yes","No")</f>
        <v>Yes</v>
      </c>
      <c r="EZ103" s="7" t="str">
        <f>IF(AND((RIGHT($EZ$3,2)-'[1]Miter Profiles'!$AC$157-'[1]Outside Edges'!$B102)&gt;=5,'[1]Outside Edges'!$Q102="Yes"),"Yes","No")</f>
        <v>Yes</v>
      </c>
      <c r="FA103" s="68" t="str">
        <f>IF(AND((RIGHT($FA$3,2)-'[1]Miter Profiles'!$AC$158-'[1]Outside Edges'!$B102)&gt;=5,'[1]Outside Edges'!$Q102="Yes"),"Yes","No")</f>
        <v>Yes</v>
      </c>
      <c r="FB103" s="83" t="str">
        <f>IF(AND((RIGHT($FB$3,2)-'[1]Miter Profiles'!$AC$159-'[1]Outside Edges'!$B102)&gt;=5,'[1]Outside Edges'!$Q102="Yes"),"Yes","No")</f>
        <v>Yes</v>
      </c>
      <c r="FC103" s="83" t="str">
        <f>IF(AND((RIGHT($FC$3,2)-'[1]Miter Profiles'!$AC$160-'[1]Outside Edges'!$B102)&gt;=5,'[1]Outside Edges'!$Q102="Yes"),"Yes","No")</f>
        <v>Yes</v>
      </c>
      <c r="FD103" s="81" t="str">
        <f>IF(AND((RIGHT($FD$3,2)-'[1]Miter Profiles'!$AC$161-'[1]Outside Edges'!$B102)&gt;=5,'[1]Outside Edges'!$Q102="Yes"),"Yes","No")</f>
        <v>Yes</v>
      </c>
      <c r="FE103" s="84" t="str">
        <f>IF(AND((RIGHT($FE$3,2)-'[1]Miter Profiles'!$AC$162-'[1]Outside Edges'!$B102)&gt;=5,'[1]Outside Edges'!$Q102="Yes"),"Yes","No")</f>
        <v>No</v>
      </c>
      <c r="FF103" s="7" t="str">
        <f>IF(AND((RIGHT($FF$3,2)-'[1]Miter Profiles'!$AC$163-'[1]Outside Edges'!$B102)&gt;=5,'[1]Outside Edges'!$Q102="Yes"),"Yes","No")</f>
        <v>Yes</v>
      </c>
      <c r="FG103" s="68" t="str">
        <f>IF(AND((RIGHT($FG$3,2)-'[1]Miter Profiles'!$AC$164-'[1]Outside Edges'!$B102)&gt;=5,'[1]Outside Edges'!$Q102="Yes"),"Yes","No")</f>
        <v>Yes</v>
      </c>
      <c r="FH103" s="83" t="str">
        <f>IF(AND((RIGHT($FH$3,2)-'[1]Miter Profiles'!$AC$165-'[1]Outside Edges'!$B102)&gt;=5,'[1]Outside Edges'!$Q102="Yes"),"Yes","No")</f>
        <v>Yes</v>
      </c>
      <c r="FI103" s="83" t="str">
        <f>IF(AND((RIGHT($FI$3,2)-'[1]Miter Profiles'!$AC$166-'[1]Outside Edges'!$B102)&gt;=5,'[1]Outside Edges'!$Q102="Yes"),"Yes","No")</f>
        <v>Yes</v>
      </c>
      <c r="FJ103" s="81" t="str">
        <f>IF(AND((RIGHT($FJ$3,2)-'[1]Miter Profiles'!$AC$167-'[1]Outside Edges'!$B102)&gt;=5,'[1]Outside Edges'!$Q102="Yes"),"Yes","No")</f>
        <v>Yes</v>
      </c>
      <c r="FK103" s="84" t="str">
        <f>IF(AND((RIGHT($FK$3,2)-'[1]Miter Profiles'!$AC$168-'[1]Outside Edges'!$B102)&gt;=5,'[1]Outside Edges'!$Q102="Yes"),"Yes","No")</f>
        <v>Yes</v>
      </c>
      <c r="FL103" s="7" t="str">
        <f>IF(AND((RIGHT($FL$3,2)-'[1]Miter Profiles'!$AC$169-'[1]Outside Edges'!$B102)&gt;=5,'[1]Outside Edges'!$Q102="Yes"),"Yes","No")</f>
        <v>Yes</v>
      </c>
      <c r="FM103" s="68" t="str">
        <f>IF(AND((RIGHT($FM$3,2)-'[1]Miter Profiles'!$AC$170-'[1]Outside Edges'!$B102)&gt;=5,'[1]Outside Edges'!$Q102="Yes"),"Yes","No")</f>
        <v>Yes</v>
      </c>
      <c r="FN103" s="83" t="str">
        <f>IF(AND((RIGHT($FN$3,2)-'[1]Miter Profiles'!$AC$171-'[1]Outside Edges'!$B102)&gt;=5,'[1]Outside Edges'!$Q102="Yes"),"Yes","No")</f>
        <v>Yes</v>
      </c>
      <c r="FO103" s="83" t="str">
        <f>IF(AND((RIGHT($FO$3,2)-'[1]Miter Profiles'!$AC$172-'[1]Outside Edges'!$B102)&gt;=5,'[1]Outside Edges'!$Q102="Yes"),"Yes","No")</f>
        <v>Yes</v>
      </c>
      <c r="FP103" s="81" t="str">
        <f>IF(AND((RIGHT($FP$3,2)-'[1]Miter Profiles'!$AC$173-'[1]Outside Edges'!$B102)&gt;=5,'[1]Outside Edges'!$Q102="Yes"),"Yes","No")</f>
        <v>Yes</v>
      </c>
      <c r="FQ103" s="84" t="str">
        <f>IF(AND((RIGHT($FQ$3,2)-'[1]Miter Profiles'!$AC$174-'[1]Outside Edges'!$B102)&gt;=5,'[1]Outside Edges'!$Q102="Yes"),"Yes","No")</f>
        <v>Yes</v>
      </c>
      <c r="FR103" s="7" t="str">
        <f>IF(AND((RIGHT($FR$3,2)-'[1]Miter Profiles'!$AC$175-'[1]Outside Edges'!$B102)&gt;=5,'[1]Outside Edges'!$Q102="Yes"),"Yes","No")</f>
        <v>Yes</v>
      </c>
      <c r="FS103" s="68" t="str">
        <f>IF(AND((RIGHT($FS$3,2)-'[1]Miter Profiles'!$AC$176-'[1]Outside Edges'!$B102)&gt;=5,'[1]Outside Edges'!$Q102="Yes"),"Yes","No")</f>
        <v>Yes</v>
      </c>
      <c r="FT103" s="83" t="str">
        <f>IF(AND((RIGHT($FT$3,2)-'[1]Miter Profiles'!$AC$177-'[1]Outside Edges'!$B102)&gt;=5,'[1]Outside Edges'!$Q102="Yes"),"Yes","No")</f>
        <v>Yes</v>
      </c>
      <c r="FU103" s="83" t="str">
        <f>IF(AND((RIGHT($FU$3,2)-'[1]Miter Profiles'!$AC$178-'[1]Outside Edges'!$B102)&gt;=5,'[1]Outside Edges'!$Q102="Yes"),"Yes","No")</f>
        <v>Yes</v>
      </c>
      <c r="FV103" s="81" t="str">
        <f>IF(AND((RIGHT($V$3,2)-'[1]Miter Profiles'!$AC$179-'[1]Outside Edges'!$B102)&gt;=5,'[1]Outside Edges'!$Q102="Yes"),"Yes","No")</f>
        <v>Yes</v>
      </c>
      <c r="FW103" s="84" t="str">
        <f>IF(AND((RIGHT($FW$3,2)-'[1]Miter Profiles'!$AC$180-'[1]Outside Edges'!$B102)&gt;=5,'[1]Outside Edges'!$Q102="Yes"),"Yes","No")</f>
        <v>No</v>
      </c>
      <c r="FX103" s="197" t="str">
        <f>IF(AND((RIGHT($FX$3,2)-'[1]Miter Profiles'!$AC$181-'[1]Outside Edges'!$B102)&gt;=5,'[1]Outside Edges'!$Q102="Yes"),"Yes","No")</f>
        <v>No</v>
      </c>
      <c r="FY103" s="198" t="str">
        <f>IF(AND((RIGHT($FY$3,2)-'[1]Miter Profiles'!$AC$182-'[1]Outside Edges'!$B102)&gt;=5,'[1]Outside Edges'!$Q102="Yes"),"Yes","No")</f>
        <v>Yes</v>
      </c>
      <c r="FZ103" s="200" t="str">
        <f>IF(AND((RIGHT($FZ$3,2)-'[1]Miter Profiles'!$AC$183-'[1]Outside Edges'!$B102)&gt;=5,'[1]Outside Edges'!$Q102="Yes"),"Yes","No")</f>
        <v>No</v>
      </c>
      <c r="GA103" s="201" t="str">
        <f>IF(AND((RIGHT($GA$3,2)-'[1]Miter Profiles'!$AC$184-'[1]Outside Edges'!$B102)&gt;=5,'[1]Outside Edges'!$Q102="Yes"),"Yes","No")</f>
        <v>Yes</v>
      </c>
      <c r="GB103" s="202" t="str">
        <f>IF(AND((RIGHT($GB$3,2)-'[1]Miter Profiles'!$AC$185-'[1]Outside Edges'!$B102)&gt;=5,'[1]Outside Edges'!$Q102="Yes"),"Yes","No")</f>
        <v>Yes</v>
      </c>
      <c r="GC103" s="199" t="str">
        <f>IF(AND((RIGHT($GC$3,2)-'[1]Miter Profiles'!$AC$186-'[1]Outside Edges'!$B102)&gt;=5,'[1]Outside Edges'!$Q102="Yes"),"Yes","No")</f>
        <v>No</v>
      </c>
      <c r="GD103" s="197" t="str">
        <f>IF(AND((RIGHT($GD$3,2)-'[1]Miter Profiles'!$AC$187-'[1]Outside Edges'!$B102)&gt;=5,'[1]Outside Edges'!$Q102="Yes"),"Yes","No")</f>
        <v>Yes</v>
      </c>
      <c r="GE103" s="198" t="str">
        <f>IF(AND((RIGHT($GE$3,2)-'[1]Miter Profiles'!$AC$188-'[1]Outside Edges'!$B102)&gt;=5,'[1]Outside Edges'!$Q102="Yes"),"Yes","No")</f>
        <v>Yes</v>
      </c>
      <c r="GF103" s="200" t="str">
        <f>IF(AND((RIGHT($GF$3,2)-'[1]Miter Profiles'!$AC$189-'[1]Outside Edges'!$B102)&gt;=5,'[1]Outside Edges'!$Q102="Yes"),"Yes","No")</f>
        <v>Yes</v>
      </c>
      <c r="GG103" s="201" t="str">
        <f>IF(AND((RIGHT($GG$3,2)-'[1]Miter Profiles'!$AC$190-'[1]Outside Edges'!$B102)&gt;=5,'[1]Outside Edges'!$Q102="Yes"),"Yes","No")</f>
        <v>Yes</v>
      </c>
      <c r="GH103" s="202" t="str">
        <f>IF(AND((RIGHT($GH$3,2)-'[1]Miter Profiles'!$AC$191-'[1]Outside Edges'!$B102)&gt;=5,'[1]Outside Edges'!$Q102="Yes"),"Yes","No")</f>
        <v>Yes</v>
      </c>
      <c r="GI103" s="199" t="str">
        <f>IF(AND((RIGHT($GI$3,2)-'[1]Miter Profiles'!$AC$192-'[1]Outside Edges'!$B102)&gt;=5,'[1]Outside Edges'!$Q102="Yes"),"Yes","No")</f>
        <v>No</v>
      </c>
      <c r="GJ103" s="197" t="str">
        <f>IF(AND((RIGHT($GJ$3,2)-'[1]Miter Profiles'!$AC$193-'[1]Outside Edges'!$B102)&gt;=5,'[1]Outside Edges'!$Q102="Yes"),"Yes","No")</f>
        <v>Yes</v>
      </c>
      <c r="GK103" s="198" t="str">
        <f>IF(AND((RIGHT($GK$3,2)-'[1]Miter Profiles'!$AC$194-'[1]Outside Edges'!$B102)&gt;=5,'[1]Outside Edges'!$Q102="Yes"),"Yes","No")</f>
        <v>Yes</v>
      </c>
      <c r="GL103" s="200" t="str">
        <f>IF(AND((RIGHT($GL$3,2)-'[1]Miter Profiles'!$AC$195-'[1]Outside Edges'!$B102)&gt;=5,'[1]Outside Edges'!$Q102="Yes"),"Yes","No")</f>
        <v>Yes</v>
      </c>
      <c r="GM103" s="201" t="str">
        <f>IF(AND((RIGHT($GM$3,2)-'[1]Miter Profiles'!$AC$196-'[1]Outside Edges'!$B102)&gt;=5,'[1]Outside Edges'!$Q102="Yes"),"Yes","No")</f>
        <v>Yes</v>
      </c>
      <c r="GN103" s="202" t="str">
        <f>IF(AND((RIGHT($GN$3,2)-'[1]Miter Profiles'!$AC$197-'[1]Outside Edges'!$B102)&gt;=5,'[1]Outside Edges'!$Q102="Yes"),"Yes","No")</f>
        <v>Yes</v>
      </c>
      <c r="GO103" s="199" t="str">
        <f>IF(AND((RIGHT($GO$3,2)-'[1]Miter Profiles'!$AC$198-'[1]Outside Edges'!$B102)&gt;=5,'[1]Outside Edges'!$Q102="Yes"),"Yes","No")</f>
        <v>No</v>
      </c>
      <c r="GP103" s="197" t="str">
        <f>IF(AND((RIGHT($GP$3,2)-'[1]Miter Profiles'!$AC$199-'[1]Outside Edges'!$B102)&gt;=5,'[1]Outside Edges'!$Q102="Yes"),"Yes","No")</f>
        <v>Yes</v>
      </c>
      <c r="GQ103" s="198" t="str">
        <f>IF(AND((RIGHT($GQ$3,2)-'[1]Miter Profiles'!$AC$200-'[1]Outside Edges'!$B102)&gt;=5,'[1]Outside Edges'!$Q102="Yes"),"Yes","No")</f>
        <v>Yes</v>
      </c>
      <c r="GR103" s="211" t="str">
        <f>IF(AND((RIGHT($GR$3,2)-'[1]Miter Profiles'!$AC$201-'[1]Outside Edges'!$B102)&gt;=5,'[1]Outside Edges'!$Q102="Yes"),"Yes","No")</f>
        <v>No</v>
      </c>
      <c r="GS103" s="197" t="str">
        <f>IF(AND((RIGHT($GS$3,2)-'[1]Miter Profiles'!$AC$202-'[1]Outside Edges'!$B102)&gt;=5,'[1]Outside Edges'!$Q102="Yes"),"Yes","No")</f>
        <v>Yes</v>
      </c>
      <c r="GT103" s="212" t="str">
        <f>IF(AND((RIGHT($GT$3,2)-'[1]Miter Profiles'!$AC$203-'[1]Outside Edges'!$B102)&gt;=5,'[1]Outside Edges'!$Q102="Yes"),"Yes","No")</f>
        <v>Yes</v>
      </c>
      <c r="GU103" s="208" t="str">
        <f>IF(AND((RIGHT($GU$3,2)-'[1]Miter Profiles'!$AC$204-'[1]Outside Edges'!$B102)&gt;=5,'[1]Outside Edges'!$Q102="Yes"),"Yes","No")</f>
        <v>No</v>
      </c>
      <c r="GV103" s="209" t="str">
        <f>IF(AND((RIGHT($GV$3,2)-'[1]Miter Profiles'!$AC$205-'[1]Outside Edges'!$B102)&gt;=5,'[1]Outside Edges'!$Q102="Yes"),"Yes","No")</f>
        <v>Yes</v>
      </c>
      <c r="GW103" s="210" t="str">
        <f>IF(AND((RIGHT($GW$3,2)-'[1]Miter Profiles'!$AC$206-'[1]Outside Edges'!$B102)&gt;=5,'[1]Outside Edges'!$Q102="Yes"),"Yes","No")</f>
        <v>Yes</v>
      </c>
      <c r="GX103" s="200" t="str">
        <f>IF(AND((RIGHT($GX$3,2)-'[1]Miter Profiles'!$AC$207-'[1]Outside Edges'!$B102)&gt;=5,'[1]Outside Edges'!$Q102="Yes"),"Yes","No")</f>
        <v>No</v>
      </c>
      <c r="GY103" s="201" t="str">
        <f>IF(AND((RIGHT($GY$3,2)-'[1]Miter Profiles'!$AC$208-'[1]Outside Edges'!$B102)&gt;=5,'[1]Outside Edges'!$Q102="Yes"),"Yes","No")</f>
        <v>Yes</v>
      </c>
      <c r="GZ103" s="202" t="str">
        <f>IF(AND((RIGHT($GZ$3,2)-'[1]Miter Profiles'!$AC$209-'[1]Outside Edges'!$B102)&gt;=5,'[1]Outside Edges'!$Q102="Yes"),"Yes","No")</f>
        <v>Yes</v>
      </c>
      <c r="HA103" s="199" t="str">
        <f>IF(AND((RIGHT($HA$3,2)-'[1]Miter Profiles'!$AC$210-'[1]Outside Edges'!$B102)&gt;=5,'[1]Outside Edges'!$Q102="Yes"),"Yes","No")</f>
        <v>No</v>
      </c>
      <c r="HB103" s="197" t="str">
        <f>IF(AND((RIGHT($HB$3,2)-'[1]Miter Profiles'!$AC$211-'[1]Outside Edges'!$B102)&gt;=5,'[1]Outside Edges'!$Q102="Yes"),"Yes","No")</f>
        <v>Yes</v>
      </c>
      <c r="HC103" s="198" t="str">
        <f>IF(AND((RIGHT($HC$3,2)-'[1]Miter Profiles'!$AC$212-'[1]Outside Edges'!$B102)&gt;=5,'[1]Outside Edges'!$Q102="Yes"),"Yes","No")</f>
        <v>Yes</v>
      </c>
      <c r="HD103" s="200" t="str">
        <f>IF(AND((RIGHT($HD$3,2)-'[1]Miter Profiles'!$AC$213-'[1]Outside Edges'!$B102)&gt;=5,'[1]Outside Edges'!$Q102="Yes"),"Yes","No")</f>
        <v>No</v>
      </c>
      <c r="HE103" s="202" t="str">
        <f>IF(AND((RIGHT($HE$3,2)-'[1]Miter Profiles'!$AC$214-'[1]Outside Edges'!$B102)&gt;=5,'[1]Outside Edges'!$Q102="Yes"),"Yes","No")</f>
        <v>No</v>
      </c>
      <c r="HF103" s="199" t="str">
        <f>IF(AND((RIGHT($HF$3,2)-'[1]Miter Profiles'!$AC$215-'[1]Outside Edges'!$B102)&gt;=5,'[1]Outside Edges'!$Q102="Yes"),"Yes","No")</f>
        <v>No</v>
      </c>
      <c r="HG103" s="197" t="str">
        <f>IF(AND((RIGHT($HG$3,2)-'[1]Miter Profiles'!$AC$216-'[1]Outside Edges'!$B102)&gt;=5,'[1]Outside Edges'!$Q102="Yes"),"Yes","No")</f>
        <v>No</v>
      </c>
      <c r="HH103" s="198" t="str">
        <f>IF(AND((RIGHT($HH$3,2)-'[1]Miter Profiles'!$AC$217-'[1]Outside Edges'!$B102)&gt;=5,'[1]Outside Edges'!$Q102="Yes"),"Yes","No")</f>
        <v>No</v>
      </c>
      <c r="HI103" s="200" t="str">
        <f>IF(AND((RIGHT($HI$3,2)-'[1]Miter Profiles'!$AC$218-'[1]Outside Edges'!$B102)&gt;=5,'[1]Outside Edges'!$Q102="Yes"),"Yes","No")</f>
        <v>Yes</v>
      </c>
      <c r="HJ103" s="201" t="str">
        <f>IF(AND((RIGHT($HJ$3,2)-'[1]Miter Profiles'!$AC$219-'[1]Outside Edges'!$B102)&gt;=5,'[1]Outside Edges'!$Q102="Yes"),"Yes","No")</f>
        <v>Yes</v>
      </c>
      <c r="HK103" s="202" t="str">
        <f>IF(AND((RIGHT($HK$3,2)-'[1]Miter Profiles'!$AC$220-'[1]Outside Edges'!$B102)&gt;=5,'[1]Outside Edges'!$Q102="Yes"),"Yes","No")</f>
        <v>Yes</v>
      </c>
      <c r="HL103" s="199" t="str">
        <f>IF(AND((RIGHT($HL$3,2)-'[1]Miter Profiles'!$AC$221-'[1]Outside Edges'!$B102)&gt;=5,'[1]Outside Edges'!$Q102="Yes"),"Yes","No")</f>
        <v>No</v>
      </c>
      <c r="HM103" s="197" t="str">
        <f>IF(AND((RIGHT($HM$3,2)-'[1]Miter Profiles'!$AC$222-'[1]Outside Edges'!$B102)&gt;=5,'[1]Outside Edges'!$Q102="Yes"),"Yes","No")</f>
        <v>Yes</v>
      </c>
      <c r="HN103" s="197" t="str">
        <f>IF(AND((RIGHT($HN$3,2)-'[1]Miter Profiles'!$AC$223-'[1]Outside Edges'!$B102)&gt;=5,'[1]Outside Edges'!$Q102="Yes"),"Yes","No")</f>
        <v>Yes</v>
      </c>
      <c r="HO103" s="201" t="str">
        <f>IF(AND((RIGHT($HO$3,2)-'[1]Miter Profiles'!$AC$224-'[1]Outside Edges'!$B102)&gt;=5,'[1]Outside Edges'!$Q102="Yes"),"Yes","No")</f>
        <v>No</v>
      </c>
      <c r="HP103" s="201" t="str">
        <f>IF(AND((RIGHT($HP$3,2)-'[1]Miter Profiles'!$AC$225-'[1]Outside Edges'!$B102)&gt;=5,'[1]Outside Edges'!$Q102="Yes"),"Yes","No")</f>
        <v>No</v>
      </c>
      <c r="HQ103" s="201" t="str">
        <f>IF(AND((RIGHT($HQ$3,3)-'[1]Miter Profiles'!$AC$226-'[1]Outside Edges'!$B102)&gt;=5,'[1]Outside Edges'!$Q102="Yes"),"Yes","No")</f>
        <v>No</v>
      </c>
      <c r="HR103" s="201" t="str">
        <f>IF(AND((RIGHT($HR$3,2)-'[1]Miter Profiles'!$AC$227-'[1]Outside Edges'!$B102)&gt;=5,'[1]Outside Edges'!$Q102="Yes"),"Yes","No")</f>
        <v>No</v>
      </c>
      <c r="HS103" s="197" t="str">
        <f>IF(AND((RIGHT($HS$3,2)-'[1]Miter Profiles'!$AC$228-'[1]Outside Edges'!$B102)&gt;=5,'[1]Outside Edges'!$Q102="Yes"),"Yes","No")</f>
        <v>Yes</v>
      </c>
      <c r="HT103" s="197" t="str">
        <f>IF(AND((RIGHT($HT$3,2)-'[1]Miter Profiles'!$AC$229-'[1]Outside Edges'!$B102)&gt;=5,'[1]Outside Edges'!$Q102="Yes"),"Yes","No")</f>
        <v>Yes</v>
      </c>
      <c r="HU103" s="197" t="str">
        <f>IF(AND((RIGHT($HU$3,2)-'[1]Miter Profiles'!$AC$230-'[1]Outside Edges'!$B102)&gt;=5,'[1]Outside Edges'!$Q102="Yes"),"Yes","No")</f>
        <v>Yes</v>
      </c>
      <c r="HV103" s="201" t="str">
        <f>IF(AND((RIGHT($HV$3,2)-'[1]Miter Profiles'!$AC$231-'[1]Outside Edges'!$B102)&gt;=5,'[1]Outside Edges'!$Q102="Yes"),"Yes","No")</f>
        <v>No</v>
      </c>
      <c r="HW103" s="201" t="str">
        <f>IF(AND((RIGHT($HW$3,2)-'[1]Miter Profiles'!$AC$232-'[1]Outside Edges'!$B102)&gt;=5,'[1]Outside Edges'!$Q102="Yes"),"Yes","No")</f>
        <v>Yes</v>
      </c>
      <c r="HX103" s="201" t="str">
        <f>IF(AND((RIGHT($HX$3,2)-'[1]Miter Profiles'!$AC$233-'[1]Outside Edges'!$B102)&gt;=5,'[1]Outside Edges'!$Q102="Yes"),"Yes","No")</f>
        <v>Yes</v>
      </c>
      <c r="HY103" s="197" t="str">
        <f>IF(AND((RIGHT($HY$3,2)-'[1]Miter Profiles'!$AC$234-'[1]Outside Edges'!$B102)&gt;=5,'[1]Outside Edges'!$Q102="Yes"),"Yes","No")</f>
        <v>No</v>
      </c>
      <c r="HZ103" s="197" t="str">
        <f>IF(AND((RIGHT($HZ$3,2)-'[1]Miter Profiles'!$AC$235-'[1]Outside Edges'!$B102)&gt;=5,'[1]Outside Edges'!$Q102="Yes"),"Yes","No")</f>
        <v>Yes</v>
      </c>
      <c r="IA103" s="197" t="str">
        <f>IF(AND((RIGHT($IA$3,2)-'[1]Miter Profiles'!$AC$236-'[1]Outside Edges'!$B102)&gt;=5,'[1]Outside Edges'!$Q102="Yes"),"Yes","No")</f>
        <v>Yes</v>
      </c>
      <c r="IB103" s="201" t="str">
        <f>IF(AND((RIGHT($IB$3,2)-'[1]Miter Profiles'!$AC$237-'[1]Outside Edges'!$B102)&gt;=5,'[1]Outside Edges'!$Q102="Yes"),"Yes","No")</f>
        <v>No</v>
      </c>
      <c r="IC103" s="201" t="str">
        <f>IF(AND((RIGHT($IC$3,2)-'[1]Miter Profiles'!$AC$238-'[1]Outside Edges'!$B102)&gt;=5,'[1]Outside Edges'!$Q102="Yes"),"Yes","No")</f>
        <v>Yes</v>
      </c>
      <c r="ID103" s="201" t="str">
        <f>IF(AND((RIGHT($ID$3,2)-'[1]Miter Profiles'!$AC$239-'[1]Outside Edges'!$B102)&gt;=5,'[1]Outside Edges'!$Q102="Yes"),"Yes","No")</f>
        <v>Yes</v>
      </c>
      <c r="IE103" s="197" t="str">
        <f>IF(AND((RIGHT($IE$3,2)-'[1]Miter Profiles'!$AC$240-'[1]Outside Edges'!$B102)&gt;=5,'[1]Outside Edges'!$Q102="Yes"),"Yes","No")</f>
        <v>No</v>
      </c>
      <c r="IF103" s="197" t="str">
        <f>IF(AND((RIGHT($IF$3,2)-'[1]Miter Profiles'!$AC$241-'[1]Outside Edges'!$B102)&gt;=5,'[1]Outside Edges'!$Q102="Yes"),"Yes","No")</f>
        <v>Yes</v>
      </c>
      <c r="IG103" s="197" t="str">
        <f>IF(AND((RIGHT($IG$3,2)-'[1]Miter Profiles'!$AC$242-'[1]Outside Edges'!$B102)&gt;=5,'[1]Outside Edges'!$Q102="Yes"),"Yes","No")</f>
        <v>Yes</v>
      </c>
      <c r="IH103" s="201" t="str">
        <f>IF(AND((RIGHT($IH$3,2)-'[1]Miter Profiles'!$AC$243-'[1]Outside Edges'!$B102)&gt;=5,'[1]Outside Edges'!$Q102="Yes"),"Yes","No")</f>
        <v>Yes</v>
      </c>
      <c r="II103" s="201" t="str">
        <f>IF(AND((RIGHT($II$3,2)-'[1]Miter Profiles'!$AC$244-'[1]Outside Edges'!$B102)&gt;=5,'[1]Outside Edges'!$Q102="Yes"),"Yes","No")</f>
        <v>Yes</v>
      </c>
      <c r="IJ103" s="201" t="str">
        <f>IF(AND((RIGHT($IJ$3,2)-'[1]Miter Profiles'!$AC$245-'[1]Outside Edges'!$B102)&gt;=5,'[1]Outside Edges'!$Q102="Yes"),"Yes","No")</f>
        <v>Yes</v>
      </c>
      <c r="IK103" s="197" t="str">
        <f>IF(AND((RIGHT($IK$3,2)-'[1]Miter Profiles'!$AC$246-'[1]Outside Edges'!$B102)&gt;=5,'[1]Outside Edges'!$Q102="Yes"),"Yes","No")</f>
        <v>Yes</v>
      </c>
      <c r="IL103" s="197" t="str">
        <f>IF(AND((RIGHT($IL$3,2)-'[1]Miter Profiles'!$AC$247-'[1]Outside Edges'!$B102)&gt;=5,'[1]Outside Edges'!$Q102="Yes"),"Yes","No")</f>
        <v>Yes</v>
      </c>
      <c r="IM103" s="197" t="str">
        <f>IF(AND((RIGHT($IM$3,2)-'[1]Miter Profiles'!$AC$248-'[1]Outside Edges'!$B102)&gt;=5,'[1]Outside Edges'!$Q102="Yes"),"Yes","No")</f>
        <v>Yes</v>
      </c>
      <c r="IN103" s="201" t="str">
        <f>IF(AND((RIGHT($IN$3,2)-'[1]Miter Profiles'!$AC$249-'[1]Outside Edges'!$B102)&gt;=5,'[1]Outside Edges'!$Q102="Yes"),"Yes","No")</f>
        <v>No</v>
      </c>
      <c r="IO103" s="201" t="str">
        <f>IF(AND((RIGHT($IO$3,2)-'[1]Miter Profiles'!$AC$250-'[1]Outside Edges'!$B102)&gt;=5,'[1]Outside Edges'!$Q102="Yes"),"Yes","No")</f>
        <v>Yes</v>
      </c>
      <c r="IP103" s="201" t="str">
        <f>IF(AND((RIGHT($IP$3,2)-'[1]Miter Profiles'!$AC$251-'[1]Outside Edges'!$B102)&gt;=5,'[1]Outside Edges'!$Q102="Yes"),"Yes","No")</f>
        <v>Yes</v>
      </c>
      <c r="IQ103" s="197" t="str">
        <f>IF(AND((RIGHT($IQ$3,2)-'[1]Miter Profiles'!$AC$252-'[1]Outside Edges'!$B102)&gt;=5,'[1]Outside Edges'!$Q102="Yes"),"Yes","No")</f>
        <v>No</v>
      </c>
      <c r="IR103" s="197" t="str">
        <f>IF(AND((RIGHT($IR$3,2)-'[1]Miter Profiles'!$AC$253-'[1]Outside Edges'!$B102)&gt;=5,'[1]Outside Edges'!$Q102="Yes"),"Yes","No")</f>
        <v>No</v>
      </c>
      <c r="IS103" s="197" t="str">
        <f>IF(AND((RIGHT($IS$3,2)-'[1]Miter Profiles'!$AC$254-'[1]Outside Edges'!$B102)&gt;=5,'[1]Outside Edges'!$Q102="Yes"),"Yes","No")</f>
        <v>Yes</v>
      </c>
      <c r="IT103" s="201" t="str">
        <f>IF(AND((RIGHT($IT$3,2)-'[1]Miter Profiles'!$AC$255-'[1]Outside Edges'!$B102)&gt;=5,'[1]Outside Edges'!$Q102="Yes"),"Yes","No")</f>
        <v>No</v>
      </c>
      <c r="IU103" s="201" t="str">
        <f>IF(AND((RIGHT($IU$3,2)-'[1]Miter Profiles'!$AC$256-'[1]Outside Edges'!$B102)&gt;=5,'[1]Outside Edges'!$Q102="Yes"),"Yes","No")</f>
        <v>Yes</v>
      </c>
      <c r="IV103" s="201" t="str">
        <f>IF(AND((RIGHT($IV$3,2)-'[1]Miter Profiles'!$AC$257-'[1]Outside Edges'!$B102)&gt;=5,'[1]Outside Edges'!$Q102="Yes"),"Yes","No")</f>
        <v>Yes</v>
      </c>
      <c r="IW103" s="197" t="str">
        <f>IF(AND((RIGHT($IW$3,2)-'[1]Miter Profiles'!$AC$258-'[1]Outside Edges'!$B102)&gt;=5,'[1]Outside Edges'!$Q102="Yes"),"Yes","No")</f>
        <v>Yes</v>
      </c>
      <c r="IX103" s="197" t="str">
        <f>IF(AND((RIGHT($IX$3,2)-'[1]Miter Profiles'!$AC$259-'[1]Outside Edges'!$B102)&gt;=5,'[1]Outside Edges'!$Q102="Yes"),"Yes","No")</f>
        <v>Yes</v>
      </c>
      <c r="IY103" s="197" t="str">
        <f>IF(AND((RIGHT($IY$3,2)-'[1]Miter Profiles'!$AC$260-'[1]Outside Edges'!$B102)&gt;=5,'[1]Outside Edges'!$Q102="Yes"),"Yes","No")</f>
        <v>Yes</v>
      </c>
      <c r="IZ103" s="201" t="str">
        <f>IF(AND((RIGHT($IZ$3,2)-'[1]Miter Profiles'!$AC$261-'[1]Outside Edges'!$B102)&gt;=5,'[1]Outside Edges'!$Q102="Yes"),"Yes","No")</f>
        <v>No</v>
      </c>
      <c r="JA103" s="201" t="str">
        <f>IF(AND((RIGHT($JA$3,2)-'[1]Miter Profiles'!$AC$262-'[1]Outside Edges'!$B102)&gt;=5,'[1]Outside Edges'!$Q102="Yes"),"Yes","No")</f>
        <v>Yes</v>
      </c>
      <c r="JB103" s="201" t="str">
        <f>IF(AND((RIGHT($JB$3,2)-'[1]Miter Profiles'!$AC$263-'[1]Outside Edges'!$B102)&gt;=5,'[1]Outside Edges'!$Q102="Yes"),"Yes","No")</f>
        <v>Yes</v>
      </c>
      <c r="JC103" s="197" t="str">
        <f>IF(AND((RIGHT($JC$3,2)-'[1]Miter Profiles'!$AC$264-'[1]Outside Edges'!$B102)&gt;=5,'[1]Outside Edges'!$Q102="Yes"),"Yes","No")</f>
        <v>No</v>
      </c>
      <c r="JD103" s="197" t="str">
        <f>IF(AND((RIGHT($JD$3,2)-'[1]Miter Profiles'!$AC$265-'[1]Outside Edges'!$B102)&gt;=5,'[1]Outside Edges'!$Q102="Yes"),"Yes","No")</f>
        <v>Yes</v>
      </c>
      <c r="JE103" s="197" t="str">
        <f>IF(AND((RIGHT($JE$3,2)-'[1]Miter Profiles'!$AC$266-'[1]Outside Edges'!$B102)&gt;=5,'[1]Outside Edges'!$Q102="Yes"),"Yes","No")</f>
        <v>Yes</v>
      </c>
      <c r="JF103" s="201" t="str">
        <f>IF(AND((RIGHT($JF$3,2)-'[1]Miter Profiles'!$AC$267-'[1]Outside Edges'!$B102)&gt;=5,'[1]Outside Edges'!$Q102="Yes"),"Yes","No")</f>
        <v>No</v>
      </c>
      <c r="JG103" s="201" t="str">
        <f>IF(AND((RIGHT($JG$3,2)-'[1]Miter Profiles'!$AC$268-'[1]Outside Edges'!$B102)&gt;=5,'[1]Outside Edges'!$Q102="Yes"),"Yes","No")</f>
        <v>Yes</v>
      </c>
      <c r="JH103" s="201" t="str">
        <f>IF(AND((RIGHT($JH$3,2)-'[1]Miter Profiles'!$AC$269-'[1]Outside Edges'!$B102)&gt;=5,'[1]Outside Edges'!$Q102="Yes"),"Yes","No")</f>
        <v>Yes</v>
      </c>
      <c r="JI103" s="197" t="str">
        <f>IF(AND((RIGHT($JI$3,2)-'[1]Miter Profiles'!$AC$270-'[1]Outside Edges'!$B102)&gt;=5,'[1]Outside Edges'!$Q102="Yes"),"Yes","No")</f>
        <v>No</v>
      </c>
      <c r="JJ103" s="197" t="str">
        <f>IF(AND((RIGHT($JJ$3,2)-'[1]Miter Profiles'!$AC$271-'[1]Outside Edges'!$B102)&gt;=5,'[1]Outside Edges'!$Q102="Yes"),"Yes","No")</f>
        <v>Yes</v>
      </c>
      <c r="JK103" s="197" t="str">
        <f>IF(AND((RIGHT($JK$3,2)-'[1]Miter Profiles'!$AC$272-'[1]Outside Edges'!$B102)&gt;=5,'[1]Outside Edges'!$Q102="Yes"),"Yes","No")</f>
        <v>Yes</v>
      </c>
      <c r="JL103" s="201" t="str">
        <f>IF(AND((RIGHT($JL$3,2)-'[1]Miter Profiles'!$AC$273-'[1]Outside Edges'!$B102)&gt;=5,'[1]Outside Edges'!$Q102="Yes"),"Yes","No")</f>
        <v>Yes</v>
      </c>
      <c r="JM103" s="201" t="str">
        <f>IF(AND((RIGHT($JM$3,2)-'[1]Miter Profiles'!$AC$274-'[1]Outside Edges'!$B102)&gt;=5,'[1]Outside Edges'!$Q102="Yes"),"Yes","No")</f>
        <v>Yes</v>
      </c>
      <c r="JN103" s="201" t="str">
        <f>IF(AND((RIGHT($JN$3,2)-'[1]Miter Profiles'!$AC$275-'[1]Outside Edges'!$B102)&gt;=5,'[1]Outside Edges'!$Q102="Yes"),"Yes","No")</f>
        <v>Yes</v>
      </c>
      <c r="JO103" s="197" t="str">
        <f>IF(AND((RIGHT($JO$3,2)-'[1]Miter Profiles'!$AC$276-'[1]Outside Edges'!$B102)&gt;=5,'[1]Outside Edges'!$Q102="Yes"),"Yes","No")</f>
        <v>Yes</v>
      </c>
      <c r="JP103" s="197" t="str">
        <f>IF(AND((RIGHT($JP$3,2)-'[1]Miter Profiles'!$AC$277-'[1]Outside Edges'!$B102)&gt;=5,'[1]Outside Edges'!$Q102="Yes"),"Yes","No")</f>
        <v>Yes</v>
      </c>
      <c r="JQ103" s="197" t="str">
        <f>IF(AND((RIGHT($JQ$3,2)-'[1]Miter Profiles'!$AC$278-'[1]Outside Edges'!$B102)&gt;=5,'[1]Outside Edges'!$Q102="Yes"),"Yes","No")</f>
        <v>Yes</v>
      </c>
      <c r="JR103" s="201" t="str">
        <f>IF(AND((RIGHT($JR$3,2)-'[1]Miter Profiles'!$AC$279-'[1]Outside Edges'!$B102)&gt;=5,'[1]Outside Edges'!$Q102="Yes"),"Yes","No")</f>
        <v>No</v>
      </c>
      <c r="JS103" s="201" t="str">
        <f>IF(AND((RIGHT($JS$3,2)-'[1]Miter Profiles'!$AC$280-'[1]Outside Edges'!$B102)&gt;=5,'[1]Outside Edges'!$Q102="Yes"),"Yes","No")</f>
        <v>No</v>
      </c>
      <c r="JT103" s="201" t="str">
        <f>IF(AND((RIGHT($JT$3,2)-'[1]Miter Profiles'!$AC$281-'[1]Outside Edges'!$B102)&gt;=5,'[1]Outside Edges'!$Q102="Yes"),"Yes","No")</f>
        <v>Yes</v>
      </c>
      <c r="JU103" s="197" t="str">
        <f>IF(AND((RIGHT($JU$3,2)-'[1]Miter Profiles'!$AC$282-'[1]Outside Edges'!$B102)&gt;=5,'[1]Outside Edges'!$Q102="Yes"),"Yes","No")</f>
        <v>No</v>
      </c>
      <c r="JV103" s="197" t="str">
        <f>IF(AND((RIGHT($JV$3,2)-'[1]Miter Profiles'!$AC$283-'[1]Outside Edges'!$B102)&gt;=5,'[1]Outside Edges'!$Q102="Yes"),"Yes","No")</f>
        <v>No</v>
      </c>
      <c r="JW103" s="197" t="str">
        <f>IF(AND((RIGHT($JW$3,2)-'[1]Miter Profiles'!$AC$284-'[1]Outside Edges'!$B102)&gt;=5,'[1]Outside Edges'!$Q102="Yes"),"Yes","No")</f>
        <v>Yes</v>
      </c>
      <c r="JX103" s="201" t="str">
        <f>IF(AND((RIGHT($JX$3,2)-'[1]Miter Profiles'!$AC$285-'[1]Outside Edges'!$B102)&gt;=5,'[1]Outside Edges'!$Q102="Yes"),"Yes","No")</f>
        <v>Yes</v>
      </c>
      <c r="JY103" s="201" t="str">
        <f>IF(AND((RIGHT($JY$3,2)-'[1]Miter Profiles'!$AC$286-'[1]Outside Edges'!$B102)&gt;=5,'[1]Outside Edges'!$Q102="Yes"),"Yes","No")</f>
        <v>Yes</v>
      </c>
      <c r="JZ103" s="201" t="str">
        <f>IF(AND((RIGHT($JZ$3,2)-'[1]Miter Profiles'!$AC$287-'[1]Outside Edges'!$B102)&gt;=5,'[1]Outside Edges'!$Q102="Yes"),"Yes","No")</f>
        <v>Yes</v>
      </c>
      <c r="KA103" s="197" t="str">
        <f>IF(AND((RIGHT($KA$3,2)-'[1]Miter Profiles'!$AC$288-'[1]Outside Edges'!$B102)&gt;=5,'[1]Outside Edges'!$Q102="Yes"),"Yes","No")</f>
        <v>No</v>
      </c>
      <c r="KB103" s="197" t="str">
        <f>IF(AND((RIGHT($KB$3,2)-'[1]Miter Profiles'!$AC$289-'[1]Outside Edges'!$B102)&gt;=5,'[1]Outside Edges'!$Q102="Yes"),"Yes","No")</f>
        <v>Yes</v>
      </c>
      <c r="KC103" s="197" t="str">
        <f>IF(AND((RIGHT($KC$3,2)-'[1]Miter Profiles'!$AC$290-'[1]Outside Edges'!$B102)&gt;=5,'[1]Outside Edges'!$Q102="Yes"),"Yes","No")</f>
        <v>Yes</v>
      </c>
      <c r="KD103" s="201" t="str">
        <f>IF(AND((RIGHT($KD$3,2)-'[1]Miter Profiles'!$AC$291-'[1]Outside Edges'!$B102)&gt;=5,'[1]Outside Edges'!$Q102="Yes"),"Yes","No")</f>
        <v>No</v>
      </c>
      <c r="KE103" s="201" t="str">
        <f>IF(AND((RIGHT($KE$3,2)-'[1]Miter Profiles'!$AC$292-'[1]Outside Edges'!$B102)&gt;=5,'[1]Outside Edges'!$Q102="Yes"),"Yes","No")</f>
        <v>Yes</v>
      </c>
      <c r="KF103" s="201" t="str">
        <f>IF(AND((RIGHT($KF$3,2)-'[1]Miter Profiles'!$AC$293-'[1]Outside Edges'!$B102)&gt;=5,'[1]Outside Edges'!$Q102="Yes"),"Yes","No")</f>
        <v>Yes</v>
      </c>
      <c r="KG103" s="197" t="str">
        <f>IF(AND((RIGHT($KG$3,2)-'[1]Miter Profiles'!$AC$294-'[1]Outside Edges'!$B102)&gt;=5,'[1]Outside Edges'!$Q102="Yes"),"Yes","No")</f>
        <v>Yes</v>
      </c>
      <c r="KH103" s="197" t="str">
        <f>IF(AND((RIGHT($KH$3,2)-'[1]Miter Profiles'!$AC$295-'[1]Outside Edges'!$B102)&gt;=5,'[1]Outside Edges'!$Q102="Yes"),"Yes","No")</f>
        <v>Yes</v>
      </c>
      <c r="KI103" s="197" t="str">
        <f>IF(AND((RIGHT($KI$3,2)-'[1]Miter Profiles'!$AC$296-'[1]Outside Edges'!$B102)&gt;=5,'[1]Outside Edges'!$Q102="Yes"),"Yes","No")</f>
        <v>Yes</v>
      </c>
      <c r="KJ103" s="201" t="str">
        <f>IF(AND((RIGHT($KJ$3,2)-'[1]Miter Profiles'!$AC$297-'[1]Outside Edges'!$B102)&gt;=5,'[1]Outside Edges'!$Q102="Yes"),"Yes","No")</f>
        <v>Yes</v>
      </c>
      <c r="KK103" s="201" t="str">
        <f>IF(AND((RIGHT($KK$3,2)-'[1]Miter Profiles'!$AC$298-'[1]Outside Edges'!$B102)&gt;=5,'[1]Outside Edges'!$Q102="Yes"),"Yes","No")</f>
        <v>Yes</v>
      </c>
      <c r="KL103" s="201" t="str">
        <f>IF(AND((RIGHT($KL$3,2)-'[1]Miter Profiles'!$AC$299-'[1]Outside Edges'!$B102)&gt;=5,'[1]Outside Edges'!$Q102="Yes"),"Yes","No")</f>
        <v>Yes</v>
      </c>
      <c r="KM103" s="197" t="str">
        <f>IF(AND((RIGHT($KM$3,2)-'[1]Miter Profiles'!$AC$300-'[1]Outside Edges'!$B102)&gt;=5,'[1]Outside Edges'!$Q102="Yes"),"Yes","No")</f>
        <v>Yes</v>
      </c>
      <c r="KN103" s="197" t="str">
        <f>IF(AND((RIGHT($KN$3,2)-'[1]Miter Profiles'!$AC$301-'[1]Outside Edges'!$B102)&gt;=5,'[1]Outside Edges'!$Q102="Yes"),"Yes","No")</f>
        <v>Yes</v>
      </c>
      <c r="KO103" s="197" t="str">
        <f>IF(AND((RIGHT($KO$3,2)-'[1]Miter Profiles'!$AC$302-'[1]Outside Edges'!$B102)&gt;=5,'[1]Outside Edges'!$Q102="Yes"),"Yes","No")</f>
        <v>Yes</v>
      </c>
      <c r="KP103" s="201" t="str">
        <f>IF(AND((RIGHT($KP$3,2)-'[1]Miter Profiles'!$AC$303-'[1]Outside Edges'!$B102)&gt;=5,'[1]Outside Edges'!$Q102="Yes"),"Yes","No")</f>
        <v>Yes</v>
      </c>
      <c r="KQ103" s="201" t="str">
        <f>IF(AND((RIGHT($KQ$3,2)-'[1]Miter Profiles'!$AC$304-'[1]Outside Edges'!$B102)&gt;=5,'[1]Outside Edges'!$Q102="Yes"),"Yes","No")</f>
        <v>Yes</v>
      </c>
      <c r="KR103" s="201" t="str">
        <f>IF(AND((RIGHT($KR$3,2)-'[1]Miter Profiles'!$AC$305-'[1]Outside Edges'!$B102)&gt;=5,'[1]Outside Edges'!$Q102="Yes"),"Yes","No")</f>
        <v>Yes</v>
      </c>
      <c r="KS103" s="197" t="str">
        <f>IF(AND((RIGHT($KS$3,2)-'[1]Miter Profiles'!$AC$306-'[1]Outside Edges'!$B102)&gt;=5,'[1]Outside Edges'!$Q102="Yes"),"Yes","No")</f>
        <v>Yes</v>
      </c>
      <c r="KT103" s="197" t="str">
        <f>IF(AND((RIGHT($KT$3,2)-'[1]Miter Profiles'!$AC$307-'[1]Outside Edges'!$B102)&gt;=5,'[1]Outside Edges'!$Q102="Yes"),"Yes","No")</f>
        <v>Yes</v>
      </c>
      <c r="KU103" s="197" t="str">
        <f>IF(AND((RIGHT($KU$3,2)-'[1]Miter Profiles'!$AC$308-'[1]Outside Edges'!$B102)&gt;=5,'[1]Outside Edges'!$Q102="Yes"),"Yes","No")</f>
        <v>Yes</v>
      </c>
      <c r="KV103" s="201" t="str">
        <f>IF(AND((RIGHT($KV$3,2)-'[1]Miter Profiles'!$AC$309-'[1]Outside Edges'!$B102)&gt;=5,'[1]Outside Edges'!$Q102="Yes"),"Yes","No")</f>
        <v>No</v>
      </c>
      <c r="KW103" s="201" t="str">
        <f>IF(AND((RIGHT($KW$3,2)-'[1]Miter Profiles'!$AC$310-'[1]Outside Edges'!$B102)&gt;=5,'[1]Outside Edges'!$Q102="Yes"),"Yes","No")</f>
        <v>Yes</v>
      </c>
      <c r="KX103" s="201" t="str">
        <f>IF(AND((RIGHT($KX$3,2)-'[1]Miter Profiles'!$AC$311-'[1]Outside Edges'!$B102)&gt;=5,'[1]Outside Edges'!$Q102="Yes"),"Yes","No")</f>
        <v>Yes</v>
      </c>
      <c r="KY103" s="197" t="str">
        <f>IF(AND((RIGHT($KY$3,2)-'[1]Miter Profiles'!$AC$312-'[1]Outside Edges'!$B102)&gt;=5,'[1]Outside Edges'!$Q102="Yes"),"Yes","No")</f>
        <v>No</v>
      </c>
      <c r="KZ103" s="197" t="str">
        <f>IF(AND((RIGHT($KZ$3,2)-'[1]Miter Profiles'!$AC$313-'[1]Outside Edges'!$B102)&gt;=5,'[1]Outside Edges'!$Q102="Yes"),"Yes","No")</f>
        <v>Yes</v>
      </c>
      <c r="LA103" s="197" t="str">
        <f>IF(AND((RIGHT($LA$3,2)-'[1]Miter Profiles'!$AC$314-'[1]Outside Edges'!$B102)&gt;=5,'[1]Outside Edges'!$Q102="Yes"),"Yes","No")</f>
        <v>Yes</v>
      </c>
      <c r="LB103" s="201" t="str">
        <f>IF(AND((RIGHT($LB$3,2)-'[1]Miter Profiles'!$AC$315-'[1]Outside Edges'!$B102)&gt;=5,'[1]Outside Edges'!$Q102="Yes"),"Yes","No")</f>
        <v>No</v>
      </c>
      <c r="LC103" s="201" t="str">
        <f>IF(AND((RIGHT($LC$3,2)-'[1]Miter Profiles'!$AC$316-'[1]Outside Edges'!$B102)&gt;=5,'[1]Outside Edges'!$Q102="Yes"),"Yes","No")</f>
        <v>No</v>
      </c>
      <c r="LD103" s="201" t="str">
        <f>IF(AND((RIGHT($LD$3,2)-'[1]Miter Profiles'!$AC$317-'[1]Outside Edges'!$B102)&gt;=5,'[1]Outside Edges'!$Q102="Yes"),"Yes","No")</f>
        <v>No</v>
      </c>
      <c r="LE103" s="201" t="str">
        <f>IF(AND((RIGHT($LE$3,2)-'[1]Miter Profiles'!$AC$318-'[1]Outside Edges'!$B102)&gt;=5,'[1]Outside Edges'!$Q102="Yes"),"Yes","No")</f>
        <v>No</v>
      </c>
      <c r="LF103" s="197" t="str">
        <f>IF(AND((RIGHT($LF$3,2)-'[1]Miter Profiles'!$AC$319-'[1]Outside Edges'!$B102)&gt;=5,'[1]Outside Edges'!$Q102="Yes"),"Yes","No")</f>
        <v>No</v>
      </c>
      <c r="LG103" s="197" t="str">
        <f>IF(AND((RIGHT($LG$3,2)-'[1]Miter Profiles'!$AC$320-'[1]Outside Edges'!$B102)&gt;=5,'[1]Outside Edges'!$Q102="Yes"),"Yes","No")</f>
        <v>No</v>
      </c>
      <c r="LH103" s="197" t="str">
        <f>IF(AND((RIGHT($LH$3,2)-'[1]Miter Profiles'!$AC$321-'[1]Outside Edges'!$B102)&gt;=5,'[1]Outside Edges'!$Q102="Yes"),"Yes","No")</f>
        <v>No</v>
      </c>
      <c r="LI103" s="197" t="str">
        <f>IF(AND((RIGHT($LI$3,2)-'[1]Miter Profiles'!$AC$322-'[1]Outside Edges'!$B102)&gt;=5,'[1]Outside Edges'!$Q102="Yes"),"Yes","No")</f>
        <v>No</v>
      </c>
      <c r="LJ103" s="201" t="str">
        <f>IF(AND((RIGHT($LJ$3,2)-'[1]Miter Profiles'!$AC$323-'[1]Outside Edges'!$B102)&gt;=5,'[1]Outside Edges'!$Q102="Yes"),"Yes","No")</f>
        <v>No</v>
      </c>
      <c r="LK103" s="201" t="str">
        <f>IF(AND((RIGHT($LK$3,2)-'[1]Miter Profiles'!$AC$324-'[1]Outside Edges'!$B102)&gt;=5,'[1]Outside Edges'!$Q102="Yes"),"Yes","No")</f>
        <v>Yes</v>
      </c>
      <c r="LL103" s="201" t="str">
        <f>IF(AND((RIGHT($LL$3,2)-'[1]Miter Profiles'!$AC$325-'[1]Outside Edges'!$B102)&gt;=5,'[1]Outside Edges'!$Q102="Yes"),"Yes","No")</f>
        <v>Yes</v>
      </c>
      <c r="LM103" s="197" t="str">
        <f>IF(AND((RIGHT($LM$3,2)-'[1]Miter Profiles'!$AC$326-'[1]Outside Edges'!$B102)&gt;=5,'[1]Outside Edges'!$Q102="Yes"),"Yes","No")</f>
        <v>Yes</v>
      </c>
      <c r="LN103" s="197" t="str">
        <f>IF(AND((RIGHT($LN$3,2)-'[1]Miter Profiles'!$AC$327-'[1]Outside Edges'!$B102)&gt;=5,'[1]Outside Edges'!$Q102="Yes"),"Yes","No")</f>
        <v>Yes</v>
      </c>
      <c r="LO103" s="197" t="str">
        <f>IF(AND((RIGHT($LO$3,2)-'[1]Miter Profiles'!$AC$328-'[1]Outside Edges'!$B102)&gt;=5,'[1]Outside Edges'!$Q102="Yes"),"Yes","No")</f>
        <v>Yes</v>
      </c>
      <c r="LP103" s="201" t="str">
        <f>IF(AND((RIGHT($LP$3,2)-'[1]Miter Profiles'!$AC$329-'[1]Outside Edges'!$B102)&gt;=5,'[1]Outside Edges'!$Q102="Yes"),"Yes","No")</f>
        <v>No</v>
      </c>
      <c r="LQ103" s="201" t="str">
        <f>IF(AND((RIGHT($LQ$3,2)-'[1]Miter Profiles'!$AC$330-'[1]Outside Edges'!$B102)&gt;=5,'[1]Outside Edges'!$Q102="Yes"),"Yes","No")</f>
        <v>Yes</v>
      </c>
      <c r="LR103" s="201" t="str">
        <f>IF(AND((RIGHT($LR$3,2)-'[1]Miter Profiles'!$AC$331-'[1]Outside Edges'!$B102)&gt;=5,'[1]Outside Edges'!$Q102="Yes"),"Yes","No")</f>
        <v>Yes</v>
      </c>
      <c r="LS103" s="197" t="str">
        <f>IF(AND((RIGHT($LS$3,2)-'[1]Miter Profiles'!$AC$332-'[1]Outside Edges'!$B102)&gt;=5,'[1]Outside Edges'!$Q102="Yes"),"Yes","No")</f>
        <v>No</v>
      </c>
      <c r="LT103" s="197" t="str">
        <f>IF(AND((RIGHT($LT$3,2)-'[1]Miter Profiles'!$AC$333-'[1]Outside Edges'!$B102)&gt;=5,'[1]Outside Edges'!$Q102="Yes"),"Yes","No")</f>
        <v>Yes</v>
      </c>
      <c r="LU103" s="197" t="str">
        <f>IF(AND((RIGHT($LU$3,2)-'[1]Miter Profiles'!$AC$334-'[1]Outside Edges'!$B102)&gt;=5,'[1]Outside Edges'!$Q102="Yes"),"Yes","No")</f>
        <v>Yes</v>
      </c>
      <c r="LV103" s="201" t="str">
        <f>IF(AND((RIGHT($LV$3,2)-'[1]Miter Profiles'!$AC$335-'[1]Outside Edges'!$B102)&gt;=5,'[1]Outside Edges'!$Q102="Yes"),"Yes","No")</f>
        <v>No</v>
      </c>
      <c r="LW103" s="201" t="str">
        <f>IF(AND((RIGHT($LW$3,2)-'[1]Miter Profiles'!$AC$336-'[1]Outside Edges'!$B102)&gt;=5,'[1]Outside Edges'!$Q102="Yes"),"Yes","No")</f>
        <v>Yes</v>
      </c>
      <c r="LX103" s="201" t="str">
        <f>IF(AND((RIGHT($LX$3,2)-'[1]Miter Profiles'!$AC$337-'[1]Outside Edges'!$B102)&gt;=5,'[1]Outside Edges'!$Q102="Yes"),"Yes","No")</f>
        <v>Yes</v>
      </c>
      <c r="LY103" s="197" t="str">
        <f>IF(AND((RIGHT($LY$3,2)-'[1]Miter Profiles'!$AC$338-'[1]Outside Edges'!$B102)&gt;=5,'[1]Outside Edges'!$Q102="Yes"),"Yes","No")</f>
        <v>No</v>
      </c>
      <c r="LZ103" s="197" t="str">
        <f>IF(AND((RIGHT($LZ$3,2)-'[1]Miter Profiles'!$AC$339-'[1]Outside Edges'!$B102)&gt;=5,'[1]Outside Edges'!$Q102="Yes"),"Yes","No")</f>
        <v>Yes</v>
      </c>
      <c r="MA103" s="197" t="str">
        <f>IF(AND((RIGHT($MA$3,2)-'[1]Miter Profiles'!$AC$340-'[1]Outside Edges'!$B102)&gt;=5,'[1]Outside Edges'!$Q102="Yes"),"Yes","No")</f>
        <v>Yes</v>
      </c>
      <c r="MB103" s="201" t="str">
        <f>IF(AND((RIGHT($MB$3,2)-'[1]Miter Profiles'!$AC$341-'[1]Outside Edges'!$B102)&gt;=5,'[1]Outside Edges'!$Q102="Yes"),"Yes","No")</f>
        <v>No</v>
      </c>
      <c r="MC103" s="201" t="str">
        <f>IF(AND((RIGHT($MC$3,2)-'[1]Miter Profiles'!$AC$342-'[1]Outside Edges'!$B102)&gt;=5,'[1]Outside Edges'!$Q102="Yes"),"Yes","No")</f>
        <v>Yes</v>
      </c>
      <c r="MD103" s="201" t="str">
        <f>IF(AND((RIGHT($MD$3,2)-'[1]Miter Profiles'!$AC$343-'[1]Outside Edges'!$B102)&gt;=5,'[1]Outside Edges'!$Q102="Yes"),"Yes","No")</f>
        <v>Yes</v>
      </c>
      <c r="ME103" s="197" t="str">
        <f>IF(AND((RIGHT($ME$3,2)-'[1]Miter Profiles'!$AC$344-'[1]Outside Edges'!$B102)&gt;=5,'[1]Outside Edges'!$Q102="Yes"),"Yes","No")</f>
        <v>Yes</v>
      </c>
      <c r="MF103" s="197" t="str">
        <f>IF(AND((RIGHT($MF$3,2)-'[1]Miter Profiles'!$AC$345-'[1]Outside Edges'!$B102)&gt;=5,'[1]Outside Edges'!$Q102="Yes"),"Yes","No")</f>
        <v>Yes</v>
      </c>
      <c r="MG103" s="197" t="str">
        <f>IF(AND((RIGHT($MG$3,2)-'[1]Miter Profiles'!$AC$346-'[1]Outside Edges'!$B102)&gt;=5,'[1]Outside Edges'!$Q102="Yes"),"Yes","No")</f>
        <v>Yes</v>
      </c>
      <c r="MH103" s="201" t="str">
        <f>IF(AND((RIGHT($MH$3,2)-'[1]Miter Profiles'!$AC$347-'[1]Outside Edges'!$B102)&gt;=5,'[1]Outside Edges'!$Q102="Yes"),"Yes","No")</f>
        <v>Yes</v>
      </c>
      <c r="MI103" s="201" t="str">
        <f>IF(AND((RIGHT($MI$3,2)-'[1]Miter Profiles'!$AC$348-'[1]Outside Edges'!$B102)&gt;=5,'[1]Outside Edges'!$Q102="Yes"),"Yes","No")</f>
        <v>Yes</v>
      </c>
      <c r="MJ103" s="201" t="str">
        <f>IF(AND((RIGHT($MJ$3,2)-'[1]Miter Profiles'!$AC$349-'[1]Outside Edges'!$B102)&gt;=5,'[1]Outside Edges'!$Q102="Yes"),"Yes","No")</f>
        <v>Yes</v>
      </c>
      <c r="MK103" s="197" t="str">
        <f>IF(AND((RIGHT($MK$3,2)-'[1]Miter Profiles'!$AC$350-'[1]Outside Edges'!$B102)&gt;=5,'[1]Outside Edges'!$Q102="Yes"),"Yes","No")</f>
        <v>Yes</v>
      </c>
      <c r="ML103" s="197" t="str">
        <f>IF(AND((RIGHT($ML$3,2)-'[1]Miter Profiles'!$AC$351-'[1]Outside Edges'!$B102)&gt;=5,'[1]Outside Edges'!$Q102="Yes"),"Yes","No")</f>
        <v>Yes</v>
      </c>
      <c r="MM103" s="197" t="str">
        <f>IF(AND((RIGHT($MM$3,2)-'[1]Miter Profiles'!$AC$352-'[1]Outside Edges'!$B102)&gt;=5,'[1]Outside Edges'!$Q102="Yes"),"Yes","No")</f>
        <v>Yes</v>
      </c>
      <c r="MN103" s="201" t="str">
        <f>IF(AND((RIGHT($MK$3,2)-'[1]Miter Profiles'!$AC$353-'[1]Outside Edges'!$B102)&gt;=5,'[1]Outside Edges'!$Q102="Yes"),"Yes","No")</f>
        <v>Yes</v>
      </c>
      <c r="MO103" s="201" t="str">
        <f>IF(AND((RIGHT($ML$3,2)-'[1]Miter Profiles'!$AC$354-'[1]Outside Edges'!$B102)&gt;=5,'[1]Outside Edges'!$Q102="Yes"),"Yes","No")</f>
        <v>Yes</v>
      </c>
      <c r="MP103" s="201" t="str">
        <f>IF(AND((RIGHT($MM$3,2)-'[1]Miter Profiles'!$AC$355-'[1]Outside Edges'!$B102)&gt;=5,'[1]Outside Edges'!$Q102="Yes"),"Yes","No")</f>
        <v>Yes</v>
      </c>
      <c r="MQ103" s="197" t="str">
        <f>IF(AND((RIGHT($MK$3,2)-'[1]Miter Profiles'!$AC$356-'[1]Outside Edges'!$B102)&gt;=5,'[1]Outside Edges'!$Q102="Yes"),"Yes","No")</f>
        <v>No</v>
      </c>
      <c r="MR103" s="197" t="str">
        <f>IF(AND((RIGHT($ML$3,2)-'[1]Miter Profiles'!$AC$357-'[1]Outside Edges'!$B102)&gt;=5,'[1]Outside Edges'!$Q102="Yes"),"Yes","No")</f>
        <v>Yes</v>
      </c>
      <c r="MS103" s="197" t="str">
        <f>IF(AND((RIGHT($MM$3,2)-'[1]Miter Profiles'!$AC$358-'[1]Outside Edges'!$B102)&gt;=5,'[1]Outside Edges'!$Q102="Yes"),"Yes","No")</f>
        <v>Yes</v>
      </c>
      <c r="MT103" s="201" t="str">
        <f>IF(AND((RIGHT($MK$3,2)-'[1]Miter Profiles'!$AC$359-'[1]Outside Edges'!$B102)&gt;=5,'[1]Outside Edges'!$Q102="Yes"),"Yes","No")</f>
        <v>No</v>
      </c>
      <c r="MU103" s="201" t="str">
        <f>IF(AND((RIGHT($ML$3,2)-'[1]Miter Profiles'!$AC$360-'[1]Outside Edges'!$B102)&gt;=5,'[1]Outside Edges'!$Q102="Yes"),"Yes","No")</f>
        <v>Yes</v>
      </c>
      <c r="MV103" s="201" t="str">
        <f>IF(AND((RIGHT($MM$3,2)-'[1]Miter Profiles'!$AC$361-'[1]Outside Edges'!$B102)&gt;=5,'[1]Outside Edges'!$Q102="Yes"),"Yes","No")</f>
        <v>Yes</v>
      </c>
    </row>
    <row r="104" spans="1:360" ht="15.75" customHeight="1" thickBot="1" x14ac:dyDescent="0.25">
      <c r="A104" s="371" t="str">
        <f>IF('[1]Outside Edges'!$A103&lt;&gt;"",'[1]Outside Edges'!$A103,"")</f>
        <v>D101</v>
      </c>
      <c r="B104" s="7" t="str">
        <f>IF(AND((RIGHT($B$3,2)-'[1]Miter Profiles'!$AC$3-'[1]Outside Edges'!$B103)&gt;=5,'[1]Outside Edges'!$Q103="Yes"),"Yes","No")</f>
        <v>Yes</v>
      </c>
      <c r="C104" s="7" t="str">
        <f>IF(AND((RIGHT($C$3,2)-'[1]Miter Profiles'!$AC$4-'[1]Outside Edges'!$B103)&gt;=5,'[1]Outside Edges'!$Q103="Yes"),"Yes","No")</f>
        <v>Yes</v>
      </c>
      <c r="D104" s="63" t="str">
        <f>IF(AND((RIGHT($D$3,2)-'[1]Miter Profiles'!$AC$5-'[1]Outside Edges'!$B103)&gt;=5,'[1]Outside Edges'!$Q103="Yes"),"Yes","No")</f>
        <v>Yes</v>
      </c>
      <c r="E104" s="64" t="str">
        <f>IF(AND((RIGHT($E$3,2)-'[1]Miter Profiles'!$AC$6-'[1]Outside Edges'!$B103)&gt;=5,'[1]Outside Edges'!$Q103="Yes"),"Yes","No")</f>
        <v>Yes</v>
      </c>
      <c r="F104" s="8" t="str">
        <f>IF(AND((RIGHT($F$3,2)-'[1]Miter Profiles'!$AC$7-'[1]Outside Edges'!$B103)&gt;=5,'[1]Outside Edges'!$Q103="Yes"),"Yes","No")</f>
        <v>Yes</v>
      </c>
      <c r="G104" s="65" t="str">
        <f>IF(AND((RIGHT($G$3,2)-'[1]Miter Profiles'!$AC$8-'[1]Outside Edges'!$B103)&gt;=5,'[1]Outside Edges'!$Q103="Yes"),"Yes","No")</f>
        <v>Yes</v>
      </c>
      <c r="H104" s="7" t="str">
        <f>IF(AND((RIGHT($H$3,2)-'[1]Miter Profiles'!$AC$9-'[1]Outside Edges'!$B103)&gt;=5,'[1]Outside Edges'!$Q103="Yes"),"Yes","No")</f>
        <v>Yes</v>
      </c>
      <c r="I104" s="7" t="str">
        <f>IF(AND((RIGHT($I$3,2)-'[1]Miter Profiles'!$AC$10-'[1]Outside Edges'!$B103)&gt;=5,'[1]Outside Edges'!$Q103="Yes"),"Yes","No")</f>
        <v>Yes</v>
      </c>
      <c r="J104" s="63" t="str">
        <f>IF(AND((RIGHT($J$3,2)-'[1]Miter Profiles'!$AC$11-'[1]Outside Edges'!$B103)&gt;=5,'[1]Outside Edges'!$Q103="Yes"),"Yes","No")</f>
        <v>Yes</v>
      </c>
      <c r="K104" s="64" t="str">
        <f>IF(AND((RIGHT($K$3,2)-'[1]Miter Profiles'!$AC$12-'[1]Outside Edges'!$B103)&gt;=5,'[1]Outside Edges'!$Q103="Yes"),"Yes","No")</f>
        <v>Yes</v>
      </c>
      <c r="L104" s="8" t="str">
        <f>IF(AND((RIGHT($L$3,2)-'[1]Miter Profiles'!$AC$13-'[1]Outside Edges'!$B103)&gt;=5,'[1]Outside Edges'!$Q103="Yes"),"Yes","No")</f>
        <v>Yes</v>
      </c>
      <c r="M104" s="65" t="str">
        <f>IF(AND((RIGHT($M$3,2)-'[1]Miter Profiles'!$AC$14-'[1]Outside Edges'!$B103)&gt;=5,'[1]Outside Edges'!$Q103="Yes"),"Yes","No")</f>
        <v>Yes</v>
      </c>
      <c r="N104" s="7" t="str">
        <f>IF(AND((RIGHT($N$3,2)-'[1]Miter Profiles'!$AC$15-'[1]Outside Edges'!$B103)&gt;=4,'[1]Outside Edges'!$Q103="Yes"),"Yes","No")</f>
        <v>No</v>
      </c>
      <c r="O104" s="7" t="str">
        <f>IF(AND((RIGHT($O$3,2)-'[1]Miter Profiles'!$AC$16-'[1]Outside Edges'!$B103)&gt;=5,'[1]Outside Edges'!$Q103="Yes"),"Yes","No")</f>
        <v>Yes</v>
      </c>
      <c r="P104" s="63" t="str">
        <f>IF(AND((RIGHT($P$3,2)-'[1]Miter Profiles'!$AC$17-'[1]Outside Edges'!$B103)&gt;=5,'[1]Outside Edges'!$Q103="Yes"),"Yes","No")</f>
        <v>Yes</v>
      </c>
      <c r="Q104" s="64" t="str">
        <f>IF(AND((RIGHT($Q$3,2)-'[1]Miter Profiles'!$AC$18-'[1]Outside Edges'!$B103)&gt;=5,'[1]Outside Edges'!$Q103="Yes"),"Yes","No")</f>
        <v>No</v>
      </c>
      <c r="R104" s="8" t="str">
        <f>IF(AND((RIGHT($R$3,2)-'[1]Miter Profiles'!$AC$19-'[1]Outside Edges'!$B103)&gt;=5,'[1]Outside Edges'!$Q103="Yes"),"Yes","No")</f>
        <v>Yes</v>
      </c>
      <c r="S104" s="65" t="str">
        <f>IF(AND((RIGHT($S$3,2)-'[1]Miter Profiles'!$AC$20-'[1]Outside Edges'!$B103)&gt;=5,'[1]Outside Edges'!$Q103="Yes"),"Yes","No")</f>
        <v>Yes</v>
      </c>
      <c r="T104" s="7" t="str">
        <f>IF(AND((RIGHT($T$3,2)-'[1]Miter Profiles'!$AC$21-'[1]Outside Edges'!$B103)&gt;=5,'[1]Outside Edges'!$Q103="Yes"),"Yes","No")</f>
        <v>Yes</v>
      </c>
      <c r="U104" s="7" t="str">
        <f>IF(AND((RIGHT($U$3,2)-'[1]Miter Profiles'!$AC$22-'[1]Outside Edges'!$B103)&gt;=5,'[1]Outside Edges'!$Q103="Yes"),"Yes","No")</f>
        <v>Yes</v>
      </c>
      <c r="V104" s="63" t="str">
        <f>IF(AND((RIGHT($V$3,2)-'[1]Miter Profiles'!$AC$23-'[1]Outside Edges'!$B103)&gt;=5,'[1]Outside Edges'!$Q103="Yes"),"Yes","No")</f>
        <v>Yes</v>
      </c>
      <c r="W104" s="64" t="str">
        <f>IF(AND((RIGHT($W$3,2)-'[1]Miter Profiles'!$AC$24-'[1]Outside Edges'!$B103)&gt;=5,'[1]Outside Edges'!$Q103="Yes"),"Yes","No")</f>
        <v>No</v>
      </c>
      <c r="X104" s="8" t="str">
        <f>IF(AND((RIGHT($X$3,2)-'[1]Miter Profiles'!$AC$25-'[1]Outside Edges'!$B103)&gt;=5,'[1]Outside Edges'!$Q103="Yes"),"Yes","No")</f>
        <v>Yes</v>
      </c>
      <c r="Y104" s="65" t="str">
        <f>IF(AND((RIGHT($Y$3,2)-'[1]Miter Profiles'!$AC$26-'[1]Outside Edges'!$B103)&gt;=5,'[1]Outside Edges'!$Q103="Yes"),"Yes","No")</f>
        <v>Yes</v>
      </c>
      <c r="Z104" s="7" t="str">
        <f>IF(AND((RIGHT($Z$3,2)-'[1]Miter Profiles'!$AC$27-'[1]Outside Edges'!$B103)&gt;=5,'[1]Outside Edges'!$Q103="Yes"),"Yes","No")</f>
        <v>Yes</v>
      </c>
      <c r="AA104" s="7" t="str">
        <f>IF(AND((RIGHT($AA$3,2)-'[1]Miter Profiles'!$AC$28-'[1]Outside Edges'!$B103)&gt;=5,'[1]Outside Edges'!$Q103="Yes"),"Yes","No")</f>
        <v>Yes</v>
      </c>
      <c r="AB104" s="63" t="str">
        <f>IF(AND((RIGHT($AB$3,2)-'[1]Miter Profiles'!$AC$29-'[1]Outside Edges'!$B103)&gt;=5,'[1]Outside Edges'!$Q103="Yes"),"Yes","No")</f>
        <v>Yes</v>
      </c>
      <c r="AC104" s="64" t="str">
        <f>IF(AND((RIGHT($AC$3,2)-'[1]Miter Profiles'!$AC$30-'[1]Outside Edges'!$B103)&gt;=5,'[1]Outside Edges'!$Q103="Yes"),"Yes","No")</f>
        <v>Yes</v>
      </c>
      <c r="AD104" s="8" t="str">
        <f>IF(AND((RIGHT($AD$3,2)-'[1]Miter Profiles'!$AC$31-'[1]Outside Edges'!$B103)&gt;=5,'[1]Outside Edges'!$Q103="Yes"),"Yes","No")</f>
        <v>Yes</v>
      </c>
      <c r="AE104" s="65" t="str">
        <f>IF(AND((RIGHT($AE$3,2)-'[1]Miter Profiles'!$AC$32-'[1]Outside Edges'!$B103)&gt;=5,'[1]Outside Edges'!$Q103="Yes"),"Yes","No")</f>
        <v>Yes</v>
      </c>
      <c r="AF104" s="7" t="str">
        <f>IF(AND((RIGHT($AF$3,2)-'[1]Miter Profiles'!$AC$33-'[1]Outside Edges'!$B103)&gt;=5,'[1]Outside Edges'!$Q103="Yes"),"Yes","No")</f>
        <v>Yes</v>
      </c>
      <c r="AG104" s="7" t="str">
        <f>IF(AND((RIGHT($AG$3,2)-'[1]Miter Profiles'!$AC$34-'[1]Outside Edges'!$B103)&gt;=5,'[1]Outside Edges'!$Q103="Yes"),"Yes","No")</f>
        <v>Yes</v>
      </c>
      <c r="AH104" s="63" t="str">
        <f>IF(AND((RIGHT($AH$3,2)-'[1]Miter Profiles'!$AC$35-'[1]Outside Edges'!$B103)&gt;=5,'[1]Outside Edges'!$Q103="Yes"),"Yes","No")</f>
        <v>Yes</v>
      </c>
      <c r="AI104" s="64" t="str">
        <f>IF(AND((RIGHT($AI$3,2)-'[1]Miter Profiles'!$AC$36-'[1]Outside Edges'!$B103)&gt;=5,'[1]Outside Edges'!$Q103="Yes"),"Yes","No")</f>
        <v>Yes</v>
      </c>
      <c r="AJ104" s="8" t="str">
        <f>IF(AND((RIGHT($AJ$3,2)-'[1]Miter Profiles'!$AC$37-'[1]Outside Edges'!$B103)&gt;=5,'[1]Outside Edges'!$Q103="Yes"),"Yes","No")</f>
        <v>Yes</v>
      </c>
      <c r="AK104" s="65" t="str">
        <f>IF(AND((RIGHT($AK$3,2)-'[1]Miter Profiles'!$AC$38-'[1]Outside Edges'!$B103)&gt;=5,'[1]Outside Edges'!$Q103="Yes"),"Yes","No")</f>
        <v>Yes</v>
      </c>
      <c r="AL104" s="7" t="str">
        <f>IF(AND((RIGHT($AL$3,2)-'[1]Miter Profiles'!$AC$39-'[1]Outside Edges'!$B103)&gt;=5,'[1]Outside Edges'!$Q103="Yes"),"Yes","No")</f>
        <v>Yes</v>
      </c>
      <c r="AM104" s="7" t="str">
        <f>IF(AND((RIGHT($AM$3,2)-'[1]Miter Profiles'!$AC$40-'[1]Outside Edges'!$B103)&gt;=5,'[1]Outside Edges'!$Q103="Yes"),"Yes","No")</f>
        <v>Yes</v>
      </c>
      <c r="AN104" s="63" t="str">
        <f>IF(AND((RIGHT($AN$3,2)-'[1]Miter Profiles'!$AC$41-'[1]Outside Edges'!$B103)&gt;=5,'[1]Outside Edges'!$Q103="Yes"),"Yes","No")</f>
        <v>Yes</v>
      </c>
      <c r="AO104" s="64" t="str">
        <f>IF(AND((RIGHT($AO$3,2)-'[1]Miter Profiles'!$AC$42-'[1]Outside Edges'!$B103)&gt;=5,'[1]Outside Edges'!$Q103="Yes"),"Yes","No")</f>
        <v>Yes</v>
      </c>
      <c r="AP104" s="8" t="str">
        <f>IF(AND((RIGHT($AP$3,2)-'[1]Miter Profiles'!$AC$43-'[1]Outside Edges'!$B103)&gt;=5,'[1]Outside Edges'!$Q103="Yes"),"Yes","No")</f>
        <v>Yes</v>
      </c>
      <c r="AQ104" s="65" t="str">
        <f>IF(AND((RIGHT($AQ$3,2)-'[1]Miter Profiles'!$AC$44-'[1]Outside Edges'!$B103)&gt;=5,'[1]Outside Edges'!$Q103="Yes"),"Yes","No")</f>
        <v>Yes</v>
      </c>
      <c r="AR104" s="7" t="str">
        <f>IF(AND((RIGHT($AR$3,2)-'[1]Miter Profiles'!$AC$45-'[1]Outside Edges'!$B103)&gt;=5,'[1]Outside Edges'!$Q103="Yes"),"Yes","No")</f>
        <v>Yes</v>
      </c>
      <c r="AS104" s="7" t="str">
        <f>IF(AND((RIGHT($AS$3,2)-'[1]Miter Profiles'!$AC$46-'[1]Outside Edges'!$B103)&gt;=5,'[1]Outside Edges'!$Q103="Yes"),"Yes","No")</f>
        <v>Yes</v>
      </c>
      <c r="AT104" s="63" t="str">
        <f>IF(AND((RIGHT($AT$3,2)-'[1]Miter Profiles'!$AC$47-'[1]Outside Edges'!$B103)&gt;=5,'[1]Outside Edges'!$Q103="Yes"),"Yes","No")</f>
        <v>Yes</v>
      </c>
      <c r="AU104" s="64" t="str">
        <f>IF(AND((RIGHT($AU$3,2)-'[1]Miter Profiles'!$AC$48-'[1]Outside Edges'!$B103)&gt;=5,'[1]Outside Edges'!$Q103="Yes"),"Yes","No")</f>
        <v>Yes</v>
      </c>
      <c r="AV104" s="8" t="str">
        <f>IF(AND((RIGHT($AV$3,2)-'[1]Miter Profiles'!$AC$49-'[1]Outside Edges'!$B103)&gt;=5,'[1]Outside Edges'!$Q103="Yes"),"Yes","No")</f>
        <v>Yes</v>
      </c>
      <c r="AW104" s="65" t="str">
        <f>IF(AND((RIGHT($AW$3,2)-'[1]Miter Profiles'!$AC$50-'[1]Outside Edges'!$B103)&gt;=5,'[1]Outside Edges'!$Q103="Yes"),"Yes","No")</f>
        <v>Yes</v>
      </c>
      <c r="AX104" s="7" t="str">
        <f>IF(AND((RIGHT($AX$3,2)-'[1]Miter Profiles'!$AC$51-'[1]Outside Edges'!$B103)&gt;=5,'[1]Outside Edges'!$Q103="Yes"),"Yes","No")</f>
        <v>Yes</v>
      </c>
      <c r="AY104" s="7" t="str">
        <f>IF(AND((RIGHT($AY$3,2)-'[1]Miter Profiles'!$AC$52-'[1]Outside Edges'!$B103)&gt;=5,'[1]Outside Edges'!$Q103="Yes"),"Yes","No")</f>
        <v>Yes</v>
      </c>
      <c r="AZ104" s="63" t="str">
        <f>IF(AND((RIGHT($AZ$3,2)-'[1]Miter Profiles'!$AC$53-'[1]Outside Edges'!$B103)&gt;=5,'[1]Outside Edges'!$Q103="Yes"),"Yes","No")</f>
        <v>Yes</v>
      </c>
      <c r="BA104" s="64" t="str">
        <f>IF(AND((RIGHT($BA$3,2)-'[1]Miter Profiles'!$AC$54-'[1]Outside Edges'!$B103)&gt;=5,'[1]Outside Edges'!$Q103="Yes"),"Yes","No")</f>
        <v>Yes</v>
      </c>
      <c r="BB104" s="8" t="str">
        <f>IF(AND((RIGHT($BB$3,2)-'[1]Miter Profiles'!$AC$55-'[1]Outside Edges'!$B103)&gt;=5,'[1]Outside Edges'!$Q103="Yes"),"Yes","No")</f>
        <v>Yes</v>
      </c>
      <c r="BC104" s="65" t="str">
        <f>IF(AND((RIGHT($BC$3,2)-'[1]Miter Profiles'!$AC$56-'[1]Outside Edges'!$B103)&gt;=5,'[1]Outside Edges'!$Q103="Yes"),"Yes","No")</f>
        <v>Yes</v>
      </c>
      <c r="BD104" s="7" t="str">
        <f>IF(AND((RIGHT($BD$3,2)-'[1]Miter Profiles'!$AC$57-'[1]Outside Edges'!$B103)&gt;=5,'[1]Outside Edges'!$Q103="Yes"),"Yes","No")</f>
        <v>Yes</v>
      </c>
      <c r="BE104" s="7" t="str">
        <f>IF(AND((RIGHT($BE$3,2)-'[1]Miter Profiles'!$AC$58-'[1]Outside Edges'!$B103)&gt;=5,'[1]Outside Edges'!$Q103="Yes"),"Yes","No")</f>
        <v>Yes</v>
      </c>
      <c r="BF104" s="63" t="str">
        <f>IF(AND((RIGHT($BF$3,2)-'[1]Miter Profiles'!$AC$59-'[1]Outside Edges'!$B103)&gt;=5,'[1]Outside Edges'!$Q103="Yes"),"Yes","No")</f>
        <v>Yes</v>
      </c>
      <c r="BG104" s="64" t="str">
        <f>IF(AND((RIGHT($BG$3,2)-'[1]Miter Profiles'!$AC$60-'[1]Outside Edges'!$B103)&gt;=5,'[1]Outside Edges'!$Q103="Yes"),"Yes","No")</f>
        <v>Yes</v>
      </c>
      <c r="BH104" s="8" t="str">
        <f>IF(AND((RIGHT($BH$3,2)-'[1]Miter Profiles'!$AC$61-'[1]Outside Edges'!$B103)&gt;=5,'[1]Outside Edges'!$Q103="Yes"),"Yes","No")</f>
        <v>Yes</v>
      </c>
      <c r="BI104" s="65" t="str">
        <f>IF(AND((RIGHT($BI$3,2)-'[1]Miter Profiles'!$AC$62-'[1]Outside Edges'!$B103)&gt;=5,'[1]Outside Edges'!$Q103="Yes"),"Yes","No")</f>
        <v>Yes</v>
      </c>
      <c r="BJ104" s="7" t="str">
        <f>IF(AND((RIGHT($BJ$3,2)-'[1]Miter Profiles'!$AC$63-'[1]Outside Edges'!$B103)&gt;=5,'[1]Outside Edges'!$Q103="Yes"),"Yes","No")</f>
        <v>Yes</v>
      </c>
      <c r="BK104" s="7" t="str">
        <f>IF(AND((RIGHT($BK$3,2)-'[1]Miter Profiles'!$AC$64-'[1]Outside Edges'!$B103)&gt;=5,'[1]Outside Edges'!$Q103="Yes"),"Yes","No")</f>
        <v>Yes</v>
      </c>
      <c r="BL104" s="63" t="str">
        <f>IF(AND((RIGHT($BL$3,2)-'[1]Miter Profiles'!$AC$65-'[1]Outside Edges'!$B103)&gt;=5,'[1]Outside Edges'!$Q103="Yes"),"Yes","No")</f>
        <v>Yes</v>
      </c>
      <c r="BM104" s="64" t="str">
        <f>IF(AND((RIGHT($BM$3,2)-'[1]Miter Profiles'!$AC$66-'[1]Outside Edges'!$B103)&gt;=5,'[1]Outside Edges'!$Q103="Yes"),"Yes","No")</f>
        <v>Yes</v>
      </c>
      <c r="BN104" s="8" t="str">
        <f>IF(AND((RIGHT($BN$3,2)-'[1]Miter Profiles'!$AC$67-'[1]Outside Edges'!$B103)&gt;=5,'[1]Outside Edges'!$Q103="Yes"),"Yes","No")</f>
        <v>Yes</v>
      </c>
      <c r="BO104" s="65" t="str">
        <f>IF(AND((RIGHT($BO$3,2)-'[1]Miter Profiles'!$AC$68-'[1]Outside Edges'!$B103)&gt;=5,'[1]Outside Edges'!$Q103="Yes"),"Yes","No")</f>
        <v>Yes</v>
      </c>
      <c r="BP104" s="7" t="str">
        <f>IF(AND((RIGHT($BP$3,2)-'[1]Miter Profiles'!$AC$69-'[1]Outside Edges'!$B103)&gt;=5,'[1]Outside Edges'!$Q103="Yes"),"Yes","No")</f>
        <v>Yes</v>
      </c>
      <c r="BQ104" s="7" t="str">
        <f>IF(AND((RIGHT($BQ$3,2)-'[1]Miter Profiles'!$AC$70-'[1]Outside Edges'!$B103)&gt;=5,'[1]Outside Edges'!$Q103="Yes"),"Yes","No")</f>
        <v>Yes</v>
      </c>
      <c r="BR104" s="63" t="str">
        <f>IF(AND((RIGHT($BR$3,2)-'[1]Miter Profiles'!$AC$71-'[1]Outside Edges'!$B103)&gt;=5,'[1]Outside Edges'!$Q103="Yes"),"Yes","No")</f>
        <v>Yes</v>
      </c>
      <c r="BS104" s="64" t="str">
        <f>IF(AND((RIGHT($BS$3,2)-'[1]Miter Profiles'!$AC$72-'[1]Outside Edges'!$B103)&gt;=5,'[1]Outside Edges'!$Q103="Yes"),"Yes","No")</f>
        <v>Yes</v>
      </c>
      <c r="BT104" s="8" t="str">
        <f>IF(AND((RIGHT($BT$3,2)-'[1]Miter Profiles'!$AC$73-'[1]Outside Edges'!$B103)&gt;=5,'[1]Outside Edges'!$Q103="Yes"),"Yes","No")</f>
        <v>Yes</v>
      </c>
      <c r="BU104" s="65" t="str">
        <f>IF(AND((RIGHT($BU$3,2)-'[1]Miter Profiles'!$AC$74-'[1]Outside Edges'!$B103)&gt;=5,'[1]Outside Edges'!$Q103="Yes"),"Yes","No")</f>
        <v>Yes</v>
      </c>
      <c r="BV104" s="7" t="str">
        <f>IF(AND((RIGHT($BV$3,2)-'[1]Miter Profiles'!$AC$75-'[1]Outside Edges'!$B103)&gt;=5,'[1]Outside Edges'!$Q103="Yes"),"Yes","No")</f>
        <v>Yes</v>
      </c>
      <c r="BW104" s="7" t="str">
        <f>IF(AND((RIGHT($BW$3,2)-'[1]Miter Profiles'!$AC$76-'[1]Outside Edges'!$B103)&gt;=5,'[1]Outside Edges'!$Q103="Yes"),"Yes","No")</f>
        <v>Yes</v>
      </c>
      <c r="BX104" s="63" t="str">
        <f>IF(AND((RIGHT($BX$3,2)-'[1]Miter Profiles'!$AC$77-'[1]Outside Edges'!$B103)&gt;=5,'[1]Outside Edges'!$Q103="Yes"),"Yes","No")</f>
        <v>Yes</v>
      </c>
      <c r="BY104" s="64" t="str">
        <f>IF(AND((RIGHT($BY$3,2)-'[1]Miter Profiles'!$AC$78-'[1]Outside Edges'!$B103)&gt;=5,'[1]Outside Edges'!$Q103="Yes"),"Yes","No")</f>
        <v>Yes</v>
      </c>
      <c r="BZ104" s="8" t="str">
        <f>IF(AND((RIGHT($BZ$3,2)-'[1]Miter Profiles'!$AC$79-'[1]Outside Edges'!$B103)&gt;=5,'[1]Outside Edges'!$Q103="Yes"),"Yes","No")</f>
        <v>Yes</v>
      </c>
      <c r="CA104" s="65" t="str">
        <f>IF(AND((RIGHT($CA$3,2)-'[1]Miter Profiles'!$AC$80-'[1]Outside Edges'!$B103)&gt;=5,'[1]Outside Edges'!$Q103="Yes"),"Yes","No")</f>
        <v>Yes</v>
      </c>
      <c r="CB104" s="7" t="str">
        <f>IF(AND((RIGHT($CB$3,2)-'[1]Miter Profiles'!$AC$81-'[1]Outside Edges'!$B103)&gt;=5,'[1]Outside Edges'!$Q103="Yes"),"Yes","No")</f>
        <v>Yes</v>
      </c>
      <c r="CC104" s="7" t="str">
        <f>IF(AND((RIGHT($CC$3,2)-'[1]Miter Profiles'!$AC$82-'[1]Outside Edges'!$B103)&gt;=5,'[1]Outside Edges'!$Q103="Yes"),"Yes","No")</f>
        <v>Yes</v>
      </c>
      <c r="CD104" s="63" t="str">
        <f>IF(AND((RIGHT($CD$3,2)-'[1]Miter Profiles'!$AC$83-'[1]Outside Edges'!$B103)&gt;=5,'[1]Outside Edges'!$Q103="Yes"),"Yes","No")</f>
        <v>Yes</v>
      </c>
      <c r="CE104" s="64" t="str">
        <f>IF(AND((RIGHT($CE$3,2)-'[1]Miter Profiles'!$AC$84-'[1]Outside Edges'!$B103)&gt;=5,'[1]Outside Edges'!$Q103="Yes"),"Yes","No")</f>
        <v>Yes</v>
      </c>
      <c r="CF104" s="8" t="str">
        <f>IF(AND((RIGHT($CF$3,2)-'[1]Miter Profiles'!$AC$85-'[1]Outside Edges'!$B103)&gt;=5,'[1]Outside Edges'!$Q103="Yes"),"Yes","No")</f>
        <v>Yes</v>
      </c>
      <c r="CG104" s="65" t="str">
        <f>IF(AND((RIGHT($CG$3,2)-'[1]Miter Profiles'!$AC$86-'[1]Outside Edges'!$B103)&gt;=5,'[1]Outside Edges'!$Q103="Yes"),"Yes","No")</f>
        <v>Yes</v>
      </c>
      <c r="CH104" s="7" t="str">
        <f>IF(AND((RIGHT($CH$3,2)-'[1]Miter Profiles'!$AC$87-'[1]Outside Edges'!$B103)&gt;=5,'[1]Outside Edges'!$Q103="Yes"),"Yes","No")</f>
        <v>Yes</v>
      </c>
      <c r="CI104" s="7" t="str">
        <f>IF(AND((RIGHT($CI$3,2)-'[1]Miter Profiles'!$AC$88-'[1]Outside Edges'!$B103)&gt;=5,'[1]Outside Edges'!$Q103="Yes"),"Yes","No")</f>
        <v>Yes</v>
      </c>
      <c r="CJ104" s="63" t="str">
        <f>IF(AND((RIGHT($CJ$3,2)-'[1]Miter Profiles'!$AC$89-'[1]Outside Edges'!$B103)&gt;=5,'[1]Outside Edges'!$Q103="Yes"),"Yes","No")</f>
        <v>Yes</v>
      </c>
      <c r="CK104" s="64" t="str">
        <f>IF(AND((RIGHT($CK$3,2)-'[1]Miter Profiles'!$AC$90-'[1]Outside Edges'!$B103)&gt;=5,'[1]Outside Edges'!$Q103="Yes"),"Yes","No")</f>
        <v>Yes</v>
      </c>
      <c r="CL104" s="8" t="str">
        <f>IF(AND((RIGHT($CL$3,2)-'[1]Miter Profiles'!$AC$91-'[1]Outside Edges'!$B103)&gt;=5,'[1]Outside Edges'!$Q103="Yes"),"Yes","No")</f>
        <v>Yes</v>
      </c>
      <c r="CM104" s="65" t="str">
        <f>IF(AND((RIGHT($CM$3,2)-'[1]Miter Profiles'!$AC$92-'[1]Outside Edges'!$B103)&gt;=5,'[1]Outside Edges'!$Q103="Yes"),"Yes","No")</f>
        <v>Yes</v>
      </c>
      <c r="CN104" s="7" t="str">
        <f>IF(AND((RIGHT(CN$3,2)-'[1]Miter Profiles'!$AC$93-'[1]Outside Edges'!$B103)&gt;=5,'[1]Outside Edges'!$Q103="Yes"),"Yes","No")</f>
        <v>No</v>
      </c>
      <c r="CO104" s="7" t="str">
        <f>IF(AND((RIGHT(CO$3,2)-'[1]Miter Profiles'!$AC$94-'[1]Outside Edges'!$B103)&gt;=5,'[1]Outside Edges'!$Q103="Yes"),"Yes","No")</f>
        <v>Yes</v>
      </c>
      <c r="CP104" s="63" t="str">
        <f>IF(AND((RIGHT(CP$3,2)-'[1]Miter Profiles'!$AC$95-'[1]Outside Edges'!$B103)&gt;=5,'[1]Outside Edges'!$Q103="Yes"),"Yes","No")</f>
        <v>Yes</v>
      </c>
      <c r="CQ104" s="64" t="str">
        <f>IF(AND((RIGHT(CQ$3,2)-'[1]Miter Profiles'!$AC$96-'[1]Outside Edges'!$B103)&gt;=5,'[1]Outside Edges'!$Q103="Yes"),"Yes","No")</f>
        <v>Yes</v>
      </c>
      <c r="CR104" s="8" t="str">
        <f>IF(AND((RIGHT(CR$3,2)-'[1]Miter Profiles'!$AC$97-'[1]Outside Edges'!$B103)&gt;=5,'[1]Outside Edges'!$Q103="Yes"),"Yes","No")</f>
        <v>Yes</v>
      </c>
      <c r="CS104" s="65" t="str">
        <f>IF(AND((RIGHT(CS$3,2)-'[1]Miter Profiles'!$AC$98-'[1]Outside Edges'!$B103)&gt;=5,'[1]Outside Edges'!$Q103="Yes"),"Yes","No")</f>
        <v>Yes</v>
      </c>
      <c r="CT104" s="7" t="str">
        <f>IF(AND((RIGHT($CT$3,2)-'[1]Miter Profiles'!$AC$99-'[1]Outside Edges'!$B103)&gt;=5,'[1]Outside Edges'!$Q103="Yes"),"Yes","No")</f>
        <v>Yes</v>
      </c>
      <c r="CU104" s="7" t="str">
        <f>IF(AND((RIGHT($CU$3,2)-'[1]Miter Profiles'!$AC$100-'[1]Outside Edges'!$B103)&gt;=5,'[1]Outside Edges'!$Q103="Yes"),"Yes","No")</f>
        <v>Yes</v>
      </c>
      <c r="CV104" s="63" t="str">
        <f>IF(AND((RIGHT($CV$3,2)-'[1]Miter Profiles'!$AC$101-'[1]Outside Edges'!$B103)&gt;=5,'[1]Outside Edges'!$Q103="Yes"),"Yes","No")</f>
        <v>Yes</v>
      </c>
      <c r="CW104" s="64" t="str">
        <f>IF(AND((RIGHT($CW$3,2)-'[1]Miter Profiles'!$AC$102-'[1]Outside Edges'!$B103)&gt;=5,'[1]Outside Edges'!$Q103="Yes"),"Yes","No")</f>
        <v>Yes</v>
      </c>
      <c r="CX104" s="8" t="str">
        <f>IF(AND((RIGHT($CX$3,2)-'[1]Miter Profiles'!$AC$103-'[1]Outside Edges'!$B103)&gt;=5,'[1]Outside Edges'!$Q103="Yes"),"Yes","No")</f>
        <v>Yes</v>
      </c>
      <c r="CY104" s="65" t="str">
        <f>IF(AND((RIGHT($CY$3,2)-'[1]Miter Profiles'!$AC$104-'[1]Outside Edges'!$B103)&gt;=5,'[1]Outside Edges'!$Q103="Yes"),"Yes","No")</f>
        <v>Yes</v>
      </c>
      <c r="CZ104" s="7" t="str">
        <f>IF(AND((RIGHT($CZ$3,2)-'[1]Miter Profiles'!$AC$105-'[1]Outside Edges'!$B103)&gt;=5,'[1]Outside Edges'!$Q103="Yes"),"Yes","No")</f>
        <v>No</v>
      </c>
      <c r="DA104" s="7" t="str">
        <f>IF(AND((RIGHT($DA$3,2)-'[1]Miter Profiles'!$AC$106-'[1]Outside Edges'!$B103)&gt;=5,'[1]Outside Edges'!$Q103="Yes"),"Yes","No")</f>
        <v>No</v>
      </c>
      <c r="DB104" s="63" t="str">
        <f>IF(AND((RIGHT($DB$3,2)-'[1]Miter Profiles'!$AC$107-'[1]Outside Edges'!$B103)&gt;=5,'[1]Outside Edges'!$Q103="Yes"),"Yes","No")</f>
        <v>No</v>
      </c>
      <c r="DC104" s="64" t="str">
        <f>IF(AND((RIGHT($DC$3,2)-'[1]Miter Profiles'!$AC$108-'[1]Outside Edges'!$B103)&gt;=5,'[1]Outside Edges'!$Q103="Yes"),"Yes","No")</f>
        <v>No</v>
      </c>
      <c r="DD104" s="8" t="str">
        <f>IF(AND((RIGHT($DD$3,2)-'[1]Miter Profiles'!$AC$109-'[1]Outside Edges'!$B103)&gt;=5,'[1]Outside Edges'!$Q103="Yes"),"Yes","No")</f>
        <v>Yes</v>
      </c>
      <c r="DE104" s="65" t="str">
        <f>IF(AND((RIGHT($DE$3,2)-'[1]Miter Profiles'!$AC$110-'[1]Outside Edges'!$B103)&gt;=5,'[1]Outside Edges'!$Q103="Yes"),"Yes","No")</f>
        <v>Yes</v>
      </c>
      <c r="DF104" s="7" t="str">
        <f>IF(AND((RIGHT($DF$3,2)-'[1]Miter Profiles'!$AC$111-'[1]Outside Edges'!$B103)&gt;=5,'[1]Outside Edges'!$Q103="Yes"),"Yes","No")</f>
        <v>Yes</v>
      </c>
      <c r="DG104" s="7" t="str">
        <f>IF(AND((RIGHT($DG$3,2)-'[1]Miter Profiles'!$AC$112-'[1]Outside Edges'!$B103)&gt;=5,'[1]Outside Edges'!$Q103="Yes"),"Yes","No")</f>
        <v>Yes</v>
      </c>
      <c r="DH104" s="63" t="str">
        <f>IF(AND((RIGHT($DH$3,2)-'[1]Miter Profiles'!$AC$113-'[1]Outside Edges'!$B103)&gt;=5,'[1]Outside Edges'!$Q103="Yes"),"Yes","No")</f>
        <v>Yes</v>
      </c>
      <c r="DI104" s="64" t="str">
        <f>IF(AND((RIGHT($DI$3,2)-'[1]Miter Profiles'!$AC$114-'[1]Outside Edges'!$B103)&gt;=5,'[1]Outside Edges'!$Q103="Yes"),"Yes","No")</f>
        <v>Yes</v>
      </c>
      <c r="DJ104" s="8" t="str">
        <f>IF(AND((RIGHT($DJ$3,2)-'[1]Miter Profiles'!$AC$115-'[1]Outside Edges'!$B103)&gt;=5,'[1]Outside Edges'!$Q103="Yes"),"Yes","No")</f>
        <v>Yes</v>
      </c>
      <c r="DK104" s="65" t="str">
        <f>IF(AND((RIGHT($DK$3,2)-'[1]Miter Profiles'!$AC$116-'[1]Outside Edges'!$B103)&gt;=5,'[1]Outside Edges'!$Q103="Yes"),"Yes","No")</f>
        <v>Yes</v>
      </c>
      <c r="DL104" s="7" t="str">
        <f>IF(AND((RIGHT($DL$3,2)-'[1]Miter Profiles'!$AC$117-'[1]Outside Edges'!$B103)&gt;=5,'[1]Outside Edges'!$Q103="Yes"),"Yes","No")</f>
        <v>Yes</v>
      </c>
      <c r="DM104" s="7" t="str">
        <f>IF(AND((RIGHT($DM$3,2)-'[1]Miter Profiles'!$AC$118-'[1]Outside Edges'!$B103)&gt;=5,'[1]Outside Edges'!$Q103="Yes"),"Yes","No")</f>
        <v>Yes</v>
      </c>
      <c r="DN104" s="63" t="str">
        <f>IF(AND((RIGHT($DN$3,2)-'[1]Miter Profiles'!$AC$119-'[1]Outside Edges'!$B103)&gt;=5,'[1]Outside Edges'!$Q103="Yes"),"Yes","No")</f>
        <v>Yes</v>
      </c>
      <c r="DO104" s="64" t="str">
        <f>IF(AND((RIGHT($DO$3,2)-'[1]Miter Profiles'!$AC$120-'[1]Outside Edges'!$B103)&gt;=5,'[1]Outside Edges'!$Q103="Yes"),"Yes","No")</f>
        <v>No</v>
      </c>
      <c r="DP104" s="8" t="str">
        <f>IF(AND((RIGHT($DP$3,2)-'[1]Miter Profiles'!$AC$121-'[1]Outside Edges'!$B103)&gt;=5,'[1]Outside Edges'!$Q103="Yes"),"Yes","No")</f>
        <v>Yes</v>
      </c>
      <c r="DQ104" s="65" t="str">
        <f>IF(AND((RIGHT($DQ$3,2)-'[1]Miter Profiles'!$AC$122-'[1]Outside Edges'!$B103)&gt;=5,'[1]Outside Edges'!$Q103="Yes"),"Yes","No")</f>
        <v>Yes</v>
      </c>
      <c r="DR104" s="7" t="str">
        <f>IF(AND((RIGHT($DR$3,2)-'[1]Miter Profiles'!$AC$123-'[1]Outside Edges'!$B103)&gt;=5,'[1]Outside Edges'!$Q103="Yes"),"Yes","No")</f>
        <v>Yes</v>
      </c>
      <c r="DS104" s="7" t="str">
        <f>IF(AND((RIGHT($DS$3,2)-'[1]Miter Profiles'!$AC$124-'[1]Outside Edges'!$B103)&gt;=5,'[1]Outside Edges'!$Q103="Yes"),"Yes","No")</f>
        <v>Yes</v>
      </c>
      <c r="DT104" s="63" t="str">
        <f>IF(AND((RIGHT($DT$3,2)-'[1]Miter Profiles'!$AC$125-'[1]Outside Edges'!$B103)&gt;=5,'[1]Outside Edges'!$Q103="Yes"),"Yes","No")</f>
        <v>Yes</v>
      </c>
      <c r="DU104" s="64" t="str">
        <f>IF(AND((RIGHT($DU$3,2)-'[1]Miter Profiles'!$AC$126-'[1]Outside Edges'!$B103)&gt;=5,'[1]Outside Edges'!$Q103="Yes"),"Yes","No")</f>
        <v>Yes</v>
      </c>
      <c r="DV104" s="8" t="str">
        <f>IF(AND((RIGHT($DV$3,2)-'[1]Miter Profiles'!$AC$127-'[1]Outside Edges'!$B103)&gt;=5,'[1]Outside Edges'!$Q103="Yes"),"Yes","No")</f>
        <v>Yes</v>
      </c>
      <c r="DW104" s="65" t="str">
        <f>IF(AND((RIGHT($DW$3,2)-'[1]Miter Profiles'!$AC$128-'[1]Outside Edges'!$B103)&gt;=5,'[1]Outside Edges'!$Q103="Yes"),"Yes","No")</f>
        <v>Yes</v>
      </c>
      <c r="DX104" s="7" t="str">
        <f>IF(AND((RIGHT($DX$3,2)-'[1]Miter Profiles'!$AC$129-'[1]Outside Edges'!$B103)&gt;=5,'[1]Outside Edges'!$Q103="Yes"),"Yes","No")</f>
        <v>Yes</v>
      </c>
      <c r="DY104" s="7" t="str">
        <f>IF(AND((RIGHT($DY$3,2)-'[1]Miter Profiles'!$AC$130-'[1]Outside Edges'!$B103)&gt;=5,'[1]Outside Edges'!$Q103="Yes"),"Yes","No")</f>
        <v>Yes</v>
      </c>
      <c r="DZ104" s="63" t="str">
        <f>IF(AND((RIGHT($DZ$3,2)-'[1]Miter Profiles'!$AC$131-'[1]Outside Edges'!$B103)&gt;=5,'[1]Outside Edges'!$Q103="Yes"),"Yes","No")</f>
        <v>Yes</v>
      </c>
      <c r="EA104" s="68" t="str">
        <f>IF(AND((RIGHT($EA$3,2)-'[1]Miter Profiles'!$AC$132-'[1]Outside Edges'!$B103)&gt;=5,'[1]Outside Edges'!$Q103="Yes"),"Yes","No")</f>
        <v>Yes</v>
      </c>
      <c r="EB104" s="78" t="str">
        <f>IF(AND((RIGHT($EB$3,2)-'[1]Miter Profiles'!$AC$133-'[1]Outside Edges'!$B103)&gt;=5,'[1]Outside Edges'!$Q103="Yes"),"Yes","No")</f>
        <v>No</v>
      </c>
      <c r="EC104" s="79" t="str">
        <f>IF(AND((RIGHT($EC$3,2)-'[1]Miter Profiles'!$AC$134-'[1]Outside Edges'!$B103)&gt;=5,'[1]Outside Edges'!$Q103="Yes"),"Yes","No")</f>
        <v>Yes</v>
      </c>
      <c r="ED104" s="81" t="str">
        <f>IF(AND((RIGHT($ED$3,2)-'[1]Miter Profiles'!$AC$135-'[1]Outside Edges'!$B103)&gt;=5,'[1]Outside Edges'!$Q103="Yes"),"Yes","No")</f>
        <v>Yes</v>
      </c>
      <c r="EE104" s="80" t="str">
        <f>IF(AND((RIGHT($EE$3,2)-'[1]Miter Profiles'!$AC$136-'[1]Outside Edges'!$B103)&gt;=5,'[1]Outside Edges'!$Q103="Yes"),"Yes","No")</f>
        <v>Yes</v>
      </c>
      <c r="EF104" s="63" t="str">
        <f>IF(AND((RIGHT($EF$3,2)-'[1]Miter Profiles'!$AC$137-'[1]Outside Edges'!$B103)&gt;=5,'[1]Outside Edges'!$Q103="Yes"),"Yes","No")</f>
        <v>Yes</v>
      </c>
      <c r="EG104" s="7" t="str">
        <f>IF(AND((RIGHT($EG$3,2)-'[1]Miter Profiles'!$AC$138-'[1]Outside Edges'!$B103)&gt;=5,'[1]Outside Edges'!$Q103="Yes"),"Yes","No")</f>
        <v>Yes</v>
      </c>
      <c r="EH104" s="68" t="str">
        <f>IF(AND((RIGHT($EH$3,2)-'[1]Miter Profiles'!$AC$139-'[1]Outside Edges'!$B103)&gt;=5,'[1]Outside Edges'!$Q103="Yes"),"Yes","No")</f>
        <v>Yes</v>
      </c>
      <c r="EI104" s="82" t="str">
        <f>IF(AND((RIGHT($EI$3,2)-'[1]Miter Profiles'!$AC$140-'[1]Outside Edges'!$B103)&gt;=5,'[1]Outside Edges'!$Q103="Yes"),"Yes","No")</f>
        <v>Yes</v>
      </c>
      <c r="EJ104" s="83" t="str">
        <f>IF(AND((RIGHT($EJ$3,2)-'[1]Miter Profiles'!$AC$141-'[1]Outside Edges'!$B103)&gt;=5,'[1]Outside Edges'!$Q103="Yes"),"Yes","No")</f>
        <v>Yes</v>
      </c>
      <c r="EK104" s="83" t="str">
        <f>IF(AND((RIGHT($EK$3,2)-'[1]Miter Profiles'!$AC$142-'[1]Outside Edges'!$B103)&gt;=5,'[1]Outside Edges'!$Q103="Yes"),"Yes","No")</f>
        <v>Yes</v>
      </c>
      <c r="EL104" s="81" t="str">
        <f>IF(AND((RIGHT($EL$3,2)-'[1]Miter Profiles'!$AC$143-'[1]Outside Edges'!$B103)&gt;=5,'[1]Outside Edges'!$Q103="Yes"),"Yes","No")</f>
        <v>Yes</v>
      </c>
      <c r="EM104" s="84" t="str">
        <f>IF(AND((RIGHT($EM$3,2)-'[1]Miter Profiles'!$AC$144-'[1]Outside Edges'!$B103)&gt;=5,'[1]Outside Edges'!$Q103="Yes"),"Yes","No")</f>
        <v>No</v>
      </c>
      <c r="EN104" s="7" t="str">
        <f>IF(AND((RIGHT($EN$3,2)-'[1]Miter Profiles'!$AC$145-'[1]Outside Edges'!$B103)&gt;=5,'[1]Outside Edges'!$Q103="Yes"),"Yes","No")</f>
        <v>Yes</v>
      </c>
      <c r="EO104" s="68" t="str">
        <f>IF(AND((RIGHT($EO$3,2)-'[1]Miter Profiles'!$AC$146-'[1]Outside Edges'!$B103)&gt;=5,'[1]Outside Edges'!$Q103="Yes"),"Yes","No")</f>
        <v>Yes</v>
      </c>
      <c r="EP104" s="83" t="str">
        <f>IF(AND((RIGHT($EP$3,2)-'[1]Miter Profiles'!$AC$147-'[1]Outside Edges'!$B103)&gt;=5,'[1]Outside Edges'!$Q103="Yes"),"Yes","No")</f>
        <v>No</v>
      </c>
      <c r="EQ104" s="83" t="str">
        <f>IF(AND((RIGHT($EQ$3,2)-'[1]Miter Profiles'!$AC$148-'[1]Outside Edges'!$B103)&gt;=5,'[1]Outside Edges'!$Q103="Yes"),"Yes","No")</f>
        <v>Yes</v>
      </c>
      <c r="ER104" s="81" t="str">
        <f>IF(AND((RIGHT($ER$3,2)-'[1]Miter Profiles'!$AC$149-'[1]Outside Edges'!$B103)&gt;=5,'[1]Outside Edges'!$Q103="Yes"),"Yes","No")</f>
        <v>Yes</v>
      </c>
      <c r="ES104" s="84" t="str">
        <f>IF(AND((RIGHT($ES$3,2)-'[1]Miter Profiles'!$AC$150-'[1]Outside Edges'!$B103)&gt;=5,'[1]Outside Edges'!$Q103="Yes"),"Yes","No")</f>
        <v>No</v>
      </c>
      <c r="ET104" s="7" t="str">
        <f>IF(AND((RIGHT($ET$3,2)-'[1]Miter Profiles'!$AC$151-'[1]Outside Edges'!$B103)&gt;=5,'[1]Outside Edges'!$Q103="Yes"),"Yes","No")</f>
        <v>Yes</v>
      </c>
      <c r="EU104" s="68" t="str">
        <f>IF(AND((RIGHT($EU$3,2)-'[1]Miter Profiles'!$AC$152-'[1]Outside Edges'!$B103)&gt;=5,'[1]Outside Edges'!$Q103="Yes"),"Yes","No")</f>
        <v>Yes</v>
      </c>
      <c r="EV104" s="83" t="str">
        <f>IF(AND((RIGHT($EV$3,2)-'[1]Miter Profiles'!$AC$153-'[1]Outside Edges'!$B103)&gt;=5,'[1]Outside Edges'!$Q103="Yes"),"Yes","No")</f>
        <v>Yes</v>
      </c>
      <c r="EW104" s="83" t="str">
        <f>IF(AND((RIGHT($EW$3,2)-'[1]Miter Profiles'!$AC$154-'[1]Outside Edges'!$B103)&gt;=5,'[1]Outside Edges'!$Q103="Yes"),"Yes","No")</f>
        <v>Yes</v>
      </c>
      <c r="EX104" s="81" t="str">
        <f>IF(AND((RIGHT($EX$3,2)-'[1]Miter Profiles'!$AC$155-'[1]Outside Edges'!$B103)&gt;=5,'[1]Outside Edges'!$Q103="Yes"),"Yes","No")</f>
        <v>Yes</v>
      </c>
      <c r="EY104" s="84" t="str">
        <f>IF(AND((RIGHT($EY$3,2)-'[1]Miter Profiles'!$AC$156-'[1]Outside Edges'!$B103)&gt;=5,'[1]Outside Edges'!$Q103="Yes"),"Yes","No")</f>
        <v>Yes</v>
      </c>
      <c r="EZ104" s="7" t="str">
        <f>IF(AND((RIGHT($EZ$3,2)-'[1]Miter Profiles'!$AC$157-'[1]Outside Edges'!$B103)&gt;=5,'[1]Outside Edges'!$Q103="Yes"),"Yes","No")</f>
        <v>Yes</v>
      </c>
      <c r="FA104" s="68" t="str">
        <f>IF(AND((RIGHT($FA$3,2)-'[1]Miter Profiles'!$AC$158-'[1]Outside Edges'!$B103)&gt;=5,'[1]Outside Edges'!$Q103="Yes"),"Yes","No")</f>
        <v>Yes</v>
      </c>
      <c r="FB104" s="83" t="str">
        <f>IF(AND((RIGHT($FB$3,2)-'[1]Miter Profiles'!$AC$159-'[1]Outside Edges'!$B103)&gt;=5,'[1]Outside Edges'!$Q103="Yes"),"Yes","No")</f>
        <v>Yes</v>
      </c>
      <c r="FC104" s="83" t="str">
        <f>IF(AND((RIGHT($FC$3,2)-'[1]Miter Profiles'!$AC$160-'[1]Outside Edges'!$B103)&gt;=5,'[1]Outside Edges'!$Q103="Yes"),"Yes","No")</f>
        <v>Yes</v>
      </c>
      <c r="FD104" s="81" t="str">
        <f>IF(AND((RIGHT($FD$3,2)-'[1]Miter Profiles'!$AC$161-'[1]Outside Edges'!$B103)&gt;=5,'[1]Outside Edges'!$Q103="Yes"),"Yes","No")</f>
        <v>Yes</v>
      </c>
      <c r="FE104" s="84" t="str">
        <f>IF(AND((RIGHT($FE$3,2)-'[1]Miter Profiles'!$AC$162-'[1]Outside Edges'!$B103)&gt;=5,'[1]Outside Edges'!$Q103="Yes"),"Yes","No")</f>
        <v>Yes</v>
      </c>
      <c r="FF104" s="7" t="str">
        <f>IF(AND((RIGHT($FF$3,2)-'[1]Miter Profiles'!$AC$163-'[1]Outside Edges'!$B103)&gt;=5,'[1]Outside Edges'!$Q103="Yes"),"Yes","No")</f>
        <v>Yes</v>
      </c>
      <c r="FG104" s="68" t="str">
        <f>IF(AND((RIGHT($FG$3,2)-'[1]Miter Profiles'!$AC$164-'[1]Outside Edges'!$B103)&gt;=5,'[1]Outside Edges'!$Q103="Yes"),"Yes","No")</f>
        <v>Yes</v>
      </c>
      <c r="FH104" s="83" t="str">
        <f>IF(AND((RIGHT($FH$3,2)-'[1]Miter Profiles'!$AC$165-'[1]Outside Edges'!$B103)&gt;=5,'[1]Outside Edges'!$Q103="Yes"),"Yes","No")</f>
        <v>Yes</v>
      </c>
      <c r="FI104" s="83" t="str">
        <f>IF(AND((RIGHT($FI$3,2)-'[1]Miter Profiles'!$AC$166-'[1]Outside Edges'!$B103)&gt;=5,'[1]Outside Edges'!$Q103="Yes"),"Yes","No")</f>
        <v>Yes</v>
      </c>
      <c r="FJ104" s="81" t="str">
        <f>IF(AND((RIGHT($FJ$3,2)-'[1]Miter Profiles'!$AC$167-'[1]Outside Edges'!$B103)&gt;=5,'[1]Outside Edges'!$Q103="Yes"),"Yes","No")</f>
        <v>Yes</v>
      </c>
      <c r="FK104" s="84" t="str">
        <f>IF(AND((RIGHT($FK$3,2)-'[1]Miter Profiles'!$AC$168-'[1]Outside Edges'!$B103)&gt;=5,'[1]Outside Edges'!$Q103="Yes"),"Yes","No")</f>
        <v>Yes</v>
      </c>
      <c r="FL104" s="7" t="str">
        <f>IF(AND((RIGHT($FL$3,2)-'[1]Miter Profiles'!$AC$169-'[1]Outside Edges'!$B103)&gt;=5,'[1]Outside Edges'!$Q103="Yes"),"Yes","No")</f>
        <v>Yes</v>
      </c>
      <c r="FM104" s="68" t="str">
        <f>IF(AND((RIGHT($FM$3,2)-'[1]Miter Profiles'!$AC$170-'[1]Outside Edges'!$B103)&gt;=5,'[1]Outside Edges'!$Q103="Yes"),"Yes","No")</f>
        <v>Yes</v>
      </c>
      <c r="FN104" s="83" t="str">
        <f>IF(AND((RIGHT($FN$3,2)-'[1]Miter Profiles'!$AC$171-'[1]Outside Edges'!$B103)&gt;=5,'[1]Outside Edges'!$Q103="Yes"),"Yes","No")</f>
        <v>Yes</v>
      </c>
      <c r="FO104" s="83" t="str">
        <f>IF(AND((RIGHT($FO$3,2)-'[1]Miter Profiles'!$AC$172-'[1]Outside Edges'!$B103)&gt;=5,'[1]Outside Edges'!$Q103="Yes"),"Yes","No")</f>
        <v>Yes</v>
      </c>
      <c r="FP104" s="81" t="str">
        <f>IF(AND((RIGHT($FP$3,2)-'[1]Miter Profiles'!$AC$173-'[1]Outside Edges'!$B103)&gt;=5,'[1]Outside Edges'!$Q103="Yes"),"Yes","No")</f>
        <v>Yes</v>
      </c>
      <c r="FQ104" s="84" t="str">
        <f>IF(AND((RIGHT($FQ$3,2)-'[1]Miter Profiles'!$AC$174-'[1]Outside Edges'!$B103)&gt;=5,'[1]Outside Edges'!$Q103="Yes"),"Yes","No")</f>
        <v>Yes</v>
      </c>
      <c r="FR104" s="7" t="str">
        <f>IF(AND((RIGHT($FR$3,2)-'[1]Miter Profiles'!$AC$175-'[1]Outside Edges'!$B103)&gt;=5,'[1]Outside Edges'!$Q103="Yes"),"Yes","No")</f>
        <v>Yes</v>
      </c>
      <c r="FS104" s="68" t="str">
        <f>IF(AND((RIGHT($FS$3,2)-'[1]Miter Profiles'!$AC$176-'[1]Outside Edges'!$B103)&gt;=5,'[1]Outside Edges'!$Q103="Yes"),"Yes","No")</f>
        <v>Yes</v>
      </c>
      <c r="FT104" s="83" t="str">
        <f>IF(AND((RIGHT($FT$3,2)-'[1]Miter Profiles'!$AC$177-'[1]Outside Edges'!$B103)&gt;=5,'[1]Outside Edges'!$Q103="Yes"),"Yes","No")</f>
        <v>Yes</v>
      </c>
      <c r="FU104" s="83" t="str">
        <f>IF(AND((RIGHT($FU$3,2)-'[1]Miter Profiles'!$AC$178-'[1]Outside Edges'!$B103)&gt;=5,'[1]Outside Edges'!$Q103="Yes"),"Yes","No")</f>
        <v>Yes</v>
      </c>
      <c r="FV104" s="81" t="str">
        <f>IF(AND((RIGHT($V$3,2)-'[1]Miter Profiles'!$AC$179-'[1]Outside Edges'!$B103)&gt;=5,'[1]Outside Edges'!$Q103="Yes"),"Yes","No")</f>
        <v>Yes</v>
      </c>
      <c r="FW104" s="84" t="str">
        <f>IF(AND((RIGHT($FW$3,2)-'[1]Miter Profiles'!$AC$180-'[1]Outside Edges'!$B103)&gt;=5,'[1]Outside Edges'!$Q103="Yes"),"Yes","No")</f>
        <v>No</v>
      </c>
      <c r="FX104" s="197" t="str">
        <f>IF(AND((RIGHT($FX$3,2)-'[1]Miter Profiles'!$AC$181-'[1]Outside Edges'!$B103)&gt;=5,'[1]Outside Edges'!$Q103="Yes"),"Yes","No")</f>
        <v>Yes</v>
      </c>
      <c r="FY104" s="198" t="str">
        <f>IF(AND((RIGHT($FY$3,2)-'[1]Miter Profiles'!$AC$182-'[1]Outside Edges'!$B103)&gt;=5,'[1]Outside Edges'!$Q103="Yes"),"Yes","No")</f>
        <v>Yes</v>
      </c>
      <c r="FZ104" s="200" t="str">
        <f>IF(AND((RIGHT($FZ$3,2)-'[1]Miter Profiles'!$AC$183-'[1]Outside Edges'!$B103)&gt;=5,'[1]Outside Edges'!$Q103="Yes"),"Yes","No")</f>
        <v>Yes</v>
      </c>
      <c r="GA104" s="201" t="str">
        <f>IF(AND((RIGHT($GA$3,2)-'[1]Miter Profiles'!$AC$184-'[1]Outside Edges'!$B103)&gt;=5,'[1]Outside Edges'!$Q103="Yes"),"Yes","No")</f>
        <v>Yes</v>
      </c>
      <c r="GB104" s="202" t="str">
        <f>IF(AND((RIGHT($GB$3,2)-'[1]Miter Profiles'!$AC$185-'[1]Outside Edges'!$B103)&gt;=5,'[1]Outside Edges'!$Q103="Yes"),"Yes","No")</f>
        <v>Yes</v>
      </c>
      <c r="GC104" s="199" t="str">
        <f>IF(AND((RIGHT($GC$3,2)-'[1]Miter Profiles'!$AC$186-'[1]Outside Edges'!$B103)&gt;=5,'[1]Outside Edges'!$Q103="Yes"),"Yes","No")</f>
        <v>No</v>
      </c>
      <c r="GD104" s="197" t="str">
        <f>IF(AND((RIGHT($GD$3,2)-'[1]Miter Profiles'!$AC$187-'[1]Outside Edges'!$B103)&gt;=5,'[1]Outside Edges'!$Q103="Yes"),"Yes","No")</f>
        <v>Yes</v>
      </c>
      <c r="GE104" s="198" t="str">
        <f>IF(AND((RIGHT($GE$3,2)-'[1]Miter Profiles'!$AC$188-'[1]Outside Edges'!$B103)&gt;=5,'[1]Outside Edges'!$Q103="Yes"),"Yes","No")</f>
        <v>Yes</v>
      </c>
      <c r="GF104" s="200" t="str">
        <f>IF(AND((RIGHT($GF$3,2)-'[1]Miter Profiles'!$AC$189-'[1]Outside Edges'!$B103)&gt;=5,'[1]Outside Edges'!$Q103="Yes"),"Yes","No")</f>
        <v>Yes</v>
      </c>
      <c r="GG104" s="201" t="str">
        <f>IF(AND((RIGHT($GG$3,2)-'[1]Miter Profiles'!$AC$190-'[1]Outside Edges'!$B103)&gt;=5,'[1]Outside Edges'!$Q103="Yes"),"Yes","No")</f>
        <v>Yes</v>
      </c>
      <c r="GH104" s="202" t="str">
        <f>IF(AND((RIGHT($GH$3,2)-'[1]Miter Profiles'!$AC$191-'[1]Outside Edges'!$B103)&gt;=5,'[1]Outside Edges'!$Q103="Yes"),"Yes","No")</f>
        <v>Yes</v>
      </c>
      <c r="GI104" s="199" t="str">
        <f>IF(AND((RIGHT($GI$3,2)-'[1]Miter Profiles'!$AC$192-'[1]Outside Edges'!$B103)&gt;=5,'[1]Outside Edges'!$Q103="Yes"),"Yes","No")</f>
        <v>Yes</v>
      </c>
      <c r="GJ104" s="197" t="str">
        <f>IF(AND((RIGHT($GJ$3,2)-'[1]Miter Profiles'!$AC$193-'[1]Outside Edges'!$B103)&gt;=5,'[1]Outside Edges'!$Q103="Yes"),"Yes","No")</f>
        <v>Yes</v>
      </c>
      <c r="GK104" s="198" t="str">
        <f>IF(AND((RIGHT($GK$3,2)-'[1]Miter Profiles'!$AC$194-'[1]Outside Edges'!$B103)&gt;=5,'[1]Outside Edges'!$Q103="Yes"),"Yes","No")</f>
        <v>Yes</v>
      </c>
      <c r="GL104" s="200" t="str">
        <f>IF(AND((RIGHT($GL$3,2)-'[1]Miter Profiles'!$AC$195-'[1]Outside Edges'!$B103)&gt;=5,'[1]Outside Edges'!$Q103="Yes"),"Yes","No")</f>
        <v>Yes</v>
      </c>
      <c r="GM104" s="201" t="str">
        <f>IF(AND((RIGHT($GM$3,2)-'[1]Miter Profiles'!$AC$196-'[1]Outside Edges'!$B103)&gt;=5,'[1]Outside Edges'!$Q103="Yes"),"Yes","No")</f>
        <v>Yes</v>
      </c>
      <c r="GN104" s="202" t="str">
        <f>IF(AND((RIGHT($GN$3,2)-'[1]Miter Profiles'!$AC$197-'[1]Outside Edges'!$B103)&gt;=5,'[1]Outside Edges'!$Q103="Yes"),"Yes","No")</f>
        <v>Yes</v>
      </c>
      <c r="GO104" s="199" t="str">
        <f>IF(AND((RIGHT($GO$3,2)-'[1]Miter Profiles'!$AC$198-'[1]Outside Edges'!$B103)&gt;=5,'[1]Outside Edges'!$Q103="Yes"),"Yes","No")</f>
        <v>No</v>
      </c>
      <c r="GP104" s="197" t="str">
        <f>IF(AND((RIGHT($GP$3,2)-'[1]Miter Profiles'!$AC$199-'[1]Outside Edges'!$B103)&gt;=5,'[1]Outside Edges'!$Q103="Yes"),"Yes","No")</f>
        <v>Yes</v>
      </c>
      <c r="GQ104" s="198" t="str">
        <f>IF(AND((RIGHT($GQ$3,2)-'[1]Miter Profiles'!$AC$200-'[1]Outside Edges'!$B103)&gt;=5,'[1]Outside Edges'!$Q103="Yes"),"Yes","No")</f>
        <v>Yes</v>
      </c>
      <c r="GR104" s="211" t="str">
        <f>IF(AND((RIGHT($GR$3,2)-'[1]Miter Profiles'!$AC$201-'[1]Outside Edges'!$B103)&gt;=5,'[1]Outside Edges'!$Q103="Yes"),"Yes","No")</f>
        <v>Yes</v>
      </c>
      <c r="GS104" s="197" t="str">
        <f>IF(AND((RIGHT($GS$3,2)-'[1]Miter Profiles'!$AC$202-'[1]Outside Edges'!$B103)&gt;=5,'[1]Outside Edges'!$Q103="Yes"),"Yes","No")</f>
        <v>Yes</v>
      </c>
      <c r="GT104" s="212" t="str">
        <f>IF(AND((RIGHT($GT$3,2)-'[1]Miter Profiles'!$AC$203-'[1]Outside Edges'!$B103)&gt;=5,'[1]Outside Edges'!$Q103="Yes"),"Yes","No")</f>
        <v>Yes</v>
      </c>
      <c r="GU104" s="208" t="str">
        <f>IF(AND((RIGHT($GU$3,2)-'[1]Miter Profiles'!$AC$204-'[1]Outside Edges'!$B103)&gt;=5,'[1]Outside Edges'!$Q103="Yes"),"Yes","No")</f>
        <v>Yes</v>
      </c>
      <c r="GV104" s="209" t="str">
        <f>IF(AND((RIGHT($GV$3,2)-'[1]Miter Profiles'!$AC$205-'[1]Outside Edges'!$B103)&gt;=5,'[1]Outside Edges'!$Q103="Yes"),"Yes","No")</f>
        <v>Yes</v>
      </c>
      <c r="GW104" s="210" t="str">
        <f>IF(AND((RIGHT($GW$3,2)-'[1]Miter Profiles'!$AC$206-'[1]Outside Edges'!$B103)&gt;=5,'[1]Outside Edges'!$Q103="Yes"),"Yes","No")</f>
        <v>Yes</v>
      </c>
      <c r="GX104" s="200" t="str">
        <f>IF(AND((RIGHT($GX$3,2)-'[1]Miter Profiles'!$AC$207-'[1]Outside Edges'!$B103)&gt;=5,'[1]Outside Edges'!$Q103="Yes"),"Yes","No")</f>
        <v>No</v>
      </c>
      <c r="GY104" s="201" t="str">
        <f>IF(AND((RIGHT($GY$3,2)-'[1]Miter Profiles'!$AC$208-'[1]Outside Edges'!$B103)&gt;=5,'[1]Outside Edges'!$Q103="Yes"),"Yes","No")</f>
        <v>Yes</v>
      </c>
      <c r="GZ104" s="202" t="str">
        <f>IF(AND((RIGHT($GZ$3,2)-'[1]Miter Profiles'!$AC$209-'[1]Outside Edges'!$B103)&gt;=5,'[1]Outside Edges'!$Q103="Yes"),"Yes","No")</f>
        <v>Yes</v>
      </c>
      <c r="HA104" s="199" t="str">
        <f>IF(AND((RIGHT($HA$3,2)-'[1]Miter Profiles'!$AC$210-'[1]Outside Edges'!$B103)&gt;=5,'[1]Outside Edges'!$Q103="Yes"),"Yes","No")</f>
        <v>Yes</v>
      </c>
      <c r="HB104" s="197" t="str">
        <f>IF(AND((RIGHT($HB$3,2)-'[1]Miter Profiles'!$AC$211-'[1]Outside Edges'!$B103)&gt;=5,'[1]Outside Edges'!$Q103="Yes"),"Yes","No")</f>
        <v>Yes</v>
      </c>
      <c r="HC104" s="198" t="str">
        <f>IF(AND((RIGHT($HC$3,2)-'[1]Miter Profiles'!$AC$212-'[1]Outside Edges'!$B103)&gt;=5,'[1]Outside Edges'!$Q103="Yes"),"Yes","No")</f>
        <v>Yes</v>
      </c>
      <c r="HD104" s="200" t="str">
        <f>IF(AND((RIGHT($HD$3,2)-'[1]Miter Profiles'!$AC$213-'[1]Outside Edges'!$B103)&gt;=5,'[1]Outside Edges'!$Q103="Yes"),"Yes","No")</f>
        <v>No</v>
      </c>
      <c r="HE104" s="202" t="str">
        <f>IF(AND((RIGHT($HE$3,2)-'[1]Miter Profiles'!$AC$214-'[1]Outside Edges'!$B103)&gt;=5,'[1]Outside Edges'!$Q103="Yes"),"Yes","No")</f>
        <v>No</v>
      </c>
      <c r="HF104" s="199" t="str">
        <f>IF(AND((RIGHT($HF$3,2)-'[1]Miter Profiles'!$AC$215-'[1]Outside Edges'!$B103)&gt;=5,'[1]Outside Edges'!$Q103="Yes"),"Yes","No")</f>
        <v>Yes</v>
      </c>
      <c r="HG104" s="197" t="str">
        <f>IF(AND((RIGHT($HG$3,2)-'[1]Miter Profiles'!$AC$216-'[1]Outside Edges'!$B103)&gt;=5,'[1]Outside Edges'!$Q103="Yes"),"Yes","No")</f>
        <v>Yes</v>
      </c>
      <c r="HH104" s="198" t="str">
        <f>IF(AND((RIGHT($HH$3,2)-'[1]Miter Profiles'!$AC$217-'[1]Outside Edges'!$B103)&gt;=5,'[1]Outside Edges'!$Q103="Yes"),"Yes","No")</f>
        <v>Yes</v>
      </c>
      <c r="HI104" s="200" t="str">
        <f>IF(AND((RIGHT($HI$3,2)-'[1]Miter Profiles'!$AC$218-'[1]Outside Edges'!$B103)&gt;=5,'[1]Outside Edges'!$Q103="Yes"),"Yes","No")</f>
        <v>Yes</v>
      </c>
      <c r="HJ104" s="201" t="str">
        <f>IF(AND((RIGHT($HJ$3,2)-'[1]Miter Profiles'!$AC$219-'[1]Outside Edges'!$B103)&gt;=5,'[1]Outside Edges'!$Q103="Yes"),"Yes","No")</f>
        <v>Yes</v>
      </c>
      <c r="HK104" s="202" t="str">
        <f>IF(AND((RIGHT($HK$3,2)-'[1]Miter Profiles'!$AC$220-'[1]Outside Edges'!$B103)&gt;=5,'[1]Outside Edges'!$Q103="Yes"),"Yes","No")</f>
        <v>Yes</v>
      </c>
      <c r="HL104" s="199" t="str">
        <f>IF(AND((RIGHT($HL$3,2)-'[1]Miter Profiles'!$AC$221-'[1]Outside Edges'!$B103)&gt;=5,'[1]Outside Edges'!$Q103="Yes"),"Yes","No")</f>
        <v>Yes</v>
      </c>
      <c r="HM104" s="197" t="str">
        <f>IF(AND((RIGHT($HM$3,2)-'[1]Miter Profiles'!$AC$222-'[1]Outside Edges'!$B103)&gt;=5,'[1]Outside Edges'!$Q103="Yes"),"Yes","No")</f>
        <v>Yes</v>
      </c>
      <c r="HN104" s="197" t="str">
        <f>IF(AND((RIGHT($HN$3,2)-'[1]Miter Profiles'!$AC$223-'[1]Outside Edges'!$B103)&gt;=5,'[1]Outside Edges'!$Q103="Yes"),"Yes","No")</f>
        <v>Yes</v>
      </c>
      <c r="HO104" s="201" t="str">
        <f>IF(AND((RIGHT($HO$3,2)-'[1]Miter Profiles'!$AC$224-'[1]Outside Edges'!$B103)&gt;=5,'[1]Outside Edges'!$Q103="Yes"),"Yes","No")</f>
        <v>No</v>
      </c>
      <c r="HP104" s="201" t="str">
        <f>IF(AND((RIGHT($HP$3,2)-'[1]Miter Profiles'!$AC$225-'[1]Outside Edges'!$B103)&gt;=5,'[1]Outside Edges'!$Q103="Yes"),"Yes","No")</f>
        <v>Yes</v>
      </c>
      <c r="HQ104" s="201" t="str">
        <f>IF(AND((RIGHT($HQ$3,3)-'[1]Miter Profiles'!$AC$226-'[1]Outside Edges'!$B103)&gt;=5,'[1]Outside Edges'!$Q103="Yes"),"Yes","No")</f>
        <v>No</v>
      </c>
      <c r="HR104" s="201" t="str">
        <f>IF(AND((RIGHT($HR$3,2)-'[1]Miter Profiles'!$AC$227-'[1]Outside Edges'!$B103)&gt;=5,'[1]Outside Edges'!$Q103="Yes"),"Yes","No")</f>
        <v>No</v>
      </c>
      <c r="HS104" s="197" t="str">
        <f>IF(AND((RIGHT($HS$3,2)-'[1]Miter Profiles'!$AC$228-'[1]Outside Edges'!$B103)&gt;=5,'[1]Outside Edges'!$Q103="Yes"),"Yes","No")</f>
        <v>Yes</v>
      </c>
      <c r="HT104" s="197" t="str">
        <f>IF(AND((RIGHT($HT$3,2)-'[1]Miter Profiles'!$AC$229-'[1]Outside Edges'!$B103)&gt;=5,'[1]Outside Edges'!$Q103="Yes"),"Yes","No")</f>
        <v>Yes</v>
      </c>
      <c r="HU104" s="197" t="str">
        <f>IF(AND((RIGHT($HU$3,2)-'[1]Miter Profiles'!$AC$230-'[1]Outside Edges'!$B103)&gt;=5,'[1]Outside Edges'!$Q103="Yes"),"Yes","No")</f>
        <v>Yes</v>
      </c>
      <c r="HV104" s="201" t="str">
        <f>IF(AND((RIGHT($HV$3,2)-'[1]Miter Profiles'!$AC$231-'[1]Outside Edges'!$B103)&gt;=5,'[1]Outside Edges'!$Q103="Yes"),"Yes","No")</f>
        <v>Yes</v>
      </c>
      <c r="HW104" s="201" t="str">
        <f>IF(AND((RIGHT($HW$3,2)-'[1]Miter Profiles'!$AC$232-'[1]Outside Edges'!$B103)&gt;=5,'[1]Outside Edges'!$Q103="Yes"),"Yes","No")</f>
        <v>Yes</v>
      </c>
      <c r="HX104" s="201" t="str">
        <f>IF(AND((RIGHT($HX$3,2)-'[1]Miter Profiles'!$AC$233-'[1]Outside Edges'!$B103)&gt;=5,'[1]Outside Edges'!$Q103="Yes"),"Yes","No")</f>
        <v>Yes</v>
      </c>
      <c r="HY104" s="197" t="str">
        <f>IF(AND((RIGHT($HY$3,2)-'[1]Miter Profiles'!$AC$234-'[1]Outside Edges'!$B103)&gt;=5,'[1]Outside Edges'!$Q103="Yes"),"Yes","No")</f>
        <v>No</v>
      </c>
      <c r="HZ104" s="197" t="str">
        <f>IF(AND((RIGHT($HZ$3,2)-'[1]Miter Profiles'!$AC$235-'[1]Outside Edges'!$B103)&gt;=5,'[1]Outside Edges'!$Q103="Yes"),"Yes","No")</f>
        <v>Yes</v>
      </c>
      <c r="IA104" s="197" t="str">
        <f>IF(AND((RIGHT($IA$3,2)-'[1]Miter Profiles'!$AC$236-'[1]Outside Edges'!$B103)&gt;=5,'[1]Outside Edges'!$Q103="Yes"),"Yes","No")</f>
        <v>Yes</v>
      </c>
      <c r="IB104" s="201" t="str">
        <f>IF(AND((RIGHT($IB$3,2)-'[1]Miter Profiles'!$AC$237-'[1]Outside Edges'!$B103)&gt;=5,'[1]Outside Edges'!$Q103="Yes"),"Yes","No")</f>
        <v>Yes</v>
      </c>
      <c r="IC104" s="201" t="str">
        <f>IF(AND((RIGHT($IC$3,2)-'[1]Miter Profiles'!$AC$238-'[1]Outside Edges'!$B103)&gt;=5,'[1]Outside Edges'!$Q103="Yes"),"Yes","No")</f>
        <v>Yes</v>
      </c>
      <c r="ID104" s="201" t="str">
        <f>IF(AND((RIGHT($ID$3,2)-'[1]Miter Profiles'!$AC$239-'[1]Outside Edges'!$B103)&gt;=5,'[1]Outside Edges'!$Q103="Yes"),"Yes","No")</f>
        <v>Yes</v>
      </c>
      <c r="IE104" s="197" t="str">
        <f>IF(AND((RIGHT($IE$3,2)-'[1]Miter Profiles'!$AC$240-'[1]Outside Edges'!$B103)&gt;=5,'[1]Outside Edges'!$Q103="Yes"),"Yes","No")</f>
        <v>Yes</v>
      </c>
      <c r="IF104" s="197" t="str">
        <f>IF(AND((RIGHT($IF$3,2)-'[1]Miter Profiles'!$AC$241-'[1]Outside Edges'!$B103)&gt;=5,'[1]Outside Edges'!$Q103="Yes"),"Yes","No")</f>
        <v>Yes</v>
      </c>
      <c r="IG104" s="197" t="str">
        <f>IF(AND((RIGHT($IG$3,2)-'[1]Miter Profiles'!$AC$242-'[1]Outside Edges'!$B103)&gt;=5,'[1]Outside Edges'!$Q103="Yes"),"Yes","No")</f>
        <v>Yes</v>
      </c>
      <c r="IH104" s="201" t="str">
        <f>IF(AND((RIGHT($IH$3,2)-'[1]Miter Profiles'!$AC$243-'[1]Outside Edges'!$B103)&gt;=5,'[1]Outside Edges'!$Q103="Yes"),"Yes","No")</f>
        <v>Yes</v>
      </c>
      <c r="II104" s="201" t="str">
        <f>IF(AND((RIGHT($II$3,2)-'[1]Miter Profiles'!$AC$244-'[1]Outside Edges'!$B103)&gt;=5,'[1]Outside Edges'!$Q103="Yes"),"Yes","No")</f>
        <v>Yes</v>
      </c>
      <c r="IJ104" s="201" t="str">
        <f>IF(AND((RIGHT($IJ$3,2)-'[1]Miter Profiles'!$AC$245-'[1]Outside Edges'!$B103)&gt;=5,'[1]Outside Edges'!$Q103="Yes"),"Yes","No")</f>
        <v>Yes</v>
      </c>
      <c r="IK104" s="197" t="str">
        <f>IF(AND((RIGHT($IK$3,2)-'[1]Miter Profiles'!$AC$246-'[1]Outside Edges'!$B103)&gt;=5,'[1]Outside Edges'!$Q103="Yes"),"Yes","No")</f>
        <v>Yes</v>
      </c>
      <c r="IL104" s="197" t="str">
        <f>IF(AND((RIGHT($IL$3,2)-'[1]Miter Profiles'!$AC$247-'[1]Outside Edges'!$B103)&gt;=5,'[1]Outside Edges'!$Q103="Yes"),"Yes","No")</f>
        <v>Yes</v>
      </c>
      <c r="IM104" s="197" t="str">
        <f>IF(AND((RIGHT($IM$3,2)-'[1]Miter Profiles'!$AC$248-'[1]Outside Edges'!$B103)&gt;=5,'[1]Outside Edges'!$Q103="Yes"),"Yes","No")</f>
        <v>Yes</v>
      </c>
      <c r="IN104" s="201" t="str">
        <f>IF(AND((RIGHT($IN$3,2)-'[1]Miter Profiles'!$AC$249-'[1]Outside Edges'!$B103)&gt;=5,'[1]Outside Edges'!$Q103="Yes"),"Yes","No")</f>
        <v>No</v>
      </c>
      <c r="IO104" s="201" t="str">
        <f>IF(AND((RIGHT($IO$3,2)-'[1]Miter Profiles'!$AC$250-'[1]Outside Edges'!$B103)&gt;=5,'[1]Outside Edges'!$Q103="Yes"),"Yes","No")</f>
        <v>Yes</v>
      </c>
      <c r="IP104" s="201" t="str">
        <f>IF(AND((RIGHT($IP$3,2)-'[1]Miter Profiles'!$AC$251-'[1]Outside Edges'!$B103)&gt;=5,'[1]Outside Edges'!$Q103="Yes"),"Yes","No")</f>
        <v>Yes</v>
      </c>
      <c r="IQ104" s="197" t="str">
        <f>IF(AND((RIGHT($IQ$3,2)-'[1]Miter Profiles'!$AC$252-'[1]Outside Edges'!$B103)&gt;=5,'[1]Outside Edges'!$Q103="Yes"),"Yes","No")</f>
        <v>No</v>
      </c>
      <c r="IR104" s="197" t="str">
        <f>IF(AND((RIGHT($IR$3,2)-'[1]Miter Profiles'!$AC$253-'[1]Outside Edges'!$B103)&gt;=5,'[1]Outside Edges'!$Q103="Yes"),"Yes","No")</f>
        <v>Yes</v>
      </c>
      <c r="IS104" s="197" t="str">
        <f>IF(AND((RIGHT($IS$3,2)-'[1]Miter Profiles'!$AC$254-'[1]Outside Edges'!$B103)&gt;=5,'[1]Outside Edges'!$Q103="Yes"),"Yes","No")</f>
        <v>Yes</v>
      </c>
      <c r="IT104" s="201" t="str">
        <f>IF(AND((RIGHT($IT$3,2)-'[1]Miter Profiles'!$AC$255-'[1]Outside Edges'!$B103)&gt;=5,'[1]Outside Edges'!$Q103="Yes"),"Yes","No")</f>
        <v>Yes</v>
      </c>
      <c r="IU104" s="201" t="str">
        <f>IF(AND((RIGHT($IU$3,2)-'[1]Miter Profiles'!$AC$256-'[1]Outside Edges'!$B103)&gt;=5,'[1]Outside Edges'!$Q103="Yes"),"Yes","No")</f>
        <v>Yes</v>
      </c>
      <c r="IV104" s="201" t="str">
        <f>IF(AND((RIGHT($IV$3,2)-'[1]Miter Profiles'!$AC$257-'[1]Outside Edges'!$B103)&gt;=5,'[1]Outside Edges'!$Q103="Yes"),"Yes","No")</f>
        <v>Yes</v>
      </c>
      <c r="IW104" s="197" t="str">
        <f>IF(AND((RIGHT($IW$3,2)-'[1]Miter Profiles'!$AC$258-'[1]Outside Edges'!$B103)&gt;=5,'[1]Outside Edges'!$Q103="Yes"),"Yes","No")</f>
        <v>Yes</v>
      </c>
      <c r="IX104" s="197" t="str">
        <f>IF(AND((RIGHT($IX$3,2)-'[1]Miter Profiles'!$AC$259-'[1]Outside Edges'!$B103)&gt;=5,'[1]Outside Edges'!$Q103="Yes"),"Yes","No")</f>
        <v>Yes</v>
      </c>
      <c r="IY104" s="197" t="str">
        <f>IF(AND((RIGHT($IY$3,2)-'[1]Miter Profiles'!$AC$260-'[1]Outside Edges'!$B103)&gt;=5,'[1]Outside Edges'!$Q103="Yes"),"Yes","No")</f>
        <v>Yes</v>
      </c>
      <c r="IZ104" s="201" t="str">
        <f>IF(AND((RIGHT($IZ$3,2)-'[1]Miter Profiles'!$AC$261-'[1]Outside Edges'!$B103)&gt;=5,'[1]Outside Edges'!$Q103="Yes"),"Yes","No")</f>
        <v>Yes</v>
      </c>
      <c r="JA104" s="201" t="str">
        <f>IF(AND((RIGHT($JA$3,2)-'[1]Miter Profiles'!$AC$262-'[1]Outside Edges'!$B103)&gt;=5,'[1]Outside Edges'!$Q103="Yes"),"Yes","No")</f>
        <v>Yes</v>
      </c>
      <c r="JB104" s="201" t="str">
        <f>IF(AND((RIGHT($JB$3,2)-'[1]Miter Profiles'!$AC$263-'[1]Outside Edges'!$B103)&gt;=5,'[1]Outside Edges'!$Q103="Yes"),"Yes","No")</f>
        <v>Yes</v>
      </c>
      <c r="JC104" s="197" t="str">
        <f>IF(AND((RIGHT($JC$3,2)-'[1]Miter Profiles'!$AC$264-'[1]Outside Edges'!$B103)&gt;=5,'[1]Outside Edges'!$Q103="Yes"),"Yes","No")</f>
        <v>Yes</v>
      </c>
      <c r="JD104" s="197" t="str">
        <f>IF(AND((RIGHT($JD$3,2)-'[1]Miter Profiles'!$AC$265-'[1]Outside Edges'!$B103)&gt;=5,'[1]Outside Edges'!$Q103="Yes"),"Yes","No")</f>
        <v>Yes</v>
      </c>
      <c r="JE104" s="197" t="str">
        <f>IF(AND((RIGHT($JE$3,2)-'[1]Miter Profiles'!$AC$266-'[1]Outside Edges'!$B103)&gt;=5,'[1]Outside Edges'!$Q103="Yes"),"Yes","No")</f>
        <v>Yes</v>
      </c>
      <c r="JF104" s="201" t="str">
        <f>IF(AND((RIGHT($JF$3,2)-'[1]Miter Profiles'!$AC$267-'[1]Outside Edges'!$B103)&gt;=5,'[1]Outside Edges'!$Q103="Yes"),"Yes","No")</f>
        <v>No</v>
      </c>
      <c r="JG104" s="201" t="str">
        <f>IF(AND((RIGHT($JG$3,2)-'[1]Miter Profiles'!$AC$268-'[1]Outside Edges'!$B103)&gt;=5,'[1]Outside Edges'!$Q103="Yes"),"Yes","No")</f>
        <v>Yes</v>
      </c>
      <c r="JH104" s="201" t="str">
        <f>IF(AND((RIGHT($JH$3,2)-'[1]Miter Profiles'!$AC$269-'[1]Outside Edges'!$B103)&gt;=5,'[1]Outside Edges'!$Q103="Yes"),"Yes","No")</f>
        <v>Yes</v>
      </c>
      <c r="JI104" s="197" t="str">
        <f>IF(AND((RIGHT($JI$3,2)-'[1]Miter Profiles'!$AC$270-'[1]Outside Edges'!$B103)&gt;=5,'[1]Outside Edges'!$Q103="Yes"),"Yes","No")</f>
        <v>Yes</v>
      </c>
      <c r="JJ104" s="197" t="str">
        <f>IF(AND((RIGHT($JJ$3,2)-'[1]Miter Profiles'!$AC$271-'[1]Outside Edges'!$B103)&gt;=5,'[1]Outside Edges'!$Q103="Yes"),"Yes","No")</f>
        <v>Yes</v>
      </c>
      <c r="JK104" s="197" t="str">
        <f>IF(AND((RIGHT($JK$3,2)-'[1]Miter Profiles'!$AC$272-'[1]Outside Edges'!$B103)&gt;=5,'[1]Outside Edges'!$Q103="Yes"),"Yes","No")</f>
        <v>Yes</v>
      </c>
      <c r="JL104" s="201" t="str">
        <f>IF(AND((RIGHT($JL$3,2)-'[1]Miter Profiles'!$AC$273-'[1]Outside Edges'!$B103)&gt;=5,'[1]Outside Edges'!$Q103="Yes"),"Yes","No")</f>
        <v>Yes</v>
      </c>
      <c r="JM104" s="201" t="str">
        <f>IF(AND((RIGHT($JM$3,2)-'[1]Miter Profiles'!$AC$274-'[1]Outside Edges'!$B103)&gt;=5,'[1]Outside Edges'!$Q103="Yes"),"Yes","No")</f>
        <v>Yes</v>
      </c>
      <c r="JN104" s="201" t="str">
        <f>IF(AND((RIGHT($JN$3,2)-'[1]Miter Profiles'!$AC$275-'[1]Outside Edges'!$B103)&gt;=5,'[1]Outside Edges'!$Q103="Yes"),"Yes","No")</f>
        <v>Yes</v>
      </c>
      <c r="JO104" s="197" t="str">
        <f>IF(AND((RIGHT($JO$3,2)-'[1]Miter Profiles'!$AC$276-'[1]Outside Edges'!$B103)&gt;=5,'[1]Outside Edges'!$Q103="Yes"),"Yes","No")</f>
        <v>Yes</v>
      </c>
      <c r="JP104" s="197" t="str">
        <f>IF(AND((RIGHT($JP$3,2)-'[1]Miter Profiles'!$AC$277-'[1]Outside Edges'!$B103)&gt;=5,'[1]Outside Edges'!$Q103="Yes"),"Yes","No")</f>
        <v>Yes</v>
      </c>
      <c r="JQ104" s="197" t="str">
        <f>IF(AND((RIGHT($JQ$3,2)-'[1]Miter Profiles'!$AC$278-'[1]Outside Edges'!$B103)&gt;=5,'[1]Outside Edges'!$Q103="Yes"),"Yes","No")</f>
        <v>Yes</v>
      </c>
      <c r="JR104" s="201" t="str">
        <f>IF(AND((RIGHT($JR$3,2)-'[1]Miter Profiles'!$AC$279-'[1]Outside Edges'!$B103)&gt;=5,'[1]Outside Edges'!$Q103="Yes"),"Yes","No")</f>
        <v>No</v>
      </c>
      <c r="JS104" s="201" t="str">
        <f>IF(AND((RIGHT($JS$3,2)-'[1]Miter Profiles'!$AC$280-'[1]Outside Edges'!$B103)&gt;=5,'[1]Outside Edges'!$Q103="Yes"),"Yes","No")</f>
        <v>Yes</v>
      </c>
      <c r="JT104" s="201" t="str">
        <f>IF(AND((RIGHT($JT$3,2)-'[1]Miter Profiles'!$AC$281-'[1]Outside Edges'!$B103)&gt;=5,'[1]Outside Edges'!$Q103="Yes"),"Yes","No")</f>
        <v>Yes</v>
      </c>
      <c r="JU104" s="197" t="str">
        <f>IF(AND((RIGHT($JU$3,2)-'[1]Miter Profiles'!$AC$282-'[1]Outside Edges'!$B103)&gt;=5,'[1]Outside Edges'!$Q103="Yes"),"Yes","No")</f>
        <v>No</v>
      </c>
      <c r="JV104" s="197" t="str">
        <f>IF(AND((RIGHT($JV$3,2)-'[1]Miter Profiles'!$AC$283-'[1]Outside Edges'!$B103)&gt;=5,'[1]Outside Edges'!$Q103="Yes"),"Yes","No")</f>
        <v>Yes</v>
      </c>
      <c r="JW104" s="197" t="str">
        <f>IF(AND((RIGHT($JW$3,2)-'[1]Miter Profiles'!$AC$284-'[1]Outside Edges'!$B103)&gt;=5,'[1]Outside Edges'!$Q103="Yes"),"Yes","No")</f>
        <v>Yes</v>
      </c>
      <c r="JX104" s="201" t="str">
        <f>IF(AND((RIGHT($JX$3,2)-'[1]Miter Profiles'!$AC$285-'[1]Outside Edges'!$B103)&gt;=5,'[1]Outside Edges'!$Q103="Yes"),"Yes","No")</f>
        <v>Yes</v>
      </c>
      <c r="JY104" s="201" t="str">
        <f>IF(AND((RIGHT($JY$3,2)-'[1]Miter Profiles'!$AC$286-'[1]Outside Edges'!$B103)&gt;=5,'[1]Outside Edges'!$Q103="Yes"),"Yes","No")</f>
        <v>Yes</v>
      </c>
      <c r="JZ104" s="201" t="str">
        <f>IF(AND((RIGHT($JZ$3,2)-'[1]Miter Profiles'!$AC$287-'[1]Outside Edges'!$B103)&gt;=5,'[1]Outside Edges'!$Q103="Yes"),"Yes","No")</f>
        <v>Yes</v>
      </c>
      <c r="KA104" s="197" t="str">
        <f>IF(AND((RIGHT($KA$3,2)-'[1]Miter Profiles'!$AC$288-'[1]Outside Edges'!$B103)&gt;=5,'[1]Outside Edges'!$Q103="Yes"),"Yes","No")</f>
        <v>Yes</v>
      </c>
      <c r="KB104" s="197" t="str">
        <f>IF(AND((RIGHT($KB$3,2)-'[1]Miter Profiles'!$AC$289-'[1]Outside Edges'!$B103)&gt;=5,'[1]Outside Edges'!$Q103="Yes"),"Yes","No")</f>
        <v>Yes</v>
      </c>
      <c r="KC104" s="197" t="str">
        <f>IF(AND((RIGHT($KC$3,2)-'[1]Miter Profiles'!$AC$290-'[1]Outside Edges'!$B103)&gt;=5,'[1]Outside Edges'!$Q103="Yes"),"Yes","No")</f>
        <v>Yes</v>
      </c>
      <c r="KD104" s="201" t="str">
        <f>IF(AND((RIGHT($KD$3,2)-'[1]Miter Profiles'!$AC$291-'[1]Outside Edges'!$B103)&gt;=5,'[1]Outside Edges'!$Q103="Yes"),"Yes","No")</f>
        <v>Yes</v>
      </c>
      <c r="KE104" s="201" t="str">
        <f>IF(AND((RIGHT($KE$3,2)-'[1]Miter Profiles'!$AC$292-'[1]Outside Edges'!$B103)&gt;=5,'[1]Outside Edges'!$Q103="Yes"),"Yes","No")</f>
        <v>Yes</v>
      </c>
      <c r="KF104" s="201" t="str">
        <f>IF(AND((RIGHT($KF$3,2)-'[1]Miter Profiles'!$AC$293-'[1]Outside Edges'!$B103)&gt;=5,'[1]Outside Edges'!$Q103="Yes"),"Yes","No")</f>
        <v>Yes</v>
      </c>
      <c r="KG104" s="197" t="str">
        <f>IF(AND((RIGHT($KG$3,2)-'[1]Miter Profiles'!$AC$294-'[1]Outside Edges'!$B103)&gt;=5,'[1]Outside Edges'!$Q103="Yes"),"Yes","No")</f>
        <v>Yes</v>
      </c>
      <c r="KH104" s="197" t="str">
        <f>IF(AND((RIGHT($KH$3,2)-'[1]Miter Profiles'!$AC$295-'[1]Outside Edges'!$B103)&gt;=5,'[1]Outside Edges'!$Q103="Yes"),"Yes","No")</f>
        <v>Yes</v>
      </c>
      <c r="KI104" s="197" t="str">
        <f>IF(AND((RIGHT($KI$3,2)-'[1]Miter Profiles'!$AC$296-'[1]Outside Edges'!$B103)&gt;=5,'[1]Outside Edges'!$Q103="Yes"),"Yes","No")</f>
        <v>Yes</v>
      </c>
      <c r="KJ104" s="201" t="str">
        <f>IF(AND((RIGHT($KJ$3,2)-'[1]Miter Profiles'!$AC$297-'[1]Outside Edges'!$B103)&gt;=5,'[1]Outside Edges'!$Q103="Yes"),"Yes","No")</f>
        <v>Yes</v>
      </c>
      <c r="KK104" s="201" t="str">
        <f>IF(AND((RIGHT($KK$3,2)-'[1]Miter Profiles'!$AC$298-'[1]Outside Edges'!$B103)&gt;=5,'[1]Outside Edges'!$Q103="Yes"),"Yes","No")</f>
        <v>Yes</v>
      </c>
      <c r="KL104" s="201" t="str">
        <f>IF(AND((RIGHT($KL$3,2)-'[1]Miter Profiles'!$AC$299-'[1]Outside Edges'!$B103)&gt;=5,'[1]Outside Edges'!$Q103="Yes"),"Yes","No")</f>
        <v>Yes</v>
      </c>
      <c r="KM104" s="197" t="str">
        <f>IF(AND((RIGHT($KM$3,2)-'[1]Miter Profiles'!$AC$300-'[1]Outside Edges'!$B103)&gt;=5,'[1]Outside Edges'!$Q103="Yes"),"Yes","No")</f>
        <v>Yes</v>
      </c>
      <c r="KN104" s="197" t="str">
        <f>IF(AND((RIGHT($KN$3,2)-'[1]Miter Profiles'!$AC$301-'[1]Outside Edges'!$B103)&gt;=5,'[1]Outside Edges'!$Q103="Yes"),"Yes","No")</f>
        <v>Yes</v>
      </c>
      <c r="KO104" s="197" t="str">
        <f>IF(AND((RIGHT($KO$3,2)-'[1]Miter Profiles'!$AC$302-'[1]Outside Edges'!$B103)&gt;=5,'[1]Outside Edges'!$Q103="Yes"),"Yes","No")</f>
        <v>Yes</v>
      </c>
      <c r="KP104" s="201" t="str">
        <f>IF(AND((RIGHT($KP$3,2)-'[1]Miter Profiles'!$AC$303-'[1]Outside Edges'!$B103)&gt;=5,'[1]Outside Edges'!$Q103="Yes"),"Yes","No")</f>
        <v>Yes</v>
      </c>
      <c r="KQ104" s="201" t="str">
        <f>IF(AND((RIGHT($KQ$3,2)-'[1]Miter Profiles'!$AC$304-'[1]Outside Edges'!$B103)&gt;=5,'[1]Outside Edges'!$Q103="Yes"),"Yes","No")</f>
        <v>Yes</v>
      </c>
      <c r="KR104" s="201" t="str">
        <f>IF(AND((RIGHT($KR$3,2)-'[1]Miter Profiles'!$AC$305-'[1]Outside Edges'!$B103)&gt;=5,'[1]Outside Edges'!$Q103="Yes"),"Yes","No")</f>
        <v>Yes</v>
      </c>
      <c r="KS104" s="197" t="str">
        <f>IF(AND((RIGHT($KS$3,2)-'[1]Miter Profiles'!$AC$306-'[1]Outside Edges'!$B103)&gt;=5,'[1]Outside Edges'!$Q103="Yes"),"Yes","No")</f>
        <v>Yes</v>
      </c>
      <c r="KT104" s="197" t="str">
        <f>IF(AND((RIGHT($KT$3,2)-'[1]Miter Profiles'!$AC$307-'[1]Outside Edges'!$B103)&gt;=5,'[1]Outside Edges'!$Q103="Yes"),"Yes","No")</f>
        <v>Yes</v>
      </c>
      <c r="KU104" s="197" t="str">
        <f>IF(AND((RIGHT($KU$3,2)-'[1]Miter Profiles'!$AC$308-'[1]Outside Edges'!$B103)&gt;=5,'[1]Outside Edges'!$Q103="Yes"),"Yes","No")</f>
        <v>Yes</v>
      </c>
      <c r="KV104" s="201" t="str">
        <f>IF(AND((RIGHT($KV$3,2)-'[1]Miter Profiles'!$AC$309-'[1]Outside Edges'!$B103)&gt;=5,'[1]Outside Edges'!$Q103="Yes"),"Yes","No")</f>
        <v>No</v>
      </c>
      <c r="KW104" s="201" t="str">
        <f>IF(AND((RIGHT($KW$3,2)-'[1]Miter Profiles'!$AC$310-'[1]Outside Edges'!$B103)&gt;=5,'[1]Outside Edges'!$Q103="Yes"),"Yes","No")</f>
        <v>Yes</v>
      </c>
      <c r="KX104" s="201" t="str">
        <f>IF(AND((RIGHT($KX$3,2)-'[1]Miter Profiles'!$AC$311-'[1]Outside Edges'!$B103)&gt;=5,'[1]Outside Edges'!$Q103="Yes"),"Yes","No")</f>
        <v>Yes</v>
      </c>
      <c r="KY104" s="197" t="str">
        <f>IF(AND((RIGHT($KY$3,2)-'[1]Miter Profiles'!$AC$312-'[1]Outside Edges'!$B103)&gt;=5,'[1]Outside Edges'!$Q103="Yes"),"Yes","No")</f>
        <v>Yes</v>
      </c>
      <c r="KZ104" s="197" t="str">
        <f>IF(AND((RIGHT($KZ$3,2)-'[1]Miter Profiles'!$AC$313-'[1]Outside Edges'!$B103)&gt;=5,'[1]Outside Edges'!$Q103="Yes"),"Yes","No")</f>
        <v>Yes</v>
      </c>
      <c r="LA104" s="197" t="str">
        <f>IF(AND((RIGHT($LA$3,2)-'[1]Miter Profiles'!$AC$314-'[1]Outside Edges'!$B103)&gt;=5,'[1]Outside Edges'!$Q103="Yes"),"Yes","No")</f>
        <v>Yes</v>
      </c>
      <c r="LB104" s="201" t="str">
        <f>IF(AND((RIGHT($LB$3,2)-'[1]Miter Profiles'!$AC$315-'[1]Outside Edges'!$B103)&gt;=5,'[1]Outside Edges'!$Q103="Yes"),"Yes","No")</f>
        <v>Yes</v>
      </c>
      <c r="LC104" s="201" t="str">
        <f>IF(AND((RIGHT($LC$3,2)-'[1]Miter Profiles'!$AC$316-'[1]Outside Edges'!$B103)&gt;=5,'[1]Outside Edges'!$Q103="Yes"),"Yes","No")</f>
        <v>Yes</v>
      </c>
      <c r="LD104" s="201" t="str">
        <f>IF(AND((RIGHT($LD$3,2)-'[1]Miter Profiles'!$AC$317-'[1]Outside Edges'!$B103)&gt;=5,'[1]Outside Edges'!$Q103="Yes"),"Yes","No")</f>
        <v>Yes</v>
      </c>
      <c r="LE104" s="201" t="str">
        <f>IF(AND((RIGHT($LE$3,2)-'[1]Miter Profiles'!$AC$318-'[1]Outside Edges'!$B103)&gt;=5,'[1]Outside Edges'!$Q103="Yes"),"Yes","No")</f>
        <v>Yes</v>
      </c>
      <c r="LF104" s="197" t="str">
        <f>IF(AND((RIGHT($LF$3,2)-'[1]Miter Profiles'!$AC$319-'[1]Outside Edges'!$B103)&gt;=5,'[1]Outside Edges'!$Q103="Yes"),"Yes","No")</f>
        <v>Yes</v>
      </c>
      <c r="LG104" s="197" t="str">
        <f>IF(AND((RIGHT($LG$3,2)-'[1]Miter Profiles'!$AC$320-'[1]Outside Edges'!$B103)&gt;=5,'[1]Outside Edges'!$Q103="Yes"),"Yes","No")</f>
        <v>Yes</v>
      </c>
      <c r="LH104" s="197" t="str">
        <f>IF(AND((RIGHT($LH$3,2)-'[1]Miter Profiles'!$AC$321-'[1]Outside Edges'!$B103)&gt;=5,'[1]Outside Edges'!$Q103="Yes"),"Yes","No")</f>
        <v>Yes</v>
      </c>
      <c r="LI104" s="197" t="str">
        <f>IF(AND((RIGHT($LI$3,2)-'[1]Miter Profiles'!$AC$322-'[1]Outside Edges'!$B103)&gt;=5,'[1]Outside Edges'!$Q103="Yes"),"Yes","No")</f>
        <v>Yes</v>
      </c>
      <c r="LJ104" s="201" t="str">
        <f>IF(AND((RIGHT($LJ$3,2)-'[1]Miter Profiles'!$AC$323-'[1]Outside Edges'!$B103)&gt;=5,'[1]Outside Edges'!$Q103="Yes"),"Yes","No")</f>
        <v>No</v>
      </c>
      <c r="LK104" s="201" t="str">
        <f>IF(AND((RIGHT($LK$3,2)-'[1]Miter Profiles'!$AC$324-'[1]Outside Edges'!$B103)&gt;=5,'[1]Outside Edges'!$Q103="Yes"),"Yes","No")</f>
        <v>Yes</v>
      </c>
      <c r="LL104" s="201" t="str">
        <f>IF(AND((RIGHT($LL$3,2)-'[1]Miter Profiles'!$AC$325-'[1]Outside Edges'!$B103)&gt;=5,'[1]Outside Edges'!$Q103="Yes"),"Yes","No")</f>
        <v>Yes</v>
      </c>
      <c r="LM104" s="197" t="str">
        <f>IF(AND((RIGHT($LM$3,2)-'[1]Miter Profiles'!$AC$326-'[1]Outside Edges'!$B103)&gt;=5,'[1]Outside Edges'!$Q103="Yes"),"Yes","No")</f>
        <v>Yes</v>
      </c>
      <c r="LN104" s="197" t="str">
        <f>IF(AND((RIGHT($LN$3,2)-'[1]Miter Profiles'!$AC$327-'[1]Outside Edges'!$B103)&gt;=5,'[1]Outside Edges'!$Q103="Yes"),"Yes","No")</f>
        <v>Yes</v>
      </c>
      <c r="LO104" s="197" t="str">
        <f>IF(AND((RIGHT($LO$3,2)-'[1]Miter Profiles'!$AC$328-'[1]Outside Edges'!$B103)&gt;=5,'[1]Outside Edges'!$Q103="Yes"),"Yes","No")</f>
        <v>Yes</v>
      </c>
      <c r="LP104" s="201" t="str">
        <f>IF(AND((RIGHT($LP$3,2)-'[1]Miter Profiles'!$AC$329-'[1]Outside Edges'!$B103)&gt;=5,'[1]Outside Edges'!$Q103="Yes"),"Yes","No")</f>
        <v>No</v>
      </c>
      <c r="LQ104" s="201" t="str">
        <f>IF(AND((RIGHT($LQ$3,2)-'[1]Miter Profiles'!$AC$330-'[1]Outside Edges'!$B103)&gt;=5,'[1]Outside Edges'!$Q103="Yes"),"Yes","No")</f>
        <v>Yes</v>
      </c>
      <c r="LR104" s="201" t="str">
        <f>IF(AND((RIGHT($LR$3,2)-'[1]Miter Profiles'!$AC$331-'[1]Outside Edges'!$B103)&gt;=5,'[1]Outside Edges'!$Q103="Yes"),"Yes","No")</f>
        <v>Yes</v>
      </c>
      <c r="LS104" s="197" t="str">
        <f>IF(AND((RIGHT($LS$3,2)-'[1]Miter Profiles'!$AC$332-'[1]Outside Edges'!$B103)&gt;=5,'[1]Outside Edges'!$Q103="Yes"),"Yes","No")</f>
        <v>No</v>
      </c>
      <c r="LT104" s="197" t="str">
        <f>IF(AND((RIGHT($LT$3,2)-'[1]Miter Profiles'!$AC$333-'[1]Outside Edges'!$B103)&gt;=5,'[1]Outside Edges'!$Q103="Yes"),"Yes","No")</f>
        <v>Yes</v>
      </c>
      <c r="LU104" s="197" t="str">
        <f>IF(AND((RIGHT($LU$3,2)-'[1]Miter Profiles'!$AC$334-'[1]Outside Edges'!$B103)&gt;=5,'[1]Outside Edges'!$Q103="Yes"),"Yes","No")</f>
        <v>Yes</v>
      </c>
      <c r="LV104" s="201" t="str">
        <f>IF(AND((RIGHT($LV$3,2)-'[1]Miter Profiles'!$AC$335-'[1]Outside Edges'!$B103)&gt;=5,'[1]Outside Edges'!$Q103="Yes"),"Yes","No")</f>
        <v>Yes</v>
      </c>
      <c r="LW104" s="201" t="str">
        <f>IF(AND((RIGHT($LW$3,2)-'[1]Miter Profiles'!$AC$336-'[1]Outside Edges'!$B103)&gt;=5,'[1]Outside Edges'!$Q103="Yes"),"Yes","No")</f>
        <v>Yes</v>
      </c>
      <c r="LX104" s="201" t="str">
        <f>IF(AND((RIGHT($LX$3,2)-'[1]Miter Profiles'!$AC$337-'[1]Outside Edges'!$B103)&gt;=5,'[1]Outside Edges'!$Q103="Yes"),"Yes","No")</f>
        <v>Yes</v>
      </c>
      <c r="LY104" s="197" t="str">
        <f>IF(AND((RIGHT($LY$3,2)-'[1]Miter Profiles'!$AC$338-'[1]Outside Edges'!$B103)&gt;=5,'[1]Outside Edges'!$Q103="Yes"),"Yes","No")</f>
        <v>Yes</v>
      </c>
      <c r="LZ104" s="197" t="str">
        <f>IF(AND((RIGHT($LZ$3,2)-'[1]Miter Profiles'!$AC$339-'[1]Outside Edges'!$B103)&gt;=5,'[1]Outside Edges'!$Q103="Yes"),"Yes","No")</f>
        <v>Yes</v>
      </c>
      <c r="MA104" s="197" t="str">
        <f>IF(AND((RIGHT($MA$3,2)-'[1]Miter Profiles'!$AC$340-'[1]Outside Edges'!$B103)&gt;=5,'[1]Outside Edges'!$Q103="Yes"),"Yes","No")</f>
        <v>Yes</v>
      </c>
      <c r="MB104" s="201" t="str">
        <f>IF(AND((RIGHT($MB$3,2)-'[1]Miter Profiles'!$AC$341-'[1]Outside Edges'!$B103)&gt;=5,'[1]Outside Edges'!$Q103="Yes"),"Yes","No")</f>
        <v>Yes</v>
      </c>
      <c r="MC104" s="201" t="str">
        <f>IF(AND((RIGHT($MC$3,2)-'[1]Miter Profiles'!$AC$342-'[1]Outside Edges'!$B103)&gt;=5,'[1]Outside Edges'!$Q103="Yes"),"Yes","No")</f>
        <v>Yes</v>
      </c>
      <c r="MD104" s="201" t="str">
        <f>IF(AND((RIGHT($MD$3,2)-'[1]Miter Profiles'!$AC$343-'[1]Outside Edges'!$B103)&gt;=5,'[1]Outside Edges'!$Q103="Yes"),"Yes","No")</f>
        <v>Yes</v>
      </c>
      <c r="ME104" s="197" t="str">
        <f>IF(AND((RIGHT($ME$3,2)-'[1]Miter Profiles'!$AC$344-'[1]Outside Edges'!$B103)&gt;=5,'[1]Outside Edges'!$Q103="Yes"),"Yes","No")</f>
        <v>Yes</v>
      </c>
      <c r="MF104" s="197" t="str">
        <f>IF(AND((RIGHT($MF$3,2)-'[1]Miter Profiles'!$AC$345-'[1]Outside Edges'!$B103)&gt;=5,'[1]Outside Edges'!$Q103="Yes"),"Yes","No")</f>
        <v>Yes</v>
      </c>
      <c r="MG104" s="197" t="str">
        <f>IF(AND((RIGHT($MG$3,2)-'[1]Miter Profiles'!$AC$346-'[1]Outside Edges'!$B103)&gt;=5,'[1]Outside Edges'!$Q103="Yes"),"Yes","No")</f>
        <v>Yes</v>
      </c>
      <c r="MH104" s="201" t="str">
        <f>IF(AND((RIGHT($MH$3,2)-'[1]Miter Profiles'!$AC$347-'[1]Outside Edges'!$B103)&gt;=5,'[1]Outside Edges'!$Q103="Yes"),"Yes","No")</f>
        <v>Yes</v>
      </c>
      <c r="MI104" s="201" t="str">
        <f>IF(AND((RIGHT($MI$3,2)-'[1]Miter Profiles'!$AC$348-'[1]Outside Edges'!$B103)&gt;=5,'[1]Outside Edges'!$Q103="Yes"),"Yes","No")</f>
        <v>Yes</v>
      </c>
      <c r="MJ104" s="201" t="str">
        <f>IF(AND((RIGHT($MJ$3,2)-'[1]Miter Profiles'!$AC$349-'[1]Outside Edges'!$B103)&gt;=5,'[1]Outside Edges'!$Q103="Yes"),"Yes","No")</f>
        <v>Yes</v>
      </c>
      <c r="MK104" s="197" t="str">
        <f>IF(AND((RIGHT($MK$3,2)-'[1]Miter Profiles'!$AC$350-'[1]Outside Edges'!$B103)&gt;=5,'[1]Outside Edges'!$Q103="Yes"),"Yes","No")</f>
        <v>Yes</v>
      </c>
      <c r="ML104" s="197" t="str">
        <f>IF(AND((RIGHT($ML$3,2)-'[1]Miter Profiles'!$AC$351-'[1]Outside Edges'!$B103)&gt;=5,'[1]Outside Edges'!$Q103="Yes"),"Yes","No")</f>
        <v>Yes</v>
      </c>
      <c r="MM104" s="197" t="str">
        <f>IF(AND((RIGHT($MM$3,2)-'[1]Miter Profiles'!$AC$352-'[1]Outside Edges'!$B103)&gt;=5,'[1]Outside Edges'!$Q103="Yes"),"Yes","No")</f>
        <v>Yes</v>
      </c>
      <c r="MN104" s="201" t="str">
        <f>IF(AND((RIGHT($MK$3,2)-'[1]Miter Profiles'!$AC$353-'[1]Outside Edges'!$B103)&gt;=5,'[1]Outside Edges'!$Q103="Yes"),"Yes","No")</f>
        <v>Yes</v>
      </c>
      <c r="MO104" s="201" t="str">
        <f>IF(AND((RIGHT($ML$3,2)-'[1]Miter Profiles'!$AC$354-'[1]Outside Edges'!$B103)&gt;=5,'[1]Outside Edges'!$Q103="Yes"),"Yes","No")</f>
        <v>Yes</v>
      </c>
      <c r="MP104" s="201" t="str">
        <f>IF(AND((RIGHT($MM$3,2)-'[1]Miter Profiles'!$AC$355-'[1]Outside Edges'!$B103)&gt;=5,'[1]Outside Edges'!$Q103="Yes"),"Yes","No")</f>
        <v>Yes</v>
      </c>
      <c r="MQ104" s="197" t="str">
        <f>IF(AND((RIGHT($MK$3,2)-'[1]Miter Profiles'!$AC$356-'[1]Outside Edges'!$B103)&gt;=5,'[1]Outside Edges'!$Q103="Yes"),"Yes","No")</f>
        <v>No</v>
      </c>
      <c r="MR104" s="197" t="str">
        <f>IF(AND((RIGHT($ML$3,2)-'[1]Miter Profiles'!$AC$357-'[1]Outside Edges'!$B103)&gt;=5,'[1]Outside Edges'!$Q103="Yes"),"Yes","No")</f>
        <v>Yes</v>
      </c>
      <c r="MS104" s="197" t="str">
        <f>IF(AND((RIGHT($MM$3,2)-'[1]Miter Profiles'!$AC$358-'[1]Outside Edges'!$B103)&gt;=5,'[1]Outside Edges'!$Q103="Yes"),"Yes","No")</f>
        <v>Yes</v>
      </c>
      <c r="MT104" s="201" t="str">
        <f>IF(AND((RIGHT($MK$3,2)-'[1]Miter Profiles'!$AC$359-'[1]Outside Edges'!$B103)&gt;=5,'[1]Outside Edges'!$Q103="Yes"),"Yes","No")</f>
        <v>No</v>
      </c>
      <c r="MU104" s="201" t="str">
        <f>IF(AND((RIGHT($ML$3,2)-'[1]Miter Profiles'!$AC$360-'[1]Outside Edges'!$B103)&gt;=5,'[1]Outside Edges'!$Q103="Yes"),"Yes","No")</f>
        <v>Yes</v>
      </c>
      <c r="MV104" s="201" t="str">
        <f>IF(AND((RIGHT($MM$3,2)-'[1]Miter Profiles'!$AC$361-'[1]Outside Edges'!$B103)&gt;=5,'[1]Outside Edges'!$Q103="Yes"),"Yes","No")</f>
        <v>Yes</v>
      </c>
    </row>
    <row r="105" spans="1:360" ht="15.75" customHeight="1" thickBot="1" x14ac:dyDescent="0.25">
      <c r="A105" s="371" t="str">
        <f>IF('[1]Outside Edges'!$A104&lt;&gt;"",'[1]Outside Edges'!$A104,"")</f>
        <v>D102</v>
      </c>
      <c r="B105" s="7" t="str">
        <f>IF(AND((RIGHT($B$3,2)-'[1]Miter Profiles'!$AC$3-'[1]Outside Edges'!$B104)&gt;=5,'[1]Outside Edges'!$Q104="Yes"),"Yes","No")</f>
        <v>Yes</v>
      </c>
      <c r="C105" s="7" t="str">
        <f>IF(AND((RIGHT($C$3,2)-'[1]Miter Profiles'!$AC$4-'[1]Outside Edges'!$B104)&gt;=5,'[1]Outside Edges'!$Q104="Yes"),"Yes","No")</f>
        <v>Yes</v>
      </c>
      <c r="D105" s="63" t="str">
        <f>IF(AND((RIGHT($D$3,2)-'[1]Miter Profiles'!$AC$5-'[1]Outside Edges'!$B104)&gt;=5,'[1]Outside Edges'!$Q104="Yes"),"Yes","No")</f>
        <v>Yes</v>
      </c>
      <c r="E105" s="64" t="str">
        <f>IF(AND((RIGHT($E$3,2)-'[1]Miter Profiles'!$AC$6-'[1]Outside Edges'!$B104)&gt;=5,'[1]Outside Edges'!$Q104="Yes"),"Yes","No")</f>
        <v>Yes</v>
      </c>
      <c r="F105" s="8" t="str">
        <f>IF(AND((RIGHT($F$3,2)-'[1]Miter Profiles'!$AC$7-'[1]Outside Edges'!$B104)&gt;=5,'[1]Outside Edges'!$Q104="Yes"),"Yes","No")</f>
        <v>Yes</v>
      </c>
      <c r="G105" s="65" t="str">
        <f>IF(AND((RIGHT($G$3,2)-'[1]Miter Profiles'!$AC$8-'[1]Outside Edges'!$B104)&gt;=5,'[1]Outside Edges'!$Q104="Yes"),"Yes","No")</f>
        <v>Yes</v>
      </c>
      <c r="H105" s="7" t="str">
        <f>IF(AND((RIGHT($H$3,2)-'[1]Miter Profiles'!$AC$9-'[1]Outside Edges'!$B104)&gt;=5,'[1]Outside Edges'!$Q104="Yes"),"Yes","No")</f>
        <v>Yes</v>
      </c>
      <c r="I105" s="7" t="str">
        <f>IF(AND((RIGHT($I$3,2)-'[1]Miter Profiles'!$AC$10-'[1]Outside Edges'!$B104)&gt;=5,'[1]Outside Edges'!$Q104="Yes"),"Yes","No")</f>
        <v>Yes</v>
      </c>
      <c r="J105" s="63" t="str">
        <f>IF(AND((RIGHT($J$3,2)-'[1]Miter Profiles'!$AC$11-'[1]Outside Edges'!$B104)&gt;=5,'[1]Outside Edges'!$Q104="Yes"),"Yes","No")</f>
        <v>Yes</v>
      </c>
      <c r="K105" s="64" t="str">
        <f>IF(AND((RIGHT($K$3,2)-'[1]Miter Profiles'!$AC$12-'[1]Outside Edges'!$B104)&gt;=5,'[1]Outside Edges'!$Q104="Yes"),"Yes","No")</f>
        <v>Yes</v>
      </c>
      <c r="L105" s="8" t="str">
        <f>IF(AND((RIGHT($L$3,2)-'[1]Miter Profiles'!$AC$13-'[1]Outside Edges'!$B104)&gt;=5,'[1]Outside Edges'!$Q104="Yes"),"Yes","No")</f>
        <v>Yes</v>
      </c>
      <c r="M105" s="65" t="str">
        <f>IF(AND((RIGHT($M$3,2)-'[1]Miter Profiles'!$AC$14-'[1]Outside Edges'!$B104)&gt;=5,'[1]Outside Edges'!$Q104="Yes"),"Yes","No")</f>
        <v>Yes</v>
      </c>
      <c r="N105" s="7" t="str">
        <f>IF(AND((RIGHT($N$3,2)-'[1]Miter Profiles'!$AC$15-'[1]Outside Edges'!$B104)&gt;=4,'[1]Outside Edges'!$Q104="Yes"),"Yes","No")</f>
        <v>Yes</v>
      </c>
      <c r="O105" s="7" t="str">
        <f>IF(AND((RIGHT($O$3,2)-'[1]Miter Profiles'!$AC$16-'[1]Outside Edges'!$B104)&gt;=5,'[1]Outside Edges'!$Q104="Yes"),"Yes","No")</f>
        <v>Yes</v>
      </c>
      <c r="P105" s="63" t="str">
        <f>IF(AND((RIGHT($P$3,2)-'[1]Miter Profiles'!$AC$17-'[1]Outside Edges'!$B104)&gt;=5,'[1]Outside Edges'!$Q104="Yes"),"Yes","No")</f>
        <v>Yes</v>
      </c>
      <c r="Q105" s="64" t="str">
        <f>IF(AND((RIGHT($Q$3,2)-'[1]Miter Profiles'!$AC$18-'[1]Outside Edges'!$B104)&gt;=5,'[1]Outside Edges'!$Q104="Yes"),"Yes","No")</f>
        <v>No</v>
      </c>
      <c r="R105" s="8" t="str">
        <f>IF(AND((RIGHT($R$3,2)-'[1]Miter Profiles'!$AC$19-'[1]Outside Edges'!$B104)&gt;=5,'[1]Outside Edges'!$Q104="Yes"),"Yes","No")</f>
        <v>Yes</v>
      </c>
      <c r="S105" s="65" t="str">
        <f>IF(AND((RIGHT($S$3,2)-'[1]Miter Profiles'!$AC$20-'[1]Outside Edges'!$B104)&gt;=5,'[1]Outside Edges'!$Q104="Yes"),"Yes","No")</f>
        <v>Yes</v>
      </c>
      <c r="T105" s="7" t="str">
        <f>IF(AND((RIGHT($T$3,2)-'[1]Miter Profiles'!$AC$21-'[1]Outside Edges'!$B104)&gt;=5,'[1]Outside Edges'!$Q104="Yes"),"Yes","No")</f>
        <v>Yes</v>
      </c>
      <c r="U105" s="7" t="str">
        <f>IF(AND((RIGHT($U$3,2)-'[1]Miter Profiles'!$AC$22-'[1]Outside Edges'!$B104)&gt;=5,'[1]Outside Edges'!$Q104="Yes"),"Yes","No")</f>
        <v>Yes</v>
      </c>
      <c r="V105" s="63" t="str">
        <f>IF(AND((RIGHT($V$3,2)-'[1]Miter Profiles'!$AC$23-'[1]Outside Edges'!$B104)&gt;=5,'[1]Outside Edges'!$Q104="Yes"),"Yes","No")</f>
        <v>Yes</v>
      </c>
      <c r="W105" s="64" t="str">
        <f>IF(AND((RIGHT($W$3,2)-'[1]Miter Profiles'!$AC$24-'[1]Outside Edges'!$B104)&gt;=5,'[1]Outside Edges'!$Q104="Yes"),"Yes","No")</f>
        <v>No</v>
      </c>
      <c r="X105" s="8" t="str">
        <f>IF(AND((RIGHT($X$3,2)-'[1]Miter Profiles'!$AC$25-'[1]Outside Edges'!$B104)&gt;=5,'[1]Outside Edges'!$Q104="Yes"),"Yes","No")</f>
        <v>Yes</v>
      </c>
      <c r="Y105" s="65" t="str">
        <f>IF(AND((RIGHT($Y$3,2)-'[1]Miter Profiles'!$AC$26-'[1]Outside Edges'!$B104)&gt;=5,'[1]Outside Edges'!$Q104="Yes"),"Yes","No")</f>
        <v>Yes</v>
      </c>
      <c r="Z105" s="7" t="str">
        <f>IF(AND((RIGHT($Z$3,2)-'[1]Miter Profiles'!$AC$27-'[1]Outside Edges'!$B104)&gt;=5,'[1]Outside Edges'!$Q104="Yes"),"Yes","No")</f>
        <v>Yes</v>
      </c>
      <c r="AA105" s="7" t="str">
        <f>IF(AND((RIGHT($AA$3,2)-'[1]Miter Profiles'!$AC$28-'[1]Outside Edges'!$B104)&gt;=5,'[1]Outside Edges'!$Q104="Yes"),"Yes","No")</f>
        <v>Yes</v>
      </c>
      <c r="AB105" s="63" t="str">
        <f>IF(AND((RIGHT($AB$3,2)-'[1]Miter Profiles'!$AC$29-'[1]Outside Edges'!$B104)&gt;=5,'[1]Outside Edges'!$Q104="Yes"),"Yes","No")</f>
        <v>Yes</v>
      </c>
      <c r="AC105" s="64" t="str">
        <f>IF(AND((RIGHT($AC$3,2)-'[1]Miter Profiles'!$AC$30-'[1]Outside Edges'!$B104)&gt;=5,'[1]Outside Edges'!$Q104="Yes"),"Yes","No")</f>
        <v>Yes</v>
      </c>
      <c r="AD105" s="8" t="str">
        <f>IF(AND((RIGHT($AD$3,2)-'[1]Miter Profiles'!$AC$31-'[1]Outside Edges'!$B104)&gt;=5,'[1]Outside Edges'!$Q104="Yes"),"Yes","No")</f>
        <v>Yes</v>
      </c>
      <c r="AE105" s="65" t="str">
        <f>IF(AND((RIGHT($AE$3,2)-'[1]Miter Profiles'!$AC$32-'[1]Outside Edges'!$B104)&gt;=5,'[1]Outside Edges'!$Q104="Yes"),"Yes","No")</f>
        <v>Yes</v>
      </c>
      <c r="AF105" s="7" t="str">
        <f>IF(AND((RIGHT($AF$3,2)-'[1]Miter Profiles'!$AC$33-'[1]Outside Edges'!$B104)&gt;=5,'[1]Outside Edges'!$Q104="Yes"),"Yes","No")</f>
        <v>Yes</v>
      </c>
      <c r="AG105" s="7" t="str">
        <f>IF(AND((RIGHT($AG$3,2)-'[1]Miter Profiles'!$AC$34-'[1]Outside Edges'!$B104)&gt;=5,'[1]Outside Edges'!$Q104="Yes"),"Yes","No")</f>
        <v>Yes</v>
      </c>
      <c r="AH105" s="63" t="str">
        <f>IF(AND((RIGHT($AH$3,2)-'[1]Miter Profiles'!$AC$35-'[1]Outside Edges'!$B104)&gt;=5,'[1]Outside Edges'!$Q104="Yes"),"Yes","No")</f>
        <v>Yes</v>
      </c>
      <c r="AI105" s="64" t="str">
        <f>IF(AND((RIGHT($AI$3,2)-'[1]Miter Profiles'!$AC$36-'[1]Outside Edges'!$B104)&gt;=5,'[1]Outside Edges'!$Q104="Yes"),"Yes","No")</f>
        <v>Yes</v>
      </c>
      <c r="AJ105" s="8" t="str">
        <f>IF(AND((RIGHT($AJ$3,2)-'[1]Miter Profiles'!$AC$37-'[1]Outside Edges'!$B104)&gt;=5,'[1]Outside Edges'!$Q104="Yes"),"Yes","No")</f>
        <v>Yes</v>
      </c>
      <c r="AK105" s="65" t="str">
        <f>IF(AND((RIGHT($AK$3,2)-'[1]Miter Profiles'!$AC$38-'[1]Outside Edges'!$B104)&gt;=5,'[1]Outside Edges'!$Q104="Yes"),"Yes","No")</f>
        <v>Yes</v>
      </c>
      <c r="AL105" s="7" t="str">
        <f>IF(AND((RIGHT($AL$3,2)-'[1]Miter Profiles'!$AC$39-'[1]Outside Edges'!$B104)&gt;=5,'[1]Outside Edges'!$Q104="Yes"),"Yes","No")</f>
        <v>Yes</v>
      </c>
      <c r="AM105" s="7" t="str">
        <f>IF(AND((RIGHT($AM$3,2)-'[1]Miter Profiles'!$AC$40-'[1]Outside Edges'!$B104)&gt;=5,'[1]Outside Edges'!$Q104="Yes"),"Yes","No")</f>
        <v>Yes</v>
      </c>
      <c r="AN105" s="63" t="str">
        <f>IF(AND((RIGHT($AN$3,2)-'[1]Miter Profiles'!$AC$41-'[1]Outside Edges'!$B104)&gt;=5,'[1]Outside Edges'!$Q104="Yes"),"Yes","No")</f>
        <v>Yes</v>
      </c>
      <c r="AO105" s="64" t="str">
        <f>IF(AND((RIGHT($AO$3,2)-'[1]Miter Profiles'!$AC$42-'[1]Outside Edges'!$B104)&gt;=5,'[1]Outside Edges'!$Q104="Yes"),"Yes","No")</f>
        <v>Yes</v>
      </c>
      <c r="AP105" s="8" t="str">
        <f>IF(AND((RIGHT($AP$3,2)-'[1]Miter Profiles'!$AC$43-'[1]Outside Edges'!$B104)&gt;=5,'[1]Outside Edges'!$Q104="Yes"),"Yes","No")</f>
        <v>Yes</v>
      </c>
      <c r="AQ105" s="65" t="str">
        <f>IF(AND((RIGHT($AQ$3,2)-'[1]Miter Profiles'!$AC$44-'[1]Outside Edges'!$B104)&gt;=5,'[1]Outside Edges'!$Q104="Yes"),"Yes","No")</f>
        <v>Yes</v>
      </c>
      <c r="AR105" s="7" t="str">
        <f>IF(AND((RIGHT($AR$3,2)-'[1]Miter Profiles'!$AC$45-'[1]Outside Edges'!$B104)&gt;=5,'[1]Outside Edges'!$Q104="Yes"),"Yes","No")</f>
        <v>Yes</v>
      </c>
      <c r="AS105" s="7" t="str">
        <f>IF(AND((RIGHT($AS$3,2)-'[1]Miter Profiles'!$AC$46-'[1]Outside Edges'!$B104)&gt;=5,'[1]Outside Edges'!$Q104="Yes"),"Yes","No")</f>
        <v>Yes</v>
      </c>
      <c r="AT105" s="63" t="str">
        <f>IF(AND((RIGHT($AT$3,2)-'[1]Miter Profiles'!$AC$47-'[1]Outside Edges'!$B104)&gt;=5,'[1]Outside Edges'!$Q104="Yes"),"Yes","No")</f>
        <v>Yes</v>
      </c>
      <c r="AU105" s="64" t="str">
        <f>IF(AND((RIGHT($AU$3,2)-'[1]Miter Profiles'!$AC$48-'[1]Outside Edges'!$B104)&gt;=5,'[1]Outside Edges'!$Q104="Yes"),"Yes","No")</f>
        <v>Yes</v>
      </c>
      <c r="AV105" s="8" t="str">
        <f>IF(AND((RIGHT($AV$3,2)-'[1]Miter Profiles'!$AC$49-'[1]Outside Edges'!$B104)&gt;=5,'[1]Outside Edges'!$Q104="Yes"),"Yes","No")</f>
        <v>Yes</v>
      </c>
      <c r="AW105" s="65" t="str">
        <f>IF(AND((RIGHT($AW$3,2)-'[1]Miter Profiles'!$AC$50-'[1]Outside Edges'!$B104)&gt;=5,'[1]Outside Edges'!$Q104="Yes"),"Yes","No")</f>
        <v>Yes</v>
      </c>
      <c r="AX105" s="7" t="str">
        <f>IF(AND((RIGHT($AX$3,2)-'[1]Miter Profiles'!$AC$51-'[1]Outside Edges'!$B104)&gt;=5,'[1]Outside Edges'!$Q104="Yes"),"Yes","No")</f>
        <v>Yes</v>
      </c>
      <c r="AY105" s="7" t="str">
        <f>IF(AND((RIGHT($AY$3,2)-'[1]Miter Profiles'!$AC$52-'[1]Outside Edges'!$B104)&gt;=5,'[1]Outside Edges'!$Q104="Yes"),"Yes","No")</f>
        <v>Yes</v>
      </c>
      <c r="AZ105" s="63" t="str">
        <f>IF(AND((RIGHT($AZ$3,2)-'[1]Miter Profiles'!$AC$53-'[1]Outside Edges'!$B104)&gt;=5,'[1]Outside Edges'!$Q104="Yes"),"Yes","No")</f>
        <v>Yes</v>
      </c>
      <c r="BA105" s="64" t="str">
        <f>IF(AND((RIGHT($BA$3,2)-'[1]Miter Profiles'!$AC$54-'[1]Outside Edges'!$B104)&gt;=5,'[1]Outside Edges'!$Q104="Yes"),"Yes","No")</f>
        <v>Yes</v>
      </c>
      <c r="BB105" s="8" t="str">
        <f>IF(AND((RIGHT($BB$3,2)-'[1]Miter Profiles'!$AC$55-'[1]Outside Edges'!$B104)&gt;=5,'[1]Outside Edges'!$Q104="Yes"),"Yes","No")</f>
        <v>Yes</v>
      </c>
      <c r="BC105" s="65" t="str">
        <f>IF(AND((RIGHT($BC$3,2)-'[1]Miter Profiles'!$AC$56-'[1]Outside Edges'!$B104)&gt;=5,'[1]Outside Edges'!$Q104="Yes"),"Yes","No")</f>
        <v>Yes</v>
      </c>
      <c r="BD105" s="7" t="str">
        <f>IF(AND((RIGHT($BD$3,2)-'[1]Miter Profiles'!$AC$57-'[1]Outside Edges'!$B104)&gt;=5,'[1]Outside Edges'!$Q104="Yes"),"Yes","No")</f>
        <v>Yes</v>
      </c>
      <c r="BE105" s="7" t="str">
        <f>IF(AND((RIGHT($BE$3,2)-'[1]Miter Profiles'!$AC$58-'[1]Outside Edges'!$B104)&gt;=5,'[1]Outside Edges'!$Q104="Yes"),"Yes","No")</f>
        <v>Yes</v>
      </c>
      <c r="BF105" s="63" t="str">
        <f>IF(AND((RIGHT($BF$3,2)-'[1]Miter Profiles'!$AC$59-'[1]Outside Edges'!$B104)&gt;=5,'[1]Outside Edges'!$Q104="Yes"),"Yes","No")</f>
        <v>Yes</v>
      </c>
      <c r="BG105" s="64" t="str">
        <f>IF(AND((RIGHT($BG$3,2)-'[1]Miter Profiles'!$AC$60-'[1]Outside Edges'!$B104)&gt;=5,'[1]Outside Edges'!$Q104="Yes"),"Yes","No")</f>
        <v>Yes</v>
      </c>
      <c r="BH105" s="8" t="str">
        <f>IF(AND((RIGHT($BH$3,2)-'[1]Miter Profiles'!$AC$61-'[1]Outside Edges'!$B104)&gt;=5,'[1]Outside Edges'!$Q104="Yes"),"Yes","No")</f>
        <v>Yes</v>
      </c>
      <c r="BI105" s="65" t="str">
        <f>IF(AND((RIGHT($BI$3,2)-'[1]Miter Profiles'!$AC$62-'[1]Outside Edges'!$B104)&gt;=5,'[1]Outside Edges'!$Q104="Yes"),"Yes","No")</f>
        <v>Yes</v>
      </c>
      <c r="BJ105" s="7" t="str">
        <f>IF(AND((RIGHT($BJ$3,2)-'[1]Miter Profiles'!$AC$63-'[1]Outside Edges'!$B104)&gt;=5,'[1]Outside Edges'!$Q104="Yes"),"Yes","No")</f>
        <v>Yes</v>
      </c>
      <c r="BK105" s="7" t="str">
        <f>IF(AND((RIGHT($BK$3,2)-'[1]Miter Profiles'!$AC$64-'[1]Outside Edges'!$B104)&gt;=5,'[1]Outside Edges'!$Q104="Yes"),"Yes","No")</f>
        <v>Yes</v>
      </c>
      <c r="BL105" s="63" t="str">
        <f>IF(AND((RIGHT($BL$3,2)-'[1]Miter Profiles'!$AC$65-'[1]Outside Edges'!$B104)&gt;=5,'[1]Outside Edges'!$Q104="Yes"),"Yes","No")</f>
        <v>Yes</v>
      </c>
      <c r="BM105" s="64" t="str">
        <f>IF(AND((RIGHT($BM$3,2)-'[1]Miter Profiles'!$AC$66-'[1]Outside Edges'!$B104)&gt;=5,'[1]Outside Edges'!$Q104="Yes"),"Yes","No")</f>
        <v>Yes</v>
      </c>
      <c r="BN105" s="8" t="str">
        <f>IF(AND((RIGHT($BN$3,2)-'[1]Miter Profiles'!$AC$67-'[1]Outside Edges'!$B104)&gt;=5,'[1]Outside Edges'!$Q104="Yes"),"Yes","No")</f>
        <v>Yes</v>
      </c>
      <c r="BO105" s="65" t="str">
        <f>IF(AND((RIGHT($BO$3,2)-'[1]Miter Profiles'!$AC$68-'[1]Outside Edges'!$B104)&gt;=5,'[1]Outside Edges'!$Q104="Yes"),"Yes","No")</f>
        <v>Yes</v>
      </c>
      <c r="BP105" s="7" t="str">
        <f>IF(AND((RIGHT($BP$3,2)-'[1]Miter Profiles'!$AC$69-'[1]Outside Edges'!$B104)&gt;=5,'[1]Outside Edges'!$Q104="Yes"),"Yes","No")</f>
        <v>Yes</v>
      </c>
      <c r="BQ105" s="7" t="str">
        <f>IF(AND((RIGHT($BQ$3,2)-'[1]Miter Profiles'!$AC$70-'[1]Outside Edges'!$B104)&gt;=5,'[1]Outside Edges'!$Q104="Yes"),"Yes","No")</f>
        <v>Yes</v>
      </c>
      <c r="BR105" s="63" t="str">
        <f>IF(AND((RIGHT($BR$3,2)-'[1]Miter Profiles'!$AC$71-'[1]Outside Edges'!$B104)&gt;=5,'[1]Outside Edges'!$Q104="Yes"),"Yes","No")</f>
        <v>Yes</v>
      </c>
      <c r="BS105" s="64" t="str">
        <f>IF(AND((RIGHT($BS$3,2)-'[1]Miter Profiles'!$AC$72-'[1]Outside Edges'!$B104)&gt;=5,'[1]Outside Edges'!$Q104="Yes"),"Yes","No")</f>
        <v>Yes</v>
      </c>
      <c r="BT105" s="8" t="str">
        <f>IF(AND((RIGHT($BT$3,2)-'[1]Miter Profiles'!$AC$73-'[1]Outside Edges'!$B104)&gt;=5,'[1]Outside Edges'!$Q104="Yes"),"Yes","No")</f>
        <v>Yes</v>
      </c>
      <c r="BU105" s="65" t="str">
        <f>IF(AND((RIGHT($BU$3,2)-'[1]Miter Profiles'!$AC$74-'[1]Outside Edges'!$B104)&gt;=5,'[1]Outside Edges'!$Q104="Yes"),"Yes","No")</f>
        <v>Yes</v>
      </c>
      <c r="BV105" s="7" t="str">
        <f>IF(AND((RIGHT($BV$3,2)-'[1]Miter Profiles'!$AC$75-'[1]Outside Edges'!$B104)&gt;=5,'[1]Outside Edges'!$Q104="Yes"),"Yes","No")</f>
        <v>Yes</v>
      </c>
      <c r="BW105" s="7" t="str">
        <f>IF(AND((RIGHT($BW$3,2)-'[1]Miter Profiles'!$AC$76-'[1]Outside Edges'!$B104)&gt;=5,'[1]Outside Edges'!$Q104="Yes"),"Yes","No")</f>
        <v>Yes</v>
      </c>
      <c r="BX105" s="63" t="str">
        <f>IF(AND((RIGHT($BX$3,2)-'[1]Miter Profiles'!$AC$77-'[1]Outside Edges'!$B104)&gt;=5,'[1]Outside Edges'!$Q104="Yes"),"Yes","No")</f>
        <v>Yes</v>
      </c>
      <c r="BY105" s="64" t="str">
        <f>IF(AND((RIGHT($BY$3,2)-'[1]Miter Profiles'!$AC$78-'[1]Outside Edges'!$B104)&gt;=5,'[1]Outside Edges'!$Q104="Yes"),"Yes","No")</f>
        <v>Yes</v>
      </c>
      <c r="BZ105" s="8" t="str">
        <f>IF(AND((RIGHT($BZ$3,2)-'[1]Miter Profiles'!$AC$79-'[1]Outside Edges'!$B104)&gt;=5,'[1]Outside Edges'!$Q104="Yes"),"Yes","No")</f>
        <v>Yes</v>
      </c>
      <c r="CA105" s="65" t="str">
        <f>IF(AND((RIGHT($CA$3,2)-'[1]Miter Profiles'!$AC$80-'[1]Outside Edges'!$B104)&gt;=5,'[1]Outside Edges'!$Q104="Yes"),"Yes","No")</f>
        <v>Yes</v>
      </c>
      <c r="CB105" s="7" t="str">
        <f>IF(AND((RIGHT($CB$3,2)-'[1]Miter Profiles'!$AC$81-'[1]Outside Edges'!$B104)&gt;=5,'[1]Outside Edges'!$Q104="Yes"),"Yes","No")</f>
        <v>Yes</v>
      </c>
      <c r="CC105" s="7" t="str">
        <f>IF(AND((RIGHT($CC$3,2)-'[1]Miter Profiles'!$AC$82-'[1]Outside Edges'!$B104)&gt;=5,'[1]Outside Edges'!$Q104="Yes"),"Yes","No")</f>
        <v>Yes</v>
      </c>
      <c r="CD105" s="63" t="str">
        <f>IF(AND((RIGHT($CD$3,2)-'[1]Miter Profiles'!$AC$83-'[1]Outside Edges'!$B104)&gt;=5,'[1]Outside Edges'!$Q104="Yes"),"Yes","No")</f>
        <v>Yes</v>
      </c>
      <c r="CE105" s="64" t="str">
        <f>IF(AND((RIGHT($CE$3,2)-'[1]Miter Profiles'!$AC$84-'[1]Outside Edges'!$B104)&gt;=5,'[1]Outside Edges'!$Q104="Yes"),"Yes","No")</f>
        <v>Yes</v>
      </c>
      <c r="CF105" s="8" t="str">
        <f>IF(AND((RIGHT($CF$3,2)-'[1]Miter Profiles'!$AC$85-'[1]Outside Edges'!$B104)&gt;=5,'[1]Outside Edges'!$Q104="Yes"),"Yes","No")</f>
        <v>Yes</v>
      </c>
      <c r="CG105" s="65" t="str">
        <f>IF(AND((RIGHT($CG$3,2)-'[1]Miter Profiles'!$AC$86-'[1]Outside Edges'!$B104)&gt;=5,'[1]Outside Edges'!$Q104="Yes"),"Yes","No")</f>
        <v>Yes</v>
      </c>
      <c r="CH105" s="7" t="str">
        <f>IF(AND((RIGHT($CH$3,2)-'[1]Miter Profiles'!$AC$87-'[1]Outside Edges'!$B104)&gt;=5,'[1]Outside Edges'!$Q104="Yes"),"Yes","No")</f>
        <v>Yes</v>
      </c>
      <c r="CI105" s="7" t="str">
        <f>IF(AND((RIGHT($CI$3,2)-'[1]Miter Profiles'!$AC$88-'[1]Outside Edges'!$B104)&gt;=5,'[1]Outside Edges'!$Q104="Yes"),"Yes","No")</f>
        <v>Yes</v>
      </c>
      <c r="CJ105" s="63" t="str">
        <f>IF(AND((RIGHT($CJ$3,2)-'[1]Miter Profiles'!$AC$89-'[1]Outside Edges'!$B104)&gt;=5,'[1]Outside Edges'!$Q104="Yes"),"Yes","No")</f>
        <v>Yes</v>
      </c>
      <c r="CK105" s="64" t="str">
        <f>IF(AND((RIGHT($CK$3,2)-'[1]Miter Profiles'!$AC$90-'[1]Outside Edges'!$B104)&gt;=5,'[1]Outside Edges'!$Q104="Yes"),"Yes","No")</f>
        <v>Yes</v>
      </c>
      <c r="CL105" s="8" t="str">
        <f>IF(AND((RIGHT($CL$3,2)-'[1]Miter Profiles'!$AC$91-'[1]Outside Edges'!$B104)&gt;=5,'[1]Outside Edges'!$Q104="Yes"),"Yes","No")</f>
        <v>Yes</v>
      </c>
      <c r="CM105" s="65" t="str">
        <f>IF(AND((RIGHT($CM$3,2)-'[1]Miter Profiles'!$AC$92-'[1]Outside Edges'!$B104)&gt;=5,'[1]Outside Edges'!$Q104="Yes"),"Yes","No")</f>
        <v>Yes</v>
      </c>
      <c r="CN105" s="7" t="str">
        <f>IF(AND((RIGHT(CN$3,2)-'[1]Miter Profiles'!$AC$93-'[1]Outside Edges'!$B104)&gt;=5,'[1]Outside Edges'!$Q104="Yes"),"Yes","No")</f>
        <v>Yes</v>
      </c>
      <c r="CO105" s="7" t="str">
        <f>IF(AND((RIGHT(CO$3,2)-'[1]Miter Profiles'!$AC$94-'[1]Outside Edges'!$B104)&gt;=5,'[1]Outside Edges'!$Q104="Yes"),"Yes","No")</f>
        <v>Yes</v>
      </c>
      <c r="CP105" s="63" t="str">
        <f>IF(AND((RIGHT(CP$3,2)-'[1]Miter Profiles'!$AC$95-'[1]Outside Edges'!$B104)&gt;=5,'[1]Outside Edges'!$Q104="Yes"),"Yes","No")</f>
        <v>Yes</v>
      </c>
      <c r="CQ105" s="64" t="str">
        <f>IF(AND((RIGHT(CQ$3,2)-'[1]Miter Profiles'!$AC$96-'[1]Outside Edges'!$B104)&gt;=5,'[1]Outside Edges'!$Q104="Yes"),"Yes","No")</f>
        <v>Yes</v>
      </c>
      <c r="CR105" s="8" t="str">
        <f>IF(AND((RIGHT(CR$3,2)-'[1]Miter Profiles'!$AC$97-'[1]Outside Edges'!$B104)&gt;=5,'[1]Outside Edges'!$Q104="Yes"),"Yes","No")</f>
        <v>Yes</v>
      </c>
      <c r="CS105" s="65" t="str">
        <f>IF(AND((RIGHT(CS$3,2)-'[1]Miter Profiles'!$AC$98-'[1]Outside Edges'!$B104)&gt;=5,'[1]Outside Edges'!$Q104="Yes"),"Yes","No")</f>
        <v>Yes</v>
      </c>
      <c r="CT105" s="7" t="str">
        <f>IF(AND((RIGHT($CT$3,2)-'[1]Miter Profiles'!$AC$99-'[1]Outside Edges'!$B104)&gt;=5,'[1]Outside Edges'!$Q104="Yes"),"Yes","No")</f>
        <v>Yes</v>
      </c>
      <c r="CU105" s="7" t="str">
        <f>IF(AND((RIGHT($CU$3,2)-'[1]Miter Profiles'!$AC$100-'[1]Outside Edges'!$B104)&gt;=5,'[1]Outside Edges'!$Q104="Yes"),"Yes","No")</f>
        <v>Yes</v>
      </c>
      <c r="CV105" s="63" t="str">
        <f>IF(AND((RIGHT($CV$3,2)-'[1]Miter Profiles'!$AC$101-'[1]Outside Edges'!$B104)&gt;=5,'[1]Outside Edges'!$Q104="Yes"),"Yes","No")</f>
        <v>Yes</v>
      </c>
      <c r="CW105" s="64" t="str">
        <f>IF(AND((RIGHT($CW$3,2)-'[1]Miter Profiles'!$AC$102-'[1]Outside Edges'!$B104)&gt;=5,'[1]Outside Edges'!$Q104="Yes"),"Yes","No")</f>
        <v>Yes</v>
      </c>
      <c r="CX105" s="8" t="str">
        <f>IF(AND((RIGHT($CX$3,2)-'[1]Miter Profiles'!$AC$103-'[1]Outside Edges'!$B104)&gt;=5,'[1]Outside Edges'!$Q104="Yes"),"Yes","No")</f>
        <v>Yes</v>
      </c>
      <c r="CY105" s="65" t="str">
        <f>IF(AND((RIGHT($CY$3,2)-'[1]Miter Profiles'!$AC$104-'[1]Outside Edges'!$B104)&gt;=5,'[1]Outside Edges'!$Q104="Yes"),"Yes","No")</f>
        <v>Yes</v>
      </c>
      <c r="CZ105" s="7" t="str">
        <f>IF(AND((RIGHT($CZ$3,2)-'[1]Miter Profiles'!$AC$105-'[1]Outside Edges'!$B104)&gt;=5,'[1]Outside Edges'!$Q104="Yes"),"Yes","No")</f>
        <v>Yes</v>
      </c>
      <c r="DA105" s="7" t="str">
        <f>IF(AND((RIGHT($DA$3,2)-'[1]Miter Profiles'!$AC$106-'[1]Outside Edges'!$B104)&gt;=5,'[1]Outside Edges'!$Q104="Yes"),"Yes","No")</f>
        <v>Yes</v>
      </c>
      <c r="DB105" s="63" t="str">
        <f>IF(AND((RIGHT($DB$3,2)-'[1]Miter Profiles'!$AC$107-'[1]Outside Edges'!$B104)&gt;=5,'[1]Outside Edges'!$Q104="Yes"),"Yes","No")</f>
        <v>Yes</v>
      </c>
      <c r="DC105" s="64" t="str">
        <f>IF(AND((RIGHT($DC$3,2)-'[1]Miter Profiles'!$AC$108-'[1]Outside Edges'!$B104)&gt;=5,'[1]Outside Edges'!$Q104="Yes"),"Yes","No")</f>
        <v>Yes</v>
      </c>
      <c r="DD105" s="8" t="str">
        <f>IF(AND((RIGHT($DD$3,2)-'[1]Miter Profiles'!$AC$109-'[1]Outside Edges'!$B104)&gt;=5,'[1]Outside Edges'!$Q104="Yes"),"Yes","No")</f>
        <v>Yes</v>
      </c>
      <c r="DE105" s="65" t="str">
        <f>IF(AND((RIGHT($DE$3,2)-'[1]Miter Profiles'!$AC$110-'[1]Outside Edges'!$B104)&gt;=5,'[1]Outside Edges'!$Q104="Yes"),"Yes","No")</f>
        <v>Yes</v>
      </c>
      <c r="DF105" s="7" t="str">
        <f>IF(AND((RIGHT($DF$3,2)-'[1]Miter Profiles'!$AC$111-'[1]Outside Edges'!$B104)&gt;=5,'[1]Outside Edges'!$Q104="Yes"),"Yes","No")</f>
        <v>Yes</v>
      </c>
      <c r="DG105" s="7" t="str">
        <f>IF(AND((RIGHT($DG$3,2)-'[1]Miter Profiles'!$AC$112-'[1]Outside Edges'!$B104)&gt;=5,'[1]Outside Edges'!$Q104="Yes"),"Yes","No")</f>
        <v>Yes</v>
      </c>
      <c r="DH105" s="63" t="str">
        <f>IF(AND((RIGHT($DH$3,2)-'[1]Miter Profiles'!$AC$113-'[1]Outside Edges'!$B104)&gt;=5,'[1]Outside Edges'!$Q104="Yes"),"Yes","No")</f>
        <v>Yes</v>
      </c>
      <c r="DI105" s="64" t="str">
        <f>IF(AND((RIGHT($DI$3,2)-'[1]Miter Profiles'!$AC$114-'[1]Outside Edges'!$B104)&gt;=5,'[1]Outside Edges'!$Q104="Yes"),"Yes","No")</f>
        <v>Yes</v>
      </c>
      <c r="DJ105" s="8" t="str">
        <f>IF(AND((RIGHT($DJ$3,2)-'[1]Miter Profiles'!$AC$115-'[1]Outside Edges'!$B104)&gt;=5,'[1]Outside Edges'!$Q104="Yes"),"Yes","No")</f>
        <v>Yes</v>
      </c>
      <c r="DK105" s="65" t="str">
        <f>IF(AND((RIGHT($DK$3,2)-'[1]Miter Profiles'!$AC$116-'[1]Outside Edges'!$B104)&gt;=5,'[1]Outside Edges'!$Q104="Yes"),"Yes","No")</f>
        <v>Yes</v>
      </c>
      <c r="DL105" s="7" t="str">
        <f>IF(AND((RIGHT($DL$3,2)-'[1]Miter Profiles'!$AC$117-'[1]Outside Edges'!$B104)&gt;=5,'[1]Outside Edges'!$Q104="Yes"),"Yes","No")</f>
        <v>Yes</v>
      </c>
      <c r="DM105" s="7" t="str">
        <f>IF(AND((RIGHT($DM$3,2)-'[1]Miter Profiles'!$AC$118-'[1]Outside Edges'!$B104)&gt;=5,'[1]Outside Edges'!$Q104="Yes"),"Yes","No")</f>
        <v>Yes</v>
      </c>
      <c r="DN105" s="63" t="str">
        <f>IF(AND((RIGHT($DN$3,2)-'[1]Miter Profiles'!$AC$119-'[1]Outside Edges'!$B104)&gt;=5,'[1]Outside Edges'!$Q104="Yes"),"Yes","No")</f>
        <v>Yes</v>
      </c>
      <c r="DO105" s="64" t="str">
        <f>IF(AND((RIGHT($DO$3,2)-'[1]Miter Profiles'!$AC$120-'[1]Outside Edges'!$B104)&gt;=5,'[1]Outside Edges'!$Q104="Yes"),"Yes","No")</f>
        <v>Yes</v>
      </c>
      <c r="DP105" s="8" t="str">
        <f>IF(AND((RIGHT($DP$3,2)-'[1]Miter Profiles'!$AC$121-'[1]Outside Edges'!$B104)&gt;=5,'[1]Outside Edges'!$Q104="Yes"),"Yes","No")</f>
        <v>Yes</v>
      </c>
      <c r="DQ105" s="65" t="str">
        <f>IF(AND((RIGHT($DQ$3,2)-'[1]Miter Profiles'!$AC$122-'[1]Outside Edges'!$B104)&gt;=5,'[1]Outside Edges'!$Q104="Yes"),"Yes","No")</f>
        <v>Yes</v>
      </c>
      <c r="DR105" s="7" t="str">
        <f>IF(AND((RIGHT($DR$3,2)-'[1]Miter Profiles'!$AC$123-'[1]Outside Edges'!$B104)&gt;=5,'[1]Outside Edges'!$Q104="Yes"),"Yes","No")</f>
        <v>Yes</v>
      </c>
      <c r="DS105" s="7" t="str">
        <f>IF(AND((RIGHT($DS$3,2)-'[1]Miter Profiles'!$AC$124-'[1]Outside Edges'!$B104)&gt;=5,'[1]Outside Edges'!$Q104="Yes"),"Yes","No")</f>
        <v>Yes</v>
      </c>
      <c r="DT105" s="63" t="str">
        <f>IF(AND((RIGHT($DT$3,2)-'[1]Miter Profiles'!$AC$125-'[1]Outside Edges'!$B104)&gt;=5,'[1]Outside Edges'!$Q104="Yes"),"Yes","No")</f>
        <v>Yes</v>
      </c>
      <c r="DU105" s="64" t="str">
        <f>IF(AND((RIGHT($DU$3,2)-'[1]Miter Profiles'!$AC$126-'[1]Outside Edges'!$B104)&gt;=5,'[1]Outside Edges'!$Q104="Yes"),"Yes","No")</f>
        <v>Yes</v>
      </c>
      <c r="DV105" s="8" t="str">
        <f>IF(AND((RIGHT($DV$3,2)-'[1]Miter Profiles'!$AC$127-'[1]Outside Edges'!$B104)&gt;=5,'[1]Outside Edges'!$Q104="Yes"),"Yes","No")</f>
        <v>Yes</v>
      </c>
      <c r="DW105" s="65" t="str">
        <f>IF(AND((RIGHT($DW$3,2)-'[1]Miter Profiles'!$AC$128-'[1]Outside Edges'!$B104)&gt;=5,'[1]Outside Edges'!$Q104="Yes"),"Yes","No")</f>
        <v>Yes</v>
      </c>
      <c r="DX105" s="7" t="str">
        <f>IF(AND((RIGHT($DX$3,2)-'[1]Miter Profiles'!$AC$129-'[1]Outside Edges'!$B104)&gt;=5,'[1]Outside Edges'!$Q104="Yes"),"Yes","No")</f>
        <v>Yes</v>
      </c>
      <c r="DY105" s="7" t="str">
        <f>IF(AND((RIGHT($DY$3,2)-'[1]Miter Profiles'!$AC$130-'[1]Outside Edges'!$B104)&gt;=5,'[1]Outside Edges'!$Q104="Yes"),"Yes","No")</f>
        <v>Yes</v>
      </c>
      <c r="DZ105" s="63" t="str">
        <f>IF(AND((RIGHT($DZ$3,2)-'[1]Miter Profiles'!$AC$131-'[1]Outside Edges'!$B104)&gt;=5,'[1]Outside Edges'!$Q104="Yes"),"Yes","No")</f>
        <v>Yes</v>
      </c>
      <c r="EA105" s="68" t="str">
        <f>IF(AND((RIGHT($EA$3,2)-'[1]Miter Profiles'!$AC$132-'[1]Outside Edges'!$B104)&gt;=5,'[1]Outside Edges'!$Q104="Yes"),"Yes","No")</f>
        <v>Yes</v>
      </c>
      <c r="EB105" s="78" t="str">
        <f>IF(AND((RIGHT($EB$3,2)-'[1]Miter Profiles'!$AC$133-'[1]Outside Edges'!$B104)&gt;=5,'[1]Outside Edges'!$Q104="Yes"),"Yes","No")</f>
        <v>Yes</v>
      </c>
      <c r="EC105" s="79" t="str">
        <f>IF(AND((RIGHT($EC$3,2)-'[1]Miter Profiles'!$AC$134-'[1]Outside Edges'!$B104)&gt;=5,'[1]Outside Edges'!$Q104="Yes"),"Yes","No")</f>
        <v>Yes</v>
      </c>
      <c r="ED105" s="81" t="str">
        <f>IF(AND((RIGHT($ED$3,2)-'[1]Miter Profiles'!$AC$135-'[1]Outside Edges'!$B104)&gt;=5,'[1]Outside Edges'!$Q104="Yes"),"Yes","No")</f>
        <v>Yes</v>
      </c>
      <c r="EE105" s="80" t="str">
        <f>IF(AND((RIGHT($EE$3,2)-'[1]Miter Profiles'!$AC$136-'[1]Outside Edges'!$B104)&gt;=5,'[1]Outside Edges'!$Q104="Yes"),"Yes","No")</f>
        <v>Yes</v>
      </c>
      <c r="EF105" s="63" t="str">
        <f>IF(AND((RIGHT($EF$3,2)-'[1]Miter Profiles'!$AC$137-'[1]Outside Edges'!$B104)&gt;=5,'[1]Outside Edges'!$Q104="Yes"),"Yes","No")</f>
        <v>Yes</v>
      </c>
      <c r="EG105" s="7" t="str">
        <f>IF(AND((RIGHT($EG$3,2)-'[1]Miter Profiles'!$AC$138-'[1]Outside Edges'!$B104)&gt;=5,'[1]Outside Edges'!$Q104="Yes"),"Yes","No")</f>
        <v>Yes</v>
      </c>
      <c r="EH105" s="68" t="str">
        <f>IF(AND((RIGHT($EH$3,2)-'[1]Miter Profiles'!$AC$139-'[1]Outside Edges'!$B104)&gt;=5,'[1]Outside Edges'!$Q104="Yes"),"Yes","No")</f>
        <v>Yes</v>
      </c>
      <c r="EI105" s="82" t="str">
        <f>IF(AND((RIGHT($EI$3,2)-'[1]Miter Profiles'!$AC$140-'[1]Outside Edges'!$B104)&gt;=5,'[1]Outside Edges'!$Q104="Yes"),"Yes","No")</f>
        <v>Yes</v>
      </c>
      <c r="EJ105" s="83" t="str">
        <f>IF(AND((RIGHT($EJ$3,2)-'[1]Miter Profiles'!$AC$141-'[1]Outside Edges'!$B104)&gt;=5,'[1]Outside Edges'!$Q104="Yes"),"Yes","No")</f>
        <v>Yes</v>
      </c>
      <c r="EK105" s="83" t="str">
        <f>IF(AND((RIGHT($EK$3,2)-'[1]Miter Profiles'!$AC$142-'[1]Outside Edges'!$B104)&gt;=5,'[1]Outside Edges'!$Q104="Yes"),"Yes","No")</f>
        <v>Yes</v>
      </c>
      <c r="EL105" s="81" t="str">
        <f>IF(AND((RIGHT($EL$3,2)-'[1]Miter Profiles'!$AC$143-'[1]Outside Edges'!$B104)&gt;=5,'[1]Outside Edges'!$Q104="Yes"),"Yes","No")</f>
        <v>Yes</v>
      </c>
      <c r="EM105" s="84" t="str">
        <f>IF(AND((RIGHT($EM$3,2)-'[1]Miter Profiles'!$AC$144-'[1]Outside Edges'!$B104)&gt;=5,'[1]Outside Edges'!$Q104="Yes"),"Yes","No")</f>
        <v>Yes</v>
      </c>
      <c r="EN105" s="7" t="str">
        <f>IF(AND((RIGHT($EN$3,2)-'[1]Miter Profiles'!$AC$145-'[1]Outside Edges'!$B104)&gt;=5,'[1]Outside Edges'!$Q104="Yes"),"Yes","No")</f>
        <v>Yes</v>
      </c>
      <c r="EO105" s="68" t="str">
        <f>IF(AND((RIGHT($EO$3,2)-'[1]Miter Profiles'!$AC$146-'[1]Outside Edges'!$B104)&gt;=5,'[1]Outside Edges'!$Q104="Yes"),"Yes","No")</f>
        <v>Yes</v>
      </c>
      <c r="EP105" s="83" t="str">
        <f>IF(AND((RIGHT($EP$3,2)-'[1]Miter Profiles'!$AC$147-'[1]Outside Edges'!$B104)&gt;=5,'[1]Outside Edges'!$Q104="Yes"),"Yes","No")</f>
        <v>Yes</v>
      </c>
      <c r="EQ105" s="83" t="str">
        <f>IF(AND((RIGHT($EQ$3,2)-'[1]Miter Profiles'!$AC$148-'[1]Outside Edges'!$B104)&gt;=5,'[1]Outside Edges'!$Q104="Yes"),"Yes","No")</f>
        <v>Yes</v>
      </c>
      <c r="ER105" s="81" t="str">
        <f>IF(AND((RIGHT($ER$3,2)-'[1]Miter Profiles'!$AC$149-'[1]Outside Edges'!$B104)&gt;=5,'[1]Outside Edges'!$Q104="Yes"),"Yes","No")</f>
        <v>Yes</v>
      </c>
      <c r="ES105" s="84" t="str">
        <f>IF(AND((RIGHT($ES$3,2)-'[1]Miter Profiles'!$AC$150-'[1]Outside Edges'!$B104)&gt;=5,'[1]Outside Edges'!$Q104="Yes"),"Yes","No")</f>
        <v>Yes</v>
      </c>
      <c r="ET105" s="7" t="str">
        <f>IF(AND((RIGHT($ET$3,2)-'[1]Miter Profiles'!$AC$151-'[1]Outside Edges'!$B104)&gt;=5,'[1]Outside Edges'!$Q104="Yes"),"Yes","No")</f>
        <v>Yes</v>
      </c>
      <c r="EU105" s="68" t="str">
        <f>IF(AND((RIGHT($EU$3,2)-'[1]Miter Profiles'!$AC$152-'[1]Outside Edges'!$B104)&gt;=5,'[1]Outside Edges'!$Q104="Yes"),"Yes","No")</f>
        <v>Yes</v>
      </c>
      <c r="EV105" s="83" t="str">
        <f>IF(AND((RIGHT($EV$3,2)-'[1]Miter Profiles'!$AC$153-'[1]Outside Edges'!$B104)&gt;=5,'[1]Outside Edges'!$Q104="Yes"),"Yes","No")</f>
        <v>Yes</v>
      </c>
      <c r="EW105" s="83" t="str">
        <f>IF(AND((RIGHT($EW$3,2)-'[1]Miter Profiles'!$AC$154-'[1]Outside Edges'!$B104)&gt;=5,'[1]Outside Edges'!$Q104="Yes"),"Yes","No")</f>
        <v>Yes</v>
      </c>
      <c r="EX105" s="81" t="str">
        <f>IF(AND((RIGHT($EX$3,2)-'[1]Miter Profiles'!$AC$155-'[1]Outside Edges'!$B104)&gt;=5,'[1]Outside Edges'!$Q104="Yes"),"Yes","No")</f>
        <v>Yes</v>
      </c>
      <c r="EY105" s="84" t="str">
        <f>IF(AND((RIGHT($EY$3,2)-'[1]Miter Profiles'!$AC$156-'[1]Outside Edges'!$B104)&gt;=5,'[1]Outside Edges'!$Q104="Yes"),"Yes","No")</f>
        <v>Yes</v>
      </c>
      <c r="EZ105" s="7" t="str">
        <f>IF(AND((RIGHT($EZ$3,2)-'[1]Miter Profiles'!$AC$157-'[1]Outside Edges'!$B104)&gt;=5,'[1]Outside Edges'!$Q104="Yes"),"Yes","No")</f>
        <v>Yes</v>
      </c>
      <c r="FA105" s="68" t="str">
        <f>IF(AND((RIGHT($FA$3,2)-'[1]Miter Profiles'!$AC$158-'[1]Outside Edges'!$B104)&gt;=5,'[1]Outside Edges'!$Q104="Yes"),"Yes","No")</f>
        <v>Yes</v>
      </c>
      <c r="FB105" s="83" t="str">
        <f>IF(AND((RIGHT($FB$3,2)-'[1]Miter Profiles'!$AC$159-'[1]Outside Edges'!$B104)&gt;=5,'[1]Outside Edges'!$Q104="Yes"),"Yes","No")</f>
        <v>Yes</v>
      </c>
      <c r="FC105" s="83" t="str">
        <f>IF(AND((RIGHT($FC$3,2)-'[1]Miter Profiles'!$AC$160-'[1]Outside Edges'!$B104)&gt;=5,'[1]Outside Edges'!$Q104="Yes"),"Yes","No")</f>
        <v>Yes</v>
      </c>
      <c r="FD105" s="81" t="str">
        <f>IF(AND((RIGHT($FD$3,2)-'[1]Miter Profiles'!$AC$161-'[1]Outside Edges'!$B104)&gt;=5,'[1]Outside Edges'!$Q104="Yes"),"Yes","No")</f>
        <v>Yes</v>
      </c>
      <c r="FE105" s="84" t="str">
        <f>IF(AND((RIGHT($FE$3,2)-'[1]Miter Profiles'!$AC$162-'[1]Outside Edges'!$B104)&gt;=5,'[1]Outside Edges'!$Q104="Yes"),"Yes","No")</f>
        <v>Yes</v>
      </c>
      <c r="FF105" s="7" t="str">
        <f>IF(AND((RIGHT($FF$3,2)-'[1]Miter Profiles'!$AC$163-'[1]Outside Edges'!$B104)&gt;=5,'[1]Outside Edges'!$Q104="Yes"),"Yes","No")</f>
        <v>Yes</v>
      </c>
      <c r="FG105" s="68" t="str">
        <f>IF(AND((RIGHT($FG$3,2)-'[1]Miter Profiles'!$AC$164-'[1]Outside Edges'!$B104)&gt;=5,'[1]Outside Edges'!$Q104="Yes"),"Yes","No")</f>
        <v>Yes</v>
      </c>
      <c r="FH105" s="83" t="str">
        <f>IF(AND((RIGHT($FH$3,2)-'[1]Miter Profiles'!$AC$165-'[1]Outside Edges'!$B104)&gt;=5,'[1]Outside Edges'!$Q104="Yes"),"Yes","No")</f>
        <v>Yes</v>
      </c>
      <c r="FI105" s="83" t="str">
        <f>IF(AND((RIGHT($FI$3,2)-'[1]Miter Profiles'!$AC$166-'[1]Outside Edges'!$B104)&gt;=5,'[1]Outside Edges'!$Q104="Yes"),"Yes","No")</f>
        <v>Yes</v>
      </c>
      <c r="FJ105" s="81" t="str">
        <f>IF(AND((RIGHT($FJ$3,2)-'[1]Miter Profiles'!$AC$167-'[1]Outside Edges'!$B104)&gt;=5,'[1]Outside Edges'!$Q104="Yes"),"Yes","No")</f>
        <v>Yes</v>
      </c>
      <c r="FK105" s="84" t="str">
        <f>IF(AND((RIGHT($FK$3,2)-'[1]Miter Profiles'!$AC$168-'[1]Outside Edges'!$B104)&gt;=5,'[1]Outside Edges'!$Q104="Yes"),"Yes","No")</f>
        <v>Yes</v>
      </c>
      <c r="FL105" s="7" t="str">
        <f>IF(AND((RIGHT($FL$3,2)-'[1]Miter Profiles'!$AC$169-'[1]Outside Edges'!$B104)&gt;=5,'[1]Outside Edges'!$Q104="Yes"),"Yes","No")</f>
        <v>Yes</v>
      </c>
      <c r="FM105" s="68" t="str">
        <f>IF(AND((RIGHT($FM$3,2)-'[1]Miter Profiles'!$AC$170-'[1]Outside Edges'!$B104)&gt;=5,'[1]Outside Edges'!$Q104="Yes"),"Yes","No")</f>
        <v>Yes</v>
      </c>
      <c r="FN105" s="83" t="str">
        <f>IF(AND((RIGHT($FN$3,2)-'[1]Miter Profiles'!$AC$171-'[1]Outside Edges'!$B104)&gt;=5,'[1]Outside Edges'!$Q104="Yes"),"Yes","No")</f>
        <v>Yes</v>
      </c>
      <c r="FO105" s="83" t="str">
        <f>IF(AND((RIGHT($FO$3,2)-'[1]Miter Profiles'!$AC$172-'[1]Outside Edges'!$B104)&gt;=5,'[1]Outside Edges'!$Q104="Yes"),"Yes","No")</f>
        <v>Yes</v>
      </c>
      <c r="FP105" s="81" t="str">
        <f>IF(AND((RIGHT($FP$3,2)-'[1]Miter Profiles'!$AC$173-'[1]Outside Edges'!$B104)&gt;=5,'[1]Outside Edges'!$Q104="Yes"),"Yes","No")</f>
        <v>Yes</v>
      </c>
      <c r="FQ105" s="84" t="str">
        <f>IF(AND((RIGHT($FQ$3,2)-'[1]Miter Profiles'!$AC$174-'[1]Outside Edges'!$B104)&gt;=5,'[1]Outside Edges'!$Q104="Yes"),"Yes","No")</f>
        <v>Yes</v>
      </c>
      <c r="FR105" s="7" t="str">
        <f>IF(AND((RIGHT($FR$3,2)-'[1]Miter Profiles'!$AC$175-'[1]Outside Edges'!$B104)&gt;=5,'[1]Outside Edges'!$Q104="Yes"),"Yes","No")</f>
        <v>Yes</v>
      </c>
      <c r="FS105" s="68" t="str">
        <f>IF(AND((RIGHT($FS$3,2)-'[1]Miter Profiles'!$AC$176-'[1]Outside Edges'!$B104)&gt;=5,'[1]Outside Edges'!$Q104="Yes"),"Yes","No")</f>
        <v>Yes</v>
      </c>
      <c r="FT105" s="83" t="str">
        <f>IF(AND((RIGHT($FT$3,2)-'[1]Miter Profiles'!$AC$177-'[1]Outside Edges'!$B104)&gt;=5,'[1]Outside Edges'!$Q104="Yes"),"Yes","No")</f>
        <v>Yes</v>
      </c>
      <c r="FU105" s="83" t="str">
        <f>IF(AND((RIGHT($FU$3,2)-'[1]Miter Profiles'!$AC$178-'[1]Outside Edges'!$B104)&gt;=5,'[1]Outside Edges'!$Q104="Yes"),"Yes","No")</f>
        <v>Yes</v>
      </c>
      <c r="FV105" s="81" t="str">
        <f>IF(AND((RIGHT($V$3,2)-'[1]Miter Profiles'!$AC$179-'[1]Outside Edges'!$B104)&gt;=5,'[1]Outside Edges'!$Q104="Yes"),"Yes","No")</f>
        <v>Yes</v>
      </c>
      <c r="FW105" s="84" t="str">
        <f>IF(AND((RIGHT($FW$3,2)-'[1]Miter Profiles'!$AC$180-'[1]Outside Edges'!$B104)&gt;=5,'[1]Outside Edges'!$Q104="Yes"),"Yes","No")</f>
        <v>No</v>
      </c>
      <c r="FX105" s="197" t="str">
        <f>IF(AND((RIGHT($FX$3,2)-'[1]Miter Profiles'!$AC$181-'[1]Outside Edges'!$B104)&gt;=5,'[1]Outside Edges'!$Q104="Yes"),"Yes","No")</f>
        <v>Yes</v>
      </c>
      <c r="FY105" s="198" t="str">
        <f>IF(AND((RIGHT($FY$3,2)-'[1]Miter Profiles'!$AC$182-'[1]Outside Edges'!$B104)&gt;=5,'[1]Outside Edges'!$Q104="Yes"),"Yes","No")</f>
        <v>Yes</v>
      </c>
      <c r="FZ105" s="200" t="str">
        <f>IF(AND((RIGHT($FZ$3,2)-'[1]Miter Profiles'!$AC$183-'[1]Outside Edges'!$B104)&gt;=5,'[1]Outside Edges'!$Q104="Yes"),"Yes","No")</f>
        <v>Yes</v>
      </c>
      <c r="GA105" s="201" t="str">
        <f>IF(AND((RIGHT($GA$3,2)-'[1]Miter Profiles'!$AC$184-'[1]Outside Edges'!$B104)&gt;=5,'[1]Outside Edges'!$Q104="Yes"),"Yes","No")</f>
        <v>Yes</v>
      </c>
      <c r="GB105" s="202" t="str">
        <f>IF(AND((RIGHT($GB$3,2)-'[1]Miter Profiles'!$AC$185-'[1]Outside Edges'!$B104)&gt;=5,'[1]Outside Edges'!$Q104="Yes"),"Yes","No")</f>
        <v>Yes</v>
      </c>
      <c r="GC105" s="199" t="str">
        <f>IF(AND((RIGHT($GC$3,2)-'[1]Miter Profiles'!$AC$186-'[1]Outside Edges'!$B104)&gt;=5,'[1]Outside Edges'!$Q104="Yes"),"Yes","No")</f>
        <v>Yes</v>
      </c>
      <c r="GD105" s="197" t="str">
        <f>IF(AND((RIGHT($GD$3,2)-'[1]Miter Profiles'!$AC$187-'[1]Outside Edges'!$B104)&gt;=5,'[1]Outside Edges'!$Q104="Yes"),"Yes","No")</f>
        <v>Yes</v>
      </c>
      <c r="GE105" s="198" t="str">
        <f>IF(AND((RIGHT($GE$3,2)-'[1]Miter Profiles'!$AC$188-'[1]Outside Edges'!$B104)&gt;=5,'[1]Outside Edges'!$Q104="Yes"),"Yes","No")</f>
        <v>Yes</v>
      </c>
      <c r="GF105" s="200" t="str">
        <f>IF(AND((RIGHT($GF$3,2)-'[1]Miter Profiles'!$AC$189-'[1]Outside Edges'!$B104)&gt;=5,'[1]Outside Edges'!$Q104="Yes"),"Yes","No")</f>
        <v>Yes</v>
      </c>
      <c r="GG105" s="201" t="str">
        <f>IF(AND((RIGHT($GG$3,2)-'[1]Miter Profiles'!$AC$190-'[1]Outside Edges'!$B104)&gt;=5,'[1]Outside Edges'!$Q104="Yes"),"Yes","No")</f>
        <v>Yes</v>
      </c>
      <c r="GH105" s="202" t="str">
        <f>IF(AND((RIGHT($GH$3,2)-'[1]Miter Profiles'!$AC$191-'[1]Outside Edges'!$B104)&gt;=5,'[1]Outside Edges'!$Q104="Yes"),"Yes","No")</f>
        <v>Yes</v>
      </c>
      <c r="GI105" s="199" t="str">
        <f>IF(AND((RIGHT($GI$3,2)-'[1]Miter Profiles'!$AC$192-'[1]Outside Edges'!$B104)&gt;=5,'[1]Outside Edges'!$Q104="Yes"),"Yes","No")</f>
        <v>Yes</v>
      </c>
      <c r="GJ105" s="197" t="str">
        <f>IF(AND((RIGHT($GJ$3,2)-'[1]Miter Profiles'!$AC$193-'[1]Outside Edges'!$B104)&gt;=5,'[1]Outside Edges'!$Q104="Yes"),"Yes","No")</f>
        <v>Yes</v>
      </c>
      <c r="GK105" s="198" t="str">
        <f>IF(AND((RIGHT($GK$3,2)-'[1]Miter Profiles'!$AC$194-'[1]Outside Edges'!$B104)&gt;=5,'[1]Outside Edges'!$Q104="Yes"),"Yes","No")</f>
        <v>Yes</v>
      </c>
      <c r="GL105" s="200" t="str">
        <f>IF(AND((RIGHT($GL$3,2)-'[1]Miter Profiles'!$AC$195-'[1]Outside Edges'!$B104)&gt;=5,'[1]Outside Edges'!$Q104="Yes"),"Yes","No")</f>
        <v>Yes</v>
      </c>
      <c r="GM105" s="201" t="str">
        <f>IF(AND((RIGHT($GM$3,2)-'[1]Miter Profiles'!$AC$196-'[1]Outside Edges'!$B104)&gt;=5,'[1]Outside Edges'!$Q104="Yes"),"Yes","No")</f>
        <v>Yes</v>
      </c>
      <c r="GN105" s="202" t="str">
        <f>IF(AND((RIGHT($GN$3,2)-'[1]Miter Profiles'!$AC$197-'[1]Outside Edges'!$B104)&gt;=5,'[1]Outside Edges'!$Q104="Yes"),"Yes","No")</f>
        <v>Yes</v>
      </c>
      <c r="GO105" s="199" t="str">
        <f>IF(AND((RIGHT($GO$3,2)-'[1]Miter Profiles'!$AC$198-'[1]Outside Edges'!$B104)&gt;=5,'[1]Outside Edges'!$Q104="Yes"),"Yes","No")</f>
        <v>Yes</v>
      </c>
      <c r="GP105" s="197" t="str">
        <f>IF(AND((RIGHT($GP$3,2)-'[1]Miter Profiles'!$AC$199-'[1]Outside Edges'!$B104)&gt;=5,'[1]Outside Edges'!$Q104="Yes"),"Yes","No")</f>
        <v>Yes</v>
      </c>
      <c r="GQ105" s="198" t="str">
        <f>IF(AND((RIGHT($GQ$3,2)-'[1]Miter Profiles'!$AC$200-'[1]Outside Edges'!$B104)&gt;=5,'[1]Outside Edges'!$Q104="Yes"),"Yes","No")</f>
        <v>Yes</v>
      </c>
      <c r="GR105" s="211" t="str">
        <f>IF(AND((RIGHT($GR$3,2)-'[1]Miter Profiles'!$AC$201-'[1]Outside Edges'!$B104)&gt;=5,'[1]Outside Edges'!$Q104="Yes"),"Yes","No")</f>
        <v>Yes</v>
      </c>
      <c r="GS105" s="197" t="str">
        <f>IF(AND((RIGHT($GS$3,2)-'[1]Miter Profiles'!$AC$202-'[1]Outside Edges'!$B104)&gt;=5,'[1]Outside Edges'!$Q104="Yes"),"Yes","No")</f>
        <v>Yes</v>
      </c>
      <c r="GT105" s="212" t="str">
        <f>IF(AND((RIGHT($GT$3,2)-'[1]Miter Profiles'!$AC$203-'[1]Outside Edges'!$B104)&gt;=5,'[1]Outside Edges'!$Q104="Yes"),"Yes","No")</f>
        <v>Yes</v>
      </c>
      <c r="GU105" s="208" t="str">
        <f>IF(AND((RIGHT($GU$3,2)-'[1]Miter Profiles'!$AC$204-'[1]Outside Edges'!$B104)&gt;=5,'[1]Outside Edges'!$Q104="Yes"),"Yes","No")</f>
        <v>Yes</v>
      </c>
      <c r="GV105" s="209" t="str">
        <f>IF(AND((RIGHT($GV$3,2)-'[1]Miter Profiles'!$AC$205-'[1]Outside Edges'!$B104)&gt;=5,'[1]Outside Edges'!$Q104="Yes"),"Yes","No")</f>
        <v>Yes</v>
      </c>
      <c r="GW105" s="210" t="str">
        <f>IF(AND((RIGHT($GW$3,2)-'[1]Miter Profiles'!$AC$206-'[1]Outside Edges'!$B104)&gt;=5,'[1]Outside Edges'!$Q104="Yes"),"Yes","No")</f>
        <v>Yes</v>
      </c>
      <c r="GX105" s="200" t="str">
        <f>IF(AND((RIGHT($GX$3,2)-'[1]Miter Profiles'!$AC$207-'[1]Outside Edges'!$B104)&gt;=5,'[1]Outside Edges'!$Q104="Yes"),"Yes","No")</f>
        <v>Yes</v>
      </c>
      <c r="GY105" s="201" t="str">
        <f>IF(AND((RIGHT($GY$3,2)-'[1]Miter Profiles'!$AC$208-'[1]Outside Edges'!$B104)&gt;=5,'[1]Outside Edges'!$Q104="Yes"),"Yes","No")</f>
        <v>Yes</v>
      </c>
      <c r="GZ105" s="202" t="str">
        <f>IF(AND((RIGHT($GZ$3,2)-'[1]Miter Profiles'!$AC$209-'[1]Outside Edges'!$B104)&gt;=5,'[1]Outside Edges'!$Q104="Yes"),"Yes","No")</f>
        <v>Yes</v>
      </c>
      <c r="HA105" s="199" t="str">
        <f>IF(AND((RIGHT($HA$3,2)-'[1]Miter Profiles'!$AC$210-'[1]Outside Edges'!$B104)&gt;=5,'[1]Outside Edges'!$Q104="Yes"),"Yes","No")</f>
        <v>Yes</v>
      </c>
      <c r="HB105" s="197" t="str">
        <f>IF(AND((RIGHT($HB$3,2)-'[1]Miter Profiles'!$AC$211-'[1]Outside Edges'!$B104)&gt;=5,'[1]Outside Edges'!$Q104="Yes"),"Yes","No")</f>
        <v>Yes</v>
      </c>
      <c r="HC105" s="198" t="str">
        <f>IF(AND((RIGHT($HC$3,2)-'[1]Miter Profiles'!$AC$212-'[1]Outside Edges'!$B104)&gt;=5,'[1]Outside Edges'!$Q104="Yes"),"Yes","No")</f>
        <v>Yes</v>
      </c>
      <c r="HD105" s="200" t="str">
        <f>IF(AND((RIGHT($HD$3,2)-'[1]Miter Profiles'!$AC$213-'[1]Outside Edges'!$B104)&gt;=5,'[1]Outside Edges'!$Q104="Yes"),"Yes","No")</f>
        <v>No</v>
      </c>
      <c r="HE105" s="202" t="str">
        <f>IF(AND((RIGHT($HE$3,2)-'[1]Miter Profiles'!$AC$214-'[1]Outside Edges'!$B104)&gt;=5,'[1]Outside Edges'!$Q104="Yes"),"Yes","No")</f>
        <v>No</v>
      </c>
      <c r="HF105" s="199" t="str">
        <f>IF(AND((RIGHT($HF$3,2)-'[1]Miter Profiles'!$AC$215-'[1]Outside Edges'!$B104)&gt;=5,'[1]Outside Edges'!$Q104="Yes"),"Yes","No")</f>
        <v>Yes</v>
      </c>
      <c r="HG105" s="197" t="str">
        <f>IF(AND((RIGHT($HG$3,2)-'[1]Miter Profiles'!$AC$216-'[1]Outside Edges'!$B104)&gt;=5,'[1]Outside Edges'!$Q104="Yes"),"Yes","No")</f>
        <v>Yes</v>
      </c>
      <c r="HH105" s="198" t="str">
        <f>IF(AND((RIGHT($HH$3,2)-'[1]Miter Profiles'!$AC$217-'[1]Outside Edges'!$B104)&gt;=5,'[1]Outside Edges'!$Q104="Yes"),"Yes","No")</f>
        <v>Yes</v>
      </c>
      <c r="HI105" s="200" t="str">
        <f>IF(AND((RIGHT($HI$3,2)-'[1]Miter Profiles'!$AC$218-'[1]Outside Edges'!$B104)&gt;=5,'[1]Outside Edges'!$Q104="Yes"),"Yes","No")</f>
        <v>Yes</v>
      </c>
      <c r="HJ105" s="201" t="str">
        <f>IF(AND((RIGHT($HJ$3,2)-'[1]Miter Profiles'!$AC$219-'[1]Outside Edges'!$B104)&gt;=5,'[1]Outside Edges'!$Q104="Yes"),"Yes","No")</f>
        <v>Yes</v>
      </c>
      <c r="HK105" s="202" t="str">
        <f>IF(AND((RIGHT($HK$3,2)-'[1]Miter Profiles'!$AC$220-'[1]Outside Edges'!$B104)&gt;=5,'[1]Outside Edges'!$Q104="Yes"),"Yes","No")</f>
        <v>Yes</v>
      </c>
      <c r="HL105" s="199" t="str">
        <f>IF(AND((RIGHT($HL$3,2)-'[1]Miter Profiles'!$AC$221-'[1]Outside Edges'!$B104)&gt;=5,'[1]Outside Edges'!$Q104="Yes"),"Yes","No")</f>
        <v>Yes</v>
      </c>
      <c r="HM105" s="197" t="str">
        <f>IF(AND((RIGHT($HM$3,2)-'[1]Miter Profiles'!$AC$222-'[1]Outside Edges'!$B104)&gt;=5,'[1]Outside Edges'!$Q104="Yes"),"Yes","No")</f>
        <v>Yes</v>
      </c>
      <c r="HN105" s="197" t="str">
        <f>IF(AND((RIGHT($HN$3,2)-'[1]Miter Profiles'!$AC$223-'[1]Outside Edges'!$B104)&gt;=5,'[1]Outside Edges'!$Q104="Yes"),"Yes","No")</f>
        <v>Yes</v>
      </c>
      <c r="HO105" s="201" t="str">
        <f>IF(AND((RIGHT($HO$3,2)-'[1]Miter Profiles'!$AC$224-'[1]Outside Edges'!$B104)&gt;=5,'[1]Outside Edges'!$Q104="Yes"),"Yes","No")</f>
        <v>Yes</v>
      </c>
      <c r="HP105" s="201" t="str">
        <f>IF(AND((RIGHT($HP$3,2)-'[1]Miter Profiles'!$AC$225-'[1]Outside Edges'!$B104)&gt;=5,'[1]Outside Edges'!$Q104="Yes"),"Yes","No")</f>
        <v>Yes</v>
      </c>
      <c r="HQ105" s="201" t="str">
        <f>IF(AND((RIGHT($HQ$3,3)-'[1]Miter Profiles'!$AC$226-'[1]Outside Edges'!$B104)&gt;=5,'[1]Outside Edges'!$Q104="Yes"),"Yes","No")</f>
        <v>No</v>
      </c>
      <c r="HR105" s="201" t="str">
        <f>IF(AND((RIGHT($HR$3,2)-'[1]Miter Profiles'!$AC$227-'[1]Outside Edges'!$B104)&gt;=5,'[1]Outside Edges'!$Q104="Yes"),"Yes","No")</f>
        <v>No</v>
      </c>
      <c r="HS105" s="197" t="str">
        <f>IF(AND((RIGHT($HS$3,2)-'[1]Miter Profiles'!$AC$228-'[1]Outside Edges'!$B104)&gt;=5,'[1]Outside Edges'!$Q104="Yes"),"Yes","No")</f>
        <v>Yes</v>
      </c>
      <c r="HT105" s="197" t="str">
        <f>IF(AND((RIGHT($HT$3,2)-'[1]Miter Profiles'!$AC$229-'[1]Outside Edges'!$B104)&gt;=5,'[1]Outside Edges'!$Q104="Yes"),"Yes","No")</f>
        <v>Yes</v>
      </c>
      <c r="HU105" s="197" t="str">
        <f>IF(AND((RIGHT($HU$3,2)-'[1]Miter Profiles'!$AC$230-'[1]Outside Edges'!$B104)&gt;=5,'[1]Outside Edges'!$Q104="Yes"),"Yes","No")</f>
        <v>Yes</v>
      </c>
      <c r="HV105" s="201" t="str">
        <f>IF(AND((RIGHT($HV$3,2)-'[1]Miter Profiles'!$AC$231-'[1]Outside Edges'!$B104)&gt;=5,'[1]Outside Edges'!$Q104="Yes"),"Yes","No")</f>
        <v>Yes</v>
      </c>
      <c r="HW105" s="201" t="str">
        <f>IF(AND((RIGHT($HW$3,2)-'[1]Miter Profiles'!$AC$232-'[1]Outside Edges'!$B104)&gt;=5,'[1]Outside Edges'!$Q104="Yes"),"Yes","No")</f>
        <v>Yes</v>
      </c>
      <c r="HX105" s="201" t="str">
        <f>IF(AND((RIGHT($HX$3,2)-'[1]Miter Profiles'!$AC$233-'[1]Outside Edges'!$B104)&gt;=5,'[1]Outside Edges'!$Q104="Yes"),"Yes","No")</f>
        <v>Yes</v>
      </c>
      <c r="HY105" s="197" t="str">
        <f>IF(AND((RIGHT($HY$3,2)-'[1]Miter Profiles'!$AC$234-'[1]Outside Edges'!$B104)&gt;=5,'[1]Outside Edges'!$Q104="Yes"),"Yes","No")</f>
        <v>Yes</v>
      </c>
      <c r="HZ105" s="197" t="str">
        <f>IF(AND((RIGHT($HZ$3,2)-'[1]Miter Profiles'!$AC$235-'[1]Outside Edges'!$B104)&gt;=5,'[1]Outside Edges'!$Q104="Yes"),"Yes","No")</f>
        <v>Yes</v>
      </c>
      <c r="IA105" s="197" t="str">
        <f>IF(AND((RIGHT($IA$3,2)-'[1]Miter Profiles'!$AC$236-'[1]Outside Edges'!$B104)&gt;=5,'[1]Outside Edges'!$Q104="Yes"),"Yes","No")</f>
        <v>Yes</v>
      </c>
      <c r="IB105" s="201" t="str">
        <f>IF(AND((RIGHT($IB$3,2)-'[1]Miter Profiles'!$AC$237-'[1]Outside Edges'!$B104)&gt;=5,'[1]Outside Edges'!$Q104="Yes"),"Yes","No")</f>
        <v>Yes</v>
      </c>
      <c r="IC105" s="201" t="str">
        <f>IF(AND((RIGHT($IC$3,2)-'[1]Miter Profiles'!$AC$238-'[1]Outside Edges'!$B104)&gt;=5,'[1]Outside Edges'!$Q104="Yes"),"Yes","No")</f>
        <v>Yes</v>
      </c>
      <c r="ID105" s="201" t="str">
        <f>IF(AND((RIGHT($ID$3,2)-'[1]Miter Profiles'!$AC$239-'[1]Outside Edges'!$B104)&gt;=5,'[1]Outside Edges'!$Q104="Yes"),"Yes","No")</f>
        <v>Yes</v>
      </c>
      <c r="IE105" s="197" t="str">
        <f>IF(AND((RIGHT($IE$3,2)-'[1]Miter Profiles'!$AC$240-'[1]Outside Edges'!$B104)&gt;=5,'[1]Outside Edges'!$Q104="Yes"),"Yes","No")</f>
        <v>Yes</v>
      </c>
      <c r="IF105" s="197" t="str">
        <f>IF(AND((RIGHT($IF$3,2)-'[1]Miter Profiles'!$AC$241-'[1]Outside Edges'!$B104)&gt;=5,'[1]Outside Edges'!$Q104="Yes"),"Yes","No")</f>
        <v>Yes</v>
      </c>
      <c r="IG105" s="197" t="str">
        <f>IF(AND((RIGHT($IG$3,2)-'[1]Miter Profiles'!$AC$242-'[1]Outside Edges'!$B104)&gt;=5,'[1]Outside Edges'!$Q104="Yes"),"Yes","No")</f>
        <v>Yes</v>
      </c>
      <c r="IH105" s="201" t="str">
        <f>IF(AND((RIGHT($IH$3,2)-'[1]Miter Profiles'!$AC$243-'[1]Outside Edges'!$B104)&gt;=5,'[1]Outside Edges'!$Q104="Yes"),"Yes","No")</f>
        <v>Yes</v>
      </c>
      <c r="II105" s="201" t="str">
        <f>IF(AND((RIGHT($II$3,2)-'[1]Miter Profiles'!$AC$244-'[1]Outside Edges'!$B104)&gt;=5,'[1]Outside Edges'!$Q104="Yes"),"Yes","No")</f>
        <v>Yes</v>
      </c>
      <c r="IJ105" s="201" t="str">
        <f>IF(AND((RIGHT($IJ$3,2)-'[1]Miter Profiles'!$AC$245-'[1]Outside Edges'!$B104)&gt;=5,'[1]Outside Edges'!$Q104="Yes"),"Yes","No")</f>
        <v>Yes</v>
      </c>
      <c r="IK105" s="197" t="str">
        <f>IF(AND((RIGHT($IK$3,2)-'[1]Miter Profiles'!$AC$246-'[1]Outside Edges'!$B104)&gt;=5,'[1]Outside Edges'!$Q104="Yes"),"Yes","No")</f>
        <v>Yes</v>
      </c>
      <c r="IL105" s="197" t="str">
        <f>IF(AND((RIGHT($IL$3,2)-'[1]Miter Profiles'!$AC$247-'[1]Outside Edges'!$B104)&gt;=5,'[1]Outside Edges'!$Q104="Yes"),"Yes","No")</f>
        <v>Yes</v>
      </c>
      <c r="IM105" s="197" t="str">
        <f>IF(AND((RIGHT($IM$3,2)-'[1]Miter Profiles'!$AC$248-'[1]Outside Edges'!$B104)&gt;=5,'[1]Outside Edges'!$Q104="Yes"),"Yes","No")</f>
        <v>Yes</v>
      </c>
      <c r="IN105" s="201" t="str">
        <f>IF(AND((RIGHT($IN$3,2)-'[1]Miter Profiles'!$AC$249-'[1]Outside Edges'!$B104)&gt;=5,'[1]Outside Edges'!$Q104="Yes"),"Yes","No")</f>
        <v>Yes</v>
      </c>
      <c r="IO105" s="201" t="str">
        <f>IF(AND((RIGHT($IO$3,2)-'[1]Miter Profiles'!$AC$250-'[1]Outside Edges'!$B104)&gt;=5,'[1]Outside Edges'!$Q104="Yes"),"Yes","No")</f>
        <v>Yes</v>
      </c>
      <c r="IP105" s="201" t="str">
        <f>IF(AND((RIGHT($IP$3,2)-'[1]Miter Profiles'!$AC$251-'[1]Outside Edges'!$B104)&gt;=5,'[1]Outside Edges'!$Q104="Yes"),"Yes","No")</f>
        <v>Yes</v>
      </c>
      <c r="IQ105" s="197" t="str">
        <f>IF(AND((RIGHT($IQ$3,2)-'[1]Miter Profiles'!$AC$252-'[1]Outside Edges'!$B104)&gt;=5,'[1]Outside Edges'!$Q104="Yes"),"Yes","No")</f>
        <v>Yes</v>
      </c>
      <c r="IR105" s="197" t="str">
        <f>IF(AND((RIGHT($IR$3,2)-'[1]Miter Profiles'!$AC$253-'[1]Outside Edges'!$B104)&gt;=5,'[1]Outside Edges'!$Q104="Yes"),"Yes","No")</f>
        <v>Yes</v>
      </c>
      <c r="IS105" s="197" t="str">
        <f>IF(AND((RIGHT($IS$3,2)-'[1]Miter Profiles'!$AC$254-'[1]Outside Edges'!$B104)&gt;=5,'[1]Outside Edges'!$Q104="Yes"),"Yes","No")</f>
        <v>Yes</v>
      </c>
      <c r="IT105" s="201" t="str">
        <f>IF(AND((RIGHT($IT$3,2)-'[1]Miter Profiles'!$AC$255-'[1]Outside Edges'!$B104)&gt;=5,'[1]Outside Edges'!$Q104="Yes"),"Yes","No")</f>
        <v>Yes</v>
      </c>
      <c r="IU105" s="201" t="str">
        <f>IF(AND((RIGHT($IU$3,2)-'[1]Miter Profiles'!$AC$256-'[1]Outside Edges'!$B104)&gt;=5,'[1]Outside Edges'!$Q104="Yes"),"Yes","No")</f>
        <v>Yes</v>
      </c>
      <c r="IV105" s="201" t="str">
        <f>IF(AND((RIGHT($IV$3,2)-'[1]Miter Profiles'!$AC$257-'[1]Outside Edges'!$B104)&gt;=5,'[1]Outside Edges'!$Q104="Yes"),"Yes","No")</f>
        <v>Yes</v>
      </c>
      <c r="IW105" s="197" t="str">
        <f>IF(AND((RIGHT($IW$3,2)-'[1]Miter Profiles'!$AC$258-'[1]Outside Edges'!$B104)&gt;=5,'[1]Outside Edges'!$Q104="Yes"),"Yes","No")</f>
        <v>Yes</v>
      </c>
      <c r="IX105" s="197" t="str">
        <f>IF(AND((RIGHT($IX$3,2)-'[1]Miter Profiles'!$AC$259-'[1]Outside Edges'!$B104)&gt;=5,'[1]Outside Edges'!$Q104="Yes"),"Yes","No")</f>
        <v>Yes</v>
      </c>
      <c r="IY105" s="197" t="str">
        <f>IF(AND((RIGHT($IY$3,2)-'[1]Miter Profiles'!$AC$260-'[1]Outside Edges'!$B104)&gt;=5,'[1]Outside Edges'!$Q104="Yes"),"Yes","No")</f>
        <v>Yes</v>
      </c>
      <c r="IZ105" s="201" t="str">
        <f>IF(AND((RIGHT($IZ$3,2)-'[1]Miter Profiles'!$AC$261-'[1]Outside Edges'!$B104)&gt;=5,'[1]Outside Edges'!$Q104="Yes"),"Yes","No")</f>
        <v>Yes</v>
      </c>
      <c r="JA105" s="201" t="str">
        <f>IF(AND((RIGHT($JA$3,2)-'[1]Miter Profiles'!$AC$262-'[1]Outside Edges'!$B104)&gt;=5,'[1]Outside Edges'!$Q104="Yes"),"Yes","No")</f>
        <v>Yes</v>
      </c>
      <c r="JB105" s="201" t="str">
        <f>IF(AND((RIGHT($JB$3,2)-'[1]Miter Profiles'!$AC$263-'[1]Outside Edges'!$B104)&gt;=5,'[1]Outside Edges'!$Q104="Yes"),"Yes","No")</f>
        <v>Yes</v>
      </c>
      <c r="JC105" s="197" t="str">
        <f>IF(AND((RIGHT($JC$3,2)-'[1]Miter Profiles'!$AC$264-'[1]Outside Edges'!$B104)&gt;=5,'[1]Outside Edges'!$Q104="Yes"),"Yes","No")</f>
        <v>Yes</v>
      </c>
      <c r="JD105" s="197" t="str">
        <f>IF(AND((RIGHT($JD$3,2)-'[1]Miter Profiles'!$AC$265-'[1]Outside Edges'!$B104)&gt;=5,'[1]Outside Edges'!$Q104="Yes"),"Yes","No")</f>
        <v>Yes</v>
      </c>
      <c r="JE105" s="197" t="str">
        <f>IF(AND((RIGHT($JE$3,2)-'[1]Miter Profiles'!$AC$266-'[1]Outside Edges'!$B104)&gt;=5,'[1]Outside Edges'!$Q104="Yes"),"Yes","No")</f>
        <v>Yes</v>
      </c>
      <c r="JF105" s="201" t="str">
        <f>IF(AND((RIGHT($JF$3,2)-'[1]Miter Profiles'!$AC$267-'[1]Outside Edges'!$B104)&gt;=5,'[1]Outside Edges'!$Q104="Yes"),"Yes","No")</f>
        <v>Yes</v>
      </c>
      <c r="JG105" s="201" t="str">
        <f>IF(AND((RIGHT($JG$3,2)-'[1]Miter Profiles'!$AC$268-'[1]Outside Edges'!$B104)&gt;=5,'[1]Outside Edges'!$Q104="Yes"),"Yes","No")</f>
        <v>Yes</v>
      </c>
      <c r="JH105" s="201" t="str">
        <f>IF(AND((RIGHT($JH$3,2)-'[1]Miter Profiles'!$AC$269-'[1]Outside Edges'!$B104)&gt;=5,'[1]Outside Edges'!$Q104="Yes"),"Yes","No")</f>
        <v>Yes</v>
      </c>
      <c r="JI105" s="197" t="str">
        <f>IF(AND((RIGHT($JI$3,2)-'[1]Miter Profiles'!$AC$270-'[1]Outside Edges'!$B104)&gt;=5,'[1]Outside Edges'!$Q104="Yes"),"Yes","No")</f>
        <v>Yes</v>
      </c>
      <c r="JJ105" s="197" t="str">
        <f>IF(AND((RIGHT($JJ$3,2)-'[1]Miter Profiles'!$AC$271-'[1]Outside Edges'!$B104)&gt;=5,'[1]Outside Edges'!$Q104="Yes"),"Yes","No")</f>
        <v>Yes</v>
      </c>
      <c r="JK105" s="197" t="str">
        <f>IF(AND((RIGHT($JK$3,2)-'[1]Miter Profiles'!$AC$272-'[1]Outside Edges'!$B104)&gt;=5,'[1]Outside Edges'!$Q104="Yes"),"Yes","No")</f>
        <v>Yes</v>
      </c>
      <c r="JL105" s="201" t="str">
        <f>IF(AND((RIGHT($JL$3,2)-'[1]Miter Profiles'!$AC$273-'[1]Outside Edges'!$B104)&gt;=5,'[1]Outside Edges'!$Q104="Yes"),"Yes","No")</f>
        <v>Yes</v>
      </c>
      <c r="JM105" s="201" t="str">
        <f>IF(AND((RIGHT($JM$3,2)-'[1]Miter Profiles'!$AC$274-'[1]Outside Edges'!$B104)&gt;=5,'[1]Outside Edges'!$Q104="Yes"),"Yes","No")</f>
        <v>Yes</v>
      </c>
      <c r="JN105" s="201" t="str">
        <f>IF(AND((RIGHT($JN$3,2)-'[1]Miter Profiles'!$AC$275-'[1]Outside Edges'!$B104)&gt;=5,'[1]Outside Edges'!$Q104="Yes"),"Yes","No")</f>
        <v>Yes</v>
      </c>
      <c r="JO105" s="197" t="str">
        <f>IF(AND((RIGHT($JO$3,2)-'[1]Miter Profiles'!$AC$276-'[1]Outside Edges'!$B104)&gt;=5,'[1]Outside Edges'!$Q104="Yes"),"Yes","No")</f>
        <v>Yes</v>
      </c>
      <c r="JP105" s="197" t="str">
        <f>IF(AND((RIGHT($JP$3,2)-'[1]Miter Profiles'!$AC$277-'[1]Outside Edges'!$B104)&gt;=5,'[1]Outside Edges'!$Q104="Yes"),"Yes","No")</f>
        <v>Yes</v>
      </c>
      <c r="JQ105" s="197" t="str">
        <f>IF(AND((RIGHT($JQ$3,2)-'[1]Miter Profiles'!$AC$278-'[1]Outside Edges'!$B104)&gt;=5,'[1]Outside Edges'!$Q104="Yes"),"Yes","No")</f>
        <v>Yes</v>
      </c>
      <c r="JR105" s="201" t="str">
        <f>IF(AND((RIGHT($JR$3,2)-'[1]Miter Profiles'!$AC$279-'[1]Outside Edges'!$B104)&gt;=5,'[1]Outside Edges'!$Q104="Yes"),"Yes","No")</f>
        <v>No</v>
      </c>
      <c r="JS105" s="201" t="str">
        <f>IF(AND((RIGHT($JS$3,2)-'[1]Miter Profiles'!$AC$280-'[1]Outside Edges'!$B104)&gt;=5,'[1]Outside Edges'!$Q104="Yes"),"Yes","No")</f>
        <v>Yes</v>
      </c>
      <c r="JT105" s="201" t="str">
        <f>IF(AND((RIGHT($JT$3,2)-'[1]Miter Profiles'!$AC$281-'[1]Outside Edges'!$B104)&gt;=5,'[1]Outside Edges'!$Q104="Yes"),"Yes","No")</f>
        <v>Yes</v>
      </c>
      <c r="JU105" s="197" t="str">
        <f>IF(AND((RIGHT($JU$3,2)-'[1]Miter Profiles'!$AC$282-'[1]Outside Edges'!$B104)&gt;=5,'[1]Outside Edges'!$Q104="Yes"),"Yes","No")</f>
        <v>No</v>
      </c>
      <c r="JV105" s="197" t="str">
        <f>IF(AND((RIGHT($JV$3,2)-'[1]Miter Profiles'!$AC$283-'[1]Outside Edges'!$B104)&gt;=5,'[1]Outside Edges'!$Q104="Yes"),"Yes","No")</f>
        <v>Yes</v>
      </c>
      <c r="JW105" s="197" t="str">
        <f>IF(AND((RIGHT($JW$3,2)-'[1]Miter Profiles'!$AC$284-'[1]Outside Edges'!$B104)&gt;=5,'[1]Outside Edges'!$Q104="Yes"),"Yes","No")</f>
        <v>Yes</v>
      </c>
      <c r="JX105" s="201" t="str">
        <f>IF(AND((RIGHT($JX$3,2)-'[1]Miter Profiles'!$AC$285-'[1]Outside Edges'!$B104)&gt;=5,'[1]Outside Edges'!$Q104="Yes"),"Yes","No")</f>
        <v>Yes</v>
      </c>
      <c r="JY105" s="201" t="str">
        <f>IF(AND((RIGHT($JY$3,2)-'[1]Miter Profiles'!$AC$286-'[1]Outside Edges'!$B104)&gt;=5,'[1]Outside Edges'!$Q104="Yes"),"Yes","No")</f>
        <v>Yes</v>
      </c>
      <c r="JZ105" s="201" t="str">
        <f>IF(AND((RIGHT($JZ$3,2)-'[1]Miter Profiles'!$AC$287-'[1]Outside Edges'!$B104)&gt;=5,'[1]Outside Edges'!$Q104="Yes"),"Yes","No")</f>
        <v>Yes</v>
      </c>
      <c r="KA105" s="197" t="str">
        <f>IF(AND((RIGHT($KA$3,2)-'[1]Miter Profiles'!$AC$288-'[1]Outside Edges'!$B104)&gt;=5,'[1]Outside Edges'!$Q104="Yes"),"Yes","No")</f>
        <v>Yes</v>
      </c>
      <c r="KB105" s="197" t="str">
        <f>IF(AND((RIGHT($KB$3,2)-'[1]Miter Profiles'!$AC$289-'[1]Outside Edges'!$B104)&gt;=5,'[1]Outside Edges'!$Q104="Yes"),"Yes","No")</f>
        <v>Yes</v>
      </c>
      <c r="KC105" s="197" t="str">
        <f>IF(AND((RIGHT($KC$3,2)-'[1]Miter Profiles'!$AC$290-'[1]Outside Edges'!$B104)&gt;=5,'[1]Outside Edges'!$Q104="Yes"),"Yes","No")</f>
        <v>Yes</v>
      </c>
      <c r="KD105" s="201" t="str">
        <f>IF(AND((RIGHT($KD$3,2)-'[1]Miter Profiles'!$AC$291-'[1]Outside Edges'!$B104)&gt;=5,'[1]Outside Edges'!$Q104="Yes"),"Yes","No")</f>
        <v>Yes</v>
      </c>
      <c r="KE105" s="201" t="str">
        <f>IF(AND((RIGHT($KE$3,2)-'[1]Miter Profiles'!$AC$292-'[1]Outside Edges'!$B104)&gt;=5,'[1]Outside Edges'!$Q104="Yes"),"Yes","No")</f>
        <v>Yes</v>
      </c>
      <c r="KF105" s="201" t="str">
        <f>IF(AND((RIGHT($KF$3,2)-'[1]Miter Profiles'!$AC$293-'[1]Outside Edges'!$B104)&gt;=5,'[1]Outside Edges'!$Q104="Yes"),"Yes","No")</f>
        <v>Yes</v>
      </c>
      <c r="KG105" s="197" t="str">
        <f>IF(AND((RIGHT($KG$3,2)-'[1]Miter Profiles'!$AC$294-'[1]Outside Edges'!$B104)&gt;=5,'[1]Outside Edges'!$Q104="Yes"),"Yes","No")</f>
        <v>Yes</v>
      </c>
      <c r="KH105" s="197" t="str">
        <f>IF(AND((RIGHT($KH$3,2)-'[1]Miter Profiles'!$AC$295-'[1]Outside Edges'!$B104)&gt;=5,'[1]Outside Edges'!$Q104="Yes"),"Yes","No")</f>
        <v>Yes</v>
      </c>
      <c r="KI105" s="197" t="str">
        <f>IF(AND((RIGHT($KI$3,2)-'[1]Miter Profiles'!$AC$296-'[1]Outside Edges'!$B104)&gt;=5,'[1]Outside Edges'!$Q104="Yes"),"Yes","No")</f>
        <v>Yes</v>
      </c>
      <c r="KJ105" s="201" t="str">
        <f>IF(AND((RIGHT($KJ$3,2)-'[1]Miter Profiles'!$AC$297-'[1]Outside Edges'!$B104)&gt;=5,'[1]Outside Edges'!$Q104="Yes"),"Yes","No")</f>
        <v>Yes</v>
      </c>
      <c r="KK105" s="201" t="str">
        <f>IF(AND((RIGHT($KK$3,2)-'[1]Miter Profiles'!$AC$298-'[1]Outside Edges'!$B104)&gt;=5,'[1]Outside Edges'!$Q104="Yes"),"Yes","No")</f>
        <v>Yes</v>
      </c>
      <c r="KL105" s="201" t="str">
        <f>IF(AND((RIGHT($KL$3,2)-'[1]Miter Profiles'!$AC$299-'[1]Outside Edges'!$B104)&gt;=5,'[1]Outside Edges'!$Q104="Yes"),"Yes","No")</f>
        <v>Yes</v>
      </c>
      <c r="KM105" s="197" t="str">
        <f>IF(AND((RIGHT($KM$3,2)-'[1]Miter Profiles'!$AC$300-'[1]Outside Edges'!$B104)&gt;=5,'[1]Outside Edges'!$Q104="Yes"),"Yes","No")</f>
        <v>Yes</v>
      </c>
      <c r="KN105" s="197" t="str">
        <f>IF(AND((RIGHT($KN$3,2)-'[1]Miter Profiles'!$AC$301-'[1]Outside Edges'!$B104)&gt;=5,'[1]Outside Edges'!$Q104="Yes"),"Yes","No")</f>
        <v>Yes</v>
      </c>
      <c r="KO105" s="197" t="str">
        <f>IF(AND((RIGHT($KO$3,2)-'[1]Miter Profiles'!$AC$302-'[1]Outside Edges'!$B104)&gt;=5,'[1]Outside Edges'!$Q104="Yes"),"Yes","No")</f>
        <v>Yes</v>
      </c>
      <c r="KP105" s="201" t="str">
        <f>IF(AND((RIGHT($KP$3,2)-'[1]Miter Profiles'!$AC$303-'[1]Outside Edges'!$B104)&gt;=5,'[1]Outside Edges'!$Q104="Yes"),"Yes","No")</f>
        <v>Yes</v>
      </c>
      <c r="KQ105" s="201" t="str">
        <f>IF(AND((RIGHT($KQ$3,2)-'[1]Miter Profiles'!$AC$304-'[1]Outside Edges'!$B104)&gt;=5,'[1]Outside Edges'!$Q104="Yes"),"Yes","No")</f>
        <v>Yes</v>
      </c>
      <c r="KR105" s="201" t="str">
        <f>IF(AND((RIGHT($KR$3,2)-'[1]Miter Profiles'!$AC$305-'[1]Outside Edges'!$B104)&gt;=5,'[1]Outside Edges'!$Q104="Yes"),"Yes","No")</f>
        <v>Yes</v>
      </c>
      <c r="KS105" s="197" t="str">
        <f>IF(AND((RIGHT($KS$3,2)-'[1]Miter Profiles'!$AC$306-'[1]Outside Edges'!$B104)&gt;=5,'[1]Outside Edges'!$Q104="Yes"),"Yes","No")</f>
        <v>Yes</v>
      </c>
      <c r="KT105" s="197" t="str">
        <f>IF(AND((RIGHT($KT$3,2)-'[1]Miter Profiles'!$AC$307-'[1]Outside Edges'!$B104)&gt;=5,'[1]Outside Edges'!$Q104="Yes"),"Yes","No")</f>
        <v>Yes</v>
      </c>
      <c r="KU105" s="197" t="str">
        <f>IF(AND((RIGHT($KU$3,2)-'[1]Miter Profiles'!$AC$308-'[1]Outside Edges'!$B104)&gt;=5,'[1]Outside Edges'!$Q104="Yes"),"Yes","No")</f>
        <v>Yes</v>
      </c>
      <c r="KV105" s="201" t="str">
        <f>IF(AND((RIGHT($KV$3,2)-'[1]Miter Profiles'!$AC$309-'[1]Outside Edges'!$B104)&gt;=5,'[1]Outside Edges'!$Q104="Yes"),"Yes","No")</f>
        <v>Yes</v>
      </c>
      <c r="KW105" s="201" t="str">
        <f>IF(AND((RIGHT($KW$3,2)-'[1]Miter Profiles'!$AC$310-'[1]Outside Edges'!$B104)&gt;=5,'[1]Outside Edges'!$Q104="Yes"),"Yes","No")</f>
        <v>Yes</v>
      </c>
      <c r="KX105" s="201" t="str">
        <f>IF(AND((RIGHT($KX$3,2)-'[1]Miter Profiles'!$AC$311-'[1]Outside Edges'!$B104)&gt;=5,'[1]Outside Edges'!$Q104="Yes"),"Yes","No")</f>
        <v>Yes</v>
      </c>
      <c r="KY105" s="197" t="str">
        <f>IF(AND((RIGHT($KY$3,2)-'[1]Miter Profiles'!$AC$312-'[1]Outside Edges'!$B104)&gt;=5,'[1]Outside Edges'!$Q104="Yes"),"Yes","No")</f>
        <v>Yes</v>
      </c>
      <c r="KZ105" s="197" t="str">
        <f>IF(AND((RIGHT($KZ$3,2)-'[1]Miter Profiles'!$AC$313-'[1]Outside Edges'!$B104)&gt;=5,'[1]Outside Edges'!$Q104="Yes"),"Yes","No")</f>
        <v>Yes</v>
      </c>
      <c r="LA105" s="197" t="str">
        <f>IF(AND((RIGHT($LA$3,2)-'[1]Miter Profiles'!$AC$314-'[1]Outside Edges'!$B104)&gt;=5,'[1]Outside Edges'!$Q104="Yes"),"Yes","No")</f>
        <v>Yes</v>
      </c>
      <c r="LB105" s="201" t="str">
        <f>IF(AND((RIGHT($LB$3,2)-'[1]Miter Profiles'!$AC$315-'[1]Outside Edges'!$B104)&gt;=5,'[1]Outside Edges'!$Q104="Yes"),"Yes","No")</f>
        <v>Yes</v>
      </c>
      <c r="LC105" s="201" t="str">
        <f>IF(AND((RIGHT($LC$3,2)-'[1]Miter Profiles'!$AC$316-'[1]Outside Edges'!$B104)&gt;=5,'[1]Outside Edges'!$Q104="Yes"),"Yes","No")</f>
        <v>Yes</v>
      </c>
      <c r="LD105" s="201" t="str">
        <f>IF(AND((RIGHT($LD$3,2)-'[1]Miter Profiles'!$AC$317-'[1]Outside Edges'!$B104)&gt;=5,'[1]Outside Edges'!$Q104="Yes"),"Yes","No")</f>
        <v>Yes</v>
      </c>
      <c r="LE105" s="201" t="str">
        <f>IF(AND((RIGHT($LE$3,2)-'[1]Miter Profiles'!$AC$318-'[1]Outside Edges'!$B104)&gt;=5,'[1]Outside Edges'!$Q104="Yes"),"Yes","No")</f>
        <v>Yes</v>
      </c>
      <c r="LF105" s="197" t="str">
        <f>IF(AND((RIGHT($LF$3,2)-'[1]Miter Profiles'!$AC$319-'[1]Outside Edges'!$B104)&gt;=5,'[1]Outside Edges'!$Q104="Yes"),"Yes","No")</f>
        <v>Yes</v>
      </c>
      <c r="LG105" s="197" t="str">
        <f>IF(AND((RIGHT($LG$3,2)-'[1]Miter Profiles'!$AC$320-'[1]Outside Edges'!$B104)&gt;=5,'[1]Outside Edges'!$Q104="Yes"),"Yes","No")</f>
        <v>Yes</v>
      </c>
      <c r="LH105" s="197" t="str">
        <f>IF(AND((RIGHT($LH$3,2)-'[1]Miter Profiles'!$AC$321-'[1]Outside Edges'!$B104)&gt;=5,'[1]Outside Edges'!$Q104="Yes"),"Yes","No")</f>
        <v>Yes</v>
      </c>
      <c r="LI105" s="197" t="str">
        <f>IF(AND((RIGHT($LI$3,2)-'[1]Miter Profiles'!$AC$322-'[1]Outside Edges'!$B104)&gt;=5,'[1]Outside Edges'!$Q104="Yes"),"Yes","No")</f>
        <v>Yes</v>
      </c>
      <c r="LJ105" s="201" t="str">
        <f>IF(AND((RIGHT($LJ$3,2)-'[1]Miter Profiles'!$AC$323-'[1]Outside Edges'!$B104)&gt;=5,'[1]Outside Edges'!$Q104="Yes"),"Yes","No")</f>
        <v>Yes</v>
      </c>
      <c r="LK105" s="201" t="str">
        <f>IF(AND((RIGHT($LK$3,2)-'[1]Miter Profiles'!$AC$324-'[1]Outside Edges'!$B104)&gt;=5,'[1]Outside Edges'!$Q104="Yes"),"Yes","No")</f>
        <v>Yes</v>
      </c>
      <c r="LL105" s="201" t="str">
        <f>IF(AND((RIGHT($LL$3,2)-'[1]Miter Profiles'!$AC$325-'[1]Outside Edges'!$B104)&gt;=5,'[1]Outside Edges'!$Q104="Yes"),"Yes","No")</f>
        <v>Yes</v>
      </c>
      <c r="LM105" s="197" t="str">
        <f>IF(AND((RIGHT($LM$3,2)-'[1]Miter Profiles'!$AC$326-'[1]Outside Edges'!$B104)&gt;=5,'[1]Outside Edges'!$Q104="Yes"),"Yes","No")</f>
        <v>Yes</v>
      </c>
      <c r="LN105" s="197" t="str">
        <f>IF(AND((RIGHT($LN$3,2)-'[1]Miter Profiles'!$AC$327-'[1]Outside Edges'!$B104)&gt;=5,'[1]Outside Edges'!$Q104="Yes"),"Yes","No")</f>
        <v>Yes</v>
      </c>
      <c r="LO105" s="197" t="str">
        <f>IF(AND((RIGHT($LO$3,2)-'[1]Miter Profiles'!$AC$328-'[1]Outside Edges'!$B104)&gt;=5,'[1]Outside Edges'!$Q104="Yes"),"Yes","No")</f>
        <v>Yes</v>
      </c>
      <c r="LP105" s="201" t="str">
        <f>IF(AND((RIGHT($LP$3,2)-'[1]Miter Profiles'!$AC$329-'[1]Outside Edges'!$B104)&gt;=5,'[1]Outside Edges'!$Q104="Yes"),"Yes","No")</f>
        <v>Yes</v>
      </c>
      <c r="LQ105" s="201" t="str">
        <f>IF(AND((RIGHT($LQ$3,2)-'[1]Miter Profiles'!$AC$330-'[1]Outside Edges'!$B104)&gt;=5,'[1]Outside Edges'!$Q104="Yes"),"Yes","No")</f>
        <v>Yes</v>
      </c>
      <c r="LR105" s="201" t="str">
        <f>IF(AND((RIGHT($LR$3,2)-'[1]Miter Profiles'!$AC$331-'[1]Outside Edges'!$B104)&gt;=5,'[1]Outside Edges'!$Q104="Yes"),"Yes","No")</f>
        <v>Yes</v>
      </c>
      <c r="LS105" s="197" t="str">
        <f>IF(AND((RIGHT($LS$3,2)-'[1]Miter Profiles'!$AC$332-'[1]Outside Edges'!$B104)&gt;=5,'[1]Outside Edges'!$Q104="Yes"),"Yes","No")</f>
        <v>Yes</v>
      </c>
      <c r="LT105" s="197" t="str">
        <f>IF(AND((RIGHT($LT$3,2)-'[1]Miter Profiles'!$AC$333-'[1]Outside Edges'!$B104)&gt;=5,'[1]Outside Edges'!$Q104="Yes"),"Yes","No")</f>
        <v>Yes</v>
      </c>
      <c r="LU105" s="197" t="str">
        <f>IF(AND((RIGHT($LU$3,2)-'[1]Miter Profiles'!$AC$334-'[1]Outside Edges'!$B104)&gt;=5,'[1]Outside Edges'!$Q104="Yes"),"Yes","No")</f>
        <v>Yes</v>
      </c>
      <c r="LV105" s="201" t="str">
        <f>IF(AND((RIGHT($LV$3,2)-'[1]Miter Profiles'!$AC$335-'[1]Outside Edges'!$B104)&gt;=5,'[1]Outside Edges'!$Q104="Yes"),"Yes","No")</f>
        <v>Yes</v>
      </c>
      <c r="LW105" s="201" t="str">
        <f>IF(AND((RIGHT($LW$3,2)-'[1]Miter Profiles'!$AC$336-'[1]Outside Edges'!$B104)&gt;=5,'[1]Outside Edges'!$Q104="Yes"),"Yes","No")</f>
        <v>Yes</v>
      </c>
      <c r="LX105" s="201" t="str">
        <f>IF(AND((RIGHT($LX$3,2)-'[1]Miter Profiles'!$AC$337-'[1]Outside Edges'!$B104)&gt;=5,'[1]Outside Edges'!$Q104="Yes"),"Yes","No")</f>
        <v>Yes</v>
      </c>
      <c r="LY105" s="197" t="str">
        <f>IF(AND((RIGHT($LY$3,2)-'[1]Miter Profiles'!$AC$338-'[1]Outside Edges'!$B104)&gt;=5,'[1]Outside Edges'!$Q104="Yes"),"Yes","No")</f>
        <v>Yes</v>
      </c>
      <c r="LZ105" s="197" t="str">
        <f>IF(AND((RIGHT($LZ$3,2)-'[1]Miter Profiles'!$AC$339-'[1]Outside Edges'!$B104)&gt;=5,'[1]Outside Edges'!$Q104="Yes"),"Yes","No")</f>
        <v>Yes</v>
      </c>
      <c r="MA105" s="197" t="str">
        <f>IF(AND((RIGHT($MA$3,2)-'[1]Miter Profiles'!$AC$340-'[1]Outside Edges'!$B104)&gt;=5,'[1]Outside Edges'!$Q104="Yes"),"Yes","No")</f>
        <v>Yes</v>
      </c>
      <c r="MB105" s="201" t="str">
        <f>IF(AND((RIGHT($MB$3,2)-'[1]Miter Profiles'!$AC$341-'[1]Outside Edges'!$B104)&gt;=5,'[1]Outside Edges'!$Q104="Yes"),"Yes","No")</f>
        <v>Yes</v>
      </c>
      <c r="MC105" s="201" t="str">
        <f>IF(AND((RIGHT($MC$3,2)-'[1]Miter Profiles'!$AC$342-'[1]Outside Edges'!$B104)&gt;=5,'[1]Outside Edges'!$Q104="Yes"),"Yes","No")</f>
        <v>Yes</v>
      </c>
      <c r="MD105" s="201" t="str">
        <f>IF(AND((RIGHT($MD$3,2)-'[1]Miter Profiles'!$AC$343-'[1]Outside Edges'!$B104)&gt;=5,'[1]Outside Edges'!$Q104="Yes"),"Yes","No")</f>
        <v>Yes</v>
      </c>
      <c r="ME105" s="197" t="str">
        <f>IF(AND((RIGHT($ME$3,2)-'[1]Miter Profiles'!$AC$344-'[1]Outside Edges'!$B104)&gt;=5,'[1]Outside Edges'!$Q104="Yes"),"Yes","No")</f>
        <v>Yes</v>
      </c>
      <c r="MF105" s="197" t="str">
        <f>IF(AND((RIGHT($MF$3,2)-'[1]Miter Profiles'!$AC$345-'[1]Outside Edges'!$B104)&gt;=5,'[1]Outside Edges'!$Q104="Yes"),"Yes","No")</f>
        <v>Yes</v>
      </c>
      <c r="MG105" s="197" t="str">
        <f>IF(AND((RIGHT($MG$3,2)-'[1]Miter Profiles'!$AC$346-'[1]Outside Edges'!$B104)&gt;=5,'[1]Outside Edges'!$Q104="Yes"),"Yes","No")</f>
        <v>Yes</v>
      </c>
      <c r="MH105" s="201" t="str">
        <f>IF(AND((RIGHT($MH$3,2)-'[1]Miter Profiles'!$AC$347-'[1]Outside Edges'!$B104)&gt;=5,'[1]Outside Edges'!$Q104="Yes"),"Yes","No")</f>
        <v>Yes</v>
      </c>
      <c r="MI105" s="201" t="str">
        <f>IF(AND((RIGHT($MI$3,2)-'[1]Miter Profiles'!$AC$348-'[1]Outside Edges'!$B104)&gt;=5,'[1]Outside Edges'!$Q104="Yes"),"Yes","No")</f>
        <v>Yes</v>
      </c>
      <c r="MJ105" s="201" t="str">
        <f>IF(AND((RIGHT($MJ$3,2)-'[1]Miter Profiles'!$AC$349-'[1]Outside Edges'!$B104)&gt;=5,'[1]Outside Edges'!$Q104="Yes"),"Yes","No")</f>
        <v>Yes</v>
      </c>
      <c r="MK105" s="197" t="str">
        <f>IF(AND((RIGHT($MK$3,2)-'[1]Miter Profiles'!$AC$350-'[1]Outside Edges'!$B104)&gt;=5,'[1]Outside Edges'!$Q104="Yes"),"Yes","No")</f>
        <v>Yes</v>
      </c>
      <c r="ML105" s="197" t="str">
        <f>IF(AND((RIGHT($ML$3,2)-'[1]Miter Profiles'!$AC$351-'[1]Outside Edges'!$B104)&gt;=5,'[1]Outside Edges'!$Q104="Yes"),"Yes","No")</f>
        <v>Yes</v>
      </c>
      <c r="MM105" s="197" t="str">
        <f>IF(AND((RIGHT($MM$3,2)-'[1]Miter Profiles'!$AC$352-'[1]Outside Edges'!$B104)&gt;=5,'[1]Outside Edges'!$Q104="Yes"),"Yes","No")</f>
        <v>Yes</v>
      </c>
      <c r="MN105" s="201" t="str">
        <f>IF(AND((RIGHT($MK$3,2)-'[1]Miter Profiles'!$AC$353-'[1]Outside Edges'!$B104)&gt;=5,'[1]Outside Edges'!$Q104="Yes"),"Yes","No")</f>
        <v>Yes</v>
      </c>
      <c r="MO105" s="201" t="str">
        <f>IF(AND((RIGHT($ML$3,2)-'[1]Miter Profiles'!$AC$354-'[1]Outside Edges'!$B104)&gt;=5,'[1]Outside Edges'!$Q104="Yes"),"Yes","No")</f>
        <v>Yes</v>
      </c>
      <c r="MP105" s="201" t="str">
        <f>IF(AND((RIGHT($MM$3,2)-'[1]Miter Profiles'!$AC$355-'[1]Outside Edges'!$B104)&gt;=5,'[1]Outside Edges'!$Q104="Yes"),"Yes","No")</f>
        <v>Yes</v>
      </c>
      <c r="MQ105" s="197" t="str">
        <f>IF(AND((RIGHT($MK$3,2)-'[1]Miter Profiles'!$AC$356-'[1]Outside Edges'!$B104)&gt;=5,'[1]Outside Edges'!$Q104="Yes"),"Yes","No")</f>
        <v>Yes</v>
      </c>
      <c r="MR105" s="197" t="str">
        <f>IF(AND((RIGHT($ML$3,2)-'[1]Miter Profiles'!$AC$357-'[1]Outside Edges'!$B104)&gt;=5,'[1]Outside Edges'!$Q104="Yes"),"Yes","No")</f>
        <v>Yes</v>
      </c>
      <c r="MS105" s="197" t="str">
        <f>IF(AND((RIGHT($MM$3,2)-'[1]Miter Profiles'!$AC$358-'[1]Outside Edges'!$B104)&gt;=5,'[1]Outside Edges'!$Q104="Yes"),"Yes","No")</f>
        <v>Yes</v>
      </c>
      <c r="MT105" s="201" t="str">
        <f>IF(AND((RIGHT($MK$3,2)-'[1]Miter Profiles'!$AC$359-'[1]Outside Edges'!$B104)&gt;=5,'[1]Outside Edges'!$Q104="Yes"),"Yes","No")</f>
        <v>Yes</v>
      </c>
      <c r="MU105" s="201" t="str">
        <f>IF(AND((RIGHT($ML$3,2)-'[1]Miter Profiles'!$AC$360-'[1]Outside Edges'!$B104)&gt;=5,'[1]Outside Edges'!$Q104="Yes"),"Yes","No")</f>
        <v>Yes</v>
      </c>
      <c r="MV105" s="201" t="str">
        <f>IF(AND((RIGHT($MM$3,2)-'[1]Miter Profiles'!$AC$361-'[1]Outside Edges'!$B104)&gt;=5,'[1]Outside Edges'!$Q104="Yes"),"Yes","No")</f>
        <v>Yes</v>
      </c>
    </row>
    <row r="106" spans="1:360" ht="15.75" customHeight="1" thickBot="1" x14ac:dyDescent="0.25">
      <c r="A106" s="371" t="str">
        <f>IF('[1]Outside Edges'!$A105&lt;&gt;"",'[1]Outside Edges'!$A105,"")</f>
        <v>D103 AM</v>
      </c>
      <c r="B106" s="7" t="str">
        <f>IF(AND((RIGHT($B$3,2)-'[1]Miter Profiles'!$AC$3-'[1]Outside Edges'!$B105)&gt;=5,'[1]Outside Edges'!$Q105="Yes"),"Yes","No")</f>
        <v>Yes</v>
      </c>
      <c r="C106" s="7" t="str">
        <f>IF(AND((RIGHT($C$3,2)-'[1]Miter Profiles'!$AC$4-'[1]Outside Edges'!$B105)&gt;=5,'[1]Outside Edges'!$Q105="Yes"),"Yes","No")</f>
        <v>Yes</v>
      </c>
      <c r="D106" s="63" t="str">
        <f>IF(AND((RIGHT($D$3,2)-'[1]Miter Profiles'!$AC$5-'[1]Outside Edges'!$B105)&gt;=5,'[1]Outside Edges'!$Q105="Yes"),"Yes","No")</f>
        <v>Yes</v>
      </c>
      <c r="E106" s="64" t="str">
        <f>IF(AND((RIGHT($E$3,2)-'[1]Miter Profiles'!$AC$6-'[1]Outside Edges'!$B105)&gt;=5,'[1]Outside Edges'!$Q105="Yes"),"Yes","No")</f>
        <v>No</v>
      </c>
      <c r="F106" s="8" t="str">
        <f>IF(AND((RIGHT($F$3,2)-'[1]Miter Profiles'!$AC$7-'[1]Outside Edges'!$B105)&gt;=5,'[1]Outside Edges'!$Q105="Yes"),"Yes","No")</f>
        <v>Yes</v>
      </c>
      <c r="G106" s="65" t="str">
        <f>IF(AND((RIGHT($G$3,2)-'[1]Miter Profiles'!$AC$8-'[1]Outside Edges'!$B105)&gt;=5,'[1]Outside Edges'!$Q105="Yes"),"Yes","No")</f>
        <v>Yes</v>
      </c>
      <c r="H106" s="7" t="str">
        <f>IF(AND((RIGHT($H$3,2)-'[1]Miter Profiles'!$AC$9-'[1]Outside Edges'!$B105)&gt;=5,'[1]Outside Edges'!$Q105="Yes"),"Yes","No")</f>
        <v>Yes</v>
      </c>
      <c r="I106" s="7" t="str">
        <f>IF(AND((RIGHT($I$3,2)-'[1]Miter Profiles'!$AC$10-'[1]Outside Edges'!$B105)&gt;=5,'[1]Outside Edges'!$Q105="Yes"),"Yes","No")</f>
        <v>Yes</v>
      </c>
      <c r="J106" s="63" t="str">
        <f>IF(AND((RIGHT($J$3,2)-'[1]Miter Profiles'!$AC$11-'[1]Outside Edges'!$B105)&gt;=5,'[1]Outside Edges'!$Q105="Yes"),"Yes","No")</f>
        <v>Yes</v>
      </c>
      <c r="K106" s="64" t="str">
        <f>IF(AND((RIGHT($K$3,2)-'[1]Miter Profiles'!$AC$12-'[1]Outside Edges'!$B105)&gt;=5,'[1]Outside Edges'!$Q105="Yes"),"Yes","No")</f>
        <v>Yes</v>
      </c>
      <c r="L106" s="8" t="str">
        <f>IF(AND((RIGHT($L$3,2)-'[1]Miter Profiles'!$AC$13-'[1]Outside Edges'!$B105)&gt;=5,'[1]Outside Edges'!$Q105="Yes"),"Yes","No")</f>
        <v>Yes</v>
      </c>
      <c r="M106" s="65" t="str">
        <f>IF(AND((RIGHT($M$3,2)-'[1]Miter Profiles'!$AC$14-'[1]Outside Edges'!$B105)&gt;=5,'[1]Outside Edges'!$Q105="Yes"),"Yes","No")</f>
        <v>Yes</v>
      </c>
      <c r="N106" s="7" t="str">
        <f>IF(AND((RIGHT($N$3,2)-'[1]Miter Profiles'!$AC$15-'[1]Outside Edges'!$B105)&gt;=4,'[1]Outside Edges'!$Q105="Yes"),"Yes","No")</f>
        <v>No</v>
      </c>
      <c r="O106" s="7" t="str">
        <f>IF(AND((RIGHT($O$3,2)-'[1]Miter Profiles'!$AC$16-'[1]Outside Edges'!$B105)&gt;=5,'[1]Outside Edges'!$Q105="Yes"),"Yes","No")</f>
        <v>Yes</v>
      </c>
      <c r="P106" s="63" t="str">
        <f>IF(AND((RIGHT($P$3,2)-'[1]Miter Profiles'!$AC$17-'[1]Outside Edges'!$B105)&gt;=5,'[1]Outside Edges'!$Q105="Yes"),"Yes","No")</f>
        <v>Yes</v>
      </c>
      <c r="Q106" s="64" t="str">
        <f>IF(AND((RIGHT($Q$3,2)-'[1]Miter Profiles'!$AC$18-'[1]Outside Edges'!$B105)&gt;=5,'[1]Outside Edges'!$Q105="Yes"),"Yes","No")</f>
        <v>No</v>
      </c>
      <c r="R106" s="8" t="str">
        <f>IF(AND((RIGHT($R$3,2)-'[1]Miter Profiles'!$AC$19-'[1]Outside Edges'!$B105)&gt;=5,'[1]Outside Edges'!$Q105="Yes"),"Yes","No")</f>
        <v>Yes</v>
      </c>
      <c r="S106" s="65" t="str">
        <f>IF(AND((RIGHT($S$3,2)-'[1]Miter Profiles'!$AC$20-'[1]Outside Edges'!$B105)&gt;=5,'[1]Outside Edges'!$Q105="Yes"),"Yes","No")</f>
        <v>Yes</v>
      </c>
      <c r="T106" s="7" t="str">
        <f>IF(AND((RIGHT($T$3,2)-'[1]Miter Profiles'!$AC$21-'[1]Outside Edges'!$B105)&gt;=5,'[1]Outside Edges'!$Q105="Yes"),"Yes","No")</f>
        <v>Yes</v>
      </c>
      <c r="U106" s="7" t="str">
        <f>IF(AND((RIGHT($U$3,2)-'[1]Miter Profiles'!$AC$22-'[1]Outside Edges'!$B105)&gt;=5,'[1]Outside Edges'!$Q105="Yes"),"Yes","No")</f>
        <v>Yes</v>
      </c>
      <c r="V106" s="63" t="str">
        <f>IF(AND((RIGHT($V$3,2)-'[1]Miter Profiles'!$AC$23-'[1]Outside Edges'!$B105)&gt;=5,'[1]Outside Edges'!$Q105="Yes"),"Yes","No")</f>
        <v>Yes</v>
      </c>
      <c r="W106" s="64" t="str">
        <f>IF(AND((RIGHT($W$3,2)-'[1]Miter Profiles'!$AC$24-'[1]Outside Edges'!$B105)&gt;=5,'[1]Outside Edges'!$Q105="Yes"),"Yes","No")</f>
        <v>No</v>
      </c>
      <c r="X106" s="8" t="str">
        <f>IF(AND((RIGHT($X$3,2)-'[1]Miter Profiles'!$AC$25-'[1]Outside Edges'!$B105)&gt;=5,'[1]Outside Edges'!$Q105="Yes"),"Yes","No")</f>
        <v>No</v>
      </c>
      <c r="Y106" s="65" t="str">
        <f>IF(AND((RIGHT($Y$3,2)-'[1]Miter Profiles'!$AC$26-'[1]Outside Edges'!$B105)&gt;=5,'[1]Outside Edges'!$Q105="Yes"),"Yes","No")</f>
        <v>Yes</v>
      </c>
      <c r="Z106" s="7" t="str">
        <f>IF(AND((RIGHT($Z$3,2)-'[1]Miter Profiles'!$AC$27-'[1]Outside Edges'!$B105)&gt;=5,'[1]Outside Edges'!$Q105="Yes"),"Yes","No")</f>
        <v>No</v>
      </c>
      <c r="AA106" s="7" t="str">
        <f>IF(AND((RIGHT($AA$3,2)-'[1]Miter Profiles'!$AC$28-'[1]Outside Edges'!$B105)&gt;=5,'[1]Outside Edges'!$Q105="Yes"),"Yes","No")</f>
        <v>Yes</v>
      </c>
      <c r="AB106" s="63" t="str">
        <f>IF(AND((RIGHT($AB$3,2)-'[1]Miter Profiles'!$AC$29-'[1]Outside Edges'!$B105)&gt;=5,'[1]Outside Edges'!$Q105="Yes"),"Yes","No")</f>
        <v>Yes</v>
      </c>
      <c r="AC106" s="64" t="str">
        <f>IF(AND((RIGHT($AC$3,2)-'[1]Miter Profiles'!$AC$30-'[1]Outside Edges'!$B105)&gt;=5,'[1]Outside Edges'!$Q105="Yes"),"Yes","No")</f>
        <v>Yes</v>
      </c>
      <c r="AD106" s="8" t="str">
        <f>IF(AND((RIGHT($AD$3,2)-'[1]Miter Profiles'!$AC$31-'[1]Outside Edges'!$B105)&gt;=5,'[1]Outside Edges'!$Q105="Yes"),"Yes","No")</f>
        <v>Yes</v>
      </c>
      <c r="AE106" s="65" t="str">
        <f>IF(AND((RIGHT($AE$3,2)-'[1]Miter Profiles'!$AC$32-'[1]Outside Edges'!$B105)&gt;=5,'[1]Outside Edges'!$Q105="Yes"),"Yes","No")</f>
        <v>Yes</v>
      </c>
      <c r="AF106" s="7" t="str">
        <f>IF(AND((RIGHT($AF$3,2)-'[1]Miter Profiles'!$AC$33-'[1]Outside Edges'!$B105)&gt;=5,'[1]Outside Edges'!$Q105="Yes"),"Yes","No")</f>
        <v>Yes</v>
      </c>
      <c r="AG106" s="7" t="str">
        <f>IF(AND((RIGHT($AG$3,2)-'[1]Miter Profiles'!$AC$34-'[1]Outside Edges'!$B105)&gt;=5,'[1]Outside Edges'!$Q105="Yes"),"Yes","No")</f>
        <v>Yes</v>
      </c>
      <c r="AH106" s="63" t="str">
        <f>IF(AND((RIGHT($AH$3,2)-'[1]Miter Profiles'!$AC$35-'[1]Outside Edges'!$B105)&gt;=5,'[1]Outside Edges'!$Q105="Yes"),"Yes","No")</f>
        <v>Yes</v>
      </c>
      <c r="AI106" s="64" t="str">
        <f>IF(AND((RIGHT($AI$3,2)-'[1]Miter Profiles'!$AC$36-'[1]Outside Edges'!$B105)&gt;=5,'[1]Outside Edges'!$Q105="Yes"),"Yes","No")</f>
        <v>Yes</v>
      </c>
      <c r="AJ106" s="8" t="str">
        <f>IF(AND((RIGHT($AJ$3,2)-'[1]Miter Profiles'!$AC$37-'[1]Outside Edges'!$B105)&gt;=5,'[1]Outside Edges'!$Q105="Yes"),"Yes","No")</f>
        <v>Yes</v>
      </c>
      <c r="AK106" s="65" t="str">
        <f>IF(AND((RIGHT($AK$3,2)-'[1]Miter Profiles'!$AC$38-'[1]Outside Edges'!$B105)&gt;=5,'[1]Outside Edges'!$Q105="Yes"),"Yes","No")</f>
        <v>Yes</v>
      </c>
      <c r="AL106" s="7" t="str">
        <f>IF(AND((RIGHT($AL$3,2)-'[1]Miter Profiles'!$AC$39-'[1]Outside Edges'!$B105)&gt;=5,'[1]Outside Edges'!$Q105="Yes"),"Yes","No")</f>
        <v>Yes</v>
      </c>
      <c r="AM106" s="7" t="str">
        <f>IF(AND((RIGHT($AM$3,2)-'[1]Miter Profiles'!$AC$40-'[1]Outside Edges'!$B105)&gt;=5,'[1]Outside Edges'!$Q105="Yes"),"Yes","No")</f>
        <v>Yes</v>
      </c>
      <c r="AN106" s="63" t="str">
        <f>IF(AND((RIGHT($AN$3,2)-'[1]Miter Profiles'!$AC$41-'[1]Outside Edges'!$B105)&gt;=5,'[1]Outside Edges'!$Q105="Yes"),"Yes","No")</f>
        <v>Yes</v>
      </c>
      <c r="AO106" s="64" t="str">
        <f>IF(AND((RIGHT($AO$3,2)-'[1]Miter Profiles'!$AC$42-'[1]Outside Edges'!$B105)&gt;=5,'[1]Outside Edges'!$Q105="Yes"),"Yes","No")</f>
        <v>Yes</v>
      </c>
      <c r="AP106" s="8" t="str">
        <f>IF(AND((RIGHT($AP$3,2)-'[1]Miter Profiles'!$AC$43-'[1]Outside Edges'!$B105)&gt;=5,'[1]Outside Edges'!$Q105="Yes"),"Yes","No")</f>
        <v>Yes</v>
      </c>
      <c r="AQ106" s="65" t="str">
        <f>IF(AND((RIGHT($AQ$3,2)-'[1]Miter Profiles'!$AC$44-'[1]Outside Edges'!$B105)&gt;=5,'[1]Outside Edges'!$Q105="Yes"),"Yes","No")</f>
        <v>Yes</v>
      </c>
      <c r="AR106" s="7" t="str">
        <f>IF(AND((RIGHT($AR$3,2)-'[1]Miter Profiles'!$AC$45-'[1]Outside Edges'!$B105)&gt;=5,'[1]Outside Edges'!$Q105="Yes"),"Yes","No")</f>
        <v>Yes</v>
      </c>
      <c r="AS106" s="7" t="str">
        <f>IF(AND((RIGHT($AS$3,2)-'[1]Miter Profiles'!$AC$46-'[1]Outside Edges'!$B105)&gt;=5,'[1]Outside Edges'!$Q105="Yes"),"Yes","No")</f>
        <v>Yes</v>
      </c>
      <c r="AT106" s="63" t="str">
        <f>IF(AND((RIGHT($AT$3,2)-'[1]Miter Profiles'!$AC$47-'[1]Outside Edges'!$B105)&gt;=5,'[1]Outside Edges'!$Q105="Yes"),"Yes","No")</f>
        <v>Yes</v>
      </c>
      <c r="AU106" s="64" t="str">
        <f>IF(AND((RIGHT($AU$3,2)-'[1]Miter Profiles'!$AC$48-'[1]Outside Edges'!$B105)&gt;=5,'[1]Outside Edges'!$Q105="Yes"),"Yes","No")</f>
        <v>Yes</v>
      </c>
      <c r="AV106" s="8" t="str">
        <f>IF(AND((RIGHT($AV$3,2)-'[1]Miter Profiles'!$AC$49-'[1]Outside Edges'!$B105)&gt;=5,'[1]Outside Edges'!$Q105="Yes"),"Yes","No")</f>
        <v>Yes</v>
      </c>
      <c r="AW106" s="65" t="str">
        <f>IF(AND((RIGHT($AW$3,2)-'[1]Miter Profiles'!$AC$50-'[1]Outside Edges'!$B105)&gt;=5,'[1]Outside Edges'!$Q105="Yes"),"Yes","No")</f>
        <v>Yes</v>
      </c>
      <c r="AX106" s="7" t="str">
        <f>IF(AND((RIGHT($AX$3,2)-'[1]Miter Profiles'!$AC$51-'[1]Outside Edges'!$B105)&gt;=5,'[1]Outside Edges'!$Q105="Yes"),"Yes","No")</f>
        <v>Yes</v>
      </c>
      <c r="AY106" s="7" t="str">
        <f>IF(AND((RIGHT($AY$3,2)-'[1]Miter Profiles'!$AC$52-'[1]Outside Edges'!$B105)&gt;=5,'[1]Outside Edges'!$Q105="Yes"),"Yes","No")</f>
        <v>Yes</v>
      </c>
      <c r="AZ106" s="63" t="str">
        <f>IF(AND((RIGHT($AZ$3,2)-'[1]Miter Profiles'!$AC$53-'[1]Outside Edges'!$B105)&gt;=5,'[1]Outside Edges'!$Q105="Yes"),"Yes","No")</f>
        <v>Yes</v>
      </c>
      <c r="BA106" s="64" t="str">
        <f>IF(AND((RIGHT($BA$3,2)-'[1]Miter Profiles'!$AC$54-'[1]Outside Edges'!$B105)&gt;=5,'[1]Outside Edges'!$Q105="Yes"),"Yes","No")</f>
        <v>Yes</v>
      </c>
      <c r="BB106" s="8" t="str">
        <f>IF(AND((RIGHT($BB$3,2)-'[1]Miter Profiles'!$AC$55-'[1]Outside Edges'!$B105)&gt;=5,'[1]Outside Edges'!$Q105="Yes"),"Yes","No")</f>
        <v>Yes</v>
      </c>
      <c r="BC106" s="65" t="str">
        <f>IF(AND((RIGHT($BC$3,2)-'[1]Miter Profiles'!$AC$56-'[1]Outside Edges'!$B105)&gt;=5,'[1]Outside Edges'!$Q105="Yes"),"Yes","No")</f>
        <v>Yes</v>
      </c>
      <c r="BD106" s="7" t="str">
        <f>IF(AND((RIGHT($BD$3,2)-'[1]Miter Profiles'!$AC$57-'[1]Outside Edges'!$B105)&gt;=5,'[1]Outside Edges'!$Q105="Yes"),"Yes","No")</f>
        <v>Yes</v>
      </c>
      <c r="BE106" s="7" t="str">
        <f>IF(AND((RIGHT($BE$3,2)-'[1]Miter Profiles'!$AC$58-'[1]Outside Edges'!$B105)&gt;=5,'[1]Outside Edges'!$Q105="Yes"),"Yes","No")</f>
        <v>Yes</v>
      </c>
      <c r="BF106" s="63" t="str">
        <f>IF(AND((RIGHT($BF$3,2)-'[1]Miter Profiles'!$AC$59-'[1]Outside Edges'!$B105)&gt;=5,'[1]Outside Edges'!$Q105="Yes"),"Yes","No")</f>
        <v>Yes</v>
      </c>
      <c r="BG106" s="64" t="str">
        <f>IF(AND((RIGHT($BG$3,2)-'[1]Miter Profiles'!$AC$60-'[1]Outside Edges'!$B105)&gt;=5,'[1]Outside Edges'!$Q105="Yes"),"Yes","No")</f>
        <v>Yes</v>
      </c>
      <c r="BH106" s="8" t="str">
        <f>IF(AND((RIGHT($BH$3,2)-'[1]Miter Profiles'!$AC$61-'[1]Outside Edges'!$B105)&gt;=5,'[1]Outside Edges'!$Q105="Yes"),"Yes","No")</f>
        <v>Yes</v>
      </c>
      <c r="BI106" s="65" t="str">
        <f>IF(AND((RIGHT($BI$3,2)-'[1]Miter Profiles'!$AC$62-'[1]Outside Edges'!$B105)&gt;=5,'[1]Outside Edges'!$Q105="Yes"),"Yes","No")</f>
        <v>Yes</v>
      </c>
      <c r="BJ106" s="7" t="str">
        <f>IF(AND((RIGHT($BJ$3,2)-'[1]Miter Profiles'!$AC$63-'[1]Outside Edges'!$B105)&gt;=5,'[1]Outside Edges'!$Q105="Yes"),"Yes","No")</f>
        <v>Yes</v>
      </c>
      <c r="BK106" s="7" t="str">
        <f>IF(AND((RIGHT($BK$3,2)-'[1]Miter Profiles'!$AC$64-'[1]Outside Edges'!$B105)&gt;=5,'[1]Outside Edges'!$Q105="Yes"),"Yes","No")</f>
        <v>Yes</v>
      </c>
      <c r="BL106" s="63" t="str">
        <f>IF(AND((RIGHT($BL$3,2)-'[1]Miter Profiles'!$AC$65-'[1]Outside Edges'!$B105)&gt;=5,'[1]Outside Edges'!$Q105="Yes"),"Yes","No")</f>
        <v>Yes</v>
      </c>
      <c r="BM106" s="64" t="str">
        <f>IF(AND((RIGHT($BM$3,2)-'[1]Miter Profiles'!$AC$66-'[1]Outside Edges'!$B105)&gt;=5,'[1]Outside Edges'!$Q105="Yes"),"Yes","No")</f>
        <v>Yes</v>
      </c>
      <c r="BN106" s="8" t="str">
        <f>IF(AND((RIGHT($BN$3,2)-'[1]Miter Profiles'!$AC$67-'[1]Outside Edges'!$B105)&gt;=5,'[1]Outside Edges'!$Q105="Yes"),"Yes","No")</f>
        <v>Yes</v>
      </c>
      <c r="BO106" s="65" t="str">
        <f>IF(AND((RIGHT($BO$3,2)-'[1]Miter Profiles'!$AC$68-'[1]Outside Edges'!$B105)&gt;=5,'[1]Outside Edges'!$Q105="Yes"),"Yes","No")</f>
        <v>Yes</v>
      </c>
      <c r="BP106" s="7" t="str">
        <f>IF(AND((RIGHT($BP$3,2)-'[1]Miter Profiles'!$AC$69-'[1]Outside Edges'!$B105)&gt;=5,'[1]Outside Edges'!$Q105="Yes"),"Yes","No")</f>
        <v>No</v>
      </c>
      <c r="BQ106" s="7" t="str">
        <f>IF(AND((RIGHT($BQ$3,2)-'[1]Miter Profiles'!$AC$70-'[1]Outside Edges'!$B105)&gt;=5,'[1]Outside Edges'!$Q105="Yes"),"Yes","No")</f>
        <v>Yes</v>
      </c>
      <c r="BR106" s="63" t="str">
        <f>IF(AND((RIGHT($BR$3,2)-'[1]Miter Profiles'!$AC$71-'[1]Outside Edges'!$B105)&gt;=5,'[1]Outside Edges'!$Q105="Yes"),"Yes","No")</f>
        <v>Yes</v>
      </c>
      <c r="BS106" s="64" t="str">
        <f>IF(AND((RIGHT($BS$3,2)-'[1]Miter Profiles'!$AC$72-'[1]Outside Edges'!$B105)&gt;=5,'[1]Outside Edges'!$Q105="Yes"),"Yes","No")</f>
        <v>Yes</v>
      </c>
      <c r="BT106" s="8" t="str">
        <f>IF(AND((RIGHT($BT$3,2)-'[1]Miter Profiles'!$AC$73-'[1]Outside Edges'!$B105)&gt;=5,'[1]Outside Edges'!$Q105="Yes"),"Yes","No")</f>
        <v>Yes</v>
      </c>
      <c r="BU106" s="65" t="str">
        <f>IF(AND((RIGHT($BU$3,2)-'[1]Miter Profiles'!$AC$74-'[1]Outside Edges'!$B105)&gt;=5,'[1]Outside Edges'!$Q105="Yes"),"Yes","No")</f>
        <v>Yes</v>
      </c>
      <c r="BV106" s="7" t="str">
        <f>IF(AND((RIGHT($BV$3,2)-'[1]Miter Profiles'!$AC$75-'[1]Outside Edges'!$B105)&gt;=5,'[1]Outside Edges'!$Q105="Yes"),"Yes","No")</f>
        <v>Yes</v>
      </c>
      <c r="BW106" s="7" t="str">
        <f>IF(AND((RIGHT($BW$3,2)-'[1]Miter Profiles'!$AC$76-'[1]Outside Edges'!$B105)&gt;=5,'[1]Outside Edges'!$Q105="Yes"),"Yes","No")</f>
        <v>Yes</v>
      </c>
      <c r="BX106" s="63" t="str">
        <f>IF(AND((RIGHT($BX$3,2)-'[1]Miter Profiles'!$AC$77-'[1]Outside Edges'!$B105)&gt;=5,'[1]Outside Edges'!$Q105="Yes"),"Yes","No")</f>
        <v>Yes</v>
      </c>
      <c r="BY106" s="64" t="str">
        <f>IF(AND((RIGHT($BY$3,2)-'[1]Miter Profiles'!$AC$78-'[1]Outside Edges'!$B105)&gt;=5,'[1]Outside Edges'!$Q105="Yes"),"Yes","No")</f>
        <v>Yes</v>
      </c>
      <c r="BZ106" s="8" t="str">
        <f>IF(AND((RIGHT($BZ$3,2)-'[1]Miter Profiles'!$AC$79-'[1]Outside Edges'!$B105)&gt;=5,'[1]Outside Edges'!$Q105="Yes"),"Yes","No")</f>
        <v>Yes</v>
      </c>
      <c r="CA106" s="65" t="str">
        <f>IF(AND((RIGHT($CA$3,2)-'[1]Miter Profiles'!$AC$80-'[1]Outside Edges'!$B105)&gt;=5,'[1]Outside Edges'!$Q105="Yes"),"Yes","No")</f>
        <v>Yes</v>
      </c>
      <c r="CB106" s="7" t="str">
        <f>IF(AND((RIGHT($CB$3,2)-'[1]Miter Profiles'!$AC$81-'[1]Outside Edges'!$B105)&gt;=5,'[1]Outside Edges'!$Q105="Yes"),"Yes","No")</f>
        <v>Yes</v>
      </c>
      <c r="CC106" s="7" t="str">
        <f>IF(AND((RIGHT($CC$3,2)-'[1]Miter Profiles'!$AC$82-'[1]Outside Edges'!$B105)&gt;=5,'[1]Outside Edges'!$Q105="Yes"),"Yes","No")</f>
        <v>Yes</v>
      </c>
      <c r="CD106" s="63" t="str">
        <f>IF(AND((RIGHT($CD$3,2)-'[1]Miter Profiles'!$AC$83-'[1]Outside Edges'!$B105)&gt;=5,'[1]Outside Edges'!$Q105="Yes"),"Yes","No")</f>
        <v>Yes</v>
      </c>
      <c r="CE106" s="64" t="str">
        <f>IF(AND((RIGHT($CE$3,2)-'[1]Miter Profiles'!$AC$84-'[1]Outside Edges'!$B105)&gt;=5,'[1]Outside Edges'!$Q105="Yes"),"Yes","No")</f>
        <v>Yes</v>
      </c>
      <c r="CF106" s="8" t="str">
        <f>IF(AND((RIGHT($CF$3,2)-'[1]Miter Profiles'!$AC$85-'[1]Outside Edges'!$B105)&gt;=5,'[1]Outside Edges'!$Q105="Yes"),"Yes","No")</f>
        <v>Yes</v>
      </c>
      <c r="CG106" s="65" t="str">
        <f>IF(AND((RIGHT($CG$3,2)-'[1]Miter Profiles'!$AC$86-'[1]Outside Edges'!$B105)&gt;=5,'[1]Outside Edges'!$Q105="Yes"),"Yes","No")</f>
        <v>Yes</v>
      </c>
      <c r="CH106" s="7" t="str">
        <f>IF(AND((RIGHT($CH$3,2)-'[1]Miter Profiles'!$AC$87-'[1]Outside Edges'!$B105)&gt;=5,'[1]Outside Edges'!$Q105="Yes"),"Yes","No")</f>
        <v>Yes</v>
      </c>
      <c r="CI106" s="7" t="str">
        <f>IF(AND((RIGHT($CI$3,2)-'[1]Miter Profiles'!$AC$88-'[1]Outside Edges'!$B105)&gt;=5,'[1]Outside Edges'!$Q105="Yes"),"Yes","No")</f>
        <v>Yes</v>
      </c>
      <c r="CJ106" s="63" t="str">
        <f>IF(AND((RIGHT($CJ$3,2)-'[1]Miter Profiles'!$AC$89-'[1]Outside Edges'!$B105)&gt;=5,'[1]Outside Edges'!$Q105="Yes"),"Yes","No")</f>
        <v>Yes</v>
      </c>
      <c r="CK106" s="64" t="str">
        <f>IF(AND((RIGHT($CK$3,2)-'[1]Miter Profiles'!$AC$90-'[1]Outside Edges'!$B105)&gt;=5,'[1]Outside Edges'!$Q105="Yes"),"Yes","No")</f>
        <v>Yes</v>
      </c>
      <c r="CL106" s="8" t="str">
        <f>IF(AND((RIGHT($CL$3,2)-'[1]Miter Profiles'!$AC$91-'[1]Outside Edges'!$B105)&gt;=5,'[1]Outside Edges'!$Q105="Yes"),"Yes","No")</f>
        <v>Yes</v>
      </c>
      <c r="CM106" s="65" t="str">
        <f>IF(AND((RIGHT($CM$3,2)-'[1]Miter Profiles'!$AC$92-'[1]Outside Edges'!$B105)&gt;=5,'[1]Outside Edges'!$Q105="Yes"),"Yes","No")</f>
        <v>Yes</v>
      </c>
      <c r="CN106" s="7" t="str">
        <f>IF(AND((RIGHT(CN$3,2)-'[1]Miter Profiles'!$AC$93-'[1]Outside Edges'!$B105)&gt;=5,'[1]Outside Edges'!$Q105="Yes"),"Yes","No")</f>
        <v>No</v>
      </c>
      <c r="CO106" s="7" t="str">
        <f>IF(AND((RIGHT(CO$3,2)-'[1]Miter Profiles'!$AC$94-'[1]Outside Edges'!$B105)&gt;=5,'[1]Outside Edges'!$Q105="Yes"),"Yes","No")</f>
        <v>No</v>
      </c>
      <c r="CP106" s="63" t="str">
        <f>IF(AND((RIGHT(CP$3,2)-'[1]Miter Profiles'!$AC$95-'[1]Outside Edges'!$B105)&gt;=5,'[1]Outside Edges'!$Q105="Yes"),"Yes","No")</f>
        <v>Yes</v>
      </c>
      <c r="CQ106" s="64" t="str">
        <f>IF(AND((RIGHT(CQ$3,2)-'[1]Miter Profiles'!$AC$96-'[1]Outside Edges'!$B105)&gt;=5,'[1]Outside Edges'!$Q105="Yes"),"Yes","No")</f>
        <v>No</v>
      </c>
      <c r="CR106" s="8" t="str">
        <f>IF(AND((RIGHT(CR$3,2)-'[1]Miter Profiles'!$AC$97-'[1]Outside Edges'!$B105)&gt;=5,'[1]Outside Edges'!$Q105="Yes"),"Yes","No")</f>
        <v>Yes</v>
      </c>
      <c r="CS106" s="65" t="str">
        <f>IF(AND((RIGHT(CS$3,2)-'[1]Miter Profiles'!$AC$98-'[1]Outside Edges'!$B105)&gt;=5,'[1]Outside Edges'!$Q105="Yes"),"Yes","No")</f>
        <v>Yes</v>
      </c>
      <c r="CT106" s="7" t="str">
        <f>IF(AND((RIGHT($CT$3,2)-'[1]Miter Profiles'!$AC$99-'[1]Outside Edges'!$B105)&gt;=5,'[1]Outside Edges'!$Q105="Yes"),"Yes","No")</f>
        <v>No</v>
      </c>
      <c r="CU106" s="7" t="str">
        <f>IF(AND((RIGHT($CU$3,2)-'[1]Miter Profiles'!$AC$100-'[1]Outside Edges'!$B105)&gt;=5,'[1]Outside Edges'!$Q105="Yes"),"Yes","No")</f>
        <v>Yes</v>
      </c>
      <c r="CV106" s="63" t="str">
        <f>IF(AND((RIGHT($CV$3,2)-'[1]Miter Profiles'!$AC$101-'[1]Outside Edges'!$B105)&gt;=5,'[1]Outside Edges'!$Q105="Yes"),"Yes","No")</f>
        <v>Yes</v>
      </c>
      <c r="CW106" s="64" t="str">
        <f>IF(AND((RIGHT($CW$3,2)-'[1]Miter Profiles'!$AC$102-'[1]Outside Edges'!$B105)&gt;=5,'[1]Outside Edges'!$Q105="Yes"),"Yes","No")</f>
        <v>Yes</v>
      </c>
      <c r="CX106" s="8" t="str">
        <f>IF(AND((RIGHT($CX$3,2)-'[1]Miter Profiles'!$AC$103-'[1]Outside Edges'!$B105)&gt;=5,'[1]Outside Edges'!$Q105="Yes"),"Yes","No")</f>
        <v>Yes</v>
      </c>
      <c r="CY106" s="65" t="str">
        <f>IF(AND((RIGHT($CY$3,2)-'[1]Miter Profiles'!$AC$104-'[1]Outside Edges'!$B105)&gt;=5,'[1]Outside Edges'!$Q105="Yes"),"Yes","No")</f>
        <v>Yes</v>
      </c>
      <c r="CZ106" s="7" t="str">
        <f>IF(AND((RIGHT($CZ$3,2)-'[1]Miter Profiles'!$AC$105-'[1]Outside Edges'!$B105)&gt;=5,'[1]Outside Edges'!$Q105="Yes"),"Yes","No")</f>
        <v>No</v>
      </c>
      <c r="DA106" s="7" t="str">
        <f>IF(AND((RIGHT($DA$3,2)-'[1]Miter Profiles'!$AC$106-'[1]Outside Edges'!$B105)&gt;=5,'[1]Outside Edges'!$Q105="Yes"),"Yes","No")</f>
        <v>No</v>
      </c>
      <c r="DB106" s="63" t="str">
        <f>IF(AND((RIGHT($DB$3,2)-'[1]Miter Profiles'!$AC$107-'[1]Outside Edges'!$B105)&gt;=5,'[1]Outside Edges'!$Q105="Yes"),"Yes","No")</f>
        <v>No</v>
      </c>
      <c r="DC106" s="64" t="str">
        <f>IF(AND((RIGHT($DC$3,2)-'[1]Miter Profiles'!$AC$108-'[1]Outside Edges'!$B105)&gt;=5,'[1]Outside Edges'!$Q105="Yes"),"Yes","No")</f>
        <v>No</v>
      </c>
      <c r="DD106" s="8" t="str">
        <f>IF(AND((RIGHT($DD$3,2)-'[1]Miter Profiles'!$AC$109-'[1]Outside Edges'!$B105)&gt;=5,'[1]Outside Edges'!$Q105="Yes"),"Yes","No")</f>
        <v>Yes</v>
      </c>
      <c r="DE106" s="65" t="str">
        <f>IF(AND((RIGHT($DE$3,2)-'[1]Miter Profiles'!$AC$110-'[1]Outside Edges'!$B105)&gt;=5,'[1]Outside Edges'!$Q105="Yes"),"Yes","No")</f>
        <v>Yes</v>
      </c>
      <c r="DF106" s="7" t="str">
        <f>IF(AND((RIGHT($DF$3,2)-'[1]Miter Profiles'!$AC$111-'[1]Outside Edges'!$B105)&gt;=5,'[1]Outside Edges'!$Q105="Yes"),"Yes","No")</f>
        <v>Yes</v>
      </c>
      <c r="DG106" s="7" t="str">
        <f>IF(AND((RIGHT($DG$3,2)-'[1]Miter Profiles'!$AC$112-'[1]Outside Edges'!$B105)&gt;=5,'[1]Outside Edges'!$Q105="Yes"),"Yes","No")</f>
        <v>Yes</v>
      </c>
      <c r="DH106" s="63" t="str">
        <f>IF(AND((RIGHT($DH$3,2)-'[1]Miter Profiles'!$AC$113-'[1]Outside Edges'!$B105)&gt;=5,'[1]Outside Edges'!$Q105="Yes"),"Yes","No")</f>
        <v>Yes</v>
      </c>
      <c r="DI106" s="64" t="str">
        <f>IF(AND((RIGHT($DI$3,2)-'[1]Miter Profiles'!$AC$114-'[1]Outside Edges'!$B105)&gt;=5,'[1]Outside Edges'!$Q105="Yes"),"Yes","No")</f>
        <v>Yes</v>
      </c>
      <c r="DJ106" s="8" t="str">
        <f>IF(AND((RIGHT($DJ$3,2)-'[1]Miter Profiles'!$AC$115-'[1]Outside Edges'!$B105)&gt;=5,'[1]Outside Edges'!$Q105="Yes"),"Yes","No")</f>
        <v>Yes</v>
      </c>
      <c r="DK106" s="65" t="str">
        <f>IF(AND((RIGHT($DK$3,2)-'[1]Miter Profiles'!$AC$116-'[1]Outside Edges'!$B105)&gt;=5,'[1]Outside Edges'!$Q105="Yes"),"Yes","No")</f>
        <v>Yes</v>
      </c>
      <c r="DL106" s="7" t="str">
        <f>IF(AND((RIGHT($DL$3,2)-'[1]Miter Profiles'!$AC$117-'[1]Outside Edges'!$B105)&gt;=5,'[1]Outside Edges'!$Q105="Yes"),"Yes","No")</f>
        <v>Yes</v>
      </c>
      <c r="DM106" s="7" t="str">
        <f>IF(AND((RIGHT($DM$3,2)-'[1]Miter Profiles'!$AC$118-'[1]Outside Edges'!$B105)&gt;=5,'[1]Outside Edges'!$Q105="Yes"),"Yes","No")</f>
        <v>Yes</v>
      </c>
      <c r="DN106" s="63" t="str">
        <f>IF(AND((RIGHT($DN$3,2)-'[1]Miter Profiles'!$AC$119-'[1]Outside Edges'!$B105)&gt;=5,'[1]Outside Edges'!$Q105="Yes"),"Yes","No")</f>
        <v>Yes</v>
      </c>
      <c r="DO106" s="64" t="str">
        <f>IF(AND((RIGHT($DO$3,2)-'[1]Miter Profiles'!$AC$120-'[1]Outside Edges'!$B105)&gt;=5,'[1]Outside Edges'!$Q105="Yes"),"Yes","No")</f>
        <v>No</v>
      </c>
      <c r="DP106" s="8" t="str">
        <f>IF(AND((RIGHT($DP$3,2)-'[1]Miter Profiles'!$AC$121-'[1]Outside Edges'!$B105)&gt;=5,'[1]Outside Edges'!$Q105="Yes"),"Yes","No")</f>
        <v>No</v>
      </c>
      <c r="DQ106" s="65" t="str">
        <f>IF(AND((RIGHT($DQ$3,2)-'[1]Miter Profiles'!$AC$122-'[1]Outside Edges'!$B105)&gt;=5,'[1]Outside Edges'!$Q105="Yes"),"Yes","No")</f>
        <v>Yes</v>
      </c>
      <c r="DR106" s="7" t="str">
        <f>IF(AND((RIGHT($DR$3,2)-'[1]Miter Profiles'!$AC$123-'[1]Outside Edges'!$B105)&gt;=5,'[1]Outside Edges'!$Q105="Yes"),"Yes","No")</f>
        <v>Yes</v>
      </c>
      <c r="DS106" s="7" t="str">
        <f>IF(AND((RIGHT($DS$3,2)-'[1]Miter Profiles'!$AC$124-'[1]Outside Edges'!$B105)&gt;=5,'[1]Outside Edges'!$Q105="Yes"),"Yes","No")</f>
        <v>Yes</v>
      </c>
      <c r="DT106" s="63" t="str">
        <f>IF(AND((RIGHT($DT$3,2)-'[1]Miter Profiles'!$AC$125-'[1]Outside Edges'!$B105)&gt;=5,'[1]Outside Edges'!$Q105="Yes"),"Yes","No")</f>
        <v>Yes</v>
      </c>
      <c r="DU106" s="64" t="str">
        <f>IF(AND((RIGHT($DU$3,2)-'[1]Miter Profiles'!$AC$126-'[1]Outside Edges'!$B105)&gt;=5,'[1]Outside Edges'!$Q105="Yes"),"Yes","No")</f>
        <v>Yes</v>
      </c>
      <c r="DV106" s="8" t="str">
        <f>IF(AND((RIGHT($DV$3,2)-'[1]Miter Profiles'!$AC$127-'[1]Outside Edges'!$B105)&gt;=5,'[1]Outside Edges'!$Q105="Yes"),"Yes","No")</f>
        <v>Yes</v>
      </c>
      <c r="DW106" s="65" t="str">
        <f>IF(AND((RIGHT($DW$3,2)-'[1]Miter Profiles'!$AC$128-'[1]Outside Edges'!$B105)&gt;=5,'[1]Outside Edges'!$Q105="Yes"),"Yes","No")</f>
        <v>Yes</v>
      </c>
      <c r="DX106" s="7" t="str">
        <f>IF(AND((RIGHT($DX$3,2)-'[1]Miter Profiles'!$AC$129-'[1]Outside Edges'!$B105)&gt;=5,'[1]Outside Edges'!$Q105="Yes"),"Yes","No")</f>
        <v>Yes</v>
      </c>
      <c r="DY106" s="7" t="str">
        <f>IF(AND((RIGHT($DY$3,2)-'[1]Miter Profiles'!$AC$130-'[1]Outside Edges'!$B105)&gt;=5,'[1]Outside Edges'!$Q105="Yes"),"Yes","No")</f>
        <v>Yes</v>
      </c>
      <c r="DZ106" s="63" t="str">
        <f>IF(AND((RIGHT($DZ$3,2)-'[1]Miter Profiles'!$AC$131-'[1]Outside Edges'!$B105)&gt;=5,'[1]Outside Edges'!$Q105="Yes"),"Yes","No")</f>
        <v>Yes</v>
      </c>
      <c r="EA106" s="68" t="str">
        <f>IF(AND((RIGHT($EA$3,2)-'[1]Miter Profiles'!$AC$132-'[1]Outside Edges'!$B105)&gt;=5,'[1]Outside Edges'!$Q105="Yes"),"Yes","No")</f>
        <v>Yes</v>
      </c>
      <c r="EB106" s="78" t="str">
        <f>IF(AND((RIGHT($EB$3,2)-'[1]Miter Profiles'!$AC$133-'[1]Outside Edges'!$B105)&gt;=5,'[1]Outside Edges'!$Q105="Yes"),"Yes","No")</f>
        <v>No</v>
      </c>
      <c r="EC106" s="79" t="str">
        <f>IF(AND((RIGHT($EC$3,2)-'[1]Miter Profiles'!$AC$134-'[1]Outside Edges'!$B105)&gt;=5,'[1]Outside Edges'!$Q105="Yes"),"Yes","No")</f>
        <v>Yes</v>
      </c>
      <c r="ED106" s="81" t="str">
        <f>IF(AND((RIGHT($ED$3,2)-'[1]Miter Profiles'!$AC$135-'[1]Outside Edges'!$B105)&gt;=5,'[1]Outside Edges'!$Q105="Yes"),"Yes","No")</f>
        <v>Yes</v>
      </c>
      <c r="EE106" s="80" t="str">
        <f>IF(AND((RIGHT($EE$3,2)-'[1]Miter Profiles'!$AC$136-'[1]Outside Edges'!$B105)&gt;=5,'[1]Outside Edges'!$Q105="Yes"),"Yes","No")</f>
        <v>Yes</v>
      </c>
      <c r="EF106" s="63" t="str">
        <f>IF(AND((RIGHT($EF$3,2)-'[1]Miter Profiles'!$AC$137-'[1]Outside Edges'!$B105)&gt;=5,'[1]Outside Edges'!$Q105="Yes"),"Yes","No")</f>
        <v>Yes</v>
      </c>
      <c r="EG106" s="7" t="str">
        <f>IF(AND((RIGHT($EG$3,2)-'[1]Miter Profiles'!$AC$138-'[1]Outside Edges'!$B105)&gt;=5,'[1]Outside Edges'!$Q105="Yes"),"Yes","No")</f>
        <v>Yes</v>
      </c>
      <c r="EH106" s="68" t="str">
        <f>IF(AND((RIGHT($EH$3,2)-'[1]Miter Profiles'!$AC$139-'[1]Outside Edges'!$B105)&gt;=5,'[1]Outside Edges'!$Q105="Yes"),"Yes","No")</f>
        <v>Yes</v>
      </c>
      <c r="EI106" s="82" t="str">
        <f>IF(AND((RIGHT($EI$3,2)-'[1]Miter Profiles'!$AC$140-'[1]Outside Edges'!$B105)&gt;=5,'[1]Outside Edges'!$Q105="Yes"),"Yes","No")</f>
        <v>Yes</v>
      </c>
      <c r="EJ106" s="83" t="str">
        <f>IF(AND((RIGHT($EJ$3,2)-'[1]Miter Profiles'!$AC$141-'[1]Outside Edges'!$B105)&gt;=5,'[1]Outside Edges'!$Q105="Yes"),"Yes","No")</f>
        <v>Yes</v>
      </c>
      <c r="EK106" s="83" t="str">
        <f>IF(AND((RIGHT($EK$3,2)-'[1]Miter Profiles'!$AC$142-'[1]Outside Edges'!$B105)&gt;=5,'[1]Outside Edges'!$Q105="Yes"),"Yes","No")</f>
        <v>Yes</v>
      </c>
      <c r="EL106" s="81" t="str">
        <f>IF(AND((RIGHT($EL$3,2)-'[1]Miter Profiles'!$AC$143-'[1]Outside Edges'!$B105)&gt;=5,'[1]Outside Edges'!$Q105="Yes"),"Yes","No")</f>
        <v>Yes</v>
      </c>
      <c r="EM106" s="84" t="str">
        <f>IF(AND((RIGHT($EM$3,2)-'[1]Miter Profiles'!$AC$144-'[1]Outside Edges'!$B105)&gt;=5,'[1]Outside Edges'!$Q105="Yes"),"Yes","No")</f>
        <v>No</v>
      </c>
      <c r="EN106" s="7" t="str">
        <f>IF(AND((RIGHT($EN$3,2)-'[1]Miter Profiles'!$AC$145-'[1]Outside Edges'!$B105)&gt;=5,'[1]Outside Edges'!$Q105="Yes"),"Yes","No")</f>
        <v>Yes</v>
      </c>
      <c r="EO106" s="68" t="str">
        <f>IF(AND((RIGHT($EO$3,2)-'[1]Miter Profiles'!$AC$146-'[1]Outside Edges'!$B105)&gt;=5,'[1]Outside Edges'!$Q105="Yes"),"Yes","No")</f>
        <v>Yes</v>
      </c>
      <c r="EP106" s="83" t="str">
        <f>IF(AND((RIGHT($EP$3,2)-'[1]Miter Profiles'!$AC$147-'[1]Outside Edges'!$B105)&gt;=5,'[1]Outside Edges'!$Q105="Yes"),"Yes","No")</f>
        <v>No</v>
      </c>
      <c r="EQ106" s="83" t="str">
        <f>IF(AND((RIGHT($EQ$3,2)-'[1]Miter Profiles'!$AC$148-'[1]Outside Edges'!$B105)&gt;=5,'[1]Outside Edges'!$Q105="Yes"),"Yes","No")</f>
        <v>Yes</v>
      </c>
      <c r="ER106" s="81" t="str">
        <f>IF(AND((RIGHT($ER$3,2)-'[1]Miter Profiles'!$AC$149-'[1]Outside Edges'!$B105)&gt;=5,'[1]Outside Edges'!$Q105="Yes"),"Yes","No")</f>
        <v>Yes</v>
      </c>
      <c r="ES106" s="84" t="str">
        <f>IF(AND((RIGHT($ES$3,2)-'[1]Miter Profiles'!$AC$150-'[1]Outside Edges'!$B105)&gt;=5,'[1]Outside Edges'!$Q105="Yes"),"Yes","No")</f>
        <v>No</v>
      </c>
      <c r="ET106" s="7" t="str">
        <f>IF(AND((RIGHT($ET$3,2)-'[1]Miter Profiles'!$AC$151-'[1]Outside Edges'!$B105)&gt;=5,'[1]Outside Edges'!$Q105="Yes"),"Yes","No")</f>
        <v>Yes</v>
      </c>
      <c r="EU106" s="68" t="str">
        <f>IF(AND((RIGHT($EU$3,2)-'[1]Miter Profiles'!$AC$152-'[1]Outside Edges'!$B105)&gt;=5,'[1]Outside Edges'!$Q105="Yes"),"Yes","No")</f>
        <v>Yes</v>
      </c>
      <c r="EV106" s="83" t="str">
        <f>IF(AND((RIGHT($EV$3,2)-'[1]Miter Profiles'!$AC$153-'[1]Outside Edges'!$B105)&gt;=5,'[1]Outside Edges'!$Q105="Yes"),"Yes","No")</f>
        <v>No</v>
      </c>
      <c r="EW106" s="83" t="str">
        <f>IF(AND((RIGHT($EW$3,2)-'[1]Miter Profiles'!$AC$154-'[1]Outside Edges'!$B105)&gt;=5,'[1]Outside Edges'!$Q105="Yes"),"Yes","No")</f>
        <v>Yes</v>
      </c>
      <c r="EX106" s="81" t="str">
        <f>IF(AND((RIGHT($EX$3,2)-'[1]Miter Profiles'!$AC$155-'[1]Outside Edges'!$B105)&gt;=5,'[1]Outside Edges'!$Q105="Yes"),"Yes","No")</f>
        <v>Yes</v>
      </c>
      <c r="EY106" s="84" t="str">
        <f>IF(AND((RIGHT($EY$3,2)-'[1]Miter Profiles'!$AC$156-'[1]Outside Edges'!$B105)&gt;=5,'[1]Outside Edges'!$Q105="Yes"),"Yes","No")</f>
        <v>Yes</v>
      </c>
      <c r="EZ106" s="7" t="str">
        <f>IF(AND((RIGHT($EZ$3,2)-'[1]Miter Profiles'!$AC$157-'[1]Outside Edges'!$B105)&gt;=5,'[1]Outside Edges'!$Q105="Yes"),"Yes","No")</f>
        <v>Yes</v>
      </c>
      <c r="FA106" s="68" t="str">
        <f>IF(AND((RIGHT($FA$3,2)-'[1]Miter Profiles'!$AC$158-'[1]Outside Edges'!$B105)&gt;=5,'[1]Outside Edges'!$Q105="Yes"),"Yes","No")</f>
        <v>Yes</v>
      </c>
      <c r="FB106" s="83" t="str">
        <f>IF(AND((RIGHT($FB$3,2)-'[1]Miter Profiles'!$AC$159-'[1]Outside Edges'!$B105)&gt;=5,'[1]Outside Edges'!$Q105="Yes"),"Yes","No")</f>
        <v>Yes</v>
      </c>
      <c r="FC106" s="83" t="str">
        <f>IF(AND((RIGHT($FC$3,2)-'[1]Miter Profiles'!$AC$160-'[1]Outside Edges'!$B105)&gt;=5,'[1]Outside Edges'!$Q105="Yes"),"Yes","No")</f>
        <v>Yes</v>
      </c>
      <c r="FD106" s="81" t="str">
        <f>IF(AND((RIGHT($FD$3,2)-'[1]Miter Profiles'!$AC$161-'[1]Outside Edges'!$B105)&gt;=5,'[1]Outside Edges'!$Q105="Yes"),"Yes","No")</f>
        <v>Yes</v>
      </c>
      <c r="FE106" s="84" t="str">
        <f>IF(AND((RIGHT($FE$3,2)-'[1]Miter Profiles'!$AC$162-'[1]Outside Edges'!$B105)&gt;=5,'[1]Outside Edges'!$Q105="Yes"),"Yes","No")</f>
        <v>Yes</v>
      </c>
      <c r="FF106" s="7" t="str">
        <f>IF(AND((RIGHT($FF$3,2)-'[1]Miter Profiles'!$AC$163-'[1]Outside Edges'!$B105)&gt;=5,'[1]Outside Edges'!$Q105="Yes"),"Yes","No")</f>
        <v>Yes</v>
      </c>
      <c r="FG106" s="68" t="str">
        <f>IF(AND((RIGHT($FG$3,2)-'[1]Miter Profiles'!$AC$164-'[1]Outside Edges'!$B105)&gt;=5,'[1]Outside Edges'!$Q105="Yes"),"Yes","No")</f>
        <v>Yes</v>
      </c>
      <c r="FH106" s="83" t="str">
        <f>IF(AND((RIGHT($FH$3,2)-'[1]Miter Profiles'!$AC$165-'[1]Outside Edges'!$B105)&gt;=5,'[1]Outside Edges'!$Q105="Yes"),"Yes","No")</f>
        <v>Yes</v>
      </c>
      <c r="FI106" s="83" t="str">
        <f>IF(AND((RIGHT($FI$3,2)-'[1]Miter Profiles'!$AC$166-'[1]Outside Edges'!$B105)&gt;=5,'[1]Outside Edges'!$Q105="Yes"),"Yes","No")</f>
        <v>Yes</v>
      </c>
      <c r="FJ106" s="81" t="str">
        <f>IF(AND((RIGHT($FJ$3,2)-'[1]Miter Profiles'!$AC$167-'[1]Outside Edges'!$B105)&gt;=5,'[1]Outside Edges'!$Q105="Yes"),"Yes","No")</f>
        <v>Yes</v>
      </c>
      <c r="FK106" s="84" t="str">
        <f>IF(AND((RIGHT($FK$3,2)-'[1]Miter Profiles'!$AC$168-'[1]Outside Edges'!$B105)&gt;=5,'[1]Outside Edges'!$Q105="Yes"),"Yes","No")</f>
        <v>Yes</v>
      </c>
      <c r="FL106" s="7" t="str">
        <f>IF(AND((RIGHT($FL$3,2)-'[1]Miter Profiles'!$AC$169-'[1]Outside Edges'!$B105)&gt;=5,'[1]Outside Edges'!$Q105="Yes"),"Yes","No")</f>
        <v>Yes</v>
      </c>
      <c r="FM106" s="68" t="str">
        <f>IF(AND((RIGHT($FM$3,2)-'[1]Miter Profiles'!$AC$170-'[1]Outside Edges'!$B105)&gt;=5,'[1]Outside Edges'!$Q105="Yes"),"Yes","No")</f>
        <v>Yes</v>
      </c>
      <c r="FN106" s="83" t="str">
        <f>IF(AND((RIGHT($FN$3,2)-'[1]Miter Profiles'!$AC$171-'[1]Outside Edges'!$B105)&gt;=5,'[1]Outside Edges'!$Q105="Yes"),"Yes","No")</f>
        <v>Yes</v>
      </c>
      <c r="FO106" s="83" t="str">
        <f>IF(AND((RIGHT($FO$3,2)-'[1]Miter Profiles'!$AC$172-'[1]Outside Edges'!$B105)&gt;=5,'[1]Outside Edges'!$Q105="Yes"),"Yes","No")</f>
        <v>Yes</v>
      </c>
      <c r="FP106" s="81" t="str">
        <f>IF(AND((RIGHT($FP$3,2)-'[1]Miter Profiles'!$AC$173-'[1]Outside Edges'!$B105)&gt;=5,'[1]Outside Edges'!$Q105="Yes"),"Yes","No")</f>
        <v>Yes</v>
      </c>
      <c r="FQ106" s="84" t="str">
        <f>IF(AND((RIGHT($FQ$3,2)-'[1]Miter Profiles'!$AC$174-'[1]Outside Edges'!$B105)&gt;=5,'[1]Outside Edges'!$Q105="Yes"),"Yes","No")</f>
        <v>Yes</v>
      </c>
      <c r="FR106" s="7" t="str">
        <f>IF(AND((RIGHT($FR$3,2)-'[1]Miter Profiles'!$AC$175-'[1]Outside Edges'!$B105)&gt;=5,'[1]Outside Edges'!$Q105="Yes"),"Yes","No")</f>
        <v>Yes</v>
      </c>
      <c r="FS106" s="68" t="str">
        <f>IF(AND((RIGHT($FS$3,2)-'[1]Miter Profiles'!$AC$176-'[1]Outside Edges'!$B105)&gt;=5,'[1]Outside Edges'!$Q105="Yes"),"Yes","No")</f>
        <v>Yes</v>
      </c>
      <c r="FT106" s="83" t="str">
        <f>IF(AND((RIGHT($FT$3,2)-'[1]Miter Profiles'!$AC$177-'[1]Outside Edges'!$B105)&gt;=5,'[1]Outside Edges'!$Q105="Yes"),"Yes","No")</f>
        <v>Yes</v>
      </c>
      <c r="FU106" s="83" t="str">
        <f>IF(AND((RIGHT($FU$3,2)-'[1]Miter Profiles'!$AC$178-'[1]Outside Edges'!$B105)&gt;=5,'[1]Outside Edges'!$Q105="Yes"),"Yes","No")</f>
        <v>Yes</v>
      </c>
      <c r="FV106" s="81" t="str">
        <f>IF(AND((RIGHT($V$3,2)-'[1]Miter Profiles'!$AC$179-'[1]Outside Edges'!$B105)&gt;=5,'[1]Outside Edges'!$Q105="Yes"),"Yes","No")</f>
        <v>Yes</v>
      </c>
      <c r="FW106" s="84" t="str">
        <f>IF(AND((RIGHT($FW$3,2)-'[1]Miter Profiles'!$AC$180-'[1]Outside Edges'!$B105)&gt;=5,'[1]Outside Edges'!$Q105="Yes"),"Yes","No")</f>
        <v>No</v>
      </c>
      <c r="FX106" s="197" t="str">
        <f>IF(AND((RIGHT($FX$3,2)-'[1]Miter Profiles'!$AC$181-'[1]Outside Edges'!$B105)&gt;=5,'[1]Outside Edges'!$Q105="Yes"),"Yes","No")</f>
        <v>Yes</v>
      </c>
      <c r="FY106" s="198" t="str">
        <f>IF(AND((RIGHT($FY$3,2)-'[1]Miter Profiles'!$AC$182-'[1]Outside Edges'!$B105)&gt;=5,'[1]Outside Edges'!$Q105="Yes"),"Yes","No")</f>
        <v>Yes</v>
      </c>
      <c r="FZ106" s="200" t="str">
        <f>IF(AND((RIGHT($FZ$3,2)-'[1]Miter Profiles'!$AC$183-'[1]Outside Edges'!$B105)&gt;=5,'[1]Outside Edges'!$Q105="Yes"),"Yes","No")</f>
        <v>No</v>
      </c>
      <c r="GA106" s="201" t="str">
        <f>IF(AND((RIGHT($GA$3,2)-'[1]Miter Profiles'!$AC$184-'[1]Outside Edges'!$B105)&gt;=5,'[1]Outside Edges'!$Q105="Yes"),"Yes","No")</f>
        <v>Yes</v>
      </c>
      <c r="GB106" s="202" t="str">
        <f>IF(AND((RIGHT($GB$3,2)-'[1]Miter Profiles'!$AC$185-'[1]Outside Edges'!$B105)&gt;=5,'[1]Outside Edges'!$Q105="Yes"),"Yes","No")</f>
        <v>Yes</v>
      </c>
      <c r="GC106" s="199" t="str">
        <f>IF(AND((RIGHT($GC$3,2)-'[1]Miter Profiles'!$AC$186-'[1]Outside Edges'!$B105)&gt;=5,'[1]Outside Edges'!$Q105="Yes"),"Yes","No")</f>
        <v>No</v>
      </c>
      <c r="GD106" s="197" t="str">
        <f>IF(AND((RIGHT($GD$3,2)-'[1]Miter Profiles'!$AC$187-'[1]Outside Edges'!$B105)&gt;=5,'[1]Outside Edges'!$Q105="Yes"),"Yes","No")</f>
        <v>Yes</v>
      </c>
      <c r="GE106" s="198" t="str">
        <f>IF(AND((RIGHT($GE$3,2)-'[1]Miter Profiles'!$AC$188-'[1]Outside Edges'!$B105)&gt;=5,'[1]Outside Edges'!$Q105="Yes"),"Yes","No")</f>
        <v>Yes</v>
      </c>
      <c r="GF106" s="200" t="str">
        <f>IF(AND((RIGHT($GF$3,2)-'[1]Miter Profiles'!$AC$189-'[1]Outside Edges'!$B105)&gt;=5,'[1]Outside Edges'!$Q105="Yes"),"Yes","No")</f>
        <v>Yes</v>
      </c>
      <c r="GG106" s="201" t="str">
        <f>IF(AND((RIGHT($GG$3,2)-'[1]Miter Profiles'!$AC$190-'[1]Outside Edges'!$B105)&gt;=5,'[1]Outside Edges'!$Q105="Yes"),"Yes","No")</f>
        <v>Yes</v>
      </c>
      <c r="GH106" s="202" t="str">
        <f>IF(AND((RIGHT($GH$3,2)-'[1]Miter Profiles'!$AC$191-'[1]Outside Edges'!$B105)&gt;=5,'[1]Outside Edges'!$Q105="Yes"),"Yes","No")</f>
        <v>Yes</v>
      </c>
      <c r="GI106" s="199" t="str">
        <f>IF(AND((RIGHT($GI$3,2)-'[1]Miter Profiles'!$AC$192-'[1]Outside Edges'!$B105)&gt;=5,'[1]Outside Edges'!$Q105="Yes"),"Yes","No")</f>
        <v>Yes</v>
      </c>
      <c r="GJ106" s="197" t="str">
        <f>IF(AND((RIGHT($GJ$3,2)-'[1]Miter Profiles'!$AC$193-'[1]Outside Edges'!$B105)&gt;=5,'[1]Outside Edges'!$Q105="Yes"),"Yes","No")</f>
        <v>Yes</v>
      </c>
      <c r="GK106" s="198" t="str">
        <f>IF(AND((RIGHT($GK$3,2)-'[1]Miter Profiles'!$AC$194-'[1]Outside Edges'!$B105)&gt;=5,'[1]Outside Edges'!$Q105="Yes"),"Yes","No")</f>
        <v>Yes</v>
      </c>
      <c r="GL106" s="200" t="str">
        <f>IF(AND((RIGHT($GL$3,2)-'[1]Miter Profiles'!$AC$195-'[1]Outside Edges'!$B105)&gt;=5,'[1]Outside Edges'!$Q105="Yes"),"Yes","No")</f>
        <v>Yes</v>
      </c>
      <c r="GM106" s="201" t="str">
        <f>IF(AND((RIGHT($GM$3,2)-'[1]Miter Profiles'!$AC$196-'[1]Outside Edges'!$B105)&gt;=5,'[1]Outside Edges'!$Q105="Yes"),"Yes","No")</f>
        <v>Yes</v>
      </c>
      <c r="GN106" s="202" t="str">
        <f>IF(AND((RIGHT($GN$3,2)-'[1]Miter Profiles'!$AC$197-'[1]Outside Edges'!$B105)&gt;=5,'[1]Outside Edges'!$Q105="Yes"),"Yes","No")</f>
        <v>Yes</v>
      </c>
      <c r="GO106" s="199" t="str">
        <f>IF(AND((RIGHT($GO$3,2)-'[1]Miter Profiles'!$AC$198-'[1]Outside Edges'!$B105)&gt;=5,'[1]Outside Edges'!$Q105="Yes"),"Yes","No")</f>
        <v>No</v>
      </c>
      <c r="GP106" s="197" t="str">
        <f>IF(AND((RIGHT($GP$3,2)-'[1]Miter Profiles'!$AC$199-'[1]Outside Edges'!$B105)&gt;=5,'[1]Outside Edges'!$Q105="Yes"),"Yes","No")</f>
        <v>Yes</v>
      </c>
      <c r="GQ106" s="198" t="str">
        <f>IF(AND((RIGHT($GQ$3,2)-'[1]Miter Profiles'!$AC$200-'[1]Outside Edges'!$B105)&gt;=5,'[1]Outside Edges'!$Q105="Yes"),"Yes","No")</f>
        <v>Yes</v>
      </c>
      <c r="GR106" s="211" t="str">
        <f>IF(AND((RIGHT($GR$3,2)-'[1]Miter Profiles'!$AC$201-'[1]Outside Edges'!$B105)&gt;=5,'[1]Outside Edges'!$Q105="Yes"),"Yes","No")</f>
        <v>Yes</v>
      </c>
      <c r="GS106" s="197" t="str">
        <f>IF(AND((RIGHT($GS$3,2)-'[1]Miter Profiles'!$AC$202-'[1]Outside Edges'!$B105)&gt;=5,'[1]Outside Edges'!$Q105="Yes"),"Yes","No")</f>
        <v>Yes</v>
      </c>
      <c r="GT106" s="212" t="str">
        <f>IF(AND((RIGHT($GT$3,2)-'[1]Miter Profiles'!$AC$203-'[1]Outside Edges'!$B105)&gt;=5,'[1]Outside Edges'!$Q105="Yes"),"Yes","No")</f>
        <v>Yes</v>
      </c>
      <c r="GU106" s="208" t="str">
        <f>IF(AND((RIGHT($GU$3,2)-'[1]Miter Profiles'!$AC$204-'[1]Outside Edges'!$B105)&gt;=5,'[1]Outside Edges'!$Q105="Yes"),"Yes","No")</f>
        <v>No</v>
      </c>
      <c r="GV106" s="209" t="str">
        <f>IF(AND((RIGHT($GV$3,2)-'[1]Miter Profiles'!$AC$205-'[1]Outside Edges'!$B105)&gt;=5,'[1]Outside Edges'!$Q105="Yes"),"Yes","No")</f>
        <v>Yes</v>
      </c>
      <c r="GW106" s="210" t="str">
        <f>IF(AND((RIGHT($GW$3,2)-'[1]Miter Profiles'!$AC$206-'[1]Outside Edges'!$B105)&gt;=5,'[1]Outside Edges'!$Q105="Yes"),"Yes","No")</f>
        <v>Yes</v>
      </c>
      <c r="GX106" s="200" t="str">
        <f>IF(AND((RIGHT($GX$3,2)-'[1]Miter Profiles'!$AC$207-'[1]Outside Edges'!$B105)&gt;=5,'[1]Outside Edges'!$Q105="Yes"),"Yes","No")</f>
        <v>No</v>
      </c>
      <c r="GY106" s="201" t="str">
        <f>IF(AND((RIGHT($GY$3,2)-'[1]Miter Profiles'!$AC$208-'[1]Outside Edges'!$B105)&gt;=5,'[1]Outside Edges'!$Q105="Yes"),"Yes","No")</f>
        <v>Yes</v>
      </c>
      <c r="GZ106" s="202" t="str">
        <f>IF(AND((RIGHT($GZ$3,2)-'[1]Miter Profiles'!$AC$209-'[1]Outside Edges'!$B105)&gt;=5,'[1]Outside Edges'!$Q105="Yes"),"Yes","No")</f>
        <v>Yes</v>
      </c>
      <c r="HA106" s="199" t="str">
        <f>IF(AND((RIGHT($HA$3,2)-'[1]Miter Profiles'!$AC$210-'[1]Outside Edges'!$B105)&gt;=5,'[1]Outside Edges'!$Q105="Yes"),"Yes","No")</f>
        <v>No</v>
      </c>
      <c r="HB106" s="197" t="str">
        <f>IF(AND((RIGHT($HB$3,2)-'[1]Miter Profiles'!$AC$211-'[1]Outside Edges'!$B105)&gt;=5,'[1]Outside Edges'!$Q105="Yes"),"Yes","No")</f>
        <v>Yes</v>
      </c>
      <c r="HC106" s="198" t="str">
        <f>IF(AND((RIGHT($HC$3,2)-'[1]Miter Profiles'!$AC$212-'[1]Outside Edges'!$B105)&gt;=5,'[1]Outside Edges'!$Q105="Yes"),"Yes","No")</f>
        <v>Yes</v>
      </c>
      <c r="HD106" s="200" t="str">
        <f>IF(AND((RIGHT($HD$3,2)-'[1]Miter Profiles'!$AC$213-'[1]Outside Edges'!$B105)&gt;=5,'[1]Outside Edges'!$Q105="Yes"),"Yes","No")</f>
        <v>No</v>
      </c>
      <c r="HE106" s="202" t="str">
        <f>IF(AND((RIGHT($HE$3,2)-'[1]Miter Profiles'!$AC$214-'[1]Outside Edges'!$B105)&gt;=5,'[1]Outside Edges'!$Q105="Yes"),"Yes","No")</f>
        <v>No</v>
      </c>
      <c r="HF106" s="199" t="str">
        <f>IF(AND((RIGHT($HF$3,2)-'[1]Miter Profiles'!$AC$215-'[1]Outside Edges'!$B105)&gt;=5,'[1]Outside Edges'!$Q105="Yes"),"Yes","No")</f>
        <v>No</v>
      </c>
      <c r="HG106" s="197" t="str">
        <f>IF(AND((RIGHT($HG$3,2)-'[1]Miter Profiles'!$AC$216-'[1]Outside Edges'!$B105)&gt;=5,'[1]Outside Edges'!$Q105="Yes"),"Yes","No")</f>
        <v>Yes</v>
      </c>
      <c r="HH106" s="198" t="str">
        <f>IF(AND((RIGHT($HH$3,2)-'[1]Miter Profiles'!$AC$217-'[1]Outside Edges'!$B105)&gt;=5,'[1]Outside Edges'!$Q105="Yes"),"Yes","No")</f>
        <v>Yes</v>
      </c>
      <c r="HI106" s="200" t="str">
        <f>IF(AND((RIGHT($HI$3,2)-'[1]Miter Profiles'!$AC$218-'[1]Outside Edges'!$B105)&gt;=5,'[1]Outside Edges'!$Q105="Yes"),"Yes","No")</f>
        <v>Yes</v>
      </c>
      <c r="HJ106" s="201" t="str">
        <f>IF(AND((RIGHT($HJ$3,2)-'[1]Miter Profiles'!$AC$219-'[1]Outside Edges'!$B105)&gt;=5,'[1]Outside Edges'!$Q105="Yes"),"Yes","No")</f>
        <v>Yes</v>
      </c>
      <c r="HK106" s="202" t="str">
        <f>IF(AND((RIGHT($HK$3,2)-'[1]Miter Profiles'!$AC$220-'[1]Outside Edges'!$B105)&gt;=5,'[1]Outside Edges'!$Q105="Yes"),"Yes","No")</f>
        <v>Yes</v>
      </c>
      <c r="HL106" s="199" t="str">
        <f>IF(AND((RIGHT($HL$3,2)-'[1]Miter Profiles'!$AC$221-'[1]Outside Edges'!$B105)&gt;=5,'[1]Outside Edges'!$Q105="Yes"),"Yes","No")</f>
        <v>No</v>
      </c>
      <c r="HM106" s="197" t="str">
        <f>IF(AND((RIGHT($HM$3,2)-'[1]Miter Profiles'!$AC$222-'[1]Outside Edges'!$B105)&gt;=5,'[1]Outside Edges'!$Q105="Yes"),"Yes","No")</f>
        <v>Yes</v>
      </c>
      <c r="HN106" s="197" t="str">
        <f>IF(AND((RIGHT($HN$3,2)-'[1]Miter Profiles'!$AC$223-'[1]Outside Edges'!$B105)&gt;=5,'[1]Outside Edges'!$Q105="Yes"),"Yes","No")</f>
        <v>Yes</v>
      </c>
      <c r="HO106" s="201" t="str">
        <f>IF(AND((RIGHT($HO$3,2)-'[1]Miter Profiles'!$AC$224-'[1]Outside Edges'!$B105)&gt;=5,'[1]Outside Edges'!$Q105="Yes"),"Yes","No")</f>
        <v>No</v>
      </c>
      <c r="HP106" s="201" t="str">
        <f>IF(AND((RIGHT($HP$3,2)-'[1]Miter Profiles'!$AC$225-'[1]Outside Edges'!$B105)&gt;=5,'[1]Outside Edges'!$Q105="Yes"),"Yes","No")</f>
        <v>Yes</v>
      </c>
      <c r="HQ106" s="201" t="str">
        <f>IF(AND((RIGHT($HQ$3,3)-'[1]Miter Profiles'!$AC$226-'[1]Outside Edges'!$B105)&gt;=5,'[1]Outside Edges'!$Q105="Yes"),"Yes","No")</f>
        <v>No</v>
      </c>
      <c r="HR106" s="201" t="str">
        <f>IF(AND((RIGHT($HR$3,2)-'[1]Miter Profiles'!$AC$227-'[1]Outside Edges'!$B105)&gt;=5,'[1]Outside Edges'!$Q105="Yes"),"Yes","No")</f>
        <v>No</v>
      </c>
      <c r="HS106" s="197" t="str">
        <f>IF(AND((RIGHT($HS$3,2)-'[1]Miter Profiles'!$AC$228-'[1]Outside Edges'!$B105)&gt;=5,'[1]Outside Edges'!$Q105="Yes"),"Yes","No")</f>
        <v>Yes</v>
      </c>
      <c r="HT106" s="197" t="str">
        <f>IF(AND((RIGHT($HT$3,2)-'[1]Miter Profiles'!$AC$229-'[1]Outside Edges'!$B105)&gt;=5,'[1]Outside Edges'!$Q105="Yes"),"Yes","No")</f>
        <v>Yes</v>
      </c>
      <c r="HU106" s="197" t="str">
        <f>IF(AND((RIGHT($HU$3,2)-'[1]Miter Profiles'!$AC$230-'[1]Outside Edges'!$B105)&gt;=5,'[1]Outside Edges'!$Q105="Yes"),"Yes","No")</f>
        <v>Yes</v>
      </c>
      <c r="HV106" s="201" t="str">
        <f>IF(AND((RIGHT($HV$3,2)-'[1]Miter Profiles'!$AC$231-'[1]Outside Edges'!$B105)&gt;=5,'[1]Outside Edges'!$Q105="Yes"),"Yes","No")</f>
        <v>No</v>
      </c>
      <c r="HW106" s="201" t="str">
        <f>IF(AND((RIGHT($HW$3,2)-'[1]Miter Profiles'!$AC$232-'[1]Outside Edges'!$B105)&gt;=5,'[1]Outside Edges'!$Q105="Yes"),"Yes","No")</f>
        <v>Yes</v>
      </c>
      <c r="HX106" s="201" t="str">
        <f>IF(AND((RIGHT($HX$3,2)-'[1]Miter Profiles'!$AC$233-'[1]Outside Edges'!$B105)&gt;=5,'[1]Outside Edges'!$Q105="Yes"),"Yes","No")</f>
        <v>Yes</v>
      </c>
      <c r="HY106" s="197" t="str">
        <f>IF(AND((RIGHT($HY$3,2)-'[1]Miter Profiles'!$AC$234-'[1]Outside Edges'!$B105)&gt;=5,'[1]Outside Edges'!$Q105="Yes"),"Yes","No")</f>
        <v>No</v>
      </c>
      <c r="HZ106" s="197" t="str">
        <f>IF(AND((RIGHT($HZ$3,2)-'[1]Miter Profiles'!$AC$235-'[1]Outside Edges'!$B105)&gt;=5,'[1]Outside Edges'!$Q105="Yes"),"Yes","No")</f>
        <v>Yes</v>
      </c>
      <c r="IA106" s="197" t="str">
        <f>IF(AND((RIGHT($IA$3,2)-'[1]Miter Profiles'!$AC$236-'[1]Outside Edges'!$B105)&gt;=5,'[1]Outside Edges'!$Q105="Yes"),"Yes","No")</f>
        <v>Yes</v>
      </c>
      <c r="IB106" s="201" t="str">
        <f>IF(AND((RIGHT($IB$3,2)-'[1]Miter Profiles'!$AC$237-'[1]Outside Edges'!$B105)&gt;=5,'[1]Outside Edges'!$Q105="Yes"),"Yes","No")</f>
        <v>Yes</v>
      </c>
      <c r="IC106" s="201" t="str">
        <f>IF(AND((RIGHT($IC$3,2)-'[1]Miter Profiles'!$AC$238-'[1]Outside Edges'!$B105)&gt;=5,'[1]Outside Edges'!$Q105="Yes"),"Yes","No")</f>
        <v>Yes</v>
      </c>
      <c r="ID106" s="201" t="str">
        <f>IF(AND((RIGHT($ID$3,2)-'[1]Miter Profiles'!$AC$239-'[1]Outside Edges'!$B105)&gt;=5,'[1]Outside Edges'!$Q105="Yes"),"Yes","No")</f>
        <v>Yes</v>
      </c>
      <c r="IE106" s="197" t="str">
        <f>IF(AND((RIGHT($IE$3,2)-'[1]Miter Profiles'!$AC$240-'[1]Outside Edges'!$B105)&gt;=5,'[1]Outside Edges'!$Q105="Yes"),"Yes","No")</f>
        <v>No</v>
      </c>
      <c r="IF106" s="197" t="str">
        <f>IF(AND((RIGHT($IF$3,2)-'[1]Miter Profiles'!$AC$241-'[1]Outside Edges'!$B105)&gt;=5,'[1]Outside Edges'!$Q105="Yes"),"Yes","No")</f>
        <v>Yes</v>
      </c>
      <c r="IG106" s="197" t="str">
        <f>IF(AND((RIGHT($IG$3,2)-'[1]Miter Profiles'!$AC$242-'[1]Outside Edges'!$B105)&gt;=5,'[1]Outside Edges'!$Q105="Yes"),"Yes","No")</f>
        <v>Yes</v>
      </c>
      <c r="IH106" s="201" t="str">
        <f>IF(AND((RIGHT($IH$3,2)-'[1]Miter Profiles'!$AC$243-'[1]Outside Edges'!$B105)&gt;=5,'[1]Outside Edges'!$Q105="Yes"),"Yes","No")</f>
        <v>Yes</v>
      </c>
      <c r="II106" s="201" t="str">
        <f>IF(AND((RIGHT($II$3,2)-'[1]Miter Profiles'!$AC$244-'[1]Outside Edges'!$B105)&gt;=5,'[1]Outside Edges'!$Q105="Yes"),"Yes","No")</f>
        <v>Yes</v>
      </c>
      <c r="IJ106" s="201" t="str">
        <f>IF(AND((RIGHT($IJ$3,2)-'[1]Miter Profiles'!$AC$245-'[1]Outside Edges'!$B105)&gt;=5,'[1]Outside Edges'!$Q105="Yes"),"Yes","No")</f>
        <v>Yes</v>
      </c>
      <c r="IK106" s="197" t="str">
        <f>IF(AND((RIGHT($IK$3,2)-'[1]Miter Profiles'!$AC$246-'[1]Outside Edges'!$B105)&gt;=5,'[1]Outside Edges'!$Q105="Yes"),"Yes","No")</f>
        <v>Yes</v>
      </c>
      <c r="IL106" s="197" t="str">
        <f>IF(AND((RIGHT($IL$3,2)-'[1]Miter Profiles'!$AC$247-'[1]Outside Edges'!$B105)&gt;=5,'[1]Outside Edges'!$Q105="Yes"),"Yes","No")</f>
        <v>Yes</v>
      </c>
      <c r="IM106" s="197" t="str">
        <f>IF(AND((RIGHT($IM$3,2)-'[1]Miter Profiles'!$AC$248-'[1]Outside Edges'!$B105)&gt;=5,'[1]Outside Edges'!$Q105="Yes"),"Yes","No")</f>
        <v>Yes</v>
      </c>
      <c r="IN106" s="201" t="str">
        <f>IF(AND((RIGHT($IN$3,2)-'[1]Miter Profiles'!$AC$249-'[1]Outside Edges'!$B105)&gt;=5,'[1]Outside Edges'!$Q105="Yes"),"Yes","No")</f>
        <v>No</v>
      </c>
      <c r="IO106" s="201" t="str">
        <f>IF(AND((RIGHT($IO$3,2)-'[1]Miter Profiles'!$AC$250-'[1]Outside Edges'!$B105)&gt;=5,'[1]Outside Edges'!$Q105="Yes"),"Yes","No")</f>
        <v>Yes</v>
      </c>
      <c r="IP106" s="201" t="str">
        <f>IF(AND((RIGHT($IP$3,2)-'[1]Miter Profiles'!$AC$251-'[1]Outside Edges'!$B105)&gt;=5,'[1]Outside Edges'!$Q105="Yes"),"Yes","No")</f>
        <v>Yes</v>
      </c>
      <c r="IQ106" s="197" t="str">
        <f>IF(AND((RIGHT($IQ$3,2)-'[1]Miter Profiles'!$AC$252-'[1]Outside Edges'!$B105)&gt;=5,'[1]Outside Edges'!$Q105="Yes"),"Yes","No")</f>
        <v>No</v>
      </c>
      <c r="IR106" s="197" t="str">
        <f>IF(AND((RIGHT($IR$3,2)-'[1]Miter Profiles'!$AC$253-'[1]Outside Edges'!$B105)&gt;=5,'[1]Outside Edges'!$Q105="Yes"),"Yes","No")</f>
        <v>Yes</v>
      </c>
      <c r="IS106" s="197" t="str">
        <f>IF(AND((RIGHT($IS$3,2)-'[1]Miter Profiles'!$AC$254-'[1]Outside Edges'!$B105)&gt;=5,'[1]Outside Edges'!$Q105="Yes"),"Yes","No")</f>
        <v>Yes</v>
      </c>
      <c r="IT106" s="201" t="str">
        <f>IF(AND((RIGHT($IT$3,2)-'[1]Miter Profiles'!$AC$255-'[1]Outside Edges'!$B105)&gt;=5,'[1]Outside Edges'!$Q105="Yes"),"Yes","No")</f>
        <v>No</v>
      </c>
      <c r="IU106" s="201" t="str">
        <f>IF(AND((RIGHT($IU$3,2)-'[1]Miter Profiles'!$AC$256-'[1]Outside Edges'!$B105)&gt;=5,'[1]Outside Edges'!$Q105="Yes"),"Yes","No")</f>
        <v>Yes</v>
      </c>
      <c r="IV106" s="201" t="str">
        <f>IF(AND((RIGHT($IV$3,2)-'[1]Miter Profiles'!$AC$257-'[1]Outside Edges'!$B105)&gt;=5,'[1]Outside Edges'!$Q105="Yes"),"Yes","No")</f>
        <v>Yes</v>
      </c>
      <c r="IW106" s="197" t="str">
        <f>IF(AND((RIGHT($IW$3,2)-'[1]Miter Profiles'!$AC$258-'[1]Outside Edges'!$B105)&gt;=5,'[1]Outside Edges'!$Q105="Yes"),"Yes","No")</f>
        <v>Yes</v>
      </c>
      <c r="IX106" s="197" t="str">
        <f>IF(AND((RIGHT($IX$3,2)-'[1]Miter Profiles'!$AC$259-'[1]Outside Edges'!$B105)&gt;=5,'[1]Outside Edges'!$Q105="Yes"),"Yes","No")</f>
        <v>Yes</v>
      </c>
      <c r="IY106" s="197" t="str">
        <f>IF(AND((RIGHT($IY$3,2)-'[1]Miter Profiles'!$AC$260-'[1]Outside Edges'!$B105)&gt;=5,'[1]Outside Edges'!$Q105="Yes"),"Yes","No")</f>
        <v>Yes</v>
      </c>
      <c r="IZ106" s="201" t="str">
        <f>IF(AND((RIGHT($IZ$3,2)-'[1]Miter Profiles'!$AC$261-'[1]Outside Edges'!$B105)&gt;=5,'[1]Outside Edges'!$Q105="Yes"),"Yes","No")</f>
        <v>No</v>
      </c>
      <c r="JA106" s="201" t="str">
        <f>IF(AND((RIGHT($JA$3,2)-'[1]Miter Profiles'!$AC$262-'[1]Outside Edges'!$B105)&gt;=5,'[1]Outside Edges'!$Q105="Yes"),"Yes","No")</f>
        <v>Yes</v>
      </c>
      <c r="JB106" s="201" t="str">
        <f>IF(AND((RIGHT($JB$3,2)-'[1]Miter Profiles'!$AC$263-'[1]Outside Edges'!$B105)&gt;=5,'[1]Outside Edges'!$Q105="Yes"),"Yes","No")</f>
        <v>Yes</v>
      </c>
      <c r="JC106" s="197" t="str">
        <f>IF(AND((RIGHT($JC$3,2)-'[1]Miter Profiles'!$AC$264-'[1]Outside Edges'!$B105)&gt;=5,'[1]Outside Edges'!$Q105="Yes"),"Yes","No")</f>
        <v>Yes</v>
      </c>
      <c r="JD106" s="197" t="str">
        <f>IF(AND((RIGHT($JD$3,2)-'[1]Miter Profiles'!$AC$265-'[1]Outside Edges'!$B105)&gt;=5,'[1]Outside Edges'!$Q105="Yes"),"Yes","No")</f>
        <v>Yes</v>
      </c>
      <c r="JE106" s="197" t="str">
        <f>IF(AND((RIGHT($JE$3,2)-'[1]Miter Profiles'!$AC$266-'[1]Outside Edges'!$B105)&gt;=5,'[1]Outside Edges'!$Q105="Yes"),"Yes","No")</f>
        <v>Yes</v>
      </c>
      <c r="JF106" s="201" t="str">
        <f>IF(AND((RIGHT($JF$3,2)-'[1]Miter Profiles'!$AC$267-'[1]Outside Edges'!$B105)&gt;=5,'[1]Outside Edges'!$Q105="Yes"),"Yes","No")</f>
        <v>No</v>
      </c>
      <c r="JG106" s="201" t="str">
        <f>IF(AND((RIGHT($JG$3,2)-'[1]Miter Profiles'!$AC$268-'[1]Outside Edges'!$B105)&gt;=5,'[1]Outside Edges'!$Q105="Yes"),"Yes","No")</f>
        <v>Yes</v>
      </c>
      <c r="JH106" s="201" t="str">
        <f>IF(AND((RIGHT($JH$3,2)-'[1]Miter Profiles'!$AC$269-'[1]Outside Edges'!$B105)&gt;=5,'[1]Outside Edges'!$Q105="Yes"),"Yes","No")</f>
        <v>Yes</v>
      </c>
      <c r="JI106" s="197" t="str">
        <f>IF(AND((RIGHT($JI$3,2)-'[1]Miter Profiles'!$AC$270-'[1]Outside Edges'!$B105)&gt;=5,'[1]Outside Edges'!$Q105="Yes"),"Yes","No")</f>
        <v>Yes</v>
      </c>
      <c r="JJ106" s="197" t="str">
        <f>IF(AND((RIGHT($JJ$3,2)-'[1]Miter Profiles'!$AC$271-'[1]Outside Edges'!$B105)&gt;=5,'[1]Outside Edges'!$Q105="Yes"),"Yes","No")</f>
        <v>Yes</v>
      </c>
      <c r="JK106" s="197" t="str">
        <f>IF(AND((RIGHT($JK$3,2)-'[1]Miter Profiles'!$AC$272-'[1]Outside Edges'!$B105)&gt;=5,'[1]Outside Edges'!$Q105="Yes"),"Yes","No")</f>
        <v>Yes</v>
      </c>
      <c r="JL106" s="201" t="str">
        <f>IF(AND((RIGHT($JL$3,2)-'[1]Miter Profiles'!$AC$273-'[1]Outside Edges'!$B105)&gt;=5,'[1]Outside Edges'!$Q105="Yes"),"Yes","No")</f>
        <v>Yes</v>
      </c>
      <c r="JM106" s="201" t="str">
        <f>IF(AND((RIGHT($JM$3,2)-'[1]Miter Profiles'!$AC$274-'[1]Outside Edges'!$B105)&gt;=5,'[1]Outside Edges'!$Q105="Yes"),"Yes","No")</f>
        <v>Yes</v>
      </c>
      <c r="JN106" s="201" t="str">
        <f>IF(AND((RIGHT($JN$3,2)-'[1]Miter Profiles'!$AC$275-'[1]Outside Edges'!$B105)&gt;=5,'[1]Outside Edges'!$Q105="Yes"),"Yes","No")</f>
        <v>Yes</v>
      </c>
      <c r="JO106" s="197" t="str">
        <f>IF(AND((RIGHT($JO$3,2)-'[1]Miter Profiles'!$AC$276-'[1]Outside Edges'!$B105)&gt;=5,'[1]Outside Edges'!$Q105="Yes"),"Yes","No")</f>
        <v>Yes</v>
      </c>
      <c r="JP106" s="197" t="str">
        <f>IF(AND((RIGHT($JP$3,2)-'[1]Miter Profiles'!$AC$277-'[1]Outside Edges'!$B105)&gt;=5,'[1]Outside Edges'!$Q105="Yes"),"Yes","No")</f>
        <v>Yes</v>
      </c>
      <c r="JQ106" s="197" t="str">
        <f>IF(AND((RIGHT($JQ$3,2)-'[1]Miter Profiles'!$AC$278-'[1]Outside Edges'!$B105)&gt;=5,'[1]Outside Edges'!$Q105="Yes"),"Yes","No")</f>
        <v>Yes</v>
      </c>
      <c r="JR106" s="201" t="str">
        <f>IF(AND((RIGHT($JR$3,2)-'[1]Miter Profiles'!$AC$279-'[1]Outside Edges'!$B105)&gt;=5,'[1]Outside Edges'!$Q105="Yes"),"Yes","No")</f>
        <v>No</v>
      </c>
      <c r="JS106" s="201" t="str">
        <f>IF(AND((RIGHT($JS$3,2)-'[1]Miter Profiles'!$AC$280-'[1]Outside Edges'!$B105)&gt;=5,'[1]Outside Edges'!$Q105="Yes"),"Yes","No")</f>
        <v>No</v>
      </c>
      <c r="JT106" s="201" t="str">
        <f>IF(AND((RIGHT($JT$3,2)-'[1]Miter Profiles'!$AC$281-'[1]Outside Edges'!$B105)&gt;=5,'[1]Outside Edges'!$Q105="Yes"),"Yes","No")</f>
        <v>Yes</v>
      </c>
      <c r="JU106" s="197" t="str">
        <f>IF(AND((RIGHT($JU$3,2)-'[1]Miter Profiles'!$AC$282-'[1]Outside Edges'!$B105)&gt;=5,'[1]Outside Edges'!$Q105="Yes"),"Yes","No")</f>
        <v>No</v>
      </c>
      <c r="JV106" s="197" t="str">
        <f>IF(AND((RIGHT($JV$3,2)-'[1]Miter Profiles'!$AC$283-'[1]Outside Edges'!$B105)&gt;=5,'[1]Outside Edges'!$Q105="Yes"),"Yes","No")</f>
        <v>No</v>
      </c>
      <c r="JW106" s="197" t="str">
        <f>IF(AND((RIGHT($JW$3,2)-'[1]Miter Profiles'!$AC$284-'[1]Outside Edges'!$B105)&gt;=5,'[1]Outside Edges'!$Q105="Yes"),"Yes","No")</f>
        <v>Yes</v>
      </c>
      <c r="JX106" s="201" t="str">
        <f>IF(AND((RIGHT($JX$3,2)-'[1]Miter Profiles'!$AC$285-'[1]Outside Edges'!$B105)&gt;=5,'[1]Outside Edges'!$Q105="Yes"),"Yes","No")</f>
        <v>Yes</v>
      </c>
      <c r="JY106" s="201" t="str">
        <f>IF(AND((RIGHT($JY$3,2)-'[1]Miter Profiles'!$AC$286-'[1]Outside Edges'!$B105)&gt;=5,'[1]Outside Edges'!$Q105="Yes"),"Yes","No")</f>
        <v>Yes</v>
      </c>
      <c r="JZ106" s="201" t="str">
        <f>IF(AND((RIGHT($JZ$3,2)-'[1]Miter Profiles'!$AC$287-'[1]Outside Edges'!$B105)&gt;=5,'[1]Outside Edges'!$Q105="Yes"),"Yes","No")</f>
        <v>Yes</v>
      </c>
      <c r="KA106" s="197" t="str">
        <f>IF(AND((RIGHT($KA$3,2)-'[1]Miter Profiles'!$AC$288-'[1]Outside Edges'!$B105)&gt;=5,'[1]Outside Edges'!$Q105="Yes"),"Yes","No")</f>
        <v>Yes</v>
      </c>
      <c r="KB106" s="197" t="str">
        <f>IF(AND((RIGHT($KB$3,2)-'[1]Miter Profiles'!$AC$289-'[1]Outside Edges'!$B105)&gt;=5,'[1]Outside Edges'!$Q105="Yes"),"Yes","No")</f>
        <v>Yes</v>
      </c>
      <c r="KC106" s="197" t="str">
        <f>IF(AND((RIGHT($KC$3,2)-'[1]Miter Profiles'!$AC$290-'[1]Outside Edges'!$B105)&gt;=5,'[1]Outside Edges'!$Q105="Yes"),"Yes","No")</f>
        <v>Yes</v>
      </c>
      <c r="KD106" s="201" t="str">
        <f>IF(AND((RIGHT($KD$3,2)-'[1]Miter Profiles'!$AC$291-'[1]Outside Edges'!$B105)&gt;=5,'[1]Outside Edges'!$Q105="Yes"),"Yes","No")</f>
        <v>No</v>
      </c>
      <c r="KE106" s="201" t="str">
        <f>IF(AND((RIGHT($KE$3,2)-'[1]Miter Profiles'!$AC$292-'[1]Outside Edges'!$B105)&gt;=5,'[1]Outside Edges'!$Q105="Yes"),"Yes","No")</f>
        <v>Yes</v>
      </c>
      <c r="KF106" s="201" t="str">
        <f>IF(AND((RIGHT($KF$3,2)-'[1]Miter Profiles'!$AC$293-'[1]Outside Edges'!$B105)&gt;=5,'[1]Outside Edges'!$Q105="Yes"),"Yes","No")</f>
        <v>Yes</v>
      </c>
      <c r="KG106" s="197" t="str">
        <f>IF(AND((RIGHT($KG$3,2)-'[1]Miter Profiles'!$AC$294-'[1]Outside Edges'!$B105)&gt;=5,'[1]Outside Edges'!$Q105="Yes"),"Yes","No")</f>
        <v>Yes</v>
      </c>
      <c r="KH106" s="197" t="str">
        <f>IF(AND((RIGHT($KH$3,2)-'[1]Miter Profiles'!$AC$295-'[1]Outside Edges'!$B105)&gt;=5,'[1]Outside Edges'!$Q105="Yes"),"Yes","No")</f>
        <v>Yes</v>
      </c>
      <c r="KI106" s="197" t="str">
        <f>IF(AND((RIGHT($KI$3,2)-'[1]Miter Profiles'!$AC$296-'[1]Outside Edges'!$B105)&gt;=5,'[1]Outside Edges'!$Q105="Yes"),"Yes","No")</f>
        <v>Yes</v>
      </c>
      <c r="KJ106" s="201" t="str">
        <f>IF(AND((RIGHT($KJ$3,2)-'[1]Miter Profiles'!$AC$297-'[1]Outside Edges'!$B105)&gt;=5,'[1]Outside Edges'!$Q105="Yes"),"Yes","No")</f>
        <v>Yes</v>
      </c>
      <c r="KK106" s="201" t="str">
        <f>IF(AND((RIGHT($KK$3,2)-'[1]Miter Profiles'!$AC$298-'[1]Outside Edges'!$B105)&gt;=5,'[1]Outside Edges'!$Q105="Yes"),"Yes","No")</f>
        <v>Yes</v>
      </c>
      <c r="KL106" s="201" t="str">
        <f>IF(AND((RIGHT($KL$3,2)-'[1]Miter Profiles'!$AC$299-'[1]Outside Edges'!$B105)&gt;=5,'[1]Outside Edges'!$Q105="Yes"),"Yes","No")</f>
        <v>Yes</v>
      </c>
      <c r="KM106" s="197" t="str">
        <f>IF(AND((RIGHT($KM$3,2)-'[1]Miter Profiles'!$AC$300-'[1]Outside Edges'!$B105)&gt;=5,'[1]Outside Edges'!$Q105="Yes"),"Yes","No")</f>
        <v>Yes</v>
      </c>
      <c r="KN106" s="197" t="str">
        <f>IF(AND((RIGHT($KN$3,2)-'[1]Miter Profiles'!$AC$301-'[1]Outside Edges'!$B105)&gt;=5,'[1]Outside Edges'!$Q105="Yes"),"Yes","No")</f>
        <v>Yes</v>
      </c>
      <c r="KO106" s="197" t="str">
        <f>IF(AND((RIGHT($KO$3,2)-'[1]Miter Profiles'!$AC$302-'[1]Outside Edges'!$B105)&gt;=5,'[1]Outside Edges'!$Q105="Yes"),"Yes","No")</f>
        <v>Yes</v>
      </c>
      <c r="KP106" s="201" t="str">
        <f>IF(AND((RIGHT($KP$3,2)-'[1]Miter Profiles'!$AC$303-'[1]Outside Edges'!$B105)&gt;=5,'[1]Outside Edges'!$Q105="Yes"),"Yes","No")</f>
        <v>Yes</v>
      </c>
      <c r="KQ106" s="201" t="str">
        <f>IF(AND((RIGHT($KQ$3,2)-'[1]Miter Profiles'!$AC$304-'[1]Outside Edges'!$B105)&gt;=5,'[1]Outside Edges'!$Q105="Yes"),"Yes","No")</f>
        <v>Yes</v>
      </c>
      <c r="KR106" s="201" t="str">
        <f>IF(AND((RIGHT($KR$3,2)-'[1]Miter Profiles'!$AC$305-'[1]Outside Edges'!$B105)&gt;=5,'[1]Outside Edges'!$Q105="Yes"),"Yes","No")</f>
        <v>Yes</v>
      </c>
      <c r="KS106" s="197" t="str">
        <f>IF(AND((RIGHT($KS$3,2)-'[1]Miter Profiles'!$AC$306-'[1]Outside Edges'!$B105)&gt;=5,'[1]Outside Edges'!$Q105="Yes"),"Yes","No")</f>
        <v>Yes</v>
      </c>
      <c r="KT106" s="197" t="str">
        <f>IF(AND((RIGHT($KT$3,2)-'[1]Miter Profiles'!$AC$307-'[1]Outside Edges'!$B105)&gt;=5,'[1]Outside Edges'!$Q105="Yes"),"Yes","No")</f>
        <v>Yes</v>
      </c>
      <c r="KU106" s="197" t="str">
        <f>IF(AND((RIGHT($KU$3,2)-'[1]Miter Profiles'!$AC$308-'[1]Outside Edges'!$B105)&gt;=5,'[1]Outside Edges'!$Q105="Yes"),"Yes","No")</f>
        <v>Yes</v>
      </c>
      <c r="KV106" s="201" t="str">
        <f>IF(AND((RIGHT($KV$3,2)-'[1]Miter Profiles'!$AC$309-'[1]Outside Edges'!$B105)&gt;=5,'[1]Outside Edges'!$Q105="Yes"),"Yes","No")</f>
        <v>No</v>
      </c>
      <c r="KW106" s="201" t="str">
        <f>IF(AND((RIGHT($KW$3,2)-'[1]Miter Profiles'!$AC$310-'[1]Outside Edges'!$B105)&gt;=5,'[1]Outside Edges'!$Q105="Yes"),"Yes","No")</f>
        <v>Yes</v>
      </c>
      <c r="KX106" s="201" t="str">
        <f>IF(AND((RIGHT($KX$3,2)-'[1]Miter Profiles'!$AC$311-'[1]Outside Edges'!$B105)&gt;=5,'[1]Outside Edges'!$Q105="Yes"),"Yes","No")</f>
        <v>Yes</v>
      </c>
      <c r="KY106" s="197" t="str">
        <f>IF(AND((RIGHT($KY$3,2)-'[1]Miter Profiles'!$AC$312-'[1]Outside Edges'!$B105)&gt;=5,'[1]Outside Edges'!$Q105="Yes"),"Yes","No")</f>
        <v>No</v>
      </c>
      <c r="KZ106" s="197" t="str">
        <f>IF(AND((RIGHT($KZ$3,2)-'[1]Miter Profiles'!$AC$313-'[1]Outside Edges'!$B105)&gt;=5,'[1]Outside Edges'!$Q105="Yes"),"Yes","No")</f>
        <v>Yes</v>
      </c>
      <c r="LA106" s="197" t="str">
        <f>IF(AND((RIGHT($LA$3,2)-'[1]Miter Profiles'!$AC$314-'[1]Outside Edges'!$B105)&gt;=5,'[1]Outside Edges'!$Q105="Yes"),"Yes","No")</f>
        <v>Yes</v>
      </c>
      <c r="LB106" s="201" t="str">
        <f>IF(AND((RIGHT($LB$3,2)-'[1]Miter Profiles'!$AC$315-'[1]Outside Edges'!$B105)&gt;=5,'[1]Outside Edges'!$Q105="Yes"),"Yes","No")</f>
        <v>No</v>
      </c>
      <c r="LC106" s="201" t="str">
        <f>IF(AND((RIGHT($LC$3,2)-'[1]Miter Profiles'!$AC$316-'[1]Outside Edges'!$B105)&gt;=5,'[1]Outside Edges'!$Q105="Yes"),"Yes","No")</f>
        <v>No</v>
      </c>
      <c r="LD106" s="201" t="str">
        <f>IF(AND((RIGHT($LD$3,2)-'[1]Miter Profiles'!$AC$317-'[1]Outside Edges'!$B105)&gt;=5,'[1]Outside Edges'!$Q105="Yes"),"Yes","No")</f>
        <v>No</v>
      </c>
      <c r="LE106" s="201" t="str">
        <f>IF(AND((RIGHT($LE$3,2)-'[1]Miter Profiles'!$AC$318-'[1]Outside Edges'!$B105)&gt;=5,'[1]Outside Edges'!$Q105="Yes"),"Yes","No")</f>
        <v>No</v>
      </c>
      <c r="LF106" s="197" t="str">
        <f>IF(AND((RIGHT($LF$3,2)-'[1]Miter Profiles'!$AC$319-'[1]Outside Edges'!$B105)&gt;=5,'[1]Outside Edges'!$Q105="Yes"),"Yes","No")</f>
        <v>No</v>
      </c>
      <c r="LG106" s="197" t="str">
        <f>IF(AND((RIGHT($LG$3,2)-'[1]Miter Profiles'!$AC$320-'[1]Outside Edges'!$B105)&gt;=5,'[1]Outside Edges'!$Q105="Yes"),"Yes","No")</f>
        <v>No</v>
      </c>
      <c r="LH106" s="197" t="str">
        <f>IF(AND((RIGHT($LH$3,2)-'[1]Miter Profiles'!$AC$321-'[1]Outside Edges'!$B105)&gt;=5,'[1]Outside Edges'!$Q105="Yes"),"Yes","No")</f>
        <v>No</v>
      </c>
      <c r="LI106" s="197" t="str">
        <f>IF(AND((RIGHT($LI$3,2)-'[1]Miter Profiles'!$AC$322-'[1]Outside Edges'!$B105)&gt;=5,'[1]Outside Edges'!$Q105="Yes"),"Yes","No")</f>
        <v>No</v>
      </c>
      <c r="LJ106" s="201" t="str">
        <f>IF(AND((RIGHT($LJ$3,2)-'[1]Miter Profiles'!$AC$323-'[1]Outside Edges'!$B105)&gt;=5,'[1]Outside Edges'!$Q105="Yes"),"Yes","No")</f>
        <v>No</v>
      </c>
      <c r="LK106" s="201" t="str">
        <f>IF(AND((RIGHT($LK$3,2)-'[1]Miter Profiles'!$AC$324-'[1]Outside Edges'!$B105)&gt;=5,'[1]Outside Edges'!$Q105="Yes"),"Yes","No")</f>
        <v>Yes</v>
      </c>
      <c r="LL106" s="201" t="str">
        <f>IF(AND((RIGHT($LL$3,2)-'[1]Miter Profiles'!$AC$325-'[1]Outside Edges'!$B105)&gt;=5,'[1]Outside Edges'!$Q105="Yes"),"Yes","No")</f>
        <v>Yes</v>
      </c>
      <c r="LM106" s="197" t="str">
        <f>IF(AND((RIGHT($LM$3,2)-'[1]Miter Profiles'!$AC$326-'[1]Outside Edges'!$B105)&gt;=5,'[1]Outside Edges'!$Q105="Yes"),"Yes","No")</f>
        <v>Yes</v>
      </c>
      <c r="LN106" s="197" t="str">
        <f>IF(AND((RIGHT($LN$3,2)-'[1]Miter Profiles'!$AC$327-'[1]Outside Edges'!$B105)&gt;=5,'[1]Outside Edges'!$Q105="Yes"),"Yes","No")</f>
        <v>Yes</v>
      </c>
      <c r="LO106" s="197" t="str">
        <f>IF(AND((RIGHT($LO$3,2)-'[1]Miter Profiles'!$AC$328-'[1]Outside Edges'!$B105)&gt;=5,'[1]Outside Edges'!$Q105="Yes"),"Yes","No")</f>
        <v>Yes</v>
      </c>
      <c r="LP106" s="201" t="str">
        <f>IF(AND((RIGHT($LP$3,2)-'[1]Miter Profiles'!$AC$329-'[1]Outside Edges'!$B105)&gt;=5,'[1]Outside Edges'!$Q105="Yes"),"Yes","No")</f>
        <v>No</v>
      </c>
      <c r="LQ106" s="201" t="str">
        <f>IF(AND((RIGHT($LQ$3,2)-'[1]Miter Profiles'!$AC$330-'[1]Outside Edges'!$B105)&gt;=5,'[1]Outside Edges'!$Q105="Yes"),"Yes","No")</f>
        <v>Yes</v>
      </c>
      <c r="LR106" s="201" t="str">
        <f>IF(AND((RIGHT($LR$3,2)-'[1]Miter Profiles'!$AC$331-'[1]Outside Edges'!$B105)&gt;=5,'[1]Outside Edges'!$Q105="Yes"),"Yes","No")</f>
        <v>Yes</v>
      </c>
      <c r="LS106" s="197" t="str">
        <f>IF(AND((RIGHT($LS$3,2)-'[1]Miter Profiles'!$AC$332-'[1]Outside Edges'!$B105)&gt;=5,'[1]Outside Edges'!$Q105="Yes"),"Yes","No")</f>
        <v>No</v>
      </c>
      <c r="LT106" s="197" t="str">
        <f>IF(AND((RIGHT($LT$3,2)-'[1]Miter Profiles'!$AC$333-'[1]Outside Edges'!$B105)&gt;=5,'[1]Outside Edges'!$Q105="Yes"),"Yes","No")</f>
        <v>Yes</v>
      </c>
      <c r="LU106" s="197" t="str">
        <f>IF(AND((RIGHT($LU$3,2)-'[1]Miter Profiles'!$AC$334-'[1]Outside Edges'!$B105)&gt;=5,'[1]Outside Edges'!$Q105="Yes"),"Yes","No")</f>
        <v>Yes</v>
      </c>
      <c r="LV106" s="201" t="str">
        <f>IF(AND((RIGHT($LV$3,2)-'[1]Miter Profiles'!$AC$335-'[1]Outside Edges'!$B105)&gt;=5,'[1]Outside Edges'!$Q105="Yes"),"Yes","No")</f>
        <v>No</v>
      </c>
      <c r="LW106" s="201" t="str">
        <f>IF(AND((RIGHT($LW$3,2)-'[1]Miter Profiles'!$AC$336-'[1]Outside Edges'!$B105)&gt;=5,'[1]Outside Edges'!$Q105="Yes"),"Yes","No")</f>
        <v>Yes</v>
      </c>
      <c r="LX106" s="201" t="str">
        <f>IF(AND((RIGHT($LX$3,2)-'[1]Miter Profiles'!$AC$337-'[1]Outside Edges'!$B105)&gt;=5,'[1]Outside Edges'!$Q105="Yes"),"Yes","No")</f>
        <v>Yes</v>
      </c>
      <c r="LY106" s="197" t="str">
        <f>IF(AND((RIGHT($LY$3,2)-'[1]Miter Profiles'!$AC$338-'[1]Outside Edges'!$B105)&gt;=5,'[1]Outside Edges'!$Q105="Yes"),"Yes","No")</f>
        <v>No</v>
      </c>
      <c r="LZ106" s="197" t="str">
        <f>IF(AND((RIGHT($LZ$3,2)-'[1]Miter Profiles'!$AC$339-'[1]Outside Edges'!$B105)&gt;=5,'[1]Outside Edges'!$Q105="Yes"),"Yes","No")</f>
        <v>Yes</v>
      </c>
      <c r="MA106" s="197" t="str">
        <f>IF(AND((RIGHT($MA$3,2)-'[1]Miter Profiles'!$AC$340-'[1]Outside Edges'!$B105)&gt;=5,'[1]Outside Edges'!$Q105="Yes"),"Yes","No")</f>
        <v>Yes</v>
      </c>
      <c r="MB106" s="201" t="str">
        <f>IF(AND((RIGHT($MB$3,2)-'[1]Miter Profiles'!$AC$341-'[1]Outside Edges'!$B105)&gt;=5,'[1]Outside Edges'!$Q105="Yes"),"Yes","No")</f>
        <v>No</v>
      </c>
      <c r="MC106" s="201" t="str">
        <f>IF(AND((RIGHT($MC$3,2)-'[1]Miter Profiles'!$AC$342-'[1]Outside Edges'!$B105)&gt;=5,'[1]Outside Edges'!$Q105="Yes"),"Yes","No")</f>
        <v>Yes</v>
      </c>
      <c r="MD106" s="201" t="str">
        <f>IF(AND((RIGHT($MD$3,2)-'[1]Miter Profiles'!$AC$343-'[1]Outside Edges'!$B105)&gt;=5,'[1]Outside Edges'!$Q105="Yes"),"Yes","No")</f>
        <v>Yes</v>
      </c>
      <c r="ME106" s="197" t="str">
        <f>IF(AND((RIGHT($ME$3,2)-'[1]Miter Profiles'!$AC$344-'[1]Outside Edges'!$B105)&gt;=5,'[1]Outside Edges'!$Q105="Yes"),"Yes","No")</f>
        <v>Yes</v>
      </c>
      <c r="MF106" s="197" t="str">
        <f>IF(AND((RIGHT($MF$3,2)-'[1]Miter Profiles'!$AC$345-'[1]Outside Edges'!$B105)&gt;=5,'[1]Outside Edges'!$Q105="Yes"),"Yes","No")</f>
        <v>Yes</v>
      </c>
      <c r="MG106" s="197" t="str">
        <f>IF(AND((RIGHT($MG$3,2)-'[1]Miter Profiles'!$AC$346-'[1]Outside Edges'!$B105)&gt;=5,'[1]Outside Edges'!$Q105="Yes"),"Yes","No")</f>
        <v>Yes</v>
      </c>
      <c r="MH106" s="201" t="str">
        <f>IF(AND((RIGHT($MH$3,2)-'[1]Miter Profiles'!$AC$347-'[1]Outside Edges'!$B105)&gt;=5,'[1]Outside Edges'!$Q105="Yes"),"Yes","No")</f>
        <v>Yes</v>
      </c>
      <c r="MI106" s="201" t="str">
        <f>IF(AND((RIGHT($MI$3,2)-'[1]Miter Profiles'!$AC$348-'[1]Outside Edges'!$B105)&gt;=5,'[1]Outside Edges'!$Q105="Yes"),"Yes","No")</f>
        <v>Yes</v>
      </c>
      <c r="MJ106" s="201" t="str">
        <f>IF(AND((RIGHT($MJ$3,2)-'[1]Miter Profiles'!$AC$349-'[1]Outside Edges'!$B105)&gt;=5,'[1]Outside Edges'!$Q105="Yes"),"Yes","No")</f>
        <v>Yes</v>
      </c>
      <c r="MK106" s="197" t="str">
        <f>IF(AND((RIGHT($MK$3,2)-'[1]Miter Profiles'!$AC$350-'[1]Outside Edges'!$B105)&gt;=5,'[1]Outside Edges'!$Q105="Yes"),"Yes","No")</f>
        <v>Yes</v>
      </c>
      <c r="ML106" s="197" t="str">
        <f>IF(AND((RIGHT($ML$3,2)-'[1]Miter Profiles'!$AC$351-'[1]Outside Edges'!$B105)&gt;=5,'[1]Outside Edges'!$Q105="Yes"),"Yes","No")</f>
        <v>Yes</v>
      </c>
      <c r="MM106" s="197" t="str">
        <f>IF(AND((RIGHT($MM$3,2)-'[1]Miter Profiles'!$AC$352-'[1]Outside Edges'!$B105)&gt;=5,'[1]Outside Edges'!$Q105="Yes"),"Yes","No")</f>
        <v>Yes</v>
      </c>
      <c r="MN106" s="201" t="str">
        <f>IF(AND((RIGHT($MK$3,2)-'[1]Miter Profiles'!$AC$353-'[1]Outside Edges'!$B105)&gt;=5,'[1]Outside Edges'!$Q105="Yes"),"Yes","No")</f>
        <v>Yes</v>
      </c>
      <c r="MO106" s="201" t="str">
        <f>IF(AND((RIGHT($ML$3,2)-'[1]Miter Profiles'!$AC$354-'[1]Outside Edges'!$B105)&gt;=5,'[1]Outside Edges'!$Q105="Yes"),"Yes","No")</f>
        <v>Yes</v>
      </c>
      <c r="MP106" s="201" t="str">
        <f>IF(AND((RIGHT($MM$3,2)-'[1]Miter Profiles'!$AC$355-'[1]Outside Edges'!$B105)&gt;=5,'[1]Outside Edges'!$Q105="Yes"),"Yes","No")</f>
        <v>Yes</v>
      </c>
      <c r="MQ106" s="197" t="str">
        <f>IF(AND((RIGHT($MK$3,2)-'[1]Miter Profiles'!$AC$356-'[1]Outside Edges'!$B105)&gt;=5,'[1]Outside Edges'!$Q105="Yes"),"Yes","No")</f>
        <v>No</v>
      </c>
      <c r="MR106" s="197" t="str">
        <f>IF(AND((RIGHT($ML$3,2)-'[1]Miter Profiles'!$AC$357-'[1]Outside Edges'!$B105)&gt;=5,'[1]Outside Edges'!$Q105="Yes"),"Yes","No")</f>
        <v>Yes</v>
      </c>
      <c r="MS106" s="197" t="str">
        <f>IF(AND((RIGHT($MM$3,2)-'[1]Miter Profiles'!$AC$358-'[1]Outside Edges'!$B105)&gt;=5,'[1]Outside Edges'!$Q105="Yes"),"Yes","No")</f>
        <v>Yes</v>
      </c>
      <c r="MT106" s="201" t="str">
        <f>IF(AND((RIGHT($MK$3,2)-'[1]Miter Profiles'!$AC$359-'[1]Outside Edges'!$B105)&gt;=5,'[1]Outside Edges'!$Q105="Yes"),"Yes","No")</f>
        <v>No</v>
      </c>
      <c r="MU106" s="201" t="str">
        <f>IF(AND((RIGHT($ML$3,2)-'[1]Miter Profiles'!$AC$360-'[1]Outside Edges'!$B105)&gt;=5,'[1]Outside Edges'!$Q105="Yes"),"Yes","No")</f>
        <v>Yes</v>
      </c>
      <c r="MV106" s="201" t="str">
        <f>IF(AND((RIGHT($MM$3,2)-'[1]Miter Profiles'!$AC$361-'[1]Outside Edges'!$B105)&gt;=5,'[1]Outside Edges'!$Q105="Yes"),"Yes","No")</f>
        <v>Yes</v>
      </c>
    </row>
    <row r="107" spans="1:360" ht="15.75" customHeight="1" thickBot="1" x14ac:dyDescent="0.25">
      <c r="A107" s="371" t="str">
        <f>IF('[1]Outside Edges'!$A106&lt;&gt;"",'[1]Outside Edges'!$A106,"")</f>
        <v>D104</v>
      </c>
      <c r="B107" s="7" t="str">
        <f>IF(AND((RIGHT($B$3,2)-'[1]Miter Profiles'!$AC$3-'[1]Outside Edges'!$B106)&gt;=5,'[1]Outside Edges'!$Q106="Yes"),"Yes","No")</f>
        <v>Yes</v>
      </c>
      <c r="C107" s="7" t="str">
        <f>IF(AND((RIGHT($C$3,2)-'[1]Miter Profiles'!$AC$4-'[1]Outside Edges'!$B106)&gt;=5,'[1]Outside Edges'!$Q106="Yes"),"Yes","No")</f>
        <v>Yes</v>
      </c>
      <c r="D107" s="63" t="str">
        <f>IF(AND((RIGHT($D$3,2)-'[1]Miter Profiles'!$AC$5-'[1]Outside Edges'!$B106)&gt;=5,'[1]Outside Edges'!$Q106="Yes"),"Yes","No")</f>
        <v>Yes</v>
      </c>
      <c r="E107" s="64" t="str">
        <f>IF(AND((RIGHT($E$3,2)-'[1]Miter Profiles'!$AC$6-'[1]Outside Edges'!$B106)&gt;=5,'[1]Outside Edges'!$Q106="Yes"),"Yes","No")</f>
        <v>Yes</v>
      </c>
      <c r="F107" s="8" t="str">
        <f>IF(AND((RIGHT($F$3,2)-'[1]Miter Profiles'!$AC$7-'[1]Outside Edges'!$B106)&gt;=5,'[1]Outside Edges'!$Q106="Yes"),"Yes","No")</f>
        <v>Yes</v>
      </c>
      <c r="G107" s="65" t="str">
        <f>IF(AND((RIGHT($G$3,2)-'[1]Miter Profiles'!$AC$8-'[1]Outside Edges'!$B106)&gt;=5,'[1]Outside Edges'!$Q106="Yes"),"Yes","No")</f>
        <v>Yes</v>
      </c>
      <c r="H107" s="7" t="str">
        <f>IF(AND((RIGHT($H$3,2)-'[1]Miter Profiles'!$AC$9-'[1]Outside Edges'!$B106)&gt;=5,'[1]Outside Edges'!$Q106="Yes"),"Yes","No")</f>
        <v>Yes</v>
      </c>
      <c r="I107" s="7" t="str">
        <f>IF(AND((RIGHT($I$3,2)-'[1]Miter Profiles'!$AC$10-'[1]Outside Edges'!$B106)&gt;=5,'[1]Outside Edges'!$Q106="Yes"),"Yes","No")</f>
        <v>Yes</v>
      </c>
      <c r="J107" s="63" t="str">
        <f>IF(AND((RIGHT($J$3,2)-'[1]Miter Profiles'!$AC$11-'[1]Outside Edges'!$B106)&gt;=5,'[1]Outside Edges'!$Q106="Yes"),"Yes","No")</f>
        <v>Yes</v>
      </c>
      <c r="K107" s="64" t="str">
        <f>IF(AND((RIGHT($K$3,2)-'[1]Miter Profiles'!$AC$12-'[1]Outside Edges'!$B106)&gt;=5,'[1]Outside Edges'!$Q106="Yes"),"Yes","No")</f>
        <v>Yes</v>
      </c>
      <c r="L107" s="8" t="str">
        <f>IF(AND((RIGHT($L$3,2)-'[1]Miter Profiles'!$AC$13-'[1]Outside Edges'!$B106)&gt;=5,'[1]Outside Edges'!$Q106="Yes"),"Yes","No")</f>
        <v>Yes</v>
      </c>
      <c r="M107" s="65" t="str">
        <f>IF(AND((RIGHT($M$3,2)-'[1]Miter Profiles'!$AC$14-'[1]Outside Edges'!$B106)&gt;=5,'[1]Outside Edges'!$Q106="Yes"),"Yes","No")</f>
        <v>Yes</v>
      </c>
      <c r="N107" s="7" t="str">
        <f>IF(AND((RIGHT($N$3,2)-'[1]Miter Profiles'!$AC$15-'[1]Outside Edges'!$B106)&gt;=4,'[1]Outside Edges'!$Q106="Yes"),"Yes","No")</f>
        <v>No</v>
      </c>
      <c r="O107" s="7" t="str">
        <f>IF(AND((RIGHT($O$3,2)-'[1]Miter Profiles'!$AC$16-'[1]Outside Edges'!$B106)&gt;=5,'[1]Outside Edges'!$Q106="Yes"),"Yes","No")</f>
        <v>Yes</v>
      </c>
      <c r="P107" s="63" t="str">
        <f>IF(AND((RIGHT($P$3,2)-'[1]Miter Profiles'!$AC$17-'[1]Outside Edges'!$B106)&gt;=5,'[1]Outside Edges'!$Q106="Yes"),"Yes","No")</f>
        <v>Yes</v>
      </c>
      <c r="Q107" s="64" t="str">
        <f>IF(AND((RIGHT($Q$3,2)-'[1]Miter Profiles'!$AC$18-'[1]Outside Edges'!$B106)&gt;=5,'[1]Outside Edges'!$Q106="Yes"),"Yes","No")</f>
        <v>No</v>
      </c>
      <c r="R107" s="8" t="str">
        <f>IF(AND((RIGHT($R$3,2)-'[1]Miter Profiles'!$AC$19-'[1]Outside Edges'!$B106)&gt;=5,'[1]Outside Edges'!$Q106="Yes"),"Yes","No")</f>
        <v>Yes</v>
      </c>
      <c r="S107" s="65" t="str">
        <f>IF(AND((RIGHT($S$3,2)-'[1]Miter Profiles'!$AC$20-'[1]Outside Edges'!$B106)&gt;=5,'[1]Outside Edges'!$Q106="Yes"),"Yes","No")</f>
        <v>Yes</v>
      </c>
      <c r="T107" s="7" t="str">
        <f>IF(AND((RIGHT($T$3,2)-'[1]Miter Profiles'!$AC$21-'[1]Outside Edges'!$B106)&gt;=5,'[1]Outside Edges'!$Q106="Yes"),"Yes","No")</f>
        <v>Yes</v>
      </c>
      <c r="U107" s="7" t="str">
        <f>IF(AND((RIGHT($U$3,2)-'[1]Miter Profiles'!$AC$22-'[1]Outside Edges'!$B106)&gt;=5,'[1]Outside Edges'!$Q106="Yes"),"Yes","No")</f>
        <v>Yes</v>
      </c>
      <c r="V107" s="63" t="str">
        <f>IF(AND((RIGHT($V$3,2)-'[1]Miter Profiles'!$AC$23-'[1]Outside Edges'!$B106)&gt;=5,'[1]Outside Edges'!$Q106="Yes"),"Yes","No")</f>
        <v>Yes</v>
      </c>
      <c r="W107" s="64" t="str">
        <f>IF(AND((RIGHT($W$3,2)-'[1]Miter Profiles'!$AC$24-'[1]Outside Edges'!$B106)&gt;=5,'[1]Outside Edges'!$Q106="Yes"),"Yes","No")</f>
        <v>No</v>
      </c>
      <c r="X107" s="8" t="str">
        <f>IF(AND((RIGHT($X$3,2)-'[1]Miter Profiles'!$AC$25-'[1]Outside Edges'!$B106)&gt;=5,'[1]Outside Edges'!$Q106="Yes"),"Yes","No")</f>
        <v>Yes</v>
      </c>
      <c r="Y107" s="65" t="str">
        <f>IF(AND((RIGHT($Y$3,2)-'[1]Miter Profiles'!$AC$26-'[1]Outside Edges'!$B106)&gt;=5,'[1]Outside Edges'!$Q106="Yes"),"Yes","No")</f>
        <v>Yes</v>
      </c>
      <c r="Z107" s="7" t="str">
        <f>IF(AND((RIGHT($Z$3,2)-'[1]Miter Profiles'!$AC$27-'[1]Outside Edges'!$B106)&gt;=5,'[1]Outside Edges'!$Q106="Yes"),"Yes","No")</f>
        <v>Yes</v>
      </c>
      <c r="AA107" s="7" t="str">
        <f>IF(AND((RIGHT($AA$3,2)-'[1]Miter Profiles'!$AC$28-'[1]Outside Edges'!$B106)&gt;=5,'[1]Outside Edges'!$Q106="Yes"),"Yes","No")</f>
        <v>Yes</v>
      </c>
      <c r="AB107" s="63" t="str">
        <f>IF(AND((RIGHT($AB$3,2)-'[1]Miter Profiles'!$AC$29-'[1]Outside Edges'!$B106)&gt;=5,'[1]Outside Edges'!$Q106="Yes"),"Yes","No")</f>
        <v>Yes</v>
      </c>
      <c r="AC107" s="64" t="str">
        <f>IF(AND((RIGHT($AC$3,2)-'[1]Miter Profiles'!$AC$30-'[1]Outside Edges'!$B106)&gt;=5,'[1]Outside Edges'!$Q106="Yes"),"Yes","No")</f>
        <v>Yes</v>
      </c>
      <c r="AD107" s="8" t="str">
        <f>IF(AND((RIGHT($AD$3,2)-'[1]Miter Profiles'!$AC$31-'[1]Outside Edges'!$B106)&gt;=5,'[1]Outside Edges'!$Q106="Yes"),"Yes","No")</f>
        <v>Yes</v>
      </c>
      <c r="AE107" s="65" t="str">
        <f>IF(AND((RIGHT($AE$3,2)-'[1]Miter Profiles'!$AC$32-'[1]Outside Edges'!$B106)&gt;=5,'[1]Outside Edges'!$Q106="Yes"),"Yes","No")</f>
        <v>Yes</v>
      </c>
      <c r="AF107" s="7" t="str">
        <f>IF(AND((RIGHT($AF$3,2)-'[1]Miter Profiles'!$AC$33-'[1]Outside Edges'!$B106)&gt;=5,'[1]Outside Edges'!$Q106="Yes"),"Yes","No")</f>
        <v>Yes</v>
      </c>
      <c r="AG107" s="7" t="str">
        <f>IF(AND((RIGHT($AG$3,2)-'[1]Miter Profiles'!$AC$34-'[1]Outside Edges'!$B106)&gt;=5,'[1]Outside Edges'!$Q106="Yes"),"Yes","No")</f>
        <v>Yes</v>
      </c>
      <c r="AH107" s="63" t="str">
        <f>IF(AND((RIGHT($AH$3,2)-'[1]Miter Profiles'!$AC$35-'[1]Outside Edges'!$B106)&gt;=5,'[1]Outside Edges'!$Q106="Yes"),"Yes","No")</f>
        <v>Yes</v>
      </c>
      <c r="AI107" s="64" t="str">
        <f>IF(AND((RIGHT($AI$3,2)-'[1]Miter Profiles'!$AC$36-'[1]Outside Edges'!$B106)&gt;=5,'[1]Outside Edges'!$Q106="Yes"),"Yes","No")</f>
        <v>Yes</v>
      </c>
      <c r="AJ107" s="8" t="str">
        <f>IF(AND((RIGHT($AJ$3,2)-'[1]Miter Profiles'!$AC$37-'[1]Outside Edges'!$B106)&gt;=5,'[1]Outside Edges'!$Q106="Yes"),"Yes","No")</f>
        <v>Yes</v>
      </c>
      <c r="AK107" s="65" t="str">
        <f>IF(AND((RIGHT($AK$3,2)-'[1]Miter Profiles'!$AC$38-'[1]Outside Edges'!$B106)&gt;=5,'[1]Outside Edges'!$Q106="Yes"),"Yes","No")</f>
        <v>Yes</v>
      </c>
      <c r="AL107" s="7" t="str">
        <f>IF(AND((RIGHT($AL$3,2)-'[1]Miter Profiles'!$AC$39-'[1]Outside Edges'!$B106)&gt;=5,'[1]Outside Edges'!$Q106="Yes"),"Yes","No")</f>
        <v>Yes</v>
      </c>
      <c r="AM107" s="7" t="str">
        <f>IF(AND((RIGHT($AM$3,2)-'[1]Miter Profiles'!$AC$40-'[1]Outside Edges'!$B106)&gt;=5,'[1]Outside Edges'!$Q106="Yes"),"Yes","No")</f>
        <v>Yes</v>
      </c>
      <c r="AN107" s="63" t="str">
        <f>IF(AND((RIGHT($AN$3,2)-'[1]Miter Profiles'!$AC$41-'[1]Outside Edges'!$B106)&gt;=5,'[1]Outside Edges'!$Q106="Yes"),"Yes","No")</f>
        <v>Yes</v>
      </c>
      <c r="AO107" s="64" t="str">
        <f>IF(AND((RIGHT($AO$3,2)-'[1]Miter Profiles'!$AC$42-'[1]Outside Edges'!$B106)&gt;=5,'[1]Outside Edges'!$Q106="Yes"),"Yes","No")</f>
        <v>Yes</v>
      </c>
      <c r="AP107" s="8" t="str">
        <f>IF(AND((RIGHT($AP$3,2)-'[1]Miter Profiles'!$AC$43-'[1]Outside Edges'!$B106)&gt;=5,'[1]Outside Edges'!$Q106="Yes"),"Yes","No")</f>
        <v>Yes</v>
      </c>
      <c r="AQ107" s="65" t="str">
        <f>IF(AND((RIGHT($AQ$3,2)-'[1]Miter Profiles'!$AC$44-'[1]Outside Edges'!$B106)&gt;=5,'[1]Outside Edges'!$Q106="Yes"),"Yes","No")</f>
        <v>Yes</v>
      </c>
      <c r="AR107" s="7" t="str">
        <f>IF(AND((RIGHT($AR$3,2)-'[1]Miter Profiles'!$AC$45-'[1]Outside Edges'!$B106)&gt;=5,'[1]Outside Edges'!$Q106="Yes"),"Yes","No")</f>
        <v>Yes</v>
      </c>
      <c r="AS107" s="7" t="str">
        <f>IF(AND((RIGHT($AS$3,2)-'[1]Miter Profiles'!$AC$46-'[1]Outside Edges'!$B106)&gt;=5,'[1]Outside Edges'!$Q106="Yes"),"Yes","No")</f>
        <v>Yes</v>
      </c>
      <c r="AT107" s="63" t="str">
        <f>IF(AND((RIGHT($AT$3,2)-'[1]Miter Profiles'!$AC$47-'[1]Outside Edges'!$B106)&gt;=5,'[1]Outside Edges'!$Q106="Yes"),"Yes","No")</f>
        <v>Yes</v>
      </c>
      <c r="AU107" s="64" t="str">
        <f>IF(AND((RIGHT($AU$3,2)-'[1]Miter Profiles'!$AC$48-'[1]Outside Edges'!$B106)&gt;=5,'[1]Outside Edges'!$Q106="Yes"),"Yes","No")</f>
        <v>Yes</v>
      </c>
      <c r="AV107" s="8" t="str">
        <f>IF(AND((RIGHT($AV$3,2)-'[1]Miter Profiles'!$AC$49-'[1]Outside Edges'!$B106)&gt;=5,'[1]Outside Edges'!$Q106="Yes"),"Yes","No")</f>
        <v>Yes</v>
      </c>
      <c r="AW107" s="65" t="str">
        <f>IF(AND((RIGHT($AW$3,2)-'[1]Miter Profiles'!$AC$50-'[1]Outside Edges'!$B106)&gt;=5,'[1]Outside Edges'!$Q106="Yes"),"Yes","No")</f>
        <v>Yes</v>
      </c>
      <c r="AX107" s="7" t="str">
        <f>IF(AND((RIGHT($AX$3,2)-'[1]Miter Profiles'!$AC$51-'[1]Outside Edges'!$B106)&gt;=5,'[1]Outside Edges'!$Q106="Yes"),"Yes","No")</f>
        <v>Yes</v>
      </c>
      <c r="AY107" s="7" t="str">
        <f>IF(AND((RIGHT($AY$3,2)-'[1]Miter Profiles'!$AC$52-'[1]Outside Edges'!$B106)&gt;=5,'[1]Outside Edges'!$Q106="Yes"),"Yes","No")</f>
        <v>Yes</v>
      </c>
      <c r="AZ107" s="63" t="str">
        <f>IF(AND((RIGHT($AZ$3,2)-'[1]Miter Profiles'!$AC$53-'[1]Outside Edges'!$B106)&gt;=5,'[1]Outside Edges'!$Q106="Yes"),"Yes","No")</f>
        <v>Yes</v>
      </c>
      <c r="BA107" s="64" t="str">
        <f>IF(AND((RIGHT($BA$3,2)-'[1]Miter Profiles'!$AC$54-'[1]Outside Edges'!$B106)&gt;=5,'[1]Outside Edges'!$Q106="Yes"),"Yes","No")</f>
        <v>Yes</v>
      </c>
      <c r="BB107" s="8" t="str">
        <f>IF(AND((RIGHT($BB$3,2)-'[1]Miter Profiles'!$AC$55-'[1]Outside Edges'!$B106)&gt;=5,'[1]Outside Edges'!$Q106="Yes"),"Yes","No")</f>
        <v>Yes</v>
      </c>
      <c r="BC107" s="65" t="str">
        <f>IF(AND((RIGHT($BC$3,2)-'[1]Miter Profiles'!$AC$56-'[1]Outside Edges'!$B106)&gt;=5,'[1]Outside Edges'!$Q106="Yes"),"Yes","No")</f>
        <v>Yes</v>
      </c>
      <c r="BD107" s="7" t="str">
        <f>IF(AND((RIGHT($BD$3,2)-'[1]Miter Profiles'!$AC$57-'[1]Outside Edges'!$B106)&gt;=5,'[1]Outside Edges'!$Q106="Yes"),"Yes","No")</f>
        <v>Yes</v>
      </c>
      <c r="BE107" s="7" t="str">
        <f>IF(AND((RIGHT($BE$3,2)-'[1]Miter Profiles'!$AC$58-'[1]Outside Edges'!$B106)&gt;=5,'[1]Outside Edges'!$Q106="Yes"),"Yes","No")</f>
        <v>Yes</v>
      </c>
      <c r="BF107" s="63" t="str">
        <f>IF(AND((RIGHT($BF$3,2)-'[1]Miter Profiles'!$AC$59-'[1]Outside Edges'!$B106)&gt;=5,'[1]Outside Edges'!$Q106="Yes"),"Yes","No")</f>
        <v>Yes</v>
      </c>
      <c r="BG107" s="64" t="str">
        <f>IF(AND((RIGHT($BG$3,2)-'[1]Miter Profiles'!$AC$60-'[1]Outside Edges'!$B106)&gt;=5,'[1]Outside Edges'!$Q106="Yes"),"Yes","No")</f>
        <v>Yes</v>
      </c>
      <c r="BH107" s="8" t="str">
        <f>IF(AND((RIGHT($BH$3,2)-'[1]Miter Profiles'!$AC$61-'[1]Outside Edges'!$B106)&gt;=5,'[1]Outside Edges'!$Q106="Yes"),"Yes","No")</f>
        <v>Yes</v>
      </c>
      <c r="BI107" s="65" t="str">
        <f>IF(AND((RIGHT($BI$3,2)-'[1]Miter Profiles'!$AC$62-'[1]Outside Edges'!$B106)&gt;=5,'[1]Outside Edges'!$Q106="Yes"),"Yes","No")</f>
        <v>Yes</v>
      </c>
      <c r="BJ107" s="7" t="str">
        <f>IF(AND((RIGHT($BJ$3,2)-'[1]Miter Profiles'!$AC$63-'[1]Outside Edges'!$B106)&gt;=5,'[1]Outside Edges'!$Q106="Yes"),"Yes","No")</f>
        <v>Yes</v>
      </c>
      <c r="BK107" s="7" t="str">
        <f>IF(AND((RIGHT($BK$3,2)-'[1]Miter Profiles'!$AC$64-'[1]Outside Edges'!$B106)&gt;=5,'[1]Outside Edges'!$Q106="Yes"),"Yes","No")</f>
        <v>Yes</v>
      </c>
      <c r="BL107" s="63" t="str">
        <f>IF(AND((RIGHT($BL$3,2)-'[1]Miter Profiles'!$AC$65-'[1]Outside Edges'!$B106)&gt;=5,'[1]Outside Edges'!$Q106="Yes"),"Yes","No")</f>
        <v>Yes</v>
      </c>
      <c r="BM107" s="64" t="str">
        <f>IF(AND((RIGHT($BM$3,2)-'[1]Miter Profiles'!$AC$66-'[1]Outside Edges'!$B106)&gt;=5,'[1]Outside Edges'!$Q106="Yes"),"Yes","No")</f>
        <v>Yes</v>
      </c>
      <c r="BN107" s="8" t="str">
        <f>IF(AND((RIGHT($BN$3,2)-'[1]Miter Profiles'!$AC$67-'[1]Outside Edges'!$B106)&gt;=5,'[1]Outside Edges'!$Q106="Yes"),"Yes","No")</f>
        <v>Yes</v>
      </c>
      <c r="BO107" s="65" t="str">
        <f>IF(AND((RIGHT($BO$3,2)-'[1]Miter Profiles'!$AC$68-'[1]Outside Edges'!$B106)&gt;=5,'[1]Outside Edges'!$Q106="Yes"),"Yes","No")</f>
        <v>Yes</v>
      </c>
      <c r="BP107" s="7" t="str">
        <f>IF(AND((RIGHT($BP$3,2)-'[1]Miter Profiles'!$AC$69-'[1]Outside Edges'!$B106)&gt;=5,'[1]Outside Edges'!$Q106="Yes"),"Yes","No")</f>
        <v>Yes</v>
      </c>
      <c r="BQ107" s="7" t="str">
        <f>IF(AND((RIGHT($BQ$3,2)-'[1]Miter Profiles'!$AC$70-'[1]Outside Edges'!$B106)&gt;=5,'[1]Outside Edges'!$Q106="Yes"),"Yes","No")</f>
        <v>Yes</v>
      </c>
      <c r="BR107" s="63" t="str">
        <f>IF(AND((RIGHT($BR$3,2)-'[1]Miter Profiles'!$AC$71-'[1]Outside Edges'!$B106)&gt;=5,'[1]Outside Edges'!$Q106="Yes"),"Yes","No")</f>
        <v>Yes</v>
      </c>
      <c r="BS107" s="64" t="str">
        <f>IF(AND((RIGHT($BS$3,2)-'[1]Miter Profiles'!$AC$72-'[1]Outside Edges'!$B106)&gt;=5,'[1]Outside Edges'!$Q106="Yes"),"Yes","No")</f>
        <v>Yes</v>
      </c>
      <c r="BT107" s="8" t="str">
        <f>IF(AND((RIGHT($BT$3,2)-'[1]Miter Profiles'!$AC$73-'[1]Outside Edges'!$B106)&gt;=5,'[1]Outside Edges'!$Q106="Yes"),"Yes","No")</f>
        <v>Yes</v>
      </c>
      <c r="BU107" s="65" t="str">
        <f>IF(AND((RIGHT($BU$3,2)-'[1]Miter Profiles'!$AC$74-'[1]Outside Edges'!$B106)&gt;=5,'[1]Outside Edges'!$Q106="Yes"),"Yes","No")</f>
        <v>Yes</v>
      </c>
      <c r="BV107" s="7" t="str">
        <f>IF(AND((RIGHT($BV$3,2)-'[1]Miter Profiles'!$AC$75-'[1]Outside Edges'!$B106)&gt;=5,'[1]Outside Edges'!$Q106="Yes"),"Yes","No")</f>
        <v>Yes</v>
      </c>
      <c r="BW107" s="7" t="str">
        <f>IF(AND((RIGHT($BW$3,2)-'[1]Miter Profiles'!$AC$76-'[1]Outside Edges'!$B106)&gt;=5,'[1]Outside Edges'!$Q106="Yes"),"Yes","No")</f>
        <v>Yes</v>
      </c>
      <c r="BX107" s="63" t="str">
        <f>IF(AND((RIGHT($BX$3,2)-'[1]Miter Profiles'!$AC$77-'[1]Outside Edges'!$B106)&gt;=5,'[1]Outside Edges'!$Q106="Yes"),"Yes","No")</f>
        <v>Yes</v>
      </c>
      <c r="BY107" s="64" t="str">
        <f>IF(AND((RIGHT($BY$3,2)-'[1]Miter Profiles'!$AC$78-'[1]Outside Edges'!$B106)&gt;=5,'[1]Outside Edges'!$Q106="Yes"),"Yes","No")</f>
        <v>Yes</v>
      </c>
      <c r="BZ107" s="8" t="str">
        <f>IF(AND((RIGHT($BZ$3,2)-'[1]Miter Profiles'!$AC$79-'[1]Outside Edges'!$B106)&gt;=5,'[1]Outside Edges'!$Q106="Yes"),"Yes","No")</f>
        <v>Yes</v>
      </c>
      <c r="CA107" s="65" t="str">
        <f>IF(AND((RIGHT($CA$3,2)-'[1]Miter Profiles'!$AC$80-'[1]Outside Edges'!$B106)&gt;=5,'[1]Outside Edges'!$Q106="Yes"),"Yes","No")</f>
        <v>Yes</v>
      </c>
      <c r="CB107" s="7" t="str">
        <f>IF(AND((RIGHT($CB$3,2)-'[1]Miter Profiles'!$AC$81-'[1]Outside Edges'!$B106)&gt;=5,'[1]Outside Edges'!$Q106="Yes"),"Yes","No")</f>
        <v>Yes</v>
      </c>
      <c r="CC107" s="7" t="str">
        <f>IF(AND((RIGHT($CC$3,2)-'[1]Miter Profiles'!$AC$82-'[1]Outside Edges'!$B106)&gt;=5,'[1]Outside Edges'!$Q106="Yes"),"Yes","No")</f>
        <v>Yes</v>
      </c>
      <c r="CD107" s="63" t="str">
        <f>IF(AND((RIGHT($CD$3,2)-'[1]Miter Profiles'!$AC$83-'[1]Outside Edges'!$B106)&gt;=5,'[1]Outside Edges'!$Q106="Yes"),"Yes","No")</f>
        <v>Yes</v>
      </c>
      <c r="CE107" s="64" t="str">
        <f>IF(AND((RIGHT($CE$3,2)-'[1]Miter Profiles'!$AC$84-'[1]Outside Edges'!$B106)&gt;=5,'[1]Outside Edges'!$Q106="Yes"),"Yes","No")</f>
        <v>Yes</v>
      </c>
      <c r="CF107" s="8" t="str">
        <f>IF(AND((RIGHT($CF$3,2)-'[1]Miter Profiles'!$AC$85-'[1]Outside Edges'!$B106)&gt;=5,'[1]Outside Edges'!$Q106="Yes"),"Yes","No")</f>
        <v>Yes</v>
      </c>
      <c r="CG107" s="65" t="str">
        <f>IF(AND((RIGHT($CG$3,2)-'[1]Miter Profiles'!$AC$86-'[1]Outside Edges'!$B106)&gt;=5,'[1]Outside Edges'!$Q106="Yes"),"Yes","No")</f>
        <v>Yes</v>
      </c>
      <c r="CH107" s="7" t="str">
        <f>IF(AND((RIGHT($CH$3,2)-'[1]Miter Profiles'!$AC$87-'[1]Outside Edges'!$B106)&gt;=5,'[1]Outside Edges'!$Q106="Yes"),"Yes","No")</f>
        <v>Yes</v>
      </c>
      <c r="CI107" s="7" t="str">
        <f>IF(AND((RIGHT($CI$3,2)-'[1]Miter Profiles'!$AC$88-'[1]Outside Edges'!$B106)&gt;=5,'[1]Outside Edges'!$Q106="Yes"),"Yes","No")</f>
        <v>Yes</v>
      </c>
      <c r="CJ107" s="63" t="str">
        <f>IF(AND((RIGHT($CJ$3,2)-'[1]Miter Profiles'!$AC$89-'[1]Outside Edges'!$B106)&gt;=5,'[1]Outside Edges'!$Q106="Yes"),"Yes","No")</f>
        <v>Yes</v>
      </c>
      <c r="CK107" s="64" t="str">
        <f>IF(AND((RIGHT($CK$3,2)-'[1]Miter Profiles'!$AC$90-'[1]Outside Edges'!$B106)&gt;=5,'[1]Outside Edges'!$Q106="Yes"),"Yes","No")</f>
        <v>Yes</v>
      </c>
      <c r="CL107" s="8" t="str">
        <f>IF(AND((RIGHT($CL$3,2)-'[1]Miter Profiles'!$AC$91-'[1]Outside Edges'!$B106)&gt;=5,'[1]Outside Edges'!$Q106="Yes"),"Yes","No")</f>
        <v>Yes</v>
      </c>
      <c r="CM107" s="65" t="str">
        <f>IF(AND((RIGHT($CM$3,2)-'[1]Miter Profiles'!$AC$92-'[1]Outside Edges'!$B106)&gt;=5,'[1]Outside Edges'!$Q106="Yes"),"Yes","No")</f>
        <v>Yes</v>
      </c>
      <c r="CN107" s="7" t="str">
        <f>IF(AND((RIGHT(CN$3,2)-'[1]Miter Profiles'!$AC$93-'[1]Outside Edges'!$B106)&gt;=5,'[1]Outside Edges'!$Q106="Yes"),"Yes","No")</f>
        <v>No</v>
      </c>
      <c r="CO107" s="7" t="str">
        <f>IF(AND((RIGHT(CO$3,2)-'[1]Miter Profiles'!$AC$94-'[1]Outside Edges'!$B106)&gt;=5,'[1]Outside Edges'!$Q106="Yes"),"Yes","No")</f>
        <v>Yes</v>
      </c>
      <c r="CP107" s="63" t="str">
        <f>IF(AND((RIGHT(CP$3,2)-'[1]Miter Profiles'!$AC$95-'[1]Outside Edges'!$B106)&gt;=5,'[1]Outside Edges'!$Q106="Yes"),"Yes","No")</f>
        <v>Yes</v>
      </c>
      <c r="CQ107" s="64" t="str">
        <f>IF(AND((RIGHT(CQ$3,2)-'[1]Miter Profiles'!$AC$96-'[1]Outside Edges'!$B106)&gt;=5,'[1]Outside Edges'!$Q106="Yes"),"Yes","No")</f>
        <v>Yes</v>
      </c>
      <c r="CR107" s="8" t="str">
        <f>IF(AND((RIGHT(CR$3,2)-'[1]Miter Profiles'!$AC$97-'[1]Outside Edges'!$B106)&gt;=5,'[1]Outside Edges'!$Q106="Yes"),"Yes","No")</f>
        <v>Yes</v>
      </c>
      <c r="CS107" s="65" t="str">
        <f>IF(AND((RIGHT(CS$3,2)-'[1]Miter Profiles'!$AC$98-'[1]Outside Edges'!$B106)&gt;=5,'[1]Outside Edges'!$Q106="Yes"),"Yes","No")</f>
        <v>Yes</v>
      </c>
      <c r="CT107" s="7" t="str">
        <f>IF(AND((RIGHT($CT$3,2)-'[1]Miter Profiles'!$AC$99-'[1]Outside Edges'!$B106)&gt;=5,'[1]Outside Edges'!$Q106="Yes"),"Yes","No")</f>
        <v>Yes</v>
      </c>
      <c r="CU107" s="7" t="str">
        <f>IF(AND((RIGHT($CU$3,2)-'[1]Miter Profiles'!$AC$100-'[1]Outside Edges'!$B106)&gt;=5,'[1]Outside Edges'!$Q106="Yes"),"Yes","No")</f>
        <v>Yes</v>
      </c>
      <c r="CV107" s="63" t="str">
        <f>IF(AND((RIGHT($CV$3,2)-'[1]Miter Profiles'!$AC$101-'[1]Outside Edges'!$B106)&gt;=5,'[1]Outside Edges'!$Q106="Yes"),"Yes","No")</f>
        <v>Yes</v>
      </c>
      <c r="CW107" s="64" t="str">
        <f>IF(AND((RIGHT($CW$3,2)-'[1]Miter Profiles'!$AC$102-'[1]Outside Edges'!$B106)&gt;=5,'[1]Outside Edges'!$Q106="Yes"),"Yes","No")</f>
        <v>Yes</v>
      </c>
      <c r="CX107" s="8" t="str">
        <f>IF(AND((RIGHT($CX$3,2)-'[1]Miter Profiles'!$AC$103-'[1]Outside Edges'!$B106)&gt;=5,'[1]Outside Edges'!$Q106="Yes"),"Yes","No")</f>
        <v>Yes</v>
      </c>
      <c r="CY107" s="65" t="str">
        <f>IF(AND((RIGHT($CY$3,2)-'[1]Miter Profiles'!$AC$104-'[1]Outside Edges'!$B106)&gt;=5,'[1]Outside Edges'!$Q106="Yes"),"Yes","No")</f>
        <v>Yes</v>
      </c>
      <c r="CZ107" s="7" t="str">
        <f>IF(AND((RIGHT($CZ$3,2)-'[1]Miter Profiles'!$AC$105-'[1]Outside Edges'!$B106)&gt;=5,'[1]Outside Edges'!$Q106="Yes"),"Yes","No")</f>
        <v>No</v>
      </c>
      <c r="DA107" s="7" t="str">
        <f>IF(AND((RIGHT($DA$3,2)-'[1]Miter Profiles'!$AC$106-'[1]Outside Edges'!$B106)&gt;=5,'[1]Outside Edges'!$Q106="Yes"),"Yes","No")</f>
        <v>No</v>
      </c>
      <c r="DB107" s="63" t="str">
        <f>IF(AND((RIGHT($DB$3,2)-'[1]Miter Profiles'!$AC$107-'[1]Outside Edges'!$B106)&gt;=5,'[1]Outside Edges'!$Q106="Yes"),"Yes","No")</f>
        <v>No</v>
      </c>
      <c r="DC107" s="64" t="str">
        <f>IF(AND((RIGHT($DC$3,2)-'[1]Miter Profiles'!$AC$108-'[1]Outside Edges'!$B106)&gt;=5,'[1]Outside Edges'!$Q106="Yes"),"Yes","No")</f>
        <v>Yes</v>
      </c>
      <c r="DD107" s="8" t="str">
        <f>IF(AND((RIGHT($DD$3,2)-'[1]Miter Profiles'!$AC$109-'[1]Outside Edges'!$B106)&gt;=5,'[1]Outside Edges'!$Q106="Yes"),"Yes","No")</f>
        <v>Yes</v>
      </c>
      <c r="DE107" s="65" t="str">
        <f>IF(AND((RIGHT($DE$3,2)-'[1]Miter Profiles'!$AC$110-'[1]Outside Edges'!$B106)&gt;=5,'[1]Outside Edges'!$Q106="Yes"),"Yes","No")</f>
        <v>Yes</v>
      </c>
      <c r="DF107" s="7" t="str">
        <f>IF(AND((RIGHT($DF$3,2)-'[1]Miter Profiles'!$AC$111-'[1]Outside Edges'!$B106)&gt;=5,'[1]Outside Edges'!$Q106="Yes"),"Yes","No")</f>
        <v>Yes</v>
      </c>
      <c r="DG107" s="7" t="str">
        <f>IF(AND((RIGHT($DG$3,2)-'[1]Miter Profiles'!$AC$112-'[1]Outside Edges'!$B106)&gt;=5,'[1]Outside Edges'!$Q106="Yes"),"Yes","No")</f>
        <v>Yes</v>
      </c>
      <c r="DH107" s="63" t="str">
        <f>IF(AND((RIGHT($DH$3,2)-'[1]Miter Profiles'!$AC$113-'[1]Outside Edges'!$B106)&gt;=5,'[1]Outside Edges'!$Q106="Yes"),"Yes","No")</f>
        <v>Yes</v>
      </c>
      <c r="DI107" s="64" t="str">
        <f>IF(AND((RIGHT($DI$3,2)-'[1]Miter Profiles'!$AC$114-'[1]Outside Edges'!$B106)&gt;=5,'[1]Outside Edges'!$Q106="Yes"),"Yes","No")</f>
        <v>Yes</v>
      </c>
      <c r="DJ107" s="8" t="str">
        <f>IF(AND((RIGHT($DJ$3,2)-'[1]Miter Profiles'!$AC$115-'[1]Outside Edges'!$B106)&gt;=5,'[1]Outside Edges'!$Q106="Yes"),"Yes","No")</f>
        <v>Yes</v>
      </c>
      <c r="DK107" s="65" t="str">
        <f>IF(AND((RIGHT($DK$3,2)-'[1]Miter Profiles'!$AC$116-'[1]Outside Edges'!$B106)&gt;=5,'[1]Outside Edges'!$Q106="Yes"),"Yes","No")</f>
        <v>Yes</v>
      </c>
      <c r="DL107" s="7" t="str">
        <f>IF(AND((RIGHT($DL$3,2)-'[1]Miter Profiles'!$AC$117-'[1]Outside Edges'!$B106)&gt;=5,'[1]Outside Edges'!$Q106="Yes"),"Yes","No")</f>
        <v>Yes</v>
      </c>
      <c r="DM107" s="7" t="str">
        <f>IF(AND((RIGHT($DM$3,2)-'[1]Miter Profiles'!$AC$118-'[1]Outside Edges'!$B106)&gt;=5,'[1]Outside Edges'!$Q106="Yes"),"Yes","No")</f>
        <v>Yes</v>
      </c>
      <c r="DN107" s="63" t="str">
        <f>IF(AND((RIGHT($DN$3,2)-'[1]Miter Profiles'!$AC$119-'[1]Outside Edges'!$B106)&gt;=5,'[1]Outside Edges'!$Q106="Yes"),"Yes","No")</f>
        <v>Yes</v>
      </c>
      <c r="DO107" s="64" t="str">
        <f>IF(AND((RIGHT($DO$3,2)-'[1]Miter Profiles'!$AC$120-'[1]Outside Edges'!$B106)&gt;=5,'[1]Outside Edges'!$Q106="Yes"),"Yes","No")</f>
        <v>No</v>
      </c>
      <c r="DP107" s="8" t="str">
        <f>IF(AND((RIGHT($DP$3,2)-'[1]Miter Profiles'!$AC$121-'[1]Outside Edges'!$B106)&gt;=5,'[1]Outside Edges'!$Q106="Yes"),"Yes","No")</f>
        <v>Yes</v>
      </c>
      <c r="DQ107" s="65" t="str">
        <f>IF(AND((RIGHT($DQ$3,2)-'[1]Miter Profiles'!$AC$122-'[1]Outside Edges'!$B106)&gt;=5,'[1]Outside Edges'!$Q106="Yes"),"Yes","No")</f>
        <v>Yes</v>
      </c>
      <c r="DR107" s="7" t="str">
        <f>IF(AND((RIGHT($DR$3,2)-'[1]Miter Profiles'!$AC$123-'[1]Outside Edges'!$B106)&gt;=5,'[1]Outside Edges'!$Q106="Yes"),"Yes","No")</f>
        <v>Yes</v>
      </c>
      <c r="DS107" s="7" t="str">
        <f>IF(AND((RIGHT($DS$3,2)-'[1]Miter Profiles'!$AC$124-'[1]Outside Edges'!$B106)&gt;=5,'[1]Outside Edges'!$Q106="Yes"),"Yes","No")</f>
        <v>Yes</v>
      </c>
      <c r="DT107" s="63" t="str">
        <f>IF(AND((RIGHT($DT$3,2)-'[1]Miter Profiles'!$AC$125-'[1]Outside Edges'!$B106)&gt;=5,'[1]Outside Edges'!$Q106="Yes"),"Yes","No")</f>
        <v>Yes</v>
      </c>
      <c r="DU107" s="64" t="str">
        <f>IF(AND((RIGHT($DU$3,2)-'[1]Miter Profiles'!$AC$126-'[1]Outside Edges'!$B106)&gt;=5,'[1]Outside Edges'!$Q106="Yes"),"Yes","No")</f>
        <v>Yes</v>
      </c>
      <c r="DV107" s="8" t="str">
        <f>IF(AND((RIGHT($DV$3,2)-'[1]Miter Profiles'!$AC$127-'[1]Outside Edges'!$B106)&gt;=5,'[1]Outside Edges'!$Q106="Yes"),"Yes","No")</f>
        <v>Yes</v>
      </c>
      <c r="DW107" s="65" t="str">
        <f>IF(AND((RIGHT($DW$3,2)-'[1]Miter Profiles'!$AC$128-'[1]Outside Edges'!$B106)&gt;=5,'[1]Outside Edges'!$Q106="Yes"),"Yes","No")</f>
        <v>Yes</v>
      </c>
      <c r="DX107" s="7" t="str">
        <f>IF(AND((RIGHT($DX$3,2)-'[1]Miter Profiles'!$AC$129-'[1]Outside Edges'!$B106)&gt;=5,'[1]Outside Edges'!$Q106="Yes"),"Yes","No")</f>
        <v>Yes</v>
      </c>
      <c r="DY107" s="7" t="str">
        <f>IF(AND((RIGHT($DY$3,2)-'[1]Miter Profiles'!$AC$130-'[1]Outside Edges'!$B106)&gt;=5,'[1]Outside Edges'!$Q106="Yes"),"Yes","No")</f>
        <v>Yes</v>
      </c>
      <c r="DZ107" s="63" t="str">
        <f>IF(AND((RIGHT($DZ$3,2)-'[1]Miter Profiles'!$AC$131-'[1]Outside Edges'!$B106)&gt;=5,'[1]Outside Edges'!$Q106="Yes"),"Yes","No")</f>
        <v>Yes</v>
      </c>
      <c r="EA107" s="68" t="str">
        <f>IF(AND((RIGHT($EA$3,2)-'[1]Miter Profiles'!$AC$132-'[1]Outside Edges'!$B106)&gt;=5,'[1]Outside Edges'!$Q106="Yes"),"Yes","No")</f>
        <v>Yes</v>
      </c>
      <c r="EB107" s="78" t="str">
        <f>IF(AND((RIGHT($EB$3,2)-'[1]Miter Profiles'!$AC$133-'[1]Outside Edges'!$B106)&gt;=5,'[1]Outside Edges'!$Q106="Yes"),"Yes","No")</f>
        <v>No</v>
      </c>
      <c r="EC107" s="79" t="str">
        <f>IF(AND((RIGHT($EC$3,2)-'[1]Miter Profiles'!$AC$134-'[1]Outside Edges'!$B106)&gt;=5,'[1]Outside Edges'!$Q106="Yes"),"Yes","No")</f>
        <v>Yes</v>
      </c>
      <c r="ED107" s="81" t="str">
        <f>IF(AND((RIGHT($ED$3,2)-'[1]Miter Profiles'!$AC$135-'[1]Outside Edges'!$B106)&gt;=5,'[1]Outside Edges'!$Q106="Yes"),"Yes","No")</f>
        <v>Yes</v>
      </c>
      <c r="EE107" s="80" t="str">
        <f>IF(AND((RIGHT($EE$3,2)-'[1]Miter Profiles'!$AC$136-'[1]Outside Edges'!$B106)&gt;=5,'[1]Outside Edges'!$Q106="Yes"),"Yes","No")</f>
        <v>Yes</v>
      </c>
      <c r="EF107" s="63" t="str">
        <f>IF(AND((RIGHT($EF$3,2)-'[1]Miter Profiles'!$AC$137-'[1]Outside Edges'!$B106)&gt;=5,'[1]Outside Edges'!$Q106="Yes"),"Yes","No")</f>
        <v>Yes</v>
      </c>
      <c r="EG107" s="7" t="str">
        <f>IF(AND((RIGHT($EG$3,2)-'[1]Miter Profiles'!$AC$138-'[1]Outside Edges'!$B106)&gt;=5,'[1]Outside Edges'!$Q106="Yes"),"Yes","No")</f>
        <v>Yes</v>
      </c>
      <c r="EH107" s="68" t="str">
        <f>IF(AND((RIGHT($EH$3,2)-'[1]Miter Profiles'!$AC$139-'[1]Outside Edges'!$B106)&gt;=5,'[1]Outside Edges'!$Q106="Yes"),"Yes","No")</f>
        <v>Yes</v>
      </c>
      <c r="EI107" s="82" t="str">
        <f>IF(AND((RIGHT($EI$3,2)-'[1]Miter Profiles'!$AC$140-'[1]Outside Edges'!$B106)&gt;=5,'[1]Outside Edges'!$Q106="Yes"),"Yes","No")</f>
        <v>Yes</v>
      </c>
      <c r="EJ107" s="83" t="str">
        <f>IF(AND((RIGHT($EJ$3,2)-'[1]Miter Profiles'!$AC$141-'[1]Outside Edges'!$B106)&gt;=5,'[1]Outside Edges'!$Q106="Yes"),"Yes","No")</f>
        <v>Yes</v>
      </c>
      <c r="EK107" s="83" t="str">
        <f>IF(AND((RIGHT($EK$3,2)-'[1]Miter Profiles'!$AC$142-'[1]Outside Edges'!$B106)&gt;=5,'[1]Outside Edges'!$Q106="Yes"),"Yes","No")</f>
        <v>Yes</v>
      </c>
      <c r="EL107" s="81" t="str">
        <f>IF(AND((RIGHT($EL$3,2)-'[1]Miter Profiles'!$AC$143-'[1]Outside Edges'!$B106)&gt;=5,'[1]Outside Edges'!$Q106="Yes"),"Yes","No")</f>
        <v>Yes</v>
      </c>
      <c r="EM107" s="84" t="str">
        <f>IF(AND((RIGHT($EM$3,2)-'[1]Miter Profiles'!$AC$144-'[1]Outside Edges'!$B106)&gt;=5,'[1]Outside Edges'!$Q106="Yes"),"Yes","No")</f>
        <v>No</v>
      </c>
      <c r="EN107" s="7" t="str">
        <f>IF(AND((RIGHT($EN$3,2)-'[1]Miter Profiles'!$AC$145-'[1]Outside Edges'!$B106)&gt;=5,'[1]Outside Edges'!$Q106="Yes"),"Yes","No")</f>
        <v>Yes</v>
      </c>
      <c r="EO107" s="68" t="str">
        <f>IF(AND((RIGHT($EO$3,2)-'[1]Miter Profiles'!$AC$146-'[1]Outside Edges'!$B106)&gt;=5,'[1]Outside Edges'!$Q106="Yes"),"Yes","No")</f>
        <v>Yes</v>
      </c>
      <c r="EP107" s="83" t="str">
        <f>IF(AND((RIGHT($EP$3,2)-'[1]Miter Profiles'!$AC$147-'[1]Outside Edges'!$B106)&gt;=5,'[1]Outside Edges'!$Q106="Yes"),"Yes","No")</f>
        <v>No</v>
      </c>
      <c r="EQ107" s="83" t="str">
        <f>IF(AND((RIGHT($EQ$3,2)-'[1]Miter Profiles'!$AC$148-'[1]Outside Edges'!$B106)&gt;=5,'[1]Outside Edges'!$Q106="Yes"),"Yes","No")</f>
        <v>Yes</v>
      </c>
      <c r="ER107" s="81" t="str">
        <f>IF(AND((RIGHT($ER$3,2)-'[1]Miter Profiles'!$AC$149-'[1]Outside Edges'!$B106)&gt;=5,'[1]Outside Edges'!$Q106="Yes"),"Yes","No")</f>
        <v>Yes</v>
      </c>
      <c r="ES107" s="84" t="str">
        <f>IF(AND((RIGHT($ES$3,2)-'[1]Miter Profiles'!$AC$150-'[1]Outside Edges'!$B106)&gt;=5,'[1]Outside Edges'!$Q106="Yes"),"Yes","No")</f>
        <v>No</v>
      </c>
      <c r="ET107" s="7" t="str">
        <f>IF(AND((RIGHT($ET$3,2)-'[1]Miter Profiles'!$AC$151-'[1]Outside Edges'!$B106)&gt;=5,'[1]Outside Edges'!$Q106="Yes"),"Yes","No")</f>
        <v>Yes</v>
      </c>
      <c r="EU107" s="68" t="str">
        <f>IF(AND((RIGHT($EU$3,2)-'[1]Miter Profiles'!$AC$152-'[1]Outside Edges'!$B106)&gt;=5,'[1]Outside Edges'!$Q106="Yes"),"Yes","No")</f>
        <v>Yes</v>
      </c>
      <c r="EV107" s="83" t="str">
        <f>IF(AND((RIGHT($EV$3,2)-'[1]Miter Profiles'!$AC$153-'[1]Outside Edges'!$B106)&gt;=5,'[1]Outside Edges'!$Q106="Yes"),"Yes","No")</f>
        <v>Yes</v>
      </c>
      <c r="EW107" s="83" t="str">
        <f>IF(AND((RIGHT($EW$3,2)-'[1]Miter Profiles'!$AC$154-'[1]Outside Edges'!$B106)&gt;=5,'[1]Outside Edges'!$Q106="Yes"),"Yes","No")</f>
        <v>Yes</v>
      </c>
      <c r="EX107" s="81" t="str">
        <f>IF(AND((RIGHT($EX$3,2)-'[1]Miter Profiles'!$AC$155-'[1]Outside Edges'!$B106)&gt;=5,'[1]Outside Edges'!$Q106="Yes"),"Yes","No")</f>
        <v>Yes</v>
      </c>
      <c r="EY107" s="84" t="str">
        <f>IF(AND((RIGHT($EY$3,2)-'[1]Miter Profiles'!$AC$156-'[1]Outside Edges'!$B106)&gt;=5,'[1]Outside Edges'!$Q106="Yes"),"Yes","No")</f>
        <v>Yes</v>
      </c>
      <c r="EZ107" s="7" t="str">
        <f>IF(AND((RIGHT($EZ$3,2)-'[1]Miter Profiles'!$AC$157-'[1]Outside Edges'!$B106)&gt;=5,'[1]Outside Edges'!$Q106="Yes"),"Yes","No")</f>
        <v>Yes</v>
      </c>
      <c r="FA107" s="68" t="str">
        <f>IF(AND((RIGHT($FA$3,2)-'[1]Miter Profiles'!$AC$158-'[1]Outside Edges'!$B106)&gt;=5,'[1]Outside Edges'!$Q106="Yes"),"Yes","No")</f>
        <v>Yes</v>
      </c>
      <c r="FB107" s="83" t="str">
        <f>IF(AND((RIGHT($FB$3,2)-'[1]Miter Profiles'!$AC$159-'[1]Outside Edges'!$B106)&gt;=5,'[1]Outside Edges'!$Q106="Yes"),"Yes","No")</f>
        <v>Yes</v>
      </c>
      <c r="FC107" s="83" t="str">
        <f>IF(AND((RIGHT($FC$3,2)-'[1]Miter Profiles'!$AC$160-'[1]Outside Edges'!$B106)&gt;=5,'[1]Outside Edges'!$Q106="Yes"),"Yes","No")</f>
        <v>Yes</v>
      </c>
      <c r="FD107" s="81" t="str">
        <f>IF(AND((RIGHT($FD$3,2)-'[1]Miter Profiles'!$AC$161-'[1]Outside Edges'!$B106)&gt;=5,'[1]Outside Edges'!$Q106="Yes"),"Yes","No")</f>
        <v>Yes</v>
      </c>
      <c r="FE107" s="84" t="str">
        <f>IF(AND((RIGHT($FE$3,2)-'[1]Miter Profiles'!$AC$162-'[1]Outside Edges'!$B106)&gt;=5,'[1]Outside Edges'!$Q106="Yes"),"Yes","No")</f>
        <v>Yes</v>
      </c>
      <c r="FF107" s="7" t="str">
        <f>IF(AND((RIGHT($FF$3,2)-'[1]Miter Profiles'!$AC$163-'[1]Outside Edges'!$B106)&gt;=5,'[1]Outside Edges'!$Q106="Yes"),"Yes","No")</f>
        <v>Yes</v>
      </c>
      <c r="FG107" s="68" t="str">
        <f>IF(AND((RIGHT($FG$3,2)-'[1]Miter Profiles'!$AC$164-'[1]Outside Edges'!$B106)&gt;=5,'[1]Outside Edges'!$Q106="Yes"),"Yes","No")</f>
        <v>Yes</v>
      </c>
      <c r="FH107" s="83" t="str">
        <f>IF(AND((RIGHT($FH$3,2)-'[1]Miter Profiles'!$AC$165-'[1]Outside Edges'!$B106)&gt;=5,'[1]Outside Edges'!$Q106="Yes"),"Yes","No")</f>
        <v>Yes</v>
      </c>
      <c r="FI107" s="83" t="str">
        <f>IF(AND((RIGHT($FI$3,2)-'[1]Miter Profiles'!$AC$166-'[1]Outside Edges'!$B106)&gt;=5,'[1]Outside Edges'!$Q106="Yes"),"Yes","No")</f>
        <v>Yes</v>
      </c>
      <c r="FJ107" s="81" t="str">
        <f>IF(AND((RIGHT($FJ$3,2)-'[1]Miter Profiles'!$AC$167-'[1]Outside Edges'!$B106)&gt;=5,'[1]Outside Edges'!$Q106="Yes"),"Yes","No")</f>
        <v>Yes</v>
      </c>
      <c r="FK107" s="84" t="str">
        <f>IF(AND((RIGHT($FK$3,2)-'[1]Miter Profiles'!$AC$168-'[1]Outside Edges'!$B106)&gt;=5,'[1]Outside Edges'!$Q106="Yes"),"Yes","No")</f>
        <v>Yes</v>
      </c>
      <c r="FL107" s="7" t="str">
        <f>IF(AND((RIGHT($FL$3,2)-'[1]Miter Profiles'!$AC$169-'[1]Outside Edges'!$B106)&gt;=5,'[1]Outside Edges'!$Q106="Yes"),"Yes","No")</f>
        <v>Yes</v>
      </c>
      <c r="FM107" s="68" t="str">
        <f>IF(AND((RIGHT($FM$3,2)-'[1]Miter Profiles'!$AC$170-'[1]Outside Edges'!$B106)&gt;=5,'[1]Outside Edges'!$Q106="Yes"),"Yes","No")</f>
        <v>Yes</v>
      </c>
      <c r="FN107" s="83" t="str">
        <f>IF(AND((RIGHT($FN$3,2)-'[1]Miter Profiles'!$AC$171-'[1]Outside Edges'!$B106)&gt;=5,'[1]Outside Edges'!$Q106="Yes"),"Yes","No")</f>
        <v>Yes</v>
      </c>
      <c r="FO107" s="83" t="str">
        <f>IF(AND((RIGHT($FO$3,2)-'[1]Miter Profiles'!$AC$172-'[1]Outside Edges'!$B106)&gt;=5,'[1]Outside Edges'!$Q106="Yes"),"Yes","No")</f>
        <v>Yes</v>
      </c>
      <c r="FP107" s="81" t="str">
        <f>IF(AND((RIGHT($FP$3,2)-'[1]Miter Profiles'!$AC$173-'[1]Outside Edges'!$B106)&gt;=5,'[1]Outside Edges'!$Q106="Yes"),"Yes","No")</f>
        <v>Yes</v>
      </c>
      <c r="FQ107" s="84" t="str">
        <f>IF(AND((RIGHT($FQ$3,2)-'[1]Miter Profiles'!$AC$174-'[1]Outside Edges'!$B106)&gt;=5,'[1]Outside Edges'!$Q106="Yes"),"Yes","No")</f>
        <v>Yes</v>
      </c>
      <c r="FR107" s="7" t="str">
        <f>IF(AND((RIGHT($FR$3,2)-'[1]Miter Profiles'!$AC$175-'[1]Outside Edges'!$B106)&gt;=5,'[1]Outside Edges'!$Q106="Yes"),"Yes","No")</f>
        <v>Yes</v>
      </c>
      <c r="FS107" s="68" t="str">
        <f>IF(AND((RIGHT($FS$3,2)-'[1]Miter Profiles'!$AC$176-'[1]Outside Edges'!$B106)&gt;=5,'[1]Outside Edges'!$Q106="Yes"),"Yes","No")</f>
        <v>Yes</v>
      </c>
      <c r="FT107" s="83" t="str">
        <f>IF(AND((RIGHT($FT$3,2)-'[1]Miter Profiles'!$AC$177-'[1]Outside Edges'!$B106)&gt;=5,'[1]Outside Edges'!$Q106="Yes"),"Yes","No")</f>
        <v>Yes</v>
      </c>
      <c r="FU107" s="83" t="str">
        <f>IF(AND((RIGHT($FU$3,2)-'[1]Miter Profiles'!$AC$178-'[1]Outside Edges'!$B106)&gt;=5,'[1]Outside Edges'!$Q106="Yes"),"Yes","No")</f>
        <v>Yes</v>
      </c>
      <c r="FV107" s="81" t="str">
        <f>IF(AND((RIGHT($V$3,2)-'[1]Miter Profiles'!$AC$179-'[1]Outside Edges'!$B106)&gt;=5,'[1]Outside Edges'!$Q106="Yes"),"Yes","No")</f>
        <v>Yes</v>
      </c>
      <c r="FW107" s="84" t="str">
        <f>IF(AND((RIGHT($FW$3,2)-'[1]Miter Profiles'!$AC$180-'[1]Outside Edges'!$B106)&gt;=5,'[1]Outside Edges'!$Q106="Yes"),"Yes","No")</f>
        <v>No</v>
      </c>
      <c r="FX107" s="197" t="str">
        <f>IF(AND((RIGHT($FX$3,2)-'[1]Miter Profiles'!$AC$181-'[1]Outside Edges'!$B106)&gt;=5,'[1]Outside Edges'!$Q106="Yes"),"Yes","No")</f>
        <v>Yes</v>
      </c>
      <c r="FY107" s="198" t="str">
        <f>IF(AND((RIGHT($FY$3,2)-'[1]Miter Profiles'!$AC$182-'[1]Outside Edges'!$B106)&gt;=5,'[1]Outside Edges'!$Q106="Yes"),"Yes","No")</f>
        <v>Yes</v>
      </c>
      <c r="FZ107" s="200" t="str">
        <f>IF(AND((RIGHT($FZ$3,2)-'[1]Miter Profiles'!$AC$183-'[1]Outside Edges'!$B106)&gt;=5,'[1]Outside Edges'!$Q106="Yes"),"Yes","No")</f>
        <v>Yes</v>
      </c>
      <c r="GA107" s="201" t="str">
        <f>IF(AND((RIGHT($GA$3,2)-'[1]Miter Profiles'!$AC$184-'[1]Outside Edges'!$B106)&gt;=5,'[1]Outside Edges'!$Q106="Yes"),"Yes","No")</f>
        <v>Yes</v>
      </c>
      <c r="GB107" s="202" t="str">
        <f>IF(AND((RIGHT($GB$3,2)-'[1]Miter Profiles'!$AC$185-'[1]Outside Edges'!$B106)&gt;=5,'[1]Outside Edges'!$Q106="Yes"),"Yes","No")</f>
        <v>Yes</v>
      </c>
      <c r="GC107" s="199" t="str">
        <f>IF(AND((RIGHT($GC$3,2)-'[1]Miter Profiles'!$AC$186-'[1]Outside Edges'!$B106)&gt;=5,'[1]Outside Edges'!$Q106="Yes"),"Yes","No")</f>
        <v>Yes</v>
      </c>
      <c r="GD107" s="197" t="str">
        <f>IF(AND((RIGHT($GD$3,2)-'[1]Miter Profiles'!$AC$187-'[1]Outside Edges'!$B106)&gt;=5,'[1]Outside Edges'!$Q106="Yes"),"Yes","No")</f>
        <v>Yes</v>
      </c>
      <c r="GE107" s="198" t="str">
        <f>IF(AND((RIGHT($GE$3,2)-'[1]Miter Profiles'!$AC$188-'[1]Outside Edges'!$B106)&gt;=5,'[1]Outside Edges'!$Q106="Yes"),"Yes","No")</f>
        <v>Yes</v>
      </c>
      <c r="GF107" s="200" t="str">
        <f>IF(AND((RIGHT($GF$3,2)-'[1]Miter Profiles'!$AC$189-'[1]Outside Edges'!$B106)&gt;=5,'[1]Outside Edges'!$Q106="Yes"),"Yes","No")</f>
        <v>Yes</v>
      </c>
      <c r="GG107" s="201" t="str">
        <f>IF(AND((RIGHT($GG$3,2)-'[1]Miter Profiles'!$AC$190-'[1]Outside Edges'!$B106)&gt;=5,'[1]Outside Edges'!$Q106="Yes"),"Yes","No")</f>
        <v>Yes</v>
      </c>
      <c r="GH107" s="202" t="str">
        <f>IF(AND((RIGHT($GH$3,2)-'[1]Miter Profiles'!$AC$191-'[1]Outside Edges'!$B106)&gt;=5,'[1]Outside Edges'!$Q106="Yes"),"Yes","No")</f>
        <v>Yes</v>
      </c>
      <c r="GI107" s="199" t="str">
        <f>IF(AND((RIGHT($GI$3,2)-'[1]Miter Profiles'!$AC$192-'[1]Outside Edges'!$B106)&gt;=5,'[1]Outside Edges'!$Q106="Yes"),"Yes","No")</f>
        <v>Yes</v>
      </c>
      <c r="GJ107" s="197" t="str">
        <f>IF(AND((RIGHT($GJ$3,2)-'[1]Miter Profiles'!$AC$193-'[1]Outside Edges'!$B106)&gt;=5,'[1]Outside Edges'!$Q106="Yes"),"Yes","No")</f>
        <v>Yes</v>
      </c>
      <c r="GK107" s="198" t="str">
        <f>IF(AND((RIGHT($GK$3,2)-'[1]Miter Profiles'!$AC$194-'[1]Outside Edges'!$B106)&gt;=5,'[1]Outside Edges'!$Q106="Yes"),"Yes","No")</f>
        <v>Yes</v>
      </c>
      <c r="GL107" s="200" t="str">
        <f>IF(AND((RIGHT($GL$3,2)-'[1]Miter Profiles'!$AC$195-'[1]Outside Edges'!$B106)&gt;=5,'[1]Outside Edges'!$Q106="Yes"),"Yes","No")</f>
        <v>Yes</v>
      </c>
      <c r="GM107" s="201" t="str">
        <f>IF(AND((RIGHT($GM$3,2)-'[1]Miter Profiles'!$AC$196-'[1]Outside Edges'!$B106)&gt;=5,'[1]Outside Edges'!$Q106="Yes"),"Yes","No")</f>
        <v>Yes</v>
      </c>
      <c r="GN107" s="202" t="str">
        <f>IF(AND((RIGHT($GN$3,2)-'[1]Miter Profiles'!$AC$197-'[1]Outside Edges'!$B106)&gt;=5,'[1]Outside Edges'!$Q106="Yes"),"Yes","No")</f>
        <v>Yes</v>
      </c>
      <c r="GO107" s="199" t="str">
        <f>IF(AND((RIGHT($GO$3,2)-'[1]Miter Profiles'!$AC$198-'[1]Outside Edges'!$B106)&gt;=5,'[1]Outside Edges'!$Q106="Yes"),"Yes","No")</f>
        <v>No</v>
      </c>
      <c r="GP107" s="197" t="str">
        <f>IF(AND((RIGHT($GP$3,2)-'[1]Miter Profiles'!$AC$199-'[1]Outside Edges'!$B106)&gt;=5,'[1]Outside Edges'!$Q106="Yes"),"Yes","No")</f>
        <v>Yes</v>
      </c>
      <c r="GQ107" s="198" t="str">
        <f>IF(AND((RIGHT($GQ$3,2)-'[1]Miter Profiles'!$AC$200-'[1]Outside Edges'!$B106)&gt;=5,'[1]Outside Edges'!$Q106="Yes"),"Yes","No")</f>
        <v>Yes</v>
      </c>
      <c r="GR107" s="211" t="str">
        <f>IF(AND((RIGHT($GR$3,2)-'[1]Miter Profiles'!$AC$201-'[1]Outside Edges'!$B106)&gt;=5,'[1]Outside Edges'!$Q106="Yes"),"Yes","No")</f>
        <v>Yes</v>
      </c>
      <c r="GS107" s="197" t="str">
        <f>IF(AND((RIGHT($GS$3,2)-'[1]Miter Profiles'!$AC$202-'[1]Outside Edges'!$B106)&gt;=5,'[1]Outside Edges'!$Q106="Yes"),"Yes","No")</f>
        <v>Yes</v>
      </c>
      <c r="GT107" s="212" t="str">
        <f>IF(AND((RIGHT($GT$3,2)-'[1]Miter Profiles'!$AC$203-'[1]Outside Edges'!$B106)&gt;=5,'[1]Outside Edges'!$Q106="Yes"),"Yes","No")</f>
        <v>Yes</v>
      </c>
      <c r="GU107" s="208" t="str">
        <f>IF(AND((RIGHT($GU$3,2)-'[1]Miter Profiles'!$AC$204-'[1]Outside Edges'!$B106)&gt;=5,'[1]Outside Edges'!$Q106="Yes"),"Yes","No")</f>
        <v>Yes</v>
      </c>
      <c r="GV107" s="209" t="str">
        <f>IF(AND((RIGHT($GV$3,2)-'[1]Miter Profiles'!$AC$205-'[1]Outside Edges'!$B106)&gt;=5,'[1]Outside Edges'!$Q106="Yes"),"Yes","No")</f>
        <v>Yes</v>
      </c>
      <c r="GW107" s="210" t="str">
        <f>IF(AND((RIGHT($GW$3,2)-'[1]Miter Profiles'!$AC$206-'[1]Outside Edges'!$B106)&gt;=5,'[1]Outside Edges'!$Q106="Yes"),"Yes","No")</f>
        <v>Yes</v>
      </c>
      <c r="GX107" s="200" t="str">
        <f>IF(AND((RIGHT($GX$3,2)-'[1]Miter Profiles'!$AC$207-'[1]Outside Edges'!$B106)&gt;=5,'[1]Outside Edges'!$Q106="Yes"),"Yes","No")</f>
        <v>No</v>
      </c>
      <c r="GY107" s="201" t="str">
        <f>IF(AND((RIGHT($GY$3,2)-'[1]Miter Profiles'!$AC$208-'[1]Outside Edges'!$B106)&gt;=5,'[1]Outside Edges'!$Q106="Yes"),"Yes","No")</f>
        <v>Yes</v>
      </c>
      <c r="GZ107" s="202" t="str">
        <f>IF(AND((RIGHT($GZ$3,2)-'[1]Miter Profiles'!$AC$209-'[1]Outside Edges'!$B106)&gt;=5,'[1]Outside Edges'!$Q106="Yes"),"Yes","No")</f>
        <v>Yes</v>
      </c>
      <c r="HA107" s="199" t="str">
        <f>IF(AND((RIGHT($HA$3,2)-'[1]Miter Profiles'!$AC$210-'[1]Outside Edges'!$B106)&gt;=5,'[1]Outside Edges'!$Q106="Yes"),"Yes","No")</f>
        <v>Yes</v>
      </c>
      <c r="HB107" s="197" t="str">
        <f>IF(AND((RIGHT($HB$3,2)-'[1]Miter Profiles'!$AC$211-'[1]Outside Edges'!$B106)&gt;=5,'[1]Outside Edges'!$Q106="Yes"),"Yes","No")</f>
        <v>Yes</v>
      </c>
      <c r="HC107" s="198" t="str">
        <f>IF(AND((RIGHT($HC$3,2)-'[1]Miter Profiles'!$AC$212-'[1]Outside Edges'!$B106)&gt;=5,'[1]Outside Edges'!$Q106="Yes"),"Yes","No")</f>
        <v>Yes</v>
      </c>
      <c r="HD107" s="200" t="str">
        <f>IF(AND((RIGHT($HD$3,2)-'[1]Miter Profiles'!$AC$213-'[1]Outside Edges'!$B106)&gt;=5,'[1]Outside Edges'!$Q106="Yes"),"Yes","No")</f>
        <v>No</v>
      </c>
      <c r="HE107" s="202" t="str">
        <f>IF(AND((RIGHT($HE$3,2)-'[1]Miter Profiles'!$AC$214-'[1]Outside Edges'!$B106)&gt;=5,'[1]Outside Edges'!$Q106="Yes"),"Yes","No")</f>
        <v>No</v>
      </c>
      <c r="HF107" s="199" t="str">
        <f>IF(AND((RIGHT($HF$3,2)-'[1]Miter Profiles'!$AC$215-'[1]Outside Edges'!$B106)&gt;=5,'[1]Outside Edges'!$Q106="Yes"),"Yes","No")</f>
        <v>Yes</v>
      </c>
      <c r="HG107" s="197" t="str">
        <f>IF(AND((RIGHT($HG$3,2)-'[1]Miter Profiles'!$AC$216-'[1]Outside Edges'!$B106)&gt;=5,'[1]Outside Edges'!$Q106="Yes"),"Yes","No")</f>
        <v>Yes</v>
      </c>
      <c r="HH107" s="198" t="str">
        <f>IF(AND((RIGHT($HH$3,2)-'[1]Miter Profiles'!$AC$217-'[1]Outside Edges'!$B106)&gt;=5,'[1]Outside Edges'!$Q106="Yes"),"Yes","No")</f>
        <v>Yes</v>
      </c>
      <c r="HI107" s="200" t="str">
        <f>IF(AND((RIGHT($HI$3,2)-'[1]Miter Profiles'!$AC$218-'[1]Outside Edges'!$B106)&gt;=5,'[1]Outside Edges'!$Q106="Yes"),"Yes","No")</f>
        <v>Yes</v>
      </c>
      <c r="HJ107" s="201" t="str">
        <f>IF(AND((RIGHT($HJ$3,2)-'[1]Miter Profiles'!$AC$219-'[1]Outside Edges'!$B106)&gt;=5,'[1]Outside Edges'!$Q106="Yes"),"Yes","No")</f>
        <v>Yes</v>
      </c>
      <c r="HK107" s="202" t="str">
        <f>IF(AND((RIGHT($HK$3,2)-'[1]Miter Profiles'!$AC$220-'[1]Outside Edges'!$B106)&gt;=5,'[1]Outside Edges'!$Q106="Yes"),"Yes","No")</f>
        <v>Yes</v>
      </c>
      <c r="HL107" s="199" t="str">
        <f>IF(AND((RIGHT($HL$3,2)-'[1]Miter Profiles'!$AC$221-'[1]Outside Edges'!$B106)&gt;=5,'[1]Outside Edges'!$Q106="Yes"),"Yes","No")</f>
        <v>Yes</v>
      </c>
      <c r="HM107" s="197" t="str">
        <f>IF(AND((RIGHT($HM$3,2)-'[1]Miter Profiles'!$AC$222-'[1]Outside Edges'!$B106)&gt;=5,'[1]Outside Edges'!$Q106="Yes"),"Yes","No")</f>
        <v>Yes</v>
      </c>
      <c r="HN107" s="197" t="str">
        <f>IF(AND((RIGHT($HN$3,2)-'[1]Miter Profiles'!$AC$223-'[1]Outside Edges'!$B106)&gt;=5,'[1]Outside Edges'!$Q106="Yes"),"Yes","No")</f>
        <v>Yes</v>
      </c>
      <c r="HO107" s="201" t="str">
        <f>IF(AND((RIGHT($HO$3,2)-'[1]Miter Profiles'!$AC$224-'[1]Outside Edges'!$B106)&gt;=5,'[1]Outside Edges'!$Q106="Yes"),"Yes","No")</f>
        <v>No</v>
      </c>
      <c r="HP107" s="201" t="str">
        <f>IF(AND((RIGHT($HP$3,2)-'[1]Miter Profiles'!$AC$225-'[1]Outside Edges'!$B106)&gt;=5,'[1]Outside Edges'!$Q106="Yes"),"Yes","No")</f>
        <v>Yes</v>
      </c>
      <c r="HQ107" s="201" t="str">
        <f>IF(AND((RIGHT($HQ$3,3)-'[1]Miter Profiles'!$AC$226-'[1]Outside Edges'!$B106)&gt;=5,'[1]Outside Edges'!$Q106="Yes"),"Yes","No")</f>
        <v>No</v>
      </c>
      <c r="HR107" s="201" t="str">
        <f>IF(AND((RIGHT($HR$3,2)-'[1]Miter Profiles'!$AC$227-'[1]Outside Edges'!$B106)&gt;=5,'[1]Outside Edges'!$Q106="Yes"),"Yes","No")</f>
        <v>No</v>
      </c>
      <c r="HS107" s="197" t="str">
        <f>IF(AND((RIGHT($HS$3,2)-'[1]Miter Profiles'!$AC$228-'[1]Outside Edges'!$B106)&gt;=5,'[1]Outside Edges'!$Q106="Yes"),"Yes","No")</f>
        <v>Yes</v>
      </c>
      <c r="HT107" s="197" t="str">
        <f>IF(AND((RIGHT($HT$3,2)-'[1]Miter Profiles'!$AC$229-'[1]Outside Edges'!$B106)&gt;=5,'[1]Outside Edges'!$Q106="Yes"),"Yes","No")</f>
        <v>Yes</v>
      </c>
      <c r="HU107" s="197" t="str">
        <f>IF(AND((RIGHT($HU$3,2)-'[1]Miter Profiles'!$AC$230-'[1]Outside Edges'!$B106)&gt;=5,'[1]Outside Edges'!$Q106="Yes"),"Yes","No")</f>
        <v>Yes</v>
      </c>
      <c r="HV107" s="201" t="str">
        <f>IF(AND((RIGHT($HV$3,2)-'[1]Miter Profiles'!$AC$231-'[1]Outside Edges'!$B106)&gt;=5,'[1]Outside Edges'!$Q106="Yes"),"Yes","No")</f>
        <v>Yes</v>
      </c>
      <c r="HW107" s="201" t="str">
        <f>IF(AND((RIGHT($HW$3,2)-'[1]Miter Profiles'!$AC$232-'[1]Outside Edges'!$B106)&gt;=5,'[1]Outside Edges'!$Q106="Yes"),"Yes","No")</f>
        <v>Yes</v>
      </c>
      <c r="HX107" s="201" t="str">
        <f>IF(AND((RIGHT($HX$3,2)-'[1]Miter Profiles'!$AC$233-'[1]Outside Edges'!$B106)&gt;=5,'[1]Outside Edges'!$Q106="Yes"),"Yes","No")</f>
        <v>Yes</v>
      </c>
      <c r="HY107" s="197" t="str">
        <f>IF(AND((RIGHT($HY$3,2)-'[1]Miter Profiles'!$AC$234-'[1]Outside Edges'!$B106)&gt;=5,'[1]Outside Edges'!$Q106="Yes"),"Yes","No")</f>
        <v>No</v>
      </c>
      <c r="HZ107" s="197" t="str">
        <f>IF(AND((RIGHT($HZ$3,2)-'[1]Miter Profiles'!$AC$235-'[1]Outside Edges'!$B106)&gt;=5,'[1]Outside Edges'!$Q106="Yes"),"Yes","No")</f>
        <v>Yes</v>
      </c>
      <c r="IA107" s="197" t="str">
        <f>IF(AND((RIGHT($IA$3,2)-'[1]Miter Profiles'!$AC$236-'[1]Outside Edges'!$B106)&gt;=5,'[1]Outside Edges'!$Q106="Yes"),"Yes","No")</f>
        <v>Yes</v>
      </c>
      <c r="IB107" s="201" t="str">
        <f>IF(AND((RIGHT($IB$3,2)-'[1]Miter Profiles'!$AC$237-'[1]Outside Edges'!$B106)&gt;=5,'[1]Outside Edges'!$Q106="Yes"),"Yes","No")</f>
        <v>Yes</v>
      </c>
      <c r="IC107" s="201" t="str">
        <f>IF(AND((RIGHT($IC$3,2)-'[1]Miter Profiles'!$AC$238-'[1]Outside Edges'!$B106)&gt;=5,'[1]Outside Edges'!$Q106="Yes"),"Yes","No")</f>
        <v>Yes</v>
      </c>
      <c r="ID107" s="201" t="str">
        <f>IF(AND((RIGHT($ID$3,2)-'[1]Miter Profiles'!$AC$239-'[1]Outside Edges'!$B106)&gt;=5,'[1]Outside Edges'!$Q106="Yes"),"Yes","No")</f>
        <v>Yes</v>
      </c>
      <c r="IE107" s="197" t="str">
        <f>IF(AND((RIGHT($IE$3,2)-'[1]Miter Profiles'!$AC$240-'[1]Outside Edges'!$B106)&gt;=5,'[1]Outside Edges'!$Q106="Yes"),"Yes","No")</f>
        <v>Yes</v>
      </c>
      <c r="IF107" s="197" t="str">
        <f>IF(AND((RIGHT($IF$3,2)-'[1]Miter Profiles'!$AC$241-'[1]Outside Edges'!$B106)&gt;=5,'[1]Outside Edges'!$Q106="Yes"),"Yes","No")</f>
        <v>Yes</v>
      </c>
      <c r="IG107" s="197" t="str">
        <f>IF(AND((RIGHT($IG$3,2)-'[1]Miter Profiles'!$AC$242-'[1]Outside Edges'!$B106)&gt;=5,'[1]Outside Edges'!$Q106="Yes"),"Yes","No")</f>
        <v>Yes</v>
      </c>
      <c r="IH107" s="201" t="str">
        <f>IF(AND((RIGHT($IH$3,2)-'[1]Miter Profiles'!$AC$243-'[1]Outside Edges'!$B106)&gt;=5,'[1]Outside Edges'!$Q106="Yes"),"Yes","No")</f>
        <v>Yes</v>
      </c>
      <c r="II107" s="201" t="str">
        <f>IF(AND((RIGHT($II$3,2)-'[1]Miter Profiles'!$AC$244-'[1]Outside Edges'!$B106)&gt;=5,'[1]Outside Edges'!$Q106="Yes"),"Yes","No")</f>
        <v>Yes</v>
      </c>
      <c r="IJ107" s="201" t="str">
        <f>IF(AND((RIGHT($IJ$3,2)-'[1]Miter Profiles'!$AC$245-'[1]Outside Edges'!$B106)&gt;=5,'[1]Outside Edges'!$Q106="Yes"),"Yes","No")</f>
        <v>Yes</v>
      </c>
      <c r="IK107" s="197" t="str">
        <f>IF(AND((RIGHT($IK$3,2)-'[1]Miter Profiles'!$AC$246-'[1]Outside Edges'!$B106)&gt;=5,'[1]Outside Edges'!$Q106="Yes"),"Yes","No")</f>
        <v>Yes</v>
      </c>
      <c r="IL107" s="197" t="str">
        <f>IF(AND((RIGHT($IL$3,2)-'[1]Miter Profiles'!$AC$247-'[1]Outside Edges'!$B106)&gt;=5,'[1]Outside Edges'!$Q106="Yes"),"Yes","No")</f>
        <v>Yes</v>
      </c>
      <c r="IM107" s="197" t="str">
        <f>IF(AND((RIGHT($IM$3,2)-'[1]Miter Profiles'!$AC$248-'[1]Outside Edges'!$B106)&gt;=5,'[1]Outside Edges'!$Q106="Yes"),"Yes","No")</f>
        <v>Yes</v>
      </c>
      <c r="IN107" s="201" t="str">
        <f>IF(AND((RIGHT($IN$3,2)-'[1]Miter Profiles'!$AC$249-'[1]Outside Edges'!$B106)&gt;=5,'[1]Outside Edges'!$Q106="Yes"),"Yes","No")</f>
        <v>No</v>
      </c>
      <c r="IO107" s="201" t="str">
        <f>IF(AND((RIGHT($IO$3,2)-'[1]Miter Profiles'!$AC$250-'[1]Outside Edges'!$B106)&gt;=5,'[1]Outside Edges'!$Q106="Yes"),"Yes","No")</f>
        <v>Yes</v>
      </c>
      <c r="IP107" s="201" t="str">
        <f>IF(AND((RIGHT($IP$3,2)-'[1]Miter Profiles'!$AC$251-'[1]Outside Edges'!$B106)&gt;=5,'[1]Outside Edges'!$Q106="Yes"),"Yes","No")</f>
        <v>Yes</v>
      </c>
      <c r="IQ107" s="197" t="str">
        <f>IF(AND((RIGHT($IQ$3,2)-'[1]Miter Profiles'!$AC$252-'[1]Outside Edges'!$B106)&gt;=5,'[1]Outside Edges'!$Q106="Yes"),"Yes","No")</f>
        <v>No</v>
      </c>
      <c r="IR107" s="197" t="str">
        <f>IF(AND((RIGHT($IR$3,2)-'[1]Miter Profiles'!$AC$253-'[1]Outside Edges'!$B106)&gt;=5,'[1]Outside Edges'!$Q106="Yes"),"Yes","No")</f>
        <v>Yes</v>
      </c>
      <c r="IS107" s="197" t="str">
        <f>IF(AND((RIGHT($IS$3,2)-'[1]Miter Profiles'!$AC$254-'[1]Outside Edges'!$B106)&gt;=5,'[1]Outside Edges'!$Q106="Yes"),"Yes","No")</f>
        <v>Yes</v>
      </c>
      <c r="IT107" s="201" t="str">
        <f>IF(AND((RIGHT($IT$3,2)-'[1]Miter Profiles'!$AC$255-'[1]Outside Edges'!$B106)&gt;=5,'[1]Outside Edges'!$Q106="Yes"),"Yes","No")</f>
        <v>Yes</v>
      </c>
      <c r="IU107" s="201" t="str">
        <f>IF(AND((RIGHT($IU$3,2)-'[1]Miter Profiles'!$AC$256-'[1]Outside Edges'!$B106)&gt;=5,'[1]Outside Edges'!$Q106="Yes"),"Yes","No")</f>
        <v>Yes</v>
      </c>
      <c r="IV107" s="201" t="str">
        <f>IF(AND((RIGHT($IV$3,2)-'[1]Miter Profiles'!$AC$257-'[1]Outside Edges'!$B106)&gt;=5,'[1]Outside Edges'!$Q106="Yes"),"Yes","No")</f>
        <v>Yes</v>
      </c>
      <c r="IW107" s="197" t="str">
        <f>IF(AND((RIGHT($IW$3,2)-'[1]Miter Profiles'!$AC$258-'[1]Outside Edges'!$B106)&gt;=5,'[1]Outside Edges'!$Q106="Yes"),"Yes","No")</f>
        <v>Yes</v>
      </c>
      <c r="IX107" s="197" t="str">
        <f>IF(AND((RIGHT($IX$3,2)-'[1]Miter Profiles'!$AC$259-'[1]Outside Edges'!$B106)&gt;=5,'[1]Outside Edges'!$Q106="Yes"),"Yes","No")</f>
        <v>Yes</v>
      </c>
      <c r="IY107" s="197" t="str">
        <f>IF(AND((RIGHT($IY$3,2)-'[1]Miter Profiles'!$AC$260-'[1]Outside Edges'!$B106)&gt;=5,'[1]Outside Edges'!$Q106="Yes"),"Yes","No")</f>
        <v>Yes</v>
      </c>
      <c r="IZ107" s="201" t="str">
        <f>IF(AND((RIGHT($IZ$3,2)-'[1]Miter Profiles'!$AC$261-'[1]Outside Edges'!$B106)&gt;=5,'[1]Outside Edges'!$Q106="Yes"),"Yes","No")</f>
        <v>Yes</v>
      </c>
      <c r="JA107" s="201" t="str">
        <f>IF(AND((RIGHT($JA$3,2)-'[1]Miter Profiles'!$AC$262-'[1]Outside Edges'!$B106)&gt;=5,'[1]Outside Edges'!$Q106="Yes"),"Yes","No")</f>
        <v>Yes</v>
      </c>
      <c r="JB107" s="201" t="str">
        <f>IF(AND((RIGHT($JB$3,2)-'[1]Miter Profiles'!$AC$263-'[1]Outside Edges'!$B106)&gt;=5,'[1]Outside Edges'!$Q106="Yes"),"Yes","No")</f>
        <v>Yes</v>
      </c>
      <c r="JC107" s="197" t="str">
        <f>IF(AND((RIGHT($JC$3,2)-'[1]Miter Profiles'!$AC$264-'[1]Outside Edges'!$B106)&gt;=5,'[1]Outside Edges'!$Q106="Yes"),"Yes","No")</f>
        <v>Yes</v>
      </c>
      <c r="JD107" s="197" t="str">
        <f>IF(AND((RIGHT($JD$3,2)-'[1]Miter Profiles'!$AC$265-'[1]Outside Edges'!$B106)&gt;=5,'[1]Outside Edges'!$Q106="Yes"),"Yes","No")</f>
        <v>Yes</v>
      </c>
      <c r="JE107" s="197" t="str">
        <f>IF(AND((RIGHT($JE$3,2)-'[1]Miter Profiles'!$AC$266-'[1]Outside Edges'!$B106)&gt;=5,'[1]Outside Edges'!$Q106="Yes"),"Yes","No")</f>
        <v>Yes</v>
      </c>
      <c r="JF107" s="201" t="str">
        <f>IF(AND((RIGHT($JF$3,2)-'[1]Miter Profiles'!$AC$267-'[1]Outside Edges'!$B106)&gt;=5,'[1]Outside Edges'!$Q106="Yes"),"Yes","No")</f>
        <v>No</v>
      </c>
      <c r="JG107" s="201" t="str">
        <f>IF(AND((RIGHT($JG$3,2)-'[1]Miter Profiles'!$AC$268-'[1]Outside Edges'!$B106)&gt;=5,'[1]Outside Edges'!$Q106="Yes"),"Yes","No")</f>
        <v>Yes</v>
      </c>
      <c r="JH107" s="201" t="str">
        <f>IF(AND((RIGHT($JH$3,2)-'[1]Miter Profiles'!$AC$269-'[1]Outside Edges'!$B106)&gt;=5,'[1]Outside Edges'!$Q106="Yes"),"Yes","No")</f>
        <v>Yes</v>
      </c>
      <c r="JI107" s="197" t="str">
        <f>IF(AND((RIGHT($JI$3,2)-'[1]Miter Profiles'!$AC$270-'[1]Outside Edges'!$B106)&gt;=5,'[1]Outside Edges'!$Q106="Yes"),"Yes","No")</f>
        <v>Yes</v>
      </c>
      <c r="JJ107" s="197" t="str">
        <f>IF(AND((RIGHT($JJ$3,2)-'[1]Miter Profiles'!$AC$271-'[1]Outside Edges'!$B106)&gt;=5,'[1]Outside Edges'!$Q106="Yes"),"Yes","No")</f>
        <v>Yes</v>
      </c>
      <c r="JK107" s="197" t="str">
        <f>IF(AND((RIGHT($JK$3,2)-'[1]Miter Profiles'!$AC$272-'[1]Outside Edges'!$B106)&gt;=5,'[1]Outside Edges'!$Q106="Yes"),"Yes","No")</f>
        <v>Yes</v>
      </c>
      <c r="JL107" s="201" t="str">
        <f>IF(AND((RIGHT($JL$3,2)-'[1]Miter Profiles'!$AC$273-'[1]Outside Edges'!$B106)&gt;=5,'[1]Outside Edges'!$Q106="Yes"),"Yes","No")</f>
        <v>Yes</v>
      </c>
      <c r="JM107" s="201" t="str">
        <f>IF(AND((RIGHT($JM$3,2)-'[1]Miter Profiles'!$AC$274-'[1]Outside Edges'!$B106)&gt;=5,'[1]Outside Edges'!$Q106="Yes"),"Yes","No")</f>
        <v>Yes</v>
      </c>
      <c r="JN107" s="201" t="str">
        <f>IF(AND((RIGHT($JN$3,2)-'[1]Miter Profiles'!$AC$275-'[1]Outside Edges'!$B106)&gt;=5,'[1]Outside Edges'!$Q106="Yes"),"Yes","No")</f>
        <v>Yes</v>
      </c>
      <c r="JO107" s="197" t="str">
        <f>IF(AND((RIGHT($JO$3,2)-'[1]Miter Profiles'!$AC$276-'[1]Outside Edges'!$B106)&gt;=5,'[1]Outside Edges'!$Q106="Yes"),"Yes","No")</f>
        <v>Yes</v>
      </c>
      <c r="JP107" s="197" t="str">
        <f>IF(AND((RIGHT($JP$3,2)-'[1]Miter Profiles'!$AC$277-'[1]Outside Edges'!$B106)&gt;=5,'[1]Outside Edges'!$Q106="Yes"),"Yes","No")</f>
        <v>Yes</v>
      </c>
      <c r="JQ107" s="197" t="str">
        <f>IF(AND((RIGHT($JQ$3,2)-'[1]Miter Profiles'!$AC$278-'[1]Outside Edges'!$B106)&gt;=5,'[1]Outside Edges'!$Q106="Yes"),"Yes","No")</f>
        <v>Yes</v>
      </c>
      <c r="JR107" s="201" t="str">
        <f>IF(AND((RIGHT($JR$3,2)-'[1]Miter Profiles'!$AC$279-'[1]Outside Edges'!$B106)&gt;=5,'[1]Outside Edges'!$Q106="Yes"),"Yes","No")</f>
        <v>No</v>
      </c>
      <c r="JS107" s="201" t="str">
        <f>IF(AND((RIGHT($JS$3,2)-'[1]Miter Profiles'!$AC$280-'[1]Outside Edges'!$B106)&gt;=5,'[1]Outside Edges'!$Q106="Yes"),"Yes","No")</f>
        <v>Yes</v>
      </c>
      <c r="JT107" s="201" t="str">
        <f>IF(AND((RIGHT($JT$3,2)-'[1]Miter Profiles'!$AC$281-'[1]Outside Edges'!$B106)&gt;=5,'[1]Outside Edges'!$Q106="Yes"),"Yes","No")</f>
        <v>Yes</v>
      </c>
      <c r="JU107" s="197" t="str">
        <f>IF(AND((RIGHT($JU$3,2)-'[1]Miter Profiles'!$AC$282-'[1]Outside Edges'!$B106)&gt;=5,'[1]Outside Edges'!$Q106="Yes"),"Yes","No")</f>
        <v>No</v>
      </c>
      <c r="JV107" s="197" t="str">
        <f>IF(AND((RIGHT($JV$3,2)-'[1]Miter Profiles'!$AC$283-'[1]Outside Edges'!$B106)&gt;=5,'[1]Outside Edges'!$Q106="Yes"),"Yes","No")</f>
        <v>Yes</v>
      </c>
      <c r="JW107" s="197" t="str">
        <f>IF(AND((RIGHT($JW$3,2)-'[1]Miter Profiles'!$AC$284-'[1]Outside Edges'!$B106)&gt;=5,'[1]Outside Edges'!$Q106="Yes"),"Yes","No")</f>
        <v>Yes</v>
      </c>
      <c r="JX107" s="201" t="str">
        <f>IF(AND((RIGHT($JX$3,2)-'[1]Miter Profiles'!$AC$285-'[1]Outside Edges'!$B106)&gt;=5,'[1]Outside Edges'!$Q106="Yes"),"Yes","No")</f>
        <v>Yes</v>
      </c>
      <c r="JY107" s="201" t="str">
        <f>IF(AND((RIGHT($JY$3,2)-'[1]Miter Profiles'!$AC$286-'[1]Outside Edges'!$B106)&gt;=5,'[1]Outside Edges'!$Q106="Yes"),"Yes","No")</f>
        <v>Yes</v>
      </c>
      <c r="JZ107" s="201" t="str">
        <f>IF(AND((RIGHT($JZ$3,2)-'[1]Miter Profiles'!$AC$287-'[1]Outside Edges'!$B106)&gt;=5,'[1]Outside Edges'!$Q106="Yes"),"Yes","No")</f>
        <v>Yes</v>
      </c>
      <c r="KA107" s="197" t="str">
        <f>IF(AND((RIGHT($KA$3,2)-'[1]Miter Profiles'!$AC$288-'[1]Outside Edges'!$B106)&gt;=5,'[1]Outside Edges'!$Q106="Yes"),"Yes","No")</f>
        <v>Yes</v>
      </c>
      <c r="KB107" s="197" t="str">
        <f>IF(AND((RIGHT($KB$3,2)-'[1]Miter Profiles'!$AC$289-'[1]Outside Edges'!$B106)&gt;=5,'[1]Outside Edges'!$Q106="Yes"),"Yes","No")</f>
        <v>Yes</v>
      </c>
      <c r="KC107" s="197" t="str">
        <f>IF(AND((RIGHT($KC$3,2)-'[1]Miter Profiles'!$AC$290-'[1]Outside Edges'!$B106)&gt;=5,'[1]Outside Edges'!$Q106="Yes"),"Yes","No")</f>
        <v>Yes</v>
      </c>
      <c r="KD107" s="201" t="str">
        <f>IF(AND((RIGHT($KD$3,2)-'[1]Miter Profiles'!$AC$291-'[1]Outside Edges'!$B106)&gt;=5,'[1]Outside Edges'!$Q106="Yes"),"Yes","No")</f>
        <v>Yes</v>
      </c>
      <c r="KE107" s="201" t="str">
        <f>IF(AND((RIGHT($KE$3,2)-'[1]Miter Profiles'!$AC$292-'[1]Outside Edges'!$B106)&gt;=5,'[1]Outside Edges'!$Q106="Yes"),"Yes","No")</f>
        <v>Yes</v>
      </c>
      <c r="KF107" s="201" t="str">
        <f>IF(AND((RIGHT($KF$3,2)-'[1]Miter Profiles'!$AC$293-'[1]Outside Edges'!$B106)&gt;=5,'[1]Outside Edges'!$Q106="Yes"),"Yes","No")</f>
        <v>Yes</v>
      </c>
      <c r="KG107" s="197" t="str">
        <f>IF(AND((RIGHT($KG$3,2)-'[1]Miter Profiles'!$AC$294-'[1]Outside Edges'!$B106)&gt;=5,'[1]Outside Edges'!$Q106="Yes"),"Yes","No")</f>
        <v>Yes</v>
      </c>
      <c r="KH107" s="197" t="str">
        <f>IF(AND((RIGHT($KH$3,2)-'[1]Miter Profiles'!$AC$295-'[1]Outside Edges'!$B106)&gt;=5,'[1]Outside Edges'!$Q106="Yes"),"Yes","No")</f>
        <v>Yes</v>
      </c>
      <c r="KI107" s="197" t="str">
        <f>IF(AND((RIGHT($KI$3,2)-'[1]Miter Profiles'!$AC$296-'[1]Outside Edges'!$B106)&gt;=5,'[1]Outside Edges'!$Q106="Yes"),"Yes","No")</f>
        <v>Yes</v>
      </c>
      <c r="KJ107" s="201" t="str">
        <f>IF(AND((RIGHT($KJ$3,2)-'[1]Miter Profiles'!$AC$297-'[1]Outside Edges'!$B106)&gt;=5,'[1]Outside Edges'!$Q106="Yes"),"Yes","No")</f>
        <v>Yes</v>
      </c>
      <c r="KK107" s="201" t="str">
        <f>IF(AND((RIGHT($KK$3,2)-'[1]Miter Profiles'!$AC$298-'[1]Outside Edges'!$B106)&gt;=5,'[1]Outside Edges'!$Q106="Yes"),"Yes","No")</f>
        <v>Yes</v>
      </c>
      <c r="KL107" s="201" t="str">
        <f>IF(AND((RIGHT($KL$3,2)-'[1]Miter Profiles'!$AC$299-'[1]Outside Edges'!$B106)&gt;=5,'[1]Outside Edges'!$Q106="Yes"),"Yes","No")</f>
        <v>Yes</v>
      </c>
      <c r="KM107" s="197" t="str">
        <f>IF(AND((RIGHT($KM$3,2)-'[1]Miter Profiles'!$AC$300-'[1]Outside Edges'!$B106)&gt;=5,'[1]Outside Edges'!$Q106="Yes"),"Yes","No")</f>
        <v>Yes</v>
      </c>
      <c r="KN107" s="197" t="str">
        <f>IF(AND((RIGHT($KN$3,2)-'[1]Miter Profiles'!$AC$301-'[1]Outside Edges'!$B106)&gt;=5,'[1]Outside Edges'!$Q106="Yes"),"Yes","No")</f>
        <v>Yes</v>
      </c>
      <c r="KO107" s="197" t="str">
        <f>IF(AND((RIGHT($KO$3,2)-'[1]Miter Profiles'!$AC$302-'[1]Outside Edges'!$B106)&gt;=5,'[1]Outside Edges'!$Q106="Yes"),"Yes","No")</f>
        <v>Yes</v>
      </c>
      <c r="KP107" s="201" t="str">
        <f>IF(AND((RIGHT($KP$3,2)-'[1]Miter Profiles'!$AC$303-'[1]Outside Edges'!$B106)&gt;=5,'[1]Outside Edges'!$Q106="Yes"),"Yes","No")</f>
        <v>Yes</v>
      </c>
      <c r="KQ107" s="201" t="str">
        <f>IF(AND((RIGHT($KQ$3,2)-'[1]Miter Profiles'!$AC$304-'[1]Outside Edges'!$B106)&gt;=5,'[1]Outside Edges'!$Q106="Yes"),"Yes","No")</f>
        <v>Yes</v>
      </c>
      <c r="KR107" s="201" t="str">
        <f>IF(AND((RIGHT($KR$3,2)-'[1]Miter Profiles'!$AC$305-'[1]Outside Edges'!$B106)&gt;=5,'[1]Outside Edges'!$Q106="Yes"),"Yes","No")</f>
        <v>Yes</v>
      </c>
      <c r="KS107" s="197" t="str">
        <f>IF(AND((RIGHT($KS$3,2)-'[1]Miter Profiles'!$AC$306-'[1]Outside Edges'!$B106)&gt;=5,'[1]Outside Edges'!$Q106="Yes"),"Yes","No")</f>
        <v>Yes</v>
      </c>
      <c r="KT107" s="197" t="str">
        <f>IF(AND((RIGHT($KT$3,2)-'[1]Miter Profiles'!$AC$307-'[1]Outside Edges'!$B106)&gt;=5,'[1]Outside Edges'!$Q106="Yes"),"Yes","No")</f>
        <v>Yes</v>
      </c>
      <c r="KU107" s="197" t="str">
        <f>IF(AND((RIGHT($KU$3,2)-'[1]Miter Profiles'!$AC$308-'[1]Outside Edges'!$B106)&gt;=5,'[1]Outside Edges'!$Q106="Yes"),"Yes","No")</f>
        <v>Yes</v>
      </c>
      <c r="KV107" s="201" t="str">
        <f>IF(AND((RIGHT($KV$3,2)-'[1]Miter Profiles'!$AC$309-'[1]Outside Edges'!$B106)&gt;=5,'[1]Outside Edges'!$Q106="Yes"),"Yes","No")</f>
        <v>Yes</v>
      </c>
      <c r="KW107" s="201" t="str">
        <f>IF(AND((RIGHT($KW$3,2)-'[1]Miter Profiles'!$AC$310-'[1]Outside Edges'!$B106)&gt;=5,'[1]Outside Edges'!$Q106="Yes"),"Yes","No")</f>
        <v>Yes</v>
      </c>
      <c r="KX107" s="201" t="str">
        <f>IF(AND((RIGHT($KX$3,2)-'[1]Miter Profiles'!$AC$311-'[1]Outside Edges'!$B106)&gt;=5,'[1]Outside Edges'!$Q106="Yes"),"Yes","No")</f>
        <v>Yes</v>
      </c>
      <c r="KY107" s="197" t="str">
        <f>IF(AND((RIGHT($KY$3,2)-'[1]Miter Profiles'!$AC$312-'[1]Outside Edges'!$B106)&gt;=5,'[1]Outside Edges'!$Q106="Yes"),"Yes","No")</f>
        <v>Yes</v>
      </c>
      <c r="KZ107" s="197" t="str">
        <f>IF(AND((RIGHT($KZ$3,2)-'[1]Miter Profiles'!$AC$313-'[1]Outside Edges'!$B106)&gt;=5,'[1]Outside Edges'!$Q106="Yes"),"Yes","No")</f>
        <v>Yes</v>
      </c>
      <c r="LA107" s="197" t="str">
        <f>IF(AND((RIGHT($LA$3,2)-'[1]Miter Profiles'!$AC$314-'[1]Outside Edges'!$B106)&gt;=5,'[1]Outside Edges'!$Q106="Yes"),"Yes","No")</f>
        <v>Yes</v>
      </c>
      <c r="LB107" s="201" t="str">
        <f>IF(AND((RIGHT($LB$3,2)-'[1]Miter Profiles'!$AC$315-'[1]Outside Edges'!$B106)&gt;=5,'[1]Outside Edges'!$Q106="Yes"),"Yes","No")</f>
        <v>Yes</v>
      </c>
      <c r="LC107" s="201" t="str">
        <f>IF(AND((RIGHT($LC$3,2)-'[1]Miter Profiles'!$AC$316-'[1]Outside Edges'!$B106)&gt;=5,'[1]Outside Edges'!$Q106="Yes"),"Yes","No")</f>
        <v>Yes</v>
      </c>
      <c r="LD107" s="201" t="str">
        <f>IF(AND((RIGHT($LD$3,2)-'[1]Miter Profiles'!$AC$317-'[1]Outside Edges'!$B106)&gt;=5,'[1]Outside Edges'!$Q106="Yes"),"Yes","No")</f>
        <v>Yes</v>
      </c>
      <c r="LE107" s="201" t="str">
        <f>IF(AND((RIGHT($LE$3,2)-'[1]Miter Profiles'!$AC$318-'[1]Outside Edges'!$B106)&gt;=5,'[1]Outside Edges'!$Q106="Yes"),"Yes","No")</f>
        <v>Yes</v>
      </c>
      <c r="LF107" s="197" t="str">
        <f>IF(AND((RIGHT($LF$3,2)-'[1]Miter Profiles'!$AC$319-'[1]Outside Edges'!$B106)&gt;=5,'[1]Outside Edges'!$Q106="Yes"),"Yes","No")</f>
        <v>Yes</v>
      </c>
      <c r="LG107" s="197" t="str">
        <f>IF(AND((RIGHT($LG$3,2)-'[1]Miter Profiles'!$AC$320-'[1]Outside Edges'!$B106)&gt;=5,'[1]Outside Edges'!$Q106="Yes"),"Yes","No")</f>
        <v>Yes</v>
      </c>
      <c r="LH107" s="197" t="str">
        <f>IF(AND((RIGHT($LH$3,2)-'[1]Miter Profiles'!$AC$321-'[1]Outside Edges'!$B106)&gt;=5,'[1]Outside Edges'!$Q106="Yes"),"Yes","No")</f>
        <v>Yes</v>
      </c>
      <c r="LI107" s="197" t="str">
        <f>IF(AND((RIGHT($LI$3,2)-'[1]Miter Profiles'!$AC$322-'[1]Outside Edges'!$B106)&gt;=5,'[1]Outside Edges'!$Q106="Yes"),"Yes","No")</f>
        <v>Yes</v>
      </c>
      <c r="LJ107" s="201" t="str">
        <f>IF(AND((RIGHT($LJ$3,2)-'[1]Miter Profiles'!$AC$323-'[1]Outside Edges'!$B106)&gt;=5,'[1]Outside Edges'!$Q106="Yes"),"Yes","No")</f>
        <v>No</v>
      </c>
      <c r="LK107" s="201" t="str">
        <f>IF(AND((RIGHT($LK$3,2)-'[1]Miter Profiles'!$AC$324-'[1]Outside Edges'!$B106)&gt;=5,'[1]Outside Edges'!$Q106="Yes"),"Yes","No")</f>
        <v>Yes</v>
      </c>
      <c r="LL107" s="201" t="str">
        <f>IF(AND((RIGHT($LL$3,2)-'[1]Miter Profiles'!$AC$325-'[1]Outside Edges'!$B106)&gt;=5,'[1]Outside Edges'!$Q106="Yes"),"Yes","No")</f>
        <v>Yes</v>
      </c>
      <c r="LM107" s="197" t="str">
        <f>IF(AND((RIGHT($LM$3,2)-'[1]Miter Profiles'!$AC$326-'[1]Outside Edges'!$B106)&gt;=5,'[1]Outside Edges'!$Q106="Yes"),"Yes","No")</f>
        <v>Yes</v>
      </c>
      <c r="LN107" s="197" t="str">
        <f>IF(AND((RIGHT($LN$3,2)-'[1]Miter Profiles'!$AC$327-'[1]Outside Edges'!$B106)&gt;=5,'[1]Outside Edges'!$Q106="Yes"),"Yes","No")</f>
        <v>Yes</v>
      </c>
      <c r="LO107" s="197" t="str">
        <f>IF(AND((RIGHT($LO$3,2)-'[1]Miter Profiles'!$AC$328-'[1]Outside Edges'!$B106)&gt;=5,'[1]Outside Edges'!$Q106="Yes"),"Yes","No")</f>
        <v>Yes</v>
      </c>
      <c r="LP107" s="201" t="str">
        <f>IF(AND((RIGHT($LP$3,2)-'[1]Miter Profiles'!$AC$329-'[1]Outside Edges'!$B106)&gt;=5,'[1]Outside Edges'!$Q106="Yes"),"Yes","No")</f>
        <v>No</v>
      </c>
      <c r="LQ107" s="201" t="str">
        <f>IF(AND((RIGHT($LQ$3,2)-'[1]Miter Profiles'!$AC$330-'[1]Outside Edges'!$B106)&gt;=5,'[1]Outside Edges'!$Q106="Yes"),"Yes","No")</f>
        <v>Yes</v>
      </c>
      <c r="LR107" s="201" t="str">
        <f>IF(AND((RIGHT($LR$3,2)-'[1]Miter Profiles'!$AC$331-'[1]Outside Edges'!$B106)&gt;=5,'[1]Outside Edges'!$Q106="Yes"),"Yes","No")</f>
        <v>Yes</v>
      </c>
      <c r="LS107" s="197" t="str">
        <f>IF(AND((RIGHT($LS$3,2)-'[1]Miter Profiles'!$AC$332-'[1]Outside Edges'!$B106)&gt;=5,'[1]Outside Edges'!$Q106="Yes"),"Yes","No")</f>
        <v>No</v>
      </c>
      <c r="LT107" s="197" t="str">
        <f>IF(AND((RIGHT($LT$3,2)-'[1]Miter Profiles'!$AC$333-'[1]Outside Edges'!$B106)&gt;=5,'[1]Outside Edges'!$Q106="Yes"),"Yes","No")</f>
        <v>Yes</v>
      </c>
      <c r="LU107" s="197" t="str">
        <f>IF(AND((RIGHT($LU$3,2)-'[1]Miter Profiles'!$AC$334-'[1]Outside Edges'!$B106)&gt;=5,'[1]Outside Edges'!$Q106="Yes"),"Yes","No")</f>
        <v>Yes</v>
      </c>
      <c r="LV107" s="201" t="str">
        <f>IF(AND((RIGHT($LV$3,2)-'[1]Miter Profiles'!$AC$335-'[1]Outside Edges'!$B106)&gt;=5,'[1]Outside Edges'!$Q106="Yes"),"Yes","No")</f>
        <v>Yes</v>
      </c>
      <c r="LW107" s="201" t="str">
        <f>IF(AND((RIGHT($LW$3,2)-'[1]Miter Profiles'!$AC$336-'[1]Outside Edges'!$B106)&gt;=5,'[1]Outside Edges'!$Q106="Yes"),"Yes","No")</f>
        <v>Yes</v>
      </c>
      <c r="LX107" s="201" t="str">
        <f>IF(AND((RIGHT($LX$3,2)-'[1]Miter Profiles'!$AC$337-'[1]Outside Edges'!$B106)&gt;=5,'[1]Outside Edges'!$Q106="Yes"),"Yes","No")</f>
        <v>Yes</v>
      </c>
      <c r="LY107" s="197" t="str">
        <f>IF(AND((RIGHT($LY$3,2)-'[1]Miter Profiles'!$AC$338-'[1]Outside Edges'!$B106)&gt;=5,'[1]Outside Edges'!$Q106="Yes"),"Yes","No")</f>
        <v>Yes</v>
      </c>
      <c r="LZ107" s="197" t="str">
        <f>IF(AND((RIGHT($LZ$3,2)-'[1]Miter Profiles'!$AC$339-'[1]Outside Edges'!$B106)&gt;=5,'[1]Outside Edges'!$Q106="Yes"),"Yes","No")</f>
        <v>Yes</v>
      </c>
      <c r="MA107" s="197" t="str">
        <f>IF(AND((RIGHT($MA$3,2)-'[1]Miter Profiles'!$AC$340-'[1]Outside Edges'!$B106)&gt;=5,'[1]Outside Edges'!$Q106="Yes"),"Yes","No")</f>
        <v>Yes</v>
      </c>
      <c r="MB107" s="201" t="str">
        <f>IF(AND((RIGHT($MB$3,2)-'[1]Miter Profiles'!$AC$341-'[1]Outside Edges'!$B106)&gt;=5,'[1]Outside Edges'!$Q106="Yes"),"Yes","No")</f>
        <v>Yes</v>
      </c>
      <c r="MC107" s="201" t="str">
        <f>IF(AND((RIGHT($MC$3,2)-'[1]Miter Profiles'!$AC$342-'[1]Outside Edges'!$B106)&gt;=5,'[1]Outside Edges'!$Q106="Yes"),"Yes","No")</f>
        <v>Yes</v>
      </c>
      <c r="MD107" s="201" t="str">
        <f>IF(AND((RIGHT($MD$3,2)-'[1]Miter Profiles'!$AC$343-'[1]Outside Edges'!$B106)&gt;=5,'[1]Outside Edges'!$Q106="Yes"),"Yes","No")</f>
        <v>Yes</v>
      </c>
      <c r="ME107" s="197" t="str">
        <f>IF(AND((RIGHT($ME$3,2)-'[1]Miter Profiles'!$AC$344-'[1]Outside Edges'!$B106)&gt;=5,'[1]Outside Edges'!$Q106="Yes"),"Yes","No")</f>
        <v>Yes</v>
      </c>
      <c r="MF107" s="197" t="str">
        <f>IF(AND((RIGHT($MF$3,2)-'[1]Miter Profiles'!$AC$345-'[1]Outside Edges'!$B106)&gt;=5,'[1]Outside Edges'!$Q106="Yes"),"Yes","No")</f>
        <v>Yes</v>
      </c>
      <c r="MG107" s="197" t="str">
        <f>IF(AND((RIGHT($MG$3,2)-'[1]Miter Profiles'!$AC$346-'[1]Outside Edges'!$B106)&gt;=5,'[1]Outside Edges'!$Q106="Yes"),"Yes","No")</f>
        <v>Yes</v>
      </c>
      <c r="MH107" s="201" t="str">
        <f>IF(AND((RIGHT($MH$3,2)-'[1]Miter Profiles'!$AC$347-'[1]Outside Edges'!$B106)&gt;=5,'[1]Outside Edges'!$Q106="Yes"),"Yes","No")</f>
        <v>Yes</v>
      </c>
      <c r="MI107" s="201" t="str">
        <f>IF(AND((RIGHT($MI$3,2)-'[1]Miter Profiles'!$AC$348-'[1]Outside Edges'!$B106)&gt;=5,'[1]Outside Edges'!$Q106="Yes"),"Yes","No")</f>
        <v>Yes</v>
      </c>
      <c r="MJ107" s="201" t="str">
        <f>IF(AND((RIGHT($MJ$3,2)-'[1]Miter Profiles'!$AC$349-'[1]Outside Edges'!$B106)&gt;=5,'[1]Outside Edges'!$Q106="Yes"),"Yes","No")</f>
        <v>Yes</v>
      </c>
      <c r="MK107" s="197" t="str">
        <f>IF(AND((RIGHT($MK$3,2)-'[1]Miter Profiles'!$AC$350-'[1]Outside Edges'!$B106)&gt;=5,'[1]Outside Edges'!$Q106="Yes"),"Yes","No")</f>
        <v>Yes</v>
      </c>
      <c r="ML107" s="197" t="str">
        <f>IF(AND((RIGHT($ML$3,2)-'[1]Miter Profiles'!$AC$351-'[1]Outside Edges'!$B106)&gt;=5,'[1]Outside Edges'!$Q106="Yes"),"Yes","No")</f>
        <v>Yes</v>
      </c>
      <c r="MM107" s="197" t="str">
        <f>IF(AND((RIGHT($MM$3,2)-'[1]Miter Profiles'!$AC$352-'[1]Outside Edges'!$B106)&gt;=5,'[1]Outside Edges'!$Q106="Yes"),"Yes","No")</f>
        <v>Yes</v>
      </c>
      <c r="MN107" s="201" t="str">
        <f>IF(AND((RIGHT($MK$3,2)-'[1]Miter Profiles'!$AC$353-'[1]Outside Edges'!$B106)&gt;=5,'[1]Outside Edges'!$Q106="Yes"),"Yes","No")</f>
        <v>Yes</v>
      </c>
      <c r="MO107" s="201" t="str">
        <f>IF(AND((RIGHT($ML$3,2)-'[1]Miter Profiles'!$AC$354-'[1]Outside Edges'!$B106)&gt;=5,'[1]Outside Edges'!$Q106="Yes"),"Yes","No")</f>
        <v>Yes</v>
      </c>
      <c r="MP107" s="201" t="str">
        <f>IF(AND((RIGHT($MM$3,2)-'[1]Miter Profiles'!$AC$355-'[1]Outside Edges'!$B106)&gt;=5,'[1]Outside Edges'!$Q106="Yes"),"Yes","No")</f>
        <v>Yes</v>
      </c>
      <c r="MQ107" s="197" t="str">
        <f>IF(AND((RIGHT($MK$3,2)-'[1]Miter Profiles'!$AC$356-'[1]Outside Edges'!$B106)&gt;=5,'[1]Outside Edges'!$Q106="Yes"),"Yes","No")</f>
        <v>No</v>
      </c>
      <c r="MR107" s="197" t="str">
        <f>IF(AND((RIGHT($ML$3,2)-'[1]Miter Profiles'!$AC$357-'[1]Outside Edges'!$B106)&gt;=5,'[1]Outside Edges'!$Q106="Yes"),"Yes","No")</f>
        <v>Yes</v>
      </c>
      <c r="MS107" s="197" t="str">
        <f>IF(AND((RIGHT($MM$3,2)-'[1]Miter Profiles'!$AC$358-'[1]Outside Edges'!$B106)&gt;=5,'[1]Outside Edges'!$Q106="Yes"),"Yes","No")</f>
        <v>Yes</v>
      </c>
      <c r="MT107" s="201" t="str">
        <f>IF(AND((RIGHT($MK$3,2)-'[1]Miter Profiles'!$AC$359-'[1]Outside Edges'!$B106)&gt;=5,'[1]Outside Edges'!$Q106="Yes"),"Yes","No")</f>
        <v>No</v>
      </c>
      <c r="MU107" s="201" t="str">
        <f>IF(AND((RIGHT($ML$3,2)-'[1]Miter Profiles'!$AC$360-'[1]Outside Edges'!$B106)&gt;=5,'[1]Outside Edges'!$Q106="Yes"),"Yes","No")</f>
        <v>Yes</v>
      </c>
      <c r="MV107" s="201" t="str">
        <f>IF(AND((RIGHT($MM$3,2)-'[1]Miter Profiles'!$AC$361-'[1]Outside Edges'!$B106)&gt;=5,'[1]Outside Edges'!$Q106="Yes"),"Yes","No")</f>
        <v>Yes</v>
      </c>
    </row>
    <row r="108" spans="1:360" ht="15.75" customHeight="1" thickBot="1" x14ac:dyDescent="0.25">
      <c r="A108" s="371" t="str">
        <f>IF('[1]Outside Edges'!$A107&lt;&gt;"",'[1]Outside Edges'!$A107,"")</f>
        <v>D105</v>
      </c>
      <c r="B108" s="7" t="str">
        <f>IF(AND((RIGHT($B$3,2)-'[1]Miter Profiles'!$AC$3-'[1]Outside Edges'!$B107)&gt;=5,'[1]Outside Edges'!$Q107="Yes"),"Yes","No")</f>
        <v>Yes</v>
      </c>
      <c r="C108" s="7" t="str">
        <f>IF(AND((RIGHT($C$3,2)-'[1]Miter Profiles'!$AC$4-'[1]Outside Edges'!$B107)&gt;=5,'[1]Outside Edges'!$Q107="Yes"),"Yes","No")</f>
        <v>Yes</v>
      </c>
      <c r="D108" s="63" t="str">
        <f>IF(AND((RIGHT($D$3,2)-'[1]Miter Profiles'!$AC$5-'[1]Outside Edges'!$B107)&gt;=5,'[1]Outside Edges'!$Q107="Yes"),"Yes","No")</f>
        <v>Yes</v>
      </c>
      <c r="E108" s="64" t="str">
        <f>IF(AND((RIGHT($E$3,2)-'[1]Miter Profiles'!$AC$6-'[1]Outside Edges'!$B107)&gt;=5,'[1]Outside Edges'!$Q107="Yes"),"Yes","No")</f>
        <v>Yes</v>
      </c>
      <c r="F108" s="8" t="str">
        <f>IF(AND((RIGHT($F$3,2)-'[1]Miter Profiles'!$AC$7-'[1]Outside Edges'!$B107)&gt;=5,'[1]Outside Edges'!$Q107="Yes"),"Yes","No")</f>
        <v>Yes</v>
      </c>
      <c r="G108" s="65" t="str">
        <f>IF(AND((RIGHT($G$3,2)-'[1]Miter Profiles'!$AC$8-'[1]Outside Edges'!$B107)&gt;=5,'[1]Outside Edges'!$Q107="Yes"),"Yes","No")</f>
        <v>Yes</v>
      </c>
      <c r="H108" s="7" t="str">
        <f>IF(AND((RIGHT($H$3,2)-'[1]Miter Profiles'!$AC$9-'[1]Outside Edges'!$B107)&gt;=5,'[1]Outside Edges'!$Q107="Yes"),"Yes","No")</f>
        <v>Yes</v>
      </c>
      <c r="I108" s="7" t="str">
        <f>IF(AND((RIGHT($I$3,2)-'[1]Miter Profiles'!$AC$10-'[1]Outside Edges'!$B107)&gt;=5,'[1]Outside Edges'!$Q107="Yes"),"Yes","No")</f>
        <v>Yes</v>
      </c>
      <c r="J108" s="63" t="str">
        <f>IF(AND((RIGHT($J$3,2)-'[1]Miter Profiles'!$AC$11-'[1]Outside Edges'!$B107)&gt;=5,'[1]Outside Edges'!$Q107="Yes"),"Yes","No")</f>
        <v>Yes</v>
      </c>
      <c r="K108" s="64" t="str">
        <f>IF(AND((RIGHT($K$3,2)-'[1]Miter Profiles'!$AC$12-'[1]Outside Edges'!$B107)&gt;=5,'[1]Outside Edges'!$Q107="Yes"),"Yes","No")</f>
        <v>Yes</v>
      </c>
      <c r="L108" s="8" t="str">
        <f>IF(AND((RIGHT($L$3,2)-'[1]Miter Profiles'!$AC$13-'[1]Outside Edges'!$B107)&gt;=5,'[1]Outside Edges'!$Q107="Yes"),"Yes","No")</f>
        <v>Yes</v>
      </c>
      <c r="M108" s="65" t="str">
        <f>IF(AND((RIGHT($M$3,2)-'[1]Miter Profiles'!$AC$14-'[1]Outside Edges'!$B107)&gt;=5,'[1]Outside Edges'!$Q107="Yes"),"Yes","No")</f>
        <v>Yes</v>
      </c>
      <c r="N108" s="7" t="str">
        <f>IF(AND((RIGHT($N$3,2)-'[1]Miter Profiles'!$AC$15-'[1]Outside Edges'!$B107)&gt;=4,'[1]Outside Edges'!$Q107="Yes"),"Yes","No")</f>
        <v>Yes</v>
      </c>
      <c r="O108" s="7" t="str">
        <f>IF(AND((RIGHT($O$3,2)-'[1]Miter Profiles'!$AC$16-'[1]Outside Edges'!$B107)&gt;=5,'[1]Outside Edges'!$Q107="Yes"),"Yes","No")</f>
        <v>Yes</v>
      </c>
      <c r="P108" s="63" t="str">
        <f>IF(AND((RIGHT($P$3,2)-'[1]Miter Profiles'!$AC$17-'[1]Outside Edges'!$B107)&gt;=5,'[1]Outside Edges'!$Q107="Yes"),"Yes","No")</f>
        <v>Yes</v>
      </c>
      <c r="Q108" s="64" t="str">
        <f>IF(AND((RIGHT($Q$3,2)-'[1]Miter Profiles'!$AC$18-'[1]Outside Edges'!$B107)&gt;=5,'[1]Outside Edges'!$Q107="Yes"),"Yes","No")</f>
        <v>Yes</v>
      </c>
      <c r="R108" s="8" t="str">
        <f>IF(AND((RIGHT($R$3,2)-'[1]Miter Profiles'!$AC$19-'[1]Outside Edges'!$B107)&gt;=5,'[1]Outside Edges'!$Q107="Yes"),"Yes","No")</f>
        <v>Yes</v>
      </c>
      <c r="S108" s="65" t="str">
        <f>IF(AND((RIGHT($S$3,2)-'[1]Miter Profiles'!$AC$20-'[1]Outside Edges'!$B107)&gt;=5,'[1]Outside Edges'!$Q107="Yes"),"Yes","No")</f>
        <v>Yes</v>
      </c>
      <c r="T108" s="7" t="str">
        <f>IF(AND((RIGHT($T$3,2)-'[1]Miter Profiles'!$AC$21-'[1]Outside Edges'!$B107)&gt;=5,'[1]Outside Edges'!$Q107="Yes"),"Yes","No")</f>
        <v>Yes</v>
      </c>
      <c r="U108" s="7" t="str">
        <f>IF(AND((RIGHT($U$3,2)-'[1]Miter Profiles'!$AC$22-'[1]Outside Edges'!$B107)&gt;=5,'[1]Outside Edges'!$Q107="Yes"),"Yes","No")</f>
        <v>Yes</v>
      </c>
      <c r="V108" s="63" t="str">
        <f>IF(AND((RIGHT($V$3,2)-'[1]Miter Profiles'!$AC$23-'[1]Outside Edges'!$B107)&gt;=5,'[1]Outside Edges'!$Q107="Yes"),"Yes","No")</f>
        <v>Yes</v>
      </c>
      <c r="W108" s="64" t="str">
        <f>IF(AND((RIGHT($W$3,2)-'[1]Miter Profiles'!$AC$24-'[1]Outside Edges'!$B107)&gt;=5,'[1]Outside Edges'!$Q107="Yes"),"Yes","No")</f>
        <v>No</v>
      </c>
      <c r="X108" s="8" t="str">
        <f>IF(AND((RIGHT($X$3,2)-'[1]Miter Profiles'!$AC$25-'[1]Outside Edges'!$B107)&gt;=5,'[1]Outside Edges'!$Q107="Yes"),"Yes","No")</f>
        <v>Yes</v>
      </c>
      <c r="Y108" s="65" t="str">
        <f>IF(AND((RIGHT($Y$3,2)-'[1]Miter Profiles'!$AC$26-'[1]Outside Edges'!$B107)&gt;=5,'[1]Outside Edges'!$Q107="Yes"),"Yes","No")</f>
        <v>Yes</v>
      </c>
      <c r="Z108" s="7" t="str">
        <f>IF(AND((RIGHT($Z$3,2)-'[1]Miter Profiles'!$AC$27-'[1]Outside Edges'!$B107)&gt;=5,'[1]Outside Edges'!$Q107="Yes"),"Yes","No")</f>
        <v>Yes</v>
      </c>
      <c r="AA108" s="7" t="str">
        <f>IF(AND((RIGHT($AA$3,2)-'[1]Miter Profiles'!$AC$28-'[1]Outside Edges'!$B107)&gt;=5,'[1]Outside Edges'!$Q107="Yes"),"Yes","No")</f>
        <v>Yes</v>
      </c>
      <c r="AB108" s="63" t="str">
        <f>IF(AND((RIGHT($AB$3,2)-'[1]Miter Profiles'!$AC$29-'[1]Outside Edges'!$B107)&gt;=5,'[1]Outside Edges'!$Q107="Yes"),"Yes","No")</f>
        <v>Yes</v>
      </c>
      <c r="AC108" s="64" t="str">
        <f>IF(AND((RIGHT($AC$3,2)-'[1]Miter Profiles'!$AC$30-'[1]Outside Edges'!$B107)&gt;=5,'[1]Outside Edges'!$Q107="Yes"),"Yes","No")</f>
        <v>Yes</v>
      </c>
      <c r="AD108" s="8" t="str">
        <f>IF(AND((RIGHT($AD$3,2)-'[1]Miter Profiles'!$AC$31-'[1]Outside Edges'!$B107)&gt;=5,'[1]Outside Edges'!$Q107="Yes"),"Yes","No")</f>
        <v>Yes</v>
      </c>
      <c r="AE108" s="65" t="str">
        <f>IF(AND((RIGHT($AE$3,2)-'[1]Miter Profiles'!$AC$32-'[1]Outside Edges'!$B107)&gt;=5,'[1]Outside Edges'!$Q107="Yes"),"Yes","No")</f>
        <v>Yes</v>
      </c>
      <c r="AF108" s="7" t="str">
        <f>IF(AND((RIGHT($AF$3,2)-'[1]Miter Profiles'!$AC$33-'[1]Outside Edges'!$B107)&gt;=5,'[1]Outside Edges'!$Q107="Yes"),"Yes","No")</f>
        <v>Yes</v>
      </c>
      <c r="AG108" s="7" t="str">
        <f>IF(AND((RIGHT($AG$3,2)-'[1]Miter Profiles'!$AC$34-'[1]Outside Edges'!$B107)&gt;=5,'[1]Outside Edges'!$Q107="Yes"),"Yes","No")</f>
        <v>Yes</v>
      </c>
      <c r="AH108" s="63" t="str">
        <f>IF(AND((RIGHT($AH$3,2)-'[1]Miter Profiles'!$AC$35-'[1]Outside Edges'!$B107)&gt;=5,'[1]Outside Edges'!$Q107="Yes"),"Yes","No")</f>
        <v>Yes</v>
      </c>
      <c r="AI108" s="64" t="str">
        <f>IF(AND((RIGHT($AI$3,2)-'[1]Miter Profiles'!$AC$36-'[1]Outside Edges'!$B107)&gt;=5,'[1]Outside Edges'!$Q107="Yes"),"Yes","No")</f>
        <v>Yes</v>
      </c>
      <c r="AJ108" s="8" t="str">
        <f>IF(AND((RIGHT($AJ$3,2)-'[1]Miter Profiles'!$AC$37-'[1]Outside Edges'!$B107)&gt;=5,'[1]Outside Edges'!$Q107="Yes"),"Yes","No")</f>
        <v>Yes</v>
      </c>
      <c r="AK108" s="65" t="str">
        <f>IF(AND((RIGHT($AK$3,2)-'[1]Miter Profiles'!$AC$38-'[1]Outside Edges'!$B107)&gt;=5,'[1]Outside Edges'!$Q107="Yes"),"Yes","No")</f>
        <v>Yes</v>
      </c>
      <c r="AL108" s="7" t="str">
        <f>IF(AND((RIGHT($AL$3,2)-'[1]Miter Profiles'!$AC$39-'[1]Outside Edges'!$B107)&gt;=5,'[1]Outside Edges'!$Q107="Yes"),"Yes","No")</f>
        <v>Yes</v>
      </c>
      <c r="AM108" s="7" t="str">
        <f>IF(AND((RIGHT($AM$3,2)-'[1]Miter Profiles'!$AC$40-'[1]Outside Edges'!$B107)&gt;=5,'[1]Outside Edges'!$Q107="Yes"),"Yes","No")</f>
        <v>Yes</v>
      </c>
      <c r="AN108" s="63" t="str">
        <f>IF(AND((RIGHT($AN$3,2)-'[1]Miter Profiles'!$AC$41-'[1]Outside Edges'!$B107)&gt;=5,'[1]Outside Edges'!$Q107="Yes"),"Yes","No")</f>
        <v>Yes</v>
      </c>
      <c r="AO108" s="64" t="str">
        <f>IF(AND((RIGHT($AO$3,2)-'[1]Miter Profiles'!$AC$42-'[1]Outside Edges'!$B107)&gt;=5,'[1]Outside Edges'!$Q107="Yes"),"Yes","No")</f>
        <v>Yes</v>
      </c>
      <c r="AP108" s="8" t="str">
        <f>IF(AND((RIGHT($AP$3,2)-'[1]Miter Profiles'!$AC$43-'[1]Outside Edges'!$B107)&gt;=5,'[1]Outside Edges'!$Q107="Yes"),"Yes","No")</f>
        <v>Yes</v>
      </c>
      <c r="AQ108" s="65" t="str">
        <f>IF(AND((RIGHT($AQ$3,2)-'[1]Miter Profiles'!$AC$44-'[1]Outside Edges'!$B107)&gt;=5,'[1]Outside Edges'!$Q107="Yes"),"Yes","No")</f>
        <v>Yes</v>
      </c>
      <c r="AR108" s="7" t="str">
        <f>IF(AND((RIGHT($AR$3,2)-'[1]Miter Profiles'!$AC$45-'[1]Outside Edges'!$B107)&gt;=5,'[1]Outside Edges'!$Q107="Yes"),"Yes","No")</f>
        <v>Yes</v>
      </c>
      <c r="AS108" s="7" t="str">
        <f>IF(AND((RIGHT($AS$3,2)-'[1]Miter Profiles'!$AC$46-'[1]Outside Edges'!$B107)&gt;=5,'[1]Outside Edges'!$Q107="Yes"),"Yes","No")</f>
        <v>Yes</v>
      </c>
      <c r="AT108" s="63" t="str">
        <f>IF(AND((RIGHT($AT$3,2)-'[1]Miter Profiles'!$AC$47-'[1]Outside Edges'!$B107)&gt;=5,'[1]Outside Edges'!$Q107="Yes"),"Yes","No")</f>
        <v>Yes</v>
      </c>
      <c r="AU108" s="64" t="str">
        <f>IF(AND((RIGHT($AU$3,2)-'[1]Miter Profiles'!$AC$48-'[1]Outside Edges'!$B107)&gt;=5,'[1]Outside Edges'!$Q107="Yes"),"Yes","No")</f>
        <v>Yes</v>
      </c>
      <c r="AV108" s="8" t="str">
        <f>IF(AND((RIGHT($AV$3,2)-'[1]Miter Profiles'!$AC$49-'[1]Outside Edges'!$B107)&gt;=5,'[1]Outside Edges'!$Q107="Yes"),"Yes","No")</f>
        <v>Yes</v>
      </c>
      <c r="AW108" s="65" t="str">
        <f>IF(AND((RIGHT($AW$3,2)-'[1]Miter Profiles'!$AC$50-'[1]Outside Edges'!$B107)&gt;=5,'[1]Outside Edges'!$Q107="Yes"),"Yes","No")</f>
        <v>Yes</v>
      </c>
      <c r="AX108" s="7" t="str">
        <f>IF(AND((RIGHT($AX$3,2)-'[1]Miter Profiles'!$AC$51-'[1]Outside Edges'!$B107)&gt;=5,'[1]Outside Edges'!$Q107="Yes"),"Yes","No")</f>
        <v>Yes</v>
      </c>
      <c r="AY108" s="7" t="str">
        <f>IF(AND((RIGHT($AY$3,2)-'[1]Miter Profiles'!$AC$52-'[1]Outside Edges'!$B107)&gt;=5,'[1]Outside Edges'!$Q107="Yes"),"Yes","No")</f>
        <v>Yes</v>
      </c>
      <c r="AZ108" s="63" t="str">
        <f>IF(AND((RIGHT($AZ$3,2)-'[1]Miter Profiles'!$AC$53-'[1]Outside Edges'!$B107)&gt;=5,'[1]Outside Edges'!$Q107="Yes"),"Yes","No")</f>
        <v>Yes</v>
      </c>
      <c r="BA108" s="64" t="str">
        <f>IF(AND((RIGHT($BA$3,2)-'[1]Miter Profiles'!$AC$54-'[1]Outside Edges'!$B107)&gt;=5,'[1]Outside Edges'!$Q107="Yes"),"Yes","No")</f>
        <v>Yes</v>
      </c>
      <c r="BB108" s="8" t="str">
        <f>IF(AND((RIGHT($BB$3,2)-'[1]Miter Profiles'!$AC$55-'[1]Outside Edges'!$B107)&gt;=5,'[1]Outside Edges'!$Q107="Yes"),"Yes","No")</f>
        <v>Yes</v>
      </c>
      <c r="BC108" s="65" t="str">
        <f>IF(AND((RIGHT($BC$3,2)-'[1]Miter Profiles'!$AC$56-'[1]Outside Edges'!$B107)&gt;=5,'[1]Outside Edges'!$Q107="Yes"),"Yes","No")</f>
        <v>Yes</v>
      </c>
      <c r="BD108" s="7" t="str">
        <f>IF(AND((RIGHT($BD$3,2)-'[1]Miter Profiles'!$AC$57-'[1]Outside Edges'!$B107)&gt;=5,'[1]Outside Edges'!$Q107="Yes"),"Yes","No")</f>
        <v>Yes</v>
      </c>
      <c r="BE108" s="7" t="str">
        <f>IF(AND((RIGHT($BE$3,2)-'[1]Miter Profiles'!$AC$58-'[1]Outside Edges'!$B107)&gt;=5,'[1]Outside Edges'!$Q107="Yes"),"Yes","No")</f>
        <v>Yes</v>
      </c>
      <c r="BF108" s="63" t="str">
        <f>IF(AND((RIGHT($BF$3,2)-'[1]Miter Profiles'!$AC$59-'[1]Outside Edges'!$B107)&gt;=5,'[1]Outside Edges'!$Q107="Yes"),"Yes","No")</f>
        <v>Yes</v>
      </c>
      <c r="BG108" s="64" t="str">
        <f>IF(AND((RIGHT($BG$3,2)-'[1]Miter Profiles'!$AC$60-'[1]Outside Edges'!$B107)&gt;=5,'[1]Outside Edges'!$Q107="Yes"),"Yes","No")</f>
        <v>Yes</v>
      </c>
      <c r="BH108" s="8" t="str">
        <f>IF(AND((RIGHT($BH$3,2)-'[1]Miter Profiles'!$AC$61-'[1]Outside Edges'!$B107)&gt;=5,'[1]Outside Edges'!$Q107="Yes"),"Yes","No")</f>
        <v>Yes</v>
      </c>
      <c r="BI108" s="65" t="str">
        <f>IF(AND((RIGHT($BI$3,2)-'[1]Miter Profiles'!$AC$62-'[1]Outside Edges'!$B107)&gt;=5,'[1]Outside Edges'!$Q107="Yes"),"Yes","No")</f>
        <v>Yes</v>
      </c>
      <c r="BJ108" s="7" t="str">
        <f>IF(AND((RIGHT($BJ$3,2)-'[1]Miter Profiles'!$AC$63-'[1]Outside Edges'!$B107)&gt;=5,'[1]Outside Edges'!$Q107="Yes"),"Yes","No")</f>
        <v>Yes</v>
      </c>
      <c r="BK108" s="7" t="str">
        <f>IF(AND((RIGHT($BK$3,2)-'[1]Miter Profiles'!$AC$64-'[1]Outside Edges'!$B107)&gt;=5,'[1]Outside Edges'!$Q107="Yes"),"Yes","No")</f>
        <v>Yes</v>
      </c>
      <c r="BL108" s="63" t="str">
        <f>IF(AND((RIGHT($BL$3,2)-'[1]Miter Profiles'!$AC$65-'[1]Outside Edges'!$B107)&gt;=5,'[1]Outside Edges'!$Q107="Yes"),"Yes","No")</f>
        <v>Yes</v>
      </c>
      <c r="BM108" s="64" t="str">
        <f>IF(AND((RIGHT($BM$3,2)-'[1]Miter Profiles'!$AC$66-'[1]Outside Edges'!$B107)&gt;=5,'[1]Outside Edges'!$Q107="Yes"),"Yes","No")</f>
        <v>Yes</v>
      </c>
      <c r="BN108" s="8" t="str">
        <f>IF(AND((RIGHT($BN$3,2)-'[1]Miter Profiles'!$AC$67-'[1]Outside Edges'!$B107)&gt;=5,'[1]Outside Edges'!$Q107="Yes"),"Yes","No")</f>
        <v>Yes</v>
      </c>
      <c r="BO108" s="65" t="str">
        <f>IF(AND((RIGHT($BO$3,2)-'[1]Miter Profiles'!$AC$68-'[1]Outside Edges'!$B107)&gt;=5,'[1]Outside Edges'!$Q107="Yes"),"Yes","No")</f>
        <v>Yes</v>
      </c>
      <c r="BP108" s="7" t="str">
        <f>IF(AND((RIGHT($BP$3,2)-'[1]Miter Profiles'!$AC$69-'[1]Outside Edges'!$B107)&gt;=5,'[1]Outside Edges'!$Q107="Yes"),"Yes","No")</f>
        <v>Yes</v>
      </c>
      <c r="BQ108" s="7" t="str">
        <f>IF(AND((RIGHT($BQ$3,2)-'[1]Miter Profiles'!$AC$70-'[1]Outside Edges'!$B107)&gt;=5,'[1]Outside Edges'!$Q107="Yes"),"Yes","No")</f>
        <v>Yes</v>
      </c>
      <c r="BR108" s="63" t="str">
        <f>IF(AND((RIGHT($BR$3,2)-'[1]Miter Profiles'!$AC$71-'[1]Outside Edges'!$B107)&gt;=5,'[1]Outside Edges'!$Q107="Yes"),"Yes","No")</f>
        <v>Yes</v>
      </c>
      <c r="BS108" s="64" t="str">
        <f>IF(AND((RIGHT($BS$3,2)-'[1]Miter Profiles'!$AC$72-'[1]Outside Edges'!$B107)&gt;=5,'[1]Outside Edges'!$Q107="Yes"),"Yes","No")</f>
        <v>Yes</v>
      </c>
      <c r="BT108" s="8" t="str">
        <f>IF(AND((RIGHT($BT$3,2)-'[1]Miter Profiles'!$AC$73-'[1]Outside Edges'!$B107)&gt;=5,'[1]Outside Edges'!$Q107="Yes"),"Yes","No")</f>
        <v>Yes</v>
      </c>
      <c r="BU108" s="65" t="str">
        <f>IF(AND((RIGHT($BU$3,2)-'[1]Miter Profiles'!$AC$74-'[1]Outside Edges'!$B107)&gt;=5,'[1]Outside Edges'!$Q107="Yes"),"Yes","No")</f>
        <v>Yes</v>
      </c>
      <c r="BV108" s="7" t="str">
        <f>IF(AND((RIGHT($BV$3,2)-'[1]Miter Profiles'!$AC$75-'[1]Outside Edges'!$B107)&gt;=5,'[1]Outside Edges'!$Q107="Yes"),"Yes","No")</f>
        <v>Yes</v>
      </c>
      <c r="BW108" s="7" t="str">
        <f>IF(AND((RIGHT($BW$3,2)-'[1]Miter Profiles'!$AC$76-'[1]Outside Edges'!$B107)&gt;=5,'[1]Outside Edges'!$Q107="Yes"),"Yes","No")</f>
        <v>Yes</v>
      </c>
      <c r="BX108" s="63" t="str">
        <f>IF(AND((RIGHT($BX$3,2)-'[1]Miter Profiles'!$AC$77-'[1]Outside Edges'!$B107)&gt;=5,'[1]Outside Edges'!$Q107="Yes"),"Yes","No")</f>
        <v>Yes</v>
      </c>
      <c r="BY108" s="64" t="str">
        <f>IF(AND((RIGHT($BY$3,2)-'[1]Miter Profiles'!$AC$78-'[1]Outside Edges'!$B107)&gt;=5,'[1]Outside Edges'!$Q107="Yes"),"Yes","No")</f>
        <v>Yes</v>
      </c>
      <c r="BZ108" s="8" t="str">
        <f>IF(AND((RIGHT($BZ$3,2)-'[1]Miter Profiles'!$AC$79-'[1]Outside Edges'!$B107)&gt;=5,'[1]Outside Edges'!$Q107="Yes"),"Yes","No")</f>
        <v>Yes</v>
      </c>
      <c r="CA108" s="65" t="str">
        <f>IF(AND((RIGHT($CA$3,2)-'[1]Miter Profiles'!$AC$80-'[1]Outside Edges'!$B107)&gt;=5,'[1]Outside Edges'!$Q107="Yes"),"Yes","No")</f>
        <v>Yes</v>
      </c>
      <c r="CB108" s="7" t="str">
        <f>IF(AND((RIGHT($CB$3,2)-'[1]Miter Profiles'!$AC$81-'[1]Outside Edges'!$B107)&gt;=5,'[1]Outside Edges'!$Q107="Yes"),"Yes","No")</f>
        <v>Yes</v>
      </c>
      <c r="CC108" s="7" t="str">
        <f>IF(AND((RIGHT($CC$3,2)-'[1]Miter Profiles'!$AC$82-'[1]Outside Edges'!$B107)&gt;=5,'[1]Outside Edges'!$Q107="Yes"),"Yes","No")</f>
        <v>Yes</v>
      </c>
      <c r="CD108" s="63" t="str">
        <f>IF(AND((RIGHT($CD$3,2)-'[1]Miter Profiles'!$AC$83-'[1]Outside Edges'!$B107)&gt;=5,'[1]Outside Edges'!$Q107="Yes"),"Yes","No")</f>
        <v>Yes</v>
      </c>
      <c r="CE108" s="64" t="str">
        <f>IF(AND((RIGHT($CE$3,2)-'[1]Miter Profiles'!$AC$84-'[1]Outside Edges'!$B107)&gt;=5,'[1]Outside Edges'!$Q107="Yes"),"Yes","No")</f>
        <v>Yes</v>
      </c>
      <c r="CF108" s="8" t="str">
        <f>IF(AND((RIGHT($CF$3,2)-'[1]Miter Profiles'!$AC$85-'[1]Outside Edges'!$B107)&gt;=5,'[1]Outside Edges'!$Q107="Yes"),"Yes","No")</f>
        <v>Yes</v>
      </c>
      <c r="CG108" s="65" t="str">
        <f>IF(AND((RIGHT($CG$3,2)-'[1]Miter Profiles'!$AC$86-'[1]Outside Edges'!$B107)&gt;=5,'[1]Outside Edges'!$Q107="Yes"),"Yes","No")</f>
        <v>Yes</v>
      </c>
      <c r="CH108" s="7" t="str">
        <f>IF(AND((RIGHT($CH$3,2)-'[1]Miter Profiles'!$AC$87-'[1]Outside Edges'!$B107)&gt;=5,'[1]Outside Edges'!$Q107="Yes"),"Yes","No")</f>
        <v>Yes</v>
      </c>
      <c r="CI108" s="7" t="str">
        <f>IF(AND((RIGHT($CI$3,2)-'[1]Miter Profiles'!$AC$88-'[1]Outside Edges'!$B107)&gt;=5,'[1]Outside Edges'!$Q107="Yes"),"Yes","No")</f>
        <v>Yes</v>
      </c>
      <c r="CJ108" s="63" t="str">
        <f>IF(AND((RIGHT($CJ$3,2)-'[1]Miter Profiles'!$AC$89-'[1]Outside Edges'!$B107)&gt;=5,'[1]Outside Edges'!$Q107="Yes"),"Yes","No")</f>
        <v>Yes</v>
      </c>
      <c r="CK108" s="64" t="str">
        <f>IF(AND((RIGHT($CK$3,2)-'[1]Miter Profiles'!$AC$90-'[1]Outside Edges'!$B107)&gt;=5,'[1]Outside Edges'!$Q107="Yes"),"Yes","No")</f>
        <v>Yes</v>
      </c>
      <c r="CL108" s="8" t="str">
        <f>IF(AND((RIGHT($CL$3,2)-'[1]Miter Profiles'!$AC$91-'[1]Outside Edges'!$B107)&gt;=5,'[1]Outside Edges'!$Q107="Yes"),"Yes","No")</f>
        <v>Yes</v>
      </c>
      <c r="CM108" s="65" t="str">
        <f>IF(AND((RIGHT($CM$3,2)-'[1]Miter Profiles'!$AC$92-'[1]Outside Edges'!$B107)&gt;=5,'[1]Outside Edges'!$Q107="Yes"),"Yes","No")</f>
        <v>Yes</v>
      </c>
      <c r="CN108" s="7" t="str">
        <f>IF(AND((RIGHT(CN$3,2)-'[1]Miter Profiles'!$AC$93-'[1]Outside Edges'!$B107)&gt;=5,'[1]Outside Edges'!$Q107="Yes"),"Yes","No")</f>
        <v>Yes</v>
      </c>
      <c r="CO108" s="7" t="str">
        <f>IF(AND((RIGHT(CO$3,2)-'[1]Miter Profiles'!$AC$94-'[1]Outside Edges'!$B107)&gt;=5,'[1]Outside Edges'!$Q107="Yes"),"Yes","No")</f>
        <v>Yes</v>
      </c>
      <c r="CP108" s="63" t="str">
        <f>IF(AND((RIGHT(CP$3,2)-'[1]Miter Profiles'!$AC$95-'[1]Outside Edges'!$B107)&gt;=5,'[1]Outside Edges'!$Q107="Yes"),"Yes","No")</f>
        <v>Yes</v>
      </c>
      <c r="CQ108" s="64" t="str">
        <f>IF(AND((RIGHT(CQ$3,2)-'[1]Miter Profiles'!$AC$96-'[1]Outside Edges'!$B107)&gt;=5,'[1]Outside Edges'!$Q107="Yes"),"Yes","No")</f>
        <v>Yes</v>
      </c>
      <c r="CR108" s="8" t="str">
        <f>IF(AND((RIGHT(CR$3,2)-'[1]Miter Profiles'!$AC$97-'[1]Outside Edges'!$B107)&gt;=5,'[1]Outside Edges'!$Q107="Yes"),"Yes","No")</f>
        <v>Yes</v>
      </c>
      <c r="CS108" s="65" t="str">
        <f>IF(AND((RIGHT(CS$3,2)-'[1]Miter Profiles'!$AC$98-'[1]Outside Edges'!$B107)&gt;=5,'[1]Outside Edges'!$Q107="Yes"),"Yes","No")</f>
        <v>Yes</v>
      </c>
      <c r="CT108" s="7" t="str">
        <f>IF(AND((RIGHT($CT$3,2)-'[1]Miter Profiles'!$AC$99-'[1]Outside Edges'!$B107)&gt;=5,'[1]Outside Edges'!$Q107="Yes"),"Yes","No")</f>
        <v>Yes</v>
      </c>
      <c r="CU108" s="7" t="str">
        <f>IF(AND((RIGHT($CU$3,2)-'[1]Miter Profiles'!$AC$100-'[1]Outside Edges'!$B107)&gt;=5,'[1]Outside Edges'!$Q107="Yes"),"Yes","No")</f>
        <v>Yes</v>
      </c>
      <c r="CV108" s="63" t="str">
        <f>IF(AND((RIGHT($CV$3,2)-'[1]Miter Profiles'!$AC$101-'[1]Outside Edges'!$B107)&gt;=5,'[1]Outside Edges'!$Q107="Yes"),"Yes","No")</f>
        <v>Yes</v>
      </c>
      <c r="CW108" s="64" t="str">
        <f>IF(AND((RIGHT($CW$3,2)-'[1]Miter Profiles'!$AC$102-'[1]Outside Edges'!$B107)&gt;=5,'[1]Outside Edges'!$Q107="Yes"),"Yes","No")</f>
        <v>Yes</v>
      </c>
      <c r="CX108" s="8" t="str">
        <f>IF(AND((RIGHT($CX$3,2)-'[1]Miter Profiles'!$AC$103-'[1]Outside Edges'!$B107)&gt;=5,'[1]Outside Edges'!$Q107="Yes"),"Yes","No")</f>
        <v>Yes</v>
      </c>
      <c r="CY108" s="65" t="str">
        <f>IF(AND((RIGHT($CY$3,2)-'[1]Miter Profiles'!$AC$104-'[1]Outside Edges'!$B107)&gt;=5,'[1]Outside Edges'!$Q107="Yes"),"Yes","No")</f>
        <v>Yes</v>
      </c>
      <c r="CZ108" s="7" t="str">
        <f>IF(AND((RIGHT($CZ$3,2)-'[1]Miter Profiles'!$AC$105-'[1]Outside Edges'!$B107)&gt;=5,'[1]Outside Edges'!$Q107="Yes"),"Yes","No")</f>
        <v>Yes</v>
      </c>
      <c r="DA108" s="7" t="str">
        <f>IF(AND((RIGHT($DA$3,2)-'[1]Miter Profiles'!$AC$106-'[1]Outside Edges'!$B107)&gt;=5,'[1]Outside Edges'!$Q107="Yes"),"Yes","No")</f>
        <v>Yes</v>
      </c>
      <c r="DB108" s="63" t="str">
        <f>IF(AND((RIGHT($DB$3,2)-'[1]Miter Profiles'!$AC$107-'[1]Outside Edges'!$B107)&gt;=5,'[1]Outside Edges'!$Q107="Yes"),"Yes","No")</f>
        <v>Yes</v>
      </c>
      <c r="DC108" s="64" t="str">
        <f>IF(AND((RIGHT($DC$3,2)-'[1]Miter Profiles'!$AC$108-'[1]Outside Edges'!$B107)&gt;=5,'[1]Outside Edges'!$Q107="Yes"),"Yes","No")</f>
        <v>Yes</v>
      </c>
      <c r="DD108" s="8" t="str">
        <f>IF(AND((RIGHT($DD$3,2)-'[1]Miter Profiles'!$AC$109-'[1]Outside Edges'!$B107)&gt;=5,'[1]Outside Edges'!$Q107="Yes"),"Yes","No")</f>
        <v>Yes</v>
      </c>
      <c r="DE108" s="65" t="str">
        <f>IF(AND((RIGHT($DE$3,2)-'[1]Miter Profiles'!$AC$110-'[1]Outside Edges'!$B107)&gt;=5,'[1]Outside Edges'!$Q107="Yes"),"Yes","No")</f>
        <v>Yes</v>
      </c>
      <c r="DF108" s="7" t="str">
        <f>IF(AND((RIGHT($DF$3,2)-'[1]Miter Profiles'!$AC$111-'[1]Outside Edges'!$B107)&gt;=5,'[1]Outside Edges'!$Q107="Yes"),"Yes","No")</f>
        <v>Yes</v>
      </c>
      <c r="DG108" s="7" t="str">
        <f>IF(AND((RIGHT($DG$3,2)-'[1]Miter Profiles'!$AC$112-'[1]Outside Edges'!$B107)&gt;=5,'[1]Outside Edges'!$Q107="Yes"),"Yes","No")</f>
        <v>Yes</v>
      </c>
      <c r="DH108" s="63" t="str">
        <f>IF(AND((RIGHT($DH$3,2)-'[1]Miter Profiles'!$AC$113-'[1]Outside Edges'!$B107)&gt;=5,'[1]Outside Edges'!$Q107="Yes"),"Yes","No")</f>
        <v>Yes</v>
      </c>
      <c r="DI108" s="64" t="str">
        <f>IF(AND((RIGHT($DI$3,2)-'[1]Miter Profiles'!$AC$114-'[1]Outside Edges'!$B107)&gt;=5,'[1]Outside Edges'!$Q107="Yes"),"Yes","No")</f>
        <v>Yes</v>
      </c>
      <c r="DJ108" s="8" t="str">
        <f>IF(AND((RIGHT($DJ$3,2)-'[1]Miter Profiles'!$AC$115-'[1]Outside Edges'!$B107)&gt;=5,'[1]Outside Edges'!$Q107="Yes"),"Yes","No")</f>
        <v>Yes</v>
      </c>
      <c r="DK108" s="65" t="str">
        <f>IF(AND((RIGHT($DK$3,2)-'[1]Miter Profiles'!$AC$116-'[1]Outside Edges'!$B107)&gt;=5,'[1]Outside Edges'!$Q107="Yes"),"Yes","No")</f>
        <v>Yes</v>
      </c>
      <c r="DL108" s="7" t="str">
        <f>IF(AND((RIGHT($DL$3,2)-'[1]Miter Profiles'!$AC$117-'[1]Outside Edges'!$B107)&gt;=5,'[1]Outside Edges'!$Q107="Yes"),"Yes","No")</f>
        <v>Yes</v>
      </c>
      <c r="DM108" s="7" t="str">
        <f>IF(AND((RIGHT($DM$3,2)-'[1]Miter Profiles'!$AC$118-'[1]Outside Edges'!$B107)&gt;=5,'[1]Outside Edges'!$Q107="Yes"),"Yes","No")</f>
        <v>Yes</v>
      </c>
      <c r="DN108" s="63" t="str">
        <f>IF(AND((RIGHT($DN$3,2)-'[1]Miter Profiles'!$AC$119-'[1]Outside Edges'!$B107)&gt;=5,'[1]Outside Edges'!$Q107="Yes"),"Yes","No")</f>
        <v>Yes</v>
      </c>
      <c r="DO108" s="64" t="str">
        <f>IF(AND((RIGHT($DO$3,2)-'[1]Miter Profiles'!$AC$120-'[1]Outside Edges'!$B107)&gt;=5,'[1]Outside Edges'!$Q107="Yes"),"Yes","No")</f>
        <v>Yes</v>
      </c>
      <c r="DP108" s="8" t="str">
        <f>IF(AND((RIGHT($DP$3,2)-'[1]Miter Profiles'!$AC$121-'[1]Outside Edges'!$B107)&gt;=5,'[1]Outside Edges'!$Q107="Yes"),"Yes","No")</f>
        <v>Yes</v>
      </c>
      <c r="DQ108" s="65" t="str">
        <f>IF(AND((RIGHT($DQ$3,2)-'[1]Miter Profiles'!$AC$122-'[1]Outside Edges'!$B107)&gt;=5,'[1]Outside Edges'!$Q107="Yes"),"Yes","No")</f>
        <v>Yes</v>
      </c>
      <c r="DR108" s="7" t="str">
        <f>IF(AND((RIGHT($DR$3,2)-'[1]Miter Profiles'!$AC$123-'[1]Outside Edges'!$B107)&gt;=5,'[1]Outside Edges'!$Q107="Yes"),"Yes","No")</f>
        <v>Yes</v>
      </c>
      <c r="DS108" s="7" t="str">
        <f>IF(AND((RIGHT($DS$3,2)-'[1]Miter Profiles'!$AC$124-'[1]Outside Edges'!$B107)&gt;=5,'[1]Outside Edges'!$Q107="Yes"),"Yes","No")</f>
        <v>Yes</v>
      </c>
      <c r="DT108" s="63" t="str">
        <f>IF(AND((RIGHT($DT$3,2)-'[1]Miter Profiles'!$AC$125-'[1]Outside Edges'!$B107)&gt;=5,'[1]Outside Edges'!$Q107="Yes"),"Yes","No")</f>
        <v>Yes</v>
      </c>
      <c r="DU108" s="64" t="str">
        <f>IF(AND((RIGHT($DU$3,2)-'[1]Miter Profiles'!$AC$126-'[1]Outside Edges'!$B107)&gt;=5,'[1]Outside Edges'!$Q107="Yes"),"Yes","No")</f>
        <v>Yes</v>
      </c>
      <c r="DV108" s="8" t="str">
        <f>IF(AND((RIGHT($DV$3,2)-'[1]Miter Profiles'!$AC$127-'[1]Outside Edges'!$B107)&gt;=5,'[1]Outside Edges'!$Q107="Yes"),"Yes","No")</f>
        <v>Yes</v>
      </c>
      <c r="DW108" s="65" t="str">
        <f>IF(AND((RIGHT($DW$3,2)-'[1]Miter Profiles'!$AC$128-'[1]Outside Edges'!$B107)&gt;=5,'[1]Outside Edges'!$Q107="Yes"),"Yes","No")</f>
        <v>Yes</v>
      </c>
      <c r="DX108" s="7" t="str">
        <f>IF(AND((RIGHT($DX$3,2)-'[1]Miter Profiles'!$AC$129-'[1]Outside Edges'!$B107)&gt;=5,'[1]Outside Edges'!$Q107="Yes"),"Yes","No")</f>
        <v>Yes</v>
      </c>
      <c r="DY108" s="7" t="str">
        <f>IF(AND((RIGHT($DY$3,2)-'[1]Miter Profiles'!$AC$130-'[1]Outside Edges'!$B107)&gt;=5,'[1]Outside Edges'!$Q107="Yes"),"Yes","No")</f>
        <v>Yes</v>
      </c>
      <c r="DZ108" s="63" t="str">
        <f>IF(AND((RIGHT($DZ$3,2)-'[1]Miter Profiles'!$AC$131-'[1]Outside Edges'!$B107)&gt;=5,'[1]Outside Edges'!$Q107="Yes"),"Yes","No")</f>
        <v>Yes</v>
      </c>
      <c r="EA108" s="68" t="str">
        <f>IF(AND((RIGHT($EA$3,2)-'[1]Miter Profiles'!$AC$132-'[1]Outside Edges'!$B107)&gt;=5,'[1]Outside Edges'!$Q107="Yes"),"Yes","No")</f>
        <v>Yes</v>
      </c>
      <c r="EB108" s="78" t="str">
        <f>IF(AND((RIGHT($EB$3,2)-'[1]Miter Profiles'!$AC$133-'[1]Outside Edges'!$B107)&gt;=5,'[1]Outside Edges'!$Q107="Yes"),"Yes","No")</f>
        <v>Yes</v>
      </c>
      <c r="EC108" s="79" t="str">
        <f>IF(AND((RIGHT($EC$3,2)-'[1]Miter Profiles'!$AC$134-'[1]Outside Edges'!$B107)&gt;=5,'[1]Outside Edges'!$Q107="Yes"),"Yes","No")</f>
        <v>Yes</v>
      </c>
      <c r="ED108" s="81" t="str">
        <f>IF(AND((RIGHT($ED$3,2)-'[1]Miter Profiles'!$AC$135-'[1]Outside Edges'!$B107)&gt;=5,'[1]Outside Edges'!$Q107="Yes"),"Yes","No")</f>
        <v>Yes</v>
      </c>
      <c r="EE108" s="80" t="str">
        <f>IF(AND((RIGHT($EE$3,2)-'[1]Miter Profiles'!$AC$136-'[1]Outside Edges'!$B107)&gt;=5,'[1]Outside Edges'!$Q107="Yes"),"Yes","No")</f>
        <v>Yes</v>
      </c>
      <c r="EF108" s="63" t="str">
        <f>IF(AND((RIGHT($EF$3,2)-'[1]Miter Profiles'!$AC$137-'[1]Outside Edges'!$B107)&gt;=5,'[1]Outside Edges'!$Q107="Yes"),"Yes","No")</f>
        <v>Yes</v>
      </c>
      <c r="EG108" s="7" t="str">
        <f>IF(AND((RIGHT($EG$3,2)-'[1]Miter Profiles'!$AC$138-'[1]Outside Edges'!$B107)&gt;=5,'[1]Outside Edges'!$Q107="Yes"),"Yes","No")</f>
        <v>Yes</v>
      </c>
      <c r="EH108" s="68" t="str">
        <f>IF(AND((RIGHT($EH$3,2)-'[1]Miter Profiles'!$AC$139-'[1]Outside Edges'!$B107)&gt;=5,'[1]Outside Edges'!$Q107="Yes"),"Yes","No")</f>
        <v>Yes</v>
      </c>
      <c r="EI108" s="82" t="str">
        <f>IF(AND((RIGHT($EI$3,2)-'[1]Miter Profiles'!$AC$140-'[1]Outside Edges'!$B107)&gt;=5,'[1]Outside Edges'!$Q107="Yes"),"Yes","No")</f>
        <v>Yes</v>
      </c>
      <c r="EJ108" s="83" t="str">
        <f>IF(AND((RIGHT($EJ$3,2)-'[1]Miter Profiles'!$AC$141-'[1]Outside Edges'!$B107)&gt;=5,'[1]Outside Edges'!$Q107="Yes"),"Yes","No")</f>
        <v>Yes</v>
      </c>
      <c r="EK108" s="83" t="str">
        <f>IF(AND((RIGHT($EK$3,2)-'[1]Miter Profiles'!$AC$142-'[1]Outside Edges'!$B107)&gt;=5,'[1]Outside Edges'!$Q107="Yes"),"Yes","No")</f>
        <v>Yes</v>
      </c>
      <c r="EL108" s="81" t="str">
        <f>IF(AND((RIGHT($EL$3,2)-'[1]Miter Profiles'!$AC$143-'[1]Outside Edges'!$B107)&gt;=5,'[1]Outside Edges'!$Q107="Yes"),"Yes","No")</f>
        <v>Yes</v>
      </c>
      <c r="EM108" s="84" t="str">
        <f>IF(AND((RIGHT($EM$3,2)-'[1]Miter Profiles'!$AC$144-'[1]Outside Edges'!$B107)&gt;=5,'[1]Outside Edges'!$Q107="Yes"),"Yes","No")</f>
        <v>Yes</v>
      </c>
      <c r="EN108" s="7" t="str">
        <f>IF(AND((RIGHT($EN$3,2)-'[1]Miter Profiles'!$AC$145-'[1]Outside Edges'!$B107)&gt;=5,'[1]Outside Edges'!$Q107="Yes"),"Yes","No")</f>
        <v>Yes</v>
      </c>
      <c r="EO108" s="68" t="str">
        <f>IF(AND((RIGHT($EO$3,2)-'[1]Miter Profiles'!$AC$146-'[1]Outside Edges'!$B107)&gt;=5,'[1]Outside Edges'!$Q107="Yes"),"Yes","No")</f>
        <v>Yes</v>
      </c>
      <c r="EP108" s="83" t="str">
        <f>IF(AND((RIGHT($EP$3,2)-'[1]Miter Profiles'!$AC$147-'[1]Outside Edges'!$B107)&gt;=5,'[1]Outside Edges'!$Q107="Yes"),"Yes","No")</f>
        <v>Yes</v>
      </c>
      <c r="EQ108" s="83" t="str">
        <f>IF(AND((RIGHT($EQ$3,2)-'[1]Miter Profiles'!$AC$148-'[1]Outside Edges'!$B107)&gt;=5,'[1]Outside Edges'!$Q107="Yes"),"Yes","No")</f>
        <v>Yes</v>
      </c>
      <c r="ER108" s="81" t="str">
        <f>IF(AND((RIGHT($ER$3,2)-'[1]Miter Profiles'!$AC$149-'[1]Outside Edges'!$B107)&gt;=5,'[1]Outside Edges'!$Q107="Yes"),"Yes","No")</f>
        <v>Yes</v>
      </c>
      <c r="ES108" s="84" t="str">
        <f>IF(AND((RIGHT($ES$3,2)-'[1]Miter Profiles'!$AC$150-'[1]Outside Edges'!$B107)&gt;=5,'[1]Outside Edges'!$Q107="Yes"),"Yes","No")</f>
        <v>Yes</v>
      </c>
      <c r="ET108" s="7" t="str">
        <f>IF(AND((RIGHT($ET$3,2)-'[1]Miter Profiles'!$AC$151-'[1]Outside Edges'!$B107)&gt;=5,'[1]Outside Edges'!$Q107="Yes"),"Yes","No")</f>
        <v>Yes</v>
      </c>
      <c r="EU108" s="68" t="str">
        <f>IF(AND((RIGHT($EU$3,2)-'[1]Miter Profiles'!$AC$152-'[1]Outside Edges'!$B107)&gt;=5,'[1]Outside Edges'!$Q107="Yes"),"Yes","No")</f>
        <v>Yes</v>
      </c>
      <c r="EV108" s="83" t="str">
        <f>IF(AND((RIGHT($EV$3,2)-'[1]Miter Profiles'!$AC$153-'[1]Outside Edges'!$B107)&gt;=5,'[1]Outside Edges'!$Q107="Yes"),"Yes","No")</f>
        <v>Yes</v>
      </c>
      <c r="EW108" s="83" t="str">
        <f>IF(AND((RIGHT($EW$3,2)-'[1]Miter Profiles'!$AC$154-'[1]Outside Edges'!$B107)&gt;=5,'[1]Outside Edges'!$Q107="Yes"),"Yes","No")</f>
        <v>Yes</v>
      </c>
      <c r="EX108" s="81" t="str">
        <f>IF(AND((RIGHT($EX$3,2)-'[1]Miter Profiles'!$AC$155-'[1]Outside Edges'!$B107)&gt;=5,'[1]Outside Edges'!$Q107="Yes"),"Yes","No")</f>
        <v>Yes</v>
      </c>
      <c r="EY108" s="84" t="str">
        <f>IF(AND((RIGHT($EY$3,2)-'[1]Miter Profiles'!$AC$156-'[1]Outside Edges'!$B107)&gt;=5,'[1]Outside Edges'!$Q107="Yes"),"Yes","No")</f>
        <v>Yes</v>
      </c>
      <c r="EZ108" s="7" t="str">
        <f>IF(AND((RIGHT($EZ$3,2)-'[1]Miter Profiles'!$AC$157-'[1]Outside Edges'!$B107)&gt;=5,'[1]Outside Edges'!$Q107="Yes"),"Yes","No")</f>
        <v>Yes</v>
      </c>
      <c r="FA108" s="68" t="str">
        <f>IF(AND((RIGHT($FA$3,2)-'[1]Miter Profiles'!$AC$158-'[1]Outside Edges'!$B107)&gt;=5,'[1]Outside Edges'!$Q107="Yes"),"Yes","No")</f>
        <v>Yes</v>
      </c>
      <c r="FB108" s="83" t="str">
        <f>IF(AND((RIGHT($FB$3,2)-'[1]Miter Profiles'!$AC$159-'[1]Outside Edges'!$B107)&gt;=5,'[1]Outside Edges'!$Q107="Yes"),"Yes","No")</f>
        <v>Yes</v>
      </c>
      <c r="FC108" s="83" t="str">
        <f>IF(AND((RIGHT($FC$3,2)-'[1]Miter Profiles'!$AC$160-'[1]Outside Edges'!$B107)&gt;=5,'[1]Outside Edges'!$Q107="Yes"),"Yes","No")</f>
        <v>Yes</v>
      </c>
      <c r="FD108" s="81" t="str">
        <f>IF(AND((RIGHT($FD$3,2)-'[1]Miter Profiles'!$AC$161-'[1]Outside Edges'!$B107)&gt;=5,'[1]Outside Edges'!$Q107="Yes"),"Yes","No")</f>
        <v>Yes</v>
      </c>
      <c r="FE108" s="84" t="str">
        <f>IF(AND((RIGHT($FE$3,2)-'[1]Miter Profiles'!$AC$162-'[1]Outside Edges'!$B107)&gt;=5,'[1]Outside Edges'!$Q107="Yes"),"Yes","No")</f>
        <v>Yes</v>
      </c>
      <c r="FF108" s="7" t="str">
        <f>IF(AND((RIGHT($FF$3,2)-'[1]Miter Profiles'!$AC$163-'[1]Outside Edges'!$B107)&gt;=5,'[1]Outside Edges'!$Q107="Yes"),"Yes","No")</f>
        <v>Yes</v>
      </c>
      <c r="FG108" s="68" t="str">
        <f>IF(AND((RIGHT($FG$3,2)-'[1]Miter Profiles'!$AC$164-'[1]Outside Edges'!$B107)&gt;=5,'[1]Outside Edges'!$Q107="Yes"),"Yes","No")</f>
        <v>Yes</v>
      </c>
      <c r="FH108" s="83" t="str">
        <f>IF(AND((RIGHT($FH$3,2)-'[1]Miter Profiles'!$AC$165-'[1]Outside Edges'!$B107)&gt;=5,'[1]Outside Edges'!$Q107="Yes"),"Yes","No")</f>
        <v>Yes</v>
      </c>
      <c r="FI108" s="83" t="str">
        <f>IF(AND((RIGHT($FI$3,2)-'[1]Miter Profiles'!$AC$166-'[1]Outside Edges'!$B107)&gt;=5,'[1]Outside Edges'!$Q107="Yes"),"Yes","No")</f>
        <v>Yes</v>
      </c>
      <c r="FJ108" s="81" t="str">
        <f>IF(AND((RIGHT($FJ$3,2)-'[1]Miter Profiles'!$AC$167-'[1]Outside Edges'!$B107)&gt;=5,'[1]Outside Edges'!$Q107="Yes"),"Yes","No")</f>
        <v>Yes</v>
      </c>
      <c r="FK108" s="84" t="str">
        <f>IF(AND((RIGHT($FK$3,2)-'[1]Miter Profiles'!$AC$168-'[1]Outside Edges'!$B107)&gt;=5,'[1]Outside Edges'!$Q107="Yes"),"Yes","No")</f>
        <v>Yes</v>
      </c>
      <c r="FL108" s="7" t="str">
        <f>IF(AND((RIGHT($FL$3,2)-'[1]Miter Profiles'!$AC$169-'[1]Outside Edges'!$B107)&gt;=5,'[1]Outside Edges'!$Q107="Yes"),"Yes","No")</f>
        <v>Yes</v>
      </c>
      <c r="FM108" s="68" t="str">
        <f>IF(AND((RIGHT($FM$3,2)-'[1]Miter Profiles'!$AC$170-'[1]Outside Edges'!$B107)&gt;=5,'[1]Outside Edges'!$Q107="Yes"),"Yes","No")</f>
        <v>Yes</v>
      </c>
      <c r="FN108" s="83" t="str">
        <f>IF(AND((RIGHT($FN$3,2)-'[1]Miter Profiles'!$AC$171-'[1]Outside Edges'!$B107)&gt;=5,'[1]Outside Edges'!$Q107="Yes"),"Yes","No")</f>
        <v>Yes</v>
      </c>
      <c r="FO108" s="83" t="str">
        <f>IF(AND((RIGHT($FO$3,2)-'[1]Miter Profiles'!$AC$172-'[1]Outside Edges'!$B107)&gt;=5,'[1]Outside Edges'!$Q107="Yes"),"Yes","No")</f>
        <v>Yes</v>
      </c>
      <c r="FP108" s="81" t="str">
        <f>IF(AND((RIGHT($FP$3,2)-'[1]Miter Profiles'!$AC$173-'[1]Outside Edges'!$B107)&gt;=5,'[1]Outside Edges'!$Q107="Yes"),"Yes","No")</f>
        <v>Yes</v>
      </c>
      <c r="FQ108" s="84" t="str">
        <f>IF(AND((RIGHT($FQ$3,2)-'[1]Miter Profiles'!$AC$174-'[1]Outside Edges'!$B107)&gt;=5,'[1]Outside Edges'!$Q107="Yes"),"Yes","No")</f>
        <v>Yes</v>
      </c>
      <c r="FR108" s="7" t="str">
        <f>IF(AND((RIGHT($FR$3,2)-'[1]Miter Profiles'!$AC$175-'[1]Outside Edges'!$B107)&gt;=5,'[1]Outside Edges'!$Q107="Yes"),"Yes","No")</f>
        <v>Yes</v>
      </c>
      <c r="FS108" s="68" t="str">
        <f>IF(AND((RIGHT($FS$3,2)-'[1]Miter Profiles'!$AC$176-'[1]Outside Edges'!$B107)&gt;=5,'[1]Outside Edges'!$Q107="Yes"),"Yes","No")</f>
        <v>Yes</v>
      </c>
      <c r="FT108" s="83" t="str">
        <f>IF(AND((RIGHT($FT$3,2)-'[1]Miter Profiles'!$AC$177-'[1]Outside Edges'!$B107)&gt;=5,'[1]Outside Edges'!$Q107="Yes"),"Yes","No")</f>
        <v>Yes</v>
      </c>
      <c r="FU108" s="83" t="str">
        <f>IF(AND((RIGHT($FU$3,2)-'[1]Miter Profiles'!$AC$178-'[1]Outside Edges'!$B107)&gt;=5,'[1]Outside Edges'!$Q107="Yes"),"Yes","No")</f>
        <v>Yes</v>
      </c>
      <c r="FV108" s="81" t="str">
        <f>IF(AND((RIGHT($V$3,2)-'[1]Miter Profiles'!$AC$179-'[1]Outside Edges'!$B107)&gt;=5,'[1]Outside Edges'!$Q107="Yes"),"Yes","No")</f>
        <v>Yes</v>
      </c>
      <c r="FW108" s="84" t="str">
        <f>IF(AND((RIGHT($FW$3,2)-'[1]Miter Profiles'!$AC$180-'[1]Outside Edges'!$B107)&gt;=5,'[1]Outside Edges'!$Q107="Yes"),"Yes","No")</f>
        <v>No</v>
      </c>
      <c r="FX108" s="197" t="str">
        <f>IF(AND((RIGHT($FX$3,2)-'[1]Miter Profiles'!$AC$181-'[1]Outside Edges'!$B107)&gt;=5,'[1]Outside Edges'!$Q107="Yes"),"Yes","No")</f>
        <v>Yes</v>
      </c>
      <c r="FY108" s="198" t="str">
        <f>IF(AND((RIGHT($FY$3,2)-'[1]Miter Profiles'!$AC$182-'[1]Outside Edges'!$B107)&gt;=5,'[1]Outside Edges'!$Q107="Yes"),"Yes","No")</f>
        <v>Yes</v>
      </c>
      <c r="FZ108" s="200" t="str">
        <f>IF(AND((RIGHT($FZ$3,2)-'[1]Miter Profiles'!$AC$183-'[1]Outside Edges'!$B107)&gt;=5,'[1]Outside Edges'!$Q107="Yes"),"Yes","No")</f>
        <v>Yes</v>
      </c>
      <c r="GA108" s="201" t="str">
        <f>IF(AND((RIGHT($GA$3,2)-'[1]Miter Profiles'!$AC$184-'[1]Outside Edges'!$B107)&gt;=5,'[1]Outside Edges'!$Q107="Yes"),"Yes","No")</f>
        <v>Yes</v>
      </c>
      <c r="GB108" s="202" t="str">
        <f>IF(AND((RIGHT($GB$3,2)-'[1]Miter Profiles'!$AC$185-'[1]Outside Edges'!$B107)&gt;=5,'[1]Outside Edges'!$Q107="Yes"),"Yes","No")</f>
        <v>Yes</v>
      </c>
      <c r="GC108" s="199" t="str">
        <f>IF(AND((RIGHT($GC$3,2)-'[1]Miter Profiles'!$AC$186-'[1]Outside Edges'!$B107)&gt;=5,'[1]Outside Edges'!$Q107="Yes"),"Yes","No")</f>
        <v>Yes</v>
      </c>
      <c r="GD108" s="197" t="str">
        <f>IF(AND((RIGHT($GD$3,2)-'[1]Miter Profiles'!$AC$187-'[1]Outside Edges'!$B107)&gt;=5,'[1]Outside Edges'!$Q107="Yes"),"Yes","No")</f>
        <v>Yes</v>
      </c>
      <c r="GE108" s="198" t="str">
        <f>IF(AND((RIGHT($GE$3,2)-'[1]Miter Profiles'!$AC$188-'[1]Outside Edges'!$B107)&gt;=5,'[1]Outside Edges'!$Q107="Yes"),"Yes","No")</f>
        <v>Yes</v>
      </c>
      <c r="GF108" s="200" t="str">
        <f>IF(AND((RIGHT($GF$3,2)-'[1]Miter Profiles'!$AC$189-'[1]Outside Edges'!$B107)&gt;=5,'[1]Outside Edges'!$Q107="Yes"),"Yes","No")</f>
        <v>Yes</v>
      </c>
      <c r="GG108" s="201" t="str">
        <f>IF(AND((RIGHT($GG$3,2)-'[1]Miter Profiles'!$AC$190-'[1]Outside Edges'!$B107)&gt;=5,'[1]Outside Edges'!$Q107="Yes"),"Yes","No")</f>
        <v>Yes</v>
      </c>
      <c r="GH108" s="202" t="str">
        <f>IF(AND((RIGHT($GH$3,2)-'[1]Miter Profiles'!$AC$191-'[1]Outside Edges'!$B107)&gt;=5,'[1]Outside Edges'!$Q107="Yes"),"Yes","No")</f>
        <v>Yes</v>
      </c>
      <c r="GI108" s="199" t="str">
        <f>IF(AND((RIGHT($GI$3,2)-'[1]Miter Profiles'!$AC$192-'[1]Outside Edges'!$B107)&gt;=5,'[1]Outside Edges'!$Q107="Yes"),"Yes","No")</f>
        <v>Yes</v>
      </c>
      <c r="GJ108" s="197" t="str">
        <f>IF(AND((RIGHT($GJ$3,2)-'[1]Miter Profiles'!$AC$193-'[1]Outside Edges'!$B107)&gt;=5,'[1]Outside Edges'!$Q107="Yes"),"Yes","No")</f>
        <v>Yes</v>
      </c>
      <c r="GK108" s="198" t="str">
        <f>IF(AND((RIGHT($GK$3,2)-'[1]Miter Profiles'!$AC$194-'[1]Outside Edges'!$B107)&gt;=5,'[1]Outside Edges'!$Q107="Yes"),"Yes","No")</f>
        <v>Yes</v>
      </c>
      <c r="GL108" s="200" t="str">
        <f>IF(AND((RIGHT($GL$3,2)-'[1]Miter Profiles'!$AC$195-'[1]Outside Edges'!$B107)&gt;=5,'[1]Outside Edges'!$Q107="Yes"),"Yes","No")</f>
        <v>Yes</v>
      </c>
      <c r="GM108" s="201" t="str">
        <f>IF(AND((RIGHT($GM$3,2)-'[1]Miter Profiles'!$AC$196-'[1]Outside Edges'!$B107)&gt;=5,'[1]Outside Edges'!$Q107="Yes"),"Yes","No")</f>
        <v>Yes</v>
      </c>
      <c r="GN108" s="202" t="str">
        <f>IF(AND((RIGHT($GN$3,2)-'[1]Miter Profiles'!$AC$197-'[1]Outside Edges'!$B107)&gt;=5,'[1]Outside Edges'!$Q107="Yes"),"Yes","No")</f>
        <v>Yes</v>
      </c>
      <c r="GO108" s="199" t="str">
        <f>IF(AND((RIGHT($GO$3,2)-'[1]Miter Profiles'!$AC$198-'[1]Outside Edges'!$B107)&gt;=5,'[1]Outside Edges'!$Q107="Yes"),"Yes","No")</f>
        <v>Yes</v>
      </c>
      <c r="GP108" s="197" t="str">
        <f>IF(AND((RIGHT($GP$3,2)-'[1]Miter Profiles'!$AC$199-'[1]Outside Edges'!$B107)&gt;=5,'[1]Outside Edges'!$Q107="Yes"),"Yes","No")</f>
        <v>Yes</v>
      </c>
      <c r="GQ108" s="198" t="str">
        <f>IF(AND((RIGHT($GQ$3,2)-'[1]Miter Profiles'!$AC$200-'[1]Outside Edges'!$B107)&gt;=5,'[1]Outside Edges'!$Q107="Yes"),"Yes","No")</f>
        <v>Yes</v>
      </c>
      <c r="GR108" s="211" t="str">
        <f>IF(AND((RIGHT($GR$3,2)-'[1]Miter Profiles'!$AC$201-'[1]Outside Edges'!$B107)&gt;=5,'[1]Outside Edges'!$Q107="Yes"),"Yes","No")</f>
        <v>Yes</v>
      </c>
      <c r="GS108" s="197" t="str">
        <f>IF(AND((RIGHT($GS$3,2)-'[1]Miter Profiles'!$AC$202-'[1]Outside Edges'!$B107)&gt;=5,'[1]Outside Edges'!$Q107="Yes"),"Yes","No")</f>
        <v>Yes</v>
      </c>
      <c r="GT108" s="212" t="str">
        <f>IF(AND((RIGHT($GT$3,2)-'[1]Miter Profiles'!$AC$203-'[1]Outside Edges'!$B107)&gt;=5,'[1]Outside Edges'!$Q107="Yes"),"Yes","No")</f>
        <v>Yes</v>
      </c>
      <c r="GU108" s="208" t="str">
        <f>IF(AND((RIGHT($GU$3,2)-'[1]Miter Profiles'!$AC$204-'[1]Outside Edges'!$B107)&gt;=5,'[1]Outside Edges'!$Q107="Yes"),"Yes","No")</f>
        <v>Yes</v>
      </c>
      <c r="GV108" s="209" t="str">
        <f>IF(AND((RIGHT($GV$3,2)-'[1]Miter Profiles'!$AC$205-'[1]Outside Edges'!$B107)&gt;=5,'[1]Outside Edges'!$Q107="Yes"),"Yes","No")</f>
        <v>Yes</v>
      </c>
      <c r="GW108" s="210" t="str">
        <f>IF(AND((RIGHT($GW$3,2)-'[1]Miter Profiles'!$AC$206-'[1]Outside Edges'!$B107)&gt;=5,'[1]Outside Edges'!$Q107="Yes"),"Yes","No")</f>
        <v>Yes</v>
      </c>
      <c r="GX108" s="200" t="str">
        <f>IF(AND((RIGHT($GX$3,2)-'[1]Miter Profiles'!$AC$207-'[1]Outside Edges'!$B107)&gt;=5,'[1]Outside Edges'!$Q107="Yes"),"Yes","No")</f>
        <v>Yes</v>
      </c>
      <c r="GY108" s="201" t="str">
        <f>IF(AND((RIGHT($GY$3,2)-'[1]Miter Profiles'!$AC$208-'[1]Outside Edges'!$B107)&gt;=5,'[1]Outside Edges'!$Q107="Yes"),"Yes","No")</f>
        <v>Yes</v>
      </c>
      <c r="GZ108" s="202" t="str">
        <f>IF(AND((RIGHT($GZ$3,2)-'[1]Miter Profiles'!$AC$209-'[1]Outside Edges'!$B107)&gt;=5,'[1]Outside Edges'!$Q107="Yes"),"Yes","No")</f>
        <v>Yes</v>
      </c>
      <c r="HA108" s="199" t="str">
        <f>IF(AND((RIGHT($HA$3,2)-'[1]Miter Profiles'!$AC$210-'[1]Outside Edges'!$B107)&gt;=5,'[1]Outside Edges'!$Q107="Yes"),"Yes","No")</f>
        <v>Yes</v>
      </c>
      <c r="HB108" s="197" t="str">
        <f>IF(AND((RIGHT($HB$3,2)-'[1]Miter Profiles'!$AC$211-'[1]Outside Edges'!$B107)&gt;=5,'[1]Outside Edges'!$Q107="Yes"),"Yes","No")</f>
        <v>Yes</v>
      </c>
      <c r="HC108" s="198" t="str">
        <f>IF(AND((RIGHT($HC$3,2)-'[1]Miter Profiles'!$AC$212-'[1]Outside Edges'!$B107)&gt;=5,'[1]Outside Edges'!$Q107="Yes"),"Yes","No")</f>
        <v>Yes</v>
      </c>
      <c r="HD108" s="200" t="str">
        <f>IF(AND((RIGHT($HD$3,2)-'[1]Miter Profiles'!$AC$213-'[1]Outside Edges'!$B107)&gt;=5,'[1]Outside Edges'!$Q107="Yes"),"Yes","No")</f>
        <v>Yes</v>
      </c>
      <c r="HE108" s="202" t="str">
        <f>IF(AND((RIGHT($HE$3,2)-'[1]Miter Profiles'!$AC$214-'[1]Outside Edges'!$B107)&gt;=5,'[1]Outside Edges'!$Q107="Yes"),"Yes","No")</f>
        <v>Yes</v>
      </c>
      <c r="HF108" s="199" t="str">
        <f>IF(AND((RIGHT($HF$3,2)-'[1]Miter Profiles'!$AC$215-'[1]Outside Edges'!$B107)&gt;=5,'[1]Outside Edges'!$Q107="Yes"),"Yes","No")</f>
        <v>Yes</v>
      </c>
      <c r="HG108" s="197" t="str">
        <f>IF(AND((RIGHT($HG$3,2)-'[1]Miter Profiles'!$AC$216-'[1]Outside Edges'!$B107)&gt;=5,'[1]Outside Edges'!$Q107="Yes"),"Yes","No")</f>
        <v>Yes</v>
      </c>
      <c r="HH108" s="198" t="str">
        <f>IF(AND((RIGHT($HH$3,2)-'[1]Miter Profiles'!$AC$217-'[1]Outside Edges'!$B107)&gt;=5,'[1]Outside Edges'!$Q107="Yes"),"Yes","No")</f>
        <v>Yes</v>
      </c>
      <c r="HI108" s="200" t="str">
        <f>IF(AND((RIGHT($HI$3,2)-'[1]Miter Profiles'!$AC$218-'[1]Outside Edges'!$B107)&gt;=5,'[1]Outside Edges'!$Q107="Yes"),"Yes","No")</f>
        <v>Yes</v>
      </c>
      <c r="HJ108" s="201" t="str">
        <f>IF(AND((RIGHT($HJ$3,2)-'[1]Miter Profiles'!$AC$219-'[1]Outside Edges'!$B107)&gt;=5,'[1]Outside Edges'!$Q107="Yes"),"Yes","No")</f>
        <v>Yes</v>
      </c>
      <c r="HK108" s="202" t="str">
        <f>IF(AND((RIGHT($HK$3,2)-'[1]Miter Profiles'!$AC$220-'[1]Outside Edges'!$B107)&gt;=5,'[1]Outside Edges'!$Q107="Yes"),"Yes","No")</f>
        <v>Yes</v>
      </c>
      <c r="HL108" s="199" t="str">
        <f>IF(AND((RIGHT($HL$3,2)-'[1]Miter Profiles'!$AC$221-'[1]Outside Edges'!$B107)&gt;=5,'[1]Outside Edges'!$Q107="Yes"),"Yes","No")</f>
        <v>Yes</v>
      </c>
      <c r="HM108" s="197" t="str">
        <f>IF(AND((RIGHT($HM$3,2)-'[1]Miter Profiles'!$AC$222-'[1]Outside Edges'!$B107)&gt;=5,'[1]Outside Edges'!$Q107="Yes"),"Yes","No")</f>
        <v>Yes</v>
      </c>
      <c r="HN108" s="197" t="str">
        <f>IF(AND((RIGHT($HN$3,2)-'[1]Miter Profiles'!$AC$223-'[1]Outside Edges'!$B107)&gt;=5,'[1]Outside Edges'!$Q107="Yes"),"Yes","No")</f>
        <v>Yes</v>
      </c>
      <c r="HO108" s="201" t="str">
        <f>IF(AND((RIGHT($HO$3,2)-'[1]Miter Profiles'!$AC$224-'[1]Outside Edges'!$B107)&gt;=5,'[1]Outside Edges'!$Q107="Yes"),"Yes","No")</f>
        <v>Yes</v>
      </c>
      <c r="HP108" s="201" t="str">
        <f>IF(AND((RIGHT($HP$3,2)-'[1]Miter Profiles'!$AC$225-'[1]Outside Edges'!$B107)&gt;=5,'[1]Outside Edges'!$Q107="Yes"),"Yes","No")</f>
        <v>Yes</v>
      </c>
      <c r="HQ108" s="201" t="str">
        <f>IF(AND((RIGHT($HQ$3,3)-'[1]Miter Profiles'!$AC$226-'[1]Outside Edges'!$B107)&gt;=5,'[1]Outside Edges'!$Q107="Yes"),"Yes","No")</f>
        <v>No</v>
      </c>
      <c r="HR108" s="201" t="str">
        <f>IF(AND((RIGHT($HR$3,2)-'[1]Miter Profiles'!$AC$227-'[1]Outside Edges'!$B107)&gt;=5,'[1]Outside Edges'!$Q107="Yes"),"Yes","No")</f>
        <v>No</v>
      </c>
      <c r="HS108" s="197" t="str">
        <f>IF(AND((RIGHT($HS$3,2)-'[1]Miter Profiles'!$AC$228-'[1]Outside Edges'!$B107)&gt;=5,'[1]Outside Edges'!$Q107="Yes"),"Yes","No")</f>
        <v>Yes</v>
      </c>
      <c r="HT108" s="197" t="str">
        <f>IF(AND((RIGHT($HT$3,2)-'[1]Miter Profiles'!$AC$229-'[1]Outside Edges'!$B107)&gt;=5,'[1]Outside Edges'!$Q107="Yes"),"Yes","No")</f>
        <v>Yes</v>
      </c>
      <c r="HU108" s="197" t="str">
        <f>IF(AND((RIGHT($HU$3,2)-'[1]Miter Profiles'!$AC$230-'[1]Outside Edges'!$B107)&gt;=5,'[1]Outside Edges'!$Q107="Yes"),"Yes","No")</f>
        <v>Yes</v>
      </c>
      <c r="HV108" s="201" t="str">
        <f>IF(AND((RIGHT($HV$3,2)-'[1]Miter Profiles'!$AC$231-'[1]Outside Edges'!$B107)&gt;=5,'[1]Outside Edges'!$Q107="Yes"),"Yes","No")</f>
        <v>Yes</v>
      </c>
      <c r="HW108" s="201" t="str">
        <f>IF(AND((RIGHT($HW$3,2)-'[1]Miter Profiles'!$AC$232-'[1]Outside Edges'!$B107)&gt;=5,'[1]Outside Edges'!$Q107="Yes"),"Yes","No")</f>
        <v>Yes</v>
      </c>
      <c r="HX108" s="201" t="str">
        <f>IF(AND((RIGHT($HX$3,2)-'[1]Miter Profiles'!$AC$233-'[1]Outside Edges'!$B107)&gt;=5,'[1]Outside Edges'!$Q107="Yes"),"Yes","No")</f>
        <v>Yes</v>
      </c>
      <c r="HY108" s="197" t="str">
        <f>IF(AND((RIGHT($HY$3,2)-'[1]Miter Profiles'!$AC$234-'[1]Outside Edges'!$B107)&gt;=5,'[1]Outside Edges'!$Q107="Yes"),"Yes","No")</f>
        <v>Yes</v>
      </c>
      <c r="HZ108" s="197" t="str">
        <f>IF(AND((RIGHT($HZ$3,2)-'[1]Miter Profiles'!$AC$235-'[1]Outside Edges'!$B107)&gt;=5,'[1]Outside Edges'!$Q107="Yes"),"Yes","No")</f>
        <v>Yes</v>
      </c>
      <c r="IA108" s="197" t="str">
        <f>IF(AND((RIGHT($IA$3,2)-'[1]Miter Profiles'!$AC$236-'[1]Outside Edges'!$B107)&gt;=5,'[1]Outside Edges'!$Q107="Yes"),"Yes","No")</f>
        <v>Yes</v>
      </c>
      <c r="IB108" s="201" t="str">
        <f>IF(AND((RIGHT($IB$3,2)-'[1]Miter Profiles'!$AC$237-'[1]Outside Edges'!$B107)&gt;=5,'[1]Outside Edges'!$Q107="Yes"),"Yes","No")</f>
        <v>Yes</v>
      </c>
      <c r="IC108" s="201" t="str">
        <f>IF(AND((RIGHT($IC$3,2)-'[1]Miter Profiles'!$AC$238-'[1]Outside Edges'!$B107)&gt;=5,'[1]Outside Edges'!$Q107="Yes"),"Yes","No")</f>
        <v>Yes</v>
      </c>
      <c r="ID108" s="201" t="str">
        <f>IF(AND((RIGHT($ID$3,2)-'[1]Miter Profiles'!$AC$239-'[1]Outside Edges'!$B107)&gt;=5,'[1]Outside Edges'!$Q107="Yes"),"Yes","No")</f>
        <v>Yes</v>
      </c>
      <c r="IE108" s="197" t="str">
        <f>IF(AND((RIGHT($IE$3,2)-'[1]Miter Profiles'!$AC$240-'[1]Outside Edges'!$B107)&gt;=5,'[1]Outside Edges'!$Q107="Yes"),"Yes","No")</f>
        <v>Yes</v>
      </c>
      <c r="IF108" s="197" t="str">
        <f>IF(AND((RIGHT($IF$3,2)-'[1]Miter Profiles'!$AC$241-'[1]Outside Edges'!$B107)&gt;=5,'[1]Outside Edges'!$Q107="Yes"),"Yes","No")</f>
        <v>Yes</v>
      </c>
      <c r="IG108" s="197" t="str">
        <f>IF(AND((RIGHT($IG$3,2)-'[1]Miter Profiles'!$AC$242-'[1]Outside Edges'!$B107)&gt;=5,'[1]Outside Edges'!$Q107="Yes"),"Yes","No")</f>
        <v>Yes</v>
      </c>
      <c r="IH108" s="201" t="str">
        <f>IF(AND((RIGHT($IH$3,2)-'[1]Miter Profiles'!$AC$243-'[1]Outside Edges'!$B107)&gt;=5,'[1]Outside Edges'!$Q107="Yes"),"Yes","No")</f>
        <v>Yes</v>
      </c>
      <c r="II108" s="201" t="str">
        <f>IF(AND((RIGHT($II$3,2)-'[1]Miter Profiles'!$AC$244-'[1]Outside Edges'!$B107)&gt;=5,'[1]Outside Edges'!$Q107="Yes"),"Yes","No")</f>
        <v>Yes</v>
      </c>
      <c r="IJ108" s="201" t="str">
        <f>IF(AND((RIGHT($IJ$3,2)-'[1]Miter Profiles'!$AC$245-'[1]Outside Edges'!$B107)&gt;=5,'[1]Outside Edges'!$Q107="Yes"),"Yes","No")</f>
        <v>Yes</v>
      </c>
      <c r="IK108" s="197" t="str">
        <f>IF(AND((RIGHT($IK$3,2)-'[1]Miter Profiles'!$AC$246-'[1]Outside Edges'!$B107)&gt;=5,'[1]Outside Edges'!$Q107="Yes"),"Yes","No")</f>
        <v>Yes</v>
      </c>
      <c r="IL108" s="197" t="str">
        <f>IF(AND((RIGHT($IL$3,2)-'[1]Miter Profiles'!$AC$247-'[1]Outside Edges'!$B107)&gt;=5,'[1]Outside Edges'!$Q107="Yes"),"Yes","No")</f>
        <v>Yes</v>
      </c>
      <c r="IM108" s="197" t="str">
        <f>IF(AND((RIGHT($IM$3,2)-'[1]Miter Profiles'!$AC$248-'[1]Outside Edges'!$B107)&gt;=5,'[1]Outside Edges'!$Q107="Yes"),"Yes","No")</f>
        <v>Yes</v>
      </c>
      <c r="IN108" s="201" t="str">
        <f>IF(AND((RIGHT($IN$3,2)-'[1]Miter Profiles'!$AC$249-'[1]Outside Edges'!$B107)&gt;=5,'[1]Outside Edges'!$Q107="Yes"),"Yes","No")</f>
        <v>Yes</v>
      </c>
      <c r="IO108" s="201" t="str">
        <f>IF(AND((RIGHT($IO$3,2)-'[1]Miter Profiles'!$AC$250-'[1]Outside Edges'!$B107)&gt;=5,'[1]Outside Edges'!$Q107="Yes"),"Yes","No")</f>
        <v>Yes</v>
      </c>
      <c r="IP108" s="201" t="str">
        <f>IF(AND((RIGHT($IP$3,2)-'[1]Miter Profiles'!$AC$251-'[1]Outside Edges'!$B107)&gt;=5,'[1]Outside Edges'!$Q107="Yes"),"Yes","No")</f>
        <v>Yes</v>
      </c>
      <c r="IQ108" s="197" t="str">
        <f>IF(AND((RIGHT($IQ$3,2)-'[1]Miter Profiles'!$AC$252-'[1]Outside Edges'!$B107)&gt;=5,'[1]Outside Edges'!$Q107="Yes"),"Yes","No")</f>
        <v>Yes</v>
      </c>
      <c r="IR108" s="197" t="str">
        <f>IF(AND((RIGHT($IR$3,2)-'[1]Miter Profiles'!$AC$253-'[1]Outside Edges'!$B107)&gt;=5,'[1]Outside Edges'!$Q107="Yes"),"Yes","No")</f>
        <v>Yes</v>
      </c>
      <c r="IS108" s="197" t="str">
        <f>IF(AND((RIGHT($IS$3,2)-'[1]Miter Profiles'!$AC$254-'[1]Outside Edges'!$B107)&gt;=5,'[1]Outside Edges'!$Q107="Yes"),"Yes","No")</f>
        <v>Yes</v>
      </c>
      <c r="IT108" s="201" t="str">
        <f>IF(AND((RIGHT($IT$3,2)-'[1]Miter Profiles'!$AC$255-'[1]Outside Edges'!$B107)&gt;=5,'[1]Outside Edges'!$Q107="Yes"),"Yes","No")</f>
        <v>Yes</v>
      </c>
      <c r="IU108" s="201" t="str">
        <f>IF(AND((RIGHT($IU$3,2)-'[1]Miter Profiles'!$AC$256-'[1]Outside Edges'!$B107)&gt;=5,'[1]Outside Edges'!$Q107="Yes"),"Yes","No")</f>
        <v>Yes</v>
      </c>
      <c r="IV108" s="201" t="str">
        <f>IF(AND((RIGHT($IV$3,2)-'[1]Miter Profiles'!$AC$257-'[1]Outside Edges'!$B107)&gt;=5,'[1]Outside Edges'!$Q107="Yes"),"Yes","No")</f>
        <v>Yes</v>
      </c>
      <c r="IW108" s="197" t="str">
        <f>IF(AND((RIGHT($IW$3,2)-'[1]Miter Profiles'!$AC$258-'[1]Outside Edges'!$B107)&gt;=5,'[1]Outside Edges'!$Q107="Yes"),"Yes","No")</f>
        <v>Yes</v>
      </c>
      <c r="IX108" s="197" t="str">
        <f>IF(AND((RIGHT($IX$3,2)-'[1]Miter Profiles'!$AC$259-'[1]Outside Edges'!$B107)&gt;=5,'[1]Outside Edges'!$Q107="Yes"),"Yes","No")</f>
        <v>Yes</v>
      </c>
      <c r="IY108" s="197" t="str">
        <f>IF(AND((RIGHT($IY$3,2)-'[1]Miter Profiles'!$AC$260-'[1]Outside Edges'!$B107)&gt;=5,'[1]Outside Edges'!$Q107="Yes"),"Yes","No")</f>
        <v>Yes</v>
      </c>
      <c r="IZ108" s="201" t="str">
        <f>IF(AND((RIGHT($IZ$3,2)-'[1]Miter Profiles'!$AC$261-'[1]Outside Edges'!$B107)&gt;=5,'[1]Outside Edges'!$Q107="Yes"),"Yes","No")</f>
        <v>Yes</v>
      </c>
      <c r="JA108" s="201" t="str">
        <f>IF(AND((RIGHT($JA$3,2)-'[1]Miter Profiles'!$AC$262-'[1]Outside Edges'!$B107)&gt;=5,'[1]Outside Edges'!$Q107="Yes"),"Yes","No")</f>
        <v>Yes</v>
      </c>
      <c r="JB108" s="201" t="str">
        <f>IF(AND((RIGHT($JB$3,2)-'[1]Miter Profiles'!$AC$263-'[1]Outside Edges'!$B107)&gt;=5,'[1]Outside Edges'!$Q107="Yes"),"Yes","No")</f>
        <v>Yes</v>
      </c>
      <c r="JC108" s="197" t="str">
        <f>IF(AND((RIGHT($JC$3,2)-'[1]Miter Profiles'!$AC$264-'[1]Outside Edges'!$B107)&gt;=5,'[1]Outside Edges'!$Q107="Yes"),"Yes","No")</f>
        <v>Yes</v>
      </c>
      <c r="JD108" s="197" t="str">
        <f>IF(AND((RIGHT($JD$3,2)-'[1]Miter Profiles'!$AC$265-'[1]Outside Edges'!$B107)&gt;=5,'[1]Outside Edges'!$Q107="Yes"),"Yes","No")</f>
        <v>Yes</v>
      </c>
      <c r="JE108" s="197" t="str">
        <f>IF(AND((RIGHT($JE$3,2)-'[1]Miter Profiles'!$AC$266-'[1]Outside Edges'!$B107)&gt;=5,'[1]Outside Edges'!$Q107="Yes"),"Yes","No")</f>
        <v>Yes</v>
      </c>
      <c r="JF108" s="201" t="str">
        <f>IF(AND((RIGHT($JF$3,2)-'[1]Miter Profiles'!$AC$267-'[1]Outside Edges'!$B107)&gt;=5,'[1]Outside Edges'!$Q107="Yes"),"Yes","No")</f>
        <v>Yes</v>
      </c>
      <c r="JG108" s="201" t="str">
        <f>IF(AND((RIGHT($JG$3,2)-'[1]Miter Profiles'!$AC$268-'[1]Outside Edges'!$B107)&gt;=5,'[1]Outside Edges'!$Q107="Yes"),"Yes","No")</f>
        <v>Yes</v>
      </c>
      <c r="JH108" s="201" t="str">
        <f>IF(AND((RIGHT($JH$3,2)-'[1]Miter Profiles'!$AC$269-'[1]Outside Edges'!$B107)&gt;=5,'[1]Outside Edges'!$Q107="Yes"),"Yes","No")</f>
        <v>Yes</v>
      </c>
      <c r="JI108" s="197" t="str">
        <f>IF(AND((RIGHT($JI$3,2)-'[1]Miter Profiles'!$AC$270-'[1]Outside Edges'!$B107)&gt;=5,'[1]Outside Edges'!$Q107="Yes"),"Yes","No")</f>
        <v>Yes</v>
      </c>
      <c r="JJ108" s="197" t="str">
        <f>IF(AND((RIGHT($JJ$3,2)-'[1]Miter Profiles'!$AC$271-'[1]Outside Edges'!$B107)&gt;=5,'[1]Outside Edges'!$Q107="Yes"),"Yes","No")</f>
        <v>Yes</v>
      </c>
      <c r="JK108" s="197" t="str">
        <f>IF(AND((RIGHT($JK$3,2)-'[1]Miter Profiles'!$AC$272-'[1]Outside Edges'!$B107)&gt;=5,'[1]Outside Edges'!$Q107="Yes"),"Yes","No")</f>
        <v>Yes</v>
      </c>
      <c r="JL108" s="201" t="str">
        <f>IF(AND((RIGHT($JL$3,2)-'[1]Miter Profiles'!$AC$273-'[1]Outside Edges'!$B107)&gt;=5,'[1]Outside Edges'!$Q107="Yes"),"Yes","No")</f>
        <v>Yes</v>
      </c>
      <c r="JM108" s="201" t="str">
        <f>IF(AND((RIGHT($JM$3,2)-'[1]Miter Profiles'!$AC$274-'[1]Outside Edges'!$B107)&gt;=5,'[1]Outside Edges'!$Q107="Yes"),"Yes","No")</f>
        <v>Yes</v>
      </c>
      <c r="JN108" s="201" t="str">
        <f>IF(AND((RIGHT($JN$3,2)-'[1]Miter Profiles'!$AC$275-'[1]Outside Edges'!$B107)&gt;=5,'[1]Outside Edges'!$Q107="Yes"),"Yes","No")</f>
        <v>Yes</v>
      </c>
      <c r="JO108" s="197" t="str">
        <f>IF(AND((RIGHT($JO$3,2)-'[1]Miter Profiles'!$AC$276-'[1]Outside Edges'!$B107)&gt;=5,'[1]Outside Edges'!$Q107="Yes"),"Yes","No")</f>
        <v>Yes</v>
      </c>
      <c r="JP108" s="197" t="str">
        <f>IF(AND((RIGHT($JP$3,2)-'[1]Miter Profiles'!$AC$277-'[1]Outside Edges'!$B107)&gt;=5,'[1]Outside Edges'!$Q107="Yes"),"Yes","No")</f>
        <v>Yes</v>
      </c>
      <c r="JQ108" s="197" t="str">
        <f>IF(AND((RIGHT($JQ$3,2)-'[1]Miter Profiles'!$AC$278-'[1]Outside Edges'!$B107)&gt;=5,'[1]Outside Edges'!$Q107="Yes"),"Yes","No")</f>
        <v>Yes</v>
      </c>
      <c r="JR108" s="201" t="str">
        <f>IF(AND((RIGHT($JR$3,2)-'[1]Miter Profiles'!$AC$279-'[1]Outside Edges'!$B107)&gt;=5,'[1]Outside Edges'!$Q107="Yes"),"Yes","No")</f>
        <v>No</v>
      </c>
      <c r="JS108" s="201" t="str">
        <f>IF(AND((RIGHT($JS$3,2)-'[1]Miter Profiles'!$AC$280-'[1]Outside Edges'!$B107)&gt;=5,'[1]Outside Edges'!$Q107="Yes"),"Yes","No")</f>
        <v>Yes</v>
      </c>
      <c r="JT108" s="201" t="str">
        <f>IF(AND((RIGHT($JT$3,2)-'[1]Miter Profiles'!$AC$281-'[1]Outside Edges'!$B107)&gt;=5,'[1]Outside Edges'!$Q107="Yes"),"Yes","No")</f>
        <v>Yes</v>
      </c>
      <c r="JU108" s="197" t="str">
        <f>IF(AND((RIGHT($JU$3,2)-'[1]Miter Profiles'!$AC$282-'[1]Outside Edges'!$B107)&gt;=5,'[1]Outside Edges'!$Q107="Yes"),"Yes","No")</f>
        <v>Yes</v>
      </c>
      <c r="JV108" s="197" t="str">
        <f>IF(AND((RIGHT($JV$3,2)-'[1]Miter Profiles'!$AC$283-'[1]Outside Edges'!$B107)&gt;=5,'[1]Outside Edges'!$Q107="Yes"),"Yes","No")</f>
        <v>Yes</v>
      </c>
      <c r="JW108" s="197" t="str">
        <f>IF(AND((RIGHT($JW$3,2)-'[1]Miter Profiles'!$AC$284-'[1]Outside Edges'!$B107)&gt;=5,'[1]Outside Edges'!$Q107="Yes"),"Yes","No")</f>
        <v>Yes</v>
      </c>
      <c r="JX108" s="201" t="str">
        <f>IF(AND((RIGHT($JX$3,2)-'[1]Miter Profiles'!$AC$285-'[1]Outside Edges'!$B107)&gt;=5,'[1]Outside Edges'!$Q107="Yes"),"Yes","No")</f>
        <v>Yes</v>
      </c>
      <c r="JY108" s="201" t="str">
        <f>IF(AND((RIGHT($JY$3,2)-'[1]Miter Profiles'!$AC$286-'[1]Outside Edges'!$B107)&gt;=5,'[1]Outside Edges'!$Q107="Yes"),"Yes","No")</f>
        <v>Yes</v>
      </c>
      <c r="JZ108" s="201" t="str">
        <f>IF(AND((RIGHT($JZ$3,2)-'[1]Miter Profiles'!$AC$287-'[1]Outside Edges'!$B107)&gt;=5,'[1]Outside Edges'!$Q107="Yes"),"Yes","No")</f>
        <v>Yes</v>
      </c>
      <c r="KA108" s="197" t="str">
        <f>IF(AND((RIGHT($KA$3,2)-'[1]Miter Profiles'!$AC$288-'[1]Outside Edges'!$B107)&gt;=5,'[1]Outside Edges'!$Q107="Yes"),"Yes","No")</f>
        <v>Yes</v>
      </c>
      <c r="KB108" s="197" t="str">
        <f>IF(AND((RIGHT($KB$3,2)-'[1]Miter Profiles'!$AC$289-'[1]Outside Edges'!$B107)&gt;=5,'[1]Outside Edges'!$Q107="Yes"),"Yes","No")</f>
        <v>Yes</v>
      </c>
      <c r="KC108" s="197" t="str">
        <f>IF(AND((RIGHT($KC$3,2)-'[1]Miter Profiles'!$AC$290-'[1]Outside Edges'!$B107)&gt;=5,'[1]Outside Edges'!$Q107="Yes"),"Yes","No")</f>
        <v>Yes</v>
      </c>
      <c r="KD108" s="201" t="str">
        <f>IF(AND((RIGHT($KD$3,2)-'[1]Miter Profiles'!$AC$291-'[1]Outside Edges'!$B107)&gt;=5,'[1]Outside Edges'!$Q107="Yes"),"Yes","No")</f>
        <v>Yes</v>
      </c>
      <c r="KE108" s="201" t="str">
        <f>IF(AND((RIGHT($KE$3,2)-'[1]Miter Profiles'!$AC$292-'[1]Outside Edges'!$B107)&gt;=5,'[1]Outside Edges'!$Q107="Yes"),"Yes","No")</f>
        <v>Yes</v>
      </c>
      <c r="KF108" s="201" t="str">
        <f>IF(AND((RIGHT($KF$3,2)-'[1]Miter Profiles'!$AC$293-'[1]Outside Edges'!$B107)&gt;=5,'[1]Outside Edges'!$Q107="Yes"),"Yes","No")</f>
        <v>Yes</v>
      </c>
      <c r="KG108" s="197" t="str">
        <f>IF(AND((RIGHT($KG$3,2)-'[1]Miter Profiles'!$AC$294-'[1]Outside Edges'!$B107)&gt;=5,'[1]Outside Edges'!$Q107="Yes"),"Yes","No")</f>
        <v>Yes</v>
      </c>
      <c r="KH108" s="197" t="str">
        <f>IF(AND((RIGHT($KH$3,2)-'[1]Miter Profiles'!$AC$295-'[1]Outside Edges'!$B107)&gt;=5,'[1]Outside Edges'!$Q107="Yes"),"Yes","No")</f>
        <v>Yes</v>
      </c>
      <c r="KI108" s="197" t="str">
        <f>IF(AND((RIGHT($KI$3,2)-'[1]Miter Profiles'!$AC$296-'[1]Outside Edges'!$B107)&gt;=5,'[1]Outside Edges'!$Q107="Yes"),"Yes","No")</f>
        <v>Yes</v>
      </c>
      <c r="KJ108" s="201" t="str">
        <f>IF(AND((RIGHT($KJ$3,2)-'[1]Miter Profiles'!$AC$297-'[1]Outside Edges'!$B107)&gt;=5,'[1]Outside Edges'!$Q107="Yes"),"Yes","No")</f>
        <v>Yes</v>
      </c>
      <c r="KK108" s="201" t="str">
        <f>IF(AND((RIGHT($KK$3,2)-'[1]Miter Profiles'!$AC$298-'[1]Outside Edges'!$B107)&gt;=5,'[1]Outside Edges'!$Q107="Yes"),"Yes","No")</f>
        <v>Yes</v>
      </c>
      <c r="KL108" s="201" t="str">
        <f>IF(AND((RIGHT($KL$3,2)-'[1]Miter Profiles'!$AC$299-'[1]Outside Edges'!$B107)&gt;=5,'[1]Outside Edges'!$Q107="Yes"),"Yes","No")</f>
        <v>Yes</v>
      </c>
      <c r="KM108" s="197" t="str">
        <f>IF(AND((RIGHT($KM$3,2)-'[1]Miter Profiles'!$AC$300-'[1]Outside Edges'!$B107)&gt;=5,'[1]Outside Edges'!$Q107="Yes"),"Yes","No")</f>
        <v>Yes</v>
      </c>
      <c r="KN108" s="197" t="str">
        <f>IF(AND((RIGHT($KN$3,2)-'[1]Miter Profiles'!$AC$301-'[1]Outside Edges'!$B107)&gt;=5,'[1]Outside Edges'!$Q107="Yes"),"Yes","No")</f>
        <v>Yes</v>
      </c>
      <c r="KO108" s="197" t="str">
        <f>IF(AND((RIGHT($KO$3,2)-'[1]Miter Profiles'!$AC$302-'[1]Outside Edges'!$B107)&gt;=5,'[1]Outside Edges'!$Q107="Yes"),"Yes","No")</f>
        <v>Yes</v>
      </c>
      <c r="KP108" s="201" t="str">
        <f>IF(AND((RIGHT($KP$3,2)-'[1]Miter Profiles'!$AC$303-'[1]Outside Edges'!$B107)&gt;=5,'[1]Outside Edges'!$Q107="Yes"),"Yes","No")</f>
        <v>Yes</v>
      </c>
      <c r="KQ108" s="201" t="str">
        <f>IF(AND((RIGHT($KQ$3,2)-'[1]Miter Profiles'!$AC$304-'[1]Outside Edges'!$B107)&gt;=5,'[1]Outside Edges'!$Q107="Yes"),"Yes","No")</f>
        <v>Yes</v>
      </c>
      <c r="KR108" s="201" t="str">
        <f>IF(AND((RIGHT($KR$3,2)-'[1]Miter Profiles'!$AC$305-'[1]Outside Edges'!$B107)&gt;=5,'[1]Outside Edges'!$Q107="Yes"),"Yes","No")</f>
        <v>Yes</v>
      </c>
      <c r="KS108" s="197" t="str">
        <f>IF(AND((RIGHT($KS$3,2)-'[1]Miter Profiles'!$AC$306-'[1]Outside Edges'!$B107)&gt;=5,'[1]Outside Edges'!$Q107="Yes"),"Yes","No")</f>
        <v>Yes</v>
      </c>
      <c r="KT108" s="197" t="str">
        <f>IF(AND((RIGHT($KT$3,2)-'[1]Miter Profiles'!$AC$307-'[1]Outside Edges'!$B107)&gt;=5,'[1]Outside Edges'!$Q107="Yes"),"Yes","No")</f>
        <v>Yes</v>
      </c>
      <c r="KU108" s="197" t="str">
        <f>IF(AND((RIGHT($KU$3,2)-'[1]Miter Profiles'!$AC$308-'[1]Outside Edges'!$B107)&gt;=5,'[1]Outside Edges'!$Q107="Yes"),"Yes","No")</f>
        <v>Yes</v>
      </c>
      <c r="KV108" s="201" t="str">
        <f>IF(AND((RIGHT($KV$3,2)-'[1]Miter Profiles'!$AC$309-'[1]Outside Edges'!$B107)&gt;=5,'[1]Outside Edges'!$Q107="Yes"),"Yes","No")</f>
        <v>Yes</v>
      </c>
      <c r="KW108" s="201" t="str">
        <f>IF(AND((RIGHT($KW$3,2)-'[1]Miter Profiles'!$AC$310-'[1]Outside Edges'!$B107)&gt;=5,'[1]Outside Edges'!$Q107="Yes"),"Yes","No")</f>
        <v>Yes</v>
      </c>
      <c r="KX108" s="201" t="str">
        <f>IF(AND((RIGHT($KX$3,2)-'[1]Miter Profiles'!$AC$311-'[1]Outside Edges'!$B107)&gt;=5,'[1]Outside Edges'!$Q107="Yes"),"Yes","No")</f>
        <v>Yes</v>
      </c>
      <c r="KY108" s="197" t="str">
        <f>IF(AND((RIGHT($KY$3,2)-'[1]Miter Profiles'!$AC$312-'[1]Outside Edges'!$B107)&gt;=5,'[1]Outside Edges'!$Q107="Yes"),"Yes","No")</f>
        <v>Yes</v>
      </c>
      <c r="KZ108" s="197" t="str">
        <f>IF(AND((RIGHT($KZ$3,2)-'[1]Miter Profiles'!$AC$313-'[1]Outside Edges'!$B107)&gt;=5,'[1]Outside Edges'!$Q107="Yes"),"Yes","No")</f>
        <v>Yes</v>
      </c>
      <c r="LA108" s="197" t="str">
        <f>IF(AND((RIGHT($LA$3,2)-'[1]Miter Profiles'!$AC$314-'[1]Outside Edges'!$B107)&gt;=5,'[1]Outside Edges'!$Q107="Yes"),"Yes","No")</f>
        <v>Yes</v>
      </c>
      <c r="LB108" s="201" t="str">
        <f>IF(AND((RIGHT($LB$3,2)-'[1]Miter Profiles'!$AC$315-'[1]Outside Edges'!$B107)&gt;=5,'[1]Outside Edges'!$Q107="Yes"),"Yes","No")</f>
        <v>Yes</v>
      </c>
      <c r="LC108" s="201" t="str">
        <f>IF(AND((RIGHT($LC$3,2)-'[1]Miter Profiles'!$AC$316-'[1]Outside Edges'!$B107)&gt;=5,'[1]Outside Edges'!$Q107="Yes"),"Yes","No")</f>
        <v>Yes</v>
      </c>
      <c r="LD108" s="201" t="str">
        <f>IF(AND((RIGHT($LD$3,2)-'[1]Miter Profiles'!$AC$317-'[1]Outside Edges'!$B107)&gt;=5,'[1]Outside Edges'!$Q107="Yes"),"Yes","No")</f>
        <v>Yes</v>
      </c>
      <c r="LE108" s="201" t="str">
        <f>IF(AND((RIGHT($LE$3,2)-'[1]Miter Profiles'!$AC$318-'[1]Outside Edges'!$B107)&gt;=5,'[1]Outside Edges'!$Q107="Yes"),"Yes","No")</f>
        <v>Yes</v>
      </c>
      <c r="LF108" s="197" t="str">
        <f>IF(AND((RIGHT($LF$3,2)-'[1]Miter Profiles'!$AC$319-'[1]Outside Edges'!$B107)&gt;=5,'[1]Outside Edges'!$Q107="Yes"),"Yes","No")</f>
        <v>Yes</v>
      </c>
      <c r="LG108" s="197" t="str">
        <f>IF(AND((RIGHT($LG$3,2)-'[1]Miter Profiles'!$AC$320-'[1]Outside Edges'!$B107)&gt;=5,'[1]Outside Edges'!$Q107="Yes"),"Yes","No")</f>
        <v>Yes</v>
      </c>
      <c r="LH108" s="197" t="str">
        <f>IF(AND((RIGHT($LH$3,2)-'[1]Miter Profiles'!$AC$321-'[1]Outside Edges'!$B107)&gt;=5,'[1]Outside Edges'!$Q107="Yes"),"Yes","No")</f>
        <v>Yes</v>
      </c>
      <c r="LI108" s="197" t="str">
        <f>IF(AND((RIGHT($LI$3,2)-'[1]Miter Profiles'!$AC$322-'[1]Outside Edges'!$B107)&gt;=5,'[1]Outside Edges'!$Q107="Yes"),"Yes","No")</f>
        <v>Yes</v>
      </c>
      <c r="LJ108" s="201" t="str">
        <f>IF(AND((RIGHT($LJ$3,2)-'[1]Miter Profiles'!$AC$323-'[1]Outside Edges'!$B107)&gt;=5,'[1]Outside Edges'!$Q107="Yes"),"Yes","No")</f>
        <v>Yes</v>
      </c>
      <c r="LK108" s="201" t="str">
        <f>IF(AND((RIGHT($LK$3,2)-'[1]Miter Profiles'!$AC$324-'[1]Outside Edges'!$B107)&gt;=5,'[1]Outside Edges'!$Q107="Yes"),"Yes","No")</f>
        <v>Yes</v>
      </c>
      <c r="LL108" s="201" t="str">
        <f>IF(AND((RIGHT($LL$3,2)-'[1]Miter Profiles'!$AC$325-'[1]Outside Edges'!$B107)&gt;=5,'[1]Outside Edges'!$Q107="Yes"),"Yes","No")</f>
        <v>Yes</v>
      </c>
      <c r="LM108" s="197" t="str">
        <f>IF(AND((RIGHT($LM$3,2)-'[1]Miter Profiles'!$AC$326-'[1]Outside Edges'!$B107)&gt;=5,'[1]Outside Edges'!$Q107="Yes"),"Yes","No")</f>
        <v>Yes</v>
      </c>
      <c r="LN108" s="197" t="str">
        <f>IF(AND((RIGHT($LN$3,2)-'[1]Miter Profiles'!$AC$327-'[1]Outside Edges'!$B107)&gt;=5,'[1]Outside Edges'!$Q107="Yes"),"Yes","No")</f>
        <v>Yes</v>
      </c>
      <c r="LO108" s="197" t="str">
        <f>IF(AND((RIGHT($LO$3,2)-'[1]Miter Profiles'!$AC$328-'[1]Outside Edges'!$B107)&gt;=5,'[1]Outside Edges'!$Q107="Yes"),"Yes","No")</f>
        <v>Yes</v>
      </c>
      <c r="LP108" s="201" t="str">
        <f>IF(AND((RIGHT($LP$3,2)-'[1]Miter Profiles'!$AC$329-'[1]Outside Edges'!$B107)&gt;=5,'[1]Outside Edges'!$Q107="Yes"),"Yes","No")</f>
        <v>Yes</v>
      </c>
      <c r="LQ108" s="201" t="str">
        <f>IF(AND((RIGHT($LQ$3,2)-'[1]Miter Profiles'!$AC$330-'[1]Outside Edges'!$B107)&gt;=5,'[1]Outside Edges'!$Q107="Yes"),"Yes","No")</f>
        <v>Yes</v>
      </c>
      <c r="LR108" s="201" t="str">
        <f>IF(AND((RIGHT($LR$3,2)-'[1]Miter Profiles'!$AC$331-'[1]Outside Edges'!$B107)&gt;=5,'[1]Outside Edges'!$Q107="Yes"),"Yes","No")</f>
        <v>Yes</v>
      </c>
      <c r="LS108" s="197" t="str">
        <f>IF(AND((RIGHT($LS$3,2)-'[1]Miter Profiles'!$AC$332-'[1]Outside Edges'!$B107)&gt;=5,'[1]Outside Edges'!$Q107="Yes"),"Yes","No")</f>
        <v>Yes</v>
      </c>
      <c r="LT108" s="197" t="str">
        <f>IF(AND((RIGHT($LT$3,2)-'[1]Miter Profiles'!$AC$333-'[1]Outside Edges'!$B107)&gt;=5,'[1]Outside Edges'!$Q107="Yes"),"Yes","No")</f>
        <v>Yes</v>
      </c>
      <c r="LU108" s="197" t="str">
        <f>IF(AND((RIGHT($LU$3,2)-'[1]Miter Profiles'!$AC$334-'[1]Outside Edges'!$B107)&gt;=5,'[1]Outside Edges'!$Q107="Yes"),"Yes","No")</f>
        <v>Yes</v>
      </c>
      <c r="LV108" s="201" t="str">
        <f>IF(AND((RIGHT($LV$3,2)-'[1]Miter Profiles'!$AC$335-'[1]Outside Edges'!$B107)&gt;=5,'[1]Outside Edges'!$Q107="Yes"),"Yes","No")</f>
        <v>Yes</v>
      </c>
      <c r="LW108" s="201" t="str">
        <f>IF(AND((RIGHT($LW$3,2)-'[1]Miter Profiles'!$AC$336-'[1]Outside Edges'!$B107)&gt;=5,'[1]Outside Edges'!$Q107="Yes"),"Yes","No")</f>
        <v>Yes</v>
      </c>
      <c r="LX108" s="201" t="str">
        <f>IF(AND((RIGHT($LX$3,2)-'[1]Miter Profiles'!$AC$337-'[1]Outside Edges'!$B107)&gt;=5,'[1]Outside Edges'!$Q107="Yes"),"Yes","No")</f>
        <v>Yes</v>
      </c>
      <c r="LY108" s="197" t="str">
        <f>IF(AND((RIGHT($LY$3,2)-'[1]Miter Profiles'!$AC$338-'[1]Outside Edges'!$B107)&gt;=5,'[1]Outside Edges'!$Q107="Yes"),"Yes","No")</f>
        <v>Yes</v>
      </c>
      <c r="LZ108" s="197" t="str">
        <f>IF(AND((RIGHT($LZ$3,2)-'[1]Miter Profiles'!$AC$339-'[1]Outside Edges'!$B107)&gt;=5,'[1]Outside Edges'!$Q107="Yes"),"Yes","No")</f>
        <v>Yes</v>
      </c>
      <c r="MA108" s="197" t="str">
        <f>IF(AND((RIGHT($MA$3,2)-'[1]Miter Profiles'!$AC$340-'[1]Outside Edges'!$B107)&gt;=5,'[1]Outside Edges'!$Q107="Yes"),"Yes","No")</f>
        <v>Yes</v>
      </c>
      <c r="MB108" s="201" t="str">
        <f>IF(AND((RIGHT($MB$3,2)-'[1]Miter Profiles'!$AC$341-'[1]Outside Edges'!$B107)&gt;=5,'[1]Outside Edges'!$Q107="Yes"),"Yes","No")</f>
        <v>Yes</v>
      </c>
      <c r="MC108" s="201" t="str">
        <f>IF(AND((RIGHT($MC$3,2)-'[1]Miter Profiles'!$AC$342-'[1]Outside Edges'!$B107)&gt;=5,'[1]Outside Edges'!$Q107="Yes"),"Yes","No")</f>
        <v>Yes</v>
      </c>
      <c r="MD108" s="201" t="str">
        <f>IF(AND((RIGHT($MD$3,2)-'[1]Miter Profiles'!$AC$343-'[1]Outside Edges'!$B107)&gt;=5,'[1]Outside Edges'!$Q107="Yes"),"Yes","No")</f>
        <v>Yes</v>
      </c>
      <c r="ME108" s="197" t="str">
        <f>IF(AND((RIGHT($ME$3,2)-'[1]Miter Profiles'!$AC$344-'[1]Outside Edges'!$B107)&gt;=5,'[1]Outside Edges'!$Q107="Yes"),"Yes","No")</f>
        <v>Yes</v>
      </c>
      <c r="MF108" s="197" t="str">
        <f>IF(AND((RIGHT($MF$3,2)-'[1]Miter Profiles'!$AC$345-'[1]Outside Edges'!$B107)&gt;=5,'[1]Outside Edges'!$Q107="Yes"),"Yes","No")</f>
        <v>Yes</v>
      </c>
      <c r="MG108" s="197" t="str">
        <f>IF(AND((RIGHT($MG$3,2)-'[1]Miter Profiles'!$AC$346-'[1]Outside Edges'!$B107)&gt;=5,'[1]Outside Edges'!$Q107="Yes"),"Yes","No")</f>
        <v>Yes</v>
      </c>
      <c r="MH108" s="201" t="str">
        <f>IF(AND((RIGHT($MH$3,2)-'[1]Miter Profiles'!$AC$347-'[1]Outside Edges'!$B107)&gt;=5,'[1]Outside Edges'!$Q107="Yes"),"Yes","No")</f>
        <v>Yes</v>
      </c>
      <c r="MI108" s="201" t="str">
        <f>IF(AND((RIGHT($MI$3,2)-'[1]Miter Profiles'!$AC$348-'[1]Outside Edges'!$B107)&gt;=5,'[1]Outside Edges'!$Q107="Yes"),"Yes","No")</f>
        <v>Yes</v>
      </c>
      <c r="MJ108" s="201" t="str">
        <f>IF(AND((RIGHT($MJ$3,2)-'[1]Miter Profiles'!$AC$349-'[1]Outside Edges'!$B107)&gt;=5,'[1]Outside Edges'!$Q107="Yes"),"Yes","No")</f>
        <v>Yes</v>
      </c>
      <c r="MK108" s="197" t="str">
        <f>IF(AND((RIGHT($MK$3,2)-'[1]Miter Profiles'!$AC$350-'[1]Outside Edges'!$B107)&gt;=5,'[1]Outside Edges'!$Q107="Yes"),"Yes","No")</f>
        <v>Yes</v>
      </c>
      <c r="ML108" s="197" t="str">
        <f>IF(AND((RIGHT($ML$3,2)-'[1]Miter Profiles'!$AC$351-'[1]Outside Edges'!$B107)&gt;=5,'[1]Outside Edges'!$Q107="Yes"),"Yes","No")</f>
        <v>Yes</v>
      </c>
      <c r="MM108" s="197" t="str">
        <f>IF(AND((RIGHT($MM$3,2)-'[1]Miter Profiles'!$AC$352-'[1]Outside Edges'!$B107)&gt;=5,'[1]Outside Edges'!$Q107="Yes"),"Yes","No")</f>
        <v>Yes</v>
      </c>
      <c r="MN108" s="201" t="str">
        <f>IF(AND((RIGHT($MK$3,2)-'[1]Miter Profiles'!$AC$353-'[1]Outside Edges'!$B107)&gt;=5,'[1]Outside Edges'!$Q107="Yes"),"Yes","No")</f>
        <v>Yes</v>
      </c>
      <c r="MO108" s="201" t="str">
        <f>IF(AND((RIGHT($ML$3,2)-'[1]Miter Profiles'!$AC$354-'[1]Outside Edges'!$B107)&gt;=5,'[1]Outside Edges'!$Q107="Yes"),"Yes","No")</f>
        <v>Yes</v>
      </c>
      <c r="MP108" s="201" t="str">
        <f>IF(AND((RIGHT($MM$3,2)-'[1]Miter Profiles'!$AC$355-'[1]Outside Edges'!$B107)&gt;=5,'[1]Outside Edges'!$Q107="Yes"),"Yes","No")</f>
        <v>Yes</v>
      </c>
      <c r="MQ108" s="197" t="str">
        <f>IF(AND((RIGHT($MK$3,2)-'[1]Miter Profiles'!$AC$356-'[1]Outside Edges'!$B107)&gt;=5,'[1]Outside Edges'!$Q107="Yes"),"Yes","No")</f>
        <v>Yes</v>
      </c>
      <c r="MR108" s="197" t="str">
        <f>IF(AND((RIGHT($ML$3,2)-'[1]Miter Profiles'!$AC$357-'[1]Outside Edges'!$B107)&gt;=5,'[1]Outside Edges'!$Q107="Yes"),"Yes","No")</f>
        <v>Yes</v>
      </c>
      <c r="MS108" s="197" t="str">
        <f>IF(AND((RIGHT($MM$3,2)-'[1]Miter Profiles'!$AC$358-'[1]Outside Edges'!$B107)&gt;=5,'[1]Outside Edges'!$Q107="Yes"),"Yes","No")</f>
        <v>Yes</v>
      </c>
      <c r="MT108" s="201" t="str">
        <f>IF(AND((RIGHT($MK$3,2)-'[1]Miter Profiles'!$AC$359-'[1]Outside Edges'!$B107)&gt;=5,'[1]Outside Edges'!$Q107="Yes"),"Yes","No")</f>
        <v>Yes</v>
      </c>
      <c r="MU108" s="201" t="str">
        <f>IF(AND((RIGHT($ML$3,2)-'[1]Miter Profiles'!$AC$360-'[1]Outside Edges'!$B107)&gt;=5,'[1]Outside Edges'!$Q107="Yes"),"Yes","No")</f>
        <v>Yes</v>
      </c>
      <c r="MV108" s="201" t="str">
        <f>IF(AND((RIGHT($MM$3,2)-'[1]Miter Profiles'!$AC$361-'[1]Outside Edges'!$B107)&gt;=5,'[1]Outside Edges'!$Q107="Yes"),"Yes","No")</f>
        <v>Yes</v>
      </c>
    </row>
    <row r="109" spans="1:360" ht="15.75" customHeight="1" thickBot="1" x14ac:dyDescent="0.25">
      <c r="A109" s="371" t="str">
        <f>IF('[1]Outside Edges'!$A108&lt;&gt;"",'[1]Outside Edges'!$A108,"")</f>
        <v>D106 AM</v>
      </c>
      <c r="B109" s="7" t="str">
        <f>IF(AND((RIGHT($B$3,2)-'[1]Miter Profiles'!$AC$3-'[1]Outside Edges'!$B108)&gt;=5,'[1]Outside Edges'!$Q108="Yes"),"Yes","No")</f>
        <v>Yes</v>
      </c>
      <c r="C109" s="7" t="str">
        <f>IF(AND((RIGHT($C$3,2)-'[1]Miter Profiles'!$AC$4-'[1]Outside Edges'!$B108)&gt;=5,'[1]Outside Edges'!$Q108="Yes"),"Yes","No")</f>
        <v>Yes</v>
      </c>
      <c r="D109" s="63" t="str">
        <f>IF(AND((RIGHT($D$3,2)-'[1]Miter Profiles'!$AC$5-'[1]Outside Edges'!$B108)&gt;=5,'[1]Outside Edges'!$Q108="Yes"),"Yes","No")</f>
        <v>Yes</v>
      </c>
      <c r="E109" s="64" t="str">
        <f>IF(AND((RIGHT($E$3,2)-'[1]Miter Profiles'!$AC$6-'[1]Outside Edges'!$B108)&gt;=5,'[1]Outside Edges'!$Q108="Yes"),"Yes","No")</f>
        <v>Yes</v>
      </c>
      <c r="F109" s="8" t="str">
        <f>IF(AND((RIGHT($F$3,2)-'[1]Miter Profiles'!$AC$7-'[1]Outside Edges'!$B108)&gt;=5,'[1]Outside Edges'!$Q108="Yes"),"Yes","No")</f>
        <v>Yes</v>
      </c>
      <c r="G109" s="65" t="str">
        <f>IF(AND((RIGHT($G$3,2)-'[1]Miter Profiles'!$AC$8-'[1]Outside Edges'!$B108)&gt;=5,'[1]Outside Edges'!$Q108="Yes"),"Yes","No")</f>
        <v>Yes</v>
      </c>
      <c r="H109" s="7" t="str">
        <f>IF(AND((RIGHT($H$3,2)-'[1]Miter Profiles'!$AC$9-'[1]Outside Edges'!$B108)&gt;=5,'[1]Outside Edges'!$Q108="Yes"),"Yes","No")</f>
        <v>Yes</v>
      </c>
      <c r="I109" s="7" t="str">
        <f>IF(AND((RIGHT($I$3,2)-'[1]Miter Profiles'!$AC$10-'[1]Outside Edges'!$B108)&gt;=5,'[1]Outside Edges'!$Q108="Yes"),"Yes","No")</f>
        <v>Yes</v>
      </c>
      <c r="J109" s="63" t="str">
        <f>IF(AND((RIGHT($J$3,2)-'[1]Miter Profiles'!$AC$11-'[1]Outside Edges'!$B108)&gt;=5,'[1]Outside Edges'!$Q108="Yes"),"Yes","No")</f>
        <v>Yes</v>
      </c>
      <c r="K109" s="64" t="str">
        <f>IF(AND((RIGHT($K$3,2)-'[1]Miter Profiles'!$AC$12-'[1]Outside Edges'!$B108)&gt;=5,'[1]Outside Edges'!$Q108="Yes"),"Yes","No")</f>
        <v>Yes</v>
      </c>
      <c r="L109" s="8" t="str">
        <f>IF(AND((RIGHT($L$3,2)-'[1]Miter Profiles'!$AC$13-'[1]Outside Edges'!$B108)&gt;=5,'[1]Outside Edges'!$Q108="Yes"),"Yes","No")</f>
        <v>Yes</v>
      </c>
      <c r="M109" s="65" t="str">
        <f>IF(AND((RIGHT($M$3,2)-'[1]Miter Profiles'!$AC$14-'[1]Outside Edges'!$B108)&gt;=5,'[1]Outside Edges'!$Q108="Yes"),"Yes","No")</f>
        <v>Yes</v>
      </c>
      <c r="N109" s="7" t="str">
        <f>IF(AND((RIGHT($N$3,2)-'[1]Miter Profiles'!$AC$15-'[1]Outside Edges'!$B108)&gt;=4,'[1]Outside Edges'!$Q108="Yes"),"Yes","No")</f>
        <v>Yes</v>
      </c>
      <c r="O109" s="7" t="str">
        <f>IF(AND((RIGHT($O$3,2)-'[1]Miter Profiles'!$AC$16-'[1]Outside Edges'!$B108)&gt;=5,'[1]Outside Edges'!$Q108="Yes"),"Yes","No")</f>
        <v>Yes</v>
      </c>
      <c r="P109" s="63" t="str">
        <f>IF(AND((RIGHT($P$3,2)-'[1]Miter Profiles'!$AC$17-'[1]Outside Edges'!$B108)&gt;=5,'[1]Outside Edges'!$Q108="Yes"),"Yes","No")</f>
        <v>Yes</v>
      </c>
      <c r="Q109" s="64" t="str">
        <f>IF(AND((RIGHT($Q$3,2)-'[1]Miter Profiles'!$AC$18-'[1]Outside Edges'!$B108)&gt;=5,'[1]Outside Edges'!$Q108="Yes"),"Yes","No")</f>
        <v>Yes</v>
      </c>
      <c r="R109" s="8" t="str">
        <f>IF(AND((RIGHT($R$3,2)-'[1]Miter Profiles'!$AC$19-'[1]Outside Edges'!$B108)&gt;=5,'[1]Outside Edges'!$Q108="Yes"),"Yes","No")</f>
        <v>Yes</v>
      </c>
      <c r="S109" s="65" t="str">
        <f>IF(AND((RIGHT($S$3,2)-'[1]Miter Profiles'!$AC$20-'[1]Outside Edges'!$B108)&gt;=5,'[1]Outside Edges'!$Q108="Yes"),"Yes","No")</f>
        <v>Yes</v>
      </c>
      <c r="T109" s="7" t="str">
        <f>IF(AND((RIGHT($T$3,2)-'[1]Miter Profiles'!$AC$21-'[1]Outside Edges'!$B108)&gt;=5,'[1]Outside Edges'!$Q108="Yes"),"Yes","No")</f>
        <v>Yes</v>
      </c>
      <c r="U109" s="7" t="str">
        <f>IF(AND((RIGHT($U$3,2)-'[1]Miter Profiles'!$AC$22-'[1]Outside Edges'!$B108)&gt;=5,'[1]Outside Edges'!$Q108="Yes"),"Yes","No")</f>
        <v>Yes</v>
      </c>
      <c r="V109" s="63" t="str">
        <f>IF(AND((RIGHT($V$3,2)-'[1]Miter Profiles'!$AC$23-'[1]Outside Edges'!$B108)&gt;=5,'[1]Outside Edges'!$Q108="Yes"),"Yes","No")</f>
        <v>Yes</v>
      </c>
      <c r="W109" s="64" t="str">
        <f>IF(AND((RIGHT($W$3,2)-'[1]Miter Profiles'!$AC$24-'[1]Outside Edges'!$B108)&gt;=5,'[1]Outside Edges'!$Q108="Yes"),"Yes","No")</f>
        <v>No</v>
      </c>
      <c r="X109" s="8" t="str">
        <f>IF(AND((RIGHT($X$3,2)-'[1]Miter Profiles'!$AC$25-'[1]Outside Edges'!$B108)&gt;=5,'[1]Outside Edges'!$Q108="Yes"),"Yes","No")</f>
        <v>Yes</v>
      </c>
      <c r="Y109" s="65" t="str">
        <f>IF(AND((RIGHT($Y$3,2)-'[1]Miter Profiles'!$AC$26-'[1]Outside Edges'!$B108)&gt;=5,'[1]Outside Edges'!$Q108="Yes"),"Yes","No")</f>
        <v>Yes</v>
      </c>
      <c r="Z109" s="7" t="str">
        <f>IF(AND((RIGHT($Z$3,2)-'[1]Miter Profiles'!$AC$27-'[1]Outside Edges'!$B108)&gt;=5,'[1]Outside Edges'!$Q108="Yes"),"Yes","No")</f>
        <v>Yes</v>
      </c>
      <c r="AA109" s="7" t="str">
        <f>IF(AND((RIGHT($AA$3,2)-'[1]Miter Profiles'!$AC$28-'[1]Outside Edges'!$B108)&gt;=5,'[1]Outside Edges'!$Q108="Yes"),"Yes","No")</f>
        <v>Yes</v>
      </c>
      <c r="AB109" s="63" t="str">
        <f>IF(AND((RIGHT($AB$3,2)-'[1]Miter Profiles'!$AC$29-'[1]Outside Edges'!$B108)&gt;=5,'[1]Outside Edges'!$Q108="Yes"),"Yes","No")</f>
        <v>Yes</v>
      </c>
      <c r="AC109" s="64" t="str">
        <f>IF(AND((RIGHT($AC$3,2)-'[1]Miter Profiles'!$AC$30-'[1]Outside Edges'!$B108)&gt;=5,'[1]Outside Edges'!$Q108="Yes"),"Yes","No")</f>
        <v>Yes</v>
      </c>
      <c r="AD109" s="8" t="str">
        <f>IF(AND((RIGHT($AD$3,2)-'[1]Miter Profiles'!$AC$31-'[1]Outside Edges'!$B108)&gt;=5,'[1]Outside Edges'!$Q108="Yes"),"Yes","No")</f>
        <v>Yes</v>
      </c>
      <c r="AE109" s="65" t="str">
        <f>IF(AND((RIGHT($AE$3,2)-'[1]Miter Profiles'!$AC$32-'[1]Outside Edges'!$B108)&gt;=5,'[1]Outside Edges'!$Q108="Yes"),"Yes","No")</f>
        <v>Yes</v>
      </c>
      <c r="AF109" s="7" t="str">
        <f>IF(AND((RIGHT($AF$3,2)-'[1]Miter Profiles'!$AC$33-'[1]Outside Edges'!$B108)&gt;=5,'[1]Outside Edges'!$Q108="Yes"),"Yes","No")</f>
        <v>Yes</v>
      </c>
      <c r="AG109" s="7" t="str">
        <f>IF(AND((RIGHT($AG$3,2)-'[1]Miter Profiles'!$AC$34-'[1]Outside Edges'!$B108)&gt;=5,'[1]Outside Edges'!$Q108="Yes"),"Yes","No")</f>
        <v>Yes</v>
      </c>
      <c r="AH109" s="63" t="str">
        <f>IF(AND((RIGHT($AH$3,2)-'[1]Miter Profiles'!$AC$35-'[1]Outside Edges'!$B108)&gt;=5,'[1]Outside Edges'!$Q108="Yes"),"Yes","No")</f>
        <v>Yes</v>
      </c>
      <c r="AI109" s="64" t="str">
        <f>IF(AND((RIGHT($AI$3,2)-'[1]Miter Profiles'!$AC$36-'[1]Outside Edges'!$B108)&gt;=5,'[1]Outside Edges'!$Q108="Yes"),"Yes","No")</f>
        <v>Yes</v>
      </c>
      <c r="AJ109" s="8" t="str">
        <f>IF(AND((RIGHT($AJ$3,2)-'[1]Miter Profiles'!$AC$37-'[1]Outside Edges'!$B108)&gt;=5,'[1]Outside Edges'!$Q108="Yes"),"Yes","No")</f>
        <v>Yes</v>
      </c>
      <c r="AK109" s="65" t="str">
        <f>IF(AND((RIGHT($AK$3,2)-'[1]Miter Profiles'!$AC$38-'[1]Outside Edges'!$B108)&gt;=5,'[1]Outside Edges'!$Q108="Yes"),"Yes","No")</f>
        <v>Yes</v>
      </c>
      <c r="AL109" s="7" t="str">
        <f>IF(AND((RIGHT($AL$3,2)-'[1]Miter Profiles'!$AC$39-'[1]Outside Edges'!$B108)&gt;=5,'[1]Outside Edges'!$Q108="Yes"),"Yes","No")</f>
        <v>Yes</v>
      </c>
      <c r="AM109" s="7" t="str">
        <f>IF(AND((RIGHT($AM$3,2)-'[1]Miter Profiles'!$AC$40-'[1]Outside Edges'!$B108)&gt;=5,'[1]Outside Edges'!$Q108="Yes"),"Yes","No")</f>
        <v>Yes</v>
      </c>
      <c r="AN109" s="63" t="str">
        <f>IF(AND((RIGHT($AN$3,2)-'[1]Miter Profiles'!$AC$41-'[1]Outside Edges'!$B108)&gt;=5,'[1]Outside Edges'!$Q108="Yes"),"Yes","No")</f>
        <v>Yes</v>
      </c>
      <c r="AO109" s="64" t="str">
        <f>IF(AND((RIGHT($AO$3,2)-'[1]Miter Profiles'!$AC$42-'[1]Outside Edges'!$B108)&gt;=5,'[1]Outside Edges'!$Q108="Yes"),"Yes","No")</f>
        <v>Yes</v>
      </c>
      <c r="AP109" s="8" t="str">
        <f>IF(AND((RIGHT($AP$3,2)-'[1]Miter Profiles'!$AC$43-'[1]Outside Edges'!$B108)&gt;=5,'[1]Outside Edges'!$Q108="Yes"),"Yes","No")</f>
        <v>Yes</v>
      </c>
      <c r="AQ109" s="65" t="str">
        <f>IF(AND((RIGHT($AQ$3,2)-'[1]Miter Profiles'!$AC$44-'[1]Outside Edges'!$B108)&gt;=5,'[1]Outside Edges'!$Q108="Yes"),"Yes","No")</f>
        <v>Yes</v>
      </c>
      <c r="AR109" s="7" t="str">
        <f>IF(AND((RIGHT($AR$3,2)-'[1]Miter Profiles'!$AC$45-'[1]Outside Edges'!$B108)&gt;=5,'[1]Outside Edges'!$Q108="Yes"),"Yes","No")</f>
        <v>Yes</v>
      </c>
      <c r="AS109" s="7" t="str">
        <f>IF(AND((RIGHT($AS$3,2)-'[1]Miter Profiles'!$AC$46-'[1]Outside Edges'!$B108)&gt;=5,'[1]Outside Edges'!$Q108="Yes"),"Yes","No")</f>
        <v>Yes</v>
      </c>
      <c r="AT109" s="63" t="str">
        <f>IF(AND((RIGHT($AT$3,2)-'[1]Miter Profiles'!$AC$47-'[1]Outside Edges'!$B108)&gt;=5,'[1]Outside Edges'!$Q108="Yes"),"Yes","No")</f>
        <v>Yes</v>
      </c>
      <c r="AU109" s="64" t="str">
        <f>IF(AND((RIGHT($AU$3,2)-'[1]Miter Profiles'!$AC$48-'[1]Outside Edges'!$B108)&gt;=5,'[1]Outside Edges'!$Q108="Yes"),"Yes","No")</f>
        <v>Yes</v>
      </c>
      <c r="AV109" s="8" t="str">
        <f>IF(AND((RIGHT($AV$3,2)-'[1]Miter Profiles'!$AC$49-'[1]Outside Edges'!$B108)&gt;=5,'[1]Outside Edges'!$Q108="Yes"),"Yes","No")</f>
        <v>Yes</v>
      </c>
      <c r="AW109" s="65" t="str">
        <f>IF(AND((RIGHT($AW$3,2)-'[1]Miter Profiles'!$AC$50-'[1]Outside Edges'!$B108)&gt;=5,'[1]Outside Edges'!$Q108="Yes"),"Yes","No")</f>
        <v>Yes</v>
      </c>
      <c r="AX109" s="7" t="str">
        <f>IF(AND((RIGHT($AX$3,2)-'[1]Miter Profiles'!$AC$51-'[1]Outside Edges'!$B108)&gt;=5,'[1]Outside Edges'!$Q108="Yes"),"Yes","No")</f>
        <v>Yes</v>
      </c>
      <c r="AY109" s="7" t="str">
        <f>IF(AND((RIGHT($AY$3,2)-'[1]Miter Profiles'!$AC$52-'[1]Outside Edges'!$B108)&gt;=5,'[1]Outside Edges'!$Q108="Yes"),"Yes","No")</f>
        <v>Yes</v>
      </c>
      <c r="AZ109" s="63" t="str">
        <f>IF(AND((RIGHT($AZ$3,2)-'[1]Miter Profiles'!$AC$53-'[1]Outside Edges'!$B108)&gt;=5,'[1]Outside Edges'!$Q108="Yes"),"Yes","No")</f>
        <v>Yes</v>
      </c>
      <c r="BA109" s="64" t="str">
        <f>IF(AND((RIGHT($BA$3,2)-'[1]Miter Profiles'!$AC$54-'[1]Outside Edges'!$B108)&gt;=5,'[1]Outside Edges'!$Q108="Yes"),"Yes","No")</f>
        <v>Yes</v>
      </c>
      <c r="BB109" s="8" t="str">
        <f>IF(AND((RIGHT($BB$3,2)-'[1]Miter Profiles'!$AC$55-'[1]Outside Edges'!$B108)&gt;=5,'[1]Outside Edges'!$Q108="Yes"),"Yes","No")</f>
        <v>Yes</v>
      </c>
      <c r="BC109" s="65" t="str">
        <f>IF(AND((RIGHT($BC$3,2)-'[1]Miter Profiles'!$AC$56-'[1]Outside Edges'!$B108)&gt;=5,'[1]Outside Edges'!$Q108="Yes"),"Yes","No")</f>
        <v>Yes</v>
      </c>
      <c r="BD109" s="7" t="str">
        <f>IF(AND((RIGHT($BD$3,2)-'[1]Miter Profiles'!$AC$57-'[1]Outside Edges'!$B108)&gt;=5,'[1]Outside Edges'!$Q108="Yes"),"Yes","No")</f>
        <v>Yes</v>
      </c>
      <c r="BE109" s="7" t="str">
        <f>IF(AND((RIGHT($BE$3,2)-'[1]Miter Profiles'!$AC$58-'[1]Outside Edges'!$B108)&gt;=5,'[1]Outside Edges'!$Q108="Yes"),"Yes","No")</f>
        <v>Yes</v>
      </c>
      <c r="BF109" s="63" t="str">
        <f>IF(AND((RIGHT($BF$3,2)-'[1]Miter Profiles'!$AC$59-'[1]Outside Edges'!$B108)&gt;=5,'[1]Outside Edges'!$Q108="Yes"),"Yes","No")</f>
        <v>Yes</v>
      </c>
      <c r="BG109" s="64" t="str">
        <f>IF(AND((RIGHT($BG$3,2)-'[1]Miter Profiles'!$AC$60-'[1]Outside Edges'!$B108)&gt;=5,'[1]Outside Edges'!$Q108="Yes"),"Yes","No")</f>
        <v>Yes</v>
      </c>
      <c r="BH109" s="8" t="str">
        <f>IF(AND((RIGHT($BH$3,2)-'[1]Miter Profiles'!$AC$61-'[1]Outside Edges'!$B108)&gt;=5,'[1]Outside Edges'!$Q108="Yes"),"Yes","No")</f>
        <v>Yes</v>
      </c>
      <c r="BI109" s="65" t="str">
        <f>IF(AND((RIGHT($BI$3,2)-'[1]Miter Profiles'!$AC$62-'[1]Outside Edges'!$B108)&gt;=5,'[1]Outside Edges'!$Q108="Yes"),"Yes","No")</f>
        <v>Yes</v>
      </c>
      <c r="BJ109" s="7" t="str">
        <f>IF(AND((RIGHT($BJ$3,2)-'[1]Miter Profiles'!$AC$63-'[1]Outside Edges'!$B108)&gt;=5,'[1]Outside Edges'!$Q108="Yes"),"Yes","No")</f>
        <v>Yes</v>
      </c>
      <c r="BK109" s="7" t="str">
        <f>IF(AND((RIGHT($BK$3,2)-'[1]Miter Profiles'!$AC$64-'[1]Outside Edges'!$B108)&gt;=5,'[1]Outside Edges'!$Q108="Yes"),"Yes","No")</f>
        <v>Yes</v>
      </c>
      <c r="BL109" s="63" t="str">
        <f>IF(AND((RIGHT($BL$3,2)-'[1]Miter Profiles'!$AC$65-'[1]Outside Edges'!$B108)&gt;=5,'[1]Outside Edges'!$Q108="Yes"),"Yes","No")</f>
        <v>Yes</v>
      </c>
      <c r="BM109" s="64" t="str">
        <f>IF(AND((RIGHT($BM$3,2)-'[1]Miter Profiles'!$AC$66-'[1]Outside Edges'!$B108)&gt;=5,'[1]Outside Edges'!$Q108="Yes"),"Yes","No")</f>
        <v>Yes</v>
      </c>
      <c r="BN109" s="8" t="str">
        <f>IF(AND((RIGHT($BN$3,2)-'[1]Miter Profiles'!$AC$67-'[1]Outside Edges'!$B108)&gt;=5,'[1]Outside Edges'!$Q108="Yes"),"Yes","No")</f>
        <v>Yes</v>
      </c>
      <c r="BO109" s="65" t="str">
        <f>IF(AND((RIGHT($BO$3,2)-'[1]Miter Profiles'!$AC$68-'[1]Outside Edges'!$B108)&gt;=5,'[1]Outside Edges'!$Q108="Yes"),"Yes","No")</f>
        <v>Yes</v>
      </c>
      <c r="BP109" s="7" t="str">
        <f>IF(AND((RIGHT($BP$3,2)-'[1]Miter Profiles'!$AC$69-'[1]Outside Edges'!$B108)&gt;=5,'[1]Outside Edges'!$Q108="Yes"),"Yes","No")</f>
        <v>Yes</v>
      </c>
      <c r="BQ109" s="7" t="str">
        <f>IF(AND((RIGHT($BQ$3,2)-'[1]Miter Profiles'!$AC$70-'[1]Outside Edges'!$B108)&gt;=5,'[1]Outside Edges'!$Q108="Yes"),"Yes","No")</f>
        <v>Yes</v>
      </c>
      <c r="BR109" s="63" t="str">
        <f>IF(AND((RIGHT($BR$3,2)-'[1]Miter Profiles'!$AC$71-'[1]Outside Edges'!$B108)&gt;=5,'[1]Outside Edges'!$Q108="Yes"),"Yes","No")</f>
        <v>Yes</v>
      </c>
      <c r="BS109" s="64" t="str">
        <f>IF(AND((RIGHT($BS$3,2)-'[1]Miter Profiles'!$AC$72-'[1]Outside Edges'!$B108)&gt;=5,'[1]Outside Edges'!$Q108="Yes"),"Yes","No")</f>
        <v>Yes</v>
      </c>
      <c r="BT109" s="8" t="str">
        <f>IF(AND((RIGHT($BT$3,2)-'[1]Miter Profiles'!$AC$73-'[1]Outside Edges'!$B108)&gt;=5,'[1]Outside Edges'!$Q108="Yes"),"Yes","No")</f>
        <v>Yes</v>
      </c>
      <c r="BU109" s="65" t="str">
        <f>IF(AND((RIGHT($BU$3,2)-'[1]Miter Profiles'!$AC$74-'[1]Outside Edges'!$B108)&gt;=5,'[1]Outside Edges'!$Q108="Yes"),"Yes","No")</f>
        <v>Yes</v>
      </c>
      <c r="BV109" s="7" t="str">
        <f>IF(AND((RIGHT($BV$3,2)-'[1]Miter Profiles'!$AC$75-'[1]Outside Edges'!$B108)&gt;=5,'[1]Outside Edges'!$Q108="Yes"),"Yes","No")</f>
        <v>Yes</v>
      </c>
      <c r="BW109" s="7" t="str">
        <f>IF(AND((RIGHT($BW$3,2)-'[1]Miter Profiles'!$AC$76-'[1]Outside Edges'!$B108)&gt;=5,'[1]Outside Edges'!$Q108="Yes"),"Yes","No")</f>
        <v>Yes</v>
      </c>
      <c r="BX109" s="63" t="str">
        <f>IF(AND((RIGHT($BX$3,2)-'[1]Miter Profiles'!$AC$77-'[1]Outside Edges'!$B108)&gt;=5,'[1]Outside Edges'!$Q108="Yes"),"Yes","No")</f>
        <v>Yes</v>
      </c>
      <c r="BY109" s="64" t="str">
        <f>IF(AND((RIGHT($BY$3,2)-'[1]Miter Profiles'!$AC$78-'[1]Outside Edges'!$B108)&gt;=5,'[1]Outside Edges'!$Q108="Yes"),"Yes","No")</f>
        <v>Yes</v>
      </c>
      <c r="BZ109" s="8" t="str">
        <f>IF(AND((RIGHT($BZ$3,2)-'[1]Miter Profiles'!$AC$79-'[1]Outside Edges'!$B108)&gt;=5,'[1]Outside Edges'!$Q108="Yes"),"Yes","No")</f>
        <v>Yes</v>
      </c>
      <c r="CA109" s="65" t="str">
        <f>IF(AND((RIGHT($CA$3,2)-'[1]Miter Profiles'!$AC$80-'[1]Outside Edges'!$B108)&gt;=5,'[1]Outside Edges'!$Q108="Yes"),"Yes","No")</f>
        <v>Yes</v>
      </c>
      <c r="CB109" s="7" t="str">
        <f>IF(AND((RIGHT($CB$3,2)-'[1]Miter Profiles'!$AC$81-'[1]Outside Edges'!$B108)&gt;=5,'[1]Outside Edges'!$Q108="Yes"),"Yes","No")</f>
        <v>Yes</v>
      </c>
      <c r="CC109" s="7" t="str">
        <f>IF(AND((RIGHT($CC$3,2)-'[1]Miter Profiles'!$AC$82-'[1]Outside Edges'!$B108)&gt;=5,'[1]Outside Edges'!$Q108="Yes"),"Yes","No")</f>
        <v>Yes</v>
      </c>
      <c r="CD109" s="63" t="str">
        <f>IF(AND((RIGHT($CD$3,2)-'[1]Miter Profiles'!$AC$83-'[1]Outside Edges'!$B108)&gt;=5,'[1]Outside Edges'!$Q108="Yes"),"Yes","No")</f>
        <v>Yes</v>
      </c>
      <c r="CE109" s="64" t="str">
        <f>IF(AND((RIGHT($CE$3,2)-'[1]Miter Profiles'!$AC$84-'[1]Outside Edges'!$B108)&gt;=5,'[1]Outside Edges'!$Q108="Yes"),"Yes","No")</f>
        <v>Yes</v>
      </c>
      <c r="CF109" s="8" t="str">
        <f>IF(AND((RIGHT($CF$3,2)-'[1]Miter Profiles'!$AC$85-'[1]Outside Edges'!$B108)&gt;=5,'[1]Outside Edges'!$Q108="Yes"),"Yes","No")</f>
        <v>Yes</v>
      </c>
      <c r="CG109" s="65" t="str">
        <f>IF(AND((RIGHT($CG$3,2)-'[1]Miter Profiles'!$AC$86-'[1]Outside Edges'!$B108)&gt;=5,'[1]Outside Edges'!$Q108="Yes"),"Yes","No")</f>
        <v>Yes</v>
      </c>
      <c r="CH109" s="7" t="str">
        <f>IF(AND((RIGHT($CH$3,2)-'[1]Miter Profiles'!$AC$87-'[1]Outside Edges'!$B108)&gt;=5,'[1]Outside Edges'!$Q108="Yes"),"Yes","No")</f>
        <v>Yes</v>
      </c>
      <c r="CI109" s="7" t="str">
        <f>IF(AND((RIGHT($CI$3,2)-'[1]Miter Profiles'!$AC$88-'[1]Outside Edges'!$B108)&gt;=5,'[1]Outside Edges'!$Q108="Yes"),"Yes","No")</f>
        <v>Yes</v>
      </c>
      <c r="CJ109" s="63" t="str">
        <f>IF(AND((RIGHT($CJ$3,2)-'[1]Miter Profiles'!$AC$89-'[1]Outside Edges'!$B108)&gt;=5,'[1]Outside Edges'!$Q108="Yes"),"Yes","No")</f>
        <v>Yes</v>
      </c>
      <c r="CK109" s="64" t="str">
        <f>IF(AND((RIGHT($CK$3,2)-'[1]Miter Profiles'!$AC$90-'[1]Outside Edges'!$B108)&gt;=5,'[1]Outside Edges'!$Q108="Yes"),"Yes","No")</f>
        <v>Yes</v>
      </c>
      <c r="CL109" s="8" t="str">
        <f>IF(AND((RIGHT($CL$3,2)-'[1]Miter Profiles'!$AC$91-'[1]Outside Edges'!$B108)&gt;=5,'[1]Outside Edges'!$Q108="Yes"),"Yes","No")</f>
        <v>Yes</v>
      </c>
      <c r="CM109" s="65" t="str">
        <f>IF(AND((RIGHT($CM$3,2)-'[1]Miter Profiles'!$AC$92-'[1]Outside Edges'!$B108)&gt;=5,'[1]Outside Edges'!$Q108="Yes"),"Yes","No")</f>
        <v>Yes</v>
      </c>
      <c r="CN109" s="7" t="str">
        <f>IF(AND((RIGHT(CN$3,2)-'[1]Miter Profiles'!$AC$93-'[1]Outside Edges'!$B108)&gt;=5,'[1]Outside Edges'!$Q108="Yes"),"Yes","No")</f>
        <v>Yes</v>
      </c>
      <c r="CO109" s="7" t="str">
        <f>IF(AND((RIGHT(CO$3,2)-'[1]Miter Profiles'!$AC$94-'[1]Outside Edges'!$B108)&gt;=5,'[1]Outside Edges'!$Q108="Yes"),"Yes","No")</f>
        <v>Yes</v>
      </c>
      <c r="CP109" s="63" t="str">
        <f>IF(AND((RIGHT(CP$3,2)-'[1]Miter Profiles'!$AC$95-'[1]Outside Edges'!$B108)&gt;=5,'[1]Outside Edges'!$Q108="Yes"),"Yes","No")</f>
        <v>Yes</v>
      </c>
      <c r="CQ109" s="64" t="str">
        <f>IF(AND((RIGHT(CQ$3,2)-'[1]Miter Profiles'!$AC$96-'[1]Outside Edges'!$B108)&gt;=5,'[1]Outside Edges'!$Q108="Yes"),"Yes","No")</f>
        <v>Yes</v>
      </c>
      <c r="CR109" s="8" t="str">
        <f>IF(AND((RIGHT(CR$3,2)-'[1]Miter Profiles'!$AC$97-'[1]Outside Edges'!$B108)&gt;=5,'[1]Outside Edges'!$Q108="Yes"),"Yes","No")</f>
        <v>Yes</v>
      </c>
      <c r="CS109" s="65" t="str">
        <f>IF(AND((RIGHT(CS$3,2)-'[1]Miter Profiles'!$AC$98-'[1]Outside Edges'!$B108)&gt;=5,'[1]Outside Edges'!$Q108="Yes"),"Yes","No")</f>
        <v>Yes</v>
      </c>
      <c r="CT109" s="7" t="str">
        <f>IF(AND((RIGHT($CT$3,2)-'[1]Miter Profiles'!$AC$99-'[1]Outside Edges'!$B108)&gt;=5,'[1]Outside Edges'!$Q108="Yes"),"Yes","No")</f>
        <v>Yes</v>
      </c>
      <c r="CU109" s="7" t="str">
        <f>IF(AND((RIGHT($CU$3,2)-'[1]Miter Profiles'!$AC$100-'[1]Outside Edges'!$B108)&gt;=5,'[1]Outside Edges'!$Q108="Yes"),"Yes","No")</f>
        <v>Yes</v>
      </c>
      <c r="CV109" s="63" t="str">
        <f>IF(AND((RIGHT($CV$3,2)-'[1]Miter Profiles'!$AC$101-'[1]Outside Edges'!$B108)&gt;=5,'[1]Outside Edges'!$Q108="Yes"),"Yes","No")</f>
        <v>Yes</v>
      </c>
      <c r="CW109" s="64" t="str">
        <f>IF(AND((RIGHT($CW$3,2)-'[1]Miter Profiles'!$AC$102-'[1]Outside Edges'!$B108)&gt;=5,'[1]Outside Edges'!$Q108="Yes"),"Yes","No")</f>
        <v>Yes</v>
      </c>
      <c r="CX109" s="8" t="str">
        <f>IF(AND((RIGHT($CX$3,2)-'[1]Miter Profiles'!$AC$103-'[1]Outside Edges'!$B108)&gt;=5,'[1]Outside Edges'!$Q108="Yes"),"Yes","No")</f>
        <v>Yes</v>
      </c>
      <c r="CY109" s="65" t="str">
        <f>IF(AND((RIGHT($CY$3,2)-'[1]Miter Profiles'!$AC$104-'[1]Outside Edges'!$B108)&gt;=5,'[1]Outside Edges'!$Q108="Yes"),"Yes","No")</f>
        <v>Yes</v>
      </c>
      <c r="CZ109" s="7" t="str">
        <f>IF(AND((RIGHT($CZ$3,2)-'[1]Miter Profiles'!$AC$105-'[1]Outside Edges'!$B108)&gt;=5,'[1]Outside Edges'!$Q108="Yes"),"Yes","No")</f>
        <v>Yes</v>
      </c>
      <c r="DA109" s="7" t="str">
        <f>IF(AND((RIGHT($DA$3,2)-'[1]Miter Profiles'!$AC$106-'[1]Outside Edges'!$B108)&gt;=5,'[1]Outside Edges'!$Q108="Yes"),"Yes","No")</f>
        <v>Yes</v>
      </c>
      <c r="DB109" s="63" t="str">
        <f>IF(AND((RIGHT($DB$3,2)-'[1]Miter Profiles'!$AC$107-'[1]Outside Edges'!$B108)&gt;=5,'[1]Outside Edges'!$Q108="Yes"),"Yes","No")</f>
        <v>Yes</v>
      </c>
      <c r="DC109" s="64" t="str">
        <f>IF(AND((RIGHT($DC$3,2)-'[1]Miter Profiles'!$AC$108-'[1]Outside Edges'!$B108)&gt;=5,'[1]Outside Edges'!$Q108="Yes"),"Yes","No")</f>
        <v>Yes</v>
      </c>
      <c r="DD109" s="8" t="str">
        <f>IF(AND((RIGHT($DD$3,2)-'[1]Miter Profiles'!$AC$109-'[1]Outside Edges'!$B108)&gt;=5,'[1]Outside Edges'!$Q108="Yes"),"Yes","No")</f>
        <v>Yes</v>
      </c>
      <c r="DE109" s="65" t="str">
        <f>IF(AND((RIGHT($DE$3,2)-'[1]Miter Profiles'!$AC$110-'[1]Outside Edges'!$B108)&gt;=5,'[1]Outside Edges'!$Q108="Yes"),"Yes","No")</f>
        <v>Yes</v>
      </c>
      <c r="DF109" s="7" t="str">
        <f>IF(AND((RIGHT($DF$3,2)-'[1]Miter Profiles'!$AC$111-'[1]Outside Edges'!$B108)&gt;=5,'[1]Outside Edges'!$Q108="Yes"),"Yes","No")</f>
        <v>Yes</v>
      </c>
      <c r="DG109" s="7" t="str">
        <f>IF(AND((RIGHT($DG$3,2)-'[1]Miter Profiles'!$AC$112-'[1]Outside Edges'!$B108)&gt;=5,'[1]Outside Edges'!$Q108="Yes"),"Yes","No")</f>
        <v>Yes</v>
      </c>
      <c r="DH109" s="63" t="str">
        <f>IF(AND((RIGHT($DH$3,2)-'[1]Miter Profiles'!$AC$113-'[1]Outside Edges'!$B108)&gt;=5,'[1]Outside Edges'!$Q108="Yes"),"Yes","No")</f>
        <v>Yes</v>
      </c>
      <c r="DI109" s="64" t="str">
        <f>IF(AND((RIGHT($DI$3,2)-'[1]Miter Profiles'!$AC$114-'[1]Outside Edges'!$B108)&gt;=5,'[1]Outside Edges'!$Q108="Yes"),"Yes","No")</f>
        <v>Yes</v>
      </c>
      <c r="DJ109" s="8" t="str">
        <f>IF(AND((RIGHT($DJ$3,2)-'[1]Miter Profiles'!$AC$115-'[1]Outside Edges'!$B108)&gt;=5,'[1]Outside Edges'!$Q108="Yes"),"Yes","No")</f>
        <v>Yes</v>
      </c>
      <c r="DK109" s="65" t="str">
        <f>IF(AND((RIGHT($DK$3,2)-'[1]Miter Profiles'!$AC$116-'[1]Outside Edges'!$B108)&gt;=5,'[1]Outside Edges'!$Q108="Yes"),"Yes","No")</f>
        <v>Yes</v>
      </c>
      <c r="DL109" s="7" t="str">
        <f>IF(AND((RIGHT($DL$3,2)-'[1]Miter Profiles'!$AC$117-'[1]Outside Edges'!$B108)&gt;=5,'[1]Outside Edges'!$Q108="Yes"),"Yes","No")</f>
        <v>Yes</v>
      </c>
      <c r="DM109" s="7" t="str">
        <f>IF(AND((RIGHT($DM$3,2)-'[1]Miter Profiles'!$AC$118-'[1]Outside Edges'!$B108)&gt;=5,'[1]Outside Edges'!$Q108="Yes"),"Yes","No")</f>
        <v>Yes</v>
      </c>
      <c r="DN109" s="63" t="str">
        <f>IF(AND((RIGHT($DN$3,2)-'[1]Miter Profiles'!$AC$119-'[1]Outside Edges'!$B108)&gt;=5,'[1]Outside Edges'!$Q108="Yes"),"Yes","No")</f>
        <v>Yes</v>
      </c>
      <c r="DO109" s="64" t="str">
        <f>IF(AND((RIGHT($DO$3,2)-'[1]Miter Profiles'!$AC$120-'[1]Outside Edges'!$B108)&gt;=5,'[1]Outside Edges'!$Q108="Yes"),"Yes","No")</f>
        <v>Yes</v>
      </c>
      <c r="DP109" s="8" t="str">
        <f>IF(AND((RIGHT($DP$3,2)-'[1]Miter Profiles'!$AC$121-'[1]Outside Edges'!$B108)&gt;=5,'[1]Outside Edges'!$Q108="Yes"),"Yes","No")</f>
        <v>Yes</v>
      </c>
      <c r="DQ109" s="65" t="str">
        <f>IF(AND((RIGHT($DQ$3,2)-'[1]Miter Profiles'!$AC$122-'[1]Outside Edges'!$B108)&gt;=5,'[1]Outside Edges'!$Q108="Yes"),"Yes","No")</f>
        <v>Yes</v>
      </c>
      <c r="DR109" s="7" t="str">
        <f>IF(AND((RIGHT($DR$3,2)-'[1]Miter Profiles'!$AC$123-'[1]Outside Edges'!$B108)&gt;=5,'[1]Outside Edges'!$Q108="Yes"),"Yes","No")</f>
        <v>Yes</v>
      </c>
      <c r="DS109" s="7" t="str">
        <f>IF(AND((RIGHT($DS$3,2)-'[1]Miter Profiles'!$AC$124-'[1]Outside Edges'!$B108)&gt;=5,'[1]Outside Edges'!$Q108="Yes"),"Yes","No")</f>
        <v>Yes</v>
      </c>
      <c r="DT109" s="63" t="str">
        <f>IF(AND((RIGHT($DT$3,2)-'[1]Miter Profiles'!$AC$125-'[1]Outside Edges'!$B108)&gt;=5,'[1]Outside Edges'!$Q108="Yes"),"Yes","No")</f>
        <v>Yes</v>
      </c>
      <c r="DU109" s="64" t="str">
        <f>IF(AND((RIGHT($DU$3,2)-'[1]Miter Profiles'!$AC$126-'[1]Outside Edges'!$B108)&gt;=5,'[1]Outside Edges'!$Q108="Yes"),"Yes","No")</f>
        <v>Yes</v>
      </c>
      <c r="DV109" s="8" t="str">
        <f>IF(AND((RIGHT($DV$3,2)-'[1]Miter Profiles'!$AC$127-'[1]Outside Edges'!$B108)&gt;=5,'[1]Outside Edges'!$Q108="Yes"),"Yes","No")</f>
        <v>Yes</v>
      </c>
      <c r="DW109" s="65" t="str">
        <f>IF(AND((RIGHT($DW$3,2)-'[1]Miter Profiles'!$AC$128-'[1]Outside Edges'!$B108)&gt;=5,'[1]Outside Edges'!$Q108="Yes"),"Yes","No")</f>
        <v>Yes</v>
      </c>
      <c r="DX109" s="7" t="str">
        <f>IF(AND((RIGHT($DX$3,2)-'[1]Miter Profiles'!$AC$129-'[1]Outside Edges'!$B108)&gt;=5,'[1]Outside Edges'!$Q108="Yes"),"Yes","No")</f>
        <v>Yes</v>
      </c>
      <c r="DY109" s="7" t="str">
        <f>IF(AND((RIGHT($DY$3,2)-'[1]Miter Profiles'!$AC$130-'[1]Outside Edges'!$B108)&gt;=5,'[1]Outside Edges'!$Q108="Yes"),"Yes","No")</f>
        <v>Yes</v>
      </c>
      <c r="DZ109" s="63" t="str">
        <f>IF(AND((RIGHT($DZ$3,2)-'[1]Miter Profiles'!$AC$131-'[1]Outside Edges'!$B108)&gt;=5,'[1]Outside Edges'!$Q108="Yes"),"Yes","No")</f>
        <v>Yes</v>
      </c>
      <c r="EA109" s="68" t="str">
        <f>IF(AND((RIGHT($EA$3,2)-'[1]Miter Profiles'!$AC$132-'[1]Outside Edges'!$B108)&gt;=5,'[1]Outside Edges'!$Q108="Yes"),"Yes","No")</f>
        <v>Yes</v>
      </c>
      <c r="EB109" s="78" t="str">
        <f>IF(AND((RIGHT($EB$3,2)-'[1]Miter Profiles'!$AC$133-'[1]Outside Edges'!$B108)&gt;=5,'[1]Outside Edges'!$Q108="Yes"),"Yes","No")</f>
        <v>Yes</v>
      </c>
      <c r="EC109" s="79" t="str">
        <f>IF(AND((RIGHT($EC$3,2)-'[1]Miter Profiles'!$AC$134-'[1]Outside Edges'!$B108)&gt;=5,'[1]Outside Edges'!$Q108="Yes"),"Yes","No")</f>
        <v>Yes</v>
      </c>
      <c r="ED109" s="81" t="str">
        <f>IF(AND((RIGHT($ED$3,2)-'[1]Miter Profiles'!$AC$135-'[1]Outside Edges'!$B108)&gt;=5,'[1]Outside Edges'!$Q108="Yes"),"Yes","No")</f>
        <v>Yes</v>
      </c>
      <c r="EE109" s="80" t="str">
        <f>IF(AND((RIGHT($EE$3,2)-'[1]Miter Profiles'!$AC$136-'[1]Outside Edges'!$B108)&gt;=5,'[1]Outside Edges'!$Q108="Yes"),"Yes","No")</f>
        <v>Yes</v>
      </c>
      <c r="EF109" s="63" t="str">
        <f>IF(AND((RIGHT($EF$3,2)-'[1]Miter Profiles'!$AC$137-'[1]Outside Edges'!$B108)&gt;=5,'[1]Outside Edges'!$Q108="Yes"),"Yes","No")</f>
        <v>Yes</v>
      </c>
      <c r="EG109" s="7" t="str">
        <f>IF(AND((RIGHT($EG$3,2)-'[1]Miter Profiles'!$AC$138-'[1]Outside Edges'!$B108)&gt;=5,'[1]Outside Edges'!$Q108="Yes"),"Yes","No")</f>
        <v>Yes</v>
      </c>
      <c r="EH109" s="68" t="str">
        <f>IF(AND((RIGHT($EH$3,2)-'[1]Miter Profiles'!$AC$139-'[1]Outside Edges'!$B108)&gt;=5,'[1]Outside Edges'!$Q108="Yes"),"Yes","No")</f>
        <v>Yes</v>
      </c>
      <c r="EI109" s="82" t="str">
        <f>IF(AND((RIGHT($EI$3,2)-'[1]Miter Profiles'!$AC$140-'[1]Outside Edges'!$B108)&gt;=5,'[1]Outside Edges'!$Q108="Yes"),"Yes","No")</f>
        <v>Yes</v>
      </c>
      <c r="EJ109" s="83" t="str">
        <f>IF(AND((RIGHT($EJ$3,2)-'[1]Miter Profiles'!$AC$141-'[1]Outside Edges'!$B108)&gt;=5,'[1]Outside Edges'!$Q108="Yes"),"Yes","No")</f>
        <v>Yes</v>
      </c>
      <c r="EK109" s="83" t="str">
        <f>IF(AND((RIGHT($EK$3,2)-'[1]Miter Profiles'!$AC$142-'[1]Outside Edges'!$B108)&gt;=5,'[1]Outside Edges'!$Q108="Yes"),"Yes","No")</f>
        <v>Yes</v>
      </c>
      <c r="EL109" s="81" t="str">
        <f>IF(AND((RIGHT($EL$3,2)-'[1]Miter Profiles'!$AC$143-'[1]Outside Edges'!$B108)&gt;=5,'[1]Outside Edges'!$Q108="Yes"),"Yes","No")</f>
        <v>Yes</v>
      </c>
      <c r="EM109" s="84" t="str">
        <f>IF(AND((RIGHT($EM$3,2)-'[1]Miter Profiles'!$AC$144-'[1]Outside Edges'!$B108)&gt;=5,'[1]Outside Edges'!$Q108="Yes"),"Yes","No")</f>
        <v>Yes</v>
      </c>
      <c r="EN109" s="7" t="str">
        <f>IF(AND((RIGHT($EN$3,2)-'[1]Miter Profiles'!$AC$145-'[1]Outside Edges'!$B108)&gt;=5,'[1]Outside Edges'!$Q108="Yes"),"Yes","No")</f>
        <v>Yes</v>
      </c>
      <c r="EO109" s="68" t="str">
        <f>IF(AND((RIGHT($EO$3,2)-'[1]Miter Profiles'!$AC$146-'[1]Outside Edges'!$B108)&gt;=5,'[1]Outside Edges'!$Q108="Yes"),"Yes","No")</f>
        <v>Yes</v>
      </c>
      <c r="EP109" s="83" t="str">
        <f>IF(AND((RIGHT($EP$3,2)-'[1]Miter Profiles'!$AC$147-'[1]Outside Edges'!$B108)&gt;=5,'[1]Outside Edges'!$Q108="Yes"),"Yes","No")</f>
        <v>Yes</v>
      </c>
      <c r="EQ109" s="83" t="str">
        <f>IF(AND((RIGHT($EQ$3,2)-'[1]Miter Profiles'!$AC$148-'[1]Outside Edges'!$B108)&gt;=5,'[1]Outside Edges'!$Q108="Yes"),"Yes","No")</f>
        <v>Yes</v>
      </c>
      <c r="ER109" s="81" t="str">
        <f>IF(AND((RIGHT($ER$3,2)-'[1]Miter Profiles'!$AC$149-'[1]Outside Edges'!$B108)&gt;=5,'[1]Outside Edges'!$Q108="Yes"),"Yes","No")</f>
        <v>Yes</v>
      </c>
      <c r="ES109" s="84" t="str">
        <f>IF(AND((RIGHT($ES$3,2)-'[1]Miter Profiles'!$AC$150-'[1]Outside Edges'!$B108)&gt;=5,'[1]Outside Edges'!$Q108="Yes"),"Yes","No")</f>
        <v>Yes</v>
      </c>
      <c r="ET109" s="7" t="str">
        <f>IF(AND((RIGHT($ET$3,2)-'[1]Miter Profiles'!$AC$151-'[1]Outside Edges'!$B108)&gt;=5,'[1]Outside Edges'!$Q108="Yes"),"Yes","No")</f>
        <v>Yes</v>
      </c>
      <c r="EU109" s="68" t="str">
        <f>IF(AND((RIGHT($EU$3,2)-'[1]Miter Profiles'!$AC$152-'[1]Outside Edges'!$B108)&gt;=5,'[1]Outside Edges'!$Q108="Yes"),"Yes","No")</f>
        <v>Yes</v>
      </c>
      <c r="EV109" s="83" t="str">
        <f>IF(AND((RIGHT($EV$3,2)-'[1]Miter Profiles'!$AC$153-'[1]Outside Edges'!$B108)&gt;=5,'[1]Outside Edges'!$Q108="Yes"),"Yes","No")</f>
        <v>Yes</v>
      </c>
      <c r="EW109" s="83" t="str">
        <f>IF(AND((RIGHT($EW$3,2)-'[1]Miter Profiles'!$AC$154-'[1]Outside Edges'!$B108)&gt;=5,'[1]Outside Edges'!$Q108="Yes"),"Yes","No")</f>
        <v>Yes</v>
      </c>
      <c r="EX109" s="81" t="str">
        <f>IF(AND((RIGHT($EX$3,2)-'[1]Miter Profiles'!$AC$155-'[1]Outside Edges'!$B108)&gt;=5,'[1]Outside Edges'!$Q108="Yes"),"Yes","No")</f>
        <v>Yes</v>
      </c>
      <c r="EY109" s="84" t="str">
        <f>IF(AND((RIGHT($EY$3,2)-'[1]Miter Profiles'!$AC$156-'[1]Outside Edges'!$B108)&gt;=5,'[1]Outside Edges'!$Q108="Yes"),"Yes","No")</f>
        <v>Yes</v>
      </c>
      <c r="EZ109" s="7" t="str">
        <f>IF(AND((RIGHT($EZ$3,2)-'[1]Miter Profiles'!$AC$157-'[1]Outside Edges'!$B108)&gt;=5,'[1]Outside Edges'!$Q108="Yes"),"Yes","No")</f>
        <v>Yes</v>
      </c>
      <c r="FA109" s="68" t="str">
        <f>IF(AND((RIGHT($FA$3,2)-'[1]Miter Profiles'!$AC$158-'[1]Outside Edges'!$B108)&gt;=5,'[1]Outside Edges'!$Q108="Yes"),"Yes","No")</f>
        <v>Yes</v>
      </c>
      <c r="FB109" s="83" t="str">
        <f>IF(AND((RIGHT($FB$3,2)-'[1]Miter Profiles'!$AC$159-'[1]Outside Edges'!$B108)&gt;=5,'[1]Outside Edges'!$Q108="Yes"),"Yes","No")</f>
        <v>Yes</v>
      </c>
      <c r="FC109" s="83" t="str">
        <f>IF(AND((RIGHT($FC$3,2)-'[1]Miter Profiles'!$AC$160-'[1]Outside Edges'!$B108)&gt;=5,'[1]Outside Edges'!$Q108="Yes"),"Yes","No")</f>
        <v>Yes</v>
      </c>
      <c r="FD109" s="81" t="str">
        <f>IF(AND((RIGHT($FD$3,2)-'[1]Miter Profiles'!$AC$161-'[1]Outside Edges'!$B108)&gt;=5,'[1]Outside Edges'!$Q108="Yes"),"Yes","No")</f>
        <v>Yes</v>
      </c>
      <c r="FE109" s="84" t="str">
        <f>IF(AND((RIGHT($FE$3,2)-'[1]Miter Profiles'!$AC$162-'[1]Outside Edges'!$B108)&gt;=5,'[1]Outside Edges'!$Q108="Yes"),"Yes","No")</f>
        <v>Yes</v>
      </c>
      <c r="FF109" s="7" t="str">
        <f>IF(AND((RIGHT($FF$3,2)-'[1]Miter Profiles'!$AC$163-'[1]Outside Edges'!$B108)&gt;=5,'[1]Outside Edges'!$Q108="Yes"),"Yes","No")</f>
        <v>Yes</v>
      </c>
      <c r="FG109" s="68" t="str">
        <f>IF(AND((RIGHT($FG$3,2)-'[1]Miter Profiles'!$AC$164-'[1]Outside Edges'!$B108)&gt;=5,'[1]Outside Edges'!$Q108="Yes"),"Yes","No")</f>
        <v>Yes</v>
      </c>
      <c r="FH109" s="83" t="str">
        <f>IF(AND((RIGHT($FH$3,2)-'[1]Miter Profiles'!$AC$165-'[1]Outside Edges'!$B108)&gt;=5,'[1]Outside Edges'!$Q108="Yes"),"Yes","No")</f>
        <v>Yes</v>
      </c>
      <c r="FI109" s="83" t="str">
        <f>IF(AND((RIGHT($FI$3,2)-'[1]Miter Profiles'!$AC$166-'[1]Outside Edges'!$B108)&gt;=5,'[1]Outside Edges'!$Q108="Yes"),"Yes","No")</f>
        <v>Yes</v>
      </c>
      <c r="FJ109" s="81" t="str">
        <f>IF(AND((RIGHT($FJ$3,2)-'[1]Miter Profiles'!$AC$167-'[1]Outside Edges'!$B108)&gt;=5,'[1]Outside Edges'!$Q108="Yes"),"Yes","No")</f>
        <v>Yes</v>
      </c>
      <c r="FK109" s="84" t="str">
        <f>IF(AND((RIGHT($FK$3,2)-'[1]Miter Profiles'!$AC$168-'[1]Outside Edges'!$B108)&gt;=5,'[1]Outside Edges'!$Q108="Yes"),"Yes","No")</f>
        <v>Yes</v>
      </c>
      <c r="FL109" s="7" t="str">
        <f>IF(AND((RIGHT($FL$3,2)-'[1]Miter Profiles'!$AC$169-'[1]Outside Edges'!$B108)&gt;=5,'[1]Outside Edges'!$Q108="Yes"),"Yes","No")</f>
        <v>Yes</v>
      </c>
      <c r="FM109" s="68" t="str">
        <f>IF(AND((RIGHT($FM$3,2)-'[1]Miter Profiles'!$AC$170-'[1]Outside Edges'!$B108)&gt;=5,'[1]Outside Edges'!$Q108="Yes"),"Yes","No")</f>
        <v>Yes</v>
      </c>
      <c r="FN109" s="83" t="str">
        <f>IF(AND((RIGHT($FN$3,2)-'[1]Miter Profiles'!$AC$171-'[1]Outside Edges'!$B108)&gt;=5,'[1]Outside Edges'!$Q108="Yes"),"Yes","No")</f>
        <v>Yes</v>
      </c>
      <c r="FO109" s="83" t="str">
        <f>IF(AND((RIGHT($FO$3,2)-'[1]Miter Profiles'!$AC$172-'[1]Outside Edges'!$B108)&gt;=5,'[1]Outside Edges'!$Q108="Yes"),"Yes","No")</f>
        <v>Yes</v>
      </c>
      <c r="FP109" s="81" t="str">
        <f>IF(AND((RIGHT($FP$3,2)-'[1]Miter Profiles'!$AC$173-'[1]Outside Edges'!$B108)&gt;=5,'[1]Outside Edges'!$Q108="Yes"),"Yes","No")</f>
        <v>Yes</v>
      </c>
      <c r="FQ109" s="84" t="str">
        <f>IF(AND((RIGHT($FQ$3,2)-'[1]Miter Profiles'!$AC$174-'[1]Outside Edges'!$B108)&gt;=5,'[1]Outside Edges'!$Q108="Yes"),"Yes","No")</f>
        <v>Yes</v>
      </c>
      <c r="FR109" s="7" t="str">
        <f>IF(AND((RIGHT($FR$3,2)-'[1]Miter Profiles'!$AC$175-'[1]Outside Edges'!$B108)&gt;=5,'[1]Outside Edges'!$Q108="Yes"),"Yes","No")</f>
        <v>Yes</v>
      </c>
      <c r="FS109" s="68" t="str">
        <f>IF(AND((RIGHT($FS$3,2)-'[1]Miter Profiles'!$AC$176-'[1]Outside Edges'!$B108)&gt;=5,'[1]Outside Edges'!$Q108="Yes"),"Yes","No")</f>
        <v>Yes</v>
      </c>
      <c r="FT109" s="83" t="str">
        <f>IF(AND((RIGHT($FT$3,2)-'[1]Miter Profiles'!$AC$177-'[1]Outside Edges'!$B108)&gt;=5,'[1]Outside Edges'!$Q108="Yes"),"Yes","No")</f>
        <v>Yes</v>
      </c>
      <c r="FU109" s="83" t="str">
        <f>IF(AND((RIGHT($FU$3,2)-'[1]Miter Profiles'!$AC$178-'[1]Outside Edges'!$B108)&gt;=5,'[1]Outside Edges'!$Q108="Yes"),"Yes","No")</f>
        <v>Yes</v>
      </c>
      <c r="FV109" s="81" t="str">
        <f>IF(AND((RIGHT($V$3,2)-'[1]Miter Profiles'!$AC$179-'[1]Outside Edges'!$B108)&gt;=5,'[1]Outside Edges'!$Q108="Yes"),"Yes","No")</f>
        <v>Yes</v>
      </c>
      <c r="FW109" s="84" t="str">
        <f>IF(AND((RIGHT($FW$3,2)-'[1]Miter Profiles'!$AC$180-'[1]Outside Edges'!$B108)&gt;=5,'[1]Outside Edges'!$Q108="Yes"),"Yes","No")</f>
        <v>No</v>
      </c>
      <c r="FX109" s="197" t="str">
        <f>IF(AND((RIGHT($FX$3,2)-'[1]Miter Profiles'!$AC$181-'[1]Outside Edges'!$B108)&gt;=5,'[1]Outside Edges'!$Q108="Yes"),"Yes","No")</f>
        <v>Yes</v>
      </c>
      <c r="FY109" s="198" t="str">
        <f>IF(AND((RIGHT($FY$3,2)-'[1]Miter Profiles'!$AC$182-'[1]Outside Edges'!$B108)&gt;=5,'[1]Outside Edges'!$Q108="Yes"),"Yes","No")</f>
        <v>Yes</v>
      </c>
      <c r="FZ109" s="200" t="str">
        <f>IF(AND((RIGHT($FZ$3,2)-'[1]Miter Profiles'!$AC$183-'[1]Outside Edges'!$B108)&gt;=5,'[1]Outside Edges'!$Q108="Yes"),"Yes","No")</f>
        <v>Yes</v>
      </c>
      <c r="GA109" s="201" t="str">
        <f>IF(AND((RIGHT($GA$3,2)-'[1]Miter Profiles'!$AC$184-'[1]Outside Edges'!$B108)&gt;=5,'[1]Outside Edges'!$Q108="Yes"),"Yes","No")</f>
        <v>Yes</v>
      </c>
      <c r="GB109" s="202" t="str">
        <f>IF(AND((RIGHT($GB$3,2)-'[1]Miter Profiles'!$AC$185-'[1]Outside Edges'!$B108)&gt;=5,'[1]Outside Edges'!$Q108="Yes"),"Yes","No")</f>
        <v>Yes</v>
      </c>
      <c r="GC109" s="199" t="str">
        <f>IF(AND((RIGHT($GC$3,2)-'[1]Miter Profiles'!$AC$186-'[1]Outside Edges'!$B108)&gt;=5,'[1]Outside Edges'!$Q108="Yes"),"Yes","No")</f>
        <v>Yes</v>
      </c>
      <c r="GD109" s="197" t="str">
        <f>IF(AND((RIGHT($GD$3,2)-'[1]Miter Profiles'!$AC$187-'[1]Outside Edges'!$B108)&gt;=5,'[1]Outside Edges'!$Q108="Yes"),"Yes","No")</f>
        <v>Yes</v>
      </c>
      <c r="GE109" s="198" t="str">
        <f>IF(AND((RIGHT($GE$3,2)-'[1]Miter Profiles'!$AC$188-'[1]Outside Edges'!$B108)&gt;=5,'[1]Outside Edges'!$Q108="Yes"),"Yes","No")</f>
        <v>Yes</v>
      </c>
      <c r="GF109" s="200" t="str">
        <f>IF(AND((RIGHT($GF$3,2)-'[1]Miter Profiles'!$AC$189-'[1]Outside Edges'!$B108)&gt;=5,'[1]Outside Edges'!$Q108="Yes"),"Yes","No")</f>
        <v>Yes</v>
      </c>
      <c r="GG109" s="201" t="str">
        <f>IF(AND((RIGHT($GG$3,2)-'[1]Miter Profiles'!$AC$190-'[1]Outside Edges'!$B108)&gt;=5,'[1]Outside Edges'!$Q108="Yes"),"Yes","No")</f>
        <v>Yes</v>
      </c>
      <c r="GH109" s="202" t="str">
        <f>IF(AND((RIGHT($GH$3,2)-'[1]Miter Profiles'!$AC$191-'[1]Outside Edges'!$B108)&gt;=5,'[1]Outside Edges'!$Q108="Yes"),"Yes","No")</f>
        <v>Yes</v>
      </c>
      <c r="GI109" s="199" t="str">
        <f>IF(AND((RIGHT($GI$3,2)-'[1]Miter Profiles'!$AC$192-'[1]Outside Edges'!$B108)&gt;=5,'[1]Outside Edges'!$Q108="Yes"),"Yes","No")</f>
        <v>Yes</v>
      </c>
      <c r="GJ109" s="197" t="str">
        <f>IF(AND((RIGHT($GJ$3,2)-'[1]Miter Profiles'!$AC$193-'[1]Outside Edges'!$B108)&gt;=5,'[1]Outside Edges'!$Q108="Yes"),"Yes","No")</f>
        <v>Yes</v>
      </c>
      <c r="GK109" s="198" t="str">
        <f>IF(AND((RIGHT($GK$3,2)-'[1]Miter Profiles'!$AC$194-'[1]Outside Edges'!$B108)&gt;=5,'[1]Outside Edges'!$Q108="Yes"),"Yes","No")</f>
        <v>Yes</v>
      </c>
      <c r="GL109" s="200" t="str">
        <f>IF(AND((RIGHT($GL$3,2)-'[1]Miter Profiles'!$AC$195-'[1]Outside Edges'!$B108)&gt;=5,'[1]Outside Edges'!$Q108="Yes"),"Yes","No")</f>
        <v>Yes</v>
      </c>
      <c r="GM109" s="201" t="str">
        <f>IF(AND((RIGHT($GM$3,2)-'[1]Miter Profiles'!$AC$196-'[1]Outside Edges'!$B108)&gt;=5,'[1]Outside Edges'!$Q108="Yes"),"Yes","No")</f>
        <v>Yes</v>
      </c>
      <c r="GN109" s="202" t="str">
        <f>IF(AND((RIGHT($GN$3,2)-'[1]Miter Profiles'!$AC$197-'[1]Outside Edges'!$B108)&gt;=5,'[1]Outside Edges'!$Q108="Yes"),"Yes","No")</f>
        <v>Yes</v>
      </c>
      <c r="GO109" s="199" t="str">
        <f>IF(AND((RIGHT($GO$3,2)-'[1]Miter Profiles'!$AC$198-'[1]Outside Edges'!$B108)&gt;=5,'[1]Outside Edges'!$Q108="Yes"),"Yes","No")</f>
        <v>Yes</v>
      </c>
      <c r="GP109" s="197" t="str">
        <f>IF(AND((RIGHT($GP$3,2)-'[1]Miter Profiles'!$AC$199-'[1]Outside Edges'!$B108)&gt;=5,'[1]Outside Edges'!$Q108="Yes"),"Yes","No")</f>
        <v>Yes</v>
      </c>
      <c r="GQ109" s="198" t="str">
        <f>IF(AND((RIGHT($GQ$3,2)-'[1]Miter Profiles'!$AC$200-'[1]Outside Edges'!$B108)&gt;=5,'[1]Outside Edges'!$Q108="Yes"),"Yes","No")</f>
        <v>Yes</v>
      </c>
      <c r="GR109" s="211" t="str">
        <f>IF(AND((RIGHT($GR$3,2)-'[1]Miter Profiles'!$AC$201-'[1]Outside Edges'!$B108)&gt;=5,'[1]Outside Edges'!$Q108="Yes"),"Yes","No")</f>
        <v>Yes</v>
      </c>
      <c r="GS109" s="197" t="str">
        <f>IF(AND((RIGHT($GS$3,2)-'[1]Miter Profiles'!$AC$202-'[1]Outside Edges'!$B108)&gt;=5,'[1]Outside Edges'!$Q108="Yes"),"Yes","No")</f>
        <v>Yes</v>
      </c>
      <c r="GT109" s="212" t="str">
        <f>IF(AND((RIGHT($GT$3,2)-'[1]Miter Profiles'!$AC$203-'[1]Outside Edges'!$B108)&gt;=5,'[1]Outside Edges'!$Q108="Yes"),"Yes","No")</f>
        <v>Yes</v>
      </c>
      <c r="GU109" s="208" t="str">
        <f>IF(AND((RIGHT($GU$3,2)-'[1]Miter Profiles'!$AC$204-'[1]Outside Edges'!$B108)&gt;=5,'[1]Outside Edges'!$Q108="Yes"),"Yes","No")</f>
        <v>Yes</v>
      </c>
      <c r="GV109" s="209" t="str">
        <f>IF(AND((RIGHT($GV$3,2)-'[1]Miter Profiles'!$AC$205-'[1]Outside Edges'!$B108)&gt;=5,'[1]Outside Edges'!$Q108="Yes"),"Yes","No")</f>
        <v>Yes</v>
      </c>
      <c r="GW109" s="210" t="str">
        <f>IF(AND((RIGHT($GW$3,2)-'[1]Miter Profiles'!$AC$206-'[1]Outside Edges'!$B108)&gt;=5,'[1]Outside Edges'!$Q108="Yes"),"Yes","No")</f>
        <v>Yes</v>
      </c>
      <c r="GX109" s="200" t="str">
        <f>IF(AND((RIGHT($GX$3,2)-'[1]Miter Profiles'!$AC$207-'[1]Outside Edges'!$B108)&gt;=5,'[1]Outside Edges'!$Q108="Yes"),"Yes","No")</f>
        <v>Yes</v>
      </c>
      <c r="GY109" s="201" t="str">
        <f>IF(AND((RIGHT($GY$3,2)-'[1]Miter Profiles'!$AC$208-'[1]Outside Edges'!$B108)&gt;=5,'[1]Outside Edges'!$Q108="Yes"),"Yes","No")</f>
        <v>Yes</v>
      </c>
      <c r="GZ109" s="202" t="str">
        <f>IF(AND((RIGHT($GZ$3,2)-'[1]Miter Profiles'!$AC$209-'[1]Outside Edges'!$B108)&gt;=5,'[1]Outside Edges'!$Q108="Yes"),"Yes","No")</f>
        <v>Yes</v>
      </c>
      <c r="HA109" s="199" t="str">
        <f>IF(AND((RIGHT($HA$3,2)-'[1]Miter Profiles'!$AC$210-'[1]Outside Edges'!$B108)&gt;=5,'[1]Outside Edges'!$Q108="Yes"),"Yes","No")</f>
        <v>Yes</v>
      </c>
      <c r="HB109" s="197" t="str">
        <f>IF(AND((RIGHT($HB$3,2)-'[1]Miter Profiles'!$AC$211-'[1]Outside Edges'!$B108)&gt;=5,'[1]Outside Edges'!$Q108="Yes"),"Yes","No")</f>
        <v>Yes</v>
      </c>
      <c r="HC109" s="198" t="str">
        <f>IF(AND((RIGHT($HC$3,2)-'[1]Miter Profiles'!$AC$212-'[1]Outside Edges'!$B108)&gt;=5,'[1]Outside Edges'!$Q108="Yes"),"Yes","No")</f>
        <v>Yes</v>
      </c>
      <c r="HD109" s="200" t="str">
        <f>IF(AND((RIGHT($HD$3,2)-'[1]Miter Profiles'!$AC$213-'[1]Outside Edges'!$B108)&gt;=5,'[1]Outside Edges'!$Q108="Yes"),"Yes","No")</f>
        <v>Yes</v>
      </c>
      <c r="HE109" s="202" t="str">
        <f>IF(AND((RIGHT($HE$3,2)-'[1]Miter Profiles'!$AC$214-'[1]Outside Edges'!$B108)&gt;=5,'[1]Outside Edges'!$Q108="Yes"),"Yes","No")</f>
        <v>Yes</v>
      </c>
      <c r="HF109" s="199" t="str">
        <f>IF(AND((RIGHT($HF$3,2)-'[1]Miter Profiles'!$AC$215-'[1]Outside Edges'!$B108)&gt;=5,'[1]Outside Edges'!$Q108="Yes"),"Yes","No")</f>
        <v>Yes</v>
      </c>
      <c r="HG109" s="197" t="str">
        <f>IF(AND((RIGHT($HG$3,2)-'[1]Miter Profiles'!$AC$216-'[1]Outside Edges'!$B108)&gt;=5,'[1]Outside Edges'!$Q108="Yes"),"Yes","No")</f>
        <v>Yes</v>
      </c>
      <c r="HH109" s="198" t="str">
        <f>IF(AND((RIGHT($HH$3,2)-'[1]Miter Profiles'!$AC$217-'[1]Outside Edges'!$B108)&gt;=5,'[1]Outside Edges'!$Q108="Yes"),"Yes","No")</f>
        <v>Yes</v>
      </c>
      <c r="HI109" s="200" t="str">
        <f>IF(AND((RIGHT($HI$3,2)-'[1]Miter Profiles'!$AC$218-'[1]Outside Edges'!$B108)&gt;=5,'[1]Outside Edges'!$Q108="Yes"),"Yes","No")</f>
        <v>Yes</v>
      </c>
      <c r="HJ109" s="201" t="str">
        <f>IF(AND((RIGHT($HJ$3,2)-'[1]Miter Profiles'!$AC$219-'[1]Outside Edges'!$B108)&gt;=5,'[1]Outside Edges'!$Q108="Yes"),"Yes","No")</f>
        <v>Yes</v>
      </c>
      <c r="HK109" s="202" t="str">
        <f>IF(AND((RIGHT($HK$3,2)-'[1]Miter Profiles'!$AC$220-'[1]Outside Edges'!$B108)&gt;=5,'[1]Outside Edges'!$Q108="Yes"),"Yes","No")</f>
        <v>Yes</v>
      </c>
      <c r="HL109" s="199" t="str">
        <f>IF(AND((RIGHT($HL$3,2)-'[1]Miter Profiles'!$AC$221-'[1]Outside Edges'!$B108)&gt;=5,'[1]Outside Edges'!$Q108="Yes"),"Yes","No")</f>
        <v>Yes</v>
      </c>
      <c r="HM109" s="197" t="str">
        <f>IF(AND((RIGHT($HM$3,2)-'[1]Miter Profiles'!$AC$222-'[1]Outside Edges'!$B108)&gt;=5,'[1]Outside Edges'!$Q108="Yes"),"Yes","No")</f>
        <v>Yes</v>
      </c>
      <c r="HN109" s="197" t="str">
        <f>IF(AND((RIGHT($HN$3,2)-'[1]Miter Profiles'!$AC$223-'[1]Outside Edges'!$B108)&gt;=5,'[1]Outside Edges'!$Q108="Yes"),"Yes","No")</f>
        <v>Yes</v>
      </c>
      <c r="HO109" s="201" t="str">
        <f>IF(AND((RIGHT($HO$3,2)-'[1]Miter Profiles'!$AC$224-'[1]Outside Edges'!$B108)&gt;=5,'[1]Outside Edges'!$Q108="Yes"),"Yes","No")</f>
        <v>Yes</v>
      </c>
      <c r="HP109" s="201" t="str">
        <f>IF(AND((RIGHT($HP$3,2)-'[1]Miter Profiles'!$AC$225-'[1]Outside Edges'!$B108)&gt;=5,'[1]Outside Edges'!$Q108="Yes"),"Yes","No")</f>
        <v>Yes</v>
      </c>
      <c r="HQ109" s="201" t="str">
        <f>IF(AND((RIGHT($HQ$3,3)-'[1]Miter Profiles'!$AC$226-'[1]Outside Edges'!$B108)&gt;=5,'[1]Outside Edges'!$Q108="Yes"),"Yes","No")</f>
        <v>No</v>
      </c>
      <c r="HR109" s="201" t="str">
        <f>IF(AND((RIGHT($HR$3,2)-'[1]Miter Profiles'!$AC$227-'[1]Outside Edges'!$B108)&gt;=5,'[1]Outside Edges'!$Q108="Yes"),"Yes","No")</f>
        <v>No</v>
      </c>
      <c r="HS109" s="197" t="str">
        <f>IF(AND((RIGHT($HS$3,2)-'[1]Miter Profiles'!$AC$228-'[1]Outside Edges'!$B108)&gt;=5,'[1]Outside Edges'!$Q108="Yes"),"Yes","No")</f>
        <v>Yes</v>
      </c>
      <c r="HT109" s="197" t="str">
        <f>IF(AND((RIGHT($HT$3,2)-'[1]Miter Profiles'!$AC$229-'[1]Outside Edges'!$B108)&gt;=5,'[1]Outside Edges'!$Q108="Yes"),"Yes","No")</f>
        <v>Yes</v>
      </c>
      <c r="HU109" s="197" t="str">
        <f>IF(AND((RIGHT($HU$3,2)-'[1]Miter Profiles'!$AC$230-'[1]Outside Edges'!$B108)&gt;=5,'[1]Outside Edges'!$Q108="Yes"),"Yes","No")</f>
        <v>Yes</v>
      </c>
      <c r="HV109" s="201" t="str">
        <f>IF(AND((RIGHT($HV$3,2)-'[1]Miter Profiles'!$AC$231-'[1]Outside Edges'!$B108)&gt;=5,'[1]Outside Edges'!$Q108="Yes"),"Yes","No")</f>
        <v>Yes</v>
      </c>
      <c r="HW109" s="201" t="str">
        <f>IF(AND((RIGHT($HW$3,2)-'[1]Miter Profiles'!$AC$232-'[1]Outside Edges'!$B108)&gt;=5,'[1]Outside Edges'!$Q108="Yes"),"Yes","No")</f>
        <v>Yes</v>
      </c>
      <c r="HX109" s="201" t="str">
        <f>IF(AND((RIGHT($HX$3,2)-'[1]Miter Profiles'!$AC$233-'[1]Outside Edges'!$B108)&gt;=5,'[1]Outside Edges'!$Q108="Yes"),"Yes","No")</f>
        <v>Yes</v>
      </c>
      <c r="HY109" s="197" t="str">
        <f>IF(AND((RIGHT($HY$3,2)-'[1]Miter Profiles'!$AC$234-'[1]Outside Edges'!$B108)&gt;=5,'[1]Outside Edges'!$Q108="Yes"),"Yes","No")</f>
        <v>Yes</v>
      </c>
      <c r="HZ109" s="197" t="str">
        <f>IF(AND((RIGHT($HZ$3,2)-'[1]Miter Profiles'!$AC$235-'[1]Outside Edges'!$B108)&gt;=5,'[1]Outside Edges'!$Q108="Yes"),"Yes","No")</f>
        <v>Yes</v>
      </c>
      <c r="IA109" s="197" t="str">
        <f>IF(AND((RIGHT($IA$3,2)-'[1]Miter Profiles'!$AC$236-'[1]Outside Edges'!$B108)&gt;=5,'[1]Outside Edges'!$Q108="Yes"),"Yes","No")</f>
        <v>Yes</v>
      </c>
      <c r="IB109" s="201" t="str">
        <f>IF(AND((RIGHT($IB$3,2)-'[1]Miter Profiles'!$AC$237-'[1]Outside Edges'!$B108)&gt;=5,'[1]Outside Edges'!$Q108="Yes"),"Yes","No")</f>
        <v>Yes</v>
      </c>
      <c r="IC109" s="201" t="str">
        <f>IF(AND((RIGHT($IC$3,2)-'[1]Miter Profiles'!$AC$238-'[1]Outside Edges'!$B108)&gt;=5,'[1]Outside Edges'!$Q108="Yes"),"Yes","No")</f>
        <v>Yes</v>
      </c>
      <c r="ID109" s="201" t="str">
        <f>IF(AND((RIGHT($ID$3,2)-'[1]Miter Profiles'!$AC$239-'[1]Outside Edges'!$B108)&gt;=5,'[1]Outside Edges'!$Q108="Yes"),"Yes","No")</f>
        <v>Yes</v>
      </c>
      <c r="IE109" s="197" t="str">
        <f>IF(AND((RIGHT($IE$3,2)-'[1]Miter Profiles'!$AC$240-'[1]Outside Edges'!$B108)&gt;=5,'[1]Outside Edges'!$Q108="Yes"),"Yes","No")</f>
        <v>Yes</v>
      </c>
      <c r="IF109" s="197" t="str">
        <f>IF(AND((RIGHT($IF$3,2)-'[1]Miter Profiles'!$AC$241-'[1]Outside Edges'!$B108)&gt;=5,'[1]Outside Edges'!$Q108="Yes"),"Yes","No")</f>
        <v>Yes</v>
      </c>
      <c r="IG109" s="197" t="str">
        <f>IF(AND((RIGHT($IG$3,2)-'[1]Miter Profiles'!$AC$242-'[1]Outside Edges'!$B108)&gt;=5,'[1]Outside Edges'!$Q108="Yes"),"Yes","No")</f>
        <v>Yes</v>
      </c>
      <c r="IH109" s="201" t="str">
        <f>IF(AND((RIGHT($IH$3,2)-'[1]Miter Profiles'!$AC$243-'[1]Outside Edges'!$B108)&gt;=5,'[1]Outside Edges'!$Q108="Yes"),"Yes","No")</f>
        <v>Yes</v>
      </c>
      <c r="II109" s="201" t="str">
        <f>IF(AND((RIGHT($II$3,2)-'[1]Miter Profiles'!$AC$244-'[1]Outside Edges'!$B108)&gt;=5,'[1]Outside Edges'!$Q108="Yes"),"Yes","No")</f>
        <v>Yes</v>
      </c>
      <c r="IJ109" s="201" t="str">
        <f>IF(AND((RIGHT($IJ$3,2)-'[1]Miter Profiles'!$AC$245-'[1]Outside Edges'!$B108)&gt;=5,'[1]Outside Edges'!$Q108="Yes"),"Yes","No")</f>
        <v>Yes</v>
      </c>
      <c r="IK109" s="197" t="str">
        <f>IF(AND((RIGHT($IK$3,2)-'[1]Miter Profiles'!$AC$246-'[1]Outside Edges'!$B108)&gt;=5,'[1]Outside Edges'!$Q108="Yes"),"Yes","No")</f>
        <v>Yes</v>
      </c>
      <c r="IL109" s="197" t="str">
        <f>IF(AND((RIGHT($IL$3,2)-'[1]Miter Profiles'!$AC$247-'[1]Outside Edges'!$B108)&gt;=5,'[1]Outside Edges'!$Q108="Yes"),"Yes","No")</f>
        <v>Yes</v>
      </c>
      <c r="IM109" s="197" t="str">
        <f>IF(AND((RIGHT($IM$3,2)-'[1]Miter Profiles'!$AC$248-'[1]Outside Edges'!$B108)&gt;=5,'[1]Outside Edges'!$Q108="Yes"),"Yes","No")</f>
        <v>Yes</v>
      </c>
      <c r="IN109" s="201" t="str">
        <f>IF(AND((RIGHT($IN$3,2)-'[1]Miter Profiles'!$AC$249-'[1]Outside Edges'!$B108)&gt;=5,'[1]Outside Edges'!$Q108="Yes"),"Yes","No")</f>
        <v>Yes</v>
      </c>
      <c r="IO109" s="201" t="str">
        <f>IF(AND((RIGHT($IO$3,2)-'[1]Miter Profiles'!$AC$250-'[1]Outside Edges'!$B108)&gt;=5,'[1]Outside Edges'!$Q108="Yes"),"Yes","No")</f>
        <v>Yes</v>
      </c>
      <c r="IP109" s="201" t="str">
        <f>IF(AND((RIGHT($IP$3,2)-'[1]Miter Profiles'!$AC$251-'[1]Outside Edges'!$B108)&gt;=5,'[1]Outside Edges'!$Q108="Yes"),"Yes","No")</f>
        <v>Yes</v>
      </c>
      <c r="IQ109" s="197" t="str">
        <f>IF(AND((RIGHT($IQ$3,2)-'[1]Miter Profiles'!$AC$252-'[1]Outside Edges'!$B108)&gt;=5,'[1]Outside Edges'!$Q108="Yes"),"Yes","No")</f>
        <v>Yes</v>
      </c>
      <c r="IR109" s="197" t="str">
        <f>IF(AND((RIGHT($IR$3,2)-'[1]Miter Profiles'!$AC$253-'[1]Outside Edges'!$B108)&gt;=5,'[1]Outside Edges'!$Q108="Yes"),"Yes","No")</f>
        <v>Yes</v>
      </c>
      <c r="IS109" s="197" t="str">
        <f>IF(AND((RIGHT($IS$3,2)-'[1]Miter Profiles'!$AC$254-'[1]Outside Edges'!$B108)&gt;=5,'[1]Outside Edges'!$Q108="Yes"),"Yes","No")</f>
        <v>Yes</v>
      </c>
      <c r="IT109" s="201" t="str">
        <f>IF(AND((RIGHT($IT$3,2)-'[1]Miter Profiles'!$AC$255-'[1]Outside Edges'!$B108)&gt;=5,'[1]Outside Edges'!$Q108="Yes"),"Yes","No")</f>
        <v>Yes</v>
      </c>
      <c r="IU109" s="201" t="str">
        <f>IF(AND((RIGHT($IU$3,2)-'[1]Miter Profiles'!$AC$256-'[1]Outside Edges'!$B108)&gt;=5,'[1]Outside Edges'!$Q108="Yes"),"Yes","No")</f>
        <v>Yes</v>
      </c>
      <c r="IV109" s="201" t="str">
        <f>IF(AND((RIGHT($IV$3,2)-'[1]Miter Profiles'!$AC$257-'[1]Outside Edges'!$B108)&gt;=5,'[1]Outside Edges'!$Q108="Yes"),"Yes","No")</f>
        <v>Yes</v>
      </c>
      <c r="IW109" s="197" t="str">
        <f>IF(AND((RIGHT($IW$3,2)-'[1]Miter Profiles'!$AC$258-'[1]Outside Edges'!$B108)&gt;=5,'[1]Outside Edges'!$Q108="Yes"),"Yes","No")</f>
        <v>Yes</v>
      </c>
      <c r="IX109" s="197" t="str">
        <f>IF(AND((RIGHT($IX$3,2)-'[1]Miter Profiles'!$AC$259-'[1]Outside Edges'!$B108)&gt;=5,'[1]Outside Edges'!$Q108="Yes"),"Yes","No")</f>
        <v>Yes</v>
      </c>
      <c r="IY109" s="197" t="str">
        <f>IF(AND((RIGHT($IY$3,2)-'[1]Miter Profiles'!$AC$260-'[1]Outside Edges'!$B108)&gt;=5,'[1]Outside Edges'!$Q108="Yes"),"Yes","No")</f>
        <v>Yes</v>
      </c>
      <c r="IZ109" s="201" t="str">
        <f>IF(AND((RIGHT($IZ$3,2)-'[1]Miter Profiles'!$AC$261-'[1]Outside Edges'!$B108)&gt;=5,'[1]Outside Edges'!$Q108="Yes"),"Yes","No")</f>
        <v>Yes</v>
      </c>
      <c r="JA109" s="201" t="str">
        <f>IF(AND((RIGHT($JA$3,2)-'[1]Miter Profiles'!$AC$262-'[1]Outside Edges'!$B108)&gt;=5,'[1]Outside Edges'!$Q108="Yes"),"Yes","No")</f>
        <v>Yes</v>
      </c>
      <c r="JB109" s="201" t="str">
        <f>IF(AND((RIGHT($JB$3,2)-'[1]Miter Profiles'!$AC$263-'[1]Outside Edges'!$B108)&gt;=5,'[1]Outside Edges'!$Q108="Yes"),"Yes","No")</f>
        <v>Yes</v>
      </c>
      <c r="JC109" s="197" t="str">
        <f>IF(AND((RIGHT($JC$3,2)-'[1]Miter Profiles'!$AC$264-'[1]Outside Edges'!$B108)&gt;=5,'[1]Outside Edges'!$Q108="Yes"),"Yes","No")</f>
        <v>Yes</v>
      </c>
      <c r="JD109" s="197" t="str">
        <f>IF(AND((RIGHT($JD$3,2)-'[1]Miter Profiles'!$AC$265-'[1]Outside Edges'!$B108)&gt;=5,'[1]Outside Edges'!$Q108="Yes"),"Yes","No")</f>
        <v>Yes</v>
      </c>
      <c r="JE109" s="197" t="str">
        <f>IF(AND((RIGHT($JE$3,2)-'[1]Miter Profiles'!$AC$266-'[1]Outside Edges'!$B108)&gt;=5,'[1]Outside Edges'!$Q108="Yes"),"Yes","No")</f>
        <v>Yes</v>
      </c>
      <c r="JF109" s="201" t="str">
        <f>IF(AND((RIGHT($JF$3,2)-'[1]Miter Profiles'!$AC$267-'[1]Outside Edges'!$B108)&gt;=5,'[1]Outside Edges'!$Q108="Yes"),"Yes","No")</f>
        <v>Yes</v>
      </c>
      <c r="JG109" s="201" t="str">
        <f>IF(AND((RIGHT($JG$3,2)-'[1]Miter Profiles'!$AC$268-'[1]Outside Edges'!$B108)&gt;=5,'[1]Outside Edges'!$Q108="Yes"),"Yes","No")</f>
        <v>Yes</v>
      </c>
      <c r="JH109" s="201" t="str">
        <f>IF(AND((RIGHT($JH$3,2)-'[1]Miter Profiles'!$AC$269-'[1]Outside Edges'!$B108)&gt;=5,'[1]Outside Edges'!$Q108="Yes"),"Yes","No")</f>
        <v>Yes</v>
      </c>
      <c r="JI109" s="197" t="str">
        <f>IF(AND((RIGHT($JI$3,2)-'[1]Miter Profiles'!$AC$270-'[1]Outside Edges'!$B108)&gt;=5,'[1]Outside Edges'!$Q108="Yes"),"Yes","No")</f>
        <v>Yes</v>
      </c>
      <c r="JJ109" s="197" t="str">
        <f>IF(AND((RIGHT($JJ$3,2)-'[1]Miter Profiles'!$AC$271-'[1]Outside Edges'!$B108)&gt;=5,'[1]Outside Edges'!$Q108="Yes"),"Yes","No")</f>
        <v>Yes</v>
      </c>
      <c r="JK109" s="197" t="str">
        <f>IF(AND((RIGHT($JK$3,2)-'[1]Miter Profiles'!$AC$272-'[1]Outside Edges'!$B108)&gt;=5,'[1]Outside Edges'!$Q108="Yes"),"Yes","No")</f>
        <v>Yes</v>
      </c>
      <c r="JL109" s="201" t="str">
        <f>IF(AND((RIGHT($JL$3,2)-'[1]Miter Profiles'!$AC$273-'[1]Outside Edges'!$B108)&gt;=5,'[1]Outside Edges'!$Q108="Yes"),"Yes","No")</f>
        <v>Yes</v>
      </c>
      <c r="JM109" s="201" t="str">
        <f>IF(AND((RIGHT($JM$3,2)-'[1]Miter Profiles'!$AC$274-'[1]Outside Edges'!$B108)&gt;=5,'[1]Outside Edges'!$Q108="Yes"),"Yes","No")</f>
        <v>Yes</v>
      </c>
      <c r="JN109" s="201" t="str">
        <f>IF(AND((RIGHT($JN$3,2)-'[1]Miter Profiles'!$AC$275-'[1]Outside Edges'!$B108)&gt;=5,'[1]Outside Edges'!$Q108="Yes"),"Yes","No")</f>
        <v>Yes</v>
      </c>
      <c r="JO109" s="197" t="str">
        <f>IF(AND((RIGHT($JO$3,2)-'[1]Miter Profiles'!$AC$276-'[1]Outside Edges'!$B108)&gt;=5,'[1]Outside Edges'!$Q108="Yes"),"Yes","No")</f>
        <v>Yes</v>
      </c>
      <c r="JP109" s="197" t="str">
        <f>IF(AND((RIGHT($JP$3,2)-'[1]Miter Profiles'!$AC$277-'[1]Outside Edges'!$B108)&gt;=5,'[1]Outside Edges'!$Q108="Yes"),"Yes","No")</f>
        <v>Yes</v>
      </c>
      <c r="JQ109" s="197" t="str">
        <f>IF(AND((RIGHT($JQ$3,2)-'[1]Miter Profiles'!$AC$278-'[1]Outside Edges'!$B108)&gt;=5,'[1]Outside Edges'!$Q108="Yes"),"Yes","No")</f>
        <v>Yes</v>
      </c>
      <c r="JR109" s="201" t="str">
        <f>IF(AND((RIGHT($JR$3,2)-'[1]Miter Profiles'!$AC$279-'[1]Outside Edges'!$B108)&gt;=5,'[1]Outside Edges'!$Q108="Yes"),"Yes","No")</f>
        <v>No</v>
      </c>
      <c r="JS109" s="201" t="str">
        <f>IF(AND((RIGHT($JS$3,2)-'[1]Miter Profiles'!$AC$280-'[1]Outside Edges'!$B108)&gt;=5,'[1]Outside Edges'!$Q108="Yes"),"Yes","No")</f>
        <v>Yes</v>
      </c>
      <c r="JT109" s="201" t="str">
        <f>IF(AND((RIGHT($JT$3,2)-'[1]Miter Profiles'!$AC$281-'[1]Outside Edges'!$B108)&gt;=5,'[1]Outside Edges'!$Q108="Yes"),"Yes","No")</f>
        <v>Yes</v>
      </c>
      <c r="JU109" s="197" t="str">
        <f>IF(AND((RIGHT($JU$3,2)-'[1]Miter Profiles'!$AC$282-'[1]Outside Edges'!$B108)&gt;=5,'[1]Outside Edges'!$Q108="Yes"),"Yes","No")</f>
        <v>No</v>
      </c>
      <c r="JV109" s="197" t="str">
        <f>IF(AND((RIGHT($JV$3,2)-'[1]Miter Profiles'!$AC$283-'[1]Outside Edges'!$B108)&gt;=5,'[1]Outside Edges'!$Q108="Yes"),"Yes","No")</f>
        <v>Yes</v>
      </c>
      <c r="JW109" s="197" t="str">
        <f>IF(AND((RIGHT($JW$3,2)-'[1]Miter Profiles'!$AC$284-'[1]Outside Edges'!$B108)&gt;=5,'[1]Outside Edges'!$Q108="Yes"),"Yes","No")</f>
        <v>Yes</v>
      </c>
      <c r="JX109" s="201" t="str">
        <f>IF(AND((RIGHT($JX$3,2)-'[1]Miter Profiles'!$AC$285-'[1]Outside Edges'!$B108)&gt;=5,'[1]Outside Edges'!$Q108="Yes"),"Yes","No")</f>
        <v>Yes</v>
      </c>
      <c r="JY109" s="201" t="str">
        <f>IF(AND((RIGHT($JY$3,2)-'[1]Miter Profiles'!$AC$286-'[1]Outside Edges'!$B108)&gt;=5,'[1]Outside Edges'!$Q108="Yes"),"Yes","No")</f>
        <v>Yes</v>
      </c>
      <c r="JZ109" s="201" t="str">
        <f>IF(AND((RIGHT($JZ$3,2)-'[1]Miter Profiles'!$AC$287-'[1]Outside Edges'!$B108)&gt;=5,'[1]Outside Edges'!$Q108="Yes"),"Yes","No")</f>
        <v>Yes</v>
      </c>
      <c r="KA109" s="197" t="str">
        <f>IF(AND((RIGHT($KA$3,2)-'[1]Miter Profiles'!$AC$288-'[1]Outside Edges'!$B108)&gt;=5,'[1]Outside Edges'!$Q108="Yes"),"Yes","No")</f>
        <v>Yes</v>
      </c>
      <c r="KB109" s="197" t="str">
        <f>IF(AND((RIGHT($KB$3,2)-'[1]Miter Profiles'!$AC$289-'[1]Outside Edges'!$B108)&gt;=5,'[1]Outside Edges'!$Q108="Yes"),"Yes","No")</f>
        <v>Yes</v>
      </c>
      <c r="KC109" s="197" t="str">
        <f>IF(AND((RIGHT($KC$3,2)-'[1]Miter Profiles'!$AC$290-'[1]Outside Edges'!$B108)&gt;=5,'[1]Outside Edges'!$Q108="Yes"),"Yes","No")</f>
        <v>Yes</v>
      </c>
      <c r="KD109" s="201" t="str">
        <f>IF(AND((RIGHT($KD$3,2)-'[1]Miter Profiles'!$AC$291-'[1]Outside Edges'!$B108)&gt;=5,'[1]Outside Edges'!$Q108="Yes"),"Yes","No")</f>
        <v>Yes</v>
      </c>
      <c r="KE109" s="201" t="str">
        <f>IF(AND((RIGHT($KE$3,2)-'[1]Miter Profiles'!$AC$292-'[1]Outside Edges'!$B108)&gt;=5,'[1]Outside Edges'!$Q108="Yes"),"Yes","No")</f>
        <v>Yes</v>
      </c>
      <c r="KF109" s="201" t="str">
        <f>IF(AND((RIGHT($KF$3,2)-'[1]Miter Profiles'!$AC$293-'[1]Outside Edges'!$B108)&gt;=5,'[1]Outside Edges'!$Q108="Yes"),"Yes","No")</f>
        <v>Yes</v>
      </c>
      <c r="KG109" s="197" t="str">
        <f>IF(AND((RIGHT($KG$3,2)-'[1]Miter Profiles'!$AC$294-'[1]Outside Edges'!$B108)&gt;=5,'[1]Outside Edges'!$Q108="Yes"),"Yes","No")</f>
        <v>Yes</v>
      </c>
      <c r="KH109" s="197" t="str">
        <f>IF(AND((RIGHT($KH$3,2)-'[1]Miter Profiles'!$AC$295-'[1]Outside Edges'!$B108)&gt;=5,'[1]Outside Edges'!$Q108="Yes"),"Yes","No")</f>
        <v>Yes</v>
      </c>
      <c r="KI109" s="197" t="str">
        <f>IF(AND((RIGHT($KI$3,2)-'[1]Miter Profiles'!$AC$296-'[1]Outside Edges'!$B108)&gt;=5,'[1]Outside Edges'!$Q108="Yes"),"Yes","No")</f>
        <v>Yes</v>
      </c>
      <c r="KJ109" s="201" t="str">
        <f>IF(AND((RIGHT($KJ$3,2)-'[1]Miter Profiles'!$AC$297-'[1]Outside Edges'!$B108)&gt;=5,'[1]Outside Edges'!$Q108="Yes"),"Yes","No")</f>
        <v>Yes</v>
      </c>
      <c r="KK109" s="201" t="str">
        <f>IF(AND((RIGHT($KK$3,2)-'[1]Miter Profiles'!$AC$298-'[1]Outside Edges'!$B108)&gt;=5,'[1]Outside Edges'!$Q108="Yes"),"Yes","No")</f>
        <v>Yes</v>
      </c>
      <c r="KL109" s="201" t="str">
        <f>IF(AND((RIGHT($KL$3,2)-'[1]Miter Profiles'!$AC$299-'[1]Outside Edges'!$B108)&gt;=5,'[1]Outside Edges'!$Q108="Yes"),"Yes","No")</f>
        <v>Yes</v>
      </c>
      <c r="KM109" s="197" t="str">
        <f>IF(AND((RIGHT($KM$3,2)-'[1]Miter Profiles'!$AC$300-'[1]Outside Edges'!$B108)&gt;=5,'[1]Outside Edges'!$Q108="Yes"),"Yes","No")</f>
        <v>Yes</v>
      </c>
      <c r="KN109" s="197" t="str">
        <f>IF(AND((RIGHT($KN$3,2)-'[1]Miter Profiles'!$AC$301-'[1]Outside Edges'!$B108)&gt;=5,'[1]Outside Edges'!$Q108="Yes"),"Yes","No")</f>
        <v>Yes</v>
      </c>
      <c r="KO109" s="197" t="str">
        <f>IF(AND((RIGHT($KO$3,2)-'[1]Miter Profiles'!$AC$302-'[1]Outside Edges'!$B108)&gt;=5,'[1]Outside Edges'!$Q108="Yes"),"Yes","No")</f>
        <v>Yes</v>
      </c>
      <c r="KP109" s="201" t="str">
        <f>IF(AND((RIGHT($KP$3,2)-'[1]Miter Profiles'!$AC$303-'[1]Outside Edges'!$B108)&gt;=5,'[1]Outside Edges'!$Q108="Yes"),"Yes","No")</f>
        <v>Yes</v>
      </c>
      <c r="KQ109" s="201" t="str">
        <f>IF(AND((RIGHT($KQ$3,2)-'[1]Miter Profiles'!$AC$304-'[1]Outside Edges'!$B108)&gt;=5,'[1]Outside Edges'!$Q108="Yes"),"Yes","No")</f>
        <v>Yes</v>
      </c>
      <c r="KR109" s="201" t="str">
        <f>IF(AND((RIGHT($KR$3,2)-'[1]Miter Profiles'!$AC$305-'[1]Outside Edges'!$B108)&gt;=5,'[1]Outside Edges'!$Q108="Yes"),"Yes","No")</f>
        <v>Yes</v>
      </c>
      <c r="KS109" s="197" t="str">
        <f>IF(AND((RIGHT($KS$3,2)-'[1]Miter Profiles'!$AC$306-'[1]Outside Edges'!$B108)&gt;=5,'[1]Outside Edges'!$Q108="Yes"),"Yes","No")</f>
        <v>Yes</v>
      </c>
      <c r="KT109" s="197" t="str">
        <f>IF(AND((RIGHT($KT$3,2)-'[1]Miter Profiles'!$AC$307-'[1]Outside Edges'!$B108)&gt;=5,'[1]Outside Edges'!$Q108="Yes"),"Yes","No")</f>
        <v>Yes</v>
      </c>
      <c r="KU109" s="197" t="str">
        <f>IF(AND((RIGHT($KU$3,2)-'[1]Miter Profiles'!$AC$308-'[1]Outside Edges'!$B108)&gt;=5,'[1]Outside Edges'!$Q108="Yes"),"Yes","No")</f>
        <v>Yes</v>
      </c>
      <c r="KV109" s="201" t="str">
        <f>IF(AND((RIGHT($KV$3,2)-'[1]Miter Profiles'!$AC$309-'[1]Outside Edges'!$B108)&gt;=5,'[1]Outside Edges'!$Q108="Yes"),"Yes","No")</f>
        <v>Yes</v>
      </c>
      <c r="KW109" s="201" t="str">
        <f>IF(AND((RIGHT($KW$3,2)-'[1]Miter Profiles'!$AC$310-'[1]Outside Edges'!$B108)&gt;=5,'[1]Outside Edges'!$Q108="Yes"),"Yes","No")</f>
        <v>Yes</v>
      </c>
      <c r="KX109" s="201" t="str">
        <f>IF(AND((RIGHT($KX$3,2)-'[1]Miter Profiles'!$AC$311-'[1]Outside Edges'!$B108)&gt;=5,'[1]Outside Edges'!$Q108="Yes"),"Yes","No")</f>
        <v>Yes</v>
      </c>
      <c r="KY109" s="197" t="str">
        <f>IF(AND((RIGHT($KY$3,2)-'[1]Miter Profiles'!$AC$312-'[1]Outside Edges'!$B108)&gt;=5,'[1]Outside Edges'!$Q108="Yes"),"Yes","No")</f>
        <v>Yes</v>
      </c>
      <c r="KZ109" s="197" t="str">
        <f>IF(AND((RIGHT($KZ$3,2)-'[1]Miter Profiles'!$AC$313-'[1]Outside Edges'!$B108)&gt;=5,'[1]Outside Edges'!$Q108="Yes"),"Yes","No")</f>
        <v>Yes</v>
      </c>
      <c r="LA109" s="197" t="str">
        <f>IF(AND((RIGHT($LA$3,2)-'[1]Miter Profiles'!$AC$314-'[1]Outside Edges'!$B108)&gt;=5,'[1]Outside Edges'!$Q108="Yes"),"Yes","No")</f>
        <v>Yes</v>
      </c>
      <c r="LB109" s="201" t="str">
        <f>IF(AND((RIGHT($LB$3,2)-'[1]Miter Profiles'!$AC$315-'[1]Outside Edges'!$B108)&gt;=5,'[1]Outside Edges'!$Q108="Yes"),"Yes","No")</f>
        <v>Yes</v>
      </c>
      <c r="LC109" s="201" t="str">
        <f>IF(AND((RIGHT($LC$3,2)-'[1]Miter Profiles'!$AC$316-'[1]Outside Edges'!$B108)&gt;=5,'[1]Outside Edges'!$Q108="Yes"),"Yes","No")</f>
        <v>Yes</v>
      </c>
      <c r="LD109" s="201" t="str">
        <f>IF(AND((RIGHT($LD$3,2)-'[1]Miter Profiles'!$AC$317-'[1]Outside Edges'!$B108)&gt;=5,'[1]Outside Edges'!$Q108="Yes"),"Yes","No")</f>
        <v>Yes</v>
      </c>
      <c r="LE109" s="201" t="str">
        <f>IF(AND((RIGHT($LE$3,2)-'[1]Miter Profiles'!$AC$318-'[1]Outside Edges'!$B108)&gt;=5,'[1]Outside Edges'!$Q108="Yes"),"Yes","No")</f>
        <v>Yes</v>
      </c>
      <c r="LF109" s="197" t="str">
        <f>IF(AND((RIGHT($LF$3,2)-'[1]Miter Profiles'!$AC$319-'[1]Outside Edges'!$B108)&gt;=5,'[1]Outside Edges'!$Q108="Yes"),"Yes","No")</f>
        <v>Yes</v>
      </c>
      <c r="LG109" s="197" t="str">
        <f>IF(AND((RIGHT($LG$3,2)-'[1]Miter Profiles'!$AC$320-'[1]Outside Edges'!$B108)&gt;=5,'[1]Outside Edges'!$Q108="Yes"),"Yes","No")</f>
        <v>Yes</v>
      </c>
      <c r="LH109" s="197" t="str">
        <f>IF(AND((RIGHT($LH$3,2)-'[1]Miter Profiles'!$AC$321-'[1]Outside Edges'!$B108)&gt;=5,'[1]Outside Edges'!$Q108="Yes"),"Yes","No")</f>
        <v>Yes</v>
      </c>
      <c r="LI109" s="197" t="str">
        <f>IF(AND((RIGHT($LI$3,2)-'[1]Miter Profiles'!$AC$322-'[1]Outside Edges'!$B108)&gt;=5,'[1]Outside Edges'!$Q108="Yes"),"Yes","No")</f>
        <v>Yes</v>
      </c>
      <c r="LJ109" s="201" t="str">
        <f>IF(AND((RIGHT($LJ$3,2)-'[1]Miter Profiles'!$AC$323-'[1]Outside Edges'!$B108)&gt;=5,'[1]Outside Edges'!$Q108="Yes"),"Yes","No")</f>
        <v>Yes</v>
      </c>
      <c r="LK109" s="201" t="str">
        <f>IF(AND((RIGHT($LK$3,2)-'[1]Miter Profiles'!$AC$324-'[1]Outside Edges'!$B108)&gt;=5,'[1]Outside Edges'!$Q108="Yes"),"Yes","No")</f>
        <v>Yes</v>
      </c>
      <c r="LL109" s="201" t="str">
        <f>IF(AND((RIGHT($LL$3,2)-'[1]Miter Profiles'!$AC$325-'[1]Outside Edges'!$B108)&gt;=5,'[1]Outside Edges'!$Q108="Yes"),"Yes","No")</f>
        <v>Yes</v>
      </c>
      <c r="LM109" s="197" t="str">
        <f>IF(AND((RIGHT($LM$3,2)-'[1]Miter Profiles'!$AC$326-'[1]Outside Edges'!$B108)&gt;=5,'[1]Outside Edges'!$Q108="Yes"),"Yes","No")</f>
        <v>Yes</v>
      </c>
      <c r="LN109" s="197" t="str">
        <f>IF(AND((RIGHT($LN$3,2)-'[1]Miter Profiles'!$AC$327-'[1]Outside Edges'!$B108)&gt;=5,'[1]Outside Edges'!$Q108="Yes"),"Yes","No")</f>
        <v>Yes</v>
      </c>
      <c r="LO109" s="197" t="str">
        <f>IF(AND((RIGHT($LO$3,2)-'[1]Miter Profiles'!$AC$328-'[1]Outside Edges'!$B108)&gt;=5,'[1]Outside Edges'!$Q108="Yes"),"Yes","No")</f>
        <v>Yes</v>
      </c>
      <c r="LP109" s="201" t="str">
        <f>IF(AND((RIGHT($LP$3,2)-'[1]Miter Profiles'!$AC$329-'[1]Outside Edges'!$B108)&gt;=5,'[1]Outside Edges'!$Q108="Yes"),"Yes","No")</f>
        <v>Yes</v>
      </c>
      <c r="LQ109" s="201" t="str">
        <f>IF(AND((RIGHT($LQ$3,2)-'[1]Miter Profiles'!$AC$330-'[1]Outside Edges'!$B108)&gt;=5,'[1]Outside Edges'!$Q108="Yes"),"Yes","No")</f>
        <v>Yes</v>
      </c>
      <c r="LR109" s="201" t="str">
        <f>IF(AND((RIGHT($LR$3,2)-'[1]Miter Profiles'!$AC$331-'[1]Outside Edges'!$B108)&gt;=5,'[1]Outside Edges'!$Q108="Yes"),"Yes","No")</f>
        <v>Yes</v>
      </c>
      <c r="LS109" s="197" t="str">
        <f>IF(AND((RIGHT($LS$3,2)-'[1]Miter Profiles'!$AC$332-'[1]Outside Edges'!$B108)&gt;=5,'[1]Outside Edges'!$Q108="Yes"),"Yes","No")</f>
        <v>Yes</v>
      </c>
      <c r="LT109" s="197" t="str">
        <f>IF(AND((RIGHT($LT$3,2)-'[1]Miter Profiles'!$AC$333-'[1]Outside Edges'!$B108)&gt;=5,'[1]Outside Edges'!$Q108="Yes"),"Yes","No")</f>
        <v>Yes</v>
      </c>
      <c r="LU109" s="197" t="str">
        <f>IF(AND((RIGHT($LU$3,2)-'[1]Miter Profiles'!$AC$334-'[1]Outside Edges'!$B108)&gt;=5,'[1]Outside Edges'!$Q108="Yes"),"Yes","No")</f>
        <v>Yes</v>
      </c>
      <c r="LV109" s="201" t="str">
        <f>IF(AND((RIGHT($LV$3,2)-'[1]Miter Profiles'!$AC$335-'[1]Outside Edges'!$B108)&gt;=5,'[1]Outside Edges'!$Q108="Yes"),"Yes","No")</f>
        <v>Yes</v>
      </c>
      <c r="LW109" s="201" t="str">
        <f>IF(AND((RIGHT($LW$3,2)-'[1]Miter Profiles'!$AC$336-'[1]Outside Edges'!$B108)&gt;=5,'[1]Outside Edges'!$Q108="Yes"),"Yes","No")</f>
        <v>Yes</v>
      </c>
      <c r="LX109" s="201" t="str">
        <f>IF(AND((RIGHT($LX$3,2)-'[1]Miter Profiles'!$AC$337-'[1]Outside Edges'!$B108)&gt;=5,'[1]Outside Edges'!$Q108="Yes"),"Yes","No")</f>
        <v>Yes</v>
      </c>
      <c r="LY109" s="197" t="str">
        <f>IF(AND((RIGHT($LY$3,2)-'[1]Miter Profiles'!$AC$338-'[1]Outside Edges'!$B108)&gt;=5,'[1]Outside Edges'!$Q108="Yes"),"Yes","No")</f>
        <v>Yes</v>
      </c>
      <c r="LZ109" s="197" t="str">
        <f>IF(AND((RIGHT($LZ$3,2)-'[1]Miter Profiles'!$AC$339-'[1]Outside Edges'!$B108)&gt;=5,'[1]Outside Edges'!$Q108="Yes"),"Yes","No")</f>
        <v>Yes</v>
      </c>
      <c r="MA109" s="197" t="str">
        <f>IF(AND((RIGHT($MA$3,2)-'[1]Miter Profiles'!$AC$340-'[1]Outside Edges'!$B108)&gt;=5,'[1]Outside Edges'!$Q108="Yes"),"Yes","No")</f>
        <v>Yes</v>
      </c>
      <c r="MB109" s="201" t="str">
        <f>IF(AND((RIGHT($MB$3,2)-'[1]Miter Profiles'!$AC$341-'[1]Outside Edges'!$B108)&gt;=5,'[1]Outside Edges'!$Q108="Yes"),"Yes","No")</f>
        <v>Yes</v>
      </c>
      <c r="MC109" s="201" t="str">
        <f>IF(AND((RIGHT($MC$3,2)-'[1]Miter Profiles'!$AC$342-'[1]Outside Edges'!$B108)&gt;=5,'[1]Outside Edges'!$Q108="Yes"),"Yes","No")</f>
        <v>Yes</v>
      </c>
      <c r="MD109" s="201" t="str">
        <f>IF(AND((RIGHT($MD$3,2)-'[1]Miter Profiles'!$AC$343-'[1]Outside Edges'!$B108)&gt;=5,'[1]Outside Edges'!$Q108="Yes"),"Yes","No")</f>
        <v>Yes</v>
      </c>
      <c r="ME109" s="197" t="str">
        <f>IF(AND((RIGHT($ME$3,2)-'[1]Miter Profiles'!$AC$344-'[1]Outside Edges'!$B108)&gt;=5,'[1]Outside Edges'!$Q108="Yes"),"Yes","No")</f>
        <v>Yes</v>
      </c>
      <c r="MF109" s="197" t="str">
        <f>IF(AND((RIGHT($MF$3,2)-'[1]Miter Profiles'!$AC$345-'[1]Outside Edges'!$B108)&gt;=5,'[1]Outside Edges'!$Q108="Yes"),"Yes","No")</f>
        <v>Yes</v>
      </c>
      <c r="MG109" s="197" t="str">
        <f>IF(AND((RIGHT($MG$3,2)-'[1]Miter Profiles'!$AC$346-'[1]Outside Edges'!$B108)&gt;=5,'[1]Outside Edges'!$Q108="Yes"),"Yes","No")</f>
        <v>Yes</v>
      </c>
      <c r="MH109" s="201" t="str">
        <f>IF(AND((RIGHT($MH$3,2)-'[1]Miter Profiles'!$AC$347-'[1]Outside Edges'!$B108)&gt;=5,'[1]Outside Edges'!$Q108="Yes"),"Yes","No")</f>
        <v>Yes</v>
      </c>
      <c r="MI109" s="201" t="str">
        <f>IF(AND((RIGHT($MI$3,2)-'[1]Miter Profiles'!$AC$348-'[1]Outside Edges'!$B108)&gt;=5,'[1]Outside Edges'!$Q108="Yes"),"Yes","No")</f>
        <v>Yes</v>
      </c>
      <c r="MJ109" s="201" t="str">
        <f>IF(AND((RIGHT($MJ$3,2)-'[1]Miter Profiles'!$AC$349-'[1]Outside Edges'!$B108)&gt;=5,'[1]Outside Edges'!$Q108="Yes"),"Yes","No")</f>
        <v>Yes</v>
      </c>
      <c r="MK109" s="197" t="str">
        <f>IF(AND((RIGHT($MK$3,2)-'[1]Miter Profiles'!$AC$350-'[1]Outside Edges'!$B108)&gt;=5,'[1]Outside Edges'!$Q108="Yes"),"Yes","No")</f>
        <v>Yes</v>
      </c>
      <c r="ML109" s="197" t="str">
        <f>IF(AND((RIGHT($ML$3,2)-'[1]Miter Profiles'!$AC$351-'[1]Outside Edges'!$B108)&gt;=5,'[1]Outside Edges'!$Q108="Yes"),"Yes","No")</f>
        <v>Yes</v>
      </c>
      <c r="MM109" s="197" t="str">
        <f>IF(AND((RIGHT($MM$3,2)-'[1]Miter Profiles'!$AC$352-'[1]Outside Edges'!$B108)&gt;=5,'[1]Outside Edges'!$Q108="Yes"),"Yes","No")</f>
        <v>Yes</v>
      </c>
      <c r="MN109" s="201" t="str">
        <f>IF(AND((RIGHT($MK$3,2)-'[1]Miter Profiles'!$AC$353-'[1]Outside Edges'!$B108)&gt;=5,'[1]Outside Edges'!$Q108="Yes"),"Yes","No")</f>
        <v>Yes</v>
      </c>
      <c r="MO109" s="201" t="str">
        <f>IF(AND((RIGHT($ML$3,2)-'[1]Miter Profiles'!$AC$354-'[1]Outside Edges'!$B108)&gt;=5,'[1]Outside Edges'!$Q108="Yes"),"Yes","No")</f>
        <v>Yes</v>
      </c>
      <c r="MP109" s="201" t="str">
        <f>IF(AND((RIGHT($MM$3,2)-'[1]Miter Profiles'!$AC$355-'[1]Outside Edges'!$B108)&gt;=5,'[1]Outside Edges'!$Q108="Yes"),"Yes","No")</f>
        <v>Yes</v>
      </c>
      <c r="MQ109" s="197" t="str">
        <f>IF(AND((RIGHT($MK$3,2)-'[1]Miter Profiles'!$AC$356-'[1]Outside Edges'!$B108)&gt;=5,'[1]Outside Edges'!$Q108="Yes"),"Yes","No")</f>
        <v>Yes</v>
      </c>
      <c r="MR109" s="197" t="str">
        <f>IF(AND((RIGHT($ML$3,2)-'[1]Miter Profiles'!$AC$357-'[1]Outside Edges'!$B108)&gt;=5,'[1]Outside Edges'!$Q108="Yes"),"Yes","No")</f>
        <v>Yes</v>
      </c>
      <c r="MS109" s="197" t="str">
        <f>IF(AND((RIGHT($MM$3,2)-'[1]Miter Profiles'!$AC$358-'[1]Outside Edges'!$B108)&gt;=5,'[1]Outside Edges'!$Q108="Yes"),"Yes","No")</f>
        <v>Yes</v>
      </c>
      <c r="MT109" s="201" t="str">
        <f>IF(AND((RIGHT($MK$3,2)-'[1]Miter Profiles'!$AC$359-'[1]Outside Edges'!$B108)&gt;=5,'[1]Outside Edges'!$Q108="Yes"),"Yes","No")</f>
        <v>Yes</v>
      </c>
      <c r="MU109" s="201" t="str">
        <f>IF(AND((RIGHT($ML$3,2)-'[1]Miter Profiles'!$AC$360-'[1]Outside Edges'!$B108)&gt;=5,'[1]Outside Edges'!$Q108="Yes"),"Yes","No")</f>
        <v>Yes</v>
      </c>
      <c r="MV109" s="201" t="str">
        <f>IF(AND((RIGHT($MM$3,2)-'[1]Miter Profiles'!$AC$361-'[1]Outside Edges'!$B108)&gt;=5,'[1]Outside Edges'!$Q108="Yes"),"Yes","No")</f>
        <v>Yes</v>
      </c>
    </row>
    <row r="110" spans="1:360" ht="15.75" customHeight="1" thickBot="1" x14ac:dyDescent="0.25">
      <c r="A110" s="371" t="str">
        <f>IF('[1]Outside Edges'!$A109&lt;&gt;"",'[1]Outside Edges'!$A109,"")</f>
        <v>D107</v>
      </c>
      <c r="B110" s="7" t="str">
        <f>IF(AND((RIGHT($B$3,2)-'[1]Miter Profiles'!$AC$3-'[1]Outside Edges'!$B109)&gt;=5,'[1]Outside Edges'!$Q109="Yes"),"Yes","No")</f>
        <v>Yes</v>
      </c>
      <c r="C110" s="7" t="str">
        <f>IF(AND((RIGHT($C$3,2)-'[1]Miter Profiles'!$AC$4-'[1]Outside Edges'!$B109)&gt;=5,'[1]Outside Edges'!$Q109="Yes"),"Yes","No")</f>
        <v>Yes</v>
      </c>
      <c r="D110" s="63" t="str">
        <f>IF(AND((RIGHT($D$3,2)-'[1]Miter Profiles'!$AC$5-'[1]Outside Edges'!$B109)&gt;=5,'[1]Outside Edges'!$Q109="Yes"),"Yes","No")</f>
        <v>Yes</v>
      </c>
      <c r="E110" s="64" t="str">
        <f>IF(AND((RIGHT($E$3,2)-'[1]Miter Profiles'!$AC$6-'[1]Outside Edges'!$B109)&gt;=5,'[1]Outside Edges'!$Q109="Yes"),"Yes","No")</f>
        <v>Yes</v>
      </c>
      <c r="F110" s="8" t="str">
        <f>IF(AND((RIGHT($F$3,2)-'[1]Miter Profiles'!$AC$7-'[1]Outside Edges'!$B109)&gt;=5,'[1]Outside Edges'!$Q109="Yes"),"Yes","No")</f>
        <v>Yes</v>
      </c>
      <c r="G110" s="65" t="str">
        <f>IF(AND((RIGHT($G$3,2)-'[1]Miter Profiles'!$AC$8-'[1]Outside Edges'!$B109)&gt;=5,'[1]Outside Edges'!$Q109="Yes"),"Yes","No")</f>
        <v>Yes</v>
      </c>
      <c r="H110" s="7" t="str">
        <f>IF(AND((RIGHT($H$3,2)-'[1]Miter Profiles'!$AC$9-'[1]Outside Edges'!$B109)&gt;=5,'[1]Outside Edges'!$Q109="Yes"),"Yes","No")</f>
        <v>Yes</v>
      </c>
      <c r="I110" s="7" t="str">
        <f>IF(AND((RIGHT($I$3,2)-'[1]Miter Profiles'!$AC$10-'[1]Outside Edges'!$B109)&gt;=5,'[1]Outside Edges'!$Q109="Yes"),"Yes","No")</f>
        <v>Yes</v>
      </c>
      <c r="J110" s="63" t="str">
        <f>IF(AND((RIGHT($J$3,2)-'[1]Miter Profiles'!$AC$11-'[1]Outside Edges'!$B109)&gt;=5,'[1]Outside Edges'!$Q109="Yes"),"Yes","No")</f>
        <v>Yes</v>
      </c>
      <c r="K110" s="64" t="str">
        <f>IF(AND((RIGHT($K$3,2)-'[1]Miter Profiles'!$AC$12-'[1]Outside Edges'!$B109)&gt;=5,'[1]Outside Edges'!$Q109="Yes"),"Yes","No")</f>
        <v>Yes</v>
      </c>
      <c r="L110" s="8" t="str">
        <f>IF(AND((RIGHT($L$3,2)-'[1]Miter Profiles'!$AC$13-'[1]Outside Edges'!$B109)&gt;=5,'[1]Outside Edges'!$Q109="Yes"),"Yes","No")</f>
        <v>Yes</v>
      </c>
      <c r="M110" s="65" t="str">
        <f>IF(AND((RIGHT($M$3,2)-'[1]Miter Profiles'!$AC$14-'[1]Outside Edges'!$B109)&gt;=5,'[1]Outside Edges'!$Q109="Yes"),"Yes","No")</f>
        <v>Yes</v>
      </c>
      <c r="N110" s="7" t="str">
        <f>IF(AND((RIGHT($N$3,2)-'[1]Miter Profiles'!$AC$15-'[1]Outside Edges'!$B109)&gt;=4,'[1]Outside Edges'!$Q109="Yes"),"Yes","No")</f>
        <v>No</v>
      </c>
      <c r="O110" s="7" t="str">
        <f>IF(AND((RIGHT($O$3,2)-'[1]Miter Profiles'!$AC$16-'[1]Outside Edges'!$B109)&gt;=5,'[1]Outside Edges'!$Q109="Yes"),"Yes","No")</f>
        <v>Yes</v>
      </c>
      <c r="P110" s="63" t="str">
        <f>IF(AND((RIGHT($P$3,2)-'[1]Miter Profiles'!$AC$17-'[1]Outside Edges'!$B109)&gt;=5,'[1]Outside Edges'!$Q109="Yes"),"Yes","No")</f>
        <v>Yes</v>
      </c>
      <c r="Q110" s="64" t="str">
        <f>IF(AND((RIGHT($Q$3,2)-'[1]Miter Profiles'!$AC$18-'[1]Outside Edges'!$B109)&gt;=5,'[1]Outside Edges'!$Q109="Yes"),"Yes","No")</f>
        <v>No</v>
      </c>
      <c r="R110" s="8" t="str">
        <f>IF(AND((RIGHT($R$3,2)-'[1]Miter Profiles'!$AC$19-'[1]Outside Edges'!$B109)&gt;=5,'[1]Outside Edges'!$Q109="Yes"),"Yes","No")</f>
        <v>Yes</v>
      </c>
      <c r="S110" s="65" t="str">
        <f>IF(AND((RIGHT($S$3,2)-'[1]Miter Profiles'!$AC$20-'[1]Outside Edges'!$B109)&gt;=5,'[1]Outside Edges'!$Q109="Yes"),"Yes","No")</f>
        <v>Yes</v>
      </c>
      <c r="T110" s="7" t="str">
        <f>IF(AND((RIGHT($T$3,2)-'[1]Miter Profiles'!$AC$21-'[1]Outside Edges'!$B109)&gt;=5,'[1]Outside Edges'!$Q109="Yes"),"Yes","No")</f>
        <v>Yes</v>
      </c>
      <c r="U110" s="7" t="str">
        <f>IF(AND((RIGHT($U$3,2)-'[1]Miter Profiles'!$AC$22-'[1]Outside Edges'!$B109)&gt;=5,'[1]Outside Edges'!$Q109="Yes"),"Yes","No")</f>
        <v>Yes</v>
      </c>
      <c r="V110" s="63" t="str">
        <f>IF(AND((RIGHT($V$3,2)-'[1]Miter Profiles'!$AC$23-'[1]Outside Edges'!$B109)&gt;=5,'[1]Outside Edges'!$Q109="Yes"),"Yes","No")</f>
        <v>Yes</v>
      </c>
      <c r="W110" s="64" t="str">
        <f>IF(AND((RIGHT($W$3,2)-'[1]Miter Profiles'!$AC$24-'[1]Outside Edges'!$B109)&gt;=5,'[1]Outside Edges'!$Q109="Yes"),"Yes","No")</f>
        <v>No</v>
      </c>
      <c r="X110" s="8" t="str">
        <f>IF(AND((RIGHT($X$3,2)-'[1]Miter Profiles'!$AC$25-'[1]Outside Edges'!$B109)&gt;=5,'[1]Outside Edges'!$Q109="Yes"),"Yes","No")</f>
        <v>Yes</v>
      </c>
      <c r="Y110" s="65" t="str">
        <f>IF(AND((RIGHT($Y$3,2)-'[1]Miter Profiles'!$AC$26-'[1]Outside Edges'!$B109)&gt;=5,'[1]Outside Edges'!$Q109="Yes"),"Yes","No")</f>
        <v>Yes</v>
      </c>
      <c r="Z110" s="7" t="str">
        <f>IF(AND((RIGHT($Z$3,2)-'[1]Miter Profiles'!$AC$27-'[1]Outside Edges'!$B109)&gt;=5,'[1]Outside Edges'!$Q109="Yes"),"Yes","No")</f>
        <v>Yes</v>
      </c>
      <c r="AA110" s="7" t="str">
        <f>IF(AND((RIGHT($AA$3,2)-'[1]Miter Profiles'!$AC$28-'[1]Outside Edges'!$B109)&gt;=5,'[1]Outside Edges'!$Q109="Yes"),"Yes","No")</f>
        <v>Yes</v>
      </c>
      <c r="AB110" s="63" t="str">
        <f>IF(AND((RIGHT($AB$3,2)-'[1]Miter Profiles'!$AC$29-'[1]Outside Edges'!$B109)&gt;=5,'[1]Outside Edges'!$Q109="Yes"),"Yes","No")</f>
        <v>Yes</v>
      </c>
      <c r="AC110" s="64" t="str">
        <f>IF(AND((RIGHT($AC$3,2)-'[1]Miter Profiles'!$AC$30-'[1]Outside Edges'!$B109)&gt;=5,'[1]Outside Edges'!$Q109="Yes"),"Yes","No")</f>
        <v>Yes</v>
      </c>
      <c r="AD110" s="8" t="str">
        <f>IF(AND((RIGHT($AD$3,2)-'[1]Miter Profiles'!$AC$31-'[1]Outside Edges'!$B109)&gt;=5,'[1]Outside Edges'!$Q109="Yes"),"Yes","No")</f>
        <v>Yes</v>
      </c>
      <c r="AE110" s="65" t="str">
        <f>IF(AND((RIGHT($AE$3,2)-'[1]Miter Profiles'!$AC$32-'[1]Outside Edges'!$B109)&gt;=5,'[1]Outside Edges'!$Q109="Yes"),"Yes","No")</f>
        <v>Yes</v>
      </c>
      <c r="AF110" s="7" t="str">
        <f>IF(AND((RIGHT($AF$3,2)-'[1]Miter Profiles'!$AC$33-'[1]Outside Edges'!$B109)&gt;=5,'[1]Outside Edges'!$Q109="Yes"),"Yes","No")</f>
        <v>Yes</v>
      </c>
      <c r="AG110" s="7" t="str">
        <f>IF(AND((RIGHT($AG$3,2)-'[1]Miter Profiles'!$AC$34-'[1]Outside Edges'!$B109)&gt;=5,'[1]Outside Edges'!$Q109="Yes"),"Yes","No")</f>
        <v>Yes</v>
      </c>
      <c r="AH110" s="63" t="str">
        <f>IF(AND((RIGHT($AH$3,2)-'[1]Miter Profiles'!$AC$35-'[1]Outside Edges'!$B109)&gt;=5,'[1]Outside Edges'!$Q109="Yes"),"Yes","No")</f>
        <v>Yes</v>
      </c>
      <c r="AI110" s="64" t="str">
        <f>IF(AND((RIGHT($AI$3,2)-'[1]Miter Profiles'!$AC$36-'[1]Outside Edges'!$B109)&gt;=5,'[1]Outside Edges'!$Q109="Yes"),"Yes","No")</f>
        <v>Yes</v>
      </c>
      <c r="AJ110" s="8" t="str">
        <f>IF(AND((RIGHT($AJ$3,2)-'[1]Miter Profiles'!$AC$37-'[1]Outside Edges'!$B109)&gt;=5,'[1]Outside Edges'!$Q109="Yes"),"Yes","No")</f>
        <v>Yes</v>
      </c>
      <c r="AK110" s="65" t="str">
        <f>IF(AND((RIGHT($AK$3,2)-'[1]Miter Profiles'!$AC$38-'[1]Outside Edges'!$B109)&gt;=5,'[1]Outside Edges'!$Q109="Yes"),"Yes","No")</f>
        <v>Yes</v>
      </c>
      <c r="AL110" s="7" t="str">
        <f>IF(AND((RIGHT($AL$3,2)-'[1]Miter Profiles'!$AC$39-'[1]Outside Edges'!$B109)&gt;=5,'[1]Outside Edges'!$Q109="Yes"),"Yes","No")</f>
        <v>Yes</v>
      </c>
      <c r="AM110" s="7" t="str">
        <f>IF(AND((RIGHT($AM$3,2)-'[1]Miter Profiles'!$AC$40-'[1]Outside Edges'!$B109)&gt;=5,'[1]Outside Edges'!$Q109="Yes"),"Yes","No")</f>
        <v>Yes</v>
      </c>
      <c r="AN110" s="63" t="str">
        <f>IF(AND((RIGHT($AN$3,2)-'[1]Miter Profiles'!$AC$41-'[1]Outside Edges'!$B109)&gt;=5,'[1]Outside Edges'!$Q109="Yes"),"Yes","No")</f>
        <v>Yes</v>
      </c>
      <c r="AO110" s="64" t="str">
        <f>IF(AND((RIGHT($AO$3,2)-'[1]Miter Profiles'!$AC$42-'[1]Outside Edges'!$B109)&gt;=5,'[1]Outside Edges'!$Q109="Yes"),"Yes","No")</f>
        <v>Yes</v>
      </c>
      <c r="AP110" s="8" t="str">
        <f>IF(AND((RIGHT($AP$3,2)-'[1]Miter Profiles'!$AC$43-'[1]Outside Edges'!$B109)&gt;=5,'[1]Outside Edges'!$Q109="Yes"),"Yes","No")</f>
        <v>Yes</v>
      </c>
      <c r="AQ110" s="65" t="str">
        <f>IF(AND((RIGHT($AQ$3,2)-'[1]Miter Profiles'!$AC$44-'[1]Outside Edges'!$B109)&gt;=5,'[1]Outside Edges'!$Q109="Yes"),"Yes","No")</f>
        <v>Yes</v>
      </c>
      <c r="AR110" s="7" t="str">
        <f>IF(AND((RIGHT($AR$3,2)-'[1]Miter Profiles'!$AC$45-'[1]Outside Edges'!$B109)&gt;=5,'[1]Outside Edges'!$Q109="Yes"),"Yes","No")</f>
        <v>Yes</v>
      </c>
      <c r="AS110" s="7" t="str">
        <f>IF(AND((RIGHT($AS$3,2)-'[1]Miter Profiles'!$AC$46-'[1]Outside Edges'!$B109)&gt;=5,'[1]Outside Edges'!$Q109="Yes"),"Yes","No")</f>
        <v>Yes</v>
      </c>
      <c r="AT110" s="63" t="str">
        <f>IF(AND((RIGHT($AT$3,2)-'[1]Miter Profiles'!$AC$47-'[1]Outside Edges'!$B109)&gt;=5,'[1]Outside Edges'!$Q109="Yes"),"Yes","No")</f>
        <v>Yes</v>
      </c>
      <c r="AU110" s="64" t="str">
        <f>IF(AND((RIGHT($AU$3,2)-'[1]Miter Profiles'!$AC$48-'[1]Outside Edges'!$B109)&gt;=5,'[1]Outside Edges'!$Q109="Yes"),"Yes","No")</f>
        <v>Yes</v>
      </c>
      <c r="AV110" s="8" t="str">
        <f>IF(AND((RIGHT($AV$3,2)-'[1]Miter Profiles'!$AC$49-'[1]Outside Edges'!$B109)&gt;=5,'[1]Outside Edges'!$Q109="Yes"),"Yes","No")</f>
        <v>Yes</v>
      </c>
      <c r="AW110" s="65" t="str">
        <f>IF(AND((RIGHT($AW$3,2)-'[1]Miter Profiles'!$AC$50-'[1]Outside Edges'!$B109)&gt;=5,'[1]Outside Edges'!$Q109="Yes"),"Yes","No")</f>
        <v>Yes</v>
      </c>
      <c r="AX110" s="7" t="str">
        <f>IF(AND((RIGHT($AX$3,2)-'[1]Miter Profiles'!$AC$51-'[1]Outside Edges'!$B109)&gt;=5,'[1]Outside Edges'!$Q109="Yes"),"Yes","No")</f>
        <v>Yes</v>
      </c>
      <c r="AY110" s="7" t="str">
        <f>IF(AND((RIGHT($AY$3,2)-'[1]Miter Profiles'!$AC$52-'[1]Outside Edges'!$B109)&gt;=5,'[1]Outside Edges'!$Q109="Yes"),"Yes","No")</f>
        <v>Yes</v>
      </c>
      <c r="AZ110" s="63" t="str">
        <f>IF(AND((RIGHT($AZ$3,2)-'[1]Miter Profiles'!$AC$53-'[1]Outside Edges'!$B109)&gt;=5,'[1]Outside Edges'!$Q109="Yes"),"Yes","No")</f>
        <v>Yes</v>
      </c>
      <c r="BA110" s="64" t="str">
        <f>IF(AND((RIGHT($BA$3,2)-'[1]Miter Profiles'!$AC$54-'[1]Outside Edges'!$B109)&gt;=5,'[1]Outside Edges'!$Q109="Yes"),"Yes","No")</f>
        <v>Yes</v>
      </c>
      <c r="BB110" s="8" t="str">
        <f>IF(AND((RIGHT($BB$3,2)-'[1]Miter Profiles'!$AC$55-'[1]Outside Edges'!$B109)&gt;=5,'[1]Outside Edges'!$Q109="Yes"),"Yes","No")</f>
        <v>Yes</v>
      </c>
      <c r="BC110" s="65" t="str">
        <f>IF(AND((RIGHT($BC$3,2)-'[1]Miter Profiles'!$AC$56-'[1]Outside Edges'!$B109)&gt;=5,'[1]Outside Edges'!$Q109="Yes"),"Yes","No")</f>
        <v>Yes</v>
      </c>
      <c r="BD110" s="7" t="str">
        <f>IF(AND((RIGHT($BD$3,2)-'[1]Miter Profiles'!$AC$57-'[1]Outside Edges'!$B109)&gt;=5,'[1]Outside Edges'!$Q109="Yes"),"Yes","No")</f>
        <v>Yes</v>
      </c>
      <c r="BE110" s="7" t="str">
        <f>IF(AND((RIGHT($BE$3,2)-'[1]Miter Profiles'!$AC$58-'[1]Outside Edges'!$B109)&gt;=5,'[1]Outside Edges'!$Q109="Yes"),"Yes","No")</f>
        <v>Yes</v>
      </c>
      <c r="BF110" s="63" t="str">
        <f>IF(AND((RIGHT($BF$3,2)-'[1]Miter Profiles'!$AC$59-'[1]Outside Edges'!$B109)&gt;=5,'[1]Outside Edges'!$Q109="Yes"),"Yes","No")</f>
        <v>Yes</v>
      </c>
      <c r="BG110" s="64" t="str">
        <f>IF(AND((RIGHT($BG$3,2)-'[1]Miter Profiles'!$AC$60-'[1]Outside Edges'!$B109)&gt;=5,'[1]Outside Edges'!$Q109="Yes"),"Yes","No")</f>
        <v>Yes</v>
      </c>
      <c r="BH110" s="8" t="str">
        <f>IF(AND((RIGHT($BH$3,2)-'[1]Miter Profiles'!$AC$61-'[1]Outside Edges'!$B109)&gt;=5,'[1]Outside Edges'!$Q109="Yes"),"Yes","No")</f>
        <v>Yes</v>
      </c>
      <c r="BI110" s="65" t="str">
        <f>IF(AND((RIGHT($BI$3,2)-'[1]Miter Profiles'!$AC$62-'[1]Outside Edges'!$B109)&gt;=5,'[1]Outside Edges'!$Q109="Yes"),"Yes","No")</f>
        <v>Yes</v>
      </c>
      <c r="BJ110" s="7" t="str">
        <f>IF(AND((RIGHT($BJ$3,2)-'[1]Miter Profiles'!$AC$63-'[1]Outside Edges'!$B109)&gt;=5,'[1]Outside Edges'!$Q109="Yes"),"Yes","No")</f>
        <v>Yes</v>
      </c>
      <c r="BK110" s="7" t="str">
        <f>IF(AND((RIGHT($BK$3,2)-'[1]Miter Profiles'!$AC$64-'[1]Outside Edges'!$B109)&gt;=5,'[1]Outside Edges'!$Q109="Yes"),"Yes","No")</f>
        <v>Yes</v>
      </c>
      <c r="BL110" s="63" t="str">
        <f>IF(AND((RIGHT($BL$3,2)-'[1]Miter Profiles'!$AC$65-'[1]Outside Edges'!$B109)&gt;=5,'[1]Outside Edges'!$Q109="Yes"),"Yes","No")</f>
        <v>Yes</v>
      </c>
      <c r="BM110" s="64" t="str">
        <f>IF(AND((RIGHT($BM$3,2)-'[1]Miter Profiles'!$AC$66-'[1]Outside Edges'!$B109)&gt;=5,'[1]Outside Edges'!$Q109="Yes"),"Yes","No")</f>
        <v>Yes</v>
      </c>
      <c r="BN110" s="8" t="str">
        <f>IF(AND((RIGHT($BN$3,2)-'[1]Miter Profiles'!$AC$67-'[1]Outside Edges'!$B109)&gt;=5,'[1]Outside Edges'!$Q109="Yes"),"Yes","No")</f>
        <v>Yes</v>
      </c>
      <c r="BO110" s="65" t="str">
        <f>IF(AND((RIGHT($BO$3,2)-'[1]Miter Profiles'!$AC$68-'[1]Outside Edges'!$B109)&gt;=5,'[1]Outside Edges'!$Q109="Yes"),"Yes","No")</f>
        <v>Yes</v>
      </c>
      <c r="BP110" s="7" t="str">
        <f>IF(AND((RIGHT($BP$3,2)-'[1]Miter Profiles'!$AC$69-'[1]Outside Edges'!$B109)&gt;=5,'[1]Outside Edges'!$Q109="Yes"),"Yes","No")</f>
        <v>Yes</v>
      </c>
      <c r="BQ110" s="7" t="str">
        <f>IF(AND((RIGHT($BQ$3,2)-'[1]Miter Profiles'!$AC$70-'[1]Outside Edges'!$B109)&gt;=5,'[1]Outside Edges'!$Q109="Yes"),"Yes","No")</f>
        <v>Yes</v>
      </c>
      <c r="BR110" s="63" t="str">
        <f>IF(AND((RIGHT($BR$3,2)-'[1]Miter Profiles'!$AC$71-'[1]Outside Edges'!$B109)&gt;=5,'[1]Outside Edges'!$Q109="Yes"),"Yes","No")</f>
        <v>Yes</v>
      </c>
      <c r="BS110" s="64" t="str">
        <f>IF(AND((RIGHT($BS$3,2)-'[1]Miter Profiles'!$AC$72-'[1]Outside Edges'!$B109)&gt;=5,'[1]Outside Edges'!$Q109="Yes"),"Yes","No")</f>
        <v>Yes</v>
      </c>
      <c r="BT110" s="8" t="str">
        <f>IF(AND((RIGHT($BT$3,2)-'[1]Miter Profiles'!$AC$73-'[1]Outside Edges'!$B109)&gt;=5,'[1]Outside Edges'!$Q109="Yes"),"Yes","No")</f>
        <v>Yes</v>
      </c>
      <c r="BU110" s="65" t="str">
        <f>IF(AND((RIGHT($BU$3,2)-'[1]Miter Profiles'!$AC$74-'[1]Outside Edges'!$B109)&gt;=5,'[1]Outside Edges'!$Q109="Yes"),"Yes","No")</f>
        <v>Yes</v>
      </c>
      <c r="BV110" s="7" t="str">
        <f>IF(AND((RIGHT($BV$3,2)-'[1]Miter Profiles'!$AC$75-'[1]Outside Edges'!$B109)&gt;=5,'[1]Outside Edges'!$Q109="Yes"),"Yes","No")</f>
        <v>Yes</v>
      </c>
      <c r="BW110" s="7" t="str">
        <f>IF(AND((RIGHT($BW$3,2)-'[1]Miter Profiles'!$AC$76-'[1]Outside Edges'!$B109)&gt;=5,'[1]Outside Edges'!$Q109="Yes"),"Yes","No")</f>
        <v>Yes</v>
      </c>
      <c r="BX110" s="63" t="str">
        <f>IF(AND((RIGHT($BX$3,2)-'[1]Miter Profiles'!$AC$77-'[1]Outside Edges'!$B109)&gt;=5,'[1]Outside Edges'!$Q109="Yes"),"Yes","No")</f>
        <v>Yes</v>
      </c>
      <c r="BY110" s="64" t="str">
        <f>IF(AND((RIGHT($BY$3,2)-'[1]Miter Profiles'!$AC$78-'[1]Outside Edges'!$B109)&gt;=5,'[1]Outside Edges'!$Q109="Yes"),"Yes","No")</f>
        <v>Yes</v>
      </c>
      <c r="BZ110" s="8" t="str">
        <f>IF(AND((RIGHT($BZ$3,2)-'[1]Miter Profiles'!$AC$79-'[1]Outside Edges'!$B109)&gt;=5,'[1]Outside Edges'!$Q109="Yes"),"Yes","No")</f>
        <v>Yes</v>
      </c>
      <c r="CA110" s="65" t="str">
        <f>IF(AND((RIGHT($CA$3,2)-'[1]Miter Profiles'!$AC$80-'[1]Outside Edges'!$B109)&gt;=5,'[1]Outside Edges'!$Q109="Yes"),"Yes","No")</f>
        <v>Yes</v>
      </c>
      <c r="CB110" s="7" t="str">
        <f>IF(AND((RIGHT($CB$3,2)-'[1]Miter Profiles'!$AC$81-'[1]Outside Edges'!$B109)&gt;=5,'[1]Outside Edges'!$Q109="Yes"),"Yes","No")</f>
        <v>Yes</v>
      </c>
      <c r="CC110" s="7" t="str">
        <f>IF(AND((RIGHT($CC$3,2)-'[1]Miter Profiles'!$AC$82-'[1]Outside Edges'!$B109)&gt;=5,'[1]Outside Edges'!$Q109="Yes"),"Yes","No")</f>
        <v>Yes</v>
      </c>
      <c r="CD110" s="63" t="str">
        <f>IF(AND((RIGHT($CD$3,2)-'[1]Miter Profiles'!$AC$83-'[1]Outside Edges'!$B109)&gt;=5,'[1]Outside Edges'!$Q109="Yes"),"Yes","No")</f>
        <v>Yes</v>
      </c>
      <c r="CE110" s="64" t="str">
        <f>IF(AND((RIGHT($CE$3,2)-'[1]Miter Profiles'!$AC$84-'[1]Outside Edges'!$B109)&gt;=5,'[1]Outside Edges'!$Q109="Yes"),"Yes","No")</f>
        <v>Yes</v>
      </c>
      <c r="CF110" s="8" t="str">
        <f>IF(AND((RIGHT($CF$3,2)-'[1]Miter Profiles'!$AC$85-'[1]Outside Edges'!$B109)&gt;=5,'[1]Outside Edges'!$Q109="Yes"),"Yes","No")</f>
        <v>Yes</v>
      </c>
      <c r="CG110" s="65" t="str">
        <f>IF(AND((RIGHT($CG$3,2)-'[1]Miter Profiles'!$AC$86-'[1]Outside Edges'!$B109)&gt;=5,'[1]Outside Edges'!$Q109="Yes"),"Yes","No")</f>
        <v>Yes</v>
      </c>
      <c r="CH110" s="7" t="str">
        <f>IF(AND((RIGHT($CH$3,2)-'[1]Miter Profiles'!$AC$87-'[1]Outside Edges'!$B109)&gt;=5,'[1]Outside Edges'!$Q109="Yes"),"Yes","No")</f>
        <v>Yes</v>
      </c>
      <c r="CI110" s="7" t="str">
        <f>IF(AND((RIGHT($CI$3,2)-'[1]Miter Profiles'!$AC$88-'[1]Outside Edges'!$B109)&gt;=5,'[1]Outside Edges'!$Q109="Yes"),"Yes","No")</f>
        <v>Yes</v>
      </c>
      <c r="CJ110" s="63" t="str">
        <f>IF(AND((RIGHT($CJ$3,2)-'[1]Miter Profiles'!$AC$89-'[1]Outside Edges'!$B109)&gt;=5,'[1]Outside Edges'!$Q109="Yes"),"Yes","No")</f>
        <v>Yes</v>
      </c>
      <c r="CK110" s="64" t="str">
        <f>IF(AND((RIGHT($CK$3,2)-'[1]Miter Profiles'!$AC$90-'[1]Outside Edges'!$B109)&gt;=5,'[1]Outside Edges'!$Q109="Yes"),"Yes","No")</f>
        <v>Yes</v>
      </c>
      <c r="CL110" s="8" t="str">
        <f>IF(AND((RIGHT($CL$3,2)-'[1]Miter Profiles'!$AC$91-'[1]Outside Edges'!$B109)&gt;=5,'[1]Outside Edges'!$Q109="Yes"),"Yes","No")</f>
        <v>Yes</v>
      </c>
      <c r="CM110" s="65" t="str">
        <f>IF(AND((RIGHT($CM$3,2)-'[1]Miter Profiles'!$AC$92-'[1]Outside Edges'!$B109)&gt;=5,'[1]Outside Edges'!$Q109="Yes"),"Yes","No")</f>
        <v>Yes</v>
      </c>
      <c r="CN110" s="7" t="str">
        <f>IF(AND((RIGHT(CN$3,2)-'[1]Miter Profiles'!$AC$93-'[1]Outside Edges'!$B109)&gt;=5,'[1]Outside Edges'!$Q109="Yes"),"Yes","No")</f>
        <v>No</v>
      </c>
      <c r="CO110" s="7" t="str">
        <f>IF(AND((RIGHT(CO$3,2)-'[1]Miter Profiles'!$AC$94-'[1]Outside Edges'!$B109)&gt;=5,'[1]Outside Edges'!$Q109="Yes"),"Yes","No")</f>
        <v>Yes</v>
      </c>
      <c r="CP110" s="63" t="str">
        <f>IF(AND((RIGHT(CP$3,2)-'[1]Miter Profiles'!$AC$95-'[1]Outside Edges'!$B109)&gt;=5,'[1]Outside Edges'!$Q109="Yes"),"Yes","No")</f>
        <v>Yes</v>
      </c>
      <c r="CQ110" s="64" t="str">
        <f>IF(AND((RIGHT(CQ$3,2)-'[1]Miter Profiles'!$AC$96-'[1]Outside Edges'!$B109)&gt;=5,'[1]Outside Edges'!$Q109="Yes"),"Yes","No")</f>
        <v>No</v>
      </c>
      <c r="CR110" s="8" t="str">
        <f>IF(AND((RIGHT(CR$3,2)-'[1]Miter Profiles'!$AC$97-'[1]Outside Edges'!$B109)&gt;=5,'[1]Outside Edges'!$Q109="Yes"),"Yes","No")</f>
        <v>Yes</v>
      </c>
      <c r="CS110" s="65" t="str">
        <f>IF(AND((RIGHT(CS$3,2)-'[1]Miter Profiles'!$AC$98-'[1]Outside Edges'!$B109)&gt;=5,'[1]Outside Edges'!$Q109="Yes"),"Yes","No")</f>
        <v>Yes</v>
      </c>
      <c r="CT110" s="7" t="str">
        <f>IF(AND((RIGHT($CT$3,2)-'[1]Miter Profiles'!$AC$99-'[1]Outside Edges'!$B109)&gt;=5,'[1]Outside Edges'!$Q109="Yes"),"Yes","No")</f>
        <v>No</v>
      </c>
      <c r="CU110" s="7" t="str">
        <f>IF(AND((RIGHT($CU$3,2)-'[1]Miter Profiles'!$AC$100-'[1]Outside Edges'!$B109)&gt;=5,'[1]Outside Edges'!$Q109="Yes"),"Yes","No")</f>
        <v>Yes</v>
      </c>
      <c r="CV110" s="63" t="str">
        <f>IF(AND((RIGHT($CV$3,2)-'[1]Miter Profiles'!$AC$101-'[1]Outside Edges'!$B109)&gt;=5,'[1]Outside Edges'!$Q109="Yes"),"Yes","No")</f>
        <v>Yes</v>
      </c>
      <c r="CW110" s="64" t="str">
        <f>IF(AND((RIGHT($CW$3,2)-'[1]Miter Profiles'!$AC$102-'[1]Outside Edges'!$B109)&gt;=5,'[1]Outside Edges'!$Q109="Yes"),"Yes","No")</f>
        <v>Yes</v>
      </c>
      <c r="CX110" s="8" t="str">
        <f>IF(AND((RIGHT($CX$3,2)-'[1]Miter Profiles'!$AC$103-'[1]Outside Edges'!$B109)&gt;=5,'[1]Outside Edges'!$Q109="Yes"),"Yes","No")</f>
        <v>Yes</v>
      </c>
      <c r="CY110" s="65" t="str">
        <f>IF(AND((RIGHT($CY$3,2)-'[1]Miter Profiles'!$AC$104-'[1]Outside Edges'!$B109)&gt;=5,'[1]Outside Edges'!$Q109="Yes"),"Yes","No")</f>
        <v>Yes</v>
      </c>
      <c r="CZ110" s="7" t="str">
        <f>IF(AND((RIGHT($CZ$3,2)-'[1]Miter Profiles'!$AC$105-'[1]Outside Edges'!$B109)&gt;=5,'[1]Outside Edges'!$Q109="Yes"),"Yes","No")</f>
        <v>No</v>
      </c>
      <c r="DA110" s="7" t="str">
        <f>IF(AND((RIGHT($DA$3,2)-'[1]Miter Profiles'!$AC$106-'[1]Outside Edges'!$B109)&gt;=5,'[1]Outside Edges'!$Q109="Yes"),"Yes","No")</f>
        <v>No</v>
      </c>
      <c r="DB110" s="63" t="str">
        <f>IF(AND((RIGHT($DB$3,2)-'[1]Miter Profiles'!$AC$107-'[1]Outside Edges'!$B109)&gt;=5,'[1]Outside Edges'!$Q109="Yes"),"Yes","No")</f>
        <v>No</v>
      </c>
      <c r="DC110" s="64" t="str">
        <f>IF(AND((RIGHT($DC$3,2)-'[1]Miter Profiles'!$AC$108-'[1]Outside Edges'!$B109)&gt;=5,'[1]Outside Edges'!$Q109="Yes"),"Yes","No")</f>
        <v>No</v>
      </c>
      <c r="DD110" s="8" t="str">
        <f>IF(AND((RIGHT($DD$3,2)-'[1]Miter Profiles'!$AC$109-'[1]Outside Edges'!$B109)&gt;=5,'[1]Outside Edges'!$Q109="Yes"),"Yes","No")</f>
        <v>Yes</v>
      </c>
      <c r="DE110" s="65" t="str">
        <f>IF(AND((RIGHT($DE$3,2)-'[1]Miter Profiles'!$AC$110-'[1]Outside Edges'!$B109)&gt;=5,'[1]Outside Edges'!$Q109="Yes"),"Yes","No")</f>
        <v>Yes</v>
      </c>
      <c r="DF110" s="7" t="str">
        <f>IF(AND((RIGHT($DF$3,2)-'[1]Miter Profiles'!$AC$111-'[1]Outside Edges'!$B109)&gt;=5,'[1]Outside Edges'!$Q109="Yes"),"Yes","No")</f>
        <v>Yes</v>
      </c>
      <c r="DG110" s="7" t="str">
        <f>IF(AND((RIGHT($DG$3,2)-'[1]Miter Profiles'!$AC$112-'[1]Outside Edges'!$B109)&gt;=5,'[1]Outside Edges'!$Q109="Yes"),"Yes","No")</f>
        <v>Yes</v>
      </c>
      <c r="DH110" s="63" t="str">
        <f>IF(AND((RIGHT($DH$3,2)-'[1]Miter Profiles'!$AC$113-'[1]Outside Edges'!$B109)&gt;=5,'[1]Outside Edges'!$Q109="Yes"),"Yes","No")</f>
        <v>Yes</v>
      </c>
      <c r="DI110" s="64" t="str">
        <f>IF(AND((RIGHT($DI$3,2)-'[1]Miter Profiles'!$AC$114-'[1]Outside Edges'!$B109)&gt;=5,'[1]Outside Edges'!$Q109="Yes"),"Yes","No")</f>
        <v>Yes</v>
      </c>
      <c r="DJ110" s="8" t="str">
        <f>IF(AND((RIGHT($DJ$3,2)-'[1]Miter Profiles'!$AC$115-'[1]Outside Edges'!$B109)&gt;=5,'[1]Outside Edges'!$Q109="Yes"),"Yes","No")</f>
        <v>Yes</v>
      </c>
      <c r="DK110" s="65" t="str">
        <f>IF(AND((RIGHT($DK$3,2)-'[1]Miter Profiles'!$AC$116-'[1]Outside Edges'!$B109)&gt;=5,'[1]Outside Edges'!$Q109="Yes"),"Yes","No")</f>
        <v>Yes</v>
      </c>
      <c r="DL110" s="7" t="str">
        <f>IF(AND((RIGHT($DL$3,2)-'[1]Miter Profiles'!$AC$117-'[1]Outside Edges'!$B109)&gt;=5,'[1]Outside Edges'!$Q109="Yes"),"Yes","No")</f>
        <v>Yes</v>
      </c>
      <c r="DM110" s="7" t="str">
        <f>IF(AND((RIGHT($DM$3,2)-'[1]Miter Profiles'!$AC$118-'[1]Outside Edges'!$B109)&gt;=5,'[1]Outside Edges'!$Q109="Yes"),"Yes","No")</f>
        <v>Yes</v>
      </c>
      <c r="DN110" s="63" t="str">
        <f>IF(AND((RIGHT($DN$3,2)-'[1]Miter Profiles'!$AC$119-'[1]Outside Edges'!$B109)&gt;=5,'[1]Outside Edges'!$Q109="Yes"),"Yes","No")</f>
        <v>Yes</v>
      </c>
      <c r="DO110" s="64" t="str">
        <f>IF(AND((RIGHT($DO$3,2)-'[1]Miter Profiles'!$AC$120-'[1]Outside Edges'!$B109)&gt;=5,'[1]Outside Edges'!$Q109="Yes"),"Yes","No")</f>
        <v>No</v>
      </c>
      <c r="DP110" s="8" t="str">
        <f>IF(AND((RIGHT($DP$3,2)-'[1]Miter Profiles'!$AC$121-'[1]Outside Edges'!$B109)&gt;=5,'[1]Outside Edges'!$Q109="Yes"),"Yes","No")</f>
        <v>No</v>
      </c>
      <c r="DQ110" s="65" t="str">
        <f>IF(AND((RIGHT($DQ$3,2)-'[1]Miter Profiles'!$AC$122-'[1]Outside Edges'!$B109)&gt;=5,'[1]Outside Edges'!$Q109="Yes"),"Yes","No")</f>
        <v>Yes</v>
      </c>
      <c r="DR110" s="7" t="str">
        <f>IF(AND((RIGHT($DR$3,2)-'[1]Miter Profiles'!$AC$123-'[1]Outside Edges'!$B109)&gt;=5,'[1]Outside Edges'!$Q109="Yes"),"Yes","No")</f>
        <v>Yes</v>
      </c>
      <c r="DS110" s="7" t="str">
        <f>IF(AND((RIGHT($DS$3,2)-'[1]Miter Profiles'!$AC$124-'[1]Outside Edges'!$B109)&gt;=5,'[1]Outside Edges'!$Q109="Yes"),"Yes","No")</f>
        <v>Yes</v>
      </c>
      <c r="DT110" s="63" t="str">
        <f>IF(AND((RIGHT($DT$3,2)-'[1]Miter Profiles'!$AC$125-'[1]Outside Edges'!$B109)&gt;=5,'[1]Outside Edges'!$Q109="Yes"),"Yes","No")</f>
        <v>Yes</v>
      </c>
      <c r="DU110" s="64" t="str">
        <f>IF(AND((RIGHT($DU$3,2)-'[1]Miter Profiles'!$AC$126-'[1]Outside Edges'!$B109)&gt;=5,'[1]Outside Edges'!$Q109="Yes"),"Yes","No")</f>
        <v>Yes</v>
      </c>
      <c r="DV110" s="8" t="str">
        <f>IF(AND((RIGHT($DV$3,2)-'[1]Miter Profiles'!$AC$127-'[1]Outside Edges'!$B109)&gt;=5,'[1]Outside Edges'!$Q109="Yes"),"Yes","No")</f>
        <v>Yes</v>
      </c>
      <c r="DW110" s="65" t="str">
        <f>IF(AND((RIGHT($DW$3,2)-'[1]Miter Profiles'!$AC$128-'[1]Outside Edges'!$B109)&gt;=5,'[1]Outside Edges'!$Q109="Yes"),"Yes","No")</f>
        <v>Yes</v>
      </c>
      <c r="DX110" s="7" t="str">
        <f>IF(AND((RIGHT($DX$3,2)-'[1]Miter Profiles'!$AC$129-'[1]Outside Edges'!$B109)&gt;=5,'[1]Outside Edges'!$Q109="Yes"),"Yes","No")</f>
        <v>Yes</v>
      </c>
      <c r="DY110" s="7" t="str">
        <f>IF(AND((RIGHT($DY$3,2)-'[1]Miter Profiles'!$AC$130-'[1]Outside Edges'!$B109)&gt;=5,'[1]Outside Edges'!$Q109="Yes"),"Yes","No")</f>
        <v>Yes</v>
      </c>
      <c r="DZ110" s="63" t="str">
        <f>IF(AND((RIGHT($DZ$3,2)-'[1]Miter Profiles'!$AC$131-'[1]Outside Edges'!$B109)&gt;=5,'[1]Outside Edges'!$Q109="Yes"),"Yes","No")</f>
        <v>Yes</v>
      </c>
      <c r="EA110" s="68" t="str">
        <f>IF(AND((RIGHT($EA$3,2)-'[1]Miter Profiles'!$AC$132-'[1]Outside Edges'!$B109)&gt;=5,'[1]Outside Edges'!$Q109="Yes"),"Yes","No")</f>
        <v>Yes</v>
      </c>
      <c r="EB110" s="78" t="str">
        <f>IF(AND((RIGHT($EB$3,2)-'[1]Miter Profiles'!$AC$133-'[1]Outside Edges'!$B109)&gt;=5,'[1]Outside Edges'!$Q109="Yes"),"Yes","No")</f>
        <v>No</v>
      </c>
      <c r="EC110" s="79" t="str">
        <f>IF(AND((RIGHT($EC$3,2)-'[1]Miter Profiles'!$AC$134-'[1]Outside Edges'!$B109)&gt;=5,'[1]Outside Edges'!$Q109="Yes"),"Yes","No")</f>
        <v>Yes</v>
      </c>
      <c r="ED110" s="81" t="str">
        <f>IF(AND((RIGHT($ED$3,2)-'[1]Miter Profiles'!$AC$135-'[1]Outside Edges'!$B109)&gt;=5,'[1]Outside Edges'!$Q109="Yes"),"Yes","No")</f>
        <v>Yes</v>
      </c>
      <c r="EE110" s="80" t="str">
        <f>IF(AND((RIGHT($EE$3,2)-'[1]Miter Profiles'!$AC$136-'[1]Outside Edges'!$B109)&gt;=5,'[1]Outside Edges'!$Q109="Yes"),"Yes","No")</f>
        <v>Yes</v>
      </c>
      <c r="EF110" s="63" t="str">
        <f>IF(AND((RIGHT($EF$3,2)-'[1]Miter Profiles'!$AC$137-'[1]Outside Edges'!$B109)&gt;=5,'[1]Outside Edges'!$Q109="Yes"),"Yes","No")</f>
        <v>Yes</v>
      </c>
      <c r="EG110" s="7" t="str">
        <f>IF(AND((RIGHT($EG$3,2)-'[1]Miter Profiles'!$AC$138-'[1]Outside Edges'!$B109)&gt;=5,'[1]Outside Edges'!$Q109="Yes"),"Yes","No")</f>
        <v>Yes</v>
      </c>
      <c r="EH110" s="68" t="str">
        <f>IF(AND((RIGHT($EH$3,2)-'[1]Miter Profiles'!$AC$139-'[1]Outside Edges'!$B109)&gt;=5,'[1]Outside Edges'!$Q109="Yes"),"Yes","No")</f>
        <v>Yes</v>
      </c>
      <c r="EI110" s="82" t="str">
        <f>IF(AND((RIGHT($EI$3,2)-'[1]Miter Profiles'!$AC$140-'[1]Outside Edges'!$B109)&gt;=5,'[1]Outside Edges'!$Q109="Yes"),"Yes","No")</f>
        <v>Yes</v>
      </c>
      <c r="EJ110" s="83" t="str">
        <f>IF(AND((RIGHT($EJ$3,2)-'[1]Miter Profiles'!$AC$141-'[1]Outside Edges'!$B109)&gt;=5,'[1]Outside Edges'!$Q109="Yes"),"Yes","No")</f>
        <v>Yes</v>
      </c>
      <c r="EK110" s="83" t="str">
        <f>IF(AND((RIGHT($EK$3,2)-'[1]Miter Profiles'!$AC$142-'[1]Outside Edges'!$B109)&gt;=5,'[1]Outside Edges'!$Q109="Yes"),"Yes","No")</f>
        <v>Yes</v>
      </c>
      <c r="EL110" s="81" t="str">
        <f>IF(AND((RIGHT($EL$3,2)-'[1]Miter Profiles'!$AC$143-'[1]Outside Edges'!$B109)&gt;=5,'[1]Outside Edges'!$Q109="Yes"),"Yes","No")</f>
        <v>Yes</v>
      </c>
      <c r="EM110" s="84" t="str">
        <f>IF(AND((RIGHT($EM$3,2)-'[1]Miter Profiles'!$AC$144-'[1]Outside Edges'!$B109)&gt;=5,'[1]Outside Edges'!$Q109="Yes"),"Yes","No")</f>
        <v>No</v>
      </c>
      <c r="EN110" s="7" t="str">
        <f>IF(AND((RIGHT($EN$3,2)-'[1]Miter Profiles'!$AC$145-'[1]Outside Edges'!$B109)&gt;=5,'[1]Outside Edges'!$Q109="Yes"),"Yes","No")</f>
        <v>Yes</v>
      </c>
      <c r="EO110" s="68" t="str">
        <f>IF(AND((RIGHT($EO$3,2)-'[1]Miter Profiles'!$AC$146-'[1]Outside Edges'!$B109)&gt;=5,'[1]Outside Edges'!$Q109="Yes"),"Yes","No")</f>
        <v>Yes</v>
      </c>
      <c r="EP110" s="83" t="str">
        <f>IF(AND((RIGHT($EP$3,2)-'[1]Miter Profiles'!$AC$147-'[1]Outside Edges'!$B109)&gt;=5,'[1]Outside Edges'!$Q109="Yes"),"Yes","No")</f>
        <v>No</v>
      </c>
      <c r="EQ110" s="83" t="str">
        <f>IF(AND((RIGHT($EQ$3,2)-'[1]Miter Profiles'!$AC$148-'[1]Outside Edges'!$B109)&gt;=5,'[1]Outside Edges'!$Q109="Yes"),"Yes","No")</f>
        <v>Yes</v>
      </c>
      <c r="ER110" s="81" t="str">
        <f>IF(AND((RIGHT($ER$3,2)-'[1]Miter Profiles'!$AC$149-'[1]Outside Edges'!$B109)&gt;=5,'[1]Outside Edges'!$Q109="Yes"),"Yes","No")</f>
        <v>Yes</v>
      </c>
      <c r="ES110" s="84" t="str">
        <f>IF(AND((RIGHT($ES$3,2)-'[1]Miter Profiles'!$AC$150-'[1]Outside Edges'!$B109)&gt;=5,'[1]Outside Edges'!$Q109="Yes"),"Yes","No")</f>
        <v>No</v>
      </c>
      <c r="ET110" s="7" t="str">
        <f>IF(AND((RIGHT($ET$3,2)-'[1]Miter Profiles'!$AC$151-'[1]Outside Edges'!$B109)&gt;=5,'[1]Outside Edges'!$Q109="Yes"),"Yes","No")</f>
        <v>Yes</v>
      </c>
      <c r="EU110" s="68" t="str">
        <f>IF(AND((RIGHT($EU$3,2)-'[1]Miter Profiles'!$AC$152-'[1]Outside Edges'!$B109)&gt;=5,'[1]Outside Edges'!$Q109="Yes"),"Yes","No")</f>
        <v>Yes</v>
      </c>
      <c r="EV110" s="83" t="str">
        <f>IF(AND((RIGHT($EV$3,2)-'[1]Miter Profiles'!$AC$153-'[1]Outside Edges'!$B109)&gt;=5,'[1]Outside Edges'!$Q109="Yes"),"Yes","No")</f>
        <v>No</v>
      </c>
      <c r="EW110" s="83" t="str">
        <f>IF(AND((RIGHT($EW$3,2)-'[1]Miter Profiles'!$AC$154-'[1]Outside Edges'!$B109)&gt;=5,'[1]Outside Edges'!$Q109="Yes"),"Yes","No")</f>
        <v>Yes</v>
      </c>
      <c r="EX110" s="81" t="str">
        <f>IF(AND((RIGHT($EX$3,2)-'[1]Miter Profiles'!$AC$155-'[1]Outside Edges'!$B109)&gt;=5,'[1]Outside Edges'!$Q109="Yes"),"Yes","No")</f>
        <v>Yes</v>
      </c>
      <c r="EY110" s="84" t="str">
        <f>IF(AND((RIGHT($EY$3,2)-'[1]Miter Profiles'!$AC$156-'[1]Outside Edges'!$B109)&gt;=5,'[1]Outside Edges'!$Q109="Yes"),"Yes","No")</f>
        <v>Yes</v>
      </c>
      <c r="EZ110" s="7" t="str">
        <f>IF(AND((RIGHT($EZ$3,2)-'[1]Miter Profiles'!$AC$157-'[1]Outside Edges'!$B109)&gt;=5,'[1]Outside Edges'!$Q109="Yes"),"Yes","No")</f>
        <v>Yes</v>
      </c>
      <c r="FA110" s="68" t="str">
        <f>IF(AND((RIGHT($FA$3,2)-'[1]Miter Profiles'!$AC$158-'[1]Outside Edges'!$B109)&gt;=5,'[1]Outside Edges'!$Q109="Yes"),"Yes","No")</f>
        <v>Yes</v>
      </c>
      <c r="FB110" s="83" t="str">
        <f>IF(AND((RIGHT($FB$3,2)-'[1]Miter Profiles'!$AC$159-'[1]Outside Edges'!$B109)&gt;=5,'[1]Outside Edges'!$Q109="Yes"),"Yes","No")</f>
        <v>Yes</v>
      </c>
      <c r="FC110" s="83" t="str">
        <f>IF(AND((RIGHT($FC$3,2)-'[1]Miter Profiles'!$AC$160-'[1]Outside Edges'!$B109)&gt;=5,'[1]Outside Edges'!$Q109="Yes"),"Yes","No")</f>
        <v>Yes</v>
      </c>
      <c r="FD110" s="81" t="str">
        <f>IF(AND((RIGHT($FD$3,2)-'[1]Miter Profiles'!$AC$161-'[1]Outside Edges'!$B109)&gt;=5,'[1]Outside Edges'!$Q109="Yes"),"Yes","No")</f>
        <v>Yes</v>
      </c>
      <c r="FE110" s="84" t="str">
        <f>IF(AND((RIGHT($FE$3,2)-'[1]Miter Profiles'!$AC$162-'[1]Outside Edges'!$B109)&gt;=5,'[1]Outside Edges'!$Q109="Yes"),"Yes","No")</f>
        <v>Yes</v>
      </c>
      <c r="FF110" s="7" t="str">
        <f>IF(AND((RIGHT($FF$3,2)-'[1]Miter Profiles'!$AC$163-'[1]Outside Edges'!$B109)&gt;=5,'[1]Outside Edges'!$Q109="Yes"),"Yes","No")</f>
        <v>Yes</v>
      </c>
      <c r="FG110" s="68" t="str">
        <f>IF(AND((RIGHT($FG$3,2)-'[1]Miter Profiles'!$AC$164-'[1]Outside Edges'!$B109)&gt;=5,'[1]Outside Edges'!$Q109="Yes"),"Yes","No")</f>
        <v>Yes</v>
      </c>
      <c r="FH110" s="83" t="str">
        <f>IF(AND((RIGHT($FH$3,2)-'[1]Miter Profiles'!$AC$165-'[1]Outside Edges'!$B109)&gt;=5,'[1]Outside Edges'!$Q109="Yes"),"Yes","No")</f>
        <v>Yes</v>
      </c>
      <c r="FI110" s="83" t="str">
        <f>IF(AND((RIGHT($FI$3,2)-'[1]Miter Profiles'!$AC$166-'[1]Outside Edges'!$B109)&gt;=5,'[1]Outside Edges'!$Q109="Yes"),"Yes","No")</f>
        <v>Yes</v>
      </c>
      <c r="FJ110" s="81" t="str">
        <f>IF(AND((RIGHT($FJ$3,2)-'[1]Miter Profiles'!$AC$167-'[1]Outside Edges'!$B109)&gt;=5,'[1]Outside Edges'!$Q109="Yes"),"Yes","No")</f>
        <v>Yes</v>
      </c>
      <c r="FK110" s="84" t="str">
        <f>IF(AND((RIGHT($FK$3,2)-'[1]Miter Profiles'!$AC$168-'[1]Outside Edges'!$B109)&gt;=5,'[1]Outside Edges'!$Q109="Yes"),"Yes","No")</f>
        <v>Yes</v>
      </c>
      <c r="FL110" s="7" t="str">
        <f>IF(AND((RIGHT($FL$3,2)-'[1]Miter Profiles'!$AC$169-'[1]Outside Edges'!$B109)&gt;=5,'[1]Outside Edges'!$Q109="Yes"),"Yes","No")</f>
        <v>Yes</v>
      </c>
      <c r="FM110" s="68" t="str">
        <f>IF(AND((RIGHT($FM$3,2)-'[1]Miter Profiles'!$AC$170-'[1]Outside Edges'!$B109)&gt;=5,'[1]Outside Edges'!$Q109="Yes"),"Yes","No")</f>
        <v>Yes</v>
      </c>
      <c r="FN110" s="83" t="str">
        <f>IF(AND((RIGHT($FN$3,2)-'[1]Miter Profiles'!$AC$171-'[1]Outside Edges'!$B109)&gt;=5,'[1]Outside Edges'!$Q109="Yes"),"Yes","No")</f>
        <v>Yes</v>
      </c>
      <c r="FO110" s="83" t="str">
        <f>IF(AND((RIGHT($FO$3,2)-'[1]Miter Profiles'!$AC$172-'[1]Outside Edges'!$B109)&gt;=5,'[1]Outside Edges'!$Q109="Yes"),"Yes","No")</f>
        <v>Yes</v>
      </c>
      <c r="FP110" s="81" t="str">
        <f>IF(AND((RIGHT($FP$3,2)-'[1]Miter Profiles'!$AC$173-'[1]Outside Edges'!$B109)&gt;=5,'[1]Outside Edges'!$Q109="Yes"),"Yes","No")</f>
        <v>Yes</v>
      </c>
      <c r="FQ110" s="84" t="str">
        <f>IF(AND((RIGHT($FQ$3,2)-'[1]Miter Profiles'!$AC$174-'[1]Outside Edges'!$B109)&gt;=5,'[1]Outside Edges'!$Q109="Yes"),"Yes","No")</f>
        <v>Yes</v>
      </c>
      <c r="FR110" s="7" t="str">
        <f>IF(AND((RIGHT($FR$3,2)-'[1]Miter Profiles'!$AC$175-'[1]Outside Edges'!$B109)&gt;=5,'[1]Outside Edges'!$Q109="Yes"),"Yes","No")</f>
        <v>Yes</v>
      </c>
      <c r="FS110" s="68" t="str">
        <f>IF(AND((RIGHT($FS$3,2)-'[1]Miter Profiles'!$AC$176-'[1]Outside Edges'!$B109)&gt;=5,'[1]Outside Edges'!$Q109="Yes"),"Yes","No")</f>
        <v>Yes</v>
      </c>
      <c r="FT110" s="83" t="str">
        <f>IF(AND((RIGHT($FT$3,2)-'[1]Miter Profiles'!$AC$177-'[1]Outside Edges'!$B109)&gt;=5,'[1]Outside Edges'!$Q109="Yes"),"Yes","No")</f>
        <v>Yes</v>
      </c>
      <c r="FU110" s="83" t="str">
        <f>IF(AND((RIGHT($FU$3,2)-'[1]Miter Profiles'!$AC$178-'[1]Outside Edges'!$B109)&gt;=5,'[1]Outside Edges'!$Q109="Yes"),"Yes","No")</f>
        <v>Yes</v>
      </c>
      <c r="FV110" s="81" t="str">
        <f>IF(AND((RIGHT($V$3,2)-'[1]Miter Profiles'!$AC$179-'[1]Outside Edges'!$B109)&gt;=5,'[1]Outside Edges'!$Q109="Yes"),"Yes","No")</f>
        <v>Yes</v>
      </c>
      <c r="FW110" s="84" t="str">
        <f>IF(AND((RIGHT($FW$3,2)-'[1]Miter Profiles'!$AC$180-'[1]Outside Edges'!$B109)&gt;=5,'[1]Outside Edges'!$Q109="Yes"),"Yes","No")</f>
        <v>No</v>
      </c>
      <c r="FX110" s="197" t="str">
        <f>IF(AND((RIGHT($FX$3,2)-'[1]Miter Profiles'!$AC$181-'[1]Outside Edges'!$B109)&gt;=5,'[1]Outside Edges'!$Q109="Yes"),"Yes","No")</f>
        <v>Yes</v>
      </c>
      <c r="FY110" s="198" t="str">
        <f>IF(AND((RIGHT($FY$3,2)-'[1]Miter Profiles'!$AC$182-'[1]Outside Edges'!$B109)&gt;=5,'[1]Outside Edges'!$Q109="Yes"),"Yes","No")</f>
        <v>Yes</v>
      </c>
      <c r="FZ110" s="200" t="str">
        <f>IF(AND((RIGHT($FZ$3,2)-'[1]Miter Profiles'!$AC$183-'[1]Outside Edges'!$B109)&gt;=5,'[1]Outside Edges'!$Q109="Yes"),"Yes","No")</f>
        <v>No</v>
      </c>
      <c r="GA110" s="201" t="str">
        <f>IF(AND((RIGHT($GA$3,2)-'[1]Miter Profiles'!$AC$184-'[1]Outside Edges'!$B109)&gt;=5,'[1]Outside Edges'!$Q109="Yes"),"Yes","No")</f>
        <v>Yes</v>
      </c>
      <c r="GB110" s="202" t="str">
        <f>IF(AND((RIGHT($GB$3,2)-'[1]Miter Profiles'!$AC$185-'[1]Outside Edges'!$B109)&gt;=5,'[1]Outside Edges'!$Q109="Yes"),"Yes","No")</f>
        <v>Yes</v>
      </c>
      <c r="GC110" s="199" t="str">
        <f>IF(AND((RIGHT($GC$3,2)-'[1]Miter Profiles'!$AC$186-'[1]Outside Edges'!$B109)&gt;=5,'[1]Outside Edges'!$Q109="Yes"),"Yes","No")</f>
        <v>No</v>
      </c>
      <c r="GD110" s="197" t="str">
        <f>IF(AND((RIGHT($GD$3,2)-'[1]Miter Profiles'!$AC$187-'[1]Outside Edges'!$B109)&gt;=5,'[1]Outside Edges'!$Q109="Yes"),"Yes","No")</f>
        <v>Yes</v>
      </c>
      <c r="GE110" s="198" t="str">
        <f>IF(AND((RIGHT($GE$3,2)-'[1]Miter Profiles'!$AC$188-'[1]Outside Edges'!$B109)&gt;=5,'[1]Outside Edges'!$Q109="Yes"),"Yes","No")</f>
        <v>Yes</v>
      </c>
      <c r="GF110" s="200" t="str">
        <f>IF(AND((RIGHT($GF$3,2)-'[1]Miter Profiles'!$AC$189-'[1]Outside Edges'!$B109)&gt;=5,'[1]Outside Edges'!$Q109="Yes"),"Yes","No")</f>
        <v>Yes</v>
      </c>
      <c r="GG110" s="201" t="str">
        <f>IF(AND((RIGHT($GG$3,2)-'[1]Miter Profiles'!$AC$190-'[1]Outside Edges'!$B109)&gt;=5,'[1]Outside Edges'!$Q109="Yes"),"Yes","No")</f>
        <v>Yes</v>
      </c>
      <c r="GH110" s="202" t="str">
        <f>IF(AND((RIGHT($GH$3,2)-'[1]Miter Profiles'!$AC$191-'[1]Outside Edges'!$B109)&gt;=5,'[1]Outside Edges'!$Q109="Yes"),"Yes","No")</f>
        <v>Yes</v>
      </c>
      <c r="GI110" s="199" t="str">
        <f>IF(AND((RIGHT($GI$3,2)-'[1]Miter Profiles'!$AC$192-'[1]Outside Edges'!$B109)&gt;=5,'[1]Outside Edges'!$Q109="Yes"),"Yes","No")</f>
        <v>Yes</v>
      </c>
      <c r="GJ110" s="197" t="str">
        <f>IF(AND((RIGHT($GJ$3,2)-'[1]Miter Profiles'!$AC$193-'[1]Outside Edges'!$B109)&gt;=5,'[1]Outside Edges'!$Q109="Yes"),"Yes","No")</f>
        <v>Yes</v>
      </c>
      <c r="GK110" s="198" t="str">
        <f>IF(AND((RIGHT($GK$3,2)-'[1]Miter Profiles'!$AC$194-'[1]Outside Edges'!$B109)&gt;=5,'[1]Outside Edges'!$Q109="Yes"),"Yes","No")</f>
        <v>Yes</v>
      </c>
      <c r="GL110" s="200" t="str">
        <f>IF(AND((RIGHT($GL$3,2)-'[1]Miter Profiles'!$AC$195-'[1]Outside Edges'!$B109)&gt;=5,'[1]Outside Edges'!$Q109="Yes"),"Yes","No")</f>
        <v>Yes</v>
      </c>
      <c r="GM110" s="201" t="str">
        <f>IF(AND((RIGHT($GM$3,2)-'[1]Miter Profiles'!$AC$196-'[1]Outside Edges'!$B109)&gt;=5,'[1]Outside Edges'!$Q109="Yes"),"Yes","No")</f>
        <v>Yes</v>
      </c>
      <c r="GN110" s="202" t="str">
        <f>IF(AND((RIGHT($GN$3,2)-'[1]Miter Profiles'!$AC$197-'[1]Outside Edges'!$B109)&gt;=5,'[1]Outside Edges'!$Q109="Yes"),"Yes","No")</f>
        <v>Yes</v>
      </c>
      <c r="GO110" s="199" t="str">
        <f>IF(AND((RIGHT($GO$3,2)-'[1]Miter Profiles'!$AC$198-'[1]Outside Edges'!$B109)&gt;=5,'[1]Outside Edges'!$Q109="Yes"),"Yes","No")</f>
        <v>No</v>
      </c>
      <c r="GP110" s="197" t="str">
        <f>IF(AND((RIGHT($GP$3,2)-'[1]Miter Profiles'!$AC$199-'[1]Outside Edges'!$B109)&gt;=5,'[1]Outside Edges'!$Q109="Yes"),"Yes","No")</f>
        <v>Yes</v>
      </c>
      <c r="GQ110" s="198" t="str">
        <f>IF(AND((RIGHT($GQ$3,2)-'[1]Miter Profiles'!$AC$200-'[1]Outside Edges'!$B109)&gt;=5,'[1]Outside Edges'!$Q109="Yes"),"Yes","No")</f>
        <v>Yes</v>
      </c>
      <c r="GR110" s="211" t="str">
        <f>IF(AND((RIGHT($GR$3,2)-'[1]Miter Profiles'!$AC$201-'[1]Outside Edges'!$B109)&gt;=5,'[1]Outside Edges'!$Q109="Yes"),"Yes","No")</f>
        <v>Yes</v>
      </c>
      <c r="GS110" s="197" t="str">
        <f>IF(AND((RIGHT($GS$3,2)-'[1]Miter Profiles'!$AC$202-'[1]Outside Edges'!$B109)&gt;=5,'[1]Outside Edges'!$Q109="Yes"),"Yes","No")</f>
        <v>Yes</v>
      </c>
      <c r="GT110" s="212" t="str">
        <f>IF(AND((RIGHT($GT$3,2)-'[1]Miter Profiles'!$AC$203-'[1]Outside Edges'!$B109)&gt;=5,'[1]Outside Edges'!$Q109="Yes"),"Yes","No")</f>
        <v>Yes</v>
      </c>
      <c r="GU110" s="208" t="str">
        <f>IF(AND((RIGHT($GU$3,2)-'[1]Miter Profiles'!$AC$204-'[1]Outside Edges'!$B109)&gt;=5,'[1]Outside Edges'!$Q109="Yes"),"Yes","No")</f>
        <v>No</v>
      </c>
      <c r="GV110" s="209" t="str">
        <f>IF(AND((RIGHT($GV$3,2)-'[1]Miter Profiles'!$AC$205-'[1]Outside Edges'!$B109)&gt;=5,'[1]Outside Edges'!$Q109="Yes"),"Yes","No")</f>
        <v>Yes</v>
      </c>
      <c r="GW110" s="210" t="str">
        <f>IF(AND((RIGHT($GW$3,2)-'[1]Miter Profiles'!$AC$206-'[1]Outside Edges'!$B109)&gt;=5,'[1]Outside Edges'!$Q109="Yes"),"Yes","No")</f>
        <v>Yes</v>
      </c>
      <c r="GX110" s="200" t="str">
        <f>IF(AND((RIGHT($GX$3,2)-'[1]Miter Profiles'!$AC$207-'[1]Outside Edges'!$B109)&gt;=5,'[1]Outside Edges'!$Q109="Yes"),"Yes","No")</f>
        <v>No</v>
      </c>
      <c r="GY110" s="201" t="str">
        <f>IF(AND((RIGHT($GY$3,2)-'[1]Miter Profiles'!$AC$208-'[1]Outside Edges'!$B109)&gt;=5,'[1]Outside Edges'!$Q109="Yes"),"Yes","No")</f>
        <v>Yes</v>
      </c>
      <c r="GZ110" s="202" t="str">
        <f>IF(AND((RIGHT($GZ$3,2)-'[1]Miter Profiles'!$AC$209-'[1]Outside Edges'!$B109)&gt;=5,'[1]Outside Edges'!$Q109="Yes"),"Yes","No")</f>
        <v>Yes</v>
      </c>
      <c r="HA110" s="199" t="str">
        <f>IF(AND((RIGHT($HA$3,2)-'[1]Miter Profiles'!$AC$210-'[1]Outside Edges'!$B109)&gt;=5,'[1]Outside Edges'!$Q109="Yes"),"Yes","No")</f>
        <v>No</v>
      </c>
      <c r="HB110" s="197" t="str">
        <f>IF(AND((RIGHT($HB$3,2)-'[1]Miter Profiles'!$AC$211-'[1]Outside Edges'!$B109)&gt;=5,'[1]Outside Edges'!$Q109="Yes"),"Yes","No")</f>
        <v>Yes</v>
      </c>
      <c r="HC110" s="198" t="str">
        <f>IF(AND((RIGHT($HC$3,2)-'[1]Miter Profiles'!$AC$212-'[1]Outside Edges'!$B109)&gt;=5,'[1]Outside Edges'!$Q109="Yes"),"Yes","No")</f>
        <v>Yes</v>
      </c>
      <c r="HD110" s="200" t="str">
        <f>IF(AND((RIGHT($HD$3,2)-'[1]Miter Profiles'!$AC$213-'[1]Outside Edges'!$B109)&gt;=5,'[1]Outside Edges'!$Q109="Yes"),"Yes","No")</f>
        <v>No</v>
      </c>
      <c r="HE110" s="202" t="str">
        <f>IF(AND((RIGHT($HE$3,2)-'[1]Miter Profiles'!$AC$214-'[1]Outside Edges'!$B109)&gt;=5,'[1]Outside Edges'!$Q109="Yes"),"Yes","No")</f>
        <v>No</v>
      </c>
      <c r="HF110" s="199" t="str">
        <f>IF(AND((RIGHT($HF$3,2)-'[1]Miter Profiles'!$AC$215-'[1]Outside Edges'!$B109)&gt;=5,'[1]Outside Edges'!$Q109="Yes"),"Yes","No")</f>
        <v>Yes</v>
      </c>
      <c r="HG110" s="197" t="str">
        <f>IF(AND((RIGHT($HG$3,2)-'[1]Miter Profiles'!$AC$216-'[1]Outside Edges'!$B109)&gt;=5,'[1]Outside Edges'!$Q109="Yes"),"Yes","No")</f>
        <v>Yes</v>
      </c>
      <c r="HH110" s="198" t="str">
        <f>IF(AND((RIGHT($HH$3,2)-'[1]Miter Profiles'!$AC$217-'[1]Outside Edges'!$B109)&gt;=5,'[1]Outside Edges'!$Q109="Yes"),"Yes","No")</f>
        <v>Yes</v>
      </c>
      <c r="HI110" s="200" t="str">
        <f>IF(AND((RIGHT($HI$3,2)-'[1]Miter Profiles'!$AC$218-'[1]Outside Edges'!$B109)&gt;=5,'[1]Outside Edges'!$Q109="Yes"),"Yes","No")</f>
        <v>Yes</v>
      </c>
      <c r="HJ110" s="201" t="str">
        <f>IF(AND((RIGHT($HJ$3,2)-'[1]Miter Profiles'!$AC$219-'[1]Outside Edges'!$B109)&gt;=5,'[1]Outside Edges'!$Q109="Yes"),"Yes","No")</f>
        <v>Yes</v>
      </c>
      <c r="HK110" s="202" t="str">
        <f>IF(AND((RIGHT($HK$3,2)-'[1]Miter Profiles'!$AC$220-'[1]Outside Edges'!$B109)&gt;=5,'[1]Outside Edges'!$Q109="Yes"),"Yes","No")</f>
        <v>Yes</v>
      </c>
      <c r="HL110" s="199" t="str">
        <f>IF(AND((RIGHT($HL$3,2)-'[1]Miter Profiles'!$AC$221-'[1]Outside Edges'!$B109)&gt;=5,'[1]Outside Edges'!$Q109="Yes"),"Yes","No")</f>
        <v>No</v>
      </c>
      <c r="HM110" s="197" t="str">
        <f>IF(AND((RIGHT($HM$3,2)-'[1]Miter Profiles'!$AC$222-'[1]Outside Edges'!$B109)&gt;=5,'[1]Outside Edges'!$Q109="Yes"),"Yes","No")</f>
        <v>Yes</v>
      </c>
      <c r="HN110" s="197" t="str">
        <f>IF(AND((RIGHT($HN$3,2)-'[1]Miter Profiles'!$AC$223-'[1]Outside Edges'!$B109)&gt;=5,'[1]Outside Edges'!$Q109="Yes"),"Yes","No")</f>
        <v>Yes</v>
      </c>
      <c r="HO110" s="201" t="str">
        <f>IF(AND((RIGHT($HO$3,2)-'[1]Miter Profiles'!$AC$224-'[1]Outside Edges'!$B109)&gt;=5,'[1]Outside Edges'!$Q109="Yes"),"Yes","No")</f>
        <v>No</v>
      </c>
      <c r="HP110" s="201" t="str">
        <f>IF(AND((RIGHT($HP$3,2)-'[1]Miter Profiles'!$AC$225-'[1]Outside Edges'!$B109)&gt;=5,'[1]Outside Edges'!$Q109="Yes"),"Yes","No")</f>
        <v>Yes</v>
      </c>
      <c r="HQ110" s="201" t="str">
        <f>IF(AND((RIGHT($HQ$3,3)-'[1]Miter Profiles'!$AC$226-'[1]Outside Edges'!$B109)&gt;=5,'[1]Outside Edges'!$Q109="Yes"),"Yes","No")</f>
        <v>No</v>
      </c>
      <c r="HR110" s="201" t="str">
        <f>IF(AND((RIGHT($HR$3,2)-'[1]Miter Profiles'!$AC$227-'[1]Outside Edges'!$B109)&gt;=5,'[1]Outside Edges'!$Q109="Yes"),"Yes","No")</f>
        <v>No</v>
      </c>
      <c r="HS110" s="197" t="str">
        <f>IF(AND((RIGHT($HS$3,2)-'[1]Miter Profiles'!$AC$228-'[1]Outside Edges'!$B109)&gt;=5,'[1]Outside Edges'!$Q109="Yes"),"Yes","No")</f>
        <v>Yes</v>
      </c>
      <c r="HT110" s="197" t="str">
        <f>IF(AND((RIGHT($HT$3,2)-'[1]Miter Profiles'!$AC$229-'[1]Outside Edges'!$B109)&gt;=5,'[1]Outside Edges'!$Q109="Yes"),"Yes","No")</f>
        <v>Yes</v>
      </c>
      <c r="HU110" s="197" t="str">
        <f>IF(AND((RIGHT($HU$3,2)-'[1]Miter Profiles'!$AC$230-'[1]Outside Edges'!$B109)&gt;=5,'[1]Outside Edges'!$Q109="Yes"),"Yes","No")</f>
        <v>Yes</v>
      </c>
      <c r="HV110" s="201" t="str">
        <f>IF(AND((RIGHT($HV$3,2)-'[1]Miter Profiles'!$AC$231-'[1]Outside Edges'!$B109)&gt;=5,'[1]Outside Edges'!$Q109="Yes"),"Yes","No")</f>
        <v>No</v>
      </c>
      <c r="HW110" s="201" t="str">
        <f>IF(AND((RIGHT($HW$3,2)-'[1]Miter Profiles'!$AC$232-'[1]Outside Edges'!$B109)&gt;=5,'[1]Outside Edges'!$Q109="Yes"),"Yes","No")</f>
        <v>Yes</v>
      </c>
      <c r="HX110" s="201" t="str">
        <f>IF(AND((RIGHT($HX$3,2)-'[1]Miter Profiles'!$AC$233-'[1]Outside Edges'!$B109)&gt;=5,'[1]Outside Edges'!$Q109="Yes"),"Yes","No")</f>
        <v>Yes</v>
      </c>
      <c r="HY110" s="197" t="str">
        <f>IF(AND((RIGHT($HY$3,2)-'[1]Miter Profiles'!$AC$234-'[1]Outside Edges'!$B109)&gt;=5,'[1]Outside Edges'!$Q109="Yes"),"Yes","No")</f>
        <v>No</v>
      </c>
      <c r="HZ110" s="197" t="str">
        <f>IF(AND((RIGHT($HZ$3,2)-'[1]Miter Profiles'!$AC$235-'[1]Outside Edges'!$B109)&gt;=5,'[1]Outside Edges'!$Q109="Yes"),"Yes","No")</f>
        <v>Yes</v>
      </c>
      <c r="IA110" s="197" t="str">
        <f>IF(AND((RIGHT($IA$3,2)-'[1]Miter Profiles'!$AC$236-'[1]Outside Edges'!$B109)&gt;=5,'[1]Outside Edges'!$Q109="Yes"),"Yes","No")</f>
        <v>Yes</v>
      </c>
      <c r="IB110" s="201" t="str">
        <f>IF(AND((RIGHT($IB$3,2)-'[1]Miter Profiles'!$AC$237-'[1]Outside Edges'!$B109)&gt;=5,'[1]Outside Edges'!$Q109="Yes"),"Yes","No")</f>
        <v>Yes</v>
      </c>
      <c r="IC110" s="201" t="str">
        <f>IF(AND((RIGHT($IC$3,2)-'[1]Miter Profiles'!$AC$238-'[1]Outside Edges'!$B109)&gt;=5,'[1]Outside Edges'!$Q109="Yes"),"Yes","No")</f>
        <v>Yes</v>
      </c>
      <c r="ID110" s="201" t="str">
        <f>IF(AND((RIGHT($ID$3,2)-'[1]Miter Profiles'!$AC$239-'[1]Outside Edges'!$B109)&gt;=5,'[1]Outside Edges'!$Q109="Yes"),"Yes","No")</f>
        <v>Yes</v>
      </c>
      <c r="IE110" s="197" t="str">
        <f>IF(AND((RIGHT($IE$3,2)-'[1]Miter Profiles'!$AC$240-'[1]Outside Edges'!$B109)&gt;=5,'[1]Outside Edges'!$Q109="Yes"),"Yes","No")</f>
        <v>Yes</v>
      </c>
      <c r="IF110" s="197" t="str">
        <f>IF(AND((RIGHT($IF$3,2)-'[1]Miter Profiles'!$AC$241-'[1]Outside Edges'!$B109)&gt;=5,'[1]Outside Edges'!$Q109="Yes"),"Yes","No")</f>
        <v>Yes</v>
      </c>
      <c r="IG110" s="197" t="str">
        <f>IF(AND((RIGHT($IG$3,2)-'[1]Miter Profiles'!$AC$242-'[1]Outside Edges'!$B109)&gt;=5,'[1]Outside Edges'!$Q109="Yes"),"Yes","No")</f>
        <v>Yes</v>
      </c>
      <c r="IH110" s="201" t="str">
        <f>IF(AND((RIGHT($IH$3,2)-'[1]Miter Profiles'!$AC$243-'[1]Outside Edges'!$B109)&gt;=5,'[1]Outside Edges'!$Q109="Yes"),"Yes","No")</f>
        <v>Yes</v>
      </c>
      <c r="II110" s="201" t="str">
        <f>IF(AND((RIGHT($II$3,2)-'[1]Miter Profiles'!$AC$244-'[1]Outside Edges'!$B109)&gt;=5,'[1]Outside Edges'!$Q109="Yes"),"Yes","No")</f>
        <v>Yes</v>
      </c>
      <c r="IJ110" s="201" t="str">
        <f>IF(AND((RIGHT($IJ$3,2)-'[1]Miter Profiles'!$AC$245-'[1]Outside Edges'!$B109)&gt;=5,'[1]Outside Edges'!$Q109="Yes"),"Yes","No")</f>
        <v>Yes</v>
      </c>
      <c r="IK110" s="197" t="str">
        <f>IF(AND((RIGHT($IK$3,2)-'[1]Miter Profiles'!$AC$246-'[1]Outside Edges'!$B109)&gt;=5,'[1]Outside Edges'!$Q109="Yes"),"Yes","No")</f>
        <v>Yes</v>
      </c>
      <c r="IL110" s="197" t="str">
        <f>IF(AND((RIGHT($IL$3,2)-'[1]Miter Profiles'!$AC$247-'[1]Outside Edges'!$B109)&gt;=5,'[1]Outside Edges'!$Q109="Yes"),"Yes","No")</f>
        <v>Yes</v>
      </c>
      <c r="IM110" s="197" t="str">
        <f>IF(AND((RIGHT($IM$3,2)-'[1]Miter Profiles'!$AC$248-'[1]Outside Edges'!$B109)&gt;=5,'[1]Outside Edges'!$Q109="Yes"),"Yes","No")</f>
        <v>Yes</v>
      </c>
      <c r="IN110" s="201" t="str">
        <f>IF(AND((RIGHT($IN$3,2)-'[1]Miter Profiles'!$AC$249-'[1]Outside Edges'!$B109)&gt;=5,'[1]Outside Edges'!$Q109="Yes"),"Yes","No")</f>
        <v>No</v>
      </c>
      <c r="IO110" s="201" t="str">
        <f>IF(AND((RIGHT($IO$3,2)-'[1]Miter Profiles'!$AC$250-'[1]Outside Edges'!$B109)&gt;=5,'[1]Outside Edges'!$Q109="Yes"),"Yes","No")</f>
        <v>Yes</v>
      </c>
      <c r="IP110" s="201" t="str">
        <f>IF(AND((RIGHT($IP$3,2)-'[1]Miter Profiles'!$AC$251-'[1]Outside Edges'!$B109)&gt;=5,'[1]Outside Edges'!$Q109="Yes"),"Yes","No")</f>
        <v>Yes</v>
      </c>
      <c r="IQ110" s="197" t="str">
        <f>IF(AND((RIGHT($IQ$3,2)-'[1]Miter Profiles'!$AC$252-'[1]Outside Edges'!$B109)&gt;=5,'[1]Outside Edges'!$Q109="Yes"),"Yes","No")</f>
        <v>No</v>
      </c>
      <c r="IR110" s="197" t="str">
        <f>IF(AND((RIGHT($IR$3,2)-'[1]Miter Profiles'!$AC$253-'[1]Outside Edges'!$B109)&gt;=5,'[1]Outside Edges'!$Q109="Yes"),"Yes","No")</f>
        <v>Yes</v>
      </c>
      <c r="IS110" s="197" t="str">
        <f>IF(AND((RIGHT($IS$3,2)-'[1]Miter Profiles'!$AC$254-'[1]Outside Edges'!$B109)&gt;=5,'[1]Outside Edges'!$Q109="Yes"),"Yes","No")</f>
        <v>Yes</v>
      </c>
      <c r="IT110" s="201" t="str">
        <f>IF(AND((RIGHT($IT$3,2)-'[1]Miter Profiles'!$AC$255-'[1]Outside Edges'!$B109)&gt;=5,'[1]Outside Edges'!$Q109="Yes"),"Yes","No")</f>
        <v>No</v>
      </c>
      <c r="IU110" s="201" t="str">
        <f>IF(AND((RIGHT($IU$3,2)-'[1]Miter Profiles'!$AC$256-'[1]Outside Edges'!$B109)&gt;=5,'[1]Outside Edges'!$Q109="Yes"),"Yes","No")</f>
        <v>Yes</v>
      </c>
      <c r="IV110" s="201" t="str">
        <f>IF(AND((RIGHT($IV$3,2)-'[1]Miter Profiles'!$AC$257-'[1]Outside Edges'!$B109)&gt;=5,'[1]Outside Edges'!$Q109="Yes"),"Yes","No")</f>
        <v>Yes</v>
      </c>
      <c r="IW110" s="197" t="str">
        <f>IF(AND((RIGHT($IW$3,2)-'[1]Miter Profiles'!$AC$258-'[1]Outside Edges'!$B109)&gt;=5,'[1]Outside Edges'!$Q109="Yes"),"Yes","No")</f>
        <v>Yes</v>
      </c>
      <c r="IX110" s="197" t="str">
        <f>IF(AND((RIGHT($IX$3,2)-'[1]Miter Profiles'!$AC$259-'[1]Outside Edges'!$B109)&gt;=5,'[1]Outside Edges'!$Q109="Yes"),"Yes","No")</f>
        <v>Yes</v>
      </c>
      <c r="IY110" s="197" t="str">
        <f>IF(AND((RIGHT($IY$3,2)-'[1]Miter Profiles'!$AC$260-'[1]Outside Edges'!$B109)&gt;=5,'[1]Outside Edges'!$Q109="Yes"),"Yes","No")</f>
        <v>Yes</v>
      </c>
      <c r="IZ110" s="201" t="str">
        <f>IF(AND((RIGHT($IZ$3,2)-'[1]Miter Profiles'!$AC$261-'[1]Outside Edges'!$B109)&gt;=5,'[1]Outside Edges'!$Q109="Yes"),"Yes","No")</f>
        <v>Yes</v>
      </c>
      <c r="JA110" s="201" t="str">
        <f>IF(AND((RIGHT($JA$3,2)-'[1]Miter Profiles'!$AC$262-'[1]Outside Edges'!$B109)&gt;=5,'[1]Outside Edges'!$Q109="Yes"),"Yes","No")</f>
        <v>Yes</v>
      </c>
      <c r="JB110" s="201" t="str">
        <f>IF(AND((RIGHT($JB$3,2)-'[1]Miter Profiles'!$AC$263-'[1]Outside Edges'!$B109)&gt;=5,'[1]Outside Edges'!$Q109="Yes"),"Yes","No")</f>
        <v>Yes</v>
      </c>
      <c r="JC110" s="197" t="str">
        <f>IF(AND((RIGHT($JC$3,2)-'[1]Miter Profiles'!$AC$264-'[1]Outside Edges'!$B109)&gt;=5,'[1]Outside Edges'!$Q109="Yes"),"Yes","No")</f>
        <v>Yes</v>
      </c>
      <c r="JD110" s="197" t="str">
        <f>IF(AND((RIGHT($JD$3,2)-'[1]Miter Profiles'!$AC$265-'[1]Outside Edges'!$B109)&gt;=5,'[1]Outside Edges'!$Q109="Yes"),"Yes","No")</f>
        <v>Yes</v>
      </c>
      <c r="JE110" s="197" t="str">
        <f>IF(AND((RIGHT($JE$3,2)-'[1]Miter Profiles'!$AC$266-'[1]Outside Edges'!$B109)&gt;=5,'[1]Outside Edges'!$Q109="Yes"),"Yes","No")</f>
        <v>Yes</v>
      </c>
      <c r="JF110" s="201" t="str">
        <f>IF(AND((RIGHT($JF$3,2)-'[1]Miter Profiles'!$AC$267-'[1]Outside Edges'!$B109)&gt;=5,'[1]Outside Edges'!$Q109="Yes"),"Yes","No")</f>
        <v>No</v>
      </c>
      <c r="JG110" s="201" t="str">
        <f>IF(AND((RIGHT($JG$3,2)-'[1]Miter Profiles'!$AC$268-'[1]Outside Edges'!$B109)&gt;=5,'[1]Outside Edges'!$Q109="Yes"),"Yes","No")</f>
        <v>Yes</v>
      </c>
      <c r="JH110" s="201" t="str">
        <f>IF(AND((RIGHT($JH$3,2)-'[1]Miter Profiles'!$AC$269-'[1]Outside Edges'!$B109)&gt;=5,'[1]Outside Edges'!$Q109="Yes"),"Yes","No")</f>
        <v>Yes</v>
      </c>
      <c r="JI110" s="197" t="str">
        <f>IF(AND((RIGHT($JI$3,2)-'[1]Miter Profiles'!$AC$270-'[1]Outside Edges'!$B109)&gt;=5,'[1]Outside Edges'!$Q109="Yes"),"Yes","No")</f>
        <v>Yes</v>
      </c>
      <c r="JJ110" s="197" t="str">
        <f>IF(AND((RIGHT($JJ$3,2)-'[1]Miter Profiles'!$AC$271-'[1]Outside Edges'!$B109)&gt;=5,'[1]Outside Edges'!$Q109="Yes"),"Yes","No")</f>
        <v>Yes</v>
      </c>
      <c r="JK110" s="197" t="str">
        <f>IF(AND((RIGHT($JK$3,2)-'[1]Miter Profiles'!$AC$272-'[1]Outside Edges'!$B109)&gt;=5,'[1]Outside Edges'!$Q109="Yes"),"Yes","No")</f>
        <v>Yes</v>
      </c>
      <c r="JL110" s="201" t="str">
        <f>IF(AND((RIGHT($JL$3,2)-'[1]Miter Profiles'!$AC$273-'[1]Outside Edges'!$B109)&gt;=5,'[1]Outside Edges'!$Q109="Yes"),"Yes","No")</f>
        <v>Yes</v>
      </c>
      <c r="JM110" s="201" t="str">
        <f>IF(AND((RIGHT($JM$3,2)-'[1]Miter Profiles'!$AC$274-'[1]Outside Edges'!$B109)&gt;=5,'[1]Outside Edges'!$Q109="Yes"),"Yes","No")</f>
        <v>Yes</v>
      </c>
      <c r="JN110" s="201" t="str">
        <f>IF(AND((RIGHT($JN$3,2)-'[1]Miter Profiles'!$AC$275-'[1]Outside Edges'!$B109)&gt;=5,'[1]Outside Edges'!$Q109="Yes"),"Yes","No")</f>
        <v>Yes</v>
      </c>
      <c r="JO110" s="197" t="str">
        <f>IF(AND((RIGHT($JO$3,2)-'[1]Miter Profiles'!$AC$276-'[1]Outside Edges'!$B109)&gt;=5,'[1]Outside Edges'!$Q109="Yes"),"Yes","No")</f>
        <v>Yes</v>
      </c>
      <c r="JP110" s="197" t="str">
        <f>IF(AND((RIGHT($JP$3,2)-'[1]Miter Profiles'!$AC$277-'[1]Outside Edges'!$B109)&gt;=5,'[1]Outside Edges'!$Q109="Yes"),"Yes","No")</f>
        <v>Yes</v>
      </c>
      <c r="JQ110" s="197" t="str">
        <f>IF(AND((RIGHT($JQ$3,2)-'[1]Miter Profiles'!$AC$278-'[1]Outside Edges'!$B109)&gt;=5,'[1]Outside Edges'!$Q109="Yes"),"Yes","No")</f>
        <v>Yes</v>
      </c>
      <c r="JR110" s="201" t="str">
        <f>IF(AND((RIGHT($JR$3,2)-'[1]Miter Profiles'!$AC$279-'[1]Outside Edges'!$B109)&gt;=5,'[1]Outside Edges'!$Q109="Yes"),"Yes","No")</f>
        <v>No</v>
      </c>
      <c r="JS110" s="201" t="str">
        <f>IF(AND((RIGHT($JS$3,2)-'[1]Miter Profiles'!$AC$280-'[1]Outside Edges'!$B109)&gt;=5,'[1]Outside Edges'!$Q109="Yes"),"Yes","No")</f>
        <v>No</v>
      </c>
      <c r="JT110" s="201" t="str">
        <f>IF(AND((RIGHT($JT$3,2)-'[1]Miter Profiles'!$AC$281-'[1]Outside Edges'!$B109)&gt;=5,'[1]Outside Edges'!$Q109="Yes"),"Yes","No")</f>
        <v>Yes</v>
      </c>
      <c r="JU110" s="197" t="str">
        <f>IF(AND((RIGHT($JU$3,2)-'[1]Miter Profiles'!$AC$282-'[1]Outside Edges'!$B109)&gt;=5,'[1]Outside Edges'!$Q109="Yes"),"Yes","No")</f>
        <v>No</v>
      </c>
      <c r="JV110" s="197" t="str">
        <f>IF(AND((RIGHT($JV$3,2)-'[1]Miter Profiles'!$AC$283-'[1]Outside Edges'!$B109)&gt;=5,'[1]Outside Edges'!$Q109="Yes"),"Yes","No")</f>
        <v>No</v>
      </c>
      <c r="JW110" s="197" t="str">
        <f>IF(AND((RIGHT($JW$3,2)-'[1]Miter Profiles'!$AC$284-'[1]Outside Edges'!$B109)&gt;=5,'[1]Outside Edges'!$Q109="Yes"),"Yes","No")</f>
        <v>Yes</v>
      </c>
      <c r="JX110" s="201" t="str">
        <f>IF(AND((RIGHT($JX$3,2)-'[1]Miter Profiles'!$AC$285-'[1]Outside Edges'!$B109)&gt;=5,'[1]Outside Edges'!$Q109="Yes"),"Yes","No")</f>
        <v>Yes</v>
      </c>
      <c r="JY110" s="201" t="str">
        <f>IF(AND((RIGHT($JY$3,2)-'[1]Miter Profiles'!$AC$286-'[1]Outside Edges'!$B109)&gt;=5,'[1]Outside Edges'!$Q109="Yes"),"Yes","No")</f>
        <v>Yes</v>
      </c>
      <c r="JZ110" s="201" t="str">
        <f>IF(AND((RIGHT($JZ$3,2)-'[1]Miter Profiles'!$AC$287-'[1]Outside Edges'!$B109)&gt;=5,'[1]Outside Edges'!$Q109="Yes"),"Yes","No")</f>
        <v>Yes</v>
      </c>
      <c r="KA110" s="197" t="str">
        <f>IF(AND((RIGHT($KA$3,2)-'[1]Miter Profiles'!$AC$288-'[1]Outside Edges'!$B109)&gt;=5,'[1]Outside Edges'!$Q109="Yes"),"Yes","No")</f>
        <v>Yes</v>
      </c>
      <c r="KB110" s="197" t="str">
        <f>IF(AND((RIGHT($KB$3,2)-'[1]Miter Profiles'!$AC$289-'[1]Outside Edges'!$B109)&gt;=5,'[1]Outside Edges'!$Q109="Yes"),"Yes","No")</f>
        <v>Yes</v>
      </c>
      <c r="KC110" s="197" t="str">
        <f>IF(AND((RIGHT($KC$3,2)-'[1]Miter Profiles'!$AC$290-'[1]Outside Edges'!$B109)&gt;=5,'[1]Outside Edges'!$Q109="Yes"),"Yes","No")</f>
        <v>Yes</v>
      </c>
      <c r="KD110" s="201" t="str">
        <f>IF(AND((RIGHT($KD$3,2)-'[1]Miter Profiles'!$AC$291-'[1]Outside Edges'!$B109)&gt;=5,'[1]Outside Edges'!$Q109="Yes"),"Yes","No")</f>
        <v>No</v>
      </c>
      <c r="KE110" s="201" t="str">
        <f>IF(AND((RIGHT($KE$3,2)-'[1]Miter Profiles'!$AC$292-'[1]Outside Edges'!$B109)&gt;=5,'[1]Outside Edges'!$Q109="Yes"),"Yes","No")</f>
        <v>Yes</v>
      </c>
      <c r="KF110" s="201" t="str">
        <f>IF(AND((RIGHT($KF$3,2)-'[1]Miter Profiles'!$AC$293-'[1]Outside Edges'!$B109)&gt;=5,'[1]Outside Edges'!$Q109="Yes"),"Yes","No")</f>
        <v>Yes</v>
      </c>
      <c r="KG110" s="197" t="str">
        <f>IF(AND((RIGHT($KG$3,2)-'[1]Miter Profiles'!$AC$294-'[1]Outside Edges'!$B109)&gt;=5,'[1]Outside Edges'!$Q109="Yes"),"Yes","No")</f>
        <v>Yes</v>
      </c>
      <c r="KH110" s="197" t="str">
        <f>IF(AND((RIGHT($KH$3,2)-'[1]Miter Profiles'!$AC$295-'[1]Outside Edges'!$B109)&gt;=5,'[1]Outside Edges'!$Q109="Yes"),"Yes","No")</f>
        <v>Yes</v>
      </c>
      <c r="KI110" s="197" t="str">
        <f>IF(AND((RIGHT($KI$3,2)-'[1]Miter Profiles'!$AC$296-'[1]Outside Edges'!$B109)&gt;=5,'[1]Outside Edges'!$Q109="Yes"),"Yes","No")</f>
        <v>Yes</v>
      </c>
      <c r="KJ110" s="201" t="str">
        <f>IF(AND((RIGHT($KJ$3,2)-'[1]Miter Profiles'!$AC$297-'[1]Outside Edges'!$B109)&gt;=5,'[1]Outside Edges'!$Q109="Yes"),"Yes","No")</f>
        <v>Yes</v>
      </c>
      <c r="KK110" s="201" t="str">
        <f>IF(AND((RIGHT($KK$3,2)-'[1]Miter Profiles'!$AC$298-'[1]Outside Edges'!$B109)&gt;=5,'[1]Outside Edges'!$Q109="Yes"),"Yes","No")</f>
        <v>Yes</v>
      </c>
      <c r="KL110" s="201" t="str">
        <f>IF(AND((RIGHT($KL$3,2)-'[1]Miter Profiles'!$AC$299-'[1]Outside Edges'!$B109)&gt;=5,'[1]Outside Edges'!$Q109="Yes"),"Yes","No")</f>
        <v>Yes</v>
      </c>
      <c r="KM110" s="197" t="str">
        <f>IF(AND((RIGHT($KM$3,2)-'[1]Miter Profiles'!$AC$300-'[1]Outside Edges'!$B109)&gt;=5,'[1]Outside Edges'!$Q109="Yes"),"Yes","No")</f>
        <v>Yes</v>
      </c>
      <c r="KN110" s="197" t="str">
        <f>IF(AND((RIGHT($KN$3,2)-'[1]Miter Profiles'!$AC$301-'[1]Outside Edges'!$B109)&gt;=5,'[1]Outside Edges'!$Q109="Yes"),"Yes","No")</f>
        <v>Yes</v>
      </c>
      <c r="KO110" s="197" t="str">
        <f>IF(AND((RIGHT($KO$3,2)-'[1]Miter Profiles'!$AC$302-'[1]Outside Edges'!$B109)&gt;=5,'[1]Outside Edges'!$Q109="Yes"),"Yes","No")</f>
        <v>Yes</v>
      </c>
      <c r="KP110" s="201" t="str">
        <f>IF(AND((RIGHT($KP$3,2)-'[1]Miter Profiles'!$AC$303-'[1]Outside Edges'!$B109)&gt;=5,'[1]Outside Edges'!$Q109="Yes"),"Yes","No")</f>
        <v>Yes</v>
      </c>
      <c r="KQ110" s="201" t="str">
        <f>IF(AND((RIGHT($KQ$3,2)-'[1]Miter Profiles'!$AC$304-'[1]Outside Edges'!$B109)&gt;=5,'[1]Outside Edges'!$Q109="Yes"),"Yes","No")</f>
        <v>Yes</v>
      </c>
      <c r="KR110" s="201" t="str">
        <f>IF(AND((RIGHT($KR$3,2)-'[1]Miter Profiles'!$AC$305-'[1]Outside Edges'!$B109)&gt;=5,'[1]Outside Edges'!$Q109="Yes"),"Yes","No")</f>
        <v>Yes</v>
      </c>
      <c r="KS110" s="197" t="str">
        <f>IF(AND((RIGHT($KS$3,2)-'[1]Miter Profiles'!$AC$306-'[1]Outside Edges'!$B109)&gt;=5,'[1]Outside Edges'!$Q109="Yes"),"Yes","No")</f>
        <v>Yes</v>
      </c>
      <c r="KT110" s="197" t="str">
        <f>IF(AND((RIGHT($KT$3,2)-'[1]Miter Profiles'!$AC$307-'[1]Outside Edges'!$B109)&gt;=5,'[1]Outside Edges'!$Q109="Yes"),"Yes","No")</f>
        <v>Yes</v>
      </c>
      <c r="KU110" s="197" t="str">
        <f>IF(AND((RIGHT($KU$3,2)-'[1]Miter Profiles'!$AC$308-'[1]Outside Edges'!$B109)&gt;=5,'[1]Outside Edges'!$Q109="Yes"),"Yes","No")</f>
        <v>Yes</v>
      </c>
      <c r="KV110" s="201" t="str">
        <f>IF(AND((RIGHT($KV$3,2)-'[1]Miter Profiles'!$AC$309-'[1]Outside Edges'!$B109)&gt;=5,'[1]Outside Edges'!$Q109="Yes"),"Yes","No")</f>
        <v>No</v>
      </c>
      <c r="KW110" s="201" t="str">
        <f>IF(AND((RIGHT($KW$3,2)-'[1]Miter Profiles'!$AC$310-'[1]Outside Edges'!$B109)&gt;=5,'[1]Outside Edges'!$Q109="Yes"),"Yes","No")</f>
        <v>Yes</v>
      </c>
      <c r="KX110" s="201" t="str">
        <f>IF(AND((RIGHT($KX$3,2)-'[1]Miter Profiles'!$AC$311-'[1]Outside Edges'!$B109)&gt;=5,'[1]Outside Edges'!$Q109="Yes"),"Yes","No")</f>
        <v>Yes</v>
      </c>
      <c r="KY110" s="197" t="str">
        <f>IF(AND((RIGHT($KY$3,2)-'[1]Miter Profiles'!$AC$312-'[1]Outside Edges'!$B109)&gt;=5,'[1]Outside Edges'!$Q109="Yes"),"Yes","No")</f>
        <v>No</v>
      </c>
      <c r="KZ110" s="197" t="str">
        <f>IF(AND((RIGHT($KZ$3,2)-'[1]Miter Profiles'!$AC$313-'[1]Outside Edges'!$B109)&gt;=5,'[1]Outside Edges'!$Q109="Yes"),"Yes","No")</f>
        <v>Yes</v>
      </c>
      <c r="LA110" s="197" t="str">
        <f>IF(AND((RIGHT($LA$3,2)-'[1]Miter Profiles'!$AC$314-'[1]Outside Edges'!$B109)&gt;=5,'[1]Outside Edges'!$Q109="Yes"),"Yes","No")</f>
        <v>Yes</v>
      </c>
      <c r="LB110" s="201" t="str">
        <f>IF(AND((RIGHT($LB$3,2)-'[1]Miter Profiles'!$AC$315-'[1]Outside Edges'!$B109)&gt;=5,'[1]Outside Edges'!$Q109="Yes"),"Yes","No")</f>
        <v>No</v>
      </c>
      <c r="LC110" s="201" t="str">
        <f>IF(AND((RIGHT($LC$3,2)-'[1]Miter Profiles'!$AC$316-'[1]Outside Edges'!$B109)&gt;=5,'[1]Outside Edges'!$Q109="Yes"),"Yes","No")</f>
        <v>No</v>
      </c>
      <c r="LD110" s="201" t="str">
        <f>IF(AND((RIGHT($LD$3,2)-'[1]Miter Profiles'!$AC$317-'[1]Outside Edges'!$B109)&gt;=5,'[1]Outside Edges'!$Q109="Yes"),"Yes","No")</f>
        <v>No</v>
      </c>
      <c r="LE110" s="201" t="str">
        <f>IF(AND((RIGHT($LE$3,2)-'[1]Miter Profiles'!$AC$318-'[1]Outside Edges'!$B109)&gt;=5,'[1]Outside Edges'!$Q109="Yes"),"Yes","No")</f>
        <v>No</v>
      </c>
      <c r="LF110" s="197" t="str">
        <f>IF(AND((RIGHT($LF$3,2)-'[1]Miter Profiles'!$AC$319-'[1]Outside Edges'!$B109)&gt;=5,'[1]Outside Edges'!$Q109="Yes"),"Yes","No")</f>
        <v>No</v>
      </c>
      <c r="LG110" s="197" t="str">
        <f>IF(AND((RIGHT($LG$3,2)-'[1]Miter Profiles'!$AC$320-'[1]Outside Edges'!$B109)&gt;=5,'[1]Outside Edges'!$Q109="Yes"),"Yes","No")</f>
        <v>No</v>
      </c>
      <c r="LH110" s="197" t="str">
        <f>IF(AND((RIGHT($LH$3,2)-'[1]Miter Profiles'!$AC$321-'[1]Outside Edges'!$B109)&gt;=5,'[1]Outside Edges'!$Q109="Yes"),"Yes","No")</f>
        <v>No</v>
      </c>
      <c r="LI110" s="197" t="str">
        <f>IF(AND((RIGHT($LI$3,2)-'[1]Miter Profiles'!$AC$322-'[1]Outside Edges'!$B109)&gt;=5,'[1]Outside Edges'!$Q109="Yes"),"Yes","No")</f>
        <v>No</v>
      </c>
      <c r="LJ110" s="201" t="str">
        <f>IF(AND((RIGHT($LJ$3,2)-'[1]Miter Profiles'!$AC$323-'[1]Outside Edges'!$B109)&gt;=5,'[1]Outside Edges'!$Q109="Yes"),"Yes","No")</f>
        <v>No</v>
      </c>
      <c r="LK110" s="201" t="str">
        <f>IF(AND((RIGHT($LK$3,2)-'[1]Miter Profiles'!$AC$324-'[1]Outside Edges'!$B109)&gt;=5,'[1]Outside Edges'!$Q109="Yes"),"Yes","No")</f>
        <v>Yes</v>
      </c>
      <c r="LL110" s="201" t="str">
        <f>IF(AND((RIGHT($LL$3,2)-'[1]Miter Profiles'!$AC$325-'[1]Outside Edges'!$B109)&gt;=5,'[1]Outside Edges'!$Q109="Yes"),"Yes","No")</f>
        <v>Yes</v>
      </c>
      <c r="LM110" s="197" t="str">
        <f>IF(AND((RIGHT($LM$3,2)-'[1]Miter Profiles'!$AC$326-'[1]Outside Edges'!$B109)&gt;=5,'[1]Outside Edges'!$Q109="Yes"),"Yes","No")</f>
        <v>Yes</v>
      </c>
      <c r="LN110" s="197" t="str">
        <f>IF(AND((RIGHT($LN$3,2)-'[1]Miter Profiles'!$AC$327-'[1]Outside Edges'!$B109)&gt;=5,'[1]Outside Edges'!$Q109="Yes"),"Yes","No")</f>
        <v>Yes</v>
      </c>
      <c r="LO110" s="197" t="str">
        <f>IF(AND((RIGHT($LO$3,2)-'[1]Miter Profiles'!$AC$328-'[1]Outside Edges'!$B109)&gt;=5,'[1]Outside Edges'!$Q109="Yes"),"Yes","No")</f>
        <v>Yes</v>
      </c>
      <c r="LP110" s="201" t="str">
        <f>IF(AND((RIGHT($LP$3,2)-'[1]Miter Profiles'!$AC$329-'[1]Outside Edges'!$B109)&gt;=5,'[1]Outside Edges'!$Q109="Yes"),"Yes","No")</f>
        <v>No</v>
      </c>
      <c r="LQ110" s="201" t="str">
        <f>IF(AND((RIGHT($LQ$3,2)-'[1]Miter Profiles'!$AC$330-'[1]Outside Edges'!$B109)&gt;=5,'[1]Outside Edges'!$Q109="Yes"),"Yes","No")</f>
        <v>Yes</v>
      </c>
      <c r="LR110" s="201" t="str">
        <f>IF(AND((RIGHT($LR$3,2)-'[1]Miter Profiles'!$AC$331-'[1]Outside Edges'!$B109)&gt;=5,'[1]Outside Edges'!$Q109="Yes"),"Yes","No")</f>
        <v>Yes</v>
      </c>
      <c r="LS110" s="197" t="str">
        <f>IF(AND((RIGHT($LS$3,2)-'[1]Miter Profiles'!$AC$332-'[1]Outside Edges'!$B109)&gt;=5,'[1]Outside Edges'!$Q109="Yes"),"Yes","No")</f>
        <v>No</v>
      </c>
      <c r="LT110" s="197" t="str">
        <f>IF(AND((RIGHT($LT$3,2)-'[1]Miter Profiles'!$AC$333-'[1]Outside Edges'!$B109)&gt;=5,'[1]Outside Edges'!$Q109="Yes"),"Yes","No")</f>
        <v>Yes</v>
      </c>
      <c r="LU110" s="197" t="str">
        <f>IF(AND((RIGHT($LU$3,2)-'[1]Miter Profiles'!$AC$334-'[1]Outside Edges'!$B109)&gt;=5,'[1]Outside Edges'!$Q109="Yes"),"Yes","No")</f>
        <v>Yes</v>
      </c>
      <c r="LV110" s="201" t="str">
        <f>IF(AND((RIGHT($LV$3,2)-'[1]Miter Profiles'!$AC$335-'[1]Outside Edges'!$B109)&gt;=5,'[1]Outside Edges'!$Q109="Yes"),"Yes","No")</f>
        <v>No</v>
      </c>
      <c r="LW110" s="201" t="str">
        <f>IF(AND((RIGHT($LW$3,2)-'[1]Miter Profiles'!$AC$336-'[1]Outside Edges'!$B109)&gt;=5,'[1]Outside Edges'!$Q109="Yes"),"Yes","No")</f>
        <v>Yes</v>
      </c>
      <c r="LX110" s="201" t="str">
        <f>IF(AND((RIGHT($LX$3,2)-'[1]Miter Profiles'!$AC$337-'[1]Outside Edges'!$B109)&gt;=5,'[1]Outside Edges'!$Q109="Yes"),"Yes","No")</f>
        <v>Yes</v>
      </c>
      <c r="LY110" s="197" t="str">
        <f>IF(AND((RIGHT($LY$3,2)-'[1]Miter Profiles'!$AC$338-'[1]Outside Edges'!$B109)&gt;=5,'[1]Outside Edges'!$Q109="Yes"),"Yes","No")</f>
        <v>Yes</v>
      </c>
      <c r="LZ110" s="197" t="str">
        <f>IF(AND((RIGHT($LZ$3,2)-'[1]Miter Profiles'!$AC$339-'[1]Outside Edges'!$B109)&gt;=5,'[1]Outside Edges'!$Q109="Yes"),"Yes","No")</f>
        <v>Yes</v>
      </c>
      <c r="MA110" s="197" t="str">
        <f>IF(AND((RIGHT($MA$3,2)-'[1]Miter Profiles'!$AC$340-'[1]Outside Edges'!$B109)&gt;=5,'[1]Outside Edges'!$Q109="Yes"),"Yes","No")</f>
        <v>Yes</v>
      </c>
      <c r="MB110" s="201" t="str">
        <f>IF(AND((RIGHT($MB$3,2)-'[1]Miter Profiles'!$AC$341-'[1]Outside Edges'!$B109)&gt;=5,'[1]Outside Edges'!$Q109="Yes"),"Yes","No")</f>
        <v>No</v>
      </c>
      <c r="MC110" s="201" t="str">
        <f>IF(AND((RIGHT($MC$3,2)-'[1]Miter Profiles'!$AC$342-'[1]Outside Edges'!$B109)&gt;=5,'[1]Outside Edges'!$Q109="Yes"),"Yes","No")</f>
        <v>Yes</v>
      </c>
      <c r="MD110" s="201" t="str">
        <f>IF(AND((RIGHT($MD$3,2)-'[1]Miter Profiles'!$AC$343-'[1]Outside Edges'!$B109)&gt;=5,'[1]Outside Edges'!$Q109="Yes"),"Yes","No")</f>
        <v>Yes</v>
      </c>
      <c r="ME110" s="197" t="str">
        <f>IF(AND((RIGHT($ME$3,2)-'[1]Miter Profiles'!$AC$344-'[1]Outside Edges'!$B109)&gt;=5,'[1]Outside Edges'!$Q109="Yes"),"Yes","No")</f>
        <v>Yes</v>
      </c>
      <c r="MF110" s="197" t="str">
        <f>IF(AND((RIGHT($MF$3,2)-'[1]Miter Profiles'!$AC$345-'[1]Outside Edges'!$B109)&gt;=5,'[1]Outside Edges'!$Q109="Yes"),"Yes","No")</f>
        <v>Yes</v>
      </c>
      <c r="MG110" s="197" t="str">
        <f>IF(AND((RIGHT($MG$3,2)-'[1]Miter Profiles'!$AC$346-'[1]Outside Edges'!$B109)&gt;=5,'[1]Outside Edges'!$Q109="Yes"),"Yes","No")</f>
        <v>Yes</v>
      </c>
      <c r="MH110" s="201" t="str">
        <f>IF(AND((RIGHT($MH$3,2)-'[1]Miter Profiles'!$AC$347-'[1]Outside Edges'!$B109)&gt;=5,'[1]Outside Edges'!$Q109="Yes"),"Yes","No")</f>
        <v>Yes</v>
      </c>
      <c r="MI110" s="201" t="str">
        <f>IF(AND((RIGHT($MI$3,2)-'[1]Miter Profiles'!$AC$348-'[1]Outside Edges'!$B109)&gt;=5,'[1]Outside Edges'!$Q109="Yes"),"Yes","No")</f>
        <v>Yes</v>
      </c>
      <c r="MJ110" s="201" t="str">
        <f>IF(AND((RIGHT($MJ$3,2)-'[1]Miter Profiles'!$AC$349-'[1]Outside Edges'!$B109)&gt;=5,'[1]Outside Edges'!$Q109="Yes"),"Yes","No")</f>
        <v>Yes</v>
      </c>
      <c r="MK110" s="197" t="str">
        <f>IF(AND((RIGHT($MK$3,2)-'[1]Miter Profiles'!$AC$350-'[1]Outside Edges'!$B109)&gt;=5,'[1]Outside Edges'!$Q109="Yes"),"Yes","No")</f>
        <v>Yes</v>
      </c>
      <c r="ML110" s="197" t="str">
        <f>IF(AND((RIGHT($ML$3,2)-'[1]Miter Profiles'!$AC$351-'[1]Outside Edges'!$B109)&gt;=5,'[1]Outside Edges'!$Q109="Yes"),"Yes","No")</f>
        <v>Yes</v>
      </c>
      <c r="MM110" s="197" t="str">
        <f>IF(AND((RIGHT($MM$3,2)-'[1]Miter Profiles'!$AC$352-'[1]Outside Edges'!$B109)&gt;=5,'[1]Outside Edges'!$Q109="Yes"),"Yes","No")</f>
        <v>Yes</v>
      </c>
      <c r="MN110" s="201" t="str">
        <f>IF(AND((RIGHT($MK$3,2)-'[1]Miter Profiles'!$AC$353-'[1]Outside Edges'!$B109)&gt;=5,'[1]Outside Edges'!$Q109="Yes"),"Yes","No")</f>
        <v>Yes</v>
      </c>
      <c r="MO110" s="201" t="str">
        <f>IF(AND((RIGHT($ML$3,2)-'[1]Miter Profiles'!$AC$354-'[1]Outside Edges'!$B109)&gt;=5,'[1]Outside Edges'!$Q109="Yes"),"Yes","No")</f>
        <v>Yes</v>
      </c>
      <c r="MP110" s="201" t="str">
        <f>IF(AND((RIGHT($MM$3,2)-'[1]Miter Profiles'!$AC$355-'[1]Outside Edges'!$B109)&gt;=5,'[1]Outside Edges'!$Q109="Yes"),"Yes","No")</f>
        <v>Yes</v>
      </c>
      <c r="MQ110" s="197" t="str">
        <f>IF(AND((RIGHT($MK$3,2)-'[1]Miter Profiles'!$AC$356-'[1]Outside Edges'!$B109)&gt;=5,'[1]Outside Edges'!$Q109="Yes"),"Yes","No")</f>
        <v>No</v>
      </c>
      <c r="MR110" s="197" t="str">
        <f>IF(AND((RIGHT($ML$3,2)-'[1]Miter Profiles'!$AC$357-'[1]Outside Edges'!$B109)&gt;=5,'[1]Outside Edges'!$Q109="Yes"),"Yes","No")</f>
        <v>Yes</v>
      </c>
      <c r="MS110" s="197" t="str">
        <f>IF(AND((RIGHT($MM$3,2)-'[1]Miter Profiles'!$AC$358-'[1]Outside Edges'!$B109)&gt;=5,'[1]Outside Edges'!$Q109="Yes"),"Yes","No")</f>
        <v>Yes</v>
      </c>
      <c r="MT110" s="201" t="str">
        <f>IF(AND((RIGHT($MK$3,2)-'[1]Miter Profiles'!$AC$359-'[1]Outside Edges'!$B109)&gt;=5,'[1]Outside Edges'!$Q109="Yes"),"Yes","No")</f>
        <v>No</v>
      </c>
      <c r="MU110" s="201" t="str">
        <f>IF(AND((RIGHT($ML$3,2)-'[1]Miter Profiles'!$AC$360-'[1]Outside Edges'!$B109)&gt;=5,'[1]Outside Edges'!$Q109="Yes"),"Yes","No")</f>
        <v>Yes</v>
      </c>
      <c r="MV110" s="201" t="str">
        <f>IF(AND((RIGHT($MM$3,2)-'[1]Miter Profiles'!$AC$361-'[1]Outside Edges'!$B109)&gt;=5,'[1]Outside Edges'!$Q109="Yes"),"Yes","No")</f>
        <v>Yes</v>
      </c>
    </row>
    <row r="111" spans="1:360" ht="15.75" customHeight="1" thickBot="1" x14ac:dyDescent="0.25">
      <c r="A111" s="371" t="str">
        <f>IF('[1]Outside Edges'!$A110&lt;&gt;"",'[1]Outside Edges'!$A110,"")</f>
        <v>D108</v>
      </c>
      <c r="B111" s="7" t="str">
        <f>IF(AND((RIGHT($B$3,2)-'[1]Miter Profiles'!$AC$3-'[1]Outside Edges'!$B110)&gt;=5,'[1]Outside Edges'!$Q110="Yes"),"Yes","No")</f>
        <v>Yes</v>
      </c>
      <c r="C111" s="7" t="str">
        <f>IF(AND((RIGHT($C$3,2)-'[1]Miter Profiles'!$AC$4-'[1]Outside Edges'!$B110)&gt;=5,'[1]Outside Edges'!$Q110="Yes"),"Yes","No")</f>
        <v>Yes</v>
      </c>
      <c r="D111" s="63" t="str">
        <f>IF(AND((RIGHT($D$3,2)-'[1]Miter Profiles'!$AC$5-'[1]Outside Edges'!$B110)&gt;=5,'[1]Outside Edges'!$Q110="Yes"),"Yes","No")</f>
        <v>Yes</v>
      </c>
      <c r="E111" s="64" t="str">
        <f>IF(AND((RIGHT($E$3,2)-'[1]Miter Profiles'!$AC$6-'[1]Outside Edges'!$B110)&gt;=5,'[1]Outside Edges'!$Q110="Yes"),"Yes","No")</f>
        <v>Yes</v>
      </c>
      <c r="F111" s="8" t="str">
        <f>IF(AND((RIGHT($F$3,2)-'[1]Miter Profiles'!$AC$7-'[1]Outside Edges'!$B110)&gt;=5,'[1]Outside Edges'!$Q110="Yes"),"Yes","No")</f>
        <v>Yes</v>
      </c>
      <c r="G111" s="65" t="str">
        <f>IF(AND((RIGHT($G$3,2)-'[1]Miter Profiles'!$AC$8-'[1]Outside Edges'!$B110)&gt;=5,'[1]Outside Edges'!$Q110="Yes"),"Yes","No")</f>
        <v>Yes</v>
      </c>
      <c r="H111" s="7" t="str">
        <f>IF(AND((RIGHT($H$3,2)-'[1]Miter Profiles'!$AC$9-'[1]Outside Edges'!$B110)&gt;=5,'[1]Outside Edges'!$Q110="Yes"),"Yes","No")</f>
        <v>Yes</v>
      </c>
      <c r="I111" s="7" t="str">
        <f>IF(AND((RIGHT($I$3,2)-'[1]Miter Profiles'!$AC$10-'[1]Outside Edges'!$B110)&gt;=5,'[1]Outside Edges'!$Q110="Yes"),"Yes","No")</f>
        <v>Yes</v>
      </c>
      <c r="J111" s="63" t="str">
        <f>IF(AND((RIGHT($J$3,2)-'[1]Miter Profiles'!$AC$11-'[1]Outside Edges'!$B110)&gt;=5,'[1]Outside Edges'!$Q110="Yes"),"Yes","No")</f>
        <v>Yes</v>
      </c>
      <c r="K111" s="64" t="str">
        <f>IF(AND((RIGHT($K$3,2)-'[1]Miter Profiles'!$AC$12-'[1]Outside Edges'!$B110)&gt;=5,'[1]Outside Edges'!$Q110="Yes"),"Yes","No")</f>
        <v>Yes</v>
      </c>
      <c r="L111" s="8" t="str">
        <f>IF(AND((RIGHT($L$3,2)-'[1]Miter Profiles'!$AC$13-'[1]Outside Edges'!$B110)&gt;=5,'[1]Outside Edges'!$Q110="Yes"),"Yes","No")</f>
        <v>Yes</v>
      </c>
      <c r="M111" s="65" t="str">
        <f>IF(AND((RIGHT($M$3,2)-'[1]Miter Profiles'!$AC$14-'[1]Outside Edges'!$B110)&gt;=5,'[1]Outside Edges'!$Q110="Yes"),"Yes","No")</f>
        <v>Yes</v>
      </c>
      <c r="N111" s="7" t="str">
        <f>IF(AND((RIGHT($N$3,2)-'[1]Miter Profiles'!$AC$15-'[1]Outside Edges'!$B110)&gt;=4,'[1]Outside Edges'!$Q110="Yes"),"Yes","No")</f>
        <v>Yes</v>
      </c>
      <c r="O111" s="7" t="str">
        <f>IF(AND((RIGHT($O$3,2)-'[1]Miter Profiles'!$AC$16-'[1]Outside Edges'!$B110)&gt;=5,'[1]Outside Edges'!$Q110="Yes"),"Yes","No")</f>
        <v>Yes</v>
      </c>
      <c r="P111" s="63" t="str">
        <f>IF(AND((RIGHT($P$3,2)-'[1]Miter Profiles'!$AC$17-'[1]Outside Edges'!$B110)&gt;=5,'[1]Outside Edges'!$Q110="Yes"),"Yes","No")</f>
        <v>Yes</v>
      </c>
      <c r="Q111" s="64" t="str">
        <f>IF(AND((RIGHT($Q$3,2)-'[1]Miter Profiles'!$AC$18-'[1]Outside Edges'!$B110)&gt;=5,'[1]Outside Edges'!$Q110="Yes"),"Yes","No")</f>
        <v>Yes</v>
      </c>
      <c r="R111" s="8" t="str">
        <f>IF(AND((RIGHT($R$3,2)-'[1]Miter Profiles'!$AC$19-'[1]Outside Edges'!$B110)&gt;=5,'[1]Outside Edges'!$Q110="Yes"),"Yes","No")</f>
        <v>Yes</v>
      </c>
      <c r="S111" s="65" t="str">
        <f>IF(AND((RIGHT($S$3,2)-'[1]Miter Profiles'!$AC$20-'[1]Outside Edges'!$B110)&gt;=5,'[1]Outside Edges'!$Q110="Yes"),"Yes","No")</f>
        <v>Yes</v>
      </c>
      <c r="T111" s="7" t="str">
        <f>IF(AND((RIGHT($T$3,2)-'[1]Miter Profiles'!$AC$21-'[1]Outside Edges'!$B110)&gt;=5,'[1]Outside Edges'!$Q110="Yes"),"Yes","No")</f>
        <v>Yes</v>
      </c>
      <c r="U111" s="7" t="str">
        <f>IF(AND((RIGHT($U$3,2)-'[1]Miter Profiles'!$AC$22-'[1]Outside Edges'!$B110)&gt;=5,'[1]Outside Edges'!$Q110="Yes"),"Yes","No")</f>
        <v>Yes</v>
      </c>
      <c r="V111" s="63" t="str">
        <f>IF(AND((RIGHT($V$3,2)-'[1]Miter Profiles'!$AC$23-'[1]Outside Edges'!$B110)&gt;=5,'[1]Outside Edges'!$Q110="Yes"),"Yes","No")</f>
        <v>Yes</v>
      </c>
      <c r="W111" s="64" t="str">
        <f>IF(AND((RIGHT($W$3,2)-'[1]Miter Profiles'!$AC$24-'[1]Outside Edges'!$B110)&gt;=5,'[1]Outside Edges'!$Q110="Yes"),"Yes","No")</f>
        <v>No</v>
      </c>
      <c r="X111" s="8" t="str">
        <f>IF(AND((RIGHT($X$3,2)-'[1]Miter Profiles'!$AC$25-'[1]Outside Edges'!$B110)&gt;=5,'[1]Outside Edges'!$Q110="Yes"),"Yes","No")</f>
        <v>Yes</v>
      </c>
      <c r="Y111" s="65" t="str">
        <f>IF(AND((RIGHT($Y$3,2)-'[1]Miter Profiles'!$AC$26-'[1]Outside Edges'!$B110)&gt;=5,'[1]Outside Edges'!$Q110="Yes"),"Yes","No")</f>
        <v>Yes</v>
      </c>
      <c r="Z111" s="7" t="str">
        <f>IF(AND((RIGHT($Z$3,2)-'[1]Miter Profiles'!$AC$27-'[1]Outside Edges'!$B110)&gt;=5,'[1]Outside Edges'!$Q110="Yes"),"Yes","No")</f>
        <v>Yes</v>
      </c>
      <c r="AA111" s="7" t="str">
        <f>IF(AND((RIGHT($AA$3,2)-'[1]Miter Profiles'!$AC$28-'[1]Outside Edges'!$B110)&gt;=5,'[1]Outside Edges'!$Q110="Yes"),"Yes","No")</f>
        <v>Yes</v>
      </c>
      <c r="AB111" s="63" t="str">
        <f>IF(AND((RIGHT($AB$3,2)-'[1]Miter Profiles'!$AC$29-'[1]Outside Edges'!$B110)&gt;=5,'[1]Outside Edges'!$Q110="Yes"),"Yes","No")</f>
        <v>Yes</v>
      </c>
      <c r="AC111" s="64" t="str">
        <f>IF(AND((RIGHT($AC$3,2)-'[1]Miter Profiles'!$AC$30-'[1]Outside Edges'!$B110)&gt;=5,'[1]Outside Edges'!$Q110="Yes"),"Yes","No")</f>
        <v>Yes</v>
      </c>
      <c r="AD111" s="8" t="str">
        <f>IF(AND((RIGHT($AD$3,2)-'[1]Miter Profiles'!$AC$31-'[1]Outside Edges'!$B110)&gt;=5,'[1]Outside Edges'!$Q110="Yes"),"Yes","No")</f>
        <v>Yes</v>
      </c>
      <c r="AE111" s="65" t="str">
        <f>IF(AND((RIGHT($AE$3,2)-'[1]Miter Profiles'!$AC$32-'[1]Outside Edges'!$B110)&gt;=5,'[1]Outside Edges'!$Q110="Yes"),"Yes","No")</f>
        <v>Yes</v>
      </c>
      <c r="AF111" s="7" t="str">
        <f>IF(AND((RIGHT($AF$3,2)-'[1]Miter Profiles'!$AC$33-'[1]Outside Edges'!$B110)&gt;=5,'[1]Outside Edges'!$Q110="Yes"),"Yes","No")</f>
        <v>Yes</v>
      </c>
      <c r="AG111" s="7" t="str">
        <f>IF(AND((RIGHT($AG$3,2)-'[1]Miter Profiles'!$AC$34-'[1]Outside Edges'!$B110)&gt;=5,'[1]Outside Edges'!$Q110="Yes"),"Yes","No")</f>
        <v>Yes</v>
      </c>
      <c r="AH111" s="63" t="str">
        <f>IF(AND((RIGHT($AH$3,2)-'[1]Miter Profiles'!$AC$35-'[1]Outside Edges'!$B110)&gt;=5,'[1]Outside Edges'!$Q110="Yes"),"Yes","No")</f>
        <v>Yes</v>
      </c>
      <c r="AI111" s="64" t="str">
        <f>IF(AND((RIGHT($AI$3,2)-'[1]Miter Profiles'!$AC$36-'[1]Outside Edges'!$B110)&gt;=5,'[1]Outside Edges'!$Q110="Yes"),"Yes","No")</f>
        <v>Yes</v>
      </c>
      <c r="AJ111" s="8" t="str">
        <f>IF(AND((RIGHT($AJ$3,2)-'[1]Miter Profiles'!$AC$37-'[1]Outside Edges'!$B110)&gt;=5,'[1]Outside Edges'!$Q110="Yes"),"Yes","No")</f>
        <v>Yes</v>
      </c>
      <c r="AK111" s="65" t="str">
        <f>IF(AND((RIGHT($AK$3,2)-'[1]Miter Profiles'!$AC$38-'[1]Outside Edges'!$B110)&gt;=5,'[1]Outside Edges'!$Q110="Yes"),"Yes","No")</f>
        <v>Yes</v>
      </c>
      <c r="AL111" s="7" t="str">
        <f>IF(AND((RIGHT($AL$3,2)-'[1]Miter Profiles'!$AC$39-'[1]Outside Edges'!$B110)&gt;=5,'[1]Outside Edges'!$Q110="Yes"),"Yes","No")</f>
        <v>Yes</v>
      </c>
      <c r="AM111" s="7" t="str">
        <f>IF(AND((RIGHT($AM$3,2)-'[1]Miter Profiles'!$AC$40-'[1]Outside Edges'!$B110)&gt;=5,'[1]Outside Edges'!$Q110="Yes"),"Yes","No")</f>
        <v>Yes</v>
      </c>
      <c r="AN111" s="63" t="str">
        <f>IF(AND((RIGHT($AN$3,2)-'[1]Miter Profiles'!$AC$41-'[1]Outside Edges'!$B110)&gt;=5,'[1]Outside Edges'!$Q110="Yes"),"Yes","No")</f>
        <v>Yes</v>
      </c>
      <c r="AO111" s="64" t="str">
        <f>IF(AND((RIGHT($AO$3,2)-'[1]Miter Profiles'!$AC$42-'[1]Outside Edges'!$B110)&gt;=5,'[1]Outside Edges'!$Q110="Yes"),"Yes","No")</f>
        <v>Yes</v>
      </c>
      <c r="AP111" s="8" t="str">
        <f>IF(AND((RIGHT($AP$3,2)-'[1]Miter Profiles'!$AC$43-'[1]Outside Edges'!$B110)&gt;=5,'[1]Outside Edges'!$Q110="Yes"),"Yes","No")</f>
        <v>Yes</v>
      </c>
      <c r="AQ111" s="65" t="str">
        <f>IF(AND((RIGHT($AQ$3,2)-'[1]Miter Profiles'!$AC$44-'[1]Outside Edges'!$B110)&gt;=5,'[1]Outside Edges'!$Q110="Yes"),"Yes","No")</f>
        <v>Yes</v>
      </c>
      <c r="AR111" s="7" t="str">
        <f>IF(AND((RIGHT($AR$3,2)-'[1]Miter Profiles'!$AC$45-'[1]Outside Edges'!$B110)&gt;=5,'[1]Outside Edges'!$Q110="Yes"),"Yes","No")</f>
        <v>Yes</v>
      </c>
      <c r="AS111" s="7" t="str">
        <f>IF(AND((RIGHT($AS$3,2)-'[1]Miter Profiles'!$AC$46-'[1]Outside Edges'!$B110)&gt;=5,'[1]Outside Edges'!$Q110="Yes"),"Yes","No")</f>
        <v>Yes</v>
      </c>
      <c r="AT111" s="63" t="str">
        <f>IF(AND((RIGHT($AT$3,2)-'[1]Miter Profiles'!$AC$47-'[1]Outside Edges'!$B110)&gt;=5,'[1]Outside Edges'!$Q110="Yes"),"Yes","No")</f>
        <v>Yes</v>
      </c>
      <c r="AU111" s="64" t="str">
        <f>IF(AND((RIGHT($AU$3,2)-'[1]Miter Profiles'!$AC$48-'[1]Outside Edges'!$B110)&gt;=5,'[1]Outside Edges'!$Q110="Yes"),"Yes","No")</f>
        <v>Yes</v>
      </c>
      <c r="AV111" s="8" t="str">
        <f>IF(AND((RIGHT($AV$3,2)-'[1]Miter Profiles'!$AC$49-'[1]Outside Edges'!$B110)&gt;=5,'[1]Outside Edges'!$Q110="Yes"),"Yes","No")</f>
        <v>Yes</v>
      </c>
      <c r="AW111" s="65" t="str">
        <f>IF(AND((RIGHT($AW$3,2)-'[1]Miter Profiles'!$AC$50-'[1]Outside Edges'!$B110)&gt;=5,'[1]Outside Edges'!$Q110="Yes"),"Yes","No")</f>
        <v>Yes</v>
      </c>
      <c r="AX111" s="7" t="str">
        <f>IF(AND((RIGHT($AX$3,2)-'[1]Miter Profiles'!$AC$51-'[1]Outside Edges'!$B110)&gt;=5,'[1]Outside Edges'!$Q110="Yes"),"Yes","No")</f>
        <v>Yes</v>
      </c>
      <c r="AY111" s="7" t="str">
        <f>IF(AND((RIGHT($AY$3,2)-'[1]Miter Profiles'!$AC$52-'[1]Outside Edges'!$B110)&gt;=5,'[1]Outside Edges'!$Q110="Yes"),"Yes","No")</f>
        <v>Yes</v>
      </c>
      <c r="AZ111" s="63" t="str">
        <f>IF(AND((RIGHT($AZ$3,2)-'[1]Miter Profiles'!$AC$53-'[1]Outside Edges'!$B110)&gt;=5,'[1]Outside Edges'!$Q110="Yes"),"Yes","No")</f>
        <v>Yes</v>
      </c>
      <c r="BA111" s="64" t="str">
        <f>IF(AND((RIGHT($BA$3,2)-'[1]Miter Profiles'!$AC$54-'[1]Outside Edges'!$B110)&gt;=5,'[1]Outside Edges'!$Q110="Yes"),"Yes","No")</f>
        <v>Yes</v>
      </c>
      <c r="BB111" s="8" t="str">
        <f>IF(AND((RIGHT($BB$3,2)-'[1]Miter Profiles'!$AC$55-'[1]Outside Edges'!$B110)&gt;=5,'[1]Outside Edges'!$Q110="Yes"),"Yes","No")</f>
        <v>Yes</v>
      </c>
      <c r="BC111" s="65" t="str">
        <f>IF(AND((RIGHT($BC$3,2)-'[1]Miter Profiles'!$AC$56-'[1]Outside Edges'!$B110)&gt;=5,'[1]Outside Edges'!$Q110="Yes"),"Yes","No")</f>
        <v>Yes</v>
      </c>
      <c r="BD111" s="7" t="str">
        <f>IF(AND((RIGHT($BD$3,2)-'[1]Miter Profiles'!$AC$57-'[1]Outside Edges'!$B110)&gt;=5,'[1]Outside Edges'!$Q110="Yes"),"Yes","No")</f>
        <v>Yes</v>
      </c>
      <c r="BE111" s="7" t="str">
        <f>IF(AND((RIGHT($BE$3,2)-'[1]Miter Profiles'!$AC$58-'[1]Outside Edges'!$B110)&gt;=5,'[1]Outside Edges'!$Q110="Yes"),"Yes","No")</f>
        <v>Yes</v>
      </c>
      <c r="BF111" s="63" t="str">
        <f>IF(AND((RIGHT($BF$3,2)-'[1]Miter Profiles'!$AC$59-'[1]Outside Edges'!$B110)&gt;=5,'[1]Outside Edges'!$Q110="Yes"),"Yes","No")</f>
        <v>Yes</v>
      </c>
      <c r="BG111" s="64" t="str">
        <f>IF(AND((RIGHT($BG$3,2)-'[1]Miter Profiles'!$AC$60-'[1]Outside Edges'!$B110)&gt;=5,'[1]Outside Edges'!$Q110="Yes"),"Yes","No")</f>
        <v>Yes</v>
      </c>
      <c r="BH111" s="8" t="str">
        <f>IF(AND((RIGHT($BH$3,2)-'[1]Miter Profiles'!$AC$61-'[1]Outside Edges'!$B110)&gt;=5,'[1]Outside Edges'!$Q110="Yes"),"Yes","No")</f>
        <v>Yes</v>
      </c>
      <c r="BI111" s="65" t="str">
        <f>IF(AND((RIGHT($BI$3,2)-'[1]Miter Profiles'!$AC$62-'[1]Outside Edges'!$B110)&gt;=5,'[1]Outside Edges'!$Q110="Yes"),"Yes","No")</f>
        <v>Yes</v>
      </c>
      <c r="BJ111" s="7" t="str">
        <f>IF(AND((RIGHT($BJ$3,2)-'[1]Miter Profiles'!$AC$63-'[1]Outside Edges'!$B110)&gt;=5,'[1]Outside Edges'!$Q110="Yes"),"Yes","No")</f>
        <v>Yes</v>
      </c>
      <c r="BK111" s="7" t="str">
        <f>IF(AND((RIGHT($BK$3,2)-'[1]Miter Profiles'!$AC$64-'[1]Outside Edges'!$B110)&gt;=5,'[1]Outside Edges'!$Q110="Yes"),"Yes","No")</f>
        <v>Yes</v>
      </c>
      <c r="BL111" s="63" t="str">
        <f>IF(AND((RIGHT($BL$3,2)-'[1]Miter Profiles'!$AC$65-'[1]Outside Edges'!$B110)&gt;=5,'[1]Outside Edges'!$Q110="Yes"),"Yes","No")</f>
        <v>Yes</v>
      </c>
      <c r="BM111" s="64" t="str">
        <f>IF(AND((RIGHT($BM$3,2)-'[1]Miter Profiles'!$AC$66-'[1]Outside Edges'!$B110)&gt;=5,'[1]Outside Edges'!$Q110="Yes"),"Yes","No")</f>
        <v>Yes</v>
      </c>
      <c r="BN111" s="8" t="str">
        <f>IF(AND((RIGHT($BN$3,2)-'[1]Miter Profiles'!$AC$67-'[1]Outside Edges'!$B110)&gt;=5,'[1]Outside Edges'!$Q110="Yes"),"Yes","No")</f>
        <v>Yes</v>
      </c>
      <c r="BO111" s="65" t="str">
        <f>IF(AND((RIGHT($BO$3,2)-'[1]Miter Profiles'!$AC$68-'[1]Outside Edges'!$B110)&gt;=5,'[1]Outside Edges'!$Q110="Yes"),"Yes","No")</f>
        <v>Yes</v>
      </c>
      <c r="BP111" s="7" t="str">
        <f>IF(AND((RIGHT($BP$3,2)-'[1]Miter Profiles'!$AC$69-'[1]Outside Edges'!$B110)&gt;=5,'[1]Outside Edges'!$Q110="Yes"),"Yes","No")</f>
        <v>Yes</v>
      </c>
      <c r="BQ111" s="7" t="str">
        <f>IF(AND((RIGHT($BQ$3,2)-'[1]Miter Profiles'!$AC$70-'[1]Outside Edges'!$B110)&gt;=5,'[1]Outside Edges'!$Q110="Yes"),"Yes","No")</f>
        <v>Yes</v>
      </c>
      <c r="BR111" s="63" t="str">
        <f>IF(AND((RIGHT($BR$3,2)-'[1]Miter Profiles'!$AC$71-'[1]Outside Edges'!$B110)&gt;=5,'[1]Outside Edges'!$Q110="Yes"),"Yes","No")</f>
        <v>Yes</v>
      </c>
      <c r="BS111" s="64" t="str">
        <f>IF(AND((RIGHT($BS$3,2)-'[1]Miter Profiles'!$AC$72-'[1]Outside Edges'!$B110)&gt;=5,'[1]Outside Edges'!$Q110="Yes"),"Yes","No")</f>
        <v>Yes</v>
      </c>
      <c r="BT111" s="8" t="str">
        <f>IF(AND((RIGHT($BT$3,2)-'[1]Miter Profiles'!$AC$73-'[1]Outside Edges'!$B110)&gt;=5,'[1]Outside Edges'!$Q110="Yes"),"Yes","No")</f>
        <v>Yes</v>
      </c>
      <c r="BU111" s="65" t="str">
        <f>IF(AND((RIGHT($BU$3,2)-'[1]Miter Profiles'!$AC$74-'[1]Outside Edges'!$B110)&gt;=5,'[1]Outside Edges'!$Q110="Yes"),"Yes","No")</f>
        <v>Yes</v>
      </c>
      <c r="BV111" s="7" t="str">
        <f>IF(AND((RIGHT($BV$3,2)-'[1]Miter Profiles'!$AC$75-'[1]Outside Edges'!$B110)&gt;=5,'[1]Outside Edges'!$Q110="Yes"),"Yes","No")</f>
        <v>Yes</v>
      </c>
      <c r="BW111" s="7" t="str">
        <f>IF(AND((RIGHT($BW$3,2)-'[1]Miter Profiles'!$AC$76-'[1]Outside Edges'!$B110)&gt;=5,'[1]Outside Edges'!$Q110="Yes"),"Yes","No")</f>
        <v>Yes</v>
      </c>
      <c r="BX111" s="63" t="str">
        <f>IF(AND((RIGHT($BX$3,2)-'[1]Miter Profiles'!$AC$77-'[1]Outside Edges'!$B110)&gt;=5,'[1]Outside Edges'!$Q110="Yes"),"Yes","No")</f>
        <v>Yes</v>
      </c>
      <c r="BY111" s="64" t="str">
        <f>IF(AND((RIGHT($BY$3,2)-'[1]Miter Profiles'!$AC$78-'[1]Outside Edges'!$B110)&gt;=5,'[1]Outside Edges'!$Q110="Yes"),"Yes","No")</f>
        <v>Yes</v>
      </c>
      <c r="BZ111" s="8" t="str">
        <f>IF(AND((RIGHT($BZ$3,2)-'[1]Miter Profiles'!$AC$79-'[1]Outside Edges'!$B110)&gt;=5,'[1]Outside Edges'!$Q110="Yes"),"Yes","No")</f>
        <v>Yes</v>
      </c>
      <c r="CA111" s="65" t="str">
        <f>IF(AND((RIGHT($CA$3,2)-'[1]Miter Profiles'!$AC$80-'[1]Outside Edges'!$B110)&gt;=5,'[1]Outside Edges'!$Q110="Yes"),"Yes","No")</f>
        <v>Yes</v>
      </c>
      <c r="CB111" s="7" t="str">
        <f>IF(AND((RIGHT($CB$3,2)-'[1]Miter Profiles'!$AC$81-'[1]Outside Edges'!$B110)&gt;=5,'[1]Outside Edges'!$Q110="Yes"),"Yes","No")</f>
        <v>Yes</v>
      </c>
      <c r="CC111" s="7" t="str">
        <f>IF(AND((RIGHT($CC$3,2)-'[1]Miter Profiles'!$AC$82-'[1]Outside Edges'!$B110)&gt;=5,'[1]Outside Edges'!$Q110="Yes"),"Yes","No")</f>
        <v>Yes</v>
      </c>
      <c r="CD111" s="63" t="str">
        <f>IF(AND((RIGHT($CD$3,2)-'[1]Miter Profiles'!$AC$83-'[1]Outside Edges'!$B110)&gt;=5,'[1]Outside Edges'!$Q110="Yes"),"Yes","No")</f>
        <v>Yes</v>
      </c>
      <c r="CE111" s="64" t="str">
        <f>IF(AND((RIGHT($CE$3,2)-'[1]Miter Profiles'!$AC$84-'[1]Outside Edges'!$B110)&gt;=5,'[1]Outside Edges'!$Q110="Yes"),"Yes","No")</f>
        <v>Yes</v>
      </c>
      <c r="CF111" s="8" t="str">
        <f>IF(AND((RIGHT($CF$3,2)-'[1]Miter Profiles'!$AC$85-'[1]Outside Edges'!$B110)&gt;=5,'[1]Outside Edges'!$Q110="Yes"),"Yes","No")</f>
        <v>Yes</v>
      </c>
      <c r="CG111" s="65" t="str">
        <f>IF(AND((RIGHT($CG$3,2)-'[1]Miter Profiles'!$AC$86-'[1]Outside Edges'!$B110)&gt;=5,'[1]Outside Edges'!$Q110="Yes"),"Yes","No")</f>
        <v>Yes</v>
      </c>
      <c r="CH111" s="7" t="str">
        <f>IF(AND((RIGHT($CH$3,2)-'[1]Miter Profiles'!$AC$87-'[1]Outside Edges'!$B110)&gt;=5,'[1]Outside Edges'!$Q110="Yes"),"Yes","No")</f>
        <v>Yes</v>
      </c>
      <c r="CI111" s="7" t="str">
        <f>IF(AND((RIGHT($CI$3,2)-'[1]Miter Profiles'!$AC$88-'[1]Outside Edges'!$B110)&gt;=5,'[1]Outside Edges'!$Q110="Yes"),"Yes","No")</f>
        <v>Yes</v>
      </c>
      <c r="CJ111" s="63" t="str">
        <f>IF(AND((RIGHT($CJ$3,2)-'[1]Miter Profiles'!$AC$89-'[1]Outside Edges'!$B110)&gt;=5,'[1]Outside Edges'!$Q110="Yes"),"Yes","No")</f>
        <v>Yes</v>
      </c>
      <c r="CK111" s="64" t="str">
        <f>IF(AND((RIGHT($CK$3,2)-'[1]Miter Profiles'!$AC$90-'[1]Outside Edges'!$B110)&gt;=5,'[1]Outside Edges'!$Q110="Yes"),"Yes","No")</f>
        <v>Yes</v>
      </c>
      <c r="CL111" s="8" t="str">
        <f>IF(AND((RIGHT($CL$3,2)-'[1]Miter Profiles'!$AC$91-'[1]Outside Edges'!$B110)&gt;=5,'[1]Outside Edges'!$Q110="Yes"),"Yes","No")</f>
        <v>Yes</v>
      </c>
      <c r="CM111" s="65" t="str">
        <f>IF(AND((RIGHT($CM$3,2)-'[1]Miter Profiles'!$AC$92-'[1]Outside Edges'!$B110)&gt;=5,'[1]Outside Edges'!$Q110="Yes"),"Yes","No")</f>
        <v>Yes</v>
      </c>
      <c r="CN111" s="7" t="str">
        <f>IF(AND((RIGHT(CN$3,2)-'[1]Miter Profiles'!$AC$93-'[1]Outside Edges'!$B110)&gt;=5,'[1]Outside Edges'!$Q110="Yes"),"Yes","No")</f>
        <v>Yes</v>
      </c>
      <c r="CO111" s="7" t="str">
        <f>IF(AND((RIGHT(CO$3,2)-'[1]Miter Profiles'!$AC$94-'[1]Outside Edges'!$B110)&gt;=5,'[1]Outside Edges'!$Q110="Yes"),"Yes","No")</f>
        <v>Yes</v>
      </c>
      <c r="CP111" s="63" t="str">
        <f>IF(AND((RIGHT(CP$3,2)-'[1]Miter Profiles'!$AC$95-'[1]Outside Edges'!$B110)&gt;=5,'[1]Outside Edges'!$Q110="Yes"),"Yes","No")</f>
        <v>Yes</v>
      </c>
      <c r="CQ111" s="64" t="str">
        <f>IF(AND((RIGHT(CQ$3,2)-'[1]Miter Profiles'!$AC$96-'[1]Outside Edges'!$B110)&gt;=5,'[1]Outside Edges'!$Q110="Yes"),"Yes","No")</f>
        <v>Yes</v>
      </c>
      <c r="CR111" s="8" t="str">
        <f>IF(AND((RIGHT(CR$3,2)-'[1]Miter Profiles'!$AC$97-'[1]Outside Edges'!$B110)&gt;=5,'[1]Outside Edges'!$Q110="Yes"),"Yes","No")</f>
        <v>Yes</v>
      </c>
      <c r="CS111" s="65" t="str">
        <f>IF(AND((RIGHT(CS$3,2)-'[1]Miter Profiles'!$AC$98-'[1]Outside Edges'!$B110)&gt;=5,'[1]Outside Edges'!$Q110="Yes"),"Yes","No")</f>
        <v>Yes</v>
      </c>
      <c r="CT111" s="7" t="str">
        <f>IF(AND((RIGHT($CT$3,2)-'[1]Miter Profiles'!$AC$99-'[1]Outside Edges'!$B110)&gt;=5,'[1]Outside Edges'!$Q110="Yes"),"Yes","No")</f>
        <v>Yes</v>
      </c>
      <c r="CU111" s="7" t="str">
        <f>IF(AND((RIGHT($CU$3,2)-'[1]Miter Profiles'!$AC$100-'[1]Outside Edges'!$B110)&gt;=5,'[1]Outside Edges'!$Q110="Yes"),"Yes","No")</f>
        <v>Yes</v>
      </c>
      <c r="CV111" s="63" t="str">
        <f>IF(AND((RIGHT($CV$3,2)-'[1]Miter Profiles'!$AC$101-'[1]Outside Edges'!$B110)&gt;=5,'[1]Outside Edges'!$Q110="Yes"),"Yes","No")</f>
        <v>Yes</v>
      </c>
      <c r="CW111" s="64" t="str">
        <f>IF(AND((RIGHT($CW$3,2)-'[1]Miter Profiles'!$AC$102-'[1]Outside Edges'!$B110)&gt;=5,'[1]Outside Edges'!$Q110="Yes"),"Yes","No")</f>
        <v>Yes</v>
      </c>
      <c r="CX111" s="8" t="str">
        <f>IF(AND((RIGHT($CX$3,2)-'[1]Miter Profiles'!$AC$103-'[1]Outside Edges'!$B110)&gt;=5,'[1]Outside Edges'!$Q110="Yes"),"Yes","No")</f>
        <v>Yes</v>
      </c>
      <c r="CY111" s="65" t="str">
        <f>IF(AND((RIGHT($CY$3,2)-'[1]Miter Profiles'!$AC$104-'[1]Outside Edges'!$B110)&gt;=5,'[1]Outside Edges'!$Q110="Yes"),"Yes","No")</f>
        <v>Yes</v>
      </c>
      <c r="CZ111" s="7" t="str">
        <f>IF(AND((RIGHT($CZ$3,2)-'[1]Miter Profiles'!$AC$105-'[1]Outside Edges'!$B110)&gt;=5,'[1]Outside Edges'!$Q110="Yes"),"Yes","No")</f>
        <v>Yes</v>
      </c>
      <c r="DA111" s="7" t="str">
        <f>IF(AND((RIGHT($DA$3,2)-'[1]Miter Profiles'!$AC$106-'[1]Outside Edges'!$B110)&gt;=5,'[1]Outside Edges'!$Q110="Yes"),"Yes","No")</f>
        <v>Yes</v>
      </c>
      <c r="DB111" s="63" t="str">
        <f>IF(AND((RIGHT($DB$3,2)-'[1]Miter Profiles'!$AC$107-'[1]Outside Edges'!$B110)&gt;=5,'[1]Outside Edges'!$Q110="Yes"),"Yes","No")</f>
        <v>Yes</v>
      </c>
      <c r="DC111" s="64" t="str">
        <f>IF(AND((RIGHT($DC$3,2)-'[1]Miter Profiles'!$AC$108-'[1]Outside Edges'!$B110)&gt;=5,'[1]Outside Edges'!$Q110="Yes"),"Yes","No")</f>
        <v>Yes</v>
      </c>
      <c r="DD111" s="8" t="str">
        <f>IF(AND((RIGHT($DD$3,2)-'[1]Miter Profiles'!$AC$109-'[1]Outside Edges'!$B110)&gt;=5,'[1]Outside Edges'!$Q110="Yes"),"Yes","No")</f>
        <v>Yes</v>
      </c>
      <c r="DE111" s="65" t="str">
        <f>IF(AND((RIGHT($DE$3,2)-'[1]Miter Profiles'!$AC$110-'[1]Outside Edges'!$B110)&gt;=5,'[1]Outside Edges'!$Q110="Yes"),"Yes","No")</f>
        <v>Yes</v>
      </c>
      <c r="DF111" s="7" t="str">
        <f>IF(AND((RIGHT($DF$3,2)-'[1]Miter Profiles'!$AC$111-'[1]Outside Edges'!$B110)&gt;=5,'[1]Outside Edges'!$Q110="Yes"),"Yes","No")</f>
        <v>Yes</v>
      </c>
      <c r="DG111" s="7" t="str">
        <f>IF(AND((RIGHT($DG$3,2)-'[1]Miter Profiles'!$AC$112-'[1]Outside Edges'!$B110)&gt;=5,'[1]Outside Edges'!$Q110="Yes"),"Yes","No")</f>
        <v>Yes</v>
      </c>
      <c r="DH111" s="63" t="str">
        <f>IF(AND((RIGHT($DH$3,2)-'[1]Miter Profiles'!$AC$113-'[1]Outside Edges'!$B110)&gt;=5,'[1]Outside Edges'!$Q110="Yes"),"Yes","No")</f>
        <v>Yes</v>
      </c>
      <c r="DI111" s="64" t="str">
        <f>IF(AND((RIGHT($DI$3,2)-'[1]Miter Profiles'!$AC$114-'[1]Outside Edges'!$B110)&gt;=5,'[1]Outside Edges'!$Q110="Yes"),"Yes","No")</f>
        <v>Yes</v>
      </c>
      <c r="DJ111" s="8" t="str">
        <f>IF(AND((RIGHT($DJ$3,2)-'[1]Miter Profiles'!$AC$115-'[1]Outside Edges'!$B110)&gt;=5,'[1]Outside Edges'!$Q110="Yes"),"Yes","No")</f>
        <v>Yes</v>
      </c>
      <c r="DK111" s="65" t="str">
        <f>IF(AND((RIGHT($DK$3,2)-'[1]Miter Profiles'!$AC$116-'[1]Outside Edges'!$B110)&gt;=5,'[1]Outside Edges'!$Q110="Yes"),"Yes","No")</f>
        <v>Yes</v>
      </c>
      <c r="DL111" s="7" t="str">
        <f>IF(AND((RIGHT($DL$3,2)-'[1]Miter Profiles'!$AC$117-'[1]Outside Edges'!$B110)&gt;=5,'[1]Outside Edges'!$Q110="Yes"),"Yes","No")</f>
        <v>Yes</v>
      </c>
      <c r="DM111" s="7" t="str">
        <f>IF(AND((RIGHT($DM$3,2)-'[1]Miter Profiles'!$AC$118-'[1]Outside Edges'!$B110)&gt;=5,'[1]Outside Edges'!$Q110="Yes"),"Yes","No")</f>
        <v>Yes</v>
      </c>
      <c r="DN111" s="63" t="str">
        <f>IF(AND((RIGHT($DN$3,2)-'[1]Miter Profiles'!$AC$119-'[1]Outside Edges'!$B110)&gt;=5,'[1]Outside Edges'!$Q110="Yes"),"Yes","No")</f>
        <v>Yes</v>
      </c>
      <c r="DO111" s="64" t="str">
        <f>IF(AND((RIGHT($DO$3,2)-'[1]Miter Profiles'!$AC$120-'[1]Outside Edges'!$B110)&gt;=5,'[1]Outside Edges'!$Q110="Yes"),"Yes","No")</f>
        <v>Yes</v>
      </c>
      <c r="DP111" s="8" t="str">
        <f>IF(AND((RIGHT($DP$3,2)-'[1]Miter Profiles'!$AC$121-'[1]Outside Edges'!$B110)&gt;=5,'[1]Outside Edges'!$Q110="Yes"),"Yes","No")</f>
        <v>Yes</v>
      </c>
      <c r="DQ111" s="65" t="str">
        <f>IF(AND((RIGHT($DQ$3,2)-'[1]Miter Profiles'!$AC$122-'[1]Outside Edges'!$B110)&gt;=5,'[1]Outside Edges'!$Q110="Yes"),"Yes","No")</f>
        <v>Yes</v>
      </c>
      <c r="DR111" s="7" t="str">
        <f>IF(AND((RIGHT($DR$3,2)-'[1]Miter Profiles'!$AC$123-'[1]Outside Edges'!$B110)&gt;=5,'[1]Outside Edges'!$Q110="Yes"),"Yes","No")</f>
        <v>Yes</v>
      </c>
      <c r="DS111" s="7" t="str">
        <f>IF(AND((RIGHT($DS$3,2)-'[1]Miter Profiles'!$AC$124-'[1]Outside Edges'!$B110)&gt;=5,'[1]Outside Edges'!$Q110="Yes"),"Yes","No")</f>
        <v>Yes</v>
      </c>
      <c r="DT111" s="63" t="str">
        <f>IF(AND((RIGHT($DT$3,2)-'[1]Miter Profiles'!$AC$125-'[1]Outside Edges'!$B110)&gt;=5,'[1]Outside Edges'!$Q110="Yes"),"Yes","No")</f>
        <v>Yes</v>
      </c>
      <c r="DU111" s="64" t="str">
        <f>IF(AND((RIGHT($DU$3,2)-'[1]Miter Profiles'!$AC$126-'[1]Outside Edges'!$B110)&gt;=5,'[1]Outside Edges'!$Q110="Yes"),"Yes","No")</f>
        <v>Yes</v>
      </c>
      <c r="DV111" s="8" t="str">
        <f>IF(AND((RIGHT($DV$3,2)-'[1]Miter Profiles'!$AC$127-'[1]Outside Edges'!$B110)&gt;=5,'[1]Outside Edges'!$Q110="Yes"),"Yes","No")</f>
        <v>Yes</v>
      </c>
      <c r="DW111" s="65" t="str">
        <f>IF(AND((RIGHT($DW$3,2)-'[1]Miter Profiles'!$AC$128-'[1]Outside Edges'!$B110)&gt;=5,'[1]Outside Edges'!$Q110="Yes"),"Yes","No")</f>
        <v>Yes</v>
      </c>
      <c r="DX111" s="7" t="str">
        <f>IF(AND((RIGHT($DX$3,2)-'[1]Miter Profiles'!$AC$129-'[1]Outside Edges'!$B110)&gt;=5,'[1]Outside Edges'!$Q110="Yes"),"Yes","No")</f>
        <v>Yes</v>
      </c>
      <c r="DY111" s="7" t="str">
        <f>IF(AND((RIGHT($DY$3,2)-'[1]Miter Profiles'!$AC$130-'[1]Outside Edges'!$B110)&gt;=5,'[1]Outside Edges'!$Q110="Yes"),"Yes","No")</f>
        <v>Yes</v>
      </c>
      <c r="DZ111" s="63" t="str">
        <f>IF(AND((RIGHT($DZ$3,2)-'[1]Miter Profiles'!$AC$131-'[1]Outside Edges'!$B110)&gt;=5,'[1]Outside Edges'!$Q110="Yes"),"Yes","No")</f>
        <v>Yes</v>
      </c>
      <c r="EA111" s="68" t="str">
        <f>IF(AND((RIGHT($EA$3,2)-'[1]Miter Profiles'!$AC$132-'[1]Outside Edges'!$B110)&gt;=5,'[1]Outside Edges'!$Q110="Yes"),"Yes","No")</f>
        <v>Yes</v>
      </c>
      <c r="EB111" s="78" t="str">
        <f>IF(AND((RIGHT($EB$3,2)-'[1]Miter Profiles'!$AC$133-'[1]Outside Edges'!$B110)&gt;=5,'[1]Outside Edges'!$Q110="Yes"),"Yes","No")</f>
        <v>Yes</v>
      </c>
      <c r="EC111" s="79" t="str">
        <f>IF(AND((RIGHT($EC$3,2)-'[1]Miter Profiles'!$AC$134-'[1]Outside Edges'!$B110)&gt;=5,'[1]Outside Edges'!$Q110="Yes"),"Yes","No")</f>
        <v>Yes</v>
      </c>
      <c r="ED111" s="81" t="str">
        <f>IF(AND((RIGHT($ED$3,2)-'[1]Miter Profiles'!$AC$135-'[1]Outside Edges'!$B110)&gt;=5,'[1]Outside Edges'!$Q110="Yes"),"Yes","No")</f>
        <v>Yes</v>
      </c>
      <c r="EE111" s="80" t="str">
        <f>IF(AND((RIGHT($EE$3,2)-'[1]Miter Profiles'!$AC$136-'[1]Outside Edges'!$B110)&gt;=5,'[1]Outside Edges'!$Q110="Yes"),"Yes","No")</f>
        <v>Yes</v>
      </c>
      <c r="EF111" s="63" t="str">
        <f>IF(AND((RIGHT($EF$3,2)-'[1]Miter Profiles'!$AC$137-'[1]Outside Edges'!$B110)&gt;=5,'[1]Outside Edges'!$Q110="Yes"),"Yes","No")</f>
        <v>Yes</v>
      </c>
      <c r="EG111" s="7" t="str">
        <f>IF(AND((RIGHT($EG$3,2)-'[1]Miter Profiles'!$AC$138-'[1]Outside Edges'!$B110)&gt;=5,'[1]Outside Edges'!$Q110="Yes"),"Yes","No")</f>
        <v>Yes</v>
      </c>
      <c r="EH111" s="68" t="str">
        <f>IF(AND((RIGHT($EH$3,2)-'[1]Miter Profiles'!$AC$139-'[1]Outside Edges'!$B110)&gt;=5,'[1]Outside Edges'!$Q110="Yes"),"Yes","No")</f>
        <v>Yes</v>
      </c>
      <c r="EI111" s="82" t="str">
        <f>IF(AND((RIGHT($EI$3,2)-'[1]Miter Profiles'!$AC$140-'[1]Outside Edges'!$B110)&gt;=5,'[1]Outside Edges'!$Q110="Yes"),"Yes","No")</f>
        <v>Yes</v>
      </c>
      <c r="EJ111" s="83" t="str">
        <f>IF(AND((RIGHT($EJ$3,2)-'[1]Miter Profiles'!$AC$141-'[1]Outside Edges'!$B110)&gt;=5,'[1]Outside Edges'!$Q110="Yes"),"Yes","No")</f>
        <v>Yes</v>
      </c>
      <c r="EK111" s="83" t="str">
        <f>IF(AND((RIGHT($EK$3,2)-'[1]Miter Profiles'!$AC$142-'[1]Outside Edges'!$B110)&gt;=5,'[1]Outside Edges'!$Q110="Yes"),"Yes","No")</f>
        <v>Yes</v>
      </c>
      <c r="EL111" s="81" t="str">
        <f>IF(AND((RIGHT($EL$3,2)-'[1]Miter Profiles'!$AC$143-'[1]Outside Edges'!$B110)&gt;=5,'[1]Outside Edges'!$Q110="Yes"),"Yes","No")</f>
        <v>Yes</v>
      </c>
      <c r="EM111" s="84" t="str">
        <f>IF(AND((RIGHT($EM$3,2)-'[1]Miter Profiles'!$AC$144-'[1]Outside Edges'!$B110)&gt;=5,'[1]Outside Edges'!$Q110="Yes"),"Yes","No")</f>
        <v>Yes</v>
      </c>
      <c r="EN111" s="7" t="str">
        <f>IF(AND((RIGHT($EN$3,2)-'[1]Miter Profiles'!$AC$145-'[1]Outside Edges'!$B110)&gt;=5,'[1]Outside Edges'!$Q110="Yes"),"Yes","No")</f>
        <v>Yes</v>
      </c>
      <c r="EO111" s="68" t="str">
        <f>IF(AND((RIGHT($EO$3,2)-'[1]Miter Profiles'!$AC$146-'[1]Outside Edges'!$B110)&gt;=5,'[1]Outside Edges'!$Q110="Yes"),"Yes","No")</f>
        <v>Yes</v>
      </c>
      <c r="EP111" s="83" t="str">
        <f>IF(AND((RIGHT($EP$3,2)-'[1]Miter Profiles'!$AC$147-'[1]Outside Edges'!$B110)&gt;=5,'[1]Outside Edges'!$Q110="Yes"),"Yes","No")</f>
        <v>Yes</v>
      </c>
      <c r="EQ111" s="83" t="str">
        <f>IF(AND((RIGHT($EQ$3,2)-'[1]Miter Profiles'!$AC$148-'[1]Outside Edges'!$B110)&gt;=5,'[1]Outside Edges'!$Q110="Yes"),"Yes","No")</f>
        <v>Yes</v>
      </c>
      <c r="ER111" s="81" t="str">
        <f>IF(AND((RIGHT($ER$3,2)-'[1]Miter Profiles'!$AC$149-'[1]Outside Edges'!$B110)&gt;=5,'[1]Outside Edges'!$Q110="Yes"),"Yes","No")</f>
        <v>Yes</v>
      </c>
      <c r="ES111" s="84" t="str">
        <f>IF(AND((RIGHT($ES$3,2)-'[1]Miter Profiles'!$AC$150-'[1]Outside Edges'!$B110)&gt;=5,'[1]Outside Edges'!$Q110="Yes"),"Yes","No")</f>
        <v>Yes</v>
      </c>
      <c r="ET111" s="7" t="str">
        <f>IF(AND((RIGHT($ET$3,2)-'[1]Miter Profiles'!$AC$151-'[1]Outside Edges'!$B110)&gt;=5,'[1]Outside Edges'!$Q110="Yes"),"Yes","No")</f>
        <v>Yes</v>
      </c>
      <c r="EU111" s="68" t="str">
        <f>IF(AND((RIGHT($EU$3,2)-'[1]Miter Profiles'!$AC$152-'[1]Outside Edges'!$B110)&gt;=5,'[1]Outside Edges'!$Q110="Yes"),"Yes","No")</f>
        <v>Yes</v>
      </c>
      <c r="EV111" s="83" t="str">
        <f>IF(AND((RIGHT($EV$3,2)-'[1]Miter Profiles'!$AC$153-'[1]Outside Edges'!$B110)&gt;=5,'[1]Outside Edges'!$Q110="Yes"),"Yes","No")</f>
        <v>Yes</v>
      </c>
      <c r="EW111" s="83" t="str">
        <f>IF(AND((RIGHT($EW$3,2)-'[1]Miter Profiles'!$AC$154-'[1]Outside Edges'!$B110)&gt;=5,'[1]Outside Edges'!$Q110="Yes"),"Yes","No")</f>
        <v>Yes</v>
      </c>
      <c r="EX111" s="81" t="str">
        <f>IF(AND((RIGHT($EX$3,2)-'[1]Miter Profiles'!$AC$155-'[1]Outside Edges'!$B110)&gt;=5,'[1]Outside Edges'!$Q110="Yes"),"Yes","No")</f>
        <v>Yes</v>
      </c>
      <c r="EY111" s="84" t="str">
        <f>IF(AND((RIGHT($EY$3,2)-'[1]Miter Profiles'!$AC$156-'[1]Outside Edges'!$B110)&gt;=5,'[1]Outside Edges'!$Q110="Yes"),"Yes","No")</f>
        <v>Yes</v>
      </c>
      <c r="EZ111" s="7" t="str">
        <f>IF(AND((RIGHT($EZ$3,2)-'[1]Miter Profiles'!$AC$157-'[1]Outside Edges'!$B110)&gt;=5,'[1]Outside Edges'!$Q110="Yes"),"Yes","No")</f>
        <v>Yes</v>
      </c>
      <c r="FA111" s="68" t="str">
        <f>IF(AND((RIGHT($FA$3,2)-'[1]Miter Profiles'!$AC$158-'[1]Outside Edges'!$B110)&gt;=5,'[1]Outside Edges'!$Q110="Yes"),"Yes","No")</f>
        <v>Yes</v>
      </c>
      <c r="FB111" s="83" t="str">
        <f>IF(AND((RIGHT($FB$3,2)-'[1]Miter Profiles'!$AC$159-'[1]Outside Edges'!$B110)&gt;=5,'[1]Outside Edges'!$Q110="Yes"),"Yes","No")</f>
        <v>Yes</v>
      </c>
      <c r="FC111" s="83" t="str">
        <f>IF(AND((RIGHT($FC$3,2)-'[1]Miter Profiles'!$AC$160-'[1]Outside Edges'!$B110)&gt;=5,'[1]Outside Edges'!$Q110="Yes"),"Yes","No")</f>
        <v>Yes</v>
      </c>
      <c r="FD111" s="81" t="str">
        <f>IF(AND((RIGHT($FD$3,2)-'[1]Miter Profiles'!$AC$161-'[1]Outside Edges'!$B110)&gt;=5,'[1]Outside Edges'!$Q110="Yes"),"Yes","No")</f>
        <v>Yes</v>
      </c>
      <c r="FE111" s="84" t="str">
        <f>IF(AND((RIGHT($FE$3,2)-'[1]Miter Profiles'!$AC$162-'[1]Outside Edges'!$B110)&gt;=5,'[1]Outside Edges'!$Q110="Yes"),"Yes","No")</f>
        <v>Yes</v>
      </c>
      <c r="FF111" s="7" t="str">
        <f>IF(AND((RIGHT($FF$3,2)-'[1]Miter Profiles'!$AC$163-'[1]Outside Edges'!$B110)&gt;=5,'[1]Outside Edges'!$Q110="Yes"),"Yes","No")</f>
        <v>Yes</v>
      </c>
      <c r="FG111" s="68" t="str">
        <f>IF(AND((RIGHT($FG$3,2)-'[1]Miter Profiles'!$AC$164-'[1]Outside Edges'!$B110)&gt;=5,'[1]Outside Edges'!$Q110="Yes"),"Yes","No")</f>
        <v>Yes</v>
      </c>
      <c r="FH111" s="83" t="str">
        <f>IF(AND((RIGHT($FH$3,2)-'[1]Miter Profiles'!$AC$165-'[1]Outside Edges'!$B110)&gt;=5,'[1]Outside Edges'!$Q110="Yes"),"Yes","No")</f>
        <v>Yes</v>
      </c>
      <c r="FI111" s="83" t="str">
        <f>IF(AND((RIGHT($FI$3,2)-'[1]Miter Profiles'!$AC$166-'[1]Outside Edges'!$B110)&gt;=5,'[1]Outside Edges'!$Q110="Yes"),"Yes","No")</f>
        <v>Yes</v>
      </c>
      <c r="FJ111" s="81" t="str">
        <f>IF(AND((RIGHT($FJ$3,2)-'[1]Miter Profiles'!$AC$167-'[1]Outside Edges'!$B110)&gt;=5,'[1]Outside Edges'!$Q110="Yes"),"Yes","No")</f>
        <v>Yes</v>
      </c>
      <c r="FK111" s="84" t="str">
        <f>IF(AND((RIGHT($FK$3,2)-'[1]Miter Profiles'!$AC$168-'[1]Outside Edges'!$B110)&gt;=5,'[1]Outside Edges'!$Q110="Yes"),"Yes","No")</f>
        <v>Yes</v>
      </c>
      <c r="FL111" s="7" t="str">
        <f>IF(AND((RIGHT($FL$3,2)-'[1]Miter Profiles'!$AC$169-'[1]Outside Edges'!$B110)&gt;=5,'[1]Outside Edges'!$Q110="Yes"),"Yes","No")</f>
        <v>Yes</v>
      </c>
      <c r="FM111" s="68" t="str">
        <f>IF(AND((RIGHT($FM$3,2)-'[1]Miter Profiles'!$AC$170-'[1]Outside Edges'!$B110)&gt;=5,'[1]Outside Edges'!$Q110="Yes"),"Yes","No")</f>
        <v>Yes</v>
      </c>
      <c r="FN111" s="83" t="str">
        <f>IF(AND((RIGHT($FN$3,2)-'[1]Miter Profiles'!$AC$171-'[1]Outside Edges'!$B110)&gt;=5,'[1]Outside Edges'!$Q110="Yes"),"Yes","No")</f>
        <v>Yes</v>
      </c>
      <c r="FO111" s="83" t="str">
        <f>IF(AND((RIGHT($FO$3,2)-'[1]Miter Profiles'!$AC$172-'[1]Outside Edges'!$B110)&gt;=5,'[1]Outside Edges'!$Q110="Yes"),"Yes","No")</f>
        <v>Yes</v>
      </c>
      <c r="FP111" s="81" t="str">
        <f>IF(AND((RIGHT($FP$3,2)-'[1]Miter Profiles'!$AC$173-'[1]Outside Edges'!$B110)&gt;=5,'[1]Outside Edges'!$Q110="Yes"),"Yes","No")</f>
        <v>Yes</v>
      </c>
      <c r="FQ111" s="84" t="str">
        <f>IF(AND((RIGHT($FQ$3,2)-'[1]Miter Profiles'!$AC$174-'[1]Outside Edges'!$B110)&gt;=5,'[1]Outside Edges'!$Q110="Yes"),"Yes","No")</f>
        <v>Yes</v>
      </c>
      <c r="FR111" s="7" t="str">
        <f>IF(AND((RIGHT($FR$3,2)-'[1]Miter Profiles'!$AC$175-'[1]Outside Edges'!$B110)&gt;=5,'[1]Outside Edges'!$Q110="Yes"),"Yes","No")</f>
        <v>Yes</v>
      </c>
      <c r="FS111" s="68" t="str">
        <f>IF(AND((RIGHT($FS$3,2)-'[1]Miter Profiles'!$AC$176-'[1]Outside Edges'!$B110)&gt;=5,'[1]Outside Edges'!$Q110="Yes"),"Yes","No")</f>
        <v>Yes</v>
      </c>
      <c r="FT111" s="83" t="str">
        <f>IF(AND((RIGHT($FT$3,2)-'[1]Miter Profiles'!$AC$177-'[1]Outside Edges'!$B110)&gt;=5,'[1]Outside Edges'!$Q110="Yes"),"Yes","No")</f>
        <v>Yes</v>
      </c>
      <c r="FU111" s="83" t="str">
        <f>IF(AND((RIGHT($FU$3,2)-'[1]Miter Profiles'!$AC$178-'[1]Outside Edges'!$B110)&gt;=5,'[1]Outside Edges'!$Q110="Yes"),"Yes","No")</f>
        <v>Yes</v>
      </c>
      <c r="FV111" s="81" t="str">
        <f>IF(AND((RIGHT($V$3,2)-'[1]Miter Profiles'!$AC$179-'[1]Outside Edges'!$B110)&gt;=5,'[1]Outside Edges'!$Q110="Yes"),"Yes","No")</f>
        <v>Yes</v>
      </c>
      <c r="FW111" s="84" t="str">
        <f>IF(AND((RIGHT($FW$3,2)-'[1]Miter Profiles'!$AC$180-'[1]Outside Edges'!$B110)&gt;=5,'[1]Outside Edges'!$Q110="Yes"),"Yes","No")</f>
        <v>No</v>
      </c>
      <c r="FX111" s="197" t="str">
        <f>IF(AND((RIGHT($FX$3,2)-'[1]Miter Profiles'!$AC$181-'[1]Outside Edges'!$B110)&gt;=5,'[1]Outside Edges'!$Q110="Yes"),"Yes","No")</f>
        <v>Yes</v>
      </c>
      <c r="FY111" s="198" t="str">
        <f>IF(AND((RIGHT($FY$3,2)-'[1]Miter Profiles'!$AC$182-'[1]Outside Edges'!$B110)&gt;=5,'[1]Outside Edges'!$Q110="Yes"),"Yes","No")</f>
        <v>Yes</v>
      </c>
      <c r="FZ111" s="200" t="str">
        <f>IF(AND((RIGHT($FZ$3,2)-'[1]Miter Profiles'!$AC$183-'[1]Outside Edges'!$B110)&gt;=5,'[1]Outside Edges'!$Q110="Yes"),"Yes","No")</f>
        <v>Yes</v>
      </c>
      <c r="GA111" s="201" t="str">
        <f>IF(AND((RIGHT($GA$3,2)-'[1]Miter Profiles'!$AC$184-'[1]Outside Edges'!$B110)&gt;=5,'[1]Outside Edges'!$Q110="Yes"),"Yes","No")</f>
        <v>Yes</v>
      </c>
      <c r="GB111" s="202" t="str">
        <f>IF(AND((RIGHT($GB$3,2)-'[1]Miter Profiles'!$AC$185-'[1]Outside Edges'!$B110)&gt;=5,'[1]Outside Edges'!$Q110="Yes"),"Yes","No")</f>
        <v>Yes</v>
      </c>
      <c r="GC111" s="199" t="str">
        <f>IF(AND((RIGHT($GC$3,2)-'[1]Miter Profiles'!$AC$186-'[1]Outside Edges'!$B110)&gt;=5,'[1]Outside Edges'!$Q110="Yes"),"Yes","No")</f>
        <v>Yes</v>
      </c>
      <c r="GD111" s="197" t="str">
        <f>IF(AND((RIGHT($GD$3,2)-'[1]Miter Profiles'!$AC$187-'[1]Outside Edges'!$B110)&gt;=5,'[1]Outside Edges'!$Q110="Yes"),"Yes","No")</f>
        <v>Yes</v>
      </c>
      <c r="GE111" s="198" t="str">
        <f>IF(AND((RIGHT($GE$3,2)-'[1]Miter Profiles'!$AC$188-'[1]Outside Edges'!$B110)&gt;=5,'[1]Outside Edges'!$Q110="Yes"),"Yes","No")</f>
        <v>Yes</v>
      </c>
      <c r="GF111" s="200" t="str">
        <f>IF(AND((RIGHT($GF$3,2)-'[1]Miter Profiles'!$AC$189-'[1]Outside Edges'!$B110)&gt;=5,'[1]Outside Edges'!$Q110="Yes"),"Yes","No")</f>
        <v>Yes</v>
      </c>
      <c r="GG111" s="201" t="str">
        <f>IF(AND((RIGHT($GG$3,2)-'[1]Miter Profiles'!$AC$190-'[1]Outside Edges'!$B110)&gt;=5,'[1]Outside Edges'!$Q110="Yes"),"Yes","No")</f>
        <v>Yes</v>
      </c>
      <c r="GH111" s="202" t="str">
        <f>IF(AND((RIGHT($GH$3,2)-'[1]Miter Profiles'!$AC$191-'[1]Outside Edges'!$B110)&gt;=5,'[1]Outside Edges'!$Q110="Yes"),"Yes","No")</f>
        <v>Yes</v>
      </c>
      <c r="GI111" s="199" t="str">
        <f>IF(AND((RIGHT($GI$3,2)-'[1]Miter Profiles'!$AC$192-'[1]Outside Edges'!$B110)&gt;=5,'[1]Outside Edges'!$Q110="Yes"),"Yes","No")</f>
        <v>Yes</v>
      </c>
      <c r="GJ111" s="197" t="str">
        <f>IF(AND((RIGHT($GJ$3,2)-'[1]Miter Profiles'!$AC$193-'[1]Outside Edges'!$B110)&gt;=5,'[1]Outside Edges'!$Q110="Yes"),"Yes","No")</f>
        <v>Yes</v>
      </c>
      <c r="GK111" s="198" t="str">
        <f>IF(AND((RIGHT($GK$3,2)-'[1]Miter Profiles'!$AC$194-'[1]Outside Edges'!$B110)&gt;=5,'[1]Outside Edges'!$Q110="Yes"),"Yes","No")</f>
        <v>Yes</v>
      </c>
      <c r="GL111" s="200" t="str">
        <f>IF(AND((RIGHT($GL$3,2)-'[1]Miter Profiles'!$AC$195-'[1]Outside Edges'!$B110)&gt;=5,'[1]Outside Edges'!$Q110="Yes"),"Yes","No")</f>
        <v>Yes</v>
      </c>
      <c r="GM111" s="201" t="str">
        <f>IF(AND((RIGHT($GM$3,2)-'[1]Miter Profiles'!$AC$196-'[1]Outside Edges'!$B110)&gt;=5,'[1]Outside Edges'!$Q110="Yes"),"Yes","No")</f>
        <v>Yes</v>
      </c>
      <c r="GN111" s="202" t="str">
        <f>IF(AND((RIGHT($GN$3,2)-'[1]Miter Profiles'!$AC$197-'[1]Outside Edges'!$B110)&gt;=5,'[1]Outside Edges'!$Q110="Yes"),"Yes","No")</f>
        <v>Yes</v>
      </c>
      <c r="GO111" s="199" t="str">
        <f>IF(AND((RIGHT($GO$3,2)-'[1]Miter Profiles'!$AC$198-'[1]Outside Edges'!$B110)&gt;=5,'[1]Outside Edges'!$Q110="Yes"),"Yes","No")</f>
        <v>Yes</v>
      </c>
      <c r="GP111" s="197" t="str">
        <f>IF(AND((RIGHT($GP$3,2)-'[1]Miter Profiles'!$AC$199-'[1]Outside Edges'!$B110)&gt;=5,'[1]Outside Edges'!$Q110="Yes"),"Yes","No")</f>
        <v>Yes</v>
      </c>
      <c r="GQ111" s="198" t="str">
        <f>IF(AND((RIGHT($GQ$3,2)-'[1]Miter Profiles'!$AC$200-'[1]Outside Edges'!$B110)&gt;=5,'[1]Outside Edges'!$Q110="Yes"),"Yes","No")</f>
        <v>Yes</v>
      </c>
      <c r="GR111" s="211" t="str">
        <f>IF(AND((RIGHT($GR$3,2)-'[1]Miter Profiles'!$AC$201-'[1]Outside Edges'!$B110)&gt;=5,'[1]Outside Edges'!$Q110="Yes"),"Yes","No")</f>
        <v>Yes</v>
      </c>
      <c r="GS111" s="197" t="str">
        <f>IF(AND((RIGHT($GS$3,2)-'[1]Miter Profiles'!$AC$202-'[1]Outside Edges'!$B110)&gt;=5,'[1]Outside Edges'!$Q110="Yes"),"Yes","No")</f>
        <v>Yes</v>
      </c>
      <c r="GT111" s="212" t="str">
        <f>IF(AND((RIGHT($GT$3,2)-'[1]Miter Profiles'!$AC$203-'[1]Outside Edges'!$B110)&gt;=5,'[1]Outside Edges'!$Q110="Yes"),"Yes","No")</f>
        <v>Yes</v>
      </c>
      <c r="GU111" s="208" t="str">
        <f>IF(AND((RIGHT($GU$3,2)-'[1]Miter Profiles'!$AC$204-'[1]Outside Edges'!$B110)&gt;=5,'[1]Outside Edges'!$Q110="Yes"),"Yes","No")</f>
        <v>Yes</v>
      </c>
      <c r="GV111" s="209" t="str">
        <f>IF(AND((RIGHT($GV$3,2)-'[1]Miter Profiles'!$AC$205-'[1]Outside Edges'!$B110)&gt;=5,'[1]Outside Edges'!$Q110="Yes"),"Yes","No")</f>
        <v>Yes</v>
      </c>
      <c r="GW111" s="210" t="str">
        <f>IF(AND((RIGHT($GW$3,2)-'[1]Miter Profiles'!$AC$206-'[1]Outside Edges'!$B110)&gt;=5,'[1]Outside Edges'!$Q110="Yes"),"Yes","No")</f>
        <v>Yes</v>
      </c>
      <c r="GX111" s="200" t="str">
        <f>IF(AND((RIGHT($GX$3,2)-'[1]Miter Profiles'!$AC$207-'[1]Outside Edges'!$B110)&gt;=5,'[1]Outside Edges'!$Q110="Yes"),"Yes","No")</f>
        <v>Yes</v>
      </c>
      <c r="GY111" s="201" t="str">
        <f>IF(AND((RIGHT($GY$3,2)-'[1]Miter Profiles'!$AC$208-'[1]Outside Edges'!$B110)&gt;=5,'[1]Outside Edges'!$Q110="Yes"),"Yes","No")</f>
        <v>Yes</v>
      </c>
      <c r="GZ111" s="202" t="str">
        <f>IF(AND((RIGHT($GZ$3,2)-'[1]Miter Profiles'!$AC$209-'[1]Outside Edges'!$B110)&gt;=5,'[1]Outside Edges'!$Q110="Yes"),"Yes","No")</f>
        <v>Yes</v>
      </c>
      <c r="HA111" s="199" t="str">
        <f>IF(AND((RIGHT($HA$3,2)-'[1]Miter Profiles'!$AC$210-'[1]Outside Edges'!$B110)&gt;=5,'[1]Outside Edges'!$Q110="Yes"),"Yes","No")</f>
        <v>Yes</v>
      </c>
      <c r="HB111" s="197" t="str">
        <f>IF(AND((RIGHT($HB$3,2)-'[1]Miter Profiles'!$AC$211-'[1]Outside Edges'!$B110)&gt;=5,'[1]Outside Edges'!$Q110="Yes"),"Yes","No")</f>
        <v>Yes</v>
      </c>
      <c r="HC111" s="198" t="str">
        <f>IF(AND((RIGHT($HC$3,2)-'[1]Miter Profiles'!$AC$212-'[1]Outside Edges'!$B110)&gt;=5,'[1]Outside Edges'!$Q110="Yes"),"Yes","No")</f>
        <v>Yes</v>
      </c>
      <c r="HD111" s="200" t="str">
        <f>IF(AND((RIGHT($HD$3,2)-'[1]Miter Profiles'!$AC$213-'[1]Outside Edges'!$B110)&gt;=5,'[1]Outside Edges'!$Q110="Yes"),"Yes","No")</f>
        <v>No</v>
      </c>
      <c r="HE111" s="202" t="str">
        <f>IF(AND((RIGHT($HE$3,2)-'[1]Miter Profiles'!$AC$214-'[1]Outside Edges'!$B110)&gt;=5,'[1]Outside Edges'!$Q110="Yes"),"Yes","No")</f>
        <v>No</v>
      </c>
      <c r="HF111" s="199" t="str">
        <f>IF(AND((RIGHT($HF$3,2)-'[1]Miter Profiles'!$AC$215-'[1]Outside Edges'!$B110)&gt;=5,'[1]Outside Edges'!$Q110="Yes"),"Yes","No")</f>
        <v>Yes</v>
      </c>
      <c r="HG111" s="197" t="str">
        <f>IF(AND((RIGHT($HG$3,2)-'[1]Miter Profiles'!$AC$216-'[1]Outside Edges'!$B110)&gt;=5,'[1]Outside Edges'!$Q110="Yes"),"Yes","No")</f>
        <v>Yes</v>
      </c>
      <c r="HH111" s="198" t="str">
        <f>IF(AND((RIGHT($HH$3,2)-'[1]Miter Profiles'!$AC$217-'[1]Outside Edges'!$B110)&gt;=5,'[1]Outside Edges'!$Q110="Yes"),"Yes","No")</f>
        <v>Yes</v>
      </c>
      <c r="HI111" s="200" t="str">
        <f>IF(AND((RIGHT($HI$3,2)-'[1]Miter Profiles'!$AC$218-'[1]Outside Edges'!$B110)&gt;=5,'[1]Outside Edges'!$Q110="Yes"),"Yes","No")</f>
        <v>Yes</v>
      </c>
      <c r="HJ111" s="201" t="str">
        <f>IF(AND((RIGHT($HJ$3,2)-'[1]Miter Profiles'!$AC$219-'[1]Outside Edges'!$B110)&gt;=5,'[1]Outside Edges'!$Q110="Yes"),"Yes","No")</f>
        <v>Yes</v>
      </c>
      <c r="HK111" s="202" t="str">
        <f>IF(AND((RIGHT($HK$3,2)-'[1]Miter Profiles'!$AC$220-'[1]Outside Edges'!$B110)&gt;=5,'[1]Outside Edges'!$Q110="Yes"),"Yes","No")</f>
        <v>Yes</v>
      </c>
      <c r="HL111" s="199" t="str">
        <f>IF(AND((RIGHT($HL$3,2)-'[1]Miter Profiles'!$AC$221-'[1]Outside Edges'!$B110)&gt;=5,'[1]Outside Edges'!$Q110="Yes"),"Yes","No")</f>
        <v>Yes</v>
      </c>
      <c r="HM111" s="197" t="str">
        <f>IF(AND((RIGHT($HM$3,2)-'[1]Miter Profiles'!$AC$222-'[1]Outside Edges'!$B110)&gt;=5,'[1]Outside Edges'!$Q110="Yes"),"Yes","No")</f>
        <v>Yes</v>
      </c>
      <c r="HN111" s="197" t="str">
        <f>IF(AND((RIGHT($HN$3,2)-'[1]Miter Profiles'!$AC$223-'[1]Outside Edges'!$B110)&gt;=5,'[1]Outside Edges'!$Q110="Yes"),"Yes","No")</f>
        <v>Yes</v>
      </c>
      <c r="HO111" s="201" t="str">
        <f>IF(AND((RIGHT($HO$3,2)-'[1]Miter Profiles'!$AC$224-'[1]Outside Edges'!$B110)&gt;=5,'[1]Outside Edges'!$Q110="Yes"),"Yes","No")</f>
        <v>Yes</v>
      </c>
      <c r="HP111" s="201" t="str">
        <f>IF(AND((RIGHT($HP$3,2)-'[1]Miter Profiles'!$AC$225-'[1]Outside Edges'!$B110)&gt;=5,'[1]Outside Edges'!$Q110="Yes"),"Yes","No")</f>
        <v>Yes</v>
      </c>
      <c r="HQ111" s="201" t="str">
        <f>IF(AND((RIGHT($HQ$3,3)-'[1]Miter Profiles'!$AC$226-'[1]Outside Edges'!$B110)&gt;=5,'[1]Outside Edges'!$Q110="Yes"),"Yes","No")</f>
        <v>No</v>
      </c>
      <c r="HR111" s="201" t="str">
        <f>IF(AND((RIGHT($HR$3,2)-'[1]Miter Profiles'!$AC$227-'[1]Outside Edges'!$B110)&gt;=5,'[1]Outside Edges'!$Q110="Yes"),"Yes","No")</f>
        <v>No</v>
      </c>
      <c r="HS111" s="197" t="str">
        <f>IF(AND((RIGHT($HS$3,2)-'[1]Miter Profiles'!$AC$228-'[1]Outside Edges'!$B110)&gt;=5,'[1]Outside Edges'!$Q110="Yes"),"Yes","No")</f>
        <v>Yes</v>
      </c>
      <c r="HT111" s="197" t="str">
        <f>IF(AND((RIGHT($HT$3,2)-'[1]Miter Profiles'!$AC$229-'[1]Outside Edges'!$B110)&gt;=5,'[1]Outside Edges'!$Q110="Yes"),"Yes","No")</f>
        <v>Yes</v>
      </c>
      <c r="HU111" s="197" t="str">
        <f>IF(AND((RIGHT($HU$3,2)-'[1]Miter Profiles'!$AC$230-'[1]Outside Edges'!$B110)&gt;=5,'[1]Outside Edges'!$Q110="Yes"),"Yes","No")</f>
        <v>Yes</v>
      </c>
      <c r="HV111" s="201" t="str">
        <f>IF(AND((RIGHT($HV$3,2)-'[1]Miter Profiles'!$AC$231-'[1]Outside Edges'!$B110)&gt;=5,'[1]Outside Edges'!$Q110="Yes"),"Yes","No")</f>
        <v>Yes</v>
      </c>
      <c r="HW111" s="201" t="str">
        <f>IF(AND((RIGHT($HW$3,2)-'[1]Miter Profiles'!$AC$232-'[1]Outside Edges'!$B110)&gt;=5,'[1]Outside Edges'!$Q110="Yes"),"Yes","No")</f>
        <v>Yes</v>
      </c>
      <c r="HX111" s="201" t="str">
        <f>IF(AND((RIGHT($HX$3,2)-'[1]Miter Profiles'!$AC$233-'[1]Outside Edges'!$B110)&gt;=5,'[1]Outside Edges'!$Q110="Yes"),"Yes","No")</f>
        <v>Yes</v>
      </c>
      <c r="HY111" s="197" t="str">
        <f>IF(AND((RIGHT($HY$3,2)-'[1]Miter Profiles'!$AC$234-'[1]Outside Edges'!$B110)&gt;=5,'[1]Outside Edges'!$Q110="Yes"),"Yes","No")</f>
        <v>Yes</v>
      </c>
      <c r="HZ111" s="197" t="str">
        <f>IF(AND((RIGHT($HZ$3,2)-'[1]Miter Profiles'!$AC$235-'[1]Outside Edges'!$B110)&gt;=5,'[1]Outside Edges'!$Q110="Yes"),"Yes","No")</f>
        <v>Yes</v>
      </c>
      <c r="IA111" s="197" t="str">
        <f>IF(AND((RIGHT($IA$3,2)-'[1]Miter Profiles'!$AC$236-'[1]Outside Edges'!$B110)&gt;=5,'[1]Outside Edges'!$Q110="Yes"),"Yes","No")</f>
        <v>Yes</v>
      </c>
      <c r="IB111" s="201" t="str">
        <f>IF(AND((RIGHT($IB$3,2)-'[1]Miter Profiles'!$AC$237-'[1]Outside Edges'!$B110)&gt;=5,'[1]Outside Edges'!$Q110="Yes"),"Yes","No")</f>
        <v>Yes</v>
      </c>
      <c r="IC111" s="201" t="str">
        <f>IF(AND((RIGHT($IC$3,2)-'[1]Miter Profiles'!$AC$238-'[1]Outside Edges'!$B110)&gt;=5,'[1]Outside Edges'!$Q110="Yes"),"Yes","No")</f>
        <v>Yes</v>
      </c>
      <c r="ID111" s="201" t="str">
        <f>IF(AND((RIGHT($ID$3,2)-'[1]Miter Profiles'!$AC$239-'[1]Outside Edges'!$B110)&gt;=5,'[1]Outside Edges'!$Q110="Yes"),"Yes","No")</f>
        <v>Yes</v>
      </c>
      <c r="IE111" s="197" t="str">
        <f>IF(AND((RIGHT($IE$3,2)-'[1]Miter Profiles'!$AC$240-'[1]Outside Edges'!$B110)&gt;=5,'[1]Outside Edges'!$Q110="Yes"),"Yes","No")</f>
        <v>Yes</v>
      </c>
      <c r="IF111" s="197" t="str">
        <f>IF(AND((RIGHT($IF$3,2)-'[1]Miter Profiles'!$AC$241-'[1]Outside Edges'!$B110)&gt;=5,'[1]Outside Edges'!$Q110="Yes"),"Yes","No")</f>
        <v>Yes</v>
      </c>
      <c r="IG111" s="197" t="str">
        <f>IF(AND((RIGHT($IG$3,2)-'[1]Miter Profiles'!$AC$242-'[1]Outside Edges'!$B110)&gt;=5,'[1]Outside Edges'!$Q110="Yes"),"Yes","No")</f>
        <v>Yes</v>
      </c>
      <c r="IH111" s="201" t="str">
        <f>IF(AND((RIGHT($IH$3,2)-'[1]Miter Profiles'!$AC$243-'[1]Outside Edges'!$B110)&gt;=5,'[1]Outside Edges'!$Q110="Yes"),"Yes","No")</f>
        <v>Yes</v>
      </c>
      <c r="II111" s="201" t="str">
        <f>IF(AND((RIGHT($II$3,2)-'[1]Miter Profiles'!$AC$244-'[1]Outside Edges'!$B110)&gt;=5,'[1]Outside Edges'!$Q110="Yes"),"Yes","No")</f>
        <v>Yes</v>
      </c>
      <c r="IJ111" s="201" t="str">
        <f>IF(AND((RIGHT($IJ$3,2)-'[1]Miter Profiles'!$AC$245-'[1]Outside Edges'!$B110)&gt;=5,'[1]Outside Edges'!$Q110="Yes"),"Yes","No")</f>
        <v>Yes</v>
      </c>
      <c r="IK111" s="197" t="str">
        <f>IF(AND((RIGHT($IK$3,2)-'[1]Miter Profiles'!$AC$246-'[1]Outside Edges'!$B110)&gt;=5,'[1]Outside Edges'!$Q110="Yes"),"Yes","No")</f>
        <v>Yes</v>
      </c>
      <c r="IL111" s="197" t="str">
        <f>IF(AND((RIGHT($IL$3,2)-'[1]Miter Profiles'!$AC$247-'[1]Outside Edges'!$B110)&gt;=5,'[1]Outside Edges'!$Q110="Yes"),"Yes","No")</f>
        <v>Yes</v>
      </c>
      <c r="IM111" s="197" t="str">
        <f>IF(AND((RIGHT($IM$3,2)-'[1]Miter Profiles'!$AC$248-'[1]Outside Edges'!$B110)&gt;=5,'[1]Outside Edges'!$Q110="Yes"),"Yes","No")</f>
        <v>Yes</v>
      </c>
      <c r="IN111" s="201" t="str">
        <f>IF(AND((RIGHT($IN$3,2)-'[1]Miter Profiles'!$AC$249-'[1]Outside Edges'!$B110)&gt;=5,'[1]Outside Edges'!$Q110="Yes"),"Yes","No")</f>
        <v>Yes</v>
      </c>
      <c r="IO111" s="201" t="str">
        <f>IF(AND((RIGHT($IO$3,2)-'[1]Miter Profiles'!$AC$250-'[1]Outside Edges'!$B110)&gt;=5,'[1]Outside Edges'!$Q110="Yes"),"Yes","No")</f>
        <v>Yes</v>
      </c>
      <c r="IP111" s="201" t="str">
        <f>IF(AND((RIGHT($IP$3,2)-'[1]Miter Profiles'!$AC$251-'[1]Outside Edges'!$B110)&gt;=5,'[1]Outside Edges'!$Q110="Yes"),"Yes","No")</f>
        <v>Yes</v>
      </c>
      <c r="IQ111" s="197" t="str">
        <f>IF(AND((RIGHT($IQ$3,2)-'[1]Miter Profiles'!$AC$252-'[1]Outside Edges'!$B110)&gt;=5,'[1]Outside Edges'!$Q110="Yes"),"Yes","No")</f>
        <v>Yes</v>
      </c>
      <c r="IR111" s="197" t="str">
        <f>IF(AND((RIGHT($IR$3,2)-'[1]Miter Profiles'!$AC$253-'[1]Outside Edges'!$B110)&gt;=5,'[1]Outside Edges'!$Q110="Yes"),"Yes","No")</f>
        <v>Yes</v>
      </c>
      <c r="IS111" s="197" t="str">
        <f>IF(AND((RIGHT($IS$3,2)-'[1]Miter Profiles'!$AC$254-'[1]Outside Edges'!$B110)&gt;=5,'[1]Outside Edges'!$Q110="Yes"),"Yes","No")</f>
        <v>Yes</v>
      </c>
      <c r="IT111" s="201" t="str">
        <f>IF(AND((RIGHT($IT$3,2)-'[1]Miter Profiles'!$AC$255-'[1]Outside Edges'!$B110)&gt;=5,'[1]Outside Edges'!$Q110="Yes"),"Yes","No")</f>
        <v>Yes</v>
      </c>
      <c r="IU111" s="201" t="str">
        <f>IF(AND((RIGHT($IU$3,2)-'[1]Miter Profiles'!$AC$256-'[1]Outside Edges'!$B110)&gt;=5,'[1]Outside Edges'!$Q110="Yes"),"Yes","No")</f>
        <v>Yes</v>
      </c>
      <c r="IV111" s="201" t="str">
        <f>IF(AND((RIGHT($IV$3,2)-'[1]Miter Profiles'!$AC$257-'[1]Outside Edges'!$B110)&gt;=5,'[1]Outside Edges'!$Q110="Yes"),"Yes","No")</f>
        <v>Yes</v>
      </c>
      <c r="IW111" s="197" t="str">
        <f>IF(AND((RIGHT($IW$3,2)-'[1]Miter Profiles'!$AC$258-'[1]Outside Edges'!$B110)&gt;=5,'[1]Outside Edges'!$Q110="Yes"),"Yes","No")</f>
        <v>Yes</v>
      </c>
      <c r="IX111" s="197" t="str">
        <f>IF(AND((RIGHT($IX$3,2)-'[1]Miter Profiles'!$AC$259-'[1]Outside Edges'!$B110)&gt;=5,'[1]Outside Edges'!$Q110="Yes"),"Yes","No")</f>
        <v>Yes</v>
      </c>
      <c r="IY111" s="197" t="str">
        <f>IF(AND((RIGHT($IY$3,2)-'[1]Miter Profiles'!$AC$260-'[1]Outside Edges'!$B110)&gt;=5,'[1]Outside Edges'!$Q110="Yes"),"Yes","No")</f>
        <v>Yes</v>
      </c>
      <c r="IZ111" s="201" t="str">
        <f>IF(AND((RIGHT($IZ$3,2)-'[1]Miter Profiles'!$AC$261-'[1]Outside Edges'!$B110)&gt;=5,'[1]Outside Edges'!$Q110="Yes"),"Yes","No")</f>
        <v>Yes</v>
      </c>
      <c r="JA111" s="201" t="str">
        <f>IF(AND((RIGHT($JA$3,2)-'[1]Miter Profiles'!$AC$262-'[1]Outside Edges'!$B110)&gt;=5,'[1]Outside Edges'!$Q110="Yes"),"Yes","No")</f>
        <v>Yes</v>
      </c>
      <c r="JB111" s="201" t="str">
        <f>IF(AND((RIGHT($JB$3,2)-'[1]Miter Profiles'!$AC$263-'[1]Outside Edges'!$B110)&gt;=5,'[1]Outside Edges'!$Q110="Yes"),"Yes","No")</f>
        <v>Yes</v>
      </c>
      <c r="JC111" s="197" t="str">
        <f>IF(AND((RIGHT($JC$3,2)-'[1]Miter Profiles'!$AC$264-'[1]Outside Edges'!$B110)&gt;=5,'[1]Outside Edges'!$Q110="Yes"),"Yes","No")</f>
        <v>Yes</v>
      </c>
      <c r="JD111" s="197" t="str">
        <f>IF(AND((RIGHT($JD$3,2)-'[1]Miter Profiles'!$AC$265-'[1]Outside Edges'!$B110)&gt;=5,'[1]Outside Edges'!$Q110="Yes"),"Yes","No")</f>
        <v>Yes</v>
      </c>
      <c r="JE111" s="197" t="str">
        <f>IF(AND((RIGHT($JE$3,2)-'[1]Miter Profiles'!$AC$266-'[1]Outside Edges'!$B110)&gt;=5,'[1]Outside Edges'!$Q110="Yes"),"Yes","No")</f>
        <v>Yes</v>
      </c>
      <c r="JF111" s="201" t="str">
        <f>IF(AND((RIGHT($JF$3,2)-'[1]Miter Profiles'!$AC$267-'[1]Outside Edges'!$B110)&gt;=5,'[1]Outside Edges'!$Q110="Yes"),"Yes","No")</f>
        <v>Yes</v>
      </c>
      <c r="JG111" s="201" t="str">
        <f>IF(AND((RIGHT($JG$3,2)-'[1]Miter Profiles'!$AC$268-'[1]Outside Edges'!$B110)&gt;=5,'[1]Outside Edges'!$Q110="Yes"),"Yes","No")</f>
        <v>Yes</v>
      </c>
      <c r="JH111" s="201" t="str">
        <f>IF(AND((RIGHT($JH$3,2)-'[1]Miter Profiles'!$AC$269-'[1]Outside Edges'!$B110)&gt;=5,'[1]Outside Edges'!$Q110="Yes"),"Yes","No")</f>
        <v>Yes</v>
      </c>
      <c r="JI111" s="197" t="str">
        <f>IF(AND((RIGHT($JI$3,2)-'[1]Miter Profiles'!$AC$270-'[1]Outside Edges'!$B110)&gt;=5,'[1]Outside Edges'!$Q110="Yes"),"Yes","No")</f>
        <v>Yes</v>
      </c>
      <c r="JJ111" s="197" t="str">
        <f>IF(AND((RIGHT($JJ$3,2)-'[1]Miter Profiles'!$AC$271-'[1]Outside Edges'!$B110)&gt;=5,'[1]Outside Edges'!$Q110="Yes"),"Yes","No")</f>
        <v>Yes</v>
      </c>
      <c r="JK111" s="197" t="str">
        <f>IF(AND((RIGHT($JK$3,2)-'[1]Miter Profiles'!$AC$272-'[1]Outside Edges'!$B110)&gt;=5,'[1]Outside Edges'!$Q110="Yes"),"Yes","No")</f>
        <v>Yes</v>
      </c>
      <c r="JL111" s="201" t="str">
        <f>IF(AND((RIGHT($JL$3,2)-'[1]Miter Profiles'!$AC$273-'[1]Outside Edges'!$B110)&gt;=5,'[1]Outside Edges'!$Q110="Yes"),"Yes","No")</f>
        <v>Yes</v>
      </c>
      <c r="JM111" s="201" t="str">
        <f>IF(AND((RIGHT($JM$3,2)-'[1]Miter Profiles'!$AC$274-'[1]Outside Edges'!$B110)&gt;=5,'[1]Outside Edges'!$Q110="Yes"),"Yes","No")</f>
        <v>Yes</v>
      </c>
      <c r="JN111" s="201" t="str">
        <f>IF(AND((RIGHT($JN$3,2)-'[1]Miter Profiles'!$AC$275-'[1]Outside Edges'!$B110)&gt;=5,'[1]Outside Edges'!$Q110="Yes"),"Yes","No")</f>
        <v>Yes</v>
      </c>
      <c r="JO111" s="197" t="str">
        <f>IF(AND((RIGHT($JO$3,2)-'[1]Miter Profiles'!$AC$276-'[1]Outside Edges'!$B110)&gt;=5,'[1]Outside Edges'!$Q110="Yes"),"Yes","No")</f>
        <v>Yes</v>
      </c>
      <c r="JP111" s="197" t="str">
        <f>IF(AND((RIGHT($JP$3,2)-'[1]Miter Profiles'!$AC$277-'[1]Outside Edges'!$B110)&gt;=5,'[1]Outside Edges'!$Q110="Yes"),"Yes","No")</f>
        <v>Yes</v>
      </c>
      <c r="JQ111" s="197" t="str">
        <f>IF(AND((RIGHT($JQ$3,2)-'[1]Miter Profiles'!$AC$278-'[1]Outside Edges'!$B110)&gt;=5,'[1]Outside Edges'!$Q110="Yes"),"Yes","No")</f>
        <v>Yes</v>
      </c>
      <c r="JR111" s="201" t="str">
        <f>IF(AND((RIGHT($JR$3,2)-'[1]Miter Profiles'!$AC$279-'[1]Outside Edges'!$B110)&gt;=5,'[1]Outside Edges'!$Q110="Yes"),"Yes","No")</f>
        <v>No</v>
      </c>
      <c r="JS111" s="201" t="str">
        <f>IF(AND((RIGHT($JS$3,2)-'[1]Miter Profiles'!$AC$280-'[1]Outside Edges'!$B110)&gt;=5,'[1]Outside Edges'!$Q110="Yes"),"Yes","No")</f>
        <v>Yes</v>
      </c>
      <c r="JT111" s="201" t="str">
        <f>IF(AND((RIGHT($JT$3,2)-'[1]Miter Profiles'!$AC$281-'[1]Outside Edges'!$B110)&gt;=5,'[1]Outside Edges'!$Q110="Yes"),"Yes","No")</f>
        <v>Yes</v>
      </c>
      <c r="JU111" s="197" t="str">
        <f>IF(AND((RIGHT($JU$3,2)-'[1]Miter Profiles'!$AC$282-'[1]Outside Edges'!$B110)&gt;=5,'[1]Outside Edges'!$Q110="Yes"),"Yes","No")</f>
        <v>No</v>
      </c>
      <c r="JV111" s="197" t="str">
        <f>IF(AND((RIGHT($JV$3,2)-'[1]Miter Profiles'!$AC$283-'[1]Outside Edges'!$B110)&gt;=5,'[1]Outside Edges'!$Q110="Yes"),"Yes","No")</f>
        <v>Yes</v>
      </c>
      <c r="JW111" s="197" t="str">
        <f>IF(AND((RIGHT($JW$3,2)-'[1]Miter Profiles'!$AC$284-'[1]Outside Edges'!$B110)&gt;=5,'[1]Outside Edges'!$Q110="Yes"),"Yes","No")</f>
        <v>Yes</v>
      </c>
      <c r="JX111" s="201" t="str">
        <f>IF(AND((RIGHT($JX$3,2)-'[1]Miter Profiles'!$AC$285-'[1]Outside Edges'!$B110)&gt;=5,'[1]Outside Edges'!$Q110="Yes"),"Yes","No")</f>
        <v>Yes</v>
      </c>
      <c r="JY111" s="201" t="str">
        <f>IF(AND((RIGHT($JY$3,2)-'[1]Miter Profiles'!$AC$286-'[1]Outside Edges'!$B110)&gt;=5,'[1]Outside Edges'!$Q110="Yes"),"Yes","No")</f>
        <v>Yes</v>
      </c>
      <c r="JZ111" s="201" t="str">
        <f>IF(AND((RIGHT($JZ$3,2)-'[1]Miter Profiles'!$AC$287-'[1]Outside Edges'!$B110)&gt;=5,'[1]Outside Edges'!$Q110="Yes"),"Yes","No")</f>
        <v>Yes</v>
      </c>
      <c r="KA111" s="197" t="str">
        <f>IF(AND((RIGHT($KA$3,2)-'[1]Miter Profiles'!$AC$288-'[1]Outside Edges'!$B110)&gt;=5,'[1]Outside Edges'!$Q110="Yes"),"Yes","No")</f>
        <v>Yes</v>
      </c>
      <c r="KB111" s="197" t="str">
        <f>IF(AND((RIGHT($KB$3,2)-'[1]Miter Profiles'!$AC$289-'[1]Outside Edges'!$B110)&gt;=5,'[1]Outside Edges'!$Q110="Yes"),"Yes","No")</f>
        <v>Yes</v>
      </c>
      <c r="KC111" s="197" t="str">
        <f>IF(AND((RIGHT($KC$3,2)-'[1]Miter Profiles'!$AC$290-'[1]Outside Edges'!$B110)&gt;=5,'[1]Outside Edges'!$Q110="Yes"),"Yes","No")</f>
        <v>Yes</v>
      </c>
      <c r="KD111" s="201" t="str">
        <f>IF(AND((RIGHT($KD$3,2)-'[1]Miter Profiles'!$AC$291-'[1]Outside Edges'!$B110)&gt;=5,'[1]Outside Edges'!$Q110="Yes"),"Yes","No")</f>
        <v>Yes</v>
      </c>
      <c r="KE111" s="201" t="str">
        <f>IF(AND((RIGHT($KE$3,2)-'[1]Miter Profiles'!$AC$292-'[1]Outside Edges'!$B110)&gt;=5,'[1]Outside Edges'!$Q110="Yes"),"Yes","No")</f>
        <v>Yes</v>
      </c>
      <c r="KF111" s="201" t="str">
        <f>IF(AND((RIGHT($KF$3,2)-'[1]Miter Profiles'!$AC$293-'[1]Outside Edges'!$B110)&gt;=5,'[1]Outside Edges'!$Q110="Yes"),"Yes","No")</f>
        <v>Yes</v>
      </c>
      <c r="KG111" s="197" t="str">
        <f>IF(AND((RIGHT($KG$3,2)-'[1]Miter Profiles'!$AC$294-'[1]Outside Edges'!$B110)&gt;=5,'[1]Outside Edges'!$Q110="Yes"),"Yes","No")</f>
        <v>Yes</v>
      </c>
      <c r="KH111" s="197" t="str">
        <f>IF(AND((RIGHT($KH$3,2)-'[1]Miter Profiles'!$AC$295-'[1]Outside Edges'!$B110)&gt;=5,'[1]Outside Edges'!$Q110="Yes"),"Yes","No")</f>
        <v>Yes</v>
      </c>
      <c r="KI111" s="197" t="str">
        <f>IF(AND((RIGHT($KI$3,2)-'[1]Miter Profiles'!$AC$296-'[1]Outside Edges'!$B110)&gt;=5,'[1]Outside Edges'!$Q110="Yes"),"Yes","No")</f>
        <v>Yes</v>
      </c>
      <c r="KJ111" s="201" t="str">
        <f>IF(AND((RIGHT($KJ$3,2)-'[1]Miter Profiles'!$AC$297-'[1]Outside Edges'!$B110)&gt;=5,'[1]Outside Edges'!$Q110="Yes"),"Yes","No")</f>
        <v>Yes</v>
      </c>
      <c r="KK111" s="201" t="str">
        <f>IF(AND((RIGHT($KK$3,2)-'[1]Miter Profiles'!$AC$298-'[1]Outside Edges'!$B110)&gt;=5,'[1]Outside Edges'!$Q110="Yes"),"Yes","No")</f>
        <v>Yes</v>
      </c>
      <c r="KL111" s="201" t="str">
        <f>IF(AND((RIGHT($KL$3,2)-'[1]Miter Profiles'!$AC$299-'[1]Outside Edges'!$B110)&gt;=5,'[1]Outside Edges'!$Q110="Yes"),"Yes","No")</f>
        <v>Yes</v>
      </c>
      <c r="KM111" s="197" t="str">
        <f>IF(AND((RIGHT($KM$3,2)-'[1]Miter Profiles'!$AC$300-'[1]Outside Edges'!$B110)&gt;=5,'[1]Outside Edges'!$Q110="Yes"),"Yes","No")</f>
        <v>Yes</v>
      </c>
      <c r="KN111" s="197" t="str">
        <f>IF(AND((RIGHT($KN$3,2)-'[1]Miter Profiles'!$AC$301-'[1]Outside Edges'!$B110)&gt;=5,'[1]Outside Edges'!$Q110="Yes"),"Yes","No")</f>
        <v>Yes</v>
      </c>
      <c r="KO111" s="197" t="str">
        <f>IF(AND((RIGHT($KO$3,2)-'[1]Miter Profiles'!$AC$302-'[1]Outside Edges'!$B110)&gt;=5,'[1]Outside Edges'!$Q110="Yes"),"Yes","No")</f>
        <v>Yes</v>
      </c>
      <c r="KP111" s="201" t="str">
        <f>IF(AND((RIGHT($KP$3,2)-'[1]Miter Profiles'!$AC$303-'[1]Outside Edges'!$B110)&gt;=5,'[1]Outside Edges'!$Q110="Yes"),"Yes","No")</f>
        <v>Yes</v>
      </c>
      <c r="KQ111" s="201" t="str">
        <f>IF(AND((RIGHT($KQ$3,2)-'[1]Miter Profiles'!$AC$304-'[1]Outside Edges'!$B110)&gt;=5,'[1]Outside Edges'!$Q110="Yes"),"Yes","No")</f>
        <v>Yes</v>
      </c>
      <c r="KR111" s="201" t="str">
        <f>IF(AND((RIGHT($KR$3,2)-'[1]Miter Profiles'!$AC$305-'[1]Outside Edges'!$B110)&gt;=5,'[1]Outside Edges'!$Q110="Yes"),"Yes","No")</f>
        <v>Yes</v>
      </c>
      <c r="KS111" s="197" t="str">
        <f>IF(AND((RIGHT($KS$3,2)-'[1]Miter Profiles'!$AC$306-'[1]Outside Edges'!$B110)&gt;=5,'[1]Outside Edges'!$Q110="Yes"),"Yes","No")</f>
        <v>Yes</v>
      </c>
      <c r="KT111" s="197" t="str">
        <f>IF(AND((RIGHT($KT$3,2)-'[1]Miter Profiles'!$AC$307-'[1]Outside Edges'!$B110)&gt;=5,'[1]Outside Edges'!$Q110="Yes"),"Yes","No")</f>
        <v>Yes</v>
      </c>
      <c r="KU111" s="197" t="str">
        <f>IF(AND((RIGHT($KU$3,2)-'[1]Miter Profiles'!$AC$308-'[1]Outside Edges'!$B110)&gt;=5,'[1]Outside Edges'!$Q110="Yes"),"Yes","No")</f>
        <v>Yes</v>
      </c>
      <c r="KV111" s="201" t="str">
        <f>IF(AND((RIGHT($KV$3,2)-'[1]Miter Profiles'!$AC$309-'[1]Outside Edges'!$B110)&gt;=5,'[1]Outside Edges'!$Q110="Yes"),"Yes","No")</f>
        <v>Yes</v>
      </c>
      <c r="KW111" s="201" t="str">
        <f>IF(AND((RIGHT($KW$3,2)-'[1]Miter Profiles'!$AC$310-'[1]Outside Edges'!$B110)&gt;=5,'[1]Outside Edges'!$Q110="Yes"),"Yes","No")</f>
        <v>Yes</v>
      </c>
      <c r="KX111" s="201" t="str">
        <f>IF(AND((RIGHT($KX$3,2)-'[1]Miter Profiles'!$AC$311-'[1]Outside Edges'!$B110)&gt;=5,'[1]Outside Edges'!$Q110="Yes"),"Yes","No")</f>
        <v>Yes</v>
      </c>
      <c r="KY111" s="197" t="str">
        <f>IF(AND((RIGHT($KY$3,2)-'[1]Miter Profiles'!$AC$312-'[1]Outside Edges'!$B110)&gt;=5,'[1]Outside Edges'!$Q110="Yes"),"Yes","No")</f>
        <v>Yes</v>
      </c>
      <c r="KZ111" s="197" t="str">
        <f>IF(AND((RIGHT($KZ$3,2)-'[1]Miter Profiles'!$AC$313-'[1]Outside Edges'!$B110)&gt;=5,'[1]Outside Edges'!$Q110="Yes"),"Yes","No")</f>
        <v>Yes</v>
      </c>
      <c r="LA111" s="197" t="str">
        <f>IF(AND((RIGHT($LA$3,2)-'[1]Miter Profiles'!$AC$314-'[1]Outside Edges'!$B110)&gt;=5,'[1]Outside Edges'!$Q110="Yes"),"Yes","No")</f>
        <v>Yes</v>
      </c>
      <c r="LB111" s="201" t="str">
        <f>IF(AND((RIGHT($LB$3,2)-'[1]Miter Profiles'!$AC$315-'[1]Outside Edges'!$B110)&gt;=5,'[1]Outside Edges'!$Q110="Yes"),"Yes","No")</f>
        <v>Yes</v>
      </c>
      <c r="LC111" s="201" t="str">
        <f>IF(AND((RIGHT($LC$3,2)-'[1]Miter Profiles'!$AC$316-'[1]Outside Edges'!$B110)&gt;=5,'[1]Outside Edges'!$Q110="Yes"),"Yes","No")</f>
        <v>Yes</v>
      </c>
      <c r="LD111" s="201" t="str">
        <f>IF(AND((RIGHT($LD$3,2)-'[1]Miter Profiles'!$AC$317-'[1]Outside Edges'!$B110)&gt;=5,'[1]Outside Edges'!$Q110="Yes"),"Yes","No")</f>
        <v>Yes</v>
      </c>
      <c r="LE111" s="201" t="str">
        <f>IF(AND((RIGHT($LE$3,2)-'[1]Miter Profiles'!$AC$318-'[1]Outside Edges'!$B110)&gt;=5,'[1]Outside Edges'!$Q110="Yes"),"Yes","No")</f>
        <v>Yes</v>
      </c>
      <c r="LF111" s="197" t="str">
        <f>IF(AND((RIGHT($LF$3,2)-'[1]Miter Profiles'!$AC$319-'[1]Outside Edges'!$B110)&gt;=5,'[1]Outside Edges'!$Q110="Yes"),"Yes","No")</f>
        <v>Yes</v>
      </c>
      <c r="LG111" s="197" t="str">
        <f>IF(AND((RIGHT($LG$3,2)-'[1]Miter Profiles'!$AC$320-'[1]Outside Edges'!$B110)&gt;=5,'[1]Outside Edges'!$Q110="Yes"),"Yes","No")</f>
        <v>Yes</v>
      </c>
      <c r="LH111" s="197" t="str">
        <f>IF(AND((RIGHT($LH$3,2)-'[1]Miter Profiles'!$AC$321-'[1]Outside Edges'!$B110)&gt;=5,'[1]Outside Edges'!$Q110="Yes"),"Yes","No")</f>
        <v>Yes</v>
      </c>
      <c r="LI111" s="197" t="str">
        <f>IF(AND((RIGHT($LI$3,2)-'[1]Miter Profiles'!$AC$322-'[1]Outside Edges'!$B110)&gt;=5,'[1]Outside Edges'!$Q110="Yes"),"Yes","No")</f>
        <v>Yes</v>
      </c>
      <c r="LJ111" s="201" t="str">
        <f>IF(AND((RIGHT($LJ$3,2)-'[1]Miter Profiles'!$AC$323-'[1]Outside Edges'!$B110)&gt;=5,'[1]Outside Edges'!$Q110="Yes"),"Yes","No")</f>
        <v>Yes</v>
      </c>
      <c r="LK111" s="201" t="str">
        <f>IF(AND((RIGHT($LK$3,2)-'[1]Miter Profiles'!$AC$324-'[1]Outside Edges'!$B110)&gt;=5,'[1]Outside Edges'!$Q110="Yes"),"Yes","No")</f>
        <v>Yes</v>
      </c>
      <c r="LL111" s="201" t="str">
        <f>IF(AND((RIGHT($LL$3,2)-'[1]Miter Profiles'!$AC$325-'[1]Outside Edges'!$B110)&gt;=5,'[1]Outside Edges'!$Q110="Yes"),"Yes","No")</f>
        <v>Yes</v>
      </c>
      <c r="LM111" s="197" t="str">
        <f>IF(AND((RIGHT($LM$3,2)-'[1]Miter Profiles'!$AC$326-'[1]Outside Edges'!$B110)&gt;=5,'[1]Outside Edges'!$Q110="Yes"),"Yes","No")</f>
        <v>Yes</v>
      </c>
      <c r="LN111" s="197" t="str">
        <f>IF(AND((RIGHT($LN$3,2)-'[1]Miter Profiles'!$AC$327-'[1]Outside Edges'!$B110)&gt;=5,'[1]Outside Edges'!$Q110="Yes"),"Yes","No")</f>
        <v>Yes</v>
      </c>
      <c r="LO111" s="197" t="str">
        <f>IF(AND((RIGHT($LO$3,2)-'[1]Miter Profiles'!$AC$328-'[1]Outside Edges'!$B110)&gt;=5,'[1]Outside Edges'!$Q110="Yes"),"Yes","No")</f>
        <v>Yes</v>
      </c>
      <c r="LP111" s="201" t="str">
        <f>IF(AND((RIGHT($LP$3,2)-'[1]Miter Profiles'!$AC$329-'[1]Outside Edges'!$B110)&gt;=5,'[1]Outside Edges'!$Q110="Yes"),"Yes","No")</f>
        <v>Yes</v>
      </c>
      <c r="LQ111" s="201" t="str">
        <f>IF(AND((RIGHT($LQ$3,2)-'[1]Miter Profiles'!$AC$330-'[1]Outside Edges'!$B110)&gt;=5,'[1]Outside Edges'!$Q110="Yes"),"Yes","No")</f>
        <v>Yes</v>
      </c>
      <c r="LR111" s="201" t="str">
        <f>IF(AND((RIGHT($LR$3,2)-'[1]Miter Profiles'!$AC$331-'[1]Outside Edges'!$B110)&gt;=5,'[1]Outside Edges'!$Q110="Yes"),"Yes","No")</f>
        <v>Yes</v>
      </c>
      <c r="LS111" s="197" t="str">
        <f>IF(AND((RIGHT($LS$3,2)-'[1]Miter Profiles'!$AC$332-'[1]Outside Edges'!$B110)&gt;=5,'[1]Outside Edges'!$Q110="Yes"),"Yes","No")</f>
        <v>Yes</v>
      </c>
      <c r="LT111" s="197" t="str">
        <f>IF(AND((RIGHT($LT$3,2)-'[1]Miter Profiles'!$AC$333-'[1]Outside Edges'!$B110)&gt;=5,'[1]Outside Edges'!$Q110="Yes"),"Yes","No")</f>
        <v>Yes</v>
      </c>
      <c r="LU111" s="197" t="str">
        <f>IF(AND((RIGHT($LU$3,2)-'[1]Miter Profiles'!$AC$334-'[1]Outside Edges'!$B110)&gt;=5,'[1]Outside Edges'!$Q110="Yes"),"Yes","No")</f>
        <v>Yes</v>
      </c>
      <c r="LV111" s="201" t="str">
        <f>IF(AND((RIGHT($LV$3,2)-'[1]Miter Profiles'!$AC$335-'[1]Outside Edges'!$B110)&gt;=5,'[1]Outside Edges'!$Q110="Yes"),"Yes","No")</f>
        <v>Yes</v>
      </c>
      <c r="LW111" s="201" t="str">
        <f>IF(AND((RIGHT($LW$3,2)-'[1]Miter Profiles'!$AC$336-'[1]Outside Edges'!$B110)&gt;=5,'[1]Outside Edges'!$Q110="Yes"),"Yes","No")</f>
        <v>Yes</v>
      </c>
      <c r="LX111" s="201" t="str">
        <f>IF(AND((RIGHT($LX$3,2)-'[1]Miter Profiles'!$AC$337-'[1]Outside Edges'!$B110)&gt;=5,'[1]Outside Edges'!$Q110="Yes"),"Yes","No")</f>
        <v>Yes</v>
      </c>
      <c r="LY111" s="197" t="str">
        <f>IF(AND((RIGHT($LY$3,2)-'[1]Miter Profiles'!$AC$338-'[1]Outside Edges'!$B110)&gt;=5,'[1]Outside Edges'!$Q110="Yes"),"Yes","No")</f>
        <v>Yes</v>
      </c>
      <c r="LZ111" s="197" t="str">
        <f>IF(AND((RIGHT($LZ$3,2)-'[1]Miter Profiles'!$AC$339-'[1]Outside Edges'!$B110)&gt;=5,'[1]Outside Edges'!$Q110="Yes"),"Yes","No")</f>
        <v>Yes</v>
      </c>
      <c r="MA111" s="197" t="str">
        <f>IF(AND((RIGHT($MA$3,2)-'[1]Miter Profiles'!$AC$340-'[1]Outside Edges'!$B110)&gt;=5,'[1]Outside Edges'!$Q110="Yes"),"Yes","No")</f>
        <v>Yes</v>
      </c>
      <c r="MB111" s="201" t="str">
        <f>IF(AND((RIGHT($MB$3,2)-'[1]Miter Profiles'!$AC$341-'[1]Outside Edges'!$B110)&gt;=5,'[1]Outside Edges'!$Q110="Yes"),"Yes","No")</f>
        <v>Yes</v>
      </c>
      <c r="MC111" s="201" t="str">
        <f>IF(AND((RIGHT($MC$3,2)-'[1]Miter Profiles'!$AC$342-'[1]Outside Edges'!$B110)&gt;=5,'[1]Outside Edges'!$Q110="Yes"),"Yes","No")</f>
        <v>Yes</v>
      </c>
      <c r="MD111" s="201" t="str">
        <f>IF(AND((RIGHT($MD$3,2)-'[1]Miter Profiles'!$AC$343-'[1]Outside Edges'!$B110)&gt;=5,'[1]Outside Edges'!$Q110="Yes"),"Yes","No")</f>
        <v>Yes</v>
      </c>
      <c r="ME111" s="197" t="str">
        <f>IF(AND((RIGHT($ME$3,2)-'[1]Miter Profiles'!$AC$344-'[1]Outside Edges'!$B110)&gt;=5,'[1]Outside Edges'!$Q110="Yes"),"Yes","No")</f>
        <v>Yes</v>
      </c>
      <c r="MF111" s="197" t="str">
        <f>IF(AND((RIGHT($MF$3,2)-'[1]Miter Profiles'!$AC$345-'[1]Outside Edges'!$B110)&gt;=5,'[1]Outside Edges'!$Q110="Yes"),"Yes","No")</f>
        <v>Yes</v>
      </c>
      <c r="MG111" s="197" t="str">
        <f>IF(AND((RIGHT($MG$3,2)-'[1]Miter Profiles'!$AC$346-'[1]Outside Edges'!$B110)&gt;=5,'[1]Outside Edges'!$Q110="Yes"),"Yes","No")</f>
        <v>Yes</v>
      </c>
      <c r="MH111" s="201" t="str">
        <f>IF(AND((RIGHT($MH$3,2)-'[1]Miter Profiles'!$AC$347-'[1]Outside Edges'!$B110)&gt;=5,'[1]Outside Edges'!$Q110="Yes"),"Yes","No")</f>
        <v>Yes</v>
      </c>
      <c r="MI111" s="201" t="str">
        <f>IF(AND((RIGHT($MI$3,2)-'[1]Miter Profiles'!$AC$348-'[1]Outside Edges'!$B110)&gt;=5,'[1]Outside Edges'!$Q110="Yes"),"Yes","No")</f>
        <v>Yes</v>
      </c>
      <c r="MJ111" s="201" t="str">
        <f>IF(AND((RIGHT($MJ$3,2)-'[1]Miter Profiles'!$AC$349-'[1]Outside Edges'!$B110)&gt;=5,'[1]Outside Edges'!$Q110="Yes"),"Yes","No")</f>
        <v>Yes</v>
      </c>
      <c r="MK111" s="197" t="str">
        <f>IF(AND((RIGHT($MK$3,2)-'[1]Miter Profiles'!$AC$350-'[1]Outside Edges'!$B110)&gt;=5,'[1]Outside Edges'!$Q110="Yes"),"Yes","No")</f>
        <v>Yes</v>
      </c>
      <c r="ML111" s="197" t="str">
        <f>IF(AND((RIGHT($ML$3,2)-'[1]Miter Profiles'!$AC$351-'[1]Outside Edges'!$B110)&gt;=5,'[1]Outside Edges'!$Q110="Yes"),"Yes","No")</f>
        <v>Yes</v>
      </c>
      <c r="MM111" s="197" t="str">
        <f>IF(AND((RIGHT($MM$3,2)-'[1]Miter Profiles'!$AC$352-'[1]Outside Edges'!$B110)&gt;=5,'[1]Outside Edges'!$Q110="Yes"),"Yes","No")</f>
        <v>Yes</v>
      </c>
      <c r="MN111" s="201" t="str">
        <f>IF(AND((RIGHT($MK$3,2)-'[1]Miter Profiles'!$AC$353-'[1]Outside Edges'!$B110)&gt;=5,'[1]Outside Edges'!$Q110="Yes"),"Yes","No")</f>
        <v>Yes</v>
      </c>
      <c r="MO111" s="201" t="str">
        <f>IF(AND((RIGHT($ML$3,2)-'[1]Miter Profiles'!$AC$354-'[1]Outside Edges'!$B110)&gt;=5,'[1]Outside Edges'!$Q110="Yes"),"Yes","No")</f>
        <v>Yes</v>
      </c>
      <c r="MP111" s="201" t="str">
        <f>IF(AND((RIGHT($MM$3,2)-'[1]Miter Profiles'!$AC$355-'[1]Outside Edges'!$B110)&gt;=5,'[1]Outside Edges'!$Q110="Yes"),"Yes","No")</f>
        <v>Yes</v>
      </c>
      <c r="MQ111" s="197" t="str">
        <f>IF(AND((RIGHT($MK$3,2)-'[1]Miter Profiles'!$AC$356-'[1]Outside Edges'!$B110)&gt;=5,'[1]Outside Edges'!$Q110="Yes"),"Yes","No")</f>
        <v>Yes</v>
      </c>
      <c r="MR111" s="197" t="str">
        <f>IF(AND((RIGHT($ML$3,2)-'[1]Miter Profiles'!$AC$357-'[1]Outside Edges'!$B110)&gt;=5,'[1]Outside Edges'!$Q110="Yes"),"Yes","No")</f>
        <v>Yes</v>
      </c>
      <c r="MS111" s="197" t="str">
        <f>IF(AND((RIGHT($MM$3,2)-'[1]Miter Profiles'!$AC$358-'[1]Outside Edges'!$B110)&gt;=5,'[1]Outside Edges'!$Q110="Yes"),"Yes","No")</f>
        <v>Yes</v>
      </c>
      <c r="MT111" s="201" t="str">
        <f>IF(AND((RIGHT($MK$3,2)-'[1]Miter Profiles'!$AC$359-'[1]Outside Edges'!$B110)&gt;=5,'[1]Outside Edges'!$Q110="Yes"),"Yes","No")</f>
        <v>Yes</v>
      </c>
      <c r="MU111" s="201" t="str">
        <f>IF(AND((RIGHT($ML$3,2)-'[1]Miter Profiles'!$AC$360-'[1]Outside Edges'!$B110)&gt;=5,'[1]Outside Edges'!$Q110="Yes"),"Yes","No")</f>
        <v>Yes</v>
      </c>
      <c r="MV111" s="201" t="str">
        <f>IF(AND((RIGHT($MM$3,2)-'[1]Miter Profiles'!$AC$361-'[1]Outside Edges'!$B110)&gt;=5,'[1]Outside Edges'!$Q110="Yes"),"Yes","No")</f>
        <v>Yes</v>
      </c>
    </row>
    <row r="112" spans="1:360" ht="15.75" customHeight="1" thickBot="1" x14ac:dyDescent="0.25">
      <c r="A112" s="371" t="str">
        <f>IF('[1]Outside Edges'!$A111&lt;&gt;"",'[1]Outside Edges'!$A111,"")</f>
        <v>D109</v>
      </c>
      <c r="B112" s="7" t="str">
        <f>IF(AND((RIGHT($B$3,2)-'[1]Miter Profiles'!$AC$3-'[1]Outside Edges'!$B111)&gt;=5,'[1]Outside Edges'!$Q111="Yes"),"Yes","No")</f>
        <v>Yes</v>
      </c>
      <c r="C112" s="7" t="str">
        <f>IF(AND((RIGHT($C$3,2)-'[1]Miter Profiles'!$AC$4-'[1]Outside Edges'!$B111)&gt;=5,'[1]Outside Edges'!$Q111="Yes"),"Yes","No")</f>
        <v>Yes</v>
      </c>
      <c r="D112" s="63" t="str">
        <f>IF(AND((RIGHT($D$3,2)-'[1]Miter Profiles'!$AC$5-'[1]Outside Edges'!$B111)&gt;=5,'[1]Outside Edges'!$Q111="Yes"),"Yes","No")</f>
        <v>Yes</v>
      </c>
      <c r="E112" s="64" t="str">
        <f>IF(AND((RIGHT($E$3,2)-'[1]Miter Profiles'!$AC$6-'[1]Outside Edges'!$B111)&gt;=5,'[1]Outside Edges'!$Q111="Yes"),"Yes","No")</f>
        <v>Yes</v>
      </c>
      <c r="F112" s="8" t="str">
        <f>IF(AND((RIGHT($F$3,2)-'[1]Miter Profiles'!$AC$7-'[1]Outside Edges'!$B111)&gt;=5,'[1]Outside Edges'!$Q111="Yes"),"Yes","No")</f>
        <v>Yes</v>
      </c>
      <c r="G112" s="65" t="str">
        <f>IF(AND((RIGHT($G$3,2)-'[1]Miter Profiles'!$AC$8-'[1]Outside Edges'!$B111)&gt;=5,'[1]Outside Edges'!$Q111="Yes"),"Yes","No")</f>
        <v>Yes</v>
      </c>
      <c r="H112" s="7" t="str">
        <f>IF(AND((RIGHT($H$3,2)-'[1]Miter Profiles'!$AC$9-'[1]Outside Edges'!$B111)&gt;=5,'[1]Outside Edges'!$Q111="Yes"),"Yes","No")</f>
        <v>Yes</v>
      </c>
      <c r="I112" s="7" t="str">
        <f>IF(AND((RIGHT($I$3,2)-'[1]Miter Profiles'!$AC$10-'[1]Outside Edges'!$B111)&gt;=5,'[1]Outside Edges'!$Q111="Yes"),"Yes","No")</f>
        <v>Yes</v>
      </c>
      <c r="J112" s="63" t="str">
        <f>IF(AND((RIGHT($J$3,2)-'[1]Miter Profiles'!$AC$11-'[1]Outside Edges'!$B111)&gt;=5,'[1]Outside Edges'!$Q111="Yes"),"Yes","No")</f>
        <v>Yes</v>
      </c>
      <c r="K112" s="64" t="str">
        <f>IF(AND((RIGHT($K$3,2)-'[1]Miter Profiles'!$AC$12-'[1]Outside Edges'!$B111)&gt;=5,'[1]Outside Edges'!$Q111="Yes"),"Yes","No")</f>
        <v>Yes</v>
      </c>
      <c r="L112" s="8" t="str">
        <f>IF(AND((RIGHT($L$3,2)-'[1]Miter Profiles'!$AC$13-'[1]Outside Edges'!$B111)&gt;=5,'[1]Outside Edges'!$Q111="Yes"),"Yes","No")</f>
        <v>Yes</v>
      </c>
      <c r="M112" s="65" t="str">
        <f>IF(AND((RIGHT($M$3,2)-'[1]Miter Profiles'!$AC$14-'[1]Outside Edges'!$B111)&gt;=5,'[1]Outside Edges'!$Q111="Yes"),"Yes","No")</f>
        <v>Yes</v>
      </c>
      <c r="N112" s="7" t="str">
        <f>IF(AND((RIGHT($N$3,2)-'[1]Miter Profiles'!$AC$15-'[1]Outside Edges'!$B111)&gt;=4,'[1]Outside Edges'!$Q111="Yes"),"Yes","No")</f>
        <v>Yes</v>
      </c>
      <c r="O112" s="7" t="str">
        <f>IF(AND((RIGHT($O$3,2)-'[1]Miter Profiles'!$AC$16-'[1]Outside Edges'!$B111)&gt;=5,'[1]Outside Edges'!$Q111="Yes"),"Yes","No")</f>
        <v>Yes</v>
      </c>
      <c r="P112" s="63" t="str">
        <f>IF(AND((RIGHT($P$3,2)-'[1]Miter Profiles'!$AC$17-'[1]Outside Edges'!$B111)&gt;=5,'[1]Outside Edges'!$Q111="Yes"),"Yes","No")</f>
        <v>Yes</v>
      </c>
      <c r="Q112" s="64" t="str">
        <f>IF(AND((RIGHT($Q$3,2)-'[1]Miter Profiles'!$AC$18-'[1]Outside Edges'!$B111)&gt;=5,'[1]Outside Edges'!$Q111="Yes"),"Yes","No")</f>
        <v>Yes</v>
      </c>
      <c r="R112" s="8" t="str">
        <f>IF(AND((RIGHT($R$3,2)-'[1]Miter Profiles'!$AC$19-'[1]Outside Edges'!$B111)&gt;=5,'[1]Outside Edges'!$Q111="Yes"),"Yes","No")</f>
        <v>Yes</v>
      </c>
      <c r="S112" s="65" t="str">
        <f>IF(AND((RIGHT($S$3,2)-'[1]Miter Profiles'!$AC$20-'[1]Outside Edges'!$B111)&gt;=5,'[1]Outside Edges'!$Q111="Yes"),"Yes","No")</f>
        <v>Yes</v>
      </c>
      <c r="T112" s="7" t="str">
        <f>IF(AND((RIGHT($T$3,2)-'[1]Miter Profiles'!$AC$21-'[1]Outside Edges'!$B111)&gt;=5,'[1]Outside Edges'!$Q111="Yes"),"Yes","No")</f>
        <v>Yes</v>
      </c>
      <c r="U112" s="7" t="str">
        <f>IF(AND((RIGHT($U$3,2)-'[1]Miter Profiles'!$AC$22-'[1]Outside Edges'!$B111)&gt;=5,'[1]Outside Edges'!$Q111="Yes"),"Yes","No")</f>
        <v>Yes</v>
      </c>
      <c r="V112" s="63" t="str">
        <f>IF(AND((RIGHT($V$3,2)-'[1]Miter Profiles'!$AC$23-'[1]Outside Edges'!$B111)&gt;=5,'[1]Outside Edges'!$Q111="Yes"),"Yes","No")</f>
        <v>Yes</v>
      </c>
      <c r="W112" s="64" t="str">
        <f>IF(AND((RIGHT($W$3,2)-'[1]Miter Profiles'!$AC$24-'[1]Outside Edges'!$B111)&gt;=5,'[1]Outside Edges'!$Q111="Yes"),"Yes","No")</f>
        <v>No</v>
      </c>
      <c r="X112" s="8" t="str">
        <f>IF(AND((RIGHT($X$3,2)-'[1]Miter Profiles'!$AC$25-'[1]Outside Edges'!$B111)&gt;=5,'[1]Outside Edges'!$Q111="Yes"),"Yes","No")</f>
        <v>Yes</v>
      </c>
      <c r="Y112" s="65" t="str">
        <f>IF(AND((RIGHT($Y$3,2)-'[1]Miter Profiles'!$AC$26-'[1]Outside Edges'!$B111)&gt;=5,'[1]Outside Edges'!$Q111="Yes"),"Yes","No")</f>
        <v>Yes</v>
      </c>
      <c r="Z112" s="7" t="str">
        <f>IF(AND((RIGHT($Z$3,2)-'[1]Miter Profiles'!$AC$27-'[1]Outside Edges'!$B111)&gt;=5,'[1]Outside Edges'!$Q111="Yes"),"Yes","No")</f>
        <v>Yes</v>
      </c>
      <c r="AA112" s="7" t="str">
        <f>IF(AND((RIGHT($AA$3,2)-'[1]Miter Profiles'!$AC$28-'[1]Outside Edges'!$B111)&gt;=5,'[1]Outside Edges'!$Q111="Yes"),"Yes","No")</f>
        <v>Yes</v>
      </c>
      <c r="AB112" s="63" t="str">
        <f>IF(AND((RIGHT($AB$3,2)-'[1]Miter Profiles'!$AC$29-'[1]Outside Edges'!$B111)&gt;=5,'[1]Outside Edges'!$Q111="Yes"),"Yes","No")</f>
        <v>Yes</v>
      </c>
      <c r="AC112" s="64" t="str">
        <f>IF(AND((RIGHT($AC$3,2)-'[1]Miter Profiles'!$AC$30-'[1]Outside Edges'!$B111)&gt;=5,'[1]Outside Edges'!$Q111="Yes"),"Yes","No")</f>
        <v>Yes</v>
      </c>
      <c r="AD112" s="8" t="str">
        <f>IF(AND((RIGHT($AD$3,2)-'[1]Miter Profiles'!$AC$31-'[1]Outside Edges'!$B111)&gt;=5,'[1]Outside Edges'!$Q111="Yes"),"Yes","No")</f>
        <v>Yes</v>
      </c>
      <c r="AE112" s="65" t="str">
        <f>IF(AND((RIGHT($AE$3,2)-'[1]Miter Profiles'!$AC$32-'[1]Outside Edges'!$B111)&gt;=5,'[1]Outside Edges'!$Q111="Yes"),"Yes","No")</f>
        <v>Yes</v>
      </c>
      <c r="AF112" s="7" t="str">
        <f>IF(AND((RIGHT($AF$3,2)-'[1]Miter Profiles'!$AC$33-'[1]Outside Edges'!$B111)&gt;=5,'[1]Outside Edges'!$Q111="Yes"),"Yes","No")</f>
        <v>Yes</v>
      </c>
      <c r="AG112" s="7" t="str">
        <f>IF(AND((RIGHT($AG$3,2)-'[1]Miter Profiles'!$AC$34-'[1]Outside Edges'!$B111)&gt;=5,'[1]Outside Edges'!$Q111="Yes"),"Yes","No")</f>
        <v>Yes</v>
      </c>
      <c r="AH112" s="63" t="str">
        <f>IF(AND((RIGHT($AH$3,2)-'[1]Miter Profiles'!$AC$35-'[1]Outside Edges'!$B111)&gt;=5,'[1]Outside Edges'!$Q111="Yes"),"Yes","No")</f>
        <v>Yes</v>
      </c>
      <c r="AI112" s="64" t="str">
        <f>IF(AND((RIGHT($AI$3,2)-'[1]Miter Profiles'!$AC$36-'[1]Outside Edges'!$B111)&gt;=5,'[1]Outside Edges'!$Q111="Yes"),"Yes","No")</f>
        <v>Yes</v>
      </c>
      <c r="AJ112" s="8" t="str">
        <f>IF(AND((RIGHT($AJ$3,2)-'[1]Miter Profiles'!$AC$37-'[1]Outside Edges'!$B111)&gt;=5,'[1]Outside Edges'!$Q111="Yes"),"Yes","No")</f>
        <v>Yes</v>
      </c>
      <c r="AK112" s="65" t="str">
        <f>IF(AND((RIGHT($AK$3,2)-'[1]Miter Profiles'!$AC$38-'[1]Outside Edges'!$B111)&gt;=5,'[1]Outside Edges'!$Q111="Yes"),"Yes","No")</f>
        <v>Yes</v>
      </c>
      <c r="AL112" s="7" t="str">
        <f>IF(AND((RIGHT($AL$3,2)-'[1]Miter Profiles'!$AC$39-'[1]Outside Edges'!$B111)&gt;=5,'[1]Outside Edges'!$Q111="Yes"),"Yes","No")</f>
        <v>Yes</v>
      </c>
      <c r="AM112" s="7" t="str">
        <f>IF(AND((RIGHT($AM$3,2)-'[1]Miter Profiles'!$AC$40-'[1]Outside Edges'!$B111)&gt;=5,'[1]Outside Edges'!$Q111="Yes"),"Yes","No")</f>
        <v>Yes</v>
      </c>
      <c r="AN112" s="63" t="str">
        <f>IF(AND((RIGHT($AN$3,2)-'[1]Miter Profiles'!$AC$41-'[1]Outside Edges'!$B111)&gt;=5,'[1]Outside Edges'!$Q111="Yes"),"Yes","No")</f>
        <v>Yes</v>
      </c>
      <c r="AO112" s="64" t="str">
        <f>IF(AND((RIGHT($AO$3,2)-'[1]Miter Profiles'!$AC$42-'[1]Outside Edges'!$B111)&gt;=5,'[1]Outside Edges'!$Q111="Yes"),"Yes","No")</f>
        <v>Yes</v>
      </c>
      <c r="AP112" s="8" t="str">
        <f>IF(AND((RIGHT($AP$3,2)-'[1]Miter Profiles'!$AC$43-'[1]Outside Edges'!$B111)&gt;=5,'[1]Outside Edges'!$Q111="Yes"),"Yes","No")</f>
        <v>Yes</v>
      </c>
      <c r="AQ112" s="65" t="str">
        <f>IF(AND((RIGHT($AQ$3,2)-'[1]Miter Profiles'!$AC$44-'[1]Outside Edges'!$B111)&gt;=5,'[1]Outside Edges'!$Q111="Yes"),"Yes","No")</f>
        <v>Yes</v>
      </c>
      <c r="AR112" s="7" t="str">
        <f>IF(AND((RIGHT($AR$3,2)-'[1]Miter Profiles'!$AC$45-'[1]Outside Edges'!$B111)&gt;=5,'[1]Outside Edges'!$Q111="Yes"),"Yes","No")</f>
        <v>Yes</v>
      </c>
      <c r="AS112" s="7" t="str">
        <f>IF(AND((RIGHT($AS$3,2)-'[1]Miter Profiles'!$AC$46-'[1]Outside Edges'!$B111)&gt;=5,'[1]Outside Edges'!$Q111="Yes"),"Yes","No")</f>
        <v>Yes</v>
      </c>
      <c r="AT112" s="63" t="str">
        <f>IF(AND((RIGHT($AT$3,2)-'[1]Miter Profiles'!$AC$47-'[1]Outside Edges'!$B111)&gt;=5,'[1]Outside Edges'!$Q111="Yes"),"Yes","No")</f>
        <v>Yes</v>
      </c>
      <c r="AU112" s="64" t="str">
        <f>IF(AND((RIGHT($AU$3,2)-'[1]Miter Profiles'!$AC$48-'[1]Outside Edges'!$B111)&gt;=5,'[1]Outside Edges'!$Q111="Yes"),"Yes","No")</f>
        <v>Yes</v>
      </c>
      <c r="AV112" s="8" t="str">
        <f>IF(AND((RIGHT($AV$3,2)-'[1]Miter Profiles'!$AC$49-'[1]Outside Edges'!$B111)&gt;=5,'[1]Outside Edges'!$Q111="Yes"),"Yes","No")</f>
        <v>Yes</v>
      </c>
      <c r="AW112" s="65" t="str">
        <f>IF(AND((RIGHT($AW$3,2)-'[1]Miter Profiles'!$AC$50-'[1]Outside Edges'!$B111)&gt;=5,'[1]Outside Edges'!$Q111="Yes"),"Yes","No")</f>
        <v>Yes</v>
      </c>
      <c r="AX112" s="7" t="str">
        <f>IF(AND((RIGHT($AX$3,2)-'[1]Miter Profiles'!$AC$51-'[1]Outside Edges'!$B111)&gt;=5,'[1]Outside Edges'!$Q111="Yes"),"Yes","No")</f>
        <v>Yes</v>
      </c>
      <c r="AY112" s="7" t="str">
        <f>IF(AND((RIGHT($AY$3,2)-'[1]Miter Profiles'!$AC$52-'[1]Outside Edges'!$B111)&gt;=5,'[1]Outside Edges'!$Q111="Yes"),"Yes","No")</f>
        <v>Yes</v>
      </c>
      <c r="AZ112" s="63" t="str">
        <f>IF(AND((RIGHT($AZ$3,2)-'[1]Miter Profiles'!$AC$53-'[1]Outside Edges'!$B111)&gt;=5,'[1]Outside Edges'!$Q111="Yes"),"Yes","No")</f>
        <v>Yes</v>
      </c>
      <c r="BA112" s="64" t="str">
        <f>IF(AND((RIGHT($BA$3,2)-'[1]Miter Profiles'!$AC$54-'[1]Outside Edges'!$B111)&gt;=5,'[1]Outside Edges'!$Q111="Yes"),"Yes","No")</f>
        <v>Yes</v>
      </c>
      <c r="BB112" s="8" t="str">
        <f>IF(AND((RIGHT($BB$3,2)-'[1]Miter Profiles'!$AC$55-'[1]Outside Edges'!$B111)&gt;=5,'[1]Outside Edges'!$Q111="Yes"),"Yes","No")</f>
        <v>Yes</v>
      </c>
      <c r="BC112" s="65" t="str">
        <f>IF(AND((RIGHT($BC$3,2)-'[1]Miter Profiles'!$AC$56-'[1]Outside Edges'!$B111)&gt;=5,'[1]Outside Edges'!$Q111="Yes"),"Yes","No")</f>
        <v>Yes</v>
      </c>
      <c r="BD112" s="7" t="str">
        <f>IF(AND((RIGHT($BD$3,2)-'[1]Miter Profiles'!$AC$57-'[1]Outside Edges'!$B111)&gt;=5,'[1]Outside Edges'!$Q111="Yes"),"Yes","No")</f>
        <v>Yes</v>
      </c>
      <c r="BE112" s="7" t="str">
        <f>IF(AND((RIGHT($BE$3,2)-'[1]Miter Profiles'!$AC$58-'[1]Outside Edges'!$B111)&gt;=5,'[1]Outside Edges'!$Q111="Yes"),"Yes","No")</f>
        <v>Yes</v>
      </c>
      <c r="BF112" s="63" t="str">
        <f>IF(AND((RIGHT($BF$3,2)-'[1]Miter Profiles'!$AC$59-'[1]Outside Edges'!$B111)&gt;=5,'[1]Outside Edges'!$Q111="Yes"),"Yes","No")</f>
        <v>Yes</v>
      </c>
      <c r="BG112" s="64" t="str">
        <f>IF(AND((RIGHT($BG$3,2)-'[1]Miter Profiles'!$AC$60-'[1]Outside Edges'!$B111)&gt;=5,'[1]Outside Edges'!$Q111="Yes"),"Yes","No")</f>
        <v>Yes</v>
      </c>
      <c r="BH112" s="8" t="str">
        <f>IF(AND((RIGHT($BH$3,2)-'[1]Miter Profiles'!$AC$61-'[1]Outside Edges'!$B111)&gt;=5,'[1]Outside Edges'!$Q111="Yes"),"Yes","No")</f>
        <v>Yes</v>
      </c>
      <c r="BI112" s="65" t="str">
        <f>IF(AND((RIGHT($BI$3,2)-'[1]Miter Profiles'!$AC$62-'[1]Outside Edges'!$B111)&gt;=5,'[1]Outside Edges'!$Q111="Yes"),"Yes","No")</f>
        <v>Yes</v>
      </c>
      <c r="BJ112" s="7" t="str">
        <f>IF(AND((RIGHT($BJ$3,2)-'[1]Miter Profiles'!$AC$63-'[1]Outside Edges'!$B111)&gt;=5,'[1]Outside Edges'!$Q111="Yes"),"Yes","No")</f>
        <v>Yes</v>
      </c>
      <c r="BK112" s="7" t="str">
        <f>IF(AND((RIGHT($BK$3,2)-'[1]Miter Profiles'!$AC$64-'[1]Outside Edges'!$B111)&gt;=5,'[1]Outside Edges'!$Q111="Yes"),"Yes","No")</f>
        <v>Yes</v>
      </c>
      <c r="BL112" s="63" t="str">
        <f>IF(AND((RIGHT($BL$3,2)-'[1]Miter Profiles'!$AC$65-'[1]Outside Edges'!$B111)&gt;=5,'[1]Outside Edges'!$Q111="Yes"),"Yes","No")</f>
        <v>Yes</v>
      </c>
      <c r="BM112" s="64" t="str">
        <f>IF(AND((RIGHT($BM$3,2)-'[1]Miter Profiles'!$AC$66-'[1]Outside Edges'!$B111)&gt;=5,'[1]Outside Edges'!$Q111="Yes"),"Yes","No")</f>
        <v>Yes</v>
      </c>
      <c r="BN112" s="8" t="str">
        <f>IF(AND((RIGHT($BN$3,2)-'[1]Miter Profiles'!$AC$67-'[1]Outside Edges'!$B111)&gt;=5,'[1]Outside Edges'!$Q111="Yes"),"Yes","No")</f>
        <v>Yes</v>
      </c>
      <c r="BO112" s="65" t="str">
        <f>IF(AND((RIGHT($BO$3,2)-'[1]Miter Profiles'!$AC$68-'[1]Outside Edges'!$B111)&gt;=5,'[1]Outside Edges'!$Q111="Yes"),"Yes","No")</f>
        <v>Yes</v>
      </c>
      <c r="BP112" s="7" t="str">
        <f>IF(AND((RIGHT($BP$3,2)-'[1]Miter Profiles'!$AC$69-'[1]Outside Edges'!$B111)&gt;=5,'[1]Outside Edges'!$Q111="Yes"),"Yes","No")</f>
        <v>Yes</v>
      </c>
      <c r="BQ112" s="7" t="str">
        <f>IF(AND((RIGHT($BQ$3,2)-'[1]Miter Profiles'!$AC$70-'[1]Outside Edges'!$B111)&gt;=5,'[1]Outside Edges'!$Q111="Yes"),"Yes","No")</f>
        <v>Yes</v>
      </c>
      <c r="BR112" s="63" t="str">
        <f>IF(AND((RIGHT($BR$3,2)-'[1]Miter Profiles'!$AC$71-'[1]Outside Edges'!$B111)&gt;=5,'[1]Outside Edges'!$Q111="Yes"),"Yes","No")</f>
        <v>Yes</v>
      </c>
      <c r="BS112" s="64" t="str">
        <f>IF(AND((RIGHT($BS$3,2)-'[1]Miter Profiles'!$AC$72-'[1]Outside Edges'!$B111)&gt;=5,'[1]Outside Edges'!$Q111="Yes"),"Yes","No")</f>
        <v>Yes</v>
      </c>
      <c r="BT112" s="8" t="str">
        <f>IF(AND((RIGHT($BT$3,2)-'[1]Miter Profiles'!$AC$73-'[1]Outside Edges'!$B111)&gt;=5,'[1]Outside Edges'!$Q111="Yes"),"Yes","No")</f>
        <v>Yes</v>
      </c>
      <c r="BU112" s="65" t="str">
        <f>IF(AND((RIGHT($BU$3,2)-'[1]Miter Profiles'!$AC$74-'[1]Outside Edges'!$B111)&gt;=5,'[1]Outside Edges'!$Q111="Yes"),"Yes","No")</f>
        <v>Yes</v>
      </c>
      <c r="BV112" s="7" t="str">
        <f>IF(AND((RIGHT($BV$3,2)-'[1]Miter Profiles'!$AC$75-'[1]Outside Edges'!$B111)&gt;=5,'[1]Outside Edges'!$Q111="Yes"),"Yes","No")</f>
        <v>Yes</v>
      </c>
      <c r="BW112" s="7" t="str">
        <f>IF(AND((RIGHT($BW$3,2)-'[1]Miter Profiles'!$AC$76-'[1]Outside Edges'!$B111)&gt;=5,'[1]Outside Edges'!$Q111="Yes"),"Yes","No")</f>
        <v>Yes</v>
      </c>
      <c r="BX112" s="63" t="str">
        <f>IF(AND((RIGHT($BX$3,2)-'[1]Miter Profiles'!$AC$77-'[1]Outside Edges'!$B111)&gt;=5,'[1]Outside Edges'!$Q111="Yes"),"Yes","No")</f>
        <v>Yes</v>
      </c>
      <c r="BY112" s="64" t="str">
        <f>IF(AND((RIGHT($BY$3,2)-'[1]Miter Profiles'!$AC$78-'[1]Outside Edges'!$B111)&gt;=5,'[1]Outside Edges'!$Q111="Yes"),"Yes","No")</f>
        <v>Yes</v>
      </c>
      <c r="BZ112" s="8" t="str">
        <f>IF(AND((RIGHT($BZ$3,2)-'[1]Miter Profiles'!$AC$79-'[1]Outside Edges'!$B111)&gt;=5,'[1]Outside Edges'!$Q111="Yes"),"Yes","No")</f>
        <v>Yes</v>
      </c>
      <c r="CA112" s="65" t="str">
        <f>IF(AND((RIGHT($CA$3,2)-'[1]Miter Profiles'!$AC$80-'[1]Outside Edges'!$B111)&gt;=5,'[1]Outside Edges'!$Q111="Yes"),"Yes","No")</f>
        <v>Yes</v>
      </c>
      <c r="CB112" s="7" t="str">
        <f>IF(AND((RIGHT($CB$3,2)-'[1]Miter Profiles'!$AC$81-'[1]Outside Edges'!$B111)&gt;=5,'[1]Outside Edges'!$Q111="Yes"),"Yes","No")</f>
        <v>Yes</v>
      </c>
      <c r="CC112" s="7" t="str">
        <f>IF(AND((RIGHT($CC$3,2)-'[1]Miter Profiles'!$AC$82-'[1]Outside Edges'!$B111)&gt;=5,'[1]Outside Edges'!$Q111="Yes"),"Yes","No")</f>
        <v>Yes</v>
      </c>
      <c r="CD112" s="63" t="str">
        <f>IF(AND((RIGHT($CD$3,2)-'[1]Miter Profiles'!$AC$83-'[1]Outside Edges'!$B111)&gt;=5,'[1]Outside Edges'!$Q111="Yes"),"Yes","No")</f>
        <v>Yes</v>
      </c>
      <c r="CE112" s="64" t="str">
        <f>IF(AND((RIGHT($CE$3,2)-'[1]Miter Profiles'!$AC$84-'[1]Outside Edges'!$B111)&gt;=5,'[1]Outside Edges'!$Q111="Yes"),"Yes","No")</f>
        <v>Yes</v>
      </c>
      <c r="CF112" s="8" t="str">
        <f>IF(AND((RIGHT($CF$3,2)-'[1]Miter Profiles'!$AC$85-'[1]Outside Edges'!$B111)&gt;=5,'[1]Outside Edges'!$Q111="Yes"),"Yes","No")</f>
        <v>Yes</v>
      </c>
      <c r="CG112" s="65" t="str">
        <f>IF(AND((RIGHT($CG$3,2)-'[1]Miter Profiles'!$AC$86-'[1]Outside Edges'!$B111)&gt;=5,'[1]Outside Edges'!$Q111="Yes"),"Yes","No")</f>
        <v>Yes</v>
      </c>
      <c r="CH112" s="7" t="str">
        <f>IF(AND((RIGHT($CH$3,2)-'[1]Miter Profiles'!$AC$87-'[1]Outside Edges'!$B111)&gt;=5,'[1]Outside Edges'!$Q111="Yes"),"Yes","No")</f>
        <v>Yes</v>
      </c>
      <c r="CI112" s="7" t="str">
        <f>IF(AND((RIGHT($CI$3,2)-'[1]Miter Profiles'!$AC$88-'[1]Outside Edges'!$B111)&gt;=5,'[1]Outside Edges'!$Q111="Yes"),"Yes","No")</f>
        <v>Yes</v>
      </c>
      <c r="CJ112" s="63" t="str">
        <f>IF(AND((RIGHT($CJ$3,2)-'[1]Miter Profiles'!$AC$89-'[1]Outside Edges'!$B111)&gt;=5,'[1]Outside Edges'!$Q111="Yes"),"Yes","No")</f>
        <v>Yes</v>
      </c>
      <c r="CK112" s="64" t="str">
        <f>IF(AND((RIGHT($CK$3,2)-'[1]Miter Profiles'!$AC$90-'[1]Outside Edges'!$B111)&gt;=5,'[1]Outside Edges'!$Q111="Yes"),"Yes","No")</f>
        <v>Yes</v>
      </c>
      <c r="CL112" s="8" t="str">
        <f>IF(AND((RIGHT($CL$3,2)-'[1]Miter Profiles'!$AC$91-'[1]Outside Edges'!$B111)&gt;=5,'[1]Outside Edges'!$Q111="Yes"),"Yes","No")</f>
        <v>Yes</v>
      </c>
      <c r="CM112" s="65" t="str">
        <f>IF(AND((RIGHT($CM$3,2)-'[1]Miter Profiles'!$AC$92-'[1]Outside Edges'!$B111)&gt;=5,'[1]Outside Edges'!$Q111="Yes"),"Yes","No")</f>
        <v>Yes</v>
      </c>
      <c r="CN112" s="7" t="str">
        <f>IF(AND((RIGHT(CN$3,2)-'[1]Miter Profiles'!$AC$93-'[1]Outside Edges'!$B111)&gt;=5,'[1]Outside Edges'!$Q111="Yes"),"Yes","No")</f>
        <v>Yes</v>
      </c>
      <c r="CO112" s="7" t="str">
        <f>IF(AND((RIGHT(CO$3,2)-'[1]Miter Profiles'!$AC$94-'[1]Outside Edges'!$B111)&gt;=5,'[1]Outside Edges'!$Q111="Yes"),"Yes","No")</f>
        <v>Yes</v>
      </c>
      <c r="CP112" s="63" t="str">
        <f>IF(AND((RIGHT(CP$3,2)-'[1]Miter Profiles'!$AC$95-'[1]Outside Edges'!$B111)&gt;=5,'[1]Outside Edges'!$Q111="Yes"),"Yes","No")</f>
        <v>Yes</v>
      </c>
      <c r="CQ112" s="64" t="str">
        <f>IF(AND((RIGHT(CQ$3,2)-'[1]Miter Profiles'!$AC$96-'[1]Outside Edges'!$B111)&gt;=5,'[1]Outside Edges'!$Q111="Yes"),"Yes","No")</f>
        <v>Yes</v>
      </c>
      <c r="CR112" s="8" t="str">
        <f>IF(AND((RIGHT(CR$3,2)-'[1]Miter Profiles'!$AC$97-'[1]Outside Edges'!$B111)&gt;=5,'[1]Outside Edges'!$Q111="Yes"),"Yes","No")</f>
        <v>Yes</v>
      </c>
      <c r="CS112" s="65" t="str">
        <f>IF(AND((RIGHT(CS$3,2)-'[1]Miter Profiles'!$AC$98-'[1]Outside Edges'!$B111)&gt;=5,'[1]Outside Edges'!$Q111="Yes"),"Yes","No")</f>
        <v>Yes</v>
      </c>
      <c r="CT112" s="7" t="str">
        <f>IF(AND((RIGHT($CT$3,2)-'[1]Miter Profiles'!$AC$99-'[1]Outside Edges'!$B111)&gt;=5,'[1]Outside Edges'!$Q111="Yes"),"Yes","No")</f>
        <v>Yes</v>
      </c>
      <c r="CU112" s="7" t="str">
        <f>IF(AND((RIGHT($CU$3,2)-'[1]Miter Profiles'!$AC$100-'[1]Outside Edges'!$B111)&gt;=5,'[1]Outside Edges'!$Q111="Yes"),"Yes","No")</f>
        <v>Yes</v>
      </c>
      <c r="CV112" s="63" t="str">
        <f>IF(AND((RIGHT($CV$3,2)-'[1]Miter Profiles'!$AC$101-'[1]Outside Edges'!$B111)&gt;=5,'[1]Outside Edges'!$Q111="Yes"),"Yes","No")</f>
        <v>Yes</v>
      </c>
      <c r="CW112" s="64" t="str">
        <f>IF(AND((RIGHT($CW$3,2)-'[1]Miter Profiles'!$AC$102-'[1]Outside Edges'!$B111)&gt;=5,'[1]Outside Edges'!$Q111="Yes"),"Yes","No")</f>
        <v>Yes</v>
      </c>
      <c r="CX112" s="8" t="str">
        <f>IF(AND((RIGHT($CX$3,2)-'[1]Miter Profiles'!$AC$103-'[1]Outside Edges'!$B111)&gt;=5,'[1]Outside Edges'!$Q111="Yes"),"Yes","No")</f>
        <v>Yes</v>
      </c>
      <c r="CY112" s="65" t="str">
        <f>IF(AND((RIGHT($CY$3,2)-'[1]Miter Profiles'!$AC$104-'[1]Outside Edges'!$B111)&gt;=5,'[1]Outside Edges'!$Q111="Yes"),"Yes","No")</f>
        <v>Yes</v>
      </c>
      <c r="CZ112" s="7" t="str">
        <f>IF(AND((RIGHT($CZ$3,2)-'[1]Miter Profiles'!$AC$105-'[1]Outside Edges'!$B111)&gt;=5,'[1]Outside Edges'!$Q111="Yes"),"Yes","No")</f>
        <v>Yes</v>
      </c>
      <c r="DA112" s="7" t="str">
        <f>IF(AND((RIGHT($DA$3,2)-'[1]Miter Profiles'!$AC$106-'[1]Outside Edges'!$B111)&gt;=5,'[1]Outside Edges'!$Q111="Yes"),"Yes","No")</f>
        <v>Yes</v>
      </c>
      <c r="DB112" s="63" t="str">
        <f>IF(AND((RIGHT($DB$3,2)-'[1]Miter Profiles'!$AC$107-'[1]Outside Edges'!$B111)&gt;=5,'[1]Outside Edges'!$Q111="Yes"),"Yes","No")</f>
        <v>Yes</v>
      </c>
      <c r="DC112" s="64" t="str">
        <f>IF(AND((RIGHT($DC$3,2)-'[1]Miter Profiles'!$AC$108-'[1]Outside Edges'!$B111)&gt;=5,'[1]Outside Edges'!$Q111="Yes"),"Yes","No")</f>
        <v>Yes</v>
      </c>
      <c r="DD112" s="8" t="str">
        <f>IF(AND((RIGHT($DD$3,2)-'[1]Miter Profiles'!$AC$109-'[1]Outside Edges'!$B111)&gt;=5,'[1]Outside Edges'!$Q111="Yes"),"Yes","No")</f>
        <v>Yes</v>
      </c>
      <c r="DE112" s="65" t="str">
        <f>IF(AND((RIGHT($DE$3,2)-'[1]Miter Profiles'!$AC$110-'[1]Outside Edges'!$B111)&gt;=5,'[1]Outside Edges'!$Q111="Yes"),"Yes","No")</f>
        <v>Yes</v>
      </c>
      <c r="DF112" s="7" t="str">
        <f>IF(AND((RIGHT($DF$3,2)-'[1]Miter Profiles'!$AC$111-'[1]Outside Edges'!$B111)&gt;=5,'[1]Outside Edges'!$Q111="Yes"),"Yes","No")</f>
        <v>Yes</v>
      </c>
      <c r="DG112" s="7" t="str">
        <f>IF(AND((RIGHT($DG$3,2)-'[1]Miter Profiles'!$AC$112-'[1]Outside Edges'!$B111)&gt;=5,'[1]Outside Edges'!$Q111="Yes"),"Yes","No")</f>
        <v>Yes</v>
      </c>
      <c r="DH112" s="63" t="str">
        <f>IF(AND((RIGHT($DH$3,2)-'[1]Miter Profiles'!$AC$113-'[1]Outside Edges'!$B111)&gt;=5,'[1]Outside Edges'!$Q111="Yes"),"Yes","No")</f>
        <v>Yes</v>
      </c>
      <c r="DI112" s="64" t="str">
        <f>IF(AND((RIGHT($DI$3,2)-'[1]Miter Profiles'!$AC$114-'[1]Outside Edges'!$B111)&gt;=5,'[1]Outside Edges'!$Q111="Yes"),"Yes","No")</f>
        <v>Yes</v>
      </c>
      <c r="DJ112" s="8" t="str">
        <f>IF(AND((RIGHT($DJ$3,2)-'[1]Miter Profiles'!$AC$115-'[1]Outside Edges'!$B111)&gt;=5,'[1]Outside Edges'!$Q111="Yes"),"Yes","No")</f>
        <v>Yes</v>
      </c>
      <c r="DK112" s="65" t="str">
        <f>IF(AND((RIGHT($DK$3,2)-'[1]Miter Profiles'!$AC$116-'[1]Outside Edges'!$B111)&gt;=5,'[1]Outside Edges'!$Q111="Yes"),"Yes","No")</f>
        <v>Yes</v>
      </c>
      <c r="DL112" s="7" t="str">
        <f>IF(AND((RIGHT($DL$3,2)-'[1]Miter Profiles'!$AC$117-'[1]Outside Edges'!$B111)&gt;=5,'[1]Outside Edges'!$Q111="Yes"),"Yes","No")</f>
        <v>Yes</v>
      </c>
      <c r="DM112" s="7" t="str">
        <f>IF(AND((RIGHT($DM$3,2)-'[1]Miter Profiles'!$AC$118-'[1]Outside Edges'!$B111)&gt;=5,'[1]Outside Edges'!$Q111="Yes"),"Yes","No")</f>
        <v>Yes</v>
      </c>
      <c r="DN112" s="63" t="str">
        <f>IF(AND((RIGHT($DN$3,2)-'[1]Miter Profiles'!$AC$119-'[1]Outside Edges'!$B111)&gt;=5,'[1]Outside Edges'!$Q111="Yes"),"Yes","No")</f>
        <v>Yes</v>
      </c>
      <c r="DO112" s="64" t="str">
        <f>IF(AND((RIGHT($DO$3,2)-'[1]Miter Profiles'!$AC$120-'[1]Outside Edges'!$B111)&gt;=5,'[1]Outside Edges'!$Q111="Yes"),"Yes","No")</f>
        <v>Yes</v>
      </c>
      <c r="DP112" s="8" t="str">
        <f>IF(AND((RIGHT($DP$3,2)-'[1]Miter Profiles'!$AC$121-'[1]Outside Edges'!$B111)&gt;=5,'[1]Outside Edges'!$Q111="Yes"),"Yes","No")</f>
        <v>Yes</v>
      </c>
      <c r="DQ112" s="65" t="str">
        <f>IF(AND((RIGHT($DQ$3,2)-'[1]Miter Profiles'!$AC$122-'[1]Outside Edges'!$B111)&gt;=5,'[1]Outside Edges'!$Q111="Yes"),"Yes","No")</f>
        <v>Yes</v>
      </c>
      <c r="DR112" s="7" t="str">
        <f>IF(AND((RIGHT($DR$3,2)-'[1]Miter Profiles'!$AC$123-'[1]Outside Edges'!$B111)&gt;=5,'[1]Outside Edges'!$Q111="Yes"),"Yes","No")</f>
        <v>Yes</v>
      </c>
      <c r="DS112" s="7" t="str">
        <f>IF(AND((RIGHT($DS$3,2)-'[1]Miter Profiles'!$AC$124-'[1]Outside Edges'!$B111)&gt;=5,'[1]Outside Edges'!$Q111="Yes"),"Yes","No")</f>
        <v>Yes</v>
      </c>
      <c r="DT112" s="63" t="str">
        <f>IF(AND((RIGHT($DT$3,2)-'[1]Miter Profiles'!$AC$125-'[1]Outside Edges'!$B111)&gt;=5,'[1]Outside Edges'!$Q111="Yes"),"Yes","No")</f>
        <v>Yes</v>
      </c>
      <c r="DU112" s="64" t="str">
        <f>IF(AND((RIGHT($DU$3,2)-'[1]Miter Profiles'!$AC$126-'[1]Outside Edges'!$B111)&gt;=5,'[1]Outside Edges'!$Q111="Yes"),"Yes","No")</f>
        <v>Yes</v>
      </c>
      <c r="DV112" s="8" t="str">
        <f>IF(AND((RIGHT($DV$3,2)-'[1]Miter Profiles'!$AC$127-'[1]Outside Edges'!$B111)&gt;=5,'[1]Outside Edges'!$Q111="Yes"),"Yes","No")</f>
        <v>Yes</v>
      </c>
      <c r="DW112" s="65" t="str">
        <f>IF(AND((RIGHT($DW$3,2)-'[1]Miter Profiles'!$AC$128-'[1]Outside Edges'!$B111)&gt;=5,'[1]Outside Edges'!$Q111="Yes"),"Yes","No")</f>
        <v>Yes</v>
      </c>
      <c r="DX112" s="7" t="str">
        <f>IF(AND((RIGHT($DX$3,2)-'[1]Miter Profiles'!$AC$129-'[1]Outside Edges'!$B111)&gt;=5,'[1]Outside Edges'!$Q111="Yes"),"Yes","No")</f>
        <v>Yes</v>
      </c>
      <c r="DY112" s="7" t="str">
        <f>IF(AND((RIGHT($DY$3,2)-'[1]Miter Profiles'!$AC$130-'[1]Outside Edges'!$B111)&gt;=5,'[1]Outside Edges'!$Q111="Yes"),"Yes","No")</f>
        <v>Yes</v>
      </c>
      <c r="DZ112" s="63" t="str">
        <f>IF(AND((RIGHT($DZ$3,2)-'[1]Miter Profiles'!$AC$131-'[1]Outside Edges'!$B111)&gt;=5,'[1]Outside Edges'!$Q111="Yes"),"Yes","No")</f>
        <v>Yes</v>
      </c>
      <c r="EA112" s="68" t="str">
        <f>IF(AND((RIGHT($EA$3,2)-'[1]Miter Profiles'!$AC$132-'[1]Outside Edges'!$B111)&gt;=5,'[1]Outside Edges'!$Q111="Yes"),"Yes","No")</f>
        <v>Yes</v>
      </c>
      <c r="EB112" s="78" t="str">
        <f>IF(AND((RIGHT($EB$3,2)-'[1]Miter Profiles'!$AC$133-'[1]Outside Edges'!$B111)&gt;=5,'[1]Outside Edges'!$Q111="Yes"),"Yes","No")</f>
        <v>Yes</v>
      </c>
      <c r="EC112" s="79" t="str">
        <f>IF(AND((RIGHT($EC$3,2)-'[1]Miter Profiles'!$AC$134-'[1]Outside Edges'!$B111)&gt;=5,'[1]Outside Edges'!$Q111="Yes"),"Yes","No")</f>
        <v>Yes</v>
      </c>
      <c r="ED112" s="81" t="str">
        <f>IF(AND((RIGHT($ED$3,2)-'[1]Miter Profiles'!$AC$135-'[1]Outside Edges'!$B111)&gt;=5,'[1]Outside Edges'!$Q111="Yes"),"Yes","No")</f>
        <v>Yes</v>
      </c>
      <c r="EE112" s="80" t="str">
        <f>IF(AND((RIGHT($EE$3,2)-'[1]Miter Profiles'!$AC$136-'[1]Outside Edges'!$B111)&gt;=5,'[1]Outside Edges'!$Q111="Yes"),"Yes","No")</f>
        <v>Yes</v>
      </c>
      <c r="EF112" s="63" t="str">
        <f>IF(AND((RIGHT($EF$3,2)-'[1]Miter Profiles'!$AC$137-'[1]Outside Edges'!$B111)&gt;=5,'[1]Outside Edges'!$Q111="Yes"),"Yes","No")</f>
        <v>Yes</v>
      </c>
      <c r="EG112" s="7" t="str">
        <f>IF(AND((RIGHT($EG$3,2)-'[1]Miter Profiles'!$AC$138-'[1]Outside Edges'!$B111)&gt;=5,'[1]Outside Edges'!$Q111="Yes"),"Yes","No")</f>
        <v>Yes</v>
      </c>
      <c r="EH112" s="68" t="str">
        <f>IF(AND((RIGHT($EH$3,2)-'[1]Miter Profiles'!$AC$139-'[1]Outside Edges'!$B111)&gt;=5,'[1]Outside Edges'!$Q111="Yes"),"Yes","No")</f>
        <v>Yes</v>
      </c>
      <c r="EI112" s="82" t="str">
        <f>IF(AND((RIGHT($EI$3,2)-'[1]Miter Profiles'!$AC$140-'[1]Outside Edges'!$B111)&gt;=5,'[1]Outside Edges'!$Q111="Yes"),"Yes","No")</f>
        <v>Yes</v>
      </c>
      <c r="EJ112" s="83" t="str">
        <f>IF(AND((RIGHT($EJ$3,2)-'[1]Miter Profiles'!$AC$141-'[1]Outside Edges'!$B111)&gt;=5,'[1]Outside Edges'!$Q111="Yes"),"Yes","No")</f>
        <v>Yes</v>
      </c>
      <c r="EK112" s="83" t="str">
        <f>IF(AND((RIGHT($EK$3,2)-'[1]Miter Profiles'!$AC$142-'[1]Outside Edges'!$B111)&gt;=5,'[1]Outside Edges'!$Q111="Yes"),"Yes","No")</f>
        <v>Yes</v>
      </c>
      <c r="EL112" s="81" t="str">
        <f>IF(AND((RIGHT($EL$3,2)-'[1]Miter Profiles'!$AC$143-'[1]Outside Edges'!$B111)&gt;=5,'[1]Outside Edges'!$Q111="Yes"),"Yes","No")</f>
        <v>Yes</v>
      </c>
      <c r="EM112" s="84" t="str">
        <f>IF(AND((RIGHT($EM$3,2)-'[1]Miter Profiles'!$AC$144-'[1]Outside Edges'!$B111)&gt;=5,'[1]Outside Edges'!$Q111="Yes"),"Yes","No")</f>
        <v>Yes</v>
      </c>
      <c r="EN112" s="7" t="str">
        <f>IF(AND((RIGHT($EN$3,2)-'[1]Miter Profiles'!$AC$145-'[1]Outside Edges'!$B111)&gt;=5,'[1]Outside Edges'!$Q111="Yes"),"Yes","No")</f>
        <v>Yes</v>
      </c>
      <c r="EO112" s="68" t="str">
        <f>IF(AND((RIGHT($EO$3,2)-'[1]Miter Profiles'!$AC$146-'[1]Outside Edges'!$B111)&gt;=5,'[1]Outside Edges'!$Q111="Yes"),"Yes","No")</f>
        <v>Yes</v>
      </c>
      <c r="EP112" s="83" t="str">
        <f>IF(AND((RIGHT($EP$3,2)-'[1]Miter Profiles'!$AC$147-'[1]Outside Edges'!$B111)&gt;=5,'[1]Outside Edges'!$Q111="Yes"),"Yes","No")</f>
        <v>Yes</v>
      </c>
      <c r="EQ112" s="83" t="str">
        <f>IF(AND((RIGHT($EQ$3,2)-'[1]Miter Profiles'!$AC$148-'[1]Outside Edges'!$B111)&gt;=5,'[1]Outside Edges'!$Q111="Yes"),"Yes","No")</f>
        <v>Yes</v>
      </c>
      <c r="ER112" s="81" t="str">
        <f>IF(AND((RIGHT($ER$3,2)-'[1]Miter Profiles'!$AC$149-'[1]Outside Edges'!$B111)&gt;=5,'[1]Outside Edges'!$Q111="Yes"),"Yes","No")</f>
        <v>Yes</v>
      </c>
      <c r="ES112" s="84" t="str">
        <f>IF(AND((RIGHT($ES$3,2)-'[1]Miter Profiles'!$AC$150-'[1]Outside Edges'!$B111)&gt;=5,'[1]Outside Edges'!$Q111="Yes"),"Yes","No")</f>
        <v>Yes</v>
      </c>
      <c r="ET112" s="7" t="str">
        <f>IF(AND((RIGHT($ET$3,2)-'[1]Miter Profiles'!$AC$151-'[1]Outside Edges'!$B111)&gt;=5,'[1]Outside Edges'!$Q111="Yes"),"Yes","No")</f>
        <v>Yes</v>
      </c>
      <c r="EU112" s="68" t="str">
        <f>IF(AND((RIGHT($EU$3,2)-'[1]Miter Profiles'!$AC$152-'[1]Outside Edges'!$B111)&gt;=5,'[1]Outside Edges'!$Q111="Yes"),"Yes","No")</f>
        <v>Yes</v>
      </c>
      <c r="EV112" s="83" t="str">
        <f>IF(AND((RIGHT($EV$3,2)-'[1]Miter Profiles'!$AC$153-'[1]Outside Edges'!$B111)&gt;=5,'[1]Outside Edges'!$Q111="Yes"),"Yes","No")</f>
        <v>Yes</v>
      </c>
      <c r="EW112" s="83" t="str">
        <f>IF(AND((RIGHT($EW$3,2)-'[1]Miter Profiles'!$AC$154-'[1]Outside Edges'!$B111)&gt;=5,'[1]Outside Edges'!$Q111="Yes"),"Yes","No")</f>
        <v>Yes</v>
      </c>
      <c r="EX112" s="81" t="str">
        <f>IF(AND((RIGHT($EX$3,2)-'[1]Miter Profiles'!$AC$155-'[1]Outside Edges'!$B111)&gt;=5,'[1]Outside Edges'!$Q111="Yes"),"Yes","No")</f>
        <v>Yes</v>
      </c>
      <c r="EY112" s="84" t="str">
        <f>IF(AND((RIGHT($EY$3,2)-'[1]Miter Profiles'!$AC$156-'[1]Outside Edges'!$B111)&gt;=5,'[1]Outside Edges'!$Q111="Yes"),"Yes","No")</f>
        <v>Yes</v>
      </c>
      <c r="EZ112" s="7" t="str">
        <f>IF(AND((RIGHT($EZ$3,2)-'[1]Miter Profiles'!$AC$157-'[1]Outside Edges'!$B111)&gt;=5,'[1]Outside Edges'!$Q111="Yes"),"Yes","No")</f>
        <v>Yes</v>
      </c>
      <c r="FA112" s="68" t="str">
        <f>IF(AND((RIGHT($FA$3,2)-'[1]Miter Profiles'!$AC$158-'[1]Outside Edges'!$B111)&gt;=5,'[1]Outside Edges'!$Q111="Yes"),"Yes","No")</f>
        <v>Yes</v>
      </c>
      <c r="FB112" s="83" t="str">
        <f>IF(AND((RIGHT($FB$3,2)-'[1]Miter Profiles'!$AC$159-'[1]Outside Edges'!$B111)&gt;=5,'[1]Outside Edges'!$Q111="Yes"),"Yes","No")</f>
        <v>Yes</v>
      </c>
      <c r="FC112" s="83" t="str">
        <f>IF(AND((RIGHT($FC$3,2)-'[1]Miter Profiles'!$AC$160-'[1]Outside Edges'!$B111)&gt;=5,'[1]Outside Edges'!$Q111="Yes"),"Yes","No")</f>
        <v>Yes</v>
      </c>
      <c r="FD112" s="81" t="str">
        <f>IF(AND((RIGHT($FD$3,2)-'[1]Miter Profiles'!$AC$161-'[1]Outside Edges'!$B111)&gt;=5,'[1]Outside Edges'!$Q111="Yes"),"Yes","No")</f>
        <v>Yes</v>
      </c>
      <c r="FE112" s="84" t="str">
        <f>IF(AND((RIGHT($FE$3,2)-'[1]Miter Profiles'!$AC$162-'[1]Outside Edges'!$B111)&gt;=5,'[1]Outside Edges'!$Q111="Yes"),"Yes","No")</f>
        <v>Yes</v>
      </c>
      <c r="FF112" s="7" t="str">
        <f>IF(AND((RIGHT($FF$3,2)-'[1]Miter Profiles'!$AC$163-'[1]Outside Edges'!$B111)&gt;=5,'[1]Outside Edges'!$Q111="Yes"),"Yes","No")</f>
        <v>Yes</v>
      </c>
      <c r="FG112" s="68" t="str">
        <f>IF(AND((RIGHT($FG$3,2)-'[1]Miter Profiles'!$AC$164-'[1]Outside Edges'!$B111)&gt;=5,'[1]Outside Edges'!$Q111="Yes"),"Yes","No")</f>
        <v>Yes</v>
      </c>
      <c r="FH112" s="83" t="str">
        <f>IF(AND((RIGHT($FH$3,2)-'[1]Miter Profiles'!$AC$165-'[1]Outside Edges'!$B111)&gt;=5,'[1]Outside Edges'!$Q111="Yes"),"Yes","No")</f>
        <v>Yes</v>
      </c>
      <c r="FI112" s="83" t="str">
        <f>IF(AND((RIGHT($FI$3,2)-'[1]Miter Profiles'!$AC$166-'[1]Outside Edges'!$B111)&gt;=5,'[1]Outside Edges'!$Q111="Yes"),"Yes","No")</f>
        <v>Yes</v>
      </c>
      <c r="FJ112" s="81" t="str">
        <f>IF(AND((RIGHT($FJ$3,2)-'[1]Miter Profiles'!$AC$167-'[1]Outside Edges'!$B111)&gt;=5,'[1]Outside Edges'!$Q111="Yes"),"Yes","No")</f>
        <v>Yes</v>
      </c>
      <c r="FK112" s="84" t="str">
        <f>IF(AND((RIGHT($FK$3,2)-'[1]Miter Profiles'!$AC$168-'[1]Outside Edges'!$B111)&gt;=5,'[1]Outside Edges'!$Q111="Yes"),"Yes","No")</f>
        <v>Yes</v>
      </c>
      <c r="FL112" s="7" t="str">
        <f>IF(AND((RIGHT($FL$3,2)-'[1]Miter Profiles'!$AC$169-'[1]Outside Edges'!$B111)&gt;=5,'[1]Outside Edges'!$Q111="Yes"),"Yes","No")</f>
        <v>Yes</v>
      </c>
      <c r="FM112" s="68" t="str">
        <f>IF(AND((RIGHT($FM$3,2)-'[1]Miter Profiles'!$AC$170-'[1]Outside Edges'!$B111)&gt;=5,'[1]Outside Edges'!$Q111="Yes"),"Yes","No")</f>
        <v>Yes</v>
      </c>
      <c r="FN112" s="83" t="str">
        <f>IF(AND((RIGHT($FN$3,2)-'[1]Miter Profiles'!$AC$171-'[1]Outside Edges'!$B111)&gt;=5,'[1]Outside Edges'!$Q111="Yes"),"Yes","No")</f>
        <v>Yes</v>
      </c>
      <c r="FO112" s="83" t="str">
        <f>IF(AND((RIGHT($FO$3,2)-'[1]Miter Profiles'!$AC$172-'[1]Outside Edges'!$B111)&gt;=5,'[1]Outside Edges'!$Q111="Yes"),"Yes","No")</f>
        <v>Yes</v>
      </c>
      <c r="FP112" s="81" t="str">
        <f>IF(AND((RIGHT($FP$3,2)-'[1]Miter Profiles'!$AC$173-'[1]Outside Edges'!$B111)&gt;=5,'[1]Outside Edges'!$Q111="Yes"),"Yes","No")</f>
        <v>Yes</v>
      </c>
      <c r="FQ112" s="84" t="str">
        <f>IF(AND((RIGHT($FQ$3,2)-'[1]Miter Profiles'!$AC$174-'[1]Outside Edges'!$B111)&gt;=5,'[1]Outside Edges'!$Q111="Yes"),"Yes","No")</f>
        <v>Yes</v>
      </c>
      <c r="FR112" s="7" t="str">
        <f>IF(AND((RIGHT($FR$3,2)-'[1]Miter Profiles'!$AC$175-'[1]Outside Edges'!$B111)&gt;=5,'[1]Outside Edges'!$Q111="Yes"),"Yes","No")</f>
        <v>Yes</v>
      </c>
      <c r="FS112" s="68" t="str">
        <f>IF(AND((RIGHT($FS$3,2)-'[1]Miter Profiles'!$AC$176-'[1]Outside Edges'!$B111)&gt;=5,'[1]Outside Edges'!$Q111="Yes"),"Yes","No")</f>
        <v>Yes</v>
      </c>
      <c r="FT112" s="83" t="str">
        <f>IF(AND((RIGHT($FT$3,2)-'[1]Miter Profiles'!$AC$177-'[1]Outside Edges'!$B111)&gt;=5,'[1]Outside Edges'!$Q111="Yes"),"Yes","No")</f>
        <v>Yes</v>
      </c>
      <c r="FU112" s="83" t="str">
        <f>IF(AND((RIGHT($FU$3,2)-'[1]Miter Profiles'!$AC$178-'[1]Outside Edges'!$B111)&gt;=5,'[1]Outside Edges'!$Q111="Yes"),"Yes","No")</f>
        <v>Yes</v>
      </c>
      <c r="FV112" s="81" t="str">
        <f>IF(AND((RIGHT($V$3,2)-'[1]Miter Profiles'!$AC$179-'[1]Outside Edges'!$B111)&gt;=5,'[1]Outside Edges'!$Q111="Yes"),"Yes","No")</f>
        <v>Yes</v>
      </c>
      <c r="FW112" s="84" t="str">
        <f>IF(AND((RIGHT($FW$3,2)-'[1]Miter Profiles'!$AC$180-'[1]Outside Edges'!$B111)&gt;=5,'[1]Outside Edges'!$Q111="Yes"),"Yes","No")</f>
        <v>No</v>
      </c>
      <c r="FX112" s="197" t="str">
        <f>IF(AND((RIGHT($FX$3,2)-'[1]Miter Profiles'!$AC$181-'[1]Outside Edges'!$B111)&gt;=5,'[1]Outside Edges'!$Q111="Yes"),"Yes","No")</f>
        <v>Yes</v>
      </c>
      <c r="FY112" s="198" t="str">
        <f>IF(AND((RIGHT($FY$3,2)-'[1]Miter Profiles'!$AC$182-'[1]Outside Edges'!$B111)&gt;=5,'[1]Outside Edges'!$Q111="Yes"),"Yes","No")</f>
        <v>Yes</v>
      </c>
      <c r="FZ112" s="200" t="str">
        <f>IF(AND((RIGHT($FZ$3,2)-'[1]Miter Profiles'!$AC$183-'[1]Outside Edges'!$B111)&gt;=5,'[1]Outside Edges'!$Q111="Yes"),"Yes","No")</f>
        <v>Yes</v>
      </c>
      <c r="GA112" s="201" t="str">
        <f>IF(AND((RIGHT($GA$3,2)-'[1]Miter Profiles'!$AC$184-'[1]Outside Edges'!$B111)&gt;=5,'[1]Outside Edges'!$Q111="Yes"),"Yes","No")</f>
        <v>Yes</v>
      </c>
      <c r="GB112" s="202" t="str">
        <f>IF(AND((RIGHT($GB$3,2)-'[1]Miter Profiles'!$AC$185-'[1]Outside Edges'!$B111)&gt;=5,'[1]Outside Edges'!$Q111="Yes"),"Yes","No")</f>
        <v>Yes</v>
      </c>
      <c r="GC112" s="199" t="str">
        <f>IF(AND((RIGHT($GC$3,2)-'[1]Miter Profiles'!$AC$186-'[1]Outside Edges'!$B111)&gt;=5,'[1]Outside Edges'!$Q111="Yes"),"Yes","No")</f>
        <v>Yes</v>
      </c>
      <c r="GD112" s="197" t="str">
        <f>IF(AND((RIGHT($GD$3,2)-'[1]Miter Profiles'!$AC$187-'[1]Outside Edges'!$B111)&gt;=5,'[1]Outside Edges'!$Q111="Yes"),"Yes","No")</f>
        <v>Yes</v>
      </c>
      <c r="GE112" s="198" t="str">
        <f>IF(AND((RIGHT($GE$3,2)-'[1]Miter Profiles'!$AC$188-'[1]Outside Edges'!$B111)&gt;=5,'[1]Outside Edges'!$Q111="Yes"),"Yes","No")</f>
        <v>Yes</v>
      </c>
      <c r="GF112" s="200" t="str">
        <f>IF(AND((RIGHT($GF$3,2)-'[1]Miter Profiles'!$AC$189-'[1]Outside Edges'!$B111)&gt;=5,'[1]Outside Edges'!$Q111="Yes"),"Yes","No")</f>
        <v>Yes</v>
      </c>
      <c r="GG112" s="201" t="str">
        <f>IF(AND((RIGHT($GG$3,2)-'[1]Miter Profiles'!$AC$190-'[1]Outside Edges'!$B111)&gt;=5,'[1]Outside Edges'!$Q111="Yes"),"Yes","No")</f>
        <v>Yes</v>
      </c>
      <c r="GH112" s="202" t="str">
        <f>IF(AND((RIGHT($GH$3,2)-'[1]Miter Profiles'!$AC$191-'[1]Outside Edges'!$B111)&gt;=5,'[1]Outside Edges'!$Q111="Yes"),"Yes","No")</f>
        <v>Yes</v>
      </c>
      <c r="GI112" s="199" t="str">
        <f>IF(AND((RIGHT($GI$3,2)-'[1]Miter Profiles'!$AC$192-'[1]Outside Edges'!$B111)&gt;=5,'[1]Outside Edges'!$Q111="Yes"),"Yes","No")</f>
        <v>Yes</v>
      </c>
      <c r="GJ112" s="197" t="str">
        <f>IF(AND((RIGHT($GJ$3,2)-'[1]Miter Profiles'!$AC$193-'[1]Outside Edges'!$B111)&gt;=5,'[1]Outside Edges'!$Q111="Yes"),"Yes","No")</f>
        <v>Yes</v>
      </c>
      <c r="GK112" s="198" t="str">
        <f>IF(AND((RIGHT($GK$3,2)-'[1]Miter Profiles'!$AC$194-'[1]Outside Edges'!$B111)&gt;=5,'[1]Outside Edges'!$Q111="Yes"),"Yes","No")</f>
        <v>Yes</v>
      </c>
      <c r="GL112" s="200" t="str">
        <f>IF(AND((RIGHT($GL$3,2)-'[1]Miter Profiles'!$AC$195-'[1]Outside Edges'!$B111)&gt;=5,'[1]Outside Edges'!$Q111="Yes"),"Yes","No")</f>
        <v>Yes</v>
      </c>
      <c r="GM112" s="201" t="str">
        <f>IF(AND((RIGHT($GM$3,2)-'[1]Miter Profiles'!$AC$196-'[1]Outside Edges'!$B111)&gt;=5,'[1]Outside Edges'!$Q111="Yes"),"Yes","No")</f>
        <v>Yes</v>
      </c>
      <c r="GN112" s="202" t="str">
        <f>IF(AND((RIGHT($GN$3,2)-'[1]Miter Profiles'!$AC$197-'[1]Outside Edges'!$B111)&gt;=5,'[1]Outside Edges'!$Q111="Yes"),"Yes","No")</f>
        <v>Yes</v>
      </c>
      <c r="GO112" s="199" t="str">
        <f>IF(AND((RIGHT($GO$3,2)-'[1]Miter Profiles'!$AC$198-'[1]Outside Edges'!$B111)&gt;=5,'[1]Outside Edges'!$Q111="Yes"),"Yes","No")</f>
        <v>Yes</v>
      </c>
      <c r="GP112" s="197" t="str">
        <f>IF(AND((RIGHT($GP$3,2)-'[1]Miter Profiles'!$AC$199-'[1]Outside Edges'!$B111)&gt;=5,'[1]Outside Edges'!$Q111="Yes"),"Yes","No")</f>
        <v>Yes</v>
      </c>
      <c r="GQ112" s="198" t="str">
        <f>IF(AND((RIGHT($GQ$3,2)-'[1]Miter Profiles'!$AC$200-'[1]Outside Edges'!$B111)&gt;=5,'[1]Outside Edges'!$Q111="Yes"),"Yes","No")</f>
        <v>Yes</v>
      </c>
      <c r="GR112" s="211" t="str">
        <f>IF(AND((RIGHT($GR$3,2)-'[1]Miter Profiles'!$AC$201-'[1]Outside Edges'!$B111)&gt;=5,'[1]Outside Edges'!$Q111="Yes"),"Yes","No")</f>
        <v>Yes</v>
      </c>
      <c r="GS112" s="197" t="str">
        <f>IF(AND((RIGHT($GS$3,2)-'[1]Miter Profiles'!$AC$202-'[1]Outside Edges'!$B111)&gt;=5,'[1]Outside Edges'!$Q111="Yes"),"Yes","No")</f>
        <v>Yes</v>
      </c>
      <c r="GT112" s="212" t="str">
        <f>IF(AND((RIGHT($GT$3,2)-'[1]Miter Profiles'!$AC$203-'[1]Outside Edges'!$B111)&gt;=5,'[1]Outside Edges'!$Q111="Yes"),"Yes","No")</f>
        <v>Yes</v>
      </c>
      <c r="GU112" s="208" t="str">
        <f>IF(AND((RIGHT($GU$3,2)-'[1]Miter Profiles'!$AC$204-'[1]Outside Edges'!$B111)&gt;=5,'[1]Outside Edges'!$Q111="Yes"),"Yes","No")</f>
        <v>Yes</v>
      </c>
      <c r="GV112" s="209" t="str">
        <f>IF(AND((RIGHT($GV$3,2)-'[1]Miter Profiles'!$AC$205-'[1]Outside Edges'!$B111)&gt;=5,'[1]Outside Edges'!$Q111="Yes"),"Yes","No")</f>
        <v>Yes</v>
      </c>
      <c r="GW112" s="210" t="str">
        <f>IF(AND((RIGHT($GW$3,2)-'[1]Miter Profiles'!$AC$206-'[1]Outside Edges'!$B111)&gt;=5,'[1]Outside Edges'!$Q111="Yes"),"Yes","No")</f>
        <v>Yes</v>
      </c>
      <c r="GX112" s="200" t="str">
        <f>IF(AND((RIGHT($GX$3,2)-'[1]Miter Profiles'!$AC$207-'[1]Outside Edges'!$B111)&gt;=5,'[1]Outside Edges'!$Q111="Yes"),"Yes","No")</f>
        <v>Yes</v>
      </c>
      <c r="GY112" s="201" t="str">
        <f>IF(AND((RIGHT($GY$3,2)-'[1]Miter Profiles'!$AC$208-'[1]Outside Edges'!$B111)&gt;=5,'[1]Outside Edges'!$Q111="Yes"),"Yes","No")</f>
        <v>Yes</v>
      </c>
      <c r="GZ112" s="202" t="str">
        <f>IF(AND((RIGHT($GZ$3,2)-'[1]Miter Profiles'!$AC$209-'[1]Outside Edges'!$B111)&gt;=5,'[1]Outside Edges'!$Q111="Yes"),"Yes","No")</f>
        <v>Yes</v>
      </c>
      <c r="HA112" s="199" t="str">
        <f>IF(AND((RIGHT($HA$3,2)-'[1]Miter Profiles'!$AC$210-'[1]Outside Edges'!$B111)&gt;=5,'[1]Outside Edges'!$Q111="Yes"),"Yes","No")</f>
        <v>Yes</v>
      </c>
      <c r="HB112" s="197" t="str">
        <f>IF(AND((RIGHT($HB$3,2)-'[1]Miter Profiles'!$AC$211-'[1]Outside Edges'!$B111)&gt;=5,'[1]Outside Edges'!$Q111="Yes"),"Yes","No")</f>
        <v>Yes</v>
      </c>
      <c r="HC112" s="198" t="str">
        <f>IF(AND((RIGHT($HC$3,2)-'[1]Miter Profiles'!$AC$212-'[1]Outside Edges'!$B111)&gt;=5,'[1]Outside Edges'!$Q111="Yes"),"Yes","No")</f>
        <v>Yes</v>
      </c>
      <c r="HD112" s="200" t="str">
        <f>IF(AND((RIGHT($HD$3,2)-'[1]Miter Profiles'!$AC$213-'[1]Outside Edges'!$B111)&gt;=5,'[1]Outside Edges'!$Q111="Yes"),"Yes","No")</f>
        <v>Yes</v>
      </c>
      <c r="HE112" s="202" t="str">
        <f>IF(AND((RIGHT($HE$3,2)-'[1]Miter Profiles'!$AC$214-'[1]Outside Edges'!$B111)&gt;=5,'[1]Outside Edges'!$Q111="Yes"),"Yes","No")</f>
        <v>Yes</v>
      </c>
      <c r="HF112" s="199" t="str">
        <f>IF(AND((RIGHT($HF$3,2)-'[1]Miter Profiles'!$AC$215-'[1]Outside Edges'!$B111)&gt;=5,'[1]Outside Edges'!$Q111="Yes"),"Yes","No")</f>
        <v>Yes</v>
      </c>
      <c r="HG112" s="197" t="str">
        <f>IF(AND((RIGHT($HG$3,2)-'[1]Miter Profiles'!$AC$216-'[1]Outside Edges'!$B111)&gt;=5,'[1]Outside Edges'!$Q111="Yes"),"Yes","No")</f>
        <v>Yes</v>
      </c>
      <c r="HH112" s="198" t="str">
        <f>IF(AND((RIGHT($HH$3,2)-'[1]Miter Profiles'!$AC$217-'[1]Outside Edges'!$B111)&gt;=5,'[1]Outside Edges'!$Q111="Yes"),"Yes","No")</f>
        <v>Yes</v>
      </c>
      <c r="HI112" s="200" t="str">
        <f>IF(AND((RIGHT($HI$3,2)-'[1]Miter Profiles'!$AC$218-'[1]Outside Edges'!$B111)&gt;=5,'[1]Outside Edges'!$Q111="Yes"),"Yes","No")</f>
        <v>Yes</v>
      </c>
      <c r="HJ112" s="201" t="str">
        <f>IF(AND((RIGHT($HJ$3,2)-'[1]Miter Profiles'!$AC$219-'[1]Outside Edges'!$B111)&gt;=5,'[1]Outside Edges'!$Q111="Yes"),"Yes","No")</f>
        <v>Yes</v>
      </c>
      <c r="HK112" s="202" t="str">
        <f>IF(AND((RIGHT($HK$3,2)-'[1]Miter Profiles'!$AC$220-'[1]Outside Edges'!$B111)&gt;=5,'[1]Outside Edges'!$Q111="Yes"),"Yes","No")</f>
        <v>Yes</v>
      </c>
      <c r="HL112" s="199" t="str">
        <f>IF(AND((RIGHT($HL$3,2)-'[1]Miter Profiles'!$AC$221-'[1]Outside Edges'!$B111)&gt;=5,'[1]Outside Edges'!$Q111="Yes"),"Yes","No")</f>
        <v>Yes</v>
      </c>
      <c r="HM112" s="197" t="str">
        <f>IF(AND((RIGHT($HM$3,2)-'[1]Miter Profiles'!$AC$222-'[1]Outside Edges'!$B111)&gt;=5,'[1]Outside Edges'!$Q111="Yes"),"Yes","No")</f>
        <v>Yes</v>
      </c>
      <c r="HN112" s="197" t="str">
        <f>IF(AND((RIGHT($HN$3,2)-'[1]Miter Profiles'!$AC$223-'[1]Outside Edges'!$B111)&gt;=5,'[1]Outside Edges'!$Q111="Yes"),"Yes","No")</f>
        <v>Yes</v>
      </c>
      <c r="HO112" s="201" t="str">
        <f>IF(AND((RIGHT($HO$3,2)-'[1]Miter Profiles'!$AC$224-'[1]Outside Edges'!$B111)&gt;=5,'[1]Outside Edges'!$Q111="Yes"),"Yes","No")</f>
        <v>Yes</v>
      </c>
      <c r="HP112" s="201" t="str">
        <f>IF(AND((RIGHT($HP$3,2)-'[1]Miter Profiles'!$AC$225-'[1]Outside Edges'!$B111)&gt;=5,'[1]Outside Edges'!$Q111="Yes"),"Yes","No")</f>
        <v>Yes</v>
      </c>
      <c r="HQ112" s="201" t="str">
        <f>IF(AND((RIGHT($HQ$3,3)-'[1]Miter Profiles'!$AC$226-'[1]Outside Edges'!$B111)&gt;=5,'[1]Outside Edges'!$Q111="Yes"),"Yes","No")</f>
        <v>No</v>
      </c>
      <c r="HR112" s="201" t="str">
        <f>IF(AND((RIGHT($HR$3,2)-'[1]Miter Profiles'!$AC$227-'[1]Outside Edges'!$B111)&gt;=5,'[1]Outside Edges'!$Q111="Yes"),"Yes","No")</f>
        <v>No</v>
      </c>
      <c r="HS112" s="197" t="str">
        <f>IF(AND((RIGHT($HS$3,2)-'[1]Miter Profiles'!$AC$228-'[1]Outside Edges'!$B111)&gt;=5,'[1]Outside Edges'!$Q111="Yes"),"Yes","No")</f>
        <v>Yes</v>
      </c>
      <c r="HT112" s="197" t="str">
        <f>IF(AND((RIGHT($HT$3,2)-'[1]Miter Profiles'!$AC$229-'[1]Outside Edges'!$B111)&gt;=5,'[1]Outside Edges'!$Q111="Yes"),"Yes","No")</f>
        <v>Yes</v>
      </c>
      <c r="HU112" s="197" t="str">
        <f>IF(AND((RIGHT($HU$3,2)-'[1]Miter Profiles'!$AC$230-'[1]Outside Edges'!$B111)&gt;=5,'[1]Outside Edges'!$Q111="Yes"),"Yes","No")</f>
        <v>Yes</v>
      </c>
      <c r="HV112" s="201" t="str">
        <f>IF(AND((RIGHT($HV$3,2)-'[1]Miter Profiles'!$AC$231-'[1]Outside Edges'!$B111)&gt;=5,'[1]Outside Edges'!$Q111="Yes"),"Yes","No")</f>
        <v>Yes</v>
      </c>
      <c r="HW112" s="201" t="str">
        <f>IF(AND((RIGHT($HW$3,2)-'[1]Miter Profiles'!$AC$232-'[1]Outside Edges'!$B111)&gt;=5,'[1]Outside Edges'!$Q111="Yes"),"Yes","No")</f>
        <v>Yes</v>
      </c>
      <c r="HX112" s="201" t="str">
        <f>IF(AND((RIGHT($HX$3,2)-'[1]Miter Profiles'!$AC$233-'[1]Outside Edges'!$B111)&gt;=5,'[1]Outside Edges'!$Q111="Yes"),"Yes","No")</f>
        <v>Yes</v>
      </c>
      <c r="HY112" s="197" t="str">
        <f>IF(AND((RIGHT($HY$3,2)-'[1]Miter Profiles'!$AC$234-'[1]Outside Edges'!$B111)&gt;=5,'[1]Outside Edges'!$Q111="Yes"),"Yes","No")</f>
        <v>Yes</v>
      </c>
      <c r="HZ112" s="197" t="str">
        <f>IF(AND((RIGHT($HZ$3,2)-'[1]Miter Profiles'!$AC$235-'[1]Outside Edges'!$B111)&gt;=5,'[1]Outside Edges'!$Q111="Yes"),"Yes","No")</f>
        <v>Yes</v>
      </c>
      <c r="IA112" s="197" t="str">
        <f>IF(AND((RIGHT($IA$3,2)-'[1]Miter Profiles'!$AC$236-'[1]Outside Edges'!$B111)&gt;=5,'[1]Outside Edges'!$Q111="Yes"),"Yes","No")</f>
        <v>Yes</v>
      </c>
      <c r="IB112" s="201" t="str">
        <f>IF(AND((RIGHT($IB$3,2)-'[1]Miter Profiles'!$AC$237-'[1]Outside Edges'!$B111)&gt;=5,'[1]Outside Edges'!$Q111="Yes"),"Yes","No")</f>
        <v>Yes</v>
      </c>
      <c r="IC112" s="201" t="str">
        <f>IF(AND((RIGHT($IC$3,2)-'[1]Miter Profiles'!$AC$238-'[1]Outside Edges'!$B111)&gt;=5,'[1]Outside Edges'!$Q111="Yes"),"Yes","No")</f>
        <v>Yes</v>
      </c>
      <c r="ID112" s="201" t="str">
        <f>IF(AND((RIGHT($ID$3,2)-'[1]Miter Profiles'!$AC$239-'[1]Outside Edges'!$B111)&gt;=5,'[1]Outside Edges'!$Q111="Yes"),"Yes","No")</f>
        <v>Yes</v>
      </c>
      <c r="IE112" s="197" t="str">
        <f>IF(AND((RIGHT($IE$3,2)-'[1]Miter Profiles'!$AC$240-'[1]Outside Edges'!$B111)&gt;=5,'[1]Outside Edges'!$Q111="Yes"),"Yes","No")</f>
        <v>Yes</v>
      </c>
      <c r="IF112" s="197" t="str">
        <f>IF(AND((RIGHT($IF$3,2)-'[1]Miter Profiles'!$AC$241-'[1]Outside Edges'!$B111)&gt;=5,'[1]Outside Edges'!$Q111="Yes"),"Yes","No")</f>
        <v>Yes</v>
      </c>
      <c r="IG112" s="197" t="str">
        <f>IF(AND((RIGHT($IG$3,2)-'[1]Miter Profiles'!$AC$242-'[1]Outside Edges'!$B111)&gt;=5,'[1]Outside Edges'!$Q111="Yes"),"Yes","No")</f>
        <v>Yes</v>
      </c>
      <c r="IH112" s="201" t="str">
        <f>IF(AND((RIGHT($IH$3,2)-'[1]Miter Profiles'!$AC$243-'[1]Outside Edges'!$B111)&gt;=5,'[1]Outside Edges'!$Q111="Yes"),"Yes","No")</f>
        <v>Yes</v>
      </c>
      <c r="II112" s="201" t="str">
        <f>IF(AND((RIGHT($II$3,2)-'[1]Miter Profiles'!$AC$244-'[1]Outside Edges'!$B111)&gt;=5,'[1]Outside Edges'!$Q111="Yes"),"Yes","No")</f>
        <v>Yes</v>
      </c>
      <c r="IJ112" s="201" t="str">
        <f>IF(AND((RIGHT($IJ$3,2)-'[1]Miter Profiles'!$AC$245-'[1]Outside Edges'!$B111)&gt;=5,'[1]Outside Edges'!$Q111="Yes"),"Yes","No")</f>
        <v>Yes</v>
      </c>
      <c r="IK112" s="197" t="str">
        <f>IF(AND((RIGHT($IK$3,2)-'[1]Miter Profiles'!$AC$246-'[1]Outside Edges'!$B111)&gt;=5,'[1]Outside Edges'!$Q111="Yes"),"Yes","No")</f>
        <v>Yes</v>
      </c>
      <c r="IL112" s="197" t="str">
        <f>IF(AND((RIGHT($IL$3,2)-'[1]Miter Profiles'!$AC$247-'[1]Outside Edges'!$B111)&gt;=5,'[1]Outside Edges'!$Q111="Yes"),"Yes","No")</f>
        <v>Yes</v>
      </c>
      <c r="IM112" s="197" t="str">
        <f>IF(AND((RIGHT($IM$3,2)-'[1]Miter Profiles'!$AC$248-'[1]Outside Edges'!$B111)&gt;=5,'[1]Outside Edges'!$Q111="Yes"),"Yes","No")</f>
        <v>Yes</v>
      </c>
      <c r="IN112" s="201" t="str">
        <f>IF(AND((RIGHT($IN$3,2)-'[1]Miter Profiles'!$AC$249-'[1]Outside Edges'!$B111)&gt;=5,'[1]Outside Edges'!$Q111="Yes"),"Yes","No")</f>
        <v>Yes</v>
      </c>
      <c r="IO112" s="201" t="str">
        <f>IF(AND((RIGHT($IO$3,2)-'[1]Miter Profiles'!$AC$250-'[1]Outside Edges'!$B111)&gt;=5,'[1]Outside Edges'!$Q111="Yes"),"Yes","No")</f>
        <v>Yes</v>
      </c>
      <c r="IP112" s="201" t="str">
        <f>IF(AND((RIGHT($IP$3,2)-'[1]Miter Profiles'!$AC$251-'[1]Outside Edges'!$B111)&gt;=5,'[1]Outside Edges'!$Q111="Yes"),"Yes","No")</f>
        <v>Yes</v>
      </c>
      <c r="IQ112" s="197" t="str">
        <f>IF(AND((RIGHT($IQ$3,2)-'[1]Miter Profiles'!$AC$252-'[1]Outside Edges'!$B111)&gt;=5,'[1]Outside Edges'!$Q111="Yes"),"Yes","No")</f>
        <v>Yes</v>
      </c>
      <c r="IR112" s="197" t="str">
        <f>IF(AND((RIGHT($IR$3,2)-'[1]Miter Profiles'!$AC$253-'[1]Outside Edges'!$B111)&gt;=5,'[1]Outside Edges'!$Q111="Yes"),"Yes","No")</f>
        <v>Yes</v>
      </c>
      <c r="IS112" s="197" t="str">
        <f>IF(AND((RIGHT($IS$3,2)-'[1]Miter Profiles'!$AC$254-'[1]Outside Edges'!$B111)&gt;=5,'[1]Outside Edges'!$Q111="Yes"),"Yes","No")</f>
        <v>Yes</v>
      </c>
      <c r="IT112" s="201" t="str">
        <f>IF(AND((RIGHT($IT$3,2)-'[1]Miter Profiles'!$AC$255-'[1]Outside Edges'!$B111)&gt;=5,'[1]Outside Edges'!$Q111="Yes"),"Yes","No")</f>
        <v>Yes</v>
      </c>
      <c r="IU112" s="201" t="str">
        <f>IF(AND((RIGHT($IU$3,2)-'[1]Miter Profiles'!$AC$256-'[1]Outside Edges'!$B111)&gt;=5,'[1]Outside Edges'!$Q111="Yes"),"Yes","No")</f>
        <v>Yes</v>
      </c>
      <c r="IV112" s="201" t="str">
        <f>IF(AND((RIGHT($IV$3,2)-'[1]Miter Profiles'!$AC$257-'[1]Outside Edges'!$B111)&gt;=5,'[1]Outside Edges'!$Q111="Yes"),"Yes","No")</f>
        <v>Yes</v>
      </c>
      <c r="IW112" s="197" t="str">
        <f>IF(AND((RIGHT($IW$3,2)-'[1]Miter Profiles'!$AC$258-'[1]Outside Edges'!$B111)&gt;=5,'[1]Outside Edges'!$Q111="Yes"),"Yes","No")</f>
        <v>Yes</v>
      </c>
      <c r="IX112" s="197" t="str">
        <f>IF(AND((RIGHT($IX$3,2)-'[1]Miter Profiles'!$AC$259-'[1]Outside Edges'!$B111)&gt;=5,'[1]Outside Edges'!$Q111="Yes"),"Yes","No")</f>
        <v>Yes</v>
      </c>
      <c r="IY112" s="197" t="str">
        <f>IF(AND((RIGHT($IY$3,2)-'[1]Miter Profiles'!$AC$260-'[1]Outside Edges'!$B111)&gt;=5,'[1]Outside Edges'!$Q111="Yes"),"Yes","No")</f>
        <v>Yes</v>
      </c>
      <c r="IZ112" s="201" t="str">
        <f>IF(AND((RIGHT($IZ$3,2)-'[1]Miter Profiles'!$AC$261-'[1]Outside Edges'!$B111)&gt;=5,'[1]Outside Edges'!$Q111="Yes"),"Yes","No")</f>
        <v>Yes</v>
      </c>
      <c r="JA112" s="201" t="str">
        <f>IF(AND((RIGHT($JA$3,2)-'[1]Miter Profiles'!$AC$262-'[1]Outside Edges'!$B111)&gt;=5,'[1]Outside Edges'!$Q111="Yes"),"Yes","No")</f>
        <v>Yes</v>
      </c>
      <c r="JB112" s="201" t="str">
        <f>IF(AND((RIGHT($JB$3,2)-'[1]Miter Profiles'!$AC$263-'[1]Outside Edges'!$B111)&gt;=5,'[1]Outside Edges'!$Q111="Yes"),"Yes","No")</f>
        <v>Yes</v>
      </c>
      <c r="JC112" s="197" t="str">
        <f>IF(AND((RIGHT($JC$3,2)-'[1]Miter Profiles'!$AC$264-'[1]Outside Edges'!$B111)&gt;=5,'[1]Outside Edges'!$Q111="Yes"),"Yes","No")</f>
        <v>Yes</v>
      </c>
      <c r="JD112" s="197" t="str">
        <f>IF(AND((RIGHT($JD$3,2)-'[1]Miter Profiles'!$AC$265-'[1]Outside Edges'!$B111)&gt;=5,'[1]Outside Edges'!$Q111="Yes"),"Yes","No")</f>
        <v>Yes</v>
      </c>
      <c r="JE112" s="197" t="str">
        <f>IF(AND((RIGHT($JE$3,2)-'[1]Miter Profiles'!$AC$266-'[1]Outside Edges'!$B111)&gt;=5,'[1]Outside Edges'!$Q111="Yes"),"Yes","No")</f>
        <v>Yes</v>
      </c>
      <c r="JF112" s="201" t="str">
        <f>IF(AND((RIGHT($JF$3,2)-'[1]Miter Profiles'!$AC$267-'[1]Outside Edges'!$B111)&gt;=5,'[1]Outside Edges'!$Q111="Yes"),"Yes","No")</f>
        <v>Yes</v>
      </c>
      <c r="JG112" s="201" t="str">
        <f>IF(AND((RIGHT($JG$3,2)-'[1]Miter Profiles'!$AC$268-'[1]Outside Edges'!$B111)&gt;=5,'[1]Outside Edges'!$Q111="Yes"),"Yes","No")</f>
        <v>Yes</v>
      </c>
      <c r="JH112" s="201" t="str">
        <f>IF(AND((RIGHT($JH$3,2)-'[1]Miter Profiles'!$AC$269-'[1]Outside Edges'!$B111)&gt;=5,'[1]Outside Edges'!$Q111="Yes"),"Yes","No")</f>
        <v>Yes</v>
      </c>
      <c r="JI112" s="197" t="str">
        <f>IF(AND((RIGHT($JI$3,2)-'[1]Miter Profiles'!$AC$270-'[1]Outside Edges'!$B111)&gt;=5,'[1]Outside Edges'!$Q111="Yes"),"Yes","No")</f>
        <v>Yes</v>
      </c>
      <c r="JJ112" s="197" t="str">
        <f>IF(AND((RIGHT($JJ$3,2)-'[1]Miter Profiles'!$AC$271-'[1]Outside Edges'!$B111)&gt;=5,'[1]Outside Edges'!$Q111="Yes"),"Yes","No")</f>
        <v>Yes</v>
      </c>
      <c r="JK112" s="197" t="str">
        <f>IF(AND((RIGHT($JK$3,2)-'[1]Miter Profiles'!$AC$272-'[1]Outside Edges'!$B111)&gt;=5,'[1]Outside Edges'!$Q111="Yes"),"Yes","No")</f>
        <v>Yes</v>
      </c>
      <c r="JL112" s="201" t="str">
        <f>IF(AND((RIGHT($JL$3,2)-'[1]Miter Profiles'!$AC$273-'[1]Outside Edges'!$B111)&gt;=5,'[1]Outside Edges'!$Q111="Yes"),"Yes","No")</f>
        <v>Yes</v>
      </c>
      <c r="JM112" s="201" t="str">
        <f>IF(AND((RIGHT($JM$3,2)-'[1]Miter Profiles'!$AC$274-'[1]Outside Edges'!$B111)&gt;=5,'[1]Outside Edges'!$Q111="Yes"),"Yes","No")</f>
        <v>Yes</v>
      </c>
      <c r="JN112" s="201" t="str">
        <f>IF(AND((RIGHT($JN$3,2)-'[1]Miter Profiles'!$AC$275-'[1]Outside Edges'!$B111)&gt;=5,'[1]Outside Edges'!$Q111="Yes"),"Yes","No")</f>
        <v>Yes</v>
      </c>
      <c r="JO112" s="197" t="str">
        <f>IF(AND((RIGHT($JO$3,2)-'[1]Miter Profiles'!$AC$276-'[1]Outside Edges'!$B111)&gt;=5,'[1]Outside Edges'!$Q111="Yes"),"Yes","No")</f>
        <v>Yes</v>
      </c>
      <c r="JP112" s="197" t="str">
        <f>IF(AND((RIGHT($JP$3,2)-'[1]Miter Profiles'!$AC$277-'[1]Outside Edges'!$B111)&gt;=5,'[1]Outside Edges'!$Q111="Yes"),"Yes","No")</f>
        <v>Yes</v>
      </c>
      <c r="JQ112" s="197" t="str">
        <f>IF(AND((RIGHT($JQ$3,2)-'[1]Miter Profiles'!$AC$278-'[1]Outside Edges'!$B111)&gt;=5,'[1]Outside Edges'!$Q111="Yes"),"Yes","No")</f>
        <v>Yes</v>
      </c>
      <c r="JR112" s="201" t="str">
        <f>IF(AND((RIGHT($JR$3,2)-'[1]Miter Profiles'!$AC$279-'[1]Outside Edges'!$B111)&gt;=5,'[1]Outside Edges'!$Q111="Yes"),"Yes","No")</f>
        <v>No</v>
      </c>
      <c r="JS112" s="201" t="str">
        <f>IF(AND((RIGHT($JS$3,2)-'[1]Miter Profiles'!$AC$280-'[1]Outside Edges'!$B111)&gt;=5,'[1]Outside Edges'!$Q111="Yes"),"Yes","No")</f>
        <v>Yes</v>
      </c>
      <c r="JT112" s="201" t="str">
        <f>IF(AND((RIGHT($JT$3,2)-'[1]Miter Profiles'!$AC$281-'[1]Outside Edges'!$B111)&gt;=5,'[1]Outside Edges'!$Q111="Yes"),"Yes","No")</f>
        <v>Yes</v>
      </c>
      <c r="JU112" s="197" t="str">
        <f>IF(AND((RIGHT($JU$3,2)-'[1]Miter Profiles'!$AC$282-'[1]Outside Edges'!$B111)&gt;=5,'[1]Outside Edges'!$Q111="Yes"),"Yes","No")</f>
        <v>Yes</v>
      </c>
      <c r="JV112" s="197" t="str">
        <f>IF(AND((RIGHT($JV$3,2)-'[1]Miter Profiles'!$AC$283-'[1]Outside Edges'!$B111)&gt;=5,'[1]Outside Edges'!$Q111="Yes"),"Yes","No")</f>
        <v>Yes</v>
      </c>
      <c r="JW112" s="197" t="str">
        <f>IF(AND((RIGHT($JW$3,2)-'[1]Miter Profiles'!$AC$284-'[1]Outside Edges'!$B111)&gt;=5,'[1]Outside Edges'!$Q111="Yes"),"Yes","No")</f>
        <v>Yes</v>
      </c>
      <c r="JX112" s="201" t="str">
        <f>IF(AND((RIGHT($JX$3,2)-'[1]Miter Profiles'!$AC$285-'[1]Outside Edges'!$B111)&gt;=5,'[1]Outside Edges'!$Q111="Yes"),"Yes","No")</f>
        <v>Yes</v>
      </c>
      <c r="JY112" s="201" t="str">
        <f>IF(AND((RIGHT($JY$3,2)-'[1]Miter Profiles'!$AC$286-'[1]Outside Edges'!$B111)&gt;=5,'[1]Outside Edges'!$Q111="Yes"),"Yes","No")</f>
        <v>Yes</v>
      </c>
      <c r="JZ112" s="201" t="str">
        <f>IF(AND((RIGHT($JZ$3,2)-'[1]Miter Profiles'!$AC$287-'[1]Outside Edges'!$B111)&gt;=5,'[1]Outside Edges'!$Q111="Yes"),"Yes","No")</f>
        <v>Yes</v>
      </c>
      <c r="KA112" s="197" t="str">
        <f>IF(AND((RIGHT($KA$3,2)-'[1]Miter Profiles'!$AC$288-'[1]Outside Edges'!$B111)&gt;=5,'[1]Outside Edges'!$Q111="Yes"),"Yes","No")</f>
        <v>Yes</v>
      </c>
      <c r="KB112" s="197" t="str">
        <f>IF(AND((RIGHT($KB$3,2)-'[1]Miter Profiles'!$AC$289-'[1]Outside Edges'!$B111)&gt;=5,'[1]Outside Edges'!$Q111="Yes"),"Yes","No")</f>
        <v>Yes</v>
      </c>
      <c r="KC112" s="197" t="str">
        <f>IF(AND((RIGHT($KC$3,2)-'[1]Miter Profiles'!$AC$290-'[1]Outside Edges'!$B111)&gt;=5,'[1]Outside Edges'!$Q111="Yes"),"Yes","No")</f>
        <v>Yes</v>
      </c>
      <c r="KD112" s="201" t="str">
        <f>IF(AND((RIGHT($KD$3,2)-'[1]Miter Profiles'!$AC$291-'[1]Outside Edges'!$B111)&gt;=5,'[1]Outside Edges'!$Q111="Yes"),"Yes","No")</f>
        <v>Yes</v>
      </c>
      <c r="KE112" s="201" t="str">
        <f>IF(AND((RIGHT($KE$3,2)-'[1]Miter Profiles'!$AC$292-'[1]Outside Edges'!$B111)&gt;=5,'[1]Outside Edges'!$Q111="Yes"),"Yes","No")</f>
        <v>Yes</v>
      </c>
      <c r="KF112" s="201" t="str">
        <f>IF(AND((RIGHT($KF$3,2)-'[1]Miter Profiles'!$AC$293-'[1]Outside Edges'!$B111)&gt;=5,'[1]Outside Edges'!$Q111="Yes"),"Yes","No")</f>
        <v>Yes</v>
      </c>
      <c r="KG112" s="197" t="str">
        <f>IF(AND((RIGHT($KG$3,2)-'[1]Miter Profiles'!$AC$294-'[1]Outside Edges'!$B111)&gt;=5,'[1]Outside Edges'!$Q111="Yes"),"Yes","No")</f>
        <v>Yes</v>
      </c>
      <c r="KH112" s="197" t="str">
        <f>IF(AND((RIGHT($KH$3,2)-'[1]Miter Profiles'!$AC$295-'[1]Outside Edges'!$B111)&gt;=5,'[1]Outside Edges'!$Q111="Yes"),"Yes","No")</f>
        <v>Yes</v>
      </c>
      <c r="KI112" s="197" t="str">
        <f>IF(AND((RIGHT($KI$3,2)-'[1]Miter Profiles'!$AC$296-'[1]Outside Edges'!$B111)&gt;=5,'[1]Outside Edges'!$Q111="Yes"),"Yes","No")</f>
        <v>Yes</v>
      </c>
      <c r="KJ112" s="201" t="str">
        <f>IF(AND((RIGHT($KJ$3,2)-'[1]Miter Profiles'!$AC$297-'[1]Outside Edges'!$B111)&gt;=5,'[1]Outside Edges'!$Q111="Yes"),"Yes","No")</f>
        <v>Yes</v>
      </c>
      <c r="KK112" s="201" t="str">
        <f>IF(AND((RIGHT($KK$3,2)-'[1]Miter Profiles'!$AC$298-'[1]Outside Edges'!$B111)&gt;=5,'[1]Outside Edges'!$Q111="Yes"),"Yes","No")</f>
        <v>Yes</v>
      </c>
      <c r="KL112" s="201" t="str">
        <f>IF(AND((RIGHT($KL$3,2)-'[1]Miter Profiles'!$AC$299-'[1]Outside Edges'!$B111)&gt;=5,'[1]Outside Edges'!$Q111="Yes"),"Yes","No")</f>
        <v>Yes</v>
      </c>
      <c r="KM112" s="197" t="str">
        <f>IF(AND((RIGHT($KM$3,2)-'[1]Miter Profiles'!$AC$300-'[1]Outside Edges'!$B111)&gt;=5,'[1]Outside Edges'!$Q111="Yes"),"Yes","No")</f>
        <v>Yes</v>
      </c>
      <c r="KN112" s="197" t="str">
        <f>IF(AND((RIGHT($KN$3,2)-'[1]Miter Profiles'!$AC$301-'[1]Outside Edges'!$B111)&gt;=5,'[1]Outside Edges'!$Q111="Yes"),"Yes","No")</f>
        <v>Yes</v>
      </c>
      <c r="KO112" s="197" t="str">
        <f>IF(AND((RIGHT($KO$3,2)-'[1]Miter Profiles'!$AC$302-'[1]Outside Edges'!$B111)&gt;=5,'[1]Outside Edges'!$Q111="Yes"),"Yes","No")</f>
        <v>Yes</v>
      </c>
      <c r="KP112" s="201" t="str">
        <f>IF(AND((RIGHT($KP$3,2)-'[1]Miter Profiles'!$AC$303-'[1]Outside Edges'!$B111)&gt;=5,'[1]Outside Edges'!$Q111="Yes"),"Yes","No")</f>
        <v>Yes</v>
      </c>
      <c r="KQ112" s="201" t="str">
        <f>IF(AND((RIGHT($KQ$3,2)-'[1]Miter Profiles'!$AC$304-'[1]Outside Edges'!$B111)&gt;=5,'[1]Outside Edges'!$Q111="Yes"),"Yes","No")</f>
        <v>Yes</v>
      </c>
      <c r="KR112" s="201" t="str">
        <f>IF(AND((RIGHT($KR$3,2)-'[1]Miter Profiles'!$AC$305-'[1]Outside Edges'!$B111)&gt;=5,'[1]Outside Edges'!$Q111="Yes"),"Yes","No")</f>
        <v>Yes</v>
      </c>
      <c r="KS112" s="197" t="str">
        <f>IF(AND((RIGHT($KS$3,2)-'[1]Miter Profiles'!$AC$306-'[1]Outside Edges'!$B111)&gt;=5,'[1]Outside Edges'!$Q111="Yes"),"Yes","No")</f>
        <v>Yes</v>
      </c>
      <c r="KT112" s="197" t="str">
        <f>IF(AND((RIGHT($KT$3,2)-'[1]Miter Profiles'!$AC$307-'[1]Outside Edges'!$B111)&gt;=5,'[1]Outside Edges'!$Q111="Yes"),"Yes","No")</f>
        <v>Yes</v>
      </c>
      <c r="KU112" s="197" t="str">
        <f>IF(AND((RIGHT($KU$3,2)-'[1]Miter Profiles'!$AC$308-'[1]Outside Edges'!$B111)&gt;=5,'[1]Outside Edges'!$Q111="Yes"),"Yes","No")</f>
        <v>Yes</v>
      </c>
      <c r="KV112" s="201" t="str">
        <f>IF(AND((RIGHT($KV$3,2)-'[1]Miter Profiles'!$AC$309-'[1]Outside Edges'!$B111)&gt;=5,'[1]Outside Edges'!$Q111="Yes"),"Yes","No")</f>
        <v>Yes</v>
      </c>
      <c r="KW112" s="201" t="str">
        <f>IF(AND((RIGHT($KW$3,2)-'[1]Miter Profiles'!$AC$310-'[1]Outside Edges'!$B111)&gt;=5,'[1]Outside Edges'!$Q111="Yes"),"Yes","No")</f>
        <v>Yes</v>
      </c>
      <c r="KX112" s="201" t="str">
        <f>IF(AND((RIGHT($KX$3,2)-'[1]Miter Profiles'!$AC$311-'[1]Outside Edges'!$B111)&gt;=5,'[1]Outside Edges'!$Q111="Yes"),"Yes","No")</f>
        <v>Yes</v>
      </c>
      <c r="KY112" s="197" t="str">
        <f>IF(AND((RIGHT($KY$3,2)-'[1]Miter Profiles'!$AC$312-'[1]Outside Edges'!$B111)&gt;=5,'[1]Outside Edges'!$Q111="Yes"),"Yes","No")</f>
        <v>Yes</v>
      </c>
      <c r="KZ112" s="197" t="str">
        <f>IF(AND((RIGHT($KZ$3,2)-'[1]Miter Profiles'!$AC$313-'[1]Outside Edges'!$B111)&gt;=5,'[1]Outside Edges'!$Q111="Yes"),"Yes","No")</f>
        <v>Yes</v>
      </c>
      <c r="LA112" s="197" t="str">
        <f>IF(AND((RIGHT($LA$3,2)-'[1]Miter Profiles'!$AC$314-'[1]Outside Edges'!$B111)&gt;=5,'[1]Outside Edges'!$Q111="Yes"),"Yes","No")</f>
        <v>Yes</v>
      </c>
      <c r="LB112" s="201" t="str">
        <f>IF(AND((RIGHT($LB$3,2)-'[1]Miter Profiles'!$AC$315-'[1]Outside Edges'!$B111)&gt;=5,'[1]Outside Edges'!$Q111="Yes"),"Yes","No")</f>
        <v>Yes</v>
      </c>
      <c r="LC112" s="201" t="str">
        <f>IF(AND((RIGHT($LC$3,2)-'[1]Miter Profiles'!$AC$316-'[1]Outside Edges'!$B111)&gt;=5,'[1]Outside Edges'!$Q111="Yes"),"Yes","No")</f>
        <v>Yes</v>
      </c>
      <c r="LD112" s="201" t="str">
        <f>IF(AND((RIGHT($LD$3,2)-'[1]Miter Profiles'!$AC$317-'[1]Outside Edges'!$B111)&gt;=5,'[1]Outside Edges'!$Q111="Yes"),"Yes","No")</f>
        <v>Yes</v>
      </c>
      <c r="LE112" s="201" t="str">
        <f>IF(AND((RIGHT($LE$3,2)-'[1]Miter Profiles'!$AC$318-'[1]Outside Edges'!$B111)&gt;=5,'[1]Outside Edges'!$Q111="Yes"),"Yes","No")</f>
        <v>Yes</v>
      </c>
      <c r="LF112" s="197" t="str">
        <f>IF(AND((RIGHT($LF$3,2)-'[1]Miter Profiles'!$AC$319-'[1]Outside Edges'!$B111)&gt;=5,'[1]Outside Edges'!$Q111="Yes"),"Yes","No")</f>
        <v>Yes</v>
      </c>
      <c r="LG112" s="197" t="str">
        <f>IF(AND((RIGHT($LG$3,2)-'[1]Miter Profiles'!$AC$320-'[1]Outside Edges'!$B111)&gt;=5,'[1]Outside Edges'!$Q111="Yes"),"Yes","No")</f>
        <v>Yes</v>
      </c>
      <c r="LH112" s="197" t="str">
        <f>IF(AND((RIGHT($LH$3,2)-'[1]Miter Profiles'!$AC$321-'[1]Outside Edges'!$B111)&gt;=5,'[1]Outside Edges'!$Q111="Yes"),"Yes","No")</f>
        <v>Yes</v>
      </c>
      <c r="LI112" s="197" t="str">
        <f>IF(AND((RIGHT($LI$3,2)-'[1]Miter Profiles'!$AC$322-'[1]Outside Edges'!$B111)&gt;=5,'[1]Outside Edges'!$Q111="Yes"),"Yes","No")</f>
        <v>Yes</v>
      </c>
      <c r="LJ112" s="201" t="str">
        <f>IF(AND((RIGHT($LJ$3,2)-'[1]Miter Profiles'!$AC$323-'[1]Outside Edges'!$B111)&gt;=5,'[1]Outside Edges'!$Q111="Yes"),"Yes","No")</f>
        <v>Yes</v>
      </c>
      <c r="LK112" s="201" t="str">
        <f>IF(AND((RIGHT($LK$3,2)-'[1]Miter Profiles'!$AC$324-'[1]Outside Edges'!$B111)&gt;=5,'[1]Outside Edges'!$Q111="Yes"),"Yes","No")</f>
        <v>Yes</v>
      </c>
      <c r="LL112" s="201" t="str">
        <f>IF(AND((RIGHT($LL$3,2)-'[1]Miter Profiles'!$AC$325-'[1]Outside Edges'!$B111)&gt;=5,'[1]Outside Edges'!$Q111="Yes"),"Yes","No")</f>
        <v>Yes</v>
      </c>
      <c r="LM112" s="197" t="str">
        <f>IF(AND((RIGHT($LM$3,2)-'[1]Miter Profiles'!$AC$326-'[1]Outside Edges'!$B111)&gt;=5,'[1]Outside Edges'!$Q111="Yes"),"Yes","No")</f>
        <v>Yes</v>
      </c>
      <c r="LN112" s="197" t="str">
        <f>IF(AND((RIGHT($LN$3,2)-'[1]Miter Profiles'!$AC$327-'[1]Outside Edges'!$B111)&gt;=5,'[1]Outside Edges'!$Q111="Yes"),"Yes","No")</f>
        <v>Yes</v>
      </c>
      <c r="LO112" s="197" t="str">
        <f>IF(AND((RIGHT($LO$3,2)-'[1]Miter Profiles'!$AC$328-'[1]Outside Edges'!$B111)&gt;=5,'[1]Outside Edges'!$Q111="Yes"),"Yes","No")</f>
        <v>Yes</v>
      </c>
      <c r="LP112" s="201" t="str">
        <f>IF(AND((RIGHT($LP$3,2)-'[1]Miter Profiles'!$AC$329-'[1]Outside Edges'!$B111)&gt;=5,'[1]Outside Edges'!$Q111="Yes"),"Yes","No")</f>
        <v>Yes</v>
      </c>
      <c r="LQ112" s="201" t="str">
        <f>IF(AND((RIGHT($LQ$3,2)-'[1]Miter Profiles'!$AC$330-'[1]Outside Edges'!$B111)&gt;=5,'[1]Outside Edges'!$Q111="Yes"),"Yes","No")</f>
        <v>Yes</v>
      </c>
      <c r="LR112" s="201" t="str">
        <f>IF(AND((RIGHT($LR$3,2)-'[1]Miter Profiles'!$AC$331-'[1]Outside Edges'!$B111)&gt;=5,'[1]Outside Edges'!$Q111="Yes"),"Yes","No")</f>
        <v>Yes</v>
      </c>
      <c r="LS112" s="197" t="str">
        <f>IF(AND((RIGHT($LS$3,2)-'[1]Miter Profiles'!$AC$332-'[1]Outside Edges'!$B111)&gt;=5,'[1]Outside Edges'!$Q111="Yes"),"Yes","No")</f>
        <v>Yes</v>
      </c>
      <c r="LT112" s="197" t="str">
        <f>IF(AND((RIGHT($LT$3,2)-'[1]Miter Profiles'!$AC$333-'[1]Outside Edges'!$B111)&gt;=5,'[1]Outside Edges'!$Q111="Yes"),"Yes","No")</f>
        <v>Yes</v>
      </c>
      <c r="LU112" s="197" t="str">
        <f>IF(AND((RIGHT($LU$3,2)-'[1]Miter Profiles'!$AC$334-'[1]Outside Edges'!$B111)&gt;=5,'[1]Outside Edges'!$Q111="Yes"),"Yes","No")</f>
        <v>Yes</v>
      </c>
      <c r="LV112" s="201" t="str">
        <f>IF(AND((RIGHT($LV$3,2)-'[1]Miter Profiles'!$AC$335-'[1]Outside Edges'!$B111)&gt;=5,'[1]Outside Edges'!$Q111="Yes"),"Yes","No")</f>
        <v>Yes</v>
      </c>
      <c r="LW112" s="201" t="str">
        <f>IF(AND((RIGHT($LW$3,2)-'[1]Miter Profiles'!$AC$336-'[1]Outside Edges'!$B111)&gt;=5,'[1]Outside Edges'!$Q111="Yes"),"Yes","No")</f>
        <v>Yes</v>
      </c>
      <c r="LX112" s="201" t="str">
        <f>IF(AND((RIGHT($LX$3,2)-'[1]Miter Profiles'!$AC$337-'[1]Outside Edges'!$B111)&gt;=5,'[1]Outside Edges'!$Q111="Yes"),"Yes","No")</f>
        <v>Yes</v>
      </c>
      <c r="LY112" s="197" t="str">
        <f>IF(AND((RIGHT($LY$3,2)-'[1]Miter Profiles'!$AC$338-'[1]Outside Edges'!$B111)&gt;=5,'[1]Outside Edges'!$Q111="Yes"),"Yes","No")</f>
        <v>Yes</v>
      </c>
      <c r="LZ112" s="197" t="str">
        <f>IF(AND((RIGHT($LZ$3,2)-'[1]Miter Profiles'!$AC$339-'[1]Outside Edges'!$B111)&gt;=5,'[1]Outside Edges'!$Q111="Yes"),"Yes","No")</f>
        <v>Yes</v>
      </c>
      <c r="MA112" s="197" t="str">
        <f>IF(AND((RIGHT($MA$3,2)-'[1]Miter Profiles'!$AC$340-'[1]Outside Edges'!$B111)&gt;=5,'[1]Outside Edges'!$Q111="Yes"),"Yes","No")</f>
        <v>Yes</v>
      </c>
      <c r="MB112" s="201" t="str">
        <f>IF(AND((RIGHT($MB$3,2)-'[1]Miter Profiles'!$AC$341-'[1]Outside Edges'!$B111)&gt;=5,'[1]Outside Edges'!$Q111="Yes"),"Yes","No")</f>
        <v>Yes</v>
      </c>
      <c r="MC112" s="201" t="str">
        <f>IF(AND((RIGHT($MC$3,2)-'[1]Miter Profiles'!$AC$342-'[1]Outside Edges'!$B111)&gt;=5,'[1]Outside Edges'!$Q111="Yes"),"Yes","No")</f>
        <v>Yes</v>
      </c>
      <c r="MD112" s="201" t="str">
        <f>IF(AND((RIGHT($MD$3,2)-'[1]Miter Profiles'!$AC$343-'[1]Outside Edges'!$B111)&gt;=5,'[1]Outside Edges'!$Q111="Yes"),"Yes","No")</f>
        <v>Yes</v>
      </c>
      <c r="ME112" s="197" t="str">
        <f>IF(AND((RIGHT($ME$3,2)-'[1]Miter Profiles'!$AC$344-'[1]Outside Edges'!$B111)&gt;=5,'[1]Outside Edges'!$Q111="Yes"),"Yes","No")</f>
        <v>Yes</v>
      </c>
      <c r="MF112" s="197" t="str">
        <f>IF(AND((RIGHT($MF$3,2)-'[1]Miter Profiles'!$AC$345-'[1]Outside Edges'!$B111)&gt;=5,'[1]Outside Edges'!$Q111="Yes"),"Yes","No")</f>
        <v>Yes</v>
      </c>
      <c r="MG112" s="197" t="str">
        <f>IF(AND((RIGHT($MG$3,2)-'[1]Miter Profiles'!$AC$346-'[1]Outside Edges'!$B111)&gt;=5,'[1]Outside Edges'!$Q111="Yes"),"Yes","No")</f>
        <v>Yes</v>
      </c>
      <c r="MH112" s="201" t="str">
        <f>IF(AND((RIGHT($MH$3,2)-'[1]Miter Profiles'!$AC$347-'[1]Outside Edges'!$B111)&gt;=5,'[1]Outside Edges'!$Q111="Yes"),"Yes","No")</f>
        <v>Yes</v>
      </c>
      <c r="MI112" s="201" t="str">
        <f>IF(AND((RIGHT($MI$3,2)-'[1]Miter Profiles'!$AC$348-'[1]Outside Edges'!$B111)&gt;=5,'[1]Outside Edges'!$Q111="Yes"),"Yes","No")</f>
        <v>Yes</v>
      </c>
      <c r="MJ112" s="201" t="str">
        <f>IF(AND((RIGHT($MJ$3,2)-'[1]Miter Profiles'!$AC$349-'[1]Outside Edges'!$B111)&gt;=5,'[1]Outside Edges'!$Q111="Yes"),"Yes","No")</f>
        <v>Yes</v>
      </c>
      <c r="MK112" s="197" t="str">
        <f>IF(AND((RIGHT($MK$3,2)-'[1]Miter Profiles'!$AC$350-'[1]Outside Edges'!$B111)&gt;=5,'[1]Outside Edges'!$Q111="Yes"),"Yes","No")</f>
        <v>Yes</v>
      </c>
      <c r="ML112" s="197" t="str">
        <f>IF(AND((RIGHT($ML$3,2)-'[1]Miter Profiles'!$AC$351-'[1]Outside Edges'!$B111)&gt;=5,'[1]Outside Edges'!$Q111="Yes"),"Yes","No")</f>
        <v>Yes</v>
      </c>
      <c r="MM112" s="197" t="str">
        <f>IF(AND((RIGHT($MM$3,2)-'[1]Miter Profiles'!$AC$352-'[1]Outside Edges'!$B111)&gt;=5,'[1]Outside Edges'!$Q111="Yes"),"Yes","No")</f>
        <v>Yes</v>
      </c>
      <c r="MN112" s="201" t="str">
        <f>IF(AND((RIGHT($MK$3,2)-'[1]Miter Profiles'!$AC$353-'[1]Outside Edges'!$B111)&gt;=5,'[1]Outside Edges'!$Q111="Yes"),"Yes","No")</f>
        <v>Yes</v>
      </c>
      <c r="MO112" s="201" t="str">
        <f>IF(AND((RIGHT($ML$3,2)-'[1]Miter Profiles'!$AC$354-'[1]Outside Edges'!$B111)&gt;=5,'[1]Outside Edges'!$Q111="Yes"),"Yes","No")</f>
        <v>Yes</v>
      </c>
      <c r="MP112" s="201" t="str">
        <f>IF(AND((RIGHT($MM$3,2)-'[1]Miter Profiles'!$AC$355-'[1]Outside Edges'!$B111)&gt;=5,'[1]Outside Edges'!$Q111="Yes"),"Yes","No")</f>
        <v>Yes</v>
      </c>
      <c r="MQ112" s="197" t="str">
        <f>IF(AND((RIGHT($MK$3,2)-'[1]Miter Profiles'!$AC$356-'[1]Outside Edges'!$B111)&gt;=5,'[1]Outside Edges'!$Q111="Yes"),"Yes","No")</f>
        <v>Yes</v>
      </c>
      <c r="MR112" s="197" t="str">
        <f>IF(AND((RIGHT($ML$3,2)-'[1]Miter Profiles'!$AC$357-'[1]Outside Edges'!$B111)&gt;=5,'[1]Outside Edges'!$Q111="Yes"),"Yes","No")</f>
        <v>Yes</v>
      </c>
      <c r="MS112" s="197" t="str">
        <f>IF(AND((RIGHT($MM$3,2)-'[1]Miter Profiles'!$AC$358-'[1]Outside Edges'!$B111)&gt;=5,'[1]Outside Edges'!$Q111="Yes"),"Yes","No")</f>
        <v>Yes</v>
      </c>
      <c r="MT112" s="201" t="str">
        <f>IF(AND((RIGHT($MK$3,2)-'[1]Miter Profiles'!$AC$359-'[1]Outside Edges'!$B111)&gt;=5,'[1]Outside Edges'!$Q111="Yes"),"Yes","No")</f>
        <v>Yes</v>
      </c>
      <c r="MU112" s="201" t="str">
        <f>IF(AND((RIGHT($ML$3,2)-'[1]Miter Profiles'!$AC$360-'[1]Outside Edges'!$B111)&gt;=5,'[1]Outside Edges'!$Q111="Yes"),"Yes","No")</f>
        <v>Yes</v>
      </c>
      <c r="MV112" s="201" t="str">
        <f>IF(AND((RIGHT($MM$3,2)-'[1]Miter Profiles'!$AC$361-'[1]Outside Edges'!$B111)&gt;=5,'[1]Outside Edges'!$Q111="Yes"),"Yes","No")</f>
        <v>Yes</v>
      </c>
    </row>
    <row r="113" spans="1:360" ht="15.75" customHeight="1" thickBot="1" x14ac:dyDescent="0.25">
      <c r="A113" s="371" t="str">
        <f>IF('[1]Outside Edges'!$A112&lt;&gt;"",'[1]Outside Edges'!$A112,"")</f>
        <v>D110</v>
      </c>
      <c r="B113" s="7" t="str">
        <f>IF(AND((RIGHT($B$3,2)-'[1]Miter Profiles'!$AC$3-'[1]Outside Edges'!$B112)&gt;=5,'[1]Outside Edges'!$Q112="Yes"),"Yes","No")</f>
        <v>Yes</v>
      </c>
      <c r="C113" s="7" t="str">
        <f>IF(AND((RIGHT($C$3,2)-'[1]Miter Profiles'!$AC$4-'[1]Outside Edges'!$B112)&gt;=5,'[1]Outside Edges'!$Q112="Yes"),"Yes","No")</f>
        <v>Yes</v>
      </c>
      <c r="D113" s="63" t="str">
        <f>IF(AND((RIGHT($D$3,2)-'[1]Miter Profiles'!$AC$5-'[1]Outside Edges'!$B112)&gt;=5,'[1]Outside Edges'!$Q112="Yes"),"Yes","No")</f>
        <v>Yes</v>
      </c>
      <c r="E113" s="64" t="str">
        <f>IF(AND((RIGHT($E$3,2)-'[1]Miter Profiles'!$AC$6-'[1]Outside Edges'!$B112)&gt;=5,'[1]Outside Edges'!$Q112="Yes"),"Yes","No")</f>
        <v>Yes</v>
      </c>
      <c r="F113" s="8" t="str">
        <f>IF(AND((RIGHT($F$3,2)-'[1]Miter Profiles'!$AC$7-'[1]Outside Edges'!$B112)&gt;=5,'[1]Outside Edges'!$Q112="Yes"),"Yes","No")</f>
        <v>Yes</v>
      </c>
      <c r="G113" s="65" t="str">
        <f>IF(AND((RIGHT($G$3,2)-'[1]Miter Profiles'!$AC$8-'[1]Outside Edges'!$B112)&gt;=5,'[1]Outside Edges'!$Q112="Yes"),"Yes","No")</f>
        <v>Yes</v>
      </c>
      <c r="H113" s="7" t="str">
        <f>IF(AND((RIGHT($H$3,2)-'[1]Miter Profiles'!$AC$9-'[1]Outside Edges'!$B112)&gt;=5,'[1]Outside Edges'!$Q112="Yes"),"Yes","No")</f>
        <v>Yes</v>
      </c>
      <c r="I113" s="7" t="str">
        <f>IF(AND((RIGHT($I$3,2)-'[1]Miter Profiles'!$AC$10-'[1]Outside Edges'!$B112)&gt;=5,'[1]Outside Edges'!$Q112="Yes"),"Yes","No")</f>
        <v>Yes</v>
      </c>
      <c r="J113" s="63" t="str">
        <f>IF(AND((RIGHT($J$3,2)-'[1]Miter Profiles'!$AC$11-'[1]Outside Edges'!$B112)&gt;=5,'[1]Outside Edges'!$Q112="Yes"),"Yes","No")</f>
        <v>Yes</v>
      </c>
      <c r="K113" s="64" t="str">
        <f>IF(AND((RIGHT($K$3,2)-'[1]Miter Profiles'!$AC$12-'[1]Outside Edges'!$B112)&gt;=5,'[1]Outside Edges'!$Q112="Yes"),"Yes","No")</f>
        <v>Yes</v>
      </c>
      <c r="L113" s="8" t="str">
        <f>IF(AND((RIGHT($L$3,2)-'[1]Miter Profiles'!$AC$13-'[1]Outside Edges'!$B112)&gt;=5,'[1]Outside Edges'!$Q112="Yes"),"Yes","No")</f>
        <v>Yes</v>
      </c>
      <c r="M113" s="65" t="str">
        <f>IF(AND((RIGHT($M$3,2)-'[1]Miter Profiles'!$AC$14-'[1]Outside Edges'!$B112)&gt;=5,'[1]Outside Edges'!$Q112="Yes"),"Yes","No")</f>
        <v>Yes</v>
      </c>
      <c r="N113" s="7" t="str">
        <f>IF(AND((RIGHT($N$3,2)-'[1]Miter Profiles'!$AC$15-'[1]Outside Edges'!$B112)&gt;=4,'[1]Outside Edges'!$Q112="Yes"),"Yes","No")</f>
        <v>Yes</v>
      </c>
      <c r="O113" s="7" t="str">
        <f>IF(AND((RIGHT($O$3,2)-'[1]Miter Profiles'!$AC$16-'[1]Outside Edges'!$B112)&gt;=5,'[1]Outside Edges'!$Q112="Yes"),"Yes","No")</f>
        <v>Yes</v>
      </c>
      <c r="P113" s="63" t="str">
        <f>IF(AND((RIGHT($P$3,2)-'[1]Miter Profiles'!$AC$17-'[1]Outside Edges'!$B112)&gt;=5,'[1]Outside Edges'!$Q112="Yes"),"Yes","No")</f>
        <v>Yes</v>
      </c>
      <c r="Q113" s="64" t="str">
        <f>IF(AND((RIGHT($Q$3,2)-'[1]Miter Profiles'!$AC$18-'[1]Outside Edges'!$B112)&gt;=5,'[1]Outside Edges'!$Q112="Yes"),"Yes","No")</f>
        <v>Yes</v>
      </c>
      <c r="R113" s="8" t="str">
        <f>IF(AND((RIGHT($R$3,2)-'[1]Miter Profiles'!$AC$19-'[1]Outside Edges'!$B112)&gt;=5,'[1]Outside Edges'!$Q112="Yes"),"Yes","No")</f>
        <v>Yes</v>
      </c>
      <c r="S113" s="65" t="str">
        <f>IF(AND((RIGHT($S$3,2)-'[1]Miter Profiles'!$AC$20-'[1]Outside Edges'!$B112)&gt;=5,'[1]Outside Edges'!$Q112="Yes"),"Yes","No")</f>
        <v>Yes</v>
      </c>
      <c r="T113" s="7" t="str">
        <f>IF(AND((RIGHT($T$3,2)-'[1]Miter Profiles'!$AC$21-'[1]Outside Edges'!$B112)&gt;=5,'[1]Outside Edges'!$Q112="Yes"),"Yes","No")</f>
        <v>Yes</v>
      </c>
      <c r="U113" s="7" t="str">
        <f>IF(AND((RIGHT($U$3,2)-'[1]Miter Profiles'!$AC$22-'[1]Outside Edges'!$B112)&gt;=5,'[1]Outside Edges'!$Q112="Yes"),"Yes","No")</f>
        <v>Yes</v>
      </c>
      <c r="V113" s="63" t="str">
        <f>IF(AND((RIGHT($V$3,2)-'[1]Miter Profiles'!$AC$23-'[1]Outside Edges'!$B112)&gt;=5,'[1]Outside Edges'!$Q112="Yes"),"Yes","No")</f>
        <v>Yes</v>
      </c>
      <c r="W113" s="64" t="str">
        <f>IF(AND((RIGHT($W$3,2)-'[1]Miter Profiles'!$AC$24-'[1]Outside Edges'!$B112)&gt;=5,'[1]Outside Edges'!$Q112="Yes"),"Yes","No")</f>
        <v>No</v>
      </c>
      <c r="X113" s="8" t="str">
        <f>IF(AND((RIGHT($X$3,2)-'[1]Miter Profiles'!$AC$25-'[1]Outside Edges'!$B112)&gt;=5,'[1]Outside Edges'!$Q112="Yes"),"Yes","No")</f>
        <v>Yes</v>
      </c>
      <c r="Y113" s="65" t="str">
        <f>IF(AND((RIGHT($Y$3,2)-'[1]Miter Profiles'!$AC$26-'[1]Outside Edges'!$B112)&gt;=5,'[1]Outside Edges'!$Q112="Yes"),"Yes","No")</f>
        <v>Yes</v>
      </c>
      <c r="Z113" s="7" t="str">
        <f>IF(AND((RIGHT($Z$3,2)-'[1]Miter Profiles'!$AC$27-'[1]Outside Edges'!$B112)&gt;=5,'[1]Outside Edges'!$Q112="Yes"),"Yes","No")</f>
        <v>Yes</v>
      </c>
      <c r="AA113" s="7" t="str">
        <f>IF(AND((RIGHT($AA$3,2)-'[1]Miter Profiles'!$AC$28-'[1]Outside Edges'!$B112)&gt;=5,'[1]Outside Edges'!$Q112="Yes"),"Yes","No")</f>
        <v>Yes</v>
      </c>
      <c r="AB113" s="63" t="str">
        <f>IF(AND((RIGHT($AB$3,2)-'[1]Miter Profiles'!$AC$29-'[1]Outside Edges'!$B112)&gt;=5,'[1]Outside Edges'!$Q112="Yes"),"Yes","No")</f>
        <v>Yes</v>
      </c>
      <c r="AC113" s="64" t="str">
        <f>IF(AND((RIGHT($AC$3,2)-'[1]Miter Profiles'!$AC$30-'[1]Outside Edges'!$B112)&gt;=5,'[1]Outside Edges'!$Q112="Yes"),"Yes","No")</f>
        <v>Yes</v>
      </c>
      <c r="AD113" s="8" t="str">
        <f>IF(AND((RIGHT($AD$3,2)-'[1]Miter Profiles'!$AC$31-'[1]Outside Edges'!$B112)&gt;=5,'[1]Outside Edges'!$Q112="Yes"),"Yes","No")</f>
        <v>Yes</v>
      </c>
      <c r="AE113" s="65" t="str">
        <f>IF(AND((RIGHT($AE$3,2)-'[1]Miter Profiles'!$AC$32-'[1]Outside Edges'!$B112)&gt;=5,'[1]Outside Edges'!$Q112="Yes"),"Yes","No")</f>
        <v>Yes</v>
      </c>
      <c r="AF113" s="7" t="str">
        <f>IF(AND((RIGHT($AF$3,2)-'[1]Miter Profiles'!$AC$33-'[1]Outside Edges'!$B112)&gt;=5,'[1]Outside Edges'!$Q112="Yes"),"Yes","No")</f>
        <v>Yes</v>
      </c>
      <c r="AG113" s="7" t="str">
        <f>IF(AND((RIGHT($AG$3,2)-'[1]Miter Profiles'!$AC$34-'[1]Outside Edges'!$B112)&gt;=5,'[1]Outside Edges'!$Q112="Yes"),"Yes","No")</f>
        <v>Yes</v>
      </c>
      <c r="AH113" s="63" t="str">
        <f>IF(AND((RIGHT($AH$3,2)-'[1]Miter Profiles'!$AC$35-'[1]Outside Edges'!$B112)&gt;=5,'[1]Outside Edges'!$Q112="Yes"),"Yes","No")</f>
        <v>Yes</v>
      </c>
      <c r="AI113" s="64" t="str">
        <f>IF(AND((RIGHT($AI$3,2)-'[1]Miter Profiles'!$AC$36-'[1]Outside Edges'!$B112)&gt;=5,'[1]Outside Edges'!$Q112="Yes"),"Yes","No")</f>
        <v>Yes</v>
      </c>
      <c r="AJ113" s="8" t="str">
        <f>IF(AND((RIGHT($AJ$3,2)-'[1]Miter Profiles'!$AC$37-'[1]Outside Edges'!$B112)&gt;=5,'[1]Outside Edges'!$Q112="Yes"),"Yes","No")</f>
        <v>Yes</v>
      </c>
      <c r="AK113" s="65" t="str">
        <f>IF(AND((RIGHT($AK$3,2)-'[1]Miter Profiles'!$AC$38-'[1]Outside Edges'!$B112)&gt;=5,'[1]Outside Edges'!$Q112="Yes"),"Yes","No")</f>
        <v>Yes</v>
      </c>
      <c r="AL113" s="7" t="str">
        <f>IF(AND((RIGHT($AL$3,2)-'[1]Miter Profiles'!$AC$39-'[1]Outside Edges'!$B112)&gt;=5,'[1]Outside Edges'!$Q112="Yes"),"Yes","No")</f>
        <v>Yes</v>
      </c>
      <c r="AM113" s="7" t="str">
        <f>IF(AND((RIGHT($AM$3,2)-'[1]Miter Profiles'!$AC$40-'[1]Outside Edges'!$B112)&gt;=5,'[1]Outside Edges'!$Q112="Yes"),"Yes","No")</f>
        <v>Yes</v>
      </c>
      <c r="AN113" s="63" t="str">
        <f>IF(AND((RIGHT($AN$3,2)-'[1]Miter Profiles'!$AC$41-'[1]Outside Edges'!$B112)&gt;=5,'[1]Outside Edges'!$Q112="Yes"),"Yes","No")</f>
        <v>Yes</v>
      </c>
      <c r="AO113" s="64" t="str">
        <f>IF(AND((RIGHT($AO$3,2)-'[1]Miter Profiles'!$AC$42-'[1]Outside Edges'!$B112)&gt;=5,'[1]Outside Edges'!$Q112="Yes"),"Yes","No")</f>
        <v>Yes</v>
      </c>
      <c r="AP113" s="8" t="str">
        <f>IF(AND((RIGHT($AP$3,2)-'[1]Miter Profiles'!$AC$43-'[1]Outside Edges'!$B112)&gt;=5,'[1]Outside Edges'!$Q112="Yes"),"Yes","No")</f>
        <v>Yes</v>
      </c>
      <c r="AQ113" s="65" t="str">
        <f>IF(AND((RIGHT($AQ$3,2)-'[1]Miter Profiles'!$AC$44-'[1]Outside Edges'!$B112)&gt;=5,'[1]Outside Edges'!$Q112="Yes"),"Yes","No")</f>
        <v>Yes</v>
      </c>
      <c r="AR113" s="7" t="str">
        <f>IF(AND((RIGHT($AR$3,2)-'[1]Miter Profiles'!$AC$45-'[1]Outside Edges'!$B112)&gt;=5,'[1]Outside Edges'!$Q112="Yes"),"Yes","No")</f>
        <v>Yes</v>
      </c>
      <c r="AS113" s="7" t="str">
        <f>IF(AND((RIGHT($AS$3,2)-'[1]Miter Profiles'!$AC$46-'[1]Outside Edges'!$B112)&gt;=5,'[1]Outside Edges'!$Q112="Yes"),"Yes","No")</f>
        <v>Yes</v>
      </c>
      <c r="AT113" s="63" t="str">
        <f>IF(AND((RIGHT($AT$3,2)-'[1]Miter Profiles'!$AC$47-'[1]Outside Edges'!$B112)&gt;=5,'[1]Outside Edges'!$Q112="Yes"),"Yes","No")</f>
        <v>Yes</v>
      </c>
      <c r="AU113" s="64" t="str">
        <f>IF(AND((RIGHT($AU$3,2)-'[1]Miter Profiles'!$AC$48-'[1]Outside Edges'!$B112)&gt;=5,'[1]Outside Edges'!$Q112="Yes"),"Yes","No")</f>
        <v>Yes</v>
      </c>
      <c r="AV113" s="8" t="str">
        <f>IF(AND((RIGHT($AV$3,2)-'[1]Miter Profiles'!$AC$49-'[1]Outside Edges'!$B112)&gt;=5,'[1]Outside Edges'!$Q112="Yes"),"Yes","No")</f>
        <v>Yes</v>
      </c>
      <c r="AW113" s="65" t="str">
        <f>IF(AND((RIGHT($AW$3,2)-'[1]Miter Profiles'!$AC$50-'[1]Outside Edges'!$B112)&gt;=5,'[1]Outside Edges'!$Q112="Yes"),"Yes","No")</f>
        <v>Yes</v>
      </c>
      <c r="AX113" s="7" t="str">
        <f>IF(AND((RIGHT($AX$3,2)-'[1]Miter Profiles'!$AC$51-'[1]Outside Edges'!$B112)&gt;=5,'[1]Outside Edges'!$Q112="Yes"),"Yes","No")</f>
        <v>Yes</v>
      </c>
      <c r="AY113" s="7" t="str">
        <f>IF(AND((RIGHT($AY$3,2)-'[1]Miter Profiles'!$AC$52-'[1]Outside Edges'!$B112)&gt;=5,'[1]Outside Edges'!$Q112="Yes"),"Yes","No")</f>
        <v>Yes</v>
      </c>
      <c r="AZ113" s="63" t="str">
        <f>IF(AND((RIGHT($AZ$3,2)-'[1]Miter Profiles'!$AC$53-'[1]Outside Edges'!$B112)&gt;=5,'[1]Outside Edges'!$Q112="Yes"),"Yes","No")</f>
        <v>Yes</v>
      </c>
      <c r="BA113" s="64" t="str">
        <f>IF(AND((RIGHT($BA$3,2)-'[1]Miter Profiles'!$AC$54-'[1]Outside Edges'!$B112)&gt;=5,'[1]Outside Edges'!$Q112="Yes"),"Yes","No")</f>
        <v>Yes</v>
      </c>
      <c r="BB113" s="8" t="str">
        <f>IF(AND((RIGHT($BB$3,2)-'[1]Miter Profiles'!$AC$55-'[1]Outside Edges'!$B112)&gt;=5,'[1]Outside Edges'!$Q112="Yes"),"Yes","No")</f>
        <v>Yes</v>
      </c>
      <c r="BC113" s="65" t="str">
        <f>IF(AND((RIGHT($BC$3,2)-'[1]Miter Profiles'!$AC$56-'[1]Outside Edges'!$B112)&gt;=5,'[1]Outside Edges'!$Q112="Yes"),"Yes","No")</f>
        <v>Yes</v>
      </c>
      <c r="BD113" s="7" t="str">
        <f>IF(AND((RIGHT($BD$3,2)-'[1]Miter Profiles'!$AC$57-'[1]Outside Edges'!$B112)&gt;=5,'[1]Outside Edges'!$Q112="Yes"),"Yes","No")</f>
        <v>Yes</v>
      </c>
      <c r="BE113" s="7" t="str">
        <f>IF(AND((RIGHT($BE$3,2)-'[1]Miter Profiles'!$AC$58-'[1]Outside Edges'!$B112)&gt;=5,'[1]Outside Edges'!$Q112="Yes"),"Yes","No")</f>
        <v>Yes</v>
      </c>
      <c r="BF113" s="63" t="str">
        <f>IF(AND((RIGHT($BF$3,2)-'[1]Miter Profiles'!$AC$59-'[1]Outside Edges'!$B112)&gt;=5,'[1]Outside Edges'!$Q112="Yes"),"Yes","No")</f>
        <v>Yes</v>
      </c>
      <c r="BG113" s="64" t="str">
        <f>IF(AND((RIGHT($BG$3,2)-'[1]Miter Profiles'!$AC$60-'[1]Outside Edges'!$B112)&gt;=5,'[1]Outside Edges'!$Q112="Yes"),"Yes","No")</f>
        <v>Yes</v>
      </c>
      <c r="BH113" s="8" t="str">
        <f>IF(AND((RIGHT($BH$3,2)-'[1]Miter Profiles'!$AC$61-'[1]Outside Edges'!$B112)&gt;=5,'[1]Outside Edges'!$Q112="Yes"),"Yes","No")</f>
        <v>Yes</v>
      </c>
      <c r="BI113" s="65" t="str">
        <f>IF(AND((RIGHT($BI$3,2)-'[1]Miter Profiles'!$AC$62-'[1]Outside Edges'!$B112)&gt;=5,'[1]Outside Edges'!$Q112="Yes"),"Yes","No")</f>
        <v>Yes</v>
      </c>
      <c r="BJ113" s="7" t="str">
        <f>IF(AND((RIGHT($BJ$3,2)-'[1]Miter Profiles'!$AC$63-'[1]Outside Edges'!$B112)&gt;=5,'[1]Outside Edges'!$Q112="Yes"),"Yes","No")</f>
        <v>Yes</v>
      </c>
      <c r="BK113" s="7" t="str">
        <f>IF(AND((RIGHT($BK$3,2)-'[1]Miter Profiles'!$AC$64-'[1]Outside Edges'!$B112)&gt;=5,'[1]Outside Edges'!$Q112="Yes"),"Yes","No")</f>
        <v>Yes</v>
      </c>
      <c r="BL113" s="63" t="str">
        <f>IF(AND((RIGHT($BL$3,2)-'[1]Miter Profiles'!$AC$65-'[1]Outside Edges'!$B112)&gt;=5,'[1]Outside Edges'!$Q112="Yes"),"Yes","No")</f>
        <v>Yes</v>
      </c>
      <c r="BM113" s="64" t="str">
        <f>IF(AND((RIGHT($BM$3,2)-'[1]Miter Profiles'!$AC$66-'[1]Outside Edges'!$B112)&gt;=5,'[1]Outside Edges'!$Q112="Yes"),"Yes","No")</f>
        <v>Yes</v>
      </c>
      <c r="BN113" s="8" t="str">
        <f>IF(AND((RIGHT($BN$3,2)-'[1]Miter Profiles'!$AC$67-'[1]Outside Edges'!$B112)&gt;=5,'[1]Outside Edges'!$Q112="Yes"),"Yes","No")</f>
        <v>Yes</v>
      </c>
      <c r="BO113" s="65" t="str">
        <f>IF(AND((RIGHT($BO$3,2)-'[1]Miter Profiles'!$AC$68-'[1]Outside Edges'!$B112)&gt;=5,'[1]Outside Edges'!$Q112="Yes"),"Yes","No")</f>
        <v>Yes</v>
      </c>
      <c r="BP113" s="7" t="str">
        <f>IF(AND((RIGHT($BP$3,2)-'[1]Miter Profiles'!$AC$69-'[1]Outside Edges'!$B112)&gt;=5,'[1]Outside Edges'!$Q112="Yes"),"Yes","No")</f>
        <v>Yes</v>
      </c>
      <c r="BQ113" s="7" t="str">
        <f>IF(AND((RIGHT($BQ$3,2)-'[1]Miter Profiles'!$AC$70-'[1]Outside Edges'!$B112)&gt;=5,'[1]Outside Edges'!$Q112="Yes"),"Yes","No")</f>
        <v>Yes</v>
      </c>
      <c r="BR113" s="63" t="str">
        <f>IF(AND((RIGHT($BR$3,2)-'[1]Miter Profiles'!$AC$71-'[1]Outside Edges'!$B112)&gt;=5,'[1]Outside Edges'!$Q112="Yes"),"Yes","No")</f>
        <v>Yes</v>
      </c>
      <c r="BS113" s="64" t="str">
        <f>IF(AND((RIGHT($BS$3,2)-'[1]Miter Profiles'!$AC$72-'[1]Outside Edges'!$B112)&gt;=5,'[1]Outside Edges'!$Q112="Yes"),"Yes","No")</f>
        <v>Yes</v>
      </c>
      <c r="BT113" s="8" t="str">
        <f>IF(AND((RIGHT($BT$3,2)-'[1]Miter Profiles'!$AC$73-'[1]Outside Edges'!$B112)&gt;=5,'[1]Outside Edges'!$Q112="Yes"),"Yes","No")</f>
        <v>Yes</v>
      </c>
      <c r="BU113" s="65" t="str">
        <f>IF(AND((RIGHT($BU$3,2)-'[1]Miter Profiles'!$AC$74-'[1]Outside Edges'!$B112)&gt;=5,'[1]Outside Edges'!$Q112="Yes"),"Yes","No")</f>
        <v>Yes</v>
      </c>
      <c r="BV113" s="7" t="str">
        <f>IF(AND((RIGHT($BV$3,2)-'[1]Miter Profiles'!$AC$75-'[1]Outside Edges'!$B112)&gt;=5,'[1]Outside Edges'!$Q112="Yes"),"Yes","No")</f>
        <v>Yes</v>
      </c>
      <c r="BW113" s="7" t="str">
        <f>IF(AND((RIGHT($BW$3,2)-'[1]Miter Profiles'!$AC$76-'[1]Outside Edges'!$B112)&gt;=5,'[1]Outside Edges'!$Q112="Yes"),"Yes","No")</f>
        <v>Yes</v>
      </c>
      <c r="BX113" s="63" t="str">
        <f>IF(AND((RIGHT($BX$3,2)-'[1]Miter Profiles'!$AC$77-'[1]Outside Edges'!$B112)&gt;=5,'[1]Outside Edges'!$Q112="Yes"),"Yes","No")</f>
        <v>Yes</v>
      </c>
      <c r="BY113" s="64" t="str">
        <f>IF(AND((RIGHT($BY$3,2)-'[1]Miter Profiles'!$AC$78-'[1]Outside Edges'!$B112)&gt;=5,'[1]Outside Edges'!$Q112="Yes"),"Yes","No")</f>
        <v>Yes</v>
      </c>
      <c r="BZ113" s="8" t="str">
        <f>IF(AND((RIGHT($BZ$3,2)-'[1]Miter Profiles'!$AC$79-'[1]Outside Edges'!$B112)&gt;=5,'[1]Outside Edges'!$Q112="Yes"),"Yes","No")</f>
        <v>Yes</v>
      </c>
      <c r="CA113" s="65" t="str">
        <f>IF(AND((RIGHT($CA$3,2)-'[1]Miter Profiles'!$AC$80-'[1]Outside Edges'!$B112)&gt;=5,'[1]Outside Edges'!$Q112="Yes"),"Yes","No")</f>
        <v>Yes</v>
      </c>
      <c r="CB113" s="7" t="str">
        <f>IF(AND((RIGHT($CB$3,2)-'[1]Miter Profiles'!$AC$81-'[1]Outside Edges'!$B112)&gt;=5,'[1]Outside Edges'!$Q112="Yes"),"Yes","No")</f>
        <v>Yes</v>
      </c>
      <c r="CC113" s="7" t="str">
        <f>IF(AND((RIGHT($CC$3,2)-'[1]Miter Profiles'!$AC$82-'[1]Outside Edges'!$B112)&gt;=5,'[1]Outside Edges'!$Q112="Yes"),"Yes","No")</f>
        <v>Yes</v>
      </c>
      <c r="CD113" s="63" t="str">
        <f>IF(AND((RIGHT($CD$3,2)-'[1]Miter Profiles'!$AC$83-'[1]Outside Edges'!$B112)&gt;=5,'[1]Outside Edges'!$Q112="Yes"),"Yes","No")</f>
        <v>Yes</v>
      </c>
      <c r="CE113" s="64" t="str">
        <f>IF(AND((RIGHT($CE$3,2)-'[1]Miter Profiles'!$AC$84-'[1]Outside Edges'!$B112)&gt;=5,'[1]Outside Edges'!$Q112="Yes"),"Yes","No")</f>
        <v>Yes</v>
      </c>
      <c r="CF113" s="8" t="str">
        <f>IF(AND((RIGHT($CF$3,2)-'[1]Miter Profiles'!$AC$85-'[1]Outside Edges'!$B112)&gt;=5,'[1]Outside Edges'!$Q112="Yes"),"Yes","No")</f>
        <v>Yes</v>
      </c>
      <c r="CG113" s="65" t="str">
        <f>IF(AND((RIGHT($CG$3,2)-'[1]Miter Profiles'!$AC$86-'[1]Outside Edges'!$B112)&gt;=5,'[1]Outside Edges'!$Q112="Yes"),"Yes","No")</f>
        <v>Yes</v>
      </c>
      <c r="CH113" s="7" t="str">
        <f>IF(AND((RIGHT($CH$3,2)-'[1]Miter Profiles'!$AC$87-'[1]Outside Edges'!$B112)&gt;=5,'[1]Outside Edges'!$Q112="Yes"),"Yes","No")</f>
        <v>Yes</v>
      </c>
      <c r="CI113" s="7" t="str">
        <f>IF(AND((RIGHT($CI$3,2)-'[1]Miter Profiles'!$AC$88-'[1]Outside Edges'!$B112)&gt;=5,'[1]Outside Edges'!$Q112="Yes"),"Yes","No")</f>
        <v>Yes</v>
      </c>
      <c r="CJ113" s="63" t="str">
        <f>IF(AND((RIGHT($CJ$3,2)-'[1]Miter Profiles'!$AC$89-'[1]Outside Edges'!$B112)&gt;=5,'[1]Outside Edges'!$Q112="Yes"),"Yes","No")</f>
        <v>Yes</v>
      </c>
      <c r="CK113" s="64" t="str">
        <f>IF(AND((RIGHT($CK$3,2)-'[1]Miter Profiles'!$AC$90-'[1]Outside Edges'!$B112)&gt;=5,'[1]Outside Edges'!$Q112="Yes"),"Yes","No")</f>
        <v>Yes</v>
      </c>
      <c r="CL113" s="8" t="str">
        <f>IF(AND((RIGHT($CL$3,2)-'[1]Miter Profiles'!$AC$91-'[1]Outside Edges'!$B112)&gt;=5,'[1]Outside Edges'!$Q112="Yes"),"Yes","No")</f>
        <v>Yes</v>
      </c>
      <c r="CM113" s="65" t="str">
        <f>IF(AND((RIGHT($CM$3,2)-'[1]Miter Profiles'!$AC$92-'[1]Outside Edges'!$B112)&gt;=5,'[1]Outside Edges'!$Q112="Yes"),"Yes","No")</f>
        <v>Yes</v>
      </c>
      <c r="CN113" s="7" t="str">
        <f>IF(AND((RIGHT(CN$3,2)-'[1]Miter Profiles'!$AC$93-'[1]Outside Edges'!$B112)&gt;=5,'[1]Outside Edges'!$Q112="Yes"),"Yes","No")</f>
        <v>Yes</v>
      </c>
      <c r="CO113" s="7" t="str">
        <f>IF(AND((RIGHT(CO$3,2)-'[1]Miter Profiles'!$AC$94-'[1]Outside Edges'!$B112)&gt;=5,'[1]Outside Edges'!$Q112="Yes"),"Yes","No")</f>
        <v>Yes</v>
      </c>
      <c r="CP113" s="63" t="str">
        <f>IF(AND((RIGHT(CP$3,2)-'[1]Miter Profiles'!$AC$95-'[1]Outside Edges'!$B112)&gt;=5,'[1]Outside Edges'!$Q112="Yes"),"Yes","No")</f>
        <v>Yes</v>
      </c>
      <c r="CQ113" s="64" t="str">
        <f>IF(AND((RIGHT(CQ$3,2)-'[1]Miter Profiles'!$AC$96-'[1]Outside Edges'!$B112)&gt;=5,'[1]Outside Edges'!$Q112="Yes"),"Yes","No")</f>
        <v>Yes</v>
      </c>
      <c r="CR113" s="8" t="str">
        <f>IF(AND((RIGHT(CR$3,2)-'[1]Miter Profiles'!$AC$97-'[1]Outside Edges'!$B112)&gt;=5,'[1]Outside Edges'!$Q112="Yes"),"Yes","No")</f>
        <v>Yes</v>
      </c>
      <c r="CS113" s="65" t="str">
        <f>IF(AND((RIGHT(CS$3,2)-'[1]Miter Profiles'!$AC$98-'[1]Outside Edges'!$B112)&gt;=5,'[1]Outside Edges'!$Q112="Yes"),"Yes","No")</f>
        <v>Yes</v>
      </c>
      <c r="CT113" s="7" t="str">
        <f>IF(AND((RIGHT($CT$3,2)-'[1]Miter Profiles'!$AC$99-'[1]Outside Edges'!$B112)&gt;=5,'[1]Outside Edges'!$Q112="Yes"),"Yes","No")</f>
        <v>Yes</v>
      </c>
      <c r="CU113" s="7" t="str">
        <f>IF(AND((RIGHT($CU$3,2)-'[1]Miter Profiles'!$AC$100-'[1]Outside Edges'!$B112)&gt;=5,'[1]Outside Edges'!$Q112="Yes"),"Yes","No")</f>
        <v>Yes</v>
      </c>
      <c r="CV113" s="63" t="str">
        <f>IF(AND((RIGHT($CV$3,2)-'[1]Miter Profiles'!$AC$101-'[1]Outside Edges'!$B112)&gt;=5,'[1]Outside Edges'!$Q112="Yes"),"Yes","No")</f>
        <v>Yes</v>
      </c>
      <c r="CW113" s="64" t="str">
        <f>IF(AND((RIGHT($CW$3,2)-'[1]Miter Profiles'!$AC$102-'[1]Outside Edges'!$B112)&gt;=5,'[1]Outside Edges'!$Q112="Yes"),"Yes","No")</f>
        <v>Yes</v>
      </c>
      <c r="CX113" s="8" t="str">
        <f>IF(AND((RIGHT($CX$3,2)-'[1]Miter Profiles'!$AC$103-'[1]Outside Edges'!$B112)&gt;=5,'[1]Outside Edges'!$Q112="Yes"),"Yes","No")</f>
        <v>Yes</v>
      </c>
      <c r="CY113" s="65" t="str">
        <f>IF(AND((RIGHT($CY$3,2)-'[1]Miter Profiles'!$AC$104-'[1]Outside Edges'!$B112)&gt;=5,'[1]Outside Edges'!$Q112="Yes"),"Yes","No")</f>
        <v>Yes</v>
      </c>
      <c r="CZ113" s="7" t="str">
        <f>IF(AND((RIGHT($CZ$3,2)-'[1]Miter Profiles'!$AC$105-'[1]Outside Edges'!$B112)&gt;=5,'[1]Outside Edges'!$Q112="Yes"),"Yes","No")</f>
        <v>Yes</v>
      </c>
      <c r="DA113" s="7" t="str">
        <f>IF(AND((RIGHT($DA$3,2)-'[1]Miter Profiles'!$AC$106-'[1]Outside Edges'!$B112)&gt;=5,'[1]Outside Edges'!$Q112="Yes"),"Yes","No")</f>
        <v>Yes</v>
      </c>
      <c r="DB113" s="63" t="str">
        <f>IF(AND((RIGHT($DB$3,2)-'[1]Miter Profiles'!$AC$107-'[1]Outside Edges'!$B112)&gt;=5,'[1]Outside Edges'!$Q112="Yes"),"Yes","No")</f>
        <v>Yes</v>
      </c>
      <c r="DC113" s="64" t="str">
        <f>IF(AND((RIGHT($DC$3,2)-'[1]Miter Profiles'!$AC$108-'[1]Outside Edges'!$B112)&gt;=5,'[1]Outside Edges'!$Q112="Yes"),"Yes","No")</f>
        <v>Yes</v>
      </c>
      <c r="DD113" s="8" t="str">
        <f>IF(AND((RIGHT($DD$3,2)-'[1]Miter Profiles'!$AC$109-'[1]Outside Edges'!$B112)&gt;=5,'[1]Outside Edges'!$Q112="Yes"),"Yes","No")</f>
        <v>Yes</v>
      </c>
      <c r="DE113" s="65" t="str">
        <f>IF(AND((RIGHT($DE$3,2)-'[1]Miter Profiles'!$AC$110-'[1]Outside Edges'!$B112)&gt;=5,'[1]Outside Edges'!$Q112="Yes"),"Yes","No")</f>
        <v>Yes</v>
      </c>
      <c r="DF113" s="7" t="str">
        <f>IF(AND((RIGHT($DF$3,2)-'[1]Miter Profiles'!$AC$111-'[1]Outside Edges'!$B112)&gt;=5,'[1]Outside Edges'!$Q112="Yes"),"Yes","No")</f>
        <v>Yes</v>
      </c>
      <c r="DG113" s="7" t="str">
        <f>IF(AND((RIGHT($DG$3,2)-'[1]Miter Profiles'!$AC$112-'[1]Outside Edges'!$B112)&gt;=5,'[1]Outside Edges'!$Q112="Yes"),"Yes","No")</f>
        <v>Yes</v>
      </c>
      <c r="DH113" s="63" t="str">
        <f>IF(AND((RIGHT($DH$3,2)-'[1]Miter Profiles'!$AC$113-'[1]Outside Edges'!$B112)&gt;=5,'[1]Outside Edges'!$Q112="Yes"),"Yes","No")</f>
        <v>Yes</v>
      </c>
      <c r="DI113" s="64" t="str">
        <f>IF(AND((RIGHT($DI$3,2)-'[1]Miter Profiles'!$AC$114-'[1]Outside Edges'!$B112)&gt;=5,'[1]Outside Edges'!$Q112="Yes"),"Yes","No")</f>
        <v>Yes</v>
      </c>
      <c r="DJ113" s="8" t="str">
        <f>IF(AND((RIGHT($DJ$3,2)-'[1]Miter Profiles'!$AC$115-'[1]Outside Edges'!$B112)&gt;=5,'[1]Outside Edges'!$Q112="Yes"),"Yes","No")</f>
        <v>Yes</v>
      </c>
      <c r="DK113" s="65" t="str">
        <f>IF(AND((RIGHT($DK$3,2)-'[1]Miter Profiles'!$AC$116-'[1]Outside Edges'!$B112)&gt;=5,'[1]Outside Edges'!$Q112="Yes"),"Yes","No")</f>
        <v>Yes</v>
      </c>
      <c r="DL113" s="7" t="str">
        <f>IF(AND((RIGHT($DL$3,2)-'[1]Miter Profiles'!$AC$117-'[1]Outside Edges'!$B112)&gt;=5,'[1]Outside Edges'!$Q112="Yes"),"Yes","No")</f>
        <v>Yes</v>
      </c>
      <c r="DM113" s="7" t="str">
        <f>IF(AND((RIGHT($DM$3,2)-'[1]Miter Profiles'!$AC$118-'[1]Outside Edges'!$B112)&gt;=5,'[1]Outside Edges'!$Q112="Yes"),"Yes","No")</f>
        <v>Yes</v>
      </c>
      <c r="DN113" s="63" t="str">
        <f>IF(AND((RIGHT($DN$3,2)-'[1]Miter Profiles'!$AC$119-'[1]Outside Edges'!$B112)&gt;=5,'[1]Outside Edges'!$Q112="Yes"),"Yes","No")</f>
        <v>Yes</v>
      </c>
      <c r="DO113" s="64" t="str">
        <f>IF(AND((RIGHT($DO$3,2)-'[1]Miter Profiles'!$AC$120-'[1]Outside Edges'!$B112)&gt;=5,'[1]Outside Edges'!$Q112="Yes"),"Yes","No")</f>
        <v>Yes</v>
      </c>
      <c r="DP113" s="8" t="str">
        <f>IF(AND((RIGHT($DP$3,2)-'[1]Miter Profiles'!$AC$121-'[1]Outside Edges'!$B112)&gt;=5,'[1]Outside Edges'!$Q112="Yes"),"Yes","No")</f>
        <v>Yes</v>
      </c>
      <c r="DQ113" s="65" t="str">
        <f>IF(AND((RIGHT($DQ$3,2)-'[1]Miter Profiles'!$AC$122-'[1]Outside Edges'!$B112)&gt;=5,'[1]Outside Edges'!$Q112="Yes"),"Yes","No")</f>
        <v>Yes</v>
      </c>
      <c r="DR113" s="7" t="str">
        <f>IF(AND((RIGHT($DR$3,2)-'[1]Miter Profiles'!$AC$123-'[1]Outside Edges'!$B112)&gt;=5,'[1]Outside Edges'!$Q112="Yes"),"Yes","No")</f>
        <v>Yes</v>
      </c>
      <c r="DS113" s="7" t="str">
        <f>IF(AND((RIGHT($DS$3,2)-'[1]Miter Profiles'!$AC$124-'[1]Outside Edges'!$B112)&gt;=5,'[1]Outside Edges'!$Q112="Yes"),"Yes","No")</f>
        <v>Yes</v>
      </c>
      <c r="DT113" s="63" t="str">
        <f>IF(AND((RIGHT($DT$3,2)-'[1]Miter Profiles'!$AC$125-'[1]Outside Edges'!$B112)&gt;=5,'[1]Outside Edges'!$Q112="Yes"),"Yes","No")</f>
        <v>Yes</v>
      </c>
      <c r="DU113" s="64" t="str">
        <f>IF(AND((RIGHT($DU$3,2)-'[1]Miter Profiles'!$AC$126-'[1]Outside Edges'!$B112)&gt;=5,'[1]Outside Edges'!$Q112="Yes"),"Yes","No")</f>
        <v>Yes</v>
      </c>
      <c r="DV113" s="8" t="str">
        <f>IF(AND((RIGHT($DV$3,2)-'[1]Miter Profiles'!$AC$127-'[1]Outside Edges'!$B112)&gt;=5,'[1]Outside Edges'!$Q112="Yes"),"Yes","No")</f>
        <v>Yes</v>
      </c>
      <c r="DW113" s="65" t="str">
        <f>IF(AND((RIGHT($DW$3,2)-'[1]Miter Profiles'!$AC$128-'[1]Outside Edges'!$B112)&gt;=5,'[1]Outside Edges'!$Q112="Yes"),"Yes","No")</f>
        <v>Yes</v>
      </c>
      <c r="DX113" s="7" t="str">
        <f>IF(AND((RIGHT($DX$3,2)-'[1]Miter Profiles'!$AC$129-'[1]Outside Edges'!$B112)&gt;=5,'[1]Outside Edges'!$Q112="Yes"),"Yes","No")</f>
        <v>Yes</v>
      </c>
      <c r="DY113" s="7" t="str">
        <f>IF(AND((RIGHT($DY$3,2)-'[1]Miter Profiles'!$AC$130-'[1]Outside Edges'!$B112)&gt;=5,'[1]Outside Edges'!$Q112="Yes"),"Yes","No")</f>
        <v>Yes</v>
      </c>
      <c r="DZ113" s="63" t="str">
        <f>IF(AND((RIGHT($DZ$3,2)-'[1]Miter Profiles'!$AC$131-'[1]Outside Edges'!$B112)&gt;=5,'[1]Outside Edges'!$Q112="Yes"),"Yes","No")</f>
        <v>Yes</v>
      </c>
      <c r="EA113" s="68" t="str">
        <f>IF(AND((RIGHT($EA$3,2)-'[1]Miter Profiles'!$AC$132-'[1]Outside Edges'!$B112)&gt;=5,'[1]Outside Edges'!$Q112="Yes"),"Yes","No")</f>
        <v>Yes</v>
      </c>
      <c r="EB113" s="78" t="str">
        <f>IF(AND((RIGHT($EB$3,2)-'[1]Miter Profiles'!$AC$133-'[1]Outside Edges'!$B112)&gt;=5,'[1]Outside Edges'!$Q112="Yes"),"Yes","No")</f>
        <v>Yes</v>
      </c>
      <c r="EC113" s="79" t="str">
        <f>IF(AND((RIGHT($EC$3,2)-'[1]Miter Profiles'!$AC$134-'[1]Outside Edges'!$B112)&gt;=5,'[1]Outside Edges'!$Q112="Yes"),"Yes","No")</f>
        <v>Yes</v>
      </c>
      <c r="ED113" s="81" t="str">
        <f>IF(AND((RIGHT($ED$3,2)-'[1]Miter Profiles'!$AC$135-'[1]Outside Edges'!$B112)&gt;=5,'[1]Outside Edges'!$Q112="Yes"),"Yes","No")</f>
        <v>Yes</v>
      </c>
      <c r="EE113" s="80" t="str">
        <f>IF(AND((RIGHT($EE$3,2)-'[1]Miter Profiles'!$AC$136-'[1]Outside Edges'!$B112)&gt;=5,'[1]Outside Edges'!$Q112="Yes"),"Yes","No")</f>
        <v>Yes</v>
      </c>
      <c r="EF113" s="63" t="str">
        <f>IF(AND((RIGHT($EF$3,2)-'[1]Miter Profiles'!$AC$137-'[1]Outside Edges'!$B112)&gt;=5,'[1]Outside Edges'!$Q112="Yes"),"Yes","No")</f>
        <v>Yes</v>
      </c>
      <c r="EG113" s="7" t="str">
        <f>IF(AND((RIGHT($EG$3,2)-'[1]Miter Profiles'!$AC$138-'[1]Outside Edges'!$B112)&gt;=5,'[1]Outside Edges'!$Q112="Yes"),"Yes","No")</f>
        <v>Yes</v>
      </c>
      <c r="EH113" s="68" t="str">
        <f>IF(AND((RIGHT($EH$3,2)-'[1]Miter Profiles'!$AC$139-'[1]Outside Edges'!$B112)&gt;=5,'[1]Outside Edges'!$Q112="Yes"),"Yes","No")</f>
        <v>Yes</v>
      </c>
      <c r="EI113" s="82" t="str">
        <f>IF(AND((RIGHT($EI$3,2)-'[1]Miter Profiles'!$AC$140-'[1]Outside Edges'!$B112)&gt;=5,'[1]Outside Edges'!$Q112="Yes"),"Yes","No")</f>
        <v>Yes</v>
      </c>
      <c r="EJ113" s="83" t="str">
        <f>IF(AND((RIGHT($EJ$3,2)-'[1]Miter Profiles'!$AC$141-'[1]Outside Edges'!$B112)&gt;=5,'[1]Outside Edges'!$Q112="Yes"),"Yes","No")</f>
        <v>Yes</v>
      </c>
      <c r="EK113" s="83" t="str">
        <f>IF(AND((RIGHT($EK$3,2)-'[1]Miter Profiles'!$AC$142-'[1]Outside Edges'!$B112)&gt;=5,'[1]Outside Edges'!$Q112="Yes"),"Yes","No")</f>
        <v>Yes</v>
      </c>
      <c r="EL113" s="81" t="str">
        <f>IF(AND((RIGHT($EL$3,2)-'[1]Miter Profiles'!$AC$143-'[1]Outside Edges'!$B112)&gt;=5,'[1]Outside Edges'!$Q112="Yes"),"Yes","No")</f>
        <v>Yes</v>
      </c>
      <c r="EM113" s="84" t="str">
        <f>IF(AND((RIGHT($EM$3,2)-'[1]Miter Profiles'!$AC$144-'[1]Outside Edges'!$B112)&gt;=5,'[1]Outside Edges'!$Q112="Yes"),"Yes","No")</f>
        <v>Yes</v>
      </c>
      <c r="EN113" s="7" t="str">
        <f>IF(AND((RIGHT($EN$3,2)-'[1]Miter Profiles'!$AC$145-'[1]Outside Edges'!$B112)&gt;=5,'[1]Outside Edges'!$Q112="Yes"),"Yes","No")</f>
        <v>Yes</v>
      </c>
      <c r="EO113" s="68" t="str">
        <f>IF(AND((RIGHT($EO$3,2)-'[1]Miter Profiles'!$AC$146-'[1]Outside Edges'!$B112)&gt;=5,'[1]Outside Edges'!$Q112="Yes"),"Yes","No")</f>
        <v>Yes</v>
      </c>
      <c r="EP113" s="83" t="str">
        <f>IF(AND((RIGHT($EP$3,2)-'[1]Miter Profiles'!$AC$147-'[1]Outside Edges'!$B112)&gt;=5,'[1]Outside Edges'!$Q112="Yes"),"Yes","No")</f>
        <v>Yes</v>
      </c>
      <c r="EQ113" s="83" t="str">
        <f>IF(AND((RIGHT($EQ$3,2)-'[1]Miter Profiles'!$AC$148-'[1]Outside Edges'!$B112)&gt;=5,'[1]Outside Edges'!$Q112="Yes"),"Yes","No")</f>
        <v>Yes</v>
      </c>
      <c r="ER113" s="81" t="str">
        <f>IF(AND((RIGHT($ER$3,2)-'[1]Miter Profiles'!$AC$149-'[1]Outside Edges'!$B112)&gt;=5,'[1]Outside Edges'!$Q112="Yes"),"Yes","No")</f>
        <v>Yes</v>
      </c>
      <c r="ES113" s="84" t="str">
        <f>IF(AND((RIGHT($ES$3,2)-'[1]Miter Profiles'!$AC$150-'[1]Outside Edges'!$B112)&gt;=5,'[1]Outside Edges'!$Q112="Yes"),"Yes","No")</f>
        <v>Yes</v>
      </c>
      <c r="ET113" s="7" t="str">
        <f>IF(AND((RIGHT($ET$3,2)-'[1]Miter Profiles'!$AC$151-'[1]Outside Edges'!$B112)&gt;=5,'[1]Outside Edges'!$Q112="Yes"),"Yes","No")</f>
        <v>Yes</v>
      </c>
      <c r="EU113" s="68" t="str">
        <f>IF(AND((RIGHT($EU$3,2)-'[1]Miter Profiles'!$AC$152-'[1]Outside Edges'!$B112)&gt;=5,'[1]Outside Edges'!$Q112="Yes"),"Yes","No")</f>
        <v>Yes</v>
      </c>
      <c r="EV113" s="83" t="str">
        <f>IF(AND((RIGHT($EV$3,2)-'[1]Miter Profiles'!$AC$153-'[1]Outside Edges'!$B112)&gt;=5,'[1]Outside Edges'!$Q112="Yes"),"Yes","No")</f>
        <v>Yes</v>
      </c>
      <c r="EW113" s="83" t="str">
        <f>IF(AND((RIGHT($EW$3,2)-'[1]Miter Profiles'!$AC$154-'[1]Outside Edges'!$B112)&gt;=5,'[1]Outside Edges'!$Q112="Yes"),"Yes","No")</f>
        <v>Yes</v>
      </c>
      <c r="EX113" s="81" t="str">
        <f>IF(AND((RIGHT($EX$3,2)-'[1]Miter Profiles'!$AC$155-'[1]Outside Edges'!$B112)&gt;=5,'[1]Outside Edges'!$Q112="Yes"),"Yes","No")</f>
        <v>Yes</v>
      </c>
      <c r="EY113" s="84" t="str">
        <f>IF(AND((RIGHT($EY$3,2)-'[1]Miter Profiles'!$AC$156-'[1]Outside Edges'!$B112)&gt;=5,'[1]Outside Edges'!$Q112="Yes"),"Yes","No")</f>
        <v>Yes</v>
      </c>
      <c r="EZ113" s="7" t="str">
        <f>IF(AND((RIGHT($EZ$3,2)-'[1]Miter Profiles'!$AC$157-'[1]Outside Edges'!$B112)&gt;=5,'[1]Outside Edges'!$Q112="Yes"),"Yes","No")</f>
        <v>Yes</v>
      </c>
      <c r="FA113" s="68" t="str">
        <f>IF(AND((RIGHT($FA$3,2)-'[1]Miter Profiles'!$AC$158-'[1]Outside Edges'!$B112)&gt;=5,'[1]Outside Edges'!$Q112="Yes"),"Yes","No")</f>
        <v>Yes</v>
      </c>
      <c r="FB113" s="83" t="str">
        <f>IF(AND((RIGHT($FB$3,2)-'[1]Miter Profiles'!$AC$159-'[1]Outside Edges'!$B112)&gt;=5,'[1]Outside Edges'!$Q112="Yes"),"Yes","No")</f>
        <v>Yes</v>
      </c>
      <c r="FC113" s="83" t="str">
        <f>IF(AND((RIGHT($FC$3,2)-'[1]Miter Profiles'!$AC$160-'[1]Outside Edges'!$B112)&gt;=5,'[1]Outside Edges'!$Q112="Yes"),"Yes","No")</f>
        <v>Yes</v>
      </c>
      <c r="FD113" s="81" t="str">
        <f>IF(AND((RIGHT($FD$3,2)-'[1]Miter Profiles'!$AC$161-'[1]Outside Edges'!$B112)&gt;=5,'[1]Outside Edges'!$Q112="Yes"),"Yes","No")</f>
        <v>Yes</v>
      </c>
      <c r="FE113" s="84" t="str">
        <f>IF(AND((RIGHT($FE$3,2)-'[1]Miter Profiles'!$AC$162-'[1]Outside Edges'!$B112)&gt;=5,'[1]Outside Edges'!$Q112="Yes"),"Yes","No")</f>
        <v>Yes</v>
      </c>
      <c r="FF113" s="7" t="str">
        <f>IF(AND((RIGHT($FF$3,2)-'[1]Miter Profiles'!$AC$163-'[1]Outside Edges'!$B112)&gt;=5,'[1]Outside Edges'!$Q112="Yes"),"Yes","No")</f>
        <v>Yes</v>
      </c>
      <c r="FG113" s="68" t="str">
        <f>IF(AND((RIGHT($FG$3,2)-'[1]Miter Profiles'!$AC$164-'[1]Outside Edges'!$B112)&gt;=5,'[1]Outside Edges'!$Q112="Yes"),"Yes","No")</f>
        <v>Yes</v>
      </c>
      <c r="FH113" s="83" t="str">
        <f>IF(AND((RIGHT($FH$3,2)-'[1]Miter Profiles'!$AC$165-'[1]Outside Edges'!$B112)&gt;=5,'[1]Outside Edges'!$Q112="Yes"),"Yes","No")</f>
        <v>Yes</v>
      </c>
      <c r="FI113" s="83" t="str">
        <f>IF(AND((RIGHT($FI$3,2)-'[1]Miter Profiles'!$AC$166-'[1]Outside Edges'!$B112)&gt;=5,'[1]Outside Edges'!$Q112="Yes"),"Yes","No")</f>
        <v>Yes</v>
      </c>
      <c r="FJ113" s="81" t="str">
        <f>IF(AND((RIGHT($FJ$3,2)-'[1]Miter Profiles'!$AC$167-'[1]Outside Edges'!$B112)&gt;=5,'[1]Outside Edges'!$Q112="Yes"),"Yes","No")</f>
        <v>Yes</v>
      </c>
      <c r="FK113" s="84" t="str">
        <f>IF(AND((RIGHT($FK$3,2)-'[1]Miter Profiles'!$AC$168-'[1]Outside Edges'!$B112)&gt;=5,'[1]Outside Edges'!$Q112="Yes"),"Yes","No")</f>
        <v>Yes</v>
      </c>
      <c r="FL113" s="7" t="str">
        <f>IF(AND((RIGHT($FL$3,2)-'[1]Miter Profiles'!$AC$169-'[1]Outside Edges'!$B112)&gt;=5,'[1]Outside Edges'!$Q112="Yes"),"Yes","No")</f>
        <v>Yes</v>
      </c>
      <c r="FM113" s="68" t="str">
        <f>IF(AND((RIGHT($FM$3,2)-'[1]Miter Profiles'!$AC$170-'[1]Outside Edges'!$B112)&gt;=5,'[1]Outside Edges'!$Q112="Yes"),"Yes","No")</f>
        <v>Yes</v>
      </c>
      <c r="FN113" s="83" t="str">
        <f>IF(AND((RIGHT($FN$3,2)-'[1]Miter Profiles'!$AC$171-'[1]Outside Edges'!$B112)&gt;=5,'[1]Outside Edges'!$Q112="Yes"),"Yes","No")</f>
        <v>Yes</v>
      </c>
      <c r="FO113" s="83" t="str">
        <f>IF(AND((RIGHT($FO$3,2)-'[1]Miter Profiles'!$AC$172-'[1]Outside Edges'!$B112)&gt;=5,'[1]Outside Edges'!$Q112="Yes"),"Yes","No")</f>
        <v>Yes</v>
      </c>
      <c r="FP113" s="81" t="str">
        <f>IF(AND((RIGHT($FP$3,2)-'[1]Miter Profiles'!$AC$173-'[1]Outside Edges'!$B112)&gt;=5,'[1]Outside Edges'!$Q112="Yes"),"Yes","No")</f>
        <v>Yes</v>
      </c>
      <c r="FQ113" s="84" t="str">
        <f>IF(AND((RIGHT($FQ$3,2)-'[1]Miter Profiles'!$AC$174-'[1]Outside Edges'!$B112)&gt;=5,'[1]Outside Edges'!$Q112="Yes"),"Yes","No")</f>
        <v>Yes</v>
      </c>
      <c r="FR113" s="7" t="str">
        <f>IF(AND((RIGHT($FR$3,2)-'[1]Miter Profiles'!$AC$175-'[1]Outside Edges'!$B112)&gt;=5,'[1]Outside Edges'!$Q112="Yes"),"Yes","No")</f>
        <v>Yes</v>
      </c>
      <c r="FS113" s="68" t="str">
        <f>IF(AND((RIGHT($FS$3,2)-'[1]Miter Profiles'!$AC$176-'[1]Outside Edges'!$B112)&gt;=5,'[1]Outside Edges'!$Q112="Yes"),"Yes","No")</f>
        <v>Yes</v>
      </c>
      <c r="FT113" s="83" t="str">
        <f>IF(AND((RIGHT($FT$3,2)-'[1]Miter Profiles'!$AC$177-'[1]Outside Edges'!$B112)&gt;=5,'[1]Outside Edges'!$Q112="Yes"),"Yes","No")</f>
        <v>Yes</v>
      </c>
      <c r="FU113" s="83" t="str">
        <f>IF(AND((RIGHT($FU$3,2)-'[1]Miter Profiles'!$AC$178-'[1]Outside Edges'!$B112)&gt;=5,'[1]Outside Edges'!$Q112="Yes"),"Yes","No")</f>
        <v>Yes</v>
      </c>
      <c r="FV113" s="81" t="str">
        <f>IF(AND((RIGHT($V$3,2)-'[1]Miter Profiles'!$AC$179-'[1]Outside Edges'!$B112)&gt;=5,'[1]Outside Edges'!$Q112="Yes"),"Yes","No")</f>
        <v>Yes</v>
      </c>
      <c r="FW113" s="84" t="str">
        <f>IF(AND((RIGHT($FW$3,2)-'[1]Miter Profiles'!$AC$180-'[1]Outside Edges'!$B112)&gt;=5,'[1]Outside Edges'!$Q112="Yes"),"Yes","No")</f>
        <v>No</v>
      </c>
      <c r="FX113" s="197" t="str">
        <f>IF(AND((RIGHT($FX$3,2)-'[1]Miter Profiles'!$AC$181-'[1]Outside Edges'!$B112)&gt;=5,'[1]Outside Edges'!$Q112="Yes"),"Yes","No")</f>
        <v>Yes</v>
      </c>
      <c r="FY113" s="198" t="str">
        <f>IF(AND((RIGHT($FY$3,2)-'[1]Miter Profiles'!$AC$182-'[1]Outside Edges'!$B112)&gt;=5,'[1]Outside Edges'!$Q112="Yes"),"Yes","No")</f>
        <v>Yes</v>
      </c>
      <c r="FZ113" s="200" t="str">
        <f>IF(AND((RIGHT($FZ$3,2)-'[1]Miter Profiles'!$AC$183-'[1]Outside Edges'!$B112)&gt;=5,'[1]Outside Edges'!$Q112="Yes"),"Yes","No")</f>
        <v>Yes</v>
      </c>
      <c r="GA113" s="201" t="str">
        <f>IF(AND((RIGHT($GA$3,2)-'[1]Miter Profiles'!$AC$184-'[1]Outside Edges'!$B112)&gt;=5,'[1]Outside Edges'!$Q112="Yes"),"Yes","No")</f>
        <v>Yes</v>
      </c>
      <c r="GB113" s="202" t="str">
        <f>IF(AND((RIGHT($GB$3,2)-'[1]Miter Profiles'!$AC$185-'[1]Outside Edges'!$B112)&gt;=5,'[1]Outside Edges'!$Q112="Yes"),"Yes","No")</f>
        <v>Yes</v>
      </c>
      <c r="GC113" s="199" t="str">
        <f>IF(AND((RIGHT($GC$3,2)-'[1]Miter Profiles'!$AC$186-'[1]Outside Edges'!$B112)&gt;=5,'[1]Outside Edges'!$Q112="Yes"),"Yes","No")</f>
        <v>Yes</v>
      </c>
      <c r="GD113" s="197" t="str">
        <f>IF(AND((RIGHT($GD$3,2)-'[1]Miter Profiles'!$AC$187-'[1]Outside Edges'!$B112)&gt;=5,'[1]Outside Edges'!$Q112="Yes"),"Yes","No")</f>
        <v>Yes</v>
      </c>
      <c r="GE113" s="198" t="str">
        <f>IF(AND((RIGHT($GE$3,2)-'[1]Miter Profiles'!$AC$188-'[1]Outside Edges'!$B112)&gt;=5,'[1]Outside Edges'!$Q112="Yes"),"Yes","No")</f>
        <v>Yes</v>
      </c>
      <c r="GF113" s="200" t="str">
        <f>IF(AND((RIGHT($GF$3,2)-'[1]Miter Profiles'!$AC$189-'[1]Outside Edges'!$B112)&gt;=5,'[1]Outside Edges'!$Q112="Yes"),"Yes","No")</f>
        <v>Yes</v>
      </c>
      <c r="GG113" s="201" t="str">
        <f>IF(AND((RIGHT($GG$3,2)-'[1]Miter Profiles'!$AC$190-'[1]Outside Edges'!$B112)&gt;=5,'[1]Outside Edges'!$Q112="Yes"),"Yes","No")</f>
        <v>Yes</v>
      </c>
      <c r="GH113" s="202" t="str">
        <f>IF(AND((RIGHT($GH$3,2)-'[1]Miter Profiles'!$AC$191-'[1]Outside Edges'!$B112)&gt;=5,'[1]Outside Edges'!$Q112="Yes"),"Yes","No")</f>
        <v>Yes</v>
      </c>
      <c r="GI113" s="199" t="str">
        <f>IF(AND((RIGHT($GI$3,2)-'[1]Miter Profiles'!$AC$192-'[1]Outside Edges'!$B112)&gt;=5,'[1]Outside Edges'!$Q112="Yes"),"Yes","No")</f>
        <v>Yes</v>
      </c>
      <c r="GJ113" s="197" t="str">
        <f>IF(AND((RIGHT($GJ$3,2)-'[1]Miter Profiles'!$AC$193-'[1]Outside Edges'!$B112)&gt;=5,'[1]Outside Edges'!$Q112="Yes"),"Yes","No")</f>
        <v>Yes</v>
      </c>
      <c r="GK113" s="198" t="str">
        <f>IF(AND((RIGHT($GK$3,2)-'[1]Miter Profiles'!$AC$194-'[1]Outside Edges'!$B112)&gt;=5,'[1]Outside Edges'!$Q112="Yes"),"Yes","No")</f>
        <v>Yes</v>
      </c>
      <c r="GL113" s="200" t="str">
        <f>IF(AND((RIGHT($GL$3,2)-'[1]Miter Profiles'!$AC$195-'[1]Outside Edges'!$B112)&gt;=5,'[1]Outside Edges'!$Q112="Yes"),"Yes","No")</f>
        <v>Yes</v>
      </c>
      <c r="GM113" s="201" t="str">
        <f>IF(AND((RIGHT($GM$3,2)-'[1]Miter Profiles'!$AC$196-'[1]Outside Edges'!$B112)&gt;=5,'[1]Outside Edges'!$Q112="Yes"),"Yes","No")</f>
        <v>Yes</v>
      </c>
      <c r="GN113" s="202" t="str">
        <f>IF(AND((RIGHT($GN$3,2)-'[1]Miter Profiles'!$AC$197-'[1]Outside Edges'!$B112)&gt;=5,'[1]Outside Edges'!$Q112="Yes"),"Yes","No")</f>
        <v>Yes</v>
      </c>
      <c r="GO113" s="199" t="str">
        <f>IF(AND((RIGHT($GO$3,2)-'[1]Miter Profiles'!$AC$198-'[1]Outside Edges'!$B112)&gt;=5,'[1]Outside Edges'!$Q112="Yes"),"Yes","No")</f>
        <v>Yes</v>
      </c>
      <c r="GP113" s="197" t="str">
        <f>IF(AND((RIGHT($GP$3,2)-'[1]Miter Profiles'!$AC$199-'[1]Outside Edges'!$B112)&gt;=5,'[1]Outside Edges'!$Q112="Yes"),"Yes","No")</f>
        <v>Yes</v>
      </c>
      <c r="GQ113" s="198" t="str">
        <f>IF(AND((RIGHT($GQ$3,2)-'[1]Miter Profiles'!$AC$200-'[1]Outside Edges'!$B112)&gt;=5,'[1]Outside Edges'!$Q112="Yes"),"Yes","No")</f>
        <v>Yes</v>
      </c>
      <c r="GR113" s="211" t="str">
        <f>IF(AND((RIGHT($GR$3,2)-'[1]Miter Profiles'!$AC$201-'[1]Outside Edges'!$B112)&gt;=5,'[1]Outside Edges'!$Q112="Yes"),"Yes","No")</f>
        <v>Yes</v>
      </c>
      <c r="GS113" s="197" t="str">
        <f>IF(AND((RIGHT($GS$3,2)-'[1]Miter Profiles'!$AC$202-'[1]Outside Edges'!$B112)&gt;=5,'[1]Outside Edges'!$Q112="Yes"),"Yes","No")</f>
        <v>Yes</v>
      </c>
      <c r="GT113" s="212" t="str">
        <f>IF(AND((RIGHT($GT$3,2)-'[1]Miter Profiles'!$AC$203-'[1]Outside Edges'!$B112)&gt;=5,'[1]Outside Edges'!$Q112="Yes"),"Yes","No")</f>
        <v>Yes</v>
      </c>
      <c r="GU113" s="208" t="str">
        <f>IF(AND((RIGHT($GU$3,2)-'[1]Miter Profiles'!$AC$204-'[1]Outside Edges'!$B112)&gt;=5,'[1]Outside Edges'!$Q112="Yes"),"Yes","No")</f>
        <v>Yes</v>
      </c>
      <c r="GV113" s="209" t="str">
        <f>IF(AND((RIGHT($GV$3,2)-'[1]Miter Profiles'!$AC$205-'[1]Outside Edges'!$B112)&gt;=5,'[1]Outside Edges'!$Q112="Yes"),"Yes","No")</f>
        <v>Yes</v>
      </c>
      <c r="GW113" s="210" t="str">
        <f>IF(AND((RIGHT($GW$3,2)-'[1]Miter Profiles'!$AC$206-'[1]Outside Edges'!$B112)&gt;=5,'[1]Outside Edges'!$Q112="Yes"),"Yes","No")</f>
        <v>Yes</v>
      </c>
      <c r="GX113" s="200" t="str">
        <f>IF(AND((RIGHT($GX$3,2)-'[1]Miter Profiles'!$AC$207-'[1]Outside Edges'!$B112)&gt;=5,'[1]Outside Edges'!$Q112="Yes"),"Yes","No")</f>
        <v>Yes</v>
      </c>
      <c r="GY113" s="201" t="str">
        <f>IF(AND((RIGHT($GY$3,2)-'[1]Miter Profiles'!$AC$208-'[1]Outside Edges'!$B112)&gt;=5,'[1]Outside Edges'!$Q112="Yes"),"Yes","No")</f>
        <v>Yes</v>
      </c>
      <c r="GZ113" s="202" t="str">
        <f>IF(AND((RIGHT($GZ$3,2)-'[1]Miter Profiles'!$AC$209-'[1]Outside Edges'!$B112)&gt;=5,'[1]Outside Edges'!$Q112="Yes"),"Yes","No")</f>
        <v>Yes</v>
      </c>
      <c r="HA113" s="199" t="str">
        <f>IF(AND((RIGHT($HA$3,2)-'[1]Miter Profiles'!$AC$210-'[1]Outside Edges'!$B112)&gt;=5,'[1]Outside Edges'!$Q112="Yes"),"Yes","No")</f>
        <v>Yes</v>
      </c>
      <c r="HB113" s="197" t="str">
        <f>IF(AND((RIGHT($HB$3,2)-'[1]Miter Profiles'!$AC$211-'[1]Outside Edges'!$B112)&gt;=5,'[1]Outside Edges'!$Q112="Yes"),"Yes","No")</f>
        <v>Yes</v>
      </c>
      <c r="HC113" s="198" t="str">
        <f>IF(AND((RIGHT($HC$3,2)-'[1]Miter Profiles'!$AC$212-'[1]Outside Edges'!$B112)&gt;=5,'[1]Outside Edges'!$Q112="Yes"),"Yes","No")</f>
        <v>Yes</v>
      </c>
      <c r="HD113" s="200" t="str">
        <f>IF(AND((RIGHT($HD$3,2)-'[1]Miter Profiles'!$AC$213-'[1]Outside Edges'!$B112)&gt;=5,'[1]Outside Edges'!$Q112="Yes"),"Yes","No")</f>
        <v>Yes</v>
      </c>
      <c r="HE113" s="202" t="str">
        <f>IF(AND((RIGHT($HE$3,2)-'[1]Miter Profiles'!$AC$214-'[1]Outside Edges'!$B112)&gt;=5,'[1]Outside Edges'!$Q112="Yes"),"Yes","No")</f>
        <v>Yes</v>
      </c>
      <c r="HF113" s="199" t="str">
        <f>IF(AND((RIGHT($HF$3,2)-'[1]Miter Profiles'!$AC$215-'[1]Outside Edges'!$B112)&gt;=5,'[1]Outside Edges'!$Q112="Yes"),"Yes","No")</f>
        <v>Yes</v>
      </c>
      <c r="HG113" s="197" t="str">
        <f>IF(AND((RIGHT($HG$3,2)-'[1]Miter Profiles'!$AC$216-'[1]Outside Edges'!$B112)&gt;=5,'[1]Outside Edges'!$Q112="Yes"),"Yes","No")</f>
        <v>Yes</v>
      </c>
      <c r="HH113" s="198" t="str">
        <f>IF(AND((RIGHT($HH$3,2)-'[1]Miter Profiles'!$AC$217-'[1]Outside Edges'!$B112)&gt;=5,'[1]Outside Edges'!$Q112="Yes"),"Yes","No")</f>
        <v>Yes</v>
      </c>
      <c r="HI113" s="200" t="str">
        <f>IF(AND((RIGHT($HI$3,2)-'[1]Miter Profiles'!$AC$218-'[1]Outside Edges'!$B112)&gt;=5,'[1]Outside Edges'!$Q112="Yes"),"Yes","No")</f>
        <v>Yes</v>
      </c>
      <c r="HJ113" s="201" t="str">
        <f>IF(AND((RIGHT($HJ$3,2)-'[1]Miter Profiles'!$AC$219-'[1]Outside Edges'!$B112)&gt;=5,'[1]Outside Edges'!$Q112="Yes"),"Yes","No")</f>
        <v>Yes</v>
      </c>
      <c r="HK113" s="202" t="str">
        <f>IF(AND((RIGHT($HK$3,2)-'[1]Miter Profiles'!$AC$220-'[1]Outside Edges'!$B112)&gt;=5,'[1]Outside Edges'!$Q112="Yes"),"Yes","No")</f>
        <v>Yes</v>
      </c>
      <c r="HL113" s="199" t="str">
        <f>IF(AND((RIGHT($HL$3,2)-'[1]Miter Profiles'!$AC$221-'[1]Outside Edges'!$B112)&gt;=5,'[1]Outside Edges'!$Q112="Yes"),"Yes","No")</f>
        <v>Yes</v>
      </c>
      <c r="HM113" s="197" t="str">
        <f>IF(AND((RIGHT($HM$3,2)-'[1]Miter Profiles'!$AC$222-'[1]Outside Edges'!$B112)&gt;=5,'[1]Outside Edges'!$Q112="Yes"),"Yes","No")</f>
        <v>Yes</v>
      </c>
      <c r="HN113" s="197" t="str">
        <f>IF(AND((RIGHT($HN$3,2)-'[1]Miter Profiles'!$AC$223-'[1]Outside Edges'!$B112)&gt;=5,'[1]Outside Edges'!$Q112="Yes"),"Yes","No")</f>
        <v>Yes</v>
      </c>
      <c r="HO113" s="201" t="str">
        <f>IF(AND((RIGHT($HO$3,2)-'[1]Miter Profiles'!$AC$224-'[1]Outside Edges'!$B112)&gt;=5,'[1]Outside Edges'!$Q112="Yes"),"Yes","No")</f>
        <v>Yes</v>
      </c>
      <c r="HP113" s="201" t="str">
        <f>IF(AND((RIGHT($HP$3,2)-'[1]Miter Profiles'!$AC$225-'[1]Outside Edges'!$B112)&gt;=5,'[1]Outside Edges'!$Q112="Yes"),"Yes","No")</f>
        <v>Yes</v>
      </c>
      <c r="HQ113" s="201" t="str">
        <f>IF(AND((RIGHT($HQ$3,3)-'[1]Miter Profiles'!$AC$226-'[1]Outside Edges'!$B112)&gt;=5,'[1]Outside Edges'!$Q112="Yes"),"Yes","No")</f>
        <v>No</v>
      </c>
      <c r="HR113" s="201" t="str">
        <f>IF(AND((RIGHT($HR$3,2)-'[1]Miter Profiles'!$AC$227-'[1]Outside Edges'!$B112)&gt;=5,'[1]Outside Edges'!$Q112="Yes"),"Yes","No")</f>
        <v>No</v>
      </c>
      <c r="HS113" s="197" t="str">
        <f>IF(AND((RIGHT($HS$3,2)-'[1]Miter Profiles'!$AC$228-'[1]Outside Edges'!$B112)&gt;=5,'[1]Outside Edges'!$Q112="Yes"),"Yes","No")</f>
        <v>Yes</v>
      </c>
      <c r="HT113" s="197" t="str">
        <f>IF(AND((RIGHT($HT$3,2)-'[1]Miter Profiles'!$AC$229-'[1]Outside Edges'!$B112)&gt;=5,'[1]Outside Edges'!$Q112="Yes"),"Yes","No")</f>
        <v>Yes</v>
      </c>
      <c r="HU113" s="197" t="str">
        <f>IF(AND((RIGHT($HU$3,2)-'[1]Miter Profiles'!$AC$230-'[1]Outside Edges'!$B112)&gt;=5,'[1]Outside Edges'!$Q112="Yes"),"Yes","No")</f>
        <v>Yes</v>
      </c>
      <c r="HV113" s="201" t="str">
        <f>IF(AND((RIGHT($HV$3,2)-'[1]Miter Profiles'!$AC$231-'[1]Outside Edges'!$B112)&gt;=5,'[1]Outside Edges'!$Q112="Yes"),"Yes","No")</f>
        <v>Yes</v>
      </c>
      <c r="HW113" s="201" t="str">
        <f>IF(AND((RIGHT($HW$3,2)-'[1]Miter Profiles'!$AC$232-'[1]Outside Edges'!$B112)&gt;=5,'[1]Outside Edges'!$Q112="Yes"),"Yes","No")</f>
        <v>Yes</v>
      </c>
      <c r="HX113" s="201" t="str">
        <f>IF(AND((RIGHT($HX$3,2)-'[1]Miter Profiles'!$AC$233-'[1]Outside Edges'!$B112)&gt;=5,'[1]Outside Edges'!$Q112="Yes"),"Yes","No")</f>
        <v>Yes</v>
      </c>
      <c r="HY113" s="197" t="str">
        <f>IF(AND((RIGHT($HY$3,2)-'[1]Miter Profiles'!$AC$234-'[1]Outside Edges'!$B112)&gt;=5,'[1]Outside Edges'!$Q112="Yes"),"Yes","No")</f>
        <v>Yes</v>
      </c>
      <c r="HZ113" s="197" t="str">
        <f>IF(AND((RIGHT($HZ$3,2)-'[1]Miter Profiles'!$AC$235-'[1]Outside Edges'!$B112)&gt;=5,'[1]Outside Edges'!$Q112="Yes"),"Yes","No")</f>
        <v>Yes</v>
      </c>
      <c r="IA113" s="197" t="str">
        <f>IF(AND((RIGHT($IA$3,2)-'[1]Miter Profiles'!$AC$236-'[1]Outside Edges'!$B112)&gt;=5,'[1]Outside Edges'!$Q112="Yes"),"Yes","No")</f>
        <v>Yes</v>
      </c>
      <c r="IB113" s="201" t="str">
        <f>IF(AND((RIGHT($IB$3,2)-'[1]Miter Profiles'!$AC$237-'[1]Outside Edges'!$B112)&gt;=5,'[1]Outside Edges'!$Q112="Yes"),"Yes","No")</f>
        <v>Yes</v>
      </c>
      <c r="IC113" s="201" t="str">
        <f>IF(AND((RIGHT($IC$3,2)-'[1]Miter Profiles'!$AC$238-'[1]Outside Edges'!$B112)&gt;=5,'[1]Outside Edges'!$Q112="Yes"),"Yes","No")</f>
        <v>Yes</v>
      </c>
      <c r="ID113" s="201" t="str">
        <f>IF(AND((RIGHT($ID$3,2)-'[1]Miter Profiles'!$AC$239-'[1]Outside Edges'!$B112)&gt;=5,'[1]Outside Edges'!$Q112="Yes"),"Yes","No")</f>
        <v>Yes</v>
      </c>
      <c r="IE113" s="197" t="str">
        <f>IF(AND((RIGHT($IE$3,2)-'[1]Miter Profiles'!$AC$240-'[1]Outside Edges'!$B112)&gt;=5,'[1]Outside Edges'!$Q112="Yes"),"Yes","No")</f>
        <v>Yes</v>
      </c>
      <c r="IF113" s="197" t="str">
        <f>IF(AND((RIGHT($IF$3,2)-'[1]Miter Profiles'!$AC$241-'[1]Outside Edges'!$B112)&gt;=5,'[1]Outside Edges'!$Q112="Yes"),"Yes","No")</f>
        <v>Yes</v>
      </c>
      <c r="IG113" s="197" t="str">
        <f>IF(AND((RIGHT($IG$3,2)-'[1]Miter Profiles'!$AC$242-'[1]Outside Edges'!$B112)&gt;=5,'[1]Outside Edges'!$Q112="Yes"),"Yes","No")</f>
        <v>Yes</v>
      </c>
      <c r="IH113" s="201" t="str">
        <f>IF(AND((RIGHT($IH$3,2)-'[1]Miter Profiles'!$AC$243-'[1]Outside Edges'!$B112)&gt;=5,'[1]Outside Edges'!$Q112="Yes"),"Yes","No")</f>
        <v>Yes</v>
      </c>
      <c r="II113" s="201" t="str">
        <f>IF(AND((RIGHT($II$3,2)-'[1]Miter Profiles'!$AC$244-'[1]Outside Edges'!$B112)&gt;=5,'[1]Outside Edges'!$Q112="Yes"),"Yes","No")</f>
        <v>Yes</v>
      </c>
      <c r="IJ113" s="201" t="str">
        <f>IF(AND((RIGHT($IJ$3,2)-'[1]Miter Profiles'!$AC$245-'[1]Outside Edges'!$B112)&gt;=5,'[1]Outside Edges'!$Q112="Yes"),"Yes","No")</f>
        <v>Yes</v>
      </c>
      <c r="IK113" s="197" t="str">
        <f>IF(AND((RIGHT($IK$3,2)-'[1]Miter Profiles'!$AC$246-'[1]Outside Edges'!$B112)&gt;=5,'[1]Outside Edges'!$Q112="Yes"),"Yes","No")</f>
        <v>Yes</v>
      </c>
      <c r="IL113" s="197" t="str">
        <f>IF(AND((RIGHT($IL$3,2)-'[1]Miter Profiles'!$AC$247-'[1]Outside Edges'!$B112)&gt;=5,'[1]Outside Edges'!$Q112="Yes"),"Yes","No")</f>
        <v>Yes</v>
      </c>
      <c r="IM113" s="197" t="str">
        <f>IF(AND((RIGHT($IM$3,2)-'[1]Miter Profiles'!$AC$248-'[1]Outside Edges'!$B112)&gt;=5,'[1]Outside Edges'!$Q112="Yes"),"Yes","No")</f>
        <v>Yes</v>
      </c>
      <c r="IN113" s="201" t="str">
        <f>IF(AND((RIGHT($IN$3,2)-'[1]Miter Profiles'!$AC$249-'[1]Outside Edges'!$B112)&gt;=5,'[1]Outside Edges'!$Q112="Yes"),"Yes","No")</f>
        <v>Yes</v>
      </c>
      <c r="IO113" s="201" t="str">
        <f>IF(AND((RIGHT($IO$3,2)-'[1]Miter Profiles'!$AC$250-'[1]Outside Edges'!$B112)&gt;=5,'[1]Outside Edges'!$Q112="Yes"),"Yes","No")</f>
        <v>Yes</v>
      </c>
      <c r="IP113" s="201" t="str">
        <f>IF(AND((RIGHT($IP$3,2)-'[1]Miter Profiles'!$AC$251-'[1]Outside Edges'!$B112)&gt;=5,'[1]Outside Edges'!$Q112="Yes"),"Yes","No")</f>
        <v>Yes</v>
      </c>
      <c r="IQ113" s="197" t="str">
        <f>IF(AND((RIGHT($IQ$3,2)-'[1]Miter Profiles'!$AC$252-'[1]Outside Edges'!$B112)&gt;=5,'[1]Outside Edges'!$Q112="Yes"),"Yes","No")</f>
        <v>Yes</v>
      </c>
      <c r="IR113" s="197" t="str">
        <f>IF(AND((RIGHT($IR$3,2)-'[1]Miter Profiles'!$AC$253-'[1]Outside Edges'!$B112)&gt;=5,'[1]Outside Edges'!$Q112="Yes"),"Yes","No")</f>
        <v>Yes</v>
      </c>
      <c r="IS113" s="197" t="str">
        <f>IF(AND((RIGHT($IS$3,2)-'[1]Miter Profiles'!$AC$254-'[1]Outside Edges'!$B112)&gt;=5,'[1]Outside Edges'!$Q112="Yes"),"Yes","No")</f>
        <v>Yes</v>
      </c>
      <c r="IT113" s="201" t="str">
        <f>IF(AND((RIGHT($IT$3,2)-'[1]Miter Profiles'!$AC$255-'[1]Outside Edges'!$B112)&gt;=5,'[1]Outside Edges'!$Q112="Yes"),"Yes","No")</f>
        <v>Yes</v>
      </c>
      <c r="IU113" s="201" t="str">
        <f>IF(AND((RIGHT($IU$3,2)-'[1]Miter Profiles'!$AC$256-'[1]Outside Edges'!$B112)&gt;=5,'[1]Outside Edges'!$Q112="Yes"),"Yes","No")</f>
        <v>Yes</v>
      </c>
      <c r="IV113" s="201" t="str">
        <f>IF(AND((RIGHT($IV$3,2)-'[1]Miter Profiles'!$AC$257-'[1]Outside Edges'!$B112)&gt;=5,'[1]Outside Edges'!$Q112="Yes"),"Yes","No")</f>
        <v>Yes</v>
      </c>
      <c r="IW113" s="197" t="str">
        <f>IF(AND((RIGHT($IW$3,2)-'[1]Miter Profiles'!$AC$258-'[1]Outside Edges'!$B112)&gt;=5,'[1]Outside Edges'!$Q112="Yes"),"Yes","No")</f>
        <v>Yes</v>
      </c>
      <c r="IX113" s="197" t="str">
        <f>IF(AND((RIGHT($IX$3,2)-'[1]Miter Profiles'!$AC$259-'[1]Outside Edges'!$B112)&gt;=5,'[1]Outside Edges'!$Q112="Yes"),"Yes","No")</f>
        <v>Yes</v>
      </c>
      <c r="IY113" s="197" t="str">
        <f>IF(AND((RIGHT($IY$3,2)-'[1]Miter Profiles'!$AC$260-'[1]Outside Edges'!$B112)&gt;=5,'[1]Outside Edges'!$Q112="Yes"),"Yes","No")</f>
        <v>Yes</v>
      </c>
      <c r="IZ113" s="201" t="str">
        <f>IF(AND((RIGHT($IZ$3,2)-'[1]Miter Profiles'!$AC$261-'[1]Outside Edges'!$B112)&gt;=5,'[1]Outside Edges'!$Q112="Yes"),"Yes","No")</f>
        <v>Yes</v>
      </c>
      <c r="JA113" s="201" t="str">
        <f>IF(AND((RIGHT($JA$3,2)-'[1]Miter Profiles'!$AC$262-'[1]Outside Edges'!$B112)&gt;=5,'[1]Outside Edges'!$Q112="Yes"),"Yes","No")</f>
        <v>Yes</v>
      </c>
      <c r="JB113" s="201" t="str">
        <f>IF(AND((RIGHT($JB$3,2)-'[1]Miter Profiles'!$AC$263-'[1]Outside Edges'!$B112)&gt;=5,'[1]Outside Edges'!$Q112="Yes"),"Yes","No")</f>
        <v>Yes</v>
      </c>
      <c r="JC113" s="197" t="str">
        <f>IF(AND((RIGHT($JC$3,2)-'[1]Miter Profiles'!$AC$264-'[1]Outside Edges'!$B112)&gt;=5,'[1]Outside Edges'!$Q112="Yes"),"Yes","No")</f>
        <v>Yes</v>
      </c>
      <c r="JD113" s="197" t="str">
        <f>IF(AND((RIGHT($JD$3,2)-'[1]Miter Profiles'!$AC$265-'[1]Outside Edges'!$B112)&gt;=5,'[1]Outside Edges'!$Q112="Yes"),"Yes","No")</f>
        <v>Yes</v>
      </c>
      <c r="JE113" s="197" t="str">
        <f>IF(AND((RIGHT($JE$3,2)-'[1]Miter Profiles'!$AC$266-'[1]Outside Edges'!$B112)&gt;=5,'[1]Outside Edges'!$Q112="Yes"),"Yes","No")</f>
        <v>Yes</v>
      </c>
      <c r="JF113" s="201" t="str">
        <f>IF(AND((RIGHT($JF$3,2)-'[1]Miter Profiles'!$AC$267-'[1]Outside Edges'!$B112)&gt;=5,'[1]Outside Edges'!$Q112="Yes"),"Yes","No")</f>
        <v>Yes</v>
      </c>
      <c r="JG113" s="201" t="str">
        <f>IF(AND((RIGHT($JG$3,2)-'[1]Miter Profiles'!$AC$268-'[1]Outside Edges'!$B112)&gt;=5,'[1]Outside Edges'!$Q112="Yes"),"Yes","No")</f>
        <v>Yes</v>
      </c>
      <c r="JH113" s="201" t="str">
        <f>IF(AND((RIGHT($JH$3,2)-'[1]Miter Profiles'!$AC$269-'[1]Outside Edges'!$B112)&gt;=5,'[1]Outside Edges'!$Q112="Yes"),"Yes","No")</f>
        <v>Yes</v>
      </c>
      <c r="JI113" s="197" t="str">
        <f>IF(AND((RIGHT($JI$3,2)-'[1]Miter Profiles'!$AC$270-'[1]Outside Edges'!$B112)&gt;=5,'[1]Outside Edges'!$Q112="Yes"),"Yes","No")</f>
        <v>Yes</v>
      </c>
      <c r="JJ113" s="197" t="str">
        <f>IF(AND((RIGHT($JJ$3,2)-'[1]Miter Profiles'!$AC$271-'[1]Outside Edges'!$B112)&gt;=5,'[1]Outside Edges'!$Q112="Yes"),"Yes","No")</f>
        <v>Yes</v>
      </c>
      <c r="JK113" s="197" t="str">
        <f>IF(AND((RIGHT($JK$3,2)-'[1]Miter Profiles'!$AC$272-'[1]Outside Edges'!$B112)&gt;=5,'[1]Outside Edges'!$Q112="Yes"),"Yes","No")</f>
        <v>Yes</v>
      </c>
      <c r="JL113" s="201" t="str">
        <f>IF(AND((RIGHT($JL$3,2)-'[1]Miter Profiles'!$AC$273-'[1]Outside Edges'!$B112)&gt;=5,'[1]Outside Edges'!$Q112="Yes"),"Yes","No")</f>
        <v>Yes</v>
      </c>
      <c r="JM113" s="201" t="str">
        <f>IF(AND((RIGHT($JM$3,2)-'[1]Miter Profiles'!$AC$274-'[1]Outside Edges'!$B112)&gt;=5,'[1]Outside Edges'!$Q112="Yes"),"Yes","No")</f>
        <v>Yes</v>
      </c>
      <c r="JN113" s="201" t="str">
        <f>IF(AND((RIGHT($JN$3,2)-'[1]Miter Profiles'!$AC$275-'[1]Outside Edges'!$B112)&gt;=5,'[1]Outside Edges'!$Q112="Yes"),"Yes","No")</f>
        <v>Yes</v>
      </c>
      <c r="JO113" s="197" t="str">
        <f>IF(AND((RIGHT($JO$3,2)-'[1]Miter Profiles'!$AC$276-'[1]Outside Edges'!$B112)&gt;=5,'[1]Outside Edges'!$Q112="Yes"),"Yes","No")</f>
        <v>Yes</v>
      </c>
      <c r="JP113" s="197" t="str">
        <f>IF(AND((RIGHT($JP$3,2)-'[1]Miter Profiles'!$AC$277-'[1]Outside Edges'!$B112)&gt;=5,'[1]Outside Edges'!$Q112="Yes"),"Yes","No")</f>
        <v>Yes</v>
      </c>
      <c r="JQ113" s="197" t="str">
        <f>IF(AND((RIGHT($JQ$3,2)-'[1]Miter Profiles'!$AC$278-'[1]Outside Edges'!$B112)&gt;=5,'[1]Outside Edges'!$Q112="Yes"),"Yes","No")</f>
        <v>Yes</v>
      </c>
      <c r="JR113" s="201" t="str">
        <f>IF(AND((RIGHT($JR$3,2)-'[1]Miter Profiles'!$AC$279-'[1]Outside Edges'!$B112)&gt;=5,'[1]Outside Edges'!$Q112="Yes"),"Yes","No")</f>
        <v>No</v>
      </c>
      <c r="JS113" s="201" t="str">
        <f>IF(AND((RIGHT($JS$3,2)-'[1]Miter Profiles'!$AC$280-'[1]Outside Edges'!$B112)&gt;=5,'[1]Outside Edges'!$Q112="Yes"),"Yes","No")</f>
        <v>Yes</v>
      </c>
      <c r="JT113" s="201" t="str">
        <f>IF(AND((RIGHT($JT$3,2)-'[1]Miter Profiles'!$AC$281-'[1]Outside Edges'!$B112)&gt;=5,'[1]Outside Edges'!$Q112="Yes"),"Yes","No")</f>
        <v>Yes</v>
      </c>
      <c r="JU113" s="197" t="str">
        <f>IF(AND((RIGHT($JU$3,2)-'[1]Miter Profiles'!$AC$282-'[1]Outside Edges'!$B112)&gt;=5,'[1]Outside Edges'!$Q112="Yes"),"Yes","No")</f>
        <v>No</v>
      </c>
      <c r="JV113" s="197" t="str">
        <f>IF(AND((RIGHT($JV$3,2)-'[1]Miter Profiles'!$AC$283-'[1]Outside Edges'!$B112)&gt;=5,'[1]Outside Edges'!$Q112="Yes"),"Yes","No")</f>
        <v>Yes</v>
      </c>
      <c r="JW113" s="197" t="str">
        <f>IF(AND((RIGHT($JW$3,2)-'[1]Miter Profiles'!$AC$284-'[1]Outside Edges'!$B112)&gt;=5,'[1]Outside Edges'!$Q112="Yes"),"Yes","No")</f>
        <v>Yes</v>
      </c>
      <c r="JX113" s="201" t="str">
        <f>IF(AND((RIGHT($JX$3,2)-'[1]Miter Profiles'!$AC$285-'[1]Outside Edges'!$B112)&gt;=5,'[1]Outside Edges'!$Q112="Yes"),"Yes","No")</f>
        <v>Yes</v>
      </c>
      <c r="JY113" s="201" t="str">
        <f>IF(AND((RIGHT($JY$3,2)-'[1]Miter Profiles'!$AC$286-'[1]Outside Edges'!$B112)&gt;=5,'[1]Outside Edges'!$Q112="Yes"),"Yes","No")</f>
        <v>Yes</v>
      </c>
      <c r="JZ113" s="201" t="str">
        <f>IF(AND((RIGHT($JZ$3,2)-'[1]Miter Profiles'!$AC$287-'[1]Outside Edges'!$B112)&gt;=5,'[1]Outside Edges'!$Q112="Yes"),"Yes","No")</f>
        <v>Yes</v>
      </c>
      <c r="KA113" s="197" t="str">
        <f>IF(AND((RIGHT($KA$3,2)-'[1]Miter Profiles'!$AC$288-'[1]Outside Edges'!$B112)&gt;=5,'[1]Outside Edges'!$Q112="Yes"),"Yes","No")</f>
        <v>Yes</v>
      </c>
      <c r="KB113" s="197" t="str">
        <f>IF(AND((RIGHT($KB$3,2)-'[1]Miter Profiles'!$AC$289-'[1]Outside Edges'!$B112)&gt;=5,'[1]Outside Edges'!$Q112="Yes"),"Yes","No")</f>
        <v>Yes</v>
      </c>
      <c r="KC113" s="197" t="str">
        <f>IF(AND((RIGHT($KC$3,2)-'[1]Miter Profiles'!$AC$290-'[1]Outside Edges'!$B112)&gt;=5,'[1]Outside Edges'!$Q112="Yes"),"Yes","No")</f>
        <v>Yes</v>
      </c>
      <c r="KD113" s="201" t="str">
        <f>IF(AND((RIGHT($KD$3,2)-'[1]Miter Profiles'!$AC$291-'[1]Outside Edges'!$B112)&gt;=5,'[1]Outside Edges'!$Q112="Yes"),"Yes","No")</f>
        <v>Yes</v>
      </c>
      <c r="KE113" s="201" t="str">
        <f>IF(AND((RIGHT($KE$3,2)-'[1]Miter Profiles'!$AC$292-'[1]Outside Edges'!$B112)&gt;=5,'[1]Outside Edges'!$Q112="Yes"),"Yes","No")</f>
        <v>Yes</v>
      </c>
      <c r="KF113" s="201" t="str">
        <f>IF(AND((RIGHT($KF$3,2)-'[1]Miter Profiles'!$AC$293-'[1]Outside Edges'!$B112)&gt;=5,'[1]Outside Edges'!$Q112="Yes"),"Yes","No")</f>
        <v>Yes</v>
      </c>
      <c r="KG113" s="197" t="str">
        <f>IF(AND((RIGHT($KG$3,2)-'[1]Miter Profiles'!$AC$294-'[1]Outside Edges'!$B112)&gt;=5,'[1]Outside Edges'!$Q112="Yes"),"Yes","No")</f>
        <v>Yes</v>
      </c>
      <c r="KH113" s="197" t="str">
        <f>IF(AND((RIGHT($KH$3,2)-'[1]Miter Profiles'!$AC$295-'[1]Outside Edges'!$B112)&gt;=5,'[1]Outside Edges'!$Q112="Yes"),"Yes","No")</f>
        <v>Yes</v>
      </c>
      <c r="KI113" s="197" t="str">
        <f>IF(AND((RIGHT($KI$3,2)-'[1]Miter Profiles'!$AC$296-'[1]Outside Edges'!$B112)&gt;=5,'[1]Outside Edges'!$Q112="Yes"),"Yes","No")</f>
        <v>Yes</v>
      </c>
      <c r="KJ113" s="201" t="str">
        <f>IF(AND((RIGHT($KJ$3,2)-'[1]Miter Profiles'!$AC$297-'[1]Outside Edges'!$B112)&gt;=5,'[1]Outside Edges'!$Q112="Yes"),"Yes","No")</f>
        <v>Yes</v>
      </c>
      <c r="KK113" s="201" t="str">
        <f>IF(AND((RIGHT($KK$3,2)-'[1]Miter Profiles'!$AC$298-'[1]Outside Edges'!$B112)&gt;=5,'[1]Outside Edges'!$Q112="Yes"),"Yes","No")</f>
        <v>Yes</v>
      </c>
      <c r="KL113" s="201" t="str">
        <f>IF(AND((RIGHT($KL$3,2)-'[1]Miter Profiles'!$AC$299-'[1]Outside Edges'!$B112)&gt;=5,'[1]Outside Edges'!$Q112="Yes"),"Yes","No")</f>
        <v>Yes</v>
      </c>
      <c r="KM113" s="197" t="str">
        <f>IF(AND((RIGHT($KM$3,2)-'[1]Miter Profiles'!$AC$300-'[1]Outside Edges'!$B112)&gt;=5,'[1]Outside Edges'!$Q112="Yes"),"Yes","No")</f>
        <v>Yes</v>
      </c>
      <c r="KN113" s="197" t="str">
        <f>IF(AND((RIGHT($KN$3,2)-'[1]Miter Profiles'!$AC$301-'[1]Outside Edges'!$B112)&gt;=5,'[1]Outside Edges'!$Q112="Yes"),"Yes","No")</f>
        <v>Yes</v>
      </c>
      <c r="KO113" s="197" t="str">
        <f>IF(AND((RIGHT($KO$3,2)-'[1]Miter Profiles'!$AC$302-'[1]Outside Edges'!$B112)&gt;=5,'[1]Outside Edges'!$Q112="Yes"),"Yes","No")</f>
        <v>Yes</v>
      </c>
      <c r="KP113" s="201" t="str">
        <f>IF(AND((RIGHT($KP$3,2)-'[1]Miter Profiles'!$AC$303-'[1]Outside Edges'!$B112)&gt;=5,'[1]Outside Edges'!$Q112="Yes"),"Yes","No")</f>
        <v>Yes</v>
      </c>
      <c r="KQ113" s="201" t="str">
        <f>IF(AND((RIGHT($KQ$3,2)-'[1]Miter Profiles'!$AC$304-'[1]Outside Edges'!$B112)&gt;=5,'[1]Outside Edges'!$Q112="Yes"),"Yes","No")</f>
        <v>Yes</v>
      </c>
      <c r="KR113" s="201" t="str">
        <f>IF(AND((RIGHT($KR$3,2)-'[1]Miter Profiles'!$AC$305-'[1]Outside Edges'!$B112)&gt;=5,'[1]Outside Edges'!$Q112="Yes"),"Yes","No")</f>
        <v>Yes</v>
      </c>
      <c r="KS113" s="197" t="str">
        <f>IF(AND((RIGHT($KS$3,2)-'[1]Miter Profiles'!$AC$306-'[1]Outside Edges'!$B112)&gt;=5,'[1]Outside Edges'!$Q112="Yes"),"Yes","No")</f>
        <v>Yes</v>
      </c>
      <c r="KT113" s="197" t="str">
        <f>IF(AND((RIGHT($KT$3,2)-'[1]Miter Profiles'!$AC$307-'[1]Outside Edges'!$B112)&gt;=5,'[1]Outside Edges'!$Q112="Yes"),"Yes","No")</f>
        <v>Yes</v>
      </c>
      <c r="KU113" s="197" t="str">
        <f>IF(AND((RIGHT($KU$3,2)-'[1]Miter Profiles'!$AC$308-'[1]Outside Edges'!$B112)&gt;=5,'[1]Outside Edges'!$Q112="Yes"),"Yes","No")</f>
        <v>Yes</v>
      </c>
      <c r="KV113" s="201" t="str">
        <f>IF(AND((RIGHT($KV$3,2)-'[1]Miter Profiles'!$AC$309-'[1]Outside Edges'!$B112)&gt;=5,'[1]Outside Edges'!$Q112="Yes"),"Yes","No")</f>
        <v>Yes</v>
      </c>
      <c r="KW113" s="201" t="str">
        <f>IF(AND((RIGHT($KW$3,2)-'[1]Miter Profiles'!$AC$310-'[1]Outside Edges'!$B112)&gt;=5,'[1]Outside Edges'!$Q112="Yes"),"Yes","No")</f>
        <v>Yes</v>
      </c>
      <c r="KX113" s="201" t="str">
        <f>IF(AND((RIGHT($KX$3,2)-'[1]Miter Profiles'!$AC$311-'[1]Outside Edges'!$B112)&gt;=5,'[1]Outside Edges'!$Q112="Yes"),"Yes","No")</f>
        <v>Yes</v>
      </c>
      <c r="KY113" s="197" t="str">
        <f>IF(AND((RIGHT($KY$3,2)-'[1]Miter Profiles'!$AC$312-'[1]Outside Edges'!$B112)&gt;=5,'[1]Outside Edges'!$Q112="Yes"),"Yes","No")</f>
        <v>Yes</v>
      </c>
      <c r="KZ113" s="197" t="str">
        <f>IF(AND((RIGHT($KZ$3,2)-'[1]Miter Profiles'!$AC$313-'[1]Outside Edges'!$B112)&gt;=5,'[1]Outside Edges'!$Q112="Yes"),"Yes","No")</f>
        <v>Yes</v>
      </c>
      <c r="LA113" s="197" t="str">
        <f>IF(AND((RIGHT($LA$3,2)-'[1]Miter Profiles'!$AC$314-'[1]Outside Edges'!$B112)&gt;=5,'[1]Outside Edges'!$Q112="Yes"),"Yes","No")</f>
        <v>Yes</v>
      </c>
      <c r="LB113" s="201" t="str">
        <f>IF(AND((RIGHT($LB$3,2)-'[1]Miter Profiles'!$AC$315-'[1]Outside Edges'!$B112)&gt;=5,'[1]Outside Edges'!$Q112="Yes"),"Yes","No")</f>
        <v>Yes</v>
      </c>
      <c r="LC113" s="201" t="str">
        <f>IF(AND((RIGHT($LC$3,2)-'[1]Miter Profiles'!$AC$316-'[1]Outside Edges'!$B112)&gt;=5,'[1]Outside Edges'!$Q112="Yes"),"Yes","No")</f>
        <v>Yes</v>
      </c>
      <c r="LD113" s="201" t="str">
        <f>IF(AND((RIGHT($LD$3,2)-'[1]Miter Profiles'!$AC$317-'[1]Outside Edges'!$B112)&gt;=5,'[1]Outside Edges'!$Q112="Yes"),"Yes","No")</f>
        <v>Yes</v>
      </c>
      <c r="LE113" s="201" t="str">
        <f>IF(AND((RIGHT($LE$3,2)-'[1]Miter Profiles'!$AC$318-'[1]Outside Edges'!$B112)&gt;=5,'[1]Outside Edges'!$Q112="Yes"),"Yes","No")</f>
        <v>Yes</v>
      </c>
      <c r="LF113" s="197" t="str">
        <f>IF(AND((RIGHT($LF$3,2)-'[1]Miter Profiles'!$AC$319-'[1]Outside Edges'!$B112)&gt;=5,'[1]Outside Edges'!$Q112="Yes"),"Yes","No")</f>
        <v>Yes</v>
      </c>
      <c r="LG113" s="197" t="str">
        <f>IF(AND((RIGHT($LG$3,2)-'[1]Miter Profiles'!$AC$320-'[1]Outside Edges'!$B112)&gt;=5,'[1]Outside Edges'!$Q112="Yes"),"Yes","No")</f>
        <v>Yes</v>
      </c>
      <c r="LH113" s="197" t="str">
        <f>IF(AND((RIGHT($LH$3,2)-'[1]Miter Profiles'!$AC$321-'[1]Outside Edges'!$B112)&gt;=5,'[1]Outside Edges'!$Q112="Yes"),"Yes","No")</f>
        <v>Yes</v>
      </c>
      <c r="LI113" s="197" t="str">
        <f>IF(AND((RIGHT($LI$3,2)-'[1]Miter Profiles'!$AC$322-'[1]Outside Edges'!$B112)&gt;=5,'[1]Outside Edges'!$Q112="Yes"),"Yes","No")</f>
        <v>Yes</v>
      </c>
      <c r="LJ113" s="201" t="str">
        <f>IF(AND((RIGHT($LJ$3,2)-'[1]Miter Profiles'!$AC$323-'[1]Outside Edges'!$B112)&gt;=5,'[1]Outside Edges'!$Q112="Yes"),"Yes","No")</f>
        <v>Yes</v>
      </c>
      <c r="LK113" s="201" t="str">
        <f>IF(AND((RIGHT($LK$3,2)-'[1]Miter Profiles'!$AC$324-'[1]Outside Edges'!$B112)&gt;=5,'[1]Outside Edges'!$Q112="Yes"),"Yes","No")</f>
        <v>Yes</v>
      </c>
      <c r="LL113" s="201" t="str">
        <f>IF(AND((RIGHT($LL$3,2)-'[1]Miter Profiles'!$AC$325-'[1]Outside Edges'!$B112)&gt;=5,'[1]Outside Edges'!$Q112="Yes"),"Yes","No")</f>
        <v>Yes</v>
      </c>
      <c r="LM113" s="197" t="str">
        <f>IF(AND((RIGHT($LM$3,2)-'[1]Miter Profiles'!$AC$326-'[1]Outside Edges'!$B112)&gt;=5,'[1]Outside Edges'!$Q112="Yes"),"Yes","No")</f>
        <v>Yes</v>
      </c>
      <c r="LN113" s="197" t="str">
        <f>IF(AND((RIGHT($LN$3,2)-'[1]Miter Profiles'!$AC$327-'[1]Outside Edges'!$B112)&gt;=5,'[1]Outside Edges'!$Q112="Yes"),"Yes","No")</f>
        <v>Yes</v>
      </c>
      <c r="LO113" s="197" t="str">
        <f>IF(AND((RIGHT($LO$3,2)-'[1]Miter Profiles'!$AC$328-'[1]Outside Edges'!$B112)&gt;=5,'[1]Outside Edges'!$Q112="Yes"),"Yes","No")</f>
        <v>Yes</v>
      </c>
      <c r="LP113" s="201" t="str">
        <f>IF(AND((RIGHT($LP$3,2)-'[1]Miter Profiles'!$AC$329-'[1]Outside Edges'!$B112)&gt;=5,'[1]Outside Edges'!$Q112="Yes"),"Yes","No")</f>
        <v>Yes</v>
      </c>
      <c r="LQ113" s="201" t="str">
        <f>IF(AND((RIGHT($LQ$3,2)-'[1]Miter Profiles'!$AC$330-'[1]Outside Edges'!$B112)&gt;=5,'[1]Outside Edges'!$Q112="Yes"),"Yes","No")</f>
        <v>Yes</v>
      </c>
      <c r="LR113" s="201" t="str">
        <f>IF(AND((RIGHT($LR$3,2)-'[1]Miter Profiles'!$AC$331-'[1]Outside Edges'!$B112)&gt;=5,'[1]Outside Edges'!$Q112="Yes"),"Yes","No")</f>
        <v>Yes</v>
      </c>
      <c r="LS113" s="197" t="str">
        <f>IF(AND((RIGHT($LS$3,2)-'[1]Miter Profiles'!$AC$332-'[1]Outside Edges'!$B112)&gt;=5,'[1]Outside Edges'!$Q112="Yes"),"Yes","No")</f>
        <v>Yes</v>
      </c>
      <c r="LT113" s="197" t="str">
        <f>IF(AND((RIGHT($LT$3,2)-'[1]Miter Profiles'!$AC$333-'[1]Outside Edges'!$B112)&gt;=5,'[1]Outside Edges'!$Q112="Yes"),"Yes","No")</f>
        <v>Yes</v>
      </c>
      <c r="LU113" s="197" t="str">
        <f>IF(AND((RIGHT($LU$3,2)-'[1]Miter Profiles'!$AC$334-'[1]Outside Edges'!$B112)&gt;=5,'[1]Outside Edges'!$Q112="Yes"),"Yes","No")</f>
        <v>Yes</v>
      </c>
      <c r="LV113" s="201" t="str">
        <f>IF(AND((RIGHT($LV$3,2)-'[1]Miter Profiles'!$AC$335-'[1]Outside Edges'!$B112)&gt;=5,'[1]Outside Edges'!$Q112="Yes"),"Yes","No")</f>
        <v>Yes</v>
      </c>
      <c r="LW113" s="201" t="str">
        <f>IF(AND((RIGHT($LW$3,2)-'[1]Miter Profiles'!$AC$336-'[1]Outside Edges'!$B112)&gt;=5,'[1]Outside Edges'!$Q112="Yes"),"Yes","No")</f>
        <v>Yes</v>
      </c>
      <c r="LX113" s="201" t="str">
        <f>IF(AND((RIGHT($LX$3,2)-'[1]Miter Profiles'!$AC$337-'[1]Outside Edges'!$B112)&gt;=5,'[1]Outside Edges'!$Q112="Yes"),"Yes","No")</f>
        <v>Yes</v>
      </c>
      <c r="LY113" s="197" t="str">
        <f>IF(AND((RIGHT($LY$3,2)-'[1]Miter Profiles'!$AC$338-'[1]Outside Edges'!$B112)&gt;=5,'[1]Outside Edges'!$Q112="Yes"),"Yes","No")</f>
        <v>Yes</v>
      </c>
      <c r="LZ113" s="197" t="str">
        <f>IF(AND((RIGHT($LZ$3,2)-'[1]Miter Profiles'!$AC$339-'[1]Outside Edges'!$B112)&gt;=5,'[1]Outside Edges'!$Q112="Yes"),"Yes","No")</f>
        <v>Yes</v>
      </c>
      <c r="MA113" s="197" t="str">
        <f>IF(AND((RIGHT($MA$3,2)-'[1]Miter Profiles'!$AC$340-'[1]Outside Edges'!$B112)&gt;=5,'[1]Outside Edges'!$Q112="Yes"),"Yes","No")</f>
        <v>Yes</v>
      </c>
      <c r="MB113" s="201" t="str">
        <f>IF(AND((RIGHT($MB$3,2)-'[1]Miter Profiles'!$AC$341-'[1]Outside Edges'!$B112)&gt;=5,'[1]Outside Edges'!$Q112="Yes"),"Yes","No")</f>
        <v>Yes</v>
      </c>
      <c r="MC113" s="201" t="str">
        <f>IF(AND((RIGHT($MC$3,2)-'[1]Miter Profiles'!$AC$342-'[1]Outside Edges'!$B112)&gt;=5,'[1]Outside Edges'!$Q112="Yes"),"Yes","No")</f>
        <v>Yes</v>
      </c>
      <c r="MD113" s="201" t="str">
        <f>IF(AND((RIGHT($MD$3,2)-'[1]Miter Profiles'!$AC$343-'[1]Outside Edges'!$B112)&gt;=5,'[1]Outside Edges'!$Q112="Yes"),"Yes","No")</f>
        <v>Yes</v>
      </c>
      <c r="ME113" s="197" t="str">
        <f>IF(AND((RIGHT($ME$3,2)-'[1]Miter Profiles'!$AC$344-'[1]Outside Edges'!$B112)&gt;=5,'[1]Outside Edges'!$Q112="Yes"),"Yes","No")</f>
        <v>Yes</v>
      </c>
      <c r="MF113" s="197" t="str">
        <f>IF(AND((RIGHT($MF$3,2)-'[1]Miter Profiles'!$AC$345-'[1]Outside Edges'!$B112)&gt;=5,'[1]Outside Edges'!$Q112="Yes"),"Yes","No")</f>
        <v>Yes</v>
      </c>
      <c r="MG113" s="197" t="str">
        <f>IF(AND((RIGHT($MG$3,2)-'[1]Miter Profiles'!$AC$346-'[1]Outside Edges'!$B112)&gt;=5,'[1]Outside Edges'!$Q112="Yes"),"Yes","No")</f>
        <v>Yes</v>
      </c>
      <c r="MH113" s="201" t="str">
        <f>IF(AND((RIGHT($MH$3,2)-'[1]Miter Profiles'!$AC$347-'[1]Outside Edges'!$B112)&gt;=5,'[1]Outside Edges'!$Q112="Yes"),"Yes","No")</f>
        <v>Yes</v>
      </c>
      <c r="MI113" s="201" t="str">
        <f>IF(AND((RIGHT($MI$3,2)-'[1]Miter Profiles'!$AC$348-'[1]Outside Edges'!$B112)&gt;=5,'[1]Outside Edges'!$Q112="Yes"),"Yes","No")</f>
        <v>Yes</v>
      </c>
      <c r="MJ113" s="201" t="str">
        <f>IF(AND((RIGHT($MJ$3,2)-'[1]Miter Profiles'!$AC$349-'[1]Outside Edges'!$B112)&gt;=5,'[1]Outside Edges'!$Q112="Yes"),"Yes","No")</f>
        <v>Yes</v>
      </c>
      <c r="MK113" s="197" t="str">
        <f>IF(AND((RIGHT($MK$3,2)-'[1]Miter Profiles'!$AC$350-'[1]Outside Edges'!$B112)&gt;=5,'[1]Outside Edges'!$Q112="Yes"),"Yes","No")</f>
        <v>Yes</v>
      </c>
      <c r="ML113" s="197" t="str">
        <f>IF(AND((RIGHT($ML$3,2)-'[1]Miter Profiles'!$AC$351-'[1]Outside Edges'!$B112)&gt;=5,'[1]Outside Edges'!$Q112="Yes"),"Yes","No")</f>
        <v>Yes</v>
      </c>
      <c r="MM113" s="197" t="str">
        <f>IF(AND((RIGHT($MM$3,2)-'[1]Miter Profiles'!$AC$352-'[1]Outside Edges'!$B112)&gt;=5,'[1]Outside Edges'!$Q112="Yes"),"Yes","No")</f>
        <v>Yes</v>
      </c>
      <c r="MN113" s="201" t="str">
        <f>IF(AND((RIGHT($MK$3,2)-'[1]Miter Profiles'!$AC$353-'[1]Outside Edges'!$B112)&gt;=5,'[1]Outside Edges'!$Q112="Yes"),"Yes","No")</f>
        <v>Yes</v>
      </c>
      <c r="MO113" s="201" t="str">
        <f>IF(AND((RIGHT($ML$3,2)-'[1]Miter Profiles'!$AC$354-'[1]Outside Edges'!$B112)&gt;=5,'[1]Outside Edges'!$Q112="Yes"),"Yes","No")</f>
        <v>Yes</v>
      </c>
      <c r="MP113" s="201" t="str">
        <f>IF(AND((RIGHT($MM$3,2)-'[1]Miter Profiles'!$AC$355-'[1]Outside Edges'!$B112)&gt;=5,'[1]Outside Edges'!$Q112="Yes"),"Yes","No")</f>
        <v>Yes</v>
      </c>
      <c r="MQ113" s="197" t="str">
        <f>IF(AND((RIGHT($MK$3,2)-'[1]Miter Profiles'!$AC$356-'[1]Outside Edges'!$B112)&gt;=5,'[1]Outside Edges'!$Q112="Yes"),"Yes","No")</f>
        <v>Yes</v>
      </c>
      <c r="MR113" s="197" t="str">
        <f>IF(AND((RIGHT($ML$3,2)-'[1]Miter Profiles'!$AC$357-'[1]Outside Edges'!$B112)&gt;=5,'[1]Outside Edges'!$Q112="Yes"),"Yes","No")</f>
        <v>Yes</v>
      </c>
      <c r="MS113" s="197" t="str">
        <f>IF(AND((RIGHT($MM$3,2)-'[1]Miter Profiles'!$AC$358-'[1]Outside Edges'!$B112)&gt;=5,'[1]Outside Edges'!$Q112="Yes"),"Yes","No")</f>
        <v>Yes</v>
      </c>
      <c r="MT113" s="201" t="str">
        <f>IF(AND((RIGHT($MK$3,2)-'[1]Miter Profiles'!$AC$359-'[1]Outside Edges'!$B112)&gt;=5,'[1]Outside Edges'!$Q112="Yes"),"Yes","No")</f>
        <v>Yes</v>
      </c>
      <c r="MU113" s="201" t="str">
        <f>IF(AND((RIGHT($ML$3,2)-'[1]Miter Profiles'!$AC$360-'[1]Outside Edges'!$B112)&gt;=5,'[1]Outside Edges'!$Q112="Yes"),"Yes","No")</f>
        <v>Yes</v>
      </c>
      <c r="MV113" s="201" t="str">
        <f>IF(AND((RIGHT($MM$3,2)-'[1]Miter Profiles'!$AC$361-'[1]Outside Edges'!$B112)&gt;=5,'[1]Outside Edges'!$Q112="Yes"),"Yes","No")</f>
        <v>Yes</v>
      </c>
    </row>
    <row r="114" spans="1:360" ht="15.75" customHeight="1" thickBot="1" x14ac:dyDescent="0.25">
      <c r="A114" s="371" t="str">
        <f>IF('[1]Outside Edges'!$A113&lt;&gt;"",'[1]Outside Edges'!$A113,"")</f>
        <v>D111 AM</v>
      </c>
      <c r="B114" s="7" t="str">
        <f>IF(AND((RIGHT($B$3,2)-'[1]Miter Profiles'!$AC$3-'[1]Outside Edges'!$B113)&gt;=5,'[1]Outside Edges'!$Q113="Yes"),"Yes","No")</f>
        <v>Yes</v>
      </c>
      <c r="C114" s="7" t="str">
        <f>IF(AND((RIGHT($C$3,2)-'[1]Miter Profiles'!$AC$4-'[1]Outside Edges'!$B113)&gt;=5,'[1]Outside Edges'!$Q113="Yes"),"Yes","No")</f>
        <v>Yes</v>
      </c>
      <c r="D114" s="63" t="str">
        <f>IF(AND((RIGHT($D$3,2)-'[1]Miter Profiles'!$AC$5-'[1]Outside Edges'!$B113)&gt;=5,'[1]Outside Edges'!$Q113="Yes"),"Yes","No")</f>
        <v>Yes</v>
      </c>
      <c r="E114" s="64" t="str">
        <f>IF(AND((RIGHT($E$3,2)-'[1]Miter Profiles'!$AC$6-'[1]Outside Edges'!$B113)&gt;=5,'[1]Outside Edges'!$Q113="Yes"),"Yes","No")</f>
        <v>No</v>
      </c>
      <c r="F114" s="8" t="str">
        <f>IF(AND((RIGHT($F$3,2)-'[1]Miter Profiles'!$AC$7-'[1]Outside Edges'!$B113)&gt;=5,'[1]Outside Edges'!$Q113="Yes"),"Yes","No")</f>
        <v>Yes</v>
      </c>
      <c r="G114" s="65" t="str">
        <f>IF(AND((RIGHT($G$3,2)-'[1]Miter Profiles'!$AC$8-'[1]Outside Edges'!$B113)&gt;=5,'[1]Outside Edges'!$Q113="Yes"),"Yes","No")</f>
        <v>Yes</v>
      </c>
      <c r="H114" s="7" t="str">
        <f>IF(AND((RIGHT($H$3,2)-'[1]Miter Profiles'!$AC$9-'[1]Outside Edges'!$B113)&gt;=5,'[1]Outside Edges'!$Q113="Yes"),"Yes","No")</f>
        <v>No</v>
      </c>
      <c r="I114" s="7" t="str">
        <f>IF(AND((RIGHT($I$3,2)-'[1]Miter Profiles'!$AC$10-'[1]Outside Edges'!$B113)&gt;=5,'[1]Outside Edges'!$Q113="Yes"),"Yes","No")</f>
        <v>Yes</v>
      </c>
      <c r="J114" s="63" t="str">
        <f>IF(AND((RIGHT($J$3,2)-'[1]Miter Profiles'!$AC$11-'[1]Outside Edges'!$B113)&gt;=5,'[1]Outside Edges'!$Q113="Yes"),"Yes","No")</f>
        <v>Yes</v>
      </c>
      <c r="K114" s="64" t="str">
        <f>IF(AND((RIGHT($K$3,2)-'[1]Miter Profiles'!$AC$12-'[1]Outside Edges'!$B113)&gt;=5,'[1]Outside Edges'!$Q113="Yes"),"Yes","No")</f>
        <v>No</v>
      </c>
      <c r="L114" s="8" t="str">
        <f>IF(AND((RIGHT($L$3,2)-'[1]Miter Profiles'!$AC$13-'[1]Outside Edges'!$B113)&gt;=5,'[1]Outside Edges'!$Q113="Yes"),"Yes","No")</f>
        <v>Yes</v>
      </c>
      <c r="M114" s="65" t="str">
        <f>IF(AND((RIGHT($M$3,2)-'[1]Miter Profiles'!$AC$14-'[1]Outside Edges'!$B113)&gt;=5,'[1]Outside Edges'!$Q113="Yes"),"Yes","No")</f>
        <v>Yes</v>
      </c>
      <c r="N114" s="7" t="str">
        <f>IF(AND((RIGHT($N$3,2)-'[1]Miter Profiles'!$AC$15-'[1]Outside Edges'!$B113)&gt;=4,'[1]Outside Edges'!$Q113="Yes"),"Yes","No")</f>
        <v>No</v>
      </c>
      <c r="O114" s="7" t="str">
        <f>IF(AND((RIGHT($O$3,2)-'[1]Miter Profiles'!$AC$16-'[1]Outside Edges'!$B113)&gt;=5,'[1]Outside Edges'!$Q113="Yes"),"Yes","No")</f>
        <v>Yes</v>
      </c>
      <c r="P114" s="63" t="str">
        <f>IF(AND((RIGHT($P$3,2)-'[1]Miter Profiles'!$AC$17-'[1]Outside Edges'!$B113)&gt;=5,'[1]Outside Edges'!$Q113="Yes"),"Yes","No")</f>
        <v>Yes</v>
      </c>
      <c r="Q114" s="64" t="str">
        <f>IF(AND((RIGHT($Q$3,2)-'[1]Miter Profiles'!$AC$18-'[1]Outside Edges'!$B113)&gt;=5,'[1]Outside Edges'!$Q113="Yes"),"Yes","No")</f>
        <v>No</v>
      </c>
      <c r="R114" s="8" t="str">
        <f>IF(AND((RIGHT($R$3,2)-'[1]Miter Profiles'!$AC$19-'[1]Outside Edges'!$B113)&gt;=5,'[1]Outside Edges'!$Q113="Yes"),"Yes","No")</f>
        <v>Yes</v>
      </c>
      <c r="S114" s="65" t="str">
        <f>IF(AND((RIGHT($S$3,2)-'[1]Miter Profiles'!$AC$20-'[1]Outside Edges'!$B113)&gt;=5,'[1]Outside Edges'!$Q113="Yes"),"Yes","No")</f>
        <v>Yes</v>
      </c>
      <c r="T114" s="7" t="str">
        <f>IF(AND((RIGHT($T$3,2)-'[1]Miter Profiles'!$AC$21-'[1]Outside Edges'!$B113)&gt;=5,'[1]Outside Edges'!$Q113="Yes"),"Yes","No")</f>
        <v>Yes</v>
      </c>
      <c r="U114" s="7" t="str">
        <f>IF(AND((RIGHT($U$3,2)-'[1]Miter Profiles'!$AC$22-'[1]Outside Edges'!$B113)&gt;=5,'[1]Outside Edges'!$Q113="Yes"),"Yes","No")</f>
        <v>Yes</v>
      </c>
      <c r="V114" s="63" t="str">
        <f>IF(AND((RIGHT($V$3,2)-'[1]Miter Profiles'!$AC$23-'[1]Outside Edges'!$B113)&gt;=5,'[1]Outside Edges'!$Q113="Yes"),"Yes","No")</f>
        <v>Yes</v>
      </c>
      <c r="W114" s="64" t="str">
        <f>IF(AND((RIGHT($W$3,2)-'[1]Miter Profiles'!$AC$24-'[1]Outside Edges'!$B113)&gt;=5,'[1]Outside Edges'!$Q113="Yes"),"Yes","No")</f>
        <v>No</v>
      </c>
      <c r="X114" s="8" t="str">
        <f>IF(AND((RIGHT($X$3,2)-'[1]Miter Profiles'!$AC$25-'[1]Outside Edges'!$B113)&gt;=5,'[1]Outside Edges'!$Q113="Yes"),"Yes","No")</f>
        <v>No</v>
      </c>
      <c r="Y114" s="65" t="str">
        <f>IF(AND((RIGHT($Y$3,2)-'[1]Miter Profiles'!$AC$26-'[1]Outside Edges'!$B113)&gt;=5,'[1]Outside Edges'!$Q113="Yes"),"Yes","No")</f>
        <v>Yes</v>
      </c>
      <c r="Z114" s="7" t="str">
        <f>IF(AND((RIGHT($Z$3,2)-'[1]Miter Profiles'!$AC$27-'[1]Outside Edges'!$B113)&gt;=5,'[1]Outside Edges'!$Q113="Yes"),"Yes","No")</f>
        <v>No</v>
      </c>
      <c r="AA114" s="7" t="str">
        <f>IF(AND((RIGHT($AA$3,2)-'[1]Miter Profiles'!$AC$28-'[1]Outside Edges'!$B113)&gt;=5,'[1]Outside Edges'!$Q113="Yes"),"Yes","No")</f>
        <v>Yes</v>
      </c>
      <c r="AB114" s="63" t="str">
        <f>IF(AND((RIGHT($AB$3,2)-'[1]Miter Profiles'!$AC$29-'[1]Outside Edges'!$B113)&gt;=5,'[1]Outside Edges'!$Q113="Yes"),"Yes","No")</f>
        <v>Yes</v>
      </c>
      <c r="AC114" s="64" t="str">
        <f>IF(AND((RIGHT($AC$3,2)-'[1]Miter Profiles'!$AC$30-'[1]Outside Edges'!$B113)&gt;=5,'[1]Outside Edges'!$Q113="Yes"),"Yes","No")</f>
        <v>Yes</v>
      </c>
      <c r="AD114" s="8" t="str">
        <f>IF(AND((RIGHT($AD$3,2)-'[1]Miter Profiles'!$AC$31-'[1]Outside Edges'!$B113)&gt;=5,'[1]Outside Edges'!$Q113="Yes"),"Yes","No")</f>
        <v>Yes</v>
      </c>
      <c r="AE114" s="65" t="str">
        <f>IF(AND((RIGHT($AE$3,2)-'[1]Miter Profiles'!$AC$32-'[1]Outside Edges'!$B113)&gt;=5,'[1]Outside Edges'!$Q113="Yes"),"Yes","No")</f>
        <v>Yes</v>
      </c>
      <c r="AF114" s="7" t="str">
        <f>IF(AND((RIGHT($AF$3,2)-'[1]Miter Profiles'!$AC$33-'[1]Outside Edges'!$B113)&gt;=5,'[1]Outside Edges'!$Q113="Yes"),"Yes","No")</f>
        <v>Yes</v>
      </c>
      <c r="AG114" s="7" t="str">
        <f>IF(AND((RIGHT($AG$3,2)-'[1]Miter Profiles'!$AC$34-'[1]Outside Edges'!$B113)&gt;=5,'[1]Outside Edges'!$Q113="Yes"),"Yes","No")</f>
        <v>Yes</v>
      </c>
      <c r="AH114" s="63" t="str">
        <f>IF(AND((RIGHT($AH$3,2)-'[1]Miter Profiles'!$AC$35-'[1]Outside Edges'!$B113)&gt;=5,'[1]Outside Edges'!$Q113="Yes"),"Yes","No")</f>
        <v>Yes</v>
      </c>
      <c r="AI114" s="64" t="str">
        <f>IF(AND((RIGHT($AI$3,2)-'[1]Miter Profiles'!$AC$36-'[1]Outside Edges'!$B113)&gt;=5,'[1]Outside Edges'!$Q113="Yes"),"Yes","No")</f>
        <v>Yes</v>
      </c>
      <c r="AJ114" s="8" t="str">
        <f>IF(AND((RIGHT($AJ$3,2)-'[1]Miter Profiles'!$AC$37-'[1]Outside Edges'!$B113)&gt;=5,'[1]Outside Edges'!$Q113="Yes"),"Yes","No")</f>
        <v>Yes</v>
      </c>
      <c r="AK114" s="65" t="str">
        <f>IF(AND((RIGHT($AK$3,2)-'[1]Miter Profiles'!$AC$38-'[1]Outside Edges'!$B113)&gt;=5,'[1]Outside Edges'!$Q113="Yes"),"Yes","No")</f>
        <v>Yes</v>
      </c>
      <c r="AL114" s="7" t="str">
        <f>IF(AND((RIGHT($AL$3,2)-'[1]Miter Profiles'!$AC$39-'[1]Outside Edges'!$B113)&gt;=5,'[1]Outside Edges'!$Q113="Yes"),"Yes","No")</f>
        <v>Yes</v>
      </c>
      <c r="AM114" s="7" t="str">
        <f>IF(AND((RIGHT($AM$3,2)-'[1]Miter Profiles'!$AC$40-'[1]Outside Edges'!$B113)&gt;=5,'[1]Outside Edges'!$Q113="Yes"),"Yes","No")</f>
        <v>Yes</v>
      </c>
      <c r="AN114" s="63" t="str">
        <f>IF(AND((RIGHT($AN$3,2)-'[1]Miter Profiles'!$AC$41-'[1]Outside Edges'!$B113)&gt;=5,'[1]Outside Edges'!$Q113="Yes"),"Yes","No")</f>
        <v>Yes</v>
      </c>
      <c r="AO114" s="64" t="str">
        <f>IF(AND((RIGHT($AO$3,2)-'[1]Miter Profiles'!$AC$42-'[1]Outside Edges'!$B113)&gt;=5,'[1]Outside Edges'!$Q113="Yes"),"Yes","No")</f>
        <v>No</v>
      </c>
      <c r="AP114" s="8" t="str">
        <f>IF(AND((RIGHT($AP$3,2)-'[1]Miter Profiles'!$AC$43-'[1]Outside Edges'!$B113)&gt;=5,'[1]Outside Edges'!$Q113="Yes"),"Yes","No")</f>
        <v>Yes</v>
      </c>
      <c r="AQ114" s="65" t="str">
        <f>IF(AND((RIGHT($AQ$3,2)-'[1]Miter Profiles'!$AC$44-'[1]Outside Edges'!$B113)&gt;=5,'[1]Outside Edges'!$Q113="Yes"),"Yes","No")</f>
        <v>Yes</v>
      </c>
      <c r="AR114" s="7" t="str">
        <f>IF(AND((RIGHT($AR$3,2)-'[1]Miter Profiles'!$AC$45-'[1]Outside Edges'!$B113)&gt;=5,'[1]Outside Edges'!$Q113="Yes"),"Yes","No")</f>
        <v>Yes</v>
      </c>
      <c r="AS114" s="7" t="str">
        <f>IF(AND((RIGHT($AS$3,2)-'[1]Miter Profiles'!$AC$46-'[1]Outside Edges'!$B113)&gt;=5,'[1]Outside Edges'!$Q113="Yes"),"Yes","No")</f>
        <v>Yes</v>
      </c>
      <c r="AT114" s="63" t="str">
        <f>IF(AND((RIGHT($AT$3,2)-'[1]Miter Profiles'!$AC$47-'[1]Outside Edges'!$B113)&gt;=5,'[1]Outside Edges'!$Q113="Yes"),"Yes","No")</f>
        <v>Yes</v>
      </c>
      <c r="AU114" s="64" t="str">
        <f>IF(AND((RIGHT($AU$3,2)-'[1]Miter Profiles'!$AC$48-'[1]Outside Edges'!$B113)&gt;=5,'[1]Outside Edges'!$Q113="Yes"),"Yes","No")</f>
        <v>Yes</v>
      </c>
      <c r="AV114" s="8" t="str">
        <f>IF(AND((RIGHT($AV$3,2)-'[1]Miter Profiles'!$AC$49-'[1]Outside Edges'!$B113)&gt;=5,'[1]Outside Edges'!$Q113="Yes"),"Yes","No")</f>
        <v>Yes</v>
      </c>
      <c r="AW114" s="65" t="str">
        <f>IF(AND((RIGHT($AW$3,2)-'[1]Miter Profiles'!$AC$50-'[1]Outside Edges'!$B113)&gt;=5,'[1]Outside Edges'!$Q113="Yes"),"Yes","No")</f>
        <v>Yes</v>
      </c>
      <c r="AX114" s="7" t="str">
        <f>IF(AND((RIGHT($AX$3,2)-'[1]Miter Profiles'!$AC$51-'[1]Outside Edges'!$B113)&gt;=5,'[1]Outside Edges'!$Q113="Yes"),"Yes","No")</f>
        <v>Yes</v>
      </c>
      <c r="AY114" s="7" t="str">
        <f>IF(AND((RIGHT($AY$3,2)-'[1]Miter Profiles'!$AC$52-'[1]Outside Edges'!$B113)&gt;=5,'[1]Outside Edges'!$Q113="Yes"),"Yes","No")</f>
        <v>Yes</v>
      </c>
      <c r="AZ114" s="63" t="str">
        <f>IF(AND((RIGHT($AZ$3,2)-'[1]Miter Profiles'!$AC$53-'[1]Outside Edges'!$B113)&gt;=5,'[1]Outside Edges'!$Q113="Yes"),"Yes","No")</f>
        <v>Yes</v>
      </c>
      <c r="BA114" s="64" t="str">
        <f>IF(AND((RIGHT($BA$3,2)-'[1]Miter Profiles'!$AC$54-'[1]Outside Edges'!$B113)&gt;=5,'[1]Outside Edges'!$Q113="Yes"),"Yes","No")</f>
        <v>Yes</v>
      </c>
      <c r="BB114" s="8" t="str">
        <f>IF(AND((RIGHT($BB$3,2)-'[1]Miter Profiles'!$AC$55-'[1]Outside Edges'!$B113)&gt;=5,'[1]Outside Edges'!$Q113="Yes"),"Yes","No")</f>
        <v>Yes</v>
      </c>
      <c r="BC114" s="65" t="str">
        <f>IF(AND((RIGHT($BC$3,2)-'[1]Miter Profiles'!$AC$56-'[1]Outside Edges'!$B113)&gt;=5,'[1]Outside Edges'!$Q113="Yes"),"Yes","No")</f>
        <v>Yes</v>
      </c>
      <c r="BD114" s="7" t="str">
        <f>IF(AND((RIGHT($BD$3,2)-'[1]Miter Profiles'!$AC$57-'[1]Outside Edges'!$B113)&gt;=5,'[1]Outside Edges'!$Q113="Yes"),"Yes","No")</f>
        <v>Yes</v>
      </c>
      <c r="BE114" s="7" t="str">
        <f>IF(AND((RIGHT($BE$3,2)-'[1]Miter Profiles'!$AC$58-'[1]Outside Edges'!$B113)&gt;=5,'[1]Outside Edges'!$Q113="Yes"),"Yes","No")</f>
        <v>Yes</v>
      </c>
      <c r="BF114" s="63" t="str">
        <f>IF(AND((RIGHT($BF$3,2)-'[1]Miter Profiles'!$AC$59-'[1]Outside Edges'!$B113)&gt;=5,'[1]Outside Edges'!$Q113="Yes"),"Yes","No")</f>
        <v>Yes</v>
      </c>
      <c r="BG114" s="64" t="str">
        <f>IF(AND((RIGHT($BG$3,2)-'[1]Miter Profiles'!$AC$60-'[1]Outside Edges'!$B113)&gt;=5,'[1]Outside Edges'!$Q113="Yes"),"Yes","No")</f>
        <v>Yes</v>
      </c>
      <c r="BH114" s="8" t="str">
        <f>IF(AND((RIGHT($BH$3,2)-'[1]Miter Profiles'!$AC$61-'[1]Outside Edges'!$B113)&gt;=5,'[1]Outside Edges'!$Q113="Yes"),"Yes","No")</f>
        <v>Yes</v>
      </c>
      <c r="BI114" s="65" t="str">
        <f>IF(AND((RIGHT($BI$3,2)-'[1]Miter Profiles'!$AC$62-'[1]Outside Edges'!$B113)&gt;=5,'[1]Outside Edges'!$Q113="Yes"),"Yes","No")</f>
        <v>Yes</v>
      </c>
      <c r="BJ114" s="7" t="str">
        <f>IF(AND((RIGHT($BJ$3,2)-'[1]Miter Profiles'!$AC$63-'[1]Outside Edges'!$B113)&gt;=5,'[1]Outside Edges'!$Q113="Yes"),"Yes","No")</f>
        <v>Yes</v>
      </c>
      <c r="BK114" s="7" t="str">
        <f>IF(AND((RIGHT($BK$3,2)-'[1]Miter Profiles'!$AC$64-'[1]Outside Edges'!$B113)&gt;=5,'[1]Outside Edges'!$Q113="Yes"),"Yes","No")</f>
        <v>Yes</v>
      </c>
      <c r="BL114" s="63" t="str">
        <f>IF(AND((RIGHT($BL$3,2)-'[1]Miter Profiles'!$AC$65-'[1]Outside Edges'!$B113)&gt;=5,'[1]Outside Edges'!$Q113="Yes"),"Yes","No")</f>
        <v>Yes</v>
      </c>
      <c r="BM114" s="64" t="str">
        <f>IF(AND((RIGHT($BM$3,2)-'[1]Miter Profiles'!$AC$66-'[1]Outside Edges'!$B113)&gt;=5,'[1]Outside Edges'!$Q113="Yes"),"Yes","No")</f>
        <v>Yes</v>
      </c>
      <c r="BN114" s="8" t="str">
        <f>IF(AND((RIGHT($BN$3,2)-'[1]Miter Profiles'!$AC$67-'[1]Outside Edges'!$B113)&gt;=5,'[1]Outside Edges'!$Q113="Yes"),"Yes","No")</f>
        <v>Yes</v>
      </c>
      <c r="BO114" s="65" t="str">
        <f>IF(AND((RIGHT($BO$3,2)-'[1]Miter Profiles'!$AC$68-'[1]Outside Edges'!$B113)&gt;=5,'[1]Outside Edges'!$Q113="Yes"),"Yes","No")</f>
        <v>Yes</v>
      </c>
      <c r="BP114" s="7" t="str">
        <f>IF(AND((RIGHT($BP$3,2)-'[1]Miter Profiles'!$AC$69-'[1]Outside Edges'!$B113)&gt;=5,'[1]Outside Edges'!$Q113="Yes"),"Yes","No")</f>
        <v>No</v>
      </c>
      <c r="BQ114" s="7" t="str">
        <f>IF(AND((RIGHT($BQ$3,2)-'[1]Miter Profiles'!$AC$70-'[1]Outside Edges'!$B113)&gt;=5,'[1]Outside Edges'!$Q113="Yes"),"Yes","No")</f>
        <v>Yes</v>
      </c>
      <c r="BR114" s="63" t="str">
        <f>IF(AND((RIGHT($BR$3,2)-'[1]Miter Profiles'!$AC$71-'[1]Outside Edges'!$B113)&gt;=5,'[1]Outside Edges'!$Q113="Yes"),"Yes","No")</f>
        <v>Yes</v>
      </c>
      <c r="BS114" s="64" t="str">
        <f>IF(AND((RIGHT($BS$3,2)-'[1]Miter Profiles'!$AC$72-'[1]Outside Edges'!$B113)&gt;=5,'[1]Outside Edges'!$Q113="Yes"),"Yes","No")</f>
        <v>Yes</v>
      </c>
      <c r="BT114" s="8" t="str">
        <f>IF(AND((RIGHT($BT$3,2)-'[1]Miter Profiles'!$AC$73-'[1]Outside Edges'!$B113)&gt;=5,'[1]Outside Edges'!$Q113="Yes"),"Yes","No")</f>
        <v>Yes</v>
      </c>
      <c r="BU114" s="65" t="str">
        <f>IF(AND((RIGHT($BU$3,2)-'[1]Miter Profiles'!$AC$74-'[1]Outside Edges'!$B113)&gt;=5,'[1]Outside Edges'!$Q113="Yes"),"Yes","No")</f>
        <v>Yes</v>
      </c>
      <c r="BV114" s="7" t="str">
        <f>IF(AND((RIGHT($BV$3,2)-'[1]Miter Profiles'!$AC$75-'[1]Outside Edges'!$B113)&gt;=5,'[1]Outside Edges'!$Q113="Yes"),"Yes","No")</f>
        <v>Yes</v>
      </c>
      <c r="BW114" s="7" t="str">
        <f>IF(AND((RIGHT($BW$3,2)-'[1]Miter Profiles'!$AC$76-'[1]Outside Edges'!$B113)&gt;=5,'[1]Outside Edges'!$Q113="Yes"),"Yes","No")</f>
        <v>Yes</v>
      </c>
      <c r="BX114" s="63" t="str">
        <f>IF(AND((RIGHT($BX$3,2)-'[1]Miter Profiles'!$AC$77-'[1]Outside Edges'!$B113)&gt;=5,'[1]Outside Edges'!$Q113="Yes"),"Yes","No")</f>
        <v>Yes</v>
      </c>
      <c r="BY114" s="64" t="str">
        <f>IF(AND((RIGHT($BY$3,2)-'[1]Miter Profiles'!$AC$78-'[1]Outside Edges'!$B113)&gt;=5,'[1]Outside Edges'!$Q113="Yes"),"Yes","No")</f>
        <v>No</v>
      </c>
      <c r="BZ114" s="8" t="str">
        <f>IF(AND((RIGHT($BZ$3,2)-'[1]Miter Profiles'!$AC$79-'[1]Outside Edges'!$B113)&gt;=5,'[1]Outside Edges'!$Q113="Yes"),"Yes","No")</f>
        <v>Yes</v>
      </c>
      <c r="CA114" s="65" t="str">
        <f>IF(AND((RIGHT($CA$3,2)-'[1]Miter Profiles'!$AC$80-'[1]Outside Edges'!$B113)&gt;=5,'[1]Outside Edges'!$Q113="Yes"),"Yes","No")</f>
        <v>Yes</v>
      </c>
      <c r="CB114" s="7" t="str">
        <f>IF(AND((RIGHT($CB$3,2)-'[1]Miter Profiles'!$AC$81-'[1]Outside Edges'!$B113)&gt;=5,'[1]Outside Edges'!$Q113="Yes"),"Yes","No")</f>
        <v>No</v>
      </c>
      <c r="CC114" s="7" t="str">
        <f>IF(AND((RIGHT($CC$3,2)-'[1]Miter Profiles'!$AC$82-'[1]Outside Edges'!$B113)&gt;=5,'[1]Outside Edges'!$Q113="Yes"),"Yes","No")</f>
        <v>Yes</v>
      </c>
      <c r="CD114" s="63" t="str">
        <f>IF(AND((RIGHT($CD$3,2)-'[1]Miter Profiles'!$AC$83-'[1]Outside Edges'!$B113)&gt;=5,'[1]Outside Edges'!$Q113="Yes"),"Yes","No")</f>
        <v>Yes</v>
      </c>
      <c r="CE114" s="64" t="str">
        <f>IF(AND((RIGHT($CE$3,2)-'[1]Miter Profiles'!$AC$84-'[1]Outside Edges'!$B113)&gt;=5,'[1]Outside Edges'!$Q113="Yes"),"Yes","No")</f>
        <v>No</v>
      </c>
      <c r="CF114" s="8" t="str">
        <f>IF(AND((RIGHT($CF$3,2)-'[1]Miter Profiles'!$AC$85-'[1]Outside Edges'!$B113)&gt;=5,'[1]Outside Edges'!$Q113="Yes"),"Yes","No")</f>
        <v>Yes</v>
      </c>
      <c r="CG114" s="65" t="str">
        <f>IF(AND((RIGHT($CG$3,2)-'[1]Miter Profiles'!$AC$86-'[1]Outside Edges'!$B113)&gt;=5,'[1]Outside Edges'!$Q113="Yes"),"Yes","No")</f>
        <v>Yes</v>
      </c>
      <c r="CH114" s="7" t="str">
        <f>IF(AND((RIGHT($CH$3,2)-'[1]Miter Profiles'!$AC$87-'[1]Outside Edges'!$B113)&gt;=5,'[1]Outside Edges'!$Q113="Yes"),"Yes","No")</f>
        <v>Yes</v>
      </c>
      <c r="CI114" s="7" t="str">
        <f>IF(AND((RIGHT($CI$3,2)-'[1]Miter Profiles'!$AC$88-'[1]Outside Edges'!$B113)&gt;=5,'[1]Outside Edges'!$Q113="Yes"),"Yes","No")</f>
        <v>Yes</v>
      </c>
      <c r="CJ114" s="63" t="str">
        <f>IF(AND((RIGHT($CJ$3,2)-'[1]Miter Profiles'!$AC$89-'[1]Outside Edges'!$B113)&gt;=5,'[1]Outside Edges'!$Q113="Yes"),"Yes","No")</f>
        <v>Yes</v>
      </c>
      <c r="CK114" s="64" t="str">
        <f>IF(AND((RIGHT($CK$3,2)-'[1]Miter Profiles'!$AC$90-'[1]Outside Edges'!$B113)&gt;=5,'[1]Outside Edges'!$Q113="Yes"),"Yes","No")</f>
        <v>Yes</v>
      </c>
      <c r="CL114" s="8" t="str">
        <f>IF(AND((RIGHT($CL$3,2)-'[1]Miter Profiles'!$AC$91-'[1]Outside Edges'!$B113)&gt;=5,'[1]Outside Edges'!$Q113="Yes"),"Yes","No")</f>
        <v>Yes</v>
      </c>
      <c r="CM114" s="65" t="str">
        <f>IF(AND((RIGHT($CM$3,2)-'[1]Miter Profiles'!$AC$92-'[1]Outside Edges'!$B113)&gt;=5,'[1]Outside Edges'!$Q113="Yes"),"Yes","No")</f>
        <v>Yes</v>
      </c>
      <c r="CN114" s="7" t="str">
        <f>IF(AND((RIGHT(CN$3,2)-'[1]Miter Profiles'!$AC$93-'[1]Outside Edges'!$B113)&gt;=5,'[1]Outside Edges'!$Q113="Yes"),"Yes","No")</f>
        <v>No</v>
      </c>
      <c r="CO114" s="7" t="str">
        <f>IF(AND((RIGHT(CO$3,2)-'[1]Miter Profiles'!$AC$94-'[1]Outside Edges'!$B113)&gt;=5,'[1]Outside Edges'!$Q113="Yes"),"Yes","No")</f>
        <v>No</v>
      </c>
      <c r="CP114" s="63" t="str">
        <f>IF(AND((RIGHT(CP$3,2)-'[1]Miter Profiles'!$AC$95-'[1]Outside Edges'!$B113)&gt;=5,'[1]Outside Edges'!$Q113="Yes"),"Yes","No")</f>
        <v>Yes</v>
      </c>
      <c r="CQ114" s="64" t="str">
        <f>IF(AND((RIGHT(CQ$3,2)-'[1]Miter Profiles'!$AC$96-'[1]Outside Edges'!$B113)&gt;=5,'[1]Outside Edges'!$Q113="Yes"),"Yes","No")</f>
        <v>No</v>
      </c>
      <c r="CR114" s="8" t="str">
        <f>IF(AND((RIGHT(CR$3,2)-'[1]Miter Profiles'!$AC$97-'[1]Outside Edges'!$B113)&gt;=5,'[1]Outside Edges'!$Q113="Yes"),"Yes","No")</f>
        <v>Yes</v>
      </c>
      <c r="CS114" s="65" t="str">
        <f>IF(AND((RIGHT(CS$3,2)-'[1]Miter Profiles'!$AC$98-'[1]Outside Edges'!$B113)&gt;=5,'[1]Outside Edges'!$Q113="Yes"),"Yes","No")</f>
        <v>Yes</v>
      </c>
      <c r="CT114" s="7" t="str">
        <f>IF(AND((RIGHT($CT$3,2)-'[1]Miter Profiles'!$AC$99-'[1]Outside Edges'!$B113)&gt;=5,'[1]Outside Edges'!$Q113="Yes"),"Yes","No")</f>
        <v>No</v>
      </c>
      <c r="CU114" s="7" t="str">
        <f>IF(AND((RIGHT($CU$3,2)-'[1]Miter Profiles'!$AC$100-'[1]Outside Edges'!$B113)&gt;=5,'[1]Outside Edges'!$Q113="Yes"),"Yes","No")</f>
        <v>Yes</v>
      </c>
      <c r="CV114" s="63" t="str">
        <f>IF(AND((RIGHT($CV$3,2)-'[1]Miter Profiles'!$AC$101-'[1]Outside Edges'!$B113)&gt;=5,'[1]Outside Edges'!$Q113="Yes"),"Yes","No")</f>
        <v>Yes</v>
      </c>
      <c r="CW114" s="64" t="str">
        <f>IF(AND((RIGHT($CW$3,2)-'[1]Miter Profiles'!$AC$102-'[1]Outside Edges'!$B113)&gt;=5,'[1]Outside Edges'!$Q113="Yes"),"Yes","No")</f>
        <v>Yes</v>
      </c>
      <c r="CX114" s="8" t="str">
        <f>IF(AND((RIGHT($CX$3,2)-'[1]Miter Profiles'!$AC$103-'[1]Outside Edges'!$B113)&gt;=5,'[1]Outside Edges'!$Q113="Yes"),"Yes","No")</f>
        <v>Yes</v>
      </c>
      <c r="CY114" s="65" t="str">
        <f>IF(AND((RIGHT($CY$3,2)-'[1]Miter Profiles'!$AC$104-'[1]Outside Edges'!$B113)&gt;=5,'[1]Outside Edges'!$Q113="Yes"),"Yes","No")</f>
        <v>Yes</v>
      </c>
      <c r="CZ114" s="7" t="str">
        <f>IF(AND((RIGHT($CZ$3,2)-'[1]Miter Profiles'!$AC$105-'[1]Outside Edges'!$B113)&gt;=5,'[1]Outside Edges'!$Q113="Yes"),"Yes","No")</f>
        <v>No</v>
      </c>
      <c r="DA114" s="7" t="str">
        <f>IF(AND((RIGHT($DA$3,2)-'[1]Miter Profiles'!$AC$106-'[1]Outside Edges'!$B113)&gt;=5,'[1]Outside Edges'!$Q113="Yes"),"Yes","No")</f>
        <v>No</v>
      </c>
      <c r="DB114" s="63" t="str">
        <f>IF(AND((RIGHT($DB$3,2)-'[1]Miter Profiles'!$AC$107-'[1]Outside Edges'!$B113)&gt;=5,'[1]Outside Edges'!$Q113="Yes"),"Yes","No")</f>
        <v>No</v>
      </c>
      <c r="DC114" s="64" t="str">
        <f>IF(AND((RIGHT($DC$3,2)-'[1]Miter Profiles'!$AC$108-'[1]Outside Edges'!$B113)&gt;=5,'[1]Outside Edges'!$Q113="Yes"),"Yes","No")</f>
        <v>No</v>
      </c>
      <c r="DD114" s="8" t="str">
        <f>IF(AND((RIGHT($DD$3,2)-'[1]Miter Profiles'!$AC$109-'[1]Outside Edges'!$B113)&gt;=5,'[1]Outside Edges'!$Q113="Yes"),"Yes","No")</f>
        <v>Yes</v>
      </c>
      <c r="DE114" s="65" t="str">
        <f>IF(AND((RIGHT($DE$3,2)-'[1]Miter Profiles'!$AC$110-'[1]Outside Edges'!$B113)&gt;=5,'[1]Outside Edges'!$Q113="Yes"),"Yes","No")</f>
        <v>Yes</v>
      </c>
      <c r="DF114" s="7" t="str">
        <f>IF(AND((RIGHT($DF$3,2)-'[1]Miter Profiles'!$AC$111-'[1]Outside Edges'!$B113)&gt;=5,'[1]Outside Edges'!$Q113="Yes"),"Yes","No")</f>
        <v>Yes</v>
      </c>
      <c r="DG114" s="7" t="str">
        <f>IF(AND((RIGHT($DG$3,2)-'[1]Miter Profiles'!$AC$112-'[1]Outside Edges'!$B113)&gt;=5,'[1]Outside Edges'!$Q113="Yes"),"Yes","No")</f>
        <v>Yes</v>
      </c>
      <c r="DH114" s="63" t="str">
        <f>IF(AND((RIGHT($DH$3,2)-'[1]Miter Profiles'!$AC$113-'[1]Outside Edges'!$B113)&gt;=5,'[1]Outside Edges'!$Q113="Yes"),"Yes","No")</f>
        <v>Yes</v>
      </c>
      <c r="DI114" s="64" t="str">
        <f>IF(AND((RIGHT($DI$3,2)-'[1]Miter Profiles'!$AC$114-'[1]Outside Edges'!$B113)&gt;=5,'[1]Outside Edges'!$Q113="Yes"),"Yes","No")</f>
        <v>No</v>
      </c>
      <c r="DJ114" s="8" t="str">
        <f>IF(AND((RIGHT($DJ$3,2)-'[1]Miter Profiles'!$AC$115-'[1]Outside Edges'!$B113)&gt;=5,'[1]Outside Edges'!$Q113="Yes"),"Yes","No")</f>
        <v>Yes</v>
      </c>
      <c r="DK114" s="65" t="str">
        <f>IF(AND((RIGHT($DK$3,2)-'[1]Miter Profiles'!$AC$116-'[1]Outside Edges'!$B113)&gt;=5,'[1]Outside Edges'!$Q113="Yes"),"Yes","No")</f>
        <v>Yes</v>
      </c>
      <c r="DL114" s="7" t="str">
        <f>IF(AND((RIGHT($DL$3,2)-'[1]Miter Profiles'!$AC$117-'[1]Outside Edges'!$B113)&gt;=5,'[1]Outside Edges'!$Q113="Yes"),"Yes","No")</f>
        <v>Yes</v>
      </c>
      <c r="DM114" s="7" t="str">
        <f>IF(AND((RIGHT($DM$3,2)-'[1]Miter Profiles'!$AC$118-'[1]Outside Edges'!$B113)&gt;=5,'[1]Outside Edges'!$Q113="Yes"),"Yes","No")</f>
        <v>Yes</v>
      </c>
      <c r="DN114" s="63" t="str">
        <f>IF(AND((RIGHT($DN$3,2)-'[1]Miter Profiles'!$AC$119-'[1]Outside Edges'!$B113)&gt;=5,'[1]Outside Edges'!$Q113="Yes"),"Yes","No")</f>
        <v>Yes</v>
      </c>
      <c r="DO114" s="64" t="str">
        <f>IF(AND((RIGHT($DO$3,2)-'[1]Miter Profiles'!$AC$120-'[1]Outside Edges'!$B113)&gt;=5,'[1]Outside Edges'!$Q113="Yes"),"Yes","No")</f>
        <v>No</v>
      </c>
      <c r="DP114" s="8" t="str">
        <f>IF(AND((RIGHT($DP$3,2)-'[1]Miter Profiles'!$AC$121-'[1]Outside Edges'!$B113)&gt;=5,'[1]Outside Edges'!$Q113="Yes"),"Yes","No")</f>
        <v>No</v>
      </c>
      <c r="DQ114" s="65" t="str">
        <f>IF(AND((RIGHT($DQ$3,2)-'[1]Miter Profiles'!$AC$122-'[1]Outside Edges'!$B113)&gt;=5,'[1]Outside Edges'!$Q113="Yes"),"Yes","No")</f>
        <v>Yes</v>
      </c>
      <c r="DR114" s="7" t="str">
        <f>IF(AND((RIGHT($DR$3,2)-'[1]Miter Profiles'!$AC$123-'[1]Outside Edges'!$B113)&gt;=5,'[1]Outside Edges'!$Q113="Yes"),"Yes","No")</f>
        <v>Yes</v>
      </c>
      <c r="DS114" s="7" t="str">
        <f>IF(AND((RIGHT($DS$3,2)-'[1]Miter Profiles'!$AC$124-'[1]Outside Edges'!$B113)&gt;=5,'[1]Outside Edges'!$Q113="Yes"),"Yes","No")</f>
        <v>Yes</v>
      </c>
      <c r="DT114" s="63" t="str">
        <f>IF(AND((RIGHT($DT$3,2)-'[1]Miter Profiles'!$AC$125-'[1]Outside Edges'!$B113)&gt;=5,'[1]Outside Edges'!$Q113="Yes"),"Yes","No")</f>
        <v>Yes</v>
      </c>
      <c r="DU114" s="64" t="str">
        <f>IF(AND((RIGHT($DU$3,2)-'[1]Miter Profiles'!$AC$126-'[1]Outside Edges'!$B113)&gt;=5,'[1]Outside Edges'!$Q113="Yes"),"Yes","No")</f>
        <v>No</v>
      </c>
      <c r="DV114" s="8" t="str">
        <f>IF(AND((RIGHT($DV$3,2)-'[1]Miter Profiles'!$AC$127-'[1]Outside Edges'!$B113)&gt;=5,'[1]Outside Edges'!$Q113="Yes"),"Yes","No")</f>
        <v>Yes</v>
      </c>
      <c r="DW114" s="65" t="str">
        <f>IF(AND((RIGHT($DW$3,2)-'[1]Miter Profiles'!$AC$128-'[1]Outside Edges'!$B113)&gt;=5,'[1]Outside Edges'!$Q113="Yes"),"Yes","No")</f>
        <v>Yes</v>
      </c>
      <c r="DX114" s="7" t="str">
        <f>IF(AND((RIGHT($DX$3,2)-'[1]Miter Profiles'!$AC$129-'[1]Outside Edges'!$B113)&gt;=5,'[1]Outside Edges'!$Q113="Yes"),"Yes","No")</f>
        <v>Yes</v>
      </c>
      <c r="DY114" s="7" t="str">
        <f>IF(AND((RIGHT($DY$3,2)-'[1]Miter Profiles'!$AC$130-'[1]Outside Edges'!$B113)&gt;=5,'[1]Outside Edges'!$Q113="Yes"),"Yes","No")</f>
        <v>Yes</v>
      </c>
      <c r="DZ114" s="63" t="str">
        <f>IF(AND((RIGHT($DZ$3,2)-'[1]Miter Profiles'!$AC$131-'[1]Outside Edges'!$B113)&gt;=5,'[1]Outside Edges'!$Q113="Yes"),"Yes","No")</f>
        <v>Yes</v>
      </c>
      <c r="EA114" s="68" t="str">
        <f>IF(AND((RIGHT($EA$3,2)-'[1]Miter Profiles'!$AC$132-'[1]Outside Edges'!$B113)&gt;=5,'[1]Outside Edges'!$Q113="Yes"),"Yes","No")</f>
        <v>Yes</v>
      </c>
      <c r="EB114" s="78" t="str">
        <f>IF(AND((RIGHT($EB$3,2)-'[1]Miter Profiles'!$AC$133-'[1]Outside Edges'!$B113)&gt;=5,'[1]Outside Edges'!$Q113="Yes"),"Yes","No")</f>
        <v>No</v>
      </c>
      <c r="EC114" s="79" t="str">
        <f>IF(AND((RIGHT($EC$3,2)-'[1]Miter Profiles'!$AC$134-'[1]Outside Edges'!$B113)&gt;=5,'[1]Outside Edges'!$Q113="Yes"),"Yes","No")</f>
        <v>Yes</v>
      </c>
      <c r="ED114" s="81" t="str">
        <f>IF(AND((RIGHT($ED$3,2)-'[1]Miter Profiles'!$AC$135-'[1]Outside Edges'!$B113)&gt;=5,'[1]Outside Edges'!$Q113="Yes"),"Yes","No")</f>
        <v>Yes</v>
      </c>
      <c r="EE114" s="80" t="str">
        <f>IF(AND((RIGHT($EE$3,2)-'[1]Miter Profiles'!$AC$136-'[1]Outside Edges'!$B113)&gt;=5,'[1]Outside Edges'!$Q113="Yes"),"Yes","No")</f>
        <v>Yes</v>
      </c>
      <c r="EF114" s="63" t="str">
        <f>IF(AND((RIGHT($EF$3,2)-'[1]Miter Profiles'!$AC$137-'[1]Outside Edges'!$B113)&gt;=5,'[1]Outside Edges'!$Q113="Yes"),"Yes","No")</f>
        <v>Yes</v>
      </c>
      <c r="EG114" s="7" t="str">
        <f>IF(AND((RIGHT($EG$3,2)-'[1]Miter Profiles'!$AC$138-'[1]Outside Edges'!$B113)&gt;=5,'[1]Outside Edges'!$Q113="Yes"),"Yes","No")</f>
        <v>Yes</v>
      </c>
      <c r="EH114" s="68" t="str">
        <f>IF(AND((RIGHT($EH$3,2)-'[1]Miter Profiles'!$AC$139-'[1]Outside Edges'!$B113)&gt;=5,'[1]Outside Edges'!$Q113="Yes"),"Yes","No")</f>
        <v>Yes</v>
      </c>
      <c r="EI114" s="82" t="str">
        <f>IF(AND((RIGHT($EI$3,2)-'[1]Miter Profiles'!$AC$140-'[1]Outside Edges'!$B113)&gt;=5,'[1]Outside Edges'!$Q113="Yes"),"Yes","No")</f>
        <v>Yes</v>
      </c>
      <c r="EJ114" s="83" t="str">
        <f>IF(AND((RIGHT($EJ$3,2)-'[1]Miter Profiles'!$AC$141-'[1]Outside Edges'!$B113)&gt;=5,'[1]Outside Edges'!$Q113="Yes"),"Yes","No")</f>
        <v>Yes</v>
      </c>
      <c r="EK114" s="83" t="str">
        <f>IF(AND((RIGHT($EK$3,2)-'[1]Miter Profiles'!$AC$142-'[1]Outside Edges'!$B113)&gt;=5,'[1]Outside Edges'!$Q113="Yes"),"Yes","No")</f>
        <v>Yes</v>
      </c>
      <c r="EL114" s="81" t="str">
        <f>IF(AND((RIGHT($EL$3,2)-'[1]Miter Profiles'!$AC$143-'[1]Outside Edges'!$B113)&gt;=5,'[1]Outside Edges'!$Q113="Yes"),"Yes","No")</f>
        <v>Yes</v>
      </c>
      <c r="EM114" s="84" t="str">
        <f>IF(AND((RIGHT($EM$3,2)-'[1]Miter Profiles'!$AC$144-'[1]Outside Edges'!$B113)&gt;=5,'[1]Outside Edges'!$Q113="Yes"),"Yes","No")</f>
        <v>No</v>
      </c>
      <c r="EN114" s="7" t="str">
        <f>IF(AND((RIGHT($EN$3,2)-'[1]Miter Profiles'!$AC$145-'[1]Outside Edges'!$B113)&gt;=5,'[1]Outside Edges'!$Q113="Yes"),"Yes","No")</f>
        <v>Yes</v>
      </c>
      <c r="EO114" s="68" t="str">
        <f>IF(AND((RIGHT($EO$3,2)-'[1]Miter Profiles'!$AC$146-'[1]Outside Edges'!$B113)&gt;=5,'[1]Outside Edges'!$Q113="Yes"),"Yes","No")</f>
        <v>Yes</v>
      </c>
      <c r="EP114" s="83" t="str">
        <f>IF(AND((RIGHT($EP$3,2)-'[1]Miter Profiles'!$AC$147-'[1]Outside Edges'!$B113)&gt;=5,'[1]Outside Edges'!$Q113="Yes"),"Yes","No")</f>
        <v>No</v>
      </c>
      <c r="EQ114" s="83" t="str">
        <f>IF(AND((RIGHT($EQ$3,2)-'[1]Miter Profiles'!$AC$148-'[1]Outside Edges'!$B113)&gt;=5,'[1]Outside Edges'!$Q113="Yes"),"Yes","No")</f>
        <v>No</v>
      </c>
      <c r="ER114" s="81" t="str">
        <f>IF(AND((RIGHT($ER$3,2)-'[1]Miter Profiles'!$AC$149-'[1]Outside Edges'!$B113)&gt;=5,'[1]Outside Edges'!$Q113="Yes"),"Yes","No")</f>
        <v>Yes</v>
      </c>
      <c r="ES114" s="84" t="str">
        <f>IF(AND((RIGHT($ES$3,2)-'[1]Miter Profiles'!$AC$150-'[1]Outside Edges'!$B113)&gt;=5,'[1]Outside Edges'!$Q113="Yes"),"Yes","No")</f>
        <v>No</v>
      </c>
      <c r="ET114" s="7" t="str">
        <f>IF(AND((RIGHT($ET$3,2)-'[1]Miter Profiles'!$AC$151-'[1]Outside Edges'!$B113)&gt;=5,'[1]Outside Edges'!$Q113="Yes"),"Yes","No")</f>
        <v>Yes</v>
      </c>
      <c r="EU114" s="68" t="str">
        <f>IF(AND((RIGHT($EU$3,2)-'[1]Miter Profiles'!$AC$152-'[1]Outside Edges'!$B113)&gt;=5,'[1]Outside Edges'!$Q113="Yes"),"Yes","No")</f>
        <v>Yes</v>
      </c>
      <c r="EV114" s="83" t="str">
        <f>IF(AND((RIGHT($EV$3,2)-'[1]Miter Profiles'!$AC$153-'[1]Outside Edges'!$B113)&gt;=5,'[1]Outside Edges'!$Q113="Yes"),"Yes","No")</f>
        <v>No</v>
      </c>
      <c r="EW114" s="83" t="str">
        <f>IF(AND((RIGHT($EW$3,2)-'[1]Miter Profiles'!$AC$154-'[1]Outside Edges'!$B113)&gt;=5,'[1]Outside Edges'!$Q113="Yes"),"Yes","No")</f>
        <v>Yes</v>
      </c>
      <c r="EX114" s="81" t="str">
        <f>IF(AND((RIGHT($EX$3,2)-'[1]Miter Profiles'!$AC$155-'[1]Outside Edges'!$B113)&gt;=5,'[1]Outside Edges'!$Q113="Yes"),"Yes","No")</f>
        <v>Yes</v>
      </c>
      <c r="EY114" s="84" t="str">
        <f>IF(AND((RIGHT($EY$3,2)-'[1]Miter Profiles'!$AC$156-'[1]Outside Edges'!$B113)&gt;=5,'[1]Outside Edges'!$Q113="Yes"),"Yes","No")</f>
        <v>Yes</v>
      </c>
      <c r="EZ114" s="7" t="str">
        <f>IF(AND((RIGHT($EZ$3,2)-'[1]Miter Profiles'!$AC$157-'[1]Outside Edges'!$B113)&gt;=5,'[1]Outside Edges'!$Q113="Yes"),"Yes","No")</f>
        <v>Yes</v>
      </c>
      <c r="FA114" s="68" t="str">
        <f>IF(AND((RIGHT($FA$3,2)-'[1]Miter Profiles'!$AC$158-'[1]Outside Edges'!$B113)&gt;=5,'[1]Outside Edges'!$Q113="Yes"),"Yes","No")</f>
        <v>Yes</v>
      </c>
      <c r="FB114" s="83" t="str">
        <f>IF(AND((RIGHT($FB$3,2)-'[1]Miter Profiles'!$AC$159-'[1]Outside Edges'!$B113)&gt;=5,'[1]Outside Edges'!$Q113="Yes"),"Yes","No")</f>
        <v>Yes</v>
      </c>
      <c r="FC114" s="83" t="str">
        <f>IF(AND((RIGHT($FC$3,2)-'[1]Miter Profiles'!$AC$160-'[1]Outside Edges'!$B113)&gt;=5,'[1]Outside Edges'!$Q113="Yes"),"Yes","No")</f>
        <v>Yes</v>
      </c>
      <c r="FD114" s="81" t="str">
        <f>IF(AND((RIGHT($FD$3,2)-'[1]Miter Profiles'!$AC$161-'[1]Outside Edges'!$B113)&gt;=5,'[1]Outside Edges'!$Q113="Yes"),"Yes","No")</f>
        <v>Yes</v>
      </c>
      <c r="FE114" s="84" t="str">
        <f>IF(AND((RIGHT($FE$3,2)-'[1]Miter Profiles'!$AC$162-'[1]Outside Edges'!$B113)&gt;=5,'[1]Outside Edges'!$Q113="Yes"),"Yes","No")</f>
        <v>No</v>
      </c>
      <c r="FF114" s="7" t="str">
        <f>IF(AND((RIGHT($FF$3,2)-'[1]Miter Profiles'!$AC$163-'[1]Outside Edges'!$B113)&gt;=5,'[1]Outside Edges'!$Q113="Yes"),"Yes","No")</f>
        <v>Yes</v>
      </c>
      <c r="FG114" s="68" t="str">
        <f>IF(AND((RIGHT($FG$3,2)-'[1]Miter Profiles'!$AC$164-'[1]Outside Edges'!$B113)&gt;=5,'[1]Outside Edges'!$Q113="Yes"),"Yes","No")</f>
        <v>Yes</v>
      </c>
      <c r="FH114" s="83" t="str">
        <f>IF(AND((RIGHT($FH$3,2)-'[1]Miter Profiles'!$AC$165-'[1]Outside Edges'!$B113)&gt;=5,'[1]Outside Edges'!$Q113="Yes"),"Yes","No")</f>
        <v>Yes</v>
      </c>
      <c r="FI114" s="83" t="str">
        <f>IF(AND((RIGHT($FI$3,2)-'[1]Miter Profiles'!$AC$166-'[1]Outside Edges'!$B113)&gt;=5,'[1]Outside Edges'!$Q113="Yes"),"Yes","No")</f>
        <v>Yes</v>
      </c>
      <c r="FJ114" s="81" t="str">
        <f>IF(AND((RIGHT($FJ$3,2)-'[1]Miter Profiles'!$AC$167-'[1]Outside Edges'!$B113)&gt;=5,'[1]Outside Edges'!$Q113="Yes"),"Yes","No")</f>
        <v>Yes</v>
      </c>
      <c r="FK114" s="84" t="str">
        <f>IF(AND((RIGHT($FK$3,2)-'[1]Miter Profiles'!$AC$168-'[1]Outside Edges'!$B113)&gt;=5,'[1]Outside Edges'!$Q113="Yes"),"Yes","No")</f>
        <v>Yes</v>
      </c>
      <c r="FL114" s="7" t="str">
        <f>IF(AND((RIGHT($FL$3,2)-'[1]Miter Profiles'!$AC$169-'[1]Outside Edges'!$B113)&gt;=5,'[1]Outside Edges'!$Q113="Yes"),"Yes","No")</f>
        <v>Yes</v>
      </c>
      <c r="FM114" s="68" t="str">
        <f>IF(AND((RIGHT($FM$3,2)-'[1]Miter Profiles'!$AC$170-'[1]Outside Edges'!$B113)&gt;=5,'[1]Outside Edges'!$Q113="Yes"),"Yes","No")</f>
        <v>Yes</v>
      </c>
      <c r="FN114" s="83" t="str">
        <f>IF(AND((RIGHT($FN$3,2)-'[1]Miter Profiles'!$AC$171-'[1]Outside Edges'!$B113)&gt;=5,'[1]Outside Edges'!$Q113="Yes"),"Yes","No")</f>
        <v>Yes</v>
      </c>
      <c r="FO114" s="83" t="str">
        <f>IF(AND((RIGHT($FO$3,2)-'[1]Miter Profiles'!$AC$172-'[1]Outside Edges'!$B113)&gt;=5,'[1]Outside Edges'!$Q113="Yes"),"Yes","No")</f>
        <v>Yes</v>
      </c>
      <c r="FP114" s="81" t="str">
        <f>IF(AND((RIGHT($FP$3,2)-'[1]Miter Profiles'!$AC$173-'[1]Outside Edges'!$B113)&gt;=5,'[1]Outside Edges'!$Q113="Yes"),"Yes","No")</f>
        <v>Yes</v>
      </c>
      <c r="FQ114" s="84" t="str">
        <f>IF(AND((RIGHT($FQ$3,2)-'[1]Miter Profiles'!$AC$174-'[1]Outside Edges'!$B113)&gt;=5,'[1]Outside Edges'!$Q113="Yes"),"Yes","No")</f>
        <v>Yes</v>
      </c>
      <c r="FR114" s="7" t="str">
        <f>IF(AND((RIGHT($FR$3,2)-'[1]Miter Profiles'!$AC$175-'[1]Outside Edges'!$B113)&gt;=5,'[1]Outside Edges'!$Q113="Yes"),"Yes","No")</f>
        <v>Yes</v>
      </c>
      <c r="FS114" s="68" t="str">
        <f>IF(AND((RIGHT($FS$3,2)-'[1]Miter Profiles'!$AC$176-'[1]Outside Edges'!$B113)&gt;=5,'[1]Outside Edges'!$Q113="Yes"),"Yes","No")</f>
        <v>Yes</v>
      </c>
      <c r="FT114" s="83" t="str">
        <f>IF(AND((RIGHT($FT$3,2)-'[1]Miter Profiles'!$AC$177-'[1]Outside Edges'!$B113)&gt;=5,'[1]Outside Edges'!$Q113="Yes"),"Yes","No")</f>
        <v>Yes</v>
      </c>
      <c r="FU114" s="83" t="str">
        <f>IF(AND((RIGHT($FU$3,2)-'[1]Miter Profiles'!$AC$178-'[1]Outside Edges'!$B113)&gt;=5,'[1]Outside Edges'!$Q113="Yes"),"Yes","No")</f>
        <v>Yes</v>
      </c>
      <c r="FV114" s="81" t="str">
        <f>IF(AND((RIGHT($V$3,2)-'[1]Miter Profiles'!$AC$179-'[1]Outside Edges'!$B113)&gt;=5,'[1]Outside Edges'!$Q113="Yes"),"Yes","No")</f>
        <v>Yes</v>
      </c>
      <c r="FW114" s="84" t="str">
        <f>IF(AND((RIGHT($FW$3,2)-'[1]Miter Profiles'!$AC$180-'[1]Outside Edges'!$B113)&gt;=5,'[1]Outside Edges'!$Q113="Yes"),"Yes","No")</f>
        <v>No</v>
      </c>
      <c r="FX114" s="197" t="str">
        <f>IF(AND((RIGHT($FX$3,2)-'[1]Miter Profiles'!$AC$181-'[1]Outside Edges'!$B113)&gt;=5,'[1]Outside Edges'!$Q113="Yes"),"Yes","No")</f>
        <v>No</v>
      </c>
      <c r="FY114" s="198" t="str">
        <f>IF(AND((RIGHT($FY$3,2)-'[1]Miter Profiles'!$AC$182-'[1]Outside Edges'!$B113)&gt;=5,'[1]Outside Edges'!$Q113="Yes"),"Yes","No")</f>
        <v>Yes</v>
      </c>
      <c r="FZ114" s="200" t="str">
        <f>IF(AND((RIGHT($FZ$3,2)-'[1]Miter Profiles'!$AC$183-'[1]Outside Edges'!$B113)&gt;=5,'[1]Outside Edges'!$Q113="Yes"),"Yes","No")</f>
        <v>No</v>
      </c>
      <c r="GA114" s="201" t="str">
        <f>IF(AND((RIGHT($GA$3,2)-'[1]Miter Profiles'!$AC$184-'[1]Outside Edges'!$B113)&gt;=5,'[1]Outside Edges'!$Q113="Yes"),"Yes","No")</f>
        <v>Yes</v>
      </c>
      <c r="GB114" s="202" t="str">
        <f>IF(AND((RIGHT($GB$3,2)-'[1]Miter Profiles'!$AC$185-'[1]Outside Edges'!$B113)&gt;=5,'[1]Outside Edges'!$Q113="Yes"),"Yes","No")</f>
        <v>Yes</v>
      </c>
      <c r="GC114" s="199" t="str">
        <f>IF(AND((RIGHT($GC$3,2)-'[1]Miter Profiles'!$AC$186-'[1]Outside Edges'!$B113)&gt;=5,'[1]Outside Edges'!$Q113="Yes"),"Yes","No")</f>
        <v>No</v>
      </c>
      <c r="GD114" s="197" t="str">
        <f>IF(AND((RIGHT($GD$3,2)-'[1]Miter Profiles'!$AC$187-'[1]Outside Edges'!$B113)&gt;=5,'[1]Outside Edges'!$Q113="Yes"),"Yes","No")</f>
        <v>Yes</v>
      </c>
      <c r="GE114" s="198" t="str">
        <f>IF(AND((RIGHT($GE$3,2)-'[1]Miter Profiles'!$AC$188-'[1]Outside Edges'!$B113)&gt;=5,'[1]Outside Edges'!$Q113="Yes"),"Yes","No")</f>
        <v>Yes</v>
      </c>
      <c r="GF114" s="200" t="str">
        <f>IF(AND((RIGHT($GF$3,2)-'[1]Miter Profiles'!$AC$189-'[1]Outside Edges'!$B113)&gt;=5,'[1]Outside Edges'!$Q113="Yes"),"Yes","No")</f>
        <v>Yes</v>
      </c>
      <c r="GG114" s="201" t="str">
        <f>IF(AND((RIGHT($GG$3,2)-'[1]Miter Profiles'!$AC$190-'[1]Outside Edges'!$B113)&gt;=5,'[1]Outside Edges'!$Q113="Yes"),"Yes","No")</f>
        <v>Yes</v>
      </c>
      <c r="GH114" s="202" t="str">
        <f>IF(AND((RIGHT($GH$3,2)-'[1]Miter Profiles'!$AC$191-'[1]Outside Edges'!$B113)&gt;=5,'[1]Outside Edges'!$Q113="Yes"),"Yes","No")</f>
        <v>Yes</v>
      </c>
      <c r="GI114" s="199" t="str">
        <f>IF(AND((RIGHT($GI$3,2)-'[1]Miter Profiles'!$AC$192-'[1]Outside Edges'!$B113)&gt;=5,'[1]Outside Edges'!$Q113="Yes"),"Yes","No")</f>
        <v>No</v>
      </c>
      <c r="GJ114" s="197" t="str">
        <f>IF(AND((RIGHT($GJ$3,2)-'[1]Miter Profiles'!$AC$193-'[1]Outside Edges'!$B113)&gt;=5,'[1]Outside Edges'!$Q113="Yes"),"Yes","No")</f>
        <v>Yes</v>
      </c>
      <c r="GK114" s="198" t="str">
        <f>IF(AND((RIGHT($GK$3,2)-'[1]Miter Profiles'!$AC$194-'[1]Outside Edges'!$B113)&gt;=5,'[1]Outside Edges'!$Q113="Yes"),"Yes","No")</f>
        <v>Yes</v>
      </c>
      <c r="GL114" s="200" t="str">
        <f>IF(AND((RIGHT($GL$3,2)-'[1]Miter Profiles'!$AC$195-'[1]Outside Edges'!$B113)&gt;=5,'[1]Outside Edges'!$Q113="Yes"),"Yes","No")</f>
        <v>Yes</v>
      </c>
      <c r="GM114" s="201" t="str">
        <f>IF(AND((RIGHT($GM$3,2)-'[1]Miter Profiles'!$AC$196-'[1]Outside Edges'!$B113)&gt;=5,'[1]Outside Edges'!$Q113="Yes"),"Yes","No")</f>
        <v>Yes</v>
      </c>
      <c r="GN114" s="202" t="str">
        <f>IF(AND((RIGHT($GN$3,2)-'[1]Miter Profiles'!$AC$197-'[1]Outside Edges'!$B113)&gt;=5,'[1]Outside Edges'!$Q113="Yes"),"Yes","No")</f>
        <v>Yes</v>
      </c>
      <c r="GO114" s="199" t="str">
        <f>IF(AND((RIGHT($GO$3,2)-'[1]Miter Profiles'!$AC$198-'[1]Outside Edges'!$B113)&gt;=5,'[1]Outside Edges'!$Q113="Yes"),"Yes","No")</f>
        <v>No</v>
      </c>
      <c r="GP114" s="197" t="str">
        <f>IF(AND((RIGHT($GP$3,2)-'[1]Miter Profiles'!$AC$199-'[1]Outside Edges'!$B113)&gt;=5,'[1]Outside Edges'!$Q113="Yes"),"Yes","No")</f>
        <v>Yes</v>
      </c>
      <c r="GQ114" s="198" t="str">
        <f>IF(AND((RIGHT($GQ$3,2)-'[1]Miter Profiles'!$AC$200-'[1]Outside Edges'!$B113)&gt;=5,'[1]Outside Edges'!$Q113="Yes"),"Yes","No")</f>
        <v>Yes</v>
      </c>
      <c r="GR114" s="211" t="str">
        <f>IF(AND((RIGHT($GR$3,2)-'[1]Miter Profiles'!$AC$201-'[1]Outside Edges'!$B113)&gt;=5,'[1]Outside Edges'!$Q113="Yes"),"Yes","No")</f>
        <v>No</v>
      </c>
      <c r="GS114" s="197" t="str">
        <f>IF(AND((RIGHT($GS$3,2)-'[1]Miter Profiles'!$AC$202-'[1]Outside Edges'!$B113)&gt;=5,'[1]Outside Edges'!$Q113="Yes"),"Yes","No")</f>
        <v>Yes</v>
      </c>
      <c r="GT114" s="212" t="str">
        <f>IF(AND((RIGHT($GT$3,2)-'[1]Miter Profiles'!$AC$203-'[1]Outside Edges'!$B113)&gt;=5,'[1]Outside Edges'!$Q113="Yes"),"Yes","No")</f>
        <v>Yes</v>
      </c>
      <c r="GU114" s="208" t="str">
        <f>IF(AND((RIGHT($GU$3,2)-'[1]Miter Profiles'!$AC$204-'[1]Outside Edges'!$B113)&gt;=5,'[1]Outside Edges'!$Q113="Yes"),"Yes","No")</f>
        <v>No</v>
      </c>
      <c r="GV114" s="209" t="str">
        <f>IF(AND((RIGHT($GV$3,2)-'[1]Miter Profiles'!$AC$205-'[1]Outside Edges'!$B113)&gt;=5,'[1]Outside Edges'!$Q113="Yes"),"Yes","No")</f>
        <v>Yes</v>
      </c>
      <c r="GW114" s="210" t="str">
        <f>IF(AND((RIGHT($GW$3,2)-'[1]Miter Profiles'!$AC$206-'[1]Outside Edges'!$B113)&gt;=5,'[1]Outside Edges'!$Q113="Yes"),"Yes","No")</f>
        <v>Yes</v>
      </c>
      <c r="GX114" s="200" t="str">
        <f>IF(AND((RIGHT($GX$3,2)-'[1]Miter Profiles'!$AC$207-'[1]Outside Edges'!$B113)&gt;=5,'[1]Outside Edges'!$Q113="Yes"),"Yes","No")</f>
        <v>No</v>
      </c>
      <c r="GY114" s="201" t="str">
        <f>IF(AND((RIGHT($GY$3,2)-'[1]Miter Profiles'!$AC$208-'[1]Outside Edges'!$B113)&gt;=5,'[1]Outside Edges'!$Q113="Yes"),"Yes","No")</f>
        <v>Yes</v>
      </c>
      <c r="GZ114" s="202" t="str">
        <f>IF(AND((RIGHT($GZ$3,2)-'[1]Miter Profiles'!$AC$209-'[1]Outside Edges'!$B113)&gt;=5,'[1]Outside Edges'!$Q113="Yes"),"Yes","No")</f>
        <v>Yes</v>
      </c>
      <c r="HA114" s="199" t="str">
        <f>IF(AND((RIGHT($HA$3,2)-'[1]Miter Profiles'!$AC$210-'[1]Outside Edges'!$B113)&gt;=5,'[1]Outside Edges'!$Q113="Yes"),"Yes","No")</f>
        <v>No</v>
      </c>
      <c r="HB114" s="197" t="str">
        <f>IF(AND((RIGHT($HB$3,2)-'[1]Miter Profiles'!$AC$211-'[1]Outside Edges'!$B113)&gt;=5,'[1]Outside Edges'!$Q113="Yes"),"Yes","No")</f>
        <v>Yes</v>
      </c>
      <c r="HC114" s="198" t="str">
        <f>IF(AND((RIGHT($HC$3,2)-'[1]Miter Profiles'!$AC$212-'[1]Outside Edges'!$B113)&gt;=5,'[1]Outside Edges'!$Q113="Yes"),"Yes","No")</f>
        <v>Yes</v>
      </c>
      <c r="HD114" s="200" t="str">
        <f>IF(AND((RIGHT($HD$3,2)-'[1]Miter Profiles'!$AC$213-'[1]Outside Edges'!$B113)&gt;=5,'[1]Outside Edges'!$Q113="Yes"),"Yes","No")</f>
        <v>No</v>
      </c>
      <c r="HE114" s="202" t="str">
        <f>IF(AND((RIGHT($HE$3,2)-'[1]Miter Profiles'!$AC$214-'[1]Outside Edges'!$B113)&gt;=5,'[1]Outside Edges'!$Q113="Yes"),"Yes","No")</f>
        <v>No</v>
      </c>
      <c r="HF114" s="199" t="str">
        <f>IF(AND((RIGHT($HF$3,2)-'[1]Miter Profiles'!$AC$215-'[1]Outside Edges'!$B113)&gt;=5,'[1]Outside Edges'!$Q113="Yes"),"Yes","No")</f>
        <v>No</v>
      </c>
      <c r="HG114" s="197" t="str">
        <f>IF(AND((RIGHT($HG$3,2)-'[1]Miter Profiles'!$AC$216-'[1]Outside Edges'!$B113)&gt;=5,'[1]Outside Edges'!$Q113="Yes"),"Yes","No")</f>
        <v>No</v>
      </c>
      <c r="HH114" s="198" t="str">
        <f>IF(AND((RIGHT($HH$3,2)-'[1]Miter Profiles'!$AC$217-'[1]Outside Edges'!$B113)&gt;=5,'[1]Outside Edges'!$Q113="Yes"),"Yes","No")</f>
        <v>No</v>
      </c>
      <c r="HI114" s="200" t="str">
        <f>IF(AND((RIGHT($HI$3,2)-'[1]Miter Profiles'!$AC$218-'[1]Outside Edges'!$B113)&gt;=5,'[1]Outside Edges'!$Q113="Yes"),"Yes","No")</f>
        <v>Yes</v>
      </c>
      <c r="HJ114" s="201" t="str">
        <f>IF(AND((RIGHT($HJ$3,2)-'[1]Miter Profiles'!$AC$219-'[1]Outside Edges'!$B113)&gt;=5,'[1]Outside Edges'!$Q113="Yes"),"Yes","No")</f>
        <v>Yes</v>
      </c>
      <c r="HK114" s="202" t="str">
        <f>IF(AND((RIGHT($HK$3,2)-'[1]Miter Profiles'!$AC$220-'[1]Outside Edges'!$B113)&gt;=5,'[1]Outside Edges'!$Q113="Yes"),"Yes","No")</f>
        <v>Yes</v>
      </c>
      <c r="HL114" s="199" t="str">
        <f>IF(AND((RIGHT($HL$3,2)-'[1]Miter Profiles'!$AC$221-'[1]Outside Edges'!$B113)&gt;=5,'[1]Outside Edges'!$Q113="Yes"),"Yes","No")</f>
        <v>No</v>
      </c>
      <c r="HM114" s="197" t="str">
        <f>IF(AND((RIGHT($HM$3,2)-'[1]Miter Profiles'!$AC$222-'[1]Outside Edges'!$B113)&gt;=5,'[1]Outside Edges'!$Q113="Yes"),"Yes","No")</f>
        <v>Yes</v>
      </c>
      <c r="HN114" s="197" t="str">
        <f>IF(AND((RIGHT($HN$3,2)-'[1]Miter Profiles'!$AC$223-'[1]Outside Edges'!$B113)&gt;=5,'[1]Outside Edges'!$Q113="Yes"),"Yes","No")</f>
        <v>Yes</v>
      </c>
      <c r="HO114" s="201" t="str">
        <f>IF(AND((RIGHT($HO$3,2)-'[1]Miter Profiles'!$AC$224-'[1]Outside Edges'!$B113)&gt;=5,'[1]Outside Edges'!$Q113="Yes"),"Yes","No")</f>
        <v>No</v>
      </c>
      <c r="HP114" s="201" t="str">
        <f>IF(AND((RIGHT($HP$3,2)-'[1]Miter Profiles'!$AC$225-'[1]Outside Edges'!$B113)&gt;=5,'[1]Outside Edges'!$Q113="Yes"),"Yes","No")</f>
        <v>No</v>
      </c>
      <c r="HQ114" s="201" t="str">
        <f>IF(AND((RIGHT($HQ$3,3)-'[1]Miter Profiles'!$AC$226-'[1]Outside Edges'!$B113)&gt;=5,'[1]Outside Edges'!$Q113="Yes"),"Yes","No")</f>
        <v>No</v>
      </c>
      <c r="HR114" s="201" t="str">
        <f>IF(AND((RIGHT($HR$3,2)-'[1]Miter Profiles'!$AC$227-'[1]Outside Edges'!$B113)&gt;=5,'[1]Outside Edges'!$Q113="Yes"),"Yes","No")</f>
        <v>No</v>
      </c>
      <c r="HS114" s="197" t="str">
        <f>IF(AND((RIGHT($HS$3,2)-'[1]Miter Profiles'!$AC$228-'[1]Outside Edges'!$B113)&gt;=5,'[1]Outside Edges'!$Q113="Yes"),"Yes","No")</f>
        <v>Yes</v>
      </c>
      <c r="HT114" s="197" t="str">
        <f>IF(AND((RIGHT($HT$3,2)-'[1]Miter Profiles'!$AC$229-'[1]Outside Edges'!$B113)&gt;=5,'[1]Outside Edges'!$Q113="Yes"),"Yes","No")</f>
        <v>Yes</v>
      </c>
      <c r="HU114" s="197" t="str">
        <f>IF(AND((RIGHT($HU$3,2)-'[1]Miter Profiles'!$AC$230-'[1]Outside Edges'!$B113)&gt;=5,'[1]Outside Edges'!$Q113="Yes"),"Yes","No")</f>
        <v>Yes</v>
      </c>
      <c r="HV114" s="201" t="str">
        <f>IF(AND((RIGHT($HV$3,2)-'[1]Miter Profiles'!$AC$231-'[1]Outside Edges'!$B113)&gt;=5,'[1]Outside Edges'!$Q113="Yes"),"Yes","No")</f>
        <v>No</v>
      </c>
      <c r="HW114" s="201" t="str">
        <f>IF(AND((RIGHT($HW$3,2)-'[1]Miter Profiles'!$AC$232-'[1]Outside Edges'!$B113)&gt;=5,'[1]Outside Edges'!$Q113="Yes"),"Yes","No")</f>
        <v>Yes</v>
      </c>
      <c r="HX114" s="201" t="str">
        <f>IF(AND((RIGHT($HX$3,2)-'[1]Miter Profiles'!$AC$233-'[1]Outside Edges'!$B113)&gt;=5,'[1]Outside Edges'!$Q113="Yes"),"Yes","No")</f>
        <v>Yes</v>
      </c>
      <c r="HY114" s="197" t="str">
        <f>IF(AND((RIGHT($HY$3,2)-'[1]Miter Profiles'!$AC$234-'[1]Outside Edges'!$B113)&gt;=5,'[1]Outside Edges'!$Q113="Yes"),"Yes","No")</f>
        <v>No</v>
      </c>
      <c r="HZ114" s="197" t="str">
        <f>IF(AND((RIGHT($HZ$3,2)-'[1]Miter Profiles'!$AC$235-'[1]Outside Edges'!$B113)&gt;=5,'[1]Outside Edges'!$Q113="Yes"),"Yes","No")</f>
        <v>Yes</v>
      </c>
      <c r="IA114" s="197" t="str">
        <f>IF(AND((RIGHT($IA$3,2)-'[1]Miter Profiles'!$AC$236-'[1]Outside Edges'!$B113)&gt;=5,'[1]Outside Edges'!$Q113="Yes"),"Yes","No")</f>
        <v>Yes</v>
      </c>
      <c r="IB114" s="201" t="str">
        <f>IF(AND((RIGHT($IB$3,2)-'[1]Miter Profiles'!$AC$237-'[1]Outside Edges'!$B113)&gt;=5,'[1]Outside Edges'!$Q113="Yes"),"Yes","No")</f>
        <v>No</v>
      </c>
      <c r="IC114" s="201" t="str">
        <f>IF(AND((RIGHT($IC$3,2)-'[1]Miter Profiles'!$AC$238-'[1]Outside Edges'!$B113)&gt;=5,'[1]Outside Edges'!$Q113="Yes"),"Yes","No")</f>
        <v>Yes</v>
      </c>
      <c r="ID114" s="201" t="str">
        <f>IF(AND((RIGHT($ID$3,2)-'[1]Miter Profiles'!$AC$239-'[1]Outside Edges'!$B113)&gt;=5,'[1]Outside Edges'!$Q113="Yes"),"Yes","No")</f>
        <v>Yes</v>
      </c>
      <c r="IE114" s="197" t="str">
        <f>IF(AND((RIGHT($IE$3,2)-'[1]Miter Profiles'!$AC$240-'[1]Outside Edges'!$B113)&gt;=5,'[1]Outside Edges'!$Q113="Yes"),"Yes","No")</f>
        <v>No</v>
      </c>
      <c r="IF114" s="197" t="str">
        <f>IF(AND((RIGHT($IF$3,2)-'[1]Miter Profiles'!$AC$241-'[1]Outside Edges'!$B113)&gt;=5,'[1]Outside Edges'!$Q113="Yes"),"Yes","No")</f>
        <v>Yes</v>
      </c>
      <c r="IG114" s="197" t="str">
        <f>IF(AND((RIGHT($IG$3,2)-'[1]Miter Profiles'!$AC$242-'[1]Outside Edges'!$B113)&gt;=5,'[1]Outside Edges'!$Q113="Yes"),"Yes","No")</f>
        <v>Yes</v>
      </c>
      <c r="IH114" s="201" t="str">
        <f>IF(AND((RIGHT($IH$3,2)-'[1]Miter Profiles'!$AC$243-'[1]Outside Edges'!$B113)&gt;=5,'[1]Outside Edges'!$Q113="Yes"),"Yes","No")</f>
        <v>Yes</v>
      </c>
      <c r="II114" s="201" t="str">
        <f>IF(AND((RIGHT($II$3,2)-'[1]Miter Profiles'!$AC$244-'[1]Outside Edges'!$B113)&gt;=5,'[1]Outside Edges'!$Q113="Yes"),"Yes","No")</f>
        <v>Yes</v>
      </c>
      <c r="IJ114" s="201" t="str">
        <f>IF(AND((RIGHT($IJ$3,2)-'[1]Miter Profiles'!$AC$245-'[1]Outside Edges'!$B113)&gt;=5,'[1]Outside Edges'!$Q113="Yes"),"Yes","No")</f>
        <v>Yes</v>
      </c>
      <c r="IK114" s="197" t="str">
        <f>IF(AND((RIGHT($IK$3,2)-'[1]Miter Profiles'!$AC$246-'[1]Outside Edges'!$B113)&gt;=5,'[1]Outside Edges'!$Q113="Yes"),"Yes","No")</f>
        <v>Yes</v>
      </c>
      <c r="IL114" s="197" t="str">
        <f>IF(AND((RIGHT($IL$3,2)-'[1]Miter Profiles'!$AC$247-'[1]Outside Edges'!$B113)&gt;=5,'[1]Outside Edges'!$Q113="Yes"),"Yes","No")</f>
        <v>Yes</v>
      </c>
      <c r="IM114" s="197" t="str">
        <f>IF(AND((RIGHT($IM$3,2)-'[1]Miter Profiles'!$AC$248-'[1]Outside Edges'!$B113)&gt;=5,'[1]Outside Edges'!$Q113="Yes"),"Yes","No")</f>
        <v>Yes</v>
      </c>
      <c r="IN114" s="201" t="str">
        <f>IF(AND((RIGHT($IN$3,2)-'[1]Miter Profiles'!$AC$249-'[1]Outside Edges'!$B113)&gt;=5,'[1]Outside Edges'!$Q113="Yes"),"Yes","No")</f>
        <v>No</v>
      </c>
      <c r="IO114" s="201" t="str">
        <f>IF(AND((RIGHT($IO$3,2)-'[1]Miter Profiles'!$AC$250-'[1]Outside Edges'!$B113)&gt;=5,'[1]Outside Edges'!$Q113="Yes"),"Yes","No")</f>
        <v>Yes</v>
      </c>
      <c r="IP114" s="201" t="str">
        <f>IF(AND((RIGHT($IP$3,2)-'[1]Miter Profiles'!$AC$251-'[1]Outside Edges'!$B113)&gt;=5,'[1]Outside Edges'!$Q113="Yes"),"Yes","No")</f>
        <v>Yes</v>
      </c>
      <c r="IQ114" s="197" t="str">
        <f>IF(AND((RIGHT($IQ$3,2)-'[1]Miter Profiles'!$AC$252-'[1]Outside Edges'!$B113)&gt;=5,'[1]Outside Edges'!$Q113="Yes"),"Yes","No")</f>
        <v>No</v>
      </c>
      <c r="IR114" s="197" t="str">
        <f>IF(AND((RIGHT($IR$3,2)-'[1]Miter Profiles'!$AC$253-'[1]Outside Edges'!$B113)&gt;=5,'[1]Outside Edges'!$Q113="Yes"),"Yes","No")</f>
        <v>No</v>
      </c>
      <c r="IS114" s="197" t="str">
        <f>IF(AND((RIGHT($IS$3,2)-'[1]Miter Profiles'!$AC$254-'[1]Outside Edges'!$B113)&gt;=5,'[1]Outside Edges'!$Q113="Yes"),"Yes","No")</f>
        <v>Yes</v>
      </c>
      <c r="IT114" s="201" t="str">
        <f>IF(AND((RIGHT($IT$3,2)-'[1]Miter Profiles'!$AC$255-'[1]Outside Edges'!$B113)&gt;=5,'[1]Outside Edges'!$Q113="Yes"),"Yes","No")</f>
        <v>No</v>
      </c>
      <c r="IU114" s="201" t="str">
        <f>IF(AND((RIGHT($IU$3,2)-'[1]Miter Profiles'!$AC$256-'[1]Outside Edges'!$B113)&gt;=5,'[1]Outside Edges'!$Q113="Yes"),"Yes","No")</f>
        <v>Yes</v>
      </c>
      <c r="IV114" s="201" t="str">
        <f>IF(AND((RIGHT($IV$3,2)-'[1]Miter Profiles'!$AC$257-'[1]Outside Edges'!$B113)&gt;=5,'[1]Outside Edges'!$Q113="Yes"),"Yes","No")</f>
        <v>Yes</v>
      </c>
      <c r="IW114" s="197" t="str">
        <f>IF(AND((RIGHT($IW$3,2)-'[1]Miter Profiles'!$AC$258-'[1]Outside Edges'!$B113)&gt;=5,'[1]Outside Edges'!$Q113="Yes"),"Yes","No")</f>
        <v>Yes</v>
      </c>
      <c r="IX114" s="197" t="str">
        <f>IF(AND((RIGHT($IX$3,2)-'[1]Miter Profiles'!$AC$259-'[1]Outside Edges'!$B113)&gt;=5,'[1]Outside Edges'!$Q113="Yes"),"Yes","No")</f>
        <v>Yes</v>
      </c>
      <c r="IY114" s="197" t="str">
        <f>IF(AND((RIGHT($IY$3,2)-'[1]Miter Profiles'!$AC$260-'[1]Outside Edges'!$B113)&gt;=5,'[1]Outside Edges'!$Q113="Yes"),"Yes","No")</f>
        <v>Yes</v>
      </c>
      <c r="IZ114" s="201" t="str">
        <f>IF(AND((RIGHT($IZ$3,2)-'[1]Miter Profiles'!$AC$261-'[1]Outside Edges'!$B113)&gt;=5,'[1]Outside Edges'!$Q113="Yes"),"Yes","No")</f>
        <v>No</v>
      </c>
      <c r="JA114" s="201" t="str">
        <f>IF(AND((RIGHT($JA$3,2)-'[1]Miter Profiles'!$AC$262-'[1]Outside Edges'!$B113)&gt;=5,'[1]Outside Edges'!$Q113="Yes"),"Yes","No")</f>
        <v>Yes</v>
      </c>
      <c r="JB114" s="201" t="str">
        <f>IF(AND((RIGHT($JB$3,2)-'[1]Miter Profiles'!$AC$263-'[1]Outside Edges'!$B113)&gt;=5,'[1]Outside Edges'!$Q113="Yes"),"Yes","No")</f>
        <v>Yes</v>
      </c>
      <c r="JC114" s="197" t="str">
        <f>IF(AND((RIGHT($JC$3,2)-'[1]Miter Profiles'!$AC$264-'[1]Outside Edges'!$B113)&gt;=5,'[1]Outside Edges'!$Q113="Yes"),"Yes","No")</f>
        <v>No</v>
      </c>
      <c r="JD114" s="197" t="str">
        <f>IF(AND((RIGHT($JD$3,2)-'[1]Miter Profiles'!$AC$265-'[1]Outside Edges'!$B113)&gt;=5,'[1]Outside Edges'!$Q113="Yes"),"Yes","No")</f>
        <v>Yes</v>
      </c>
      <c r="JE114" s="197" t="str">
        <f>IF(AND((RIGHT($JE$3,2)-'[1]Miter Profiles'!$AC$266-'[1]Outside Edges'!$B113)&gt;=5,'[1]Outside Edges'!$Q113="Yes"),"Yes","No")</f>
        <v>Yes</v>
      </c>
      <c r="JF114" s="201" t="str">
        <f>IF(AND((RIGHT($JF$3,2)-'[1]Miter Profiles'!$AC$267-'[1]Outside Edges'!$B113)&gt;=5,'[1]Outside Edges'!$Q113="Yes"),"Yes","No")</f>
        <v>No</v>
      </c>
      <c r="JG114" s="201" t="str">
        <f>IF(AND((RIGHT($JG$3,2)-'[1]Miter Profiles'!$AC$268-'[1]Outside Edges'!$B113)&gt;=5,'[1]Outside Edges'!$Q113="Yes"),"Yes","No")</f>
        <v>Yes</v>
      </c>
      <c r="JH114" s="201" t="str">
        <f>IF(AND((RIGHT($JH$3,2)-'[1]Miter Profiles'!$AC$269-'[1]Outside Edges'!$B113)&gt;=5,'[1]Outside Edges'!$Q113="Yes"),"Yes","No")</f>
        <v>Yes</v>
      </c>
      <c r="JI114" s="197" t="str">
        <f>IF(AND((RIGHT($JI$3,2)-'[1]Miter Profiles'!$AC$270-'[1]Outside Edges'!$B113)&gt;=5,'[1]Outside Edges'!$Q113="Yes"),"Yes","No")</f>
        <v>No</v>
      </c>
      <c r="JJ114" s="197" t="str">
        <f>IF(AND((RIGHT($JJ$3,2)-'[1]Miter Profiles'!$AC$271-'[1]Outside Edges'!$B113)&gt;=5,'[1]Outside Edges'!$Q113="Yes"),"Yes","No")</f>
        <v>Yes</v>
      </c>
      <c r="JK114" s="197" t="str">
        <f>IF(AND((RIGHT($JK$3,2)-'[1]Miter Profiles'!$AC$272-'[1]Outside Edges'!$B113)&gt;=5,'[1]Outside Edges'!$Q113="Yes"),"Yes","No")</f>
        <v>Yes</v>
      </c>
      <c r="JL114" s="201" t="str">
        <f>IF(AND((RIGHT($JL$3,2)-'[1]Miter Profiles'!$AC$273-'[1]Outside Edges'!$B113)&gt;=5,'[1]Outside Edges'!$Q113="Yes"),"Yes","No")</f>
        <v>Yes</v>
      </c>
      <c r="JM114" s="201" t="str">
        <f>IF(AND((RIGHT($JM$3,2)-'[1]Miter Profiles'!$AC$274-'[1]Outside Edges'!$B113)&gt;=5,'[1]Outside Edges'!$Q113="Yes"),"Yes","No")</f>
        <v>Yes</v>
      </c>
      <c r="JN114" s="201" t="str">
        <f>IF(AND((RIGHT($JN$3,2)-'[1]Miter Profiles'!$AC$275-'[1]Outside Edges'!$B113)&gt;=5,'[1]Outside Edges'!$Q113="Yes"),"Yes","No")</f>
        <v>Yes</v>
      </c>
      <c r="JO114" s="197" t="str">
        <f>IF(AND((RIGHT($JO$3,2)-'[1]Miter Profiles'!$AC$276-'[1]Outside Edges'!$B113)&gt;=5,'[1]Outside Edges'!$Q113="Yes"),"Yes","No")</f>
        <v>Yes</v>
      </c>
      <c r="JP114" s="197" t="str">
        <f>IF(AND((RIGHT($JP$3,2)-'[1]Miter Profiles'!$AC$277-'[1]Outside Edges'!$B113)&gt;=5,'[1]Outside Edges'!$Q113="Yes"),"Yes","No")</f>
        <v>Yes</v>
      </c>
      <c r="JQ114" s="197" t="str">
        <f>IF(AND((RIGHT($JQ$3,2)-'[1]Miter Profiles'!$AC$278-'[1]Outside Edges'!$B113)&gt;=5,'[1]Outside Edges'!$Q113="Yes"),"Yes","No")</f>
        <v>Yes</v>
      </c>
      <c r="JR114" s="201" t="str">
        <f>IF(AND((RIGHT($JR$3,2)-'[1]Miter Profiles'!$AC$279-'[1]Outside Edges'!$B113)&gt;=5,'[1]Outside Edges'!$Q113="Yes"),"Yes","No")</f>
        <v>No</v>
      </c>
      <c r="JS114" s="201" t="str">
        <f>IF(AND((RIGHT($JS$3,2)-'[1]Miter Profiles'!$AC$280-'[1]Outside Edges'!$B113)&gt;=5,'[1]Outside Edges'!$Q113="Yes"),"Yes","No")</f>
        <v>No</v>
      </c>
      <c r="JT114" s="201" t="str">
        <f>IF(AND((RIGHT($JT$3,2)-'[1]Miter Profiles'!$AC$281-'[1]Outside Edges'!$B113)&gt;=5,'[1]Outside Edges'!$Q113="Yes"),"Yes","No")</f>
        <v>Yes</v>
      </c>
      <c r="JU114" s="197" t="str">
        <f>IF(AND((RIGHT($JU$3,2)-'[1]Miter Profiles'!$AC$282-'[1]Outside Edges'!$B113)&gt;=5,'[1]Outside Edges'!$Q113="Yes"),"Yes","No")</f>
        <v>No</v>
      </c>
      <c r="JV114" s="197" t="str">
        <f>IF(AND((RIGHT($JV$3,2)-'[1]Miter Profiles'!$AC$283-'[1]Outside Edges'!$B113)&gt;=5,'[1]Outside Edges'!$Q113="Yes"),"Yes","No")</f>
        <v>No</v>
      </c>
      <c r="JW114" s="197" t="str">
        <f>IF(AND((RIGHT($JW$3,2)-'[1]Miter Profiles'!$AC$284-'[1]Outside Edges'!$B113)&gt;=5,'[1]Outside Edges'!$Q113="Yes"),"Yes","No")</f>
        <v>Yes</v>
      </c>
      <c r="JX114" s="201" t="str">
        <f>IF(AND((RIGHT($JX$3,2)-'[1]Miter Profiles'!$AC$285-'[1]Outside Edges'!$B113)&gt;=5,'[1]Outside Edges'!$Q113="Yes"),"Yes","No")</f>
        <v>Yes</v>
      </c>
      <c r="JY114" s="201" t="str">
        <f>IF(AND((RIGHT($JY$3,2)-'[1]Miter Profiles'!$AC$286-'[1]Outside Edges'!$B113)&gt;=5,'[1]Outside Edges'!$Q113="Yes"),"Yes","No")</f>
        <v>Yes</v>
      </c>
      <c r="JZ114" s="201" t="str">
        <f>IF(AND((RIGHT($JZ$3,2)-'[1]Miter Profiles'!$AC$287-'[1]Outside Edges'!$B113)&gt;=5,'[1]Outside Edges'!$Q113="Yes"),"Yes","No")</f>
        <v>Yes</v>
      </c>
      <c r="KA114" s="197" t="str">
        <f>IF(AND((RIGHT($KA$3,2)-'[1]Miter Profiles'!$AC$288-'[1]Outside Edges'!$B113)&gt;=5,'[1]Outside Edges'!$Q113="Yes"),"Yes","No")</f>
        <v>No</v>
      </c>
      <c r="KB114" s="197" t="str">
        <f>IF(AND((RIGHT($KB$3,2)-'[1]Miter Profiles'!$AC$289-'[1]Outside Edges'!$B113)&gt;=5,'[1]Outside Edges'!$Q113="Yes"),"Yes","No")</f>
        <v>Yes</v>
      </c>
      <c r="KC114" s="197" t="str">
        <f>IF(AND((RIGHT($KC$3,2)-'[1]Miter Profiles'!$AC$290-'[1]Outside Edges'!$B113)&gt;=5,'[1]Outside Edges'!$Q113="Yes"),"Yes","No")</f>
        <v>Yes</v>
      </c>
      <c r="KD114" s="201" t="str">
        <f>IF(AND((RIGHT($KD$3,2)-'[1]Miter Profiles'!$AC$291-'[1]Outside Edges'!$B113)&gt;=5,'[1]Outside Edges'!$Q113="Yes"),"Yes","No")</f>
        <v>No</v>
      </c>
      <c r="KE114" s="201" t="str">
        <f>IF(AND((RIGHT($KE$3,2)-'[1]Miter Profiles'!$AC$292-'[1]Outside Edges'!$B113)&gt;=5,'[1]Outside Edges'!$Q113="Yes"),"Yes","No")</f>
        <v>Yes</v>
      </c>
      <c r="KF114" s="201" t="str">
        <f>IF(AND((RIGHT($KF$3,2)-'[1]Miter Profiles'!$AC$293-'[1]Outside Edges'!$B113)&gt;=5,'[1]Outside Edges'!$Q113="Yes"),"Yes","No")</f>
        <v>Yes</v>
      </c>
      <c r="KG114" s="197" t="str">
        <f>IF(AND((RIGHT($KG$3,2)-'[1]Miter Profiles'!$AC$294-'[1]Outside Edges'!$B113)&gt;=5,'[1]Outside Edges'!$Q113="Yes"),"Yes","No")</f>
        <v>Yes</v>
      </c>
      <c r="KH114" s="197" t="str">
        <f>IF(AND((RIGHT($KH$3,2)-'[1]Miter Profiles'!$AC$295-'[1]Outside Edges'!$B113)&gt;=5,'[1]Outside Edges'!$Q113="Yes"),"Yes","No")</f>
        <v>Yes</v>
      </c>
      <c r="KI114" s="197" t="str">
        <f>IF(AND((RIGHT($KI$3,2)-'[1]Miter Profiles'!$AC$296-'[1]Outside Edges'!$B113)&gt;=5,'[1]Outside Edges'!$Q113="Yes"),"Yes","No")</f>
        <v>Yes</v>
      </c>
      <c r="KJ114" s="201" t="str">
        <f>IF(AND((RIGHT($KJ$3,2)-'[1]Miter Profiles'!$AC$297-'[1]Outside Edges'!$B113)&gt;=5,'[1]Outside Edges'!$Q113="Yes"),"Yes","No")</f>
        <v>Yes</v>
      </c>
      <c r="KK114" s="201" t="str">
        <f>IF(AND((RIGHT($KK$3,2)-'[1]Miter Profiles'!$AC$298-'[1]Outside Edges'!$B113)&gt;=5,'[1]Outside Edges'!$Q113="Yes"),"Yes","No")</f>
        <v>Yes</v>
      </c>
      <c r="KL114" s="201" t="str">
        <f>IF(AND((RIGHT($KL$3,2)-'[1]Miter Profiles'!$AC$299-'[1]Outside Edges'!$B113)&gt;=5,'[1]Outside Edges'!$Q113="Yes"),"Yes","No")</f>
        <v>Yes</v>
      </c>
      <c r="KM114" s="197" t="str">
        <f>IF(AND((RIGHT($KM$3,2)-'[1]Miter Profiles'!$AC$300-'[1]Outside Edges'!$B113)&gt;=5,'[1]Outside Edges'!$Q113="Yes"),"Yes","No")</f>
        <v>Yes</v>
      </c>
      <c r="KN114" s="197" t="str">
        <f>IF(AND((RIGHT($KN$3,2)-'[1]Miter Profiles'!$AC$301-'[1]Outside Edges'!$B113)&gt;=5,'[1]Outside Edges'!$Q113="Yes"),"Yes","No")</f>
        <v>Yes</v>
      </c>
      <c r="KO114" s="197" t="str">
        <f>IF(AND((RIGHT($KO$3,2)-'[1]Miter Profiles'!$AC$302-'[1]Outside Edges'!$B113)&gt;=5,'[1]Outside Edges'!$Q113="Yes"),"Yes","No")</f>
        <v>Yes</v>
      </c>
      <c r="KP114" s="201" t="str">
        <f>IF(AND((RIGHT($KP$3,2)-'[1]Miter Profiles'!$AC$303-'[1]Outside Edges'!$B113)&gt;=5,'[1]Outside Edges'!$Q113="Yes"),"Yes","No")</f>
        <v>Yes</v>
      </c>
      <c r="KQ114" s="201" t="str">
        <f>IF(AND((RIGHT($KQ$3,2)-'[1]Miter Profiles'!$AC$304-'[1]Outside Edges'!$B113)&gt;=5,'[1]Outside Edges'!$Q113="Yes"),"Yes","No")</f>
        <v>Yes</v>
      </c>
      <c r="KR114" s="201" t="str">
        <f>IF(AND((RIGHT($KR$3,2)-'[1]Miter Profiles'!$AC$305-'[1]Outside Edges'!$B113)&gt;=5,'[1]Outside Edges'!$Q113="Yes"),"Yes","No")</f>
        <v>Yes</v>
      </c>
      <c r="KS114" s="197" t="str">
        <f>IF(AND((RIGHT($KS$3,2)-'[1]Miter Profiles'!$AC$306-'[1]Outside Edges'!$B113)&gt;=5,'[1]Outside Edges'!$Q113="Yes"),"Yes","No")</f>
        <v>Yes</v>
      </c>
      <c r="KT114" s="197" t="str">
        <f>IF(AND((RIGHT($KT$3,2)-'[1]Miter Profiles'!$AC$307-'[1]Outside Edges'!$B113)&gt;=5,'[1]Outside Edges'!$Q113="Yes"),"Yes","No")</f>
        <v>Yes</v>
      </c>
      <c r="KU114" s="197" t="str">
        <f>IF(AND((RIGHT($KU$3,2)-'[1]Miter Profiles'!$AC$308-'[1]Outside Edges'!$B113)&gt;=5,'[1]Outside Edges'!$Q113="Yes"),"Yes","No")</f>
        <v>Yes</v>
      </c>
      <c r="KV114" s="201" t="str">
        <f>IF(AND((RIGHT($KV$3,2)-'[1]Miter Profiles'!$AC$309-'[1]Outside Edges'!$B113)&gt;=5,'[1]Outside Edges'!$Q113="Yes"),"Yes","No")</f>
        <v>No</v>
      </c>
      <c r="KW114" s="201" t="str">
        <f>IF(AND((RIGHT($KW$3,2)-'[1]Miter Profiles'!$AC$310-'[1]Outside Edges'!$B113)&gt;=5,'[1]Outside Edges'!$Q113="Yes"),"Yes","No")</f>
        <v>Yes</v>
      </c>
      <c r="KX114" s="201" t="str">
        <f>IF(AND((RIGHT($KX$3,2)-'[1]Miter Profiles'!$AC$311-'[1]Outside Edges'!$B113)&gt;=5,'[1]Outside Edges'!$Q113="Yes"),"Yes","No")</f>
        <v>Yes</v>
      </c>
      <c r="KY114" s="197" t="str">
        <f>IF(AND((RIGHT($KY$3,2)-'[1]Miter Profiles'!$AC$312-'[1]Outside Edges'!$B113)&gt;=5,'[1]Outside Edges'!$Q113="Yes"),"Yes","No")</f>
        <v>No</v>
      </c>
      <c r="KZ114" s="197" t="str">
        <f>IF(AND((RIGHT($KZ$3,2)-'[1]Miter Profiles'!$AC$313-'[1]Outside Edges'!$B113)&gt;=5,'[1]Outside Edges'!$Q113="Yes"),"Yes","No")</f>
        <v>Yes</v>
      </c>
      <c r="LA114" s="197" t="str">
        <f>IF(AND((RIGHT($LA$3,2)-'[1]Miter Profiles'!$AC$314-'[1]Outside Edges'!$B113)&gt;=5,'[1]Outside Edges'!$Q113="Yes"),"Yes","No")</f>
        <v>Yes</v>
      </c>
      <c r="LB114" s="201" t="str">
        <f>IF(AND((RIGHT($LB$3,2)-'[1]Miter Profiles'!$AC$315-'[1]Outside Edges'!$B113)&gt;=5,'[1]Outside Edges'!$Q113="Yes"),"Yes","No")</f>
        <v>No</v>
      </c>
      <c r="LC114" s="201" t="str">
        <f>IF(AND((RIGHT($LC$3,2)-'[1]Miter Profiles'!$AC$316-'[1]Outside Edges'!$B113)&gt;=5,'[1]Outside Edges'!$Q113="Yes"),"Yes","No")</f>
        <v>No</v>
      </c>
      <c r="LD114" s="201" t="str">
        <f>IF(AND((RIGHT($LD$3,2)-'[1]Miter Profiles'!$AC$317-'[1]Outside Edges'!$B113)&gt;=5,'[1]Outside Edges'!$Q113="Yes"),"Yes","No")</f>
        <v>No</v>
      </c>
      <c r="LE114" s="201" t="str">
        <f>IF(AND((RIGHT($LE$3,2)-'[1]Miter Profiles'!$AC$318-'[1]Outside Edges'!$B113)&gt;=5,'[1]Outside Edges'!$Q113="Yes"),"Yes","No")</f>
        <v>No</v>
      </c>
      <c r="LF114" s="197" t="str">
        <f>IF(AND((RIGHT($LF$3,2)-'[1]Miter Profiles'!$AC$319-'[1]Outside Edges'!$B113)&gt;=5,'[1]Outside Edges'!$Q113="Yes"),"Yes","No")</f>
        <v>No</v>
      </c>
      <c r="LG114" s="197" t="str">
        <f>IF(AND((RIGHT($LG$3,2)-'[1]Miter Profiles'!$AC$320-'[1]Outside Edges'!$B113)&gt;=5,'[1]Outside Edges'!$Q113="Yes"),"Yes","No")</f>
        <v>No</v>
      </c>
      <c r="LH114" s="197" t="str">
        <f>IF(AND((RIGHT($LH$3,2)-'[1]Miter Profiles'!$AC$321-'[1]Outside Edges'!$B113)&gt;=5,'[1]Outside Edges'!$Q113="Yes"),"Yes","No")</f>
        <v>No</v>
      </c>
      <c r="LI114" s="197" t="str">
        <f>IF(AND((RIGHT($LI$3,2)-'[1]Miter Profiles'!$AC$322-'[1]Outside Edges'!$B113)&gt;=5,'[1]Outside Edges'!$Q113="Yes"),"Yes","No")</f>
        <v>No</v>
      </c>
      <c r="LJ114" s="201" t="str">
        <f>IF(AND((RIGHT($LJ$3,2)-'[1]Miter Profiles'!$AC$323-'[1]Outside Edges'!$B113)&gt;=5,'[1]Outside Edges'!$Q113="Yes"),"Yes","No")</f>
        <v>No</v>
      </c>
      <c r="LK114" s="201" t="str">
        <f>IF(AND((RIGHT($LK$3,2)-'[1]Miter Profiles'!$AC$324-'[1]Outside Edges'!$B113)&gt;=5,'[1]Outside Edges'!$Q113="Yes"),"Yes","No")</f>
        <v>Yes</v>
      </c>
      <c r="LL114" s="201" t="str">
        <f>IF(AND((RIGHT($LL$3,2)-'[1]Miter Profiles'!$AC$325-'[1]Outside Edges'!$B113)&gt;=5,'[1]Outside Edges'!$Q113="Yes"),"Yes","No")</f>
        <v>Yes</v>
      </c>
      <c r="LM114" s="197" t="str">
        <f>IF(AND((RIGHT($LM$3,2)-'[1]Miter Profiles'!$AC$326-'[1]Outside Edges'!$B113)&gt;=5,'[1]Outside Edges'!$Q113="Yes"),"Yes","No")</f>
        <v>Yes</v>
      </c>
      <c r="LN114" s="197" t="str">
        <f>IF(AND((RIGHT($LN$3,2)-'[1]Miter Profiles'!$AC$327-'[1]Outside Edges'!$B113)&gt;=5,'[1]Outside Edges'!$Q113="Yes"),"Yes","No")</f>
        <v>Yes</v>
      </c>
      <c r="LO114" s="197" t="str">
        <f>IF(AND((RIGHT($LO$3,2)-'[1]Miter Profiles'!$AC$328-'[1]Outside Edges'!$B113)&gt;=5,'[1]Outside Edges'!$Q113="Yes"),"Yes","No")</f>
        <v>Yes</v>
      </c>
      <c r="LP114" s="201" t="str">
        <f>IF(AND((RIGHT($LP$3,2)-'[1]Miter Profiles'!$AC$329-'[1]Outside Edges'!$B113)&gt;=5,'[1]Outside Edges'!$Q113="Yes"),"Yes","No")</f>
        <v>No</v>
      </c>
      <c r="LQ114" s="201" t="str">
        <f>IF(AND((RIGHT($LQ$3,2)-'[1]Miter Profiles'!$AC$330-'[1]Outside Edges'!$B113)&gt;=5,'[1]Outside Edges'!$Q113="Yes"),"Yes","No")</f>
        <v>Yes</v>
      </c>
      <c r="LR114" s="201" t="str">
        <f>IF(AND((RIGHT($LR$3,2)-'[1]Miter Profiles'!$AC$331-'[1]Outside Edges'!$B113)&gt;=5,'[1]Outside Edges'!$Q113="Yes"),"Yes","No")</f>
        <v>Yes</v>
      </c>
      <c r="LS114" s="197" t="str">
        <f>IF(AND((RIGHT($LS$3,2)-'[1]Miter Profiles'!$AC$332-'[1]Outside Edges'!$B113)&gt;=5,'[1]Outside Edges'!$Q113="Yes"),"Yes","No")</f>
        <v>No</v>
      </c>
      <c r="LT114" s="197" t="str">
        <f>IF(AND((RIGHT($LT$3,2)-'[1]Miter Profiles'!$AC$333-'[1]Outside Edges'!$B113)&gt;=5,'[1]Outside Edges'!$Q113="Yes"),"Yes","No")</f>
        <v>Yes</v>
      </c>
      <c r="LU114" s="197" t="str">
        <f>IF(AND((RIGHT($LU$3,2)-'[1]Miter Profiles'!$AC$334-'[1]Outside Edges'!$B113)&gt;=5,'[1]Outside Edges'!$Q113="Yes"),"Yes","No")</f>
        <v>Yes</v>
      </c>
      <c r="LV114" s="201" t="str">
        <f>IF(AND((RIGHT($LV$3,2)-'[1]Miter Profiles'!$AC$335-'[1]Outside Edges'!$B113)&gt;=5,'[1]Outside Edges'!$Q113="Yes"),"Yes","No")</f>
        <v>No</v>
      </c>
      <c r="LW114" s="201" t="str">
        <f>IF(AND((RIGHT($LW$3,2)-'[1]Miter Profiles'!$AC$336-'[1]Outside Edges'!$B113)&gt;=5,'[1]Outside Edges'!$Q113="Yes"),"Yes","No")</f>
        <v>Yes</v>
      </c>
      <c r="LX114" s="201" t="str">
        <f>IF(AND((RIGHT($LX$3,2)-'[1]Miter Profiles'!$AC$337-'[1]Outside Edges'!$B113)&gt;=5,'[1]Outside Edges'!$Q113="Yes"),"Yes","No")</f>
        <v>Yes</v>
      </c>
      <c r="LY114" s="197" t="str">
        <f>IF(AND((RIGHT($LY$3,2)-'[1]Miter Profiles'!$AC$338-'[1]Outside Edges'!$B113)&gt;=5,'[1]Outside Edges'!$Q113="Yes"),"Yes","No")</f>
        <v>No</v>
      </c>
      <c r="LZ114" s="197" t="str">
        <f>IF(AND((RIGHT($LZ$3,2)-'[1]Miter Profiles'!$AC$339-'[1]Outside Edges'!$B113)&gt;=5,'[1]Outside Edges'!$Q113="Yes"),"Yes","No")</f>
        <v>Yes</v>
      </c>
      <c r="MA114" s="197" t="str">
        <f>IF(AND((RIGHT($MA$3,2)-'[1]Miter Profiles'!$AC$340-'[1]Outside Edges'!$B113)&gt;=5,'[1]Outside Edges'!$Q113="Yes"),"Yes","No")</f>
        <v>Yes</v>
      </c>
      <c r="MB114" s="201" t="str">
        <f>IF(AND((RIGHT($MB$3,2)-'[1]Miter Profiles'!$AC$341-'[1]Outside Edges'!$B113)&gt;=5,'[1]Outside Edges'!$Q113="Yes"),"Yes","No")</f>
        <v>No</v>
      </c>
      <c r="MC114" s="201" t="str">
        <f>IF(AND((RIGHT($MC$3,2)-'[1]Miter Profiles'!$AC$342-'[1]Outside Edges'!$B113)&gt;=5,'[1]Outside Edges'!$Q113="Yes"),"Yes","No")</f>
        <v>Yes</v>
      </c>
      <c r="MD114" s="201" t="str">
        <f>IF(AND((RIGHT($MD$3,2)-'[1]Miter Profiles'!$AC$343-'[1]Outside Edges'!$B113)&gt;=5,'[1]Outside Edges'!$Q113="Yes"),"Yes","No")</f>
        <v>Yes</v>
      </c>
      <c r="ME114" s="197" t="str">
        <f>IF(AND((RIGHT($ME$3,2)-'[1]Miter Profiles'!$AC$344-'[1]Outside Edges'!$B113)&gt;=5,'[1]Outside Edges'!$Q113="Yes"),"Yes","No")</f>
        <v>Yes</v>
      </c>
      <c r="MF114" s="197" t="str">
        <f>IF(AND((RIGHT($MF$3,2)-'[1]Miter Profiles'!$AC$345-'[1]Outside Edges'!$B113)&gt;=5,'[1]Outside Edges'!$Q113="Yes"),"Yes","No")</f>
        <v>Yes</v>
      </c>
      <c r="MG114" s="197" t="str">
        <f>IF(AND((RIGHT($MG$3,2)-'[1]Miter Profiles'!$AC$346-'[1]Outside Edges'!$B113)&gt;=5,'[1]Outside Edges'!$Q113="Yes"),"Yes","No")</f>
        <v>Yes</v>
      </c>
      <c r="MH114" s="201" t="str">
        <f>IF(AND((RIGHT($MH$3,2)-'[1]Miter Profiles'!$AC$347-'[1]Outside Edges'!$B113)&gt;=5,'[1]Outside Edges'!$Q113="Yes"),"Yes","No")</f>
        <v>Yes</v>
      </c>
      <c r="MI114" s="201" t="str">
        <f>IF(AND((RIGHT($MI$3,2)-'[1]Miter Profiles'!$AC$348-'[1]Outside Edges'!$B113)&gt;=5,'[1]Outside Edges'!$Q113="Yes"),"Yes","No")</f>
        <v>Yes</v>
      </c>
      <c r="MJ114" s="201" t="str">
        <f>IF(AND((RIGHT($MJ$3,2)-'[1]Miter Profiles'!$AC$349-'[1]Outside Edges'!$B113)&gt;=5,'[1]Outside Edges'!$Q113="Yes"),"Yes","No")</f>
        <v>Yes</v>
      </c>
      <c r="MK114" s="197" t="str">
        <f>IF(AND((RIGHT($MK$3,2)-'[1]Miter Profiles'!$AC$350-'[1]Outside Edges'!$B113)&gt;=5,'[1]Outside Edges'!$Q113="Yes"),"Yes","No")</f>
        <v>Yes</v>
      </c>
      <c r="ML114" s="197" t="str">
        <f>IF(AND((RIGHT($ML$3,2)-'[1]Miter Profiles'!$AC$351-'[1]Outside Edges'!$B113)&gt;=5,'[1]Outside Edges'!$Q113="Yes"),"Yes","No")</f>
        <v>Yes</v>
      </c>
      <c r="MM114" s="197" t="str">
        <f>IF(AND((RIGHT($MM$3,2)-'[1]Miter Profiles'!$AC$352-'[1]Outside Edges'!$B113)&gt;=5,'[1]Outside Edges'!$Q113="Yes"),"Yes","No")</f>
        <v>Yes</v>
      </c>
      <c r="MN114" s="201" t="str">
        <f>IF(AND((RIGHT($MK$3,2)-'[1]Miter Profiles'!$AC$353-'[1]Outside Edges'!$B113)&gt;=5,'[1]Outside Edges'!$Q113="Yes"),"Yes","No")</f>
        <v>Yes</v>
      </c>
      <c r="MO114" s="201" t="str">
        <f>IF(AND((RIGHT($ML$3,2)-'[1]Miter Profiles'!$AC$354-'[1]Outside Edges'!$B113)&gt;=5,'[1]Outside Edges'!$Q113="Yes"),"Yes","No")</f>
        <v>Yes</v>
      </c>
      <c r="MP114" s="201" t="str">
        <f>IF(AND((RIGHT($MM$3,2)-'[1]Miter Profiles'!$AC$355-'[1]Outside Edges'!$B113)&gt;=5,'[1]Outside Edges'!$Q113="Yes"),"Yes","No")</f>
        <v>Yes</v>
      </c>
      <c r="MQ114" s="197" t="str">
        <f>IF(AND((RIGHT($MK$3,2)-'[1]Miter Profiles'!$AC$356-'[1]Outside Edges'!$B113)&gt;=5,'[1]Outside Edges'!$Q113="Yes"),"Yes","No")</f>
        <v>No</v>
      </c>
      <c r="MR114" s="197" t="str">
        <f>IF(AND((RIGHT($ML$3,2)-'[1]Miter Profiles'!$AC$357-'[1]Outside Edges'!$B113)&gt;=5,'[1]Outside Edges'!$Q113="Yes"),"Yes","No")</f>
        <v>Yes</v>
      </c>
      <c r="MS114" s="197" t="str">
        <f>IF(AND((RIGHT($MM$3,2)-'[1]Miter Profiles'!$AC$358-'[1]Outside Edges'!$B113)&gt;=5,'[1]Outside Edges'!$Q113="Yes"),"Yes","No")</f>
        <v>Yes</v>
      </c>
      <c r="MT114" s="201" t="str">
        <f>IF(AND((RIGHT($MK$3,2)-'[1]Miter Profiles'!$AC$359-'[1]Outside Edges'!$B113)&gt;=5,'[1]Outside Edges'!$Q113="Yes"),"Yes","No")</f>
        <v>No</v>
      </c>
      <c r="MU114" s="201" t="str">
        <f>IF(AND((RIGHT($ML$3,2)-'[1]Miter Profiles'!$AC$360-'[1]Outside Edges'!$B113)&gt;=5,'[1]Outside Edges'!$Q113="Yes"),"Yes","No")</f>
        <v>Yes</v>
      </c>
      <c r="MV114" s="201" t="str">
        <f>IF(AND((RIGHT($MM$3,2)-'[1]Miter Profiles'!$AC$361-'[1]Outside Edges'!$B113)&gt;=5,'[1]Outside Edges'!$Q113="Yes"),"Yes","No")</f>
        <v>Yes</v>
      </c>
    </row>
    <row r="115" spans="1:360" ht="15.75" customHeight="1" thickBot="1" x14ac:dyDescent="0.25">
      <c r="A115" s="371" t="str">
        <f>IF('[1]Outside Edges'!$A114&lt;&gt;"",'[1]Outside Edges'!$A114,"")</f>
        <v>D112</v>
      </c>
      <c r="B115" s="7" t="str">
        <f>IF(AND((RIGHT($B$3,2)-'[1]Miter Profiles'!$AC$3-'[1]Outside Edges'!$B114)&gt;=5,'[1]Outside Edges'!$Q114="Yes"),"Yes","No")</f>
        <v>Yes</v>
      </c>
      <c r="C115" s="7" t="str">
        <f>IF(AND((RIGHT($C$3,2)-'[1]Miter Profiles'!$AC$4-'[1]Outside Edges'!$B114)&gt;=5,'[1]Outside Edges'!$Q114="Yes"),"Yes","No")</f>
        <v>Yes</v>
      </c>
      <c r="D115" s="63" t="str">
        <f>IF(AND((RIGHT($D$3,2)-'[1]Miter Profiles'!$AC$5-'[1]Outside Edges'!$B114)&gt;=5,'[1]Outside Edges'!$Q114="Yes"),"Yes","No")</f>
        <v>Yes</v>
      </c>
      <c r="E115" s="64" t="str">
        <f>IF(AND((RIGHT($E$3,2)-'[1]Miter Profiles'!$AC$6-'[1]Outside Edges'!$B114)&gt;=5,'[1]Outside Edges'!$Q114="Yes"),"Yes","No")</f>
        <v>Yes</v>
      </c>
      <c r="F115" s="8" t="str">
        <f>IF(AND((RIGHT($F$3,2)-'[1]Miter Profiles'!$AC$7-'[1]Outside Edges'!$B114)&gt;=5,'[1]Outside Edges'!$Q114="Yes"),"Yes","No")</f>
        <v>Yes</v>
      </c>
      <c r="G115" s="65" t="str">
        <f>IF(AND((RIGHT($G$3,2)-'[1]Miter Profiles'!$AC$8-'[1]Outside Edges'!$B114)&gt;=5,'[1]Outside Edges'!$Q114="Yes"),"Yes","No")</f>
        <v>Yes</v>
      </c>
      <c r="H115" s="7" t="str">
        <f>IF(AND((RIGHT($H$3,2)-'[1]Miter Profiles'!$AC$9-'[1]Outside Edges'!$B114)&gt;=5,'[1]Outside Edges'!$Q114="Yes"),"Yes","No")</f>
        <v>Yes</v>
      </c>
      <c r="I115" s="7" t="str">
        <f>IF(AND((RIGHT($I$3,2)-'[1]Miter Profiles'!$AC$10-'[1]Outside Edges'!$B114)&gt;=5,'[1]Outside Edges'!$Q114="Yes"),"Yes","No")</f>
        <v>Yes</v>
      </c>
      <c r="J115" s="63" t="str">
        <f>IF(AND((RIGHT($J$3,2)-'[1]Miter Profiles'!$AC$11-'[1]Outside Edges'!$B114)&gt;=5,'[1]Outside Edges'!$Q114="Yes"),"Yes","No")</f>
        <v>Yes</v>
      </c>
      <c r="K115" s="64" t="str">
        <f>IF(AND((RIGHT($K$3,2)-'[1]Miter Profiles'!$AC$12-'[1]Outside Edges'!$B114)&gt;=5,'[1]Outside Edges'!$Q114="Yes"),"Yes","No")</f>
        <v>Yes</v>
      </c>
      <c r="L115" s="8" t="str">
        <f>IF(AND((RIGHT($L$3,2)-'[1]Miter Profiles'!$AC$13-'[1]Outside Edges'!$B114)&gt;=5,'[1]Outside Edges'!$Q114="Yes"),"Yes","No")</f>
        <v>Yes</v>
      </c>
      <c r="M115" s="65" t="str">
        <f>IF(AND((RIGHT($M$3,2)-'[1]Miter Profiles'!$AC$14-'[1]Outside Edges'!$B114)&gt;=5,'[1]Outside Edges'!$Q114="Yes"),"Yes","No")</f>
        <v>Yes</v>
      </c>
      <c r="N115" s="7" t="str">
        <f>IF(AND((RIGHT($N$3,2)-'[1]Miter Profiles'!$AC$15-'[1]Outside Edges'!$B114)&gt;=4,'[1]Outside Edges'!$Q114="Yes"),"Yes","No")</f>
        <v>No</v>
      </c>
      <c r="O115" s="7" t="str">
        <f>IF(AND((RIGHT($O$3,2)-'[1]Miter Profiles'!$AC$16-'[1]Outside Edges'!$B114)&gt;=5,'[1]Outside Edges'!$Q114="Yes"),"Yes","No")</f>
        <v>Yes</v>
      </c>
      <c r="P115" s="63" t="str">
        <f>IF(AND((RIGHT($P$3,2)-'[1]Miter Profiles'!$AC$17-'[1]Outside Edges'!$B114)&gt;=5,'[1]Outside Edges'!$Q114="Yes"),"Yes","No")</f>
        <v>Yes</v>
      </c>
      <c r="Q115" s="64" t="str">
        <f>IF(AND((RIGHT($Q$3,2)-'[1]Miter Profiles'!$AC$18-'[1]Outside Edges'!$B114)&gt;=5,'[1]Outside Edges'!$Q114="Yes"),"Yes","No")</f>
        <v>No</v>
      </c>
      <c r="R115" s="8" t="str">
        <f>IF(AND((RIGHT($R$3,2)-'[1]Miter Profiles'!$AC$19-'[1]Outside Edges'!$B114)&gt;=5,'[1]Outside Edges'!$Q114="Yes"),"Yes","No")</f>
        <v>Yes</v>
      </c>
      <c r="S115" s="65" t="str">
        <f>IF(AND((RIGHT($S$3,2)-'[1]Miter Profiles'!$AC$20-'[1]Outside Edges'!$B114)&gt;=5,'[1]Outside Edges'!$Q114="Yes"),"Yes","No")</f>
        <v>Yes</v>
      </c>
      <c r="T115" s="7" t="str">
        <f>IF(AND((RIGHT($T$3,2)-'[1]Miter Profiles'!$AC$21-'[1]Outside Edges'!$B114)&gt;=5,'[1]Outside Edges'!$Q114="Yes"),"Yes","No")</f>
        <v>Yes</v>
      </c>
      <c r="U115" s="7" t="str">
        <f>IF(AND((RIGHT($U$3,2)-'[1]Miter Profiles'!$AC$22-'[1]Outside Edges'!$B114)&gt;=5,'[1]Outside Edges'!$Q114="Yes"),"Yes","No")</f>
        <v>Yes</v>
      </c>
      <c r="V115" s="63" t="str">
        <f>IF(AND((RIGHT($V$3,2)-'[1]Miter Profiles'!$AC$23-'[1]Outside Edges'!$B114)&gt;=5,'[1]Outside Edges'!$Q114="Yes"),"Yes","No")</f>
        <v>Yes</v>
      </c>
      <c r="W115" s="64" t="str">
        <f>IF(AND((RIGHT($W$3,2)-'[1]Miter Profiles'!$AC$24-'[1]Outside Edges'!$B114)&gt;=5,'[1]Outside Edges'!$Q114="Yes"),"Yes","No")</f>
        <v>No</v>
      </c>
      <c r="X115" s="8" t="str">
        <f>IF(AND((RIGHT($X$3,2)-'[1]Miter Profiles'!$AC$25-'[1]Outside Edges'!$B114)&gt;=5,'[1]Outside Edges'!$Q114="Yes"),"Yes","No")</f>
        <v>Yes</v>
      </c>
      <c r="Y115" s="65" t="str">
        <f>IF(AND((RIGHT($Y$3,2)-'[1]Miter Profiles'!$AC$26-'[1]Outside Edges'!$B114)&gt;=5,'[1]Outside Edges'!$Q114="Yes"),"Yes","No")</f>
        <v>Yes</v>
      </c>
      <c r="Z115" s="7" t="str">
        <f>IF(AND((RIGHT($Z$3,2)-'[1]Miter Profiles'!$AC$27-'[1]Outside Edges'!$B114)&gt;=5,'[1]Outside Edges'!$Q114="Yes"),"Yes","No")</f>
        <v>Yes</v>
      </c>
      <c r="AA115" s="7" t="str">
        <f>IF(AND((RIGHT($AA$3,2)-'[1]Miter Profiles'!$AC$28-'[1]Outside Edges'!$B114)&gt;=5,'[1]Outside Edges'!$Q114="Yes"),"Yes","No")</f>
        <v>Yes</v>
      </c>
      <c r="AB115" s="63" t="str">
        <f>IF(AND((RIGHT($AB$3,2)-'[1]Miter Profiles'!$AC$29-'[1]Outside Edges'!$B114)&gt;=5,'[1]Outside Edges'!$Q114="Yes"),"Yes","No")</f>
        <v>Yes</v>
      </c>
      <c r="AC115" s="64" t="str">
        <f>IF(AND((RIGHT($AC$3,2)-'[1]Miter Profiles'!$AC$30-'[1]Outside Edges'!$B114)&gt;=5,'[1]Outside Edges'!$Q114="Yes"),"Yes","No")</f>
        <v>Yes</v>
      </c>
      <c r="AD115" s="8" t="str">
        <f>IF(AND((RIGHT($AD$3,2)-'[1]Miter Profiles'!$AC$31-'[1]Outside Edges'!$B114)&gt;=5,'[1]Outside Edges'!$Q114="Yes"),"Yes","No")</f>
        <v>Yes</v>
      </c>
      <c r="AE115" s="65" t="str">
        <f>IF(AND((RIGHT($AE$3,2)-'[1]Miter Profiles'!$AC$32-'[1]Outside Edges'!$B114)&gt;=5,'[1]Outside Edges'!$Q114="Yes"),"Yes","No")</f>
        <v>Yes</v>
      </c>
      <c r="AF115" s="7" t="str">
        <f>IF(AND((RIGHT($AF$3,2)-'[1]Miter Profiles'!$AC$33-'[1]Outside Edges'!$B114)&gt;=5,'[1]Outside Edges'!$Q114="Yes"),"Yes","No")</f>
        <v>Yes</v>
      </c>
      <c r="AG115" s="7" t="str">
        <f>IF(AND((RIGHT($AG$3,2)-'[1]Miter Profiles'!$AC$34-'[1]Outside Edges'!$B114)&gt;=5,'[1]Outside Edges'!$Q114="Yes"),"Yes","No")</f>
        <v>Yes</v>
      </c>
      <c r="AH115" s="63" t="str">
        <f>IF(AND((RIGHT($AH$3,2)-'[1]Miter Profiles'!$AC$35-'[1]Outside Edges'!$B114)&gt;=5,'[1]Outside Edges'!$Q114="Yes"),"Yes","No")</f>
        <v>Yes</v>
      </c>
      <c r="AI115" s="64" t="str">
        <f>IF(AND((RIGHT($AI$3,2)-'[1]Miter Profiles'!$AC$36-'[1]Outside Edges'!$B114)&gt;=5,'[1]Outside Edges'!$Q114="Yes"),"Yes","No")</f>
        <v>Yes</v>
      </c>
      <c r="AJ115" s="8" t="str">
        <f>IF(AND((RIGHT($AJ$3,2)-'[1]Miter Profiles'!$AC$37-'[1]Outside Edges'!$B114)&gt;=5,'[1]Outside Edges'!$Q114="Yes"),"Yes","No")</f>
        <v>Yes</v>
      </c>
      <c r="AK115" s="65" t="str">
        <f>IF(AND((RIGHT($AK$3,2)-'[1]Miter Profiles'!$AC$38-'[1]Outside Edges'!$B114)&gt;=5,'[1]Outside Edges'!$Q114="Yes"),"Yes","No")</f>
        <v>Yes</v>
      </c>
      <c r="AL115" s="7" t="str">
        <f>IF(AND((RIGHT($AL$3,2)-'[1]Miter Profiles'!$AC$39-'[1]Outside Edges'!$B114)&gt;=5,'[1]Outside Edges'!$Q114="Yes"),"Yes","No")</f>
        <v>Yes</v>
      </c>
      <c r="AM115" s="7" t="str">
        <f>IF(AND((RIGHT($AM$3,2)-'[1]Miter Profiles'!$AC$40-'[1]Outside Edges'!$B114)&gt;=5,'[1]Outside Edges'!$Q114="Yes"),"Yes","No")</f>
        <v>Yes</v>
      </c>
      <c r="AN115" s="63" t="str">
        <f>IF(AND((RIGHT($AN$3,2)-'[1]Miter Profiles'!$AC$41-'[1]Outside Edges'!$B114)&gt;=5,'[1]Outside Edges'!$Q114="Yes"),"Yes","No")</f>
        <v>Yes</v>
      </c>
      <c r="AO115" s="64" t="str">
        <f>IF(AND((RIGHT($AO$3,2)-'[1]Miter Profiles'!$AC$42-'[1]Outside Edges'!$B114)&gt;=5,'[1]Outside Edges'!$Q114="Yes"),"Yes","No")</f>
        <v>Yes</v>
      </c>
      <c r="AP115" s="8" t="str">
        <f>IF(AND((RIGHT($AP$3,2)-'[1]Miter Profiles'!$AC$43-'[1]Outside Edges'!$B114)&gt;=5,'[1]Outside Edges'!$Q114="Yes"),"Yes","No")</f>
        <v>Yes</v>
      </c>
      <c r="AQ115" s="65" t="str">
        <f>IF(AND((RIGHT($AQ$3,2)-'[1]Miter Profiles'!$AC$44-'[1]Outside Edges'!$B114)&gt;=5,'[1]Outside Edges'!$Q114="Yes"),"Yes","No")</f>
        <v>Yes</v>
      </c>
      <c r="AR115" s="7" t="str">
        <f>IF(AND((RIGHT($AR$3,2)-'[1]Miter Profiles'!$AC$45-'[1]Outside Edges'!$B114)&gt;=5,'[1]Outside Edges'!$Q114="Yes"),"Yes","No")</f>
        <v>Yes</v>
      </c>
      <c r="AS115" s="7" t="str">
        <f>IF(AND((RIGHT($AS$3,2)-'[1]Miter Profiles'!$AC$46-'[1]Outside Edges'!$B114)&gt;=5,'[1]Outside Edges'!$Q114="Yes"),"Yes","No")</f>
        <v>Yes</v>
      </c>
      <c r="AT115" s="63" t="str">
        <f>IF(AND((RIGHT($AT$3,2)-'[1]Miter Profiles'!$AC$47-'[1]Outside Edges'!$B114)&gt;=5,'[1]Outside Edges'!$Q114="Yes"),"Yes","No")</f>
        <v>Yes</v>
      </c>
      <c r="AU115" s="64" t="str">
        <f>IF(AND((RIGHT($AU$3,2)-'[1]Miter Profiles'!$AC$48-'[1]Outside Edges'!$B114)&gt;=5,'[1]Outside Edges'!$Q114="Yes"),"Yes","No")</f>
        <v>Yes</v>
      </c>
      <c r="AV115" s="8" t="str">
        <f>IF(AND((RIGHT($AV$3,2)-'[1]Miter Profiles'!$AC$49-'[1]Outside Edges'!$B114)&gt;=5,'[1]Outside Edges'!$Q114="Yes"),"Yes","No")</f>
        <v>Yes</v>
      </c>
      <c r="AW115" s="65" t="str">
        <f>IF(AND((RIGHT($AW$3,2)-'[1]Miter Profiles'!$AC$50-'[1]Outside Edges'!$B114)&gt;=5,'[1]Outside Edges'!$Q114="Yes"),"Yes","No")</f>
        <v>Yes</v>
      </c>
      <c r="AX115" s="7" t="str">
        <f>IF(AND((RIGHT($AX$3,2)-'[1]Miter Profiles'!$AC$51-'[1]Outside Edges'!$B114)&gt;=5,'[1]Outside Edges'!$Q114="Yes"),"Yes","No")</f>
        <v>Yes</v>
      </c>
      <c r="AY115" s="7" t="str">
        <f>IF(AND((RIGHT($AY$3,2)-'[1]Miter Profiles'!$AC$52-'[1]Outside Edges'!$B114)&gt;=5,'[1]Outside Edges'!$Q114="Yes"),"Yes","No")</f>
        <v>Yes</v>
      </c>
      <c r="AZ115" s="63" t="str">
        <f>IF(AND((RIGHT($AZ$3,2)-'[1]Miter Profiles'!$AC$53-'[1]Outside Edges'!$B114)&gt;=5,'[1]Outside Edges'!$Q114="Yes"),"Yes","No")</f>
        <v>Yes</v>
      </c>
      <c r="BA115" s="64" t="str">
        <f>IF(AND((RIGHT($BA$3,2)-'[1]Miter Profiles'!$AC$54-'[1]Outside Edges'!$B114)&gt;=5,'[1]Outside Edges'!$Q114="Yes"),"Yes","No")</f>
        <v>Yes</v>
      </c>
      <c r="BB115" s="8" t="str">
        <f>IF(AND((RIGHT($BB$3,2)-'[1]Miter Profiles'!$AC$55-'[1]Outside Edges'!$B114)&gt;=5,'[1]Outside Edges'!$Q114="Yes"),"Yes","No")</f>
        <v>Yes</v>
      </c>
      <c r="BC115" s="65" t="str">
        <f>IF(AND((RIGHT($BC$3,2)-'[1]Miter Profiles'!$AC$56-'[1]Outside Edges'!$B114)&gt;=5,'[1]Outside Edges'!$Q114="Yes"),"Yes","No")</f>
        <v>Yes</v>
      </c>
      <c r="BD115" s="7" t="str">
        <f>IF(AND((RIGHT($BD$3,2)-'[1]Miter Profiles'!$AC$57-'[1]Outside Edges'!$B114)&gt;=5,'[1]Outside Edges'!$Q114="Yes"),"Yes","No")</f>
        <v>Yes</v>
      </c>
      <c r="BE115" s="7" t="str">
        <f>IF(AND((RIGHT($BE$3,2)-'[1]Miter Profiles'!$AC$58-'[1]Outside Edges'!$B114)&gt;=5,'[1]Outside Edges'!$Q114="Yes"),"Yes","No")</f>
        <v>Yes</v>
      </c>
      <c r="BF115" s="63" t="str">
        <f>IF(AND((RIGHT($BF$3,2)-'[1]Miter Profiles'!$AC$59-'[1]Outside Edges'!$B114)&gt;=5,'[1]Outside Edges'!$Q114="Yes"),"Yes","No")</f>
        <v>Yes</v>
      </c>
      <c r="BG115" s="64" t="str">
        <f>IF(AND((RIGHT($BG$3,2)-'[1]Miter Profiles'!$AC$60-'[1]Outside Edges'!$B114)&gt;=5,'[1]Outside Edges'!$Q114="Yes"),"Yes","No")</f>
        <v>Yes</v>
      </c>
      <c r="BH115" s="8" t="str">
        <f>IF(AND((RIGHT($BH$3,2)-'[1]Miter Profiles'!$AC$61-'[1]Outside Edges'!$B114)&gt;=5,'[1]Outside Edges'!$Q114="Yes"),"Yes","No")</f>
        <v>Yes</v>
      </c>
      <c r="BI115" s="65" t="str">
        <f>IF(AND((RIGHT($BI$3,2)-'[1]Miter Profiles'!$AC$62-'[1]Outside Edges'!$B114)&gt;=5,'[1]Outside Edges'!$Q114="Yes"),"Yes","No")</f>
        <v>Yes</v>
      </c>
      <c r="BJ115" s="7" t="str">
        <f>IF(AND((RIGHT($BJ$3,2)-'[1]Miter Profiles'!$AC$63-'[1]Outside Edges'!$B114)&gt;=5,'[1]Outside Edges'!$Q114="Yes"),"Yes","No")</f>
        <v>Yes</v>
      </c>
      <c r="BK115" s="7" t="str">
        <f>IF(AND((RIGHT($BK$3,2)-'[1]Miter Profiles'!$AC$64-'[1]Outside Edges'!$B114)&gt;=5,'[1]Outside Edges'!$Q114="Yes"),"Yes","No")</f>
        <v>Yes</v>
      </c>
      <c r="BL115" s="63" t="str">
        <f>IF(AND((RIGHT($BL$3,2)-'[1]Miter Profiles'!$AC$65-'[1]Outside Edges'!$B114)&gt;=5,'[1]Outside Edges'!$Q114="Yes"),"Yes","No")</f>
        <v>Yes</v>
      </c>
      <c r="BM115" s="64" t="str">
        <f>IF(AND((RIGHT($BM$3,2)-'[1]Miter Profiles'!$AC$66-'[1]Outside Edges'!$B114)&gt;=5,'[1]Outside Edges'!$Q114="Yes"),"Yes","No")</f>
        <v>Yes</v>
      </c>
      <c r="BN115" s="8" t="str">
        <f>IF(AND((RIGHT($BN$3,2)-'[1]Miter Profiles'!$AC$67-'[1]Outside Edges'!$B114)&gt;=5,'[1]Outside Edges'!$Q114="Yes"),"Yes","No")</f>
        <v>Yes</v>
      </c>
      <c r="BO115" s="65" t="str">
        <f>IF(AND((RIGHT($BO$3,2)-'[1]Miter Profiles'!$AC$68-'[1]Outside Edges'!$B114)&gt;=5,'[1]Outside Edges'!$Q114="Yes"),"Yes","No")</f>
        <v>Yes</v>
      </c>
      <c r="BP115" s="7" t="str">
        <f>IF(AND((RIGHT($BP$3,2)-'[1]Miter Profiles'!$AC$69-'[1]Outside Edges'!$B114)&gt;=5,'[1]Outside Edges'!$Q114="Yes"),"Yes","No")</f>
        <v>Yes</v>
      </c>
      <c r="BQ115" s="7" t="str">
        <f>IF(AND((RIGHT($BQ$3,2)-'[1]Miter Profiles'!$AC$70-'[1]Outside Edges'!$B114)&gt;=5,'[1]Outside Edges'!$Q114="Yes"),"Yes","No")</f>
        <v>Yes</v>
      </c>
      <c r="BR115" s="63" t="str">
        <f>IF(AND((RIGHT($BR$3,2)-'[1]Miter Profiles'!$AC$71-'[1]Outside Edges'!$B114)&gt;=5,'[1]Outside Edges'!$Q114="Yes"),"Yes","No")</f>
        <v>Yes</v>
      </c>
      <c r="BS115" s="64" t="str">
        <f>IF(AND((RIGHT($BS$3,2)-'[1]Miter Profiles'!$AC$72-'[1]Outside Edges'!$B114)&gt;=5,'[1]Outside Edges'!$Q114="Yes"),"Yes","No")</f>
        <v>Yes</v>
      </c>
      <c r="BT115" s="8" t="str">
        <f>IF(AND((RIGHT($BT$3,2)-'[1]Miter Profiles'!$AC$73-'[1]Outside Edges'!$B114)&gt;=5,'[1]Outside Edges'!$Q114="Yes"),"Yes","No")</f>
        <v>Yes</v>
      </c>
      <c r="BU115" s="65" t="str">
        <f>IF(AND((RIGHT($BU$3,2)-'[1]Miter Profiles'!$AC$74-'[1]Outside Edges'!$B114)&gt;=5,'[1]Outside Edges'!$Q114="Yes"),"Yes","No")</f>
        <v>Yes</v>
      </c>
      <c r="BV115" s="7" t="str">
        <f>IF(AND((RIGHT($BV$3,2)-'[1]Miter Profiles'!$AC$75-'[1]Outside Edges'!$B114)&gt;=5,'[1]Outside Edges'!$Q114="Yes"),"Yes","No")</f>
        <v>Yes</v>
      </c>
      <c r="BW115" s="7" t="str">
        <f>IF(AND((RIGHT($BW$3,2)-'[1]Miter Profiles'!$AC$76-'[1]Outside Edges'!$B114)&gt;=5,'[1]Outside Edges'!$Q114="Yes"),"Yes","No")</f>
        <v>Yes</v>
      </c>
      <c r="BX115" s="63" t="str">
        <f>IF(AND((RIGHT($BX$3,2)-'[1]Miter Profiles'!$AC$77-'[1]Outside Edges'!$B114)&gt;=5,'[1]Outside Edges'!$Q114="Yes"),"Yes","No")</f>
        <v>Yes</v>
      </c>
      <c r="BY115" s="64" t="str">
        <f>IF(AND((RIGHT($BY$3,2)-'[1]Miter Profiles'!$AC$78-'[1]Outside Edges'!$B114)&gt;=5,'[1]Outside Edges'!$Q114="Yes"),"Yes","No")</f>
        <v>Yes</v>
      </c>
      <c r="BZ115" s="8" t="str">
        <f>IF(AND((RIGHT($BZ$3,2)-'[1]Miter Profiles'!$AC$79-'[1]Outside Edges'!$B114)&gt;=5,'[1]Outside Edges'!$Q114="Yes"),"Yes","No")</f>
        <v>Yes</v>
      </c>
      <c r="CA115" s="65" t="str">
        <f>IF(AND((RIGHT($CA$3,2)-'[1]Miter Profiles'!$AC$80-'[1]Outside Edges'!$B114)&gt;=5,'[1]Outside Edges'!$Q114="Yes"),"Yes","No")</f>
        <v>Yes</v>
      </c>
      <c r="CB115" s="7" t="str">
        <f>IF(AND((RIGHT($CB$3,2)-'[1]Miter Profiles'!$AC$81-'[1]Outside Edges'!$B114)&gt;=5,'[1]Outside Edges'!$Q114="Yes"),"Yes","No")</f>
        <v>Yes</v>
      </c>
      <c r="CC115" s="7" t="str">
        <f>IF(AND((RIGHT($CC$3,2)-'[1]Miter Profiles'!$AC$82-'[1]Outside Edges'!$B114)&gt;=5,'[1]Outside Edges'!$Q114="Yes"),"Yes","No")</f>
        <v>Yes</v>
      </c>
      <c r="CD115" s="63" t="str">
        <f>IF(AND((RIGHT($CD$3,2)-'[1]Miter Profiles'!$AC$83-'[1]Outside Edges'!$B114)&gt;=5,'[1]Outside Edges'!$Q114="Yes"),"Yes","No")</f>
        <v>Yes</v>
      </c>
      <c r="CE115" s="64" t="str">
        <f>IF(AND((RIGHT($CE$3,2)-'[1]Miter Profiles'!$AC$84-'[1]Outside Edges'!$B114)&gt;=5,'[1]Outside Edges'!$Q114="Yes"),"Yes","No")</f>
        <v>Yes</v>
      </c>
      <c r="CF115" s="8" t="str">
        <f>IF(AND((RIGHT($CF$3,2)-'[1]Miter Profiles'!$AC$85-'[1]Outside Edges'!$B114)&gt;=5,'[1]Outside Edges'!$Q114="Yes"),"Yes","No")</f>
        <v>Yes</v>
      </c>
      <c r="CG115" s="65" t="str">
        <f>IF(AND((RIGHT($CG$3,2)-'[1]Miter Profiles'!$AC$86-'[1]Outside Edges'!$B114)&gt;=5,'[1]Outside Edges'!$Q114="Yes"),"Yes","No")</f>
        <v>Yes</v>
      </c>
      <c r="CH115" s="7" t="str">
        <f>IF(AND((RIGHT($CH$3,2)-'[1]Miter Profiles'!$AC$87-'[1]Outside Edges'!$B114)&gt;=5,'[1]Outside Edges'!$Q114="Yes"),"Yes","No")</f>
        <v>Yes</v>
      </c>
      <c r="CI115" s="7" t="str">
        <f>IF(AND((RIGHT($CI$3,2)-'[1]Miter Profiles'!$AC$88-'[1]Outside Edges'!$B114)&gt;=5,'[1]Outside Edges'!$Q114="Yes"),"Yes","No")</f>
        <v>Yes</v>
      </c>
      <c r="CJ115" s="63" t="str">
        <f>IF(AND((RIGHT($CJ$3,2)-'[1]Miter Profiles'!$AC$89-'[1]Outside Edges'!$B114)&gt;=5,'[1]Outside Edges'!$Q114="Yes"),"Yes","No")</f>
        <v>Yes</v>
      </c>
      <c r="CK115" s="64" t="str">
        <f>IF(AND((RIGHT($CK$3,2)-'[1]Miter Profiles'!$AC$90-'[1]Outside Edges'!$B114)&gt;=5,'[1]Outside Edges'!$Q114="Yes"),"Yes","No")</f>
        <v>Yes</v>
      </c>
      <c r="CL115" s="8" t="str">
        <f>IF(AND((RIGHT($CL$3,2)-'[1]Miter Profiles'!$AC$91-'[1]Outside Edges'!$B114)&gt;=5,'[1]Outside Edges'!$Q114="Yes"),"Yes","No")</f>
        <v>Yes</v>
      </c>
      <c r="CM115" s="65" t="str">
        <f>IF(AND((RIGHT($CM$3,2)-'[1]Miter Profiles'!$AC$92-'[1]Outside Edges'!$B114)&gt;=5,'[1]Outside Edges'!$Q114="Yes"),"Yes","No")</f>
        <v>Yes</v>
      </c>
      <c r="CN115" s="7" t="str">
        <f>IF(AND((RIGHT(CN$3,2)-'[1]Miter Profiles'!$AC$93-'[1]Outside Edges'!$B114)&gt;=5,'[1]Outside Edges'!$Q114="Yes"),"Yes","No")</f>
        <v>No</v>
      </c>
      <c r="CO115" s="7" t="str">
        <f>IF(AND((RIGHT(CO$3,2)-'[1]Miter Profiles'!$AC$94-'[1]Outside Edges'!$B114)&gt;=5,'[1]Outside Edges'!$Q114="Yes"),"Yes","No")</f>
        <v>Yes</v>
      </c>
      <c r="CP115" s="63" t="str">
        <f>IF(AND((RIGHT(CP$3,2)-'[1]Miter Profiles'!$AC$95-'[1]Outside Edges'!$B114)&gt;=5,'[1]Outside Edges'!$Q114="Yes"),"Yes","No")</f>
        <v>Yes</v>
      </c>
      <c r="CQ115" s="64" t="str">
        <f>IF(AND((RIGHT(CQ$3,2)-'[1]Miter Profiles'!$AC$96-'[1]Outside Edges'!$B114)&gt;=5,'[1]Outside Edges'!$Q114="Yes"),"Yes","No")</f>
        <v>No</v>
      </c>
      <c r="CR115" s="8" t="str">
        <f>IF(AND((RIGHT(CR$3,2)-'[1]Miter Profiles'!$AC$97-'[1]Outside Edges'!$B114)&gt;=5,'[1]Outside Edges'!$Q114="Yes"),"Yes","No")</f>
        <v>Yes</v>
      </c>
      <c r="CS115" s="65" t="str">
        <f>IF(AND((RIGHT(CS$3,2)-'[1]Miter Profiles'!$AC$98-'[1]Outside Edges'!$B114)&gt;=5,'[1]Outside Edges'!$Q114="Yes"),"Yes","No")</f>
        <v>Yes</v>
      </c>
      <c r="CT115" s="7" t="str">
        <f>IF(AND((RIGHT($CT$3,2)-'[1]Miter Profiles'!$AC$99-'[1]Outside Edges'!$B114)&gt;=5,'[1]Outside Edges'!$Q114="Yes"),"Yes","No")</f>
        <v>No</v>
      </c>
      <c r="CU115" s="7" t="str">
        <f>IF(AND((RIGHT($CU$3,2)-'[1]Miter Profiles'!$AC$100-'[1]Outside Edges'!$B114)&gt;=5,'[1]Outside Edges'!$Q114="Yes"),"Yes","No")</f>
        <v>Yes</v>
      </c>
      <c r="CV115" s="63" t="str">
        <f>IF(AND((RIGHT($CV$3,2)-'[1]Miter Profiles'!$AC$101-'[1]Outside Edges'!$B114)&gt;=5,'[1]Outside Edges'!$Q114="Yes"),"Yes","No")</f>
        <v>Yes</v>
      </c>
      <c r="CW115" s="64" t="str">
        <f>IF(AND((RIGHT($CW$3,2)-'[1]Miter Profiles'!$AC$102-'[1]Outside Edges'!$B114)&gt;=5,'[1]Outside Edges'!$Q114="Yes"),"Yes","No")</f>
        <v>Yes</v>
      </c>
      <c r="CX115" s="8" t="str">
        <f>IF(AND((RIGHT($CX$3,2)-'[1]Miter Profiles'!$AC$103-'[1]Outside Edges'!$B114)&gt;=5,'[1]Outside Edges'!$Q114="Yes"),"Yes","No")</f>
        <v>Yes</v>
      </c>
      <c r="CY115" s="65" t="str">
        <f>IF(AND((RIGHT($CY$3,2)-'[1]Miter Profiles'!$AC$104-'[1]Outside Edges'!$B114)&gt;=5,'[1]Outside Edges'!$Q114="Yes"),"Yes","No")</f>
        <v>Yes</v>
      </c>
      <c r="CZ115" s="7" t="str">
        <f>IF(AND((RIGHT($CZ$3,2)-'[1]Miter Profiles'!$AC$105-'[1]Outside Edges'!$B114)&gt;=5,'[1]Outside Edges'!$Q114="Yes"),"Yes","No")</f>
        <v>No</v>
      </c>
      <c r="DA115" s="7" t="str">
        <f>IF(AND((RIGHT($DA$3,2)-'[1]Miter Profiles'!$AC$106-'[1]Outside Edges'!$B114)&gt;=5,'[1]Outside Edges'!$Q114="Yes"),"Yes","No")</f>
        <v>No</v>
      </c>
      <c r="DB115" s="63" t="str">
        <f>IF(AND((RIGHT($DB$3,2)-'[1]Miter Profiles'!$AC$107-'[1]Outside Edges'!$B114)&gt;=5,'[1]Outside Edges'!$Q114="Yes"),"Yes","No")</f>
        <v>No</v>
      </c>
      <c r="DC115" s="64" t="str">
        <f>IF(AND((RIGHT($DC$3,2)-'[1]Miter Profiles'!$AC$108-'[1]Outside Edges'!$B114)&gt;=5,'[1]Outside Edges'!$Q114="Yes"),"Yes","No")</f>
        <v>No</v>
      </c>
      <c r="DD115" s="8" t="str">
        <f>IF(AND((RIGHT($DD$3,2)-'[1]Miter Profiles'!$AC$109-'[1]Outside Edges'!$B114)&gt;=5,'[1]Outside Edges'!$Q114="Yes"),"Yes","No")</f>
        <v>Yes</v>
      </c>
      <c r="DE115" s="65" t="str">
        <f>IF(AND((RIGHT($DE$3,2)-'[1]Miter Profiles'!$AC$110-'[1]Outside Edges'!$B114)&gt;=5,'[1]Outside Edges'!$Q114="Yes"),"Yes","No")</f>
        <v>Yes</v>
      </c>
      <c r="DF115" s="7" t="str">
        <f>IF(AND((RIGHT($DF$3,2)-'[1]Miter Profiles'!$AC$111-'[1]Outside Edges'!$B114)&gt;=5,'[1]Outside Edges'!$Q114="Yes"),"Yes","No")</f>
        <v>Yes</v>
      </c>
      <c r="DG115" s="7" t="str">
        <f>IF(AND((RIGHT($DG$3,2)-'[1]Miter Profiles'!$AC$112-'[1]Outside Edges'!$B114)&gt;=5,'[1]Outside Edges'!$Q114="Yes"),"Yes","No")</f>
        <v>Yes</v>
      </c>
      <c r="DH115" s="63" t="str">
        <f>IF(AND((RIGHT($DH$3,2)-'[1]Miter Profiles'!$AC$113-'[1]Outside Edges'!$B114)&gt;=5,'[1]Outside Edges'!$Q114="Yes"),"Yes","No")</f>
        <v>Yes</v>
      </c>
      <c r="DI115" s="64" t="str">
        <f>IF(AND((RIGHT($DI$3,2)-'[1]Miter Profiles'!$AC$114-'[1]Outside Edges'!$B114)&gt;=5,'[1]Outside Edges'!$Q114="Yes"),"Yes","No")</f>
        <v>Yes</v>
      </c>
      <c r="DJ115" s="8" t="str">
        <f>IF(AND((RIGHT($DJ$3,2)-'[1]Miter Profiles'!$AC$115-'[1]Outside Edges'!$B114)&gt;=5,'[1]Outside Edges'!$Q114="Yes"),"Yes","No")</f>
        <v>Yes</v>
      </c>
      <c r="DK115" s="65" t="str">
        <f>IF(AND((RIGHT($DK$3,2)-'[1]Miter Profiles'!$AC$116-'[1]Outside Edges'!$B114)&gt;=5,'[1]Outside Edges'!$Q114="Yes"),"Yes","No")</f>
        <v>Yes</v>
      </c>
      <c r="DL115" s="7" t="str">
        <f>IF(AND((RIGHT($DL$3,2)-'[1]Miter Profiles'!$AC$117-'[1]Outside Edges'!$B114)&gt;=5,'[1]Outside Edges'!$Q114="Yes"),"Yes","No")</f>
        <v>Yes</v>
      </c>
      <c r="DM115" s="7" t="str">
        <f>IF(AND((RIGHT($DM$3,2)-'[1]Miter Profiles'!$AC$118-'[1]Outside Edges'!$B114)&gt;=5,'[1]Outside Edges'!$Q114="Yes"),"Yes","No")</f>
        <v>Yes</v>
      </c>
      <c r="DN115" s="63" t="str">
        <f>IF(AND((RIGHT($DN$3,2)-'[1]Miter Profiles'!$AC$119-'[1]Outside Edges'!$B114)&gt;=5,'[1]Outside Edges'!$Q114="Yes"),"Yes","No")</f>
        <v>Yes</v>
      </c>
      <c r="DO115" s="64" t="str">
        <f>IF(AND((RIGHT($DO$3,2)-'[1]Miter Profiles'!$AC$120-'[1]Outside Edges'!$B114)&gt;=5,'[1]Outside Edges'!$Q114="Yes"),"Yes","No")</f>
        <v>No</v>
      </c>
      <c r="DP115" s="8" t="str">
        <f>IF(AND((RIGHT($DP$3,2)-'[1]Miter Profiles'!$AC$121-'[1]Outside Edges'!$B114)&gt;=5,'[1]Outside Edges'!$Q114="Yes"),"Yes","No")</f>
        <v>No</v>
      </c>
      <c r="DQ115" s="65" t="str">
        <f>IF(AND((RIGHT($DQ$3,2)-'[1]Miter Profiles'!$AC$122-'[1]Outside Edges'!$B114)&gt;=5,'[1]Outside Edges'!$Q114="Yes"),"Yes","No")</f>
        <v>Yes</v>
      </c>
      <c r="DR115" s="7" t="str">
        <f>IF(AND((RIGHT($DR$3,2)-'[1]Miter Profiles'!$AC$123-'[1]Outside Edges'!$B114)&gt;=5,'[1]Outside Edges'!$Q114="Yes"),"Yes","No")</f>
        <v>Yes</v>
      </c>
      <c r="DS115" s="7" t="str">
        <f>IF(AND((RIGHT($DS$3,2)-'[1]Miter Profiles'!$AC$124-'[1]Outside Edges'!$B114)&gt;=5,'[1]Outside Edges'!$Q114="Yes"),"Yes","No")</f>
        <v>Yes</v>
      </c>
      <c r="DT115" s="63" t="str">
        <f>IF(AND((RIGHT($DT$3,2)-'[1]Miter Profiles'!$AC$125-'[1]Outside Edges'!$B114)&gt;=5,'[1]Outside Edges'!$Q114="Yes"),"Yes","No")</f>
        <v>Yes</v>
      </c>
      <c r="DU115" s="64" t="str">
        <f>IF(AND((RIGHT($DU$3,2)-'[1]Miter Profiles'!$AC$126-'[1]Outside Edges'!$B114)&gt;=5,'[1]Outside Edges'!$Q114="Yes"),"Yes","No")</f>
        <v>Yes</v>
      </c>
      <c r="DV115" s="8" t="str">
        <f>IF(AND((RIGHT($DV$3,2)-'[1]Miter Profiles'!$AC$127-'[1]Outside Edges'!$B114)&gt;=5,'[1]Outside Edges'!$Q114="Yes"),"Yes","No")</f>
        <v>Yes</v>
      </c>
      <c r="DW115" s="65" t="str">
        <f>IF(AND((RIGHT($DW$3,2)-'[1]Miter Profiles'!$AC$128-'[1]Outside Edges'!$B114)&gt;=5,'[1]Outside Edges'!$Q114="Yes"),"Yes","No")</f>
        <v>Yes</v>
      </c>
      <c r="DX115" s="7" t="str">
        <f>IF(AND((RIGHT($DX$3,2)-'[1]Miter Profiles'!$AC$129-'[1]Outside Edges'!$B114)&gt;=5,'[1]Outside Edges'!$Q114="Yes"),"Yes","No")</f>
        <v>Yes</v>
      </c>
      <c r="DY115" s="7" t="str">
        <f>IF(AND((RIGHT($DY$3,2)-'[1]Miter Profiles'!$AC$130-'[1]Outside Edges'!$B114)&gt;=5,'[1]Outside Edges'!$Q114="Yes"),"Yes","No")</f>
        <v>Yes</v>
      </c>
      <c r="DZ115" s="63" t="str">
        <f>IF(AND((RIGHT($DZ$3,2)-'[1]Miter Profiles'!$AC$131-'[1]Outside Edges'!$B114)&gt;=5,'[1]Outside Edges'!$Q114="Yes"),"Yes","No")</f>
        <v>Yes</v>
      </c>
      <c r="EA115" s="68" t="str">
        <f>IF(AND((RIGHT($EA$3,2)-'[1]Miter Profiles'!$AC$132-'[1]Outside Edges'!$B114)&gt;=5,'[1]Outside Edges'!$Q114="Yes"),"Yes","No")</f>
        <v>Yes</v>
      </c>
      <c r="EB115" s="78" t="str">
        <f>IF(AND((RIGHT($EB$3,2)-'[1]Miter Profiles'!$AC$133-'[1]Outside Edges'!$B114)&gt;=5,'[1]Outside Edges'!$Q114="Yes"),"Yes","No")</f>
        <v>No</v>
      </c>
      <c r="EC115" s="79" t="str">
        <f>IF(AND((RIGHT($EC$3,2)-'[1]Miter Profiles'!$AC$134-'[1]Outside Edges'!$B114)&gt;=5,'[1]Outside Edges'!$Q114="Yes"),"Yes","No")</f>
        <v>Yes</v>
      </c>
      <c r="ED115" s="81" t="str">
        <f>IF(AND((RIGHT($ED$3,2)-'[1]Miter Profiles'!$AC$135-'[1]Outside Edges'!$B114)&gt;=5,'[1]Outside Edges'!$Q114="Yes"),"Yes","No")</f>
        <v>Yes</v>
      </c>
      <c r="EE115" s="80" t="str">
        <f>IF(AND((RIGHT($EE$3,2)-'[1]Miter Profiles'!$AC$136-'[1]Outside Edges'!$B114)&gt;=5,'[1]Outside Edges'!$Q114="Yes"),"Yes","No")</f>
        <v>Yes</v>
      </c>
      <c r="EF115" s="63" t="str">
        <f>IF(AND((RIGHT($EF$3,2)-'[1]Miter Profiles'!$AC$137-'[1]Outside Edges'!$B114)&gt;=5,'[1]Outside Edges'!$Q114="Yes"),"Yes","No")</f>
        <v>Yes</v>
      </c>
      <c r="EG115" s="7" t="str">
        <f>IF(AND((RIGHT($EG$3,2)-'[1]Miter Profiles'!$AC$138-'[1]Outside Edges'!$B114)&gt;=5,'[1]Outside Edges'!$Q114="Yes"),"Yes","No")</f>
        <v>Yes</v>
      </c>
      <c r="EH115" s="68" t="str">
        <f>IF(AND((RIGHT($EH$3,2)-'[1]Miter Profiles'!$AC$139-'[1]Outside Edges'!$B114)&gt;=5,'[1]Outside Edges'!$Q114="Yes"),"Yes","No")</f>
        <v>Yes</v>
      </c>
      <c r="EI115" s="82" t="str">
        <f>IF(AND((RIGHT($EI$3,2)-'[1]Miter Profiles'!$AC$140-'[1]Outside Edges'!$B114)&gt;=5,'[1]Outside Edges'!$Q114="Yes"),"Yes","No")</f>
        <v>Yes</v>
      </c>
      <c r="EJ115" s="83" t="str">
        <f>IF(AND((RIGHT($EJ$3,2)-'[1]Miter Profiles'!$AC$141-'[1]Outside Edges'!$B114)&gt;=5,'[1]Outside Edges'!$Q114="Yes"),"Yes","No")</f>
        <v>Yes</v>
      </c>
      <c r="EK115" s="83" t="str">
        <f>IF(AND((RIGHT($EK$3,2)-'[1]Miter Profiles'!$AC$142-'[1]Outside Edges'!$B114)&gt;=5,'[1]Outside Edges'!$Q114="Yes"),"Yes","No")</f>
        <v>Yes</v>
      </c>
      <c r="EL115" s="81" t="str">
        <f>IF(AND((RIGHT($EL$3,2)-'[1]Miter Profiles'!$AC$143-'[1]Outside Edges'!$B114)&gt;=5,'[1]Outside Edges'!$Q114="Yes"),"Yes","No")</f>
        <v>Yes</v>
      </c>
      <c r="EM115" s="84" t="str">
        <f>IF(AND((RIGHT($EM$3,2)-'[1]Miter Profiles'!$AC$144-'[1]Outside Edges'!$B114)&gt;=5,'[1]Outside Edges'!$Q114="Yes"),"Yes","No")</f>
        <v>No</v>
      </c>
      <c r="EN115" s="7" t="str">
        <f>IF(AND((RIGHT($EN$3,2)-'[1]Miter Profiles'!$AC$145-'[1]Outside Edges'!$B114)&gt;=5,'[1]Outside Edges'!$Q114="Yes"),"Yes","No")</f>
        <v>Yes</v>
      </c>
      <c r="EO115" s="68" t="str">
        <f>IF(AND((RIGHT($EO$3,2)-'[1]Miter Profiles'!$AC$146-'[1]Outside Edges'!$B114)&gt;=5,'[1]Outside Edges'!$Q114="Yes"),"Yes","No")</f>
        <v>Yes</v>
      </c>
      <c r="EP115" s="83" t="str">
        <f>IF(AND((RIGHT($EP$3,2)-'[1]Miter Profiles'!$AC$147-'[1]Outside Edges'!$B114)&gt;=5,'[1]Outside Edges'!$Q114="Yes"),"Yes","No")</f>
        <v>No</v>
      </c>
      <c r="EQ115" s="83" t="str">
        <f>IF(AND((RIGHT($EQ$3,2)-'[1]Miter Profiles'!$AC$148-'[1]Outside Edges'!$B114)&gt;=5,'[1]Outside Edges'!$Q114="Yes"),"Yes","No")</f>
        <v>Yes</v>
      </c>
      <c r="ER115" s="81" t="str">
        <f>IF(AND((RIGHT($ER$3,2)-'[1]Miter Profiles'!$AC$149-'[1]Outside Edges'!$B114)&gt;=5,'[1]Outside Edges'!$Q114="Yes"),"Yes","No")</f>
        <v>Yes</v>
      </c>
      <c r="ES115" s="84" t="str">
        <f>IF(AND((RIGHT($ES$3,2)-'[1]Miter Profiles'!$AC$150-'[1]Outside Edges'!$B114)&gt;=5,'[1]Outside Edges'!$Q114="Yes"),"Yes","No")</f>
        <v>No</v>
      </c>
      <c r="ET115" s="7" t="str">
        <f>IF(AND((RIGHT($ET$3,2)-'[1]Miter Profiles'!$AC$151-'[1]Outside Edges'!$B114)&gt;=5,'[1]Outside Edges'!$Q114="Yes"),"Yes","No")</f>
        <v>Yes</v>
      </c>
      <c r="EU115" s="68" t="str">
        <f>IF(AND((RIGHT($EU$3,2)-'[1]Miter Profiles'!$AC$152-'[1]Outside Edges'!$B114)&gt;=5,'[1]Outside Edges'!$Q114="Yes"),"Yes","No")</f>
        <v>Yes</v>
      </c>
      <c r="EV115" s="83" t="str">
        <f>IF(AND((RIGHT($EV$3,2)-'[1]Miter Profiles'!$AC$153-'[1]Outside Edges'!$B114)&gt;=5,'[1]Outside Edges'!$Q114="Yes"),"Yes","No")</f>
        <v>No</v>
      </c>
      <c r="EW115" s="83" t="str">
        <f>IF(AND((RIGHT($EW$3,2)-'[1]Miter Profiles'!$AC$154-'[1]Outside Edges'!$B114)&gt;=5,'[1]Outside Edges'!$Q114="Yes"),"Yes","No")</f>
        <v>Yes</v>
      </c>
      <c r="EX115" s="81" t="str">
        <f>IF(AND((RIGHT($EX$3,2)-'[1]Miter Profiles'!$AC$155-'[1]Outside Edges'!$B114)&gt;=5,'[1]Outside Edges'!$Q114="Yes"),"Yes","No")</f>
        <v>Yes</v>
      </c>
      <c r="EY115" s="84" t="str">
        <f>IF(AND((RIGHT($EY$3,2)-'[1]Miter Profiles'!$AC$156-'[1]Outside Edges'!$B114)&gt;=5,'[1]Outside Edges'!$Q114="Yes"),"Yes","No")</f>
        <v>Yes</v>
      </c>
      <c r="EZ115" s="7" t="str">
        <f>IF(AND((RIGHT($EZ$3,2)-'[1]Miter Profiles'!$AC$157-'[1]Outside Edges'!$B114)&gt;=5,'[1]Outside Edges'!$Q114="Yes"),"Yes","No")</f>
        <v>Yes</v>
      </c>
      <c r="FA115" s="68" t="str">
        <f>IF(AND((RIGHT($FA$3,2)-'[1]Miter Profiles'!$AC$158-'[1]Outside Edges'!$B114)&gt;=5,'[1]Outside Edges'!$Q114="Yes"),"Yes","No")</f>
        <v>Yes</v>
      </c>
      <c r="FB115" s="83" t="str">
        <f>IF(AND((RIGHT($FB$3,2)-'[1]Miter Profiles'!$AC$159-'[1]Outside Edges'!$B114)&gt;=5,'[1]Outside Edges'!$Q114="Yes"),"Yes","No")</f>
        <v>Yes</v>
      </c>
      <c r="FC115" s="83" t="str">
        <f>IF(AND((RIGHT($FC$3,2)-'[1]Miter Profiles'!$AC$160-'[1]Outside Edges'!$B114)&gt;=5,'[1]Outside Edges'!$Q114="Yes"),"Yes","No")</f>
        <v>Yes</v>
      </c>
      <c r="FD115" s="81" t="str">
        <f>IF(AND((RIGHT($FD$3,2)-'[1]Miter Profiles'!$AC$161-'[1]Outside Edges'!$B114)&gt;=5,'[1]Outside Edges'!$Q114="Yes"),"Yes","No")</f>
        <v>Yes</v>
      </c>
      <c r="FE115" s="84" t="str">
        <f>IF(AND((RIGHT($FE$3,2)-'[1]Miter Profiles'!$AC$162-'[1]Outside Edges'!$B114)&gt;=5,'[1]Outside Edges'!$Q114="Yes"),"Yes","No")</f>
        <v>Yes</v>
      </c>
      <c r="FF115" s="7" t="str">
        <f>IF(AND((RIGHT($FF$3,2)-'[1]Miter Profiles'!$AC$163-'[1]Outside Edges'!$B114)&gt;=5,'[1]Outside Edges'!$Q114="Yes"),"Yes","No")</f>
        <v>Yes</v>
      </c>
      <c r="FG115" s="68" t="str">
        <f>IF(AND((RIGHT($FG$3,2)-'[1]Miter Profiles'!$AC$164-'[1]Outside Edges'!$B114)&gt;=5,'[1]Outside Edges'!$Q114="Yes"),"Yes","No")</f>
        <v>Yes</v>
      </c>
      <c r="FH115" s="83" t="str">
        <f>IF(AND((RIGHT($FH$3,2)-'[1]Miter Profiles'!$AC$165-'[1]Outside Edges'!$B114)&gt;=5,'[1]Outside Edges'!$Q114="Yes"),"Yes","No")</f>
        <v>Yes</v>
      </c>
      <c r="FI115" s="83" t="str">
        <f>IF(AND((RIGHT($FI$3,2)-'[1]Miter Profiles'!$AC$166-'[1]Outside Edges'!$B114)&gt;=5,'[1]Outside Edges'!$Q114="Yes"),"Yes","No")</f>
        <v>Yes</v>
      </c>
      <c r="FJ115" s="81" t="str">
        <f>IF(AND((RIGHT($FJ$3,2)-'[1]Miter Profiles'!$AC$167-'[1]Outside Edges'!$B114)&gt;=5,'[1]Outside Edges'!$Q114="Yes"),"Yes","No")</f>
        <v>Yes</v>
      </c>
      <c r="FK115" s="84" t="str">
        <f>IF(AND((RIGHT($FK$3,2)-'[1]Miter Profiles'!$AC$168-'[1]Outside Edges'!$B114)&gt;=5,'[1]Outside Edges'!$Q114="Yes"),"Yes","No")</f>
        <v>Yes</v>
      </c>
      <c r="FL115" s="7" t="str">
        <f>IF(AND((RIGHT($FL$3,2)-'[1]Miter Profiles'!$AC$169-'[1]Outside Edges'!$B114)&gt;=5,'[1]Outside Edges'!$Q114="Yes"),"Yes","No")</f>
        <v>Yes</v>
      </c>
      <c r="FM115" s="68" t="str">
        <f>IF(AND((RIGHT($FM$3,2)-'[1]Miter Profiles'!$AC$170-'[1]Outside Edges'!$B114)&gt;=5,'[1]Outside Edges'!$Q114="Yes"),"Yes","No")</f>
        <v>Yes</v>
      </c>
      <c r="FN115" s="83" t="str">
        <f>IF(AND((RIGHT($FN$3,2)-'[1]Miter Profiles'!$AC$171-'[1]Outside Edges'!$B114)&gt;=5,'[1]Outside Edges'!$Q114="Yes"),"Yes","No")</f>
        <v>Yes</v>
      </c>
      <c r="FO115" s="83" t="str">
        <f>IF(AND((RIGHT($FO$3,2)-'[1]Miter Profiles'!$AC$172-'[1]Outside Edges'!$B114)&gt;=5,'[1]Outside Edges'!$Q114="Yes"),"Yes","No")</f>
        <v>Yes</v>
      </c>
      <c r="FP115" s="81" t="str">
        <f>IF(AND((RIGHT($FP$3,2)-'[1]Miter Profiles'!$AC$173-'[1]Outside Edges'!$B114)&gt;=5,'[1]Outside Edges'!$Q114="Yes"),"Yes","No")</f>
        <v>Yes</v>
      </c>
      <c r="FQ115" s="84" t="str">
        <f>IF(AND((RIGHT($FQ$3,2)-'[1]Miter Profiles'!$AC$174-'[1]Outside Edges'!$B114)&gt;=5,'[1]Outside Edges'!$Q114="Yes"),"Yes","No")</f>
        <v>Yes</v>
      </c>
      <c r="FR115" s="7" t="str">
        <f>IF(AND((RIGHT($FR$3,2)-'[1]Miter Profiles'!$AC$175-'[1]Outside Edges'!$B114)&gt;=5,'[1]Outside Edges'!$Q114="Yes"),"Yes","No")</f>
        <v>Yes</v>
      </c>
      <c r="FS115" s="68" t="str">
        <f>IF(AND((RIGHT($FS$3,2)-'[1]Miter Profiles'!$AC$176-'[1]Outside Edges'!$B114)&gt;=5,'[1]Outside Edges'!$Q114="Yes"),"Yes","No")</f>
        <v>Yes</v>
      </c>
      <c r="FT115" s="83" t="str">
        <f>IF(AND((RIGHT($FT$3,2)-'[1]Miter Profiles'!$AC$177-'[1]Outside Edges'!$B114)&gt;=5,'[1]Outside Edges'!$Q114="Yes"),"Yes","No")</f>
        <v>Yes</v>
      </c>
      <c r="FU115" s="83" t="str">
        <f>IF(AND((RIGHT($FU$3,2)-'[1]Miter Profiles'!$AC$178-'[1]Outside Edges'!$B114)&gt;=5,'[1]Outside Edges'!$Q114="Yes"),"Yes","No")</f>
        <v>Yes</v>
      </c>
      <c r="FV115" s="81" t="str">
        <f>IF(AND((RIGHT($V$3,2)-'[1]Miter Profiles'!$AC$179-'[1]Outside Edges'!$B114)&gt;=5,'[1]Outside Edges'!$Q114="Yes"),"Yes","No")</f>
        <v>Yes</v>
      </c>
      <c r="FW115" s="84" t="str">
        <f>IF(AND((RIGHT($FW$3,2)-'[1]Miter Profiles'!$AC$180-'[1]Outside Edges'!$B114)&gt;=5,'[1]Outside Edges'!$Q114="Yes"),"Yes","No")</f>
        <v>No</v>
      </c>
      <c r="FX115" s="197" t="str">
        <f>IF(AND((RIGHT($FX$3,2)-'[1]Miter Profiles'!$AC$181-'[1]Outside Edges'!$B114)&gt;=5,'[1]Outside Edges'!$Q114="Yes"),"Yes","No")</f>
        <v>Yes</v>
      </c>
      <c r="FY115" s="198" t="str">
        <f>IF(AND((RIGHT($FY$3,2)-'[1]Miter Profiles'!$AC$182-'[1]Outside Edges'!$B114)&gt;=5,'[1]Outside Edges'!$Q114="Yes"),"Yes","No")</f>
        <v>Yes</v>
      </c>
      <c r="FZ115" s="200" t="str">
        <f>IF(AND((RIGHT($FZ$3,2)-'[1]Miter Profiles'!$AC$183-'[1]Outside Edges'!$B114)&gt;=5,'[1]Outside Edges'!$Q114="Yes"),"Yes","No")</f>
        <v>No</v>
      </c>
      <c r="GA115" s="201" t="str">
        <f>IF(AND((RIGHT($GA$3,2)-'[1]Miter Profiles'!$AC$184-'[1]Outside Edges'!$B114)&gt;=5,'[1]Outside Edges'!$Q114="Yes"),"Yes","No")</f>
        <v>Yes</v>
      </c>
      <c r="GB115" s="202" t="str">
        <f>IF(AND((RIGHT($GB$3,2)-'[1]Miter Profiles'!$AC$185-'[1]Outside Edges'!$B114)&gt;=5,'[1]Outside Edges'!$Q114="Yes"),"Yes","No")</f>
        <v>Yes</v>
      </c>
      <c r="GC115" s="199" t="str">
        <f>IF(AND((RIGHT($GC$3,2)-'[1]Miter Profiles'!$AC$186-'[1]Outside Edges'!$B114)&gt;=5,'[1]Outside Edges'!$Q114="Yes"),"Yes","No")</f>
        <v>No</v>
      </c>
      <c r="GD115" s="197" t="str">
        <f>IF(AND((RIGHT($GD$3,2)-'[1]Miter Profiles'!$AC$187-'[1]Outside Edges'!$B114)&gt;=5,'[1]Outside Edges'!$Q114="Yes"),"Yes","No")</f>
        <v>Yes</v>
      </c>
      <c r="GE115" s="198" t="str">
        <f>IF(AND((RIGHT($GE$3,2)-'[1]Miter Profiles'!$AC$188-'[1]Outside Edges'!$B114)&gt;=5,'[1]Outside Edges'!$Q114="Yes"),"Yes","No")</f>
        <v>Yes</v>
      </c>
      <c r="GF115" s="200" t="str">
        <f>IF(AND((RIGHT($GF$3,2)-'[1]Miter Profiles'!$AC$189-'[1]Outside Edges'!$B114)&gt;=5,'[1]Outside Edges'!$Q114="Yes"),"Yes","No")</f>
        <v>Yes</v>
      </c>
      <c r="GG115" s="201" t="str">
        <f>IF(AND((RIGHT($GG$3,2)-'[1]Miter Profiles'!$AC$190-'[1]Outside Edges'!$B114)&gt;=5,'[1]Outside Edges'!$Q114="Yes"),"Yes","No")</f>
        <v>Yes</v>
      </c>
      <c r="GH115" s="202" t="str">
        <f>IF(AND((RIGHT($GH$3,2)-'[1]Miter Profiles'!$AC$191-'[1]Outside Edges'!$B114)&gt;=5,'[1]Outside Edges'!$Q114="Yes"),"Yes","No")</f>
        <v>Yes</v>
      </c>
      <c r="GI115" s="199" t="str">
        <f>IF(AND((RIGHT($GI$3,2)-'[1]Miter Profiles'!$AC$192-'[1]Outside Edges'!$B114)&gt;=5,'[1]Outside Edges'!$Q114="Yes"),"Yes","No")</f>
        <v>Yes</v>
      </c>
      <c r="GJ115" s="197" t="str">
        <f>IF(AND((RIGHT($GJ$3,2)-'[1]Miter Profiles'!$AC$193-'[1]Outside Edges'!$B114)&gt;=5,'[1]Outside Edges'!$Q114="Yes"),"Yes","No")</f>
        <v>Yes</v>
      </c>
      <c r="GK115" s="198" t="str">
        <f>IF(AND((RIGHT($GK$3,2)-'[1]Miter Profiles'!$AC$194-'[1]Outside Edges'!$B114)&gt;=5,'[1]Outside Edges'!$Q114="Yes"),"Yes","No")</f>
        <v>Yes</v>
      </c>
      <c r="GL115" s="200" t="str">
        <f>IF(AND((RIGHT($GL$3,2)-'[1]Miter Profiles'!$AC$195-'[1]Outside Edges'!$B114)&gt;=5,'[1]Outside Edges'!$Q114="Yes"),"Yes","No")</f>
        <v>Yes</v>
      </c>
      <c r="GM115" s="201" t="str">
        <f>IF(AND((RIGHT($GM$3,2)-'[1]Miter Profiles'!$AC$196-'[1]Outside Edges'!$B114)&gt;=5,'[1]Outside Edges'!$Q114="Yes"),"Yes","No")</f>
        <v>Yes</v>
      </c>
      <c r="GN115" s="202" t="str">
        <f>IF(AND((RIGHT($GN$3,2)-'[1]Miter Profiles'!$AC$197-'[1]Outside Edges'!$B114)&gt;=5,'[1]Outside Edges'!$Q114="Yes"),"Yes","No")</f>
        <v>Yes</v>
      </c>
      <c r="GO115" s="199" t="str">
        <f>IF(AND((RIGHT($GO$3,2)-'[1]Miter Profiles'!$AC$198-'[1]Outside Edges'!$B114)&gt;=5,'[1]Outside Edges'!$Q114="Yes"),"Yes","No")</f>
        <v>No</v>
      </c>
      <c r="GP115" s="197" t="str">
        <f>IF(AND((RIGHT($GP$3,2)-'[1]Miter Profiles'!$AC$199-'[1]Outside Edges'!$B114)&gt;=5,'[1]Outside Edges'!$Q114="Yes"),"Yes","No")</f>
        <v>Yes</v>
      </c>
      <c r="GQ115" s="198" t="str">
        <f>IF(AND((RIGHT($GQ$3,2)-'[1]Miter Profiles'!$AC$200-'[1]Outside Edges'!$B114)&gt;=5,'[1]Outside Edges'!$Q114="Yes"),"Yes","No")</f>
        <v>Yes</v>
      </c>
      <c r="GR115" s="211" t="str">
        <f>IF(AND((RIGHT($GR$3,2)-'[1]Miter Profiles'!$AC$201-'[1]Outside Edges'!$B114)&gt;=5,'[1]Outside Edges'!$Q114="Yes"),"Yes","No")</f>
        <v>Yes</v>
      </c>
      <c r="GS115" s="197" t="str">
        <f>IF(AND((RIGHT($GS$3,2)-'[1]Miter Profiles'!$AC$202-'[1]Outside Edges'!$B114)&gt;=5,'[1]Outside Edges'!$Q114="Yes"),"Yes","No")</f>
        <v>Yes</v>
      </c>
      <c r="GT115" s="212" t="str">
        <f>IF(AND((RIGHT($GT$3,2)-'[1]Miter Profiles'!$AC$203-'[1]Outside Edges'!$B114)&gt;=5,'[1]Outside Edges'!$Q114="Yes"),"Yes","No")</f>
        <v>Yes</v>
      </c>
      <c r="GU115" s="208" t="str">
        <f>IF(AND((RIGHT($GU$3,2)-'[1]Miter Profiles'!$AC$204-'[1]Outside Edges'!$B114)&gt;=5,'[1]Outside Edges'!$Q114="Yes"),"Yes","No")</f>
        <v>No</v>
      </c>
      <c r="GV115" s="209" t="str">
        <f>IF(AND((RIGHT($GV$3,2)-'[1]Miter Profiles'!$AC$205-'[1]Outside Edges'!$B114)&gt;=5,'[1]Outside Edges'!$Q114="Yes"),"Yes","No")</f>
        <v>Yes</v>
      </c>
      <c r="GW115" s="210" t="str">
        <f>IF(AND((RIGHT($GW$3,2)-'[1]Miter Profiles'!$AC$206-'[1]Outside Edges'!$B114)&gt;=5,'[1]Outside Edges'!$Q114="Yes"),"Yes","No")</f>
        <v>Yes</v>
      </c>
      <c r="GX115" s="200" t="str">
        <f>IF(AND((RIGHT($GX$3,2)-'[1]Miter Profiles'!$AC$207-'[1]Outside Edges'!$B114)&gt;=5,'[1]Outside Edges'!$Q114="Yes"),"Yes","No")</f>
        <v>No</v>
      </c>
      <c r="GY115" s="201" t="str">
        <f>IF(AND((RIGHT($GY$3,2)-'[1]Miter Profiles'!$AC$208-'[1]Outside Edges'!$B114)&gt;=5,'[1]Outside Edges'!$Q114="Yes"),"Yes","No")</f>
        <v>Yes</v>
      </c>
      <c r="GZ115" s="202" t="str">
        <f>IF(AND((RIGHT($GZ$3,2)-'[1]Miter Profiles'!$AC$209-'[1]Outside Edges'!$B114)&gt;=5,'[1]Outside Edges'!$Q114="Yes"),"Yes","No")</f>
        <v>Yes</v>
      </c>
      <c r="HA115" s="199" t="str">
        <f>IF(AND((RIGHT($HA$3,2)-'[1]Miter Profiles'!$AC$210-'[1]Outside Edges'!$B114)&gt;=5,'[1]Outside Edges'!$Q114="Yes"),"Yes","No")</f>
        <v>No</v>
      </c>
      <c r="HB115" s="197" t="str">
        <f>IF(AND((RIGHT($HB$3,2)-'[1]Miter Profiles'!$AC$211-'[1]Outside Edges'!$B114)&gt;=5,'[1]Outside Edges'!$Q114="Yes"),"Yes","No")</f>
        <v>Yes</v>
      </c>
      <c r="HC115" s="198" t="str">
        <f>IF(AND((RIGHT($HC$3,2)-'[1]Miter Profiles'!$AC$212-'[1]Outside Edges'!$B114)&gt;=5,'[1]Outside Edges'!$Q114="Yes"),"Yes","No")</f>
        <v>Yes</v>
      </c>
      <c r="HD115" s="200" t="str">
        <f>IF(AND((RIGHT($HD$3,2)-'[1]Miter Profiles'!$AC$213-'[1]Outside Edges'!$B114)&gt;=5,'[1]Outside Edges'!$Q114="Yes"),"Yes","No")</f>
        <v>No</v>
      </c>
      <c r="HE115" s="202" t="str">
        <f>IF(AND((RIGHT($HE$3,2)-'[1]Miter Profiles'!$AC$214-'[1]Outside Edges'!$B114)&gt;=5,'[1]Outside Edges'!$Q114="Yes"),"Yes","No")</f>
        <v>No</v>
      </c>
      <c r="HF115" s="199" t="str">
        <f>IF(AND((RIGHT($HF$3,2)-'[1]Miter Profiles'!$AC$215-'[1]Outside Edges'!$B114)&gt;=5,'[1]Outside Edges'!$Q114="Yes"),"Yes","No")</f>
        <v>Yes</v>
      </c>
      <c r="HG115" s="197" t="str">
        <f>IF(AND((RIGHT($HG$3,2)-'[1]Miter Profiles'!$AC$216-'[1]Outside Edges'!$B114)&gt;=5,'[1]Outside Edges'!$Q114="Yes"),"Yes","No")</f>
        <v>Yes</v>
      </c>
      <c r="HH115" s="198" t="str">
        <f>IF(AND((RIGHT($HH$3,2)-'[1]Miter Profiles'!$AC$217-'[1]Outside Edges'!$B114)&gt;=5,'[1]Outside Edges'!$Q114="Yes"),"Yes","No")</f>
        <v>Yes</v>
      </c>
      <c r="HI115" s="200" t="str">
        <f>IF(AND((RIGHT($HI$3,2)-'[1]Miter Profiles'!$AC$218-'[1]Outside Edges'!$B114)&gt;=5,'[1]Outside Edges'!$Q114="Yes"),"Yes","No")</f>
        <v>Yes</v>
      </c>
      <c r="HJ115" s="201" t="str">
        <f>IF(AND((RIGHT($HJ$3,2)-'[1]Miter Profiles'!$AC$219-'[1]Outside Edges'!$B114)&gt;=5,'[1]Outside Edges'!$Q114="Yes"),"Yes","No")</f>
        <v>Yes</v>
      </c>
      <c r="HK115" s="202" t="str">
        <f>IF(AND((RIGHT($HK$3,2)-'[1]Miter Profiles'!$AC$220-'[1]Outside Edges'!$B114)&gt;=5,'[1]Outside Edges'!$Q114="Yes"),"Yes","No")</f>
        <v>Yes</v>
      </c>
      <c r="HL115" s="199" t="str">
        <f>IF(AND((RIGHT($HL$3,2)-'[1]Miter Profiles'!$AC$221-'[1]Outside Edges'!$B114)&gt;=5,'[1]Outside Edges'!$Q114="Yes"),"Yes","No")</f>
        <v>No</v>
      </c>
      <c r="HM115" s="197" t="str">
        <f>IF(AND((RIGHT($HM$3,2)-'[1]Miter Profiles'!$AC$222-'[1]Outside Edges'!$B114)&gt;=5,'[1]Outside Edges'!$Q114="Yes"),"Yes","No")</f>
        <v>Yes</v>
      </c>
      <c r="HN115" s="197" t="str">
        <f>IF(AND((RIGHT($HN$3,2)-'[1]Miter Profiles'!$AC$223-'[1]Outside Edges'!$B114)&gt;=5,'[1]Outside Edges'!$Q114="Yes"),"Yes","No")</f>
        <v>Yes</v>
      </c>
      <c r="HO115" s="201" t="str">
        <f>IF(AND((RIGHT($HO$3,2)-'[1]Miter Profiles'!$AC$224-'[1]Outside Edges'!$B114)&gt;=5,'[1]Outside Edges'!$Q114="Yes"),"Yes","No")</f>
        <v>No</v>
      </c>
      <c r="HP115" s="201" t="str">
        <f>IF(AND((RIGHT($HP$3,2)-'[1]Miter Profiles'!$AC$225-'[1]Outside Edges'!$B114)&gt;=5,'[1]Outside Edges'!$Q114="Yes"),"Yes","No")</f>
        <v>Yes</v>
      </c>
      <c r="HQ115" s="201" t="str">
        <f>IF(AND((RIGHT($HQ$3,3)-'[1]Miter Profiles'!$AC$226-'[1]Outside Edges'!$B114)&gt;=5,'[1]Outside Edges'!$Q114="Yes"),"Yes","No")</f>
        <v>No</v>
      </c>
      <c r="HR115" s="201" t="str">
        <f>IF(AND((RIGHT($HR$3,2)-'[1]Miter Profiles'!$AC$227-'[1]Outside Edges'!$B114)&gt;=5,'[1]Outside Edges'!$Q114="Yes"),"Yes","No")</f>
        <v>No</v>
      </c>
      <c r="HS115" s="197" t="str">
        <f>IF(AND((RIGHT($HS$3,2)-'[1]Miter Profiles'!$AC$228-'[1]Outside Edges'!$B114)&gt;=5,'[1]Outside Edges'!$Q114="Yes"),"Yes","No")</f>
        <v>Yes</v>
      </c>
      <c r="HT115" s="197" t="str">
        <f>IF(AND((RIGHT($HT$3,2)-'[1]Miter Profiles'!$AC$229-'[1]Outside Edges'!$B114)&gt;=5,'[1]Outside Edges'!$Q114="Yes"),"Yes","No")</f>
        <v>Yes</v>
      </c>
      <c r="HU115" s="197" t="str">
        <f>IF(AND((RIGHT($HU$3,2)-'[1]Miter Profiles'!$AC$230-'[1]Outside Edges'!$B114)&gt;=5,'[1]Outside Edges'!$Q114="Yes"),"Yes","No")</f>
        <v>Yes</v>
      </c>
      <c r="HV115" s="201" t="str">
        <f>IF(AND((RIGHT($HV$3,2)-'[1]Miter Profiles'!$AC$231-'[1]Outside Edges'!$B114)&gt;=5,'[1]Outside Edges'!$Q114="Yes"),"Yes","No")</f>
        <v>No</v>
      </c>
      <c r="HW115" s="201" t="str">
        <f>IF(AND((RIGHT($HW$3,2)-'[1]Miter Profiles'!$AC$232-'[1]Outside Edges'!$B114)&gt;=5,'[1]Outside Edges'!$Q114="Yes"),"Yes","No")</f>
        <v>Yes</v>
      </c>
      <c r="HX115" s="201" t="str">
        <f>IF(AND((RIGHT($HX$3,2)-'[1]Miter Profiles'!$AC$233-'[1]Outside Edges'!$B114)&gt;=5,'[1]Outside Edges'!$Q114="Yes"),"Yes","No")</f>
        <v>Yes</v>
      </c>
      <c r="HY115" s="197" t="str">
        <f>IF(AND((RIGHT($HY$3,2)-'[1]Miter Profiles'!$AC$234-'[1]Outside Edges'!$B114)&gt;=5,'[1]Outside Edges'!$Q114="Yes"),"Yes","No")</f>
        <v>No</v>
      </c>
      <c r="HZ115" s="197" t="str">
        <f>IF(AND((RIGHT($HZ$3,2)-'[1]Miter Profiles'!$AC$235-'[1]Outside Edges'!$B114)&gt;=5,'[1]Outside Edges'!$Q114="Yes"),"Yes","No")</f>
        <v>Yes</v>
      </c>
      <c r="IA115" s="197" t="str">
        <f>IF(AND((RIGHT($IA$3,2)-'[1]Miter Profiles'!$AC$236-'[1]Outside Edges'!$B114)&gt;=5,'[1]Outside Edges'!$Q114="Yes"),"Yes","No")</f>
        <v>Yes</v>
      </c>
      <c r="IB115" s="201" t="str">
        <f>IF(AND((RIGHT($IB$3,2)-'[1]Miter Profiles'!$AC$237-'[1]Outside Edges'!$B114)&gt;=5,'[1]Outside Edges'!$Q114="Yes"),"Yes","No")</f>
        <v>Yes</v>
      </c>
      <c r="IC115" s="201" t="str">
        <f>IF(AND((RIGHT($IC$3,2)-'[1]Miter Profiles'!$AC$238-'[1]Outside Edges'!$B114)&gt;=5,'[1]Outside Edges'!$Q114="Yes"),"Yes","No")</f>
        <v>Yes</v>
      </c>
      <c r="ID115" s="201" t="str">
        <f>IF(AND((RIGHT($ID$3,2)-'[1]Miter Profiles'!$AC$239-'[1]Outside Edges'!$B114)&gt;=5,'[1]Outside Edges'!$Q114="Yes"),"Yes","No")</f>
        <v>Yes</v>
      </c>
      <c r="IE115" s="197" t="str">
        <f>IF(AND((RIGHT($IE$3,2)-'[1]Miter Profiles'!$AC$240-'[1]Outside Edges'!$B114)&gt;=5,'[1]Outside Edges'!$Q114="Yes"),"Yes","No")</f>
        <v>Yes</v>
      </c>
      <c r="IF115" s="197" t="str">
        <f>IF(AND((RIGHT($IF$3,2)-'[1]Miter Profiles'!$AC$241-'[1]Outside Edges'!$B114)&gt;=5,'[1]Outside Edges'!$Q114="Yes"),"Yes","No")</f>
        <v>Yes</v>
      </c>
      <c r="IG115" s="197" t="str">
        <f>IF(AND((RIGHT($IG$3,2)-'[1]Miter Profiles'!$AC$242-'[1]Outside Edges'!$B114)&gt;=5,'[1]Outside Edges'!$Q114="Yes"),"Yes","No")</f>
        <v>Yes</v>
      </c>
      <c r="IH115" s="201" t="str">
        <f>IF(AND((RIGHT($IH$3,2)-'[1]Miter Profiles'!$AC$243-'[1]Outside Edges'!$B114)&gt;=5,'[1]Outside Edges'!$Q114="Yes"),"Yes","No")</f>
        <v>Yes</v>
      </c>
      <c r="II115" s="201" t="str">
        <f>IF(AND((RIGHT($II$3,2)-'[1]Miter Profiles'!$AC$244-'[1]Outside Edges'!$B114)&gt;=5,'[1]Outside Edges'!$Q114="Yes"),"Yes","No")</f>
        <v>Yes</v>
      </c>
      <c r="IJ115" s="201" t="str">
        <f>IF(AND((RIGHT($IJ$3,2)-'[1]Miter Profiles'!$AC$245-'[1]Outside Edges'!$B114)&gt;=5,'[1]Outside Edges'!$Q114="Yes"),"Yes","No")</f>
        <v>Yes</v>
      </c>
      <c r="IK115" s="197" t="str">
        <f>IF(AND((RIGHT($IK$3,2)-'[1]Miter Profiles'!$AC$246-'[1]Outside Edges'!$B114)&gt;=5,'[1]Outside Edges'!$Q114="Yes"),"Yes","No")</f>
        <v>Yes</v>
      </c>
      <c r="IL115" s="197" t="str">
        <f>IF(AND((RIGHT($IL$3,2)-'[1]Miter Profiles'!$AC$247-'[1]Outside Edges'!$B114)&gt;=5,'[1]Outside Edges'!$Q114="Yes"),"Yes","No")</f>
        <v>Yes</v>
      </c>
      <c r="IM115" s="197" t="str">
        <f>IF(AND((RIGHT($IM$3,2)-'[1]Miter Profiles'!$AC$248-'[1]Outside Edges'!$B114)&gt;=5,'[1]Outside Edges'!$Q114="Yes"),"Yes","No")</f>
        <v>Yes</v>
      </c>
      <c r="IN115" s="201" t="str">
        <f>IF(AND((RIGHT($IN$3,2)-'[1]Miter Profiles'!$AC$249-'[1]Outside Edges'!$B114)&gt;=5,'[1]Outside Edges'!$Q114="Yes"),"Yes","No")</f>
        <v>No</v>
      </c>
      <c r="IO115" s="201" t="str">
        <f>IF(AND((RIGHT($IO$3,2)-'[1]Miter Profiles'!$AC$250-'[1]Outside Edges'!$B114)&gt;=5,'[1]Outside Edges'!$Q114="Yes"),"Yes","No")</f>
        <v>Yes</v>
      </c>
      <c r="IP115" s="201" t="str">
        <f>IF(AND((RIGHT($IP$3,2)-'[1]Miter Profiles'!$AC$251-'[1]Outside Edges'!$B114)&gt;=5,'[1]Outside Edges'!$Q114="Yes"),"Yes","No")</f>
        <v>Yes</v>
      </c>
      <c r="IQ115" s="197" t="str">
        <f>IF(AND((RIGHT($IQ$3,2)-'[1]Miter Profiles'!$AC$252-'[1]Outside Edges'!$B114)&gt;=5,'[1]Outside Edges'!$Q114="Yes"),"Yes","No")</f>
        <v>No</v>
      </c>
      <c r="IR115" s="197" t="str">
        <f>IF(AND((RIGHT($IR$3,2)-'[1]Miter Profiles'!$AC$253-'[1]Outside Edges'!$B114)&gt;=5,'[1]Outside Edges'!$Q114="Yes"),"Yes","No")</f>
        <v>Yes</v>
      </c>
      <c r="IS115" s="197" t="str">
        <f>IF(AND((RIGHT($IS$3,2)-'[1]Miter Profiles'!$AC$254-'[1]Outside Edges'!$B114)&gt;=5,'[1]Outside Edges'!$Q114="Yes"),"Yes","No")</f>
        <v>Yes</v>
      </c>
      <c r="IT115" s="201" t="str">
        <f>IF(AND((RIGHT($IT$3,2)-'[1]Miter Profiles'!$AC$255-'[1]Outside Edges'!$B114)&gt;=5,'[1]Outside Edges'!$Q114="Yes"),"Yes","No")</f>
        <v>No</v>
      </c>
      <c r="IU115" s="201" t="str">
        <f>IF(AND((RIGHT($IU$3,2)-'[1]Miter Profiles'!$AC$256-'[1]Outside Edges'!$B114)&gt;=5,'[1]Outside Edges'!$Q114="Yes"),"Yes","No")</f>
        <v>Yes</v>
      </c>
      <c r="IV115" s="201" t="str">
        <f>IF(AND((RIGHT($IV$3,2)-'[1]Miter Profiles'!$AC$257-'[1]Outside Edges'!$B114)&gt;=5,'[1]Outside Edges'!$Q114="Yes"),"Yes","No")</f>
        <v>Yes</v>
      </c>
      <c r="IW115" s="197" t="str">
        <f>IF(AND((RIGHT($IW$3,2)-'[1]Miter Profiles'!$AC$258-'[1]Outside Edges'!$B114)&gt;=5,'[1]Outside Edges'!$Q114="Yes"),"Yes","No")</f>
        <v>Yes</v>
      </c>
      <c r="IX115" s="197" t="str">
        <f>IF(AND((RIGHT($IX$3,2)-'[1]Miter Profiles'!$AC$259-'[1]Outside Edges'!$B114)&gt;=5,'[1]Outside Edges'!$Q114="Yes"),"Yes","No")</f>
        <v>Yes</v>
      </c>
      <c r="IY115" s="197" t="str">
        <f>IF(AND((RIGHT($IY$3,2)-'[1]Miter Profiles'!$AC$260-'[1]Outside Edges'!$B114)&gt;=5,'[1]Outside Edges'!$Q114="Yes"),"Yes","No")</f>
        <v>Yes</v>
      </c>
      <c r="IZ115" s="201" t="str">
        <f>IF(AND((RIGHT($IZ$3,2)-'[1]Miter Profiles'!$AC$261-'[1]Outside Edges'!$B114)&gt;=5,'[1]Outside Edges'!$Q114="Yes"),"Yes","No")</f>
        <v>Yes</v>
      </c>
      <c r="JA115" s="201" t="str">
        <f>IF(AND((RIGHT($JA$3,2)-'[1]Miter Profiles'!$AC$262-'[1]Outside Edges'!$B114)&gt;=5,'[1]Outside Edges'!$Q114="Yes"),"Yes","No")</f>
        <v>Yes</v>
      </c>
      <c r="JB115" s="201" t="str">
        <f>IF(AND((RIGHT($JB$3,2)-'[1]Miter Profiles'!$AC$263-'[1]Outside Edges'!$B114)&gt;=5,'[1]Outside Edges'!$Q114="Yes"),"Yes","No")</f>
        <v>Yes</v>
      </c>
      <c r="JC115" s="197" t="str">
        <f>IF(AND((RIGHT($JC$3,2)-'[1]Miter Profiles'!$AC$264-'[1]Outside Edges'!$B114)&gt;=5,'[1]Outside Edges'!$Q114="Yes"),"Yes","No")</f>
        <v>Yes</v>
      </c>
      <c r="JD115" s="197" t="str">
        <f>IF(AND((RIGHT($JD$3,2)-'[1]Miter Profiles'!$AC$265-'[1]Outside Edges'!$B114)&gt;=5,'[1]Outside Edges'!$Q114="Yes"),"Yes","No")</f>
        <v>Yes</v>
      </c>
      <c r="JE115" s="197" t="str">
        <f>IF(AND((RIGHT($JE$3,2)-'[1]Miter Profiles'!$AC$266-'[1]Outside Edges'!$B114)&gt;=5,'[1]Outside Edges'!$Q114="Yes"),"Yes","No")</f>
        <v>Yes</v>
      </c>
      <c r="JF115" s="201" t="str">
        <f>IF(AND((RIGHT($JF$3,2)-'[1]Miter Profiles'!$AC$267-'[1]Outside Edges'!$B114)&gt;=5,'[1]Outside Edges'!$Q114="Yes"),"Yes","No")</f>
        <v>No</v>
      </c>
      <c r="JG115" s="201" t="str">
        <f>IF(AND((RIGHT($JG$3,2)-'[1]Miter Profiles'!$AC$268-'[1]Outside Edges'!$B114)&gt;=5,'[1]Outside Edges'!$Q114="Yes"),"Yes","No")</f>
        <v>Yes</v>
      </c>
      <c r="JH115" s="201" t="str">
        <f>IF(AND((RIGHT($JH$3,2)-'[1]Miter Profiles'!$AC$269-'[1]Outside Edges'!$B114)&gt;=5,'[1]Outside Edges'!$Q114="Yes"),"Yes","No")</f>
        <v>Yes</v>
      </c>
      <c r="JI115" s="197" t="str">
        <f>IF(AND((RIGHT($JI$3,2)-'[1]Miter Profiles'!$AC$270-'[1]Outside Edges'!$B114)&gt;=5,'[1]Outside Edges'!$Q114="Yes"),"Yes","No")</f>
        <v>Yes</v>
      </c>
      <c r="JJ115" s="197" t="str">
        <f>IF(AND((RIGHT($JJ$3,2)-'[1]Miter Profiles'!$AC$271-'[1]Outside Edges'!$B114)&gt;=5,'[1]Outside Edges'!$Q114="Yes"),"Yes","No")</f>
        <v>Yes</v>
      </c>
      <c r="JK115" s="197" t="str">
        <f>IF(AND((RIGHT($JK$3,2)-'[1]Miter Profiles'!$AC$272-'[1]Outside Edges'!$B114)&gt;=5,'[1]Outside Edges'!$Q114="Yes"),"Yes","No")</f>
        <v>Yes</v>
      </c>
      <c r="JL115" s="201" t="str">
        <f>IF(AND((RIGHT($JL$3,2)-'[1]Miter Profiles'!$AC$273-'[1]Outside Edges'!$B114)&gt;=5,'[1]Outside Edges'!$Q114="Yes"),"Yes","No")</f>
        <v>Yes</v>
      </c>
      <c r="JM115" s="201" t="str">
        <f>IF(AND((RIGHT($JM$3,2)-'[1]Miter Profiles'!$AC$274-'[1]Outside Edges'!$B114)&gt;=5,'[1]Outside Edges'!$Q114="Yes"),"Yes","No")</f>
        <v>Yes</v>
      </c>
      <c r="JN115" s="201" t="str">
        <f>IF(AND((RIGHT($JN$3,2)-'[1]Miter Profiles'!$AC$275-'[1]Outside Edges'!$B114)&gt;=5,'[1]Outside Edges'!$Q114="Yes"),"Yes","No")</f>
        <v>Yes</v>
      </c>
      <c r="JO115" s="197" t="str">
        <f>IF(AND((RIGHT($JO$3,2)-'[1]Miter Profiles'!$AC$276-'[1]Outside Edges'!$B114)&gt;=5,'[1]Outside Edges'!$Q114="Yes"),"Yes","No")</f>
        <v>Yes</v>
      </c>
      <c r="JP115" s="197" t="str">
        <f>IF(AND((RIGHT($JP$3,2)-'[1]Miter Profiles'!$AC$277-'[1]Outside Edges'!$B114)&gt;=5,'[1]Outside Edges'!$Q114="Yes"),"Yes","No")</f>
        <v>Yes</v>
      </c>
      <c r="JQ115" s="197" t="str">
        <f>IF(AND((RIGHT($JQ$3,2)-'[1]Miter Profiles'!$AC$278-'[1]Outside Edges'!$B114)&gt;=5,'[1]Outside Edges'!$Q114="Yes"),"Yes","No")</f>
        <v>Yes</v>
      </c>
      <c r="JR115" s="201" t="str">
        <f>IF(AND((RIGHT($JR$3,2)-'[1]Miter Profiles'!$AC$279-'[1]Outside Edges'!$B114)&gt;=5,'[1]Outside Edges'!$Q114="Yes"),"Yes","No")</f>
        <v>No</v>
      </c>
      <c r="JS115" s="201" t="str">
        <f>IF(AND((RIGHT($JS$3,2)-'[1]Miter Profiles'!$AC$280-'[1]Outside Edges'!$B114)&gt;=5,'[1]Outside Edges'!$Q114="Yes"),"Yes","No")</f>
        <v>No</v>
      </c>
      <c r="JT115" s="201" t="str">
        <f>IF(AND((RIGHT($JT$3,2)-'[1]Miter Profiles'!$AC$281-'[1]Outside Edges'!$B114)&gt;=5,'[1]Outside Edges'!$Q114="Yes"),"Yes","No")</f>
        <v>Yes</v>
      </c>
      <c r="JU115" s="197" t="str">
        <f>IF(AND((RIGHT($JU$3,2)-'[1]Miter Profiles'!$AC$282-'[1]Outside Edges'!$B114)&gt;=5,'[1]Outside Edges'!$Q114="Yes"),"Yes","No")</f>
        <v>No</v>
      </c>
      <c r="JV115" s="197" t="str">
        <f>IF(AND((RIGHT($JV$3,2)-'[1]Miter Profiles'!$AC$283-'[1]Outside Edges'!$B114)&gt;=5,'[1]Outside Edges'!$Q114="Yes"),"Yes","No")</f>
        <v>No</v>
      </c>
      <c r="JW115" s="197" t="str">
        <f>IF(AND((RIGHT($JW$3,2)-'[1]Miter Profiles'!$AC$284-'[1]Outside Edges'!$B114)&gt;=5,'[1]Outside Edges'!$Q114="Yes"),"Yes","No")</f>
        <v>Yes</v>
      </c>
      <c r="JX115" s="201" t="str">
        <f>IF(AND((RIGHT($JX$3,2)-'[1]Miter Profiles'!$AC$285-'[1]Outside Edges'!$B114)&gt;=5,'[1]Outside Edges'!$Q114="Yes"),"Yes","No")</f>
        <v>Yes</v>
      </c>
      <c r="JY115" s="201" t="str">
        <f>IF(AND((RIGHT($JY$3,2)-'[1]Miter Profiles'!$AC$286-'[1]Outside Edges'!$B114)&gt;=5,'[1]Outside Edges'!$Q114="Yes"),"Yes","No")</f>
        <v>Yes</v>
      </c>
      <c r="JZ115" s="201" t="str">
        <f>IF(AND((RIGHT($JZ$3,2)-'[1]Miter Profiles'!$AC$287-'[1]Outside Edges'!$B114)&gt;=5,'[1]Outside Edges'!$Q114="Yes"),"Yes","No")</f>
        <v>Yes</v>
      </c>
      <c r="KA115" s="197" t="str">
        <f>IF(AND((RIGHT($KA$3,2)-'[1]Miter Profiles'!$AC$288-'[1]Outside Edges'!$B114)&gt;=5,'[1]Outside Edges'!$Q114="Yes"),"Yes","No")</f>
        <v>Yes</v>
      </c>
      <c r="KB115" s="197" t="str">
        <f>IF(AND((RIGHT($KB$3,2)-'[1]Miter Profiles'!$AC$289-'[1]Outside Edges'!$B114)&gt;=5,'[1]Outside Edges'!$Q114="Yes"),"Yes","No")</f>
        <v>Yes</v>
      </c>
      <c r="KC115" s="197" t="str">
        <f>IF(AND((RIGHT($KC$3,2)-'[1]Miter Profiles'!$AC$290-'[1]Outside Edges'!$B114)&gt;=5,'[1]Outside Edges'!$Q114="Yes"),"Yes","No")</f>
        <v>Yes</v>
      </c>
      <c r="KD115" s="201" t="str">
        <f>IF(AND((RIGHT($KD$3,2)-'[1]Miter Profiles'!$AC$291-'[1]Outside Edges'!$B114)&gt;=5,'[1]Outside Edges'!$Q114="Yes"),"Yes","No")</f>
        <v>No</v>
      </c>
      <c r="KE115" s="201" t="str">
        <f>IF(AND((RIGHT($KE$3,2)-'[1]Miter Profiles'!$AC$292-'[1]Outside Edges'!$B114)&gt;=5,'[1]Outside Edges'!$Q114="Yes"),"Yes","No")</f>
        <v>Yes</v>
      </c>
      <c r="KF115" s="201" t="str">
        <f>IF(AND((RIGHT($KF$3,2)-'[1]Miter Profiles'!$AC$293-'[1]Outside Edges'!$B114)&gt;=5,'[1]Outside Edges'!$Q114="Yes"),"Yes","No")</f>
        <v>Yes</v>
      </c>
      <c r="KG115" s="197" t="str">
        <f>IF(AND((RIGHT($KG$3,2)-'[1]Miter Profiles'!$AC$294-'[1]Outside Edges'!$B114)&gt;=5,'[1]Outside Edges'!$Q114="Yes"),"Yes","No")</f>
        <v>Yes</v>
      </c>
      <c r="KH115" s="197" t="str">
        <f>IF(AND((RIGHT($KH$3,2)-'[1]Miter Profiles'!$AC$295-'[1]Outside Edges'!$B114)&gt;=5,'[1]Outside Edges'!$Q114="Yes"),"Yes","No")</f>
        <v>Yes</v>
      </c>
      <c r="KI115" s="197" t="str">
        <f>IF(AND((RIGHT($KI$3,2)-'[1]Miter Profiles'!$AC$296-'[1]Outside Edges'!$B114)&gt;=5,'[1]Outside Edges'!$Q114="Yes"),"Yes","No")</f>
        <v>Yes</v>
      </c>
      <c r="KJ115" s="201" t="str">
        <f>IF(AND((RIGHT($KJ$3,2)-'[1]Miter Profiles'!$AC$297-'[1]Outside Edges'!$B114)&gt;=5,'[1]Outside Edges'!$Q114="Yes"),"Yes","No")</f>
        <v>Yes</v>
      </c>
      <c r="KK115" s="201" t="str">
        <f>IF(AND((RIGHT($KK$3,2)-'[1]Miter Profiles'!$AC$298-'[1]Outside Edges'!$B114)&gt;=5,'[1]Outside Edges'!$Q114="Yes"),"Yes","No")</f>
        <v>Yes</v>
      </c>
      <c r="KL115" s="201" t="str">
        <f>IF(AND((RIGHT($KL$3,2)-'[1]Miter Profiles'!$AC$299-'[1]Outside Edges'!$B114)&gt;=5,'[1]Outside Edges'!$Q114="Yes"),"Yes","No")</f>
        <v>Yes</v>
      </c>
      <c r="KM115" s="197" t="str">
        <f>IF(AND((RIGHT($KM$3,2)-'[1]Miter Profiles'!$AC$300-'[1]Outside Edges'!$B114)&gt;=5,'[1]Outside Edges'!$Q114="Yes"),"Yes","No")</f>
        <v>Yes</v>
      </c>
      <c r="KN115" s="197" t="str">
        <f>IF(AND((RIGHT($KN$3,2)-'[1]Miter Profiles'!$AC$301-'[1]Outside Edges'!$B114)&gt;=5,'[1]Outside Edges'!$Q114="Yes"),"Yes","No")</f>
        <v>Yes</v>
      </c>
      <c r="KO115" s="197" t="str">
        <f>IF(AND((RIGHT($KO$3,2)-'[1]Miter Profiles'!$AC$302-'[1]Outside Edges'!$B114)&gt;=5,'[1]Outside Edges'!$Q114="Yes"),"Yes","No")</f>
        <v>Yes</v>
      </c>
      <c r="KP115" s="201" t="str">
        <f>IF(AND((RIGHT($KP$3,2)-'[1]Miter Profiles'!$AC$303-'[1]Outside Edges'!$B114)&gt;=5,'[1]Outside Edges'!$Q114="Yes"),"Yes","No")</f>
        <v>Yes</v>
      </c>
      <c r="KQ115" s="201" t="str">
        <f>IF(AND((RIGHT($KQ$3,2)-'[1]Miter Profiles'!$AC$304-'[1]Outside Edges'!$B114)&gt;=5,'[1]Outside Edges'!$Q114="Yes"),"Yes","No")</f>
        <v>Yes</v>
      </c>
      <c r="KR115" s="201" t="str">
        <f>IF(AND((RIGHT($KR$3,2)-'[1]Miter Profiles'!$AC$305-'[1]Outside Edges'!$B114)&gt;=5,'[1]Outside Edges'!$Q114="Yes"),"Yes","No")</f>
        <v>Yes</v>
      </c>
      <c r="KS115" s="197" t="str">
        <f>IF(AND((RIGHT($KS$3,2)-'[1]Miter Profiles'!$AC$306-'[1]Outside Edges'!$B114)&gt;=5,'[1]Outside Edges'!$Q114="Yes"),"Yes","No")</f>
        <v>Yes</v>
      </c>
      <c r="KT115" s="197" t="str">
        <f>IF(AND((RIGHT($KT$3,2)-'[1]Miter Profiles'!$AC$307-'[1]Outside Edges'!$B114)&gt;=5,'[1]Outside Edges'!$Q114="Yes"),"Yes","No")</f>
        <v>Yes</v>
      </c>
      <c r="KU115" s="197" t="str">
        <f>IF(AND((RIGHT($KU$3,2)-'[1]Miter Profiles'!$AC$308-'[1]Outside Edges'!$B114)&gt;=5,'[1]Outside Edges'!$Q114="Yes"),"Yes","No")</f>
        <v>Yes</v>
      </c>
      <c r="KV115" s="201" t="str">
        <f>IF(AND((RIGHT($KV$3,2)-'[1]Miter Profiles'!$AC$309-'[1]Outside Edges'!$B114)&gt;=5,'[1]Outside Edges'!$Q114="Yes"),"Yes","No")</f>
        <v>No</v>
      </c>
      <c r="KW115" s="201" t="str">
        <f>IF(AND((RIGHT($KW$3,2)-'[1]Miter Profiles'!$AC$310-'[1]Outside Edges'!$B114)&gt;=5,'[1]Outside Edges'!$Q114="Yes"),"Yes","No")</f>
        <v>Yes</v>
      </c>
      <c r="KX115" s="201" t="str">
        <f>IF(AND((RIGHT($KX$3,2)-'[1]Miter Profiles'!$AC$311-'[1]Outside Edges'!$B114)&gt;=5,'[1]Outside Edges'!$Q114="Yes"),"Yes","No")</f>
        <v>Yes</v>
      </c>
      <c r="KY115" s="197" t="str">
        <f>IF(AND((RIGHT($KY$3,2)-'[1]Miter Profiles'!$AC$312-'[1]Outside Edges'!$B114)&gt;=5,'[1]Outside Edges'!$Q114="Yes"),"Yes","No")</f>
        <v>No</v>
      </c>
      <c r="KZ115" s="197" t="str">
        <f>IF(AND((RIGHT($KZ$3,2)-'[1]Miter Profiles'!$AC$313-'[1]Outside Edges'!$B114)&gt;=5,'[1]Outside Edges'!$Q114="Yes"),"Yes","No")</f>
        <v>Yes</v>
      </c>
      <c r="LA115" s="197" t="str">
        <f>IF(AND((RIGHT($LA$3,2)-'[1]Miter Profiles'!$AC$314-'[1]Outside Edges'!$B114)&gt;=5,'[1]Outside Edges'!$Q114="Yes"),"Yes","No")</f>
        <v>Yes</v>
      </c>
      <c r="LB115" s="201" t="str">
        <f>IF(AND((RIGHT($LB$3,2)-'[1]Miter Profiles'!$AC$315-'[1]Outside Edges'!$B114)&gt;=5,'[1]Outside Edges'!$Q114="Yes"),"Yes","No")</f>
        <v>No</v>
      </c>
      <c r="LC115" s="201" t="str">
        <f>IF(AND((RIGHT($LC$3,2)-'[1]Miter Profiles'!$AC$316-'[1]Outside Edges'!$B114)&gt;=5,'[1]Outside Edges'!$Q114="Yes"),"Yes","No")</f>
        <v>No</v>
      </c>
      <c r="LD115" s="201" t="str">
        <f>IF(AND((RIGHT($LD$3,2)-'[1]Miter Profiles'!$AC$317-'[1]Outside Edges'!$B114)&gt;=5,'[1]Outside Edges'!$Q114="Yes"),"Yes","No")</f>
        <v>No</v>
      </c>
      <c r="LE115" s="201" t="str">
        <f>IF(AND((RIGHT($LE$3,2)-'[1]Miter Profiles'!$AC$318-'[1]Outside Edges'!$B114)&gt;=5,'[1]Outside Edges'!$Q114="Yes"),"Yes","No")</f>
        <v>No</v>
      </c>
      <c r="LF115" s="197" t="str">
        <f>IF(AND((RIGHT($LF$3,2)-'[1]Miter Profiles'!$AC$319-'[1]Outside Edges'!$B114)&gt;=5,'[1]Outside Edges'!$Q114="Yes"),"Yes","No")</f>
        <v>No</v>
      </c>
      <c r="LG115" s="197" t="str">
        <f>IF(AND((RIGHT($LG$3,2)-'[1]Miter Profiles'!$AC$320-'[1]Outside Edges'!$B114)&gt;=5,'[1]Outside Edges'!$Q114="Yes"),"Yes","No")</f>
        <v>No</v>
      </c>
      <c r="LH115" s="197" t="str">
        <f>IF(AND((RIGHT($LH$3,2)-'[1]Miter Profiles'!$AC$321-'[1]Outside Edges'!$B114)&gt;=5,'[1]Outside Edges'!$Q114="Yes"),"Yes","No")</f>
        <v>No</v>
      </c>
      <c r="LI115" s="197" t="str">
        <f>IF(AND((RIGHT($LI$3,2)-'[1]Miter Profiles'!$AC$322-'[1]Outside Edges'!$B114)&gt;=5,'[1]Outside Edges'!$Q114="Yes"),"Yes","No")</f>
        <v>No</v>
      </c>
      <c r="LJ115" s="201" t="str">
        <f>IF(AND((RIGHT($LJ$3,2)-'[1]Miter Profiles'!$AC$323-'[1]Outside Edges'!$B114)&gt;=5,'[1]Outside Edges'!$Q114="Yes"),"Yes","No")</f>
        <v>No</v>
      </c>
      <c r="LK115" s="201" t="str">
        <f>IF(AND((RIGHT($LK$3,2)-'[1]Miter Profiles'!$AC$324-'[1]Outside Edges'!$B114)&gt;=5,'[1]Outside Edges'!$Q114="Yes"),"Yes","No")</f>
        <v>Yes</v>
      </c>
      <c r="LL115" s="201" t="str">
        <f>IF(AND((RIGHT($LL$3,2)-'[1]Miter Profiles'!$AC$325-'[1]Outside Edges'!$B114)&gt;=5,'[1]Outside Edges'!$Q114="Yes"),"Yes","No")</f>
        <v>Yes</v>
      </c>
      <c r="LM115" s="197" t="str">
        <f>IF(AND((RIGHT($LM$3,2)-'[1]Miter Profiles'!$AC$326-'[1]Outside Edges'!$B114)&gt;=5,'[1]Outside Edges'!$Q114="Yes"),"Yes","No")</f>
        <v>Yes</v>
      </c>
      <c r="LN115" s="197" t="str">
        <f>IF(AND((RIGHT($LN$3,2)-'[1]Miter Profiles'!$AC$327-'[1]Outside Edges'!$B114)&gt;=5,'[1]Outside Edges'!$Q114="Yes"),"Yes","No")</f>
        <v>Yes</v>
      </c>
      <c r="LO115" s="197" t="str">
        <f>IF(AND((RIGHT($LO$3,2)-'[1]Miter Profiles'!$AC$328-'[1]Outside Edges'!$B114)&gt;=5,'[1]Outside Edges'!$Q114="Yes"),"Yes","No")</f>
        <v>Yes</v>
      </c>
      <c r="LP115" s="201" t="str">
        <f>IF(AND((RIGHT($LP$3,2)-'[1]Miter Profiles'!$AC$329-'[1]Outside Edges'!$B114)&gt;=5,'[1]Outside Edges'!$Q114="Yes"),"Yes","No")</f>
        <v>No</v>
      </c>
      <c r="LQ115" s="201" t="str">
        <f>IF(AND((RIGHT($LQ$3,2)-'[1]Miter Profiles'!$AC$330-'[1]Outside Edges'!$B114)&gt;=5,'[1]Outside Edges'!$Q114="Yes"),"Yes","No")</f>
        <v>Yes</v>
      </c>
      <c r="LR115" s="201" t="str">
        <f>IF(AND((RIGHT($LR$3,2)-'[1]Miter Profiles'!$AC$331-'[1]Outside Edges'!$B114)&gt;=5,'[1]Outside Edges'!$Q114="Yes"),"Yes","No")</f>
        <v>Yes</v>
      </c>
      <c r="LS115" s="197" t="str">
        <f>IF(AND((RIGHT($LS$3,2)-'[1]Miter Profiles'!$AC$332-'[1]Outside Edges'!$B114)&gt;=5,'[1]Outside Edges'!$Q114="Yes"),"Yes","No")</f>
        <v>No</v>
      </c>
      <c r="LT115" s="197" t="str">
        <f>IF(AND((RIGHT($LT$3,2)-'[1]Miter Profiles'!$AC$333-'[1]Outside Edges'!$B114)&gt;=5,'[1]Outside Edges'!$Q114="Yes"),"Yes","No")</f>
        <v>Yes</v>
      </c>
      <c r="LU115" s="197" t="str">
        <f>IF(AND((RIGHT($LU$3,2)-'[1]Miter Profiles'!$AC$334-'[1]Outside Edges'!$B114)&gt;=5,'[1]Outside Edges'!$Q114="Yes"),"Yes","No")</f>
        <v>Yes</v>
      </c>
      <c r="LV115" s="201" t="str">
        <f>IF(AND((RIGHT($LV$3,2)-'[1]Miter Profiles'!$AC$335-'[1]Outside Edges'!$B114)&gt;=5,'[1]Outside Edges'!$Q114="Yes"),"Yes","No")</f>
        <v>No</v>
      </c>
      <c r="LW115" s="201" t="str">
        <f>IF(AND((RIGHT($LW$3,2)-'[1]Miter Profiles'!$AC$336-'[1]Outside Edges'!$B114)&gt;=5,'[1]Outside Edges'!$Q114="Yes"),"Yes","No")</f>
        <v>Yes</v>
      </c>
      <c r="LX115" s="201" t="str">
        <f>IF(AND((RIGHT($LX$3,2)-'[1]Miter Profiles'!$AC$337-'[1]Outside Edges'!$B114)&gt;=5,'[1]Outside Edges'!$Q114="Yes"),"Yes","No")</f>
        <v>Yes</v>
      </c>
      <c r="LY115" s="197" t="str">
        <f>IF(AND((RIGHT($LY$3,2)-'[1]Miter Profiles'!$AC$338-'[1]Outside Edges'!$B114)&gt;=5,'[1]Outside Edges'!$Q114="Yes"),"Yes","No")</f>
        <v>Yes</v>
      </c>
      <c r="LZ115" s="197" t="str">
        <f>IF(AND((RIGHT($LZ$3,2)-'[1]Miter Profiles'!$AC$339-'[1]Outside Edges'!$B114)&gt;=5,'[1]Outside Edges'!$Q114="Yes"),"Yes","No")</f>
        <v>Yes</v>
      </c>
      <c r="MA115" s="197" t="str">
        <f>IF(AND((RIGHT($MA$3,2)-'[1]Miter Profiles'!$AC$340-'[1]Outside Edges'!$B114)&gt;=5,'[1]Outside Edges'!$Q114="Yes"),"Yes","No")</f>
        <v>Yes</v>
      </c>
      <c r="MB115" s="201" t="str">
        <f>IF(AND((RIGHT($MB$3,2)-'[1]Miter Profiles'!$AC$341-'[1]Outside Edges'!$B114)&gt;=5,'[1]Outside Edges'!$Q114="Yes"),"Yes","No")</f>
        <v>No</v>
      </c>
      <c r="MC115" s="201" t="str">
        <f>IF(AND((RIGHT($MC$3,2)-'[1]Miter Profiles'!$AC$342-'[1]Outside Edges'!$B114)&gt;=5,'[1]Outside Edges'!$Q114="Yes"),"Yes","No")</f>
        <v>Yes</v>
      </c>
      <c r="MD115" s="201" t="str">
        <f>IF(AND((RIGHT($MD$3,2)-'[1]Miter Profiles'!$AC$343-'[1]Outside Edges'!$B114)&gt;=5,'[1]Outside Edges'!$Q114="Yes"),"Yes","No")</f>
        <v>Yes</v>
      </c>
      <c r="ME115" s="197" t="str">
        <f>IF(AND((RIGHT($ME$3,2)-'[1]Miter Profiles'!$AC$344-'[1]Outside Edges'!$B114)&gt;=5,'[1]Outside Edges'!$Q114="Yes"),"Yes","No")</f>
        <v>Yes</v>
      </c>
      <c r="MF115" s="197" t="str">
        <f>IF(AND((RIGHT($MF$3,2)-'[1]Miter Profiles'!$AC$345-'[1]Outside Edges'!$B114)&gt;=5,'[1]Outside Edges'!$Q114="Yes"),"Yes","No")</f>
        <v>Yes</v>
      </c>
      <c r="MG115" s="197" t="str">
        <f>IF(AND((RIGHT($MG$3,2)-'[1]Miter Profiles'!$AC$346-'[1]Outside Edges'!$B114)&gt;=5,'[1]Outside Edges'!$Q114="Yes"),"Yes","No")</f>
        <v>Yes</v>
      </c>
      <c r="MH115" s="201" t="str">
        <f>IF(AND((RIGHT($MH$3,2)-'[1]Miter Profiles'!$AC$347-'[1]Outside Edges'!$B114)&gt;=5,'[1]Outside Edges'!$Q114="Yes"),"Yes","No")</f>
        <v>Yes</v>
      </c>
      <c r="MI115" s="201" t="str">
        <f>IF(AND((RIGHT($MI$3,2)-'[1]Miter Profiles'!$AC$348-'[1]Outside Edges'!$B114)&gt;=5,'[1]Outside Edges'!$Q114="Yes"),"Yes","No")</f>
        <v>Yes</v>
      </c>
      <c r="MJ115" s="201" t="str">
        <f>IF(AND((RIGHT($MJ$3,2)-'[1]Miter Profiles'!$AC$349-'[1]Outside Edges'!$B114)&gt;=5,'[1]Outside Edges'!$Q114="Yes"),"Yes","No")</f>
        <v>Yes</v>
      </c>
      <c r="MK115" s="197" t="str">
        <f>IF(AND((RIGHT($MK$3,2)-'[1]Miter Profiles'!$AC$350-'[1]Outside Edges'!$B114)&gt;=5,'[1]Outside Edges'!$Q114="Yes"),"Yes","No")</f>
        <v>Yes</v>
      </c>
      <c r="ML115" s="197" t="str">
        <f>IF(AND((RIGHT($ML$3,2)-'[1]Miter Profiles'!$AC$351-'[1]Outside Edges'!$B114)&gt;=5,'[1]Outside Edges'!$Q114="Yes"),"Yes","No")</f>
        <v>Yes</v>
      </c>
      <c r="MM115" s="197" t="str">
        <f>IF(AND((RIGHT($MM$3,2)-'[1]Miter Profiles'!$AC$352-'[1]Outside Edges'!$B114)&gt;=5,'[1]Outside Edges'!$Q114="Yes"),"Yes","No")</f>
        <v>Yes</v>
      </c>
      <c r="MN115" s="201" t="str">
        <f>IF(AND((RIGHT($MK$3,2)-'[1]Miter Profiles'!$AC$353-'[1]Outside Edges'!$B114)&gt;=5,'[1]Outside Edges'!$Q114="Yes"),"Yes","No")</f>
        <v>Yes</v>
      </c>
      <c r="MO115" s="201" t="str">
        <f>IF(AND((RIGHT($ML$3,2)-'[1]Miter Profiles'!$AC$354-'[1]Outside Edges'!$B114)&gt;=5,'[1]Outside Edges'!$Q114="Yes"),"Yes","No")</f>
        <v>Yes</v>
      </c>
      <c r="MP115" s="201" t="str">
        <f>IF(AND((RIGHT($MM$3,2)-'[1]Miter Profiles'!$AC$355-'[1]Outside Edges'!$B114)&gt;=5,'[1]Outside Edges'!$Q114="Yes"),"Yes","No")</f>
        <v>Yes</v>
      </c>
      <c r="MQ115" s="197" t="str">
        <f>IF(AND((RIGHT($MK$3,2)-'[1]Miter Profiles'!$AC$356-'[1]Outside Edges'!$B114)&gt;=5,'[1]Outside Edges'!$Q114="Yes"),"Yes","No")</f>
        <v>No</v>
      </c>
      <c r="MR115" s="197" t="str">
        <f>IF(AND((RIGHT($ML$3,2)-'[1]Miter Profiles'!$AC$357-'[1]Outside Edges'!$B114)&gt;=5,'[1]Outside Edges'!$Q114="Yes"),"Yes","No")</f>
        <v>Yes</v>
      </c>
      <c r="MS115" s="197" t="str">
        <f>IF(AND((RIGHT($MM$3,2)-'[1]Miter Profiles'!$AC$358-'[1]Outside Edges'!$B114)&gt;=5,'[1]Outside Edges'!$Q114="Yes"),"Yes","No")</f>
        <v>Yes</v>
      </c>
      <c r="MT115" s="201" t="str">
        <f>IF(AND((RIGHT($MK$3,2)-'[1]Miter Profiles'!$AC$359-'[1]Outside Edges'!$B114)&gt;=5,'[1]Outside Edges'!$Q114="Yes"),"Yes","No")</f>
        <v>No</v>
      </c>
      <c r="MU115" s="201" t="str">
        <f>IF(AND((RIGHT($ML$3,2)-'[1]Miter Profiles'!$AC$360-'[1]Outside Edges'!$B114)&gt;=5,'[1]Outside Edges'!$Q114="Yes"),"Yes","No")</f>
        <v>Yes</v>
      </c>
      <c r="MV115" s="201" t="str">
        <f>IF(AND((RIGHT($MM$3,2)-'[1]Miter Profiles'!$AC$361-'[1]Outside Edges'!$B114)&gt;=5,'[1]Outside Edges'!$Q114="Yes"),"Yes","No")</f>
        <v>Yes</v>
      </c>
    </row>
    <row r="116" spans="1:360" ht="15.75" customHeight="1" thickBot="1" x14ac:dyDescent="0.25">
      <c r="A116" s="371" t="str">
        <f>IF('[1]Outside Edges'!$A115&lt;&gt;"",'[1]Outside Edges'!$A115,"")</f>
        <v>D113 AM</v>
      </c>
      <c r="B116" s="7" t="str">
        <f>IF(AND((RIGHT($B$3,2)-'[1]Miter Profiles'!$AC$3-'[1]Outside Edges'!$B115)&gt;=5,'[1]Outside Edges'!$Q115="Yes"),"Yes","No")</f>
        <v>Yes</v>
      </c>
      <c r="C116" s="7" t="str">
        <f>IF(AND((RIGHT($C$3,2)-'[1]Miter Profiles'!$AC$4-'[1]Outside Edges'!$B115)&gt;=5,'[1]Outside Edges'!$Q115="Yes"),"Yes","No")</f>
        <v>Yes</v>
      </c>
      <c r="D116" s="63" t="str">
        <f>IF(AND((RIGHT($D$3,2)-'[1]Miter Profiles'!$AC$5-'[1]Outside Edges'!$B115)&gt;=5,'[1]Outside Edges'!$Q115="Yes"),"Yes","No")</f>
        <v>Yes</v>
      </c>
      <c r="E116" s="64" t="str">
        <f>IF(AND((RIGHT($E$3,2)-'[1]Miter Profiles'!$AC$6-'[1]Outside Edges'!$B115)&gt;=5,'[1]Outside Edges'!$Q115="Yes"),"Yes","No")</f>
        <v>No</v>
      </c>
      <c r="F116" s="8" t="str">
        <f>IF(AND((RIGHT($F$3,2)-'[1]Miter Profiles'!$AC$7-'[1]Outside Edges'!$B115)&gt;=5,'[1]Outside Edges'!$Q115="Yes"),"Yes","No")</f>
        <v>Yes</v>
      </c>
      <c r="G116" s="65" t="str">
        <f>IF(AND((RIGHT($G$3,2)-'[1]Miter Profiles'!$AC$8-'[1]Outside Edges'!$B115)&gt;=5,'[1]Outside Edges'!$Q115="Yes"),"Yes","No")</f>
        <v>Yes</v>
      </c>
      <c r="H116" s="7" t="str">
        <f>IF(AND((RIGHT($H$3,2)-'[1]Miter Profiles'!$AC$9-'[1]Outside Edges'!$B115)&gt;=5,'[1]Outside Edges'!$Q115="Yes"),"Yes","No")</f>
        <v>Yes</v>
      </c>
      <c r="I116" s="7" t="str">
        <f>IF(AND((RIGHT($I$3,2)-'[1]Miter Profiles'!$AC$10-'[1]Outside Edges'!$B115)&gt;=5,'[1]Outside Edges'!$Q115="Yes"),"Yes","No")</f>
        <v>Yes</v>
      </c>
      <c r="J116" s="63" t="str">
        <f>IF(AND((RIGHT($J$3,2)-'[1]Miter Profiles'!$AC$11-'[1]Outside Edges'!$B115)&gt;=5,'[1]Outside Edges'!$Q115="Yes"),"Yes","No")</f>
        <v>Yes</v>
      </c>
      <c r="K116" s="64" t="str">
        <f>IF(AND((RIGHT($K$3,2)-'[1]Miter Profiles'!$AC$12-'[1]Outside Edges'!$B115)&gt;=5,'[1]Outside Edges'!$Q115="Yes"),"Yes","No")</f>
        <v>Yes</v>
      </c>
      <c r="L116" s="8" t="str">
        <f>IF(AND((RIGHT($L$3,2)-'[1]Miter Profiles'!$AC$13-'[1]Outside Edges'!$B115)&gt;=5,'[1]Outside Edges'!$Q115="Yes"),"Yes","No")</f>
        <v>Yes</v>
      </c>
      <c r="M116" s="65" t="str">
        <f>IF(AND((RIGHT($M$3,2)-'[1]Miter Profiles'!$AC$14-'[1]Outside Edges'!$B115)&gt;=5,'[1]Outside Edges'!$Q115="Yes"),"Yes","No")</f>
        <v>Yes</v>
      </c>
      <c r="N116" s="7" t="str">
        <f>IF(AND((RIGHT($N$3,2)-'[1]Miter Profiles'!$AC$15-'[1]Outside Edges'!$B115)&gt;=4,'[1]Outside Edges'!$Q115="Yes"),"Yes","No")</f>
        <v>No</v>
      </c>
      <c r="O116" s="7" t="str">
        <f>IF(AND((RIGHT($O$3,2)-'[1]Miter Profiles'!$AC$16-'[1]Outside Edges'!$B115)&gt;=5,'[1]Outside Edges'!$Q115="Yes"),"Yes","No")</f>
        <v>Yes</v>
      </c>
      <c r="P116" s="63" t="str">
        <f>IF(AND((RIGHT($P$3,2)-'[1]Miter Profiles'!$AC$17-'[1]Outside Edges'!$B115)&gt;=5,'[1]Outside Edges'!$Q115="Yes"),"Yes","No")</f>
        <v>Yes</v>
      </c>
      <c r="Q116" s="64" t="str">
        <f>IF(AND((RIGHT($Q$3,2)-'[1]Miter Profiles'!$AC$18-'[1]Outside Edges'!$B115)&gt;=5,'[1]Outside Edges'!$Q115="Yes"),"Yes","No")</f>
        <v>No</v>
      </c>
      <c r="R116" s="8" t="str">
        <f>IF(AND((RIGHT($R$3,2)-'[1]Miter Profiles'!$AC$19-'[1]Outside Edges'!$B115)&gt;=5,'[1]Outside Edges'!$Q115="Yes"),"Yes","No")</f>
        <v>Yes</v>
      </c>
      <c r="S116" s="65" t="str">
        <f>IF(AND((RIGHT($S$3,2)-'[1]Miter Profiles'!$AC$20-'[1]Outside Edges'!$B115)&gt;=5,'[1]Outside Edges'!$Q115="Yes"),"Yes","No")</f>
        <v>Yes</v>
      </c>
      <c r="T116" s="7" t="str">
        <f>IF(AND((RIGHT($T$3,2)-'[1]Miter Profiles'!$AC$21-'[1]Outside Edges'!$B115)&gt;=5,'[1]Outside Edges'!$Q115="Yes"),"Yes","No")</f>
        <v>Yes</v>
      </c>
      <c r="U116" s="7" t="str">
        <f>IF(AND((RIGHT($U$3,2)-'[1]Miter Profiles'!$AC$22-'[1]Outside Edges'!$B115)&gt;=5,'[1]Outside Edges'!$Q115="Yes"),"Yes","No")</f>
        <v>Yes</v>
      </c>
      <c r="V116" s="63" t="str">
        <f>IF(AND((RIGHT($V$3,2)-'[1]Miter Profiles'!$AC$23-'[1]Outside Edges'!$B115)&gt;=5,'[1]Outside Edges'!$Q115="Yes"),"Yes","No")</f>
        <v>Yes</v>
      </c>
      <c r="W116" s="64" t="str">
        <f>IF(AND((RIGHT($W$3,2)-'[1]Miter Profiles'!$AC$24-'[1]Outside Edges'!$B115)&gt;=5,'[1]Outside Edges'!$Q115="Yes"),"Yes","No")</f>
        <v>No</v>
      </c>
      <c r="X116" s="8" t="str">
        <f>IF(AND((RIGHT($X$3,2)-'[1]Miter Profiles'!$AC$25-'[1]Outside Edges'!$B115)&gt;=5,'[1]Outside Edges'!$Q115="Yes"),"Yes","No")</f>
        <v>No</v>
      </c>
      <c r="Y116" s="65" t="str">
        <f>IF(AND((RIGHT($Y$3,2)-'[1]Miter Profiles'!$AC$26-'[1]Outside Edges'!$B115)&gt;=5,'[1]Outside Edges'!$Q115="Yes"),"Yes","No")</f>
        <v>Yes</v>
      </c>
      <c r="Z116" s="7" t="str">
        <f>IF(AND((RIGHT($Z$3,2)-'[1]Miter Profiles'!$AC$27-'[1]Outside Edges'!$B115)&gt;=5,'[1]Outside Edges'!$Q115="Yes"),"Yes","No")</f>
        <v>No</v>
      </c>
      <c r="AA116" s="7" t="str">
        <f>IF(AND((RIGHT($AA$3,2)-'[1]Miter Profiles'!$AC$28-'[1]Outside Edges'!$B115)&gt;=5,'[1]Outside Edges'!$Q115="Yes"),"Yes","No")</f>
        <v>Yes</v>
      </c>
      <c r="AB116" s="63" t="str">
        <f>IF(AND((RIGHT($AB$3,2)-'[1]Miter Profiles'!$AC$29-'[1]Outside Edges'!$B115)&gt;=5,'[1]Outside Edges'!$Q115="Yes"),"Yes","No")</f>
        <v>Yes</v>
      </c>
      <c r="AC116" s="64" t="str">
        <f>IF(AND((RIGHT($AC$3,2)-'[1]Miter Profiles'!$AC$30-'[1]Outside Edges'!$B115)&gt;=5,'[1]Outside Edges'!$Q115="Yes"),"Yes","No")</f>
        <v>Yes</v>
      </c>
      <c r="AD116" s="8" t="str">
        <f>IF(AND((RIGHT($AD$3,2)-'[1]Miter Profiles'!$AC$31-'[1]Outside Edges'!$B115)&gt;=5,'[1]Outside Edges'!$Q115="Yes"),"Yes","No")</f>
        <v>Yes</v>
      </c>
      <c r="AE116" s="65" t="str">
        <f>IF(AND((RIGHT($AE$3,2)-'[1]Miter Profiles'!$AC$32-'[1]Outside Edges'!$B115)&gt;=5,'[1]Outside Edges'!$Q115="Yes"),"Yes","No")</f>
        <v>Yes</v>
      </c>
      <c r="AF116" s="7" t="str">
        <f>IF(AND((RIGHT($AF$3,2)-'[1]Miter Profiles'!$AC$33-'[1]Outside Edges'!$B115)&gt;=5,'[1]Outside Edges'!$Q115="Yes"),"Yes","No")</f>
        <v>Yes</v>
      </c>
      <c r="AG116" s="7" t="str">
        <f>IF(AND((RIGHT($AG$3,2)-'[1]Miter Profiles'!$AC$34-'[1]Outside Edges'!$B115)&gt;=5,'[1]Outside Edges'!$Q115="Yes"),"Yes","No")</f>
        <v>Yes</v>
      </c>
      <c r="AH116" s="63" t="str">
        <f>IF(AND((RIGHT($AH$3,2)-'[1]Miter Profiles'!$AC$35-'[1]Outside Edges'!$B115)&gt;=5,'[1]Outside Edges'!$Q115="Yes"),"Yes","No")</f>
        <v>Yes</v>
      </c>
      <c r="AI116" s="64" t="str">
        <f>IF(AND((RIGHT($AI$3,2)-'[1]Miter Profiles'!$AC$36-'[1]Outside Edges'!$B115)&gt;=5,'[1]Outside Edges'!$Q115="Yes"),"Yes","No")</f>
        <v>Yes</v>
      </c>
      <c r="AJ116" s="8" t="str">
        <f>IF(AND((RIGHT($AJ$3,2)-'[1]Miter Profiles'!$AC$37-'[1]Outside Edges'!$B115)&gt;=5,'[1]Outside Edges'!$Q115="Yes"),"Yes","No")</f>
        <v>Yes</v>
      </c>
      <c r="AK116" s="65" t="str">
        <f>IF(AND((RIGHT($AK$3,2)-'[1]Miter Profiles'!$AC$38-'[1]Outside Edges'!$B115)&gt;=5,'[1]Outside Edges'!$Q115="Yes"),"Yes","No")</f>
        <v>Yes</v>
      </c>
      <c r="AL116" s="7" t="str">
        <f>IF(AND((RIGHT($AL$3,2)-'[1]Miter Profiles'!$AC$39-'[1]Outside Edges'!$B115)&gt;=5,'[1]Outside Edges'!$Q115="Yes"),"Yes","No")</f>
        <v>Yes</v>
      </c>
      <c r="AM116" s="7" t="str">
        <f>IF(AND((RIGHT($AM$3,2)-'[1]Miter Profiles'!$AC$40-'[1]Outside Edges'!$B115)&gt;=5,'[1]Outside Edges'!$Q115="Yes"),"Yes","No")</f>
        <v>Yes</v>
      </c>
      <c r="AN116" s="63" t="str">
        <f>IF(AND((RIGHT($AN$3,2)-'[1]Miter Profiles'!$AC$41-'[1]Outside Edges'!$B115)&gt;=5,'[1]Outside Edges'!$Q115="Yes"),"Yes","No")</f>
        <v>Yes</v>
      </c>
      <c r="AO116" s="64" t="str">
        <f>IF(AND((RIGHT($AO$3,2)-'[1]Miter Profiles'!$AC$42-'[1]Outside Edges'!$B115)&gt;=5,'[1]Outside Edges'!$Q115="Yes"),"Yes","No")</f>
        <v>No</v>
      </c>
      <c r="AP116" s="8" t="str">
        <f>IF(AND((RIGHT($AP$3,2)-'[1]Miter Profiles'!$AC$43-'[1]Outside Edges'!$B115)&gt;=5,'[1]Outside Edges'!$Q115="Yes"),"Yes","No")</f>
        <v>Yes</v>
      </c>
      <c r="AQ116" s="65" t="str">
        <f>IF(AND((RIGHT($AQ$3,2)-'[1]Miter Profiles'!$AC$44-'[1]Outside Edges'!$B115)&gt;=5,'[1]Outside Edges'!$Q115="Yes"),"Yes","No")</f>
        <v>Yes</v>
      </c>
      <c r="AR116" s="7" t="str">
        <f>IF(AND((RIGHT($AR$3,2)-'[1]Miter Profiles'!$AC$45-'[1]Outside Edges'!$B115)&gt;=5,'[1]Outside Edges'!$Q115="Yes"),"Yes","No")</f>
        <v>Yes</v>
      </c>
      <c r="AS116" s="7" t="str">
        <f>IF(AND((RIGHT($AS$3,2)-'[1]Miter Profiles'!$AC$46-'[1]Outside Edges'!$B115)&gt;=5,'[1]Outside Edges'!$Q115="Yes"),"Yes","No")</f>
        <v>Yes</v>
      </c>
      <c r="AT116" s="63" t="str">
        <f>IF(AND((RIGHT($AT$3,2)-'[1]Miter Profiles'!$AC$47-'[1]Outside Edges'!$B115)&gt;=5,'[1]Outside Edges'!$Q115="Yes"),"Yes","No")</f>
        <v>Yes</v>
      </c>
      <c r="AU116" s="64" t="str">
        <f>IF(AND((RIGHT($AU$3,2)-'[1]Miter Profiles'!$AC$48-'[1]Outside Edges'!$B115)&gt;=5,'[1]Outside Edges'!$Q115="Yes"),"Yes","No")</f>
        <v>Yes</v>
      </c>
      <c r="AV116" s="8" t="str">
        <f>IF(AND((RIGHT($AV$3,2)-'[1]Miter Profiles'!$AC$49-'[1]Outside Edges'!$B115)&gt;=5,'[1]Outside Edges'!$Q115="Yes"),"Yes","No")</f>
        <v>Yes</v>
      </c>
      <c r="AW116" s="65" t="str">
        <f>IF(AND((RIGHT($AW$3,2)-'[1]Miter Profiles'!$AC$50-'[1]Outside Edges'!$B115)&gt;=5,'[1]Outside Edges'!$Q115="Yes"),"Yes","No")</f>
        <v>Yes</v>
      </c>
      <c r="AX116" s="7" t="str">
        <f>IF(AND((RIGHT($AX$3,2)-'[1]Miter Profiles'!$AC$51-'[1]Outside Edges'!$B115)&gt;=5,'[1]Outside Edges'!$Q115="Yes"),"Yes","No")</f>
        <v>Yes</v>
      </c>
      <c r="AY116" s="7" t="str">
        <f>IF(AND((RIGHT($AY$3,2)-'[1]Miter Profiles'!$AC$52-'[1]Outside Edges'!$B115)&gt;=5,'[1]Outside Edges'!$Q115="Yes"),"Yes","No")</f>
        <v>Yes</v>
      </c>
      <c r="AZ116" s="63" t="str">
        <f>IF(AND((RIGHT($AZ$3,2)-'[1]Miter Profiles'!$AC$53-'[1]Outside Edges'!$B115)&gt;=5,'[1]Outside Edges'!$Q115="Yes"),"Yes","No")</f>
        <v>Yes</v>
      </c>
      <c r="BA116" s="64" t="str">
        <f>IF(AND((RIGHT($BA$3,2)-'[1]Miter Profiles'!$AC$54-'[1]Outside Edges'!$B115)&gt;=5,'[1]Outside Edges'!$Q115="Yes"),"Yes","No")</f>
        <v>Yes</v>
      </c>
      <c r="BB116" s="8" t="str">
        <f>IF(AND((RIGHT($BB$3,2)-'[1]Miter Profiles'!$AC$55-'[1]Outside Edges'!$B115)&gt;=5,'[1]Outside Edges'!$Q115="Yes"),"Yes","No")</f>
        <v>Yes</v>
      </c>
      <c r="BC116" s="65" t="str">
        <f>IF(AND((RIGHT($BC$3,2)-'[1]Miter Profiles'!$AC$56-'[1]Outside Edges'!$B115)&gt;=5,'[1]Outside Edges'!$Q115="Yes"),"Yes","No")</f>
        <v>Yes</v>
      </c>
      <c r="BD116" s="7" t="str">
        <f>IF(AND((RIGHT($BD$3,2)-'[1]Miter Profiles'!$AC$57-'[1]Outside Edges'!$B115)&gt;=5,'[1]Outside Edges'!$Q115="Yes"),"Yes","No")</f>
        <v>Yes</v>
      </c>
      <c r="BE116" s="7" t="str">
        <f>IF(AND((RIGHT($BE$3,2)-'[1]Miter Profiles'!$AC$58-'[1]Outside Edges'!$B115)&gt;=5,'[1]Outside Edges'!$Q115="Yes"),"Yes","No")</f>
        <v>Yes</v>
      </c>
      <c r="BF116" s="63" t="str">
        <f>IF(AND((RIGHT($BF$3,2)-'[1]Miter Profiles'!$AC$59-'[1]Outside Edges'!$B115)&gt;=5,'[1]Outside Edges'!$Q115="Yes"),"Yes","No")</f>
        <v>Yes</v>
      </c>
      <c r="BG116" s="64" t="str">
        <f>IF(AND((RIGHT($BG$3,2)-'[1]Miter Profiles'!$AC$60-'[1]Outside Edges'!$B115)&gt;=5,'[1]Outside Edges'!$Q115="Yes"),"Yes","No")</f>
        <v>Yes</v>
      </c>
      <c r="BH116" s="8" t="str">
        <f>IF(AND((RIGHT($BH$3,2)-'[1]Miter Profiles'!$AC$61-'[1]Outside Edges'!$B115)&gt;=5,'[1]Outside Edges'!$Q115="Yes"),"Yes","No")</f>
        <v>Yes</v>
      </c>
      <c r="BI116" s="65" t="str">
        <f>IF(AND((RIGHT($BI$3,2)-'[1]Miter Profiles'!$AC$62-'[1]Outside Edges'!$B115)&gt;=5,'[1]Outside Edges'!$Q115="Yes"),"Yes","No")</f>
        <v>Yes</v>
      </c>
      <c r="BJ116" s="7" t="str">
        <f>IF(AND((RIGHT($BJ$3,2)-'[1]Miter Profiles'!$AC$63-'[1]Outside Edges'!$B115)&gt;=5,'[1]Outside Edges'!$Q115="Yes"),"Yes","No")</f>
        <v>Yes</v>
      </c>
      <c r="BK116" s="7" t="str">
        <f>IF(AND((RIGHT($BK$3,2)-'[1]Miter Profiles'!$AC$64-'[1]Outside Edges'!$B115)&gt;=5,'[1]Outside Edges'!$Q115="Yes"),"Yes","No")</f>
        <v>Yes</v>
      </c>
      <c r="BL116" s="63" t="str">
        <f>IF(AND((RIGHT($BL$3,2)-'[1]Miter Profiles'!$AC$65-'[1]Outside Edges'!$B115)&gt;=5,'[1]Outside Edges'!$Q115="Yes"),"Yes","No")</f>
        <v>Yes</v>
      </c>
      <c r="BM116" s="64" t="str">
        <f>IF(AND((RIGHT($BM$3,2)-'[1]Miter Profiles'!$AC$66-'[1]Outside Edges'!$B115)&gt;=5,'[1]Outside Edges'!$Q115="Yes"),"Yes","No")</f>
        <v>Yes</v>
      </c>
      <c r="BN116" s="8" t="str">
        <f>IF(AND((RIGHT($BN$3,2)-'[1]Miter Profiles'!$AC$67-'[1]Outside Edges'!$B115)&gt;=5,'[1]Outside Edges'!$Q115="Yes"),"Yes","No")</f>
        <v>Yes</v>
      </c>
      <c r="BO116" s="65" t="str">
        <f>IF(AND((RIGHT($BO$3,2)-'[1]Miter Profiles'!$AC$68-'[1]Outside Edges'!$B115)&gt;=5,'[1]Outside Edges'!$Q115="Yes"),"Yes","No")</f>
        <v>Yes</v>
      </c>
      <c r="BP116" s="7" t="str">
        <f>IF(AND((RIGHT($BP$3,2)-'[1]Miter Profiles'!$AC$69-'[1]Outside Edges'!$B115)&gt;=5,'[1]Outside Edges'!$Q115="Yes"),"Yes","No")</f>
        <v>No</v>
      </c>
      <c r="BQ116" s="7" t="str">
        <f>IF(AND((RIGHT($BQ$3,2)-'[1]Miter Profiles'!$AC$70-'[1]Outside Edges'!$B115)&gt;=5,'[1]Outside Edges'!$Q115="Yes"),"Yes","No")</f>
        <v>Yes</v>
      </c>
      <c r="BR116" s="63" t="str">
        <f>IF(AND((RIGHT($BR$3,2)-'[1]Miter Profiles'!$AC$71-'[1]Outside Edges'!$B115)&gt;=5,'[1]Outside Edges'!$Q115="Yes"),"Yes","No")</f>
        <v>Yes</v>
      </c>
      <c r="BS116" s="64" t="str">
        <f>IF(AND((RIGHT($BS$3,2)-'[1]Miter Profiles'!$AC$72-'[1]Outside Edges'!$B115)&gt;=5,'[1]Outside Edges'!$Q115="Yes"),"Yes","No")</f>
        <v>Yes</v>
      </c>
      <c r="BT116" s="8" t="str">
        <f>IF(AND((RIGHT($BT$3,2)-'[1]Miter Profiles'!$AC$73-'[1]Outside Edges'!$B115)&gt;=5,'[1]Outside Edges'!$Q115="Yes"),"Yes","No")</f>
        <v>Yes</v>
      </c>
      <c r="BU116" s="65" t="str">
        <f>IF(AND((RIGHT($BU$3,2)-'[1]Miter Profiles'!$AC$74-'[1]Outside Edges'!$B115)&gt;=5,'[1]Outside Edges'!$Q115="Yes"),"Yes","No")</f>
        <v>Yes</v>
      </c>
      <c r="BV116" s="7" t="str">
        <f>IF(AND((RIGHT($BV$3,2)-'[1]Miter Profiles'!$AC$75-'[1]Outside Edges'!$B115)&gt;=5,'[1]Outside Edges'!$Q115="Yes"),"Yes","No")</f>
        <v>Yes</v>
      </c>
      <c r="BW116" s="7" t="str">
        <f>IF(AND((RIGHT($BW$3,2)-'[1]Miter Profiles'!$AC$76-'[1]Outside Edges'!$B115)&gt;=5,'[1]Outside Edges'!$Q115="Yes"),"Yes","No")</f>
        <v>Yes</v>
      </c>
      <c r="BX116" s="63" t="str">
        <f>IF(AND((RIGHT($BX$3,2)-'[1]Miter Profiles'!$AC$77-'[1]Outside Edges'!$B115)&gt;=5,'[1]Outside Edges'!$Q115="Yes"),"Yes","No")</f>
        <v>Yes</v>
      </c>
      <c r="BY116" s="64" t="str">
        <f>IF(AND((RIGHT($BY$3,2)-'[1]Miter Profiles'!$AC$78-'[1]Outside Edges'!$B115)&gt;=5,'[1]Outside Edges'!$Q115="Yes"),"Yes","No")</f>
        <v>Yes</v>
      </c>
      <c r="BZ116" s="8" t="str">
        <f>IF(AND((RIGHT($BZ$3,2)-'[1]Miter Profiles'!$AC$79-'[1]Outside Edges'!$B115)&gt;=5,'[1]Outside Edges'!$Q115="Yes"),"Yes","No")</f>
        <v>Yes</v>
      </c>
      <c r="CA116" s="65" t="str">
        <f>IF(AND((RIGHT($CA$3,2)-'[1]Miter Profiles'!$AC$80-'[1]Outside Edges'!$B115)&gt;=5,'[1]Outside Edges'!$Q115="Yes"),"Yes","No")</f>
        <v>Yes</v>
      </c>
      <c r="CB116" s="7" t="str">
        <f>IF(AND((RIGHT($CB$3,2)-'[1]Miter Profiles'!$AC$81-'[1]Outside Edges'!$B115)&gt;=5,'[1]Outside Edges'!$Q115="Yes"),"Yes","No")</f>
        <v>Yes</v>
      </c>
      <c r="CC116" s="7" t="str">
        <f>IF(AND((RIGHT($CC$3,2)-'[1]Miter Profiles'!$AC$82-'[1]Outside Edges'!$B115)&gt;=5,'[1]Outside Edges'!$Q115="Yes"),"Yes","No")</f>
        <v>Yes</v>
      </c>
      <c r="CD116" s="63" t="str">
        <f>IF(AND((RIGHT($CD$3,2)-'[1]Miter Profiles'!$AC$83-'[1]Outside Edges'!$B115)&gt;=5,'[1]Outside Edges'!$Q115="Yes"),"Yes","No")</f>
        <v>Yes</v>
      </c>
      <c r="CE116" s="64" t="str">
        <f>IF(AND((RIGHT($CE$3,2)-'[1]Miter Profiles'!$AC$84-'[1]Outside Edges'!$B115)&gt;=5,'[1]Outside Edges'!$Q115="Yes"),"Yes","No")</f>
        <v>No</v>
      </c>
      <c r="CF116" s="8" t="str">
        <f>IF(AND((RIGHT($CF$3,2)-'[1]Miter Profiles'!$AC$85-'[1]Outside Edges'!$B115)&gt;=5,'[1]Outside Edges'!$Q115="Yes"),"Yes","No")</f>
        <v>Yes</v>
      </c>
      <c r="CG116" s="65" t="str">
        <f>IF(AND((RIGHT($CG$3,2)-'[1]Miter Profiles'!$AC$86-'[1]Outside Edges'!$B115)&gt;=5,'[1]Outside Edges'!$Q115="Yes"),"Yes","No")</f>
        <v>Yes</v>
      </c>
      <c r="CH116" s="7" t="str">
        <f>IF(AND((RIGHT($CH$3,2)-'[1]Miter Profiles'!$AC$87-'[1]Outside Edges'!$B115)&gt;=5,'[1]Outside Edges'!$Q115="Yes"),"Yes","No")</f>
        <v>Yes</v>
      </c>
      <c r="CI116" s="7" t="str">
        <f>IF(AND((RIGHT($CI$3,2)-'[1]Miter Profiles'!$AC$88-'[1]Outside Edges'!$B115)&gt;=5,'[1]Outside Edges'!$Q115="Yes"),"Yes","No")</f>
        <v>Yes</v>
      </c>
      <c r="CJ116" s="63" t="str">
        <f>IF(AND((RIGHT($CJ$3,2)-'[1]Miter Profiles'!$AC$89-'[1]Outside Edges'!$B115)&gt;=5,'[1]Outside Edges'!$Q115="Yes"),"Yes","No")</f>
        <v>Yes</v>
      </c>
      <c r="CK116" s="64" t="str">
        <f>IF(AND((RIGHT($CK$3,2)-'[1]Miter Profiles'!$AC$90-'[1]Outside Edges'!$B115)&gt;=5,'[1]Outside Edges'!$Q115="Yes"),"Yes","No")</f>
        <v>Yes</v>
      </c>
      <c r="CL116" s="8" t="str">
        <f>IF(AND((RIGHT($CL$3,2)-'[1]Miter Profiles'!$AC$91-'[1]Outside Edges'!$B115)&gt;=5,'[1]Outside Edges'!$Q115="Yes"),"Yes","No")</f>
        <v>Yes</v>
      </c>
      <c r="CM116" s="65" t="str">
        <f>IF(AND((RIGHT($CM$3,2)-'[1]Miter Profiles'!$AC$92-'[1]Outside Edges'!$B115)&gt;=5,'[1]Outside Edges'!$Q115="Yes"),"Yes","No")</f>
        <v>Yes</v>
      </c>
      <c r="CN116" s="7" t="str">
        <f>IF(AND((RIGHT(CN$3,2)-'[1]Miter Profiles'!$AC$93-'[1]Outside Edges'!$B115)&gt;=5,'[1]Outside Edges'!$Q115="Yes"),"Yes","No")</f>
        <v>No</v>
      </c>
      <c r="CO116" s="7" t="str">
        <f>IF(AND((RIGHT(CO$3,2)-'[1]Miter Profiles'!$AC$94-'[1]Outside Edges'!$B115)&gt;=5,'[1]Outside Edges'!$Q115="Yes"),"Yes","No")</f>
        <v>No</v>
      </c>
      <c r="CP116" s="63" t="str">
        <f>IF(AND((RIGHT(CP$3,2)-'[1]Miter Profiles'!$AC$95-'[1]Outside Edges'!$B115)&gt;=5,'[1]Outside Edges'!$Q115="Yes"),"Yes","No")</f>
        <v>Yes</v>
      </c>
      <c r="CQ116" s="64" t="str">
        <f>IF(AND((RIGHT(CQ$3,2)-'[1]Miter Profiles'!$AC$96-'[1]Outside Edges'!$B115)&gt;=5,'[1]Outside Edges'!$Q115="Yes"),"Yes","No")</f>
        <v>No</v>
      </c>
      <c r="CR116" s="8" t="str">
        <f>IF(AND((RIGHT(CR$3,2)-'[1]Miter Profiles'!$AC$97-'[1]Outside Edges'!$B115)&gt;=5,'[1]Outside Edges'!$Q115="Yes"),"Yes","No")</f>
        <v>Yes</v>
      </c>
      <c r="CS116" s="65" t="str">
        <f>IF(AND((RIGHT(CS$3,2)-'[1]Miter Profiles'!$AC$98-'[1]Outside Edges'!$B115)&gt;=5,'[1]Outside Edges'!$Q115="Yes"),"Yes","No")</f>
        <v>Yes</v>
      </c>
      <c r="CT116" s="7" t="str">
        <f>IF(AND((RIGHT($CT$3,2)-'[1]Miter Profiles'!$AC$99-'[1]Outside Edges'!$B115)&gt;=5,'[1]Outside Edges'!$Q115="Yes"),"Yes","No")</f>
        <v>No</v>
      </c>
      <c r="CU116" s="7" t="str">
        <f>IF(AND((RIGHT($CU$3,2)-'[1]Miter Profiles'!$AC$100-'[1]Outside Edges'!$B115)&gt;=5,'[1]Outside Edges'!$Q115="Yes"),"Yes","No")</f>
        <v>Yes</v>
      </c>
      <c r="CV116" s="63" t="str">
        <f>IF(AND((RIGHT($CV$3,2)-'[1]Miter Profiles'!$AC$101-'[1]Outside Edges'!$B115)&gt;=5,'[1]Outside Edges'!$Q115="Yes"),"Yes","No")</f>
        <v>Yes</v>
      </c>
      <c r="CW116" s="64" t="str">
        <f>IF(AND((RIGHT($CW$3,2)-'[1]Miter Profiles'!$AC$102-'[1]Outside Edges'!$B115)&gt;=5,'[1]Outside Edges'!$Q115="Yes"),"Yes","No")</f>
        <v>Yes</v>
      </c>
      <c r="CX116" s="8" t="str">
        <f>IF(AND((RIGHT($CX$3,2)-'[1]Miter Profiles'!$AC$103-'[1]Outside Edges'!$B115)&gt;=5,'[1]Outside Edges'!$Q115="Yes"),"Yes","No")</f>
        <v>Yes</v>
      </c>
      <c r="CY116" s="65" t="str">
        <f>IF(AND((RIGHT($CY$3,2)-'[1]Miter Profiles'!$AC$104-'[1]Outside Edges'!$B115)&gt;=5,'[1]Outside Edges'!$Q115="Yes"),"Yes","No")</f>
        <v>Yes</v>
      </c>
      <c r="CZ116" s="7" t="str">
        <f>IF(AND((RIGHT($CZ$3,2)-'[1]Miter Profiles'!$AC$105-'[1]Outside Edges'!$B115)&gt;=5,'[1]Outside Edges'!$Q115="Yes"),"Yes","No")</f>
        <v>No</v>
      </c>
      <c r="DA116" s="7" t="str">
        <f>IF(AND((RIGHT($DA$3,2)-'[1]Miter Profiles'!$AC$106-'[1]Outside Edges'!$B115)&gt;=5,'[1]Outside Edges'!$Q115="Yes"),"Yes","No")</f>
        <v>No</v>
      </c>
      <c r="DB116" s="63" t="str">
        <f>IF(AND((RIGHT($DB$3,2)-'[1]Miter Profiles'!$AC$107-'[1]Outside Edges'!$B115)&gt;=5,'[1]Outside Edges'!$Q115="Yes"),"Yes","No")</f>
        <v>No</v>
      </c>
      <c r="DC116" s="64" t="str">
        <f>IF(AND((RIGHT($DC$3,2)-'[1]Miter Profiles'!$AC$108-'[1]Outside Edges'!$B115)&gt;=5,'[1]Outside Edges'!$Q115="Yes"),"Yes","No")</f>
        <v>No</v>
      </c>
      <c r="DD116" s="8" t="str">
        <f>IF(AND((RIGHT($DD$3,2)-'[1]Miter Profiles'!$AC$109-'[1]Outside Edges'!$B115)&gt;=5,'[1]Outside Edges'!$Q115="Yes"),"Yes","No")</f>
        <v>Yes</v>
      </c>
      <c r="DE116" s="65" t="str">
        <f>IF(AND((RIGHT($DE$3,2)-'[1]Miter Profiles'!$AC$110-'[1]Outside Edges'!$B115)&gt;=5,'[1]Outside Edges'!$Q115="Yes"),"Yes","No")</f>
        <v>Yes</v>
      </c>
      <c r="DF116" s="7" t="str">
        <f>IF(AND((RIGHT($DF$3,2)-'[1]Miter Profiles'!$AC$111-'[1]Outside Edges'!$B115)&gt;=5,'[1]Outside Edges'!$Q115="Yes"),"Yes","No")</f>
        <v>Yes</v>
      </c>
      <c r="DG116" s="7" t="str">
        <f>IF(AND((RIGHT($DG$3,2)-'[1]Miter Profiles'!$AC$112-'[1]Outside Edges'!$B115)&gt;=5,'[1]Outside Edges'!$Q115="Yes"),"Yes","No")</f>
        <v>Yes</v>
      </c>
      <c r="DH116" s="63" t="str">
        <f>IF(AND((RIGHT($DH$3,2)-'[1]Miter Profiles'!$AC$113-'[1]Outside Edges'!$B115)&gt;=5,'[1]Outside Edges'!$Q115="Yes"),"Yes","No")</f>
        <v>Yes</v>
      </c>
      <c r="DI116" s="64" t="str">
        <f>IF(AND((RIGHT($DI$3,2)-'[1]Miter Profiles'!$AC$114-'[1]Outside Edges'!$B115)&gt;=5,'[1]Outside Edges'!$Q115="Yes"),"Yes","No")</f>
        <v>Yes</v>
      </c>
      <c r="DJ116" s="8" t="str">
        <f>IF(AND((RIGHT($DJ$3,2)-'[1]Miter Profiles'!$AC$115-'[1]Outside Edges'!$B115)&gt;=5,'[1]Outside Edges'!$Q115="Yes"),"Yes","No")</f>
        <v>Yes</v>
      </c>
      <c r="DK116" s="65" t="str">
        <f>IF(AND((RIGHT($DK$3,2)-'[1]Miter Profiles'!$AC$116-'[1]Outside Edges'!$B115)&gt;=5,'[1]Outside Edges'!$Q115="Yes"),"Yes","No")</f>
        <v>Yes</v>
      </c>
      <c r="DL116" s="7" t="str">
        <f>IF(AND((RIGHT($DL$3,2)-'[1]Miter Profiles'!$AC$117-'[1]Outside Edges'!$B115)&gt;=5,'[1]Outside Edges'!$Q115="Yes"),"Yes","No")</f>
        <v>Yes</v>
      </c>
      <c r="DM116" s="7" t="str">
        <f>IF(AND((RIGHT($DM$3,2)-'[1]Miter Profiles'!$AC$118-'[1]Outside Edges'!$B115)&gt;=5,'[1]Outside Edges'!$Q115="Yes"),"Yes","No")</f>
        <v>Yes</v>
      </c>
      <c r="DN116" s="63" t="str">
        <f>IF(AND((RIGHT($DN$3,2)-'[1]Miter Profiles'!$AC$119-'[1]Outside Edges'!$B115)&gt;=5,'[1]Outside Edges'!$Q115="Yes"),"Yes","No")</f>
        <v>Yes</v>
      </c>
      <c r="DO116" s="64" t="str">
        <f>IF(AND((RIGHT($DO$3,2)-'[1]Miter Profiles'!$AC$120-'[1]Outside Edges'!$B115)&gt;=5,'[1]Outside Edges'!$Q115="Yes"),"Yes","No")</f>
        <v>No</v>
      </c>
      <c r="DP116" s="8" t="str">
        <f>IF(AND((RIGHT($DP$3,2)-'[1]Miter Profiles'!$AC$121-'[1]Outside Edges'!$B115)&gt;=5,'[1]Outside Edges'!$Q115="Yes"),"Yes","No")</f>
        <v>No</v>
      </c>
      <c r="DQ116" s="65" t="str">
        <f>IF(AND((RIGHT($DQ$3,2)-'[1]Miter Profiles'!$AC$122-'[1]Outside Edges'!$B115)&gt;=5,'[1]Outside Edges'!$Q115="Yes"),"Yes","No")</f>
        <v>Yes</v>
      </c>
      <c r="DR116" s="7" t="str">
        <f>IF(AND((RIGHT($DR$3,2)-'[1]Miter Profiles'!$AC$123-'[1]Outside Edges'!$B115)&gt;=5,'[1]Outside Edges'!$Q115="Yes"),"Yes","No")</f>
        <v>Yes</v>
      </c>
      <c r="DS116" s="7" t="str">
        <f>IF(AND((RIGHT($DS$3,2)-'[1]Miter Profiles'!$AC$124-'[1]Outside Edges'!$B115)&gt;=5,'[1]Outside Edges'!$Q115="Yes"),"Yes","No")</f>
        <v>Yes</v>
      </c>
      <c r="DT116" s="63" t="str">
        <f>IF(AND((RIGHT($DT$3,2)-'[1]Miter Profiles'!$AC$125-'[1]Outside Edges'!$B115)&gt;=5,'[1]Outside Edges'!$Q115="Yes"),"Yes","No")</f>
        <v>Yes</v>
      </c>
      <c r="DU116" s="64" t="str">
        <f>IF(AND((RIGHT($DU$3,2)-'[1]Miter Profiles'!$AC$126-'[1]Outside Edges'!$B115)&gt;=5,'[1]Outside Edges'!$Q115="Yes"),"Yes","No")</f>
        <v>Yes</v>
      </c>
      <c r="DV116" s="8" t="str">
        <f>IF(AND((RIGHT($DV$3,2)-'[1]Miter Profiles'!$AC$127-'[1]Outside Edges'!$B115)&gt;=5,'[1]Outside Edges'!$Q115="Yes"),"Yes","No")</f>
        <v>Yes</v>
      </c>
      <c r="DW116" s="65" t="str">
        <f>IF(AND((RIGHT($DW$3,2)-'[1]Miter Profiles'!$AC$128-'[1]Outside Edges'!$B115)&gt;=5,'[1]Outside Edges'!$Q115="Yes"),"Yes","No")</f>
        <v>Yes</v>
      </c>
      <c r="DX116" s="7" t="str">
        <f>IF(AND((RIGHT($DX$3,2)-'[1]Miter Profiles'!$AC$129-'[1]Outside Edges'!$B115)&gt;=5,'[1]Outside Edges'!$Q115="Yes"),"Yes","No")</f>
        <v>Yes</v>
      </c>
      <c r="DY116" s="7" t="str">
        <f>IF(AND((RIGHT($DY$3,2)-'[1]Miter Profiles'!$AC$130-'[1]Outside Edges'!$B115)&gt;=5,'[1]Outside Edges'!$Q115="Yes"),"Yes","No")</f>
        <v>Yes</v>
      </c>
      <c r="DZ116" s="63" t="str">
        <f>IF(AND((RIGHT($DZ$3,2)-'[1]Miter Profiles'!$AC$131-'[1]Outside Edges'!$B115)&gt;=5,'[1]Outside Edges'!$Q115="Yes"),"Yes","No")</f>
        <v>Yes</v>
      </c>
      <c r="EA116" s="68" t="str">
        <f>IF(AND((RIGHT($EA$3,2)-'[1]Miter Profiles'!$AC$132-'[1]Outside Edges'!$B115)&gt;=5,'[1]Outside Edges'!$Q115="Yes"),"Yes","No")</f>
        <v>Yes</v>
      </c>
      <c r="EB116" s="78" t="str">
        <f>IF(AND((RIGHT($EB$3,2)-'[1]Miter Profiles'!$AC$133-'[1]Outside Edges'!$B115)&gt;=5,'[1]Outside Edges'!$Q115="Yes"),"Yes","No")</f>
        <v>No</v>
      </c>
      <c r="EC116" s="79" t="str">
        <f>IF(AND((RIGHT($EC$3,2)-'[1]Miter Profiles'!$AC$134-'[1]Outside Edges'!$B115)&gt;=5,'[1]Outside Edges'!$Q115="Yes"),"Yes","No")</f>
        <v>Yes</v>
      </c>
      <c r="ED116" s="81" t="str">
        <f>IF(AND((RIGHT($ED$3,2)-'[1]Miter Profiles'!$AC$135-'[1]Outside Edges'!$B115)&gt;=5,'[1]Outside Edges'!$Q115="Yes"),"Yes","No")</f>
        <v>Yes</v>
      </c>
      <c r="EE116" s="80" t="str">
        <f>IF(AND((RIGHT($EE$3,2)-'[1]Miter Profiles'!$AC$136-'[1]Outside Edges'!$B115)&gt;=5,'[1]Outside Edges'!$Q115="Yes"),"Yes","No")</f>
        <v>Yes</v>
      </c>
      <c r="EF116" s="63" t="str">
        <f>IF(AND((RIGHT($EF$3,2)-'[1]Miter Profiles'!$AC$137-'[1]Outside Edges'!$B115)&gt;=5,'[1]Outside Edges'!$Q115="Yes"),"Yes","No")</f>
        <v>Yes</v>
      </c>
      <c r="EG116" s="7" t="str">
        <f>IF(AND((RIGHT($EG$3,2)-'[1]Miter Profiles'!$AC$138-'[1]Outside Edges'!$B115)&gt;=5,'[1]Outside Edges'!$Q115="Yes"),"Yes","No")</f>
        <v>Yes</v>
      </c>
      <c r="EH116" s="68" t="str">
        <f>IF(AND((RIGHT($EH$3,2)-'[1]Miter Profiles'!$AC$139-'[1]Outside Edges'!$B115)&gt;=5,'[1]Outside Edges'!$Q115="Yes"),"Yes","No")</f>
        <v>Yes</v>
      </c>
      <c r="EI116" s="82" t="str">
        <f>IF(AND((RIGHT($EI$3,2)-'[1]Miter Profiles'!$AC$140-'[1]Outside Edges'!$B115)&gt;=5,'[1]Outside Edges'!$Q115="Yes"),"Yes","No")</f>
        <v>Yes</v>
      </c>
      <c r="EJ116" s="83" t="str">
        <f>IF(AND((RIGHT($EJ$3,2)-'[1]Miter Profiles'!$AC$141-'[1]Outside Edges'!$B115)&gt;=5,'[1]Outside Edges'!$Q115="Yes"),"Yes","No")</f>
        <v>Yes</v>
      </c>
      <c r="EK116" s="83" t="str">
        <f>IF(AND((RIGHT($EK$3,2)-'[1]Miter Profiles'!$AC$142-'[1]Outside Edges'!$B115)&gt;=5,'[1]Outside Edges'!$Q115="Yes"),"Yes","No")</f>
        <v>Yes</v>
      </c>
      <c r="EL116" s="81" t="str">
        <f>IF(AND((RIGHT($EL$3,2)-'[1]Miter Profiles'!$AC$143-'[1]Outside Edges'!$B115)&gt;=5,'[1]Outside Edges'!$Q115="Yes"),"Yes","No")</f>
        <v>Yes</v>
      </c>
      <c r="EM116" s="84" t="str">
        <f>IF(AND((RIGHT($EM$3,2)-'[1]Miter Profiles'!$AC$144-'[1]Outside Edges'!$B115)&gt;=5,'[1]Outside Edges'!$Q115="Yes"),"Yes","No")</f>
        <v>No</v>
      </c>
      <c r="EN116" s="7" t="str">
        <f>IF(AND((RIGHT($EN$3,2)-'[1]Miter Profiles'!$AC$145-'[1]Outside Edges'!$B115)&gt;=5,'[1]Outside Edges'!$Q115="Yes"),"Yes","No")</f>
        <v>Yes</v>
      </c>
      <c r="EO116" s="68" t="str">
        <f>IF(AND((RIGHT($EO$3,2)-'[1]Miter Profiles'!$AC$146-'[1]Outside Edges'!$B115)&gt;=5,'[1]Outside Edges'!$Q115="Yes"),"Yes","No")</f>
        <v>Yes</v>
      </c>
      <c r="EP116" s="83" t="str">
        <f>IF(AND((RIGHT($EP$3,2)-'[1]Miter Profiles'!$AC$147-'[1]Outside Edges'!$B115)&gt;=5,'[1]Outside Edges'!$Q115="Yes"),"Yes","No")</f>
        <v>No</v>
      </c>
      <c r="EQ116" s="83" t="str">
        <f>IF(AND((RIGHT($EQ$3,2)-'[1]Miter Profiles'!$AC$148-'[1]Outside Edges'!$B115)&gt;=5,'[1]Outside Edges'!$Q115="Yes"),"Yes","No")</f>
        <v>No</v>
      </c>
      <c r="ER116" s="81" t="str">
        <f>IF(AND((RIGHT($ER$3,2)-'[1]Miter Profiles'!$AC$149-'[1]Outside Edges'!$B115)&gt;=5,'[1]Outside Edges'!$Q115="Yes"),"Yes","No")</f>
        <v>Yes</v>
      </c>
      <c r="ES116" s="84" t="str">
        <f>IF(AND((RIGHT($ES$3,2)-'[1]Miter Profiles'!$AC$150-'[1]Outside Edges'!$B115)&gt;=5,'[1]Outside Edges'!$Q115="Yes"),"Yes","No")</f>
        <v>No</v>
      </c>
      <c r="ET116" s="7" t="str">
        <f>IF(AND((RIGHT($ET$3,2)-'[1]Miter Profiles'!$AC$151-'[1]Outside Edges'!$B115)&gt;=5,'[1]Outside Edges'!$Q115="Yes"),"Yes","No")</f>
        <v>Yes</v>
      </c>
      <c r="EU116" s="68" t="str">
        <f>IF(AND((RIGHT($EU$3,2)-'[1]Miter Profiles'!$AC$152-'[1]Outside Edges'!$B115)&gt;=5,'[1]Outside Edges'!$Q115="Yes"),"Yes","No")</f>
        <v>Yes</v>
      </c>
      <c r="EV116" s="83" t="str">
        <f>IF(AND((RIGHT($EV$3,2)-'[1]Miter Profiles'!$AC$153-'[1]Outside Edges'!$B115)&gt;=5,'[1]Outside Edges'!$Q115="Yes"),"Yes","No")</f>
        <v>No</v>
      </c>
      <c r="EW116" s="83" t="str">
        <f>IF(AND((RIGHT($EW$3,2)-'[1]Miter Profiles'!$AC$154-'[1]Outside Edges'!$B115)&gt;=5,'[1]Outside Edges'!$Q115="Yes"),"Yes","No")</f>
        <v>Yes</v>
      </c>
      <c r="EX116" s="81" t="str">
        <f>IF(AND((RIGHT($EX$3,2)-'[1]Miter Profiles'!$AC$155-'[1]Outside Edges'!$B115)&gt;=5,'[1]Outside Edges'!$Q115="Yes"),"Yes","No")</f>
        <v>Yes</v>
      </c>
      <c r="EY116" s="84" t="str">
        <f>IF(AND((RIGHT($EY$3,2)-'[1]Miter Profiles'!$AC$156-'[1]Outside Edges'!$B115)&gt;=5,'[1]Outside Edges'!$Q115="Yes"),"Yes","No")</f>
        <v>Yes</v>
      </c>
      <c r="EZ116" s="7" t="str">
        <f>IF(AND((RIGHT($EZ$3,2)-'[1]Miter Profiles'!$AC$157-'[1]Outside Edges'!$B115)&gt;=5,'[1]Outside Edges'!$Q115="Yes"),"Yes","No")</f>
        <v>Yes</v>
      </c>
      <c r="FA116" s="68" t="str">
        <f>IF(AND((RIGHT($FA$3,2)-'[1]Miter Profiles'!$AC$158-'[1]Outside Edges'!$B115)&gt;=5,'[1]Outside Edges'!$Q115="Yes"),"Yes","No")</f>
        <v>Yes</v>
      </c>
      <c r="FB116" s="83" t="str">
        <f>IF(AND((RIGHT($FB$3,2)-'[1]Miter Profiles'!$AC$159-'[1]Outside Edges'!$B115)&gt;=5,'[1]Outside Edges'!$Q115="Yes"),"Yes","No")</f>
        <v>Yes</v>
      </c>
      <c r="FC116" s="83" t="str">
        <f>IF(AND((RIGHT($FC$3,2)-'[1]Miter Profiles'!$AC$160-'[1]Outside Edges'!$B115)&gt;=5,'[1]Outside Edges'!$Q115="Yes"),"Yes","No")</f>
        <v>Yes</v>
      </c>
      <c r="FD116" s="81" t="str">
        <f>IF(AND((RIGHT($FD$3,2)-'[1]Miter Profiles'!$AC$161-'[1]Outside Edges'!$B115)&gt;=5,'[1]Outside Edges'!$Q115="Yes"),"Yes","No")</f>
        <v>Yes</v>
      </c>
      <c r="FE116" s="84" t="str">
        <f>IF(AND((RIGHT($FE$3,2)-'[1]Miter Profiles'!$AC$162-'[1]Outside Edges'!$B115)&gt;=5,'[1]Outside Edges'!$Q115="Yes"),"Yes","No")</f>
        <v>Yes</v>
      </c>
      <c r="FF116" s="7" t="str">
        <f>IF(AND((RIGHT($FF$3,2)-'[1]Miter Profiles'!$AC$163-'[1]Outside Edges'!$B115)&gt;=5,'[1]Outside Edges'!$Q115="Yes"),"Yes","No")</f>
        <v>Yes</v>
      </c>
      <c r="FG116" s="68" t="str">
        <f>IF(AND((RIGHT($FG$3,2)-'[1]Miter Profiles'!$AC$164-'[1]Outside Edges'!$B115)&gt;=5,'[1]Outside Edges'!$Q115="Yes"),"Yes","No")</f>
        <v>Yes</v>
      </c>
      <c r="FH116" s="83" t="str">
        <f>IF(AND((RIGHT($FH$3,2)-'[1]Miter Profiles'!$AC$165-'[1]Outside Edges'!$B115)&gt;=5,'[1]Outside Edges'!$Q115="Yes"),"Yes","No")</f>
        <v>Yes</v>
      </c>
      <c r="FI116" s="83" t="str">
        <f>IF(AND((RIGHT($FI$3,2)-'[1]Miter Profiles'!$AC$166-'[1]Outside Edges'!$B115)&gt;=5,'[1]Outside Edges'!$Q115="Yes"),"Yes","No")</f>
        <v>Yes</v>
      </c>
      <c r="FJ116" s="81" t="str">
        <f>IF(AND((RIGHT($FJ$3,2)-'[1]Miter Profiles'!$AC$167-'[1]Outside Edges'!$B115)&gt;=5,'[1]Outside Edges'!$Q115="Yes"),"Yes","No")</f>
        <v>Yes</v>
      </c>
      <c r="FK116" s="84" t="str">
        <f>IF(AND((RIGHT($FK$3,2)-'[1]Miter Profiles'!$AC$168-'[1]Outside Edges'!$B115)&gt;=5,'[1]Outside Edges'!$Q115="Yes"),"Yes","No")</f>
        <v>Yes</v>
      </c>
      <c r="FL116" s="7" t="str">
        <f>IF(AND((RIGHT($FL$3,2)-'[1]Miter Profiles'!$AC$169-'[1]Outside Edges'!$B115)&gt;=5,'[1]Outside Edges'!$Q115="Yes"),"Yes","No")</f>
        <v>Yes</v>
      </c>
      <c r="FM116" s="68" t="str">
        <f>IF(AND((RIGHT($FM$3,2)-'[1]Miter Profiles'!$AC$170-'[1]Outside Edges'!$B115)&gt;=5,'[1]Outside Edges'!$Q115="Yes"),"Yes","No")</f>
        <v>Yes</v>
      </c>
      <c r="FN116" s="83" t="str">
        <f>IF(AND((RIGHT($FN$3,2)-'[1]Miter Profiles'!$AC$171-'[1]Outside Edges'!$B115)&gt;=5,'[1]Outside Edges'!$Q115="Yes"),"Yes","No")</f>
        <v>Yes</v>
      </c>
      <c r="FO116" s="83" t="str">
        <f>IF(AND((RIGHT($FO$3,2)-'[1]Miter Profiles'!$AC$172-'[1]Outside Edges'!$B115)&gt;=5,'[1]Outside Edges'!$Q115="Yes"),"Yes","No")</f>
        <v>Yes</v>
      </c>
      <c r="FP116" s="81" t="str">
        <f>IF(AND((RIGHT($FP$3,2)-'[1]Miter Profiles'!$AC$173-'[1]Outside Edges'!$B115)&gt;=5,'[1]Outside Edges'!$Q115="Yes"),"Yes","No")</f>
        <v>Yes</v>
      </c>
      <c r="FQ116" s="84" t="str">
        <f>IF(AND((RIGHT($FQ$3,2)-'[1]Miter Profiles'!$AC$174-'[1]Outside Edges'!$B115)&gt;=5,'[1]Outside Edges'!$Q115="Yes"),"Yes","No")</f>
        <v>Yes</v>
      </c>
      <c r="FR116" s="7" t="str">
        <f>IF(AND((RIGHT($FR$3,2)-'[1]Miter Profiles'!$AC$175-'[1]Outside Edges'!$B115)&gt;=5,'[1]Outside Edges'!$Q115="Yes"),"Yes","No")</f>
        <v>Yes</v>
      </c>
      <c r="FS116" s="68" t="str">
        <f>IF(AND((RIGHT($FS$3,2)-'[1]Miter Profiles'!$AC$176-'[1]Outside Edges'!$B115)&gt;=5,'[1]Outside Edges'!$Q115="Yes"),"Yes","No")</f>
        <v>Yes</v>
      </c>
      <c r="FT116" s="83" t="str">
        <f>IF(AND((RIGHT($FT$3,2)-'[1]Miter Profiles'!$AC$177-'[1]Outside Edges'!$B115)&gt;=5,'[1]Outside Edges'!$Q115="Yes"),"Yes","No")</f>
        <v>Yes</v>
      </c>
      <c r="FU116" s="83" t="str">
        <f>IF(AND((RIGHT($FU$3,2)-'[1]Miter Profiles'!$AC$178-'[1]Outside Edges'!$B115)&gt;=5,'[1]Outside Edges'!$Q115="Yes"),"Yes","No")</f>
        <v>Yes</v>
      </c>
      <c r="FV116" s="81" t="str">
        <f>IF(AND((RIGHT($V$3,2)-'[1]Miter Profiles'!$AC$179-'[1]Outside Edges'!$B115)&gt;=5,'[1]Outside Edges'!$Q115="Yes"),"Yes","No")</f>
        <v>Yes</v>
      </c>
      <c r="FW116" s="84" t="str">
        <f>IF(AND((RIGHT($FW$3,2)-'[1]Miter Profiles'!$AC$180-'[1]Outside Edges'!$B115)&gt;=5,'[1]Outside Edges'!$Q115="Yes"),"Yes","No")</f>
        <v>No</v>
      </c>
      <c r="FX116" s="197" t="str">
        <f>IF(AND((RIGHT($FX$3,2)-'[1]Miter Profiles'!$AC$181-'[1]Outside Edges'!$B115)&gt;=5,'[1]Outside Edges'!$Q115="Yes"),"Yes","No")</f>
        <v>Yes</v>
      </c>
      <c r="FY116" s="198" t="str">
        <f>IF(AND((RIGHT($FY$3,2)-'[1]Miter Profiles'!$AC$182-'[1]Outside Edges'!$B115)&gt;=5,'[1]Outside Edges'!$Q115="Yes"),"Yes","No")</f>
        <v>Yes</v>
      </c>
      <c r="FZ116" s="200" t="str">
        <f>IF(AND((RIGHT($FZ$3,2)-'[1]Miter Profiles'!$AC$183-'[1]Outside Edges'!$B115)&gt;=5,'[1]Outside Edges'!$Q115="Yes"),"Yes","No")</f>
        <v>No</v>
      </c>
      <c r="GA116" s="201" t="str">
        <f>IF(AND((RIGHT($GA$3,2)-'[1]Miter Profiles'!$AC$184-'[1]Outside Edges'!$B115)&gt;=5,'[1]Outside Edges'!$Q115="Yes"),"Yes","No")</f>
        <v>Yes</v>
      </c>
      <c r="GB116" s="202" t="str">
        <f>IF(AND((RIGHT($GB$3,2)-'[1]Miter Profiles'!$AC$185-'[1]Outside Edges'!$B115)&gt;=5,'[1]Outside Edges'!$Q115="Yes"),"Yes","No")</f>
        <v>Yes</v>
      </c>
      <c r="GC116" s="199" t="str">
        <f>IF(AND((RIGHT($GC$3,2)-'[1]Miter Profiles'!$AC$186-'[1]Outside Edges'!$B115)&gt;=5,'[1]Outside Edges'!$Q115="Yes"),"Yes","No")</f>
        <v>No</v>
      </c>
      <c r="GD116" s="197" t="str">
        <f>IF(AND((RIGHT($GD$3,2)-'[1]Miter Profiles'!$AC$187-'[1]Outside Edges'!$B115)&gt;=5,'[1]Outside Edges'!$Q115="Yes"),"Yes","No")</f>
        <v>Yes</v>
      </c>
      <c r="GE116" s="198" t="str">
        <f>IF(AND((RIGHT($GE$3,2)-'[1]Miter Profiles'!$AC$188-'[1]Outside Edges'!$B115)&gt;=5,'[1]Outside Edges'!$Q115="Yes"),"Yes","No")</f>
        <v>Yes</v>
      </c>
      <c r="GF116" s="200" t="str">
        <f>IF(AND((RIGHT($GF$3,2)-'[1]Miter Profiles'!$AC$189-'[1]Outside Edges'!$B115)&gt;=5,'[1]Outside Edges'!$Q115="Yes"),"Yes","No")</f>
        <v>Yes</v>
      </c>
      <c r="GG116" s="201" t="str">
        <f>IF(AND((RIGHT($GG$3,2)-'[1]Miter Profiles'!$AC$190-'[1]Outside Edges'!$B115)&gt;=5,'[1]Outside Edges'!$Q115="Yes"),"Yes","No")</f>
        <v>Yes</v>
      </c>
      <c r="GH116" s="202" t="str">
        <f>IF(AND((RIGHT($GH$3,2)-'[1]Miter Profiles'!$AC$191-'[1]Outside Edges'!$B115)&gt;=5,'[1]Outside Edges'!$Q115="Yes"),"Yes","No")</f>
        <v>Yes</v>
      </c>
      <c r="GI116" s="199" t="str">
        <f>IF(AND((RIGHT($GI$3,2)-'[1]Miter Profiles'!$AC$192-'[1]Outside Edges'!$B115)&gt;=5,'[1]Outside Edges'!$Q115="Yes"),"Yes","No")</f>
        <v>Yes</v>
      </c>
      <c r="GJ116" s="197" t="str">
        <f>IF(AND((RIGHT($GJ$3,2)-'[1]Miter Profiles'!$AC$193-'[1]Outside Edges'!$B115)&gt;=5,'[1]Outside Edges'!$Q115="Yes"),"Yes","No")</f>
        <v>Yes</v>
      </c>
      <c r="GK116" s="198" t="str">
        <f>IF(AND((RIGHT($GK$3,2)-'[1]Miter Profiles'!$AC$194-'[1]Outside Edges'!$B115)&gt;=5,'[1]Outside Edges'!$Q115="Yes"),"Yes","No")</f>
        <v>Yes</v>
      </c>
      <c r="GL116" s="200" t="str">
        <f>IF(AND((RIGHT($GL$3,2)-'[1]Miter Profiles'!$AC$195-'[1]Outside Edges'!$B115)&gt;=5,'[1]Outside Edges'!$Q115="Yes"),"Yes","No")</f>
        <v>Yes</v>
      </c>
      <c r="GM116" s="201" t="str">
        <f>IF(AND((RIGHT($GM$3,2)-'[1]Miter Profiles'!$AC$196-'[1]Outside Edges'!$B115)&gt;=5,'[1]Outside Edges'!$Q115="Yes"),"Yes","No")</f>
        <v>Yes</v>
      </c>
      <c r="GN116" s="202" t="str">
        <f>IF(AND((RIGHT($GN$3,2)-'[1]Miter Profiles'!$AC$197-'[1]Outside Edges'!$B115)&gt;=5,'[1]Outside Edges'!$Q115="Yes"),"Yes","No")</f>
        <v>Yes</v>
      </c>
      <c r="GO116" s="199" t="str">
        <f>IF(AND((RIGHT($GO$3,2)-'[1]Miter Profiles'!$AC$198-'[1]Outside Edges'!$B115)&gt;=5,'[1]Outside Edges'!$Q115="Yes"),"Yes","No")</f>
        <v>No</v>
      </c>
      <c r="GP116" s="197" t="str">
        <f>IF(AND((RIGHT($GP$3,2)-'[1]Miter Profiles'!$AC$199-'[1]Outside Edges'!$B115)&gt;=5,'[1]Outside Edges'!$Q115="Yes"),"Yes","No")</f>
        <v>Yes</v>
      </c>
      <c r="GQ116" s="198" t="str">
        <f>IF(AND((RIGHT($GQ$3,2)-'[1]Miter Profiles'!$AC$200-'[1]Outside Edges'!$B115)&gt;=5,'[1]Outside Edges'!$Q115="Yes"),"Yes","No")</f>
        <v>Yes</v>
      </c>
      <c r="GR116" s="211" t="str">
        <f>IF(AND((RIGHT($GR$3,2)-'[1]Miter Profiles'!$AC$201-'[1]Outside Edges'!$B115)&gt;=5,'[1]Outside Edges'!$Q115="Yes"),"Yes","No")</f>
        <v>No</v>
      </c>
      <c r="GS116" s="197" t="str">
        <f>IF(AND((RIGHT($GS$3,2)-'[1]Miter Profiles'!$AC$202-'[1]Outside Edges'!$B115)&gt;=5,'[1]Outside Edges'!$Q115="Yes"),"Yes","No")</f>
        <v>Yes</v>
      </c>
      <c r="GT116" s="212" t="str">
        <f>IF(AND((RIGHT($GT$3,2)-'[1]Miter Profiles'!$AC$203-'[1]Outside Edges'!$B115)&gt;=5,'[1]Outside Edges'!$Q115="Yes"),"Yes","No")</f>
        <v>Yes</v>
      </c>
      <c r="GU116" s="208" t="str">
        <f>IF(AND((RIGHT($GU$3,2)-'[1]Miter Profiles'!$AC$204-'[1]Outside Edges'!$B115)&gt;=5,'[1]Outside Edges'!$Q115="Yes"),"Yes","No")</f>
        <v>No</v>
      </c>
      <c r="GV116" s="209" t="str">
        <f>IF(AND((RIGHT($GV$3,2)-'[1]Miter Profiles'!$AC$205-'[1]Outside Edges'!$B115)&gt;=5,'[1]Outside Edges'!$Q115="Yes"),"Yes","No")</f>
        <v>Yes</v>
      </c>
      <c r="GW116" s="210" t="str">
        <f>IF(AND((RIGHT($GW$3,2)-'[1]Miter Profiles'!$AC$206-'[1]Outside Edges'!$B115)&gt;=5,'[1]Outside Edges'!$Q115="Yes"),"Yes","No")</f>
        <v>Yes</v>
      </c>
      <c r="GX116" s="200" t="str">
        <f>IF(AND((RIGHT($GX$3,2)-'[1]Miter Profiles'!$AC$207-'[1]Outside Edges'!$B115)&gt;=5,'[1]Outside Edges'!$Q115="Yes"),"Yes","No")</f>
        <v>No</v>
      </c>
      <c r="GY116" s="201" t="str">
        <f>IF(AND((RIGHT($GY$3,2)-'[1]Miter Profiles'!$AC$208-'[1]Outside Edges'!$B115)&gt;=5,'[1]Outside Edges'!$Q115="Yes"),"Yes","No")</f>
        <v>Yes</v>
      </c>
      <c r="GZ116" s="202" t="str">
        <f>IF(AND((RIGHT($GZ$3,2)-'[1]Miter Profiles'!$AC$209-'[1]Outside Edges'!$B115)&gt;=5,'[1]Outside Edges'!$Q115="Yes"),"Yes","No")</f>
        <v>Yes</v>
      </c>
      <c r="HA116" s="199" t="str">
        <f>IF(AND((RIGHT($HA$3,2)-'[1]Miter Profiles'!$AC$210-'[1]Outside Edges'!$B115)&gt;=5,'[1]Outside Edges'!$Q115="Yes"),"Yes","No")</f>
        <v>No</v>
      </c>
      <c r="HB116" s="197" t="str">
        <f>IF(AND((RIGHT($HB$3,2)-'[1]Miter Profiles'!$AC$211-'[1]Outside Edges'!$B115)&gt;=5,'[1]Outside Edges'!$Q115="Yes"),"Yes","No")</f>
        <v>Yes</v>
      </c>
      <c r="HC116" s="198" t="str">
        <f>IF(AND((RIGHT($HC$3,2)-'[1]Miter Profiles'!$AC$212-'[1]Outside Edges'!$B115)&gt;=5,'[1]Outside Edges'!$Q115="Yes"),"Yes","No")</f>
        <v>Yes</v>
      </c>
      <c r="HD116" s="200" t="str">
        <f>IF(AND((RIGHT($HD$3,2)-'[1]Miter Profiles'!$AC$213-'[1]Outside Edges'!$B115)&gt;=5,'[1]Outside Edges'!$Q115="Yes"),"Yes","No")</f>
        <v>No</v>
      </c>
      <c r="HE116" s="202" t="str">
        <f>IF(AND((RIGHT($HE$3,2)-'[1]Miter Profiles'!$AC$214-'[1]Outside Edges'!$B115)&gt;=5,'[1]Outside Edges'!$Q115="Yes"),"Yes","No")</f>
        <v>No</v>
      </c>
      <c r="HF116" s="199" t="str">
        <f>IF(AND((RIGHT($HF$3,2)-'[1]Miter Profiles'!$AC$215-'[1]Outside Edges'!$B115)&gt;=5,'[1]Outside Edges'!$Q115="Yes"),"Yes","No")</f>
        <v>No</v>
      </c>
      <c r="HG116" s="197" t="str">
        <f>IF(AND((RIGHT($HG$3,2)-'[1]Miter Profiles'!$AC$216-'[1]Outside Edges'!$B115)&gt;=5,'[1]Outside Edges'!$Q115="Yes"),"Yes","No")</f>
        <v>No</v>
      </c>
      <c r="HH116" s="198" t="str">
        <f>IF(AND((RIGHT($HH$3,2)-'[1]Miter Profiles'!$AC$217-'[1]Outside Edges'!$B115)&gt;=5,'[1]Outside Edges'!$Q115="Yes"),"Yes","No")</f>
        <v>No</v>
      </c>
      <c r="HI116" s="200" t="str">
        <f>IF(AND((RIGHT($HI$3,2)-'[1]Miter Profiles'!$AC$218-'[1]Outside Edges'!$B115)&gt;=5,'[1]Outside Edges'!$Q115="Yes"),"Yes","No")</f>
        <v>Yes</v>
      </c>
      <c r="HJ116" s="201" t="str">
        <f>IF(AND((RIGHT($HJ$3,2)-'[1]Miter Profiles'!$AC$219-'[1]Outside Edges'!$B115)&gt;=5,'[1]Outside Edges'!$Q115="Yes"),"Yes","No")</f>
        <v>Yes</v>
      </c>
      <c r="HK116" s="202" t="str">
        <f>IF(AND((RIGHT($HK$3,2)-'[1]Miter Profiles'!$AC$220-'[1]Outside Edges'!$B115)&gt;=5,'[1]Outside Edges'!$Q115="Yes"),"Yes","No")</f>
        <v>Yes</v>
      </c>
      <c r="HL116" s="199" t="str">
        <f>IF(AND((RIGHT($HL$3,2)-'[1]Miter Profiles'!$AC$221-'[1]Outside Edges'!$B115)&gt;=5,'[1]Outside Edges'!$Q115="Yes"),"Yes","No")</f>
        <v>No</v>
      </c>
      <c r="HM116" s="197" t="str">
        <f>IF(AND((RIGHT($HM$3,2)-'[1]Miter Profiles'!$AC$222-'[1]Outside Edges'!$B115)&gt;=5,'[1]Outside Edges'!$Q115="Yes"),"Yes","No")</f>
        <v>Yes</v>
      </c>
      <c r="HN116" s="197" t="str">
        <f>IF(AND((RIGHT($HN$3,2)-'[1]Miter Profiles'!$AC$223-'[1]Outside Edges'!$B115)&gt;=5,'[1]Outside Edges'!$Q115="Yes"),"Yes","No")</f>
        <v>Yes</v>
      </c>
      <c r="HO116" s="201" t="str">
        <f>IF(AND((RIGHT($HO$3,2)-'[1]Miter Profiles'!$AC$224-'[1]Outside Edges'!$B115)&gt;=5,'[1]Outside Edges'!$Q115="Yes"),"Yes","No")</f>
        <v>No</v>
      </c>
      <c r="HP116" s="201" t="str">
        <f>IF(AND((RIGHT($HP$3,2)-'[1]Miter Profiles'!$AC$225-'[1]Outside Edges'!$B115)&gt;=5,'[1]Outside Edges'!$Q115="Yes"),"Yes","No")</f>
        <v>No</v>
      </c>
      <c r="HQ116" s="201" t="str">
        <f>IF(AND((RIGHT($HQ$3,3)-'[1]Miter Profiles'!$AC$226-'[1]Outside Edges'!$B115)&gt;=5,'[1]Outside Edges'!$Q115="Yes"),"Yes","No")</f>
        <v>No</v>
      </c>
      <c r="HR116" s="201" t="str">
        <f>IF(AND((RIGHT($HR$3,2)-'[1]Miter Profiles'!$AC$227-'[1]Outside Edges'!$B115)&gt;=5,'[1]Outside Edges'!$Q115="Yes"),"Yes","No")</f>
        <v>No</v>
      </c>
      <c r="HS116" s="197" t="str">
        <f>IF(AND((RIGHT($HS$3,2)-'[1]Miter Profiles'!$AC$228-'[1]Outside Edges'!$B115)&gt;=5,'[1]Outside Edges'!$Q115="Yes"),"Yes","No")</f>
        <v>Yes</v>
      </c>
      <c r="HT116" s="197" t="str">
        <f>IF(AND((RIGHT($HT$3,2)-'[1]Miter Profiles'!$AC$229-'[1]Outside Edges'!$B115)&gt;=5,'[1]Outside Edges'!$Q115="Yes"),"Yes","No")</f>
        <v>Yes</v>
      </c>
      <c r="HU116" s="197" t="str">
        <f>IF(AND((RIGHT($HU$3,2)-'[1]Miter Profiles'!$AC$230-'[1]Outside Edges'!$B115)&gt;=5,'[1]Outside Edges'!$Q115="Yes"),"Yes","No")</f>
        <v>Yes</v>
      </c>
      <c r="HV116" s="201" t="str">
        <f>IF(AND((RIGHT($HV$3,2)-'[1]Miter Profiles'!$AC$231-'[1]Outside Edges'!$B115)&gt;=5,'[1]Outside Edges'!$Q115="Yes"),"Yes","No")</f>
        <v>No</v>
      </c>
      <c r="HW116" s="201" t="str">
        <f>IF(AND((RIGHT($HW$3,2)-'[1]Miter Profiles'!$AC$232-'[1]Outside Edges'!$B115)&gt;=5,'[1]Outside Edges'!$Q115="Yes"),"Yes","No")</f>
        <v>Yes</v>
      </c>
      <c r="HX116" s="201" t="str">
        <f>IF(AND((RIGHT($HX$3,2)-'[1]Miter Profiles'!$AC$233-'[1]Outside Edges'!$B115)&gt;=5,'[1]Outside Edges'!$Q115="Yes"),"Yes","No")</f>
        <v>Yes</v>
      </c>
      <c r="HY116" s="197" t="str">
        <f>IF(AND((RIGHT($HY$3,2)-'[1]Miter Profiles'!$AC$234-'[1]Outside Edges'!$B115)&gt;=5,'[1]Outside Edges'!$Q115="Yes"),"Yes","No")</f>
        <v>No</v>
      </c>
      <c r="HZ116" s="197" t="str">
        <f>IF(AND((RIGHT($HZ$3,2)-'[1]Miter Profiles'!$AC$235-'[1]Outside Edges'!$B115)&gt;=5,'[1]Outside Edges'!$Q115="Yes"),"Yes","No")</f>
        <v>Yes</v>
      </c>
      <c r="IA116" s="197" t="str">
        <f>IF(AND((RIGHT($IA$3,2)-'[1]Miter Profiles'!$AC$236-'[1]Outside Edges'!$B115)&gt;=5,'[1]Outside Edges'!$Q115="Yes"),"Yes","No")</f>
        <v>Yes</v>
      </c>
      <c r="IB116" s="201" t="str">
        <f>IF(AND((RIGHT($IB$3,2)-'[1]Miter Profiles'!$AC$237-'[1]Outside Edges'!$B115)&gt;=5,'[1]Outside Edges'!$Q115="Yes"),"Yes","No")</f>
        <v>Yes</v>
      </c>
      <c r="IC116" s="201" t="str">
        <f>IF(AND((RIGHT($IC$3,2)-'[1]Miter Profiles'!$AC$238-'[1]Outside Edges'!$B115)&gt;=5,'[1]Outside Edges'!$Q115="Yes"),"Yes","No")</f>
        <v>Yes</v>
      </c>
      <c r="ID116" s="201" t="str">
        <f>IF(AND((RIGHT($ID$3,2)-'[1]Miter Profiles'!$AC$239-'[1]Outside Edges'!$B115)&gt;=5,'[1]Outside Edges'!$Q115="Yes"),"Yes","No")</f>
        <v>Yes</v>
      </c>
      <c r="IE116" s="197" t="str">
        <f>IF(AND((RIGHT($IE$3,2)-'[1]Miter Profiles'!$AC$240-'[1]Outside Edges'!$B115)&gt;=5,'[1]Outside Edges'!$Q115="Yes"),"Yes","No")</f>
        <v>No</v>
      </c>
      <c r="IF116" s="197" t="str">
        <f>IF(AND((RIGHT($IF$3,2)-'[1]Miter Profiles'!$AC$241-'[1]Outside Edges'!$B115)&gt;=5,'[1]Outside Edges'!$Q115="Yes"),"Yes","No")</f>
        <v>Yes</v>
      </c>
      <c r="IG116" s="197" t="str">
        <f>IF(AND((RIGHT($IG$3,2)-'[1]Miter Profiles'!$AC$242-'[1]Outside Edges'!$B115)&gt;=5,'[1]Outside Edges'!$Q115="Yes"),"Yes","No")</f>
        <v>Yes</v>
      </c>
      <c r="IH116" s="201" t="str">
        <f>IF(AND((RIGHT($IH$3,2)-'[1]Miter Profiles'!$AC$243-'[1]Outside Edges'!$B115)&gt;=5,'[1]Outside Edges'!$Q115="Yes"),"Yes","No")</f>
        <v>Yes</v>
      </c>
      <c r="II116" s="201" t="str">
        <f>IF(AND((RIGHT($II$3,2)-'[1]Miter Profiles'!$AC$244-'[1]Outside Edges'!$B115)&gt;=5,'[1]Outside Edges'!$Q115="Yes"),"Yes","No")</f>
        <v>Yes</v>
      </c>
      <c r="IJ116" s="201" t="str">
        <f>IF(AND((RIGHT($IJ$3,2)-'[1]Miter Profiles'!$AC$245-'[1]Outside Edges'!$B115)&gt;=5,'[1]Outside Edges'!$Q115="Yes"),"Yes","No")</f>
        <v>Yes</v>
      </c>
      <c r="IK116" s="197" t="str">
        <f>IF(AND((RIGHT($IK$3,2)-'[1]Miter Profiles'!$AC$246-'[1]Outside Edges'!$B115)&gt;=5,'[1]Outside Edges'!$Q115="Yes"),"Yes","No")</f>
        <v>Yes</v>
      </c>
      <c r="IL116" s="197" t="str">
        <f>IF(AND((RIGHT($IL$3,2)-'[1]Miter Profiles'!$AC$247-'[1]Outside Edges'!$B115)&gt;=5,'[1]Outside Edges'!$Q115="Yes"),"Yes","No")</f>
        <v>Yes</v>
      </c>
      <c r="IM116" s="197" t="str">
        <f>IF(AND((RIGHT($IM$3,2)-'[1]Miter Profiles'!$AC$248-'[1]Outside Edges'!$B115)&gt;=5,'[1]Outside Edges'!$Q115="Yes"),"Yes","No")</f>
        <v>Yes</v>
      </c>
      <c r="IN116" s="201" t="str">
        <f>IF(AND((RIGHT($IN$3,2)-'[1]Miter Profiles'!$AC$249-'[1]Outside Edges'!$B115)&gt;=5,'[1]Outside Edges'!$Q115="Yes"),"Yes","No")</f>
        <v>No</v>
      </c>
      <c r="IO116" s="201" t="str">
        <f>IF(AND((RIGHT($IO$3,2)-'[1]Miter Profiles'!$AC$250-'[1]Outside Edges'!$B115)&gt;=5,'[1]Outside Edges'!$Q115="Yes"),"Yes","No")</f>
        <v>Yes</v>
      </c>
      <c r="IP116" s="201" t="str">
        <f>IF(AND((RIGHT($IP$3,2)-'[1]Miter Profiles'!$AC$251-'[1]Outside Edges'!$B115)&gt;=5,'[1]Outside Edges'!$Q115="Yes"),"Yes","No")</f>
        <v>Yes</v>
      </c>
      <c r="IQ116" s="197" t="str">
        <f>IF(AND((RIGHT($IQ$3,2)-'[1]Miter Profiles'!$AC$252-'[1]Outside Edges'!$B115)&gt;=5,'[1]Outside Edges'!$Q115="Yes"),"Yes","No")</f>
        <v>No</v>
      </c>
      <c r="IR116" s="197" t="str">
        <f>IF(AND((RIGHT($IR$3,2)-'[1]Miter Profiles'!$AC$253-'[1]Outside Edges'!$B115)&gt;=5,'[1]Outside Edges'!$Q115="Yes"),"Yes","No")</f>
        <v>No</v>
      </c>
      <c r="IS116" s="197" t="str">
        <f>IF(AND((RIGHT($IS$3,2)-'[1]Miter Profiles'!$AC$254-'[1]Outside Edges'!$B115)&gt;=5,'[1]Outside Edges'!$Q115="Yes"),"Yes","No")</f>
        <v>Yes</v>
      </c>
      <c r="IT116" s="201" t="str">
        <f>IF(AND((RIGHT($IT$3,2)-'[1]Miter Profiles'!$AC$255-'[1]Outside Edges'!$B115)&gt;=5,'[1]Outside Edges'!$Q115="Yes"),"Yes","No")</f>
        <v>No</v>
      </c>
      <c r="IU116" s="201" t="str">
        <f>IF(AND((RIGHT($IU$3,2)-'[1]Miter Profiles'!$AC$256-'[1]Outside Edges'!$B115)&gt;=5,'[1]Outside Edges'!$Q115="Yes"),"Yes","No")</f>
        <v>Yes</v>
      </c>
      <c r="IV116" s="201" t="str">
        <f>IF(AND((RIGHT($IV$3,2)-'[1]Miter Profiles'!$AC$257-'[1]Outside Edges'!$B115)&gt;=5,'[1]Outside Edges'!$Q115="Yes"),"Yes","No")</f>
        <v>Yes</v>
      </c>
      <c r="IW116" s="197" t="str">
        <f>IF(AND((RIGHT($IW$3,2)-'[1]Miter Profiles'!$AC$258-'[1]Outside Edges'!$B115)&gt;=5,'[1]Outside Edges'!$Q115="Yes"),"Yes","No")</f>
        <v>Yes</v>
      </c>
      <c r="IX116" s="197" t="str">
        <f>IF(AND((RIGHT($IX$3,2)-'[1]Miter Profiles'!$AC$259-'[1]Outside Edges'!$B115)&gt;=5,'[1]Outside Edges'!$Q115="Yes"),"Yes","No")</f>
        <v>Yes</v>
      </c>
      <c r="IY116" s="197" t="str">
        <f>IF(AND((RIGHT($IY$3,2)-'[1]Miter Profiles'!$AC$260-'[1]Outside Edges'!$B115)&gt;=5,'[1]Outside Edges'!$Q115="Yes"),"Yes","No")</f>
        <v>Yes</v>
      </c>
      <c r="IZ116" s="201" t="str">
        <f>IF(AND((RIGHT($IZ$3,2)-'[1]Miter Profiles'!$AC$261-'[1]Outside Edges'!$B115)&gt;=5,'[1]Outside Edges'!$Q115="Yes"),"Yes","No")</f>
        <v>No</v>
      </c>
      <c r="JA116" s="201" t="str">
        <f>IF(AND((RIGHT($JA$3,2)-'[1]Miter Profiles'!$AC$262-'[1]Outside Edges'!$B115)&gt;=5,'[1]Outside Edges'!$Q115="Yes"),"Yes","No")</f>
        <v>Yes</v>
      </c>
      <c r="JB116" s="201" t="str">
        <f>IF(AND((RIGHT($JB$3,2)-'[1]Miter Profiles'!$AC$263-'[1]Outside Edges'!$B115)&gt;=5,'[1]Outside Edges'!$Q115="Yes"),"Yes","No")</f>
        <v>Yes</v>
      </c>
      <c r="JC116" s="197" t="str">
        <f>IF(AND((RIGHT($JC$3,2)-'[1]Miter Profiles'!$AC$264-'[1]Outside Edges'!$B115)&gt;=5,'[1]Outside Edges'!$Q115="Yes"),"Yes","No")</f>
        <v>No</v>
      </c>
      <c r="JD116" s="197" t="str">
        <f>IF(AND((RIGHT($JD$3,2)-'[1]Miter Profiles'!$AC$265-'[1]Outside Edges'!$B115)&gt;=5,'[1]Outside Edges'!$Q115="Yes"),"Yes","No")</f>
        <v>Yes</v>
      </c>
      <c r="JE116" s="197" t="str">
        <f>IF(AND((RIGHT($JE$3,2)-'[1]Miter Profiles'!$AC$266-'[1]Outside Edges'!$B115)&gt;=5,'[1]Outside Edges'!$Q115="Yes"),"Yes","No")</f>
        <v>Yes</v>
      </c>
      <c r="JF116" s="201" t="str">
        <f>IF(AND((RIGHT($JF$3,2)-'[1]Miter Profiles'!$AC$267-'[1]Outside Edges'!$B115)&gt;=5,'[1]Outside Edges'!$Q115="Yes"),"Yes","No")</f>
        <v>No</v>
      </c>
      <c r="JG116" s="201" t="str">
        <f>IF(AND((RIGHT($JG$3,2)-'[1]Miter Profiles'!$AC$268-'[1]Outside Edges'!$B115)&gt;=5,'[1]Outside Edges'!$Q115="Yes"),"Yes","No")</f>
        <v>Yes</v>
      </c>
      <c r="JH116" s="201" t="str">
        <f>IF(AND((RIGHT($JH$3,2)-'[1]Miter Profiles'!$AC$269-'[1]Outside Edges'!$B115)&gt;=5,'[1]Outside Edges'!$Q115="Yes"),"Yes","No")</f>
        <v>Yes</v>
      </c>
      <c r="JI116" s="197" t="str">
        <f>IF(AND((RIGHT($JI$3,2)-'[1]Miter Profiles'!$AC$270-'[1]Outside Edges'!$B115)&gt;=5,'[1]Outside Edges'!$Q115="Yes"),"Yes","No")</f>
        <v>Yes</v>
      </c>
      <c r="JJ116" s="197" t="str">
        <f>IF(AND((RIGHT($JJ$3,2)-'[1]Miter Profiles'!$AC$271-'[1]Outside Edges'!$B115)&gt;=5,'[1]Outside Edges'!$Q115="Yes"),"Yes","No")</f>
        <v>Yes</v>
      </c>
      <c r="JK116" s="197" t="str">
        <f>IF(AND((RIGHT($JK$3,2)-'[1]Miter Profiles'!$AC$272-'[1]Outside Edges'!$B115)&gt;=5,'[1]Outside Edges'!$Q115="Yes"),"Yes","No")</f>
        <v>Yes</v>
      </c>
      <c r="JL116" s="201" t="str">
        <f>IF(AND((RIGHT($JL$3,2)-'[1]Miter Profiles'!$AC$273-'[1]Outside Edges'!$B115)&gt;=5,'[1]Outside Edges'!$Q115="Yes"),"Yes","No")</f>
        <v>Yes</v>
      </c>
      <c r="JM116" s="201" t="str">
        <f>IF(AND((RIGHT($JM$3,2)-'[1]Miter Profiles'!$AC$274-'[1]Outside Edges'!$B115)&gt;=5,'[1]Outside Edges'!$Q115="Yes"),"Yes","No")</f>
        <v>Yes</v>
      </c>
      <c r="JN116" s="201" t="str">
        <f>IF(AND((RIGHT($JN$3,2)-'[1]Miter Profiles'!$AC$275-'[1]Outside Edges'!$B115)&gt;=5,'[1]Outside Edges'!$Q115="Yes"),"Yes","No")</f>
        <v>Yes</v>
      </c>
      <c r="JO116" s="197" t="str">
        <f>IF(AND((RIGHT($JO$3,2)-'[1]Miter Profiles'!$AC$276-'[1]Outside Edges'!$B115)&gt;=5,'[1]Outside Edges'!$Q115="Yes"),"Yes","No")</f>
        <v>Yes</v>
      </c>
      <c r="JP116" s="197" t="str">
        <f>IF(AND((RIGHT($JP$3,2)-'[1]Miter Profiles'!$AC$277-'[1]Outside Edges'!$B115)&gt;=5,'[1]Outside Edges'!$Q115="Yes"),"Yes","No")</f>
        <v>Yes</v>
      </c>
      <c r="JQ116" s="197" t="str">
        <f>IF(AND((RIGHT($JQ$3,2)-'[1]Miter Profiles'!$AC$278-'[1]Outside Edges'!$B115)&gt;=5,'[1]Outside Edges'!$Q115="Yes"),"Yes","No")</f>
        <v>Yes</v>
      </c>
      <c r="JR116" s="201" t="str">
        <f>IF(AND((RIGHT($JR$3,2)-'[1]Miter Profiles'!$AC$279-'[1]Outside Edges'!$B115)&gt;=5,'[1]Outside Edges'!$Q115="Yes"),"Yes","No")</f>
        <v>No</v>
      </c>
      <c r="JS116" s="201" t="str">
        <f>IF(AND((RIGHT($JS$3,2)-'[1]Miter Profiles'!$AC$280-'[1]Outside Edges'!$B115)&gt;=5,'[1]Outside Edges'!$Q115="Yes"),"Yes","No")</f>
        <v>No</v>
      </c>
      <c r="JT116" s="201" t="str">
        <f>IF(AND((RIGHT($JT$3,2)-'[1]Miter Profiles'!$AC$281-'[1]Outside Edges'!$B115)&gt;=5,'[1]Outside Edges'!$Q115="Yes"),"Yes","No")</f>
        <v>Yes</v>
      </c>
      <c r="JU116" s="197" t="str">
        <f>IF(AND((RIGHT($JU$3,2)-'[1]Miter Profiles'!$AC$282-'[1]Outside Edges'!$B115)&gt;=5,'[1]Outside Edges'!$Q115="Yes"),"Yes","No")</f>
        <v>No</v>
      </c>
      <c r="JV116" s="197" t="str">
        <f>IF(AND((RIGHT($JV$3,2)-'[1]Miter Profiles'!$AC$283-'[1]Outside Edges'!$B115)&gt;=5,'[1]Outside Edges'!$Q115="Yes"),"Yes","No")</f>
        <v>No</v>
      </c>
      <c r="JW116" s="197" t="str">
        <f>IF(AND((RIGHT($JW$3,2)-'[1]Miter Profiles'!$AC$284-'[1]Outside Edges'!$B115)&gt;=5,'[1]Outside Edges'!$Q115="Yes"),"Yes","No")</f>
        <v>Yes</v>
      </c>
      <c r="JX116" s="201" t="str">
        <f>IF(AND((RIGHT($JX$3,2)-'[1]Miter Profiles'!$AC$285-'[1]Outside Edges'!$B115)&gt;=5,'[1]Outside Edges'!$Q115="Yes"),"Yes","No")</f>
        <v>Yes</v>
      </c>
      <c r="JY116" s="201" t="str">
        <f>IF(AND((RIGHT($JY$3,2)-'[1]Miter Profiles'!$AC$286-'[1]Outside Edges'!$B115)&gt;=5,'[1]Outside Edges'!$Q115="Yes"),"Yes","No")</f>
        <v>Yes</v>
      </c>
      <c r="JZ116" s="201" t="str">
        <f>IF(AND((RIGHT($JZ$3,2)-'[1]Miter Profiles'!$AC$287-'[1]Outside Edges'!$B115)&gt;=5,'[1]Outside Edges'!$Q115="Yes"),"Yes","No")</f>
        <v>Yes</v>
      </c>
      <c r="KA116" s="197" t="str">
        <f>IF(AND((RIGHT($KA$3,2)-'[1]Miter Profiles'!$AC$288-'[1]Outside Edges'!$B115)&gt;=5,'[1]Outside Edges'!$Q115="Yes"),"Yes","No")</f>
        <v>Yes</v>
      </c>
      <c r="KB116" s="197" t="str">
        <f>IF(AND((RIGHT($KB$3,2)-'[1]Miter Profiles'!$AC$289-'[1]Outside Edges'!$B115)&gt;=5,'[1]Outside Edges'!$Q115="Yes"),"Yes","No")</f>
        <v>Yes</v>
      </c>
      <c r="KC116" s="197" t="str">
        <f>IF(AND((RIGHT($KC$3,2)-'[1]Miter Profiles'!$AC$290-'[1]Outside Edges'!$B115)&gt;=5,'[1]Outside Edges'!$Q115="Yes"),"Yes","No")</f>
        <v>Yes</v>
      </c>
      <c r="KD116" s="201" t="str">
        <f>IF(AND((RIGHT($KD$3,2)-'[1]Miter Profiles'!$AC$291-'[1]Outside Edges'!$B115)&gt;=5,'[1]Outside Edges'!$Q115="Yes"),"Yes","No")</f>
        <v>No</v>
      </c>
      <c r="KE116" s="201" t="str">
        <f>IF(AND((RIGHT($KE$3,2)-'[1]Miter Profiles'!$AC$292-'[1]Outside Edges'!$B115)&gt;=5,'[1]Outside Edges'!$Q115="Yes"),"Yes","No")</f>
        <v>Yes</v>
      </c>
      <c r="KF116" s="201" t="str">
        <f>IF(AND((RIGHT($KF$3,2)-'[1]Miter Profiles'!$AC$293-'[1]Outside Edges'!$B115)&gt;=5,'[1]Outside Edges'!$Q115="Yes"),"Yes","No")</f>
        <v>Yes</v>
      </c>
      <c r="KG116" s="197" t="str">
        <f>IF(AND((RIGHT($KG$3,2)-'[1]Miter Profiles'!$AC$294-'[1]Outside Edges'!$B115)&gt;=5,'[1]Outside Edges'!$Q115="Yes"),"Yes","No")</f>
        <v>Yes</v>
      </c>
      <c r="KH116" s="197" t="str">
        <f>IF(AND((RIGHT($KH$3,2)-'[1]Miter Profiles'!$AC$295-'[1]Outside Edges'!$B115)&gt;=5,'[1]Outside Edges'!$Q115="Yes"),"Yes","No")</f>
        <v>Yes</v>
      </c>
      <c r="KI116" s="197" t="str">
        <f>IF(AND((RIGHT($KI$3,2)-'[1]Miter Profiles'!$AC$296-'[1]Outside Edges'!$B115)&gt;=5,'[1]Outside Edges'!$Q115="Yes"),"Yes","No")</f>
        <v>Yes</v>
      </c>
      <c r="KJ116" s="201" t="str">
        <f>IF(AND((RIGHT($KJ$3,2)-'[1]Miter Profiles'!$AC$297-'[1]Outside Edges'!$B115)&gt;=5,'[1]Outside Edges'!$Q115="Yes"),"Yes","No")</f>
        <v>Yes</v>
      </c>
      <c r="KK116" s="201" t="str">
        <f>IF(AND((RIGHT($KK$3,2)-'[1]Miter Profiles'!$AC$298-'[1]Outside Edges'!$B115)&gt;=5,'[1]Outside Edges'!$Q115="Yes"),"Yes","No")</f>
        <v>Yes</v>
      </c>
      <c r="KL116" s="201" t="str">
        <f>IF(AND((RIGHT($KL$3,2)-'[1]Miter Profiles'!$AC$299-'[1]Outside Edges'!$B115)&gt;=5,'[1]Outside Edges'!$Q115="Yes"),"Yes","No")</f>
        <v>Yes</v>
      </c>
      <c r="KM116" s="197" t="str">
        <f>IF(AND((RIGHT($KM$3,2)-'[1]Miter Profiles'!$AC$300-'[1]Outside Edges'!$B115)&gt;=5,'[1]Outside Edges'!$Q115="Yes"),"Yes","No")</f>
        <v>Yes</v>
      </c>
      <c r="KN116" s="197" t="str">
        <f>IF(AND((RIGHT($KN$3,2)-'[1]Miter Profiles'!$AC$301-'[1]Outside Edges'!$B115)&gt;=5,'[1]Outside Edges'!$Q115="Yes"),"Yes","No")</f>
        <v>Yes</v>
      </c>
      <c r="KO116" s="197" t="str">
        <f>IF(AND((RIGHT($KO$3,2)-'[1]Miter Profiles'!$AC$302-'[1]Outside Edges'!$B115)&gt;=5,'[1]Outside Edges'!$Q115="Yes"),"Yes","No")</f>
        <v>Yes</v>
      </c>
      <c r="KP116" s="201" t="str">
        <f>IF(AND((RIGHT($KP$3,2)-'[1]Miter Profiles'!$AC$303-'[1]Outside Edges'!$B115)&gt;=5,'[1]Outside Edges'!$Q115="Yes"),"Yes","No")</f>
        <v>Yes</v>
      </c>
      <c r="KQ116" s="201" t="str">
        <f>IF(AND((RIGHT($KQ$3,2)-'[1]Miter Profiles'!$AC$304-'[1]Outside Edges'!$B115)&gt;=5,'[1]Outside Edges'!$Q115="Yes"),"Yes","No")</f>
        <v>Yes</v>
      </c>
      <c r="KR116" s="201" t="str">
        <f>IF(AND((RIGHT($KR$3,2)-'[1]Miter Profiles'!$AC$305-'[1]Outside Edges'!$B115)&gt;=5,'[1]Outside Edges'!$Q115="Yes"),"Yes","No")</f>
        <v>Yes</v>
      </c>
      <c r="KS116" s="197" t="str">
        <f>IF(AND((RIGHT($KS$3,2)-'[1]Miter Profiles'!$AC$306-'[1]Outside Edges'!$B115)&gt;=5,'[1]Outside Edges'!$Q115="Yes"),"Yes","No")</f>
        <v>Yes</v>
      </c>
      <c r="KT116" s="197" t="str">
        <f>IF(AND((RIGHT($KT$3,2)-'[1]Miter Profiles'!$AC$307-'[1]Outside Edges'!$B115)&gt;=5,'[1]Outside Edges'!$Q115="Yes"),"Yes","No")</f>
        <v>Yes</v>
      </c>
      <c r="KU116" s="197" t="str">
        <f>IF(AND((RIGHT($KU$3,2)-'[1]Miter Profiles'!$AC$308-'[1]Outside Edges'!$B115)&gt;=5,'[1]Outside Edges'!$Q115="Yes"),"Yes","No")</f>
        <v>Yes</v>
      </c>
      <c r="KV116" s="201" t="str">
        <f>IF(AND((RIGHT($KV$3,2)-'[1]Miter Profiles'!$AC$309-'[1]Outside Edges'!$B115)&gt;=5,'[1]Outside Edges'!$Q115="Yes"),"Yes","No")</f>
        <v>No</v>
      </c>
      <c r="KW116" s="201" t="str">
        <f>IF(AND((RIGHT($KW$3,2)-'[1]Miter Profiles'!$AC$310-'[1]Outside Edges'!$B115)&gt;=5,'[1]Outside Edges'!$Q115="Yes"),"Yes","No")</f>
        <v>Yes</v>
      </c>
      <c r="KX116" s="201" t="str">
        <f>IF(AND((RIGHT($KX$3,2)-'[1]Miter Profiles'!$AC$311-'[1]Outside Edges'!$B115)&gt;=5,'[1]Outside Edges'!$Q115="Yes"),"Yes","No")</f>
        <v>Yes</v>
      </c>
      <c r="KY116" s="197" t="str">
        <f>IF(AND((RIGHT($KY$3,2)-'[1]Miter Profiles'!$AC$312-'[1]Outside Edges'!$B115)&gt;=5,'[1]Outside Edges'!$Q115="Yes"),"Yes","No")</f>
        <v>No</v>
      </c>
      <c r="KZ116" s="197" t="str">
        <f>IF(AND((RIGHT($KZ$3,2)-'[1]Miter Profiles'!$AC$313-'[1]Outside Edges'!$B115)&gt;=5,'[1]Outside Edges'!$Q115="Yes"),"Yes","No")</f>
        <v>Yes</v>
      </c>
      <c r="LA116" s="197" t="str">
        <f>IF(AND((RIGHT($LA$3,2)-'[1]Miter Profiles'!$AC$314-'[1]Outside Edges'!$B115)&gt;=5,'[1]Outside Edges'!$Q115="Yes"),"Yes","No")</f>
        <v>Yes</v>
      </c>
      <c r="LB116" s="201" t="str">
        <f>IF(AND((RIGHT($LB$3,2)-'[1]Miter Profiles'!$AC$315-'[1]Outside Edges'!$B115)&gt;=5,'[1]Outside Edges'!$Q115="Yes"),"Yes","No")</f>
        <v>No</v>
      </c>
      <c r="LC116" s="201" t="str">
        <f>IF(AND((RIGHT($LC$3,2)-'[1]Miter Profiles'!$AC$316-'[1]Outside Edges'!$B115)&gt;=5,'[1]Outside Edges'!$Q115="Yes"),"Yes","No")</f>
        <v>No</v>
      </c>
      <c r="LD116" s="201" t="str">
        <f>IF(AND((RIGHT($LD$3,2)-'[1]Miter Profiles'!$AC$317-'[1]Outside Edges'!$B115)&gt;=5,'[1]Outside Edges'!$Q115="Yes"),"Yes","No")</f>
        <v>No</v>
      </c>
      <c r="LE116" s="201" t="str">
        <f>IF(AND((RIGHT($LE$3,2)-'[1]Miter Profiles'!$AC$318-'[1]Outside Edges'!$B115)&gt;=5,'[1]Outside Edges'!$Q115="Yes"),"Yes","No")</f>
        <v>No</v>
      </c>
      <c r="LF116" s="197" t="str">
        <f>IF(AND((RIGHT($LF$3,2)-'[1]Miter Profiles'!$AC$319-'[1]Outside Edges'!$B115)&gt;=5,'[1]Outside Edges'!$Q115="Yes"),"Yes","No")</f>
        <v>No</v>
      </c>
      <c r="LG116" s="197" t="str">
        <f>IF(AND((RIGHT($LG$3,2)-'[1]Miter Profiles'!$AC$320-'[1]Outside Edges'!$B115)&gt;=5,'[1]Outside Edges'!$Q115="Yes"),"Yes","No")</f>
        <v>No</v>
      </c>
      <c r="LH116" s="197" t="str">
        <f>IF(AND((RIGHT($LH$3,2)-'[1]Miter Profiles'!$AC$321-'[1]Outside Edges'!$B115)&gt;=5,'[1]Outside Edges'!$Q115="Yes"),"Yes","No")</f>
        <v>No</v>
      </c>
      <c r="LI116" s="197" t="str">
        <f>IF(AND((RIGHT($LI$3,2)-'[1]Miter Profiles'!$AC$322-'[1]Outside Edges'!$B115)&gt;=5,'[1]Outside Edges'!$Q115="Yes"),"Yes","No")</f>
        <v>No</v>
      </c>
      <c r="LJ116" s="201" t="str">
        <f>IF(AND((RIGHT($LJ$3,2)-'[1]Miter Profiles'!$AC$323-'[1]Outside Edges'!$B115)&gt;=5,'[1]Outside Edges'!$Q115="Yes"),"Yes","No")</f>
        <v>No</v>
      </c>
      <c r="LK116" s="201" t="str">
        <f>IF(AND((RIGHT($LK$3,2)-'[1]Miter Profiles'!$AC$324-'[1]Outside Edges'!$B115)&gt;=5,'[1]Outside Edges'!$Q115="Yes"),"Yes","No")</f>
        <v>Yes</v>
      </c>
      <c r="LL116" s="201" t="str">
        <f>IF(AND((RIGHT($LL$3,2)-'[1]Miter Profiles'!$AC$325-'[1]Outside Edges'!$B115)&gt;=5,'[1]Outside Edges'!$Q115="Yes"),"Yes","No")</f>
        <v>Yes</v>
      </c>
      <c r="LM116" s="197" t="str">
        <f>IF(AND((RIGHT($LM$3,2)-'[1]Miter Profiles'!$AC$326-'[1]Outside Edges'!$B115)&gt;=5,'[1]Outside Edges'!$Q115="Yes"),"Yes","No")</f>
        <v>Yes</v>
      </c>
      <c r="LN116" s="197" t="str">
        <f>IF(AND((RIGHT($LN$3,2)-'[1]Miter Profiles'!$AC$327-'[1]Outside Edges'!$B115)&gt;=5,'[1]Outside Edges'!$Q115="Yes"),"Yes","No")</f>
        <v>Yes</v>
      </c>
      <c r="LO116" s="197" t="str">
        <f>IF(AND((RIGHT($LO$3,2)-'[1]Miter Profiles'!$AC$328-'[1]Outside Edges'!$B115)&gt;=5,'[1]Outside Edges'!$Q115="Yes"),"Yes","No")</f>
        <v>Yes</v>
      </c>
      <c r="LP116" s="201" t="str">
        <f>IF(AND((RIGHT($LP$3,2)-'[1]Miter Profiles'!$AC$329-'[1]Outside Edges'!$B115)&gt;=5,'[1]Outside Edges'!$Q115="Yes"),"Yes","No")</f>
        <v>No</v>
      </c>
      <c r="LQ116" s="201" t="str">
        <f>IF(AND((RIGHT($LQ$3,2)-'[1]Miter Profiles'!$AC$330-'[1]Outside Edges'!$B115)&gt;=5,'[1]Outside Edges'!$Q115="Yes"),"Yes","No")</f>
        <v>Yes</v>
      </c>
      <c r="LR116" s="201" t="str">
        <f>IF(AND((RIGHT($LR$3,2)-'[1]Miter Profiles'!$AC$331-'[1]Outside Edges'!$B115)&gt;=5,'[1]Outside Edges'!$Q115="Yes"),"Yes","No")</f>
        <v>Yes</v>
      </c>
      <c r="LS116" s="197" t="str">
        <f>IF(AND((RIGHT($LS$3,2)-'[1]Miter Profiles'!$AC$332-'[1]Outside Edges'!$B115)&gt;=5,'[1]Outside Edges'!$Q115="Yes"),"Yes","No")</f>
        <v>No</v>
      </c>
      <c r="LT116" s="197" t="str">
        <f>IF(AND((RIGHT($LT$3,2)-'[1]Miter Profiles'!$AC$333-'[1]Outside Edges'!$B115)&gt;=5,'[1]Outside Edges'!$Q115="Yes"),"Yes","No")</f>
        <v>Yes</v>
      </c>
      <c r="LU116" s="197" t="str">
        <f>IF(AND((RIGHT($LU$3,2)-'[1]Miter Profiles'!$AC$334-'[1]Outside Edges'!$B115)&gt;=5,'[1]Outside Edges'!$Q115="Yes"),"Yes","No")</f>
        <v>Yes</v>
      </c>
      <c r="LV116" s="201" t="str">
        <f>IF(AND((RIGHT($LV$3,2)-'[1]Miter Profiles'!$AC$335-'[1]Outside Edges'!$B115)&gt;=5,'[1]Outside Edges'!$Q115="Yes"),"Yes","No")</f>
        <v>No</v>
      </c>
      <c r="LW116" s="201" t="str">
        <f>IF(AND((RIGHT($LW$3,2)-'[1]Miter Profiles'!$AC$336-'[1]Outside Edges'!$B115)&gt;=5,'[1]Outside Edges'!$Q115="Yes"),"Yes","No")</f>
        <v>Yes</v>
      </c>
      <c r="LX116" s="201" t="str">
        <f>IF(AND((RIGHT($LX$3,2)-'[1]Miter Profiles'!$AC$337-'[1]Outside Edges'!$B115)&gt;=5,'[1]Outside Edges'!$Q115="Yes"),"Yes","No")</f>
        <v>Yes</v>
      </c>
      <c r="LY116" s="197" t="str">
        <f>IF(AND((RIGHT($LY$3,2)-'[1]Miter Profiles'!$AC$338-'[1]Outside Edges'!$B115)&gt;=5,'[1]Outside Edges'!$Q115="Yes"),"Yes","No")</f>
        <v>No</v>
      </c>
      <c r="LZ116" s="197" t="str">
        <f>IF(AND((RIGHT($LZ$3,2)-'[1]Miter Profiles'!$AC$339-'[1]Outside Edges'!$B115)&gt;=5,'[1]Outside Edges'!$Q115="Yes"),"Yes","No")</f>
        <v>Yes</v>
      </c>
      <c r="MA116" s="197" t="str">
        <f>IF(AND((RIGHT($MA$3,2)-'[1]Miter Profiles'!$AC$340-'[1]Outside Edges'!$B115)&gt;=5,'[1]Outside Edges'!$Q115="Yes"),"Yes","No")</f>
        <v>Yes</v>
      </c>
      <c r="MB116" s="201" t="str">
        <f>IF(AND((RIGHT($MB$3,2)-'[1]Miter Profiles'!$AC$341-'[1]Outside Edges'!$B115)&gt;=5,'[1]Outside Edges'!$Q115="Yes"),"Yes","No")</f>
        <v>No</v>
      </c>
      <c r="MC116" s="201" t="str">
        <f>IF(AND((RIGHT($MC$3,2)-'[1]Miter Profiles'!$AC$342-'[1]Outside Edges'!$B115)&gt;=5,'[1]Outside Edges'!$Q115="Yes"),"Yes","No")</f>
        <v>Yes</v>
      </c>
      <c r="MD116" s="201" t="str">
        <f>IF(AND((RIGHT($MD$3,2)-'[1]Miter Profiles'!$AC$343-'[1]Outside Edges'!$B115)&gt;=5,'[1]Outside Edges'!$Q115="Yes"),"Yes","No")</f>
        <v>Yes</v>
      </c>
      <c r="ME116" s="197" t="str">
        <f>IF(AND((RIGHT($ME$3,2)-'[1]Miter Profiles'!$AC$344-'[1]Outside Edges'!$B115)&gt;=5,'[1]Outside Edges'!$Q115="Yes"),"Yes","No")</f>
        <v>Yes</v>
      </c>
      <c r="MF116" s="197" t="str">
        <f>IF(AND((RIGHT($MF$3,2)-'[1]Miter Profiles'!$AC$345-'[1]Outside Edges'!$B115)&gt;=5,'[1]Outside Edges'!$Q115="Yes"),"Yes","No")</f>
        <v>Yes</v>
      </c>
      <c r="MG116" s="197" t="str">
        <f>IF(AND((RIGHT($MG$3,2)-'[1]Miter Profiles'!$AC$346-'[1]Outside Edges'!$B115)&gt;=5,'[1]Outside Edges'!$Q115="Yes"),"Yes","No")</f>
        <v>Yes</v>
      </c>
      <c r="MH116" s="201" t="str">
        <f>IF(AND((RIGHT($MH$3,2)-'[1]Miter Profiles'!$AC$347-'[1]Outside Edges'!$B115)&gt;=5,'[1]Outside Edges'!$Q115="Yes"),"Yes","No")</f>
        <v>Yes</v>
      </c>
      <c r="MI116" s="201" t="str">
        <f>IF(AND((RIGHT($MI$3,2)-'[1]Miter Profiles'!$AC$348-'[1]Outside Edges'!$B115)&gt;=5,'[1]Outside Edges'!$Q115="Yes"),"Yes","No")</f>
        <v>Yes</v>
      </c>
      <c r="MJ116" s="201" t="str">
        <f>IF(AND((RIGHT($MJ$3,2)-'[1]Miter Profiles'!$AC$349-'[1]Outside Edges'!$B115)&gt;=5,'[1]Outside Edges'!$Q115="Yes"),"Yes","No")</f>
        <v>Yes</v>
      </c>
      <c r="MK116" s="197" t="str">
        <f>IF(AND((RIGHT($MK$3,2)-'[1]Miter Profiles'!$AC$350-'[1]Outside Edges'!$B115)&gt;=5,'[1]Outside Edges'!$Q115="Yes"),"Yes","No")</f>
        <v>Yes</v>
      </c>
      <c r="ML116" s="197" t="str">
        <f>IF(AND((RIGHT($ML$3,2)-'[1]Miter Profiles'!$AC$351-'[1]Outside Edges'!$B115)&gt;=5,'[1]Outside Edges'!$Q115="Yes"),"Yes","No")</f>
        <v>Yes</v>
      </c>
      <c r="MM116" s="197" t="str">
        <f>IF(AND((RIGHT($MM$3,2)-'[1]Miter Profiles'!$AC$352-'[1]Outside Edges'!$B115)&gt;=5,'[1]Outside Edges'!$Q115="Yes"),"Yes","No")</f>
        <v>Yes</v>
      </c>
      <c r="MN116" s="201" t="str">
        <f>IF(AND((RIGHT($MK$3,2)-'[1]Miter Profiles'!$AC$353-'[1]Outside Edges'!$B115)&gt;=5,'[1]Outside Edges'!$Q115="Yes"),"Yes","No")</f>
        <v>Yes</v>
      </c>
      <c r="MO116" s="201" t="str">
        <f>IF(AND((RIGHT($ML$3,2)-'[1]Miter Profiles'!$AC$354-'[1]Outside Edges'!$B115)&gt;=5,'[1]Outside Edges'!$Q115="Yes"),"Yes","No")</f>
        <v>Yes</v>
      </c>
      <c r="MP116" s="201" t="str">
        <f>IF(AND((RIGHT($MM$3,2)-'[1]Miter Profiles'!$AC$355-'[1]Outside Edges'!$B115)&gt;=5,'[1]Outside Edges'!$Q115="Yes"),"Yes","No")</f>
        <v>Yes</v>
      </c>
      <c r="MQ116" s="197" t="str">
        <f>IF(AND((RIGHT($MK$3,2)-'[1]Miter Profiles'!$AC$356-'[1]Outside Edges'!$B115)&gt;=5,'[1]Outside Edges'!$Q115="Yes"),"Yes","No")</f>
        <v>No</v>
      </c>
      <c r="MR116" s="197" t="str">
        <f>IF(AND((RIGHT($ML$3,2)-'[1]Miter Profiles'!$AC$357-'[1]Outside Edges'!$B115)&gt;=5,'[1]Outside Edges'!$Q115="Yes"),"Yes","No")</f>
        <v>Yes</v>
      </c>
      <c r="MS116" s="197" t="str">
        <f>IF(AND((RIGHT($MM$3,2)-'[1]Miter Profiles'!$AC$358-'[1]Outside Edges'!$B115)&gt;=5,'[1]Outside Edges'!$Q115="Yes"),"Yes","No")</f>
        <v>Yes</v>
      </c>
      <c r="MT116" s="201" t="str">
        <f>IF(AND((RIGHT($MK$3,2)-'[1]Miter Profiles'!$AC$359-'[1]Outside Edges'!$B115)&gt;=5,'[1]Outside Edges'!$Q115="Yes"),"Yes","No")</f>
        <v>No</v>
      </c>
      <c r="MU116" s="201" t="str">
        <f>IF(AND((RIGHT($ML$3,2)-'[1]Miter Profiles'!$AC$360-'[1]Outside Edges'!$B115)&gt;=5,'[1]Outside Edges'!$Q115="Yes"),"Yes","No")</f>
        <v>Yes</v>
      </c>
      <c r="MV116" s="201" t="str">
        <f>IF(AND((RIGHT($MM$3,2)-'[1]Miter Profiles'!$AC$361-'[1]Outside Edges'!$B115)&gt;=5,'[1]Outside Edges'!$Q115="Yes"),"Yes","No")</f>
        <v>Yes</v>
      </c>
    </row>
    <row r="117" spans="1:360" ht="15.75" customHeight="1" thickBot="1" x14ac:dyDescent="0.25">
      <c r="A117" s="371" t="str">
        <f>IF('[1]Outside Edges'!$A116&lt;&gt;"",'[1]Outside Edges'!$A116,"")</f>
        <v>D114 AM</v>
      </c>
      <c r="B117" s="7" t="str">
        <f>IF(AND((RIGHT($B$3,2)-'[1]Miter Profiles'!$AC$3-'[1]Outside Edges'!$B116)&gt;=5,'[1]Outside Edges'!$Q116="Yes"),"Yes","No")</f>
        <v>Yes</v>
      </c>
      <c r="C117" s="7" t="str">
        <f>IF(AND((RIGHT($C$3,2)-'[1]Miter Profiles'!$AC$4-'[1]Outside Edges'!$B116)&gt;=5,'[1]Outside Edges'!$Q116="Yes"),"Yes","No")</f>
        <v>Yes</v>
      </c>
      <c r="D117" s="63" t="str">
        <f>IF(AND((RIGHT($D$3,2)-'[1]Miter Profiles'!$AC$5-'[1]Outside Edges'!$B116)&gt;=5,'[1]Outside Edges'!$Q116="Yes"),"Yes","No")</f>
        <v>Yes</v>
      </c>
      <c r="E117" s="64" t="str">
        <f>IF(AND((RIGHT($E$3,2)-'[1]Miter Profiles'!$AC$6-'[1]Outside Edges'!$B116)&gt;=5,'[1]Outside Edges'!$Q116="Yes"),"Yes","No")</f>
        <v>No</v>
      </c>
      <c r="F117" s="8" t="str">
        <f>IF(AND((RIGHT($F$3,2)-'[1]Miter Profiles'!$AC$7-'[1]Outside Edges'!$B116)&gt;=5,'[1]Outside Edges'!$Q116="Yes"),"Yes","No")</f>
        <v>Yes</v>
      </c>
      <c r="G117" s="65" t="str">
        <f>IF(AND((RIGHT($G$3,2)-'[1]Miter Profiles'!$AC$8-'[1]Outside Edges'!$B116)&gt;=5,'[1]Outside Edges'!$Q116="Yes"),"Yes","No")</f>
        <v>Yes</v>
      </c>
      <c r="H117" s="7" t="str">
        <f>IF(AND((RIGHT($H$3,2)-'[1]Miter Profiles'!$AC$9-'[1]Outside Edges'!$B116)&gt;=5,'[1]Outside Edges'!$Q116="Yes"),"Yes","No")</f>
        <v>Yes</v>
      </c>
      <c r="I117" s="7" t="str">
        <f>IF(AND((RIGHT($I$3,2)-'[1]Miter Profiles'!$AC$10-'[1]Outside Edges'!$B116)&gt;=5,'[1]Outside Edges'!$Q116="Yes"),"Yes","No")</f>
        <v>Yes</v>
      </c>
      <c r="J117" s="63" t="str">
        <f>IF(AND((RIGHT($J$3,2)-'[1]Miter Profiles'!$AC$11-'[1]Outside Edges'!$B116)&gt;=5,'[1]Outside Edges'!$Q116="Yes"),"Yes","No")</f>
        <v>Yes</v>
      </c>
      <c r="K117" s="64" t="str">
        <f>IF(AND((RIGHT($K$3,2)-'[1]Miter Profiles'!$AC$12-'[1]Outside Edges'!$B116)&gt;=5,'[1]Outside Edges'!$Q116="Yes"),"Yes","No")</f>
        <v>Yes</v>
      </c>
      <c r="L117" s="8" t="str">
        <f>IF(AND((RIGHT($L$3,2)-'[1]Miter Profiles'!$AC$13-'[1]Outside Edges'!$B116)&gt;=5,'[1]Outside Edges'!$Q116="Yes"),"Yes","No")</f>
        <v>Yes</v>
      </c>
      <c r="M117" s="65" t="str">
        <f>IF(AND((RIGHT($M$3,2)-'[1]Miter Profiles'!$AC$14-'[1]Outside Edges'!$B116)&gt;=5,'[1]Outside Edges'!$Q116="Yes"),"Yes","No")</f>
        <v>Yes</v>
      </c>
      <c r="N117" s="7" t="str">
        <f>IF(AND((RIGHT($N$3,2)-'[1]Miter Profiles'!$AC$15-'[1]Outside Edges'!$B116)&gt;=4,'[1]Outside Edges'!$Q116="Yes"),"Yes","No")</f>
        <v>No</v>
      </c>
      <c r="O117" s="7" t="str">
        <f>IF(AND((RIGHT($O$3,2)-'[1]Miter Profiles'!$AC$16-'[1]Outside Edges'!$B116)&gt;=5,'[1]Outside Edges'!$Q116="Yes"),"Yes","No")</f>
        <v>Yes</v>
      </c>
      <c r="P117" s="63" t="str">
        <f>IF(AND((RIGHT($P$3,2)-'[1]Miter Profiles'!$AC$17-'[1]Outside Edges'!$B116)&gt;=5,'[1]Outside Edges'!$Q116="Yes"),"Yes","No")</f>
        <v>Yes</v>
      </c>
      <c r="Q117" s="64" t="str">
        <f>IF(AND((RIGHT($Q$3,2)-'[1]Miter Profiles'!$AC$18-'[1]Outside Edges'!$B116)&gt;=5,'[1]Outside Edges'!$Q116="Yes"),"Yes","No")</f>
        <v>No</v>
      </c>
      <c r="R117" s="8" t="str">
        <f>IF(AND((RIGHT($R$3,2)-'[1]Miter Profiles'!$AC$19-'[1]Outside Edges'!$B116)&gt;=5,'[1]Outside Edges'!$Q116="Yes"),"Yes","No")</f>
        <v>Yes</v>
      </c>
      <c r="S117" s="65" t="str">
        <f>IF(AND((RIGHT($S$3,2)-'[1]Miter Profiles'!$AC$20-'[1]Outside Edges'!$B116)&gt;=5,'[1]Outside Edges'!$Q116="Yes"),"Yes","No")</f>
        <v>Yes</v>
      </c>
      <c r="T117" s="7" t="str">
        <f>IF(AND((RIGHT($T$3,2)-'[1]Miter Profiles'!$AC$21-'[1]Outside Edges'!$B116)&gt;=5,'[1]Outside Edges'!$Q116="Yes"),"Yes","No")</f>
        <v>Yes</v>
      </c>
      <c r="U117" s="7" t="str">
        <f>IF(AND((RIGHT($U$3,2)-'[1]Miter Profiles'!$AC$22-'[1]Outside Edges'!$B116)&gt;=5,'[1]Outside Edges'!$Q116="Yes"),"Yes","No")</f>
        <v>Yes</v>
      </c>
      <c r="V117" s="63" t="str">
        <f>IF(AND((RIGHT($V$3,2)-'[1]Miter Profiles'!$AC$23-'[1]Outside Edges'!$B116)&gt;=5,'[1]Outside Edges'!$Q116="Yes"),"Yes","No")</f>
        <v>Yes</v>
      </c>
      <c r="W117" s="64" t="str">
        <f>IF(AND((RIGHT($W$3,2)-'[1]Miter Profiles'!$AC$24-'[1]Outside Edges'!$B116)&gt;=5,'[1]Outside Edges'!$Q116="Yes"),"Yes","No")</f>
        <v>No</v>
      </c>
      <c r="X117" s="8" t="str">
        <f>IF(AND((RIGHT($X$3,2)-'[1]Miter Profiles'!$AC$25-'[1]Outside Edges'!$B116)&gt;=5,'[1]Outside Edges'!$Q116="Yes"),"Yes","No")</f>
        <v>No</v>
      </c>
      <c r="Y117" s="65" t="str">
        <f>IF(AND((RIGHT($Y$3,2)-'[1]Miter Profiles'!$AC$26-'[1]Outside Edges'!$B116)&gt;=5,'[1]Outside Edges'!$Q116="Yes"),"Yes","No")</f>
        <v>Yes</v>
      </c>
      <c r="Z117" s="7" t="str">
        <f>IF(AND((RIGHT($Z$3,2)-'[1]Miter Profiles'!$AC$27-'[1]Outside Edges'!$B116)&gt;=5,'[1]Outside Edges'!$Q116="Yes"),"Yes","No")</f>
        <v>No</v>
      </c>
      <c r="AA117" s="7" t="str">
        <f>IF(AND((RIGHT($AA$3,2)-'[1]Miter Profiles'!$AC$28-'[1]Outside Edges'!$B116)&gt;=5,'[1]Outside Edges'!$Q116="Yes"),"Yes","No")</f>
        <v>Yes</v>
      </c>
      <c r="AB117" s="63" t="str">
        <f>IF(AND((RIGHT($AB$3,2)-'[1]Miter Profiles'!$AC$29-'[1]Outside Edges'!$B116)&gt;=5,'[1]Outside Edges'!$Q116="Yes"),"Yes","No")</f>
        <v>Yes</v>
      </c>
      <c r="AC117" s="64" t="str">
        <f>IF(AND((RIGHT($AC$3,2)-'[1]Miter Profiles'!$AC$30-'[1]Outside Edges'!$B116)&gt;=5,'[1]Outside Edges'!$Q116="Yes"),"Yes","No")</f>
        <v>Yes</v>
      </c>
      <c r="AD117" s="8" t="str">
        <f>IF(AND((RIGHT($AD$3,2)-'[1]Miter Profiles'!$AC$31-'[1]Outside Edges'!$B116)&gt;=5,'[1]Outside Edges'!$Q116="Yes"),"Yes","No")</f>
        <v>Yes</v>
      </c>
      <c r="AE117" s="65" t="str">
        <f>IF(AND((RIGHT($AE$3,2)-'[1]Miter Profiles'!$AC$32-'[1]Outside Edges'!$B116)&gt;=5,'[1]Outside Edges'!$Q116="Yes"),"Yes","No")</f>
        <v>Yes</v>
      </c>
      <c r="AF117" s="7" t="str">
        <f>IF(AND((RIGHT($AF$3,2)-'[1]Miter Profiles'!$AC$33-'[1]Outside Edges'!$B116)&gt;=5,'[1]Outside Edges'!$Q116="Yes"),"Yes","No")</f>
        <v>Yes</v>
      </c>
      <c r="AG117" s="7" t="str">
        <f>IF(AND((RIGHT($AG$3,2)-'[1]Miter Profiles'!$AC$34-'[1]Outside Edges'!$B116)&gt;=5,'[1]Outside Edges'!$Q116="Yes"),"Yes","No")</f>
        <v>Yes</v>
      </c>
      <c r="AH117" s="63" t="str">
        <f>IF(AND((RIGHT($AH$3,2)-'[1]Miter Profiles'!$AC$35-'[1]Outside Edges'!$B116)&gt;=5,'[1]Outside Edges'!$Q116="Yes"),"Yes","No")</f>
        <v>Yes</v>
      </c>
      <c r="AI117" s="64" t="str">
        <f>IF(AND((RIGHT($AI$3,2)-'[1]Miter Profiles'!$AC$36-'[1]Outside Edges'!$B116)&gt;=5,'[1]Outside Edges'!$Q116="Yes"),"Yes","No")</f>
        <v>Yes</v>
      </c>
      <c r="AJ117" s="8" t="str">
        <f>IF(AND((RIGHT($AJ$3,2)-'[1]Miter Profiles'!$AC$37-'[1]Outside Edges'!$B116)&gt;=5,'[1]Outside Edges'!$Q116="Yes"),"Yes","No")</f>
        <v>Yes</v>
      </c>
      <c r="AK117" s="65" t="str">
        <f>IF(AND((RIGHT($AK$3,2)-'[1]Miter Profiles'!$AC$38-'[1]Outside Edges'!$B116)&gt;=5,'[1]Outside Edges'!$Q116="Yes"),"Yes","No")</f>
        <v>Yes</v>
      </c>
      <c r="AL117" s="7" t="str">
        <f>IF(AND((RIGHT($AL$3,2)-'[1]Miter Profiles'!$AC$39-'[1]Outside Edges'!$B116)&gt;=5,'[1]Outside Edges'!$Q116="Yes"),"Yes","No")</f>
        <v>Yes</v>
      </c>
      <c r="AM117" s="7" t="str">
        <f>IF(AND((RIGHT($AM$3,2)-'[1]Miter Profiles'!$AC$40-'[1]Outside Edges'!$B116)&gt;=5,'[1]Outside Edges'!$Q116="Yes"),"Yes","No")</f>
        <v>Yes</v>
      </c>
      <c r="AN117" s="63" t="str">
        <f>IF(AND((RIGHT($AN$3,2)-'[1]Miter Profiles'!$AC$41-'[1]Outside Edges'!$B116)&gt;=5,'[1]Outside Edges'!$Q116="Yes"),"Yes","No")</f>
        <v>Yes</v>
      </c>
      <c r="AO117" s="64" t="str">
        <f>IF(AND((RIGHT($AO$3,2)-'[1]Miter Profiles'!$AC$42-'[1]Outside Edges'!$B116)&gt;=5,'[1]Outside Edges'!$Q116="Yes"),"Yes","No")</f>
        <v>Yes</v>
      </c>
      <c r="AP117" s="8" t="str">
        <f>IF(AND((RIGHT($AP$3,2)-'[1]Miter Profiles'!$AC$43-'[1]Outside Edges'!$B116)&gt;=5,'[1]Outside Edges'!$Q116="Yes"),"Yes","No")</f>
        <v>Yes</v>
      </c>
      <c r="AQ117" s="65" t="str">
        <f>IF(AND((RIGHT($AQ$3,2)-'[1]Miter Profiles'!$AC$44-'[1]Outside Edges'!$B116)&gt;=5,'[1]Outside Edges'!$Q116="Yes"),"Yes","No")</f>
        <v>Yes</v>
      </c>
      <c r="AR117" s="7" t="str">
        <f>IF(AND((RIGHT($AR$3,2)-'[1]Miter Profiles'!$AC$45-'[1]Outside Edges'!$B116)&gt;=5,'[1]Outside Edges'!$Q116="Yes"),"Yes","No")</f>
        <v>Yes</v>
      </c>
      <c r="AS117" s="7" t="str">
        <f>IF(AND((RIGHT($AS$3,2)-'[1]Miter Profiles'!$AC$46-'[1]Outside Edges'!$B116)&gt;=5,'[1]Outside Edges'!$Q116="Yes"),"Yes","No")</f>
        <v>Yes</v>
      </c>
      <c r="AT117" s="63" t="str">
        <f>IF(AND((RIGHT($AT$3,2)-'[1]Miter Profiles'!$AC$47-'[1]Outside Edges'!$B116)&gt;=5,'[1]Outside Edges'!$Q116="Yes"),"Yes","No")</f>
        <v>Yes</v>
      </c>
      <c r="AU117" s="64" t="str">
        <f>IF(AND((RIGHT($AU$3,2)-'[1]Miter Profiles'!$AC$48-'[1]Outside Edges'!$B116)&gt;=5,'[1]Outside Edges'!$Q116="Yes"),"Yes","No")</f>
        <v>Yes</v>
      </c>
      <c r="AV117" s="8" t="str">
        <f>IF(AND((RIGHT($AV$3,2)-'[1]Miter Profiles'!$AC$49-'[1]Outside Edges'!$B116)&gt;=5,'[1]Outside Edges'!$Q116="Yes"),"Yes","No")</f>
        <v>Yes</v>
      </c>
      <c r="AW117" s="65" t="str">
        <f>IF(AND((RIGHT($AW$3,2)-'[1]Miter Profiles'!$AC$50-'[1]Outside Edges'!$B116)&gt;=5,'[1]Outside Edges'!$Q116="Yes"),"Yes","No")</f>
        <v>Yes</v>
      </c>
      <c r="AX117" s="7" t="str">
        <f>IF(AND((RIGHT($AX$3,2)-'[1]Miter Profiles'!$AC$51-'[1]Outside Edges'!$B116)&gt;=5,'[1]Outside Edges'!$Q116="Yes"),"Yes","No")</f>
        <v>Yes</v>
      </c>
      <c r="AY117" s="7" t="str">
        <f>IF(AND((RIGHT($AY$3,2)-'[1]Miter Profiles'!$AC$52-'[1]Outside Edges'!$B116)&gt;=5,'[1]Outside Edges'!$Q116="Yes"),"Yes","No")</f>
        <v>Yes</v>
      </c>
      <c r="AZ117" s="63" t="str">
        <f>IF(AND((RIGHT($AZ$3,2)-'[1]Miter Profiles'!$AC$53-'[1]Outside Edges'!$B116)&gt;=5,'[1]Outside Edges'!$Q116="Yes"),"Yes","No")</f>
        <v>Yes</v>
      </c>
      <c r="BA117" s="64" t="str">
        <f>IF(AND((RIGHT($BA$3,2)-'[1]Miter Profiles'!$AC$54-'[1]Outside Edges'!$B116)&gt;=5,'[1]Outside Edges'!$Q116="Yes"),"Yes","No")</f>
        <v>Yes</v>
      </c>
      <c r="BB117" s="8" t="str">
        <f>IF(AND((RIGHT($BB$3,2)-'[1]Miter Profiles'!$AC$55-'[1]Outside Edges'!$B116)&gt;=5,'[1]Outside Edges'!$Q116="Yes"),"Yes","No")</f>
        <v>Yes</v>
      </c>
      <c r="BC117" s="65" t="str">
        <f>IF(AND((RIGHT($BC$3,2)-'[1]Miter Profiles'!$AC$56-'[1]Outside Edges'!$B116)&gt;=5,'[1]Outside Edges'!$Q116="Yes"),"Yes","No")</f>
        <v>Yes</v>
      </c>
      <c r="BD117" s="7" t="str">
        <f>IF(AND((RIGHT($BD$3,2)-'[1]Miter Profiles'!$AC$57-'[1]Outside Edges'!$B116)&gt;=5,'[1]Outside Edges'!$Q116="Yes"),"Yes","No")</f>
        <v>Yes</v>
      </c>
      <c r="BE117" s="7" t="str">
        <f>IF(AND((RIGHT($BE$3,2)-'[1]Miter Profiles'!$AC$58-'[1]Outside Edges'!$B116)&gt;=5,'[1]Outside Edges'!$Q116="Yes"),"Yes","No")</f>
        <v>Yes</v>
      </c>
      <c r="BF117" s="63" t="str">
        <f>IF(AND((RIGHT($BF$3,2)-'[1]Miter Profiles'!$AC$59-'[1]Outside Edges'!$B116)&gt;=5,'[1]Outside Edges'!$Q116="Yes"),"Yes","No")</f>
        <v>Yes</v>
      </c>
      <c r="BG117" s="64" t="str">
        <f>IF(AND((RIGHT($BG$3,2)-'[1]Miter Profiles'!$AC$60-'[1]Outside Edges'!$B116)&gt;=5,'[1]Outside Edges'!$Q116="Yes"),"Yes","No")</f>
        <v>Yes</v>
      </c>
      <c r="BH117" s="8" t="str">
        <f>IF(AND((RIGHT($BH$3,2)-'[1]Miter Profiles'!$AC$61-'[1]Outside Edges'!$B116)&gt;=5,'[1]Outside Edges'!$Q116="Yes"),"Yes","No")</f>
        <v>Yes</v>
      </c>
      <c r="BI117" s="65" t="str">
        <f>IF(AND((RIGHT($BI$3,2)-'[1]Miter Profiles'!$AC$62-'[1]Outside Edges'!$B116)&gt;=5,'[1]Outside Edges'!$Q116="Yes"),"Yes","No")</f>
        <v>Yes</v>
      </c>
      <c r="BJ117" s="7" t="str">
        <f>IF(AND((RIGHT($BJ$3,2)-'[1]Miter Profiles'!$AC$63-'[1]Outside Edges'!$B116)&gt;=5,'[1]Outside Edges'!$Q116="Yes"),"Yes","No")</f>
        <v>Yes</v>
      </c>
      <c r="BK117" s="7" t="str">
        <f>IF(AND((RIGHT($BK$3,2)-'[1]Miter Profiles'!$AC$64-'[1]Outside Edges'!$B116)&gt;=5,'[1]Outside Edges'!$Q116="Yes"),"Yes","No")</f>
        <v>Yes</v>
      </c>
      <c r="BL117" s="63" t="str">
        <f>IF(AND((RIGHT($BL$3,2)-'[1]Miter Profiles'!$AC$65-'[1]Outside Edges'!$B116)&gt;=5,'[1]Outside Edges'!$Q116="Yes"),"Yes","No")</f>
        <v>Yes</v>
      </c>
      <c r="BM117" s="64" t="str">
        <f>IF(AND((RIGHT($BM$3,2)-'[1]Miter Profiles'!$AC$66-'[1]Outside Edges'!$B116)&gt;=5,'[1]Outside Edges'!$Q116="Yes"),"Yes","No")</f>
        <v>Yes</v>
      </c>
      <c r="BN117" s="8" t="str">
        <f>IF(AND((RIGHT($BN$3,2)-'[1]Miter Profiles'!$AC$67-'[1]Outside Edges'!$B116)&gt;=5,'[1]Outside Edges'!$Q116="Yes"),"Yes","No")</f>
        <v>Yes</v>
      </c>
      <c r="BO117" s="65" t="str">
        <f>IF(AND((RIGHT($BO$3,2)-'[1]Miter Profiles'!$AC$68-'[1]Outside Edges'!$B116)&gt;=5,'[1]Outside Edges'!$Q116="Yes"),"Yes","No")</f>
        <v>Yes</v>
      </c>
      <c r="BP117" s="7" t="str">
        <f>IF(AND((RIGHT($BP$3,2)-'[1]Miter Profiles'!$AC$69-'[1]Outside Edges'!$B116)&gt;=5,'[1]Outside Edges'!$Q116="Yes"),"Yes","No")</f>
        <v>No</v>
      </c>
      <c r="BQ117" s="7" t="str">
        <f>IF(AND((RIGHT($BQ$3,2)-'[1]Miter Profiles'!$AC$70-'[1]Outside Edges'!$B116)&gt;=5,'[1]Outside Edges'!$Q116="Yes"),"Yes","No")</f>
        <v>Yes</v>
      </c>
      <c r="BR117" s="63" t="str">
        <f>IF(AND((RIGHT($BR$3,2)-'[1]Miter Profiles'!$AC$71-'[1]Outside Edges'!$B116)&gt;=5,'[1]Outside Edges'!$Q116="Yes"),"Yes","No")</f>
        <v>Yes</v>
      </c>
      <c r="BS117" s="64" t="str">
        <f>IF(AND((RIGHT($BS$3,2)-'[1]Miter Profiles'!$AC$72-'[1]Outside Edges'!$B116)&gt;=5,'[1]Outside Edges'!$Q116="Yes"),"Yes","No")</f>
        <v>Yes</v>
      </c>
      <c r="BT117" s="8" t="str">
        <f>IF(AND((RIGHT($BT$3,2)-'[1]Miter Profiles'!$AC$73-'[1]Outside Edges'!$B116)&gt;=5,'[1]Outside Edges'!$Q116="Yes"),"Yes","No")</f>
        <v>Yes</v>
      </c>
      <c r="BU117" s="65" t="str">
        <f>IF(AND((RIGHT($BU$3,2)-'[1]Miter Profiles'!$AC$74-'[1]Outside Edges'!$B116)&gt;=5,'[1]Outside Edges'!$Q116="Yes"),"Yes","No")</f>
        <v>Yes</v>
      </c>
      <c r="BV117" s="7" t="str">
        <f>IF(AND((RIGHT($BV$3,2)-'[1]Miter Profiles'!$AC$75-'[1]Outside Edges'!$B116)&gt;=5,'[1]Outside Edges'!$Q116="Yes"),"Yes","No")</f>
        <v>Yes</v>
      </c>
      <c r="BW117" s="7" t="str">
        <f>IF(AND((RIGHT($BW$3,2)-'[1]Miter Profiles'!$AC$76-'[1]Outside Edges'!$B116)&gt;=5,'[1]Outside Edges'!$Q116="Yes"),"Yes","No")</f>
        <v>Yes</v>
      </c>
      <c r="BX117" s="63" t="str">
        <f>IF(AND((RIGHT($BX$3,2)-'[1]Miter Profiles'!$AC$77-'[1]Outside Edges'!$B116)&gt;=5,'[1]Outside Edges'!$Q116="Yes"),"Yes","No")</f>
        <v>Yes</v>
      </c>
      <c r="BY117" s="64" t="str">
        <f>IF(AND((RIGHT($BY$3,2)-'[1]Miter Profiles'!$AC$78-'[1]Outside Edges'!$B116)&gt;=5,'[1]Outside Edges'!$Q116="Yes"),"Yes","No")</f>
        <v>Yes</v>
      </c>
      <c r="BZ117" s="8" t="str">
        <f>IF(AND((RIGHT($BZ$3,2)-'[1]Miter Profiles'!$AC$79-'[1]Outside Edges'!$B116)&gt;=5,'[1]Outside Edges'!$Q116="Yes"),"Yes","No")</f>
        <v>Yes</v>
      </c>
      <c r="CA117" s="65" t="str">
        <f>IF(AND((RIGHT($CA$3,2)-'[1]Miter Profiles'!$AC$80-'[1]Outside Edges'!$B116)&gt;=5,'[1]Outside Edges'!$Q116="Yes"),"Yes","No")</f>
        <v>Yes</v>
      </c>
      <c r="CB117" s="7" t="str">
        <f>IF(AND((RIGHT($CB$3,2)-'[1]Miter Profiles'!$AC$81-'[1]Outside Edges'!$B116)&gt;=5,'[1]Outside Edges'!$Q116="Yes"),"Yes","No")</f>
        <v>Yes</v>
      </c>
      <c r="CC117" s="7" t="str">
        <f>IF(AND((RIGHT($CC$3,2)-'[1]Miter Profiles'!$AC$82-'[1]Outside Edges'!$B116)&gt;=5,'[1]Outside Edges'!$Q116="Yes"),"Yes","No")</f>
        <v>Yes</v>
      </c>
      <c r="CD117" s="63" t="str">
        <f>IF(AND((RIGHT($CD$3,2)-'[1]Miter Profiles'!$AC$83-'[1]Outside Edges'!$B116)&gt;=5,'[1]Outside Edges'!$Q116="Yes"),"Yes","No")</f>
        <v>Yes</v>
      </c>
      <c r="CE117" s="64" t="str">
        <f>IF(AND((RIGHT($CE$3,2)-'[1]Miter Profiles'!$AC$84-'[1]Outside Edges'!$B116)&gt;=5,'[1]Outside Edges'!$Q116="Yes"),"Yes","No")</f>
        <v>Yes</v>
      </c>
      <c r="CF117" s="8" t="str">
        <f>IF(AND((RIGHT($CF$3,2)-'[1]Miter Profiles'!$AC$85-'[1]Outside Edges'!$B116)&gt;=5,'[1]Outside Edges'!$Q116="Yes"),"Yes","No")</f>
        <v>Yes</v>
      </c>
      <c r="CG117" s="65" t="str">
        <f>IF(AND((RIGHT($CG$3,2)-'[1]Miter Profiles'!$AC$86-'[1]Outside Edges'!$B116)&gt;=5,'[1]Outside Edges'!$Q116="Yes"),"Yes","No")</f>
        <v>Yes</v>
      </c>
      <c r="CH117" s="7" t="str">
        <f>IF(AND((RIGHT($CH$3,2)-'[1]Miter Profiles'!$AC$87-'[1]Outside Edges'!$B116)&gt;=5,'[1]Outside Edges'!$Q116="Yes"),"Yes","No")</f>
        <v>Yes</v>
      </c>
      <c r="CI117" s="7" t="str">
        <f>IF(AND((RIGHT($CI$3,2)-'[1]Miter Profiles'!$AC$88-'[1]Outside Edges'!$B116)&gt;=5,'[1]Outside Edges'!$Q116="Yes"),"Yes","No")</f>
        <v>Yes</v>
      </c>
      <c r="CJ117" s="63" t="str">
        <f>IF(AND((RIGHT($CJ$3,2)-'[1]Miter Profiles'!$AC$89-'[1]Outside Edges'!$B116)&gt;=5,'[1]Outside Edges'!$Q116="Yes"),"Yes","No")</f>
        <v>Yes</v>
      </c>
      <c r="CK117" s="64" t="str">
        <f>IF(AND((RIGHT($CK$3,2)-'[1]Miter Profiles'!$AC$90-'[1]Outside Edges'!$B116)&gt;=5,'[1]Outside Edges'!$Q116="Yes"),"Yes","No")</f>
        <v>Yes</v>
      </c>
      <c r="CL117" s="8" t="str">
        <f>IF(AND((RIGHT($CL$3,2)-'[1]Miter Profiles'!$AC$91-'[1]Outside Edges'!$B116)&gt;=5,'[1]Outside Edges'!$Q116="Yes"),"Yes","No")</f>
        <v>Yes</v>
      </c>
      <c r="CM117" s="65" t="str">
        <f>IF(AND((RIGHT($CM$3,2)-'[1]Miter Profiles'!$AC$92-'[1]Outside Edges'!$B116)&gt;=5,'[1]Outside Edges'!$Q116="Yes"),"Yes","No")</f>
        <v>Yes</v>
      </c>
      <c r="CN117" s="7" t="str">
        <f>IF(AND((RIGHT(CN$3,2)-'[1]Miter Profiles'!$AC$93-'[1]Outside Edges'!$B116)&gt;=5,'[1]Outside Edges'!$Q116="Yes"),"Yes","No")</f>
        <v>No</v>
      </c>
      <c r="CO117" s="7" t="str">
        <f>IF(AND((RIGHT(CO$3,2)-'[1]Miter Profiles'!$AC$94-'[1]Outside Edges'!$B116)&gt;=5,'[1]Outside Edges'!$Q116="Yes"),"Yes","No")</f>
        <v>No</v>
      </c>
      <c r="CP117" s="63" t="str">
        <f>IF(AND((RIGHT(CP$3,2)-'[1]Miter Profiles'!$AC$95-'[1]Outside Edges'!$B116)&gt;=5,'[1]Outside Edges'!$Q116="Yes"),"Yes","No")</f>
        <v>Yes</v>
      </c>
      <c r="CQ117" s="64" t="str">
        <f>IF(AND((RIGHT(CQ$3,2)-'[1]Miter Profiles'!$AC$96-'[1]Outside Edges'!$B116)&gt;=5,'[1]Outside Edges'!$Q116="Yes"),"Yes","No")</f>
        <v>No</v>
      </c>
      <c r="CR117" s="8" t="str">
        <f>IF(AND((RIGHT(CR$3,2)-'[1]Miter Profiles'!$AC$97-'[1]Outside Edges'!$B116)&gt;=5,'[1]Outside Edges'!$Q116="Yes"),"Yes","No")</f>
        <v>Yes</v>
      </c>
      <c r="CS117" s="65" t="str">
        <f>IF(AND((RIGHT(CS$3,2)-'[1]Miter Profiles'!$AC$98-'[1]Outside Edges'!$B116)&gt;=5,'[1]Outside Edges'!$Q116="Yes"),"Yes","No")</f>
        <v>Yes</v>
      </c>
      <c r="CT117" s="7" t="str">
        <f>IF(AND((RIGHT($CT$3,2)-'[1]Miter Profiles'!$AC$99-'[1]Outside Edges'!$B116)&gt;=5,'[1]Outside Edges'!$Q116="Yes"),"Yes","No")</f>
        <v>No</v>
      </c>
      <c r="CU117" s="7" t="str">
        <f>IF(AND((RIGHT($CU$3,2)-'[1]Miter Profiles'!$AC$100-'[1]Outside Edges'!$B116)&gt;=5,'[1]Outside Edges'!$Q116="Yes"),"Yes","No")</f>
        <v>Yes</v>
      </c>
      <c r="CV117" s="63" t="str">
        <f>IF(AND((RIGHT($CV$3,2)-'[1]Miter Profiles'!$AC$101-'[1]Outside Edges'!$B116)&gt;=5,'[1]Outside Edges'!$Q116="Yes"),"Yes","No")</f>
        <v>Yes</v>
      </c>
      <c r="CW117" s="64" t="str">
        <f>IF(AND((RIGHT($CW$3,2)-'[1]Miter Profiles'!$AC$102-'[1]Outside Edges'!$B116)&gt;=5,'[1]Outside Edges'!$Q116="Yes"),"Yes","No")</f>
        <v>Yes</v>
      </c>
      <c r="CX117" s="8" t="str">
        <f>IF(AND((RIGHT($CX$3,2)-'[1]Miter Profiles'!$AC$103-'[1]Outside Edges'!$B116)&gt;=5,'[1]Outside Edges'!$Q116="Yes"),"Yes","No")</f>
        <v>Yes</v>
      </c>
      <c r="CY117" s="65" t="str">
        <f>IF(AND((RIGHT($CY$3,2)-'[1]Miter Profiles'!$AC$104-'[1]Outside Edges'!$B116)&gt;=5,'[1]Outside Edges'!$Q116="Yes"),"Yes","No")</f>
        <v>Yes</v>
      </c>
      <c r="CZ117" s="7" t="str">
        <f>IF(AND((RIGHT($CZ$3,2)-'[1]Miter Profiles'!$AC$105-'[1]Outside Edges'!$B116)&gt;=5,'[1]Outside Edges'!$Q116="Yes"),"Yes","No")</f>
        <v>No</v>
      </c>
      <c r="DA117" s="7" t="str">
        <f>IF(AND((RIGHT($DA$3,2)-'[1]Miter Profiles'!$AC$106-'[1]Outside Edges'!$B116)&gt;=5,'[1]Outside Edges'!$Q116="Yes"),"Yes","No")</f>
        <v>No</v>
      </c>
      <c r="DB117" s="63" t="str">
        <f>IF(AND((RIGHT($DB$3,2)-'[1]Miter Profiles'!$AC$107-'[1]Outside Edges'!$B116)&gt;=5,'[1]Outside Edges'!$Q116="Yes"),"Yes","No")</f>
        <v>No</v>
      </c>
      <c r="DC117" s="64" t="str">
        <f>IF(AND((RIGHT($DC$3,2)-'[1]Miter Profiles'!$AC$108-'[1]Outside Edges'!$B116)&gt;=5,'[1]Outside Edges'!$Q116="Yes"),"Yes","No")</f>
        <v>No</v>
      </c>
      <c r="DD117" s="8" t="str">
        <f>IF(AND((RIGHT($DD$3,2)-'[1]Miter Profiles'!$AC$109-'[1]Outside Edges'!$B116)&gt;=5,'[1]Outside Edges'!$Q116="Yes"),"Yes","No")</f>
        <v>Yes</v>
      </c>
      <c r="DE117" s="65" t="str">
        <f>IF(AND((RIGHT($DE$3,2)-'[1]Miter Profiles'!$AC$110-'[1]Outside Edges'!$B116)&gt;=5,'[1]Outside Edges'!$Q116="Yes"),"Yes","No")</f>
        <v>Yes</v>
      </c>
      <c r="DF117" s="7" t="str">
        <f>IF(AND((RIGHT($DF$3,2)-'[1]Miter Profiles'!$AC$111-'[1]Outside Edges'!$B116)&gt;=5,'[1]Outside Edges'!$Q116="Yes"),"Yes","No")</f>
        <v>Yes</v>
      </c>
      <c r="DG117" s="7" t="str">
        <f>IF(AND((RIGHT($DG$3,2)-'[1]Miter Profiles'!$AC$112-'[1]Outside Edges'!$B116)&gt;=5,'[1]Outside Edges'!$Q116="Yes"),"Yes","No")</f>
        <v>Yes</v>
      </c>
      <c r="DH117" s="63" t="str">
        <f>IF(AND((RIGHT($DH$3,2)-'[1]Miter Profiles'!$AC$113-'[1]Outside Edges'!$B116)&gt;=5,'[1]Outside Edges'!$Q116="Yes"),"Yes","No")</f>
        <v>Yes</v>
      </c>
      <c r="DI117" s="64" t="str">
        <f>IF(AND((RIGHT($DI$3,2)-'[1]Miter Profiles'!$AC$114-'[1]Outside Edges'!$B116)&gt;=5,'[1]Outside Edges'!$Q116="Yes"),"Yes","No")</f>
        <v>Yes</v>
      </c>
      <c r="DJ117" s="8" t="str">
        <f>IF(AND((RIGHT($DJ$3,2)-'[1]Miter Profiles'!$AC$115-'[1]Outside Edges'!$B116)&gt;=5,'[1]Outside Edges'!$Q116="Yes"),"Yes","No")</f>
        <v>Yes</v>
      </c>
      <c r="DK117" s="65" t="str">
        <f>IF(AND((RIGHT($DK$3,2)-'[1]Miter Profiles'!$AC$116-'[1]Outside Edges'!$B116)&gt;=5,'[1]Outside Edges'!$Q116="Yes"),"Yes","No")</f>
        <v>Yes</v>
      </c>
      <c r="DL117" s="7" t="str">
        <f>IF(AND((RIGHT($DL$3,2)-'[1]Miter Profiles'!$AC$117-'[1]Outside Edges'!$B116)&gt;=5,'[1]Outside Edges'!$Q116="Yes"),"Yes","No")</f>
        <v>Yes</v>
      </c>
      <c r="DM117" s="7" t="str">
        <f>IF(AND((RIGHT($DM$3,2)-'[1]Miter Profiles'!$AC$118-'[1]Outside Edges'!$B116)&gt;=5,'[1]Outside Edges'!$Q116="Yes"),"Yes","No")</f>
        <v>Yes</v>
      </c>
      <c r="DN117" s="63" t="str">
        <f>IF(AND((RIGHT($DN$3,2)-'[1]Miter Profiles'!$AC$119-'[1]Outside Edges'!$B116)&gt;=5,'[1]Outside Edges'!$Q116="Yes"),"Yes","No")</f>
        <v>Yes</v>
      </c>
      <c r="DO117" s="64" t="str">
        <f>IF(AND((RIGHT($DO$3,2)-'[1]Miter Profiles'!$AC$120-'[1]Outside Edges'!$B116)&gt;=5,'[1]Outside Edges'!$Q116="Yes"),"Yes","No")</f>
        <v>No</v>
      </c>
      <c r="DP117" s="8" t="str">
        <f>IF(AND((RIGHT($DP$3,2)-'[1]Miter Profiles'!$AC$121-'[1]Outside Edges'!$B116)&gt;=5,'[1]Outside Edges'!$Q116="Yes"),"Yes","No")</f>
        <v>No</v>
      </c>
      <c r="DQ117" s="65" t="str">
        <f>IF(AND((RIGHT($DQ$3,2)-'[1]Miter Profiles'!$AC$122-'[1]Outside Edges'!$B116)&gt;=5,'[1]Outside Edges'!$Q116="Yes"),"Yes","No")</f>
        <v>Yes</v>
      </c>
      <c r="DR117" s="7" t="str">
        <f>IF(AND((RIGHT($DR$3,2)-'[1]Miter Profiles'!$AC$123-'[1]Outside Edges'!$B116)&gt;=5,'[1]Outside Edges'!$Q116="Yes"),"Yes","No")</f>
        <v>Yes</v>
      </c>
      <c r="DS117" s="7" t="str">
        <f>IF(AND((RIGHT($DS$3,2)-'[1]Miter Profiles'!$AC$124-'[1]Outside Edges'!$B116)&gt;=5,'[1]Outside Edges'!$Q116="Yes"),"Yes","No")</f>
        <v>Yes</v>
      </c>
      <c r="DT117" s="63" t="str">
        <f>IF(AND((RIGHT($DT$3,2)-'[1]Miter Profiles'!$AC$125-'[1]Outside Edges'!$B116)&gt;=5,'[1]Outside Edges'!$Q116="Yes"),"Yes","No")</f>
        <v>Yes</v>
      </c>
      <c r="DU117" s="64" t="str">
        <f>IF(AND((RIGHT($DU$3,2)-'[1]Miter Profiles'!$AC$126-'[1]Outside Edges'!$B116)&gt;=5,'[1]Outside Edges'!$Q116="Yes"),"Yes","No")</f>
        <v>Yes</v>
      </c>
      <c r="DV117" s="8" t="str">
        <f>IF(AND((RIGHT($DV$3,2)-'[1]Miter Profiles'!$AC$127-'[1]Outside Edges'!$B116)&gt;=5,'[1]Outside Edges'!$Q116="Yes"),"Yes","No")</f>
        <v>Yes</v>
      </c>
      <c r="DW117" s="65" t="str">
        <f>IF(AND((RIGHT($DW$3,2)-'[1]Miter Profiles'!$AC$128-'[1]Outside Edges'!$B116)&gt;=5,'[1]Outside Edges'!$Q116="Yes"),"Yes","No")</f>
        <v>Yes</v>
      </c>
      <c r="DX117" s="7" t="str">
        <f>IF(AND((RIGHT($DX$3,2)-'[1]Miter Profiles'!$AC$129-'[1]Outside Edges'!$B116)&gt;=5,'[1]Outside Edges'!$Q116="Yes"),"Yes","No")</f>
        <v>Yes</v>
      </c>
      <c r="DY117" s="7" t="str">
        <f>IF(AND((RIGHT($DY$3,2)-'[1]Miter Profiles'!$AC$130-'[1]Outside Edges'!$B116)&gt;=5,'[1]Outside Edges'!$Q116="Yes"),"Yes","No")</f>
        <v>Yes</v>
      </c>
      <c r="DZ117" s="63" t="str">
        <f>IF(AND((RIGHT($DZ$3,2)-'[1]Miter Profiles'!$AC$131-'[1]Outside Edges'!$B116)&gt;=5,'[1]Outside Edges'!$Q116="Yes"),"Yes","No")</f>
        <v>Yes</v>
      </c>
      <c r="EA117" s="68" t="str">
        <f>IF(AND((RIGHT($EA$3,2)-'[1]Miter Profiles'!$AC$132-'[1]Outside Edges'!$B116)&gt;=5,'[1]Outside Edges'!$Q116="Yes"),"Yes","No")</f>
        <v>Yes</v>
      </c>
      <c r="EB117" s="78" t="str">
        <f>IF(AND((RIGHT($EB$3,2)-'[1]Miter Profiles'!$AC$133-'[1]Outside Edges'!$B116)&gt;=5,'[1]Outside Edges'!$Q116="Yes"),"Yes","No")</f>
        <v>No</v>
      </c>
      <c r="EC117" s="79" t="str">
        <f>IF(AND((RIGHT($EC$3,2)-'[1]Miter Profiles'!$AC$134-'[1]Outside Edges'!$B116)&gt;=5,'[1]Outside Edges'!$Q116="Yes"),"Yes","No")</f>
        <v>Yes</v>
      </c>
      <c r="ED117" s="81" t="str">
        <f>IF(AND((RIGHT($ED$3,2)-'[1]Miter Profiles'!$AC$135-'[1]Outside Edges'!$B116)&gt;=5,'[1]Outside Edges'!$Q116="Yes"),"Yes","No")</f>
        <v>Yes</v>
      </c>
      <c r="EE117" s="80" t="str">
        <f>IF(AND((RIGHT($EE$3,2)-'[1]Miter Profiles'!$AC$136-'[1]Outside Edges'!$B116)&gt;=5,'[1]Outside Edges'!$Q116="Yes"),"Yes","No")</f>
        <v>Yes</v>
      </c>
      <c r="EF117" s="63" t="str">
        <f>IF(AND((RIGHT($EF$3,2)-'[1]Miter Profiles'!$AC$137-'[1]Outside Edges'!$B116)&gt;=5,'[1]Outside Edges'!$Q116="Yes"),"Yes","No")</f>
        <v>Yes</v>
      </c>
      <c r="EG117" s="7" t="str">
        <f>IF(AND((RIGHT($EG$3,2)-'[1]Miter Profiles'!$AC$138-'[1]Outside Edges'!$B116)&gt;=5,'[1]Outside Edges'!$Q116="Yes"),"Yes","No")</f>
        <v>Yes</v>
      </c>
      <c r="EH117" s="68" t="str">
        <f>IF(AND((RIGHT($EH$3,2)-'[1]Miter Profiles'!$AC$139-'[1]Outside Edges'!$B116)&gt;=5,'[1]Outside Edges'!$Q116="Yes"),"Yes","No")</f>
        <v>Yes</v>
      </c>
      <c r="EI117" s="82" t="str">
        <f>IF(AND((RIGHT($EI$3,2)-'[1]Miter Profiles'!$AC$140-'[1]Outside Edges'!$B116)&gt;=5,'[1]Outside Edges'!$Q116="Yes"),"Yes","No")</f>
        <v>Yes</v>
      </c>
      <c r="EJ117" s="83" t="str">
        <f>IF(AND((RIGHT($EJ$3,2)-'[1]Miter Profiles'!$AC$141-'[1]Outside Edges'!$B116)&gt;=5,'[1]Outside Edges'!$Q116="Yes"),"Yes","No")</f>
        <v>Yes</v>
      </c>
      <c r="EK117" s="83" t="str">
        <f>IF(AND((RIGHT($EK$3,2)-'[1]Miter Profiles'!$AC$142-'[1]Outside Edges'!$B116)&gt;=5,'[1]Outside Edges'!$Q116="Yes"),"Yes","No")</f>
        <v>Yes</v>
      </c>
      <c r="EL117" s="81" t="str">
        <f>IF(AND((RIGHT($EL$3,2)-'[1]Miter Profiles'!$AC$143-'[1]Outside Edges'!$B116)&gt;=5,'[1]Outside Edges'!$Q116="Yes"),"Yes","No")</f>
        <v>Yes</v>
      </c>
      <c r="EM117" s="84" t="str">
        <f>IF(AND((RIGHT($EM$3,2)-'[1]Miter Profiles'!$AC$144-'[1]Outside Edges'!$B116)&gt;=5,'[1]Outside Edges'!$Q116="Yes"),"Yes","No")</f>
        <v>No</v>
      </c>
      <c r="EN117" s="7" t="str">
        <f>IF(AND((RIGHT($EN$3,2)-'[1]Miter Profiles'!$AC$145-'[1]Outside Edges'!$B116)&gt;=5,'[1]Outside Edges'!$Q116="Yes"),"Yes","No")</f>
        <v>Yes</v>
      </c>
      <c r="EO117" s="68" t="str">
        <f>IF(AND((RIGHT($EO$3,2)-'[1]Miter Profiles'!$AC$146-'[1]Outside Edges'!$B116)&gt;=5,'[1]Outside Edges'!$Q116="Yes"),"Yes","No")</f>
        <v>Yes</v>
      </c>
      <c r="EP117" s="83" t="str">
        <f>IF(AND((RIGHT($EP$3,2)-'[1]Miter Profiles'!$AC$147-'[1]Outside Edges'!$B116)&gt;=5,'[1]Outside Edges'!$Q116="Yes"),"Yes","No")</f>
        <v>No</v>
      </c>
      <c r="EQ117" s="83" t="str">
        <f>IF(AND((RIGHT($EQ$3,2)-'[1]Miter Profiles'!$AC$148-'[1]Outside Edges'!$B116)&gt;=5,'[1]Outside Edges'!$Q116="Yes"),"Yes","No")</f>
        <v>Yes</v>
      </c>
      <c r="ER117" s="81" t="str">
        <f>IF(AND((RIGHT($ER$3,2)-'[1]Miter Profiles'!$AC$149-'[1]Outside Edges'!$B116)&gt;=5,'[1]Outside Edges'!$Q116="Yes"),"Yes","No")</f>
        <v>Yes</v>
      </c>
      <c r="ES117" s="84" t="str">
        <f>IF(AND((RIGHT($ES$3,2)-'[1]Miter Profiles'!$AC$150-'[1]Outside Edges'!$B116)&gt;=5,'[1]Outside Edges'!$Q116="Yes"),"Yes","No")</f>
        <v>No</v>
      </c>
      <c r="ET117" s="7" t="str">
        <f>IF(AND((RIGHT($ET$3,2)-'[1]Miter Profiles'!$AC$151-'[1]Outside Edges'!$B116)&gt;=5,'[1]Outside Edges'!$Q116="Yes"),"Yes","No")</f>
        <v>Yes</v>
      </c>
      <c r="EU117" s="68" t="str">
        <f>IF(AND((RIGHT($EU$3,2)-'[1]Miter Profiles'!$AC$152-'[1]Outside Edges'!$B116)&gt;=5,'[1]Outside Edges'!$Q116="Yes"),"Yes","No")</f>
        <v>Yes</v>
      </c>
      <c r="EV117" s="83" t="str">
        <f>IF(AND((RIGHT($EV$3,2)-'[1]Miter Profiles'!$AC$153-'[1]Outside Edges'!$B116)&gt;=5,'[1]Outside Edges'!$Q116="Yes"),"Yes","No")</f>
        <v>No</v>
      </c>
      <c r="EW117" s="83" t="str">
        <f>IF(AND((RIGHT($EW$3,2)-'[1]Miter Profiles'!$AC$154-'[1]Outside Edges'!$B116)&gt;=5,'[1]Outside Edges'!$Q116="Yes"),"Yes","No")</f>
        <v>Yes</v>
      </c>
      <c r="EX117" s="81" t="str">
        <f>IF(AND((RIGHT($EX$3,2)-'[1]Miter Profiles'!$AC$155-'[1]Outside Edges'!$B116)&gt;=5,'[1]Outside Edges'!$Q116="Yes"),"Yes","No")</f>
        <v>Yes</v>
      </c>
      <c r="EY117" s="84" t="str">
        <f>IF(AND((RIGHT($EY$3,2)-'[1]Miter Profiles'!$AC$156-'[1]Outside Edges'!$B116)&gt;=5,'[1]Outside Edges'!$Q116="Yes"),"Yes","No")</f>
        <v>Yes</v>
      </c>
      <c r="EZ117" s="7" t="str">
        <f>IF(AND((RIGHT($EZ$3,2)-'[1]Miter Profiles'!$AC$157-'[1]Outside Edges'!$B116)&gt;=5,'[1]Outside Edges'!$Q116="Yes"),"Yes","No")</f>
        <v>Yes</v>
      </c>
      <c r="FA117" s="68" t="str">
        <f>IF(AND((RIGHT($FA$3,2)-'[1]Miter Profiles'!$AC$158-'[1]Outside Edges'!$B116)&gt;=5,'[1]Outside Edges'!$Q116="Yes"),"Yes","No")</f>
        <v>Yes</v>
      </c>
      <c r="FB117" s="83" t="str">
        <f>IF(AND((RIGHT($FB$3,2)-'[1]Miter Profiles'!$AC$159-'[1]Outside Edges'!$B116)&gt;=5,'[1]Outside Edges'!$Q116="Yes"),"Yes","No")</f>
        <v>Yes</v>
      </c>
      <c r="FC117" s="83" t="str">
        <f>IF(AND((RIGHT($FC$3,2)-'[1]Miter Profiles'!$AC$160-'[1]Outside Edges'!$B116)&gt;=5,'[1]Outside Edges'!$Q116="Yes"),"Yes","No")</f>
        <v>Yes</v>
      </c>
      <c r="FD117" s="81" t="str">
        <f>IF(AND((RIGHT($FD$3,2)-'[1]Miter Profiles'!$AC$161-'[1]Outside Edges'!$B116)&gt;=5,'[1]Outside Edges'!$Q116="Yes"),"Yes","No")</f>
        <v>Yes</v>
      </c>
      <c r="FE117" s="84" t="str">
        <f>IF(AND((RIGHT($FE$3,2)-'[1]Miter Profiles'!$AC$162-'[1]Outside Edges'!$B116)&gt;=5,'[1]Outside Edges'!$Q116="Yes"),"Yes","No")</f>
        <v>Yes</v>
      </c>
      <c r="FF117" s="7" t="str">
        <f>IF(AND((RIGHT($FF$3,2)-'[1]Miter Profiles'!$AC$163-'[1]Outside Edges'!$B116)&gt;=5,'[1]Outside Edges'!$Q116="Yes"),"Yes","No")</f>
        <v>Yes</v>
      </c>
      <c r="FG117" s="68" t="str">
        <f>IF(AND((RIGHT($FG$3,2)-'[1]Miter Profiles'!$AC$164-'[1]Outside Edges'!$B116)&gt;=5,'[1]Outside Edges'!$Q116="Yes"),"Yes","No")</f>
        <v>Yes</v>
      </c>
      <c r="FH117" s="83" t="str">
        <f>IF(AND((RIGHT($FH$3,2)-'[1]Miter Profiles'!$AC$165-'[1]Outside Edges'!$B116)&gt;=5,'[1]Outside Edges'!$Q116="Yes"),"Yes","No")</f>
        <v>Yes</v>
      </c>
      <c r="FI117" s="83" t="str">
        <f>IF(AND((RIGHT($FI$3,2)-'[1]Miter Profiles'!$AC$166-'[1]Outside Edges'!$B116)&gt;=5,'[1]Outside Edges'!$Q116="Yes"),"Yes","No")</f>
        <v>Yes</v>
      </c>
      <c r="FJ117" s="81" t="str">
        <f>IF(AND((RIGHT($FJ$3,2)-'[1]Miter Profiles'!$AC$167-'[1]Outside Edges'!$B116)&gt;=5,'[1]Outside Edges'!$Q116="Yes"),"Yes","No")</f>
        <v>Yes</v>
      </c>
      <c r="FK117" s="84" t="str">
        <f>IF(AND((RIGHT($FK$3,2)-'[1]Miter Profiles'!$AC$168-'[1]Outside Edges'!$B116)&gt;=5,'[1]Outside Edges'!$Q116="Yes"),"Yes","No")</f>
        <v>Yes</v>
      </c>
      <c r="FL117" s="7" t="str">
        <f>IF(AND((RIGHT($FL$3,2)-'[1]Miter Profiles'!$AC$169-'[1]Outside Edges'!$B116)&gt;=5,'[1]Outside Edges'!$Q116="Yes"),"Yes","No")</f>
        <v>Yes</v>
      </c>
      <c r="FM117" s="68" t="str">
        <f>IF(AND((RIGHT($FM$3,2)-'[1]Miter Profiles'!$AC$170-'[1]Outside Edges'!$B116)&gt;=5,'[1]Outside Edges'!$Q116="Yes"),"Yes","No")</f>
        <v>Yes</v>
      </c>
      <c r="FN117" s="83" t="str">
        <f>IF(AND((RIGHT($FN$3,2)-'[1]Miter Profiles'!$AC$171-'[1]Outside Edges'!$B116)&gt;=5,'[1]Outside Edges'!$Q116="Yes"),"Yes","No")</f>
        <v>Yes</v>
      </c>
      <c r="FO117" s="83" t="str">
        <f>IF(AND((RIGHT($FO$3,2)-'[1]Miter Profiles'!$AC$172-'[1]Outside Edges'!$B116)&gt;=5,'[1]Outside Edges'!$Q116="Yes"),"Yes","No")</f>
        <v>Yes</v>
      </c>
      <c r="FP117" s="81" t="str">
        <f>IF(AND((RIGHT($FP$3,2)-'[1]Miter Profiles'!$AC$173-'[1]Outside Edges'!$B116)&gt;=5,'[1]Outside Edges'!$Q116="Yes"),"Yes","No")</f>
        <v>Yes</v>
      </c>
      <c r="FQ117" s="84" t="str">
        <f>IF(AND((RIGHT($FQ$3,2)-'[1]Miter Profiles'!$AC$174-'[1]Outside Edges'!$B116)&gt;=5,'[1]Outside Edges'!$Q116="Yes"),"Yes","No")</f>
        <v>Yes</v>
      </c>
      <c r="FR117" s="7" t="str">
        <f>IF(AND((RIGHT($FR$3,2)-'[1]Miter Profiles'!$AC$175-'[1]Outside Edges'!$B116)&gt;=5,'[1]Outside Edges'!$Q116="Yes"),"Yes","No")</f>
        <v>Yes</v>
      </c>
      <c r="FS117" s="68" t="str">
        <f>IF(AND((RIGHT($FS$3,2)-'[1]Miter Profiles'!$AC$176-'[1]Outside Edges'!$B116)&gt;=5,'[1]Outside Edges'!$Q116="Yes"),"Yes","No")</f>
        <v>Yes</v>
      </c>
      <c r="FT117" s="83" t="str">
        <f>IF(AND((RIGHT($FT$3,2)-'[1]Miter Profiles'!$AC$177-'[1]Outside Edges'!$B116)&gt;=5,'[1]Outside Edges'!$Q116="Yes"),"Yes","No")</f>
        <v>Yes</v>
      </c>
      <c r="FU117" s="83" t="str">
        <f>IF(AND((RIGHT($FU$3,2)-'[1]Miter Profiles'!$AC$178-'[1]Outside Edges'!$B116)&gt;=5,'[1]Outside Edges'!$Q116="Yes"),"Yes","No")</f>
        <v>Yes</v>
      </c>
      <c r="FV117" s="81" t="str">
        <f>IF(AND((RIGHT($V$3,2)-'[1]Miter Profiles'!$AC$179-'[1]Outside Edges'!$B116)&gt;=5,'[1]Outside Edges'!$Q116="Yes"),"Yes","No")</f>
        <v>Yes</v>
      </c>
      <c r="FW117" s="84" t="str">
        <f>IF(AND((RIGHT($FW$3,2)-'[1]Miter Profiles'!$AC$180-'[1]Outside Edges'!$B116)&gt;=5,'[1]Outside Edges'!$Q116="Yes"),"Yes","No")</f>
        <v>No</v>
      </c>
      <c r="FX117" s="197" t="str">
        <f>IF(AND((RIGHT($FX$3,2)-'[1]Miter Profiles'!$AC$181-'[1]Outside Edges'!$B116)&gt;=5,'[1]Outside Edges'!$Q116="Yes"),"Yes","No")</f>
        <v>Yes</v>
      </c>
      <c r="FY117" s="198" t="str">
        <f>IF(AND((RIGHT($FY$3,2)-'[1]Miter Profiles'!$AC$182-'[1]Outside Edges'!$B116)&gt;=5,'[1]Outside Edges'!$Q116="Yes"),"Yes","No")</f>
        <v>Yes</v>
      </c>
      <c r="FZ117" s="200" t="str">
        <f>IF(AND((RIGHT($FZ$3,2)-'[1]Miter Profiles'!$AC$183-'[1]Outside Edges'!$B116)&gt;=5,'[1]Outside Edges'!$Q116="Yes"),"Yes","No")</f>
        <v>No</v>
      </c>
      <c r="GA117" s="201" t="str">
        <f>IF(AND((RIGHT($GA$3,2)-'[1]Miter Profiles'!$AC$184-'[1]Outside Edges'!$B116)&gt;=5,'[1]Outside Edges'!$Q116="Yes"),"Yes","No")</f>
        <v>Yes</v>
      </c>
      <c r="GB117" s="202" t="str">
        <f>IF(AND((RIGHT($GB$3,2)-'[1]Miter Profiles'!$AC$185-'[1]Outside Edges'!$B116)&gt;=5,'[1]Outside Edges'!$Q116="Yes"),"Yes","No")</f>
        <v>Yes</v>
      </c>
      <c r="GC117" s="199" t="str">
        <f>IF(AND((RIGHT($GC$3,2)-'[1]Miter Profiles'!$AC$186-'[1]Outside Edges'!$B116)&gt;=5,'[1]Outside Edges'!$Q116="Yes"),"Yes","No")</f>
        <v>No</v>
      </c>
      <c r="GD117" s="197" t="str">
        <f>IF(AND((RIGHT($GD$3,2)-'[1]Miter Profiles'!$AC$187-'[1]Outside Edges'!$B116)&gt;=5,'[1]Outside Edges'!$Q116="Yes"),"Yes","No")</f>
        <v>Yes</v>
      </c>
      <c r="GE117" s="198" t="str">
        <f>IF(AND((RIGHT($GE$3,2)-'[1]Miter Profiles'!$AC$188-'[1]Outside Edges'!$B116)&gt;=5,'[1]Outside Edges'!$Q116="Yes"),"Yes","No")</f>
        <v>Yes</v>
      </c>
      <c r="GF117" s="200" t="str">
        <f>IF(AND((RIGHT($GF$3,2)-'[1]Miter Profiles'!$AC$189-'[1]Outside Edges'!$B116)&gt;=5,'[1]Outside Edges'!$Q116="Yes"),"Yes","No")</f>
        <v>Yes</v>
      </c>
      <c r="GG117" s="201" t="str">
        <f>IF(AND((RIGHT($GG$3,2)-'[1]Miter Profiles'!$AC$190-'[1]Outside Edges'!$B116)&gt;=5,'[1]Outside Edges'!$Q116="Yes"),"Yes","No")</f>
        <v>Yes</v>
      </c>
      <c r="GH117" s="202" t="str">
        <f>IF(AND((RIGHT($GH$3,2)-'[1]Miter Profiles'!$AC$191-'[1]Outside Edges'!$B116)&gt;=5,'[1]Outside Edges'!$Q116="Yes"),"Yes","No")</f>
        <v>Yes</v>
      </c>
      <c r="GI117" s="199" t="str">
        <f>IF(AND((RIGHT($GI$3,2)-'[1]Miter Profiles'!$AC$192-'[1]Outside Edges'!$B116)&gt;=5,'[1]Outside Edges'!$Q116="Yes"),"Yes","No")</f>
        <v>Yes</v>
      </c>
      <c r="GJ117" s="197" t="str">
        <f>IF(AND((RIGHT($GJ$3,2)-'[1]Miter Profiles'!$AC$193-'[1]Outside Edges'!$B116)&gt;=5,'[1]Outside Edges'!$Q116="Yes"),"Yes","No")</f>
        <v>Yes</v>
      </c>
      <c r="GK117" s="198" t="str">
        <f>IF(AND((RIGHT($GK$3,2)-'[1]Miter Profiles'!$AC$194-'[1]Outside Edges'!$B116)&gt;=5,'[1]Outside Edges'!$Q116="Yes"),"Yes","No")</f>
        <v>Yes</v>
      </c>
      <c r="GL117" s="200" t="str">
        <f>IF(AND((RIGHT($GL$3,2)-'[1]Miter Profiles'!$AC$195-'[1]Outside Edges'!$B116)&gt;=5,'[1]Outside Edges'!$Q116="Yes"),"Yes","No")</f>
        <v>Yes</v>
      </c>
      <c r="GM117" s="201" t="str">
        <f>IF(AND((RIGHT($GM$3,2)-'[1]Miter Profiles'!$AC$196-'[1]Outside Edges'!$B116)&gt;=5,'[1]Outside Edges'!$Q116="Yes"),"Yes","No")</f>
        <v>Yes</v>
      </c>
      <c r="GN117" s="202" t="str">
        <f>IF(AND((RIGHT($GN$3,2)-'[1]Miter Profiles'!$AC$197-'[1]Outside Edges'!$B116)&gt;=5,'[1]Outside Edges'!$Q116="Yes"),"Yes","No")</f>
        <v>Yes</v>
      </c>
      <c r="GO117" s="199" t="str">
        <f>IF(AND((RIGHT($GO$3,2)-'[1]Miter Profiles'!$AC$198-'[1]Outside Edges'!$B116)&gt;=5,'[1]Outside Edges'!$Q116="Yes"),"Yes","No")</f>
        <v>No</v>
      </c>
      <c r="GP117" s="197" t="str">
        <f>IF(AND((RIGHT($GP$3,2)-'[1]Miter Profiles'!$AC$199-'[1]Outside Edges'!$B116)&gt;=5,'[1]Outside Edges'!$Q116="Yes"),"Yes","No")</f>
        <v>Yes</v>
      </c>
      <c r="GQ117" s="198" t="str">
        <f>IF(AND((RIGHT($GQ$3,2)-'[1]Miter Profiles'!$AC$200-'[1]Outside Edges'!$B116)&gt;=5,'[1]Outside Edges'!$Q116="Yes"),"Yes","No")</f>
        <v>Yes</v>
      </c>
      <c r="GR117" s="211" t="str">
        <f>IF(AND((RIGHT($GR$3,2)-'[1]Miter Profiles'!$AC$201-'[1]Outside Edges'!$B116)&gt;=5,'[1]Outside Edges'!$Q116="Yes"),"Yes","No")</f>
        <v>Yes</v>
      </c>
      <c r="GS117" s="197" t="str">
        <f>IF(AND((RIGHT($GS$3,2)-'[1]Miter Profiles'!$AC$202-'[1]Outside Edges'!$B116)&gt;=5,'[1]Outside Edges'!$Q116="Yes"),"Yes","No")</f>
        <v>Yes</v>
      </c>
      <c r="GT117" s="212" t="str">
        <f>IF(AND((RIGHT($GT$3,2)-'[1]Miter Profiles'!$AC$203-'[1]Outside Edges'!$B116)&gt;=5,'[1]Outside Edges'!$Q116="Yes"),"Yes","No")</f>
        <v>Yes</v>
      </c>
      <c r="GU117" s="208" t="str">
        <f>IF(AND((RIGHT($GU$3,2)-'[1]Miter Profiles'!$AC$204-'[1]Outside Edges'!$B116)&gt;=5,'[1]Outside Edges'!$Q116="Yes"),"Yes","No")</f>
        <v>No</v>
      </c>
      <c r="GV117" s="209" t="str">
        <f>IF(AND((RIGHT($GV$3,2)-'[1]Miter Profiles'!$AC$205-'[1]Outside Edges'!$B116)&gt;=5,'[1]Outside Edges'!$Q116="Yes"),"Yes","No")</f>
        <v>Yes</v>
      </c>
      <c r="GW117" s="210" t="str">
        <f>IF(AND((RIGHT($GW$3,2)-'[1]Miter Profiles'!$AC$206-'[1]Outside Edges'!$B116)&gt;=5,'[1]Outside Edges'!$Q116="Yes"),"Yes","No")</f>
        <v>Yes</v>
      </c>
      <c r="GX117" s="200" t="str">
        <f>IF(AND((RIGHT($GX$3,2)-'[1]Miter Profiles'!$AC$207-'[1]Outside Edges'!$B116)&gt;=5,'[1]Outside Edges'!$Q116="Yes"),"Yes","No")</f>
        <v>No</v>
      </c>
      <c r="GY117" s="201" t="str">
        <f>IF(AND((RIGHT($GY$3,2)-'[1]Miter Profiles'!$AC$208-'[1]Outside Edges'!$B116)&gt;=5,'[1]Outside Edges'!$Q116="Yes"),"Yes","No")</f>
        <v>Yes</v>
      </c>
      <c r="GZ117" s="202" t="str">
        <f>IF(AND((RIGHT($GZ$3,2)-'[1]Miter Profiles'!$AC$209-'[1]Outside Edges'!$B116)&gt;=5,'[1]Outside Edges'!$Q116="Yes"),"Yes","No")</f>
        <v>Yes</v>
      </c>
      <c r="HA117" s="199" t="str">
        <f>IF(AND((RIGHT($HA$3,2)-'[1]Miter Profiles'!$AC$210-'[1]Outside Edges'!$B116)&gt;=5,'[1]Outside Edges'!$Q116="Yes"),"Yes","No")</f>
        <v>No</v>
      </c>
      <c r="HB117" s="197" t="str">
        <f>IF(AND((RIGHT($HB$3,2)-'[1]Miter Profiles'!$AC$211-'[1]Outside Edges'!$B116)&gt;=5,'[1]Outside Edges'!$Q116="Yes"),"Yes","No")</f>
        <v>Yes</v>
      </c>
      <c r="HC117" s="198" t="str">
        <f>IF(AND((RIGHT($HC$3,2)-'[1]Miter Profiles'!$AC$212-'[1]Outside Edges'!$B116)&gt;=5,'[1]Outside Edges'!$Q116="Yes"),"Yes","No")</f>
        <v>Yes</v>
      </c>
      <c r="HD117" s="200" t="str">
        <f>IF(AND((RIGHT($HD$3,2)-'[1]Miter Profiles'!$AC$213-'[1]Outside Edges'!$B116)&gt;=5,'[1]Outside Edges'!$Q116="Yes"),"Yes","No")</f>
        <v>No</v>
      </c>
      <c r="HE117" s="202" t="str">
        <f>IF(AND((RIGHT($HE$3,2)-'[1]Miter Profiles'!$AC$214-'[1]Outside Edges'!$B116)&gt;=5,'[1]Outside Edges'!$Q116="Yes"),"Yes","No")</f>
        <v>No</v>
      </c>
      <c r="HF117" s="199" t="str">
        <f>IF(AND((RIGHT($HF$3,2)-'[1]Miter Profiles'!$AC$215-'[1]Outside Edges'!$B116)&gt;=5,'[1]Outside Edges'!$Q116="Yes"),"Yes","No")</f>
        <v>No</v>
      </c>
      <c r="HG117" s="197" t="str">
        <f>IF(AND((RIGHT($HG$3,2)-'[1]Miter Profiles'!$AC$216-'[1]Outside Edges'!$B116)&gt;=5,'[1]Outside Edges'!$Q116="Yes"),"Yes","No")</f>
        <v>Yes</v>
      </c>
      <c r="HH117" s="198" t="str">
        <f>IF(AND((RIGHT($HH$3,2)-'[1]Miter Profiles'!$AC$217-'[1]Outside Edges'!$B116)&gt;=5,'[1]Outside Edges'!$Q116="Yes"),"Yes","No")</f>
        <v>Yes</v>
      </c>
      <c r="HI117" s="200" t="str">
        <f>IF(AND((RIGHT($HI$3,2)-'[1]Miter Profiles'!$AC$218-'[1]Outside Edges'!$B116)&gt;=5,'[1]Outside Edges'!$Q116="Yes"),"Yes","No")</f>
        <v>Yes</v>
      </c>
      <c r="HJ117" s="201" t="str">
        <f>IF(AND((RIGHT($HJ$3,2)-'[1]Miter Profiles'!$AC$219-'[1]Outside Edges'!$B116)&gt;=5,'[1]Outside Edges'!$Q116="Yes"),"Yes","No")</f>
        <v>Yes</v>
      </c>
      <c r="HK117" s="202" t="str">
        <f>IF(AND((RIGHT($HK$3,2)-'[1]Miter Profiles'!$AC$220-'[1]Outside Edges'!$B116)&gt;=5,'[1]Outside Edges'!$Q116="Yes"),"Yes","No")</f>
        <v>Yes</v>
      </c>
      <c r="HL117" s="199" t="str">
        <f>IF(AND((RIGHT($HL$3,2)-'[1]Miter Profiles'!$AC$221-'[1]Outside Edges'!$B116)&gt;=5,'[1]Outside Edges'!$Q116="Yes"),"Yes","No")</f>
        <v>No</v>
      </c>
      <c r="HM117" s="197" t="str">
        <f>IF(AND((RIGHT($HM$3,2)-'[1]Miter Profiles'!$AC$222-'[1]Outside Edges'!$B116)&gt;=5,'[1]Outside Edges'!$Q116="Yes"),"Yes","No")</f>
        <v>Yes</v>
      </c>
      <c r="HN117" s="197" t="str">
        <f>IF(AND((RIGHT($HN$3,2)-'[1]Miter Profiles'!$AC$223-'[1]Outside Edges'!$B116)&gt;=5,'[1]Outside Edges'!$Q116="Yes"),"Yes","No")</f>
        <v>Yes</v>
      </c>
      <c r="HO117" s="201" t="str">
        <f>IF(AND((RIGHT($HO$3,2)-'[1]Miter Profiles'!$AC$224-'[1]Outside Edges'!$B116)&gt;=5,'[1]Outside Edges'!$Q116="Yes"),"Yes","No")</f>
        <v>No</v>
      </c>
      <c r="HP117" s="201" t="str">
        <f>IF(AND((RIGHT($HP$3,2)-'[1]Miter Profiles'!$AC$225-'[1]Outside Edges'!$B116)&gt;=5,'[1]Outside Edges'!$Q116="Yes"),"Yes","No")</f>
        <v>Yes</v>
      </c>
      <c r="HQ117" s="201" t="str">
        <f>IF(AND((RIGHT($HQ$3,3)-'[1]Miter Profiles'!$AC$226-'[1]Outside Edges'!$B116)&gt;=5,'[1]Outside Edges'!$Q116="Yes"),"Yes","No")</f>
        <v>No</v>
      </c>
      <c r="HR117" s="201" t="str">
        <f>IF(AND((RIGHT($HR$3,2)-'[1]Miter Profiles'!$AC$227-'[1]Outside Edges'!$B116)&gt;=5,'[1]Outside Edges'!$Q116="Yes"),"Yes","No")</f>
        <v>No</v>
      </c>
      <c r="HS117" s="197" t="str">
        <f>IF(AND((RIGHT($HS$3,2)-'[1]Miter Profiles'!$AC$228-'[1]Outside Edges'!$B116)&gt;=5,'[1]Outside Edges'!$Q116="Yes"),"Yes","No")</f>
        <v>Yes</v>
      </c>
      <c r="HT117" s="197" t="str">
        <f>IF(AND((RIGHT($HT$3,2)-'[1]Miter Profiles'!$AC$229-'[1]Outside Edges'!$B116)&gt;=5,'[1]Outside Edges'!$Q116="Yes"),"Yes","No")</f>
        <v>Yes</v>
      </c>
      <c r="HU117" s="197" t="str">
        <f>IF(AND((RIGHT($HU$3,2)-'[1]Miter Profiles'!$AC$230-'[1]Outside Edges'!$B116)&gt;=5,'[1]Outside Edges'!$Q116="Yes"),"Yes","No")</f>
        <v>Yes</v>
      </c>
      <c r="HV117" s="201" t="str">
        <f>IF(AND((RIGHT($HV$3,2)-'[1]Miter Profiles'!$AC$231-'[1]Outside Edges'!$B116)&gt;=5,'[1]Outside Edges'!$Q116="Yes"),"Yes","No")</f>
        <v>No</v>
      </c>
      <c r="HW117" s="201" t="str">
        <f>IF(AND((RIGHT($HW$3,2)-'[1]Miter Profiles'!$AC$232-'[1]Outside Edges'!$B116)&gt;=5,'[1]Outside Edges'!$Q116="Yes"),"Yes","No")</f>
        <v>Yes</v>
      </c>
      <c r="HX117" s="201" t="str">
        <f>IF(AND((RIGHT($HX$3,2)-'[1]Miter Profiles'!$AC$233-'[1]Outside Edges'!$B116)&gt;=5,'[1]Outside Edges'!$Q116="Yes"),"Yes","No")</f>
        <v>Yes</v>
      </c>
      <c r="HY117" s="197" t="str">
        <f>IF(AND((RIGHT($HY$3,2)-'[1]Miter Profiles'!$AC$234-'[1]Outside Edges'!$B116)&gt;=5,'[1]Outside Edges'!$Q116="Yes"),"Yes","No")</f>
        <v>No</v>
      </c>
      <c r="HZ117" s="197" t="str">
        <f>IF(AND((RIGHT($HZ$3,2)-'[1]Miter Profiles'!$AC$235-'[1]Outside Edges'!$B116)&gt;=5,'[1]Outside Edges'!$Q116="Yes"),"Yes","No")</f>
        <v>Yes</v>
      </c>
      <c r="IA117" s="197" t="str">
        <f>IF(AND((RIGHT($IA$3,2)-'[1]Miter Profiles'!$AC$236-'[1]Outside Edges'!$B116)&gt;=5,'[1]Outside Edges'!$Q116="Yes"),"Yes","No")</f>
        <v>Yes</v>
      </c>
      <c r="IB117" s="201" t="str">
        <f>IF(AND((RIGHT($IB$3,2)-'[1]Miter Profiles'!$AC$237-'[1]Outside Edges'!$B116)&gt;=5,'[1]Outside Edges'!$Q116="Yes"),"Yes","No")</f>
        <v>Yes</v>
      </c>
      <c r="IC117" s="201" t="str">
        <f>IF(AND((RIGHT($IC$3,2)-'[1]Miter Profiles'!$AC$238-'[1]Outside Edges'!$B116)&gt;=5,'[1]Outside Edges'!$Q116="Yes"),"Yes","No")</f>
        <v>Yes</v>
      </c>
      <c r="ID117" s="201" t="str">
        <f>IF(AND((RIGHT($ID$3,2)-'[1]Miter Profiles'!$AC$239-'[1]Outside Edges'!$B116)&gt;=5,'[1]Outside Edges'!$Q116="Yes"),"Yes","No")</f>
        <v>Yes</v>
      </c>
      <c r="IE117" s="197" t="str">
        <f>IF(AND((RIGHT($IE$3,2)-'[1]Miter Profiles'!$AC$240-'[1]Outside Edges'!$B116)&gt;=5,'[1]Outside Edges'!$Q116="Yes"),"Yes","No")</f>
        <v>No</v>
      </c>
      <c r="IF117" s="197" t="str">
        <f>IF(AND((RIGHT($IF$3,2)-'[1]Miter Profiles'!$AC$241-'[1]Outside Edges'!$B116)&gt;=5,'[1]Outside Edges'!$Q116="Yes"),"Yes","No")</f>
        <v>Yes</v>
      </c>
      <c r="IG117" s="197" t="str">
        <f>IF(AND((RIGHT($IG$3,2)-'[1]Miter Profiles'!$AC$242-'[1]Outside Edges'!$B116)&gt;=5,'[1]Outside Edges'!$Q116="Yes"),"Yes","No")</f>
        <v>Yes</v>
      </c>
      <c r="IH117" s="201" t="str">
        <f>IF(AND((RIGHT($IH$3,2)-'[1]Miter Profiles'!$AC$243-'[1]Outside Edges'!$B116)&gt;=5,'[1]Outside Edges'!$Q116="Yes"),"Yes","No")</f>
        <v>Yes</v>
      </c>
      <c r="II117" s="201" t="str">
        <f>IF(AND((RIGHT($II$3,2)-'[1]Miter Profiles'!$AC$244-'[1]Outside Edges'!$B116)&gt;=5,'[1]Outside Edges'!$Q116="Yes"),"Yes","No")</f>
        <v>Yes</v>
      </c>
      <c r="IJ117" s="201" t="str">
        <f>IF(AND((RIGHT($IJ$3,2)-'[1]Miter Profiles'!$AC$245-'[1]Outside Edges'!$B116)&gt;=5,'[1]Outside Edges'!$Q116="Yes"),"Yes","No")</f>
        <v>Yes</v>
      </c>
      <c r="IK117" s="197" t="str">
        <f>IF(AND((RIGHT($IK$3,2)-'[1]Miter Profiles'!$AC$246-'[1]Outside Edges'!$B116)&gt;=5,'[1]Outside Edges'!$Q116="Yes"),"Yes","No")</f>
        <v>Yes</v>
      </c>
      <c r="IL117" s="197" t="str">
        <f>IF(AND((RIGHT($IL$3,2)-'[1]Miter Profiles'!$AC$247-'[1]Outside Edges'!$B116)&gt;=5,'[1]Outside Edges'!$Q116="Yes"),"Yes","No")</f>
        <v>Yes</v>
      </c>
      <c r="IM117" s="197" t="str">
        <f>IF(AND((RIGHT($IM$3,2)-'[1]Miter Profiles'!$AC$248-'[1]Outside Edges'!$B116)&gt;=5,'[1]Outside Edges'!$Q116="Yes"),"Yes","No")</f>
        <v>Yes</v>
      </c>
      <c r="IN117" s="201" t="str">
        <f>IF(AND((RIGHT($IN$3,2)-'[1]Miter Profiles'!$AC$249-'[1]Outside Edges'!$B116)&gt;=5,'[1]Outside Edges'!$Q116="Yes"),"Yes","No")</f>
        <v>No</v>
      </c>
      <c r="IO117" s="201" t="str">
        <f>IF(AND((RIGHT($IO$3,2)-'[1]Miter Profiles'!$AC$250-'[1]Outside Edges'!$B116)&gt;=5,'[1]Outside Edges'!$Q116="Yes"),"Yes","No")</f>
        <v>Yes</v>
      </c>
      <c r="IP117" s="201" t="str">
        <f>IF(AND((RIGHT($IP$3,2)-'[1]Miter Profiles'!$AC$251-'[1]Outside Edges'!$B116)&gt;=5,'[1]Outside Edges'!$Q116="Yes"),"Yes","No")</f>
        <v>Yes</v>
      </c>
      <c r="IQ117" s="197" t="str">
        <f>IF(AND((RIGHT($IQ$3,2)-'[1]Miter Profiles'!$AC$252-'[1]Outside Edges'!$B116)&gt;=5,'[1]Outside Edges'!$Q116="Yes"),"Yes","No")</f>
        <v>No</v>
      </c>
      <c r="IR117" s="197" t="str">
        <f>IF(AND((RIGHT($IR$3,2)-'[1]Miter Profiles'!$AC$253-'[1]Outside Edges'!$B116)&gt;=5,'[1]Outside Edges'!$Q116="Yes"),"Yes","No")</f>
        <v>Yes</v>
      </c>
      <c r="IS117" s="197" t="str">
        <f>IF(AND((RIGHT($IS$3,2)-'[1]Miter Profiles'!$AC$254-'[1]Outside Edges'!$B116)&gt;=5,'[1]Outside Edges'!$Q116="Yes"),"Yes","No")</f>
        <v>Yes</v>
      </c>
      <c r="IT117" s="201" t="str">
        <f>IF(AND((RIGHT($IT$3,2)-'[1]Miter Profiles'!$AC$255-'[1]Outside Edges'!$B116)&gt;=5,'[1]Outside Edges'!$Q116="Yes"),"Yes","No")</f>
        <v>No</v>
      </c>
      <c r="IU117" s="201" t="str">
        <f>IF(AND((RIGHT($IU$3,2)-'[1]Miter Profiles'!$AC$256-'[1]Outside Edges'!$B116)&gt;=5,'[1]Outside Edges'!$Q116="Yes"),"Yes","No")</f>
        <v>Yes</v>
      </c>
      <c r="IV117" s="201" t="str">
        <f>IF(AND((RIGHT($IV$3,2)-'[1]Miter Profiles'!$AC$257-'[1]Outside Edges'!$B116)&gt;=5,'[1]Outside Edges'!$Q116="Yes"),"Yes","No")</f>
        <v>Yes</v>
      </c>
      <c r="IW117" s="197" t="str">
        <f>IF(AND((RIGHT($IW$3,2)-'[1]Miter Profiles'!$AC$258-'[1]Outside Edges'!$B116)&gt;=5,'[1]Outside Edges'!$Q116="Yes"),"Yes","No")</f>
        <v>Yes</v>
      </c>
      <c r="IX117" s="197" t="str">
        <f>IF(AND((RIGHT($IX$3,2)-'[1]Miter Profiles'!$AC$259-'[1]Outside Edges'!$B116)&gt;=5,'[1]Outside Edges'!$Q116="Yes"),"Yes","No")</f>
        <v>Yes</v>
      </c>
      <c r="IY117" s="197" t="str">
        <f>IF(AND((RIGHT($IY$3,2)-'[1]Miter Profiles'!$AC$260-'[1]Outside Edges'!$B116)&gt;=5,'[1]Outside Edges'!$Q116="Yes"),"Yes","No")</f>
        <v>Yes</v>
      </c>
      <c r="IZ117" s="201" t="str">
        <f>IF(AND((RIGHT($IZ$3,2)-'[1]Miter Profiles'!$AC$261-'[1]Outside Edges'!$B116)&gt;=5,'[1]Outside Edges'!$Q116="Yes"),"Yes","No")</f>
        <v>No</v>
      </c>
      <c r="JA117" s="201" t="str">
        <f>IF(AND((RIGHT($JA$3,2)-'[1]Miter Profiles'!$AC$262-'[1]Outside Edges'!$B116)&gt;=5,'[1]Outside Edges'!$Q116="Yes"),"Yes","No")</f>
        <v>Yes</v>
      </c>
      <c r="JB117" s="201" t="str">
        <f>IF(AND((RIGHT($JB$3,2)-'[1]Miter Profiles'!$AC$263-'[1]Outside Edges'!$B116)&gt;=5,'[1]Outside Edges'!$Q116="Yes"),"Yes","No")</f>
        <v>Yes</v>
      </c>
      <c r="JC117" s="197" t="str">
        <f>IF(AND((RIGHT($JC$3,2)-'[1]Miter Profiles'!$AC$264-'[1]Outside Edges'!$B116)&gt;=5,'[1]Outside Edges'!$Q116="Yes"),"Yes","No")</f>
        <v>Yes</v>
      </c>
      <c r="JD117" s="197" t="str">
        <f>IF(AND((RIGHT($JD$3,2)-'[1]Miter Profiles'!$AC$265-'[1]Outside Edges'!$B116)&gt;=5,'[1]Outside Edges'!$Q116="Yes"),"Yes","No")</f>
        <v>Yes</v>
      </c>
      <c r="JE117" s="197" t="str">
        <f>IF(AND((RIGHT($JE$3,2)-'[1]Miter Profiles'!$AC$266-'[1]Outside Edges'!$B116)&gt;=5,'[1]Outside Edges'!$Q116="Yes"),"Yes","No")</f>
        <v>Yes</v>
      </c>
      <c r="JF117" s="201" t="str">
        <f>IF(AND((RIGHT($JF$3,2)-'[1]Miter Profiles'!$AC$267-'[1]Outside Edges'!$B116)&gt;=5,'[1]Outside Edges'!$Q116="Yes"),"Yes","No")</f>
        <v>No</v>
      </c>
      <c r="JG117" s="201" t="str">
        <f>IF(AND((RIGHT($JG$3,2)-'[1]Miter Profiles'!$AC$268-'[1]Outside Edges'!$B116)&gt;=5,'[1]Outside Edges'!$Q116="Yes"),"Yes","No")</f>
        <v>Yes</v>
      </c>
      <c r="JH117" s="201" t="str">
        <f>IF(AND((RIGHT($JH$3,2)-'[1]Miter Profiles'!$AC$269-'[1]Outside Edges'!$B116)&gt;=5,'[1]Outside Edges'!$Q116="Yes"),"Yes","No")</f>
        <v>Yes</v>
      </c>
      <c r="JI117" s="197" t="str">
        <f>IF(AND((RIGHT($JI$3,2)-'[1]Miter Profiles'!$AC$270-'[1]Outside Edges'!$B116)&gt;=5,'[1]Outside Edges'!$Q116="Yes"),"Yes","No")</f>
        <v>Yes</v>
      </c>
      <c r="JJ117" s="197" t="str">
        <f>IF(AND((RIGHT($JJ$3,2)-'[1]Miter Profiles'!$AC$271-'[1]Outside Edges'!$B116)&gt;=5,'[1]Outside Edges'!$Q116="Yes"),"Yes","No")</f>
        <v>Yes</v>
      </c>
      <c r="JK117" s="197" t="str">
        <f>IF(AND((RIGHT($JK$3,2)-'[1]Miter Profiles'!$AC$272-'[1]Outside Edges'!$B116)&gt;=5,'[1]Outside Edges'!$Q116="Yes"),"Yes","No")</f>
        <v>Yes</v>
      </c>
      <c r="JL117" s="201" t="str">
        <f>IF(AND((RIGHT($JL$3,2)-'[1]Miter Profiles'!$AC$273-'[1]Outside Edges'!$B116)&gt;=5,'[1]Outside Edges'!$Q116="Yes"),"Yes","No")</f>
        <v>Yes</v>
      </c>
      <c r="JM117" s="201" t="str">
        <f>IF(AND((RIGHT($JM$3,2)-'[1]Miter Profiles'!$AC$274-'[1]Outside Edges'!$B116)&gt;=5,'[1]Outside Edges'!$Q116="Yes"),"Yes","No")</f>
        <v>Yes</v>
      </c>
      <c r="JN117" s="201" t="str">
        <f>IF(AND((RIGHT($JN$3,2)-'[1]Miter Profiles'!$AC$275-'[1]Outside Edges'!$B116)&gt;=5,'[1]Outside Edges'!$Q116="Yes"),"Yes","No")</f>
        <v>Yes</v>
      </c>
      <c r="JO117" s="197" t="str">
        <f>IF(AND((RIGHT($JO$3,2)-'[1]Miter Profiles'!$AC$276-'[1]Outside Edges'!$B116)&gt;=5,'[1]Outside Edges'!$Q116="Yes"),"Yes","No")</f>
        <v>Yes</v>
      </c>
      <c r="JP117" s="197" t="str">
        <f>IF(AND((RIGHT($JP$3,2)-'[1]Miter Profiles'!$AC$277-'[1]Outside Edges'!$B116)&gt;=5,'[1]Outside Edges'!$Q116="Yes"),"Yes","No")</f>
        <v>Yes</v>
      </c>
      <c r="JQ117" s="197" t="str">
        <f>IF(AND((RIGHT($JQ$3,2)-'[1]Miter Profiles'!$AC$278-'[1]Outside Edges'!$B116)&gt;=5,'[1]Outside Edges'!$Q116="Yes"),"Yes","No")</f>
        <v>Yes</v>
      </c>
      <c r="JR117" s="201" t="str">
        <f>IF(AND((RIGHT($JR$3,2)-'[1]Miter Profiles'!$AC$279-'[1]Outside Edges'!$B116)&gt;=5,'[1]Outside Edges'!$Q116="Yes"),"Yes","No")</f>
        <v>No</v>
      </c>
      <c r="JS117" s="201" t="str">
        <f>IF(AND((RIGHT($JS$3,2)-'[1]Miter Profiles'!$AC$280-'[1]Outside Edges'!$B116)&gt;=5,'[1]Outside Edges'!$Q116="Yes"),"Yes","No")</f>
        <v>No</v>
      </c>
      <c r="JT117" s="201" t="str">
        <f>IF(AND((RIGHT($JT$3,2)-'[1]Miter Profiles'!$AC$281-'[1]Outside Edges'!$B116)&gt;=5,'[1]Outside Edges'!$Q116="Yes"),"Yes","No")</f>
        <v>Yes</v>
      </c>
      <c r="JU117" s="197" t="str">
        <f>IF(AND((RIGHT($JU$3,2)-'[1]Miter Profiles'!$AC$282-'[1]Outside Edges'!$B116)&gt;=5,'[1]Outside Edges'!$Q116="Yes"),"Yes","No")</f>
        <v>No</v>
      </c>
      <c r="JV117" s="197" t="str">
        <f>IF(AND((RIGHT($JV$3,2)-'[1]Miter Profiles'!$AC$283-'[1]Outside Edges'!$B116)&gt;=5,'[1]Outside Edges'!$Q116="Yes"),"Yes","No")</f>
        <v>No</v>
      </c>
      <c r="JW117" s="197" t="str">
        <f>IF(AND((RIGHT($JW$3,2)-'[1]Miter Profiles'!$AC$284-'[1]Outside Edges'!$B116)&gt;=5,'[1]Outside Edges'!$Q116="Yes"),"Yes","No")</f>
        <v>Yes</v>
      </c>
      <c r="JX117" s="201" t="str">
        <f>IF(AND((RIGHT($JX$3,2)-'[1]Miter Profiles'!$AC$285-'[1]Outside Edges'!$B116)&gt;=5,'[1]Outside Edges'!$Q116="Yes"),"Yes","No")</f>
        <v>Yes</v>
      </c>
      <c r="JY117" s="201" t="str">
        <f>IF(AND((RIGHT($JY$3,2)-'[1]Miter Profiles'!$AC$286-'[1]Outside Edges'!$B116)&gt;=5,'[1]Outside Edges'!$Q116="Yes"),"Yes","No")</f>
        <v>Yes</v>
      </c>
      <c r="JZ117" s="201" t="str">
        <f>IF(AND((RIGHT($JZ$3,2)-'[1]Miter Profiles'!$AC$287-'[1]Outside Edges'!$B116)&gt;=5,'[1]Outside Edges'!$Q116="Yes"),"Yes","No")</f>
        <v>Yes</v>
      </c>
      <c r="KA117" s="197" t="str">
        <f>IF(AND((RIGHT($KA$3,2)-'[1]Miter Profiles'!$AC$288-'[1]Outside Edges'!$B116)&gt;=5,'[1]Outside Edges'!$Q116="Yes"),"Yes","No")</f>
        <v>Yes</v>
      </c>
      <c r="KB117" s="197" t="str">
        <f>IF(AND((RIGHT($KB$3,2)-'[1]Miter Profiles'!$AC$289-'[1]Outside Edges'!$B116)&gt;=5,'[1]Outside Edges'!$Q116="Yes"),"Yes","No")</f>
        <v>Yes</v>
      </c>
      <c r="KC117" s="197" t="str">
        <f>IF(AND((RIGHT($KC$3,2)-'[1]Miter Profiles'!$AC$290-'[1]Outside Edges'!$B116)&gt;=5,'[1]Outside Edges'!$Q116="Yes"),"Yes","No")</f>
        <v>Yes</v>
      </c>
      <c r="KD117" s="201" t="str">
        <f>IF(AND((RIGHT($KD$3,2)-'[1]Miter Profiles'!$AC$291-'[1]Outside Edges'!$B116)&gt;=5,'[1]Outside Edges'!$Q116="Yes"),"Yes","No")</f>
        <v>No</v>
      </c>
      <c r="KE117" s="201" t="str">
        <f>IF(AND((RIGHT($KE$3,2)-'[1]Miter Profiles'!$AC$292-'[1]Outside Edges'!$B116)&gt;=5,'[1]Outside Edges'!$Q116="Yes"),"Yes","No")</f>
        <v>Yes</v>
      </c>
      <c r="KF117" s="201" t="str">
        <f>IF(AND((RIGHT($KF$3,2)-'[1]Miter Profiles'!$AC$293-'[1]Outside Edges'!$B116)&gt;=5,'[1]Outside Edges'!$Q116="Yes"),"Yes","No")</f>
        <v>Yes</v>
      </c>
      <c r="KG117" s="197" t="str">
        <f>IF(AND((RIGHT($KG$3,2)-'[1]Miter Profiles'!$AC$294-'[1]Outside Edges'!$B116)&gt;=5,'[1]Outside Edges'!$Q116="Yes"),"Yes","No")</f>
        <v>Yes</v>
      </c>
      <c r="KH117" s="197" t="str">
        <f>IF(AND((RIGHT($KH$3,2)-'[1]Miter Profiles'!$AC$295-'[1]Outside Edges'!$B116)&gt;=5,'[1]Outside Edges'!$Q116="Yes"),"Yes","No")</f>
        <v>Yes</v>
      </c>
      <c r="KI117" s="197" t="str">
        <f>IF(AND((RIGHT($KI$3,2)-'[1]Miter Profiles'!$AC$296-'[1]Outside Edges'!$B116)&gt;=5,'[1]Outside Edges'!$Q116="Yes"),"Yes","No")</f>
        <v>Yes</v>
      </c>
      <c r="KJ117" s="201" t="str">
        <f>IF(AND((RIGHT($KJ$3,2)-'[1]Miter Profiles'!$AC$297-'[1]Outside Edges'!$B116)&gt;=5,'[1]Outside Edges'!$Q116="Yes"),"Yes","No")</f>
        <v>Yes</v>
      </c>
      <c r="KK117" s="201" t="str">
        <f>IF(AND((RIGHT($KK$3,2)-'[1]Miter Profiles'!$AC$298-'[1]Outside Edges'!$B116)&gt;=5,'[1]Outside Edges'!$Q116="Yes"),"Yes","No")</f>
        <v>Yes</v>
      </c>
      <c r="KL117" s="201" t="str">
        <f>IF(AND((RIGHT($KL$3,2)-'[1]Miter Profiles'!$AC$299-'[1]Outside Edges'!$B116)&gt;=5,'[1]Outside Edges'!$Q116="Yes"),"Yes","No")</f>
        <v>Yes</v>
      </c>
      <c r="KM117" s="197" t="str">
        <f>IF(AND((RIGHT($KM$3,2)-'[1]Miter Profiles'!$AC$300-'[1]Outside Edges'!$B116)&gt;=5,'[1]Outside Edges'!$Q116="Yes"),"Yes","No")</f>
        <v>Yes</v>
      </c>
      <c r="KN117" s="197" t="str">
        <f>IF(AND((RIGHT($KN$3,2)-'[1]Miter Profiles'!$AC$301-'[1]Outside Edges'!$B116)&gt;=5,'[1]Outside Edges'!$Q116="Yes"),"Yes","No")</f>
        <v>Yes</v>
      </c>
      <c r="KO117" s="197" t="str">
        <f>IF(AND((RIGHT($KO$3,2)-'[1]Miter Profiles'!$AC$302-'[1]Outside Edges'!$B116)&gt;=5,'[1]Outside Edges'!$Q116="Yes"),"Yes","No")</f>
        <v>Yes</v>
      </c>
      <c r="KP117" s="201" t="str">
        <f>IF(AND((RIGHT($KP$3,2)-'[1]Miter Profiles'!$AC$303-'[1]Outside Edges'!$B116)&gt;=5,'[1]Outside Edges'!$Q116="Yes"),"Yes","No")</f>
        <v>Yes</v>
      </c>
      <c r="KQ117" s="201" t="str">
        <f>IF(AND((RIGHT($KQ$3,2)-'[1]Miter Profiles'!$AC$304-'[1]Outside Edges'!$B116)&gt;=5,'[1]Outside Edges'!$Q116="Yes"),"Yes","No")</f>
        <v>Yes</v>
      </c>
      <c r="KR117" s="201" t="str">
        <f>IF(AND((RIGHT($KR$3,2)-'[1]Miter Profiles'!$AC$305-'[1]Outside Edges'!$B116)&gt;=5,'[1]Outside Edges'!$Q116="Yes"),"Yes","No")</f>
        <v>Yes</v>
      </c>
      <c r="KS117" s="197" t="str">
        <f>IF(AND((RIGHT($KS$3,2)-'[1]Miter Profiles'!$AC$306-'[1]Outside Edges'!$B116)&gt;=5,'[1]Outside Edges'!$Q116="Yes"),"Yes","No")</f>
        <v>Yes</v>
      </c>
      <c r="KT117" s="197" t="str">
        <f>IF(AND((RIGHT($KT$3,2)-'[1]Miter Profiles'!$AC$307-'[1]Outside Edges'!$B116)&gt;=5,'[1]Outside Edges'!$Q116="Yes"),"Yes","No")</f>
        <v>Yes</v>
      </c>
      <c r="KU117" s="197" t="str">
        <f>IF(AND((RIGHT($KU$3,2)-'[1]Miter Profiles'!$AC$308-'[1]Outside Edges'!$B116)&gt;=5,'[1]Outside Edges'!$Q116="Yes"),"Yes","No")</f>
        <v>Yes</v>
      </c>
      <c r="KV117" s="201" t="str">
        <f>IF(AND((RIGHT($KV$3,2)-'[1]Miter Profiles'!$AC$309-'[1]Outside Edges'!$B116)&gt;=5,'[1]Outside Edges'!$Q116="Yes"),"Yes","No")</f>
        <v>No</v>
      </c>
      <c r="KW117" s="201" t="str">
        <f>IF(AND((RIGHT($KW$3,2)-'[1]Miter Profiles'!$AC$310-'[1]Outside Edges'!$B116)&gt;=5,'[1]Outside Edges'!$Q116="Yes"),"Yes","No")</f>
        <v>Yes</v>
      </c>
      <c r="KX117" s="201" t="str">
        <f>IF(AND((RIGHT($KX$3,2)-'[1]Miter Profiles'!$AC$311-'[1]Outside Edges'!$B116)&gt;=5,'[1]Outside Edges'!$Q116="Yes"),"Yes","No")</f>
        <v>Yes</v>
      </c>
      <c r="KY117" s="197" t="str">
        <f>IF(AND((RIGHT($KY$3,2)-'[1]Miter Profiles'!$AC$312-'[1]Outside Edges'!$B116)&gt;=5,'[1]Outside Edges'!$Q116="Yes"),"Yes","No")</f>
        <v>No</v>
      </c>
      <c r="KZ117" s="197" t="str">
        <f>IF(AND((RIGHT($KZ$3,2)-'[1]Miter Profiles'!$AC$313-'[1]Outside Edges'!$B116)&gt;=5,'[1]Outside Edges'!$Q116="Yes"),"Yes","No")</f>
        <v>Yes</v>
      </c>
      <c r="LA117" s="197" t="str">
        <f>IF(AND((RIGHT($LA$3,2)-'[1]Miter Profiles'!$AC$314-'[1]Outside Edges'!$B116)&gt;=5,'[1]Outside Edges'!$Q116="Yes"),"Yes","No")</f>
        <v>Yes</v>
      </c>
      <c r="LB117" s="201" t="str">
        <f>IF(AND((RIGHT($LB$3,2)-'[1]Miter Profiles'!$AC$315-'[1]Outside Edges'!$B116)&gt;=5,'[1]Outside Edges'!$Q116="Yes"),"Yes","No")</f>
        <v>No</v>
      </c>
      <c r="LC117" s="201" t="str">
        <f>IF(AND((RIGHT($LC$3,2)-'[1]Miter Profiles'!$AC$316-'[1]Outside Edges'!$B116)&gt;=5,'[1]Outside Edges'!$Q116="Yes"),"Yes","No")</f>
        <v>No</v>
      </c>
      <c r="LD117" s="201" t="str">
        <f>IF(AND((RIGHT($LD$3,2)-'[1]Miter Profiles'!$AC$317-'[1]Outside Edges'!$B116)&gt;=5,'[1]Outside Edges'!$Q116="Yes"),"Yes","No")</f>
        <v>No</v>
      </c>
      <c r="LE117" s="201" t="str">
        <f>IF(AND((RIGHT($LE$3,2)-'[1]Miter Profiles'!$AC$318-'[1]Outside Edges'!$B116)&gt;=5,'[1]Outside Edges'!$Q116="Yes"),"Yes","No")</f>
        <v>No</v>
      </c>
      <c r="LF117" s="197" t="str">
        <f>IF(AND((RIGHT($LF$3,2)-'[1]Miter Profiles'!$AC$319-'[1]Outside Edges'!$B116)&gt;=5,'[1]Outside Edges'!$Q116="Yes"),"Yes","No")</f>
        <v>No</v>
      </c>
      <c r="LG117" s="197" t="str">
        <f>IF(AND((RIGHT($LG$3,2)-'[1]Miter Profiles'!$AC$320-'[1]Outside Edges'!$B116)&gt;=5,'[1]Outside Edges'!$Q116="Yes"),"Yes","No")</f>
        <v>No</v>
      </c>
      <c r="LH117" s="197" t="str">
        <f>IF(AND((RIGHT($LH$3,2)-'[1]Miter Profiles'!$AC$321-'[1]Outside Edges'!$B116)&gt;=5,'[1]Outside Edges'!$Q116="Yes"),"Yes","No")</f>
        <v>No</v>
      </c>
      <c r="LI117" s="197" t="str">
        <f>IF(AND((RIGHT($LI$3,2)-'[1]Miter Profiles'!$AC$322-'[1]Outside Edges'!$B116)&gt;=5,'[1]Outside Edges'!$Q116="Yes"),"Yes","No")</f>
        <v>No</v>
      </c>
      <c r="LJ117" s="201" t="str">
        <f>IF(AND((RIGHT($LJ$3,2)-'[1]Miter Profiles'!$AC$323-'[1]Outside Edges'!$B116)&gt;=5,'[1]Outside Edges'!$Q116="Yes"),"Yes","No")</f>
        <v>No</v>
      </c>
      <c r="LK117" s="201" t="str">
        <f>IF(AND((RIGHT($LK$3,2)-'[1]Miter Profiles'!$AC$324-'[1]Outside Edges'!$B116)&gt;=5,'[1]Outside Edges'!$Q116="Yes"),"Yes","No")</f>
        <v>Yes</v>
      </c>
      <c r="LL117" s="201" t="str">
        <f>IF(AND((RIGHT($LL$3,2)-'[1]Miter Profiles'!$AC$325-'[1]Outside Edges'!$B116)&gt;=5,'[1]Outside Edges'!$Q116="Yes"),"Yes","No")</f>
        <v>Yes</v>
      </c>
      <c r="LM117" s="197" t="str">
        <f>IF(AND((RIGHT($LM$3,2)-'[1]Miter Profiles'!$AC$326-'[1]Outside Edges'!$B116)&gt;=5,'[1]Outside Edges'!$Q116="Yes"),"Yes","No")</f>
        <v>Yes</v>
      </c>
      <c r="LN117" s="197" t="str">
        <f>IF(AND((RIGHT($LN$3,2)-'[1]Miter Profiles'!$AC$327-'[1]Outside Edges'!$B116)&gt;=5,'[1]Outside Edges'!$Q116="Yes"),"Yes","No")</f>
        <v>Yes</v>
      </c>
      <c r="LO117" s="197" t="str">
        <f>IF(AND((RIGHT($LO$3,2)-'[1]Miter Profiles'!$AC$328-'[1]Outside Edges'!$B116)&gt;=5,'[1]Outside Edges'!$Q116="Yes"),"Yes","No")</f>
        <v>Yes</v>
      </c>
      <c r="LP117" s="201" t="str">
        <f>IF(AND((RIGHT($LP$3,2)-'[1]Miter Profiles'!$AC$329-'[1]Outside Edges'!$B116)&gt;=5,'[1]Outside Edges'!$Q116="Yes"),"Yes","No")</f>
        <v>No</v>
      </c>
      <c r="LQ117" s="201" t="str">
        <f>IF(AND((RIGHT($LQ$3,2)-'[1]Miter Profiles'!$AC$330-'[1]Outside Edges'!$B116)&gt;=5,'[1]Outside Edges'!$Q116="Yes"),"Yes","No")</f>
        <v>Yes</v>
      </c>
      <c r="LR117" s="201" t="str">
        <f>IF(AND((RIGHT($LR$3,2)-'[1]Miter Profiles'!$AC$331-'[1]Outside Edges'!$B116)&gt;=5,'[1]Outside Edges'!$Q116="Yes"),"Yes","No")</f>
        <v>Yes</v>
      </c>
      <c r="LS117" s="197" t="str">
        <f>IF(AND((RIGHT($LS$3,2)-'[1]Miter Profiles'!$AC$332-'[1]Outside Edges'!$B116)&gt;=5,'[1]Outside Edges'!$Q116="Yes"),"Yes","No")</f>
        <v>No</v>
      </c>
      <c r="LT117" s="197" t="str">
        <f>IF(AND((RIGHT($LT$3,2)-'[1]Miter Profiles'!$AC$333-'[1]Outside Edges'!$B116)&gt;=5,'[1]Outside Edges'!$Q116="Yes"),"Yes","No")</f>
        <v>Yes</v>
      </c>
      <c r="LU117" s="197" t="str">
        <f>IF(AND((RIGHT($LU$3,2)-'[1]Miter Profiles'!$AC$334-'[1]Outside Edges'!$B116)&gt;=5,'[1]Outside Edges'!$Q116="Yes"),"Yes","No")</f>
        <v>Yes</v>
      </c>
      <c r="LV117" s="201" t="str">
        <f>IF(AND((RIGHT($LV$3,2)-'[1]Miter Profiles'!$AC$335-'[1]Outside Edges'!$B116)&gt;=5,'[1]Outside Edges'!$Q116="Yes"),"Yes","No")</f>
        <v>No</v>
      </c>
      <c r="LW117" s="201" t="str">
        <f>IF(AND((RIGHT($LW$3,2)-'[1]Miter Profiles'!$AC$336-'[1]Outside Edges'!$B116)&gt;=5,'[1]Outside Edges'!$Q116="Yes"),"Yes","No")</f>
        <v>Yes</v>
      </c>
      <c r="LX117" s="201" t="str">
        <f>IF(AND((RIGHT($LX$3,2)-'[1]Miter Profiles'!$AC$337-'[1]Outside Edges'!$B116)&gt;=5,'[1]Outside Edges'!$Q116="Yes"),"Yes","No")</f>
        <v>Yes</v>
      </c>
      <c r="LY117" s="197" t="str">
        <f>IF(AND((RIGHT($LY$3,2)-'[1]Miter Profiles'!$AC$338-'[1]Outside Edges'!$B116)&gt;=5,'[1]Outside Edges'!$Q116="Yes"),"Yes","No")</f>
        <v>No</v>
      </c>
      <c r="LZ117" s="197" t="str">
        <f>IF(AND((RIGHT($LZ$3,2)-'[1]Miter Profiles'!$AC$339-'[1]Outside Edges'!$B116)&gt;=5,'[1]Outside Edges'!$Q116="Yes"),"Yes","No")</f>
        <v>Yes</v>
      </c>
      <c r="MA117" s="197" t="str">
        <f>IF(AND((RIGHT($MA$3,2)-'[1]Miter Profiles'!$AC$340-'[1]Outside Edges'!$B116)&gt;=5,'[1]Outside Edges'!$Q116="Yes"),"Yes","No")</f>
        <v>Yes</v>
      </c>
      <c r="MB117" s="201" t="str">
        <f>IF(AND((RIGHT($MB$3,2)-'[1]Miter Profiles'!$AC$341-'[1]Outside Edges'!$B116)&gt;=5,'[1]Outside Edges'!$Q116="Yes"),"Yes","No")</f>
        <v>No</v>
      </c>
      <c r="MC117" s="201" t="str">
        <f>IF(AND((RIGHT($MC$3,2)-'[1]Miter Profiles'!$AC$342-'[1]Outside Edges'!$B116)&gt;=5,'[1]Outside Edges'!$Q116="Yes"),"Yes","No")</f>
        <v>Yes</v>
      </c>
      <c r="MD117" s="201" t="str">
        <f>IF(AND((RIGHT($MD$3,2)-'[1]Miter Profiles'!$AC$343-'[1]Outside Edges'!$B116)&gt;=5,'[1]Outside Edges'!$Q116="Yes"),"Yes","No")</f>
        <v>Yes</v>
      </c>
      <c r="ME117" s="197" t="str">
        <f>IF(AND((RIGHT($ME$3,2)-'[1]Miter Profiles'!$AC$344-'[1]Outside Edges'!$B116)&gt;=5,'[1]Outside Edges'!$Q116="Yes"),"Yes","No")</f>
        <v>Yes</v>
      </c>
      <c r="MF117" s="197" t="str">
        <f>IF(AND((RIGHT($MF$3,2)-'[1]Miter Profiles'!$AC$345-'[1]Outside Edges'!$B116)&gt;=5,'[1]Outside Edges'!$Q116="Yes"),"Yes","No")</f>
        <v>Yes</v>
      </c>
      <c r="MG117" s="197" t="str">
        <f>IF(AND((RIGHT($MG$3,2)-'[1]Miter Profiles'!$AC$346-'[1]Outside Edges'!$B116)&gt;=5,'[1]Outside Edges'!$Q116="Yes"),"Yes","No")</f>
        <v>Yes</v>
      </c>
      <c r="MH117" s="201" t="str">
        <f>IF(AND((RIGHT($MH$3,2)-'[1]Miter Profiles'!$AC$347-'[1]Outside Edges'!$B116)&gt;=5,'[1]Outside Edges'!$Q116="Yes"),"Yes","No")</f>
        <v>Yes</v>
      </c>
      <c r="MI117" s="201" t="str">
        <f>IF(AND((RIGHT($MI$3,2)-'[1]Miter Profiles'!$AC$348-'[1]Outside Edges'!$B116)&gt;=5,'[1]Outside Edges'!$Q116="Yes"),"Yes","No")</f>
        <v>Yes</v>
      </c>
      <c r="MJ117" s="201" t="str">
        <f>IF(AND((RIGHT($MJ$3,2)-'[1]Miter Profiles'!$AC$349-'[1]Outside Edges'!$B116)&gt;=5,'[1]Outside Edges'!$Q116="Yes"),"Yes","No")</f>
        <v>Yes</v>
      </c>
      <c r="MK117" s="197" t="str">
        <f>IF(AND((RIGHT($MK$3,2)-'[1]Miter Profiles'!$AC$350-'[1]Outside Edges'!$B116)&gt;=5,'[1]Outside Edges'!$Q116="Yes"),"Yes","No")</f>
        <v>Yes</v>
      </c>
      <c r="ML117" s="197" t="str">
        <f>IF(AND((RIGHT($ML$3,2)-'[1]Miter Profiles'!$AC$351-'[1]Outside Edges'!$B116)&gt;=5,'[1]Outside Edges'!$Q116="Yes"),"Yes","No")</f>
        <v>Yes</v>
      </c>
      <c r="MM117" s="197" t="str">
        <f>IF(AND((RIGHT($MM$3,2)-'[1]Miter Profiles'!$AC$352-'[1]Outside Edges'!$B116)&gt;=5,'[1]Outside Edges'!$Q116="Yes"),"Yes","No")</f>
        <v>Yes</v>
      </c>
      <c r="MN117" s="201" t="str">
        <f>IF(AND((RIGHT($MK$3,2)-'[1]Miter Profiles'!$AC$353-'[1]Outside Edges'!$B116)&gt;=5,'[1]Outside Edges'!$Q116="Yes"),"Yes","No")</f>
        <v>Yes</v>
      </c>
      <c r="MO117" s="201" t="str">
        <f>IF(AND((RIGHT($ML$3,2)-'[1]Miter Profiles'!$AC$354-'[1]Outside Edges'!$B116)&gt;=5,'[1]Outside Edges'!$Q116="Yes"),"Yes","No")</f>
        <v>Yes</v>
      </c>
      <c r="MP117" s="201" t="str">
        <f>IF(AND((RIGHT($MM$3,2)-'[1]Miter Profiles'!$AC$355-'[1]Outside Edges'!$B116)&gt;=5,'[1]Outside Edges'!$Q116="Yes"),"Yes","No")</f>
        <v>Yes</v>
      </c>
      <c r="MQ117" s="197" t="str">
        <f>IF(AND((RIGHT($MK$3,2)-'[1]Miter Profiles'!$AC$356-'[1]Outside Edges'!$B116)&gt;=5,'[1]Outside Edges'!$Q116="Yes"),"Yes","No")</f>
        <v>No</v>
      </c>
      <c r="MR117" s="197" t="str">
        <f>IF(AND((RIGHT($ML$3,2)-'[1]Miter Profiles'!$AC$357-'[1]Outside Edges'!$B116)&gt;=5,'[1]Outside Edges'!$Q116="Yes"),"Yes","No")</f>
        <v>Yes</v>
      </c>
      <c r="MS117" s="197" t="str">
        <f>IF(AND((RIGHT($MM$3,2)-'[1]Miter Profiles'!$AC$358-'[1]Outside Edges'!$B116)&gt;=5,'[1]Outside Edges'!$Q116="Yes"),"Yes","No")</f>
        <v>Yes</v>
      </c>
      <c r="MT117" s="201" t="str">
        <f>IF(AND((RIGHT($MK$3,2)-'[1]Miter Profiles'!$AC$359-'[1]Outside Edges'!$B116)&gt;=5,'[1]Outside Edges'!$Q116="Yes"),"Yes","No")</f>
        <v>No</v>
      </c>
      <c r="MU117" s="201" t="str">
        <f>IF(AND((RIGHT($ML$3,2)-'[1]Miter Profiles'!$AC$360-'[1]Outside Edges'!$B116)&gt;=5,'[1]Outside Edges'!$Q116="Yes"),"Yes","No")</f>
        <v>Yes</v>
      </c>
      <c r="MV117" s="201" t="str">
        <f>IF(AND((RIGHT($MM$3,2)-'[1]Miter Profiles'!$AC$361-'[1]Outside Edges'!$B116)&gt;=5,'[1]Outside Edges'!$Q116="Yes"),"Yes","No")</f>
        <v>Yes</v>
      </c>
    </row>
    <row r="118" spans="1:360" ht="15.75" customHeight="1" thickBot="1" x14ac:dyDescent="0.25">
      <c r="A118" s="371" t="str">
        <f>IF('[1]Outside Edges'!$A117&lt;&gt;"",'[1]Outside Edges'!$A117,"")</f>
        <v>D115</v>
      </c>
      <c r="B118" s="7" t="str">
        <f>IF(AND((RIGHT($B$3,2)-'[1]Miter Profiles'!$AC$3-'[1]Outside Edges'!$B117)&gt;=5,'[1]Outside Edges'!$Q117="Yes"),"Yes","No")</f>
        <v>Yes</v>
      </c>
      <c r="C118" s="7" t="str">
        <f>IF(AND((RIGHT($C$3,2)-'[1]Miter Profiles'!$AC$4-'[1]Outside Edges'!$B117)&gt;=5,'[1]Outside Edges'!$Q117="Yes"),"Yes","No")</f>
        <v>Yes</v>
      </c>
      <c r="D118" s="63" t="str">
        <f>IF(AND((RIGHT($D$3,2)-'[1]Miter Profiles'!$AC$5-'[1]Outside Edges'!$B117)&gt;=5,'[1]Outside Edges'!$Q117="Yes"),"Yes","No")</f>
        <v>Yes</v>
      </c>
      <c r="E118" s="64" t="str">
        <f>IF(AND((RIGHT($E$3,2)-'[1]Miter Profiles'!$AC$6-'[1]Outside Edges'!$B117)&gt;=5,'[1]Outside Edges'!$Q117="Yes"),"Yes","No")</f>
        <v>Yes</v>
      </c>
      <c r="F118" s="8" t="str">
        <f>IF(AND((RIGHT($F$3,2)-'[1]Miter Profiles'!$AC$7-'[1]Outside Edges'!$B117)&gt;=5,'[1]Outside Edges'!$Q117="Yes"),"Yes","No")</f>
        <v>Yes</v>
      </c>
      <c r="G118" s="65" t="str">
        <f>IF(AND((RIGHT($G$3,2)-'[1]Miter Profiles'!$AC$8-'[1]Outside Edges'!$B117)&gt;=5,'[1]Outside Edges'!$Q117="Yes"),"Yes","No")</f>
        <v>Yes</v>
      </c>
      <c r="H118" s="7" t="str">
        <f>IF(AND((RIGHT($H$3,2)-'[1]Miter Profiles'!$AC$9-'[1]Outside Edges'!$B117)&gt;=5,'[1]Outside Edges'!$Q117="Yes"),"Yes","No")</f>
        <v>Yes</v>
      </c>
      <c r="I118" s="7" t="str">
        <f>IF(AND((RIGHT($I$3,2)-'[1]Miter Profiles'!$AC$10-'[1]Outside Edges'!$B117)&gt;=5,'[1]Outside Edges'!$Q117="Yes"),"Yes","No")</f>
        <v>Yes</v>
      </c>
      <c r="J118" s="63" t="str">
        <f>IF(AND((RIGHT($J$3,2)-'[1]Miter Profiles'!$AC$11-'[1]Outside Edges'!$B117)&gt;=5,'[1]Outside Edges'!$Q117="Yes"),"Yes","No")</f>
        <v>Yes</v>
      </c>
      <c r="K118" s="64" t="str">
        <f>IF(AND((RIGHT($K$3,2)-'[1]Miter Profiles'!$AC$12-'[1]Outside Edges'!$B117)&gt;=5,'[1]Outside Edges'!$Q117="Yes"),"Yes","No")</f>
        <v>Yes</v>
      </c>
      <c r="L118" s="8" t="str">
        <f>IF(AND((RIGHT($L$3,2)-'[1]Miter Profiles'!$AC$13-'[1]Outside Edges'!$B117)&gt;=5,'[1]Outside Edges'!$Q117="Yes"),"Yes","No")</f>
        <v>Yes</v>
      </c>
      <c r="M118" s="65" t="str">
        <f>IF(AND((RIGHT($M$3,2)-'[1]Miter Profiles'!$AC$14-'[1]Outside Edges'!$B117)&gt;=5,'[1]Outside Edges'!$Q117="Yes"),"Yes","No")</f>
        <v>Yes</v>
      </c>
      <c r="N118" s="7" t="str">
        <f>IF(AND((RIGHT($N$3,2)-'[1]Miter Profiles'!$AC$15-'[1]Outside Edges'!$B117)&gt;=4,'[1]Outside Edges'!$Q117="Yes"),"Yes","No")</f>
        <v>No</v>
      </c>
      <c r="O118" s="7" t="str">
        <f>IF(AND((RIGHT($O$3,2)-'[1]Miter Profiles'!$AC$16-'[1]Outside Edges'!$B117)&gt;=5,'[1]Outside Edges'!$Q117="Yes"),"Yes","No")</f>
        <v>Yes</v>
      </c>
      <c r="P118" s="63" t="str">
        <f>IF(AND((RIGHT($P$3,2)-'[1]Miter Profiles'!$AC$17-'[1]Outside Edges'!$B117)&gt;=5,'[1]Outside Edges'!$Q117="Yes"),"Yes","No")</f>
        <v>Yes</v>
      </c>
      <c r="Q118" s="64" t="str">
        <f>IF(AND((RIGHT($Q$3,2)-'[1]Miter Profiles'!$AC$18-'[1]Outside Edges'!$B117)&gt;=5,'[1]Outside Edges'!$Q117="Yes"),"Yes","No")</f>
        <v>No</v>
      </c>
      <c r="R118" s="8" t="str">
        <f>IF(AND((RIGHT($R$3,2)-'[1]Miter Profiles'!$AC$19-'[1]Outside Edges'!$B117)&gt;=5,'[1]Outside Edges'!$Q117="Yes"),"Yes","No")</f>
        <v>Yes</v>
      </c>
      <c r="S118" s="65" t="str">
        <f>IF(AND((RIGHT($S$3,2)-'[1]Miter Profiles'!$AC$20-'[1]Outside Edges'!$B117)&gt;=5,'[1]Outside Edges'!$Q117="Yes"),"Yes","No")</f>
        <v>Yes</v>
      </c>
      <c r="T118" s="7" t="str">
        <f>IF(AND((RIGHT($T$3,2)-'[1]Miter Profiles'!$AC$21-'[1]Outside Edges'!$B117)&gt;=5,'[1]Outside Edges'!$Q117="Yes"),"Yes","No")</f>
        <v>Yes</v>
      </c>
      <c r="U118" s="7" t="str">
        <f>IF(AND((RIGHT($U$3,2)-'[1]Miter Profiles'!$AC$22-'[1]Outside Edges'!$B117)&gt;=5,'[1]Outside Edges'!$Q117="Yes"),"Yes","No")</f>
        <v>Yes</v>
      </c>
      <c r="V118" s="63" t="str">
        <f>IF(AND((RIGHT($V$3,2)-'[1]Miter Profiles'!$AC$23-'[1]Outside Edges'!$B117)&gt;=5,'[1]Outside Edges'!$Q117="Yes"),"Yes","No")</f>
        <v>Yes</v>
      </c>
      <c r="W118" s="64" t="str">
        <f>IF(AND((RIGHT($W$3,2)-'[1]Miter Profiles'!$AC$24-'[1]Outside Edges'!$B117)&gt;=5,'[1]Outside Edges'!$Q117="Yes"),"Yes","No")</f>
        <v>No</v>
      </c>
      <c r="X118" s="8" t="str">
        <f>IF(AND((RIGHT($X$3,2)-'[1]Miter Profiles'!$AC$25-'[1]Outside Edges'!$B117)&gt;=5,'[1]Outside Edges'!$Q117="Yes"),"Yes","No")</f>
        <v>Yes</v>
      </c>
      <c r="Y118" s="65" t="str">
        <f>IF(AND((RIGHT($Y$3,2)-'[1]Miter Profiles'!$AC$26-'[1]Outside Edges'!$B117)&gt;=5,'[1]Outside Edges'!$Q117="Yes"),"Yes","No")</f>
        <v>Yes</v>
      </c>
      <c r="Z118" s="7" t="str">
        <f>IF(AND((RIGHT($Z$3,2)-'[1]Miter Profiles'!$AC$27-'[1]Outside Edges'!$B117)&gt;=5,'[1]Outside Edges'!$Q117="Yes"),"Yes","No")</f>
        <v>Yes</v>
      </c>
      <c r="AA118" s="7" t="str">
        <f>IF(AND((RIGHT($AA$3,2)-'[1]Miter Profiles'!$AC$28-'[1]Outside Edges'!$B117)&gt;=5,'[1]Outside Edges'!$Q117="Yes"),"Yes","No")</f>
        <v>Yes</v>
      </c>
      <c r="AB118" s="63" t="str">
        <f>IF(AND((RIGHT($AB$3,2)-'[1]Miter Profiles'!$AC$29-'[1]Outside Edges'!$B117)&gt;=5,'[1]Outside Edges'!$Q117="Yes"),"Yes","No")</f>
        <v>Yes</v>
      </c>
      <c r="AC118" s="64" t="str">
        <f>IF(AND((RIGHT($AC$3,2)-'[1]Miter Profiles'!$AC$30-'[1]Outside Edges'!$B117)&gt;=5,'[1]Outside Edges'!$Q117="Yes"),"Yes","No")</f>
        <v>Yes</v>
      </c>
      <c r="AD118" s="8" t="str">
        <f>IF(AND((RIGHT($AD$3,2)-'[1]Miter Profiles'!$AC$31-'[1]Outside Edges'!$B117)&gt;=5,'[1]Outside Edges'!$Q117="Yes"),"Yes","No")</f>
        <v>Yes</v>
      </c>
      <c r="AE118" s="65" t="str">
        <f>IF(AND((RIGHT($AE$3,2)-'[1]Miter Profiles'!$AC$32-'[1]Outside Edges'!$B117)&gt;=5,'[1]Outside Edges'!$Q117="Yes"),"Yes","No")</f>
        <v>Yes</v>
      </c>
      <c r="AF118" s="7" t="str">
        <f>IF(AND((RIGHT($AF$3,2)-'[1]Miter Profiles'!$AC$33-'[1]Outside Edges'!$B117)&gt;=5,'[1]Outside Edges'!$Q117="Yes"),"Yes","No")</f>
        <v>Yes</v>
      </c>
      <c r="AG118" s="7" t="str">
        <f>IF(AND((RIGHT($AG$3,2)-'[1]Miter Profiles'!$AC$34-'[1]Outside Edges'!$B117)&gt;=5,'[1]Outside Edges'!$Q117="Yes"),"Yes","No")</f>
        <v>Yes</v>
      </c>
      <c r="AH118" s="63" t="str">
        <f>IF(AND((RIGHT($AH$3,2)-'[1]Miter Profiles'!$AC$35-'[1]Outside Edges'!$B117)&gt;=5,'[1]Outside Edges'!$Q117="Yes"),"Yes","No")</f>
        <v>Yes</v>
      </c>
      <c r="AI118" s="64" t="str">
        <f>IF(AND((RIGHT($AI$3,2)-'[1]Miter Profiles'!$AC$36-'[1]Outside Edges'!$B117)&gt;=5,'[1]Outside Edges'!$Q117="Yes"),"Yes","No")</f>
        <v>Yes</v>
      </c>
      <c r="AJ118" s="8" t="str">
        <f>IF(AND((RIGHT($AJ$3,2)-'[1]Miter Profiles'!$AC$37-'[1]Outside Edges'!$B117)&gt;=5,'[1]Outside Edges'!$Q117="Yes"),"Yes","No")</f>
        <v>Yes</v>
      </c>
      <c r="AK118" s="65" t="str">
        <f>IF(AND((RIGHT($AK$3,2)-'[1]Miter Profiles'!$AC$38-'[1]Outside Edges'!$B117)&gt;=5,'[1]Outside Edges'!$Q117="Yes"),"Yes","No")</f>
        <v>Yes</v>
      </c>
      <c r="AL118" s="7" t="str">
        <f>IF(AND((RIGHT($AL$3,2)-'[1]Miter Profiles'!$AC$39-'[1]Outside Edges'!$B117)&gt;=5,'[1]Outside Edges'!$Q117="Yes"),"Yes","No")</f>
        <v>Yes</v>
      </c>
      <c r="AM118" s="7" t="str">
        <f>IF(AND((RIGHT($AM$3,2)-'[1]Miter Profiles'!$AC$40-'[1]Outside Edges'!$B117)&gt;=5,'[1]Outside Edges'!$Q117="Yes"),"Yes","No")</f>
        <v>Yes</v>
      </c>
      <c r="AN118" s="63" t="str">
        <f>IF(AND((RIGHT($AN$3,2)-'[1]Miter Profiles'!$AC$41-'[1]Outside Edges'!$B117)&gt;=5,'[1]Outside Edges'!$Q117="Yes"),"Yes","No")</f>
        <v>Yes</v>
      </c>
      <c r="AO118" s="64" t="str">
        <f>IF(AND((RIGHT($AO$3,2)-'[1]Miter Profiles'!$AC$42-'[1]Outside Edges'!$B117)&gt;=5,'[1]Outside Edges'!$Q117="Yes"),"Yes","No")</f>
        <v>Yes</v>
      </c>
      <c r="AP118" s="8" t="str">
        <f>IF(AND((RIGHT($AP$3,2)-'[1]Miter Profiles'!$AC$43-'[1]Outside Edges'!$B117)&gt;=5,'[1]Outside Edges'!$Q117="Yes"),"Yes","No")</f>
        <v>Yes</v>
      </c>
      <c r="AQ118" s="65" t="str">
        <f>IF(AND((RIGHT($AQ$3,2)-'[1]Miter Profiles'!$AC$44-'[1]Outside Edges'!$B117)&gt;=5,'[1]Outside Edges'!$Q117="Yes"),"Yes","No")</f>
        <v>Yes</v>
      </c>
      <c r="AR118" s="7" t="str">
        <f>IF(AND((RIGHT($AR$3,2)-'[1]Miter Profiles'!$AC$45-'[1]Outside Edges'!$B117)&gt;=5,'[1]Outside Edges'!$Q117="Yes"),"Yes","No")</f>
        <v>Yes</v>
      </c>
      <c r="AS118" s="7" t="str">
        <f>IF(AND((RIGHT($AS$3,2)-'[1]Miter Profiles'!$AC$46-'[1]Outside Edges'!$B117)&gt;=5,'[1]Outside Edges'!$Q117="Yes"),"Yes","No")</f>
        <v>Yes</v>
      </c>
      <c r="AT118" s="63" t="str">
        <f>IF(AND((RIGHT($AT$3,2)-'[1]Miter Profiles'!$AC$47-'[1]Outside Edges'!$B117)&gt;=5,'[1]Outside Edges'!$Q117="Yes"),"Yes","No")</f>
        <v>Yes</v>
      </c>
      <c r="AU118" s="64" t="str">
        <f>IF(AND((RIGHT($AU$3,2)-'[1]Miter Profiles'!$AC$48-'[1]Outside Edges'!$B117)&gt;=5,'[1]Outside Edges'!$Q117="Yes"),"Yes","No")</f>
        <v>Yes</v>
      </c>
      <c r="AV118" s="8" t="str">
        <f>IF(AND((RIGHT($AV$3,2)-'[1]Miter Profiles'!$AC$49-'[1]Outside Edges'!$B117)&gt;=5,'[1]Outside Edges'!$Q117="Yes"),"Yes","No")</f>
        <v>Yes</v>
      </c>
      <c r="AW118" s="65" t="str">
        <f>IF(AND((RIGHT($AW$3,2)-'[1]Miter Profiles'!$AC$50-'[1]Outside Edges'!$B117)&gt;=5,'[1]Outside Edges'!$Q117="Yes"),"Yes","No")</f>
        <v>Yes</v>
      </c>
      <c r="AX118" s="7" t="str">
        <f>IF(AND((RIGHT($AX$3,2)-'[1]Miter Profiles'!$AC$51-'[1]Outside Edges'!$B117)&gt;=5,'[1]Outside Edges'!$Q117="Yes"),"Yes","No")</f>
        <v>Yes</v>
      </c>
      <c r="AY118" s="7" t="str">
        <f>IF(AND((RIGHT($AY$3,2)-'[1]Miter Profiles'!$AC$52-'[1]Outside Edges'!$B117)&gt;=5,'[1]Outside Edges'!$Q117="Yes"),"Yes","No")</f>
        <v>Yes</v>
      </c>
      <c r="AZ118" s="63" t="str">
        <f>IF(AND((RIGHT($AZ$3,2)-'[1]Miter Profiles'!$AC$53-'[1]Outside Edges'!$B117)&gt;=5,'[1]Outside Edges'!$Q117="Yes"),"Yes","No")</f>
        <v>Yes</v>
      </c>
      <c r="BA118" s="64" t="str">
        <f>IF(AND((RIGHT($BA$3,2)-'[1]Miter Profiles'!$AC$54-'[1]Outside Edges'!$B117)&gt;=5,'[1]Outside Edges'!$Q117="Yes"),"Yes","No")</f>
        <v>Yes</v>
      </c>
      <c r="BB118" s="8" t="str">
        <f>IF(AND((RIGHT($BB$3,2)-'[1]Miter Profiles'!$AC$55-'[1]Outside Edges'!$B117)&gt;=5,'[1]Outside Edges'!$Q117="Yes"),"Yes","No")</f>
        <v>Yes</v>
      </c>
      <c r="BC118" s="65" t="str">
        <f>IF(AND((RIGHT($BC$3,2)-'[1]Miter Profiles'!$AC$56-'[1]Outside Edges'!$B117)&gt;=5,'[1]Outside Edges'!$Q117="Yes"),"Yes","No")</f>
        <v>Yes</v>
      </c>
      <c r="BD118" s="7" t="str">
        <f>IF(AND((RIGHT($BD$3,2)-'[1]Miter Profiles'!$AC$57-'[1]Outside Edges'!$B117)&gt;=5,'[1]Outside Edges'!$Q117="Yes"),"Yes","No")</f>
        <v>Yes</v>
      </c>
      <c r="BE118" s="7" t="str">
        <f>IF(AND((RIGHT($BE$3,2)-'[1]Miter Profiles'!$AC$58-'[1]Outside Edges'!$B117)&gt;=5,'[1]Outside Edges'!$Q117="Yes"),"Yes","No")</f>
        <v>Yes</v>
      </c>
      <c r="BF118" s="63" t="str">
        <f>IF(AND((RIGHT($BF$3,2)-'[1]Miter Profiles'!$AC$59-'[1]Outside Edges'!$B117)&gt;=5,'[1]Outside Edges'!$Q117="Yes"),"Yes","No")</f>
        <v>Yes</v>
      </c>
      <c r="BG118" s="64" t="str">
        <f>IF(AND((RIGHT($BG$3,2)-'[1]Miter Profiles'!$AC$60-'[1]Outside Edges'!$B117)&gt;=5,'[1]Outside Edges'!$Q117="Yes"),"Yes","No")</f>
        <v>Yes</v>
      </c>
      <c r="BH118" s="8" t="str">
        <f>IF(AND((RIGHT($BH$3,2)-'[1]Miter Profiles'!$AC$61-'[1]Outside Edges'!$B117)&gt;=5,'[1]Outside Edges'!$Q117="Yes"),"Yes","No")</f>
        <v>Yes</v>
      </c>
      <c r="BI118" s="65" t="str">
        <f>IF(AND((RIGHT($BI$3,2)-'[1]Miter Profiles'!$AC$62-'[1]Outside Edges'!$B117)&gt;=5,'[1]Outside Edges'!$Q117="Yes"),"Yes","No")</f>
        <v>Yes</v>
      </c>
      <c r="BJ118" s="7" t="str">
        <f>IF(AND((RIGHT($BJ$3,2)-'[1]Miter Profiles'!$AC$63-'[1]Outside Edges'!$B117)&gt;=5,'[1]Outside Edges'!$Q117="Yes"),"Yes","No")</f>
        <v>Yes</v>
      </c>
      <c r="BK118" s="7" t="str">
        <f>IF(AND((RIGHT($BK$3,2)-'[1]Miter Profiles'!$AC$64-'[1]Outside Edges'!$B117)&gt;=5,'[1]Outside Edges'!$Q117="Yes"),"Yes","No")</f>
        <v>Yes</v>
      </c>
      <c r="BL118" s="63" t="str">
        <f>IF(AND((RIGHT($BL$3,2)-'[1]Miter Profiles'!$AC$65-'[1]Outside Edges'!$B117)&gt;=5,'[1]Outside Edges'!$Q117="Yes"),"Yes","No")</f>
        <v>Yes</v>
      </c>
      <c r="BM118" s="64" t="str">
        <f>IF(AND((RIGHT($BM$3,2)-'[1]Miter Profiles'!$AC$66-'[1]Outside Edges'!$B117)&gt;=5,'[1]Outside Edges'!$Q117="Yes"),"Yes","No")</f>
        <v>Yes</v>
      </c>
      <c r="BN118" s="8" t="str">
        <f>IF(AND((RIGHT($BN$3,2)-'[1]Miter Profiles'!$AC$67-'[1]Outside Edges'!$B117)&gt;=5,'[1]Outside Edges'!$Q117="Yes"),"Yes","No")</f>
        <v>Yes</v>
      </c>
      <c r="BO118" s="65" t="str">
        <f>IF(AND((RIGHT($BO$3,2)-'[1]Miter Profiles'!$AC$68-'[1]Outside Edges'!$B117)&gt;=5,'[1]Outside Edges'!$Q117="Yes"),"Yes","No")</f>
        <v>Yes</v>
      </c>
      <c r="BP118" s="7" t="str">
        <f>IF(AND((RIGHT($BP$3,2)-'[1]Miter Profiles'!$AC$69-'[1]Outside Edges'!$B117)&gt;=5,'[1]Outside Edges'!$Q117="Yes"),"Yes","No")</f>
        <v>Yes</v>
      </c>
      <c r="BQ118" s="7" t="str">
        <f>IF(AND((RIGHT($BQ$3,2)-'[1]Miter Profiles'!$AC$70-'[1]Outside Edges'!$B117)&gt;=5,'[1]Outside Edges'!$Q117="Yes"),"Yes","No")</f>
        <v>Yes</v>
      </c>
      <c r="BR118" s="63" t="str">
        <f>IF(AND((RIGHT($BR$3,2)-'[1]Miter Profiles'!$AC$71-'[1]Outside Edges'!$B117)&gt;=5,'[1]Outside Edges'!$Q117="Yes"),"Yes","No")</f>
        <v>Yes</v>
      </c>
      <c r="BS118" s="64" t="str">
        <f>IF(AND((RIGHT($BS$3,2)-'[1]Miter Profiles'!$AC$72-'[1]Outside Edges'!$B117)&gt;=5,'[1]Outside Edges'!$Q117="Yes"),"Yes","No")</f>
        <v>Yes</v>
      </c>
      <c r="BT118" s="8" t="str">
        <f>IF(AND((RIGHT($BT$3,2)-'[1]Miter Profiles'!$AC$73-'[1]Outside Edges'!$B117)&gt;=5,'[1]Outside Edges'!$Q117="Yes"),"Yes","No")</f>
        <v>Yes</v>
      </c>
      <c r="BU118" s="65" t="str">
        <f>IF(AND((RIGHT($BU$3,2)-'[1]Miter Profiles'!$AC$74-'[1]Outside Edges'!$B117)&gt;=5,'[1]Outside Edges'!$Q117="Yes"),"Yes","No")</f>
        <v>Yes</v>
      </c>
      <c r="BV118" s="7" t="str">
        <f>IF(AND((RIGHT($BV$3,2)-'[1]Miter Profiles'!$AC$75-'[1]Outside Edges'!$B117)&gt;=5,'[1]Outside Edges'!$Q117="Yes"),"Yes","No")</f>
        <v>Yes</v>
      </c>
      <c r="BW118" s="7" t="str">
        <f>IF(AND((RIGHT($BW$3,2)-'[1]Miter Profiles'!$AC$76-'[1]Outside Edges'!$B117)&gt;=5,'[1]Outside Edges'!$Q117="Yes"),"Yes","No")</f>
        <v>Yes</v>
      </c>
      <c r="BX118" s="63" t="str">
        <f>IF(AND((RIGHT($BX$3,2)-'[1]Miter Profiles'!$AC$77-'[1]Outside Edges'!$B117)&gt;=5,'[1]Outside Edges'!$Q117="Yes"),"Yes","No")</f>
        <v>Yes</v>
      </c>
      <c r="BY118" s="64" t="str">
        <f>IF(AND((RIGHT($BY$3,2)-'[1]Miter Profiles'!$AC$78-'[1]Outside Edges'!$B117)&gt;=5,'[1]Outside Edges'!$Q117="Yes"),"Yes","No")</f>
        <v>Yes</v>
      </c>
      <c r="BZ118" s="8" t="str">
        <f>IF(AND((RIGHT($BZ$3,2)-'[1]Miter Profiles'!$AC$79-'[1]Outside Edges'!$B117)&gt;=5,'[1]Outside Edges'!$Q117="Yes"),"Yes","No")</f>
        <v>Yes</v>
      </c>
      <c r="CA118" s="65" t="str">
        <f>IF(AND((RIGHT($CA$3,2)-'[1]Miter Profiles'!$AC$80-'[1]Outside Edges'!$B117)&gt;=5,'[1]Outside Edges'!$Q117="Yes"),"Yes","No")</f>
        <v>Yes</v>
      </c>
      <c r="CB118" s="7" t="str">
        <f>IF(AND((RIGHT($CB$3,2)-'[1]Miter Profiles'!$AC$81-'[1]Outside Edges'!$B117)&gt;=5,'[1]Outside Edges'!$Q117="Yes"),"Yes","No")</f>
        <v>Yes</v>
      </c>
      <c r="CC118" s="7" t="str">
        <f>IF(AND((RIGHT($CC$3,2)-'[1]Miter Profiles'!$AC$82-'[1]Outside Edges'!$B117)&gt;=5,'[1]Outside Edges'!$Q117="Yes"),"Yes","No")</f>
        <v>Yes</v>
      </c>
      <c r="CD118" s="63" t="str">
        <f>IF(AND((RIGHT($CD$3,2)-'[1]Miter Profiles'!$AC$83-'[1]Outside Edges'!$B117)&gt;=5,'[1]Outside Edges'!$Q117="Yes"),"Yes","No")</f>
        <v>Yes</v>
      </c>
      <c r="CE118" s="64" t="str">
        <f>IF(AND((RIGHT($CE$3,2)-'[1]Miter Profiles'!$AC$84-'[1]Outside Edges'!$B117)&gt;=5,'[1]Outside Edges'!$Q117="Yes"),"Yes","No")</f>
        <v>Yes</v>
      </c>
      <c r="CF118" s="8" t="str">
        <f>IF(AND((RIGHT($CF$3,2)-'[1]Miter Profiles'!$AC$85-'[1]Outside Edges'!$B117)&gt;=5,'[1]Outside Edges'!$Q117="Yes"),"Yes","No")</f>
        <v>Yes</v>
      </c>
      <c r="CG118" s="65" t="str">
        <f>IF(AND((RIGHT($CG$3,2)-'[1]Miter Profiles'!$AC$86-'[1]Outside Edges'!$B117)&gt;=5,'[1]Outside Edges'!$Q117="Yes"),"Yes","No")</f>
        <v>Yes</v>
      </c>
      <c r="CH118" s="7" t="str">
        <f>IF(AND((RIGHT($CH$3,2)-'[1]Miter Profiles'!$AC$87-'[1]Outside Edges'!$B117)&gt;=5,'[1]Outside Edges'!$Q117="Yes"),"Yes","No")</f>
        <v>Yes</v>
      </c>
      <c r="CI118" s="7" t="str">
        <f>IF(AND((RIGHT($CI$3,2)-'[1]Miter Profiles'!$AC$88-'[1]Outside Edges'!$B117)&gt;=5,'[1]Outside Edges'!$Q117="Yes"),"Yes","No")</f>
        <v>Yes</v>
      </c>
      <c r="CJ118" s="63" t="str">
        <f>IF(AND((RIGHT($CJ$3,2)-'[1]Miter Profiles'!$AC$89-'[1]Outside Edges'!$B117)&gt;=5,'[1]Outside Edges'!$Q117="Yes"),"Yes","No")</f>
        <v>Yes</v>
      </c>
      <c r="CK118" s="64" t="str">
        <f>IF(AND((RIGHT($CK$3,2)-'[1]Miter Profiles'!$AC$90-'[1]Outside Edges'!$B117)&gt;=5,'[1]Outside Edges'!$Q117="Yes"),"Yes","No")</f>
        <v>Yes</v>
      </c>
      <c r="CL118" s="8" t="str">
        <f>IF(AND((RIGHT($CL$3,2)-'[1]Miter Profiles'!$AC$91-'[1]Outside Edges'!$B117)&gt;=5,'[1]Outside Edges'!$Q117="Yes"),"Yes","No")</f>
        <v>Yes</v>
      </c>
      <c r="CM118" s="65" t="str">
        <f>IF(AND((RIGHT($CM$3,2)-'[1]Miter Profiles'!$AC$92-'[1]Outside Edges'!$B117)&gt;=5,'[1]Outside Edges'!$Q117="Yes"),"Yes","No")</f>
        <v>Yes</v>
      </c>
      <c r="CN118" s="7" t="str">
        <f>IF(AND((RIGHT(CN$3,2)-'[1]Miter Profiles'!$AC$93-'[1]Outside Edges'!$B117)&gt;=5,'[1]Outside Edges'!$Q117="Yes"),"Yes","No")</f>
        <v>No</v>
      </c>
      <c r="CO118" s="7" t="str">
        <f>IF(AND((RIGHT(CO$3,2)-'[1]Miter Profiles'!$AC$94-'[1]Outside Edges'!$B117)&gt;=5,'[1]Outside Edges'!$Q117="Yes"),"Yes","No")</f>
        <v>Yes</v>
      </c>
      <c r="CP118" s="63" t="str">
        <f>IF(AND((RIGHT(CP$3,2)-'[1]Miter Profiles'!$AC$95-'[1]Outside Edges'!$B117)&gt;=5,'[1]Outside Edges'!$Q117="Yes"),"Yes","No")</f>
        <v>Yes</v>
      </c>
      <c r="CQ118" s="64" t="str">
        <f>IF(AND((RIGHT(CQ$3,2)-'[1]Miter Profiles'!$AC$96-'[1]Outside Edges'!$B117)&gt;=5,'[1]Outside Edges'!$Q117="Yes"),"Yes","No")</f>
        <v>Yes</v>
      </c>
      <c r="CR118" s="8" t="str">
        <f>IF(AND((RIGHT(CR$3,2)-'[1]Miter Profiles'!$AC$97-'[1]Outside Edges'!$B117)&gt;=5,'[1]Outside Edges'!$Q117="Yes"),"Yes","No")</f>
        <v>Yes</v>
      </c>
      <c r="CS118" s="65" t="str">
        <f>IF(AND((RIGHT(CS$3,2)-'[1]Miter Profiles'!$AC$98-'[1]Outside Edges'!$B117)&gt;=5,'[1]Outside Edges'!$Q117="Yes"),"Yes","No")</f>
        <v>Yes</v>
      </c>
      <c r="CT118" s="7" t="str">
        <f>IF(AND((RIGHT($CT$3,2)-'[1]Miter Profiles'!$AC$99-'[1]Outside Edges'!$B117)&gt;=5,'[1]Outside Edges'!$Q117="Yes"),"Yes","No")</f>
        <v>Yes</v>
      </c>
      <c r="CU118" s="7" t="str">
        <f>IF(AND((RIGHT($CU$3,2)-'[1]Miter Profiles'!$AC$100-'[1]Outside Edges'!$B117)&gt;=5,'[1]Outside Edges'!$Q117="Yes"),"Yes","No")</f>
        <v>Yes</v>
      </c>
      <c r="CV118" s="63" t="str">
        <f>IF(AND((RIGHT($CV$3,2)-'[1]Miter Profiles'!$AC$101-'[1]Outside Edges'!$B117)&gt;=5,'[1]Outside Edges'!$Q117="Yes"),"Yes","No")</f>
        <v>Yes</v>
      </c>
      <c r="CW118" s="64" t="str">
        <f>IF(AND((RIGHT($CW$3,2)-'[1]Miter Profiles'!$AC$102-'[1]Outside Edges'!$B117)&gt;=5,'[1]Outside Edges'!$Q117="Yes"),"Yes","No")</f>
        <v>Yes</v>
      </c>
      <c r="CX118" s="8" t="str">
        <f>IF(AND((RIGHT($CX$3,2)-'[1]Miter Profiles'!$AC$103-'[1]Outside Edges'!$B117)&gt;=5,'[1]Outside Edges'!$Q117="Yes"),"Yes","No")</f>
        <v>Yes</v>
      </c>
      <c r="CY118" s="65" t="str">
        <f>IF(AND((RIGHT($CY$3,2)-'[1]Miter Profiles'!$AC$104-'[1]Outside Edges'!$B117)&gt;=5,'[1]Outside Edges'!$Q117="Yes"),"Yes","No")</f>
        <v>Yes</v>
      </c>
      <c r="CZ118" s="7" t="str">
        <f>IF(AND((RIGHT($CZ$3,2)-'[1]Miter Profiles'!$AC$105-'[1]Outside Edges'!$B117)&gt;=5,'[1]Outside Edges'!$Q117="Yes"),"Yes","No")</f>
        <v>No</v>
      </c>
      <c r="DA118" s="7" t="str">
        <f>IF(AND((RIGHT($DA$3,2)-'[1]Miter Profiles'!$AC$106-'[1]Outside Edges'!$B117)&gt;=5,'[1]Outside Edges'!$Q117="Yes"),"Yes","No")</f>
        <v>No</v>
      </c>
      <c r="DB118" s="63" t="str">
        <f>IF(AND((RIGHT($DB$3,2)-'[1]Miter Profiles'!$AC$107-'[1]Outside Edges'!$B117)&gt;=5,'[1]Outside Edges'!$Q117="Yes"),"Yes","No")</f>
        <v>No</v>
      </c>
      <c r="DC118" s="64" t="str">
        <f>IF(AND((RIGHT($DC$3,2)-'[1]Miter Profiles'!$AC$108-'[1]Outside Edges'!$B117)&gt;=5,'[1]Outside Edges'!$Q117="Yes"),"Yes","No")</f>
        <v>No</v>
      </c>
      <c r="DD118" s="8" t="str">
        <f>IF(AND((RIGHT($DD$3,2)-'[1]Miter Profiles'!$AC$109-'[1]Outside Edges'!$B117)&gt;=5,'[1]Outside Edges'!$Q117="Yes"),"Yes","No")</f>
        <v>Yes</v>
      </c>
      <c r="DE118" s="65" t="str">
        <f>IF(AND((RIGHT($DE$3,2)-'[1]Miter Profiles'!$AC$110-'[1]Outside Edges'!$B117)&gt;=5,'[1]Outside Edges'!$Q117="Yes"),"Yes","No")</f>
        <v>Yes</v>
      </c>
      <c r="DF118" s="7" t="str">
        <f>IF(AND((RIGHT($DF$3,2)-'[1]Miter Profiles'!$AC$111-'[1]Outside Edges'!$B117)&gt;=5,'[1]Outside Edges'!$Q117="Yes"),"Yes","No")</f>
        <v>Yes</v>
      </c>
      <c r="DG118" s="7" t="str">
        <f>IF(AND((RIGHT($DG$3,2)-'[1]Miter Profiles'!$AC$112-'[1]Outside Edges'!$B117)&gt;=5,'[1]Outside Edges'!$Q117="Yes"),"Yes","No")</f>
        <v>Yes</v>
      </c>
      <c r="DH118" s="63" t="str">
        <f>IF(AND((RIGHT($DH$3,2)-'[1]Miter Profiles'!$AC$113-'[1]Outside Edges'!$B117)&gt;=5,'[1]Outside Edges'!$Q117="Yes"),"Yes","No")</f>
        <v>Yes</v>
      </c>
      <c r="DI118" s="64" t="str">
        <f>IF(AND((RIGHT($DI$3,2)-'[1]Miter Profiles'!$AC$114-'[1]Outside Edges'!$B117)&gt;=5,'[1]Outside Edges'!$Q117="Yes"),"Yes","No")</f>
        <v>Yes</v>
      </c>
      <c r="DJ118" s="8" t="str">
        <f>IF(AND((RIGHT($DJ$3,2)-'[1]Miter Profiles'!$AC$115-'[1]Outside Edges'!$B117)&gt;=5,'[1]Outside Edges'!$Q117="Yes"),"Yes","No")</f>
        <v>Yes</v>
      </c>
      <c r="DK118" s="65" t="str">
        <f>IF(AND((RIGHT($DK$3,2)-'[1]Miter Profiles'!$AC$116-'[1]Outside Edges'!$B117)&gt;=5,'[1]Outside Edges'!$Q117="Yes"),"Yes","No")</f>
        <v>Yes</v>
      </c>
      <c r="DL118" s="7" t="str">
        <f>IF(AND((RIGHT($DL$3,2)-'[1]Miter Profiles'!$AC$117-'[1]Outside Edges'!$B117)&gt;=5,'[1]Outside Edges'!$Q117="Yes"),"Yes","No")</f>
        <v>Yes</v>
      </c>
      <c r="DM118" s="7" t="str">
        <f>IF(AND((RIGHT($DM$3,2)-'[1]Miter Profiles'!$AC$118-'[1]Outside Edges'!$B117)&gt;=5,'[1]Outside Edges'!$Q117="Yes"),"Yes","No")</f>
        <v>Yes</v>
      </c>
      <c r="DN118" s="63" t="str">
        <f>IF(AND((RIGHT($DN$3,2)-'[1]Miter Profiles'!$AC$119-'[1]Outside Edges'!$B117)&gt;=5,'[1]Outside Edges'!$Q117="Yes"),"Yes","No")</f>
        <v>Yes</v>
      </c>
      <c r="DO118" s="64" t="str">
        <f>IF(AND((RIGHT($DO$3,2)-'[1]Miter Profiles'!$AC$120-'[1]Outside Edges'!$B117)&gt;=5,'[1]Outside Edges'!$Q117="Yes"),"Yes","No")</f>
        <v>No</v>
      </c>
      <c r="DP118" s="8" t="str">
        <f>IF(AND((RIGHT($DP$3,2)-'[1]Miter Profiles'!$AC$121-'[1]Outside Edges'!$B117)&gt;=5,'[1]Outside Edges'!$Q117="Yes"),"Yes","No")</f>
        <v>Yes</v>
      </c>
      <c r="DQ118" s="65" t="str">
        <f>IF(AND((RIGHT($DQ$3,2)-'[1]Miter Profiles'!$AC$122-'[1]Outside Edges'!$B117)&gt;=5,'[1]Outside Edges'!$Q117="Yes"),"Yes","No")</f>
        <v>Yes</v>
      </c>
      <c r="DR118" s="7" t="str">
        <f>IF(AND((RIGHT($DR$3,2)-'[1]Miter Profiles'!$AC$123-'[1]Outside Edges'!$B117)&gt;=5,'[1]Outside Edges'!$Q117="Yes"),"Yes","No")</f>
        <v>Yes</v>
      </c>
      <c r="DS118" s="7" t="str">
        <f>IF(AND((RIGHT($DS$3,2)-'[1]Miter Profiles'!$AC$124-'[1]Outside Edges'!$B117)&gt;=5,'[1]Outside Edges'!$Q117="Yes"),"Yes","No")</f>
        <v>Yes</v>
      </c>
      <c r="DT118" s="63" t="str">
        <f>IF(AND((RIGHT($DT$3,2)-'[1]Miter Profiles'!$AC$125-'[1]Outside Edges'!$B117)&gt;=5,'[1]Outside Edges'!$Q117="Yes"),"Yes","No")</f>
        <v>Yes</v>
      </c>
      <c r="DU118" s="64" t="str">
        <f>IF(AND((RIGHT($DU$3,2)-'[1]Miter Profiles'!$AC$126-'[1]Outside Edges'!$B117)&gt;=5,'[1]Outside Edges'!$Q117="Yes"),"Yes","No")</f>
        <v>Yes</v>
      </c>
      <c r="DV118" s="8" t="str">
        <f>IF(AND((RIGHT($DV$3,2)-'[1]Miter Profiles'!$AC$127-'[1]Outside Edges'!$B117)&gt;=5,'[1]Outside Edges'!$Q117="Yes"),"Yes","No")</f>
        <v>Yes</v>
      </c>
      <c r="DW118" s="65" t="str">
        <f>IF(AND((RIGHT($DW$3,2)-'[1]Miter Profiles'!$AC$128-'[1]Outside Edges'!$B117)&gt;=5,'[1]Outside Edges'!$Q117="Yes"),"Yes","No")</f>
        <v>Yes</v>
      </c>
      <c r="DX118" s="7" t="str">
        <f>IF(AND((RIGHT($DX$3,2)-'[1]Miter Profiles'!$AC$129-'[1]Outside Edges'!$B117)&gt;=5,'[1]Outside Edges'!$Q117="Yes"),"Yes","No")</f>
        <v>Yes</v>
      </c>
      <c r="DY118" s="7" t="str">
        <f>IF(AND((RIGHT($DY$3,2)-'[1]Miter Profiles'!$AC$130-'[1]Outside Edges'!$B117)&gt;=5,'[1]Outside Edges'!$Q117="Yes"),"Yes","No")</f>
        <v>Yes</v>
      </c>
      <c r="DZ118" s="63" t="str">
        <f>IF(AND((RIGHT($DZ$3,2)-'[1]Miter Profiles'!$AC$131-'[1]Outside Edges'!$B117)&gt;=5,'[1]Outside Edges'!$Q117="Yes"),"Yes","No")</f>
        <v>Yes</v>
      </c>
      <c r="EA118" s="68" t="str">
        <f>IF(AND((RIGHT($EA$3,2)-'[1]Miter Profiles'!$AC$132-'[1]Outside Edges'!$B117)&gt;=5,'[1]Outside Edges'!$Q117="Yes"),"Yes","No")</f>
        <v>Yes</v>
      </c>
      <c r="EB118" s="78" t="str">
        <f>IF(AND((RIGHT($EB$3,2)-'[1]Miter Profiles'!$AC$133-'[1]Outside Edges'!$B117)&gt;=5,'[1]Outside Edges'!$Q117="Yes"),"Yes","No")</f>
        <v>No</v>
      </c>
      <c r="EC118" s="79" t="str">
        <f>IF(AND((RIGHT($EC$3,2)-'[1]Miter Profiles'!$AC$134-'[1]Outside Edges'!$B117)&gt;=5,'[1]Outside Edges'!$Q117="Yes"),"Yes","No")</f>
        <v>Yes</v>
      </c>
      <c r="ED118" s="81" t="str">
        <f>IF(AND((RIGHT($ED$3,2)-'[1]Miter Profiles'!$AC$135-'[1]Outside Edges'!$B117)&gt;=5,'[1]Outside Edges'!$Q117="Yes"),"Yes","No")</f>
        <v>Yes</v>
      </c>
      <c r="EE118" s="80" t="str">
        <f>IF(AND((RIGHT($EE$3,2)-'[1]Miter Profiles'!$AC$136-'[1]Outside Edges'!$B117)&gt;=5,'[1]Outside Edges'!$Q117="Yes"),"Yes","No")</f>
        <v>Yes</v>
      </c>
      <c r="EF118" s="63" t="str">
        <f>IF(AND((RIGHT($EF$3,2)-'[1]Miter Profiles'!$AC$137-'[1]Outside Edges'!$B117)&gt;=5,'[1]Outside Edges'!$Q117="Yes"),"Yes","No")</f>
        <v>Yes</v>
      </c>
      <c r="EG118" s="7" t="str">
        <f>IF(AND((RIGHT($EG$3,2)-'[1]Miter Profiles'!$AC$138-'[1]Outside Edges'!$B117)&gt;=5,'[1]Outside Edges'!$Q117="Yes"),"Yes","No")</f>
        <v>Yes</v>
      </c>
      <c r="EH118" s="68" t="str">
        <f>IF(AND((RIGHT($EH$3,2)-'[1]Miter Profiles'!$AC$139-'[1]Outside Edges'!$B117)&gt;=5,'[1]Outside Edges'!$Q117="Yes"),"Yes","No")</f>
        <v>Yes</v>
      </c>
      <c r="EI118" s="82" t="str">
        <f>IF(AND((RIGHT($EI$3,2)-'[1]Miter Profiles'!$AC$140-'[1]Outside Edges'!$B117)&gt;=5,'[1]Outside Edges'!$Q117="Yes"),"Yes","No")</f>
        <v>Yes</v>
      </c>
      <c r="EJ118" s="83" t="str">
        <f>IF(AND((RIGHT($EJ$3,2)-'[1]Miter Profiles'!$AC$141-'[1]Outside Edges'!$B117)&gt;=5,'[1]Outside Edges'!$Q117="Yes"),"Yes","No")</f>
        <v>Yes</v>
      </c>
      <c r="EK118" s="83" t="str">
        <f>IF(AND((RIGHT($EK$3,2)-'[1]Miter Profiles'!$AC$142-'[1]Outside Edges'!$B117)&gt;=5,'[1]Outside Edges'!$Q117="Yes"),"Yes","No")</f>
        <v>Yes</v>
      </c>
      <c r="EL118" s="81" t="str">
        <f>IF(AND((RIGHT($EL$3,2)-'[1]Miter Profiles'!$AC$143-'[1]Outside Edges'!$B117)&gt;=5,'[1]Outside Edges'!$Q117="Yes"),"Yes","No")</f>
        <v>Yes</v>
      </c>
      <c r="EM118" s="84" t="str">
        <f>IF(AND((RIGHT($EM$3,2)-'[1]Miter Profiles'!$AC$144-'[1]Outside Edges'!$B117)&gt;=5,'[1]Outside Edges'!$Q117="Yes"),"Yes","No")</f>
        <v>No</v>
      </c>
      <c r="EN118" s="7" t="str">
        <f>IF(AND((RIGHT($EN$3,2)-'[1]Miter Profiles'!$AC$145-'[1]Outside Edges'!$B117)&gt;=5,'[1]Outside Edges'!$Q117="Yes"),"Yes","No")</f>
        <v>Yes</v>
      </c>
      <c r="EO118" s="68" t="str">
        <f>IF(AND((RIGHT($EO$3,2)-'[1]Miter Profiles'!$AC$146-'[1]Outside Edges'!$B117)&gt;=5,'[1]Outside Edges'!$Q117="Yes"),"Yes","No")</f>
        <v>Yes</v>
      </c>
      <c r="EP118" s="83" t="str">
        <f>IF(AND((RIGHT($EP$3,2)-'[1]Miter Profiles'!$AC$147-'[1]Outside Edges'!$B117)&gt;=5,'[1]Outside Edges'!$Q117="Yes"),"Yes","No")</f>
        <v>No</v>
      </c>
      <c r="EQ118" s="83" t="str">
        <f>IF(AND((RIGHT($EQ$3,2)-'[1]Miter Profiles'!$AC$148-'[1]Outside Edges'!$B117)&gt;=5,'[1]Outside Edges'!$Q117="Yes"),"Yes","No")</f>
        <v>Yes</v>
      </c>
      <c r="ER118" s="81" t="str">
        <f>IF(AND((RIGHT($ER$3,2)-'[1]Miter Profiles'!$AC$149-'[1]Outside Edges'!$B117)&gt;=5,'[1]Outside Edges'!$Q117="Yes"),"Yes","No")</f>
        <v>Yes</v>
      </c>
      <c r="ES118" s="84" t="str">
        <f>IF(AND((RIGHT($ES$3,2)-'[1]Miter Profiles'!$AC$150-'[1]Outside Edges'!$B117)&gt;=5,'[1]Outside Edges'!$Q117="Yes"),"Yes","No")</f>
        <v>No</v>
      </c>
      <c r="ET118" s="7" t="str">
        <f>IF(AND((RIGHT($ET$3,2)-'[1]Miter Profiles'!$AC$151-'[1]Outside Edges'!$B117)&gt;=5,'[1]Outside Edges'!$Q117="Yes"),"Yes","No")</f>
        <v>Yes</v>
      </c>
      <c r="EU118" s="68" t="str">
        <f>IF(AND((RIGHT($EU$3,2)-'[1]Miter Profiles'!$AC$152-'[1]Outside Edges'!$B117)&gt;=5,'[1]Outside Edges'!$Q117="Yes"),"Yes","No")</f>
        <v>Yes</v>
      </c>
      <c r="EV118" s="83" t="str">
        <f>IF(AND((RIGHT($EV$3,2)-'[1]Miter Profiles'!$AC$153-'[1]Outside Edges'!$B117)&gt;=5,'[1]Outside Edges'!$Q117="Yes"),"Yes","No")</f>
        <v>Yes</v>
      </c>
      <c r="EW118" s="83" t="str">
        <f>IF(AND((RIGHT($EW$3,2)-'[1]Miter Profiles'!$AC$154-'[1]Outside Edges'!$B117)&gt;=5,'[1]Outside Edges'!$Q117="Yes"),"Yes","No")</f>
        <v>Yes</v>
      </c>
      <c r="EX118" s="81" t="str">
        <f>IF(AND((RIGHT($EX$3,2)-'[1]Miter Profiles'!$AC$155-'[1]Outside Edges'!$B117)&gt;=5,'[1]Outside Edges'!$Q117="Yes"),"Yes","No")</f>
        <v>Yes</v>
      </c>
      <c r="EY118" s="84" t="str">
        <f>IF(AND((RIGHT($EY$3,2)-'[1]Miter Profiles'!$AC$156-'[1]Outside Edges'!$B117)&gt;=5,'[1]Outside Edges'!$Q117="Yes"),"Yes","No")</f>
        <v>Yes</v>
      </c>
      <c r="EZ118" s="7" t="str">
        <f>IF(AND((RIGHT($EZ$3,2)-'[1]Miter Profiles'!$AC$157-'[1]Outside Edges'!$B117)&gt;=5,'[1]Outside Edges'!$Q117="Yes"),"Yes","No")</f>
        <v>Yes</v>
      </c>
      <c r="FA118" s="68" t="str">
        <f>IF(AND((RIGHT($FA$3,2)-'[1]Miter Profiles'!$AC$158-'[1]Outside Edges'!$B117)&gt;=5,'[1]Outside Edges'!$Q117="Yes"),"Yes","No")</f>
        <v>Yes</v>
      </c>
      <c r="FB118" s="83" t="str">
        <f>IF(AND((RIGHT($FB$3,2)-'[1]Miter Profiles'!$AC$159-'[1]Outside Edges'!$B117)&gt;=5,'[1]Outside Edges'!$Q117="Yes"),"Yes","No")</f>
        <v>Yes</v>
      </c>
      <c r="FC118" s="83" t="str">
        <f>IF(AND((RIGHT($FC$3,2)-'[1]Miter Profiles'!$AC$160-'[1]Outside Edges'!$B117)&gt;=5,'[1]Outside Edges'!$Q117="Yes"),"Yes","No")</f>
        <v>Yes</v>
      </c>
      <c r="FD118" s="81" t="str">
        <f>IF(AND((RIGHT($FD$3,2)-'[1]Miter Profiles'!$AC$161-'[1]Outside Edges'!$B117)&gt;=5,'[1]Outside Edges'!$Q117="Yes"),"Yes","No")</f>
        <v>Yes</v>
      </c>
      <c r="FE118" s="84" t="str">
        <f>IF(AND((RIGHT($FE$3,2)-'[1]Miter Profiles'!$AC$162-'[1]Outside Edges'!$B117)&gt;=5,'[1]Outside Edges'!$Q117="Yes"),"Yes","No")</f>
        <v>Yes</v>
      </c>
      <c r="FF118" s="7" t="str">
        <f>IF(AND((RIGHT($FF$3,2)-'[1]Miter Profiles'!$AC$163-'[1]Outside Edges'!$B117)&gt;=5,'[1]Outside Edges'!$Q117="Yes"),"Yes","No")</f>
        <v>Yes</v>
      </c>
      <c r="FG118" s="68" t="str">
        <f>IF(AND((RIGHT($FG$3,2)-'[1]Miter Profiles'!$AC$164-'[1]Outside Edges'!$B117)&gt;=5,'[1]Outside Edges'!$Q117="Yes"),"Yes","No")</f>
        <v>Yes</v>
      </c>
      <c r="FH118" s="83" t="str">
        <f>IF(AND((RIGHT($FH$3,2)-'[1]Miter Profiles'!$AC$165-'[1]Outside Edges'!$B117)&gt;=5,'[1]Outside Edges'!$Q117="Yes"),"Yes","No")</f>
        <v>Yes</v>
      </c>
      <c r="FI118" s="83" t="str">
        <f>IF(AND((RIGHT($FI$3,2)-'[1]Miter Profiles'!$AC$166-'[1]Outside Edges'!$B117)&gt;=5,'[1]Outside Edges'!$Q117="Yes"),"Yes","No")</f>
        <v>Yes</v>
      </c>
      <c r="FJ118" s="81" t="str">
        <f>IF(AND((RIGHT($FJ$3,2)-'[1]Miter Profiles'!$AC$167-'[1]Outside Edges'!$B117)&gt;=5,'[1]Outside Edges'!$Q117="Yes"),"Yes","No")</f>
        <v>Yes</v>
      </c>
      <c r="FK118" s="84" t="str">
        <f>IF(AND((RIGHT($FK$3,2)-'[1]Miter Profiles'!$AC$168-'[1]Outside Edges'!$B117)&gt;=5,'[1]Outside Edges'!$Q117="Yes"),"Yes","No")</f>
        <v>Yes</v>
      </c>
      <c r="FL118" s="7" t="str">
        <f>IF(AND((RIGHT($FL$3,2)-'[1]Miter Profiles'!$AC$169-'[1]Outside Edges'!$B117)&gt;=5,'[1]Outside Edges'!$Q117="Yes"),"Yes","No")</f>
        <v>Yes</v>
      </c>
      <c r="FM118" s="68" t="str">
        <f>IF(AND((RIGHT($FM$3,2)-'[1]Miter Profiles'!$AC$170-'[1]Outside Edges'!$B117)&gt;=5,'[1]Outside Edges'!$Q117="Yes"),"Yes","No")</f>
        <v>Yes</v>
      </c>
      <c r="FN118" s="83" t="str">
        <f>IF(AND((RIGHT($FN$3,2)-'[1]Miter Profiles'!$AC$171-'[1]Outside Edges'!$B117)&gt;=5,'[1]Outside Edges'!$Q117="Yes"),"Yes","No")</f>
        <v>Yes</v>
      </c>
      <c r="FO118" s="83" t="str">
        <f>IF(AND((RIGHT($FO$3,2)-'[1]Miter Profiles'!$AC$172-'[1]Outside Edges'!$B117)&gt;=5,'[1]Outside Edges'!$Q117="Yes"),"Yes","No")</f>
        <v>Yes</v>
      </c>
      <c r="FP118" s="81" t="str">
        <f>IF(AND((RIGHT($FP$3,2)-'[1]Miter Profiles'!$AC$173-'[1]Outside Edges'!$B117)&gt;=5,'[1]Outside Edges'!$Q117="Yes"),"Yes","No")</f>
        <v>Yes</v>
      </c>
      <c r="FQ118" s="84" t="str">
        <f>IF(AND((RIGHT($FQ$3,2)-'[1]Miter Profiles'!$AC$174-'[1]Outside Edges'!$B117)&gt;=5,'[1]Outside Edges'!$Q117="Yes"),"Yes","No")</f>
        <v>Yes</v>
      </c>
      <c r="FR118" s="7" t="str">
        <f>IF(AND((RIGHT($FR$3,2)-'[1]Miter Profiles'!$AC$175-'[1]Outside Edges'!$B117)&gt;=5,'[1]Outside Edges'!$Q117="Yes"),"Yes","No")</f>
        <v>Yes</v>
      </c>
      <c r="FS118" s="68" t="str">
        <f>IF(AND((RIGHT($FS$3,2)-'[1]Miter Profiles'!$AC$176-'[1]Outside Edges'!$B117)&gt;=5,'[1]Outside Edges'!$Q117="Yes"),"Yes","No")</f>
        <v>Yes</v>
      </c>
      <c r="FT118" s="83" t="str">
        <f>IF(AND((RIGHT($FT$3,2)-'[1]Miter Profiles'!$AC$177-'[1]Outside Edges'!$B117)&gt;=5,'[1]Outside Edges'!$Q117="Yes"),"Yes","No")</f>
        <v>Yes</v>
      </c>
      <c r="FU118" s="83" t="str">
        <f>IF(AND((RIGHT($FU$3,2)-'[1]Miter Profiles'!$AC$178-'[1]Outside Edges'!$B117)&gt;=5,'[1]Outside Edges'!$Q117="Yes"),"Yes","No")</f>
        <v>Yes</v>
      </c>
      <c r="FV118" s="81" t="str">
        <f>IF(AND((RIGHT($V$3,2)-'[1]Miter Profiles'!$AC$179-'[1]Outside Edges'!$B117)&gt;=5,'[1]Outside Edges'!$Q117="Yes"),"Yes","No")</f>
        <v>Yes</v>
      </c>
      <c r="FW118" s="84" t="str">
        <f>IF(AND((RIGHT($FW$3,2)-'[1]Miter Profiles'!$AC$180-'[1]Outside Edges'!$B117)&gt;=5,'[1]Outside Edges'!$Q117="Yes"),"Yes","No")</f>
        <v>No</v>
      </c>
      <c r="FX118" s="197" t="str">
        <f>IF(AND((RIGHT($FX$3,2)-'[1]Miter Profiles'!$AC$181-'[1]Outside Edges'!$B117)&gt;=5,'[1]Outside Edges'!$Q117="Yes"),"Yes","No")</f>
        <v>Yes</v>
      </c>
      <c r="FY118" s="198" t="str">
        <f>IF(AND((RIGHT($FY$3,2)-'[1]Miter Profiles'!$AC$182-'[1]Outside Edges'!$B117)&gt;=5,'[1]Outside Edges'!$Q117="Yes"),"Yes","No")</f>
        <v>Yes</v>
      </c>
      <c r="FZ118" s="200" t="str">
        <f>IF(AND((RIGHT($FZ$3,2)-'[1]Miter Profiles'!$AC$183-'[1]Outside Edges'!$B117)&gt;=5,'[1]Outside Edges'!$Q117="Yes"),"Yes","No")</f>
        <v>Yes</v>
      </c>
      <c r="GA118" s="201" t="str">
        <f>IF(AND((RIGHT($GA$3,2)-'[1]Miter Profiles'!$AC$184-'[1]Outside Edges'!$B117)&gt;=5,'[1]Outside Edges'!$Q117="Yes"),"Yes","No")</f>
        <v>Yes</v>
      </c>
      <c r="GB118" s="202" t="str">
        <f>IF(AND((RIGHT($GB$3,2)-'[1]Miter Profiles'!$AC$185-'[1]Outside Edges'!$B117)&gt;=5,'[1]Outside Edges'!$Q117="Yes"),"Yes","No")</f>
        <v>Yes</v>
      </c>
      <c r="GC118" s="199" t="str">
        <f>IF(AND((RIGHT($GC$3,2)-'[1]Miter Profiles'!$AC$186-'[1]Outside Edges'!$B117)&gt;=5,'[1]Outside Edges'!$Q117="Yes"),"Yes","No")</f>
        <v>No</v>
      </c>
      <c r="GD118" s="197" t="str">
        <f>IF(AND((RIGHT($GD$3,2)-'[1]Miter Profiles'!$AC$187-'[1]Outside Edges'!$B117)&gt;=5,'[1]Outside Edges'!$Q117="Yes"),"Yes","No")</f>
        <v>Yes</v>
      </c>
      <c r="GE118" s="198" t="str">
        <f>IF(AND((RIGHT($GE$3,2)-'[1]Miter Profiles'!$AC$188-'[1]Outside Edges'!$B117)&gt;=5,'[1]Outside Edges'!$Q117="Yes"),"Yes","No")</f>
        <v>Yes</v>
      </c>
      <c r="GF118" s="200" t="str">
        <f>IF(AND((RIGHT($GF$3,2)-'[1]Miter Profiles'!$AC$189-'[1]Outside Edges'!$B117)&gt;=5,'[1]Outside Edges'!$Q117="Yes"),"Yes","No")</f>
        <v>Yes</v>
      </c>
      <c r="GG118" s="201" t="str">
        <f>IF(AND((RIGHT($GG$3,2)-'[1]Miter Profiles'!$AC$190-'[1]Outside Edges'!$B117)&gt;=5,'[1]Outside Edges'!$Q117="Yes"),"Yes","No")</f>
        <v>Yes</v>
      </c>
      <c r="GH118" s="202" t="str">
        <f>IF(AND((RIGHT($GH$3,2)-'[1]Miter Profiles'!$AC$191-'[1]Outside Edges'!$B117)&gt;=5,'[1]Outside Edges'!$Q117="Yes"),"Yes","No")</f>
        <v>Yes</v>
      </c>
      <c r="GI118" s="199" t="str">
        <f>IF(AND((RIGHT($GI$3,2)-'[1]Miter Profiles'!$AC$192-'[1]Outside Edges'!$B117)&gt;=5,'[1]Outside Edges'!$Q117="Yes"),"Yes","No")</f>
        <v>Yes</v>
      </c>
      <c r="GJ118" s="197" t="str">
        <f>IF(AND((RIGHT($GJ$3,2)-'[1]Miter Profiles'!$AC$193-'[1]Outside Edges'!$B117)&gt;=5,'[1]Outside Edges'!$Q117="Yes"),"Yes","No")</f>
        <v>Yes</v>
      </c>
      <c r="GK118" s="198" t="str">
        <f>IF(AND((RIGHT($GK$3,2)-'[1]Miter Profiles'!$AC$194-'[1]Outside Edges'!$B117)&gt;=5,'[1]Outside Edges'!$Q117="Yes"),"Yes","No")</f>
        <v>Yes</v>
      </c>
      <c r="GL118" s="200" t="str">
        <f>IF(AND((RIGHT($GL$3,2)-'[1]Miter Profiles'!$AC$195-'[1]Outside Edges'!$B117)&gt;=5,'[1]Outside Edges'!$Q117="Yes"),"Yes","No")</f>
        <v>Yes</v>
      </c>
      <c r="GM118" s="201" t="str">
        <f>IF(AND((RIGHT($GM$3,2)-'[1]Miter Profiles'!$AC$196-'[1]Outside Edges'!$B117)&gt;=5,'[1]Outside Edges'!$Q117="Yes"),"Yes","No")</f>
        <v>Yes</v>
      </c>
      <c r="GN118" s="202" t="str">
        <f>IF(AND((RIGHT($GN$3,2)-'[1]Miter Profiles'!$AC$197-'[1]Outside Edges'!$B117)&gt;=5,'[1]Outside Edges'!$Q117="Yes"),"Yes","No")</f>
        <v>Yes</v>
      </c>
      <c r="GO118" s="199" t="str">
        <f>IF(AND((RIGHT($GO$3,2)-'[1]Miter Profiles'!$AC$198-'[1]Outside Edges'!$B117)&gt;=5,'[1]Outside Edges'!$Q117="Yes"),"Yes","No")</f>
        <v>No</v>
      </c>
      <c r="GP118" s="197" t="str">
        <f>IF(AND((RIGHT($GP$3,2)-'[1]Miter Profiles'!$AC$199-'[1]Outside Edges'!$B117)&gt;=5,'[1]Outside Edges'!$Q117="Yes"),"Yes","No")</f>
        <v>Yes</v>
      </c>
      <c r="GQ118" s="198" t="str">
        <f>IF(AND((RIGHT($GQ$3,2)-'[1]Miter Profiles'!$AC$200-'[1]Outside Edges'!$B117)&gt;=5,'[1]Outside Edges'!$Q117="Yes"),"Yes","No")</f>
        <v>Yes</v>
      </c>
      <c r="GR118" s="211" t="str">
        <f>IF(AND((RIGHT($GR$3,2)-'[1]Miter Profiles'!$AC$201-'[1]Outside Edges'!$B117)&gt;=5,'[1]Outside Edges'!$Q117="Yes"),"Yes","No")</f>
        <v>Yes</v>
      </c>
      <c r="GS118" s="197" t="str">
        <f>IF(AND((RIGHT($GS$3,2)-'[1]Miter Profiles'!$AC$202-'[1]Outside Edges'!$B117)&gt;=5,'[1]Outside Edges'!$Q117="Yes"),"Yes","No")</f>
        <v>Yes</v>
      </c>
      <c r="GT118" s="212" t="str">
        <f>IF(AND((RIGHT($GT$3,2)-'[1]Miter Profiles'!$AC$203-'[1]Outside Edges'!$B117)&gt;=5,'[1]Outside Edges'!$Q117="Yes"),"Yes","No")</f>
        <v>Yes</v>
      </c>
      <c r="GU118" s="208" t="str">
        <f>IF(AND((RIGHT($GU$3,2)-'[1]Miter Profiles'!$AC$204-'[1]Outside Edges'!$B117)&gt;=5,'[1]Outside Edges'!$Q117="Yes"),"Yes","No")</f>
        <v>Yes</v>
      </c>
      <c r="GV118" s="209" t="str">
        <f>IF(AND((RIGHT($GV$3,2)-'[1]Miter Profiles'!$AC$205-'[1]Outside Edges'!$B117)&gt;=5,'[1]Outside Edges'!$Q117="Yes"),"Yes","No")</f>
        <v>Yes</v>
      </c>
      <c r="GW118" s="210" t="str">
        <f>IF(AND((RIGHT($GW$3,2)-'[1]Miter Profiles'!$AC$206-'[1]Outside Edges'!$B117)&gt;=5,'[1]Outside Edges'!$Q117="Yes"),"Yes","No")</f>
        <v>Yes</v>
      </c>
      <c r="GX118" s="200" t="str">
        <f>IF(AND((RIGHT($GX$3,2)-'[1]Miter Profiles'!$AC$207-'[1]Outside Edges'!$B117)&gt;=5,'[1]Outside Edges'!$Q117="Yes"),"Yes","No")</f>
        <v>No</v>
      </c>
      <c r="GY118" s="201" t="str">
        <f>IF(AND((RIGHT($GY$3,2)-'[1]Miter Profiles'!$AC$208-'[1]Outside Edges'!$B117)&gt;=5,'[1]Outside Edges'!$Q117="Yes"),"Yes","No")</f>
        <v>Yes</v>
      </c>
      <c r="GZ118" s="202" t="str">
        <f>IF(AND((RIGHT($GZ$3,2)-'[1]Miter Profiles'!$AC$209-'[1]Outside Edges'!$B117)&gt;=5,'[1]Outside Edges'!$Q117="Yes"),"Yes","No")</f>
        <v>Yes</v>
      </c>
      <c r="HA118" s="199" t="str">
        <f>IF(AND((RIGHT($HA$3,2)-'[1]Miter Profiles'!$AC$210-'[1]Outside Edges'!$B117)&gt;=5,'[1]Outside Edges'!$Q117="Yes"),"Yes","No")</f>
        <v>Yes</v>
      </c>
      <c r="HB118" s="197" t="str">
        <f>IF(AND((RIGHT($HB$3,2)-'[1]Miter Profiles'!$AC$211-'[1]Outside Edges'!$B117)&gt;=5,'[1]Outside Edges'!$Q117="Yes"),"Yes","No")</f>
        <v>Yes</v>
      </c>
      <c r="HC118" s="198" t="str">
        <f>IF(AND((RIGHT($HC$3,2)-'[1]Miter Profiles'!$AC$212-'[1]Outside Edges'!$B117)&gt;=5,'[1]Outside Edges'!$Q117="Yes"),"Yes","No")</f>
        <v>Yes</v>
      </c>
      <c r="HD118" s="200" t="str">
        <f>IF(AND((RIGHT($HD$3,2)-'[1]Miter Profiles'!$AC$213-'[1]Outside Edges'!$B117)&gt;=5,'[1]Outside Edges'!$Q117="Yes"),"Yes","No")</f>
        <v>No</v>
      </c>
      <c r="HE118" s="202" t="str">
        <f>IF(AND((RIGHT($HE$3,2)-'[1]Miter Profiles'!$AC$214-'[1]Outside Edges'!$B117)&gt;=5,'[1]Outside Edges'!$Q117="Yes"),"Yes","No")</f>
        <v>No</v>
      </c>
      <c r="HF118" s="199" t="str">
        <f>IF(AND((RIGHT($HF$3,2)-'[1]Miter Profiles'!$AC$215-'[1]Outside Edges'!$B117)&gt;=5,'[1]Outside Edges'!$Q117="Yes"),"Yes","No")</f>
        <v>Yes</v>
      </c>
      <c r="HG118" s="197" t="str">
        <f>IF(AND((RIGHT($HG$3,2)-'[1]Miter Profiles'!$AC$216-'[1]Outside Edges'!$B117)&gt;=5,'[1]Outside Edges'!$Q117="Yes"),"Yes","No")</f>
        <v>Yes</v>
      </c>
      <c r="HH118" s="198" t="str">
        <f>IF(AND((RIGHT($HH$3,2)-'[1]Miter Profiles'!$AC$217-'[1]Outside Edges'!$B117)&gt;=5,'[1]Outside Edges'!$Q117="Yes"),"Yes","No")</f>
        <v>Yes</v>
      </c>
      <c r="HI118" s="200" t="str">
        <f>IF(AND((RIGHT($HI$3,2)-'[1]Miter Profiles'!$AC$218-'[1]Outside Edges'!$B117)&gt;=5,'[1]Outside Edges'!$Q117="Yes"),"Yes","No")</f>
        <v>Yes</v>
      </c>
      <c r="HJ118" s="201" t="str">
        <f>IF(AND((RIGHT($HJ$3,2)-'[1]Miter Profiles'!$AC$219-'[1]Outside Edges'!$B117)&gt;=5,'[1]Outside Edges'!$Q117="Yes"),"Yes","No")</f>
        <v>Yes</v>
      </c>
      <c r="HK118" s="202" t="str">
        <f>IF(AND((RIGHT($HK$3,2)-'[1]Miter Profiles'!$AC$220-'[1]Outside Edges'!$B117)&gt;=5,'[1]Outside Edges'!$Q117="Yes"),"Yes","No")</f>
        <v>Yes</v>
      </c>
      <c r="HL118" s="199" t="str">
        <f>IF(AND((RIGHT($HL$3,2)-'[1]Miter Profiles'!$AC$221-'[1]Outside Edges'!$B117)&gt;=5,'[1]Outside Edges'!$Q117="Yes"),"Yes","No")</f>
        <v>Yes</v>
      </c>
      <c r="HM118" s="197" t="str">
        <f>IF(AND((RIGHT($HM$3,2)-'[1]Miter Profiles'!$AC$222-'[1]Outside Edges'!$B117)&gt;=5,'[1]Outside Edges'!$Q117="Yes"),"Yes","No")</f>
        <v>Yes</v>
      </c>
      <c r="HN118" s="197" t="str">
        <f>IF(AND((RIGHT($HN$3,2)-'[1]Miter Profiles'!$AC$223-'[1]Outside Edges'!$B117)&gt;=5,'[1]Outside Edges'!$Q117="Yes"),"Yes","No")</f>
        <v>Yes</v>
      </c>
      <c r="HO118" s="201" t="str">
        <f>IF(AND((RIGHT($HO$3,2)-'[1]Miter Profiles'!$AC$224-'[1]Outside Edges'!$B117)&gt;=5,'[1]Outside Edges'!$Q117="Yes"),"Yes","No")</f>
        <v>No</v>
      </c>
      <c r="HP118" s="201" t="str">
        <f>IF(AND((RIGHT($HP$3,2)-'[1]Miter Profiles'!$AC$225-'[1]Outside Edges'!$B117)&gt;=5,'[1]Outside Edges'!$Q117="Yes"),"Yes","No")</f>
        <v>Yes</v>
      </c>
      <c r="HQ118" s="201" t="str">
        <f>IF(AND((RIGHT($HQ$3,3)-'[1]Miter Profiles'!$AC$226-'[1]Outside Edges'!$B117)&gt;=5,'[1]Outside Edges'!$Q117="Yes"),"Yes","No")</f>
        <v>No</v>
      </c>
      <c r="HR118" s="201" t="str">
        <f>IF(AND((RIGHT($HR$3,2)-'[1]Miter Profiles'!$AC$227-'[1]Outside Edges'!$B117)&gt;=5,'[1]Outside Edges'!$Q117="Yes"),"Yes","No")</f>
        <v>No</v>
      </c>
      <c r="HS118" s="197" t="str">
        <f>IF(AND((RIGHT($HS$3,2)-'[1]Miter Profiles'!$AC$228-'[1]Outside Edges'!$B117)&gt;=5,'[1]Outside Edges'!$Q117="Yes"),"Yes","No")</f>
        <v>Yes</v>
      </c>
      <c r="HT118" s="197" t="str">
        <f>IF(AND((RIGHT($HT$3,2)-'[1]Miter Profiles'!$AC$229-'[1]Outside Edges'!$B117)&gt;=5,'[1]Outside Edges'!$Q117="Yes"),"Yes","No")</f>
        <v>Yes</v>
      </c>
      <c r="HU118" s="197" t="str">
        <f>IF(AND((RIGHT($HU$3,2)-'[1]Miter Profiles'!$AC$230-'[1]Outside Edges'!$B117)&gt;=5,'[1]Outside Edges'!$Q117="Yes"),"Yes","No")</f>
        <v>Yes</v>
      </c>
      <c r="HV118" s="201" t="str">
        <f>IF(AND((RIGHT($HV$3,2)-'[1]Miter Profiles'!$AC$231-'[1]Outside Edges'!$B117)&gt;=5,'[1]Outside Edges'!$Q117="Yes"),"Yes","No")</f>
        <v>Yes</v>
      </c>
      <c r="HW118" s="201" t="str">
        <f>IF(AND((RIGHT($HW$3,2)-'[1]Miter Profiles'!$AC$232-'[1]Outside Edges'!$B117)&gt;=5,'[1]Outside Edges'!$Q117="Yes"),"Yes","No")</f>
        <v>Yes</v>
      </c>
      <c r="HX118" s="201" t="str">
        <f>IF(AND((RIGHT($HX$3,2)-'[1]Miter Profiles'!$AC$233-'[1]Outside Edges'!$B117)&gt;=5,'[1]Outside Edges'!$Q117="Yes"),"Yes","No")</f>
        <v>Yes</v>
      </c>
      <c r="HY118" s="197" t="str">
        <f>IF(AND((RIGHT($HY$3,2)-'[1]Miter Profiles'!$AC$234-'[1]Outside Edges'!$B117)&gt;=5,'[1]Outside Edges'!$Q117="Yes"),"Yes","No")</f>
        <v>No</v>
      </c>
      <c r="HZ118" s="197" t="str">
        <f>IF(AND((RIGHT($HZ$3,2)-'[1]Miter Profiles'!$AC$235-'[1]Outside Edges'!$B117)&gt;=5,'[1]Outside Edges'!$Q117="Yes"),"Yes","No")</f>
        <v>Yes</v>
      </c>
      <c r="IA118" s="197" t="str">
        <f>IF(AND((RIGHT($IA$3,2)-'[1]Miter Profiles'!$AC$236-'[1]Outside Edges'!$B117)&gt;=5,'[1]Outside Edges'!$Q117="Yes"),"Yes","No")</f>
        <v>Yes</v>
      </c>
      <c r="IB118" s="201" t="str">
        <f>IF(AND((RIGHT($IB$3,2)-'[1]Miter Profiles'!$AC$237-'[1]Outside Edges'!$B117)&gt;=5,'[1]Outside Edges'!$Q117="Yes"),"Yes","No")</f>
        <v>Yes</v>
      </c>
      <c r="IC118" s="201" t="str">
        <f>IF(AND((RIGHT($IC$3,2)-'[1]Miter Profiles'!$AC$238-'[1]Outside Edges'!$B117)&gt;=5,'[1]Outside Edges'!$Q117="Yes"),"Yes","No")</f>
        <v>Yes</v>
      </c>
      <c r="ID118" s="201" t="str">
        <f>IF(AND((RIGHT($ID$3,2)-'[1]Miter Profiles'!$AC$239-'[1]Outside Edges'!$B117)&gt;=5,'[1]Outside Edges'!$Q117="Yes"),"Yes","No")</f>
        <v>Yes</v>
      </c>
      <c r="IE118" s="197" t="str">
        <f>IF(AND((RIGHT($IE$3,2)-'[1]Miter Profiles'!$AC$240-'[1]Outside Edges'!$B117)&gt;=5,'[1]Outside Edges'!$Q117="Yes"),"Yes","No")</f>
        <v>Yes</v>
      </c>
      <c r="IF118" s="197" t="str">
        <f>IF(AND((RIGHT($IF$3,2)-'[1]Miter Profiles'!$AC$241-'[1]Outside Edges'!$B117)&gt;=5,'[1]Outside Edges'!$Q117="Yes"),"Yes","No")</f>
        <v>Yes</v>
      </c>
      <c r="IG118" s="197" t="str">
        <f>IF(AND((RIGHT($IG$3,2)-'[1]Miter Profiles'!$AC$242-'[1]Outside Edges'!$B117)&gt;=5,'[1]Outside Edges'!$Q117="Yes"),"Yes","No")</f>
        <v>Yes</v>
      </c>
      <c r="IH118" s="201" t="str">
        <f>IF(AND((RIGHT($IH$3,2)-'[1]Miter Profiles'!$AC$243-'[1]Outside Edges'!$B117)&gt;=5,'[1]Outside Edges'!$Q117="Yes"),"Yes","No")</f>
        <v>Yes</v>
      </c>
      <c r="II118" s="201" t="str">
        <f>IF(AND((RIGHT($II$3,2)-'[1]Miter Profiles'!$AC$244-'[1]Outside Edges'!$B117)&gt;=5,'[1]Outside Edges'!$Q117="Yes"),"Yes","No")</f>
        <v>Yes</v>
      </c>
      <c r="IJ118" s="201" t="str">
        <f>IF(AND((RIGHT($IJ$3,2)-'[1]Miter Profiles'!$AC$245-'[1]Outside Edges'!$B117)&gt;=5,'[1]Outside Edges'!$Q117="Yes"),"Yes","No")</f>
        <v>Yes</v>
      </c>
      <c r="IK118" s="197" t="str">
        <f>IF(AND((RIGHT($IK$3,2)-'[1]Miter Profiles'!$AC$246-'[1]Outside Edges'!$B117)&gt;=5,'[1]Outside Edges'!$Q117="Yes"),"Yes","No")</f>
        <v>Yes</v>
      </c>
      <c r="IL118" s="197" t="str">
        <f>IF(AND((RIGHT($IL$3,2)-'[1]Miter Profiles'!$AC$247-'[1]Outside Edges'!$B117)&gt;=5,'[1]Outside Edges'!$Q117="Yes"),"Yes","No")</f>
        <v>Yes</v>
      </c>
      <c r="IM118" s="197" t="str">
        <f>IF(AND((RIGHT($IM$3,2)-'[1]Miter Profiles'!$AC$248-'[1]Outside Edges'!$B117)&gt;=5,'[1]Outside Edges'!$Q117="Yes"),"Yes","No")</f>
        <v>Yes</v>
      </c>
      <c r="IN118" s="201" t="str">
        <f>IF(AND((RIGHT($IN$3,2)-'[1]Miter Profiles'!$AC$249-'[1]Outside Edges'!$B117)&gt;=5,'[1]Outside Edges'!$Q117="Yes"),"Yes","No")</f>
        <v>No</v>
      </c>
      <c r="IO118" s="201" t="str">
        <f>IF(AND((RIGHT($IO$3,2)-'[1]Miter Profiles'!$AC$250-'[1]Outside Edges'!$B117)&gt;=5,'[1]Outside Edges'!$Q117="Yes"),"Yes","No")</f>
        <v>Yes</v>
      </c>
      <c r="IP118" s="201" t="str">
        <f>IF(AND((RIGHT($IP$3,2)-'[1]Miter Profiles'!$AC$251-'[1]Outside Edges'!$B117)&gt;=5,'[1]Outside Edges'!$Q117="Yes"),"Yes","No")</f>
        <v>Yes</v>
      </c>
      <c r="IQ118" s="197" t="str">
        <f>IF(AND((RIGHT($IQ$3,2)-'[1]Miter Profiles'!$AC$252-'[1]Outside Edges'!$B117)&gt;=5,'[1]Outside Edges'!$Q117="Yes"),"Yes","No")</f>
        <v>No</v>
      </c>
      <c r="IR118" s="197" t="str">
        <f>IF(AND((RIGHT($IR$3,2)-'[1]Miter Profiles'!$AC$253-'[1]Outside Edges'!$B117)&gt;=5,'[1]Outside Edges'!$Q117="Yes"),"Yes","No")</f>
        <v>Yes</v>
      </c>
      <c r="IS118" s="197" t="str">
        <f>IF(AND((RIGHT($IS$3,2)-'[1]Miter Profiles'!$AC$254-'[1]Outside Edges'!$B117)&gt;=5,'[1]Outside Edges'!$Q117="Yes"),"Yes","No")</f>
        <v>Yes</v>
      </c>
      <c r="IT118" s="201" t="str">
        <f>IF(AND((RIGHT($IT$3,2)-'[1]Miter Profiles'!$AC$255-'[1]Outside Edges'!$B117)&gt;=5,'[1]Outside Edges'!$Q117="Yes"),"Yes","No")</f>
        <v>Yes</v>
      </c>
      <c r="IU118" s="201" t="str">
        <f>IF(AND((RIGHT($IU$3,2)-'[1]Miter Profiles'!$AC$256-'[1]Outside Edges'!$B117)&gt;=5,'[1]Outside Edges'!$Q117="Yes"),"Yes","No")</f>
        <v>Yes</v>
      </c>
      <c r="IV118" s="201" t="str">
        <f>IF(AND((RIGHT($IV$3,2)-'[1]Miter Profiles'!$AC$257-'[1]Outside Edges'!$B117)&gt;=5,'[1]Outside Edges'!$Q117="Yes"),"Yes","No")</f>
        <v>Yes</v>
      </c>
      <c r="IW118" s="197" t="str">
        <f>IF(AND((RIGHT($IW$3,2)-'[1]Miter Profiles'!$AC$258-'[1]Outside Edges'!$B117)&gt;=5,'[1]Outside Edges'!$Q117="Yes"),"Yes","No")</f>
        <v>Yes</v>
      </c>
      <c r="IX118" s="197" t="str">
        <f>IF(AND((RIGHT($IX$3,2)-'[1]Miter Profiles'!$AC$259-'[1]Outside Edges'!$B117)&gt;=5,'[1]Outside Edges'!$Q117="Yes"),"Yes","No")</f>
        <v>Yes</v>
      </c>
      <c r="IY118" s="197" t="str">
        <f>IF(AND((RIGHT($IY$3,2)-'[1]Miter Profiles'!$AC$260-'[1]Outside Edges'!$B117)&gt;=5,'[1]Outside Edges'!$Q117="Yes"),"Yes","No")</f>
        <v>Yes</v>
      </c>
      <c r="IZ118" s="201" t="str">
        <f>IF(AND((RIGHT($IZ$3,2)-'[1]Miter Profiles'!$AC$261-'[1]Outside Edges'!$B117)&gt;=5,'[1]Outside Edges'!$Q117="Yes"),"Yes","No")</f>
        <v>Yes</v>
      </c>
      <c r="JA118" s="201" t="str">
        <f>IF(AND((RIGHT($JA$3,2)-'[1]Miter Profiles'!$AC$262-'[1]Outside Edges'!$B117)&gt;=5,'[1]Outside Edges'!$Q117="Yes"),"Yes","No")</f>
        <v>Yes</v>
      </c>
      <c r="JB118" s="201" t="str">
        <f>IF(AND((RIGHT($JB$3,2)-'[1]Miter Profiles'!$AC$263-'[1]Outside Edges'!$B117)&gt;=5,'[1]Outside Edges'!$Q117="Yes"),"Yes","No")</f>
        <v>Yes</v>
      </c>
      <c r="JC118" s="197" t="str">
        <f>IF(AND((RIGHT($JC$3,2)-'[1]Miter Profiles'!$AC$264-'[1]Outside Edges'!$B117)&gt;=5,'[1]Outside Edges'!$Q117="Yes"),"Yes","No")</f>
        <v>Yes</v>
      </c>
      <c r="JD118" s="197" t="str">
        <f>IF(AND((RIGHT($JD$3,2)-'[1]Miter Profiles'!$AC$265-'[1]Outside Edges'!$B117)&gt;=5,'[1]Outside Edges'!$Q117="Yes"),"Yes","No")</f>
        <v>Yes</v>
      </c>
      <c r="JE118" s="197" t="str">
        <f>IF(AND((RIGHT($JE$3,2)-'[1]Miter Profiles'!$AC$266-'[1]Outside Edges'!$B117)&gt;=5,'[1]Outside Edges'!$Q117="Yes"),"Yes","No")</f>
        <v>Yes</v>
      </c>
      <c r="JF118" s="201" t="str">
        <f>IF(AND((RIGHT($JF$3,2)-'[1]Miter Profiles'!$AC$267-'[1]Outside Edges'!$B117)&gt;=5,'[1]Outside Edges'!$Q117="Yes"),"Yes","No")</f>
        <v>No</v>
      </c>
      <c r="JG118" s="201" t="str">
        <f>IF(AND((RIGHT($JG$3,2)-'[1]Miter Profiles'!$AC$268-'[1]Outside Edges'!$B117)&gt;=5,'[1]Outside Edges'!$Q117="Yes"),"Yes","No")</f>
        <v>Yes</v>
      </c>
      <c r="JH118" s="201" t="str">
        <f>IF(AND((RIGHT($JH$3,2)-'[1]Miter Profiles'!$AC$269-'[1]Outside Edges'!$B117)&gt;=5,'[1]Outside Edges'!$Q117="Yes"),"Yes","No")</f>
        <v>Yes</v>
      </c>
      <c r="JI118" s="197" t="str">
        <f>IF(AND((RIGHT($JI$3,2)-'[1]Miter Profiles'!$AC$270-'[1]Outside Edges'!$B117)&gt;=5,'[1]Outside Edges'!$Q117="Yes"),"Yes","No")</f>
        <v>Yes</v>
      </c>
      <c r="JJ118" s="197" t="str">
        <f>IF(AND((RIGHT($JJ$3,2)-'[1]Miter Profiles'!$AC$271-'[1]Outside Edges'!$B117)&gt;=5,'[1]Outside Edges'!$Q117="Yes"),"Yes","No")</f>
        <v>Yes</v>
      </c>
      <c r="JK118" s="197" t="str">
        <f>IF(AND((RIGHT($JK$3,2)-'[1]Miter Profiles'!$AC$272-'[1]Outside Edges'!$B117)&gt;=5,'[1]Outside Edges'!$Q117="Yes"),"Yes","No")</f>
        <v>Yes</v>
      </c>
      <c r="JL118" s="201" t="str">
        <f>IF(AND((RIGHT($JL$3,2)-'[1]Miter Profiles'!$AC$273-'[1]Outside Edges'!$B117)&gt;=5,'[1]Outside Edges'!$Q117="Yes"),"Yes","No")</f>
        <v>Yes</v>
      </c>
      <c r="JM118" s="201" t="str">
        <f>IF(AND((RIGHT($JM$3,2)-'[1]Miter Profiles'!$AC$274-'[1]Outside Edges'!$B117)&gt;=5,'[1]Outside Edges'!$Q117="Yes"),"Yes","No")</f>
        <v>Yes</v>
      </c>
      <c r="JN118" s="201" t="str">
        <f>IF(AND((RIGHT($JN$3,2)-'[1]Miter Profiles'!$AC$275-'[1]Outside Edges'!$B117)&gt;=5,'[1]Outside Edges'!$Q117="Yes"),"Yes","No")</f>
        <v>Yes</v>
      </c>
      <c r="JO118" s="197" t="str">
        <f>IF(AND((RIGHT($JO$3,2)-'[1]Miter Profiles'!$AC$276-'[1]Outside Edges'!$B117)&gt;=5,'[1]Outside Edges'!$Q117="Yes"),"Yes","No")</f>
        <v>Yes</v>
      </c>
      <c r="JP118" s="197" t="str">
        <f>IF(AND((RIGHT($JP$3,2)-'[1]Miter Profiles'!$AC$277-'[1]Outside Edges'!$B117)&gt;=5,'[1]Outside Edges'!$Q117="Yes"),"Yes","No")</f>
        <v>Yes</v>
      </c>
      <c r="JQ118" s="197" t="str">
        <f>IF(AND((RIGHT($JQ$3,2)-'[1]Miter Profiles'!$AC$278-'[1]Outside Edges'!$B117)&gt;=5,'[1]Outside Edges'!$Q117="Yes"),"Yes","No")</f>
        <v>Yes</v>
      </c>
      <c r="JR118" s="201" t="str">
        <f>IF(AND((RIGHT($JR$3,2)-'[1]Miter Profiles'!$AC$279-'[1]Outside Edges'!$B117)&gt;=5,'[1]Outside Edges'!$Q117="Yes"),"Yes","No")</f>
        <v>No</v>
      </c>
      <c r="JS118" s="201" t="str">
        <f>IF(AND((RIGHT($JS$3,2)-'[1]Miter Profiles'!$AC$280-'[1]Outside Edges'!$B117)&gt;=5,'[1]Outside Edges'!$Q117="Yes"),"Yes","No")</f>
        <v>Yes</v>
      </c>
      <c r="JT118" s="201" t="str">
        <f>IF(AND((RIGHT($JT$3,2)-'[1]Miter Profiles'!$AC$281-'[1]Outside Edges'!$B117)&gt;=5,'[1]Outside Edges'!$Q117="Yes"),"Yes","No")</f>
        <v>Yes</v>
      </c>
      <c r="JU118" s="197" t="str">
        <f>IF(AND((RIGHT($JU$3,2)-'[1]Miter Profiles'!$AC$282-'[1]Outside Edges'!$B117)&gt;=5,'[1]Outside Edges'!$Q117="Yes"),"Yes","No")</f>
        <v>No</v>
      </c>
      <c r="JV118" s="197" t="str">
        <f>IF(AND((RIGHT($JV$3,2)-'[1]Miter Profiles'!$AC$283-'[1]Outside Edges'!$B117)&gt;=5,'[1]Outside Edges'!$Q117="Yes"),"Yes","No")</f>
        <v>Yes</v>
      </c>
      <c r="JW118" s="197" t="str">
        <f>IF(AND((RIGHT($JW$3,2)-'[1]Miter Profiles'!$AC$284-'[1]Outside Edges'!$B117)&gt;=5,'[1]Outside Edges'!$Q117="Yes"),"Yes","No")</f>
        <v>Yes</v>
      </c>
      <c r="JX118" s="201" t="str">
        <f>IF(AND((RIGHT($JX$3,2)-'[1]Miter Profiles'!$AC$285-'[1]Outside Edges'!$B117)&gt;=5,'[1]Outside Edges'!$Q117="Yes"),"Yes","No")</f>
        <v>Yes</v>
      </c>
      <c r="JY118" s="201" t="str">
        <f>IF(AND((RIGHT($JY$3,2)-'[1]Miter Profiles'!$AC$286-'[1]Outside Edges'!$B117)&gt;=5,'[1]Outside Edges'!$Q117="Yes"),"Yes","No")</f>
        <v>Yes</v>
      </c>
      <c r="JZ118" s="201" t="str">
        <f>IF(AND((RIGHT($JZ$3,2)-'[1]Miter Profiles'!$AC$287-'[1]Outside Edges'!$B117)&gt;=5,'[1]Outside Edges'!$Q117="Yes"),"Yes","No")</f>
        <v>Yes</v>
      </c>
      <c r="KA118" s="197" t="str">
        <f>IF(AND((RIGHT($KA$3,2)-'[1]Miter Profiles'!$AC$288-'[1]Outside Edges'!$B117)&gt;=5,'[1]Outside Edges'!$Q117="Yes"),"Yes","No")</f>
        <v>Yes</v>
      </c>
      <c r="KB118" s="197" t="str">
        <f>IF(AND((RIGHT($KB$3,2)-'[1]Miter Profiles'!$AC$289-'[1]Outside Edges'!$B117)&gt;=5,'[1]Outside Edges'!$Q117="Yes"),"Yes","No")</f>
        <v>Yes</v>
      </c>
      <c r="KC118" s="197" t="str">
        <f>IF(AND((RIGHT($KC$3,2)-'[1]Miter Profiles'!$AC$290-'[1]Outside Edges'!$B117)&gt;=5,'[1]Outside Edges'!$Q117="Yes"),"Yes","No")</f>
        <v>Yes</v>
      </c>
      <c r="KD118" s="201" t="str">
        <f>IF(AND((RIGHT($KD$3,2)-'[1]Miter Profiles'!$AC$291-'[1]Outside Edges'!$B117)&gt;=5,'[1]Outside Edges'!$Q117="Yes"),"Yes","No")</f>
        <v>Yes</v>
      </c>
      <c r="KE118" s="201" t="str">
        <f>IF(AND((RIGHT($KE$3,2)-'[1]Miter Profiles'!$AC$292-'[1]Outside Edges'!$B117)&gt;=5,'[1]Outside Edges'!$Q117="Yes"),"Yes","No")</f>
        <v>Yes</v>
      </c>
      <c r="KF118" s="201" t="str">
        <f>IF(AND((RIGHT($KF$3,2)-'[1]Miter Profiles'!$AC$293-'[1]Outside Edges'!$B117)&gt;=5,'[1]Outside Edges'!$Q117="Yes"),"Yes","No")</f>
        <v>Yes</v>
      </c>
      <c r="KG118" s="197" t="str">
        <f>IF(AND((RIGHT($KG$3,2)-'[1]Miter Profiles'!$AC$294-'[1]Outside Edges'!$B117)&gt;=5,'[1]Outside Edges'!$Q117="Yes"),"Yes","No")</f>
        <v>Yes</v>
      </c>
      <c r="KH118" s="197" t="str">
        <f>IF(AND((RIGHT($KH$3,2)-'[1]Miter Profiles'!$AC$295-'[1]Outside Edges'!$B117)&gt;=5,'[1]Outside Edges'!$Q117="Yes"),"Yes","No")</f>
        <v>Yes</v>
      </c>
      <c r="KI118" s="197" t="str">
        <f>IF(AND((RIGHT($KI$3,2)-'[1]Miter Profiles'!$AC$296-'[1]Outside Edges'!$B117)&gt;=5,'[1]Outside Edges'!$Q117="Yes"),"Yes","No")</f>
        <v>Yes</v>
      </c>
      <c r="KJ118" s="201" t="str">
        <f>IF(AND((RIGHT($KJ$3,2)-'[1]Miter Profiles'!$AC$297-'[1]Outside Edges'!$B117)&gt;=5,'[1]Outside Edges'!$Q117="Yes"),"Yes","No")</f>
        <v>Yes</v>
      </c>
      <c r="KK118" s="201" t="str">
        <f>IF(AND((RIGHT($KK$3,2)-'[1]Miter Profiles'!$AC$298-'[1]Outside Edges'!$B117)&gt;=5,'[1]Outside Edges'!$Q117="Yes"),"Yes","No")</f>
        <v>Yes</v>
      </c>
      <c r="KL118" s="201" t="str">
        <f>IF(AND((RIGHT($KL$3,2)-'[1]Miter Profiles'!$AC$299-'[1]Outside Edges'!$B117)&gt;=5,'[1]Outside Edges'!$Q117="Yes"),"Yes","No")</f>
        <v>Yes</v>
      </c>
      <c r="KM118" s="197" t="str">
        <f>IF(AND((RIGHT($KM$3,2)-'[1]Miter Profiles'!$AC$300-'[1]Outside Edges'!$B117)&gt;=5,'[1]Outside Edges'!$Q117="Yes"),"Yes","No")</f>
        <v>Yes</v>
      </c>
      <c r="KN118" s="197" t="str">
        <f>IF(AND((RIGHT($KN$3,2)-'[1]Miter Profiles'!$AC$301-'[1]Outside Edges'!$B117)&gt;=5,'[1]Outside Edges'!$Q117="Yes"),"Yes","No")</f>
        <v>Yes</v>
      </c>
      <c r="KO118" s="197" t="str">
        <f>IF(AND((RIGHT($KO$3,2)-'[1]Miter Profiles'!$AC$302-'[1]Outside Edges'!$B117)&gt;=5,'[1]Outside Edges'!$Q117="Yes"),"Yes","No")</f>
        <v>Yes</v>
      </c>
      <c r="KP118" s="201" t="str">
        <f>IF(AND((RIGHT($KP$3,2)-'[1]Miter Profiles'!$AC$303-'[1]Outside Edges'!$B117)&gt;=5,'[1]Outside Edges'!$Q117="Yes"),"Yes","No")</f>
        <v>Yes</v>
      </c>
      <c r="KQ118" s="201" t="str">
        <f>IF(AND((RIGHT($KQ$3,2)-'[1]Miter Profiles'!$AC$304-'[1]Outside Edges'!$B117)&gt;=5,'[1]Outside Edges'!$Q117="Yes"),"Yes","No")</f>
        <v>Yes</v>
      </c>
      <c r="KR118" s="201" t="str">
        <f>IF(AND((RIGHT($KR$3,2)-'[1]Miter Profiles'!$AC$305-'[1]Outside Edges'!$B117)&gt;=5,'[1]Outside Edges'!$Q117="Yes"),"Yes","No")</f>
        <v>Yes</v>
      </c>
      <c r="KS118" s="197" t="str">
        <f>IF(AND((RIGHT($KS$3,2)-'[1]Miter Profiles'!$AC$306-'[1]Outside Edges'!$B117)&gt;=5,'[1]Outside Edges'!$Q117="Yes"),"Yes","No")</f>
        <v>Yes</v>
      </c>
      <c r="KT118" s="197" t="str">
        <f>IF(AND((RIGHT($KT$3,2)-'[1]Miter Profiles'!$AC$307-'[1]Outside Edges'!$B117)&gt;=5,'[1]Outside Edges'!$Q117="Yes"),"Yes","No")</f>
        <v>Yes</v>
      </c>
      <c r="KU118" s="197" t="str">
        <f>IF(AND((RIGHT($KU$3,2)-'[1]Miter Profiles'!$AC$308-'[1]Outside Edges'!$B117)&gt;=5,'[1]Outside Edges'!$Q117="Yes"),"Yes","No")</f>
        <v>Yes</v>
      </c>
      <c r="KV118" s="201" t="str">
        <f>IF(AND((RIGHT($KV$3,2)-'[1]Miter Profiles'!$AC$309-'[1]Outside Edges'!$B117)&gt;=5,'[1]Outside Edges'!$Q117="Yes"),"Yes","No")</f>
        <v>No</v>
      </c>
      <c r="KW118" s="201" t="str">
        <f>IF(AND((RIGHT($KW$3,2)-'[1]Miter Profiles'!$AC$310-'[1]Outside Edges'!$B117)&gt;=5,'[1]Outside Edges'!$Q117="Yes"),"Yes","No")</f>
        <v>Yes</v>
      </c>
      <c r="KX118" s="201" t="str">
        <f>IF(AND((RIGHT($KX$3,2)-'[1]Miter Profiles'!$AC$311-'[1]Outside Edges'!$B117)&gt;=5,'[1]Outside Edges'!$Q117="Yes"),"Yes","No")</f>
        <v>Yes</v>
      </c>
      <c r="KY118" s="197" t="str">
        <f>IF(AND((RIGHT($KY$3,2)-'[1]Miter Profiles'!$AC$312-'[1]Outside Edges'!$B117)&gt;=5,'[1]Outside Edges'!$Q117="Yes"),"Yes","No")</f>
        <v>Yes</v>
      </c>
      <c r="KZ118" s="197" t="str">
        <f>IF(AND((RIGHT($KZ$3,2)-'[1]Miter Profiles'!$AC$313-'[1]Outside Edges'!$B117)&gt;=5,'[1]Outside Edges'!$Q117="Yes"),"Yes","No")</f>
        <v>Yes</v>
      </c>
      <c r="LA118" s="197" t="str">
        <f>IF(AND((RIGHT($LA$3,2)-'[1]Miter Profiles'!$AC$314-'[1]Outside Edges'!$B117)&gt;=5,'[1]Outside Edges'!$Q117="Yes"),"Yes","No")</f>
        <v>Yes</v>
      </c>
      <c r="LB118" s="201" t="str">
        <f>IF(AND((RIGHT($LB$3,2)-'[1]Miter Profiles'!$AC$315-'[1]Outside Edges'!$B117)&gt;=5,'[1]Outside Edges'!$Q117="Yes"),"Yes","No")</f>
        <v>Yes</v>
      </c>
      <c r="LC118" s="201" t="str">
        <f>IF(AND((RIGHT($LC$3,2)-'[1]Miter Profiles'!$AC$316-'[1]Outside Edges'!$B117)&gt;=5,'[1]Outside Edges'!$Q117="Yes"),"Yes","No")</f>
        <v>Yes</v>
      </c>
      <c r="LD118" s="201" t="str">
        <f>IF(AND((RIGHT($LD$3,2)-'[1]Miter Profiles'!$AC$317-'[1]Outside Edges'!$B117)&gt;=5,'[1]Outside Edges'!$Q117="Yes"),"Yes","No")</f>
        <v>Yes</v>
      </c>
      <c r="LE118" s="201" t="str">
        <f>IF(AND((RIGHT($LE$3,2)-'[1]Miter Profiles'!$AC$318-'[1]Outside Edges'!$B117)&gt;=5,'[1]Outside Edges'!$Q117="Yes"),"Yes","No")</f>
        <v>Yes</v>
      </c>
      <c r="LF118" s="197" t="str">
        <f>IF(AND((RIGHT($LF$3,2)-'[1]Miter Profiles'!$AC$319-'[1]Outside Edges'!$B117)&gt;=5,'[1]Outside Edges'!$Q117="Yes"),"Yes","No")</f>
        <v>Yes</v>
      </c>
      <c r="LG118" s="197" t="str">
        <f>IF(AND((RIGHT($LG$3,2)-'[1]Miter Profiles'!$AC$320-'[1]Outside Edges'!$B117)&gt;=5,'[1]Outside Edges'!$Q117="Yes"),"Yes","No")</f>
        <v>Yes</v>
      </c>
      <c r="LH118" s="197" t="str">
        <f>IF(AND((RIGHT($LH$3,2)-'[1]Miter Profiles'!$AC$321-'[1]Outside Edges'!$B117)&gt;=5,'[1]Outside Edges'!$Q117="Yes"),"Yes","No")</f>
        <v>Yes</v>
      </c>
      <c r="LI118" s="197" t="str">
        <f>IF(AND((RIGHT($LI$3,2)-'[1]Miter Profiles'!$AC$322-'[1]Outside Edges'!$B117)&gt;=5,'[1]Outside Edges'!$Q117="Yes"),"Yes","No")</f>
        <v>Yes</v>
      </c>
      <c r="LJ118" s="201" t="str">
        <f>IF(AND((RIGHT($LJ$3,2)-'[1]Miter Profiles'!$AC$323-'[1]Outside Edges'!$B117)&gt;=5,'[1]Outside Edges'!$Q117="Yes"),"Yes","No")</f>
        <v>No</v>
      </c>
      <c r="LK118" s="201" t="str">
        <f>IF(AND((RIGHT($LK$3,2)-'[1]Miter Profiles'!$AC$324-'[1]Outside Edges'!$B117)&gt;=5,'[1]Outside Edges'!$Q117="Yes"),"Yes","No")</f>
        <v>Yes</v>
      </c>
      <c r="LL118" s="201" t="str">
        <f>IF(AND((RIGHT($LL$3,2)-'[1]Miter Profiles'!$AC$325-'[1]Outside Edges'!$B117)&gt;=5,'[1]Outside Edges'!$Q117="Yes"),"Yes","No")</f>
        <v>Yes</v>
      </c>
      <c r="LM118" s="197" t="str">
        <f>IF(AND((RIGHT($LM$3,2)-'[1]Miter Profiles'!$AC$326-'[1]Outside Edges'!$B117)&gt;=5,'[1]Outside Edges'!$Q117="Yes"),"Yes","No")</f>
        <v>Yes</v>
      </c>
      <c r="LN118" s="197" t="str">
        <f>IF(AND((RIGHT($LN$3,2)-'[1]Miter Profiles'!$AC$327-'[1]Outside Edges'!$B117)&gt;=5,'[1]Outside Edges'!$Q117="Yes"),"Yes","No")</f>
        <v>Yes</v>
      </c>
      <c r="LO118" s="197" t="str">
        <f>IF(AND((RIGHT($LO$3,2)-'[1]Miter Profiles'!$AC$328-'[1]Outside Edges'!$B117)&gt;=5,'[1]Outside Edges'!$Q117="Yes"),"Yes","No")</f>
        <v>Yes</v>
      </c>
      <c r="LP118" s="201" t="str">
        <f>IF(AND((RIGHT($LP$3,2)-'[1]Miter Profiles'!$AC$329-'[1]Outside Edges'!$B117)&gt;=5,'[1]Outside Edges'!$Q117="Yes"),"Yes","No")</f>
        <v>No</v>
      </c>
      <c r="LQ118" s="201" t="str">
        <f>IF(AND((RIGHT($LQ$3,2)-'[1]Miter Profiles'!$AC$330-'[1]Outside Edges'!$B117)&gt;=5,'[1]Outside Edges'!$Q117="Yes"),"Yes","No")</f>
        <v>Yes</v>
      </c>
      <c r="LR118" s="201" t="str">
        <f>IF(AND((RIGHT($LR$3,2)-'[1]Miter Profiles'!$AC$331-'[1]Outside Edges'!$B117)&gt;=5,'[1]Outside Edges'!$Q117="Yes"),"Yes","No")</f>
        <v>Yes</v>
      </c>
      <c r="LS118" s="197" t="str">
        <f>IF(AND((RIGHT($LS$3,2)-'[1]Miter Profiles'!$AC$332-'[1]Outside Edges'!$B117)&gt;=5,'[1]Outside Edges'!$Q117="Yes"),"Yes","No")</f>
        <v>No</v>
      </c>
      <c r="LT118" s="197" t="str">
        <f>IF(AND((RIGHT($LT$3,2)-'[1]Miter Profiles'!$AC$333-'[1]Outside Edges'!$B117)&gt;=5,'[1]Outside Edges'!$Q117="Yes"),"Yes","No")</f>
        <v>Yes</v>
      </c>
      <c r="LU118" s="197" t="str">
        <f>IF(AND((RIGHT($LU$3,2)-'[1]Miter Profiles'!$AC$334-'[1]Outside Edges'!$B117)&gt;=5,'[1]Outside Edges'!$Q117="Yes"),"Yes","No")</f>
        <v>Yes</v>
      </c>
      <c r="LV118" s="201" t="str">
        <f>IF(AND((RIGHT($LV$3,2)-'[1]Miter Profiles'!$AC$335-'[1]Outside Edges'!$B117)&gt;=5,'[1]Outside Edges'!$Q117="Yes"),"Yes","No")</f>
        <v>Yes</v>
      </c>
      <c r="LW118" s="201" t="str">
        <f>IF(AND((RIGHT($LW$3,2)-'[1]Miter Profiles'!$AC$336-'[1]Outside Edges'!$B117)&gt;=5,'[1]Outside Edges'!$Q117="Yes"),"Yes","No")</f>
        <v>Yes</v>
      </c>
      <c r="LX118" s="201" t="str">
        <f>IF(AND((RIGHT($LX$3,2)-'[1]Miter Profiles'!$AC$337-'[1]Outside Edges'!$B117)&gt;=5,'[1]Outside Edges'!$Q117="Yes"),"Yes","No")</f>
        <v>Yes</v>
      </c>
      <c r="LY118" s="197" t="str">
        <f>IF(AND((RIGHT($LY$3,2)-'[1]Miter Profiles'!$AC$338-'[1]Outside Edges'!$B117)&gt;=5,'[1]Outside Edges'!$Q117="Yes"),"Yes","No")</f>
        <v>Yes</v>
      </c>
      <c r="LZ118" s="197" t="str">
        <f>IF(AND((RIGHT($LZ$3,2)-'[1]Miter Profiles'!$AC$339-'[1]Outside Edges'!$B117)&gt;=5,'[1]Outside Edges'!$Q117="Yes"),"Yes","No")</f>
        <v>Yes</v>
      </c>
      <c r="MA118" s="197" t="str">
        <f>IF(AND((RIGHT($MA$3,2)-'[1]Miter Profiles'!$AC$340-'[1]Outside Edges'!$B117)&gt;=5,'[1]Outside Edges'!$Q117="Yes"),"Yes","No")</f>
        <v>Yes</v>
      </c>
      <c r="MB118" s="201" t="str">
        <f>IF(AND((RIGHT($MB$3,2)-'[1]Miter Profiles'!$AC$341-'[1]Outside Edges'!$B117)&gt;=5,'[1]Outside Edges'!$Q117="Yes"),"Yes","No")</f>
        <v>Yes</v>
      </c>
      <c r="MC118" s="201" t="str">
        <f>IF(AND((RIGHT($MC$3,2)-'[1]Miter Profiles'!$AC$342-'[1]Outside Edges'!$B117)&gt;=5,'[1]Outside Edges'!$Q117="Yes"),"Yes","No")</f>
        <v>Yes</v>
      </c>
      <c r="MD118" s="201" t="str">
        <f>IF(AND((RIGHT($MD$3,2)-'[1]Miter Profiles'!$AC$343-'[1]Outside Edges'!$B117)&gt;=5,'[1]Outside Edges'!$Q117="Yes"),"Yes","No")</f>
        <v>Yes</v>
      </c>
      <c r="ME118" s="197" t="str">
        <f>IF(AND((RIGHT($ME$3,2)-'[1]Miter Profiles'!$AC$344-'[1]Outside Edges'!$B117)&gt;=5,'[1]Outside Edges'!$Q117="Yes"),"Yes","No")</f>
        <v>Yes</v>
      </c>
      <c r="MF118" s="197" t="str">
        <f>IF(AND((RIGHT($MF$3,2)-'[1]Miter Profiles'!$AC$345-'[1]Outside Edges'!$B117)&gt;=5,'[1]Outside Edges'!$Q117="Yes"),"Yes","No")</f>
        <v>Yes</v>
      </c>
      <c r="MG118" s="197" t="str">
        <f>IF(AND((RIGHT($MG$3,2)-'[1]Miter Profiles'!$AC$346-'[1]Outside Edges'!$B117)&gt;=5,'[1]Outside Edges'!$Q117="Yes"),"Yes","No")</f>
        <v>Yes</v>
      </c>
      <c r="MH118" s="201" t="str">
        <f>IF(AND((RIGHT($MH$3,2)-'[1]Miter Profiles'!$AC$347-'[1]Outside Edges'!$B117)&gt;=5,'[1]Outside Edges'!$Q117="Yes"),"Yes","No")</f>
        <v>Yes</v>
      </c>
      <c r="MI118" s="201" t="str">
        <f>IF(AND((RIGHT($MI$3,2)-'[1]Miter Profiles'!$AC$348-'[1]Outside Edges'!$B117)&gt;=5,'[1]Outside Edges'!$Q117="Yes"),"Yes","No")</f>
        <v>Yes</v>
      </c>
      <c r="MJ118" s="201" t="str">
        <f>IF(AND((RIGHT($MJ$3,2)-'[1]Miter Profiles'!$AC$349-'[1]Outside Edges'!$B117)&gt;=5,'[1]Outside Edges'!$Q117="Yes"),"Yes","No")</f>
        <v>Yes</v>
      </c>
      <c r="MK118" s="197" t="str">
        <f>IF(AND((RIGHT($MK$3,2)-'[1]Miter Profiles'!$AC$350-'[1]Outside Edges'!$B117)&gt;=5,'[1]Outside Edges'!$Q117="Yes"),"Yes","No")</f>
        <v>Yes</v>
      </c>
      <c r="ML118" s="197" t="str">
        <f>IF(AND((RIGHT($ML$3,2)-'[1]Miter Profiles'!$AC$351-'[1]Outside Edges'!$B117)&gt;=5,'[1]Outside Edges'!$Q117="Yes"),"Yes","No")</f>
        <v>Yes</v>
      </c>
      <c r="MM118" s="197" t="str">
        <f>IF(AND((RIGHT($MM$3,2)-'[1]Miter Profiles'!$AC$352-'[1]Outside Edges'!$B117)&gt;=5,'[1]Outside Edges'!$Q117="Yes"),"Yes","No")</f>
        <v>Yes</v>
      </c>
      <c r="MN118" s="201" t="str">
        <f>IF(AND((RIGHT($MK$3,2)-'[1]Miter Profiles'!$AC$353-'[1]Outside Edges'!$B117)&gt;=5,'[1]Outside Edges'!$Q117="Yes"),"Yes","No")</f>
        <v>Yes</v>
      </c>
      <c r="MO118" s="201" t="str">
        <f>IF(AND((RIGHT($ML$3,2)-'[1]Miter Profiles'!$AC$354-'[1]Outside Edges'!$B117)&gt;=5,'[1]Outside Edges'!$Q117="Yes"),"Yes","No")</f>
        <v>Yes</v>
      </c>
      <c r="MP118" s="201" t="str">
        <f>IF(AND((RIGHT($MM$3,2)-'[1]Miter Profiles'!$AC$355-'[1]Outside Edges'!$B117)&gt;=5,'[1]Outside Edges'!$Q117="Yes"),"Yes","No")</f>
        <v>Yes</v>
      </c>
      <c r="MQ118" s="197" t="str">
        <f>IF(AND((RIGHT($MK$3,2)-'[1]Miter Profiles'!$AC$356-'[1]Outside Edges'!$B117)&gt;=5,'[1]Outside Edges'!$Q117="Yes"),"Yes","No")</f>
        <v>No</v>
      </c>
      <c r="MR118" s="197" t="str">
        <f>IF(AND((RIGHT($ML$3,2)-'[1]Miter Profiles'!$AC$357-'[1]Outside Edges'!$B117)&gt;=5,'[1]Outside Edges'!$Q117="Yes"),"Yes","No")</f>
        <v>Yes</v>
      </c>
      <c r="MS118" s="197" t="str">
        <f>IF(AND((RIGHT($MM$3,2)-'[1]Miter Profiles'!$AC$358-'[1]Outside Edges'!$B117)&gt;=5,'[1]Outside Edges'!$Q117="Yes"),"Yes","No")</f>
        <v>Yes</v>
      </c>
      <c r="MT118" s="201" t="str">
        <f>IF(AND((RIGHT($MK$3,2)-'[1]Miter Profiles'!$AC$359-'[1]Outside Edges'!$B117)&gt;=5,'[1]Outside Edges'!$Q117="Yes"),"Yes","No")</f>
        <v>No</v>
      </c>
      <c r="MU118" s="201" t="str">
        <f>IF(AND((RIGHT($ML$3,2)-'[1]Miter Profiles'!$AC$360-'[1]Outside Edges'!$B117)&gt;=5,'[1]Outside Edges'!$Q117="Yes"),"Yes","No")</f>
        <v>Yes</v>
      </c>
      <c r="MV118" s="201" t="str">
        <f>IF(AND((RIGHT($MM$3,2)-'[1]Miter Profiles'!$AC$361-'[1]Outside Edges'!$B117)&gt;=5,'[1]Outside Edges'!$Q117="Yes"),"Yes","No")</f>
        <v>Yes</v>
      </c>
    </row>
    <row r="119" spans="1:360" s="4" customFormat="1" ht="15.75" customHeight="1" thickBot="1" x14ac:dyDescent="0.25">
      <c r="A119" s="371" t="str">
        <f>IF('[1]Outside Edges'!$A118&lt;&gt;"",'[1]Outside Edges'!$A118,"")</f>
        <v>D116</v>
      </c>
      <c r="B119" s="7" t="str">
        <f>IF(AND((RIGHT($B$3,2)-'[1]Miter Profiles'!$AC$3-'[1]Outside Edges'!$B118)&gt;=5,'[1]Outside Edges'!$Q118="Yes"),"Yes","No")</f>
        <v>Yes</v>
      </c>
      <c r="C119" s="7" t="str">
        <f>IF(AND((RIGHT($C$3,2)-'[1]Miter Profiles'!$AC$4-'[1]Outside Edges'!$B118)&gt;=5,'[1]Outside Edges'!$Q118="Yes"),"Yes","No")</f>
        <v>Yes</v>
      </c>
      <c r="D119" s="63" t="str">
        <f>IF(AND((RIGHT($D$3,2)-'[1]Miter Profiles'!$AC$5-'[1]Outside Edges'!$B118)&gt;=5,'[1]Outside Edges'!$Q118="Yes"),"Yes","No")</f>
        <v>Yes</v>
      </c>
      <c r="E119" s="64" t="str">
        <f>IF(AND((RIGHT($E$3,2)-'[1]Miter Profiles'!$AC$6-'[1]Outside Edges'!$B118)&gt;=5,'[1]Outside Edges'!$Q118="Yes"),"Yes","No")</f>
        <v>Yes</v>
      </c>
      <c r="F119" s="8" t="str">
        <f>IF(AND((RIGHT($F$3,2)-'[1]Miter Profiles'!$AC$7-'[1]Outside Edges'!$B118)&gt;=5,'[1]Outside Edges'!$Q118="Yes"),"Yes","No")</f>
        <v>Yes</v>
      </c>
      <c r="G119" s="65" t="str">
        <f>IF(AND((RIGHT($G$3,2)-'[1]Miter Profiles'!$AC$8-'[1]Outside Edges'!$B118)&gt;=5,'[1]Outside Edges'!$Q118="Yes"),"Yes","No")</f>
        <v>Yes</v>
      </c>
      <c r="H119" s="7" t="str">
        <f>IF(AND((RIGHT($H$3,2)-'[1]Miter Profiles'!$AC$9-'[1]Outside Edges'!$B118)&gt;=5,'[1]Outside Edges'!$Q118="Yes"),"Yes","No")</f>
        <v>Yes</v>
      </c>
      <c r="I119" s="7" t="str">
        <f>IF(AND((RIGHT($I$3,2)-'[1]Miter Profiles'!$AC$10-'[1]Outside Edges'!$B118)&gt;=5,'[1]Outside Edges'!$Q118="Yes"),"Yes","No")</f>
        <v>Yes</v>
      </c>
      <c r="J119" s="63" t="str">
        <f>IF(AND((RIGHT($J$3,2)-'[1]Miter Profiles'!$AC$11-'[1]Outside Edges'!$B118)&gt;=5,'[1]Outside Edges'!$Q118="Yes"),"Yes","No")</f>
        <v>Yes</v>
      </c>
      <c r="K119" s="64" t="str">
        <f>IF(AND((RIGHT($K$3,2)-'[1]Miter Profiles'!$AC$12-'[1]Outside Edges'!$B118)&gt;=5,'[1]Outside Edges'!$Q118="Yes"),"Yes","No")</f>
        <v>Yes</v>
      </c>
      <c r="L119" s="8" t="str">
        <f>IF(AND((RIGHT($L$3,2)-'[1]Miter Profiles'!$AC$13-'[1]Outside Edges'!$B118)&gt;=5,'[1]Outside Edges'!$Q118="Yes"),"Yes","No")</f>
        <v>Yes</v>
      </c>
      <c r="M119" s="65" t="str">
        <f>IF(AND((RIGHT($M$3,2)-'[1]Miter Profiles'!$AC$14-'[1]Outside Edges'!$B118)&gt;=5,'[1]Outside Edges'!$Q118="Yes"),"Yes","No")</f>
        <v>Yes</v>
      </c>
      <c r="N119" s="7" t="str">
        <f>IF(AND((RIGHT($N$3,2)-'[1]Miter Profiles'!$AC$15-'[1]Outside Edges'!$B118)&gt;=4,'[1]Outside Edges'!$Q118="Yes"),"Yes","No")</f>
        <v>No</v>
      </c>
      <c r="O119" s="7" t="str">
        <f>IF(AND((RIGHT($O$3,2)-'[1]Miter Profiles'!$AC$16-'[1]Outside Edges'!$B118)&gt;=5,'[1]Outside Edges'!$Q118="Yes"),"Yes","No")</f>
        <v>Yes</v>
      </c>
      <c r="P119" s="63" t="str">
        <f>IF(AND((RIGHT($P$3,2)-'[1]Miter Profiles'!$AC$17-'[1]Outside Edges'!$B118)&gt;=5,'[1]Outside Edges'!$Q118="Yes"),"Yes","No")</f>
        <v>Yes</v>
      </c>
      <c r="Q119" s="64" t="str">
        <f>IF(AND((RIGHT($Q$3,2)-'[1]Miter Profiles'!$AC$18-'[1]Outside Edges'!$B118)&gt;=5,'[1]Outside Edges'!$Q118="Yes"),"Yes","No")</f>
        <v>No</v>
      </c>
      <c r="R119" s="8" t="str">
        <f>IF(AND((RIGHT($R$3,2)-'[1]Miter Profiles'!$AC$19-'[1]Outside Edges'!$B118)&gt;=5,'[1]Outside Edges'!$Q118="Yes"),"Yes","No")</f>
        <v>Yes</v>
      </c>
      <c r="S119" s="65" t="str">
        <f>IF(AND((RIGHT($S$3,2)-'[1]Miter Profiles'!$AC$20-'[1]Outside Edges'!$B118)&gt;=5,'[1]Outside Edges'!$Q118="Yes"),"Yes","No")</f>
        <v>Yes</v>
      </c>
      <c r="T119" s="7" t="str">
        <f>IF(AND((RIGHT($T$3,2)-'[1]Miter Profiles'!$AC$21-'[1]Outside Edges'!$B118)&gt;=5,'[1]Outside Edges'!$Q118="Yes"),"Yes","No")</f>
        <v>Yes</v>
      </c>
      <c r="U119" s="7" t="str">
        <f>IF(AND((RIGHT($U$3,2)-'[1]Miter Profiles'!$AC$22-'[1]Outside Edges'!$B118)&gt;=5,'[1]Outside Edges'!$Q118="Yes"),"Yes","No")</f>
        <v>Yes</v>
      </c>
      <c r="V119" s="63" t="str">
        <f>IF(AND((RIGHT($V$3,2)-'[1]Miter Profiles'!$AC$23-'[1]Outside Edges'!$B118)&gt;=5,'[1]Outside Edges'!$Q118="Yes"),"Yes","No")</f>
        <v>Yes</v>
      </c>
      <c r="W119" s="64" t="str">
        <f>IF(AND((RIGHT($W$3,2)-'[1]Miter Profiles'!$AC$24-'[1]Outside Edges'!$B118)&gt;=5,'[1]Outside Edges'!$Q118="Yes"),"Yes","No")</f>
        <v>No</v>
      </c>
      <c r="X119" s="8" t="str">
        <f>IF(AND((RIGHT($X$3,2)-'[1]Miter Profiles'!$AC$25-'[1]Outside Edges'!$B118)&gt;=5,'[1]Outside Edges'!$Q118="Yes"),"Yes","No")</f>
        <v>Yes</v>
      </c>
      <c r="Y119" s="65" t="str">
        <f>IF(AND((RIGHT($Y$3,2)-'[1]Miter Profiles'!$AC$26-'[1]Outside Edges'!$B118)&gt;=5,'[1]Outside Edges'!$Q118="Yes"),"Yes","No")</f>
        <v>Yes</v>
      </c>
      <c r="Z119" s="7" t="str">
        <f>IF(AND((RIGHT($Z$3,2)-'[1]Miter Profiles'!$AC$27-'[1]Outside Edges'!$B118)&gt;=5,'[1]Outside Edges'!$Q118="Yes"),"Yes","No")</f>
        <v>Yes</v>
      </c>
      <c r="AA119" s="7" t="str">
        <f>IF(AND((RIGHT($AA$3,2)-'[1]Miter Profiles'!$AC$28-'[1]Outside Edges'!$B118)&gt;=5,'[1]Outside Edges'!$Q118="Yes"),"Yes","No")</f>
        <v>Yes</v>
      </c>
      <c r="AB119" s="63" t="str">
        <f>IF(AND((RIGHT($AB$3,2)-'[1]Miter Profiles'!$AC$29-'[1]Outside Edges'!$B118)&gt;=5,'[1]Outside Edges'!$Q118="Yes"),"Yes","No")</f>
        <v>Yes</v>
      </c>
      <c r="AC119" s="64" t="str">
        <f>IF(AND((RIGHT($AC$3,2)-'[1]Miter Profiles'!$AC$30-'[1]Outside Edges'!$B118)&gt;=5,'[1]Outside Edges'!$Q118="Yes"),"Yes","No")</f>
        <v>Yes</v>
      </c>
      <c r="AD119" s="8" t="str">
        <f>IF(AND((RIGHT($AD$3,2)-'[1]Miter Profiles'!$AC$31-'[1]Outside Edges'!$B118)&gt;=5,'[1]Outside Edges'!$Q118="Yes"),"Yes","No")</f>
        <v>Yes</v>
      </c>
      <c r="AE119" s="65" t="str">
        <f>IF(AND((RIGHT($AE$3,2)-'[1]Miter Profiles'!$AC$32-'[1]Outside Edges'!$B118)&gt;=5,'[1]Outside Edges'!$Q118="Yes"),"Yes","No")</f>
        <v>Yes</v>
      </c>
      <c r="AF119" s="7" t="str">
        <f>IF(AND((RIGHT($AF$3,2)-'[1]Miter Profiles'!$AC$33-'[1]Outside Edges'!$B118)&gt;=5,'[1]Outside Edges'!$Q118="Yes"),"Yes","No")</f>
        <v>Yes</v>
      </c>
      <c r="AG119" s="7" t="str">
        <f>IF(AND((RIGHT($AG$3,2)-'[1]Miter Profiles'!$AC$34-'[1]Outside Edges'!$B118)&gt;=5,'[1]Outside Edges'!$Q118="Yes"),"Yes","No")</f>
        <v>Yes</v>
      </c>
      <c r="AH119" s="63" t="str">
        <f>IF(AND((RIGHT($AH$3,2)-'[1]Miter Profiles'!$AC$35-'[1]Outside Edges'!$B118)&gt;=5,'[1]Outside Edges'!$Q118="Yes"),"Yes","No")</f>
        <v>Yes</v>
      </c>
      <c r="AI119" s="64" t="str">
        <f>IF(AND((RIGHT($AI$3,2)-'[1]Miter Profiles'!$AC$36-'[1]Outside Edges'!$B118)&gt;=5,'[1]Outside Edges'!$Q118="Yes"),"Yes","No")</f>
        <v>Yes</v>
      </c>
      <c r="AJ119" s="8" t="str">
        <f>IF(AND((RIGHT($AJ$3,2)-'[1]Miter Profiles'!$AC$37-'[1]Outside Edges'!$B118)&gt;=5,'[1]Outside Edges'!$Q118="Yes"),"Yes","No")</f>
        <v>Yes</v>
      </c>
      <c r="AK119" s="65" t="str">
        <f>IF(AND((RIGHT($AK$3,2)-'[1]Miter Profiles'!$AC$38-'[1]Outside Edges'!$B118)&gt;=5,'[1]Outside Edges'!$Q118="Yes"),"Yes","No")</f>
        <v>Yes</v>
      </c>
      <c r="AL119" s="7" t="str">
        <f>IF(AND((RIGHT($AL$3,2)-'[1]Miter Profiles'!$AC$39-'[1]Outside Edges'!$B118)&gt;=5,'[1]Outside Edges'!$Q118="Yes"),"Yes","No")</f>
        <v>Yes</v>
      </c>
      <c r="AM119" s="7" t="str">
        <f>IF(AND((RIGHT($AM$3,2)-'[1]Miter Profiles'!$AC$40-'[1]Outside Edges'!$B118)&gt;=5,'[1]Outside Edges'!$Q118="Yes"),"Yes","No")</f>
        <v>Yes</v>
      </c>
      <c r="AN119" s="63" t="str">
        <f>IF(AND((RIGHT($AN$3,2)-'[1]Miter Profiles'!$AC$41-'[1]Outside Edges'!$B118)&gt;=5,'[1]Outside Edges'!$Q118="Yes"),"Yes","No")</f>
        <v>Yes</v>
      </c>
      <c r="AO119" s="64" t="str">
        <f>IF(AND((RIGHT($AO$3,2)-'[1]Miter Profiles'!$AC$42-'[1]Outside Edges'!$B118)&gt;=5,'[1]Outside Edges'!$Q118="Yes"),"Yes","No")</f>
        <v>Yes</v>
      </c>
      <c r="AP119" s="8" t="str">
        <f>IF(AND((RIGHT($AP$3,2)-'[1]Miter Profiles'!$AC$43-'[1]Outside Edges'!$B118)&gt;=5,'[1]Outside Edges'!$Q118="Yes"),"Yes","No")</f>
        <v>Yes</v>
      </c>
      <c r="AQ119" s="65" t="str">
        <f>IF(AND((RIGHT($AQ$3,2)-'[1]Miter Profiles'!$AC$44-'[1]Outside Edges'!$B118)&gt;=5,'[1]Outside Edges'!$Q118="Yes"),"Yes","No")</f>
        <v>Yes</v>
      </c>
      <c r="AR119" s="7" t="str">
        <f>IF(AND((RIGHT($AR$3,2)-'[1]Miter Profiles'!$AC$45-'[1]Outside Edges'!$B118)&gt;=5,'[1]Outside Edges'!$Q118="Yes"),"Yes","No")</f>
        <v>Yes</v>
      </c>
      <c r="AS119" s="7" t="str">
        <f>IF(AND((RIGHT($AS$3,2)-'[1]Miter Profiles'!$AC$46-'[1]Outside Edges'!$B118)&gt;=5,'[1]Outside Edges'!$Q118="Yes"),"Yes","No")</f>
        <v>Yes</v>
      </c>
      <c r="AT119" s="63" t="str">
        <f>IF(AND((RIGHT($AT$3,2)-'[1]Miter Profiles'!$AC$47-'[1]Outside Edges'!$B118)&gt;=5,'[1]Outside Edges'!$Q118="Yes"),"Yes","No")</f>
        <v>Yes</v>
      </c>
      <c r="AU119" s="64" t="str">
        <f>IF(AND((RIGHT($AU$3,2)-'[1]Miter Profiles'!$AC$48-'[1]Outside Edges'!$B118)&gt;=5,'[1]Outside Edges'!$Q118="Yes"),"Yes","No")</f>
        <v>Yes</v>
      </c>
      <c r="AV119" s="8" t="str">
        <f>IF(AND((RIGHT($AV$3,2)-'[1]Miter Profiles'!$AC$49-'[1]Outside Edges'!$B118)&gt;=5,'[1]Outside Edges'!$Q118="Yes"),"Yes","No")</f>
        <v>Yes</v>
      </c>
      <c r="AW119" s="65" t="str">
        <f>IF(AND((RIGHT($AW$3,2)-'[1]Miter Profiles'!$AC$50-'[1]Outside Edges'!$B118)&gt;=5,'[1]Outside Edges'!$Q118="Yes"),"Yes","No")</f>
        <v>Yes</v>
      </c>
      <c r="AX119" s="7" t="str">
        <f>IF(AND((RIGHT($AX$3,2)-'[1]Miter Profiles'!$AC$51-'[1]Outside Edges'!$B118)&gt;=5,'[1]Outside Edges'!$Q118="Yes"),"Yes","No")</f>
        <v>Yes</v>
      </c>
      <c r="AY119" s="7" t="str">
        <f>IF(AND((RIGHT($AY$3,2)-'[1]Miter Profiles'!$AC$52-'[1]Outside Edges'!$B118)&gt;=5,'[1]Outside Edges'!$Q118="Yes"),"Yes","No")</f>
        <v>Yes</v>
      </c>
      <c r="AZ119" s="63" t="str">
        <f>IF(AND((RIGHT($AZ$3,2)-'[1]Miter Profiles'!$AC$53-'[1]Outside Edges'!$B118)&gt;=5,'[1]Outside Edges'!$Q118="Yes"),"Yes","No")</f>
        <v>Yes</v>
      </c>
      <c r="BA119" s="64" t="str">
        <f>IF(AND((RIGHT($BA$3,2)-'[1]Miter Profiles'!$AC$54-'[1]Outside Edges'!$B118)&gt;=5,'[1]Outside Edges'!$Q118="Yes"),"Yes","No")</f>
        <v>Yes</v>
      </c>
      <c r="BB119" s="8" t="str">
        <f>IF(AND((RIGHT($BB$3,2)-'[1]Miter Profiles'!$AC$55-'[1]Outside Edges'!$B118)&gt;=5,'[1]Outside Edges'!$Q118="Yes"),"Yes","No")</f>
        <v>Yes</v>
      </c>
      <c r="BC119" s="65" t="str">
        <f>IF(AND((RIGHT($BC$3,2)-'[1]Miter Profiles'!$AC$56-'[1]Outside Edges'!$B118)&gt;=5,'[1]Outside Edges'!$Q118="Yes"),"Yes","No")</f>
        <v>Yes</v>
      </c>
      <c r="BD119" s="7" t="str">
        <f>IF(AND((RIGHT($BD$3,2)-'[1]Miter Profiles'!$AC$57-'[1]Outside Edges'!$B118)&gt;=5,'[1]Outside Edges'!$Q118="Yes"),"Yes","No")</f>
        <v>Yes</v>
      </c>
      <c r="BE119" s="7" t="str">
        <f>IF(AND((RIGHT($BE$3,2)-'[1]Miter Profiles'!$AC$58-'[1]Outside Edges'!$B118)&gt;=5,'[1]Outside Edges'!$Q118="Yes"),"Yes","No")</f>
        <v>Yes</v>
      </c>
      <c r="BF119" s="63" t="str">
        <f>IF(AND((RIGHT($BF$3,2)-'[1]Miter Profiles'!$AC$59-'[1]Outside Edges'!$B118)&gt;=5,'[1]Outside Edges'!$Q118="Yes"),"Yes","No")</f>
        <v>Yes</v>
      </c>
      <c r="BG119" s="64" t="str">
        <f>IF(AND((RIGHT($BG$3,2)-'[1]Miter Profiles'!$AC$60-'[1]Outside Edges'!$B118)&gt;=5,'[1]Outside Edges'!$Q118="Yes"),"Yes","No")</f>
        <v>Yes</v>
      </c>
      <c r="BH119" s="8" t="str">
        <f>IF(AND((RIGHT($BH$3,2)-'[1]Miter Profiles'!$AC$61-'[1]Outside Edges'!$B118)&gt;=5,'[1]Outside Edges'!$Q118="Yes"),"Yes","No")</f>
        <v>Yes</v>
      </c>
      <c r="BI119" s="65" t="str">
        <f>IF(AND((RIGHT($BI$3,2)-'[1]Miter Profiles'!$AC$62-'[1]Outside Edges'!$B118)&gt;=5,'[1]Outside Edges'!$Q118="Yes"),"Yes","No")</f>
        <v>Yes</v>
      </c>
      <c r="BJ119" s="7" t="str">
        <f>IF(AND((RIGHT($BJ$3,2)-'[1]Miter Profiles'!$AC$63-'[1]Outside Edges'!$B118)&gt;=5,'[1]Outside Edges'!$Q118="Yes"),"Yes","No")</f>
        <v>Yes</v>
      </c>
      <c r="BK119" s="7" t="str">
        <f>IF(AND((RIGHT($BK$3,2)-'[1]Miter Profiles'!$AC$64-'[1]Outside Edges'!$B118)&gt;=5,'[1]Outside Edges'!$Q118="Yes"),"Yes","No")</f>
        <v>Yes</v>
      </c>
      <c r="BL119" s="63" t="str">
        <f>IF(AND((RIGHT($BL$3,2)-'[1]Miter Profiles'!$AC$65-'[1]Outside Edges'!$B118)&gt;=5,'[1]Outside Edges'!$Q118="Yes"),"Yes","No")</f>
        <v>Yes</v>
      </c>
      <c r="BM119" s="64" t="str">
        <f>IF(AND((RIGHT($BM$3,2)-'[1]Miter Profiles'!$AC$66-'[1]Outside Edges'!$B118)&gt;=5,'[1]Outside Edges'!$Q118="Yes"),"Yes","No")</f>
        <v>Yes</v>
      </c>
      <c r="BN119" s="8" t="str">
        <f>IF(AND((RIGHT($BN$3,2)-'[1]Miter Profiles'!$AC$67-'[1]Outside Edges'!$B118)&gt;=5,'[1]Outside Edges'!$Q118="Yes"),"Yes","No")</f>
        <v>Yes</v>
      </c>
      <c r="BO119" s="65" t="str">
        <f>IF(AND((RIGHT($BO$3,2)-'[1]Miter Profiles'!$AC$68-'[1]Outside Edges'!$B118)&gt;=5,'[1]Outside Edges'!$Q118="Yes"),"Yes","No")</f>
        <v>Yes</v>
      </c>
      <c r="BP119" s="7" t="str">
        <f>IF(AND((RIGHT($BP$3,2)-'[1]Miter Profiles'!$AC$69-'[1]Outside Edges'!$B118)&gt;=5,'[1]Outside Edges'!$Q118="Yes"),"Yes","No")</f>
        <v>Yes</v>
      </c>
      <c r="BQ119" s="7" t="str">
        <f>IF(AND((RIGHT($BQ$3,2)-'[1]Miter Profiles'!$AC$70-'[1]Outside Edges'!$B118)&gt;=5,'[1]Outside Edges'!$Q118="Yes"),"Yes","No")</f>
        <v>Yes</v>
      </c>
      <c r="BR119" s="63" t="str">
        <f>IF(AND((RIGHT($BR$3,2)-'[1]Miter Profiles'!$AC$71-'[1]Outside Edges'!$B118)&gt;=5,'[1]Outside Edges'!$Q118="Yes"),"Yes","No")</f>
        <v>Yes</v>
      </c>
      <c r="BS119" s="64" t="str">
        <f>IF(AND((RIGHT($BS$3,2)-'[1]Miter Profiles'!$AC$72-'[1]Outside Edges'!$B118)&gt;=5,'[1]Outside Edges'!$Q118="Yes"),"Yes","No")</f>
        <v>Yes</v>
      </c>
      <c r="BT119" s="8" t="str">
        <f>IF(AND((RIGHT($BT$3,2)-'[1]Miter Profiles'!$AC$73-'[1]Outside Edges'!$B118)&gt;=5,'[1]Outside Edges'!$Q118="Yes"),"Yes","No")</f>
        <v>Yes</v>
      </c>
      <c r="BU119" s="65" t="str">
        <f>IF(AND((RIGHT($BU$3,2)-'[1]Miter Profiles'!$AC$74-'[1]Outside Edges'!$B118)&gt;=5,'[1]Outside Edges'!$Q118="Yes"),"Yes","No")</f>
        <v>Yes</v>
      </c>
      <c r="BV119" s="7" t="str">
        <f>IF(AND((RIGHT($BV$3,2)-'[1]Miter Profiles'!$AC$75-'[1]Outside Edges'!$B118)&gt;=5,'[1]Outside Edges'!$Q118="Yes"),"Yes","No")</f>
        <v>Yes</v>
      </c>
      <c r="BW119" s="7" t="str">
        <f>IF(AND((RIGHT($BW$3,2)-'[1]Miter Profiles'!$AC$76-'[1]Outside Edges'!$B118)&gt;=5,'[1]Outside Edges'!$Q118="Yes"),"Yes","No")</f>
        <v>Yes</v>
      </c>
      <c r="BX119" s="63" t="str">
        <f>IF(AND((RIGHT($BX$3,2)-'[1]Miter Profiles'!$AC$77-'[1]Outside Edges'!$B118)&gt;=5,'[1]Outside Edges'!$Q118="Yes"),"Yes","No")</f>
        <v>Yes</v>
      </c>
      <c r="BY119" s="64" t="str">
        <f>IF(AND((RIGHT($BY$3,2)-'[1]Miter Profiles'!$AC$78-'[1]Outside Edges'!$B118)&gt;=5,'[1]Outside Edges'!$Q118="Yes"),"Yes","No")</f>
        <v>Yes</v>
      </c>
      <c r="BZ119" s="8" t="str">
        <f>IF(AND((RIGHT($BZ$3,2)-'[1]Miter Profiles'!$AC$79-'[1]Outside Edges'!$B118)&gt;=5,'[1]Outside Edges'!$Q118="Yes"),"Yes","No")</f>
        <v>Yes</v>
      </c>
      <c r="CA119" s="65" t="str">
        <f>IF(AND((RIGHT($CA$3,2)-'[1]Miter Profiles'!$AC$80-'[1]Outside Edges'!$B118)&gt;=5,'[1]Outside Edges'!$Q118="Yes"),"Yes","No")</f>
        <v>Yes</v>
      </c>
      <c r="CB119" s="7" t="str">
        <f>IF(AND((RIGHT($CB$3,2)-'[1]Miter Profiles'!$AC$81-'[1]Outside Edges'!$B118)&gt;=5,'[1]Outside Edges'!$Q118="Yes"),"Yes","No")</f>
        <v>Yes</v>
      </c>
      <c r="CC119" s="7" t="str">
        <f>IF(AND((RIGHT($CC$3,2)-'[1]Miter Profiles'!$AC$82-'[1]Outside Edges'!$B118)&gt;=5,'[1]Outside Edges'!$Q118="Yes"),"Yes","No")</f>
        <v>Yes</v>
      </c>
      <c r="CD119" s="63" t="str">
        <f>IF(AND((RIGHT($CD$3,2)-'[1]Miter Profiles'!$AC$83-'[1]Outside Edges'!$B118)&gt;=5,'[1]Outside Edges'!$Q118="Yes"),"Yes","No")</f>
        <v>Yes</v>
      </c>
      <c r="CE119" s="64" t="str">
        <f>IF(AND((RIGHT($CE$3,2)-'[1]Miter Profiles'!$AC$84-'[1]Outside Edges'!$B118)&gt;=5,'[1]Outside Edges'!$Q118="Yes"),"Yes","No")</f>
        <v>Yes</v>
      </c>
      <c r="CF119" s="8" t="str">
        <f>IF(AND((RIGHT($CF$3,2)-'[1]Miter Profiles'!$AC$85-'[1]Outside Edges'!$B118)&gt;=5,'[1]Outside Edges'!$Q118="Yes"),"Yes","No")</f>
        <v>Yes</v>
      </c>
      <c r="CG119" s="65" t="str">
        <f>IF(AND((RIGHT($CG$3,2)-'[1]Miter Profiles'!$AC$86-'[1]Outside Edges'!$B118)&gt;=5,'[1]Outside Edges'!$Q118="Yes"),"Yes","No")</f>
        <v>Yes</v>
      </c>
      <c r="CH119" s="7" t="str">
        <f>IF(AND((RIGHT($CH$3,2)-'[1]Miter Profiles'!$AC$87-'[1]Outside Edges'!$B118)&gt;=5,'[1]Outside Edges'!$Q118="Yes"),"Yes","No")</f>
        <v>Yes</v>
      </c>
      <c r="CI119" s="7" t="str">
        <f>IF(AND((RIGHT($CI$3,2)-'[1]Miter Profiles'!$AC$88-'[1]Outside Edges'!$B118)&gt;=5,'[1]Outside Edges'!$Q118="Yes"),"Yes","No")</f>
        <v>Yes</v>
      </c>
      <c r="CJ119" s="63" t="str">
        <f>IF(AND((RIGHT($CJ$3,2)-'[1]Miter Profiles'!$AC$89-'[1]Outside Edges'!$B118)&gt;=5,'[1]Outside Edges'!$Q118="Yes"),"Yes","No")</f>
        <v>Yes</v>
      </c>
      <c r="CK119" s="64" t="str">
        <f>IF(AND((RIGHT($CK$3,2)-'[1]Miter Profiles'!$AC$90-'[1]Outside Edges'!$B118)&gt;=5,'[1]Outside Edges'!$Q118="Yes"),"Yes","No")</f>
        <v>Yes</v>
      </c>
      <c r="CL119" s="8" t="str">
        <f>IF(AND((RIGHT($CL$3,2)-'[1]Miter Profiles'!$AC$91-'[1]Outside Edges'!$B118)&gt;=5,'[1]Outside Edges'!$Q118="Yes"),"Yes","No")</f>
        <v>Yes</v>
      </c>
      <c r="CM119" s="65" t="str">
        <f>IF(AND((RIGHT($CM$3,2)-'[1]Miter Profiles'!$AC$92-'[1]Outside Edges'!$B118)&gt;=5,'[1]Outside Edges'!$Q118="Yes"),"Yes","No")</f>
        <v>Yes</v>
      </c>
      <c r="CN119" s="7" t="str">
        <f>IF(AND((RIGHT(CN$3,2)-'[1]Miter Profiles'!$AC$93-'[1]Outside Edges'!$B118)&gt;=5,'[1]Outside Edges'!$Q118="Yes"),"Yes","No")</f>
        <v>No</v>
      </c>
      <c r="CO119" s="7" t="str">
        <f>IF(AND((RIGHT(CO$3,2)-'[1]Miter Profiles'!$AC$94-'[1]Outside Edges'!$B118)&gt;=5,'[1]Outside Edges'!$Q118="Yes"),"Yes","No")</f>
        <v>Yes</v>
      </c>
      <c r="CP119" s="63" t="str">
        <f>IF(AND((RIGHT(CP$3,2)-'[1]Miter Profiles'!$AC$95-'[1]Outside Edges'!$B118)&gt;=5,'[1]Outside Edges'!$Q118="Yes"),"Yes","No")</f>
        <v>Yes</v>
      </c>
      <c r="CQ119" s="64" t="str">
        <f>IF(AND((RIGHT(CQ$3,2)-'[1]Miter Profiles'!$AC$96-'[1]Outside Edges'!$B118)&gt;=5,'[1]Outside Edges'!$Q118="Yes"),"Yes","No")</f>
        <v>Yes</v>
      </c>
      <c r="CR119" s="8" t="str">
        <f>IF(AND((RIGHT(CR$3,2)-'[1]Miter Profiles'!$AC$97-'[1]Outside Edges'!$B118)&gt;=5,'[1]Outside Edges'!$Q118="Yes"),"Yes","No")</f>
        <v>Yes</v>
      </c>
      <c r="CS119" s="65" t="str">
        <f>IF(AND((RIGHT(CS$3,2)-'[1]Miter Profiles'!$AC$98-'[1]Outside Edges'!$B118)&gt;=5,'[1]Outside Edges'!$Q118="Yes"),"Yes","No")</f>
        <v>Yes</v>
      </c>
      <c r="CT119" s="7" t="str">
        <f>IF(AND((RIGHT($CT$3,2)-'[1]Miter Profiles'!$AC$99-'[1]Outside Edges'!$B118)&gt;=5,'[1]Outside Edges'!$Q118="Yes"),"Yes","No")</f>
        <v>Yes</v>
      </c>
      <c r="CU119" s="7" t="str">
        <f>IF(AND((RIGHT($CU$3,2)-'[1]Miter Profiles'!$AC$100-'[1]Outside Edges'!$B118)&gt;=5,'[1]Outside Edges'!$Q118="Yes"),"Yes","No")</f>
        <v>Yes</v>
      </c>
      <c r="CV119" s="63" t="str">
        <f>IF(AND((RIGHT($CV$3,2)-'[1]Miter Profiles'!$AC$101-'[1]Outside Edges'!$B118)&gt;=5,'[1]Outside Edges'!$Q118="Yes"),"Yes","No")</f>
        <v>Yes</v>
      </c>
      <c r="CW119" s="64" t="str">
        <f>IF(AND((RIGHT($CW$3,2)-'[1]Miter Profiles'!$AC$102-'[1]Outside Edges'!$B118)&gt;=5,'[1]Outside Edges'!$Q118="Yes"),"Yes","No")</f>
        <v>Yes</v>
      </c>
      <c r="CX119" s="8" t="str">
        <f>IF(AND((RIGHT($CX$3,2)-'[1]Miter Profiles'!$AC$103-'[1]Outside Edges'!$B118)&gt;=5,'[1]Outside Edges'!$Q118="Yes"),"Yes","No")</f>
        <v>Yes</v>
      </c>
      <c r="CY119" s="65" t="str">
        <f>IF(AND((RIGHT($CY$3,2)-'[1]Miter Profiles'!$AC$104-'[1]Outside Edges'!$B118)&gt;=5,'[1]Outside Edges'!$Q118="Yes"),"Yes","No")</f>
        <v>Yes</v>
      </c>
      <c r="CZ119" s="7" t="str">
        <f>IF(AND((RIGHT($CZ$3,2)-'[1]Miter Profiles'!$AC$105-'[1]Outside Edges'!$B118)&gt;=5,'[1]Outside Edges'!$Q118="Yes"),"Yes","No")</f>
        <v>Yes</v>
      </c>
      <c r="DA119" s="7" t="str">
        <f>IF(AND((RIGHT($DA$3,2)-'[1]Miter Profiles'!$AC$106-'[1]Outside Edges'!$B118)&gt;=5,'[1]Outside Edges'!$Q118="Yes"),"Yes","No")</f>
        <v>Yes</v>
      </c>
      <c r="DB119" s="63" t="str">
        <f>IF(AND((RIGHT($DB$3,2)-'[1]Miter Profiles'!$AC$107-'[1]Outside Edges'!$B118)&gt;=5,'[1]Outside Edges'!$Q118="Yes"),"Yes","No")</f>
        <v>Yes</v>
      </c>
      <c r="DC119" s="64" t="str">
        <f>IF(AND((RIGHT($DC$3,2)-'[1]Miter Profiles'!$AC$108-'[1]Outside Edges'!$B118)&gt;=5,'[1]Outside Edges'!$Q118="Yes"),"Yes","No")</f>
        <v>Yes</v>
      </c>
      <c r="DD119" s="8" t="str">
        <f>IF(AND((RIGHT($DD$3,2)-'[1]Miter Profiles'!$AC$109-'[1]Outside Edges'!$B118)&gt;=5,'[1]Outside Edges'!$Q118="Yes"),"Yes","No")</f>
        <v>Yes</v>
      </c>
      <c r="DE119" s="65" t="str">
        <f>IF(AND((RIGHT($DE$3,2)-'[1]Miter Profiles'!$AC$110-'[1]Outside Edges'!$B118)&gt;=5,'[1]Outside Edges'!$Q118="Yes"),"Yes","No")</f>
        <v>Yes</v>
      </c>
      <c r="DF119" s="7" t="str">
        <f>IF(AND((RIGHT($DF$3,2)-'[1]Miter Profiles'!$AC$111-'[1]Outside Edges'!$B118)&gt;=5,'[1]Outside Edges'!$Q118="Yes"),"Yes","No")</f>
        <v>Yes</v>
      </c>
      <c r="DG119" s="7" t="str">
        <f>IF(AND((RIGHT($DG$3,2)-'[1]Miter Profiles'!$AC$112-'[1]Outside Edges'!$B118)&gt;=5,'[1]Outside Edges'!$Q118="Yes"),"Yes","No")</f>
        <v>Yes</v>
      </c>
      <c r="DH119" s="63" t="str">
        <f>IF(AND((RIGHT($DH$3,2)-'[1]Miter Profiles'!$AC$113-'[1]Outside Edges'!$B118)&gt;=5,'[1]Outside Edges'!$Q118="Yes"),"Yes","No")</f>
        <v>Yes</v>
      </c>
      <c r="DI119" s="64" t="str">
        <f>IF(AND((RIGHT($DI$3,2)-'[1]Miter Profiles'!$AC$114-'[1]Outside Edges'!$B118)&gt;=5,'[1]Outside Edges'!$Q118="Yes"),"Yes","No")</f>
        <v>Yes</v>
      </c>
      <c r="DJ119" s="8" t="str">
        <f>IF(AND((RIGHT($DJ$3,2)-'[1]Miter Profiles'!$AC$115-'[1]Outside Edges'!$B118)&gt;=5,'[1]Outside Edges'!$Q118="Yes"),"Yes","No")</f>
        <v>Yes</v>
      </c>
      <c r="DK119" s="65" t="str">
        <f>IF(AND((RIGHT($DK$3,2)-'[1]Miter Profiles'!$AC$116-'[1]Outside Edges'!$B118)&gt;=5,'[1]Outside Edges'!$Q118="Yes"),"Yes","No")</f>
        <v>Yes</v>
      </c>
      <c r="DL119" s="7" t="str">
        <f>IF(AND((RIGHT($DL$3,2)-'[1]Miter Profiles'!$AC$117-'[1]Outside Edges'!$B118)&gt;=5,'[1]Outside Edges'!$Q118="Yes"),"Yes","No")</f>
        <v>Yes</v>
      </c>
      <c r="DM119" s="7" t="str">
        <f>IF(AND((RIGHT($DM$3,2)-'[1]Miter Profiles'!$AC$118-'[1]Outside Edges'!$B118)&gt;=5,'[1]Outside Edges'!$Q118="Yes"),"Yes","No")</f>
        <v>Yes</v>
      </c>
      <c r="DN119" s="63" t="str">
        <f>IF(AND((RIGHT($DN$3,2)-'[1]Miter Profiles'!$AC$119-'[1]Outside Edges'!$B118)&gt;=5,'[1]Outside Edges'!$Q118="Yes"),"Yes","No")</f>
        <v>Yes</v>
      </c>
      <c r="DO119" s="64" t="str">
        <f>IF(AND((RIGHT($DO$3,2)-'[1]Miter Profiles'!$AC$120-'[1]Outside Edges'!$B118)&gt;=5,'[1]Outside Edges'!$Q118="Yes"),"Yes","No")</f>
        <v>No</v>
      </c>
      <c r="DP119" s="8" t="str">
        <f>IF(AND((RIGHT($DP$3,2)-'[1]Miter Profiles'!$AC$121-'[1]Outside Edges'!$B118)&gt;=5,'[1]Outside Edges'!$Q118="Yes"),"Yes","No")</f>
        <v>Yes</v>
      </c>
      <c r="DQ119" s="65" t="str">
        <f>IF(AND((RIGHT($DQ$3,2)-'[1]Miter Profiles'!$AC$122-'[1]Outside Edges'!$B118)&gt;=5,'[1]Outside Edges'!$Q118="Yes"),"Yes","No")</f>
        <v>Yes</v>
      </c>
      <c r="DR119" s="7" t="str">
        <f>IF(AND((RIGHT($DR$3,2)-'[1]Miter Profiles'!$AC$123-'[1]Outside Edges'!$B118)&gt;=5,'[1]Outside Edges'!$Q118="Yes"),"Yes","No")</f>
        <v>Yes</v>
      </c>
      <c r="DS119" s="7" t="str">
        <f>IF(AND((RIGHT($DS$3,2)-'[1]Miter Profiles'!$AC$124-'[1]Outside Edges'!$B118)&gt;=5,'[1]Outside Edges'!$Q118="Yes"),"Yes","No")</f>
        <v>Yes</v>
      </c>
      <c r="DT119" s="63" t="str">
        <f>IF(AND((RIGHT($DT$3,2)-'[1]Miter Profiles'!$AC$125-'[1]Outside Edges'!$B118)&gt;=5,'[1]Outside Edges'!$Q118="Yes"),"Yes","No")</f>
        <v>Yes</v>
      </c>
      <c r="DU119" s="64" t="str">
        <f>IF(AND((RIGHT($DU$3,2)-'[1]Miter Profiles'!$AC$126-'[1]Outside Edges'!$B118)&gt;=5,'[1]Outside Edges'!$Q118="Yes"),"Yes","No")</f>
        <v>Yes</v>
      </c>
      <c r="DV119" s="8" t="str">
        <f>IF(AND((RIGHT($DV$3,2)-'[1]Miter Profiles'!$AC$127-'[1]Outside Edges'!$B118)&gt;=5,'[1]Outside Edges'!$Q118="Yes"),"Yes","No")</f>
        <v>Yes</v>
      </c>
      <c r="DW119" s="65" t="str">
        <f>IF(AND((RIGHT($DW$3,2)-'[1]Miter Profiles'!$AC$128-'[1]Outside Edges'!$B118)&gt;=5,'[1]Outside Edges'!$Q118="Yes"),"Yes","No")</f>
        <v>Yes</v>
      </c>
      <c r="DX119" s="7" t="str">
        <f>IF(AND((RIGHT($DX$3,2)-'[1]Miter Profiles'!$AC$129-'[1]Outside Edges'!$B118)&gt;=5,'[1]Outside Edges'!$Q118="Yes"),"Yes","No")</f>
        <v>Yes</v>
      </c>
      <c r="DY119" s="7" t="str">
        <f>IF(AND((RIGHT($DY$3,2)-'[1]Miter Profiles'!$AC$130-'[1]Outside Edges'!$B118)&gt;=5,'[1]Outside Edges'!$Q118="Yes"),"Yes","No")</f>
        <v>Yes</v>
      </c>
      <c r="DZ119" s="63" t="str">
        <f>IF(AND((RIGHT($DZ$3,2)-'[1]Miter Profiles'!$AC$131-'[1]Outside Edges'!$B118)&gt;=5,'[1]Outside Edges'!$Q118="Yes"),"Yes","No")</f>
        <v>Yes</v>
      </c>
      <c r="EA119" s="68" t="str">
        <f>IF(AND((RIGHT($EA$3,2)-'[1]Miter Profiles'!$AC$132-'[1]Outside Edges'!$B118)&gt;=5,'[1]Outside Edges'!$Q118="Yes"),"Yes","No")</f>
        <v>Yes</v>
      </c>
      <c r="EB119" s="78" t="str">
        <f>IF(AND((RIGHT($EB$3,2)-'[1]Miter Profiles'!$AC$133-'[1]Outside Edges'!$B118)&gt;=5,'[1]Outside Edges'!$Q118="Yes"),"Yes","No")</f>
        <v>No</v>
      </c>
      <c r="EC119" s="79" t="str">
        <f>IF(AND((RIGHT($EC$3,2)-'[1]Miter Profiles'!$AC$134-'[1]Outside Edges'!$B118)&gt;=5,'[1]Outside Edges'!$Q118="Yes"),"Yes","No")</f>
        <v>Yes</v>
      </c>
      <c r="ED119" s="81" t="str">
        <f>IF(AND((RIGHT($ED$3,2)-'[1]Miter Profiles'!$AC$135-'[1]Outside Edges'!$B118)&gt;=5,'[1]Outside Edges'!$Q118="Yes"),"Yes","No")</f>
        <v>Yes</v>
      </c>
      <c r="EE119" s="80" t="str">
        <f>IF(AND((RIGHT($EE$3,2)-'[1]Miter Profiles'!$AC$136-'[1]Outside Edges'!$B118)&gt;=5,'[1]Outside Edges'!$Q118="Yes"),"Yes","No")</f>
        <v>Yes</v>
      </c>
      <c r="EF119" s="63" t="str">
        <f>IF(AND((RIGHT($EF$3,2)-'[1]Miter Profiles'!$AC$137-'[1]Outside Edges'!$B118)&gt;=5,'[1]Outside Edges'!$Q118="Yes"),"Yes","No")</f>
        <v>Yes</v>
      </c>
      <c r="EG119" s="7" t="str">
        <f>IF(AND((RIGHT($EG$3,2)-'[1]Miter Profiles'!$AC$138-'[1]Outside Edges'!$B118)&gt;=5,'[1]Outside Edges'!$Q118="Yes"),"Yes","No")</f>
        <v>Yes</v>
      </c>
      <c r="EH119" s="68" t="str">
        <f>IF(AND((RIGHT($EH$3,2)-'[1]Miter Profiles'!$AC$139-'[1]Outside Edges'!$B118)&gt;=5,'[1]Outside Edges'!$Q118="Yes"),"Yes","No")</f>
        <v>Yes</v>
      </c>
      <c r="EI119" s="82" t="str">
        <f>IF(AND((RIGHT($EI$3,2)-'[1]Miter Profiles'!$AC$140-'[1]Outside Edges'!$B118)&gt;=5,'[1]Outside Edges'!$Q118="Yes"),"Yes","No")</f>
        <v>Yes</v>
      </c>
      <c r="EJ119" s="83" t="str">
        <f>IF(AND((RIGHT($EJ$3,2)-'[1]Miter Profiles'!$AC$141-'[1]Outside Edges'!$B118)&gt;=5,'[1]Outside Edges'!$Q118="Yes"),"Yes","No")</f>
        <v>Yes</v>
      </c>
      <c r="EK119" s="83" t="str">
        <f>IF(AND((RIGHT($EK$3,2)-'[1]Miter Profiles'!$AC$142-'[1]Outside Edges'!$B118)&gt;=5,'[1]Outside Edges'!$Q118="Yes"),"Yes","No")</f>
        <v>Yes</v>
      </c>
      <c r="EL119" s="81" t="str">
        <f>IF(AND((RIGHT($EL$3,2)-'[1]Miter Profiles'!$AC$143-'[1]Outside Edges'!$B118)&gt;=5,'[1]Outside Edges'!$Q118="Yes"),"Yes","No")</f>
        <v>Yes</v>
      </c>
      <c r="EM119" s="84" t="str">
        <f>IF(AND((RIGHT($EM$3,2)-'[1]Miter Profiles'!$AC$144-'[1]Outside Edges'!$B118)&gt;=5,'[1]Outside Edges'!$Q118="Yes"),"Yes","No")</f>
        <v>No</v>
      </c>
      <c r="EN119" s="7" t="str">
        <f>IF(AND((RIGHT($EN$3,2)-'[1]Miter Profiles'!$AC$145-'[1]Outside Edges'!$B118)&gt;=5,'[1]Outside Edges'!$Q118="Yes"),"Yes","No")</f>
        <v>Yes</v>
      </c>
      <c r="EO119" s="68" t="str">
        <f>IF(AND((RIGHT($EO$3,2)-'[1]Miter Profiles'!$AC$146-'[1]Outside Edges'!$B118)&gt;=5,'[1]Outside Edges'!$Q118="Yes"),"Yes","No")</f>
        <v>Yes</v>
      </c>
      <c r="EP119" s="83" t="str">
        <f>IF(AND((RIGHT($EP$3,2)-'[1]Miter Profiles'!$AC$147-'[1]Outside Edges'!$B118)&gt;=5,'[1]Outside Edges'!$Q118="Yes"),"Yes","No")</f>
        <v>Yes</v>
      </c>
      <c r="EQ119" s="83" t="str">
        <f>IF(AND((RIGHT($EQ$3,2)-'[1]Miter Profiles'!$AC$148-'[1]Outside Edges'!$B118)&gt;=5,'[1]Outside Edges'!$Q118="Yes"),"Yes","No")</f>
        <v>Yes</v>
      </c>
      <c r="ER119" s="81" t="str">
        <f>IF(AND((RIGHT($ER$3,2)-'[1]Miter Profiles'!$AC$149-'[1]Outside Edges'!$B118)&gt;=5,'[1]Outside Edges'!$Q118="Yes"),"Yes","No")</f>
        <v>Yes</v>
      </c>
      <c r="ES119" s="84" t="str">
        <f>IF(AND((RIGHT($ES$3,2)-'[1]Miter Profiles'!$AC$150-'[1]Outside Edges'!$B118)&gt;=5,'[1]Outside Edges'!$Q118="Yes"),"Yes","No")</f>
        <v>Yes</v>
      </c>
      <c r="ET119" s="7" t="str">
        <f>IF(AND((RIGHT($ET$3,2)-'[1]Miter Profiles'!$AC$151-'[1]Outside Edges'!$B118)&gt;=5,'[1]Outside Edges'!$Q118="Yes"),"Yes","No")</f>
        <v>Yes</v>
      </c>
      <c r="EU119" s="68" t="str">
        <f>IF(AND((RIGHT($EU$3,2)-'[1]Miter Profiles'!$AC$152-'[1]Outside Edges'!$B118)&gt;=5,'[1]Outside Edges'!$Q118="Yes"),"Yes","No")</f>
        <v>Yes</v>
      </c>
      <c r="EV119" s="83" t="str">
        <f>IF(AND((RIGHT($EV$3,2)-'[1]Miter Profiles'!$AC$153-'[1]Outside Edges'!$B118)&gt;=5,'[1]Outside Edges'!$Q118="Yes"),"Yes","No")</f>
        <v>Yes</v>
      </c>
      <c r="EW119" s="83" t="str">
        <f>IF(AND((RIGHT($EW$3,2)-'[1]Miter Profiles'!$AC$154-'[1]Outside Edges'!$B118)&gt;=5,'[1]Outside Edges'!$Q118="Yes"),"Yes","No")</f>
        <v>Yes</v>
      </c>
      <c r="EX119" s="81" t="str">
        <f>IF(AND((RIGHT($EX$3,2)-'[1]Miter Profiles'!$AC$155-'[1]Outside Edges'!$B118)&gt;=5,'[1]Outside Edges'!$Q118="Yes"),"Yes","No")</f>
        <v>Yes</v>
      </c>
      <c r="EY119" s="84" t="str">
        <f>IF(AND((RIGHT($EY$3,2)-'[1]Miter Profiles'!$AC$156-'[1]Outside Edges'!$B118)&gt;=5,'[1]Outside Edges'!$Q118="Yes"),"Yes","No")</f>
        <v>Yes</v>
      </c>
      <c r="EZ119" s="7" t="str">
        <f>IF(AND((RIGHT($EZ$3,2)-'[1]Miter Profiles'!$AC$157-'[1]Outside Edges'!$B118)&gt;=5,'[1]Outside Edges'!$Q118="Yes"),"Yes","No")</f>
        <v>Yes</v>
      </c>
      <c r="FA119" s="68" t="str">
        <f>IF(AND((RIGHT($FA$3,2)-'[1]Miter Profiles'!$AC$158-'[1]Outside Edges'!$B118)&gt;=5,'[1]Outside Edges'!$Q118="Yes"),"Yes","No")</f>
        <v>Yes</v>
      </c>
      <c r="FB119" s="83" t="str">
        <f>IF(AND((RIGHT($FB$3,2)-'[1]Miter Profiles'!$AC$159-'[1]Outside Edges'!$B118)&gt;=5,'[1]Outside Edges'!$Q118="Yes"),"Yes","No")</f>
        <v>Yes</v>
      </c>
      <c r="FC119" s="83" t="str">
        <f>IF(AND((RIGHT($FC$3,2)-'[1]Miter Profiles'!$AC$160-'[1]Outside Edges'!$B118)&gt;=5,'[1]Outside Edges'!$Q118="Yes"),"Yes","No")</f>
        <v>Yes</v>
      </c>
      <c r="FD119" s="81" t="str">
        <f>IF(AND((RIGHT($FD$3,2)-'[1]Miter Profiles'!$AC$161-'[1]Outside Edges'!$B118)&gt;=5,'[1]Outside Edges'!$Q118="Yes"),"Yes","No")</f>
        <v>Yes</v>
      </c>
      <c r="FE119" s="84" t="str">
        <f>IF(AND((RIGHT($FE$3,2)-'[1]Miter Profiles'!$AC$162-'[1]Outside Edges'!$B118)&gt;=5,'[1]Outside Edges'!$Q118="Yes"),"Yes","No")</f>
        <v>Yes</v>
      </c>
      <c r="FF119" s="7" t="str">
        <f>IF(AND((RIGHT($FF$3,2)-'[1]Miter Profiles'!$AC$163-'[1]Outside Edges'!$B118)&gt;=5,'[1]Outside Edges'!$Q118="Yes"),"Yes","No")</f>
        <v>Yes</v>
      </c>
      <c r="FG119" s="68" t="str">
        <f>IF(AND((RIGHT($FG$3,2)-'[1]Miter Profiles'!$AC$164-'[1]Outside Edges'!$B118)&gt;=5,'[1]Outside Edges'!$Q118="Yes"),"Yes","No")</f>
        <v>Yes</v>
      </c>
      <c r="FH119" s="83" t="str">
        <f>IF(AND((RIGHT($FH$3,2)-'[1]Miter Profiles'!$AC$165-'[1]Outside Edges'!$B118)&gt;=5,'[1]Outside Edges'!$Q118="Yes"),"Yes","No")</f>
        <v>Yes</v>
      </c>
      <c r="FI119" s="83" t="str">
        <f>IF(AND((RIGHT($FI$3,2)-'[1]Miter Profiles'!$AC$166-'[1]Outside Edges'!$B118)&gt;=5,'[1]Outside Edges'!$Q118="Yes"),"Yes","No")</f>
        <v>Yes</v>
      </c>
      <c r="FJ119" s="81" t="str">
        <f>IF(AND((RIGHT($FJ$3,2)-'[1]Miter Profiles'!$AC$167-'[1]Outside Edges'!$B118)&gt;=5,'[1]Outside Edges'!$Q118="Yes"),"Yes","No")</f>
        <v>Yes</v>
      </c>
      <c r="FK119" s="84" t="str">
        <f>IF(AND((RIGHT($FK$3,2)-'[1]Miter Profiles'!$AC$168-'[1]Outside Edges'!$B118)&gt;=5,'[1]Outside Edges'!$Q118="Yes"),"Yes","No")</f>
        <v>Yes</v>
      </c>
      <c r="FL119" s="7" t="str">
        <f>IF(AND((RIGHT($FL$3,2)-'[1]Miter Profiles'!$AC$169-'[1]Outside Edges'!$B118)&gt;=5,'[1]Outside Edges'!$Q118="Yes"),"Yes","No")</f>
        <v>Yes</v>
      </c>
      <c r="FM119" s="68" t="str">
        <f>IF(AND((RIGHT($FM$3,2)-'[1]Miter Profiles'!$AC$170-'[1]Outside Edges'!$B118)&gt;=5,'[1]Outside Edges'!$Q118="Yes"),"Yes","No")</f>
        <v>Yes</v>
      </c>
      <c r="FN119" s="83" t="str">
        <f>IF(AND((RIGHT($FN$3,2)-'[1]Miter Profiles'!$AC$171-'[1]Outside Edges'!$B118)&gt;=5,'[1]Outside Edges'!$Q118="Yes"),"Yes","No")</f>
        <v>Yes</v>
      </c>
      <c r="FO119" s="83" t="str">
        <f>IF(AND((RIGHT($FO$3,2)-'[1]Miter Profiles'!$AC$172-'[1]Outside Edges'!$B118)&gt;=5,'[1]Outside Edges'!$Q118="Yes"),"Yes","No")</f>
        <v>Yes</v>
      </c>
      <c r="FP119" s="81" t="str">
        <f>IF(AND((RIGHT($FP$3,2)-'[1]Miter Profiles'!$AC$173-'[1]Outside Edges'!$B118)&gt;=5,'[1]Outside Edges'!$Q118="Yes"),"Yes","No")</f>
        <v>Yes</v>
      </c>
      <c r="FQ119" s="84" t="str">
        <f>IF(AND((RIGHT($FQ$3,2)-'[1]Miter Profiles'!$AC$174-'[1]Outside Edges'!$B118)&gt;=5,'[1]Outside Edges'!$Q118="Yes"),"Yes","No")</f>
        <v>Yes</v>
      </c>
      <c r="FR119" s="7" t="str">
        <f>IF(AND((RIGHT($FR$3,2)-'[1]Miter Profiles'!$AC$175-'[1]Outside Edges'!$B118)&gt;=5,'[1]Outside Edges'!$Q118="Yes"),"Yes","No")</f>
        <v>Yes</v>
      </c>
      <c r="FS119" s="68" t="str">
        <f>IF(AND((RIGHT($FS$3,2)-'[1]Miter Profiles'!$AC$176-'[1]Outside Edges'!$B118)&gt;=5,'[1]Outside Edges'!$Q118="Yes"),"Yes","No")</f>
        <v>Yes</v>
      </c>
      <c r="FT119" s="83" t="str">
        <f>IF(AND((RIGHT($FT$3,2)-'[1]Miter Profiles'!$AC$177-'[1]Outside Edges'!$B118)&gt;=5,'[1]Outside Edges'!$Q118="Yes"),"Yes","No")</f>
        <v>Yes</v>
      </c>
      <c r="FU119" s="83" t="str">
        <f>IF(AND((RIGHT($FU$3,2)-'[1]Miter Profiles'!$AC$178-'[1]Outside Edges'!$B118)&gt;=5,'[1]Outside Edges'!$Q118="Yes"),"Yes","No")</f>
        <v>Yes</v>
      </c>
      <c r="FV119" s="81" t="str">
        <f>IF(AND((RIGHT($V$3,2)-'[1]Miter Profiles'!$AC$179-'[1]Outside Edges'!$B118)&gt;=5,'[1]Outside Edges'!$Q118="Yes"),"Yes","No")</f>
        <v>Yes</v>
      </c>
      <c r="FW119" s="84" t="str">
        <f>IF(AND((RIGHT($FW$3,2)-'[1]Miter Profiles'!$AC$180-'[1]Outside Edges'!$B118)&gt;=5,'[1]Outside Edges'!$Q118="Yes"),"Yes","No")</f>
        <v>No</v>
      </c>
      <c r="FX119" s="197" t="str">
        <f>IF(AND((RIGHT($FX$3,2)-'[1]Miter Profiles'!$AC$181-'[1]Outside Edges'!$B118)&gt;=5,'[1]Outside Edges'!$Q118="Yes"),"Yes","No")</f>
        <v>Yes</v>
      </c>
      <c r="FY119" s="198" t="str">
        <f>IF(AND((RIGHT($FY$3,2)-'[1]Miter Profiles'!$AC$182-'[1]Outside Edges'!$B118)&gt;=5,'[1]Outside Edges'!$Q118="Yes"),"Yes","No")</f>
        <v>Yes</v>
      </c>
      <c r="FZ119" s="200" t="str">
        <f>IF(AND((RIGHT($FZ$3,2)-'[1]Miter Profiles'!$AC$183-'[1]Outside Edges'!$B118)&gt;=5,'[1]Outside Edges'!$Q118="Yes"),"Yes","No")</f>
        <v>Yes</v>
      </c>
      <c r="GA119" s="201" t="str">
        <f>IF(AND((RIGHT($GA$3,2)-'[1]Miter Profiles'!$AC$184-'[1]Outside Edges'!$B118)&gt;=5,'[1]Outside Edges'!$Q118="Yes"),"Yes","No")</f>
        <v>Yes</v>
      </c>
      <c r="GB119" s="202" t="str">
        <f>IF(AND((RIGHT($GB$3,2)-'[1]Miter Profiles'!$AC$185-'[1]Outside Edges'!$B118)&gt;=5,'[1]Outside Edges'!$Q118="Yes"),"Yes","No")</f>
        <v>Yes</v>
      </c>
      <c r="GC119" s="199" t="str">
        <f>IF(AND((RIGHT($GC$3,2)-'[1]Miter Profiles'!$AC$186-'[1]Outside Edges'!$B118)&gt;=5,'[1]Outside Edges'!$Q118="Yes"),"Yes","No")</f>
        <v>Yes</v>
      </c>
      <c r="GD119" s="197" t="str">
        <f>IF(AND((RIGHT($GD$3,2)-'[1]Miter Profiles'!$AC$187-'[1]Outside Edges'!$B118)&gt;=5,'[1]Outside Edges'!$Q118="Yes"),"Yes","No")</f>
        <v>Yes</v>
      </c>
      <c r="GE119" s="198" t="str">
        <f>IF(AND((RIGHT($GE$3,2)-'[1]Miter Profiles'!$AC$188-'[1]Outside Edges'!$B118)&gt;=5,'[1]Outside Edges'!$Q118="Yes"),"Yes","No")</f>
        <v>Yes</v>
      </c>
      <c r="GF119" s="200" t="str">
        <f>IF(AND((RIGHT($GF$3,2)-'[1]Miter Profiles'!$AC$189-'[1]Outside Edges'!$B118)&gt;=5,'[1]Outside Edges'!$Q118="Yes"),"Yes","No")</f>
        <v>Yes</v>
      </c>
      <c r="GG119" s="201" t="str">
        <f>IF(AND((RIGHT($GG$3,2)-'[1]Miter Profiles'!$AC$190-'[1]Outside Edges'!$B118)&gt;=5,'[1]Outside Edges'!$Q118="Yes"),"Yes","No")</f>
        <v>Yes</v>
      </c>
      <c r="GH119" s="202" t="str">
        <f>IF(AND((RIGHT($GH$3,2)-'[1]Miter Profiles'!$AC$191-'[1]Outside Edges'!$B118)&gt;=5,'[1]Outside Edges'!$Q118="Yes"),"Yes","No")</f>
        <v>Yes</v>
      </c>
      <c r="GI119" s="199" t="str">
        <f>IF(AND((RIGHT($GI$3,2)-'[1]Miter Profiles'!$AC$192-'[1]Outside Edges'!$B118)&gt;=5,'[1]Outside Edges'!$Q118="Yes"),"Yes","No")</f>
        <v>Yes</v>
      </c>
      <c r="GJ119" s="197" t="str">
        <f>IF(AND((RIGHT($GJ$3,2)-'[1]Miter Profiles'!$AC$193-'[1]Outside Edges'!$B118)&gt;=5,'[1]Outside Edges'!$Q118="Yes"),"Yes","No")</f>
        <v>Yes</v>
      </c>
      <c r="GK119" s="198" t="str">
        <f>IF(AND((RIGHT($GK$3,2)-'[1]Miter Profiles'!$AC$194-'[1]Outside Edges'!$B118)&gt;=5,'[1]Outside Edges'!$Q118="Yes"),"Yes","No")</f>
        <v>Yes</v>
      </c>
      <c r="GL119" s="200" t="str">
        <f>IF(AND((RIGHT($GL$3,2)-'[1]Miter Profiles'!$AC$195-'[1]Outside Edges'!$B118)&gt;=5,'[1]Outside Edges'!$Q118="Yes"),"Yes","No")</f>
        <v>Yes</v>
      </c>
      <c r="GM119" s="201" t="str">
        <f>IF(AND((RIGHT($GM$3,2)-'[1]Miter Profiles'!$AC$196-'[1]Outside Edges'!$B118)&gt;=5,'[1]Outside Edges'!$Q118="Yes"),"Yes","No")</f>
        <v>Yes</v>
      </c>
      <c r="GN119" s="202" t="str">
        <f>IF(AND((RIGHT($GN$3,2)-'[1]Miter Profiles'!$AC$197-'[1]Outside Edges'!$B118)&gt;=5,'[1]Outside Edges'!$Q118="Yes"),"Yes","No")</f>
        <v>Yes</v>
      </c>
      <c r="GO119" s="199" t="str">
        <f>IF(AND((RIGHT($GO$3,2)-'[1]Miter Profiles'!$AC$198-'[1]Outside Edges'!$B118)&gt;=5,'[1]Outside Edges'!$Q118="Yes"),"Yes","No")</f>
        <v>No</v>
      </c>
      <c r="GP119" s="197" t="str">
        <f>IF(AND((RIGHT($GP$3,2)-'[1]Miter Profiles'!$AC$199-'[1]Outside Edges'!$B118)&gt;=5,'[1]Outside Edges'!$Q118="Yes"),"Yes","No")</f>
        <v>Yes</v>
      </c>
      <c r="GQ119" s="198" t="str">
        <f>IF(AND((RIGHT($GQ$3,2)-'[1]Miter Profiles'!$AC$200-'[1]Outside Edges'!$B118)&gt;=5,'[1]Outside Edges'!$Q118="Yes"),"Yes","No")</f>
        <v>Yes</v>
      </c>
      <c r="GR119" s="211" t="str">
        <f>IF(AND((RIGHT($GR$3,2)-'[1]Miter Profiles'!$AC$201-'[1]Outside Edges'!$B118)&gt;=5,'[1]Outside Edges'!$Q118="Yes"),"Yes","No")</f>
        <v>Yes</v>
      </c>
      <c r="GS119" s="197" t="str">
        <f>IF(AND((RIGHT($GS$3,2)-'[1]Miter Profiles'!$AC$202-'[1]Outside Edges'!$B118)&gt;=5,'[1]Outside Edges'!$Q118="Yes"),"Yes","No")</f>
        <v>Yes</v>
      </c>
      <c r="GT119" s="212" t="str">
        <f>IF(AND((RIGHT($GT$3,2)-'[1]Miter Profiles'!$AC$203-'[1]Outside Edges'!$B118)&gt;=5,'[1]Outside Edges'!$Q118="Yes"),"Yes","No")</f>
        <v>Yes</v>
      </c>
      <c r="GU119" s="208" t="str">
        <f>IF(AND((RIGHT($GU$3,2)-'[1]Miter Profiles'!$AC$204-'[1]Outside Edges'!$B118)&gt;=5,'[1]Outside Edges'!$Q118="Yes"),"Yes","No")</f>
        <v>Yes</v>
      </c>
      <c r="GV119" s="209" t="str">
        <f>IF(AND((RIGHT($GV$3,2)-'[1]Miter Profiles'!$AC$205-'[1]Outside Edges'!$B118)&gt;=5,'[1]Outside Edges'!$Q118="Yes"),"Yes","No")</f>
        <v>Yes</v>
      </c>
      <c r="GW119" s="210" t="str">
        <f>IF(AND((RIGHT($GW$3,2)-'[1]Miter Profiles'!$AC$206-'[1]Outside Edges'!$B118)&gt;=5,'[1]Outside Edges'!$Q118="Yes"),"Yes","No")</f>
        <v>Yes</v>
      </c>
      <c r="GX119" s="200" t="str">
        <f>IF(AND((RIGHT($GX$3,2)-'[1]Miter Profiles'!$AC$207-'[1]Outside Edges'!$B118)&gt;=5,'[1]Outside Edges'!$Q118="Yes"),"Yes","No")</f>
        <v>No</v>
      </c>
      <c r="GY119" s="201" t="str">
        <f>IF(AND((RIGHT($GY$3,2)-'[1]Miter Profiles'!$AC$208-'[1]Outside Edges'!$B118)&gt;=5,'[1]Outside Edges'!$Q118="Yes"),"Yes","No")</f>
        <v>Yes</v>
      </c>
      <c r="GZ119" s="202" t="str">
        <f>IF(AND((RIGHT($GZ$3,2)-'[1]Miter Profiles'!$AC$209-'[1]Outside Edges'!$B118)&gt;=5,'[1]Outside Edges'!$Q118="Yes"),"Yes","No")</f>
        <v>Yes</v>
      </c>
      <c r="HA119" s="199" t="str">
        <f>IF(AND((RIGHT($HA$3,2)-'[1]Miter Profiles'!$AC$210-'[1]Outside Edges'!$B118)&gt;=5,'[1]Outside Edges'!$Q118="Yes"),"Yes","No")</f>
        <v>Yes</v>
      </c>
      <c r="HB119" s="197" t="str">
        <f>IF(AND((RIGHT($HB$3,2)-'[1]Miter Profiles'!$AC$211-'[1]Outside Edges'!$B118)&gt;=5,'[1]Outside Edges'!$Q118="Yes"),"Yes","No")</f>
        <v>Yes</v>
      </c>
      <c r="HC119" s="198" t="str">
        <f>IF(AND((RIGHT($HC$3,2)-'[1]Miter Profiles'!$AC$212-'[1]Outside Edges'!$B118)&gt;=5,'[1]Outside Edges'!$Q118="Yes"),"Yes","No")</f>
        <v>Yes</v>
      </c>
      <c r="HD119" s="200" t="str">
        <f>IF(AND((RIGHT($HD$3,2)-'[1]Miter Profiles'!$AC$213-'[1]Outside Edges'!$B118)&gt;=5,'[1]Outside Edges'!$Q118="Yes"),"Yes","No")</f>
        <v>No</v>
      </c>
      <c r="HE119" s="202" t="str">
        <f>IF(AND((RIGHT($HE$3,2)-'[1]Miter Profiles'!$AC$214-'[1]Outside Edges'!$B118)&gt;=5,'[1]Outside Edges'!$Q118="Yes"),"Yes","No")</f>
        <v>No</v>
      </c>
      <c r="HF119" s="199" t="str">
        <f>IF(AND((RIGHT($HF$3,2)-'[1]Miter Profiles'!$AC$215-'[1]Outside Edges'!$B118)&gt;=5,'[1]Outside Edges'!$Q118="Yes"),"Yes","No")</f>
        <v>Yes</v>
      </c>
      <c r="HG119" s="197" t="str">
        <f>IF(AND((RIGHT($HG$3,2)-'[1]Miter Profiles'!$AC$216-'[1]Outside Edges'!$B118)&gt;=5,'[1]Outside Edges'!$Q118="Yes"),"Yes","No")</f>
        <v>Yes</v>
      </c>
      <c r="HH119" s="198" t="str">
        <f>IF(AND((RIGHT($HH$3,2)-'[1]Miter Profiles'!$AC$217-'[1]Outside Edges'!$B118)&gt;=5,'[1]Outside Edges'!$Q118="Yes"),"Yes","No")</f>
        <v>Yes</v>
      </c>
      <c r="HI119" s="200" t="str">
        <f>IF(AND((RIGHT($HI$3,2)-'[1]Miter Profiles'!$AC$218-'[1]Outside Edges'!$B118)&gt;=5,'[1]Outside Edges'!$Q118="Yes"),"Yes","No")</f>
        <v>Yes</v>
      </c>
      <c r="HJ119" s="201" t="str">
        <f>IF(AND((RIGHT($HJ$3,2)-'[1]Miter Profiles'!$AC$219-'[1]Outside Edges'!$B118)&gt;=5,'[1]Outside Edges'!$Q118="Yes"),"Yes","No")</f>
        <v>Yes</v>
      </c>
      <c r="HK119" s="202" t="str">
        <f>IF(AND((RIGHT($HK$3,2)-'[1]Miter Profiles'!$AC$220-'[1]Outside Edges'!$B118)&gt;=5,'[1]Outside Edges'!$Q118="Yes"),"Yes","No")</f>
        <v>Yes</v>
      </c>
      <c r="HL119" s="199" t="str">
        <f>IF(AND((RIGHT($HL$3,2)-'[1]Miter Profiles'!$AC$221-'[1]Outside Edges'!$B118)&gt;=5,'[1]Outside Edges'!$Q118="Yes"),"Yes","No")</f>
        <v>Yes</v>
      </c>
      <c r="HM119" s="197" t="str">
        <f>IF(AND((RIGHT($HM$3,2)-'[1]Miter Profiles'!$AC$222-'[1]Outside Edges'!$B118)&gt;=5,'[1]Outside Edges'!$Q118="Yes"),"Yes","No")</f>
        <v>Yes</v>
      </c>
      <c r="HN119" s="197" t="str">
        <f>IF(AND((RIGHT($HN$3,2)-'[1]Miter Profiles'!$AC$223-'[1]Outside Edges'!$B118)&gt;=5,'[1]Outside Edges'!$Q118="Yes"),"Yes","No")</f>
        <v>Yes</v>
      </c>
      <c r="HO119" s="201" t="str">
        <f>IF(AND((RIGHT($HO$3,2)-'[1]Miter Profiles'!$AC$224-'[1]Outside Edges'!$B118)&gt;=5,'[1]Outside Edges'!$Q118="Yes"),"Yes","No")</f>
        <v>No</v>
      </c>
      <c r="HP119" s="201" t="str">
        <f>IF(AND((RIGHT($HP$3,2)-'[1]Miter Profiles'!$AC$225-'[1]Outside Edges'!$B118)&gt;=5,'[1]Outside Edges'!$Q118="Yes"),"Yes","No")</f>
        <v>Yes</v>
      </c>
      <c r="HQ119" s="201" t="str">
        <f>IF(AND((RIGHT($HQ$3,3)-'[1]Miter Profiles'!$AC$226-'[1]Outside Edges'!$B118)&gt;=5,'[1]Outside Edges'!$Q118="Yes"),"Yes","No")</f>
        <v>No</v>
      </c>
      <c r="HR119" s="201" t="str">
        <f>IF(AND((RIGHT($HR$3,2)-'[1]Miter Profiles'!$AC$227-'[1]Outside Edges'!$B118)&gt;=5,'[1]Outside Edges'!$Q118="Yes"),"Yes","No")</f>
        <v>No</v>
      </c>
      <c r="HS119" s="197" t="str">
        <f>IF(AND((RIGHT($HS$3,2)-'[1]Miter Profiles'!$AC$228-'[1]Outside Edges'!$B118)&gt;=5,'[1]Outside Edges'!$Q118="Yes"),"Yes","No")</f>
        <v>Yes</v>
      </c>
      <c r="HT119" s="197" t="str">
        <f>IF(AND((RIGHT($HT$3,2)-'[1]Miter Profiles'!$AC$229-'[1]Outside Edges'!$B118)&gt;=5,'[1]Outside Edges'!$Q118="Yes"),"Yes","No")</f>
        <v>Yes</v>
      </c>
      <c r="HU119" s="197" t="str">
        <f>IF(AND((RIGHT($HU$3,2)-'[1]Miter Profiles'!$AC$230-'[1]Outside Edges'!$B118)&gt;=5,'[1]Outside Edges'!$Q118="Yes"),"Yes","No")</f>
        <v>Yes</v>
      </c>
      <c r="HV119" s="201" t="str">
        <f>IF(AND((RIGHT($HV$3,2)-'[1]Miter Profiles'!$AC$231-'[1]Outside Edges'!$B118)&gt;=5,'[1]Outside Edges'!$Q118="Yes"),"Yes","No")</f>
        <v>Yes</v>
      </c>
      <c r="HW119" s="201" t="str">
        <f>IF(AND((RIGHT($HW$3,2)-'[1]Miter Profiles'!$AC$232-'[1]Outside Edges'!$B118)&gt;=5,'[1]Outside Edges'!$Q118="Yes"),"Yes","No")</f>
        <v>Yes</v>
      </c>
      <c r="HX119" s="201" t="str">
        <f>IF(AND((RIGHT($HX$3,2)-'[1]Miter Profiles'!$AC$233-'[1]Outside Edges'!$B118)&gt;=5,'[1]Outside Edges'!$Q118="Yes"),"Yes","No")</f>
        <v>Yes</v>
      </c>
      <c r="HY119" s="197" t="str">
        <f>IF(AND((RIGHT($HY$3,2)-'[1]Miter Profiles'!$AC$234-'[1]Outside Edges'!$B118)&gt;=5,'[1]Outside Edges'!$Q118="Yes"),"Yes","No")</f>
        <v>No</v>
      </c>
      <c r="HZ119" s="197" t="str">
        <f>IF(AND((RIGHT($HZ$3,2)-'[1]Miter Profiles'!$AC$235-'[1]Outside Edges'!$B118)&gt;=5,'[1]Outside Edges'!$Q118="Yes"),"Yes","No")</f>
        <v>Yes</v>
      </c>
      <c r="IA119" s="197" t="str">
        <f>IF(AND((RIGHT($IA$3,2)-'[1]Miter Profiles'!$AC$236-'[1]Outside Edges'!$B118)&gt;=5,'[1]Outside Edges'!$Q118="Yes"),"Yes","No")</f>
        <v>Yes</v>
      </c>
      <c r="IB119" s="201" t="str">
        <f>IF(AND((RIGHT($IB$3,2)-'[1]Miter Profiles'!$AC$237-'[1]Outside Edges'!$B118)&gt;=5,'[1]Outside Edges'!$Q118="Yes"),"Yes","No")</f>
        <v>Yes</v>
      </c>
      <c r="IC119" s="201" t="str">
        <f>IF(AND((RIGHT($IC$3,2)-'[1]Miter Profiles'!$AC$238-'[1]Outside Edges'!$B118)&gt;=5,'[1]Outside Edges'!$Q118="Yes"),"Yes","No")</f>
        <v>Yes</v>
      </c>
      <c r="ID119" s="201" t="str">
        <f>IF(AND((RIGHT($ID$3,2)-'[1]Miter Profiles'!$AC$239-'[1]Outside Edges'!$B118)&gt;=5,'[1]Outside Edges'!$Q118="Yes"),"Yes","No")</f>
        <v>Yes</v>
      </c>
      <c r="IE119" s="197" t="str">
        <f>IF(AND((RIGHT($IE$3,2)-'[1]Miter Profiles'!$AC$240-'[1]Outside Edges'!$B118)&gt;=5,'[1]Outside Edges'!$Q118="Yes"),"Yes","No")</f>
        <v>Yes</v>
      </c>
      <c r="IF119" s="197" t="str">
        <f>IF(AND((RIGHT($IF$3,2)-'[1]Miter Profiles'!$AC$241-'[1]Outside Edges'!$B118)&gt;=5,'[1]Outside Edges'!$Q118="Yes"),"Yes","No")</f>
        <v>Yes</v>
      </c>
      <c r="IG119" s="197" t="str">
        <f>IF(AND((RIGHT($IG$3,2)-'[1]Miter Profiles'!$AC$242-'[1]Outside Edges'!$B118)&gt;=5,'[1]Outside Edges'!$Q118="Yes"),"Yes","No")</f>
        <v>Yes</v>
      </c>
      <c r="IH119" s="201" t="str">
        <f>IF(AND((RIGHT($IH$3,2)-'[1]Miter Profiles'!$AC$243-'[1]Outside Edges'!$B118)&gt;=5,'[1]Outside Edges'!$Q118="Yes"),"Yes","No")</f>
        <v>Yes</v>
      </c>
      <c r="II119" s="201" t="str">
        <f>IF(AND((RIGHT($II$3,2)-'[1]Miter Profiles'!$AC$244-'[1]Outside Edges'!$B118)&gt;=5,'[1]Outside Edges'!$Q118="Yes"),"Yes","No")</f>
        <v>Yes</v>
      </c>
      <c r="IJ119" s="201" t="str">
        <f>IF(AND((RIGHT($IJ$3,2)-'[1]Miter Profiles'!$AC$245-'[1]Outside Edges'!$B118)&gt;=5,'[1]Outside Edges'!$Q118="Yes"),"Yes","No")</f>
        <v>Yes</v>
      </c>
      <c r="IK119" s="197" t="str">
        <f>IF(AND((RIGHT($IK$3,2)-'[1]Miter Profiles'!$AC$246-'[1]Outside Edges'!$B118)&gt;=5,'[1]Outside Edges'!$Q118="Yes"),"Yes","No")</f>
        <v>Yes</v>
      </c>
      <c r="IL119" s="197" t="str">
        <f>IF(AND((RIGHT($IL$3,2)-'[1]Miter Profiles'!$AC$247-'[1]Outside Edges'!$B118)&gt;=5,'[1]Outside Edges'!$Q118="Yes"),"Yes","No")</f>
        <v>Yes</v>
      </c>
      <c r="IM119" s="197" t="str">
        <f>IF(AND((RIGHT($IM$3,2)-'[1]Miter Profiles'!$AC$248-'[1]Outside Edges'!$B118)&gt;=5,'[1]Outside Edges'!$Q118="Yes"),"Yes","No")</f>
        <v>Yes</v>
      </c>
      <c r="IN119" s="201" t="str">
        <f>IF(AND((RIGHT($IN$3,2)-'[1]Miter Profiles'!$AC$249-'[1]Outside Edges'!$B118)&gt;=5,'[1]Outside Edges'!$Q118="Yes"),"Yes","No")</f>
        <v>Yes</v>
      </c>
      <c r="IO119" s="201" t="str">
        <f>IF(AND((RIGHT($IO$3,2)-'[1]Miter Profiles'!$AC$250-'[1]Outside Edges'!$B118)&gt;=5,'[1]Outside Edges'!$Q118="Yes"),"Yes","No")</f>
        <v>Yes</v>
      </c>
      <c r="IP119" s="201" t="str">
        <f>IF(AND((RIGHT($IP$3,2)-'[1]Miter Profiles'!$AC$251-'[1]Outside Edges'!$B118)&gt;=5,'[1]Outside Edges'!$Q118="Yes"),"Yes","No")</f>
        <v>Yes</v>
      </c>
      <c r="IQ119" s="197" t="str">
        <f>IF(AND((RIGHT($IQ$3,2)-'[1]Miter Profiles'!$AC$252-'[1]Outside Edges'!$B118)&gt;=5,'[1]Outside Edges'!$Q118="Yes"),"Yes","No")</f>
        <v>Yes</v>
      </c>
      <c r="IR119" s="197" t="str">
        <f>IF(AND((RIGHT($IR$3,2)-'[1]Miter Profiles'!$AC$253-'[1]Outside Edges'!$B118)&gt;=5,'[1]Outside Edges'!$Q118="Yes"),"Yes","No")</f>
        <v>Yes</v>
      </c>
      <c r="IS119" s="197" t="str">
        <f>IF(AND((RIGHT($IS$3,2)-'[1]Miter Profiles'!$AC$254-'[1]Outside Edges'!$B118)&gt;=5,'[1]Outside Edges'!$Q118="Yes"),"Yes","No")</f>
        <v>Yes</v>
      </c>
      <c r="IT119" s="201" t="str">
        <f>IF(AND((RIGHT($IT$3,2)-'[1]Miter Profiles'!$AC$255-'[1]Outside Edges'!$B118)&gt;=5,'[1]Outside Edges'!$Q118="Yes"),"Yes","No")</f>
        <v>Yes</v>
      </c>
      <c r="IU119" s="201" t="str">
        <f>IF(AND((RIGHT($IU$3,2)-'[1]Miter Profiles'!$AC$256-'[1]Outside Edges'!$B118)&gt;=5,'[1]Outside Edges'!$Q118="Yes"),"Yes","No")</f>
        <v>Yes</v>
      </c>
      <c r="IV119" s="201" t="str">
        <f>IF(AND((RIGHT($IV$3,2)-'[1]Miter Profiles'!$AC$257-'[1]Outside Edges'!$B118)&gt;=5,'[1]Outside Edges'!$Q118="Yes"),"Yes","No")</f>
        <v>Yes</v>
      </c>
      <c r="IW119" s="197" t="str">
        <f>IF(AND((RIGHT($IW$3,2)-'[1]Miter Profiles'!$AC$258-'[1]Outside Edges'!$B118)&gt;=5,'[1]Outside Edges'!$Q118="Yes"),"Yes","No")</f>
        <v>Yes</v>
      </c>
      <c r="IX119" s="197" t="str">
        <f>IF(AND((RIGHT($IX$3,2)-'[1]Miter Profiles'!$AC$259-'[1]Outside Edges'!$B118)&gt;=5,'[1]Outside Edges'!$Q118="Yes"),"Yes","No")</f>
        <v>Yes</v>
      </c>
      <c r="IY119" s="197" t="str">
        <f>IF(AND((RIGHT($IY$3,2)-'[1]Miter Profiles'!$AC$260-'[1]Outside Edges'!$B118)&gt;=5,'[1]Outside Edges'!$Q118="Yes"),"Yes","No")</f>
        <v>Yes</v>
      </c>
      <c r="IZ119" s="201" t="str">
        <f>IF(AND((RIGHT($IZ$3,2)-'[1]Miter Profiles'!$AC$261-'[1]Outside Edges'!$B118)&gt;=5,'[1]Outside Edges'!$Q118="Yes"),"Yes","No")</f>
        <v>Yes</v>
      </c>
      <c r="JA119" s="201" t="str">
        <f>IF(AND((RIGHT($JA$3,2)-'[1]Miter Profiles'!$AC$262-'[1]Outside Edges'!$B118)&gt;=5,'[1]Outside Edges'!$Q118="Yes"),"Yes","No")</f>
        <v>Yes</v>
      </c>
      <c r="JB119" s="201" t="str">
        <f>IF(AND((RIGHT($JB$3,2)-'[1]Miter Profiles'!$AC$263-'[1]Outside Edges'!$B118)&gt;=5,'[1]Outside Edges'!$Q118="Yes"),"Yes","No")</f>
        <v>Yes</v>
      </c>
      <c r="JC119" s="197" t="str">
        <f>IF(AND((RIGHT($JC$3,2)-'[1]Miter Profiles'!$AC$264-'[1]Outside Edges'!$B118)&gt;=5,'[1]Outside Edges'!$Q118="Yes"),"Yes","No")</f>
        <v>Yes</v>
      </c>
      <c r="JD119" s="197" t="str">
        <f>IF(AND((RIGHT($JD$3,2)-'[1]Miter Profiles'!$AC$265-'[1]Outside Edges'!$B118)&gt;=5,'[1]Outside Edges'!$Q118="Yes"),"Yes","No")</f>
        <v>Yes</v>
      </c>
      <c r="JE119" s="197" t="str">
        <f>IF(AND((RIGHT($JE$3,2)-'[1]Miter Profiles'!$AC$266-'[1]Outside Edges'!$B118)&gt;=5,'[1]Outside Edges'!$Q118="Yes"),"Yes","No")</f>
        <v>Yes</v>
      </c>
      <c r="JF119" s="201" t="str">
        <f>IF(AND((RIGHT($JF$3,2)-'[1]Miter Profiles'!$AC$267-'[1]Outside Edges'!$B118)&gt;=5,'[1]Outside Edges'!$Q118="Yes"),"Yes","No")</f>
        <v>No</v>
      </c>
      <c r="JG119" s="201" t="str">
        <f>IF(AND((RIGHT($JG$3,2)-'[1]Miter Profiles'!$AC$268-'[1]Outside Edges'!$B118)&gt;=5,'[1]Outside Edges'!$Q118="Yes"),"Yes","No")</f>
        <v>Yes</v>
      </c>
      <c r="JH119" s="201" t="str">
        <f>IF(AND((RIGHT($JH$3,2)-'[1]Miter Profiles'!$AC$269-'[1]Outside Edges'!$B118)&gt;=5,'[1]Outside Edges'!$Q118="Yes"),"Yes","No")</f>
        <v>Yes</v>
      </c>
      <c r="JI119" s="197" t="str">
        <f>IF(AND((RIGHT($JI$3,2)-'[1]Miter Profiles'!$AC$270-'[1]Outside Edges'!$B118)&gt;=5,'[1]Outside Edges'!$Q118="Yes"),"Yes","No")</f>
        <v>Yes</v>
      </c>
      <c r="JJ119" s="197" t="str">
        <f>IF(AND((RIGHT($JJ$3,2)-'[1]Miter Profiles'!$AC$271-'[1]Outside Edges'!$B118)&gt;=5,'[1]Outside Edges'!$Q118="Yes"),"Yes","No")</f>
        <v>Yes</v>
      </c>
      <c r="JK119" s="197" t="str">
        <f>IF(AND((RIGHT($JK$3,2)-'[1]Miter Profiles'!$AC$272-'[1]Outside Edges'!$B118)&gt;=5,'[1]Outside Edges'!$Q118="Yes"),"Yes","No")</f>
        <v>Yes</v>
      </c>
      <c r="JL119" s="201" t="str">
        <f>IF(AND((RIGHT($JL$3,2)-'[1]Miter Profiles'!$AC$273-'[1]Outside Edges'!$B118)&gt;=5,'[1]Outside Edges'!$Q118="Yes"),"Yes","No")</f>
        <v>Yes</v>
      </c>
      <c r="JM119" s="201" t="str">
        <f>IF(AND((RIGHT($JM$3,2)-'[1]Miter Profiles'!$AC$274-'[1]Outside Edges'!$B118)&gt;=5,'[1]Outside Edges'!$Q118="Yes"),"Yes","No")</f>
        <v>Yes</v>
      </c>
      <c r="JN119" s="201" t="str">
        <f>IF(AND((RIGHT($JN$3,2)-'[1]Miter Profiles'!$AC$275-'[1]Outside Edges'!$B118)&gt;=5,'[1]Outside Edges'!$Q118="Yes"),"Yes","No")</f>
        <v>Yes</v>
      </c>
      <c r="JO119" s="197" t="str">
        <f>IF(AND((RIGHT($JO$3,2)-'[1]Miter Profiles'!$AC$276-'[1]Outside Edges'!$B118)&gt;=5,'[1]Outside Edges'!$Q118="Yes"),"Yes","No")</f>
        <v>Yes</v>
      </c>
      <c r="JP119" s="197" t="str">
        <f>IF(AND((RIGHT($JP$3,2)-'[1]Miter Profiles'!$AC$277-'[1]Outside Edges'!$B118)&gt;=5,'[1]Outside Edges'!$Q118="Yes"),"Yes","No")</f>
        <v>Yes</v>
      </c>
      <c r="JQ119" s="197" t="str">
        <f>IF(AND((RIGHT($JQ$3,2)-'[1]Miter Profiles'!$AC$278-'[1]Outside Edges'!$B118)&gt;=5,'[1]Outside Edges'!$Q118="Yes"),"Yes","No")</f>
        <v>Yes</v>
      </c>
      <c r="JR119" s="201" t="str">
        <f>IF(AND((RIGHT($JR$3,2)-'[1]Miter Profiles'!$AC$279-'[1]Outside Edges'!$B118)&gt;=5,'[1]Outside Edges'!$Q118="Yes"),"Yes","No")</f>
        <v>No</v>
      </c>
      <c r="JS119" s="201" t="str">
        <f>IF(AND((RIGHT($JS$3,2)-'[1]Miter Profiles'!$AC$280-'[1]Outside Edges'!$B118)&gt;=5,'[1]Outside Edges'!$Q118="Yes"),"Yes","No")</f>
        <v>Yes</v>
      </c>
      <c r="JT119" s="201" t="str">
        <f>IF(AND((RIGHT($JT$3,2)-'[1]Miter Profiles'!$AC$281-'[1]Outside Edges'!$B118)&gt;=5,'[1]Outside Edges'!$Q118="Yes"),"Yes","No")</f>
        <v>Yes</v>
      </c>
      <c r="JU119" s="197" t="str">
        <f>IF(AND((RIGHT($JU$3,2)-'[1]Miter Profiles'!$AC$282-'[1]Outside Edges'!$B118)&gt;=5,'[1]Outside Edges'!$Q118="Yes"),"Yes","No")</f>
        <v>No</v>
      </c>
      <c r="JV119" s="197" t="str">
        <f>IF(AND((RIGHT($JV$3,2)-'[1]Miter Profiles'!$AC$283-'[1]Outside Edges'!$B118)&gt;=5,'[1]Outside Edges'!$Q118="Yes"),"Yes","No")</f>
        <v>Yes</v>
      </c>
      <c r="JW119" s="197" t="str">
        <f>IF(AND((RIGHT($JW$3,2)-'[1]Miter Profiles'!$AC$284-'[1]Outside Edges'!$B118)&gt;=5,'[1]Outside Edges'!$Q118="Yes"),"Yes","No")</f>
        <v>Yes</v>
      </c>
      <c r="JX119" s="201" t="str">
        <f>IF(AND((RIGHT($JX$3,2)-'[1]Miter Profiles'!$AC$285-'[1]Outside Edges'!$B118)&gt;=5,'[1]Outside Edges'!$Q118="Yes"),"Yes","No")</f>
        <v>Yes</v>
      </c>
      <c r="JY119" s="201" t="str">
        <f>IF(AND((RIGHT($JY$3,2)-'[1]Miter Profiles'!$AC$286-'[1]Outside Edges'!$B118)&gt;=5,'[1]Outside Edges'!$Q118="Yes"),"Yes","No")</f>
        <v>Yes</v>
      </c>
      <c r="JZ119" s="201" t="str">
        <f>IF(AND((RIGHT($JZ$3,2)-'[1]Miter Profiles'!$AC$287-'[1]Outside Edges'!$B118)&gt;=5,'[1]Outside Edges'!$Q118="Yes"),"Yes","No")</f>
        <v>Yes</v>
      </c>
      <c r="KA119" s="197" t="str">
        <f>IF(AND((RIGHT($KA$3,2)-'[1]Miter Profiles'!$AC$288-'[1]Outside Edges'!$B118)&gt;=5,'[1]Outside Edges'!$Q118="Yes"),"Yes","No")</f>
        <v>Yes</v>
      </c>
      <c r="KB119" s="197" t="str">
        <f>IF(AND((RIGHT($KB$3,2)-'[1]Miter Profiles'!$AC$289-'[1]Outside Edges'!$B118)&gt;=5,'[1]Outside Edges'!$Q118="Yes"),"Yes","No")</f>
        <v>Yes</v>
      </c>
      <c r="KC119" s="197" t="str">
        <f>IF(AND((RIGHT($KC$3,2)-'[1]Miter Profiles'!$AC$290-'[1]Outside Edges'!$B118)&gt;=5,'[1]Outside Edges'!$Q118="Yes"),"Yes","No")</f>
        <v>Yes</v>
      </c>
      <c r="KD119" s="201" t="str">
        <f>IF(AND((RIGHT($KD$3,2)-'[1]Miter Profiles'!$AC$291-'[1]Outside Edges'!$B118)&gt;=5,'[1]Outside Edges'!$Q118="Yes"),"Yes","No")</f>
        <v>Yes</v>
      </c>
      <c r="KE119" s="201" t="str">
        <f>IF(AND((RIGHT($KE$3,2)-'[1]Miter Profiles'!$AC$292-'[1]Outside Edges'!$B118)&gt;=5,'[1]Outside Edges'!$Q118="Yes"),"Yes","No")</f>
        <v>Yes</v>
      </c>
      <c r="KF119" s="201" t="str">
        <f>IF(AND((RIGHT($KF$3,2)-'[1]Miter Profiles'!$AC$293-'[1]Outside Edges'!$B118)&gt;=5,'[1]Outside Edges'!$Q118="Yes"),"Yes","No")</f>
        <v>Yes</v>
      </c>
      <c r="KG119" s="197" t="str">
        <f>IF(AND((RIGHT($KG$3,2)-'[1]Miter Profiles'!$AC$294-'[1]Outside Edges'!$B118)&gt;=5,'[1]Outside Edges'!$Q118="Yes"),"Yes","No")</f>
        <v>Yes</v>
      </c>
      <c r="KH119" s="197" t="str">
        <f>IF(AND((RIGHT($KH$3,2)-'[1]Miter Profiles'!$AC$295-'[1]Outside Edges'!$B118)&gt;=5,'[1]Outside Edges'!$Q118="Yes"),"Yes","No")</f>
        <v>Yes</v>
      </c>
      <c r="KI119" s="197" t="str">
        <f>IF(AND((RIGHT($KI$3,2)-'[1]Miter Profiles'!$AC$296-'[1]Outside Edges'!$B118)&gt;=5,'[1]Outside Edges'!$Q118="Yes"),"Yes","No")</f>
        <v>Yes</v>
      </c>
      <c r="KJ119" s="201" t="str">
        <f>IF(AND((RIGHT($KJ$3,2)-'[1]Miter Profiles'!$AC$297-'[1]Outside Edges'!$B118)&gt;=5,'[1]Outside Edges'!$Q118="Yes"),"Yes","No")</f>
        <v>Yes</v>
      </c>
      <c r="KK119" s="201" t="str">
        <f>IF(AND((RIGHT($KK$3,2)-'[1]Miter Profiles'!$AC$298-'[1]Outside Edges'!$B118)&gt;=5,'[1]Outside Edges'!$Q118="Yes"),"Yes","No")</f>
        <v>Yes</v>
      </c>
      <c r="KL119" s="201" t="str">
        <f>IF(AND((RIGHT($KL$3,2)-'[1]Miter Profiles'!$AC$299-'[1]Outside Edges'!$B118)&gt;=5,'[1]Outside Edges'!$Q118="Yes"),"Yes","No")</f>
        <v>Yes</v>
      </c>
      <c r="KM119" s="197" t="str">
        <f>IF(AND((RIGHT($KM$3,2)-'[1]Miter Profiles'!$AC$300-'[1]Outside Edges'!$B118)&gt;=5,'[1]Outside Edges'!$Q118="Yes"),"Yes","No")</f>
        <v>Yes</v>
      </c>
      <c r="KN119" s="197" t="str">
        <f>IF(AND((RIGHT($KN$3,2)-'[1]Miter Profiles'!$AC$301-'[1]Outside Edges'!$B118)&gt;=5,'[1]Outside Edges'!$Q118="Yes"),"Yes","No")</f>
        <v>Yes</v>
      </c>
      <c r="KO119" s="197" t="str">
        <f>IF(AND((RIGHT($KO$3,2)-'[1]Miter Profiles'!$AC$302-'[1]Outside Edges'!$B118)&gt;=5,'[1]Outside Edges'!$Q118="Yes"),"Yes","No")</f>
        <v>Yes</v>
      </c>
      <c r="KP119" s="201" t="str">
        <f>IF(AND((RIGHT($KP$3,2)-'[1]Miter Profiles'!$AC$303-'[1]Outside Edges'!$B118)&gt;=5,'[1]Outside Edges'!$Q118="Yes"),"Yes","No")</f>
        <v>Yes</v>
      </c>
      <c r="KQ119" s="201" t="str">
        <f>IF(AND((RIGHT($KQ$3,2)-'[1]Miter Profiles'!$AC$304-'[1]Outside Edges'!$B118)&gt;=5,'[1]Outside Edges'!$Q118="Yes"),"Yes","No")</f>
        <v>Yes</v>
      </c>
      <c r="KR119" s="201" t="str">
        <f>IF(AND((RIGHT($KR$3,2)-'[1]Miter Profiles'!$AC$305-'[1]Outside Edges'!$B118)&gt;=5,'[1]Outside Edges'!$Q118="Yes"),"Yes","No")</f>
        <v>Yes</v>
      </c>
      <c r="KS119" s="197" t="str">
        <f>IF(AND((RIGHT($KS$3,2)-'[1]Miter Profiles'!$AC$306-'[1]Outside Edges'!$B118)&gt;=5,'[1]Outside Edges'!$Q118="Yes"),"Yes","No")</f>
        <v>Yes</v>
      </c>
      <c r="KT119" s="197" t="str">
        <f>IF(AND((RIGHT($KT$3,2)-'[1]Miter Profiles'!$AC$307-'[1]Outside Edges'!$B118)&gt;=5,'[1]Outside Edges'!$Q118="Yes"),"Yes","No")</f>
        <v>Yes</v>
      </c>
      <c r="KU119" s="197" t="str">
        <f>IF(AND((RIGHT($KU$3,2)-'[1]Miter Profiles'!$AC$308-'[1]Outside Edges'!$B118)&gt;=5,'[1]Outside Edges'!$Q118="Yes"),"Yes","No")</f>
        <v>Yes</v>
      </c>
      <c r="KV119" s="201" t="str">
        <f>IF(AND((RIGHT($KV$3,2)-'[1]Miter Profiles'!$AC$309-'[1]Outside Edges'!$B118)&gt;=5,'[1]Outside Edges'!$Q118="Yes"),"Yes","No")</f>
        <v>Yes</v>
      </c>
      <c r="KW119" s="201" t="str">
        <f>IF(AND((RIGHT($KW$3,2)-'[1]Miter Profiles'!$AC$310-'[1]Outside Edges'!$B118)&gt;=5,'[1]Outside Edges'!$Q118="Yes"),"Yes","No")</f>
        <v>Yes</v>
      </c>
      <c r="KX119" s="201" t="str">
        <f>IF(AND((RIGHT($KX$3,2)-'[1]Miter Profiles'!$AC$311-'[1]Outside Edges'!$B118)&gt;=5,'[1]Outside Edges'!$Q118="Yes"),"Yes","No")</f>
        <v>Yes</v>
      </c>
      <c r="KY119" s="197" t="str">
        <f>IF(AND((RIGHT($KY$3,2)-'[1]Miter Profiles'!$AC$312-'[1]Outside Edges'!$B118)&gt;=5,'[1]Outside Edges'!$Q118="Yes"),"Yes","No")</f>
        <v>Yes</v>
      </c>
      <c r="KZ119" s="197" t="str">
        <f>IF(AND((RIGHT($KZ$3,2)-'[1]Miter Profiles'!$AC$313-'[1]Outside Edges'!$B118)&gt;=5,'[1]Outside Edges'!$Q118="Yes"),"Yes","No")</f>
        <v>Yes</v>
      </c>
      <c r="LA119" s="197" t="str">
        <f>IF(AND((RIGHT($LA$3,2)-'[1]Miter Profiles'!$AC$314-'[1]Outside Edges'!$B118)&gt;=5,'[1]Outside Edges'!$Q118="Yes"),"Yes","No")</f>
        <v>Yes</v>
      </c>
      <c r="LB119" s="201" t="str">
        <f>IF(AND((RIGHT($LB$3,2)-'[1]Miter Profiles'!$AC$315-'[1]Outside Edges'!$B118)&gt;=5,'[1]Outside Edges'!$Q118="Yes"),"Yes","No")</f>
        <v>Yes</v>
      </c>
      <c r="LC119" s="201" t="str">
        <f>IF(AND((RIGHT($LC$3,2)-'[1]Miter Profiles'!$AC$316-'[1]Outside Edges'!$B118)&gt;=5,'[1]Outside Edges'!$Q118="Yes"),"Yes","No")</f>
        <v>Yes</v>
      </c>
      <c r="LD119" s="201" t="str">
        <f>IF(AND((RIGHT($LD$3,2)-'[1]Miter Profiles'!$AC$317-'[1]Outside Edges'!$B118)&gt;=5,'[1]Outside Edges'!$Q118="Yes"),"Yes","No")</f>
        <v>Yes</v>
      </c>
      <c r="LE119" s="201" t="str">
        <f>IF(AND((RIGHT($LE$3,2)-'[1]Miter Profiles'!$AC$318-'[1]Outside Edges'!$B118)&gt;=5,'[1]Outside Edges'!$Q118="Yes"),"Yes","No")</f>
        <v>Yes</v>
      </c>
      <c r="LF119" s="197" t="str">
        <f>IF(AND((RIGHT($LF$3,2)-'[1]Miter Profiles'!$AC$319-'[1]Outside Edges'!$B118)&gt;=5,'[1]Outside Edges'!$Q118="Yes"),"Yes","No")</f>
        <v>Yes</v>
      </c>
      <c r="LG119" s="197" t="str">
        <f>IF(AND((RIGHT($LG$3,2)-'[1]Miter Profiles'!$AC$320-'[1]Outside Edges'!$B118)&gt;=5,'[1]Outside Edges'!$Q118="Yes"),"Yes","No")</f>
        <v>Yes</v>
      </c>
      <c r="LH119" s="197" t="str">
        <f>IF(AND((RIGHT($LH$3,2)-'[1]Miter Profiles'!$AC$321-'[1]Outside Edges'!$B118)&gt;=5,'[1]Outside Edges'!$Q118="Yes"),"Yes","No")</f>
        <v>Yes</v>
      </c>
      <c r="LI119" s="197" t="str">
        <f>IF(AND((RIGHT($LI$3,2)-'[1]Miter Profiles'!$AC$322-'[1]Outside Edges'!$B118)&gt;=5,'[1]Outside Edges'!$Q118="Yes"),"Yes","No")</f>
        <v>Yes</v>
      </c>
      <c r="LJ119" s="201" t="str">
        <f>IF(AND((RIGHT($LJ$3,2)-'[1]Miter Profiles'!$AC$323-'[1]Outside Edges'!$B118)&gt;=5,'[1]Outside Edges'!$Q118="Yes"),"Yes","No")</f>
        <v>No</v>
      </c>
      <c r="LK119" s="201" t="str">
        <f>IF(AND((RIGHT($LK$3,2)-'[1]Miter Profiles'!$AC$324-'[1]Outside Edges'!$B118)&gt;=5,'[1]Outside Edges'!$Q118="Yes"),"Yes","No")</f>
        <v>Yes</v>
      </c>
      <c r="LL119" s="201" t="str">
        <f>IF(AND((RIGHT($LL$3,2)-'[1]Miter Profiles'!$AC$325-'[1]Outside Edges'!$B118)&gt;=5,'[1]Outside Edges'!$Q118="Yes"),"Yes","No")</f>
        <v>Yes</v>
      </c>
      <c r="LM119" s="197" t="str">
        <f>IF(AND((RIGHT($LM$3,2)-'[1]Miter Profiles'!$AC$326-'[1]Outside Edges'!$B118)&gt;=5,'[1]Outside Edges'!$Q118="Yes"),"Yes","No")</f>
        <v>Yes</v>
      </c>
      <c r="LN119" s="197" t="str">
        <f>IF(AND((RIGHT($LN$3,2)-'[1]Miter Profiles'!$AC$327-'[1]Outside Edges'!$B118)&gt;=5,'[1]Outside Edges'!$Q118="Yes"),"Yes","No")</f>
        <v>Yes</v>
      </c>
      <c r="LO119" s="197" t="str">
        <f>IF(AND((RIGHT($LO$3,2)-'[1]Miter Profiles'!$AC$328-'[1]Outside Edges'!$B118)&gt;=5,'[1]Outside Edges'!$Q118="Yes"),"Yes","No")</f>
        <v>Yes</v>
      </c>
      <c r="LP119" s="201" t="str">
        <f>IF(AND((RIGHT($LP$3,2)-'[1]Miter Profiles'!$AC$329-'[1]Outside Edges'!$B118)&gt;=5,'[1]Outside Edges'!$Q118="Yes"),"Yes","No")</f>
        <v>No</v>
      </c>
      <c r="LQ119" s="201" t="str">
        <f>IF(AND((RIGHT($LQ$3,2)-'[1]Miter Profiles'!$AC$330-'[1]Outside Edges'!$B118)&gt;=5,'[1]Outside Edges'!$Q118="Yes"),"Yes","No")</f>
        <v>Yes</v>
      </c>
      <c r="LR119" s="201" t="str">
        <f>IF(AND((RIGHT($LR$3,2)-'[1]Miter Profiles'!$AC$331-'[1]Outside Edges'!$B118)&gt;=5,'[1]Outside Edges'!$Q118="Yes"),"Yes","No")</f>
        <v>Yes</v>
      </c>
      <c r="LS119" s="197" t="str">
        <f>IF(AND((RIGHT($LS$3,2)-'[1]Miter Profiles'!$AC$332-'[1]Outside Edges'!$B118)&gt;=5,'[1]Outside Edges'!$Q118="Yes"),"Yes","No")</f>
        <v>No</v>
      </c>
      <c r="LT119" s="197" t="str">
        <f>IF(AND((RIGHT($LT$3,2)-'[1]Miter Profiles'!$AC$333-'[1]Outside Edges'!$B118)&gt;=5,'[1]Outside Edges'!$Q118="Yes"),"Yes","No")</f>
        <v>Yes</v>
      </c>
      <c r="LU119" s="197" t="str">
        <f>IF(AND((RIGHT($LU$3,2)-'[1]Miter Profiles'!$AC$334-'[1]Outside Edges'!$B118)&gt;=5,'[1]Outside Edges'!$Q118="Yes"),"Yes","No")</f>
        <v>Yes</v>
      </c>
      <c r="LV119" s="201" t="str">
        <f>IF(AND((RIGHT($LV$3,2)-'[1]Miter Profiles'!$AC$335-'[1]Outside Edges'!$B118)&gt;=5,'[1]Outside Edges'!$Q118="Yes"),"Yes","No")</f>
        <v>Yes</v>
      </c>
      <c r="LW119" s="201" t="str">
        <f>IF(AND((RIGHT($LW$3,2)-'[1]Miter Profiles'!$AC$336-'[1]Outside Edges'!$B118)&gt;=5,'[1]Outside Edges'!$Q118="Yes"),"Yes","No")</f>
        <v>Yes</v>
      </c>
      <c r="LX119" s="201" t="str">
        <f>IF(AND((RIGHT($LX$3,2)-'[1]Miter Profiles'!$AC$337-'[1]Outside Edges'!$B118)&gt;=5,'[1]Outside Edges'!$Q118="Yes"),"Yes","No")</f>
        <v>Yes</v>
      </c>
      <c r="LY119" s="197" t="str">
        <f>IF(AND((RIGHT($LY$3,2)-'[1]Miter Profiles'!$AC$338-'[1]Outside Edges'!$B118)&gt;=5,'[1]Outside Edges'!$Q118="Yes"),"Yes","No")</f>
        <v>Yes</v>
      </c>
      <c r="LZ119" s="197" t="str">
        <f>IF(AND((RIGHT($LZ$3,2)-'[1]Miter Profiles'!$AC$339-'[1]Outside Edges'!$B118)&gt;=5,'[1]Outside Edges'!$Q118="Yes"),"Yes","No")</f>
        <v>Yes</v>
      </c>
      <c r="MA119" s="197" t="str">
        <f>IF(AND((RIGHT($MA$3,2)-'[1]Miter Profiles'!$AC$340-'[1]Outside Edges'!$B118)&gt;=5,'[1]Outside Edges'!$Q118="Yes"),"Yes","No")</f>
        <v>Yes</v>
      </c>
      <c r="MB119" s="201" t="str">
        <f>IF(AND((RIGHT($MB$3,2)-'[1]Miter Profiles'!$AC$341-'[1]Outside Edges'!$B118)&gt;=5,'[1]Outside Edges'!$Q118="Yes"),"Yes","No")</f>
        <v>Yes</v>
      </c>
      <c r="MC119" s="201" t="str">
        <f>IF(AND((RIGHT($MC$3,2)-'[1]Miter Profiles'!$AC$342-'[1]Outside Edges'!$B118)&gt;=5,'[1]Outside Edges'!$Q118="Yes"),"Yes","No")</f>
        <v>Yes</v>
      </c>
      <c r="MD119" s="201" t="str">
        <f>IF(AND((RIGHT($MD$3,2)-'[1]Miter Profiles'!$AC$343-'[1]Outside Edges'!$B118)&gt;=5,'[1]Outside Edges'!$Q118="Yes"),"Yes","No")</f>
        <v>Yes</v>
      </c>
      <c r="ME119" s="197" t="str">
        <f>IF(AND((RIGHT($ME$3,2)-'[1]Miter Profiles'!$AC$344-'[1]Outside Edges'!$B118)&gt;=5,'[1]Outside Edges'!$Q118="Yes"),"Yes","No")</f>
        <v>Yes</v>
      </c>
      <c r="MF119" s="197" t="str">
        <f>IF(AND((RIGHT($MF$3,2)-'[1]Miter Profiles'!$AC$345-'[1]Outside Edges'!$B118)&gt;=5,'[1]Outside Edges'!$Q118="Yes"),"Yes","No")</f>
        <v>Yes</v>
      </c>
      <c r="MG119" s="197" t="str">
        <f>IF(AND((RIGHT($MG$3,2)-'[1]Miter Profiles'!$AC$346-'[1]Outside Edges'!$B118)&gt;=5,'[1]Outside Edges'!$Q118="Yes"),"Yes","No")</f>
        <v>Yes</v>
      </c>
      <c r="MH119" s="201" t="str">
        <f>IF(AND((RIGHT($MH$3,2)-'[1]Miter Profiles'!$AC$347-'[1]Outside Edges'!$B118)&gt;=5,'[1]Outside Edges'!$Q118="Yes"),"Yes","No")</f>
        <v>Yes</v>
      </c>
      <c r="MI119" s="201" t="str">
        <f>IF(AND((RIGHT($MI$3,2)-'[1]Miter Profiles'!$AC$348-'[1]Outside Edges'!$B118)&gt;=5,'[1]Outside Edges'!$Q118="Yes"),"Yes","No")</f>
        <v>Yes</v>
      </c>
      <c r="MJ119" s="201" t="str">
        <f>IF(AND((RIGHT($MJ$3,2)-'[1]Miter Profiles'!$AC$349-'[1]Outside Edges'!$B118)&gt;=5,'[1]Outside Edges'!$Q118="Yes"),"Yes","No")</f>
        <v>Yes</v>
      </c>
      <c r="MK119" s="197" t="str">
        <f>IF(AND((RIGHT($MK$3,2)-'[1]Miter Profiles'!$AC$350-'[1]Outside Edges'!$B118)&gt;=5,'[1]Outside Edges'!$Q118="Yes"),"Yes","No")</f>
        <v>Yes</v>
      </c>
      <c r="ML119" s="197" t="str">
        <f>IF(AND((RIGHT($ML$3,2)-'[1]Miter Profiles'!$AC$351-'[1]Outside Edges'!$B118)&gt;=5,'[1]Outside Edges'!$Q118="Yes"),"Yes","No")</f>
        <v>Yes</v>
      </c>
      <c r="MM119" s="197" t="str">
        <f>IF(AND((RIGHT($MM$3,2)-'[1]Miter Profiles'!$AC$352-'[1]Outside Edges'!$B118)&gt;=5,'[1]Outside Edges'!$Q118="Yes"),"Yes","No")</f>
        <v>Yes</v>
      </c>
      <c r="MN119" s="201" t="str">
        <f>IF(AND((RIGHT($MK$3,2)-'[1]Miter Profiles'!$AC$353-'[1]Outside Edges'!$B118)&gt;=5,'[1]Outside Edges'!$Q118="Yes"),"Yes","No")</f>
        <v>Yes</v>
      </c>
      <c r="MO119" s="201" t="str">
        <f>IF(AND((RIGHT($ML$3,2)-'[1]Miter Profiles'!$AC$354-'[1]Outside Edges'!$B118)&gt;=5,'[1]Outside Edges'!$Q118="Yes"),"Yes","No")</f>
        <v>Yes</v>
      </c>
      <c r="MP119" s="201" t="str">
        <f>IF(AND((RIGHT($MM$3,2)-'[1]Miter Profiles'!$AC$355-'[1]Outside Edges'!$B118)&gt;=5,'[1]Outside Edges'!$Q118="Yes"),"Yes","No")</f>
        <v>Yes</v>
      </c>
      <c r="MQ119" s="197" t="str">
        <f>IF(AND((RIGHT($MK$3,2)-'[1]Miter Profiles'!$AC$356-'[1]Outside Edges'!$B118)&gt;=5,'[1]Outside Edges'!$Q118="Yes"),"Yes","No")</f>
        <v>No</v>
      </c>
      <c r="MR119" s="197" t="str">
        <f>IF(AND((RIGHT($ML$3,2)-'[1]Miter Profiles'!$AC$357-'[1]Outside Edges'!$B118)&gt;=5,'[1]Outside Edges'!$Q118="Yes"),"Yes","No")</f>
        <v>Yes</v>
      </c>
      <c r="MS119" s="197" t="str">
        <f>IF(AND((RIGHT($MM$3,2)-'[1]Miter Profiles'!$AC$358-'[1]Outside Edges'!$B118)&gt;=5,'[1]Outside Edges'!$Q118="Yes"),"Yes","No")</f>
        <v>Yes</v>
      </c>
      <c r="MT119" s="201" t="str">
        <f>IF(AND((RIGHT($MK$3,2)-'[1]Miter Profiles'!$AC$359-'[1]Outside Edges'!$B118)&gt;=5,'[1]Outside Edges'!$Q118="Yes"),"Yes","No")</f>
        <v>No</v>
      </c>
      <c r="MU119" s="201" t="str">
        <f>IF(AND((RIGHT($ML$3,2)-'[1]Miter Profiles'!$AC$360-'[1]Outside Edges'!$B118)&gt;=5,'[1]Outside Edges'!$Q118="Yes"),"Yes","No")</f>
        <v>Yes</v>
      </c>
      <c r="MV119" s="201" t="str">
        <f>IF(AND((RIGHT($MM$3,2)-'[1]Miter Profiles'!$AC$361-'[1]Outside Edges'!$B118)&gt;=5,'[1]Outside Edges'!$Q118="Yes"),"Yes","No")</f>
        <v>Yes</v>
      </c>
    </row>
    <row r="120" spans="1:360" s="4" customFormat="1" ht="15.75" customHeight="1" thickBot="1" x14ac:dyDescent="0.25">
      <c r="A120" s="371" t="str">
        <f>IF('[1]Outside Edges'!$A119&lt;&gt;"",'[1]Outside Edges'!$A119,"")</f>
        <v>D117</v>
      </c>
      <c r="B120" s="7" t="str">
        <f>IF(AND((RIGHT($B$3,2)-'[1]Miter Profiles'!$AC$3-'[1]Outside Edges'!$B119)&gt;=5,'[1]Outside Edges'!$Q119="Yes"),"Yes","No")</f>
        <v>No</v>
      </c>
      <c r="C120" s="7" t="str">
        <f>IF(AND((RIGHT($C$3,2)-'[1]Miter Profiles'!$AC$4-'[1]Outside Edges'!$B119)&gt;=5,'[1]Outside Edges'!$Q119="Yes"),"Yes","No")</f>
        <v>Yes</v>
      </c>
      <c r="D120" s="63" t="str">
        <f>IF(AND((RIGHT($D$3,2)-'[1]Miter Profiles'!$AC$5-'[1]Outside Edges'!$B119)&gt;=5,'[1]Outside Edges'!$Q119="Yes"),"Yes","No")</f>
        <v>Yes</v>
      </c>
      <c r="E120" s="64" t="str">
        <f>IF(AND((RIGHT($E$3,2)-'[1]Miter Profiles'!$AC$6-'[1]Outside Edges'!$B119)&gt;=5,'[1]Outside Edges'!$Q119="Yes"),"Yes","No")</f>
        <v>No</v>
      </c>
      <c r="F120" s="8" t="str">
        <f>IF(AND((RIGHT($F$3,2)-'[1]Miter Profiles'!$AC$7-'[1]Outside Edges'!$B119)&gt;=5,'[1]Outside Edges'!$Q119="Yes"),"Yes","No")</f>
        <v>Yes</v>
      </c>
      <c r="G120" s="65" t="str">
        <f>IF(AND((RIGHT($G$3,2)-'[1]Miter Profiles'!$AC$8-'[1]Outside Edges'!$B119)&gt;=5,'[1]Outside Edges'!$Q119="Yes"),"Yes","No")</f>
        <v>Yes</v>
      </c>
      <c r="H120" s="7" t="str">
        <f>IF(AND((RIGHT($H$3,2)-'[1]Miter Profiles'!$AC$9-'[1]Outside Edges'!$B119)&gt;=5,'[1]Outside Edges'!$Q119="Yes"),"Yes","No")</f>
        <v>No</v>
      </c>
      <c r="I120" s="7" t="str">
        <f>IF(AND((RIGHT($I$3,2)-'[1]Miter Profiles'!$AC$10-'[1]Outside Edges'!$B119)&gt;=5,'[1]Outside Edges'!$Q119="Yes"),"Yes","No")</f>
        <v>Yes</v>
      </c>
      <c r="J120" s="63" t="str">
        <f>IF(AND((RIGHT($J$3,2)-'[1]Miter Profiles'!$AC$11-'[1]Outside Edges'!$B119)&gt;=5,'[1]Outside Edges'!$Q119="Yes"),"Yes","No")</f>
        <v>Yes</v>
      </c>
      <c r="K120" s="64" t="str">
        <f>IF(AND((RIGHT($K$3,2)-'[1]Miter Profiles'!$AC$12-'[1]Outside Edges'!$B119)&gt;=5,'[1]Outside Edges'!$Q119="Yes"),"Yes","No")</f>
        <v>No</v>
      </c>
      <c r="L120" s="8" t="str">
        <f>IF(AND((RIGHT($L$3,2)-'[1]Miter Profiles'!$AC$13-'[1]Outside Edges'!$B119)&gt;=5,'[1]Outside Edges'!$Q119="Yes"),"Yes","No")</f>
        <v>Yes</v>
      </c>
      <c r="M120" s="65" t="str">
        <f>IF(AND((RIGHT($M$3,2)-'[1]Miter Profiles'!$AC$14-'[1]Outside Edges'!$B119)&gt;=5,'[1]Outside Edges'!$Q119="Yes"),"Yes","No")</f>
        <v>Yes</v>
      </c>
      <c r="N120" s="7" t="str">
        <f>IF(AND((RIGHT($N$3,2)-'[1]Miter Profiles'!$AC$15-'[1]Outside Edges'!$B119)&gt;=4,'[1]Outside Edges'!$Q119="Yes"),"Yes","No")</f>
        <v>No</v>
      </c>
      <c r="O120" s="7" t="str">
        <f>IF(AND((RIGHT($O$3,2)-'[1]Miter Profiles'!$AC$16-'[1]Outside Edges'!$B119)&gt;=5,'[1]Outside Edges'!$Q119="Yes"),"Yes","No")</f>
        <v>No</v>
      </c>
      <c r="P120" s="63" t="str">
        <f>IF(AND((RIGHT($P$3,2)-'[1]Miter Profiles'!$AC$17-'[1]Outside Edges'!$B119)&gt;=5,'[1]Outside Edges'!$Q119="Yes"),"Yes","No")</f>
        <v>Yes</v>
      </c>
      <c r="Q120" s="64" t="str">
        <f>IF(AND((RIGHT($Q$3,2)-'[1]Miter Profiles'!$AC$18-'[1]Outside Edges'!$B119)&gt;=5,'[1]Outside Edges'!$Q119="Yes"),"Yes","No")</f>
        <v>No</v>
      </c>
      <c r="R120" s="8" t="str">
        <f>IF(AND((RIGHT($R$3,2)-'[1]Miter Profiles'!$AC$19-'[1]Outside Edges'!$B119)&gt;=5,'[1]Outside Edges'!$Q119="Yes"),"Yes","No")</f>
        <v>No</v>
      </c>
      <c r="S120" s="65" t="str">
        <f>IF(AND((RIGHT($S$3,2)-'[1]Miter Profiles'!$AC$20-'[1]Outside Edges'!$B119)&gt;=5,'[1]Outside Edges'!$Q119="Yes"),"Yes","No")</f>
        <v>Yes</v>
      </c>
      <c r="T120" s="7" t="str">
        <f>IF(AND((RIGHT($T$3,2)-'[1]Miter Profiles'!$AC$21-'[1]Outside Edges'!$B119)&gt;=5,'[1]Outside Edges'!$Q119="Yes"),"Yes","No")</f>
        <v>No</v>
      </c>
      <c r="U120" s="7" t="str">
        <f>IF(AND((RIGHT($U$3,2)-'[1]Miter Profiles'!$AC$22-'[1]Outside Edges'!$B119)&gt;=5,'[1]Outside Edges'!$Q119="Yes"),"Yes","No")</f>
        <v>Yes</v>
      </c>
      <c r="V120" s="63" t="str">
        <f>IF(AND((RIGHT($V$3,2)-'[1]Miter Profiles'!$AC$23-'[1]Outside Edges'!$B119)&gt;=5,'[1]Outside Edges'!$Q119="Yes"),"Yes","No")</f>
        <v>Yes</v>
      </c>
      <c r="W120" s="64" t="str">
        <f>IF(AND((RIGHT($W$3,2)-'[1]Miter Profiles'!$AC$24-'[1]Outside Edges'!$B119)&gt;=5,'[1]Outside Edges'!$Q119="Yes"),"Yes","No")</f>
        <v>No</v>
      </c>
      <c r="X120" s="8" t="str">
        <f>IF(AND((RIGHT($X$3,2)-'[1]Miter Profiles'!$AC$25-'[1]Outside Edges'!$B119)&gt;=5,'[1]Outside Edges'!$Q119="Yes"),"Yes","No")</f>
        <v>No</v>
      </c>
      <c r="Y120" s="65" t="str">
        <f>IF(AND((RIGHT($Y$3,2)-'[1]Miter Profiles'!$AC$26-'[1]Outside Edges'!$B119)&gt;=5,'[1]Outside Edges'!$Q119="Yes"),"Yes","No")</f>
        <v>Yes</v>
      </c>
      <c r="Z120" s="7" t="str">
        <f>IF(AND((RIGHT($Z$3,2)-'[1]Miter Profiles'!$AC$27-'[1]Outside Edges'!$B119)&gt;=5,'[1]Outside Edges'!$Q119="Yes"),"Yes","No")</f>
        <v>No</v>
      </c>
      <c r="AA120" s="7" t="str">
        <f>IF(AND((RIGHT($AA$3,2)-'[1]Miter Profiles'!$AC$28-'[1]Outside Edges'!$B119)&gt;=5,'[1]Outside Edges'!$Q119="Yes"),"Yes","No")</f>
        <v>Yes</v>
      </c>
      <c r="AB120" s="63" t="str">
        <f>IF(AND((RIGHT($AB$3,2)-'[1]Miter Profiles'!$AC$29-'[1]Outside Edges'!$B119)&gt;=5,'[1]Outside Edges'!$Q119="Yes"),"Yes","No")</f>
        <v>Yes</v>
      </c>
      <c r="AC120" s="64" t="str">
        <f>IF(AND((RIGHT($AC$3,2)-'[1]Miter Profiles'!$AC$30-'[1]Outside Edges'!$B119)&gt;=5,'[1]Outside Edges'!$Q119="Yes"),"Yes","No")</f>
        <v>No</v>
      </c>
      <c r="AD120" s="8" t="str">
        <f>IF(AND((RIGHT($AD$3,2)-'[1]Miter Profiles'!$AC$31-'[1]Outside Edges'!$B119)&gt;=5,'[1]Outside Edges'!$Q119="Yes"),"Yes","No")</f>
        <v>Yes</v>
      </c>
      <c r="AE120" s="65" t="str">
        <f>IF(AND((RIGHT($AE$3,2)-'[1]Miter Profiles'!$AC$32-'[1]Outside Edges'!$B119)&gt;=5,'[1]Outside Edges'!$Q119="Yes"),"Yes","No")</f>
        <v>Yes</v>
      </c>
      <c r="AF120" s="7" t="str">
        <f>IF(AND((RIGHT($AF$3,2)-'[1]Miter Profiles'!$AC$33-'[1]Outside Edges'!$B119)&gt;=5,'[1]Outside Edges'!$Q119="Yes"),"Yes","No")</f>
        <v>No</v>
      </c>
      <c r="AG120" s="7" t="str">
        <f>IF(AND((RIGHT($AG$3,2)-'[1]Miter Profiles'!$AC$34-'[1]Outside Edges'!$B119)&gt;=5,'[1]Outside Edges'!$Q119="Yes"),"Yes","No")</f>
        <v>Yes</v>
      </c>
      <c r="AH120" s="63" t="str">
        <f>IF(AND((RIGHT($AH$3,2)-'[1]Miter Profiles'!$AC$35-'[1]Outside Edges'!$B119)&gt;=5,'[1]Outside Edges'!$Q119="Yes"),"Yes","No")</f>
        <v>Yes</v>
      </c>
      <c r="AI120" s="64" t="str">
        <f>IF(AND((RIGHT($AI$3,2)-'[1]Miter Profiles'!$AC$36-'[1]Outside Edges'!$B119)&gt;=5,'[1]Outside Edges'!$Q119="Yes"),"Yes","No")</f>
        <v>No</v>
      </c>
      <c r="AJ120" s="8" t="str">
        <f>IF(AND((RIGHT($AJ$3,2)-'[1]Miter Profiles'!$AC$37-'[1]Outside Edges'!$B119)&gt;=5,'[1]Outside Edges'!$Q119="Yes"),"Yes","No")</f>
        <v>Yes</v>
      </c>
      <c r="AK120" s="65" t="str">
        <f>IF(AND((RIGHT($AK$3,2)-'[1]Miter Profiles'!$AC$38-'[1]Outside Edges'!$B119)&gt;=5,'[1]Outside Edges'!$Q119="Yes"),"Yes","No")</f>
        <v>Yes</v>
      </c>
      <c r="AL120" s="7" t="str">
        <f>IF(AND((RIGHT($AL$3,2)-'[1]Miter Profiles'!$AC$39-'[1]Outside Edges'!$B119)&gt;=5,'[1]Outside Edges'!$Q119="Yes"),"Yes","No")</f>
        <v>Yes</v>
      </c>
      <c r="AM120" s="7" t="str">
        <f>IF(AND((RIGHT($AM$3,2)-'[1]Miter Profiles'!$AC$40-'[1]Outside Edges'!$B119)&gt;=5,'[1]Outside Edges'!$Q119="Yes"),"Yes","No")</f>
        <v>Yes</v>
      </c>
      <c r="AN120" s="63" t="str">
        <f>IF(AND((RIGHT($AN$3,2)-'[1]Miter Profiles'!$AC$41-'[1]Outside Edges'!$B119)&gt;=5,'[1]Outside Edges'!$Q119="Yes"),"Yes","No")</f>
        <v>Yes</v>
      </c>
      <c r="AO120" s="64" t="str">
        <f>IF(AND((RIGHT($AO$3,2)-'[1]Miter Profiles'!$AC$42-'[1]Outside Edges'!$B119)&gt;=5,'[1]Outside Edges'!$Q119="Yes"),"Yes","No")</f>
        <v>No</v>
      </c>
      <c r="AP120" s="8" t="str">
        <f>IF(AND((RIGHT($AP$3,2)-'[1]Miter Profiles'!$AC$43-'[1]Outside Edges'!$B119)&gt;=5,'[1]Outside Edges'!$Q119="Yes"),"Yes","No")</f>
        <v>Yes</v>
      </c>
      <c r="AQ120" s="65" t="str">
        <f>IF(AND((RIGHT($AQ$3,2)-'[1]Miter Profiles'!$AC$44-'[1]Outside Edges'!$B119)&gt;=5,'[1]Outside Edges'!$Q119="Yes"),"Yes","No")</f>
        <v>Yes</v>
      </c>
      <c r="AR120" s="7" t="str">
        <f>IF(AND((RIGHT($AR$3,2)-'[1]Miter Profiles'!$AC$45-'[1]Outside Edges'!$B119)&gt;=5,'[1]Outside Edges'!$Q119="Yes"),"Yes","No")</f>
        <v>No</v>
      </c>
      <c r="AS120" s="7" t="str">
        <f>IF(AND((RIGHT($AS$3,2)-'[1]Miter Profiles'!$AC$46-'[1]Outside Edges'!$B119)&gt;=5,'[1]Outside Edges'!$Q119="Yes"),"Yes","No")</f>
        <v>Yes</v>
      </c>
      <c r="AT120" s="63" t="str">
        <f>IF(AND((RIGHT($AT$3,2)-'[1]Miter Profiles'!$AC$47-'[1]Outside Edges'!$B119)&gt;=5,'[1]Outside Edges'!$Q119="Yes"),"Yes","No")</f>
        <v>Yes</v>
      </c>
      <c r="AU120" s="64" t="str">
        <f>IF(AND((RIGHT($AU$3,2)-'[1]Miter Profiles'!$AC$48-'[1]Outside Edges'!$B119)&gt;=5,'[1]Outside Edges'!$Q119="Yes"),"Yes","No")</f>
        <v>No</v>
      </c>
      <c r="AV120" s="8" t="str">
        <f>IF(AND((RIGHT($AV$3,2)-'[1]Miter Profiles'!$AC$49-'[1]Outside Edges'!$B119)&gt;=5,'[1]Outside Edges'!$Q119="Yes"),"Yes","No")</f>
        <v>Yes</v>
      </c>
      <c r="AW120" s="65" t="str">
        <f>IF(AND((RIGHT($AW$3,2)-'[1]Miter Profiles'!$AC$50-'[1]Outside Edges'!$B119)&gt;=5,'[1]Outside Edges'!$Q119="Yes"),"Yes","No")</f>
        <v>Yes</v>
      </c>
      <c r="AX120" s="7" t="str">
        <f>IF(AND((RIGHT($AX$3,2)-'[1]Miter Profiles'!$AC$51-'[1]Outside Edges'!$B119)&gt;=5,'[1]Outside Edges'!$Q119="Yes"),"Yes","No")</f>
        <v>No</v>
      </c>
      <c r="AY120" s="7" t="str">
        <f>IF(AND((RIGHT($AY$3,2)-'[1]Miter Profiles'!$AC$52-'[1]Outside Edges'!$B119)&gt;=5,'[1]Outside Edges'!$Q119="Yes"),"Yes","No")</f>
        <v>Yes</v>
      </c>
      <c r="AZ120" s="63" t="str">
        <f>IF(AND((RIGHT($AZ$3,2)-'[1]Miter Profiles'!$AC$53-'[1]Outside Edges'!$B119)&gt;=5,'[1]Outside Edges'!$Q119="Yes"),"Yes","No")</f>
        <v>Yes</v>
      </c>
      <c r="BA120" s="64" t="str">
        <f>IF(AND((RIGHT($BA$3,2)-'[1]Miter Profiles'!$AC$54-'[1]Outside Edges'!$B119)&gt;=5,'[1]Outside Edges'!$Q119="Yes"),"Yes","No")</f>
        <v>No</v>
      </c>
      <c r="BB120" s="8" t="str">
        <f>IF(AND((RIGHT($BB$3,2)-'[1]Miter Profiles'!$AC$55-'[1]Outside Edges'!$B119)&gt;=5,'[1]Outside Edges'!$Q119="Yes"),"Yes","No")</f>
        <v>Yes</v>
      </c>
      <c r="BC120" s="65" t="str">
        <f>IF(AND((RIGHT($BC$3,2)-'[1]Miter Profiles'!$AC$56-'[1]Outside Edges'!$B119)&gt;=5,'[1]Outside Edges'!$Q119="Yes"),"Yes","No")</f>
        <v>Yes</v>
      </c>
      <c r="BD120" s="7" t="str">
        <f>IF(AND((RIGHT($BD$3,2)-'[1]Miter Profiles'!$AC$57-'[1]Outside Edges'!$B119)&gt;=5,'[1]Outside Edges'!$Q119="Yes"),"Yes","No")</f>
        <v>No</v>
      </c>
      <c r="BE120" s="7" t="str">
        <f>IF(AND((RIGHT($BE$3,2)-'[1]Miter Profiles'!$AC$58-'[1]Outside Edges'!$B119)&gt;=5,'[1]Outside Edges'!$Q119="Yes"),"Yes","No")</f>
        <v>Yes</v>
      </c>
      <c r="BF120" s="63" t="str">
        <f>IF(AND((RIGHT($BF$3,2)-'[1]Miter Profiles'!$AC$59-'[1]Outside Edges'!$B119)&gt;=5,'[1]Outside Edges'!$Q119="Yes"),"Yes","No")</f>
        <v>Yes</v>
      </c>
      <c r="BG120" s="64" t="str">
        <f>IF(AND((RIGHT($BG$3,2)-'[1]Miter Profiles'!$AC$60-'[1]Outside Edges'!$B119)&gt;=5,'[1]Outside Edges'!$Q119="Yes"),"Yes","No")</f>
        <v>No</v>
      </c>
      <c r="BH120" s="8" t="str">
        <f>IF(AND((RIGHT($BH$3,2)-'[1]Miter Profiles'!$AC$61-'[1]Outside Edges'!$B119)&gt;=5,'[1]Outside Edges'!$Q119="Yes"),"Yes","No")</f>
        <v>Yes</v>
      </c>
      <c r="BI120" s="65" t="str">
        <f>IF(AND((RIGHT($BI$3,2)-'[1]Miter Profiles'!$AC$62-'[1]Outside Edges'!$B119)&gt;=5,'[1]Outside Edges'!$Q119="Yes"),"Yes","No")</f>
        <v>Yes</v>
      </c>
      <c r="BJ120" s="7" t="str">
        <f>IF(AND((RIGHT($BJ$3,2)-'[1]Miter Profiles'!$AC$63-'[1]Outside Edges'!$B119)&gt;=5,'[1]Outside Edges'!$Q119="Yes"),"Yes","No")</f>
        <v>No</v>
      </c>
      <c r="BK120" s="7" t="str">
        <f>IF(AND((RIGHT($BK$3,2)-'[1]Miter Profiles'!$AC$64-'[1]Outside Edges'!$B119)&gt;=5,'[1]Outside Edges'!$Q119="Yes"),"Yes","No")</f>
        <v>Yes</v>
      </c>
      <c r="BL120" s="63" t="str">
        <f>IF(AND((RIGHT($BL$3,2)-'[1]Miter Profiles'!$AC$65-'[1]Outside Edges'!$B119)&gt;=5,'[1]Outside Edges'!$Q119="Yes"),"Yes","No")</f>
        <v>Yes</v>
      </c>
      <c r="BM120" s="64" t="str">
        <f>IF(AND((RIGHT($BM$3,2)-'[1]Miter Profiles'!$AC$66-'[1]Outside Edges'!$B119)&gt;=5,'[1]Outside Edges'!$Q119="Yes"),"Yes","No")</f>
        <v>No</v>
      </c>
      <c r="BN120" s="8" t="str">
        <f>IF(AND((RIGHT($BN$3,2)-'[1]Miter Profiles'!$AC$67-'[1]Outside Edges'!$B119)&gt;=5,'[1]Outside Edges'!$Q119="Yes"),"Yes","No")</f>
        <v>Yes</v>
      </c>
      <c r="BO120" s="65" t="str">
        <f>IF(AND((RIGHT($BO$3,2)-'[1]Miter Profiles'!$AC$68-'[1]Outside Edges'!$B119)&gt;=5,'[1]Outside Edges'!$Q119="Yes"),"Yes","No")</f>
        <v>Yes</v>
      </c>
      <c r="BP120" s="7" t="str">
        <f>IF(AND((RIGHT($BP$3,2)-'[1]Miter Profiles'!$AC$69-'[1]Outside Edges'!$B119)&gt;=5,'[1]Outside Edges'!$Q119="Yes"),"Yes","No")</f>
        <v>No</v>
      </c>
      <c r="BQ120" s="7" t="str">
        <f>IF(AND((RIGHT($BQ$3,2)-'[1]Miter Profiles'!$AC$70-'[1]Outside Edges'!$B119)&gt;=5,'[1]Outside Edges'!$Q119="Yes"),"Yes","No")</f>
        <v>Yes</v>
      </c>
      <c r="BR120" s="63" t="str">
        <f>IF(AND((RIGHT($BR$3,2)-'[1]Miter Profiles'!$AC$71-'[1]Outside Edges'!$B119)&gt;=5,'[1]Outside Edges'!$Q119="Yes"),"Yes","No")</f>
        <v>Yes</v>
      </c>
      <c r="BS120" s="64" t="str">
        <f>IF(AND((RIGHT($BS$3,2)-'[1]Miter Profiles'!$AC$72-'[1]Outside Edges'!$B119)&gt;=5,'[1]Outside Edges'!$Q119="Yes"),"Yes","No")</f>
        <v>No</v>
      </c>
      <c r="BT120" s="8" t="str">
        <f>IF(AND((RIGHT($BT$3,2)-'[1]Miter Profiles'!$AC$73-'[1]Outside Edges'!$B119)&gt;=5,'[1]Outside Edges'!$Q119="Yes"),"Yes","No")</f>
        <v>Yes</v>
      </c>
      <c r="BU120" s="65" t="str">
        <f>IF(AND((RIGHT($BU$3,2)-'[1]Miter Profiles'!$AC$74-'[1]Outside Edges'!$B119)&gt;=5,'[1]Outside Edges'!$Q119="Yes"),"Yes","No")</f>
        <v>Yes</v>
      </c>
      <c r="BV120" s="7" t="str">
        <f>IF(AND((RIGHT($BV$3,2)-'[1]Miter Profiles'!$AC$75-'[1]Outside Edges'!$B119)&gt;=5,'[1]Outside Edges'!$Q119="Yes"),"Yes","No")</f>
        <v>Yes</v>
      </c>
      <c r="BW120" s="7" t="str">
        <f>IF(AND((RIGHT($BW$3,2)-'[1]Miter Profiles'!$AC$76-'[1]Outside Edges'!$B119)&gt;=5,'[1]Outside Edges'!$Q119="Yes"),"Yes","No")</f>
        <v>Yes</v>
      </c>
      <c r="BX120" s="63" t="str">
        <f>IF(AND((RIGHT($BX$3,2)-'[1]Miter Profiles'!$AC$77-'[1]Outside Edges'!$B119)&gt;=5,'[1]Outside Edges'!$Q119="Yes"),"Yes","No")</f>
        <v>Yes</v>
      </c>
      <c r="BY120" s="64" t="str">
        <f>IF(AND((RIGHT($BY$3,2)-'[1]Miter Profiles'!$AC$78-'[1]Outside Edges'!$B119)&gt;=5,'[1]Outside Edges'!$Q119="Yes"),"Yes","No")</f>
        <v>No</v>
      </c>
      <c r="BZ120" s="8" t="str">
        <f>IF(AND((RIGHT($BZ$3,2)-'[1]Miter Profiles'!$AC$79-'[1]Outside Edges'!$B119)&gt;=5,'[1]Outside Edges'!$Q119="Yes"),"Yes","No")</f>
        <v>Yes</v>
      </c>
      <c r="CA120" s="65" t="str">
        <f>IF(AND((RIGHT($CA$3,2)-'[1]Miter Profiles'!$AC$80-'[1]Outside Edges'!$B119)&gt;=5,'[1]Outside Edges'!$Q119="Yes"),"Yes","No")</f>
        <v>Yes</v>
      </c>
      <c r="CB120" s="7" t="str">
        <f>IF(AND((RIGHT($CB$3,2)-'[1]Miter Profiles'!$AC$81-'[1]Outside Edges'!$B119)&gt;=5,'[1]Outside Edges'!$Q119="Yes"),"Yes","No")</f>
        <v>No</v>
      </c>
      <c r="CC120" s="7" t="str">
        <f>IF(AND((RIGHT($CC$3,2)-'[1]Miter Profiles'!$AC$82-'[1]Outside Edges'!$B119)&gt;=5,'[1]Outside Edges'!$Q119="Yes"),"Yes","No")</f>
        <v>Yes</v>
      </c>
      <c r="CD120" s="63" t="str">
        <f>IF(AND((RIGHT($CD$3,2)-'[1]Miter Profiles'!$AC$83-'[1]Outside Edges'!$B119)&gt;=5,'[1]Outside Edges'!$Q119="Yes"),"Yes","No")</f>
        <v>Yes</v>
      </c>
      <c r="CE120" s="64" t="str">
        <f>IF(AND((RIGHT($CE$3,2)-'[1]Miter Profiles'!$AC$84-'[1]Outside Edges'!$B119)&gt;=5,'[1]Outside Edges'!$Q119="Yes"),"Yes","No")</f>
        <v>No</v>
      </c>
      <c r="CF120" s="8" t="str">
        <f>IF(AND((RIGHT($CF$3,2)-'[1]Miter Profiles'!$AC$85-'[1]Outside Edges'!$B119)&gt;=5,'[1]Outside Edges'!$Q119="Yes"),"Yes","No")</f>
        <v>Yes</v>
      </c>
      <c r="CG120" s="65" t="str">
        <f>IF(AND((RIGHT($CG$3,2)-'[1]Miter Profiles'!$AC$86-'[1]Outside Edges'!$B119)&gt;=5,'[1]Outside Edges'!$Q119="Yes"),"Yes","No")</f>
        <v>Yes</v>
      </c>
      <c r="CH120" s="7" t="str">
        <f>IF(AND((RIGHT($CH$3,2)-'[1]Miter Profiles'!$AC$87-'[1]Outside Edges'!$B119)&gt;=5,'[1]Outside Edges'!$Q119="Yes"),"Yes","No")</f>
        <v>Yes</v>
      </c>
      <c r="CI120" s="7" t="str">
        <f>IF(AND((RIGHT($CI$3,2)-'[1]Miter Profiles'!$AC$88-'[1]Outside Edges'!$B119)&gt;=5,'[1]Outside Edges'!$Q119="Yes"),"Yes","No")</f>
        <v>Yes</v>
      </c>
      <c r="CJ120" s="63" t="str">
        <f>IF(AND((RIGHT($CJ$3,2)-'[1]Miter Profiles'!$AC$89-'[1]Outside Edges'!$B119)&gt;=5,'[1]Outside Edges'!$Q119="Yes"),"Yes","No")</f>
        <v>Yes</v>
      </c>
      <c r="CK120" s="64" t="str">
        <f>IF(AND((RIGHT($CK$3,2)-'[1]Miter Profiles'!$AC$90-'[1]Outside Edges'!$B119)&gt;=5,'[1]Outside Edges'!$Q119="Yes"),"Yes","No")</f>
        <v>No</v>
      </c>
      <c r="CL120" s="8" t="str">
        <f>IF(AND((RIGHT($CL$3,2)-'[1]Miter Profiles'!$AC$91-'[1]Outside Edges'!$B119)&gt;=5,'[1]Outside Edges'!$Q119="Yes"),"Yes","No")</f>
        <v>Yes</v>
      </c>
      <c r="CM120" s="65" t="str">
        <f>IF(AND((RIGHT($CM$3,2)-'[1]Miter Profiles'!$AC$92-'[1]Outside Edges'!$B119)&gt;=5,'[1]Outside Edges'!$Q119="Yes"),"Yes","No")</f>
        <v>Yes</v>
      </c>
      <c r="CN120" s="7" t="str">
        <f>IF(AND((RIGHT(CN$3,2)-'[1]Miter Profiles'!$AC$93-'[1]Outside Edges'!$B119)&gt;=5,'[1]Outside Edges'!$Q119="Yes"),"Yes","No")</f>
        <v>No</v>
      </c>
      <c r="CO120" s="7" t="str">
        <f>IF(AND((RIGHT(CO$3,2)-'[1]Miter Profiles'!$AC$94-'[1]Outside Edges'!$B119)&gt;=5,'[1]Outside Edges'!$Q119="Yes"),"Yes","No")</f>
        <v>No</v>
      </c>
      <c r="CP120" s="63" t="str">
        <f>IF(AND((RIGHT(CP$3,2)-'[1]Miter Profiles'!$AC$95-'[1]Outside Edges'!$B119)&gt;=5,'[1]Outside Edges'!$Q119="Yes"),"Yes","No")</f>
        <v>No</v>
      </c>
      <c r="CQ120" s="64" t="str">
        <f>IF(AND((RIGHT(CQ$3,2)-'[1]Miter Profiles'!$AC$96-'[1]Outside Edges'!$B119)&gt;=5,'[1]Outside Edges'!$Q119="Yes"),"Yes","No")</f>
        <v>No</v>
      </c>
      <c r="CR120" s="8" t="str">
        <f>IF(AND((RIGHT(CR$3,2)-'[1]Miter Profiles'!$AC$97-'[1]Outside Edges'!$B119)&gt;=5,'[1]Outside Edges'!$Q119="Yes"),"Yes","No")</f>
        <v>Yes</v>
      </c>
      <c r="CS120" s="65" t="str">
        <f>IF(AND((RIGHT(CS$3,2)-'[1]Miter Profiles'!$AC$98-'[1]Outside Edges'!$B119)&gt;=5,'[1]Outside Edges'!$Q119="Yes"),"Yes","No")</f>
        <v>Yes</v>
      </c>
      <c r="CT120" s="7" t="str">
        <f>IF(AND((RIGHT($CT$3,2)-'[1]Miter Profiles'!$AC$99-'[1]Outside Edges'!$B119)&gt;=5,'[1]Outside Edges'!$Q119="Yes"),"Yes","No")</f>
        <v>No</v>
      </c>
      <c r="CU120" s="7" t="str">
        <f>IF(AND((RIGHT($CU$3,2)-'[1]Miter Profiles'!$AC$100-'[1]Outside Edges'!$B119)&gt;=5,'[1]Outside Edges'!$Q119="Yes"),"Yes","No")</f>
        <v>Yes</v>
      </c>
      <c r="CV120" s="63" t="str">
        <f>IF(AND((RIGHT($CV$3,2)-'[1]Miter Profiles'!$AC$101-'[1]Outside Edges'!$B119)&gt;=5,'[1]Outside Edges'!$Q119="Yes"),"Yes","No")</f>
        <v>Yes</v>
      </c>
      <c r="CW120" s="64" t="str">
        <f>IF(AND((RIGHT($CW$3,2)-'[1]Miter Profiles'!$AC$102-'[1]Outside Edges'!$B119)&gt;=5,'[1]Outside Edges'!$Q119="Yes"),"Yes","No")</f>
        <v>No</v>
      </c>
      <c r="CX120" s="8" t="str">
        <f>IF(AND((RIGHT($CX$3,2)-'[1]Miter Profiles'!$AC$103-'[1]Outside Edges'!$B119)&gt;=5,'[1]Outside Edges'!$Q119="Yes"),"Yes","No")</f>
        <v>Yes</v>
      </c>
      <c r="CY120" s="65" t="str">
        <f>IF(AND((RIGHT($CY$3,2)-'[1]Miter Profiles'!$AC$104-'[1]Outside Edges'!$B119)&gt;=5,'[1]Outside Edges'!$Q119="Yes"),"Yes","No")</f>
        <v>Yes</v>
      </c>
      <c r="CZ120" s="7" t="str">
        <f>IF(AND((RIGHT($CZ$3,2)-'[1]Miter Profiles'!$AC$105-'[1]Outside Edges'!$B119)&gt;=5,'[1]Outside Edges'!$Q119="Yes"),"Yes","No")</f>
        <v>No</v>
      </c>
      <c r="DA120" s="7" t="str">
        <f>IF(AND((RIGHT($DA$3,2)-'[1]Miter Profiles'!$AC$106-'[1]Outside Edges'!$B119)&gt;=5,'[1]Outside Edges'!$Q119="Yes"),"Yes","No")</f>
        <v>No</v>
      </c>
      <c r="DB120" s="63" t="str">
        <f>IF(AND((RIGHT($DB$3,2)-'[1]Miter Profiles'!$AC$107-'[1]Outside Edges'!$B119)&gt;=5,'[1]Outside Edges'!$Q119="Yes"),"Yes","No")</f>
        <v>No</v>
      </c>
      <c r="DC120" s="64" t="str">
        <f>IF(AND((RIGHT($DC$3,2)-'[1]Miter Profiles'!$AC$108-'[1]Outside Edges'!$B119)&gt;=5,'[1]Outside Edges'!$Q119="Yes"),"Yes","No")</f>
        <v>No</v>
      </c>
      <c r="DD120" s="8" t="str">
        <f>IF(AND((RIGHT($DD$3,2)-'[1]Miter Profiles'!$AC$109-'[1]Outside Edges'!$B119)&gt;=5,'[1]Outside Edges'!$Q119="Yes"),"Yes","No")</f>
        <v>No</v>
      </c>
      <c r="DE120" s="65" t="str">
        <f>IF(AND((RIGHT($DE$3,2)-'[1]Miter Profiles'!$AC$110-'[1]Outside Edges'!$B119)&gt;=5,'[1]Outside Edges'!$Q119="Yes"),"Yes","No")</f>
        <v>Yes</v>
      </c>
      <c r="DF120" s="7" t="str">
        <f>IF(AND((RIGHT($DF$3,2)-'[1]Miter Profiles'!$AC$111-'[1]Outside Edges'!$B119)&gt;=5,'[1]Outside Edges'!$Q119="Yes"),"Yes","No")</f>
        <v>No</v>
      </c>
      <c r="DG120" s="7" t="str">
        <f>IF(AND((RIGHT($DG$3,2)-'[1]Miter Profiles'!$AC$112-'[1]Outside Edges'!$B119)&gt;=5,'[1]Outside Edges'!$Q119="Yes"),"Yes","No")</f>
        <v>Yes</v>
      </c>
      <c r="DH120" s="63" t="str">
        <f>IF(AND((RIGHT($DH$3,2)-'[1]Miter Profiles'!$AC$113-'[1]Outside Edges'!$B119)&gt;=5,'[1]Outside Edges'!$Q119="Yes"),"Yes","No")</f>
        <v>Yes</v>
      </c>
      <c r="DI120" s="64" t="str">
        <f>IF(AND((RIGHT($DI$3,2)-'[1]Miter Profiles'!$AC$114-'[1]Outside Edges'!$B119)&gt;=5,'[1]Outside Edges'!$Q119="Yes"),"Yes","No")</f>
        <v>No</v>
      </c>
      <c r="DJ120" s="8" t="str">
        <f>IF(AND((RIGHT($DJ$3,2)-'[1]Miter Profiles'!$AC$115-'[1]Outside Edges'!$B119)&gt;=5,'[1]Outside Edges'!$Q119="Yes"),"Yes","No")</f>
        <v>Yes</v>
      </c>
      <c r="DK120" s="65" t="str">
        <f>IF(AND((RIGHT($DK$3,2)-'[1]Miter Profiles'!$AC$116-'[1]Outside Edges'!$B119)&gt;=5,'[1]Outside Edges'!$Q119="Yes"),"Yes","No")</f>
        <v>Yes</v>
      </c>
      <c r="DL120" s="7" t="str">
        <f>IF(AND((RIGHT($DL$3,2)-'[1]Miter Profiles'!$AC$117-'[1]Outside Edges'!$B119)&gt;=5,'[1]Outside Edges'!$Q119="Yes"),"Yes","No")</f>
        <v>No</v>
      </c>
      <c r="DM120" s="7" t="str">
        <f>IF(AND((RIGHT($DM$3,2)-'[1]Miter Profiles'!$AC$118-'[1]Outside Edges'!$B119)&gt;=5,'[1]Outside Edges'!$Q119="Yes"),"Yes","No")</f>
        <v>Yes</v>
      </c>
      <c r="DN120" s="63" t="str">
        <f>IF(AND((RIGHT($DN$3,2)-'[1]Miter Profiles'!$AC$119-'[1]Outside Edges'!$B119)&gt;=5,'[1]Outside Edges'!$Q119="Yes"),"Yes","No")</f>
        <v>Yes</v>
      </c>
      <c r="DO120" s="64" t="str">
        <f>IF(AND((RIGHT($DO$3,2)-'[1]Miter Profiles'!$AC$120-'[1]Outside Edges'!$B119)&gt;=5,'[1]Outside Edges'!$Q119="Yes"),"Yes","No")</f>
        <v>No</v>
      </c>
      <c r="DP120" s="8" t="str">
        <f>IF(AND((RIGHT($DP$3,2)-'[1]Miter Profiles'!$AC$121-'[1]Outside Edges'!$B119)&gt;=5,'[1]Outside Edges'!$Q119="Yes"),"Yes","No")</f>
        <v>No</v>
      </c>
      <c r="DQ120" s="65" t="str">
        <f>IF(AND((RIGHT($DQ$3,2)-'[1]Miter Profiles'!$AC$122-'[1]Outside Edges'!$B119)&gt;=5,'[1]Outside Edges'!$Q119="Yes"),"Yes","No")</f>
        <v>Yes</v>
      </c>
      <c r="DR120" s="7" t="str">
        <f>IF(AND((RIGHT($DR$3,2)-'[1]Miter Profiles'!$AC$123-'[1]Outside Edges'!$B119)&gt;=5,'[1]Outside Edges'!$Q119="Yes"),"Yes","No")</f>
        <v>No</v>
      </c>
      <c r="DS120" s="7" t="str">
        <f>IF(AND((RIGHT($DS$3,2)-'[1]Miter Profiles'!$AC$124-'[1]Outside Edges'!$B119)&gt;=5,'[1]Outside Edges'!$Q119="Yes"),"Yes","No")</f>
        <v>Yes</v>
      </c>
      <c r="DT120" s="63" t="str">
        <f>IF(AND((RIGHT($DT$3,2)-'[1]Miter Profiles'!$AC$125-'[1]Outside Edges'!$B119)&gt;=5,'[1]Outside Edges'!$Q119="Yes"),"Yes","No")</f>
        <v>Yes</v>
      </c>
      <c r="DU120" s="64" t="str">
        <f>IF(AND((RIGHT($DU$3,2)-'[1]Miter Profiles'!$AC$126-'[1]Outside Edges'!$B119)&gt;=5,'[1]Outside Edges'!$Q119="Yes"),"Yes","No")</f>
        <v>No</v>
      </c>
      <c r="DV120" s="8" t="str">
        <f>IF(AND((RIGHT($DV$3,2)-'[1]Miter Profiles'!$AC$127-'[1]Outside Edges'!$B119)&gt;=5,'[1]Outside Edges'!$Q119="Yes"),"Yes","No")</f>
        <v>Yes</v>
      </c>
      <c r="DW120" s="65" t="str">
        <f>IF(AND((RIGHT($DW$3,2)-'[1]Miter Profiles'!$AC$128-'[1]Outside Edges'!$B119)&gt;=5,'[1]Outside Edges'!$Q119="Yes"),"Yes","No")</f>
        <v>Yes</v>
      </c>
      <c r="DX120" s="7" t="str">
        <f>IF(AND((RIGHT($DX$3,2)-'[1]Miter Profiles'!$AC$129-'[1]Outside Edges'!$B119)&gt;=5,'[1]Outside Edges'!$Q119="Yes"),"Yes","No")</f>
        <v>No</v>
      </c>
      <c r="DY120" s="7" t="str">
        <f>IF(AND((RIGHT($DY$3,2)-'[1]Miter Profiles'!$AC$130-'[1]Outside Edges'!$B119)&gt;=5,'[1]Outside Edges'!$Q119="Yes"),"Yes","No")</f>
        <v>No</v>
      </c>
      <c r="DZ120" s="63" t="str">
        <f>IF(AND((RIGHT($DZ$3,2)-'[1]Miter Profiles'!$AC$131-'[1]Outside Edges'!$B119)&gt;=5,'[1]Outside Edges'!$Q119="Yes"),"Yes","No")</f>
        <v>No</v>
      </c>
      <c r="EA120" s="68" t="str">
        <f>IF(AND((RIGHT($EA$3,2)-'[1]Miter Profiles'!$AC$132-'[1]Outside Edges'!$B119)&gt;=5,'[1]Outside Edges'!$Q119="Yes"),"Yes","No")</f>
        <v>No</v>
      </c>
      <c r="EB120" s="78" t="str">
        <f>IF(AND((RIGHT($EB$3,2)-'[1]Miter Profiles'!$AC$133-'[1]Outside Edges'!$B119)&gt;=5,'[1]Outside Edges'!$Q119="Yes"),"Yes","No")</f>
        <v>No</v>
      </c>
      <c r="EC120" s="79" t="str">
        <f>IF(AND((RIGHT($EC$3,2)-'[1]Miter Profiles'!$AC$134-'[1]Outside Edges'!$B119)&gt;=5,'[1]Outside Edges'!$Q119="Yes"),"Yes","No")</f>
        <v>No</v>
      </c>
      <c r="ED120" s="81" t="str">
        <f>IF(AND((RIGHT($ED$3,2)-'[1]Miter Profiles'!$AC$135-'[1]Outside Edges'!$B119)&gt;=5,'[1]Outside Edges'!$Q119="Yes"),"Yes","No")</f>
        <v>Yes</v>
      </c>
      <c r="EE120" s="80" t="str">
        <f>IF(AND((RIGHT($EE$3,2)-'[1]Miter Profiles'!$AC$136-'[1]Outside Edges'!$B119)&gt;=5,'[1]Outside Edges'!$Q119="Yes"),"Yes","No")</f>
        <v>No</v>
      </c>
      <c r="EF120" s="63" t="str">
        <f>IF(AND((RIGHT($EF$3,2)-'[1]Miter Profiles'!$AC$137-'[1]Outside Edges'!$B119)&gt;=5,'[1]Outside Edges'!$Q119="Yes"),"Yes","No")</f>
        <v>No</v>
      </c>
      <c r="EG120" s="7" t="str">
        <f>IF(AND((RIGHT($EG$3,2)-'[1]Miter Profiles'!$AC$138-'[1]Outside Edges'!$B119)&gt;=5,'[1]Outside Edges'!$Q119="Yes"),"Yes","No")</f>
        <v>No</v>
      </c>
      <c r="EH120" s="68" t="str">
        <f>IF(AND((RIGHT($EH$3,2)-'[1]Miter Profiles'!$AC$139-'[1]Outside Edges'!$B119)&gt;=5,'[1]Outside Edges'!$Q119="Yes"),"Yes","No")</f>
        <v>No</v>
      </c>
      <c r="EI120" s="82" t="str">
        <f>IF(AND((RIGHT($EI$3,2)-'[1]Miter Profiles'!$AC$140-'[1]Outside Edges'!$B119)&gt;=5,'[1]Outside Edges'!$Q119="Yes"),"Yes","No")</f>
        <v>No</v>
      </c>
      <c r="EJ120" s="83" t="str">
        <f>IF(AND((RIGHT($EJ$3,2)-'[1]Miter Profiles'!$AC$141-'[1]Outside Edges'!$B119)&gt;=5,'[1]Outside Edges'!$Q119="Yes"),"Yes","No")</f>
        <v>No</v>
      </c>
      <c r="EK120" s="83" t="str">
        <f>IF(AND((RIGHT($EK$3,2)-'[1]Miter Profiles'!$AC$142-'[1]Outside Edges'!$B119)&gt;=5,'[1]Outside Edges'!$Q119="Yes"),"Yes","No")</f>
        <v>No</v>
      </c>
      <c r="EL120" s="81" t="str">
        <f>IF(AND((RIGHT($EL$3,2)-'[1]Miter Profiles'!$AC$143-'[1]Outside Edges'!$B119)&gt;=5,'[1]Outside Edges'!$Q119="Yes"),"Yes","No")</f>
        <v>No</v>
      </c>
      <c r="EM120" s="84" t="str">
        <f>IF(AND((RIGHT($EM$3,2)-'[1]Miter Profiles'!$AC$144-'[1]Outside Edges'!$B119)&gt;=5,'[1]Outside Edges'!$Q119="Yes"),"Yes","No")</f>
        <v>No</v>
      </c>
      <c r="EN120" s="7" t="str">
        <f>IF(AND((RIGHT($EN$3,2)-'[1]Miter Profiles'!$AC$145-'[1]Outside Edges'!$B119)&gt;=5,'[1]Outside Edges'!$Q119="Yes"),"Yes","No")</f>
        <v>No</v>
      </c>
      <c r="EO120" s="68" t="str">
        <f>IF(AND((RIGHT($EO$3,2)-'[1]Miter Profiles'!$AC$146-'[1]Outside Edges'!$B119)&gt;=5,'[1]Outside Edges'!$Q119="Yes"),"Yes","No")</f>
        <v>Yes</v>
      </c>
      <c r="EP120" s="83" t="str">
        <f>IF(AND((RIGHT($EP$3,2)-'[1]Miter Profiles'!$AC$147-'[1]Outside Edges'!$B119)&gt;=5,'[1]Outside Edges'!$Q119="Yes"),"Yes","No")</f>
        <v>No</v>
      </c>
      <c r="EQ120" s="83" t="str">
        <f>IF(AND((RIGHT($EQ$3,2)-'[1]Miter Profiles'!$AC$148-'[1]Outside Edges'!$B119)&gt;=5,'[1]Outside Edges'!$Q119="Yes"),"Yes","No")</f>
        <v>No</v>
      </c>
      <c r="ER120" s="81" t="str">
        <f>IF(AND((RIGHT($ER$3,2)-'[1]Miter Profiles'!$AC$149-'[1]Outside Edges'!$B119)&gt;=5,'[1]Outside Edges'!$Q119="Yes"),"Yes","No")</f>
        <v>No</v>
      </c>
      <c r="ES120" s="84" t="str">
        <f>IF(AND((RIGHT($ES$3,2)-'[1]Miter Profiles'!$AC$150-'[1]Outside Edges'!$B119)&gt;=5,'[1]Outside Edges'!$Q119="Yes"),"Yes","No")</f>
        <v>No</v>
      </c>
      <c r="ET120" s="7" t="str">
        <f>IF(AND((RIGHT($ET$3,2)-'[1]Miter Profiles'!$AC$151-'[1]Outside Edges'!$B119)&gt;=5,'[1]Outside Edges'!$Q119="Yes"),"Yes","No")</f>
        <v>No</v>
      </c>
      <c r="EU120" s="68" t="str">
        <f>IF(AND((RIGHT($EU$3,2)-'[1]Miter Profiles'!$AC$152-'[1]Outside Edges'!$B119)&gt;=5,'[1]Outside Edges'!$Q119="Yes"),"Yes","No")</f>
        <v>Yes</v>
      </c>
      <c r="EV120" s="83" t="str">
        <f>IF(AND((RIGHT($EV$3,2)-'[1]Miter Profiles'!$AC$153-'[1]Outside Edges'!$B119)&gt;=5,'[1]Outside Edges'!$Q119="Yes"),"Yes","No")</f>
        <v>No</v>
      </c>
      <c r="EW120" s="83" t="str">
        <f>IF(AND((RIGHT($EW$3,2)-'[1]Miter Profiles'!$AC$154-'[1]Outside Edges'!$B119)&gt;=5,'[1]Outside Edges'!$Q119="Yes"),"Yes","No")</f>
        <v>Yes</v>
      </c>
      <c r="EX120" s="81" t="str">
        <f>IF(AND((RIGHT($EX$3,2)-'[1]Miter Profiles'!$AC$155-'[1]Outside Edges'!$B119)&gt;=5,'[1]Outside Edges'!$Q119="Yes"),"Yes","No")</f>
        <v>Yes</v>
      </c>
      <c r="EY120" s="84" t="str">
        <f>IF(AND((RIGHT($EY$3,2)-'[1]Miter Profiles'!$AC$156-'[1]Outside Edges'!$B119)&gt;=5,'[1]Outside Edges'!$Q119="Yes"),"Yes","No")</f>
        <v>No</v>
      </c>
      <c r="EZ120" s="7" t="str">
        <f>IF(AND((RIGHT($EZ$3,2)-'[1]Miter Profiles'!$AC$157-'[1]Outside Edges'!$B119)&gt;=5,'[1]Outside Edges'!$Q119="Yes"),"Yes","No")</f>
        <v>Yes</v>
      </c>
      <c r="FA120" s="68" t="str">
        <f>IF(AND((RIGHT($FA$3,2)-'[1]Miter Profiles'!$AC$158-'[1]Outside Edges'!$B119)&gt;=5,'[1]Outside Edges'!$Q119="Yes"),"Yes","No")</f>
        <v>Yes</v>
      </c>
      <c r="FB120" s="83" t="str">
        <f>IF(AND((RIGHT($FB$3,2)-'[1]Miter Profiles'!$AC$159-'[1]Outside Edges'!$B119)&gt;=5,'[1]Outside Edges'!$Q119="Yes"),"Yes","No")</f>
        <v>No</v>
      </c>
      <c r="FC120" s="83" t="str">
        <f>IF(AND((RIGHT($FC$3,2)-'[1]Miter Profiles'!$AC$160-'[1]Outside Edges'!$B119)&gt;=5,'[1]Outside Edges'!$Q119="Yes"),"Yes","No")</f>
        <v>Yes</v>
      </c>
      <c r="FD120" s="81" t="str">
        <f>IF(AND((RIGHT($FD$3,2)-'[1]Miter Profiles'!$AC$161-'[1]Outside Edges'!$B119)&gt;=5,'[1]Outside Edges'!$Q119="Yes"),"Yes","No")</f>
        <v>Yes</v>
      </c>
      <c r="FE120" s="84" t="str">
        <f>IF(AND((RIGHT($FE$3,2)-'[1]Miter Profiles'!$AC$162-'[1]Outside Edges'!$B119)&gt;=5,'[1]Outside Edges'!$Q119="Yes"),"Yes","No")</f>
        <v>No</v>
      </c>
      <c r="FF120" s="7" t="str">
        <f>IF(AND((RIGHT($FF$3,2)-'[1]Miter Profiles'!$AC$163-'[1]Outside Edges'!$B119)&gt;=5,'[1]Outside Edges'!$Q119="Yes"),"Yes","No")</f>
        <v>Yes</v>
      </c>
      <c r="FG120" s="68" t="str">
        <f>IF(AND((RIGHT($FG$3,2)-'[1]Miter Profiles'!$AC$164-'[1]Outside Edges'!$B119)&gt;=5,'[1]Outside Edges'!$Q119="Yes"),"Yes","No")</f>
        <v>Yes</v>
      </c>
      <c r="FH120" s="83" t="str">
        <f>IF(AND((RIGHT($FH$3,2)-'[1]Miter Profiles'!$AC$165-'[1]Outside Edges'!$B119)&gt;=5,'[1]Outside Edges'!$Q119="Yes"),"Yes","No")</f>
        <v>No</v>
      </c>
      <c r="FI120" s="83" t="str">
        <f>IF(AND((RIGHT($FI$3,2)-'[1]Miter Profiles'!$AC$166-'[1]Outside Edges'!$B119)&gt;=5,'[1]Outside Edges'!$Q119="Yes"),"Yes","No")</f>
        <v>Yes</v>
      </c>
      <c r="FJ120" s="81" t="str">
        <f>IF(AND((RIGHT($FJ$3,2)-'[1]Miter Profiles'!$AC$167-'[1]Outside Edges'!$B119)&gt;=5,'[1]Outside Edges'!$Q119="Yes"),"Yes","No")</f>
        <v>Yes</v>
      </c>
      <c r="FK120" s="84" t="str">
        <f>IF(AND((RIGHT($FK$3,2)-'[1]Miter Profiles'!$AC$168-'[1]Outside Edges'!$B119)&gt;=5,'[1]Outside Edges'!$Q119="Yes"),"Yes","No")</f>
        <v>No</v>
      </c>
      <c r="FL120" s="7" t="str">
        <f>IF(AND((RIGHT($FL$3,2)-'[1]Miter Profiles'!$AC$169-'[1]Outside Edges'!$B119)&gt;=5,'[1]Outside Edges'!$Q119="Yes"),"Yes","No")</f>
        <v>Yes</v>
      </c>
      <c r="FM120" s="68" t="str">
        <f>IF(AND((RIGHT($FM$3,2)-'[1]Miter Profiles'!$AC$170-'[1]Outside Edges'!$B119)&gt;=5,'[1]Outside Edges'!$Q119="Yes"),"Yes","No")</f>
        <v>Yes</v>
      </c>
      <c r="FN120" s="83" t="str">
        <f>IF(AND((RIGHT($FN$3,2)-'[1]Miter Profiles'!$AC$171-'[1]Outside Edges'!$B119)&gt;=5,'[1]Outside Edges'!$Q119="Yes"),"Yes","No")</f>
        <v>No</v>
      </c>
      <c r="FO120" s="83" t="str">
        <f>IF(AND((RIGHT($FO$3,2)-'[1]Miter Profiles'!$AC$172-'[1]Outside Edges'!$B119)&gt;=5,'[1]Outside Edges'!$Q119="Yes"),"Yes","No")</f>
        <v>Yes</v>
      </c>
      <c r="FP120" s="81" t="str">
        <f>IF(AND((RIGHT($FP$3,2)-'[1]Miter Profiles'!$AC$173-'[1]Outside Edges'!$B119)&gt;=5,'[1]Outside Edges'!$Q119="Yes"),"Yes","No")</f>
        <v>Yes</v>
      </c>
      <c r="FQ120" s="84" t="str">
        <f>IF(AND((RIGHT($FQ$3,2)-'[1]Miter Profiles'!$AC$174-'[1]Outside Edges'!$B119)&gt;=5,'[1]Outside Edges'!$Q119="Yes"),"Yes","No")</f>
        <v>No</v>
      </c>
      <c r="FR120" s="7" t="str">
        <f>IF(AND((RIGHT($FR$3,2)-'[1]Miter Profiles'!$AC$175-'[1]Outside Edges'!$B119)&gt;=5,'[1]Outside Edges'!$Q119="Yes"),"Yes","No")</f>
        <v>Yes</v>
      </c>
      <c r="FS120" s="68" t="str">
        <f>IF(AND((RIGHT($FS$3,2)-'[1]Miter Profiles'!$AC$176-'[1]Outside Edges'!$B119)&gt;=5,'[1]Outside Edges'!$Q119="Yes"),"Yes","No")</f>
        <v>Yes</v>
      </c>
      <c r="FT120" s="83" t="str">
        <f>IF(AND((RIGHT($FT$3,2)-'[1]Miter Profiles'!$AC$177-'[1]Outside Edges'!$B119)&gt;=5,'[1]Outside Edges'!$Q119="Yes"),"Yes","No")</f>
        <v>No</v>
      </c>
      <c r="FU120" s="83" t="str">
        <f>IF(AND((RIGHT($FU$3,2)-'[1]Miter Profiles'!$AC$178-'[1]Outside Edges'!$B119)&gt;=5,'[1]Outside Edges'!$Q119="Yes"),"Yes","No")</f>
        <v>Yes</v>
      </c>
      <c r="FV120" s="81" t="str">
        <f>IF(AND((RIGHT($V$3,2)-'[1]Miter Profiles'!$AC$179-'[1]Outside Edges'!$B119)&gt;=5,'[1]Outside Edges'!$Q119="Yes"),"Yes","No")</f>
        <v>Yes</v>
      </c>
      <c r="FW120" s="84" t="str">
        <f>IF(AND((RIGHT($FW$3,2)-'[1]Miter Profiles'!$AC$180-'[1]Outside Edges'!$B119)&gt;=5,'[1]Outside Edges'!$Q119="Yes"),"Yes","No")</f>
        <v>No</v>
      </c>
      <c r="FX120" s="197" t="str">
        <f>IF(AND((RIGHT($FX$3,2)-'[1]Miter Profiles'!$AC$181-'[1]Outside Edges'!$B119)&gt;=5,'[1]Outside Edges'!$Q119="Yes"),"Yes","No")</f>
        <v>No</v>
      </c>
      <c r="FY120" s="198" t="str">
        <f>IF(AND((RIGHT($FY$3,2)-'[1]Miter Profiles'!$AC$182-'[1]Outside Edges'!$B119)&gt;=5,'[1]Outside Edges'!$Q119="Yes"),"Yes","No")</f>
        <v>Yes</v>
      </c>
      <c r="FZ120" s="200" t="str">
        <f>IF(AND((RIGHT($FZ$3,2)-'[1]Miter Profiles'!$AC$183-'[1]Outside Edges'!$B119)&gt;=5,'[1]Outside Edges'!$Q119="Yes"),"Yes","No")</f>
        <v>No</v>
      </c>
      <c r="GA120" s="201" t="str">
        <f>IF(AND((RIGHT($GA$3,2)-'[1]Miter Profiles'!$AC$184-'[1]Outside Edges'!$B119)&gt;=5,'[1]Outside Edges'!$Q119="Yes"),"Yes","No")</f>
        <v>Yes</v>
      </c>
      <c r="GB120" s="202" t="str">
        <f>IF(AND((RIGHT($GB$3,2)-'[1]Miter Profiles'!$AC$185-'[1]Outside Edges'!$B119)&gt;=5,'[1]Outside Edges'!$Q119="Yes"),"Yes","No")</f>
        <v>Yes</v>
      </c>
      <c r="GC120" s="199" t="str">
        <f>IF(AND((RIGHT($GC$3,2)-'[1]Miter Profiles'!$AC$186-'[1]Outside Edges'!$B119)&gt;=5,'[1]Outside Edges'!$Q119="Yes"),"Yes","No")</f>
        <v>No</v>
      </c>
      <c r="GD120" s="197" t="str">
        <f>IF(AND((RIGHT($GD$3,2)-'[1]Miter Profiles'!$AC$187-'[1]Outside Edges'!$B119)&gt;=5,'[1]Outside Edges'!$Q119="Yes"),"Yes","No")</f>
        <v>No</v>
      </c>
      <c r="GE120" s="198" t="str">
        <f>IF(AND((RIGHT($GE$3,2)-'[1]Miter Profiles'!$AC$188-'[1]Outside Edges'!$B119)&gt;=5,'[1]Outside Edges'!$Q119="Yes"),"Yes","No")</f>
        <v>Yes</v>
      </c>
      <c r="GF120" s="200" t="str">
        <f>IF(AND((RIGHT($GF$3,2)-'[1]Miter Profiles'!$AC$189-'[1]Outside Edges'!$B119)&gt;=5,'[1]Outside Edges'!$Q119="Yes"),"Yes","No")</f>
        <v>No</v>
      </c>
      <c r="GG120" s="201" t="str">
        <f>IF(AND((RIGHT($GG$3,2)-'[1]Miter Profiles'!$AC$190-'[1]Outside Edges'!$B119)&gt;=5,'[1]Outside Edges'!$Q119="Yes"),"Yes","No")</f>
        <v>Yes</v>
      </c>
      <c r="GH120" s="202" t="str">
        <f>IF(AND((RIGHT($GH$3,2)-'[1]Miter Profiles'!$AC$191-'[1]Outside Edges'!$B119)&gt;=5,'[1]Outside Edges'!$Q119="Yes"),"Yes","No")</f>
        <v>Yes</v>
      </c>
      <c r="GI120" s="199" t="str">
        <f>IF(AND((RIGHT($GI$3,2)-'[1]Miter Profiles'!$AC$192-'[1]Outside Edges'!$B119)&gt;=5,'[1]Outside Edges'!$Q119="Yes"),"Yes","No")</f>
        <v>No</v>
      </c>
      <c r="GJ120" s="197" t="str">
        <f>IF(AND((RIGHT($GJ$3,2)-'[1]Miter Profiles'!$AC$193-'[1]Outside Edges'!$B119)&gt;=5,'[1]Outside Edges'!$Q119="Yes"),"Yes","No")</f>
        <v>Yes</v>
      </c>
      <c r="GK120" s="198" t="str">
        <f>IF(AND((RIGHT($GK$3,2)-'[1]Miter Profiles'!$AC$194-'[1]Outside Edges'!$B119)&gt;=5,'[1]Outside Edges'!$Q119="Yes"),"Yes","No")</f>
        <v>Yes</v>
      </c>
      <c r="GL120" s="200" t="str">
        <f>IF(AND((RIGHT($GL$3,2)-'[1]Miter Profiles'!$AC$195-'[1]Outside Edges'!$B119)&gt;=5,'[1]Outside Edges'!$Q119="Yes"),"Yes","No")</f>
        <v>No</v>
      </c>
      <c r="GM120" s="201" t="str">
        <f>IF(AND((RIGHT($GM$3,2)-'[1]Miter Profiles'!$AC$196-'[1]Outside Edges'!$B119)&gt;=5,'[1]Outside Edges'!$Q119="Yes"),"Yes","No")</f>
        <v>Yes</v>
      </c>
      <c r="GN120" s="202" t="str">
        <f>IF(AND((RIGHT($GN$3,2)-'[1]Miter Profiles'!$AC$197-'[1]Outside Edges'!$B119)&gt;=5,'[1]Outside Edges'!$Q119="Yes"),"Yes","No")</f>
        <v>Yes</v>
      </c>
      <c r="GO120" s="199" t="str">
        <f>IF(AND((RIGHT($GO$3,2)-'[1]Miter Profiles'!$AC$198-'[1]Outside Edges'!$B119)&gt;=5,'[1]Outside Edges'!$Q119="Yes"),"Yes","No")</f>
        <v>No</v>
      </c>
      <c r="GP120" s="197" t="str">
        <f>IF(AND((RIGHT($GP$3,2)-'[1]Miter Profiles'!$AC$199-'[1]Outside Edges'!$B119)&gt;=5,'[1]Outside Edges'!$Q119="Yes"),"Yes","No")</f>
        <v>No</v>
      </c>
      <c r="GQ120" s="198" t="str">
        <f>IF(AND((RIGHT($GQ$3,2)-'[1]Miter Profiles'!$AC$200-'[1]Outside Edges'!$B119)&gt;=5,'[1]Outside Edges'!$Q119="Yes"),"Yes","No")</f>
        <v>Yes</v>
      </c>
      <c r="GR120" s="211" t="str">
        <f>IF(AND((RIGHT($GR$3,2)-'[1]Miter Profiles'!$AC$201-'[1]Outside Edges'!$B119)&gt;=5,'[1]Outside Edges'!$Q119="Yes"),"Yes","No")</f>
        <v>No</v>
      </c>
      <c r="GS120" s="197" t="str">
        <f>IF(AND((RIGHT($GS$3,2)-'[1]Miter Profiles'!$AC$202-'[1]Outside Edges'!$B119)&gt;=5,'[1]Outside Edges'!$Q119="Yes"),"Yes","No")</f>
        <v>Yes</v>
      </c>
      <c r="GT120" s="212" t="str">
        <f>IF(AND((RIGHT($GT$3,2)-'[1]Miter Profiles'!$AC$203-'[1]Outside Edges'!$B119)&gt;=5,'[1]Outside Edges'!$Q119="Yes"),"Yes","No")</f>
        <v>Yes</v>
      </c>
      <c r="GU120" s="208" t="str">
        <f>IF(AND((RIGHT($GU$3,2)-'[1]Miter Profiles'!$AC$204-'[1]Outside Edges'!$B119)&gt;=5,'[1]Outside Edges'!$Q119="Yes"),"Yes","No")</f>
        <v>No</v>
      </c>
      <c r="GV120" s="209" t="str">
        <f>IF(AND((RIGHT($GV$3,2)-'[1]Miter Profiles'!$AC$205-'[1]Outside Edges'!$B119)&gt;=5,'[1]Outside Edges'!$Q119="Yes"),"Yes","No")</f>
        <v>Yes</v>
      </c>
      <c r="GW120" s="210" t="str">
        <f>IF(AND((RIGHT($GW$3,2)-'[1]Miter Profiles'!$AC$206-'[1]Outside Edges'!$B119)&gt;=5,'[1]Outside Edges'!$Q119="Yes"),"Yes","No")</f>
        <v>Yes</v>
      </c>
      <c r="GX120" s="200" t="str">
        <f>IF(AND((RIGHT($GX$3,2)-'[1]Miter Profiles'!$AC$207-'[1]Outside Edges'!$B119)&gt;=5,'[1]Outside Edges'!$Q119="Yes"),"Yes","No")</f>
        <v>No</v>
      </c>
      <c r="GY120" s="201" t="str">
        <f>IF(AND((RIGHT($GY$3,2)-'[1]Miter Profiles'!$AC$208-'[1]Outside Edges'!$B119)&gt;=5,'[1]Outside Edges'!$Q119="Yes"),"Yes","No")</f>
        <v>No</v>
      </c>
      <c r="GZ120" s="202" t="str">
        <f>IF(AND((RIGHT($GZ$3,2)-'[1]Miter Profiles'!$AC$209-'[1]Outside Edges'!$B119)&gt;=5,'[1]Outside Edges'!$Q119="Yes"),"Yes","No")</f>
        <v>Yes</v>
      </c>
      <c r="HA120" s="199" t="str">
        <f>IF(AND((RIGHT($HA$3,2)-'[1]Miter Profiles'!$AC$210-'[1]Outside Edges'!$B119)&gt;=5,'[1]Outside Edges'!$Q119="Yes"),"Yes","No")</f>
        <v>No</v>
      </c>
      <c r="HB120" s="197" t="str">
        <f>IF(AND((RIGHT($HB$3,2)-'[1]Miter Profiles'!$AC$211-'[1]Outside Edges'!$B119)&gt;=5,'[1]Outside Edges'!$Q119="Yes"),"Yes","No")</f>
        <v>Yes</v>
      </c>
      <c r="HC120" s="198" t="str">
        <f>IF(AND((RIGHT($HC$3,2)-'[1]Miter Profiles'!$AC$212-'[1]Outside Edges'!$B119)&gt;=5,'[1]Outside Edges'!$Q119="Yes"),"Yes","No")</f>
        <v>Yes</v>
      </c>
      <c r="HD120" s="200" t="str">
        <f>IF(AND((RIGHT($HD$3,2)-'[1]Miter Profiles'!$AC$213-'[1]Outside Edges'!$B119)&gt;=5,'[1]Outside Edges'!$Q119="Yes"),"Yes","No")</f>
        <v>No</v>
      </c>
      <c r="HE120" s="202" t="str">
        <f>IF(AND((RIGHT($HE$3,2)-'[1]Miter Profiles'!$AC$214-'[1]Outside Edges'!$B119)&gt;=5,'[1]Outside Edges'!$Q119="Yes"),"Yes","No")</f>
        <v>No</v>
      </c>
      <c r="HF120" s="199" t="str">
        <f>IF(AND((RIGHT($HF$3,2)-'[1]Miter Profiles'!$AC$215-'[1]Outside Edges'!$B119)&gt;=5,'[1]Outside Edges'!$Q119="Yes"),"Yes","No")</f>
        <v>No</v>
      </c>
      <c r="HG120" s="197" t="str">
        <f>IF(AND((RIGHT($HG$3,2)-'[1]Miter Profiles'!$AC$216-'[1]Outside Edges'!$B119)&gt;=5,'[1]Outside Edges'!$Q119="Yes"),"Yes","No")</f>
        <v>No</v>
      </c>
      <c r="HH120" s="198" t="str">
        <f>IF(AND((RIGHT($HH$3,2)-'[1]Miter Profiles'!$AC$217-'[1]Outside Edges'!$B119)&gt;=5,'[1]Outside Edges'!$Q119="Yes"),"Yes","No")</f>
        <v>No</v>
      </c>
      <c r="HI120" s="200" t="str">
        <f>IF(AND((RIGHT($HI$3,2)-'[1]Miter Profiles'!$AC$218-'[1]Outside Edges'!$B119)&gt;=5,'[1]Outside Edges'!$Q119="Yes"),"Yes","No")</f>
        <v>No</v>
      </c>
      <c r="HJ120" s="201" t="str">
        <f>IF(AND((RIGHT($HJ$3,2)-'[1]Miter Profiles'!$AC$219-'[1]Outside Edges'!$B119)&gt;=5,'[1]Outside Edges'!$Q119="Yes"),"Yes","No")</f>
        <v>Yes</v>
      </c>
      <c r="HK120" s="202" t="str">
        <f>IF(AND((RIGHT($HK$3,2)-'[1]Miter Profiles'!$AC$220-'[1]Outside Edges'!$B119)&gt;=5,'[1]Outside Edges'!$Q119="Yes"),"Yes","No")</f>
        <v>Yes</v>
      </c>
      <c r="HL120" s="199" t="str">
        <f>IF(AND((RIGHT($HL$3,2)-'[1]Miter Profiles'!$AC$221-'[1]Outside Edges'!$B119)&gt;=5,'[1]Outside Edges'!$Q119="Yes"),"Yes","No")</f>
        <v>No</v>
      </c>
      <c r="HM120" s="197" t="str">
        <f>IF(AND((RIGHT($HM$3,2)-'[1]Miter Profiles'!$AC$222-'[1]Outside Edges'!$B119)&gt;=5,'[1]Outside Edges'!$Q119="Yes"),"Yes","No")</f>
        <v>Yes</v>
      </c>
      <c r="HN120" s="197" t="str">
        <f>IF(AND((RIGHT($HN$3,2)-'[1]Miter Profiles'!$AC$223-'[1]Outside Edges'!$B119)&gt;=5,'[1]Outside Edges'!$Q119="Yes"),"Yes","No")</f>
        <v>Yes</v>
      </c>
      <c r="HO120" s="201" t="str">
        <f>IF(AND((RIGHT($HO$3,2)-'[1]Miter Profiles'!$AC$224-'[1]Outside Edges'!$B119)&gt;=5,'[1]Outside Edges'!$Q119="Yes"),"Yes","No")</f>
        <v>No</v>
      </c>
      <c r="HP120" s="201" t="str">
        <f>IF(AND((RIGHT($HP$3,2)-'[1]Miter Profiles'!$AC$225-'[1]Outside Edges'!$B119)&gt;=5,'[1]Outside Edges'!$Q119="Yes"),"Yes","No")</f>
        <v>No</v>
      </c>
      <c r="HQ120" s="201" t="str">
        <f>IF(AND((RIGHT($HQ$3,3)-'[1]Miter Profiles'!$AC$226-'[1]Outside Edges'!$B119)&gt;=5,'[1]Outside Edges'!$Q119="Yes"),"Yes","No")</f>
        <v>No</v>
      </c>
      <c r="HR120" s="201" t="str">
        <f>IF(AND((RIGHT($HR$3,2)-'[1]Miter Profiles'!$AC$227-'[1]Outside Edges'!$B119)&gt;=5,'[1]Outside Edges'!$Q119="Yes"),"Yes","No")</f>
        <v>No</v>
      </c>
      <c r="HS120" s="197" t="str">
        <f>IF(AND((RIGHT($HS$3,2)-'[1]Miter Profiles'!$AC$228-'[1]Outside Edges'!$B119)&gt;=5,'[1]Outside Edges'!$Q119="Yes"),"Yes","No")</f>
        <v>No</v>
      </c>
      <c r="HT120" s="197" t="str">
        <f>IF(AND((RIGHT($HT$3,2)-'[1]Miter Profiles'!$AC$229-'[1]Outside Edges'!$B119)&gt;=5,'[1]Outside Edges'!$Q119="Yes"),"Yes","No")</f>
        <v>Yes</v>
      </c>
      <c r="HU120" s="197" t="str">
        <f>IF(AND((RIGHT($HU$3,2)-'[1]Miter Profiles'!$AC$230-'[1]Outside Edges'!$B119)&gt;=5,'[1]Outside Edges'!$Q119="Yes"),"Yes","No")</f>
        <v>Yes</v>
      </c>
      <c r="HV120" s="201" t="str">
        <f>IF(AND((RIGHT($HV$3,2)-'[1]Miter Profiles'!$AC$231-'[1]Outside Edges'!$B119)&gt;=5,'[1]Outside Edges'!$Q119="Yes"),"Yes","No")</f>
        <v>No</v>
      </c>
      <c r="HW120" s="201" t="str">
        <f>IF(AND((RIGHT($HW$3,2)-'[1]Miter Profiles'!$AC$232-'[1]Outside Edges'!$B119)&gt;=5,'[1]Outside Edges'!$Q119="Yes"),"Yes","No")</f>
        <v>Yes</v>
      </c>
      <c r="HX120" s="201" t="str">
        <f>IF(AND((RIGHT($HX$3,2)-'[1]Miter Profiles'!$AC$233-'[1]Outside Edges'!$B119)&gt;=5,'[1]Outside Edges'!$Q119="Yes"),"Yes","No")</f>
        <v>Yes</v>
      </c>
      <c r="HY120" s="197" t="str">
        <f>IF(AND((RIGHT($HY$3,2)-'[1]Miter Profiles'!$AC$234-'[1]Outside Edges'!$B119)&gt;=5,'[1]Outside Edges'!$Q119="Yes"),"Yes","No")</f>
        <v>No</v>
      </c>
      <c r="HZ120" s="197" t="str">
        <f>IF(AND((RIGHT($HZ$3,2)-'[1]Miter Profiles'!$AC$235-'[1]Outside Edges'!$B119)&gt;=5,'[1]Outside Edges'!$Q119="Yes"),"Yes","No")</f>
        <v>No</v>
      </c>
      <c r="IA120" s="197" t="str">
        <f>IF(AND((RIGHT($IA$3,2)-'[1]Miter Profiles'!$AC$236-'[1]Outside Edges'!$B119)&gt;=5,'[1]Outside Edges'!$Q119="Yes"),"Yes","No")</f>
        <v>Yes</v>
      </c>
      <c r="IB120" s="201" t="str">
        <f>IF(AND((RIGHT($IB$3,2)-'[1]Miter Profiles'!$AC$237-'[1]Outside Edges'!$B119)&gt;=5,'[1]Outside Edges'!$Q119="Yes"),"Yes","No")</f>
        <v>No</v>
      </c>
      <c r="IC120" s="201" t="str">
        <f>IF(AND((RIGHT($IC$3,2)-'[1]Miter Profiles'!$AC$238-'[1]Outside Edges'!$B119)&gt;=5,'[1]Outside Edges'!$Q119="Yes"),"Yes","No")</f>
        <v>Yes</v>
      </c>
      <c r="ID120" s="201" t="str">
        <f>IF(AND((RIGHT($ID$3,2)-'[1]Miter Profiles'!$AC$239-'[1]Outside Edges'!$B119)&gt;=5,'[1]Outside Edges'!$Q119="Yes"),"Yes","No")</f>
        <v>Yes</v>
      </c>
      <c r="IE120" s="197" t="str">
        <f>IF(AND((RIGHT($IE$3,2)-'[1]Miter Profiles'!$AC$240-'[1]Outside Edges'!$B119)&gt;=5,'[1]Outside Edges'!$Q119="Yes"),"Yes","No")</f>
        <v>No</v>
      </c>
      <c r="IF120" s="197" t="str">
        <f>IF(AND((RIGHT($IF$3,2)-'[1]Miter Profiles'!$AC$241-'[1]Outside Edges'!$B119)&gt;=5,'[1]Outside Edges'!$Q119="Yes"),"Yes","No")</f>
        <v>Yes</v>
      </c>
      <c r="IG120" s="197" t="str">
        <f>IF(AND((RIGHT($IG$3,2)-'[1]Miter Profiles'!$AC$242-'[1]Outside Edges'!$B119)&gt;=5,'[1]Outside Edges'!$Q119="Yes"),"Yes","No")</f>
        <v>Yes</v>
      </c>
      <c r="IH120" s="201" t="str">
        <f>IF(AND((RIGHT($IH$3,2)-'[1]Miter Profiles'!$AC$243-'[1]Outside Edges'!$B119)&gt;=5,'[1]Outside Edges'!$Q119="Yes"),"Yes","No")</f>
        <v>No</v>
      </c>
      <c r="II120" s="201" t="str">
        <f>IF(AND((RIGHT($II$3,2)-'[1]Miter Profiles'!$AC$244-'[1]Outside Edges'!$B119)&gt;=5,'[1]Outside Edges'!$Q119="Yes"),"Yes","No")</f>
        <v>Yes</v>
      </c>
      <c r="IJ120" s="201" t="str">
        <f>IF(AND((RIGHT($IJ$3,2)-'[1]Miter Profiles'!$AC$245-'[1]Outside Edges'!$B119)&gt;=5,'[1]Outside Edges'!$Q119="Yes"),"Yes","No")</f>
        <v>Yes</v>
      </c>
      <c r="IK120" s="197" t="str">
        <f>IF(AND((RIGHT($IK$3,2)-'[1]Miter Profiles'!$AC$246-'[1]Outside Edges'!$B119)&gt;=5,'[1]Outside Edges'!$Q119="Yes"),"Yes","No")</f>
        <v>No</v>
      </c>
      <c r="IL120" s="197" t="str">
        <f>IF(AND((RIGHT($IL$3,2)-'[1]Miter Profiles'!$AC$247-'[1]Outside Edges'!$B119)&gt;=5,'[1]Outside Edges'!$Q119="Yes"),"Yes","No")</f>
        <v>Yes</v>
      </c>
      <c r="IM120" s="197" t="str">
        <f>IF(AND((RIGHT($IM$3,2)-'[1]Miter Profiles'!$AC$248-'[1]Outside Edges'!$B119)&gt;=5,'[1]Outside Edges'!$Q119="Yes"),"Yes","No")</f>
        <v>Yes</v>
      </c>
      <c r="IN120" s="201" t="str">
        <f>IF(AND((RIGHT($IN$3,2)-'[1]Miter Profiles'!$AC$249-'[1]Outside Edges'!$B119)&gt;=5,'[1]Outside Edges'!$Q119="Yes"),"Yes","No")</f>
        <v>No</v>
      </c>
      <c r="IO120" s="201" t="str">
        <f>IF(AND((RIGHT($IO$3,2)-'[1]Miter Profiles'!$AC$250-'[1]Outside Edges'!$B119)&gt;=5,'[1]Outside Edges'!$Q119="Yes"),"Yes","No")</f>
        <v>No</v>
      </c>
      <c r="IP120" s="201" t="str">
        <f>IF(AND((RIGHT($IP$3,2)-'[1]Miter Profiles'!$AC$251-'[1]Outside Edges'!$B119)&gt;=5,'[1]Outside Edges'!$Q119="Yes"),"Yes","No")</f>
        <v>Yes</v>
      </c>
      <c r="IQ120" s="197" t="str">
        <f>IF(AND((RIGHT($IQ$3,2)-'[1]Miter Profiles'!$AC$252-'[1]Outside Edges'!$B119)&gt;=5,'[1]Outside Edges'!$Q119="Yes"),"Yes","No")</f>
        <v>No</v>
      </c>
      <c r="IR120" s="197" t="str">
        <f>IF(AND((RIGHT($IR$3,2)-'[1]Miter Profiles'!$AC$253-'[1]Outside Edges'!$B119)&gt;=5,'[1]Outside Edges'!$Q119="Yes"),"Yes","No")</f>
        <v>No</v>
      </c>
      <c r="IS120" s="197" t="str">
        <f>IF(AND((RIGHT($IS$3,2)-'[1]Miter Profiles'!$AC$254-'[1]Outside Edges'!$B119)&gt;=5,'[1]Outside Edges'!$Q119="Yes"),"Yes","No")</f>
        <v>No</v>
      </c>
      <c r="IT120" s="201" t="str">
        <f>IF(AND((RIGHT($IT$3,2)-'[1]Miter Profiles'!$AC$255-'[1]Outside Edges'!$B119)&gt;=5,'[1]Outside Edges'!$Q119="Yes"),"Yes","No")</f>
        <v>No</v>
      </c>
      <c r="IU120" s="201" t="str">
        <f>IF(AND((RIGHT($IU$3,2)-'[1]Miter Profiles'!$AC$256-'[1]Outside Edges'!$B119)&gt;=5,'[1]Outside Edges'!$Q119="Yes"),"Yes","No")</f>
        <v>Yes</v>
      </c>
      <c r="IV120" s="201" t="str">
        <f>IF(AND((RIGHT($IV$3,2)-'[1]Miter Profiles'!$AC$257-'[1]Outside Edges'!$B119)&gt;=5,'[1]Outside Edges'!$Q119="Yes"),"Yes","No")</f>
        <v>Yes</v>
      </c>
      <c r="IW120" s="197" t="str">
        <f>IF(AND((RIGHT($IW$3,2)-'[1]Miter Profiles'!$AC$258-'[1]Outside Edges'!$B119)&gt;=5,'[1]Outside Edges'!$Q119="Yes"),"Yes","No")</f>
        <v>No</v>
      </c>
      <c r="IX120" s="197" t="str">
        <f>IF(AND((RIGHT($IX$3,2)-'[1]Miter Profiles'!$AC$259-'[1]Outside Edges'!$B119)&gt;=5,'[1]Outside Edges'!$Q119="Yes"),"Yes","No")</f>
        <v>Yes</v>
      </c>
      <c r="IY120" s="197" t="str">
        <f>IF(AND((RIGHT($IY$3,2)-'[1]Miter Profiles'!$AC$260-'[1]Outside Edges'!$B119)&gt;=5,'[1]Outside Edges'!$Q119="Yes"),"Yes","No")</f>
        <v>Yes</v>
      </c>
      <c r="IZ120" s="201" t="str">
        <f>IF(AND((RIGHT($IZ$3,2)-'[1]Miter Profiles'!$AC$261-'[1]Outside Edges'!$B119)&gt;=5,'[1]Outside Edges'!$Q119="Yes"),"Yes","No")</f>
        <v>No</v>
      </c>
      <c r="JA120" s="201" t="str">
        <f>IF(AND((RIGHT($JA$3,2)-'[1]Miter Profiles'!$AC$262-'[1]Outside Edges'!$B119)&gt;=5,'[1]Outside Edges'!$Q119="Yes"),"Yes","No")</f>
        <v>Yes</v>
      </c>
      <c r="JB120" s="201" t="str">
        <f>IF(AND((RIGHT($JB$3,2)-'[1]Miter Profiles'!$AC$263-'[1]Outside Edges'!$B119)&gt;=5,'[1]Outside Edges'!$Q119="Yes"),"Yes","No")</f>
        <v>Yes</v>
      </c>
      <c r="JC120" s="197" t="str">
        <f>IF(AND((RIGHT($JC$3,2)-'[1]Miter Profiles'!$AC$264-'[1]Outside Edges'!$B119)&gt;=5,'[1]Outside Edges'!$Q119="Yes"),"Yes","No")</f>
        <v>No</v>
      </c>
      <c r="JD120" s="197" t="str">
        <f>IF(AND((RIGHT($JD$3,2)-'[1]Miter Profiles'!$AC$265-'[1]Outside Edges'!$B119)&gt;=5,'[1]Outside Edges'!$Q119="Yes"),"Yes","No")</f>
        <v>Yes</v>
      </c>
      <c r="JE120" s="197" t="str">
        <f>IF(AND((RIGHT($JE$3,2)-'[1]Miter Profiles'!$AC$266-'[1]Outside Edges'!$B119)&gt;=5,'[1]Outside Edges'!$Q119="Yes"),"Yes","No")</f>
        <v>Yes</v>
      </c>
      <c r="JF120" s="201" t="str">
        <f>IF(AND((RIGHT($JF$3,2)-'[1]Miter Profiles'!$AC$267-'[1]Outside Edges'!$B119)&gt;=5,'[1]Outside Edges'!$Q119="Yes"),"Yes","No")</f>
        <v>No</v>
      </c>
      <c r="JG120" s="201" t="str">
        <f>IF(AND((RIGHT($JG$3,2)-'[1]Miter Profiles'!$AC$268-'[1]Outside Edges'!$B119)&gt;=5,'[1]Outside Edges'!$Q119="Yes"),"Yes","No")</f>
        <v>No</v>
      </c>
      <c r="JH120" s="201" t="str">
        <f>IF(AND((RIGHT($JH$3,2)-'[1]Miter Profiles'!$AC$269-'[1]Outside Edges'!$B119)&gt;=5,'[1]Outside Edges'!$Q119="Yes"),"Yes","No")</f>
        <v>Yes</v>
      </c>
      <c r="JI120" s="197" t="str">
        <f>IF(AND((RIGHT($JI$3,2)-'[1]Miter Profiles'!$AC$270-'[1]Outside Edges'!$B119)&gt;=5,'[1]Outside Edges'!$Q119="Yes"),"Yes","No")</f>
        <v>No</v>
      </c>
      <c r="JJ120" s="197" t="str">
        <f>IF(AND((RIGHT($JJ$3,2)-'[1]Miter Profiles'!$AC$271-'[1]Outside Edges'!$B119)&gt;=5,'[1]Outside Edges'!$Q119="Yes"),"Yes","No")</f>
        <v>Yes</v>
      </c>
      <c r="JK120" s="197" t="str">
        <f>IF(AND((RIGHT($JK$3,2)-'[1]Miter Profiles'!$AC$272-'[1]Outside Edges'!$B119)&gt;=5,'[1]Outside Edges'!$Q119="Yes"),"Yes","No")</f>
        <v>Yes</v>
      </c>
      <c r="JL120" s="201" t="str">
        <f>IF(AND((RIGHT($JL$3,2)-'[1]Miter Profiles'!$AC$273-'[1]Outside Edges'!$B119)&gt;=5,'[1]Outside Edges'!$Q119="Yes"),"Yes","No")</f>
        <v>No</v>
      </c>
      <c r="JM120" s="201" t="str">
        <f>IF(AND((RIGHT($JM$3,2)-'[1]Miter Profiles'!$AC$274-'[1]Outside Edges'!$B119)&gt;=5,'[1]Outside Edges'!$Q119="Yes"),"Yes","No")</f>
        <v>Yes</v>
      </c>
      <c r="JN120" s="201" t="str">
        <f>IF(AND((RIGHT($JN$3,2)-'[1]Miter Profiles'!$AC$275-'[1]Outside Edges'!$B119)&gt;=5,'[1]Outside Edges'!$Q119="Yes"),"Yes","No")</f>
        <v>Yes</v>
      </c>
      <c r="JO120" s="197" t="str">
        <f>IF(AND((RIGHT($JO$3,2)-'[1]Miter Profiles'!$AC$276-'[1]Outside Edges'!$B119)&gt;=5,'[1]Outside Edges'!$Q119="Yes"),"Yes","No")</f>
        <v>No</v>
      </c>
      <c r="JP120" s="197" t="str">
        <f>IF(AND((RIGHT($JP$3,2)-'[1]Miter Profiles'!$AC$277-'[1]Outside Edges'!$B119)&gt;=5,'[1]Outside Edges'!$Q119="Yes"),"Yes","No")</f>
        <v>Yes</v>
      </c>
      <c r="JQ120" s="197" t="str">
        <f>IF(AND((RIGHT($JQ$3,2)-'[1]Miter Profiles'!$AC$278-'[1]Outside Edges'!$B119)&gt;=5,'[1]Outside Edges'!$Q119="Yes"),"Yes","No")</f>
        <v>Yes</v>
      </c>
      <c r="JR120" s="201" t="str">
        <f>IF(AND((RIGHT($JR$3,2)-'[1]Miter Profiles'!$AC$279-'[1]Outside Edges'!$B119)&gt;=5,'[1]Outside Edges'!$Q119="Yes"),"Yes","No")</f>
        <v>No</v>
      </c>
      <c r="JS120" s="201" t="str">
        <f>IF(AND((RIGHT($JS$3,2)-'[1]Miter Profiles'!$AC$280-'[1]Outside Edges'!$B119)&gt;=5,'[1]Outside Edges'!$Q119="Yes"),"Yes","No")</f>
        <v>No</v>
      </c>
      <c r="JT120" s="201" t="str">
        <f>IF(AND((RIGHT($JT$3,2)-'[1]Miter Profiles'!$AC$281-'[1]Outside Edges'!$B119)&gt;=5,'[1]Outside Edges'!$Q119="Yes"),"Yes","No")</f>
        <v>Yes</v>
      </c>
      <c r="JU120" s="197" t="str">
        <f>IF(AND((RIGHT($JU$3,2)-'[1]Miter Profiles'!$AC$282-'[1]Outside Edges'!$B119)&gt;=5,'[1]Outside Edges'!$Q119="Yes"),"Yes","No")</f>
        <v>No</v>
      </c>
      <c r="JV120" s="197" t="str">
        <f>IF(AND((RIGHT($JV$3,2)-'[1]Miter Profiles'!$AC$283-'[1]Outside Edges'!$B119)&gt;=5,'[1]Outside Edges'!$Q119="Yes"),"Yes","No")</f>
        <v>No</v>
      </c>
      <c r="JW120" s="197" t="str">
        <f>IF(AND((RIGHT($JW$3,2)-'[1]Miter Profiles'!$AC$284-'[1]Outside Edges'!$B119)&gt;=5,'[1]Outside Edges'!$Q119="Yes"),"Yes","No")</f>
        <v>Yes</v>
      </c>
      <c r="JX120" s="201" t="str">
        <f>IF(AND((RIGHT($JX$3,2)-'[1]Miter Profiles'!$AC$285-'[1]Outside Edges'!$B119)&gt;=5,'[1]Outside Edges'!$Q119="Yes"),"Yes","No")</f>
        <v>No</v>
      </c>
      <c r="JY120" s="201" t="str">
        <f>IF(AND((RIGHT($JY$3,2)-'[1]Miter Profiles'!$AC$286-'[1]Outside Edges'!$B119)&gt;=5,'[1]Outside Edges'!$Q119="Yes"),"Yes","No")</f>
        <v>Yes</v>
      </c>
      <c r="JZ120" s="201" t="str">
        <f>IF(AND((RIGHT($JZ$3,2)-'[1]Miter Profiles'!$AC$287-'[1]Outside Edges'!$B119)&gt;=5,'[1]Outside Edges'!$Q119="Yes"),"Yes","No")</f>
        <v>Yes</v>
      </c>
      <c r="KA120" s="197" t="str">
        <f>IF(AND((RIGHT($KA$3,2)-'[1]Miter Profiles'!$AC$288-'[1]Outside Edges'!$B119)&gt;=5,'[1]Outside Edges'!$Q119="Yes"),"Yes","No")</f>
        <v>No</v>
      </c>
      <c r="KB120" s="197" t="str">
        <f>IF(AND((RIGHT($KB$3,2)-'[1]Miter Profiles'!$AC$289-'[1]Outside Edges'!$B119)&gt;=5,'[1]Outside Edges'!$Q119="Yes"),"Yes","No")</f>
        <v>Yes</v>
      </c>
      <c r="KC120" s="197" t="str">
        <f>IF(AND((RIGHT($KC$3,2)-'[1]Miter Profiles'!$AC$290-'[1]Outside Edges'!$B119)&gt;=5,'[1]Outside Edges'!$Q119="Yes"),"Yes","No")</f>
        <v>Yes</v>
      </c>
      <c r="KD120" s="201" t="str">
        <f>IF(AND((RIGHT($KD$3,2)-'[1]Miter Profiles'!$AC$291-'[1]Outside Edges'!$B119)&gt;=5,'[1]Outside Edges'!$Q119="Yes"),"Yes","No")</f>
        <v>No</v>
      </c>
      <c r="KE120" s="201" t="str">
        <f>IF(AND((RIGHT($KE$3,2)-'[1]Miter Profiles'!$AC$292-'[1]Outside Edges'!$B119)&gt;=5,'[1]Outside Edges'!$Q119="Yes"),"Yes","No")</f>
        <v>Yes</v>
      </c>
      <c r="KF120" s="201" t="str">
        <f>IF(AND((RIGHT($KF$3,2)-'[1]Miter Profiles'!$AC$293-'[1]Outside Edges'!$B119)&gt;=5,'[1]Outside Edges'!$Q119="Yes"),"Yes","No")</f>
        <v>Yes</v>
      </c>
      <c r="KG120" s="197" t="str">
        <f>IF(AND((RIGHT($KG$3,2)-'[1]Miter Profiles'!$AC$294-'[1]Outside Edges'!$B119)&gt;=5,'[1]Outside Edges'!$Q119="Yes"),"Yes","No")</f>
        <v>No</v>
      </c>
      <c r="KH120" s="197" t="str">
        <f>IF(AND((RIGHT($KH$3,2)-'[1]Miter Profiles'!$AC$295-'[1]Outside Edges'!$B119)&gt;=5,'[1]Outside Edges'!$Q119="Yes"),"Yes","No")</f>
        <v>Yes</v>
      </c>
      <c r="KI120" s="197" t="str">
        <f>IF(AND((RIGHT($KI$3,2)-'[1]Miter Profiles'!$AC$296-'[1]Outside Edges'!$B119)&gt;=5,'[1]Outside Edges'!$Q119="Yes"),"Yes","No")</f>
        <v>Yes</v>
      </c>
      <c r="KJ120" s="201" t="str">
        <f>IF(AND((RIGHT($KJ$3,2)-'[1]Miter Profiles'!$AC$297-'[1]Outside Edges'!$B119)&gt;=5,'[1]Outside Edges'!$Q119="Yes"),"Yes","No")</f>
        <v>No</v>
      </c>
      <c r="KK120" s="201" t="str">
        <f>IF(AND((RIGHT($KK$3,2)-'[1]Miter Profiles'!$AC$298-'[1]Outside Edges'!$B119)&gt;=5,'[1]Outside Edges'!$Q119="Yes"),"Yes","No")</f>
        <v>Yes</v>
      </c>
      <c r="KL120" s="201" t="str">
        <f>IF(AND((RIGHT($KL$3,2)-'[1]Miter Profiles'!$AC$299-'[1]Outside Edges'!$B119)&gt;=5,'[1]Outside Edges'!$Q119="Yes"),"Yes","No")</f>
        <v>Yes</v>
      </c>
      <c r="KM120" s="197" t="str">
        <f>IF(AND((RIGHT($KM$3,2)-'[1]Miter Profiles'!$AC$300-'[1]Outside Edges'!$B119)&gt;=5,'[1]Outside Edges'!$Q119="Yes"),"Yes","No")</f>
        <v>No</v>
      </c>
      <c r="KN120" s="197" t="str">
        <f>IF(AND((RIGHT($KN$3,2)-'[1]Miter Profiles'!$AC$301-'[1]Outside Edges'!$B119)&gt;=5,'[1]Outside Edges'!$Q119="Yes"),"Yes","No")</f>
        <v>Yes</v>
      </c>
      <c r="KO120" s="197" t="str">
        <f>IF(AND((RIGHT($KO$3,2)-'[1]Miter Profiles'!$AC$302-'[1]Outside Edges'!$B119)&gt;=5,'[1]Outside Edges'!$Q119="Yes"),"Yes","No")</f>
        <v>Yes</v>
      </c>
      <c r="KP120" s="201" t="str">
        <f>IF(AND((RIGHT($KP$3,2)-'[1]Miter Profiles'!$AC$303-'[1]Outside Edges'!$B119)&gt;=5,'[1]Outside Edges'!$Q119="Yes"),"Yes","No")</f>
        <v>No</v>
      </c>
      <c r="KQ120" s="201" t="str">
        <f>IF(AND((RIGHT($KQ$3,2)-'[1]Miter Profiles'!$AC$304-'[1]Outside Edges'!$B119)&gt;=5,'[1]Outside Edges'!$Q119="Yes"),"Yes","No")</f>
        <v>Yes</v>
      </c>
      <c r="KR120" s="201" t="str">
        <f>IF(AND((RIGHT($KR$3,2)-'[1]Miter Profiles'!$AC$305-'[1]Outside Edges'!$B119)&gt;=5,'[1]Outside Edges'!$Q119="Yes"),"Yes","No")</f>
        <v>Yes</v>
      </c>
      <c r="KS120" s="197" t="str">
        <f>IF(AND((RIGHT($KS$3,2)-'[1]Miter Profiles'!$AC$306-'[1]Outside Edges'!$B119)&gt;=5,'[1]Outside Edges'!$Q119="Yes"),"Yes","No")</f>
        <v>No</v>
      </c>
      <c r="KT120" s="197" t="str">
        <f>IF(AND((RIGHT($KT$3,2)-'[1]Miter Profiles'!$AC$307-'[1]Outside Edges'!$B119)&gt;=5,'[1]Outside Edges'!$Q119="Yes"),"Yes","No")</f>
        <v>Yes</v>
      </c>
      <c r="KU120" s="197" t="str">
        <f>IF(AND((RIGHT($KU$3,2)-'[1]Miter Profiles'!$AC$308-'[1]Outside Edges'!$B119)&gt;=5,'[1]Outside Edges'!$Q119="Yes"),"Yes","No")</f>
        <v>Yes</v>
      </c>
      <c r="KV120" s="201" t="str">
        <f>IF(AND((RIGHT($KV$3,2)-'[1]Miter Profiles'!$AC$309-'[1]Outside Edges'!$B119)&gt;=5,'[1]Outside Edges'!$Q119="Yes"),"Yes","No")</f>
        <v>No</v>
      </c>
      <c r="KW120" s="201" t="str">
        <f>IF(AND((RIGHT($KW$3,2)-'[1]Miter Profiles'!$AC$310-'[1]Outside Edges'!$B119)&gt;=5,'[1]Outside Edges'!$Q119="Yes"),"Yes","No")</f>
        <v>No</v>
      </c>
      <c r="KX120" s="201" t="str">
        <f>IF(AND((RIGHT($KX$3,2)-'[1]Miter Profiles'!$AC$311-'[1]Outside Edges'!$B119)&gt;=5,'[1]Outside Edges'!$Q119="Yes"),"Yes","No")</f>
        <v>Yes</v>
      </c>
      <c r="KY120" s="197" t="str">
        <f>IF(AND((RIGHT($KY$3,2)-'[1]Miter Profiles'!$AC$312-'[1]Outside Edges'!$B119)&gt;=5,'[1]Outside Edges'!$Q119="Yes"),"Yes","No")</f>
        <v>No</v>
      </c>
      <c r="KZ120" s="197" t="str">
        <f>IF(AND((RIGHT($KZ$3,2)-'[1]Miter Profiles'!$AC$313-'[1]Outside Edges'!$B119)&gt;=5,'[1]Outside Edges'!$Q119="Yes"),"Yes","No")</f>
        <v>Yes</v>
      </c>
      <c r="LA120" s="197" t="str">
        <f>IF(AND((RIGHT($LA$3,2)-'[1]Miter Profiles'!$AC$314-'[1]Outside Edges'!$B119)&gt;=5,'[1]Outside Edges'!$Q119="Yes"),"Yes","No")</f>
        <v>Yes</v>
      </c>
      <c r="LB120" s="201" t="str">
        <f>IF(AND((RIGHT($LB$3,2)-'[1]Miter Profiles'!$AC$315-'[1]Outside Edges'!$B119)&gt;=5,'[1]Outside Edges'!$Q119="Yes"),"Yes","No")</f>
        <v>No</v>
      </c>
      <c r="LC120" s="201" t="str">
        <f>IF(AND((RIGHT($LC$3,2)-'[1]Miter Profiles'!$AC$316-'[1]Outside Edges'!$B119)&gt;=5,'[1]Outside Edges'!$Q119="Yes"),"Yes","No")</f>
        <v>No</v>
      </c>
      <c r="LD120" s="201" t="str">
        <f>IF(AND((RIGHT($LD$3,2)-'[1]Miter Profiles'!$AC$317-'[1]Outside Edges'!$B119)&gt;=5,'[1]Outside Edges'!$Q119="Yes"),"Yes","No")</f>
        <v>No</v>
      </c>
      <c r="LE120" s="201" t="str">
        <f>IF(AND((RIGHT($LE$3,2)-'[1]Miter Profiles'!$AC$318-'[1]Outside Edges'!$B119)&gt;=5,'[1]Outside Edges'!$Q119="Yes"),"Yes","No")</f>
        <v>No</v>
      </c>
      <c r="LF120" s="197" t="str">
        <f>IF(AND((RIGHT($LF$3,2)-'[1]Miter Profiles'!$AC$319-'[1]Outside Edges'!$B119)&gt;=5,'[1]Outside Edges'!$Q119="Yes"),"Yes","No")</f>
        <v>No</v>
      </c>
      <c r="LG120" s="197" t="str">
        <f>IF(AND((RIGHT($LG$3,2)-'[1]Miter Profiles'!$AC$320-'[1]Outside Edges'!$B119)&gt;=5,'[1]Outside Edges'!$Q119="Yes"),"Yes","No")</f>
        <v>No</v>
      </c>
      <c r="LH120" s="197" t="str">
        <f>IF(AND((RIGHT($LH$3,2)-'[1]Miter Profiles'!$AC$321-'[1]Outside Edges'!$B119)&gt;=5,'[1]Outside Edges'!$Q119="Yes"),"Yes","No")</f>
        <v>No</v>
      </c>
      <c r="LI120" s="197" t="str">
        <f>IF(AND((RIGHT($LI$3,2)-'[1]Miter Profiles'!$AC$322-'[1]Outside Edges'!$B119)&gt;=5,'[1]Outside Edges'!$Q119="Yes"),"Yes","No")</f>
        <v>No</v>
      </c>
      <c r="LJ120" s="201" t="str">
        <f>IF(AND((RIGHT($LJ$3,2)-'[1]Miter Profiles'!$AC$323-'[1]Outside Edges'!$B119)&gt;=5,'[1]Outside Edges'!$Q119="Yes"),"Yes","No")</f>
        <v>No</v>
      </c>
      <c r="LK120" s="201" t="str">
        <f>IF(AND((RIGHT($LK$3,2)-'[1]Miter Profiles'!$AC$324-'[1]Outside Edges'!$B119)&gt;=5,'[1]Outside Edges'!$Q119="Yes"),"Yes","No")</f>
        <v>No</v>
      </c>
      <c r="LL120" s="201" t="str">
        <f>IF(AND((RIGHT($LL$3,2)-'[1]Miter Profiles'!$AC$325-'[1]Outside Edges'!$B119)&gt;=5,'[1]Outside Edges'!$Q119="Yes"),"Yes","No")</f>
        <v>Yes</v>
      </c>
      <c r="LM120" s="197" t="str">
        <f>IF(AND((RIGHT($LM$3,2)-'[1]Miter Profiles'!$AC$326-'[1]Outside Edges'!$B119)&gt;=5,'[1]Outside Edges'!$Q119="Yes"),"Yes","No")</f>
        <v>No</v>
      </c>
      <c r="LN120" s="197" t="str">
        <f>IF(AND((RIGHT($LN$3,2)-'[1]Miter Profiles'!$AC$327-'[1]Outside Edges'!$B119)&gt;=5,'[1]Outside Edges'!$Q119="Yes"),"Yes","No")</f>
        <v>Yes</v>
      </c>
      <c r="LO120" s="197" t="str">
        <f>IF(AND((RIGHT($LO$3,2)-'[1]Miter Profiles'!$AC$328-'[1]Outside Edges'!$B119)&gt;=5,'[1]Outside Edges'!$Q119="Yes"),"Yes","No")</f>
        <v>Yes</v>
      </c>
      <c r="LP120" s="201" t="str">
        <f>IF(AND((RIGHT($LP$3,2)-'[1]Miter Profiles'!$AC$329-'[1]Outside Edges'!$B119)&gt;=5,'[1]Outside Edges'!$Q119="Yes"),"Yes","No")</f>
        <v>No</v>
      </c>
      <c r="LQ120" s="201" t="str">
        <f>IF(AND((RIGHT($LQ$3,2)-'[1]Miter Profiles'!$AC$330-'[1]Outside Edges'!$B119)&gt;=5,'[1]Outside Edges'!$Q119="Yes"),"Yes","No")</f>
        <v>No</v>
      </c>
      <c r="LR120" s="201" t="str">
        <f>IF(AND((RIGHT($LR$3,2)-'[1]Miter Profiles'!$AC$331-'[1]Outside Edges'!$B119)&gt;=5,'[1]Outside Edges'!$Q119="Yes"),"Yes","No")</f>
        <v>Yes</v>
      </c>
      <c r="LS120" s="197" t="str">
        <f>IF(AND((RIGHT($LS$3,2)-'[1]Miter Profiles'!$AC$332-'[1]Outside Edges'!$B119)&gt;=5,'[1]Outside Edges'!$Q119="Yes"),"Yes","No")</f>
        <v>No</v>
      </c>
      <c r="LT120" s="197" t="str">
        <f>IF(AND((RIGHT($LT$3,2)-'[1]Miter Profiles'!$AC$333-'[1]Outside Edges'!$B119)&gt;=5,'[1]Outside Edges'!$Q119="Yes"),"Yes","No")</f>
        <v>No</v>
      </c>
      <c r="LU120" s="197" t="str">
        <f>IF(AND((RIGHT($LU$3,2)-'[1]Miter Profiles'!$AC$334-'[1]Outside Edges'!$B119)&gt;=5,'[1]Outside Edges'!$Q119="Yes"),"Yes","No")</f>
        <v>Yes</v>
      </c>
      <c r="LV120" s="201" t="str">
        <f>IF(AND((RIGHT($LV$3,2)-'[1]Miter Profiles'!$AC$335-'[1]Outside Edges'!$B119)&gt;=5,'[1]Outside Edges'!$Q119="Yes"),"Yes","No")</f>
        <v>No</v>
      </c>
      <c r="LW120" s="201" t="str">
        <f>IF(AND((RIGHT($LW$3,2)-'[1]Miter Profiles'!$AC$336-'[1]Outside Edges'!$B119)&gt;=5,'[1]Outside Edges'!$Q119="Yes"),"Yes","No")</f>
        <v>Yes</v>
      </c>
      <c r="LX120" s="201" t="str">
        <f>IF(AND((RIGHT($LX$3,2)-'[1]Miter Profiles'!$AC$337-'[1]Outside Edges'!$B119)&gt;=5,'[1]Outside Edges'!$Q119="Yes"),"Yes","No")</f>
        <v>Yes</v>
      </c>
      <c r="LY120" s="197" t="str">
        <f>IF(AND((RIGHT($LY$3,2)-'[1]Miter Profiles'!$AC$338-'[1]Outside Edges'!$B119)&gt;=5,'[1]Outside Edges'!$Q119="Yes"),"Yes","No")</f>
        <v>No</v>
      </c>
      <c r="LZ120" s="197" t="str">
        <f>IF(AND((RIGHT($LZ$3,2)-'[1]Miter Profiles'!$AC$339-'[1]Outside Edges'!$B119)&gt;=5,'[1]Outside Edges'!$Q119="Yes"),"Yes","No")</f>
        <v>Yes</v>
      </c>
      <c r="MA120" s="197" t="str">
        <f>IF(AND((RIGHT($MA$3,2)-'[1]Miter Profiles'!$AC$340-'[1]Outside Edges'!$B119)&gt;=5,'[1]Outside Edges'!$Q119="Yes"),"Yes","No")</f>
        <v>Yes</v>
      </c>
      <c r="MB120" s="201" t="str">
        <f>IF(AND((RIGHT($MB$3,2)-'[1]Miter Profiles'!$AC$341-'[1]Outside Edges'!$B119)&gt;=5,'[1]Outside Edges'!$Q119="Yes"),"Yes","No")</f>
        <v>No</v>
      </c>
      <c r="MC120" s="201" t="str">
        <f>IF(AND((RIGHT($MC$3,2)-'[1]Miter Profiles'!$AC$342-'[1]Outside Edges'!$B119)&gt;=5,'[1]Outside Edges'!$Q119="Yes"),"Yes","No")</f>
        <v>Yes</v>
      </c>
      <c r="MD120" s="201" t="str">
        <f>IF(AND((RIGHT($MD$3,2)-'[1]Miter Profiles'!$AC$343-'[1]Outside Edges'!$B119)&gt;=5,'[1]Outside Edges'!$Q119="Yes"),"Yes","No")</f>
        <v>Yes</v>
      </c>
      <c r="ME120" s="197" t="str">
        <f>IF(AND((RIGHT($ME$3,2)-'[1]Miter Profiles'!$AC$344-'[1]Outside Edges'!$B119)&gt;=5,'[1]Outside Edges'!$Q119="Yes"),"Yes","No")</f>
        <v>No</v>
      </c>
      <c r="MF120" s="197" t="str">
        <f>IF(AND((RIGHT($MF$3,2)-'[1]Miter Profiles'!$AC$345-'[1]Outside Edges'!$B119)&gt;=5,'[1]Outside Edges'!$Q119="Yes"),"Yes","No")</f>
        <v>Yes</v>
      </c>
      <c r="MG120" s="197" t="str">
        <f>IF(AND((RIGHT($MG$3,2)-'[1]Miter Profiles'!$AC$346-'[1]Outside Edges'!$B119)&gt;=5,'[1]Outside Edges'!$Q119="Yes"),"Yes","No")</f>
        <v>Yes</v>
      </c>
      <c r="MH120" s="201" t="str">
        <f>IF(AND((RIGHT($MH$3,2)-'[1]Miter Profiles'!$AC$347-'[1]Outside Edges'!$B119)&gt;=5,'[1]Outside Edges'!$Q119="Yes"),"Yes","No")</f>
        <v>No</v>
      </c>
      <c r="MI120" s="201" t="str">
        <f>IF(AND((RIGHT($MI$3,2)-'[1]Miter Profiles'!$AC$348-'[1]Outside Edges'!$B119)&gt;=5,'[1]Outside Edges'!$Q119="Yes"),"Yes","No")</f>
        <v>Yes</v>
      </c>
      <c r="MJ120" s="201" t="str">
        <f>IF(AND((RIGHT($MJ$3,2)-'[1]Miter Profiles'!$AC$349-'[1]Outside Edges'!$B119)&gt;=5,'[1]Outside Edges'!$Q119="Yes"),"Yes","No")</f>
        <v>Yes</v>
      </c>
      <c r="MK120" s="197" t="str">
        <f>IF(AND((RIGHT($MK$3,2)-'[1]Miter Profiles'!$AC$350-'[1]Outside Edges'!$B119)&gt;=5,'[1]Outside Edges'!$Q119="Yes"),"Yes","No")</f>
        <v>No</v>
      </c>
      <c r="ML120" s="197" t="str">
        <f>IF(AND((RIGHT($ML$3,2)-'[1]Miter Profiles'!$AC$351-'[1]Outside Edges'!$B119)&gt;=5,'[1]Outside Edges'!$Q119="Yes"),"Yes","No")</f>
        <v>Yes</v>
      </c>
      <c r="MM120" s="197" t="str">
        <f>IF(AND((RIGHT($MM$3,2)-'[1]Miter Profiles'!$AC$352-'[1]Outside Edges'!$B119)&gt;=5,'[1]Outside Edges'!$Q119="Yes"),"Yes","No")</f>
        <v>Yes</v>
      </c>
      <c r="MN120" s="201" t="str">
        <f>IF(AND((RIGHT($MK$3,2)-'[1]Miter Profiles'!$AC$353-'[1]Outside Edges'!$B119)&gt;=5,'[1]Outside Edges'!$Q119="Yes"),"Yes","No")</f>
        <v>No</v>
      </c>
      <c r="MO120" s="201" t="str">
        <f>IF(AND((RIGHT($ML$3,2)-'[1]Miter Profiles'!$AC$354-'[1]Outside Edges'!$B119)&gt;=5,'[1]Outside Edges'!$Q119="Yes"),"Yes","No")</f>
        <v>Yes</v>
      </c>
      <c r="MP120" s="201" t="str">
        <f>IF(AND((RIGHT($MM$3,2)-'[1]Miter Profiles'!$AC$355-'[1]Outside Edges'!$B119)&gt;=5,'[1]Outside Edges'!$Q119="Yes"),"Yes","No")</f>
        <v>Yes</v>
      </c>
      <c r="MQ120" s="197" t="str">
        <f>IF(AND((RIGHT($MK$3,2)-'[1]Miter Profiles'!$AC$356-'[1]Outside Edges'!$B119)&gt;=5,'[1]Outside Edges'!$Q119="Yes"),"Yes","No")</f>
        <v>No</v>
      </c>
      <c r="MR120" s="197" t="str">
        <f>IF(AND((RIGHT($ML$3,2)-'[1]Miter Profiles'!$AC$357-'[1]Outside Edges'!$B119)&gt;=5,'[1]Outside Edges'!$Q119="Yes"),"Yes","No")</f>
        <v>No</v>
      </c>
      <c r="MS120" s="197" t="str">
        <f>IF(AND((RIGHT($MM$3,2)-'[1]Miter Profiles'!$AC$358-'[1]Outside Edges'!$B119)&gt;=5,'[1]Outside Edges'!$Q119="Yes"),"Yes","No")</f>
        <v>Yes</v>
      </c>
      <c r="MT120" s="201" t="str">
        <f>IF(AND((RIGHT($MK$3,2)-'[1]Miter Profiles'!$AC$359-'[1]Outside Edges'!$B119)&gt;=5,'[1]Outside Edges'!$Q119="Yes"),"Yes","No")</f>
        <v>No</v>
      </c>
      <c r="MU120" s="201" t="str">
        <f>IF(AND((RIGHT($ML$3,2)-'[1]Miter Profiles'!$AC$360-'[1]Outside Edges'!$B119)&gt;=5,'[1]Outside Edges'!$Q119="Yes"),"Yes","No")</f>
        <v>No</v>
      </c>
      <c r="MV120" s="201" t="str">
        <f>IF(AND((RIGHT($MM$3,2)-'[1]Miter Profiles'!$AC$361-'[1]Outside Edges'!$B119)&gt;=5,'[1]Outside Edges'!$Q119="Yes"),"Yes","No")</f>
        <v>Yes</v>
      </c>
    </row>
    <row r="121" spans="1:360" s="4" customFormat="1" ht="15.75" customHeight="1" thickBot="1" x14ac:dyDescent="0.25">
      <c r="A121" s="371" t="str">
        <f>IF('[1]Outside Edges'!$A120&lt;&gt;"",'[1]Outside Edges'!$A120,"")</f>
        <v>D118</v>
      </c>
      <c r="B121" s="7" t="str">
        <f>IF(AND((RIGHT($B$3,2)-'[1]Miter Profiles'!$AC$3-'[1]Outside Edges'!$B120)&gt;=5,'[1]Outside Edges'!$Q120="Yes"),"Yes","No")</f>
        <v>Yes</v>
      </c>
      <c r="C121" s="7" t="str">
        <f>IF(AND((RIGHT($C$3,2)-'[1]Miter Profiles'!$AC$4-'[1]Outside Edges'!$B120)&gt;=5,'[1]Outside Edges'!$Q120="Yes"),"Yes","No")</f>
        <v>Yes</v>
      </c>
      <c r="D121" s="63" t="str">
        <f>IF(AND((RIGHT($D$3,2)-'[1]Miter Profiles'!$AC$5-'[1]Outside Edges'!$B120)&gt;=5,'[1]Outside Edges'!$Q120="Yes"),"Yes","No")</f>
        <v>Yes</v>
      </c>
      <c r="E121" s="64" t="str">
        <f>IF(AND((RIGHT($E$3,2)-'[1]Miter Profiles'!$AC$6-'[1]Outside Edges'!$B120)&gt;=5,'[1]Outside Edges'!$Q120="Yes"),"Yes","No")</f>
        <v>Yes</v>
      </c>
      <c r="F121" s="8" t="str">
        <f>IF(AND((RIGHT($F$3,2)-'[1]Miter Profiles'!$AC$7-'[1]Outside Edges'!$B120)&gt;=5,'[1]Outside Edges'!$Q120="Yes"),"Yes","No")</f>
        <v>Yes</v>
      </c>
      <c r="G121" s="65" t="str">
        <f>IF(AND((RIGHT($G$3,2)-'[1]Miter Profiles'!$AC$8-'[1]Outside Edges'!$B120)&gt;=5,'[1]Outside Edges'!$Q120="Yes"),"Yes","No")</f>
        <v>Yes</v>
      </c>
      <c r="H121" s="7" t="str">
        <f>IF(AND((RIGHT($H$3,2)-'[1]Miter Profiles'!$AC$9-'[1]Outside Edges'!$B120)&gt;=5,'[1]Outside Edges'!$Q120="Yes"),"Yes","No")</f>
        <v>Yes</v>
      </c>
      <c r="I121" s="7" t="str">
        <f>IF(AND((RIGHT($I$3,2)-'[1]Miter Profiles'!$AC$10-'[1]Outside Edges'!$B120)&gt;=5,'[1]Outside Edges'!$Q120="Yes"),"Yes","No")</f>
        <v>Yes</v>
      </c>
      <c r="J121" s="63" t="str">
        <f>IF(AND((RIGHT($J$3,2)-'[1]Miter Profiles'!$AC$11-'[1]Outside Edges'!$B120)&gt;=5,'[1]Outside Edges'!$Q120="Yes"),"Yes","No")</f>
        <v>Yes</v>
      </c>
      <c r="K121" s="64" t="str">
        <f>IF(AND((RIGHT($K$3,2)-'[1]Miter Profiles'!$AC$12-'[1]Outside Edges'!$B120)&gt;=5,'[1]Outside Edges'!$Q120="Yes"),"Yes","No")</f>
        <v>Yes</v>
      </c>
      <c r="L121" s="8" t="str">
        <f>IF(AND((RIGHT($L$3,2)-'[1]Miter Profiles'!$AC$13-'[1]Outside Edges'!$B120)&gt;=5,'[1]Outside Edges'!$Q120="Yes"),"Yes","No")</f>
        <v>Yes</v>
      </c>
      <c r="M121" s="65" t="str">
        <f>IF(AND((RIGHT($M$3,2)-'[1]Miter Profiles'!$AC$14-'[1]Outside Edges'!$B120)&gt;=5,'[1]Outside Edges'!$Q120="Yes"),"Yes","No")</f>
        <v>Yes</v>
      </c>
      <c r="N121" s="7" t="str">
        <f>IF(AND((RIGHT($N$3,2)-'[1]Miter Profiles'!$AC$15-'[1]Outside Edges'!$B120)&gt;=4,'[1]Outside Edges'!$Q120="Yes"),"Yes","No")</f>
        <v>No</v>
      </c>
      <c r="O121" s="7" t="str">
        <f>IF(AND((RIGHT($O$3,2)-'[1]Miter Profiles'!$AC$16-'[1]Outside Edges'!$B120)&gt;=5,'[1]Outside Edges'!$Q120="Yes"),"Yes","No")</f>
        <v>Yes</v>
      </c>
      <c r="P121" s="63" t="str">
        <f>IF(AND((RIGHT($P$3,2)-'[1]Miter Profiles'!$AC$17-'[1]Outside Edges'!$B120)&gt;=5,'[1]Outside Edges'!$Q120="Yes"),"Yes","No")</f>
        <v>Yes</v>
      </c>
      <c r="Q121" s="64" t="str">
        <f>IF(AND((RIGHT($Q$3,2)-'[1]Miter Profiles'!$AC$18-'[1]Outside Edges'!$B120)&gt;=5,'[1]Outside Edges'!$Q120="Yes"),"Yes","No")</f>
        <v>No</v>
      </c>
      <c r="R121" s="8" t="str">
        <f>IF(AND((RIGHT($R$3,2)-'[1]Miter Profiles'!$AC$19-'[1]Outside Edges'!$B120)&gt;=5,'[1]Outside Edges'!$Q120="Yes"),"Yes","No")</f>
        <v>Yes</v>
      </c>
      <c r="S121" s="65" t="str">
        <f>IF(AND((RIGHT($S$3,2)-'[1]Miter Profiles'!$AC$20-'[1]Outside Edges'!$B120)&gt;=5,'[1]Outside Edges'!$Q120="Yes"),"Yes","No")</f>
        <v>Yes</v>
      </c>
      <c r="T121" s="7" t="str">
        <f>IF(AND((RIGHT($T$3,2)-'[1]Miter Profiles'!$AC$21-'[1]Outside Edges'!$B120)&gt;=5,'[1]Outside Edges'!$Q120="Yes"),"Yes","No")</f>
        <v>Yes</v>
      </c>
      <c r="U121" s="7" t="str">
        <f>IF(AND((RIGHT($U$3,2)-'[1]Miter Profiles'!$AC$22-'[1]Outside Edges'!$B120)&gt;=5,'[1]Outside Edges'!$Q120="Yes"),"Yes","No")</f>
        <v>Yes</v>
      </c>
      <c r="V121" s="63" t="str">
        <f>IF(AND((RIGHT($V$3,2)-'[1]Miter Profiles'!$AC$23-'[1]Outside Edges'!$B120)&gt;=5,'[1]Outside Edges'!$Q120="Yes"),"Yes","No")</f>
        <v>Yes</v>
      </c>
      <c r="W121" s="64" t="str">
        <f>IF(AND((RIGHT($W$3,2)-'[1]Miter Profiles'!$AC$24-'[1]Outside Edges'!$B120)&gt;=5,'[1]Outside Edges'!$Q120="Yes"),"Yes","No")</f>
        <v>No</v>
      </c>
      <c r="X121" s="8" t="str">
        <f>IF(AND((RIGHT($X$3,2)-'[1]Miter Profiles'!$AC$25-'[1]Outside Edges'!$B120)&gt;=5,'[1]Outside Edges'!$Q120="Yes"),"Yes","No")</f>
        <v>Yes</v>
      </c>
      <c r="Y121" s="65" t="str">
        <f>IF(AND((RIGHT($Y$3,2)-'[1]Miter Profiles'!$AC$26-'[1]Outside Edges'!$B120)&gt;=5,'[1]Outside Edges'!$Q120="Yes"),"Yes","No")</f>
        <v>Yes</v>
      </c>
      <c r="Z121" s="7" t="str">
        <f>IF(AND((RIGHT($Z$3,2)-'[1]Miter Profiles'!$AC$27-'[1]Outside Edges'!$B120)&gt;=5,'[1]Outside Edges'!$Q120="Yes"),"Yes","No")</f>
        <v>Yes</v>
      </c>
      <c r="AA121" s="7" t="str">
        <f>IF(AND((RIGHT($AA$3,2)-'[1]Miter Profiles'!$AC$28-'[1]Outside Edges'!$B120)&gt;=5,'[1]Outside Edges'!$Q120="Yes"),"Yes","No")</f>
        <v>Yes</v>
      </c>
      <c r="AB121" s="63" t="str">
        <f>IF(AND((RIGHT($AB$3,2)-'[1]Miter Profiles'!$AC$29-'[1]Outside Edges'!$B120)&gt;=5,'[1]Outside Edges'!$Q120="Yes"),"Yes","No")</f>
        <v>Yes</v>
      </c>
      <c r="AC121" s="64" t="str">
        <f>IF(AND((RIGHT($AC$3,2)-'[1]Miter Profiles'!$AC$30-'[1]Outside Edges'!$B120)&gt;=5,'[1]Outside Edges'!$Q120="Yes"),"Yes","No")</f>
        <v>Yes</v>
      </c>
      <c r="AD121" s="8" t="str">
        <f>IF(AND((RIGHT($AD$3,2)-'[1]Miter Profiles'!$AC$31-'[1]Outside Edges'!$B120)&gt;=5,'[1]Outside Edges'!$Q120="Yes"),"Yes","No")</f>
        <v>Yes</v>
      </c>
      <c r="AE121" s="65" t="str">
        <f>IF(AND((RIGHT($AE$3,2)-'[1]Miter Profiles'!$AC$32-'[1]Outside Edges'!$B120)&gt;=5,'[1]Outside Edges'!$Q120="Yes"),"Yes","No")</f>
        <v>Yes</v>
      </c>
      <c r="AF121" s="7" t="str">
        <f>IF(AND((RIGHT($AF$3,2)-'[1]Miter Profiles'!$AC$33-'[1]Outside Edges'!$B120)&gt;=5,'[1]Outside Edges'!$Q120="Yes"),"Yes","No")</f>
        <v>Yes</v>
      </c>
      <c r="AG121" s="7" t="str">
        <f>IF(AND((RIGHT($AG$3,2)-'[1]Miter Profiles'!$AC$34-'[1]Outside Edges'!$B120)&gt;=5,'[1]Outside Edges'!$Q120="Yes"),"Yes","No")</f>
        <v>Yes</v>
      </c>
      <c r="AH121" s="63" t="str">
        <f>IF(AND((RIGHT($AH$3,2)-'[1]Miter Profiles'!$AC$35-'[1]Outside Edges'!$B120)&gt;=5,'[1]Outside Edges'!$Q120="Yes"),"Yes","No")</f>
        <v>Yes</v>
      </c>
      <c r="AI121" s="64" t="str">
        <f>IF(AND((RIGHT($AI$3,2)-'[1]Miter Profiles'!$AC$36-'[1]Outside Edges'!$B120)&gt;=5,'[1]Outside Edges'!$Q120="Yes"),"Yes","No")</f>
        <v>Yes</v>
      </c>
      <c r="AJ121" s="8" t="str">
        <f>IF(AND((RIGHT($AJ$3,2)-'[1]Miter Profiles'!$AC$37-'[1]Outside Edges'!$B120)&gt;=5,'[1]Outside Edges'!$Q120="Yes"),"Yes","No")</f>
        <v>Yes</v>
      </c>
      <c r="AK121" s="65" t="str">
        <f>IF(AND((RIGHT($AK$3,2)-'[1]Miter Profiles'!$AC$38-'[1]Outside Edges'!$B120)&gt;=5,'[1]Outside Edges'!$Q120="Yes"),"Yes","No")</f>
        <v>Yes</v>
      </c>
      <c r="AL121" s="7" t="str">
        <f>IF(AND((RIGHT($AL$3,2)-'[1]Miter Profiles'!$AC$39-'[1]Outside Edges'!$B120)&gt;=5,'[1]Outside Edges'!$Q120="Yes"),"Yes","No")</f>
        <v>Yes</v>
      </c>
      <c r="AM121" s="7" t="str">
        <f>IF(AND((RIGHT($AM$3,2)-'[1]Miter Profiles'!$AC$40-'[1]Outside Edges'!$B120)&gt;=5,'[1]Outside Edges'!$Q120="Yes"),"Yes","No")</f>
        <v>Yes</v>
      </c>
      <c r="AN121" s="63" t="str">
        <f>IF(AND((RIGHT($AN$3,2)-'[1]Miter Profiles'!$AC$41-'[1]Outside Edges'!$B120)&gt;=5,'[1]Outside Edges'!$Q120="Yes"),"Yes","No")</f>
        <v>Yes</v>
      </c>
      <c r="AO121" s="64" t="str">
        <f>IF(AND((RIGHT($AO$3,2)-'[1]Miter Profiles'!$AC$42-'[1]Outside Edges'!$B120)&gt;=5,'[1]Outside Edges'!$Q120="Yes"),"Yes","No")</f>
        <v>Yes</v>
      </c>
      <c r="AP121" s="8" t="str">
        <f>IF(AND((RIGHT($AP$3,2)-'[1]Miter Profiles'!$AC$43-'[1]Outside Edges'!$B120)&gt;=5,'[1]Outside Edges'!$Q120="Yes"),"Yes","No")</f>
        <v>Yes</v>
      </c>
      <c r="AQ121" s="65" t="str">
        <f>IF(AND((RIGHT($AQ$3,2)-'[1]Miter Profiles'!$AC$44-'[1]Outside Edges'!$B120)&gt;=5,'[1]Outside Edges'!$Q120="Yes"),"Yes","No")</f>
        <v>Yes</v>
      </c>
      <c r="AR121" s="7" t="str">
        <f>IF(AND((RIGHT($AR$3,2)-'[1]Miter Profiles'!$AC$45-'[1]Outside Edges'!$B120)&gt;=5,'[1]Outside Edges'!$Q120="Yes"),"Yes","No")</f>
        <v>Yes</v>
      </c>
      <c r="AS121" s="7" t="str">
        <f>IF(AND((RIGHT($AS$3,2)-'[1]Miter Profiles'!$AC$46-'[1]Outside Edges'!$B120)&gt;=5,'[1]Outside Edges'!$Q120="Yes"),"Yes","No")</f>
        <v>Yes</v>
      </c>
      <c r="AT121" s="63" t="str">
        <f>IF(AND((RIGHT($AT$3,2)-'[1]Miter Profiles'!$AC$47-'[1]Outside Edges'!$B120)&gt;=5,'[1]Outside Edges'!$Q120="Yes"),"Yes","No")</f>
        <v>Yes</v>
      </c>
      <c r="AU121" s="64" t="str">
        <f>IF(AND((RIGHT($AU$3,2)-'[1]Miter Profiles'!$AC$48-'[1]Outside Edges'!$B120)&gt;=5,'[1]Outside Edges'!$Q120="Yes"),"Yes","No")</f>
        <v>Yes</v>
      </c>
      <c r="AV121" s="8" t="str">
        <f>IF(AND((RIGHT($AV$3,2)-'[1]Miter Profiles'!$AC$49-'[1]Outside Edges'!$B120)&gt;=5,'[1]Outside Edges'!$Q120="Yes"),"Yes","No")</f>
        <v>Yes</v>
      </c>
      <c r="AW121" s="65" t="str">
        <f>IF(AND((RIGHT($AW$3,2)-'[1]Miter Profiles'!$AC$50-'[1]Outside Edges'!$B120)&gt;=5,'[1]Outside Edges'!$Q120="Yes"),"Yes","No")</f>
        <v>Yes</v>
      </c>
      <c r="AX121" s="7" t="str">
        <f>IF(AND((RIGHT($AX$3,2)-'[1]Miter Profiles'!$AC$51-'[1]Outside Edges'!$B120)&gt;=5,'[1]Outside Edges'!$Q120="Yes"),"Yes","No")</f>
        <v>Yes</v>
      </c>
      <c r="AY121" s="7" t="str">
        <f>IF(AND((RIGHT($AY$3,2)-'[1]Miter Profiles'!$AC$52-'[1]Outside Edges'!$B120)&gt;=5,'[1]Outside Edges'!$Q120="Yes"),"Yes","No")</f>
        <v>Yes</v>
      </c>
      <c r="AZ121" s="63" t="str">
        <f>IF(AND((RIGHT($AZ$3,2)-'[1]Miter Profiles'!$AC$53-'[1]Outside Edges'!$B120)&gt;=5,'[1]Outside Edges'!$Q120="Yes"),"Yes","No")</f>
        <v>Yes</v>
      </c>
      <c r="BA121" s="64" t="str">
        <f>IF(AND((RIGHT($BA$3,2)-'[1]Miter Profiles'!$AC$54-'[1]Outside Edges'!$B120)&gt;=5,'[1]Outside Edges'!$Q120="Yes"),"Yes","No")</f>
        <v>Yes</v>
      </c>
      <c r="BB121" s="8" t="str">
        <f>IF(AND((RIGHT($BB$3,2)-'[1]Miter Profiles'!$AC$55-'[1]Outside Edges'!$B120)&gt;=5,'[1]Outside Edges'!$Q120="Yes"),"Yes","No")</f>
        <v>Yes</v>
      </c>
      <c r="BC121" s="65" t="str">
        <f>IF(AND((RIGHT($BC$3,2)-'[1]Miter Profiles'!$AC$56-'[1]Outside Edges'!$B120)&gt;=5,'[1]Outside Edges'!$Q120="Yes"),"Yes","No")</f>
        <v>Yes</v>
      </c>
      <c r="BD121" s="7" t="str">
        <f>IF(AND((RIGHT($BD$3,2)-'[1]Miter Profiles'!$AC$57-'[1]Outside Edges'!$B120)&gt;=5,'[1]Outside Edges'!$Q120="Yes"),"Yes","No")</f>
        <v>Yes</v>
      </c>
      <c r="BE121" s="7" t="str">
        <f>IF(AND((RIGHT($BE$3,2)-'[1]Miter Profiles'!$AC$58-'[1]Outside Edges'!$B120)&gt;=5,'[1]Outside Edges'!$Q120="Yes"),"Yes","No")</f>
        <v>Yes</v>
      </c>
      <c r="BF121" s="63" t="str">
        <f>IF(AND((RIGHT($BF$3,2)-'[1]Miter Profiles'!$AC$59-'[1]Outside Edges'!$B120)&gt;=5,'[1]Outside Edges'!$Q120="Yes"),"Yes","No")</f>
        <v>Yes</v>
      </c>
      <c r="BG121" s="64" t="str">
        <f>IF(AND((RIGHT($BG$3,2)-'[1]Miter Profiles'!$AC$60-'[1]Outside Edges'!$B120)&gt;=5,'[1]Outside Edges'!$Q120="Yes"),"Yes","No")</f>
        <v>Yes</v>
      </c>
      <c r="BH121" s="8" t="str">
        <f>IF(AND((RIGHT($BH$3,2)-'[1]Miter Profiles'!$AC$61-'[1]Outside Edges'!$B120)&gt;=5,'[1]Outside Edges'!$Q120="Yes"),"Yes","No")</f>
        <v>Yes</v>
      </c>
      <c r="BI121" s="65" t="str">
        <f>IF(AND((RIGHT($BI$3,2)-'[1]Miter Profiles'!$AC$62-'[1]Outside Edges'!$B120)&gt;=5,'[1]Outside Edges'!$Q120="Yes"),"Yes","No")</f>
        <v>Yes</v>
      </c>
      <c r="BJ121" s="7" t="str">
        <f>IF(AND((RIGHT($BJ$3,2)-'[1]Miter Profiles'!$AC$63-'[1]Outside Edges'!$B120)&gt;=5,'[1]Outside Edges'!$Q120="Yes"),"Yes","No")</f>
        <v>Yes</v>
      </c>
      <c r="BK121" s="7" t="str">
        <f>IF(AND((RIGHT($BK$3,2)-'[1]Miter Profiles'!$AC$64-'[1]Outside Edges'!$B120)&gt;=5,'[1]Outside Edges'!$Q120="Yes"),"Yes","No")</f>
        <v>Yes</v>
      </c>
      <c r="BL121" s="63" t="str">
        <f>IF(AND((RIGHT($BL$3,2)-'[1]Miter Profiles'!$AC$65-'[1]Outside Edges'!$B120)&gt;=5,'[1]Outside Edges'!$Q120="Yes"),"Yes","No")</f>
        <v>Yes</v>
      </c>
      <c r="BM121" s="64" t="str">
        <f>IF(AND((RIGHT($BM$3,2)-'[1]Miter Profiles'!$AC$66-'[1]Outside Edges'!$B120)&gt;=5,'[1]Outside Edges'!$Q120="Yes"),"Yes","No")</f>
        <v>Yes</v>
      </c>
      <c r="BN121" s="8" t="str">
        <f>IF(AND((RIGHT($BN$3,2)-'[1]Miter Profiles'!$AC$67-'[1]Outside Edges'!$B120)&gt;=5,'[1]Outside Edges'!$Q120="Yes"),"Yes","No")</f>
        <v>Yes</v>
      </c>
      <c r="BO121" s="65" t="str">
        <f>IF(AND((RIGHT($BO$3,2)-'[1]Miter Profiles'!$AC$68-'[1]Outside Edges'!$B120)&gt;=5,'[1]Outside Edges'!$Q120="Yes"),"Yes","No")</f>
        <v>Yes</v>
      </c>
      <c r="BP121" s="7" t="str">
        <f>IF(AND((RIGHT($BP$3,2)-'[1]Miter Profiles'!$AC$69-'[1]Outside Edges'!$B120)&gt;=5,'[1]Outside Edges'!$Q120="Yes"),"Yes","No")</f>
        <v>Yes</v>
      </c>
      <c r="BQ121" s="7" t="str">
        <f>IF(AND((RIGHT($BQ$3,2)-'[1]Miter Profiles'!$AC$70-'[1]Outside Edges'!$B120)&gt;=5,'[1]Outside Edges'!$Q120="Yes"),"Yes","No")</f>
        <v>Yes</v>
      </c>
      <c r="BR121" s="63" t="str">
        <f>IF(AND((RIGHT($BR$3,2)-'[1]Miter Profiles'!$AC$71-'[1]Outside Edges'!$B120)&gt;=5,'[1]Outside Edges'!$Q120="Yes"),"Yes","No")</f>
        <v>Yes</v>
      </c>
      <c r="BS121" s="64" t="str">
        <f>IF(AND((RIGHT($BS$3,2)-'[1]Miter Profiles'!$AC$72-'[1]Outside Edges'!$B120)&gt;=5,'[1]Outside Edges'!$Q120="Yes"),"Yes","No")</f>
        <v>Yes</v>
      </c>
      <c r="BT121" s="8" t="str">
        <f>IF(AND((RIGHT($BT$3,2)-'[1]Miter Profiles'!$AC$73-'[1]Outside Edges'!$B120)&gt;=5,'[1]Outside Edges'!$Q120="Yes"),"Yes","No")</f>
        <v>Yes</v>
      </c>
      <c r="BU121" s="65" t="str">
        <f>IF(AND((RIGHT($BU$3,2)-'[1]Miter Profiles'!$AC$74-'[1]Outside Edges'!$B120)&gt;=5,'[1]Outside Edges'!$Q120="Yes"),"Yes","No")</f>
        <v>Yes</v>
      </c>
      <c r="BV121" s="7" t="str">
        <f>IF(AND((RIGHT($BV$3,2)-'[1]Miter Profiles'!$AC$75-'[1]Outside Edges'!$B120)&gt;=5,'[1]Outside Edges'!$Q120="Yes"),"Yes","No")</f>
        <v>Yes</v>
      </c>
      <c r="BW121" s="7" t="str">
        <f>IF(AND((RIGHT($BW$3,2)-'[1]Miter Profiles'!$AC$76-'[1]Outside Edges'!$B120)&gt;=5,'[1]Outside Edges'!$Q120="Yes"),"Yes","No")</f>
        <v>Yes</v>
      </c>
      <c r="BX121" s="63" t="str">
        <f>IF(AND((RIGHT($BX$3,2)-'[1]Miter Profiles'!$AC$77-'[1]Outside Edges'!$B120)&gt;=5,'[1]Outside Edges'!$Q120="Yes"),"Yes","No")</f>
        <v>Yes</v>
      </c>
      <c r="BY121" s="64" t="str">
        <f>IF(AND((RIGHT($BY$3,2)-'[1]Miter Profiles'!$AC$78-'[1]Outside Edges'!$B120)&gt;=5,'[1]Outside Edges'!$Q120="Yes"),"Yes","No")</f>
        <v>Yes</v>
      </c>
      <c r="BZ121" s="8" t="str">
        <f>IF(AND((RIGHT($BZ$3,2)-'[1]Miter Profiles'!$AC$79-'[1]Outside Edges'!$B120)&gt;=5,'[1]Outside Edges'!$Q120="Yes"),"Yes","No")</f>
        <v>Yes</v>
      </c>
      <c r="CA121" s="65" t="str">
        <f>IF(AND((RIGHT($CA$3,2)-'[1]Miter Profiles'!$AC$80-'[1]Outside Edges'!$B120)&gt;=5,'[1]Outside Edges'!$Q120="Yes"),"Yes","No")</f>
        <v>Yes</v>
      </c>
      <c r="CB121" s="7" t="str">
        <f>IF(AND((RIGHT($CB$3,2)-'[1]Miter Profiles'!$AC$81-'[1]Outside Edges'!$B120)&gt;=5,'[1]Outside Edges'!$Q120="Yes"),"Yes","No")</f>
        <v>Yes</v>
      </c>
      <c r="CC121" s="7" t="str">
        <f>IF(AND((RIGHT($CC$3,2)-'[1]Miter Profiles'!$AC$82-'[1]Outside Edges'!$B120)&gt;=5,'[1]Outside Edges'!$Q120="Yes"),"Yes","No")</f>
        <v>Yes</v>
      </c>
      <c r="CD121" s="63" t="str">
        <f>IF(AND((RIGHT($CD$3,2)-'[1]Miter Profiles'!$AC$83-'[1]Outside Edges'!$B120)&gt;=5,'[1]Outside Edges'!$Q120="Yes"),"Yes","No")</f>
        <v>Yes</v>
      </c>
      <c r="CE121" s="64" t="str">
        <f>IF(AND((RIGHT($CE$3,2)-'[1]Miter Profiles'!$AC$84-'[1]Outside Edges'!$B120)&gt;=5,'[1]Outside Edges'!$Q120="Yes"),"Yes","No")</f>
        <v>Yes</v>
      </c>
      <c r="CF121" s="8" t="str">
        <f>IF(AND((RIGHT($CF$3,2)-'[1]Miter Profiles'!$AC$85-'[1]Outside Edges'!$B120)&gt;=5,'[1]Outside Edges'!$Q120="Yes"),"Yes","No")</f>
        <v>Yes</v>
      </c>
      <c r="CG121" s="65" t="str">
        <f>IF(AND((RIGHT($CG$3,2)-'[1]Miter Profiles'!$AC$86-'[1]Outside Edges'!$B120)&gt;=5,'[1]Outside Edges'!$Q120="Yes"),"Yes","No")</f>
        <v>Yes</v>
      </c>
      <c r="CH121" s="7" t="str">
        <f>IF(AND((RIGHT($CH$3,2)-'[1]Miter Profiles'!$AC$87-'[1]Outside Edges'!$B120)&gt;=5,'[1]Outside Edges'!$Q120="Yes"),"Yes","No")</f>
        <v>Yes</v>
      </c>
      <c r="CI121" s="7" t="str">
        <f>IF(AND((RIGHT($CI$3,2)-'[1]Miter Profiles'!$AC$88-'[1]Outside Edges'!$B120)&gt;=5,'[1]Outside Edges'!$Q120="Yes"),"Yes","No")</f>
        <v>Yes</v>
      </c>
      <c r="CJ121" s="63" t="str">
        <f>IF(AND((RIGHT($CJ$3,2)-'[1]Miter Profiles'!$AC$89-'[1]Outside Edges'!$B120)&gt;=5,'[1]Outside Edges'!$Q120="Yes"),"Yes","No")</f>
        <v>Yes</v>
      </c>
      <c r="CK121" s="64" t="str">
        <f>IF(AND((RIGHT($CK$3,2)-'[1]Miter Profiles'!$AC$90-'[1]Outside Edges'!$B120)&gt;=5,'[1]Outside Edges'!$Q120="Yes"),"Yes","No")</f>
        <v>Yes</v>
      </c>
      <c r="CL121" s="8" t="str">
        <f>IF(AND((RIGHT($CL$3,2)-'[1]Miter Profiles'!$AC$91-'[1]Outside Edges'!$B120)&gt;=5,'[1]Outside Edges'!$Q120="Yes"),"Yes","No")</f>
        <v>Yes</v>
      </c>
      <c r="CM121" s="65" t="str">
        <f>IF(AND((RIGHT($CM$3,2)-'[1]Miter Profiles'!$AC$92-'[1]Outside Edges'!$B120)&gt;=5,'[1]Outside Edges'!$Q120="Yes"),"Yes","No")</f>
        <v>Yes</v>
      </c>
      <c r="CN121" s="7" t="str">
        <f>IF(AND((RIGHT(CN$3,2)-'[1]Miter Profiles'!$AC$93-'[1]Outside Edges'!$B120)&gt;=5,'[1]Outside Edges'!$Q120="Yes"),"Yes","No")</f>
        <v>No</v>
      </c>
      <c r="CO121" s="7" t="str">
        <f>IF(AND((RIGHT(CO$3,2)-'[1]Miter Profiles'!$AC$94-'[1]Outside Edges'!$B120)&gt;=5,'[1]Outside Edges'!$Q120="Yes"),"Yes","No")</f>
        <v>Yes</v>
      </c>
      <c r="CP121" s="63" t="str">
        <f>IF(AND((RIGHT(CP$3,2)-'[1]Miter Profiles'!$AC$95-'[1]Outside Edges'!$B120)&gt;=5,'[1]Outside Edges'!$Q120="Yes"),"Yes","No")</f>
        <v>Yes</v>
      </c>
      <c r="CQ121" s="64" t="str">
        <f>IF(AND((RIGHT(CQ$3,2)-'[1]Miter Profiles'!$AC$96-'[1]Outside Edges'!$B120)&gt;=5,'[1]Outside Edges'!$Q120="Yes"),"Yes","No")</f>
        <v>Yes</v>
      </c>
      <c r="CR121" s="8" t="str">
        <f>IF(AND((RIGHT(CR$3,2)-'[1]Miter Profiles'!$AC$97-'[1]Outside Edges'!$B120)&gt;=5,'[1]Outside Edges'!$Q120="Yes"),"Yes","No")</f>
        <v>Yes</v>
      </c>
      <c r="CS121" s="65" t="str">
        <f>IF(AND((RIGHT(CS$3,2)-'[1]Miter Profiles'!$AC$98-'[1]Outside Edges'!$B120)&gt;=5,'[1]Outside Edges'!$Q120="Yes"),"Yes","No")</f>
        <v>Yes</v>
      </c>
      <c r="CT121" s="7" t="str">
        <f>IF(AND((RIGHT($CT$3,2)-'[1]Miter Profiles'!$AC$99-'[1]Outside Edges'!$B120)&gt;=5,'[1]Outside Edges'!$Q120="Yes"),"Yes","No")</f>
        <v>Yes</v>
      </c>
      <c r="CU121" s="7" t="str">
        <f>IF(AND((RIGHT($CU$3,2)-'[1]Miter Profiles'!$AC$100-'[1]Outside Edges'!$B120)&gt;=5,'[1]Outside Edges'!$Q120="Yes"),"Yes","No")</f>
        <v>Yes</v>
      </c>
      <c r="CV121" s="63" t="str">
        <f>IF(AND((RIGHT($CV$3,2)-'[1]Miter Profiles'!$AC$101-'[1]Outside Edges'!$B120)&gt;=5,'[1]Outside Edges'!$Q120="Yes"),"Yes","No")</f>
        <v>Yes</v>
      </c>
      <c r="CW121" s="64" t="str">
        <f>IF(AND((RIGHT($CW$3,2)-'[1]Miter Profiles'!$AC$102-'[1]Outside Edges'!$B120)&gt;=5,'[1]Outside Edges'!$Q120="Yes"),"Yes","No")</f>
        <v>Yes</v>
      </c>
      <c r="CX121" s="8" t="str">
        <f>IF(AND((RIGHT($CX$3,2)-'[1]Miter Profiles'!$AC$103-'[1]Outside Edges'!$B120)&gt;=5,'[1]Outside Edges'!$Q120="Yes"),"Yes","No")</f>
        <v>Yes</v>
      </c>
      <c r="CY121" s="65" t="str">
        <f>IF(AND((RIGHT($CY$3,2)-'[1]Miter Profiles'!$AC$104-'[1]Outside Edges'!$B120)&gt;=5,'[1]Outside Edges'!$Q120="Yes"),"Yes","No")</f>
        <v>Yes</v>
      </c>
      <c r="CZ121" s="7" t="str">
        <f>IF(AND((RIGHT($CZ$3,2)-'[1]Miter Profiles'!$AC$105-'[1]Outside Edges'!$B120)&gt;=5,'[1]Outside Edges'!$Q120="Yes"),"Yes","No")</f>
        <v>No</v>
      </c>
      <c r="DA121" s="7" t="str">
        <f>IF(AND((RIGHT($DA$3,2)-'[1]Miter Profiles'!$AC$106-'[1]Outside Edges'!$B120)&gt;=5,'[1]Outside Edges'!$Q120="Yes"),"Yes","No")</f>
        <v>No</v>
      </c>
      <c r="DB121" s="63" t="str">
        <f>IF(AND((RIGHT($DB$3,2)-'[1]Miter Profiles'!$AC$107-'[1]Outside Edges'!$B120)&gt;=5,'[1]Outside Edges'!$Q120="Yes"),"Yes","No")</f>
        <v>No</v>
      </c>
      <c r="DC121" s="64" t="str">
        <f>IF(AND((RIGHT($DC$3,2)-'[1]Miter Profiles'!$AC$108-'[1]Outside Edges'!$B120)&gt;=5,'[1]Outside Edges'!$Q120="Yes"),"Yes","No")</f>
        <v>No</v>
      </c>
      <c r="DD121" s="8" t="str">
        <f>IF(AND((RIGHT($DD$3,2)-'[1]Miter Profiles'!$AC$109-'[1]Outside Edges'!$B120)&gt;=5,'[1]Outside Edges'!$Q120="Yes"),"Yes","No")</f>
        <v>Yes</v>
      </c>
      <c r="DE121" s="65" t="str">
        <f>IF(AND((RIGHT($DE$3,2)-'[1]Miter Profiles'!$AC$110-'[1]Outside Edges'!$B120)&gt;=5,'[1]Outside Edges'!$Q120="Yes"),"Yes","No")</f>
        <v>Yes</v>
      </c>
      <c r="DF121" s="7" t="str">
        <f>IF(AND((RIGHT($DF$3,2)-'[1]Miter Profiles'!$AC$111-'[1]Outside Edges'!$B120)&gt;=5,'[1]Outside Edges'!$Q120="Yes"),"Yes","No")</f>
        <v>Yes</v>
      </c>
      <c r="DG121" s="7" t="str">
        <f>IF(AND((RIGHT($DG$3,2)-'[1]Miter Profiles'!$AC$112-'[1]Outside Edges'!$B120)&gt;=5,'[1]Outside Edges'!$Q120="Yes"),"Yes","No")</f>
        <v>Yes</v>
      </c>
      <c r="DH121" s="63" t="str">
        <f>IF(AND((RIGHT($DH$3,2)-'[1]Miter Profiles'!$AC$113-'[1]Outside Edges'!$B120)&gt;=5,'[1]Outside Edges'!$Q120="Yes"),"Yes","No")</f>
        <v>Yes</v>
      </c>
      <c r="DI121" s="64" t="str">
        <f>IF(AND((RIGHT($DI$3,2)-'[1]Miter Profiles'!$AC$114-'[1]Outside Edges'!$B120)&gt;=5,'[1]Outside Edges'!$Q120="Yes"),"Yes","No")</f>
        <v>Yes</v>
      </c>
      <c r="DJ121" s="8" t="str">
        <f>IF(AND((RIGHT($DJ$3,2)-'[1]Miter Profiles'!$AC$115-'[1]Outside Edges'!$B120)&gt;=5,'[1]Outside Edges'!$Q120="Yes"),"Yes","No")</f>
        <v>Yes</v>
      </c>
      <c r="DK121" s="65" t="str">
        <f>IF(AND((RIGHT($DK$3,2)-'[1]Miter Profiles'!$AC$116-'[1]Outside Edges'!$B120)&gt;=5,'[1]Outside Edges'!$Q120="Yes"),"Yes","No")</f>
        <v>Yes</v>
      </c>
      <c r="DL121" s="7" t="str">
        <f>IF(AND((RIGHT($DL$3,2)-'[1]Miter Profiles'!$AC$117-'[1]Outside Edges'!$B120)&gt;=5,'[1]Outside Edges'!$Q120="Yes"),"Yes","No")</f>
        <v>Yes</v>
      </c>
      <c r="DM121" s="7" t="str">
        <f>IF(AND((RIGHT($DM$3,2)-'[1]Miter Profiles'!$AC$118-'[1]Outside Edges'!$B120)&gt;=5,'[1]Outside Edges'!$Q120="Yes"),"Yes","No")</f>
        <v>Yes</v>
      </c>
      <c r="DN121" s="63" t="str">
        <f>IF(AND((RIGHT($DN$3,2)-'[1]Miter Profiles'!$AC$119-'[1]Outside Edges'!$B120)&gt;=5,'[1]Outside Edges'!$Q120="Yes"),"Yes","No")</f>
        <v>Yes</v>
      </c>
      <c r="DO121" s="64" t="str">
        <f>IF(AND((RIGHT($DO$3,2)-'[1]Miter Profiles'!$AC$120-'[1]Outside Edges'!$B120)&gt;=5,'[1]Outside Edges'!$Q120="Yes"),"Yes","No")</f>
        <v>No</v>
      </c>
      <c r="DP121" s="8" t="str">
        <f>IF(AND((RIGHT($DP$3,2)-'[1]Miter Profiles'!$AC$121-'[1]Outside Edges'!$B120)&gt;=5,'[1]Outside Edges'!$Q120="Yes"),"Yes","No")</f>
        <v>Yes</v>
      </c>
      <c r="DQ121" s="65" t="str">
        <f>IF(AND((RIGHT($DQ$3,2)-'[1]Miter Profiles'!$AC$122-'[1]Outside Edges'!$B120)&gt;=5,'[1]Outside Edges'!$Q120="Yes"),"Yes","No")</f>
        <v>Yes</v>
      </c>
      <c r="DR121" s="7" t="str">
        <f>IF(AND((RIGHT($DR$3,2)-'[1]Miter Profiles'!$AC$123-'[1]Outside Edges'!$B120)&gt;=5,'[1]Outside Edges'!$Q120="Yes"),"Yes","No")</f>
        <v>Yes</v>
      </c>
      <c r="DS121" s="7" t="str">
        <f>IF(AND((RIGHT($DS$3,2)-'[1]Miter Profiles'!$AC$124-'[1]Outside Edges'!$B120)&gt;=5,'[1]Outside Edges'!$Q120="Yes"),"Yes","No")</f>
        <v>Yes</v>
      </c>
      <c r="DT121" s="63" t="str">
        <f>IF(AND((RIGHT($DT$3,2)-'[1]Miter Profiles'!$AC$125-'[1]Outside Edges'!$B120)&gt;=5,'[1]Outside Edges'!$Q120="Yes"),"Yes","No")</f>
        <v>Yes</v>
      </c>
      <c r="DU121" s="64" t="str">
        <f>IF(AND((RIGHT($DU$3,2)-'[1]Miter Profiles'!$AC$126-'[1]Outside Edges'!$B120)&gt;=5,'[1]Outside Edges'!$Q120="Yes"),"Yes","No")</f>
        <v>Yes</v>
      </c>
      <c r="DV121" s="8" t="str">
        <f>IF(AND((RIGHT($DV$3,2)-'[1]Miter Profiles'!$AC$127-'[1]Outside Edges'!$B120)&gt;=5,'[1]Outside Edges'!$Q120="Yes"),"Yes","No")</f>
        <v>Yes</v>
      </c>
      <c r="DW121" s="65" t="str">
        <f>IF(AND((RIGHT($DW$3,2)-'[1]Miter Profiles'!$AC$128-'[1]Outside Edges'!$B120)&gt;=5,'[1]Outside Edges'!$Q120="Yes"),"Yes","No")</f>
        <v>Yes</v>
      </c>
      <c r="DX121" s="7" t="str">
        <f>IF(AND((RIGHT($DX$3,2)-'[1]Miter Profiles'!$AC$129-'[1]Outside Edges'!$B120)&gt;=5,'[1]Outside Edges'!$Q120="Yes"),"Yes","No")</f>
        <v>Yes</v>
      </c>
      <c r="DY121" s="7" t="str">
        <f>IF(AND((RIGHT($DY$3,2)-'[1]Miter Profiles'!$AC$130-'[1]Outside Edges'!$B120)&gt;=5,'[1]Outside Edges'!$Q120="Yes"),"Yes","No")</f>
        <v>Yes</v>
      </c>
      <c r="DZ121" s="63" t="str">
        <f>IF(AND((RIGHT($DZ$3,2)-'[1]Miter Profiles'!$AC$131-'[1]Outside Edges'!$B120)&gt;=5,'[1]Outside Edges'!$Q120="Yes"),"Yes","No")</f>
        <v>Yes</v>
      </c>
      <c r="EA121" s="68" t="str">
        <f>IF(AND((RIGHT($EA$3,2)-'[1]Miter Profiles'!$AC$132-'[1]Outside Edges'!$B120)&gt;=5,'[1]Outside Edges'!$Q120="Yes"),"Yes","No")</f>
        <v>Yes</v>
      </c>
      <c r="EB121" s="78" t="str">
        <f>IF(AND((RIGHT($EB$3,2)-'[1]Miter Profiles'!$AC$133-'[1]Outside Edges'!$B120)&gt;=5,'[1]Outside Edges'!$Q120="Yes"),"Yes","No")</f>
        <v>No</v>
      </c>
      <c r="EC121" s="79" t="str">
        <f>IF(AND((RIGHT($EC$3,2)-'[1]Miter Profiles'!$AC$134-'[1]Outside Edges'!$B120)&gt;=5,'[1]Outside Edges'!$Q120="Yes"),"Yes","No")</f>
        <v>Yes</v>
      </c>
      <c r="ED121" s="81" t="str">
        <f>IF(AND((RIGHT($ED$3,2)-'[1]Miter Profiles'!$AC$135-'[1]Outside Edges'!$B120)&gt;=5,'[1]Outside Edges'!$Q120="Yes"),"Yes","No")</f>
        <v>Yes</v>
      </c>
      <c r="EE121" s="80" t="str">
        <f>IF(AND((RIGHT($EE$3,2)-'[1]Miter Profiles'!$AC$136-'[1]Outside Edges'!$B120)&gt;=5,'[1]Outside Edges'!$Q120="Yes"),"Yes","No")</f>
        <v>Yes</v>
      </c>
      <c r="EF121" s="63" t="str">
        <f>IF(AND((RIGHT($EF$3,2)-'[1]Miter Profiles'!$AC$137-'[1]Outside Edges'!$B120)&gt;=5,'[1]Outside Edges'!$Q120="Yes"),"Yes","No")</f>
        <v>Yes</v>
      </c>
      <c r="EG121" s="7" t="str">
        <f>IF(AND((RIGHT($EG$3,2)-'[1]Miter Profiles'!$AC$138-'[1]Outside Edges'!$B120)&gt;=5,'[1]Outside Edges'!$Q120="Yes"),"Yes","No")</f>
        <v>Yes</v>
      </c>
      <c r="EH121" s="68" t="str">
        <f>IF(AND((RIGHT($EH$3,2)-'[1]Miter Profiles'!$AC$139-'[1]Outside Edges'!$B120)&gt;=5,'[1]Outside Edges'!$Q120="Yes"),"Yes","No")</f>
        <v>Yes</v>
      </c>
      <c r="EI121" s="82" t="str">
        <f>IF(AND((RIGHT($EI$3,2)-'[1]Miter Profiles'!$AC$140-'[1]Outside Edges'!$B120)&gt;=5,'[1]Outside Edges'!$Q120="Yes"),"Yes","No")</f>
        <v>Yes</v>
      </c>
      <c r="EJ121" s="83" t="str">
        <f>IF(AND((RIGHT($EJ$3,2)-'[1]Miter Profiles'!$AC$141-'[1]Outside Edges'!$B120)&gt;=5,'[1]Outside Edges'!$Q120="Yes"),"Yes","No")</f>
        <v>Yes</v>
      </c>
      <c r="EK121" s="83" t="str">
        <f>IF(AND((RIGHT($EK$3,2)-'[1]Miter Profiles'!$AC$142-'[1]Outside Edges'!$B120)&gt;=5,'[1]Outside Edges'!$Q120="Yes"),"Yes","No")</f>
        <v>Yes</v>
      </c>
      <c r="EL121" s="81" t="str">
        <f>IF(AND((RIGHT($EL$3,2)-'[1]Miter Profiles'!$AC$143-'[1]Outside Edges'!$B120)&gt;=5,'[1]Outside Edges'!$Q120="Yes"),"Yes","No")</f>
        <v>Yes</v>
      </c>
      <c r="EM121" s="84" t="str">
        <f>IF(AND((RIGHT($EM$3,2)-'[1]Miter Profiles'!$AC$144-'[1]Outside Edges'!$B120)&gt;=5,'[1]Outside Edges'!$Q120="Yes"),"Yes","No")</f>
        <v>No</v>
      </c>
      <c r="EN121" s="7" t="str">
        <f>IF(AND((RIGHT($EN$3,2)-'[1]Miter Profiles'!$AC$145-'[1]Outside Edges'!$B120)&gt;=5,'[1]Outside Edges'!$Q120="Yes"),"Yes","No")</f>
        <v>Yes</v>
      </c>
      <c r="EO121" s="68" t="str">
        <f>IF(AND((RIGHT($EO$3,2)-'[1]Miter Profiles'!$AC$146-'[1]Outside Edges'!$B120)&gt;=5,'[1]Outside Edges'!$Q120="Yes"),"Yes","No")</f>
        <v>Yes</v>
      </c>
      <c r="EP121" s="83" t="str">
        <f>IF(AND((RIGHT($EP$3,2)-'[1]Miter Profiles'!$AC$147-'[1]Outside Edges'!$B120)&gt;=5,'[1]Outside Edges'!$Q120="Yes"),"Yes","No")</f>
        <v>No</v>
      </c>
      <c r="EQ121" s="83" t="str">
        <f>IF(AND((RIGHT($EQ$3,2)-'[1]Miter Profiles'!$AC$148-'[1]Outside Edges'!$B120)&gt;=5,'[1]Outside Edges'!$Q120="Yes"),"Yes","No")</f>
        <v>Yes</v>
      </c>
      <c r="ER121" s="81" t="str">
        <f>IF(AND((RIGHT($ER$3,2)-'[1]Miter Profiles'!$AC$149-'[1]Outside Edges'!$B120)&gt;=5,'[1]Outside Edges'!$Q120="Yes"),"Yes","No")</f>
        <v>Yes</v>
      </c>
      <c r="ES121" s="84" t="str">
        <f>IF(AND((RIGHT($ES$3,2)-'[1]Miter Profiles'!$AC$150-'[1]Outside Edges'!$B120)&gt;=5,'[1]Outside Edges'!$Q120="Yes"),"Yes","No")</f>
        <v>No</v>
      </c>
      <c r="ET121" s="7" t="str">
        <f>IF(AND((RIGHT($ET$3,2)-'[1]Miter Profiles'!$AC$151-'[1]Outside Edges'!$B120)&gt;=5,'[1]Outside Edges'!$Q120="Yes"),"Yes","No")</f>
        <v>Yes</v>
      </c>
      <c r="EU121" s="68" t="str">
        <f>IF(AND((RIGHT($EU$3,2)-'[1]Miter Profiles'!$AC$152-'[1]Outside Edges'!$B120)&gt;=5,'[1]Outside Edges'!$Q120="Yes"),"Yes","No")</f>
        <v>Yes</v>
      </c>
      <c r="EV121" s="83" t="str">
        <f>IF(AND((RIGHT($EV$3,2)-'[1]Miter Profiles'!$AC$153-'[1]Outside Edges'!$B120)&gt;=5,'[1]Outside Edges'!$Q120="Yes"),"Yes","No")</f>
        <v>Yes</v>
      </c>
      <c r="EW121" s="83" t="str">
        <f>IF(AND((RIGHT($EW$3,2)-'[1]Miter Profiles'!$AC$154-'[1]Outside Edges'!$B120)&gt;=5,'[1]Outside Edges'!$Q120="Yes"),"Yes","No")</f>
        <v>Yes</v>
      </c>
      <c r="EX121" s="81" t="str">
        <f>IF(AND((RIGHT($EX$3,2)-'[1]Miter Profiles'!$AC$155-'[1]Outside Edges'!$B120)&gt;=5,'[1]Outside Edges'!$Q120="Yes"),"Yes","No")</f>
        <v>Yes</v>
      </c>
      <c r="EY121" s="84" t="str">
        <f>IF(AND((RIGHT($EY$3,2)-'[1]Miter Profiles'!$AC$156-'[1]Outside Edges'!$B120)&gt;=5,'[1]Outside Edges'!$Q120="Yes"),"Yes","No")</f>
        <v>Yes</v>
      </c>
      <c r="EZ121" s="7" t="str">
        <f>IF(AND((RIGHT($EZ$3,2)-'[1]Miter Profiles'!$AC$157-'[1]Outside Edges'!$B120)&gt;=5,'[1]Outside Edges'!$Q120="Yes"),"Yes","No")</f>
        <v>Yes</v>
      </c>
      <c r="FA121" s="68" t="str">
        <f>IF(AND((RIGHT($FA$3,2)-'[1]Miter Profiles'!$AC$158-'[1]Outside Edges'!$B120)&gt;=5,'[1]Outside Edges'!$Q120="Yes"),"Yes","No")</f>
        <v>Yes</v>
      </c>
      <c r="FB121" s="83" t="str">
        <f>IF(AND((RIGHT($FB$3,2)-'[1]Miter Profiles'!$AC$159-'[1]Outside Edges'!$B120)&gt;=5,'[1]Outside Edges'!$Q120="Yes"),"Yes","No")</f>
        <v>Yes</v>
      </c>
      <c r="FC121" s="83" t="str">
        <f>IF(AND((RIGHT($FC$3,2)-'[1]Miter Profiles'!$AC$160-'[1]Outside Edges'!$B120)&gt;=5,'[1]Outside Edges'!$Q120="Yes"),"Yes","No")</f>
        <v>Yes</v>
      </c>
      <c r="FD121" s="81" t="str">
        <f>IF(AND((RIGHT($FD$3,2)-'[1]Miter Profiles'!$AC$161-'[1]Outside Edges'!$B120)&gt;=5,'[1]Outside Edges'!$Q120="Yes"),"Yes","No")</f>
        <v>Yes</v>
      </c>
      <c r="FE121" s="84" t="str">
        <f>IF(AND((RIGHT($FE$3,2)-'[1]Miter Profiles'!$AC$162-'[1]Outside Edges'!$B120)&gt;=5,'[1]Outside Edges'!$Q120="Yes"),"Yes","No")</f>
        <v>Yes</v>
      </c>
      <c r="FF121" s="7" t="str">
        <f>IF(AND((RIGHT($FF$3,2)-'[1]Miter Profiles'!$AC$163-'[1]Outside Edges'!$B120)&gt;=5,'[1]Outside Edges'!$Q120="Yes"),"Yes","No")</f>
        <v>Yes</v>
      </c>
      <c r="FG121" s="68" t="str">
        <f>IF(AND((RIGHT($FG$3,2)-'[1]Miter Profiles'!$AC$164-'[1]Outside Edges'!$B120)&gt;=5,'[1]Outside Edges'!$Q120="Yes"),"Yes","No")</f>
        <v>Yes</v>
      </c>
      <c r="FH121" s="83" t="str">
        <f>IF(AND((RIGHT($FH$3,2)-'[1]Miter Profiles'!$AC$165-'[1]Outside Edges'!$B120)&gt;=5,'[1]Outside Edges'!$Q120="Yes"),"Yes","No")</f>
        <v>Yes</v>
      </c>
      <c r="FI121" s="83" t="str">
        <f>IF(AND((RIGHT($FI$3,2)-'[1]Miter Profiles'!$AC$166-'[1]Outside Edges'!$B120)&gt;=5,'[1]Outside Edges'!$Q120="Yes"),"Yes","No")</f>
        <v>Yes</v>
      </c>
      <c r="FJ121" s="81" t="str">
        <f>IF(AND((RIGHT($FJ$3,2)-'[1]Miter Profiles'!$AC$167-'[1]Outside Edges'!$B120)&gt;=5,'[1]Outside Edges'!$Q120="Yes"),"Yes","No")</f>
        <v>Yes</v>
      </c>
      <c r="FK121" s="84" t="str">
        <f>IF(AND((RIGHT($FK$3,2)-'[1]Miter Profiles'!$AC$168-'[1]Outside Edges'!$B120)&gt;=5,'[1]Outside Edges'!$Q120="Yes"),"Yes","No")</f>
        <v>Yes</v>
      </c>
      <c r="FL121" s="7" t="str">
        <f>IF(AND((RIGHT($FL$3,2)-'[1]Miter Profiles'!$AC$169-'[1]Outside Edges'!$B120)&gt;=5,'[1]Outside Edges'!$Q120="Yes"),"Yes","No")</f>
        <v>Yes</v>
      </c>
      <c r="FM121" s="68" t="str">
        <f>IF(AND((RIGHT($FM$3,2)-'[1]Miter Profiles'!$AC$170-'[1]Outside Edges'!$B120)&gt;=5,'[1]Outside Edges'!$Q120="Yes"),"Yes","No")</f>
        <v>Yes</v>
      </c>
      <c r="FN121" s="83" t="str">
        <f>IF(AND((RIGHT($FN$3,2)-'[1]Miter Profiles'!$AC$171-'[1]Outside Edges'!$B120)&gt;=5,'[1]Outside Edges'!$Q120="Yes"),"Yes","No")</f>
        <v>Yes</v>
      </c>
      <c r="FO121" s="83" t="str">
        <f>IF(AND((RIGHT($FO$3,2)-'[1]Miter Profiles'!$AC$172-'[1]Outside Edges'!$B120)&gt;=5,'[1]Outside Edges'!$Q120="Yes"),"Yes","No")</f>
        <v>Yes</v>
      </c>
      <c r="FP121" s="81" t="str">
        <f>IF(AND((RIGHT($FP$3,2)-'[1]Miter Profiles'!$AC$173-'[1]Outside Edges'!$B120)&gt;=5,'[1]Outside Edges'!$Q120="Yes"),"Yes","No")</f>
        <v>Yes</v>
      </c>
      <c r="FQ121" s="84" t="str">
        <f>IF(AND((RIGHT($FQ$3,2)-'[1]Miter Profiles'!$AC$174-'[1]Outside Edges'!$B120)&gt;=5,'[1]Outside Edges'!$Q120="Yes"),"Yes","No")</f>
        <v>Yes</v>
      </c>
      <c r="FR121" s="7" t="str">
        <f>IF(AND((RIGHT($FR$3,2)-'[1]Miter Profiles'!$AC$175-'[1]Outside Edges'!$B120)&gt;=5,'[1]Outside Edges'!$Q120="Yes"),"Yes","No")</f>
        <v>Yes</v>
      </c>
      <c r="FS121" s="68" t="str">
        <f>IF(AND((RIGHT($FS$3,2)-'[1]Miter Profiles'!$AC$176-'[1]Outside Edges'!$B120)&gt;=5,'[1]Outside Edges'!$Q120="Yes"),"Yes","No")</f>
        <v>Yes</v>
      </c>
      <c r="FT121" s="83" t="str">
        <f>IF(AND((RIGHT($FT$3,2)-'[1]Miter Profiles'!$AC$177-'[1]Outside Edges'!$B120)&gt;=5,'[1]Outside Edges'!$Q120="Yes"),"Yes","No")</f>
        <v>Yes</v>
      </c>
      <c r="FU121" s="83" t="str">
        <f>IF(AND((RIGHT($FU$3,2)-'[1]Miter Profiles'!$AC$178-'[1]Outside Edges'!$B120)&gt;=5,'[1]Outside Edges'!$Q120="Yes"),"Yes","No")</f>
        <v>Yes</v>
      </c>
      <c r="FV121" s="81" t="str">
        <f>IF(AND((RIGHT($V$3,2)-'[1]Miter Profiles'!$AC$179-'[1]Outside Edges'!$B120)&gt;=5,'[1]Outside Edges'!$Q120="Yes"),"Yes","No")</f>
        <v>Yes</v>
      </c>
      <c r="FW121" s="84" t="str">
        <f>IF(AND((RIGHT($FW$3,2)-'[1]Miter Profiles'!$AC$180-'[1]Outside Edges'!$B120)&gt;=5,'[1]Outside Edges'!$Q120="Yes"),"Yes","No")</f>
        <v>No</v>
      </c>
      <c r="FX121" s="197" t="str">
        <f>IF(AND((RIGHT($FX$3,2)-'[1]Miter Profiles'!$AC$181-'[1]Outside Edges'!$B120)&gt;=5,'[1]Outside Edges'!$Q120="Yes"),"Yes","No")</f>
        <v>Yes</v>
      </c>
      <c r="FY121" s="198" t="str">
        <f>IF(AND((RIGHT($FY$3,2)-'[1]Miter Profiles'!$AC$182-'[1]Outside Edges'!$B120)&gt;=5,'[1]Outside Edges'!$Q120="Yes"),"Yes","No")</f>
        <v>Yes</v>
      </c>
      <c r="FZ121" s="200" t="str">
        <f>IF(AND((RIGHT($FZ$3,2)-'[1]Miter Profiles'!$AC$183-'[1]Outside Edges'!$B120)&gt;=5,'[1]Outside Edges'!$Q120="Yes"),"Yes","No")</f>
        <v>Yes</v>
      </c>
      <c r="GA121" s="201" t="str">
        <f>IF(AND((RIGHT($GA$3,2)-'[1]Miter Profiles'!$AC$184-'[1]Outside Edges'!$B120)&gt;=5,'[1]Outside Edges'!$Q120="Yes"),"Yes","No")</f>
        <v>Yes</v>
      </c>
      <c r="GB121" s="202" t="str">
        <f>IF(AND((RIGHT($GB$3,2)-'[1]Miter Profiles'!$AC$185-'[1]Outside Edges'!$B120)&gt;=5,'[1]Outside Edges'!$Q120="Yes"),"Yes","No")</f>
        <v>Yes</v>
      </c>
      <c r="GC121" s="199" t="str">
        <f>IF(AND((RIGHT($GC$3,2)-'[1]Miter Profiles'!$AC$186-'[1]Outside Edges'!$B120)&gt;=5,'[1]Outside Edges'!$Q120="Yes"),"Yes","No")</f>
        <v>No</v>
      </c>
      <c r="GD121" s="197" t="str">
        <f>IF(AND((RIGHT($GD$3,2)-'[1]Miter Profiles'!$AC$187-'[1]Outside Edges'!$B120)&gt;=5,'[1]Outside Edges'!$Q120="Yes"),"Yes","No")</f>
        <v>Yes</v>
      </c>
      <c r="GE121" s="198" t="str">
        <f>IF(AND((RIGHT($GE$3,2)-'[1]Miter Profiles'!$AC$188-'[1]Outside Edges'!$B120)&gt;=5,'[1]Outside Edges'!$Q120="Yes"),"Yes","No")</f>
        <v>Yes</v>
      </c>
      <c r="GF121" s="200" t="str">
        <f>IF(AND((RIGHT($GF$3,2)-'[1]Miter Profiles'!$AC$189-'[1]Outside Edges'!$B120)&gt;=5,'[1]Outside Edges'!$Q120="Yes"),"Yes","No")</f>
        <v>Yes</v>
      </c>
      <c r="GG121" s="201" t="str">
        <f>IF(AND((RIGHT($GG$3,2)-'[1]Miter Profiles'!$AC$190-'[1]Outside Edges'!$B120)&gt;=5,'[1]Outside Edges'!$Q120="Yes"),"Yes","No")</f>
        <v>Yes</v>
      </c>
      <c r="GH121" s="202" t="str">
        <f>IF(AND((RIGHT($GH$3,2)-'[1]Miter Profiles'!$AC$191-'[1]Outside Edges'!$B120)&gt;=5,'[1]Outside Edges'!$Q120="Yes"),"Yes","No")</f>
        <v>Yes</v>
      </c>
      <c r="GI121" s="199" t="str">
        <f>IF(AND((RIGHT($GI$3,2)-'[1]Miter Profiles'!$AC$192-'[1]Outside Edges'!$B120)&gt;=5,'[1]Outside Edges'!$Q120="Yes"),"Yes","No")</f>
        <v>Yes</v>
      </c>
      <c r="GJ121" s="197" t="str">
        <f>IF(AND((RIGHT($GJ$3,2)-'[1]Miter Profiles'!$AC$193-'[1]Outside Edges'!$B120)&gt;=5,'[1]Outside Edges'!$Q120="Yes"),"Yes","No")</f>
        <v>Yes</v>
      </c>
      <c r="GK121" s="198" t="str">
        <f>IF(AND((RIGHT($GK$3,2)-'[1]Miter Profiles'!$AC$194-'[1]Outside Edges'!$B120)&gt;=5,'[1]Outside Edges'!$Q120="Yes"),"Yes","No")</f>
        <v>Yes</v>
      </c>
      <c r="GL121" s="200" t="str">
        <f>IF(AND((RIGHT($GL$3,2)-'[1]Miter Profiles'!$AC$195-'[1]Outside Edges'!$B120)&gt;=5,'[1]Outside Edges'!$Q120="Yes"),"Yes","No")</f>
        <v>Yes</v>
      </c>
      <c r="GM121" s="201" t="str">
        <f>IF(AND((RIGHT($GM$3,2)-'[1]Miter Profiles'!$AC$196-'[1]Outside Edges'!$B120)&gt;=5,'[1]Outside Edges'!$Q120="Yes"),"Yes","No")</f>
        <v>Yes</v>
      </c>
      <c r="GN121" s="202" t="str">
        <f>IF(AND((RIGHT($GN$3,2)-'[1]Miter Profiles'!$AC$197-'[1]Outside Edges'!$B120)&gt;=5,'[1]Outside Edges'!$Q120="Yes"),"Yes","No")</f>
        <v>Yes</v>
      </c>
      <c r="GO121" s="199" t="str">
        <f>IF(AND((RIGHT($GO$3,2)-'[1]Miter Profiles'!$AC$198-'[1]Outside Edges'!$B120)&gt;=5,'[1]Outside Edges'!$Q120="Yes"),"Yes","No")</f>
        <v>No</v>
      </c>
      <c r="GP121" s="197" t="str">
        <f>IF(AND((RIGHT($GP$3,2)-'[1]Miter Profiles'!$AC$199-'[1]Outside Edges'!$B120)&gt;=5,'[1]Outside Edges'!$Q120="Yes"),"Yes","No")</f>
        <v>Yes</v>
      </c>
      <c r="GQ121" s="198" t="str">
        <f>IF(AND((RIGHT($GQ$3,2)-'[1]Miter Profiles'!$AC$200-'[1]Outside Edges'!$B120)&gt;=5,'[1]Outside Edges'!$Q120="Yes"),"Yes","No")</f>
        <v>Yes</v>
      </c>
      <c r="GR121" s="211" t="str">
        <f>IF(AND((RIGHT($GR$3,2)-'[1]Miter Profiles'!$AC$201-'[1]Outside Edges'!$B120)&gt;=5,'[1]Outside Edges'!$Q120="Yes"),"Yes","No")</f>
        <v>Yes</v>
      </c>
      <c r="GS121" s="197" t="str">
        <f>IF(AND((RIGHT($GS$3,2)-'[1]Miter Profiles'!$AC$202-'[1]Outside Edges'!$B120)&gt;=5,'[1]Outside Edges'!$Q120="Yes"),"Yes","No")</f>
        <v>Yes</v>
      </c>
      <c r="GT121" s="212" t="str">
        <f>IF(AND((RIGHT($GT$3,2)-'[1]Miter Profiles'!$AC$203-'[1]Outside Edges'!$B120)&gt;=5,'[1]Outside Edges'!$Q120="Yes"),"Yes","No")</f>
        <v>Yes</v>
      </c>
      <c r="GU121" s="208" t="str">
        <f>IF(AND((RIGHT($GU$3,2)-'[1]Miter Profiles'!$AC$204-'[1]Outside Edges'!$B120)&gt;=5,'[1]Outside Edges'!$Q120="Yes"),"Yes","No")</f>
        <v>Yes</v>
      </c>
      <c r="GV121" s="209" t="str">
        <f>IF(AND((RIGHT($GV$3,2)-'[1]Miter Profiles'!$AC$205-'[1]Outside Edges'!$B120)&gt;=5,'[1]Outside Edges'!$Q120="Yes"),"Yes","No")</f>
        <v>Yes</v>
      </c>
      <c r="GW121" s="210" t="str">
        <f>IF(AND((RIGHT($GW$3,2)-'[1]Miter Profiles'!$AC$206-'[1]Outside Edges'!$B120)&gt;=5,'[1]Outside Edges'!$Q120="Yes"),"Yes","No")</f>
        <v>Yes</v>
      </c>
      <c r="GX121" s="200" t="str">
        <f>IF(AND((RIGHT($GX$3,2)-'[1]Miter Profiles'!$AC$207-'[1]Outside Edges'!$B120)&gt;=5,'[1]Outside Edges'!$Q120="Yes"),"Yes","No")</f>
        <v>No</v>
      </c>
      <c r="GY121" s="201" t="str">
        <f>IF(AND((RIGHT($GY$3,2)-'[1]Miter Profiles'!$AC$208-'[1]Outside Edges'!$B120)&gt;=5,'[1]Outside Edges'!$Q120="Yes"),"Yes","No")</f>
        <v>Yes</v>
      </c>
      <c r="GZ121" s="202" t="str">
        <f>IF(AND((RIGHT($GZ$3,2)-'[1]Miter Profiles'!$AC$209-'[1]Outside Edges'!$B120)&gt;=5,'[1]Outside Edges'!$Q120="Yes"),"Yes","No")</f>
        <v>Yes</v>
      </c>
      <c r="HA121" s="199" t="str">
        <f>IF(AND((RIGHT($HA$3,2)-'[1]Miter Profiles'!$AC$210-'[1]Outside Edges'!$B120)&gt;=5,'[1]Outside Edges'!$Q120="Yes"),"Yes","No")</f>
        <v>Yes</v>
      </c>
      <c r="HB121" s="197" t="str">
        <f>IF(AND((RIGHT($HB$3,2)-'[1]Miter Profiles'!$AC$211-'[1]Outside Edges'!$B120)&gt;=5,'[1]Outside Edges'!$Q120="Yes"),"Yes","No")</f>
        <v>Yes</v>
      </c>
      <c r="HC121" s="198" t="str">
        <f>IF(AND((RIGHT($HC$3,2)-'[1]Miter Profiles'!$AC$212-'[1]Outside Edges'!$B120)&gt;=5,'[1]Outside Edges'!$Q120="Yes"),"Yes","No")</f>
        <v>Yes</v>
      </c>
      <c r="HD121" s="200" t="str">
        <f>IF(AND((RIGHT($HD$3,2)-'[1]Miter Profiles'!$AC$213-'[1]Outside Edges'!$B120)&gt;=5,'[1]Outside Edges'!$Q120="Yes"),"Yes","No")</f>
        <v>No</v>
      </c>
      <c r="HE121" s="202" t="str">
        <f>IF(AND((RIGHT($HE$3,2)-'[1]Miter Profiles'!$AC$214-'[1]Outside Edges'!$B120)&gt;=5,'[1]Outside Edges'!$Q120="Yes"),"Yes","No")</f>
        <v>No</v>
      </c>
      <c r="HF121" s="199" t="str">
        <f>IF(AND((RIGHT($HF$3,2)-'[1]Miter Profiles'!$AC$215-'[1]Outside Edges'!$B120)&gt;=5,'[1]Outside Edges'!$Q120="Yes"),"Yes","No")</f>
        <v>Yes</v>
      </c>
      <c r="HG121" s="197" t="str">
        <f>IF(AND((RIGHT($HG$3,2)-'[1]Miter Profiles'!$AC$216-'[1]Outside Edges'!$B120)&gt;=5,'[1]Outside Edges'!$Q120="Yes"),"Yes","No")</f>
        <v>Yes</v>
      </c>
      <c r="HH121" s="198" t="str">
        <f>IF(AND((RIGHT($HH$3,2)-'[1]Miter Profiles'!$AC$217-'[1]Outside Edges'!$B120)&gt;=5,'[1]Outside Edges'!$Q120="Yes"),"Yes","No")</f>
        <v>Yes</v>
      </c>
      <c r="HI121" s="200" t="str">
        <f>IF(AND((RIGHT($HI$3,2)-'[1]Miter Profiles'!$AC$218-'[1]Outside Edges'!$B120)&gt;=5,'[1]Outside Edges'!$Q120="Yes"),"Yes","No")</f>
        <v>Yes</v>
      </c>
      <c r="HJ121" s="201" t="str">
        <f>IF(AND((RIGHT($HJ$3,2)-'[1]Miter Profiles'!$AC$219-'[1]Outside Edges'!$B120)&gt;=5,'[1]Outside Edges'!$Q120="Yes"),"Yes","No")</f>
        <v>Yes</v>
      </c>
      <c r="HK121" s="202" t="str">
        <f>IF(AND((RIGHT($HK$3,2)-'[1]Miter Profiles'!$AC$220-'[1]Outside Edges'!$B120)&gt;=5,'[1]Outside Edges'!$Q120="Yes"),"Yes","No")</f>
        <v>Yes</v>
      </c>
      <c r="HL121" s="199" t="str">
        <f>IF(AND((RIGHT($HL$3,2)-'[1]Miter Profiles'!$AC$221-'[1]Outside Edges'!$B120)&gt;=5,'[1]Outside Edges'!$Q120="Yes"),"Yes","No")</f>
        <v>Yes</v>
      </c>
      <c r="HM121" s="197" t="str">
        <f>IF(AND((RIGHT($HM$3,2)-'[1]Miter Profiles'!$AC$222-'[1]Outside Edges'!$B120)&gt;=5,'[1]Outside Edges'!$Q120="Yes"),"Yes","No")</f>
        <v>Yes</v>
      </c>
      <c r="HN121" s="197" t="str">
        <f>IF(AND((RIGHT($HN$3,2)-'[1]Miter Profiles'!$AC$223-'[1]Outside Edges'!$B120)&gt;=5,'[1]Outside Edges'!$Q120="Yes"),"Yes","No")</f>
        <v>Yes</v>
      </c>
      <c r="HO121" s="201" t="str">
        <f>IF(AND((RIGHT($HO$3,2)-'[1]Miter Profiles'!$AC$224-'[1]Outside Edges'!$B120)&gt;=5,'[1]Outside Edges'!$Q120="Yes"),"Yes","No")</f>
        <v>No</v>
      </c>
      <c r="HP121" s="201" t="str">
        <f>IF(AND((RIGHT($HP$3,2)-'[1]Miter Profiles'!$AC$225-'[1]Outside Edges'!$B120)&gt;=5,'[1]Outside Edges'!$Q120="Yes"),"Yes","No")</f>
        <v>Yes</v>
      </c>
      <c r="HQ121" s="201" t="str">
        <f>IF(AND((RIGHT($HQ$3,3)-'[1]Miter Profiles'!$AC$226-'[1]Outside Edges'!$B120)&gt;=5,'[1]Outside Edges'!$Q120="Yes"),"Yes","No")</f>
        <v>No</v>
      </c>
      <c r="HR121" s="201" t="str">
        <f>IF(AND((RIGHT($HR$3,2)-'[1]Miter Profiles'!$AC$227-'[1]Outside Edges'!$B120)&gt;=5,'[1]Outside Edges'!$Q120="Yes"),"Yes","No")</f>
        <v>No</v>
      </c>
      <c r="HS121" s="197" t="str">
        <f>IF(AND((RIGHT($HS$3,2)-'[1]Miter Profiles'!$AC$228-'[1]Outside Edges'!$B120)&gt;=5,'[1]Outside Edges'!$Q120="Yes"),"Yes","No")</f>
        <v>Yes</v>
      </c>
      <c r="HT121" s="197" t="str">
        <f>IF(AND((RIGHT($HT$3,2)-'[1]Miter Profiles'!$AC$229-'[1]Outside Edges'!$B120)&gt;=5,'[1]Outside Edges'!$Q120="Yes"),"Yes","No")</f>
        <v>Yes</v>
      </c>
      <c r="HU121" s="197" t="str">
        <f>IF(AND((RIGHT($HU$3,2)-'[1]Miter Profiles'!$AC$230-'[1]Outside Edges'!$B120)&gt;=5,'[1]Outside Edges'!$Q120="Yes"),"Yes","No")</f>
        <v>Yes</v>
      </c>
      <c r="HV121" s="201" t="str">
        <f>IF(AND((RIGHT($HV$3,2)-'[1]Miter Profiles'!$AC$231-'[1]Outside Edges'!$B120)&gt;=5,'[1]Outside Edges'!$Q120="Yes"),"Yes","No")</f>
        <v>Yes</v>
      </c>
      <c r="HW121" s="201" t="str">
        <f>IF(AND((RIGHT($HW$3,2)-'[1]Miter Profiles'!$AC$232-'[1]Outside Edges'!$B120)&gt;=5,'[1]Outside Edges'!$Q120="Yes"),"Yes","No")</f>
        <v>Yes</v>
      </c>
      <c r="HX121" s="201" t="str">
        <f>IF(AND((RIGHT($HX$3,2)-'[1]Miter Profiles'!$AC$233-'[1]Outside Edges'!$B120)&gt;=5,'[1]Outside Edges'!$Q120="Yes"),"Yes","No")</f>
        <v>Yes</v>
      </c>
      <c r="HY121" s="197" t="str">
        <f>IF(AND((RIGHT($HY$3,2)-'[1]Miter Profiles'!$AC$234-'[1]Outside Edges'!$B120)&gt;=5,'[1]Outside Edges'!$Q120="Yes"),"Yes","No")</f>
        <v>No</v>
      </c>
      <c r="HZ121" s="197" t="str">
        <f>IF(AND((RIGHT($HZ$3,2)-'[1]Miter Profiles'!$AC$235-'[1]Outside Edges'!$B120)&gt;=5,'[1]Outside Edges'!$Q120="Yes"),"Yes","No")</f>
        <v>Yes</v>
      </c>
      <c r="IA121" s="197" t="str">
        <f>IF(AND((RIGHT($IA$3,2)-'[1]Miter Profiles'!$AC$236-'[1]Outside Edges'!$B120)&gt;=5,'[1]Outside Edges'!$Q120="Yes"),"Yes","No")</f>
        <v>Yes</v>
      </c>
      <c r="IB121" s="201" t="str">
        <f>IF(AND((RIGHT($IB$3,2)-'[1]Miter Profiles'!$AC$237-'[1]Outside Edges'!$B120)&gt;=5,'[1]Outside Edges'!$Q120="Yes"),"Yes","No")</f>
        <v>Yes</v>
      </c>
      <c r="IC121" s="201" t="str">
        <f>IF(AND((RIGHT($IC$3,2)-'[1]Miter Profiles'!$AC$238-'[1]Outside Edges'!$B120)&gt;=5,'[1]Outside Edges'!$Q120="Yes"),"Yes","No")</f>
        <v>Yes</v>
      </c>
      <c r="ID121" s="201" t="str">
        <f>IF(AND((RIGHT($ID$3,2)-'[1]Miter Profiles'!$AC$239-'[1]Outside Edges'!$B120)&gt;=5,'[1]Outside Edges'!$Q120="Yes"),"Yes","No")</f>
        <v>Yes</v>
      </c>
      <c r="IE121" s="197" t="str">
        <f>IF(AND((RIGHT($IE$3,2)-'[1]Miter Profiles'!$AC$240-'[1]Outside Edges'!$B120)&gt;=5,'[1]Outside Edges'!$Q120="Yes"),"Yes","No")</f>
        <v>Yes</v>
      </c>
      <c r="IF121" s="197" t="str">
        <f>IF(AND((RIGHT($IF$3,2)-'[1]Miter Profiles'!$AC$241-'[1]Outside Edges'!$B120)&gt;=5,'[1]Outside Edges'!$Q120="Yes"),"Yes","No")</f>
        <v>Yes</v>
      </c>
      <c r="IG121" s="197" t="str">
        <f>IF(AND((RIGHT($IG$3,2)-'[1]Miter Profiles'!$AC$242-'[1]Outside Edges'!$B120)&gt;=5,'[1]Outside Edges'!$Q120="Yes"),"Yes","No")</f>
        <v>Yes</v>
      </c>
      <c r="IH121" s="201" t="str">
        <f>IF(AND((RIGHT($IH$3,2)-'[1]Miter Profiles'!$AC$243-'[1]Outside Edges'!$B120)&gt;=5,'[1]Outside Edges'!$Q120="Yes"),"Yes","No")</f>
        <v>Yes</v>
      </c>
      <c r="II121" s="201" t="str">
        <f>IF(AND((RIGHT($II$3,2)-'[1]Miter Profiles'!$AC$244-'[1]Outside Edges'!$B120)&gt;=5,'[1]Outside Edges'!$Q120="Yes"),"Yes","No")</f>
        <v>Yes</v>
      </c>
      <c r="IJ121" s="201" t="str">
        <f>IF(AND((RIGHT($IJ$3,2)-'[1]Miter Profiles'!$AC$245-'[1]Outside Edges'!$B120)&gt;=5,'[1]Outside Edges'!$Q120="Yes"),"Yes","No")</f>
        <v>Yes</v>
      </c>
      <c r="IK121" s="197" t="str">
        <f>IF(AND((RIGHT($IK$3,2)-'[1]Miter Profiles'!$AC$246-'[1]Outside Edges'!$B120)&gt;=5,'[1]Outside Edges'!$Q120="Yes"),"Yes","No")</f>
        <v>Yes</v>
      </c>
      <c r="IL121" s="197" t="str">
        <f>IF(AND((RIGHT($IL$3,2)-'[1]Miter Profiles'!$AC$247-'[1]Outside Edges'!$B120)&gt;=5,'[1]Outside Edges'!$Q120="Yes"),"Yes","No")</f>
        <v>Yes</v>
      </c>
      <c r="IM121" s="197" t="str">
        <f>IF(AND((RIGHT($IM$3,2)-'[1]Miter Profiles'!$AC$248-'[1]Outside Edges'!$B120)&gt;=5,'[1]Outside Edges'!$Q120="Yes"),"Yes","No")</f>
        <v>Yes</v>
      </c>
      <c r="IN121" s="201" t="str">
        <f>IF(AND((RIGHT($IN$3,2)-'[1]Miter Profiles'!$AC$249-'[1]Outside Edges'!$B120)&gt;=5,'[1]Outside Edges'!$Q120="Yes"),"Yes","No")</f>
        <v>No</v>
      </c>
      <c r="IO121" s="201" t="str">
        <f>IF(AND((RIGHT($IO$3,2)-'[1]Miter Profiles'!$AC$250-'[1]Outside Edges'!$B120)&gt;=5,'[1]Outside Edges'!$Q120="Yes"),"Yes","No")</f>
        <v>Yes</v>
      </c>
      <c r="IP121" s="201" t="str">
        <f>IF(AND((RIGHT($IP$3,2)-'[1]Miter Profiles'!$AC$251-'[1]Outside Edges'!$B120)&gt;=5,'[1]Outside Edges'!$Q120="Yes"),"Yes","No")</f>
        <v>Yes</v>
      </c>
      <c r="IQ121" s="197" t="str">
        <f>IF(AND((RIGHT($IQ$3,2)-'[1]Miter Profiles'!$AC$252-'[1]Outside Edges'!$B120)&gt;=5,'[1]Outside Edges'!$Q120="Yes"),"Yes","No")</f>
        <v>No</v>
      </c>
      <c r="IR121" s="197" t="str">
        <f>IF(AND((RIGHT($IR$3,2)-'[1]Miter Profiles'!$AC$253-'[1]Outside Edges'!$B120)&gt;=5,'[1]Outside Edges'!$Q120="Yes"),"Yes","No")</f>
        <v>Yes</v>
      </c>
      <c r="IS121" s="197" t="str">
        <f>IF(AND((RIGHT($IS$3,2)-'[1]Miter Profiles'!$AC$254-'[1]Outside Edges'!$B120)&gt;=5,'[1]Outside Edges'!$Q120="Yes"),"Yes","No")</f>
        <v>Yes</v>
      </c>
      <c r="IT121" s="201" t="str">
        <f>IF(AND((RIGHT($IT$3,2)-'[1]Miter Profiles'!$AC$255-'[1]Outside Edges'!$B120)&gt;=5,'[1]Outside Edges'!$Q120="Yes"),"Yes","No")</f>
        <v>Yes</v>
      </c>
      <c r="IU121" s="201" t="str">
        <f>IF(AND((RIGHT($IU$3,2)-'[1]Miter Profiles'!$AC$256-'[1]Outside Edges'!$B120)&gt;=5,'[1]Outside Edges'!$Q120="Yes"),"Yes","No")</f>
        <v>Yes</v>
      </c>
      <c r="IV121" s="201" t="str">
        <f>IF(AND((RIGHT($IV$3,2)-'[1]Miter Profiles'!$AC$257-'[1]Outside Edges'!$B120)&gt;=5,'[1]Outside Edges'!$Q120="Yes"),"Yes","No")</f>
        <v>Yes</v>
      </c>
      <c r="IW121" s="197" t="str">
        <f>IF(AND((RIGHT($IW$3,2)-'[1]Miter Profiles'!$AC$258-'[1]Outside Edges'!$B120)&gt;=5,'[1]Outside Edges'!$Q120="Yes"),"Yes","No")</f>
        <v>Yes</v>
      </c>
      <c r="IX121" s="197" t="str">
        <f>IF(AND((RIGHT($IX$3,2)-'[1]Miter Profiles'!$AC$259-'[1]Outside Edges'!$B120)&gt;=5,'[1]Outside Edges'!$Q120="Yes"),"Yes","No")</f>
        <v>Yes</v>
      </c>
      <c r="IY121" s="197" t="str">
        <f>IF(AND((RIGHT($IY$3,2)-'[1]Miter Profiles'!$AC$260-'[1]Outside Edges'!$B120)&gt;=5,'[1]Outside Edges'!$Q120="Yes"),"Yes","No")</f>
        <v>Yes</v>
      </c>
      <c r="IZ121" s="201" t="str">
        <f>IF(AND((RIGHT($IZ$3,2)-'[1]Miter Profiles'!$AC$261-'[1]Outside Edges'!$B120)&gt;=5,'[1]Outside Edges'!$Q120="Yes"),"Yes","No")</f>
        <v>Yes</v>
      </c>
      <c r="JA121" s="201" t="str">
        <f>IF(AND((RIGHT($JA$3,2)-'[1]Miter Profiles'!$AC$262-'[1]Outside Edges'!$B120)&gt;=5,'[1]Outside Edges'!$Q120="Yes"),"Yes","No")</f>
        <v>Yes</v>
      </c>
      <c r="JB121" s="201" t="str">
        <f>IF(AND((RIGHT($JB$3,2)-'[1]Miter Profiles'!$AC$263-'[1]Outside Edges'!$B120)&gt;=5,'[1]Outside Edges'!$Q120="Yes"),"Yes","No")</f>
        <v>Yes</v>
      </c>
      <c r="JC121" s="197" t="str">
        <f>IF(AND((RIGHT($JC$3,2)-'[1]Miter Profiles'!$AC$264-'[1]Outside Edges'!$B120)&gt;=5,'[1]Outside Edges'!$Q120="Yes"),"Yes","No")</f>
        <v>Yes</v>
      </c>
      <c r="JD121" s="197" t="str">
        <f>IF(AND((RIGHT($JD$3,2)-'[1]Miter Profiles'!$AC$265-'[1]Outside Edges'!$B120)&gt;=5,'[1]Outside Edges'!$Q120="Yes"),"Yes","No")</f>
        <v>Yes</v>
      </c>
      <c r="JE121" s="197" t="str">
        <f>IF(AND((RIGHT($JE$3,2)-'[1]Miter Profiles'!$AC$266-'[1]Outside Edges'!$B120)&gt;=5,'[1]Outside Edges'!$Q120="Yes"),"Yes","No")</f>
        <v>Yes</v>
      </c>
      <c r="JF121" s="201" t="str">
        <f>IF(AND((RIGHT($JF$3,2)-'[1]Miter Profiles'!$AC$267-'[1]Outside Edges'!$B120)&gt;=5,'[1]Outside Edges'!$Q120="Yes"),"Yes","No")</f>
        <v>No</v>
      </c>
      <c r="JG121" s="201" t="str">
        <f>IF(AND((RIGHT($JG$3,2)-'[1]Miter Profiles'!$AC$268-'[1]Outside Edges'!$B120)&gt;=5,'[1]Outside Edges'!$Q120="Yes"),"Yes","No")</f>
        <v>Yes</v>
      </c>
      <c r="JH121" s="201" t="str">
        <f>IF(AND((RIGHT($JH$3,2)-'[1]Miter Profiles'!$AC$269-'[1]Outside Edges'!$B120)&gt;=5,'[1]Outside Edges'!$Q120="Yes"),"Yes","No")</f>
        <v>Yes</v>
      </c>
      <c r="JI121" s="197" t="str">
        <f>IF(AND((RIGHT($JI$3,2)-'[1]Miter Profiles'!$AC$270-'[1]Outside Edges'!$B120)&gt;=5,'[1]Outside Edges'!$Q120="Yes"),"Yes","No")</f>
        <v>Yes</v>
      </c>
      <c r="JJ121" s="197" t="str">
        <f>IF(AND((RIGHT($JJ$3,2)-'[1]Miter Profiles'!$AC$271-'[1]Outside Edges'!$B120)&gt;=5,'[1]Outside Edges'!$Q120="Yes"),"Yes","No")</f>
        <v>Yes</v>
      </c>
      <c r="JK121" s="197" t="str">
        <f>IF(AND((RIGHT($JK$3,2)-'[1]Miter Profiles'!$AC$272-'[1]Outside Edges'!$B120)&gt;=5,'[1]Outside Edges'!$Q120="Yes"),"Yes","No")</f>
        <v>Yes</v>
      </c>
      <c r="JL121" s="201" t="str">
        <f>IF(AND((RIGHT($JL$3,2)-'[1]Miter Profiles'!$AC$273-'[1]Outside Edges'!$B120)&gt;=5,'[1]Outside Edges'!$Q120="Yes"),"Yes","No")</f>
        <v>Yes</v>
      </c>
      <c r="JM121" s="201" t="str">
        <f>IF(AND((RIGHT($JM$3,2)-'[1]Miter Profiles'!$AC$274-'[1]Outside Edges'!$B120)&gt;=5,'[1]Outside Edges'!$Q120="Yes"),"Yes","No")</f>
        <v>Yes</v>
      </c>
      <c r="JN121" s="201" t="str">
        <f>IF(AND((RIGHT($JN$3,2)-'[1]Miter Profiles'!$AC$275-'[1]Outside Edges'!$B120)&gt;=5,'[1]Outside Edges'!$Q120="Yes"),"Yes","No")</f>
        <v>Yes</v>
      </c>
      <c r="JO121" s="197" t="str">
        <f>IF(AND((RIGHT($JO$3,2)-'[1]Miter Profiles'!$AC$276-'[1]Outside Edges'!$B120)&gt;=5,'[1]Outside Edges'!$Q120="Yes"),"Yes","No")</f>
        <v>Yes</v>
      </c>
      <c r="JP121" s="197" t="str">
        <f>IF(AND((RIGHT($JP$3,2)-'[1]Miter Profiles'!$AC$277-'[1]Outside Edges'!$B120)&gt;=5,'[1]Outside Edges'!$Q120="Yes"),"Yes","No")</f>
        <v>Yes</v>
      </c>
      <c r="JQ121" s="197" t="str">
        <f>IF(AND((RIGHT($JQ$3,2)-'[1]Miter Profiles'!$AC$278-'[1]Outside Edges'!$B120)&gt;=5,'[1]Outside Edges'!$Q120="Yes"),"Yes","No")</f>
        <v>Yes</v>
      </c>
      <c r="JR121" s="201" t="str">
        <f>IF(AND((RIGHT($JR$3,2)-'[1]Miter Profiles'!$AC$279-'[1]Outside Edges'!$B120)&gt;=5,'[1]Outside Edges'!$Q120="Yes"),"Yes","No")</f>
        <v>No</v>
      </c>
      <c r="JS121" s="201" t="str">
        <f>IF(AND((RIGHT($JS$3,2)-'[1]Miter Profiles'!$AC$280-'[1]Outside Edges'!$B120)&gt;=5,'[1]Outside Edges'!$Q120="Yes"),"Yes","No")</f>
        <v>Yes</v>
      </c>
      <c r="JT121" s="201" t="str">
        <f>IF(AND((RIGHT($JT$3,2)-'[1]Miter Profiles'!$AC$281-'[1]Outside Edges'!$B120)&gt;=5,'[1]Outside Edges'!$Q120="Yes"),"Yes","No")</f>
        <v>Yes</v>
      </c>
      <c r="JU121" s="197" t="str">
        <f>IF(AND((RIGHT($JU$3,2)-'[1]Miter Profiles'!$AC$282-'[1]Outside Edges'!$B120)&gt;=5,'[1]Outside Edges'!$Q120="Yes"),"Yes","No")</f>
        <v>No</v>
      </c>
      <c r="JV121" s="197" t="str">
        <f>IF(AND((RIGHT($JV$3,2)-'[1]Miter Profiles'!$AC$283-'[1]Outside Edges'!$B120)&gt;=5,'[1]Outside Edges'!$Q120="Yes"),"Yes","No")</f>
        <v>Yes</v>
      </c>
      <c r="JW121" s="197" t="str">
        <f>IF(AND((RIGHT($JW$3,2)-'[1]Miter Profiles'!$AC$284-'[1]Outside Edges'!$B120)&gt;=5,'[1]Outside Edges'!$Q120="Yes"),"Yes","No")</f>
        <v>Yes</v>
      </c>
      <c r="JX121" s="201" t="str">
        <f>IF(AND((RIGHT($JX$3,2)-'[1]Miter Profiles'!$AC$285-'[1]Outside Edges'!$B120)&gt;=5,'[1]Outside Edges'!$Q120="Yes"),"Yes","No")</f>
        <v>Yes</v>
      </c>
      <c r="JY121" s="201" t="str">
        <f>IF(AND((RIGHT($JY$3,2)-'[1]Miter Profiles'!$AC$286-'[1]Outside Edges'!$B120)&gt;=5,'[1]Outside Edges'!$Q120="Yes"),"Yes","No")</f>
        <v>Yes</v>
      </c>
      <c r="JZ121" s="201" t="str">
        <f>IF(AND((RIGHT($JZ$3,2)-'[1]Miter Profiles'!$AC$287-'[1]Outside Edges'!$B120)&gt;=5,'[1]Outside Edges'!$Q120="Yes"),"Yes","No")</f>
        <v>Yes</v>
      </c>
      <c r="KA121" s="197" t="str">
        <f>IF(AND((RIGHT($KA$3,2)-'[1]Miter Profiles'!$AC$288-'[1]Outside Edges'!$B120)&gt;=5,'[1]Outside Edges'!$Q120="Yes"),"Yes","No")</f>
        <v>Yes</v>
      </c>
      <c r="KB121" s="197" t="str">
        <f>IF(AND((RIGHT($KB$3,2)-'[1]Miter Profiles'!$AC$289-'[1]Outside Edges'!$B120)&gt;=5,'[1]Outside Edges'!$Q120="Yes"),"Yes","No")</f>
        <v>Yes</v>
      </c>
      <c r="KC121" s="197" t="str">
        <f>IF(AND((RIGHT($KC$3,2)-'[1]Miter Profiles'!$AC$290-'[1]Outside Edges'!$B120)&gt;=5,'[1]Outside Edges'!$Q120="Yes"),"Yes","No")</f>
        <v>Yes</v>
      </c>
      <c r="KD121" s="201" t="str">
        <f>IF(AND((RIGHT($KD$3,2)-'[1]Miter Profiles'!$AC$291-'[1]Outside Edges'!$B120)&gt;=5,'[1]Outside Edges'!$Q120="Yes"),"Yes","No")</f>
        <v>Yes</v>
      </c>
      <c r="KE121" s="201" t="str">
        <f>IF(AND((RIGHT($KE$3,2)-'[1]Miter Profiles'!$AC$292-'[1]Outside Edges'!$B120)&gt;=5,'[1]Outside Edges'!$Q120="Yes"),"Yes","No")</f>
        <v>Yes</v>
      </c>
      <c r="KF121" s="201" t="str">
        <f>IF(AND((RIGHT($KF$3,2)-'[1]Miter Profiles'!$AC$293-'[1]Outside Edges'!$B120)&gt;=5,'[1]Outside Edges'!$Q120="Yes"),"Yes","No")</f>
        <v>Yes</v>
      </c>
      <c r="KG121" s="197" t="str">
        <f>IF(AND((RIGHT($KG$3,2)-'[1]Miter Profiles'!$AC$294-'[1]Outside Edges'!$B120)&gt;=5,'[1]Outside Edges'!$Q120="Yes"),"Yes","No")</f>
        <v>Yes</v>
      </c>
      <c r="KH121" s="197" t="str">
        <f>IF(AND((RIGHT($KH$3,2)-'[1]Miter Profiles'!$AC$295-'[1]Outside Edges'!$B120)&gt;=5,'[1]Outside Edges'!$Q120="Yes"),"Yes","No")</f>
        <v>Yes</v>
      </c>
      <c r="KI121" s="197" t="str">
        <f>IF(AND((RIGHT($KI$3,2)-'[1]Miter Profiles'!$AC$296-'[1]Outside Edges'!$B120)&gt;=5,'[1]Outside Edges'!$Q120="Yes"),"Yes","No")</f>
        <v>Yes</v>
      </c>
      <c r="KJ121" s="201" t="str">
        <f>IF(AND((RIGHT($KJ$3,2)-'[1]Miter Profiles'!$AC$297-'[1]Outside Edges'!$B120)&gt;=5,'[1]Outside Edges'!$Q120="Yes"),"Yes","No")</f>
        <v>Yes</v>
      </c>
      <c r="KK121" s="201" t="str">
        <f>IF(AND((RIGHT($KK$3,2)-'[1]Miter Profiles'!$AC$298-'[1]Outside Edges'!$B120)&gt;=5,'[1]Outside Edges'!$Q120="Yes"),"Yes","No")</f>
        <v>Yes</v>
      </c>
      <c r="KL121" s="201" t="str">
        <f>IF(AND((RIGHT($KL$3,2)-'[1]Miter Profiles'!$AC$299-'[1]Outside Edges'!$B120)&gt;=5,'[1]Outside Edges'!$Q120="Yes"),"Yes","No")</f>
        <v>Yes</v>
      </c>
      <c r="KM121" s="197" t="str">
        <f>IF(AND((RIGHT($KM$3,2)-'[1]Miter Profiles'!$AC$300-'[1]Outside Edges'!$B120)&gt;=5,'[1]Outside Edges'!$Q120="Yes"),"Yes","No")</f>
        <v>Yes</v>
      </c>
      <c r="KN121" s="197" t="str">
        <f>IF(AND((RIGHT($KN$3,2)-'[1]Miter Profiles'!$AC$301-'[1]Outside Edges'!$B120)&gt;=5,'[1]Outside Edges'!$Q120="Yes"),"Yes","No")</f>
        <v>Yes</v>
      </c>
      <c r="KO121" s="197" t="str">
        <f>IF(AND((RIGHT($KO$3,2)-'[1]Miter Profiles'!$AC$302-'[1]Outside Edges'!$B120)&gt;=5,'[1]Outside Edges'!$Q120="Yes"),"Yes","No")</f>
        <v>Yes</v>
      </c>
      <c r="KP121" s="201" t="str">
        <f>IF(AND((RIGHT($KP$3,2)-'[1]Miter Profiles'!$AC$303-'[1]Outside Edges'!$B120)&gt;=5,'[1]Outside Edges'!$Q120="Yes"),"Yes","No")</f>
        <v>Yes</v>
      </c>
      <c r="KQ121" s="201" t="str">
        <f>IF(AND((RIGHT($KQ$3,2)-'[1]Miter Profiles'!$AC$304-'[1]Outside Edges'!$B120)&gt;=5,'[1]Outside Edges'!$Q120="Yes"),"Yes","No")</f>
        <v>Yes</v>
      </c>
      <c r="KR121" s="201" t="str">
        <f>IF(AND((RIGHT($KR$3,2)-'[1]Miter Profiles'!$AC$305-'[1]Outside Edges'!$B120)&gt;=5,'[1]Outside Edges'!$Q120="Yes"),"Yes","No")</f>
        <v>Yes</v>
      </c>
      <c r="KS121" s="197" t="str">
        <f>IF(AND((RIGHT($KS$3,2)-'[1]Miter Profiles'!$AC$306-'[1]Outside Edges'!$B120)&gt;=5,'[1]Outside Edges'!$Q120="Yes"),"Yes","No")</f>
        <v>Yes</v>
      </c>
      <c r="KT121" s="197" t="str">
        <f>IF(AND((RIGHT($KT$3,2)-'[1]Miter Profiles'!$AC$307-'[1]Outside Edges'!$B120)&gt;=5,'[1]Outside Edges'!$Q120="Yes"),"Yes","No")</f>
        <v>Yes</v>
      </c>
      <c r="KU121" s="197" t="str">
        <f>IF(AND((RIGHT($KU$3,2)-'[1]Miter Profiles'!$AC$308-'[1]Outside Edges'!$B120)&gt;=5,'[1]Outside Edges'!$Q120="Yes"),"Yes","No")</f>
        <v>Yes</v>
      </c>
      <c r="KV121" s="201" t="str">
        <f>IF(AND((RIGHT($KV$3,2)-'[1]Miter Profiles'!$AC$309-'[1]Outside Edges'!$B120)&gt;=5,'[1]Outside Edges'!$Q120="Yes"),"Yes","No")</f>
        <v>No</v>
      </c>
      <c r="KW121" s="201" t="str">
        <f>IF(AND((RIGHT($KW$3,2)-'[1]Miter Profiles'!$AC$310-'[1]Outside Edges'!$B120)&gt;=5,'[1]Outside Edges'!$Q120="Yes"),"Yes","No")</f>
        <v>Yes</v>
      </c>
      <c r="KX121" s="201" t="str">
        <f>IF(AND((RIGHT($KX$3,2)-'[1]Miter Profiles'!$AC$311-'[1]Outside Edges'!$B120)&gt;=5,'[1]Outside Edges'!$Q120="Yes"),"Yes","No")</f>
        <v>Yes</v>
      </c>
      <c r="KY121" s="197" t="str">
        <f>IF(AND((RIGHT($KY$3,2)-'[1]Miter Profiles'!$AC$312-'[1]Outside Edges'!$B120)&gt;=5,'[1]Outside Edges'!$Q120="Yes"),"Yes","No")</f>
        <v>Yes</v>
      </c>
      <c r="KZ121" s="197" t="str">
        <f>IF(AND((RIGHT($KZ$3,2)-'[1]Miter Profiles'!$AC$313-'[1]Outside Edges'!$B120)&gt;=5,'[1]Outside Edges'!$Q120="Yes"),"Yes","No")</f>
        <v>Yes</v>
      </c>
      <c r="LA121" s="197" t="str">
        <f>IF(AND((RIGHT($LA$3,2)-'[1]Miter Profiles'!$AC$314-'[1]Outside Edges'!$B120)&gt;=5,'[1]Outside Edges'!$Q120="Yes"),"Yes","No")</f>
        <v>Yes</v>
      </c>
      <c r="LB121" s="201" t="str">
        <f>IF(AND((RIGHT($LB$3,2)-'[1]Miter Profiles'!$AC$315-'[1]Outside Edges'!$B120)&gt;=5,'[1]Outside Edges'!$Q120="Yes"),"Yes","No")</f>
        <v>Yes</v>
      </c>
      <c r="LC121" s="201" t="str">
        <f>IF(AND((RIGHT($LC$3,2)-'[1]Miter Profiles'!$AC$316-'[1]Outside Edges'!$B120)&gt;=5,'[1]Outside Edges'!$Q120="Yes"),"Yes","No")</f>
        <v>Yes</v>
      </c>
      <c r="LD121" s="201" t="str">
        <f>IF(AND((RIGHT($LD$3,2)-'[1]Miter Profiles'!$AC$317-'[1]Outside Edges'!$B120)&gt;=5,'[1]Outside Edges'!$Q120="Yes"),"Yes","No")</f>
        <v>Yes</v>
      </c>
      <c r="LE121" s="201" t="str">
        <f>IF(AND((RIGHT($LE$3,2)-'[1]Miter Profiles'!$AC$318-'[1]Outside Edges'!$B120)&gt;=5,'[1]Outside Edges'!$Q120="Yes"),"Yes","No")</f>
        <v>Yes</v>
      </c>
      <c r="LF121" s="197" t="str">
        <f>IF(AND((RIGHT($LF$3,2)-'[1]Miter Profiles'!$AC$319-'[1]Outside Edges'!$B120)&gt;=5,'[1]Outside Edges'!$Q120="Yes"),"Yes","No")</f>
        <v>Yes</v>
      </c>
      <c r="LG121" s="197" t="str">
        <f>IF(AND((RIGHT($LG$3,2)-'[1]Miter Profiles'!$AC$320-'[1]Outside Edges'!$B120)&gt;=5,'[1]Outside Edges'!$Q120="Yes"),"Yes","No")</f>
        <v>Yes</v>
      </c>
      <c r="LH121" s="197" t="str">
        <f>IF(AND((RIGHT($LH$3,2)-'[1]Miter Profiles'!$AC$321-'[1]Outside Edges'!$B120)&gt;=5,'[1]Outside Edges'!$Q120="Yes"),"Yes","No")</f>
        <v>Yes</v>
      </c>
      <c r="LI121" s="197" t="str">
        <f>IF(AND((RIGHT($LI$3,2)-'[1]Miter Profiles'!$AC$322-'[1]Outside Edges'!$B120)&gt;=5,'[1]Outside Edges'!$Q120="Yes"),"Yes","No")</f>
        <v>Yes</v>
      </c>
      <c r="LJ121" s="201" t="str">
        <f>IF(AND((RIGHT($LJ$3,2)-'[1]Miter Profiles'!$AC$323-'[1]Outside Edges'!$B120)&gt;=5,'[1]Outside Edges'!$Q120="Yes"),"Yes","No")</f>
        <v>No</v>
      </c>
      <c r="LK121" s="201" t="str">
        <f>IF(AND((RIGHT($LK$3,2)-'[1]Miter Profiles'!$AC$324-'[1]Outside Edges'!$B120)&gt;=5,'[1]Outside Edges'!$Q120="Yes"),"Yes","No")</f>
        <v>Yes</v>
      </c>
      <c r="LL121" s="201" t="str">
        <f>IF(AND((RIGHT($LL$3,2)-'[1]Miter Profiles'!$AC$325-'[1]Outside Edges'!$B120)&gt;=5,'[1]Outside Edges'!$Q120="Yes"),"Yes","No")</f>
        <v>Yes</v>
      </c>
      <c r="LM121" s="197" t="str">
        <f>IF(AND((RIGHT($LM$3,2)-'[1]Miter Profiles'!$AC$326-'[1]Outside Edges'!$B120)&gt;=5,'[1]Outside Edges'!$Q120="Yes"),"Yes","No")</f>
        <v>Yes</v>
      </c>
      <c r="LN121" s="197" t="str">
        <f>IF(AND((RIGHT($LN$3,2)-'[1]Miter Profiles'!$AC$327-'[1]Outside Edges'!$B120)&gt;=5,'[1]Outside Edges'!$Q120="Yes"),"Yes","No")</f>
        <v>Yes</v>
      </c>
      <c r="LO121" s="197" t="str">
        <f>IF(AND((RIGHT($LO$3,2)-'[1]Miter Profiles'!$AC$328-'[1]Outside Edges'!$B120)&gt;=5,'[1]Outside Edges'!$Q120="Yes"),"Yes","No")</f>
        <v>Yes</v>
      </c>
      <c r="LP121" s="201" t="str">
        <f>IF(AND((RIGHT($LP$3,2)-'[1]Miter Profiles'!$AC$329-'[1]Outside Edges'!$B120)&gt;=5,'[1]Outside Edges'!$Q120="Yes"),"Yes","No")</f>
        <v>No</v>
      </c>
      <c r="LQ121" s="201" t="str">
        <f>IF(AND((RIGHT($LQ$3,2)-'[1]Miter Profiles'!$AC$330-'[1]Outside Edges'!$B120)&gt;=5,'[1]Outside Edges'!$Q120="Yes"),"Yes","No")</f>
        <v>Yes</v>
      </c>
      <c r="LR121" s="201" t="str">
        <f>IF(AND((RIGHT($LR$3,2)-'[1]Miter Profiles'!$AC$331-'[1]Outside Edges'!$B120)&gt;=5,'[1]Outside Edges'!$Q120="Yes"),"Yes","No")</f>
        <v>Yes</v>
      </c>
      <c r="LS121" s="197" t="str">
        <f>IF(AND((RIGHT($LS$3,2)-'[1]Miter Profiles'!$AC$332-'[1]Outside Edges'!$B120)&gt;=5,'[1]Outside Edges'!$Q120="Yes"),"Yes","No")</f>
        <v>No</v>
      </c>
      <c r="LT121" s="197" t="str">
        <f>IF(AND((RIGHT($LT$3,2)-'[1]Miter Profiles'!$AC$333-'[1]Outside Edges'!$B120)&gt;=5,'[1]Outside Edges'!$Q120="Yes"),"Yes","No")</f>
        <v>Yes</v>
      </c>
      <c r="LU121" s="197" t="str">
        <f>IF(AND((RIGHT($LU$3,2)-'[1]Miter Profiles'!$AC$334-'[1]Outside Edges'!$B120)&gt;=5,'[1]Outside Edges'!$Q120="Yes"),"Yes","No")</f>
        <v>Yes</v>
      </c>
      <c r="LV121" s="201" t="str">
        <f>IF(AND((RIGHT($LV$3,2)-'[1]Miter Profiles'!$AC$335-'[1]Outside Edges'!$B120)&gt;=5,'[1]Outside Edges'!$Q120="Yes"),"Yes","No")</f>
        <v>Yes</v>
      </c>
      <c r="LW121" s="201" t="str">
        <f>IF(AND((RIGHT($LW$3,2)-'[1]Miter Profiles'!$AC$336-'[1]Outside Edges'!$B120)&gt;=5,'[1]Outside Edges'!$Q120="Yes"),"Yes","No")</f>
        <v>Yes</v>
      </c>
      <c r="LX121" s="201" t="str">
        <f>IF(AND((RIGHT($LX$3,2)-'[1]Miter Profiles'!$AC$337-'[1]Outside Edges'!$B120)&gt;=5,'[1]Outside Edges'!$Q120="Yes"),"Yes","No")</f>
        <v>Yes</v>
      </c>
      <c r="LY121" s="197" t="str">
        <f>IF(AND((RIGHT($LY$3,2)-'[1]Miter Profiles'!$AC$338-'[1]Outside Edges'!$B120)&gt;=5,'[1]Outside Edges'!$Q120="Yes"),"Yes","No")</f>
        <v>Yes</v>
      </c>
      <c r="LZ121" s="197" t="str">
        <f>IF(AND((RIGHT($LZ$3,2)-'[1]Miter Profiles'!$AC$339-'[1]Outside Edges'!$B120)&gt;=5,'[1]Outside Edges'!$Q120="Yes"),"Yes","No")</f>
        <v>Yes</v>
      </c>
      <c r="MA121" s="197" t="str">
        <f>IF(AND((RIGHT($MA$3,2)-'[1]Miter Profiles'!$AC$340-'[1]Outside Edges'!$B120)&gt;=5,'[1]Outside Edges'!$Q120="Yes"),"Yes","No")</f>
        <v>Yes</v>
      </c>
      <c r="MB121" s="201" t="str">
        <f>IF(AND((RIGHT($MB$3,2)-'[1]Miter Profiles'!$AC$341-'[1]Outside Edges'!$B120)&gt;=5,'[1]Outside Edges'!$Q120="Yes"),"Yes","No")</f>
        <v>Yes</v>
      </c>
      <c r="MC121" s="201" t="str">
        <f>IF(AND((RIGHT($MC$3,2)-'[1]Miter Profiles'!$AC$342-'[1]Outside Edges'!$B120)&gt;=5,'[1]Outside Edges'!$Q120="Yes"),"Yes","No")</f>
        <v>Yes</v>
      </c>
      <c r="MD121" s="201" t="str">
        <f>IF(AND((RIGHT($MD$3,2)-'[1]Miter Profiles'!$AC$343-'[1]Outside Edges'!$B120)&gt;=5,'[1]Outside Edges'!$Q120="Yes"),"Yes","No")</f>
        <v>Yes</v>
      </c>
      <c r="ME121" s="197" t="str">
        <f>IF(AND((RIGHT($ME$3,2)-'[1]Miter Profiles'!$AC$344-'[1]Outside Edges'!$B120)&gt;=5,'[1]Outside Edges'!$Q120="Yes"),"Yes","No")</f>
        <v>Yes</v>
      </c>
      <c r="MF121" s="197" t="str">
        <f>IF(AND((RIGHT($MF$3,2)-'[1]Miter Profiles'!$AC$345-'[1]Outside Edges'!$B120)&gt;=5,'[1]Outside Edges'!$Q120="Yes"),"Yes","No")</f>
        <v>Yes</v>
      </c>
      <c r="MG121" s="197" t="str">
        <f>IF(AND((RIGHT($MG$3,2)-'[1]Miter Profiles'!$AC$346-'[1]Outside Edges'!$B120)&gt;=5,'[1]Outside Edges'!$Q120="Yes"),"Yes","No")</f>
        <v>Yes</v>
      </c>
      <c r="MH121" s="201" t="str">
        <f>IF(AND((RIGHT($MH$3,2)-'[1]Miter Profiles'!$AC$347-'[1]Outside Edges'!$B120)&gt;=5,'[1]Outside Edges'!$Q120="Yes"),"Yes","No")</f>
        <v>Yes</v>
      </c>
      <c r="MI121" s="201" t="str">
        <f>IF(AND((RIGHT($MI$3,2)-'[1]Miter Profiles'!$AC$348-'[1]Outside Edges'!$B120)&gt;=5,'[1]Outside Edges'!$Q120="Yes"),"Yes","No")</f>
        <v>Yes</v>
      </c>
      <c r="MJ121" s="201" t="str">
        <f>IF(AND((RIGHT($MJ$3,2)-'[1]Miter Profiles'!$AC$349-'[1]Outside Edges'!$B120)&gt;=5,'[1]Outside Edges'!$Q120="Yes"),"Yes","No")</f>
        <v>Yes</v>
      </c>
      <c r="MK121" s="197" t="str">
        <f>IF(AND((RIGHT($MK$3,2)-'[1]Miter Profiles'!$AC$350-'[1]Outside Edges'!$B120)&gt;=5,'[1]Outside Edges'!$Q120="Yes"),"Yes","No")</f>
        <v>Yes</v>
      </c>
      <c r="ML121" s="197" t="str">
        <f>IF(AND((RIGHT($ML$3,2)-'[1]Miter Profiles'!$AC$351-'[1]Outside Edges'!$B120)&gt;=5,'[1]Outside Edges'!$Q120="Yes"),"Yes","No")</f>
        <v>Yes</v>
      </c>
      <c r="MM121" s="197" t="str">
        <f>IF(AND((RIGHT($MM$3,2)-'[1]Miter Profiles'!$AC$352-'[1]Outside Edges'!$B120)&gt;=5,'[1]Outside Edges'!$Q120="Yes"),"Yes","No")</f>
        <v>Yes</v>
      </c>
      <c r="MN121" s="201" t="str">
        <f>IF(AND((RIGHT($MK$3,2)-'[1]Miter Profiles'!$AC$353-'[1]Outside Edges'!$B120)&gt;=5,'[1]Outside Edges'!$Q120="Yes"),"Yes","No")</f>
        <v>Yes</v>
      </c>
      <c r="MO121" s="201" t="str">
        <f>IF(AND((RIGHT($ML$3,2)-'[1]Miter Profiles'!$AC$354-'[1]Outside Edges'!$B120)&gt;=5,'[1]Outside Edges'!$Q120="Yes"),"Yes","No")</f>
        <v>Yes</v>
      </c>
      <c r="MP121" s="201" t="str">
        <f>IF(AND((RIGHT($MM$3,2)-'[1]Miter Profiles'!$AC$355-'[1]Outside Edges'!$B120)&gt;=5,'[1]Outside Edges'!$Q120="Yes"),"Yes","No")</f>
        <v>Yes</v>
      </c>
      <c r="MQ121" s="197" t="str">
        <f>IF(AND((RIGHT($MK$3,2)-'[1]Miter Profiles'!$AC$356-'[1]Outside Edges'!$B120)&gt;=5,'[1]Outside Edges'!$Q120="Yes"),"Yes","No")</f>
        <v>No</v>
      </c>
      <c r="MR121" s="197" t="str">
        <f>IF(AND((RIGHT($ML$3,2)-'[1]Miter Profiles'!$AC$357-'[1]Outside Edges'!$B120)&gt;=5,'[1]Outside Edges'!$Q120="Yes"),"Yes","No")</f>
        <v>Yes</v>
      </c>
      <c r="MS121" s="197" t="str">
        <f>IF(AND((RIGHT($MM$3,2)-'[1]Miter Profiles'!$AC$358-'[1]Outside Edges'!$B120)&gt;=5,'[1]Outside Edges'!$Q120="Yes"),"Yes","No")</f>
        <v>Yes</v>
      </c>
      <c r="MT121" s="201" t="str">
        <f>IF(AND((RIGHT($MK$3,2)-'[1]Miter Profiles'!$AC$359-'[1]Outside Edges'!$B120)&gt;=5,'[1]Outside Edges'!$Q120="Yes"),"Yes","No")</f>
        <v>No</v>
      </c>
      <c r="MU121" s="201" t="str">
        <f>IF(AND((RIGHT($ML$3,2)-'[1]Miter Profiles'!$AC$360-'[1]Outside Edges'!$B120)&gt;=5,'[1]Outside Edges'!$Q120="Yes"),"Yes","No")</f>
        <v>Yes</v>
      </c>
      <c r="MV121" s="201" t="str">
        <f>IF(AND((RIGHT($MM$3,2)-'[1]Miter Profiles'!$AC$361-'[1]Outside Edges'!$B120)&gt;=5,'[1]Outside Edges'!$Q120="Yes"),"Yes","No")</f>
        <v>Yes</v>
      </c>
    </row>
    <row r="122" spans="1:360" ht="15.75" customHeight="1" thickBot="1" x14ac:dyDescent="0.25">
      <c r="A122" s="371" t="str">
        <f>IF('[1]Outside Edges'!$A121&lt;&gt;"",'[1]Outside Edges'!$A121,"")</f>
        <v>D119</v>
      </c>
      <c r="B122" s="7" t="str">
        <f>IF(AND((RIGHT($B$3,2)-'[1]Miter Profiles'!$AC$3-'[1]Outside Edges'!$B121)&gt;=5,'[1]Outside Edges'!$Q121="Yes"),"Yes","No")</f>
        <v>No</v>
      </c>
      <c r="C122" s="7" t="str">
        <f>IF(AND((RIGHT($C$3,2)-'[1]Miter Profiles'!$AC$4-'[1]Outside Edges'!$B121)&gt;=5,'[1]Outside Edges'!$Q121="Yes"),"Yes","No")</f>
        <v>No</v>
      </c>
      <c r="D122" s="63" t="str">
        <f>IF(AND((RIGHT($D$3,2)-'[1]Miter Profiles'!$AC$5-'[1]Outside Edges'!$B121)&gt;=5,'[1]Outside Edges'!$Q121="Yes"),"Yes","No")</f>
        <v>No</v>
      </c>
      <c r="E122" s="64" t="str">
        <f>IF(AND((RIGHT($E$3,2)-'[1]Miter Profiles'!$AC$6-'[1]Outside Edges'!$B121)&gt;=5,'[1]Outside Edges'!$Q121="Yes"),"Yes","No")</f>
        <v>No</v>
      </c>
      <c r="F122" s="8" t="str">
        <f>IF(AND((RIGHT($F$3,2)-'[1]Miter Profiles'!$AC$7-'[1]Outside Edges'!$B121)&gt;=5,'[1]Outside Edges'!$Q121="Yes"),"Yes","No")</f>
        <v>No</v>
      </c>
      <c r="G122" s="65" t="str">
        <f>IF(AND((RIGHT($G$3,2)-'[1]Miter Profiles'!$AC$8-'[1]Outside Edges'!$B121)&gt;=5,'[1]Outside Edges'!$Q121="Yes"),"Yes","No")</f>
        <v>No</v>
      </c>
      <c r="H122" s="7" t="str">
        <f>IF(AND((RIGHT($H$3,2)-'[1]Miter Profiles'!$AC$9-'[1]Outside Edges'!$B121)&gt;=5,'[1]Outside Edges'!$Q121="Yes"),"Yes","No")</f>
        <v>No</v>
      </c>
      <c r="I122" s="7" t="str">
        <f>IF(AND((RIGHT($I$3,2)-'[1]Miter Profiles'!$AC$10-'[1]Outside Edges'!$B121)&gt;=5,'[1]Outside Edges'!$Q121="Yes"),"Yes","No")</f>
        <v>No</v>
      </c>
      <c r="J122" s="63" t="str">
        <f>IF(AND((RIGHT($J$3,2)-'[1]Miter Profiles'!$AC$11-'[1]Outside Edges'!$B121)&gt;=5,'[1]Outside Edges'!$Q121="Yes"),"Yes","No")</f>
        <v>No</v>
      </c>
      <c r="K122" s="64" t="str">
        <f>IF(AND((RIGHT($K$3,2)-'[1]Miter Profiles'!$AC$12-'[1]Outside Edges'!$B121)&gt;=5,'[1]Outside Edges'!$Q121="Yes"),"Yes","No")</f>
        <v>No</v>
      </c>
      <c r="L122" s="8" t="str">
        <f>IF(AND((RIGHT($L$3,2)-'[1]Miter Profiles'!$AC$13-'[1]Outside Edges'!$B121)&gt;=5,'[1]Outside Edges'!$Q121="Yes"),"Yes","No")</f>
        <v>No</v>
      </c>
      <c r="M122" s="65" t="str">
        <f>IF(AND((RIGHT($M$3,2)-'[1]Miter Profiles'!$AC$14-'[1]Outside Edges'!$B121)&gt;=5,'[1]Outside Edges'!$Q121="Yes"),"Yes","No")</f>
        <v>No</v>
      </c>
      <c r="N122" s="7" t="str">
        <f>IF(AND((RIGHT($N$3,2)-'[1]Miter Profiles'!$AC$15-'[1]Outside Edges'!$B121)&gt;=4,'[1]Outside Edges'!$Q121="Yes"),"Yes","No")</f>
        <v>No</v>
      </c>
      <c r="O122" s="7" t="str">
        <f>IF(AND((RIGHT($O$3,2)-'[1]Miter Profiles'!$AC$16-'[1]Outside Edges'!$B121)&gt;=5,'[1]Outside Edges'!$Q121="Yes"),"Yes","No")</f>
        <v>No</v>
      </c>
      <c r="P122" s="63" t="str">
        <f>IF(AND((RIGHT($P$3,2)-'[1]Miter Profiles'!$AC$17-'[1]Outside Edges'!$B121)&gt;=5,'[1]Outside Edges'!$Q121="Yes"),"Yes","No")</f>
        <v>No</v>
      </c>
      <c r="Q122" s="64" t="str">
        <f>IF(AND((RIGHT($Q$3,2)-'[1]Miter Profiles'!$AC$18-'[1]Outside Edges'!$B121)&gt;=5,'[1]Outside Edges'!$Q121="Yes"),"Yes","No")</f>
        <v>No</v>
      </c>
      <c r="R122" s="8" t="str">
        <f>IF(AND((RIGHT($R$3,2)-'[1]Miter Profiles'!$AC$19-'[1]Outside Edges'!$B121)&gt;=5,'[1]Outside Edges'!$Q121="Yes"),"Yes","No")</f>
        <v>No</v>
      </c>
      <c r="S122" s="65" t="str">
        <f>IF(AND((RIGHT($S$3,2)-'[1]Miter Profiles'!$AC$20-'[1]Outside Edges'!$B121)&gt;=5,'[1]Outside Edges'!$Q121="Yes"),"Yes","No")</f>
        <v>No</v>
      </c>
      <c r="T122" s="7" t="str">
        <f>IF(AND((RIGHT($T$3,2)-'[1]Miter Profiles'!$AC$21-'[1]Outside Edges'!$B121)&gt;=5,'[1]Outside Edges'!$Q121="Yes"),"Yes","No")</f>
        <v>No</v>
      </c>
      <c r="U122" s="7" t="str">
        <f>IF(AND((RIGHT($U$3,2)-'[1]Miter Profiles'!$AC$22-'[1]Outside Edges'!$B121)&gt;=5,'[1]Outside Edges'!$Q121="Yes"),"Yes","No")</f>
        <v>No</v>
      </c>
      <c r="V122" s="63" t="str">
        <f>IF(AND((RIGHT($V$3,2)-'[1]Miter Profiles'!$AC$23-'[1]Outside Edges'!$B121)&gt;=5,'[1]Outside Edges'!$Q121="Yes"),"Yes","No")</f>
        <v>No</v>
      </c>
      <c r="W122" s="64" t="str">
        <f>IF(AND((RIGHT($W$3,2)-'[1]Miter Profiles'!$AC$24-'[1]Outside Edges'!$B121)&gt;=5,'[1]Outside Edges'!$Q121="Yes"),"Yes","No")</f>
        <v>No</v>
      </c>
      <c r="X122" s="8" t="str">
        <f>IF(AND((RIGHT($X$3,2)-'[1]Miter Profiles'!$AC$25-'[1]Outside Edges'!$B121)&gt;=5,'[1]Outside Edges'!$Q121="Yes"),"Yes","No")</f>
        <v>No</v>
      </c>
      <c r="Y122" s="65" t="str">
        <f>IF(AND((RIGHT($Y$3,2)-'[1]Miter Profiles'!$AC$26-'[1]Outside Edges'!$B121)&gt;=5,'[1]Outside Edges'!$Q121="Yes"),"Yes","No")</f>
        <v>No</v>
      </c>
      <c r="Z122" s="7" t="str">
        <f>IF(AND((RIGHT($Z$3,2)-'[1]Miter Profiles'!$AC$27-'[1]Outside Edges'!$B121)&gt;=5,'[1]Outside Edges'!$Q121="Yes"),"Yes","No")</f>
        <v>No</v>
      </c>
      <c r="AA122" s="7" t="str">
        <f>IF(AND((RIGHT($AA$3,2)-'[1]Miter Profiles'!$AC$28-'[1]Outside Edges'!$B121)&gt;=5,'[1]Outside Edges'!$Q121="Yes"),"Yes","No")</f>
        <v>No</v>
      </c>
      <c r="AB122" s="63" t="str">
        <f>IF(AND((RIGHT($AB$3,2)-'[1]Miter Profiles'!$AC$29-'[1]Outside Edges'!$B121)&gt;=5,'[1]Outside Edges'!$Q121="Yes"),"Yes","No")</f>
        <v>No</v>
      </c>
      <c r="AC122" s="64" t="str">
        <f>IF(AND((RIGHT($AC$3,2)-'[1]Miter Profiles'!$AC$30-'[1]Outside Edges'!$B121)&gt;=5,'[1]Outside Edges'!$Q121="Yes"),"Yes","No")</f>
        <v>No</v>
      </c>
      <c r="AD122" s="8" t="str">
        <f>IF(AND((RIGHT($AD$3,2)-'[1]Miter Profiles'!$AC$31-'[1]Outside Edges'!$B121)&gt;=5,'[1]Outside Edges'!$Q121="Yes"),"Yes","No")</f>
        <v>No</v>
      </c>
      <c r="AE122" s="65" t="str">
        <f>IF(AND((RIGHT($AE$3,2)-'[1]Miter Profiles'!$AC$32-'[1]Outside Edges'!$B121)&gt;=5,'[1]Outside Edges'!$Q121="Yes"),"Yes","No")</f>
        <v>No</v>
      </c>
      <c r="AF122" s="7" t="str">
        <f>IF(AND((RIGHT($AF$3,2)-'[1]Miter Profiles'!$AC$33-'[1]Outside Edges'!$B121)&gt;=5,'[1]Outside Edges'!$Q121="Yes"),"Yes","No")</f>
        <v>No</v>
      </c>
      <c r="AG122" s="7" t="str">
        <f>IF(AND((RIGHT($AG$3,2)-'[1]Miter Profiles'!$AC$34-'[1]Outside Edges'!$B121)&gt;=5,'[1]Outside Edges'!$Q121="Yes"),"Yes","No")</f>
        <v>No</v>
      </c>
      <c r="AH122" s="63" t="str">
        <f>IF(AND((RIGHT($AH$3,2)-'[1]Miter Profiles'!$AC$35-'[1]Outside Edges'!$B121)&gt;=5,'[1]Outside Edges'!$Q121="Yes"),"Yes","No")</f>
        <v>No</v>
      </c>
      <c r="AI122" s="64" t="str">
        <f>IF(AND((RIGHT($AI$3,2)-'[1]Miter Profiles'!$AC$36-'[1]Outside Edges'!$B121)&gt;=5,'[1]Outside Edges'!$Q121="Yes"),"Yes","No")</f>
        <v>No</v>
      </c>
      <c r="AJ122" s="8" t="str">
        <f>IF(AND((RIGHT($AJ$3,2)-'[1]Miter Profiles'!$AC$37-'[1]Outside Edges'!$B121)&gt;=5,'[1]Outside Edges'!$Q121="Yes"),"Yes","No")</f>
        <v>No</v>
      </c>
      <c r="AK122" s="65" t="str">
        <f>IF(AND((RIGHT($AK$3,2)-'[1]Miter Profiles'!$AC$38-'[1]Outside Edges'!$B121)&gt;=5,'[1]Outside Edges'!$Q121="Yes"),"Yes","No")</f>
        <v>No</v>
      </c>
      <c r="AL122" s="7" t="str">
        <f>IF(AND((RIGHT($AL$3,2)-'[1]Miter Profiles'!$AC$39-'[1]Outside Edges'!$B121)&gt;=5,'[1]Outside Edges'!$Q121="Yes"),"Yes","No")</f>
        <v>No</v>
      </c>
      <c r="AM122" s="7" t="str">
        <f>IF(AND((RIGHT($AM$3,2)-'[1]Miter Profiles'!$AC$40-'[1]Outside Edges'!$B121)&gt;=5,'[1]Outside Edges'!$Q121="Yes"),"Yes","No")</f>
        <v>No</v>
      </c>
      <c r="AN122" s="63" t="str">
        <f>IF(AND((RIGHT($AN$3,2)-'[1]Miter Profiles'!$AC$41-'[1]Outside Edges'!$B121)&gt;=5,'[1]Outside Edges'!$Q121="Yes"),"Yes","No")</f>
        <v>No</v>
      </c>
      <c r="AO122" s="64" t="str">
        <f>IF(AND((RIGHT($AO$3,2)-'[1]Miter Profiles'!$AC$42-'[1]Outside Edges'!$B121)&gt;=5,'[1]Outside Edges'!$Q121="Yes"),"Yes","No")</f>
        <v>No</v>
      </c>
      <c r="AP122" s="8" t="str">
        <f>IF(AND((RIGHT($AP$3,2)-'[1]Miter Profiles'!$AC$43-'[1]Outside Edges'!$B121)&gt;=5,'[1]Outside Edges'!$Q121="Yes"),"Yes","No")</f>
        <v>No</v>
      </c>
      <c r="AQ122" s="65" t="str">
        <f>IF(AND((RIGHT($AQ$3,2)-'[1]Miter Profiles'!$AC$44-'[1]Outside Edges'!$B121)&gt;=5,'[1]Outside Edges'!$Q121="Yes"),"Yes","No")</f>
        <v>No</v>
      </c>
      <c r="AR122" s="7" t="str">
        <f>IF(AND((RIGHT($AR$3,2)-'[1]Miter Profiles'!$AC$45-'[1]Outside Edges'!$B121)&gt;=5,'[1]Outside Edges'!$Q121="Yes"),"Yes","No")</f>
        <v>No</v>
      </c>
      <c r="AS122" s="7" t="str">
        <f>IF(AND((RIGHT($AS$3,2)-'[1]Miter Profiles'!$AC$46-'[1]Outside Edges'!$B121)&gt;=5,'[1]Outside Edges'!$Q121="Yes"),"Yes","No")</f>
        <v>No</v>
      </c>
      <c r="AT122" s="63" t="str">
        <f>IF(AND((RIGHT($AT$3,2)-'[1]Miter Profiles'!$AC$47-'[1]Outside Edges'!$B121)&gt;=5,'[1]Outside Edges'!$Q121="Yes"),"Yes","No")</f>
        <v>No</v>
      </c>
      <c r="AU122" s="64" t="str">
        <f>IF(AND((RIGHT($AU$3,2)-'[1]Miter Profiles'!$AC$48-'[1]Outside Edges'!$B121)&gt;=5,'[1]Outside Edges'!$Q121="Yes"),"Yes","No")</f>
        <v>No</v>
      </c>
      <c r="AV122" s="8" t="str">
        <f>IF(AND((RIGHT($AV$3,2)-'[1]Miter Profiles'!$AC$49-'[1]Outside Edges'!$B121)&gt;=5,'[1]Outside Edges'!$Q121="Yes"),"Yes","No")</f>
        <v>No</v>
      </c>
      <c r="AW122" s="65" t="str">
        <f>IF(AND((RIGHT($AW$3,2)-'[1]Miter Profiles'!$AC$50-'[1]Outside Edges'!$B121)&gt;=5,'[1]Outside Edges'!$Q121="Yes"),"Yes","No")</f>
        <v>No</v>
      </c>
      <c r="AX122" s="7" t="str">
        <f>IF(AND((RIGHT($AX$3,2)-'[1]Miter Profiles'!$AC$51-'[1]Outside Edges'!$B121)&gt;=5,'[1]Outside Edges'!$Q121="Yes"),"Yes","No")</f>
        <v>No</v>
      </c>
      <c r="AY122" s="7" t="str">
        <f>IF(AND((RIGHT($AY$3,2)-'[1]Miter Profiles'!$AC$52-'[1]Outside Edges'!$B121)&gt;=5,'[1]Outside Edges'!$Q121="Yes"),"Yes","No")</f>
        <v>No</v>
      </c>
      <c r="AZ122" s="63" t="str">
        <f>IF(AND((RIGHT($AZ$3,2)-'[1]Miter Profiles'!$AC$53-'[1]Outside Edges'!$B121)&gt;=5,'[1]Outside Edges'!$Q121="Yes"),"Yes","No")</f>
        <v>No</v>
      </c>
      <c r="BA122" s="64" t="str">
        <f>IF(AND((RIGHT($BA$3,2)-'[1]Miter Profiles'!$AC$54-'[1]Outside Edges'!$B121)&gt;=5,'[1]Outside Edges'!$Q121="Yes"),"Yes","No")</f>
        <v>No</v>
      </c>
      <c r="BB122" s="8" t="str">
        <f>IF(AND((RIGHT($BB$3,2)-'[1]Miter Profiles'!$AC$55-'[1]Outside Edges'!$B121)&gt;=5,'[1]Outside Edges'!$Q121="Yes"),"Yes","No")</f>
        <v>No</v>
      </c>
      <c r="BC122" s="65" t="str">
        <f>IF(AND((RIGHT($BC$3,2)-'[1]Miter Profiles'!$AC$56-'[1]Outside Edges'!$B121)&gt;=5,'[1]Outside Edges'!$Q121="Yes"),"Yes","No")</f>
        <v>No</v>
      </c>
      <c r="BD122" s="7" t="str">
        <f>IF(AND((RIGHT($BD$3,2)-'[1]Miter Profiles'!$AC$57-'[1]Outside Edges'!$B121)&gt;=5,'[1]Outside Edges'!$Q121="Yes"),"Yes","No")</f>
        <v>No</v>
      </c>
      <c r="BE122" s="7" t="str">
        <f>IF(AND((RIGHT($BE$3,2)-'[1]Miter Profiles'!$AC$58-'[1]Outside Edges'!$B121)&gt;=5,'[1]Outside Edges'!$Q121="Yes"),"Yes","No")</f>
        <v>No</v>
      </c>
      <c r="BF122" s="63" t="str">
        <f>IF(AND((RIGHT($BF$3,2)-'[1]Miter Profiles'!$AC$59-'[1]Outside Edges'!$B121)&gt;=5,'[1]Outside Edges'!$Q121="Yes"),"Yes","No")</f>
        <v>No</v>
      </c>
      <c r="BG122" s="64" t="str">
        <f>IF(AND((RIGHT($BG$3,2)-'[1]Miter Profiles'!$AC$60-'[1]Outside Edges'!$B121)&gt;=5,'[1]Outside Edges'!$Q121="Yes"),"Yes","No")</f>
        <v>No</v>
      </c>
      <c r="BH122" s="8" t="str">
        <f>IF(AND((RIGHT($BH$3,2)-'[1]Miter Profiles'!$AC$61-'[1]Outside Edges'!$B121)&gt;=5,'[1]Outside Edges'!$Q121="Yes"),"Yes","No")</f>
        <v>No</v>
      </c>
      <c r="BI122" s="65" t="str">
        <f>IF(AND((RIGHT($BI$3,2)-'[1]Miter Profiles'!$AC$62-'[1]Outside Edges'!$B121)&gt;=5,'[1]Outside Edges'!$Q121="Yes"),"Yes","No")</f>
        <v>No</v>
      </c>
      <c r="BJ122" s="7" t="str">
        <f>IF(AND((RIGHT($BJ$3,2)-'[1]Miter Profiles'!$AC$63-'[1]Outside Edges'!$B121)&gt;=5,'[1]Outside Edges'!$Q121="Yes"),"Yes","No")</f>
        <v>No</v>
      </c>
      <c r="BK122" s="7" t="str">
        <f>IF(AND((RIGHT($BK$3,2)-'[1]Miter Profiles'!$AC$64-'[1]Outside Edges'!$B121)&gt;=5,'[1]Outside Edges'!$Q121="Yes"),"Yes","No")</f>
        <v>No</v>
      </c>
      <c r="BL122" s="63" t="str">
        <f>IF(AND((RIGHT($BL$3,2)-'[1]Miter Profiles'!$AC$65-'[1]Outside Edges'!$B121)&gt;=5,'[1]Outside Edges'!$Q121="Yes"),"Yes","No")</f>
        <v>No</v>
      </c>
      <c r="BM122" s="64" t="str">
        <f>IF(AND((RIGHT($BM$3,2)-'[1]Miter Profiles'!$AC$66-'[1]Outside Edges'!$B121)&gt;=5,'[1]Outside Edges'!$Q121="Yes"),"Yes","No")</f>
        <v>No</v>
      </c>
      <c r="BN122" s="8" t="str">
        <f>IF(AND((RIGHT($BN$3,2)-'[1]Miter Profiles'!$AC$67-'[1]Outside Edges'!$B121)&gt;=5,'[1]Outside Edges'!$Q121="Yes"),"Yes","No")</f>
        <v>No</v>
      </c>
      <c r="BO122" s="65" t="str">
        <f>IF(AND((RIGHT($BO$3,2)-'[1]Miter Profiles'!$AC$68-'[1]Outside Edges'!$B121)&gt;=5,'[1]Outside Edges'!$Q121="Yes"),"Yes","No")</f>
        <v>No</v>
      </c>
      <c r="BP122" s="7" t="str">
        <f>IF(AND((RIGHT($BP$3,2)-'[1]Miter Profiles'!$AC$69-'[1]Outside Edges'!$B121)&gt;=5,'[1]Outside Edges'!$Q121="Yes"),"Yes","No")</f>
        <v>No</v>
      </c>
      <c r="BQ122" s="7" t="str">
        <f>IF(AND((RIGHT($BQ$3,2)-'[1]Miter Profiles'!$AC$70-'[1]Outside Edges'!$B121)&gt;=5,'[1]Outside Edges'!$Q121="Yes"),"Yes","No")</f>
        <v>No</v>
      </c>
      <c r="BR122" s="63" t="str">
        <f>IF(AND((RIGHT($BR$3,2)-'[1]Miter Profiles'!$AC$71-'[1]Outside Edges'!$B121)&gt;=5,'[1]Outside Edges'!$Q121="Yes"),"Yes","No")</f>
        <v>No</v>
      </c>
      <c r="BS122" s="64" t="str">
        <f>IF(AND((RIGHT($BS$3,2)-'[1]Miter Profiles'!$AC$72-'[1]Outside Edges'!$B121)&gt;=5,'[1]Outside Edges'!$Q121="Yes"),"Yes","No")</f>
        <v>No</v>
      </c>
      <c r="BT122" s="8" t="str">
        <f>IF(AND((RIGHT($BT$3,2)-'[1]Miter Profiles'!$AC$73-'[1]Outside Edges'!$B121)&gt;=5,'[1]Outside Edges'!$Q121="Yes"),"Yes","No")</f>
        <v>No</v>
      </c>
      <c r="BU122" s="65" t="str">
        <f>IF(AND((RIGHT($BU$3,2)-'[1]Miter Profiles'!$AC$74-'[1]Outside Edges'!$B121)&gt;=5,'[1]Outside Edges'!$Q121="Yes"),"Yes","No")</f>
        <v>No</v>
      </c>
      <c r="BV122" s="7" t="str">
        <f>IF(AND((RIGHT($BV$3,2)-'[1]Miter Profiles'!$AC$75-'[1]Outside Edges'!$B121)&gt;=5,'[1]Outside Edges'!$Q121="Yes"),"Yes","No")</f>
        <v>No</v>
      </c>
      <c r="BW122" s="7" t="str">
        <f>IF(AND((RIGHT($BW$3,2)-'[1]Miter Profiles'!$AC$76-'[1]Outside Edges'!$B121)&gt;=5,'[1]Outside Edges'!$Q121="Yes"),"Yes","No")</f>
        <v>No</v>
      </c>
      <c r="BX122" s="63" t="str">
        <f>IF(AND((RIGHT($BX$3,2)-'[1]Miter Profiles'!$AC$77-'[1]Outside Edges'!$B121)&gt;=5,'[1]Outside Edges'!$Q121="Yes"),"Yes","No")</f>
        <v>No</v>
      </c>
      <c r="BY122" s="64" t="str">
        <f>IF(AND((RIGHT($BY$3,2)-'[1]Miter Profiles'!$AC$78-'[1]Outside Edges'!$B121)&gt;=5,'[1]Outside Edges'!$Q121="Yes"),"Yes","No")</f>
        <v>No</v>
      </c>
      <c r="BZ122" s="8" t="str">
        <f>IF(AND((RIGHT($BZ$3,2)-'[1]Miter Profiles'!$AC$79-'[1]Outside Edges'!$B121)&gt;=5,'[1]Outside Edges'!$Q121="Yes"),"Yes","No")</f>
        <v>No</v>
      </c>
      <c r="CA122" s="65" t="str">
        <f>IF(AND((RIGHT($CA$3,2)-'[1]Miter Profiles'!$AC$80-'[1]Outside Edges'!$B121)&gt;=5,'[1]Outside Edges'!$Q121="Yes"),"Yes","No")</f>
        <v>No</v>
      </c>
      <c r="CB122" s="7" t="str">
        <f>IF(AND((RIGHT($CB$3,2)-'[1]Miter Profiles'!$AC$81-'[1]Outside Edges'!$B121)&gt;=5,'[1]Outside Edges'!$Q121="Yes"),"Yes","No")</f>
        <v>No</v>
      </c>
      <c r="CC122" s="7" t="str">
        <f>IF(AND((RIGHT($CC$3,2)-'[1]Miter Profiles'!$AC$82-'[1]Outside Edges'!$B121)&gt;=5,'[1]Outside Edges'!$Q121="Yes"),"Yes","No")</f>
        <v>No</v>
      </c>
      <c r="CD122" s="63" t="str">
        <f>IF(AND((RIGHT($CD$3,2)-'[1]Miter Profiles'!$AC$83-'[1]Outside Edges'!$B121)&gt;=5,'[1]Outside Edges'!$Q121="Yes"),"Yes","No")</f>
        <v>No</v>
      </c>
      <c r="CE122" s="64" t="str">
        <f>IF(AND((RIGHT($CE$3,2)-'[1]Miter Profiles'!$AC$84-'[1]Outside Edges'!$B121)&gt;=5,'[1]Outside Edges'!$Q121="Yes"),"Yes","No")</f>
        <v>No</v>
      </c>
      <c r="CF122" s="8" t="str">
        <f>IF(AND((RIGHT($CF$3,2)-'[1]Miter Profiles'!$AC$85-'[1]Outside Edges'!$B121)&gt;=5,'[1]Outside Edges'!$Q121="Yes"),"Yes","No")</f>
        <v>No</v>
      </c>
      <c r="CG122" s="65" t="str">
        <f>IF(AND((RIGHT($CG$3,2)-'[1]Miter Profiles'!$AC$86-'[1]Outside Edges'!$B121)&gt;=5,'[1]Outside Edges'!$Q121="Yes"),"Yes","No")</f>
        <v>No</v>
      </c>
      <c r="CH122" s="7" t="str">
        <f>IF(AND((RIGHT($CH$3,2)-'[1]Miter Profiles'!$AC$87-'[1]Outside Edges'!$B121)&gt;=5,'[1]Outside Edges'!$Q121="Yes"),"Yes","No")</f>
        <v>No</v>
      </c>
      <c r="CI122" s="7" t="str">
        <f>IF(AND((RIGHT($CI$3,2)-'[1]Miter Profiles'!$AC$88-'[1]Outside Edges'!$B121)&gt;=5,'[1]Outside Edges'!$Q121="Yes"),"Yes","No")</f>
        <v>No</v>
      </c>
      <c r="CJ122" s="63" t="str">
        <f>IF(AND((RIGHT($CJ$3,2)-'[1]Miter Profiles'!$AC$89-'[1]Outside Edges'!$B121)&gt;=5,'[1]Outside Edges'!$Q121="Yes"),"Yes","No")</f>
        <v>No</v>
      </c>
      <c r="CK122" s="64" t="str">
        <f>IF(AND((RIGHT($CK$3,2)-'[1]Miter Profiles'!$AC$90-'[1]Outside Edges'!$B121)&gt;=5,'[1]Outside Edges'!$Q121="Yes"),"Yes","No")</f>
        <v>No</v>
      </c>
      <c r="CL122" s="8" t="str">
        <f>IF(AND((RIGHT($CL$3,2)-'[1]Miter Profiles'!$AC$91-'[1]Outside Edges'!$B121)&gt;=5,'[1]Outside Edges'!$Q121="Yes"),"Yes","No")</f>
        <v>No</v>
      </c>
      <c r="CM122" s="65" t="str">
        <f>IF(AND((RIGHT($CM$3,2)-'[1]Miter Profiles'!$AC$92-'[1]Outside Edges'!$B121)&gt;=5,'[1]Outside Edges'!$Q121="Yes"),"Yes","No")</f>
        <v>No</v>
      </c>
      <c r="CN122" s="7" t="str">
        <f>IF(AND((RIGHT(CN$3,2)-'[1]Miter Profiles'!$AC$93-'[1]Outside Edges'!$B121)&gt;=5,'[1]Outside Edges'!$Q121="Yes"),"Yes","No")</f>
        <v>No</v>
      </c>
      <c r="CO122" s="7" t="str">
        <f>IF(AND((RIGHT(CO$3,2)-'[1]Miter Profiles'!$AC$94-'[1]Outside Edges'!$B121)&gt;=5,'[1]Outside Edges'!$Q121="Yes"),"Yes","No")</f>
        <v>No</v>
      </c>
      <c r="CP122" s="63" t="str">
        <f>IF(AND((RIGHT(CP$3,2)-'[1]Miter Profiles'!$AC$95-'[1]Outside Edges'!$B121)&gt;=5,'[1]Outside Edges'!$Q121="Yes"),"Yes","No")</f>
        <v>No</v>
      </c>
      <c r="CQ122" s="64" t="str">
        <f>IF(AND((RIGHT(CQ$3,2)-'[1]Miter Profiles'!$AC$96-'[1]Outside Edges'!$B121)&gt;=5,'[1]Outside Edges'!$Q121="Yes"),"Yes","No")</f>
        <v>No</v>
      </c>
      <c r="CR122" s="8" t="str">
        <f>IF(AND((RIGHT(CR$3,2)-'[1]Miter Profiles'!$AC$97-'[1]Outside Edges'!$B121)&gt;=5,'[1]Outside Edges'!$Q121="Yes"),"Yes","No")</f>
        <v>No</v>
      </c>
      <c r="CS122" s="65" t="str">
        <f>IF(AND((RIGHT(CS$3,2)-'[1]Miter Profiles'!$AC$98-'[1]Outside Edges'!$B121)&gt;=5,'[1]Outside Edges'!$Q121="Yes"),"Yes","No")</f>
        <v>No</v>
      </c>
      <c r="CT122" s="7" t="str">
        <f>IF(AND((RIGHT($CT$3,2)-'[1]Miter Profiles'!$AC$99-'[1]Outside Edges'!$B121)&gt;=5,'[1]Outside Edges'!$Q121="Yes"),"Yes","No")</f>
        <v>No</v>
      </c>
      <c r="CU122" s="7" t="str">
        <f>IF(AND((RIGHT($CU$3,2)-'[1]Miter Profiles'!$AC$100-'[1]Outside Edges'!$B121)&gt;=5,'[1]Outside Edges'!$Q121="Yes"),"Yes","No")</f>
        <v>No</v>
      </c>
      <c r="CV122" s="63" t="str">
        <f>IF(AND((RIGHT($CV$3,2)-'[1]Miter Profiles'!$AC$101-'[1]Outside Edges'!$B121)&gt;=5,'[1]Outside Edges'!$Q121="Yes"),"Yes","No")</f>
        <v>No</v>
      </c>
      <c r="CW122" s="64" t="str">
        <f>IF(AND((RIGHT($CW$3,2)-'[1]Miter Profiles'!$AC$102-'[1]Outside Edges'!$B121)&gt;=5,'[1]Outside Edges'!$Q121="Yes"),"Yes","No")</f>
        <v>No</v>
      </c>
      <c r="CX122" s="8" t="str">
        <f>IF(AND((RIGHT($CX$3,2)-'[1]Miter Profiles'!$AC$103-'[1]Outside Edges'!$B121)&gt;=5,'[1]Outside Edges'!$Q121="Yes"),"Yes","No")</f>
        <v>No</v>
      </c>
      <c r="CY122" s="65" t="str">
        <f>IF(AND((RIGHT($CY$3,2)-'[1]Miter Profiles'!$AC$104-'[1]Outside Edges'!$B121)&gt;=5,'[1]Outside Edges'!$Q121="Yes"),"Yes","No")</f>
        <v>No</v>
      </c>
      <c r="CZ122" s="7" t="str">
        <f>IF(AND((RIGHT($CZ$3,2)-'[1]Miter Profiles'!$AC$105-'[1]Outside Edges'!$B121)&gt;=5,'[1]Outside Edges'!$Q121="Yes"),"Yes","No")</f>
        <v>No</v>
      </c>
      <c r="DA122" s="7" t="str">
        <f>IF(AND((RIGHT($DA$3,2)-'[1]Miter Profiles'!$AC$106-'[1]Outside Edges'!$B121)&gt;=5,'[1]Outside Edges'!$Q121="Yes"),"Yes","No")</f>
        <v>No</v>
      </c>
      <c r="DB122" s="63" t="str">
        <f>IF(AND((RIGHT($DB$3,2)-'[1]Miter Profiles'!$AC$107-'[1]Outside Edges'!$B121)&gt;=5,'[1]Outside Edges'!$Q121="Yes"),"Yes","No")</f>
        <v>No</v>
      </c>
      <c r="DC122" s="64" t="str">
        <f>IF(AND((RIGHT($DC$3,2)-'[1]Miter Profiles'!$AC$108-'[1]Outside Edges'!$B121)&gt;=5,'[1]Outside Edges'!$Q121="Yes"),"Yes","No")</f>
        <v>No</v>
      </c>
      <c r="DD122" s="8" t="str">
        <f>IF(AND((RIGHT($DD$3,2)-'[1]Miter Profiles'!$AC$109-'[1]Outside Edges'!$B121)&gt;=5,'[1]Outside Edges'!$Q121="Yes"),"Yes","No")</f>
        <v>No</v>
      </c>
      <c r="DE122" s="65" t="str">
        <f>IF(AND((RIGHT($DE$3,2)-'[1]Miter Profiles'!$AC$110-'[1]Outside Edges'!$B121)&gt;=5,'[1]Outside Edges'!$Q121="Yes"),"Yes","No")</f>
        <v>No</v>
      </c>
      <c r="DF122" s="7" t="str">
        <f>IF(AND((RIGHT($DF$3,2)-'[1]Miter Profiles'!$AC$111-'[1]Outside Edges'!$B121)&gt;=5,'[1]Outside Edges'!$Q121="Yes"),"Yes","No")</f>
        <v>No</v>
      </c>
      <c r="DG122" s="7" t="str">
        <f>IF(AND((RIGHT($DG$3,2)-'[1]Miter Profiles'!$AC$112-'[1]Outside Edges'!$B121)&gt;=5,'[1]Outside Edges'!$Q121="Yes"),"Yes","No")</f>
        <v>No</v>
      </c>
      <c r="DH122" s="63" t="str">
        <f>IF(AND((RIGHT($DH$3,2)-'[1]Miter Profiles'!$AC$113-'[1]Outside Edges'!$B121)&gt;=5,'[1]Outside Edges'!$Q121="Yes"),"Yes","No")</f>
        <v>No</v>
      </c>
      <c r="DI122" s="64" t="str">
        <f>IF(AND((RIGHT($DI$3,2)-'[1]Miter Profiles'!$AC$114-'[1]Outside Edges'!$B121)&gt;=5,'[1]Outside Edges'!$Q121="Yes"),"Yes","No")</f>
        <v>No</v>
      </c>
      <c r="DJ122" s="8" t="str">
        <f>IF(AND((RIGHT($DJ$3,2)-'[1]Miter Profiles'!$AC$115-'[1]Outside Edges'!$B121)&gt;=5,'[1]Outside Edges'!$Q121="Yes"),"Yes","No")</f>
        <v>No</v>
      </c>
      <c r="DK122" s="65" t="str">
        <f>IF(AND((RIGHT($DK$3,2)-'[1]Miter Profiles'!$AC$116-'[1]Outside Edges'!$B121)&gt;=5,'[1]Outside Edges'!$Q121="Yes"),"Yes","No")</f>
        <v>No</v>
      </c>
      <c r="DL122" s="7" t="str">
        <f>IF(AND((RIGHT($DL$3,2)-'[1]Miter Profiles'!$AC$117-'[1]Outside Edges'!$B121)&gt;=5,'[1]Outside Edges'!$Q121="Yes"),"Yes","No")</f>
        <v>No</v>
      </c>
      <c r="DM122" s="7" t="str">
        <f>IF(AND((RIGHT($DM$3,2)-'[1]Miter Profiles'!$AC$118-'[1]Outside Edges'!$B121)&gt;=5,'[1]Outside Edges'!$Q121="Yes"),"Yes","No")</f>
        <v>No</v>
      </c>
      <c r="DN122" s="63" t="str">
        <f>IF(AND((RIGHT($DN$3,2)-'[1]Miter Profiles'!$AC$119-'[1]Outside Edges'!$B121)&gt;=5,'[1]Outside Edges'!$Q121="Yes"),"Yes","No")</f>
        <v>No</v>
      </c>
      <c r="DO122" s="64" t="str">
        <f>IF(AND((RIGHT($DO$3,2)-'[1]Miter Profiles'!$AC$120-'[1]Outside Edges'!$B121)&gt;=5,'[1]Outside Edges'!$Q121="Yes"),"Yes","No")</f>
        <v>No</v>
      </c>
      <c r="DP122" s="8" t="str">
        <f>IF(AND((RIGHT($DP$3,2)-'[1]Miter Profiles'!$AC$121-'[1]Outside Edges'!$B121)&gt;=5,'[1]Outside Edges'!$Q121="Yes"),"Yes","No")</f>
        <v>No</v>
      </c>
      <c r="DQ122" s="65" t="str">
        <f>IF(AND((RIGHT($DQ$3,2)-'[1]Miter Profiles'!$AC$122-'[1]Outside Edges'!$B121)&gt;=5,'[1]Outside Edges'!$Q121="Yes"),"Yes","No")</f>
        <v>No</v>
      </c>
      <c r="DR122" s="7" t="str">
        <f>IF(AND((RIGHT($DR$3,2)-'[1]Miter Profiles'!$AC$123-'[1]Outside Edges'!$B121)&gt;=5,'[1]Outside Edges'!$Q121="Yes"),"Yes","No")</f>
        <v>No</v>
      </c>
      <c r="DS122" s="7" t="str">
        <f>IF(AND((RIGHT($DS$3,2)-'[1]Miter Profiles'!$AC$124-'[1]Outside Edges'!$B121)&gt;=5,'[1]Outside Edges'!$Q121="Yes"),"Yes","No")</f>
        <v>No</v>
      </c>
      <c r="DT122" s="63" t="str">
        <f>IF(AND((RIGHT($DT$3,2)-'[1]Miter Profiles'!$AC$125-'[1]Outside Edges'!$B121)&gt;=5,'[1]Outside Edges'!$Q121="Yes"),"Yes","No")</f>
        <v>No</v>
      </c>
      <c r="DU122" s="64" t="str">
        <f>IF(AND((RIGHT($DU$3,2)-'[1]Miter Profiles'!$AC$126-'[1]Outside Edges'!$B121)&gt;=5,'[1]Outside Edges'!$Q121="Yes"),"Yes","No")</f>
        <v>No</v>
      </c>
      <c r="DV122" s="8" t="str">
        <f>IF(AND((RIGHT($DV$3,2)-'[1]Miter Profiles'!$AC$127-'[1]Outside Edges'!$B121)&gt;=5,'[1]Outside Edges'!$Q121="Yes"),"Yes","No")</f>
        <v>No</v>
      </c>
      <c r="DW122" s="65" t="str">
        <f>IF(AND((RIGHT($DW$3,2)-'[1]Miter Profiles'!$AC$128-'[1]Outside Edges'!$B121)&gt;=5,'[1]Outside Edges'!$Q121="Yes"),"Yes","No")</f>
        <v>No</v>
      </c>
      <c r="DX122" s="7" t="str">
        <f>IF(AND((RIGHT($DX$3,2)-'[1]Miter Profiles'!$AC$129-'[1]Outside Edges'!$B121)&gt;=5,'[1]Outside Edges'!$Q121="Yes"),"Yes","No")</f>
        <v>No</v>
      </c>
      <c r="DY122" s="7" t="str">
        <f>IF(AND((RIGHT($DY$3,2)-'[1]Miter Profiles'!$AC$130-'[1]Outside Edges'!$B121)&gt;=5,'[1]Outside Edges'!$Q121="Yes"),"Yes","No")</f>
        <v>No</v>
      </c>
      <c r="DZ122" s="63" t="str">
        <f>IF(AND((RIGHT($DZ$3,2)-'[1]Miter Profiles'!$AC$131-'[1]Outside Edges'!$B121)&gt;=5,'[1]Outside Edges'!$Q121="Yes"),"Yes","No")</f>
        <v>No</v>
      </c>
      <c r="EA122" s="68" t="str">
        <f>IF(AND((RIGHT($EA$3,2)-'[1]Miter Profiles'!$AC$132-'[1]Outside Edges'!$B121)&gt;=5,'[1]Outside Edges'!$Q121="Yes"),"Yes","No")</f>
        <v>No</v>
      </c>
      <c r="EB122" s="78" t="str">
        <f>IF(AND((RIGHT($EB$3,2)-'[1]Miter Profiles'!$AC$133-'[1]Outside Edges'!$B121)&gt;=5,'[1]Outside Edges'!$Q121="Yes"),"Yes","No")</f>
        <v>No</v>
      </c>
      <c r="EC122" s="79" t="str">
        <f>IF(AND((RIGHT($EC$3,2)-'[1]Miter Profiles'!$AC$134-'[1]Outside Edges'!$B121)&gt;=5,'[1]Outside Edges'!$Q121="Yes"),"Yes","No")</f>
        <v>No</v>
      </c>
      <c r="ED122" s="81" t="str">
        <f>IF(AND((RIGHT($ED$3,2)-'[1]Miter Profiles'!$AC$135-'[1]Outside Edges'!$B121)&gt;=5,'[1]Outside Edges'!$Q121="Yes"),"Yes","No")</f>
        <v>No</v>
      </c>
      <c r="EE122" s="80" t="str">
        <f>IF(AND((RIGHT($EE$3,2)-'[1]Miter Profiles'!$AC$136-'[1]Outside Edges'!$B121)&gt;=5,'[1]Outside Edges'!$Q121="Yes"),"Yes","No")</f>
        <v>No</v>
      </c>
      <c r="EF122" s="63" t="str">
        <f>IF(AND((RIGHT($EF$3,2)-'[1]Miter Profiles'!$AC$137-'[1]Outside Edges'!$B121)&gt;=5,'[1]Outside Edges'!$Q121="Yes"),"Yes","No")</f>
        <v>No</v>
      </c>
      <c r="EG122" s="7" t="str">
        <f>IF(AND((RIGHT($EG$3,2)-'[1]Miter Profiles'!$AC$138-'[1]Outside Edges'!$B121)&gt;=5,'[1]Outside Edges'!$Q121="Yes"),"Yes","No")</f>
        <v>No</v>
      </c>
      <c r="EH122" s="68" t="str">
        <f>IF(AND((RIGHT($EH$3,2)-'[1]Miter Profiles'!$AC$139-'[1]Outside Edges'!$B121)&gt;=5,'[1]Outside Edges'!$Q121="Yes"),"Yes","No")</f>
        <v>No</v>
      </c>
      <c r="EI122" s="82" t="str">
        <f>IF(AND((RIGHT($EI$3,2)-'[1]Miter Profiles'!$AC$140-'[1]Outside Edges'!$B121)&gt;=5,'[1]Outside Edges'!$Q121="Yes"),"Yes","No")</f>
        <v>No</v>
      </c>
      <c r="EJ122" s="83" t="str">
        <f>IF(AND((RIGHT($EJ$3,2)-'[1]Miter Profiles'!$AC$141-'[1]Outside Edges'!$B121)&gt;=5,'[1]Outside Edges'!$Q121="Yes"),"Yes","No")</f>
        <v>No</v>
      </c>
      <c r="EK122" s="83" t="str">
        <f>IF(AND((RIGHT($EK$3,2)-'[1]Miter Profiles'!$AC$142-'[1]Outside Edges'!$B121)&gt;=5,'[1]Outside Edges'!$Q121="Yes"),"Yes","No")</f>
        <v>No</v>
      </c>
      <c r="EL122" s="81" t="str">
        <f>IF(AND((RIGHT($EL$3,2)-'[1]Miter Profiles'!$AC$143-'[1]Outside Edges'!$B121)&gt;=5,'[1]Outside Edges'!$Q121="Yes"),"Yes","No")</f>
        <v>No</v>
      </c>
      <c r="EM122" s="84" t="str">
        <f>IF(AND((RIGHT($EM$3,2)-'[1]Miter Profiles'!$AC$144-'[1]Outside Edges'!$B121)&gt;=5,'[1]Outside Edges'!$Q121="Yes"),"Yes","No")</f>
        <v>No</v>
      </c>
      <c r="EN122" s="7" t="str">
        <f>IF(AND((RIGHT($EN$3,2)-'[1]Miter Profiles'!$AC$145-'[1]Outside Edges'!$B121)&gt;=5,'[1]Outside Edges'!$Q121="Yes"),"Yes","No")</f>
        <v>No</v>
      </c>
      <c r="EO122" s="68" t="str">
        <f>IF(AND((RIGHT($EO$3,2)-'[1]Miter Profiles'!$AC$146-'[1]Outside Edges'!$B121)&gt;=5,'[1]Outside Edges'!$Q121="Yes"),"Yes","No")</f>
        <v>No</v>
      </c>
      <c r="EP122" s="83" t="str">
        <f>IF(AND((RIGHT($EP$3,2)-'[1]Miter Profiles'!$AC$147-'[1]Outside Edges'!$B121)&gt;=5,'[1]Outside Edges'!$Q121="Yes"),"Yes","No")</f>
        <v>No</v>
      </c>
      <c r="EQ122" s="83" t="str">
        <f>IF(AND((RIGHT($EQ$3,2)-'[1]Miter Profiles'!$AC$148-'[1]Outside Edges'!$B121)&gt;=5,'[1]Outside Edges'!$Q121="Yes"),"Yes","No")</f>
        <v>No</v>
      </c>
      <c r="ER122" s="81" t="str">
        <f>IF(AND((RIGHT($ER$3,2)-'[1]Miter Profiles'!$AC$149-'[1]Outside Edges'!$B121)&gt;=5,'[1]Outside Edges'!$Q121="Yes"),"Yes","No")</f>
        <v>No</v>
      </c>
      <c r="ES122" s="84" t="str">
        <f>IF(AND((RIGHT($ES$3,2)-'[1]Miter Profiles'!$AC$150-'[1]Outside Edges'!$B121)&gt;=5,'[1]Outside Edges'!$Q121="Yes"),"Yes","No")</f>
        <v>No</v>
      </c>
      <c r="ET122" s="7" t="str">
        <f>IF(AND((RIGHT($ET$3,2)-'[1]Miter Profiles'!$AC$151-'[1]Outside Edges'!$B121)&gt;=5,'[1]Outside Edges'!$Q121="Yes"),"Yes","No")</f>
        <v>No</v>
      </c>
      <c r="EU122" s="68" t="str">
        <f>IF(AND((RIGHT($EU$3,2)-'[1]Miter Profiles'!$AC$152-'[1]Outside Edges'!$B121)&gt;=5,'[1]Outside Edges'!$Q121="Yes"),"Yes","No")</f>
        <v>No</v>
      </c>
      <c r="EV122" s="83" t="str">
        <f>IF(AND((RIGHT($EV$3,2)-'[1]Miter Profiles'!$AC$153-'[1]Outside Edges'!$B121)&gt;=5,'[1]Outside Edges'!$Q121="Yes"),"Yes","No")</f>
        <v>No</v>
      </c>
      <c r="EW122" s="83" t="str">
        <f>IF(AND((RIGHT($EW$3,2)-'[1]Miter Profiles'!$AC$154-'[1]Outside Edges'!$B121)&gt;=5,'[1]Outside Edges'!$Q121="Yes"),"Yes","No")</f>
        <v>No</v>
      </c>
      <c r="EX122" s="81" t="str">
        <f>IF(AND((RIGHT($EX$3,2)-'[1]Miter Profiles'!$AC$155-'[1]Outside Edges'!$B121)&gt;=5,'[1]Outside Edges'!$Q121="Yes"),"Yes","No")</f>
        <v>No</v>
      </c>
      <c r="EY122" s="84" t="str">
        <f>IF(AND((RIGHT($EY$3,2)-'[1]Miter Profiles'!$AC$156-'[1]Outside Edges'!$B121)&gt;=5,'[1]Outside Edges'!$Q121="Yes"),"Yes","No")</f>
        <v>No</v>
      </c>
      <c r="EZ122" s="7" t="str">
        <f>IF(AND((RIGHT($EZ$3,2)-'[1]Miter Profiles'!$AC$157-'[1]Outside Edges'!$B121)&gt;=5,'[1]Outside Edges'!$Q121="Yes"),"Yes","No")</f>
        <v>No</v>
      </c>
      <c r="FA122" s="68" t="str">
        <f>IF(AND((RIGHT($FA$3,2)-'[1]Miter Profiles'!$AC$158-'[1]Outside Edges'!$B121)&gt;=5,'[1]Outside Edges'!$Q121="Yes"),"Yes","No")</f>
        <v>No</v>
      </c>
      <c r="FB122" s="83" t="str">
        <f>IF(AND((RIGHT($FB$3,2)-'[1]Miter Profiles'!$AC$159-'[1]Outside Edges'!$B121)&gt;=5,'[1]Outside Edges'!$Q121="Yes"),"Yes","No")</f>
        <v>No</v>
      </c>
      <c r="FC122" s="83" t="str">
        <f>IF(AND((RIGHT($FC$3,2)-'[1]Miter Profiles'!$AC$160-'[1]Outside Edges'!$B121)&gt;=5,'[1]Outside Edges'!$Q121="Yes"),"Yes","No")</f>
        <v>No</v>
      </c>
      <c r="FD122" s="81" t="str">
        <f>IF(AND((RIGHT($FD$3,2)-'[1]Miter Profiles'!$AC$161-'[1]Outside Edges'!$B121)&gt;=5,'[1]Outside Edges'!$Q121="Yes"),"Yes","No")</f>
        <v>No</v>
      </c>
      <c r="FE122" s="84" t="str">
        <f>IF(AND((RIGHT($FE$3,2)-'[1]Miter Profiles'!$AC$162-'[1]Outside Edges'!$B121)&gt;=5,'[1]Outside Edges'!$Q121="Yes"),"Yes","No")</f>
        <v>No</v>
      </c>
      <c r="FF122" s="7" t="str">
        <f>IF(AND((RIGHT($FF$3,2)-'[1]Miter Profiles'!$AC$163-'[1]Outside Edges'!$B121)&gt;=5,'[1]Outside Edges'!$Q121="Yes"),"Yes","No")</f>
        <v>No</v>
      </c>
      <c r="FG122" s="68" t="str">
        <f>IF(AND((RIGHT($FG$3,2)-'[1]Miter Profiles'!$AC$164-'[1]Outside Edges'!$B121)&gt;=5,'[1]Outside Edges'!$Q121="Yes"),"Yes","No")</f>
        <v>No</v>
      </c>
      <c r="FH122" s="83" t="str">
        <f>IF(AND((RIGHT($FH$3,2)-'[1]Miter Profiles'!$AC$165-'[1]Outside Edges'!$B121)&gt;=5,'[1]Outside Edges'!$Q121="Yes"),"Yes","No")</f>
        <v>No</v>
      </c>
      <c r="FI122" s="83" t="str">
        <f>IF(AND((RIGHT($FI$3,2)-'[1]Miter Profiles'!$AC$166-'[1]Outside Edges'!$B121)&gt;=5,'[1]Outside Edges'!$Q121="Yes"),"Yes","No")</f>
        <v>No</v>
      </c>
      <c r="FJ122" s="81" t="str">
        <f>IF(AND((RIGHT($FJ$3,2)-'[1]Miter Profiles'!$AC$167-'[1]Outside Edges'!$B121)&gt;=5,'[1]Outside Edges'!$Q121="Yes"),"Yes","No")</f>
        <v>No</v>
      </c>
      <c r="FK122" s="84" t="str">
        <f>IF(AND((RIGHT($FK$3,2)-'[1]Miter Profiles'!$AC$168-'[1]Outside Edges'!$B121)&gt;=5,'[1]Outside Edges'!$Q121="Yes"),"Yes","No")</f>
        <v>No</v>
      </c>
      <c r="FL122" s="7" t="str">
        <f>IF(AND((RIGHT($FL$3,2)-'[1]Miter Profiles'!$AC$169-'[1]Outside Edges'!$B121)&gt;=5,'[1]Outside Edges'!$Q121="Yes"),"Yes","No")</f>
        <v>No</v>
      </c>
      <c r="FM122" s="68" t="str">
        <f>IF(AND((RIGHT($FM$3,2)-'[1]Miter Profiles'!$AC$170-'[1]Outside Edges'!$B121)&gt;=5,'[1]Outside Edges'!$Q121="Yes"),"Yes","No")</f>
        <v>No</v>
      </c>
      <c r="FN122" s="83" t="str">
        <f>IF(AND((RIGHT($FN$3,2)-'[1]Miter Profiles'!$AC$171-'[1]Outside Edges'!$B121)&gt;=5,'[1]Outside Edges'!$Q121="Yes"),"Yes","No")</f>
        <v>No</v>
      </c>
      <c r="FO122" s="83" t="str">
        <f>IF(AND((RIGHT($FO$3,2)-'[1]Miter Profiles'!$AC$172-'[1]Outside Edges'!$B121)&gt;=5,'[1]Outside Edges'!$Q121="Yes"),"Yes","No")</f>
        <v>No</v>
      </c>
      <c r="FP122" s="81" t="str">
        <f>IF(AND((RIGHT($FP$3,2)-'[1]Miter Profiles'!$AC$173-'[1]Outside Edges'!$B121)&gt;=5,'[1]Outside Edges'!$Q121="Yes"),"Yes","No")</f>
        <v>No</v>
      </c>
      <c r="FQ122" s="84" t="str">
        <f>IF(AND((RIGHT($FQ$3,2)-'[1]Miter Profiles'!$AC$174-'[1]Outside Edges'!$B121)&gt;=5,'[1]Outside Edges'!$Q121="Yes"),"Yes","No")</f>
        <v>No</v>
      </c>
      <c r="FR122" s="7" t="str">
        <f>IF(AND((RIGHT($FR$3,2)-'[1]Miter Profiles'!$AC$175-'[1]Outside Edges'!$B121)&gt;=5,'[1]Outside Edges'!$Q121="Yes"),"Yes","No")</f>
        <v>No</v>
      </c>
      <c r="FS122" s="68" t="str">
        <f>IF(AND((RIGHT($FS$3,2)-'[1]Miter Profiles'!$AC$176-'[1]Outside Edges'!$B121)&gt;=5,'[1]Outside Edges'!$Q121="Yes"),"Yes","No")</f>
        <v>No</v>
      </c>
      <c r="FT122" s="83" t="str">
        <f>IF(AND((RIGHT($FT$3,2)-'[1]Miter Profiles'!$AC$177-'[1]Outside Edges'!$B121)&gt;=5,'[1]Outside Edges'!$Q121="Yes"),"Yes","No")</f>
        <v>No</v>
      </c>
      <c r="FU122" s="83" t="str">
        <f>IF(AND((RIGHT($FU$3,2)-'[1]Miter Profiles'!$AC$178-'[1]Outside Edges'!$B121)&gt;=5,'[1]Outside Edges'!$Q121="Yes"),"Yes","No")</f>
        <v>No</v>
      </c>
      <c r="FV122" s="81" t="str">
        <f>IF(AND((RIGHT($V$3,2)-'[1]Miter Profiles'!$AC$179-'[1]Outside Edges'!$B121)&gt;=5,'[1]Outside Edges'!$Q121="Yes"),"Yes","No")</f>
        <v>No</v>
      </c>
      <c r="FW122" s="84" t="str">
        <f>IF(AND((RIGHT($FW$3,2)-'[1]Miter Profiles'!$AC$180-'[1]Outside Edges'!$B121)&gt;=5,'[1]Outside Edges'!$Q121="Yes"),"Yes","No")</f>
        <v>No</v>
      </c>
      <c r="FX122" s="197" t="str">
        <f>IF(AND((RIGHT($FX$3,2)-'[1]Miter Profiles'!$AC$181-'[1]Outside Edges'!$B121)&gt;=5,'[1]Outside Edges'!$Q121="Yes"),"Yes","No")</f>
        <v>No</v>
      </c>
      <c r="FY122" s="198" t="str">
        <f>IF(AND((RIGHT($FY$3,2)-'[1]Miter Profiles'!$AC$182-'[1]Outside Edges'!$B121)&gt;=5,'[1]Outside Edges'!$Q121="Yes"),"Yes","No")</f>
        <v>No</v>
      </c>
      <c r="FZ122" s="200" t="str">
        <f>IF(AND((RIGHT($FZ$3,2)-'[1]Miter Profiles'!$AC$183-'[1]Outside Edges'!$B121)&gt;=5,'[1]Outside Edges'!$Q121="Yes"),"Yes","No")</f>
        <v>No</v>
      </c>
      <c r="GA122" s="201" t="str">
        <f>IF(AND((RIGHT($GA$3,2)-'[1]Miter Profiles'!$AC$184-'[1]Outside Edges'!$B121)&gt;=5,'[1]Outside Edges'!$Q121="Yes"),"Yes","No")</f>
        <v>No</v>
      </c>
      <c r="GB122" s="202" t="str">
        <f>IF(AND((RIGHT($GB$3,2)-'[1]Miter Profiles'!$AC$185-'[1]Outside Edges'!$B121)&gt;=5,'[1]Outside Edges'!$Q121="Yes"),"Yes","No")</f>
        <v>No</v>
      </c>
      <c r="GC122" s="199" t="str">
        <f>IF(AND((RIGHT($GC$3,2)-'[1]Miter Profiles'!$AC$186-'[1]Outside Edges'!$B121)&gt;=5,'[1]Outside Edges'!$Q121="Yes"),"Yes","No")</f>
        <v>No</v>
      </c>
      <c r="GD122" s="197" t="str">
        <f>IF(AND((RIGHT($GD$3,2)-'[1]Miter Profiles'!$AC$187-'[1]Outside Edges'!$B121)&gt;=5,'[1]Outside Edges'!$Q121="Yes"),"Yes","No")</f>
        <v>No</v>
      </c>
      <c r="GE122" s="198" t="str">
        <f>IF(AND((RIGHT($GE$3,2)-'[1]Miter Profiles'!$AC$188-'[1]Outside Edges'!$B121)&gt;=5,'[1]Outside Edges'!$Q121="Yes"),"Yes","No")</f>
        <v>No</v>
      </c>
      <c r="GF122" s="200" t="str">
        <f>IF(AND((RIGHT($GF$3,2)-'[1]Miter Profiles'!$AC$189-'[1]Outside Edges'!$B121)&gt;=5,'[1]Outside Edges'!$Q121="Yes"),"Yes","No")</f>
        <v>No</v>
      </c>
      <c r="GG122" s="201" t="str">
        <f>IF(AND((RIGHT($GG$3,2)-'[1]Miter Profiles'!$AC$190-'[1]Outside Edges'!$B121)&gt;=5,'[1]Outside Edges'!$Q121="Yes"),"Yes","No")</f>
        <v>No</v>
      </c>
      <c r="GH122" s="202" t="str">
        <f>IF(AND((RIGHT($GH$3,2)-'[1]Miter Profiles'!$AC$191-'[1]Outside Edges'!$B121)&gt;=5,'[1]Outside Edges'!$Q121="Yes"),"Yes","No")</f>
        <v>No</v>
      </c>
      <c r="GI122" s="199" t="str">
        <f>IF(AND((RIGHT($GI$3,2)-'[1]Miter Profiles'!$AC$192-'[1]Outside Edges'!$B121)&gt;=5,'[1]Outside Edges'!$Q121="Yes"),"Yes","No")</f>
        <v>No</v>
      </c>
      <c r="GJ122" s="197" t="str">
        <f>IF(AND((RIGHT($GJ$3,2)-'[1]Miter Profiles'!$AC$193-'[1]Outside Edges'!$B121)&gt;=5,'[1]Outside Edges'!$Q121="Yes"),"Yes","No")</f>
        <v>No</v>
      </c>
      <c r="GK122" s="198" t="str">
        <f>IF(AND((RIGHT($GK$3,2)-'[1]Miter Profiles'!$AC$194-'[1]Outside Edges'!$B121)&gt;=5,'[1]Outside Edges'!$Q121="Yes"),"Yes","No")</f>
        <v>No</v>
      </c>
      <c r="GL122" s="200" t="str">
        <f>IF(AND((RIGHT($GL$3,2)-'[1]Miter Profiles'!$AC$195-'[1]Outside Edges'!$B121)&gt;=5,'[1]Outside Edges'!$Q121="Yes"),"Yes","No")</f>
        <v>No</v>
      </c>
      <c r="GM122" s="201" t="str">
        <f>IF(AND((RIGHT($GM$3,2)-'[1]Miter Profiles'!$AC$196-'[1]Outside Edges'!$B121)&gt;=5,'[1]Outside Edges'!$Q121="Yes"),"Yes","No")</f>
        <v>No</v>
      </c>
      <c r="GN122" s="202" t="str">
        <f>IF(AND((RIGHT($GN$3,2)-'[1]Miter Profiles'!$AC$197-'[1]Outside Edges'!$B121)&gt;=5,'[1]Outside Edges'!$Q121="Yes"),"Yes","No")</f>
        <v>No</v>
      </c>
      <c r="GO122" s="199" t="str">
        <f>IF(AND((RIGHT($GO$3,2)-'[1]Miter Profiles'!$AC$198-'[1]Outside Edges'!$B121)&gt;=5,'[1]Outside Edges'!$Q121="Yes"),"Yes","No")</f>
        <v>No</v>
      </c>
      <c r="GP122" s="197" t="str">
        <f>IF(AND((RIGHT($GP$3,2)-'[1]Miter Profiles'!$AC$199-'[1]Outside Edges'!$B121)&gt;=5,'[1]Outside Edges'!$Q121="Yes"),"Yes","No")</f>
        <v>No</v>
      </c>
      <c r="GQ122" s="198" t="str">
        <f>IF(AND((RIGHT($GQ$3,2)-'[1]Miter Profiles'!$AC$200-'[1]Outside Edges'!$B121)&gt;=5,'[1]Outside Edges'!$Q121="Yes"),"Yes","No")</f>
        <v>No</v>
      </c>
      <c r="GR122" s="211" t="str">
        <f>IF(AND((RIGHT($GR$3,2)-'[1]Miter Profiles'!$AC$201-'[1]Outside Edges'!$B121)&gt;=5,'[1]Outside Edges'!$Q121="Yes"),"Yes","No")</f>
        <v>No</v>
      </c>
      <c r="GS122" s="197" t="str">
        <f>IF(AND((RIGHT($GS$3,2)-'[1]Miter Profiles'!$AC$202-'[1]Outside Edges'!$B121)&gt;=5,'[1]Outside Edges'!$Q121="Yes"),"Yes","No")</f>
        <v>No</v>
      </c>
      <c r="GT122" s="212" t="str">
        <f>IF(AND((RIGHT($GT$3,2)-'[1]Miter Profiles'!$AC$203-'[1]Outside Edges'!$B121)&gt;=5,'[1]Outside Edges'!$Q121="Yes"),"Yes","No")</f>
        <v>No</v>
      </c>
      <c r="GU122" s="208" t="str">
        <f>IF(AND((RIGHT($GU$3,2)-'[1]Miter Profiles'!$AC$204-'[1]Outside Edges'!$B121)&gt;=5,'[1]Outside Edges'!$Q121="Yes"),"Yes","No")</f>
        <v>No</v>
      </c>
      <c r="GV122" s="209" t="str">
        <f>IF(AND((RIGHT($GV$3,2)-'[1]Miter Profiles'!$AC$205-'[1]Outside Edges'!$B121)&gt;=5,'[1]Outside Edges'!$Q121="Yes"),"Yes","No")</f>
        <v>No</v>
      </c>
      <c r="GW122" s="210" t="str">
        <f>IF(AND((RIGHT($GW$3,2)-'[1]Miter Profiles'!$AC$206-'[1]Outside Edges'!$B121)&gt;=5,'[1]Outside Edges'!$Q121="Yes"),"Yes","No")</f>
        <v>No</v>
      </c>
      <c r="GX122" s="200" t="str">
        <f>IF(AND((RIGHT($GX$3,2)-'[1]Miter Profiles'!$AC$207-'[1]Outside Edges'!$B121)&gt;=5,'[1]Outside Edges'!$Q121="Yes"),"Yes","No")</f>
        <v>No</v>
      </c>
      <c r="GY122" s="201" t="str">
        <f>IF(AND((RIGHT($GY$3,2)-'[1]Miter Profiles'!$AC$208-'[1]Outside Edges'!$B121)&gt;=5,'[1]Outside Edges'!$Q121="Yes"),"Yes","No")</f>
        <v>No</v>
      </c>
      <c r="GZ122" s="202" t="str">
        <f>IF(AND((RIGHT($GZ$3,2)-'[1]Miter Profiles'!$AC$209-'[1]Outside Edges'!$B121)&gt;=5,'[1]Outside Edges'!$Q121="Yes"),"Yes","No")</f>
        <v>No</v>
      </c>
      <c r="HA122" s="199" t="str">
        <f>IF(AND((RIGHT($HA$3,2)-'[1]Miter Profiles'!$AC$210-'[1]Outside Edges'!$B121)&gt;=5,'[1]Outside Edges'!$Q121="Yes"),"Yes","No")</f>
        <v>No</v>
      </c>
      <c r="HB122" s="197" t="str">
        <f>IF(AND((RIGHT($HB$3,2)-'[1]Miter Profiles'!$AC$211-'[1]Outside Edges'!$B121)&gt;=5,'[1]Outside Edges'!$Q121="Yes"),"Yes","No")</f>
        <v>No</v>
      </c>
      <c r="HC122" s="198" t="str">
        <f>IF(AND((RIGHT($HC$3,2)-'[1]Miter Profiles'!$AC$212-'[1]Outside Edges'!$B121)&gt;=5,'[1]Outside Edges'!$Q121="Yes"),"Yes","No")</f>
        <v>No</v>
      </c>
      <c r="HD122" s="200" t="str">
        <f>IF(AND((RIGHT($HD$3,2)-'[1]Miter Profiles'!$AC$213-'[1]Outside Edges'!$B121)&gt;=5,'[1]Outside Edges'!$Q121="Yes"),"Yes","No")</f>
        <v>No</v>
      </c>
      <c r="HE122" s="202" t="str">
        <f>IF(AND((RIGHT($HE$3,2)-'[1]Miter Profiles'!$AC$214-'[1]Outside Edges'!$B121)&gt;=5,'[1]Outside Edges'!$Q121="Yes"),"Yes","No")</f>
        <v>No</v>
      </c>
      <c r="HF122" s="199" t="str">
        <f>IF(AND((RIGHT($HF$3,2)-'[1]Miter Profiles'!$AC$215-'[1]Outside Edges'!$B121)&gt;=5,'[1]Outside Edges'!$Q121="Yes"),"Yes","No")</f>
        <v>No</v>
      </c>
      <c r="HG122" s="197" t="str">
        <f>IF(AND((RIGHT($HG$3,2)-'[1]Miter Profiles'!$AC$216-'[1]Outside Edges'!$B121)&gt;=5,'[1]Outside Edges'!$Q121="Yes"),"Yes","No")</f>
        <v>No</v>
      </c>
      <c r="HH122" s="198" t="str">
        <f>IF(AND((RIGHT($HH$3,2)-'[1]Miter Profiles'!$AC$217-'[1]Outside Edges'!$B121)&gt;=5,'[1]Outside Edges'!$Q121="Yes"),"Yes","No")</f>
        <v>No</v>
      </c>
      <c r="HI122" s="200" t="str">
        <f>IF(AND((RIGHT($HI$3,2)-'[1]Miter Profiles'!$AC$218-'[1]Outside Edges'!$B121)&gt;=5,'[1]Outside Edges'!$Q121="Yes"),"Yes","No")</f>
        <v>No</v>
      </c>
      <c r="HJ122" s="201" t="str">
        <f>IF(AND((RIGHT($HJ$3,2)-'[1]Miter Profiles'!$AC$219-'[1]Outside Edges'!$B121)&gt;=5,'[1]Outside Edges'!$Q121="Yes"),"Yes","No")</f>
        <v>No</v>
      </c>
      <c r="HK122" s="202" t="str">
        <f>IF(AND((RIGHT($HK$3,2)-'[1]Miter Profiles'!$AC$220-'[1]Outside Edges'!$B121)&gt;=5,'[1]Outside Edges'!$Q121="Yes"),"Yes","No")</f>
        <v>No</v>
      </c>
      <c r="HL122" s="199" t="str">
        <f>IF(AND((RIGHT($HL$3,2)-'[1]Miter Profiles'!$AC$221-'[1]Outside Edges'!$B121)&gt;=5,'[1]Outside Edges'!$Q121="Yes"),"Yes","No")</f>
        <v>No</v>
      </c>
      <c r="HM122" s="197" t="str">
        <f>IF(AND((RIGHT($HM$3,2)-'[1]Miter Profiles'!$AC$222-'[1]Outside Edges'!$B121)&gt;=5,'[1]Outside Edges'!$Q121="Yes"),"Yes","No")</f>
        <v>No</v>
      </c>
      <c r="HN122" s="197" t="str">
        <f>IF(AND((RIGHT($HN$3,2)-'[1]Miter Profiles'!$AC$223-'[1]Outside Edges'!$B121)&gt;=5,'[1]Outside Edges'!$Q121="Yes"),"Yes","No")</f>
        <v>No</v>
      </c>
      <c r="HO122" s="201" t="str">
        <f>IF(AND((RIGHT($HO$3,2)-'[1]Miter Profiles'!$AC$224-'[1]Outside Edges'!$B121)&gt;=5,'[1]Outside Edges'!$Q121="Yes"),"Yes","No")</f>
        <v>No</v>
      </c>
      <c r="HP122" s="201" t="str">
        <f>IF(AND((RIGHT($HP$3,2)-'[1]Miter Profiles'!$AC$225-'[1]Outside Edges'!$B121)&gt;=5,'[1]Outside Edges'!$Q121="Yes"),"Yes","No")</f>
        <v>No</v>
      </c>
      <c r="HQ122" s="201" t="str">
        <f>IF(AND((RIGHT($HQ$3,3)-'[1]Miter Profiles'!$AC$226-'[1]Outside Edges'!$B121)&gt;=5,'[1]Outside Edges'!$Q121="Yes"),"Yes","No")</f>
        <v>No</v>
      </c>
      <c r="HR122" s="201" t="str">
        <f>IF(AND((RIGHT($HR$3,2)-'[1]Miter Profiles'!$AC$227-'[1]Outside Edges'!$B121)&gt;=5,'[1]Outside Edges'!$Q121="Yes"),"Yes","No")</f>
        <v>No</v>
      </c>
      <c r="HS122" s="197" t="str">
        <f>IF(AND((RIGHT($HS$3,2)-'[1]Miter Profiles'!$AC$228-'[1]Outside Edges'!$B121)&gt;=5,'[1]Outside Edges'!$Q121="Yes"),"Yes","No")</f>
        <v>No</v>
      </c>
      <c r="HT122" s="197" t="str">
        <f>IF(AND((RIGHT($HT$3,2)-'[1]Miter Profiles'!$AC$229-'[1]Outside Edges'!$B121)&gt;=5,'[1]Outside Edges'!$Q121="Yes"),"Yes","No")</f>
        <v>No</v>
      </c>
      <c r="HU122" s="197" t="str">
        <f>IF(AND((RIGHT($HU$3,2)-'[1]Miter Profiles'!$AC$230-'[1]Outside Edges'!$B121)&gt;=5,'[1]Outside Edges'!$Q121="Yes"),"Yes","No")</f>
        <v>No</v>
      </c>
      <c r="HV122" s="201" t="str">
        <f>IF(AND((RIGHT($HV$3,2)-'[1]Miter Profiles'!$AC$231-'[1]Outside Edges'!$B121)&gt;=5,'[1]Outside Edges'!$Q121="Yes"),"Yes","No")</f>
        <v>No</v>
      </c>
      <c r="HW122" s="201" t="str">
        <f>IF(AND((RIGHT($HW$3,2)-'[1]Miter Profiles'!$AC$232-'[1]Outside Edges'!$B121)&gt;=5,'[1]Outside Edges'!$Q121="Yes"),"Yes","No")</f>
        <v>No</v>
      </c>
      <c r="HX122" s="201" t="str">
        <f>IF(AND((RIGHT($HX$3,2)-'[1]Miter Profiles'!$AC$233-'[1]Outside Edges'!$B121)&gt;=5,'[1]Outside Edges'!$Q121="Yes"),"Yes","No")</f>
        <v>No</v>
      </c>
      <c r="HY122" s="197" t="str">
        <f>IF(AND((RIGHT($HY$3,2)-'[1]Miter Profiles'!$AC$234-'[1]Outside Edges'!$B121)&gt;=5,'[1]Outside Edges'!$Q121="Yes"),"Yes","No")</f>
        <v>No</v>
      </c>
      <c r="HZ122" s="197" t="str">
        <f>IF(AND((RIGHT($HZ$3,2)-'[1]Miter Profiles'!$AC$235-'[1]Outside Edges'!$B121)&gt;=5,'[1]Outside Edges'!$Q121="Yes"),"Yes","No")</f>
        <v>No</v>
      </c>
      <c r="IA122" s="197" t="str">
        <f>IF(AND((RIGHT($IA$3,2)-'[1]Miter Profiles'!$AC$236-'[1]Outside Edges'!$B121)&gt;=5,'[1]Outside Edges'!$Q121="Yes"),"Yes","No")</f>
        <v>No</v>
      </c>
      <c r="IB122" s="201" t="str">
        <f>IF(AND((RIGHT($IB$3,2)-'[1]Miter Profiles'!$AC$237-'[1]Outside Edges'!$B121)&gt;=5,'[1]Outside Edges'!$Q121="Yes"),"Yes","No")</f>
        <v>No</v>
      </c>
      <c r="IC122" s="201" t="str">
        <f>IF(AND((RIGHT($IC$3,2)-'[1]Miter Profiles'!$AC$238-'[1]Outside Edges'!$B121)&gt;=5,'[1]Outside Edges'!$Q121="Yes"),"Yes","No")</f>
        <v>No</v>
      </c>
      <c r="ID122" s="201" t="str">
        <f>IF(AND((RIGHT($ID$3,2)-'[1]Miter Profiles'!$AC$239-'[1]Outside Edges'!$B121)&gt;=5,'[1]Outside Edges'!$Q121="Yes"),"Yes","No")</f>
        <v>No</v>
      </c>
      <c r="IE122" s="197" t="str">
        <f>IF(AND((RIGHT($IE$3,2)-'[1]Miter Profiles'!$AC$240-'[1]Outside Edges'!$B121)&gt;=5,'[1]Outside Edges'!$Q121="Yes"),"Yes","No")</f>
        <v>No</v>
      </c>
      <c r="IF122" s="197" t="str">
        <f>IF(AND((RIGHT($IF$3,2)-'[1]Miter Profiles'!$AC$241-'[1]Outside Edges'!$B121)&gt;=5,'[1]Outside Edges'!$Q121="Yes"),"Yes","No")</f>
        <v>No</v>
      </c>
      <c r="IG122" s="197" t="str">
        <f>IF(AND((RIGHT($IG$3,2)-'[1]Miter Profiles'!$AC$242-'[1]Outside Edges'!$B121)&gt;=5,'[1]Outside Edges'!$Q121="Yes"),"Yes","No")</f>
        <v>No</v>
      </c>
      <c r="IH122" s="201" t="str">
        <f>IF(AND((RIGHT($IH$3,2)-'[1]Miter Profiles'!$AC$243-'[1]Outside Edges'!$B121)&gt;=5,'[1]Outside Edges'!$Q121="Yes"),"Yes","No")</f>
        <v>No</v>
      </c>
      <c r="II122" s="201" t="str">
        <f>IF(AND((RIGHT($II$3,2)-'[1]Miter Profiles'!$AC$244-'[1]Outside Edges'!$B121)&gt;=5,'[1]Outside Edges'!$Q121="Yes"),"Yes","No")</f>
        <v>No</v>
      </c>
      <c r="IJ122" s="201" t="str">
        <f>IF(AND((RIGHT($IJ$3,2)-'[1]Miter Profiles'!$AC$245-'[1]Outside Edges'!$B121)&gt;=5,'[1]Outside Edges'!$Q121="Yes"),"Yes","No")</f>
        <v>No</v>
      </c>
      <c r="IK122" s="197" t="str">
        <f>IF(AND((RIGHT($IK$3,2)-'[1]Miter Profiles'!$AC$246-'[1]Outside Edges'!$B121)&gt;=5,'[1]Outside Edges'!$Q121="Yes"),"Yes","No")</f>
        <v>No</v>
      </c>
      <c r="IL122" s="197" t="str">
        <f>IF(AND((RIGHT($IL$3,2)-'[1]Miter Profiles'!$AC$247-'[1]Outside Edges'!$B121)&gt;=5,'[1]Outside Edges'!$Q121="Yes"),"Yes","No")</f>
        <v>No</v>
      </c>
      <c r="IM122" s="197" t="str">
        <f>IF(AND((RIGHT($IM$3,2)-'[1]Miter Profiles'!$AC$248-'[1]Outside Edges'!$B121)&gt;=5,'[1]Outside Edges'!$Q121="Yes"),"Yes","No")</f>
        <v>No</v>
      </c>
      <c r="IN122" s="201" t="str">
        <f>IF(AND((RIGHT($IN$3,2)-'[1]Miter Profiles'!$AC$249-'[1]Outside Edges'!$B121)&gt;=5,'[1]Outside Edges'!$Q121="Yes"),"Yes","No")</f>
        <v>No</v>
      </c>
      <c r="IO122" s="201" t="str">
        <f>IF(AND((RIGHT($IO$3,2)-'[1]Miter Profiles'!$AC$250-'[1]Outside Edges'!$B121)&gt;=5,'[1]Outside Edges'!$Q121="Yes"),"Yes","No")</f>
        <v>No</v>
      </c>
      <c r="IP122" s="201" t="str">
        <f>IF(AND((RIGHT($IP$3,2)-'[1]Miter Profiles'!$AC$251-'[1]Outside Edges'!$B121)&gt;=5,'[1]Outside Edges'!$Q121="Yes"),"Yes","No")</f>
        <v>No</v>
      </c>
      <c r="IQ122" s="197" t="str">
        <f>IF(AND((RIGHT($IQ$3,2)-'[1]Miter Profiles'!$AC$252-'[1]Outside Edges'!$B121)&gt;=5,'[1]Outside Edges'!$Q121="Yes"),"Yes","No")</f>
        <v>No</v>
      </c>
      <c r="IR122" s="197" t="str">
        <f>IF(AND((RIGHT($IR$3,2)-'[1]Miter Profiles'!$AC$253-'[1]Outside Edges'!$B121)&gt;=5,'[1]Outside Edges'!$Q121="Yes"),"Yes","No")</f>
        <v>No</v>
      </c>
      <c r="IS122" s="197" t="str">
        <f>IF(AND((RIGHT($IS$3,2)-'[1]Miter Profiles'!$AC$254-'[1]Outside Edges'!$B121)&gt;=5,'[1]Outside Edges'!$Q121="Yes"),"Yes","No")</f>
        <v>No</v>
      </c>
      <c r="IT122" s="201" t="str">
        <f>IF(AND((RIGHT($IT$3,2)-'[1]Miter Profiles'!$AC$255-'[1]Outside Edges'!$B121)&gt;=5,'[1]Outside Edges'!$Q121="Yes"),"Yes","No")</f>
        <v>No</v>
      </c>
      <c r="IU122" s="201" t="str">
        <f>IF(AND((RIGHT($IU$3,2)-'[1]Miter Profiles'!$AC$256-'[1]Outside Edges'!$B121)&gt;=5,'[1]Outside Edges'!$Q121="Yes"),"Yes","No")</f>
        <v>No</v>
      </c>
      <c r="IV122" s="201" t="str">
        <f>IF(AND((RIGHT($IV$3,2)-'[1]Miter Profiles'!$AC$257-'[1]Outside Edges'!$B121)&gt;=5,'[1]Outside Edges'!$Q121="Yes"),"Yes","No")</f>
        <v>No</v>
      </c>
      <c r="IW122" s="197" t="str">
        <f>IF(AND((RIGHT($IW$3,2)-'[1]Miter Profiles'!$AC$258-'[1]Outside Edges'!$B121)&gt;=5,'[1]Outside Edges'!$Q121="Yes"),"Yes","No")</f>
        <v>No</v>
      </c>
      <c r="IX122" s="197" t="str">
        <f>IF(AND((RIGHT($IX$3,2)-'[1]Miter Profiles'!$AC$259-'[1]Outside Edges'!$B121)&gt;=5,'[1]Outside Edges'!$Q121="Yes"),"Yes","No")</f>
        <v>No</v>
      </c>
      <c r="IY122" s="197" t="str">
        <f>IF(AND((RIGHT($IY$3,2)-'[1]Miter Profiles'!$AC$260-'[1]Outside Edges'!$B121)&gt;=5,'[1]Outside Edges'!$Q121="Yes"),"Yes","No")</f>
        <v>No</v>
      </c>
      <c r="IZ122" s="201" t="str">
        <f>IF(AND((RIGHT($IZ$3,2)-'[1]Miter Profiles'!$AC$261-'[1]Outside Edges'!$B121)&gt;=5,'[1]Outside Edges'!$Q121="Yes"),"Yes","No")</f>
        <v>No</v>
      </c>
      <c r="JA122" s="201" t="str">
        <f>IF(AND((RIGHT($JA$3,2)-'[1]Miter Profiles'!$AC$262-'[1]Outside Edges'!$B121)&gt;=5,'[1]Outside Edges'!$Q121="Yes"),"Yes","No")</f>
        <v>No</v>
      </c>
      <c r="JB122" s="201" t="str">
        <f>IF(AND((RIGHT($JB$3,2)-'[1]Miter Profiles'!$AC$263-'[1]Outside Edges'!$B121)&gt;=5,'[1]Outside Edges'!$Q121="Yes"),"Yes","No")</f>
        <v>No</v>
      </c>
      <c r="JC122" s="197" t="str">
        <f>IF(AND((RIGHT($JC$3,2)-'[1]Miter Profiles'!$AC$264-'[1]Outside Edges'!$B121)&gt;=5,'[1]Outside Edges'!$Q121="Yes"),"Yes","No")</f>
        <v>No</v>
      </c>
      <c r="JD122" s="197" t="str">
        <f>IF(AND((RIGHT($JD$3,2)-'[1]Miter Profiles'!$AC$265-'[1]Outside Edges'!$B121)&gt;=5,'[1]Outside Edges'!$Q121="Yes"),"Yes","No")</f>
        <v>No</v>
      </c>
      <c r="JE122" s="197" t="str">
        <f>IF(AND((RIGHT($JE$3,2)-'[1]Miter Profiles'!$AC$266-'[1]Outside Edges'!$B121)&gt;=5,'[1]Outside Edges'!$Q121="Yes"),"Yes","No")</f>
        <v>No</v>
      </c>
      <c r="JF122" s="201" t="str">
        <f>IF(AND((RIGHT($JF$3,2)-'[1]Miter Profiles'!$AC$267-'[1]Outside Edges'!$B121)&gt;=5,'[1]Outside Edges'!$Q121="Yes"),"Yes","No")</f>
        <v>No</v>
      </c>
      <c r="JG122" s="201" t="str">
        <f>IF(AND((RIGHT($JG$3,2)-'[1]Miter Profiles'!$AC$268-'[1]Outside Edges'!$B121)&gt;=5,'[1]Outside Edges'!$Q121="Yes"),"Yes","No")</f>
        <v>No</v>
      </c>
      <c r="JH122" s="201" t="str">
        <f>IF(AND((RIGHT($JH$3,2)-'[1]Miter Profiles'!$AC$269-'[1]Outside Edges'!$B121)&gt;=5,'[1]Outside Edges'!$Q121="Yes"),"Yes","No")</f>
        <v>No</v>
      </c>
      <c r="JI122" s="197" t="str">
        <f>IF(AND((RIGHT($JI$3,2)-'[1]Miter Profiles'!$AC$270-'[1]Outside Edges'!$B121)&gt;=5,'[1]Outside Edges'!$Q121="Yes"),"Yes","No")</f>
        <v>No</v>
      </c>
      <c r="JJ122" s="197" t="str">
        <f>IF(AND((RIGHT($JJ$3,2)-'[1]Miter Profiles'!$AC$271-'[1]Outside Edges'!$B121)&gt;=5,'[1]Outside Edges'!$Q121="Yes"),"Yes","No")</f>
        <v>No</v>
      </c>
      <c r="JK122" s="197" t="str">
        <f>IF(AND((RIGHT($JK$3,2)-'[1]Miter Profiles'!$AC$272-'[1]Outside Edges'!$B121)&gt;=5,'[1]Outside Edges'!$Q121="Yes"),"Yes","No")</f>
        <v>No</v>
      </c>
      <c r="JL122" s="201" t="str">
        <f>IF(AND((RIGHT($JL$3,2)-'[1]Miter Profiles'!$AC$273-'[1]Outside Edges'!$B121)&gt;=5,'[1]Outside Edges'!$Q121="Yes"),"Yes","No")</f>
        <v>No</v>
      </c>
      <c r="JM122" s="201" t="str">
        <f>IF(AND((RIGHT($JM$3,2)-'[1]Miter Profiles'!$AC$274-'[1]Outside Edges'!$B121)&gt;=5,'[1]Outside Edges'!$Q121="Yes"),"Yes","No")</f>
        <v>No</v>
      </c>
      <c r="JN122" s="201" t="str">
        <f>IF(AND((RIGHT($JN$3,2)-'[1]Miter Profiles'!$AC$275-'[1]Outside Edges'!$B121)&gt;=5,'[1]Outside Edges'!$Q121="Yes"),"Yes","No")</f>
        <v>No</v>
      </c>
      <c r="JO122" s="197" t="str">
        <f>IF(AND((RIGHT($JO$3,2)-'[1]Miter Profiles'!$AC$276-'[1]Outside Edges'!$B121)&gt;=5,'[1]Outside Edges'!$Q121="Yes"),"Yes","No")</f>
        <v>No</v>
      </c>
      <c r="JP122" s="197" t="str">
        <f>IF(AND((RIGHT($JP$3,2)-'[1]Miter Profiles'!$AC$277-'[1]Outside Edges'!$B121)&gt;=5,'[1]Outside Edges'!$Q121="Yes"),"Yes","No")</f>
        <v>No</v>
      </c>
      <c r="JQ122" s="197" t="str">
        <f>IF(AND((RIGHT($JQ$3,2)-'[1]Miter Profiles'!$AC$278-'[1]Outside Edges'!$B121)&gt;=5,'[1]Outside Edges'!$Q121="Yes"),"Yes","No")</f>
        <v>No</v>
      </c>
      <c r="JR122" s="201" t="str">
        <f>IF(AND((RIGHT($JR$3,2)-'[1]Miter Profiles'!$AC$279-'[1]Outside Edges'!$B121)&gt;=5,'[1]Outside Edges'!$Q121="Yes"),"Yes","No")</f>
        <v>No</v>
      </c>
      <c r="JS122" s="201" t="str">
        <f>IF(AND((RIGHT($JS$3,2)-'[1]Miter Profiles'!$AC$280-'[1]Outside Edges'!$B121)&gt;=5,'[1]Outside Edges'!$Q121="Yes"),"Yes","No")</f>
        <v>No</v>
      </c>
      <c r="JT122" s="201" t="str">
        <f>IF(AND((RIGHT($JT$3,2)-'[1]Miter Profiles'!$AC$281-'[1]Outside Edges'!$B121)&gt;=5,'[1]Outside Edges'!$Q121="Yes"),"Yes","No")</f>
        <v>No</v>
      </c>
      <c r="JU122" s="197" t="str">
        <f>IF(AND((RIGHT($JU$3,2)-'[1]Miter Profiles'!$AC$282-'[1]Outside Edges'!$B121)&gt;=5,'[1]Outside Edges'!$Q121="Yes"),"Yes","No")</f>
        <v>No</v>
      </c>
      <c r="JV122" s="197" t="str">
        <f>IF(AND((RIGHT($JV$3,2)-'[1]Miter Profiles'!$AC$283-'[1]Outside Edges'!$B121)&gt;=5,'[1]Outside Edges'!$Q121="Yes"),"Yes","No")</f>
        <v>No</v>
      </c>
      <c r="JW122" s="197" t="str">
        <f>IF(AND((RIGHT($JW$3,2)-'[1]Miter Profiles'!$AC$284-'[1]Outside Edges'!$B121)&gt;=5,'[1]Outside Edges'!$Q121="Yes"),"Yes","No")</f>
        <v>No</v>
      </c>
      <c r="JX122" s="201" t="str">
        <f>IF(AND((RIGHT($JX$3,2)-'[1]Miter Profiles'!$AC$285-'[1]Outside Edges'!$B121)&gt;=5,'[1]Outside Edges'!$Q121="Yes"),"Yes","No")</f>
        <v>No</v>
      </c>
      <c r="JY122" s="201" t="str">
        <f>IF(AND((RIGHT($JY$3,2)-'[1]Miter Profiles'!$AC$286-'[1]Outside Edges'!$B121)&gt;=5,'[1]Outside Edges'!$Q121="Yes"),"Yes","No")</f>
        <v>No</v>
      </c>
      <c r="JZ122" s="201" t="str">
        <f>IF(AND((RIGHT($JZ$3,2)-'[1]Miter Profiles'!$AC$287-'[1]Outside Edges'!$B121)&gt;=5,'[1]Outside Edges'!$Q121="Yes"),"Yes","No")</f>
        <v>No</v>
      </c>
      <c r="KA122" s="197" t="str">
        <f>IF(AND((RIGHT($KA$3,2)-'[1]Miter Profiles'!$AC$288-'[1]Outside Edges'!$B121)&gt;=5,'[1]Outside Edges'!$Q121="Yes"),"Yes","No")</f>
        <v>No</v>
      </c>
      <c r="KB122" s="197" t="str">
        <f>IF(AND((RIGHT($KB$3,2)-'[1]Miter Profiles'!$AC$289-'[1]Outside Edges'!$B121)&gt;=5,'[1]Outside Edges'!$Q121="Yes"),"Yes","No")</f>
        <v>No</v>
      </c>
      <c r="KC122" s="197" t="str">
        <f>IF(AND((RIGHT($KC$3,2)-'[1]Miter Profiles'!$AC$290-'[1]Outside Edges'!$B121)&gt;=5,'[1]Outside Edges'!$Q121="Yes"),"Yes","No")</f>
        <v>No</v>
      </c>
      <c r="KD122" s="201" t="str">
        <f>IF(AND((RIGHT($KD$3,2)-'[1]Miter Profiles'!$AC$291-'[1]Outside Edges'!$B121)&gt;=5,'[1]Outside Edges'!$Q121="Yes"),"Yes","No")</f>
        <v>No</v>
      </c>
      <c r="KE122" s="201" t="str">
        <f>IF(AND((RIGHT($KE$3,2)-'[1]Miter Profiles'!$AC$292-'[1]Outside Edges'!$B121)&gt;=5,'[1]Outside Edges'!$Q121="Yes"),"Yes","No")</f>
        <v>No</v>
      </c>
      <c r="KF122" s="201" t="str">
        <f>IF(AND((RIGHT($KF$3,2)-'[1]Miter Profiles'!$AC$293-'[1]Outside Edges'!$B121)&gt;=5,'[1]Outside Edges'!$Q121="Yes"),"Yes","No")</f>
        <v>No</v>
      </c>
      <c r="KG122" s="197" t="str">
        <f>IF(AND((RIGHT($KG$3,2)-'[1]Miter Profiles'!$AC$294-'[1]Outside Edges'!$B121)&gt;=5,'[1]Outside Edges'!$Q121="Yes"),"Yes","No")</f>
        <v>No</v>
      </c>
      <c r="KH122" s="197" t="str">
        <f>IF(AND((RIGHT($KH$3,2)-'[1]Miter Profiles'!$AC$295-'[1]Outside Edges'!$B121)&gt;=5,'[1]Outside Edges'!$Q121="Yes"),"Yes","No")</f>
        <v>No</v>
      </c>
      <c r="KI122" s="197" t="str">
        <f>IF(AND((RIGHT($KI$3,2)-'[1]Miter Profiles'!$AC$296-'[1]Outside Edges'!$B121)&gt;=5,'[1]Outside Edges'!$Q121="Yes"),"Yes","No")</f>
        <v>No</v>
      </c>
      <c r="KJ122" s="201" t="str">
        <f>IF(AND((RIGHT($KJ$3,2)-'[1]Miter Profiles'!$AC$297-'[1]Outside Edges'!$B121)&gt;=5,'[1]Outside Edges'!$Q121="Yes"),"Yes","No")</f>
        <v>No</v>
      </c>
      <c r="KK122" s="201" t="str">
        <f>IF(AND((RIGHT($KK$3,2)-'[1]Miter Profiles'!$AC$298-'[1]Outside Edges'!$B121)&gt;=5,'[1]Outside Edges'!$Q121="Yes"),"Yes","No")</f>
        <v>No</v>
      </c>
      <c r="KL122" s="201" t="str">
        <f>IF(AND((RIGHT($KL$3,2)-'[1]Miter Profiles'!$AC$299-'[1]Outside Edges'!$B121)&gt;=5,'[1]Outside Edges'!$Q121="Yes"),"Yes","No")</f>
        <v>No</v>
      </c>
      <c r="KM122" s="197" t="str">
        <f>IF(AND((RIGHT($KM$3,2)-'[1]Miter Profiles'!$AC$300-'[1]Outside Edges'!$B121)&gt;=5,'[1]Outside Edges'!$Q121="Yes"),"Yes","No")</f>
        <v>No</v>
      </c>
      <c r="KN122" s="197" t="str">
        <f>IF(AND((RIGHT($KN$3,2)-'[1]Miter Profiles'!$AC$301-'[1]Outside Edges'!$B121)&gt;=5,'[1]Outside Edges'!$Q121="Yes"),"Yes","No")</f>
        <v>No</v>
      </c>
      <c r="KO122" s="197" t="str">
        <f>IF(AND((RIGHT($KO$3,2)-'[1]Miter Profiles'!$AC$302-'[1]Outside Edges'!$B121)&gt;=5,'[1]Outside Edges'!$Q121="Yes"),"Yes","No")</f>
        <v>No</v>
      </c>
      <c r="KP122" s="201" t="str">
        <f>IF(AND((RIGHT($KP$3,2)-'[1]Miter Profiles'!$AC$303-'[1]Outside Edges'!$B121)&gt;=5,'[1]Outside Edges'!$Q121="Yes"),"Yes","No")</f>
        <v>No</v>
      </c>
      <c r="KQ122" s="201" t="str">
        <f>IF(AND((RIGHT($KQ$3,2)-'[1]Miter Profiles'!$AC$304-'[1]Outside Edges'!$B121)&gt;=5,'[1]Outside Edges'!$Q121="Yes"),"Yes","No")</f>
        <v>No</v>
      </c>
      <c r="KR122" s="201" t="str">
        <f>IF(AND((RIGHT($KR$3,2)-'[1]Miter Profiles'!$AC$305-'[1]Outside Edges'!$B121)&gt;=5,'[1]Outside Edges'!$Q121="Yes"),"Yes","No")</f>
        <v>No</v>
      </c>
      <c r="KS122" s="197" t="str">
        <f>IF(AND((RIGHT($KS$3,2)-'[1]Miter Profiles'!$AC$306-'[1]Outside Edges'!$B121)&gt;=5,'[1]Outside Edges'!$Q121="Yes"),"Yes","No")</f>
        <v>No</v>
      </c>
      <c r="KT122" s="197" t="str">
        <f>IF(AND((RIGHT($KT$3,2)-'[1]Miter Profiles'!$AC$307-'[1]Outside Edges'!$B121)&gt;=5,'[1]Outside Edges'!$Q121="Yes"),"Yes","No")</f>
        <v>No</v>
      </c>
      <c r="KU122" s="197" t="str">
        <f>IF(AND((RIGHT($KU$3,2)-'[1]Miter Profiles'!$AC$308-'[1]Outside Edges'!$B121)&gt;=5,'[1]Outside Edges'!$Q121="Yes"),"Yes","No")</f>
        <v>No</v>
      </c>
      <c r="KV122" s="201" t="str">
        <f>IF(AND((RIGHT($KV$3,2)-'[1]Miter Profiles'!$AC$309-'[1]Outside Edges'!$B121)&gt;=5,'[1]Outside Edges'!$Q121="Yes"),"Yes","No")</f>
        <v>No</v>
      </c>
      <c r="KW122" s="201" t="str">
        <f>IF(AND((RIGHT($KW$3,2)-'[1]Miter Profiles'!$AC$310-'[1]Outside Edges'!$B121)&gt;=5,'[1]Outside Edges'!$Q121="Yes"),"Yes","No")</f>
        <v>No</v>
      </c>
      <c r="KX122" s="201" t="str">
        <f>IF(AND((RIGHT($KX$3,2)-'[1]Miter Profiles'!$AC$311-'[1]Outside Edges'!$B121)&gt;=5,'[1]Outside Edges'!$Q121="Yes"),"Yes","No")</f>
        <v>No</v>
      </c>
      <c r="KY122" s="197" t="str">
        <f>IF(AND((RIGHT($KY$3,2)-'[1]Miter Profiles'!$AC$312-'[1]Outside Edges'!$B121)&gt;=5,'[1]Outside Edges'!$Q121="Yes"),"Yes","No")</f>
        <v>No</v>
      </c>
      <c r="KZ122" s="197" t="str">
        <f>IF(AND((RIGHT($KZ$3,2)-'[1]Miter Profiles'!$AC$313-'[1]Outside Edges'!$B121)&gt;=5,'[1]Outside Edges'!$Q121="Yes"),"Yes","No")</f>
        <v>No</v>
      </c>
      <c r="LA122" s="197" t="str">
        <f>IF(AND((RIGHT($LA$3,2)-'[1]Miter Profiles'!$AC$314-'[1]Outside Edges'!$B121)&gt;=5,'[1]Outside Edges'!$Q121="Yes"),"Yes","No")</f>
        <v>No</v>
      </c>
      <c r="LB122" s="201" t="str">
        <f>IF(AND((RIGHT($LB$3,2)-'[1]Miter Profiles'!$AC$315-'[1]Outside Edges'!$B121)&gt;=5,'[1]Outside Edges'!$Q121="Yes"),"Yes","No")</f>
        <v>No</v>
      </c>
      <c r="LC122" s="201" t="str">
        <f>IF(AND((RIGHT($LC$3,2)-'[1]Miter Profiles'!$AC$316-'[1]Outside Edges'!$B121)&gt;=5,'[1]Outside Edges'!$Q121="Yes"),"Yes","No")</f>
        <v>No</v>
      </c>
      <c r="LD122" s="201" t="str">
        <f>IF(AND((RIGHT($LD$3,2)-'[1]Miter Profiles'!$AC$317-'[1]Outside Edges'!$B121)&gt;=5,'[1]Outside Edges'!$Q121="Yes"),"Yes","No")</f>
        <v>No</v>
      </c>
      <c r="LE122" s="201" t="str">
        <f>IF(AND((RIGHT($LE$3,2)-'[1]Miter Profiles'!$AC$318-'[1]Outside Edges'!$B121)&gt;=5,'[1]Outside Edges'!$Q121="Yes"),"Yes","No")</f>
        <v>No</v>
      </c>
      <c r="LF122" s="197" t="str">
        <f>IF(AND((RIGHT($LF$3,2)-'[1]Miter Profiles'!$AC$319-'[1]Outside Edges'!$B121)&gt;=5,'[1]Outside Edges'!$Q121="Yes"),"Yes","No")</f>
        <v>No</v>
      </c>
      <c r="LG122" s="197" t="str">
        <f>IF(AND((RIGHT($LG$3,2)-'[1]Miter Profiles'!$AC$320-'[1]Outside Edges'!$B121)&gt;=5,'[1]Outside Edges'!$Q121="Yes"),"Yes","No")</f>
        <v>No</v>
      </c>
      <c r="LH122" s="197" t="str">
        <f>IF(AND((RIGHT($LH$3,2)-'[1]Miter Profiles'!$AC$321-'[1]Outside Edges'!$B121)&gt;=5,'[1]Outside Edges'!$Q121="Yes"),"Yes","No")</f>
        <v>No</v>
      </c>
      <c r="LI122" s="197" t="str">
        <f>IF(AND((RIGHT($LI$3,2)-'[1]Miter Profiles'!$AC$322-'[1]Outside Edges'!$B121)&gt;=5,'[1]Outside Edges'!$Q121="Yes"),"Yes","No")</f>
        <v>No</v>
      </c>
      <c r="LJ122" s="201" t="str">
        <f>IF(AND((RIGHT($LJ$3,2)-'[1]Miter Profiles'!$AC$323-'[1]Outside Edges'!$B121)&gt;=5,'[1]Outside Edges'!$Q121="Yes"),"Yes","No")</f>
        <v>No</v>
      </c>
      <c r="LK122" s="201" t="str">
        <f>IF(AND((RIGHT($LK$3,2)-'[1]Miter Profiles'!$AC$324-'[1]Outside Edges'!$B121)&gt;=5,'[1]Outside Edges'!$Q121="Yes"),"Yes","No")</f>
        <v>No</v>
      </c>
      <c r="LL122" s="201" t="str">
        <f>IF(AND((RIGHT($LL$3,2)-'[1]Miter Profiles'!$AC$325-'[1]Outside Edges'!$B121)&gt;=5,'[1]Outside Edges'!$Q121="Yes"),"Yes","No")</f>
        <v>No</v>
      </c>
      <c r="LM122" s="197" t="str">
        <f>IF(AND((RIGHT($LM$3,2)-'[1]Miter Profiles'!$AC$326-'[1]Outside Edges'!$B121)&gt;=5,'[1]Outside Edges'!$Q121="Yes"),"Yes","No")</f>
        <v>No</v>
      </c>
      <c r="LN122" s="197" t="str">
        <f>IF(AND((RIGHT($LN$3,2)-'[1]Miter Profiles'!$AC$327-'[1]Outside Edges'!$B121)&gt;=5,'[1]Outside Edges'!$Q121="Yes"),"Yes","No")</f>
        <v>No</v>
      </c>
      <c r="LO122" s="197" t="str">
        <f>IF(AND((RIGHT($LO$3,2)-'[1]Miter Profiles'!$AC$328-'[1]Outside Edges'!$B121)&gt;=5,'[1]Outside Edges'!$Q121="Yes"),"Yes","No")</f>
        <v>No</v>
      </c>
      <c r="LP122" s="201" t="str">
        <f>IF(AND((RIGHT($LP$3,2)-'[1]Miter Profiles'!$AC$329-'[1]Outside Edges'!$B121)&gt;=5,'[1]Outside Edges'!$Q121="Yes"),"Yes","No")</f>
        <v>No</v>
      </c>
      <c r="LQ122" s="201" t="str">
        <f>IF(AND((RIGHT($LQ$3,2)-'[1]Miter Profiles'!$AC$330-'[1]Outside Edges'!$B121)&gt;=5,'[1]Outside Edges'!$Q121="Yes"),"Yes","No")</f>
        <v>No</v>
      </c>
      <c r="LR122" s="201" t="str">
        <f>IF(AND((RIGHT($LR$3,2)-'[1]Miter Profiles'!$AC$331-'[1]Outside Edges'!$B121)&gt;=5,'[1]Outside Edges'!$Q121="Yes"),"Yes","No")</f>
        <v>No</v>
      </c>
      <c r="LS122" s="197" t="str">
        <f>IF(AND((RIGHT($LS$3,2)-'[1]Miter Profiles'!$AC$332-'[1]Outside Edges'!$B121)&gt;=5,'[1]Outside Edges'!$Q121="Yes"),"Yes","No")</f>
        <v>No</v>
      </c>
      <c r="LT122" s="197" t="str">
        <f>IF(AND((RIGHT($LT$3,2)-'[1]Miter Profiles'!$AC$333-'[1]Outside Edges'!$B121)&gt;=5,'[1]Outside Edges'!$Q121="Yes"),"Yes","No")</f>
        <v>No</v>
      </c>
      <c r="LU122" s="197" t="str">
        <f>IF(AND((RIGHT($LU$3,2)-'[1]Miter Profiles'!$AC$334-'[1]Outside Edges'!$B121)&gt;=5,'[1]Outside Edges'!$Q121="Yes"),"Yes","No")</f>
        <v>No</v>
      </c>
      <c r="LV122" s="201" t="str">
        <f>IF(AND((RIGHT($LV$3,2)-'[1]Miter Profiles'!$AC$335-'[1]Outside Edges'!$B121)&gt;=5,'[1]Outside Edges'!$Q121="Yes"),"Yes","No")</f>
        <v>No</v>
      </c>
      <c r="LW122" s="201" t="str">
        <f>IF(AND((RIGHT($LW$3,2)-'[1]Miter Profiles'!$AC$336-'[1]Outside Edges'!$B121)&gt;=5,'[1]Outside Edges'!$Q121="Yes"),"Yes","No")</f>
        <v>No</v>
      </c>
      <c r="LX122" s="201" t="str">
        <f>IF(AND((RIGHT($LX$3,2)-'[1]Miter Profiles'!$AC$337-'[1]Outside Edges'!$B121)&gt;=5,'[1]Outside Edges'!$Q121="Yes"),"Yes","No")</f>
        <v>No</v>
      </c>
      <c r="LY122" s="197" t="str">
        <f>IF(AND((RIGHT($LY$3,2)-'[1]Miter Profiles'!$AC$338-'[1]Outside Edges'!$B121)&gt;=5,'[1]Outside Edges'!$Q121="Yes"),"Yes","No")</f>
        <v>No</v>
      </c>
      <c r="LZ122" s="197" t="str">
        <f>IF(AND((RIGHT($LZ$3,2)-'[1]Miter Profiles'!$AC$339-'[1]Outside Edges'!$B121)&gt;=5,'[1]Outside Edges'!$Q121="Yes"),"Yes","No")</f>
        <v>No</v>
      </c>
      <c r="MA122" s="197" t="str">
        <f>IF(AND((RIGHT($MA$3,2)-'[1]Miter Profiles'!$AC$340-'[1]Outside Edges'!$B121)&gt;=5,'[1]Outside Edges'!$Q121="Yes"),"Yes","No")</f>
        <v>No</v>
      </c>
      <c r="MB122" s="201" t="str">
        <f>IF(AND((RIGHT($MB$3,2)-'[1]Miter Profiles'!$AC$341-'[1]Outside Edges'!$B121)&gt;=5,'[1]Outside Edges'!$Q121="Yes"),"Yes","No")</f>
        <v>No</v>
      </c>
      <c r="MC122" s="201" t="str">
        <f>IF(AND((RIGHT($MC$3,2)-'[1]Miter Profiles'!$AC$342-'[1]Outside Edges'!$B121)&gt;=5,'[1]Outside Edges'!$Q121="Yes"),"Yes","No")</f>
        <v>No</v>
      </c>
      <c r="MD122" s="201" t="str">
        <f>IF(AND((RIGHT($MD$3,2)-'[1]Miter Profiles'!$AC$343-'[1]Outside Edges'!$B121)&gt;=5,'[1]Outside Edges'!$Q121="Yes"),"Yes","No")</f>
        <v>No</v>
      </c>
      <c r="ME122" s="197" t="str">
        <f>IF(AND((RIGHT($ME$3,2)-'[1]Miter Profiles'!$AC$344-'[1]Outside Edges'!$B121)&gt;=5,'[1]Outside Edges'!$Q121="Yes"),"Yes","No")</f>
        <v>No</v>
      </c>
      <c r="MF122" s="197" t="str">
        <f>IF(AND((RIGHT($MF$3,2)-'[1]Miter Profiles'!$AC$345-'[1]Outside Edges'!$B121)&gt;=5,'[1]Outside Edges'!$Q121="Yes"),"Yes","No")</f>
        <v>No</v>
      </c>
      <c r="MG122" s="197" t="str">
        <f>IF(AND((RIGHT($MG$3,2)-'[1]Miter Profiles'!$AC$346-'[1]Outside Edges'!$B121)&gt;=5,'[1]Outside Edges'!$Q121="Yes"),"Yes","No")</f>
        <v>No</v>
      </c>
      <c r="MH122" s="201" t="str">
        <f>IF(AND((RIGHT($MH$3,2)-'[1]Miter Profiles'!$AC$347-'[1]Outside Edges'!$B121)&gt;=5,'[1]Outside Edges'!$Q121="Yes"),"Yes","No")</f>
        <v>No</v>
      </c>
      <c r="MI122" s="201" t="str">
        <f>IF(AND((RIGHT($MI$3,2)-'[1]Miter Profiles'!$AC$348-'[1]Outside Edges'!$B121)&gt;=5,'[1]Outside Edges'!$Q121="Yes"),"Yes","No")</f>
        <v>No</v>
      </c>
      <c r="MJ122" s="201" t="str">
        <f>IF(AND((RIGHT($MJ$3,2)-'[1]Miter Profiles'!$AC$349-'[1]Outside Edges'!$B121)&gt;=5,'[1]Outside Edges'!$Q121="Yes"),"Yes","No")</f>
        <v>No</v>
      </c>
      <c r="MK122" s="197" t="str">
        <f>IF(AND((RIGHT($MK$3,2)-'[1]Miter Profiles'!$AC$350-'[1]Outside Edges'!$B121)&gt;=5,'[1]Outside Edges'!$Q121="Yes"),"Yes","No")</f>
        <v>No</v>
      </c>
      <c r="ML122" s="197" t="str">
        <f>IF(AND((RIGHT($ML$3,2)-'[1]Miter Profiles'!$AC$351-'[1]Outside Edges'!$B121)&gt;=5,'[1]Outside Edges'!$Q121="Yes"),"Yes","No")</f>
        <v>No</v>
      </c>
      <c r="MM122" s="197" t="str">
        <f>IF(AND((RIGHT($MM$3,2)-'[1]Miter Profiles'!$AC$352-'[1]Outside Edges'!$B121)&gt;=5,'[1]Outside Edges'!$Q121="Yes"),"Yes","No")</f>
        <v>No</v>
      </c>
      <c r="MN122" s="201" t="str">
        <f>IF(AND((RIGHT($MK$3,2)-'[1]Miter Profiles'!$AC$353-'[1]Outside Edges'!$B121)&gt;=5,'[1]Outside Edges'!$Q121="Yes"),"Yes","No")</f>
        <v>No</v>
      </c>
      <c r="MO122" s="201" t="str">
        <f>IF(AND((RIGHT($ML$3,2)-'[1]Miter Profiles'!$AC$354-'[1]Outside Edges'!$B121)&gt;=5,'[1]Outside Edges'!$Q121="Yes"),"Yes","No")</f>
        <v>No</v>
      </c>
      <c r="MP122" s="201" t="str">
        <f>IF(AND((RIGHT($MM$3,2)-'[1]Miter Profiles'!$AC$355-'[1]Outside Edges'!$B121)&gt;=5,'[1]Outside Edges'!$Q121="Yes"),"Yes","No")</f>
        <v>No</v>
      </c>
      <c r="MQ122" s="197" t="str">
        <f>IF(AND((RIGHT($MK$3,2)-'[1]Miter Profiles'!$AC$356-'[1]Outside Edges'!$B121)&gt;=5,'[1]Outside Edges'!$Q121="Yes"),"Yes","No")</f>
        <v>No</v>
      </c>
      <c r="MR122" s="197" t="str">
        <f>IF(AND((RIGHT($ML$3,2)-'[1]Miter Profiles'!$AC$357-'[1]Outside Edges'!$B121)&gt;=5,'[1]Outside Edges'!$Q121="Yes"),"Yes","No")</f>
        <v>No</v>
      </c>
      <c r="MS122" s="197" t="str">
        <f>IF(AND((RIGHT($MM$3,2)-'[1]Miter Profiles'!$AC$358-'[1]Outside Edges'!$B121)&gt;=5,'[1]Outside Edges'!$Q121="Yes"),"Yes","No")</f>
        <v>No</v>
      </c>
      <c r="MT122" s="201" t="str">
        <f>IF(AND((RIGHT($MK$3,2)-'[1]Miter Profiles'!$AC$359-'[1]Outside Edges'!$B121)&gt;=5,'[1]Outside Edges'!$Q121="Yes"),"Yes","No")</f>
        <v>No</v>
      </c>
      <c r="MU122" s="201" t="str">
        <f>IF(AND((RIGHT($ML$3,2)-'[1]Miter Profiles'!$AC$360-'[1]Outside Edges'!$B121)&gt;=5,'[1]Outside Edges'!$Q121="Yes"),"Yes","No")</f>
        <v>No</v>
      </c>
      <c r="MV122" s="201" t="str">
        <f>IF(AND((RIGHT($MM$3,2)-'[1]Miter Profiles'!$AC$361-'[1]Outside Edges'!$B121)&gt;=5,'[1]Outside Edges'!$Q121="Yes"),"Yes","No")</f>
        <v>No</v>
      </c>
    </row>
    <row r="123" spans="1:360" ht="15.75" customHeight="1" thickBot="1" x14ac:dyDescent="0.25">
      <c r="A123" s="371" t="str">
        <f>IF('[1]Outside Edges'!$A122&lt;&gt;"",'[1]Outside Edges'!$A122,"")</f>
        <v>D120</v>
      </c>
      <c r="B123" s="7" t="str">
        <f>IF(AND((RIGHT($B$3,2)-'[1]Miter Profiles'!$AC$3-'[1]Outside Edges'!$B122)&gt;=5,'[1]Outside Edges'!$Q122="Yes"),"Yes","No")</f>
        <v>Yes</v>
      </c>
      <c r="C123" s="7" t="str">
        <f>IF(AND((RIGHT($C$3,2)-'[1]Miter Profiles'!$AC$4-'[1]Outside Edges'!$B122)&gt;=5,'[1]Outside Edges'!$Q122="Yes"),"Yes","No")</f>
        <v>Yes</v>
      </c>
      <c r="D123" s="63" t="str">
        <f>IF(AND((RIGHT($D$3,2)-'[1]Miter Profiles'!$AC$5-'[1]Outside Edges'!$B122)&gt;=5,'[1]Outside Edges'!$Q122="Yes"),"Yes","No")</f>
        <v>Yes</v>
      </c>
      <c r="E123" s="64" t="str">
        <f>IF(AND((RIGHT($E$3,2)-'[1]Miter Profiles'!$AC$6-'[1]Outside Edges'!$B122)&gt;=5,'[1]Outside Edges'!$Q122="Yes"),"Yes","No")</f>
        <v>Yes</v>
      </c>
      <c r="F123" s="8" t="str">
        <f>IF(AND((RIGHT($F$3,2)-'[1]Miter Profiles'!$AC$7-'[1]Outside Edges'!$B122)&gt;=5,'[1]Outside Edges'!$Q122="Yes"),"Yes","No")</f>
        <v>Yes</v>
      </c>
      <c r="G123" s="65" t="str">
        <f>IF(AND((RIGHT($G$3,2)-'[1]Miter Profiles'!$AC$8-'[1]Outside Edges'!$B122)&gt;=5,'[1]Outside Edges'!$Q122="Yes"),"Yes","No")</f>
        <v>Yes</v>
      </c>
      <c r="H123" s="7" t="str">
        <f>IF(AND((RIGHT($H$3,2)-'[1]Miter Profiles'!$AC$9-'[1]Outside Edges'!$B122)&gt;=5,'[1]Outside Edges'!$Q122="Yes"),"Yes","No")</f>
        <v>Yes</v>
      </c>
      <c r="I123" s="7" t="str">
        <f>IF(AND((RIGHT($I$3,2)-'[1]Miter Profiles'!$AC$10-'[1]Outside Edges'!$B122)&gt;=5,'[1]Outside Edges'!$Q122="Yes"),"Yes","No")</f>
        <v>Yes</v>
      </c>
      <c r="J123" s="63" t="str">
        <f>IF(AND((RIGHT($J$3,2)-'[1]Miter Profiles'!$AC$11-'[1]Outside Edges'!$B122)&gt;=5,'[1]Outside Edges'!$Q122="Yes"),"Yes","No")</f>
        <v>Yes</v>
      </c>
      <c r="K123" s="64" t="str">
        <f>IF(AND((RIGHT($K$3,2)-'[1]Miter Profiles'!$AC$12-'[1]Outside Edges'!$B122)&gt;=5,'[1]Outside Edges'!$Q122="Yes"),"Yes","No")</f>
        <v>Yes</v>
      </c>
      <c r="L123" s="8" t="str">
        <f>IF(AND((RIGHT($L$3,2)-'[1]Miter Profiles'!$AC$13-'[1]Outside Edges'!$B122)&gt;=5,'[1]Outside Edges'!$Q122="Yes"),"Yes","No")</f>
        <v>Yes</v>
      </c>
      <c r="M123" s="65" t="str">
        <f>IF(AND((RIGHT($M$3,2)-'[1]Miter Profiles'!$AC$14-'[1]Outside Edges'!$B122)&gt;=5,'[1]Outside Edges'!$Q122="Yes"),"Yes","No")</f>
        <v>Yes</v>
      </c>
      <c r="N123" s="7" t="str">
        <f>IF(AND((RIGHT($N$3,2)-'[1]Miter Profiles'!$AC$15-'[1]Outside Edges'!$B122)&gt;=4,'[1]Outside Edges'!$Q122="Yes"),"Yes","No")</f>
        <v>Yes</v>
      </c>
      <c r="O123" s="7" t="str">
        <f>IF(AND((RIGHT($O$3,2)-'[1]Miter Profiles'!$AC$16-'[1]Outside Edges'!$B122)&gt;=5,'[1]Outside Edges'!$Q122="Yes"),"Yes","No")</f>
        <v>Yes</v>
      </c>
      <c r="P123" s="63" t="str">
        <f>IF(AND((RIGHT($P$3,2)-'[1]Miter Profiles'!$AC$17-'[1]Outside Edges'!$B122)&gt;=5,'[1]Outside Edges'!$Q122="Yes"),"Yes","No")</f>
        <v>Yes</v>
      </c>
      <c r="Q123" s="64" t="str">
        <f>IF(AND((RIGHT($Q$3,2)-'[1]Miter Profiles'!$AC$18-'[1]Outside Edges'!$B122)&gt;=5,'[1]Outside Edges'!$Q122="Yes"),"Yes","No")</f>
        <v>Yes</v>
      </c>
      <c r="R123" s="8" t="str">
        <f>IF(AND((RIGHT($R$3,2)-'[1]Miter Profiles'!$AC$19-'[1]Outside Edges'!$B122)&gt;=5,'[1]Outside Edges'!$Q122="Yes"),"Yes","No")</f>
        <v>Yes</v>
      </c>
      <c r="S123" s="65" t="str">
        <f>IF(AND((RIGHT($S$3,2)-'[1]Miter Profiles'!$AC$20-'[1]Outside Edges'!$B122)&gt;=5,'[1]Outside Edges'!$Q122="Yes"),"Yes","No")</f>
        <v>Yes</v>
      </c>
      <c r="T123" s="7" t="str">
        <f>IF(AND((RIGHT($T$3,2)-'[1]Miter Profiles'!$AC$21-'[1]Outside Edges'!$B122)&gt;=5,'[1]Outside Edges'!$Q122="Yes"),"Yes","No")</f>
        <v>Yes</v>
      </c>
      <c r="U123" s="7" t="str">
        <f>IF(AND((RIGHT($U$3,2)-'[1]Miter Profiles'!$AC$22-'[1]Outside Edges'!$B122)&gt;=5,'[1]Outside Edges'!$Q122="Yes"),"Yes","No")</f>
        <v>Yes</v>
      </c>
      <c r="V123" s="63" t="str">
        <f>IF(AND((RIGHT($V$3,2)-'[1]Miter Profiles'!$AC$23-'[1]Outside Edges'!$B122)&gt;=5,'[1]Outside Edges'!$Q122="Yes"),"Yes","No")</f>
        <v>Yes</v>
      </c>
      <c r="W123" s="64" t="str">
        <f>IF(AND((RIGHT($W$3,2)-'[1]Miter Profiles'!$AC$24-'[1]Outside Edges'!$B122)&gt;=5,'[1]Outside Edges'!$Q122="Yes"),"Yes","No")</f>
        <v>No</v>
      </c>
      <c r="X123" s="8" t="str">
        <f>IF(AND((RIGHT($X$3,2)-'[1]Miter Profiles'!$AC$25-'[1]Outside Edges'!$B122)&gt;=5,'[1]Outside Edges'!$Q122="Yes"),"Yes","No")</f>
        <v>Yes</v>
      </c>
      <c r="Y123" s="65" t="str">
        <f>IF(AND((RIGHT($Y$3,2)-'[1]Miter Profiles'!$AC$26-'[1]Outside Edges'!$B122)&gt;=5,'[1]Outside Edges'!$Q122="Yes"),"Yes","No")</f>
        <v>Yes</v>
      </c>
      <c r="Z123" s="7" t="str">
        <f>IF(AND((RIGHT($Z$3,2)-'[1]Miter Profiles'!$AC$27-'[1]Outside Edges'!$B122)&gt;=5,'[1]Outside Edges'!$Q122="Yes"),"Yes","No")</f>
        <v>Yes</v>
      </c>
      <c r="AA123" s="7" t="str">
        <f>IF(AND((RIGHT($AA$3,2)-'[1]Miter Profiles'!$AC$28-'[1]Outside Edges'!$B122)&gt;=5,'[1]Outside Edges'!$Q122="Yes"),"Yes","No")</f>
        <v>Yes</v>
      </c>
      <c r="AB123" s="63" t="str">
        <f>IF(AND((RIGHT($AB$3,2)-'[1]Miter Profiles'!$AC$29-'[1]Outside Edges'!$B122)&gt;=5,'[1]Outside Edges'!$Q122="Yes"),"Yes","No")</f>
        <v>Yes</v>
      </c>
      <c r="AC123" s="64" t="str">
        <f>IF(AND((RIGHT($AC$3,2)-'[1]Miter Profiles'!$AC$30-'[1]Outside Edges'!$B122)&gt;=5,'[1]Outside Edges'!$Q122="Yes"),"Yes","No")</f>
        <v>Yes</v>
      </c>
      <c r="AD123" s="8" t="str">
        <f>IF(AND((RIGHT($AD$3,2)-'[1]Miter Profiles'!$AC$31-'[1]Outside Edges'!$B122)&gt;=5,'[1]Outside Edges'!$Q122="Yes"),"Yes","No")</f>
        <v>Yes</v>
      </c>
      <c r="AE123" s="65" t="str">
        <f>IF(AND((RIGHT($AE$3,2)-'[1]Miter Profiles'!$AC$32-'[1]Outside Edges'!$B122)&gt;=5,'[1]Outside Edges'!$Q122="Yes"),"Yes","No")</f>
        <v>Yes</v>
      </c>
      <c r="AF123" s="7" t="str">
        <f>IF(AND((RIGHT($AF$3,2)-'[1]Miter Profiles'!$AC$33-'[1]Outside Edges'!$B122)&gt;=5,'[1]Outside Edges'!$Q122="Yes"),"Yes","No")</f>
        <v>Yes</v>
      </c>
      <c r="AG123" s="7" t="str">
        <f>IF(AND((RIGHT($AG$3,2)-'[1]Miter Profiles'!$AC$34-'[1]Outside Edges'!$B122)&gt;=5,'[1]Outside Edges'!$Q122="Yes"),"Yes","No")</f>
        <v>Yes</v>
      </c>
      <c r="AH123" s="63" t="str">
        <f>IF(AND((RIGHT($AH$3,2)-'[1]Miter Profiles'!$AC$35-'[1]Outside Edges'!$B122)&gt;=5,'[1]Outside Edges'!$Q122="Yes"),"Yes","No")</f>
        <v>Yes</v>
      </c>
      <c r="AI123" s="64" t="str">
        <f>IF(AND((RIGHT($AI$3,2)-'[1]Miter Profiles'!$AC$36-'[1]Outside Edges'!$B122)&gt;=5,'[1]Outside Edges'!$Q122="Yes"),"Yes","No")</f>
        <v>Yes</v>
      </c>
      <c r="AJ123" s="8" t="str">
        <f>IF(AND((RIGHT($AJ$3,2)-'[1]Miter Profiles'!$AC$37-'[1]Outside Edges'!$B122)&gt;=5,'[1]Outside Edges'!$Q122="Yes"),"Yes","No")</f>
        <v>Yes</v>
      </c>
      <c r="AK123" s="65" t="str">
        <f>IF(AND((RIGHT($AK$3,2)-'[1]Miter Profiles'!$AC$38-'[1]Outside Edges'!$B122)&gt;=5,'[1]Outside Edges'!$Q122="Yes"),"Yes","No")</f>
        <v>Yes</v>
      </c>
      <c r="AL123" s="7" t="str">
        <f>IF(AND((RIGHT($AL$3,2)-'[1]Miter Profiles'!$AC$39-'[1]Outside Edges'!$B122)&gt;=5,'[1]Outside Edges'!$Q122="Yes"),"Yes","No")</f>
        <v>Yes</v>
      </c>
      <c r="AM123" s="7" t="str">
        <f>IF(AND((RIGHT($AM$3,2)-'[1]Miter Profiles'!$AC$40-'[1]Outside Edges'!$B122)&gt;=5,'[1]Outside Edges'!$Q122="Yes"),"Yes","No")</f>
        <v>Yes</v>
      </c>
      <c r="AN123" s="63" t="str">
        <f>IF(AND((RIGHT($AN$3,2)-'[1]Miter Profiles'!$AC$41-'[1]Outside Edges'!$B122)&gt;=5,'[1]Outside Edges'!$Q122="Yes"),"Yes","No")</f>
        <v>Yes</v>
      </c>
      <c r="AO123" s="64" t="str">
        <f>IF(AND((RIGHT($AO$3,2)-'[1]Miter Profiles'!$AC$42-'[1]Outside Edges'!$B122)&gt;=5,'[1]Outside Edges'!$Q122="Yes"),"Yes","No")</f>
        <v>Yes</v>
      </c>
      <c r="AP123" s="8" t="str">
        <f>IF(AND((RIGHT($AP$3,2)-'[1]Miter Profiles'!$AC$43-'[1]Outside Edges'!$B122)&gt;=5,'[1]Outside Edges'!$Q122="Yes"),"Yes","No")</f>
        <v>Yes</v>
      </c>
      <c r="AQ123" s="65" t="str">
        <f>IF(AND((RIGHT($AQ$3,2)-'[1]Miter Profiles'!$AC$44-'[1]Outside Edges'!$B122)&gt;=5,'[1]Outside Edges'!$Q122="Yes"),"Yes","No")</f>
        <v>Yes</v>
      </c>
      <c r="AR123" s="7" t="str">
        <f>IF(AND((RIGHT($AR$3,2)-'[1]Miter Profiles'!$AC$45-'[1]Outside Edges'!$B122)&gt;=5,'[1]Outside Edges'!$Q122="Yes"),"Yes","No")</f>
        <v>Yes</v>
      </c>
      <c r="AS123" s="7" t="str">
        <f>IF(AND((RIGHT($AS$3,2)-'[1]Miter Profiles'!$AC$46-'[1]Outside Edges'!$B122)&gt;=5,'[1]Outside Edges'!$Q122="Yes"),"Yes","No")</f>
        <v>Yes</v>
      </c>
      <c r="AT123" s="63" t="str">
        <f>IF(AND((RIGHT($AT$3,2)-'[1]Miter Profiles'!$AC$47-'[1]Outside Edges'!$B122)&gt;=5,'[1]Outside Edges'!$Q122="Yes"),"Yes","No")</f>
        <v>Yes</v>
      </c>
      <c r="AU123" s="64" t="str">
        <f>IF(AND((RIGHT($AU$3,2)-'[1]Miter Profiles'!$AC$48-'[1]Outside Edges'!$B122)&gt;=5,'[1]Outside Edges'!$Q122="Yes"),"Yes","No")</f>
        <v>Yes</v>
      </c>
      <c r="AV123" s="8" t="str">
        <f>IF(AND((RIGHT($AV$3,2)-'[1]Miter Profiles'!$AC$49-'[1]Outside Edges'!$B122)&gt;=5,'[1]Outside Edges'!$Q122="Yes"),"Yes","No")</f>
        <v>Yes</v>
      </c>
      <c r="AW123" s="65" t="str">
        <f>IF(AND((RIGHT($AW$3,2)-'[1]Miter Profiles'!$AC$50-'[1]Outside Edges'!$B122)&gt;=5,'[1]Outside Edges'!$Q122="Yes"),"Yes","No")</f>
        <v>Yes</v>
      </c>
      <c r="AX123" s="7" t="str">
        <f>IF(AND((RIGHT($AX$3,2)-'[1]Miter Profiles'!$AC$51-'[1]Outside Edges'!$B122)&gt;=5,'[1]Outside Edges'!$Q122="Yes"),"Yes","No")</f>
        <v>Yes</v>
      </c>
      <c r="AY123" s="7" t="str">
        <f>IF(AND((RIGHT($AY$3,2)-'[1]Miter Profiles'!$AC$52-'[1]Outside Edges'!$B122)&gt;=5,'[1]Outside Edges'!$Q122="Yes"),"Yes","No")</f>
        <v>Yes</v>
      </c>
      <c r="AZ123" s="63" t="str">
        <f>IF(AND((RIGHT($AZ$3,2)-'[1]Miter Profiles'!$AC$53-'[1]Outside Edges'!$B122)&gt;=5,'[1]Outside Edges'!$Q122="Yes"),"Yes","No")</f>
        <v>Yes</v>
      </c>
      <c r="BA123" s="64" t="str">
        <f>IF(AND((RIGHT($BA$3,2)-'[1]Miter Profiles'!$AC$54-'[1]Outside Edges'!$B122)&gt;=5,'[1]Outside Edges'!$Q122="Yes"),"Yes","No")</f>
        <v>Yes</v>
      </c>
      <c r="BB123" s="8" t="str">
        <f>IF(AND((RIGHT($BB$3,2)-'[1]Miter Profiles'!$AC$55-'[1]Outside Edges'!$B122)&gt;=5,'[1]Outside Edges'!$Q122="Yes"),"Yes","No")</f>
        <v>Yes</v>
      </c>
      <c r="BC123" s="65" t="str">
        <f>IF(AND((RIGHT($BC$3,2)-'[1]Miter Profiles'!$AC$56-'[1]Outside Edges'!$B122)&gt;=5,'[1]Outside Edges'!$Q122="Yes"),"Yes","No")</f>
        <v>Yes</v>
      </c>
      <c r="BD123" s="7" t="str">
        <f>IF(AND((RIGHT($BD$3,2)-'[1]Miter Profiles'!$AC$57-'[1]Outside Edges'!$B122)&gt;=5,'[1]Outside Edges'!$Q122="Yes"),"Yes","No")</f>
        <v>Yes</v>
      </c>
      <c r="BE123" s="7" t="str">
        <f>IF(AND((RIGHT($BE$3,2)-'[1]Miter Profiles'!$AC$58-'[1]Outside Edges'!$B122)&gt;=5,'[1]Outside Edges'!$Q122="Yes"),"Yes","No")</f>
        <v>Yes</v>
      </c>
      <c r="BF123" s="63" t="str">
        <f>IF(AND((RIGHT($BF$3,2)-'[1]Miter Profiles'!$AC$59-'[1]Outside Edges'!$B122)&gt;=5,'[1]Outside Edges'!$Q122="Yes"),"Yes","No")</f>
        <v>Yes</v>
      </c>
      <c r="BG123" s="64" t="str">
        <f>IF(AND((RIGHT($BG$3,2)-'[1]Miter Profiles'!$AC$60-'[1]Outside Edges'!$B122)&gt;=5,'[1]Outside Edges'!$Q122="Yes"),"Yes","No")</f>
        <v>Yes</v>
      </c>
      <c r="BH123" s="8" t="str">
        <f>IF(AND((RIGHT($BH$3,2)-'[1]Miter Profiles'!$AC$61-'[1]Outside Edges'!$B122)&gt;=5,'[1]Outside Edges'!$Q122="Yes"),"Yes","No")</f>
        <v>Yes</v>
      </c>
      <c r="BI123" s="65" t="str">
        <f>IF(AND((RIGHT($BI$3,2)-'[1]Miter Profiles'!$AC$62-'[1]Outside Edges'!$B122)&gt;=5,'[1]Outside Edges'!$Q122="Yes"),"Yes","No")</f>
        <v>Yes</v>
      </c>
      <c r="BJ123" s="7" t="str">
        <f>IF(AND((RIGHT($BJ$3,2)-'[1]Miter Profiles'!$AC$63-'[1]Outside Edges'!$B122)&gt;=5,'[1]Outside Edges'!$Q122="Yes"),"Yes","No")</f>
        <v>Yes</v>
      </c>
      <c r="BK123" s="7" t="str">
        <f>IF(AND((RIGHT($BK$3,2)-'[1]Miter Profiles'!$AC$64-'[1]Outside Edges'!$B122)&gt;=5,'[1]Outside Edges'!$Q122="Yes"),"Yes","No")</f>
        <v>Yes</v>
      </c>
      <c r="BL123" s="63" t="str">
        <f>IF(AND((RIGHT($BL$3,2)-'[1]Miter Profiles'!$AC$65-'[1]Outside Edges'!$B122)&gt;=5,'[1]Outside Edges'!$Q122="Yes"),"Yes","No")</f>
        <v>Yes</v>
      </c>
      <c r="BM123" s="64" t="str">
        <f>IF(AND((RIGHT($BM$3,2)-'[1]Miter Profiles'!$AC$66-'[1]Outside Edges'!$B122)&gt;=5,'[1]Outside Edges'!$Q122="Yes"),"Yes","No")</f>
        <v>Yes</v>
      </c>
      <c r="BN123" s="8" t="str">
        <f>IF(AND((RIGHT($BN$3,2)-'[1]Miter Profiles'!$AC$67-'[1]Outside Edges'!$B122)&gt;=5,'[1]Outside Edges'!$Q122="Yes"),"Yes","No")</f>
        <v>Yes</v>
      </c>
      <c r="BO123" s="65" t="str">
        <f>IF(AND((RIGHT($BO$3,2)-'[1]Miter Profiles'!$AC$68-'[1]Outside Edges'!$B122)&gt;=5,'[1]Outside Edges'!$Q122="Yes"),"Yes","No")</f>
        <v>Yes</v>
      </c>
      <c r="BP123" s="7" t="str">
        <f>IF(AND((RIGHT($BP$3,2)-'[1]Miter Profiles'!$AC$69-'[1]Outside Edges'!$B122)&gt;=5,'[1]Outside Edges'!$Q122="Yes"),"Yes","No")</f>
        <v>Yes</v>
      </c>
      <c r="BQ123" s="7" t="str">
        <f>IF(AND((RIGHT($BQ$3,2)-'[1]Miter Profiles'!$AC$70-'[1]Outside Edges'!$B122)&gt;=5,'[1]Outside Edges'!$Q122="Yes"),"Yes","No")</f>
        <v>Yes</v>
      </c>
      <c r="BR123" s="63" t="str">
        <f>IF(AND((RIGHT($BR$3,2)-'[1]Miter Profiles'!$AC$71-'[1]Outside Edges'!$B122)&gt;=5,'[1]Outside Edges'!$Q122="Yes"),"Yes","No")</f>
        <v>Yes</v>
      </c>
      <c r="BS123" s="64" t="str">
        <f>IF(AND((RIGHT($BS$3,2)-'[1]Miter Profiles'!$AC$72-'[1]Outside Edges'!$B122)&gt;=5,'[1]Outside Edges'!$Q122="Yes"),"Yes","No")</f>
        <v>Yes</v>
      </c>
      <c r="BT123" s="8" t="str">
        <f>IF(AND((RIGHT($BT$3,2)-'[1]Miter Profiles'!$AC$73-'[1]Outside Edges'!$B122)&gt;=5,'[1]Outside Edges'!$Q122="Yes"),"Yes","No")</f>
        <v>Yes</v>
      </c>
      <c r="BU123" s="65" t="str">
        <f>IF(AND((RIGHT($BU$3,2)-'[1]Miter Profiles'!$AC$74-'[1]Outside Edges'!$B122)&gt;=5,'[1]Outside Edges'!$Q122="Yes"),"Yes","No")</f>
        <v>Yes</v>
      </c>
      <c r="BV123" s="7" t="str">
        <f>IF(AND((RIGHT($BV$3,2)-'[1]Miter Profiles'!$AC$75-'[1]Outside Edges'!$B122)&gt;=5,'[1]Outside Edges'!$Q122="Yes"),"Yes","No")</f>
        <v>Yes</v>
      </c>
      <c r="BW123" s="7" t="str">
        <f>IF(AND((RIGHT($BW$3,2)-'[1]Miter Profiles'!$AC$76-'[1]Outside Edges'!$B122)&gt;=5,'[1]Outside Edges'!$Q122="Yes"),"Yes","No")</f>
        <v>Yes</v>
      </c>
      <c r="BX123" s="63" t="str">
        <f>IF(AND((RIGHT($BX$3,2)-'[1]Miter Profiles'!$AC$77-'[1]Outside Edges'!$B122)&gt;=5,'[1]Outside Edges'!$Q122="Yes"),"Yes","No")</f>
        <v>Yes</v>
      </c>
      <c r="BY123" s="64" t="str">
        <f>IF(AND((RIGHT($BY$3,2)-'[1]Miter Profiles'!$AC$78-'[1]Outside Edges'!$B122)&gt;=5,'[1]Outside Edges'!$Q122="Yes"),"Yes","No")</f>
        <v>Yes</v>
      </c>
      <c r="BZ123" s="8" t="str">
        <f>IF(AND((RIGHT($BZ$3,2)-'[1]Miter Profiles'!$AC$79-'[1]Outside Edges'!$B122)&gt;=5,'[1]Outside Edges'!$Q122="Yes"),"Yes","No")</f>
        <v>Yes</v>
      </c>
      <c r="CA123" s="65" t="str">
        <f>IF(AND((RIGHT($CA$3,2)-'[1]Miter Profiles'!$AC$80-'[1]Outside Edges'!$B122)&gt;=5,'[1]Outside Edges'!$Q122="Yes"),"Yes","No")</f>
        <v>Yes</v>
      </c>
      <c r="CB123" s="7" t="str">
        <f>IF(AND((RIGHT($CB$3,2)-'[1]Miter Profiles'!$AC$81-'[1]Outside Edges'!$B122)&gt;=5,'[1]Outside Edges'!$Q122="Yes"),"Yes","No")</f>
        <v>Yes</v>
      </c>
      <c r="CC123" s="7" t="str">
        <f>IF(AND((RIGHT($CC$3,2)-'[1]Miter Profiles'!$AC$82-'[1]Outside Edges'!$B122)&gt;=5,'[1]Outside Edges'!$Q122="Yes"),"Yes","No")</f>
        <v>Yes</v>
      </c>
      <c r="CD123" s="63" t="str">
        <f>IF(AND((RIGHT($CD$3,2)-'[1]Miter Profiles'!$AC$83-'[1]Outside Edges'!$B122)&gt;=5,'[1]Outside Edges'!$Q122="Yes"),"Yes","No")</f>
        <v>Yes</v>
      </c>
      <c r="CE123" s="64" t="str">
        <f>IF(AND((RIGHT($CE$3,2)-'[1]Miter Profiles'!$AC$84-'[1]Outside Edges'!$B122)&gt;=5,'[1]Outside Edges'!$Q122="Yes"),"Yes","No")</f>
        <v>Yes</v>
      </c>
      <c r="CF123" s="8" t="str">
        <f>IF(AND((RIGHT($CF$3,2)-'[1]Miter Profiles'!$AC$85-'[1]Outside Edges'!$B122)&gt;=5,'[1]Outside Edges'!$Q122="Yes"),"Yes","No")</f>
        <v>Yes</v>
      </c>
      <c r="CG123" s="65" t="str">
        <f>IF(AND((RIGHT($CG$3,2)-'[1]Miter Profiles'!$AC$86-'[1]Outside Edges'!$B122)&gt;=5,'[1]Outside Edges'!$Q122="Yes"),"Yes","No")</f>
        <v>Yes</v>
      </c>
      <c r="CH123" s="7" t="str">
        <f>IF(AND((RIGHT($CH$3,2)-'[1]Miter Profiles'!$AC$87-'[1]Outside Edges'!$B122)&gt;=5,'[1]Outside Edges'!$Q122="Yes"),"Yes","No")</f>
        <v>Yes</v>
      </c>
      <c r="CI123" s="7" t="str">
        <f>IF(AND((RIGHT($CI$3,2)-'[1]Miter Profiles'!$AC$88-'[1]Outside Edges'!$B122)&gt;=5,'[1]Outside Edges'!$Q122="Yes"),"Yes","No")</f>
        <v>Yes</v>
      </c>
      <c r="CJ123" s="63" t="str">
        <f>IF(AND((RIGHT($CJ$3,2)-'[1]Miter Profiles'!$AC$89-'[1]Outside Edges'!$B122)&gt;=5,'[1]Outside Edges'!$Q122="Yes"),"Yes","No")</f>
        <v>Yes</v>
      </c>
      <c r="CK123" s="64" t="str">
        <f>IF(AND((RIGHT($CK$3,2)-'[1]Miter Profiles'!$AC$90-'[1]Outside Edges'!$B122)&gt;=5,'[1]Outside Edges'!$Q122="Yes"),"Yes","No")</f>
        <v>Yes</v>
      </c>
      <c r="CL123" s="8" t="str">
        <f>IF(AND((RIGHT($CL$3,2)-'[1]Miter Profiles'!$AC$91-'[1]Outside Edges'!$B122)&gt;=5,'[1]Outside Edges'!$Q122="Yes"),"Yes","No")</f>
        <v>Yes</v>
      </c>
      <c r="CM123" s="65" t="str">
        <f>IF(AND((RIGHT($CM$3,2)-'[1]Miter Profiles'!$AC$92-'[1]Outside Edges'!$B122)&gt;=5,'[1]Outside Edges'!$Q122="Yes"),"Yes","No")</f>
        <v>Yes</v>
      </c>
      <c r="CN123" s="7" t="str">
        <f>IF(AND((RIGHT(CN$3,2)-'[1]Miter Profiles'!$AC$93-'[1]Outside Edges'!$B122)&gt;=5,'[1]Outside Edges'!$Q122="Yes"),"Yes","No")</f>
        <v>Yes</v>
      </c>
      <c r="CO123" s="7" t="str">
        <f>IF(AND((RIGHT(CO$3,2)-'[1]Miter Profiles'!$AC$94-'[1]Outside Edges'!$B122)&gt;=5,'[1]Outside Edges'!$Q122="Yes"),"Yes","No")</f>
        <v>Yes</v>
      </c>
      <c r="CP123" s="63" t="str">
        <f>IF(AND((RIGHT(CP$3,2)-'[1]Miter Profiles'!$AC$95-'[1]Outside Edges'!$B122)&gt;=5,'[1]Outside Edges'!$Q122="Yes"),"Yes","No")</f>
        <v>Yes</v>
      </c>
      <c r="CQ123" s="64" t="str">
        <f>IF(AND((RIGHT(CQ$3,2)-'[1]Miter Profiles'!$AC$96-'[1]Outside Edges'!$B122)&gt;=5,'[1]Outside Edges'!$Q122="Yes"),"Yes","No")</f>
        <v>Yes</v>
      </c>
      <c r="CR123" s="8" t="str">
        <f>IF(AND((RIGHT(CR$3,2)-'[1]Miter Profiles'!$AC$97-'[1]Outside Edges'!$B122)&gt;=5,'[1]Outside Edges'!$Q122="Yes"),"Yes","No")</f>
        <v>Yes</v>
      </c>
      <c r="CS123" s="65" t="str">
        <f>IF(AND((RIGHT(CS$3,2)-'[1]Miter Profiles'!$AC$98-'[1]Outside Edges'!$B122)&gt;=5,'[1]Outside Edges'!$Q122="Yes"),"Yes","No")</f>
        <v>Yes</v>
      </c>
      <c r="CT123" s="7" t="str">
        <f>IF(AND((RIGHT($CT$3,2)-'[1]Miter Profiles'!$AC$99-'[1]Outside Edges'!$B122)&gt;=5,'[1]Outside Edges'!$Q122="Yes"),"Yes","No")</f>
        <v>Yes</v>
      </c>
      <c r="CU123" s="7" t="str">
        <f>IF(AND((RIGHT($CU$3,2)-'[1]Miter Profiles'!$AC$100-'[1]Outside Edges'!$B122)&gt;=5,'[1]Outside Edges'!$Q122="Yes"),"Yes","No")</f>
        <v>Yes</v>
      </c>
      <c r="CV123" s="63" t="str">
        <f>IF(AND((RIGHT($CV$3,2)-'[1]Miter Profiles'!$AC$101-'[1]Outside Edges'!$B122)&gt;=5,'[1]Outside Edges'!$Q122="Yes"),"Yes","No")</f>
        <v>Yes</v>
      </c>
      <c r="CW123" s="64" t="str">
        <f>IF(AND((RIGHT($CW$3,2)-'[1]Miter Profiles'!$AC$102-'[1]Outside Edges'!$B122)&gt;=5,'[1]Outside Edges'!$Q122="Yes"),"Yes","No")</f>
        <v>Yes</v>
      </c>
      <c r="CX123" s="8" t="str">
        <f>IF(AND((RIGHT($CX$3,2)-'[1]Miter Profiles'!$AC$103-'[1]Outside Edges'!$B122)&gt;=5,'[1]Outside Edges'!$Q122="Yes"),"Yes","No")</f>
        <v>Yes</v>
      </c>
      <c r="CY123" s="65" t="str">
        <f>IF(AND((RIGHT($CY$3,2)-'[1]Miter Profiles'!$AC$104-'[1]Outside Edges'!$B122)&gt;=5,'[1]Outside Edges'!$Q122="Yes"),"Yes","No")</f>
        <v>Yes</v>
      </c>
      <c r="CZ123" s="7" t="str">
        <f>IF(AND((RIGHT($CZ$3,2)-'[1]Miter Profiles'!$AC$105-'[1]Outside Edges'!$B122)&gt;=5,'[1]Outside Edges'!$Q122="Yes"),"Yes","No")</f>
        <v>Yes</v>
      </c>
      <c r="DA123" s="7" t="str">
        <f>IF(AND((RIGHT($DA$3,2)-'[1]Miter Profiles'!$AC$106-'[1]Outside Edges'!$B122)&gt;=5,'[1]Outside Edges'!$Q122="Yes"),"Yes","No")</f>
        <v>Yes</v>
      </c>
      <c r="DB123" s="63" t="str">
        <f>IF(AND((RIGHT($DB$3,2)-'[1]Miter Profiles'!$AC$107-'[1]Outside Edges'!$B122)&gt;=5,'[1]Outside Edges'!$Q122="Yes"),"Yes","No")</f>
        <v>Yes</v>
      </c>
      <c r="DC123" s="64" t="str">
        <f>IF(AND((RIGHT($DC$3,2)-'[1]Miter Profiles'!$AC$108-'[1]Outside Edges'!$B122)&gt;=5,'[1]Outside Edges'!$Q122="Yes"),"Yes","No")</f>
        <v>Yes</v>
      </c>
      <c r="DD123" s="8" t="str">
        <f>IF(AND((RIGHT($DD$3,2)-'[1]Miter Profiles'!$AC$109-'[1]Outside Edges'!$B122)&gt;=5,'[1]Outside Edges'!$Q122="Yes"),"Yes","No")</f>
        <v>Yes</v>
      </c>
      <c r="DE123" s="65" t="str">
        <f>IF(AND((RIGHT($DE$3,2)-'[1]Miter Profiles'!$AC$110-'[1]Outside Edges'!$B122)&gt;=5,'[1]Outside Edges'!$Q122="Yes"),"Yes","No")</f>
        <v>Yes</v>
      </c>
      <c r="DF123" s="7" t="str">
        <f>IF(AND((RIGHT($DF$3,2)-'[1]Miter Profiles'!$AC$111-'[1]Outside Edges'!$B122)&gt;=5,'[1]Outside Edges'!$Q122="Yes"),"Yes","No")</f>
        <v>Yes</v>
      </c>
      <c r="DG123" s="7" t="str">
        <f>IF(AND((RIGHT($DG$3,2)-'[1]Miter Profiles'!$AC$112-'[1]Outside Edges'!$B122)&gt;=5,'[1]Outside Edges'!$Q122="Yes"),"Yes","No")</f>
        <v>Yes</v>
      </c>
      <c r="DH123" s="63" t="str">
        <f>IF(AND((RIGHT($DH$3,2)-'[1]Miter Profiles'!$AC$113-'[1]Outside Edges'!$B122)&gt;=5,'[1]Outside Edges'!$Q122="Yes"),"Yes","No")</f>
        <v>Yes</v>
      </c>
      <c r="DI123" s="64" t="str">
        <f>IF(AND((RIGHT($DI$3,2)-'[1]Miter Profiles'!$AC$114-'[1]Outside Edges'!$B122)&gt;=5,'[1]Outside Edges'!$Q122="Yes"),"Yes","No")</f>
        <v>Yes</v>
      </c>
      <c r="DJ123" s="8" t="str">
        <f>IF(AND((RIGHT($DJ$3,2)-'[1]Miter Profiles'!$AC$115-'[1]Outside Edges'!$B122)&gt;=5,'[1]Outside Edges'!$Q122="Yes"),"Yes","No")</f>
        <v>Yes</v>
      </c>
      <c r="DK123" s="65" t="str">
        <f>IF(AND((RIGHT($DK$3,2)-'[1]Miter Profiles'!$AC$116-'[1]Outside Edges'!$B122)&gt;=5,'[1]Outside Edges'!$Q122="Yes"),"Yes","No")</f>
        <v>Yes</v>
      </c>
      <c r="DL123" s="7" t="str">
        <f>IF(AND((RIGHT($DL$3,2)-'[1]Miter Profiles'!$AC$117-'[1]Outside Edges'!$B122)&gt;=5,'[1]Outside Edges'!$Q122="Yes"),"Yes","No")</f>
        <v>Yes</v>
      </c>
      <c r="DM123" s="7" t="str">
        <f>IF(AND((RIGHT($DM$3,2)-'[1]Miter Profiles'!$AC$118-'[1]Outside Edges'!$B122)&gt;=5,'[1]Outside Edges'!$Q122="Yes"),"Yes","No")</f>
        <v>Yes</v>
      </c>
      <c r="DN123" s="63" t="str">
        <f>IF(AND((RIGHT($DN$3,2)-'[1]Miter Profiles'!$AC$119-'[1]Outside Edges'!$B122)&gt;=5,'[1]Outside Edges'!$Q122="Yes"),"Yes","No")</f>
        <v>Yes</v>
      </c>
      <c r="DO123" s="64" t="str">
        <f>IF(AND((RIGHT($DO$3,2)-'[1]Miter Profiles'!$AC$120-'[1]Outside Edges'!$B122)&gt;=5,'[1]Outside Edges'!$Q122="Yes"),"Yes","No")</f>
        <v>Yes</v>
      </c>
      <c r="DP123" s="8" t="str">
        <f>IF(AND((RIGHT($DP$3,2)-'[1]Miter Profiles'!$AC$121-'[1]Outside Edges'!$B122)&gt;=5,'[1]Outside Edges'!$Q122="Yes"),"Yes","No")</f>
        <v>Yes</v>
      </c>
      <c r="DQ123" s="65" t="str">
        <f>IF(AND((RIGHT($DQ$3,2)-'[1]Miter Profiles'!$AC$122-'[1]Outside Edges'!$B122)&gt;=5,'[1]Outside Edges'!$Q122="Yes"),"Yes","No")</f>
        <v>Yes</v>
      </c>
      <c r="DR123" s="7" t="str">
        <f>IF(AND((RIGHT($DR$3,2)-'[1]Miter Profiles'!$AC$123-'[1]Outside Edges'!$B122)&gt;=5,'[1]Outside Edges'!$Q122="Yes"),"Yes","No")</f>
        <v>Yes</v>
      </c>
      <c r="DS123" s="7" t="str">
        <f>IF(AND((RIGHT($DS$3,2)-'[1]Miter Profiles'!$AC$124-'[1]Outside Edges'!$B122)&gt;=5,'[1]Outside Edges'!$Q122="Yes"),"Yes","No")</f>
        <v>Yes</v>
      </c>
      <c r="DT123" s="63" t="str">
        <f>IF(AND((RIGHT($DT$3,2)-'[1]Miter Profiles'!$AC$125-'[1]Outside Edges'!$B122)&gt;=5,'[1]Outside Edges'!$Q122="Yes"),"Yes","No")</f>
        <v>Yes</v>
      </c>
      <c r="DU123" s="64" t="str">
        <f>IF(AND((RIGHT($DU$3,2)-'[1]Miter Profiles'!$AC$126-'[1]Outside Edges'!$B122)&gt;=5,'[1]Outside Edges'!$Q122="Yes"),"Yes","No")</f>
        <v>Yes</v>
      </c>
      <c r="DV123" s="8" t="str">
        <f>IF(AND((RIGHT($DV$3,2)-'[1]Miter Profiles'!$AC$127-'[1]Outside Edges'!$B122)&gt;=5,'[1]Outside Edges'!$Q122="Yes"),"Yes","No")</f>
        <v>Yes</v>
      </c>
      <c r="DW123" s="65" t="str">
        <f>IF(AND((RIGHT($DW$3,2)-'[1]Miter Profiles'!$AC$128-'[1]Outside Edges'!$B122)&gt;=5,'[1]Outside Edges'!$Q122="Yes"),"Yes","No")</f>
        <v>Yes</v>
      </c>
      <c r="DX123" s="7" t="str">
        <f>IF(AND((RIGHT($DX$3,2)-'[1]Miter Profiles'!$AC$129-'[1]Outside Edges'!$B122)&gt;=5,'[1]Outside Edges'!$Q122="Yes"),"Yes","No")</f>
        <v>Yes</v>
      </c>
      <c r="DY123" s="7" t="str">
        <f>IF(AND((RIGHT($DY$3,2)-'[1]Miter Profiles'!$AC$130-'[1]Outside Edges'!$B122)&gt;=5,'[1]Outside Edges'!$Q122="Yes"),"Yes","No")</f>
        <v>Yes</v>
      </c>
      <c r="DZ123" s="63" t="str">
        <f>IF(AND((RIGHT($DZ$3,2)-'[1]Miter Profiles'!$AC$131-'[1]Outside Edges'!$B122)&gt;=5,'[1]Outside Edges'!$Q122="Yes"),"Yes","No")</f>
        <v>Yes</v>
      </c>
      <c r="EA123" s="68" t="str">
        <f>IF(AND((RIGHT($EA$3,2)-'[1]Miter Profiles'!$AC$132-'[1]Outside Edges'!$B122)&gt;=5,'[1]Outside Edges'!$Q122="Yes"),"Yes","No")</f>
        <v>Yes</v>
      </c>
      <c r="EB123" s="78" t="str">
        <f>IF(AND((RIGHT($EB$3,2)-'[1]Miter Profiles'!$AC$133-'[1]Outside Edges'!$B122)&gt;=5,'[1]Outside Edges'!$Q122="Yes"),"Yes","No")</f>
        <v>Yes</v>
      </c>
      <c r="EC123" s="79" t="str">
        <f>IF(AND((RIGHT($EC$3,2)-'[1]Miter Profiles'!$AC$134-'[1]Outside Edges'!$B122)&gt;=5,'[1]Outside Edges'!$Q122="Yes"),"Yes","No")</f>
        <v>Yes</v>
      </c>
      <c r="ED123" s="81" t="str">
        <f>IF(AND((RIGHT($ED$3,2)-'[1]Miter Profiles'!$AC$135-'[1]Outside Edges'!$B122)&gt;=5,'[1]Outside Edges'!$Q122="Yes"),"Yes","No")</f>
        <v>Yes</v>
      </c>
      <c r="EE123" s="80" t="str">
        <f>IF(AND((RIGHT($EE$3,2)-'[1]Miter Profiles'!$AC$136-'[1]Outside Edges'!$B122)&gt;=5,'[1]Outside Edges'!$Q122="Yes"),"Yes","No")</f>
        <v>Yes</v>
      </c>
      <c r="EF123" s="63" t="str">
        <f>IF(AND((RIGHT($EF$3,2)-'[1]Miter Profiles'!$AC$137-'[1]Outside Edges'!$B122)&gt;=5,'[1]Outside Edges'!$Q122="Yes"),"Yes","No")</f>
        <v>Yes</v>
      </c>
      <c r="EG123" s="7" t="str">
        <f>IF(AND((RIGHT($EG$3,2)-'[1]Miter Profiles'!$AC$138-'[1]Outside Edges'!$B122)&gt;=5,'[1]Outside Edges'!$Q122="Yes"),"Yes","No")</f>
        <v>Yes</v>
      </c>
      <c r="EH123" s="68" t="str">
        <f>IF(AND((RIGHT($EH$3,2)-'[1]Miter Profiles'!$AC$139-'[1]Outside Edges'!$B122)&gt;=5,'[1]Outside Edges'!$Q122="Yes"),"Yes","No")</f>
        <v>Yes</v>
      </c>
      <c r="EI123" s="82" t="str">
        <f>IF(AND((RIGHT($EI$3,2)-'[1]Miter Profiles'!$AC$140-'[1]Outside Edges'!$B122)&gt;=5,'[1]Outside Edges'!$Q122="Yes"),"Yes","No")</f>
        <v>Yes</v>
      </c>
      <c r="EJ123" s="83" t="str">
        <f>IF(AND((RIGHT($EJ$3,2)-'[1]Miter Profiles'!$AC$141-'[1]Outside Edges'!$B122)&gt;=5,'[1]Outside Edges'!$Q122="Yes"),"Yes","No")</f>
        <v>Yes</v>
      </c>
      <c r="EK123" s="83" t="str">
        <f>IF(AND((RIGHT($EK$3,2)-'[1]Miter Profiles'!$AC$142-'[1]Outside Edges'!$B122)&gt;=5,'[1]Outside Edges'!$Q122="Yes"),"Yes","No")</f>
        <v>Yes</v>
      </c>
      <c r="EL123" s="81" t="str">
        <f>IF(AND((RIGHT($EL$3,2)-'[1]Miter Profiles'!$AC$143-'[1]Outside Edges'!$B122)&gt;=5,'[1]Outside Edges'!$Q122="Yes"),"Yes","No")</f>
        <v>Yes</v>
      </c>
      <c r="EM123" s="84" t="str">
        <f>IF(AND((RIGHT($EM$3,2)-'[1]Miter Profiles'!$AC$144-'[1]Outside Edges'!$B122)&gt;=5,'[1]Outside Edges'!$Q122="Yes"),"Yes","No")</f>
        <v>Yes</v>
      </c>
      <c r="EN123" s="7" t="str">
        <f>IF(AND((RIGHT($EN$3,2)-'[1]Miter Profiles'!$AC$145-'[1]Outside Edges'!$B122)&gt;=5,'[1]Outside Edges'!$Q122="Yes"),"Yes","No")</f>
        <v>Yes</v>
      </c>
      <c r="EO123" s="68" t="str">
        <f>IF(AND((RIGHT($EO$3,2)-'[1]Miter Profiles'!$AC$146-'[1]Outside Edges'!$B122)&gt;=5,'[1]Outside Edges'!$Q122="Yes"),"Yes","No")</f>
        <v>Yes</v>
      </c>
      <c r="EP123" s="83" t="str">
        <f>IF(AND((RIGHT($EP$3,2)-'[1]Miter Profiles'!$AC$147-'[1]Outside Edges'!$B122)&gt;=5,'[1]Outside Edges'!$Q122="Yes"),"Yes","No")</f>
        <v>Yes</v>
      </c>
      <c r="EQ123" s="83" t="str">
        <f>IF(AND((RIGHT($EQ$3,2)-'[1]Miter Profiles'!$AC$148-'[1]Outside Edges'!$B122)&gt;=5,'[1]Outside Edges'!$Q122="Yes"),"Yes","No")</f>
        <v>Yes</v>
      </c>
      <c r="ER123" s="81" t="str">
        <f>IF(AND((RIGHT($ER$3,2)-'[1]Miter Profiles'!$AC$149-'[1]Outside Edges'!$B122)&gt;=5,'[1]Outside Edges'!$Q122="Yes"),"Yes","No")</f>
        <v>Yes</v>
      </c>
      <c r="ES123" s="84" t="str">
        <f>IF(AND((RIGHT($ES$3,2)-'[1]Miter Profiles'!$AC$150-'[1]Outside Edges'!$B122)&gt;=5,'[1]Outside Edges'!$Q122="Yes"),"Yes","No")</f>
        <v>Yes</v>
      </c>
      <c r="ET123" s="7" t="str">
        <f>IF(AND((RIGHT($ET$3,2)-'[1]Miter Profiles'!$AC$151-'[1]Outside Edges'!$B122)&gt;=5,'[1]Outside Edges'!$Q122="Yes"),"Yes","No")</f>
        <v>Yes</v>
      </c>
      <c r="EU123" s="68" t="str">
        <f>IF(AND((RIGHT($EU$3,2)-'[1]Miter Profiles'!$AC$152-'[1]Outside Edges'!$B122)&gt;=5,'[1]Outside Edges'!$Q122="Yes"),"Yes","No")</f>
        <v>Yes</v>
      </c>
      <c r="EV123" s="83" t="str">
        <f>IF(AND((RIGHT($EV$3,2)-'[1]Miter Profiles'!$AC$153-'[1]Outside Edges'!$B122)&gt;=5,'[1]Outside Edges'!$Q122="Yes"),"Yes","No")</f>
        <v>Yes</v>
      </c>
      <c r="EW123" s="83" t="str">
        <f>IF(AND((RIGHT($EW$3,2)-'[1]Miter Profiles'!$AC$154-'[1]Outside Edges'!$B122)&gt;=5,'[1]Outside Edges'!$Q122="Yes"),"Yes","No")</f>
        <v>Yes</v>
      </c>
      <c r="EX123" s="81" t="str">
        <f>IF(AND((RIGHT($EX$3,2)-'[1]Miter Profiles'!$AC$155-'[1]Outside Edges'!$B122)&gt;=5,'[1]Outside Edges'!$Q122="Yes"),"Yes","No")</f>
        <v>Yes</v>
      </c>
      <c r="EY123" s="84" t="str">
        <f>IF(AND((RIGHT($EY$3,2)-'[1]Miter Profiles'!$AC$156-'[1]Outside Edges'!$B122)&gt;=5,'[1]Outside Edges'!$Q122="Yes"),"Yes","No")</f>
        <v>Yes</v>
      </c>
      <c r="EZ123" s="7" t="str">
        <f>IF(AND((RIGHT($EZ$3,2)-'[1]Miter Profiles'!$AC$157-'[1]Outside Edges'!$B122)&gt;=5,'[1]Outside Edges'!$Q122="Yes"),"Yes","No")</f>
        <v>Yes</v>
      </c>
      <c r="FA123" s="68" t="str">
        <f>IF(AND((RIGHT($FA$3,2)-'[1]Miter Profiles'!$AC$158-'[1]Outside Edges'!$B122)&gt;=5,'[1]Outside Edges'!$Q122="Yes"),"Yes","No")</f>
        <v>Yes</v>
      </c>
      <c r="FB123" s="83" t="str">
        <f>IF(AND((RIGHT($FB$3,2)-'[1]Miter Profiles'!$AC$159-'[1]Outside Edges'!$B122)&gt;=5,'[1]Outside Edges'!$Q122="Yes"),"Yes","No")</f>
        <v>Yes</v>
      </c>
      <c r="FC123" s="83" t="str">
        <f>IF(AND((RIGHT($FC$3,2)-'[1]Miter Profiles'!$AC$160-'[1]Outside Edges'!$B122)&gt;=5,'[1]Outside Edges'!$Q122="Yes"),"Yes","No")</f>
        <v>Yes</v>
      </c>
      <c r="FD123" s="81" t="str">
        <f>IF(AND((RIGHT($FD$3,2)-'[1]Miter Profiles'!$AC$161-'[1]Outside Edges'!$B122)&gt;=5,'[1]Outside Edges'!$Q122="Yes"),"Yes","No")</f>
        <v>Yes</v>
      </c>
      <c r="FE123" s="84" t="str">
        <f>IF(AND((RIGHT($FE$3,2)-'[1]Miter Profiles'!$AC$162-'[1]Outside Edges'!$B122)&gt;=5,'[1]Outside Edges'!$Q122="Yes"),"Yes","No")</f>
        <v>Yes</v>
      </c>
      <c r="FF123" s="7" t="str">
        <f>IF(AND((RIGHT($FF$3,2)-'[1]Miter Profiles'!$AC$163-'[1]Outside Edges'!$B122)&gt;=5,'[1]Outside Edges'!$Q122="Yes"),"Yes","No")</f>
        <v>Yes</v>
      </c>
      <c r="FG123" s="68" t="str">
        <f>IF(AND((RIGHT($FG$3,2)-'[1]Miter Profiles'!$AC$164-'[1]Outside Edges'!$B122)&gt;=5,'[1]Outside Edges'!$Q122="Yes"),"Yes","No")</f>
        <v>Yes</v>
      </c>
      <c r="FH123" s="83" t="str">
        <f>IF(AND((RIGHT($FH$3,2)-'[1]Miter Profiles'!$AC$165-'[1]Outside Edges'!$B122)&gt;=5,'[1]Outside Edges'!$Q122="Yes"),"Yes","No")</f>
        <v>Yes</v>
      </c>
      <c r="FI123" s="83" t="str">
        <f>IF(AND((RIGHT($FI$3,2)-'[1]Miter Profiles'!$AC$166-'[1]Outside Edges'!$B122)&gt;=5,'[1]Outside Edges'!$Q122="Yes"),"Yes","No")</f>
        <v>Yes</v>
      </c>
      <c r="FJ123" s="81" t="str">
        <f>IF(AND((RIGHT($FJ$3,2)-'[1]Miter Profiles'!$AC$167-'[1]Outside Edges'!$B122)&gt;=5,'[1]Outside Edges'!$Q122="Yes"),"Yes","No")</f>
        <v>Yes</v>
      </c>
      <c r="FK123" s="84" t="str">
        <f>IF(AND((RIGHT($FK$3,2)-'[1]Miter Profiles'!$AC$168-'[1]Outside Edges'!$B122)&gt;=5,'[1]Outside Edges'!$Q122="Yes"),"Yes","No")</f>
        <v>Yes</v>
      </c>
      <c r="FL123" s="7" t="str">
        <f>IF(AND((RIGHT($FL$3,2)-'[1]Miter Profiles'!$AC$169-'[1]Outside Edges'!$B122)&gt;=5,'[1]Outside Edges'!$Q122="Yes"),"Yes","No")</f>
        <v>Yes</v>
      </c>
      <c r="FM123" s="68" t="str">
        <f>IF(AND((RIGHT($FM$3,2)-'[1]Miter Profiles'!$AC$170-'[1]Outside Edges'!$B122)&gt;=5,'[1]Outside Edges'!$Q122="Yes"),"Yes","No")</f>
        <v>Yes</v>
      </c>
      <c r="FN123" s="83" t="str">
        <f>IF(AND((RIGHT($FN$3,2)-'[1]Miter Profiles'!$AC$171-'[1]Outside Edges'!$B122)&gt;=5,'[1]Outside Edges'!$Q122="Yes"),"Yes","No")</f>
        <v>Yes</v>
      </c>
      <c r="FO123" s="83" t="str">
        <f>IF(AND((RIGHT($FO$3,2)-'[1]Miter Profiles'!$AC$172-'[1]Outside Edges'!$B122)&gt;=5,'[1]Outside Edges'!$Q122="Yes"),"Yes","No")</f>
        <v>Yes</v>
      </c>
      <c r="FP123" s="81" t="str">
        <f>IF(AND((RIGHT($FP$3,2)-'[1]Miter Profiles'!$AC$173-'[1]Outside Edges'!$B122)&gt;=5,'[1]Outside Edges'!$Q122="Yes"),"Yes","No")</f>
        <v>Yes</v>
      </c>
      <c r="FQ123" s="84" t="str">
        <f>IF(AND((RIGHT($FQ$3,2)-'[1]Miter Profiles'!$AC$174-'[1]Outside Edges'!$B122)&gt;=5,'[1]Outside Edges'!$Q122="Yes"),"Yes","No")</f>
        <v>Yes</v>
      </c>
      <c r="FR123" s="7" t="str">
        <f>IF(AND((RIGHT($FR$3,2)-'[1]Miter Profiles'!$AC$175-'[1]Outside Edges'!$B122)&gt;=5,'[1]Outside Edges'!$Q122="Yes"),"Yes","No")</f>
        <v>Yes</v>
      </c>
      <c r="FS123" s="68" t="str">
        <f>IF(AND((RIGHT($FS$3,2)-'[1]Miter Profiles'!$AC$176-'[1]Outside Edges'!$B122)&gt;=5,'[1]Outside Edges'!$Q122="Yes"),"Yes","No")</f>
        <v>Yes</v>
      </c>
      <c r="FT123" s="83" t="str">
        <f>IF(AND((RIGHT($FT$3,2)-'[1]Miter Profiles'!$AC$177-'[1]Outside Edges'!$B122)&gt;=5,'[1]Outside Edges'!$Q122="Yes"),"Yes","No")</f>
        <v>Yes</v>
      </c>
      <c r="FU123" s="83" t="str">
        <f>IF(AND((RIGHT($FU$3,2)-'[1]Miter Profiles'!$AC$178-'[1]Outside Edges'!$B122)&gt;=5,'[1]Outside Edges'!$Q122="Yes"),"Yes","No")</f>
        <v>Yes</v>
      </c>
      <c r="FV123" s="81" t="str">
        <f>IF(AND((RIGHT($V$3,2)-'[1]Miter Profiles'!$AC$179-'[1]Outside Edges'!$B122)&gt;=5,'[1]Outside Edges'!$Q122="Yes"),"Yes","No")</f>
        <v>Yes</v>
      </c>
      <c r="FW123" s="84" t="str">
        <f>IF(AND((RIGHT($FW$3,2)-'[1]Miter Profiles'!$AC$180-'[1]Outside Edges'!$B122)&gt;=5,'[1]Outside Edges'!$Q122="Yes"),"Yes","No")</f>
        <v>No</v>
      </c>
      <c r="FX123" s="197" t="str">
        <f>IF(AND((RIGHT($FX$3,2)-'[1]Miter Profiles'!$AC$181-'[1]Outside Edges'!$B122)&gt;=5,'[1]Outside Edges'!$Q122="Yes"),"Yes","No")</f>
        <v>Yes</v>
      </c>
      <c r="FY123" s="198" t="str">
        <f>IF(AND((RIGHT($FY$3,2)-'[1]Miter Profiles'!$AC$182-'[1]Outside Edges'!$B122)&gt;=5,'[1]Outside Edges'!$Q122="Yes"),"Yes","No")</f>
        <v>Yes</v>
      </c>
      <c r="FZ123" s="200" t="str">
        <f>IF(AND((RIGHT($FZ$3,2)-'[1]Miter Profiles'!$AC$183-'[1]Outside Edges'!$B122)&gt;=5,'[1]Outside Edges'!$Q122="Yes"),"Yes","No")</f>
        <v>Yes</v>
      </c>
      <c r="GA123" s="201" t="str">
        <f>IF(AND((RIGHT($GA$3,2)-'[1]Miter Profiles'!$AC$184-'[1]Outside Edges'!$B122)&gt;=5,'[1]Outside Edges'!$Q122="Yes"),"Yes","No")</f>
        <v>Yes</v>
      </c>
      <c r="GB123" s="202" t="str">
        <f>IF(AND((RIGHT($GB$3,2)-'[1]Miter Profiles'!$AC$185-'[1]Outside Edges'!$B122)&gt;=5,'[1]Outside Edges'!$Q122="Yes"),"Yes","No")</f>
        <v>Yes</v>
      </c>
      <c r="GC123" s="199" t="str">
        <f>IF(AND((RIGHT($GC$3,2)-'[1]Miter Profiles'!$AC$186-'[1]Outside Edges'!$B122)&gt;=5,'[1]Outside Edges'!$Q122="Yes"),"Yes","No")</f>
        <v>Yes</v>
      </c>
      <c r="GD123" s="197" t="str">
        <f>IF(AND((RIGHT($GD$3,2)-'[1]Miter Profiles'!$AC$187-'[1]Outside Edges'!$B122)&gt;=5,'[1]Outside Edges'!$Q122="Yes"),"Yes","No")</f>
        <v>Yes</v>
      </c>
      <c r="GE123" s="198" t="str">
        <f>IF(AND((RIGHT($GE$3,2)-'[1]Miter Profiles'!$AC$188-'[1]Outside Edges'!$B122)&gt;=5,'[1]Outside Edges'!$Q122="Yes"),"Yes","No")</f>
        <v>Yes</v>
      </c>
      <c r="GF123" s="200" t="str">
        <f>IF(AND((RIGHT($GF$3,2)-'[1]Miter Profiles'!$AC$189-'[1]Outside Edges'!$B122)&gt;=5,'[1]Outside Edges'!$Q122="Yes"),"Yes","No")</f>
        <v>Yes</v>
      </c>
      <c r="GG123" s="201" t="str">
        <f>IF(AND((RIGHT($GG$3,2)-'[1]Miter Profiles'!$AC$190-'[1]Outside Edges'!$B122)&gt;=5,'[1]Outside Edges'!$Q122="Yes"),"Yes","No")</f>
        <v>Yes</v>
      </c>
      <c r="GH123" s="202" t="str">
        <f>IF(AND((RIGHT($GH$3,2)-'[1]Miter Profiles'!$AC$191-'[1]Outside Edges'!$B122)&gt;=5,'[1]Outside Edges'!$Q122="Yes"),"Yes","No")</f>
        <v>Yes</v>
      </c>
      <c r="GI123" s="199" t="str">
        <f>IF(AND((RIGHT($GI$3,2)-'[1]Miter Profiles'!$AC$192-'[1]Outside Edges'!$B122)&gt;=5,'[1]Outside Edges'!$Q122="Yes"),"Yes","No")</f>
        <v>Yes</v>
      </c>
      <c r="GJ123" s="197" t="str">
        <f>IF(AND((RIGHT($GJ$3,2)-'[1]Miter Profiles'!$AC$193-'[1]Outside Edges'!$B122)&gt;=5,'[1]Outside Edges'!$Q122="Yes"),"Yes","No")</f>
        <v>Yes</v>
      </c>
      <c r="GK123" s="198" t="str">
        <f>IF(AND((RIGHT($GK$3,2)-'[1]Miter Profiles'!$AC$194-'[1]Outside Edges'!$B122)&gt;=5,'[1]Outside Edges'!$Q122="Yes"),"Yes","No")</f>
        <v>Yes</v>
      </c>
      <c r="GL123" s="200" t="str">
        <f>IF(AND((RIGHT($GL$3,2)-'[1]Miter Profiles'!$AC$195-'[1]Outside Edges'!$B122)&gt;=5,'[1]Outside Edges'!$Q122="Yes"),"Yes","No")</f>
        <v>Yes</v>
      </c>
      <c r="GM123" s="201" t="str">
        <f>IF(AND((RIGHT($GM$3,2)-'[1]Miter Profiles'!$AC$196-'[1]Outside Edges'!$B122)&gt;=5,'[1]Outside Edges'!$Q122="Yes"),"Yes","No")</f>
        <v>Yes</v>
      </c>
      <c r="GN123" s="202" t="str">
        <f>IF(AND((RIGHT($GN$3,2)-'[1]Miter Profiles'!$AC$197-'[1]Outside Edges'!$B122)&gt;=5,'[1]Outside Edges'!$Q122="Yes"),"Yes","No")</f>
        <v>Yes</v>
      </c>
      <c r="GO123" s="199" t="str">
        <f>IF(AND((RIGHT($GO$3,2)-'[1]Miter Profiles'!$AC$198-'[1]Outside Edges'!$B122)&gt;=5,'[1]Outside Edges'!$Q122="Yes"),"Yes","No")</f>
        <v>Yes</v>
      </c>
      <c r="GP123" s="197" t="str">
        <f>IF(AND((RIGHT($GP$3,2)-'[1]Miter Profiles'!$AC$199-'[1]Outside Edges'!$B122)&gt;=5,'[1]Outside Edges'!$Q122="Yes"),"Yes","No")</f>
        <v>Yes</v>
      </c>
      <c r="GQ123" s="198" t="str">
        <f>IF(AND((RIGHT($GQ$3,2)-'[1]Miter Profiles'!$AC$200-'[1]Outside Edges'!$B122)&gt;=5,'[1]Outside Edges'!$Q122="Yes"),"Yes","No")</f>
        <v>Yes</v>
      </c>
      <c r="GR123" s="211" t="str">
        <f>IF(AND((RIGHT($GR$3,2)-'[1]Miter Profiles'!$AC$201-'[1]Outside Edges'!$B122)&gt;=5,'[1]Outside Edges'!$Q122="Yes"),"Yes","No")</f>
        <v>Yes</v>
      </c>
      <c r="GS123" s="197" t="str">
        <f>IF(AND((RIGHT($GS$3,2)-'[1]Miter Profiles'!$AC$202-'[1]Outside Edges'!$B122)&gt;=5,'[1]Outside Edges'!$Q122="Yes"),"Yes","No")</f>
        <v>Yes</v>
      </c>
      <c r="GT123" s="212" t="str">
        <f>IF(AND((RIGHT($GT$3,2)-'[1]Miter Profiles'!$AC$203-'[1]Outside Edges'!$B122)&gt;=5,'[1]Outside Edges'!$Q122="Yes"),"Yes","No")</f>
        <v>Yes</v>
      </c>
      <c r="GU123" s="208" t="str">
        <f>IF(AND((RIGHT($GU$3,2)-'[1]Miter Profiles'!$AC$204-'[1]Outside Edges'!$B122)&gt;=5,'[1]Outside Edges'!$Q122="Yes"),"Yes","No")</f>
        <v>Yes</v>
      </c>
      <c r="GV123" s="209" t="str">
        <f>IF(AND((RIGHT($GV$3,2)-'[1]Miter Profiles'!$AC$205-'[1]Outside Edges'!$B122)&gt;=5,'[1]Outside Edges'!$Q122="Yes"),"Yes","No")</f>
        <v>Yes</v>
      </c>
      <c r="GW123" s="210" t="str">
        <f>IF(AND((RIGHT($GW$3,2)-'[1]Miter Profiles'!$AC$206-'[1]Outside Edges'!$B122)&gt;=5,'[1]Outside Edges'!$Q122="Yes"),"Yes","No")</f>
        <v>Yes</v>
      </c>
      <c r="GX123" s="200" t="str">
        <f>IF(AND((RIGHT($GX$3,2)-'[1]Miter Profiles'!$AC$207-'[1]Outside Edges'!$B122)&gt;=5,'[1]Outside Edges'!$Q122="Yes"),"Yes","No")</f>
        <v>Yes</v>
      </c>
      <c r="GY123" s="201" t="str">
        <f>IF(AND((RIGHT($GY$3,2)-'[1]Miter Profiles'!$AC$208-'[1]Outside Edges'!$B122)&gt;=5,'[1]Outside Edges'!$Q122="Yes"),"Yes","No")</f>
        <v>Yes</v>
      </c>
      <c r="GZ123" s="202" t="str">
        <f>IF(AND((RIGHT($GZ$3,2)-'[1]Miter Profiles'!$AC$209-'[1]Outside Edges'!$B122)&gt;=5,'[1]Outside Edges'!$Q122="Yes"),"Yes","No")</f>
        <v>Yes</v>
      </c>
      <c r="HA123" s="199" t="str">
        <f>IF(AND((RIGHT($HA$3,2)-'[1]Miter Profiles'!$AC$210-'[1]Outside Edges'!$B122)&gt;=5,'[1]Outside Edges'!$Q122="Yes"),"Yes","No")</f>
        <v>Yes</v>
      </c>
      <c r="HB123" s="197" t="str">
        <f>IF(AND((RIGHT($HB$3,2)-'[1]Miter Profiles'!$AC$211-'[1]Outside Edges'!$B122)&gt;=5,'[1]Outside Edges'!$Q122="Yes"),"Yes","No")</f>
        <v>Yes</v>
      </c>
      <c r="HC123" s="198" t="str">
        <f>IF(AND((RIGHT($HC$3,2)-'[1]Miter Profiles'!$AC$212-'[1]Outside Edges'!$B122)&gt;=5,'[1]Outside Edges'!$Q122="Yes"),"Yes","No")</f>
        <v>Yes</v>
      </c>
      <c r="HD123" s="200" t="str">
        <f>IF(AND((RIGHT($HD$3,2)-'[1]Miter Profiles'!$AC$213-'[1]Outside Edges'!$B122)&gt;=5,'[1]Outside Edges'!$Q122="Yes"),"Yes","No")</f>
        <v>Yes</v>
      </c>
      <c r="HE123" s="202" t="str">
        <f>IF(AND((RIGHT($HE$3,2)-'[1]Miter Profiles'!$AC$214-'[1]Outside Edges'!$B122)&gt;=5,'[1]Outside Edges'!$Q122="Yes"),"Yes","No")</f>
        <v>Yes</v>
      </c>
      <c r="HF123" s="199" t="str">
        <f>IF(AND((RIGHT($HF$3,2)-'[1]Miter Profiles'!$AC$215-'[1]Outside Edges'!$B122)&gt;=5,'[1]Outside Edges'!$Q122="Yes"),"Yes","No")</f>
        <v>Yes</v>
      </c>
      <c r="HG123" s="197" t="str">
        <f>IF(AND((RIGHT($HG$3,2)-'[1]Miter Profiles'!$AC$216-'[1]Outside Edges'!$B122)&gt;=5,'[1]Outside Edges'!$Q122="Yes"),"Yes","No")</f>
        <v>Yes</v>
      </c>
      <c r="HH123" s="198" t="str">
        <f>IF(AND((RIGHT($HH$3,2)-'[1]Miter Profiles'!$AC$217-'[1]Outside Edges'!$B122)&gt;=5,'[1]Outside Edges'!$Q122="Yes"),"Yes","No")</f>
        <v>Yes</v>
      </c>
      <c r="HI123" s="200" t="str">
        <f>IF(AND((RIGHT($HI$3,2)-'[1]Miter Profiles'!$AC$218-'[1]Outside Edges'!$B122)&gt;=5,'[1]Outside Edges'!$Q122="Yes"),"Yes","No")</f>
        <v>Yes</v>
      </c>
      <c r="HJ123" s="201" t="str">
        <f>IF(AND((RIGHT($HJ$3,2)-'[1]Miter Profiles'!$AC$219-'[1]Outside Edges'!$B122)&gt;=5,'[1]Outside Edges'!$Q122="Yes"),"Yes","No")</f>
        <v>Yes</v>
      </c>
      <c r="HK123" s="202" t="str">
        <f>IF(AND((RIGHT($HK$3,2)-'[1]Miter Profiles'!$AC$220-'[1]Outside Edges'!$B122)&gt;=5,'[1]Outside Edges'!$Q122="Yes"),"Yes","No")</f>
        <v>Yes</v>
      </c>
      <c r="HL123" s="199" t="str">
        <f>IF(AND((RIGHT($HL$3,2)-'[1]Miter Profiles'!$AC$221-'[1]Outside Edges'!$B122)&gt;=5,'[1]Outside Edges'!$Q122="Yes"),"Yes","No")</f>
        <v>Yes</v>
      </c>
      <c r="HM123" s="197" t="str">
        <f>IF(AND((RIGHT($HM$3,2)-'[1]Miter Profiles'!$AC$222-'[1]Outside Edges'!$B122)&gt;=5,'[1]Outside Edges'!$Q122="Yes"),"Yes","No")</f>
        <v>Yes</v>
      </c>
      <c r="HN123" s="197" t="str">
        <f>IF(AND((RIGHT($HN$3,2)-'[1]Miter Profiles'!$AC$223-'[1]Outside Edges'!$B122)&gt;=5,'[1]Outside Edges'!$Q122="Yes"),"Yes","No")</f>
        <v>Yes</v>
      </c>
      <c r="HO123" s="201" t="str">
        <f>IF(AND((RIGHT($HO$3,2)-'[1]Miter Profiles'!$AC$224-'[1]Outside Edges'!$B122)&gt;=5,'[1]Outside Edges'!$Q122="Yes"),"Yes","No")</f>
        <v>Yes</v>
      </c>
      <c r="HP123" s="201" t="str">
        <f>IF(AND((RIGHT($HP$3,2)-'[1]Miter Profiles'!$AC$225-'[1]Outside Edges'!$B122)&gt;=5,'[1]Outside Edges'!$Q122="Yes"),"Yes","No")</f>
        <v>Yes</v>
      </c>
      <c r="HQ123" s="201" t="str">
        <f>IF(AND((RIGHT($HQ$3,3)-'[1]Miter Profiles'!$AC$226-'[1]Outside Edges'!$B122)&gt;=5,'[1]Outside Edges'!$Q122="Yes"),"Yes","No")</f>
        <v>No</v>
      </c>
      <c r="HR123" s="201" t="str">
        <f>IF(AND((RIGHT($HR$3,2)-'[1]Miter Profiles'!$AC$227-'[1]Outside Edges'!$B122)&gt;=5,'[1]Outside Edges'!$Q122="Yes"),"Yes","No")</f>
        <v>No</v>
      </c>
      <c r="HS123" s="197" t="str">
        <f>IF(AND((RIGHT($HS$3,2)-'[1]Miter Profiles'!$AC$228-'[1]Outside Edges'!$B122)&gt;=5,'[1]Outside Edges'!$Q122="Yes"),"Yes","No")</f>
        <v>Yes</v>
      </c>
      <c r="HT123" s="197" t="str">
        <f>IF(AND((RIGHT($HT$3,2)-'[1]Miter Profiles'!$AC$229-'[1]Outside Edges'!$B122)&gt;=5,'[1]Outside Edges'!$Q122="Yes"),"Yes","No")</f>
        <v>Yes</v>
      </c>
      <c r="HU123" s="197" t="str">
        <f>IF(AND((RIGHT($HU$3,2)-'[1]Miter Profiles'!$AC$230-'[1]Outside Edges'!$B122)&gt;=5,'[1]Outside Edges'!$Q122="Yes"),"Yes","No")</f>
        <v>Yes</v>
      </c>
      <c r="HV123" s="201" t="str">
        <f>IF(AND((RIGHT($HV$3,2)-'[1]Miter Profiles'!$AC$231-'[1]Outside Edges'!$B122)&gt;=5,'[1]Outside Edges'!$Q122="Yes"),"Yes","No")</f>
        <v>Yes</v>
      </c>
      <c r="HW123" s="201" t="str">
        <f>IF(AND((RIGHT($HW$3,2)-'[1]Miter Profiles'!$AC$232-'[1]Outside Edges'!$B122)&gt;=5,'[1]Outside Edges'!$Q122="Yes"),"Yes","No")</f>
        <v>Yes</v>
      </c>
      <c r="HX123" s="201" t="str">
        <f>IF(AND((RIGHT($HX$3,2)-'[1]Miter Profiles'!$AC$233-'[1]Outside Edges'!$B122)&gt;=5,'[1]Outside Edges'!$Q122="Yes"),"Yes","No")</f>
        <v>Yes</v>
      </c>
      <c r="HY123" s="197" t="str">
        <f>IF(AND((RIGHT($HY$3,2)-'[1]Miter Profiles'!$AC$234-'[1]Outside Edges'!$B122)&gt;=5,'[1]Outside Edges'!$Q122="Yes"),"Yes","No")</f>
        <v>Yes</v>
      </c>
      <c r="HZ123" s="197" t="str">
        <f>IF(AND((RIGHT($HZ$3,2)-'[1]Miter Profiles'!$AC$235-'[1]Outside Edges'!$B122)&gt;=5,'[1]Outside Edges'!$Q122="Yes"),"Yes","No")</f>
        <v>Yes</v>
      </c>
      <c r="IA123" s="197" t="str">
        <f>IF(AND((RIGHT($IA$3,2)-'[1]Miter Profiles'!$AC$236-'[1]Outside Edges'!$B122)&gt;=5,'[1]Outside Edges'!$Q122="Yes"),"Yes","No")</f>
        <v>Yes</v>
      </c>
      <c r="IB123" s="201" t="str">
        <f>IF(AND((RIGHT($IB$3,2)-'[1]Miter Profiles'!$AC$237-'[1]Outside Edges'!$B122)&gt;=5,'[1]Outside Edges'!$Q122="Yes"),"Yes","No")</f>
        <v>Yes</v>
      </c>
      <c r="IC123" s="201" t="str">
        <f>IF(AND((RIGHT($IC$3,2)-'[1]Miter Profiles'!$AC$238-'[1]Outside Edges'!$B122)&gt;=5,'[1]Outside Edges'!$Q122="Yes"),"Yes","No")</f>
        <v>Yes</v>
      </c>
      <c r="ID123" s="201" t="str">
        <f>IF(AND((RIGHT($ID$3,2)-'[1]Miter Profiles'!$AC$239-'[1]Outside Edges'!$B122)&gt;=5,'[1]Outside Edges'!$Q122="Yes"),"Yes","No")</f>
        <v>Yes</v>
      </c>
      <c r="IE123" s="197" t="str">
        <f>IF(AND((RIGHT($IE$3,2)-'[1]Miter Profiles'!$AC$240-'[1]Outside Edges'!$B122)&gt;=5,'[1]Outside Edges'!$Q122="Yes"),"Yes","No")</f>
        <v>Yes</v>
      </c>
      <c r="IF123" s="197" t="str">
        <f>IF(AND((RIGHT($IF$3,2)-'[1]Miter Profiles'!$AC$241-'[1]Outside Edges'!$B122)&gt;=5,'[1]Outside Edges'!$Q122="Yes"),"Yes","No")</f>
        <v>Yes</v>
      </c>
      <c r="IG123" s="197" t="str">
        <f>IF(AND((RIGHT($IG$3,2)-'[1]Miter Profiles'!$AC$242-'[1]Outside Edges'!$B122)&gt;=5,'[1]Outside Edges'!$Q122="Yes"),"Yes","No")</f>
        <v>Yes</v>
      </c>
      <c r="IH123" s="201" t="str">
        <f>IF(AND((RIGHT($IH$3,2)-'[1]Miter Profiles'!$AC$243-'[1]Outside Edges'!$B122)&gt;=5,'[1]Outside Edges'!$Q122="Yes"),"Yes","No")</f>
        <v>Yes</v>
      </c>
      <c r="II123" s="201" t="str">
        <f>IF(AND((RIGHT($II$3,2)-'[1]Miter Profiles'!$AC$244-'[1]Outside Edges'!$B122)&gt;=5,'[1]Outside Edges'!$Q122="Yes"),"Yes","No")</f>
        <v>Yes</v>
      </c>
      <c r="IJ123" s="201" t="str">
        <f>IF(AND((RIGHT($IJ$3,2)-'[1]Miter Profiles'!$AC$245-'[1]Outside Edges'!$B122)&gt;=5,'[1]Outside Edges'!$Q122="Yes"),"Yes","No")</f>
        <v>Yes</v>
      </c>
      <c r="IK123" s="197" t="str">
        <f>IF(AND((RIGHT($IK$3,2)-'[1]Miter Profiles'!$AC$246-'[1]Outside Edges'!$B122)&gt;=5,'[1]Outside Edges'!$Q122="Yes"),"Yes","No")</f>
        <v>Yes</v>
      </c>
      <c r="IL123" s="197" t="str">
        <f>IF(AND((RIGHT($IL$3,2)-'[1]Miter Profiles'!$AC$247-'[1]Outside Edges'!$B122)&gt;=5,'[1]Outside Edges'!$Q122="Yes"),"Yes","No")</f>
        <v>Yes</v>
      </c>
      <c r="IM123" s="197" t="str">
        <f>IF(AND((RIGHT($IM$3,2)-'[1]Miter Profiles'!$AC$248-'[1]Outside Edges'!$B122)&gt;=5,'[1]Outside Edges'!$Q122="Yes"),"Yes","No")</f>
        <v>Yes</v>
      </c>
      <c r="IN123" s="201" t="str">
        <f>IF(AND((RIGHT($IN$3,2)-'[1]Miter Profiles'!$AC$249-'[1]Outside Edges'!$B122)&gt;=5,'[1]Outside Edges'!$Q122="Yes"),"Yes","No")</f>
        <v>Yes</v>
      </c>
      <c r="IO123" s="201" t="str">
        <f>IF(AND((RIGHT($IO$3,2)-'[1]Miter Profiles'!$AC$250-'[1]Outside Edges'!$B122)&gt;=5,'[1]Outside Edges'!$Q122="Yes"),"Yes","No")</f>
        <v>Yes</v>
      </c>
      <c r="IP123" s="201" t="str">
        <f>IF(AND((RIGHT($IP$3,2)-'[1]Miter Profiles'!$AC$251-'[1]Outside Edges'!$B122)&gt;=5,'[1]Outside Edges'!$Q122="Yes"),"Yes","No")</f>
        <v>Yes</v>
      </c>
      <c r="IQ123" s="197" t="str">
        <f>IF(AND((RIGHT($IQ$3,2)-'[1]Miter Profiles'!$AC$252-'[1]Outside Edges'!$B122)&gt;=5,'[1]Outside Edges'!$Q122="Yes"),"Yes","No")</f>
        <v>Yes</v>
      </c>
      <c r="IR123" s="197" t="str">
        <f>IF(AND((RIGHT($IR$3,2)-'[1]Miter Profiles'!$AC$253-'[1]Outside Edges'!$B122)&gt;=5,'[1]Outside Edges'!$Q122="Yes"),"Yes","No")</f>
        <v>Yes</v>
      </c>
      <c r="IS123" s="197" t="str">
        <f>IF(AND((RIGHT($IS$3,2)-'[1]Miter Profiles'!$AC$254-'[1]Outside Edges'!$B122)&gt;=5,'[1]Outside Edges'!$Q122="Yes"),"Yes","No")</f>
        <v>Yes</v>
      </c>
      <c r="IT123" s="201" t="str">
        <f>IF(AND((RIGHT($IT$3,2)-'[1]Miter Profiles'!$AC$255-'[1]Outside Edges'!$B122)&gt;=5,'[1]Outside Edges'!$Q122="Yes"),"Yes","No")</f>
        <v>Yes</v>
      </c>
      <c r="IU123" s="201" t="str">
        <f>IF(AND((RIGHT($IU$3,2)-'[1]Miter Profiles'!$AC$256-'[1]Outside Edges'!$B122)&gt;=5,'[1]Outside Edges'!$Q122="Yes"),"Yes","No")</f>
        <v>Yes</v>
      </c>
      <c r="IV123" s="201" t="str">
        <f>IF(AND((RIGHT($IV$3,2)-'[1]Miter Profiles'!$AC$257-'[1]Outside Edges'!$B122)&gt;=5,'[1]Outside Edges'!$Q122="Yes"),"Yes","No")</f>
        <v>Yes</v>
      </c>
      <c r="IW123" s="197" t="str">
        <f>IF(AND((RIGHT($IW$3,2)-'[1]Miter Profiles'!$AC$258-'[1]Outside Edges'!$B122)&gt;=5,'[1]Outside Edges'!$Q122="Yes"),"Yes","No")</f>
        <v>Yes</v>
      </c>
      <c r="IX123" s="197" t="str">
        <f>IF(AND((RIGHT($IX$3,2)-'[1]Miter Profiles'!$AC$259-'[1]Outside Edges'!$B122)&gt;=5,'[1]Outside Edges'!$Q122="Yes"),"Yes","No")</f>
        <v>Yes</v>
      </c>
      <c r="IY123" s="197" t="str">
        <f>IF(AND((RIGHT($IY$3,2)-'[1]Miter Profiles'!$AC$260-'[1]Outside Edges'!$B122)&gt;=5,'[1]Outside Edges'!$Q122="Yes"),"Yes","No")</f>
        <v>Yes</v>
      </c>
      <c r="IZ123" s="201" t="str">
        <f>IF(AND((RIGHT($IZ$3,2)-'[1]Miter Profiles'!$AC$261-'[1]Outside Edges'!$B122)&gt;=5,'[1]Outside Edges'!$Q122="Yes"),"Yes","No")</f>
        <v>Yes</v>
      </c>
      <c r="JA123" s="201" t="str">
        <f>IF(AND((RIGHT($JA$3,2)-'[1]Miter Profiles'!$AC$262-'[1]Outside Edges'!$B122)&gt;=5,'[1]Outside Edges'!$Q122="Yes"),"Yes","No")</f>
        <v>Yes</v>
      </c>
      <c r="JB123" s="201" t="str">
        <f>IF(AND((RIGHT($JB$3,2)-'[1]Miter Profiles'!$AC$263-'[1]Outside Edges'!$B122)&gt;=5,'[1]Outside Edges'!$Q122="Yes"),"Yes","No")</f>
        <v>Yes</v>
      </c>
      <c r="JC123" s="197" t="str">
        <f>IF(AND((RIGHT($JC$3,2)-'[1]Miter Profiles'!$AC$264-'[1]Outside Edges'!$B122)&gt;=5,'[1]Outside Edges'!$Q122="Yes"),"Yes","No")</f>
        <v>Yes</v>
      </c>
      <c r="JD123" s="197" t="str">
        <f>IF(AND((RIGHT($JD$3,2)-'[1]Miter Profiles'!$AC$265-'[1]Outside Edges'!$B122)&gt;=5,'[1]Outside Edges'!$Q122="Yes"),"Yes","No")</f>
        <v>Yes</v>
      </c>
      <c r="JE123" s="197" t="str">
        <f>IF(AND((RIGHT($JE$3,2)-'[1]Miter Profiles'!$AC$266-'[1]Outside Edges'!$B122)&gt;=5,'[1]Outside Edges'!$Q122="Yes"),"Yes","No")</f>
        <v>Yes</v>
      </c>
      <c r="JF123" s="201" t="str">
        <f>IF(AND((RIGHT($JF$3,2)-'[1]Miter Profiles'!$AC$267-'[1]Outside Edges'!$B122)&gt;=5,'[1]Outside Edges'!$Q122="Yes"),"Yes","No")</f>
        <v>Yes</v>
      </c>
      <c r="JG123" s="201" t="str">
        <f>IF(AND((RIGHT($JG$3,2)-'[1]Miter Profiles'!$AC$268-'[1]Outside Edges'!$B122)&gt;=5,'[1]Outside Edges'!$Q122="Yes"),"Yes","No")</f>
        <v>Yes</v>
      </c>
      <c r="JH123" s="201" t="str">
        <f>IF(AND((RIGHT($JH$3,2)-'[1]Miter Profiles'!$AC$269-'[1]Outside Edges'!$B122)&gt;=5,'[1]Outside Edges'!$Q122="Yes"),"Yes","No")</f>
        <v>Yes</v>
      </c>
      <c r="JI123" s="197" t="str">
        <f>IF(AND((RIGHT($JI$3,2)-'[1]Miter Profiles'!$AC$270-'[1]Outside Edges'!$B122)&gt;=5,'[1]Outside Edges'!$Q122="Yes"),"Yes","No")</f>
        <v>Yes</v>
      </c>
      <c r="JJ123" s="197" t="str">
        <f>IF(AND((RIGHT($JJ$3,2)-'[1]Miter Profiles'!$AC$271-'[1]Outside Edges'!$B122)&gt;=5,'[1]Outside Edges'!$Q122="Yes"),"Yes","No")</f>
        <v>Yes</v>
      </c>
      <c r="JK123" s="197" t="str">
        <f>IF(AND((RIGHT($JK$3,2)-'[1]Miter Profiles'!$AC$272-'[1]Outside Edges'!$B122)&gt;=5,'[1]Outside Edges'!$Q122="Yes"),"Yes","No")</f>
        <v>Yes</v>
      </c>
      <c r="JL123" s="201" t="str">
        <f>IF(AND((RIGHT($JL$3,2)-'[1]Miter Profiles'!$AC$273-'[1]Outside Edges'!$B122)&gt;=5,'[1]Outside Edges'!$Q122="Yes"),"Yes","No")</f>
        <v>Yes</v>
      </c>
      <c r="JM123" s="201" t="str">
        <f>IF(AND((RIGHT($JM$3,2)-'[1]Miter Profiles'!$AC$274-'[1]Outside Edges'!$B122)&gt;=5,'[1]Outside Edges'!$Q122="Yes"),"Yes","No")</f>
        <v>Yes</v>
      </c>
      <c r="JN123" s="201" t="str">
        <f>IF(AND((RIGHT($JN$3,2)-'[1]Miter Profiles'!$AC$275-'[1]Outside Edges'!$B122)&gt;=5,'[1]Outside Edges'!$Q122="Yes"),"Yes","No")</f>
        <v>Yes</v>
      </c>
      <c r="JO123" s="197" t="str">
        <f>IF(AND((RIGHT($JO$3,2)-'[1]Miter Profiles'!$AC$276-'[1]Outside Edges'!$B122)&gt;=5,'[1]Outside Edges'!$Q122="Yes"),"Yes","No")</f>
        <v>Yes</v>
      </c>
      <c r="JP123" s="197" t="str">
        <f>IF(AND((RIGHT($JP$3,2)-'[1]Miter Profiles'!$AC$277-'[1]Outside Edges'!$B122)&gt;=5,'[1]Outside Edges'!$Q122="Yes"),"Yes","No")</f>
        <v>Yes</v>
      </c>
      <c r="JQ123" s="197" t="str">
        <f>IF(AND((RIGHT($JQ$3,2)-'[1]Miter Profiles'!$AC$278-'[1]Outside Edges'!$B122)&gt;=5,'[1]Outside Edges'!$Q122="Yes"),"Yes","No")</f>
        <v>Yes</v>
      </c>
      <c r="JR123" s="201" t="str">
        <f>IF(AND((RIGHT($JR$3,2)-'[1]Miter Profiles'!$AC$279-'[1]Outside Edges'!$B122)&gt;=5,'[1]Outside Edges'!$Q122="Yes"),"Yes","No")</f>
        <v>No</v>
      </c>
      <c r="JS123" s="201" t="str">
        <f>IF(AND((RIGHT($JS$3,2)-'[1]Miter Profiles'!$AC$280-'[1]Outside Edges'!$B122)&gt;=5,'[1]Outside Edges'!$Q122="Yes"),"Yes","No")</f>
        <v>Yes</v>
      </c>
      <c r="JT123" s="201" t="str">
        <f>IF(AND((RIGHT($JT$3,2)-'[1]Miter Profiles'!$AC$281-'[1]Outside Edges'!$B122)&gt;=5,'[1]Outside Edges'!$Q122="Yes"),"Yes","No")</f>
        <v>Yes</v>
      </c>
      <c r="JU123" s="197" t="str">
        <f>IF(AND((RIGHT($JU$3,2)-'[1]Miter Profiles'!$AC$282-'[1]Outside Edges'!$B122)&gt;=5,'[1]Outside Edges'!$Q122="Yes"),"Yes","No")</f>
        <v>Yes</v>
      </c>
      <c r="JV123" s="197" t="str">
        <f>IF(AND((RIGHT($JV$3,2)-'[1]Miter Profiles'!$AC$283-'[1]Outside Edges'!$B122)&gt;=5,'[1]Outside Edges'!$Q122="Yes"),"Yes","No")</f>
        <v>Yes</v>
      </c>
      <c r="JW123" s="197" t="str">
        <f>IF(AND((RIGHT($JW$3,2)-'[1]Miter Profiles'!$AC$284-'[1]Outside Edges'!$B122)&gt;=5,'[1]Outside Edges'!$Q122="Yes"),"Yes","No")</f>
        <v>Yes</v>
      </c>
      <c r="JX123" s="201" t="str">
        <f>IF(AND((RIGHT($JX$3,2)-'[1]Miter Profiles'!$AC$285-'[1]Outside Edges'!$B122)&gt;=5,'[1]Outside Edges'!$Q122="Yes"),"Yes","No")</f>
        <v>Yes</v>
      </c>
      <c r="JY123" s="201" t="str">
        <f>IF(AND((RIGHT($JY$3,2)-'[1]Miter Profiles'!$AC$286-'[1]Outside Edges'!$B122)&gt;=5,'[1]Outside Edges'!$Q122="Yes"),"Yes","No")</f>
        <v>Yes</v>
      </c>
      <c r="JZ123" s="201" t="str">
        <f>IF(AND((RIGHT($JZ$3,2)-'[1]Miter Profiles'!$AC$287-'[1]Outside Edges'!$B122)&gt;=5,'[1]Outside Edges'!$Q122="Yes"),"Yes","No")</f>
        <v>Yes</v>
      </c>
      <c r="KA123" s="197" t="str">
        <f>IF(AND((RIGHT($KA$3,2)-'[1]Miter Profiles'!$AC$288-'[1]Outside Edges'!$B122)&gt;=5,'[1]Outside Edges'!$Q122="Yes"),"Yes","No")</f>
        <v>Yes</v>
      </c>
      <c r="KB123" s="197" t="str">
        <f>IF(AND((RIGHT($KB$3,2)-'[1]Miter Profiles'!$AC$289-'[1]Outside Edges'!$B122)&gt;=5,'[1]Outside Edges'!$Q122="Yes"),"Yes","No")</f>
        <v>Yes</v>
      </c>
      <c r="KC123" s="197" t="str">
        <f>IF(AND((RIGHT($KC$3,2)-'[1]Miter Profiles'!$AC$290-'[1]Outside Edges'!$B122)&gt;=5,'[1]Outside Edges'!$Q122="Yes"),"Yes","No")</f>
        <v>Yes</v>
      </c>
      <c r="KD123" s="201" t="str">
        <f>IF(AND((RIGHT($KD$3,2)-'[1]Miter Profiles'!$AC$291-'[1]Outside Edges'!$B122)&gt;=5,'[1]Outside Edges'!$Q122="Yes"),"Yes","No")</f>
        <v>Yes</v>
      </c>
      <c r="KE123" s="201" t="str">
        <f>IF(AND((RIGHT($KE$3,2)-'[1]Miter Profiles'!$AC$292-'[1]Outside Edges'!$B122)&gt;=5,'[1]Outside Edges'!$Q122="Yes"),"Yes","No")</f>
        <v>Yes</v>
      </c>
      <c r="KF123" s="201" t="str">
        <f>IF(AND((RIGHT($KF$3,2)-'[1]Miter Profiles'!$AC$293-'[1]Outside Edges'!$B122)&gt;=5,'[1]Outside Edges'!$Q122="Yes"),"Yes","No")</f>
        <v>Yes</v>
      </c>
      <c r="KG123" s="197" t="str">
        <f>IF(AND((RIGHT($KG$3,2)-'[1]Miter Profiles'!$AC$294-'[1]Outside Edges'!$B122)&gt;=5,'[1]Outside Edges'!$Q122="Yes"),"Yes","No")</f>
        <v>Yes</v>
      </c>
      <c r="KH123" s="197" t="str">
        <f>IF(AND((RIGHT($KH$3,2)-'[1]Miter Profiles'!$AC$295-'[1]Outside Edges'!$B122)&gt;=5,'[1]Outside Edges'!$Q122="Yes"),"Yes","No")</f>
        <v>Yes</v>
      </c>
      <c r="KI123" s="197" t="str">
        <f>IF(AND((RIGHT($KI$3,2)-'[1]Miter Profiles'!$AC$296-'[1]Outside Edges'!$B122)&gt;=5,'[1]Outside Edges'!$Q122="Yes"),"Yes","No")</f>
        <v>Yes</v>
      </c>
      <c r="KJ123" s="201" t="str">
        <f>IF(AND((RIGHT($KJ$3,2)-'[1]Miter Profiles'!$AC$297-'[1]Outside Edges'!$B122)&gt;=5,'[1]Outside Edges'!$Q122="Yes"),"Yes","No")</f>
        <v>Yes</v>
      </c>
      <c r="KK123" s="201" t="str">
        <f>IF(AND((RIGHT($KK$3,2)-'[1]Miter Profiles'!$AC$298-'[1]Outside Edges'!$B122)&gt;=5,'[1]Outside Edges'!$Q122="Yes"),"Yes","No")</f>
        <v>Yes</v>
      </c>
      <c r="KL123" s="201" t="str">
        <f>IF(AND((RIGHT($KL$3,2)-'[1]Miter Profiles'!$AC$299-'[1]Outside Edges'!$B122)&gt;=5,'[1]Outside Edges'!$Q122="Yes"),"Yes","No")</f>
        <v>Yes</v>
      </c>
      <c r="KM123" s="197" t="str">
        <f>IF(AND((RIGHT($KM$3,2)-'[1]Miter Profiles'!$AC$300-'[1]Outside Edges'!$B122)&gt;=5,'[1]Outside Edges'!$Q122="Yes"),"Yes","No")</f>
        <v>Yes</v>
      </c>
      <c r="KN123" s="197" t="str">
        <f>IF(AND((RIGHT($KN$3,2)-'[1]Miter Profiles'!$AC$301-'[1]Outside Edges'!$B122)&gt;=5,'[1]Outside Edges'!$Q122="Yes"),"Yes","No")</f>
        <v>Yes</v>
      </c>
      <c r="KO123" s="197" t="str">
        <f>IF(AND((RIGHT($KO$3,2)-'[1]Miter Profiles'!$AC$302-'[1]Outside Edges'!$B122)&gt;=5,'[1]Outside Edges'!$Q122="Yes"),"Yes","No")</f>
        <v>Yes</v>
      </c>
      <c r="KP123" s="201" t="str">
        <f>IF(AND((RIGHT($KP$3,2)-'[1]Miter Profiles'!$AC$303-'[1]Outside Edges'!$B122)&gt;=5,'[1]Outside Edges'!$Q122="Yes"),"Yes","No")</f>
        <v>Yes</v>
      </c>
      <c r="KQ123" s="201" t="str">
        <f>IF(AND((RIGHT($KQ$3,2)-'[1]Miter Profiles'!$AC$304-'[1]Outside Edges'!$B122)&gt;=5,'[1]Outside Edges'!$Q122="Yes"),"Yes","No")</f>
        <v>Yes</v>
      </c>
      <c r="KR123" s="201" t="str">
        <f>IF(AND((RIGHT($KR$3,2)-'[1]Miter Profiles'!$AC$305-'[1]Outside Edges'!$B122)&gt;=5,'[1]Outside Edges'!$Q122="Yes"),"Yes","No")</f>
        <v>Yes</v>
      </c>
      <c r="KS123" s="197" t="str">
        <f>IF(AND((RIGHT($KS$3,2)-'[1]Miter Profiles'!$AC$306-'[1]Outside Edges'!$B122)&gt;=5,'[1]Outside Edges'!$Q122="Yes"),"Yes","No")</f>
        <v>Yes</v>
      </c>
      <c r="KT123" s="197" t="str">
        <f>IF(AND((RIGHT($KT$3,2)-'[1]Miter Profiles'!$AC$307-'[1]Outside Edges'!$B122)&gt;=5,'[1]Outside Edges'!$Q122="Yes"),"Yes","No")</f>
        <v>Yes</v>
      </c>
      <c r="KU123" s="197" t="str">
        <f>IF(AND((RIGHT($KU$3,2)-'[1]Miter Profiles'!$AC$308-'[1]Outside Edges'!$B122)&gt;=5,'[1]Outside Edges'!$Q122="Yes"),"Yes","No")</f>
        <v>Yes</v>
      </c>
      <c r="KV123" s="201" t="str">
        <f>IF(AND((RIGHT($KV$3,2)-'[1]Miter Profiles'!$AC$309-'[1]Outside Edges'!$B122)&gt;=5,'[1]Outside Edges'!$Q122="Yes"),"Yes","No")</f>
        <v>Yes</v>
      </c>
      <c r="KW123" s="201" t="str">
        <f>IF(AND((RIGHT($KW$3,2)-'[1]Miter Profiles'!$AC$310-'[1]Outside Edges'!$B122)&gt;=5,'[1]Outside Edges'!$Q122="Yes"),"Yes","No")</f>
        <v>Yes</v>
      </c>
      <c r="KX123" s="201" t="str">
        <f>IF(AND((RIGHT($KX$3,2)-'[1]Miter Profiles'!$AC$311-'[1]Outside Edges'!$B122)&gt;=5,'[1]Outside Edges'!$Q122="Yes"),"Yes","No")</f>
        <v>Yes</v>
      </c>
      <c r="KY123" s="197" t="str">
        <f>IF(AND((RIGHT($KY$3,2)-'[1]Miter Profiles'!$AC$312-'[1]Outside Edges'!$B122)&gt;=5,'[1]Outside Edges'!$Q122="Yes"),"Yes","No")</f>
        <v>Yes</v>
      </c>
      <c r="KZ123" s="197" t="str">
        <f>IF(AND((RIGHT($KZ$3,2)-'[1]Miter Profiles'!$AC$313-'[1]Outside Edges'!$B122)&gt;=5,'[1]Outside Edges'!$Q122="Yes"),"Yes","No")</f>
        <v>Yes</v>
      </c>
      <c r="LA123" s="197" t="str">
        <f>IF(AND((RIGHT($LA$3,2)-'[1]Miter Profiles'!$AC$314-'[1]Outside Edges'!$B122)&gt;=5,'[1]Outside Edges'!$Q122="Yes"),"Yes","No")</f>
        <v>Yes</v>
      </c>
      <c r="LB123" s="201" t="str">
        <f>IF(AND((RIGHT($LB$3,2)-'[1]Miter Profiles'!$AC$315-'[1]Outside Edges'!$B122)&gt;=5,'[1]Outside Edges'!$Q122="Yes"),"Yes","No")</f>
        <v>Yes</v>
      </c>
      <c r="LC123" s="201" t="str">
        <f>IF(AND((RIGHT($LC$3,2)-'[1]Miter Profiles'!$AC$316-'[1]Outside Edges'!$B122)&gt;=5,'[1]Outside Edges'!$Q122="Yes"),"Yes","No")</f>
        <v>Yes</v>
      </c>
      <c r="LD123" s="201" t="str">
        <f>IF(AND((RIGHT($LD$3,2)-'[1]Miter Profiles'!$AC$317-'[1]Outside Edges'!$B122)&gt;=5,'[1]Outside Edges'!$Q122="Yes"),"Yes","No")</f>
        <v>Yes</v>
      </c>
      <c r="LE123" s="201" t="str">
        <f>IF(AND((RIGHT($LE$3,2)-'[1]Miter Profiles'!$AC$318-'[1]Outside Edges'!$B122)&gt;=5,'[1]Outside Edges'!$Q122="Yes"),"Yes","No")</f>
        <v>Yes</v>
      </c>
      <c r="LF123" s="197" t="str">
        <f>IF(AND((RIGHT($LF$3,2)-'[1]Miter Profiles'!$AC$319-'[1]Outside Edges'!$B122)&gt;=5,'[1]Outside Edges'!$Q122="Yes"),"Yes","No")</f>
        <v>Yes</v>
      </c>
      <c r="LG123" s="197" t="str">
        <f>IF(AND((RIGHT($LG$3,2)-'[1]Miter Profiles'!$AC$320-'[1]Outside Edges'!$B122)&gt;=5,'[1]Outside Edges'!$Q122="Yes"),"Yes","No")</f>
        <v>Yes</v>
      </c>
      <c r="LH123" s="197" t="str">
        <f>IF(AND((RIGHT($LH$3,2)-'[1]Miter Profiles'!$AC$321-'[1]Outside Edges'!$B122)&gt;=5,'[1]Outside Edges'!$Q122="Yes"),"Yes","No")</f>
        <v>Yes</v>
      </c>
      <c r="LI123" s="197" t="str">
        <f>IF(AND((RIGHT($LI$3,2)-'[1]Miter Profiles'!$AC$322-'[1]Outside Edges'!$B122)&gt;=5,'[1]Outside Edges'!$Q122="Yes"),"Yes","No")</f>
        <v>Yes</v>
      </c>
      <c r="LJ123" s="201" t="str">
        <f>IF(AND((RIGHT($LJ$3,2)-'[1]Miter Profiles'!$AC$323-'[1]Outside Edges'!$B122)&gt;=5,'[1]Outside Edges'!$Q122="Yes"),"Yes","No")</f>
        <v>Yes</v>
      </c>
      <c r="LK123" s="201" t="str">
        <f>IF(AND((RIGHT($LK$3,2)-'[1]Miter Profiles'!$AC$324-'[1]Outside Edges'!$B122)&gt;=5,'[1]Outside Edges'!$Q122="Yes"),"Yes","No")</f>
        <v>Yes</v>
      </c>
      <c r="LL123" s="201" t="str">
        <f>IF(AND((RIGHT($LL$3,2)-'[1]Miter Profiles'!$AC$325-'[1]Outside Edges'!$B122)&gt;=5,'[1]Outside Edges'!$Q122="Yes"),"Yes","No")</f>
        <v>Yes</v>
      </c>
      <c r="LM123" s="197" t="str">
        <f>IF(AND((RIGHT($LM$3,2)-'[1]Miter Profiles'!$AC$326-'[1]Outside Edges'!$B122)&gt;=5,'[1]Outside Edges'!$Q122="Yes"),"Yes","No")</f>
        <v>Yes</v>
      </c>
      <c r="LN123" s="197" t="str">
        <f>IF(AND((RIGHT($LN$3,2)-'[1]Miter Profiles'!$AC$327-'[1]Outside Edges'!$B122)&gt;=5,'[1]Outside Edges'!$Q122="Yes"),"Yes","No")</f>
        <v>Yes</v>
      </c>
      <c r="LO123" s="197" t="str">
        <f>IF(AND((RIGHT($LO$3,2)-'[1]Miter Profiles'!$AC$328-'[1]Outside Edges'!$B122)&gt;=5,'[1]Outside Edges'!$Q122="Yes"),"Yes","No")</f>
        <v>Yes</v>
      </c>
      <c r="LP123" s="201" t="str">
        <f>IF(AND((RIGHT($LP$3,2)-'[1]Miter Profiles'!$AC$329-'[1]Outside Edges'!$B122)&gt;=5,'[1]Outside Edges'!$Q122="Yes"),"Yes","No")</f>
        <v>Yes</v>
      </c>
      <c r="LQ123" s="201" t="str">
        <f>IF(AND((RIGHT($LQ$3,2)-'[1]Miter Profiles'!$AC$330-'[1]Outside Edges'!$B122)&gt;=5,'[1]Outside Edges'!$Q122="Yes"),"Yes","No")</f>
        <v>Yes</v>
      </c>
      <c r="LR123" s="201" t="str">
        <f>IF(AND((RIGHT($LR$3,2)-'[1]Miter Profiles'!$AC$331-'[1]Outside Edges'!$B122)&gt;=5,'[1]Outside Edges'!$Q122="Yes"),"Yes","No")</f>
        <v>Yes</v>
      </c>
      <c r="LS123" s="197" t="str">
        <f>IF(AND((RIGHT($LS$3,2)-'[1]Miter Profiles'!$AC$332-'[1]Outside Edges'!$B122)&gt;=5,'[1]Outside Edges'!$Q122="Yes"),"Yes","No")</f>
        <v>Yes</v>
      </c>
      <c r="LT123" s="197" t="str">
        <f>IF(AND((RIGHT($LT$3,2)-'[1]Miter Profiles'!$AC$333-'[1]Outside Edges'!$B122)&gt;=5,'[1]Outside Edges'!$Q122="Yes"),"Yes","No")</f>
        <v>Yes</v>
      </c>
      <c r="LU123" s="197" t="str">
        <f>IF(AND((RIGHT($LU$3,2)-'[1]Miter Profiles'!$AC$334-'[1]Outside Edges'!$B122)&gt;=5,'[1]Outside Edges'!$Q122="Yes"),"Yes","No")</f>
        <v>Yes</v>
      </c>
      <c r="LV123" s="201" t="str">
        <f>IF(AND((RIGHT($LV$3,2)-'[1]Miter Profiles'!$AC$335-'[1]Outside Edges'!$B122)&gt;=5,'[1]Outside Edges'!$Q122="Yes"),"Yes","No")</f>
        <v>Yes</v>
      </c>
      <c r="LW123" s="201" t="str">
        <f>IF(AND((RIGHT($LW$3,2)-'[1]Miter Profiles'!$AC$336-'[1]Outside Edges'!$B122)&gt;=5,'[1]Outside Edges'!$Q122="Yes"),"Yes","No")</f>
        <v>Yes</v>
      </c>
      <c r="LX123" s="201" t="str">
        <f>IF(AND((RIGHT($LX$3,2)-'[1]Miter Profiles'!$AC$337-'[1]Outside Edges'!$B122)&gt;=5,'[1]Outside Edges'!$Q122="Yes"),"Yes","No")</f>
        <v>Yes</v>
      </c>
      <c r="LY123" s="197" t="str">
        <f>IF(AND((RIGHT($LY$3,2)-'[1]Miter Profiles'!$AC$338-'[1]Outside Edges'!$B122)&gt;=5,'[1]Outside Edges'!$Q122="Yes"),"Yes","No")</f>
        <v>Yes</v>
      </c>
      <c r="LZ123" s="197" t="str">
        <f>IF(AND((RIGHT($LZ$3,2)-'[1]Miter Profiles'!$AC$339-'[1]Outside Edges'!$B122)&gt;=5,'[1]Outside Edges'!$Q122="Yes"),"Yes","No")</f>
        <v>Yes</v>
      </c>
      <c r="MA123" s="197" t="str">
        <f>IF(AND((RIGHT($MA$3,2)-'[1]Miter Profiles'!$AC$340-'[1]Outside Edges'!$B122)&gt;=5,'[1]Outside Edges'!$Q122="Yes"),"Yes","No")</f>
        <v>Yes</v>
      </c>
      <c r="MB123" s="201" t="str">
        <f>IF(AND((RIGHT($MB$3,2)-'[1]Miter Profiles'!$AC$341-'[1]Outside Edges'!$B122)&gt;=5,'[1]Outside Edges'!$Q122="Yes"),"Yes","No")</f>
        <v>Yes</v>
      </c>
      <c r="MC123" s="201" t="str">
        <f>IF(AND((RIGHT($MC$3,2)-'[1]Miter Profiles'!$AC$342-'[1]Outside Edges'!$B122)&gt;=5,'[1]Outside Edges'!$Q122="Yes"),"Yes","No")</f>
        <v>Yes</v>
      </c>
      <c r="MD123" s="201" t="str">
        <f>IF(AND((RIGHT($MD$3,2)-'[1]Miter Profiles'!$AC$343-'[1]Outside Edges'!$B122)&gt;=5,'[1]Outside Edges'!$Q122="Yes"),"Yes","No")</f>
        <v>Yes</v>
      </c>
      <c r="ME123" s="197" t="str">
        <f>IF(AND((RIGHT($ME$3,2)-'[1]Miter Profiles'!$AC$344-'[1]Outside Edges'!$B122)&gt;=5,'[1]Outside Edges'!$Q122="Yes"),"Yes","No")</f>
        <v>Yes</v>
      </c>
      <c r="MF123" s="197" t="str">
        <f>IF(AND((RIGHT($MF$3,2)-'[1]Miter Profiles'!$AC$345-'[1]Outside Edges'!$B122)&gt;=5,'[1]Outside Edges'!$Q122="Yes"),"Yes","No")</f>
        <v>Yes</v>
      </c>
      <c r="MG123" s="197" t="str">
        <f>IF(AND((RIGHT($MG$3,2)-'[1]Miter Profiles'!$AC$346-'[1]Outside Edges'!$B122)&gt;=5,'[1]Outside Edges'!$Q122="Yes"),"Yes","No")</f>
        <v>Yes</v>
      </c>
      <c r="MH123" s="201" t="str">
        <f>IF(AND((RIGHT($MH$3,2)-'[1]Miter Profiles'!$AC$347-'[1]Outside Edges'!$B122)&gt;=5,'[1]Outside Edges'!$Q122="Yes"),"Yes","No")</f>
        <v>Yes</v>
      </c>
      <c r="MI123" s="201" t="str">
        <f>IF(AND((RIGHT($MI$3,2)-'[1]Miter Profiles'!$AC$348-'[1]Outside Edges'!$B122)&gt;=5,'[1]Outside Edges'!$Q122="Yes"),"Yes","No")</f>
        <v>Yes</v>
      </c>
      <c r="MJ123" s="201" t="str">
        <f>IF(AND((RIGHT($MJ$3,2)-'[1]Miter Profiles'!$AC$349-'[1]Outside Edges'!$B122)&gt;=5,'[1]Outside Edges'!$Q122="Yes"),"Yes","No")</f>
        <v>Yes</v>
      </c>
      <c r="MK123" s="197" t="str">
        <f>IF(AND((RIGHT($MK$3,2)-'[1]Miter Profiles'!$AC$350-'[1]Outside Edges'!$B122)&gt;=5,'[1]Outside Edges'!$Q122="Yes"),"Yes","No")</f>
        <v>Yes</v>
      </c>
      <c r="ML123" s="197" t="str">
        <f>IF(AND((RIGHT($ML$3,2)-'[1]Miter Profiles'!$AC$351-'[1]Outside Edges'!$B122)&gt;=5,'[1]Outside Edges'!$Q122="Yes"),"Yes","No")</f>
        <v>Yes</v>
      </c>
      <c r="MM123" s="197" t="str">
        <f>IF(AND((RIGHT($MM$3,2)-'[1]Miter Profiles'!$AC$352-'[1]Outside Edges'!$B122)&gt;=5,'[1]Outside Edges'!$Q122="Yes"),"Yes","No")</f>
        <v>Yes</v>
      </c>
      <c r="MN123" s="201" t="str">
        <f>IF(AND((RIGHT($MK$3,2)-'[1]Miter Profiles'!$AC$353-'[1]Outside Edges'!$B122)&gt;=5,'[1]Outside Edges'!$Q122="Yes"),"Yes","No")</f>
        <v>Yes</v>
      </c>
      <c r="MO123" s="201" t="str">
        <f>IF(AND((RIGHT($ML$3,2)-'[1]Miter Profiles'!$AC$354-'[1]Outside Edges'!$B122)&gt;=5,'[1]Outside Edges'!$Q122="Yes"),"Yes","No")</f>
        <v>Yes</v>
      </c>
      <c r="MP123" s="201" t="str">
        <f>IF(AND((RIGHT($MM$3,2)-'[1]Miter Profiles'!$AC$355-'[1]Outside Edges'!$B122)&gt;=5,'[1]Outside Edges'!$Q122="Yes"),"Yes","No")</f>
        <v>Yes</v>
      </c>
      <c r="MQ123" s="197" t="str">
        <f>IF(AND((RIGHT($MK$3,2)-'[1]Miter Profiles'!$AC$356-'[1]Outside Edges'!$B122)&gt;=5,'[1]Outside Edges'!$Q122="Yes"),"Yes","No")</f>
        <v>Yes</v>
      </c>
      <c r="MR123" s="197" t="str">
        <f>IF(AND((RIGHT($ML$3,2)-'[1]Miter Profiles'!$AC$357-'[1]Outside Edges'!$B122)&gt;=5,'[1]Outside Edges'!$Q122="Yes"),"Yes","No")</f>
        <v>Yes</v>
      </c>
      <c r="MS123" s="197" t="str">
        <f>IF(AND((RIGHT($MM$3,2)-'[1]Miter Profiles'!$AC$358-'[1]Outside Edges'!$B122)&gt;=5,'[1]Outside Edges'!$Q122="Yes"),"Yes","No")</f>
        <v>Yes</v>
      </c>
      <c r="MT123" s="201" t="str">
        <f>IF(AND((RIGHT($MK$3,2)-'[1]Miter Profiles'!$AC$359-'[1]Outside Edges'!$B122)&gt;=5,'[1]Outside Edges'!$Q122="Yes"),"Yes","No")</f>
        <v>Yes</v>
      </c>
      <c r="MU123" s="201" t="str">
        <f>IF(AND((RIGHT($ML$3,2)-'[1]Miter Profiles'!$AC$360-'[1]Outside Edges'!$B122)&gt;=5,'[1]Outside Edges'!$Q122="Yes"),"Yes","No")</f>
        <v>Yes</v>
      </c>
      <c r="MV123" s="201" t="str">
        <f>IF(AND((RIGHT($MM$3,2)-'[1]Miter Profiles'!$AC$361-'[1]Outside Edges'!$B122)&gt;=5,'[1]Outside Edges'!$Q122="Yes"),"Yes","No")</f>
        <v>Yes</v>
      </c>
    </row>
    <row r="124" spans="1:360" ht="15.75" customHeight="1" thickBot="1" x14ac:dyDescent="0.25">
      <c r="A124" s="371" t="str">
        <f>IF('[1]Outside Edges'!$A123&lt;&gt;"",'[1]Outside Edges'!$A123,"")</f>
        <v>D121 AM</v>
      </c>
      <c r="B124" s="7" t="str">
        <f>IF(AND((RIGHT($B$3,2)-'[1]Miter Profiles'!$AC$3-'[1]Outside Edges'!$B123)&gt;=5,'[1]Outside Edges'!$Q123="Yes"),"Yes","No")</f>
        <v>No</v>
      </c>
      <c r="C124" s="7" t="str">
        <f>IF(AND((RIGHT($C$3,2)-'[1]Miter Profiles'!$AC$4-'[1]Outside Edges'!$B123)&gt;=5,'[1]Outside Edges'!$Q123="Yes"),"Yes","No")</f>
        <v>Yes</v>
      </c>
      <c r="D124" s="63" t="str">
        <f>IF(AND((RIGHT($D$3,2)-'[1]Miter Profiles'!$AC$5-'[1]Outside Edges'!$B123)&gt;=5,'[1]Outside Edges'!$Q123="Yes"),"Yes","No")</f>
        <v>Yes</v>
      </c>
      <c r="E124" s="64" t="str">
        <f>IF(AND((RIGHT($E$3,2)-'[1]Miter Profiles'!$AC$6-'[1]Outside Edges'!$B123)&gt;=5,'[1]Outside Edges'!$Q123="Yes"),"Yes","No")</f>
        <v>No</v>
      </c>
      <c r="F124" s="8" t="str">
        <f>IF(AND((RIGHT($F$3,2)-'[1]Miter Profiles'!$AC$7-'[1]Outside Edges'!$B123)&gt;=5,'[1]Outside Edges'!$Q123="Yes"),"Yes","No")</f>
        <v>Yes</v>
      </c>
      <c r="G124" s="65" t="str">
        <f>IF(AND((RIGHT($G$3,2)-'[1]Miter Profiles'!$AC$8-'[1]Outside Edges'!$B123)&gt;=5,'[1]Outside Edges'!$Q123="Yes"),"Yes","No")</f>
        <v>Yes</v>
      </c>
      <c r="H124" s="7" t="str">
        <f>IF(AND((RIGHT($H$3,2)-'[1]Miter Profiles'!$AC$9-'[1]Outside Edges'!$B123)&gt;=5,'[1]Outside Edges'!$Q123="Yes"),"Yes","No")</f>
        <v>No</v>
      </c>
      <c r="I124" s="7" t="str">
        <f>IF(AND((RIGHT($I$3,2)-'[1]Miter Profiles'!$AC$10-'[1]Outside Edges'!$B123)&gt;=5,'[1]Outside Edges'!$Q123="Yes"),"Yes","No")</f>
        <v>Yes</v>
      </c>
      <c r="J124" s="63" t="str">
        <f>IF(AND((RIGHT($J$3,2)-'[1]Miter Profiles'!$AC$11-'[1]Outside Edges'!$B123)&gt;=5,'[1]Outside Edges'!$Q123="Yes"),"Yes","No")</f>
        <v>Yes</v>
      </c>
      <c r="K124" s="64" t="str">
        <f>IF(AND((RIGHT($K$3,2)-'[1]Miter Profiles'!$AC$12-'[1]Outside Edges'!$B123)&gt;=5,'[1]Outside Edges'!$Q123="Yes"),"Yes","No")</f>
        <v>No</v>
      </c>
      <c r="L124" s="8" t="str">
        <f>IF(AND((RIGHT($L$3,2)-'[1]Miter Profiles'!$AC$13-'[1]Outside Edges'!$B123)&gt;=5,'[1]Outside Edges'!$Q123="Yes"),"Yes","No")</f>
        <v>Yes</v>
      </c>
      <c r="M124" s="65" t="str">
        <f>IF(AND((RIGHT($M$3,2)-'[1]Miter Profiles'!$AC$14-'[1]Outside Edges'!$B123)&gt;=5,'[1]Outside Edges'!$Q123="Yes"),"Yes","No")</f>
        <v>Yes</v>
      </c>
      <c r="N124" s="7" t="str">
        <f>IF(AND((RIGHT($N$3,2)-'[1]Miter Profiles'!$AC$15-'[1]Outside Edges'!$B123)&gt;=4,'[1]Outside Edges'!$Q123="Yes"),"Yes","No")</f>
        <v>No</v>
      </c>
      <c r="O124" s="7" t="str">
        <f>IF(AND((RIGHT($O$3,2)-'[1]Miter Profiles'!$AC$16-'[1]Outside Edges'!$B123)&gt;=5,'[1]Outside Edges'!$Q123="Yes"),"Yes","No")</f>
        <v>No</v>
      </c>
      <c r="P124" s="63" t="str">
        <f>IF(AND((RIGHT($P$3,2)-'[1]Miter Profiles'!$AC$17-'[1]Outside Edges'!$B123)&gt;=5,'[1]Outside Edges'!$Q123="Yes"),"Yes","No")</f>
        <v>Yes</v>
      </c>
      <c r="Q124" s="64" t="str">
        <f>IF(AND((RIGHT($Q$3,2)-'[1]Miter Profiles'!$AC$18-'[1]Outside Edges'!$B123)&gt;=5,'[1]Outside Edges'!$Q123="Yes"),"Yes","No")</f>
        <v>No</v>
      </c>
      <c r="R124" s="8" t="str">
        <f>IF(AND((RIGHT($R$3,2)-'[1]Miter Profiles'!$AC$19-'[1]Outside Edges'!$B123)&gt;=5,'[1]Outside Edges'!$Q123="Yes"),"Yes","No")</f>
        <v>No</v>
      </c>
      <c r="S124" s="65" t="str">
        <f>IF(AND((RIGHT($S$3,2)-'[1]Miter Profiles'!$AC$20-'[1]Outside Edges'!$B123)&gt;=5,'[1]Outside Edges'!$Q123="Yes"),"Yes","No")</f>
        <v>Yes</v>
      </c>
      <c r="T124" s="7" t="str">
        <f>IF(AND((RIGHT($T$3,2)-'[1]Miter Profiles'!$AC$21-'[1]Outside Edges'!$B123)&gt;=5,'[1]Outside Edges'!$Q123="Yes"),"Yes","No")</f>
        <v>No</v>
      </c>
      <c r="U124" s="7" t="str">
        <f>IF(AND((RIGHT($U$3,2)-'[1]Miter Profiles'!$AC$22-'[1]Outside Edges'!$B123)&gt;=5,'[1]Outside Edges'!$Q123="Yes"),"Yes","No")</f>
        <v>Yes</v>
      </c>
      <c r="V124" s="63" t="str">
        <f>IF(AND((RIGHT($V$3,2)-'[1]Miter Profiles'!$AC$23-'[1]Outside Edges'!$B123)&gt;=5,'[1]Outside Edges'!$Q123="Yes"),"Yes","No")</f>
        <v>Yes</v>
      </c>
      <c r="W124" s="64" t="str">
        <f>IF(AND((RIGHT($W$3,2)-'[1]Miter Profiles'!$AC$24-'[1]Outside Edges'!$B123)&gt;=5,'[1]Outside Edges'!$Q123="Yes"),"Yes","No")</f>
        <v>No</v>
      </c>
      <c r="X124" s="8" t="str">
        <f>IF(AND((RIGHT($X$3,2)-'[1]Miter Profiles'!$AC$25-'[1]Outside Edges'!$B123)&gt;=5,'[1]Outside Edges'!$Q123="Yes"),"Yes","No")</f>
        <v>No</v>
      </c>
      <c r="Y124" s="65" t="str">
        <f>IF(AND((RIGHT($Y$3,2)-'[1]Miter Profiles'!$AC$26-'[1]Outside Edges'!$B123)&gt;=5,'[1]Outside Edges'!$Q123="Yes"),"Yes","No")</f>
        <v>Yes</v>
      </c>
      <c r="Z124" s="7" t="str">
        <f>IF(AND((RIGHT($Z$3,2)-'[1]Miter Profiles'!$AC$27-'[1]Outside Edges'!$B123)&gt;=5,'[1]Outside Edges'!$Q123="Yes"),"Yes","No")</f>
        <v>No</v>
      </c>
      <c r="AA124" s="7" t="str">
        <f>IF(AND((RIGHT($AA$3,2)-'[1]Miter Profiles'!$AC$28-'[1]Outside Edges'!$B123)&gt;=5,'[1]Outside Edges'!$Q123="Yes"),"Yes","No")</f>
        <v>Yes</v>
      </c>
      <c r="AB124" s="63" t="str">
        <f>IF(AND((RIGHT($AB$3,2)-'[1]Miter Profiles'!$AC$29-'[1]Outside Edges'!$B123)&gt;=5,'[1]Outside Edges'!$Q123="Yes"),"Yes","No")</f>
        <v>Yes</v>
      </c>
      <c r="AC124" s="64" t="str">
        <f>IF(AND((RIGHT($AC$3,2)-'[1]Miter Profiles'!$AC$30-'[1]Outside Edges'!$B123)&gt;=5,'[1]Outside Edges'!$Q123="Yes"),"Yes","No")</f>
        <v>No</v>
      </c>
      <c r="AD124" s="8" t="str">
        <f>IF(AND((RIGHT($AD$3,2)-'[1]Miter Profiles'!$AC$31-'[1]Outside Edges'!$B123)&gt;=5,'[1]Outside Edges'!$Q123="Yes"),"Yes","No")</f>
        <v>Yes</v>
      </c>
      <c r="AE124" s="65" t="str">
        <f>IF(AND((RIGHT($AE$3,2)-'[1]Miter Profiles'!$AC$32-'[1]Outside Edges'!$B123)&gt;=5,'[1]Outside Edges'!$Q123="Yes"),"Yes","No")</f>
        <v>Yes</v>
      </c>
      <c r="AF124" s="7" t="str">
        <f>IF(AND((RIGHT($AF$3,2)-'[1]Miter Profiles'!$AC$33-'[1]Outside Edges'!$B123)&gt;=5,'[1]Outside Edges'!$Q123="Yes"),"Yes","No")</f>
        <v>No</v>
      </c>
      <c r="AG124" s="7" t="str">
        <f>IF(AND((RIGHT($AG$3,2)-'[1]Miter Profiles'!$AC$34-'[1]Outside Edges'!$B123)&gt;=5,'[1]Outside Edges'!$Q123="Yes"),"Yes","No")</f>
        <v>Yes</v>
      </c>
      <c r="AH124" s="63" t="str">
        <f>IF(AND((RIGHT($AH$3,2)-'[1]Miter Profiles'!$AC$35-'[1]Outside Edges'!$B123)&gt;=5,'[1]Outside Edges'!$Q123="Yes"),"Yes","No")</f>
        <v>Yes</v>
      </c>
      <c r="AI124" s="64" t="str">
        <f>IF(AND((RIGHT($AI$3,2)-'[1]Miter Profiles'!$AC$36-'[1]Outside Edges'!$B123)&gt;=5,'[1]Outside Edges'!$Q123="Yes"),"Yes","No")</f>
        <v>No</v>
      </c>
      <c r="AJ124" s="8" t="str">
        <f>IF(AND((RIGHT($AJ$3,2)-'[1]Miter Profiles'!$AC$37-'[1]Outside Edges'!$B123)&gt;=5,'[1]Outside Edges'!$Q123="Yes"),"Yes","No")</f>
        <v>Yes</v>
      </c>
      <c r="AK124" s="65" t="str">
        <f>IF(AND((RIGHT($AK$3,2)-'[1]Miter Profiles'!$AC$38-'[1]Outside Edges'!$B123)&gt;=5,'[1]Outside Edges'!$Q123="Yes"),"Yes","No")</f>
        <v>Yes</v>
      </c>
      <c r="AL124" s="7" t="str">
        <f>IF(AND((RIGHT($AL$3,2)-'[1]Miter Profiles'!$AC$39-'[1]Outside Edges'!$B123)&gt;=5,'[1]Outside Edges'!$Q123="Yes"),"Yes","No")</f>
        <v>Yes</v>
      </c>
      <c r="AM124" s="7" t="str">
        <f>IF(AND((RIGHT($AM$3,2)-'[1]Miter Profiles'!$AC$40-'[1]Outside Edges'!$B123)&gt;=5,'[1]Outside Edges'!$Q123="Yes"),"Yes","No")</f>
        <v>Yes</v>
      </c>
      <c r="AN124" s="63" t="str">
        <f>IF(AND((RIGHT($AN$3,2)-'[1]Miter Profiles'!$AC$41-'[1]Outside Edges'!$B123)&gt;=5,'[1]Outside Edges'!$Q123="Yes"),"Yes","No")</f>
        <v>Yes</v>
      </c>
      <c r="AO124" s="64" t="str">
        <f>IF(AND((RIGHT($AO$3,2)-'[1]Miter Profiles'!$AC$42-'[1]Outside Edges'!$B123)&gt;=5,'[1]Outside Edges'!$Q123="Yes"),"Yes","No")</f>
        <v>No</v>
      </c>
      <c r="AP124" s="8" t="str">
        <f>IF(AND((RIGHT($AP$3,2)-'[1]Miter Profiles'!$AC$43-'[1]Outside Edges'!$B123)&gt;=5,'[1]Outside Edges'!$Q123="Yes"),"Yes","No")</f>
        <v>Yes</v>
      </c>
      <c r="AQ124" s="65" t="str">
        <f>IF(AND((RIGHT($AQ$3,2)-'[1]Miter Profiles'!$AC$44-'[1]Outside Edges'!$B123)&gt;=5,'[1]Outside Edges'!$Q123="Yes"),"Yes","No")</f>
        <v>Yes</v>
      </c>
      <c r="AR124" s="7" t="str">
        <f>IF(AND((RIGHT($AR$3,2)-'[1]Miter Profiles'!$AC$45-'[1]Outside Edges'!$B123)&gt;=5,'[1]Outside Edges'!$Q123="Yes"),"Yes","No")</f>
        <v>No</v>
      </c>
      <c r="AS124" s="7" t="str">
        <f>IF(AND((RIGHT($AS$3,2)-'[1]Miter Profiles'!$AC$46-'[1]Outside Edges'!$B123)&gt;=5,'[1]Outside Edges'!$Q123="Yes"),"Yes","No")</f>
        <v>Yes</v>
      </c>
      <c r="AT124" s="63" t="str">
        <f>IF(AND((RIGHT($AT$3,2)-'[1]Miter Profiles'!$AC$47-'[1]Outside Edges'!$B123)&gt;=5,'[1]Outside Edges'!$Q123="Yes"),"Yes","No")</f>
        <v>Yes</v>
      </c>
      <c r="AU124" s="64" t="str">
        <f>IF(AND((RIGHT($AU$3,2)-'[1]Miter Profiles'!$AC$48-'[1]Outside Edges'!$B123)&gt;=5,'[1]Outside Edges'!$Q123="Yes"),"Yes","No")</f>
        <v>No</v>
      </c>
      <c r="AV124" s="8" t="str">
        <f>IF(AND((RIGHT($AV$3,2)-'[1]Miter Profiles'!$AC$49-'[1]Outside Edges'!$B123)&gt;=5,'[1]Outside Edges'!$Q123="Yes"),"Yes","No")</f>
        <v>Yes</v>
      </c>
      <c r="AW124" s="65" t="str">
        <f>IF(AND((RIGHT($AW$3,2)-'[1]Miter Profiles'!$AC$50-'[1]Outside Edges'!$B123)&gt;=5,'[1]Outside Edges'!$Q123="Yes"),"Yes","No")</f>
        <v>Yes</v>
      </c>
      <c r="AX124" s="7" t="str">
        <f>IF(AND((RIGHT($AX$3,2)-'[1]Miter Profiles'!$AC$51-'[1]Outside Edges'!$B123)&gt;=5,'[1]Outside Edges'!$Q123="Yes"),"Yes","No")</f>
        <v>No</v>
      </c>
      <c r="AY124" s="7" t="str">
        <f>IF(AND((RIGHT($AY$3,2)-'[1]Miter Profiles'!$AC$52-'[1]Outside Edges'!$B123)&gt;=5,'[1]Outside Edges'!$Q123="Yes"),"Yes","No")</f>
        <v>Yes</v>
      </c>
      <c r="AZ124" s="63" t="str">
        <f>IF(AND((RIGHT($AZ$3,2)-'[1]Miter Profiles'!$AC$53-'[1]Outside Edges'!$B123)&gt;=5,'[1]Outside Edges'!$Q123="Yes"),"Yes","No")</f>
        <v>Yes</v>
      </c>
      <c r="BA124" s="64" t="str">
        <f>IF(AND((RIGHT($BA$3,2)-'[1]Miter Profiles'!$AC$54-'[1]Outside Edges'!$B123)&gt;=5,'[1]Outside Edges'!$Q123="Yes"),"Yes","No")</f>
        <v>No</v>
      </c>
      <c r="BB124" s="8" t="str">
        <f>IF(AND((RIGHT($BB$3,2)-'[1]Miter Profiles'!$AC$55-'[1]Outside Edges'!$B123)&gt;=5,'[1]Outside Edges'!$Q123="Yes"),"Yes","No")</f>
        <v>Yes</v>
      </c>
      <c r="BC124" s="65" t="str">
        <f>IF(AND((RIGHT($BC$3,2)-'[1]Miter Profiles'!$AC$56-'[1]Outside Edges'!$B123)&gt;=5,'[1]Outside Edges'!$Q123="Yes"),"Yes","No")</f>
        <v>Yes</v>
      </c>
      <c r="BD124" s="7" t="str">
        <f>IF(AND((RIGHT($BD$3,2)-'[1]Miter Profiles'!$AC$57-'[1]Outside Edges'!$B123)&gt;=5,'[1]Outside Edges'!$Q123="Yes"),"Yes","No")</f>
        <v>No</v>
      </c>
      <c r="BE124" s="7" t="str">
        <f>IF(AND((RIGHT($BE$3,2)-'[1]Miter Profiles'!$AC$58-'[1]Outside Edges'!$B123)&gt;=5,'[1]Outside Edges'!$Q123="Yes"),"Yes","No")</f>
        <v>Yes</v>
      </c>
      <c r="BF124" s="63" t="str">
        <f>IF(AND((RIGHT($BF$3,2)-'[1]Miter Profiles'!$AC$59-'[1]Outside Edges'!$B123)&gt;=5,'[1]Outside Edges'!$Q123="Yes"),"Yes","No")</f>
        <v>Yes</v>
      </c>
      <c r="BG124" s="64" t="str">
        <f>IF(AND((RIGHT($BG$3,2)-'[1]Miter Profiles'!$AC$60-'[1]Outside Edges'!$B123)&gt;=5,'[1]Outside Edges'!$Q123="Yes"),"Yes","No")</f>
        <v>No</v>
      </c>
      <c r="BH124" s="8" t="str">
        <f>IF(AND((RIGHT($BH$3,2)-'[1]Miter Profiles'!$AC$61-'[1]Outside Edges'!$B123)&gt;=5,'[1]Outside Edges'!$Q123="Yes"),"Yes","No")</f>
        <v>Yes</v>
      </c>
      <c r="BI124" s="65" t="str">
        <f>IF(AND((RIGHT($BI$3,2)-'[1]Miter Profiles'!$AC$62-'[1]Outside Edges'!$B123)&gt;=5,'[1]Outside Edges'!$Q123="Yes"),"Yes","No")</f>
        <v>Yes</v>
      </c>
      <c r="BJ124" s="7" t="str">
        <f>IF(AND((RIGHT($BJ$3,2)-'[1]Miter Profiles'!$AC$63-'[1]Outside Edges'!$B123)&gt;=5,'[1]Outside Edges'!$Q123="Yes"),"Yes","No")</f>
        <v>No</v>
      </c>
      <c r="BK124" s="7" t="str">
        <f>IF(AND((RIGHT($BK$3,2)-'[1]Miter Profiles'!$AC$64-'[1]Outside Edges'!$B123)&gt;=5,'[1]Outside Edges'!$Q123="Yes"),"Yes","No")</f>
        <v>Yes</v>
      </c>
      <c r="BL124" s="63" t="str">
        <f>IF(AND((RIGHT($BL$3,2)-'[1]Miter Profiles'!$AC$65-'[1]Outside Edges'!$B123)&gt;=5,'[1]Outside Edges'!$Q123="Yes"),"Yes","No")</f>
        <v>Yes</v>
      </c>
      <c r="BM124" s="64" t="str">
        <f>IF(AND((RIGHT($BM$3,2)-'[1]Miter Profiles'!$AC$66-'[1]Outside Edges'!$B123)&gt;=5,'[1]Outside Edges'!$Q123="Yes"),"Yes","No")</f>
        <v>No</v>
      </c>
      <c r="BN124" s="8" t="str">
        <f>IF(AND((RIGHT($BN$3,2)-'[1]Miter Profiles'!$AC$67-'[1]Outside Edges'!$B123)&gt;=5,'[1]Outside Edges'!$Q123="Yes"),"Yes","No")</f>
        <v>Yes</v>
      </c>
      <c r="BO124" s="65" t="str">
        <f>IF(AND((RIGHT($BO$3,2)-'[1]Miter Profiles'!$AC$68-'[1]Outside Edges'!$B123)&gt;=5,'[1]Outside Edges'!$Q123="Yes"),"Yes","No")</f>
        <v>Yes</v>
      </c>
      <c r="BP124" s="7" t="str">
        <f>IF(AND((RIGHT($BP$3,2)-'[1]Miter Profiles'!$AC$69-'[1]Outside Edges'!$B123)&gt;=5,'[1]Outside Edges'!$Q123="Yes"),"Yes","No")</f>
        <v>No</v>
      </c>
      <c r="BQ124" s="7" t="str">
        <f>IF(AND((RIGHT($BQ$3,2)-'[1]Miter Profiles'!$AC$70-'[1]Outside Edges'!$B123)&gt;=5,'[1]Outside Edges'!$Q123="Yes"),"Yes","No")</f>
        <v>Yes</v>
      </c>
      <c r="BR124" s="63" t="str">
        <f>IF(AND((RIGHT($BR$3,2)-'[1]Miter Profiles'!$AC$71-'[1]Outside Edges'!$B123)&gt;=5,'[1]Outside Edges'!$Q123="Yes"),"Yes","No")</f>
        <v>Yes</v>
      </c>
      <c r="BS124" s="64" t="str">
        <f>IF(AND((RIGHT($BS$3,2)-'[1]Miter Profiles'!$AC$72-'[1]Outside Edges'!$B123)&gt;=5,'[1]Outside Edges'!$Q123="Yes"),"Yes","No")</f>
        <v>No</v>
      </c>
      <c r="BT124" s="8" t="str">
        <f>IF(AND((RIGHT($BT$3,2)-'[1]Miter Profiles'!$AC$73-'[1]Outside Edges'!$B123)&gt;=5,'[1]Outside Edges'!$Q123="Yes"),"Yes","No")</f>
        <v>Yes</v>
      </c>
      <c r="BU124" s="65" t="str">
        <f>IF(AND((RIGHT($BU$3,2)-'[1]Miter Profiles'!$AC$74-'[1]Outside Edges'!$B123)&gt;=5,'[1]Outside Edges'!$Q123="Yes"),"Yes","No")</f>
        <v>Yes</v>
      </c>
      <c r="BV124" s="7" t="str">
        <f>IF(AND((RIGHT($BV$3,2)-'[1]Miter Profiles'!$AC$75-'[1]Outside Edges'!$B123)&gt;=5,'[1]Outside Edges'!$Q123="Yes"),"Yes","No")</f>
        <v>Yes</v>
      </c>
      <c r="BW124" s="7" t="str">
        <f>IF(AND((RIGHT($BW$3,2)-'[1]Miter Profiles'!$AC$76-'[1]Outside Edges'!$B123)&gt;=5,'[1]Outside Edges'!$Q123="Yes"),"Yes","No")</f>
        <v>Yes</v>
      </c>
      <c r="BX124" s="63" t="str">
        <f>IF(AND((RIGHT($BX$3,2)-'[1]Miter Profiles'!$AC$77-'[1]Outside Edges'!$B123)&gt;=5,'[1]Outside Edges'!$Q123="Yes"),"Yes","No")</f>
        <v>Yes</v>
      </c>
      <c r="BY124" s="64" t="str">
        <f>IF(AND((RIGHT($BY$3,2)-'[1]Miter Profiles'!$AC$78-'[1]Outside Edges'!$B123)&gt;=5,'[1]Outside Edges'!$Q123="Yes"),"Yes","No")</f>
        <v>No</v>
      </c>
      <c r="BZ124" s="8" t="str">
        <f>IF(AND((RIGHT($BZ$3,2)-'[1]Miter Profiles'!$AC$79-'[1]Outside Edges'!$B123)&gt;=5,'[1]Outside Edges'!$Q123="Yes"),"Yes","No")</f>
        <v>Yes</v>
      </c>
      <c r="CA124" s="65" t="str">
        <f>IF(AND((RIGHT($CA$3,2)-'[1]Miter Profiles'!$AC$80-'[1]Outside Edges'!$B123)&gt;=5,'[1]Outside Edges'!$Q123="Yes"),"Yes","No")</f>
        <v>Yes</v>
      </c>
      <c r="CB124" s="7" t="str">
        <f>IF(AND((RIGHT($CB$3,2)-'[1]Miter Profiles'!$AC$81-'[1]Outside Edges'!$B123)&gt;=5,'[1]Outside Edges'!$Q123="Yes"),"Yes","No")</f>
        <v>No</v>
      </c>
      <c r="CC124" s="7" t="str">
        <f>IF(AND((RIGHT($CC$3,2)-'[1]Miter Profiles'!$AC$82-'[1]Outside Edges'!$B123)&gt;=5,'[1]Outside Edges'!$Q123="Yes"),"Yes","No")</f>
        <v>Yes</v>
      </c>
      <c r="CD124" s="63" t="str">
        <f>IF(AND((RIGHT($CD$3,2)-'[1]Miter Profiles'!$AC$83-'[1]Outside Edges'!$B123)&gt;=5,'[1]Outside Edges'!$Q123="Yes"),"Yes","No")</f>
        <v>Yes</v>
      </c>
      <c r="CE124" s="64" t="str">
        <f>IF(AND((RIGHT($CE$3,2)-'[1]Miter Profiles'!$AC$84-'[1]Outside Edges'!$B123)&gt;=5,'[1]Outside Edges'!$Q123="Yes"),"Yes","No")</f>
        <v>No</v>
      </c>
      <c r="CF124" s="8" t="str">
        <f>IF(AND((RIGHT($CF$3,2)-'[1]Miter Profiles'!$AC$85-'[1]Outside Edges'!$B123)&gt;=5,'[1]Outside Edges'!$Q123="Yes"),"Yes","No")</f>
        <v>Yes</v>
      </c>
      <c r="CG124" s="65" t="str">
        <f>IF(AND((RIGHT($CG$3,2)-'[1]Miter Profiles'!$AC$86-'[1]Outside Edges'!$B123)&gt;=5,'[1]Outside Edges'!$Q123="Yes"),"Yes","No")</f>
        <v>Yes</v>
      </c>
      <c r="CH124" s="7" t="str">
        <f>IF(AND((RIGHT($CH$3,2)-'[1]Miter Profiles'!$AC$87-'[1]Outside Edges'!$B123)&gt;=5,'[1]Outside Edges'!$Q123="Yes"),"Yes","No")</f>
        <v>Yes</v>
      </c>
      <c r="CI124" s="7" t="str">
        <f>IF(AND((RIGHT($CI$3,2)-'[1]Miter Profiles'!$AC$88-'[1]Outside Edges'!$B123)&gt;=5,'[1]Outside Edges'!$Q123="Yes"),"Yes","No")</f>
        <v>Yes</v>
      </c>
      <c r="CJ124" s="63" t="str">
        <f>IF(AND((RIGHT($CJ$3,2)-'[1]Miter Profiles'!$AC$89-'[1]Outside Edges'!$B123)&gt;=5,'[1]Outside Edges'!$Q123="Yes"),"Yes","No")</f>
        <v>Yes</v>
      </c>
      <c r="CK124" s="64" t="str">
        <f>IF(AND((RIGHT($CK$3,2)-'[1]Miter Profiles'!$AC$90-'[1]Outside Edges'!$B123)&gt;=5,'[1]Outside Edges'!$Q123="Yes"),"Yes","No")</f>
        <v>No</v>
      </c>
      <c r="CL124" s="8" t="str">
        <f>IF(AND((RIGHT($CL$3,2)-'[1]Miter Profiles'!$AC$91-'[1]Outside Edges'!$B123)&gt;=5,'[1]Outside Edges'!$Q123="Yes"),"Yes","No")</f>
        <v>Yes</v>
      </c>
      <c r="CM124" s="65" t="str">
        <f>IF(AND((RIGHT($CM$3,2)-'[1]Miter Profiles'!$AC$92-'[1]Outside Edges'!$B123)&gt;=5,'[1]Outside Edges'!$Q123="Yes"),"Yes","No")</f>
        <v>Yes</v>
      </c>
      <c r="CN124" s="7" t="str">
        <f>IF(AND((RIGHT(CN$3,2)-'[1]Miter Profiles'!$AC$93-'[1]Outside Edges'!$B123)&gt;=5,'[1]Outside Edges'!$Q123="Yes"),"Yes","No")</f>
        <v>No</v>
      </c>
      <c r="CO124" s="7" t="str">
        <f>IF(AND((RIGHT(CO$3,2)-'[1]Miter Profiles'!$AC$94-'[1]Outside Edges'!$B123)&gt;=5,'[1]Outside Edges'!$Q123="Yes"),"Yes","No")</f>
        <v>No</v>
      </c>
      <c r="CP124" s="63" t="str">
        <f>IF(AND((RIGHT(CP$3,2)-'[1]Miter Profiles'!$AC$95-'[1]Outside Edges'!$B123)&gt;=5,'[1]Outside Edges'!$Q123="Yes"),"Yes","No")</f>
        <v>No</v>
      </c>
      <c r="CQ124" s="64" t="str">
        <f>IF(AND((RIGHT(CQ$3,2)-'[1]Miter Profiles'!$AC$96-'[1]Outside Edges'!$B123)&gt;=5,'[1]Outside Edges'!$Q123="Yes"),"Yes","No")</f>
        <v>No</v>
      </c>
      <c r="CR124" s="8" t="str">
        <f>IF(AND((RIGHT(CR$3,2)-'[1]Miter Profiles'!$AC$97-'[1]Outside Edges'!$B123)&gt;=5,'[1]Outside Edges'!$Q123="Yes"),"Yes","No")</f>
        <v>Yes</v>
      </c>
      <c r="CS124" s="65" t="str">
        <f>IF(AND((RIGHT(CS$3,2)-'[1]Miter Profiles'!$AC$98-'[1]Outside Edges'!$B123)&gt;=5,'[1]Outside Edges'!$Q123="Yes"),"Yes","No")</f>
        <v>Yes</v>
      </c>
      <c r="CT124" s="7" t="str">
        <f>IF(AND((RIGHT($CT$3,2)-'[1]Miter Profiles'!$AC$99-'[1]Outside Edges'!$B123)&gt;=5,'[1]Outside Edges'!$Q123="Yes"),"Yes","No")</f>
        <v>No</v>
      </c>
      <c r="CU124" s="7" t="str">
        <f>IF(AND((RIGHT($CU$3,2)-'[1]Miter Profiles'!$AC$100-'[1]Outside Edges'!$B123)&gt;=5,'[1]Outside Edges'!$Q123="Yes"),"Yes","No")</f>
        <v>Yes</v>
      </c>
      <c r="CV124" s="63" t="str">
        <f>IF(AND((RIGHT($CV$3,2)-'[1]Miter Profiles'!$AC$101-'[1]Outside Edges'!$B123)&gt;=5,'[1]Outside Edges'!$Q123="Yes"),"Yes","No")</f>
        <v>Yes</v>
      </c>
      <c r="CW124" s="64" t="str">
        <f>IF(AND((RIGHT($CW$3,2)-'[1]Miter Profiles'!$AC$102-'[1]Outside Edges'!$B123)&gt;=5,'[1]Outside Edges'!$Q123="Yes"),"Yes","No")</f>
        <v>No</v>
      </c>
      <c r="CX124" s="8" t="str">
        <f>IF(AND((RIGHT($CX$3,2)-'[1]Miter Profiles'!$AC$103-'[1]Outside Edges'!$B123)&gt;=5,'[1]Outside Edges'!$Q123="Yes"),"Yes","No")</f>
        <v>Yes</v>
      </c>
      <c r="CY124" s="65" t="str">
        <f>IF(AND((RIGHT($CY$3,2)-'[1]Miter Profiles'!$AC$104-'[1]Outside Edges'!$B123)&gt;=5,'[1]Outside Edges'!$Q123="Yes"),"Yes","No")</f>
        <v>Yes</v>
      </c>
      <c r="CZ124" s="7" t="str">
        <f>IF(AND((RIGHT($CZ$3,2)-'[1]Miter Profiles'!$AC$105-'[1]Outside Edges'!$B123)&gt;=5,'[1]Outside Edges'!$Q123="Yes"),"Yes","No")</f>
        <v>No</v>
      </c>
      <c r="DA124" s="7" t="str">
        <f>IF(AND((RIGHT($DA$3,2)-'[1]Miter Profiles'!$AC$106-'[1]Outside Edges'!$B123)&gt;=5,'[1]Outside Edges'!$Q123="Yes"),"Yes","No")</f>
        <v>No</v>
      </c>
      <c r="DB124" s="63" t="str">
        <f>IF(AND((RIGHT($DB$3,2)-'[1]Miter Profiles'!$AC$107-'[1]Outside Edges'!$B123)&gt;=5,'[1]Outside Edges'!$Q123="Yes"),"Yes","No")</f>
        <v>No</v>
      </c>
      <c r="DC124" s="64" t="str">
        <f>IF(AND((RIGHT($DC$3,2)-'[1]Miter Profiles'!$AC$108-'[1]Outside Edges'!$B123)&gt;=5,'[1]Outside Edges'!$Q123="Yes"),"Yes","No")</f>
        <v>No</v>
      </c>
      <c r="DD124" s="8" t="str">
        <f>IF(AND((RIGHT($DD$3,2)-'[1]Miter Profiles'!$AC$109-'[1]Outside Edges'!$B123)&gt;=5,'[1]Outside Edges'!$Q123="Yes"),"Yes","No")</f>
        <v>Yes</v>
      </c>
      <c r="DE124" s="65" t="str">
        <f>IF(AND((RIGHT($DE$3,2)-'[1]Miter Profiles'!$AC$110-'[1]Outside Edges'!$B123)&gt;=5,'[1]Outside Edges'!$Q123="Yes"),"Yes","No")</f>
        <v>Yes</v>
      </c>
      <c r="DF124" s="7" t="str">
        <f>IF(AND((RIGHT($DF$3,2)-'[1]Miter Profiles'!$AC$111-'[1]Outside Edges'!$B123)&gt;=5,'[1]Outside Edges'!$Q123="Yes"),"Yes","No")</f>
        <v>No</v>
      </c>
      <c r="DG124" s="7" t="str">
        <f>IF(AND((RIGHT($DG$3,2)-'[1]Miter Profiles'!$AC$112-'[1]Outside Edges'!$B123)&gt;=5,'[1]Outside Edges'!$Q123="Yes"),"Yes","No")</f>
        <v>Yes</v>
      </c>
      <c r="DH124" s="63" t="str">
        <f>IF(AND((RIGHT($DH$3,2)-'[1]Miter Profiles'!$AC$113-'[1]Outside Edges'!$B123)&gt;=5,'[1]Outside Edges'!$Q123="Yes"),"Yes","No")</f>
        <v>Yes</v>
      </c>
      <c r="DI124" s="64" t="str">
        <f>IF(AND((RIGHT($DI$3,2)-'[1]Miter Profiles'!$AC$114-'[1]Outside Edges'!$B123)&gt;=5,'[1]Outside Edges'!$Q123="Yes"),"Yes","No")</f>
        <v>No</v>
      </c>
      <c r="DJ124" s="8" t="str">
        <f>IF(AND((RIGHT($DJ$3,2)-'[1]Miter Profiles'!$AC$115-'[1]Outside Edges'!$B123)&gt;=5,'[1]Outside Edges'!$Q123="Yes"),"Yes","No")</f>
        <v>Yes</v>
      </c>
      <c r="DK124" s="65" t="str">
        <f>IF(AND((RIGHT($DK$3,2)-'[1]Miter Profiles'!$AC$116-'[1]Outside Edges'!$B123)&gt;=5,'[1]Outside Edges'!$Q123="Yes"),"Yes","No")</f>
        <v>Yes</v>
      </c>
      <c r="DL124" s="7" t="str">
        <f>IF(AND((RIGHT($DL$3,2)-'[1]Miter Profiles'!$AC$117-'[1]Outside Edges'!$B123)&gt;=5,'[1]Outside Edges'!$Q123="Yes"),"Yes","No")</f>
        <v>No</v>
      </c>
      <c r="DM124" s="7" t="str">
        <f>IF(AND((RIGHT($DM$3,2)-'[1]Miter Profiles'!$AC$118-'[1]Outside Edges'!$B123)&gt;=5,'[1]Outside Edges'!$Q123="Yes"),"Yes","No")</f>
        <v>Yes</v>
      </c>
      <c r="DN124" s="63" t="str">
        <f>IF(AND((RIGHT($DN$3,2)-'[1]Miter Profiles'!$AC$119-'[1]Outside Edges'!$B123)&gt;=5,'[1]Outside Edges'!$Q123="Yes"),"Yes","No")</f>
        <v>Yes</v>
      </c>
      <c r="DO124" s="64" t="str">
        <f>IF(AND((RIGHT($DO$3,2)-'[1]Miter Profiles'!$AC$120-'[1]Outside Edges'!$B123)&gt;=5,'[1]Outside Edges'!$Q123="Yes"),"Yes","No")</f>
        <v>No</v>
      </c>
      <c r="DP124" s="8" t="str">
        <f>IF(AND((RIGHT($DP$3,2)-'[1]Miter Profiles'!$AC$121-'[1]Outside Edges'!$B123)&gt;=5,'[1]Outside Edges'!$Q123="Yes"),"Yes","No")</f>
        <v>No</v>
      </c>
      <c r="DQ124" s="65" t="str">
        <f>IF(AND((RIGHT($DQ$3,2)-'[1]Miter Profiles'!$AC$122-'[1]Outside Edges'!$B123)&gt;=5,'[1]Outside Edges'!$Q123="Yes"),"Yes","No")</f>
        <v>Yes</v>
      </c>
      <c r="DR124" s="7" t="str">
        <f>IF(AND((RIGHT($DR$3,2)-'[1]Miter Profiles'!$AC$123-'[1]Outside Edges'!$B123)&gt;=5,'[1]Outside Edges'!$Q123="Yes"),"Yes","No")</f>
        <v>No</v>
      </c>
      <c r="DS124" s="7" t="str">
        <f>IF(AND((RIGHT($DS$3,2)-'[1]Miter Profiles'!$AC$124-'[1]Outside Edges'!$B123)&gt;=5,'[1]Outside Edges'!$Q123="Yes"),"Yes","No")</f>
        <v>Yes</v>
      </c>
      <c r="DT124" s="63" t="str">
        <f>IF(AND((RIGHT($DT$3,2)-'[1]Miter Profiles'!$AC$125-'[1]Outside Edges'!$B123)&gt;=5,'[1]Outside Edges'!$Q123="Yes"),"Yes","No")</f>
        <v>Yes</v>
      </c>
      <c r="DU124" s="64" t="str">
        <f>IF(AND((RIGHT($DU$3,2)-'[1]Miter Profiles'!$AC$126-'[1]Outside Edges'!$B123)&gt;=5,'[1]Outside Edges'!$Q123="Yes"),"Yes","No")</f>
        <v>No</v>
      </c>
      <c r="DV124" s="8" t="str">
        <f>IF(AND((RIGHT($DV$3,2)-'[1]Miter Profiles'!$AC$127-'[1]Outside Edges'!$B123)&gt;=5,'[1]Outside Edges'!$Q123="Yes"),"Yes","No")</f>
        <v>Yes</v>
      </c>
      <c r="DW124" s="65" t="str">
        <f>IF(AND((RIGHT($DW$3,2)-'[1]Miter Profiles'!$AC$128-'[1]Outside Edges'!$B123)&gt;=5,'[1]Outside Edges'!$Q123="Yes"),"Yes","No")</f>
        <v>Yes</v>
      </c>
      <c r="DX124" s="7" t="str">
        <f>IF(AND((RIGHT($DX$3,2)-'[1]Miter Profiles'!$AC$129-'[1]Outside Edges'!$B123)&gt;=5,'[1]Outside Edges'!$Q123="Yes"),"Yes","No")</f>
        <v>No</v>
      </c>
      <c r="DY124" s="7" t="str">
        <f>IF(AND((RIGHT($DY$3,2)-'[1]Miter Profiles'!$AC$130-'[1]Outside Edges'!$B123)&gt;=5,'[1]Outside Edges'!$Q123="Yes"),"Yes","No")</f>
        <v>No</v>
      </c>
      <c r="DZ124" s="63" t="str">
        <f>IF(AND((RIGHT($DZ$3,2)-'[1]Miter Profiles'!$AC$131-'[1]Outside Edges'!$B123)&gt;=5,'[1]Outside Edges'!$Q123="Yes"),"Yes","No")</f>
        <v>No</v>
      </c>
      <c r="EA124" s="68" t="str">
        <f>IF(AND((RIGHT($EA$3,2)-'[1]Miter Profiles'!$AC$132-'[1]Outside Edges'!$B123)&gt;=5,'[1]Outside Edges'!$Q123="Yes"),"Yes","No")</f>
        <v>No</v>
      </c>
      <c r="EB124" s="78" t="str">
        <f>IF(AND((RIGHT($EB$3,2)-'[1]Miter Profiles'!$AC$133-'[1]Outside Edges'!$B123)&gt;=5,'[1]Outside Edges'!$Q123="Yes"),"Yes","No")</f>
        <v>No</v>
      </c>
      <c r="EC124" s="79" t="str">
        <f>IF(AND((RIGHT($EC$3,2)-'[1]Miter Profiles'!$AC$134-'[1]Outside Edges'!$B123)&gt;=5,'[1]Outside Edges'!$Q123="Yes"),"Yes","No")</f>
        <v>No</v>
      </c>
      <c r="ED124" s="81" t="str">
        <f>IF(AND((RIGHT($ED$3,2)-'[1]Miter Profiles'!$AC$135-'[1]Outside Edges'!$B123)&gt;=5,'[1]Outside Edges'!$Q123="Yes"),"Yes","No")</f>
        <v>Yes</v>
      </c>
      <c r="EE124" s="80" t="str">
        <f>IF(AND((RIGHT($EE$3,2)-'[1]Miter Profiles'!$AC$136-'[1]Outside Edges'!$B123)&gt;=5,'[1]Outside Edges'!$Q123="Yes"),"Yes","No")</f>
        <v>No</v>
      </c>
      <c r="EF124" s="63" t="str">
        <f>IF(AND((RIGHT($EF$3,2)-'[1]Miter Profiles'!$AC$137-'[1]Outside Edges'!$B123)&gt;=5,'[1]Outside Edges'!$Q123="Yes"),"Yes","No")</f>
        <v>No</v>
      </c>
      <c r="EG124" s="7" t="str">
        <f>IF(AND((RIGHT($EG$3,2)-'[1]Miter Profiles'!$AC$138-'[1]Outside Edges'!$B123)&gt;=5,'[1]Outside Edges'!$Q123="Yes"),"Yes","No")</f>
        <v>No</v>
      </c>
      <c r="EH124" s="68" t="str">
        <f>IF(AND((RIGHT($EH$3,2)-'[1]Miter Profiles'!$AC$139-'[1]Outside Edges'!$B123)&gt;=5,'[1]Outside Edges'!$Q123="Yes"),"Yes","No")</f>
        <v>No</v>
      </c>
      <c r="EI124" s="82" t="str">
        <f>IF(AND((RIGHT($EI$3,2)-'[1]Miter Profiles'!$AC$140-'[1]Outside Edges'!$B123)&gt;=5,'[1]Outside Edges'!$Q123="Yes"),"Yes","No")</f>
        <v>No</v>
      </c>
      <c r="EJ124" s="83" t="str">
        <f>IF(AND((RIGHT($EJ$3,2)-'[1]Miter Profiles'!$AC$141-'[1]Outside Edges'!$B123)&gt;=5,'[1]Outside Edges'!$Q123="Yes"),"Yes","No")</f>
        <v>No</v>
      </c>
      <c r="EK124" s="83" t="str">
        <f>IF(AND((RIGHT($EK$3,2)-'[1]Miter Profiles'!$AC$142-'[1]Outside Edges'!$B123)&gt;=5,'[1]Outside Edges'!$Q123="Yes"),"Yes","No")</f>
        <v>No</v>
      </c>
      <c r="EL124" s="81" t="str">
        <f>IF(AND((RIGHT($EL$3,2)-'[1]Miter Profiles'!$AC$143-'[1]Outside Edges'!$B123)&gt;=5,'[1]Outside Edges'!$Q123="Yes"),"Yes","No")</f>
        <v>No</v>
      </c>
      <c r="EM124" s="84" t="str">
        <f>IF(AND((RIGHT($EM$3,2)-'[1]Miter Profiles'!$AC$144-'[1]Outside Edges'!$B123)&gt;=5,'[1]Outside Edges'!$Q123="Yes"),"Yes","No")</f>
        <v>No</v>
      </c>
      <c r="EN124" s="7" t="str">
        <f>IF(AND((RIGHT($EN$3,2)-'[1]Miter Profiles'!$AC$145-'[1]Outside Edges'!$B123)&gt;=5,'[1]Outside Edges'!$Q123="Yes"),"Yes","No")</f>
        <v>No</v>
      </c>
      <c r="EO124" s="68" t="str">
        <f>IF(AND((RIGHT($EO$3,2)-'[1]Miter Profiles'!$AC$146-'[1]Outside Edges'!$B123)&gt;=5,'[1]Outside Edges'!$Q123="Yes"),"Yes","No")</f>
        <v>Yes</v>
      </c>
      <c r="EP124" s="83" t="str">
        <f>IF(AND((RIGHT($EP$3,2)-'[1]Miter Profiles'!$AC$147-'[1]Outside Edges'!$B123)&gt;=5,'[1]Outside Edges'!$Q123="Yes"),"Yes","No")</f>
        <v>No</v>
      </c>
      <c r="EQ124" s="83" t="str">
        <f>IF(AND((RIGHT($EQ$3,2)-'[1]Miter Profiles'!$AC$148-'[1]Outside Edges'!$B123)&gt;=5,'[1]Outside Edges'!$Q123="Yes"),"Yes","No")</f>
        <v>No</v>
      </c>
      <c r="ER124" s="81" t="str">
        <f>IF(AND((RIGHT($ER$3,2)-'[1]Miter Profiles'!$AC$149-'[1]Outside Edges'!$B123)&gt;=5,'[1]Outside Edges'!$Q123="Yes"),"Yes","No")</f>
        <v>No</v>
      </c>
      <c r="ES124" s="84" t="str">
        <f>IF(AND((RIGHT($ES$3,2)-'[1]Miter Profiles'!$AC$150-'[1]Outside Edges'!$B123)&gt;=5,'[1]Outside Edges'!$Q123="Yes"),"Yes","No")</f>
        <v>No</v>
      </c>
      <c r="ET124" s="7" t="str">
        <f>IF(AND((RIGHT($ET$3,2)-'[1]Miter Profiles'!$AC$151-'[1]Outside Edges'!$B123)&gt;=5,'[1]Outside Edges'!$Q123="Yes"),"Yes","No")</f>
        <v>No</v>
      </c>
      <c r="EU124" s="68" t="str">
        <f>IF(AND((RIGHT($EU$3,2)-'[1]Miter Profiles'!$AC$152-'[1]Outside Edges'!$B123)&gt;=5,'[1]Outside Edges'!$Q123="Yes"),"Yes","No")</f>
        <v>Yes</v>
      </c>
      <c r="EV124" s="83" t="str">
        <f>IF(AND((RIGHT($EV$3,2)-'[1]Miter Profiles'!$AC$153-'[1]Outside Edges'!$B123)&gt;=5,'[1]Outside Edges'!$Q123="Yes"),"Yes","No")</f>
        <v>No</v>
      </c>
      <c r="EW124" s="83" t="str">
        <f>IF(AND((RIGHT($EW$3,2)-'[1]Miter Profiles'!$AC$154-'[1]Outside Edges'!$B123)&gt;=5,'[1]Outside Edges'!$Q123="Yes"),"Yes","No")</f>
        <v>Yes</v>
      </c>
      <c r="EX124" s="81" t="str">
        <f>IF(AND((RIGHT($EX$3,2)-'[1]Miter Profiles'!$AC$155-'[1]Outside Edges'!$B123)&gt;=5,'[1]Outside Edges'!$Q123="Yes"),"Yes","No")</f>
        <v>Yes</v>
      </c>
      <c r="EY124" s="84" t="str">
        <f>IF(AND((RIGHT($EY$3,2)-'[1]Miter Profiles'!$AC$156-'[1]Outside Edges'!$B123)&gt;=5,'[1]Outside Edges'!$Q123="Yes"),"Yes","No")</f>
        <v>No</v>
      </c>
      <c r="EZ124" s="7" t="str">
        <f>IF(AND((RIGHT($EZ$3,2)-'[1]Miter Profiles'!$AC$157-'[1]Outside Edges'!$B123)&gt;=5,'[1]Outside Edges'!$Q123="Yes"),"Yes","No")</f>
        <v>Yes</v>
      </c>
      <c r="FA124" s="68" t="str">
        <f>IF(AND((RIGHT($FA$3,2)-'[1]Miter Profiles'!$AC$158-'[1]Outside Edges'!$B123)&gt;=5,'[1]Outside Edges'!$Q123="Yes"),"Yes","No")</f>
        <v>Yes</v>
      </c>
      <c r="FB124" s="83" t="str">
        <f>IF(AND((RIGHT($FB$3,2)-'[1]Miter Profiles'!$AC$159-'[1]Outside Edges'!$B123)&gt;=5,'[1]Outside Edges'!$Q123="Yes"),"Yes","No")</f>
        <v>No</v>
      </c>
      <c r="FC124" s="83" t="str">
        <f>IF(AND((RIGHT($FC$3,2)-'[1]Miter Profiles'!$AC$160-'[1]Outside Edges'!$B123)&gt;=5,'[1]Outside Edges'!$Q123="Yes"),"Yes","No")</f>
        <v>Yes</v>
      </c>
      <c r="FD124" s="81" t="str">
        <f>IF(AND((RIGHT($FD$3,2)-'[1]Miter Profiles'!$AC$161-'[1]Outside Edges'!$B123)&gt;=5,'[1]Outside Edges'!$Q123="Yes"),"Yes","No")</f>
        <v>Yes</v>
      </c>
      <c r="FE124" s="84" t="str">
        <f>IF(AND((RIGHT($FE$3,2)-'[1]Miter Profiles'!$AC$162-'[1]Outside Edges'!$B123)&gt;=5,'[1]Outside Edges'!$Q123="Yes"),"Yes","No")</f>
        <v>No</v>
      </c>
      <c r="FF124" s="7" t="str">
        <f>IF(AND((RIGHT($FF$3,2)-'[1]Miter Profiles'!$AC$163-'[1]Outside Edges'!$B123)&gt;=5,'[1]Outside Edges'!$Q123="Yes"),"Yes","No")</f>
        <v>Yes</v>
      </c>
      <c r="FG124" s="68" t="str">
        <f>IF(AND((RIGHT($FG$3,2)-'[1]Miter Profiles'!$AC$164-'[1]Outside Edges'!$B123)&gt;=5,'[1]Outside Edges'!$Q123="Yes"),"Yes","No")</f>
        <v>Yes</v>
      </c>
      <c r="FH124" s="83" t="str">
        <f>IF(AND((RIGHT($FH$3,2)-'[1]Miter Profiles'!$AC$165-'[1]Outside Edges'!$B123)&gt;=5,'[1]Outside Edges'!$Q123="Yes"),"Yes","No")</f>
        <v>Yes</v>
      </c>
      <c r="FI124" s="83" t="str">
        <f>IF(AND((RIGHT($FI$3,2)-'[1]Miter Profiles'!$AC$166-'[1]Outside Edges'!$B123)&gt;=5,'[1]Outside Edges'!$Q123="Yes"),"Yes","No")</f>
        <v>Yes</v>
      </c>
      <c r="FJ124" s="81" t="str">
        <f>IF(AND((RIGHT($FJ$3,2)-'[1]Miter Profiles'!$AC$167-'[1]Outside Edges'!$B123)&gt;=5,'[1]Outside Edges'!$Q123="Yes"),"Yes","No")</f>
        <v>Yes</v>
      </c>
      <c r="FK124" s="84" t="str">
        <f>IF(AND((RIGHT($FK$3,2)-'[1]Miter Profiles'!$AC$168-'[1]Outside Edges'!$B123)&gt;=5,'[1]Outside Edges'!$Q123="Yes"),"Yes","No")</f>
        <v>No</v>
      </c>
      <c r="FL124" s="7" t="str">
        <f>IF(AND((RIGHT($FL$3,2)-'[1]Miter Profiles'!$AC$169-'[1]Outside Edges'!$B123)&gt;=5,'[1]Outside Edges'!$Q123="Yes"),"Yes","No")</f>
        <v>Yes</v>
      </c>
      <c r="FM124" s="68" t="str">
        <f>IF(AND((RIGHT($FM$3,2)-'[1]Miter Profiles'!$AC$170-'[1]Outside Edges'!$B123)&gt;=5,'[1]Outside Edges'!$Q123="Yes"),"Yes","No")</f>
        <v>Yes</v>
      </c>
      <c r="FN124" s="83" t="str">
        <f>IF(AND((RIGHT($FN$3,2)-'[1]Miter Profiles'!$AC$171-'[1]Outside Edges'!$B123)&gt;=5,'[1]Outside Edges'!$Q123="Yes"),"Yes","No")</f>
        <v>No</v>
      </c>
      <c r="FO124" s="83" t="str">
        <f>IF(AND((RIGHT($FO$3,2)-'[1]Miter Profiles'!$AC$172-'[1]Outside Edges'!$B123)&gt;=5,'[1]Outside Edges'!$Q123="Yes"),"Yes","No")</f>
        <v>Yes</v>
      </c>
      <c r="FP124" s="81" t="str">
        <f>IF(AND((RIGHT($FP$3,2)-'[1]Miter Profiles'!$AC$173-'[1]Outside Edges'!$B123)&gt;=5,'[1]Outside Edges'!$Q123="Yes"),"Yes","No")</f>
        <v>Yes</v>
      </c>
      <c r="FQ124" s="84" t="str">
        <f>IF(AND((RIGHT($FQ$3,2)-'[1]Miter Profiles'!$AC$174-'[1]Outside Edges'!$B123)&gt;=5,'[1]Outside Edges'!$Q123="Yes"),"Yes","No")</f>
        <v>No</v>
      </c>
      <c r="FR124" s="7" t="str">
        <f>IF(AND((RIGHT($FR$3,2)-'[1]Miter Profiles'!$AC$175-'[1]Outside Edges'!$B123)&gt;=5,'[1]Outside Edges'!$Q123="Yes"),"Yes","No")</f>
        <v>Yes</v>
      </c>
      <c r="FS124" s="68" t="str">
        <f>IF(AND((RIGHT($FS$3,2)-'[1]Miter Profiles'!$AC$176-'[1]Outside Edges'!$B123)&gt;=5,'[1]Outside Edges'!$Q123="Yes"),"Yes","No")</f>
        <v>Yes</v>
      </c>
      <c r="FT124" s="83" t="str">
        <f>IF(AND((RIGHT($FT$3,2)-'[1]Miter Profiles'!$AC$177-'[1]Outside Edges'!$B123)&gt;=5,'[1]Outside Edges'!$Q123="Yes"),"Yes","No")</f>
        <v>No</v>
      </c>
      <c r="FU124" s="83" t="str">
        <f>IF(AND((RIGHT($FU$3,2)-'[1]Miter Profiles'!$AC$178-'[1]Outside Edges'!$B123)&gt;=5,'[1]Outside Edges'!$Q123="Yes"),"Yes","No")</f>
        <v>Yes</v>
      </c>
      <c r="FV124" s="81" t="str">
        <f>IF(AND((RIGHT($V$3,2)-'[1]Miter Profiles'!$AC$179-'[1]Outside Edges'!$B123)&gt;=5,'[1]Outside Edges'!$Q123="Yes"),"Yes","No")</f>
        <v>Yes</v>
      </c>
      <c r="FW124" s="84" t="str">
        <f>IF(AND((RIGHT($FW$3,2)-'[1]Miter Profiles'!$AC$180-'[1]Outside Edges'!$B123)&gt;=5,'[1]Outside Edges'!$Q123="Yes"),"Yes","No")</f>
        <v>No</v>
      </c>
      <c r="FX124" s="197" t="str">
        <f>IF(AND((RIGHT($FX$3,2)-'[1]Miter Profiles'!$AC$181-'[1]Outside Edges'!$B123)&gt;=5,'[1]Outside Edges'!$Q123="Yes"),"Yes","No")</f>
        <v>No</v>
      </c>
      <c r="FY124" s="198" t="str">
        <f>IF(AND((RIGHT($FY$3,2)-'[1]Miter Profiles'!$AC$182-'[1]Outside Edges'!$B123)&gt;=5,'[1]Outside Edges'!$Q123="Yes"),"Yes","No")</f>
        <v>Yes</v>
      </c>
      <c r="FZ124" s="200" t="str">
        <f>IF(AND((RIGHT($FZ$3,2)-'[1]Miter Profiles'!$AC$183-'[1]Outside Edges'!$B123)&gt;=5,'[1]Outside Edges'!$Q123="Yes"),"Yes","No")</f>
        <v>No</v>
      </c>
      <c r="GA124" s="201" t="str">
        <f>IF(AND((RIGHT($GA$3,2)-'[1]Miter Profiles'!$AC$184-'[1]Outside Edges'!$B123)&gt;=5,'[1]Outside Edges'!$Q123="Yes"),"Yes","No")</f>
        <v>Yes</v>
      </c>
      <c r="GB124" s="202" t="str">
        <f>IF(AND((RIGHT($GB$3,2)-'[1]Miter Profiles'!$AC$185-'[1]Outside Edges'!$B123)&gt;=5,'[1]Outside Edges'!$Q123="Yes"),"Yes","No")</f>
        <v>Yes</v>
      </c>
      <c r="GC124" s="199" t="str">
        <f>IF(AND((RIGHT($GC$3,2)-'[1]Miter Profiles'!$AC$186-'[1]Outside Edges'!$B123)&gt;=5,'[1]Outside Edges'!$Q123="Yes"),"Yes","No")</f>
        <v>No</v>
      </c>
      <c r="GD124" s="197" t="str">
        <f>IF(AND((RIGHT($GD$3,2)-'[1]Miter Profiles'!$AC$187-'[1]Outside Edges'!$B123)&gt;=5,'[1]Outside Edges'!$Q123="Yes"),"Yes","No")</f>
        <v>No</v>
      </c>
      <c r="GE124" s="198" t="str">
        <f>IF(AND((RIGHT($GE$3,2)-'[1]Miter Profiles'!$AC$188-'[1]Outside Edges'!$B123)&gt;=5,'[1]Outside Edges'!$Q123="Yes"),"Yes","No")</f>
        <v>Yes</v>
      </c>
      <c r="GF124" s="200" t="str">
        <f>IF(AND((RIGHT($GF$3,2)-'[1]Miter Profiles'!$AC$189-'[1]Outside Edges'!$B123)&gt;=5,'[1]Outside Edges'!$Q123="Yes"),"Yes","No")</f>
        <v>No</v>
      </c>
      <c r="GG124" s="201" t="str">
        <f>IF(AND((RIGHT($GG$3,2)-'[1]Miter Profiles'!$AC$190-'[1]Outside Edges'!$B123)&gt;=5,'[1]Outside Edges'!$Q123="Yes"),"Yes","No")</f>
        <v>Yes</v>
      </c>
      <c r="GH124" s="202" t="str">
        <f>IF(AND((RIGHT($GH$3,2)-'[1]Miter Profiles'!$AC$191-'[1]Outside Edges'!$B123)&gt;=5,'[1]Outside Edges'!$Q123="Yes"),"Yes","No")</f>
        <v>Yes</v>
      </c>
      <c r="GI124" s="199" t="str">
        <f>IF(AND((RIGHT($GI$3,2)-'[1]Miter Profiles'!$AC$192-'[1]Outside Edges'!$B123)&gt;=5,'[1]Outside Edges'!$Q123="Yes"),"Yes","No")</f>
        <v>No</v>
      </c>
      <c r="GJ124" s="197" t="str">
        <f>IF(AND((RIGHT($GJ$3,2)-'[1]Miter Profiles'!$AC$193-'[1]Outside Edges'!$B123)&gt;=5,'[1]Outside Edges'!$Q123="Yes"),"Yes","No")</f>
        <v>Yes</v>
      </c>
      <c r="GK124" s="198" t="str">
        <f>IF(AND((RIGHT($GK$3,2)-'[1]Miter Profiles'!$AC$194-'[1]Outside Edges'!$B123)&gt;=5,'[1]Outside Edges'!$Q123="Yes"),"Yes","No")</f>
        <v>Yes</v>
      </c>
      <c r="GL124" s="200" t="str">
        <f>IF(AND((RIGHT($GL$3,2)-'[1]Miter Profiles'!$AC$195-'[1]Outside Edges'!$B123)&gt;=5,'[1]Outside Edges'!$Q123="Yes"),"Yes","No")</f>
        <v>No</v>
      </c>
      <c r="GM124" s="201" t="str">
        <f>IF(AND((RIGHT($GM$3,2)-'[1]Miter Profiles'!$AC$196-'[1]Outside Edges'!$B123)&gt;=5,'[1]Outside Edges'!$Q123="Yes"),"Yes","No")</f>
        <v>Yes</v>
      </c>
      <c r="GN124" s="202" t="str">
        <f>IF(AND((RIGHT($GN$3,2)-'[1]Miter Profiles'!$AC$197-'[1]Outside Edges'!$B123)&gt;=5,'[1]Outside Edges'!$Q123="Yes"),"Yes","No")</f>
        <v>Yes</v>
      </c>
      <c r="GO124" s="199" t="str">
        <f>IF(AND((RIGHT($GO$3,2)-'[1]Miter Profiles'!$AC$198-'[1]Outside Edges'!$B123)&gt;=5,'[1]Outside Edges'!$Q123="Yes"),"Yes","No")</f>
        <v>No</v>
      </c>
      <c r="GP124" s="197" t="str">
        <f>IF(AND((RIGHT($GP$3,2)-'[1]Miter Profiles'!$AC$199-'[1]Outside Edges'!$B123)&gt;=5,'[1]Outside Edges'!$Q123="Yes"),"Yes","No")</f>
        <v>No</v>
      </c>
      <c r="GQ124" s="198" t="str">
        <f>IF(AND((RIGHT($GQ$3,2)-'[1]Miter Profiles'!$AC$200-'[1]Outside Edges'!$B123)&gt;=5,'[1]Outside Edges'!$Q123="Yes"),"Yes","No")</f>
        <v>Yes</v>
      </c>
      <c r="GR124" s="211" t="str">
        <f>IF(AND((RIGHT($GR$3,2)-'[1]Miter Profiles'!$AC$201-'[1]Outside Edges'!$B123)&gt;=5,'[1]Outside Edges'!$Q123="Yes"),"Yes","No")</f>
        <v>No</v>
      </c>
      <c r="GS124" s="197" t="str">
        <f>IF(AND((RIGHT($GS$3,2)-'[1]Miter Profiles'!$AC$202-'[1]Outside Edges'!$B123)&gt;=5,'[1]Outside Edges'!$Q123="Yes"),"Yes","No")</f>
        <v>Yes</v>
      </c>
      <c r="GT124" s="212" t="str">
        <f>IF(AND((RIGHT($GT$3,2)-'[1]Miter Profiles'!$AC$203-'[1]Outside Edges'!$B123)&gt;=5,'[1]Outside Edges'!$Q123="Yes"),"Yes","No")</f>
        <v>Yes</v>
      </c>
      <c r="GU124" s="208" t="str">
        <f>IF(AND((RIGHT($GU$3,2)-'[1]Miter Profiles'!$AC$204-'[1]Outside Edges'!$B123)&gt;=5,'[1]Outside Edges'!$Q123="Yes"),"Yes","No")</f>
        <v>No</v>
      </c>
      <c r="GV124" s="209" t="str">
        <f>IF(AND((RIGHT($GV$3,2)-'[1]Miter Profiles'!$AC$205-'[1]Outside Edges'!$B123)&gt;=5,'[1]Outside Edges'!$Q123="Yes"),"Yes","No")</f>
        <v>Yes</v>
      </c>
      <c r="GW124" s="210" t="str">
        <f>IF(AND((RIGHT($GW$3,2)-'[1]Miter Profiles'!$AC$206-'[1]Outside Edges'!$B123)&gt;=5,'[1]Outside Edges'!$Q123="Yes"),"Yes","No")</f>
        <v>Yes</v>
      </c>
      <c r="GX124" s="200" t="str">
        <f>IF(AND((RIGHT($GX$3,2)-'[1]Miter Profiles'!$AC$207-'[1]Outside Edges'!$B123)&gt;=5,'[1]Outside Edges'!$Q123="Yes"),"Yes","No")</f>
        <v>No</v>
      </c>
      <c r="GY124" s="201" t="str">
        <f>IF(AND((RIGHT($GY$3,2)-'[1]Miter Profiles'!$AC$208-'[1]Outside Edges'!$B123)&gt;=5,'[1]Outside Edges'!$Q123="Yes"),"Yes","No")</f>
        <v>No</v>
      </c>
      <c r="GZ124" s="202" t="str">
        <f>IF(AND((RIGHT($GZ$3,2)-'[1]Miter Profiles'!$AC$209-'[1]Outside Edges'!$B123)&gt;=5,'[1]Outside Edges'!$Q123="Yes"),"Yes","No")</f>
        <v>Yes</v>
      </c>
      <c r="HA124" s="199" t="str">
        <f>IF(AND((RIGHT($HA$3,2)-'[1]Miter Profiles'!$AC$210-'[1]Outside Edges'!$B123)&gt;=5,'[1]Outside Edges'!$Q123="Yes"),"Yes","No")</f>
        <v>No</v>
      </c>
      <c r="HB124" s="197" t="str">
        <f>IF(AND((RIGHT($HB$3,2)-'[1]Miter Profiles'!$AC$211-'[1]Outside Edges'!$B123)&gt;=5,'[1]Outside Edges'!$Q123="Yes"),"Yes","No")</f>
        <v>Yes</v>
      </c>
      <c r="HC124" s="198" t="str">
        <f>IF(AND((RIGHT($HC$3,2)-'[1]Miter Profiles'!$AC$212-'[1]Outside Edges'!$B123)&gt;=5,'[1]Outside Edges'!$Q123="Yes"),"Yes","No")</f>
        <v>Yes</v>
      </c>
      <c r="HD124" s="200" t="str">
        <f>IF(AND((RIGHT($HD$3,2)-'[1]Miter Profiles'!$AC$213-'[1]Outside Edges'!$B123)&gt;=5,'[1]Outside Edges'!$Q123="Yes"),"Yes","No")</f>
        <v>No</v>
      </c>
      <c r="HE124" s="202" t="str">
        <f>IF(AND((RIGHT($HE$3,2)-'[1]Miter Profiles'!$AC$214-'[1]Outside Edges'!$B123)&gt;=5,'[1]Outside Edges'!$Q123="Yes"),"Yes","No")</f>
        <v>No</v>
      </c>
      <c r="HF124" s="199" t="str">
        <f>IF(AND((RIGHT($HF$3,2)-'[1]Miter Profiles'!$AC$215-'[1]Outside Edges'!$B123)&gt;=5,'[1]Outside Edges'!$Q123="Yes"),"Yes","No")</f>
        <v>No</v>
      </c>
      <c r="HG124" s="197" t="str">
        <f>IF(AND((RIGHT($HG$3,2)-'[1]Miter Profiles'!$AC$216-'[1]Outside Edges'!$B123)&gt;=5,'[1]Outside Edges'!$Q123="Yes"),"Yes","No")</f>
        <v>No</v>
      </c>
      <c r="HH124" s="198" t="str">
        <f>IF(AND((RIGHT($HH$3,2)-'[1]Miter Profiles'!$AC$217-'[1]Outside Edges'!$B123)&gt;=5,'[1]Outside Edges'!$Q123="Yes"),"Yes","No")</f>
        <v>No</v>
      </c>
      <c r="HI124" s="200" t="str">
        <f>IF(AND((RIGHT($HI$3,2)-'[1]Miter Profiles'!$AC$218-'[1]Outside Edges'!$B123)&gt;=5,'[1]Outside Edges'!$Q123="Yes"),"Yes","No")</f>
        <v>No</v>
      </c>
      <c r="HJ124" s="201" t="str">
        <f>IF(AND((RIGHT($HJ$3,2)-'[1]Miter Profiles'!$AC$219-'[1]Outside Edges'!$B123)&gt;=5,'[1]Outside Edges'!$Q123="Yes"),"Yes","No")</f>
        <v>Yes</v>
      </c>
      <c r="HK124" s="202" t="str">
        <f>IF(AND((RIGHT($HK$3,2)-'[1]Miter Profiles'!$AC$220-'[1]Outside Edges'!$B123)&gt;=5,'[1]Outside Edges'!$Q123="Yes"),"Yes","No")</f>
        <v>Yes</v>
      </c>
      <c r="HL124" s="199" t="str">
        <f>IF(AND((RIGHT($HL$3,2)-'[1]Miter Profiles'!$AC$221-'[1]Outside Edges'!$B123)&gt;=5,'[1]Outside Edges'!$Q123="Yes"),"Yes","No")</f>
        <v>No</v>
      </c>
      <c r="HM124" s="197" t="str">
        <f>IF(AND((RIGHT($HM$3,2)-'[1]Miter Profiles'!$AC$222-'[1]Outside Edges'!$B123)&gt;=5,'[1]Outside Edges'!$Q123="Yes"),"Yes","No")</f>
        <v>Yes</v>
      </c>
      <c r="HN124" s="197" t="str">
        <f>IF(AND((RIGHT($HN$3,2)-'[1]Miter Profiles'!$AC$223-'[1]Outside Edges'!$B123)&gt;=5,'[1]Outside Edges'!$Q123="Yes"),"Yes","No")</f>
        <v>Yes</v>
      </c>
      <c r="HO124" s="201" t="str">
        <f>IF(AND((RIGHT($HO$3,2)-'[1]Miter Profiles'!$AC$224-'[1]Outside Edges'!$B123)&gt;=5,'[1]Outside Edges'!$Q123="Yes"),"Yes","No")</f>
        <v>No</v>
      </c>
      <c r="HP124" s="201" t="str">
        <f>IF(AND((RIGHT($HP$3,2)-'[1]Miter Profiles'!$AC$225-'[1]Outside Edges'!$B123)&gt;=5,'[1]Outside Edges'!$Q123="Yes"),"Yes","No")</f>
        <v>No</v>
      </c>
      <c r="HQ124" s="201" t="str">
        <f>IF(AND((RIGHT($HQ$3,3)-'[1]Miter Profiles'!$AC$226-'[1]Outside Edges'!$B123)&gt;=5,'[1]Outside Edges'!$Q123="Yes"),"Yes","No")</f>
        <v>No</v>
      </c>
      <c r="HR124" s="201" t="str">
        <f>IF(AND((RIGHT($HR$3,2)-'[1]Miter Profiles'!$AC$227-'[1]Outside Edges'!$B123)&gt;=5,'[1]Outside Edges'!$Q123="Yes"),"Yes","No")</f>
        <v>No</v>
      </c>
      <c r="HS124" s="197" t="str">
        <f>IF(AND((RIGHT($HS$3,2)-'[1]Miter Profiles'!$AC$228-'[1]Outside Edges'!$B123)&gt;=5,'[1]Outside Edges'!$Q123="Yes"),"Yes","No")</f>
        <v>No</v>
      </c>
      <c r="HT124" s="197" t="str">
        <f>IF(AND((RIGHT($HT$3,2)-'[1]Miter Profiles'!$AC$229-'[1]Outside Edges'!$B123)&gt;=5,'[1]Outside Edges'!$Q123="Yes"),"Yes","No")</f>
        <v>Yes</v>
      </c>
      <c r="HU124" s="197" t="str">
        <f>IF(AND((RIGHT($HU$3,2)-'[1]Miter Profiles'!$AC$230-'[1]Outside Edges'!$B123)&gt;=5,'[1]Outside Edges'!$Q123="Yes"),"Yes","No")</f>
        <v>Yes</v>
      </c>
      <c r="HV124" s="201" t="str">
        <f>IF(AND((RIGHT($HV$3,2)-'[1]Miter Profiles'!$AC$231-'[1]Outside Edges'!$B123)&gt;=5,'[1]Outside Edges'!$Q123="Yes"),"Yes","No")</f>
        <v>No</v>
      </c>
      <c r="HW124" s="201" t="str">
        <f>IF(AND((RIGHT($HW$3,2)-'[1]Miter Profiles'!$AC$232-'[1]Outside Edges'!$B123)&gt;=5,'[1]Outside Edges'!$Q123="Yes"),"Yes","No")</f>
        <v>Yes</v>
      </c>
      <c r="HX124" s="201" t="str">
        <f>IF(AND((RIGHT($HX$3,2)-'[1]Miter Profiles'!$AC$233-'[1]Outside Edges'!$B123)&gt;=5,'[1]Outside Edges'!$Q123="Yes"),"Yes","No")</f>
        <v>Yes</v>
      </c>
      <c r="HY124" s="197" t="str">
        <f>IF(AND((RIGHT($HY$3,2)-'[1]Miter Profiles'!$AC$234-'[1]Outside Edges'!$B123)&gt;=5,'[1]Outside Edges'!$Q123="Yes"),"Yes","No")</f>
        <v>No</v>
      </c>
      <c r="HZ124" s="197" t="str">
        <f>IF(AND((RIGHT($HZ$3,2)-'[1]Miter Profiles'!$AC$235-'[1]Outside Edges'!$B123)&gt;=5,'[1]Outside Edges'!$Q123="Yes"),"Yes","No")</f>
        <v>No</v>
      </c>
      <c r="IA124" s="197" t="str">
        <f>IF(AND((RIGHT($IA$3,2)-'[1]Miter Profiles'!$AC$236-'[1]Outside Edges'!$B123)&gt;=5,'[1]Outside Edges'!$Q123="Yes"),"Yes","No")</f>
        <v>Yes</v>
      </c>
      <c r="IB124" s="201" t="str">
        <f>IF(AND((RIGHT($IB$3,2)-'[1]Miter Profiles'!$AC$237-'[1]Outside Edges'!$B123)&gt;=5,'[1]Outside Edges'!$Q123="Yes"),"Yes","No")</f>
        <v>No</v>
      </c>
      <c r="IC124" s="201" t="str">
        <f>IF(AND((RIGHT($IC$3,2)-'[1]Miter Profiles'!$AC$238-'[1]Outside Edges'!$B123)&gt;=5,'[1]Outside Edges'!$Q123="Yes"),"Yes","No")</f>
        <v>Yes</v>
      </c>
      <c r="ID124" s="201" t="str">
        <f>IF(AND((RIGHT($ID$3,2)-'[1]Miter Profiles'!$AC$239-'[1]Outside Edges'!$B123)&gt;=5,'[1]Outside Edges'!$Q123="Yes"),"Yes","No")</f>
        <v>Yes</v>
      </c>
      <c r="IE124" s="197" t="str">
        <f>IF(AND((RIGHT($IE$3,2)-'[1]Miter Profiles'!$AC$240-'[1]Outside Edges'!$B123)&gt;=5,'[1]Outside Edges'!$Q123="Yes"),"Yes","No")</f>
        <v>No</v>
      </c>
      <c r="IF124" s="197" t="str">
        <f>IF(AND((RIGHT($IF$3,2)-'[1]Miter Profiles'!$AC$241-'[1]Outside Edges'!$B123)&gt;=5,'[1]Outside Edges'!$Q123="Yes"),"Yes","No")</f>
        <v>Yes</v>
      </c>
      <c r="IG124" s="197" t="str">
        <f>IF(AND((RIGHT($IG$3,2)-'[1]Miter Profiles'!$AC$242-'[1]Outside Edges'!$B123)&gt;=5,'[1]Outside Edges'!$Q123="Yes"),"Yes","No")</f>
        <v>Yes</v>
      </c>
      <c r="IH124" s="201" t="str">
        <f>IF(AND((RIGHT($IH$3,2)-'[1]Miter Profiles'!$AC$243-'[1]Outside Edges'!$B123)&gt;=5,'[1]Outside Edges'!$Q123="Yes"),"Yes","No")</f>
        <v>No</v>
      </c>
      <c r="II124" s="201" t="str">
        <f>IF(AND((RIGHT($II$3,2)-'[1]Miter Profiles'!$AC$244-'[1]Outside Edges'!$B123)&gt;=5,'[1]Outside Edges'!$Q123="Yes"),"Yes","No")</f>
        <v>Yes</v>
      </c>
      <c r="IJ124" s="201" t="str">
        <f>IF(AND((RIGHT($IJ$3,2)-'[1]Miter Profiles'!$AC$245-'[1]Outside Edges'!$B123)&gt;=5,'[1]Outside Edges'!$Q123="Yes"),"Yes","No")</f>
        <v>Yes</v>
      </c>
      <c r="IK124" s="197" t="str">
        <f>IF(AND((RIGHT($IK$3,2)-'[1]Miter Profiles'!$AC$246-'[1]Outside Edges'!$B123)&gt;=5,'[1]Outside Edges'!$Q123="Yes"),"Yes","No")</f>
        <v>No</v>
      </c>
      <c r="IL124" s="197" t="str">
        <f>IF(AND((RIGHT($IL$3,2)-'[1]Miter Profiles'!$AC$247-'[1]Outside Edges'!$B123)&gt;=5,'[1]Outside Edges'!$Q123="Yes"),"Yes","No")</f>
        <v>Yes</v>
      </c>
      <c r="IM124" s="197" t="str">
        <f>IF(AND((RIGHT($IM$3,2)-'[1]Miter Profiles'!$AC$248-'[1]Outside Edges'!$B123)&gt;=5,'[1]Outside Edges'!$Q123="Yes"),"Yes","No")</f>
        <v>Yes</v>
      </c>
      <c r="IN124" s="201" t="str">
        <f>IF(AND((RIGHT($IN$3,2)-'[1]Miter Profiles'!$AC$249-'[1]Outside Edges'!$B123)&gt;=5,'[1]Outside Edges'!$Q123="Yes"),"Yes","No")</f>
        <v>No</v>
      </c>
      <c r="IO124" s="201" t="str">
        <f>IF(AND((RIGHT($IO$3,2)-'[1]Miter Profiles'!$AC$250-'[1]Outside Edges'!$B123)&gt;=5,'[1]Outside Edges'!$Q123="Yes"),"Yes","No")</f>
        <v>No</v>
      </c>
      <c r="IP124" s="201" t="str">
        <f>IF(AND((RIGHT($IP$3,2)-'[1]Miter Profiles'!$AC$251-'[1]Outside Edges'!$B123)&gt;=5,'[1]Outside Edges'!$Q123="Yes"),"Yes","No")</f>
        <v>Yes</v>
      </c>
      <c r="IQ124" s="197" t="str">
        <f>IF(AND((RIGHT($IQ$3,2)-'[1]Miter Profiles'!$AC$252-'[1]Outside Edges'!$B123)&gt;=5,'[1]Outside Edges'!$Q123="Yes"),"Yes","No")</f>
        <v>No</v>
      </c>
      <c r="IR124" s="197" t="str">
        <f>IF(AND((RIGHT($IR$3,2)-'[1]Miter Profiles'!$AC$253-'[1]Outside Edges'!$B123)&gt;=5,'[1]Outside Edges'!$Q123="Yes"),"Yes","No")</f>
        <v>No</v>
      </c>
      <c r="IS124" s="197" t="str">
        <f>IF(AND((RIGHT($IS$3,2)-'[1]Miter Profiles'!$AC$254-'[1]Outside Edges'!$B123)&gt;=5,'[1]Outside Edges'!$Q123="Yes"),"Yes","No")</f>
        <v>No</v>
      </c>
      <c r="IT124" s="201" t="str">
        <f>IF(AND((RIGHT($IT$3,2)-'[1]Miter Profiles'!$AC$255-'[1]Outside Edges'!$B123)&gt;=5,'[1]Outside Edges'!$Q123="Yes"),"Yes","No")</f>
        <v>No</v>
      </c>
      <c r="IU124" s="201" t="str">
        <f>IF(AND((RIGHT($IU$3,2)-'[1]Miter Profiles'!$AC$256-'[1]Outside Edges'!$B123)&gt;=5,'[1]Outside Edges'!$Q123="Yes"),"Yes","No")</f>
        <v>Yes</v>
      </c>
      <c r="IV124" s="201" t="str">
        <f>IF(AND((RIGHT($IV$3,2)-'[1]Miter Profiles'!$AC$257-'[1]Outside Edges'!$B123)&gt;=5,'[1]Outside Edges'!$Q123="Yes"),"Yes","No")</f>
        <v>Yes</v>
      </c>
      <c r="IW124" s="197" t="str">
        <f>IF(AND((RIGHT($IW$3,2)-'[1]Miter Profiles'!$AC$258-'[1]Outside Edges'!$B123)&gt;=5,'[1]Outside Edges'!$Q123="Yes"),"Yes","No")</f>
        <v>No</v>
      </c>
      <c r="IX124" s="197" t="str">
        <f>IF(AND((RIGHT($IX$3,2)-'[1]Miter Profiles'!$AC$259-'[1]Outside Edges'!$B123)&gt;=5,'[1]Outside Edges'!$Q123="Yes"),"Yes","No")</f>
        <v>Yes</v>
      </c>
      <c r="IY124" s="197" t="str">
        <f>IF(AND((RIGHT($IY$3,2)-'[1]Miter Profiles'!$AC$260-'[1]Outside Edges'!$B123)&gt;=5,'[1]Outside Edges'!$Q123="Yes"),"Yes","No")</f>
        <v>Yes</v>
      </c>
      <c r="IZ124" s="201" t="str">
        <f>IF(AND((RIGHT($IZ$3,2)-'[1]Miter Profiles'!$AC$261-'[1]Outside Edges'!$B123)&gt;=5,'[1]Outside Edges'!$Q123="Yes"),"Yes","No")</f>
        <v>No</v>
      </c>
      <c r="JA124" s="201" t="str">
        <f>IF(AND((RIGHT($JA$3,2)-'[1]Miter Profiles'!$AC$262-'[1]Outside Edges'!$B123)&gt;=5,'[1]Outside Edges'!$Q123="Yes"),"Yes","No")</f>
        <v>Yes</v>
      </c>
      <c r="JB124" s="201" t="str">
        <f>IF(AND((RIGHT($JB$3,2)-'[1]Miter Profiles'!$AC$263-'[1]Outside Edges'!$B123)&gt;=5,'[1]Outside Edges'!$Q123="Yes"),"Yes","No")</f>
        <v>Yes</v>
      </c>
      <c r="JC124" s="197" t="str">
        <f>IF(AND((RIGHT($JC$3,2)-'[1]Miter Profiles'!$AC$264-'[1]Outside Edges'!$B123)&gt;=5,'[1]Outside Edges'!$Q123="Yes"),"Yes","No")</f>
        <v>No</v>
      </c>
      <c r="JD124" s="197" t="str">
        <f>IF(AND((RIGHT($JD$3,2)-'[1]Miter Profiles'!$AC$265-'[1]Outside Edges'!$B123)&gt;=5,'[1]Outside Edges'!$Q123="Yes"),"Yes","No")</f>
        <v>Yes</v>
      </c>
      <c r="JE124" s="197" t="str">
        <f>IF(AND((RIGHT($JE$3,2)-'[1]Miter Profiles'!$AC$266-'[1]Outside Edges'!$B123)&gt;=5,'[1]Outside Edges'!$Q123="Yes"),"Yes","No")</f>
        <v>Yes</v>
      </c>
      <c r="JF124" s="201" t="str">
        <f>IF(AND((RIGHT($JF$3,2)-'[1]Miter Profiles'!$AC$267-'[1]Outside Edges'!$B123)&gt;=5,'[1]Outside Edges'!$Q123="Yes"),"Yes","No")</f>
        <v>No</v>
      </c>
      <c r="JG124" s="201" t="str">
        <f>IF(AND((RIGHT($JG$3,2)-'[1]Miter Profiles'!$AC$268-'[1]Outside Edges'!$B123)&gt;=5,'[1]Outside Edges'!$Q123="Yes"),"Yes","No")</f>
        <v>No</v>
      </c>
      <c r="JH124" s="201" t="str">
        <f>IF(AND((RIGHT($JH$3,2)-'[1]Miter Profiles'!$AC$269-'[1]Outside Edges'!$B123)&gt;=5,'[1]Outside Edges'!$Q123="Yes"),"Yes","No")</f>
        <v>Yes</v>
      </c>
      <c r="JI124" s="197" t="str">
        <f>IF(AND((RIGHT($JI$3,2)-'[1]Miter Profiles'!$AC$270-'[1]Outside Edges'!$B123)&gt;=5,'[1]Outside Edges'!$Q123="Yes"),"Yes","No")</f>
        <v>No</v>
      </c>
      <c r="JJ124" s="197" t="str">
        <f>IF(AND((RIGHT($JJ$3,2)-'[1]Miter Profiles'!$AC$271-'[1]Outside Edges'!$B123)&gt;=5,'[1]Outside Edges'!$Q123="Yes"),"Yes","No")</f>
        <v>Yes</v>
      </c>
      <c r="JK124" s="197" t="str">
        <f>IF(AND((RIGHT($JK$3,2)-'[1]Miter Profiles'!$AC$272-'[1]Outside Edges'!$B123)&gt;=5,'[1]Outside Edges'!$Q123="Yes"),"Yes","No")</f>
        <v>Yes</v>
      </c>
      <c r="JL124" s="201" t="str">
        <f>IF(AND((RIGHT($JL$3,2)-'[1]Miter Profiles'!$AC$273-'[1]Outside Edges'!$B123)&gt;=5,'[1]Outside Edges'!$Q123="Yes"),"Yes","No")</f>
        <v>No</v>
      </c>
      <c r="JM124" s="201" t="str">
        <f>IF(AND((RIGHT($JM$3,2)-'[1]Miter Profiles'!$AC$274-'[1]Outside Edges'!$B123)&gt;=5,'[1]Outside Edges'!$Q123="Yes"),"Yes","No")</f>
        <v>Yes</v>
      </c>
      <c r="JN124" s="201" t="str">
        <f>IF(AND((RIGHT($JN$3,2)-'[1]Miter Profiles'!$AC$275-'[1]Outside Edges'!$B123)&gt;=5,'[1]Outside Edges'!$Q123="Yes"),"Yes","No")</f>
        <v>Yes</v>
      </c>
      <c r="JO124" s="197" t="str">
        <f>IF(AND((RIGHT($JO$3,2)-'[1]Miter Profiles'!$AC$276-'[1]Outside Edges'!$B123)&gt;=5,'[1]Outside Edges'!$Q123="Yes"),"Yes","No")</f>
        <v>No</v>
      </c>
      <c r="JP124" s="197" t="str">
        <f>IF(AND((RIGHT($JP$3,2)-'[1]Miter Profiles'!$AC$277-'[1]Outside Edges'!$B123)&gt;=5,'[1]Outside Edges'!$Q123="Yes"),"Yes","No")</f>
        <v>Yes</v>
      </c>
      <c r="JQ124" s="197" t="str">
        <f>IF(AND((RIGHT($JQ$3,2)-'[1]Miter Profiles'!$AC$278-'[1]Outside Edges'!$B123)&gt;=5,'[1]Outside Edges'!$Q123="Yes"),"Yes","No")</f>
        <v>Yes</v>
      </c>
      <c r="JR124" s="201" t="str">
        <f>IF(AND((RIGHT($JR$3,2)-'[1]Miter Profiles'!$AC$279-'[1]Outside Edges'!$B123)&gt;=5,'[1]Outside Edges'!$Q123="Yes"),"Yes","No")</f>
        <v>No</v>
      </c>
      <c r="JS124" s="201" t="str">
        <f>IF(AND((RIGHT($JS$3,2)-'[1]Miter Profiles'!$AC$280-'[1]Outside Edges'!$B123)&gt;=5,'[1]Outside Edges'!$Q123="Yes"),"Yes","No")</f>
        <v>No</v>
      </c>
      <c r="JT124" s="201" t="str">
        <f>IF(AND((RIGHT($JT$3,2)-'[1]Miter Profiles'!$AC$281-'[1]Outside Edges'!$B123)&gt;=5,'[1]Outside Edges'!$Q123="Yes"),"Yes","No")</f>
        <v>Yes</v>
      </c>
      <c r="JU124" s="197" t="str">
        <f>IF(AND((RIGHT($JU$3,2)-'[1]Miter Profiles'!$AC$282-'[1]Outside Edges'!$B123)&gt;=5,'[1]Outside Edges'!$Q123="Yes"),"Yes","No")</f>
        <v>No</v>
      </c>
      <c r="JV124" s="197" t="str">
        <f>IF(AND((RIGHT($JV$3,2)-'[1]Miter Profiles'!$AC$283-'[1]Outside Edges'!$B123)&gt;=5,'[1]Outside Edges'!$Q123="Yes"),"Yes","No")</f>
        <v>No</v>
      </c>
      <c r="JW124" s="197" t="str">
        <f>IF(AND((RIGHT($JW$3,2)-'[1]Miter Profiles'!$AC$284-'[1]Outside Edges'!$B123)&gt;=5,'[1]Outside Edges'!$Q123="Yes"),"Yes","No")</f>
        <v>Yes</v>
      </c>
      <c r="JX124" s="201" t="str">
        <f>IF(AND((RIGHT($JX$3,2)-'[1]Miter Profiles'!$AC$285-'[1]Outside Edges'!$B123)&gt;=5,'[1]Outside Edges'!$Q123="Yes"),"Yes","No")</f>
        <v>No</v>
      </c>
      <c r="JY124" s="201" t="str">
        <f>IF(AND((RIGHT($JY$3,2)-'[1]Miter Profiles'!$AC$286-'[1]Outside Edges'!$B123)&gt;=5,'[1]Outside Edges'!$Q123="Yes"),"Yes","No")</f>
        <v>Yes</v>
      </c>
      <c r="JZ124" s="201" t="str">
        <f>IF(AND((RIGHT($JZ$3,2)-'[1]Miter Profiles'!$AC$287-'[1]Outside Edges'!$B123)&gt;=5,'[1]Outside Edges'!$Q123="Yes"),"Yes","No")</f>
        <v>Yes</v>
      </c>
      <c r="KA124" s="197" t="str">
        <f>IF(AND((RIGHT($KA$3,2)-'[1]Miter Profiles'!$AC$288-'[1]Outside Edges'!$B123)&gt;=5,'[1]Outside Edges'!$Q123="Yes"),"Yes","No")</f>
        <v>No</v>
      </c>
      <c r="KB124" s="197" t="str">
        <f>IF(AND((RIGHT($KB$3,2)-'[1]Miter Profiles'!$AC$289-'[1]Outside Edges'!$B123)&gt;=5,'[1]Outside Edges'!$Q123="Yes"),"Yes","No")</f>
        <v>Yes</v>
      </c>
      <c r="KC124" s="197" t="str">
        <f>IF(AND((RIGHT($KC$3,2)-'[1]Miter Profiles'!$AC$290-'[1]Outside Edges'!$B123)&gt;=5,'[1]Outside Edges'!$Q123="Yes"),"Yes","No")</f>
        <v>Yes</v>
      </c>
      <c r="KD124" s="201" t="str">
        <f>IF(AND((RIGHT($KD$3,2)-'[1]Miter Profiles'!$AC$291-'[1]Outside Edges'!$B123)&gt;=5,'[1]Outside Edges'!$Q123="Yes"),"Yes","No")</f>
        <v>No</v>
      </c>
      <c r="KE124" s="201" t="str">
        <f>IF(AND((RIGHT($KE$3,2)-'[1]Miter Profiles'!$AC$292-'[1]Outside Edges'!$B123)&gt;=5,'[1]Outside Edges'!$Q123="Yes"),"Yes","No")</f>
        <v>Yes</v>
      </c>
      <c r="KF124" s="201" t="str">
        <f>IF(AND((RIGHT($KF$3,2)-'[1]Miter Profiles'!$AC$293-'[1]Outside Edges'!$B123)&gt;=5,'[1]Outside Edges'!$Q123="Yes"),"Yes","No")</f>
        <v>Yes</v>
      </c>
      <c r="KG124" s="197" t="str">
        <f>IF(AND((RIGHT($KG$3,2)-'[1]Miter Profiles'!$AC$294-'[1]Outside Edges'!$B123)&gt;=5,'[1]Outside Edges'!$Q123="Yes"),"Yes","No")</f>
        <v>No</v>
      </c>
      <c r="KH124" s="197" t="str">
        <f>IF(AND((RIGHT($KH$3,2)-'[1]Miter Profiles'!$AC$295-'[1]Outside Edges'!$B123)&gt;=5,'[1]Outside Edges'!$Q123="Yes"),"Yes","No")</f>
        <v>Yes</v>
      </c>
      <c r="KI124" s="197" t="str">
        <f>IF(AND((RIGHT($KI$3,2)-'[1]Miter Profiles'!$AC$296-'[1]Outside Edges'!$B123)&gt;=5,'[1]Outside Edges'!$Q123="Yes"),"Yes","No")</f>
        <v>Yes</v>
      </c>
      <c r="KJ124" s="201" t="str">
        <f>IF(AND((RIGHT($KJ$3,2)-'[1]Miter Profiles'!$AC$297-'[1]Outside Edges'!$B123)&gt;=5,'[1]Outside Edges'!$Q123="Yes"),"Yes","No")</f>
        <v>No</v>
      </c>
      <c r="KK124" s="201" t="str">
        <f>IF(AND((RIGHT($KK$3,2)-'[1]Miter Profiles'!$AC$298-'[1]Outside Edges'!$B123)&gt;=5,'[1]Outside Edges'!$Q123="Yes"),"Yes","No")</f>
        <v>Yes</v>
      </c>
      <c r="KL124" s="201" t="str">
        <f>IF(AND((RIGHT($KL$3,2)-'[1]Miter Profiles'!$AC$299-'[1]Outside Edges'!$B123)&gt;=5,'[1]Outside Edges'!$Q123="Yes"),"Yes","No")</f>
        <v>Yes</v>
      </c>
      <c r="KM124" s="197" t="str">
        <f>IF(AND((RIGHT($KM$3,2)-'[1]Miter Profiles'!$AC$300-'[1]Outside Edges'!$B123)&gt;=5,'[1]Outside Edges'!$Q123="Yes"),"Yes","No")</f>
        <v>No</v>
      </c>
      <c r="KN124" s="197" t="str">
        <f>IF(AND((RIGHT($KN$3,2)-'[1]Miter Profiles'!$AC$301-'[1]Outside Edges'!$B123)&gt;=5,'[1]Outside Edges'!$Q123="Yes"),"Yes","No")</f>
        <v>Yes</v>
      </c>
      <c r="KO124" s="197" t="str">
        <f>IF(AND((RIGHT($KO$3,2)-'[1]Miter Profiles'!$AC$302-'[1]Outside Edges'!$B123)&gt;=5,'[1]Outside Edges'!$Q123="Yes"),"Yes","No")</f>
        <v>Yes</v>
      </c>
      <c r="KP124" s="201" t="str">
        <f>IF(AND((RIGHT($KP$3,2)-'[1]Miter Profiles'!$AC$303-'[1]Outside Edges'!$B123)&gt;=5,'[1]Outside Edges'!$Q123="Yes"),"Yes","No")</f>
        <v>No</v>
      </c>
      <c r="KQ124" s="201" t="str">
        <f>IF(AND((RIGHT($KQ$3,2)-'[1]Miter Profiles'!$AC$304-'[1]Outside Edges'!$B123)&gt;=5,'[1]Outside Edges'!$Q123="Yes"),"Yes","No")</f>
        <v>Yes</v>
      </c>
      <c r="KR124" s="201" t="str">
        <f>IF(AND((RIGHT($KR$3,2)-'[1]Miter Profiles'!$AC$305-'[1]Outside Edges'!$B123)&gt;=5,'[1]Outside Edges'!$Q123="Yes"),"Yes","No")</f>
        <v>Yes</v>
      </c>
      <c r="KS124" s="197" t="str">
        <f>IF(AND((RIGHT($KS$3,2)-'[1]Miter Profiles'!$AC$306-'[1]Outside Edges'!$B123)&gt;=5,'[1]Outside Edges'!$Q123="Yes"),"Yes","No")</f>
        <v>No</v>
      </c>
      <c r="KT124" s="197" t="str">
        <f>IF(AND((RIGHT($KT$3,2)-'[1]Miter Profiles'!$AC$307-'[1]Outside Edges'!$B123)&gt;=5,'[1]Outside Edges'!$Q123="Yes"),"Yes","No")</f>
        <v>Yes</v>
      </c>
      <c r="KU124" s="197" t="str">
        <f>IF(AND((RIGHT($KU$3,2)-'[1]Miter Profiles'!$AC$308-'[1]Outside Edges'!$B123)&gt;=5,'[1]Outside Edges'!$Q123="Yes"),"Yes","No")</f>
        <v>Yes</v>
      </c>
      <c r="KV124" s="201" t="str">
        <f>IF(AND((RIGHT($KV$3,2)-'[1]Miter Profiles'!$AC$309-'[1]Outside Edges'!$B123)&gt;=5,'[1]Outside Edges'!$Q123="Yes"),"Yes","No")</f>
        <v>No</v>
      </c>
      <c r="KW124" s="201" t="str">
        <f>IF(AND((RIGHT($KW$3,2)-'[1]Miter Profiles'!$AC$310-'[1]Outside Edges'!$B123)&gt;=5,'[1]Outside Edges'!$Q123="Yes"),"Yes","No")</f>
        <v>No</v>
      </c>
      <c r="KX124" s="201" t="str">
        <f>IF(AND((RIGHT($KX$3,2)-'[1]Miter Profiles'!$AC$311-'[1]Outside Edges'!$B123)&gt;=5,'[1]Outside Edges'!$Q123="Yes"),"Yes","No")</f>
        <v>Yes</v>
      </c>
      <c r="KY124" s="197" t="str">
        <f>IF(AND((RIGHT($KY$3,2)-'[1]Miter Profiles'!$AC$312-'[1]Outside Edges'!$B123)&gt;=5,'[1]Outside Edges'!$Q123="Yes"),"Yes","No")</f>
        <v>No</v>
      </c>
      <c r="KZ124" s="197" t="str">
        <f>IF(AND((RIGHT($KZ$3,2)-'[1]Miter Profiles'!$AC$313-'[1]Outside Edges'!$B123)&gt;=5,'[1]Outside Edges'!$Q123="Yes"),"Yes","No")</f>
        <v>Yes</v>
      </c>
      <c r="LA124" s="197" t="str">
        <f>IF(AND((RIGHT($LA$3,2)-'[1]Miter Profiles'!$AC$314-'[1]Outside Edges'!$B123)&gt;=5,'[1]Outside Edges'!$Q123="Yes"),"Yes","No")</f>
        <v>Yes</v>
      </c>
      <c r="LB124" s="201" t="str">
        <f>IF(AND((RIGHT($LB$3,2)-'[1]Miter Profiles'!$AC$315-'[1]Outside Edges'!$B123)&gt;=5,'[1]Outside Edges'!$Q123="Yes"),"Yes","No")</f>
        <v>No</v>
      </c>
      <c r="LC124" s="201" t="str">
        <f>IF(AND((RIGHT($LC$3,2)-'[1]Miter Profiles'!$AC$316-'[1]Outside Edges'!$B123)&gt;=5,'[1]Outside Edges'!$Q123="Yes"),"Yes","No")</f>
        <v>No</v>
      </c>
      <c r="LD124" s="201" t="str">
        <f>IF(AND((RIGHT($LD$3,2)-'[1]Miter Profiles'!$AC$317-'[1]Outside Edges'!$B123)&gt;=5,'[1]Outside Edges'!$Q123="Yes"),"Yes","No")</f>
        <v>No</v>
      </c>
      <c r="LE124" s="201" t="str">
        <f>IF(AND((RIGHT($LE$3,2)-'[1]Miter Profiles'!$AC$318-'[1]Outside Edges'!$B123)&gt;=5,'[1]Outside Edges'!$Q123="Yes"),"Yes","No")</f>
        <v>No</v>
      </c>
      <c r="LF124" s="197" t="str">
        <f>IF(AND((RIGHT($LF$3,2)-'[1]Miter Profiles'!$AC$319-'[1]Outside Edges'!$B123)&gt;=5,'[1]Outside Edges'!$Q123="Yes"),"Yes","No")</f>
        <v>No</v>
      </c>
      <c r="LG124" s="197" t="str">
        <f>IF(AND((RIGHT($LG$3,2)-'[1]Miter Profiles'!$AC$320-'[1]Outside Edges'!$B123)&gt;=5,'[1]Outside Edges'!$Q123="Yes"),"Yes","No")</f>
        <v>No</v>
      </c>
      <c r="LH124" s="197" t="str">
        <f>IF(AND((RIGHT($LH$3,2)-'[1]Miter Profiles'!$AC$321-'[1]Outside Edges'!$B123)&gt;=5,'[1]Outside Edges'!$Q123="Yes"),"Yes","No")</f>
        <v>No</v>
      </c>
      <c r="LI124" s="197" t="str">
        <f>IF(AND((RIGHT($LI$3,2)-'[1]Miter Profiles'!$AC$322-'[1]Outside Edges'!$B123)&gt;=5,'[1]Outside Edges'!$Q123="Yes"),"Yes","No")</f>
        <v>No</v>
      </c>
      <c r="LJ124" s="201" t="str">
        <f>IF(AND((RIGHT($LJ$3,2)-'[1]Miter Profiles'!$AC$323-'[1]Outside Edges'!$B123)&gt;=5,'[1]Outside Edges'!$Q123="Yes"),"Yes","No")</f>
        <v>No</v>
      </c>
      <c r="LK124" s="201" t="str">
        <f>IF(AND((RIGHT($LK$3,2)-'[1]Miter Profiles'!$AC$324-'[1]Outside Edges'!$B123)&gt;=5,'[1]Outside Edges'!$Q123="Yes"),"Yes","No")</f>
        <v>No</v>
      </c>
      <c r="LL124" s="201" t="str">
        <f>IF(AND((RIGHT($LL$3,2)-'[1]Miter Profiles'!$AC$325-'[1]Outside Edges'!$B123)&gt;=5,'[1]Outside Edges'!$Q123="Yes"),"Yes","No")</f>
        <v>Yes</v>
      </c>
      <c r="LM124" s="197" t="str">
        <f>IF(AND((RIGHT($LM$3,2)-'[1]Miter Profiles'!$AC$326-'[1]Outside Edges'!$B123)&gt;=5,'[1]Outside Edges'!$Q123="Yes"),"Yes","No")</f>
        <v>No</v>
      </c>
      <c r="LN124" s="197" t="str">
        <f>IF(AND((RIGHT($LN$3,2)-'[1]Miter Profiles'!$AC$327-'[1]Outside Edges'!$B123)&gt;=5,'[1]Outside Edges'!$Q123="Yes"),"Yes","No")</f>
        <v>Yes</v>
      </c>
      <c r="LO124" s="197" t="str">
        <f>IF(AND((RIGHT($LO$3,2)-'[1]Miter Profiles'!$AC$328-'[1]Outside Edges'!$B123)&gt;=5,'[1]Outside Edges'!$Q123="Yes"),"Yes","No")</f>
        <v>Yes</v>
      </c>
      <c r="LP124" s="201" t="str">
        <f>IF(AND((RIGHT($LP$3,2)-'[1]Miter Profiles'!$AC$329-'[1]Outside Edges'!$B123)&gt;=5,'[1]Outside Edges'!$Q123="Yes"),"Yes","No")</f>
        <v>No</v>
      </c>
      <c r="LQ124" s="201" t="str">
        <f>IF(AND((RIGHT($LQ$3,2)-'[1]Miter Profiles'!$AC$330-'[1]Outside Edges'!$B123)&gt;=5,'[1]Outside Edges'!$Q123="Yes"),"Yes","No")</f>
        <v>No</v>
      </c>
      <c r="LR124" s="201" t="str">
        <f>IF(AND((RIGHT($LR$3,2)-'[1]Miter Profiles'!$AC$331-'[1]Outside Edges'!$B123)&gt;=5,'[1]Outside Edges'!$Q123="Yes"),"Yes","No")</f>
        <v>Yes</v>
      </c>
      <c r="LS124" s="197" t="str">
        <f>IF(AND((RIGHT($LS$3,2)-'[1]Miter Profiles'!$AC$332-'[1]Outside Edges'!$B123)&gt;=5,'[1]Outside Edges'!$Q123="Yes"),"Yes","No")</f>
        <v>No</v>
      </c>
      <c r="LT124" s="197" t="str">
        <f>IF(AND((RIGHT($LT$3,2)-'[1]Miter Profiles'!$AC$333-'[1]Outside Edges'!$B123)&gt;=5,'[1]Outside Edges'!$Q123="Yes"),"Yes","No")</f>
        <v>No</v>
      </c>
      <c r="LU124" s="197" t="str">
        <f>IF(AND((RIGHT($LU$3,2)-'[1]Miter Profiles'!$AC$334-'[1]Outside Edges'!$B123)&gt;=5,'[1]Outside Edges'!$Q123="Yes"),"Yes","No")</f>
        <v>Yes</v>
      </c>
      <c r="LV124" s="201" t="str">
        <f>IF(AND((RIGHT($LV$3,2)-'[1]Miter Profiles'!$AC$335-'[1]Outside Edges'!$B123)&gt;=5,'[1]Outside Edges'!$Q123="Yes"),"Yes","No")</f>
        <v>No</v>
      </c>
      <c r="LW124" s="201" t="str">
        <f>IF(AND((RIGHT($LW$3,2)-'[1]Miter Profiles'!$AC$336-'[1]Outside Edges'!$B123)&gt;=5,'[1]Outside Edges'!$Q123="Yes"),"Yes","No")</f>
        <v>Yes</v>
      </c>
      <c r="LX124" s="201" t="str">
        <f>IF(AND((RIGHT($LX$3,2)-'[1]Miter Profiles'!$AC$337-'[1]Outside Edges'!$B123)&gt;=5,'[1]Outside Edges'!$Q123="Yes"),"Yes","No")</f>
        <v>Yes</v>
      </c>
      <c r="LY124" s="197" t="str">
        <f>IF(AND((RIGHT($LY$3,2)-'[1]Miter Profiles'!$AC$338-'[1]Outside Edges'!$B123)&gt;=5,'[1]Outside Edges'!$Q123="Yes"),"Yes","No")</f>
        <v>No</v>
      </c>
      <c r="LZ124" s="197" t="str">
        <f>IF(AND((RIGHT($LZ$3,2)-'[1]Miter Profiles'!$AC$339-'[1]Outside Edges'!$B123)&gt;=5,'[1]Outside Edges'!$Q123="Yes"),"Yes","No")</f>
        <v>Yes</v>
      </c>
      <c r="MA124" s="197" t="str">
        <f>IF(AND((RIGHT($MA$3,2)-'[1]Miter Profiles'!$AC$340-'[1]Outside Edges'!$B123)&gt;=5,'[1]Outside Edges'!$Q123="Yes"),"Yes","No")</f>
        <v>Yes</v>
      </c>
      <c r="MB124" s="201" t="str">
        <f>IF(AND((RIGHT($MB$3,2)-'[1]Miter Profiles'!$AC$341-'[1]Outside Edges'!$B123)&gt;=5,'[1]Outside Edges'!$Q123="Yes"),"Yes","No")</f>
        <v>No</v>
      </c>
      <c r="MC124" s="201" t="str">
        <f>IF(AND((RIGHT($MC$3,2)-'[1]Miter Profiles'!$AC$342-'[1]Outside Edges'!$B123)&gt;=5,'[1]Outside Edges'!$Q123="Yes"),"Yes","No")</f>
        <v>Yes</v>
      </c>
      <c r="MD124" s="201" t="str">
        <f>IF(AND((RIGHT($MD$3,2)-'[1]Miter Profiles'!$AC$343-'[1]Outside Edges'!$B123)&gt;=5,'[1]Outside Edges'!$Q123="Yes"),"Yes","No")</f>
        <v>Yes</v>
      </c>
      <c r="ME124" s="197" t="str">
        <f>IF(AND((RIGHT($ME$3,2)-'[1]Miter Profiles'!$AC$344-'[1]Outside Edges'!$B123)&gt;=5,'[1]Outside Edges'!$Q123="Yes"),"Yes","No")</f>
        <v>No</v>
      </c>
      <c r="MF124" s="197" t="str">
        <f>IF(AND((RIGHT($MF$3,2)-'[1]Miter Profiles'!$AC$345-'[1]Outside Edges'!$B123)&gt;=5,'[1]Outside Edges'!$Q123="Yes"),"Yes","No")</f>
        <v>Yes</v>
      </c>
      <c r="MG124" s="197" t="str">
        <f>IF(AND((RIGHT($MG$3,2)-'[1]Miter Profiles'!$AC$346-'[1]Outside Edges'!$B123)&gt;=5,'[1]Outside Edges'!$Q123="Yes"),"Yes","No")</f>
        <v>Yes</v>
      </c>
      <c r="MH124" s="201" t="str">
        <f>IF(AND((RIGHT($MH$3,2)-'[1]Miter Profiles'!$AC$347-'[1]Outside Edges'!$B123)&gt;=5,'[1]Outside Edges'!$Q123="Yes"),"Yes","No")</f>
        <v>No</v>
      </c>
      <c r="MI124" s="201" t="str">
        <f>IF(AND((RIGHT($MI$3,2)-'[1]Miter Profiles'!$AC$348-'[1]Outside Edges'!$B123)&gt;=5,'[1]Outside Edges'!$Q123="Yes"),"Yes","No")</f>
        <v>Yes</v>
      </c>
      <c r="MJ124" s="201" t="str">
        <f>IF(AND((RIGHT($MJ$3,2)-'[1]Miter Profiles'!$AC$349-'[1]Outside Edges'!$B123)&gt;=5,'[1]Outside Edges'!$Q123="Yes"),"Yes","No")</f>
        <v>Yes</v>
      </c>
      <c r="MK124" s="197" t="str">
        <f>IF(AND((RIGHT($MK$3,2)-'[1]Miter Profiles'!$AC$350-'[1]Outside Edges'!$B123)&gt;=5,'[1]Outside Edges'!$Q123="Yes"),"Yes","No")</f>
        <v>No</v>
      </c>
      <c r="ML124" s="197" t="str">
        <f>IF(AND((RIGHT($ML$3,2)-'[1]Miter Profiles'!$AC$351-'[1]Outside Edges'!$B123)&gt;=5,'[1]Outside Edges'!$Q123="Yes"),"Yes","No")</f>
        <v>Yes</v>
      </c>
      <c r="MM124" s="197" t="str">
        <f>IF(AND((RIGHT($MM$3,2)-'[1]Miter Profiles'!$AC$352-'[1]Outside Edges'!$B123)&gt;=5,'[1]Outside Edges'!$Q123="Yes"),"Yes","No")</f>
        <v>Yes</v>
      </c>
      <c r="MN124" s="201" t="str">
        <f>IF(AND((RIGHT($MK$3,2)-'[1]Miter Profiles'!$AC$353-'[1]Outside Edges'!$B123)&gt;=5,'[1]Outside Edges'!$Q123="Yes"),"Yes","No")</f>
        <v>No</v>
      </c>
      <c r="MO124" s="201" t="str">
        <f>IF(AND((RIGHT($ML$3,2)-'[1]Miter Profiles'!$AC$354-'[1]Outside Edges'!$B123)&gt;=5,'[1]Outside Edges'!$Q123="Yes"),"Yes","No")</f>
        <v>Yes</v>
      </c>
      <c r="MP124" s="201" t="str">
        <f>IF(AND((RIGHT($MM$3,2)-'[1]Miter Profiles'!$AC$355-'[1]Outside Edges'!$B123)&gt;=5,'[1]Outside Edges'!$Q123="Yes"),"Yes","No")</f>
        <v>Yes</v>
      </c>
      <c r="MQ124" s="197" t="str">
        <f>IF(AND((RIGHT($MK$3,2)-'[1]Miter Profiles'!$AC$356-'[1]Outside Edges'!$B123)&gt;=5,'[1]Outside Edges'!$Q123="Yes"),"Yes","No")</f>
        <v>No</v>
      </c>
      <c r="MR124" s="197" t="str">
        <f>IF(AND((RIGHT($ML$3,2)-'[1]Miter Profiles'!$AC$357-'[1]Outside Edges'!$B123)&gt;=5,'[1]Outside Edges'!$Q123="Yes"),"Yes","No")</f>
        <v>No</v>
      </c>
      <c r="MS124" s="197" t="str">
        <f>IF(AND((RIGHT($MM$3,2)-'[1]Miter Profiles'!$AC$358-'[1]Outside Edges'!$B123)&gt;=5,'[1]Outside Edges'!$Q123="Yes"),"Yes","No")</f>
        <v>Yes</v>
      </c>
      <c r="MT124" s="201" t="str">
        <f>IF(AND((RIGHT($MK$3,2)-'[1]Miter Profiles'!$AC$359-'[1]Outside Edges'!$B123)&gt;=5,'[1]Outside Edges'!$Q123="Yes"),"Yes","No")</f>
        <v>No</v>
      </c>
      <c r="MU124" s="201" t="str">
        <f>IF(AND((RIGHT($ML$3,2)-'[1]Miter Profiles'!$AC$360-'[1]Outside Edges'!$B123)&gt;=5,'[1]Outside Edges'!$Q123="Yes"),"Yes","No")</f>
        <v>No</v>
      </c>
      <c r="MV124" s="201" t="str">
        <f>IF(AND((RIGHT($MM$3,2)-'[1]Miter Profiles'!$AC$361-'[1]Outside Edges'!$B123)&gt;=5,'[1]Outside Edges'!$Q123="Yes"),"Yes","No")</f>
        <v>Yes</v>
      </c>
    </row>
    <row r="125" spans="1:360" ht="15.75" customHeight="1" thickBot="1" x14ac:dyDescent="0.25">
      <c r="A125" s="371" t="str">
        <f>IF('[1]Outside Edges'!$A124&lt;&gt;"",'[1]Outside Edges'!$A124,"")</f>
        <v>D122 AM</v>
      </c>
      <c r="B125" s="7" t="str">
        <f>IF(AND((RIGHT($B$3,2)-'[1]Miter Profiles'!$AC$3-'[1]Outside Edges'!$B124)&gt;=5,'[1]Outside Edges'!$Q124="Yes"),"Yes","No")</f>
        <v>Yes</v>
      </c>
      <c r="C125" s="7" t="str">
        <f>IF(AND((RIGHT($C$3,2)-'[1]Miter Profiles'!$AC$4-'[1]Outside Edges'!$B124)&gt;=5,'[1]Outside Edges'!$Q124="Yes"),"Yes","No")</f>
        <v>Yes</v>
      </c>
      <c r="D125" s="63" t="str">
        <f>IF(AND((RIGHT($D$3,2)-'[1]Miter Profiles'!$AC$5-'[1]Outside Edges'!$B124)&gt;=5,'[1]Outside Edges'!$Q124="Yes"),"Yes","No")</f>
        <v>Yes</v>
      </c>
      <c r="E125" s="64" t="str">
        <f>IF(AND((RIGHT($E$3,2)-'[1]Miter Profiles'!$AC$6-'[1]Outside Edges'!$B124)&gt;=5,'[1]Outside Edges'!$Q124="Yes"),"Yes","No")</f>
        <v>No</v>
      </c>
      <c r="F125" s="8" t="str">
        <f>IF(AND((RIGHT($F$3,2)-'[1]Miter Profiles'!$AC$7-'[1]Outside Edges'!$B124)&gt;=5,'[1]Outside Edges'!$Q124="Yes"),"Yes","No")</f>
        <v>Yes</v>
      </c>
      <c r="G125" s="65" t="str">
        <f>IF(AND((RIGHT($G$3,2)-'[1]Miter Profiles'!$AC$8-'[1]Outside Edges'!$B124)&gt;=5,'[1]Outside Edges'!$Q124="Yes"),"Yes","No")</f>
        <v>Yes</v>
      </c>
      <c r="H125" s="7" t="str">
        <f>IF(AND((RIGHT($H$3,2)-'[1]Miter Profiles'!$AC$9-'[1]Outside Edges'!$B124)&gt;=5,'[1]Outside Edges'!$Q124="Yes"),"Yes","No")</f>
        <v>No</v>
      </c>
      <c r="I125" s="7" t="str">
        <f>IF(AND((RIGHT($I$3,2)-'[1]Miter Profiles'!$AC$10-'[1]Outside Edges'!$B124)&gt;=5,'[1]Outside Edges'!$Q124="Yes"),"Yes","No")</f>
        <v>Yes</v>
      </c>
      <c r="J125" s="63" t="str">
        <f>IF(AND((RIGHT($J$3,2)-'[1]Miter Profiles'!$AC$11-'[1]Outside Edges'!$B124)&gt;=5,'[1]Outside Edges'!$Q124="Yes"),"Yes","No")</f>
        <v>Yes</v>
      </c>
      <c r="K125" s="64" t="str">
        <f>IF(AND((RIGHT($K$3,2)-'[1]Miter Profiles'!$AC$12-'[1]Outside Edges'!$B124)&gt;=5,'[1]Outside Edges'!$Q124="Yes"),"Yes","No")</f>
        <v>No</v>
      </c>
      <c r="L125" s="8" t="str">
        <f>IF(AND((RIGHT($L$3,2)-'[1]Miter Profiles'!$AC$13-'[1]Outside Edges'!$B124)&gt;=5,'[1]Outside Edges'!$Q124="Yes"),"Yes","No")</f>
        <v>Yes</v>
      </c>
      <c r="M125" s="65" t="str">
        <f>IF(AND((RIGHT($M$3,2)-'[1]Miter Profiles'!$AC$14-'[1]Outside Edges'!$B124)&gt;=5,'[1]Outside Edges'!$Q124="Yes"),"Yes","No")</f>
        <v>Yes</v>
      </c>
      <c r="N125" s="7" t="str">
        <f>IF(AND((RIGHT($N$3,2)-'[1]Miter Profiles'!$AC$15-'[1]Outside Edges'!$B124)&gt;=4,'[1]Outside Edges'!$Q124="Yes"),"Yes","No")</f>
        <v>No</v>
      </c>
      <c r="O125" s="7" t="str">
        <f>IF(AND((RIGHT($O$3,2)-'[1]Miter Profiles'!$AC$16-'[1]Outside Edges'!$B124)&gt;=5,'[1]Outside Edges'!$Q124="Yes"),"Yes","No")</f>
        <v>Yes</v>
      </c>
      <c r="P125" s="63" t="str">
        <f>IF(AND((RIGHT($P$3,2)-'[1]Miter Profiles'!$AC$17-'[1]Outside Edges'!$B124)&gt;=5,'[1]Outside Edges'!$Q124="Yes"),"Yes","No")</f>
        <v>Yes</v>
      </c>
      <c r="Q125" s="64" t="str">
        <f>IF(AND((RIGHT($Q$3,2)-'[1]Miter Profiles'!$AC$18-'[1]Outside Edges'!$B124)&gt;=5,'[1]Outside Edges'!$Q124="Yes"),"Yes","No")</f>
        <v>No</v>
      </c>
      <c r="R125" s="8" t="str">
        <f>IF(AND((RIGHT($R$3,2)-'[1]Miter Profiles'!$AC$19-'[1]Outside Edges'!$B124)&gt;=5,'[1]Outside Edges'!$Q124="Yes"),"Yes","No")</f>
        <v>Yes</v>
      </c>
      <c r="S125" s="65" t="str">
        <f>IF(AND((RIGHT($S$3,2)-'[1]Miter Profiles'!$AC$20-'[1]Outside Edges'!$B124)&gt;=5,'[1]Outside Edges'!$Q124="Yes"),"Yes","No")</f>
        <v>Yes</v>
      </c>
      <c r="T125" s="7" t="str">
        <f>IF(AND((RIGHT($T$3,2)-'[1]Miter Profiles'!$AC$21-'[1]Outside Edges'!$B124)&gt;=5,'[1]Outside Edges'!$Q124="Yes"),"Yes","No")</f>
        <v>Yes</v>
      </c>
      <c r="U125" s="7" t="str">
        <f>IF(AND((RIGHT($U$3,2)-'[1]Miter Profiles'!$AC$22-'[1]Outside Edges'!$B124)&gt;=5,'[1]Outside Edges'!$Q124="Yes"),"Yes","No")</f>
        <v>Yes</v>
      </c>
      <c r="V125" s="63" t="str">
        <f>IF(AND((RIGHT($V$3,2)-'[1]Miter Profiles'!$AC$23-'[1]Outside Edges'!$B124)&gt;=5,'[1]Outside Edges'!$Q124="Yes"),"Yes","No")</f>
        <v>Yes</v>
      </c>
      <c r="W125" s="64" t="str">
        <f>IF(AND((RIGHT($W$3,2)-'[1]Miter Profiles'!$AC$24-'[1]Outside Edges'!$B124)&gt;=5,'[1]Outside Edges'!$Q124="Yes"),"Yes","No")</f>
        <v>No</v>
      </c>
      <c r="X125" s="8" t="str">
        <f>IF(AND((RIGHT($X$3,2)-'[1]Miter Profiles'!$AC$25-'[1]Outside Edges'!$B124)&gt;=5,'[1]Outside Edges'!$Q124="Yes"),"Yes","No")</f>
        <v>No</v>
      </c>
      <c r="Y125" s="65" t="str">
        <f>IF(AND((RIGHT($Y$3,2)-'[1]Miter Profiles'!$AC$26-'[1]Outside Edges'!$B124)&gt;=5,'[1]Outside Edges'!$Q124="Yes"),"Yes","No")</f>
        <v>Yes</v>
      </c>
      <c r="Z125" s="7" t="str">
        <f>IF(AND((RIGHT($Z$3,2)-'[1]Miter Profiles'!$AC$27-'[1]Outside Edges'!$B124)&gt;=5,'[1]Outside Edges'!$Q124="Yes"),"Yes","No")</f>
        <v>No</v>
      </c>
      <c r="AA125" s="7" t="str">
        <f>IF(AND((RIGHT($AA$3,2)-'[1]Miter Profiles'!$AC$28-'[1]Outside Edges'!$B124)&gt;=5,'[1]Outside Edges'!$Q124="Yes"),"Yes","No")</f>
        <v>Yes</v>
      </c>
      <c r="AB125" s="63" t="str">
        <f>IF(AND((RIGHT($AB$3,2)-'[1]Miter Profiles'!$AC$29-'[1]Outside Edges'!$B124)&gt;=5,'[1]Outside Edges'!$Q124="Yes"),"Yes","No")</f>
        <v>Yes</v>
      </c>
      <c r="AC125" s="64" t="str">
        <f>IF(AND((RIGHT($AC$3,2)-'[1]Miter Profiles'!$AC$30-'[1]Outside Edges'!$B124)&gt;=5,'[1]Outside Edges'!$Q124="Yes"),"Yes","No")</f>
        <v>Yes</v>
      </c>
      <c r="AD125" s="8" t="str">
        <f>IF(AND((RIGHT($AD$3,2)-'[1]Miter Profiles'!$AC$31-'[1]Outside Edges'!$B124)&gt;=5,'[1]Outside Edges'!$Q124="Yes"),"Yes","No")</f>
        <v>Yes</v>
      </c>
      <c r="AE125" s="65" t="str">
        <f>IF(AND((RIGHT($AE$3,2)-'[1]Miter Profiles'!$AC$32-'[1]Outside Edges'!$B124)&gt;=5,'[1]Outside Edges'!$Q124="Yes"),"Yes","No")</f>
        <v>Yes</v>
      </c>
      <c r="AF125" s="7" t="str">
        <f>IF(AND((RIGHT($AF$3,2)-'[1]Miter Profiles'!$AC$33-'[1]Outside Edges'!$B124)&gt;=5,'[1]Outside Edges'!$Q124="Yes"),"Yes","No")</f>
        <v>Yes</v>
      </c>
      <c r="AG125" s="7" t="str">
        <f>IF(AND((RIGHT($AG$3,2)-'[1]Miter Profiles'!$AC$34-'[1]Outside Edges'!$B124)&gt;=5,'[1]Outside Edges'!$Q124="Yes"),"Yes","No")</f>
        <v>Yes</v>
      </c>
      <c r="AH125" s="63" t="str">
        <f>IF(AND((RIGHT($AH$3,2)-'[1]Miter Profiles'!$AC$35-'[1]Outside Edges'!$B124)&gt;=5,'[1]Outside Edges'!$Q124="Yes"),"Yes","No")</f>
        <v>Yes</v>
      </c>
      <c r="AI125" s="64" t="str">
        <f>IF(AND((RIGHT($AI$3,2)-'[1]Miter Profiles'!$AC$36-'[1]Outside Edges'!$B124)&gt;=5,'[1]Outside Edges'!$Q124="Yes"),"Yes","No")</f>
        <v>Yes</v>
      </c>
      <c r="AJ125" s="8" t="str">
        <f>IF(AND((RIGHT($AJ$3,2)-'[1]Miter Profiles'!$AC$37-'[1]Outside Edges'!$B124)&gt;=5,'[1]Outside Edges'!$Q124="Yes"),"Yes","No")</f>
        <v>Yes</v>
      </c>
      <c r="AK125" s="65" t="str">
        <f>IF(AND((RIGHT($AK$3,2)-'[1]Miter Profiles'!$AC$38-'[1]Outside Edges'!$B124)&gt;=5,'[1]Outside Edges'!$Q124="Yes"),"Yes","No")</f>
        <v>Yes</v>
      </c>
      <c r="AL125" s="7" t="str">
        <f>IF(AND((RIGHT($AL$3,2)-'[1]Miter Profiles'!$AC$39-'[1]Outside Edges'!$B124)&gt;=5,'[1]Outside Edges'!$Q124="Yes"),"Yes","No")</f>
        <v>Yes</v>
      </c>
      <c r="AM125" s="7" t="str">
        <f>IF(AND((RIGHT($AM$3,2)-'[1]Miter Profiles'!$AC$40-'[1]Outside Edges'!$B124)&gt;=5,'[1]Outside Edges'!$Q124="Yes"),"Yes","No")</f>
        <v>Yes</v>
      </c>
      <c r="AN125" s="63" t="str">
        <f>IF(AND((RIGHT($AN$3,2)-'[1]Miter Profiles'!$AC$41-'[1]Outside Edges'!$B124)&gt;=5,'[1]Outside Edges'!$Q124="Yes"),"Yes","No")</f>
        <v>Yes</v>
      </c>
      <c r="AO125" s="64" t="str">
        <f>IF(AND((RIGHT($AO$3,2)-'[1]Miter Profiles'!$AC$42-'[1]Outside Edges'!$B124)&gt;=5,'[1]Outside Edges'!$Q124="Yes"),"Yes","No")</f>
        <v>No</v>
      </c>
      <c r="AP125" s="8" t="str">
        <f>IF(AND((RIGHT($AP$3,2)-'[1]Miter Profiles'!$AC$43-'[1]Outside Edges'!$B124)&gt;=5,'[1]Outside Edges'!$Q124="Yes"),"Yes","No")</f>
        <v>Yes</v>
      </c>
      <c r="AQ125" s="65" t="str">
        <f>IF(AND((RIGHT($AQ$3,2)-'[1]Miter Profiles'!$AC$44-'[1]Outside Edges'!$B124)&gt;=5,'[1]Outside Edges'!$Q124="Yes"),"Yes","No")</f>
        <v>Yes</v>
      </c>
      <c r="AR125" s="7" t="str">
        <f>IF(AND((RIGHT($AR$3,2)-'[1]Miter Profiles'!$AC$45-'[1]Outside Edges'!$B124)&gt;=5,'[1]Outside Edges'!$Q124="Yes"),"Yes","No")</f>
        <v>Yes</v>
      </c>
      <c r="AS125" s="7" t="str">
        <f>IF(AND((RIGHT($AS$3,2)-'[1]Miter Profiles'!$AC$46-'[1]Outside Edges'!$B124)&gt;=5,'[1]Outside Edges'!$Q124="Yes"),"Yes","No")</f>
        <v>Yes</v>
      </c>
      <c r="AT125" s="63" t="str">
        <f>IF(AND((RIGHT($AT$3,2)-'[1]Miter Profiles'!$AC$47-'[1]Outside Edges'!$B124)&gt;=5,'[1]Outside Edges'!$Q124="Yes"),"Yes","No")</f>
        <v>Yes</v>
      </c>
      <c r="AU125" s="64" t="str">
        <f>IF(AND((RIGHT($AU$3,2)-'[1]Miter Profiles'!$AC$48-'[1]Outside Edges'!$B124)&gt;=5,'[1]Outside Edges'!$Q124="Yes"),"Yes","No")</f>
        <v>Yes</v>
      </c>
      <c r="AV125" s="8" t="str">
        <f>IF(AND((RIGHT($AV$3,2)-'[1]Miter Profiles'!$AC$49-'[1]Outside Edges'!$B124)&gt;=5,'[1]Outside Edges'!$Q124="Yes"),"Yes","No")</f>
        <v>Yes</v>
      </c>
      <c r="AW125" s="65" t="str">
        <f>IF(AND((RIGHT($AW$3,2)-'[1]Miter Profiles'!$AC$50-'[1]Outside Edges'!$B124)&gt;=5,'[1]Outside Edges'!$Q124="Yes"),"Yes","No")</f>
        <v>Yes</v>
      </c>
      <c r="AX125" s="7" t="str">
        <f>IF(AND((RIGHT($AX$3,2)-'[1]Miter Profiles'!$AC$51-'[1]Outside Edges'!$B124)&gt;=5,'[1]Outside Edges'!$Q124="Yes"),"Yes","No")</f>
        <v>Yes</v>
      </c>
      <c r="AY125" s="7" t="str">
        <f>IF(AND((RIGHT($AY$3,2)-'[1]Miter Profiles'!$AC$52-'[1]Outside Edges'!$B124)&gt;=5,'[1]Outside Edges'!$Q124="Yes"),"Yes","No")</f>
        <v>Yes</v>
      </c>
      <c r="AZ125" s="63" t="str">
        <f>IF(AND((RIGHT($AZ$3,2)-'[1]Miter Profiles'!$AC$53-'[1]Outside Edges'!$B124)&gt;=5,'[1]Outside Edges'!$Q124="Yes"),"Yes","No")</f>
        <v>Yes</v>
      </c>
      <c r="BA125" s="64" t="str">
        <f>IF(AND((RIGHT($BA$3,2)-'[1]Miter Profiles'!$AC$54-'[1]Outside Edges'!$B124)&gt;=5,'[1]Outside Edges'!$Q124="Yes"),"Yes","No")</f>
        <v>Yes</v>
      </c>
      <c r="BB125" s="8" t="str">
        <f>IF(AND((RIGHT($BB$3,2)-'[1]Miter Profiles'!$AC$55-'[1]Outside Edges'!$B124)&gt;=5,'[1]Outside Edges'!$Q124="Yes"),"Yes","No")</f>
        <v>Yes</v>
      </c>
      <c r="BC125" s="65" t="str">
        <f>IF(AND((RIGHT($BC$3,2)-'[1]Miter Profiles'!$AC$56-'[1]Outside Edges'!$B124)&gt;=5,'[1]Outside Edges'!$Q124="Yes"),"Yes","No")</f>
        <v>Yes</v>
      </c>
      <c r="BD125" s="7" t="str">
        <f>IF(AND((RIGHT($BD$3,2)-'[1]Miter Profiles'!$AC$57-'[1]Outside Edges'!$B124)&gt;=5,'[1]Outside Edges'!$Q124="Yes"),"Yes","No")</f>
        <v>Yes</v>
      </c>
      <c r="BE125" s="7" t="str">
        <f>IF(AND((RIGHT($BE$3,2)-'[1]Miter Profiles'!$AC$58-'[1]Outside Edges'!$B124)&gt;=5,'[1]Outside Edges'!$Q124="Yes"),"Yes","No")</f>
        <v>Yes</v>
      </c>
      <c r="BF125" s="63" t="str">
        <f>IF(AND((RIGHT($BF$3,2)-'[1]Miter Profiles'!$AC$59-'[1]Outside Edges'!$B124)&gt;=5,'[1]Outside Edges'!$Q124="Yes"),"Yes","No")</f>
        <v>Yes</v>
      </c>
      <c r="BG125" s="64" t="str">
        <f>IF(AND((RIGHT($BG$3,2)-'[1]Miter Profiles'!$AC$60-'[1]Outside Edges'!$B124)&gt;=5,'[1]Outside Edges'!$Q124="Yes"),"Yes","No")</f>
        <v>Yes</v>
      </c>
      <c r="BH125" s="8" t="str">
        <f>IF(AND((RIGHT($BH$3,2)-'[1]Miter Profiles'!$AC$61-'[1]Outside Edges'!$B124)&gt;=5,'[1]Outside Edges'!$Q124="Yes"),"Yes","No")</f>
        <v>Yes</v>
      </c>
      <c r="BI125" s="65" t="str">
        <f>IF(AND((RIGHT($BI$3,2)-'[1]Miter Profiles'!$AC$62-'[1]Outside Edges'!$B124)&gt;=5,'[1]Outside Edges'!$Q124="Yes"),"Yes","No")</f>
        <v>Yes</v>
      </c>
      <c r="BJ125" s="7" t="str">
        <f>IF(AND((RIGHT($BJ$3,2)-'[1]Miter Profiles'!$AC$63-'[1]Outside Edges'!$B124)&gt;=5,'[1]Outside Edges'!$Q124="Yes"),"Yes","No")</f>
        <v>Yes</v>
      </c>
      <c r="BK125" s="7" t="str">
        <f>IF(AND((RIGHT($BK$3,2)-'[1]Miter Profiles'!$AC$64-'[1]Outside Edges'!$B124)&gt;=5,'[1]Outside Edges'!$Q124="Yes"),"Yes","No")</f>
        <v>Yes</v>
      </c>
      <c r="BL125" s="63" t="str">
        <f>IF(AND((RIGHT($BL$3,2)-'[1]Miter Profiles'!$AC$65-'[1]Outside Edges'!$B124)&gt;=5,'[1]Outside Edges'!$Q124="Yes"),"Yes","No")</f>
        <v>Yes</v>
      </c>
      <c r="BM125" s="64" t="str">
        <f>IF(AND((RIGHT($BM$3,2)-'[1]Miter Profiles'!$AC$66-'[1]Outside Edges'!$B124)&gt;=5,'[1]Outside Edges'!$Q124="Yes"),"Yes","No")</f>
        <v>Yes</v>
      </c>
      <c r="BN125" s="8" t="str">
        <f>IF(AND((RIGHT($BN$3,2)-'[1]Miter Profiles'!$AC$67-'[1]Outside Edges'!$B124)&gt;=5,'[1]Outside Edges'!$Q124="Yes"),"Yes","No")</f>
        <v>Yes</v>
      </c>
      <c r="BO125" s="65" t="str">
        <f>IF(AND((RIGHT($BO$3,2)-'[1]Miter Profiles'!$AC$68-'[1]Outside Edges'!$B124)&gt;=5,'[1]Outside Edges'!$Q124="Yes"),"Yes","No")</f>
        <v>Yes</v>
      </c>
      <c r="BP125" s="7" t="str">
        <f>IF(AND((RIGHT($BP$3,2)-'[1]Miter Profiles'!$AC$69-'[1]Outside Edges'!$B124)&gt;=5,'[1]Outside Edges'!$Q124="Yes"),"Yes","No")</f>
        <v>No</v>
      </c>
      <c r="BQ125" s="7" t="str">
        <f>IF(AND((RIGHT($BQ$3,2)-'[1]Miter Profiles'!$AC$70-'[1]Outside Edges'!$B124)&gt;=5,'[1]Outside Edges'!$Q124="Yes"),"Yes","No")</f>
        <v>Yes</v>
      </c>
      <c r="BR125" s="63" t="str">
        <f>IF(AND((RIGHT($BR$3,2)-'[1]Miter Profiles'!$AC$71-'[1]Outside Edges'!$B124)&gt;=5,'[1]Outside Edges'!$Q124="Yes"),"Yes","No")</f>
        <v>Yes</v>
      </c>
      <c r="BS125" s="64" t="str">
        <f>IF(AND((RIGHT($BS$3,2)-'[1]Miter Profiles'!$AC$72-'[1]Outside Edges'!$B124)&gt;=5,'[1]Outside Edges'!$Q124="Yes"),"Yes","No")</f>
        <v>Yes</v>
      </c>
      <c r="BT125" s="8" t="str">
        <f>IF(AND((RIGHT($BT$3,2)-'[1]Miter Profiles'!$AC$73-'[1]Outside Edges'!$B124)&gt;=5,'[1]Outside Edges'!$Q124="Yes"),"Yes","No")</f>
        <v>Yes</v>
      </c>
      <c r="BU125" s="65" t="str">
        <f>IF(AND((RIGHT($BU$3,2)-'[1]Miter Profiles'!$AC$74-'[1]Outside Edges'!$B124)&gt;=5,'[1]Outside Edges'!$Q124="Yes"),"Yes","No")</f>
        <v>Yes</v>
      </c>
      <c r="BV125" s="7" t="str">
        <f>IF(AND((RIGHT($BV$3,2)-'[1]Miter Profiles'!$AC$75-'[1]Outside Edges'!$B124)&gt;=5,'[1]Outside Edges'!$Q124="Yes"),"Yes","No")</f>
        <v>Yes</v>
      </c>
      <c r="BW125" s="7" t="str">
        <f>IF(AND((RIGHT($BW$3,2)-'[1]Miter Profiles'!$AC$76-'[1]Outside Edges'!$B124)&gt;=5,'[1]Outside Edges'!$Q124="Yes"),"Yes","No")</f>
        <v>Yes</v>
      </c>
      <c r="BX125" s="63" t="str">
        <f>IF(AND((RIGHT($BX$3,2)-'[1]Miter Profiles'!$AC$77-'[1]Outside Edges'!$B124)&gt;=5,'[1]Outside Edges'!$Q124="Yes"),"Yes","No")</f>
        <v>Yes</v>
      </c>
      <c r="BY125" s="64" t="str">
        <f>IF(AND((RIGHT($BY$3,2)-'[1]Miter Profiles'!$AC$78-'[1]Outside Edges'!$B124)&gt;=5,'[1]Outside Edges'!$Q124="Yes"),"Yes","No")</f>
        <v>No</v>
      </c>
      <c r="BZ125" s="8" t="str">
        <f>IF(AND((RIGHT($BZ$3,2)-'[1]Miter Profiles'!$AC$79-'[1]Outside Edges'!$B124)&gt;=5,'[1]Outside Edges'!$Q124="Yes"),"Yes","No")</f>
        <v>Yes</v>
      </c>
      <c r="CA125" s="65" t="str">
        <f>IF(AND((RIGHT($CA$3,2)-'[1]Miter Profiles'!$AC$80-'[1]Outside Edges'!$B124)&gt;=5,'[1]Outside Edges'!$Q124="Yes"),"Yes","No")</f>
        <v>Yes</v>
      </c>
      <c r="CB125" s="7" t="str">
        <f>IF(AND((RIGHT($CB$3,2)-'[1]Miter Profiles'!$AC$81-'[1]Outside Edges'!$B124)&gt;=5,'[1]Outside Edges'!$Q124="Yes"),"Yes","No")</f>
        <v>No</v>
      </c>
      <c r="CC125" s="7" t="str">
        <f>IF(AND((RIGHT($CC$3,2)-'[1]Miter Profiles'!$AC$82-'[1]Outside Edges'!$B124)&gt;=5,'[1]Outside Edges'!$Q124="Yes"),"Yes","No")</f>
        <v>Yes</v>
      </c>
      <c r="CD125" s="63" t="str">
        <f>IF(AND((RIGHT($CD$3,2)-'[1]Miter Profiles'!$AC$83-'[1]Outside Edges'!$B124)&gt;=5,'[1]Outside Edges'!$Q124="Yes"),"Yes","No")</f>
        <v>Yes</v>
      </c>
      <c r="CE125" s="64" t="str">
        <f>IF(AND((RIGHT($CE$3,2)-'[1]Miter Profiles'!$AC$84-'[1]Outside Edges'!$B124)&gt;=5,'[1]Outside Edges'!$Q124="Yes"),"Yes","No")</f>
        <v>No</v>
      </c>
      <c r="CF125" s="8" t="str">
        <f>IF(AND((RIGHT($CF$3,2)-'[1]Miter Profiles'!$AC$85-'[1]Outside Edges'!$B124)&gt;=5,'[1]Outside Edges'!$Q124="Yes"),"Yes","No")</f>
        <v>Yes</v>
      </c>
      <c r="CG125" s="65" t="str">
        <f>IF(AND((RIGHT($CG$3,2)-'[1]Miter Profiles'!$AC$86-'[1]Outside Edges'!$B124)&gt;=5,'[1]Outside Edges'!$Q124="Yes"),"Yes","No")</f>
        <v>Yes</v>
      </c>
      <c r="CH125" s="7" t="str">
        <f>IF(AND((RIGHT($CH$3,2)-'[1]Miter Profiles'!$AC$87-'[1]Outside Edges'!$B124)&gt;=5,'[1]Outside Edges'!$Q124="Yes"),"Yes","No")</f>
        <v>Yes</v>
      </c>
      <c r="CI125" s="7" t="str">
        <f>IF(AND((RIGHT($CI$3,2)-'[1]Miter Profiles'!$AC$88-'[1]Outside Edges'!$B124)&gt;=5,'[1]Outside Edges'!$Q124="Yes"),"Yes","No")</f>
        <v>Yes</v>
      </c>
      <c r="CJ125" s="63" t="str">
        <f>IF(AND((RIGHT($CJ$3,2)-'[1]Miter Profiles'!$AC$89-'[1]Outside Edges'!$B124)&gt;=5,'[1]Outside Edges'!$Q124="Yes"),"Yes","No")</f>
        <v>Yes</v>
      </c>
      <c r="CK125" s="64" t="str">
        <f>IF(AND((RIGHT($CK$3,2)-'[1]Miter Profiles'!$AC$90-'[1]Outside Edges'!$B124)&gt;=5,'[1]Outside Edges'!$Q124="Yes"),"Yes","No")</f>
        <v>Yes</v>
      </c>
      <c r="CL125" s="8" t="str">
        <f>IF(AND((RIGHT($CL$3,2)-'[1]Miter Profiles'!$AC$91-'[1]Outside Edges'!$B124)&gt;=5,'[1]Outside Edges'!$Q124="Yes"),"Yes","No")</f>
        <v>Yes</v>
      </c>
      <c r="CM125" s="65" t="str">
        <f>IF(AND((RIGHT($CM$3,2)-'[1]Miter Profiles'!$AC$92-'[1]Outside Edges'!$B124)&gt;=5,'[1]Outside Edges'!$Q124="Yes"),"Yes","No")</f>
        <v>Yes</v>
      </c>
      <c r="CN125" s="7" t="str">
        <f>IF(AND((RIGHT(CN$3,2)-'[1]Miter Profiles'!$AC$93-'[1]Outside Edges'!$B124)&gt;=5,'[1]Outside Edges'!$Q124="Yes"),"Yes","No")</f>
        <v>No</v>
      </c>
      <c r="CO125" s="7" t="str">
        <f>IF(AND((RIGHT(CO$3,2)-'[1]Miter Profiles'!$AC$94-'[1]Outside Edges'!$B124)&gt;=5,'[1]Outside Edges'!$Q124="Yes"),"Yes","No")</f>
        <v>No</v>
      </c>
      <c r="CP125" s="63" t="str">
        <f>IF(AND((RIGHT(CP$3,2)-'[1]Miter Profiles'!$AC$95-'[1]Outside Edges'!$B124)&gt;=5,'[1]Outside Edges'!$Q124="Yes"),"Yes","No")</f>
        <v>Yes</v>
      </c>
      <c r="CQ125" s="64" t="str">
        <f>IF(AND((RIGHT(CQ$3,2)-'[1]Miter Profiles'!$AC$96-'[1]Outside Edges'!$B124)&gt;=5,'[1]Outside Edges'!$Q124="Yes"),"Yes","No")</f>
        <v>No</v>
      </c>
      <c r="CR125" s="8" t="str">
        <f>IF(AND((RIGHT(CR$3,2)-'[1]Miter Profiles'!$AC$97-'[1]Outside Edges'!$B124)&gt;=5,'[1]Outside Edges'!$Q124="Yes"),"Yes","No")</f>
        <v>Yes</v>
      </c>
      <c r="CS125" s="65" t="str">
        <f>IF(AND((RIGHT(CS$3,2)-'[1]Miter Profiles'!$AC$98-'[1]Outside Edges'!$B124)&gt;=5,'[1]Outside Edges'!$Q124="Yes"),"Yes","No")</f>
        <v>Yes</v>
      </c>
      <c r="CT125" s="7" t="str">
        <f>IF(AND((RIGHT($CT$3,2)-'[1]Miter Profiles'!$AC$99-'[1]Outside Edges'!$B124)&gt;=5,'[1]Outside Edges'!$Q124="Yes"),"Yes","No")</f>
        <v>No</v>
      </c>
      <c r="CU125" s="7" t="str">
        <f>IF(AND((RIGHT($CU$3,2)-'[1]Miter Profiles'!$AC$100-'[1]Outside Edges'!$B124)&gt;=5,'[1]Outside Edges'!$Q124="Yes"),"Yes","No")</f>
        <v>Yes</v>
      </c>
      <c r="CV125" s="63" t="str">
        <f>IF(AND((RIGHT($CV$3,2)-'[1]Miter Profiles'!$AC$101-'[1]Outside Edges'!$B124)&gt;=5,'[1]Outside Edges'!$Q124="Yes"),"Yes","No")</f>
        <v>Yes</v>
      </c>
      <c r="CW125" s="64" t="str">
        <f>IF(AND((RIGHT($CW$3,2)-'[1]Miter Profiles'!$AC$102-'[1]Outside Edges'!$B124)&gt;=5,'[1]Outside Edges'!$Q124="Yes"),"Yes","No")</f>
        <v>Yes</v>
      </c>
      <c r="CX125" s="8" t="str">
        <f>IF(AND((RIGHT($CX$3,2)-'[1]Miter Profiles'!$AC$103-'[1]Outside Edges'!$B124)&gt;=5,'[1]Outside Edges'!$Q124="Yes"),"Yes","No")</f>
        <v>Yes</v>
      </c>
      <c r="CY125" s="65" t="str">
        <f>IF(AND((RIGHT($CY$3,2)-'[1]Miter Profiles'!$AC$104-'[1]Outside Edges'!$B124)&gt;=5,'[1]Outside Edges'!$Q124="Yes"),"Yes","No")</f>
        <v>Yes</v>
      </c>
      <c r="CZ125" s="7" t="str">
        <f>IF(AND((RIGHT($CZ$3,2)-'[1]Miter Profiles'!$AC$105-'[1]Outside Edges'!$B124)&gt;=5,'[1]Outside Edges'!$Q124="Yes"),"Yes","No")</f>
        <v>No</v>
      </c>
      <c r="DA125" s="7" t="str">
        <f>IF(AND((RIGHT($DA$3,2)-'[1]Miter Profiles'!$AC$106-'[1]Outside Edges'!$B124)&gt;=5,'[1]Outside Edges'!$Q124="Yes"),"Yes","No")</f>
        <v>No</v>
      </c>
      <c r="DB125" s="63" t="str">
        <f>IF(AND((RIGHT($DB$3,2)-'[1]Miter Profiles'!$AC$107-'[1]Outside Edges'!$B124)&gt;=5,'[1]Outside Edges'!$Q124="Yes"),"Yes","No")</f>
        <v>No</v>
      </c>
      <c r="DC125" s="64" t="str">
        <f>IF(AND((RIGHT($DC$3,2)-'[1]Miter Profiles'!$AC$108-'[1]Outside Edges'!$B124)&gt;=5,'[1]Outside Edges'!$Q124="Yes"),"Yes","No")</f>
        <v>No</v>
      </c>
      <c r="DD125" s="8" t="str">
        <f>IF(AND((RIGHT($DD$3,2)-'[1]Miter Profiles'!$AC$109-'[1]Outside Edges'!$B124)&gt;=5,'[1]Outside Edges'!$Q124="Yes"),"Yes","No")</f>
        <v>Yes</v>
      </c>
      <c r="DE125" s="65" t="str">
        <f>IF(AND((RIGHT($DE$3,2)-'[1]Miter Profiles'!$AC$110-'[1]Outside Edges'!$B124)&gt;=5,'[1]Outside Edges'!$Q124="Yes"),"Yes","No")</f>
        <v>Yes</v>
      </c>
      <c r="DF125" s="7" t="str">
        <f>IF(AND((RIGHT($DF$3,2)-'[1]Miter Profiles'!$AC$111-'[1]Outside Edges'!$B124)&gt;=5,'[1]Outside Edges'!$Q124="Yes"),"Yes","No")</f>
        <v>Yes</v>
      </c>
      <c r="DG125" s="7" t="str">
        <f>IF(AND((RIGHT($DG$3,2)-'[1]Miter Profiles'!$AC$112-'[1]Outside Edges'!$B124)&gt;=5,'[1]Outside Edges'!$Q124="Yes"),"Yes","No")</f>
        <v>Yes</v>
      </c>
      <c r="DH125" s="63" t="str">
        <f>IF(AND((RIGHT($DH$3,2)-'[1]Miter Profiles'!$AC$113-'[1]Outside Edges'!$B124)&gt;=5,'[1]Outside Edges'!$Q124="Yes"),"Yes","No")</f>
        <v>Yes</v>
      </c>
      <c r="DI125" s="64" t="str">
        <f>IF(AND((RIGHT($DI$3,2)-'[1]Miter Profiles'!$AC$114-'[1]Outside Edges'!$B124)&gt;=5,'[1]Outside Edges'!$Q124="Yes"),"Yes","No")</f>
        <v>No</v>
      </c>
      <c r="DJ125" s="8" t="str">
        <f>IF(AND((RIGHT($DJ$3,2)-'[1]Miter Profiles'!$AC$115-'[1]Outside Edges'!$B124)&gt;=5,'[1]Outside Edges'!$Q124="Yes"),"Yes","No")</f>
        <v>Yes</v>
      </c>
      <c r="DK125" s="65" t="str">
        <f>IF(AND((RIGHT($DK$3,2)-'[1]Miter Profiles'!$AC$116-'[1]Outside Edges'!$B124)&gt;=5,'[1]Outside Edges'!$Q124="Yes"),"Yes","No")</f>
        <v>Yes</v>
      </c>
      <c r="DL125" s="7" t="str">
        <f>IF(AND((RIGHT($DL$3,2)-'[1]Miter Profiles'!$AC$117-'[1]Outside Edges'!$B124)&gt;=5,'[1]Outside Edges'!$Q124="Yes"),"Yes","No")</f>
        <v>Yes</v>
      </c>
      <c r="DM125" s="7" t="str">
        <f>IF(AND((RIGHT($DM$3,2)-'[1]Miter Profiles'!$AC$118-'[1]Outside Edges'!$B124)&gt;=5,'[1]Outside Edges'!$Q124="Yes"),"Yes","No")</f>
        <v>Yes</v>
      </c>
      <c r="DN125" s="63" t="str">
        <f>IF(AND((RIGHT($DN$3,2)-'[1]Miter Profiles'!$AC$119-'[1]Outside Edges'!$B124)&gt;=5,'[1]Outside Edges'!$Q124="Yes"),"Yes","No")</f>
        <v>Yes</v>
      </c>
      <c r="DO125" s="64" t="str">
        <f>IF(AND((RIGHT($DO$3,2)-'[1]Miter Profiles'!$AC$120-'[1]Outside Edges'!$B124)&gt;=5,'[1]Outside Edges'!$Q124="Yes"),"Yes","No")</f>
        <v>No</v>
      </c>
      <c r="DP125" s="8" t="str">
        <f>IF(AND((RIGHT($DP$3,2)-'[1]Miter Profiles'!$AC$121-'[1]Outside Edges'!$B124)&gt;=5,'[1]Outside Edges'!$Q124="Yes"),"Yes","No")</f>
        <v>No</v>
      </c>
      <c r="DQ125" s="65" t="str">
        <f>IF(AND((RIGHT($DQ$3,2)-'[1]Miter Profiles'!$AC$122-'[1]Outside Edges'!$B124)&gt;=5,'[1]Outside Edges'!$Q124="Yes"),"Yes","No")</f>
        <v>Yes</v>
      </c>
      <c r="DR125" s="7" t="str">
        <f>IF(AND((RIGHT($DR$3,2)-'[1]Miter Profiles'!$AC$123-'[1]Outside Edges'!$B124)&gt;=5,'[1]Outside Edges'!$Q124="Yes"),"Yes","No")</f>
        <v>Yes</v>
      </c>
      <c r="DS125" s="7" t="str">
        <f>IF(AND((RIGHT($DS$3,2)-'[1]Miter Profiles'!$AC$124-'[1]Outside Edges'!$B124)&gt;=5,'[1]Outside Edges'!$Q124="Yes"),"Yes","No")</f>
        <v>Yes</v>
      </c>
      <c r="DT125" s="63" t="str">
        <f>IF(AND((RIGHT($DT$3,2)-'[1]Miter Profiles'!$AC$125-'[1]Outside Edges'!$B124)&gt;=5,'[1]Outside Edges'!$Q124="Yes"),"Yes","No")</f>
        <v>Yes</v>
      </c>
      <c r="DU125" s="64" t="str">
        <f>IF(AND((RIGHT($DU$3,2)-'[1]Miter Profiles'!$AC$126-'[1]Outside Edges'!$B124)&gt;=5,'[1]Outside Edges'!$Q124="Yes"),"Yes","No")</f>
        <v>No</v>
      </c>
      <c r="DV125" s="8" t="str">
        <f>IF(AND((RIGHT($DV$3,2)-'[1]Miter Profiles'!$AC$127-'[1]Outside Edges'!$B124)&gt;=5,'[1]Outside Edges'!$Q124="Yes"),"Yes","No")</f>
        <v>Yes</v>
      </c>
      <c r="DW125" s="65" t="str">
        <f>IF(AND((RIGHT($DW$3,2)-'[1]Miter Profiles'!$AC$128-'[1]Outside Edges'!$B124)&gt;=5,'[1]Outside Edges'!$Q124="Yes"),"Yes","No")</f>
        <v>Yes</v>
      </c>
      <c r="DX125" s="7" t="str">
        <f>IF(AND((RIGHT($DX$3,2)-'[1]Miter Profiles'!$AC$129-'[1]Outside Edges'!$B124)&gt;=5,'[1]Outside Edges'!$Q124="Yes"),"Yes","No")</f>
        <v>Yes</v>
      </c>
      <c r="DY125" s="7" t="str">
        <f>IF(AND((RIGHT($DY$3,2)-'[1]Miter Profiles'!$AC$130-'[1]Outside Edges'!$B124)&gt;=5,'[1]Outside Edges'!$Q124="Yes"),"Yes","No")</f>
        <v>Yes</v>
      </c>
      <c r="DZ125" s="63" t="str">
        <f>IF(AND((RIGHT($DZ$3,2)-'[1]Miter Profiles'!$AC$131-'[1]Outside Edges'!$B124)&gt;=5,'[1]Outside Edges'!$Q124="Yes"),"Yes","No")</f>
        <v>Yes</v>
      </c>
      <c r="EA125" s="68" t="str">
        <f>IF(AND((RIGHT($EA$3,2)-'[1]Miter Profiles'!$AC$132-'[1]Outside Edges'!$B124)&gt;=5,'[1]Outside Edges'!$Q124="Yes"),"Yes","No")</f>
        <v>Yes</v>
      </c>
      <c r="EB125" s="78" t="str">
        <f>IF(AND((RIGHT($EB$3,2)-'[1]Miter Profiles'!$AC$133-'[1]Outside Edges'!$B124)&gt;=5,'[1]Outside Edges'!$Q124="Yes"),"Yes","No")</f>
        <v>No</v>
      </c>
      <c r="EC125" s="79" t="str">
        <f>IF(AND((RIGHT($EC$3,2)-'[1]Miter Profiles'!$AC$134-'[1]Outside Edges'!$B124)&gt;=5,'[1]Outside Edges'!$Q124="Yes"),"Yes","No")</f>
        <v>Yes</v>
      </c>
      <c r="ED125" s="81" t="str">
        <f>IF(AND((RIGHT($ED$3,2)-'[1]Miter Profiles'!$AC$135-'[1]Outside Edges'!$B124)&gt;=5,'[1]Outside Edges'!$Q124="Yes"),"Yes","No")</f>
        <v>Yes</v>
      </c>
      <c r="EE125" s="80" t="str">
        <f>IF(AND((RIGHT($EE$3,2)-'[1]Miter Profiles'!$AC$136-'[1]Outside Edges'!$B124)&gt;=5,'[1]Outside Edges'!$Q124="Yes"),"Yes","No")</f>
        <v>Yes</v>
      </c>
      <c r="EF125" s="63" t="str">
        <f>IF(AND((RIGHT($EF$3,2)-'[1]Miter Profiles'!$AC$137-'[1]Outside Edges'!$B124)&gt;=5,'[1]Outside Edges'!$Q124="Yes"),"Yes","No")</f>
        <v>Yes</v>
      </c>
      <c r="EG125" s="7" t="str">
        <f>IF(AND((RIGHT($EG$3,2)-'[1]Miter Profiles'!$AC$138-'[1]Outside Edges'!$B124)&gt;=5,'[1]Outside Edges'!$Q124="Yes"),"Yes","No")</f>
        <v>Yes</v>
      </c>
      <c r="EH125" s="68" t="str">
        <f>IF(AND((RIGHT($EH$3,2)-'[1]Miter Profiles'!$AC$139-'[1]Outside Edges'!$B124)&gt;=5,'[1]Outside Edges'!$Q124="Yes"),"Yes","No")</f>
        <v>Yes</v>
      </c>
      <c r="EI125" s="82" t="str">
        <f>IF(AND((RIGHT($EI$3,2)-'[1]Miter Profiles'!$AC$140-'[1]Outside Edges'!$B124)&gt;=5,'[1]Outside Edges'!$Q124="Yes"),"Yes","No")</f>
        <v>Yes</v>
      </c>
      <c r="EJ125" s="83" t="str">
        <f>IF(AND((RIGHT($EJ$3,2)-'[1]Miter Profiles'!$AC$141-'[1]Outside Edges'!$B124)&gt;=5,'[1]Outside Edges'!$Q124="Yes"),"Yes","No")</f>
        <v>Yes</v>
      </c>
      <c r="EK125" s="83" t="str">
        <f>IF(AND((RIGHT($EK$3,2)-'[1]Miter Profiles'!$AC$142-'[1]Outside Edges'!$B124)&gt;=5,'[1]Outside Edges'!$Q124="Yes"),"Yes","No")</f>
        <v>Yes</v>
      </c>
      <c r="EL125" s="81" t="str">
        <f>IF(AND((RIGHT($EL$3,2)-'[1]Miter Profiles'!$AC$143-'[1]Outside Edges'!$B124)&gt;=5,'[1]Outside Edges'!$Q124="Yes"),"Yes","No")</f>
        <v>Yes</v>
      </c>
      <c r="EM125" s="84" t="str">
        <f>IF(AND((RIGHT($EM$3,2)-'[1]Miter Profiles'!$AC$144-'[1]Outside Edges'!$B124)&gt;=5,'[1]Outside Edges'!$Q124="Yes"),"Yes","No")</f>
        <v>No</v>
      </c>
      <c r="EN125" s="7" t="str">
        <f>IF(AND((RIGHT($EN$3,2)-'[1]Miter Profiles'!$AC$145-'[1]Outside Edges'!$B124)&gt;=5,'[1]Outside Edges'!$Q124="Yes"),"Yes","No")</f>
        <v>Yes</v>
      </c>
      <c r="EO125" s="68" t="str">
        <f>IF(AND((RIGHT($EO$3,2)-'[1]Miter Profiles'!$AC$146-'[1]Outside Edges'!$B124)&gt;=5,'[1]Outside Edges'!$Q124="Yes"),"Yes","No")</f>
        <v>Yes</v>
      </c>
      <c r="EP125" s="83" t="str">
        <f>IF(AND((RIGHT($EP$3,2)-'[1]Miter Profiles'!$AC$147-'[1]Outside Edges'!$B124)&gt;=5,'[1]Outside Edges'!$Q124="Yes"),"Yes","No")</f>
        <v>No</v>
      </c>
      <c r="EQ125" s="83" t="str">
        <f>IF(AND((RIGHT($EQ$3,2)-'[1]Miter Profiles'!$AC$148-'[1]Outside Edges'!$B124)&gt;=5,'[1]Outside Edges'!$Q124="Yes"),"Yes","No")</f>
        <v>No</v>
      </c>
      <c r="ER125" s="81" t="str">
        <f>IF(AND((RIGHT($ER$3,2)-'[1]Miter Profiles'!$AC$149-'[1]Outside Edges'!$B124)&gt;=5,'[1]Outside Edges'!$Q124="Yes"),"Yes","No")</f>
        <v>Yes</v>
      </c>
      <c r="ES125" s="84" t="str">
        <f>IF(AND((RIGHT($ES$3,2)-'[1]Miter Profiles'!$AC$150-'[1]Outside Edges'!$B124)&gt;=5,'[1]Outside Edges'!$Q124="Yes"),"Yes","No")</f>
        <v>No</v>
      </c>
      <c r="ET125" s="7" t="str">
        <f>IF(AND((RIGHT($ET$3,2)-'[1]Miter Profiles'!$AC$151-'[1]Outside Edges'!$B124)&gt;=5,'[1]Outside Edges'!$Q124="Yes"),"Yes","No")</f>
        <v>Yes</v>
      </c>
      <c r="EU125" s="68" t="str">
        <f>IF(AND((RIGHT($EU$3,2)-'[1]Miter Profiles'!$AC$152-'[1]Outside Edges'!$B124)&gt;=5,'[1]Outside Edges'!$Q124="Yes"),"Yes","No")</f>
        <v>Yes</v>
      </c>
      <c r="EV125" s="83" t="str">
        <f>IF(AND((RIGHT($EV$3,2)-'[1]Miter Profiles'!$AC$153-'[1]Outside Edges'!$B124)&gt;=5,'[1]Outside Edges'!$Q124="Yes"),"Yes","No")</f>
        <v>No</v>
      </c>
      <c r="EW125" s="83" t="str">
        <f>IF(AND((RIGHT($EW$3,2)-'[1]Miter Profiles'!$AC$154-'[1]Outside Edges'!$B124)&gt;=5,'[1]Outside Edges'!$Q124="Yes"),"Yes","No")</f>
        <v>Yes</v>
      </c>
      <c r="EX125" s="81" t="str">
        <f>IF(AND((RIGHT($EX$3,2)-'[1]Miter Profiles'!$AC$155-'[1]Outside Edges'!$B124)&gt;=5,'[1]Outside Edges'!$Q124="Yes"),"Yes","No")</f>
        <v>Yes</v>
      </c>
      <c r="EY125" s="84" t="str">
        <f>IF(AND((RIGHT($EY$3,2)-'[1]Miter Profiles'!$AC$156-'[1]Outside Edges'!$B124)&gt;=5,'[1]Outside Edges'!$Q124="Yes"),"Yes","No")</f>
        <v>Yes</v>
      </c>
      <c r="EZ125" s="7" t="str">
        <f>IF(AND((RIGHT($EZ$3,2)-'[1]Miter Profiles'!$AC$157-'[1]Outside Edges'!$B124)&gt;=5,'[1]Outside Edges'!$Q124="Yes"),"Yes","No")</f>
        <v>Yes</v>
      </c>
      <c r="FA125" s="68" t="str">
        <f>IF(AND((RIGHT($FA$3,2)-'[1]Miter Profiles'!$AC$158-'[1]Outside Edges'!$B124)&gt;=5,'[1]Outside Edges'!$Q124="Yes"),"Yes","No")</f>
        <v>Yes</v>
      </c>
      <c r="FB125" s="83" t="str">
        <f>IF(AND((RIGHT($FB$3,2)-'[1]Miter Profiles'!$AC$159-'[1]Outside Edges'!$B124)&gt;=5,'[1]Outside Edges'!$Q124="Yes"),"Yes","No")</f>
        <v>Yes</v>
      </c>
      <c r="FC125" s="83" t="str">
        <f>IF(AND((RIGHT($FC$3,2)-'[1]Miter Profiles'!$AC$160-'[1]Outside Edges'!$B124)&gt;=5,'[1]Outside Edges'!$Q124="Yes"),"Yes","No")</f>
        <v>Yes</v>
      </c>
      <c r="FD125" s="81" t="str">
        <f>IF(AND((RIGHT($FD$3,2)-'[1]Miter Profiles'!$AC$161-'[1]Outside Edges'!$B124)&gt;=5,'[1]Outside Edges'!$Q124="Yes"),"Yes","No")</f>
        <v>Yes</v>
      </c>
      <c r="FE125" s="84" t="str">
        <f>IF(AND((RIGHT($FE$3,2)-'[1]Miter Profiles'!$AC$162-'[1]Outside Edges'!$B124)&gt;=5,'[1]Outside Edges'!$Q124="Yes"),"Yes","No")</f>
        <v>No</v>
      </c>
      <c r="FF125" s="7" t="str">
        <f>IF(AND((RIGHT($FF$3,2)-'[1]Miter Profiles'!$AC$163-'[1]Outside Edges'!$B124)&gt;=5,'[1]Outside Edges'!$Q124="Yes"),"Yes","No")</f>
        <v>Yes</v>
      </c>
      <c r="FG125" s="68" t="str">
        <f>IF(AND((RIGHT($FG$3,2)-'[1]Miter Profiles'!$AC$164-'[1]Outside Edges'!$B124)&gt;=5,'[1]Outside Edges'!$Q124="Yes"),"Yes","No")</f>
        <v>Yes</v>
      </c>
      <c r="FH125" s="83" t="str">
        <f>IF(AND((RIGHT($FH$3,2)-'[1]Miter Profiles'!$AC$165-'[1]Outside Edges'!$B124)&gt;=5,'[1]Outside Edges'!$Q124="Yes"),"Yes","No")</f>
        <v>Yes</v>
      </c>
      <c r="FI125" s="83" t="str">
        <f>IF(AND((RIGHT($FI$3,2)-'[1]Miter Profiles'!$AC$166-'[1]Outside Edges'!$B124)&gt;=5,'[1]Outside Edges'!$Q124="Yes"),"Yes","No")</f>
        <v>Yes</v>
      </c>
      <c r="FJ125" s="81" t="str">
        <f>IF(AND((RIGHT($FJ$3,2)-'[1]Miter Profiles'!$AC$167-'[1]Outside Edges'!$B124)&gt;=5,'[1]Outside Edges'!$Q124="Yes"),"Yes","No")</f>
        <v>Yes</v>
      </c>
      <c r="FK125" s="84" t="str">
        <f>IF(AND((RIGHT($FK$3,2)-'[1]Miter Profiles'!$AC$168-'[1]Outside Edges'!$B124)&gt;=5,'[1]Outside Edges'!$Q124="Yes"),"Yes","No")</f>
        <v>Yes</v>
      </c>
      <c r="FL125" s="7" t="str">
        <f>IF(AND((RIGHT($FL$3,2)-'[1]Miter Profiles'!$AC$169-'[1]Outside Edges'!$B124)&gt;=5,'[1]Outside Edges'!$Q124="Yes"),"Yes","No")</f>
        <v>Yes</v>
      </c>
      <c r="FM125" s="68" t="str">
        <f>IF(AND((RIGHT($FM$3,2)-'[1]Miter Profiles'!$AC$170-'[1]Outside Edges'!$B124)&gt;=5,'[1]Outside Edges'!$Q124="Yes"),"Yes","No")</f>
        <v>Yes</v>
      </c>
      <c r="FN125" s="83" t="str">
        <f>IF(AND((RIGHT($FN$3,2)-'[1]Miter Profiles'!$AC$171-'[1]Outside Edges'!$B124)&gt;=5,'[1]Outside Edges'!$Q124="Yes"),"Yes","No")</f>
        <v>Yes</v>
      </c>
      <c r="FO125" s="83" t="str">
        <f>IF(AND((RIGHT($FO$3,2)-'[1]Miter Profiles'!$AC$172-'[1]Outside Edges'!$B124)&gt;=5,'[1]Outside Edges'!$Q124="Yes"),"Yes","No")</f>
        <v>Yes</v>
      </c>
      <c r="FP125" s="81" t="str">
        <f>IF(AND((RIGHT($FP$3,2)-'[1]Miter Profiles'!$AC$173-'[1]Outside Edges'!$B124)&gt;=5,'[1]Outside Edges'!$Q124="Yes"),"Yes","No")</f>
        <v>Yes</v>
      </c>
      <c r="FQ125" s="84" t="str">
        <f>IF(AND((RIGHT($FQ$3,2)-'[1]Miter Profiles'!$AC$174-'[1]Outside Edges'!$B124)&gt;=5,'[1]Outside Edges'!$Q124="Yes"),"Yes","No")</f>
        <v>Yes</v>
      </c>
      <c r="FR125" s="7" t="str">
        <f>IF(AND((RIGHT($FR$3,2)-'[1]Miter Profiles'!$AC$175-'[1]Outside Edges'!$B124)&gt;=5,'[1]Outside Edges'!$Q124="Yes"),"Yes","No")</f>
        <v>Yes</v>
      </c>
      <c r="FS125" s="68" t="str">
        <f>IF(AND((RIGHT($FS$3,2)-'[1]Miter Profiles'!$AC$176-'[1]Outside Edges'!$B124)&gt;=5,'[1]Outside Edges'!$Q124="Yes"),"Yes","No")</f>
        <v>Yes</v>
      </c>
      <c r="FT125" s="83" t="str">
        <f>IF(AND((RIGHT($FT$3,2)-'[1]Miter Profiles'!$AC$177-'[1]Outside Edges'!$B124)&gt;=5,'[1]Outside Edges'!$Q124="Yes"),"Yes","No")</f>
        <v>Yes</v>
      </c>
      <c r="FU125" s="83" t="str">
        <f>IF(AND((RIGHT($FU$3,2)-'[1]Miter Profiles'!$AC$178-'[1]Outside Edges'!$B124)&gt;=5,'[1]Outside Edges'!$Q124="Yes"),"Yes","No")</f>
        <v>Yes</v>
      </c>
      <c r="FV125" s="81" t="str">
        <f>IF(AND((RIGHT($V$3,2)-'[1]Miter Profiles'!$AC$179-'[1]Outside Edges'!$B124)&gt;=5,'[1]Outside Edges'!$Q124="Yes"),"Yes","No")</f>
        <v>Yes</v>
      </c>
      <c r="FW125" s="84" t="str">
        <f>IF(AND((RIGHT($FW$3,2)-'[1]Miter Profiles'!$AC$180-'[1]Outside Edges'!$B124)&gt;=5,'[1]Outside Edges'!$Q124="Yes"),"Yes","No")</f>
        <v>No</v>
      </c>
      <c r="FX125" s="197" t="str">
        <f>IF(AND((RIGHT($FX$3,2)-'[1]Miter Profiles'!$AC$181-'[1]Outside Edges'!$B124)&gt;=5,'[1]Outside Edges'!$Q124="Yes"),"Yes","No")</f>
        <v>No</v>
      </c>
      <c r="FY125" s="198" t="str">
        <f>IF(AND((RIGHT($FY$3,2)-'[1]Miter Profiles'!$AC$182-'[1]Outside Edges'!$B124)&gt;=5,'[1]Outside Edges'!$Q124="Yes"),"Yes","No")</f>
        <v>Yes</v>
      </c>
      <c r="FZ125" s="200" t="str">
        <f>IF(AND((RIGHT($FZ$3,2)-'[1]Miter Profiles'!$AC$183-'[1]Outside Edges'!$B124)&gt;=5,'[1]Outside Edges'!$Q124="Yes"),"Yes","No")</f>
        <v>No</v>
      </c>
      <c r="GA125" s="201" t="str">
        <f>IF(AND((RIGHT($GA$3,2)-'[1]Miter Profiles'!$AC$184-'[1]Outside Edges'!$B124)&gt;=5,'[1]Outside Edges'!$Q124="Yes"),"Yes","No")</f>
        <v>Yes</v>
      </c>
      <c r="GB125" s="202" t="str">
        <f>IF(AND((RIGHT($GB$3,2)-'[1]Miter Profiles'!$AC$185-'[1]Outside Edges'!$B124)&gt;=5,'[1]Outside Edges'!$Q124="Yes"),"Yes","No")</f>
        <v>Yes</v>
      </c>
      <c r="GC125" s="199" t="str">
        <f>IF(AND((RIGHT($GC$3,2)-'[1]Miter Profiles'!$AC$186-'[1]Outside Edges'!$B124)&gt;=5,'[1]Outside Edges'!$Q124="Yes"),"Yes","No")</f>
        <v>No</v>
      </c>
      <c r="GD125" s="197" t="str">
        <f>IF(AND((RIGHT($GD$3,2)-'[1]Miter Profiles'!$AC$187-'[1]Outside Edges'!$B124)&gt;=5,'[1]Outside Edges'!$Q124="Yes"),"Yes","No")</f>
        <v>Yes</v>
      </c>
      <c r="GE125" s="198" t="str">
        <f>IF(AND((RIGHT($GE$3,2)-'[1]Miter Profiles'!$AC$188-'[1]Outside Edges'!$B124)&gt;=5,'[1]Outside Edges'!$Q124="Yes"),"Yes","No")</f>
        <v>Yes</v>
      </c>
      <c r="GF125" s="200" t="str">
        <f>IF(AND((RIGHT($GF$3,2)-'[1]Miter Profiles'!$AC$189-'[1]Outside Edges'!$B124)&gt;=5,'[1]Outside Edges'!$Q124="Yes"),"Yes","No")</f>
        <v>Yes</v>
      </c>
      <c r="GG125" s="201" t="str">
        <f>IF(AND((RIGHT($GG$3,2)-'[1]Miter Profiles'!$AC$190-'[1]Outside Edges'!$B124)&gt;=5,'[1]Outside Edges'!$Q124="Yes"),"Yes","No")</f>
        <v>Yes</v>
      </c>
      <c r="GH125" s="202" t="str">
        <f>IF(AND((RIGHT($GH$3,2)-'[1]Miter Profiles'!$AC$191-'[1]Outside Edges'!$B124)&gt;=5,'[1]Outside Edges'!$Q124="Yes"),"Yes","No")</f>
        <v>Yes</v>
      </c>
      <c r="GI125" s="199" t="str">
        <f>IF(AND((RIGHT($GI$3,2)-'[1]Miter Profiles'!$AC$192-'[1]Outside Edges'!$B124)&gt;=5,'[1]Outside Edges'!$Q124="Yes"),"Yes","No")</f>
        <v>No</v>
      </c>
      <c r="GJ125" s="197" t="str">
        <f>IF(AND((RIGHT($GJ$3,2)-'[1]Miter Profiles'!$AC$193-'[1]Outside Edges'!$B124)&gt;=5,'[1]Outside Edges'!$Q124="Yes"),"Yes","No")</f>
        <v>Yes</v>
      </c>
      <c r="GK125" s="198" t="str">
        <f>IF(AND((RIGHT($GK$3,2)-'[1]Miter Profiles'!$AC$194-'[1]Outside Edges'!$B124)&gt;=5,'[1]Outside Edges'!$Q124="Yes"),"Yes","No")</f>
        <v>Yes</v>
      </c>
      <c r="GL125" s="200" t="str">
        <f>IF(AND((RIGHT($GL$3,2)-'[1]Miter Profiles'!$AC$195-'[1]Outside Edges'!$B124)&gt;=5,'[1]Outside Edges'!$Q124="Yes"),"Yes","No")</f>
        <v>Yes</v>
      </c>
      <c r="GM125" s="201" t="str">
        <f>IF(AND((RIGHT($GM$3,2)-'[1]Miter Profiles'!$AC$196-'[1]Outside Edges'!$B124)&gt;=5,'[1]Outside Edges'!$Q124="Yes"),"Yes","No")</f>
        <v>Yes</v>
      </c>
      <c r="GN125" s="202" t="str">
        <f>IF(AND((RIGHT($GN$3,2)-'[1]Miter Profiles'!$AC$197-'[1]Outside Edges'!$B124)&gt;=5,'[1]Outside Edges'!$Q124="Yes"),"Yes","No")</f>
        <v>Yes</v>
      </c>
      <c r="GO125" s="199" t="str">
        <f>IF(AND((RIGHT($GO$3,2)-'[1]Miter Profiles'!$AC$198-'[1]Outside Edges'!$B124)&gt;=5,'[1]Outside Edges'!$Q124="Yes"),"Yes","No")</f>
        <v>No</v>
      </c>
      <c r="GP125" s="197" t="str">
        <f>IF(AND((RIGHT($GP$3,2)-'[1]Miter Profiles'!$AC$199-'[1]Outside Edges'!$B124)&gt;=5,'[1]Outside Edges'!$Q124="Yes"),"Yes","No")</f>
        <v>Yes</v>
      </c>
      <c r="GQ125" s="198" t="str">
        <f>IF(AND((RIGHT($GQ$3,2)-'[1]Miter Profiles'!$AC$200-'[1]Outside Edges'!$B124)&gt;=5,'[1]Outside Edges'!$Q124="Yes"),"Yes","No")</f>
        <v>Yes</v>
      </c>
      <c r="GR125" s="211" t="str">
        <f>IF(AND((RIGHT($GR$3,2)-'[1]Miter Profiles'!$AC$201-'[1]Outside Edges'!$B124)&gt;=5,'[1]Outside Edges'!$Q124="Yes"),"Yes","No")</f>
        <v>No</v>
      </c>
      <c r="GS125" s="197" t="str">
        <f>IF(AND((RIGHT($GS$3,2)-'[1]Miter Profiles'!$AC$202-'[1]Outside Edges'!$B124)&gt;=5,'[1]Outside Edges'!$Q124="Yes"),"Yes","No")</f>
        <v>Yes</v>
      </c>
      <c r="GT125" s="212" t="str">
        <f>IF(AND((RIGHT($GT$3,2)-'[1]Miter Profiles'!$AC$203-'[1]Outside Edges'!$B124)&gt;=5,'[1]Outside Edges'!$Q124="Yes"),"Yes","No")</f>
        <v>Yes</v>
      </c>
      <c r="GU125" s="208" t="str">
        <f>IF(AND((RIGHT($GU$3,2)-'[1]Miter Profiles'!$AC$204-'[1]Outside Edges'!$B124)&gt;=5,'[1]Outside Edges'!$Q124="Yes"),"Yes","No")</f>
        <v>No</v>
      </c>
      <c r="GV125" s="209" t="str">
        <f>IF(AND((RIGHT($GV$3,2)-'[1]Miter Profiles'!$AC$205-'[1]Outside Edges'!$B124)&gt;=5,'[1]Outside Edges'!$Q124="Yes"),"Yes","No")</f>
        <v>Yes</v>
      </c>
      <c r="GW125" s="210" t="str">
        <f>IF(AND((RIGHT($GW$3,2)-'[1]Miter Profiles'!$AC$206-'[1]Outside Edges'!$B124)&gt;=5,'[1]Outside Edges'!$Q124="Yes"),"Yes","No")</f>
        <v>Yes</v>
      </c>
      <c r="GX125" s="200" t="str">
        <f>IF(AND((RIGHT($GX$3,2)-'[1]Miter Profiles'!$AC$207-'[1]Outside Edges'!$B124)&gt;=5,'[1]Outside Edges'!$Q124="Yes"),"Yes","No")</f>
        <v>No</v>
      </c>
      <c r="GY125" s="201" t="str">
        <f>IF(AND((RIGHT($GY$3,2)-'[1]Miter Profiles'!$AC$208-'[1]Outside Edges'!$B124)&gt;=5,'[1]Outside Edges'!$Q124="Yes"),"Yes","No")</f>
        <v>Yes</v>
      </c>
      <c r="GZ125" s="202" t="str">
        <f>IF(AND((RIGHT($GZ$3,2)-'[1]Miter Profiles'!$AC$209-'[1]Outside Edges'!$B124)&gt;=5,'[1]Outside Edges'!$Q124="Yes"),"Yes","No")</f>
        <v>Yes</v>
      </c>
      <c r="HA125" s="199" t="str">
        <f>IF(AND((RIGHT($HA$3,2)-'[1]Miter Profiles'!$AC$210-'[1]Outside Edges'!$B124)&gt;=5,'[1]Outside Edges'!$Q124="Yes"),"Yes","No")</f>
        <v>No</v>
      </c>
      <c r="HB125" s="197" t="str">
        <f>IF(AND((RIGHT($HB$3,2)-'[1]Miter Profiles'!$AC$211-'[1]Outside Edges'!$B124)&gt;=5,'[1]Outside Edges'!$Q124="Yes"),"Yes","No")</f>
        <v>Yes</v>
      </c>
      <c r="HC125" s="198" t="str">
        <f>IF(AND((RIGHT($HC$3,2)-'[1]Miter Profiles'!$AC$212-'[1]Outside Edges'!$B124)&gt;=5,'[1]Outside Edges'!$Q124="Yes"),"Yes","No")</f>
        <v>Yes</v>
      </c>
      <c r="HD125" s="200" t="str">
        <f>IF(AND((RIGHT($HD$3,2)-'[1]Miter Profiles'!$AC$213-'[1]Outside Edges'!$B124)&gt;=5,'[1]Outside Edges'!$Q124="Yes"),"Yes","No")</f>
        <v>No</v>
      </c>
      <c r="HE125" s="202" t="str">
        <f>IF(AND((RIGHT($HE$3,2)-'[1]Miter Profiles'!$AC$214-'[1]Outside Edges'!$B124)&gt;=5,'[1]Outside Edges'!$Q124="Yes"),"Yes","No")</f>
        <v>No</v>
      </c>
      <c r="HF125" s="199" t="str">
        <f>IF(AND((RIGHT($HF$3,2)-'[1]Miter Profiles'!$AC$215-'[1]Outside Edges'!$B124)&gt;=5,'[1]Outside Edges'!$Q124="Yes"),"Yes","No")</f>
        <v>No</v>
      </c>
      <c r="HG125" s="197" t="str">
        <f>IF(AND((RIGHT($HG$3,2)-'[1]Miter Profiles'!$AC$216-'[1]Outside Edges'!$B124)&gt;=5,'[1]Outside Edges'!$Q124="Yes"),"Yes","No")</f>
        <v>No</v>
      </c>
      <c r="HH125" s="198" t="str">
        <f>IF(AND((RIGHT($HH$3,2)-'[1]Miter Profiles'!$AC$217-'[1]Outside Edges'!$B124)&gt;=5,'[1]Outside Edges'!$Q124="Yes"),"Yes","No")</f>
        <v>No</v>
      </c>
      <c r="HI125" s="200" t="str">
        <f>IF(AND((RIGHT($HI$3,2)-'[1]Miter Profiles'!$AC$218-'[1]Outside Edges'!$B124)&gt;=5,'[1]Outside Edges'!$Q124="Yes"),"Yes","No")</f>
        <v>Yes</v>
      </c>
      <c r="HJ125" s="201" t="str">
        <f>IF(AND((RIGHT($HJ$3,2)-'[1]Miter Profiles'!$AC$219-'[1]Outside Edges'!$B124)&gt;=5,'[1]Outside Edges'!$Q124="Yes"),"Yes","No")</f>
        <v>Yes</v>
      </c>
      <c r="HK125" s="202" t="str">
        <f>IF(AND((RIGHT($HK$3,2)-'[1]Miter Profiles'!$AC$220-'[1]Outside Edges'!$B124)&gt;=5,'[1]Outside Edges'!$Q124="Yes"),"Yes","No")</f>
        <v>Yes</v>
      </c>
      <c r="HL125" s="199" t="str">
        <f>IF(AND((RIGHT($HL$3,2)-'[1]Miter Profiles'!$AC$221-'[1]Outside Edges'!$B124)&gt;=5,'[1]Outside Edges'!$Q124="Yes"),"Yes","No")</f>
        <v>No</v>
      </c>
      <c r="HM125" s="197" t="str">
        <f>IF(AND((RIGHT($HM$3,2)-'[1]Miter Profiles'!$AC$222-'[1]Outside Edges'!$B124)&gt;=5,'[1]Outside Edges'!$Q124="Yes"),"Yes","No")</f>
        <v>Yes</v>
      </c>
      <c r="HN125" s="197" t="str">
        <f>IF(AND((RIGHT($HN$3,2)-'[1]Miter Profiles'!$AC$223-'[1]Outside Edges'!$B124)&gt;=5,'[1]Outside Edges'!$Q124="Yes"),"Yes","No")</f>
        <v>Yes</v>
      </c>
      <c r="HO125" s="201" t="str">
        <f>IF(AND((RIGHT($HO$3,2)-'[1]Miter Profiles'!$AC$224-'[1]Outside Edges'!$B124)&gt;=5,'[1]Outside Edges'!$Q124="Yes"),"Yes","No")</f>
        <v>No</v>
      </c>
      <c r="HP125" s="201" t="str">
        <f>IF(AND((RIGHT($HP$3,2)-'[1]Miter Profiles'!$AC$225-'[1]Outside Edges'!$B124)&gt;=5,'[1]Outside Edges'!$Q124="Yes"),"Yes","No")</f>
        <v>No</v>
      </c>
      <c r="HQ125" s="201" t="str">
        <f>IF(AND((RIGHT($HQ$3,3)-'[1]Miter Profiles'!$AC$226-'[1]Outside Edges'!$B124)&gt;=5,'[1]Outside Edges'!$Q124="Yes"),"Yes","No")</f>
        <v>No</v>
      </c>
      <c r="HR125" s="201" t="str">
        <f>IF(AND((RIGHT($HR$3,2)-'[1]Miter Profiles'!$AC$227-'[1]Outside Edges'!$B124)&gt;=5,'[1]Outside Edges'!$Q124="Yes"),"Yes","No")</f>
        <v>No</v>
      </c>
      <c r="HS125" s="197" t="str">
        <f>IF(AND((RIGHT($HS$3,2)-'[1]Miter Profiles'!$AC$228-'[1]Outside Edges'!$B124)&gt;=5,'[1]Outside Edges'!$Q124="Yes"),"Yes","No")</f>
        <v>Yes</v>
      </c>
      <c r="HT125" s="197" t="str">
        <f>IF(AND((RIGHT($HT$3,2)-'[1]Miter Profiles'!$AC$229-'[1]Outside Edges'!$B124)&gt;=5,'[1]Outside Edges'!$Q124="Yes"),"Yes","No")</f>
        <v>Yes</v>
      </c>
      <c r="HU125" s="197" t="str">
        <f>IF(AND((RIGHT($HU$3,2)-'[1]Miter Profiles'!$AC$230-'[1]Outside Edges'!$B124)&gt;=5,'[1]Outside Edges'!$Q124="Yes"),"Yes","No")</f>
        <v>Yes</v>
      </c>
      <c r="HV125" s="201" t="str">
        <f>IF(AND((RIGHT($HV$3,2)-'[1]Miter Profiles'!$AC$231-'[1]Outside Edges'!$B124)&gt;=5,'[1]Outside Edges'!$Q124="Yes"),"Yes","No")</f>
        <v>No</v>
      </c>
      <c r="HW125" s="201" t="str">
        <f>IF(AND((RIGHT($HW$3,2)-'[1]Miter Profiles'!$AC$232-'[1]Outside Edges'!$B124)&gt;=5,'[1]Outside Edges'!$Q124="Yes"),"Yes","No")</f>
        <v>Yes</v>
      </c>
      <c r="HX125" s="201" t="str">
        <f>IF(AND((RIGHT($HX$3,2)-'[1]Miter Profiles'!$AC$233-'[1]Outside Edges'!$B124)&gt;=5,'[1]Outside Edges'!$Q124="Yes"),"Yes","No")</f>
        <v>Yes</v>
      </c>
      <c r="HY125" s="197" t="str">
        <f>IF(AND((RIGHT($HY$3,2)-'[1]Miter Profiles'!$AC$234-'[1]Outside Edges'!$B124)&gt;=5,'[1]Outside Edges'!$Q124="Yes"),"Yes","No")</f>
        <v>No</v>
      </c>
      <c r="HZ125" s="197" t="str">
        <f>IF(AND((RIGHT($HZ$3,2)-'[1]Miter Profiles'!$AC$235-'[1]Outside Edges'!$B124)&gt;=5,'[1]Outside Edges'!$Q124="Yes"),"Yes","No")</f>
        <v>Yes</v>
      </c>
      <c r="IA125" s="197" t="str">
        <f>IF(AND((RIGHT($IA$3,2)-'[1]Miter Profiles'!$AC$236-'[1]Outside Edges'!$B124)&gt;=5,'[1]Outside Edges'!$Q124="Yes"),"Yes","No")</f>
        <v>Yes</v>
      </c>
      <c r="IB125" s="201" t="str">
        <f>IF(AND((RIGHT($IB$3,2)-'[1]Miter Profiles'!$AC$237-'[1]Outside Edges'!$B124)&gt;=5,'[1]Outside Edges'!$Q124="Yes"),"Yes","No")</f>
        <v>No</v>
      </c>
      <c r="IC125" s="201" t="str">
        <f>IF(AND((RIGHT($IC$3,2)-'[1]Miter Profiles'!$AC$238-'[1]Outside Edges'!$B124)&gt;=5,'[1]Outside Edges'!$Q124="Yes"),"Yes","No")</f>
        <v>Yes</v>
      </c>
      <c r="ID125" s="201" t="str">
        <f>IF(AND((RIGHT($ID$3,2)-'[1]Miter Profiles'!$AC$239-'[1]Outside Edges'!$B124)&gt;=5,'[1]Outside Edges'!$Q124="Yes"),"Yes","No")</f>
        <v>Yes</v>
      </c>
      <c r="IE125" s="197" t="str">
        <f>IF(AND((RIGHT($IE$3,2)-'[1]Miter Profiles'!$AC$240-'[1]Outside Edges'!$B124)&gt;=5,'[1]Outside Edges'!$Q124="Yes"),"Yes","No")</f>
        <v>No</v>
      </c>
      <c r="IF125" s="197" t="str">
        <f>IF(AND((RIGHT($IF$3,2)-'[1]Miter Profiles'!$AC$241-'[1]Outside Edges'!$B124)&gt;=5,'[1]Outside Edges'!$Q124="Yes"),"Yes","No")</f>
        <v>Yes</v>
      </c>
      <c r="IG125" s="197" t="str">
        <f>IF(AND((RIGHT($IG$3,2)-'[1]Miter Profiles'!$AC$242-'[1]Outside Edges'!$B124)&gt;=5,'[1]Outside Edges'!$Q124="Yes"),"Yes","No")</f>
        <v>Yes</v>
      </c>
      <c r="IH125" s="201" t="str">
        <f>IF(AND((RIGHT($IH$3,2)-'[1]Miter Profiles'!$AC$243-'[1]Outside Edges'!$B124)&gt;=5,'[1]Outside Edges'!$Q124="Yes"),"Yes","No")</f>
        <v>Yes</v>
      </c>
      <c r="II125" s="201" t="str">
        <f>IF(AND((RIGHT($II$3,2)-'[1]Miter Profiles'!$AC$244-'[1]Outside Edges'!$B124)&gt;=5,'[1]Outside Edges'!$Q124="Yes"),"Yes","No")</f>
        <v>Yes</v>
      </c>
      <c r="IJ125" s="201" t="str">
        <f>IF(AND((RIGHT($IJ$3,2)-'[1]Miter Profiles'!$AC$245-'[1]Outside Edges'!$B124)&gt;=5,'[1]Outside Edges'!$Q124="Yes"),"Yes","No")</f>
        <v>Yes</v>
      </c>
      <c r="IK125" s="197" t="str">
        <f>IF(AND((RIGHT($IK$3,2)-'[1]Miter Profiles'!$AC$246-'[1]Outside Edges'!$B124)&gt;=5,'[1]Outside Edges'!$Q124="Yes"),"Yes","No")</f>
        <v>Yes</v>
      </c>
      <c r="IL125" s="197" t="str">
        <f>IF(AND((RIGHT($IL$3,2)-'[1]Miter Profiles'!$AC$247-'[1]Outside Edges'!$B124)&gt;=5,'[1]Outside Edges'!$Q124="Yes"),"Yes","No")</f>
        <v>Yes</v>
      </c>
      <c r="IM125" s="197" t="str">
        <f>IF(AND((RIGHT($IM$3,2)-'[1]Miter Profiles'!$AC$248-'[1]Outside Edges'!$B124)&gt;=5,'[1]Outside Edges'!$Q124="Yes"),"Yes","No")</f>
        <v>Yes</v>
      </c>
      <c r="IN125" s="201" t="str">
        <f>IF(AND((RIGHT($IN$3,2)-'[1]Miter Profiles'!$AC$249-'[1]Outside Edges'!$B124)&gt;=5,'[1]Outside Edges'!$Q124="Yes"),"Yes","No")</f>
        <v>No</v>
      </c>
      <c r="IO125" s="201" t="str">
        <f>IF(AND((RIGHT($IO$3,2)-'[1]Miter Profiles'!$AC$250-'[1]Outside Edges'!$B124)&gt;=5,'[1]Outside Edges'!$Q124="Yes"),"Yes","No")</f>
        <v>Yes</v>
      </c>
      <c r="IP125" s="201" t="str">
        <f>IF(AND((RIGHT($IP$3,2)-'[1]Miter Profiles'!$AC$251-'[1]Outside Edges'!$B124)&gt;=5,'[1]Outside Edges'!$Q124="Yes"),"Yes","No")</f>
        <v>Yes</v>
      </c>
      <c r="IQ125" s="197" t="str">
        <f>IF(AND((RIGHT($IQ$3,2)-'[1]Miter Profiles'!$AC$252-'[1]Outside Edges'!$B124)&gt;=5,'[1]Outside Edges'!$Q124="Yes"),"Yes","No")</f>
        <v>No</v>
      </c>
      <c r="IR125" s="197" t="str">
        <f>IF(AND((RIGHT($IR$3,2)-'[1]Miter Profiles'!$AC$253-'[1]Outside Edges'!$B124)&gt;=5,'[1]Outside Edges'!$Q124="Yes"),"Yes","No")</f>
        <v>No</v>
      </c>
      <c r="IS125" s="197" t="str">
        <f>IF(AND((RIGHT($IS$3,2)-'[1]Miter Profiles'!$AC$254-'[1]Outside Edges'!$B124)&gt;=5,'[1]Outside Edges'!$Q124="Yes"),"Yes","No")</f>
        <v>Yes</v>
      </c>
      <c r="IT125" s="201" t="str">
        <f>IF(AND((RIGHT($IT$3,2)-'[1]Miter Profiles'!$AC$255-'[1]Outside Edges'!$B124)&gt;=5,'[1]Outside Edges'!$Q124="Yes"),"Yes","No")</f>
        <v>No</v>
      </c>
      <c r="IU125" s="201" t="str">
        <f>IF(AND((RIGHT($IU$3,2)-'[1]Miter Profiles'!$AC$256-'[1]Outside Edges'!$B124)&gt;=5,'[1]Outside Edges'!$Q124="Yes"),"Yes","No")</f>
        <v>Yes</v>
      </c>
      <c r="IV125" s="201" t="str">
        <f>IF(AND((RIGHT($IV$3,2)-'[1]Miter Profiles'!$AC$257-'[1]Outside Edges'!$B124)&gt;=5,'[1]Outside Edges'!$Q124="Yes"),"Yes","No")</f>
        <v>Yes</v>
      </c>
      <c r="IW125" s="197" t="str">
        <f>IF(AND((RIGHT($IW$3,2)-'[1]Miter Profiles'!$AC$258-'[1]Outside Edges'!$B124)&gt;=5,'[1]Outside Edges'!$Q124="Yes"),"Yes","No")</f>
        <v>Yes</v>
      </c>
      <c r="IX125" s="197" t="str">
        <f>IF(AND((RIGHT($IX$3,2)-'[1]Miter Profiles'!$AC$259-'[1]Outside Edges'!$B124)&gt;=5,'[1]Outside Edges'!$Q124="Yes"),"Yes","No")</f>
        <v>Yes</v>
      </c>
      <c r="IY125" s="197" t="str">
        <f>IF(AND((RIGHT($IY$3,2)-'[1]Miter Profiles'!$AC$260-'[1]Outside Edges'!$B124)&gt;=5,'[1]Outside Edges'!$Q124="Yes"),"Yes","No")</f>
        <v>Yes</v>
      </c>
      <c r="IZ125" s="201" t="str">
        <f>IF(AND((RIGHT($IZ$3,2)-'[1]Miter Profiles'!$AC$261-'[1]Outside Edges'!$B124)&gt;=5,'[1]Outside Edges'!$Q124="Yes"),"Yes","No")</f>
        <v>No</v>
      </c>
      <c r="JA125" s="201" t="str">
        <f>IF(AND((RIGHT($JA$3,2)-'[1]Miter Profiles'!$AC$262-'[1]Outside Edges'!$B124)&gt;=5,'[1]Outside Edges'!$Q124="Yes"),"Yes","No")</f>
        <v>Yes</v>
      </c>
      <c r="JB125" s="201" t="str">
        <f>IF(AND((RIGHT($JB$3,2)-'[1]Miter Profiles'!$AC$263-'[1]Outside Edges'!$B124)&gt;=5,'[1]Outside Edges'!$Q124="Yes"),"Yes","No")</f>
        <v>Yes</v>
      </c>
      <c r="JC125" s="197" t="str">
        <f>IF(AND((RIGHT($JC$3,2)-'[1]Miter Profiles'!$AC$264-'[1]Outside Edges'!$B124)&gt;=5,'[1]Outside Edges'!$Q124="Yes"),"Yes","No")</f>
        <v>No</v>
      </c>
      <c r="JD125" s="197" t="str">
        <f>IF(AND((RIGHT($JD$3,2)-'[1]Miter Profiles'!$AC$265-'[1]Outside Edges'!$B124)&gt;=5,'[1]Outside Edges'!$Q124="Yes"),"Yes","No")</f>
        <v>Yes</v>
      </c>
      <c r="JE125" s="197" t="str">
        <f>IF(AND((RIGHT($JE$3,2)-'[1]Miter Profiles'!$AC$266-'[1]Outside Edges'!$B124)&gt;=5,'[1]Outside Edges'!$Q124="Yes"),"Yes","No")</f>
        <v>Yes</v>
      </c>
      <c r="JF125" s="201" t="str">
        <f>IF(AND((RIGHT($JF$3,2)-'[1]Miter Profiles'!$AC$267-'[1]Outside Edges'!$B124)&gt;=5,'[1]Outside Edges'!$Q124="Yes"),"Yes","No")</f>
        <v>No</v>
      </c>
      <c r="JG125" s="201" t="str">
        <f>IF(AND((RIGHT($JG$3,2)-'[1]Miter Profiles'!$AC$268-'[1]Outside Edges'!$B124)&gt;=5,'[1]Outside Edges'!$Q124="Yes"),"Yes","No")</f>
        <v>Yes</v>
      </c>
      <c r="JH125" s="201" t="str">
        <f>IF(AND((RIGHT($JH$3,2)-'[1]Miter Profiles'!$AC$269-'[1]Outside Edges'!$B124)&gt;=5,'[1]Outside Edges'!$Q124="Yes"),"Yes","No")</f>
        <v>Yes</v>
      </c>
      <c r="JI125" s="197" t="str">
        <f>IF(AND((RIGHT($JI$3,2)-'[1]Miter Profiles'!$AC$270-'[1]Outside Edges'!$B124)&gt;=5,'[1]Outside Edges'!$Q124="Yes"),"Yes","No")</f>
        <v>No</v>
      </c>
      <c r="JJ125" s="197" t="str">
        <f>IF(AND((RIGHT($JJ$3,2)-'[1]Miter Profiles'!$AC$271-'[1]Outside Edges'!$B124)&gt;=5,'[1]Outside Edges'!$Q124="Yes"),"Yes","No")</f>
        <v>Yes</v>
      </c>
      <c r="JK125" s="197" t="str">
        <f>IF(AND((RIGHT($JK$3,2)-'[1]Miter Profiles'!$AC$272-'[1]Outside Edges'!$B124)&gt;=5,'[1]Outside Edges'!$Q124="Yes"),"Yes","No")</f>
        <v>Yes</v>
      </c>
      <c r="JL125" s="201" t="str">
        <f>IF(AND((RIGHT($JL$3,2)-'[1]Miter Profiles'!$AC$273-'[1]Outside Edges'!$B124)&gt;=5,'[1]Outside Edges'!$Q124="Yes"),"Yes","No")</f>
        <v>Yes</v>
      </c>
      <c r="JM125" s="201" t="str">
        <f>IF(AND((RIGHT($JM$3,2)-'[1]Miter Profiles'!$AC$274-'[1]Outside Edges'!$B124)&gt;=5,'[1]Outside Edges'!$Q124="Yes"),"Yes","No")</f>
        <v>Yes</v>
      </c>
      <c r="JN125" s="201" t="str">
        <f>IF(AND((RIGHT($JN$3,2)-'[1]Miter Profiles'!$AC$275-'[1]Outside Edges'!$B124)&gt;=5,'[1]Outside Edges'!$Q124="Yes"),"Yes","No")</f>
        <v>Yes</v>
      </c>
      <c r="JO125" s="197" t="str">
        <f>IF(AND((RIGHT($JO$3,2)-'[1]Miter Profiles'!$AC$276-'[1]Outside Edges'!$B124)&gt;=5,'[1]Outside Edges'!$Q124="Yes"),"Yes","No")</f>
        <v>Yes</v>
      </c>
      <c r="JP125" s="197" t="str">
        <f>IF(AND((RIGHT($JP$3,2)-'[1]Miter Profiles'!$AC$277-'[1]Outside Edges'!$B124)&gt;=5,'[1]Outside Edges'!$Q124="Yes"),"Yes","No")</f>
        <v>Yes</v>
      </c>
      <c r="JQ125" s="197" t="str">
        <f>IF(AND((RIGHT($JQ$3,2)-'[1]Miter Profiles'!$AC$278-'[1]Outside Edges'!$B124)&gt;=5,'[1]Outside Edges'!$Q124="Yes"),"Yes","No")</f>
        <v>Yes</v>
      </c>
      <c r="JR125" s="201" t="str">
        <f>IF(AND((RIGHT($JR$3,2)-'[1]Miter Profiles'!$AC$279-'[1]Outside Edges'!$B124)&gt;=5,'[1]Outside Edges'!$Q124="Yes"),"Yes","No")</f>
        <v>No</v>
      </c>
      <c r="JS125" s="201" t="str">
        <f>IF(AND((RIGHT($JS$3,2)-'[1]Miter Profiles'!$AC$280-'[1]Outside Edges'!$B124)&gt;=5,'[1]Outside Edges'!$Q124="Yes"),"Yes","No")</f>
        <v>No</v>
      </c>
      <c r="JT125" s="201" t="str">
        <f>IF(AND((RIGHT($JT$3,2)-'[1]Miter Profiles'!$AC$281-'[1]Outside Edges'!$B124)&gt;=5,'[1]Outside Edges'!$Q124="Yes"),"Yes","No")</f>
        <v>Yes</v>
      </c>
      <c r="JU125" s="197" t="str">
        <f>IF(AND((RIGHT($JU$3,2)-'[1]Miter Profiles'!$AC$282-'[1]Outside Edges'!$B124)&gt;=5,'[1]Outside Edges'!$Q124="Yes"),"Yes","No")</f>
        <v>No</v>
      </c>
      <c r="JV125" s="197" t="str">
        <f>IF(AND((RIGHT($JV$3,2)-'[1]Miter Profiles'!$AC$283-'[1]Outside Edges'!$B124)&gt;=5,'[1]Outside Edges'!$Q124="Yes"),"Yes","No")</f>
        <v>No</v>
      </c>
      <c r="JW125" s="197" t="str">
        <f>IF(AND((RIGHT($JW$3,2)-'[1]Miter Profiles'!$AC$284-'[1]Outside Edges'!$B124)&gt;=5,'[1]Outside Edges'!$Q124="Yes"),"Yes","No")</f>
        <v>Yes</v>
      </c>
      <c r="JX125" s="201" t="str">
        <f>IF(AND((RIGHT($JX$3,2)-'[1]Miter Profiles'!$AC$285-'[1]Outside Edges'!$B124)&gt;=5,'[1]Outside Edges'!$Q124="Yes"),"Yes","No")</f>
        <v>Yes</v>
      </c>
      <c r="JY125" s="201" t="str">
        <f>IF(AND((RIGHT($JY$3,2)-'[1]Miter Profiles'!$AC$286-'[1]Outside Edges'!$B124)&gt;=5,'[1]Outside Edges'!$Q124="Yes"),"Yes","No")</f>
        <v>Yes</v>
      </c>
      <c r="JZ125" s="201" t="str">
        <f>IF(AND((RIGHT($JZ$3,2)-'[1]Miter Profiles'!$AC$287-'[1]Outside Edges'!$B124)&gt;=5,'[1]Outside Edges'!$Q124="Yes"),"Yes","No")</f>
        <v>Yes</v>
      </c>
      <c r="KA125" s="197" t="str">
        <f>IF(AND((RIGHT($KA$3,2)-'[1]Miter Profiles'!$AC$288-'[1]Outside Edges'!$B124)&gt;=5,'[1]Outside Edges'!$Q124="Yes"),"Yes","No")</f>
        <v>No</v>
      </c>
      <c r="KB125" s="197" t="str">
        <f>IF(AND((RIGHT($KB$3,2)-'[1]Miter Profiles'!$AC$289-'[1]Outside Edges'!$B124)&gt;=5,'[1]Outside Edges'!$Q124="Yes"),"Yes","No")</f>
        <v>Yes</v>
      </c>
      <c r="KC125" s="197" t="str">
        <f>IF(AND((RIGHT($KC$3,2)-'[1]Miter Profiles'!$AC$290-'[1]Outside Edges'!$B124)&gt;=5,'[1]Outside Edges'!$Q124="Yes"),"Yes","No")</f>
        <v>Yes</v>
      </c>
      <c r="KD125" s="201" t="str">
        <f>IF(AND((RIGHT($KD$3,2)-'[1]Miter Profiles'!$AC$291-'[1]Outside Edges'!$B124)&gt;=5,'[1]Outside Edges'!$Q124="Yes"),"Yes","No")</f>
        <v>No</v>
      </c>
      <c r="KE125" s="201" t="str">
        <f>IF(AND((RIGHT($KE$3,2)-'[1]Miter Profiles'!$AC$292-'[1]Outside Edges'!$B124)&gt;=5,'[1]Outside Edges'!$Q124="Yes"),"Yes","No")</f>
        <v>Yes</v>
      </c>
      <c r="KF125" s="201" t="str">
        <f>IF(AND((RIGHT($KF$3,2)-'[1]Miter Profiles'!$AC$293-'[1]Outside Edges'!$B124)&gt;=5,'[1]Outside Edges'!$Q124="Yes"),"Yes","No")</f>
        <v>Yes</v>
      </c>
      <c r="KG125" s="197" t="str">
        <f>IF(AND((RIGHT($KG$3,2)-'[1]Miter Profiles'!$AC$294-'[1]Outside Edges'!$B124)&gt;=5,'[1]Outside Edges'!$Q124="Yes"),"Yes","No")</f>
        <v>Yes</v>
      </c>
      <c r="KH125" s="197" t="str">
        <f>IF(AND((RIGHT($KH$3,2)-'[1]Miter Profiles'!$AC$295-'[1]Outside Edges'!$B124)&gt;=5,'[1]Outside Edges'!$Q124="Yes"),"Yes","No")</f>
        <v>Yes</v>
      </c>
      <c r="KI125" s="197" t="str">
        <f>IF(AND((RIGHT($KI$3,2)-'[1]Miter Profiles'!$AC$296-'[1]Outside Edges'!$B124)&gt;=5,'[1]Outside Edges'!$Q124="Yes"),"Yes","No")</f>
        <v>Yes</v>
      </c>
      <c r="KJ125" s="201" t="str">
        <f>IF(AND((RIGHT($KJ$3,2)-'[1]Miter Profiles'!$AC$297-'[1]Outside Edges'!$B124)&gt;=5,'[1]Outside Edges'!$Q124="Yes"),"Yes","No")</f>
        <v>Yes</v>
      </c>
      <c r="KK125" s="201" t="str">
        <f>IF(AND((RIGHT($KK$3,2)-'[1]Miter Profiles'!$AC$298-'[1]Outside Edges'!$B124)&gt;=5,'[1]Outside Edges'!$Q124="Yes"),"Yes","No")</f>
        <v>Yes</v>
      </c>
      <c r="KL125" s="201" t="str">
        <f>IF(AND((RIGHT($KL$3,2)-'[1]Miter Profiles'!$AC$299-'[1]Outside Edges'!$B124)&gt;=5,'[1]Outside Edges'!$Q124="Yes"),"Yes","No")</f>
        <v>Yes</v>
      </c>
      <c r="KM125" s="197" t="str">
        <f>IF(AND((RIGHT($KM$3,2)-'[1]Miter Profiles'!$AC$300-'[1]Outside Edges'!$B124)&gt;=5,'[1]Outside Edges'!$Q124="Yes"),"Yes","No")</f>
        <v>Yes</v>
      </c>
      <c r="KN125" s="197" t="str">
        <f>IF(AND((RIGHT($KN$3,2)-'[1]Miter Profiles'!$AC$301-'[1]Outside Edges'!$B124)&gt;=5,'[1]Outside Edges'!$Q124="Yes"),"Yes","No")</f>
        <v>Yes</v>
      </c>
      <c r="KO125" s="197" t="str">
        <f>IF(AND((RIGHT($KO$3,2)-'[1]Miter Profiles'!$AC$302-'[1]Outside Edges'!$B124)&gt;=5,'[1]Outside Edges'!$Q124="Yes"),"Yes","No")</f>
        <v>Yes</v>
      </c>
      <c r="KP125" s="201" t="str">
        <f>IF(AND((RIGHT($KP$3,2)-'[1]Miter Profiles'!$AC$303-'[1]Outside Edges'!$B124)&gt;=5,'[1]Outside Edges'!$Q124="Yes"),"Yes","No")</f>
        <v>Yes</v>
      </c>
      <c r="KQ125" s="201" t="str">
        <f>IF(AND((RIGHT($KQ$3,2)-'[1]Miter Profiles'!$AC$304-'[1]Outside Edges'!$B124)&gt;=5,'[1]Outside Edges'!$Q124="Yes"),"Yes","No")</f>
        <v>Yes</v>
      </c>
      <c r="KR125" s="201" t="str">
        <f>IF(AND((RIGHT($KR$3,2)-'[1]Miter Profiles'!$AC$305-'[1]Outside Edges'!$B124)&gt;=5,'[1]Outside Edges'!$Q124="Yes"),"Yes","No")</f>
        <v>Yes</v>
      </c>
      <c r="KS125" s="197" t="str">
        <f>IF(AND((RIGHT($KS$3,2)-'[1]Miter Profiles'!$AC$306-'[1]Outside Edges'!$B124)&gt;=5,'[1]Outside Edges'!$Q124="Yes"),"Yes","No")</f>
        <v>Yes</v>
      </c>
      <c r="KT125" s="197" t="str">
        <f>IF(AND((RIGHT($KT$3,2)-'[1]Miter Profiles'!$AC$307-'[1]Outside Edges'!$B124)&gt;=5,'[1]Outside Edges'!$Q124="Yes"),"Yes","No")</f>
        <v>Yes</v>
      </c>
      <c r="KU125" s="197" t="str">
        <f>IF(AND((RIGHT($KU$3,2)-'[1]Miter Profiles'!$AC$308-'[1]Outside Edges'!$B124)&gt;=5,'[1]Outside Edges'!$Q124="Yes"),"Yes","No")</f>
        <v>Yes</v>
      </c>
      <c r="KV125" s="201" t="str">
        <f>IF(AND((RIGHT($KV$3,2)-'[1]Miter Profiles'!$AC$309-'[1]Outside Edges'!$B124)&gt;=5,'[1]Outside Edges'!$Q124="Yes"),"Yes","No")</f>
        <v>No</v>
      </c>
      <c r="KW125" s="201" t="str">
        <f>IF(AND((RIGHT($KW$3,2)-'[1]Miter Profiles'!$AC$310-'[1]Outside Edges'!$B124)&gt;=5,'[1]Outside Edges'!$Q124="Yes"),"Yes","No")</f>
        <v>Yes</v>
      </c>
      <c r="KX125" s="201" t="str">
        <f>IF(AND((RIGHT($KX$3,2)-'[1]Miter Profiles'!$AC$311-'[1]Outside Edges'!$B124)&gt;=5,'[1]Outside Edges'!$Q124="Yes"),"Yes","No")</f>
        <v>Yes</v>
      </c>
      <c r="KY125" s="197" t="str">
        <f>IF(AND((RIGHT($KY$3,2)-'[1]Miter Profiles'!$AC$312-'[1]Outside Edges'!$B124)&gt;=5,'[1]Outside Edges'!$Q124="Yes"),"Yes","No")</f>
        <v>No</v>
      </c>
      <c r="KZ125" s="197" t="str">
        <f>IF(AND((RIGHT($KZ$3,2)-'[1]Miter Profiles'!$AC$313-'[1]Outside Edges'!$B124)&gt;=5,'[1]Outside Edges'!$Q124="Yes"),"Yes","No")</f>
        <v>Yes</v>
      </c>
      <c r="LA125" s="197" t="str">
        <f>IF(AND((RIGHT($LA$3,2)-'[1]Miter Profiles'!$AC$314-'[1]Outside Edges'!$B124)&gt;=5,'[1]Outside Edges'!$Q124="Yes"),"Yes","No")</f>
        <v>Yes</v>
      </c>
      <c r="LB125" s="201" t="str">
        <f>IF(AND((RIGHT($LB$3,2)-'[1]Miter Profiles'!$AC$315-'[1]Outside Edges'!$B124)&gt;=5,'[1]Outside Edges'!$Q124="Yes"),"Yes","No")</f>
        <v>No</v>
      </c>
      <c r="LC125" s="201" t="str">
        <f>IF(AND((RIGHT($LC$3,2)-'[1]Miter Profiles'!$AC$316-'[1]Outside Edges'!$B124)&gt;=5,'[1]Outside Edges'!$Q124="Yes"),"Yes","No")</f>
        <v>No</v>
      </c>
      <c r="LD125" s="201" t="str">
        <f>IF(AND((RIGHT($LD$3,2)-'[1]Miter Profiles'!$AC$317-'[1]Outside Edges'!$B124)&gt;=5,'[1]Outside Edges'!$Q124="Yes"),"Yes","No")</f>
        <v>No</v>
      </c>
      <c r="LE125" s="201" t="str">
        <f>IF(AND((RIGHT($LE$3,2)-'[1]Miter Profiles'!$AC$318-'[1]Outside Edges'!$B124)&gt;=5,'[1]Outside Edges'!$Q124="Yes"),"Yes","No")</f>
        <v>No</v>
      </c>
      <c r="LF125" s="197" t="str">
        <f>IF(AND((RIGHT($LF$3,2)-'[1]Miter Profiles'!$AC$319-'[1]Outside Edges'!$B124)&gt;=5,'[1]Outside Edges'!$Q124="Yes"),"Yes","No")</f>
        <v>No</v>
      </c>
      <c r="LG125" s="197" t="str">
        <f>IF(AND((RIGHT($LG$3,2)-'[1]Miter Profiles'!$AC$320-'[1]Outside Edges'!$B124)&gt;=5,'[1]Outside Edges'!$Q124="Yes"),"Yes","No")</f>
        <v>No</v>
      </c>
      <c r="LH125" s="197" t="str">
        <f>IF(AND((RIGHT($LH$3,2)-'[1]Miter Profiles'!$AC$321-'[1]Outside Edges'!$B124)&gt;=5,'[1]Outside Edges'!$Q124="Yes"),"Yes","No")</f>
        <v>No</v>
      </c>
      <c r="LI125" s="197" t="str">
        <f>IF(AND((RIGHT($LI$3,2)-'[1]Miter Profiles'!$AC$322-'[1]Outside Edges'!$B124)&gt;=5,'[1]Outside Edges'!$Q124="Yes"),"Yes","No")</f>
        <v>No</v>
      </c>
      <c r="LJ125" s="201" t="str">
        <f>IF(AND((RIGHT($LJ$3,2)-'[1]Miter Profiles'!$AC$323-'[1]Outside Edges'!$B124)&gt;=5,'[1]Outside Edges'!$Q124="Yes"),"Yes","No")</f>
        <v>No</v>
      </c>
      <c r="LK125" s="201" t="str">
        <f>IF(AND((RIGHT($LK$3,2)-'[1]Miter Profiles'!$AC$324-'[1]Outside Edges'!$B124)&gt;=5,'[1]Outside Edges'!$Q124="Yes"),"Yes","No")</f>
        <v>Yes</v>
      </c>
      <c r="LL125" s="201" t="str">
        <f>IF(AND((RIGHT($LL$3,2)-'[1]Miter Profiles'!$AC$325-'[1]Outside Edges'!$B124)&gt;=5,'[1]Outside Edges'!$Q124="Yes"),"Yes","No")</f>
        <v>Yes</v>
      </c>
      <c r="LM125" s="197" t="str">
        <f>IF(AND((RIGHT($LM$3,2)-'[1]Miter Profiles'!$AC$326-'[1]Outside Edges'!$B124)&gt;=5,'[1]Outside Edges'!$Q124="Yes"),"Yes","No")</f>
        <v>Yes</v>
      </c>
      <c r="LN125" s="197" t="str">
        <f>IF(AND((RIGHT($LN$3,2)-'[1]Miter Profiles'!$AC$327-'[1]Outside Edges'!$B124)&gt;=5,'[1]Outside Edges'!$Q124="Yes"),"Yes","No")</f>
        <v>Yes</v>
      </c>
      <c r="LO125" s="197" t="str">
        <f>IF(AND((RIGHT($LO$3,2)-'[1]Miter Profiles'!$AC$328-'[1]Outside Edges'!$B124)&gt;=5,'[1]Outside Edges'!$Q124="Yes"),"Yes","No")</f>
        <v>Yes</v>
      </c>
      <c r="LP125" s="201" t="str">
        <f>IF(AND((RIGHT($LP$3,2)-'[1]Miter Profiles'!$AC$329-'[1]Outside Edges'!$B124)&gt;=5,'[1]Outside Edges'!$Q124="Yes"),"Yes","No")</f>
        <v>No</v>
      </c>
      <c r="LQ125" s="201" t="str">
        <f>IF(AND((RIGHT($LQ$3,2)-'[1]Miter Profiles'!$AC$330-'[1]Outside Edges'!$B124)&gt;=5,'[1]Outside Edges'!$Q124="Yes"),"Yes","No")</f>
        <v>Yes</v>
      </c>
      <c r="LR125" s="201" t="str">
        <f>IF(AND((RIGHT($LR$3,2)-'[1]Miter Profiles'!$AC$331-'[1]Outside Edges'!$B124)&gt;=5,'[1]Outside Edges'!$Q124="Yes"),"Yes","No")</f>
        <v>Yes</v>
      </c>
      <c r="LS125" s="197" t="str">
        <f>IF(AND((RIGHT($LS$3,2)-'[1]Miter Profiles'!$AC$332-'[1]Outside Edges'!$B124)&gt;=5,'[1]Outside Edges'!$Q124="Yes"),"Yes","No")</f>
        <v>No</v>
      </c>
      <c r="LT125" s="197" t="str">
        <f>IF(AND((RIGHT($LT$3,2)-'[1]Miter Profiles'!$AC$333-'[1]Outside Edges'!$B124)&gt;=5,'[1]Outside Edges'!$Q124="Yes"),"Yes","No")</f>
        <v>Yes</v>
      </c>
      <c r="LU125" s="197" t="str">
        <f>IF(AND((RIGHT($LU$3,2)-'[1]Miter Profiles'!$AC$334-'[1]Outside Edges'!$B124)&gt;=5,'[1]Outside Edges'!$Q124="Yes"),"Yes","No")</f>
        <v>Yes</v>
      </c>
      <c r="LV125" s="201" t="str">
        <f>IF(AND((RIGHT($LV$3,2)-'[1]Miter Profiles'!$AC$335-'[1]Outside Edges'!$B124)&gt;=5,'[1]Outside Edges'!$Q124="Yes"),"Yes","No")</f>
        <v>No</v>
      </c>
      <c r="LW125" s="201" t="str">
        <f>IF(AND((RIGHT($LW$3,2)-'[1]Miter Profiles'!$AC$336-'[1]Outside Edges'!$B124)&gt;=5,'[1]Outside Edges'!$Q124="Yes"),"Yes","No")</f>
        <v>Yes</v>
      </c>
      <c r="LX125" s="201" t="str">
        <f>IF(AND((RIGHT($LX$3,2)-'[1]Miter Profiles'!$AC$337-'[1]Outside Edges'!$B124)&gt;=5,'[1]Outside Edges'!$Q124="Yes"),"Yes","No")</f>
        <v>Yes</v>
      </c>
      <c r="LY125" s="197" t="str">
        <f>IF(AND((RIGHT($LY$3,2)-'[1]Miter Profiles'!$AC$338-'[1]Outside Edges'!$B124)&gt;=5,'[1]Outside Edges'!$Q124="Yes"),"Yes","No")</f>
        <v>No</v>
      </c>
      <c r="LZ125" s="197" t="str">
        <f>IF(AND((RIGHT($LZ$3,2)-'[1]Miter Profiles'!$AC$339-'[1]Outside Edges'!$B124)&gt;=5,'[1]Outside Edges'!$Q124="Yes"),"Yes","No")</f>
        <v>Yes</v>
      </c>
      <c r="MA125" s="197" t="str">
        <f>IF(AND((RIGHT($MA$3,2)-'[1]Miter Profiles'!$AC$340-'[1]Outside Edges'!$B124)&gt;=5,'[1]Outside Edges'!$Q124="Yes"),"Yes","No")</f>
        <v>Yes</v>
      </c>
      <c r="MB125" s="201" t="str">
        <f>IF(AND((RIGHT($MB$3,2)-'[1]Miter Profiles'!$AC$341-'[1]Outside Edges'!$B124)&gt;=5,'[1]Outside Edges'!$Q124="Yes"),"Yes","No")</f>
        <v>No</v>
      </c>
      <c r="MC125" s="201" t="str">
        <f>IF(AND((RIGHT($MC$3,2)-'[1]Miter Profiles'!$AC$342-'[1]Outside Edges'!$B124)&gt;=5,'[1]Outside Edges'!$Q124="Yes"),"Yes","No")</f>
        <v>Yes</v>
      </c>
      <c r="MD125" s="201" t="str">
        <f>IF(AND((RIGHT($MD$3,2)-'[1]Miter Profiles'!$AC$343-'[1]Outside Edges'!$B124)&gt;=5,'[1]Outside Edges'!$Q124="Yes"),"Yes","No")</f>
        <v>Yes</v>
      </c>
      <c r="ME125" s="197" t="str">
        <f>IF(AND((RIGHT($ME$3,2)-'[1]Miter Profiles'!$AC$344-'[1]Outside Edges'!$B124)&gt;=5,'[1]Outside Edges'!$Q124="Yes"),"Yes","No")</f>
        <v>Yes</v>
      </c>
      <c r="MF125" s="197" t="str">
        <f>IF(AND((RIGHT($MF$3,2)-'[1]Miter Profiles'!$AC$345-'[1]Outside Edges'!$B124)&gt;=5,'[1]Outside Edges'!$Q124="Yes"),"Yes","No")</f>
        <v>Yes</v>
      </c>
      <c r="MG125" s="197" t="str">
        <f>IF(AND((RIGHT($MG$3,2)-'[1]Miter Profiles'!$AC$346-'[1]Outside Edges'!$B124)&gt;=5,'[1]Outside Edges'!$Q124="Yes"),"Yes","No")</f>
        <v>Yes</v>
      </c>
      <c r="MH125" s="201" t="str">
        <f>IF(AND((RIGHT($MH$3,2)-'[1]Miter Profiles'!$AC$347-'[1]Outside Edges'!$B124)&gt;=5,'[1]Outside Edges'!$Q124="Yes"),"Yes","No")</f>
        <v>Yes</v>
      </c>
      <c r="MI125" s="201" t="str">
        <f>IF(AND((RIGHT($MI$3,2)-'[1]Miter Profiles'!$AC$348-'[1]Outside Edges'!$B124)&gt;=5,'[1]Outside Edges'!$Q124="Yes"),"Yes","No")</f>
        <v>Yes</v>
      </c>
      <c r="MJ125" s="201" t="str">
        <f>IF(AND((RIGHT($MJ$3,2)-'[1]Miter Profiles'!$AC$349-'[1]Outside Edges'!$B124)&gt;=5,'[1]Outside Edges'!$Q124="Yes"),"Yes","No")</f>
        <v>Yes</v>
      </c>
      <c r="MK125" s="197" t="str">
        <f>IF(AND((RIGHT($MK$3,2)-'[1]Miter Profiles'!$AC$350-'[1]Outside Edges'!$B124)&gt;=5,'[1]Outside Edges'!$Q124="Yes"),"Yes","No")</f>
        <v>Yes</v>
      </c>
      <c r="ML125" s="197" t="str">
        <f>IF(AND((RIGHT($ML$3,2)-'[1]Miter Profiles'!$AC$351-'[1]Outside Edges'!$B124)&gt;=5,'[1]Outside Edges'!$Q124="Yes"),"Yes","No")</f>
        <v>Yes</v>
      </c>
      <c r="MM125" s="197" t="str">
        <f>IF(AND((RIGHT($MM$3,2)-'[1]Miter Profiles'!$AC$352-'[1]Outside Edges'!$B124)&gt;=5,'[1]Outside Edges'!$Q124="Yes"),"Yes","No")</f>
        <v>Yes</v>
      </c>
      <c r="MN125" s="201" t="str">
        <f>IF(AND((RIGHT($MK$3,2)-'[1]Miter Profiles'!$AC$353-'[1]Outside Edges'!$B124)&gt;=5,'[1]Outside Edges'!$Q124="Yes"),"Yes","No")</f>
        <v>Yes</v>
      </c>
      <c r="MO125" s="201" t="str">
        <f>IF(AND((RIGHT($ML$3,2)-'[1]Miter Profiles'!$AC$354-'[1]Outside Edges'!$B124)&gt;=5,'[1]Outside Edges'!$Q124="Yes"),"Yes","No")</f>
        <v>Yes</v>
      </c>
      <c r="MP125" s="201" t="str">
        <f>IF(AND((RIGHT($MM$3,2)-'[1]Miter Profiles'!$AC$355-'[1]Outside Edges'!$B124)&gt;=5,'[1]Outside Edges'!$Q124="Yes"),"Yes","No")</f>
        <v>Yes</v>
      </c>
      <c r="MQ125" s="197" t="str">
        <f>IF(AND((RIGHT($MK$3,2)-'[1]Miter Profiles'!$AC$356-'[1]Outside Edges'!$B124)&gt;=5,'[1]Outside Edges'!$Q124="Yes"),"Yes","No")</f>
        <v>No</v>
      </c>
      <c r="MR125" s="197" t="str">
        <f>IF(AND((RIGHT($ML$3,2)-'[1]Miter Profiles'!$AC$357-'[1]Outside Edges'!$B124)&gt;=5,'[1]Outside Edges'!$Q124="Yes"),"Yes","No")</f>
        <v>Yes</v>
      </c>
      <c r="MS125" s="197" t="str">
        <f>IF(AND((RIGHT($MM$3,2)-'[1]Miter Profiles'!$AC$358-'[1]Outside Edges'!$B124)&gt;=5,'[1]Outside Edges'!$Q124="Yes"),"Yes","No")</f>
        <v>Yes</v>
      </c>
      <c r="MT125" s="201" t="str">
        <f>IF(AND((RIGHT($MK$3,2)-'[1]Miter Profiles'!$AC$359-'[1]Outside Edges'!$B124)&gt;=5,'[1]Outside Edges'!$Q124="Yes"),"Yes","No")</f>
        <v>No</v>
      </c>
      <c r="MU125" s="201" t="str">
        <f>IF(AND((RIGHT($ML$3,2)-'[1]Miter Profiles'!$AC$360-'[1]Outside Edges'!$B124)&gt;=5,'[1]Outside Edges'!$Q124="Yes"),"Yes","No")</f>
        <v>Yes</v>
      </c>
      <c r="MV125" s="201" t="str">
        <f>IF(AND((RIGHT($MM$3,2)-'[1]Miter Profiles'!$AC$361-'[1]Outside Edges'!$B124)&gt;=5,'[1]Outside Edges'!$Q124="Yes"),"Yes","No")</f>
        <v>Yes</v>
      </c>
    </row>
    <row r="126" spans="1:360" ht="15.75" customHeight="1" thickBot="1" x14ac:dyDescent="0.25">
      <c r="A126" s="371" t="str">
        <f>IF('[1]Outside Edges'!$A125&lt;&gt;"",'[1]Outside Edges'!$A125,"")</f>
        <v>D123</v>
      </c>
      <c r="B126" s="7" t="str">
        <f>IF(AND((RIGHT($B$3,2)-'[1]Miter Profiles'!$AC$3-'[1]Outside Edges'!$B125)&gt;=5,'[1]Outside Edges'!$Q125="Yes"),"Yes","No")</f>
        <v>No</v>
      </c>
      <c r="C126" s="7" t="str">
        <f>IF(AND((RIGHT($C$3,2)-'[1]Miter Profiles'!$AC$4-'[1]Outside Edges'!$B125)&gt;=5,'[1]Outside Edges'!$Q125="Yes"),"Yes","No")</f>
        <v>No</v>
      </c>
      <c r="D126" s="63" t="str">
        <f>IF(AND((RIGHT($D$3,2)-'[1]Miter Profiles'!$AC$5-'[1]Outside Edges'!$B125)&gt;=5,'[1]Outside Edges'!$Q125="Yes"),"Yes","No")</f>
        <v>No</v>
      </c>
      <c r="E126" s="64" t="str">
        <f>IF(AND((RIGHT($E$3,2)-'[1]Miter Profiles'!$AC$6-'[1]Outside Edges'!$B125)&gt;=5,'[1]Outside Edges'!$Q125="Yes"),"Yes","No")</f>
        <v>No</v>
      </c>
      <c r="F126" s="8" t="str">
        <f>IF(AND((RIGHT($F$3,2)-'[1]Miter Profiles'!$AC$7-'[1]Outside Edges'!$B125)&gt;=5,'[1]Outside Edges'!$Q125="Yes"),"Yes","No")</f>
        <v>No</v>
      </c>
      <c r="G126" s="65" t="str">
        <f>IF(AND((RIGHT($G$3,2)-'[1]Miter Profiles'!$AC$8-'[1]Outside Edges'!$B125)&gt;=5,'[1]Outside Edges'!$Q125="Yes"),"Yes","No")</f>
        <v>No</v>
      </c>
      <c r="H126" s="7" t="str">
        <f>IF(AND((RIGHT($H$3,2)-'[1]Miter Profiles'!$AC$9-'[1]Outside Edges'!$B125)&gt;=5,'[1]Outside Edges'!$Q125="Yes"),"Yes","No")</f>
        <v>No</v>
      </c>
      <c r="I126" s="7" t="str">
        <f>IF(AND((RIGHT($I$3,2)-'[1]Miter Profiles'!$AC$10-'[1]Outside Edges'!$B125)&gt;=5,'[1]Outside Edges'!$Q125="Yes"),"Yes","No")</f>
        <v>No</v>
      </c>
      <c r="J126" s="63" t="str">
        <f>IF(AND((RIGHT($J$3,2)-'[1]Miter Profiles'!$AC$11-'[1]Outside Edges'!$B125)&gt;=5,'[1]Outside Edges'!$Q125="Yes"),"Yes","No")</f>
        <v>No</v>
      </c>
      <c r="K126" s="64" t="str">
        <f>IF(AND((RIGHT($K$3,2)-'[1]Miter Profiles'!$AC$12-'[1]Outside Edges'!$B125)&gt;=5,'[1]Outside Edges'!$Q125="Yes"),"Yes","No")</f>
        <v>No</v>
      </c>
      <c r="L126" s="8" t="str">
        <f>IF(AND((RIGHT($L$3,2)-'[1]Miter Profiles'!$AC$13-'[1]Outside Edges'!$B125)&gt;=5,'[1]Outside Edges'!$Q125="Yes"),"Yes","No")</f>
        <v>No</v>
      </c>
      <c r="M126" s="65" t="str">
        <f>IF(AND((RIGHT($M$3,2)-'[1]Miter Profiles'!$AC$14-'[1]Outside Edges'!$B125)&gt;=5,'[1]Outside Edges'!$Q125="Yes"),"Yes","No")</f>
        <v>No</v>
      </c>
      <c r="N126" s="7" t="str">
        <f>IF(AND((RIGHT($N$3,2)-'[1]Miter Profiles'!$AC$15-'[1]Outside Edges'!$B125)&gt;=4,'[1]Outside Edges'!$Q125="Yes"),"Yes","No")</f>
        <v>No</v>
      </c>
      <c r="O126" s="7" t="str">
        <f>IF(AND((RIGHT($O$3,2)-'[1]Miter Profiles'!$AC$16-'[1]Outside Edges'!$B125)&gt;=5,'[1]Outside Edges'!$Q125="Yes"),"Yes","No")</f>
        <v>No</v>
      </c>
      <c r="P126" s="63" t="str">
        <f>IF(AND((RIGHT($P$3,2)-'[1]Miter Profiles'!$AC$17-'[1]Outside Edges'!$B125)&gt;=5,'[1]Outside Edges'!$Q125="Yes"),"Yes","No")</f>
        <v>No</v>
      </c>
      <c r="Q126" s="64" t="str">
        <f>IF(AND((RIGHT($Q$3,2)-'[1]Miter Profiles'!$AC$18-'[1]Outside Edges'!$B125)&gt;=5,'[1]Outside Edges'!$Q125="Yes"),"Yes","No")</f>
        <v>No</v>
      </c>
      <c r="R126" s="8" t="str">
        <f>IF(AND((RIGHT($R$3,2)-'[1]Miter Profiles'!$AC$19-'[1]Outside Edges'!$B125)&gt;=5,'[1]Outside Edges'!$Q125="Yes"),"Yes","No")</f>
        <v>No</v>
      </c>
      <c r="S126" s="65" t="str">
        <f>IF(AND((RIGHT($S$3,2)-'[1]Miter Profiles'!$AC$20-'[1]Outside Edges'!$B125)&gt;=5,'[1]Outside Edges'!$Q125="Yes"),"Yes","No")</f>
        <v>No</v>
      </c>
      <c r="T126" s="7" t="str">
        <f>IF(AND((RIGHT($T$3,2)-'[1]Miter Profiles'!$AC$21-'[1]Outside Edges'!$B125)&gt;=5,'[1]Outside Edges'!$Q125="Yes"),"Yes","No")</f>
        <v>No</v>
      </c>
      <c r="U126" s="7" t="str">
        <f>IF(AND((RIGHT($U$3,2)-'[1]Miter Profiles'!$AC$22-'[1]Outside Edges'!$B125)&gt;=5,'[1]Outside Edges'!$Q125="Yes"),"Yes","No")</f>
        <v>No</v>
      </c>
      <c r="V126" s="63" t="str">
        <f>IF(AND((RIGHT($V$3,2)-'[1]Miter Profiles'!$AC$23-'[1]Outside Edges'!$B125)&gt;=5,'[1]Outside Edges'!$Q125="Yes"),"Yes","No")</f>
        <v>No</v>
      </c>
      <c r="W126" s="64" t="str">
        <f>IF(AND((RIGHT($W$3,2)-'[1]Miter Profiles'!$AC$24-'[1]Outside Edges'!$B125)&gt;=5,'[1]Outside Edges'!$Q125="Yes"),"Yes","No")</f>
        <v>No</v>
      </c>
      <c r="X126" s="8" t="str">
        <f>IF(AND((RIGHT($X$3,2)-'[1]Miter Profiles'!$AC$25-'[1]Outside Edges'!$B125)&gt;=5,'[1]Outside Edges'!$Q125="Yes"),"Yes","No")</f>
        <v>No</v>
      </c>
      <c r="Y126" s="65" t="str">
        <f>IF(AND((RIGHT($Y$3,2)-'[1]Miter Profiles'!$AC$26-'[1]Outside Edges'!$B125)&gt;=5,'[1]Outside Edges'!$Q125="Yes"),"Yes","No")</f>
        <v>No</v>
      </c>
      <c r="Z126" s="7" t="str">
        <f>IF(AND((RIGHT($Z$3,2)-'[1]Miter Profiles'!$AC$27-'[1]Outside Edges'!$B125)&gt;=5,'[1]Outside Edges'!$Q125="Yes"),"Yes","No")</f>
        <v>No</v>
      </c>
      <c r="AA126" s="7" t="str">
        <f>IF(AND((RIGHT($AA$3,2)-'[1]Miter Profiles'!$AC$28-'[1]Outside Edges'!$B125)&gt;=5,'[1]Outside Edges'!$Q125="Yes"),"Yes","No")</f>
        <v>No</v>
      </c>
      <c r="AB126" s="63" t="str">
        <f>IF(AND((RIGHT($AB$3,2)-'[1]Miter Profiles'!$AC$29-'[1]Outside Edges'!$B125)&gt;=5,'[1]Outside Edges'!$Q125="Yes"),"Yes","No")</f>
        <v>No</v>
      </c>
      <c r="AC126" s="64" t="str">
        <f>IF(AND((RIGHT($AC$3,2)-'[1]Miter Profiles'!$AC$30-'[1]Outside Edges'!$B125)&gt;=5,'[1]Outside Edges'!$Q125="Yes"),"Yes","No")</f>
        <v>No</v>
      </c>
      <c r="AD126" s="8" t="str">
        <f>IF(AND((RIGHT($AD$3,2)-'[1]Miter Profiles'!$AC$31-'[1]Outside Edges'!$B125)&gt;=5,'[1]Outside Edges'!$Q125="Yes"),"Yes","No")</f>
        <v>No</v>
      </c>
      <c r="AE126" s="65" t="str">
        <f>IF(AND((RIGHT($AE$3,2)-'[1]Miter Profiles'!$AC$32-'[1]Outside Edges'!$B125)&gt;=5,'[1]Outside Edges'!$Q125="Yes"),"Yes","No")</f>
        <v>No</v>
      </c>
      <c r="AF126" s="7" t="str">
        <f>IF(AND((RIGHT($AF$3,2)-'[1]Miter Profiles'!$AC$33-'[1]Outside Edges'!$B125)&gt;=5,'[1]Outside Edges'!$Q125="Yes"),"Yes","No")</f>
        <v>No</v>
      </c>
      <c r="AG126" s="7" t="str">
        <f>IF(AND((RIGHT($AG$3,2)-'[1]Miter Profiles'!$AC$34-'[1]Outside Edges'!$B125)&gt;=5,'[1]Outside Edges'!$Q125="Yes"),"Yes","No")</f>
        <v>No</v>
      </c>
      <c r="AH126" s="63" t="str">
        <f>IF(AND((RIGHT($AH$3,2)-'[1]Miter Profiles'!$AC$35-'[1]Outside Edges'!$B125)&gt;=5,'[1]Outside Edges'!$Q125="Yes"),"Yes","No")</f>
        <v>No</v>
      </c>
      <c r="AI126" s="64" t="str">
        <f>IF(AND((RIGHT($AI$3,2)-'[1]Miter Profiles'!$AC$36-'[1]Outside Edges'!$B125)&gt;=5,'[1]Outside Edges'!$Q125="Yes"),"Yes","No")</f>
        <v>No</v>
      </c>
      <c r="AJ126" s="8" t="str">
        <f>IF(AND((RIGHT($AJ$3,2)-'[1]Miter Profiles'!$AC$37-'[1]Outside Edges'!$B125)&gt;=5,'[1]Outside Edges'!$Q125="Yes"),"Yes","No")</f>
        <v>No</v>
      </c>
      <c r="AK126" s="65" t="str">
        <f>IF(AND((RIGHT($AK$3,2)-'[1]Miter Profiles'!$AC$38-'[1]Outside Edges'!$B125)&gt;=5,'[1]Outside Edges'!$Q125="Yes"),"Yes","No")</f>
        <v>No</v>
      </c>
      <c r="AL126" s="7" t="str">
        <f>IF(AND((RIGHT($AL$3,2)-'[1]Miter Profiles'!$AC$39-'[1]Outside Edges'!$B125)&gt;=5,'[1]Outside Edges'!$Q125="Yes"),"Yes","No")</f>
        <v>No</v>
      </c>
      <c r="AM126" s="7" t="str">
        <f>IF(AND((RIGHT($AM$3,2)-'[1]Miter Profiles'!$AC$40-'[1]Outside Edges'!$B125)&gt;=5,'[1]Outside Edges'!$Q125="Yes"),"Yes","No")</f>
        <v>No</v>
      </c>
      <c r="AN126" s="63" t="str">
        <f>IF(AND((RIGHT($AN$3,2)-'[1]Miter Profiles'!$AC$41-'[1]Outside Edges'!$B125)&gt;=5,'[1]Outside Edges'!$Q125="Yes"),"Yes","No")</f>
        <v>No</v>
      </c>
      <c r="AO126" s="64" t="str">
        <f>IF(AND((RIGHT($AO$3,2)-'[1]Miter Profiles'!$AC$42-'[1]Outside Edges'!$B125)&gt;=5,'[1]Outside Edges'!$Q125="Yes"),"Yes","No")</f>
        <v>No</v>
      </c>
      <c r="AP126" s="8" t="str">
        <f>IF(AND((RIGHT($AP$3,2)-'[1]Miter Profiles'!$AC$43-'[1]Outside Edges'!$B125)&gt;=5,'[1]Outside Edges'!$Q125="Yes"),"Yes","No")</f>
        <v>No</v>
      </c>
      <c r="AQ126" s="65" t="str">
        <f>IF(AND((RIGHT($AQ$3,2)-'[1]Miter Profiles'!$AC$44-'[1]Outside Edges'!$B125)&gt;=5,'[1]Outside Edges'!$Q125="Yes"),"Yes","No")</f>
        <v>No</v>
      </c>
      <c r="AR126" s="7" t="str">
        <f>IF(AND((RIGHT($AR$3,2)-'[1]Miter Profiles'!$AC$45-'[1]Outside Edges'!$B125)&gt;=5,'[1]Outside Edges'!$Q125="Yes"),"Yes","No")</f>
        <v>No</v>
      </c>
      <c r="AS126" s="7" t="str">
        <f>IF(AND((RIGHT($AS$3,2)-'[1]Miter Profiles'!$AC$46-'[1]Outside Edges'!$B125)&gt;=5,'[1]Outside Edges'!$Q125="Yes"),"Yes","No")</f>
        <v>No</v>
      </c>
      <c r="AT126" s="63" t="str">
        <f>IF(AND((RIGHT($AT$3,2)-'[1]Miter Profiles'!$AC$47-'[1]Outside Edges'!$B125)&gt;=5,'[1]Outside Edges'!$Q125="Yes"),"Yes","No")</f>
        <v>No</v>
      </c>
      <c r="AU126" s="64" t="str">
        <f>IF(AND((RIGHT($AU$3,2)-'[1]Miter Profiles'!$AC$48-'[1]Outside Edges'!$B125)&gt;=5,'[1]Outside Edges'!$Q125="Yes"),"Yes","No")</f>
        <v>No</v>
      </c>
      <c r="AV126" s="8" t="str">
        <f>IF(AND((RIGHT($AV$3,2)-'[1]Miter Profiles'!$AC$49-'[1]Outside Edges'!$B125)&gt;=5,'[1]Outside Edges'!$Q125="Yes"),"Yes","No")</f>
        <v>No</v>
      </c>
      <c r="AW126" s="65" t="str">
        <f>IF(AND((RIGHT($AW$3,2)-'[1]Miter Profiles'!$AC$50-'[1]Outside Edges'!$B125)&gt;=5,'[1]Outside Edges'!$Q125="Yes"),"Yes","No")</f>
        <v>No</v>
      </c>
      <c r="AX126" s="7" t="str">
        <f>IF(AND((RIGHT($AX$3,2)-'[1]Miter Profiles'!$AC$51-'[1]Outside Edges'!$B125)&gt;=5,'[1]Outside Edges'!$Q125="Yes"),"Yes","No")</f>
        <v>No</v>
      </c>
      <c r="AY126" s="7" t="str">
        <f>IF(AND((RIGHT($AY$3,2)-'[1]Miter Profiles'!$AC$52-'[1]Outside Edges'!$B125)&gt;=5,'[1]Outside Edges'!$Q125="Yes"),"Yes","No")</f>
        <v>No</v>
      </c>
      <c r="AZ126" s="63" t="str">
        <f>IF(AND((RIGHT($AZ$3,2)-'[1]Miter Profiles'!$AC$53-'[1]Outside Edges'!$B125)&gt;=5,'[1]Outside Edges'!$Q125="Yes"),"Yes","No")</f>
        <v>No</v>
      </c>
      <c r="BA126" s="64" t="str">
        <f>IF(AND((RIGHT($BA$3,2)-'[1]Miter Profiles'!$AC$54-'[1]Outside Edges'!$B125)&gt;=5,'[1]Outside Edges'!$Q125="Yes"),"Yes","No")</f>
        <v>No</v>
      </c>
      <c r="BB126" s="8" t="str">
        <f>IF(AND((RIGHT($BB$3,2)-'[1]Miter Profiles'!$AC$55-'[1]Outside Edges'!$B125)&gt;=5,'[1]Outside Edges'!$Q125="Yes"),"Yes","No")</f>
        <v>No</v>
      </c>
      <c r="BC126" s="65" t="str">
        <f>IF(AND((RIGHT($BC$3,2)-'[1]Miter Profiles'!$AC$56-'[1]Outside Edges'!$B125)&gt;=5,'[1]Outside Edges'!$Q125="Yes"),"Yes","No")</f>
        <v>No</v>
      </c>
      <c r="BD126" s="7" t="str">
        <f>IF(AND((RIGHT($BD$3,2)-'[1]Miter Profiles'!$AC$57-'[1]Outside Edges'!$B125)&gt;=5,'[1]Outside Edges'!$Q125="Yes"),"Yes","No")</f>
        <v>No</v>
      </c>
      <c r="BE126" s="7" t="str">
        <f>IF(AND((RIGHT($BE$3,2)-'[1]Miter Profiles'!$AC$58-'[1]Outside Edges'!$B125)&gt;=5,'[1]Outside Edges'!$Q125="Yes"),"Yes","No")</f>
        <v>No</v>
      </c>
      <c r="BF126" s="63" t="str">
        <f>IF(AND((RIGHT($BF$3,2)-'[1]Miter Profiles'!$AC$59-'[1]Outside Edges'!$B125)&gt;=5,'[1]Outside Edges'!$Q125="Yes"),"Yes","No")</f>
        <v>No</v>
      </c>
      <c r="BG126" s="64" t="str">
        <f>IF(AND((RIGHT($BG$3,2)-'[1]Miter Profiles'!$AC$60-'[1]Outside Edges'!$B125)&gt;=5,'[1]Outside Edges'!$Q125="Yes"),"Yes","No")</f>
        <v>No</v>
      </c>
      <c r="BH126" s="8" t="str">
        <f>IF(AND((RIGHT($BH$3,2)-'[1]Miter Profiles'!$AC$61-'[1]Outside Edges'!$B125)&gt;=5,'[1]Outside Edges'!$Q125="Yes"),"Yes","No")</f>
        <v>No</v>
      </c>
      <c r="BI126" s="65" t="str">
        <f>IF(AND((RIGHT($BI$3,2)-'[1]Miter Profiles'!$AC$62-'[1]Outside Edges'!$B125)&gt;=5,'[1]Outside Edges'!$Q125="Yes"),"Yes","No")</f>
        <v>No</v>
      </c>
      <c r="BJ126" s="7" t="str">
        <f>IF(AND((RIGHT($BJ$3,2)-'[1]Miter Profiles'!$AC$63-'[1]Outside Edges'!$B125)&gt;=5,'[1]Outside Edges'!$Q125="Yes"),"Yes","No")</f>
        <v>No</v>
      </c>
      <c r="BK126" s="7" t="str">
        <f>IF(AND((RIGHT($BK$3,2)-'[1]Miter Profiles'!$AC$64-'[1]Outside Edges'!$B125)&gt;=5,'[1]Outside Edges'!$Q125="Yes"),"Yes","No")</f>
        <v>No</v>
      </c>
      <c r="BL126" s="63" t="str">
        <f>IF(AND((RIGHT($BL$3,2)-'[1]Miter Profiles'!$AC$65-'[1]Outside Edges'!$B125)&gt;=5,'[1]Outside Edges'!$Q125="Yes"),"Yes","No")</f>
        <v>No</v>
      </c>
      <c r="BM126" s="64" t="str">
        <f>IF(AND((RIGHT($BM$3,2)-'[1]Miter Profiles'!$AC$66-'[1]Outside Edges'!$B125)&gt;=5,'[1]Outside Edges'!$Q125="Yes"),"Yes","No")</f>
        <v>No</v>
      </c>
      <c r="BN126" s="8" t="str">
        <f>IF(AND((RIGHT($BN$3,2)-'[1]Miter Profiles'!$AC$67-'[1]Outside Edges'!$B125)&gt;=5,'[1]Outside Edges'!$Q125="Yes"),"Yes","No")</f>
        <v>No</v>
      </c>
      <c r="BO126" s="65" t="str">
        <f>IF(AND((RIGHT($BO$3,2)-'[1]Miter Profiles'!$AC$68-'[1]Outside Edges'!$B125)&gt;=5,'[1]Outside Edges'!$Q125="Yes"),"Yes","No")</f>
        <v>No</v>
      </c>
      <c r="BP126" s="7" t="str">
        <f>IF(AND((RIGHT($BP$3,2)-'[1]Miter Profiles'!$AC$69-'[1]Outside Edges'!$B125)&gt;=5,'[1]Outside Edges'!$Q125="Yes"),"Yes","No")</f>
        <v>No</v>
      </c>
      <c r="BQ126" s="7" t="str">
        <f>IF(AND((RIGHT($BQ$3,2)-'[1]Miter Profiles'!$AC$70-'[1]Outside Edges'!$B125)&gt;=5,'[1]Outside Edges'!$Q125="Yes"),"Yes","No")</f>
        <v>No</v>
      </c>
      <c r="BR126" s="63" t="str">
        <f>IF(AND((RIGHT($BR$3,2)-'[1]Miter Profiles'!$AC$71-'[1]Outside Edges'!$B125)&gt;=5,'[1]Outside Edges'!$Q125="Yes"),"Yes","No")</f>
        <v>No</v>
      </c>
      <c r="BS126" s="64" t="str">
        <f>IF(AND((RIGHT($BS$3,2)-'[1]Miter Profiles'!$AC$72-'[1]Outside Edges'!$B125)&gt;=5,'[1]Outside Edges'!$Q125="Yes"),"Yes","No")</f>
        <v>No</v>
      </c>
      <c r="BT126" s="8" t="str">
        <f>IF(AND((RIGHT($BT$3,2)-'[1]Miter Profiles'!$AC$73-'[1]Outside Edges'!$B125)&gt;=5,'[1]Outside Edges'!$Q125="Yes"),"Yes","No")</f>
        <v>No</v>
      </c>
      <c r="BU126" s="65" t="str">
        <f>IF(AND((RIGHT($BU$3,2)-'[1]Miter Profiles'!$AC$74-'[1]Outside Edges'!$B125)&gt;=5,'[1]Outside Edges'!$Q125="Yes"),"Yes","No")</f>
        <v>No</v>
      </c>
      <c r="BV126" s="7" t="str">
        <f>IF(AND((RIGHT($BV$3,2)-'[1]Miter Profiles'!$AC$75-'[1]Outside Edges'!$B125)&gt;=5,'[1]Outside Edges'!$Q125="Yes"),"Yes","No")</f>
        <v>No</v>
      </c>
      <c r="BW126" s="7" t="str">
        <f>IF(AND((RIGHT($BW$3,2)-'[1]Miter Profiles'!$AC$76-'[1]Outside Edges'!$B125)&gt;=5,'[1]Outside Edges'!$Q125="Yes"),"Yes","No")</f>
        <v>No</v>
      </c>
      <c r="BX126" s="63" t="str">
        <f>IF(AND((RIGHT($BX$3,2)-'[1]Miter Profiles'!$AC$77-'[1]Outside Edges'!$B125)&gt;=5,'[1]Outside Edges'!$Q125="Yes"),"Yes","No")</f>
        <v>No</v>
      </c>
      <c r="BY126" s="64" t="str">
        <f>IF(AND((RIGHT($BY$3,2)-'[1]Miter Profiles'!$AC$78-'[1]Outside Edges'!$B125)&gt;=5,'[1]Outside Edges'!$Q125="Yes"),"Yes","No")</f>
        <v>No</v>
      </c>
      <c r="BZ126" s="8" t="str">
        <f>IF(AND((RIGHT($BZ$3,2)-'[1]Miter Profiles'!$AC$79-'[1]Outside Edges'!$B125)&gt;=5,'[1]Outside Edges'!$Q125="Yes"),"Yes","No")</f>
        <v>No</v>
      </c>
      <c r="CA126" s="65" t="str">
        <f>IF(AND((RIGHT($CA$3,2)-'[1]Miter Profiles'!$AC$80-'[1]Outside Edges'!$B125)&gt;=5,'[1]Outside Edges'!$Q125="Yes"),"Yes","No")</f>
        <v>No</v>
      </c>
      <c r="CB126" s="7" t="str">
        <f>IF(AND((RIGHT($CB$3,2)-'[1]Miter Profiles'!$AC$81-'[1]Outside Edges'!$B125)&gt;=5,'[1]Outside Edges'!$Q125="Yes"),"Yes","No")</f>
        <v>No</v>
      </c>
      <c r="CC126" s="7" t="str">
        <f>IF(AND((RIGHT($CC$3,2)-'[1]Miter Profiles'!$AC$82-'[1]Outside Edges'!$B125)&gt;=5,'[1]Outside Edges'!$Q125="Yes"),"Yes","No")</f>
        <v>No</v>
      </c>
      <c r="CD126" s="63" t="str">
        <f>IF(AND((RIGHT($CD$3,2)-'[1]Miter Profiles'!$AC$83-'[1]Outside Edges'!$B125)&gt;=5,'[1]Outside Edges'!$Q125="Yes"),"Yes","No")</f>
        <v>No</v>
      </c>
      <c r="CE126" s="64" t="str">
        <f>IF(AND((RIGHT($CE$3,2)-'[1]Miter Profiles'!$AC$84-'[1]Outside Edges'!$B125)&gt;=5,'[1]Outside Edges'!$Q125="Yes"),"Yes","No")</f>
        <v>No</v>
      </c>
      <c r="CF126" s="8" t="str">
        <f>IF(AND((RIGHT($CF$3,2)-'[1]Miter Profiles'!$AC$85-'[1]Outside Edges'!$B125)&gt;=5,'[1]Outside Edges'!$Q125="Yes"),"Yes","No")</f>
        <v>No</v>
      </c>
      <c r="CG126" s="65" t="str">
        <f>IF(AND((RIGHT($CG$3,2)-'[1]Miter Profiles'!$AC$86-'[1]Outside Edges'!$B125)&gt;=5,'[1]Outside Edges'!$Q125="Yes"),"Yes","No")</f>
        <v>No</v>
      </c>
      <c r="CH126" s="7" t="str">
        <f>IF(AND((RIGHT($CH$3,2)-'[1]Miter Profiles'!$AC$87-'[1]Outside Edges'!$B125)&gt;=5,'[1]Outside Edges'!$Q125="Yes"),"Yes","No")</f>
        <v>No</v>
      </c>
      <c r="CI126" s="7" t="str">
        <f>IF(AND((RIGHT($CI$3,2)-'[1]Miter Profiles'!$AC$88-'[1]Outside Edges'!$B125)&gt;=5,'[1]Outside Edges'!$Q125="Yes"),"Yes","No")</f>
        <v>No</v>
      </c>
      <c r="CJ126" s="63" t="str">
        <f>IF(AND((RIGHT($CJ$3,2)-'[1]Miter Profiles'!$AC$89-'[1]Outside Edges'!$B125)&gt;=5,'[1]Outside Edges'!$Q125="Yes"),"Yes","No")</f>
        <v>No</v>
      </c>
      <c r="CK126" s="64" t="str">
        <f>IF(AND((RIGHT($CK$3,2)-'[1]Miter Profiles'!$AC$90-'[1]Outside Edges'!$B125)&gt;=5,'[1]Outside Edges'!$Q125="Yes"),"Yes","No")</f>
        <v>No</v>
      </c>
      <c r="CL126" s="8" t="str">
        <f>IF(AND((RIGHT($CL$3,2)-'[1]Miter Profiles'!$AC$91-'[1]Outside Edges'!$B125)&gt;=5,'[1]Outside Edges'!$Q125="Yes"),"Yes","No")</f>
        <v>No</v>
      </c>
      <c r="CM126" s="65" t="str">
        <f>IF(AND((RIGHT($CM$3,2)-'[1]Miter Profiles'!$AC$92-'[1]Outside Edges'!$B125)&gt;=5,'[1]Outside Edges'!$Q125="Yes"),"Yes","No")</f>
        <v>No</v>
      </c>
      <c r="CN126" s="7" t="str">
        <f>IF(AND((RIGHT(CN$3,2)-'[1]Miter Profiles'!$AC$93-'[1]Outside Edges'!$B125)&gt;=5,'[1]Outside Edges'!$Q125="Yes"),"Yes","No")</f>
        <v>No</v>
      </c>
      <c r="CO126" s="7" t="str">
        <f>IF(AND((RIGHT(CO$3,2)-'[1]Miter Profiles'!$AC$94-'[1]Outside Edges'!$B125)&gt;=5,'[1]Outside Edges'!$Q125="Yes"),"Yes","No")</f>
        <v>No</v>
      </c>
      <c r="CP126" s="63" t="str">
        <f>IF(AND((RIGHT(CP$3,2)-'[1]Miter Profiles'!$AC$95-'[1]Outside Edges'!$B125)&gt;=5,'[1]Outside Edges'!$Q125="Yes"),"Yes","No")</f>
        <v>No</v>
      </c>
      <c r="CQ126" s="64" t="str">
        <f>IF(AND((RIGHT(CQ$3,2)-'[1]Miter Profiles'!$AC$96-'[1]Outside Edges'!$B125)&gt;=5,'[1]Outside Edges'!$Q125="Yes"),"Yes","No")</f>
        <v>No</v>
      </c>
      <c r="CR126" s="8" t="str">
        <f>IF(AND((RIGHT(CR$3,2)-'[1]Miter Profiles'!$AC$97-'[1]Outside Edges'!$B125)&gt;=5,'[1]Outside Edges'!$Q125="Yes"),"Yes","No")</f>
        <v>No</v>
      </c>
      <c r="CS126" s="65" t="str">
        <f>IF(AND((RIGHT(CS$3,2)-'[1]Miter Profiles'!$AC$98-'[1]Outside Edges'!$B125)&gt;=5,'[1]Outside Edges'!$Q125="Yes"),"Yes","No")</f>
        <v>No</v>
      </c>
      <c r="CT126" s="7" t="str">
        <f>IF(AND((RIGHT($CT$3,2)-'[1]Miter Profiles'!$AC$99-'[1]Outside Edges'!$B125)&gt;=5,'[1]Outside Edges'!$Q125="Yes"),"Yes","No")</f>
        <v>No</v>
      </c>
      <c r="CU126" s="7" t="str">
        <f>IF(AND((RIGHT($CU$3,2)-'[1]Miter Profiles'!$AC$100-'[1]Outside Edges'!$B125)&gt;=5,'[1]Outside Edges'!$Q125="Yes"),"Yes","No")</f>
        <v>No</v>
      </c>
      <c r="CV126" s="63" t="str">
        <f>IF(AND((RIGHT($CV$3,2)-'[1]Miter Profiles'!$AC$101-'[1]Outside Edges'!$B125)&gt;=5,'[1]Outside Edges'!$Q125="Yes"),"Yes","No")</f>
        <v>No</v>
      </c>
      <c r="CW126" s="64" t="str">
        <f>IF(AND((RIGHT($CW$3,2)-'[1]Miter Profiles'!$AC$102-'[1]Outside Edges'!$B125)&gt;=5,'[1]Outside Edges'!$Q125="Yes"),"Yes","No")</f>
        <v>No</v>
      </c>
      <c r="CX126" s="8" t="str">
        <f>IF(AND((RIGHT($CX$3,2)-'[1]Miter Profiles'!$AC$103-'[1]Outside Edges'!$B125)&gt;=5,'[1]Outside Edges'!$Q125="Yes"),"Yes","No")</f>
        <v>No</v>
      </c>
      <c r="CY126" s="65" t="str">
        <f>IF(AND((RIGHT($CY$3,2)-'[1]Miter Profiles'!$AC$104-'[1]Outside Edges'!$B125)&gt;=5,'[1]Outside Edges'!$Q125="Yes"),"Yes","No")</f>
        <v>No</v>
      </c>
      <c r="CZ126" s="7" t="str">
        <f>IF(AND((RIGHT($CZ$3,2)-'[1]Miter Profiles'!$AC$105-'[1]Outside Edges'!$B125)&gt;=5,'[1]Outside Edges'!$Q125="Yes"),"Yes","No")</f>
        <v>No</v>
      </c>
      <c r="DA126" s="7" t="str">
        <f>IF(AND((RIGHT($DA$3,2)-'[1]Miter Profiles'!$AC$106-'[1]Outside Edges'!$B125)&gt;=5,'[1]Outside Edges'!$Q125="Yes"),"Yes","No")</f>
        <v>No</v>
      </c>
      <c r="DB126" s="63" t="str">
        <f>IF(AND((RIGHT($DB$3,2)-'[1]Miter Profiles'!$AC$107-'[1]Outside Edges'!$B125)&gt;=5,'[1]Outside Edges'!$Q125="Yes"),"Yes","No")</f>
        <v>No</v>
      </c>
      <c r="DC126" s="64" t="str">
        <f>IF(AND((RIGHT($DC$3,2)-'[1]Miter Profiles'!$AC$108-'[1]Outside Edges'!$B125)&gt;=5,'[1]Outside Edges'!$Q125="Yes"),"Yes","No")</f>
        <v>No</v>
      </c>
      <c r="DD126" s="8" t="str">
        <f>IF(AND((RIGHT($DD$3,2)-'[1]Miter Profiles'!$AC$109-'[1]Outside Edges'!$B125)&gt;=5,'[1]Outside Edges'!$Q125="Yes"),"Yes","No")</f>
        <v>No</v>
      </c>
      <c r="DE126" s="65" t="str">
        <f>IF(AND((RIGHT($DE$3,2)-'[1]Miter Profiles'!$AC$110-'[1]Outside Edges'!$B125)&gt;=5,'[1]Outside Edges'!$Q125="Yes"),"Yes","No")</f>
        <v>No</v>
      </c>
      <c r="DF126" s="7" t="str">
        <f>IF(AND((RIGHT($DF$3,2)-'[1]Miter Profiles'!$AC$111-'[1]Outside Edges'!$B125)&gt;=5,'[1]Outside Edges'!$Q125="Yes"),"Yes","No")</f>
        <v>No</v>
      </c>
      <c r="DG126" s="7" t="str">
        <f>IF(AND((RIGHT($DG$3,2)-'[1]Miter Profiles'!$AC$112-'[1]Outside Edges'!$B125)&gt;=5,'[1]Outside Edges'!$Q125="Yes"),"Yes","No")</f>
        <v>No</v>
      </c>
      <c r="DH126" s="63" t="str">
        <f>IF(AND((RIGHT($DH$3,2)-'[1]Miter Profiles'!$AC$113-'[1]Outside Edges'!$B125)&gt;=5,'[1]Outside Edges'!$Q125="Yes"),"Yes","No")</f>
        <v>No</v>
      </c>
      <c r="DI126" s="64" t="str">
        <f>IF(AND((RIGHT($DI$3,2)-'[1]Miter Profiles'!$AC$114-'[1]Outside Edges'!$B125)&gt;=5,'[1]Outside Edges'!$Q125="Yes"),"Yes","No")</f>
        <v>No</v>
      </c>
      <c r="DJ126" s="8" t="str">
        <f>IF(AND((RIGHT($DJ$3,2)-'[1]Miter Profiles'!$AC$115-'[1]Outside Edges'!$B125)&gt;=5,'[1]Outside Edges'!$Q125="Yes"),"Yes","No")</f>
        <v>No</v>
      </c>
      <c r="DK126" s="65" t="str">
        <f>IF(AND((RIGHT($DK$3,2)-'[1]Miter Profiles'!$AC$116-'[1]Outside Edges'!$B125)&gt;=5,'[1]Outside Edges'!$Q125="Yes"),"Yes","No")</f>
        <v>No</v>
      </c>
      <c r="DL126" s="7" t="str">
        <f>IF(AND((RIGHT($DL$3,2)-'[1]Miter Profiles'!$AC$117-'[1]Outside Edges'!$B125)&gt;=5,'[1]Outside Edges'!$Q125="Yes"),"Yes","No")</f>
        <v>No</v>
      </c>
      <c r="DM126" s="7" t="str">
        <f>IF(AND((RIGHT($DM$3,2)-'[1]Miter Profiles'!$AC$118-'[1]Outside Edges'!$B125)&gt;=5,'[1]Outside Edges'!$Q125="Yes"),"Yes","No")</f>
        <v>No</v>
      </c>
      <c r="DN126" s="63" t="str">
        <f>IF(AND((RIGHT($DN$3,2)-'[1]Miter Profiles'!$AC$119-'[1]Outside Edges'!$B125)&gt;=5,'[1]Outside Edges'!$Q125="Yes"),"Yes","No")</f>
        <v>No</v>
      </c>
      <c r="DO126" s="64" t="str">
        <f>IF(AND((RIGHT($DO$3,2)-'[1]Miter Profiles'!$AC$120-'[1]Outside Edges'!$B125)&gt;=5,'[1]Outside Edges'!$Q125="Yes"),"Yes","No")</f>
        <v>No</v>
      </c>
      <c r="DP126" s="8" t="str">
        <f>IF(AND((RIGHT($DP$3,2)-'[1]Miter Profiles'!$AC$121-'[1]Outside Edges'!$B125)&gt;=5,'[1]Outside Edges'!$Q125="Yes"),"Yes","No")</f>
        <v>No</v>
      </c>
      <c r="DQ126" s="65" t="str">
        <f>IF(AND((RIGHT($DQ$3,2)-'[1]Miter Profiles'!$AC$122-'[1]Outside Edges'!$B125)&gt;=5,'[1]Outside Edges'!$Q125="Yes"),"Yes","No")</f>
        <v>No</v>
      </c>
      <c r="DR126" s="7" t="str">
        <f>IF(AND((RIGHT($DR$3,2)-'[1]Miter Profiles'!$AC$123-'[1]Outside Edges'!$B125)&gt;=5,'[1]Outside Edges'!$Q125="Yes"),"Yes","No")</f>
        <v>No</v>
      </c>
      <c r="DS126" s="7" t="str">
        <f>IF(AND((RIGHT($DS$3,2)-'[1]Miter Profiles'!$AC$124-'[1]Outside Edges'!$B125)&gt;=5,'[1]Outside Edges'!$Q125="Yes"),"Yes","No")</f>
        <v>No</v>
      </c>
      <c r="DT126" s="63" t="str">
        <f>IF(AND((RIGHT($DT$3,2)-'[1]Miter Profiles'!$AC$125-'[1]Outside Edges'!$B125)&gt;=5,'[1]Outside Edges'!$Q125="Yes"),"Yes","No")</f>
        <v>No</v>
      </c>
      <c r="DU126" s="64" t="str">
        <f>IF(AND((RIGHT($DU$3,2)-'[1]Miter Profiles'!$AC$126-'[1]Outside Edges'!$B125)&gt;=5,'[1]Outside Edges'!$Q125="Yes"),"Yes","No")</f>
        <v>No</v>
      </c>
      <c r="DV126" s="8" t="str">
        <f>IF(AND((RIGHT($DV$3,2)-'[1]Miter Profiles'!$AC$127-'[1]Outside Edges'!$B125)&gt;=5,'[1]Outside Edges'!$Q125="Yes"),"Yes","No")</f>
        <v>No</v>
      </c>
      <c r="DW126" s="65" t="str">
        <f>IF(AND((RIGHT($DW$3,2)-'[1]Miter Profiles'!$AC$128-'[1]Outside Edges'!$B125)&gt;=5,'[1]Outside Edges'!$Q125="Yes"),"Yes","No")</f>
        <v>No</v>
      </c>
      <c r="DX126" s="7" t="str">
        <f>IF(AND((RIGHT($DX$3,2)-'[1]Miter Profiles'!$AC$129-'[1]Outside Edges'!$B125)&gt;=5,'[1]Outside Edges'!$Q125="Yes"),"Yes","No")</f>
        <v>No</v>
      </c>
      <c r="DY126" s="7" t="str">
        <f>IF(AND((RIGHT($DY$3,2)-'[1]Miter Profiles'!$AC$130-'[1]Outside Edges'!$B125)&gt;=5,'[1]Outside Edges'!$Q125="Yes"),"Yes","No")</f>
        <v>No</v>
      </c>
      <c r="DZ126" s="63" t="str">
        <f>IF(AND((RIGHT($DZ$3,2)-'[1]Miter Profiles'!$AC$131-'[1]Outside Edges'!$B125)&gt;=5,'[1]Outside Edges'!$Q125="Yes"),"Yes","No")</f>
        <v>No</v>
      </c>
      <c r="EA126" s="68" t="str">
        <f>IF(AND((RIGHT($EA$3,2)-'[1]Miter Profiles'!$AC$132-'[1]Outside Edges'!$B125)&gt;=5,'[1]Outside Edges'!$Q125="Yes"),"Yes","No")</f>
        <v>No</v>
      </c>
      <c r="EB126" s="78" t="str">
        <f>IF(AND((RIGHT($EB$3,2)-'[1]Miter Profiles'!$AC$133-'[1]Outside Edges'!$B125)&gt;=5,'[1]Outside Edges'!$Q125="Yes"),"Yes","No")</f>
        <v>No</v>
      </c>
      <c r="EC126" s="79" t="str">
        <f>IF(AND((RIGHT($EC$3,2)-'[1]Miter Profiles'!$AC$134-'[1]Outside Edges'!$B125)&gt;=5,'[1]Outside Edges'!$Q125="Yes"),"Yes","No")</f>
        <v>No</v>
      </c>
      <c r="ED126" s="81" t="str">
        <f>IF(AND((RIGHT($ED$3,2)-'[1]Miter Profiles'!$AC$135-'[1]Outside Edges'!$B125)&gt;=5,'[1]Outside Edges'!$Q125="Yes"),"Yes","No")</f>
        <v>No</v>
      </c>
      <c r="EE126" s="80" t="str">
        <f>IF(AND((RIGHT($EE$3,2)-'[1]Miter Profiles'!$AC$136-'[1]Outside Edges'!$B125)&gt;=5,'[1]Outside Edges'!$Q125="Yes"),"Yes","No")</f>
        <v>No</v>
      </c>
      <c r="EF126" s="63" t="str">
        <f>IF(AND((RIGHT($EF$3,2)-'[1]Miter Profiles'!$AC$137-'[1]Outside Edges'!$B125)&gt;=5,'[1]Outside Edges'!$Q125="Yes"),"Yes","No")</f>
        <v>No</v>
      </c>
      <c r="EG126" s="7" t="str">
        <f>IF(AND((RIGHT($EG$3,2)-'[1]Miter Profiles'!$AC$138-'[1]Outside Edges'!$B125)&gt;=5,'[1]Outside Edges'!$Q125="Yes"),"Yes","No")</f>
        <v>No</v>
      </c>
      <c r="EH126" s="68" t="str">
        <f>IF(AND((RIGHT($EH$3,2)-'[1]Miter Profiles'!$AC$139-'[1]Outside Edges'!$B125)&gt;=5,'[1]Outside Edges'!$Q125="Yes"),"Yes","No")</f>
        <v>No</v>
      </c>
      <c r="EI126" s="82" t="str">
        <f>IF(AND((RIGHT($EI$3,2)-'[1]Miter Profiles'!$AC$140-'[1]Outside Edges'!$B125)&gt;=5,'[1]Outside Edges'!$Q125="Yes"),"Yes","No")</f>
        <v>No</v>
      </c>
      <c r="EJ126" s="83" t="str">
        <f>IF(AND((RIGHT($EJ$3,2)-'[1]Miter Profiles'!$AC$141-'[1]Outside Edges'!$B125)&gt;=5,'[1]Outside Edges'!$Q125="Yes"),"Yes","No")</f>
        <v>No</v>
      </c>
      <c r="EK126" s="83" t="str">
        <f>IF(AND((RIGHT($EK$3,2)-'[1]Miter Profiles'!$AC$142-'[1]Outside Edges'!$B125)&gt;=5,'[1]Outside Edges'!$Q125="Yes"),"Yes","No")</f>
        <v>No</v>
      </c>
      <c r="EL126" s="81" t="str">
        <f>IF(AND((RIGHT($EL$3,2)-'[1]Miter Profiles'!$AC$143-'[1]Outside Edges'!$B125)&gt;=5,'[1]Outside Edges'!$Q125="Yes"),"Yes","No")</f>
        <v>No</v>
      </c>
      <c r="EM126" s="84" t="str">
        <f>IF(AND((RIGHT($EM$3,2)-'[1]Miter Profiles'!$AC$144-'[1]Outside Edges'!$B125)&gt;=5,'[1]Outside Edges'!$Q125="Yes"),"Yes","No")</f>
        <v>No</v>
      </c>
      <c r="EN126" s="7" t="str">
        <f>IF(AND((RIGHT($EN$3,2)-'[1]Miter Profiles'!$AC$145-'[1]Outside Edges'!$B125)&gt;=5,'[1]Outside Edges'!$Q125="Yes"),"Yes","No")</f>
        <v>No</v>
      </c>
      <c r="EO126" s="68" t="str">
        <f>IF(AND((RIGHT($EO$3,2)-'[1]Miter Profiles'!$AC$146-'[1]Outside Edges'!$B125)&gt;=5,'[1]Outside Edges'!$Q125="Yes"),"Yes","No")</f>
        <v>No</v>
      </c>
      <c r="EP126" s="83" t="str">
        <f>IF(AND((RIGHT($EP$3,2)-'[1]Miter Profiles'!$AC$147-'[1]Outside Edges'!$B125)&gt;=5,'[1]Outside Edges'!$Q125="Yes"),"Yes","No")</f>
        <v>No</v>
      </c>
      <c r="EQ126" s="83" t="str">
        <f>IF(AND((RIGHT($EQ$3,2)-'[1]Miter Profiles'!$AC$148-'[1]Outside Edges'!$B125)&gt;=5,'[1]Outside Edges'!$Q125="Yes"),"Yes","No")</f>
        <v>No</v>
      </c>
      <c r="ER126" s="81" t="str">
        <f>IF(AND((RIGHT($ER$3,2)-'[1]Miter Profiles'!$AC$149-'[1]Outside Edges'!$B125)&gt;=5,'[1]Outside Edges'!$Q125="Yes"),"Yes","No")</f>
        <v>No</v>
      </c>
      <c r="ES126" s="84" t="str">
        <f>IF(AND((RIGHT($ES$3,2)-'[1]Miter Profiles'!$AC$150-'[1]Outside Edges'!$B125)&gt;=5,'[1]Outside Edges'!$Q125="Yes"),"Yes","No")</f>
        <v>No</v>
      </c>
      <c r="ET126" s="7" t="str">
        <f>IF(AND((RIGHT($ET$3,2)-'[1]Miter Profiles'!$AC$151-'[1]Outside Edges'!$B125)&gt;=5,'[1]Outside Edges'!$Q125="Yes"),"Yes","No")</f>
        <v>No</v>
      </c>
      <c r="EU126" s="68" t="str">
        <f>IF(AND((RIGHT($EU$3,2)-'[1]Miter Profiles'!$AC$152-'[1]Outside Edges'!$B125)&gt;=5,'[1]Outside Edges'!$Q125="Yes"),"Yes","No")</f>
        <v>No</v>
      </c>
      <c r="EV126" s="83" t="str">
        <f>IF(AND((RIGHT($EV$3,2)-'[1]Miter Profiles'!$AC$153-'[1]Outside Edges'!$B125)&gt;=5,'[1]Outside Edges'!$Q125="Yes"),"Yes","No")</f>
        <v>No</v>
      </c>
      <c r="EW126" s="83" t="str">
        <f>IF(AND((RIGHT($EW$3,2)-'[1]Miter Profiles'!$AC$154-'[1]Outside Edges'!$B125)&gt;=5,'[1]Outside Edges'!$Q125="Yes"),"Yes","No")</f>
        <v>No</v>
      </c>
      <c r="EX126" s="81" t="str">
        <f>IF(AND((RIGHT($EX$3,2)-'[1]Miter Profiles'!$AC$155-'[1]Outside Edges'!$B125)&gt;=5,'[1]Outside Edges'!$Q125="Yes"),"Yes","No")</f>
        <v>No</v>
      </c>
      <c r="EY126" s="84" t="str">
        <f>IF(AND((RIGHT($EY$3,2)-'[1]Miter Profiles'!$AC$156-'[1]Outside Edges'!$B125)&gt;=5,'[1]Outside Edges'!$Q125="Yes"),"Yes","No")</f>
        <v>No</v>
      </c>
      <c r="EZ126" s="7" t="str">
        <f>IF(AND((RIGHT($EZ$3,2)-'[1]Miter Profiles'!$AC$157-'[1]Outside Edges'!$B125)&gt;=5,'[1]Outside Edges'!$Q125="Yes"),"Yes","No")</f>
        <v>No</v>
      </c>
      <c r="FA126" s="68" t="str">
        <f>IF(AND((RIGHT($FA$3,2)-'[1]Miter Profiles'!$AC$158-'[1]Outside Edges'!$B125)&gt;=5,'[1]Outside Edges'!$Q125="Yes"),"Yes","No")</f>
        <v>No</v>
      </c>
      <c r="FB126" s="83" t="str">
        <f>IF(AND((RIGHT($FB$3,2)-'[1]Miter Profiles'!$AC$159-'[1]Outside Edges'!$B125)&gt;=5,'[1]Outside Edges'!$Q125="Yes"),"Yes","No")</f>
        <v>No</v>
      </c>
      <c r="FC126" s="83" t="str">
        <f>IF(AND((RIGHT($FC$3,2)-'[1]Miter Profiles'!$AC$160-'[1]Outside Edges'!$B125)&gt;=5,'[1]Outside Edges'!$Q125="Yes"),"Yes","No")</f>
        <v>No</v>
      </c>
      <c r="FD126" s="81" t="str">
        <f>IF(AND((RIGHT($FD$3,2)-'[1]Miter Profiles'!$AC$161-'[1]Outside Edges'!$B125)&gt;=5,'[1]Outside Edges'!$Q125="Yes"),"Yes","No")</f>
        <v>No</v>
      </c>
      <c r="FE126" s="84" t="str">
        <f>IF(AND((RIGHT($FE$3,2)-'[1]Miter Profiles'!$AC$162-'[1]Outside Edges'!$B125)&gt;=5,'[1]Outside Edges'!$Q125="Yes"),"Yes","No")</f>
        <v>No</v>
      </c>
      <c r="FF126" s="7" t="str">
        <f>IF(AND((RIGHT($FF$3,2)-'[1]Miter Profiles'!$AC$163-'[1]Outside Edges'!$B125)&gt;=5,'[1]Outside Edges'!$Q125="Yes"),"Yes","No")</f>
        <v>No</v>
      </c>
      <c r="FG126" s="68" t="str">
        <f>IF(AND((RIGHT($FG$3,2)-'[1]Miter Profiles'!$AC$164-'[1]Outside Edges'!$B125)&gt;=5,'[1]Outside Edges'!$Q125="Yes"),"Yes","No")</f>
        <v>No</v>
      </c>
      <c r="FH126" s="83" t="str">
        <f>IF(AND((RIGHT($FH$3,2)-'[1]Miter Profiles'!$AC$165-'[1]Outside Edges'!$B125)&gt;=5,'[1]Outside Edges'!$Q125="Yes"),"Yes","No")</f>
        <v>No</v>
      </c>
      <c r="FI126" s="83" t="str">
        <f>IF(AND((RIGHT($FI$3,2)-'[1]Miter Profiles'!$AC$166-'[1]Outside Edges'!$B125)&gt;=5,'[1]Outside Edges'!$Q125="Yes"),"Yes","No")</f>
        <v>No</v>
      </c>
      <c r="FJ126" s="81" t="str">
        <f>IF(AND((RIGHT($FJ$3,2)-'[1]Miter Profiles'!$AC$167-'[1]Outside Edges'!$B125)&gt;=5,'[1]Outside Edges'!$Q125="Yes"),"Yes","No")</f>
        <v>No</v>
      </c>
      <c r="FK126" s="84" t="str">
        <f>IF(AND((RIGHT($FK$3,2)-'[1]Miter Profiles'!$AC$168-'[1]Outside Edges'!$B125)&gt;=5,'[1]Outside Edges'!$Q125="Yes"),"Yes","No")</f>
        <v>No</v>
      </c>
      <c r="FL126" s="7" t="str">
        <f>IF(AND((RIGHT($FL$3,2)-'[1]Miter Profiles'!$AC$169-'[1]Outside Edges'!$B125)&gt;=5,'[1]Outside Edges'!$Q125="Yes"),"Yes","No")</f>
        <v>No</v>
      </c>
      <c r="FM126" s="68" t="str">
        <f>IF(AND((RIGHT($FM$3,2)-'[1]Miter Profiles'!$AC$170-'[1]Outside Edges'!$B125)&gt;=5,'[1]Outside Edges'!$Q125="Yes"),"Yes","No")</f>
        <v>No</v>
      </c>
      <c r="FN126" s="83" t="str">
        <f>IF(AND((RIGHT($FN$3,2)-'[1]Miter Profiles'!$AC$171-'[1]Outside Edges'!$B125)&gt;=5,'[1]Outside Edges'!$Q125="Yes"),"Yes","No")</f>
        <v>No</v>
      </c>
      <c r="FO126" s="83" t="str">
        <f>IF(AND((RIGHT($FO$3,2)-'[1]Miter Profiles'!$AC$172-'[1]Outside Edges'!$B125)&gt;=5,'[1]Outside Edges'!$Q125="Yes"),"Yes","No")</f>
        <v>No</v>
      </c>
      <c r="FP126" s="81" t="str">
        <f>IF(AND((RIGHT($FP$3,2)-'[1]Miter Profiles'!$AC$173-'[1]Outside Edges'!$B125)&gt;=5,'[1]Outside Edges'!$Q125="Yes"),"Yes","No")</f>
        <v>No</v>
      </c>
      <c r="FQ126" s="84" t="str">
        <f>IF(AND((RIGHT($FQ$3,2)-'[1]Miter Profiles'!$AC$174-'[1]Outside Edges'!$B125)&gt;=5,'[1]Outside Edges'!$Q125="Yes"),"Yes","No")</f>
        <v>No</v>
      </c>
      <c r="FR126" s="7" t="str">
        <f>IF(AND((RIGHT($FR$3,2)-'[1]Miter Profiles'!$AC$175-'[1]Outside Edges'!$B125)&gt;=5,'[1]Outside Edges'!$Q125="Yes"),"Yes","No")</f>
        <v>No</v>
      </c>
      <c r="FS126" s="68" t="str">
        <f>IF(AND((RIGHT($FS$3,2)-'[1]Miter Profiles'!$AC$176-'[1]Outside Edges'!$B125)&gt;=5,'[1]Outside Edges'!$Q125="Yes"),"Yes","No")</f>
        <v>No</v>
      </c>
      <c r="FT126" s="83" t="str">
        <f>IF(AND((RIGHT($FT$3,2)-'[1]Miter Profiles'!$AC$177-'[1]Outside Edges'!$B125)&gt;=5,'[1]Outside Edges'!$Q125="Yes"),"Yes","No")</f>
        <v>No</v>
      </c>
      <c r="FU126" s="83" t="str">
        <f>IF(AND((RIGHT($FU$3,2)-'[1]Miter Profiles'!$AC$178-'[1]Outside Edges'!$B125)&gt;=5,'[1]Outside Edges'!$Q125="Yes"),"Yes","No")</f>
        <v>No</v>
      </c>
      <c r="FV126" s="81" t="str">
        <f>IF(AND((RIGHT($V$3,2)-'[1]Miter Profiles'!$AC$179-'[1]Outside Edges'!$B125)&gt;=5,'[1]Outside Edges'!$Q125="Yes"),"Yes","No")</f>
        <v>No</v>
      </c>
      <c r="FW126" s="84" t="str">
        <f>IF(AND((RIGHT($FW$3,2)-'[1]Miter Profiles'!$AC$180-'[1]Outside Edges'!$B125)&gt;=5,'[1]Outside Edges'!$Q125="Yes"),"Yes","No")</f>
        <v>No</v>
      </c>
      <c r="FX126" s="197" t="str">
        <f>IF(AND((RIGHT($FX$3,2)-'[1]Miter Profiles'!$AC$181-'[1]Outside Edges'!$B125)&gt;=5,'[1]Outside Edges'!$Q125="Yes"),"Yes","No")</f>
        <v>No</v>
      </c>
      <c r="FY126" s="198" t="str">
        <f>IF(AND((RIGHT($FY$3,2)-'[1]Miter Profiles'!$AC$182-'[1]Outside Edges'!$B125)&gt;=5,'[1]Outside Edges'!$Q125="Yes"),"Yes","No")</f>
        <v>No</v>
      </c>
      <c r="FZ126" s="200" t="str">
        <f>IF(AND((RIGHT($FZ$3,2)-'[1]Miter Profiles'!$AC$183-'[1]Outside Edges'!$B125)&gt;=5,'[1]Outside Edges'!$Q125="Yes"),"Yes","No")</f>
        <v>No</v>
      </c>
      <c r="GA126" s="201" t="str">
        <f>IF(AND((RIGHT($GA$3,2)-'[1]Miter Profiles'!$AC$184-'[1]Outside Edges'!$B125)&gt;=5,'[1]Outside Edges'!$Q125="Yes"),"Yes","No")</f>
        <v>No</v>
      </c>
      <c r="GB126" s="202" t="str">
        <f>IF(AND((RIGHT($GB$3,2)-'[1]Miter Profiles'!$AC$185-'[1]Outside Edges'!$B125)&gt;=5,'[1]Outside Edges'!$Q125="Yes"),"Yes","No")</f>
        <v>No</v>
      </c>
      <c r="GC126" s="199" t="str">
        <f>IF(AND((RIGHT($GC$3,2)-'[1]Miter Profiles'!$AC$186-'[1]Outside Edges'!$B125)&gt;=5,'[1]Outside Edges'!$Q125="Yes"),"Yes","No")</f>
        <v>No</v>
      </c>
      <c r="GD126" s="197" t="str">
        <f>IF(AND((RIGHT($GD$3,2)-'[1]Miter Profiles'!$AC$187-'[1]Outside Edges'!$B125)&gt;=5,'[1]Outside Edges'!$Q125="Yes"),"Yes","No")</f>
        <v>No</v>
      </c>
      <c r="GE126" s="198" t="str">
        <f>IF(AND((RIGHT($GE$3,2)-'[1]Miter Profiles'!$AC$188-'[1]Outside Edges'!$B125)&gt;=5,'[1]Outside Edges'!$Q125="Yes"),"Yes","No")</f>
        <v>No</v>
      </c>
      <c r="GF126" s="200" t="str">
        <f>IF(AND((RIGHT($GF$3,2)-'[1]Miter Profiles'!$AC$189-'[1]Outside Edges'!$B125)&gt;=5,'[1]Outside Edges'!$Q125="Yes"),"Yes","No")</f>
        <v>No</v>
      </c>
      <c r="GG126" s="201" t="str">
        <f>IF(AND((RIGHT($GG$3,2)-'[1]Miter Profiles'!$AC$190-'[1]Outside Edges'!$B125)&gt;=5,'[1]Outside Edges'!$Q125="Yes"),"Yes","No")</f>
        <v>No</v>
      </c>
      <c r="GH126" s="202" t="str">
        <f>IF(AND((RIGHT($GH$3,2)-'[1]Miter Profiles'!$AC$191-'[1]Outside Edges'!$B125)&gt;=5,'[1]Outside Edges'!$Q125="Yes"),"Yes","No")</f>
        <v>No</v>
      </c>
      <c r="GI126" s="199" t="str">
        <f>IF(AND((RIGHT($GI$3,2)-'[1]Miter Profiles'!$AC$192-'[1]Outside Edges'!$B125)&gt;=5,'[1]Outside Edges'!$Q125="Yes"),"Yes","No")</f>
        <v>No</v>
      </c>
      <c r="GJ126" s="197" t="str">
        <f>IF(AND((RIGHT($GJ$3,2)-'[1]Miter Profiles'!$AC$193-'[1]Outside Edges'!$B125)&gt;=5,'[1]Outside Edges'!$Q125="Yes"),"Yes","No")</f>
        <v>No</v>
      </c>
      <c r="GK126" s="198" t="str">
        <f>IF(AND((RIGHT($GK$3,2)-'[1]Miter Profiles'!$AC$194-'[1]Outside Edges'!$B125)&gt;=5,'[1]Outside Edges'!$Q125="Yes"),"Yes","No")</f>
        <v>No</v>
      </c>
      <c r="GL126" s="200" t="str">
        <f>IF(AND((RIGHT($GL$3,2)-'[1]Miter Profiles'!$AC$195-'[1]Outside Edges'!$B125)&gt;=5,'[1]Outside Edges'!$Q125="Yes"),"Yes","No")</f>
        <v>No</v>
      </c>
      <c r="GM126" s="201" t="str">
        <f>IF(AND((RIGHT($GM$3,2)-'[1]Miter Profiles'!$AC$196-'[1]Outside Edges'!$B125)&gt;=5,'[1]Outside Edges'!$Q125="Yes"),"Yes","No")</f>
        <v>No</v>
      </c>
      <c r="GN126" s="202" t="str">
        <f>IF(AND((RIGHT($GN$3,2)-'[1]Miter Profiles'!$AC$197-'[1]Outside Edges'!$B125)&gt;=5,'[1]Outside Edges'!$Q125="Yes"),"Yes","No")</f>
        <v>No</v>
      </c>
      <c r="GO126" s="199" t="str">
        <f>IF(AND((RIGHT($GO$3,2)-'[1]Miter Profiles'!$AC$198-'[1]Outside Edges'!$B125)&gt;=5,'[1]Outside Edges'!$Q125="Yes"),"Yes","No")</f>
        <v>No</v>
      </c>
      <c r="GP126" s="197" t="str">
        <f>IF(AND((RIGHT($GP$3,2)-'[1]Miter Profiles'!$AC$199-'[1]Outside Edges'!$B125)&gt;=5,'[1]Outside Edges'!$Q125="Yes"),"Yes","No")</f>
        <v>No</v>
      </c>
      <c r="GQ126" s="198" t="str">
        <f>IF(AND((RIGHT($GQ$3,2)-'[1]Miter Profiles'!$AC$200-'[1]Outside Edges'!$B125)&gt;=5,'[1]Outside Edges'!$Q125="Yes"),"Yes","No")</f>
        <v>No</v>
      </c>
      <c r="GR126" s="211" t="str">
        <f>IF(AND((RIGHT($GR$3,2)-'[1]Miter Profiles'!$AC$201-'[1]Outside Edges'!$B125)&gt;=5,'[1]Outside Edges'!$Q125="Yes"),"Yes","No")</f>
        <v>No</v>
      </c>
      <c r="GS126" s="197" t="str">
        <f>IF(AND((RIGHT($GS$3,2)-'[1]Miter Profiles'!$AC$202-'[1]Outside Edges'!$B125)&gt;=5,'[1]Outside Edges'!$Q125="Yes"),"Yes","No")</f>
        <v>No</v>
      </c>
      <c r="GT126" s="212" t="str">
        <f>IF(AND((RIGHT($GT$3,2)-'[1]Miter Profiles'!$AC$203-'[1]Outside Edges'!$B125)&gt;=5,'[1]Outside Edges'!$Q125="Yes"),"Yes","No")</f>
        <v>No</v>
      </c>
      <c r="GU126" s="208" t="str">
        <f>IF(AND((RIGHT($GU$3,2)-'[1]Miter Profiles'!$AC$204-'[1]Outside Edges'!$B125)&gt;=5,'[1]Outside Edges'!$Q125="Yes"),"Yes","No")</f>
        <v>No</v>
      </c>
      <c r="GV126" s="209" t="str">
        <f>IF(AND((RIGHT($GV$3,2)-'[1]Miter Profiles'!$AC$205-'[1]Outside Edges'!$B125)&gt;=5,'[1]Outside Edges'!$Q125="Yes"),"Yes","No")</f>
        <v>No</v>
      </c>
      <c r="GW126" s="210" t="str">
        <f>IF(AND((RIGHT($GW$3,2)-'[1]Miter Profiles'!$AC$206-'[1]Outside Edges'!$B125)&gt;=5,'[1]Outside Edges'!$Q125="Yes"),"Yes","No")</f>
        <v>No</v>
      </c>
      <c r="GX126" s="200" t="str">
        <f>IF(AND((RIGHT($GX$3,2)-'[1]Miter Profiles'!$AC$207-'[1]Outside Edges'!$B125)&gt;=5,'[1]Outside Edges'!$Q125="Yes"),"Yes","No")</f>
        <v>No</v>
      </c>
      <c r="GY126" s="201" t="str">
        <f>IF(AND((RIGHT($GY$3,2)-'[1]Miter Profiles'!$AC$208-'[1]Outside Edges'!$B125)&gt;=5,'[1]Outside Edges'!$Q125="Yes"),"Yes","No")</f>
        <v>No</v>
      </c>
      <c r="GZ126" s="202" t="str">
        <f>IF(AND((RIGHT($GZ$3,2)-'[1]Miter Profiles'!$AC$209-'[1]Outside Edges'!$B125)&gt;=5,'[1]Outside Edges'!$Q125="Yes"),"Yes","No")</f>
        <v>No</v>
      </c>
      <c r="HA126" s="199" t="str">
        <f>IF(AND((RIGHT($HA$3,2)-'[1]Miter Profiles'!$AC$210-'[1]Outside Edges'!$B125)&gt;=5,'[1]Outside Edges'!$Q125="Yes"),"Yes","No")</f>
        <v>No</v>
      </c>
      <c r="HB126" s="197" t="str">
        <f>IF(AND((RIGHT($HB$3,2)-'[1]Miter Profiles'!$AC$211-'[1]Outside Edges'!$B125)&gt;=5,'[1]Outside Edges'!$Q125="Yes"),"Yes","No")</f>
        <v>No</v>
      </c>
      <c r="HC126" s="198" t="str">
        <f>IF(AND((RIGHT($HC$3,2)-'[1]Miter Profiles'!$AC$212-'[1]Outside Edges'!$B125)&gt;=5,'[1]Outside Edges'!$Q125="Yes"),"Yes","No")</f>
        <v>No</v>
      </c>
      <c r="HD126" s="200" t="str">
        <f>IF(AND((RIGHT($HD$3,2)-'[1]Miter Profiles'!$AC$213-'[1]Outside Edges'!$B125)&gt;=5,'[1]Outside Edges'!$Q125="Yes"),"Yes","No")</f>
        <v>No</v>
      </c>
      <c r="HE126" s="202" t="str">
        <f>IF(AND((RIGHT($HE$3,2)-'[1]Miter Profiles'!$AC$214-'[1]Outside Edges'!$B125)&gt;=5,'[1]Outside Edges'!$Q125="Yes"),"Yes","No")</f>
        <v>No</v>
      </c>
      <c r="HF126" s="199" t="str">
        <f>IF(AND((RIGHT($HF$3,2)-'[1]Miter Profiles'!$AC$215-'[1]Outside Edges'!$B125)&gt;=5,'[1]Outside Edges'!$Q125="Yes"),"Yes","No")</f>
        <v>No</v>
      </c>
      <c r="HG126" s="197" t="str">
        <f>IF(AND((RIGHT($HG$3,2)-'[1]Miter Profiles'!$AC$216-'[1]Outside Edges'!$B125)&gt;=5,'[1]Outside Edges'!$Q125="Yes"),"Yes","No")</f>
        <v>No</v>
      </c>
      <c r="HH126" s="198" t="str">
        <f>IF(AND((RIGHT($HH$3,2)-'[1]Miter Profiles'!$AC$217-'[1]Outside Edges'!$B125)&gt;=5,'[1]Outside Edges'!$Q125="Yes"),"Yes","No")</f>
        <v>No</v>
      </c>
      <c r="HI126" s="200" t="str">
        <f>IF(AND((RIGHT($HI$3,2)-'[1]Miter Profiles'!$AC$218-'[1]Outside Edges'!$B125)&gt;=5,'[1]Outside Edges'!$Q125="Yes"),"Yes","No")</f>
        <v>No</v>
      </c>
      <c r="HJ126" s="201" t="str">
        <f>IF(AND((RIGHT($HJ$3,2)-'[1]Miter Profiles'!$AC$219-'[1]Outside Edges'!$B125)&gt;=5,'[1]Outside Edges'!$Q125="Yes"),"Yes","No")</f>
        <v>No</v>
      </c>
      <c r="HK126" s="202" t="str">
        <f>IF(AND((RIGHT($HK$3,2)-'[1]Miter Profiles'!$AC$220-'[1]Outside Edges'!$B125)&gt;=5,'[1]Outside Edges'!$Q125="Yes"),"Yes","No")</f>
        <v>No</v>
      </c>
      <c r="HL126" s="199" t="str">
        <f>IF(AND((RIGHT($HL$3,2)-'[1]Miter Profiles'!$AC$221-'[1]Outside Edges'!$B125)&gt;=5,'[1]Outside Edges'!$Q125="Yes"),"Yes","No")</f>
        <v>No</v>
      </c>
      <c r="HM126" s="197" t="str">
        <f>IF(AND((RIGHT($HM$3,2)-'[1]Miter Profiles'!$AC$222-'[1]Outside Edges'!$B125)&gt;=5,'[1]Outside Edges'!$Q125="Yes"),"Yes","No")</f>
        <v>No</v>
      </c>
      <c r="HN126" s="197" t="str">
        <f>IF(AND((RIGHT($HN$3,2)-'[1]Miter Profiles'!$AC$223-'[1]Outside Edges'!$B125)&gt;=5,'[1]Outside Edges'!$Q125="Yes"),"Yes","No")</f>
        <v>No</v>
      </c>
      <c r="HO126" s="201" t="str">
        <f>IF(AND((RIGHT($HO$3,2)-'[1]Miter Profiles'!$AC$224-'[1]Outside Edges'!$B125)&gt;=5,'[1]Outside Edges'!$Q125="Yes"),"Yes","No")</f>
        <v>No</v>
      </c>
      <c r="HP126" s="201" t="str">
        <f>IF(AND((RIGHT($HP$3,2)-'[1]Miter Profiles'!$AC$225-'[1]Outside Edges'!$B125)&gt;=5,'[1]Outside Edges'!$Q125="Yes"),"Yes","No")</f>
        <v>No</v>
      </c>
      <c r="HQ126" s="201" t="str">
        <f>IF(AND((RIGHT($HQ$3,3)-'[1]Miter Profiles'!$AC$226-'[1]Outside Edges'!$B125)&gt;=5,'[1]Outside Edges'!$Q125="Yes"),"Yes","No")</f>
        <v>No</v>
      </c>
      <c r="HR126" s="201" t="str">
        <f>IF(AND((RIGHT($HR$3,2)-'[1]Miter Profiles'!$AC$227-'[1]Outside Edges'!$B125)&gt;=5,'[1]Outside Edges'!$Q125="Yes"),"Yes","No")</f>
        <v>No</v>
      </c>
      <c r="HS126" s="197" t="str">
        <f>IF(AND((RIGHT($HS$3,2)-'[1]Miter Profiles'!$AC$228-'[1]Outside Edges'!$B125)&gt;=5,'[1]Outside Edges'!$Q125="Yes"),"Yes","No")</f>
        <v>No</v>
      </c>
      <c r="HT126" s="197" t="str">
        <f>IF(AND((RIGHT($HT$3,2)-'[1]Miter Profiles'!$AC$229-'[1]Outside Edges'!$B125)&gt;=5,'[1]Outside Edges'!$Q125="Yes"),"Yes","No")</f>
        <v>No</v>
      </c>
      <c r="HU126" s="197" t="str">
        <f>IF(AND((RIGHT($HU$3,2)-'[1]Miter Profiles'!$AC$230-'[1]Outside Edges'!$B125)&gt;=5,'[1]Outside Edges'!$Q125="Yes"),"Yes","No")</f>
        <v>No</v>
      </c>
      <c r="HV126" s="201" t="str">
        <f>IF(AND((RIGHT($HV$3,2)-'[1]Miter Profiles'!$AC$231-'[1]Outside Edges'!$B125)&gt;=5,'[1]Outside Edges'!$Q125="Yes"),"Yes","No")</f>
        <v>No</v>
      </c>
      <c r="HW126" s="201" t="str">
        <f>IF(AND((RIGHT($HW$3,2)-'[1]Miter Profiles'!$AC$232-'[1]Outside Edges'!$B125)&gt;=5,'[1]Outside Edges'!$Q125="Yes"),"Yes","No")</f>
        <v>No</v>
      </c>
      <c r="HX126" s="201" t="str">
        <f>IF(AND((RIGHT($HX$3,2)-'[1]Miter Profiles'!$AC$233-'[1]Outside Edges'!$B125)&gt;=5,'[1]Outside Edges'!$Q125="Yes"),"Yes","No")</f>
        <v>No</v>
      </c>
      <c r="HY126" s="197" t="str">
        <f>IF(AND((RIGHT($HY$3,2)-'[1]Miter Profiles'!$AC$234-'[1]Outside Edges'!$B125)&gt;=5,'[1]Outside Edges'!$Q125="Yes"),"Yes","No")</f>
        <v>No</v>
      </c>
      <c r="HZ126" s="197" t="str">
        <f>IF(AND((RIGHT($HZ$3,2)-'[1]Miter Profiles'!$AC$235-'[1]Outside Edges'!$B125)&gt;=5,'[1]Outside Edges'!$Q125="Yes"),"Yes","No")</f>
        <v>No</v>
      </c>
      <c r="IA126" s="197" t="str">
        <f>IF(AND((RIGHT($IA$3,2)-'[1]Miter Profiles'!$AC$236-'[1]Outside Edges'!$B125)&gt;=5,'[1]Outside Edges'!$Q125="Yes"),"Yes","No")</f>
        <v>No</v>
      </c>
      <c r="IB126" s="201" t="str">
        <f>IF(AND((RIGHT($IB$3,2)-'[1]Miter Profiles'!$AC$237-'[1]Outside Edges'!$B125)&gt;=5,'[1]Outside Edges'!$Q125="Yes"),"Yes","No")</f>
        <v>No</v>
      </c>
      <c r="IC126" s="201" t="str">
        <f>IF(AND((RIGHT($IC$3,2)-'[1]Miter Profiles'!$AC$238-'[1]Outside Edges'!$B125)&gt;=5,'[1]Outside Edges'!$Q125="Yes"),"Yes","No")</f>
        <v>No</v>
      </c>
      <c r="ID126" s="201" t="str">
        <f>IF(AND((RIGHT($ID$3,2)-'[1]Miter Profiles'!$AC$239-'[1]Outside Edges'!$B125)&gt;=5,'[1]Outside Edges'!$Q125="Yes"),"Yes","No")</f>
        <v>No</v>
      </c>
      <c r="IE126" s="197" t="str">
        <f>IF(AND((RIGHT($IE$3,2)-'[1]Miter Profiles'!$AC$240-'[1]Outside Edges'!$B125)&gt;=5,'[1]Outside Edges'!$Q125="Yes"),"Yes","No")</f>
        <v>No</v>
      </c>
      <c r="IF126" s="197" t="str">
        <f>IF(AND((RIGHT($IF$3,2)-'[1]Miter Profiles'!$AC$241-'[1]Outside Edges'!$B125)&gt;=5,'[1]Outside Edges'!$Q125="Yes"),"Yes","No")</f>
        <v>No</v>
      </c>
      <c r="IG126" s="197" t="str">
        <f>IF(AND((RIGHT($IG$3,2)-'[1]Miter Profiles'!$AC$242-'[1]Outside Edges'!$B125)&gt;=5,'[1]Outside Edges'!$Q125="Yes"),"Yes","No")</f>
        <v>No</v>
      </c>
      <c r="IH126" s="201" t="str">
        <f>IF(AND((RIGHT($IH$3,2)-'[1]Miter Profiles'!$AC$243-'[1]Outside Edges'!$B125)&gt;=5,'[1]Outside Edges'!$Q125="Yes"),"Yes","No")</f>
        <v>No</v>
      </c>
      <c r="II126" s="201" t="str">
        <f>IF(AND((RIGHT($II$3,2)-'[1]Miter Profiles'!$AC$244-'[1]Outside Edges'!$B125)&gt;=5,'[1]Outside Edges'!$Q125="Yes"),"Yes","No")</f>
        <v>No</v>
      </c>
      <c r="IJ126" s="201" t="str">
        <f>IF(AND((RIGHT($IJ$3,2)-'[1]Miter Profiles'!$AC$245-'[1]Outside Edges'!$B125)&gt;=5,'[1]Outside Edges'!$Q125="Yes"),"Yes","No")</f>
        <v>No</v>
      </c>
      <c r="IK126" s="197" t="str">
        <f>IF(AND((RIGHT($IK$3,2)-'[1]Miter Profiles'!$AC$246-'[1]Outside Edges'!$B125)&gt;=5,'[1]Outside Edges'!$Q125="Yes"),"Yes","No")</f>
        <v>No</v>
      </c>
      <c r="IL126" s="197" t="str">
        <f>IF(AND((RIGHT($IL$3,2)-'[1]Miter Profiles'!$AC$247-'[1]Outside Edges'!$B125)&gt;=5,'[1]Outside Edges'!$Q125="Yes"),"Yes","No")</f>
        <v>No</v>
      </c>
      <c r="IM126" s="197" t="str">
        <f>IF(AND((RIGHT($IM$3,2)-'[1]Miter Profiles'!$AC$248-'[1]Outside Edges'!$B125)&gt;=5,'[1]Outside Edges'!$Q125="Yes"),"Yes","No")</f>
        <v>No</v>
      </c>
      <c r="IN126" s="201" t="str">
        <f>IF(AND((RIGHT($IN$3,2)-'[1]Miter Profiles'!$AC$249-'[1]Outside Edges'!$B125)&gt;=5,'[1]Outside Edges'!$Q125="Yes"),"Yes","No")</f>
        <v>No</v>
      </c>
      <c r="IO126" s="201" t="str">
        <f>IF(AND((RIGHT($IO$3,2)-'[1]Miter Profiles'!$AC$250-'[1]Outside Edges'!$B125)&gt;=5,'[1]Outside Edges'!$Q125="Yes"),"Yes","No")</f>
        <v>No</v>
      </c>
      <c r="IP126" s="201" t="str">
        <f>IF(AND((RIGHT($IP$3,2)-'[1]Miter Profiles'!$AC$251-'[1]Outside Edges'!$B125)&gt;=5,'[1]Outside Edges'!$Q125="Yes"),"Yes","No")</f>
        <v>No</v>
      </c>
      <c r="IQ126" s="197" t="str">
        <f>IF(AND((RIGHT($IQ$3,2)-'[1]Miter Profiles'!$AC$252-'[1]Outside Edges'!$B125)&gt;=5,'[1]Outside Edges'!$Q125="Yes"),"Yes","No")</f>
        <v>No</v>
      </c>
      <c r="IR126" s="197" t="str">
        <f>IF(AND((RIGHT($IR$3,2)-'[1]Miter Profiles'!$AC$253-'[1]Outside Edges'!$B125)&gt;=5,'[1]Outside Edges'!$Q125="Yes"),"Yes","No")</f>
        <v>No</v>
      </c>
      <c r="IS126" s="197" t="str">
        <f>IF(AND((RIGHT($IS$3,2)-'[1]Miter Profiles'!$AC$254-'[1]Outside Edges'!$B125)&gt;=5,'[1]Outside Edges'!$Q125="Yes"),"Yes","No")</f>
        <v>No</v>
      </c>
      <c r="IT126" s="201" t="str">
        <f>IF(AND((RIGHT($IT$3,2)-'[1]Miter Profiles'!$AC$255-'[1]Outside Edges'!$B125)&gt;=5,'[1]Outside Edges'!$Q125="Yes"),"Yes","No")</f>
        <v>No</v>
      </c>
      <c r="IU126" s="201" t="str">
        <f>IF(AND((RIGHT($IU$3,2)-'[1]Miter Profiles'!$AC$256-'[1]Outside Edges'!$B125)&gt;=5,'[1]Outside Edges'!$Q125="Yes"),"Yes","No")</f>
        <v>No</v>
      </c>
      <c r="IV126" s="201" t="str">
        <f>IF(AND((RIGHT($IV$3,2)-'[1]Miter Profiles'!$AC$257-'[1]Outside Edges'!$B125)&gt;=5,'[1]Outside Edges'!$Q125="Yes"),"Yes","No")</f>
        <v>No</v>
      </c>
      <c r="IW126" s="197" t="str">
        <f>IF(AND((RIGHT($IW$3,2)-'[1]Miter Profiles'!$AC$258-'[1]Outside Edges'!$B125)&gt;=5,'[1]Outside Edges'!$Q125="Yes"),"Yes","No")</f>
        <v>No</v>
      </c>
      <c r="IX126" s="197" t="str">
        <f>IF(AND((RIGHT($IX$3,2)-'[1]Miter Profiles'!$AC$259-'[1]Outside Edges'!$B125)&gt;=5,'[1]Outside Edges'!$Q125="Yes"),"Yes","No")</f>
        <v>No</v>
      </c>
      <c r="IY126" s="197" t="str">
        <f>IF(AND((RIGHT($IY$3,2)-'[1]Miter Profiles'!$AC$260-'[1]Outside Edges'!$B125)&gt;=5,'[1]Outside Edges'!$Q125="Yes"),"Yes","No")</f>
        <v>No</v>
      </c>
      <c r="IZ126" s="201" t="str">
        <f>IF(AND((RIGHT($IZ$3,2)-'[1]Miter Profiles'!$AC$261-'[1]Outside Edges'!$B125)&gt;=5,'[1]Outside Edges'!$Q125="Yes"),"Yes","No")</f>
        <v>No</v>
      </c>
      <c r="JA126" s="201" t="str">
        <f>IF(AND((RIGHT($JA$3,2)-'[1]Miter Profiles'!$AC$262-'[1]Outside Edges'!$B125)&gt;=5,'[1]Outside Edges'!$Q125="Yes"),"Yes","No")</f>
        <v>No</v>
      </c>
      <c r="JB126" s="201" t="str">
        <f>IF(AND((RIGHT($JB$3,2)-'[1]Miter Profiles'!$AC$263-'[1]Outside Edges'!$B125)&gt;=5,'[1]Outside Edges'!$Q125="Yes"),"Yes","No")</f>
        <v>No</v>
      </c>
      <c r="JC126" s="197" t="str">
        <f>IF(AND((RIGHT($JC$3,2)-'[1]Miter Profiles'!$AC$264-'[1]Outside Edges'!$B125)&gt;=5,'[1]Outside Edges'!$Q125="Yes"),"Yes","No")</f>
        <v>No</v>
      </c>
      <c r="JD126" s="197" t="str">
        <f>IF(AND((RIGHT($JD$3,2)-'[1]Miter Profiles'!$AC$265-'[1]Outside Edges'!$B125)&gt;=5,'[1]Outside Edges'!$Q125="Yes"),"Yes","No")</f>
        <v>No</v>
      </c>
      <c r="JE126" s="197" t="str">
        <f>IF(AND((RIGHT($JE$3,2)-'[1]Miter Profiles'!$AC$266-'[1]Outside Edges'!$B125)&gt;=5,'[1]Outside Edges'!$Q125="Yes"),"Yes","No")</f>
        <v>No</v>
      </c>
      <c r="JF126" s="201" t="str">
        <f>IF(AND((RIGHT($JF$3,2)-'[1]Miter Profiles'!$AC$267-'[1]Outside Edges'!$B125)&gt;=5,'[1]Outside Edges'!$Q125="Yes"),"Yes","No")</f>
        <v>No</v>
      </c>
      <c r="JG126" s="201" t="str">
        <f>IF(AND((RIGHT($JG$3,2)-'[1]Miter Profiles'!$AC$268-'[1]Outside Edges'!$B125)&gt;=5,'[1]Outside Edges'!$Q125="Yes"),"Yes","No")</f>
        <v>No</v>
      </c>
      <c r="JH126" s="201" t="str">
        <f>IF(AND((RIGHT($JH$3,2)-'[1]Miter Profiles'!$AC$269-'[1]Outside Edges'!$B125)&gt;=5,'[1]Outside Edges'!$Q125="Yes"),"Yes","No")</f>
        <v>No</v>
      </c>
      <c r="JI126" s="197" t="str">
        <f>IF(AND((RIGHT($JI$3,2)-'[1]Miter Profiles'!$AC$270-'[1]Outside Edges'!$B125)&gt;=5,'[1]Outside Edges'!$Q125="Yes"),"Yes","No")</f>
        <v>No</v>
      </c>
      <c r="JJ126" s="197" t="str">
        <f>IF(AND((RIGHT($JJ$3,2)-'[1]Miter Profiles'!$AC$271-'[1]Outside Edges'!$B125)&gt;=5,'[1]Outside Edges'!$Q125="Yes"),"Yes","No")</f>
        <v>No</v>
      </c>
      <c r="JK126" s="197" t="str">
        <f>IF(AND((RIGHT($JK$3,2)-'[1]Miter Profiles'!$AC$272-'[1]Outside Edges'!$B125)&gt;=5,'[1]Outside Edges'!$Q125="Yes"),"Yes","No")</f>
        <v>No</v>
      </c>
      <c r="JL126" s="201" t="str">
        <f>IF(AND((RIGHT($JL$3,2)-'[1]Miter Profiles'!$AC$273-'[1]Outside Edges'!$B125)&gt;=5,'[1]Outside Edges'!$Q125="Yes"),"Yes","No")</f>
        <v>No</v>
      </c>
      <c r="JM126" s="201" t="str">
        <f>IF(AND((RIGHT($JM$3,2)-'[1]Miter Profiles'!$AC$274-'[1]Outside Edges'!$B125)&gt;=5,'[1]Outside Edges'!$Q125="Yes"),"Yes","No")</f>
        <v>No</v>
      </c>
      <c r="JN126" s="201" t="str">
        <f>IF(AND((RIGHT($JN$3,2)-'[1]Miter Profiles'!$AC$275-'[1]Outside Edges'!$B125)&gt;=5,'[1]Outside Edges'!$Q125="Yes"),"Yes","No")</f>
        <v>No</v>
      </c>
      <c r="JO126" s="197" t="str">
        <f>IF(AND((RIGHT($JO$3,2)-'[1]Miter Profiles'!$AC$276-'[1]Outside Edges'!$B125)&gt;=5,'[1]Outside Edges'!$Q125="Yes"),"Yes","No")</f>
        <v>No</v>
      </c>
      <c r="JP126" s="197" t="str">
        <f>IF(AND((RIGHT($JP$3,2)-'[1]Miter Profiles'!$AC$277-'[1]Outside Edges'!$B125)&gt;=5,'[1]Outside Edges'!$Q125="Yes"),"Yes","No")</f>
        <v>No</v>
      </c>
      <c r="JQ126" s="197" t="str">
        <f>IF(AND((RIGHT($JQ$3,2)-'[1]Miter Profiles'!$AC$278-'[1]Outside Edges'!$B125)&gt;=5,'[1]Outside Edges'!$Q125="Yes"),"Yes","No")</f>
        <v>No</v>
      </c>
      <c r="JR126" s="201" t="str">
        <f>IF(AND((RIGHT($JR$3,2)-'[1]Miter Profiles'!$AC$279-'[1]Outside Edges'!$B125)&gt;=5,'[1]Outside Edges'!$Q125="Yes"),"Yes","No")</f>
        <v>No</v>
      </c>
      <c r="JS126" s="201" t="str">
        <f>IF(AND((RIGHT($JS$3,2)-'[1]Miter Profiles'!$AC$280-'[1]Outside Edges'!$B125)&gt;=5,'[1]Outside Edges'!$Q125="Yes"),"Yes","No")</f>
        <v>No</v>
      </c>
      <c r="JT126" s="201" t="str">
        <f>IF(AND((RIGHT($JT$3,2)-'[1]Miter Profiles'!$AC$281-'[1]Outside Edges'!$B125)&gt;=5,'[1]Outside Edges'!$Q125="Yes"),"Yes","No")</f>
        <v>No</v>
      </c>
      <c r="JU126" s="197" t="str">
        <f>IF(AND((RIGHT($JU$3,2)-'[1]Miter Profiles'!$AC$282-'[1]Outside Edges'!$B125)&gt;=5,'[1]Outside Edges'!$Q125="Yes"),"Yes","No")</f>
        <v>No</v>
      </c>
      <c r="JV126" s="197" t="str">
        <f>IF(AND((RIGHT($JV$3,2)-'[1]Miter Profiles'!$AC$283-'[1]Outside Edges'!$B125)&gt;=5,'[1]Outside Edges'!$Q125="Yes"),"Yes","No")</f>
        <v>No</v>
      </c>
      <c r="JW126" s="197" t="str">
        <f>IF(AND((RIGHT($JW$3,2)-'[1]Miter Profiles'!$AC$284-'[1]Outside Edges'!$B125)&gt;=5,'[1]Outside Edges'!$Q125="Yes"),"Yes","No")</f>
        <v>No</v>
      </c>
      <c r="JX126" s="201" t="str">
        <f>IF(AND((RIGHT($JX$3,2)-'[1]Miter Profiles'!$AC$285-'[1]Outside Edges'!$B125)&gt;=5,'[1]Outside Edges'!$Q125="Yes"),"Yes","No")</f>
        <v>No</v>
      </c>
      <c r="JY126" s="201" t="str">
        <f>IF(AND((RIGHT($JY$3,2)-'[1]Miter Profiles'!$AC$286-'[1]Outside Edges'!$B125)&gt;=5,'[1]Outside Edges'!$Q125="Yes"),"Yes","No")</f>
        <v>No</v>
      </c>
      <c r="JZ126" s="201" t="str">
        <f>IF(AND((RIGHT($JZ$3,2)-'[1]Miter Profiles'!$AC$287-'[1]Outside Edges'!$B125)&gt;=5,'[1]Outside Edges'!$Q125="Yes"),"Yes","No")</f>
        <v>No</v>
      </c>
      <c r="KA126" s="197" t="str">
        <f>IF(AND((RIGHT($KA$3,2)-'[1]Miter Profiles'!$AC$288-'[1]Outside Edges'!$B125)&gt;=5,'[1]Outside Edges'!$Q125="Yes"),"Yes","No")</f>
        <v>No</v>
      </c>
      <c r="KB126" s="197" t="str">
        <f>IF(AND((RIGHT($KB$3,2)-'[1]Miter Profiles'!$AC$289-'[1]Outside Edges'!$B125)&gt;=5,'[1]Outside Edges'!$Q125="Yes"),"Yes","No")</f>
        <v>No</v>
      </c>
      <c r="KC126" s="197" t="str">
        <f>IF(AND((RIGHT($KC$3,2)-'[1]Miter Profiles'!$AC$290-'[1]Outside Edges'!$B125)&gt;=5,'[1]Outside Edges'!$Q125="Yes"),"Yes","No")</f>
        <v>No</v>
      </c>
      <c r="KD126" s="201" t="str">
        <f>IF(AND((RIGHT($KD$3,2)-'[1]Miter Profiles'!$AC$291-'[1]Outside Edges'!$B125)&gt;=5,'[1]Outside Edges'!$Q125="Yes"),"Yes","No")</f>
        <v>No</v>
      </c>
      <c r="KE126" s="201" t="str">
        <f>IF(AND((RIGHT($KE$3,2)-'[1]Miter Profiles'!$AC$292-'[1]Outside Edges'!$B125)&gt;=5,'[1]Outside Edges'!$Q125="Yes"),"Yes","No")</f>
        <v>No</v>
      </c>
      <c r="KF126" s="201" t="str">
        <f>IF(AND((RIGHT($KF$3,2)-'[1]Miter Profiles'!$AC$293-'[1]Outside Edges'!$B125)&gt;=5,'[1]Outside Edges'!$Q125="Yes"),"Yes","No")</f>
        <v>No</v>
      </c>
      <c r="KG126" s="197" t="str">
        <f>IF(AND((RIGHT($KG$3,2)-'[1]Miter Profiles'!$AC$294-'[1]Outside Edges'!$B125)&gt;=5,'[1]Outside Edges'!$Q125="Yes"),"Yes","No")</f>
        <v>No</v>
      </c>
      <c r="KH126" s="197" t="str">
        <f>IF(AND((RIGHT($KH$3,2)-'[1]Miter Profiles'!$AC$295-'[1]Outside Edges'!$B125)&gt;=5,'[1]Outside Edges'!$Q125="Yes"),"Yes","No")</f>
        <v>No</v>
      </c>
      <c r="KI126" s="197" t="str">
        <f>IF(AND((RIGHT($KI$3,2)-'[1]Miter Profiles'!$AC$296-'[1]Outside Edges'!$B125)&gt;=5,'[1]Outside Edges'!$Q125="Yes"),"Yes","No")</f>
        <v>No</v>
      </c>
      <c r="KJ126" s="201" t="str">
        <f>IF(AND((RIGHT($KJ$3,2)-'[1]Miter Profiles'!$AC$297-'[1]Outside Edges'!$B125)&gt;=5,'[1]Outside Edges'!$Q125="Yes"),"Yes","No")</f>
        <v>No</v>
      </c>
      <c r="KK126" s="201" t="str">
        <f>IF(AND((RIGHT($KK$3,2)-'[1]Miter Profiles'!$AC$298-'[1]Outside Edges'!$B125)&gt;=5,'[1]Outside Edges'!$Q125="Yes"),"Yes","No")</f>
        <v>No</v>
      </c>
      <c r="KL126" s="201" t="str">
        <f>IF(AND((RIGHT($KL$3,2)-'[1]Miter Profiles'!$AC$299-'[1]Outside Edges'!$B125)&gt;=5,'[1]Outside Edges'!$Q125="Yes"),"Yes","No")</f>
        <v>No</v>
      </c>
      <c r="KM126" s="197" t="str">
        <f>IF(AND((RIGHT($KM$3,2)-'[1]Miter Profiles'!$AC$300-'[1]Outside Edges'!$B125)&gt;=5,'[1]Outside Edges'!$Q125="Yes"),"Yes","No")</f>
        <v>No</v>
      </c>
      <c r="KN126" s="197" t="str">
        <f>IF(AND((RIGHT($KN$3,2)-'[1]Miter Profiles'!$AC$301-'[1]Outside Edges'!$B125)&gt;=5,'[1]Outside Edges'!$Q125="Yes"),"Yes","No")</f>
        <v>No</v>
      </c>
      <c r="KO126" s="197" t="str">
        <f>IF(AND((RIGHT($KO$3,2)-'[1]Miter Profiles'!$AC$302-'[1]Outside Edges'!$B125)&gt;=5,'[1]Outside Edges'!$Q125="Yes"),"Yes","No")</f>
        <v>No</v>
      </c>
      <c r="KP126" s="201" t="str">
        <f>IF(AND((RIGHT($KP$3,2)-'[1]Miter Profiles'!$AC$303-'[1]Outside Edges'!$B125)&gt;=5,'[1]Outside Edges'!$Q125="Yes"),"Yes","No")</f>
        <v>No</v>
      </c>
      <c r="KQ126" s="201" t="str">
        <f>IF(AND((RIGHT($KQ$3,2)-'[1]Miter Profiles'!$AC$304-'[1]Outside Edges'!$B125)&gt;=5,'[1]Outside Edges'!$Q125="Yes"),"Yes","No")</f>
        <v>No</v>
      </c>
      <c r="KR126" s="201" t="str">
        <f>IF(AND((RIGHT($KR$3,2)-'[1]Miter Profiles'!$AC$305-'[1]Outside Edges'!$B125)&gt;=5,'[1]Outside Edges'!$Q125="Yes"),"Yes","No")</f>
        <v>No</v>
      </c>
      <c r="KS126" s="197" t="str">
        <f>IF(AND((RIGHT($KS$3,2)-'[1]Miter Profiles'!$AC$306-'[1]Outside Edges'!$B125)&gt;=5,'[1]Outside Edges'!$Q125="Yes"),"Yes","No")</f>
        <v>No</v>
      </c>
      <c r="KT126" s="197" t="str">
        <f>IF(AND((RIGHT($KT$3,2)-'[1]Miter Profiles'!$AC$307-'[1]Outside Edges'!$B125)&gt;=5,'[1]Outside Edges'!$Q125="Yes"),"Yes","No")</f>
        <v>No</v>
      </c>
      <c r="KU126" s="197" t="str">
        <f>IF(AND((RIGHT($KU$3,2)-'[1]Miter Profiles'!$AC$308-'[1]Outside Edges'!$B125)&gt;=5,'[1]Outside Edges'!$Q125="Yes"),"Yes","No")</f>
        <v>No</v>
      </c>
      <c r="KV126" s="201" t="str">
        <f>IF(AND((RIGHT($KV$3,2)-'[1]Miter Profiles'!$AC$309-'[1]Outside Edges'!$B125)&gt;=5,'[1]Outside Edges'!$Q125="Yes"),"Yes","No")</f>
        <v>No</v>
      </c>
      <c r="KW126" s="201" t="str">
        <f>IF(AND((RIGHT($KW$3,2)-'[1]Miter Profiles'!$AC$310-'[1]Outside Edges'!$B125)&gt;=5,'[1]Outside Edges'!$Q125="Yes"),"Yes","No")</f>
        <v>No</v>
      </c>
      <c r="KX126" s="201" t="str">
        <f>IF(AND((RIGHT($KX$3,2)-'[1]Miter Profiles'!$AC$311-'[1]Outside Edges'!$B125)&gt;=5,'[1]Outside Edges'!$Q125="Yes"),"Yes","No")</f>
        <v>No</v>
      </c>
      <c r="KY126" s="197" t="str">
        <f>IF(AND((RIGHT($KY$3,2)-'[1]Miter Profiles'!$AC$312-'[1]Outside Edges'!$B125)&gt;=5,'[1]Outside Edges'!$Q125="Yes"),"Yes","No")</f>
        <v>No</v>
      </c>
      <c r="KZ126" s="197" t="str">
        <f>IF(AND((RIGHT($KZ$3,2)-'[1]Miter Profiles'!$AC$313-'[1]Outside Edges'!$B125)&gt;=5,'[1]Outside Edges'!$Q125="Yes"),"Yes","No")</f>
        <v>No</v>
      </c>
      <c r="LA126" s="197" t="str">
        <f>IF(AND((RIGHT($LA$3,2)-'[1]Miter Profiles'!$AC$314-'[1]Outside Edges'!$B125)&gt;=5,'[1]Outside Edges'!$Q125="Yes"),"Yes","No")</f>
        <v>No</v>
      </c>
      <c r="LB126" s="201" t="str">
        <f>IF(AND((RIGHT($LB$3,2)-'[1]Miter Profiles'!$AC$315-'[1]Outside Edges'!$B125)&gt;=5,'[1]Outside Edges'!$Q125="Yes"),"Yes","No")</f>
        <v>No</v>
      </c>
      <c r="LC126" s="201" t="str">
        <f>IF(AND((RIGHT($LC$3,2)-'[1]Miter Profiles'!$AC$316-'[1]Outside Edges'!$B125)&gt;=5,'[1]Outside Edges'!$Q125="Yes"),"Yes","No")</f>
        <v>No</v>
      </c>
      <c r="LD126" s="201" t="str">
        <f>IF(AND((RIGHT($LD$3,2)-'[1]Miter Profiles'!$AC$317-'[1]Outside Edges'!$B125)&gt;=5,'[1]Outside Edges'!$Q125="Yes"),"Yes","No")</f>
        <v>No</v>
      </c>
      <c r="LE126" s="201" t="str">
        <f>IF(AND((RIGHT($LE$3,2)-'[1]Miter Profiles'!$AC$318-'[1]Outside Edges'!$B125)&gt;=5,'[1]Outside Edges'!$Q125="Yes"),"Yes","No")</f>
        <v>No</v>
      </c>
      <c r="LF126" s="197" t="str">
        <f>IF(AND((RIGHT($LF$3,2)-'[1]Miter Profiles'!$AC$319-'[1]Outside Edges'!$B125)&gt;=5,'[1]Outside Edges'!$Q125="Yes"),"Yes","No")</f>
        <v>No</v>
      </c>
      <c r="LG126" s="197" t="str">
        <f>IF(AND((RIGHT($LG$3,2)-'[1]Miter Profiles'!$AC$320-'[1]Outside Edges'!$B125)&gt;=5,'[1]Outside Edges'!$Q125="Yes"),"Yes","No")</f>
        <v>No</v>
      </c>
      <c r="LH126" s="197" t="str">
        <f>IF(AND((RIGHT($LH$3,2)-'[1]Miter Profiles'!$AC$321-'[1]Outside Edges'!$B125)&gt;=5,'[1]Outside Edges'!$Q125="Yes"),"Yes","No")</f>
        <v>No</v>
      </c>
      <c r="LI126" s="197" t="str">
        <f>IF(AND((RIGHT($LI$3,2)-'[1]Miter Profiles'!$AC$322-'[1]Outside Edges'!$B125)&gt;=5,'[1]Outside Edges'!$Q125="Yes"),"Yes","No")</f>
        <v>No</v>
      </c>
      <c r="LJ126" s="201" t="str">
        <f>IF(AND((RIGHT($LJ$3,2)-'[1]Miter Profiles'!$AC$323-'[1]Outside Edges'!$B125)&gt;=5,'[1]Outside Edges'!$Q125="Yes"),"Yes","No")</f>
        <v>No</v>
      </c>
      <c r="LK126" s="201" t="str">
        <f>IF(AND((RIGHT($LK$3,2)-'[1]Miter Profiles'!$AC$324-'[1]Outside Edges'!$B125)&gt;=5,'[1]Outside Edges'!$Q125="Yes"),"Yes","No")</f>
        <v>No</v>
      </c>
      <c r="LL126" s="201" t="str">
        <f>IF(AND((RIGHT($LL$3,2)-'[1]Miter Profiles'!$AC$325-'[1]Outside Edges'!$B125)&gt;=5,'[1]Outside Edges'!$Q125="Yes"),"Yes","No")</f>
        <v>No</v>
      </c>
      <c r="LM126" s="197" t="str">
        <f>IF(AND((RIGHT($LM$3,2)-'[1]Miter Profiles'!$AC$326-'[1]Outside Edges'!$B125)&gt;=5,'[1]Outside Edges'!$Q125="Yes"),"Yes","No")</f>
        <v>No</v>
      </c>
      <c r="LN126" s="197" t="str">
        <f>IF(AND((RIGHT($LN$3,2)-'[1]Miter Profiles'!$AC$327-'[1]Outside Edges'!$B125)&gt;=5,'[1]Outside Edges'!$Q125="Yes"),"Yes","No")</f>
        <v>No</v>
      </c>
      <c r="LO126" s="197" t="str">
        <f>IF(AND((RIGHT($LO$3,2)-'[1]Miter Profiles'!$AC$328-'[1]Outside Edges'!$B125)&gt;=5,'[1]Outside Edges'!$Q125="Yes"),"Yes","No")</f>
        <v>No</v>
      </c>
      <c r="LP126" s="201" t="str">
        <f>IF(AND((RIGHT($LP$3,2)-'[1]Miter Profiles'!$AC$329-'[1]Outside Edges'!$B125)&gt;=5,'[1]Outside Edges'!$Q125="Yes"),"Yes","No")</f>
        <v>No</v>
      </c>
      <c r="LQ126" s="201" t="str">
        <f>IF(AND((RIGHT($LQ$3,2)-'[1]Miter Profiles'!$AC$330-'[1]Outside Edges'!$B125)&gt;=5,'[1]Outside Edges'!$Q125="Yes"),"Yes","No")</f>
        <v>No</v>
      </c>
      <c r="LR126" s="201" t="str">
        <f>IF(AND((RIGHT($LR$3,2)-'[1]Miter Profiles'!$AC$331-'[1]Outside Edges'!$B125)&gt;=5,'[1]Outside Edges'!$Q125="Yes"),"Yes","No")</f>
        <v>No</v>
      </c>
      <c r="LS126" s="197" t="str">
        <f>IF(AND((RIGHT($LS$3,2)-'[1]Miter Profiles'!$AC$332-'[1]Outside Edges'!$B125)&gt;=5,'[1]Outside Edges'!$Q125="Yes"),"Yes","No")</f>
        <v>No</v>
      </c>
      <c r="LT126" s="197" t="str">
        <f>IF(AND((RIGHT($LT$3,2)-'[1]Miter Profiles'!$AC$333-'[1]Outside Edges'!$B125)&gt;=5,'[1]Outside Edges'!$Q125="Yes"),"Yes","No")</f>
        <v>No</v>
      </c>
      <c r="LU126" s="197" t="str">
        <f>IF(AND((RIGHT($LU$3,2)-'[1]Miter Profiles'!$AC$334-'[1]Outside Edges'!$B125)&gt;=5,'[1]Outside Edges'!$Q125="Yes"),"Yes","No")</f>
        <v>No</v>
      </c>
      <c r="LV126" s="201" t="str">
        <f>IF(AND((RIGHT($LV$3,2)-'[1]Miter Profiles'!$AC$335-'[1]Outside Edges'!$B125)&gt;=5,'[1]Outside Edges'!$Q125="Yes"),"Yes","No")</f>
        <v>No</v>
      </c>
      <c r="LW126" s="201" t="str">
        <f>IF(AND((RIGHT($LW$3,2)-'[1]Miter Profiles'!$AC$336-'[1]Outside Edges'!$B125)&gt;=5,'[1]Outside Edges'!$Q125="Yes"),"Yes","No")</f>
        <v>No</v>
      </c>
      <c r="LX126" s="201" t="str">
        <f>IF(AND((RIGHT($LX$3,2)-'[1]Miter Profiles'!$AC$337-'[1]Outside Edges'!$B125)&gt;=5,'[1]Outside Edges'!$Q125="Yes"),"Yes","No")</f>
        <v>No</v>
      </c>
      <c r="LY126" s="197" t="str">
        <f>IF(AND((RIGHT($LY$3,2)-'[1]Miter Profiles'!$AC$338-'[1]Outside Edges'!$B125)&gt;=5,'[1]Outside Edges'!$Q125="Yes"),"Yes","No")</f>
        <v>No</v>
      </c>
      <c r="LZ126" s="197" t="str">
        <f>IF(AND((RIGHT($LZ$3,2)-'[1]Miter Profiles'!$AC$339-'[1]Outside Edges'!$B125)&gt;=5,'[1]Outside Edges'!$Q125="Yes"),"Yes","No")</f>
        <v>No</v>
      </c>
      <c r="MA126" s="197" t="str">
        <f>IF(AND((RIGHT($MA$3,2)-'[1]Miter Profiles'!$AC$340-'[1]Outside Edges'!$B125)&gt;=5,'[1]Outside Edges'!$Q125="Yes"),"Yes","No")</f>
        <v>No</v>
      </c>
      <c r="MB126" s="201" t="str">
        <f>IF(AND((RIGHT($MB$3,2)-'[1]Miter Profiles'!$AC$341-'[1]Outside Edges'!$B125)&gt;=5,'[1]Outside Edges'!$Q125="Yes"),"Yes","No")</f>
        <v>No</v>
      </c>
      <c r="MC126" s="201" t="str">
        <f>IF(AND((RIGHT($MC$3,2)-'[1]Miter Profiles'!$AC$342-'[1]Outside Edges'!$B125)&gt;=5,'[1]Outside Edges'!$Q125="Yes"),"Yes","No")</f>
        <v>No</v>
      </c>
      <c r="MD126" s="201" t="str">
        <f>IF(AND((RIGHT($MD$3,2)-'[1]Miter Profiles'!$AC$343-'[1]Outside Edges'!$B125)&gt;=5,'[1]Outside Edges'!$Q125="Yes"),"Yes","No")</f>
        <v>No</v>
      </c>
      <c r="ME126" s="197" t="str">
        <f>IF(AND((RIGHT($ME$3,2)-'[1]Miter Profiles'!$AC$344-'[1]Outside Edges'!$B125)&gt;=5,'[1]Outside Edges'!$Q125="Yes"),"Yes","No")</f>
        <v>No</v>
      </c>
      <c r="MF126" s="197" t="str">
        <f>IF(AND((RIGHT($MF$3,2)-'[1]Miter Profiles'!$AC$345-'[1]Outside Edges'!$B125)&gt;=5,'[1]Outside Edges'!$Q125="Yes"),"Yes","No")</f>
        <v>No</v>
      </c>
      <c r="MG126" s="197" t="str">
        <f>IF(AND((RIGHT($MG$3,2)-'[1]Miter Profiles'!$AC$346-'[1]Outside Edges'!$B125)&gt;=5,'[1]Outside Edges'!$Q125="Yes"),"Yes","No")</f>
        <v>No</v>
      </c>
      <c r="MH126" s="201" t="str">
        <f>IF(AND((RIGHT($MH$3,2)-'[1]Miter Profiles'!$AC$347-'[1]Outside Edges'!$B125)&gt;=5,'[1]Outside Edges'!$Q125="Yes"),"Yes","No")</f>
        <v>No</v>
      </c>
      <c r="MI126" s="201" t="str">
        <f>IF(AND((RIGHT($MI$3,2)-'[1]Miter Profiles'!$AC$348-'[1]Outside Edges'!$B125)&gt;=5,'[1]Outside Edges'!$Q125="Yes"),"Yes","No")</f>
        <v>No</v>
      </c>
      <c r="MJ126" s="201" t="str">
        <f>IF(AND((RIGHT($MJ$3,2)-'[1]Miter Profiles'!$AC$349-'[1]Outside Edges'!$B125)&gt;=5,'[1]Outside Edges'!$Q125="Yes"),"Yes","No")</f>
        <v>No</v>
      </c>
      <c r="MK126" s="197" t="str">
        <f>IF(AND((RIGHT($MK$3,2)-'[1]Miter Profiles'!$AC$350-'[1]Outside Edges'!$B125)&gt;=5,'[1]Outside Edges'!$Q125="Yes"),"Yes","No")</f>
        <v>No</v>
      </c>
      <c r="ML126" s="197" t="str">
        <f>IF(AND((RIGHT($ML$3,2)-'[1]Miter Profiles'!$AC$351-'[1]Outside Edges'!$B125)&gt;=5,'[1]Outside Edges'!$Q125="Yes"),"Yes","No")</f>
        <v>No</v>
      </c>
      <c r="MM126" s="197" t="str">
        <f>IF(AND((RIGHT($MM$3,2)-'[1]Miter Profiles'!$AC$352-'[1]Outside Edges'!$B125)&gt;=5,'[1]Outside Edges'!$Q125="Yes"),"Yes","No")</f>
        <v>No</v>
      </c>
      <c r="MN126" s="201" t="str">
        <f>IF(AND((RIGHT($MK$3,2)-'[1]Miter Profiles'!$AC$353-'[1]Outside Edges'!$B125)&gt;=5,'[1]Outside Edges'!$Q125="Yes"),"Yes","No")</f>
        <v>No</v>
      </c>
      <c r="MO126" s="201" t="str">
        <f>IF(AND((RIGHT($ML$3,2)-'[1]Miter Profiles'!$AC$354-'[1]Outside Edges'!$B125)&gt;=5,'[1]Outside Edges'!$Q125="Yes"),"Yes","No")</f>
        <v>No</v>
      </c>
      <c r="MP126" s="201" t="str">
        <f>IF(AND((RIGHT($MM$3,2)-'[1]Miter Profiles'!$AC$355-'[1]Outside Edges'!$B125)&gt;=5,'[1]Outside Edges'!$Q125="Yes"),"Yes","No")</f>
        <v>No</v>
      </c>
      <c r="MQ126" s="197" t="str">
        <f>IF(AND((RIGHT($MK$3,2)-'[1]Miter Profiles'!$AC$356-'[1]Outside Edges'!$B125)&gt;=5,'[1]Outside Edges'!$Q125="Yes"),"Yes","No")</f>
        <v>No</v>
      </c>
      <c r="MR126" s="197" t="str">
        <f>IF(AND((RIGHT($ML$3,2)-'[1]Miter Profiles'!$AC$357-'[1]Outside Edges'!$B125)&gt;=5,'[1]Outside Edges'!$Q125="Yes"),"Yes","No")</f>
        <v>No</v>
      </c>
      <c r="MS126" s="197" t="str">
        <f>IF(AND((RIGHT($MM$3,2)-'[1]Miter Profiles'!$AC$358-'[1]Outside Edges'!$B125)&gt;=5,'[1]Outside Edges'!$Q125="Yes"),"Yes","No")</f>
        <v>No</v>
      </c>
      <c r="MT126" s="201" t="str">
        <f>IF(AND((RIGHT($MK$3,2)-'[1]Miter Profiles'!$AC$359-'[1]Outside Edges'!$B125)&gt;=5,'[1]Outside Edges'!$Q125="Yes"),"Yes","No")</f>
        <v>No</v>
      </c>
      <c r="MU126" s="201" t="str">
        <f>IF(AND((RIGHT($ML$3,2)-'[1]Miter Profiles'!$AC$360-'[1]Outside Edges'!$B125)&gt;=5,'[1]Outside Edges'!$Q125="Yes"),"Yes","No")</f>
        <v>No</v>
      </c>
      <c r="MV126" s="201" t="str">
        <f>IF(AND((RIGHT($MM$3,2)-'[1]Miter Profiles'!$AC$361-'[1]Outside Edges'!$B125)&gt;=5,'[1]Outside Edges'!$Q125="Yes"),"Yes","No")</f>
        <v>No</v>
      </c>
    </row>
    <row r="127" spans="1:360" ht="15.75" customHeight="1" thickBot="1" x14ac:dyDescent="0.25">
      <c r="A127" s="371" t="str">
        <f>IF('[1]Outside Edges'!$A126&lt;&gt;"",'[1]Outside Edges'!$A126,"")</f>
        <v>D124 AM</v>
      </c>
      <c r="B127" s="7" t="str">
        <f>IF(AND((RIGHT($B$3,2)-'[1]Miter Profiles'!$AC$3-'[1]Outside Edges'!$B126)&gt;=5,'[1]Outside Edges'!$Q126="Yes"),"Yes","No")</f>
        <v>Yes</v>
      </c>
      <c r="C127" s="7" t="str">
        <f>IF(AND((RIGHT($C$3,2)-'[1]Miter Profiles'!$AC$4-'[1]Outside Edges'!$B126)&gt;=5,'[1]Outside Edges'!$Q126="Yes"),"Yes","No")</f>
        <v>Yes</v>
      </c>
      <c r="D127" s="63" t="str">
        <f>IF(AND((RIGHT($D$3,2)-'[1]Miter Profiles'!$AC$5-'[1]Outside Edges'!$B126)&gt;=5,'[1]Outside Edges'!$Q126="Yes"),"Yes","No")</f>
        <v>Yes</v>
      </c>
      <c r="E127" s="64" t="str">
        <f>IF(AND((RIGHT($E$3,2)-'[1]Miter Profiles'!$AC$6-'[1]Outside Edges'!$B126)&gt;=5,'[1]Outside Edges'!$Q126="Yes"),"Yes","No")</f>
        <v>Yes</v>
      </c>
      <c r="F127" s="8" t="str">
        <f>IF(AND((RIGHT($F$3,2)-'[1]Miter Profiles'!$AC$7-'[1]Outside Edges'!$B126)&gt;=5,'[1]Outside Edges'!$Q126="Yes"),"Yes","No")</f>
        <v>Yes</v>
      </c>
      <c r="G127" s="65" t="str">
        <f>IF(AND((RIGHT($G$3,2)-'[1]Miter Profiles'!$AC$8-'[1]Outside Edges'!$B126)&gt;=5,'[1]Outside Edges'!$Q126="Yes"),"Yes","No")</f>
        <v>Yes</v>
      </c>
      <c r="H127" s="7" t="str">
        <f>IF(AND((RIGHT($H$3,2)-'[1]Miter Profiles'!$AC$9-'[1]Outside Edges'!$B126)&gt;=5,'[1]Outside Edges'!$Q126="Yes"),"Yes","No")</f>
        <v>Yes</v>
      </c>
      <c r="I127" s="7" t="str">
        <f>IF(AND((RIGHT($I$3,2)-'[1]Miter Profiles'!$AC$10-'[1]Outside Edges'!$B126)&gt;=5,'[1]Outside Edges'!$Q126="Yes"),"Yes","No")</f>
        <v>Yes</v>
      </c>
      <c r="J127" s="63" t="str">
        <f>IF(AND((RIGHT($J$3,2)-'[1]Miter Profiles'!$AC$11-'[1]Outside Edges'!$B126)&gt;=5,'[1]Outside Edges'!$Q126="Yes"),"Yes","No")</f>
        <v>Yes</v>
      </c>
      <c r="K127" s="64" t="str">
        <f>IF(AND((RIGHT($K$3,2)-'[1]Miter Profiles'!$AC$12-'[1]Outside Edges'!$B126)&gt;=5,'[1]Outside Edges'!$Q126="Yes"),"Yes","No")</f>
        <v>Yes</v>
      </c>
      <c r="L127" s="8" t="str">
        <f>IF(AND((RIGHT($L$3,2)-'[1]Miter Profiles'!$AC$13-'[1]Outside Edges'!$B126)&gt;=5,'[1]Outside Edges'!$Q126="Yes"),"Yes","No")</f>
        <v>Yes</v>
      </c>
      <c r="M127" s="65" t="str">
        <f>IF(AND((RIGHT($M$3,2)-'[1]Miter Profiles'!$AC$14-'[1]Outside Edges'!$B126)&gt;=5,'[1]Outside Edges'!$Q126="Yes"),"Yes","No")</f>
        <v>Yes</v>
      </c>
      <c r="N127" s="7" t="str">
        <f>IF(AND((RIGHT($N$3,2)-'[1]Miter Profiles'!$AC$15-'[1]Outside Edges'!$B126)&gt;=4,'[1]Outside Edges'!$Q126="Yes"),"Yes","No")</f>
        <v>No</v>
      </c>
      <c r="O127" s="7" t="str">
        <f>IF(AND((RIGHT($O$3,2)-'[1]Miter Profiles'!$AC$16-'[1]Outside Edges'!$B126)&gt;=5,'[1]Outside Edges'!$Q126="Yes"),"Yes","No")</f>
        <v>Yes</v>
      </c>
      <c r="P127" s="63" t="str">
        <f>IF(AND((RIGHT($P$3,2)-'[1]Miter Profiles'!$AC$17-'[1]Outside Edges'!$B126)&gt;=5,'[1]Outside Edges'!$Q126="Yes"),"Yes","No")</f>
        <v>Yes</v>
      </c>
      <c r="Q127" s="64" t="str">
        <f>IF(AND((RIGHT($Q$3,2)-'[1]Miter Profiles'!$AC$18-'[1]Outside Edges'!$B126)&gt;=5,'[1]Outside Edges'!$Q126="Yes"),"Yes","No")</f>
        <v>No</v>
      </c>
      <c r="R127" s="8" t="str">
        <f>IF(AND((RIGHT($R$3,2)-'[1]Miter Profiles'!$AC$19-'[1]Outside Edges'!$B126)&gt;=5,'[1]Outside Edges'!$Q126="Yes"),"Yes","No")</f>
        <v>Yes</v>
      </c>
      <c r="S127" s="65" t="str">
        <f>IF(AND((RIGHT($S$3,2)-'[1]Miter Profiles'!$AC$20-'[1]Outside Edges'!$B126)&gt;=5,'[1]Outside Edges'!$Q126="Yes"),"Yes","No")</f>
        <v>Yes</v>
      </c>
      <c r="T127" s="7" t="str">
        <f>IF(AND((RIGHT($T$3,2)-'[1]Miter Profiles'!$AC$21-'[1]Outside Edges'!$B126)&gt;=5,'[1]Outside Edges'!$Q126="Yes"),"Yes","No")</f>
        <v>Yes</v>
      </c>
      <c r="U127" s="7" t="str">
        <f>IF(AND((RIGHT($U$3,2)-'[1]Miter Profiles'!$AC$22-'[1]Outside Edges'!$B126)&gt;=5,'[1]Outside Edges'!$Q126="Yes"),"Yes","No")</f>
        <v>Yes</v>
      </c>
      <c r="V127" s="63" t="str">
        <f>IF(AND((RIGHT($V$3,2)-'[1]Miter Profiles'!$AC$23-'[1]Outside Edges'!$B126)&gt;=5,'[1]Outside Edges'!$Q126="Yes"),"Yes","No")</f>
        <v>Yes</v>
      </c>
      <c r="W127" s="64" t="str">
        <f>IF(AND((RIGHT($W$3,2)-'[1]Miter Profiles'!$AC$24-'[1]Outside Edges'!$B126)&gt;=5,'[1]Outside Edges'!$Q126="Yes"),"Yes","No")</f>
        <v>No</v>
      </c>
      <c r="X127" s="8" t="str">
        <f>IF(AND((RIGHT($X$3,2)-'[1]Miter Profiles'!$AC$25-'[1]Outside Edges'!$B126)&gt;=5,'[1]Outside Edges'!$Q126="Yes"),"Yes","No")</f>
        <v>Yes</v>
      </c>
      <c r="Y127" s="65" t="str">
        <f>IF(AND((RIGHT($Y$3,2)-'[1]Miter Profiles'!$AC$26-'[1]Outside Edges'!$B126)&gt;=5,'[1]Outside Edges'!$Q126="Yes"),"Yes","No")</f>
        <v>Yes</v>
      </c>
      <c r="Z127" s="7" t="str">
        <f>IF(AND((RIGHT($Z$3,2)-'[1]Miter Profiles'!$AC$27-'[1]Outside Edges'!$B126)&gt;=5,'[1]Outside Edges'!$Q126="Yes"),"Yes","No")</f>
        <v>Yes</v>
      </c>
      <c r="AA127" s="7" t="str">
        <f>IF(AND((RIGHT($AA$3,2)-'[1]Miter Profiles'!$AC$28-'[1]Outside Edges'!$B126)&gt;=5,'[1]Outside Edges'!$Q126="Yes"),"Yes","No")</f>
        <v>Yes</v>
      </c>
      <c r="AB127" s="63" t="str">
        <f>IF(AND((RIGHT($AB$3,2)-'[1]Miter Profiles'!$AC$29-'[1]Outside Edges'!$B126)&gt;=5,'[1]Outside Edges'!$Q126="Yes"),"Yes","No")</f>
        <v>Yes</v>
      </c>
      <c r="AC127" s="64" t="str">
        <f>IF(AND((RIGHT($AC$3,2)-'[1]Miter Profiles'!$AC$30-'[1]Outside Edges'!$B126)&gt;=5,'[1]Outside Edges'!$Q126="Yes"),"Yes","No")</f>
        <v>Yes</v>
      </c>
      <c r="AD127" s="8" t="str">
        <f>IF(AND((RIGHT($AD$3,2)-'[1]Miter Profiles'!$AC$31-'[1]Outside Edges'!$B126)&gt;=5,'[1]Outside Edges'!$Q126="Yes"),"Yes","No")</f>
        <v>Yes</v>
      </c>
      <c r="AE127" s="65" t="str">
        <f>IF(AND((RIGHT($AE$3,2)-'[1]Miter Profiles'!$AC$32-'[1]Outside Edges'!$B126)&gt;=5,'[1]Outside Edges'!$Q126="Yes"),"Yes","No")</f>
        <v>Yes</v>
      </c>
      <c r="AF127" s="7" t="str">
        <f>IF(AND((RIGHT($AF$3,2)-'[1]Miter Profiles'!$AC$33-'[1]Outside Edges'!$B126)&gt;=5,'[1]Outside Edges'!$Q126="Yes"),"Yes","No")</f>
        <v>Yes</v>
      </c>
      <c r="AG127" s="7" t="str">
        <f>IF(AND((RIGHT($AG$3,2)-'[1]Miter Profiles'!$AC$34-'[1]Outside Edges'!$B126)&gt;=5,'[1]Outside Edges'!$Q126="Yes"),"Yes","No")</f>
        <v>Yes</v>
      </c>
      <c r="AH127" s="63" t="str">
        <f>IF(AND((RIGHT($AH$3,2)-'[1]Miter Profiles'!$AC$35-'[1]Outside Edges'!$B126)&gt;=5,'[1]Outside Edges'!$Q126="Yes"),"Yes","No")</f>
        <v>Yes</v>
      </c>
      <c r="AI127" s="64" t="str">
        <f>IF(AND((RIGHT($AI$3,2)-'[1]Miter Profiles'!$AC$36-'[1]Outside Edges'!$B126)&gt;=5,'[1]Outside Edges'!$Q126="Yes"),"Yes","No")</f>
        <v>Yes</v>
      </c>
      <c r="AJ127" s="8" t="str">
        <f>IF(AND((RIGHT($AJ$3,2)-'[1]Miter Profiles'!$AC$37-'[1]Outside Edges'!$B126)&gt;=5,'[1]Outside Edges'!$Q126="Yes"),"Yes","No")</f>
        <v>Yes</v>
      </c>
      <c r="AK127" s="65" t="str">
        <f>IF(AND((RIGHT($AK$3,2)-'[1]Miter Profiles'!$AC$38-'[1]Outside Edges'!$B126)&gt;=5,'[1]Outside Edges'!$Q126="Yes"),"Yes","No")</f>
        <v>Yes</v>
      </c>
      <c r="AL127" s="7" t="str">
        <f>IF(AND((RIGHT($AL$3,2)-'[1]Miter Profiles'!$AC$39-'[1]Outside Edges'!$B126)&gt;=5,'[1]Outside Edges'!$Q126="Yes"),"Yes","No")</f>
        <v>Yes</v>
      </c>
      <c r="AM127" s="7" t="str">
        <f>IF(AND((RIGHT($AM$3,2)-'[1]Miter Profiles'!$AC$40-'[1]Outside Edges'!$B126)&gt;=5,'[1]Outside Edges'!$Q126="Yes"),"Yes","No")</f>
        <v>Yes</v>
      </c>
      <c r="AN127" s="63" t="str">
        <f>IF(AND((RIGHT($AN$3,2)-'[1]Miter Profiles'!$AC$41-'[1]Outside Edges'!$B126)&gt;=5,'[1]Outside Edges'!$Q126="Yes"),"Yes","No")</f>
        <v>Yes</v>
      </c>
      <c r="AO127" s="64" t="str">
        <f>IF(AND((RIGHT($AO$3,2)-'[1]Miter Profiles'!$AC$42-'[1]Outside Edges'!$B126)&gt;=5,'[1]Outside Edges'!$Q126="Yes"),"Yes","No")</f>
        <v>Yes</v>
      </c>
      <c r="AP127" s="8" t="str">
        <f>IF(AND((RIGHT($AP$3,2)-'[1]Miter Profiles'!$AC$43-'[1]Outside Edges'!$B126)&gt;=5,'[1]Outside Edges'!$Q126="Yes"),"Yes","No")</f>
        <v>Yes</v>
      </c>
      <c r="AQ127" s="65" t="str">
        <f>IF(AND((RIGHT($AQ$3,2)-'[1]Miter Profiles'!$AC$44-'[1]Outside Edges'!$B126)&gt;=5,'[1]Outside Edges'!$Q126="Yes"),"Yes","No")</f>
        <v>Yes</v>
      </c>
      <c r="AR127" s="7" t="str">
        <f>IF(AND((RIGHT($AR$3,2)-'[1]Miter Profiles'!$AC$45-'[1]Outside Edges'!$B126)&gt;=5,'[1]Outside Edges'!$Q126="Yes"),"Yes","No")</f>
        <v>Yes</v>
      </c>
      <c r="AS127" s="7" t="str">
        <f>IF(AND((RIGHT($AS$3,2)-'[1]Miter Profiles'!$AC$46-'[1]Outside Edges'!$B126)&gt;=5,'[1]Outside Edges'!$Q126="Yes"),"Yes","No")</f>
        <v>Yes</v>
      </c>
      <c r="AT127" s="63" t="str">
        <f>IF(AND((RIGHT($AT$3,2)-'[1]Miter Profiles'!$AC$47-'[1]Outside Edges'!$B126)&gt;=5,'[1]Outside Edges'!$Q126="Yes"),"Yes","No")</f>
        <v>Yes</v>
      </c>
      <c r="AU127" s="64" t="str">
        <f>IF(AND((RIGHT($AU$3,2)-'[1]Miter Profiles'!$AC$48-'[1]Outside Edges'!$B126)&gt;=5,'[1]Outside Edges'!$Q126="Yes"),"Yes","No")</f>
        <v>Yes</v>
      </c>
      <c r="AV127" s="8" t="str">
        <f>IF(AND((RIGHT($AV$3,2)-'[1]Miter Profiles'!$AC$49-'[1]Outside Edges'!$B126)&gt;=5,'[1]Outside Edges'!$Q126="Yes"),"Yes","No")</f>
        <v>Yes</v>
      </c>
      <c r="AW127" s="65" t="str">
        <f>IF(AND((RIGHT($AW$3,2)-'[1]Miter Profiles'!$AC$50-'[1]Outside Edges'!$B126)&gt;=5,'[1]Outside Edges'!$Q126="Yes"),"Yes","No")</f>
        <v>Yes</v>
      </c>
      <c r="AX127" s="7" t="str">
        <f>IF(AND((RIGHT($AX$3,2)-'[1]Miter Profiles'!$AC$51-'[1]Outside Edges'!$B126)&gt;=5,'[1]Outside Edges'!$Q126="Yes"),"Yes","No")</f>
        <v>Yes</v>
      </c>
      <c r="AY127" s="7" t="str">
        <f>IF(AND((RIGHT($AY$3,2)-'[1]Miter Profiles'!$AC$52-'[1]Outside Edges'!$B126)&gt;=5,'[1]Outside Edges'!$Q126="Yes"),"Yes","No")</f>
        <v>Yes</v>
      </c>
      <c r="AZ127" s="63" t="str">
        <f>IF(AND((RIGHT($AZ$3,2)-'[1]Miter Profiles'!$AC$53-'[1]Outside Edges'!$B126)&gt;=5,'[1]Outside Edges'!$Q126="Yes"),"Yes","No")</f>
        <v>Yes</v>
      </c>
      <c r="BA127" s="64" t="str">
        <f>IF(AND((RIGHT($BA$3,2)-'[1]Miter Profiles'!$AC$54-'[1]Outside Edges'!$B126)&gt;=5,'[1]Outside Edges'!$Q126="Yes"),"Yes","No")</f>
        <v>Yes</v>
      </c>
      <c r="BB127" s="8" t="str">
        <f>IF(AND((RIGHT($BB$3,2)-'[1]Miter Profiles'!$AC$55-'[1]Outside Edges'!$B126)&gt;=5,'[1]Outside Edges'!$Q126="Yes"),"Yes","No")</f>
        <v>Yes</v>
      </c>
      <c r="BC127" s="65" t="str">
        <f>IF(AND((RIGHT($BC$3,2)-'[1]Miter Profiles'!$AC$56-'[1]Outside Edges'!$B126)&gt;=5,'[1]Outside Edges'!$Q126="Yes"),"Yes","No")</f>
        <v>Yes</v>
      </c>
      <c r="BD127" s="7" t="str">
        <f>IF(AND((RIGHT($BD$3,2)-'[1]Miter Profiles'!$AC$57-'[1]Outside Edges'!$B126)&gt;=5,'[1]Outside Edges'!$Q126="Yes"),"Yes","No")</f>
        <v>Yes</v>
      </c>
      <c r="BE127" s="7" t="str">
        <f>IF(AND((RIGHT($BE$3,2)-'[1]Miter Profiles'!$AC$58-'[1]Outside Edges'!$B126)&gt;=5,'[1]Outside Edges'!$Q126="Yes"),"Yes","No")</f>
        <v>Yes</v>
      </c>
      <c r="BF127" s="63" t="str">
        <f>IF(AND((RIGHT($BF$3,2)-'[1]Miter Profiles'!$AC$59-'[1]Outside Edges'!$B126)&gt;=5,'[1]Outside Edges'!$Q126="Yes"),"Yes","No")</f>
        <v>Yes</v>
      </c>
      <c r="BG127" s="64" t="str">
        <f>IF(AND((RIGHT($BG$3,2)-'[1]Miter Profiles'!$AC$60-'[1]Outside Edges'!$B126)&gt;=5,'[1]Outside Edges'!$Q126="Yes"),"Yes","No")</f>
        <v>Yes</v>
      </c>
      <c r="BH127" s="8" t="str">
        <f>IF(AND((RIGHT($BH$3,2)-'[1]Miter Profiles'!$AC$61-'[1]Outside Edges'!$B126)&gt;=5,'[1]Outside Edges'!$Q126="Yes"),"Yes","No")</f>
        <v>Yes</v>
      </c>
      <c r="BI127" s="65" t="str">
        <f>IF(AND((RIGHT($BI$3,2)-'[1]Miter Profiles'!$AC$62-'[1]Outside Edges'!$B126)&gt;=5,'[1]Outside Edges'!$Q126="Yes"),"Yes","No")</f>
        <v>Yes</v>
      </c>
      <c r="BJ127" s="7" t="str">
        <f>IF(AND((RIGHT($BJ$3,2)-'[1]Miter Profiles'!$AC$63-'[1]Outside Edges'!$B126)&gt;=5,'[1]Outside Edges'!$Q126="Yes"),"Yes","No")</f>
        <v>Yes</v>
      </c>
      <c r="BK127" s="7" t="str">
        <f>IF(AND((RIGHT($BK$3,2)-'[1]Miter Profiles'!$AC$64-'[1]Outside Edges'!$B126)&gt;=5,'[1]Outside Edges'!$Q126="Yes"),"Yes","No")</f>
        <v>Yes</v>
      </c>
      <c r="BL127" s="63" t="str">
        <f>IF(AND((RIGHT($BL$3,2)-'[1]Miter Profiles'!$AC$65-'[1]Outside Edges'!$B126)&gt;=5,'[1]Outside Edges'!$Q126="Yes"),"Yes","No")</f>
        <v>Yes</v>
      </c>
      <c r="BM127" s="64" t="str">
        <f>IF(AND((RIGHT($BM$3,2)-'[1]Miter Profiles'!$AC$66-'[1]Outside Edges'!$B126)&gt;=5,'[1]Outside Edges'!$Q126="Yes"),"Yes","No")</f>
        <v>Yes</v>
      </c>
      <c r="BN127" s="8" t="str">
        <f>IF(AND((RIGHT($BN$3,2)-'[1]Miter Profiles'!$AC$67-'[1]Outside Edges'!$B126)&gt;=5,'[1]Outside Edges'!$Q126="Yes"),"Yes","No")</f>
        <v>Yes</v>
      </c>
      <c r="BO127" s="65" t="str">
        <f>IF(AND((RIGHT($BO$3,2)-'[1]Miter Profiles'!$AC$68-'[1]Outside Edges'!$B126)&gt;=5,'[1]Outside Edges'!$Q126="Yes"),"Yes","No")</f>
        <v>Yes</v>
      </c>
      <c r="BP127" s="7" t="str">
        <f>IF(AND((RIGHT($BP$3,2)-'[1]Miter Profiles'!$AC$69-'[1]Outside Edges'!$B126)&gt;=5,'[1]Outside Edges'!$Q126="Yes"),"Yes","No")</f>
        <v>Yes</v>
      </c>
      <c r="BQ127" s="7" t="str">
        <f>IF(AND((RIGHT($BQ$3,2)-'[1]Miter Profiles'!$AC$70-'[1]Outside Edges'!$B126)&gt;=5,'[1]Outside Edges'!$Q126="Yes"),"Yes","No")</f>
        <v>Yes</v>
      </c>
      <c r="BR127" s="63" t="str">
        <f>IF(AND((RIGHT($BR$3,2)-'[1]Miter Profiles'!$AC$71-'[1]Outside Edges'!$B126)&gt;=5,'[1]Outside Edges'!$Q126="Yes"),"Yes","No")</f>
        <v>Yes</v>
      </c>
      <c r="BS127" s="64" t="str">
        <f>IF(AND((RIGHT($BS$3,2)-'[1]Miter Profiles'!$AC$72-'[1]Outside Edges'!$B126)&gt;=5,'[1]Outside Edges'!$Q126="Yes"),"Yes","No")</f>
        <v>Yes</v>
      </c>
      <c r="BT127" s="8" t="str">
        <f>IF(AND((RIGHT($BT$3,2)-'[1]Miter Profiles'!$AC$73-'[1]Outside Edges'!$B126)&gt;=5,'[1]Outside Edges'!$Q126="Yes"),"Yes","No")</f>
        <v>Yes</v>
      </c>
      <c r="BU127" s="65" t="str">
        <f>IF(AND((RIGHT($BU$3,2)-'[1]Miter Profiles'!$AC$74-'[1]Outside Edges'!$B126)&gt;=5,'[1]Outside Edges'!$Q126="Yes"),"Yes","No")</f>
        <v>Yes</v>
      </c>
      <c r="BV127" s="7" t="str">
        <f>IF(AND((RIGHT($BV$3,2)-'[1]Miter Profiles'!$AC$75-'[1]Outside Edges'!$B126)&gt;=5,'[1]Outside Edges'!$Q126="Yes"),"Yes","No")</f>
        <v>Yes</v>
      </c>
      <c r="BW127" s="7" t="str">
        <f>IF(AND((RIGHT($BW$3,2)-'[1]Miter Profiles'!$AC$76-'[1]Outside Edges'!$B126)&gt;=5,'[1]Outside Edges'!$Q126="Yes"),"Yes","No")</f>
        <v>Yes</v>
      </c>
      <c r="BX127" s="63" t="str">
        <f>IF(AND((RIGHT($BX$3,2)-'[1]Miter Profiles'!$AC$77-'[1]Outside Edges'!$B126)&gt;=5,'[1]Outside Edges'!$Q126="Yes"),"Yes","No")</f>
        <v>Yes</v>
      </c>
      <c r="BY127" s="64" t="str">
        <f>IF(AND((RIGHT($BY$3,2)-'[1]Miter Profiles'!$AC$78-'[1]Outside Edges'!$B126)&gt;=5,'[1]Outside Edges'!$Q126="Yes"),"Yes","No")</f>
        <v>Yes</v>
      </c>
      <c r="BZ127" s="8" t="str">
        <f>IF(AND((RIGHT($BZ$3,2)-'[1]Miter Profiles'!$AC$79-'[1]Outside Edges'!$B126)&gt;=5,'[1]Outside Edges'!$Q126="Yes"),"Yes","No")</f>
        <v>Yes</v>
      </c>
      <c r="CA127" s="65" t="str">
        <f>IF(AND((RIGHT($CA$3,2)-'[1]Miter Profiles'!$AC$80-'[1]Outside Edges'!$B126)&gt;=5,'[1]Outside Edges'!$Q126="Yes"),"Yes","No")</f>
        <v>Yes</v>
      </c>
      <c r="CB127" s="7" t="str">
        <f>IF(AND((RIGHT($CB$3,2)-'[1]Miter Profiles'!$AC$81-'[1]Outside Edges'!$B126)&gt;=5,'[1]Outside Edges'!$Q126="Yes"),"Yes","No")</f>
        <v>Yes</v>
      </c>
      <c r="CC127" s="7" t="str">
        <f>IF(AND((RIGHT($CC$3,2)-'[1]Miter Profiles'!$AC$82-'[1]Outside Edges'!$B126)&gt;=5,'[1]Outside Edges'!$Q126="Yes"),"Yes","No")</f>
        <v>Yes</v>
      </c>
      <c r="CD127" s="63" t="str">
        <f>IF(AND((RIGHT($CD$3,2)-'[1]Miter Profiles'!$AC$83-'[1]Outside Edges'!$B126)&gt;=5,'[1]Outside Edges'!$Q126="Yes"),"Yes","No")</f>
        <v>Yes</v>
      </c>
      <c r="CE127" s="64" t="str">
        <f>IF(AND((RIGHT($CE$3,2)-'[1]Miter Profiles'!$AC$84-'[1]Outside Edges'!$B126)&gt;=5,'[1]Outside Edges'!$Q126="Yes"),"Yes","No")</f>
        <v>Yes</v>
      </c>
      <c r="CF127" s="8" t="str">
        <f>IF(AND((RIGHT($CF$3,2)-'[1]Miter Profiles'!$AC$85-'[1]Outside Edges'!$B126)&gt;=5,'[1]Outside Edges'!$Q126="Yes"),"Yes","No")</f>
        <v>Yes</v>
      </c>
      <c r="CG127" s="65" t="str">
        <f>IF(AND((RIGHT($CG$3,2)-'[1]Miter Profiles'!$AC$86-'[1]Outside Edges'!$B126)&gt;=5,'[1]Outside Edges'!$Q126="Yes"),"Yes","No")</f>
        <v>Yes</v>
      </c>
      <c r="CH127" s="7" t="str">
        <f>IF(AND((RIGHT($CH$3,2)-'[1]Miter Profiles'!$AC$87-'[1]Outside Edges'!$B126)&gt;=5,'[1]Outside Edges'!$Q126="Yes"),"Yes","No")</f>
        <v>Yes</v>
      </c>
      <c r="CI127" s="7" t="str">
        <f>IF(AND((RIGHT($CI$3,2)-'[1]Miter Profiles'!$AC$88-'[1]Outside Edges'!$B126)&gt;=5,'[1]Outside Edges'!$Q126="Yes"),"Yes","No")</f>
        <v>Yes</v>
      </c>
      <c r="CJ127" s="63" t="str">
        <f>IF(AND((RIGHT($CJ$3,2)-'[1]Miter Profiles'!$AC$89-'[1]Outside Edges'!$B126)&gt;=5,'[1]Outside Edges'!$Q126="Yes"),"Yes","No")</f>
        <v>Yes</v>
      </c>
      <c r="CK127" s="64" t="str">
        <f>IF(AND((RIGHT($CK$3,2)-'[1]Miter Profiles'!$AC$90-'[1]Outside Edges'!$B126)&gt;=5,'[1]Outside Edges'!$Q126="Yes"),"Yes","No")</f>
        <v>Yes</v>
      </c>
      <c r="CL127" s="8" t="str">
        <f>IF(AND((RIGHT($CL$3,2)-'[1]Miter Profiles'!$AC$91-'[1]Outside Edges'!$B126)&gt;=5,'[1]Outside Edges'!$Q126="Yes"),"Yes","No")</f>
        <v>Yes</v>
      </c>
      <c r="CM127" s="65" t="str">
        <f>IF(AND((RIGHT($CM$3,2)-'[1]Miter Profiles'!$AC$92-'[1]Outside Edges'!$B126)&gt;=5,'[1]Outside Edges'!$Q126="Yes"),"Yes","No")</f>
        <v>Yes</v>
      </c>
      <c r="CN127" s="7" t="str">
        <f>IF(AND((RIGHT(CN$3,2)-'[1]Miter Profiles'!$AC$93-'[1]Outside Edges'!$B126)&gt;=5,'[1]Outside Edges'!$Q126="Yes"),"Yes","No")</f>
        <v>No</v>
      </c>
      <c r="CO127" s="7" t="str">
        <f>IF(AND((RIGHT(CO$3,2)-'[1]Miter Profiles'!$AC$94-'[1]Outside Edges'!$B126)&gt;=5,'[1]Outside Edges'!$Q126="Yes"),"Yes","No")</f>
        <v>Yes</v>
      </c>
      <c r="CP127" s="63" t="str">
        <f>IF(AND((RIGHT(CP$3,2)-'[1]Miter Profiles'!$AC$95-'[1]Outside Edges'!$B126)&gt;=5,'[1]Outside Edges'!$Q126="Yes"),"Yes","No")</f>
        <v>Yes</v>
      </c>
      <c r="CQ127" s="64" t="str">
        <f>IF(AND((RIGHT(CQ$3,2)-'[1]Miter Profiles'!$AC$96-'[1]Outside Edges'!$B126)&gt;=5,'[1]Outside Edges'!$Q126="Yes"),"Yes","No")</f>
        <v>No</v>
      </c>
      <c r="CR127" s="8" t="str">
        <f>IF(AND((RIGHT(CR$3,2)-'[1]Miter Profiles'!$AC$97-'[1]Outside Edges'!$B126)&gt;=5,'[1]Outside Edges'!$Q126="Yes"),"Yes","No")</f>
        <v>Yes</v>
      </c>
      <c r="CS127" s="65" t="str">
        <f>IF(AND((RIGHT(CS$3,2)-'[1]Miter Profiles'!$AC$98-'[1]Outside Edges'!$B126)&gt;=5,'[1]Outside Edges'!$Q126="Yes"),"Yes","No")</f>
        <v>Yes</v>
      </c>
      <c r="CT127" s="7" t="str">
        <f>IF(AND((RIGHT($CT$3,2)-'[1]Miter Profiles'!$AC$99-'[1]Outside Edges'!$B126)&gt;=5,'[1]Outside Edges'!$Q126="Yes"),"Yes","No")</f>
        <v>No</v>
      </c>
      <c r="CU127" s="7" t="str">
        <f>IF(AND((RIGHT($CU$3,2)-'[1]Miter Profiles'!$AC$100-'[1]Outside Edges'!$B126)&gt;=5,'[1]Outside Edges'!$Q126="Yes"),"Yes","No")</f>
        <v>Yes</v>
      </c>
      <c r="CV127" s="63" t="str">
        <f>IF(AND((RIGHT($CV$3,2)-'[1]Miter Profiles'!$AC$101-'[1]Outside Edges'!$B126)&gt;=5,'[1]Outside Edges'!$Q126="Yes"),"Yes","No")</f>
        <v>Yes</v>
      </c>
      <c r="CW127" s="64" t="str">
        <f>IF(AND((RIGHT($CW$3,2)-'[1]Miter Profiles'!$AC$102-'[1]Outside Edges'!$B126)&gt;=5,'[1]Outside Edges'!$Q126="Yes"),"Yes","No")</f>
        <v>Yes</v>
      </c>
      <c r="CX127" s="8" t="str">
        <f>IF(AND((RIGHT($CX$3,2)-'[1]Miter Profiles'!$AC$103-'[1]Outside Edges'!$B126)&gt;=5,'[1]Outside Edges'!$Q126="Yes"),"Yes","No")</f>
        <v>Yes</v>
      </c>
      <c r="CY127" s="65" t="str">
        <f>IF(AND((RIGHT($CY$3,2)-'[1]Miter Profiles'!$AC$104-'[1]Outside Edges'!$B126)&gt;=5,'[1]Outside Edges'!$Q126="Yes"),"Yes","No")</f>
        <v>Yes</v>
      </c>
      <c r="CZ127" s="7" t="str">
        <f>IF(AND((RIGHT($CZ$3,2)-'[1]Miter Profiles'!$AC$105-'[1]Outside Edges'!$B126)&gt;=5,'[1]Outside Edges'!$Q126="Yes"),"Yes","No")</f>
        <v>No</v>
      </c>
      <c r="DA127" s="7" t="str">
        <f>IF(AND((RIGHT($DA$3,2)-'[1]Miter Profiles'!$AC$106-'[1]Outside Edges'!$B126)&gt;=5,'[1]Outside Edges'!$Q126="Yes"),"Yes","No")</f>
        <v>No</v>
      </c>
      <c r="DB127" s="63" t="str">
        <f>IF(AND((RIGHT($DB$3,2)-'[1]Miter Profiles'!$AC$107-'[1]Outside Edges'!$B126)&gt;=5,'[1]Outside Edges'!$Q126="Yes"),"Yes","No")</f>
        <v>No</v>
      </c>
      <c r="DC127" s="64" t="str">
        <f>IF(AND((RIGHT($DC$3,2)-'[1]Miter Profiles'!$AC$108-'[1]Outside Edges'!$B126)&gt;=5,'[1]Outside Edges'!$Q126="Yes"),"Yes","No")</f>
        <v>No</v>
      </c>
      <c r="DD127" s="8" t="str">
        <f>IF(AND((RIGHT($DD$3,2)-'[1]Miter Profiles'!$AC$109-'[1]Outside Edges'!$B126)&gt;=5,'[1]Outside Edges'!$Q126="Yes"),"Yes","No")</f>
        <v>Yes</v>
      </c>
      <c r="DE127" s="65" t="str">
        <f>IF(AND((RIGHT($DE$3,2)-'[1]Miter Profiles'!$AC$110-'[1]Outside Edges'!$B126)&gt;=5,'[1]Outside Edges'!$Q126="Yes"),"Yes","No")</f>
        <v>Yes</v>
      </c>
      <c r="DF127" s="7" t="str">
        <f>IF(AND((RIGHT($DF$3,2)-'[1]Miter Profiles'!$AC$111-'[1]Outside Edges'!$B126)&gt;=5,'[1]Outside Edges'!$Q126="Yes"),"Yes","No")</f>
        <v>Yes</v>
      </c>
      <c r="DG127" s="7" t="str">
        <f>IF(AND((RIGHT($DG$3,2)-'[1]Miter Profiles'!$AC$112-'[1]Outside Edges'!$B126)&gt;=5,'[1]Outside Edges'!$Q126="Yes"),"Yes","No")</f>
        <v>Yes</v>
      </c>
      <c r="DH127" s="63" t="str">
        <f>IF(AND((RIGHT($DH$3,2)-'[1]Miter Profiles'!$AC$113-'[1]Outside Edges'!$B126)&gt;=5,'[1]Outside Edges'!$Q126="Yes"),"Yes","No")</f>
        <v>Yes</v>
      </c>
      <c r="DI127" s="64" t="str">
        <f>IF(AND((RIGHT($DI$3,2)-'[1]Miter Profiles'!$AC$114-'[1]Outside Edges'!$B126)&gt;=5,'[1]Outside Edges'!$Q126="Yes"),"Yes","No")</f>
        <v>Yes</v>
      </c>
      <c r="DJ127" s="8" t="str">
        <f>IF(AND((RIGHT($DJ$3,2)-'[1]Miter Profiles'!$AC$115-'[1]Outside Edges'!$B126)&gt;=5,'[1]Outside Edges'!$Q126="Yes"),"Yes","No")</f>
        <v>Yes</v>
      </c>
      <c r="DK127" s="65" t="str">
        <f>IF(AND((RIGHT($DK$3,2)-'[1]Miter Profiles'!$AC$116-'[1]Outside Edges'!$B126)&gt;=5,'[1]Outside Edges'!$Q126="Yes"),"Yes","No")</f>
        <v>Yes</v>
      </c>
      <c r="DL127" s="7" t="str">
        <f>IF(AND((RIGHT($DL$3,2)-'[1]Miter Profiles'!$AC$117-'[1]Outside Edges'!$B126)&gt;=5,'[1]Outside Edges'!$Q126="Yes"),"Yes","No")</f>
        <v>Yes</v>
      </c>
      <c r="DM127" s="7" t="str">
        <f>IF(AND((RIGHT($DM$3,2)-'[1]Miter Profiles'!$AC$118-'[1]Outside Edges'!$B126)&gt;=5,'[1]Outside Edges'!$Q126="Yes"),"Yes","No")</f>
        <v>Yes</v>
      </c>
      <c r="DN127" s="63" t="str">
        <f>IF(AND((RIGHT($DN$3,2)-'[1]Miter Profiles'!$AC$119-'[1]Outside Edges'!$B126)&gt;=5,'[1]Outside Edges'!$Q126="Yes"),"Yes","No")</f>
        <v>Yes</v>
      </c>
      <c r="DO127" s="64" t="str">
        <f>IF(AND((RIGHT($DO$3,2)-'[1]Miter Profiles'!$AC$120-'[1]Outside Edges'!$B126)&gt;=5,'[1]Outside Edges'!$Q126="Yes"),"Yes","No")</f>
        <v>No</v>
      </c>
      <c r="DP127" s="8" t="str">
        <f>IF(AND((RIGHT($DP$3,2)-'[1]Miter Profiles'!$AC$121-'[1]Outside Edges'!$B126)&gt;=5,'[1]Outside Edges'!$Q126="Yes"),"Yes","No")</f>
        <v>No</v>
      </c>
      <c r="DQ127" s="65" t="str">
        <f>IF(AND((RIGHT($DQ$3,2)-'[1]Miter Profiles'!$AC$122-'[1]Outside Edges'!$B126)&gt;=5,'[1]Outside Edges'!$Q126="Yes"),"Yes","No")</f>
        <v>Yes</v>
      </c>
      <c r="DR127" s="7" t="str">
        <f>IF(AND((RIGHT($DR$3,2)-'[1]Miter Profiles'!$AC$123-'[1]Outside Edges'!$B126)&gt;=5,'[1]Outside Edges'!$Q126="Yes"),"Yes","No")</f>
        <v>Yes</v>
      </c>
      <c r="DS127" s="7" t="str">
        <f>IF(AND((RIGHT($DS$3,2)-'[1]Miter Profiles'!$AC$124-'[1]Outside Edges'!$B126)&gt;=5,'[1]Outside Edges'!$Q126="Yes"),"Yes","No")</f>
        <v>Yes</v>
      </c>
      <c r="DT127" s="63" t="str">
        <f>IF(AND((RIGHT($DT$3,2)-'[1]Miter Profiles'!$AC$125-'[1]Outside Edges'!$B126)&gt;=5,'[1]Outside Edges'!$Q126="Yes"),"Yes","No")</f>
        <v>Yes</v>
      </c>
      <c r="DU127" s="64" t="str">
        <f>IF(AND((RIGHT($DU$3,2)-'[1]Miter Profiles'!$AC$126-'[1]Outside Edges'!$B126)&gt;=5,'[1]Outside Edges'!$Q126="Yes"),"Yes","No")</f>
        <v>Yes</v>
      </c>
      <c r="DV127" s="8" t="str">
        <f>IF(AND((RIGHT($DV$3,2)-'[1]Miter Profiles'!$AC$127-'[1]Outside Edges'!$B126)&gt;=5,'[1]Outside Edges'!$Q126="Yes"),"Yes","No")</f>
        <v>Yes</v>
      </c>
      <c r="DW127" s="65" t="str">
        <f>IF(AND((RIGHT($DW$3,2)-'[1]Miter Profiles'!$AC$128-'[1]Outside Edges'!$B126)&gt;=5,'[1]Outside Edges'!$Q126="Yes"),"Yes","No")</f>
        <v>Yes</v>
      </c>
      <c r="DX127" s="7" t="str">
        <f>IF(AND((RIGHT($DX$3,2)-'[1]Miter Profiles'!$AC$129-'[1]Outside Edges'!$B126)&gt;=5,'[1]Outside Edges'!$Q126="Yes"),"Yes","No")</f>
        <v>Yes</v>
      </c>
      <c r="DY127" s="7" t="str">
        <f>IF(AND((RIGHT($DY$3,2)-'[1]Miter Profiles'!$AC$130-'[1]Outside Edges'!$B126)&gt;=5,'[1]Outside Edges'!$Q126="Yes"),"Yes","No")</f>
        <v>Yes</v>
      </c>
      <c r="DZ127" s="63" t="str">
        <f>IF(AND((RIGHT($DZ$3,2)-'[1]Miter Profiles'!$AC$131-'[1]Outside Edges'!$B126)&gt;=5,'[1]Outside Edges'!$Q126="Yes"),"Yes","No")</f>
        <v>Yes</v>
      </c>
      <c r="EA127" s="68" t="str">
        <f>IF(AND((RIGHT($EA$3,2)-'[1]Miter Profiles'!$AC$132-'[1]Outside Edges'!$B126)&gt;=5,'[1]Outside Edges'!$Q126="Yes"),"Yes","No")</f>
        <v>Yes</v>
      </c>
      <c r="EB127" s="78" t="str">
        <f>IF(AND((RIGHT($EB$3,2)-'[1]Miter Profiles'!$AC$133-'[1]Outside Edges'!$B126)&gt;=5,'[1]Outside Edges'!$Q126="Yes"),"Yes","No")</f>
        <v>No</v>
      </c>
      <c r="EC127" s="79" t="str">
        <f>IF(AND((RIGHT($EC$3,2)-'[1]Miter Profiles'!$AC$134-'[1]Outside Edges'!$B126)&gt;=5,'[1]Outside Edges'!$Q126="Yes"),"Yes","No")</f>
        <v>Yes</v>
      </c>
      <c r="ED127" s="81" t="str">
        <f>IF(AND((RIGHT($ED$3,2)-'[1]Miter Profiles'!$AC$135-'[1]Outside Edges'!$B126)&gt;=5,'[1]Outside Edges'!$Q126="Yes"),"Yes","No")</f>
        <v>Yes</v>
      </c>
      <c r="EE127" s="80" t="str">
        <f>IF(AND((RIGHT($EE$3,2)-'[1]Miter Profiles'!$AC$136-'[1]Outside Edges'!$B126)&gt;=5,'[1]Outside Edges'!$Q126="Yes"),"Yes","No")</f>
        <v>Yes</v>
      </c>
      <c r="EF127" s="63" t="str">
        <f>IF(AND((RIGHT($EF$3,2)-'[1]Miter Profiles'!$AC$137-'[1]Outside Edges'!$B126)&gt;=5,'[1]Outside Edges'!$Q126="Yes"),"Yes","No")</f>
        <v>Yes</v>
      </c>
      <c r="EG127" s="7" t="str">
        <f>IF(AND((RIGHT($EG$3,2)-'[1]Miter Profiles'!$AC$138-'[1]Outside Edges'!$B126)&gt;=5,'[1]Outside Edges'!$Q126="Yes"),"Yes","No")</f>
        <v>Yes</v>
      </c>
      <c r="EH127" s="68" t="str">
        <f>IF(AND((RIGHT($EH$3,2)-'[1]Miter Profiles'!$AC$139-'[1]Outside Edges'!$B126)&gt;=5,'[1]Outside Edges'!$Q126="Yes"),"Yes","No")</f>
        <v>Yes</v>
      </c>
      <c r="EI127" s="82" t="str">
        <f>IF(AND((RIGHT($EI$3,2)-'[1]Miter Profiles'!$AC$140-'[1]Outside Edges'!$B126)&gt;=5,'[1]Outside Edges'!$Q126="Yes"),"Yes","No")</f>
        <v>Yes</v>
      </c>
      <c r="EJ127" s="83" t="str">
        <f>IF(AND((RIGHT($EJ$3,2)-'[1]Miter Profiles'!$AC$141-'[1]Outside Edges'!$B126)&gt;=5,'[1]Outside Edges'!$Q126="Yes"),"Yes","No")</f>
        <v>Yes</v>
      </c>
      <c r="EK127" s="83" t="str">
        <f>IF(AND((RIGHT($EK$3,2)-'[1]Miter Profiles'!$AC$142-'[1]Outside Edges'!$B126)&gt;=5,'[1]Outside Edges'!$Q126="Yes"),"Yes","No")</f>
        <v>Yes</v>
      </c>
      <c r="EL127" s="81" t="str">
        <f>IF(AND((RIGHT($EL$3,2)-'[1]Miter Profiles'!$AC$143-'[1]Outside Edges'!$B126)&gt;=5,'[1]Outside Edges'!$Q126="Yes"),"Yes","No")</f>
        <v>Yes</v>
      </c>
      <c r="EM127" s="84" t="str">
        <f>IF(AND((RIGHT($EM$3,2)-'[1]Miter Profiles'!$AC$144-'[1]Outside Edges'!$B126)&gt;=5,'[1]Outside Edges'!$Q126="Yes"),"Yes","No")</f>
        <v>No</v>
      </c>
      <c r="EN127" s="7" t="str">
        <f>IF(AND((RIGHT($EN$3,2)-'[1]Miter Profiles'!$AC$145-'[1]Outside Edges'!$B126)&gt;=5,'[1]Outside Edges'!$Q126="Yes"),"Yes","No")</f>
        <v>Yes</v>
      </c>
      <c r="EO127" s="68" t="str">
        <f>IF(AND((RIGHT($EO$3,2)-'[1]Miter Profiles'!$AC$146-'[1]Outside Edges'!$B126)&gt;=5,'[1]Outside Edges'!$Q126="Yes"),"Yes","No")</f>
        <v>Yes</v>
      </c>
      <c r="EP127" s="83" t="str">
        <f>IF(AND((RIGHT($EP$3,2)-'[1]Miter Profiles'!$AC$147-'[1]Outside Edges'!$B126)&gt;=5,'[1]Outside Edges'!$Q126="Yes"),"Yes","No")</f>
        <v>No</v>
      </c>
      <c r="EQ127" s="83" t="str">
        <f>IF(AND((RIGHT($EQ$3,2)-'[1]Miter Profiles'!$AC$148-'[1]Outside Edges'!$B126)&gt;=5,'[1]Outside Edges'!$Q126="Yes"),"Yes","No")</f>
        <v>Yes</v>
      </c>
      <c r="ER127" s="81" t="str">
        <f>IF(AND((RIGHT($ER$3,2)-'[1]Miter Profiles'!$AC$149-'[1]Outside Edges'!$B126)&gt;=5,'[1]Outside Edges'!$Q126="Yes"),"Yes","No")</f>
        <v>Yes</v>
      </c>
      <c r="ES127" s="84" t="str">
        <f>IF(AND((RIGHT($ES$3,2)-'[1]Miter Profiles'!$AC$150-'[1]Outside Edges'!$B126)&gt;=5,'[1]Outside Edges'!$Q126="Yes"),"Yes","No")</f>
        <v>No</v>
      </c>
      <c r="ET127" s="7" t="str">
        <f>IF(AND((RIGHT($ET$3,2)-'[1]Miter Profiles'!$AC$151-'[1]Outside Edges'!$B126)&gt;=5,'[1]Outside Edges'!$Q126="Yes"),"Yes","No")</f>
        <v>Yes</v>
      </c>
      <c r="EU127" s="68" t="str">
        <f>IF(AND((RIGHT($EU$3,2)-'[1]Miter Profiles'!$AC$152-'[1]Outside Edges'!$B126)&gt;=5,'[1]Outside Edges'!$Q126="Yes"),"Yes","No")</f>
        <v>Yes</v>
      </c>
      <c r="EV127" s="83" t="str">
        <f>IF(AND((RIGHT($EV$3,2)-'[1]Miter Profiles'!$AC$153-'[1]Outside Edges'!$B126)&gt;=5,'[1]Outside Edges'!$Q126="Yes"),"Yes","No")</f>
        <v>No</v>
      </c>
      <c r="EW127" s="83" t="str">
        <f>IF(AND((RIGHT($EW$3,2)-'[1]Miter Profiles'!$AC$154-'[1]Outside Edges'!$B126)&gt;=5,'[1]Outside Edges'!$Q126="Yes"),"Yes","No")</f>
        <v>Yes</v>
      </c>
      <c r="EX127" s="81" t="str">
        <f>IF(AND((RIGHT($EX$3,2)-'[1]Miter Profiles'!$AC$155-'[1]Outside Edges'!$B126)&gt;=5,'[1]Outside Edges'!$Q126="Yes"),"Yes","No")</f>
        <v>Yes</v>
      </c>
      <c r="EY127" s="84" t="str">
        <f>IF(AND((RIGHT($EY$3,2)-'[1]Miter Profiles'!$AC$156-'[1]Outside Edges'!$B126)&gt;=5,'[1]Outside Edges'!$Q126="Yes"),"Yes","No")</f>
        <v>Yes</v>
      </c>
      <c r="EZ127" s="7" t="str">
        <f>IF(AND((RIGHT($EZ$3,2)-'[1]Miter Profiles'!$AC$157-'[1]Outside Edges'!$B126)&gt;=5,'[1]Outside Edges'!$Q126="Yes"),"Yes","No")</f>
        <v>Yes</v>
      </c>
      <c r="FA127" s="68" t="str">
        <f>IF(AND((RIGHT($FA$3,2)-'[1]Miter Profiles'!$AC$158-'[1]Outside Edges'!$B126)&gt;=5,'[1]Outside Edges'!$Q126="Yes"),"Yes","No")</f>
        <v>Yes</v>
      </c>
      <c r="FB127" s="83" t="str">
        <f>IF(AND((RIGHT($FB$3,2)-'[1]Miter Profiles'!$AC$159-'[1]Outside Edges'!$B126)&gt;=5,'[1]Outside Edges'!$Q126="Yes"),"Yes","No")</f>
        <v>Yes</v>
      </c>
      <c r="FC127" s="83" t="str">
        <f>IF(AND((RIGHT($FC$3,2)-'[1]Miter Profiles'!$AC$160-'[1]Outside Edges'!$B126)&gt;=5,'[1]Outside Edges'!$Q126="Yes"),"Yes","No")</f>
        <v>Yes</v>
      </c>
      <c r="FD127" s="81" t="str">
        <f>IF(AND((RIGHT($FD$3,2)-'[1]Miter Profiles'!$AC$161-'[1]Outside Edges'!$B126)&gt;=5,'[1]Outside Edges'!$Q126="Yes"),"Yes","No")</f>
        <v>Yes</v>
      </c>
      <c r="FE127" s="84" t="str">
        <f>IF(AND((RIGHT($FE$3,2)-'[1]Miter Profiles'!$AC$162-'[1]Outside Edges'!$B126)&gt;=5,'[1]Outside Edges'!$Q126="Yes"),"Yes","No")</f>
        <v>Yes</v>
      </c>
      <c r="FF127" s="7" t="str">
        <f>IF(AND((RIGHT($FF$3,2)-'[1]Miter Profiles'!$AC$163-'[1]Outside Edges'!$B126)&gt;=5,'[1]Outside Edges'!$Q126="Yes"),"Yes","No")</f>
        <v>Yes</v>
      </c>
      <c r="FG127" s="68" t="str">
        <f>IF(AND((RIGHT($FG$3,2)-'[1]Miter Profiles'!$AC$164-'[1]Outside Edges'!$B126)&gt;=5,'[1]Outside Edges'!$Q126="Yes"),"Yes","No")</f>
        <v>Yes</v>
      </c>
      <c r="FH127" s="83" t="str">
        <f>IF(AND((RIGHT($FH$3,2)-'[1]Miter Profiles'!$AC$165-'[1]Outside Edges'!$B126)&gt;=5,'[1]Outside Edges'!$Q126="Yes"),"Yes","No")</f>
        <v>Yes</v>
      </c>
      <c r="FI127" s="83" t="str">
        <f>IF(AND((RIGHT($FI$3,2)-'[1]Miter Profiles'!$AC$166-'[1]Outside Edges'!$B126)&gt;=5,'[1]Outside Edges'!$Q126="Yes"),"Yes","No")</f>
        <v>Yes</v>
      </c>
      <c r="FJ127" s="81" t="str">
        <f>IF(AND((RIGHT($FJ$3,2)-'[1]Miter Profiles'!$AC$167-'[1]Outside Edges'!$B126)&gt;=5,'[1]Outside Edges'!$Q126="Yes"),"Yes","No")</f>
        <v>Yes</v>
      </c>
      <c r="FK127" s="84" t="str">
        <f>IF(AND((RIGHT($FK$3,2)-'[1]Miter Profiles'!$AC$168-'[1]Outside Edges'!$B126)&gt;=5,'[1]Outside Edges'!$Q126="Yes"),"Yes","No")</f>
        <v>Yes</v>
      </c>
      <c r="FL127" s="7" t="str">
        <f>IF(AND((RIGHT($FL$3,2)-'[1]Miter Profiles'!$AC$169-'[1]Outside Edges'!$B126)&gt;=5,'[1]Outside Edges'!$Q126="Yes"),"Yes","No")</f>
        <v>Yes</v>
      </c>
      <c r="FM127" s="68" t="str">
        <f>IF(AND((RIGHT($FM$3,2)-'[1]Miter Profiles'!$AC$170-'[1]Outside Edges'!$B126)&gt;=5,'[1]Outside Edges'!$Q126="Yes"),"Yes","No")</f>
        <v>Yes</v>
      </c>
      <c r="FN127" s="83" t="str">
        <f>IF(AND((RIGHT($FN$3,2)-'[1]Miter Profiles'!$AC$171-'[1]Outside Edges'!$B126)&gt;=5,'[1]Outside Edges'!$Q126="Yes"),"Yes","No")</f>
        <v>Yes</v>
      </c>
      <c r="FO127" s="83" t="str">
        <f>IF(AND((RIGHT($FO$3,2)-'[1]Miter Profiles'!$AC$172-'[1]Outside Edges'!$B126)&gt;=5,'[1]Outside Edges'!$Q126="Yes"),"Yes","No")</f>
        <v>Yes</v>
      </c>
      <c r="FP127" s="81" t="str">
        <f>IF(AND((RIGHT($FP$3,2)-'[1]Miter Profiles'!$AC$173-'[1]Outside Edges'!$B126)&gt;=5,'[1]Outside Edges'!$Q126="Yes"),"Yes","No")</f>
        <v>Yes</v>
      </c>
      <c r="FQ127" s="84" t="str">
        <f>IF(AND((RIGHT($FQ$3,2)-'[1]Miter Profiles'!$AC$174-'[1]Outside Edges'!$B126)&gt;=5,'[1]Outside Edges'!$Q126="Yes"),"Yes","No")</f>
        <v>Yes</v>
      </c>
      <c r="FR127" s="7" t="str">
        <f>IF(AND((RIGHT($FR$3,2)-'[1]Miter Profiles'!$AC$175-'[1]Outside Edges'!$B126)&gt;=5,'[1]Outside Edges'!$Q126="Yes"),"Yes","No")</f>
        <v>Yes</v>
      </c>
      <c r="FS127" s="68" t="str">
        <f>IF(AND((RIGHT($FS$3,2)-'[1]Miter Profiles'!$AC$176-'[1]Outside Edges'!$B126)&gt;=5,'[1]Outside Edges'!$Q126="Yes"),"Yes","No")</f>
        <v>Yes</v>
      </c>
      <c r="FT127" s="83" t="str">
        <f>IF(AND((RIGHT($FT$3,2)-'[1]Miter Profiles'!$AC$177-'[1]Outside Edges'!$B126)&gt;=5,'[1]Outside Edges'!$Q126="Yes"),"Yes","No")</f>
        <v>Yes</v>
      </c>
      <c r="FU127" s="83" t="str">
        <f>IF(AND((RIGHT($FU$3,2)-'[1]Miter Profiles'!$AC$178-'[1]Outside Edges'!$B126)&gt;=5,'[1]Outside Edges'!$Q126="Yes"),"Yes","No")</f>
        <v>Yes</v>
      </c>
      <c r="FV127" s="81" t="str">
        <f>IF(AND((RIGHT($V$3,2)-'[1]Miter Profiles'!$AC$179-'[1]Outside Edges'!$B126)&gt;=5,'[1]Outside Edges'!$Q126="Yes"),"Yes","No")</f>
        <v>Yes</v>
      </c>
      <c r="FW127" s="84" t="str">
        <f>IF(AND((RIGHT($FW$3,2)-'[1]Miter Profiles'!$AC$180-'[1]Outside Edges'!$B126)&gt;=5,'[1]Outside Edges'!$Q126="Yes"),"Yes","No")</f>
        <v>No</v>
      </c>
      <c r="FX127" s="197" t="str">
        <f>IF(AND((RIGHT($FX$3,2)-'[1]Miter Profiles'!$AC$181-'[1]Outside Edges'!$B126)&gt;=5,'[1]Outside Edges'!$Q126="Yes"),"Yes","No")</f>
        <v>Yes</v>
      </c>
      <c r="FY127" s="198" t="str">
        <f>IF(AND((RIGHT($FY$3,2)-'[1]Miter Profiles'!$AC$182-'[1]Outside Edges'!$B126)&gt;=5,'[1]Outside Edges'!$Q126="Yes"),"Yes","No")</f>
        <v>Yes</v>
      </c>
      <c r="FZ127" s="200" t="str">
        <f>IF(AND((RIGHT($FZ$3,2)-'[1]Miter Profiles'!$AC$183-'[1]Outside Edges'!$B126)&gt;=5,'[1]Outside Edges'!$Q126="Yes"),"Yes","No")</f>
        <v>No</v>
      </c>
      <c r="GA127" s="201" t="str">
        <f>IF(AND((RIGHT($GA$3,2)-'[1]Miter Profiles'!$AC$184-'[1]Outside Edges'!$B126)&gt;=5,'[1]Outside Edges'!$Q126="Yes"),"Yes","No")</f>
        <v>Yes</v>
      </c>
      <c r="GB127" s="202" t="str">
        <f>IF(AND((RIGHT($GB$3,2)-'[1]Miter Profiles'!$AC$185-'[1]Outside Edges'!$B126)&gt;=5,'[1]Outside Edges'!$Q126="Yes"),"Yes","No")</f>
        <v>Yes</v>
      </c>
      <c r="GC127" s="199" t="str">
        <f>IF(AND((RIGHT($GC$3,2)-'[1]Miter Profiles'!$AC$186-'[1]Outside Edges'!$B126)&gt;=5,'[1]Outside Edges'!$Q126="Yes"),"Yes","No")</f>
        <v>No</v>
      </c>
      <c r="GD127" s="197" t="str">
        <f>IF(AND((RIGHT($GD$3,2)-'[1]Miter Profiles'!$AC$187-'[1]Outside Edges'!$B126)&gt;=5,'[1]Outside Edges'!$Q126="Yes"),"Yes","No")</f>
        <v>Yes</v>
      </c>
      <c r="GE127" s="198" t="str">
        <f>IF(AND((RIGHT($GE$3,2)-'[1]Miter Profiles'!$AC$188-'[1]Outside Edges'!$B126)&gt;=5,'[1]Outside Edges'!$Q126="Yes"),"Yes","No")</f>
        <v>Yes</v>
      </c>
      <c r="GF127" s="200" t="str">
        <f>IF(AND((RIGHT($GF$3,2)-'[1]Miter Profiles'!$AC$189-'[1]Outside Edges'!$B126)&gt;=5,'[1]Outside Edges'!$Q126="Yes"),"Yes","No")</f>
        <v>Yes</v>
      </c>
      <c r="GG127" s="201" t="str">
        <f>IF(AND((RIGHT($GG$3,2)-'[1]Miter Profiles'!$AC$190-'[1]Outside Edges'!$B126)&gt;=5,'[1]Outside Edges'!$Q126="Yes"),"Yes","No")</f>
        <v>Yes</v>
      </c>
      <c r="GH127" s="202" t="str">
        <f>IF(AND((RIGHT($GH$3,2)-'[1]Miter Profiles'!$AC$191-'[1]Outside Edges'!$B126)&gt;=5,'[1]Outside Edges'!$Q126="Yes"),"Yes","No")</f>
        <v>Yes</v>
      </c>
      <c r="GI127" s="199" t="str">
        <f>IF(AND((RIGHT($GI$3,2)-'[1]Miter Profiles'!$AC$192-'[1]Outside Edges'!$B126)&gt;=5,'[1]Outside Edges'!$Q126="Yes"),"Yes","No")</f>
        <v>Yes</v>
      </c>
      <c r="GJ127" s="197" t="str">
        <f>IF(AND((RIGHT($GJ$3,2)-'[1]Miter Profiles'!$AC$193-'[1]Outside Edges'!$B126)&gt;=5,'[1]Outside Edges'!$Q126="Yes"),"Yes","No")</f>
        <v>Yes</v>
      </c>
      <c r="GK127" s="198" t="str">
        <f>IF(AND((RIGHT($GK$3,2)-'[1]Miter Profiles'!$AC$194-'[1]Outside Edges'!$B126)&gt;=5,'[1]Outside Edges'!$Q126="Yes"),"Yes","No")</f>
        <v>Yes</v>
      </c>
      <c r="GL127" s="200" t="str">
        <f>IF(AND((RIGHT($GL$3,2)-'[1]Miter Profiles'!$AC$195-'[1]Outside Edges'!$B126)&gt;=5,'[1]Outside Edges'!$Q126="Yes"),"Yes","No")</f>
        <v>Yes</v>
      </c>
      <c r="GM127" s="201" t="str">
        <f>IF(AND((RIGHT($GM$3,2)-'[1]Miter Profiles'!$AC$196-'[1]Outside Edges'!$B126)&gt;=5,'[1]Outside Edges'!$Q126="Yes"),"Yes","No")</f>
        <v>Yes</v>
      </c>
      <c r="GN127" s="202" t="str">
        <f>IF(AND((RIGHT($GN$3,2)-'[1]Miter Profiles'!$AC$197-'[1]Outside Edges'!$B126)&gt;=5,'[1]Outside Edges'!$Q126="Yes"),"Yes","No")</f>
        <v>Yes</v>
      </c>
      <c r="GO127" s="199" t="str">
        <f>IF(AND((RIGHT($GO$3,2)-'[1]Miter Profiles'!$AC$198-'[1]Outside Edges'!$B126)&gt;=5,'[1]Outside Edges'!$Q126="Yes"),"Yes","No")</f>
        <v>No</v>
      </c>
      <c r="GP127" s="197" t="str">
        <f>IF(AND((RIGHT($GP$3,2)-'[1]Miter Profiles'!$AC$199-'[1]Outside Edges'!$B126)&gt;=5,'[1]Outside Edges'!$Q126="Yes"),"Yes","No")</f>
        <v>Yes</v>
      </c>
      <c r="GQ127" s="198" t="str">
        <f>IF(AND((RIGHT($GQ$3,2)-'[1]Miter Profiles'!$AC$200-'[1]Outside Edges'!$B126)&gt;=5,'[1]Outside Edges'!$Q126="Yes"),"Yes","No")</f>
        <v>Yes</v>
      </c>
      <c r="GR127" s="211" t="str">
        <f>IF(AND((RIGHT($GR$3,2)-'[1]Miter Profiles'!$AC$201-'[1]Outside Edges'!$B126)&gt;=5,'[1]Outside Edges'!$Q126="Yes"),"Yes","No")</f>
        <v>Yes</v>
      </c>
      <c r="GS127" s="197" t="str">
        <f>IF(AND((RIGHT($GS$3,2)-'[1]Miter Profiles'!$AC$202-'[1]Outside Edges'!$B126)&gt;=5,'[1]Outside Edges'!$Q126="Yes"),"Yes","No")</f>
        <v>Yes</v>
      </c>
      <c r="GT127" s="212" t="str">
        <f>IF(AND((RIGHT($GT$3,2)-'[1]Miter Profiles'!$AC$203-'[1]Outside Edges'!$B126)&gt;=5,'[1]Outside Edges'!$Q126="Yes"),"Yes","No")</f>
        <v>Yes</v>
      </c>
      <c r="GU127" s="208" t="str">
        <f>IF(AND((RIGHT($GU$3,2)-'[1]Miter Profiles'!$AC$204-'[1]Outside Edges'!$B126)&gt;=5,'[1]Outside Edges'!$Q126="Yes"),"Yes","No")</f>
        <v>No</v>
      </c>
      <c r="GV127" s="209" t="str">
        <f>IF(AND((RIGHT($GV$3,2)-'[1]Miter Profiles'!$AC$205-'[1]Outside Edges'!$B126)&gt;=5,'[1]Outside Edges'!$Q126="Yes"),"Yes","No")</f>
        <v>Yes</v>
      </c>
      <c r="GW127" s="210" t="str">
        <f>IF(AND((RIGHT($GW$3,2)-'[1]Miter Profiles'!$AC$206-'[1]Outside Edges'!$B126)&gt;=5,'[1]Outside Edges'!$Q126="Yes"),"Yes","No")</f>
        <v>Yes</v>
      </c>
      <c r="GX127" s="200" t="str">
        <f>IF(AND((RIGHT($GX$3,2)-'[1]Miter Profiles'!$AC$207-'[1]Outside Edges'!$B126)&gt;=5,'[1]Outside Edges'!$Q126="Yes"),"Yes","No")</f>
        <v>No</v>
      </c>
      <c r="GY127" s="201" t="str">
        <f>IF(AND((RIGHT($GY$3,2)-'[1]Miter Profiles'!$AC$208-'[1]Outside Edges'!$B126)&gt;=5,'[1]Outside Edges'!$Q126="Yes"),"Yes","No")</f>
        <v>Yes</v>
      </c>
      <c r="GZ127" s="202" t="str">
        <f>IF(AND((RIGHT($GZ$3,2)-'[1]Miter Profiles'!$AC$209-'[1]Outside Edges'!$B126)&gt;=5,'[1]Outside Edges'!$Q126="Yes"),"Yes","No")</f>
        <v>Yes</v>
      </c>
      <c r="HA127" s="199" t="str">
        <f>IF(AND((RIGHT($HA$3,2)-'[1]Miter Profiles'!$AC$210-'[1]Outside Edges'!$B126)&gt;=5,'[1]Outside Edges'!$Q126="Yes"),"Yes","No")</f>
        <v>No</v>
      </c>
      <c r="HB127" s="197" t="str">
        <f>IF(AND((RIGHT($HB$3,2)-'[1]Miter Profiles'!$AC$211-'[1]Outside Edges'!$B126)&gt;=5,'[1]Outside Edges'!$Q126="Yes"),"Yes","No")</f>
        <v>Yes</v>
      </c>
      <c r="HC127" s="198" t="str">
        <f>IF(AND((RIGHT($HC$3,2)-'[1]Miter Profiles'!$AC$212-'[1]Outside Edges'!$B126)&gt;=5,'[1]Outside Edges'!$Q126="Yes"),"Yes","No")</f>
        <v>Yes</v>
      </c>
      <c r="HD127" s="200" t="str">
        <f>IF(AND((RIGHT($HD$3,2)-'[1]Miter Profiles'!$AC$213-'[1]Outside Edges'!$B126)&gt;=5,'[1]Outside Edges'!$Q126="Yes"),"Yes","No")</f>
        <v>No</v>
      </c>
      <c r="HE127" s="202" t="str">
        <f>IF(AND((RIGHT($HE$3,2)-'[1]Miter Profiles'!$AC$214-'[1]Outside Edges'!$B126)&gt;=5,'[1]Outside Edges'!$Q126="Yes"),"Yes","No")</f>
        <v>No</v>
      </c>
      <c r="HF127" s="199" t="str">
        <f>IF(AND((RIGHT($HF$3,2)-'[1]Miter Profiles'!$AC$215-'[1]Outside Edges'!$B126)&gt;=5,'[1]Outside Edges'!$Q126="Yes"),"Yes","No")</f>
        <v>Yes</v>
      </c>
      <c r="HG127" s="197" t="str">
        <f>IF(AND((RIGHT($HG$3,2)-'[1]Miter Profiles'!$AC$216-'[1]Outside Edges'!$B126)&gt;=5,'[1]Outside Edges'!$Q126="Yes"),"Yes","No")</f>
        <v>Yes</v>
      </c>
      <c r="HH127" s="198" t="str">
        <f>IF(AND((RIGHT($HH$3,2)-'[1]Miter Profiles'!$AC$217-'[1]Outside Edges'!$B126)&gt;=5,'[1]Outside Edges'!$Q126="Yes"),"Yes","No")</f>
        <v>Yes</v>
      </c>
      <c r="HI127" s="200" t="str">
        <f>IF(AND((RIGHT($HI$3,2)-'[1]Miter Profiles'!$AC$218-'[1]Outside Edges'!$B126)&gt;=5,'[1]Outside Edges'!$Q126="Yes"),"Yes","No")</f>
        <v>Yes</v>
      </c>
      <c r="HJ127" s="201" t="str">
        <f>IF(AND((RIGHT($HJ$3,2)-'[1]Miter Profiles'!$AC$219-'[1]Outside Edges'!$B126)&gt;=5,'[1]Outside Edges'!$Q126="Yes"),"Yes","No")</f>
        <v>Yes</v>
      </c>
      <c r="HK127" s="202" t="str">
        <f>IF(AND((RIGHT($HK$3,2)-'[1]Miter Profiles'!$AC$220-'[1]Outside Edges'!$B126)&gt;=5,'[1]Outside Edges'!$Q126="Yes"),"Yes","No")</f>
        <v>Yes</v>
      </c>
      <c r="HL127" s="199" t="str">
        <f>IF(AND((RIGHT($HL$3,2)-'[1]Miter Profiles'!$AC$221-'[1]Outside Edges'!$B126)&gt;=5,'[1]Outside Edges'!$Q126="Yes"),"Yes","No")</f>
        <v>No</v>
      </c>
      <c r="HM127" s="197" t="str">
        <f>IF(AND((RIGHT($HM$3,2)-'[1]Miter Profiles'!$AC$222-'[1]Outside Edges'!$B126)&gt;=5,'[1]Outside Edges'!$Q126="Yes"),"Yes","No")</f>
        <v>Yes</v>
      </c>
      <c r="HN127" s="197" t="str">
        <f>IF(AND((RIGHT($HN$3,2)-'[1]Miter Profiles'!$AC$223-'[1]Outside Edges'!$B126)&gt;=5,'[1]Outside Edges'!$Q126="Yes"),"Yes","No")</f>
        <v>Yes</v>
      </c>
      <c r="HO127" s="201" t="str">
        <f>IF(AND((RIGHT($HO$3,2)-'[1]Miter Profiles'!$AC$224-'[1]Outside Edges'!$B126)&gt;=5,'[1]Outside Edges'!$Q126="Yes"),"Yes","No")</f>
        <v>No</v>
      </c>
      <c r="HP127" s="201" t="str">
        <f>IF(AND((RIGHT($HP$3,2)-'[1]Miter Profiles'!$AC$225-'[1]Outside Edges'!$B126)&gt;=5,'[1]Outside Edges'!$Q126="Yes"),"Yes","No")</f>
        <v>Yes</v>
      </c>
      <c r="HQ127" s="201" t="str">
        <f>IF(AND((RIGHT($HQ$3,3)-'[1]Miter Profiles'!$AC$226-'[1]Outside Edges'!$B126)&gt;=5,'[1]Outside Edges'!$Q126="Yes"),"Yes","No")</f>
        <v>No</v>
      </c>
      <c r="HR127" s="201" t="str">
        <f>IF(AND((RIGHT($HR$3,2)-'[1]Miter Profiles'!$AC$227-'[1]Outside Edges'!$B126)&gt;=5,'[1]Outside Edges'!$Q126="Yes"),"Yes","No")</f>
        <v>No</v>
      </c>
      <c r="HS127" s="197" t="str">
        <f>IF(AND((RIGHT($HS$3,2)-'[1]Miter Profiles'!$AC$228-'[1]Outside Edges'!$B126)&gt;=5,'[1]Outside Edges'!$Q126="Yes"),"Yes","No")</f>
        <v>Yes</v>
      </c>
      <c r="HT127" s="197" t="str">
        <f>IF(AND((RIGHT($HT$3,2)-'[1]Miter Profiles'!$AC$229-'[1]Outside Edges'!$B126)&gt;=5,'[1]Outside Edges'!$Q126="Yes"),"Yes","No")</f>
        <v>Yes</v>
      </c>
      <c r="HU127" s="197" t="str">
        <f>IF(AND((RIGHT($HU$3,2)-'[1]Miter Profiles'!$AC$230-'[1]Outside Edges'!$B126)&gt;=5,'[1]Outside Edges'!$Q126="Yes"),"Yes","No")</f>
        <v>Yes</v>
      </c>
      <c r="HV127" s="201" t="str">
        <f>IF(AND((RIGHT($HV$3,2)-'[1]Miter Profiles'!$AC$231-'[1]Outside Edges'!$B126)&gt;=5,'[1]Outside Edges'!$Q126="Yes"),"Yes","No")</f>
        <v>No</v>
      </c>
      <c r="HW127" s="201" t="str">
        <f>IF(AND((RIGHT($HW$3,2)-'[1]Miter Profiles'!$AC$232-'[1]Outside Edges'!$B126)&gt;=5,'[1]Outside Edges'!$Q126="Yes"),"Yes","No")</f>
        <v>Yes</v>
      </c>
      <c r="HX127" s="201" t="str">
        <f>IF(AND((RIGHT($HX$3,2)-'[1]Miter Profiles'!$AC$233-'[1]Outside Edges'!$B126)&gt;=5,'[1]Outside Edges'!$Q126="Yes"),"Yes","No")</f>
        <v>Yes</v>
      </c>
      <c r="HY127" s="197" t="str">
        <f>IF(AND((RIGHT($HY$3,2)-'[1]Miter Profiles'!$AC$234-'[1]Outside Edges'!$B126)&gt;=5,'[1]Outside Edges'!$Q126="Yes"),"Yes","No")</f>
        <v>No</v>
      </c>
      <c r="HZ127" s="197" t="str">
        <f>IF(AND((RIGHT($HZ$3,2)-'[1]Miter Profiles'!$AC$235-'[1]Outside Edges'!$B126)&gt;=5,'[1]Outside Edges'!$Q126="Yes"),"Yes","No")</f>
        <v>Yes</v>
      </c>
      <c r="IA127" s="197" t="str">
        <f>IF(AND((RIGHT($IA$3,2)-'[1]Miter Profiles'!$AC$236-'[1]Outside Edges'!$B126)&gt;=5,'[1]Outside Edges'!$Q126="Yes"),"Yes","No")</f>
        <v>Yes</v>
      </c>
      <c r="IB127" s="201" t="str">
        <f>IF(AND((RIGHT($IB$3,2)-'[1]Miter Profiles'!$AC$237-'[1]Outside Edges'!$B126)&gt;=5,'[1]Outside Edges'!$Q126="Yes"),"Yes","No")</f>
        <v>Yes</v>
      </c>
      <c r="IC127" s="201" t="str">
        <f>IF(AND((RIGHT($IC$3,2)-'[1]Miter Profiles'!$AC$238-'[1]Outside Edges'!$B126)&gt;=5,'[1]Outside Edges'!$Q126="Yes"),"Yes","No")</f>
        <v>Yes</v>
      </c>
      <c r="ID127" s="201" t="str">
        <f>IF(AND((RIGHT($ID$3,2)-'[1]Miter Profiles'!$AC$239-'[1]Outside Edges'!$B126)&gt;=5,'[1]Outside Edges'!$Q126="Yes"),"Yes","No")</f>
        <v>Yes</v>
      </c>
      <c r="IE127" s="197" t="str">
        <f>IF(AND((RIGHT($IE$3,2)-'[1]Miter Profiles'!$AC$240-'[1]Outside Edges'!$B126)&gt;=5,'[1]Outside Edges'!$Q126="Yes"),"Yes","No")</f>
        <v>Yes</v>
      </c>
      <c r="IF127" s="197" t="str">
        <f>IF(AND((RIGHT($IF$3,2)-'[1]Miter Profiles'!$AC$241-'[1]Outside Edges'!$B126)&gt;=5,'[1]Outside Edges'!$Q126="Yes"),"Yes","No")</f>
        <v>Yes</v>
      </c>
      <c r="IG127" s="197" t="str">
        <f>IF(AND((RIGHT($IG$3,2)-'[1]Miter Profiles'!$AC$242-'[1]Outside Edges'!$B126)&gt;=5,'[1]Outside Edges'!$Q126="Yes"),"Yes","No")</f>
        <v>Yes</v>
      </c>
      <c r="IH127" s="201" t="str">
        <f>IF(AND((RIGHT($IH$3,2)-'[1]Miter Profiles'!$AC$243-'[1]Outside Edges'!$B126)&gt;=5,'[1]Outside Edges'!$Q126="Yes"),"Yes","No")</f>
        <v>Yes</v>
      </c>
      <c r="II127" s="201" t="str">
        <f>IF(AND((RIGHT($II$3,2)-'[1]Miter Profiles'!$AC$244-'[1]Outside Edges'!$B126)&gt;=5,'[1]Outside Edges'!$Q126="Yes"),"Yes","No")</f>
        <v>Yes</v>
      </c>
      <c r="IJ127" s="201" t="str">
        <f>IF(AND((RIGHT($IJ$3,2)-'[1]Miter Profiles'!$AC$245-'[1]Outside Edges'!$B126)&gt;=5,'[1]Outside Edges'!$Q126="Yes"),"Yes","No")</f>
        <v>Yes</v>
      </c>
      <c r="IK127" s="197" t="str">
        <f>IF(AND((RIGHT($IK$3,2)-'[1]Miter Profiles'!$AC$246-'[1]Outside Edges'!$B126)&gt;=5,'[1]Outside Edges'!$Q126="Yes"),"Yes","No")</f>
        <v>Yes</v>
      </c>
      <c r="IL127" s="197" t="str">
        <f>IF(AND((RIGHT($IL$3,2)-'[1]Miter Profiles'!$AC$247-'[1]Outside Edges'!$B126)&gt;=5,'[1]Outside Edges'!$Q126="Yes"),"Yes","No")</f>
        <v>Yes</v>
      </c>
      <c r="IM127" s="197" t="str">
        <f>IF(AND((RIGHT($IM$3,2)-'[1]Miter Profiles'!$AC$248-'[1]Outside Edges'!$B126)&gt;=5,'[1]Outside Edges'!$Q126="Yes"),"Yes","No")</f>
        <v>Yes</v>
      </c>
      <c r="IN127" s="201" t="str">
        <f>IF(AND((RIGHT($IN$3,2)-'[1]Miter Profiles'!$AC$249-'[1]Outside Edges'!$B126)&gt;=5,'[1]Outside Edges'!$Q126="Yes"),"Yes","No")</f>
        <v>No</v>
      </c>
      <c r="IO127" s="201" t="str">
        <f>IF(AND((RIGHT($IO$3,2)-'[1]Miter Profiles'!$AC$250-'[1]Outside Edges'!$B126)&gt;=5,'[1]Outside Edges'!$Q126="Yes"),"Yes","No")</f>
        <v>Yes</v>
      </c>
      <c r="IP127" s="201" t="str">
        <f>IF(AND((RIGHT($IP$3,2)-'[1]Miter Profiles'!$AC$251-'[1]Outside Edges'!$B126)&gt;=5,'[1]Outside Edges'!$Q126="Yes"),"Yes","No")</f>
        <v>Yes</v>
      </c>
      <c r="IQ127" s="197" t="str">
        <f>IF(AND((RIGHT($IQ$3,2)-'[1]Miter Profiles'!$AC$252-'[1]Outside Edges'!$B126)&gt;=5,'[1]Outside Edges'!$Q126="Yes"),"Yes","No")</f>
        <v>No</v>
      </c>
      <c r="IR127" s="197" t="str">
        <f>IF(AND((RIGHT($IR$3,2)-'[1]Miter Profiles'!$AC$253-'[1]Outside Edges'!$B126)&gt;=5,'[1]Outside Edges'!$Q126="Yes"),"Yes","No")</f>
        <v>Yes</v>
      </c>
      <c r="IS127" s="197" t="str">
        <f>IF(AND((RIGHT($IS$3,2)-'[1]Miter Profiles'!$AC$254-'[1]Outside Edges'!$B126)&gt;=5,'[1]Outside Edges'!$Q126="Yes"),"Yes","No")</f>
        <v>Yes</v>
      </c>
      <c r="IT127" s="201" t="str">
        <f>IF(AND((RIGHT($IT$3,2)-'[1]Miter Profiles'!$AC$255-'[1]Outside Edges'!$B126)&gt;=5,'[1]Outside Edges'!$Q126="Yes"),"Yes","No")</f>
        <v>No</v>
      </c>
      <c r="IU127" s="201" t="str">
        <f>IF(AND((RIGHT($IU$3,2)-'[1]Miter Profiles'!$AC$256-'[1]Outside Edges'!$B126)&gt;=5,'[1]Outside Edges'!$Q126="Yes"),"Yes","No")</f>
        <v>Yes</v>
      </c>
      <c r="IV127" s="201" t="str">
        <f>IF(AND((RIGHT($IV$3,2)-'[1]Miter Profiles'!$AC$257-'[1]Outside Edges'!$B126)&gt;=5,'[1]Outside Edges'!$Q126="Yes"),"Yes","No")</f>
        <v>Yes</v>
      </c>
      <c r="IW127" s="197" t="str">
        <f>IF(AND((RIGHT($IW$3,2)-'[1]Miter Profiles'!$AC$258-'[1]Outside Edges'!$B126)&gt;=5,'[1]Outside Edges'!$Q126="Yes"),"Yes","No")</f>
        <v>Yes</v>
      </c>
      <c r="IX127" s="197" t="str">
        <f>IF(AND((RIGHT($IX$3,2)-'[1]Miter Profiles'!$AC$259-'[1]Outside Edges'!$B126)&gt;=5,'[1]Outside Edges'!$Q126="Yes"),"Yes","No")</f>
        <v>Yes</v>
      </c>
      <c r="IY127" s="197" t="str">
        <f>IF(AND((RIGHT($IY$3,2)-'[1]Miter Profiles'!$AC$260-'[1]Outside Edges'!$B126)&gt;=5,'[1]Outside Edges'!$Q126="Yes"),"Yes","No")</f>
        <v>Yes</v>
      </c>
      <c r="IZ127" s="201" t="str">
        <f>IF(AND((RIGHT($IZ$3,2)-'[1]Miter Profiles'!$AC$261-'[1]Outside Edges'!$B126)&gt;=5,'[1]Outside Edges'!$Q126="Yes"),"Yes","No")</f>
        <v>Yes</v>
      </c>
      <c r="JA127" s="201" t="str">
        <f>IF(AND((RIGHT($JA$3,2)-'[1]Miter Profiles'!$AC$262-'[1]Outside Edges'!$B126)&gt;=5,'[1]Outside Edges'!$Q126="Yes"),"Yes","No")</f>
        <v>Yes</v>
      </c>
      <c r="JB127" s="201" t="str">
        <f>IF(AND((RIGHT($JB$3,2)-'[1]Miter Profiles'!$AC$263-'[1]Outside Edges'!$B126)&gt;=5,'[1]Outside Edges'!$Q126="Yes"),"Yes","No")</f>
        <v>Yes</v>
      </c>
      <c r="JC127" s="197" t="str">
        <f>IF(AND((RIGHT($JC$3,2)-'[1]Miter Profiles'!$AC$264-'[1]Outside Edges'!$B126)&gt;=5,'[1]Outside Edges'!$Q126="Yes"),"Yes","No")</f>
        <v>Yes</v>
      </c>
      <c r="JD127" s="197" t="str">
        <f>IF(AND((RIGHT($JD$3,2)-'[1]Miter Profiles'!$AC$265-'[1]Outside Edges'!$B126)&gt;=5,'[1]Outside Edges'!$Q126="Yes"),"Yes","No")</f>
        <v>Yes</v>
      </c>
      <c r="JE127" s="197" t="str">
        <f>IF(AND((RIGHT($JE$3,2)-'[1]Miter Profiles'!$AC$266-'[1]Outside Edges'!$B126)&gt;=5,'[1]Outside Edges'!$Q126="Yes"),"Yes","No")</f>
        <v>Yes</v>
      </c>
      <c r="JF127" s="201" t="str">
        <f>IF(AND((RIGHT($JF$3,2)-'[1]Miter Profiles'!$AC$267-'[1]Outside Edges'!$B126)&gt;=5,'[1]Outside Edges'!$Q126="Yes"),"Yes","No")</f>
        <v>No</v>
      </c>
      <c r="JG127" s="201" t="str">
        <f>IF(AND((RIGHT($JG$3,2)-'[1]Miter Profiles'!$AC$268-'[1]Outside Edges'!$B126)&gt;=5,'[1]Outside Edges'!$Q126="Yes"),"Yes","No")</f>
        <v>Yes</v>
      </c>
      <c r="JH127" s="201" t="str">
        <f>IF(AND((RIGHT($JH$3,2)-'[1]Miter Profiles'!$AC$269-'[1]Outside Edges'!$B126)&gt;=5,'[1]Outside Edges'!$Q126="Yes"),"Yes","No")</f>
        <v>Yes</v>
      </c>
      <c r="JI127" s="197" t="str">
        <f>IF(AND((RIGHT($JI$3,2)-'[1]Miter Profiles'!$AC$270-'[1]Outside Edges'!$B126)&gt;=5,'[1]Outside Edges'!$Q126="Yes"),"Yes","No")</f>
        <v>Yes</v>
      </c>
      <c r="JJ127" s="197" t="str">
        <f>IF(AND((RIGHT($JJ$3,2)-'[1]Miter Profiles'!$AC$271-'[1]Outside Edges'!$B126)&gt;=5,'[1]Outside Edges'!$Q126="Yes"),"Yes","No")</f>
        <v>Yes</v>
      </c>
      <c r="JK127" s="197" t="str">
        <f>IF(AND((RIGHT($JK$3,2)-'[1]Miter Profiles'!$AC$272-'[1]Outside Edges'!$B126)&gt;=5,'[1]Outside Edges'!$Q126="Yes"),"Yes","No")</f>
        <v>Yes</v>
      </c>
      <c r="JL127" s="201" t="str">
        <f>IF(AND((RIGHT($JL$3,2)-'[1]Miter Profiles'!$AC$273-'[1]Outside Edges'!$B126)&gt;=5,'[1]Outside Edges'!$Q126="Yes"),"Yes","No")</f>
        <v>Yes</v>
      </c>
      <c r="JM127" s="201" t="str">
        <f>IF(AND((RIGHT($JM$3,2)-'[1]Miter Profiles'!$AC$274-'[1]Outside Edges'!$B126)&gt;=5,'[1]Outside Edges'!$Q126="Yes"),"Yes","No")</f>
        <v>Yes</v>
      </c>
      <c r="JN127" s="201" t="str">
        <f>IF(AND((RIGHT($JN$3,2)-'[1]Miter Profiles'!$AC$275-'[1]Outside Edges'!$B126)&gt;=5,'[1]Outside Edges'!$Q126="Yes"),"Yes","No")</f>
        <v>Yes</v>
      </c>
      <c r="JO127" s="197" t="str">
        <f>IF(AND((RIGHT($JO$3,2)-'[1]Miter Profiles'!$AC$276-'[1]Outside Edges'!$B126)&gt;=5,'[1]Outside Edges'!$Q126="Yes"),"Yes","No")</f>
        <v>Yes</v>
      </c>
      <c r="JP127" s="197" t="str">
        <f>IF(AND((RIGHT($JP$3,2)-'[1]Miter Profiles'!$AC$277-'[1]Outside Edges'!$B126)&gt;=5,'[1]Outside Edges'!$Q126="Yes"),"Yes","No")</f>
        <v>Yes</v>
      </c>
      <c r="JQ127" s="197" t="str">
        <f>IF(AND((RIGHT($JQ$3,2)-'[1]Miter Profiles'!$AC$278-'[1]Outside Edges'!$B126)&gt;=5,'[1]Outside Edges'!$Q126="Yes"),"Yes","No")</f>
        <v>Yes</v>
      </c>
      <c r="JR127" s="201" t="str">
        <f>IF(AND((RIGHT($JR$3,2)-'[1]Miter Profiles'!$AC$279-'[1]Outside Edges'!$B126)&gt;=5,'[1]Outside Edges'!$Q126="Yes"),"Yes","No")</f>
        <v>No</v>
      </c>
      <c r="JS127" s="201" t="str">
        <f>IF(AND((RIGHT($JS$3,2)-'[1]Miter Profiles'!$AC$280-'[1]Outside Edges'!$B126)&gt;=5,'[1]Outside Edges'!$Q126="Yes"),"Yes","No")</f>
        <v>No</v>
      </c>
      <c r="JT127" s="201" t="str">
        <f>IF(AND((RIGHT($JT$3,2)-'[1]Miter Profiles'!$AC$281-'[1]Outside Edges'!$B126)&gt;=5,'[1]Outside Edges'!$Q126="Yes"),"Yes","No")</f>
        <v>Yes</v>
      </c>
      <c r="JU127" s="197" t="str">
        <f>IF(AND((RIGHT($JU$3,2)-'[1]Miter Profiles'!$AC$282-'[1]Outside Edges'!$B126)&gt;=5,'[1]Outside Edges'!$Q126="Yes"),"Yes","No")</f>
        <v>No</v>
      </c>
      <c r="JV127" s="197" t="str">
        <f>IF(AND((RIGHT($JV$3,2)-'[1]Miter Profiles'!$AC$283-'[1]Outside Edges'!$B126)&gt;=5,'[1]Outside Edges'!$Q126="Yes"),"Yes","No")</f>
        <v>No</v>
      </c>
      <c r="JW127" s="197" t="str">
        <f>IF(AND((RIGHT($JW$3,2)-'[1]Miter Profiles'!$AC$284-'[1]Outside Edges'!$B126)&gt;=5,'[1]Outside Edges'!$Q126="Yes"),"Yes","No")</f>
        <v>Yes</v>
      </c>
      <c r="JX127" s="201" t="str">
        <f>IF(AND((RIGHT($JX$3,2)-'[1]Miter Profiles'!$AC$285-'[1]Outside Edges'!$B126)&gt;=5,'[1]Outside Edges'!$Q126="Yes"),"Yes","No")</f>
        <v>Yes</v>
      </c>
      <c r="JY127" s="201" t="str">
        <f>IF(AND((RIGHT($JY$3,2)-'[1]Miter Profiles'!$AC$286-'[1]Outside Edges'!$B126)&gt;=5,'[1]Outside Edges'!$Q126="Yes"),"Yes","No")</f>
        <v>Yes</v>
      </c>
      <c r="JZ127" s="201" t="str">
        <f>IF(AND((RIGHT($JZ$3,2)-'[1]Miter Profiles'!$AC$287-'[1]Outside Edges'!$B126)&gt;=5,'[1]Outside Edges'!$Q126="Yes"),"Yes","No")</f>
        <v>Yes</v>
      </c>
      <c r="KA127" s="197" t="str">
        <f>IF(AND((RIGHT($KA$3,2)-'[1]Miter Profiles'!$AC$288-'[1]Outside Edges'!$B126)&gt;=5,'[1]Outside Edges'!$Q126="Yes"),"Yes","No")</f>
        <v>Yes</v>
      </c>
      <c r="KB127" s="197" t="str">
        <f>IF(AND((RIGHT($KB$3,2)-'[1]Miter Profiles'!$AC$289-'[1]Outside Edges'!$B126)&gt;=5,'[1]Outside Edges'!$Q126="Yes"),"Yes","No")</f>
        <v>Yes</v>
      </c>
      <c r="KC127" s="197" t="str">
        <f>IF(AND((RIGHT($KC$3,2)-'[1]Miter Profiles'!$AC$290-'[1]Outside Edges'!$B126)&gt;=5,'[1]Outside Edges'!$Q126="Yes"),"Yes","No")</f>
        <v>Yes</v>
      </c>
      <c r="KD127" s="201" t="str">
        <f>IF(AND((RIGHT($KD$3,2)-'[1]Miter Profiles'!$AC$291-'[1]Outside Edges'!$B126)&gt;=5,'[1]Outside Edges'!$Q126="Yes"),"Yes","No")</f>
        <v>No</v>
      </c>
      <c r="KE127" s="201" t="str">
        <f>IF(AND((RIGHT($KE$3,2)-'[1]Miter Profiles'!$AC$292-'[1]Outside Edges'!$B126)&gt;=5,'[1]Outside Edges'!$Q126="Yes"),"Yes","No")</f>
        <v>Yes</v>
      </c>
      <c r="KF127" s="201" t="str">
        <f>IF(AND((RIGHT($KF$3,2)-'[1]Miter Profiles'!$AC$293-'[1]Outside Edges'!$B126)&gt;=5,'[1]Outside Edges'!$Q126="Yes"),"Yes","No")</f>
        <v>Yes</v>
      </c>
      <c r="KG127" s="197" t="str">
        <f>IF(AND((RIGHT($KG$3,2)-'[1]Miter Profiles'!$AC$294-'[1]Outside Edges'!$B126)&gt;=5,'[1]Outside Edges'!$Q126="Yes"),"Yes","No")</f>
        <v>Yes</v>
      </c>
      <c r="KH127" s="197" t="str">
        <f>IF(AND((RIGHT($KH$3,2)-'[1]Miter Profiles'!$AC$295-'[1]Outside Edges'!$B126)&gt;=5,'[1]Outside Edges'!$Q126="Yes"),"Yes","No")</f>
        <v>Yes</v>
      </c>
      <c r="KI127" s="197" t="str">
        <f>IF(AND((RIGHT($KI$3,2)-'[1]Miter Profiles'!$AC$296-'[1]Outside Edges'!$B126)&gt;=5,'[1]Outside Edges'!$Q126="Yes"),"Yes","No")</f>
        <v>Yes</v>
      </c>
      <c r="KJ127" s="201" t="str">
        <f>IF(AND((RIGHT($KJ$3,2)-'[1]Miter Profiles'!$AC$297-'[1]Outside Edges'!$B126)&gt;=5,'[1]Outside Edges'!$Q126="Yes"),"Yes","No")</f>
        <v>Yes</v>
      </c>
      <c r="KK127" s="201" t="str">
        <f>IF(AND((RIGHT($KK$3,2)-'[1]Miter Profiles'!$AC$298-'[1]Outside Edges'!$B126)&gt;=5,'[1]Outside Edges'!$Q126="Yes"),"Yes","No")</f>
        <v>Yes</v>
      </c>
      <c r="KL127" s="201" t="str">
        <f>IF(AND((RIGHT($KL$3,2)-'[1]Miter Profiles'!$AC$299-'[1]Outside Edges'!$B126)&gt;=5,'[1]Outside Edges'!$Q126="Yes"),"Yes","No")</f>
        <v>Yes</v>
      </c>
      <c r="KM127" s="197" t="str">
        <f>IF(AND((RIGHT($KM$3,2)-'[1]Miter Profiles'!$AC$300-'[1]Outside Edges'!$B126)&gt;=5,'[1]Outside Edges'!$Q126="Yes"),"Yes","No")</f>
        <v>Yes</v>
      </c>
      <c r="KN127" s="197" t="str">
        <f>IF(AND((RIGHT($KN$3,2)-'[1]Miter Profiles'!$AC$301-'[1]Outside Edges'!$B126)&gt;=5,'[1]Outside Edges'!$Q126="Yes"),"Yes","No")</f>
        <v>Yes</v>
      </c>
      <c r="KO127" s="197" t="str">
        <f>IF(AND((RIGHT($KO$3,2)-'[1]Miter Profiles'!$AC$302-'[1]Outside Edges'!$B126)&gt;=5,'[1]Outside Edges'!$Q126="Yes"),"Yes","No")</f>
        <v>Yes</v>
      </c>
      <c r="KP127" s="201" t="str">
        <f>IF(AND((RIGHT($KP$3,2)-'[1]Miter Profiles'!$AC$303-'[1]Outside Edges'!$B126)&gt;=5,'[1]Outside Edges'!$Q126="Yes"),"Yes","No")</f>
        <v>Yes</v>
      </c>
      <c r="KQ127" s="201" t="str">
        <f>IF(AND((RIGHT($KQ$3,2)-'[1]Miter Profiles'!$AC$304-'[1]Outside Edges'!$B126)&gt;=5,'[1]Outside Edges'!$Q126="Yes"),"Yes","No")</f>
        <v>Yes</v>
      </c>
      <c r="KR127" s="201" t="str">
        <f>IF(AND((RIGHT($KR$3,2)-'[1]Miter Profiles'!$AC$305-'[1]Outside Edges'!$B126)&gt;=5,'[1]Outside Edges'!$Q126="Yes"),"Yes","No")</f>
        <v>Yes</v>
      </c>
      <c r="KS127" s="197" t="str">
        <f>IF(AND((RIGHT($KS$3,2)-'[1]Miter Profiles'!$AC$306-'[1]Outside Edges'!$B126)&gt;=5,'[1]Outside Edges'!$Q126="Yes"),"Yes","No")</f>
        <v>Yes</v>
      </c>
      <c r="KT127" s="197" t="str">
        <f>IF(AND((RIGHT($KT$3,2)-'[1]Miter Profiles'!$AC$307-'[1]Outside Edges'!$B126)&gt;=5,'[1]Outside Edges'!$Q126="Yes"),"Yes","No")</f>
        <v>Yes</v>
      </c>
      <c r="KU127" s="197" t="str">
        <f>IF(AND((RIGHT($KU$3,2)-'[1]Miter Profiles'!$AC$308-'[1]Outside Edges'!$B126)&gt;=5,'[1]Outside Edges'!$Q126="Yes"),"Yes","No")</f>
        <v>Yes</v>
      </c>
      <c r="KV127" s="201" t="str">
        <f>IF(AND((RIGHT($KV$3,2)-'[1]Miter Profiles'!$AC$309-'[1]Outside Edges'!$B126)&gt;=5,'[1]Outside Edges'!$Q126="Yes"),"Yes","No")</f>
        <v>No</v>
      </c>
      <c r="KW127" s="201" t="str">
        <f>IF(AND((RIGHT($KW$3,2)-'[1]Miter Profiles'!$AC$310-'[1]Outside Edges'!$B126)&gt;=5,'[1]Outside Edges'!$Q126="Yes"),"Yes","No")</f>
        <v>Yes</v>
      </c>
      <c r="KX127" s="201" t="str">
        <f>IF(AND((RIGHT($KX$3,2)-'[1]Miter Profiles'!$AC$311-'[1]Outside Edges'!$B126)&gt;=5,'[1]Outside Edges'!$Q126="Yes"),"Yes","No")</f>
        <v>Yes</v>
      </c>
      <c r="KY127" s="197" t="str">
        <f>IF(AND((RIGHT($KY$3,2)-'[1]Miter Profiles'!$AC$312-'[1]Outside Edges'!$B126)&gt;=5,'[1]Outside Edges'!$Q126="Yes"),"Yes","No")</f>
        <v>No</v>
      </c>
      <c r="KZ127" s="197" t="str">
        <f>IF(AND((RIGHT($KZ$3,2)-'[1]Miter Profiles'!$AC$313-'[1]Outside Edges'!$B126)&gt;=5,'[1]Outside Edges'!$Q126="Yes"),"Yes","No")</f>
        <v>Yes</v>
      </c>
      <c r="LA127" s="197" t="str">
        <f>IF(AND((RIGHT($LA$3,2)-'[1]Miter Profiles'!$AC$314-'[1]Outside Edges'!$B126)&gt;=5,'[1]Outside Edges'!$Q126="Yes"),"Yes","No")</f>
        <v>Yes</v>
      </c>
      <c r="LB127" s="201" t="str">
        <f>IF(AND((RIGHT($LB$3,2)-'[1]Miter Profiles'!$AC$315-'[1]Outside Edges'!$B126)&gt;=5,'[1]Outside Edges'!$Q126="Yes"),"Yes","No")</f>
        <v>No</v>
      </c>
      <c r="LC127" s="201" t="str">
        <f>IF(AND((RIGHT($LC$3,2)-'[1]Miter Profiles'!$AC$316-'[1]Outside Edges'!$B126)&gt;=5,'[1]Outside Edges'!$Q126="Yes"),"Yes","No")</f>
        <v>No</v>
      </c>
      <c r="LD127" s="201" t="str">
        <f>IF(AND((RIGHT($LD$3,2)-'[1]Miter Profiles'!$AC$317-'[1]Outside Edges'!$B126)&gt;=5,'[1]Outside Edges'!$Q126="Yes"),"Yes","No")</f>
        <v>No</v>
      </c>
      <c r="LE127" s="201" t="str">
        <f>IF(AND((RIGHT($LE$3,2)-'[1]Miter Profiles'!$AC$318-'[1]Outside Edges'!$B126)&gt;=5,'[1]Outside Edges'!$Q126="Yes"),"Yes","No")</f>
        <v>No</v>
      </c>
      <c r="LF127" s="197" t="str">
        <f>IF(AND((RIGHT($LF$3,2)-'[1]Miter Profiles'!$AC$319-'[1]Outside Edges'!$B126)&gt;=5,'[1]Outside Edges'!$Q126="Yes"),"Yes","No")</f>
        <v>No</v>
      </c>
      <c r="LG127" s="197" t="str">
        <f>IF(AND((RIGHT($LG$3,2)-'[1]Miter Profiles'!$AC$320-'[1]Outside Edges'!$B126)&gt;=5,'[1]Outside Edges'!$Q126="Yes"),"Yes","No")</f>
        <v>No</v>
      </c>
      <c r="LH127" s="197" t="str">
        <f>IF(AND((RIGHT($LH$3,2)-'[1]Miter Profiles'!$AC$321-'[1]Outside Edges'!$B126)&gt;=5,'[1]Outside Edges'!$Q126="Yes"),"Yes","No")</f>
        <v>No</v>
      </c>
      <c r="LI127" s="197" t="str">
        <f>IF(AND((RIGHT($LI$3,2)-'[1]Miter Profiles'!$AC$322-'[1]Outside Edges'!$B126)&gt;=5,'[1]Outside Edges'!$Q126="Yes"),"Yes","No")</f>
        <v>No</v>
      </c>
      <c r="LJ127" s="201" t="str">
        <f>IF(AND((RIGHT($LJ$3,2)-'[1]Miter Profiles'!$AC$323-'[1]Outside Edges'!$B126)&gt;=5,'[1]Outside Edges'!$Q126="Yes"),"Yes","No")</f>
        <v>No</v>
      </c>
      <c r="LK127" s="201" t="str">
        <f>IF(AND((RIGHT($LK$3,2)-'[1]Miter Profiles'!$AC$324-'[1]Outside Edges'!$B126)&gt;=5,'[1]Outside Edges'!$Q126="Yes"),"Yes","No")</f>
        <v>Yes</v>
      </c>
      <c r="LL127" s="201" t="str">
        <f>IF(AND((RIGHT($LL$3,2)-'[1]Miter Profiles'!$AC$325-'[1]Outside Edges'!$B126)&gt;=5,'[1]Outside Edges'!$Q126="Yes"),"Yes","No")</f>
        <v>Yes</v>
      </c>
      <c r="LM127" s="197" t="str">
        <f>IF(AND((RIGHT($LM$3,2)-'[1]Miter Profiles'!$AC$326-'[1]Outside Edges'!$B126)&gt;=5,'[1]Outside Edges'!$Q126="Yes"),"Yes","No")</f>
        <v>Yes</v>
      </c>
      <c r="LN127" s="197" t="str">
        <f>IF(AND((RIGHT($LN$3,2)-'[1]Miter Profiles'!$AC$327-'[1]Outside Edges'!$B126)&gt;=5,'[1]Outside Edges'!$Q126="Yes"),"Yes","No")</f>
        <v>Yes</v>
      </c>
      <c r="LO127" s="197" t="str">
        <f>IF(AND((RIGHT($LO$3,2)-'[1]Miter Profiles'!$AC$328-'[1]Outside Edges'!$B126)&gt;=5,'[1]Outside Edges'!$Q126="Yes"),"Yes","No")</f>
        <v>Yes</v>
      </c>
      <c r="LP127" s="201" t="str">
        <f>IF(AND((RIGHT($LP$3,2)-'[1]Miter Profiles'!$AC$329-'[1]Outside Edges'!$B126)&gt;=5,'[1]Outside Edges'!$Q126="Yes"),"Yes","No")</f>
        <v>No</v>
      </c>
      <c r="LQ127" s="201" t="str">
        <f>IF(AND((RIGHT($LQ$3,2)-'[1]Miter Profiles'!$AC$330-'[1]Outside Edges'!$B126)&gt;=5,'[1]Outside Edges'!$Q126="Yes"),"Yes","No")</f>
        <v>Yes</v>
      </c>
      <c r="LR127" s="201" t="str">
        <f>IF(AND((RIGHT($LR$3,2)-'[1]Miter Profiles'!$AC$331-'[1]Outside Edges'!$B126)&gt;=5,'[1]Outside Edges'!$Q126="Yes"),"Yes","No")</f>
        <v>Yes</v>
      </c>
      <c r="LS127" s="197" t="str">
        <f>IF(AND((RIGHT($LS$3,2)-'[1]Miter Profiles'!$AC$332-'[1]Outside Edges'!$B126)&gt;=5,'[1]Outside Edges'!$Q126="Yes"),"Yes","No")</f>
        <v>No</v>
      </c>
      <c r="LT127" s="197" t="str">
        <f>IF(AND((RIGHT($LT$3,2)-'[1]Miter Profiles'!$AC$333-'[1]Outside Edges'!$B126)&gt;=5,'[1]Outside Edges'!$Q126="Yes"),"Yes","No")</f>
        <v>Yes</v>
      </c>
      <c r="LU127" s="197" t="str">
        <f>IF(AND((RIGHT($LU$3,2)-'[1]Miter Profiles'!$AC$334-'[1]Outside Edges'!$B126)&gt;=5,'[1]Outside Edges'!$Q126="Yes"),"Yes","No")</f>
        <v>Yes</v>
      </c>
      <c r="LV127" s="201" t="str">
        <f>IF(AND((RIGHT($LV$3,2)-'[1]Miter Profiles'!$AC$335-'[1]Outside Edges'!$B126)&gt;=5,'[1]Outside Edges'!$Q126="Yes"),"Yes","No")</f>
        <v>No</v>
      </c>
      <c r="LW127" s="201" t="str">
        <f>IF(AND((RIGHT($LW$3,2)-'[1]Miter Profiles'!$AC$336-'[1]Outside Edges'!$B126)&gt;=5,'[1]Outside Edges'!$Q126="Yes"),"Yes","No")</f>
        <v>Yes</v>
      </c>
      <c r="LX127" s="201" t="str">
        <f>IF(AND((RIGHT($LX$3,2)-'[1]Miter Profiles'!$AC$337-'[1]Outside Edges'!$B126)&gt;=5,'[1]Outside Edges'!$Q126="Yes"),"Yes","No")</f>
        <v>Yes</v>
      </c>
      <c r="LY127" s="197" t="str">
        <f>IF(AND((RIGHT($LY$3,2)-'[1]Miter Profiles'!$AC$338-'[1]Outside Edges'!$B126)&gt;=5,'[1]Outside Edges'!$Q126="Yes"),"Yes","No")</f>
        <v>Yes</v>
      </c>
      <c r="LZ127" s="197" t="str">
        <f>IF(AND((RIGHT($LZ$3,2)-'[1]Miter Profiles'!$AC$339-'[1]Outside Edges'!$B126)&gt;=5,'[1]Outside Edges'!$Q126="Yes"),"Yes","No")</f>
        <v>Yes</v>
      </c>
      <c r="MA127" s="197" t="str">
        <f>IF(AND((RIGHT($MA$3,2)-'[1]Miter Profiles'!$AC$340-'[1]Outside Edges'!$B126)&gt;=5,'[1]Outside Edges'!$Q126="Yes"),"Yes","No")</f>
        <v>Yes</v>
      </c>
      <c r="MB127" s="201" t="str">
        <f>IF(AND((RIGHT($MB$3,2)-'[1]Miter Profiles'!$AC$341-'[1]Outside Edges'!$B126)&gt;=5,'[1]Outside Edges'!$Q126="Yes"),"Yes","No")</f>
        <v>No</v>
      </c>
      <c r="MC127" s="201" t="str">
        <f>IF(AND((RIGHT($MC$3,2)-'[1]Miter Profiles'!$AC$342-'[1]Outside Edges'!$B126)&gt;=5,'[1]Outside Edges'!$Q126="Yes"),"Yes","No")</f>
        <v>Yes</v>
      </c>
      <c r="MD127" s="201" t="str">
        <f>IF(AND((RIGHT($MD$3,2)-'[1]Miter Profiles'!$AC$343-'[1]Outside Edges'!$B126)&gt;=5,'[1]Outside Edges'!$Q126="Yes"),"Yes","No")</f>
        <v>Yes</v>
      </c>
      <c r="ME127" s="197" t="str">
        <f>IF(AND((RIGHT($ME$3,2)-'[1]Miter Profiles'!$AC$344-'[1]Outside Edges'!$B126)&gt;=5,'[1]Outside Edges'!$Q126="Yes"),"Yes","No")</f>
        <v>Yes</v>
      </c>
      <c r="MF127" s="197" t="str">
        <f>IF(AND((RIGHT($MF$3,2)-'[1]Miter Profiles'!$AC$345-'[1]Outside Edges'!$B126)&gt;=5,'[1]Outside Edges'!$Q126="Yes"),"Yes","No")</f>
        <v>Yes</v>
      </c>
      <c r="MG127" s="197" t="str">
        <f>IF(AND((RIGHT($MG$3,2)-'[1]Miter Profiles'!$AC$346-'[1]Outside Edges'!$B126)&gt;=5,'[1]Outside Edges'!$Q126="Yes"),"Yes","No")</f>
        <v>Yes</v>
      </c>
      <c r="MH127" s="201" t="str">
        <f>IF(AND((RIGHT($MH$3,2)-'[1]Miter Profiles'!$AC$347-'[1]Outside Edges'!$B126)&gt;=5,'[1]Outside Edges'!$Q126="Yes"),"Yes","No")</f>
        <v>Yes</v>
      </c>
      <c r="MI127" s="201" t="str">
        <f>IF(AND((RIGHT($MI$3,2)-'[1]Miter Profiles'!$AC$348-'[1]Outside Edges'!$B126)&gt;=5,'[1]Outside Edges'!$Q126="Yes"),"Yes","No")</f>
        <v>Yes</v>
      </c>
      <c r="MJ127" s="201" t="str">
        <f>IF(AND((RIGHT($MJ$3,2)-'[1]Miter Profiles'!$AC$349-'[1]Outside Edges'!$B126)&gt;=5,'[1]Outside Edges'!$Q126="Yes"),"Yes","No")</f>
        <v>Yes</v>
      </c>
      <c r="MK127" s="197" t="str">
        <f>IF(AND((RIGHT($MK$3,2)-'[1]Miter Profiles'!$AC$350-'[1]Outside Edges'!$B126)&gt;=5,'[1]Outside Edges'!$Q126="Yes"),"Yes","No")</f>
        <v>Yes</v>
      </c>
      <c r="ML127" s="197" t="str">
        <f>IF(AND((RIGHT($ML$3,2)-'[1]Miter Profiles'!$AC$351-'[1]Outside Edges'!$B126)&gt;=5,'[1]Outside Edges'!$Q126="Yes"),"Yes","No")</f>
        <v>Yes</v>
      </c>
      <c r="MM127" s="197" t="str">
        <f>IF(AND((RIGHT($MM$3,2)-'[1]Miter Profiles'!$AC$352-'[1]Outside Edges'!$B126)&gt;=5,'[1]Outside Edges'!$Q126="Yes"),"Yes","No")</f>
        <v>Yes</v>
      </c>
      <c r="MN127" s="201" t="str">
        <f>IF(AND((RIGHT($MK$3,2)-'[1]Miter Profiles'!$AC$353-'[1]Outside Edges'!$B126)&gt;=5,'[1]Outside Edges'!$Q126="Yes"),"Yes","No")</f>
        <v>Yes</v>
      </c>
      <c r="MO127" s="201" t="str">
        <f>IF(AND((RIGHT($ML$3,2)-'[1]Miter Profiles'!$AC$354-'[1]Outside Edges'!$B126)&gt;=5,'[1]Outside Edges'!$Q126="Yes"),"Yes","No")</f>
        <v>Yes</v>
      </c>
      <c r="MP127" s="201" t="str">
        <f>IF(AND((RIGHT($MM$3,2)-'[1]Miter Profiles'!$AC$355-'[1]Outside Edges'!$B126)&gt;=5,'[1]Outside Edges'!$Q126="Yes"),"Yes","No")</f>
        <v>Yes</v>
      </c>
      <c r="MQ127" s="197" t="str">
        <f>IF(AND((RIGHT($MK$3,2)-'[1]Miter Profiles'!$AC$356-'[1]Outside Edges'!$B126)&gt;=5,'[1]Outside Edges'!$Q126="Yes"),"Yes","No")</f>
        <v>No</v>
      </c>
      <c r="MR127" s="197" t="str">
        <f>IF(AND((RIGHT($ML$3,2)-'[1]Miter Profiles'!$AC$357-'[1]Outside Edges'!$B126)&gt;=5,'[1]Outside Edges'!$Q126="Yes"),"Yes","No")</f>
        <v>Yes</v>
      </c>
      <c r="MS127" s="197" t="str">
        <f>IF(AND((RIGHT($MM$3,2)-'[1]Miter Profiles'!$AC$358-'[1]Outside Edges'!$B126)&gt;=5,'[1]Outside Edges'!$Q126="Yes"),"Yes","No")</f>
        <v>Yes</v>
      </c>
      <c r="MT127" s="201" t="str">
        <f>IF(AND((RIGHT($MK$3,2)-'[1]Miter Profiles'!$AC$359-'[1]Outside Edges'!$B126)&gt;=5,'[1]Outside Edges'!$Q126="Yes"),"Yes","No")</f>
        <v>No</v>
      </c>
      <c r="MU127" s="201" t="str">
        <f>IF(AND((RIGHT($ML$3,2)-'[1]Miter Profiles'!$AC$360-'[1]Outside Edges'!$B126)&gt;=5,'[1]Outside Edges'!$Q126="Yes"),"Yes","No")</f>
        <v>Yes</v>
      </c>
      <c r="MV127" s="201" t="str">
        <f>IF(AND((RIGHT($MM$3,2)-'[1]Miter Profiles'!$AC$361-'[1]Outside Edges'!$B126)&gt;=5,'[1]Outside Edges'!$Q126="Yes"),"Yes","No")</f>
        <v>Yes</v>
      </c>
    </row>
    <row r="128" spans="1:360" ht="15.75" customHeight="1" thickBot="1" x14ac:dyDescent="0.25">
      <c r="A128" s="371" t="str">
        <f>IF('[1]Outside Edges'!$A127&lt;&gt;"",'[1]Outside Edges'!$A127,"")</f>
        <v>D125</v>
      </c>
      <c r="B128" s="7" t="str">
        <f>IF(AND((RIGHT($B$3,2)-'[1]Miter Profiles'!$AC$3-'[1]Outside Edges'!$B127)&gt;=5,'[1]Outside Edges'!$Q127="Yes"),"Yes","No")</f>
        <v>Yes</v>
      </c>
      <c r="C128" s="7" t="str">
        <f>IF(AND((RIGHT($C$3,2)-'[1]Miter Profiles'!$AC$4-'[1]Outside Edges'!$B127)&gt;=5,'[1]Outside Edges'!$Q127="Yes"),"Yes","No")</f>
        <v>Yes</v>
      </c>
      <c r="D128" s="63" t="str">
        <f>IF(AND((RIGHT($D$3,2)-'[1]Miter Profiles'!$AC$5-'[1]Outside Edges'!$B127)&gt;=5,'[1]Outside Edges'!$Q127="Yes"),"Yes","No")</f>
        <v>Yes</v>
      </c>
      <c r="E128" s="64" t="str">
        <f>IF(AND((RIGHT($E$3,2)-'[1]Miter Profiles'!$AC$6-'[1]Outside Edges'!$B127)&gt;=5,'[1]Outside Edges'!$Q127="Yes"),"Yes","No")</f>
        <v>No</v>
      </c>
      <c r="F128" s="8" t="str">
        <f>IF(AND((RIGHT($F$3,2)-'[1]Miter Profiles'!$AC$7-'[1]Outside Edges'!$B127)&gt;=5,'[1]Outside Edges'!$Q127="Yes"),"Yes","No")</f>
        <v>Yes</v>
      </c>
      <c r="G128" s="65" t="str">
        <f>IF(AND((RIGHT($G$3,2)-'[1]Miter Profiles'!$AC$8-'[1]Outside Edges'!$B127)&gt;=5,'[1]Outside Edges'!$Q127="Yes"),"Yes","No")</f>
        <v>Yes</v>
      </c>
      <c r="H128" s="7" t="str">
        <f>IF(AND((RIGHT($H$3,2)-'[1]Miter Profiles'!$AC$9-'[1]Outside Edges'!$B127)&gt;=5,'[1]Outside Edges'!$Q127="Yes"),"Yes","No")</f>
        <v>No</v>
      </c>
      <c r="I128" s="7" t="str">
        <f>IF(AND((RIGHT($I$3,2)-'[1]Miter Profiles'!$AC$10-'[1]Outside Edges'!$B127)&gt;=5,'[1]Outside Edges'!$Q127="Yes"),"Yes","No")</f>
        <v>Yes</v>
      </c>
      <c r="J128" s="63" t="str">
        <f>IF(AND((RIGHT($J$3,2)-'[1]Miter Profiles'!$AC$11-'[1]Outside Edges'!$B127)&gt;=5,'[1]Outside Edges'!$Q127="Yes"),"Yes","No")</f>
        <v>Yes</v>
      </c>
      <c r="K128" s="64" t="str">
        <f>IF(AND((RIGHT($K$3,2)-'[1]Miter Profiles'!$AC$12-'[1]Outside Edges'!$B127)&gt;=5,'[1]Outside Edges'!$Q127="Yes"),"Yes","No")</f>
        <v>No</v>
      </c>
      <c r="L128" s="8" t="str">
        <f>IF(AND((RIGHT($L$3,2)-'[1]Miter Profiles'!$AC$13-'[1]Outside Edges'!$B127)&gt;=5,'[1]Outside Edges'!$Q127="Yes"),"Yes","No")</f>
        <v>Yes</v>
      </c>
      <c r="M128" s="65" t="str">
        <f>IF(AND((RIGHT($M$3,2)-'[1]Miter Profiles'!$AC$14-'[1]Outside Edges'!$B127)&gt;=5,'[1]Outside Edges'!$Q127="Yes"),"Yes","No")</f>
        <v>Yes</v>
      </c>
      <c r="N128" s="7" t="str">
        <f>IF(AND((RIGHT($N$3,2)-'[1]Miter Profiles'!$AC$15-'[1]Outside Edges'!$B127)&gt;=4,'[1]Outside Edges'!$Q127="Yes"),"Yes","No")</f>
        <v>No</v>
      </c>
      <c r="O128" s="7" t="str">
        <f>IF(AND((RIGHT($O$3,2)-'[1]Miter Profiles'!$AC$16-'[1]Outside Edges'!$B127)&gt;=5,'[1]Outside Edges'!$Q127="Yes"),"Yes","No")</f>
        <v>Yes</v>
      </c>
      <c r="P128" s="63" t="str">
        <f>IF(AND((RIGHT($P$3,2)-'[1]Miter Profiles'!$AC$17-'[1]Outside Edges'!$B127)&gt;=5,'[1]Outside Edges'!$Q127="Yes"),"Yes","No")</f>
        <v>Yes</v>
      </c>
      <c r="Q128" s="64" t="str">
        <f>IF(AND((RIGHT($Q$3,2)-'[1]Miter Profiles'!$AC$18-'[1]Outside Edges'!$B127)&gt;=5,'[1]Outside Edges'!$Q127="Yes"),"Yes","No")</f>
        <v>No</v>
      </c>
      <c r="R128" s="8" t="str">
        <f>IF(AND((RIGHT($R$3,2)-'[1]Miter Profiles'!$AC$19-'[1]Outside Edges'!$B127)&gt;=5,'[1]Outside Edges'!$Q127="Yes"),"Yes","No")</f>
        <v>Yes</v>
      </c>
      <c r="S128" s="65" t="str">
        <f>IF(AND((RIGHT($S$3,2)-'[1]Miter Profiles'!$AC$20-'[1]Outside Edges'!$B127)&gt;=5,'[1]Outside Edges'!$Q127="Yes"),"Yes","No")</f>
        <v>Yes</v>
      </c>
      <c r="T128" s="7" t="str">
        <f>IF(AND((RIGHT($T$3,2)-'[1]Miter Profiles'!$AC$21-'[1]Outside Edges'!$B127)&gt;=5,'[1]Outside Edges'!$Q127="Yes"),"Yes","No")</f>
        <v>Yes</v>
      </c>
      <c r="U128" s="7" t="str">
        <f>IF(AND((RIGHT($U$3,2)-'[1]Miter Profiles'!$AC$22-'[1]Outside Edges'!$B127)&gt;=5,'[1]Outside Edges'!$Q127="Yes"),"Yes","No")</f>
        <v>Yes</v>
      </c>
      <c r="V128" s="63" t="str">
        <f>IF(AND((RIGHT($V$3,2)-'[1]Miter Profiles'!$AC$23-'[1]Outside Edges'!$B127)&gt;=5,'[1]Outside Edges'!$Q127="Yes"),"Yes","No")</f>
        <v>Yes</v>
      </c>
      <c r="W128" s="64" t="str">
        <f>IF(AND((RIGHT($W$3,2)-'[1]Miter Profiles'!$AC$24-'[1]Outside Edges'!$B127)&gt;=5,'[1]Outside Edges'!$Q127="Yes"),"Yes","No")</f>
        <v>No</v>
      </c>
      <c r="X128" s="8" t="str">
        <f>IF(AND((RIGHT($X$3,2)-'[1]Miter Profiles'!$AC$25-'[1]Outside Edges'!$B127)&gt;=5,'[1]Outside Edges'!$Q127="Yes"),"Yes","No")</f>
        <v>No</v>
      </c>
      <c r="Y128" s="65" t="str">
        <f>IF(AND((RIGHT($Y$3,2)-'[1]Miter Profiles'!$AC$26-'[1]Outside Edges'!$B127)&gt;=5,'[1]Outside Edges'!$Q127="Yes"),"Yes","No")</f>
        <v>Yes</v>
      </c>
      <c r="Z128" s="7" t="str">
        <f>IF(AND((RIGHT($Z$3,2)-'[1]Miter Profiles'!$AC$27-'[1]Outside Edges'!$B127)&gt;=5,'[1]Outside Edges'!$Q127="Yes"),"Yes","No")</f>
        <v>No</v>
      </c>
      <c r="AA128" s="7" t="str">
        <f>IF(AND((RIGHT($AA$3,2)-'[1]Miter Profiles'!$AC$28-'[1]Outside Edges'!$B127)&gt;=5,'[1]Outside Edges'!$Q127="Yes"),"Yes","No")</f>
        <v>Yes</v>
      </c>
      <c r="AB128" s="63" t="str">
        <f>IF(AND((RIGHT($AB$3,2)-'[1]Miter Profiles'!$AC$29-'[1]Outside Edges'!$B127)&gt;=5,'[1]Outside Edges'!$Q127="Yes"),"Yes","No")</f>
        <v>Yes</v>
      </c>
      <c r="AC128" s="64" t="str">
        <f>IF(AND((RIGHT($AC$3,2)-'[1]Miter Profiles'!$AC$30-'[1]Outside Edges'!$B127)&gt;=5,'[1]Outside Edges'!$Q127="Yes"),"Yes","No")</f>
        <v>Yes</v>
      </c>
      <c r="AD128" s="8" t="str">
        <f>IF(AND((RIGHT($AD$3,2)-'[1]Miter Profiles'!$AC$31-'[1]Outside Edges'!$B127)&gt;=5,'[1]Outside Edges'!$Q127="Yes"),"Yes","No")</f>
        <v>Yes</v>
      </c>
      <c r="AE128" s="65" t="str">
        <f>IF(AND((RIGHT($AE$3,2)-'[1]Miter Profiles'!$AC$32-'[1]Outside Edges'!$B127)&gt;=5,'[1]Outside Edges'!$Q127="Yes"),"Yes","No")</f>
        <v>Yes</v>
      </c>
      <c r="AF128" s="7" t="str">
        <f>IF(AND((RIGHT($AF$3,2)-'[1]Miter Profiles'!$AC$33-'[1]Outside Edges'!$B127)&gt;=5,'[1]Outside Edges'!$Q127="Yes"),"Yes","No")</f>
        <v>Yes</v>
      </c>
      <c r="AG128" s="7" t="str">
        <f>IF(AND((RIGHT($AG$3,2)-'[1]Miter Profiles'!$AC$34-'[1]Outside Edges'!$B127)&gt;=5,'[1]Outside Edges'!$Q127="Yes"),"Yes","No")</f>
        <v>Yes</v>
      </c>
      <c r="AH128" s="63" t="str">
        <f>IF(AND((RIGHT($AH$3,2)-'[1]Miter Profiles'!$AC$35-'[1]Outside Edges'!$B127)&gt;=5,'[1]Outside Edges'!$Q127="Yes"),"Yes","No")</f>
        <v>Yes</v>
      </c>
      <c r="AI128" s="64" t="str">
        <f>IF(AND((RIGHT($AI$3,2)-'[1]Miter Profiles'!$AC$36-'[1]Outside Edges'!$B127)&gt;=5,'[1]Outside Edges'!$Q127="Yes"),"Yes","No")</f>
        <v>Yes</v>
      </c>
      <c r="AJ128" s="8" t="str">
        <f>IF(AND((RIGHT($AJ$3,2)-'[1]Miter Profiles'!$AC$37-'[1]Outside Edges'!$B127)&gt;=5,'[1]Outside Edges'!$Q127="Yes"),"Yes","No")</f>
        <v>Yes</v>
      </c>
      <c r="AK128" s="65" t="str">
        <f>IF(AND((RIGHT($AK$3,2)-'[1]Miter Profiles'!$AC$38-'[1]Outside Edges'!$B127)&gt;=5,'[1]Outside Edges'!$Q127="Yes"),"Yes","No")</f>
        <v>Yes</v>
      </c>
      <c r="AL128" s="7" t="str">
        <f>IF(AND((RIGHT($AL$3,2)-'[1]Miter Profiles'!$AC$39-'[1]Outside Edges'!$B127)&gt;=5,'[1]Outside Edges'!$Q127="Yes"),"Yes","No")</f>
        <v>Yes</v>
      </c>
      <c r="AM128" s="7" t="str">
        <f>IF(AND((RIGHT($AM$3,2)-'[1]Miter Profiles'!$AC$40-'[1]Outside Edges'!$B127)&gt;=5,'[1]Outside Edges'!$Q127="Yes"),"Yes","No")</f>
        <v>Yes</v>
      </c>
      <c r="AN128" s="63" t="str">
        <f>IF(AND((RIGHT($AN$3,2)-'[1]Miter Profiles'!$AC$41-'[1]Outside Edges'!$B127)&gt;=5,'[1]Outside Edges'!$Q127="Yes"),"Yes","No")</f>
        <v>Yes</v>
      </c>
      <c r="AO128" s="64" t="str">
        <f>IF(AND((RIGHT($AO$3,2)-'[1]Miter Profiles'!$AC$42-'[1]Outside Edges'!$B127)&gt;=5,'[1]Outside Edges'!$Q127="Yes"),"Yes","No")</f>
        <v>No</v>
      </c>
      <c r="AP128" s="8" t="str">
        <f>IF(AND((RIGHT($AP$3,2)-'[1]Miter Profiles'!$AC$43-'[1]Outside Edges'!$B127)&gt;=5,'[1]Outside Edges'!$Q127="Yes"),"Yes","No")</f>
        <v>Yes</v>
      </c>
      <c r="AQ128" s="65" t="str">
        <f>IF(AND((RIGHT($AQ$3,2)-'[1]Miter Profiles'!$AC$44-'[1]Outside Edges'!$B127)&gt;=5,'[1]Outside Edges'!$Q127="Yes"),"Yes","No")</f>
        <v>Yes</v>
      </c>
      <c r="AR128" s="7" t="str">
        <f>IF(AND((RIGHT($AR$3,2)-'[1]Miter Profiles'!$AC$45-'[1]Outside Edges'!$B127)&gt;=5,'[1]Outside Edges'!$Q127="Yes"),"Yes","No")</f>
        <v>Yes</v>
      </c>
      <c r="AS128" s="7" t="str">
        <f>IF(AND((RIGHT($AS$3,2)-'[1]Miter Profiles'!$AC$46-'[1]Outside Edges'!$B127)&gt;=5,'[1]Outside Edges'!$Q127="Yes"),"Yes","No")</f>
        <v>Yes</v>
      </c>
      <c r="AT128" s="63" t="str">
        <f>IF(AND((RIGHT($AT$3,2)-'[1]Miter Profiles'!$AC$47-'[1]Outside Edges'!$B127)&gt;=5,'[1]Outside Edges'!$Q127="Yes"),"Yes","No")</f>
        <v>Yes</v>
      </c>
      <c r="AU128" s="64" t="str">
        <f>IF(AND((RIGHT($AU$3,2)-'[1]Miter Profiles'!$AC$48-'[1]Outside Edges'!$B127)&gt;=5,'[1]Outside Edges'!$Q127="Yes"),"Yes","No")</f>
        <v>Yes</v>
      </c>
      <c r="AV128" s="8" t="str">
        <f>IF(AND((RIGHT($AV$3,2)-'[1]Miter Profiles'!$AC$49-'[1]Outside Edges'!$B127)&gt;=5,'[1]Outside Edges'!$Q127="Yes"),"Yes","No")</f>
        <v>Yes</v>
      </c>
      <c r="AW128" s="65" t="str">
        <f>IF(AND((RIGHT($AW$3,2)-'[1]Miter Profiles'!$AC$50-'[1]Outside Edges'!$B127)&gt;=5,'[1]Outside Edges'!$Q127="Yes"),"Yes","No")</f>
        <v>Yes</v>
      </c>
      <c r="AX128" s="7" t="str">
        <f>IF(AND((RIGHT($AX$3,2)-'[1]Miter Profiles'!$AC$51-'[1]Outside Edges'!$B127)&gt;=5,'[1]Outside Edges'!$Q127="Yes"),"Yes","No")</f>
        <v>Yes</v>
      </c>
      <c r="AY128" s="7" t="str">
        <f>IF(AND((RIGHT($AY$3,2)-'[1]Miter Profiles'!$AC$52-'[1]Outside Edges'!$B127)&gt;=5,'[1]Outside Edges'!$Q127="Yes"),"Yes","No")</f>
        <v>Yes</v>
      </c>
      <c r="AZ128" s="63" t="str">
        <f>IF(AND((RIGHT($AZ$3,2)-'[1]Miter Profiles'!$AC$53-'[1]Outside Edges'!$B127)&gt;=5,'[1]Outside Edges'!$Q127="Yes"),"Yes","No")</f>
        <v>Yes</v>
      </c>
      <c r="BA128" s="64" t="str">
        <f>IF(AND((RIGHT($BA$3,2)-'[1]Miter Profiles'!$AC$54-'[1]Outside Edges'!$B127)&gt;=5,'[1]Outside Edges'!$Q127="Yes"),"Yes","No")</f>
        <v>Yes</v>
      </c>
      <c r="BB128" s="8" t="str">
        <f>IF(AND((RIGHT($BB$3,2)-'[1]Miter Profiles'!$AC$55-'[1]Outside Edges'!$B127)&gt;=5,'[1]Outside Edges'!$Q127="Yes"),"Yes","No")</f>
        <v>Yes</v>
      </c>
      <c r="BC128" s="65" t="str">
        <f>IF(AND((RIGHT($BC$3,2)-'[1]Miter Profiles'!$AC$56-'[1]Outside Edges'!$B127)&gt;=5,'[1]Outside Edges'!$Q127="Yes"),"Yes","No")</f>
        <v>Yes</v>
      </c>
      <c r="BD128" s="7" t="str">
        <f>IF(AND((RIGHT($BD$3,2)-'[1]Miter Profiles'!$AC$57-'[1]Outside Edges'!$B127)&gt;=5,'[1]Outside Edges'!$Q127="Yes"),"Yes","No")</f>
        <v>Yes</v>
      </c>
      <c r="BE128" s="7" t="str">
        <f>IF(AND((RIGHT($BE$3,2)-'[1]Miter Profiles'!$AC$58-'[1]Outside Edges'!$B127)&gt;=5,'[1]Outside Edges'!$Q127="Yes"),"Yes","No")</f>
        <v>Yes</v>
      </c>
      <c r="BF128" s="63" t="str">
        <f>IF(AND((RIGHT($BF$3,2)-'[1]Miter Profiles'!$AC$59-'[1]Outside Edges'!$B127)&gt;=5,'[1]Outside Edges'!$Q127="Yes"),"Yes","No")</f>
        <v>Yes</v>
      </c>
      <c r="BG128" s="64" t="str">
        <f>IF(AND((RIGHT($BG$3,2)-'[1]Miter Profiles'!$AC$60-'[1]Outside Edges'!$B127)&gt;=5,'[1]Outside Edges'!$Q127="Yes"),"Yes","No")</f>
        <v>Yes</v>
      </c>
      <c r="BH128" s="8" t="str">
        <f>IF(AND((RIGHT($BH$3,2)-'[1]Miter Profiles'!$AC$61-'[1]Outside Edges'!$B127)&gt;=5,'[1]Outside Edges'!$Q127="Yes"),"Yes","No")</f>
        <v>Yes</v>
      </c>
      <c r="BI128" s="65" t="str">
        <f>IF(AND((RIGHT($BI$3,2)-'[1]Miter Profiles'!$AC$62-'[1]Outside Edges'!$B127)&gt;=5,'[1]Outside Edges'!$Q127="Yes"),"Yes","No")</f>
        <v>Yes</v>
      </c>
      <c r="BJ128" s="7" t="str">
        <f>IF(AND((RIGHT($BJ$3,2)-'[1]Miter Profiles'!$AC$63-'[1]Outside Edges'!$B127)&gt;=5,'[1]Outside Edges'!$Q127="Yes"),"Yes","No")</f>
        <v>Yes</v>
      </c>
      <c r="BK128" s="7" t="str">
        <f>IF(AND((RIGHT($BK$3,2)-'[1]Miter Profiles'!$AC$64-'[1]Outside Edges'!$B127)&gt;=5,'[1]Outside Edges'!$Q127="Yes"),"Yes","No")</f>
        <v>Yes</v>
      </c>
      <c r="BL128" s="63" t="str">
        <f>IF(AND((RIGHT($BL$3,2)-'[1]Miter Profiles'!$AC$65-'[1]Outside Edges'!$B127)&gt;=5,'[1]Outside Edges'!$Q127="Yes"),"Yes","No")</f>
        <v>Yes</v>
      </c>
      <c r="BM128" s="64" t="str">
        <f>IF(AND((RIGHT($BM$3,2)-'[1]Miter Profiles'!$AC$66-'[1]Outside Edges'!$B127)&gt;=5,'[1]Outside Edges'!$Q127="Yes"),"Yes","No")</f>
        <v>Yes</v>
      </c>
      <c r="BN128" s="8" t="str">
        <f>IF(AND((RIGHT($BN$3,2)-'[1]Miter Profiles'!$AC$67-'[1]Outside Edges'!$B127)&gt;=5,'[1]Outside Edges'!$Q127="Yes"),"Yes","No")</f>
        <v>Yes</v>
      </c>
      <c r="BO128" s="65" t="str">
        <f>IF(AND((RIGHT($BO$3,2)-'[1]Miter Profiles'!$AC$68-'[1]Outside Edges'!$B127)&gt;=5,'[1]Outside Edges'!$Q127="Yes"),"Yes","No")</f>
        <v>Yes</v>
      </c>
      <c r="BP128" s="7" t="str">
        <f>IF(AND((RIGHT($BP$3,2)-'[1]Miter Profiles'!$AC$69-'[1]Outside Edges'!$B127)&gt;=5,'[1]Outside Edges'!$Q127="Yes"),"Yes","No")</f>
        <v>No</v>
      </c>
      <c r="BQ128" s="7" t="str">
        <f>IF(AND((RIGHT($BQ$3,2)-'[1]Miter Profiles'!$AC$70-'[1]Outside Edges'!$B127)&gt;=5,'[1]Outside Edges'!$Q127="Yes"),"Yes","No")</f>
        <v>Yes</v>
      </c>
      <c r="BR128" s="63" t="str">
        <f>IF(AND((RIGHT($BR$3,2)-'[1]Miter Profiles'!$AC$71-'[1]Outside Edges'!$B127)&gt;=5,'[1]Outside Edges'!$Q127="Yes"),"Yes","No")</f>
        <v>Yes</v>
      </c>
      <c r="BS128" s="64" t="str">
        <f>IF(AND((RIGHT($BS$3,2)-'[1]Miter Profiles'!$AC$72-'[1]Outside Edges'!$B127)&gt;=5,'[1]Outside Edges'!$Q127="Yes"),"Yes","No")</f>
        <v>Yes</v>
      </c>
      <c r="BT128" s="8" t="str">
        <f>IF(AND((RIGHT($BT$3,2)-'[1]Miter Profiles'!$AC$73-'[1]Outside Edges'!$B127)&gt;=5,'[1]Outside Edges'!$Q127="Yes"),"Yes","No")</f>
        <v>Yes</v>
      </c>
      <c r="BU128" s="65" t="str">
        <f>IF(AND((RIGHT($BU$3,2)-'[1]Miter Profiles'!$AC$74-'[1]Outside Edges'!$B127)&gt;=5,'[1]Outside Edges'!$Q127="Yes"),"Yes","No")</f>
        <v>Yes</v>
      </c>
      <c r="BV128" s="7" t="str">
        <f>IF(AND((RIGHT($BV$3,2)-'[1]Miter Profiles'!$AC$75-'[1]Outside Edges'!$B127)&gt;=5,'[1]Outside Edges'!$Q127="Yes"),"Yes","No")</f>
        <v>Yes</v>
      </c>
      <c r="BW128" s="7" t="str">
        <f>IF(AND((RIGHT($BW$3,2)-'[1]Miter Profiles'!$AC$76-'[1]Outside Edges'!$B127)&gt;=5,'[1]Outside Edges'!$Q127="Yes"),"Yes","No")</f>
        <v>Yes</v>
      </c>
      <c r="BX128" s="63" t="str">
        <f>IF(AND((RIGHT($BX$3,2)-'[1]Miter Profiles'!$AC$77-'[1]Outside Edges'!$B127)&gt;=5,'[1]Outside Edges'!$Q127="Yes"),"Yes","No")</f>
        <v>Yes</v>
      </c>
      <c r="BY128" s="64" t="str">
        <f>IF(AND((RIGHT($BY$3,2)-'[1]Miter Profiles'!$AC$78-'[1]Outside Edges'!$B127)&gt;=5,'[1]Outside Edges'!$Q127="Yes"),"Yes","No")</f>
        <v>No</v>
      </c>
      <c r="BZ128" s="8" t="str">
        <f>IF(AND((RIGHT($BZ$3,2)-'[1]Miter Profiles'!$AC$79-'[1]Outside Edges'!$B127)&gt;=5,'[1]Outside Edges'!$Q127="Yes"),"Yes","No")</f>
        <v>Yes</v>
      </c>
      <c r="CA128" s="65" t="str">
        <f>IF(AND((RIGHT($CA$3,2)-'[1]Miter Profiles'!$AC$80-'[1]Outside Edges'!$B127)&gt;=5,'[1]Outside Edges'!$Q127="Yes"),"Yes","No")</f>
        <v>Yes</v>
      </c>
      <c r="CB128" s="7" t="str">
        <f>IF(AND((RIGHT($CB$3,2)-'[1]Miter Profiles'!$AC$81-'[1]Outside Edges'!$B127)&gt;=5,'[1]Outside Edges'!$Q127="Yes"),"Yes","No")</f>
        <v>No</v>
      </c>
      <c r="CC128" s="7" t="str">
        <f>IF(AND((RIGHT($CC$3,2)-'[1]Miter Profiles'!$AC$82-'[1]Outside Edges'!$B127)&gt;=5,'[1]Outside Edges'!$Q127="Yes"),"Yes","No")</f>
        <v>Yes</v>
      </c>
      <c r="CD128" s="63" t="str">
        <f>IF(AND((RIGHT($CD$3,2)-'[1]Miter Profiles'!$AC$83-'[1]Outside Edges'!$B127)&gt;=5,'[1]Outside Edges'!$Q127="Yes"),"Yes","No")</f>
        <v>Yes</v>
      </c>
      <c r="CE128" s="64" t="str">
        <f>IF(AND((RIGHT($CE$3,2)-'[1]Miter Profiles'!$AC$84-'[1]Outside Edges'!$B127)&gt;=5,'[1]Outside Edges'!$Q127="Yes"),"Yes","No")</f>
        <v>No</v>
      </c>
      <c r="CF128" s="8" t="str">
        <f>IF(AND((RIGHT($CF$3,2)-'[1]Miter Profiles'!$AC$85-'[1]Outside Edges'!$B127)&gt;=5,'[1]Outside Edges'!$Q127="Yes"),"Yes","No")</f>
        <v>Yes</v>
      </c>
      <c r="CG128" s="65" t="str">
        <f>IF(AND((RIGHT($CG$3,2)-'[1]Miter Profiles'!$AC$86-'[1]Outside Edges'!$B127)&gt;=5,'[1]Outside Edges'!$Q127="Yes"),"Yes","No")</f>
        <v>Yes</v>
      </c>
      <c r="CH128" s="7" t="str">
        <f>IF(AND((RIGHT($CH$3,2)-'[1]Miter Profiles'!$AC$87-'[1]Outside Edges'!$B127)&gt;=5,'[1]Outside Edges'!$Q127="Yes"),"Yes","No")</f>
        <v>Yes</v>
      </c>
      <c r="CI128" s="7" t="str">
        <f>IF(AND((RIGHT($CI$3,2)-'[1]Miter Profiles'!$AC$88-'[1]Outside Edges'!$B127)&gt;=5,'[1]Outside Edges'!$Q127="Yes"),"Yes","No")</f>
        <v>Yes</v>
      </c>
      <c r="CJ128" s="63" t="str">
        <f>IF(AND((RIGHT($CJ$3,2)-'[1]Miter Profiles'!$AC$89-'[1]Outside Edges'!$B127)&gt;=5,'[1]Outside Edges'!$Q127="Yes"),"Yes","No")</f>
        <v>Yes</v>
      </c>
      <c r="CK128" s="64" t="str">
        <f>IF(AND((RIGHT($CK$3,2)-'[1]Miter Profiles'!$AC$90-'[1]Outside Edges'!$B127)&gt;=5,'[1]Outside Edges'!$Q127="Yes"),"Yes","No")</f>
        <v>Yes</v>
      </c>
      <c r="CL128" s="8" t="str">
        <f>IF(AND((RIGHT($CL$3,2)-'[1]Miter Profiles'!$AC$91-'[1]Outside Edges'!$B127)&gt;=5,'[1]Outside Edges'!$Q127="Yes"),"Yes","No")</f>
        <v>Yes</v>
      </c>
      <c r="CM128" s="65" t="str">
        <f>IF(AND((RIGHT($CM$3,2)-'[1]Miter Profiles'!$AC$92-'[1]Outside Edges'!$B127)&gt;=5,'[1]Outside Edges'!$Q127="Yes"),"Yes","No")</f>
        <v>Yes</v>
      </c>
      <c r="CN128" s="7" t="str">
        <f>IF(AND((RIGHT(CN$3,2)-'[1]Miter Profiles'!$AC$93-'[1]Outside Edges'!$B127)&gt;=5,'[1]Outside Edges'!$Q127="Yes"),"Yes","No")</f>
        <v>No</v>
      </c>
      <c r="CO128" s="7" t="str">
        <f>IF(AND((RIGHT(CO$3,2)-'[1]Miter Profiles'!$AC$94-'[1]Outside Edges'!$B127)&gt;=5,'[1]Outside Edges'!$Q127="Yes"),"Yes","No")</f>
        <v>No</v>
      </c>
      <c r="CP128" s="63" t="str">
        <f>IF(AND((RIGHT(CP$3,2)-'[1]Miter Profiles'!$AC$95-'[1]Outside Edges'!$B127)&gt;=5,'[1]Outside Edges'!$Q127="Yes"),"Yes","No")</f>
        <v>Yes</v>
      </c>
      <c r="CQ128" s="64" t="str">
        <f>IF(AND((RIGHT(CQ$3,2)-'[1]Miter Profiles'!$AC$96-'[1]Outside Edges'!$B127)&gt;=5,'[1]Outside Edges'!$Q127="Yes"),"Yes","No")</f>
        <v>No</v>
      </c>
      <c r="CR128" s="8" t="str">
        <f>IF(AND((RIGHT(CR$3,2)-'[1]Miter Profiles'!$AC$97-'[1]Outside Edges'!$B127)&gt;=5,'[1]Outside Edges'!$Q127="Yes"),"Yes","No")</f>
        <v>Yes</v>
      </c>
      <c r="CS128" s="65" t="str">
        <f>IF(AND((RIGHT(CS$3,2)-'[1]Miter Profiles'!$AC$98-'[1]Outside Edges'!$B127)&gt;=5,'[1]Outside Edges'!$Q127="Yes"),"Yes","No")</f>
        <v>Yes</v>
      </c>
      <c r="CT128" s="7" t="str">
        <f>IF(AND((RIGHT($CT$3,2)-'[1]Miter Profiles'!$AC$99-'[1]Outside Edges'!$B127)&gt;=5,'[1]Outside Edges'!$Q127="Yes"),"Yes","No")</f>
        <v>No</v>
      </c>
      <c r="CU128" s="7" t="str">
        <f>IF(AND((RIGHT($CU$3,2)-'[1]Miter Profiles'!$AC$100-'[1]Outside Edges'!$B127)&gt;=5,'[1]Outside Edges'!$Q127="Yes"),"Yes","No")</f>
        <v>Yes</v>
      </c>
      <c r="CV128" s="63" t="str">
        <f>IF(AND((RIGHT($CV$3,2)-'[1]Miter Profiles'!$AC$101-'[1]Outside Edges'!$B127)&gt;=5,'[1]Outside Edges'!$Q127="Yes"),"Yes","No")</f>
        <v>Yes</v>
      </c>
      <c r="CW128" s="64" t="str">
        <f>IF(AND((RIGHT($CW$3,2)-'[1]Miter Profiles'!$AC$102-'[1]Outside Edges'!$B127)&gt;=5,'[1]Outside Edges'!$Q127="Yes"),"Yes","No")</f>
        <v>Yes</v>
      </c>
      <c r="CX128" s="8" t="str">
        <f>IF(AND((RIGHT($CX$3,2)-'[1]Miter Profiles'!$AC$103-'[1]Outside Edges'!$B127)&gt;=5,'[1]Outside Edges'!$Q127="Yes"),"Yes","No")</f>
        <v>Yes</v>
      </c>
      <c r="CY128" s="65" t="str">
        <f>IF(AND((RIGHT($CY$3,2)-'[1]Miter Profiles'!$AC$104-'[1]Outside Edges'!$B127)&gt;=5,'[1]Outside Edges'!$Q127="Yes"),"Yes","No")</f>
        <v>Yes</v>
      </c>
      <c r="CZ128" s="7" t="str">
        <f>IF(AND((RIGHT($CZ$3,2)-'[1]Miter Profiles'!$AC$105-'[1]Outside Edges'!$B127)&gt;=5,'[1]Outside Edges'!$Q127="Yes"),"Yes","No")</f>
        <v>No</v>
      </c>
      <c r="DA128" s="7" t="str">
        <f>IF(AND((RIGHT($DA$3,2)-'[1]Miter Profiles'!$AC$106-'[1]Outside Edges'!$B127)&gt;=5,'[1]Outside Edges'!$Q127="Yes"),"Yes","No")</f>
        <v>No</v>
      </c>
      <c r="DB128" s="63" t="str">
        <f>IF(AND((RIGHT($DB$3,2)-'[1]Miter Profiles'!$AC$107-'[1]Outside Edges'!$B127)&gt;=5,'[1]Outside Edges'!$Q127="Yes"),"Yes","No")</f>
        <v>No</v>
      </c>
      <c r="DC128" s="64" t="str">
        <f>IF(AND((RIGHT($DC$3,2)-'[1]Miter Profiles'!$AC$108-'[1]Outside Edges'!$B127)&gt;=5,'[1]Outside Edges'!$Q127="Yes"),"Yes","No")</f>
        <v>No</v>
      </c>
      <c r="DD128" s="8" t="str">
        <f>IF(AND((RIGHT($DD$3,2)-'[1]Miter Profiles'!$AC$109-'[1]Outside Edges'!$B127)&gt;=5,'[1]Outside Edges'!$Q127="Yes"),"Yes","No")</f>
        <v>Yes</v>
      </c>
      <c r="DE128" s="65" t="str">
        <f>IF(AND((RIGHT($DE$3,2)-'[1]Miter Profiles'!$AC$110-'[1]Outside Edges'!$B127)&gt;=5,'[1]Outside Edges'!$Q127="Yes"),"Yes","No")</f>
        <v>Yes</v>
      </c>
      <c r="DF128" s="7" t="str">
        <f>IF(AND((RIGHT($DF$3,2)-'[1]Miter Profiles'!$AC$111-'[1]Outside Edges'!$B127)&gt;=5,'[1]Outside Edges'!$Q127="Yes"),"Yes","No")</f>
        <v>Yes</v>
      </c>
      <c r="DG128" s="7" t="str">
        <f>IF(AND((RIGHT($DG$3,2)-'[1]Miter Profiles'!$AC$112-'[1]Outside Edges'!$B127)&gt;=5,'[1]Outside Edges'!$Q127="Yes"),"Yes","No")</f>
        <v>Yes</v>
      </c>
      <c r="DH128" s="63" t="str">
        <f>IF(AND((RIGHT($DH$3,2)-'[1]Miter Profiles'!$AC$113-'[1]Outside Edges'!$B127)&gt;=5,'[1]Outside Edges'!$Q127="Yes"),"Yes","No")</f>
        <v>Yes</v>
      </c>
      <c r="DI128" s="64" t="str">
        <f>IF(AND((RIGHT($DI$3,2)-'[1]Miter Profiles'!$AC$114-'[1]Outside Edges'!$B127)&gt;=5,'[1]Outside Edges'!$Q127="Yes"),"Yes","No")</f>
        <v>No</v>
      </c>
      <c r="DJ128" s="8" t="str">
        <f>IF(AND((RIGHT($DJ$3,2)-'[1]Miter Profiles'!$AC$115-'[1]Outside Edges'!$B127)&gt;=5,'[1]Outside Edges'!$Q127="Yes"),"Yes","No")</f>
        <v>Yes</v>
      </c>
      <c r="DK128" s="65" t="str">
        <f>IF(AND((RIGHT($DK$3,2)-'[1]Miter Profiles'!$AC$116-'[1]Outside Edges'!$B127)&gt;=5,'[1]Outside Edges'!$Q127="Yes"),"Yes","No")</f>
        <v>Yes</v>
      </c>
      <c r="DL128" s="7" t="str">
        <f>IF(AND((RIGHT($DL$3,2)-'[1]Miter Profiles'!$AC$117-'[1]Outside Edges'!$B127)&gt;=5,'[1]Outside Edges'!$Q127="Yes"),"Yes","No")</f>
        <v>Yes</v>
      </c>
      <c r="DM128" s="7" t="str">
        <f>IF(AND((RIGHT($DM$3,2)-'[1]Miter Profiles'!$AC$118-'[1]Outside Edges'!$B127)&gt;=5,'[1]Outside Edges'!$Q127="Yes"),"Yes","No")</f>
        <v>Yes</v>
      </c>
      <c r="DN128" s="63" t="str">
        <f>IF(AND((RIGHT($DN$3,2)-'[1]Miter Profiles'!$AC$119-'[1]Outside Edges'!$B127)&gt;=5,'[1]Outside Edges'!$Q127="Yes"),"Yes","No")</f>
        <v>Yes</v>
      </c>
      <c r="DO128" s="64" t="str">
        <f>IF(AND((RIGHT($DO$3,2)-'[1]Miter Profiles'!$AC$120-'[1]Outside Edges'!$B127)&gt;=5,'[1]Outside Edges'!$Q127="Yes"),"Yes","No")</f>
        <v>No</v>
      </c>
      <c r="DP128" s="8" t="str">
        <f>IF(AND((RIGHT($DP$3,2)-'[1]Miter Profiles'!$AC$121-'[1]Outside Edges'!$B127)&gt;=5,'[1]Outside Edges'!$Q127="Yes"),"Yes","No")</f>
        <v>No</v>
      </c>
      <c r="DQ128" s="65" t="str">
        <f>IF(AND((RIGHT($DQ$3,2)-'[1]Miter Profiles'!$AC$122-'[1]Outside Edges'!$B127)&gt;=5,'[1]Outside Edges'!$Q127="Yes"),"Yes","No")</f>
        <v>Yes</v>
      </c>
      <c r="DR128" s="7" t="str">
        <f>IF(AND((RIGHT($DR$3,2)-'[1]Miter Profiles'!$AC$123-'[1]Outside Edges'!$B127)&gt;=5,'[1]Outside Edges'!$Q127="Yes"),"Yes","No")</f>
        <v>Yes</v>
      </c>
      <c r="DS128" s="7" t="str">
        <f>IF(AND((RIGHT($DS$3,2)-'[1]Miter Profiles'!$AC$124-'[1]Outside Edges'!$B127)&gt;=5,'[1]Outside Edges'!$Q127="Yes"),"Yes","No")</f>
        <v>Yes</v>
      </c>
      <c r="DT128" s="63" t="str">
        <f>IF(AND((RIGHT($DT$3,2)-'[1]Miter Profiles'!$AC$125-'[1]Outside Edges'!$B127)&gt;=5,'[1]Outside Edges'!$Q127="Yes"),"Yes","No")</f>
        <v>Yes</v>
      </c>
      <c r="DU128" s="64" t="str">
        <f>IF(AND((RIGHT($DU$3,2)-'[1]Miter Profiles'!$AC$126-'[1]Outside Edges'!$B127)&gt;=5,'[1]Outside Edges'!$Q127="Yes"),"Yes","No")</f>
        <v>No</v>
      </c>
      <c r="DV128" s="8" t="str">
        <f>IF(AND((RIGHT($DV$3,2)-'[1]Miter Profiles'!$AC$127-'[1]Outside Edges'!$B127)&gt;=5,'[1]Outside Edges'!$Q127="Yes"),"Yes","No")</f>
        <v>Yes</v>
      </c>
      <c r="DW128" s="65" t="str">
        <f>IF(AND((RIGHT($DW$3,2)-'[1]Miter Profiles'!$AC$128-'[1]Outside Edges'!$B127)&gt;=5,'[1]Outside Edges'!$Q127="Yes"),"Yes","No")</f>
        <v>Yes</v>
      </c>
      <c r="DX128" s="7" t="str">
        <f>IF(AND((RIGHT($DX$3,2)-'[1]Miter Profiles'!$AC$129-'[1]Outside Edges'!$B127)&gt;=5,'[1]Outside Edges'!$Q127="Yes"),"Yes","No")</f>
        <v>Yes</v>
      </c>
      <c r="DY128" s="7" t="str">
        <f>IF(AND((RIGHT($DY$3,2)-'[1]Miter Profiles'!$AC$130-'[1]Outside Edges'!$B127)&gt;=5,'[1]Outside Edges'!$Q127="Yes"),"Yes","No")</f>
        <v>Yes</v>
      </c>
      <c r="DZ128" s="63" t="str">
        <f>IF(AND((RIGHT($DZ$3,2)-'[1]Miter Profiles'!$AC$131-'[1]Outside Edges'!$B127)&gt;=5,'[1]Outside Edges'!$Q127="Yes"),"Yes","No")</f>
        <v>Yes</v>
      </c>
      <c r="EA128" s="68" t="str">
        <f>IF(AND((RIGHT($EA$3,2)-'[1]Miter Profiles'!$AC$132-'[1]Outside Edges'!$B127)&gt;=5,'[1]Outside Edges'!$Q127="Yes"),"Yes","No")</f>
        <v>Yes</v>
      </c>
      <c r="EB128" s="78" t="str">
        <f>IF(AND((RIGHT($EB$3,2)-'[1]Miter Profiles'!$AC$133-'[1]Outside Edges'!$B127)&gt;=5,'[1]Outside Edges'!$Q127="Yes"),"Yes","No")</f>
        <v>No</v>
      </c>
      <c r="EC128" s="79" t="str">
        <f>IF(AND((RIGHT($EC$3,2)-'[1]Miter Profiles'!$AC$134-'[1]Outside Edges'!$B127)&gt;=5,'[1]Outside Edges'!$Q127="Yes"),"Yes","No")</f>
        <v>Yes</v>
      </c>
      <c r="ED128" s="81" t="str">
        <f>IF(AND((RIGHT($ED$3,2)-'[1]Miter Profiles'!$AC$135-'[1]Outside Edges'!$B127)&gt;=5,'[1]Outside Edges'!$Q127="Yes"),"Yes","No")</f>
        <v>Yes</v>
      </c>
      <c r="EE128" s="80" t="str">
        <f>IF(AND((RIGHT($EE$3,2)-'[1]Miter Profiles'!$AC$136-'[1]Outside Edges'!$B127)&gt;=5,'[1]Outside Edges'!$Q127="Yes"),"Yes","No")</f>
        <v>Yes</v>
      </c>
      <c r="EF128" s="63" t="str">
        <f>IF(AND((RIGHT($EF$3,2)-'[1]Miter Profiles'!$AC$137-'[1]Outside Edges'!$B127)&gt;=5,'[1]Outside Edges'!$Q127="Yes"),"Yes","No")</f>
        <v>Yes</v>
      </c>
      <c r="EG128" s="7" t="str">
        <f>IF(AND((RIGHT($EG$3,2)-'[1]Miter Profiles'!$AC$138-'[1]Outside Edges'!$B127)&gt;=5,'[1]Outside Edges'!$Q127="Yes"),"Yes","No")</f>
        <v>Yes</v>
      </c>
      <c r="EH128" s="68" t="str">
        <f>IF(AND((RIGHT($EH$3,2)-'[1]Miter Profiles'!$AC$139-'[1]Outside Edges'!$B127)&gt;=5,'[1]Outside Edges'!$Q127="Yes"),"Yes","No")</f>
        <v>Yes</v>
      </c>
      <c r="EI128" s="82" t="str">
        <f>IF(AND((RIGHT($EI$3,2)-'[1]Miter Profiles'!$AC$140-'[1]Outside Edges'!$B127)&gt;=5,'[1]Outside Edges'!$Q127="Yes"),"Yes","No")</f>
        <v>Yes</v>
      </c>
      <c r="EJ128" s="83" t="str">
        <f>IF(AND((RIGHT($EJ$3,2)-'[1]Miter Profiles'!$AC$141-'[1]Outside Edges'!$B127)&gt;=5,'[1]Outside Edges'!$Q127="Yes"),"Yes","No")</f>
        <v>Yes</v>
      </c>
      <c r="EK128" s="83" t="str">
        <f>IF(AND((RIGHT($EK$3,2)-'[1]Miter Profiles'!$AC$142-'[1]Outside Edges'!$B127)&gt;=5,'[1]Outside Edges'!$Q127="Yes"),"Yes","No")</f>
        <v>Yes</v>
      </c>
      <c r="EL128" s="81" t="str">
        <f>IF(AND((RIGHT($EL$3,2)-'[1]Miter Profiles'!$AC$143-'[1]Outside Edges'!$B127)&gt;=5,'[1]Outside Edges'!$Q127="Yes"),"Yes","No")</f>
        <v>Yes</v>
      </c>
      <c r="EM128" s="84" t="str">
        <f>IF(AND((RIGHT($EM$3,2)-'[1]Miter Profiles'!$AC$144-'[1]Outside Edges'!$B127)&gt;=5,'[1]Outside Edges'!$Q127="Yes"),"Yes","No")</f>
        <v>No</v>
      </c>
      <c r="EN128" s="7" t="str">
        <f>IF(AND((RIGHT($EN$3,2)-'[1]Miter Profiles'!$AC$145-'[1]Outside Edges'!$B127)&gt;=5,'[1]Outside Edges'!$Q127="Yes"),"Yes","No")</f>
        <v>Yes</v>
      </c>
      <c r="EO128" s="68" t="str">
        <f>IF(AND((RIGHT($EO$3,2)-'[1]Miter Profiles'!$AC$146-'[1]Outside Edges'!$B127)&gt;=5,'[1]Outside Edges'!$Q127="Yes"),"Yes","No")</f>
        <v>Yes</v>
      </c>
      <c r="EP128" s="83" t="str">
        <f>IF(AND((RIGHT($EP$3,2)-'[1]Miter Profiles'!$AC$147-'[1]Outside Edges'!$B127)&gt;=5,'[1]Outside Edges'!$Q127="Yes"),"Yes","No")</f>
        <v>No</v>
      </c>
      <c r="EQ128" s="83" t="str">
        <f>IF(AND((RIGHT($EQ$3,2)-'[1]Miter Profiles'!$AC$148-'[1]Outside Edges'!$B127)&gt;=5,'[1]Outside Edges'!$Q127="Yes"),"Yes","No")</f>
        <v>No</v>
      </c>
      <c r="ER128" s="81" t="str">
        <f>IF(AND((RIGHT($ER$3,2)-'[1]Miter Profiles'!$AC$149-'[1]Outside Edges'!$B127)&gt;=5,'[1]Outside Edges'!$Q127="Yes"),"Yes","No")</f>
        <v>Yes</v>
      </c>
      <c r="ES128" s="84" t="str">
        <f>IF(AND((RIGHT($ES$3,2)-'[1]Miter Profiles'!$AC$150-'[1]Outside Edges'!$B127)&gt;=5,'[1]Outside Edges'!$Q127="Yes"),"Yes","No")</f>
        <v>No</v>
      </c>
      <c r="ET128" s="7" t="str">
        <f>IF(AND((RIGHT($ET$3,2)-'[1]Miter Profiles'!$AC$151-'[1]Outside Edges'!$B127)&gt;=5,'[1]Outside Edges'!$Q127="Yes"),"Yes","No")</f>
        <v>Yes</v>
      </c>
      <c r="EU128" s="68" t="str">
        <f>IF(AND((RIGHT($EU$3,2)-'[1]Miter Profiles'!$AC$152-'[1]Outside Edges'!$B127)&gt;=5,'[1]Outside Edges'!$Q127="Yes"),"Yes","No")</f>
        <v>Yes</v>
      </c>
      <c r="EV128" s="83" t="str">
        <f>IF(AND((RIGHT($EV$3,2)-'[1]Miter Profiles'!$AC$153-'[1]Outside Edges'!$B127)&gt;=5,'[1]Outside Edges'!$Q127="Yes"),"Yes","No")</f>
        <v>No</v>
      </c>
      <c r="EW128" s="83" t="str">
        <f>IF(AND((RIGHT($EW$3,2)-'[1]Miter Profiles'!$AC$154-'[1]Outside Edges'!$B127)&gt;=5,'[1]Outside Edges'!$Q127="Yes"),"Yes","No")</f>
        <v>Yes</v>
      </c>
      <c r="EX128" s="81" t="str">
        <f>IF(AND((RIGHT($EX$3,2)-'[1]Miter Profiles'!$AC$155-'[1]Outside Edges'!$B127)&gt;=5,'[1]Outside Edges'!$Q127="Yes"),"Yes","No")</f>
        <v>Yes</v>
      </c>
      <c r="EY128" s="84" t="str">
        <f>IF(AND((RIGHT($EY$3,2)-'[1]Miter Profiles'!$AC$156-'[1]Outside Edges'!$B127)&gt;=5,'[1]Outside Edges'!$Q127="Yes"),"Yes","No")</f>
        <v>Yes</v>
      </c>
      <c r="EZ128" s="7" t="str">
        <f>IF(AND((RIGHT($EZ$3,2)-'[1]Miter Profiles'!$AC$157-'[1]Outside Edges'!$B127)&gt;=5,'[1]Outside Edges'!$Q127="Yes"),"Yes","No")</f>
        <v>Yes</v>
      </c>
      <c r="FA128" s="68" t="str">
        <f>IF(AND((RIGHT($FA$3,2)-'[1]Miter Profiles'!$AC$158-'[1]Outside Edges'!$B127)&gt;=5,'[1]Outside Edges'!$Q127="Yes"),"Yes","No")</f>
        <v>Yes</v>
      </c>
      <c r="FB128" s="83" t="str">
        <f>IF(AND((RIGHT($FB$3,2)-'[1]Miter Profiles'!$AC$159-'[1]Outside Edges'!$B127)&gt;=5,'[1]Outside Edges'!$Q127="Yes"),"Yes","No")</f>
        <v>Yes</v>
      </c>
      <c r="FC128" s="83" t="str">
        <f>IF(AND((RIGHT($FC$3,2)-'[1]Miter Profiles'!$AC$160-'[1]Outside Edges'!$B127)&gt;=5,'[1]Outside Edges'!$Q127="Yes"),"Yes","No")</f>
        <v>Yes</v>
      </c>
      <c r="FD128" s="81" t="str">
        <f>IF(AND((RIGHT($FD$3,2)-'[1]Miter Profiles'!$AC$161-'[1]Outside Edges'!$B127)&gt;=5,'[1]Outside Edges'!$Q127="Yes"),"Yes","No")</f>
        <v>Yes</v>
      </c>
      <c r="FE128" s="84" t="str">
        <f>IF(AND((RIGHT($FE$3,2)-'[1]Miter Profiles'!$AC$162-'[1]Outside Edges'!$B127)&gt;=5,'[1]Outside Edges'!$Q127="Yes"),"Yes","No")</f>
        <v>No</v>
      </c>
      <c r="FF128" s="7" t="str">
        <f>IF(AND((RIGHT($FF$3,2)-'[1]Miter Profiles'!$AC$163-'[1]Outside Edges'!$B127)&gt;=5,'[1]Outside Edges'!$Q127="Yes"),"Yes","No")</f>
        <v>Yes</v>
      </c>
      <c r="FG128" s="68" t="str">
        <f>IF(AND((RIGHT($FG$3,2)-'[1]Miter Profiles'!$AC$164-'[1]Outside Edges'!$B127)&gt;=5,'[1]Outside Edges'!$Q127="Yes"),"Yes","No")</f>
        <v>Yes</v>
      </c>
      <c r="FH128" s="83" t="str">
        <f>IF(AND((RIGHT($FH$3,2)-'[1]Miter Profiles'!$AC$165-'[1]Outside Edges'!$B127)&gt;=5,'[1]Outside Edges'!$Q127="Yes"),"Yes","No")</f>
        <v>Yes</v>
      </c>
      <c r="FI128" s="83" t="str">
        <f>IF(AND((RIGHT($FI$3,2)-'[1]Miter Profiles'!$AC$166-'[1]Outside Edges'!$B127)&gt;=5,'[1]Outside Edges'!$Q127="Yes"),"Yes","No")</f>
        <v>Yes</v>
      </c>
      <c r="FJ128" s="81" t="str">
        <f>IF(AND((RIGHT($FJ$3,2)-'[1]Miter Profiles'!$AC$167-'[1]Outside Edges'!$B127)&gt;=5,'[1]Outside Edges'!$Q127="Yes"),"Yes","No")</f>
        <v>Yes</v>
      </c>
      <c r="FK128" s="84" t="str">
        <f>IF(AND((RIGHT($FK$3,2)-'[1]Miter Profiles'!$AC$168-'[1]Outside Edges'!$B127)&gt;=5,'[1]Outside Edges'!$Q127="Yes"),"Yes","No")</f>
        <v>Yes</v>
      </c>
      <c r="FL128" s="7" t="str">
        <f>IF(AND((RIGHT($FL$3,2)-'[1]Miter Profiles'!$AC$169-'[1]Outside Edges'!$B127)&gt;=5,'[1]Outside Edges'!$Q127="Yes"),"Yes","No")</f>
        <v>Yes</v>
      </c>
      <c r="FM128" s="68" t="str">
        <f>IF(AND((RIGHT($FM$3,2)-'[1]Miter Profiles'!$AC$170-'[1]Outside Edges'!$B127)&gt;=5,'[1]Outside Edges'!$Q127="Yes"),"Yes","No")</f>
        <v>Yes</v>
      </c>
      <c r="FN128" s="83" t="str">
        <f>IF(AND((RIGHT($FN$3,2)-'[1]Miter Profiles'!$AC$171-'[1]Outside Edges'!$B127)&gt;=5,'[1]Outside Edges'!$Q127="Yes"),"Yes","No")</f>
        <v>Yes</v>
      </c>
      <c r="FO128" s="83" t="str">
        <f>IF(AND((RIGHT($FO$3,2)-'[1]Miter Profiles'!$AC$172-'[1]Outside Edges'!$B127)&gt;=5,'[1]Outside Edges'!$Q127="Yes"),"Yes","No")</f>
        <v>Yes</v>
      </c>
      <c r="FP128" s="81" t="str">
        <f>IF(AND((RIGHT($FP$3,2)-'[1]Miter Profiles'!$AC$173-'[1]Outside Edges'!$B127)&gt;=5,'[1]Outside Edges'!$Q127="Yes"),"Yes","No")</f>
        <v>Yes</v>
      </c>
      <c r="FQ128" s="84" t="str">
        <f>IF(AND((RIGHT($FQ$3,2)-'[1]Miter Profiles'!$AC$174-'[1]Outside Edges'!$B127)&gt;=5,'[1]Outside Edges'!$Q127="Yes"),"Yes","No")</f>
        <v>Yes</v>
      </c>
      <c r="FR128" s="7" t="str">
        <f>IF(AND((RIGHT($FR$3,2)-'[1]Miter Profiles'!$AC$175-'[1]Outside Edges'!$B127)&gt;=5,'[1]Outside Edges'!$Q127="Yes"),"Yes","No")</f>
        <v>Yes</v>
      </c>
      <c r="FS128" s="68" t="str">
        <f>IF(AND((RIGHT($FS$3,2)-'[1]Miter Profiles'!$AC$176-'[1]Outside Edges'!$B127)&gt;=5,'[1]Outside Edges'!$Q127="Yes"),"Yes","No")</f>
        <v>Yes</v>
      </c>
      <c r="FT128" s="83" t="str">
        <f>IF(AND((RIGHT($FT$3,2)-'[1]Miter Profiles'!$AC$177-'[1]Outside Edges'!$B127)&gt;=5,'[1]Outside Edges'!$Q127="Yes"),"Yes","No")</f>
        <v>Yes</v>
      </c>
      <c r="FU128" s="83" t="str">
        <f>IF(AND((RIGHT($FU$3,2)-'[1]Miter Profiles'!$AC$178-'[1]Outside Edges'!$B127)&gt;=5,'[1]Outside Edges'!$Q127="Yes"),"Yes","No")</f>
        <v>Yes</v>
      </c>
      <c r="FV128" s="81" t="str">
        <f>IF(AND((RIGHT($V$3,2)-'[1]Miter Profiles'!$AC$179-'[1]Outside Edges'!$B127)&gt;=5,'[1]Outside Edges'!$Q127="Yes"),"Yes","No")</f>
        <v>Yes</v>
      </c>
      <c r="FW128" s="84" t="str">
        <f>IF(AND((RIGHT($FW$3,2)-'[1]Miter Profiles'!$AC$180-'[1]Outside Edges'!$B127)&gt;=5,'[1]Outside Edges'!$Q127="Yes"),"Yes","No")</f>
        <v>No</v>
      </c>
      <c r="FX128" s="197" t="str">
        <f>IF(AND((RIGHT($FX$3,2)-'[1]Miter Profiles'!$AC$181-'[1]Outside Edges'!$B127)&gt;=5,'[1]Outside Edges'!$Q127="Yes"),"Yes","No")</f>
        <v>No</v>
      </c>
      <c r="FY128" s="198" t="str">
        <f>IF(AND((RIGHT($FY$3,2)-'[1]Miter Profiles'!$AC$182-'[1]Outside Edges'!$B127)&gt;=5,'[1]Outside Edges'!$Q127="Yes"),"Yes","No")</f>
        <v>Yes</v>
      </c>
      <c r="FZ128" s="200" t="str">
        <f>IF(AND((RIGHT($FZ$3,2)-'[1]Miter Profiles'!$AC$183-'[1]Outside Edges'!$B127)&gt;=5,'[1]Outside Edges'!$Q127="Yes"),"Yes","No")</f>
        <v>No</v>
      </c>
      <c r="GA128" s="201" t="str">
        <f>IF(AND((RIGHT($GA$3,2)-'[1]Miter Profiles'!$AC$184-'[1]Outside Edges'!$B127)&gt;=5,'[1]Outside Edges'!$Q127="Yes"),"Yes","No")</f>
        <v>Yes</v>
      </c>
      <c r="GB128" s="202" t="str">
        <f>IF(AND((RIGHT($GB$3,2)-'[1]Miter Profiles'!$AC$185-'[1]Outside Edges'!$B127)&gt;=5,'[1]Outside Edges'!$Q127="Yes"),"Yes","No")</f>
        <v>Yes</v>
      </c>
      <c r="GC128" s="199" t="str">
        <f>IF(AND((RIGHT($GC$3,2)-'[1]Miter Profiles'!$AC$186-'[1]Outside Edges'!$B127)&gt;=5,'[1]Outside Edges'!$Q127="Yes"),"Yes","No")</f>
        <v>No</v>
      </c>
      <c r="GD128" s="197" t="str">
        <f>IF(AND((RIGHT($GD$3,2)-'[1]Miter Profiles'!$AC$187-'[1]Outside Edges'!$B127)&gt;=5,'[1]Outside Edges'!$Q127="Yes"),"Yes","No")</f>
        <v>Yes</v>
      </c>
      <c r="GE128" s="198" t="str">
        <f>IF(AND((RIGHT($GE$3,2)-'[1]Miter Profiles'!$AC$188-'[1]Outside Edges'!$B127)&gt;=5,'[1]Outside Edges'!$Q127="Yes"),"Yes","No")</f>
        <v>Yes</v>
      </c>
      <c r="GF128" s="200" t="str">
        <f>IF(AND((RIGHT($GF$3,2)-'[1]Miter Profiles'!$AC$189-'[1]Outside Edges'!$B127)&gt;=5,'[1]Outside Edges'!$Q127="Yes"),"Yes","No")</f>
        <v>Yes</v>
      </c>
      <c r="GG128" s="201" t="str">
        <f>IF(AND((RIGHT($GG$3,2)-'[1]Miter Profiles'!$AC$190-'[1]Outside Edges'!$B127)&gt;=5,'[1]Outside Edges'!$Q127="Yes"),"Yes","No")</f>
        <v>Yes</v>
      </c>
      <c r="GH128" s="202" t="str">
        <f>IF(AND((RIGHT($GH$3,2)-'[1]Miter Profiles'!$AC$191-'[1]Outside Edges'!$B127)&gt;=5,'[1]Outside Edges'!$Q127="Yes"),"Yes","No")</f>
        <v>Yes</v>
      </c>
      <c r="GI128" s="199" t="str">
        <f>IF(AND((RIGHT($GI$3,2)-'[1]Miter Profiles'!$AC$192-'[1]Outside Edges'!$B127)&gt;=5,'[1]Outside Edges'!$Q127="Yes"),"Yes","No")</f>
        <v>No</v>
      </c>
      <c r="GJ128" s="197" t="str">
        <f>IF(AND((RIGHT($GJ$3,2)-'[1]Miter Profiles'!$AC$193-'[1]Outside Edges'!$B127)&gt;=5,'[1]Outside Edges'!$Q127="Yes"),"Yes","No")</f>
        <v>Yes</v>
      </c>
      <c r="GK128" s="198" t="str">
        <f>IF(AND((RIGHT($GK$3,2)-'[1]Miter Profiles'!$AC$194-'[1]Outside Edges'!$B127)&gt;=5,'[1]Outside Edges'!$Q127="Yes"),"Yes","No")</f>
        <v>Yes</v>
      </c>
      <c r="GL128" s="200" t="str">
        <f>IF(AND((RIGHT($GL$3,2)-'[1]Miter Profiles'!$AC$195-'[1]Outside Edges'!$B127)&gt;=5,'[1]Outside Edges'!$Q127="Yes"),"Yes","No")</f>
        <v>Yes</v>
      </c>
      <c r="GM128" s="201" t="str">
        <f>IF(AND((RIGHT($GM$3,2)-'[1]Miter Profiles'!$AC$196-'[1]Outside Edges'!$B127)&gt;=5,'[1]Outside Edges'!$Q127="Yes"),"Yes","No")</f>
        <v>Yes</v>
      </c>
      <c r="GN128" s="202" t="str">
        <f>IF(AND((RIGHT($GN$3,2)-'[1]Miter Profiles'!$AC$197-'[1]Outside Edges'!$B127)&gt;=5,'[1]Outside Edges'!$Q127="Yes"),"Yes","No")</f>
        <v>Yes</v>
      </c>
      <c r="GO128" s="199" t="str">
        <f>IF(AND((RIGHT($GO$3,2)-'[1]Miter Profiles'!$AC$198-'[1]Outside Edges'!$B127)&gt;=5,'[1]Outside Edges'!$Q127="Yes"),"Yes","No")</f>
        <v>No</v>
      </c>
      <c r="GP128" s="197" t="str">
        <f>IF(AND((RIGHT($GP$3,2)-'[1]Miter Profiles'!$AC$199-'[1]Outside Edges'!$B127)&gt;=5,'[1]Outside Edges'!$Q127="Yes"),"Yes","No")</f>
        <v>Yes</v>
      </c>
      <c r="GQ128" s="198" t="str">
        <f>IF(AND((RIGHT($GQ$3,2)-'[1]Miter Profiles'!$AC$200-'[1]Outside Edges'!$B127)&gt;=5,'[1]Outside Edges'!$Q127="Yes"),"Yes","No")</f>
        <v>Yes</v>
      </c>
      <c r="GR128" s="211" t="str">
        <f>IF(AND((RIGHT($GR$3,2)-'[1]Miter Profiles'!$AC$201-'[1]Outside Edges'!$B127)&gt;=5,'[1]Outside Edges'!$Q127="Yes"),"Yes","No")</f>
        <v>No</v>
      </c>
      <c r="GS128" s="197" t="str">
        <f>IF(AND((RIGHT($GS$3,2)-'[1]Miter Profiles'!$AC$202-'[1]Outside Edges'!$B127)&gt;=5,'[1]Outside Edges'!$Q127="Yes"),"Yes","No")</f>
        <v>Yes</v>
      </c>
      <c r="GT128" s="212" t="str">
        <f>IF(AND((RIGHT($GT$3,2)-'[1]Miter Profiles'!$AC$203-'[1]Outside Edges'!$B127)&gt;=5,'[1]Outside Edges'!$Q127="Yes"),"Yes","No")</f>
        <v>Yes</v>
      </c>
      <c r="GU128" s="208" t="str">
        <f>IF(AND((RIGHT($GU$3,2)-'[1]Miter Profiles'!$AC$204-'[1]Outside Edges'!$B127)&gt;=5,'[1]Outside Edges'!$Q127="Yes"),"Yes","No")</f>
        <v>No</v>
      </c>
      <c r="GV128" s="209" t="str">
        <f>IF(AND((RIGHT($GV$3,2)-'[1]Miter Profiles'!$AC$205-'[1]Outside Edges'!$B127)&gt;=5,'[1]Outside Edges'!$Q127="Yes"),"Yes","No")</f>
        <v>Yes</v>
      </c>
      <c r="GW128" s="210" t="str">
        <f>IF(AND((RIGHT($GW$3,2)-'[1]Miter Profiles'!$AC$206-'[1]Outside Edges'!$B127)&gt;=5,'[1]Outside Edges'!$Q127="Yes"),"Yes","No")</f>
        <v>Yes</v>
      </c>
      <c r="GX128" s="200" t="str">
        <f>IF(AND((RIGHT($GX$3,2)-'[1]Miter Profiles'!$AC$207-'[1]Outside Edges'!$B127)&gt;=5,'[1]Outside Edges'!$Q127="Yes"),"Yes","No")</f>
        <v>No</v>
      </c>
      <c r="GY128" s="201" t="str">
        <f>IF(AND((RIGHT($GY$3,2)-'[1]Miter Profiles'!$AC$208-'[1]Outside Edges'!$B127)&gt;=5,'[1]Outside Edges'!$Q127="Yes"),"Yes","No")</f>
        <v>Yes</v>
      </c>
      <c r="GZ128" s="202" t="str">
        <f>IF(AND((RIGHT($GZ$3,2)-'[1]Miter Profiles'!$AC$209-'[1]Outside Edges'!$B127)&gt;=5,'[1]Outside Edges'!$Q127="Yes"),"Yes","No")</f>
        <v>Yes</v>
      </c>
      <c r="HA128" s="199" t="str">
        <f>IF(AND((RIGHT($HA$3,2)-'[1]Miter Profiles'!$AC$210-'[1]Outside Edges'!$B127)&gt;=5,'[1]Outside Edges'!$Q127="Yes"),"Yes","No")</f>
        <v>No</v>
      </c>
      <c r="HB128" s="197" t="str">
        <f>IF(AND((RIGHT($HB$3,2)-'[1]Miter Profiles'!$AC$211-'[1]Outside Edges'!$B127)&gt;=5,'[1]Outside Edges'!$Q127="Yes"),"Yes","No")</f>
        <v>Yes</v>
      </c>
      <c r="HC128" s="198" t="str">
        <f>IF(AND((RIGHT($HC$3,2)-'[1]Miter Profiles'!$AC$212-'[1]Outside Edges'!$B127)&gt;=5,'[1]Outside Edges'!$Q127="Yes"),"Yes","No")</f>
        <v>Yes</v>
      </c>
      <c r="HD128" s="200" t="str">
        <f>IF(AND((RIGHT($HD$3,2)-'[1]Miter Profiles'!$AC$213-'[1]Outside Edges'!$B127)&gt;=5,'[1]Outside Edges'!$Q127="Yes"),"Yes","No")</f>
        <v>No</v>
      </c>
      <c r="HE128" s="202" t="str">
        <f>IF(AND((RIGHT($HE$3,2)-'[1]Miter Profiles'!$AC$214-'[1]Outside Edges'!$B127)&gt;=5,'[1]Outside Edges'!$Q127="Yes"),"Yes","No")</f>
        <v>No</v>
      </c>
      <c r="HF128" s="199" t="str">
        <f>IF(AND((RIGHT($HF$3,2)-'[1]Miter Profiles'!$AC$215-'[1]Outside Edges'!$B127)&gt;=5,'[1]Outside Edges'!$Q127="Yes"),"Yes","No")</f>
        <v>No</v>
      </c>
      <c r="HG128" s="197" t="str">
        <f>IF(AND((RIGHT($HG$3,2)-'[1]Miter Profiles'!$AC$216-'[1]Outside Edges'!$B127)&gt;=5,'[1]Outside Edges'!$Q127="Yes"),"Yes","No")</f>
        <v>No</v>
      </c>
      <c r="HH128" s="198" t="str">
        <f>IF(AND((RIGHT($HH$3,2)-'[1]Miter Profiles'!$AC$217-'[1]Outside Edges'!$B127)&gt;=5,'[1]Outside Edges'!$Q127="Yes"),"Yes","No")</f>
        <v>No</v>
      </c>
      <c r="HI128" s="200" t="str">
        <f>IF(AND((RIGHT($HI$3,2)-'[1]Miter Profiles'!$AC$218-'[1]Outside Edges'!$B127)&gt;=5,'[1]Outside Edges'!$Q127="Yes"),"Yes","No")</f>
        <v>Yes</v>
      </c>
      <c r="HJ128" s="201" t="str">
        <f>IF(AND((RIGHT($HJ$3,2)-'[1]Miter Profiles'!$AC$219-'[1]Outside Edges'!$B127)&gt;=5,'[1]Outside Edges'!$Q127="Yes"),"Yes","No")</f>
        <v>Yes</v>
      </c>
      <c r="HK128" s="202" t="str">
        <f>IF(AND((RIGHT($HK$3,2)-'[1]Miter Profiles'!$AC$220-'[1]Outside Edges'!$B127)&gt;=5,'[1]Outside Edges'!$Q127="Yes"),"Yes","No")</f>
        <v>Yes</v>
      </c>
      <c r="HL128" s="199" t="str">
        <f>IF(AND((RIGHT($HL$3,2)-'[1]Miter Profiles'!$AC$221-'[1]Outside Edges'!$B127)&gt;=5,'[1]Outside Edges'!$Q127="Yes"),"Yes","No")</f>
        <v>No</v>
      </c>
      <c r="HM128" s="197" t="str">
        <f>IF(AND((RIGHT($HM$3,2)-'[1]Miter Profiles'!$AC$222-'[1]Outside Edges'!$B127)&gt;=5,'[1]Outside Edges'!$Q127="Yes"),"Yes","No")</f>
        <v>Yes</v>
      </c>
      <c r="HN128" s="197" t="str">
        <f>IF(AND((RIGHT($HN$3,2)-'[1]Miter Profiles'!$AC$223-'[1]Outside Edges'!$B127)&gt;=5,'[1]Outside Edges'!$Q127="Yes"),"Yes","No")</f>
        <v>Yes</v>
      </c>
      <c r="HO128" s="201" t="str">
        <f>IF(AND((RIGHT($HO$3,2)-'[1]Miter Profiles'!$AC$224-'[1]Outside Edges'!$B127)&gt;=5,'[1]Outside Edges'!$Q127="Yes"),"Yes","No")</f>
        <v>No</v>
      </c>
      <c r="HP128" s="201" t="str">
        <f>IF(AND((RIGHT($HP$3,2)-'[1]Miter Profiles'!$AC$225-'[1]Outside Edges'!$B127)&gt;=5,'[1]Outside Edges'!$Q127="Yes"),"Yes","No")</f>
        <v>No</v>
      </c>
      <c r="HQ128" s="201" t="str">
        <f>IF(AND((RIGHT($HQ$3,3)-'[1]Miter Profiles'!$AC$226-'[1]Outside Edges'!$B127)&gt;=5,'[1]Outside Edges'!$Q127="Yes"),"Yes","No")</f>
        <v>No</v>
      </c>
      <c r="HR128" s="201" t="str">
        <f>IF(AND((RIGHT($HR$3,2)-'[1]Miter Profiles'!$AC$227-'[1]Outside Edges'!$B127)&gt;=5,'[1]Outside Edges'!$Q127="Yes"),"Yes","No")</f>
        <v>No</v>
      </c>
      <c r="HS128" s="197" t="str">
        <f>IF(AND((RIGHT($HS$3,2)-'[1]Miter Profiles'!$AC$228-'[1]Outside Edges'!$B127)&gt;=5,'[1]Outside Edges'!$Q127="Yes"),"Yes","No")</f>
        <v>Yes</v>
      </c>
      <c r="HT128" s="197" t="str">
        <f>IF(AND((RIGHT($HT$3,2)-'[1]Miter Profiles'!$AC$229-'[1]Outside Edges'!$B127)&gt;=5,'[1]Outside Edges'!$Q127="Yes"),"Yes","No")</f>
        <v>Yes</v>
      </c>
      <c r="HU128" s="197" t="str">
        <f>IF(AND((RIGHT($HU$3,2)-'[1]Miter Profiles'!$AC$230-'[1]Outside Edges'!$B127)&gt;=5,'[1]Outside Edges'!$Q127="Yes"),"Yes","No")</f>
        <v>Yes</v>
      </c>
      <c r="HV128" s="201" t="str">
        <f>IF(AND((RIGHT($HV$3,2)-'[1]Miter Profiles'!$AC$231-'[1]Outside Edges'!$B127)&gt;=5,'[1]Outside Edges'!$Q127="Yes"),"Yes","No")</f>
        <v>No</v>
      </c>
      <c r="HW128" s="201" t="str">
        <f>IF(AND((RIGHT($HW$3,2)-'[1]Miter Profiles'!$AC$232-'[1]Outside Edges'!$B127)&gt;=5,'[1]Outside Edges'!$Q127="Yes"),"Yes","No")</f>
        <v>Yes</v>
      </c>
      <c r="HX128" s="201" t="str">
        <f>IF(AND((RIGHT($HX$3,2)-'[1]Miter Profiles'!$AC$233-'[1]Outside Edges'!$B127)&gt;=5,'[1]Outside Edges'!$Q127="Yes"),"Yes","No")</f>
        <v>Yes</v>
      </c>
      <c r="HY128" s="197" t="str">
        <f>IF(AND((RIGHT($HY$3,2)-'[1]Miter Profiles'!$AC$234-'[1]Outside Edges'!$B127)&gt;=5,'[1]Outside Edges'!$Q127="Yes"),"Yes","No")</f>
        <v>No</v>
      </c>
      <c r="HZ128" s="197" t="str">
        <f>IF(AND((RIGHT($HZ$3,2)-'[1]Miter Profiles'!$AC$235-'[1]Outside Edges'!$B127)&gt;=5,'[1]Outside Edges'!$Q127="Yes"),"Yes","No")</f>
        <v>Yes</v>
      </c>
      <c r="IA128" s="197" t="str">
        <f>IF(AND((RIGHT($IA$3,2)-'[1]Miter Profiles'!$AC$236-'[1]Outside Edges'!$B127)&gt;=5,'[1]Outside Edges'!$Q127="Yes"),"Yes","No")</f>
        <v>Yes</v>
      </c>
      <c r="IB128" s="201" t="str">
        <f>IF(AND((RIGHT($IB$3,2)-'[1]Miter Profiles'!$AC$237-'[1]Outside Edges'!$B127)&gt;=5,'[1]Outside Edges'!$Q127="Yes"),"Yes","No")</f>
        <v>No</v>
      </c>
      <c r="IC128" s="201" t="str">
        <f>IF(AND((RIGHT($IC$3,2)-'[1]Miter Profiles'!$AC$238-'[1]Outside Edges'!$B127)&gt;=5,'[1]Outside Edges'!$Q127="Yes"),"Yes","No")</f>
        <v>Yes</v>
      </c>
      <c r="ID128" s="201" t="str">
        <f>IF(AND((RIGHT($ID$3,2)-'[1]Miter Profiles'!$AC$239-'[1]Outside Edges'!$B127)&gt;=5,'[1]Outside Edges'!$Q127="Yes"),"Yes","No")</f>
        <v>Yes</v>
      </c>
      <c r="IE128" s="197" t="str">
        <f>IF(AND((RIGHT($IE$3,2)-'[1]Miter Profiles'!$AC$240-'[1]Outside Edges'!$B127)&gt;=5,'[1]Outside Edges'!$Q127="Yes"),"Yes","No")</f>
        <v>No</v>
      </c>
      <c r="IF128" s="197" t="str">
        <f>IF(AND((RIGHT($IF$3,2)-'[1]Miter Profiles'!$AC$241-'[1]Outside Edges'!$B127)&gt;=5,'[1]Outside Edges'!$Q127="Yes"),"Yes","No")</f>
        <v>Yes</v>
      </c>
      <c r="IG128" s="197" t="str">
        <f>IF(AND((RIGHT($IG$3,2)-'[1]Miter Profiles'!$AC$242-'[1]Outside Edges'!$B127)&gt;=5,'[1]Outside Edges'!$Q127="Yes"),"Yes","No")</f>
        <v>Yes</v>
      </c>
      <c r="IH128" s="201" t="str">
        <f>IF(AND((RIGHT($IH$3,2)-'[1]Miter Profiles'!$AC$243-'[1]Outside Edges'!$B127)&gt;=5,'[1]Outside Edges'!$Q127="Yes"),"Yes","No")</f>
        <v>Yes</v>
      </c>
      <c r="II128" s="201" t="str">
        <f>IF(AND((RIGHT($II$3,2)-'[1]Miter Profiles'!$AC$244-'[1]Outside Edges'!$B127)&gt;=5,'[1]Outside Edges'!$Q127="Yes"),"Yes","No")</f>
        <v>Yes</v>
      </c>
      <c r="IJ128" s="201" t="str">
        <f>IF(AND((RIGHT($IJ$3,2)-'[1]Miter Profiles'!$AC$245-'[1]Outside Edges'!$B127)&gt;=5,'[1]Outside Edges'!$Q127="Yes"),"Yes","No")</f>
        <v>Yes</v>
      </c>
      <c r="IK128" s="197" t="str">
        <f>IF(AND((RIGHT($IK$3,2)-'[1]Miter Profiles'!$AC$246-'[1]Outside Edges'!$B127)&gt;=5,'[1]Outside Edges'!$Q127="Yes"),"Yes","No")</f>
        <v>Yes</v>
      </c>
      <c r="IL128" s="197" t="str">
        <f>IF(AND((RIGHT($IL$3,2)-'[1]Miter Profiles'!$AC$247-'[1]Outside Edges'!$B127)&gt;=5,'[1]Outside Edges'!$Q127="Yes"),"Yes","No")</f>
        <v>Yes</v>
      </c>
      <c r="IM128" s="197" t="str">
        <f>IF(AND((RIGHT($IM$3,2)-'[1]Miter Profiles'!$AC$248-'[1]Outside Edges'!$B127)&gt;=5,'[1]Outside Edges'!$Q127="Yes"),"Yes","No")</f>
        <v>Yes</v>
      </c>
      <c r="IN128" s="201" t="str">
        <f>IF(AND((RIGHT($IN$3,2)-'[1]Miter Profiles'!$AC$249-'[1]Outside Edges'!$B127)&gt;=5,'[1]Outside Edges'!$Q127="Yes"),"Yes","No")</f>
        <v>No</v>
      </c>
      <c r="IO128" s="201" t="str">
        <f>IF(AND((RIGHT($IO$3,2)-'[1]Miter Profiles'!$AC$250-'[1]Outside Edges'!$B127)&gt;=5,'[1]Outside Edges'!$Q127="Yes"),"Yes","No")</f>
        <v>Yes</v>
      </c>
      <c r="IP128" s="201" t="str">
        <f>IF(AND((RIGHT($IP$3,2)-'[1]Miter Profiles'!$AC$251-'[1]Outside Edges'!$B127)&gt;=5,'[1]Outside Edges'!$Q127="Yes"),"Yes","No")</f>
        <v>Yes</v>
      </c>
      <c r="IQ128" s="197" t="str">
        <f>IF(AND((RIGHT($IQ$3,2)-'[1]Miter Profiles'!$AC$252-'[1]Outside Edges'!$B127)&gt;=5,'[1]Outside Edges'!$Q127="Yes"),"Yes","No")</f>
        <v>No</v>
      </c>
      <c r="IR128" s="197" t="str">
        <f>IF(AND((RIGHT($IR$3,2)-'[1]Miter Profiles'!$AC$253-'[1]Outside Edges'!$B127)&gt;=5,'[1]Outside Edges'!$Q127="Yes"),"Yes","No")</f>
        <v>No</v>
      </c>
      <c r="IS128" s="197" t="str">
        <f>IF(AND((RIGHT($IS$3,2)-'[1]Miter Profiles'!$AC$254-'[1]Outside Edges'!$B127)&gt;=5,'[1]Outside Edges'!$Q127="Yes"),"Yes","No")</f>
        <v>Yes</v>
      </c>
      <c r="IT128" s="201" t="str">
        <f>IF(AND((RIGHT($IT$3,2)-'[1]Miter Profiles'!$AC$255-'[1]Outside Edges'!$B127)&gt;=5,'[1]Outside Edges'!$Q127="Yes"),"Yes","No")</f>
        <v>No</v>
      </c>
      <c r="IU128" s="201" t="str">
        <f>IF(AND((RIGHT($IU$3,2)-'[1]Miter Profiles'!$AC$256-'[1]Outside Edges'!$B127)&gt;=5,'[1]Outside Edges'!$Q127="Yes"),"Yes","No")</f>
        <v>Yes</v>
      </c>
      <c r="IV128" s="201" t="str">
        <f>IF(AND((RIGHT($IV$3,2)-'[1]Miter Profiles'!$AC$257-'[1]Outside Edges'!$B127)&gt;=5,'[1]Outside Edges'!$Q127="Yes"),"Yes","No")</f>
        <v>Yes</v>
      </c>
      <c r="IW128" s="197" t="str">
        <f>IF(AND((RIGHT($IW$3,2)-'[1]Miter Profiles'!$AC$258-'[1]Outside Edges'!$B127)&gt;=5,'[1]Outside Edges'!$Q127="Yes"),"Yes","No")</f>
        <v>Yes</v>
      </c>
      <c r="IX128" s="197" t="str">
        <f>IF(AND((RIGHT($IX$3,2)-'[1]Miter Profiles'!$AC$259-'[1]Outside Edges'!$B127)&gt;=5,'[1]Outside Edges'!$Q127="Yes"),"Yes","No")</f>
        <v>Yes</v>
      </c>
      <c r="IY128" s="197" t="str">
        <f>IF(AND((RIGHT($IY$3,2)-'[1]Miter Profiles'!$AC$260-'[1]Outside Edges'!$B127)&gt;=5,'[1]Outside Edges'!$Q127="Yes"),"Yes","No")</f>
        <v>Yes</v>
      </c>
      <c r="IZ128" s="201" t="str">
        <f>IF(AND((RIGHT($IZ$3,2)-'[1]Miter Profiles'!$AC$261-'[1]Outside Edges'!$B127)&gt;=5,'[1]Outside Edges'!$Q127="Yes"),"Yes","No")</f>
        <v>No</v>
      </c>
      <c r="JA128" s="201" t="str">
        <f>IF(AND((RIGHT($JA$3,2)-'[1]Miter Profiles'!$AC$262-'[1]Outside Edges'!$B127)&gt;=5,'[1]Outside Edges'!$Q127="Yes"),"Yes","No")</f>
        <v>Yes</v>
      </c>
      <c r="JB128" s="201" t="str">
        <f>IF(AND((RIGHT($JB$3,2)-'[1]Miter Profiles'!$AC$263-'[1]Outside Edges'!$B127)&gt;=5,'[1]Outside Edges'!$Q127="Yes"),"Yes","No")</f>
        <v>Yes</v>
      </c>
      <c r="JC128" s="197" t="str">
        <f>IF(AND((RIGHT($JC$3,2)-'[1]Miter Profiles'!$AC$264-'[1]Outside Edges'!$B127)&gt;=5,'[1]Outside Edges'!$Q127="Yes"),"Yes","No")</f>
        <v>No</v>
      </c>
      <c r="JD128" s="197" t="str">
        <f>IF(AND((RIGHT($JD$3,2)-'[1]Miter Profiles'!$AC$265-'[1]Outside Edges'!$B127)&gt;=5,'[1]Outside Edges'!$Q127="Yes"),"Yes","No")</f>
        <v>Yes</v>
      </c>
      <c r="JE128" s="197" t="str">
        <f>IF(AND((RIGHT($JE$3,2)-'[1]Miter Profiles'!$AC$266-'[1]Outside Edges'!$B127)&gt;=5,'[1]Outside Edges'!$Q127="Yes"),"Yes","No")</f>
        <v>Yes</v>
      </c>
      <c r="JF128" s="201" t="str">
        <f>IF(AND((RIGHT($JF$3,2)-'[1]Miter Profiles'!$AC$267-'[1]Outside Edges'!$B127)&gt;=5,'[1]Outside Edges'!$Q127="Yes"),"Yes","No")</f>
        <v>No</v>
      </c>
      <c r="JG128" s="201" t="str">
        <f>IF(AND((RIGHT($JG$3,2)-'[1]Miter Profiles'!$AC$268-'[1]Outside Edges'!$B127)&gt;=5,'[1]Outside Edges'!$Q127="Yes"),"Yes","No")</f>
        <v>Yes</v>
      </c>
      <c r="JH128" s="201" t="str">
        <f>IF(AND((RIGHT($JH$3,2)-'[1]Miter Profiles'!$AC$269-'[1]Outside Edges'!$B127)&gt;=5,'[1]Outside Edges'!$Q127="Yes"),"Yes","No")</f>
        <v>Yes</v>
      </c>
      <c r="JI128" s="197" t="str">
        <f>IF(AND((RIGHT($JI$3,2)-'[1]Miter Profiles'!$AC$270-'[1]Outside Edges'!$B127)&gt;=5,'[1]Outside Edges'!$Q127="Yes"),"Yes","No")</f>
        <v>No</v>
      </c>
      <c r="JJ128" s="197" t="str">
        <f>IF(AND((RIGHT($JJ$3,2)-'[1]Miter Profiles'!$AC$271-'[1]Outside Edges'!$B127)&gt;=5,'[1]Outside Edges'!$Q127="Yes"),"Yes","No")</f>
        <v>Yes</v>
      </c>
      <c r="JK128" s="197" t="str">
        <f>IF(AND((RIGHT($JK$3,2)-'[1]Miter Profiles'!$AC$272-'[1]Outside Edges'!$B127)&gt;=5,'[1]Outside Edges'!$Q127="Yes"),"Yes","No")</f>
        <v>Yes</v>
      </c>
      <c r="JL128" s="201" t="str">
        <f>IF(AND((RIGHT($JL$3,2)-'[1]Miter Profiles'!$AC$273-'[1]Outside Edges'!$B127)&gt;=5,'[1]Outside Edges'!$Q127="Yes"),"Yes","No")</f>
        <v>Yes</v>
      </c>
      <c r="JM128" s="201" t="str">
        <f>IF(AND((RIGHT($JM$3,2)-'[1]Miter Profiles'!$AC$274-'[1]Outside Edges'!$B127)&gt;=5,'[1]Outside Edges'!$Q127="Yes"),"Yes","No")</f>
        <v>Yes</v>
      </c>
      <c r="JN128" s="201" t="str">
        <f>IF(AND((RIGHT($JN$3,2)-'[1]Miter Profiles'!$AC$275-'[1]Outside Edges'!$B127)&gt;=5,'[1]Outside Edges'!$Q127="Yes"),"Yes","No")</f>
        <v>Yes</v>
      </c>
      <c r="JO128" s="197" t="str">
        <f>IF(AND((RIGHT($JO$3,2)-'[1]Miter Profiles'!$AC$276-'[1]Outside Edges'!$B127)&gt;=5,'[1]Outside Edges'!$Q127="Yes"),"Yes","No")</f>
        <v>Yes</v>
      </c>
      <c r="JP128" s="197" t="str">
        <f>IF(AND((RIGHT($JP$3,2)-'[1]Miter Profiles'!$AC$277-'[1]Outside Edges'!$B127)&gt;=5,'[1]Outside Edges'!$Q127="Yes"),"Yes","No")</f>
        <v>Yes</v>
      </c>
      <c r="JQ128" s="197" t="str">
        <f>IF(AND((RIGHT($JQ$3,2)-'[1]Miter Profiles'!$AC$278-'[1]Outside Edges'!$B127)&gt;=5,'[1]Outside Edges'!$Q127="Yes"),"Yes","No")</f>
        <v>Yes</v>
      </c>
      <c r="JR128" s="201" t="str">
        <f>IF(AND((RIGHT($JR$3,2)-'[1]Miter Profiles'!$AC$279-'[1]Outside Edges'!$B127)&gt;=5,'[1]Outside Edges'!$Q127="Yes"),"Yes","No")</f>
        <v>No</v>
      </c>
      <c r="JS128" s="201" t="str">
        <f>IF(AND((RIGHT($JS$3,2)-'[1]Miter Profiles'!$AC$280-'[1]Outside Edges'!$B127)&gt;=5,'[1]Outside Edges'!$Q127="Yes"),"Yes","No")</f>
        <v>No</v>
      </c>
      <c r="JT128" s="201" t="str">
        <f>IF(AND((RIGHT($JT$3,2)-'[1]Miter Profiles'!$AC$281-'[1]Outside Edges'!$B127)&gt;=5,'[1]Outside Edges'!$Q127="Yes"),"Yes","No")</f>
        <v>Yes</v>
      </c>
      <c r="JU128" s="197" t="str">
        <f>IF(AND((RIGHT($JU$3,2)-'[1]Miter Profiles'!$AC$282-'[1]Outside Edges'!$B127)&gt;=5,'[1]Outside Edges'!$Q127="Yes"),"Yes","No")</f>
        <v>No</v>
      </c>
      <c r="JV128" s="197" t="str">
        <f>IF(AND((RIGHT($JV$3,2)-'[1]Miter Profiles'!$AC$283-'[1]Outside Edges'!$B127)&gt;=5,'[1]Outside Edges'!$Q127="Yes"),"Yes","No")</f>
        <v>No</v>
      </c>
      <c r="JW128" s="197" t="str">
        <f>IF(AND((RIGHT($JW$3,2)-'[1]Miter Profiles'!$AC$284-'[1]Outside Edges'!$B127)&gt;=5,'[1]Outside Edges'!$Q127="Yes"),"Yes","No")</f>
        <v>Yes</v>
      </c>
      <c r="JX128" s="201" t="str">
        <f>IF(AND((RIGHT($JX$3,2)-'[1]Miter Profiles'!$AC$285-'[1]Outside Edges'!$B127)&gt;=5,'[1]Outside Edges'!$Q127="Yes"),"Yes","No")</f>
        <v>Yes</v>
      </c>
      <c r="JY128" s="201" t="str">
        <f>IF(AND((RIGHT($JY$3,2)-'[1]Miter Profiles'!$AC$286-'[1]Outside Edges'!$B127)&gt;=5,'[1]Outside Edges'!$Q127="Yes"),"Yes","No")</f>
        <v>Yes</v>
      </c>
      <c r="JZ128" s="201" t="str">
        <f>IF(AND((RIGHT($JZ$3,2)-'[1]Miter Profiles'!$AC$287-'[1]Outside Edges'!$B127)&gt;=5,'[1]Outside Edges'!$Q127="Yes"),"Yes","No")</f>
        <v>Yes</v>
      </c>
      <c r="KA128" s="197" t="str">
        <f>IF(AND((RIGHT($KA$3,2)-'[1]Miter Profiles'!$AC$288-'[1]Outside Edges'!$B127)&gt;=5,'[1]Outside Edges'!$Q127="Yes"),"Yes","No")</f>
        <v>No</v>
      </c>
      <c r="KB128" s="197" t="str">
        <f>IF(AND((RIGHT($KB$3,2)-'[1]Miter Profiles'!$AC$289-'[1]Outside Edges'!$B127)&gt;=5,'[1]Outside Edges'!$Q127="Yes"),"Yes","No")</f>
        <v>Yes</v>
      </c>
      <c r="KC128" s="197" t="str">
        <f>IF(AND((RIGHT($KC$3,2)-'[1]Miter Profiles'!$AC$290-'[1]Outside Edges'!$B127)&gt;=5,'[1]Outside Edges'!$Q127="Yes"),"Yes","No")</f>
        <v>Yes</v>
      </c>
      <c r="KD128" s="201" t="str">
        <f>IF(AND((RIGHT($KD$3,2)-'[1]Miter Profiles'!$AC$291-'[1]Outside Edges'!$B127)&gt;=5,'[1]Outside Edges'!$Q127="Yes"),"Yes","No")</f>
        <v>No</v>
      </c>
      <c r="KE128" s="201" t="str">
        <f>IF(AND((RIGHT($KE$3,2)-'[1]Miter Profiles'!$AC$292-'[1]Outside Edges'!$B127)&gt;=5,'[1]Outside Edges'!$Q127="Yes"),"Yes","No")</f>
        <v>Yes</v>
      </c>
      <c r="KF128" s="201" t="str">
        <f>IF(AND((RIGHT($KF$3,2)-'[1]Miter Profiles'!$AC$293-'[1]Outside Edges'!$B127)&gt;=5,'[1]Outside Edges'!$Q127="Yes"),"Yes","No")</f>
        <v>Yes</v>
      </c>
      <c r="KG128" s="197" t="str">
        <f>IF(AND((RIGHT($KG$3,2)-'[1]Miter Profiles'!$AC$294-'[1]Outside Edges'!$B127)&gt;=5,'[1]Outside Edges'!$Q127="Yes"),"Yes","No")</f>
        <v>Yes</v>
      </c>
      <c r="KH128" s="197" t="str">
        <f>IF(AND((RIGHT($KH$3,2)-'[1]Miter Profiles'!$AC$295-'[1]Outside Edges'!$B127)&gt;=5,'[1]Outside Edges'!$Q127="Yes"),"Yes","No")</f>
        <v>Yes</v>
      </c>
      <c r="KI128" s="197" t="str">
        <f>IF(AND((RIGHT($KI$3,2)-'[1]Miter Profiles'!$AC$296-'[1]Outside Edges'!$B127)&gt;=5,'[1]Outside Edges'!$Q127="Yes"),"Yes","No")</f>
        <v>Yes</v>
      </c>
      <c r="KJ128" s="201" t="str">
        <f>IF(AND((RIGHT($KJ$3,2)-'[1]Miter Profiles'!$AC$297-'[1]Outside Edges'!$B127)&gt;=5,'[1]Outside Edges'!$Q127="Yes"),"Yes","No")</f>
        <v>Yes</v>
      </c>
      <c r="KK128" s="201" t="str">
        <f>IF(AND((RIGHT($KK$3,2)-'[1]Miter Profiles'!$AC$298-'[1]Outside Edges'!$B127)&gt;=5,'[1]Outside Edges'!$Q127="Yes"),"Yes","No")</f>
        <v>Yes</v>
      </c>
      <c r="KL128" s="201" t="str">
        <f>IF(AND((RIGHT($KL$3,2)-'[1]Miter Profiles'!$AC$299-'[1]Outside Edges'!$B127)&gt;=5,'[1]Outside Edges'!$Q127="Yes"),"Yes","No")</f>
        <v>Yes</v>
      </c>
      <c r="KM128" s="197" t="str">
        <f>IF(AND((RIGHT($KM$3,2)-'[1]Miter Profiles'!$AC$300-'[1]Outside Edges'!$B127)&gt;=5,'[1]Outside Edges'!$Q127="Yes"),"Yes","No")</f>
        <v>Yes</v>
      </c>
      <c r="KN128" s="197" t="str">
        <f>IF(AND((RIGHT($KN$3,2)-'[1]Miter Profiles'!$AC$301-'[1]Outside Edges'!$B127)&gt;=5,'[1]Outside Edges'!$Q127="Yes"),"Yes","No")</f>
        <v>Yes</v>
      </c>
      <c r="KO128" s="197" t="str">
        <f>IF(AND((RIGHT($KO$3,2)-'[1]Miter Profiles'!$AC$302-'[1]Outside Edges'!$B127)&gt;=5,'[1]Outside Edges'!$Q127="Yes"),"Yes","No")</f>
        <v>Yes</v>
      </c>
      <c r="KP128" s="201" t="str">
        <f>IF(AND((RIGHT($KP$3,2)-'[1]Miter Profiles'!$AC$303-'[1]Outside Edges'!$B127)&gt;=5,'[1]Outside Edges'!$Q127="Yes"),"Yes","No")</f>
        <v>Yes</v>
      </c>
      <c r="KQ128" s="201" t="str">
        <f>IF(AND((RIGHT($KQ$3,2)-'[1]Miter Profiles'!$AC$304-'[1]Outside Edges'!$B127)&gt;=5,'[1]Outside Edges'!$Q127="Yes"),"Yes","No")</f>
        <v>Yes</v>
      </c>
      <c r="KR128" s="201" t="str">
        <f>IF(AND((RIGHT($KR$3,2)-'[1]Miter Profiles'!$AC$305-'[1]Outside Edges'!$B127)&gt;=5,'[1]Outside Edges'!$Q127="Yes"),"Yes","No")</f>
        <v>Yes</v>
      </c>
      <c r="KS128" s="197" t="str">
        <f>IF(AND((RIGHT($KS$3,2)-'[1]Miter Profiles'!$AC$306-'[1]Outside Edges'!$B127)&gt;=5,'[1]Outside Edges'!$Q127="Yes"),"Yes","No")</f>
        <v>Yes</v>
      </c>
      <c r="KT128" s="197" t="str">
        <f>IF(AND((RIGHT($KT$3,2)-'[1]Miter Profiles'!$AC$307-'[1]Outside Edges'!$B127)&gt;=5,'[1]Outside Edges'!$Q127="Yes"),"Yes","No")</f>
        <v>Yes</v>
      </c>
      <c r="KU128" s="197" t="str">
        <f>IF(AND((RIGHT($KU$3,2)-'[1]Miter Profiles'!$AC$308-'[1]Outside Edges'!$B127)&gt;=5,'[1]Outside Edges'!$Q127="Yes"),"Yes","No")</f>
        <v>Yes</v>
      </c>
      <c r="KV128" s="201" t="str">
        <f>IF(AND((RIGHT($KV$3,2)-'[1]Miter Profiles'!$AC$309-'[1]Outside Edges'!$B127)&gt;=5,'[1]Outside Edges'!$Q127="Yes"),"Yes","No")</f>
        <v>No</v>
      </c>
      <c r="KW128" s="201" t="str">
        <f>IF(AND((RIGHT($KW$3,2)-'[1]Miter Profiles'!$AC$310-'[1]Outside Edges'!$B127)&gt;=5,'[1]Outside Edges'!$Q127="Yes"),"Yes","No")</f>
        <v>Yes</v>
      </c>
      <c r="KX128" s="201" t="str">
        <f>IF(AND((RIGHT($KX$3,2)-'[1]Miter Profiles'!$AC$311-'[1]Outside Edges'!$B127)&gt;=5,'[1]Outside Edges'!$Q127="Yes"),"Yes","No")</f>
        <v>Yes</v>
      </c>
      <c r="KY128" s="197" t="str">
        <f>IF(AND((RIGHT($KY$3,2)-'[1]Miter Profiles'!$AC$312-'[1]Outside Edges'!$B127)&gt;=5,'[1]Outside Edges'!$Q127="Yes"),"Yes","No")</f>
        <v>No</v>
      </c>
      <c r="KZ128" s="197" t="str">
        <f>IF(AND((RIGHT($KZ$3,2)-'[1]Miter Profiles'!$AC$313-'[1]Outside Edges'!$B127)&gt;=5,'[1]Outside Edges'!$Q127="Yes"),"Yes","No")</f>
        <v>Yes</v>
      </c>
      <c r="LA128" s="197" t="str">
        <f>IF(AND((RIGHT($LA$3,2)-'[1]Miter Profiles'!$AC$314-'[1]Outside Edges'!$B127)&gt;=5,'[1]Outside Edges'!$Q127="Yes"),"Yes","No")</f>
        <v>Yes</v>
      </c>
      <c r="LB128" s="201" t="str">
        <f>IF(AND((RIGHT($LB$3,2)-'[1]Miter Profiles'!$AC$315-'[1]Outside Edges'!$B127)&gt;=5,'[1]Outside Edges'!$Q127="Yes"),"Yes","No")</f>
        <v>No</v>
      </c>
      <c r="LC128" s="201" t="str">
        <f>IF(AND((RIGHT($LC$3,2)-'[1]Miter Profiles'!$AC$316-'[1]Outside Edges'!$B127)&gt;=5,'[1]Outside Edges'!$Q127="Yes"),"Yes","No")</f>
        <v>No</v>
      </c>
      <c r="LD128" s="201" t="str">
        <f>IF(AND((RIGHT($LD$3,2)-'[1]Miter Profiles'!$AC$317-'[1]Outside Edges'!$B127)&gt;=5,'[1]Outside Edges'!$Q127="Yes"),"Yes","No")</f>
        <v>No</v>
      </c>
      <c r="LE128" s="201" t="str">
        <f>IF(AND((RIGHT($LE$3,2)-'[1]Miter Profiles'!$AC$318-'[1]Outside Edges'!$B127)&gt;=5,'[1]Outside Edges'!$Q127="Yes"),"Yes","No")</f>
        <v>No</v>
      </c>
      <c r="LF128" s="197" t="str">
        <f>IF(AND((RIGHT($LF$3,2)-'[1]Miter Profiles'!$AC$319-'[1]Outside Edges'!$B127)&gt;=5,'[1]Outside Edges'!$Q127="Yes"),"Yes","No")</f>
        <v>No</v>
      </c>
      <c r="LG128" s="197" t="str">
        <f>IF(AND((RIGHT($LG$3,2)-'[1]Miter Profiles'!$AC$320-'[1]Outside Edges'!$B127)&gt;=5,'[1]Outside Edges'!$Q127="Yes"),"Yes","No")</f>
        <v>No</v>
      </c>
      <c r="LH128" s="197" t="str">
        <f>IF(AND((RIGHT($LH$3,2)-'[1]Miter Profiles'!$AC$321-'[1]Outside Edges'!$B127)&gt;=5,'[1]Outside Edges'!$Q127="Yes"),"Yes","No")</f>
        <v>No</v>
      </c>
      <c r="LI128" s="197" t="str">
        <f>IF(AND((RIGHT($LI$3,2)-'[1]Miter Profiles'!$AC$322-'[1]Outside Edges'!$B127)&gt;=5,'[1]Outside Edges'!$Q127="Yes"),"Yes","No")</f>
        <v>No</v>
      </c>
      <c r="LJ128" s="201" t="str">
        <f>IF(AND((RIGHT($LJ$3,2)-'[1]Miter Profiles'!$AC$323-'[1]Outside Edges'!$B127)&gt;=5,'[1]Outside Edges'!$Q127="Yes"),"Yes","No")</f>
        <v>No</v>
      </c>
      <c r="LK128" s="201" t="str">
        <f>IF(AND((RIGHT($LK$3,2)-'[1]Miter Profiles'!$AC$324-'[1]Outside Edges'!$B127)&gt;=5,'[1]Outside Edges'!$Q127="Yes"),"Yes","No")</f>
        <v>Yes</v>
      </c>
      <c r="LL128" s="201" t="str">
        <f>IF(AND((RIGHT($LL$3,2)-'[1]Miter Profiles'!$AC$325-'[1]Outside Edges'!$B127)&gt;=5,'[1]Outside Edges'!$Q127="Yes"),"Yes","No")</f>
        <v>Yes</v>
      </c>
      <c r="LM128" s="197" t="str">
        <f>IF(AND((RIGHT($LM$3,2)-'[1]Miter Profiles'!$AC$326-'[1]Outside Edges'!$B127)&gt;=5,'[1]Outside Edges'!$Q127="Yes"),"Yes","No")</f>
        <v>Yes</v>
      </c>
      <c r="LN128" s="197" t="str">
        <f>IF(AND((RIGHT($LN$3,2)-'[1]Miter Profiles'!$AC$327-'[1]Outside Edges'!$B127)&gt;=5,'[1]Outside Edges'!$Q127="Yes"),"Yes","No")</f>
        <v>Yes</v>
      </c>
      <c r="LO128" s="197" t="str">
        <f>IF(AND((RIGHT($LO$3,2)-'[1]Miter Profiles'!$AC$328-'[1]Outside Edges'!$B127)&gt;=5,'[1]Outside Edges'!$Q127="Yes"),"Yes","No")</f>
        <v>Yes</v>
      </c>
      <c r="LP128" s="201" t="str">
        <f>IF(AND((RIGHT($LP$3,2)-'[1]Miter Profiles'!$AC$329-'[1]Outside Edges'!$B127)&gt;=5,'[1]Outside Edges'!$Q127="Yes"),"Yes","No")</f>
        <v>No</v>
      </c>
      <c r="LQ128" s="201" t="str">
        <f>IF(AND((RIGHT($LQ$3,2)-'[1]Miter Profiles'!$AC$330-'[1]Outside Edges'!$B127)&gt;=5,'[1]Outside Edges'!$Q127="Yes"),"Yes","No")</f>
        <v>Yes</v>
      </c>
      <c r="LR128" s="201" t="str">
        <f>IF(AND((RIGHT($LR$3,2)-'[1]Miter Profiles'!$AC$331-'[1]Outside Edges'!$B127)&gt;=5,'[1]Outside Edges'!$Q127="Yes"),"Yes","No")</f>
        <v>Yes</v>
      </c>
      <c r="LS128" s="197" t="str">
        <f>IF(AND((RIGHT($LS$3,2)-'[1]Miter Profiles'!$AC$332-'[1]Outside Edges'!$B127)&gt;=5,'[1]Outside Edges'!$Q127="Yes"),"Yes","No")</f>
        <v>No</v>
      </c>
      <c r="LT128" s="197" t="str">
        <f>IF(AND((RIGHT($LT$3,2)-'[1]Miter Profiles'!$AC$333-'[1]Outside Edges'!$B127)&gt;=5,'[1]Outside Edges'!$Q127="Yes"),"Yes","No")</f>
        <v>Yes</v>
      </c>
      <c r="LU128" s="197" t="str">
        <f>IF(AND((RIGHT($LU$3,2)-'[1]Miter Profiles'!$AC$334-'[1]Outside Edges'!$B127)&gt;=5,'[1]Outside Edges'!$Q127="Yes"),"Yes","No")</f>
        <v>Yes</v>
      </c>
      <c r="LV128" s="201" t="str">
        <f>IF(AND((RIGHT($LV$3,2)-'[1]Miter Profiles'!$AC$335-'[1]Outside Edges'!$B127)&gt;=5,'[1]Outside Edges'!$Q127="Yes"),"Yes","No")</f>
        <v>No</v>
      </c>
      <c r="LW128" s="201" t="str">
        <f>IF(AND((RIGHT($LW$3,2)-'[1]Miter Profiles'!$AC$336-'[1]Outside Edges'!$B127)&gt;=5,'[1]Outside Edges'!$Q127="Yes"),"Yes","No")</f>
        <v>Yes</v>
      </c>
      <c r="LX128" s="201" t="str">
        <f>IF(AND((RIGHT($LX$3,2)-'[1]Miter Profiles'!$AC$337-'[1]Outside Edges'!$B127)&gt;=5,'[1]Outside Edges'!$Q127="Yes"),"Yes","No")</f>
        <v>Yes</v>
      </c>
      <c r="LY128" s="197" t="str">
        <f>IF(AND((RIGHT($LY$3,2)-'[1]Miter Profiles'!$AC$338-'[1]Outside Edges'!$B127)&gt;=5,'[1]Outside Edges'!$Q127="Yes"),"Yes","No")</f>
        <v>No</v>
      </c>
      <c r="LZ128" s="197" t="str">
        <f>IF(AND((RIGHT($LZ$3,2)-'[1]Miter Profiles'!$AC$339-'[1]Outside Edges'!$B127)&gt;=5,'[1]Outside Edges'!$Q127="Yes"),"Yes","No")</f>
        <v>Yes</v>
      </c>
      <c r="MA128" s="197" t="str">
        <f>IF(AND((RIGHT($MA$3,2)-'[1]Miter Profiles'!$AC$340-'[1]Outside Edges'!$B127)&gt;=5,'[1]Outside Edges'!$Q127="Yes"),"Yes","No")</f>
        <v>Yes</v>
      </c>
      <c r="MB128" s="201" t="str">
        <f>IF(AND((RIGHT($MB$3,2)-'[1]Miter Profiles'!$AC$341-'[1]Outside Edges'!$B127)&gt;=5,'[1]Outside Edges'!$Q127="Yes"),"Yes","No")</f>
        <v>No</v>
      </c>
      <c r="MC128" s="201" t="str">
        <f>IF(AND((RIGHT($MC$3,2)-'[1]Miter Profiles'!$AC$342-'[1]Outside Edges'!$B127)&gt;=5,'[1]Outside Edges'!$Q127="Yes"),"Yes","No")</f>
        <v>Yes</v>
      </c>
      <c r="MD128" s="201" t="str">
        <f>IF(AND((RIGHT($MD$3,2)-'[1]Miter Profiles'!$AC$343-'[1]Outside Edges'!$B127)&gt;=5,'[1]Outside Edges'!$Q127="Yes"),"Yes","No")</f>
        <v>Yes</v>
      </c>
      <c r="ME128" s="197" t="str">
        <f>IF(AND((RIGHT($ME$3,2)-'[1]Miter Profiles'!$AC$344-'[1]Outside Edges'!$B127)&gt;=5,'[1]Outside Edges'!$Q127="Yes"),"Yes","No")</f>
        <v>Yes</v>
      </c>
      <c r="MF128" s="197" t="str">
        <f>IF(AND((RIGHT($MF$3,2)-'[1]Miter Profiles'!$AC$345-'[1]Outside Edges'!$B127)&gt;=5,'[1]Outside Edges'!$Q127="Yes"),"Yes","No")</f>
        <v>Yes</v>
      </c>
      <c r="MG128" s="197" t="str">
        <f>IF(AND((RIGHT($MG$3,2)-'[1]Miter Profiles'!$AC$346-'[1]Outside Edges'!$B127)&gt;=5,'[1]Outside Edges'!$Q127="Yes"),"Yes","No")</f>
        <v>Yes</v>
      </c>
      <c r="MH128" s="201" t="str">
        <f>IF(AND((RIGHT($MH$3,2)-'[1]Miter Profiles'!$AC$347-'[1]Outside Edges'!$B127)&gt;=5,'[1]Outside Edges'!$Q127="Yes"),"Yes","No")</f>
        <v>Yes</v>
      </c>
      <c r="MI128" s="201" t="str">
        <f>IF(AND((RIGHT($MI$3,2)-'[1]Miter Profiles'!$AC$348-'[1]Outside Edges'!$B127)&gt;=5,'[1]Outside Edges'!$Q127="Yes"),"Yes","No")</f>
        <v>Yes</v>
      </c>
      <c r="MJ128" s="201" t="str">
        <f>IF(AND((RIGHT($MJ$3,2)-'[1]Miter Profiles'!$AC$349-'[1]Outside Edges'!$B127)&gt;=5,'[1]Outside Edges'!$Q127="Yes"),"Yes","No")</f>
        <v>Yes</v>
      </c>
      <c r="MK128" s="197" t="str">
        <f>IF(AND((RIGHT($MK$3,2)-'[1]Miter Profiles'!$AC$350-'[1]Outside Edges'!$B127)&gt;=5,'[1]Outside Edges'!$Q127="Yes"),"Yes","No")</f>
        <v>Yes</v>
      </c>
      <c r="ML128" s="197" t="str">
        <f>IF(AND((RIGHT($ML$3,2)-'[1]Miter Profiles'!$AC$351-'[1]Outside Edges'!$B127)&gt;=5,'[1]Outside Edges'!$Q127="Yes"),"Yes","No")</f>
        <v>Yes</v>
      </c>
      <c r="MM128" s="197" t="str">
        <f>IF(AND((RIGHT($MM$3,2)-'[1]Miter Profiles'!$AC$352-'[1]Outside Edges'!$B127)&gt;=5,'[1]Outside Edges'!$Q127="Yes"),"Yes","No")</f>
        <v>Yes</v>
      </c>
      <c r="MN128" s="201" t="str">
        <f>IF(AND((RIGHT($MK$3,2)-'[1]Miter Profiles'!$AC$353-'[1]Outside Edges'!$B127)&gt;=5,'[1]Outside Edges'!$Q127="Yes"),"Yes","No")</f>
        <v>Yes</v>
      </c>
      <c r="MO128" s="201" t="str">
        <f>IF(AND((RIGHT($ML$3,2)-'[1]Miter Profiles'!$AC$354-'[1]Outside Edges'!$B127)&gt;=5,'[1]Outside Edges'!$Q127="Yes"),"Yes","No")</f>
        <v>Yes</v>
      </c>
      <c r="MP128" s="201" t="str">
        <f>IF(AND((RIGHT($MM$3,2)-'[1]Miter Profiles'!$AC$355-'[1]Outside Edges'!$B127)&gt;=5,'[1]Outside Edges'!$Q127="Yes"),"Yes","No")</f>
        <v>Yes</v>
      </c>
      <c r="MQ128" s="197" t="str">
        <f>IF(AND((RIGHT($MK$3,2)-'[1]Miter Profiles'!$AC$356-'[1]Outside Edges'!$B127)&gt;=5,'[1]Outside Edges'!$Q127="Yes"),"Yes","No")</f>
        <v>No</v>
      </c>
      <c r="MR128" s="197" t="str">
        <f>IF(AND((RIGHT($ML$3,2)-'[1]Miter Profiles'!$AC$357-'[1]Outside Edges'!$B127)&gt;=5,'[1]Outside Edges'!$Q127="Yes"),"Yes","No")</f>
        <v>Yes</v>
      </c>
      <c r="MS128" s="197" t="str">
        <f>IF(AND((RIGHT($MM$3,2)-'[1]Miter Profiles'!$AC$358-'[1]Outside Edges'!$B127)&gt;=5,'[1]Outside Edges'!$Q127="Yes"),"Yes","No")</f>
        <v>Yes</v>
      </c>
      <c r="MT128" s="201" t="str">
        <f>IF(AND((RIGHT($MK$3,2)-'[1]Miter Profiles'!$AC$359-'[1]Outside Edges'!$B127)&gt;=5,'[1]Outside Edges'!$Q127="Yes"),"Yes","No")</f>
        <v>No</v>
      </c>
      <c r="MU128" s="201" t="str">
        <f>IF(AND((RIGHT($ML$3,2)-'[1]Miter Profiles'!$AC$360-'[1]Outside Edges'!$B127)&gt;=5,'[1]Outside Edges'!$Q127="Yes"),"Yes","No")</f>
        <v>Yes</v>
      </c>
      <c r="MV128" s="201" t="str">
        <f>IF(AND((RIGHT($MM$3,2)-'[1]Miter Profiles'!$AC$361-'[1]Outside Edges'!$B127)&gt;=5,'[1]Outside Edges'!$Q127="Yes"),"Yes","No")</f>
        <v>Yes</v>
      </c>
    </row>
    <row r="129" spans="1:360" ht="15.75" customHeight="1" thickBot="1" x14ac:dyDescent="0.25">
      <c r="A129" s="371" t="str">
        <f>IF('[1]Outside Edges'!$A128&lt;&gt;"",'[1]Outside Edges'!$A128,"")</f>
        <v>D126</v>
      </c>
      <c r="B129" s="7" t="str">
        <f>IF(AND((RIGHT($B$3,2)-'[1]Miter Profiles'!$AC$3-'[1]Outside Edges'!$B128)&gt;=5,'[1]Outside Edges'!$Q128="Yes"),"Yes","No")</f>
        <v>Yes</v>
      </c>
      <c r="C129" s="7" t="str">
        <f>IF(AND((RIGHT($C$3,2)-'[1]Miter Profiles'!$AC$4-'[1]Outside Edges'!$B128)&gt;=5,'[1]Outside Edges'!$Q128="Yes"),"Yes","No")</f>
        <v>Yes</v>
      </c>
      <c r="D129" s="63" t="str">
        <f>IF(AND((RIGHT($D$3,2)-'[1]Miter Profiles'!$AC$5-'[1]Outside Edges'!$B128)&gt;=5,'[1]Outside Edges'!$Q128="Yes"),"Yes","No")</f>
        <v>Yes</v>
      </c>
      <c r="E129" s="64" t="str">
        <f>IF(AND((RIGHT($E$3,2)-'[1]Miter Profiles'!$AC$6-'[1]Outside Edges'!$B128)&gt;=5,'[1]Outside Edges'!$Q128="Yes"),"Yes","No")</f>
        <v>Yes</v>
      </c>
      <c r="F129" s="8" t="str">
        <f>IF(AND((RIGHT($F$3,2)-'[1]Miter Profiles'!$AC$7-'[1]Outside Edges'!$B128)&gt;=5,'[1]Outside Edges'!$Q128="Yes"),"Yes","No")</f>
        <v>Yes</v>
      </c>
      <c r="G129" s="65" t="str">
        <f>IF(AND((RIGHT($G$3,2)-'[1]Miter Profiles'!$AC$8-'[1]Outside Edges'!$B128)&gt;=5,'[1]Outside Edges'!$Q128="Yes"),"Yes","No")</f>
        <v>Yes</v>
      </c>
      <c r="H129" s="7" t="str">
        <f>IF(AND((RIGHT($H$3,2)-'[1]Miter Profiles'!$AC$9-'[1]Outside Edges'!$B128)&gt;=5,'[1]Outside Edges'!$Q128="Yes"),"Yes","No")</f>
        <v>Yes</v>
      </c>
      <c r="I129" s="7" t="str">
        <f>IF(AND((RIGHT($I$3,2)-'[1]Miter Profiles'!$AC$10-'[1]Outside Edges'!$B128)&gt;=5,'[1]Outside Edges'!$Q128="Yes"),"Yes","No")</f>
        <v>Yes</v>
      </c>
      <c r="J129" s="63" t="str">
        <f>IF(AND((RIGHT($J$3,2)-'[1]Miter Profiles'!$AC$11-'[1]Outside Edges'!$B128)&gt;=5,'[1]Outside Edges'!$Q128="Yes"),"Yes","No")</f>
        <v>Yes</v>
      </c>
      <c r="K129" s="64" t="str">
        <f>IF(AND((RIGHT($K$3,2)-'[1]Miter Profiles'!$AC$12-'[1]Outside Edges'!$B128)&gt;=5,'[1]Outside Edges'!$Q128="Yes"),"Yes","No")</f>
        <v>Yes</v>
      </c>
      <c r="L129" s="8" t="str">
        <f>IF(AND((RIGHT($L$3,2)-'[1]Miter Profiles'!$AC$13-'[1]Outside Edges'!$B128)&gt;=5,'[1]Outside Edges'!$Q128="Yes"),"Yes","No")</f>
        <v>Yes</v>
      </c>
      <c r="M129" s="65" t="str">
        <f>IF(AND((RIGHT($M$3,2)-'[1]Miter Profiles'!$AC$14-'[1]Outside Edges'!$B128)&gt;=5,'[1]Outside Edges'!$Q128="Yes"),"Yes","No")</f>
        <v>Yes</v>
      </c>
      <c r="N129" s="7" t="str">
        <f>IF(AND((RIGHT($N$3,2)-'[1]Miter Profiles'!$AC$15-'[1]Outside Edges'!$B128)&gt;=4,'[1]Outside Edges'!$Q128="Yes"),"Yes","No")</f>
        <v>No</v>
      </c>
      <c r="O129" s="7" t="str">
        <f>IF(AND((RIGHT($O$3,2)-'[1]Miter Profiles'!$AC$16-'[1]Outside Edges'!$B128)&gt;=5,'[1]Outside Edges'!$Q128="Yes"),"Yes","No")</f>
        <v>Yes</v>
      </c>
      <c r="P129" s="63" t="str">
        <f>IF(AND((RIGHT($P$3,2)-'[1]Miter Profiles'!$AC$17-'[1]Outside Edges'!$B128)&gt;=5,'[1]Outside Edges'!$Q128="Yes"),"Yes","No")</f>
        <v>Yes</v>
      </c>
      <c r="Q129" s="64" t="str">
        <f>IF(AND((RIGHT($Q$3,2)-'[1]Miter Profiles'!$AC$18-'[1]Outside Edges'!$B128)&gt;=5,'[1]Outside Edges'!$Q128="Yes"),"Yes","No")</f>
        <v>No</v>
      </c>
      <c r="R129" s="8" t="str">
        <f>IF(AND((RIGHT($R$3,2)-'[1]Miter Profiles'!$AC$19-'[1]Outside Edges'!$B128)&gt;=5,'[1]Outside Edges'!$Q128="Yes"),"Yes","No")</f>
        <v>Yes</v>
      </c>
      <c r="S129" s="65" t="str">
        <f>IF(AND((RIGHT($S$3,2)-'[1]Miter Profiles'!$AC$20-'[1]Outside Edges'!$B128)&gt;=5,'[1]Outside Edges'!$Q128="Yes"),"Yes","No")</f>
        <v>Yes</v>
      </c>
      <c r="T129" s="7" t="str">
        <f>IF(AND((RIGHT($T$3,2)-'[1]Miter Profiles'!$AC$21-'[1]Outside Edges'!$B128)&gt;=5,'[1]Outside Edges'!$Q128="Yes"),"Yes","No")</f>
        <v>Yes</v>
      </c>
      <c r="U129" s="7" t="str">
        <f>IF(AND((RIGHT($U$3,2)-'[1]Miter Profiles'!$AC$22-'[1]Outside Edges'!$B128)&gt;=5,'[1]Outside Edges'!$Q128="Yes"),"Yes","No")</f>
        <v>Yes</v>
      </c>
      <c r="V129" s="63" t="str">
        <f>IF(AND((RIGHT($V$3,2)-'[1]Miter Profiles'!$AC$23-'[1]Outside Edges'!$B128)&gt;=5,'[1]Outside Edges'!$Q128="Yes"),"Yes","No")</f>
        <v>Yes</v>
      </c>
      <c r="W129" s="64" t="str">
        <f>IF(AND((RIGHT($W$3,2)-'[1]Miter Profiles'!$AC$24-'[1]Outside Edges'!$B128)&gt;=5,'[1]Outside Edges'!$Q128="Yes"),"Yes","No")</f>
        <v>No</v>
      </c>
      <c r="X129" s="8" t="str">
        <f>IF(AND((RIGHT($X$3,2)-'[1]Miter Profiles'!$AC$25-'[1]Outside Edges'!$B128)&gt;=5,'[1]Outside Edges'!$Q128="Yes"),"Yes","No")</f>
        <v>Yes</v>
      </c>
      <c r="Y129" s="65" t="str">
        <f>IF(AND((RIGHT($Y$3,2)-'[1]Miter Profiles'!$AC$26-'[1]Outside Edges'!$B128)&gt;=5,'[1]Outside Edges'!$Q128="Yes"),"Yes","No")</f>
        <v>Yes</v>
      </c>
      <c r="Z129" s="7" t="str">
        <f>IF(AND((RIGHT($Z$3,2)-'[1]Miter Profiles'!$AC$27-'[1]Outside Edges'!$B128)&gt;=5,'[1]Outside Edges'!$Q128="Yes"),"Yes","No")</f>
        <v>Yes</v>
      </c>
      <c r="AA129" s="7" t="str">
        <f>IF(AND((RIGHT($AA$3,2)-'[1]Miter Profiles'!$AC$28-'[1]Outside Edges'!$B128)&gt;=5,'[1]Outside Edges'!$Q128="Yes"),"Yes","No")</f>
        <v>Yes</v>
      </c>
      <c r="AB129" s="63" t="str">
        <f>IF(AND((RIGHT($AB$3,2)-'[1]Miter Profiles'!$AC$29-'[1]Outside Edges'!$B128)&gt;=5,'[1]Outside Edges'!$Q128="Yes"),"Yes","No")</f>
        <v>Yes</v>
      </c>
      <c r="AC129" s="64" t="str">
        <f>IF(AND((RIGHT($AC$3,2)-'[1]Miter Profiles'!$AC$30-'[1]Outside Edges'!$B128)&gt;=5,'[1]Outside Edges'!$Q128="Yes"),"Yes","No")</f>
        <v>Yes</v>
      </c>
      <c r="AD129" s="8" t="str">
        <f>IF(AND((RIGHT($AD$3,2)-'[1]Miter Profiles'!$AC$31-'[1]Outside Edges'!$B128)&gt;=5,'[1]Outside Edges'!$Q128="Yes"),"Yes","No")</f>
        <v>Yes</v>
      </c>
      <c r="AE129" s="65" t="str">
        <f>IF(AND((RIGHT($AE$3,2)-'[1]Miter Profiles'!$AC$32-'[1]Outside Edges'!$B128)&gt;=5,'[1]Outside Edges'!$Q128="Yes"),"Yes","No")</f>
        <v>Yes</v>
      </c>
      <c r="AF129" s="7" t="str">
        <f>IF(AND((RIGHT($AF$3,2)-'[1]Miter Profiles'!$AC$33-'[1]Outside Edges'!$B128)&gt;=5,'[1]Outside Edges'!$Q128="Yes"),"Yes","No")</f>
        <v>Yes</v>
      </c>
      <c r="AG129" s="7" t="str">
        <f>IF(AND((RIGHT($AG$3,2)-'[1]Miter Profiles'!$AC$34-'[1]Outside Edges'!$B128)&gt;=5,'[1]Outside Edges'!$Q128="Yes"),"Yes","No")</f>
        <v>Yes</v>
      </c>
      <c r="AH129" s="63" t="str">
        <f>IF(AND((RIGHT($AH$3,2)-'[1]Miter Profiles'!$AC$35-'[1]Outside Edges'!$B128)&gt;=5,'[1]Outside Edges'!$Q128="Yes"),"Yes","No")</f>
        <v>Yes</v>
      </c>
      <c r="AI129" s="64" t="str">
        <f>IF(AND((RIGHT($AI$3,2)-'[1]Miter Profiles'!$AC$36-'[1]Outside Edges'!$B128)&gt;=5,'[1]Outside Edges'!$Q128="Yes"),"Yes","No")</f>
        <v>Yes</v>
      </c>
      <c r="AJ129" s="8" t="str">
        <f>IF(AND((RIGHT($AJ$3,2)-'[1]Miter Profiles'!$AC$37-'[1]Outside Edges'!$B128)&gt;=5,'[1]Outside Edges'!$Q128="Yes"),"Yes","No")</f>
        <v>Yes</v>
      </c>
      <c r="AK129" s="65" t="str">
        <f>IF(AND((RIGHT($AK$3,2)-'[1]Miter Profiles'!$AC$38-'[1]Outside Edges'!$B128)&gt;=5,'[1]Outside Edges'!$Q128="Yes"),"Yes","No")</f>
        <v>Yes</v>
      </c>
      <c r="AL129" s="7" t="str">
        <f>IF(AND((RIGHT($AL$3,2)-'[1]Miter Profiles'!$AC$39-'[1]Outside Edges'!$B128)&gt;=5,'[1]Outside Edges'!$Q128="Yes"),"Yes","No")</f>
        <v>Yes</v>
      </c>
      <c r="AM129" s="7" t="str">
        <f>IF(AND((RIGHT($AM$3,2)-'[1]Miter Profiles'!$AC$40-'[1]Outside Edges'!$B128)&gt;=5,'[1]Outside Edges'!$Q128="Yes"),"Yes","No")</f>
        <v>Yes</v>
      </c>
      <c r="AN129" s="63" t="str">
        <f>IF(AND((RIGHT($AN$3,2)-'[1]Miter Profiles'!$AC$41-'[1]Outside Edges'!$B128)&gt;=5,'[1]Outside Edges'!$Q128="Yes"),"Yes","No")</f>
        <v>Yes</v>
      </c>
      <c r="AO129" s="64" t="str">
        <f>IF(AND((RIGHT($AO$3,2)-'[1]Miter Profiles'!$AC$42-'[1]Outside Edges'!$B128)&gt;=5,'[1]Outside Edges'!$Q128="Yes"),"Yes","No")</f>
        <v>Yes</v>
      </c>
      <c r="AP129" s="8" t="str">
        <f>IF(AND((RIGHT($AP$3,2)-'[1]Miter Profiles'!$AC$43-'[1]Outside Edges'!$B128)&gt;=5,'[1]Outside Edges'!$Q128="Yes"),"Yes","No")</f>
        <v>Yes</v>
      </c>
      <c r="AQ129" s="65" t="str">
        <f>IF(AND((RIGHT($AQ$3,2)-'[1]Miter Profiles'!$AC$44-'[1]Outside Edges'!$B128)&gt;=5,'[1]Outside Edges'!$Q128="Yes"),"Yes","No")</f>
        <v>Yes</v>
      </c>
      <c r="AR129" s="7" t="str">
        <f>IF(AND((RIGHT($AR$3,2)-'[1]Miter Profiles'!$AC$45-'[1]Outside Edges'!$B128)&gt;=5,'[1]Outside Edges'!$Q128="Yes"),"Yes","No")</f>
        <v>Yes</v>
      </c>
      <c r="AS129" s="7" t="str">
        <f>IF(AND((RIGHT($AS$3,2)-'[1]Miter Profiles'!$AC$46-'[1]Outside Edges'!$B128)&gt;=5,'[1]Outside Edges'!$Q128="Yes"),"Yes","No")</f>
        <v>Yes</v>
      </c>
      <c r="AT129" s="63" t="str">
        <f>IF(AND((RIGHT($AT$3,2)-'[1]Miter Profiles'!$AC$47-'[1]Outside Edges'!$B128)&gt;=5,'[1]Outside Edges'!$Q128="Yes"),"Yes","No")</f>
        <v>Yes</v>
      </c>
      <c r="AU129" s="64" t="str">
        <f>IF(AND((RIGHT($AU$3,2)-'[1]Miter Profiles'!$AC$48-'[1]Outside Edges'!$B128)&gt;=5,'[1]Outside Edges'!$Q128="Yes"),"Yes","No")</f>
        <v>Yes</v>
      </c>
      <c r="AV129" s="8" t="str">
        <f>IF(AND((RIGHT($AV$3,2)-'[1]Miter Profiles'!$AC$49-'[1]Outside Edges'!$B128)&gt;=5,'[1]Outside Edges'!$Q128="Yes"),"Yes","No")</f>
        <v>Yes</v>
      </c>
      <c r="AW129" s="65" t="str">
        <f>IF(AND((RIGHT($AW$3,2)-'[1]Miter Profiles'!$AC$50-'[1]Outside Edges'!$B128)&gt;=5,'[1]Outside Edges'!$Q128="Yes"),"Yes","No")</f>
        <v>Yes</v>
      </c>
      <c r="AX129" s="7" t="str">
        <f>IF(AND((RIGHT($AX$3,2)-'[1]Miter Profiles'!$AC$51-'[1]Outside Edges'!$B128)&gt;=5,'[1]Outside Edges'!$Q128="Yes"),"Yes","No")</f>
        <v>Yes</v>
      </c>
      <c r="AY129" s="7" t="str">
        <f>IF(AND((RIGHT($AY$3,2)-'[1]Miter Profiles'!$AC$52-'[1]Outside Edges'!$B128)&gt;=5,'[1]Outside Edges'!$Q128="Yes"),"Yes","No")</f>
        <v>Yes</v>
      </c>
      <c r="AZ129" s="63" t="str">
        <f>IF(AND((RIGHT($AZ$3,2)-'[1]Miter Profiles'!$AC$53-'[1]Outside Edges'!$B128)&gt;=5,'[1]Outside Edges'!$Q128="Yes"),"Yes","No")</f>
        <v>Yes</v>
      </c>
      <c r="BA129" s="64" t="str">
        <f>IF(AND((RIGHT($BA$3,2)-'[1]Miter Profiles'!$AC$54-'[1]Outside Edges'!$B128)&gt;=5,'[1]Outside Edges'!$Q128="Yes"),"Yes","No")</f>
        <v>Yes</v>
      </c>
      <c r="BB129" s="8" t="str">
        <f>IF(AND((RIGHT($BB$3,2)-'[1]Miter Profiles'!$AC$55-'[1]Outside Edges'!$B128)&gt;=5,'[1]Outside Edges'!$Q128="Yes"),"Yes","No")</f>
        <v>Yes</v>
      </c>
      <c r="BC129" s="65" t="str">
        <f>IF(AND((RIGHT($BC$3,2)-'[1]Miter Profiles'!$AC$56-'[1]Outside Edges'!$B128)&gt;=5,'[1]Outside Edges'!$Q128="Yes"),"Yes","No")</f>
        <v>Yes</v>
      </c>
      <c r="BD129" s="7" t="str">
        <f>IF(AND((RIGHT($BD$3,2)-'[1]Miter Profiles'!$AC$57-'[1]Outside Edges'!$B128)&gt;=5,'[1]Outside Edges'!$Q128="Yes"),"Yes","No")</f>
        <v>Yes</v>
      </c>
      <c r="BE129" s="7" t="str">
        <f>IF(AND((RIGHT($BE$3,2)-'[1]Miter Profiles'!$AC$58-'[1]Outside Edges'!$B128)&gt;=5,'[1]Outside Edges'!$Q128="Yes"),"Yes","No")</f>
        <v>Yes</v>
      </c>
      <c r="BF129" s="63" t="str">
        <f>IF(AND((RIGHT($BF$3,2)-'[1]Miter Profiles'!$AC$59-'[1]Outside Edges'!$B128)&gt;=5,'[1]Outside Edges'!$Q128="Yes"),"Yes","No")</f>
        <v>Yes</v>
      </c>
      <c r="BG129" s="64" t="str">
        <f>IF(AND((RIGHT($BG$3,2)-'[1]Miter Profiles'!$AC$60-'[1]Outside Edges'!$B128)&gt;=5,'[1]Outside Edges'!$Q128="Yes"),"Yes","No")</f>
        <v>Yes</v>
      </c>
      <c r="BH129" s="8" t="str">
        <f>IF(AND((RIGHT($BH$3,2)-'[1]Miter Profiles'!$AC$61-'[1]Outside Edges'!$B128)&gt;=5,'[1]Outside Edges'!$Q128="Yes"),"Yes","No")</f>
        <v>Yes</v>
      </c>
      <c r="BI129" s="65" t="str">
        <f>IF(AND((RIGHT($BI$3,2)-'[1]Miter Profiles'!$AC$62-'[1]Outside Edges'!$B128)&gt;=5,'[1]Outside Edges'!$Q128="Yes"),"Yes","No")</f>
        <v>Yes</v>
      </c>
      <c r="BJ129" s="7" t="str">
        <f>IF(AND((RIGHT($BJ$3,2)-'[1]Miter Profiles'!$AC$63-'[1]Outside Edges'!$B128)&gt;=5,'[1]Outside Edges'!$Q128="Yes"),"Yes","No")</f>
        <v>Yes</v>
      </c>
      <c r="BK129" s="7" t="str">
        <f>IF(AND((RIGHT($BK$3,2)-'[1]Miter Profiles'!$AC$64-'[1]Outside Edges'!$B128)&gt;=5,'[1]Outside Edges'!$Q128="Yes"),"Yes","No")</f>
        <v>Yes</v>
      </c>
      <c r="BL129" s="63" t="str">
        <f>IF(AND((RIGHT($BL$3,2)-'[1]Miter Profiles'!$AC$65-'[1]Outside Edges'!$B128)&gt;=5,'[1]Outside Edges'!$Q128="Yes"),"Yes","No")</f>
        <v>Yes</v>
      </c>
      <c r="BM129" s="64" t="str">
        <f>IF(AND((RIGHT($BM$3,2)-'[1]Miter Profiles'!$AC$66-'[1]Outside Edges'!$B128)&gt;=5,'[1]Outside Edges'!$Q128="Yes"),"Yes","No")</f>
        <v>Yes</v>
      </c>
      <c r="BN129" s="8" t="str">
        <f>IF(AND((RIGHT($BN$3,2)-'[1]Miter Profiles'!$AC$67-'[1]Outside Edges'!$B128)&gt;=5,'[1]Outside Edges'!$Q128="Yes"),"Yes","No")</f>
        <v>Yes</v>
      </c>
      <c r="BO129" s="65" t="str">
        <f>IF(AND((RIGHT($BO$3,2)-'[1]Miter Profiles'!$AC$68-'[1]Outside Edges'!$B128)&gt;=5,'[1]Outside Edges'!$Q128="Yes"),"Yes","No")</f>
        <v>Yes</v>
      </c>
      <c r="BP129" s="7" t="str">
        <f>IF(AND((RIGHT($BP$3,2)-'[1]Miter Profiles'!$AC$69-'[1]Outside Edges'!$B128)&gt;=5,'[1]Outside Edges'!$Q128="Yes"),"Yes","No")</f>
        <v>Yes</v>
      </c>
      <c r="BQ129" s="7" t="str">
        <f>IF(AND((RIGHT($BQ$3,2)-'[1]Miter Profiles'!$AC$70-'[1]Outside Edges'!$B128)&gt;=5,'[1]Outside Edges'!$Q128="Yes"),"Yes","No")</f>
        <v>Yes</v>
      </c>
      <c r="BR129" s="63" t="str">
        <f>IF(AND((RIGHT($BR$3,2)-'[1]Miter Profiles'!$AC$71-'[1]Outside Edges'!$B128)&gt;=5,'[1]Outside Edges'!$Q128="Yes"),"Yes","No")</f>
        <v>Yes</v>
      </c>
      <c r="BS129" s="64" t="str">
        <f>IF(AND((RIGHT($BS$3,2)-'[1]Miter Profiles'!$AC$72-'[1]Outside Edges'!$B128)&gt;=5,'[1]Outside Edges'!$Q128="Yes"),"Yes","No")</f>
        <v>Yes</v>
      </c>
      <c r="BT129" s="8" t="str">
        <f>IF(AND((RIGHT($BT$3,2)-'[1]Miter Profiles'!$AC$73-'[1]Outside Edges'!$B128)&gt;=5,'[1]Outside Edges'!$Q128="Yes"),"Yes","No")</f>
        <v>Yes</v>
      </c>
      <c r="BU129" s="65" t="str">
        <f>IF(AND((RIGHT($BU$3,2)-'[1]Miter Profiles'!$AC$74-'[1]Outside Edges'!$B128)&gt;=5,'[1]Outside Edges'!$Q128="Yes"),"Yes","No")</f>
        <v>Yes</v>
      </c>
      <c r="BV129" s="7" t="str">
        <f>IF(AND((RIGHT($BV$3,2)-'[1]Miter Profiles'!$AC$75-'[1]Outside Edges'!$B128)&gt;=5,'[1]Outside Edges'!$Q128="Yes"),"Yes","No")</f>
        <v>Yes</v>
      </c>
      <c r="BW129" s="7" t="str">
        <f>IF(AND((RIGHT($BW$3,2)-'[1]Miter Profiles'!$AC$76-'[1]Outside Edges'!$B128)&gt;=5,'[1]Outside Edges'!$Q128="Yes"),"Yes","No")</f>
        <v>Yes</v>
      </c>
      <c r="BX129" s="63" t="str">
        <f>IF(AND((RIGHT($BX$3,2)-'[1]Miter Profiles'!$AC$77-'[1]Outside Edges'!$B128)&gt;=5,'[1]Outside Edges'!$Q128="Yes"),"Yes","No")</f>
        <v>Yes</v>
      </c>
      <c r="BY129" s="64" t="str">
        <f>IF(AND((RIGHT($BY$3,2)-'[1]Miter Profiles'!$AC$78-'[1]Outside Edges'!$B128)&gt;=5,'[1]Outside Edges'!$Q128="Yes"),"Yes","No")</f>
        <v>Yes</v>
      </c>
      <c r="BZ129" s="8" t="str">
        <f>IF(AND((RIGHT($BZ$3,2)-'[1]Miter Profiles'!$AC$79-'[1]Outside Edges'!$B128)&gt;=5,'[1]Outside Edges'!$Q128="Yes"),"Yes","No")</f>
        <v>Yes</v>
      </c>
      <c r="CA129" s="65" t="str">
        <f>IF(AND((RIGHT($CA$3,2)-'[1]Miter Profiles'!$AC$80-'[1]Outside Edges'!$B128)&gt;=5,'[1]Outside Edges'!$Q128="Yes"),"Yes","No")</f>
        <v>Yes</v>
      </c>
      <c r="CB129" s="7" t="str">
        <f>IF(AND((RIGHT($CB$3,2)-'[1]Miter Profiles'!$AC$81-'[1]Outside Edges'!$B128)&gt;=5,'[1]Outside Edges'!$Q128="Yes"),"Yes","No")</f>
        <v>Yes</v>
      </c>
      <c r="CC129" s="7" t="str">
        <f>IF(AND((RIGHT($CC$3,2)-'[1]Miter Profiles'!$AC$82-'[1]Outside Edges'!$B128)&gt;=5,'[1]Outside Edges'!$Q128="Yes"),"Yes","No")</f>
        <v>Yes</v>
      </c>
      <c r="CD129" s="63" t="str">
        <f>IF(AND((RIGHT($CD$3,2)-'[1]Miter Profiles'!$AC$83-'[1]Outside Edges'!$B128)&gt;=5,'[1]Outside Edges'!$Q128="Yes"),"Yes","No")</f>
        <v>Yes</v>
      </c>
      <c r="CE129" s="64" t="str">
        <f>IF(AND((RIGHT($CE$3,2)-'[1]Miter Profiles'!$AC$84-'[1]Outside Edges'!$B128)&gt;=5,'[1]Outside Edges'!$Q128="Yes"),"Yes","No")</f>
        <v>Yes</v>
      </c>
      <c r="CF129" s="8" t="str">
        <f>IF(AND((RIGHT($CF$3,2)-'[1]Miter Profiles'!$AC$85-'[1]Outside Edges'!$B128)&gt;=5,'[1]Outside Edges'!$Q128="Yes"),"Yes","No")</f>
        <v>Yes</v>
      </c>
      <c r="CG129" s="65" t="str">
        <f>IF(AND((RIGHT($CG$3,2)-'[1]Miter Profiles'!$AC$86-'[1]Outside Edges'!$B128)&gt;=5,'[1]Outside Edges'!$Q128="Yes"),"Yes","No")</f>
        <v>Yes</v>
      </c>
      <c r="CH129" s="7" t="str">
        <f>IF(AND((RIGHT($CH$3,2)-'[1]Miter Profiles'!$AC$87-'[1]Outside Edges'!$B128)&gt;=5,'[1]Outside Edges'!$Q128="Yes"),"Yes","No")</f>
        <v>Yes</v>
      </c>
      <c r="CI129" s="7" t="str">
        <f>IF(AND((RIGHT($CI$3,2)-'[1]Miter Profiles'!$AC$88-'[1]Outside Edges'!$B128)&gt;=5,'[1]Outside Edges'!$Q128="Yes"),"Yes","No")</f>
        <v>Yes</v>
      </c>
      <c r="CJ129" s="63" t="str">
        <f>IF(AND((RIGHT($CJ$3,2)-'[1]Miter Profiles'!$AC$89-'[1]Outside Edges'!$B128)&gt;=5,'[1]Outside Edges'!$Q128="Yes"),"Yes","No")</f>
        <v>Yes</v>
      </c>
      <c r="CK129" s="64" t="str">
        <f>IF(AND((RIGHT($CK$3,2)-'[1]Miter Profiles'!$AC$90-'[1]Outside Edges'!$B128)&gt;=5,'[1]Outside Edges'!$Q128="Yes"),"Yes","No")</f>
        <v>Yes</v>
      </c>
      <c r="CL129" s="8" t="str">
        <f>IF(AND((RIGHT($CL$3,2)-'[1]Miter Profiles'!$AC$91-'[1]Outside Edges'!$B128)&gt;=5,'[1]Outside Edges'!$Q128="Yes"),"Yes","No")</f>
        <v>Yes</v>
      </c>
      <c r="CM129" s="65" t="str">
        <f>IF(AND((RIGHT($CM$3,2)-'[1]Miter Profiles'!$AC$92-'[1]Outside Edges'!$B128)&gt;=5,'[1]Outside Edges'!$Q128="Yes"),"Yes","No")</f>
        <v>Yes</v>
      </c>
      <c r="CN129" s="7" t="str">
        <f>IF(AND((RIGHT(CN$3,2)-'[1]Miter Profiles'!$AC$93-'[1]Outside Edges'!$B128)&gt;=5,'[1]Outside Edges'!$Q128="Yes"),"Yes","No")</f>
        <v>No</v>
      </c>
      <c r="CO129" s="7" t="str">
        <f>IF(AND((RIGHT(CO$3,2)-'[1]Miter Profiles'!$AC$94-'[1]Outside Edges'!$B128)&gt;=5,'[1]Outside Edges'!$Q128="Yes"),"Yes","No")</f>
        <v>Yes</v>
      </c>
      <c r="CP129" s="63" t="str">
        <f>IF(AND((RIGHT(CP$3,2)-'[1]Miter Profiles'!$AC$95-'[1]Outside Edges'!$B128)&gt;=5,'[1]Outside Edges'!$Q128="Yes"),"Yes","No")</f>
        <v>Yes</v>
      </c>
      <c r="CQ129" s="64" t="str">
        <f>IF(AND((RIGHT(CQ$3,2)-'[1]Miter Profiles'!$AC$96-'[1]Outside Edges'!$B128)&gt;=5,'[1]Outside Edges'!$Q128="Yes"),"Yes","No")</f>
        <v>Yes</v>
      </c>
      <c r="CR129" s="8" t="str">
        <f>IF(AND((RIGHT(CR$3,2)-'[1]Miter Profiles'!$AC$97-'[1]Outside Edges'!$B128)&gt;=5,'[1]Outside Edges'!$Q128="Yes"),"Yes","No")</f>
        <v>Yes</v>
      </c>
      <c r="CS129" s="65" t="str">
        <f>IF(AND((RIGHT(CS$3,2)-'[1]Miter Profiles'!$AC$98-'[1]Outside Edges'!$B128)&gt;=5,'[1]Outside Edges'!$Q128="Yes"),"Yes","No")</f>
        <v>Yes</v>
      </c>
      <c r="CT129" s="7" t="str">
        <f>IF(AND((RIGHT($CT$3,2)-'[1]Miter Profiles'!$AC$99-'[1]Outside Edges'!$B128)&gt;=5,'[1]Outside Edges'!$Q128="Yes"),"Yes","No")</f>
        <v>Yes</v>
      </c>
      <c r="CU129" s="7" t="str">
        <f>IF(AND((RIGHT($CU$3,2)-'[1]Miter Profiles'!$AC$100-'[1]Outside Edges'!$B128)&gt;=5,'[1]Outside Edges'!$Q128="Yes"),"Yes","No")</f>
        <v>Yes</v>
      </c>
      <c r="CV129" s="63" t="str">
        <f>IF(AND((RIGHT($CV$3,2)-'[1]Miter Profiles'!$AC$101-'[1]Outside Edges'!$B128)&gt;=5,'[1]Outside Edges'!$Q128="Yes"),"Yes","No")</f>
        <v>Yes</v>
      </c>
      <c r="CW129" s="64" t="str">
        <f>IF(AND((RIGHT($CW$3,2)-'[1]Miter Profiles'!$AC$102-'[1]Outside Edges'!$B128)&gt;=5,'[1]Outside Edges'!$Q128="Yes"),"Yes","No")</f>
        <v>Yes</v>
      </c>
      <c r="CX129" s="8" t="str">
        <f>IF(AND((RIGHT($CX$3,2)-'[1]Miter Profiles'!$AC$103-'[1]Outside Edges'!$B128)&gt;=5,'[1]Outside Edges'!$Q128="Yes"),"Yes","No")</f>
        <v>Yes</v>
      </c>
      <c r="CY129" s="65" t="str">
        <f>IF(AND((RIGHT($CY$3,2)-'[1]Miter Profiles'!$AC$104-'[1]Outside Edges'!$B128)&gt;=5,'[1]Outside Edges'!$Q128="Yes"),"Yes","No")</f>
        <v>Yes</v>
      </c>
      <c r="CZ129" s="7" t="str">
        <f>IF(AND((RIGHT($CZ$3,2)-'[1]Miter Profiles'!$AC$105-'[1]Outside Edges'!$B128)&gt;=5,'[1]Outside Edges'!$Q128="Yes"),"Yes","No")</f>
        <v>No</v>
      </c>
      <c r="DA129" s="7" t="str">
        <f>IF(AND((RIGHT($DA$3,2)-'[1]Miter Profiles'!$AC$106-'[1]Outside Edges'!$B128)&gt;=5,'[1]Outside Edges'!$Q128="Yes"),"Yes","No")</f>
        <v>No</v>
      </c>
      <c r="DB129" s="63" t="str">
        <f>IF(AND((RIGHT($DB$3,2)-'[1]Miter Profiles'!$AC$107-'[1]Outside Edges'!$B128)&gt;=5,'[1]Outside Edges'!$Q128="Yes"),"Yes","No")</f>
        <v>No</v>
      </c>
      <c r="DC129" s="64" t="str">
        <f>IF(AND((RIGHT($DC$3,2)-'[1]Miter Profiles'!$AC$108-'[1]Outside Edges'!$B128)&gt;=5,'[1]Outside Edges'!$Q128="Yes"),"Yes","No")</f>
        <v>No</v>
      </c>
      <c r="DD129" s="8" t="str">
        <f>IF(AND((RIGHT($DD$3,2)-'[1]Miter Profiles'!$AC$109-'[1]Outside Edges'!$B128)&gt;=5,'[1]Outside Edges'!$Q128="Yes"),"Yes","No")</f>
        <v>Yes</v>
      </c>
      <c r="DE129" s="65" t="str">
        <f>IF(AND((RIGHT($DE$3,2)-'[1]Miter Profiles'!$AC$110-'[1]Outside Edges'!$B128)&gt;=5,'[1]Outside Edges'!$Q128="Yes"),"Yes","No")</f>
        <v>Yes</v>
      </c>
      <c r="DF129" s="7" t="str">
        <f>IF(AND((RIGHT($DF$3,2)-'[1]Miter Profiles'!$AC$111-'[1]Outside Edges'!$B128)&gt;=5,'[1]Outside Edges'!$Q128="Yes"),"Yes","No")</f>
        <v>Yes</v>
      </c>
      <c r="DG129" s="7" t="str">
        <f>IF(AND((RIGHT($DG$3,2)-'[1]Miter Profiles'!$AC$112-'[1]Outside Edges'!$B128)&gt;=5,'[1]Outside Edges'!$Q128="Yes"),"Yes","No")</f>
        <v>Yes</v>
      </c>
      <c r="DH129" s="63" t="str">
        <f>IF(AND((RIGHT($DH$3,2)-'[1]Miter Profiles'!$AC$113-'[1]Outside Edges'!$B128)&gt;=5,'[1]Outside Edges'!$Q128="Yes"),"Yes","No")</f>
        <v>Yes</v>
      </c>
      <c r="DI129" s="64" t="str">
        <f>IF(AND((RIGHT($DI$3,2)-'[1]Miter Profiles'!$AC$114-'[1]Outside Edges'!$B128)&gt;=5,'[1]Outside Edges'!$Q128="Yes"),"Yes","No")</f>
        <v>Yes</v>
      </c>
      <c r="DJ129" s="8" t="str">
        <f>IF(AND((RIGHT($DJ$3,2)-'[1]Miter Profiles'!$AC$115-'[1]Outside Edges'!$B128)&gt;=5,'[1]Outside Edges'!$Q128="Yes"),"Yes","No")</f>
        <v>Yes</v>
      </c>
      <c r="DK129" s="65" t="str">
        <f>IF(AND((RIGHT($DK$3,2)-'[1]Miter Profiles'!$AC$116-'[1]Outside Edges'!$B128)&gt;=5,'[1]Outside Edges'!$Q128="Yes"),"Yes","No")</f>
        <v>Yes</v>
      </c>
      <c r="DL129" s="7" t="str">
        <f>IF(AND((RIGHT($DL$3,2)-'[1]Miter Profiles'!$AC$117-'[1]Outside Edges'!$B128)&gt;=5,'[1]Outside Edges'!$Q128="Yes"),"Yes","No")</f>
        <v>Yes</v>
      </c>
      <c r="DM129" s="7" t="str">
        <f>IF(AND((RIGHT($DM$3,2)-'[1]Miter Profiles'!$AC$118-'[1]Outside Edges'!$B128)&gt;=5,'[1]Outside Edges'!$Q128="Yes"),"Yes","No")</f>
        <v>Yes</v>
      </c>
      <c r="DN129" s="63" t="str">
        <f>IF(AND((RIGHT($DN$3,2)-'[1]Miter Profiles'!$AC$119-'[1]Outside Edges'!$B128)&gt;=5,'[1]Outside Edges'!$Q128="Yes"),"Yes","No")</f>
        <v>Yes</v>
      </c>
      <c r="DO129" s="64" t="str">
        <f>IF(AND((RIGHT($DO$3,2)-'[1]Miter Profiles'!$AC$120-'[1]Outside Edges'!$B128)&gt;=5,'[1]Outside Edges'!$Q128="Yes"),"Yes","No")</f>
        <v>No</v>
      </c>
      <c r="DP129" s="8" t="str">
        <f>IF(AND((RIGHT($DP$3,2)-'[1]Miter Profiles'!$AC$121-'[1]Outside Edges'!$B128)&gt;=5,'[1]Outside Edges'!$Q128="Yes"),"Yes","No")</f>
        <v>Yes</v>
      </c>
      <c r="DQ129" s="65" t="str">
        <f>IF(AND((RIGHT($DQ$3,2)-'[1]Miter Profiles'!$AC$122-'[1]Outside Edges'!$B128)&gt;=5,'[1]Outside Edges'!$Q128="Yes"),"Yes","No")</f>
        <v>Yes</v>
      </c>
      <c r="DR129" s="7" t="str">
        <f>IF(AND((RIGHT($DR$3,2)-'[1]Miter Profiles'!$AC$123-'[1]Outside Edges'!$B128)&gt;=5,'[1]Outside Edges'!$Q128="Yes"),"Yes","No")</f>
        <v>Yes</v>
      </c>
      <c r="DS129" s="7" t="str">
        <f>IF(AND((RIGHT($DS$3,2)-'[1]Miter Profiles'!$AC$124-'[1]Outside Edges'!$B128)&gt;=5,'[1]Outside Edges'!$Q128="Yes"),"Yes","No")</f>
        <v>Yes</v>
      </c>
      <c r="DT129" s="63" t="str">
        <f>IF(AND((RIGHT($DT$3,2)-'[1]Miter Profiles'!$AC$125-'[1]Outside Edges'!$B128)&gt;=5,'[1]Outside Edges'!$Q128="Yes"),"Yes","No")</f>
        <v>Yes</v>
      </c>
      <c r="DU129" s="64" t="str">
        <f>IF(AND((RIGHT($DU$3,2)-'[1]Miter Profiles'!$AC$126-'[1]Outside Edges'!$B128)&gt;=5,'[1]Outside Edges'!$Q128="Yes"),"Yes","No")</f>
        <v>Yes</v>
      </c>
      <c r="DV129" s="8" t="str">
        <f>IF(AND((RIGHT($DV$3,2)-'[1]Miter Profiles'!$AC$127-'[1]Outside Edges'!$B128)&gt;=5,'[1]Outside Edges'!$Q128="Yes"),"Yes","No")</f>
        <v>Yes</v>
      </c>
      <c r="DW129" s="65" t="str">
        <f>IF(AND((RIGHT($DW$3,2)-'[1]Miter Profiles'!$AC$128-'[1]Outside Edges'!$B128)&gt;=5,'[1]Outside Edges'!$Q128="Yes"),"Yes","No")</f>
        <v>Yes</v>
      </c>
      <c r="DX129" s="7" t="str">
        <f>IF(AND((RIGHT($DX$3,2)-'[1]Miter Profiles'!$AC$129-'[1]Outside Edges'!$B128)&gt;=5,'[1]Outside Edges'!$Q128="Yes"),"Yes","No")</f>
        <v>Yes</v>
      </c>
      <c r="DY129" s="7" t="str">
        <f>IF(AND((RIGHT($DY$3,2)-'[1]Miter Profiles'!$AC$130-'[1]Outside Edges'!$B128)&gt;=5,'[1]Outside Edges'!$Q128="Yes"),"Yes","No")</f>
        <v>Yes</v>
      </c>
      <c r="DZ129" s="63" t="str">
        <f>IF(AND((RIGHT($DZ$3,2)-'[1]Miter Profiles'!$AC$131-'[1]Outside Edges'!$B128)&gt;=5,'[1]Outside Edges'!$Q128="Yes"),"Yes","No")</f>
        <v>Yes</v>
      </c>
      <c r="EA129" s="68" t="str">
        <f>IF(AND((RIGHT($EA$3,2)-'[1]Miter Profiles'!$AC$132-'[1]Outside Edges'!$B128)&gt;=5,'[1]Outside Edges'!$Q128="Yes"),"Yes","No")</f>
        <v>Yes</v>
      </c>
      <c r="EB129" s="78" t="str">
        <f>IF(AND((RIGHT($EB$3,2)-'[1]Miter Profiles'!$AC$133-'[1]Outside Edges'!$B128)&gt;=5,'[1]Outside Edges'!$Q128="Yes"),"Yes","No")</f>
        <v>No</v>
      </c>
      <c r="EC129" s="79" t="str">
        <f>IF(AND((RIGHT($EC$3,2)-'[1]Miter Profiles'!$AC$134-'[1]Outside Edges'!$B128)&gt;=5,'[1]Outside Edges'!$Q128="Yes"),"Yes","No")</f>
        <v>Yes</v>
      </c>
      <c r="ED129" s="81" t="str">
        <f>IF(AND((RIGHT($ED$3,2)-'[1]Miter Profiles'!$AC$135-'[1]Outside Edges'!$B128)&gt;=5,'[1]Outside Edges'!$Q128="Yes"),"Yes","No")</f>
        <v>Yes</v>
      </c>
      <c r="EE129" s="80" t="str">
        <f>IF(AND((RIGHT($EE$3,2)-'[1]Miter Profiles'!$AC$136-'[1]Outside Edges'!$B128)&gt;=5,'[1]Outside Edges'!$Q128="Yes"),"Yes","No")</f>
        <v>Yes</v>
      </c>
      <c r="EF129" s="63" t="str">
        <f>IF(AND((RIGHT($EF$3,2)-'[1]Miter Profiles'!$AC$137-'[1]Outside Edges'!$B128)&gt;=5,'[1]Outside Edges'!$Q128="Yes"),"Yes","No")</f>
        <v>Yes</v>
      </c>
      <c r="EG129" s="7" t="str">
        <f>IF(AND((RIGHT($EG$3,2)-'[1]Miter Profiles'!$AC$138-'[1]Outside Edges'!$B128)&gt;=5,'[1]Outside Edges'!$Q128="Yes"),"Yes","No")</f>
        <v>Yes</v>
      </c>
      <c r="EH129" s="68" t="str">
        <f>IF(AND((RIGHT($EH$3,2)-'[1]Miter Profiles'!$AC$139-'[1]Outside Edges'!$B128)&gt;=5,'[1]Outside Edges'!$Q128="Yes"),"Yes","No")</f>
        <v>Yes</v>
      </c>
      <c r="EI129" s="82" t="str">
        <f>IF(AND((RIGHT($EI$3,2)-'[1]Miter Profiles'!$AC$140-'[1]Outside Edges'!$B128)&gt;=5,'[1]Outside Edges'!$Q128="Yes"),"Yes","No")</f>
        <v>Yes</v>
      </c>
      <c r="EJ129" s="83" t="str">
        <f>IF(AND((RIGHT($EJ$3,2)-'[1]Miter Profiles'!$AC$141-'[1]Outside Edges'!$B128)&gt;=5,'[1]Outside Edges'!$Q128="Yes"),"Yes","No")</f>
        <v>Yes</v>
      </c>
      <c r="EK129" s="83" t="str">
        <f>IF(AND((RIGHT($EK$3,2)-'[1]Miter Profiles'!$AC$142-'[1]Outside Edges'!$B128)&gt;=5,'[1]Outside Edges'!$Q128="Yes"),"Yes","No")</f>
        <v>Yes</v>
      </c>
      <c r="EL129" s="81" t="str">
        <f>IF(AND((RIGHT($EL$3,2)-'[1]Miter Profiles'!$AC$143-'[1]Outside Edges'!$B128)&gt;=5,'[1]Outside Edges'!$Q128="Yes"),"Yes","No")</f>
        <v>Yes</v>
      </c>
      <c r="EM129" s="84" t="str">
        <f>IF(AND((RIGHT($EM$3,2)-'[1]Miter Profiles'!$AC$144-'[1]Outside Edges'!$B128)&gt;=5,'[1]Outside Edges'!$Q128="Yes"),"Yes","No")</f>
        <v>No</v>
      </c>
      <c r="EN129" s="7" t="str">
        <f>IF(AND((RIGHT($EN$3,2)-'[1]Miter Profiles'!$AC$145-'[1]Outside Edges'!$B128)&gt;=5,'[1]Outside Edges'!$Q128="Yes"),"Yes","No")</f>
        <v>Yes</v>
      </c>
      <c r="EO129" s="68" t="str">
        <f>IF(AND((RIGHT($EO$3,2)-'[1]Miter Profiles'!$AC$146-'[1]Outside Edges'!$B128)&gt;=5,'[1]Outside Edges'!$Q128="Yes"),"Yes","No")</f>
        <v>Yes</v>
      </c>
      <c r="EP129" s="83" t="str">
        <f>IF(AND((RIGHT($EP$3,2)-'[1]Miter Profiles'!$AC$147-'[1]Outside Edges'!$B128)&gt;=5,'[1]Outside Edges'!$Q128="Yes"),"Yes","No")</f>
        <v>No</v>
      </c>
      <c r="EQ129" s="83" t="str">
        <f>IF(AND((RIGHT($EQ$3,2)-'[1]Miter Profiles'!$AC$148-'[1]Outside Edges'!$B128)&gt;=5,'[1]Outside Edges'!$Q128="Yes"),"Yes","No")</f>
        <v>Yes</v>
      </c>
      <c r="ER129" s="81" t="str">
        <f>IF(AND((RIGHT($ER$3,2)-'[1]Miter Profiles'!$AC$149-'[1]Outside Edges'!$B128)&gt;=5,'[1]Outside Edges'!$Q128="Yes"),"Yes","No")</f>
        <v>Yes</v>
      </c>
      <c r="ES129" s="84" t="str">
        <f>IF(AND((RIGHT($ES$3,2)-'[1]Miter Profiles'!$AC$150-'[1]Outside Edges'!$B128)&gt;=5,'[1]Outside Edges'!$Q128="Yes"),"Yes","No")</f>
        <v>No</v>
      </c>
      <c r="ET129" s="7" t="str">
        <f>IF(AND((RIGHT($ET$3,2)-'[1]Miter Profiles'!$AC$151-'[1]Outside Edges'!$B128)&gt;=5,'[1]Outside Edges'!$Q128="Yes"),"Yes","No")</f>
        <v>Yes</v>
      </c>
      <c r="EU129" s="68" t="str">
        <f>IF(AND((RIGHT($EU$3,2)-'[1]Miter Profiles'!$AC$152-'[1]Outside Edges'!$B128)&gt;=5,'[1]Outside Edges'!$Q128="Yes"),"Yes","No")</f>
        <v>Yes</v>
      </c>
      <c r="EV129" s="83" t="str">
        <f>IF(AND((RIGHT($EV$3,2)-'[1]Miter Profiles'!$AC$153-'[1]Outside Edges'!$B128)&gt;=5,'[1]Outside Edges'!$Q128="Yes"),"Yes","No")</f>
        <v>Yes</v>
      </c>
      <c r="EW129" s="83" t="str">
        <f>IF(AND((RIGHT($EW$3,2)-'[1]Miter Profiles'!$AC$154-'[1]Outside Edges'!$B128)&gt;=5,'[1]Outside Edges'!$Q128="Yes"),"Yes","No")</f>
        <v>Yes</v>
      </c>
      <c r="EX129" s="81" t="str">
        <f>IF(AND((RIGHT($EX$3,2)-'[1]Miter Profiles'!$AC$155-'[1]Outside Edges'!$B128)&gt;=5,'[1]Outside Edges'!$Q128="Yes"),"Yes","No")</f>
        <v>Yes</v>
      </c>
      <c r="EY129" s="84" t="str">
        <f>IF(AND((RIGHT($EY$3,2)-'[1]Miter Profiles'!$AC$156-'[1]Outside Edges'!$B128)&gt;=5,'[1]Outside Edges'!$Q128="Yes"),"Yes","No")</f>
        <v>Yes</v>
      </c>
      <c r="EZ129" s="7" t="str">
        <f>IF(AND((RIGHT($EZ$3,2)-'[1]Miter Profiles'!$AC$157-'[1]Outside Edges'!$B128)&gt;=5,'[1]Outside Edges'!$Q128="Yes"),"Yes","No")</f>
        <v>Yes</v>
      </c>
      <c r="FA129" s="68" t="str">
        <f>IF(AND((RIGHT($FA$3,2)-'[1]Miter Profiles'!$AC$158-'[1]Outside Edges'!$B128)&gt;=5,'[1]Outside Edges'!$Q128="Yes"),"Yes","No")</f>
        <v>Yes</v>
      </c>
      <c r="FB129" s="83" t="str">
        <f>IF(AND((RIGHT($FB$3,2)-'[1]Miter Profiles'!$AC$159-'[1]Outside Edges'!$B128)&gt;=5,'[1]Outside Edges'!$Q128="Yes"),"Yes","No")</f>
        <v>Yes</v>
      </c>
      <c r="FC129" s="83" t="str">
        <f>IF(AND((RIGHT($FC$3,2)-'[1]Miter Profiles'!$AC$160-'[1]Outside Edges'!$B128)&gt;=5,'[1]Outside Edges'!$Q128="Yes"),"Yes","No")</f>
        <v>Yes</v>
      </c>
      <c r="FD129" s="81" t="str">
        <f>IF(AND((RIGHT($FD$3,2)-'[1]Miter Profiles'!$AC$161-'[1]Outside Edges'!$B128)&gt;=5,'[1]Outside Edges'!$Q128="Yes"),"Yes","No")</f>
        <v>Yes</v>
      </c>
      <c r="FE129" s="84" t="str">
        <f>IF(AND((RIGHT($FE$3,2)-'[1]Miter Profiles'!$AC$162-'[1]Outside Edges'!$B128)&gt;=5,'[1]Outside Edges'!$Q128="Yes"),"Yes","No")</f>
        <v>Yes</v>
      </c>
      <c r="FF129" s="7" t="str">
        <f>IF(AND((RIGHT($FF$3,2)-'[1]Miter Profiles'!$AC$163-'[1]Outside Edges'!$B128)&gt;=5,'[1]Outside Edges'!$Q128="Yes"),"Yes","No")</f>
        <v>Yes</v>
      </c>
      <c r="FG129" s="68" t="str">
        <f>IF(AND((RIGHT($FG$3,2)-'[1]Miter Profiles'!$AC$164-'[1]Outside Edges'!$B128)&gt;=5,'[1]Outside Edges'!$Q128="Yes"),"Yes","No")</f>
        <v>Yes</v>
      </c>
      <c r="FH129" s="83" t="str">
        <f>IF(AND((RIGHT($FH$3,2)-'[1]Miter Profiles'!$AC$165-'[1]Outside Edges'!$B128)&gt;=5,'[1]Outside Edges'!$Q128="Yes"),"Yes","No")</f>
        <v>Yes</v>
      </c>
      <c r="FI129" s="83" t="str">
        <f>IF(AND((RIGHT($FI$3,2)-'[1]Miter Profiles'!$AC$166-'[1]Outside Edges'!$B128)&gt;=5,'[1]Outside Edges'!$Q128="Yes"),"Yes","No")</f>
        <v>Yes</v>
      </c>
      <c r="FJ129" s="81" t="str">
        <f>IF(AND((RIGHT($FJ$3,2)-'[1]Miter Profiles'!$AC$167-'[1]Outside Edges'!$B128)&gt;=5,'[1]Outside Edges'!$Q128="Yes"),"Yes","No")</f>
        <v>Yes</v>
      </c>
      <c r="FK129" s="84" t="str">
        <f>IF(AND((RIGHT($FK$3,2)-'[1]Miter Profiles'!$AC$168-'[1]Outside Edges'!$B128)&gt;=5,'[1]Outside Edges'!$Q128="Yes"),"Yes","No")</f>
        <v>Yes</v>
      </c>
      <c r="FL129" s="7" t="str">
        <f>IF(AND((RIGHT($FL$3,2)-'[1]Miter Profiles'!$AC$169-'[1]Outside Edges'!$B128)&gt;=5,'[1]Outside Edges'!$Q128="Yes"),"Yes","No")</f>
        <v>Yes</v>
      </c>
      <c r="FM129" s="68" t="str">
        <f>IF(AND((RIGHT($FM$3,2)-'[1]Miter Profiles'!$AC$170-'[1]Outside Edges'!$B128)&gt;=5,'[1]Outside Edges'!$Q128="Yes"),"Yes","No")</f>
        <v>Yes</v>
      </c>
      <c r="FN129" s="83" t="str">
        <f>IF(AND((RIGHT($FN$3,2)-'[1]Miter Profiles'!$AC$171-'[1]Outside Edges'!$B128)&gt;=5,'[1]Outside Edges'!$Q128="Yes"),"Yes","No")</f>
        <v>Yes</v>
      </c>
      <c r="FO129" s="83" t="str">
        <f>IF(AND((RIGHT($FO$3,2)-'[1]Miter Profiles'!$AC$172-'[1]Outside Edges'!$B128)&gt;=5,'[1]Outside Edges'!$Q128="Yes"),"Yes","No")</f>
        <v>Yes</v>
      </c>
      <c r="FP129" s="81" t="str">
        <f>IF(AND((RIGHT($FP$3,2)-'[1]Miter Profiles'!$AC$173-'[1]Outside Edges'!$B128)&gt;=5,'[1]Outside Edges'!$Q128="Yes"),"Yes","No")</f>
        <v>Yes</v>
      </c>
      <c r="FQ129" s="84" t="str">
        <f>IF(AND((RIGHT($FQ$3,2)-'[1]Miter Profiles'!$AC$174-'[1]Outside Edges'!$B128)&gt;=5,'[1]Outside Edges'!$Q128="Yes"),"Yes","No")</f>
        <v>Yes</v>
      </c>
      <c r="FR129" s="7" t="str">
        <f>IF(AND((RIGHT($FR$3,2)-'[1]Miter Profiles'!$AC$175-'[1]Outside Edges'!$B128)&gt;=5,'[1]Outside Edges'!$Q128="Yes"),"Yes","No")</f>
        <v>Yes</v>
      </c>
      <c r="FS129" s="68" t="str">
        <f>IF(AND((RIGHT($FS$3,2)-'[1]Miter Profiles'!$AC$176-'[1]Outside Edges'!$B128)&gt;=5,'[1]Outside Edges'!$Q128="Yes"),"Yes","No")</f>
        <v>Yes</v>
      </c>
      <c r="FT129" s="83" t="str">
        <f>IF(AND((RIGHT($FT$3,2)-'[1]Miter Profiles'!$AC$177-'[1]Outside Edges'!$B128)&gt;=5,'[1]Outside Edges'!$Q128="Yes"),"Yes","No")</f>
        <v>Yes</v>
      </c>
      <c r="FU129" s="83" t="str">
        <f>IF(AND((RIGHT($FU$3,2)-'[1]Miter Profiles'!$AC$178-'[1]Outside Edges'!$B128)&gt;=5,'[1]Outside Edges'!$Q128="Yes"),"Yes","No")</f>
        <v>Yes</v>
      </c>
      <c r="FV129" s="81" t="str">
        <f>IF(AND((RIGHT($V$3,2)-'[1]Miter Profiles'!$AC$179-'[1]Outside Edges'!$B128)&gt;=5,'[1]Outside Edges'!$Q128="Yes"),"Yes","No")</f>
        <v>Yes</v>
      </c>
      <c r="FW129" s="84" t="str">
        <f>IF(AND((RIGHT($FW$3,2)-'[1]Miter Profiles'!$AC$180-'[1]Outside Edges'!$B128)&gt;=5,'[1]Outside Edges'!$Q128="Yes"),"Yes","No")</f>
        <v>No</v>
      </c>
      <c r="FX129" s="197" t="str">
        <f>IF(AND((RIGHT($FX$3,2)-'[1]Miter Profiles'!$AC$181-'[1]Outside Edges'!$B128)&gt;=5,'[1]Outside Edges'!$Q128="Yes"),"Yes","No")</f>
        <v>Yes</v>
      </c>
      <c r="FY129" s="198" t="str">
        <f>IF(AND((RIGHT($FY$3,2)-'[1]Miter Profiles'!$AC$182-'[1]Outside Edges'!$B128)&gt;=5,'[1]Outside Edges'!$Q128="Yes"),"Yes","No")</f>
        <v>Yes</v>
      </c>
      <c r="FZ129" s="200" t="str">
        <f>IF(AND((RIGHT($FZ$3,2)-'[1]Miter Profiles'!$AC$183-'[1]Outside Edges'!$B128)&gt;=5,'[1]Outside Edges'!$Q128="Yes"),"Yes","No")</f>
        <v>Yes</v>
      </c>
      <c r="GA129" s="201" t="str">
        <f>IF(AND((RIGHT($GA$3,2)-'[1]Miter Profiles'!$AC$184-'[1]Outside Edges'!$B128)&gt;=5,'[1]Outside Edges'!$Q128="Yes"),"Yes","No")</f>
        <v>Yes</v>
      </c>
      <c r="GB129" s="202" t="str">
        <f>IF(AND((RIGHT($GB$3,2)-'[1]Miter Profiles'!$AC$185-'[1]Outside Edges'!$B128)&gt;=5,'[1]Outside Edges'!$Q128="Yes"),"Yes","No")</f>
        <v>Yes</v>
      </c>
      <c r="GC129" s="199" t="str">
        <f>IF(AND((RIGHT($GC$3,2)-'[1]Miter Profiles'!$AC$186-'[1]Outside Edges'!$B128)&gt;=5,'[1]Outside Edges'!$Q128="Yes"),"Yes","No")</f>
        <v>No</v>
      </c>
      <c r="GD129" s="197" t="str">
        <f>IF(AND((RIGHT($GD$3,2)-'[1]Miter Profiles'!$AC$187-'[1]Outside Edges'!$B128)&gt;=5,'[1]Outside Edges'!$Q128="Yes"),"Yes","No")</f>
        <v>Yes</v>
      </c>
      <c r="GE129" s="198" t="str">
        <f>IF(AND((RIGHT($GE$3,2)-'[1]Miter Profiles'!$AC$188-'[1]Outside Edges'!$B128)&gt;=5,'[1]Outside Edges'!$Q128="Yes"),"Yes","No")</f>
        <v>Yes</v>
      </c>
      <c r="GF129" s="200" t="str">
        <f>IF(AND((RIGHT($GF$3,2)-'[1]Miter Profiles'!$AC$189-'[1]Outside Edges'!$B128)&gt;=5,'[1]Outside Edges'!$Q128="Yes"),"Yes","No")</f>
        <v>Yes</v>
      </c>
      <c r="GG129" s="201" t="str">
        <f>IF(AND((RIGHT($GG$3,2)-'[1]Miter Profiles'!$AC$190-'[1]Outside Edges'!$B128)&gt;=5,'[1]Outside Edges'!$Q128="Yes"),"Yes","No")</f>
        <v>Yes</v>
      </c>
      <c r="GH129" s="202" t="str">
        <f>IF(AND((RIGHT($GH$3,2)-'[1]Miter Profiles'!$AC$191-'[1]Outside Edges'!$B128)&gt;=5,'[1]Outside Edges'!$Q128="Yes"),"Yes","No")</f>
        <v>Yes</v>
      </c>
      <c r="GI129" s="199" t="str">
        <f>IF(AND((RIGHT($GI$3,2)-'[1]Miter Profiles'!$AC$192-'[1]Outside Edges'!$B128)&gt;=5,'[1]Outside Edges'!$Q128="Yes"),"Yes","No")</f>
        <v>Yes</v>
      </c>
      <c r="GJ129" s="197" t="str">
        <f>IF(AND((RIGHT($GJ$3,2)-'[1]Miter Profiles'!$AC$193-'[1]Outside Edges'!$B128)&gt;=5,'[1]Outside Edges'!$Q128="Yes"),"Yes","No")</f>
        <v>Yes</v>
      </c>
      <c r="GK129" s="198" t="str">
        <f>IF(AND((RIGHT($GK$3,2)-'[1]Miter Profiles'!$AC$194-'[1]Outside Edges'!$B128)&gt;=5,'[1]Outside Edges'!$Q128="Yes"),"Yes","No")</f>
        <v>Yes</v>
      </c>
      <c r="GL129" s="200" t="str">
        <f>IF(AND((RIGHT($GL$3,2)-'[1]Miter Profiles'!$AC$195-'[1]Outside Edges'!$B128)&gt;=5,'[1]Outside Edges'!$Q128="Yes"),"Yes","No")</f>
        <v>Yes</v>
      </c>
      <c r="GM129" s="201" t="str">
        <f>IF(AND((RIGHT($GM$3,2)-'[1]Miter Profiles'!$AC$196-'[1]Outside Edges'!$B128)&gt;=5,'[1]Outside Edges'!$Q128="Yes"),"Yes","No")</f>
        <v>Yes</v>
      </c>
      <c r="GN129" s="202" t="str">
        <f>IF(AND((RIGHT($GN$3,2)-'[1]Miter Profiles'!$AC$197-'[1]Outside Edges'!$B128)&gt;=5,'[1]Outside Edges'!$Q128="Yes"),"Yes","No")</f>
        <v>Yes</v>
      </c>
      <c r="GO129" s="199" t="str">
        <f>IF(AND((RIGHT($GO$3,2)-'[1]Miter Profiles'!$AC$198-'[1]Outside Edges'!$B128)&gt;=5,'[1]Outside Edges'!$Q128="Yes"),"Yes","No")</f>
        <v>No</v>
      </c>
      <c r="GP129" s="197" t="str">
        <f>IF(AND((RIGHT($GP$3,2)-'[1]Miter Profiles'!$AC$199-'[1]Outside Edges'!$B128)&gt;=5,'[1]Outside Edges'!$Q128="Yes"),"Yes","No")</f>
        <v>Yes</v>
      </c>
      <c r="GQ129" s="198" t="str">
        <f>IF(AND((RIGHT($GQ$3,2)-'[1]Miter Profiles'!$AC$200-'[1]Outside Edges'!$B128)&gt;=5,'[1]Outside Edges'!$Q128="Yes"),"Yes","No")</f>
        <v>Yes</v>
      </c>
      <c r="GR129" s="211" t="str">
        <f>IF(AND((RIGHT($GR$3,2)-'[1]Miter Profiles'!$AC$201-'[1]Outside Edges'!$B128)&gt;=5,'[1]Outside Edges'!$Q128="Yes"),"Yes","No")</f>
        <v>Yes</v>
      </c>
      <c r="GS129" s="197" t="str">
        <f>IF(AND((RIGHT($GS$3,2)-'[1]Miter Profiles'!$AC$202-'[1]Outside Edges'!$B128)&gt;=5,'[1]Outside Edges'!$Q128="Yes"),"Yes","No")</f>
        <v>Yes</v>
      </c>
      <c r="GT129" s="212" t="str">
        <f>IF(AND((RIGHT($GT$3,2)-'[1]Miter Profiles'!$AC$203-'[1]Outside Edges'!$B128)&gt;=5,'[1]Outside Edges'!$Q128="Yes"),"Yes","No")</f>
        <v>Yes</v>
      </c>
      <c r="GU129" s="208" t="str">
        <f>IF(AND((RIGHT($GU$3,2)-'[1]Miter Profiles'!$AC$204-'[1]Outside Edges'!$B128)&gt;=5,'[1]Outside Edges'!$Q128="Yes"),"Yes","No")</f>
        <v>Yes</v>
      </c>
      <c r="GV129" s="209" t="str">
        <f>IF(AND((RIGHT($GV$3,2)-'[1]Miter Profiles'!$AC$205-'[1]Outside Edges'!$B128)&gt;=5,'[1]Outside Edges'!$Q128="Yes"),"Yes","No")</f>
        <v>Yes</v>
      </c>
      <c r="GW129" s="210" t="str">
        <f>IF(AND((RIGHT($GW$3,2)-'[1]Miter Profiles'!$AC$206-'[1]Outside Edges'!$B128)&gt;=5,'[1]Outside Edges'!$Q128="Yes"),"Yes","No")</f>
        <v>Yes</v>
      </c>
      <c r="GX129" s="200" t="str">
        <f>IF(AND((RIGHT($GX$3,2)-'[1]Miter Profiles'!$AC$207-'[1]Outside Edges'!$B128)&gt;=5,'[1]Outside Edges'!$Q128="Yes"),"Yes","No")</f>
        <v>No</v>
      </c>
      <c r="GY129" s="201" t="str">
        <f>IF(AND((RIGHT($GY$3,2)-'[1]Miter Profiles'!$AC$208-'[1]Outside Edges'!$B128)&gt;=5,'[1]Outside Edges'!$Q128="Yes"),"Yes","No")</f>
        <v>Yes</v>
      </c>
      <c r="GZ129" s="202" t="str">
        <f>IF(AND((RIGHT($GZ$3,2)-'[1]Miter Profiles'!$AC$209-'[1]Outside Edges'!$B128)&gt;=5,'[1]Outside Edges'!$Q128="Yes"),"Yes","No")</f>
        <v>Yes</v>
      </c>
      <c r="HA129" s="199" t="str">
        <f>IF(AND((RIGHT($HA$3,2)-'[1]Miter Profiles'!$AC$210-'[1]Outside Edges'!$B128)&gt;=5,'[1]Outside Edges'!$Q128="Yes"),"Yes","No")</f>
        <v>Yes</v>
      </c>
      <c r="HB129" s="197" t="str">
        <f>IF(AND((RIGHT($HB$3,2)-'[1]Miter Profiles'!$AC$211-'[1]Outside Edges'!$B128)&gt;=5,'[1]Outside Edges'!$Q128="Yes"),"Yes","No")</f>
        <v>Yes</v>
      </c>
      <c r="HC129" s="198" t="str">
        <f>IF(AND((RIGHT($HC$3,2)-'[1]Miter Profiles'!$AC$212-'[1]Outside Edges'!$B128)&gt;=5,'[1]Outside Edges'!$Q128="Yes"),"Yes","No")</f>
        <v>Yes</v>
      </c>
      <c r="HD129" s="200" t="str">
        <f>IF(AND((RIGHT($HD$3,2)-'[1]Miter Profiles'!$AC$213-'[1]Outside Edges'!$B128)&gt;=5,'[1]Outside Edges'!$Q128="Yes"),"Yes","No")</f>
        <v>No</v>
      </c>
      <c r="HE129" s="202" t="str">
        <f>IF(AND((RIGHT($HE$3,2)-'[1]Miter Profiles'!$AC$214-'[1]Outside Edges'!$B128)&gt;=5,'[1]Outside Edges'!$Q128="Yes"),"Yes","No")</f>
        <v>No</v>
      </c>
      <c r="HF129" s="199" t="str">
        <f>IF(AND((RIGHT($HF$3,2)-'[1]Miter Profiles'!$AC$215-'[1]Outside Edges'!$B128)&gt;=5,'[1]Outside Edges'!$Q128="Yes"),"Yes","No")</f>
        <v>Yes</v>
      </c>
      <c r="HG129" s="197" t="str">
        <f>IF(AND((RIGHT($HG$3,2)-'[1]Miter Profiles'!$AC$216-'[1]Outside Edges'!$B128)&gt;=5,'[1]Outside Edges'!$Q128="Yes"),"Yes","No")</f>
        <v>Yes</v>
      </c>
      <c r="HH129" s="198" t="str">
        <f>IF(AND((RIGHT($HH$3,2)-'[1]Miter Profiles'!$AC$217-'[1]Outside Edges'!$B128)&gt;=5,'[1]Outside Edges'!$Q128="Yes"),"Yes","No")</f>
        <v>Yes</v>
      </c>
      <c r="HI129" s="200" t="str">
        <f>IF(AND((RIGHT($HI$3,2)-'[1]Miter Profiles'!$AC$218-'[1]Outside Edges'!$B128)&gt;=5,'[1]Outside Edges'!$Q128="Yes"),"Yes","No")</f>
        <v>Yes</v>
      </c>
      <c r="HJ129" s="201" t="str">
        <f>IF(AND((RIGHT($HJ$3,2)-'[1]Miter Profiles'!$AC$219-'[1]Outside Edges'!$B128)&gt;=5,'[1]Outside Edges'!$Q128="Yes"),"Yes","No")</f>
        <v>Yes</v>
      </c>
      <c r="HK129" s="202" t="str">
        <f>IF(AND((RIGHT($HK$3,2)-'[1]Miter Profiles'!$AC$220-'[1]Outside Edges'!$B128)&gt;=5,'[1]Outside Edges'!$Q128="Yes"),"Yes","No")</f>
        <v>Yes</v>
      </c>
      <c r="HL129" s="199" t="str">
        <f>IF(AND((RIGHT($HL$3,2)-'[1]Miter Profiles'!$AC$221-'[1]Outside Edges'!$B128)&gt;=5,'[1]Outside Edges'!$Q128="Yes"),"Yes","No")</f>
        <v>Yes</v>
      </c>
      <c r="HM129" s="197" t="str">
        <f>IF(AND((RIGHT($HM$3,2)-'[1]Miter Profiles'!$AC$222-'[1]Outside Edges'!$B128)&gt;=5,'[1]Outside Edges'!$Q128="Yes"),"Yes","No")</f>
        <v>Yes</v>
      </c>
      <c r="HN129" s="197" t="str">
        <f>IF(AND((RIGHT($HN$3,2)-'[1]Miter Profiles'!$AC$223-'[1]Outside Edges'!$B128)&gt;=5,'[1]Outside Edges'!$Q128="Yes"),"Yes","No")</f>
        <v>Yes</v>
      </c>
      <c r="HO129" s="201" t="str">
        <f>IF(AND((RIGHT($HO$3,2)-'[1]Miter Profiles'!$AC$224-'[1]Outside Edges'!$B128)&gt;=5,'[1]Outside Edges'!$Q128="Yes"),"Yes","No")</f>
        <v>No</v>
      </c>
      <c r="HP129" s="201" t="str">
        <f>IF(AND((RIGHT($HP$3,2)-'[1]Miter Profiles'!$AC$225-'[1]Outside Edges'!$B128)&gt;=5,'[1]Outside Edges'!$Q128="Yes"),"Yes","No")</f>
        <v>Yes</v>
      </c>
      <c r="HQ129" s="201" t="str">
        <f>IF(AND((RIGHT($HQ$3,3)-'[1]Miter Profiles'!$AC$226-'[1]Outside Edges'!$B128)&gt;=5,'[1]Outside Edges'!$Q128="Yes"),"Yes","No")</f>
        <v>No</v>
      </c>
      <c r="HR129" s="201" t="str">
        <f>IF(AND((RIGHT($HR$3,2)-'[1]Miter Profiles'!$AC$227-'[1]Outside Edges'!$B128)&gt;=5,'[1]Outside Edges'!$Q128="Yes"),"Yes","No")</f>
        <v>No</v>
      </c>
      <c r="HS129" s="197" t="str">
        <f>IF(AND((RIGHT($HS$3,2)-'[1]Miter Profiles'!$AC$228-'[1]Outside Edges'!$B128)&gt;=5,'[1]Outside Edges'!$Q128="Yes"),"Yes","No")</f>
        <v>Yes</v>
      </c>
      <c r="HT129" s="197" t="str">
        <f>IF(AND((RIGHT($HT$3,2)-'[1]Miter Profiles'!$AC$229-'[1]Outside Edges'!$B128)&gt;=5,'[1]Outside Edges'!$Q128="Yes"),"Yes","No")</f>
        <v>Yes</v>
      </c>
      <c r="HU129" s="197" t="str">
        <f>IF(AND((RIGHT($HU$3,2)-'[1]Miter Profiles'!$AC$230-'[1]Outside Edges'!$B128)&gt;=5,'[1]Outside Edges'!$Q128="Yes"),"Yes","No")</f>
        <v>Yes</v>
      </c>
      <c r="HV129" s="201" t="str">
        <f>IF(AND((RIGHT($HV$3,2)-'[1]Miter Profiles'!$AC$231-'[1]Outside Edges'!$B128)&gt;=5,'[1]Outside Edges'!$Q128="Yes"),"Yes","No")</f>
        <v>Yes</v>
      </c>
      <c r="HW129" s="201" t="str">
        <f>IF(AND((RIGHT($HW$3,2)-'[1]Miter Profiles'!$AC$232-'[1]Outside Edges'!$B128)&gt;=5,'[1]Outside Edges'!$Q128="Yes"),"Yes","No")</f>
        <v>Yes</v>
      </c>
      <c r="HX129" s="201" t="str">
        <f>IF(AND((RIGHT($HX$3,2)-'[1]Miter Profiles'!$AC$233-'[1]Outside Edges'!$B128)&gt;=5,'[1]Outside Edges'!$Q128="Yes"),"Yes","No")</f>
        <v>Yes</v>
      </c>
      <c r="HY129" s="197" t="str">
        <f>IF(AND((RIGHT($HY$3,2)-'[1]Miter Profiles'!$AC$234-'[1]Outside Edges'!$B128)&gt;=5,'[1]Outside Edges'!$Q128="Yes"),"Yes","No")</f>
        <v>No</v>
      </c>
      <c r="HZ129" s="197" t="str">
        <f>IF(AND((RIGHT($HZ$3,2)-'[1]Miter Profiles'!$AC$235-'[1]Outside Edges'!$B128)&gt;=5,'[1]Outside Edges'!$Q128="Yes"),"Yes","No")</f>
        <v>Yes</v>
      </c>
      <c r="IA129" s="197" t="str">
        <f>IF(AND((RIGHT($IA$3,2)-'[1]Miter Profiles'!$AC$236-'[1]Outside Edges'!$B128)&gt;=5,'[1]Outside Edges'!$Q128="Yes"),"Yes","No")</f>
        <v>Yes</v>
      </c>
      <c r="IB129" s="201" t="str">
        <f>IF(AND((RIGHT($IB$3,2)-'[1]Miter Profiles'!$AC$237-'[1]Outside Edges'!$B128)&gt;=5,'[1]Outside Edges'!$Q128="Yes"),"Yes","No")</f>
        <v>Yes</v>
      </c>
      <c r="IC129" s="201" t="str">
        <f>IF(AND((RIGHT($IC$3,2)-'[1]Miter Profiles'!$AC$238-'[1]Outside Edges'!$B128)&gt;=5,'[1]Outside Edges'!$Q128="Yes"),"Yes","No")</f>
        <v>Yes</v>
      </c>
      <c r="ID129" s="201" t="str">
        <f>IF(AND((RIGHT($ID$3,2)-'[1]Miter Profiles'!$AC$239-'[1]Outside Edges'!$B128)&gt;=5,'[1]Outside Edges'!$Q128="Yes"),"Yes","No")</f>
        <v>Yes</v>
      </c>
      <c r="IE129" s="197" t="str">
        <f>IF(AND((RIGHT($IE$3,2)-'[1]Miter Profiles'!$AC$240-'[1]Outside Edges'!$B128)&gt;=5,'[1]Outside Edges'!$Q128="Yes"),"Yes","No")</f>
        <v>Yes</v>
      </c>
      <c r="IF129" s="197" t="str">
        <f>IF(AND((RIGHT($IF$3,2)-'[1]Miter Profiles'!$AC$241-'[1]Outside Edges'!$B128)&gt;=5,'[1]Outside Edges'!$Q128="Yes"),"Yes","No")</f>
        <v>Yes</v>
      </c>
      <c r="IG129" s="197" t="str">
        <f>IF(AND((RIGHT($IG$3,2)-'[1]Miter Profiles'!$AC$242-'[1]Outside Edges'!$B128)&gt;=5,'[1]Outside Edges'!$Q128="Yes"),"Yes","No")</f>
        <v>Yes</v>
      </c>
      <c r="IH129" s="201" t="str">
        <f>IF(AND((RIGHT($IH$3,2)-'[1]Miter Profiles'!$AC$243-'[1]Outside Edges'!$B128)&gt;=5,'[1]Outside Edges'!$Q128="Yes"),"Yes","No")</f>
        <v>Yes</v>
      </c>
      <c r="II129" s="201" t="str">
        <f>IF(AND((RIGHT($II$3,2)-'[1]Miter Profiles'!$AC$244-'[1]Outside Edges'!$B128)&gt;=5,'[1]Outside Edges'!$Q128="Yes"),"Yes","No")</f>
        <v>Yes</v>
      </c>
      <c r="IJ129" s="201" t="str">
        <f>IF(AND((RIGHT($IJ$3,2)-'[1]Miter Profiles'!$AC$245-'[1]Outside Edges'!$B128)&gt;=5,'[1]Outside Edges'!$Q128="Yes"),"Yes","No")</f>
        <v>Yes</v>
      </c>
      <c r="IK129" s="197" t="str">
        <f>IF(AND((RIGHT($IK$3,2)-'[1]Miter Profiles'!$AC$246-'[1]Outside Edges'!$B128)&gt;=5,'[1]Outside Edges'!$Q128="Yes"),"Yes","No")</f>
        <v>Yes</v>
      </c>
      <c r="IL129" s="197" t="str">
        <f>IF(AND((RIGHT($IL$3,2)-'[1]Miter Profiles'!$AC$247-'[1]Outside Edges'!$B128)&gt;=5,'[1]Outside Edges'!$Q128="Yes"),"Yes","No")</f>
        <v>Yes</v>
      </c>
      <c r="IM129" s="197" t="str">
        <f>IF(AND((RIGHT($IM$3,2)-'[1]Miter Profiles'!$AC$248-'[1]Outside Edges'!$B128)&gt;=5,'[1]Outside Edges'!$Q128="Yes"),"Yes","No")</f>
        <v>Yes</v>
      </c>
      <c r="IN129" s="201" t="str">
        <f>IF(AND((RIGHT($IN$3,2)-'[1]Miter Profiles'!$AC$249-'[1]Outside Edges'!$B128)&gt;=5,'[1]Outside Edges'!$Q128="Yes"),"Yes","No")</f>
        <v>No</v>
      </c>
      <c r="IO129" s="201" t="str">
        <f>IF(AND((RIGHT($IO$3,2)-'[1]Miter Profiles'!$AC$250-'[1]Outside Edges'!$B128)&gt;=5,'[1]Outside Edges'!$Q128="Yes"),"Yes","No")</f>
        <v>Yes</v>
      </c>
      <c r="IP129" s="201" t="str">
        <f>IF(AND((RIGHT($IP$3,2)-'[1]Miter Profiles'!$AC$251-'[1]Outside Edges'!$B128)&gt;=5,'[1]Outside Edges'!$Q128="Yes"),"Yes","No")</f>
        <v>Yes</v>
      </c>
      <c r="IQ129" s="197" t="str">
        <f>IF(AND((RIGHT($IQ$3,2)-'[1]Miter Profiles'!$AC$252-'[1]Outside Edges'!$B128)&gt;=5,'[1]Outside Edges'!$Q128="Yes"),"Yes","No")</f>
        <v>No</v>
      </c>
      <c r="IR129" s="197" t="str">
        <f>IF(AND((RIGHT($IR$3,2)-'[1]Miter Profiles'!$AC$253-'[1]Outside Edges'!$B128)&gt;=5,'[1]Outside Edges'!$Q128="Yes"),"Yes","No")</f>
        <v>Yes</v>
      </c>
      <c r="IS129" s="197" t="str">
        <f>IF(AND((RIGHT($IS$3,2)-'[1]Miter Profiles'!$AC$254-'[1]Outside Edges'!$B128)&gt;=5,'[1]Outside Edges'!$Q128="Yes"),"Yes","No")</f>
        <v>Yes</v>
      </c>
      <c r="IT129" s="201" t="str">
        <f>IF(AND((RIGHT($IT$3,2)-'[1]Miter Profiles'!$AC$255-'[1]Outside Edges'!$B128)&gt;=5,'[1]Outside Edges'!$Q128="Yes"),"Yes","No")</f>
        <v>Yes</v>
      </c>
      <c r="IU129" s="201" t="str">
        <f>IF(AND((RIGHT($IU$3,2)-'[1]Miter Profiles'!$AC$256-'[1]Outside Edges'!$B128)&gt;=5,'[1]Outside Edges'!$Q128="Yes"),"Yes","No")</f>
        <v>Yes</v>
      </c>
      <c r="IV129" s="201" t="str">
        <f>IF(AND((RIGHT($IV$3,2)-'[1]Miter Profiles'!$AC$257-'[1]Outside Edges'!$B128)&gt;=5,'[1]Outside Edges'!$Q128="Yes"),"Yes","No")</f>
        <v>Yes</v>
      </c>
      <c r="IW129" s="197" t="str">
        <f>IF(AND((RIGHT($IW$3,2)-'[1]Miter Profiles'!$AC$258-'[1]Outside Edges'!$B128)&gt;=5,'[1]Outside Edges'!$Q128="Yes"),"Yes","No")</f>
        <v>Yes</v>
      </c>
      <c r="IX129" s="197" t="str">
        <f>IF(AND((RIGHT($IX$3,2)-'[1]Miter Profiles'!$AC$259-'[1]Outside Edges'!$B128)&gt;=5,'[1]Outside Edges'!$Q128="Yes"),"Yes","No")</f>
        <v>Yes</v>
      </c>
      <c r="IY129" s="197" t="str">
        <f>IF(AND((RIGHT($IY$3,2)-'[1]Miter Profiles'!$AC$260-'[1]Outside Edges'!$B128)&gt;=5,'[1]Outside Edges'!$Q128="Yes"),"Yes","No")</f>
        <v>Yes</v>
      </c>
      <c r="IZ129" s="201" t="str">
        <f>IF(AND((RIGHT($IZ$3,2)-'[1]Miter Profiles'!$AC$261-'[1]Outside Edges'!$B128)&gt;=5,'[1]Outside Edges'!$Q128="Yes"),"Yes","No")</f>
        <v>Yes</v>
      </c>
      <c r="JA129" s="201" t="str">
        <f>IF(AND((RIGHT($JA$3,2)-'[1]Miter Profiles'!$AC$262-'[1]Outside Edges'!$B128)&gt;=5,'[1]Outside Edges'!$Q128="Yes"),"Yes","No")</f>
        <v>Yes</v>
      </c>
      <c r="JB129" s="201" t="str">
        <f>IF(AND((RIGHT($JB$3,2)-'[1]Miter Profiles'!$AC$263-'[1]Outside Edges'!$B128)&gt;=5,'[1]Outside Edges'!$Q128="Yes"),"Yes","No")</f>
        <v>Yes</v>
      </c>
      <c r="JC129" s="197" t="str">
        <f>IF(AND((RIGHT($JC$3,2)-'[1]Miter Profiles'!$AC$264-'[1]Outside Edges'!$B128)&gt;=5,'[1]Outside Edges'!$Q128="Yes"),"Yes","No")</f>
        <v>Yes</v>
      </c>
      <c r="JD129" s="197" t="str">
        <f>IF(AND((RIGHT($JD$3,2)-'[1]Miter Profiles'!$AC$265-'[1]Outside Edges'!$B128)&gt;=5,'[1]Outside Edges'!$Q128="Yes"),"Yes","No")</f>
        <v>Yes</v>
      </c>
      <c r="JE129" s="197" t="str">
        <f>IF(AND((RIGHT($JE$3,2)-'[1]Miter Profiles'!$AC$266-'[1]Outside Edges'!$B128)&gt;=5,'[1]Outside Edges'!$Q128="Yes"),"Yes","No")</f>
        <v>Yes</v>
      </c>
      <c r="JF129" s="201" t="str">
        <f>IF(AND((RIGHT($JF$3,2)-'[1]Miter Profiles'!$AC$267-'[1]Outside Edges'!$B128)&gt;=5,'[1]Outside Edges'!$Q128="Yes"),"Yes","No")</f>
        <v>No</v>
      </c>
      <c r="JG129" s="201" t="str">
        <f>IF(AND((RIGHT($JG$3,2)-'[1]Miter Profiles'!$AC$268-'[1]Outside Edges'!$B128)&gt;=5,'[1]Outside Edges'!$Q128="Yes"),"Yes","No")</f>
        <v>Yes</v>
      </c>
      <c r="JH129" s="201" t="str">
        <f>IF(AND((RIGHT($JH$3,2)-'[1]Miter Profiles'!$AC$269-'[1]Outside Edges'!$B128)&gt;=5,'[1]Outside Edges'!$Q128="Yes"),"Yes","No")</f>
        <v>Yes</v>
      </c>
      <c r="JI129" s="197" t="str">
        <f>IF(AND((RIGHT($JI$3,2)-'[1]Miter Profiles'!$AC$270-'[1]Outside Edges'!$B128)&gt;=5,'[1]Outside Edges'!$Q128="Yes"),"Yes","No")</f>
        <v>Yes</v>
      </c>
      <c r="JJ129" s="197" t="str">
        <f>IF(AND((RIGHT($JJ$3,2)-'[1]Miter Profiles'!$AC$271-'[1]Outside Edges'!$B128)&gt;=5,'[1]Outside Edges'!$Q128="Yes"),"Yes","No")</f>
        <v>Yes</v>
      </c>
      <c r="JK129" s="197" t="str">
        <f>IF(AND((RIGHT($JK$3,2)-'[1]Miter Profiles'!$AC$272-'[1]Outside Edges'!$B128)&gt;=5,'[1]Outside Edges'!$Q128="Yes"),"Yes","No")</f>
        <v>Yes</v>
      </c>
      <c r="JL129" s="201" t="str">
        <f>IF(AND((RIGHT($JL$3,2)-'[1]Miter Profiles'!$AC$273-'[1]Outside Edges'!$B128)&gt;=5,'[1]Outside Edges'!$Q128="Yes"),"Yes","No")</f>
        <v>Yes</v>
      </c>
      <c r="JM129" s="201" t="str">
        <f>IF(AND((RIGHT($JM$3,2)-'[1]Miter Profiles'!$AC$274-'[1]Outside Edges'!$B128)&gt;=5,'[1]Outside Edges'!$Q128="Yes"),"Yes","No")</f>
        <v>Yes</v>
      </c>
      <c r="JN129" s="201" t="str">
        <f>IF(AND((RIGHT($JN$3,2)-'[1]Miter Profiles'!$AC$275-'[1]Outside Edges'!$B128)&gt;=5,'[1]Outside Edges'!$Q128="Yes"),"Yes","No")</f>
        <v>Yes</v>
      </c>
      <c r="JO129" s="197" t="str">
        <f>IF(AND((RIGHT($JO$3,2)-'[1]Miter Profiles'!$AC$276-'[1]Outside Edges'!$B128)&gt;=5,'[1]Outside Edges'!$Q128="Yes"),"Yes","No")</f>
        <v>Yes</v>
      </c>
      <c r="JP129" s="197" t="str">
        <f>IF(AND((RIGHT($JP$3,2)-'[1]Miter Profiles'!$AC$277-'[1]Outside Edges'!$B128)&gt;=5,'[1]Outside Edges'!$Q128="Yes"),"Yes","No")</f>
        <v>Yes</v>
      </c>
      <c r="JQ129" s="197" t="str">
        <f>IF(AND((RIGHT($JQ$3,2)-'[1]Miter Profiles'!$AC$278-'[1]Outside Edges'!$B128)&gt;=5,'[1]Outside Edges'!$Q128="Yes"),"Yes","No")</f>
        <v>Yes</v>
      </c>
      <c r="JR129" s="201" t="str">
        <f>IF(AND((RIGHT($JR$3,2)-'[1]Miter Profiles'!$AC$279-'[1]Outside Edges'!$B128)&gt;=5,'[1]Outside Edges'!$Q128="Yes"),"Yes","No")</f>
        <v>No</v>
      </c>
      <c r="JS129" s="201" t="str">
        <f>IF(AND((RIGHT($JS$3,2)-'[1]Miter Profiles'!$AC$280-'[1]Outside Edges'!$B128)&gt;=5,'[1]Outside Edges'!$Q128="Yes"),"Yes","No")</f>
        <v>Yes</v>
      </c>
      <c r="JT129" s="201" t="str">
        <f>IF(AND((RIGHT($JT$3,2)-'[1]Miter Profiles'!$AC$281-'[1]Outside Edges'!$B128)&gt;=5,'[1]Outside Edges'!$Q128="Yes"),"Yes","No")</f>
        <v>Yes</v>
      </c>
      <c r="JU129" s="197" t="str">
        <f>IF(AND((RIGHT($JU$3,2)-'[1]Miter Profiles'!$AC$282-'[1]Outside Edges'!$B128)&gt;=5,'[1]Outside Edges'!$Q128="Yes"),"Yes","No")</f>
        <v>No</v>
      </c>
      <c r="JV129" s="197" t="str">
        <f>IF(AND((RIGHT($JV$3,2)-'[1]Miter Profiles'!$AC$283-'[1]Outside Edges'!$B128)&gt;=5,'[1]Outside Edges'!$Q128="Yes"),"Yes","No")</f>
        <v>Yes</v>
      </c>
      <c r="JW129" s="197" t="str">
        <f>IF(AND((RIGHT($JW$3,2)-'[1]Miter Profiles'!$AC$284-'[1]Outside Edges'!$B128)&gt;=5,'[1]Outside Edges'!$Q128="Yes"),"Yes","No")</f>
        <v>Yes</v>
      </c>
      <c r="JX129" s="201" t="str">
        <f>IF(AND((RIGHT($JX$3,2)-'[1]Miter Profiles'!$AC$285-'[1]Outside Edges'!$B128)&gt;=5,'[1]Outside Edges'!$Q128="Yes"),"Yes","No")</f>
        <v>Yes</v>
      </c>
      <c r="JY129" s="201" t="str">
        <f>IF(AND((RIGHT($JY$3,2)-'[1]Miter Profiles'!$AC$286-'[1]Outside Edges'!$B128)&gt;=5,'[1]Outside Edges'!$Q128="Yes"),"Yes","No")</f>
        <v>Yes</v>
      </c>
      <c r="JZ129" s="201" t="str">
        <f>IF(AND((RIGHT($JZ$3,2)-'[1]Miter Profiles'!$AC$287-'[1]Outside Edges'!$B128)&gt;=5,'[1]Outside Edges'!$Q128="Yes"),"Yes","No")</f>
        <v>Yes</v>
      </c>
      <c r="KA129" s="197" t="str">
        <f>IF(AND((RIGHT($KA$3,2)-'[1]Miter Profiles'!$AC$288-'[1]Outside Edges'!$B128)&gt;=5,'[1]Outside Edges'!$Q128="Yes"),"Yes","No")</f>
        <v>Yes</v>
      </c>
      <c r="KB129" s="197" t="str">
        <f>IF(AND((RIGHT($KB$3,2)-'[1]Miter Profiles'!$AC$289-'[1]Outside Edges'!$B128)&gt;=5,'[1]Outside Edges'!$Q128="Yes"),"Yes","No")</f>
        <v>Yes</v>
      </c>
      <c r="KC129" s="197" t="str">
        <f>IF(AND((RIGHT($KC$3,2)-'[1]Miter Profiles'!$AC$290-'[1]Outside Edges'!$B128)&gt;=5,'[1]Outside Edges'!$Q128="Yes"),"Yes","No")</f>
        <v>Yes</v>
      </c>
      <c r="KD129" s="201" t="str">
        <f>IF(AND((RIGHT($KD$3,2)-'[1]Miter Profiles'!$AC$291-'[1]Outside Edges'!$B128)&gt;=5,'[1]Outside Edges'!$Q128="Yes"),"Yes","No")</f>
        <v>Yes</v>
      </c>
      <c r="KE129" s="201" t="str">
        <f>IF(AND((RIGHT($KE$3,2)-'[1]Miter Profiles'!$AC$292-'[1]Outside Edges'!$B128)&gt;=5,'[1]Outside Edges'!$Q128="Yes"),"Yes","No")</f>
        <v>Yes</v>
      </c>
      <c r="KF129" s="201" t="str">
        <f>IF(AND((RIGHT($KF$3,2)-'[1]Miter Profiles'!$AC$293-'[1]Outside Edges'!$B128)&gt;=5,'[1]Outside Edges'!$Q128="Yes"),"Yes","No")</f>
        <v>Yes</v>
      </c>
      <c r="KG129" s="197" t="str">
        <f>IF(AND((RIGHT($KG$3,2)-'[1]Miter Profiles'!$AC$294-'[1]Outside Edges'!$B128)&gt;=5,'[1]Outside Edges'!$Q128="Yes"),"Yes","No")</f>
        <v>Yes</v>
      </c>
      <c r="KH129" s="197" t="str">
        <f>IF(AND((RIGHT($KH$3,2)-'[1]Miter Profiles'!$AC$295-'[1]Outside Edges'!$B128)&gt;=5,'[1]Outside Edges'!$Q128="Yes"),"Yes","No")</f>
        <v>Yes</v>
      </c>
      <c r="KI129" s="197" t="str">
        <f>IF(AND((RIGHT($KI$3,2)-'[1]Miter Profiles'!$AC$296-'[1]Outside Edges'!$B128)&gt;=5,'[1]Outside Edges'!$Q128="Yes"),"Yes","No")</f>
        <v>Yes</v>
      </c>
      <c r="KJ129" s="201" t="str">
        <f>IF(AND((RIGHT($KJ$3,2)-'[1]Miter Profiles'!$AC$297-'[1]Outside Edges'!$B128)&gt;=5,'[1]Outside Edges'!$Q128="Yes"),"Yes","No")</f>
        <v>Yes</v>
      </c>
      <c r="KK129" s="201" t="str">
        <f>IF(AND((RIGHT($KK$3,2)-'[1]Miter Profiles'!$AC$298-'[1]Outside Edges'!$B128)&gt;=5,'[1]Outside Edges'!$Q128="Yes"),"Yes","No")</f>
        <v>Yes</v>
      </c>
      <c r="KL129" s="201" t="str">
        <f>IF(AND((RIGHT($KL$3,2)-'[1]Miter Profiles'!$AC$299-'[1]Outside Edges'!$B128)&gt;=5,'[1]Outside Edges'!$Q128="Yes"),"Yes","No")</f>
        <v>Yes</v>
      </c>
      <c r="KM129" s="197" t="str">
        <f>IF(AND((RIGHT($KM$3,2)-'[1]Miter Profiles'!$AC$300-'[1]Outside Edges'!$B128)&gt;=5,'[1]Outside Edges'!$Q128="Yes"),"Yes","No")</f>
        <v>Yes</v>
      </c>
      <c r="KN129" s="197" t="str">
        <f>IF(AND((RIGHT($KN$3,2)-'[1]Miter Profiles'!$AC$301-'[1]Outside Edges'!$B128)&gt;=5,'[1]Outside Edges'!$Q128="Yes"),"Yes","No")</f>
        <v>Yes</v>
      </c>
      <c r="KO129" s="197" t="str">
        <f>IF(AND((RIGHT($KO$3,2)-'[1]Miter Profiles'!$AC$302-'[1]Outside Edges'!$B128)&gt;=5,'[1]Outside Edges'!$Q128="Yes"),"Yes","No")</f>
        <v>Yes</v>
      </c>
      <c r="KP129" s="201" t="str">
        <f>IF(AND((RIGHT($KP$3,2)-'[1]Miter Profiles'!$AC$303-'[1]Outside Edges'!$B128)&gt;=5,'[1]Outside Edges'!$Q128="Yes"),"Yes","No")</f>
        <v>Yes</v>
      </c>
      <c r="KQ129" s="201" t="str">
        <f>IF(AND((RIGHT($KQ$3,2)-'[1]Miter Profiles'!$AC$304-'[1]Outside Edges'!$B128)&gt;=5,'[1]Outside Edges'!$Q128="Yes"),"Yes","No")</f>
        <v>Yes</v>
      </c>
      <c r="KR129" s="201" t="str">
        <f>IF(AND((RIGHT($KR$3,2)-'[1]Miter Profiles'!$AC$305-'[1]Outside Edges'!$B128)&gt;=5,'[1]Outside Edges'!$Q128="Yes"),"Yes","No")</f>
        <v>Yes</v>
      </c>
      <c r="KS129" s="197" t="str">
        <f>IF(AND((RIGHT($KS$3,2)-'[1]Miter Profiles'!$AC$306-'[1]Outside Edges'!$B128)&gt;=5,'[1]Outside Edges'!$Q128="Yes"),"Yes","No")</f>
        <v>Yes</v>
      </c>
      <c r="KT129" s="197" t="str">
        <f>IF(AND((RIGHT($KT$3,2)-'[1]Miter Profiles'!$AC$307-'[1]Outside Edges'!$B128)&gt;=5,'[1]Outside Edges'!$Q128="Yes"),"Yes","No")</f>
        <v>Yes</v>
      </c>
      <c r="KU129" s="197" t="str">
        <f>IF(AND((RIGHT($KU$3,2)-'[1]Miter Profiles'!$AC$308-'[1]Outside Edges'!$B128)&gt;=5,'[1]Outside Edges'!$Q128="Yes"),"Yes","No")</f>
        <v>Yes</v>
      </c>
      <c r="KV129" s="201" t="str">
        <f>IF(AND((RIGHT($KV$3,2)-'[1]Miter Profiles'!$AC$309-'[1]Outside Edges'!$B128)&gt;=5,'[1]Outside Edges'!$Q128="Yes"),"Yes","No")</f>
        <v>No</v>
      </c>
      <c r="KW129" s="201" t="str">
        <f>IF(AND((RIGHT($KW$3,2)-'[1]Miter Profiles'!$AC$310-'[1]Outside Edges'!$B128)&gt;=5,'[1]Outside Edges'!$Q128="Yes"),"Yes","No")</f>
        <v>Yes</v>
      </c>
      <c r="KX129" s="201" t="str">
        <f>IF(AND((RIGHT($KX$3,2)-'[1]Miter Profiles'!$AC$311-'[1]Outside Edges'!$B128)&gt;=5,'[1]Outside Edges'!$Q128="Yes"),"Yes","No")</f>
        <v>Yes</v>
      </c>
      <c r="KY129" s="197" t="str">
        <f>IF(AND((RIGHT($KY$3,2)-'[1]Miter Profiles'!$AC$312-'[1]Outside Edges'!$B128)&gt;=5,'[1]Outside Edges'!$Q128="Yes"),"Yes","No")</f>
        <v>Yes</v>
      </c>
      <c r="KZ129" s="197" t="str">
        <f>IF(AND((RIGHT($KZ$3,2)-'[1]Miter Profiles'!$AC$313-'[1]Outside Edges'!$B128)&gt;=5,'[1]Outside Edges'!$Q128="Yes"),"Yes","No")</f>
        <v>Yes</v>
      </c>
      <c r="LA129" s="197" t="str">
        <f>IF(AND((RIGHT($LA$3,2)-'[1]Miter Profiles'!$AC$314-'[1]Outside Edges'!$B128)&gt;=5,'[1]Outside Edges'!$Q128="Yes"),"Yes","No")</f>
        <v>Yes</v>
      </c>
      <c r="LB129" s="201" t="str">
        <f>IF(AND((RIGHT($LB$3,2)-'[1]Miter Profiles'!$AC$315-'[1]Outside Edges'!$B128)&gt;=5,'[1]Outside Edges'!$Q128="Yes"),"Yes","No")</f>
        <v>Yes</v>
      </c>
      <c r="LC129" s="201" t="str">
        <f>IF(AND((RIGHT($LC$3,2)-'[1]Miter Profiles'!$AC$316-'[1]Outside Edges'!$B128)&gt;=5,'[1]Outside Edges'!$Q128="Yes"),"Yes","No")</f>
        <v>Yes</v>
      </c>
      <c r="LD129" s="201" t="str">
        <f>IF(AND((RIGHT($LD$3,2)-'[1]Miter Profiles'!$AC$317-'[1]Outside Edges'!$B128)&gt;=5,'[1]Outside Edges'!$Q128="Yes"),"Yes","No")</f>
        <v>Yes</v>
      </c>
      <c r="LE129" s="201" t="str">
        <f>IF(AND((RIGHT($LE$3,2)-'[1]Miter Profiles'!$AC$318-'[1]Outside Edges'!$B128)&gt;=5,'[1]Outside Edges'!$Q128="Yes"),"Yes","No")</f>
        <v>Yes</v>
      </c>
      <c r="LF129" s="197" t="str">
        <f>IF(AND((RIGHT($LF$3,2)-'[1]Miter Profiles'!$AC$319-'[1]Outside Edges'!$B128)&gt;=5,'[1]Outside Edges'!$Q128="Yes"),"Yes","No")</f>
        <v>Yes</v>
      </c>
      <c r="LG129" s="197" t="str">
        <f>IF(AND((RIGHT($LG$3,2)-'[1]Miter Profiles'!$AC$320-'[1]Outside Edges'!$B128)&gt;=5,'[1]Outside Edges'!$Q128="Yes"),"Yes","No")</f>
        <v>Yes</v>
      </c>
      <c r="LH129" s="197" t="str">
        <f>IF(AND((RIGHT($LH$3,2)-'[1]Miter Profiles'!$AC$321-'[1]Outside Edges'!$B128)&gt;=5,'[1]Outside Edges'!$Q128="Yes"),"Yes","No")</f>
        <v>Yes</v>
      </c>
      <c r="LI129" s="197" t="str">
        <f>IF(AND((RIGHT($LI$3,2)-'[1]Miter Profiles'!$AC$322-'[1]Outside Edges'!$B128)&gt;=5,'[1]Outside Edges'!$Q128="Yes"),"Yes","No")</f>
        <v>Yes</v>
      </c>
      <c r="LJ129" s="201" t="str">
        <f>IF(AND((RIGHT($LJ$3,2)-'[1]Miter Profiles'!$AC$323-'[1]Outside Edges'!$B128)&gt;=5,'[1]Outside Edges'!$Q128="Yes"),"Yes","No")</f>
        <v>No</v>
      </c>
      <c r="LK129" s="201" t="str">
        <f>IF(AND((RIGHT($LK$3,2)-'[1]Miter Profiles'!$AC$324-'[1]Outside Edges'!$B128)&gt;=5,'[1]Outside Edges'!$Q128="Yes"),"Yes","No")</f>
        <v>Yes</v>
      </c>
      <c r="LL129" s="201" t="str">
        <f>IF(AND((RIGHT($LL$3,2)-'[1]Miter Profiles'!$AC$325-'[1]Outside Edges'!$B128)&gt;=5,'[1]Outside Edges'!$Q128="Yes"),"Yes","No")</f>
        <v>Yes</v>
      </c>
      <c r="LM129" s="197" t="str">
        <f>IF(AND((RIGHT($LM$3,2)-'[1]Miter Profiles'!$AC$326-'[1]Outside Edges'!$B128)&gt;=5,'[1]Outside Edges'!$Q128="Yes"),"Yes","No")</f>
        <v>Yes</v>
      </c>
      <c r="LN129" s="197" t="str">
        <f>IF(AND((RIGHT($LN$3,2)-'[1]Miter Profiles'!$AC$327-'[1]Outside Edges'!$B128)&gt;=5,'[1]Outside Edges'!$Q128="Yes"),"Yes","No")</f>
        <v>Yes</v>
      </c>
      <c r="LO129" s="197" t="str">
        <f>IF(AND((RIGHT($LO$3,2)-'[1]Miter Profiles'!$AC$328-'[1]Outside Edges'!$B128)&gt;=5,'[1]Outside Edges'!$Q128="Yes"),"Yes","No")</f>
        <v>Yes</v>
      </c>
      <c r="LP129" s="201" t="str">
        <f>IF(AND((RIGHT($LP$3,2)-'[1]Miter Profiles'!$AC$329-'[1]Outside Edges'!$B128)&gt;=5,'[1]Outside Edges'!$Q128="Yes"),"Yes","No")</f>
        <v>No</v>
      </c>
      <c r="LQ129" s="201" t="str">
        <f>IF(AND((RIGHT($LQ$3,2)-'[1]Miter Profiles'!$AC$330-'[1]Outside Edges'!$B128)&gt;=5,'[1]Outside Edges'!$Q128="Yes"),"Yes","No")</f>
        <v>Yes</v>
      </c>
      <c r="LR129" s="201" t="str">
        <f>IF(AND((RIGHT($LR$3,2)-'[1]Miter Profiles'!$AC$331-'[1]Outside Edges'!$B128)&gt;=5,'[1]Outside Edges'!$Q128="Yes"),"Yes","No")</f>
        <v>Yes</v>
      </c>
      <c r="LS129" s="197" t="str">
        <f>IF(AND((RIGHT($LS$3,2)-'[1]Miter Profiles'!$AC$332-'[1]Outside Edges'!$B128)&gt;=5,'[1]Outside Edges'!$Q128="Yes"),"Yes","No")</f>
        <v>No</v>
      </c>
      <c r="LT129" s="197" t="str">
        <f>IF(AND((RIGHT($LT$3,2)-'[1]Miter Profiles'!$AC$333-'[1]Outside Edges'!$B128)&gt;=5,'[1]Outside Edges'!$Q128="Yes"),"Yes","No")</f>
        <v>Yes</v>
      </c>
      <c r="LU129" s="197" t="str">
        <f>IF(AND((RIGHT($LU$3,2)-'[1]Miter Profiles'!$AC$334-'[1]Outside Edges'!$B128)&gt;=5,'[1]Outside Edges'!$Q128="Yes"),"Yes","No")</f>
        <v>Yes</v>
      </c>
      <c r="LV129" s="201" t="str">
        <f>IF(AND((RIGHT($LV$3,2)-'[1]Miter Profiles'!$AC$335-'[1]Outside Edges'!$B128)&gt;=5,'[1]Outside Edges'!$Q128="Yes"),"Yes","No")</f>
        <v>Yes</v>
      </c>
      <c r="LW129" s="201" t="str">
        <f>IF(AND((RIGHT($LW$3,2)-'[1]Miter Profiles'!$AC$336-'[1]Outside Edges'!$B128)&gt;=5,'[1]Outside Edges'!$Q128="Yes"),"Yes","No")</f>
        <v>Yes</v>
      </c>
      <c r="LX129" s="201" t="str">
        <f>IF(AND((RIGHT($LX$3,2)-'[1]Miter Profiles'!$AC$337-'[1]Outside Edges'!$B128)&gt;=5,'[1]Outside Edges'!$Q128="Yes"),"Yes","No")</f>
        <v>Yes</v>
      </c>
      <c r="LY129" s="197" t="str">
        <f>IF(AND((RIGHT($LY$3,2)-'[1]Miter Profiles'!$AC$338-'[1]Outside Edges'!$B128)&gt;=5,'[1]Outside Edges'!$Q128="Yes"),"Yes","No")</f>
        <v>Yes</v>
      </c>
      <c r="LZ129" s="197" t="str">
        <f>IF(AND((RIGHT($LZ$3,2)-'[1]Miter Profiles'!$AC$339-'[1]Outside Edges'!$B128)&gt;=5,'[1]Outside Edges'!$Q128="Yes"),"Yes","No")</f>
        <v>Yes</v>
      </c>
      <c r="MA129" s="197" t="str">
        <f>IF(AND((RIGHT($MA$3,2)-'[1]Miter Profiles'!$AC$340-'[1]Outside Edges'!$B128)&gt;=5,'[1]Outside Edges'!$Q128="Yes"),"Yes","No")</f>
        <v>Yes</v>
      </c>
      <c r="MB129" s="201" t="str">
        <f>IF(AND((RIGHT($MB$3,2)-'[1]Miter Profiles'!$AC$341-'[1]Outside Edges'!$B128)&gt;=5,'[1]Outside Edges'!$Q128="Yes"),"Yes","No")</f>
        <v>Yes</v>
      </c>
      <c r="MC129" s="201" t="str">
        <f>IF(AND((RIGHT($MC$3,2)-'[1]Miter Profiles'!$AC$342-'[1]Outside Edges'!$B128)&gt;=5,'[1]Outside Edges'!$Q128="Yes"),"Yes","No")</f>
        <v>Yes</v>
      </c>
      <c r="MD129" s="201" t="str">
        <f>IF(AND((RIGHT($MD$3,2)-'[1]Miter Profiles'!$AC$343-'[1]Outside Edges'!$B128)&gt;=5,'[1]Outside Edges'!$Q128="Yes"),"Yes","No")</f>
        <v>Yes</v>
      </c>
      <c r="ME129" s="197" t="str">
        <f>IF(AND((RIGHT($ME$3,2)-'[1]Miter Profiles'!$AC$344-'[1]Outside Edges'!$B128)&gt;=5,'[1]Outside Edges'!$Q128="Yes"),"Yes","No")</f>
        <v>Yes</v>
      </c>
      <c r="MF129" s="197" t="str">
        <f>IF(AND((RIGHT($MF$3,2)-'[1]Miter Profiles'!$AC$345-'[1]Outside Edges'!$B128)&gt;=5,'[1]Outside Edges'!$Q128="Yes"),"Yes","No")</f>
        <v>Yes</v>
      </c>
      <c r="MG129" s="197" t="str">
        <f>IF(AND((RIGHT($MG$3,2)-'[1]Miter Profiles'!$AC$346-'[1]Outside Edges'!$B128)&gt;=5,'[1]Outside Edges'!$Q128="Yes"),"Yes","No")</f>
        <v>Yes</v>
      </c>
      <c r="MH129" s="201" t="str">
        <f>IF(AND((RIGHT($MH$3,2)-'[1]Miter Profiles'!$AC$347-'[1]Outside Edges'!$B128)&gt;=5,'[1]Outside Edges'!$Q128="Yes"),"Yes","No")</f>
        <v>Yes</v>
      </c>
      <c r="MI129" s="201" t="str">
        <f>IF(AND((RIGHT($MI$3,2)-'[1]Miter Profiles'!$AC$348-'[1]Outside Edges'!$B128)&gt;=5,'[1]Outside Edges'!$Q128="Yes"),"Yes","No")</f>
        <v>Yes</v>
      </c>
      <c r="MJ129" s="201" t="str">
        <f>IF(AND((RIGHT($MJ$3,2)-'[1]Miter Profiles'!$AC$349-'[1]Outside Edges'!$B128)&gt;=5,'[1]Outside Edges'!$Q128="Yes"),"Yes","No")</f>
        <v>Yes</v>
      </c>
      <c r="MK129" s="197" t="str">
        <f>IF(AND((RIGHT($MK$3,2)-'[1]Miter Profiles'!$AC$350-'[1]Outside Edges'!$B128)&gt;=5,'[1]Outside Edges'!$Q128="Yes"),"Yes","No")</f>
        <v>Yes</v>
      </c>
      <c r="ML129" s="197" t="str">
        <f>IF(AND((RIGHT($ML$3,2)-'[1]Miter Profiles'!$AC$351-'[1]Outside Edges'!$B128)&gt;=5,'[1]Outside Edges'!$Q128="Yes"),"Yes","No")</f>
        <v>Yes</v>
      </c>
      <c r="MM129" s="197" t="str">
        <f>IF(AND((RIGHT($MM$3,2)-'[1]Miter Profiles'!$AC$352-'[1]Outside Edges'!$B128)&gt;=5,'[1]Outside Edges'!$Q128="Yes"),"Yes","No")</f>
        <v>Yes</v>
      </c>
      <c r="MN129" s="201" t="str">
        <f>IF(AND((RIGHT($MK$3,2)-'[1]Miter Profiles'!$AC$353-'[1]Outside Edges'!$B128)&gt;=5,'[1]Outside Edges'!$Q128="Yes"),"Yes","No")</f>
        <v>Yes</v>
      </c>
      <c r="MO129" s="201" t="str">
        <f>IF(AND((RIGHT($ML$3,2)-'[1]Miter Profiles'!$AC$354-'[1]Outside Edges'!$B128)&gt;=5,'[1]Outside Edges'!$Q128="Yes"),"Yes","No")</f>
        <v>Yes</v>
      </c>
      <c r="MP129" s="201" t="str">
        <f>IF(AND((RIGHT($MM$3,2)-'[1]Miter Profiles'!$AC$355-'[1]Outside Edges'!$B128)&gt;=5,'[1]Outside Edges'!$Q128="Yes"),"Yes","No")</f>
        <v>Yes</v>
      </c>
      <c r="MQ129" s="197" t="str">
        <f>IF(AND((RIGHT($MK$3,2)-'[1]Miter Profiles'!$AC$356-'[1]Outside Edges'!$B128)&gt;=5,'[1]Outside Edges'!$Q128="Yes"),"Yes","No")</f>
        <v>No</v>
      </c>
      <c r="MR129" s="197" t="str">
        <f>IF(AND((RIGHT($ML$3,2)-'[1]Miter Profiles'!$AC$357-'[1]Outside Edges'!$B128)&gt;=5,'[1]Outside Edges'!$Q128="Yes"),"Yes","No")</f>
        <v>Yes</v>
      </c>
      <c r="MS129" s="197" t="str">
        <f>IF(AND((RIGHT($MM$3,2)-'[1]Miter Profiles'!$AC$358-'[1]Outside Edges'!$B128)&gt;=5,'[1]Outside Edges'!$Q128="Yes"),"Yes","No")</f>
        <v>Yes</v>
      </c>
      <c r="MT129" s="201" t="str">
        <f>IF(AND((RIGHT($MK$3,2)-'[1]Miter Profiles'!$AC$359-'[1]Outside Edges'!$B128)&gt;=5,'[1]Outside Edges'!$Q128="Yes"),"Yes","No")</f>
        <v>No</v>
      </c>
      <c r="MU129" s="201" t="str">
        <f>IF(AND((RIGHT($ML$3,2)-'[1]Miter Profiles'!$AC$360-'[1]Outside Edges'!$B128)&gt;=5,'[1]Outside Edges'!$Q128="Yes"),"Yes","No")</f>
        <v>Yes</v>
      </c>
      <c r="MV129" s="201" t="str">
        <f>IF(AND((RIGHT($MM$3,2)-'[1]Miter Profiles'!$AC$361-'[1]Outside Edges'!$B128)&gt;=5,'[1]Outside Edges'!$Q128="Yes"),"Yes","No")</f>
        <v>Yes</v>
      </c>
    </row>
    <row r="130" spans="1:360" ht="15.75" customHeight="1" thickBot="1" x14ac:dyDescent="0.25">
      <c r="A130" s="371" t="str">
        <f>IF('[1]Outside Edges'!$A129&lt;&gt;"",'[1]Outside Edges'!$A129,"")</f>
        <v>D127</v>
      </c>
      <c r="B130" s="7" t="str">
        <f>IF(AND((RIGHT($B$3,2)-'[1]Miter Profiles'!$AC$3-'[1]Outside Edges'!$B129)&gt;=5,'[1]Outside Edges'!$Q129="Yes"),"Yes","No")</f>
        <v>Yes</v>
      </c>
      <c r="C130" s="7" t="str">
        <f>IF(AND((RIGHT($C$3,2)-'[1]Miter Profiles'!$AC$4-'[1]Outside Edges'!$B129)&gt;=5,'[1]Outside Edges'!$Q129="Yes"),"Yes","No")</f>
        <v>Yes</v>
      </c>
      <c r="D130" s="63" t="str">
        <f>IF(AND((RIGHT($D$3,2)-'[1]Miter Profiles'!$AC$5-'[1]Outside Edges'!$B129)&gt;=5,'[1]Outside Edges'!$Q129="Yes"),"Yes","No")</f>
        <v>Yes</v>
      </c>
      <c r="E130" s="64" t="str">
        <f>IF(AND((RIGHT($E$3,2)-'[1]Miter Profiles'!$AC$6-'[1]Outside Edges'!$B129)&gt;=5,'[1]Outside Edges'!$Q129="Yes"),"Yes","No")</f>
        <v>Yes</v>
      </c>
      <c r="F130" s="8" t="str">
        <f>IF(AND((RIGHT($F$3,2)-'[1]Miter Profiles'!$AC$7-'[1]Outside Edges'!$B129)&gt;=5,'[1]Outside Edges'!$Q129="Yes"),"Yes","No")</f>
        <v>Yes</v>
      </c>
      <c r="G130" s="65" t="str">
        <f>IF(AND((RIGHT($G$3,2)-'[1]Miter Profiles'!$AC$8-'[1]Outside Edges'!$B129)&gt;=5,'[1]Outside Edges'!$Q129="Yes"),"Yes","No")</f>
        <v>Yes</v>
      </c>
      <c r="H130" s="7" t="str">
        <f>IF(AND((RIGHT($H$3,2)-'[1]Miter Profiles'!$AC$9-'[1]Outside Edges'!$B129)&gt;=5,'[1]Outside Edges'!$Q129="Yes"),"Yes","No")</f>
        <v>Yes</v>
      </c>
      <c r="I130" s="7" t="str">
        <f>IF(AND((RIGHT($I$3,2)-'[1]Miter Profiles'!$AC$10-'[1]Outside Edges'!$B129)&gt;=5,'[1]Outside Edges'!$Q129="Yes"),"Yes","No")</f>
        <v>Yes</v>
      </c>
      <c r="J130" s="63" t="str">
        <f>IF(AND((RIGHT($J$3,2)-'[1]Miter Profiles'!$AC$11-'[1]Outside Edges'!$B129)&gt;=5,'[1]Outside Edges'!$Q129="Yes"),"Yes","No")</f>
        <v>Yes</v>
      </c>
      <c r="K130" s="64" t="str">
        <f>IF(AND((RIGHT($K$3,2)-'[1]Miter Profiles'!$AC$12-'[1]Outside Edges'!$B129)&gt;=5,'[1]Outside Edges'!$Q129="Yes"),"Yes","No")</f>
        <v>Yes</v>
      </c>
      <c r="L130" s="8" t="str">
        <f>IF(AND((RIGHT($L$3,2)-'[1]Miter Profiles'!$AC$13-'[1]Outside Edges'!$B129)&gt;=5,'[1]Outside Edges'!$Q129="Yes"),"Yes","No")</f>
        <v>Yes</v>
      </c>
      <c r="M130" s="65" t="str">
        <f>IF(AND((RIGHT($M$3,2)-'[1]Miter Profiles'!$AC$14-'[1]Outside Edges'!$B129)&gt;=5,'[1]Outside Edges'!$Q129="Yes"),"Yes","No")</f>
        <v>Yes</v>
      </c>
      <c r="N130" s="7" t="str">
        <f>IF(AND((RIGHT($N$3,2)-'[1]Miter Profiles'!$AC$15-'[1]Outside Edges'!$B129)&gt;=4,'[1]Outside Edges'!$Q129="Yes"),"Yes","No")</f>
        <v>Yes</v>
      </c>
      <c r="O130" s="7" t="str">
        <f>IF(AND((RIGHT($O$3,2)-'[1]Miter Profiles'!$AC$16-'[1]Outside Edges'!$B129)&gt;=5,'[1]Outside Edges'!$Q129="Yes"),"Yes","No")</f>
        <v>Yes</v>
      </c>
      <c r="P130" s="63" t="str">
        <f>IF(AND((RIGHT($P$3,2)-'[1]Miter Profiles'!$AC$17-'[1]Outside Edges'!$B129)&gt;=5,'[1]Outside Edges'!$Q129="Yes"),"Yes","No")</f>
        <v>Yes</v>
      </c>
      <c r="Q130" s="64" t="str">
        <f>IF(AND((RIGHT($Q$3,2)-'[1]Miter Profiles'!$AC$18-'[1]Outside Edges'!$B129)&gt;=5,'[1]Outside Edges'!$Q129="Yes"),"Yes","No")</f>
        <v>Yes</v>
      </c>
      <c r="R130" s="8" t="str">
        <f>IF(AND((RIGHT($R$3,2)-'[1]Miter Profiles'!$AC$19-'[1]Outside Edges'!$B129)&gt;=5,'[1]Outside Edges'!$Q129="Yes"),"Yes","No")</f>
        <v>Yes</v>
      </c>
      <c r="S130" s="65" t="str">
        <f>IF(AND((RIGHT($S$3,2)-'[1]Miter Profiles'!$AC$20-'[1]Outside Edges'!$B129)&gt;=5,'[1]Outside Edges'!$Q129="Yes"),"Yes","No")</f>
        <v>Yes</v>
      </c>
      <c r="T130" s="7" t="str">
        <f>IF(AND((RIGHT($T$3,2)-'[1]Miter Profiles'!$AC$21-'[1]Outside Edges'!$B129)&gt;=5,'[1]Outside Edges'!$Q129="Yes"),"Yes","No")</f>
        <v>Yes</v>
      </c>
      <c r="U130" s="7" t="str">
        <f>IF(AND((RIGHT($U$3,2)-'[1]Miter Profiles'!$AC$22-'[1]Outside Edges'!$B129)&gt;=5,'[1]Outside Edges'!$Q129="Yes"),"Yes","No")</f>
        <v>Yes</v>
      </c>
      <c r="V130" s="63" t="str">
        <f>IF(AND((RIGHT($V$3,2)-'[1]Miter Profiles'!$AC$23-'[1]Outside Edges'!$B129)&gt;=5,'[1]Outside Edges'!$Q129="Yes"),"Yes","No")</f>
        <v>Yes</v>
      </c>
      <c r="W130" s="64" t="str">
        <f>IF(AND((RIGHT($W$3,2)-'[1]Miter Profiles'!$AC$24-'[1]Outside Edges'!$B129)&gt;=5,'[1]Outside Edges'!$Q129="Yes"),"Yes","No")</f>
        <v>No</v>
      </c>
      <c r="X130" s="8" t="str">
        <f>IF(AND((RIGHT($X$3,2)-'[1]Miter Profiles'!$AC$25-'[1]Outside Edges'!$B129)&gt;=5,'[1]Outside Edges'!$Q129="Yes"),"Yes","No")</f>
        <v>Yes</v>
      </c>
      <c r="Y130" s="65" t="str">
        <f>IF(AND((RIGHT($Y$3,2)-'[1]Miter Profiles'!$AC$26-'[1]Outside Edges'!$B129)&gt;=5,'[1]Outside Edges'!$Q129="Yes"),"Yes","No")</f>
        <v>Yes</v>
      </c>
      <c r="Z130" s="7" t="str">
        <f>IF(AND((RIGHT($Z$3,2)-'[1]Miter Profiles'!$AC$27-'[1]Outside Edges'!$B129)&gt;=5,'[1]Outside Edges'!$Q129="Yes"),"Yes","No")</f>
        <v>Yes</v>
      </c>
      <c r="AA130" s="7" t="str">
        <f>IF(AND((RIGHT($AA$3,2)-'[1]Miter Profiles'!$AC$28-'[1]Outside Edges'!$B129)&gt;=5,'[1]Outside Edges'!$Q129="Yes"),"Yes","No")</f>
        <v>Yes</v>
      </c>
      <c r="AB130" s="63" t="str">
        <f>IF(AND((RIGHT($AB$3,2)-'[1]Miter Profiles'!$AC$29-'[1]Outside Edges'!$B129)&gt;=5,'[1]Outside Edges'!$Q129="Yes"),"Yes","No")</f>
        <v>Yes</v>
      </c>
      <c r="AC130" s="64" t="str">
        <f>IF(AND((RIGHT($AC$3,2)-'[1]Miter Profiles'!$AC$30-'[1]Outside Edges'!$B129)&gt;=5,'[1]Outside Edges'!$Q129="Yes"),"Yes","No")</f>
        <v>Yes</v>
      </c>
      <c r="AD130" s="8" t="str">
        <f>IF(AND((RIGHT($AD$3,2)-'[1]Miter Profiles'!$AC$31-'[1]Outside Edges'!$B129)&gt;=5,'[1]Outside Edges'!$Q129="Yes"),"Yes","No")</f>
        <v>Yes</v>
      </c>
      <c r="AE130" s="65" t="str">
        <f>IF(AND((RIGHT($AE$3,2)-'[1]Miter Profiles'!$AC$32-'[1]Outside Edges'!$B129)&gt;=5,'[1]Outside Edges'!$Q129="Yes"),"Yes","No")</f>
        <v>Yes</v>
      </c>
      <c r="AF130" s="7" t="str">
        <f>IF(AND((RIGHT($AF$3,2)-'[1]Miter Profiles'!$AC$33-'[1]Outside Edges'!$B129)&gt;=5,'[1]Outside Edges'!$Q129="Yes"),"Yes","No")</f>
        <v>Yes</v>
      </c>
      <c r="AG130" s="7" t="str">
        <f>IF(AND((RIGHT($AG$3,2)-'[1]Miter Profiles'!$AC$34-'[1]Outside Edges'!$B129)&gt;=5,'[1]Outside Edges'!$Q129="Yes"),"Yes","No")</f>
        <v>Yes</v>
      </c>
      <c r="AH130" s="63" t="str">
        <f>IF(AND((RIGHT($AH$3,2)-'[1]Miter Profiles'!$AC$35-'[1]Outside Edges'!$B129)&gt;=5,'[1]Outside Edges'!$Q129="Yes"),"Yes","No")</f>
        <v>Yes</v>
      </c>
      <c r="AI130" s="64" t="str">
        <f>IF(AND((RIGHT($AI$3,2)-'[1]Miter Profiles'!$AC$36-'[1]Outside Edges'!$B129)&gt;=5,'[1]Outside Edges'!$Q129="Yes"),"Yes","No")</f>
        <v>Yes</v>
      </c>
      <c r="AJ130" s="8" t="str">
        <f>IF(AND((RIGHT($AJ$3,2)-'[1]Miter Profiles'!$AC$37-'[1]Outside Edges'!$B129)&gt;=5,'[1]Outside Edges'!$Q129="Yes"),"Yes","No")</f>
        <v>Yes</v>
      </c>
      <c r="AK130" s="65" t="str">
        <f>IF(AND((RIGHT($AK$3,2)-'[1]Miter Profiles'!$AC$38-'[1]Outside Edges'!$B129)&gt;=5,'[1]Outside Edges'!$Q129="Yes"),"Yes","No")</f>
        <v>Yes</v>
      </c>
      <c r="AL130" s="7" t="str">
        <f>IF(AND((RIGHT($AL$3,2)-'[1]Miter Profiles'!$AC$39-'[1]Outside Edges'!$B129)&gt;=5,'[1]Outside Edges'!$Q129="Yes"),"Yes","No")</f>
        <v>Yes</v>
      </c>
      <c r="AM130" s="7" t="str">
        <f>IF(AND((RIGHT($AM$3,2)-'[1]Miter Profiles'!$AC$40-'[1]Outside Edges'!$B129)&gt;=5,'[1]Outside Edges'!$Q129="Yes"),"Yes","No")</f>
        <v>Yes</v>
      </c>
      <c r="AN130" s="63" t="str">
        <f>IF(AND((RIGHT($AN$3,2)-'[1]Miter Profiles'!$AC$41-'[1]Outside Edges'!$B129)&gt;=5,'[1]Outside Edges'!$Q129="Yes"),"Yes","No")</f>
        <v>Yes</v>
      </c>
      <c r="AO130" s="64" t="str">
        <f>IF(AND((RIGHT($AO$3,2)-'[1]Miter Profiles'!$AC$42-'[1]Outside Edges'!$B129)&gt;=5,'[1]Outside Edges'!$Q129="Yes"),"Yes","No")</f>
        <v>Yes</v>
      </c>
      <c r="AP130" s="8" t="str">
        <f>IF(AND((RIGHT($AP$3,2)-'[1]Miter Profiles'!$AC$43-'[1]Outside Edges'!$B129)&gt;=5,'[1]Outside Edges'!$Q129="Yes"),"Yes","No")</f>
        <v>Yes</v>
      </c>
      <c r="AQ130" s="65" t="str">
        <f>IF(AND((RIGHT($AQ$3,2)-'[1]Miter Profiles'!$AC$44-'[1]Outside Edges'!$B129)&gt;=5,'[1]Outside Edges'!$Q129="Yes"),"Yes","No")</f>
        <v>Yes</v>
      </c>
      <c r="AR130" s="7" t="str">
        <f>IF(AND((RIGHT($AR$3,2)-'[1]Miter Profiles'!$AC$45-'[1]Outside Edges'!$B129)&gt;=5,'[1]Outside Edges'!$Q129="Yes"),"Yes","No")</f>
        <v>Yes</v>
      </c>
      <c r="AS130" s="7" t="str">
        <f>IF(AND((RIGHT($AS$3,2)-'[1]Miter Profiles'!$AC$46-'[1]Outside Edges'!$B129)&gt;=5,'[1]Outside Edges'!$Q129="Yes"),"Yes","No")</f>
        <v>Yes</v>
      </c>
      <c r="AT130" s="63" t="str">
        <f>IF(AND((RIGHT($AT$3,2)-'[1]Miter Profiles'!$AC$47-'[1]Outside Edges'!$B129)&gt;=5,'[1]Outside Edges'!$Q129="Yes"),"Yes","No")</f>
        <v>Yes</v>
      </c>
      <c r="AU130" s="64" t="str">
        <f>IF(AND((RIGHT($AU$3,2)-'[1]Miter Profiles'!$AC$48-'[1]Outside Edges'!$B129)&gt;=5,'[1]Outside Edges'!$Q129="Yes"),"Yes","No")</f>
        <v>Yes</v>
      </c>
      <c r="AV130" s="8" t="str">
        <f>IF(AND((RIGHT($AV$3,2)-'[1]Miter Profiles'!$AC$49-'[1]Outside Edges'!$B129)&gt;=5,'[1]Outside Edges'!$Q129="Yes"),"Yes","No")</f>
        <v>Yes</v>
      </c>
      <c r="AW130" s="65" t="str">
        <f>IF(AND((RIGHT($AW$3,2)-'[1]Miter Profiles'!$AC$50-'[1]Outside Edges'!$B129)&gt;=5,'[1]Outside Edges'!$Q129="Yes"),"Yes","No")</f>
        <v>Yes</v>
      </c>
      <c r="AX130" s="7" t="str">
        <f>IF(AND((RIGHT($AX$3,2)-'[1]Miter Profiles'!$AC$51-'[1]Outside Edges'!$B129)&gt;=5,'[1]Outside Edges'!$Q129="Yes"),"Yes","No")</f>
        <v>Yes</v>
      </c>
      <c r="AY130" s="7" t="str">
        <f>IF(AND((RIGHT($AY$3,2)-'[1]Miter Profiles'!$AC$52-'[1]Outside Edges'!$B129)&gt;=5,'[1]Outside Edges'!$Q129="Yes"),"Yes","No")</f>
        <v>Yes</v>
      </c>
      <c r="AZ130" s="63" t="str">
        <f>IF(AND((RIGHT($AZ$3,2)-'[1]Miter Profiles'!$AC$53-'[1]Outside Edges'!$B129)&gt;=5,'[1]Outside Edges'!$Q129="Yes"),"Yes","No")</f>
        <v>Yes</v>
      </c>
      <c r="BA130" s="64" t="str">
        <f>IF(AND((RIGHT($BA$3,2)-'[1]Miter Profiles'!$AC$54-'[1]Outside Edges'!$B129)&gt;=5,'[1]Outside Edges'!$Q129="Yes"),"Yes","No")</f>
        <v>Yes</v>
      </c>
      <c r="BB130" s="8" t="str">
        <f>IF(AND((RIGHT($BB$3,2)-'[1]Miter Profiles'!$AC$55-'[1]Outside Edges'!$B129)&gt;=5,'[1]Outside Edges'!$Q129="Yes"),"Yes","No")</f>
        <v>Yes</v>
      </c>
      <c r="BC130" s="65" t="str">
        <f>IF(AND((RIGHT($BC$3,2)-'[1]Miter Profiles'!$AC$56-'[1]Outside Edges'!$B129)&gt;=5,'[1]Outside Edges'!$Q129="Yes"),"Yes","No")</f>
        <v>Yes</v>
      </c>
      <c r="BD130" s="7" t="str">
        <f>IF(AND((RIGHT($BD$3,2)-'[1]Miter Profiles'!$AC$57-'[1]Outside Edges'!$B129)&gt;=5,'[1]Outside Edges'!$Q129="Yes"),"Yes","No")</f>
        <v>Yes</v>
      </c>
      <c r="BE130" s="7" t="str">
        <f>IF(AND((RIGHT($BE$3,2)-'[1]Miter Profiles'!$AC$58-'[1]Outside Edges'!$B129)&gt;=5,'[1]Outside Edges'!$Q129="Yes"),"Yes","No")</f>
        <v>Yes</v>
      </c>
      <c r="BF130" s="63" t="str">
        <f>IF(AND((RIGHT($BF$3,2)-'[1]Miter Profiles'!$AC$59-'[1]Outside Edges'!$B129)&gt;=5,'[1]Outside Edges'!$Q129="Yes"),"Yes","No")</f>
        <v>Yes</v>
      </c>
      <c r="BG130" s="64" t="str">
        <f>IF(AND((RIGHT($BG$3,2)-'[1]Miter Profiles'!$AC$60-'[1]Outside Edges'!$B129)&gt;=5,'[1]Outside Edges'!$Q129="Yes"),"Yes","No")</f>
        <v>Yes</v>
      </c>
      <c r="BH130" s="8" t="str">
        <f>IF(AND((RIGHT($BH$3,2)-'[1]Miter Profiles'!$AC$61-'[1]Outside Edges'!$B129)&gt;=5,'[1]Outside Edges'!$Q129="Yes"),"Yes","No")</f>
        <v>Yes</v>
      </c>
      <c r="BI130" s="65" t="str">
        <f>IF(AND((RIGHT($BI$3,2)-'[1]Miter Profiles'!$AC$62-'[1]Outside Edges'!$B129)&gt;=5,'[1]Outside Edges'!$Q129="Yes"),"Yes","No")</f>
        <v>Yes</v>
      </c>
      <c r="BJ130" s="7" t="str">
        <f>IF(AND((RIGHT($BJ$3,2)-'[1]Miter Profiles'!$AC$63-'[1]Outside Edges'!$B129)&gt;=5,'[1]Outside Edges'!$Q129="Yes"),"Yes","No")</f>
        <v>Yes</v>
      </c>
      <c r="BK130" s="7" t="str">
        <f>IF(AND((RIGHT($BK$3,2)-'[1]Miter Profiles'!$AC$64-'[1]Outside Edges'!$B129)&gt;=5,'[1]Outside Edges'!$Q129="Yes"),"Yes","No")</f>
        <v>Yes</v>
      </c>
      <c r="BL130" s="63" t="str">
        <f>IF(AND((RIGHT($BL$3,2)-'[1]Miter Profiles'!$AC$65-'[1]Outside Edges'!$B129)&gt;=5,'[1]Outside Edges'!$Q129="Yes"),"Yes","No")</f>
        <v>Yes</v>
      </c>
      <c r="BM130" s="64" t="str">
        <f>IF(AND((RIGHT($BM$3,2)-'[1]Miter Profiles'!$AC$66-'[1]Outside Edges'!$B129)&gt;=5,'[1]Outside Edges'!$Q129="Yes"),"Yes","No")</f>
        <v>Yes</v>
      </c>
      <c r="BN130" s="8" t="str">
        <f>IF(AND((RIGHT($BN$3,2)-'[1]Miter Profiles'!$AC$67-'[1]Outside Edges'!$B129)&gt;=5,'[1]Outside Edges'!$Q129="Yes"),"Yes","No")</f>
        <v>Yes</v>
      </c>
      <c r="BO130" s="65" t="str">
        <f>IF(AND((RIGHT($BO$3,2)-'[1]Miter Profiles'!$AC$68-'[1]Outside Edges'!$B129)&gt;=5,'[1]Outside Edges'!$Q129="Yes"),"Yes","No")</f>
        <v>Yes</v>
      </c>
      <c r="BP130" s="7" t="str">
        <f>IF(AND((RIGHT($BP$3,2)-'[1]Miter Profiles'!$AC$69-'[1]Outside Edges'!$B129)&gt;=5,'[1]Outside Edges'!$Q129="Yes"),"Yes","No")</f>
        <v>Yes</v>
      </c>
      <c r="BQ130" s="7" t="str">
        <f>IF(AND((RIGHT($BQ$3,2)-'[1]Miter Profiles'!$AC$70-'[1]Outside Edges'!$B129)&gt;=5,'[1]Outside Edges'!$Q129="Yes"),"Yes","No")</f>
        <v>Yes</v>
      </c>
      <c r="BR130" s="63" t="str">
        <f>IF(AND((RIGHT($BR$3,2)-'[1]Miter Profiles'!$AC$71-'[1]Outside Edges'!$B129)&gt;=5,'[1]Outside Edges'!$Q129="Yes"),"Yes","No")</f>
        <v>Yes</v>
      </c>
      <c r="BS130" s="64" t="str">
        <f>IF(AND((RIGHT($BS$3,2)-'[1]Miter Profiles'!$AC$72-'[1]Outside Edges'!$B129)&gt;=5,'[1]Outside Edges'!$Q129="Yes"),"Yes","No")</f>
        <v>Yes</v>
      </c>
      <c r="BT130" s="8" t="str">
        <f>IF(AND((RIGHT($BT$3,2)-'[1]Miter Profiles'!$AC$73-'[1]Outside Edges'!$B129)&gt;=5,'[1]Outside Edges'!$Q129="Yes"),"Yes","No")</f>
        <v>Yes</v>
      </c>
      <c r="BU130" s="65" t="str">
        <f>IF(AND((RIGHT($BU$3,2)-'[1]Miter Profiles'!$AC$74-'[1]Outside Edges'!$B129)&gt;=5,'[1]Outside Edges'!$Q129="Yes"),"Yes","No")</f>
        <v>Yes</v>
      </c>
      <c r="BV130" s="7" t="str">
        <f>IF(AND((RIGHT($BV$3,2)-'[1]Miter Profiles'!$AC$75-'[1]Outside Edges'!$B129)&gt;=5,'[1]Outside Edges'!$Q129="Yes"),"Yes","No")</f>
        <v>Yes</v>
      </c>
      <c r="BW130" s="7" t="str">
        <f>IF(AND((RIGHT($BW$3,2)-'[1]Miter Profiles'!$AC$76-'[1]Outside Edges'!$B129)&gt;=5,'[1]Outside Edges'!$Q129="Yes"),"Yes","No")</f>
        <v>Yes</v>
      </c>
      <c r="BX130" s="63" t="str">
        <f>IF(AND((RIGHT($BX$3,2)-'[1]Miter Profiles'!$AC$77-'[1]Outside Edges'!$B129)&gt;=5,'[1]Outside Edges'!$Q129="Yes"),"Yes","No")</f>
        <v>Yes</v>
      </c>
      <c r="BY130" s="64" t="str">
        <f>IF(AND((RIGHT($BY$3,2)-'[1]Miter Profiles'!$AC$78-'[1]Outside Edges'!$B129)&gt;=5,'[1]Outside Edges'!$Q129="Yes"),"Yes","No")</f>
        <v>Yes</v>
      </c>
      <c r="BZ130" s="8" t="str">
        <f>IF(AND((RIGHT($BZ$3,2)-'[1]Miter Profiles'!$AC$79-'[1]Outside Edges'!$B129)&gt;=5,'[1]Outside Edges'!$Q129="Yes"),"Yes","No")</f>
        <v>Yes</v>
      </c>
      <c r="CA130" s="65" t="str">
        <f>IF(AND((RIGHT($CA$3,2)-'[1]Miter Profiles'!$AC$80-'[1]Outside Edges'!$B129)&gt;=5,'[1]Outside Edges'!$Q129="Yes"),"Yes","No")</f>
        <v>Yes</v>
      </c>
      <c r="CB130" s="7" t="str">
        <f>IF(AND((RIGHT($CB$3,2)-'[1]Miter Profiles'!$AC$81-'[1]Outside Edges'!$B129)&gt;=5,'[1]Outside Edges'!$Q129="Yes"),"Yes","No")</f>
        <v>Yes</v>
      </c>
      <c r="CC130" s="7" t="str">
        <f>IF(AND((RIGHT($CC$3,2)-'[1]Miter Profiles'!$AC$82-'[1]Outside Edges'!$B129)&gt;=5,'[1]Outside Edges'!$Q129="Yes"),"Yes","No")</f>
        <v>Yes</v>
      </c>
      <c r="CD130" s="63" t="str">
        <f>IF(AND((RIGHT($CD$3,2)-'[1]Miter Profiles'!$AC$83-'[1]Outside Edges'!$B129)&gt;=5,'[1]Outside Edges'!$Q129="Yes"),"Yes","No")</f>
        <v>Yes</v>
      </c>
      <c r="CE130" s="64" t="str">
        <f>IF(AND((RIGHT($CE$3,2)-'[1]Miter Profiles'!$AC$84-'[1]Outside Edges'!$B129)&gt;=5,'[1]Outside Edges'!$Q129="Yes"),"Yes","No")</f>
        <v>Yes</v>
      </c>
      <c r="CF130" s="8" t="str">
        <f>IF(AND((RIGHT($CF$3,2)-'[1]Miter Profiles'!$AC$85-'[1]Outside Edges'!$B129)&gt;=5,'[1]Outside Edges'!$Q129="Yes"),"Yes","No")</f>
        <v>Yes</v>
      </c>
      <c r="CG130" s="65" t="str">
        <f>IF(AND((RIGHT($CG$3,2)-'[1]Miter Profiles'!$AC$86-'[1]Outside Edges'!$B129)&gt;=5,'[1]Outside Edges'!$Q129="Yes"),"Yes","No")</f>
        <v>Yes</v>
      </c>
      <c r="CH130" s="7" t="str">
        <f>IF(AND((RIGHT($CH$3,2)-'[1]Miter Profiles'!$AC$87-'[1]Outside Edges'!$B129)&gt;=5,'[1]Outside Edges'!$Q129="Yes"),"Yes","No")</f>
        <v>Yes</v>
      </c>
      <c r="CI130" s="7" t="str">
        <f>IF(AND((RIGHT($CI$3,2)-'[1]Miter Profiles'!$AC$88-'[1]Outside Edges'!$B129)&gt;=5,'[1]Outside Edges'!$Q129="Yes"),"Yes","No")</f>
        <v>Yes</v>
      </c>
      <c r="CJ130" s="63" t="str">
        <f>IF(AND((RIGHT($CJ$3,2)-'[1]Miter Profiles'!$AC$89-'[1]Outside Edges'!$B129)&gt;=5,'[1]Outside Edges'!$Q129="Yes"),"Yes","No")</f>
        <v>Yes</v>
      </c>
      <c r="CK130" s="64" t="str">
        <f>IF(AND((RIGHT($CK$3,2)-'[1]Miter Profiles'!$AC$90-'[1]Outside Edges'!$B129)&gt;=5,'[1]Outside Edges'!$Q129="Yes"),"Yes","No")</f>
        <v>Yes</v>
      </c>
      <c r="CL130" s="8" t="str">
        <f>IF(AND((RIGHT($CL$3,2)-'[1]Miter Profiles'!$AC$91-'[1]Outside Edges'!$B129)&gt;=5,'[1]Outside Edges'!$Q129="Yes"),"Yes","No")</f>
        <v>Yes</v>
      </c>
      <c r="CM130" s="65" t="str">
        <f>IF(AND((RIGHT($CM$3,2)-'[1]Miter Profiles'!$AC$92-'[1]Outside Edges'!$B129)&gt;=5,'[1]Outside Edges'!$Q129="Yes"),"Yes","No")</f>
        <v>Yes</v>
      </c>
      <c r="CN130" s="7" t="str">
        <f>IF(AND((RIGHT(CN$3,2)-'[1]Miter Profiles'!$AC$93-'[1]Outside Edges'!$B129)&gt;=5,'[1]Outside Edges'!$Q129="Yes"),"Yes","No")</f>
        <v>Yes</v>
      </c>
      <c r="CO130" s="7" t="str">
        <f>IF(AND((RIGHT(CO$3,2)-'[1]Miter Profiles'!$AC$94-'[1]Outside Edges'!$B129)&gt;=5,'[1]Outside Edges'!$Q129="Yes"),"Yes","No")</f>
        <v>Yes</v>
      </c>
      <c r="CP130" s="63" t="str">
        <f>IF(AND((RIGHT(CP$3,2)-'[1]Miter Profiles'!$AC$95-'[1]Outside Edges'!$B129)&gt;=5,'[1]Outside Edges'!$Q129="Yes"),"Yes","No")</f>
        <v>Yes</v>
      </c>
      <c r="CQ130" s="64" t="str">
        <f>IF(AND((RIGHT(CQ$3,2)-'[1]Miter Profiles'!$AC$96-'[1]Outside Edges'!$B129)&gt;=5,'[1]Outside Edges'!$Q129="Yes"),"Yes","No")</f>
        <v>Yes</v>
      </c>
      <c r="CR130" s="8" t="str">
        <f>IF(AND((RIGHT(CR$3,2)-'[1]Miter Profiles'!$AC$97-'[1]Outside Edges'!$B129)&gt;=5,'[1]Outside Edges'!$Q129="Yes"),"Yes","No")</f>
        <v>Yes</v>
      </c>
      <c r="CS130" s="65" t="str">
        <f>IF(AND((RIGHT(CS$3,2)-'[1]Miter Profiles'!$AC$98-'[1]Outside Edges'!$B129)&gt;=5,'[1]Outside Edges'!$Q129="Yes"),"Yes","No")</f>
        <v>Yes</v>
      </c>
      <c r="CT130" s="7" t="str">
        <f>IF(AND((RIGHT($CT$3,2)-'[1]Miter Profiles'!$AC$99-'[1]Outside Edges'!$B129)&gt;=5,'[1]Outside Edges'!$Q129="Yes"),"Yes","No")</f>
        <v>Yes</v>
      </c>
      <c r="CU130" s="7" t="str">
        <f>IF(AND((RIGHT($CU$3,2)-'[1]Miter Profiles'!$AC$100-'[1]Outside Edges'!$B129)&gt;=5,'[1]Outside Edges'!$Q129="Yes"),"Yes","No")</f>
        <v>Yes</v>
      </c>
      <c r="CV130" s="63" t="str">
        <f>IF(AND((RIGHT($CV$3,2)-'[1]Miter Profiles'!$AC$101-'[1]Outside Edges'!$B129)&gt;=5,'[1]Outside Edges'!$Q129="Yes"),"Yes","No")</f>
        <v>Yes</v>
      </c>
      <c r="CW130" s="64" t="str">
        <f>IF(AND((RIGHT($CW$3,2)-'[1]Miter Profiles'!$AC$102-'[1]Outside Edges'!$B129)&gt;=5,'[1]Outside Edges'!$Q129="Yes"),"Yes","No")</f>
        <v>Yes</v>
      </c>
      <c r="CX130" s="8" t="str">
        <f>IF(AND((RIGHT($CX$3,2)-'[1]Miter Profiles'!$AC$103-'[1]Outside Edges'!$B129)&gt;=5,'[1]Outside Edges'!$Q129="Yes"),"Yes","No")</f>
        <v>Yes</v>
      </c>
      <c r="CY130" s="65" t="str">
        <f>IF(AND((RIGHT($CY$3,2)-'[1]Miter Profiles'!$AC$104-'[1]Outside Edges'!$B129)&gt;=5,'[1]Outside Edges'!$Q129="Yes"),"Yes","No")</f>
        <v>Yes</v>
      </c>
      <c r="CZ130" s="7" t="str">
        <f>IF(AND((RIGHT($CZ$3,2)-'[1]Miter Profiles'!$AC$105-'[1]Outside Edges'!$B129)&gt;=5,'[1]Outside Edges'!$Q129="Yes"),"Yes","No")</f>
        <v>Yes</v>
      </c>
      <c r="DA130" s="7" t="str">
        <f>IF(AND((RIGHT($DA$3,2)-'[1]Miter Profiles'!$AC$106-'[1]Outside Edges'!$B129)&gt;=5,'[1]Outside Edges'!$Q129="Yes"),"Yes","No")</f>
        <v>Yes</v>
      </c>
      <c r="DB130" s="63" t="str">
        <f>IF(AND((RIGHT($DB$3,2)-'[1]Miter Profiles'!$AC$107-'[1]Outside Edges'!$B129)&gt;=5,'[1]Outside Edges'!$Q129="Yes"),"Yes","No")</f>
        <v>Yes</v>
      </c>
      <c r="DC130" s="64" t="str">
        <f>IF(AND((RIGHT($DC$3,2)-'[1]Miter Profiles'!$AC$108-'[1]Outside Edges'!$B129)&gt;=5,'[1]Outside Edges'!$Q129="Yes"),"Yes","No")</f>
        <v>Yes</v>
      </c>
      <c r="DD130" s="8" t="str">
        <f>IF(AND((RIGHT($DD$3,2)-'[1]Miter Profiles'!$AC$109-'[1]Outside Edges'!$B129)&gt;=5,'[1]Outside Edges'!$Q129="Yes"),"Yes","No")</f>
        <v>Yes</v>
      </c>
      <c r="DE130" s="65" t="str">
        <f>IF(AND((RIGHT($DE$3,2)-'[1]Miter Profiles'!$AC$110-'[1]Outside Edges'!$B129)&gt;=5,'[1]Outside Edges'!$Q129="Yes"),"Yes","No")</f>
        <v>Yes</v>
      </c>
      <c r="DF130" s="7" t="str">
        <f>IF(AND((RIGHT($DF$3,2)-'[1]Miter Profiles'!$AC$111-'[1]Outside Edges'!$B129)&gt;=5,'[1]Outside Edges'!$Q129="Yes"),"Yes","No")</f>
        <v>Yes</v>
      </c>
      <c r="DG130" s="7" t="str">
        <f>IF(AND((RIGHT($DG$3,2)-'[1]Miter Profiles'!$AC$112-'[1]Outside Edges'!$B129)&gt;=5,'[1]Outside Edges'!$Q129="Yes"),"Yes","No")</f>
        <v>Yes</v>
      </c>
      <c r="DH130" s="63" t="str">
        <f>IF(AND((RIGHT($DH$3,2)-'[1]Miter Profiles'!$AC$113-'[1]Outside Edges'!$B129)&gt;=5,'[1]Outside Edges'!$Q129="Yes"),"Yes","No")</f>
        <v>Yes</v>
      </c>
      <c r="DI130" s="64" t="str">
        <f>IF(AND((RIGHT($DI$3,2)-'[1]Miter Profiles'!$AC$114-'[1]Outside Edges'!$B129)&gt;=5,'[1]Outside Edges'!$Q129="Yes"),"Yes","No")</f>
        <v>Yes</v>
      </c>
      <c r="DJ130" s="8" t="str">
        <f>IF(AND((RIGHT($DJ$3,2)-'[1]Miter Profiles'!$AC$115-'[1]Outside Edges'!$B129)&gt;=5,'[1]Outside Edges'!$Q129="Yes"),"Yes","No")</f>
        <v>Yes</v>
      </c>
      <c r="DK130" s="65" t="str">
        <f>IF(AND((RIGHT($DK$3,2)-'[1]Miter Profiles'!$AC$116-'[1]Outside Edges'!$B129)&gt;=5,'[1]Outside Edges'!$Q129="Yes"),"Yes","No")</f>
        <v>Yes</v>
      </c>
      <c r="DL130" s="7" t="str">
        <f>IF(AND((RIGHT($DL$3,2)-'[1]Miter Profiles'!$AC$117-'[1]Outside Edges'!$B129)&gt;=5,'[1]Outside Edges'!$Q129="Yes"),"Yes","No")</f>
        <v>Yes</v>
      </c>
      <c r="DM130" s="7" t="str">
        <f>IF(AND((RIGHT($DM$3,2)-'[1]Miter Profiles'!$AC$118-'[1]Outside Edges'!$B129)&gt;=5,'[1]Outside Edges'!$Q129="Yes"),"Yes","No")</f>
        <v>Yes</v>
      </c>
      <c r="DN130" s="63" t="str">
        <f>IF(AND((RIGHT($DN$3,2)-'[1]Miter Profiles'!$AC$119-'[1]Outside Edges'!$B129)&gt;=5,'[1]Outside Edges'!$Q129="Yes"),"Yes","No")</f>
        <v>Yes</v>
      </c>
      <c r="DO130" s="64" t="str">
        <f>IF(AND((RIGHT($DO$3,2)-'[1]Miter Profiles'!$AC$120-'[1]Outside Edges'!$B129)&gt;=5,'[1]Outside Edges'!$Q129="Yes"),"Yes","No")</f>
        <v>Yes</v>
      </c>
      <c r="DP130" s="8" t="str">
        <f>IF(AND((RIGHT($DP$3,2)-'[1]Miter Profiles'!$AC$121-'[1]Outside Edges'!$B129)&gt;=5,'[1]Outside Edges'!$Q129="Yes"),"Yes","No")</f>
        <v>Yes</v>
      </c>
      <c r="DQ130" s="65" t="str">
        <f>IF(AND((RIGHT($DQ$3,2)-'[1]Miter Profiles'!$AC$122-'[1]Outside Edges'!$B129)&gt;=5,'[1]Outside Edges'!$Q129="Yes"),"Yes","No")</f>
        <v>Yes</v>
      </c>
      <c r="DR130" s="7" t="str">
        <f>IF(AND((RIGHT($DR$3,2)-'[1]Miter Profiles'!$AC$123-'[1]Outside Edges'!$B129)&gt;=5,'[1]Outside Edges'!$Q129="Yes"),"Yes","No")</f>
        <v>Yes</v>
      </c>
      <c r="DS130" s="7" t="str">
        <f>IF(AND((RIGHT($DS$3,2)-'[1]Miter Profiles'!$AC$124-'[1]Outside Edges'!$B129)&gt;=5,'[1]Outside Edges'!$Q129="Yes"),"Yes","No")</f>
        <v>Yes</v>
      </c>
      <c r="DT130" s="63" t="str">
        <f>IF(AND((RIGHT($DT$3,2)-'[1]Miter Profiles'!$AC$125-'[1]Outside Edges'!$B129)&gt;=5,'[1]Outside Edges'!$Q129="Yes"),"Yes","No")</f>
        <v>Yes</v>
      </c>
      <c r="DU130" s="64" t="str">
        <f>IF(AND((RIGHT($DU$3,2)-'[1]Miter Profiles'!$AC$126-'[1]Outside Edges'!$B129)&gt;=5,'[1]Outside Edges'!$Q129="Yes"),"Yes","No")</f>
        <v>Yes</v>
      </c>
      <c r="DV130" s="8" t="str">
        <f>IF(AND((RIGHT($DV$3,2)-'[1]Miter Profiles'!$AC$127-'[1]Outside Edges'!$B129)&gt;=5,'[1]Outside Edges'!$Q129="Yes"),"Yes","No")</f>
        <v>Yes</v>
      </c>
      <c r="DW130" s="65" t="str">
        <f>IF(AND((RIGHT($DW$3,2)-'[1]Miter Profiles'!$AC$128-'[1]Outside Edges'!$B129)&gt;=5,'[1]Outside Edges'!$Q129="Yes"),"Yes","No")</f>
        <v>Yes</v>
      </c>
      <c r="DX130" s="7" t="str">
        <f>IF(AND((RIGHT($DX$3,2)-'[1]Miter Profiles'!$AC$129-'[1]Outside Edges'!$B129)&gt;=5,'[1]Outside Edges'!$Q129="Yes"),"Yes","No")</f>
        <v>Yes</v>
      </c>
      <c r="DY130" s="7" t="str">
        <f>IF(AND((RIGHT($DY$3,2)-'[1]Miter Profiles'!$AC$130-'[1]Outside Edges'!$B129)&gt;=5,'[1]Outside Edges'!$Q129="Yes"),"Yes","No")</f>
        <v>Yes</v>
      </c>
      <c r="DZ130" s="63" t="str">
        <f>IF(AND((RIGHT($DZ$3,2)-'[1]Miter Profiles'!$AC$131-'[1]Outside Edges'!$B129)&gt;=5,'[1]Outside Edges'!$Q129="Yes"),"Yes","No")</f>
        <v>Yes</v>
      </c>
      <c r="EA130" s="68" t="str">
        <f>IF(AND((RIGHT($EA$3,2)-'[1]Miter Profiles'!$AC$132-'[1]Outside Edges'!$B129)&gt;=5,'[1]Outside Edges'!$Q129="Yes"),"Yes","No")</f>
        <v>Yes</v>
      </c>
      <c r="EB130" s="78" t="str">
        <f>IF(AND((RIGHT($EB$3,2)-'[1]Miter Profiles'!$AC$133-'[1]Outside Edges'!$B129)&gt;=5,'[1]Outside Edges'!$Q129="Yes"),"Yes","No")</f>
        <v>Yes</v>
      </c>
      <c r="EC130" s="79" t="str">
        <f>IF(AND((RIGHT($EC$3,2)-'[1]Miter Profiles'!$AC$134-'[1]Outside Edges'!$B129)&gt;=5,'[1]Outside Edges'!$Q129="Yes"),"Yes","No")</f>
        <v>Yes</v>
      </c>
      <c r="ED130" s="81" t="str">
        <f>IF(AND((RIGHT($ED$3,2)-'[1]Miter Profiles'!$AC$135-'[1]Outside Edges'!$B129)&gt;=5,'[1]Outside Edges'!$Q129="Yes"),"Yes","No")</f>
        <v>Yes</v>
      </c>
      <c r="EE130" s="80" t="str">
        <f>IF(AND((RIGHT($EE$3,2)-'[1]Miter Profiles'!$AC$136-'[1]Outside Edges'!$B129)&gt;=5,'[1]Outside Edges'!$Q129="Yes"),"Yes","No")</f>
        <v>Yes</v>
      </c>
      <c r="EF130" s="63" t="str">
        <f>IF(AND((RIGHT($EF$3,2)-'[1]Miter Profiles'!$AC$137-'[1]Outside Edges'!$B129)&gt;=5,'[1]Outside Edges'!$Q129="Yes"),"Yes","No")</f>
        <v>Yes</v>
      </c>
      <c r="EG130" s="7" t="str">
        <f>IF(AND((RIGHT($EG$3,2)-'[1]Miter Profiles'!$AC$138-'[1]Outside Edges'!$B129)&gt;=5,'[1]Outside Edges'!$Q129="Yes"),"Yes","No")</f>
        <v>Yes</v>
      </c>
      <c r="EH130" s="68" t="str">
        <f>IF(AND((RIGHT($EH$3,2)-'[1]Miter Profiles'!$AC$139-'[1]Outside Edges'!$B129)&gt;=5,'[1]Outside Edges'!$Q129="Yes"),"Yes","No")</f>
        <v>Yes</v>
      </c>
      <c r="EI130" s="82" t="str">
        <f>IF(AND((RIGHT($EI$3,2)-'[1]Miter Profiles'!$AC$140-'[1]Outside Edges'!$B129)&gt;=5,'[1]Outside Edges'!$Q129="Yes"),"Yes","No")</f>
        <v>Yes</v>
      </c>
      <c r="EJ130" s="83" t="str">
        <f>IF(AND((RIGHT($EJ$3,2)-'[1]Miter Profiles'!$AC$141-'[1]Outside Edges'!$B129)&gt;=5,'[1]Outside Edges'!$Q129="Yes"),"Yes","No")</f>
        <v>Yes</v>
      </c>
      <c r="EK130" s="83" t="str">
        <f>IF(AND((RIGHT($EK$3,2)-'[1]Miter Profiles'!$AC$142-'[1]Outside Edges'!$B129)&gt;=5,'[1]Outside Edges'!$Q129="Yes"),"Yes","No")</f>
        <v>Yes</v>
      </c>
      <c r="EL130" s="81" t="str">
        <f>IF(AND((RIGHT($EL$3,2)-'[1]Miter Profiles'!$AC$143-'[1]Outside Edges'!$B129)&gt;=5,'[1]Outside Edges'!$Q129="Yes"),"Yes","No")</f>
        <v>Yes</v>
      </c>
      <c r="EM130" s="84" t="str">
        <f>IF(AND((RIGHT($EM$3,2)-'[1]Miter Profiles'!$AC$144-'[1]Outside Edges'!$B129)&gt;=5,'[1]Outside Edges'!$Q129="Yes"),"Yes","No")</f>
        <v>Yes</v>
      </c>
      <c r="EN130" s="7" t="str">
        <f>IF(AND((RIGHT($EN$3,2)-'[1]Miter Profiles'!$AC$145-'[1]Outside Edges'!$B129)&gt;=5,'[1]Outside Edges'!$Q129="Yes"),"Yes","No")</f>
        <v>Yes</v>
      </c>
      <c r="EO130" s="68" t="str">
        <f>IF(AND((RIGHT($EO$3,2)-'[1]Miter Profiles'!$AC$146-'[1]Outside Edges'!$B129)&gt;=5,'[1]Outside Edges'!$Q129="Yes"),"Yes","No")</f>
        <v>Yes</v>
      </c>
      <c r="EP130" s="83" t="str">
        <f>IF(AND((RIGHT($EP$3,2)-'[1]Miter Profiles'!$AC$147-'[1]Outside Edges'!$B129)&gt;=5,'[1]Outside Edges'!$Q129="Yes"),"Yes","No")</f>
        <v>Yes</v>
      </c>
      <c r="EQ130" s="83" t="str">
        <f>IF(AND((RIGHT($EQ$3,2)-'[1]Miter Profiles'!$AC$148-'[1]Outside Edges'!$B129)&gt;=5,'[1]Outside Edges'!$Q129="Yes"),"Yes","No")</f>
        <v>Yes</v>
      </c>
      <c r="ER130" s="81" t="str">
        <f>IF(AND((RIGHT($ER$3,2)-'[1]Miter Profiles'!$AC$149-'[1]Outside Edges'!$B129)&gt;=5,'[1]Outside Edges'!$Q129="Yes"),"Yes","No")</f>
        <v>Yes</v>
      </c>
      <c r="ES130" s="84" t="str">
        <f>IF(AND((RIGHT($ES$3,2)-'[1]Miter Profiles'!$AC$150-'[1]Outside Edges'!$B129)&gt;=5,'[1]Outside Edges'!$Q129="Yes"),"Yes","No")</f>
        <v>Yes</v>
      </c>
      <c r="ET130" s="7" t="str">
        <f>IF(AND((RIGHT($ET$3,2)-'[1]Miter Profiles'!$AC$151-'[1]Outside Edges'!$B129)&gt;=5,'[1]Outside Edges'!$Q129="Yes"),"Yes","No")</f>
        <v>Yes</v>
      </c>
      <c r="EU130" s="68" t="str">
        <f>IF(AND((RIGHT($EU$3,2)-'[1]Miter Profiles'!$AC$152-'[1]Outside Edges'!$B129)&gt;=5,'[1]Outside Edges'!$Q129="Yes"),"Yes","No")</f>
        <v>Yes</v>
      </c>
      <c r="EV130" s="83" t="str">
        <f>IF(AND((RIGHT($EV$3,2)-'[1]Miter Profiles'!$AC$153-'[1]Outside Edges'!$B129)&gt;=5,'[1]Outside Edges'!$Q129="Yes"),"Yes","No")</f>
        <v>Yes</v>
      </c>
      <c r="EW130" s="83" t="str">
        <f>IF(AND((RIGHT($EW$3,2)-'[1]Miter Profiles'!$AC$154-'[1]Outside Edges'!$B129)&gt;=5,'[1]Outside Edges'!$Q129="Yes"),"Yes","No")</f>
        <v>Yes</v>
      </c>
      <c r="EX130" s="81" t="str">
        <f>IF(AND((RIGHT($EX$3,2)-'[1]Miter Profiles'!$AC$155-'[1]Outside Edges'!$B129)&gt;=5,'[1]Outside Edges'!$Q129="Yes"),"Yes","No")</f>
        <v>Yes</v>
      </c>
      <c r="EY130" s="84" t="str">
        <f>IF(AND((RIGHT($EY$3,2)-'[1]Miter Profiles'!$AC$156-'[1]Outside Edges'!$B129)&gt;=5,'[1]Outside Edges'!$Q129="Yes"),"Yes","No")</f>
        <v>Yes</v>
      </c>
      <c r="EZ130" s="7" t="str">
        <f>IF(AND((RIGHT($EZ$3,2)-'[1]Miter Profiles'!$AC$157-'[1]Outside Edges'!$B129)&gt;=5,'[1]Outside Edges'!$Q129="Yes"),"Yes","No")</f>
        <v>Yes</v>
      </c>
      <c r="FA130" s="68" t="str">
        <f>IF(AND((RIGHT($FA$3,2)-'[1]Miter Profiles'!$AC$158-'[1]Outside Edges'!$B129)&gt;=5,'[1]Outside Edges'!$Q129="Yes"),"Yes","No")</f>
        <v>Yes</v>
      </c>
      <c r="FB130" s="83" t="str">
        <f>IF(AND((RIGHT($FB$3,2)-'[1]Miter Profiles'!$AC$159-'[1]Outside Edges'!$B129)&gt;=5,'[1]Outside Edges'!$Q129="Yes"),"Yes","No")</f>
        <v>Yes</v>
      </c>
      <c r="FC130" s="83" t="str">
        <f>IF(AND((RIGHT($FC$3,2)-'[1]Miter Profiles'!$AC$160-'[1]Outside Edges'!$B129)&gt;=5,'[1]Outside Edges'!$Q129="Yes"),"Yes","No")</f>
        <v>Yes</v>
      </c>
      <c r="FD130" s="81" t="str">
        <f>IF(AND((RIGHT($FD$3,2)-'[1]Miter Profiles'!$AC$161-'[1]Outside Edges'!$B129)&gt;=5,'[1]Outside Edges'!$Q129="Yes"),"Yes","No")</f>
        <v>Yes</v>
      </c>
      <c r="FE130" s="84" t="str">
        <f>IF(AND((RIGHT($FE$3,2)-'[1]Miter Profiles'!$AC$162-'[1]Outside Edges'!$B129)&gt;=5,'[1]Outside Edges'!$Q129="Yes"),"Yes","No")</f>
        <v>Yes</v>
      </c>
      <c r="FF130" s="7" t="str">
        <f>IF(AND((RIGHT($FF$3,2)-'[1]Miter Profiles'!$AC$163-'[1]Outside Edges'!$B129)&gt;=5,'[1]Outside Edges'!$Q129="Yes"),"Yes","No")</f>
        <v>Yes</v>
      </c>
      <c r="FG130" s="68" t="str">
        <f>IF(AND((RIGHT($FG$3,2)-'[1]Miter Profiles'!$AC$164-'[1]Outside Edges'!$B129)&gt;=5,'[1]Outside Edges'!$Q129="Yes"),"Yes","No")</f>
        <v>Yes</v>
      </c>
      <c r="FH130" s="83" t="str">
        <f>IF(AND((RIGHT($FH$3,2)-'[1]Miter Profiles'!$AC$165-'[1]Outside Edges'!$B129)&gt;=5,'[1]Outside Edges'!$Q129="Yes"),"Yes","No")</f>
        <v>Yes</v>
      </c>
      <c r="FI130" s="83" t="str">
        <f>IF(AND((RIGHT($FI$3,2)-'[1]Miter Profiles'!$AC$166-'[1]Outside Edges'!$B129)&gt;=5,'[1]Outside Edges'!$Q129="Yes"),"Yes","No")</f>
        <v>Yes</v>
      </c>
      <c r="FJ130" s="81" t="str">
        <f>IF(AND((RIGHT($FJ$3,2)-'[1]Miter Profiles'!$AC$167-'[1]Outside Edges'!$B129)&gt;=5,'[1]Outside Edges'!$Q129="Yes"),"Yes","No")</f>
        <v>Yes</v>
      </c>
      <c r="FK130" s="84" t="str">
        <f>IF(AND((RIGHT($FK$3,2)-'[1]Miter Profiles'!$AC$168-'[1]Outside Edges'!$B129)&gt;=5,'[1]Outside Edges'!$Q129="Yes"),"Yes","No")</f>
        <v>Yes</v>
      </c>
      <c r="FL130" s="7" t="str">
        <f>IF(AND((RIGHT($FL$3,2)-'[1]Miter Profiles'!$AC$169-'[1]Outside Edges'!$B129)&gt;=5,'[1]Outside Edges'!$Q129="Yes"),"Yes","No")</f>
        <v>Yes</v>
      </c>
      <c r="FM130" s="68" t="str">
        <f>IF(AND((RIGHT($FM$3,2)-'[1]Miter Profiles'!$AC$170-'[1]Outside Edges'!$B129)&gt;=5,'[1]Outside Edges'!$Q129="Yes"),"Yes","No")</f>
        <v>Yes</v>
      </c>
      <c r="FN130" s="83" t="str">
        <f>IF(AND((RIGHT($FN$3,2)-'[1]Miter Profiles'!$AC$171-'[1]Outside Edges'!$B129)&gt;=5,'[1]Outside Edges'!$Q129="Yes"),"Yes","No")</f>
        <v>Yes</v>
      </c>
      <c r="FO130" s="83" t="str">
        <f>IF(AND((RIGHT($FO$3,2)-'[1]Miter Profiles'!$AC$172-'[1]Outside Edges'!$B129)&gt;=5,'[1]Outside Edges'!$Q129="Yes"),"Yes","No")</f>
        <v>Yes</v>
      </c>
      <c r="FP130" s="81" t="str">
        <f>IF(AND((RIGHT($FP$3,2)-'[1]Miter Profiles'!$AC$173-'[1]Outside Edges'!$B129)&gt;=5,'[1]Outside Edges'!$Q129="Yes"),"Yes","No")</f>
        <v>Yes</v>
      </c>
      <c r="FQ130" s="84" t="str">
        <f>IF(AND((RIGHT($FQ$3,2)-'[1]Miter Profiles'!$AC$174-'[1]Outside Edges'!$B129)&gt;=5,'[1]Outside Edges'!$Q129="Yes"),"Yes","No")</f>
        <v>Yes</v>
      </c>
      <c r="FR130" s="7" t="str">
        <f>IF(AND((RIGHT($FR$3,2)-'[1]Miter Profiles'!$AC$175-'[1]Outside Edges'!$B129)&gt;=5,'[1]Outside Edges'!$Q129="Yes"),"Yes","No")</f>
        <v>Yes</v>
      </c>
      <c r="FS130" s="68" t="str">
        <f>IF(AND((RIGHT($FS$3,2)-'[1]Miter Profiles'!$AC$176-'[1]Outside Edges'!$B129)&gt;=5,'[1]Outside Edges'!$Q129="Yes"),"Yes","No")</f>
        <v>Yes</v>
      </c>
      <c r="FT130" s="83" t="str">
        <f>IF(AND((RIGHT($FT$3,2)-'[1]Miter Profiles'!$AC$177-'[1]Outside Edges'!$B129)&gt;=5,'[1]Outside Edges'!$Q129="Yes"),"Yes","No")</f>
        <v>Yes</v>
      </c>
      <c r="FU130" s="83" t="str">
        <f>IF(AND((RIGHT($FU$3,2)-'[1]Miter Profiles'!$AC$178-'[1]Outside Edges'!$B129)&gt;=5,'[1]Outside Edges'!$Q129="Yes"),"Yes","No")</f>
        <v>Yes</v>
      </c>
      <c r="FV130" s="81" t="str">
        <f>IF(AND((RIGHT($V$3,2)-'[1]Miter Profiles'!$AC$179-'[1]Outside Edges'!$B129)&gt;=5,'[1]Outside Edges'!$Q129="Yes"),"Yes","No")</f>
        <v>Yes</v>
      </c>
      <c r="FW130" s="84" t="str">
        <f>IF(AND((RIGHT($FW$3,2)-'[1]Miter Profiles'!$AC$180-'[1]Outside Edges'!$B129)&gt;=5,'[1]Outside Edges'!$Q129="Yes"),"Yes","No")</f>
        <v>No</v>
      </c>
      <c r="FX130" s="197" t="str">
        <f>IF(AND((RIGHT($FX$3,2)-'[1]Miter Profiles'!$AC$181-'[1]Outside Edges'!$B129)&gt;=5,'[1]Outside Edges'!$Q129="Yes"),"Yes","No")</f>
        <v>Yes</v>
      </c>
      <c r="FY130" s="198" t="str">
        <f>IF(AND((RIGHT($FY$3,2)-'[1]Miter Profiles'!$AC$182-'[1]Outside Edges'!$B129)&gt;=5,'[1]Outside Edges'!$Q129="Yes"),"Yes","No")</f>
        <v>Yes</v>
      </c>
      <c r="FZ130" s="200" t="str">
        <f>IF(AND((RIGHT($FZ$3,2)-'[1]Miter Profiles'!$AC$183-'[1]Outside Edges'!$B129)&gt;=5,'[1]Outside Edges'!$Q129="Yes"),"Yes","No")</f>
        <v>Yes</v>
      </c>
      <c r="GA130" s="201" t="str">
        <f>IF(AND((RIGHT($GA$3,2)-'[1]Miter Profiles'!$AC$184-'[1]Outside Edges'!$B129)&gt;=5,'[1]Outside Edges'!$Q129="Yes"),"Yes","No")</f>
        <v>Yes</v>
      </c>
      <c r="GB130" s="202" t="str">
        <f>IF(AND((RIGHT($GB$3,2)-'[1]Miter Profiles'!$AC$185-'[1]Outside Edges'!$B129)&gt;=5,'[1]Outside Edges'!$Q129="Yes"),"Yes","No")</f>
        <v>Yes</v>
      </c>
      <c r="GC130" s="199" t="str">
        <f>IF(AND((RIGHT($GC$3,2)-'[1]Miter Profiles'!$AC$186-'[1]Outside Edges'!$B129)&gt;=5,'[1]Outside Edges'!$Q129="Yes"),"Yes","No")</f>
        <v>Yes</v>
      </c>
      <c r="GD130" s="197" t="str">
        <f>IF(AND((RIGHT($GD$3,2)-'[1]Miter Profiles'!$AC$187-'[1]Outside Edges'!$B129)&gt;=5,'[1]Outside Edges'!$Q129="Yes"),"Yes","No")</f>
        <v>Yes</v>
      </c>
      <c r="GE130" s="198" t="str">
        <f>IF(AND((RIGHT($GE$3,2)-'[1]Miter Profiles'!$AC$188-'[1]Outside Edges'!$B129)&gt;=5,'[1]Outside Edges'!$Q129="Yes"),"Yes","No")</f>
        <v>Yes</v>
      </c>
      <c r="GF130" s="200" t="str">
        <f>IF(AND((RIGHT($GF$3,2)-'[1]Miter Profiles'!$AC$189-'[1]Outside Edges'!$B129)&gt;=5,'[1]Outside Edges'!$Q129="Yes"),"Yes","No")</f>
        <v>Yes</v>
      </c>
      <c r="GG130" s="201" t="str">
        <f>IF(AND((RIGHT($GG$3,2)-'[1]Miter Profiles'!$AC$190-'[1]Outside Edges'!$B129)&gt;=5,'[1]Outside Edges'!$Q129="Yes"),"Yes","No")</f>
        <v>Yes</v>
      </c>
      <c r="GH130" s="202" t="str">
        <f>IF(AND((RIGHT($GH$3,2)-'[1]Miter Profiles'!$AC$191-'[1]Outside Edges'!$B129)&gt;=5,'[1]Outside Edges'!$Q129="Yes"),"Yes","No")</f>
        <v>Yes</v>
      </c>
      <c r="GI130" s="199" t="str">
        <f>IF(AND((RIGHT($GI$3,2)-'[1]Miter Profiles'!$AC$192-'[1]Outside Edges'!$B129)&gt;=5,'[1]Outside Edges'!$Q129="Yes"),"Yes","No")</f>
        <v>Yes</v>
      </c>
      <c r="GJ130" s="197" t="str">
        <f>IF(AND((RIGHT($GJ$3,2)-'[1]Miter Profiles'!$AC$193-'[1]Outside Edges'!$B129)&gt;=5,'[1]Outside Edges'!$Q129="Yes"),"Yes","No")</f>
        <v>Yes</v>
      </c>
      <c r="GK130" s="198" t="str">
        <f>IF(AND((RIGHT($GK$3,2)-'[1]Miter Profiles'!$AC$194-'[1]Outside Edges'!$B129)&gt;=5,'[1]Outside Edges'!$Q129="Yes"),"Yes","No")</f>
        <v>Yes</v>
      </c>
      <c r="GL130" s="200" t="str">
        <f>IF(AND((RIGHT($GL$3,2)-'[1]Miter Profiles'!$AC$195-'[1]Outside Edges'!$B129)&gt;=5,'[1]Outside Edges'!$Q129="Yes"),"Yes","No")</f>
        <v>Yes</v>
      </c>
      <c r="GM130" s="201" t="str">
        <f>IF(AND((RIGHT($GM$3,2)-'[1]Miter Profiles'!$AC$196-'[1]Outside Edges'!$B129)&gt;=5,'[1]Outside Edges'!$Q129="Yes"),"Yes","No")</f>
        <v>Yes</v>
      </c>
      <c r="GN130" s="202" t="str">
        <f>IF(AND((RIGHT($GN$3,2)-'[1]Miter Profiles'!$AC$197-'[1]Outside Edges'!$B129)&gt;=5,'[1]Outside Edges'!$Q129="Yes"),"Yes","No")</f>
        <v>Yes</v>
      </c>
      <c r="GO130" s="199" t="str">
        <f>IF(AND((RIGHT($GO$3,2)-'[1]Miter Profiles'!$AC$198-'[1]Outside Edges'!$B129)&gt;=5,'[1]Outside Edges'!$Q129="Yes"),"Yes","No")</f>
        <v>Yes</v>
      </c>
      <c r="GP130" s="197" t="str">
        <f>IF(AND((RIGHT($GP$3,2)-'[1]Miter Profiles'!$AC$199-'[1]Outside Edges'!$B129)&gt;=5,'[1]Outside Edges'!$Q129="Yes"),"Yes","No")</f>
        <v>Yes</v>
      </c>
      <c r="GQ130" s="198" t="str">
        <f>IF(AND((RIGHT($GQ$3,2)-'[1]Miter Profiles'!$AC$200-'[1]Outside Edges'!$B129)&gt;=5,'[1]Outside Edges'!$Q129="Yes"),"Yes","No")</f>
        <v>Yes</v>
      </c>
      <c r="GR130" s="211" t="str">
        <f>IF(AND((RIGHT($GR$3,2)-'[1]Miter Profiles'!$AC$201-'[1]Outside Edges'!$B129)&gt;=5,'[1]Outside Edges'!$Q129="Yes"),"Yes","No")</f>
        <v>Yes</v>
      </c>
      <c r="GS130" s="197" t="str">
        <f>IF(AND((RIGHT($GS$3,2)-'[1]Miter Profiles'!$AC$202-'[1]Outside Edges'!$B129)&gt;=5,'[1]Outside Edges'!$Q129="Yes"),"Yes","No")</f>
        <v>Yes</v>
      </c>
      <c r="GT130" s="212" t="str">
        <f>IF(AND((RIGHT($GT$3,2)-'[1]Miter Profiles'!$AC$203-'[1]Outside Edges'!$B129)&gt;=5,'[1]Outside Edges'!$Q129="Yes"),"Yes","No")</f>
        <v>Yes</v>
      </c>
      <c r="GU130" s="208" t="str">
        <f>IF(AND((RIGHT($GU$3,2)-'[1]Miter Profiles'!$AC$204-'[1]Outside Edges'!$B129)&gt;=5,'[1]Outside Edges'!$Q129="Yes"),"Yes","No")</f>
        <v>Yes</v>
      </c>
      <c r="GV130" s="209" t="str">
        <f>IF(AND((RIGHT($GV$3,2)-'[1]Miter Profiles'!$AC$205-'[1]Outside Edges'!$B129)&gt;=5,'[1]Outside Edges'!$Q129="Yes"),"Yes","No")</f>
        <v>Yes</v>
      </c>
      <c r="GW130" s="210" t="str">
        <f>IF(AND((RIGHT($GW$3,2)-'[1]Miter Profiles'!$AC$206-'[1]Outside Edges'!$B129)&gt;=5,'[1]Outside Edges'!$Q129="Yes"),"Yes","No")</f>
        <v>Yes</v>
      </c>
      <c r="GX130" s="200" t="str">
        <f>IF(AND((RIGHT($GX$3,2)-'[1]Miter Profiles'!$AC$207-'[1]Outside Edges'!$B129)&gt;=5,'[1]Outside Edges'!$Q129="Yes"),"Yes","No")</f>
        <v>Yes</v>
      </c>
      <c r="GY130" s="201" t="str">
        <f>IF(AND((RIGHT($GY$3,2)-'[1]Miter Profiles'!$AC$208-'[1]Outside Edges'!$B129)&gt;=5,'[1]Outside Edges'!$Q129="Yes"),"Yes","No")</f>
        <v>Yes</v>
      </c>
      <c r="GZ130" s="202" t="str">
        <f>IF(AND((RIGHT($GZ$3,2)-'[1]Miter Profiles'!$AC$209-'[1]Outside Edges'!$B129)&gt;=5,'[1]Outside Edges'!$Q129="Yes"),"Yes","No")</f>
        <v>Yes</v>
      </c>
      <c r="HA130" s="199" t="str">
        <f>IF(AND((RIGHT($HA$3,2)-'[1]Miter Profiles'!$AC$210-'[1]Outside Edges'!$B129)&gt;=5,'[1]Outside Edges'!$Q129="Yes"),"Yes","No")</f>
        <v>Yes</v>
      </c>
      <c r="HB130" s="197" t="str">
        <f>IF(AND((RIGHT($HB$3,2)-'[1]Miter Profiles'!$AC$211-'[1]Outside Edges'!$B129)&gt;=5,'[1]Outside Edges'!$Q129="Yes"),"Yes","No")</f>
        <v>Yes</v>
      </c>
      <c r="HC130" s="198" t="str">
        <f>IF(AND((RIGHT($HC$3,2)-'[1]Miter Profiles'!$AC$212-'[1]Outside Edges'!$B129)&gt;=5,'[1]Outside Edges'!$Q129="Yes"),"Yes","No")</f>
        <v>Yes</v>
      </c>
      <c r="HD130" s="200" t="str">
        <f>IF(AND((RIGHT($HD$3,2)-'[1]Miter Profiles'!$AC$213-'[1]Outside Edges'!$B129)&gt;=5,'[1]Outside Edges'!$Q129="Yes"),"Yes","No")</f>
        <v>Yes</v>
      </c>
      <c r="HE130" s="202" t="str">
        <f>IF(AND((RIGHT($HE$3,2)-'[1]Miter Profiles'!$AC$214-'[1]Outside Edges'!$B129)&gt;=5,'[1]Outside Edges'!$Q129="Yes"),"Yes","No")</f>
        <v>Yes</v>
      </c>
      <c r="HF130" s="199" t="str">
        <f>IF(AND((RIGHT($HF$3,2)-'[1]Miter Profiles'!$AC$215-'[1]Outside Edges'!$B129)&gt;=5,'[1]Outside Edges'!$Q129="Yes"),"Yes","No")</f>
        <v>Yes</v>
      </c>
      <c r="HG130" s="197" t="str">
        <f>IF(AND((RIGHT($HG$3,2)-'[1]Miter Profiles'!$AC$216-'[1]Outside Edges'!$B129)&gt;=5,'[1]Outside Edges'!$Q129="Yes"),"Yes","No")</f>
        <v>Yes</v>
      </c>
      <c r="HH130" s="198" t="str">
        <f>IF(AND((RIGHT($HH$3,2)-'[1]Miter Profiles'!$AC$217-'[1]Outside Edges'!$B129)&gt;=5,'[1]Outside Edges'!$Q129="Yes"),"Yes","No")</f>
        <v>Yes</v>
      </c>
      <c r="HI130" s="200" t="str">
        <f>IF(AND((RIGHT($HI$3,2)-'[1]Miter Profiles'!$AC$218-'[1]Outside Edges'!$B129)&gt;=5,'[1]Outside Edges'!$Q129="Yes"),"Yes","No")</f>
        <v>Yes</v>
      </c>
      <c r="HJ130" s="201" t="str">
        <f>IF(AND((RIGHT($HJ$3,2)-'[1]Miter Profiles'!$AC$219-'[1]Outside Edges'!$B129)&gt;=5,'[1]Outside Edges'!$Q129="Yes"),"Yes","No")</f>
        <v>Yes</v>
      </c>
      <c r="HK130" s="202" t="str">
        <f>IF(AND((RIGHT($HK$3,2)-'[1]Miter Profiles'!$AC$220-'[1]Outside Edges'!$B129)&gt;=5,'[1]Outside Edges'!$Q129="Yes"),"Yes","No")</f>
        <v>Yes</v>
      </c>
      <c r="HL130" s="199" t="str">
        <f>IF(AND((RIGHT($HL$3,2)-'[1]Miter Profiles'!$AC$221-'[1]Outside Edges'!$B129)&gt;=5,'[1]Outside Edges'!$Q129="Yes"),"Yes","No")</f>
        <v>Yes</v>
      </c>
      <c r="HM130" s="197" t="str">
        <f>IF(AND((RIGHT($HM$3,2)-'[1]Miter Profiles'!$AC$222-'[1]Outside Edges'!$B129)&gt;=5,'[1]Outside Edges'!$Q129="Yes"),"Yes","No")</f>
        <v>Yes</v>
      </c>
      <c r="HN130" s="197" t="str">
        <f>IF(AND((RIGHT($HN$3,2)-'[1]Miter Profiles'!$AC$223-'[1]Outside Edges'!$B129)&gt;=5,'[1]Outside Edges'!$Q129="Yes"),"Yes","No")</f>
        <v>Yes</v>
      </c>
      <c r="HO130" s="201" t="str">
        <f>IF(AND((RIGHT($HO$3,2)-'[1]Miter Profiles'!$AC$224-'[1]Outside Edges'!$B129)&gt;=5,'[1]Outside Edges'!$Q129="Yes"),"Yes","No")</f>
        <v>Yes</v>
      </c>
      <c r="HP130" s="201" t="str">
        <f>IF(AND((RIGHT($HP$3,2)-'[1]Miter Profiles'!$AC$225-'[1]Outside Edges'!$B129)&gt;=5,'[1]Outside Edges'!$Q129="Yes"),"Yes","No")</f>
        <v>Yes</v>
      </c>
      <c r="HQ130" s="201" t="str">
        <f>IF(AND((RIGHT($HQ$3,3)-'[1]Miter Profiles'!$AC$226-'[1]Outside Edges'!$B129)&gt;=5,'[1]Outside Edges'!$Q129="Yes"),"Yes","No")</f>
        <v>No</v>
      </c>
      <c r="HR130" s="201" t="str">
        <f>IF(AND((RIGHT($HR$3,2)-'[1]Miter Profiles'!$AC$227-'[1]Outside Edges'!$B129)&gt;=5,'[1]Outside Edges'!$Q129="Yes"),"Yes","No")</f>
        <v>No</v>
      </c>
      <c r="HS130" s="197" t="str">
        <f>IF(AND((RIGHT($HS$3,2)-'[1]Miter Profiles'!$AC$228-'[1]Outside Edges'!$B129)&gt;=5,'[1]Outside Edges'!$Q129="Yes"),"Yes","No")</f>
        <v>Yes</v>
      </c>
      <c r="HT130" s="197" t="str">
        <f>IF(AND((RIGHT($HT$3,2)-'[1]Miter Profiles'!$AC$229-'[1]Outside Edges'!$B129)&gt;=5,'[1]Outside Edges'!$Q129="Yes"),"Yes","No")</f>
        <v>Yes</v>
      </c>
      <c r="HU130" s="197" t="str">
        <f>IF(AND((RIGHT($HU$3,2)-'[1]Miter Profiles'!$AC$230-'[1]Outside Edges'!$B129)&gt;=5,'[1]Outside Edges'!$Q129="Yes"),"Yes","No")</f>
        <v>Yes</v>
      </c>
      <c r="HV130" s="201" t="str">
        <f>IF(AND((RIGHT($HV$3,2)-'[1]Miter Profiles'!$AC$231-'[1]Outside Edges'!$B129)&gt;=5,'[1]Outside Edges'!$Q129="Yes"),"Yes","No")</f>
        <v>Yes</v>
      </c>
      <c r="HW130" s="201" t="str">
        <f>IF(AND((RIGHT($HW$3,2)-'[1]Miter Profiles'!$AC$232-'[1]Outside Edges'!$B129)&gt;=5,'[1]Outside Edges'!$Q129="Yes"),"Yes","No")</f>
        <v>Yes</v>
      </c>
      <c r="HX130" s="201" t="str">
        <f>IF(AND((RIGHT($HX$3,2)-'[1]Miter Profiles'!$AC$233-'[1]Outside Edges'!$B129)&gt;=5,'[1]Outside Edges'!$Q129="Yes"),"Yes","No")</f>
        <v>Yes</v>
      </c>
      <c r="HY130" s="197" t="str">
        <f>IF(AND((RIGHT($HY$3,2)-'[1]Miter Profiles'!$AC$234-'[1]Outside Edges'!$B129)&gt;=5,'[1]Outside Edges'!$Q129="Yes"),"Yes","No")</f>
        <v>Yes</v>
      </c>
      <c r="HZ130" s="197" t="str">
        <f>IF(AND((RIGHT($HZ$3,2)-'[1]Miter Profiles'!$AC$235-'[1]Outside Edges'!$B129)&gt;=5,'[1]Outside Edges'!$Q129="Yes"),"Yes","No")</f>
        <v>Yes</v>
      </c>
      <c r="IA130" s="197" t="str">
        <f>IF(AND((RIGHT($IA$3,2)-'[1]Miter Profiles'!$AC$236-'[1]Outside Edges'!$B129)&gt;=5,'[1]Outside Edges'!$Q129="Yes"),"Yes","No")</f>
        <v>Yes</v>
      </c>
      <c r="IB130" s="201" t="str">
        <f>IF(AND((RIGHT($IB$3,2)-'[1]Miter Profiles'!$AC$237-'[1]Outside Edges'!$B129)&gt;=5,'[1]Outside Edges'!$Q129="Yes"),"Yes","No")</f>
        <v>Yes</v>
      </c>
      <c r="IC130" s="201" t="str">
        <f>IF(AND((RIGHT($IC$3,2)-'[1]Miter Profiles'!$AC$238-'[1]Outside Edges'!$B129)&gt;=5,'[1]Outside Edges'!$Q129="Yes"),"Yes","No")</f>
        <v>Yes</v>
      </c>
      <c r="ID130" s="201" t="str">
        <f>IF(AND((RIGHT($ID$3,2)-'[1]Miter Profiles'!$AC$239-'[1]Outside Edges'!$B129)&gt;=5,'[1]Outside Edges'!$Q129="Yes"),"Yes","No")</f>
        <v>Yes</v>
      </c>
      <c r="IE130" s="197" t="str">
        <f>IF(AND((RIGHT($IE$3,2)-'[1]Miter Profiles'!$AC$240-'[1]Outside Edges'!$B129)&gt;=5,'[1]Outside Edges'!$Q129="Yes"),"Yes","No")</f>
        <v>Yes</v>
      </c>
      <c r="IF130" s="197" t="str">
        <f>IF(AND((RIGHT($IF$3,2)-'[1]Miter Profiles'!$AC$241-'[1]Outside Edges'!$B129)&gt;=5,'[1]Outside Edges'!$Q129="Yes"),"Yes","No")</f>
        <v>Yes</v>
      </c>
      <c r="IG130" s="197" t="str">
        <f>IF(AND((RIGHT($IG$3,2)-'[1]Miter Profiles'!$AC$242-'[1]Outside Edges'!$B129)&gt;=5,'[1]Outside Edges'!$Q129="Yes"),"Yes","No")</f>
        <v>Yes</v>
      </c>
      <c r="IH130" s="201" t="str">
        <f>IF(AND((RIGHT($IH$3,2)-'[1]Miter Profiles'!$AC$243-'[1]Outside Edges'!$B129)&gt;=5,'[1]Outside Edges'!$Q129="Yes"),"Yes","No")</f>
        <v>Yes</v>
      </c>
      <c r="II130" s="201" t="str">
        <f>IF(AND((RIGHT($II$3,2)-'[1]Miter Profiles'!$AC$244-'[1]Outside Edges'!$B129)&gt;=5,'[1]Outside Edges'!$Q129="Yes"),"Yes","No")</f>
        <v>Yes</v>
      </c>
      <c r="IJ130" s="201" t="str">
        <f>IF(AND((RIGHT($IJ$3,2)-'[1]Miter Profiles'!$AC$245-'[1]Outside Edges'!$B129)&gt;=5,'[1]Outside Edges'!$Q129="Yes"),"Yes","No")</f>
        <v>Yes</v>
      </c>
      <c r="IK130" s="197" t="str">
        <f>IF(AND((RIGHT($IK$3,2)-'[1]Miter Profiles'!$AC$246-'[1]Outside Edges'!$B129)&gt;=5,'[1]Outside Edges'!$Q129="Yes"),"Yes","No")</f>
        <v>Yes</v>
      </c>
      <c r="IL130" s="197" t="str">
        <f>IF(AND((RIGHT($IL$3,2)-'[1]Miter Profiles'!$AC$247-'[1]Outside Edges'!$B129)&gt;=5,'[1]Outside Edges'!$Q129="Yes"),"Yes","No")</f>
        <v>Yes</v>
      </c>
      <c r="IM130" s="197" t="str">
        <f>IF(AND((RIGHT($IM$3,2)-'[1]Miter Profiles'!$AC$248-'[1]Outside Edges'!$B129)&gt;=5,'[1]Outside Edges'!$Q129="Yes"),"Yes","No")</f>
        <v>Yes</v>
      </c>
      <c r="IN130" s="201" t="str">
        <f>IF(AND((RIGHT($IN$3,2)-'[1]Miter Profiles'!$AC$249-'[1]Outside Edges'!$B129)&gt;=5,'[1]Outside Edges'!$Q129="Yes"),"Yes","No")</f>
        <v>Yes</v>
      </c>
      <c r="IO130" s="201" t="str">
        <f>IF(AND((RIGHT($IO$3,2)-'[1]Miter Profiles'!$AC$250-'[1]Outside Edges'!$B129)&gt;=5,'[1]Outside Edges'!$Q129="Yes"),"Yes","No")</f>
        <v>Yes</v>
      </c>
      <c r="IP130" s="201" t="str">
        <f>IF(AND((RIGHT($IP$3,2)-'[1]Miter Profiles'!$AC$251-'[1]Outside Edges'!$B129)&gt;=5,'[1]Outside Edges'!$Q129="Yes"),"Yes","No")</f>
        <v>Yes</v>
      </c>
      <c r="IQ130" s="197" t="str">
        <f>IF(AND((RIGHT($IQ$3,2)-'[1]Miter Profiles'!$AC$252-'[1]Outside Edges'!$B129)&gt;=5,'[1]Outside Edges'!$Q129="Yes"),"Yes","No")</f>
        <v>Yes</v>
      </c>
      <c r="IR130" s="197" t="str">
        <f>IF(AND((RIGHT($IR$3,2)-'[1]Miter Profiles'!$AC$253-'[1]Outside Edges'!$B129)&gt;=5,'[1]Outside Edges'!$Q129="Yes"),"Yes","No")</f>
        <v>Yes</v>
      </c>
      <c r="IS130" s="197" t="str">
        <f>IF(AND((RIGHT($IS$3,2)-'[1]Miter Profiles'!$AC$254-'[1]Outside Edges'!$B129)&gt;=5,'[1]Outside Edges'!$Q129="Yes"),"Yes","No")</f>
        <v>Yes</v>
      </c>
      <c r="IT130" s="201" t="str">
        <f>IF(AND((RIGHT($IT$3,2)-'[1]Miter Profiles'!$AC$255-'[1]Outside Edges'!$B129)&gt;=5,'[1]Outside Edges'!$Q129="Yes"),"Yes","No")</f>
        <v>Yes</v>
      </c>
      <c r="IU130" s="201" t="str">
        <f>IF(AND((RIGHT($IU$3,2)-'[1]Miter Profiles'!$AC$256-'[1]Outside Edges'!$B129)&gt;=5,'[1]Outside Edges'!$Q129="Yes"),"Yes","No")</f>
        <v>Yes</v>
      </c>
      <c r="IV130" s="201" t="str">
        <f>IF(AND((RIGHT($IV$3,2)-'[1]Miter Profiles'!$AC$257-'[1]Outside Edges'!$B129)&gt;=5,'[1]Outside Edges'!$Q129="Yes"),"Yes","No")</f>
        <v>Yes</v>
      </c>
      <c r="IW130" s="197" t="str">
        <f>IF(AND((RIGHT($IW$3,2)-'[1]Miter Profiles'!$AC$258-'[1]Outside Edges'!$B129)&gt;=5,'[1]Outside Edges'!$Q129="Yes"),"Yes","No")</f>
        <v>Yes</v>
      </c>
      <c r="IX130" s="197" t="str">
        <f>IF(AND((RIGHT($IX$3,2)-'[1]Miter Profiles'!$AC$259-'[1]Outside Edges'!$B129)&gt;=5,'[1]Outside Edges'!$Q129="Yes"),"Yes","No")</f>
        <v>Yes</v>
      </c>
      <c r="IY130" s="197" t="str">
        <f>IF(AND((RIGHT($IY$3,2)-'[1]Miter Profiles'!$AC$260-'[1]Outside Edges'!$B129)&gt;=5,'[1]Outside Edges'!$Q129="Yes"),"Yes","No")</f>
        <v>Yes</v>
      </c>
      <c r="IZ130" s="201" t="str">
        <f>IF(AND((RIGHT($IZ$3,2)-'[1]Miter Profiles'!$AC$261-'[1]Outside Edges'!$B129)&gt;=5,'[1]Outside Edges'!$Q129="Yes"),"Yes","No")</f>
        <v>Yes</v>
      </c>
      <c r="JA130" s="201" t="str">
        <f>IF(AND((RIGHT($JA$3,2)-'[1]Miter Profiles'!$AC$262-'[1]Outside Edges'!$B129)&gt;=5,'[1]Outside Edges'!$Q129="Yes"),"Yes","No")</f>
        <v>Yes</v>
      </c>
      <c r="JB130" s="201" t="str">
        <f>IF(AND((RIGHT($JB$3,2)-'[1]Miter Profiles'!$AC$263-'[1]Outside Edges'!$B129)&gt;=5,'[1]Outside Edges'!$Q129="Yes"),"Yes","No")</f>
        <v>Yes</v>
      </c>
      <c r="JC130" s="197" t="str">
        <f>IF(AND((RIGHT($JC$3,2)-'[1]Miter Profiles'!$AC$264-'[1]Outside Edges'!$B129)&gt;=5,'[1]Outside Edges'!$Q129="Yes"),"Yes","No")</f>
        <v>Yes</v>
      </c>
      <c r="JD130" s="197" t="str">
        <f>IF(AND((RIGHT($JD$3,2)-'[1]Miter Profiles'!$AC$265-'[1]Outside Edges'!$B129)&gt;=5,'[1]Outside Edges'!$Q129="Yes"),"Yes","No")</f>
        <v>Yes</v>
      </c>
      <c r="JE130" s="197" t="str">
        <f>IF(AND((RIGHT($JE$3,2)-'[1]Miter Profiles'!$AC$266-'[1]Outside Edges'!$B129)&gt;=5,'[1]Outside Edges'!$Q129="Yes"),"Yes","No")</f>
        <v>Yes</v>
      </c>
      <c r="JF130" s="201" t="str">
        <f>IF(AND((RIGHT($JF$3,2)-'[1]Miter Profiles'!$AC$267-'[1]Outside Edges'!$B129)&gt;=5,'[1]Outside Edges'!$Q129="Yes"),"Yes","No")</f>
        <v>Yes</v>
      </c>
      <c r="JG130" s="201" t="str">
        <f>IF(AND((RIGHT($JG$3,2)-'[1]Miter Profiles'!$AC$268-'[1]Outside Edges'!$B129)&gt;=5,'[1]Outside Edges'!$Q129="Yes"),"Yes","No")</f>
        <v>Yes</v>
      </c>
      <c r="JH130" s="201" t="str">
        <f>IF(AND((RIGHT($JH$3,2)-'[1]Miter Profiles'!$AC$269-'[1]Outside Edges'!$B129)&gt;=5,'[1]Outside Edges'!$Q129="Yes"),"Yes","No")</f>
        <v>Yes</v>
      </c>
      <c r="JI130" s="197" t="str">
        <f>IF(AND((RIGHT($JI$3,2)-'[1]Miter Profiles'!$AC$270-'[1]Outside Edges'!$B129)&gt;=5,'[1]Outside Edges'!$Q129="Yes"),"Yes","No")</f>
        <v>Yes</v>
      </c>
      <c r="JJ130" s="197" t="str">
        <f>IF(AND((RIGHT($JJ$3,2)-'[1]Miter Profiles'!$AC$271-'[1]Outside Edges'!$B129)&gt;=5,'[1]Outside Edges'!$Q129="Yes"),"Yes","No")</f>
        <v>Yes</v>
      </c>
      <c r="JK130" s="197" t="str">
        <f>IF(AND((RIGHT($JK$3,2)-'[1]Miter Profiles'!$AC$272-'[1]Outside Edges'!$B129)&gt;=5,'[1]Outside Edges'!$Q129="Yes"),"Yes","No")</f>
        <v>Yes</v>
      </c>
      <c r="JL130" s="201" t="str">
        <f>IF(AND((RIGHT($JL$3,2)-'[1]Miter Profiles'!$AC$273-'[1]Outside Edges'!$B129)&gt;=5,'[1]Outside Edges'!$Q129="Yes"),"Yes","No")</f>
        <v>Yes</v>
      </c>
      <c r="JM130" s="201" t="str">
        <f>IF(AND((RIGHT($JM$3,2)-'[1]Miter Profiles'!$AC$274-'[1]Outside Edges'!$B129)&gt;=5,'[1]Outside Edges'!$Q129="Yes"),"Yes","No")</f>
        <v>Yes</v>
      </c>
      <c r="JN130" s="201" t="str">
        <f>IF(AND((RIGHT($JN$3,2)-'[1]Miter Profiles'!$AC$275-'[1]Outside Edges'!$B129)&gt;=5,'[1]Outside Edges'!$Q129="Yes"),"Yes","No")</f>
        <v>Yes</v>
      </c>
      <c r="JO130" s="197" t="str">
        <f>IF(AND((RIGHT($JO$3,2)-'[1]Miter Profiles'!$AC$276-'[1]Outside Edges'!$B129)&gt;=5,'[1]Outside Edges'!$Q129="Yes"),"Yes","No")</f>
        <v>Yes</v>
      </c>
      <c r="JP130" s="197" t="str">
        <f>IF(AND((RIGHT($JP$3,2)-'[1]Miter Profiles'!$AC$277-'[1]Outside Edges'!$B129)&gt;=5,'[1]Outside Edges'!$Q129="Yes"),"Yes","No")</f>
        <v>Yes</v>
      </c>
      <c r="JQ130" s="197" t="str">
        <f>IF(AND((RIGHT($JQ$3,2)-'[1]Miter Profiles'!$AC$278-'[1]Outside Edges'!$B129)&gt;=5,'[1]Outside Edges'!$Q129="Yes"),"Yes","No")</f>
        <v>Yes</v>
      </c>
      <c r="JR130" s="201" t="str">
        <f>IF(AND((RIGHT($JR$3,2)-'[1]Miter Profiles'!$AC$279-'[1]Outside Edges'!$B129)&gt;=5,'[1]Outside Edges'!$Q129="Yes"),"Yes","No")</f>
        <v>No</v>
      </c>
      <c r="JS130" s="201" t="str">
        <f>IF(AND((RIGHT($JS$3,2)-'[1]Miter Profiles'!$AC$280-'[1]Outside Edges'!$B129)&gt;=5,'[1]Outside Edges'!$Q129="Yes"),"Yes","No")</f>
        <v>Yes</v>
      </c>
      <c r="JT130" s="201" t="str">
        <f>IF(AND((RIGHT($JT$3,2)-'[1]Miter Profiles'!$AC$281-'[1]Outside Edges'!$B129)&gt;=5,'[1]Outside Edges'!$Q129="Yes"),"Yes","No")</f>
        <v>Yes</v>
      </c>
      <c r="JU130" s="197" t="str">
        <f>IF(AND((RIGHT($JU$3,2)-'[1]Miter Profiles'!$AC$282-'[1]Outside Edges'!$B129)&gt;=5,'[1]Outside Edges'!$Q129="Yes"),"Yes","No")</f>
        <v>Yes</v>
      </c>
      <c r="JV130" s="197" t="str">
        <f>IF(AND((RIGHT($JV$3,2)-'[1]Miter Profiles'!$AC$283-'[1]Outside Edges'!$B129)&gt;=5,'[1]Outside Edges'!$Q129="Yes"),"Yes","No")</f>
        <v>Yes</v>
      </c>
      <c r="JW130" s="197" t="str">
        <f>IF(AND((RIGHT($JW$3,2)-'[1]Miter Profiles'!$AC$284-'[1]Outside Edges'!$B129)&gt;=5,'[1]Outside Edges'!$Q129="Yes"),"Yes","No")</f>
        <v>Yes</v>
      </c>
      <c r="JX130" s="201" t="str">
        <f>IF(AND((RIGHT($JX$3,2)-'[1]Miter Profiles'!$AC$285-'[1]Outside Edges'!$B129)&gt;=5,'[1]Outside Edges'!$Q129="Yes"),"Yes","No")</f>
        <v>Yes</v>
      </c>
      <c r="JY130" s="201" t="str">
        <f>IF(AND((RIGHT($JY$3,2)-'[1]Miter Profiles'!$AC$286-'[1]Outside Edges'!$B129)&gt;=5,'[1]Outside Edges'!$Q129="Yes"),"Yes","No")</f>
        <v>Yes</v>
      </c>
      <c r="JZ130" s="201" t="str">
        <f>IF(AND((RIGHT($JZ$3,2)-'[1]Miter Profiles'!$AC$287-'[1]Outside Edges'!$B129)&gt;=5,'[1]Outside Edges'!$Q129="Yes"),"Yes","No")</f>
        <v>Yes</v>
      </c>
      <c r="KA130" s="197" t="str">
        <f>IF(AND((RIGHT($KA$3,2)-'[1]Miter Profiles'!$AC$288-'[1]Outside Edges'!$B129)&gt;=5,'[1]Outside Edges'!$Q129="Yes"),"Yes","No")</f>
        <v>Yes</v>
      </c>
      <c r="KB130" s="197" t="str">
        <f>IF(AND((RIGHT($KB$3,2)-'[1]Miter Profiles'!$AC$289-'[1]Outside Edges'!$B129)&gt;=5,'[1]Outside Edges'!$Q129="Yes"),"Yes","No")</f>
        <v>Yes</v>
      </c>
      <c r="KC130" s="197" t="str">
        <f>IF(AND((RIGHT($KC$3,2)-'[1]Miter Profiles'!$AC$290-'[1]Outside Edges'!$B129)&gt;=5,'[1]Outside Edges'!$Q129="Yes"),"Yes","No")</f>
        <v>Yes</v>
      </c>
      <c r="KD130" s="201" t="str">
        <f>IF(AND((RIGHT($KD$3,2)-'[1]Miter Profiles'!$AC$291-'[1]Outside Edges'!$B129)&gt;=5,'[1]Outside Edges'!$Q129="Yes"),"Yes","No")</f>
        <v>Yes</v>
      </c>
      <c r="KE130" s="201" t="str">
        <f>IF(AND((RIGHT($KE$3,2)-'[1]Miter Profiles'!$AC$292-'[1]Outside Edges'!$B129)&gt;=5,'[1]Outside Edges'!$Q129="Yes"),"Yes","No")</f>
        <v>Yes</v>
      </c>
      <c r="KF130" s="201" t="str">
        <f>IF(AND((RIGHT($KF$3,2)-'[1]Miter Profiles'!$AC$293-'[1]Outside Edges'!$B129)&gt;=5,'[1]Outside Edges'!$Q129="Yes"),"Yes","No")</f>
        <v>Yes</v>
      </c>
      <c r="KG130" s="197" t="str">
        <f>IF(AND((RIGHT($KG$3,2)-'[1]Miter Profiles'!$AC$294-'[1]Outside Edges'!$B129)&gt;=5,'[1]Outside Edges'!$Q129="Yes"),"Yes","No")</f>
        <v>Yes</v>
      </c>
      <c r="KH130" s="197" t="str">
        <f>IF(AND((RIGHT($KH$3,2)-'[1]Miter Profiles'!$AC$295-'[1]Outside Edges'!$B129)&gt;=5,'[1]Outside Edges'!$Q129="Yes"),"Yes","No")</f>
        <v>Yes</v>
      </c>
      <c r="KI130" s="197" t="str">
        <f>IF(AND((RIGHT($KI$3,2)-'[1]Miter Profiles'!$AC$296-'[1]Outside Edges'!$B129)&gt;=5,'[1]Outside Edges'!$Q129="Yes"),"Yes","No")</f>
        <v>Yes</v>
      </c>
      <c r="KJ130" s="201" t="str">
        <f>IF(AND((RIGHT($KJ$3,2)-'[1]Miter Profiles'!$AC$297-'[1]Outside Edges'!$B129)&gt;=5,'[1]Outside Edges'!$Q129="Yes"),"Yes","No")</f>
        <v>Yes</v>
      </c>
      <c r="KK130" s="201" t="str">
        <f>IF(AND((RIGHT($KK$3,2)-'[1]Miter Profiles'!$AC$298-'[1]Outside Edges'!$B129)&gt;=5,'[1]Outside Edges'!$Q129="Yes"),"Yes","No")</f>
        <v>Yes</v>
      </c>
      <c r="KL130" s="201" t="str">
        <f>IF(AND((RIGHT($KL$3,2)-'[1]Miter Profiles'!$AC$299-'[1]Outside Edges'!$B129)&gt;=5,'[1]Outside Edges'!$Q129="Yes"),"Yes","No")</f>
        <v>Yes</v>
      </c>
      <c r="KM130" s="197" t="str">
        <f>IF(AND((RIGHT($KM$3,2)-'[1]Miter Profiles'!$AC$300-'[1]Outside Edges'!$B129)&gt;=5,'[1]Outside Edges'!$Q129="Yes"),"Yes","No")</f>
        <v>Yes</v>
      </c>
      <c r="KN130" s="197" t="str">
        <f>IF(AND((RIGHT($KN$3,2)-'[1]Miter Profiles'!$AC$301-'[1]Outside Edges'!$B129)&gt;=5,'[1]Outside Edges'!$Q129="Yes"),"Yes","No")</f>
        <v>Yes</v>
      </c>
      <c r="KO130" s="197" t="str">
        <f>IF(AND((RIGHT($KO$3,2)-'[1]Miter Profiles'!$AC$302-'[1]Outside Edges'!$B129)&gt;=5,'[1]Outside Edges'!$Q129="Yes"),"Yes","No")</f>
        <v>Yes</v>
      </c>
      <c r="KP130" s="201" t="str">
        <f>IF(AND((RIGHT($KP$3,2)-'[1]Miter Profiles'!$AC$303-'[1]Outside Edges'!$B129)&gt;=5,'[1]Outside Edges'!$Q129="Yes"),"Yes","No")</f>
        <v>Yes</v>
      </c>
      <c r="KQ130" s="201" t="str">
        <f>IF(AND((RIGHT($KQ$3,2)-'[1]Miter Profiles'!$AC$304-'[1]Outside Edges'!$B129)&gt;=5,'[1]Outside Edges'!$Q129="Yes"),"Yes","No")</f>
        <v>Yes</v>
      </c>
      <c r="KR130" s="201" t="str">
        <f>IF(AND((RIGHT($KR$3,2)-'[1]Miter Profiles'!$AC$305-'[1]Outside Edges'!$B129)&gt;=5,'[1]Outside Edges'!$Q129="Yes"),"Yes","No")</f>
        <v>Yes</v>
      </c>
      <c r="KS130" s="197" t="str">
        <f>IF(AND((RIGHT($KS$3,2)-'[1]Miter Profiles'!$AC$306-'[1]Outside Edges'!$B129)&gt;=5,'[1]Outside Edges'!$Q129="Yes"),"Yes","No")</f>
        <v>Yes</v>
      </c>
      <c r="KT130" s="197" t="str">
        <f>IF(AND((RIGHT($KT$3,2)-'[1]Miter Profiles'!$AC$307-'[1]Outside Edges'!$B129)&gt;=5,'[1]Outside Edges'!$Q129="Yes"),"Yes","No")</f>
        <v>Yes</v>
      </c>
      <c r="KU130" s="197" t="str">
        <f>IF(AND((RIGHT($KU$3,2)-'[1]Miter Profiles'!$AC$308-'[1]Outside Edges'!$B129)&gt;=5,'[1]Outside Edges'!$Q129="Yes"),"Yes","No")</f>
        <v>Yes</v>
      </c>
      <c r="KV130" s="201" t="str">
        <f>IF(AND((RIGHT($KV$3,2)-'[1]Miter Profiles'!$AC$309-'[1]Outside Edges'!$B129)&gt;=5,'[1]Outside Edges'!$Q129="Yes"),"Yes","No")</f>
        <v>Yes</v>
      </c>
      <c r="KW130" s="201" t="str">
        <f>IF(AND((RIGHT($KW$3,2)-'[1]Miter Profiles'!$AC$310-'[1]Outside Edges'!$B129)&gt;=5,'[1]Outside Edges'!$Q129="Yes"),"Yes","No")</f>
        <v>Yes</v>
      </c>
      <c r="KX130" s="201" t="str">
        <f>IF(AND((RIGHT($KX$3,2)-'[1]Miter Profiles'!$AC$311-'[1]Outside Edges'!$B129)&gt;=5,'[1]Outside Edges'!$Q129="Yes"),"Yes","No")</f>
        <v>Yes</v>
      </c>
      <c r="KY130" s="197" t="str">
        <f>IF(AND((RIGHT($KY$3,2)-'[1]Miter Profiles'!$AC$312-'[1]Outside Edges'!$B129)&gt;=5,'[1]Outside Edges'!$Q129="Yes"),"Yes","No")</f>
        <v>Yes</v>
      </c>
      <c r="KZ130" s="197" t="str">
        <f>IF(AND((RIGHT($KZ$3,2)-'[1]Miter Profiles'!$AC$313-'[1]Outside Edges'!$B129)&gt;=5,'[1]Outside Edges'!$Q129="Yes"),"Yes","No")</f>
        <v>Yes</v>
      </c>
      <c r="LA130" s="197" t="str">
        <f>IF(AND((RIGHT($LA$3,2)-'[1]Miter Profiles'!$AC$314-'[1]Outside Edges'!$B129)&gt;=5,'[1]Outside Edges'!$Q129="Yes"),"Yes","No")</f>
        <v>Yes</v>
      </c>
      <c r="LB130" s="201" t="str">
        <f>IF(AND((RIGHT($LB$3,2)-'[1]Miter Profiles'!$AC$315-'[1]Outside Edges'!$B129)&gt;=5,'[1]Outside Edges'!$Q129="Yes"),"Yes","No")</f>
        <v>Yes</v>
      </c>
      <c r="LC130" s="201" t="str">
        <f>IF(AND((RIGHT($LC$3,2)-'[1]Miter Profiles'!$AC$316-'[1]Outside Edges'!$B129)&gt;=5,'[1]Outside Edges'!$Q129="Yes"),"Yes","No")</f>
        <v>Yes</v>
      </c>
      <c r="LD130" s="201" t="str">
        <f>IF(AND((RIGHT($LD$3,2)-'[1]Miter Profiles'!$AC$317-'[1]Outside Edges'!$B129)&gt;=5,'[1]Outside Edges'!$Q129="Yes"),"Yes","No")</f>
        <v>Yes</v>
      </c>
      <c r="LE130" s="201" t="str">
        <f>IF(AND((RIGHT($LE$3,2)-'[1]Miter Profiles'!$AC$318-'[1]Outside Edges'!$B129)&gt;=5,'[1]Outside Edges'!$Q129="Yes"),"Yes","No")</f>
        <v>Yes</v>
      </c>
      <c r="LF130" s="197" t="str">
        <f>IF(AND((RIGHT($LF$3,2)-'[1]Miter Profiles'!$AC$319-'[1]Outside Edges'!$B129)&gt;=5,'[1]Outside Edges'!$Q129="Yes"),"Yes","No")</f>
        <v>Yes</v>
      </c>
      <c r="LG130" s="197" t="str">
        <f>IF(AND((RIGHT($LG$3,2)-'[1]Miter Profiles'!$AC$320-'[1]Outside Edges'!$B129)&gt;=5,'[1]Outside Edges'!$Q129="Yes"),"Yes","No")</f>
        <v>Yes</v>
      </c>
      <c r="LH130" s="197" t="str">
        <f>IF(AND((RIGHT($LH$3,2)-'[1]Miter Profiles'!$AC$321-'[1]Outside Edges'!$B129)&gt;=5,'[1]Outside Edges'!$Q129="Yes"),"Yes","No")</f>
        <v>Yes</v>
      </c>
      <c r="LI130" s="197" t="str">
        <f>IF(AND((RIGHT($LI$3,2)-'[1]Miter Profiles'!$AC$322-'[1]Outside Edges'!$B129)&gt;=5,'[1]Outside Edges'!$Q129="Yes"),"Yes","No")</f>
        <v>Yes</v>
      </c>
      <c r="LJ130" s="201" t="str">
        <f>IF(AND((RIGHT($LJ$3,2)-'[1]Miter Profiles'!$AC$323-'[1]Outside Edges'!$B129)&gt;=5,'[1]Outside Edges'!$Q129="Yes"),"Yes","No")</f>
        <v>Yes</v>
      </c>
      <c r="LK130" s="201" t="str">
        <f>IF(AND((RIGHT($LK$3,2)-'[1]Miter Profiles'!$AC$324-'[1]Outside Edges'!$B129)&gt;=5,'[1]Outside Edges'!$Q129="Yes"),"Yes","No")</f>
        <v>Yes</v>
      </c>
      <c r="LL130" s="201" t="str">
        <f>IF(AND((RIGHT($LL$3,2)-'[1]Miter Profiles'!$AC$325-'[1]Outside Edges'!$B129)&gt;=5,'[1]Outside Edges'!$Q129="Yes"),"Yes","No")</f>
        <v>Yes</v>
      </c>
      <c r="LM130" s="197" t="str">
        <f>IF(AND((RIGHT($LM$3,2)-'[1]Miter Profiles'!$AC$326-'[1]Outside Edges'!$B129)&gt;=5,'[1]Outside Edges'!$Q129="Yes"),"Yes","No")</f>
        <v>Yes</v>
      </c>
      <c r="LN130" s="197" t="str">
        <f>IF(AND((RIGHT($LN$3,2)-'[1]Miter Profiles'!$AC$327-'[1]Outside Edges'!$B129)&gt;=5,'[1]Outside Edges'!$Q129="Yes"),"Yes","No")</f>
        <v>Yes</v>
      </c>
      <c r="LO130" s="197" t="str">
        <f>IF(AND((RIGHT($LO$3,2)-'[1]Miter Profiles'!$AC$328-'[1]Outside Edges'!$B129)&gt;=5,'[1]Outside Edges'!$Q129="Yes"),"Yes","No")</f>
        <v>Yes</v>
      </c>
      <c r="LP130" s="201" t="str">
        <f>IF(AND((RIGHT($LP$3,2)-'[1]Miter Profiles'!$AC$329-'[1]Outside Edges'!$B129)&gt;=5,'[1]Outside Edges'!$Q129="Yes"),"Yes","No")</f>
        <v>Yes</v>
      </c>
      <c r="LQ130" s="201" t="str">
        <f>IF(AND((RIGHT($LQ$3,2)-'[1]Miter Profiles'!$AC$330-'[1]Outside Edges'!$B129)&gt;=5,'[1]Outside Edges'!$Q129="Yes"),"Yes","No")</f>
        <v>Yes</v>
      </c>
      <c r="LR130" s="201" t="str">
        <f>IF(AND((RIGHT($LR$3,2)-'[1]Miter Profiles'!$AC$331-'[1]Outside Edges'!$B129)&gt;=5,'[1]Outside Edges'!$Q129="Yes"),"Yes","No")</f>
        <v>Yes</v>
      </c>
      <c r="LS130" s="197" t="str">
        <f>IF(AND((RIGHT($LS$3,2)-'[1]Miter Profiles'!$AC$332-'[1]Outside Edges'!$B129)&gt;=5,'[1]Outside Edges'!$Q129="Yes"),"Yes","No")</f>
        <v>Yes</v>
      </c>
      <c r="LT130" s="197" t="str">
        <f>IF(AND((RIGHT($LT$3,2)-'[1]Miter Profiles'!$AC$333-'[1]Outside Edges'!$B129)&gt;=5,'[1]Outside Edges'!$Q129="Yes"),"Yes","No")</f>
        <v>Yes</v>
      </c>
      <c r="LU130" s="197" t="str">
        <f>IF(AND((RIGHT($LU$3,2)-'[1]Miter Profiles'!$AC$334-'[1]Outside Edges'!$B129)&gt;=5,'[1]Outside Edges'!$Q129="Yes"),"Yes","No")</f>
        <v>Yes</v>
      </c>
      <c r="LV130" s="201" t="str">
        <f>IF(AND((RIGHT($LV$3,2)-'[1]Miter Profiles'!$AC$335-'[1]Outside Edges'!$B129)&gt;=5,'[1]Outside Edges'!$Q129="Yes"),"Yes","No")</f>
        <v>Yes</v>
      </c>
      <c r="LW130" s="201" t="str">
        <f>IF(AND((RIGHT($LW$3,2)-'[1]Miter Profiles'!$AC$336-'[1]Outside Edges'!$B129)&gt;=5,'[1]Outside Edges'!$Q129="Yes"),"Yes","No")</f>
        <v>Yes</v>
      </c>
      <c r="LX130" s="201" t="str">
        <f>IF(AND((RIGHT($LX$3,2)-'[1]Miter Profiles'!$AC$337-'[1]Outside Edges'!$B129)&gt;=5,'[1]Outside Edges'!$Q129="Yes"),"Yes","No")</f>
        <v>Yes</v>
      </c>
      <c r="LY130" s="197" t="str">
        <f>IF(AND((RIGHT($LY$3,2)-'[1]Miter Profiles'!$AC$338-'[1]Outside Edges'!$B129)&gt;=5,'[1]Outside Edges'!$Q129="Yes"),"Yes","No")</f>
        <v>Yes</v>
      </c>
      <c r="LZ130" s="197" t="str">
        <f>IF(AND((RIGHT($LZ$3,2)-'[1]Miter Profiles'!$AC$339-'[1]Outside Edges'!$B129)&gt;=5,'[1]Outside Edges'!$Q129="Yes"),"Yes","No")</f>
        <v>Yes</v>
      </c>
      <c r="MA130" s="197" t="str">
        <f>IF(AND((RIGHT($MA$3,2)-'[1]Miter Profiles'!$AC$340-'[1]Outside Edges'!$B129)&gt;=5,'[1]Outside Edges'!$Q129="Yes"),"Yes","No")</f>
        <v>Yes</v>
      </c>
      <c r="MB130" s="201" t="str">
        <f>IF(AND((RIGHT($MB$3,2)-'[1]Miter Profiles'!$AC$341-'[1]Outside Edges'!$B129)&gt;=5,'[1]Outside Edges'!$Q129="Yes"),"Yes","No")</f>
        <v>Yes</v>
      </c>
      <c r="MC130" s="201" t="str">
        <f>IF(AND((RIGHT($MC$3,2)-'[1]Miter Profiles'!$AC$342-'[1]Outside Edges'!$B129)&gt;=5,'[1]Outside Edges'!$Q129="Yes"),"Yes","No")</f>
        <v>Yes</v>
      </c>
      <c r="MD130" s="201" t="str">
        <f>IF(AND((RIGHT($MD$3,2)-'[1]Miter Profiles'!$AC$343-'[1]Outside Edges'!$B129)&gt;=5,'[1]Outside Edges'!$Q129="Yes"),"Yes","No")</f>
        <v>Yes</v>
      </c>
      <c r="ME130" s="197" t="str">
        <f>IF(AND((RIGHT($ME$3,2)-'[1]Miter Profiles'!$AC$344-'[1]Outside Edges'!$B129)&gt;=5,'[1]Outside Edges'!$Q129="Yes"),"Yes","No")</f>
        <v>Yes</v>
      </c>
      <c r="MF130" s="197" t="str">
        <f>IF(AND((RIGHT($MF$3,2)-'[1]Miter Profiles'!$AC$345-'[1]Outside Edges'!$B129)&gt;=5,'[1]Outside Edges'!$Q129="Yes"),"Yes","No")</f>
        <v>Yes</v>
      </c>
      <c r="MG130" s="197" t="str">
        <f>IF(AND((RIGHT($MG$3,2)-'[1]Miter Profiles'!$AC$346-'[1]Outside Edges'!$B129)&gt;=5,'[1]Outside Edges'!$Q129="Yes"),"Yes","No")</f>
        <v>Yes</v>
      </c>
      <c r="MH130" s="201" t="str">
        <f>IF(AND((RIGHT($MH$3,2)-'[1]Miter Profiles'!$AC$347-'[1]Outside Edges'!$B129)&gt;=5,'[1]Outside Edges'!$Q129="Yes"),"Yes","No")</f>
        <v>Yes</v>
      </c>
      <c r="MI130" s="201" t="str">
        <f>IF(AND((RIGHT($MI$3,2)-'[1]Miter Profiles'!$AC$348-'[1]Outside Edges'!$B129)&gt;=5,'[1]Outside Edges'!$Q129="Yes"),"Yes","No")</f>
        <v>Yes</v>
      </c>
      <c r="MJ130" s="201" t="str">
        <f>IF(AND((RIGHT($MJ$3,2)-'[1]Miter Profiles'!$AC$349-'[1]Outside Edges'!$B129)&gt;=5,'[1]Outside Edges'!$Q129="Yes"),"Yes","No")</f>
        <v>Yes</v>
      </c>
      <c r="MK130" s="197" t="str">
        <f>IF(AND((RIGHT($MK$3,2)-'[1]Miter Profiles'!$AC$350-'[1]Outside Edges'!$B129)&gt;=5,'[1]Outside Edges'!$Q129="Yes"),"Yes","No")</f>
        <v>Yes</v>
      </c>
      <c r="ML130" s="197" t="str">
        <f>IF(AND((RIGHT($ML$3,2)-'[1]Miter Profiles'!$AC$351-'[1]Outside Edges'!$B129)&gt;=5,'[1]Outside Edges'!$Q129="Yes"),"Yes","No")</f>
        <v>Yes</v>
      </c>
      <c r="MM130" s="197" t="str">
        <f>IF(AND((RIGHT($MM$3,2)-'[1]Miter Profiles'!$AC$352-'[1]Outside Edges'!$B129)&gt;=5,'[1]Outside Edges'!$Q129="Yes"),"Yes","No")</f>
        <v>Yes</v>
      </c>
      <c r="MN130" s="201" t="str">
        <f>IF(AND((RIGHT($MK$3,2)-'[1]Miter Profiles'!$AC$353-'[1]Outside Edges'!$B129)&gt;=5,'[1]Outside Edges'!$Q129="Yes"),"Yes","No")</f>
        <v>Yes</v>
      </c>
      <c r="MO130" s="201" t="str">
        <f>IF(AND((RIGHT($ML$3,2)-'[1]Miter Profiles'!$AC$354-'[1]Outside Edges'!$B129)&gt;=5,'[1]Outside Edges'!$Q129="Yes"),"Yes","No")</f>
        <v>Yes</v>
      </c>
      <c r="MP130" s="201" t="str">
        <f>IF(AND((RIGHT($MM$3,2)-'[1]Miter Profiles'!$AC$355-'[1]Outside Edges'!$B129)&gt;=5,'[1]Outside Edges'!$Q129="Yes"),"Yes","No")</f>
        <v>Yes</v>
      </c>
      <c r="MQ130" s="197" t="str">
        <f>IF(AND((RIGHT($MK$3,2)-'[1]Miter Profiles'!$AC$356-'[1]Outside Edges'!$B129)&gt;=5,'[1]Outside Edges'!$Q129="Yes"),"Yes","No")</f>
        <v>Yes</v>
      </c>
      <c r="MR130" s="197" t="str">
        <f>IF(AND((RIGHT($ML$3,2)-'[1]Miter Profiles'!$AC$357-'[1]Outside Edges'!$B129)&gt;=5,'[1]Outside Edges'!$Q129="Yes"),"Yes","No")</f>
        <v>Yes</v>
      </c>
      <c r="MS130" s="197" t="str">
        <f>IF(AND((RIGHT($MM$3,2)-'[1]Miter Profiles'!$AC$358-'[1]Outside Edges'!$B129)&gt;=5,'[1]Outside Edges'!$Q129="Yes"),"Yes","No")</f>
        <v>Yes</v>
      </c>
      <c r="MT130" s="201" t="str">
        <f>IF(AND((RIGHT($MK$3,2)-'[1]Miter Profiles'!$AC$359-'[1]Outside Edges'!$B129)&gt;=5,'[1]Outside Edges'!$Q129="Yes"),"Yes","No")</f>
        <v>Yes</v>
      </c>
      <c r="MU130" s="201" t="str">
        <f>IF(AND((RIGHT($ML$3,2)-'[1]Miter Profiles'!$AC$360-'[1]Outside Edges'!$B129)&gt;=5,'[1]Outside Edges'!$Q129="Yes"),"Yes","No")</f>
        <v>Yes</v>
      </c>
      <c r="MV130" s="201" t="str">
        <f>IF(AND((RIGHT($MM$3,2)-'[1]Miter Profiles'!$AC$361-'[1]Outside Edges'!$B129)&gt;=5,'[1]Outside Edges'!$Q129="Yes"),"Yes","No")</f>
        <v>Yes</v>
      </c>
    </row>
    <row r="131" spans="1:360" ht="15.75" customHeight="1" thickBot="1" x14ac:dyDescent="0.25">
      <c r="A131" s="371" t="str">
        <f>IF('[1]Outside Edges'!$A130&lt;&gt;"",'[1]Outside Edges'!$A130,"")</f>
        <v>D128</v>
      </c>
      <c r="B131" s="7" t="str">
        <f>IF(AND((RIGHT($B$3,2)-'[1]Miter Profiles'!$AC$3-'[1]Outside Edges'!$B130)&gt;=5,'[1]Outside Edges'!$Q130="Yes"),"Yes","No")</f>
        <v>Yes</v>
      </c>
      <c r="C131" s="7" t="str">
        <f>IF(AND((RIGHT($C$3,2)-'[1]Miter Profiles'!$AC$4-'[1]Outside Edges'!$B130)&gt;=5,'[1]Outside Edges'!$Q130="Yes"),"Yes","No")</f>
        <v>Yes</v>
      </c>
      <c r="D131" s="63" t="str">
        <f>IF(AND((RIGHT($D$3,2)-'[1]Miter Profiles'!$AC$5-'[1]Outside Edges'!$B130)&gt;=5,'[1]Outside Edges'!$Q130="Yes"),"Yes","No")</f>
        <v>Yes</v>
      </c>
      <c r="E131" s="64" t="str">
        <f>IF(AND((RIGHT($E$3,2)-'[1]Miter Profiles'!$AC$6-'[1]Outside Edges'!$B130)&gt;=5,'[1]Outside Edges'!$Q130="Yes"),"Yes","No")</f>
        <v>Yes</v>
      </c>
      <c r="F131" s="8" t="str">
        <f>IF(AND((RIGHT($F$3,2)-'[1]Miter Profiles'!$AC$7-'[1]Outside Edges'!$B130)&gt;=5,'[1]Outside Edges'!$Q130="Yes"),"Yes","No")</f>
        <v>Yes</v>
      </c>
      <c r="G131" s="65" t="str">
        <f>IF(AND((RIGHT($G$3,2)-'[1]Miter Profiles'!$AC$8-'[1]Outside Edges'!$B130)&gt;=5,'[1]Outside Edges'!$Q130="Yes"),"Yes","No")</f>
        <v>Yes</v>
      </c>
      <c r="H131" s="7" t="str">
        <f>IF(AND((RIGHT($H$3,2)-'[1]Miter Profiles'!$AC$9-'[1]Outside Edges'!$B130)&gt;=5,'[1]Outside Edges'!$Q130="Yes"),"Yes","No")</f>
        <v>Yes</v>
      </c>
      <c r="I131" s="7" t="str">
        <f>IF(AND((RIGHT($I$3,2)-'[1]Miter Profiles'!$AC$10-'[1]Outside Edges'!$B130)&gt;=5,'[1]Outside Edges'!$Q130="Yes"),"Yes","No")</f>
        <v>Yes</v>
      </c>
      <c r="J131" s="63" t="str">
        <f>IF(AND((RIGHT($J$3,2)-'[1]Miter Profiles'!$AC$11-'[1]Outside Edges'!$B130)&gt;=5,'[1]Outside Edges'!$Q130="Yes"),"Yes","No")</f>
        <v>Yes</v>
      </c>
      <c r="K131" s="64" t="str">
        <f>IF(AND((RIGHT($K$3,2)-'[1]Miter Profiles'!$AC$12-'[1]Outside Edges'!$B130)&gt;=5,'[1]Outside Edges'!$Q130="Yes"),"Yes","No")</f>
        <v>Yes</v>
      </c>
      <c r="L131" s="8" t="str">
        <f>IF(AND((RIGHT($L$3,2)-'[1]Miter Profiles'!$AC$13-'[1]Outside Edges'!$B130)&gt;=5,'[1]Outside Edges'!$Q130="Yes"),"Yes","No")</f>
        <v>Yes</v>
      </c>
      <c r="M131" s="65" t="str">
        <f>IF(AND((RIGHT($M$3,2)-'[1]Miter Profiles'!$AC$14-'[1]Outside Edges'!$B130)&gt;=5,'[1]Outside Edges'!$Q130="Yes"),"Yes","No")</f>
        <v>Yes</v>
      </c>
      <c r="N131" s="7" t="str">
        <f>IF(AND((RIGHT($N$3,2)-'[1]Miter Profiles'!$AC$15-'[1]Outside Edges'!$B130)&gt;=4,'[1]Outside Edges'!$Q130="Yes"),"Yes","No")</f>
        <v>Yes</v>
      </c>
      <c r="O131" s="7" t="str">
        <f>IF(AND((RIGHT($O$3,2)-'[1]Miter Profiles'!$AC$16-'[1]Outside Edges'!$B130)&gt;=5,'[1]Outside Edges'!$Q130="Yes"),"Yes","No")</f>
        <v>Yes</v>
      </c>
      <c r="P131" s="63" t="str">
        <f>IF(AND((RIGHT($P$3,2)-'[1]Miter Profiles'!$AC$17-'[1]Outside Edges'!$B130)&gt;=5,'[1]Outside Edges'!$Q130="Yes"),"Yes","No")</f>
        <v>Yes</v>
      </c>
      <c r="Q131" s="64" t="str">
        <f>IF(AND((RIGHT($Q$3,2)-'[1]Miter Profiles'!$AC$18-'[1]Outside Edges'!$B130)&gt;=5,'[1]Outside Edges'!$Q130="Yes"),"Yes","No")</f>
        <v>Yes</v>
      </c>
      <c r="R131" s="8" t="str">
        <f>IF(AND((RIGHT($R$3,2)-'[1]Miter Profiles'!$AC$19-'[1]Outside Edges'!$B130)&gt;=5,'[1]Outside Edges'!$Q130="Yes"),"Yes","No")</f>
        <v>Yes</v>
      </c>
      <c r="S131" s="65" t="str">
        <f>IF(AND((RIGHT($S$3,2)-'[1]Miter Profiles'!$AC$20-'[1]Outside Edges'!$B130)&gt;=5,'[1]Outside Edges'!$Q130="Yes"),"Yes","No")</f>
        <v>Yes</v>
      </c>
      <c r="T131" s="7" t="str">
        <f>IF(AND((RIGHT($T$3,2)-'[1]Miter Profiles'!$AC$21-'[1]Outside Edges'!$B130)&gt;=5,'[1]Outside Edges'!$Q130="Yes"),"Yes","No")</f>
        <v>Yes</v>
      </c>
      <c r="U131" s="7" t="str">
        <f>IF(AND((RIGHT($U$3,2)-'[1]Miter Profiles'!$AC$22-'[1]Outside Edges'!$B130)&gt;=5,'[1]Outside Edges'!$Q130="Yes"),"Yes","No")</f>
        <v>Yes</v>
      </c>
      <c r="V131" s="63" t="str">
        <f>IF(AND((RIGHT($V$3,2)-'[1]Miter Profiles'!$AC$23-'[1]Outside Edges'!$B130)&gt;=5,'[1]Outside Edges'!$Q130="Yes"),"Yes","No")</f>
        <v>Yes</v>
      </c>
      <c r="W131" s="64" t="str">
        <f>IF(AND((RIGHT($W$3,2)-'[1]Miter Profiles'!$AC$24-'[1]Outside Edges'!$B130)&gt;=5,'[1]Outside Edges'!$Q130="Yes"),"Yes","No")</f>
        <v>No</v>
      </c>
      <c r="X131" s="8" t="str">
        <f>IF(AND((RIGHT($X$3,2)-'[1]Miter Profiles'!$AC$25-'[1]Outside Edges'!$B130)&gt;=5,'[1]Outside Edges'!$Q130="Yes"),"Yes","No")</f>
        <v>Yes</v>
      </c>
      <c r="Y131" s="65" t="str">
        <f>IF(AND((RIGHT($Y$3,2)-'[1]Miter Profiles'!$AC$26-'[1]Outside Edges'!$B130)&gt;=5,'[1]Outside Edges'!$Q130="Yes"),"Yes","No")</f>
        <v>Yes</v>
      </c>
      <c r="Z131" s="7" t="str">
        <f>IF(AND((RIGHT($Z$3,2)-'[1]Miter Profiles'!$AC$27-'[1]Outside Edges'!$B130)&gt;=5,'[1]Outside Edges'!$Q130="Yes"),"Yes","No")</f>
        <v>Yes</v>
      </c>
      <c r="AA131" s="7" t="str">
        <f>IF(AND((RIGHT($AA$3,2)-'[1]Miter Profiles'!$AC$28-'[1]Outside Edges'!$B130)&gt;=5,'[1]Outside Edges'!$Q130="Yes"),"Yes","No")</f>
        <v>Yes</v>
      </c>
      <c r="AB131" s="63" t="str">
        <f>IF(AND((RIGHT($AB$3,2)-'[1]Miter Profiles'!$AC$29-'[1]Outside Edges'!$B130)&gt;=5,'[1]Outside Edges'!$Q130="Yes"),"Yes","No")</f>
        <v>Yes</v>
      </c>
      <c r="AC131" s="64" t="str">
        <f>IF(AND((RIGHT($AC$3,2)-'[1]Miter Profiles'!$AC$30-'[1]Outside Edges'!$B130)&gt;=5,'[1]Outside Edges'!$Q130="Yes"),"Yes","No")</f>
        <v>Yes</v>
      </c>
      <c r="AD131" s="8" t="str">
        <f>IF(AND((RIGHT($AD$3,2)-'[1]Miter Profiles'!$AC$31-'[1]Outside Edges'!$B130)&gt;=5,'[1]Outside Edges'!$Q130="Yes"),"Yes","No")</f>
        <v>Yes</v>
      </c>
      <c r="AE131" s="65" t="str">
        <f>IF(AND((RIGHT($AE$3,2)-'[1]Miter Profiles'!$AC$32-'[1]Outside Edges'!$B130)&gt;=5,'[1]Outside Edges'!$Q130="Yes"),"Yes","No")</f>
        <v>Yes</v>
      </c>
      <c r="AF131" s="7" t="str">
        <f>IF(AND((RIGHT($AF$3,2)-'[1]Miter Profiles'!$AC$33-'[1]Outside Edges'!$B130)&gt;=5,'[1]Outside Edges'!$Q130="Yes"),"Yes","No")</f>
        <v>Yes</v>
      </c>
      <c r="AG131" s="7" t="str">
        <f>IF(AND((RIGHT($AG$3,2)-'[1]Miter Profiles'!$AC$34-'[1]Outside Edges'!$B130)&gt;=5,'[1]Outside Edges'!$Q130="Yes"),"Yes","No")</f>
        <v>Yes</v>
      </c>
      <c r="AH131" s="63" t="str">
        <f>IF(AND((RIGHT($AH$3,2)-'[1]Miter Profiles'!$AC$35-'[1]Outside Edges'!$B130)&gt;=5,'[1]Outside Edges'!$Q130="Yes"),"Yes","No")</f>
        <v>Yes</v>
      </c>
      <c r="AI131" s="64" t="str">
        <f>IF(AND((RIGHT($AI$3,2)-'[1]Miter Profiles'!$AC$36-'[1]Outside Edges'!$B130)&gt;=5,'[1]Outside Edges'!$Q130="Yes"),"Yes","No")</f>
        <v>Yes</v>
      </c>
      <c r="AJ131" s="8" t="str">
        <f>IF(AND((RIGHT($AJ$3,2)-'[1]Miter Profiles'!$AC$37-'[1]Outside Edges'!$B130)&gt;=5,'[1]Outside Edges'!$Q130="Yes"),"Yes","No")</f>
        <v>Yes</v>
      </c>
      <c r="AK131" s="65" t="str">
        <f>IF(AND((RIGHT($AK$3,2)-'[1]Miter Profiles'!$AC$38-'[1]Outside Edges'!$B130)&gt;=5,'[1]Outside Edges'!$Q130="Yes"),"Yes","No")</f>
        <v>Yes</v>
      </c>
      <c r="AL131" s="7" t="str">
        <f>IF(AND((RIGHT($AL$3,2)-'[1]Miter Profiles'!$AC$39-'[1]Outside Edges'!$B130)&gt;=5,'[1]Outside Edges'!$Q130="Yes"),"Yes","No")</f>
        <v>Yes</v>
      </c>
      <c r="AM131" s="7" t="str">
        <f>IF(AND((RIGHT($AM$3,2)-'[1]Miter Profiles'!$AC$40-'[1]Outside Edges'!$B130)&gt;=5,'[1]Outside Edges'!$Q130="Yes"),"Yes","No")</f>
        <v>Yes</v>
      </c>
      <c r="AN131" s="63" t="str">
        <f>IF(AND((RIGHT($AN$3,2)-'[1]Miter Profiles'!$AC$41-'[1]Outside Edges'!$B130)&gt;=5,'[1]Outside Edges'!$Q130="Yes"),"Yes","No")</f>
        <v>Yes</v>
      </c>
      <c r="AO131" s="64" t="str">
        <f>IF(AND((RIGHT($AO$3,2)-'[1]Miter Profiles'!$AC$42-'[1]Outside Edges'!$B130)&gt;=5,'[1]Outside Edges'!$Q130="Yes"),"Yes","No")</f>
        <v>Yes</v>
      </c>
      <c r="AP131" s="8" t="str">
        <f>IF(AND((RIGHT($AP$3,2)-'[1]Miter Profiles'!$AC$43-'[1]Outside Edges'!$B130)&gt;=5,'[1]Outside Edges'!$Q130="Yes"),"Yes","No")</f>
        <v>Yes</v>
      </c>
      <c r="AQ131" s="65" t="str">
        <f>IF(AND((RIGHT($AQ$3,2)-'[1]Miter Profiles'!$AC$44-'[1]Outside Edges'!$B130)&gt;=5,'[1]Outside Edges'!$Q130="Yes"),"Yes","No")</f>
        <v>Yes</v>
      </c>
      <c r="AR131" s="7" t="str">
        <f>IF(AND((RIGHT($AR$3,2)-'[1]Miter Profiles'!$AC$45-'[1]Outside Edges'!$B130)&gt;=5,'[1]Outside Edges'!$Q130="Yes"),"Yes","No")</f>
        <v>Yes</v>
      </c>
      <c r="AS131" s="7" t="str">
        <f>IF(AND((RIGHT($AS$3,2)-'[1]Miter Profiles'!$AC$46-'[1]Outside Edges'!$B130)&gt;=5,'[1]Outside Edges'!$Q130="Yes"),"Yes","No")</f>
        <v>Yes</v>
      </c>
      <c r="AT131" s="63" t="str">
        <f>IF(AND((RIGHT($AT$3,2)-'[1]Miter Profiles'!$AC$47-'[1]Outside Edges'!$B130)&gt;=5,'[1]Outside Edges'!$Q130="Yes"),"Yes","No")</f>
        <v>Yes</v>
      </c>
      <c r="AU131" s="64" t="str">
        <f>IF(AND((RIGHT($AU$3,2)-'[1]Miter Profiles'!$AC$48-'[1]Outside Edges'!$B130)&gt;=5,'[1]Outside Edges'!$Q130="Yes"),"Yes","No")</f>
        <v>Yes</v>
      </c>
      <c r="AV131" s="8" t="str">
        <f>IF(AND((RIGHT($AV$3,2)-'[1]Miter Profiles'!$AC$49-'[1]Outside Edges'!$B130)&gt;=5,'[1]Outside Edges'!$Q130="Yes"),"Yes","No")</f>
        <v>Yes</v>
      </c>
      <c r="AW131" s="65" t="str">
        <f>IF(AND((RIGHT($AW$3,2)-'[1]Miter Profiles'!$AC$50-'[1]Outside Edges'!$B130)&gt;=5,'[1]Outside Edges'!$Q130="Yes"),"Yes","No")</f>
        <v>Yes</v>
      </c>
      <c r="AX131" s="7" t="str">
        <f>IF(AND((RIGHT($AX$3,2)-'[1]Miter Profiles'!$AC$51-'[1]Outside Edges'!$B130)&gt;=5,'[1]Outside Edges'!$Q130="Yes"),"Yes","No")</f>
        <v>Yes</v>
      </c>
      <c r="AY131" s="7" t="str">
        <f>IF(AND((RIGHT($AY$3,2)-'[1]Miter Profiles'!$AC$52-'[1]Outside Edges'!$B130)&gt;=5,'[1]Outside Edges'!$Q130="Yes"),"Yes","No")</f>
        <v>Yes</v>
      </c>
      <c r="AZ131" s="63" t="str">
        <f>IF(AND((RIGHT($AZ$3,2)-'[1]Miter Profiles'!$AC$53-'[1]Outside Edges'!$B130)&gt;=5,'[1]Outside Edges'!$Q130="Yes"),"Yes","No")</f>
        <v>Yes</v>
      </c>
      <c r="BA131" s="64" t="str">
        <f>IF(AND((RIGHT($BA$3,2)-'[1]Miter Profiles'!$AC$54-'[1]Outside Edges'!$B130)&gt;=5,'[1]Outside Edges'!$Q130="Yes"),"Yes","No")</f>
        <v>Yes</v>
      </c>
      <c r="BB131" s="8" t="str">
        <f>IF(AND((RIGHT($BB$3,2)-'[1]Miter Profiles'!$AC$55-'[1]Outside Edges'!$B130)&gt;=5,'[1]Outside Edges'!$Q130="Yes"),"Yes","No")</f>
        <v>Yes</v>
      </c>
      <c r="BC131" s="65" t="str">
        <f>IF(AND((RIGHT($BC$3,2)-'[1]Miter Profiles'!$AC$56-'[1]Outside Edges'!$B130)&gt;=5,'[1]Outside Edges'!$Q130="Yes"),"Yes","No")</f>
        <v>Yes</v>
      </c>
      <c r="BD131" s="7" t="str">
        <f>IF(AND((RIGHT($BD$3,2)-'[1]Miter Profiles'!$AC$57-'[1]Outside Edges'!$B130)&gt;=5,'[1]Outside Edges'!$Q130="Yes"),"Yes","No")</f>
        <v>Yes</v>
      </c>
      <c r="BE131" s="7" t="str">
        <f>IF(AND((RIGHT($BE$3,2)-'[1]Miter Profiles'!$AC$58-'[1]Outside Edges'!$B130)&gt;=5,'[1]Outside Edges'!$Q130="Yes"),"Yes","No")</f>
        <v>Yes</v>
      </c>
      <c r="BF131" s="63" t="str">
        <f>IF(AND((RIGHT($BF$3,2)-'[1]Miter Profiles'!$AC$59-'[1]Outside Edges'!$B130)&gt;=5,'[1]Outside Edges'!$Q130="Yes"),"Yes","No")</f>
        <v>Yes</v>
      </c>
      <c r="BG131" s="64" t="str">
        <f>IF(AND((RIGHT($BG$3,2)-'[1]Miter Profiles'!$AC$60-'[1]Outside Edges'!$B130)&gt;=5,'[1]Outside Edges'!$Q130="Yes"),"Yes","No")</f>
        <v>Yes</v>
      </c>
      <c r="BH131" s="8" t="str">
        <f>IF(AND((RIGHT($BH$3,2)-'[1]Miter Profiles'!$AC$61-'[1]Outside Edges'!$B130)&gt;=5,'[1]Outside Edges'!$Q130="Yes"),"Yes","No")</f>
        <v>Yes</v>
      </c>
      <c r="BI131" s="65" t="str">
        <f>IF(AND((RIGHT($BI$3,2)-'[1]Miter Profiles'!$AC$62-'[1]Outside Edges'!$B130)&gt;=5,'[1]Outside Edges'!$Q130="Yes"),"Yes","No")</f>
        <v>Yes</v>
      </c>
      <c r="BJ131" s="7" t="str">
        <f>IF(AND((RIGHT($BJ$3,2)-'[1]Miter Profiles'!$AC$63-'[1]Outside Edges'!$B130)&gt;=5,'[1]Outside Edges'!$Q130="Yes"),"Yes","No")</f>
        <v>Yes</v>
      </c>
      <c r="BK131" s="7" t="str">
        <f>IF(AND((RIGHT($BK$3,2)-'[1]Miter Profiles'!$AC$64-'[1]Outside Edges'!$B130)&gt;=5,'[1]Outside Edges'!$Q130="Yes"),"Yes","No")</f>
        <v>Yes</v>
      </c>
      <c r="BL131" s="63" t="str">
        <f>IF(AND((RIGHT($BL$3,2)-'[1]Miter Profiles'!$AC$65-'[1]Outside Edges'!$B130)&gt;=5,'[1]Outside Edges'!$Q130="Yes"),"Yes","No")</f>
        <v>Yes</v>
      </c>
      <c r="BM131" s="64" t="str">
        <f>IF(AND((RIGHT($BM$3,2)-'[1]Miter Profiles'!$AC$66-'[1]Outside Edges'!$B130)&gt;=5,'[1]Outside Edges'!$Q130="Yes"),"Yes","No")</f>
        <v>Yes</v>
      </c>
      <c r="BN131" s="8" t="str">
        <f>IF(AND((RIGHT($BN$3,2)-'[1]Miter Profiles'!$AC$67-'[1]Outside Edges'!$B130)&gt;=5,'[1]Outside Edges'!$Q130="Yes"),"Yes","No")</f>
        <v>Yes</v>
      </c>
      <c r="BO131" s="65" t="str">
        <f>IF(AND((RIGHT($BO$3,2)-'[1]Miter Profiles'!$AC$68-'[1]Outside Edges'!$B130)&gt;=5,'[1]Outside Edges'!$Q130="Yes"),"Yes","No")</f>
        <v>Yes</v>
      </c>
      <c r="BP131" s="7" t="str">
        <f>IF(AND((RIGHT($BP$3,2)-'[1]Miter Profiles'!$AC$69-'[1]Outside Edges'!$B130)&gt;=5,'[1]Outside Edges'!$Q130="Yes"),"Yes","No")</f>
        <v>Yes</v>
      </c>
      <c r="BQ131" s="7" t="str">
        <f>IF(AND((RIGHT($BQ$3,2)-'[1]Miter Profiles'!$AC$70-'[1]Outside Edges'!$B130)&gt;=5,'[1]Outside Edges'!$Q130="Yes"),"Yes","No")</f>
        <v>Yes</v>
      </c>
      <c r="BR131" s="63" t="str">
        <f>IF(AND((RIGHT($BR$3,2)-'[1]Miter Profiles'!$AC$71-'[1]Outside Edges'!$B130)&gt;=5,'[1]Outside Edges'!$Q130="Yes"),"Yes","No")</f>
        <v>Yes</v>
      </c>
      <c r="BS131" s="64" t="str">
        <f>IF(AND((RIGHT($BS$3,2)-'[1]Miter Profiles'!$AC$72-'[1]Outside Edges'!$B130)&gt;=5,'[1]Outside Edges'!$Q130="Yes"),"Yes","No")</f>
        <v>Yes</v>
      </c>
      <c r="BT131" s="8" t="str">
        <f>IF(AND((RIGHT($BT$3,2)-'[1]Miter Profiles'!$AC$73-'[1]Outside Edges'!$B130)&gt;=5,'[1]Outside Edges'!$Q130="Yes"),"Yes","No")</f>
        <v>Yes</v>
      </c>
      <c r="BU131" s="65" t="str">
        <f>IF(AND((RIGHT($BU$3,2)-'[1]Miter Profiles'!$AC$74-'[1]Outside Edges'!$B130)&gt;=5,'[1]Outside Edges'!$Q130="Yes"),"Yes","No")</f>
        <v>Yes</v>
      </c>
      <c r="BV131" s="7" t="str">
        <f>IF(AND((RIGHT($BV$3,2)-'[1]Miter Profiles'!$AC$75-'[1]Outside Edges'!$B130)&gt;=5,'[1]Outside Edges'!$Q130="Yes"),"Yes","No")</f>
        <v>Yes</v>
      </c>
      <c r="BW131" s="7" t="str">
        <f>IF(AND((RIGHT($BW$3,2)-'[1]Miter Profiles'!$AC$76-'[1]Outside Edges'!$B130)&gt;=5,'[1]Outside Edges'!$Q130="Yes"),"Yes","No")</f>
        <v>Yes</v>
      </c>
      <c r="BX131" s="63" t="str">
        <f>IF(AND((RIGHT($BX$3,2)-'[1]Miter Profiles'!$AC$77-'[1]Outside Edges'!$B130)&gt;=5,'[1]Outside Edges'!$Q130="Yes"),"Yes","No")</f>
        <v>Yes</v>
      </c>
      <c r="BY131" s="64" t="str">
        <f>IF(AND((RIGHT($BY$3,2)-'[1]Miter Profiles'!$AC$78-'[1]Outside Edges'!$B130)&gt;=5,'[1]Outside Edges'!$Q130="Yes"),"Yes","No")</f>
        <v>Yes</v>
      </c>
      <c r="BZ131" s="8" t="str">
        <f>IF(AND((RIGHT($BZ$3,2)-'[1]Miter Profiles'!$AC$79-'[1]Outside Edges'!$B130)&gt;=5,'[1]Outside Edges'!$Q130="Yes"),"Yes","No")</f>
        <v>Yes</v>
      </c>
      <c r="CA131" s="65" t="str">
        <f>IF(AND((RIGHT($CA$3,2)-'[1]Miter Profiles'!$AC$80-'[1]Outside Edges'!$B130)&gt;=5,'[1]Outside Edges'!$Q130="Yes"),"Yes","No")</f>
        <v>Yes</v>
      </c>
      <c r="CB131" s="7" t="str">
        <f>IF(AND((RIGHT($CB$3,2)-'[1]Miter Profiles'!$AC$81-'[1]Outside Edges'!$B130)&gt;=5,'[1]Outside Edges'!$Q130="Yes"),"Yes","No")</f>
        <v>Yes</v>
      </c>
      <c r="CC131" s="7" t="str">
        <f>IF(AND((RIGHT($CC$3,2)-'[1]Miter Profiles'!$AC$82-'[1]Outside Edges'!$B130)&gt;=5,'[1]Outside Edges'!$Q130="Yes"),"Yes","No")</f>
        <v>Yes</v>
      </c>
      <c r="CD131" s="63" t="str">
        <f>IF(AND((RIGHT($CD$3,2)-'[1]Miter Profiles'!$AC$83-'[1]Outside Edges'!$B130)&gt;=5,'[1]Outside Edges'!$Q130="Yes"),"Yes","No")</f>
        <v>Yes</v>
      </c>
      <c r="CE131" s="64" t="str">
        <f>IF(AND((RIGHT($CE$3,2)-'[1]Miter Profiles'!$AC$84-'[1]Outside Edges'!$B130)&gt;=5,'[1]Outside Edges'!$Q130="Yes"),"Yes","No")</f>
        <v>Yes</v>
      </c>
      <c r="CF131" s="8" t="str">
        <f>IF(AND((RIGHT($CF$3,2)-'[1]Miter Profiles'!$AC$85-'[1]Outside Edges'!$B130)&gt;=5,'[1]Outside Edges'!$Q130="Yes"),"Yes","No")</f>
        <v>Yes</v>
      </c>
      <c r="CG131" s="65" t="str">
        <f>IF(AND((RIGHT($CG$3,2)-'[1]Miter Profiles'!$AC$86-'[1]Outside Edges'!$B130)&gt;=5,'[1]Outside Edges'!$Q130="Yes"),"Yes","No")</f>
        <v>Yes</v>
      </c>
      <c r="CH131" s="7" t="str">
        <f>IF(AND((RIGHT($CH$3,2)-'[1]Miter Profiles'!$AC$87-'[1]Outside Edges'!$B130)&gt;=5,'[1]Outside Edges'!$Q130="Yes"),"Yes","No")</f>
        <v>Yes</v>
      </c>
      <c r="CI131" s="7" t="str">
        <f>IF(AND((RIGHT($CI$3,2)-'[1]Miter Profiles'!$AC$88-'[1]Outside Edges'!$B130)&gt;=5,'[1]Outside Edges'!$Q130="Yes"),"Yes","No")</f>
        <v>Yes</v>
      </c>
      <c r="CJ131" s="63" t="str">
        <f>IF(AND((RIGHT($CJ$3,2)-'[1]Miter Profiles'!$AC$89-'[1]Outside Edges'!$B130)&gt;=5,'[1]Outside Edges'!$Q130="Yes"),"Yes","No")</f>
        <v>Yes</v>
      </c>
      <c r="CK131" s="64" t="str">
        <f>IF(AND((RIGHT($CK$3,2)-'[1]Miter Profiles'!$AC$90-'[1]Outside Edges'!$B130)&gt;=5,'[1]Outside Edges'!$Q130="Yes"),"Yes","No")</f>
        <v>Yes</v>
      </c>
      <c r="CL131" s="8" t="str">
        <f>IF(AND((RIGHT($CL$3,2)-'[1]Miter Profiles'!$AC$91-'[1]Outside Edges'!$B130)&gt;=5,'[1]Outside Edges'!$Q130="Yes"),"Yes","No")</f>
        <v>Yes</v>
      </c>
      <c r="CM131" s="65" t="str">
        <f>IF(AND((RIGHT($CM$3,2)-'[1]Miter Profiles'!$AC$92-'[1]Outside Edges'!$B130)&gt;=5,'[1]Outside Edges'!$Q130="Yes"),"Yes","No")</f>
        <v>Yes</v>
      </c>
      <c r="CN131" s="7" t="str">
        <f>IF(AND((RIGHT(CN$3,2)-'[1]Miter Profiles'!$AC$93-'[1]Outside Edges'!$B130)&gt;=5,'[1]Outside Edges'!$Q130="Yes"),"Yes","No")</f>
        <v>Yes</v>
      </c>
      <c r="CO131" s="7" t="str">
        <f>IF(AND((RIGHT(CO$3,2)-'[1]Miter Profiles'!$AC$94-'[1]Outside Edges'!$B130)&gt;=5,'[1]Outside Edges'!$Q130="Yes"),"Yes","No")</f>
        <v>Yes</v>
      </c>
      <c r="CP131" s="63" t="str">
        <f>IF(AND((RIGHT(CP$3,2)-'[1]Miter Profiles'!$AC$95-'[1]Outside Edges'!$B130)&gt;=5,'[1]Outside Edges'!$Q130="Yes"),"Yes","No")</f>
        <v>Yes</v>
      </c>
      <c r="CQ131" s="64" t="str">
        <f>IF(AND((RIGHT(CQ$3,2)-'[1]Miter Profiles'!$AC$96-'[1]Outside Edges'!$B130)&gt;=5,'[1]Outside Edges'!$Q130="Yes"),"Yes","No")</f>
        <v>Yes</v>
      </c>
      <c r="CR131" s="8" t="str">
        <f>IF(AND((RIGHT(CR$3,2)-'[1]Miter Profiles'!$AC$97-'[1]Outside Edges'!$B130)&gt;=5,'[1]Outside Edges'!$Q130="Yes"),"Yes","No")</f>
        <v>Yes</v>
      </c>
      <c r="CS131" s="65" t="str">
        <f>IF(AND((RIGHT(CS$3,2)-'[1]Miter Profiles'!$AC$98-'[1]Outside Edges'!$B130)&gt;=5,'[1]Outside Edges'!$Q130="Yes"),"Yes","No")</f>
        <v>Yes</v>
      </c>
      <c r="CT131" s="7" t="str">
        <f>IF(AND((RIGHT($CT$3,2)-'[1]Miter Profiles'!$AC$99-'[1]Outside Edges'!$B130)&gt;=5,'[1]Outside Edges'!$Q130="Yes"),"Yes","No")</f>
        <v>Yes</v>
      </c>
      <c r="CU131" s="7" t="str">
        <f>IF(AND((RIGHT($CU$3,2)-'[1]Miter Profiles'!$AC$100-'[1]Outside Edges'!$B130)&gt;=5,'[1]Outside Edges'!$Q130="Yes"),"Yes","No")</f>
        <v>Yes</v>
      </c>
      <c r="CV131" s="63" t="str">
        <f>IF(AND((RIGHT($CV$3,2)-'[1]Miter Profiles'!$AC$101-'[1]Outside Edges'!$B130)&gt;=5,'[1]Outside Edges'!$Q130="Yes"),"Yes","No")</f>
        <v>Yes</v>
      </c>
      <c r="CW131" s="64" t="str">
        <f>IF(AND((RIGHT($CW$3,2)-'[1]Miter Profiles'!$AC$102-'[1]Outside Edges'!$B130)&gt;=5,'[1]Outside Edges'!$Q130="Yes"),"Yes","No")</f>
        <v>Yes</v>
      </c>
      <c r="CX131" s="8" t="str">
        <f>IF(AND((RIGHT($CX$3,2)-'[1]Miter Profiles'!$AC$103-'[1]Outside Edges'!$B130)&gt;=5,'[1]Outside Edges'!$Q130="Yes"),"Yes","No")</f>
        <v>Yes</v>
      </c>
      <c r="CY131" s="65" t="str">
        <f>IF(AND((RIGHT($CY$3,2)-'[1]Miter Profiles'!$AC$104-'[1]Outside Edges'!$B130)&gt;=5,'[1]Outside Edges'!$Q130="Yes"),"Yes","No")</f>
        <v>Yes</v>
      </c>
      <c r="CZ131" s="7" t="str">
        <f>IF(AND((RIGHT($CZ$3,2)-'[1]Miter Profiles'!$AC$105-'[1]Outside Edges'!$B130)&gt;=5,'[1]Outside Edges'!$Q130="Yes"),"Yes","No")</f>
        <v>Yes</v>
      </c>
      <c r="DA131" s="7" t="str">
        <f>IF(AND((RIGHT($DA$3,2)-'[1]Miter Profiles'!$AC$106-'[1]Outside Edges'!$B130)&gt;=5,'[1]Outside Edges'!$Q130="Yes"),"Yes","No")</f>
        <v>Yes</v>
      </c>
      <c r="DB131" s="63" t="str">
        <f>IF(AND((RIGHT($DB$3,2)-'[1]Miter Profiles'!$AC$107-'[1]Outside Edges'!$B130)&gt;=5,'[1]Outside Edges'!$Q130="Yes"),"Yes","No")</f>
        <v>Yes</v>
      </c>
      <c r="DC131" s="64" t="str">
        <f>IF(AND((RIGHT($DC$3,2)-'[1]Miter Profiles'!$AC$108-'[1]Outside Edges'!$B130)&gt;=5,'[1]Outside Edges'!$Q130="Yes"),"Yes","No")</f>
        <v>Yes</v>
      </c>
      <c r="DD131" s="8" t="str">
        <f>IF(AND((RIGHT($DD$3,2)-'[1]Miter Profiles'!$AC$109-'[1]Outside Edges'!$B130)&gt;=5,'[1]Outside Edges'!$Q130="Yes"),"Yes","No")</f>
        <v>Yes</v>
      </c>
      <c r="DE131" s="65" t="str">
        <f>IF(AND((RIGHT($DE$3,2)-'[1]Miter Profiles'!$AC$110-'[1]Outside Edges'!$B130)&gt;=5,'[1]Outside Edges'!$Q130="Yes"),"Yes","No")</f>
        <v>Yes</v>
      </c>
      <c r="DF131" s="7" t="str">
        <f>IF(AND((RIGHT($DF$3,2)-'[1]Miter Profiles'!$AC$111-'[1]Outside Edges'!$B130)&gt;=5,'[1]Outside Edges'!$Q130="Yes"),"Yes","No")</f>
        <v>Yes</v>
      </c>
      <c r="DG131" s="7" t="str">
        <f>IF(AND((RIGHT($DG$3,2)-'[1]Miter Profiles'!$AC$112-'[1]Outside Edges'!$B130)&gt;=5,'[1]Outside Edges'!$Q130="Yes"),"Yes","No")</f>
        <v>Yes</v>
      </c>
      <c r="DH131" s="63" t="str">
        <f>IF(AND((RIGHT($DH$3,2)-'[1]Miter Profiles'!$AC$113-'[1]Outside Edges'!$B130)&gt;=5,'[1]Outside Edges'!$Q130="Yes"),"Yes","No")</f>
        <v>Yes</v>
      </c>
      <c r="DI131" s="64" t="str">
        <f>IF(AND((RIGHT($DI$3,2)-'[1]Miter Profiles'!$AC$114-'[1]Outside Edges'!$B130)&gt;=5,'[1]Outside Edges'!$Q130="Yes"),"Yes","No")</f>
        <v>Yes</v>
      </c>
      <c r="DJ131" s="8" t="str">
        <f>IF(AND((RIGHT($DJ$3,2)-'[1]Miter Profiles'!$AC$115-'[1]Outside Edges'!$B130)&gt;=5,'[1]Outside Edges'!$Q130="Yes"),"Yes","No")</f>
        <v>Yes</v>
      </c>
      <c r="DK131" s="65" t="str">
        <f>IF(AND((RIGHT($DK$3,2)-'[1]Miter Profiles'!$AC$116-'[1]Outside Edges'!$B130)&gt;=5,'[1]Outside Edges'!$Q130="Yes"),"Yes","No")</f>
        <v>Yes</v>
      </c>
      <c r="DL131" s="7" t="str">
        <f>IF(AND((RIGHT($DL$3,2)-'[1]Miter Profiles'!$AC$117-'[1]Outside Edges'!$B130)&gt;=5,'[1]Outside Edges'!$Q130="Yes"),"Yes","No")</f>
        <v>Yes</v>
      </c>
      <c r="DM131" s="7" t="str">
        <f>IF(AND((RIGHT($DM$3,2)-'[1]Miter Profiles'!$AC$118-'[1]Outside Edges'!$B130)&gt;=5,'[1]Outside Edges'!$Q130="Yes"),"Yes","No")</f>
        <v>Yes</v>
      </c>
      <c r="DN131" s="63" t="str">
        <f>IF(AND((RIGHT($DN$3,2)-'[1]Miter Profiles'!$AC$119-'[1]Outside Edges'!$B130)&gt;=5,'[1]Outside Edges'!$Q130="Yes"),"Yes","No")</f>
        <v>Yes</v>
      </c>
      <c r="DO131" s="64" t="str">
        <f>IF(AND((RIGHT($DO$3,2)-'[1]Miter Profiles'!$AC$120-'[1]Outside Edges'!$B130)&gt;=5,'[1]Outside Edges'!$Q130="Yes"),"Yes","No")</f>
        <v>Yes</v>
      </c>
      <c r="DP131" s="8" t="str">
        <f>IF(AND((RIGHT($DP$3,2)-'[1]Miter Profiles'!$AC$121-'[1]Outside Edges'!$B130)&gt;=5,'[1]Outside Edges'!$Q130="Yes"),"Yes","No")</f>
        <v>Yes</v>
      </c>
      <c r="DQ131" s="65" t="str">
        <f>IF(AND((RIGHT($DQ$3,2)-'[1]Miter Profiles'!$AC$122-'[1]Outside Edges'!$B130)&gt;=5,'[1]Outside Edges'!$Q130="Yes"),"Yes","No")</f>
        <v>Yes</v>
      </c>
      <c r="DR131" s="7" t="str">
        <f>IF(AND((RIGHT($DR$3,2)-'[1]Miter Profiles'!$AC$123-'[1]Outside Edges'!$B130)&gt;=5,'[1]Outside Edges'!$Q130="Yes"),"Yes","No")</f>
        <v>Yes</v>
      </c>
      <c r="DS131" s="7" t="str">
        <f>IF(AND((RIGHT($DS$3,2)-'[1]Miter Profiles'!$AC$124-'[1]Outside Edges'!$B130)&gt;=5,'[1]Outside Edges'!$Q130="Yes"),"Yes","No")</f>
        <v>Yes</v>
      </c>
      <c r="DT131" s="63" t="str">
        <f>IF(AND((RIGHT($DT$3,2)-'[1]Miter Profiles'!$AC$125-'[1]Outside Edges'!$B130)&gt;=5,'[1]Outside Edges'!$Q130="Yes"),"Yes","No")</f>
        <v>Yes</v>
      </c>
      <c r="DU131" s="64" t="str">
        <f>IF(AND((RIGHT($DU$3,2)-'[1]Miter Profiles'!$AC$126-'[1]Outside Edges'!$B130)&gt;=5,'[1]Outside Edges'!$Q130="Yes"),"Yes","No")</f>
        <v>Yes</v>
      </c>
      <c r="DV131" s="8" t="str">
        <f>IF(AND((RIGHT($DV$3,2)-'[1]Miter Profiles'!$AC$127-'[1]Outside Edges'!$B130)&gt;=5,'[1]Outside Edges'!$Q130="Yes"),"Yes","No")</f>
        <v>Yes</v>
      </c>
      <c r="DW131" s="65" t="str">
        <f>IF(AND((RIGHT($DW$3,2)-'[1]Miter Profiles'!$AC$128-'[1]Outside Edges'!$B130)&gt;=5,'[1]Outside Edges'!$Q130="Yes"),"Yes","No")</f>
        <v>Yes</v>
      </c>
      <c r="DX131" s="7" t="str">
        <f>IF(AND((RIGHT($DX$3,2)-'[1]Miter Profiles'!$AC$129-'[1]Outside Edges'!$B130)&gt;=5,'[1]Outside Edges'!$Q130="Yes"),"Yes","No")</f>
        <v>Yes</v>
      </c>
      <c r="DY131" s="7" t="str">
        <f>IF(AND((RIGHT($DY$3,2)-'[1]Miter Profiles'!$AC$130-'[1]Outside Edges'!$B130)&gt;=5,'[1]Outside Edges'!$Q130="Yes"),"Yes","No")</f>
        <v>Yes</v>
      </c>
      <c r="DZ131" s="63" t="str">
        <f>IF(AND((RIGHT($DZ$3,2)-'[1]Miter Profiles'!$AC$131-'[1]Outside Edges'!$B130)&gt;=5,'[1]Outside Edges'!$Q130="Yes"),"Yes","No")</f>
        <v>Yes</v>
      </c>
      <c r="EA131" s="68" t="str">
        <f>IF(AND((RIGHT($EA$3,2)-'[1]Miter Profiles'!$AC$132-'[1]Outside Edges'!$B130)&gt;=5,'[1]Outside Edges'!$Q130="Yes"),"Yes","No")</f>
        <v>Yes</v>
      </c>
      <c r="EB131" s="78" t="str">
        <f>IF(AND((RIGHT($EB$3,2)-'[1]Miter Profiles'!$AC$133-'[1]Outside Edges'!$B130)&gt;=5,'[1]Outside Edges'!$Q130="Yes"),"Yes","No")</f>
        <v>Yes</v>
      </c>
      <c r="EC131" s="79" t="str">
        <f>IF(AND((RIGHT($EC$3,2)-'[1]Miter Profiles'!$AC$134-'[1]Outside Edges'!$B130)&gt;=5,'[1]Outside Edges'!$Q130="Yes"),"Yes","No")</f>
        <v>Yes</v>
      </c>
      <c r="ED131" s="81" t="str">
        <f>IF(AND((RIGHT($ED$3,2)-'[1]Miter Profiles'!$AC$135-'[1]Outside Edges'!$B130)&gt;=5,'[1]Outside Edges'!$Q130="Yes"),"Yes","No")</f>
        <v>Yes</v>
      </c>
      <c r="EE131" s="80" t="str">
        <f>IF(AND((RIGHT($EE$3,2)-'[1]Miter Profiles'!$AC$136-'[1]Outside Edges'!$B130)&gt;=5,'[1]Outside Edges'!$Q130="Yes"),"Yes","No")</f>
        <v>Yes</v>
      </c>
      <c r="EF131" s="63" t="str">
        <f>IF(AND((RIGHT($EF$3,2)-'[1]Miter Profiles'!$AC$137-'[1]Outside Edges'!$B130)&gt;=5,'[1]Outside Edges'!$Q130="Yes"),"Yes","No")</f>
        <v>Yes</v>
      </c>
      <c r="EG131" s="7" t="str">
        <f>IF(AND((RIGHT($EG$3,2)-'[1]Miter Profiles'!$AC$138-'[1]Outside Edges'!$B130)&gt;=5,'[1]Outside Edges'!$Q130="Yes"),"Yes","No")</f>
        <v>Yes</v>
      </c>
      <c r="EH131" s="68" t="str">
        <f>IF(AND((RIGHT($EH$3,2)-'[1]Miter Profiles'!$AC$139-'[1]Outside Edges'!$B130)&gt;=5,'[1]Outside Edges'!$Q130="Yes"),"Yes","No")</f>
        <v>Yes</v>
      </c>
      <c r="EI131" s="82" t="str">
        <f>IF(AND((RIGHT($EI$3,2)-'[1]Miter Profiles'!$AC$140-'[1]Outside Edges'!$B130)&gt;=5,'[1]Outside Edges'!$Q130="Yes"),"Yes","No")</f>
        <v>Yes</v>
      </c>
      <c r="EJ131" s="83" t="str">
        <f>IF(AND((RIGHT($EJ$3,2)-'[1]Miter Profiles'!$AC$141-'[1]Outside Edges'!$B130)&gt;=5,'[1]Outside Edges'!$Q130="Yes"),"Yes","No")</f>
        <v>Yes</v>
      </c>
      <c r="EK131" s="83" t="str">
        <f>IF(AND((RIGHT($EK$3,2)-'[1]Miter Profiles'!$AC$142-'[1]Outside Edges'!$B130)&gt;=5,'[1]Outside Edges'!$Q130="Yes"),"Yes","No")</f>
        <v>Yes</v>
      </c>
      <c r="EL131" s="81" t="str">
        <f>IF(AND((RIGHT($EL$3,2)-'[1]Miter Profiles'!$AC$143-'[1]Outside Edges'!$B130)&gt;=5,'[1]Outside Edges'!$Q130="Yes"),"Yes","No")</f>
        <v>Yes</v>
      </c>
      <c r="EM131" s="84" t="str">
        <f>IF(AND((RIGHT($EM$3,2)-'[1]Miter Profiles'!$AC$144-'[1]Outside Edges'!$B130)&gt;=5,'[1]Outside Edges'!$Q130="Yes"),"Yes","No")</f>
        <v>Yes</v>
      </c>
      <c r="EN131" s="7" t="str">
        <f>IF(AND((RIGHT($EN$3,2)-'[1]Miter Profiles'!$AC$145-'[1]Outside Edges'!$B130)&gt;=5,'[1]Outside Edges'!$Q130="Yes"),"Yes","No")</f>
        <v>Yes</v>
      </c>
      <c r="EO131" s="68" t="str">
        <f>IF(AND((RIGHT($EO$3,2)-'[1]Miter Profiles'!$AC$146-'[1]Outside Edges'!$B130)&gt;=5,'[1]Outside Edges'!$Q130="Yes"),"Yes","No")</f>
        <v>Yes</v>
      </c>
      <c r="EP131" s="83" t="str">
        <f>IF(AND((RIGHT($EP$3,2)-'[1]Miter Profiles'!$AC$147-'[1]Outside Edges'!$B130)&gt;=5,'[1]Outside Edges'!$Q130="Yes"),"Yes","No")</f>
        <v>Yes</v>
      </c>
      <c r="EQ131" s="83" t="str">
        <f>IF(AND((RIGHT($EQ$3,2)-'[1]Miter Profiles'!$AC$148-'[1]Outside Edges'!$B130)&gt;=5,'[1]Outside Edges'!$Q130="Yes"),"Yes","No")</f>
        <v>Yes</v>
      </c>
      <c r="ER131" s="81" t="str">
        <f>IF(AND((RIGHT($ER$3,2)-'[1]Miter Profiles'!$AC$149-'[1]Outside Edges'!$B130)&gt;=5,'[1]Outside Edges'!$Q130="Yes"),"Yes","No")</f>
        <v>Yes</v>
      </c>
      <c r="ES131" s="84" t="str">
        <f>IF(AND((RIGHT($ES$3,2)-'[1]Miter Profiles'!$AC$150-'[1]Outside Edges'!$B130)&gt;=5,'[1]Outside Edges'!$Q130="Yes"),"Yes","No")</f>
        <v>Yes</v>
      </c>
      <c r="ET131" s="7" t="str">
        <f>IF(AND((RIGHT($ET$3,2)-'[1]Miter Profiles'!$AC$151-'[1]Outside Edges'!$B130)&gt;=5,'[1]Outside Edges'!$Q130="Yes"),"Yes","No")</f>
        <v>Yes</v>
      </c>
      <c r="EU131" s="68" t="str">
        <f>IF(AND((RIGHT($EU$3,2)-'[1]Miter Profiles'!$AC$152-'[1]Outside Edges'!$B130)&gt;=5,'[1]Outside Edges'!$Q130="Yes"),"Yes","No")</f>
        <v>Yes</v>
      </c>
      <c r="EV131" s="83" t="str">
        <f>IF(AND((RIGHT($EV$3,2)-'[1]Miter Profiles'!$AC$153-'[1]Outside Edges'!$B130)&gt;=5,'[1]Outside Edges'!$Q130="Yes"),"Yes","No")</f>
        <v>Yes</v>
      </c>
      <c r="EW131" s="83" t="str">
        <f>IF(AND((RIGHT($EW$3,2)-'[1]Miter Profiles'!$AC$154-'[1]Outside Edges'!$B130)&gt;=5,'[1]Outside Edges'!$Q130="Yes"),"Yes","No")</f>
        <v>Yes</v>
      </c>
      <c r="EX131" s="81" t="str">
        <f>IF(AND((RIGHT($EX$3,2)-'[1]Miter Profiles'!$AC$155-'[1]Outside Edges'!$B130)&gt;=5,'[1]Outside Edges'!$Q130="Yes"),"Yes","No")</f>
        <v>Yes</v>
      </c>
      <c r="EY131" s="84" t="str">
        <f>IF(AND((RIGHT($EY$3,2)-'[1]Miter Profiles'!$AC$156-'[1]Outside Edges'!$B130)&gt;=5,'[1]Outside Edges'!$Q130="Yes"),"Yes","No")</f>
        <v>Yes</v>
      </c>
      <c r="EZ131" s="7" t="str">
        <f>IF(AND((RIGHT($EZ$3,2)-'[1]Miter Profiles'!$AC$157-'[1]Outside Edges'!$B130)&gt;=5,'[1]Outside Edges'!$Q130="Yes"),"Yes","No")</f>
        <v>Yes</v>
      </c>
      <c r="FA131" s="68" t="str">
        <f>IF(AND((RIGHT($FA$3,2)-'[1]Miter Profiles'!$AC$158-'[1]Outside Edges'!$B130)&gt;=5,'[1]Outside Edges'!$Q130="Yes"),"Yes","No")</f>
        <v>Yes</v>
      </c>
      <c r="FB131" s="83" t="str">
        <f>IF(AND((RIGHT($FB$3,2)-'[1]Miter Profiles'!$AC$159-'[1]Outside Edges'!$B130)&gt;=5,'[1]Outside Edges'!$Q130="Yes"),"Yes","No")</f>
        <v>Yes</v>
      </c>
      <c r="FC131" s="83" t="str">
        <f>IF(AND((RIGHT($FC$3,2)-'[1]Miter Profiles'!$AC$160-'[1]Outside Edges'!$B130)&gt;=5,'[1]Outside Edges'!$Q130="Yes"),"Yes","No")</f>
        <v>Yes</v>
      </c>
      <c r="FD131" s="81" t="str">
        <f>IF(AND((RIGHT($FD$3,2)-'[1]Miter Profiles'!$AC$161-'[1]Outside Edges'!$B130)&gt;=5,'[1]Outside Edges'!$Q130="Yes"),"Yes","No")</f>
        <v>Yes</v>
      </c>
      <c r="FE131" s="84" t="str">
        <f>IF(AND((RIGHT($FE$3,2)-'[1]Miter Profiles'!$AC$162-'[1]Outside Edges'!$B130)&gt;=5,'[1]Outside Edges'!$Q130="Yes"),"Yes","No")</f>
        <v>Yes</v>
      </c>
      <c r="FF131" s="7" t="str">
        <f>IF(AND((RIGHT($FF$3,2)-'[1]Miter Profiles'!$AC$163-'[1]Outside Edges'!$B130)&gt;=5,'[1]Outside Edges'!$Q130="Yes"),"Yes","No")</f>
        <v>Yes</v>
      </c>
      <c r="FG131" s="68" t="str">
        <f>IF(AND((RIGHT($FG$3,2)-'[1]Miter Profiles'!$AC$164-'[1]Outside Edges'!$B130)&gt;=5,'[1]Outside Edges'!$Q130="Yes"),"Yes","No")</f>
        <v>Yes</v>
      </c>
      <c r="FH131" s="83" t="str">
        <f>IF(AND((RIGHT($FH$3,2)-'[1]Miter Profiles'!$AC$165-'[1]Outside Edges'!$B130)&gt;=5,'[1]Outside Edges'!$Q130="Yes"),"Yes","No")</f>
        <v>Yes</v>
      </c>
      <c r="FI131" s="83" t="str">
        <f>IF(AND((RIGHT($FI$3,2)-'[1]Miter Profiles'!$AC$166-'[1]Outside Edges'!$B130)&gt;=5,'[1]Outside Edges'!$Q130="Yes"),"Yes","No")</f>
        <v>Yes</v>
      </c>
      <c r="FJ131" s="81" t="str">
        <f>IF(AND((RIGHT($FJ$3,2)-'[1]Miter Profiles'!$AC$167-'[1]Outside Edges'!$B130)&gt;=5,'[1]Outside Edges'!$Q130="Yes"),"Yes","No")</f>
        <v>Yes</v>
      </c>
      <c r="FK131" s="84" t="str">
        <f>IF(AND((RIGHT($FK$3,2)-'[1]Miter Profiles'!$AC$168-'[1]Outside Edges'!$B130)&gt;=5,'[1]Outside Edges'!$Q130="Yes"),"Yes","No")</f>
        <v>Yes</v>
      </c>
      <c r="FL131" s="7" t="str">
        <f>IF(AND((RIGHT($FL$3,2)-'[1]Miter Profiles'!$AC$169-'[1]Outside Edges'!$B130)&gt;=5,'[1]Outside Edges'!$Q130="Yes"),"Yes","No")</f>
        <v>Yes</v>
      </c>
      <c r="FM131" s="68" t="str">
        <f>IF(AND((RIGHT($FM$3,2)-'[1]Miter Profiles'!$AC$170-'[1]Outside Edges'!$B130)&gt;=5,'[1]Outside Edges'!$Q130="Yes"),"Yes","No")</f>
        <v>Yes</v>
      </c>
      <c r="FN131" s="83" t="str">
        <f>IF(AND((RIGHT($FN$3,2)-'[1]Miter Profiles'!$AC$171-'[1]Outside Edges'!$B130)&gt;=5,'[1]Outside Edges'!$Q130="Yes"),"Yes","No")</f>
        <v>Yes</v>
      </c>
      <c r="FO131" s="83" t="str">
        <f>IF(AND((RIGHT($FO$3,2)-'[1]Miter Profiles'!$AC$172-'[1]Outside Edges'!$B130)&gt;=5,'[1]Outside Edges'!$Q130="Yes"),"Yes","No")</f>
        <v>Yes</v>
      </c>
      <c r="FP131" s="81" t="str">
        <f>IF(AND((RIGHT($FP$3,2)-'[1]Miter Profiles'!$AC$173-'[1]Outside Edges'!$B130)&gt;=5,'[1]Outside Edges'!$Q130="Yes"),"Yes","No")</f>
        <v>Yes</v>
      </c>
      <c r="FQ131" s="84" t="str">
        <f>IF(AND((RIGHT($FQ$3,2)-'[1]Miter Profiles'!$AC$174-'[1]Outside Edges'!$B130)&gt;=5,'[1]Outside Edges'!$Q130="Yes"),"Yes","No")</f>
        <v>Yes</v>
      </c>
      <c r="FR131" s="7" t="str">
        <f>IF(AND((RIGHT($FR$3,2)-'[1]Miter Profiles'!$AC$175-'[1]Outside Edges'!$B130)&gt;=5,'[1]Outside Edges'!$Q130="Yes"),"Yes","No")</f>
        <v>Yes</v>
      </c>
      <c r="FS131" s="68" t="str">
        <f>IF(AND((RIGHT($FS$3,2)-'[1]Miter Profiles'!$AC$176-'[1]Outside Edges'!$B130)&gt;=5,'[1]Outside Edges'!$Q130="Yes"),"Yes","No")</f>
        <v>Yes</v>
      </c>
      <c r="FT131" s="83" t="str">
        <f>IF(AND((RIGHT($FT$3,2)-'[1]Miter Profiles'!$AC$177-'[1]Outside Edges'!$B130)&gt;=5,'[1]Outside Edges'!$Q130="Yes"),"Yes","No")</f>
        <v>Yes</v>
      </c>
      <c r="FU131" s="83" t="str">
        <f>IF(AND((RIGHT($FU$3,2)-'[1]Miter Profiles'!$AC$178-'[1]Outside Edges'!$B130)&gt;=5,'[1]Outside Edges'!$Q130="Yes"),"Yes","No")</f>
        <v>Yes</v>
      </c>
      <c r="FV131" s="81" t="str">
        <f>IF(AND((RIGHT($V$3,2)-'[1]Miter Profiles'!$AC$179-'[1]Outside Edges'!$B130)&gt;=5,'[1]Outside Edges'!$Q130="Yes"),"Yes","No")</f>
        <v>Yes</v>
      </c>
      <c r="FW131" s="84" t="str">
        <f>IF(AND((RIGHT($FW$3,2)-'[1]Miter Profiles'!$AC$180-'[1]Outside Edges'!$B130)&gt;=5,'[1]Outside Edges'!$Q130="Yes"),"Yes","No")</f>
        <v>No</v>
      </c>
      <c r="FX131" s="197" t="str">
        <f>IF(AND((RIGHT($FX$3,2)-'[1]Miter Profiles'!$AC$181-'[1]Outside Edges'!$B130)&gt;=5,'[1]Outside Edges'!$Q130="Yes"),"Yes","No")</f>
        <v>Yes</v>
      </c>
      <c r="FY131" s="198" t="str">
        <f>IF(AND((RIGHT($FY$3,2)-'[1]Miter Profiles'!$AC$182-'[1]Outside Edges'!$B130)&gt;=5,'[1]Outside Edges'!$Q130="Yes"),"Yes","No")</f>
        <v>Yes</v>
      </c>
      <c r="FZ131" s="200" t="str">
        <f>IF(AND((RIGHT($FZ$3,2)-'[1]Miter Profiles'!$AC$183-'[1]Outside Edges'!$B130)&gt;=5,'[1]Outside Edges'!$Q130="Yes"),"Yes","No")</f>
        <v>Yes</v>
      </c>
      <c r="GA131" s="201" t="str">
        <f>IF(AND((RIGHT($GA$3,2)-'[1]Miter Profiles'!$AC$184-'[1]Outside Edges'!$B130)&gt;=5,'[1]Outside Edges'!$Q130="Yes"),"Yes","No")</f>
        <v>Yes</v>
      </c>
      <c r="GB131" s="202" t="str">
        <f>IF(AND((RIGHT($GB$3,2)-'[1]Miter Profiles'!$AC$185-'[1]Outside Edges'!$B130)&gt;=5,'[1]Outside Edges'!$Q130="Yes"),"Yes","No")</f>
        <v>Yes</v>
      </c>
      <c r="GC131" s="199" t="str">
        <f>IF(AND((RIGHT($GC$3,2)-'[1]Miter Profiles'!$AC$186-'[1]Outside Edges'!$B130)&gt;=5,'[1]Outside Edges'!$Q130="Yes"),"Yes","No")</f>
        <v>Yes</v>
      </c>
      <c r="GD131" s="197" t="str">
        <f>IF(AND((RIGHT($GD$3,2)-'[1]Miter Profiles'!$AC$187-'[1]Outside Edges'!$B130)&gt;=5,'[1]Outside Edges'!$Q130="Yes"),"Yes","No")</f>
        <v>Yes</v>
      </c>
      <c r="GE131" s="198" t="str">
        <f>IF(AND((RIGHT($GE$3,2)-'[1]Miter Profiles'!$AC$188-'[1]Outside Edges'!$B130)&gt;=5,'[1]Outside Edges'!$Q130="Yes"),"Yes","No")</f>
        <v>Yes</v>
      </c>
      <c r="GF131" s="200" t="str">
        <f>IF(AND((RIGHT($GF$3,2)-'[1]Miter Profiles'!$AC$189-'[1]Outside Edges'!$B130)&gt;=5,'[1]Outside Edges'!$Q130="Yes"),"Yes","No")</f>
        <v>Yes</v>
      </c>
      <c r="GG131" s="201" t="str">
        <f>IF(AND((RIGHT($GG$3,2)-'[1]Miter Profiles'!$AC$190-'[1]Outside Edges'!$B130)&gt;=5,'[1]Outside Edges'!$Q130="Yes"),"Yes","No")</f>
        <v>Yes</v>
      </c>
      <c r="GH131" s="202" t="str">
        <f>IF(AND((RIGHT($GH$3,2)-'[1]Miter Profiles'!$AC$191-'[1]Outside Edges'!$B130)&gt;=5,'[1]Outside Edges'!$Q130="Yes"),"Yes","No")</f>
        <v>Yes</v>
      </c>
      <c r="GI131" s="199" t="str">
        <f>IF(AND((RIGHT($GI$3,2)-'[1]Miter Profiles'!$AC$192-'[1]Outside Edges'!$B130)&gt;=5,'[1]Outside Edges'!$Q130="Yes"),"Yes","No")</f>
        <v>Yes</v>
      </c>
      <c r="GJ131" s="197" t="str">
        <f>IF(AND((RIGHT($GJ$3,2)-'[1]Miter Profiles'!$AC$193-'[1]Outside Edges'!$B130)&gt;=5,'[1]Outside Edges'!$Q130="Yes"),"Yes","No")</f>
        <v>Yes</v>
      </c>
      <c r="GK131" s="198" t="str">
        <f>IF(AND((RIGHT($GK$3,2)-'[1]Miter Profiles'!$AC$194-'[1]Outside Edges'!$B130)&gt;=5,'[1]Outside Edges'!$Q130="Yes"),"Yes","No")</f>
        <v>Yes</v>
      </c>
      <c r="GL131" s="200" t="str">
        <f>IF(AND((RIGHT($GL$3,2)-'[1]Miter Profiles'!$AC$195-'[1]Outside Edges'!$B130)&gt;=5,'[1]Outside Edges'!$Q130="Yes"),"Yes","No")</f>
        <v>Yes</v>
      </c>
      <c r="GM131" s="201" t="str">
        <f>IF(AND((RIGHT($GM$3,2)-'[1]Miter Profiles'!$AC$196-'[1]Outside Edges'!$B130)&gt;=5,'[1]Outside Edges'!$Q130="Yes"),"Yes","No")</f>
        <v>Yes</v>
      </c>
      <c r="GN131" s="202" t="str">
        <f>IF(AND((RIGHT($GN$3,2)-'[1]Miter Profiles'!$AC$197-'[1]Outside Edges'!$B130)&gt;=5,'[1]Outside Edges'!$Q130="Yes"),"Yes","No")</f>
        <v>Yes</v>
      </c>
      <c r="GO131" s="199" t="str">
        <f>IF(AND((RIGHT($GO$3,2)-'[1]Miter Profiles'!$AC$198-'[1]Outside Edges'!$B130)&gt;=5,'[1]Outside Edges'!$Q130="Yes"),"Yes","No")</f>
        <v>Yes</v>
      </c>
      <c r="GP131" s="197" t="str">
        <f>IF(AND((RIGHT($GP$3,2)-'[1]Miter Profiles'!$AC$199-'[1]Outside Edges'!$B130)&gt;=5,'[1]Outside Edges'!$Q130="Yes"),"Yes","No")</f>
        <v>Yes</v>
      </c>
      <c r="GQ131" s="198" t="str">
        <f>IF(AND((RIGHT($GQ$3,2)-'[1]Miter Profiles'!$AC$200-'[1]Outside Edges'!$B130)&gt;=5,'[1]Outside Edges'!$Q130="Yes"),"Yes","No")</f>
        <v>Yes</v>
      </c>
      <c r="GR131" s="211" t="str">
        <f>IF(AND((RIGHT($GR$3,2)-'[1]Miter Profiles'!$AC$201-'[1]Outside Edges'!$B130)&gt;=5,'[1]Outside Edges'!$Q130="Yes"),"Yes","No")</f>
        <v>Yes</v>
      </c>
      <c r="GS131" s="197" t="str">
        <f>IF(AND((RIGHT($GS$3,2)-'[1]Miter Profiles'!$AC$202-'[1]Outside Edges'!$B130)&gt;=5,'[1]Outside Edges'!$Q130="Yes"),"Yes","No")</f>
        <v>Yes</v>
      </c>
      <c r="GT131" s="212" t="str">
        <f>IF(AND((RIGHT($GT$3,2)-'[1]Miter Profiles'!$AC$203-'[1]Outside Edges'!$B130)&gt;=5,'[1]Outside Edges'!$Q130="Yes"),"Yes","No")</f>
        <v>Yes</v>
      </c>
      <c r="GU131" s="208" t="str">
        <f>IF(AND((RIGHT($GU$3,2)-'[1]Miter Profiles'!$AC$204-'[1]Outside Edges'!$B130)&gt;=5,'[1]Outside Edges'!$Q130="Yes"),"Yes","No")</f>
        <v>Yes</v>
      </c>
      <c r="GV131" s="209" t="str">
        <f>IF(AND((RIGHT($GV$3,2)-'[1]Miter Profiles'!$AC$205-'[1]Outside Edges'!$B130)&gt;=5,'[1]Outside Edges'!$Q130="Yes"),"Yes","No")</f>
        <v>Yes</v>
      </c>
      <c r="GW131" s="210" t="str">
        <f>IF(AND((RIGHT($GW$3,2)-'[1]Miter Profiles'!$AC$206-'[1]Outside Edges'!$B130)&gt;=5,'[1]Outside Edges'!$Q130="Yes"),"Yes","No")</f>
        <v>Yes</v>
      </c>
      <c r="GX131" s="200" t="str">
        <f>IF(AND((RIGHT($GX$3,2)-'[1]Miter Profiles'!$AC$207-'[1]Outside Edges'!$B130)&gt;=5,'[1]Outside Edges'!$Q130="Yes"),"Yes","No")</f>
        <v>Yes</v>
      </c>
      <c r="GY131" s="201" t="str">
        <f>IF(AND((RIGHT($GY$3,2)-'[1]Miter Profiles'!$AC$208-'[1]Outside Edges'!$B130)&gt;=5,'[1]Outside Edges'!$Q130="Yes"),"Yes","No")</f>
        <v>Yes</v>
      </c>
      <c r="GZ131" s="202" t="str">
        <f>IF(AND((RIGHT($GZ$3,2)-'[1]Miter Profiles'!$AC$209-'[1]Outside Edges'!$B130)&gt;=5,'[1]Outside Edges'!$Q130="Yes"),"Yes","No")</f>
        <v>Yes</v>
      </c>
      <c r="HA131" s="199" t="str">
        <f>IF(AND((RIGHT($HA$3,2)-'[1]Miter Profiles'!$AC$210-'[1]Outside Edges'!$B130)&gt;=5,'[1]Outside Edges'!$Q130="Yes"),"Yes","No")</f>
        <v>Yes</v>
      </c>
      <c r="HB131" s="197" t="str">
        <f>IF(AND((RIGHT($HB$3,2)-'[1]Miter Profiles'!$AC$211-'[1]Outside Edges'!$B130)&gt;=5,'[1]Outside Edges'!$Q130="Yes"),"Yes","No")</f>
        <v>Yes</v>
      </c>
      <c r="HC131" s="198" t="str">
        <f>IF(AND((RIGHT($HC$3,2)-'[1]Miter Profiles'!$AC$212-'[1]Outside Edges'!$B130)&gt;=5,'[1]Outside Edges'!$Q130="Yes"),"Yes","No")</f>
        <v>Yes</v>
      </c>
      <c r="HD131" s="200" t="str">
        <f>IF(AND((RIGHT($HD$3,2)-'[1]Miter Profiles'!$AC$213-'[1]Outside Edges'!$B130)&gt;=5,'[1]Outside Edges'!$Q130="Yes"),"Yes","No")</f>
        <v>Yes</v>
      </c>
      <c r="HE131" s="202" t="str">
        <f>IF(AND((RIGHT($HE$3,2)-'[1]Miter Profiles'!$AC$214-'[1]Outside Edges'!$B130)&gt;=5,'[1]Outside Edges'!$Q130="Yes"),"Yes","No")</f>
        <v>Yes</v>
      </c>
      <c r="HF131" s="199" t="str">
        <f>IF(AND((RIGHT($HF$3,2)-'[1]Miter Profiles'!$AC$215-'[1]Outside Edges'!$B130)&gt;=5,'[1]Outside Edges'!$Q130="Yes"),"Yes","No")</f>
        <v>Yes</v>
      </c>
      <c r="HG131" s="197" t="str">
        <f>IF(AND((RIGHT($HG$3,2)-'[1]Miter Profiles'!$AC$216-'[1]Outside Edges'!$B130)&gt;=5,'[1]Outside Edges'!$Q130="Yes"),"Yes","No")</f>
        <v>Yes</v>
      </c>
      <c r="HH131" s="198" t="str">
        <f>IF(AND((RIGHT($HH$3,2)-'[1]Miter Profiles'!$AC$217-'[1]Outside Edges'!$B130)&gt;=5,'[1]Outside Edges'!$Q130="Yes"),"Yes","No")</f>
        <v>Yes</v>
      </c>
      <c r="HI131" s="200" t="str">
        <f>IF(AND((RIGHT($HI$3,2)-'[1]Miter Profiles'!$AC$218-'[1]Outside Edges'!$B130)&gt;=5,'[1]Outside Edges'!$Q130="Yes"),"Yes","No")</f>
        <v>Yes</v>
      </c>
      <c r="HJ131" s="201" t="str">
        <f>IF(AND((RIGHT($HJ$3,2)-'[1]Miter Profiles'!$AC$219-'[1]Outside Edges'!$B130)&gt;=5,'[1]Outside Edges'!$Q130="Yes"),"Yes","No")</f>
        <v>Yes</v>
      </c>
      <c r="HK131" s="202" t="str">
        <f>IF(AND((RIGHT($HK$3,2)-'[1]Miter Profiles'!$AC$220-'[1]Outside Edges'!$B130)&gt;=5,'[1]Outside Edges'!$Q130="Yes"),"Yes","No")</f>
        <v>Yes</v>
      </c>
      <c r="HL131" s="199" t="str">
        <f>IF(AND((RIGHT($HL$3,2)-'[1]Miter Profiles'!$AC$221-'[1]Outside Edges'!$B130)&gt;=5,'[1]Outside Edges'!$Q130="Yes"),"Yes","No")</f>
        <v>Yes</v>
      </c>
      <c r="HM131" s="197" t="str">
        <f>IF(AND((RIGHT($HM$3,2)-'[1]Miter Profiles'!$AC$222-'[1]Outside Edges'!$B130)&gt;=5,'[1]Outside Edges'!$Q130="Yes"),"Yes","No")</f>
        <v>Yes</v>
      </c>
      <c r="HN131" s="197" t="str">
        <f>IF(AND((RIGHT($HN$3,2)-'[1]Miter Profiles'!$AC$223-'[1]Outside Edges'!$B130)&gt;=5,'[1]Outside Edges'!$Q130="Yes"),"Yes","No")</f>
        <v>Yes</v>
      </c>
      <c r="HO131" s="201" t="str">
        <f>IF(AND((RIGHT($HO$3,2)-'[1]Miter Profiles'!$AC$224-'[1]Outside Edges'!$B130)&gt;=5,'[1]Outside Edges'!$Q130="Yes"),"Yes","No")</f>
        <v>Yes</v>
      </c>
      <c r="HP131" s="201" t="str">
        <f>IF(AND((RIGHT($HP$3,2)-'[1]Miter Profiles'!$AC$225-'[1]Outside Edges'!$B130)&gt;=5,'[1]Outside Edges'!$Q130="Yes"),"Yes","No")</f>
        <v>Yes</v>
      </c>
      <c r="HQ131" s="201" t="str">
        <f>IF(AND((RIGHT($HQ$3,3)-'[1]Miter Profiles'!$AC$226-'[1]Outside Edges'!$B130)&gt;=5,'[1]Outside Edges'!$Q130="Yes"),"Yes","No")</f>
        <v>No</v>
      </c>
      <c r="HR131" s="201" t="str">
        <f>IF(AND((RIGHT($HR$3,2)-'[1]Miter Profiles'!$AC$227-'[1]Outside Edges'!$B130)&gt;=5,'[1]Outside Edges'!$Q130="Yes"),"Yes","No")</f>
        <v>No</v>
      </c>
      <c r="HS131" s="197" t="str">
        <f>IF(AND((RIGHT($HS$3,2)-'[1]Miter Profiles'!$AC$228-'[1]Outside Edges'!$B130)&gt;=5,'[1]Outside Edges'!$Q130="Yes"),"Yes","No")</f>
        <v>Yes</v>
      </c>
      <c r="HT131" s="197" t="str">
        <f>IF(AND((RIGHT($HT$3,2)-'[1]Miter Profiles'!$AC$229-'[1]Outside Edges'!$B130)&gt;=5,'[1]Outside Edges'!$Q130="Yes"),"Yes","No")</f>
        <v>Yes</v>
      </c>
      <c r="HU131" s="197" t="str">
        <f>IF(AND((RIGHT($HU$3,2)-'[1]Miter Profiles'!$AC$230-'[1]Outside Edges'!$B130)&gt;=5,'[1]Outside Edges'!$Q130="Yes"),"Yes","No")</f>
        <v>Yes</v>
      </c>
      <c r="HV131" s="201" t="str">
        <f>IF(AND((RIGHT($HV$3,2)-'[1]Miter Profiles'!$AC$231-'[1]Outside Edges'!$B130)&gt;=5,'[1]Outside Edges'!$Q130="Yes"),"Yes","No")</f>
        <v>Yes</v>
      </c>
      <c r="HW131" s="201" t="str">
        <f>IF(AND((RIGHT($HW$3,2)-'[1]Miter Profiles'!$AC$232-'[1]Outside Edges'!$B130)&gt;=5,'[1]Outside Edges'!$Q130="Yes"),"Yes","No")</f>
        <v>Yes</v>
      </c>
      <c r="HX131" s="201" t="str">
        <f>IF(AND((RIGHT($HX$3,2)-'[1]Miter Profiles'!$AC$233-'[1]Outside Edges'!$B130)&gt;=5,'[1]Outside Edges'!$Q130="Yes"),"Yes","No")</f>
        <v>Yes</v>
      </c>
      <c r="HY131" s="197" t="str">
        <f>IF(AND((RIGHT($HY$3,2)-'[1]Miter Profiles'!$AC$234-'[1]Outside Edges'!$B130)&gt;=5,'[1]Outside Edges'!$Q130="Yes"),"Yes","No")</f>
        <v>Yes</v>
      </c>
      <c r="HZ131" s="197" t="str">
        <f>IF(AND((RIGHT($HZ$3,2)-'[1]Miter Profiles'!$AC$235-'[1]Outside Edges'!$B130)&gt;=5,'[1]Outside Edges'!$Q130="Yes"),"Yes","No")</f>
        <v>Yes</v>
      </c>
      <c r="IA131" s="197" t="str">
        <f>IF(AND((RIGHT($IA$3,2)-'[1]Miter Profiles'!$AC$236-'[1]Outside Edges'!$B130)&gt;=5,'[1]Outside Edges'!$Q130="Yes"),"Yes","No")</f>
        <v>Yes</v>
      </c>
      <c r="IB131" s="201" t="str">
        <f>IF(AND((RIGHT($IB$3,2)-'[1]Miter Profiles'!$AC$237-'[1]Outside Edges'!$B130)&gt;=5,'[1]Outside Edges'!$Q130="Yes"),"Yes","No")</f>
        <v>Yes</v>
      </c>
      <c r="IC131" s="201" t="str">
        <f>IF(AND((RIGHT($IC$3,2)-'[1]Miter Profiles'!$AC$238-'[1]Outside Edges'!$B130)&gt;=5,'[1]Outside Edges'!$Q130="Yes"),"Yes","No")</f>
        <v>Yes</v>
      </c>
      <c r="ID131" s="201" t="str">
        <f>IF(AND((RIGHT($ID$3,2)-'[1]Miter Profiles'!$AC$239-'[1]Outside Edges'!$B130)&gt;=5,'[1]Outside Edges'!$Q130="Yes"),"Yes","No")</f>
        <v>Yes</v>
      </c>
      <c r="IE131" s="197" t="str">
        <f>IF(AND((RIGHT($IE$3,2)-'[1]Miter Profiles'!$AC$240-'[1]Outside Edges'!$B130)&gt;=5,'[1]Outside Edges'!$Q130="Yes"),"Yes","No")</f>
        <v>Yes</v>
      </c>
      <c r="IF131" s="197" t="str">
        <f>IF(AND((RIGHT($IF$3,2)-'[1]Miter Profiles'!$AC$241-'[1]Outside Edges'!$B130)&gt;=5,'[1]Outside Edges'!$Q130="Yes"),"Yes","No")</f>
        <v>Yes</v>
      </c>
      <c r="IG131" s="197" t="str">
        <f>IF(AND((RIGHT($IG$3,2)-'[1]Miter Profiles'!$AC$242-'[1]Outside Edges'!$B130)&gt;=5,'[1]Outside Edges'!$Q130="Yes"),"Yes","No")</f>
        <v>Yes</v>
      </c>
      <c r="IH131" s="201" t="str">
        <f>IF(AND((RIGHT($IH$3,2)-'[1]Miter Profiles'!$AC$243-'[1]Outside Edges'!$B130)&gt;=5,'[1]Outside Edges'!$Q130="Yes"),"Yes","No")</f>
        <v>Yes</v>
      </c>
      <c r="II131" s="201" t="str">
        <f>IF(AND((RIGHT($II$3,2)-'[1]Miter Profiles'!$AC$244-'[1]Outside Edges'!$B130)&gt;=5,'[1]Outside Edges'!$Q130="Yes"),"Yes","No")</f>
        <v>Yes</v>
      </c>
      <c r="IJ131" s="201" t="str">
        <f>IF(AND((RIGHT($IJ$3,2)-'[1]Miter Profiles'!$AC$245-'[1]Outside Edges'!$B130)&gt;=5,'[1]Outside Edges'!$Q130="Yes"),"Yes","No")</f>
        <v>Yes</v>
      </c>
      <c r="IK131" s="197" t="str">
        <f>IF(AND((RIGHT($IK$3,2)-'[1]Miter Profiles'!$AC$246-'[1]Outside Edges'!$B130)&gt;=5,'[1]Outside Edges'!$Q130="Yes"),"Yes","No")</f>
        <v>Yes</v>
      </c>
      <c r="IL131" s="197" t="str">
        <f>IF(AND((RIGHT($IL$3,2)-'[1]Miter Profiles'!$AC$247-'[1]Outside Edges'!$B130)&gt;=5,'[1]Outside Edges'!$Q130="Yes"),"Yes","No")</f>
        <v>Yes</v>
      </c>
      <c r="IM131" s="197" t="str">
        <f>IF(AND((RIGHT($IM$3,2)-'[1]Miter Profiles'!$AC$248-'[1]Outside Edges'!$B130)&gt;=5,'[1]Outside Edges'!$Q130="Yes"),"Yes","No")</f>
        <v>Yes</v>
      </c>
      <c r="IN131" s="201" t="str">
        <f>IF(AND((RIGHT($IN$3,2)-'[1]Miter Profiles'!$AC$249-'[1]Outside Edges'!$B130)&gt;=5,'[1]Outside Edges'!$Q130="Yes"),"Yes","No")</f>
        <v>Yes</v>
      </c>
      <c r="IO131" s="201" t="str">
        <f>IF(AND((RIGHT($IO$3,2)-'[1]Miter Profiles'!$AC$250-'[1]Outside Edges'!$B130)&gt;=5,'[1]Outside Edges'!$Q130="Yes"),"Yes","No")</f>
        <v>Yes</v>
      </c>
      <c r="IP131" s="201" t="str">
        <f>IF(AND((RIGHT($IP$3,2)-'[1]Miter Profiles'!$AC$251-'[1]Outside Edges'!$B130)&gt;=5,'[1]Outside Edges'!$Q130="Yes"),"Yes","No")</f>
        <v>Yes</v>
      </c>
      <c r="IQ131" s="197" t="str">
        <f>IF(AND((RIGHT($IQ$3,2)-'[1]Miter Profiles'!$AC$252-'[1]Outside Edges'!$B130)&gt;=5,'[1]Outside Edges'!$Q130="Yes"),"Yes","No")</f>
        <v>Yes</v>
      </c>
      <c r="IR131" s="197" t="str">
        <f>IF(AND((RIGHT($IR$3,2)-'[1]Miter Profiles'!$AC$253-'[1]Outside Edges'!$B130)&gt;=5,'[1]Outside Edges'!$Q130="Yes"),"Yes","No")</f>
        <v>Yes</v>
      </c>
      <c r="IS131" s="197" t="str">
        <f>IF(AND((RIGHT($IS$3,2)-'[1]Miter Profiles'!$AC$254-'[1]Outside Edges'!$B130)&gt;=5,'[1]Outside Edges'!$Q130="Yes"),"Yes","No")</f>
        <v>Yes</v>
      </c>
      <c r="IT131" s="201" t="str">
        <f>IF(AND((RIGHT($IT$3,2)-'[1]Miter Profiles'!$AC$255-'[1]Outside Edges'!$B130)&gt;=5,'[1]Outside Edges'!$Q130="Yes"),"Yes","No")</f>
        <v>Yes</v>
      </c>
      <c r="IU131" s="201" t="str">
        <f>IF(AND((RIGHT($IU$3,2)-'[1]Miter Profiles'!$AC$256-'[1]Outside Edges'!$B130)&gt;=5,'[1]Outside Edges'!$Q130="Yes"),"Yes","No")</f>
        <v>Yes</v>
      </c>
      <c r="IV131" s="201" t="str">
        <f>IF(AND((RIGHT($IV$3,2)-'[1]Miter Profiles'!$AC$257-'[1]Outside Edges'!$B130)&gt;=5,'[1]Outside Edges'!$Q130="Yes"),"Yes","No")</f>
        <v>Yes</v>
      </c>
      <c r="IW131" s="197" t="str">
        <f>IF(AND((RIGHT($IW$3,2)-'[1]Miter Profiles'!$AC$258-'[1]Outside Edges'!$B130)&gt;=5,'[1]Outside Edges'!$Q130="Yes"),"Yes","No")</f>
        <v>Yes</v>
      </c>
      <c r="IX131" s="197" t="str">
        <f>IF(AND((RIGHT($IX$3,2)-'[1]Miter Profiles'!$AC$259-'[1]Outside Edges'!$B130)&gt;=5,'[1]Outside Edges'!$Q130="Yes"),"Yes","No")</f>
        <v>Yes</v>
      </c>
      <c r="IY131" s="197" t="str">
        <f>IF(AND((RIGHT($IY$3,2)-'[1]Miter Profiles'!$AC$260-'[1]Outside Edges'!$B130)&gt;=5,'[1]Outside Edges'!$Q130="Yes"),"Yes","No")</f>
        <v>Yes</v>
      </c>
      <c r="IZ131" s="201" t="str">
        <f>IF(AND((RIGHT($IZ$3,2)-'[1]Miter Profiles'!$AC$261-'[1]Outside Edges'!$B130)&gt;=5,'[1]Outside Edges'!$Q130="Yes"),"Yes","No")</f>
        <v>Yes</v>
      </c>
      <c r="JA131" s="201" t="str">
        <f>IF(AND((RIGHT($JA$3,2)-'[1]Miter Profiles'!$AC$262-'[1]Outside Edges'!$B130)&gt;=5,'[1]Outside Edges'!$Q130="Yes"),"Yes","No")</f>
        <v>Yes</v>
      </c>
      <c r="JB131" s="201" t="str">
        <f>IF(AND((RIGHT($JB$3,2)-'[1]Miter Profiles'!$AC$263-'[1]Outside Edges'!$B130)&gt;=5,'[1]Outside Edges'!$Q130="Yes"),"Yes","No")</f>
        <v>Yes</v>
      </c>
      <c r="JC131" s="197" t="str">
        <f>IF(AND((RIGHT($JC$3,2)-'[1]Miter Profiles'!$AC$264-'[1]Outside Edges'!$B130)&gt;=5,'[1]Outside Edges'!$Q130="Yes"),"Yes","No")</f>
        <v>Yes</v>
      </c>
      <c r="JD131" s="197" t="str">
        <f>IF(AND((RIGHT($JD$3,2)-'[1]Miter Profiles'!$AC$265-'[1]Outside Edges'!$B130)&gt;=5,'[1]Outside Edges'!$Q130="Yes"),"Yes","No")</f>
        <v>Yes</v>
      </c>
      <c r="JE131" s="197" t="str">
        <f>IF(AND((RIGHT($JE$3,2)-'[1]Miter Profiles'!$AC$266-'[1]Outside Edges'!$B130)&gt;=5,'[1]Outside Edges'!$Q130="Yes"),"Yes","No")</f>
        <v>Yes</v>
      </c>
      <c r="JF131" s="201" t="str">
        <f>IF(AND((RIGHT($JF$3,2)-'[1]Miter Profiles'!$AC$267-'[1]Outside Edges'!$B130)&gt;=5,'[1]Outside Edges'!$Q130="Yes"),"Yes","No")</f>
        <v>Yes</v>
      </c>
      <c r="JG131" s="201" t="str">
        <f>IF(AND((RIGHT($JG$3,2)-'[1]Miter Profiles'!$AC$268-'[1]Outside Edges'!$B130)&gt;=5,'[1]Outside Edges'!$Q130="Yes"),"Yes","No")</f>
        <v>Yes</v>
      </c>
      <c r="JH131" s="201" t="str">
        <f>IF(AND((RIGHT($JH$3,2)-'[1]Miter Profiles'!$AC$269-'[1]Outside Edges'!$B130)&gt;=5,'[1]Outside Edges'!$Q130="Yes"),"Yes","No")</f>
        <v>Yes</v>
      </c>
      <c r="JI131" s="197" t="str">
        <f>IF(AND((RIGHT($JI$3,2)-'[1]Miter Profiles'!$AC$270-'[1]Outside Edges'!$B130)&gt;=5,'[1]Outside Edges'!$Q130="Yes"),"Yes","No")</f>
        <v>Yes</v>
      </c>
      <c r="JJ131" s="197" t="str">
        <f>IF(AND((RIGHT($JJ$3,2)-'[1]Miter Profiles'!$AC$271-'[1]Outside Edges'!$B130)&gt;=5,'[1]Outside Edges'!$Q130="Yes"),"Yes","No")</f>
        <v>Yes</v>
      </c>
      <c r="JK131" s="197" t="str">
        <f>IF(AND((RIGHT($JK$3,2)-'[1]Miter Profiles'!$AC$272-'[1]Outside Edges'!$B130)&gt;=5,'[1]Outside Edges'!$Q130="Yes"),"Yes","No")</f>
        <v>Yes</v>
      </c>
      <c r="JL131" s="201" t="str">
        <f>IF(AND((RIGHT($JL$3,2)-'[1]Miter Profiles'!$AC$273-'[1]Outside Edges'!$B130)&gt;=5,'[1]Outside Edges'!$Q130="Yes"),"Yes","No")</f>
        <v>Yes</v>
      </c>
      <c r="JM131" s="201" t="str">
        <f>IF(AND((RIGHT($JM$3,2)-'[1]Miter Profiles'!$AC$274-'[1]Outside Edges'!$B130)&gt;=5,'[1]Outside Edges'!$Q130="Yes"),"Yes","No")</f>
        <v>Yes</v>
      </c>
      <c r="JN131" s="201" t="str">
        <f>IF(AND((RIGHT($JN$3,2)-'[1]Miter Profiles'!$AC$275-'[1]Outside Edges'!$B130)&gt;=5,'[1]Outside Edges'!$Q130="Yes"),"Yes","No")</f>
        <v>Yes</v>
      </c>
      <c r="JO131" s="197" t="str">
        <f>IF(AND((RIGHT($JO$3,2)-'[1]Miter Profiles'!$AC$276-'[1]Outside Edges'!$B130)&gt;=5,'[1]Outside Edges'!$Q130="Yes"),"Yes","No")</f>
        <v>Yes</v>
      </c>
      <c r="JP131" s="197" t="str">
        <f>IF(AND((RIGHT($JP$3,2)-'[1]Miter Profiles'!$AC$277-'[1]Outside Edges'!$B130)&gt;=5,'[1]Outside Edges'!$Q130="Yes"),"Yes","No")</f>
        <v>Yes</v>
      </c>
      <c r="JQ131" s="197" t="str">
        <f>IF(AND((RIGHT($JQ$3,2)-'[1]Miter Profiles'!$AC$278-'[1]Outside Edges'!$B130)&gt;=5,'[1]Outside Edges'!$Q130="Yes"),"Yes","No")</f>
        <v>Yes</v>
      </c>
      <c r="JR131" s="201" t="str">
        <f>IF(AND((RIGHT($JR$3,2)-'[1]Miter Profiles'!$AC$279-'[1]Outside Edges'!$B130)&gt;=5,'[1]Outside Edges'!$Q130="Yes"),"Yes","No")</f>
        <v>No</v>
      </c>
      <c r="JS131" s="201" t="str">
        <f>IF(AND((RIGHT($JS$3,2)-'[1]Miter Profiles'!$AC$280-'[1]Outside Edges'!$B130)&gt;=5,'[1]Outside Edges'!$Q130="Yes"),"Yes","No")</f>
        <v>Yes</v>
      </c>
      <c r="JT131" s="201" t="str">
        <f>IF(AND((RIGHT($JT$3,2)-'[1]Miter Profiles'!$AC$281-'[1]Outside Edges'!$B130)&gt;=5,'[1]Outside Edges'!$Q130="Yes"),"Yes","No")</f>
        <v>Yes</v>
      </c>
      <c r="JU131" s="197" t="str">
        <f>IF(AND((RIGHT($JU$3,2)-'[1]Miter Profiles'!$AC$282-'[1]Outside Edges'!$B130)&gt;=5,'[1]Outside Edges'!$Q130="Yes"),"Yes","No")</f>
        <v>No</v>
      </c>
      <c r="JV131" s="197" t="str">
        <f>IF(AND((RIGHT($JV$3,2)-'[1]Miter Profiles'!$AC$283-'[1]Outside Edges'!$B130)&gt;=5,'[1]Outside Edges'!$Q130="Yes"),"Yes","No")</f>
        <v>Yes</v>
      </c>
      <c r="JW131" s="197" t="str">
        <f>IF(AND((RIGHT($JW$3,2)-'[1]Miter Profiles'!$AC$284-'[1]Outside Edges'!$B130)&gt;=5,'[1]Outside Edges'!$Q130="Yes"),"Yes","No")</f>
        <v>Yes</v>
      </c>
      <c r="JX131" s="201" t="str">
        <f>IF(AND((RIGHT($JX$3,2)-'[1]Miter Profiles'!$AC$285-'[1]Outside Edges'!$B130)&gt;=5,'[1]Outside Edges'!$Q130="Yes"),"Yes","No")</f>
        <v>Yes</v>
      </c>
      <c r="JY131" s="201" t="str">
        <f>IF(AND((RIGHT($JY$3,2)-'[1]Miter Profiles'!$AC$286-'[1]Outside Edges'!$B130)&gt;=5,'[1]Outside Edges'!$Q130="Yes"),"Yes","No")</f>
        <v>Yes</v>
      </c>
      <c r="JZ131" s="201" t="str">
        <f>IF(AND((RIGHT($JZ$3,2)-'[1]Miter Profiles'!$AC$287-'[1]Outside Edges'!$B130)&gt;=5,'[1]Outside Edges'!$Q130="Yes"),"Yes","No")</f>
        <v>Yes</v>
      </c>
      <c r="KA131" s="197" t="str">
        <f>IF(AND((RIGHT($KA$3,2)-'[1]Miter Profiles'!$AC$288-'[1]Outside Edges'!$B130)&gt;=5,'[1]Outside Edges'!$Q130="Yes"),"Yes","No")</f>
        <v>Yes</v>
      </c>
      <c r="KB131" s="197" t="str">
        <f>IF(AND((RIGHT($KB$3,2)-'[1]Miter Profiles'!$AC$289-'[1]Outside Edges'!$B130)&gt;=5,'[1]Outside Edges'!$Q130="Yes"),"Yes","No")</f>
        <v>Yes</v>
      </c>
      <c r="KC131" s="197" t="str">
        <f>IF(AND((RIGHT($KC$3,2)-'[1]Miter Profiles'!$AC$290-'[1]Outside Edges'!$B130)&gt;=5,'[1]Outside Edges'!$Q130="Yes"),"Yes","No")</f>
        <v>Yes</v>
      </c>
      <c r="KD131" s="201" t="str">
        <f>IF(AND((RIGHT($KD$3,2)-'[1]Miter Profiles'!$AC$291-'[1]Outside Edges'!$B130)&gt;=5,'[1]Outside Edges'!$Q130="Yes"),"Yes","No")</f>
        <v>Yes</v>
      </c>
      <c r="KE131" s="201" t="str">
        <f>IF(AND((RIGHT($KE$3,2)-'[1]Miter Profiles'!$AC$292-'[1]Outside Edges'!$B130)&gt;=5,'[1]Outside Edges'!$Q130="Yes"),"Yes","No")</f>
        <v>Yes</v>
      </c>
      <c r="KF131" s="201" t="str">
        <f>IF(AND((RIGHT($KF$3,2)-'[1]Miter Profiles'!$AC$293-'[1]Outside Edges'!$B130)&gt;=5,'[1]Outside Edges'!$Q130="Yes"),"Yes","No")</f>
        <v>Yes</v>
      </c>
      <c r="KG131" s="197" t="str">
        <f>IF(AND((RIGHT($KG$3,2)-'[1]Miter Profiles'!$AC$294-'[1]Outside Edges'!$B130)&gt;=5,'[1]Outside Edges'!$Q130="Yes"),"Yes","No")</f>
        <v>Yes</v>
      </c>
      <c r="KH131" s="197" t="str">
        <f>IF(AND((RIGHT($KH$3,2)-'[1]Miter Profiles'!$AC$295-'[1]Outside Edges'!$B130)&gt;=5,'[1]Outside Edges'!$Q130="Yes"),"Yes","No")</f>
        <v>Yes</v>
      </c>
      <c r="KI131" s="197" t="str">
        <f>IF(AND((RIGHT($KI$3,2)-'[1]Miter Profiles'!$AC$296-'[1]Outside Edges'!$B130)&gt;=5,'[1]Outside Edges'!$Q130="Yes"),"Yes","No")</f>
        <v>Yes</v>
      </c>
      <c r="KJ131" s="201" t="str">
        <f>IF(AND((RIGHT($KJ$3,2)-'[1]Miter Profiles'!$AC$297-'[1]Outside Edges'!$B130)&gt;=5,'[1]Outside Edges'!$Q130="Yes"),"Yes","No")</f>
        <v>Yes</v>
      </c>
      <c r="KK131" s="201" t="str">
        <f>IF(AND((RIGHT($KK$3,2)-'[1]Miter Profiles'!$AC$298-'[1]Outside Edges'!$B130)&gt;=5,'[1]Outside Edges'!$Q130="Yes"),"Yes","No")</f>
        <v>Yes</v>
      </c>
      <c r="KL131" s="201" t="str">
        <f>IF(AND((RIGHT($KL$3,2)-'[1]Miter Profiles'!$AC$299-'[1]Outside Edges'!$B130)&gt;=5,'[1]Outside Edges'!$Q130="Yes"),"Yes","No")</f>
        <v>Yes</v>
      </c>
      <c r="KM131" s="197" t="str">
        <f>IF(AND((RIGHT($KM$3,2)-'[1]Miter Profiles'!$AC$300-'[1]Outside Edges'!$B130)&gt;=5,'[1]Outside Edges'!$Q130="Yes"),"Yes","No")</f>
        <v>Yes</v>
      </c>
      <c r="KN131" s="197" t="str">
        <f>IF(AND((RIGHT($KN$3,2)-'[1]Miter Profiles'!$AC$301-'[1]Outside Edges'!$B130)&gt;=5,'[1]Outside Edges'!$Q130="Yes"),"Yes","No")</f>
        <v>Yes</v>
      </c>
      <c r="KO131" s="197" t="str">
        <f>IF(AND((RIGHT($KO$3,2)-'[1]Miter Profiles'!$AC$302-'[1]Outside Edges'!$B130)&gt;=5,'[1]Outside Edges'!$Q130="Yes"),"Yes","No")</f>
        <v>Yes</v>
      </c>
      <c r="KP131" s="201" t="str">
        <f>IF(AND((RIGHT($KP$3,2)-'[1]Miter Profiles'!$AC$303-'[1]Outside Edges'!$B130)&gt;=5,'[1]Outside Edges'!$Q130="Yes"),"Yes","No")</f>
        <v>Yes</v>
      </c>
      <c r="KQ131" s="201" t="str">
        <f>IF(AND((RIGHT($KQ$3,2)-'[1]Miter Profiles'!$AC$304-'[1]Outside Edges'!$B130)&gt;=5,'[1]Outside Edges'!$Q130="Yes"),"Yes","No")</f>
        <v>Yes</v>
      </c>
      <c r="KR131" s="201" t="str">
        <f>IF(AND((RIGHT($KR$3,2)-'[1]Miter Profiles'!$AC$305-'[1]Outside Edges'!$B130)&gt;=5,'[1]Outside Edges'!$Q130="Yes"),"Yes","No")</f>
        <v>Yes</v>
      </c>
      <c r="KS131" s="197" t="str">
        <f>IF(AND((RIGHT($KS$3,2)-'[1]Miter Profiles'!$AC$306-'[1]Outside Edges'!$B130)&gt;=5,'[1]Outside Edges'!$Q130="Yes"),"Yes","No")</f>
        <v>Yes</v>
      </c>
      <c r="KT131" s="197" t="str">
        <f>IF(AND((RIGHT($KT$3,2)-'[1]Miter Profiles'!$AC$307-'[1]Outside Edges'!$B130)&gt;=5,'[1]Outside Edges'!$Q130="Yes"),"Yes","No")</f>
        <v>Yes</v>
      </c>
      <c r="KU131" s="197" t="str">
        <f>IF(AND((RIGHT($KU$3,2)-'[1]Miter Profiles'!$AC$308-'[1]Outside Edges'!$B130)&gt;=5,'[1]Outside Edges'!$Q130="Yes"),"Yes","No")</f>
        <v>Yes</v>
      </c>
      <c r="KV131" s="201" t="str">
        <f>IF(AND((RIGHT($KV$3,2)-'[1]Miter Profiles'!$AC$309-'[1]Outside Edges'!$B130)&gt;=5,'[1]Outside Edges'!$Q130="Yes"),"Yes","No")</f>
        <v>Yes</v>
      </c>
      <c r="KW131" s="201" t="str">
        <f>IF(AND((RIGHT($KW$3,2)-'[1]Miter Profiles'!$AC$310-'[1]Outside Edges'!$B130)&gt;=5,'[1]Outside Edges'!$Q130="Yes"),"Yes","No")</f>
        <v>Yes</v>
      </c>
      <c r="KX131" s="201" t="str">
        <f>IF(AND((RIGHT($KX$3,2)-'[1]Miter Profiles'!$AC$311-'[1]Outside Edges'!$B130)&gt;=5,'[1]Outside Edges'!$Q130="Yes"),"Yes","No")</f>
        <v>Yes</v>
      </c>
      <c r="KY131" s="197" t="str">
        <f>IF(AND((RIGHT($KY$3,2)-'[1]Miter Profiles'!$AC$312-'[1]Outside Edges'!$B130)&gt;=5,'[1]Outside Edges'!$Q130="Yes"),"Yes","No")</f>
        <v>Yes</v>
      </c>
      <c r="KZ131" s="197" t="str">
        <f>IF(AND((RIGHT($KZ$3,2)-'[1]Miter Profiles'!$AC$313-'[1]Outside Edges'!$B130)&gt;=5,'[1]Outside Edges'!$Q130="Yes"),"Yes","No")</f>
        <v>Yes</v>
      </c>
      <c r="LA131" s="197" t="str">
        <f>IF(AND((RIGHT($LA$3,2)-'[1]Miter Profiles'!$AC$314-'[1]Outside Edges'!$B130)&gt;=5,'[1]Outside Edges'!$Q130="Yes"),"Yes","No")</f>
        <v>Yes</v>
      </c>
      <c r="LB131" s="201" t="str">
        <f>IF(AND((RIGHT($LB$3,2)-'[1]Miter Profiles'!$AC$315-'[1]Outside Edges'!$B130)&gt;=5,'[1]Outside Edges'!$Q130="Yes"),"Yes","No")</f>
        <v>Yes</v>
      </c>
      <c r="LC131" s="201" t="str">
        <f>IF(AND((RIGHT($LC$3,2)-'[1]Miter Profiles'!$AC$316-'[1]Outside Edges'!$B130)&gt;=5,'[1]Outside Edges'!$Q130="Yes"),"Yes","No")</f>
        <v>Yes</v>
      </c>
      <c r="LD131" s="201" t="str">
        <f>IF(AND((RIGHT($LD$3,2)-'[1]Miter Profiles'!$AC$317-'[1]Outside Edges'!$B130)&gt;=5,'[1]Outside Edges'!$Q130="Yes"),"Yes","No")</f>
        <v>Yes</v>
      </c>
      <c r="LE131" s="201" t="str">
        <f>IF(AND((RIGHT($LE$3,2)-'[1]Miter Profiles'!$AC$318-'[1]Outside Edges'!$B130)&gt;=5,'[1]Outside Edges'!$Q130="Yes"),"Yes","No")</f>
        <v>Yes</v>
      </c>
      <c r="LF131" s="197" t="str">
        <f>IF(AND((RIGHT($LF$3,2)-'[1]Miter Profiles'!$AC$319-'[1]Outside Edges'!$B130)&gt;=5,'[1]Outside Edges'!$Q130="Yes"),"Yes","No")</f>
        <v>Yes</v>
      </c>
      <c r="LG131" s="197" t="str">
        <f>IF(AND((RIGHT($LG$3,2)-'[1]Miter Profiles'!$AC$320-'[1]Outside Edges'!$B130)&gt;=5,'[1]Outside Edges'!$Q130="Yes"),"Yes","No")</f>
        <v>Yes</v>
      </c>
      <c r="LH131" s="197" t="str">
        <f>IF(AND((RIGHT($LH$3,2)-'[1]Miter Profiles'!$AC$321-'[1]Outside Edges'!$B130)&gt;=5,'[1]Outside Edges'!$Q130="Yes"),"Yes","No")</f>
        <v>Yes</v>
      </c>
      <c r="LI131" s="197" t="str">
        <f>IF(AND((RIGHT($LI$3,2)-'[1]Miter Profiles'!$AC$322-'[1]Outside Edges'!$B130)&gt;=5,'[1]Outside Edges'!$Q130="Yes"),"Yes","No")</f>
        <v>Yes</v>
      </c>
      <c r="LJ131" s="201" t="str">
        <f>IF(AND((RIGHT($LJ$3,2)-'[1]Miter Profiles'!$AC$323-'[1]Outside Edges'!$B130)&gt;=5,'[1]Outside Edges'!$Q130="Yes"),"Yes","No")</f>
        <v>Yes</v>
      </c>
      <c r="LK131" s="201" t="str">
        <f>IF(AND((RIGHT($LK$3,2)-'[1]Miter Profiles'!$AC$324-'[1]Outside Edges'!$B130)&gt;=5,'[1]Outside Edges'!$Q130="Yes"),"Yes","No")</f>
        <v>Yes</v>
      </c>
      <c r="LL131" s="201" t="str">
        <f>IF(AND((RIGHT($LL$3,2)-'[1]Miter Profiles'!$AC$325-'[1]Outside Edges'!$B130)&gt;=5,'[1]Outside Edges'!$Q130="Yes"),"Yes","No")</f>
        <v>Yes</v>
      </c>
      <c r="LM131" s="197" t="str">
        <f>IF(AND((RIGHT($LM$3,2)-'[1]Miter Profiles'!$AC$326-'[1]Outside Edges'!$B130)&gt;=5,'[1]Outside Edges'!$Q130="Yes"),"Yes","No")</f>
        <v>Yes</v>
      </c>
      <c r="LN131" s="197" t="str">
        <f>IF(AND((RIGHT($LN$3,2)-'[1]Miter Profiles'!$AC$327-'[1]Outside Edges'!$B130)&gt;=5,'[1]Outside Edges'!$Q130="Yes"),"Yes","No")</f>
        <v>Yes</v>
      </c>
      <c r="LO131" s="197" t="str">
        <f>IF(AND((RIGHT($LO$3,2)-'[1]Miter Profiles'!$AC$328-'[1]Outside Edges'!$B130)&gt;=5,'[1]Outside Edges'!$Q130="Yes"),"Yes","No")</f>
        <v>Yes</v>
      </c>
      <c r="LP131" s="201" t="str">
        <f>IF(AND((RIGHT($LP$3,2)-'[1]Miter Profiles'!$AC$329-'[1]Outside Edges'!$B130)&gt;=5,'[1]Outside Edges'!$Q130="Yes"),"Yes","No")</f>
        <v>Yes</v>
      </c>
      <c r="LQ131" s="201" t="str">
        <f>IF(AND((RIGHT($LQ$3,2)-'[1]Miter Profiles'!$AC$330-'[1]Outside Edges'!$B130)&gt;=5,'[1]Outside Edges'!$Q130="Yes"),"Yes","No")</f>
        <v>Yes</v>
      </c>
      <c r="LR131" s="201" t="str">
        <f>IF(AND((RIGHT($LR$3,2)-'[1]Miter Profiles'!$AC$331-'[1]Outside Edges'!$B130)&gt;=5,'[1]Outside Edges'!$Q130="Yes"),"Yes","No")</f>
        <v>Yes</v>
      </c>
      <c r="LS131" s="197" t="str">
        <f>IF(AND((RIGHT($LS$3,2)-'[1]Miter Profiles'!$AC$332-'[1]Outside Edges'!$B130)&gt;=5,'[1]Outside Edges'!$Q130="Yes"),"Yes","No")</f>
        <v>Yes</v>
      </c>
      <c r="LT131" s="197" t="str">
        <f>IF(AND((RIGHT($LT$3,2)-'[1]Miter Profiles'!$AC$333-'[1]Outside Edges'!$B130)&gt;=5,'[1]Outside Edges'!$Q130="Yes"),"Yes","No")</f>
        <v>Yes</v>
      </c>
      <c r="LU131" s="197" t="str">
        <f>IF(AND((RIGHT($LU$3,2)-'[1]Miter Profiles'!$AC$334-'[1]Outside Edges'!$B130)&gt;=5,'[1]Outside Edges'!$Q130="Yes"),"Yes","No")</f>
        <v>Yes</v>
      </c>
      <c r="LV131" s="201" t="str">
        <f>IF(AND((RIGHT($LV$3,2)-'[1]Miter Profiles'!$AC$335-'[1]Outside Edges'!$B130)&gt;=5,'[1]Outside Edges'!$Q130="Yes"),"Yes","No")</f>
        <v>Yes</v>
      </c>
      <c r="LW131" s="201" t="str">
        <f>IF(AND((RIGHT($LW$3,2)-'[1]Miter Profiles'!$AC$336-'[1]Outside Edges'!$B130)&gt;=5,'[1]Outside Edges'!$Q130="Yes"),"Yes","No")</f>
        <v>Yes</v>
      </c>
      <c r="LX131" s="201" t="str">
        <f>IF(AND((RIGHT($LX$3,2)-'[1]Miter Profiles'!$AC$337-'[1]Outside Edges'!$B130)&gt;=5,'[1]Outside Edges'!$Q130="Yes"),"Yes","No")</f>
        <v>Yes</v>
      </c>
      <c r="LY131" s="197" t="str">
        <f>IF(AND((RIGHT($LY$3,2)-'[1]Miter Profiles'!$AC$338-'[1]Outside Edges'!$B130)&gt;=5,'[1]Outside Edges'!$Q130="Yes"),"Yes","No")</f>
        <v>Yes</v>
      </c>
      <c r="LZ131" s="197" t="str">
        <f>IF(AND((RIGHT($LZ$3,2)-'[1]Miter Profiles'!$AC$339-'[1]Outside Edges'!$B130)&gt;=5,'[1]Outside Edges'!$Q130="Yes"),"Yes","No")</f>
        <v>Yes</v>
      </c>
      <c r="MA131" s="197" t="str">
        <f>IF(AND((RIGHT($MA$3,2)-'[1]Miter Profiles'!$AC$340-'[1]Outside Edges'!$B130)&gt;=5,'[1]Outside Edges'!$Q130="Yes"),"Yes","No")</f>
        <v>Yes</v>
      </c>
      <c r="MB131" s="201" t="str">
        <f>IF(AND((RIGHT($MB$3,2)-'[1]Miter Profiles'!$AC$341-'[1]Outside Edges'!$B130)&gt;=5,'[1]Outside Edges'!$Q130="Yes"),"Yes","No")</f>
        <v>Yes</v>
      </c>
      <c r="MC131" s="201" t="str">
        <f>IF(AND((RIGHT($MC$3,2)-'[1]Miter Profiles'!$AC$342-'[1]Outside Edges'!$B130)&gt;=5,'[1]Outside Edges'!$Q130="Yes"),"Yes","No")</f>
        <v>Yes</v>
      </c>
      <c r="MD131" s="201" t="str">
        <f>IF(AND((RIGHT($MD$3,2)-'[1]Miter Profiles'!$AC$343-'[1]Outside Edges'!$B130)&gt;=5,'[1]Outside Edges'!$Q130="Yes"),"Yes","No")</f>
        <v>Yes</v>
      </c>
      <c r="ME131" s="197" t="str">
        <f>IF(AND((RIGHT($ME$3,2)-'[1]Miter Profiles'!$AC$344-'[1]Outside Edges'!$B130)&gt;=5,'[1]Outside Edges'!$Q130="Yes"),"Yes","No")</f>
        <v>Yes</v>
      </c>
      <c r="MF131" s="197" t="str">
        <f>IF(AND((RIGHT($MF$3,2)-'[1]Miter Profiles'!$AC$345-'[1]Outside Edges'!$B130)&gt;=5,'[1]Outside Edges'!$Q130="Yes"),"Yes","No")</f>
        <v>Yes</v>
      </c>
      <c r="MG131" s="197" t="str">
        <f>IF(AND((RIGHT($MG$3,2)-'[1]Miter Profiles'!$AC$346-'[1]Outside Edges'!$B130)&gt;=5,'[1]Outside Edges'!$Q130="Yes"),"Yes","No")</f>
        <v>Yes</v>
      </c>
      <c r="MH131" s="201" t="str">
        <f>IF(AND((RIGHT($MH$3,2)-'[1]Miter Profiles'!$AC$347-'[1]Outside Edges'!$B130)&gt;=5,'[1]Outside Edges'!$Q130="Yes"),"Yes","No")</f>
        <v>Yes</v>
      </c>
      <c r="MI131" s="201" t="str">
        <f>IF(AND((RIGHT($MI$3,2)-'[1]Miter Profiles'!$AC$348-'[1]Outside Edges'!$B130)&gt;=5,'[1]Outside Edges'!$Q130="Yes"),"Yes","No")</f>
        <v>Yes</v>
      </c>
      <c r="MJ131" s="201" t="str">
        <f>IF(AND((RIGHT($MJ$3,2)-'[1]Miter Profiles'!$AC$349-'[1]Outside Edges'!$B130)&gt;=5,'[1]Outside Edges'!$Q130="Yes"),"Yes","No")</f>
        <v>Yes</v>
      </c>
      <c r="MK131" s="197" t="str">
        <f>IF(AND((RIGHT($MK$3,2)-'[1]Miter Profiles'!$AC$350-'[1]Outside Edges'!$B130)&gt;=5,'[1]Outside Edges'!$Q130="Yes"),"Yes","No")</f>
        <v>Yes</v>
      </c>
      <c r="ML131" s="197" t="str">
        <f>IF(AND((RIGHT($ML$3,2)-'[1]Miter Profiles'!$AC$351-'[1]Outside Edges'!$B130)&gt;=5,'[1]Outside Edges'!$Q130="Yes"),"Yes","No")</f>
        <v>Yes</v>
      </c>
      <c r="MM131" s="197" t="str">
        <f>IF(AND((RIGHT($MM$3,2)-'[1]Miter Profiles'!$AC$352-'[1]Outside Edges'!$B130)&gt;=5,'[1]Outside Edges'!$Q130="Yes"),"Yes","No")</f>
        <v>Yes</v>
      </c>
      <c r="MN131" s="201" t="str">
        <f>IF(AND((RIGHT($MK$3,2)-'[1]Miter Profiles'!$AC$353-'[1]Outside Edges'!$B130)&gt;=5,'[1]Outside Edges'!$Q130="Yes"),"Yes","No")</f>
        <v>Yes</v>
      </c>
      <c r="MO131" s="201" t="str">
        <f>IF(AND((RIGHT($ML$3,2)-'[1]Miter Profiles'!$AC$354-'[1]Outside Edges'!$B130)&gt;=5,'[1]Outside Edges'!$Q130="Yes"),"Yes","No")</f>
        <v>Yes</v>
      </c>
      <c r="MP131" s="201" t="str">
        <f>IF(AND((RIGHT($MM$3,2)-'[1]Miter Profiles'!$AC$355-'[1]Outside Edges'!$B130)&gt;=5,'[1]Outside Edges'!$Q130="Yes"),"Yes","No")</f>
        <v>Yes</v>
      </c>
      <c r="MQ131" s="197" t="str">
        <f>IF(AND((RIGHT($MK$3,2)-'[1]Miter Profiles'!$AC$356-'[1]Outside Edges'!$B130)&gt;=5,'[1]Outside Edges'!$Q130="Yes"),"Yes","No")</f>
        <v>Yes</v>
      </c>
      <c r="MR131" s="197" t="str">
        <f>IF(AND((RIGHT($ML$3,2)-'[1]Miter Profiles'!$AC$357-'[1]Outside Edges'!$B130)&gt;=5,'[1]Outside Edges'!$Q130="Yes"),"Yes","No")</f>
        <v>Yes</v>
      </c>
      <c r="MS131" s="197" t="str">
        <f>IF(AND((RIGHT($MM$3,2)-'[1]Miter Profiles'!$AC$358-'[1]Outside Edges'!$B130)&gt;=5,'[1]Outside Edges'!$Q130="Yes"),"Yes","No")</f>
        <v>Yes</v>
      </c>
      <c r="MT131" s="201" t="str">
        <f>IF(AND((RIGHT($MK$3,2)-'[1]Miter Profiles'!$AC$359-'[1]Outside Edges'!$B130)&gt;=5,'[1]Outside Edges'!$Q130="Yes"),"Yes","No")</f>
        <v>Yes</v>
      </c>
      <c r="MU131" s="201" t="str">
        <f>IF(AND((RIGHT($ML$3,2)-'[1]Miter Profiles'!$AC$360-'[1]Outside Edges'!$B130)&gt;=5,'[1]Outside Edges'!$Q130="Yes"),"Yes","No")</f>
        <v>Yes</v>
      </c>
      <c r="MV131" s="201" t="str">
        <f>IF(AND((RIGHT($MM$3,2)-'[1]Miter Profiles'!$AC$361-'[1]Outside Edges'!$B130)&gt;=5,'[1]Outside Edges'!$Q130="Yes"),"Yes","No")</f>
        <v>Yes</v>
      </c>
    </row>
    <row r="132" spans="1:360" ht="15.75" customHeight="1" thickBot="1" x14ac:dyDescent="0.25">
      <c r="A132" s="371" t="str">
        <f>IF('[1]Outside Edges'!$A131&lt;&gt;"",'[1]Outside Edges'!$A131,"")</f>
        <v>D129</v>
      </c>
      <c r="B132" s="7" t="str">
        <f>IF(AND((RIGHT($B$3,2)-'[1]Miter Profiles'!$AC$3-'[1]Outside Edges'!$B131)&gt;=5,'[1]Outside Edges'!$Q131="Yes"),"Yes","No")</f>
        <v>Yes</v>
      </c>
      <c r="C132" s="7" t="str">
        <f>IF(AND((RIGHT($C$3,2)-'[1]Miter Profiles'!$AC$4-'[1]Outside Edges'!$B131)&gt;=5,'[1]Outside Edges'!$Q131="Yes"),"Yes","No")</f>
        <v>Yes</v>
      </c>
      <c r="D132" s="63" t="str">
        <f>IF(AND((RIGHT($D$3,2)-'[1]Miter Profiles'!$AC$5-'[1]Outside Edges'!$B131)&gt;=5,'[1]Outside Edges'!$Q131="Yes"),"Yes","No")</f>
        <v>Yes</v>
      </c>
      <c r="E132" s="64" t="str">
        <f>IF(AND((RIGHT($E$3,2)-'[1]Miter Profiles'!$AC$6-'[1]Outside Edges'!$B131)&gt;=5,'[1]Outside Edges'!$Q131="Yes"),"Yes","No")</f>
        <v>Yes</v>
      </c>
      <c r="F132" s="8" t="str">
        <f>IF(AND((RIGHT($F$3,2)-'[1]Miter Profiles'!$AC$7-'[1]Outside Edges'!$B131)&gt;=5,'[1]Outside Edges'!$Q131="Yes"),"Yes","No")</f>
        <v>Yes</v>
      </c>
      <c r="G132" s="65" t="str">
        <f>IF(AND((RIGHT($G$3,2)-'[1]Miter Profiles'!$AC$8-'[1]Outside Edges'!$B131)&gt;=5,'[1]Outside Edges'!$Q131="Yes"),"Yes","No")</f>
        <v>Yes</v>
      </c>
      <c r="H132" s="7" t="str">
        <f>IF(AND((RIGHT($H$3,2)-'[1]Miter Profiles'!$AC$9-'[1]Outside Edges'!$B131)&gt;=5,'[1]Outside Edges'!$Q131="Yes"),"Yes","No")</f>
        <v>Yes</v>
      </c>
      <c r="I132" s="7" t="str">
        <f>IF(AND((RIGHT($I$3,2)-'[1]Miter Profiles'!$AC$10-'[1]Outside Edges'!$B131)&gt;=5,'[1]Outside Edges'!$Q131="Yes"),"Yes","No")</f>
        <v>Yes</v>
      </c>
      <c r="J132" s="63" t="str">
        <f>IF(AND((RIGHT($J$3,2)-'[1]Miter Profiles'!$AC$11-'[1]Outside Edges'!$B131)&gt;=5,'[1]Outside Edges'!$Q131="Yes"),"Yes","No")</f>
        <v>Yes</v>
      </c>
      <c r="K132" s="64" t="str">
        <f>IF(AND((RIGHT($K$3,2)-'[1]Miter Profiles'!$AC$12-'[1]Outside Edges'!$B131)&gt;=5,'[1]Outside Edges'!$Q131="Yes"),"Yes","No")</f>
        <v>Yes</v>
      </c>
      <c r="L132" s="8" t="str">
        <f>IF(AND((RIGHT($L$3,2)-'[1]Miter Profiles'!$AC$13-'[1]Outside Edges'!$B131)&gt;=5,'[1]Outside Edges'!$Q131="Yes"),"Yes","No")</f>
        <v>Yes</v>
      </c>
      <c r="M132" s="65" t="str">
        <f>IF(AND((RIGHT($M$3,2)-'[1]Miter Profiles'!$AC$14-'[1]Outside Edges'!$B131)&gt;=5,'[1]Outside Edges'!$Q131="Yes"),"Yes","No")</f>
        <v>Yes</v>
      </c>
      <c r="N132" s="7" t="str">
        <f>IF(AND((RIGHT($N$3,2)-'[1]Miter Profiles'!$AC$15-'[1]Outside Edges'!$B131)&gt;=4,'[1]Outside Edges'!$Q131="Yes"),"Yes","No")</f>
        <v>No</v>
      </c>
      <c r="O132" s="7" t="str">
        <f>IF(AND((RIGHT($O$3,2)-'[1]Miter Profiles'!$AC$16-'[1]Outside Edges'!$B131)&gt;=5,'[1]Outside Edges'!$Q131="Yes"),"Yes","No")</f>
        <v>Yes</v>
      </c>
      <c r="P132" s="63" t="str">
        <f>IF(AND((RIGHT($P$3,2)-'[1]Miter Profiles'!$AC$17-'[1]Outside Edges'!$B131)&gt;=5,'[1]Outside Edges'!$Q131="Yes"),"Yes","No")</f>
        <v>Yes</v>
      </c>
      <c r="Q132" s="64" t="str">
        <f>IF(AND((RIGHT($Q$3,2)-'[1]Miter Profiles'!$AC$18-'[1]Outside Edges'!$B131)&gt;=5,'[1]Outside Edges'!$Q131="Yes"),"Yes","No")</f>
        <v>No</v>
      </c>
      <c r="R132" s="8" t="str">
        <f>IF(AND((RIGHT($R$3,2)-'[1]Miter Profiles'!$AC$19-'[1]Outside Edges'!$B131)&gt;=5,'[1]Outside Edges'!$Q131="Yes"),"Yes","No")</f>
        <v>Yes</v>
      </c>
      <c r="S132" s="65" t="str">
        <f>IF(AND((RIGHT($S$3,2)-'[1]Miter Profiles'!$AC$20-'[1]Outside Edges'!$B131)&gt;=5,'[1]Outside Edges'!$Q131="Yes"),"Yes","No")</f>
        <v>Yes</v>
      </c>
      <c r="T132" s="7" t="str">
        <f>IF(AND((RIGHT($T$3,2)-'[1]Miter Profiles'!$AC$21-'[1]Outside Edges'!$B131)&gt;=5,'[1]Outside Edges'!$Q131="Yes"),"Yes","No")</f>
        <v>Yes</v>
      </c>
      <c r="U132" s="7" t="str">
        <f>IF(AND((RIGHT($U$3,2)-'[1]Miter Profiles'!$AC$22-'[1]Outside Edges'!$B131)&gt;=5,'[1]Outside Edges'!$Q131="Yes"),"Yes","No")</f>
        <v>Yes</v>
      </c>
      <c r="V132" s="63" t="str">
        <f>IF(AND((RIGHT($V$3,2)-'[1]Miter Profiles'!$AC$23-'[1]Outside Edges'!$B131)&gt;=5,'[1]Outside Edges'!$Q131="Yes"),"Yes","No")</f>
        <v>Yes</v>
      </c>
      <c r="W132" s="64" t="str">
        <f>IF(AND((RIGHT($W$3,2)-'[1]Miter Profiles'!$AC$24-'[1]Outside Edges'!$B131)&gt;=5,'[1]Outside Edges'!$Q131="Yes"),"Yes","No")</f>
        <v>No</v>
      </c>
      <c r="X132" s="8" t="str">
        <f>IF(AND((RIGHT($X$3,2)-'[1]Miter Profiles'!$AC$25-'[1]Outside Edges'!$B131)&gt;=5,'[1]Outside Edges'!$Q131="Yes"),"Yes","No")</f>
        <v>Yes</v>
      </c>
      <c r="Y132" s="65" t="str">
        <f>IF(AND((RIGHT($Y$3,2)-'[1]Miter Profiles'!$AC$26-'[1]Outside Edges'!$B131)&gt;=5,'[1]Outside Edges'!$Q131="Yes"),"Yes","No")</f>
        <v>Yes</v>
      </c>
      <c r="Z132" s="7" t="str">
        <f>IF(AND((RIGHT($Z$3,2)-'[1]Miter Profiles'!$AC$27-'[1]Outside Edges'!$B131)&gt;=5,'[1]Outside Edges'!$Q131="Yes"),"Yes","No")</f>
        <v>Yes</v>
      </c>
      <c r="AA132" s="7" t="str">
        <f>IF(AND((RIGHT($AA$3,2)-'[1]Miter Profiles'!$AC$28-'[1]Outside Edges'!$B131)&gt;=5,'[1]Outside Edges'!$Q131="Yes"),"Yes","No")</f>
        <v>Yes</v>
      </c>
      <c r="AB132" s="63" t="str">
        <f>IF(AND((RIGHT($AB$3,2)-'[1]Miter Profiles'!$AC$29-'[1]Outside Edges'!$B131)&gt;=5,'[1]Outside Edges'!$Q131="Yes"),"Yes","No")</f>
        <v>Yes</v>
      </c>
      <c r="AC132" s="64" t="str">
        <f>IF(AND((RIGHT($AC$3,2)-'[1]Miter Profiles'!$AC$30-'[1]Outside Edges'!$B131)&gt;=5,'[1]Outside Edges'!$Q131="Yes"),"Yes","No")</f>
        <v>Yes</v>
      </c>
      <c r="AD132" s="8" t="str">
        <f>IF(AND((RIGHT($AD$3,2)-'[1]Miter Profiles'!$AC$31-'[1]Outside Edges'!$B131)&gt;=5,'[1]Outside Edges'!$Q131="Yes"),"Yes","No")</f>
        <v>Yes</v>
      </c>
      <c r="AE132" s="65" t="str">
        <f>IF(AND((RIGHT($AE$3,2)-'[1]Miter Profiles'!$AC$32-'[1]Outside Edges'!$B131)&gt;=5,'[1]Outside Edges'!$Q131="Yes"),"Yes","No")</f>
        <v>Yes</v>
      </c>
      <c r="AF132" s="7" t="str">
        <f>IF(AND((RIGHT($AF$3,2)-'[1]Miter Profiles'!$AC$33-'[1]Outside Edges'!$B131)&gt;=5,'[1]Outside Edges'!$Q131="Yes"),"Yes","No")</f>
        <v>Yes</v>
      </c>
      <c r="AG132" s="7" t="str">
        <f>IF(AND((RIGHT($AG$3,2)-'[1]Miter Profiles'!$AC$34-'[1]Outside Edges'!$B131)&gt;=5,'[1]Outside Edges'!$Q131="Yes"),"Yes","No")</f>
        <v>Yes</v>
      </c>
      <c r="AH132" s="63" t="str">
        <f>IF(AND((RIGHT($AH$3,2)-'[1]Miter Profiles'!$AC$35-'[1]Outside Edges'!$B131)&gt;=5,'[1]Outside Edges'!$Q131="Yes"),"Yes","No")</f>
        <v>Yes</v>
      </c>
      <c r="AI132" s="64" t="str">
        <f>IF(AND((RIGHT($AI$3,2)-'[1]Miter Profiles'!$AC$36-'[1]Outside Edges'!$B131)&gt;=5,'[1]Outside Edges'!$Q131="Yes"),"Yes","No")</f>
        <v>Yes</v>
      </c>
      <c r="AJ132" s="8" t="str">
        <f>IF(AND((RIGHT($AJ$3,2)-'[1]Miter Profiles'!$AC$37-'[1]Outside Edges'!$B131)&gt;=5,'[1]Outside Edges'!$Q131="Yes"),"Yes","No")</f>
        <v>Yes</v>
      </c>
      <c r="AK132" s="65" t="str">
        <f>IF(AND((RIGHT($AK$3,2)-'[1]Miter Profiles'!$AC$38-'[1]Outside Edges'!$B131)&gt;=5,'[1]Outside Edges'!$Q131="Yes"),"Yes","No")</f>
        <v>Yes</v>
      </c>
      <c r="AL132" s="7" t="str">
        <f>IF(AND((RIGHT($AL$3,2)-'[1]Miter Profiles'!$AC$39-'[1]Outside Edges'!$B131)&gt;=5,'[1]Outside Edges'!$Q131="Yes"),"Yes","No")</f>
        <v>Yes</v>
      </c>
      <c r="AM132" s="7" t="str">
        <f>IF(AND((RIGHT($AM$3,2)-'[1]Miter Profiles'!$AC$40-'[1]Outside Edges'!$B131)&gt;=5,'[1]Outside Edges'!$Q131="Yes"),"Yes","No")</f>
        <v>Yes</v>
      </c>
      <c r="AN132" s="63" t="str">
        <f>IF(AND((RIGHT($AN$3,2)-'[1]Miter Profiles'!$AC$41-'[1]Outside Edges'!$B131)&gt;=5,'[1]Outside Edges'!$Q131="Yes"),"Yes","No")</f>
        <v>Yes</v>
      </c>
      <c r="AO132" s="64" t="str">
        <f>IF(AND((RIGHT($AO$3,2)-'[1]Miter Profiles'!$AC$42-'[1]Outside Edges'!$B131)&gt;=5,'[1]Outside Edges'!$Q131="Yes"),"Yes","No")</f>
        <v>Yes</v>
      </c>
      <c r="AP132" s="8" t="str">
        <f>IF(AND((RIGHT($AP$3,2)-'[1]Miter Profiles'!$AC$43-'[1]Outside Edges'!$B131)&gt;=5,'[1]Outside Edges'!$Q131="Yes"),"Yes","No")</f>
        <v>Yes</v>
      </c>
      <c r="AQ132" s="65" t="str">
        <f>IF(AND((RIGHT($AQ$3,2)-'[1]Miter Profiles'!$AC$44-'[1]Outside Edges'!$B131)&gt;=5,'[1]Outside Edges'!$Q131="Yes"),"Yes","No")</f>
        <v>Yes</v>
      </c>
      <c r="AR132" s="7" t="str">
        <f>IF(AND((RIGHT($AR$3,2)-'[1]Miter Profiles'!$AC$45-'[1]Outside Edges'!$B131)&gt;=5,'[1]Outside Edges'!$Q131="Yes"),"Yes","No")</f>
        <v>Yes</v>
      </c>
      <c r="AS132" s="7" t="str">
        <f>IF(AND((RIGHT($AS$3,2)-'[1]Miter Profiles'!$AC$46-'[1]Outside Edges'!$B131)&gt;=5,'[1]Outside Edges'!$Q131="Yes"),"Yes","No")</f>
        <v>Yes</v>
      </c>
      <c r="AT132" s="63" t="str">
        <f>IF(AND((RIGHT($AT$3,2)-'[1]Miter Profiles'!$AC$47-'[1]Outside Edges'!$B131)&gt;=5,'[1]Outside Edges'!$Q131="Yes"),"Yes","No")</f>
        <v>Yes</v>
      </c>
      <c r="AU132" s="64" t="str">
        <f>IF(AND((RIGHT($AU$3,2)-'[1]Miter Profiles'!$AC$48-'[1]Outside Edges'!$B131)&gt;=5,'[1]Outside Edges'!$Q131="Yes"),"Yes","No")</f>
        <v>Yes</v>
      </c>
      <c r="AV132" s="8" t="str">
        <f>IF(AND((RIGHT($AV$3,2)-'[1]Miter Profiles'!$AC$49-'[1]Outside Edges'!$B131)&gt;=5,'[1]Outside Edges'!$Q131="Yes"),"Yes","No")</f>
        <v>Yes</v>
      </c>
      <c r="AW132" s="65" t="str">
        <f>IF(AND((RIGHT($AW$3,2)-'[1]Miter Profiles'!$AC$50-'[1]Outside Edges'!$B131)&gt;=5,'[1]Outside Edges'!$Q131="Yes"),"Yes","No")</f>
        <v>Yes</v>
      </c>
      <c r="AX132" s="7" t="str">
        <f>IF(AND((RIGHT($AX$3,2)-'[1]Miter Profiles'!$AC$51-'[1]Outside Edges'!$B131)&gt;=5,'[1]Outside Edges'!$Q131="Yes"),"Yes","No")</f>
        <v>Yes</v>
      </c>
      <c r="AY132" s="7" t="str">
        <f>IF(AND((RIGHT($AY$3,2)-'[1]Miter Profiles'!$AC$52-'[1]Outside Edges'!$B131)&gt;=5,'[1]Outside Edges'!$Q131="Yes"),"Yes","No")</f>
        <v>Yes</v>
      </c>
      <c r="AZ132" s="63" t="str">
        <f>IF(AND((RIGHT($AZ$3,2)-'[1]Miter Profiles'!$AC$53-'[1]Outside Edges'!$B131)&gt;=5,'[1]Outside Edges'!$Q131="Yes"),"Yes","No")</f>
        <v>Yes</v>
      </c>
      <c r="BA132" s="64" t="str">
        <f>IF(AND((RIGHT($BA$3,2)-'[1]Miter Profiles'!$AC$54-'[1]Outside Edges'!$B131)&gt;=5,'[1]Outside Edges'!$Q131="Yes"),"Yes","No")</f>
        <v>Yes</v>
      </c>
      <c r="BB132" s="8" t="str">
        <f>IF(AND((RIGHT($BB$3,2)-'[1]Miter Profiles'!$AC$55-'[1]Outside Edges'!$B131)&gt;=5,'[1]Outside Edges'!$Q131="Yes"),"Yes","No")</f>
        <v>Yes</v>
      </c>
      <c r="BC132" s="65" t="str">
        <f>IF(AND((RIGHT($BC$3,2)-'[1]Miter Profiles'!$AC$56-'[1]Outside Edges'!$B131)&gt;=5,'[1]Outside Edges'!$Q131="Yes"),"Yes","No")</f>
        <v>Yes</v>
      </c>
      <c r="BD132" s="7" t="str">
        <f>IF(AND((RIGHT($BD$3,2)-'[1]Miter Profiles'!$AC$57-'[1]Outside Edges'!$B131)&gt;=5,'[1]Outside Edges'!$Q131="Yes"),"Yes","No")</f>
        <v>Yes</v>
      </c>
      <c r="BE132" s="7" t="str">
        <f>IF(AND((RIGHT($BE$3,2)-'[1]Miter Profiles'!$AC$58-'[1]Outside Edges'!$B131)&gt;=5,'[1]Outside Edges'!$Q131="Yes"),"Yes","No")</f>
        <v>Yes</v>
      </c>
      <c r="BF132" s="63" t="str">
        <f>IF(AND((RIGHT($BF$3,2)-'[1]Miter Profiles'!$AC$59-'[1]Outside Edges'!$B131)&gt;=5,'[1]Outside Edges'!$Q131="Yes"),"Yes","No")</f>
        <v>Yes</v>
      </c>
      <c r="BG132" s="64" t="str">
        <f>IF(AND((RIGHT($BG$3,2)-'[1]Miter Profiles'!$AC$60-'[1]Outside Edges'!$B131)&gt;=5,'[1]Outside Edges'!$Q131="Yes"),"Yes","No")</f>
        <v>Yes</v>
      </c>
      <c r="BH132" s="8" t="str">
        <f>IF(AND((RIGHT($BH$3,2)-'[1]Miter Profiles'!$AC$61-'[1]Outside Edges'!$B131)&gt;=5,'[1]Outside Edges'!$Q131="Yes"),"Yes","No")</f>
        <v>Yes</v>
      </c>
      <c r="BI132" s="65" t="str">
        <f>IF(AND((RIGHT($BI$3,2)-'[1]Miter Profiles'!$AC$62-'[1]Outside Edges'!$B131)&gt;=5,'[1]Outside Edges'!$Q131="Yes"),"Yes","No")</f>
        <v>Yes</v>
      </c>
      <c r="BJ132" s="7" t="str">
        <f>IF(AND((RIGHT($BJ$3,2)-'[1]Miter Profiles'!$AC$63-'[1]Outside Edges'!$B131)&gt;=5,'[1]Outside Edges'!$Q131="Yes"),"Yes","No")</f>
        <v>Yes</v>
      </c>
      <c r="BK132" s="7" t="str">
        <f>IF(AND((RIGHT($BK$3,2)-'[1]Miter Profiles'!$AC$64-'[1]Outside Edges'!$B131)&gt;=5,'[1]Outside Edges'!$Q131="Yes"),"Yes","No")</f>
        <v>Yes</v>
      </c>
      <c r="BL132" s="63" t="str">
        <f>IF(AND((RIGHT($BL$3,2)-'[1]Miter Profiles'!$AC$65-'[1]Outside Edges'!$B131)&gt;=5,'[1]Outside Edges'!$Q131="Yes"),"Yes","No")</f>
        <v>Yes</v>
      </c>
      <c r="BM132" s="64" t="str">
        <f>IF(AND((RIGHT($BM$3,2)-'[1]Miter Profiles'!$AC$66-'[1]Outside Edges'!$B131)&gt;=5,'[1]Outside Edges'!$Q131="Yes"),"Yes","No")</f>
        <v>Yes</v>
      </c>
      <c r="BN132" s="8" t="str">
        <f>IF(AND((RIGHT($BN$3,2)-'[1]Miter Profiles'!$AC$67-'[1]Outside Edges'!$B131)&gt;=5,'[1]Outside Edges'!$Q131="Yes"),"Yes","No")</f>
        <v>Yes</v>
      </c>
      <c r="BO132" s="65" t="str">
        <f>IF(AND((RIGHT($BO$3,2)-'[1]Miter Profiles'!$AC$68-'[1]Outside Edges'!$B131)&gt;=5,'[1]Outside Edges'!$Q131="Yes"),"Yes","No")</f>
        <v>Yes</v>
      </c>
      <c r="BP132" s="7" t="str">
        <f>IF(AND((RIGHT($BP$3,2)-'[1]Miter Profiles'!$AC$69-'[1]Outside Edges'!$B131)&gt;=5,'[1]Outside Edges'!$Q131="Yes"),"Yes","No")</f>
        <v>Yes</v>
      </c>
      <c r="BQ132" s="7" t="str">
        <f>IF(AND((RIGHT($BQ$3,2)-'[1]Miter Profiles'!$AC$70-'[1]Outside Edges'!$B131)&gt;=5,'[1]Outside Edges'!$Q131="Yes"),"Yes","No")</f>
        <v>Yes</v>
      </c>
      <c r="BR132" s="63" t="str">
        <f>IF(AND((RIGHT($BR$3,2)-'[1]Miter Profiles'!$AC$71-'[1]Outside Edges'!$B131)&gt;=5,'[1]Outside Edges'!$Q131="Yes"),"Yes","No")</f>
        <v>Yes</v>
      </c>
      <c r="BS132" s="64" t="str">
        <f>IF(AND((RIGHT($BS$3,2)-'[1]Miter Profiles'!$AC$72-'[1]Outside Edges'!$B131)&gt;=5,'[1]Outside Edges'!$Q131="Yes"),"Yes","No")</f>
        <v>Yes</v>
      </c>
      <c r="BT132" s="8" t="str">
        <f>IF(AND((RIGHT($BT$3,2)-'[1]Miter Profiles'!$AC$73-'[1]Outside Edges'!$B131)&gt;=5,'[1]Outside Edges'!$Q131="Yes"),"Yes","No")</f>
        <v>Yes</v>
      </c>
      <c r="BU132" s="65" t="str">
        <f>IF(AND((RIGHT($BU$3,2)-'[1]Miter Profiles'!$AC$74-'[1]Outside Edges'!$B131)&gt;=5,'[1]Outside Edges'!$Q131="Yes"),"Yes","No")</f>
        <v>Yes</v>
      </c>
      <c r="BV132" s="7" t="str">
        <f>IF(AND((RIGHT($BV$3,2)-'[1]Miter Profiles'!$AC$75-'[1]Outside Edges'!$B131)&gt;=5,'[1]Outside Edges'!$Q131="Yes"),"Yes","No")</f>
        <v>Yes</v>
      </c>
      <c r="BW132" s="7" t="str">
        <f>IF(AND((RIGHT($BW$3,2)-'[1]Miter Profiles'!$AC$76-'[1]Outside Edges'!$B131)&gt;=5,'[1]Outside Edges'!$Q131="Yes"),"Yes","No")</f>
        <v>Yes</v>
      </c>
      <c r="BX132" s="63" t="str">
        <f>IF(AND((RIGHT($BX$3,2)-'[1]Miter Profiles'!$AC$77-'[1]Outside Edges'!$B131)&gt;=5,'[1]Outside Edges'!$Q131="Yes"),"Yes","No")</f>
        <v>Yes</v>
      </c>
      <c r="BY132" s="64" t="str">
        <f>IF(AND((RIGHT($BY$3,2)-'[1]Miter Profiles'!$AC$78-'[1]Outside Edges'!$B131)&gt;=5,'[1]Outside Edges'!$Q131="Yes"),"Yes","No")</f>
        <v>Yes</v>
      </c>
      <c r="BZ132" s="8" t="str">
        <f>IF(AND((RIGHT($BZ$3,2)-'[1]Miter Profiles'!$AC$79-'[1]Outside Edges'!$B131)&gt;=5,'[1]Outside Edges'!$Q131="Yes"),"Yes","No")</f>
        <v>Yes</v>
      </c>
      <c r="CA132" s="65" t="str">
        <f>IF(AND((RIGHT($CA$3,2)-'[1]Miter Profiles'!$AC$80-'[1]Outside Edges'!$B131)&gt;=5,'[1]Outside Edges'!$Q131="Yes"),"Yes","No")</f>
        <v>Yes</v>
      </c>
      <c r="CB132" s="7" t="str">
        <f>IF(AND((RIGHT($CB$3,2)-'[1]Miter Profiles'!$AC$81-'[1]Outside Edges'!$B131)&gt;=5,'[1]Outside Edges'!$Q131="Yes"),"Yes","No")</f>
        <v>Yes</v>
      </c>
      <c r="CC132" s="7" t="str">
        <f>IF(AND((RIGHT($CC$3,2)-'[1]Miter Profiles'!$AC$82-'[1]Outside Edges'!$B131)&gt;=5,'[1]Outside Edges'!$Q131="Yes"),"Yes","No")</f>
        <v>Yes</v>
      </c>
      <c r="CD132" s="63" t="str">
        <f>IF(AND((RIGHT($CD$3,2)-'[1]Miter Profiles'!$AC$83-'[1]Outside Edges'!$B131)&gt;=5,'[1]Outside Edges'!$Q131="Yes"),"Yes","No")</f>
        <v>Yes</v>
      </c>
      <c r="CE132" s="64" t="str">
        <f>IF(AND((RIGHT($CE$3,2)-'[1]Miter Profiles'!$AC$84-'[1]Outside Edges'!$B131)&gt;=5,'[1]Outside Edges'!$Q131="Yes"),"Yes","No")</f>
        <v>Yes</v>
      </c>
      <c r="CF132" s="8" t="str">
        <f>IF(AND((RIGHT($CF$3,2)-'[1]Miter Profiles'!$AC$85-'[1]Outside Edges'!$B131)&gt;=5,'[1]Outside Edges'!$Q131="Yes"),"Yes","No")</f>
        <v>Yes</v>
      </c>
      <c r="CG132" s="65" t="str">
        <f>IF(AND((RIGHT($CG$3,2)-'[1]Miter Profiles'!$AC$86-'[1]Outside Edges'!$B131)&gt;=5,'[1]Outside Edges'!$Q131="Yes"),"Yes","No")</f>
        <v>Yes</v>
      </c>
      <c r="CH132" s="7" t="str">
        <f>IF(AND((RIGHT($CH$3,2)-'[1]Miter Profiles'!$AC$87-'[1]Outside Edges'!$B131)&gt;=5,'[1]Outside Edges'!$Q131="Yes"),"Yes","No")</f>
        <v>Yes</v>
      </c>
      <c r="CI132" s="7" t="str">
        <f>IF(AND((RIGHT($CI$3,2)-'[1]Miter Profiles'!$AC$88-'[1]Outside Edges'!$B131)&gt;=5,'[1]Outside Edges'!$Q131="Yes"),"Yes","No")</f>
        <v>Yes</v>
      </c>
      <c r="CJ132" s="63" t="str">
        <f>IF(AND((RIGHT($CJ$3,2)-'[1]Miter Profiles'!$AC$89-'[1]Outside Edges'!$B131)&gt;=5,'[1]Outside Edges'!$Q131="Yes"),"Yes","No")</f>
        <v>Yes</v>
      </c>
      <c r="CK132" s="64" t="str">
        <f>IF(AND((RIGHT($CK$3,2)-'[1]Miter Profiles'!$AC$90-'[1]Outside Edges'!$B131)&gt;=5,'[1]Outside Edges'!$Q131="Yes"),"Yes","No")</f>
        <v>Yes</v>
      </c>
      <c r="CL132" s="8" t="str">
        <f>IF(AND((RIGHT($CL$3,2)-'[1]Miter Profiles'!$AC$91-'[1]Outside Edges'!$B131)&gt;=5,'[1]Outside Edges'!$Q131="Yes"),"Yes","No")</f>
        <v>Yes</v>
      </c>
      <c r="CM132" s="65" t="str">
        <f>IF(AND((RIGHT($CM$3,2)-'[1]Miter Profiles'!$AC$92-'[1]Outside Edges'!$B131)&gt;=5,'[1]Outside Edges'!$Q131="Yes"),"Yes","No")</f>
        <v>Yes</v>
      </c>
      <c r="CN132" s="7" t="str">
        <f>IF(AND((RIGHT(CN$3,2)-'[1]Miter Profiles'!$AC$93-'[1]Outside Edges'!$B131)&gt;=5,'[1]Outside Edges'!$Q131="Yes"),"Yes","No")</f>
        <v>No</v>
      </c>
      <c r="CO132" s="7" t="str">
        <f>IF(AND((RIGHT(CO$3,2)-'[1]Miter Profiles'!$AC$94-'[1]Outside Edges'!$B131)&gt;=5,'[1]Outside Edges'!$Q131="Yes"),"Yes","No")</f>
        <v>Yes</v>
      </c>
      <c r="CP132" s="63" t="str">
        <f>IF(AND((RIGHT(CP$3,2)-'[1]Miter Profiles'!$AC$95-'[1]Outside Edges'!$B131)&gt;=5,'[1]Outside Edges'!$Q131="Yes"),"Yes","No")</f>
        <v>Yes</v>
      </c>
      <c r="CQ132" s="64" t="str">
        <f>IF(AND((RIGHT(CQ$3,2)-'[1]Miter Profiles'!$AC$96-'[1]Outside Edges'!$B131)&gt;=5,'[1]Outside Edges'!$Q131="Yes"),"Yes","No")</f>
        <v>No</v>
      </c>
      <c r="CR132" s="8" t="str">
        <f>IF(AND((RIGHT(CR$3,2)-'[1]Miter Profiles'!$AC$97-'[1]Outside Edges'!$B131)&gt;=5,'[1]Outside Edges'!$Q131="Yes"),"Yes","No")</f>
        <v>Yes</v>
      </c>
      <c r="CS132" s="65" t="str">
        <f>IF(AND((RIGHT(CS$3,2)-'[1]Miter Profiles'!$AC$98-'[1]Outside Edges'!$B131)&gt;=5,'[1]Outside Edges'!$Q131="Yes"),"Yes","No")</f>
        <v>Yes</v>
      </c>
      <c r="CT132" s="7" t="str">
        <f>IF(AND((RIGHT($CT$3,2)-'[1]Miter Profiles'!$AC$99-'[1]Outside Edges'!$B131)&gt;=5,'[1]Outside Edges'!$Q131="Yes"),"Yes","No")</f>
        <v>No</v>
      </c>
      <c r="CU132" s="7" t="str">
        <f>IF(AND((RIGHT($CU$3,2)-'[1]Miter Profiles'!$AC$100-'[1]Outside Edges'!$B131)&gt;=5,'[1]Outside Edges'!$Q131="Yes"),"Yes","No")</f>
        <v>Yes</v>
      </c>
      <c r="CV132" s="63" t="str">
        <f>IF(AND((RIGHT($CV$3,2)-'[1]Miter Profiles'!$AC$101-'[1]Outside Edges'!$B131)&gt;=5,'[1]Outside Edges'!$Q131="Yes"),"Yes","No")</f>
        <v>Yes</v>
      </c>
      <c r="CW132" s="64" t="str">
        <f>IF(AND((RIGHT($CW$3,2)-'[1]Miter Profiles'!$AC$102-'[1]Outside Edges'!$B131)&gt;=5,'[1]Outside Edges'!$Q131="Yes"),"Yes","No")</f>
        <v>Yes</v>
      </c>
      <c r="CX132" s="8" t="str">
        <f>IF(AND((RIGHT($CX$3,2)-'[1]Miter Profiles'!$AC$103-'[1]Outside Edges'!$B131)&gt;=5,'[1]Outside Edges'!$Q131="Yes"),"Yes","No")</f>
        <v>Yes</v>
      </c>
      <c r="CY132" s="65" t="str">
        <f>IF(AND((RIGHT($CY$3,2)-'[1]Miter Profiles'!$AC$104-'[1]Outside Edges'!$B131)&gt;=5,'[1]Outside Edges'!$Q131="Yes"),"Yes","No")</f>
        <v>Yes</v>
      </c>
      <c r="CZ132" s="7" t="str">
        <f>IF(AND((RIGHT($CZ$3,2)-'[1]Miter Profiles'!$AC$105-'[1]Outside Edges'!$B131)&gt;=5,'[1]Outside Edges'!$Q131="Yes"),"Yes","No")</f>
        <v>No</v>
      </c>
      <c r="DA132" s="7" t="str">
        <f>IF(AND((RIGHT($DA$3,2)-'[1]Miter Profiles'!$AC$106-'[1]Outside Edges'!$B131)&gt;=5,'[1]Outside Edges'!$Q131="Yes"),"Yes","No")</f>
        <v>No</v>
      </c>
      <c r="DB132" s="63" t="str">
        <f>IF(AND((RIGHT($DB$3,2)-'[1]Miter Profiles'!$AC$107-'[1]Outside Edges'!$B131)&gt;=5,'[1]Outside Edges'!$Q131="Yes"),"Yes","No")</f>
        <v>No</v>
      </c>
      <c r="DC132" s="64" t="str">
        <f>IF(AND((RIGHT($DC$3,2)-'[1]Miter Profiles'!$AC$108-'[1]Outside Edges'!$B131)&gt;=5,'[1]Outside Edges'!$Q131="Yes"),"Yes","No")</f>
        <v>No</v>
      </c>
      <c r="DD132" s="8" t="str">
        <f>IF(AND((RIGHT($DD$3,2)-'[1]Miter Profiles'!$AC$109-'[1]Outside Edges'!$B131)&gt;=5,'[1]Outside Edges'!$Q131="Yes"),"Yes","No")</f>
        <v>Yes</v>
      </c>
      <c r="DE132" s="65" t="str">
        <f>IF(AND((RIGHT($DE$3,2)-'[1]Miter Profiles'!$AC$110-'[1]Outside Edges'!$B131)&gt;=5,'[1]Outside Edges'!$Q131="Yes"),"Yes","No")</f>
        <v>Yes</v>
      </c>
      <c r="DF132" s="7" t="str">
        <f>IF(AND((RIGHT($DF$3,2)-'[1]Miter Profiles'!$AC$111-'[1]Outside Edges'!$B131)&gt;=5,'[1]Outside Edges'!$Q131="Yes"),"Yes","No")</f>
        <v>Yes</v>
      </c>
      <c r="DG132" s="7" t="str">
        <f>IF(AND((RIGHT($DG$3,2)-'[1]Miter Profiles'!$AC$112-'[1]Outside Edges'!$B131)&gt;=5,'[1]Outside Edges'!$Q131="Yes"),"Yes","No")</f>
        <v>Yes</v>
      </c>
      <c r="DH132" s="63" t="str">
        <f>IF(AND((RIGHT($DH$3,2)-'[1]Miter Profiles'!$AC$113-'[1]Outside Edges'!$B131)&gt;=5,'[1]Outside Edges'!$Q131="Yes"),"Yes","No")</f>
        <v>Yes</v>
      </c>
      <c r="DI132" s="64" t="str">
        <f>IF(AND((RIGHT($DI$3,2)-'[1]Miter Profiles'!$AC$114-'[1]Outside Edges'!$B131)&gt;=5,'[1]Outside Edges'!$Q131="Yes"),"Yes","No")</f>
        <v>Yes</v>
      </c>
      <c r="DJ132" s="8" t="str">
        <f>IF(AND((RIGHT($DJ$3,2)-'[1]Miter Profiles'!$AC$115-'[1]Outside Edges'!$B131)&gt;=5,'[1]Outside Edges'!$Q131="Yes"),"Yes","No")</f>
        <v>Yes</v>
      </c>
      <c r="DK132" s="65" t="str">
        <f>IF(AND((RIGHT($DK$3,2)-'[1]Miter Profiles'!$AC$116-'[1]Outside Edges'!$B131)&gt;=5,'[1]Outside Edges'!$Q131="Yes"),"Yes","No")</f>
        <v>Yes</v>
      </c>
      <c r="DL132" s="7" t="str">
        <f>IF(AND((RIGHT($DL$3,2)-'[1]Miter Profiles'!$AC$117-'[1]Outside Edges'!$B131)&gt;=5,'[1]Outside Edges'!$Q131="Yes"),"Yes","No")</f>
        <v>Yes</v>
      </c>
      <c r="DM132" s="7" t="str">
        <f>IF(AND((RIGHT($DM$3,2)-'[1]Miter Profiles'!$AC$118-'[1]Outside Edges'!$B131)&gt;=5,'[1]Outside Edges'!$Q131="Yes"),"Yes","No")</f>
        <v>Yes</v>
      </c>
      <c r="DN132" s="63" t="str">
        <f>IF(AND((RIGHT($DN$3,2)-'[1]Miter Profiles'!$AC$119-'[1]Outside Edges'!$B131)&gt;=5,'[1]Outside Edges'!$Q131="Yes"),"Yes","No")</f>
        <v>Yes</v>
      </c>
      <c r="DO132" s="64" t="str">
        <f>IF(AND((RIGHT($DO$3,2)-'[1]Miter Profiles'!$AC$120-'[1]Outside Edges'!$B131)&gt;=5,'[1]Outside Edges'!$Q131="Yes"),"Yes","No")</f>
        <v>No</v>
      </c>
      <c r="DP132" s="8" t="str">
        <f>IF(AND((RIGHT($DP$3,2)-'[1]Miter Profiles'!$AC$121-'[1]Outside Edges'!$B131)&gt;=5,'[1]Outside Edges'!$Q131="Yes"),"Yes","No")</f>
        <v>No</v>
      </c>
      <c r="DQ132" s="65" t="str">
        <f>IF(AND((RIGHT($DQ$3,2)-'[1]Miter Profiles'!$AC$122-'[1]Outside Edges'!$B131)&gt;=5,'[1]Outside Edges'!$Q131="Yes"),"Yes","No")</f>
        <v>Yes</v>
      </c>
      <c r="DR132" s="7" t="str">
        <f>IF(AND((RIGHT($DR$3,2)-'[1]Miter Profiles'!$AC$123-'[1]Outside Edges'!$B131)&gt;=5,'[1]Outside Edges'!$Q131="Yes"),"Yes","No")</f>
        <v>Yes</v>
      </c>
      <c r="DS132" s="7" t="str">
        <f>IF(AND((RIGHT($DS$3,2)-'[1]Miter Profiles'!$AC$124-'[1]Outside Edges'!$B131)&gt;=5,'[1]Outside Edges'!$Q131="Yes"),"Yes","No")</f>
        <v>Yes</v>
      </c>
      <c r="DT132" s="63" t="str">
        <f>IF(AND((RIGHT($DT$3,2)-'[1]Miter Profiles'!$AC$125-'[1]Outside Edges'!$B131)&gt;=5,'[1]Outside Edges'!$Q131="Yes"),"Yes","No")</f>
        <v>Yes</v>
      </c>
      <c r="DU132" s="64" t="str">
        <f>IF(AND((RIGHT($DU$3,2)-'[1]Miter Profiles'!$AC$126-'[1]Outside Edges'!$B131)&gt;=5,'[1]Outside Edges'!$Q131="Yes"),"Yes","No")</f>
        <v>Yes</v>
      </c>
      <c r="DV132" s="8" t="str">
        <f>IF(AND((RIGHT($DV$3,2)-'[1]Miter Profiles'!$AC$127-'[1]Outside Edges'!$B131)&gt;=5,'[1]Outside Edges'!$Q131="Yes"),"Yes","No")</f>
        <v>Yes</v>
      </c>
      <c r="DW132" s="65" t="str">
        <f>IF(AND((RIGHT($DW$3,2)-'[1]Miter Profiles'!$AC$128-'[1]Outside Edges'!$B131)&gt;=5,'[1]Outside Edges'!$Q131="Yes"),"Yes","No")</f>
        <v>Yes</v>
      </c>
      <c r="DX132" s="7" t="str">
        <f>IF(AND((RIGHT($DX$3,2)-'[1]Miter Profiles'!$AC$129-'[1]Outside Edges'!$B131)&gt;=5,'[1]Outside Edges'!$Q131="Yes"),"Yes","No")</f>
        <v>Yes</v>
      </c>
      <c r="DY132" s="7" t="str">
        <f>IF(AND((RIGHT($DY$3,2)-'[1]Miter Profiles'!$AC$130-'[1]Outside Edges'!$B131)&gt;=5,'[1]Outside Edges'!$Q131="Yes"),"Yes","No")</f>
        <v>Yes</v>
      </c>
      <c r="DZ132" s="63" t="str">
        <f>IF(AND((RIGHT($DZ$3,2)-'[1]Miter Profiles'!$AC$131-'[1]Outside Edges'!$B131)&gt;=5,'[1]Outside Edges'!$Q131="Yes"),"Yes","No")</f>
        <v>Yes</v>
      </c>
      <c r="EA132" s="68" t="str">
        <f>IF(AND((RIGHT($EA$3,2)-'[1]Miter Profiles'!$AC$132-'[1]Outside Edges'!$B131)&gt;=5,'[1]Outside Edges'!$Q131="Yes"),"Yes","No")</f>
        <v>Yes</v>
      </c>
      <c r="EB132" s="78" t="str">
        <f>IF(AND((RIGHT($EB$3,2)-'[1]Miter Profiles'!$AC$133-'[1]Outside Edges'!$B131)&gt;=5,'[1]Outside Edges'!$Q131="Yes"),"Yes","No")</f>
        <v>No</v>
      </c>
      <c r="EC132" s="79" t="str">
        <f>IF(AND((RIGHT($EC$3,2)-'[1]Miter Profiles'!$AC$134-'[1]Outside Edges'!$B131)&gt;=5,'[1]Outside Edges'!$Q131="Yes"),"Yes","No")</f>
        <v>Yes</v>
      </c>
      <c r="ED132" s="81" t="str">
        <f>IF(AND((RIGHT($ED$3,2)-'[1]Miter Profiles'!$AC$135-'[1]Outside Edges'!$B131)&gt;=5,'[1]Outside Edges'!$Q131="Yes"),"Yes","No")</f>
        <v>Yes</v>
      </c>
      <c r="EE132" s="80" t="str">
        <f>IF(AND((RIGHT($EE$3,2)-'[1]Miter Profiles'!$AC$136-'[1]Outside Edges'!$B131)&gt;=5,'[1]Outside Edges'!$Q131="Yes"),"Yes","No")</f>
        <v>Yes</v>
      </c>
      <c r="EF132" s="63" t="str">
        <f>IF(AND((RIGHT($EF$3,2)-'[1]Miter Profiles'!$AC$137-'[1]Outside Edges'!$B131)&gt;=5,'[1]Outside Edges'!$Q131="Yes"),"Yes","No")</f>
        <v>Yes</v>
      </c>
      <c r="EG132" s="7" t="str">
        <f>IF(AND((RIGHT($EG$3,2)-'[1]Miter Profiles'!$AC$138-'[1]Outside Edges'!$B131)&gt;=5,'[1]Outside Edges'!$Q131="Yes"),"Yes","No")</f>
        <v>Yes</v>
      </c>
      <c r="EH132" s="68" t="str">
        <f>IF(AND((RIGHT($EH$3,2)-'[1]Miter Profiles'!$AC$139-'[1]Outside Edges'!$B131)&gt;=5,'[1]Outside Edges'!$Q131="Yes"),"Yes","No")</f>
        <v>Yes</v>
      </c>
      <c r="EI132" s="82" t="str">
        <f>IF(AND((RIGHT($EI$3,2)-'[1]Miter Profiles'!$AC$140-'[1]Outside Edges'!$B131)&gt;=5,'[1]Outside Edges'!$Q131="Yes"),"Yes","No")</f>
        <v>Yes</v>
      </c>
      <c r="EJ132" s="83" t="str">
        <f>IF(AND((RIGHT($EJ$3,2)-'[1]Miter Profiles'!$AC$141-'[1]Outside Edges'!$B131)&gt;=5,'[1]Outside Edges'!$Q131="Yes"),"Yes","No")</f>
        <v>Yes</v>
      </c>
      <c r="EK132" s="83" t="str">
        <f>IF(AND((RIGHT($EK$3,2)-'[1]Miter Profiles'!$AC$142-'[1]Outside Edges'!$B131)&gt;=5,'[1]Outside Edges'!$Q131="Yes"),"Yes","No")</f>
        <v>Yes</v>
      </c>
      <c r="EL132" s="81" t="str">
        <f>IF(AND((RIGHT($EL$3,2)-'[1]Miter Profiles'!$AC$143-'[1]Outside Edges'!$B131)&gt;=5,'[1]Outside Edges'!$Q131="Yes"),"Yes","No")</f>
        <v>Yes</v>
      </c>
      <c r="EM132" s="84" t="str">
        <f>IF(AND((RIGHT($EM$3,2)-'[1]Miter Profiles'!$AC$144-'[1]Outside Edges'!$B131)&gt;=5,'[1]Outside Edges'!$Q131="Yes"),"Yes","No")</f>
        <v>No</v>
      </c>
      <c r="EN132" s="7" t="str">
        <f>IF(AND((RIGHT($EN$3,2)-'[1]Miter Profiles'!$AC$145-'[1]Outside Edges'!$B131)&gt;=5,'[1]Outside Edges'!$Q131="Yes"),"Yes","No")</f>
        <v>Yes</v>
      </c>
      <c r="EO132" s="68" t="str">
        <f>IF(AND((RIGHT($EO$3,2)-'[1]Miter Profiles'!$AC$146-'[1]Outside Edges'!$B131)&gt;=5,'[1]Outside Edges'!$Q131="Yes"),"Yes","No")</f>
        <v>Yes</v>
      </c>
      <c r="EP132" s="83" t="str">
        <f>IF(AND((RIGHT($EP$3,2)-'[1]Miter Profiles'!$AC$147-'[1]Outside Edges'!$B131)&gt;=5,'[1]Outside Edges'!$Q131="Yes"),"Yes","No")</f>
        <v>No</v>
      </c>
      <c r="EQ132" s="83" t="str">
        <f>IF(AND((RIGHT($EQ$3,2)-'[1]Miter Profiles'!$AC$148-'[1]Outside Edges'!$B131)&gt;=5,'[1]Outside Edges'!$Q131="Yes"),"Yes","No")</f>
        <v>Yes</v>
      </c>
      <c r="ER132" s="81" t="str">
        <f>IF(AND((RIGHT($ER$3,2)-'[1]Miter Profiles'!$AC$149-'[1]Outside Edges'!$B131)&gt;=5,'[1]Outside Edges'!$Q131="Yes"),"Yes","No")</f>
        <v>Yes</v>
      </c>
      <c r="ES132" s="84" t="str">
        <f>IF(AND((RIGHT($ES$3,2)-'[1]Miter Profiles'!$AC$150-'[1]Outside Edges'!$B131)&gt;=5,'[1]Outside Edges'!$Q131="Yes"),"Yes","No")</f>
        <v>No</v>
      </c>
      <c r="ET132" s="7" t="str">
        <f>IF(AND((RIGHT($ET$3,2)-'[1]Miter Profiles'!$AC$151-'[1]Outside Edges'!$B131)&gt;=5,'[1]Outside Edges'!$Q131="Yes"),"Yes","No")</f>
        <v>Yes</v>
      </c>
      <c r="EU132" s="68" t="str">
        <f>IF(AND((RIGHT($EU$3,2)-'[1]Miter Profiles'!$AC$152-'[1]Outside Edges'!$B131)&gt;=5,'[1]Outside Edges'!$Q131="Yes"),"Yes","No")</f>
        <v>Yes</v>
      </c>
      <c r="EV132" s="83" t="str">
        <f>IF(AND((RIGHT($EV$3,2)-'[1]Miter Profiles'!$AC$153-'[1]Outside Edges'!$B131)&gt;=5,'[1]Outside Edges'!$Q131="Yes"),"Yes","No")</f>
        <v>No</v>
      </c>
      <c r="EW132" s="83" t="str">
        <f>IF(AND((RIGHT($EW$3,2)-'[1]Miter Profiles'!$AC$154-'[1]Outside Edges'!$B131)&gt;=5,'[1]Outside Edges'!$Q131="Yes"),"Yes","No")</f>
        <v>Yes</v>
      </c>
      <c r="EX132" s="81" t="str">
        <f>IF(AND((RIGHT($EX$3,2)-'[1]Miter Profiles'!$AC$155-'[1]Outside Edges'!$B131)&gt;=5,'[1]Outside Edges'!$Q131="Yes"),"Yes","No")</f>
        <v>Yes</v>
      </c>
      <c r="EY132" s="84" t="str">
        <f>IF(AND((RIGHT($EY$3,2)-'[1]Miter Profiles'!$AC$156-'[1]Outside Edges'!$B131)&gt;=5,'[1]Outside Edges'!$Q131="Yes"),"Yes","No")</f>
        <v>Yes</v>
      </c>
      <c r="EZ132" s="7" t="str">
        <f>IF(AND((RIGHT($EZ$3,2)-'[1]Miter Profiles'!$AC$157-'[1]Outside Edges'!$B131)&gt;=5,'[1]Outside Edges'!$Q131="Yes"),"Yes","No")</f>
        <v>Yes</v>
      </c>
      <c r="FA132" s="68" t="str">
        <f>IF(AND((RIGHT($FA$3,2)-'[1]Miter Profiles'!$AC$158-'[1]Outside Edges'!$B131)&gt;=5,'[1]Outside Edges'!$Q131="Yes"),"Yes","No")</f>
        <v>Yes</v>
      </c>
      <c r="FB132" s="83" t="str">
        <f>IF(AND((RIGHT($FB$3,2)-'[1]Miter Profiles'!$AC$159-'[1]Outside Edges'!$B131)&gt;=5,'[1]Outside Edges'!$Q131="Yes"),"Yes","No")</f>
        <v>Yes</v>
      </c>
      <c r="FC132" s="83" t="str">
        <f>IF(AND((RIGHT($FC$3,2)-'[1]Miter Profiles'!$AC$160-'[1]Outside Edges'!$B131)&gt;=5,'[1]Outside Edges'!$Q131="Yes"),"Yes","No")</f>
        <v>Yes</v>
      </c>
      <c r="FD132" s="81" t="str">
        <f>IF(AND((RIGHT($FD$3,2)-'[1]Miter Profiles'!$AC$161-'[1]Outside Edges'!$B131)&gt;=5,'[1]Outside Edges'!$Q131="Yes"),"Yes","No")</f>
        <v>Yes</v>
      </c>
      <c r="FE132" s="84" t="str">
        <f>IF(AND((RIGHT($FE$3,2)-'[1]Miter Profiles'!$AC$162-'[1]Outside Edges'!$B131)&gt;=5,'[1]Outside Edges'!$Q131="Yes"),"Yes","No")</f>
        <v>Yes</v>
      </c>
      <c r="FF132" s="7" t="str">
        <f>IF(AND((RIGHT($FF$3,2)-'[1]Miter Profiles'!$AC$163-'[1]Outside Edges'!$B131)&gt;=5,'[1]Outside Edges'!$Q131="Yes"),"Yes","No")</f>
        <v>Yes</v>
      </c>
      <c r="FG132" s="68" t="str">
        <f>IF(AND((RIGHT($FG$3,2)-'[1]Miter Profiles'!$AC$164-'[1]Outside Edges'!$B131)&gt;=5,'[1]Outside Edges'!$Q131="Yes"),"Yes","No")</f>
        <v>Yes</v>
      </c>
      <c r="FH132" s="83" t="str">
        <f>IF(AND((RIGHT($FH$3,2)-'[1]Miter Profiles'!$AC$165-'[1]Outside Edges'!$B131)&gt;=5,'[1]Outside Edges'!$Q131="Yes"),"Yes","No")</f>
        <v>Yes</v>
      </c>
      <c r="FI132" s="83" t="str">
        <f>IF(AND((RIGHT($FI$3,2)-'[1]Miter Profiles'!$AC$166-'[1]Outside Edges'!$B131)&gt;=5,'[1]Outside Edges'!$Q131="Yes"),"Yes","No")</f>
        <v>Yes</v>
      </c>
      <c r="FJ132" s="81" t="str">
        <f>IF(AND((RIGHT($FJ$3,2)-'[1]Miter Profiles'!$AC$167-'[1]Outside Edges'!$B131)&gt;=5,'[1]Outside Edges'!$Q131="Yes"),"Yes","No")</f>
        <v>Yes</v>
      </c>
      <c r="FK132" s="84" t="str">
        <f>IF(AND((RIGHT($FK$3,2)-'[1]Miter Profiles'!$AC$168-'[1]Outside Edges'!$B131)&gt;=5,'[1]Outside Edges'!$Q131="Yes"),"Yes","No")</f>
        <v>Yes</v>
      </c>
      <c r="FL132" s="7" t="str">
        <f>IF(AND((RIGHT($FL$3,2)-'[1]Miter Profiles'!$AC$169-'[1]Outside Edges'!$B131)&gt;=5,'[1]Outside Edges'!$Q131="Yes"),"Yes","No")</f>
        <v>Yes</v>
      </c>
      <c r="FM132" s="68" t="str">
        <f>IF(AND((RIGHT($FM$3,2)-'[1]Miter Profiles'!$AC$170-'[1]Outside Edges'!$B131)&gt;=5,'[1]Outside Edges'!$Q131="Yes"),"Yes","No")</f>
        <v>Yes</v>
      </c>
      <c r="FN132" s="83" t="str">
        <f>IF(AND((RIGHT($FN$3,2)-'[1]Miter Profiles'!$AC$171-'[1]Outside Edges'!$B131)&gt;=5,'[1]Outside Edges'!$Q131="Yes"),"Yes","No")</f>
        <v>Yes</v>
      </c>
      <c r="FO132" s="83" t="str">
        <f>IF(AND((RIGHT($FO$3,2)-'[1]Miter Profiles'!$AC$172-'[1]Outside Edges'!$B131)&gt;=5,'[1]Outside Edges'!$Q131="Yes"),"Yes","No")</f>
        <v>Yes</v>
      </c>
      <c r="FP132" s="81" t="str">
        <f>IF(AND((RIGHT($FP$3,2)-'[1]Miter Profiles'!$AC$173-'[1]Outside Edges'!$B131)&gt;=5,'[1]Outside Edges'!$Q131="Yes"),"Yes","No")</f>
        <v>Yes</v>
      </c>
      <c r="FQ132" s="84" t="str">
        <f>IF(AND((RIGHT($FQ$3,2)-'[1]Miter Profiles'!$AC$174-'[1]Outside Edges'!$B131)&gt;=5,'[1]Outside Edges'!$Q131="Yes"),"Yes","No")</f>
        <v>Yes</v>
      </c>
      <c r="FR132" s="7" t="str">
        <f>IF(AND((RIGHT($FR$3,2)-'[1]Miter Profiles'!$AC$175-'[1]Outside Edges'!$B131)&gt;=5,'[1]Outside Edges'!$Q131="Yes"),"Yes","No")</f>
        <v>Yes</v>
      </c>
      <c r="FS132" s="68" t="str">
        <f>IF(AND((RIGHT($FS$3,2)-'[1]Miter Profiles'!$AC$176-'[1]Outside Edges'!$B131)&gt;=5,'[1]Outside Edges'!$Q131="Yes"),"Yes","No")</f>
        <v>Yes</v>
      </c>
      <c r="FT132" s="83" t="str">
        <f>IF(AND((RIGHT($FT$3,2)-'[1]Miter Profiles'!$AC$177-'[1]Outside Edges'!$B131)&gt;=5,'[1]Outside Edges'!$Q131="Yes"),"Yes","No")</f>
        <v>Yes</v>
      </c>
      <c r="FU132" s="83" t="str">
        <f>IF(AND((RIGHT($FU$3,2)-'[1]Miter Profiles'!$AC$178-'[1]Outside Edges'!$B131)&gt;=5,'[1]Outside Edges'!$Q131="Yes"),"Yes","No")</f>
        <v>Yes</v>
      </c>
      <c r="FV132" s="81" t="str">
        <f>IF(AND((RIGHT($V$3,2)-'[1]Miter Profiles'!$AC$179-'[1]Outside Edges'!$B131)&gt;=5,'[1]Outside Edges'!$Q131="Yes"),"Yes","No")</f>
        <v>Yes</v>
      </c>
      <c r="FW132" s="84" t="str">
        <f>IF(AND((RIGHT($FW$3,2)-'[1]Miter Profiles'!$AC$180-'[1]Outside Edges'!$B131)&gt;=5,'[1]Outside Edges'!$Q131="Yes"),"Yes","No")</f>
        <v>No</v>
      </c>
      <c r="FX132" s="197" t="str">
        <f>IF(AND((RIGHT($FX$3,2)-'[1]Miter Profiles'!$AC$181-'[1]Outside Edges'!$B131)&gt;=5,'[1]Outside Edges'!$Q131="Yes"),"Yes","No")</f>
        <v>Yes</v>
      </c>
      <c r="FY132" s="198" t="str">
        <f>IF(AND((RIGHT($FY$3,2)-'[1]Miter Profiles'!$AC$182-'[1]Outside Edges'!$B131)&gt;=5,'[1]Outside Edges'!$Q131="Yes"),"Yes","No")</f>
        <v>Yes</v>
      </c>
      <c r="FZ132" s="200" t="str">
        <f>IF(AND((RIGHT($FZ$3,2)-'[1]Miter Profiles'!$AC$183-'[1]Outside Edges'!$B131)&gt;=5,'[1]Outside Edges'!$Q131="Yes"),"Yes","No")</f>
        <v>No</v>
      </c>
      <c r="GA132" s="201" t="str">
        <f>IF(AND((RIGHT($GA$3,2)-'[1]Miter Profiles'!$AC$184-'[1]Outside Edges'!$B131)&gt;=5,'[1]Outside Edges'!$Q131="Yes"),"Yes","No")</f>
        <v>Yes</v>
      </c>
      <c r="GB132" s="202" t="str">
        <f>IF(AND((RIGHT($GB$3,2)-'[1]Miter Profiles'!$AC$185-'[1]Outside Edges'!$B131)&gt;=5,'[1]Outside Edges'!$Q131="Yes"),"Yes","No")</f>
        <v>Yes</v>
      </c>
      <c r="GC132" s="199" t="str">
        <f>IF(AND((RIGHT($GC$3,2)-'[1]Miter Profiles'!$AC$186-'[1]Outside Edges'!$B131)&gt;=5,'[1]Outside Edges'!$Q131="Yes"),"Yes","No")</f>
        <v>No</v>
      </c>
      <c r="GD132" s="197" t="str">
        <f>IF(AND((RIGHT($GD$3,2)-'[1]Miter Profiles'!$AC$187-'[1]Outside Edges'!$B131)&gt;=5,'[1]Outside Edges'!$Q131="Yes"),"Yes","No")</f>
        <v>Yes</v>
      </c>
      <c r="GE132" s="198" t="str">
        <f>IF(AND((RIGHT($GE$3,2)-'[1]Miter Profiles'!$AC$188-'[1]Outside Edges'!$B131)&gt;=5,'[1]Outside Edges'!$Q131="Yes"),"Yes","No")</f>
        <v>Yes</v>
      </c>
      <c r="GF132" s="200" t="str">
        <f>IF(AND((RIGHT($GF$3,2)-'[1]Miter Profiles'!$AC$189-'[1]Outside Edges'!$B131)&gt;=5,'[1]Outside Edges'!$Q131="Yes"),"Yes","No")</f>
        <v>Yes</v>
      </c>
      <c r="GG132" s="201" t="str">
        <f>IF(AND((RIGHT($GG$3,2)-'[1]Miter Profiles'!$AC$190-'[1]Outside Edges'!$B131)&gt;=5,'[1]Outside Edges'!$Q131="Yes"),"Yes","No")</f>
        <v>Yes</v>
      </c>
      <c r="GH132" s="202" t="str">
        <f>IF(AND((RIGHT($GH$3,2)-'[1]Miter Profiles'!$AC$191-'[1]Outside Edges'!$B131)&gt;=5,'[1]Outside Edges'!$Q131="Yes"),"Yes","No")</f>
        <v>Yes</v>
      </c>
      <c r="GI132" s="199" t="str">
        <f>IF(AND((RIGHT($GI$3,2)-'[1]Miter Profiles'!$AC$192-'[1]Outside Edges'!$B131)&gt;=5,'[1]Outside Edges'!$Q131="Yes"),"Yes","No")</f>
        <v>Yes</v>
      </c>
      <c r="GJ132" s="197" t="str">
        <f>IF(AND((RIGHT($GJ$3,2)-'[1]Miter Profiles'!$AC$193-'[1]Outside Edges'!$B131)&gt;=5,'[1]Outside Edges'!$Q131="Yes"),"Yes","No")</f>
        <v>Yes</v>
      </c>
      <c r="GK132" s="198" t="str">
        <f>IF(AND((RIGHT($GK$3,2)-'[1]Miter Profiles'!$AC$194-'[1]Outside Edges'!$B131)&gt;=5,'[1]Outside Edges'!$Q131="Yes"),"Yes","No")</f>
        <v>Yes</v>
      </c>
      <c r="GL132" s="200" t="str">
        <f>IF(AND((RIGHT($GL$3,2)-'[1]Miter Profiles'!$AC$195-'[1]Outside Edges'!$B131)&gt;=5,'[1]Outside Edges'!$Q131="Yes"),"Yes","No")</f>
        <v>Yes</v>
      </c>
      <c r="GM132" s="201" t="str">
        <f>IF(AND((RIGHT($GM$3,2)-'[1]Miter Profiles'!$AC$196-'[1]Outside Edges'!$B131)&gt;=5,'[1]Outside Edges'!$Q131="Yes"),"Yes","No")</f>
        <v>Yes</v>
      </c>
      <c r="GN132" s="202" t="str">
        <f>IF(AND((RIGHT($GN$3,2)-'[1]Miter Profiles'!$AC$197-'[1]Outside Edges'!$B131)&gt;=5,'[1]Outside Edges'!$Q131="Yes"),"Yes","No")</f>
        <v>Yes</v>
      </c>
      <c r="GO132" s="199" t="str">
        <f>IF(AND((RIGHT($GO$3,2)-'[1]Miter Profiles'!$AC$198-'[1]Outside Edges'!$B131)&gt;=5,'[1]Outside Edges'!$Q131="Yes"),"Yes","No")</f>
        <v>No</v>
      </c>
      <c r="GP132" s="197" t="str">
        <f>IF(AND((RIGHT($GP$3,2)-'[1]Miter Profiles'!$AC$199-'[1]Outside Edges'!$B131)&gt;=5,'[1]Outside Edges'!$Q131="Yes"),"Yes","No")</f>
        <v>Yes</v>
      </c>
      <c r="GQ132" s="198" t="str">
        <f>IF(AND((RIGHT($GQ$3,2)-'[1]Miter Profiles'!$AC$200-'[1]Outside Edges'!$B131)&gt;=5,'[1]Outside Edges'!$Q131="Yes"),"Yes","No")</f>
        <v>Yes</v>
      </c>
      <c r="GR132" s="211" t="str">
        <f>IF(AND((RIGHT($GR$3,2)-'[1]Miter Profiles'!$AC$201-'[1]Outside Edges'!$B131)&gt;=5,'[1]Outside Edges'!$Q131="Yes"),"Yes","No")</f>
        <v>Yes</v>
      </c>
      <c r="GS132" s="197" t="str">
        <f>IF(AND((RIGHT($GS$3,2)-'[1]Miter Profiles'!$AC$202-'[1]Outside Edges'!$B131)&gt;=5,'[1]Outside Edges'!$Q131="Yes"),"Yes","No")</f>
        <v>Yes</v>
      </c>
      <c r="GT132" s="212" t="str">
        <f>IF(AND((RIGHT($GT$3,2)-'[1]Miter Profiles'!$AC$203-'[1]Outside Edges'!$B131)&gt;=5,'[1]Outside Edges'!$Q131="Yes"),"Yes","No")</f>
        <v>Yes</v>
      </c>
      <c r="GU132" s="208" t="str">
        <f>IF(AND((RIGHT($GU$3,2)-'[1]Miter Profiles'!$AC$204-'[1]Outside Edges'!$B131)&gt;=5,'[1]Outside Edges'!$Q131="Yes"),"Yes","No")</f>
        <v>No</v>
      </c>
      <c r="GV132" s="209" t="str">
        <f>IF(AND((RIGHT($GV$3,2)-'[1]Miter Profiles'!$AC$205-'[1]Outside Edges'!$B131)&gt;=5,'[1]Outside Edges'!$Q131="Yes"),"Yes","No")</f>
        <v>Yes</v>
      </c>
      <c r="GW132" s="210" t="str">
        <f>IF(AND((RIGHT($GW$3,2)-'[1]Miter Profiles'!$AC$206-'[1]Outside Edges'!$B131)&gt;=5,'[1]Outside Edges'!$Q131="Yes"),"Yes","No")</f>
        <v>Yes</v>
      </c>
      <c r="GX132" s="200" t="str">
        <f>IF(AND((RIGHT($GX$3,2)-'[1]Miter Profiles'!$AC$207-'[1]Outside Edges'!$B131)&gt;=5,'[1]Outside Edges'!$Q131="Yes"),"Yes","No")</f>
        <v>No</v>
      </c>
      <c r="GY132" s="201" t="str">
        <f>IF(AND((RIGHT($GY$3,2)-'[1]Miter Profiles'!$AC$208-'[1]Outside Edges'!$B131)&gt;=5,'[1]Outside Edges'!$Q131="Yes"),"Yes","No")</f>
        <v>Yes</v>
      </c>
      <c r="GZ132" s="202" t="str">
        <f>IF(AND((RIGHT($GZ$3,2)-'[1]Miter Profiles'!$AC$209-'[1]Outside Edges'!$B131)&gt;=5,'[1]Outside Edges'!$Q131="Yes"),"Yes","No")</f>
        <v>Yes</v>
      </c>
      <c r="HA132" s="199" t="str">
        <f>IF(AND((RIGHT($HA$3,2)-'[1]Miter Profiles'!$AC$210-'[1]Outside Edges'!$B131)&gt;=5,'[1]Outside Edges'!$Q131="Yes"),"Yes","No")</f>
        <v>No</v>
      </c>
      <c r="HB132" s="197" t="str">
        <f>IF(AND((RIGHT($HB$3,2)-'[1]Miter Profiles'!$AC$211-'[1]Outside Edges'!$B131)&gt;=5,'[1]Outside Edges'!$Q131="Yes"),"Yes","No")</f>
        <v>Yes</v>
      </c>
      <c r="HC132" s="198" t="str">
        <f>IF(AND((RIGHT($HC$3,2)-'[1]Miter Profiles'!$AC$212-'[1]Outside Edges'!$B131)&gt;=5,'[1]Outside Edges'!$Q131="Yes"),"Yes","No")</f>
        <v>Yes</v>
      </c>
      <c r="HD132" s="200" t="str">
        <f>IF(AND((RIGHT($HD$3,2)-'[1]Miter Profiles'!$AC$213-'[1]Outside Edges'!$B131)&gt;=5,'[1]Outside Edges'!$Q131="Yes"),"Yes","No")</f>
        <v>No</v>
      </c>
      <c r="HE132" s="202" t="str">
        <f>IF(AND((RIGHT($HE$3,2)-'[1]Miter Profiles'!$AC$214-'[1]Outside Edges'!$B131)&gt;=5,'[1]Outside Edges'!$Q131="Yes"),"Yes","No")</f>
        <v>No</v>
      </c>
      <c r="HF132" s="199" t="str">
        <f>IF(AND((RIGHT($HF$3,2)-'[1]Miter Profiles'!$AC$215-'[1]Outside Edges'!$B131)&gt;=5,'[1]Outside Edges'!$Q131="Yes"),"Yes","No")</f>
        <v>Yes</v>
      </c>
      <c r="HG132" s="197" t="str">
        <f>IF(AND((RIGHT($HG$3,2)-'[1]Miter Profiles'!$AC$216-'[1]Outside Edges'!$B131)&gt;=5,'[1]Outside Edges'!$Q131="Yes"),"Yes","No")</f>
        <v>Yes</v>
      </c>
      <c r="HH132" s="198" t="str">
        <f>IF(AND((RIGHT($HH$3,2)-'[1]Miter Profiles'!$AC$217-'[1]Outside Edges'!$B131)&gt;=5,'[1]Outside Edges'!$Q131="Yes"),"Yes","No")</f>
        <v>Yes</v>
      </c>
      <c r="HI132" s="200" t="str">
        <f>IF(AND((RIGHT($HI$3,2)-'[1]Miter Profiles'!$AC$218-'[1]Outside Edges'!$B131)&gt;=5,'[1]Outside Edges'!$Q131="Yes"),"Yes","No")</f>
        <v>Yes</v>
      </c>
      <c r="HJ132" s="201" t="str">
        <f>IF(AND((RIGHT($HJ$3,2)-'[1]Miter Profiles'!$AC$219-'[1]Outside Edges'!$B131)&gt;=5,'[1]Outside Edges'!$Q131="Yes"),"Yes","No")</f>
        <v>Yes</v>
      </c>
      <c r="HK132" s="202" t="str">
        <f>IF(AND((RIGHT($HK$3,2)-'[1]Miter Profiles'!$AC$220-'[1]Outside Edges'!$B131)&gt;=5,'[1]Outside Edges'!$Q131="Yes"),"Yes","No")</f>
        <v>Yes</v>
      </c>
      <c r="HL132" s="199" t="str">
        <f>IF(AND((RIGHT($HL$3,2)-'[1]Miter Profiles'!$AC$221-'[1]Outside Edges'!$B131)&gt;=5,'[1]Outside Edges'!$Q131="Yes"),"Yes","No")</f>
        <v>No</v>
      </c>
      <c r="HM132" s="197" t="str">
        <f>IF(AND((RIGHT($HM$3,2)-'[1]Miter Profiles'!$AC$222-'[1]Outside Edges'!$B131)&gt;=5,'[1]Outside Edges'!$Q131="Yes"),"Yes","No")</f>
        <v>Yes</v>
      </c>
      <c r="HN132" s="197" t="str">
        <f>IF(AND((RIGHT($HN$3,2)-'[1]Miter Profiles'!$AC$223-'[1]Outside Edges'!$B131)&gt;=5,'[1]Outside Edges'!$Q131="Yes"),"Yes","No")</f>
        <v>Yes</v>
      </c>
      <c r="HO132" s="201" t="str">
        <f>IF(AND((RIGHT($HO$3,2)-'[1]Miter Profiles'!$AC$224-'[1]Outside Edges'!$B131)&gt;=5,'[1]Outside Edges'!$Q131="Yes"),"Yes","No")</f>
        <v>No</v>
      </c>
      <c r="HP132" s="201" t="str">
        <f>IF(AND((RIGHT($HP$3,2)-'[1]Miter Profiles'!$AC$225-'[1]Outside Edges'!$B131)&gt;=5,'[1]Outside Edges'!$Q131="Yes"),"Yes","No")</f>
        <v>Yes</v>
      </c>
      <c r="HQ132" s="201" t="str">
        <f>IF(AND((RIGHT($HQ$3,3)-'[1]Miter Profiles'!$AC$226-'[1]Outside Edges'!$B131)&gt;=5,'[1]Outside Edges'!$Q131="Yes"),"Yes","No")</f>
        <v>No</v>
      </c>
      <c r="HR132" s="201" t="str">
        <f>IF(AND((RIGHT($HR$3,2)-'[1]Miter Profiles'!$AC$227-'[1]Outside Edges'!$B131)&gt;=5,'[1]Outside Edges'!$Q131="Yes"),"Yes","No")</f>
        <v>No</v>
      </c>
      <c r="HS132" s="197" t="str">
        <f>IF(AND((RIGHT($HS$3,2)-'[1]Miter Profiles'!$AC$228-'[1]Outside Edges'!$B131)&gt;=5,'[1]Outside Edges'!$Q131="Yes"),"Yes","No")</f>
        <v>Yes</v>
      </c>
      <c r="HT132" s="197" t="str">
        <f>IF(AND((RIGHT($HT$3,2)-'[1]Miter Profiles'!$AC$229-'[1]Outside Edges'!$B131)&gt;=5,'[1]Outside Edges'!$Q131="Yes"),"Yes","No")</f>
        <v>Yes</v>
      </c>
      <c r="HU132" s="197" t="str">
        <f>IF(AND((RIGHT($HU$3,2)-'[1]Miter Profiles'!$AC$230-'[1]Outside Edges'!$B131)&gt;=5,'[1]Outside Edges'!$Q131="Yes"),"Yes","No")</f>
        <v>Yes</v>
      </c>
      <c r="HV132" s="201" t="str">
        <f>IF(AND((RIGHT($HV$3,2)-'[1]Miter Profiles'!$AC$231-'[1]Outside Edges'!$B131)&gt;=5,'[1]Outside Edges'!$Q131="Yes"),"Yes","No")</f>
        <v>No</v>
      </c>
      <c r="HW132" s="201" t="str">
        <f>IF(AND((RIGHT($HW$3,2)-'[1]Miter Profiles'!$AC$232-'[1]Outside Edges'!$B131)&gt;=5,'[1]Outside Edges'!$Q131="Yes"),"Yes","No")</f>
        <v>Yes</v>
      </c>
      <c r="HX132" s="201" t="str">
        <f>IF(AND((RIGHT($HX$3,2)-'[1]Miter Profiles'!$AC$233-'[1]Outside Edges'!$B131)&gt;=5,'[1]Outside Edges'!$Q131="Yes"),"Yes","No")</f>
        <v>Yes</v>
      </c>
      <c r="HY132" s="197" t="str">
        <f>IF(AND((RIGHT($HY$3,2)-'[1]Miter Profiles'!$AC$234-'[1]Outside Edges'!$B131)&gt;=5,'[1]Outside Edges'!$Q131="Yes"),"Yes","No")</f>
        <v>No</v>
      </c>
      <c r="HZ132" s="197" t="str">
        <f>IF(AND((RIGHT($HZ$3,2)-'[1]Miter Profiles'!$AC$235-'[1]Outside Edges'!$B131)&gt;=5,'[1]Outside Edges'!$Q131="Yes"),"Yes","No")</f>
        <v>Yes</v>
      </c>
      <c r="IA132" s="197" t="str">
        <f>IF(AND((RIGHT($IA$3,2)-'[1]Miter Profiles'!$AC$236-'[1]Outside Edges'!$B131)&gt;=5,'[1]Outside Edges'!$Q131="Yes"),"Yes","No")</f>
        <v>Yes</v>
      </c>
      <c r="IB132" s="201" t="str">
        <f>IF(AND((RIGHT($IB$3,2)-'[1]Miter Profiles'!$AC$237-'[1]Outside Edges'!$B131)&gt;=5,'[1]Outside Edges'!$Q131="Yes"),"Yes","No")</f>
        <v>Yes</v>
      </c>
      <c r="IC132" s="201" t="str">
        <f>IF(AND((RIGHT($IC$3,2)-'[1]Miter Profiles'!$AC$238-'[1]Outside Edges'!$B131)&gt;=5,'[1]Outside Edges'!$Q131="Yes"),"Yes","No")</f>
        <v>Yes</v>
      </c>
      <c r="ID132" s="201" t="str">
        <f>IF(AND((RIGHT($ID$3,2)-'[1]Miter Profiles'!$AC$239-'[1]Outside Edges'!$B131)&gt;=5,'[1]Outside Edges'!$Q131="Yes"),"Yes","No")</f>
        <v>Yes</v>
      </c>
      <c r="IE132" s="197" t="str">
        <f>IF(AND((RIGHT($IE$3,2)-'[1]Miter Profiles'!$AC$240-'[1]Outside Edges'!$B131)&gt;=5,'[1]Outside Edges'!$Q131="Yes"),"Yes","No")</f>
        <v>Yes</v>
      </c>
      <c r="IF132" s="197" t="str">
        <f>IF(AND((RIGHT($IF$3,2)-'[1]Miter Profiles'!$AC$241-'[1]Outside Edges'!$B131)&gt;=5,'[1]Outside Edges'!$Q131="Yes"),"Yes","No")</f>
        <v>Yes</v>
      </c>
      <c r="IG132" s="197" t="str">
        <f>IF(AND((RIGHT($IG$3,2)-'[1]Miter Profiles'!$AC$242-'[1]Outside Edges'!$B131)&gt;=5,'[1]Outside Edges'!$Q131="Yes"),"Yes","No")</f>
        <v>Yes</v>
      </c>
      <c r="IH132" s="201" t="str">
        <f>IF(AND((RIGHT($IH$3,2)-'[1]Miter Profiles'!$AC$243-'[1]Outside Edges'!$B131)&gt;=5,'[1]Outside Edges'!$Q131="Yes"),"Yes","No")</f>
        <v>Yes</v>
      </c>
      <c r="II132" s="201" t="str">
        <f>IF(AND((RIGHT($II$3,2)-'[1]Miter Profiles'!$AC$244-'[1]Outside Edges'!$B131)&gt;=5,'[1]Outside Edges'!$Q131="Yes"),"Yes","No")</f>
        <v>Yes</v>
      </c>
      <c r="IJ132" s="201" t="str">
        <f>IF(AND((RIGHT($IJ$3,2)-'[1]Miter Profiles'!$AC$245-'[1]Outside Edges'!$B131)&gt;=5,'[1]Outside Edges'!$Q131="Yes"),"Yes","No")</f>
        <v>Yes</v>
      </c>
      <c r="IK132" s="197" t="str">
        <f>IF(AND((RIGHT($IK$3,2)-'[1]Miter Profiles'!$AC$246-'[1]Outside Edges'!$B131)&gt;=5,'[1]Outside Edges'!$Q131="Yes"),"Yes","No")</f>
        <v>Yes</v>
      </c>
      <c r="IL132" s="197" t="str">
        <f>IF(AND((RIGHT($IL$3,2)-'[1]Miter Profiles'!$AC$247-'[1]Outside Edges'!$B131)&gt;=5,'[1]Outside Edges'!$Q131="Yes"),"Yes","No")</f>
        <v>Yes</v>
      </c>
      <c r="IM132" s="197" t="str">
        <f>IF(AND((RIGHT($IM$3,2)-'[1]Miter Profiles'!$AC$248-'[1]Outside Edges'!$B131)&gt;=5,'[1]Outside Edges'!$Q131="Yes"),"Yes","No")</f>
        <v>Yes</v>
      </c>
      <c r="IN132" s="201" t="str">
        <f>IF(AND((RIGHT($IN$3,2)-'[1]Miter Profiles'!$AC$249-'[1]Outside Edges'!$B131)&gt;=5,'[1]Outside Edges'!$Q131="Yes"),"Yes","No")</f>
        <v>No</v>
      </c>
      <c r="IO132" s="201" t="str">
        <f>IF(AND((RIGHT($IO$3,2)-'[1]Miter Profiles'!$AC$250-'[1]Outside Edges'!$B131)&gt;=5,'[1]Outside Edges'!$Q131="Yes"),"Yes","No")</f>
        <v>Yes</v>
      </c>
      <c r="IP132" s="201" t="str">
        <f>IF(AND((RIGHT($IP$3,2)-'[1]Miter Profiles'!$AC$251-'[1]Outside Edges'!$B131)&gt;=5,'[1]Outside Edges'!$Q131="Yes"),"Yes","No")</f>
        <v>Yes</v>
      </c>
      <c r="IQ132" s="197" t="str">
        <f>IF(AND((RIGHT($IQ$3,2)-'[1]Miter Profiles'!$AC$252-'[1]Outside Edges'!$B131)&gt;=5,'[1]Outside Edges'!$Q131="Yes"),"Yes","No")</f>
        <v>No</v>
      </c>
      <c r="IR132" s="197" t="str">
        <f>IF(AND((RIGHT($IR$3,2)-'[1]Miter Profiles'!$AC$253-'[1]Outside Edges'!$B131)&gt;=5,'[1]Outside Edges'!$Q131="Yes"),"Yes","No")</f>
        <v>Yes</v>
      </c>
      <c r="IS132" s="197" t="str">
        <f>IF(AND((RIGHT($IS$3,2)-'[1]Miter Profiles'!$AC$254-'[1]Outside Edges'!$B131)&gt;=5,'[1]Outside Edges'!$Q131="Yes"),"Yes","No")</f>
        <v>Yes</v>
      </c>
      <c r="IT132" s="201" t="str">
        <f>IF(AND((RIGHT($IT$3,2)-'[1]Miter Profiles'!$AC$255-'[1]Outside Edges'!$B131)&gt;=5,'[1]Outside Edges'!$Q131="Yes"),"Yes","No")</f>
        <v>No</v>
      </c>
      <c r="IU132" s="201" t="str">
        <f>IF(AND((RIGHT($IU$3,2)-'[1]Miter Profiles'!$AC$256-'[1]Outside Edges'!$B131)&gt;=5,'[1]Outside Edges'!$Q131="Yes"),"Yes","No")</f>
        <v>Yes</v>
      </c>
      <c r="IV132" s="201" t="str">
        <f>IF(AND((RIGHT($IV$3,2)-'[1]Miter Profiles'!$AC$257-'[1]Outside Edges'!$B131)&gt;=5,'[1]Outside Edges'!$Q131="Yes"),"Yes","No")</f>
        <v>Yes</v>
      </c>
      <c r="IW132" s="197" t="str">
        <f>IF(AND((RIGHT($IW$3,2)-'[1]Miter Profiles'!$AC$258-'[1]Outside Edges'!$B131)&gt;=5,'[1]Outside Edges'!$Q131="Yes"),"Yes","No")</f>
        <v>Yes</v>
      </c>
      <c r="IX132" s="197" t="str">
        <f>IF(AND((RIGHT($IX$3,2)-'[1]Miter Profiles'!$AC$259-'[1]Outside Edges'!$B131)&gt;=5,'[1]Outside Edges'!$Q131="Yes"),"Yes","No")</f>
        <v>Yes</v>
      </c>
      <c r="IY132" s="197" t="str">
        <f>IF(AND((RIGHT($IY$3,2)-'[1]Miter Profiles'!$AC$260-'[1]Outside Edges'!$B131)&gt;=5,'[1]Outside Edges'!$Q131="Yes"),"Yes","No")</f>
        <v>Yes</v>
      </c>
      <c r="IZ132" s="201" t="str">
        <f>IF(AND((RIGHT($IZ$3,2)-'[1]Miter Profiles'!$AC$261-'[1]Outside Edges'!$B131)&gt;=5,'[1]Outside Edges'!$Q131="Yes"),"Yes","No")</f>
        <v>Yes</v>
      </c>
      <c r="JA132" s="201" t="str">
        <f>IF(AND((RIGHT($JA$3,2)-'[1]Miter Profiles'!$AC$262-'[1]Outside Edges'!$B131)&gt;=5,'[1]Outside Edges'!$Q131="Yes"),"Yes","No")</f>
        <v>Yes</v>
      </c>
      <c r="JB132" s="201" t="str">
        <f>IF(AND((RIGHT($JB$3,2)-'[1]Miter Profiles'!$AC$263-'[1]Outside Edges'!$B131)&gt;=5,'[1]Outside Edges'!$Q131="Yes"),"Yes","No")</f>
        <v>Yes</v>
      </c>
      <c r="JC132" s="197" t="str">
        <f>IF(AND((RIGHT($JC$3,2)-'[1]Miter Profiles'!$AC$264-'[1]Outside Edges'!$B131)&gt;=5,'[1]Outside Edges'!$Q131="Yes"),"Yes","No")</f>
        <v>Yes</v>
      </c>
      <c r="JD132" s="197" t="str">
        <f>IF(AND((RIGHT($JD$3,2)-'[1]Miter Profiles'!$AC$265-'[1]Outside Edges'!$B131)&gt;=5,'[1]Outside Edges'!$Q131="Yes"),"Yes","No")</f>
        <v>Yes</v>
      </c>
      <c r="JE132" s="197" t="str">
        <f>IF(AND((RIGHT($JE$3,2)-'[1]Miter Profiles'!$AC$266-'[1]Outside Edges'!$B131)&gt;=5,'[1]Outside Edges'!$Q131="Yes"),"Yes","No")</f>
        <v>Yes</v>
      </c>
      <c r="JF132" s="201" t="str">
        <f>IF(AND((RIGHT($JF$3,2)-'[1]Miter Profiles'!$AC$267-'[1]Outside Edges'!$B131)&gt;=5,'[1]Outside Edges'!$Q131="Yes"),"Yes","No")</f>
        <v>No</v>
      </c>
      <c r="JG132" s="201" t="str">
        <f>IF(AND((RIGHT($JG$3,2)-'[1]Miter Profiles'!$AC$268-'[1]Outside Edges'!$B131)&gt;=5,'[1]Outside Edges'!$Q131="Yes"),"Yes","No")</f>
        <v>Yes</v>
      </c>
      <c r="JH132" s="201" t="str">
        <f>IF(AND((RIGHT($JH$3,2)-'[1]Miter Profiles'!$AC$269-'[1]Outside Edges'!$B131)&gt;=5,'[1]Outside Edges'!$Q131="Yes"),"Yes","No")</f>
        <v>Yes</v>
      </c>
      <c r="JI132" s="197" t="str">
        <f>IF(AND((RIGHT($JI$3,2)-'[1]Miter Profiles'!$AC$270-'[1]Outside Edges'!$B131)&gt;=5,'[1]Outside Edges'!$Q131="Yes"),"Yes","No")</f>
        <v>Yes</v>
      </c>
      <c r="JJ132" s="197" t="str">
        <f>IF(AND((RIGHT($JJ$3,2)-'[1]Miter Profiles'!$AC$271-'[1]Outside Edges'!$B131)&gt;=5,'[1]Outside Edges'!$Q131="Yes"),"Yes","No")</f>
        <v>Yes</v>
      </c>
      <c r="JK132" s="197" t="str">
        <f>IF(AND((RIGHT($JK$3,2)-'[1]Miter Profiles'!$AC$272-'[1]Outside Edges'!$B131)&gt;=5,'[1]Outside Edges'!$Q131="Yes"),"Yes","No")</f>
        <v>Yes</v>
      </c>
      <c r="JL132" s="201" t="str">
        <f>IF(AND((RIGHT($JL$3,2)-'[1]Miter Profiles'!$AC$273-'[1]Outside Edges'!$B131)&gt;=5,'[1]Outside Edges'!$Q131="Yes"),"Yes","No")</f>
        <v>Yes</v>
      </c>
      <c r="JM132" s="201" t="str">
        <f>IF(AND((RIGHT($JM$3,2)-'[1]Miter Profiles'!$AC$274-'[1]Outside Edges'!$B131)&gt;=5,'[1]Outside Edges'!$Q131="Yes"),"Yes","No")</f>
        <v>Yes</v>
      </c>
      <c r="JN132" s="201" t="str">
        <f>IF(AND((RIGHT($JN$3,2)-'[1]Miter Profiles'!$AC$275-'[1]Outside Edges'!$B131)&gt;=5,'[1]Outside Edges'!$Q131="Yes"),"Yes","No")</f>
        <v>Yes</v>
      </c>
      <c r="JO132" s="197" t="str">
        <f>IF(AND((RIGHT($JO$3,2)-'[1]Miter Profiles'!$AC$276-'[1]Outside Edges'!$B131)&gt;=5,'[1]Outside Edges'!$Q131="Yes"),"Yes","No")</f>
        <v>Yes</v>
      </c>
      <c r="JP132" s="197" t="str">
        <f>IF(AND((RIGHT($JP$3,2)-'[1]Miter Profiles'!$AC$277-'[1]Outside Edges'!$B131)&gt;=5,'[1]Outside Edges'!$Q131="Yes"),"Yes","No")</f>
        <v>Yes</v>
      </c>
      <c r="JQ132" s="197" t="str">
        <f>IF(AND((RIGHT($JQ$3,2)-'[1]Miter Profiles'!$AC$278-'[1]Outside Edges'!$B131)&gt;=5,'[1]Outside Edges'!$Q131="Yes"),"Yes","No")</f>
        <v>Yes</v>
      </c>
      <c r="JR132" s="201" t="str">
        <f>IF(AND((RIGHT($JR$3,2)-'[1]Miter Profiles'!$AC$279-'[1]Outside Edges'!$B131)&gt;=5,'[1]Outside Edges'!$Q131="Yes"),"Yes","No")</f>
        <v>No</v>
      </c>
      <c r="JS132" s="201" t="str">
        <f>IF(AND((RIGHT($JS$3,2)-'[1]Miter Profiles'!$AC$280-'[1]Outside Edges'!$B131)&gt;=5,'[1]Outside Edges'!$Q131="Yes"),"Yes","No")</f>
        <v>No</v>
      </c>
      <c r="JT132" s="201" t="str">
        <f>IF(AND((RIGHT($JT$3,2)-'[1]Miter Profiles'!$AC$281-'[1]Outside Edges'!$B131)&gt;=5,'[1]Outside Edges'!$Q131="Yes"),"Yes","No")</f>
        <v>Yes</v>
      </c>
      <c r="JU132" s="197" t="str">
        <f>IF(AND((RIGHT($JU$3,2)-'[1]Miter Profiles'!$AC$282-'[1]Outside Edges'!$B131)&gt;=5,'[1]Outside Edges'!$Q131="Yes"),"Yes","No")</f>
        <v>No</v>
      </c>
      <c r="JV132" s="197" t="str">
        <f>IF(AND((RIGHT($JV$3,2)-'[1]Miter Profiles'!$AC$283-'[1]Outside Edges'!$B131)&gt;=5,'[1]Outside Edges'!$Q131="Yes"),"Yes","No")</f>
        <v>No</v>
      </c>
      <c r="JW132" s="197" t="str">
        <f>IF(AND((RIGHT($JW$3,2)-'[1]Miter Profiles'!$AC$284-'[1]Outside Edges'!$B131)&gt;=5,'[1]Outside Edges'!$Q131="Yes"),"Yes","No")</f>
        <v>Yes</v>
      </c>
      <c r="JX132" s="201" t="str">
        <f>IF(AND((RIGHT($JX$3,2)-'[1]Miter Profiles'!$AC$285-'[1]Outside Edges'!$B131)&gt;=5,'[1]Outside Edges'!$Q131="Yes"),"Yes","No")</f>
        <v>Yes</v>
      </c>
      <c r="JY132" s="201" t="str">
        <f>IF(AND((RIGHT($JY$3,2)-'[1]Miter Profiles'!$AC$286-'[1]Outside Edges'!$B131)&gt;=5,'[1]Outside Edges'!$Q131="Yes"),"Yes","No")</f>
        <v>Yes</v>
      </c>
      <c r="JZ132" s="201" t="str">
        <f>IF(AND((RIGHT($JZ$3,2)-'[1]Miter Profiles'!$AC$287-'[1]Outside Edges'!$B131)&gt;=5,'[1]Outside Edges'!$Q131="Yes"),"Yes","No")</f>
        <v>Yes</v>
      </c>
      <c r="KA132" s="197" t="str">
        <f>IF(AND((RIGHT($KA$3,2)-'[1]Miter Profiles'!$AC$288-'[1]Outside Edges'!$B131)&gt;=5,'[1]Outside Edges'!$Q131="Yes"),"Yes","No")</f>
        <v>Yes</v>
      </c>
      <c r="KB132" s="197" t="str">
        <f>IF(AND((RIGHT($KB$3,2)-'[1]Miter Profiles'!$AC$289-'[1]Outside Edges'!$B131)&gt;=5,'[1]Outside Edges'!$Q131="Yes"),"Yes","No")</f>
        <v>Yes</v>
      </c>
      <c r="KC132" s="197" t="str">
        <f>IF(AND((RIGHT($KC$3,2)-'[1]Miter Profiles'!$AC$290-'[1]Outside Edges'!$B131)&gt;=5,'[1]Outside Edges'!$Q131="Yes"),"Yes","No")</f>
        <v>Yes</v>
      </c>
      <c r="KD132" s="201" t="str">
        <f>IF(AND((RIGHT($KD$3,2)-'[1]Miter Profiles'!$AC$291-'[1]Outside Edges'!$B131)&gt;=5,'[1]Outside Edges'!$Q131="Yes"),"Yes","No")</f>
        <v>No</v>
      </c>
      <c r="KE132" s="201" t="str">
        <f>IF(AND((RIGHT($KE$3,2)-'[1]Miter Profiles'!$AC$292-'[1]Outside Edges'!$B131)&gt;=5,'[1]Outside Edges'!$Q131="Yes"),"Yes","No")</f>
        <v>Yes</v>
      </c>
      <c r="KF132" s="201" t="str">
        <f>IF(AND((RIGHT($KF$3,2)-'[1]Miter Profiles'!$AC$293-'[1]Outside Edges'!$B131)&gt;=5,'[1]Outside Edges'!$Q131="Yes"),"Yes","No")</f>
        <v>Yes</v>
      </c>
      <c r="KG132" s="197" t="str">
        <f>IF(AND((RIGHT($KG$3,2)-'[1]Miter Profiles'!$AC$294-'[1]Outside Edges'!$B131)&gt;=5,'[1]Outside Edges'!$Q131="Yes"),"Yes","No")</f>
        <v>Yes</v>
      </c>
      <c r="KH132" s="197" t="str">
        <f>IF(AND((RIGHT($KH$3,2)-'[1]Miter Profiles'!$AC$295-'[1]Outside Edges'!$B131)&gt;=5,'[1]Outside Edges'!$Q131="Yes"),"Yes","No")</f>
        <v>Yes</v>
      </c>
      <c r="KI132" s="197" t="str">
        <f>IF(AND((RIGHT($KI$3,2)-'[1]Miter Profiles'!$AC$296-'[1]Outside Edges'!$B131)&gt;=5,'[1]Outside Edges'!$Q131="Yes"),"Yes","No")</f>
        <v>Yes</v>
      </c>
      <c r="KJ132" s="201" t="str">
        <f>IF(AND((RIGHT($KJ$3,2)-'[1]Miter Profiles'!$AC$297-'[1]Outside Edges'!$B131)&gt;=5,'[1]Outside Edges'!$Q131="Yes"),"Yes","No")</f>
        <v>Yes</v>
      </c>
      <c r="KK132" s="201" t="str">
        <f>IF(AND((RIGHT($KK$3,2)-'[1]Miter Profiles'!$AC$298-'[1]Outside Edges'!$B131)&gt;=5,'[1]Outside Edges'!$Q131="Yes"),"Yes","No")</f>
        <v>Yes</v>
      </c>
      <c r="KL132" s="201" t="str">
        <f>IF(AND((RIGHT($KL$3,2)-'[1]Miter Profiles'!$AC$299-'[1]Outside Edges'!$B131)&gt;=5,'[1]Outside Edges'!$Q131="Yes"),"Yes","No")</f>
        <v>Yes</v>
      </c>
      <c r="KM132" s="197" t="str">
        <f>IF(AND((RIGHT($KM$3,2)-'[1]Miter Profiles'!$AC$300-'[1]Outside Edges'!$B131)&gt;=5,'[1]Outside Edges'!$Q131="Yes"),"Yes","No")</f>
        <v>Yes</v>
      </c>
      <c r="KN132" s="197" t="str">
        <f>IF(AND((RIGHT($KN$3,2)-'[1]Miter Profiles'!$AC$301-'[1]Outside Edges'!$B131)&gt;=5,'[1]Outside Edges'!$Q131="Yes"),"Yes","No")</f>
        <v>Yes</v>
      </c>
      <c r="KO132" s="197" t="str">
        <f>IF(AND((RIGHT($KO$3,2)-'[1]Miter Profiles'!$AC$302-'[1]Outside Edges'!$B131)&gt;=5,'[1]Outside Edges'!$Q131="Yes"),"Yes","No")</f>
        <v>Yes</v>
      </c>
      <c r="KP132" s="201" t="str">
        <f>IF(AND((RIGHT($KP$3,2)-'[1]Miter Profiles'!$AC$303-'[1]Outside Edges'!$B131)&gt;=5,'[1]Outside Edges'!$Q131="Yes"),"Yes","No")</f>
        <v>Yes</v>
      </c>
      <c r="KQ132" s="201" t="str">
        <f>IF(AND((RIGHT($KQ$3,2)-'[1]Miter Profiles'!$AC$304-'[1]Outside Edges'!$B131)&gt;=5,'[1]Outside Edges'!$Q131="Yes"),"Yes","No")</f>
        <v>Yes</v>
      </c>
      <c r="KR132" s="201" t="str">
        <f>IF(AND((RIGHT($KR$3,2)-'[1]Miter Profiles'!$AC$305-'[1]Outside Edges'!$B131)&gt;=5,'[1]Outside Edges'!$Q131="Yes"),"Yes","No")</f>
        <v>Yes</v>
      </c>
      <c r="KS132" s="197" t="str">
        <f>IF(AND((RIGHT($KS$3,2)-'[1]Miter Profiles'!$AC$306-'[1]Outside Edges'!$B131)&gt;=5,'[1]Outside Edges'!$Q131="Yes"),"Yes","No")</f>
        <v>Yes</v>
      </c>
      <c r="KT132" s="197" t="str">
        <f>IF(AND((RIGHT($KT$3,2)-'[1]Miter Profiles'!$AC$307-'[1]Outside Edges'!$B131)&gt;=5,'[1]Outside Edges'!$Q131="Yes"),"Yes","No")</f>
        <v>Yes</v>
      </c>
      <c r="KU132" s="197" t="str">
        <f>IF(AND((RIGHT($KU$3,2)-'[1]Miter Profiles'!$AC$308-'[1]Outside Edges'!$B131)&gt;=5,'[1]Outside Edges'!$Q131="Yes"),"Yes","No")</f>
        <v>Yes</v>
      </c>
      <c r="KV132" s="201" t="str">
        <f>IF(AND((RIGHT($KV$3,2)-'[1]Miter Profiles'!$AC$309-'[1]Outside Edges'!$B131)&gt;=5,'[1]Outside Edges'!$Q131="Yes"),"Yes","No")</f>
        <v>No</v>
      </c>
      <c r="KW132" s="201" t="str">
        <f>IF(AND((RIGHT($KW$3,2)-'[1]Miter Profiles'!$AC$310-'[1]Outside Edges'!$B131)&gt;=5,'[1]Outside Edges'!$Q131="Yes"),"Yes","No")</f>
        <v>Yes</v>
      </c>
      <c r="KX132" s="201" t="str">
        <f>IF(AND((RIGHT($KX$3,2)-'[1]Miter Profiles'!$AC$311-'[1]Outside Edges'!$B131)&gt;=5,'[1]Outside Edges'!$Q131="Yes"),"Yes","No")</f>
        <v>Yes</v>
      </c>
      <c r="KY132" s="197" t="str">
        <f>IF(AND((RIGHT($KY$3,2)-'[1]Miter Profiles'!$AC$312-'[1]Outside Edges'!$B131)&gt;=5,'[1]Outside Edges'!$Q131="Yes"),"Yes","No")</f>
        <v>No</v>
      </c>
      <c r="KZ132" s="197" t="str">
        <f>IF(AND((RIGHT($KZ$3,2)-'[1]Miter Profiles'!$AC$313-'[1]Outside Edges'!$B131)&gt;=5,'[1]Outside Edges'!$Q131="Yes"),"Yes","No")</f>
        <v>Yes</v>
      </c>
      <c r="LA132" s="197" t="str">
        <f>IF(AND((RIGHT($LA$3,2)-'[1]Miter Profiles'!$AC$314-'[1]Outside Edges'!$B131)&gt;=5,'[1]Outside Edges'!$Q131="Yes"),"Yes","No")</f>
        <v>Yes</v>
      </c>
      <c r="LB132" s="201" t="str">
        <f>IF(AND((RIGHT($LB$3,2)-'[1]Miter Profiles'!$AC$315-'[1]Outside Edges'!$B131)&gt;=5,'[1]Outside Edges'!$Q131="Yes"),"Yes","No")</f>
        <v>No</v>
      </c>
      <c r="LC132" s="201" t="str">
        <f>IF(AND((RIGHT($LC$3,2)-'[1]Miter Profiles'!$AC$316-'[1]Outside Edges'!$B131)&gt;=5,'[1]Outside Edges'!$Q131="Yes"),"Yes","No")</f>
        <v>No</v>
      </c>
      <c r="LD132" s="201" t="str">
        <f>IF(AND((RIGHT($LD$3,2)-'[1]Miter Profiles'!$AC$317-'[1]Outside Edges'!$B131)&gt;=5,'[1]Outside Edges'!$Q131="Yes"),"Yes","No")</f>
        <v>No</v>
      </c>
      <c r="LE132" s="201" t="str">
        <f>IF(AND((RIGHT($LE$3,2)-'[1]Miter Profiles'!$AC$318-'[1]Outside Edges'!$B131)&gt;=5,'[1]Outside Edges'!$Q131="Yes"),"Yes","No")</f>
        <v>No</v>
      </c>
      <c r="LF132" s="197" t="str">
        <f>IF(AND((RIGHT($LF$3,2)-'[1]Miter Profiles'!$AC$319-'[1]Outside Edges'!$B131)&gt;=5,'[1]Outside Edges'!$Q131="Yes"),"Yes","No")</f>
        <v>No</v>
      </c>
      <c r="LG132" s="197" t="str">
        <f>IF(AND((RIGHT($LG$3,2)-'[1]Miter Profiles'!$AC$320-'[1]Outside Edges'!$B131)&gt;=5,'[1]Outside Edges'!$Q131="Yes"),"Yes","No")</f>
        <v>No</v>
      </c>
      <c r="LH132" s="197" t="str">
        <f>IF(AND((RIGHT($LH$3,2)-'[1]Miter Profiles'!$AC$321-'[1]Outside Edges'!$B131)&gt;=5,'[1]Outside Edges'!$Q131="Yes"),"Yes","No")</f>
        <v>No</v>
      </c>
      <c r="LI132" s="197" t="str">
        <f>IF(AND((RIGHT($LI$3,2)-'[1]Miter Profiles'!$AC$322-'[1]Outside Edges'!$B131)&gt;=5,'[1]Outside Edges'!$Q131="Yes"),"Yes","No")</f>
        <v>No</v>
      </c>
      <c r="LJ132" s="201" t="str">
        <f>IF(AND((RIGHT($LJ$3,2)-'[1]Miter Profiles'!$AC$323-'[1]Outside Edges'!$B131)&gt;=5,'[1]Outside Edges'!$Q131="Yes"),"Yes","No")</f>
        <v>No</v>
      </c>
      <c r="LK132" s="201" t="str">
        <f>IF(AND((RIGHT($LK$3,2)-'[1]Miter Profiles'!$AC$324-'[1]Outside Edges'!$B131)&gt;=5,'[1]Outside Edges'!$Q131="Yes"),"Yes","No")</f>
        <v>Yes</v>
      </c>
      <c r="LL132" s="201" t="str">
        <f>IF(AND((RIGHT($LL$3,2)-'[1]Miter Profiles'!$AC$325-'[1]Outside Edges'!$B131)&gt;=5,'[1]Outside Edges'!$Q131="Yes"),"Yes","No")</f>
        <v>Yes</v>
      </c>
      <c r="LM132" s="197" t="str">
        <f>IF(AND((RIGHT($LM$3,2)-'[1]Miter Profiles'!$AC$326-'[1]Outside Edges'!$B131)&gt;=5,'[1]Outside Edges'!$Q131="Yes"),"Yes","No")</f>
        <v>Yes</v>
      </c>
      <c r="LN132" s="197" t="str">
        <f>IF(AND((RIGHT($LN$3,2)-'[1]Miter Profiles'!$AC$327-'[1]Outside Edges'!$B131)&gt;=5,'[1]Outside Edges'!$Q131="Yes"),"Yes","No")</f>
        <v>Yes</v>
      </c>
      <c r="LO132" s="197" t="str">
        <f>IF(AND((RIGHT($LO$3,2)-'[1]Miter Profiles'!$AC$328-'[1]Outside Edges'!$B131)&gt;=5,'[1]Outside Edges'!$Q131="Yes"),"Yes","No")</f>
        <v>Yes</v>
      </c>
      <c r="LP132" s="201" t="str">
        <f>IF(AND((RIGHT($LP$3,2)-'[1]Miter Profiles'!$AC$329-'[1]Outside Edges'!$B131)&gt;=5,'[1]Outside Edges'!$Q131="Yes"),"Yes","No")</f>
        <v>No</v>
      </c>
      <c r="LQ132" s="201" t="str">
        <f>IF(AND((RIGHT($LQ$3,2)-'[1]Miter Profiles'!$AC$330-'[1]Outside Edges'!$B131)&gt;=5,'[1]Outside Edges'!$Q131="Yes"),"Yes","No")</f>
        <v>Yes</v>
      </c>
      <c r="LR132" s="201" t="str">
        <f>IF(AND((RIGHT($LR$3,2)-'[1]Miter Profiles'!$AC$331-'[1]Outside Edges'!$B131)&gt;=5,'[1]Outside Edges'!$Q131="Yes"),"Yes","No")</f>
        <v>Yes</v>
      </c>
      <c r="LS132" s="197" t="str">
        <f>IF(AND((RIGHT($LS$3,2)-'[1]Miter Profiles'!$AC$332-'[1]Outside Edges'!$B131)&gt;=5,'[1]Outside Edges'!$Q131="Yes"),"Yes","No")</f>
        <v>No</v>
      </c>
      <c r="LT132" s="197" t="str">
        <f>IF(AND((RIGHT($LT$3,2)-'[1]Miter Profiles'!$AC$333-'[1]Outside Edges'!$B131)&gt;=5,'[1]Outside Edges'!$Q131="Yes"),"Yes","No")</f>
        <v>Yes</v>
      </c>
      <c r="LU132" s="197" t="str">
        <f>IF(AND((RIGHT($LU$3,2)-'[1]Miter Profiles'!$AC$334-'[1]Outside Edges'!$B131)&gt;=5,'[1]Outside Edges'!$Q131="Yes"),"Yes","No")</f>
        <v>Yes</v>
      </c>
      <c r="LV132" s="201" t="str">
        <f>IF(AND((RIGHT($LV$3,2)-'[1]Miter Profiles'!$AC$335-'[1]Outside Edges'!$B131)&gt;=5,'[1]Outside Edges'!$Q131="Yes"),"Yes","No")</f>
        <v>No</v>
      </c>
      <c r="LW132" s="201" t="str">
        <f>IF(AND((RIGHT($LW$3,2)-'[1]Miter Profiles'!$AC$336-'[1]Outside Edges'!$B131)&gt;=5,'[1]Outside Edges'!$Q131="Yes"),"Yes","No")</f>
        <v>Yes</v>
      </c>
      <c r="LX132" s="201" t="str">
        <f>IF(AND((RIGHT($LX$3,2)-'[1]Miter Profiles'!$AC$337-'[1]Outside Edges'!$B131)&gt;=5,'[1]Outside Edges'!$Q131="Yes"),"Yes","No")</f>
        <v>Yes</v>
      </c>
      <c r="LY132" s="197" t="str">
        <f>IF(AND((RIGHT($LY$3,2)-'[1]Miter Profiles'!$AC$338-'[1]Outside Edges'!$B131)&gt;=5,'[1]Outside Edges'!$Q131="Yes"),"Yes","No")</f>
        <v>Yes</v>
      </c>
      <c r="LZ132" s="197" t="str">
        <f>IF(AND((RIGHT($LZ$3,2)-'[1]Miter Profiles'!$AC$339-'[1]Outside Edges'!$B131)&gt;=5,'[1]Outside Edges'!$Q131="Yes"),"Yes","No")</f>
        <v>Yes</v>
      </c>
      <c r="MA132" s="197" t="str">
        <f>IF(AND((RIGHT($MA$3,2)-'[1]Miter Profiles'!$AC$340-'[1]Outside Edges'!$B131)&gt;=5,'[1]Outside Edges'!$Q131="Yes"),"Yes","No")</f>
        <v>Yes</v>
      </c>
      <c r="MB132" s="201" t="str">
        <f>IF(AND((RIGHT($MB$3,2)-'[1]Miter Profiles'!$AC$341-'[1]Outside Edges'!$B131)&gt;=5,'[1]Outside Edges'!$Q131="Yes"),"Yes","No")</f>
        <v>No</v>
      </c>
      <c r="MC132" s="201" t="str">
        <f>IF(AND((RIGHT($MC$3,2)-'[1]Miter Profiles'!$AC$342-'[1]Outside Edges'!$B131)&gt;=5,'[1]Outside Edges'!$Q131="Yes"),"Yes","No")</f>
        <v>Yes</v>
      </c>
      <c r="MD132" s="201" t="str">
        <f>IF(AND((RIGHT($MD$3,2)-'[1]Miter Profiles'!$AC$343-'[1]Outside Edges'!$B131)&gt;=5,'[1]Outside Edges'!$Q131="Yes"),"Yes","No")</f>
        <v>Yes</v>
      </c>
      <c r="ME132" s="197" t="str">
        <f>IF(AND((RIGHT($ME$3,2)-'[1]Miter Profiles'!$AC$344-'[1]Outside Edges'!$B131)&gt;=5,'[1]Outside Edges'!$Q131="Yes"),"Yes","No")</f>
        <v>Yes</v>
      </c>
      <c r="MF132" s="197" t="str">
        <f>IF(AND((RIGHT($MF$3,2)-'[1]Miter Profiles'!$AC$345-'[1]Outside Edges'!$B131)&gt;=5,'[1]Outside Edges'!$Q131="Yes"),"Yes","No")</f>
        <v>Yes</v>
      </c>
      <c r="MG132" s="197" t="str">
        <f>IF(AND((RIGHT($MG$3,2)-'[1]Miter Profiles'!$AC$346-'[1]Outside Edges'!$B131)&gt;=5,'[1]Outside Edges'!$Q131="Yes"),"Yes","No")</f>
        <v>Yes</v>
      </c>
      <c r="MH132" s="201" t="str">
        <f>IF(AND((RIGHT($MH$3,2)-'[1]Miter Profiles'!$AC$347-'[1]Outside Edges'!$B131)&gt;=5,'[1]Outside Edges'!$Q131="Yes"),"Yes","No")</f>
        <v>Yes</v>
      </c>
      <c r="MI132" s="201" t="str">
        <f>IF(AND((RIGHT($MI$3,2)-'[1]Miter Profiles'!$AC$348-'[1]Outside Edges'!$B131)&gt;=5,'[1]Outside Edges'!$Q131="Yes"),"Yes","No")</f>
        <v>Yes</v>
      </c>
      <c r="MJ132" s="201" t="str">
        <f>IF(AND((RIGHT($MJ$3,2)-'[1]Miter Profiles'!$AC$349-'[1]Outside Edges'!$B131)&gt;=5,'[1]Outside Edges'!$Q131="Yes"),"Yes","No")</f>
        <v>Yes</v>
      </c>
      <c r="MK132" s="197" t="str">
        <f>IF(AND((RIGHT($MK$3,2)-'[1]Miter Profiles'!$AC$350-'[1]Outside Edges'!$B131)&gt;=5,'[1]Outside Edges'!$Q131="Yes"),"Yes","No")</f>
        <v>Yes</v>
      </c>
      <c r="ML132" s="197" t="str">
        <f>IF(AND((RIGHT($ML$3,2)-'[1]Miter Profiles'!$AC$351-'[1]Outside Edges'!$B131)&gt;=5,'[1]Outside Edges'!$Q131="Yes"),"Yes","No")</f>
        <v>Yes</v>
      </c>
      <c r="MM132" s="197" t="str">
        <f>IF(AND((RIGHT($MM$3,2)-'[1]Miter Profiles'!$AC$352-'[1]Outside Edges'!$B131)&gt;=5,'[1]Outside Edges'!$Q131="Yes"),"Yes","No")</f>
        <v>Yes</v>
      </c>
      <c r="MN132" s="201" t="str">
        <f>IF(AND((RIGHT($MK$3,2)-'[1]Miter Profiles'!$AC$353-'[1]Outside Edges'!$B131)&gt;=5,'[1]Outside Edges'!$Q131="Yes"),"Yes","No")</f>
        <v>Yes</v>
      </c>
      <c r="MO132" s="201" t="str">
        <f>IF(AND((RIGHT($ML$3,2)-'[1]Miter Profiles'!$AC$354-'[1]Outside Edges'!$B131)&gt;=5,'[1]Outside Edges'!$Q131="Yes"),"Yes","No")</f>
        <v>Yes</v>
      </c>
      <c r="MP132" s="201" t="str">
        <f>IF(AND((RIGHT($MM$3,2)-'[1]Miter Profiles'!$AC$355-'[1]Outside Edges'!$B131)&gt;=5,'[1]Outside Edges'!$Q131="Yes"),"Yes","No")</f>
        <v>Yes</v>
      </c>
      <c r="MQ132" s="197" t="str">
        <f>IF(AND((RIGHT($MK$3,2)-'[1]Miter Profiles'!$AC$356-'[1]Outside Edges'!$B131)&gt;=5,'[1]Outside Edges'!$Q131="Yes"),"Yes","No")</f>
        <v>No</v>
      </c>
      <c r="MR132" s="197" t="str">
        <f>IF(AND((RIGHT($ML$3,2)-'[1]Miter Profiles'!$AC$357-'[1]Outside Edges'!$B131)&gt;=5,'[1]Outside Edges'!$Q131="Yes"),"Yes","No")</f>
        <v>Yes</v>
      </c>
      <c r="MS132" s="197" t="str">
        <f>IF(AND((RIGHT($MM$3,2)-'[1]Miter Profiles'!$AC$358-'[1]Outside Edges'!$B131)&gt;=5,'[1]Outside Edges'!$Q131="Yes"),"Yes","No")</f>
        <v>Yes</v>
      </c>
      <c r="MT132" s="201" t="str">
        <f>IF(AND((RIGHT($MK$3,2)-'[1]Miter Profiles'!$AC$359-'[1]Outside Edges'!$B131)&gt;=5,'[1]Outside Edges'!$Q131="Yes"),"Yes","No")</f>
        <v>No</v>
      </c>
      <c r="MU132" s="201" t="str">
        <f>IF(AND((RIGHT($ML$3,2)-'[1]Miter Profiles'!$AC$360-'[1]Outside Edges'!$B131)&gt;=5,'[1]Outside Edges'!$Q131="Yes"),"Yes","No")</f>
        <v>Yes</v>
      </c>
      <c r="MV132" s="201" t="str">
        <f>IF(AND((RIGHT($MM$3,2)-'[1]Miter Profiles'!$AC$361-'[1]Outside Edges'!$B131)&gt;=5,'[1]Outside Edges'!$Q131="Yes"),"Yes","No")</f>
        <v>Yes</v>
      </c>
    </row>
    <row r="133" spans="1:360" ht="15.75" customHeight="1" thickBot="1" x14ac:dyDescent="0.25">
      <c r="A133" s="371" t="str">
        <f>IF('[1]Outside Edges'!$A132&lt;&gt;"",'[1]Outside Edges'!$A132,"")</f>
        <v>D130</v>
      </c>
      <c r="B133" s="7" t="str">
        <f>IF(AND((RIGHT($B$3,2)-'[1]Miter Profiles'!$AC$3-'[1]Outside Edges'!$B132)&gt;=5,'[1]Outside Edges'!$Q132="Yes"),"Yes","No")</f>
        <v>Yes</v>
      </c>
      <c r="C133" s="7" t="str">
        <f>IF(AND((RIGHT($C$3,2)-'[1]Miter Profiles'!$AC$4-'[1]Outside Edges'!$B132)&gt;=5,'[1]Outside Edges'!$Q132="Yes"),"Yes","No")</f>
        <v>Yes</v>
      </c>
      <c r="D133" s="63" t="str">
        <f>IF(AND((RIGHT($D$3,2)-'[1]Miter Profiles'!$AC$5-'[1]Outside Edges'!$B132)&gt;=5,'[1]Outside Edges'!$Q132="Yes"),"Yes","No")</f>
        <v>Yes</v>
      </c>
      <c r="E133" s="64" t="str">
        <f>IF(AND((RIGHT($E$3,2)-'[1]Miter Profiles'!$AC$6-'[1]Outside Edges'!$B132)&gt;=5,'[1]Outside Edges'!$Q132="Yes"),"Yes","No")</f>
        <v>Yes</v>
      </c>
      <c r="F133" s="8" t="str">
        <f>IF(AND((RIGHT($F$3,2)-'[1]Miter Profiles'!$AC$7-'[1]Outside Edges'!$B132)&gt;=5,'[1]Outside Edges'!$Q132="Yes"),"Yes","No")</f>
        <v>Yes</v>
      </c>
      <c r="G133" s="65" t="str">
        <f>IF(AND((RIGHT($G$3,2)-'[1]Miter Profiles'!$AC$8-'[1]Outside Edges'!$B132)&gt;=5,'[1]Outside Edges'!$Q132="Yes"),"Yes","No")</f>
        <v>Yes</v>
      </c>
      <c r="H133" s="7" t="str">
        <f>IF(AND((RIGHT($H$3,2)-'[1]Miter Profiles'!$AC$9-'[1]Outside Edges'!$B132)&gt;=5,'[1]Outside Edges'!$Q132="Yes"),"Yes","No")</f>
        <v>Yes</v>
      </c>
      <c r="I133" s="7" t="str">
        <f>IF(AND((RIGHT($I$3,2)-'[1]Miter Profiles'!$AC$10-'[1]Outside Edges'!$B132)&gt;=5,'[1]Outside Edges'!$Q132="Yes"),"Yes","No")</f>
        <v>Yes</v>
      </c>
      <c r="J133" s="63" t="str">
        <f>IF(AND((RIGHT($J$3,2)-'[1]Miter Profiles'!$AC$11-'[1]Outside Edges'!$B132)&gt;=5,'[1]Outside Edges'!$Q132="Yes"),"Yes","No")</f>
        <v>Yes</v>
      </c>
      <c r="K133" s="64" t="str">
        <f>IF(AND((RIGHT($K$3,2)-'[1]Miter Profiles'!$AC$12-'[1]Outside Edges'!$B132)&gt;=5,'[1]Outside Edges'!$Q132="Yes"),"Yes","No")</f>
        <v>Yes</v>
      </c>
      <c r="L133" s="8" t="str">
        <f>IF(AND((RIGHT($L$3,2)-'[1]Miter Profiles'!$AC$13-'[1]Outside Edges'!$B132)&gt;=5,'[1]Outside Edges'!$Q132="Yes"),"Yes","No")</f>
        <v>Yes</v>
      </c>
      <c r="M133" s="65" t="str">
        <f>IF(AND((RIGHT($M$3,2)-'[1]Miter Profiles'!$AC$14-'[1]Outside Edges'!$B132)&gt;=5,'[1]Outside Edges'!$Q132="Yes"),"Yes","No")</f>
        <v>Yes</v>
      </c>
      <c r="N133" s="7" t="str">
        <f>IF(AND((RIGHT($N$3,2)-'[1]Miter Profiles'!$AC$15-'[1]Outside Edges'!$B132)&gt;=4,'[1]Outside Edges'!$Q132="Yes"),"Yes","No")</f>
        <v>Yes</v>
      </c>
      <c r="O133" s="7" t="str">
        <f>IF(AND((RIGHT($O$3,2)-'[1]Miter Profiles'!$AC$16-'[1]Outside Edges'!$B132)&gt;=5,'[1]Outside Edges'!$Q132="Yes"),"Yes","No")</f>
        <v>Yes</v>
      </c>
      <c r="P133" s="63" t="str">
        <f>IF(AND((RIGHT($P$3,2)-'[1]Miter Profiles'!$AC$17-'[1]Outside Edges'!$B132)&gt;=5,'[1]Outside Edges'!$Q132="Yes"),"Yes","No")</f>
        <v>Yes</v>
      </c>
      <c r="Q133" s="64" t="str">
        <f>IF(AND((RIGHT($Q$3,2)-'[1]Miter Profiles'!$AC$18-'[1]Outside Edges'!$B132)&gt;=5,'[1]Outside Edges'!$Q132="Yes"),"Yes","No")</f>
        <v>Yes</v>
      </c>
      <c r="R133" s="8" t="str">
        <f>IF(AND((RIGHT($R$3,2)-'[1]Miter Profiles'!$AC$19-'[1]Outside Edges'!$B132)&gt;=5,'[1]Outside Edges'!$Q132="Yes"),"Yes","No")</f>
        <v>Yes</v>
      </c>
      <c r="S133" s="65" t="str">
        <f>IF(AND((RIGHT($S$3,2)-'[1]Miter Profiles'!$AC$20-'[1]Outside Edges'!$B132)&gt;=5,'[1]Outside Edges'!$Q132="Yes"),"Yes","No")</f>
        <v>Yes</v>
      </c>
      <c r="T133" s="7" t="str">
        <f>IF(AND((RIGHT($T$3,2)-'[1]Miter Profiles'!$AC$21-'[1]Outside Edges'!$B132)&gt;=5,'[1]Outside Edges'!$Q132="Yes"),"Yes","No")</f>
        <v>Yes</v>
      </c>
      <c r="U133" s="7" t="str">
        <f>IF(AND((RIGHT($U$3,2)-'[1]Miter Profiles'!$AC$22-'[1]Outside Edges'!$B132)&gt;=5,'[1]Outside Edges'!$Q132="Yes"),"Yes","No")</f>
        <v>Yes</v>
      </c>
      <c r="V133" s="63" t="str">
        <f>IF(AND((RIGHT($V$3,2)-'[1]Miter Profiles'!$AC$23-'[1]Outside Edges'!$B132)&gt;=5,'[1]Outside Edges'!$Q132="Yes"),"Yes","No")</f>
        <v>Yes</v>
      </c>
      <c r="W133" s="64" t="str">
        <f>IF(AND((RIGHT($W$3,2)-'[1]Miter Profiles'!$AC$24-'[1]Outside Edges'!$B132)&gt;=5,'[1]Outside Edges'!$Q132="Yes"),"Yes","No")</f>
        <v>No</v>
      </c>
      <c r="X133" s="8" t="str">
        <f>IF(AND((RIGHT($X$3,2)-'[1]Miter Profiles'!$AC$25-'[1]Outside Edges'!$B132)&gt;=5,'[1]Outside Edges'!$Q132="Yes"),"Yes","No")</f>
        <v>Yes</v>
      </c>
      <c r="Y133" s="65" t="str">
        <f>IF(AND((RIGHT($Y$3,2)-'[1]Miter Profiles'!$AC$26-'[1]Outside Edges'!$B132)&gt;=5,'[1]Outside Edges'!$Q132="Yes"),"Yes","No")</f>
        <v>Yes</v>
      </c>
      <c r="Z133" s="7" t="str">
        <f>IF(AND((RIGHT($Z$3,2)-'[1]Miter Profiles'!$AC$27-'[1]Outside Edges'!$B132)&gt;=5,'[1]Outside Edges'!$Q132="Yes"),"Yes","No")</f>
        <v>Yes</v>
      </c>
      <c r="AA133" s="7" t="str">
        <f>IF(AND((RIGHT($AA$3,2)-'[1]Miter Profiles'!$AC$28-'[1]Outside Edges'!$B132)&gt;=5,'[1]Outside Edges'!$Q132="Yes"),"Yes","No")</f>
        <v>Yes</v>
      </c>
      <c r="AB133" s="63" t="str">
        <f>IF(AND((RIGHT($AB$3,2)-'[1]Miter Profiles'!$AC$29-'[1]Outside Edges'!$B132)&gt;=5,'[1]Outside Edges'!$Q132="Yes"),"Yes","No")</f>
        <v>Yes</v>
      </c>
      <c r="AC133" s="64" t="str">
        <f>IF(AND((RIGHT($AC$3,2)-'[1]Miter Profiles'!$AC$30-'[1]Outside Edges'!$B132)&gt;=5,'[1]Outside Edges'!$Q132="Yes"),"Yes","No")</f>
        <v>Yes</v>
      </c>
      <c r="AD133" s="8" t="str">
        <f>IF(AND((RIGHT($AD$3,2)-'[1]Miter Profiles'!$AC$31-'[1]Outside Edges'!$B132)&gt;=5,'[1]Outside Edges'!$Q132="Yes"),"Yes","No")</f>
        <v>Yes</v>
      </c>
      <c r="AE133" s="65" t="str">
        <f>IF(AND((RIGHT($AE$3,2)-'[1]Miter Profiles'!$AC$32-'[1]Outside Edges'!$B132)&gt;=5,'[1]Outside Edges'!$Q132="Yes"),"Yes","No")</f>
        <v>Yes</v>
      </c>
      <c r="AF133" s="7" t="str">
        <f>IF(AND((RIGHT($AF$3,2)-'[1]Miter Profiles'!$AC$33-'[1]Outside Edges'!$B132)&gt;=5,'[1]Outside Edges'!$Q132="Yes"),"Yes","No")</f>
        <v>Yes</v>
      </c>
      <c r="AG133" s="7" t="str">
        <f>IF(AND((RIGHT($AG$3,2)-'[1]Miter Profiles'!$AC$34-'[1]Outside Edges'!$B132)&gt;=5,'[1]Outside Edges'!$Q132="Yes"),"Yes","No")</f>
        <v>Yes</v>
      </c>
      <c r="AH133" s="63" t="str">
        <f>IF(AND((RIGHT($AH$3,2)-'[1]Miter Profiles'!$AC$35-'[1]Outside Edges'!$B132)&gt;=5,'[1]Outside Edges'!$Q132="Yes"),"Yes","No")</f>
        <v>Yes</v>
      </c>
      <c r="AI133" s="64" t="str">
        <f>IF(AND((RIGHT($AI$3,2)-'[1]Miter Profiles'!$AC$36-'[1]Outside Edges'!$B132)&gt;=5,'[1]Outside Edges'!$Q132="Yes"),"Yes","No")</f>
        <v>Yes</v>
      </c>
      <c r="AJ133" s="8" t="str">
        <f>IF(AND((RIGHT($AJ$3,2)-'[1]Miter Profiles'!$AC$37-'[1]Outside Edges'!$B132)&gt;=5,'[1]Outside Edges'!$Q132="Yes"),"Yes","No")</f>
        <v>Yes</v>
      </c>
      <c r="AK133" s="65" t="str">
        <f>IF(AND((RIGHT($AK$3,2)-'[1]Miter Profiles'!$AC$38-'[1]Outside Edges'!$B132)&gt;=5,'[1]Outside Edges'!$Q132="Yes"),"Yes","No")</f>
        <v>Yes</v>
      </c>
      <c r="AL133" s="7" t="str">
        <f>IF(AND((RIGHT($AL$3,2)-'[1]Miter Profiles'!$AC$39-'[1]Outside Edges'!$B132)&gt;=5,'[1]Outside Edges'!$Q132="Yes"),"Yes","No")</f>
        <v>Yes</v>
      </c>
      <c r="AM133" s="7" t="str">
        <f>IF(AND((RIGHT($AM$3,2)-'[1]Miter Profiles'!$AC$40-'[1]Outside Edges'!$B132)&gt;=5,'[1]Outside Edges'!$Q132="Yes"),"Yes","No")</f>
        <v>Yes</v>
      </c>
      <c r="AN133" s="63" t="str">
        <f>IF(AND((RIGHT($AN$3,2)-'[1]Miter Profiles'!$AC$41-'[1]Outside Edges'!$B132)&gt;=5,'[1]Outside Edges'!$Q132="Yes"),"Yes","No")</f>
        <v>Yes</v>
      </c>
      <c r="AO133" s="64" t="str">
        <f>IF(AND((RIGHT($AO$3,2)-'[1]Miter Profiles'!$AC$42-'[1]Outside Edges'!$B132)&gt;=5,'[1]Outside Edges'!$Q132="Yes"),"Yes","No")</f>
        <v>Yes</v>
      </c>
      <c r="AP133" s="8" t="str">
        <f>IF(AND((RIGHT($AP$3,2)-'[1]Miter Profiles'!$AC$43-'[1]Outside Edges'!$B132)&gt;=5,'[1]Outside Edges'!$Q132="Yes"),"Yes","No")</f>
        <v>Yes</v>
      </c>
      <c r="AQ133" s="65" t="str">
        <f>IF(AND((RIGHT($AQ$3,2)-'[1]Miter Profiles'!$AC$44-'[1]Outside Edges'!$B132)&gt;=5,'[1]Outside Edges'!$Q132="Yes"),"Yes","No")</f>
        <v>Yes</v>
      </c>
      <c r="AR133" s="7" t="str">
        <f>IF(AND((RIGHT($AR$3,2)-'[1]Miter Profiles'!$AC$45-'[1]Outside Edges'!$B132)&gt;=5,'[1]Outside Edges'!$Q132="Yes"),"Yes","No")</f>
        <v>Yes</v>
      </c>
      <c r="AS133" s="7" t="str">
        <f>IF(AND((RIGHT($AS$3,2)-'[1]Miter Profiles'!$AC$46-'[1]Outside Edges'!$B132)&gt;=5,'[1]Outside Edges'!$Q132="Yes"),"Yes","No")</f>
        <v>Yes</v>
      </c>
      <c r="AT133" s="63" t="str">
        <f>IF(AND((RIGHT($AT$3,2)-'[1]Miter Profiles'!$AC$47-'[1]Outside Edges'!$B132)&gt;=5,'[1]Outside Edges'!$Q132="Yes"),"Yes","No")</f>
        <v>Yes</v>
      </c>
      <c r="AU133" s="64" t="str">
        <f>IF(AND((RIGHT($AU$3,2)-'[1]Miter Profiles'!$AC$48-'[1]Outside Edges'!$B132)&gt;=5,'[1]Outside Edges'!$Q132="Yes"),"Yes","No")</f>
        <v>Yes</v>
      </c>
      <c r="AV133" s="8" t="str">
        <f>IF(AND((RIGHT($AV$3,2)-'[1]Miter Profiles'!$AC$49-'[1]Outside Edges'!$B132)&gt;=5,'[1]Outside Edges'!$Q132="Yes"),"Yes","No")</f>
        <v>Yes</v>
      </c>
      <c r="AW133" s="65" t="str">
        <f>IF(AND((RIGHT($AW$3,2)-'[1]Miter Profiles'!$AC$50-'[1]Outside Edges'!$B132)&gt;=5,'[1]Outside Edges'!$Q132="Yes"),"Yes","No")</f>
        <v>Yes</v>
      </c>
      <c r="AX133" s="7" t="str">
        <f>IF(AND((RIGHT($AX$3,2)-'[1]Miter Profiles'!$AC$51-'[1]Outside Edges'!$B132)&gt;=5,'[1]Outside Edges'!$Q132="Yes"),"Yes","No")</f>
        <v>Yes</v>
      </c>
      <c r="AY133" s="7" t="str">
        <f>IF(AND((RIGHT($AY$3,2)-'[1]Miter Profiles'!$AC$52-'[1]Outside Edges'!$B132)&gt;=5,'[1]Outside Edges'!$Q132="Yes"),"Yes","No")</f>
        <v>Yes</v>
      </c>
      <c r="AZ133" s="63" t="str">
        <f>IF(AND((RIGHT($AZ$3,2)-'[1]Miter Profiles'!$AC$53-'[1]Outside Edges'!$B132)&gt;=5,'[1]Outside Edges'!$Q132="Yes"),"Yes","No")</f>
        <v>Yes</v>
      </c>
      <c r="BA133" s="64" t="str">
        <f>IF(AND((RIGHT($BA$3,2)-'[1]Miter Profiles'!$AC$54-'[1]Outside Edges'!$B132)&gt;=5,'[1]Outside Edges'!$Q132="Yes"),"Yes","No")</f>
        <v>Yes</v>
      </c>
      <c r="BB133" s="8" t="str">
        <f>IF(AND((RIGHT($BB$3,2)-'[1]Miter Profiles'!$AC$55-'[1]Outside Edges'!$B132)&gt;=5,'[1]Outside Edges'!$Q132="Yes"),"Yes","No")</f>
        <v>Yes</v>
      </c>
      <c r="BC133" s="65" t="str">
        <f>IF(AND((RIGHT($BC$3,2)-'[1]Miter Profiles'!$AC$56-'[1]Outside Edges'!$B132)&gt;=5,'[1]Outside Edges'!$Q132="Yes"),"Yes","No")</f>
        <v>Yes</v>
      </c>
      <c r="BD133" s="7" t="str">
        <f>IF(AND((RIGHT($BD$3,2)-'[1]Miter Profiles'!$AC$57-'[1]Outside Edges'!$B132)&gt;=5,'[1]Outside Edges'!$Q132="Yes"),"Yes","No")</f>
        <v>Yes</v>
      </c>
      <c r="BE133" s="7" t="str">
        <f>IF(AND((RIGHT($BE$3,2)-'[1]Miter Profiles'!$AC$58-'[1]Outside Edges'!$B132)&gt;=5,'[1]Outside Edges'!$Q132="Yes"),"Yes","No")</f>
        <v>Yes</v>
      </c>
      <c r="BF133" s="63" t="str">
        <f>IF(AND((RIGHT($BF$3,2)-'[1]Miter Profiles'!$AC$59-'[1]Outside Edges'!$B132)&gt;=5,'[1]Outside Edges'!$Q132="Yes"),"Yes","No")</f>
        <v>Yes</v>
      </c>
      <c r="BG133" s="64" t="str">
        <f>IF(AND((RIGHT($BG$3,2)-'[1]Miter Profiles'!$AC$60-'[1]Outside Edges'!$B132)&gt;=5,'[1]Outside Edges'!$Q132="Yes"),"Yes","No")</f>
        <v>Yes</v>
      </c>
      <c r="BH133" s="8" t="str">
        <f>IF(AND((RIGHT($BH$3,2)-'[1]Miter Profiles'!$AC$61-'[1]Outside Edges'!$B132)&gt;=5,'[1]Outside Edges'!$Q132="Yes"),"Yes","No")</f>
        <v>Yes</v>
      </c>
      <c r="BI133" s="65" t="str">
        <f>IF(AND((RIGHT($BI$3,2)-'[1]Miter Profiles'!$AC$62-'[1]Outside Edges'!$B132)&gt;=5,'[1]Outside Edges'!$Q132="Yes"),"Yes","No")</f>
        <v>Yes</v>
      </c>
      <c r="BJ133" s="7" t="str">
        <f>IF(AND((RIGHT($BJ$3,2)-'[1]Miter Profiles'!$AC$63-'[1]Outside Edges'!$B132)&gt;=5,'[1]Outside Edges'!$Q132="Yes"),"Yes","No")</f>
        <v>Yes</v>
      </c>
      <c r="BK133" s="7" t="str">
        <f>IF(AND((RIGHT($BK$3,2)-'[1]Miter Profiles'!$AC$64-'[1]Outside Edges'!$B132)&gt;=5,'[1]Outside Edges'!$Q132="Yes"),"Yes","No")</f>
        <v>Yes</v>
      </c>
      <c r="BL133" s="63" t="str">
        <f>IF(AND((RIGHT($BL$3,2)-'[1]Miter Profiles'!$AC$65-'[1]Outside Edges'!$B132)&gt;=5,'[1]Outside Edges'!$Q132="Yes"),"Yes","No")</f>
        <v>Yes</v>
      </c>
      <c r="BM133" s="64" t="str">
        <f>IF(AND((RIGHT($BM$3,2)-'[1]Miter Profiles'!$AC$66-'[1]Outside Edges'!$B132)&gt;=5,'[1]Outside Edges'!$Q132="Yes"),"Yes","No")</f>
        <v>Yes</v>
      </c>
      <c r="BN133" s="8" t="str">
        <f>IF(AND((RIGHT($BN$3,2)-'[1]Miter Profiles'!$AC$67-'[1]Outside Edges'!$B132)&gt;=5,'[1]Outside Edges'!$Q132="Yes"),"Yes","No")</f>
        <v>Yes</v>
      </c>
      <c r="BO133" s="65" t="str">
        <f>IF(AND((RIGHT($BO$3,2)-'[1]Miter Profiles'!$AC$68-'[1]Outside Edges'!$B132)&gt;=5,'[1]Outside Edges'!$Q132="Yes"),"Yes","No")</f>
        <v>Yes</v>
      </c>
      <c r="BP133" s="7" t="str">
        <f>IF(AND((RIGHT($BP$3,2)-'[1]Miter Profiles'!$AC$69-'[1]Outside Edges'!$B132)&gt;=5,'[1]Outside Edges'!$Q132="Yes"),"Yes","No")</f>
        <v>Yes</v>
      </c>
      <c r="BQ133" s="7" t="str">
        <f>IF(AND((RIGHT($BQ$3,2)-'[1]Miter Profiles'!$AC$70-'[1]Outside Edges'!$B132)&gt;=5,'[1]Outside Edges'!$Q132="Yes"),"Yes","No")</f>
        <v>Yes</v>
      </c>
      <c r="BR133" s="63" t="str">
        <f>IF(AND((RIGHT($BR$3,2)-'[1]Miter Profiles'!$AC$71-'[1]Outside Edges'!$B132)&gt;=5,'[1]Outside Edges'!$Q132="Yes"),"Yes","No")</f>
        <v>Yes</v>
      </c>
      <c r="BS133" s="64" t="str">
        <f>IF(AND((RIGHT($BS$3,2)-'[1]Miter Profiles'!$AC$72-'[1]Outside Edges'!$B132)&gt;=5,'[1]Outside Edges'!$Q132="Yes"),"Yes","No")</f>
        <v>Yes</v>
      </c>
      <c r="BT133" s="8" t="str">
        <f>IF(AND((RIGHT($BT$3,2)-'[1]Miter Profiles'!$AC$73-'[1]Outside Edges'!$B132)&gt;=5,'[1]Outside Edges'!$Q132="Yes"),"Yes","No")</f>
        <v>Yes</v>
      </c>
      <c r="BU133" s="65" t="str">
        <f>IF(AND((RIGHT($BU$3,2)-'[1]Miter Profiles'!$AC$74-'[1]Outside Edges'!$B132)&gt;=5,'[1]Outside Edges'!$Q132="Yes"),"Yes","No")</f>
        <v>Yes</v>
      </c>
      <c r="BV133" s="7" t="str">
        <f>IF(AND((RIGHT($BV$3,2)-'[1]Miter Profiles'!$AC$75-'[1]Outside Edges'!$B132)&gt;=5,'[1]Outside Edges'!$Q132="Yes"),"Yes","No")</f>
        <v>Yes</v>
      </c>
      <c r="BW133" s="7" t="str">
        <f>IF(AND((RIGHT($BW$3,2)-'[1]Miter Profiles'!$AC$76-'[1]Outside Edges'!$B132)&gt;=5,'[1]Outside Edges'!$Q132="Yes"),"Yes","No")</f>
        <v>Yes</v>
      </c>
      <c r="BX133" s="63" t="str">
        <f>IF(AND((RIGHT($BX$3,2)-'[1]Miter Profiles'!$AC$77-'[1]Outside Edges'!$B132)&gt;=5,'[1]Outside Edges'!$Q132="Yes"),"Yes","No")</f>
        <v>Yes</v>
      </c>
      <c r="BY133" s="64" t="str">
        <f>IF(AND((RIGHT($BY$3,2)-'[1]Miter Profiles'!$AC$78-'[1]Outside Edges'!$B132)&gt;=5,'[1]Outside Edges'!$Q132="Yes"),"Yes","No")</f>
        <v>Yes</v>
      </c>
      <c r="BZ133" s="8" t="str">
        <f>IF(AND((RIGHT($BZ$3,2)-'[1]Miter Profiles'!$AC$79-'[1]Outside Edges'!$B132)&gt;=5,'[1]Outside Edges'!$Q132="Yes"),"Yes","No")</f>
        <v>Yes</v>
      </c>
      <c r="CA133" s="65" t="str">
        <f>IF(AND((RIGHT($CA$3,2)-'[1]Miter Profiles'!$AC$80-'[1]Outside Edges'!$B132)&gt;=5,'[1]Outside Edges'!$Q132="Yes"),"Yes","No")</f>
        <v>Yes</v>
      </c>
      <c r="CB133" s="7" t="str">
        <f>IF(AND((RIGHT($CB$3,2)-'[1]Miter Profiles'!$AC$81-'[1]Outside Edges'!$B132)&gt;=5,'[1]Outside Edges'!$Q132="Yes"),"Yes","No")</f>
        <v>Yes</v>
      </c>
      <c r="CC133" s="7" t="str">
        <f>IF(AND((RIGHT($CC$3,2)-'[1]Miter Profiles'!$AC$82-'[1]Outside Edges'!$B132)&gt;=5,'[1]Outside Edges'!$Q132="Yes"),"Yes","No")</f>
        <v>Yes</v>
      </c>
      <c r="CD133" s="63" t="str">
        <f>IF(AND((RIGHT($CD$3,2)-'[1]Miter Profiles'!$AC$83-'[1]Outside Edges'!$B132)&gt;=5,'[1]Outside Edges'!$Q132="Yes"),"Yes","No")</f>
        <v>Yes</v>
      </c>
      <c r="CE133" s="64" t="str">
        <f>IF(AND((RIGHT($CE$3,2)-'[1]Miter Profiles'!$AC$84-'[1]Outside Edges'!$B132)&gt;=5,'[1]Outside Edges'!$Q132="Yes"),"Yes","No")</f>
        <v>Yes</v>
      </c>
      <c r="CF133" s="8" t="str">
        <f>IF(AND((RIGHT($CF$3,2)-'[1]Miter Profiles'!$AC$85-'[1]Outside Edges'!$B132)&gt;=5,'[1]Outside Edges'!$Q132="Yes"),"Yes","No")</f>
        <v>Yes</v>
      </c>
      <c r="CG133" s="65" t="str">
        <f>IF(AND((RIGHT($CG$3,2)-'[1]Miter Profiles'!$AC$86-'[1]Outside Edges'!$B132)&gt;=5,'[1]Outside Edges'!$Q132="Yes"),"Yes","No")</f>
        <v>Yes</v>
      </c>
      <c r="CH133" s="7" t="str">
        <f>IF(AND((RIGHT($CH$3,2)-'[1]Miter Profiles'!$AC$87-'[1]Outside Edges'!$B132)&gt;=5,'[1]Outside Edges'!$Q132="Yes"),"Yes","No")</f>
        <v>Yes</v>
      </c>
      <c r="CI133" s="7" t="str">
        <f>IF(AND((RIGHT($CI$3,2)-'[1]Miter Profiles'!$AC$88-'[1]Outside Edges'!$B132)&gt;=5,'[1]Outside Edges'!$Q132="Yes"),"Yes","No")</f>
        <v>Yes</v>
      </c>
      <c r="CJ133" s="63" t="str">
        <f>IF(AND((RIGHT($CJ$3,2)-'[1]Miter Profiles'!$AC$89-'[1]Outside Edges'!$B132)&gt;=5,'[1]Outside Edges'!$Q132="Yes"),"Yes","No")</f>
        <v>Yes</v>
      </c>
      <c r="CK133" s="64" t="str">
        <f>IF(AND((RIGHT($CK$3,2)-'[1]Miter Profiles'!$AC$90-'[1]Outside Edges'!$B132)&gt;=5,'[1]Outside Edges'!$Q132="Yes"),"Yes","No")</f>
        <v>Yes</v>
      </c>
      <c r="CL133" s="8" t="str">
        <f>IF(AND((RIGHT($CL$3,2)-'[1]Miter Profiles'!$AC$91-'[1]Outside Edges'!$B132)&gt;=5,'[1]Outside Edges'!$Q132="Yes"),"Yes","No")</f>
        <v>Yes</v>
      </c>
      <c r="CM133" s="65" t="str">
        <f>IF(AND((RIGHT($CM$3,2)-'[1]Miter Profiles'!$AC$92-'[1]Outside Edges'!$B132)&gt;=5,'[1]Outside Edges'!$Q132="Yes"),"Yes","No")</f>
        <v>Yes</v>
      </c>
      <c r="CN133" s="7" t="str">
        <f>IF(AND((RIGHT(CN$3,2)-'[1]Miter Profiles'!$AC$93-'[1]Outside Edges'!$B132)&gt;=5,'[1]Outside Edges'!$Q132="Yes"),"Yes","No")</f>
        <v>Yes</v>
      </c>
      <c r="CO133" s="7" t="str">
        <f>IF(AND((RIGHT(CO$3,2)-'[1]Miter Profiles'!$AC$94-'[1]Outside Edges'!$B132)&gt;=5,'[1]Outside Edges'!$Q132="Yes"),"Yes","No")</f>
        <v>Yes</v>
      </c>
      <c r="CP133" s="63" t="str">
        <f>IF(AND((RIGHT(CP$3,2)-'[1]Miter Profiles'!$AC$95-'[1]Outside Edges'!$B132)&gt;=5,'[1]Outside Edges'!$Q132="Yes"),"Yes","No")</f>
        <v>Yes</v>
      </c>
      <c r="CQ133" s="64" t="str">
        <f>IF(AND((RIGHT(CQ$3,2)-'[1]Miter Profiles'!$AC$96-'[1]Outside Edges'!$B132)&gt;=5,'[1]Outside Edges'!$Q132="Yes"),"Yes","No")</f>
        <v>Yes</v>
      </c>
      <c r="CR133" s="8" t="str">
        <f>IF(AND((RIGHT(CR$3,2)-'[1]Miter Profiles'!$AC$97-'[1]Outside Edges'!$B132)&gt;=5,'[1]Outside Edges'!$Q132="Yes"),"Yes","No")</f>
        <v>Yes</v>
      </c>
      <c r="CS133" s="65" t="str">
        <f>IF(AND((RIGHT(CS$3,2)-'[1]Miter Profiles'!$AC$98-'[1]Outside Edges'!$B132)&gt;=5,'[1]Outside Edges'!$Q132="Yes"),"Yes","No")</f>
        <v>Yes</v>
      </c>
      <c r="CT133" s="7" t="str">
        <f>IF(AND((RIGHT($CT$3,2)-'[1]Miter Profiles'!$AC$99-'[1]Outside Edges'!$B132)&gt;=5,'[1]Outside Edges'!$Q132="Yes"),"Yes","No")</f>
        <v>Yes</v>
      </c>
      <c r="CU133" s="7" t="str">
        <f>IF(AND((RIGHT($CU$3,2)-'[1]Miter Profiles'!$AC$100-'[1]Outside Edges'!$B132)&gt;=5,'[1]Outside Edges'!$Q132="Yes"),"Yes","No")</f>
        <v>Yes</v>
      </c>
      <c r="CV133" s="63" t="str">
        <f>IF(AND((RIGHT($CV$3,2)-'[1]Miter Profiles'!$AC$101-'[1]Outside Edges'!$B132)&gt;=5,'[1]Outside Edges'!$Q132="Yes"),"Yes","No")</f>
        <v>Yes</v>
      </c>
      <c r="CW133" s="64" t="str">
        <f>IF(AND((RIGHT($CW$3,2)-'[1]Miter Profiles'!$AC$102-'[1]Outside Edges'!$B132)&gt;=5,'[1]Outside Edges'!$Q132="Yes"),"Yes","No")</f>
        <v>Yes</v>
      </c>
      <c r="CX133" s="8" t="str">
        <f>IF(AND((RIGHT($CX$3,2)-'[1]Miter Profiles'!$AC$103-'[1]Outside Edges'!$B132)&gt;=5,'[1]Outside Edges'!$Q132="Yes"),"Yes","No")</f>
        <v>Yes</v>
      </c>
      <c r="CY133" s="65" t="str">
        <f>IF(AND((RIGHT($CY$3,2)-'[1]Miter Profiles'!$AC$104-'[1]Outside Edges'!$B132)&gt;=5,'[1]Outside Edges'!$Q132="Yes"),"Yes","No")</f>
        <v>Yes</v>
      </c>
      <c r="CZ133" s="7" t="str">
        <f>IF(AND((RIGHT($CZ$3,2)-'[1]Miter Profiles'!$AC$105-'[1]Outside Edges'!$B132)&gt;=5,'[1]Outside Edges'!$Q132="Yes"),"Yes","No")</f>
        <v>Yes</v>
      </c>
      <c r="DA133" s="7" t="str">
        <f>IF(AND((RIGHT($DA$3,2)-'[1]Miter Profiles'!$AC$106-'[1]Outside Edges'!$B132)&gt;=5,'[1]Outside Edges'!$Q132="Yes"),"Yes","No")</f>
        <v>Yes</v>
      </c>
      <c r="DB133" s="63" t="str">
        <f>IF(AND((RIGHT($DB$3,2)-'[1]Miter Profiles'!$AC$107-'[1]Outside Edges'!$B132)&gt;=5,'[1]Outside Edges'!$Q132="Yes"),"Yes","No")</f>
        <v>Yes</v>
      </c>
      <c r="DC133" s="64" t="str">
        <f>IF(AND((RIGHT($DC$3,2)-'[1]Miter Profiles'!$AC$108-'[1]Outside Edges'!$B132)&gt;=5,'[1]Outside Edges'!$Q132="Yes"),"Yes","No")</f>
        <v>Yes</v>
      </c>
      <c r="DD133" s="8" t="str">
        <f>IF(AND((RIGHT($DD$3,2)-'[1]Miter Profiles'!$AC$109-'[1]Outside Edges'!$B132)&gt;=5,'[1]Outside Edges'!$Q132="Yes"),"Yes","No")</f>
        <v>Yes</v>
      </c>
      <c r="DE133" s="65" t="str">
        <f>IF(AND((RIGHT($DE$3,2)-'[1]Miter Profiles'!$AC$110-'[1]Outside Edges'!$B132)&gt;=5,'[1]Outside Edges'!$Q132="Yes"),"Yes","No")</f>
        <v>Yes</v>
      </c>
      <c r="DF133" s="7" t="str">
        <f>IF(AND((RIGHT($DF$3,2)-'[1]Miter Profiles'!$AC$111-'[1]Outside Edges'!$B132)&gt;=5,'[1]Outside Edges'!$Q132="Yes"),"Yes","No")</f>
        <v>Yes</v>
      </c>
      <c r="DG133" s="7" t="str">
        <f>IF(AND((RIGHT($DG$3,2)-'[1]Miter Profiles'!$AC$112-'[1]Outside Edges'!$B132)&gt;=5,'[1]Outside Edges'!$Q132="Yes"),"Yes","No")</f>
        <v>Yes</v>
      </c>
      <c r="DH133" s="63" t="str">
        <f>IF(AND((RIGHT($DH$3,2)-'[1]Miter Profiles'!$AC$113-'[1]Outside Edges'!$B132)&gt;=5,'[1]Outside Edges'!$Q132="Yes"),"Yes","No")</f>
        <v>Yes</v>
      </c>
      <c r="DI133" s="64" t="str">
        <f>IF(AND((RIGHT($DI$3,2)-'[1]Miter Profiles'!$AC$114-'[1]Outside Edges'!$B132)&gt;=5,'[1]Outside Edges'!$Q132="Yes"),"Yes","No")</f>
        <v>Yes</v>
      </c>
      <c r="DJ133" s="8" t="str">
        <f>IF(AND((RIGHT($DJ$3,2)-'[1]Miter Profiles'!$AC$115-'[1]Outside Edges'!$B132)&gt;=5,'[1]Outside Edges'!$Q132="Yes"),"Yes","No")</f>
        <v>Yes</v>
      </c>
      <c r="DK133" s="65" t="str">
        <f>IF(AND((RIGHT($DK$3,2)-'[1]Miter Profiles'!$AC$116-'[1]Outside Edges'!$B132)&gt;=5,'[1]Outside Edges'!$Q132="Yes"),"Yes","No")</f>
        <v>Yes</v>
      </c>
      <c r="DL133" s="7" t="str">
        <f>IF(AND((RIGHT($DL$3,2)-'[1]Miter Profiles'!$AC$117-'[1]Outside Edges'!$B132)&gt;=5,'[1]Outside Edges'!$Q132="Yes"),"Yes","No")</f>
        <v>Yes</v>
      </c>
      <c r="DM133" s="7" t="str">
        <f>IF(AND((RIGHT($DM$3,2)-'[1]Miter Profiles'!$AC$118-'[1]Outside Edges'!$B132)&gt;=5,'[1]Outside Edges'!$Q132="Yes"),"Yes","No")</f>
        <v>Yes</v>
      </c>
      <c r="DN133" s="63" t="str">
        <f>IF(AND((RIGHT($DN$3,2)-'[1]Miter Profiles'!$AC$119-'[1]Outside Edges'!$B132)&gt;=5,'[1]Outside Edges'!$Q132="Yes"),"Yes","No")</f>
        <v>Yes</v>
      </c>
      <c r="DO133" s="64" t="str">
        <f>IF(AND((RIGHT($DO$3,2)-'[1]Miter Profiles'!$AC$120-'[1]Outside Edges'!$B132)&gt;=5,'[1]Outside Edges'!$Q132="Yes"),"Yes","No")</f>
        <v>Yes</v>
      </c>
      <c r="DP133" s="8" t="str">
        <f>IF(AND((RIGHT($DP$3,2)-'[1]Miter Profiles'!$AC$121-'[1]Outside Edges'!$B132)&gt;=5,'[1]Outside Edges'!$Q132="Yes"),"Yes","No")</f>
        <v>Yes</v>
      </c>
      <c r="DQ133" s="65" t="str">
        <f>IF(AND((RIGHT($DQ$3,2)-'[1]Miter Profiles'!$AC$122-'[1]Outside Edges'!$B132)&gt;=5,'[1]Outside Edges'!$Q132="Yes"),"Yes","No")</f>
        <v>Yes</v>
      </c>
      <c r="DR133" s="7" t="str">
        <f>IF(AND((RIGHT($DR$3,2)-'[1]Miter Profiles'!$AC$123-'[1]Outside Edges'!$B132)&gt;=5,'[1]Outside Edges'!$Q132="Yes"),"Yes","No")</f>
        <v>Yes</v>
      </c>
      <c r="DS133" s="7" t="str">
        <f>IF(AND((RIGHT($DS$3,2)-'[1]Miter Profiles'!$AC$124-'[1]Outside Edges'!$B132)&gt;=5,'[1]Outside Edges'!$Q132="Yes"),"Yes","No")</f>
        <v>Yes</v>
      </c>
      <c r="DT133" s="63" t="str">
        <f>IF(AND((RIGHT($DT$3,2)-'[1]Miter Profiles'!$AC$125-'[1]Outside Edges'!$B132)&gt;=5,'[1]Outside Edges'!$Q132="Yes"),"Yes","No")</f>
        <v>Yes</v>
      </c>
      <c r="DU133" s="64" t="str">
        <f>IF(AND((RIGHT($DU$3,2)-'[1]Miter Profiles'!$AC$126-'[1]Outside Edges'!$B132)&gt;=5,'[1]Outside Edges'!$Q132="Yes"),"Yes","No")</f>
        <v>Yes</v>
      </c>
      <c r="DV133" s="8" t="str">
        <f>IF(AND((RIGHT($DV$3,2)-'[1]Miter Profiles'!$AC$127-'[1]Outside Edges'!$B132)&gt;=5,'[1]Outside Edges'!$Q132="Yes"),"Yes","No")</f>
        <v>Yes</v>
      </c>
      <c r="DW133" s="65" t="str">
        <f>IF(AND((RIGHT($DW$3,2)-'[1]Miter Profiles'!$AC$128-'[1]Outside Edges'!$B132)&gt;=5,'[1]Outside Edges'!$Q132="Yes"),"Yes","No")</f>
        <v>Yes</v>
      </c>
      <c r="DX133" s="7" t="str">
        <f>IF(AND((RIGHT($DX$3,2)-'[1]Miter Profiles'!$AC$129-'[1]Outside Edges'!$B132)&gt;=5,'[1]Outside Edges'!$Q132="Yes"),"Yes","No")</f>
        <v>Yes</v>
      </c>
      <c r="DY133" s="7" t="str">
        <f>IF(AND((RIGHT($DY$3,2)-'[1]Miter Profiles'!$AC$130-'[1]Outside Edges'!$B132)&gt;=5,'[1]Outside Edges'!$Q132="Yes"),"Yes","No")</f>
        <v>Yes</v>
      </c>
      <c r="DZ133" s="63" t="str">
        <f>IF(AND((RIGHT($DZ$3,2)-'[1]Miter Profiles'!$AC$131-'[1]Outside Edges'!$B132)&gt;=5,'[1]Outside Edges'!$Q132="Yes"),"Yes","No")</f>
        <v>Yes</v>
      </c>
      <c r="EA133" s="68" t="str">
        <f>IF(AND((RIGHT($EA$3,2)-'[1]Miter Profiles'!$AC$132-'[1]Outside Edges'!$B132)&gt;=5,'[1]Outside Edges'!$Q132="Yes"),"Yes","No")</f>
        <v>Yes</v>
      </c>
      <c r="EB133" s="78" t="str">
        <f>IF(AND((RIGHT($EB$3,2)-'[1]Miter Profiles'!$AC$133-'[1]Outside Edges'!$B132)&gt;=5,'[1]Outside Edges'!$Q132="Yes"),"Yes","No")</f>
        <v>Yes</v>
      </c>
      <c r="EC133" s="79" t="str">
        <f>IF(AND((RIGHT($EC$3,2)-'[1]Miter Profiles'!$AC$134-'[1]Outside Edges'!$B132)&gt;=5,'[1]Outside Edges'!$Q132="Yes"),"Yes","No")</f>
        <v>Yes</v>
      </c>
      <c r="ED133" s="81" t="str">
        <f>IF(AND((RIGHT($ED$3,2)-'[1]Miter Profiles'!$AC$135-'[1]Outside Edges'!$B132)&gt;=5,'[1]Outside Edges'!$Q132="Yes"),"Yes","No")</f>
        <v>Yes</v>
      </c>
      <c r="EE133" s="80" t="str">
        <f>IF(AND((RIGHT($EE$3,2)-'[1]Miter Profiles'!$AC$136-'[1]Outside Edges'!$B132)&gt;=5,'[1]Outside Edges'!$Q132="Yes"),"Yes","No")</f>
        <v>Yes</v>
      </c>
      <c r="EF133" s="63" t="str">
        <f>IF(AND((RIGHT($EF$3,2)-'[1]Miter Profiles'!$AC$137-'[1]Outside Edges'!$B132)&gt;=5,'[1]Outside Edges'!$Q132="Yes"),"Yes","No")</f>
        <v>Yes</v>
      </c>
      <c r="EG133" s="7" t="str">
        <f>IF(AND((RIGHT($EG$3,2)-'[1]Miter Profiles'!$AC$138-'[1]Outside Edges'!$B132)&gt;=5,'[1]Outside Edges'!$Q132="Yes"),"Yes","No")</f>
        <v>Yes</v>
      </c>
      <c r="EH133" s="68" t="str">
        <f>IF(AND((RIGHT($EH$3,2)-'[1]Miter Profiles'!$AC$139-'[1]Outside Edges'!$B132)&gt;=5,'[1]Outside Edges'!$Q132="Yes"),"Yes","No")</f>
        <v>Yes</v>
      </c>
      <c r="EI133" s="82" t="str">
        <f>IF(AND((RIGHT($EI$3,2)-'[1]Miter Profiles'!$AC$140-'[1]Outside Edges'!$B132)&gt;=5,'[1]Outside Edges'!$Q132="Yes"),"Yes","No")</f>
        <v>Yes</v>
      </c>
      <c r="EJ133" s="83" t="str">
        <f>IF(AND((RIGHT($EJ$3,2)-'[1]Miter Profiles'!$AC$141-'[1]Outside Edges'!$B132)&gt;=5,'[1]Outside Edges'!$Q132="Yes"),"Yes","No")</f>
        <v>Yes</v>
      </c>
      <c r="EK133" s="83" t="str">
        <f>IF(AND((RIGHT($EK$3,2)-'[1]Miter Profiles'!$AC$142-'[1]Outside Edges'!$B132)&gt;=5,'[1]Outside Edges'!$Q132="Yes"),"Yes","No")</f>
        <v>Yes</v>
      </c>
      <c r="EL133" s="81" t="str">
        <f>IF(AND((RIGHT($EL$3,2)-'[1]Miter Profiles'!$AC$143-'[1]Outside Edges'!$B132)&gt;=5,'[1]Outside Edges'!$Q132="Yes"),"Yes","No")</f>
        <v>Yes</v>
      </c>
      <c r="EM133" s="84" t="str">
        <f>IF(AND((RIGHT($EM$3,2)-'[1]Miter Profiles'!$AC$144-'[1]Outside Edges'!$B132)&gt;=5,'[1]Outside Edges'!$Q132="Yes"),"Yes","No")</f>
        <v>Yes</v>
      </c>
      <c r="EN133" s="7" t="str">
        <f>IF(AND((RIGHT($EN$3,2)-'[1]Miter Profiles'!$AC$145-'[1]Outside Edges'!$B132)&gt;=5,'[1]Outside Edges'!$Q132="Yes"),"Yes","No")</f>
        <v>Yes</v>
      </c>
      <c r="EO133" s="68" t="str">
        <f>IF(AND((RIGHT($EO$3,2)-'[1]Miter Profiles'!$AC$146-'[1]Outside Edges'!$B132)&gt;=5,'[1]Outside Edges'!$Q132="Yes"),"Yes","No")</f>
        <v>Yes</v>
      </c>
      <c r="EP133" s="83" t="str">
        <f>IF(AND((RIGHT($EP$3,2)-'[1]Miter Profiles'!$AC$147-'[1]Outside Edges'!$B132)&gt;=5,'[1]Outside Edges'!$Q132="Yes"),"Yes","No")</f>
        <v>Yes</v>
      </c>
      <c r="EQ133" s="83" t="str">
        <f>IF(AND((RIGHT($EQ$3,2)-'[1]Miter Profiles'!$AC$148-'[1]Outside Edges'!$B132)&gt;=5,'[1]Outside Edges'!$Q132="Yes"),"Yes","No")</f>
        <v>Yes</v>
      </c>
      <c r="ER133" s="81" t="str">
        <f>IF(AND((RIGHT($ER$3,2)-'[1]Miter Profiles'!$AC$149-'[1]Outside Edges'!$B132)&gt;=5,'[1]Outside Edges'!$Q132="Yes"),"Yes","No")</f>
        <v>Yes</v>
      </c>
      <c r="ES133" s="84" t="str">
        <f>IF(AND((RIGHT($ES$3,2)-'[1]Miter Profiles'!$AC$150-'[1]Outside Edges'!$B132)&gt;=5,'[1]Outside Edges'!$Q132="Yes"),"Yes","No")</f>
        <v>Yes</v>
      </c>
      <c r="ET133" s="7" t="str">
        <f>IF(AND((RIGHT($ET$3,2)-'[1]Miter Profiles'!$AC$151-'[1]Outside Edges'!$B132)&gt;=5,'[1]Outside Edges'!$Q132="Yes"),"Yes","No")</f>
        <v>Yes</v>
      </c>
      <c r="EU133" s="68" t="str">
        <f>IF(AND((RIGHT($EU$3,2)-'[1]Miter Profiles'!$AC$152-'[1]Outside Edges'!$B132)&gt;=5,'[1]Outside Edges'!$Q132="Yes"),"Yes","No")</f>
        <v>Yes</v>
      </c>
      <c r="EV133" s="83" t="str">
        <f>IF(AND((RIGHT($EV$3,2)-'[1]Miter Profiles'!$AC$153-'[1]Outside Edges'!$B132)&gt;=5,'[1]Outside Edges'!$Q132="Yes"),"Yes","No")</f>
        <v>Yes</v>
      </c>
      <c r="EW133" s="83" t="str">
        <f>IF(AND((RIGHT($EW$3,2)-'[1]Miter Profiles'!$AC$154-'[1]Outside Edges'!$B132)&gt;=5,'[1]Outside Edges'!$Q132="Yes"),"Yes","No")</f>
        <v>Yes</v>
      </c>
      <c r="EX133" s="81" t="str">
        <f>IF(AND((RIGHT($EX$3,2)-'[1]Miter Profiles'!$AC$155-'[1]Outside Edges'!$B132)&gt;=5,'[1]Outside Edges'!$Q132="Yes"),"Yes","No")</f>
        <v>Yes</v>
      </c>
      <c r="EY133" s="84" t="str">
        <f>IF(AND((RIGHT($EY$3,2)-'[1]Miter Profiles'!$AC$156-'[1]Outside Edges'!$B132)&gt;=5,'[1]Outside Edges'!$Q132="Yes"),"Yes","No")</f>
        <v>Yes</v>
      </c>
      <c r="EZ133" s="7" t="str">
        <f>IF(AND((RIGHT($EZ$3,2)-'[1]Miter Profiles'!$AC$157-'[1]Outside Edges'!$B132)&gt;=5,'[1]Outside Edges'!$Q132="Yes"),"Yes","No")</f>
        <v>Yes</v>
      </c>
      <c r="FA133" s="68" t="str">
        <f>IF(AND((RIGHT($FA$3,2)-'[1]Miter Profiles'!$AC$158-'[1]Outside Edges'!$B132)&gt;=5,'[1]Outside Edges'!$Q132="Yes"),"Yes","No")</f>
        <v>Yes</v>
      </c>
      <c r="FB133" s="83" t="str">
        <f>IF(AND((RIGHT($FB$3,2)-'[1]Miter Profiles'!$AC$159-'[1]Outside Edges'!$B132)&gt;=5,'[1]Outside Edges'!$Q132="Yes"),"Yes","No")</f>
        <v>Yes</v>
      </c>
      <c r="FC133" s="83" t="str">
        <f>IF(AND((RIGHT($FC$3,2)-'[1]Miter Profiles'!$AC$160-'[1]Outside Edges'!$B132)&gt;=5,'[1]Outside Edges'!$Q132="Yes"),"Yes","No")</f>
        <v>Yes</v>
      </c>
      <c r="FD133" s="81" t="str">
        <f>IF(AND((RIGHT($FD$3,2)-'[1]Miter Profiles'!$AC$161-'[1]Outside Edges'!$B132)&gt;=5,'[1]Outside Edges'!$Q132="Yes"),"Yes","No")</f>
        <v>Yes</v>
      </c>
      <c r="FE133" s="84" t="str">
        <f>IF(AND((RIGHT($FE$3,2)-'[1]Miter Profiles'!$AC$162-'[1]Outside Edges'!$B132)&gt;=5,'[1]Outside Edges'!$Q132="Yes"),"Yes","No")</f>
        <v>Yes</v>
      </c>
      <c r="FF133" s="7" t="str">
        <f>IF(AND((RIGHT($FF$3,2)-'[1]Miter Profiles'!$AC$163-'[1]Outside Edges'!$B132)&gt;=5,'[1]Outside Edges'!$Q132="Yes"),"Yes","No")</f>
        <v>Yes</v>
      </c>
      <c r="FG133" s="68" t="str">
        <f>IF(AND((RIGHT($FG$3,2)-'[1]Miter Profiles'!$AC$164-'[1]Outside Edges'!$B132)&gt;=5,'[1]Outside Edges'!$Q132="Yes"),"Yes","No")</f>
        <v>Yes</v>
      </c>
      <c r="FH133" s="83" t="str">
        <f>IF(AND((RIGHT($FH$3,2)-'[1]Miter Profiles'!$AC$165-'[1]Outside Edges'!$B132)&gt;=5,'[1]Outside Edges'!$Q132="Yes"),"Yes","No")</f>
        <v>Yes</v>
      </c>
      <c r="FI133" s="83" t="str">
        <f>IF(AND((RIGHT($FI$3,2)-'[1]Miter Profiles'!$AC$166-'[1]Outside Edges'!$B132)&gt;=5,'[1]Outside Edges'!$Q132="Yes"),"Yes","No")</f>
        <v>Yes</v>
      </c>
      <c r="FJ133" s="81" t="str">
        <f>IF(AND((RIGHT($FJ$3,2)-'[1]Miter Profiles'!$AC$167-'[1]Outside Edges'!$B132)&gt;=5,'[1]Outside Edges'!$Q132="Yes"),"Yes","No")</f>
        <v>Yes</v>
      </c>
      <c r="FK133" s="84" t="str">
        <f>IF(AND((RIGHT($FK$3,2)-'[1]Miter Profiles'!$AC$168-'[1]Outside Edges'!$B132)&gt;=5,'[1]Outside Edges'!$Q132="Yes"),"Yes","No")</f>
        <v>Yes</v>
      </c>
      <c r="FL133" s="7" t="str">
        <f>IF(AND((RIGHT($FL$3,2)-'[1]Miter Profiles'!$AC$169-'[1]Outside Edges'!$B132)&gt;=5,'[1]Outside Edges'!$Q132="Yes"),"Yes","No")</f>
        <v>Yes</v>
      </c>
      <c r="FM133" s="68" t="str">
        <f>IF(AND((RIGHT($FM$3,2)-'[1]Miter Profiles'!$AC$170-'[1]Outside Edges'!$B132)&gt;=5,'[1]Outside Edges'!$Q132="Yes"),"Yes","No")</f>
        <v>Yes</v>
      </c>
      <c r="FN133" s="83" t="str">
        <f>IF(AND((RIGHT($FN$3,2)-'[1]Miter Profiles'!$AC$171-'[1]Outside Edges'!$B132)&gt;=5,'[1]Outside Edges'!$Q132="Yes"),"Yes","No")</f>
        <v>Yes</v>
      </c>
      <c r="FO133" s="83" t="str">
        <f>IF(AND((RIGHT($FO$3,2)-'[1]Miter Profiles'!$AC$172-'[1]Outside Edges'!$B132)&gt;=5,'[1]Outside Edges'!$Q132="Yes"),"Yes","No")</f>
        <v>Yes</v>
      </c>
      <c r="FP133" s="81" t="str">
        <f>IF(AND((RIGHT($FP$3,2)-'[1]Miter Profiles'!$AC$173-'[1]Outside Edges'!$B132)&gt;=5,'[1]Outside Edges'!$Q132="Yes"),"Yes","No")</f>
        <v>Yes</v>
      </c>
      <c r="FQ133" s="84" t="str">
        <f>IF(AND((RIGHT($FQ$3,2)-'[1]Miter Profiles'!$AC$174-'[1]Outside Edges'!$B132)&gt;=5,'[1]Outside Edges'!$Q132="Yes"),"Yes","No")</f>
        <v>Yes</v>
      </c>
      <c r="FR133" s="7" t="str">
        <f>IF(AND((RIGHT($FR$3,2)-'[1]Miter Profiles'!$AC$175-'[1]Outside Edges'!$B132)&gt;=5,'[1]Outside Edges'!$Q132="Yes"),"Yes","No")</f>
        <v>Yes</v>
      </c>
      <c r="FS133" s="68" t="str">
        <f>IF(AND((RIGHT($FS$3,2)-'[1]Miter Profiles'!$AC$176-'[1]Outside Edges'!$B132)&gt;=5,'[1]Outside Edges'!$Q132="Yes"),"Yes","No")</f>
        <v>Yes</v>
      </c>
      <c r="FT133" s="83" t="str">
        <f>IF(AND((RIGHT($FT$3,2)-'[1]Miter Profiles'!$AC$177-'[1]Outside Edges'!$B132)&gt;=5,'[1]Outside Edges'!$Q132="Yes"),"Yes","No")</f>
        <v>Yes</v>
      </c>
      <c r="FU133" s="83" t="str">
        <f>IF(AND((RIGHT($FU$3,2)-'[1]Miter Profiles'!$AC$178-'[1]Outside Edges'!$B132)&gt;=5,'[1]Outside Edges'!$Q132="Yes"),"Yes","No")</f>
        <v>Yes</v>
      </c>
      <c r="FV133" s="81" t="str">
        <f>IF(AND((RIGHT($V$3,2)-'[1]Miter Profiles'!$AC$179-'[1]Outside Edges'!$B132)&gt;=5,'[1]Outside Edges'!$Q132="Yes"),"Yes","No")</f>
        <v>Yes</v>
      </c>
      <c r="FW133" s="84" t="str">
        <f>IF(AND((RIGHT($FW$3,2)-'[1]Miter Profiles'!$AC$180-'[1]Outside Edges'!$B132)&gt;=5,'[1]Outside Edges'!$Q132="Yes"),"Yes","No")</f>
        <v>Yes</v>
      </c>
      <c r="FX133" s="197" t="str">
        <f>IF(AND((RIGHT($FX$3,2)-'[1]Miter Profiles'!$AC$181-'[1]Outside Edges'!$B132)&gt;=5,'[1]Outside Edges'!$Q132="Yes"),"Yes","No")</f>
        <v>Yes</v>
      </c>
      <c r="FY133" s="198" t="str">
        <f>IF(AND((RIGHT($FY$3,2)-'[1]Miter Profiles'!$AC$182-'[1]Outside Edges'!$B132)&gt;=5,'[1]Outside Edges'!$Q132="Yes"),"Yes","No")</f>
        <v>Yes</v>
      </c>
      <c r="FZ133" s="200" t="str">
        <f>IF(AND((RIGHT($FZ$3,2)-'[1]Miter Profiles'!$AC$183-'[1]Outside Edges'!$B132)&gt;=5,'[1]Outside Edges'!$Q132="Yes"),"Yes","No")</f>
        <v>Yes</v>
      </c>
      <c r="GA133" s="201" t="str">
        <f>IF(AND((RIGHT($GA$3,2)-'[1]Miter Profiles'!$AC$184-'[1]Outside Edges'!$B132)&gt;=5,'[1]Outside Edges'!$Q132="Yes"),"Yes","No")</f>
        <v>Yes</v>
      </c>
      <c r="GB133" s="202" t="str">
        <f>IF(AND((RIGHT($GB$3,2)-'[1]Miter Profiles'!$AC$185-'[1]Outside Edges'!$B132)&gt;=5,'[1]Outside Edges'!$Q132="Yes"),"Yes","No")</f>
        <v>Yes</v>
      </c>
      <c r="GC133" s="199" t="str">
        <f>IF(AND((RIGHT($GC$3,2)-'[1]Miter Profiles'!$AC$186-'[1]Outside Edges'!$B132)&gt;=5,'[1]Outside Edges'!$Q132="Yes"),"Yes","No")</f>
        <v>Yes</v>
      </c>
      <c r="GD133" s="197" t="str">
        <f>IF(AND((RIGHT($GD$3,2)-'[1]Miter Profiles'!$AC$187-'[1]Outside Edges'!$B132)&gt;=5,'[1]Outside Edges'!$Q132="Yes"),"Yes","No")</f>
        <v>Yes</v>
      </c>
      <c r="GE133" s="198" t="str">
        <f>IF(AND((RIGHT($GE$3,2)-'[1]Miter Profiles'!$AC$188-'[1]Outside Edges'!$B132)&gt;=5,'[1]Outside Edges'!$Q132="Yes"),"Yes","No")</f>
        <v>Yes</v>
      </c>
      <c r="GF133" s="200" t="str">
        <f>IF(AND((RIGHT($GF$3,2)-'[1]Miter Profiles'!$AC$189-'[1]Outside Edges'!$B132)&gt;=5,'[1]Outside Edges'!$Q132="Yes"),"Yes","No")</f>
        <v>Yes</v>
      </c>
      <c r="GG133" s="201" t="str">
        <f>IF(AND((RIGHT($GG$3,2)-'[1]Miter Profiles'!$AC$190-'[1]Outside Edges'!$B132)&gt;=5,'[1]Outside Edges'!$Q132="Yes"),"Yes","No")</f>
        <v>Yes</v>
      </c>
      <c r="GH133" s="202" t="str">
        <f>IF(AND((RIGHT($GH$3,2)-'[1]Miter Profiles'!$AC$191-'[1]Outside Edges'!$B132)&gt;=5,'[1]Outside Edges'!$Q132="Yes"),"Yes","No")</f>
        <v>Yes</v>
      </c>
      <c r="GI133" s="199" t="str">
        <f>IF(AND((RIGHT($GI$3,2)-'[1]Miter Profiles'!$AC$192-'[1]Outside Edges'!$B132)&gt;=5,'[1]Outside Edges'!$Q132="Yes"),"Yes","No")</f>
        <v>Yes</v>
      </c>
      <c r="GJ133" s="197" t="str">
        <f>IF(AND((RIGHT($GJ$3,2)-'[1]Miter Profiles'!$AC$193-'[1]Outside Edges'!$B132)&gt;=5,'[1]Outside Edges'!$Q132="Yes"),"Yes","No")</f>
        <v>Yes</v>
      </c>
      <c r="GK133" s="198" t="str">
        <f>IF(AND((RIGHT($GK$3,2)-'[1]Miter Profiles'!$AC$194-'[1]Outside Edges'!$B132)&gt;=5,'[1]Outside Edges'!$Q132="Yes"),"Yes","No")</f>
        <v>Yes</v>
      </c>
      <c r="GL133" s="200" t="str">
        <f>IF(AND((RIGHT($GL$3,2)-'[1]Miter Profiles'!$AC$195-'[1]Outside Edges'!$B132)&gt;=5,'[1]Outside Edges'!$Q132="Yes"),"Yes","No")</f>
        <v>Yes</v>
      </c>
      <c r="GM133" s="201" t="str">
        <f>IF(AND((RIGHT($GM$3,2)-'[1]Miter Profiles'!$AC$196-'[1]Outside Edges'!$B132)&gt;=5,'[1]Outside Edges'!$Q132="Yes"),"Yes","No")</f>
        <v>Yes</v>
      </c>
      <c r="GN133" s="202" t="str">
        <f>IF(AND((RIGHT($GN$3,2)-'[1]Miter Profiles'!$AC$197-'[1]Outside Edges'!$B132)&gt;=5,'[1]Outside Edges'!$Q132="Yes"),"Yes","No")</f>
        <v>Yes</v>
      </c>
      <c r="GO133" s="199" t="str">
        <f>IF(AND((RIGHT($GO$3,2)-'[1]Miter Profiles'!$AC$198-'[1]Outside Edges'!$B132)&gt;=5,'[1]Outside Edges'!$Q132="Yes"),"Yes","No")</f>
        <v>Yes</v>
      </c>
      <c r="GP133" s="197" t="str">
        <f>IF(AND((RIGHT($GP$3,2)-'[1]Miter Profiles'!$AC$199-'[1]Outside Edges'!$B132)&gt;=5,'[1]Outside Edges'!$Q132="Yes"),"Yes","No")</f>
        <v>Yes</v>
      </c>
      <c r="GQ133" s="198" t="str">
        <f>IF(AND((RIGHT($GQ$3,2)-'[1]Miter Profiles'!$AC$200-'[1]Outside Edges'!$B132)&gt;=5,'[1]Outside Edges'!$Q132="Yes"),"Yes","No")</f>
        <v>Yes</v>
      </c>
      <c r="GR133" s="211" t="str">
        <f>IF(AND((RIGHT($GR$3,2)-'[1]Miter Profiles'!$AC$201-'[1]Outside Edges'!$B132)&gt;=5,'[1]Outside Edges'!$Q132="Yes"),"Yes","No")</f>
        <v>Yes</v>
      </c>
      <c r="GS133" s="197" t="str">
        <f>IF(AND((RIGHT($GS$3,2)-'[1]Miter Profiles'!$AC$202-'[1]Outside Edges'!$B132)&gt;=5,'[1]Outside Edges'!$Q132="Yes"),"Yes","No")</f>
        <v>Yes</v>
      </c>
      <c r="GT133" s="212" t="str">
        <f>IF(AND((RIGHT($GT$3,2)-'[1]Miter Profiles'!$AC$203-'[1]Outside Edges'!$B132)&gt;=5,'[1]Outside Edges'!$Q132="Yes"),"Yes","No")</f>
        <v>Yes</v>
      </c>
      <c r="GU133" s="208" t="str">
        <f>IF(AND((RIGHT($GU$3,2)-'[1]Miter Profiles'!$AC$204-'[1]Outside Edges'!$B132)&gt;=5,'[1]Outside Edges'!$Q132="Yes"),"Yes","No")</f>
        <v>Yes</v>
      </c>
      <c r="GV133" s="209" t="str">
        <f>IF(AND((RIGHT($GV$3,2)-'[1]Miter Profiles'!$AC$205-'[1]Outside Edges'!$B132)&gt;=5,'[1]Outside Edges'!$Q132="Yes"),"Yes","No")</f>
        <v>Yes</v>
      </c>
      <c r="GW133" s="210" t="str">
        <f>IF(AND((RIGHT($GW$3,2)-'[1]Miter Profiles'!$AC$206-'[1]Outside Edges'!$B132)&gt;=5,'[1]Outside Edges'!$Q132="Yes"),"Yes","No")</f>
        <v>Yes</v>
      </c>
      <c r="GX133" s="200" t="str">
        <f>IF(AND((RIGHT($GX$3,2)-'[1]Miter Profiles'!$AC$207-'[1]Outside Edges'!$B132)&gt;=5,'[1]Outside Edges'!$Q132="Yes"),"Yes","No")</f>
        <v>Yes</v>
      </c>
      <c r="GY133" s="201" t="str">
        <f>IF(AND((RIGHT($GY$3,2)-'[1]Miter Profiles'!$AC$208-'[1]Outside Edges'!$B132)&gt;=5,'[1]Outside Edges'!$Q132="Yes"),"Yes","No")</f>
        <v>Yes</v>
      </c>
      <c r="GZ133" s="202" t="str">
        <f>IF(AND((RIGHT($GZ$3,2)-'[1]Miter Profiles'!$AC$209-'[1]Outside Edges'!$B132)&gt;=5,'[1]Outside Edges'!$Q132="Yes"),"Yes","No")</f>
        <v>Yes</v>
      </c>
      <c r="HA133" s="199" t="str">
        <f>IF(AND((RIGHT($HA$3,2)-'[1]Miter Profiles'!$AC$210-'[1]Outside Edges'!$B132)&gt;=5,'[1]Outside Edges'!$Q132="Yes"),"Yes","No")</f>
        <v>Yes</v>
      </c>
      <c r="HB133" s="197" t="str">
        <f>IF(AND((RIGHT($HB$3,2)-'[1]Miter Profiles'!$AC$211-'[1]Outside Edges'!$B132)&gt;=5,'[1]Outside Edges'!$Q132="Yes"),"Yes","No")</f>
        <v>Yes</v>
      </c>
      <c r="HC133" s="198" t="str">
        <f>IF(AND((RIGHT($HC$3,2)-'[1]Miter Profiles'!$AC$212-'[1]Outside Edges'!$B132)&gt;=5,'[1]Outside Edges'!$Q132="Yes"),"Yes","No")</f>
        <v>Yes</v>
      </c>
      <c r="HD133" s="200" t="str">
        <f>IF(AND((RIGHT($HD$3,2)-'[1]Miter Profiles'!$AC$213-'[1]Outside Edges'!$B132)&gt;=5,'[1]Outside Edges'!$Q132="Yes"),"Yes","No")</f>
        <v>Yes</v>
      </c>
      <c r="HE133" s="202" t="str">
        <f>IF(AND((RIGHT($HE$3,2)-'[1]Miter Profiles'!$AC$214-'[1]Outside Edges'!$B132)&gt;=5,'[1]Outside Edges'!$Q132="Yes"),"Yes","No")</f>
        <v>Yes</v>
      </c>
      <c r="HF133" s="199" t="str">
        <f>IF(AND((RIGHT($HF$3,2)-'[1]Miter Profiles'!$AC$215-'[1]Outside Edges'!$B132)&gt;=5,'[1]Outside Edges'!$Q132="Yes"),"Yes","No")</f>
        <v>Yes</v>
      </c>
      <c r="HG133" s="197" t="str">
        <f>IF(AND((RIGHT($HG$3,2)-'[1]Miter Profiles'!$AC$216-'[1]Outside Edges'!$B132)&gt;=5,'[1]Outside Edges'!$Q132="Yes"),"Yes","No")</f>
        <v>Yes</v>
      </c>
      <c r="HH133" s="198" t="str">
        <f>IF(AND((RIGHT($HH$3,2)-'[1]Miter Profiles'!$AC$217-'[1]Outside Edges'!$B132)&gt;=5,'[1]Outside Edges'!$Q132="Yes"),"Yes","No")</f>
        <v>Yes</v>
      </c>
      <c r="HI133" s="200" t="str">
        <f>IF(AND((RIGHT($HI$3,2)-'[1]Miter Profiles'!$AC$218-'[1]Outside Edges'!$B132)&gt;=5,'[1]Outside Edges'!$Q132="Yes"),"Yes","No")</f>
        <v>Yes</v>
      </c>
      <c r="HJ133" s="201" t="str">
        <f>IF(AND((RIGHT($HJ$3,2)-'[1]Miter Profiles'!$AC$219-'[1]Outside Edges'!$B132)&gt;=5,'[1]Outside Edges'!$Q132="Yes"),"Yes","No")</f>
        <v>Yes</v>
      </c>
      <c r="HK133" s="202" t="str">
        <f>IF(AND((RIGHT($HK$3,2)-'[1]Miter Profiles'!$AC$220-'[1]Outside Edges'!$B132)&gt;=5,'[1]Outside Edges'!$Q132="Yes"),"Yes","No")</f>
        <v>Yes</v>
      </c>
      <c r="HL133" s="199" t="str">
        <f>IF(AND((RIGHT($HL$3,2)-'[1]Miter Profiles'!$AC$221-'[1]Outside Edges'!$B132)&gt;=5,'[1]Outside Edges'!$Q132="Yes"),"Yes","No")</f>
        <v>Yes</v>
      </c>
      <c r="HM133" s="197" t="str">
        <f>IF(AND((RIGHT($HM$3,2)-'[1]Miter Profiles'!$AC$222-'[1]Outside Edges'!$B132)&gt;=5,'[1]Outside Edges'!$Q132="Yes"),"Yes","No")</f>
        <v>Yes</v>
      </c>
      <c r="HN133" s="197" t="str">
        <f>IF(AND((RIGHT($HN$3,2)-'[1]Miter Profiles'!$AC$223-'[1]Outside Edges'!$B132)&gt;=5,'[1]Outside Edges'!$Q132="Yes"),"Yes","No")</f>
        <v>Yes</v>
      </c>
      <c r="HO133" s="201" t="str">
        <f>IF(AND((RIGHT($HO$3,2)-'[1]Miter Profiles'!$AC$224-'[1]Outside Edges'!$B132)&gt;=5,'[1]Outside Edges'!$Q132="Yes"),"Yes","No")</f>
        <v>Yes</v>
      </c>
      <c r="HP133" s="201" t="str">
        <f>IF(AND((RIGHT($HP$3,2)-'[1]Miter Profiles'!$AC$225-'[1]Outside Edges'!$B132)&gt;=5,'[1]Outside Edges'!$Q132="Yes"),"Yes","No")</f>
        <v>Yes</v>
      </c>
      <c r="HQ133" s="201" t="str">
        <f>IF(AND((RIGHT($HQ$3,3)-'[1]Miter Profiles'!$AC$226-'[1]Outside Edges'!$B132)&gt;=5,'[1]Outside Edges'!$Q132="Yes"),"Yes","No")</f>
        <v>No</v>
      </c>
      <c r="HR133" s="201" t="str">
        <f>IF(AND((RIGHT($HR$3,2)-'[1]Miter Profiles'!$AC$227-'[1]Outside Edges'!$B132)&gt;=5,'[1]Outside Edges'!$Q132="Yes"),"Yes","No")</f>
        <v>No</v>
      </c>
      <c r="HS133" s="197" t="str">
        <f>IF(AND((RIGHT($HS$3,2)-'[1]Miter Profiles'!$AC$228-'[1]Outside Edges'!$B132)&gt;=5,'[1]Outside Edges'!$Q132="Yes"),"Yes","No")</f>
        <v>Yes</v>
      </c>
      <c r="HT133" s="197" t="str">
        <f>IF(AND((RIGHT($HT$3,2)-'[1]Miter Profiles'!$AC$229-'[1]Outside Edges'!$B132)&gt;=5,'[1]Outside Edges'!$Q132="Yes"),"Yes","No")</f>
        <v>Yes</v>
      </c>
      <c r="HU133" s="197" t="str">
        <f>IF(AND((RIGHT($HU$3,2)-'[1]Miter Profiles'!$AC$230-'[1]Outside Edges'!$B132)&gt;=5,'[1]Outside Edges'!$Q132="Yes"),"Yes","No")</f>
        <v>Yes</v>
      </c>
      <c r="HV133" s="201" t="str">
        <f>IF(AND((RIGHT($HV$3,2)-'[1]Miter Profiles'!$AC$231-'[1]Outside Edges'!$B132)&gt;=5,'[1]Outside Edges'!$Q132="Yes"),"Yes","No")</f>
        <v>Yes</v>
      </c>
      <c r="HW133" s="201" t="str">
        <f>IF(AND((RIGHT($HW$3,2)-'[1]Miter Profiles'!$AC$232-'[1]Outside Edges'!$B132)&gt;=5,'[1]Outside Edges'!$Q132="Yes"),"Yes","No")</f>
        <v>Yes</v>
      </c>
      <c r="HX133" s="201" t="str">
        <f>IF(AND((RIGHT($HX$3,2)-'[1]Miter Profiles'!$AC$233-'[1]Outside Edges'!$B132)&gt;=5,'[1]Outside Edges'!$Q132="Yes"),"Yes","No")</f>
        <v>Yes</v>
      </c>
      <c r="HY133" s="197" t="str">
        <f>IF(AND((RIGHT($HY$3,2)-'[1]Miter Profiles'!$AC$234-'[1]Outside Edges'!$B132)&gt;=5,'[1]Outside Edges'!$Q132="Yes"),"Yes","No")</f>
        <v>Yes</v>
      </c>
      <c r="HZ133" s="197" t="str">
        <f>IF(AND((RIGHT($HZ$3,2)-'[1]Miter Profiles'!$AC$235-'[1]Outside Edges'!$B132)&gt;=5,'[1]Outside Edges'!$Q132="Yes"),"Yes","No")</f>
        <v>Yes</v>
      </c>
      <c r="IA133" s="197" t="str">
        <f>IF(AND((RIGHT($IA$3,2)-'[1]Miter Profiles'!$AC$236-'[1]Outside Edges'!$B132)&gt;=5,'[1]Outside Edges'!$Q132="Yes"),"Yes","No")</f>
        <v>Yes</v>
      </c>
      <c r="IB133" s="201" t="str">
        <f>IF(AND((RIGHT($IB$3,2)-'[1]Miter Profiles'!$AC$237-'[1]Outside Edges'!$B132)&gt;=5,'[1]Outside Edges'!$Q132="Yes"),"Yes","No")</f>
        <v>Yes</v>
      </c>
      <c r="IC133" s="201" t="str">
        <f>IF(AND((RIGHT($IC$3,2)-'[1]Miter Profiles'!$AC$238-'[1]Outside Edges'!$B132)&gt;=5,'[1]Outside Edges'!$Q132="Yes"),"Yes","No")</f>
        <v>Yes</v>
      </c>
      <c r="ID133" s="201" t="str">
        <f>IF(AND((RIGHT($ID$3,2)-'[1]Miter Profiles'!$AC$239-'[1]Outside Edges'!$B132)&gt;=5,'[1]Outside Edges'!$Q132="Yes"),"Yes","No")</f>
        <v>Yes</v>
      </c>
      <c r="IE133" s="197" t="str">
        <f>IF(AND((RIGHT($IE$3,2)-'[1]Miter Profiles'!$AC$240-'[1]Outside Edges'!$B132)&gt;=5,'[1]Outside Edges'!$Q132="Yes"),"Yes","No")</f>
        <v>Yes</v>
      </c>
      <c r="IF133" s="197" t="str">
        <f>IF(AND((RIGHT($IF$3,2)-'[1]Miter Profiles'!$AC$241-'[1]Outside Edges'!$B132)&gt;=5,'[1]Outside Edges'!$Q132="Yes"),"Yes","No")</f>
        <v>Yes</v>
      </c>
      <c r="IG133" s="197" t="str">
        <f>IF(AND((RIGHT($IG$3,2)-'[1]Miter Profiles'!$AC$242-'[1]Outside Edges'!$B132)&gt;=5,'[1]Outside Edges'!$Q132="Yes"),"Yes","No")</f>
        <v>Yes</v>
      </c>
      <c r="IH133" s="201" t="str">
        <f>IF(AND((RIGHT($IH$3,2)-'[1]Miter Profiles'!$AC$243-'[1]Outside Edges'!$B132)&gt;=5,'[1]Outside Edges'!$Q132="Yes"),"Yes","No")</f>
        <v>Yes</v>
      </c>
      <c r="II133" s="201" t="str">
        <f>IF(AND((RIGHT($II$3,2)-'[1]Miter Profiles'!$AC$244-'[1]Outside Edges'!$B132)&gt;=5,'[1]Outside Edges'!$Q132="Yes"),"Yes","No")</f>
        <v>Yes</v>
      </c>
      <c r="IJ133" s="201" t="str">
        <f>IF(AND((RIGHT($IJ$3,2)-'[1]Miter Profiles'!$AC$245-'[1]Outside Edges'!$B132)&gt;=5,'[1]Outside Edges'!$Q132="Yes"),"Yes","No")</f>
        <v>Yes</v>
      </c>
      <c r="IK133" s="197" t="str">
        <f>IF(AND((RIGHT($IK$3,2)-'[1]Miter Profiles'!$AC$246-'[1]Outside Edges'!$B132)&gt;=5,'[1]Outside Edges'!$Q132="Yes"),"Yes","No")</f>
        <v>Yes</v>
      </c>
      <c r="IL133" s="197" t="str">
        <f>IF(AND((RIGHT($IL$3,2)-'[1]Miter Profiles'!$AC$247-'[1]Outside Edges'!$B132)&gt;=5,'[1]Outside Edges'!$Q132="Yes"),"Yes","No")</f>
        <v>Yes</v>
      </c>
      <c r="IM133" s="197" t="str">
        <f>IF(AND((RIGHT($IM$3,2)-'[1]Miter Profiles'!$AC$248-'[1]Outside Edges'!$B132)&gt;=5,'[1]Outside Edges'!$Q132="Yes"),"Yes","No")</f>
        <v>Yes</v>
      </c>
      <c r="IN133" s="201" t="str">
        <f>IF(AND((RIGHT($IN$3,2)-'[1]Miter Profiles'!$AC$249-'[1]Outside Edges'!$B132)&gt;=5,'[1]Outside Edges'!$Q132="Yes"),"Yes","No")</f>
        <v>Yes</v>
      </c>
      <c r="IO133" s="201" t="str">
        <f>IF(AND((RIGHT($IO$3,2)-'[1]Miter Profiles'!$AC$250-'[1]Outside Edges'!$B132)&gt;=5,'[1]Outside Edges'!$Q132="Yes"),"Yes","No")</f>
        <v>Yes</v>
      </c>
      <c r="IP133" s="201" t="str">
        <f>IF(AND((RIGHT($IP$3,2)-'[1]Miter Profiles'!$AC$251-'[1]Outside Edges'!$B132)&gt;=5,'[1]Outside Edges'!$Q132="Yes"),"Yes","No")</f>
        <v>Yes</v>
      </c>
      <c r="IQ133" s="197" t="str">
        <f>IF(AND((RIGHT($IQ$3,2)-'[1]Miter Profiles'!$AC$252-'[1]Outside Edges'!$B132)&gt;=5,'[1]Outside Edges'!$Q132="Yes"),"Yes","No")</f>
        <v>Yes</v>
      </c>
      <c r="IR133" s="197" t="str">
        <f>IF(AND((RIGHT($IR$3,2)-'[1]Miter Profiles'!$AC$253-'[1]Outside Edges'!$B132)&gt;=5,'[1]Outside Edges'!$Q132="Yes"),"Yes","No")</f>
        <v>Yes</v>
      </c>
      <c r="IS133" s="197" t="str">
        <f>IF(AND((RIGHT($IS$3,2)-'[1]Miter Profiles'!$AC$254-'[1]Outside Edges'!$B132)&gt;=5,'[1]Outside Edges'!$Q132="Yes"),"Yes","No")</f>
        <v>Yes</v>
      </c>
      <c r="IT133" s="201" t="str">
        <f>IF(AND((RIGHT($IT$3,2)-'[1]Miter Profiles'!$AC$255-'[1]Outside Edges'!$B132)&gt;=5,'[1]Outside Edges'!$Q132="Yes"),"Yes","No")</f>
        <v>Yes</v>
      </c>
      <c r="IU133" s="201" t="str">
        <f>IF(AND((RIGHT($IU$3,2)-'[1]Miter Profiles'!$AC$256-'[1]Outside Edges'!$B132)&gt;=5,'[1]Outside Edges'!$Q132="Yes"),"Yes","No")</f>
        <v>Yes</v>
      </c>
      <c r="IV133" s="201" t="str">
        <f>IF(AND((RIGHT($IV$3,2)-'[1]Miter Profiles'!$AC$257-'[1]Outside Edges'!$B132)&gt;=5,'[1]Outside Edges'!$Q132="Yes"),"Yes","No")</f>
        <v>Yes</v>
      </c>
      <c r="IW133" s="197" t="str">
        <f>IF(AND((RIGHT($IW$3,2)-'[1]Miter Profiles'!$AC$258-'[1]Outside Edges'!$B132)&gt;=5,'[1]Outside Edges'!$Q132="Yes"),"Yes","No")</f>
        <v>Yes</v>
      </c>
      <c r="IX133" s="197" t="str">
        <f>IF(AND((RIGHT($IX$3,2)-'[1]Miter Profiles'!$AC$259-'[1]Outside Edges'!$B132)&gt;=5,'[1]Outside Edges'!$Q132="Yes"),"Yes","No")</f>
        <v>Yes</v>
      </c>
      <c r="IY133" s="197" t="str">
        <f>IF(AND((RIGHT($IY$3,2)-'[1]Miter Profiles'!$AC$260-'[1]Outside Edges'!$B132)&gt;=5,'[1]Outside Edges'!$Q132="Yes"),"Yes","No")</f>
        <v>Yes</v>
      </c>
      <c r="IZ133" s="201" t="str">
        <f>IF(AND((RIGHT($IZ$3,2)-'[1]Miter Profiles'!$AC$261-'[1]Outside Edges'!$B132)&gt;=5,'[1]Outside Edges'!$Q132="Yes"),"Yes","No")</f>
        <v>Yes</v>
      </c>
      <c r="JA133" s="201" t="str">
        <f>IF(AND((RIGHT($JA$3,2)-'[1]Miter Profiles'!$AC$262-'[1]Outside Edges'!$B132)&gt;=5,'[1]Outside Edges'!$Q132="Yes"),"Yes","No")</f>
        <v>Yes</v>
      </c>
      <c r="JB133" s="201" t="str">
        <f>IF(AND((RIGHT($JB$3,2)-'[1]Miter Profiles'!$AC$263-'[1]Outside Edges'!$B132)&gt;=5,'[1]Outside Edges'!$Q132="Yes"),"Yes","No")</f>
        <v>Yes</v>
      </c>
      <c r="JC133" s="197" t="str">
        <f>IF(AND((RIGHT($JC$3,2)-'[1]Miter Profiles'!$AC$264-'[1]Outside Edges'!$B132)&gt;=5,'[1]Outside Edges'!$Q132="Yes"),"Yes","No")</f>
        <v>Yes</v>
      </c>
      <c r="JD133" s="197" t="str">
        <f>IF(AND((RIGHT($JD$3,2)-'[1]Miter Profiles'!$AC$265-'[1]Outside Edges'!$B132)&gt;=5,'[1]Outside Edges'!$Q132="Yes"),"Yes","No")</f>
        <v>Yes</v>
      </c>
      <c r="JE133" s="197" t="str">
        <f>IF(AND((RIGHT($JE$3,2)-'[1]Miter Profiles'!$AC$266-'[1]Outside Edges'!$B132)&gt;=5,'[1]Outside Edges'!$Q132="Yes"),"Yes","No")</f>
        <v>Yes</v>
      </c>
      <c r="JF133" s="201" t="str">
        <f>IF(AND((RIGHT($JF$3,2)-'[1]Miter Profiles'!$AC$267-'[1]Outside Edges'!$B132)&gt;=5,'[1]Outside Edges'!$Q132="Yes"),"Yes","No")</f>
        <v>Yes</v>
      </c>
      <c r="JG133" s="201" t="str">
        <f>IF(AND((RIGHT($JG$3,2)-'[1]Miter Profiles'!$AC$268-'[1]Outside Edges'!$B132)&gt;=5,'[1]Outside Edges'!$Q132="Yes"),"Yes","No")</f>
        <v>Yes</v>
      </c>
      <c r="JH133" s="201" t="str">
        <f>IF(AND((RIGHT($JH$3,2)-'[1]Miter Profiles'!$AC$269-'[1]Outside Edges'!$B132)&gt;=5,'[1]Outside Edges'!$Q132="Yes"),"Yes","No")</f>
        <v>Yes</v>
      </c>
      <c r="JI133" s="197" t="str">
        <f>IF(AND((RIGHT($JI$3,2)-'[1]Miter Profiles'!$AC$270-'[1]Outside Edges'!$B132)&gt;=5,'[1]Outside Edges'!$Q132="Yes"),"Yes","No")</f>
        <v>Yes</v>
      </c>
      <c r="JJ133" s="197" t="str">
        <f>IF(AND((RIGHT($JJ$3,2)-'[1]Miter Profiles'!$AC$271-'[1]Outside Edges'!$B132)&gt;=5,'[1]Outside Edges'!$Q132="Yes"),"Yes","No")</f>
        <v>Yes</v>
      </c>
      <c r="JK133" s="197" t="str">
        <f>IF(AND((RIGHT($JK$3,2)-'[1]Miter Profiles'!$AC$272-'[1]Outside Edges'!$B132)&gt;=5,'[1]Outside Edges'!$Q132="Yes"),"Yes","No")</f>
        <v>Yes</v>
      </c>
      <c r="JL133" s="201" t="str">
        <f>IF(AND((RIGHT($JL$3,2)-'[1]Miter Profiles'!$AC$273-'[1]Outside Edges'!$B132)&gt;=5,'[1]Outside Edges'!$Q132="Yes"),"Yes","No")</f>
        <v>Yes</v>
      </c>
      <c r="JM133" s="201" t="str">
        <f>IF(AND((RIGHT($JM$3,2)-'[1]Miter Profiles'!$AC$274-'[1]Outside Edges'!$B132)&gt;=5,'[1]Outside Edges'!$Q132="Yes"),"Yes","No")</f>
        <v>Yes</v>
      </c>
      <c r="JN133" s="201" t="str">
        <f>IF(AND((RIGHT($JN$3,2)-'[1]Miter Profiles'!$AC$275-'[1]Outside Edges'!$B132)&gt;=5,'[1]Outside Edges'!$Q132="Yes"),"Yes","No")</f>
        <v>Yes</v>
      </c>
      <c r="JO133" s="197" t="str">
        <f>IF(AND((RIGHT($JO$3,2)-'[1]Miter Profiles'!$AC$276-'[1]Outside Edges'!$B132)&gt;=5,'[1]Outside Edges'!$Q132="Yes"),"Yes","No")</f>
        <v>Yes</v>
      </c>
      <c r="JP133" s="197" t="str">
        <f>IF(AND((RIGHT($JP$3,2)-'[1]Miter Profiles'!$AC$277-'[1]Outside Edges'!$B132)&gt;=5,'[1]Outside Edges'!$Q132="Yes"),"Yes","No")</f>
        <v>Yes</v>
      </c>
      <c r="JQ133" s="197" t="str">
        <f>IF(AND((RIGHT($JQ$3,2)-'[1]Miter Profiles'!$AC$278-'[1]Outside Edges'!$B132)&gt;=5,'[1]Outside Edges'!$Q132="Yes"),"Yes","No")</f>
        <v>Yes</v>
      </c>
      <c r="JR133" s="201" t="str">
        <f>IF(AND((RIGHT($JR$3,2)-'[1]Miter Profiles'!$AC$279-'[1]Outside Edges'!$B132)&gt;=5,'[1]Outside Edges'!$Q132="Yes"),"Yes","No")</f>
        <v>No</v>
      </c>
      <c r="JS133" s="201" t="str">
        <f>IF(AND((RIGHT($JS$3,2)-'[1]Miter Profiles'!$AC$280-'[1]Outside Edges'!$B132)&gt;=5,'[1]Outside Edges'!$Q132="Yes"),"Yes","No")</f>
        <v>Yes</v>
      </c>
      <c r="JT133" s="201" t="str">
        <f>IF(AND((RIGHT($JT$3,2)-'[1]Miter Profiles'!$AC$281-'[1]Outside Edges'!$B132)&gt;=5,'[1]Outside Edges'!$Q132="Yes"),"Yes","No")</f>
        <v>Yes</v>
      </c>
      <c r="JU133" s="197" t="str">
        <f>IF(AND((RIGHT($JU$3,2)-'[1]Miter Profiles'!$AC$282-'[1]Outside Edges'!$B132)&gt;=5,'[1]Outside Edges'!$Q132="Yes"),"Yes","No")</f>
        <v>Yes</v>
      </c>
      <c r="JV133" s="197" t="str">
        <f>IF(AND((RIGHT($JV$3,2)-'[1]Miter Profiles'!$AC$283-'[1]Outside Edges'!$B132)&gt;=5,'[1]Outside Edges'!$Q132="Yes"),"Yes","No")</f>
        <v>Yes</v>
      </c>
      <c r="JW133" s="197" t="str">
        <f>IF(AND((RIGHT($JW$3,2)-'[1]Miter Profiles'!$AC$284-'[1]Outside Edges'!$B132)&gt;=5,'[1]Outside Edges'!$Q132="Yes"),"Yes","No")</f>
        <v>Yes</v>
      </c>
      <c r="JX133" s="201" t="str">
        <f>IF(AND((RIGHT($JX$3,2)-'[1]Miter Profiles'!$AC$285-'[1]Outside Edges'!$B132)&gt;=5,'[1]Outside Edges'!$Q132="Yes"),"Yes","No")</f>
        <v>Yes</v>
      </c>
      <c r="JY133" s="201" t="str">
        <f>IF(AND((RIGHT($JY$3,2)-'[1]Miter Profiles'!$AC$286-'[1]Outside Edges'!$B132)&gt;=5,'[1]Outside Edges'!$Q132="Yes"),"Yes","No")</f>
        <v>Yes</v>
      </c>
      <c r="JZ133" s="201" t="str">
        <f>IF(AND((RIGHT($JZ$3,2)-'[1]Miter Profiles'!$AC$287-'[1]Outside Edges'!$B132)&gt;=5,'[1]Outside Edges'!$Q132="Yes"),"Yes","No")</f>
        <v>Yes</v>
      </c>
      <c r="KA133" s="197" t="str">
        <f>IF(AND((RIGHT($KA$3,2)-'[1]Miter Profiles'!$AC$288-'[1]Outside Edges'!$B132)&gt;=5,'[1]Outside Edges'!$Q132="Yes"),"Yes","No")</f>
        <v>Yes</v>
      </c>
      <c r="KB133" s="197" t="str">
        <f>IF(AND((RIGHT($KB$3,2)-'[1]Miter Profiles'!$AC$289-'[1]Outside Edges'!$B132)&gt;=5,'[1]Outside Edges'!$Q132="Yes"),"Yes","No")</f>
        <v>Yes</v>
      </c>
      <c r="KC133" s="197" t="str">
        <f>IF(AND((RIGHT($KC$3,2)-'[1]Miter Profiles'!$AC$290-'[1]Outside Edges'!$B132)&gt;=5,'[1]Outside Edges'!$Q132="Yes"),"Yes","No")</f>
        <v>Yes</v>
      </c>
      <c r="KD133" s="201" t="str">
        <f>IF(AND((RIGHT($KD$3,2)-'[1]Miter Profiles'!$AC$291-'[1]Outside Edges'!$B132)&gt;=5,'[1]Outside Edges'!$Q132="Yes"),"Yes","No")</f>
        <v>Yes</v>
      </c>
      <c r="KE133" s="201" t="str">
        <f>IF(AND((RIGHT($KE$3,2)-'[1]Miter Profiles'!$AC$292-'[1]Outside Edges'!$B132)&gt;=5,'[1]Outside Edges'!$Q132="Yes"),"Yes","No")</f>
        <v>Yes</v>
      </c>
      <c r="KF133" s="201" t="str">
        <f>IF(AND((RIGHT($KF$3,2)-'[1]Miter Profiles'!$AC$293-'[1]Outside Edges'!$B132)&gt;=5,'[1]Outside Edges'!$Q132="Yes"),"Yes","No")</f>
        <v>Yes</v>
      </c>
      <c r="KG133" s="197" t="str">
        <f>IF(AND((RIGHT($KG$3,2)-'[1]Miter Profiles'!$AC$294-'[1]Outside Edges'!$B132)&gt;=5,'[1]Outside Edges'!$Q132="Yes"),"Yes","No")</f>
        <v>Yes</v>
      </c>
      <c r="KH133" s="197" t="str">
        <f>IF(AND((RIGHT($KH$3,2)-'[1]Miter Profiles'!$AC$295-'[1]Outside Edges'!$B132)&gt;=5,'[1]Outside Edges'!$Q132="Yes"),"Yes","No")</f>
        <v>Yes</v>
      </c>
      <c r="KI133" s="197" t="str">
        <f>IF(AND((RIGHT($KI$3,2)-'[1]Miter Profiles'!$AC$296-'[1]Outside Edges'!$B132)&gt;=5,'[1]Outside Edges'!$Q132="Yes"),"Yes","No")</f>
        <v>Yes</v>
      </c>
      <c r="KJ133" s="201" t="str">
        <f>IF(AND((RIGHT($KJ$3,2)-'[1]Miter Profiles'!$AC$297-'[1]Outside Edges'!$B132)&gt;=5,'[1]Outside Edges'!$Q132="Yes"),"Yes","No")</f>
        <v>Yes</v>
      </c>
      <c r="KK133" s="201" t="str">
        <f>IF(AND((RIGHT($KK$3,2)-'[1]Miter Profiles'!$AC$298-'[1]Outside Edges'!$B132)&gt;=5,'[1]Outside Edges'!$Q132="Yes"),"Yes","No")</f>
        <v>Yes</v>
      </c>
      <c r="KL133" s="201" t="str">
        <f>IF(AND((RIGHT($KL$3,2)-'[1]Miter Profiles'!$AC$299-'[1]Outside Edges'!$B132)&gt;=5,'[1]Outside Edges'!$Q132="Yes"),"Yes","No")</f>
        <v>Yes</v>
      </c>
      <c r="KM133" s="197" t="str">
        <f>IF(AND((RIGHT($KM$3,2)-'[1]Miter Profiles'!$AC$300-'[1]Outside Edges'!$B132)&gt;=5,'[1]Outside Edges'!$Q132="Yes"),"Yes","No")</f>
        <v>Yes</v>
      </c>
      <c r="KN133" s="197" t="str">
        <f>IF(AND((RIGHT($KN$3,2)-'[1]Miter Profiles'!$AC$301-'[1]Outside Edges'!$B132)&gt;=5,'[1]Outside Edges'!$Q132="Yes"),"Yes","No")</f>
        <v>Yes</v>
      </c>
      <c r="KO133" s="197" t="str">
        <f>IF(AND((RIGHT($KO$3,2)-'[1]Miter Profiles'!$AC$302-'[1]Outside Edges'!$B132)&gt;=5,'[1]Outside Edges'!$Q132="Yes"),"Yes","No")</f>
        <v>Yes</v>
      </c>
      <c r="KP133" s="201" t="str">
        <f>IF(AND((RIGHT($KP$3,2)-'[1]Miter Profiles'!$AC$303-'[1]Outside Edges'!$B132)&gt;=5,'[1]Outside Edges'!$Q132="Yes"),"Yes","No")</f>
        <v>Yes</v>
      </c>
      <c r="KQ133" s="201" t="str">
        <f>IF(AND((RIGHT($KQ$3,2)-'[1]Miter Profiles'!$AC$304-'[1]Outside Edges'!$B132)&gt;=5,'[1]Outside Edges'!$Q132="Yes"),"Yes","No")</f>
        <v>Yes</v>
      </c>
      <c r="KR133" s="201" t="str">
        <f>IF(AND((RIGHT($KR$3,2)-'[1]Miter Profiles'!$AC$305-'[1]Outside Edges'!$B132)&gt;=5,'[1]Outside Edges'!$Q132="Yes"),"Yes","No")</f>
        <v>Yes</v>
      </c>
      <c r="KS133" s="197" t="str">
        <f>IF(AND((RIGHT($KS$3,2)-'[1]Miter Profiles'!$AC$306-'[1]Outside Edges'!$B132)&gt;=5,'[1]Outside Edges'!$Q132="Yes"),"Yes","No")</f>
        <v>Yes</v>
      </c>
      <c r="KT133" s="197" t="str">
        <f>IF(AND((RIGHT($KT$3,2)-'[1]Miter Profiles'!$AC$307-'[1]Outside Edges'!$B132)&gt;=5,'[1]Outside Edges'!$Q132="Yes"),"Yes","No")</f>
        <v>Yes</v>
      </c>
      <c r="KU133" s="197" t="str">
        <f>IF(AND((RIGHT($KU$3,2)-'[1]Miter Profiles'!$AC$308-'[1]Outside Edges'!$B132)&gt;=5,'[1]Outside Edges'!$Q132="Yes"),"Yes","No")</f>
        <v>Yes</v>
      </c>
      <c r="KV133" s="201" t="str">
        <f>IF(AND((RIGHT($KV$3,2)-'[1]Miter Profiles'!$AC$309-'[1]Outside Edges'!$B132)&gt;=5,'[1]Outside Edges'!$Q132="Yes"),"Yes","No")</f>
        <v>Yes</v>
      </c>
      <c r="KW133" s="201" t="str">
        <f>IF(AND((RIGHT($KW$3,2)-'[1]Miter Profiles'!$AC$310-'[1]Outside Edges'!$B132)&gt;=5,'[1]Outside Edges'!$Q132="Yes"),"Yes","No")</f>
        <v>Yes</v>
      </c>
      <c r="KX133" s="201" t="str">
        <f>IF(AND((RIGHT($KX$3,2)-'[1]Miter Profiles'!$AC$311-'[1]Outside Edges'!$B132)&gt;=5,'[1]Outside Edges'!$Q132="Yes"),"Yes","No")</f>
        <v>Yes</v>
      </c>
      <c r="KY133" s="197" t="str">
        <f>IF(AND((RIGHT($KY$3,2)-'[1]Miter Profiles'!$AC$312-'[1]Outside Edges'!$B132)&gt;=5,'[1]Outside Edges'!$Q132="Yes"),"Yes","No")</f>
        <v>Yes</v>
      </c>
      <c r="KZ133" s="197" t="str">
        <f>IF(AND((RIGHT($KZ$3,2)-'[1]Miter Profiles'!$AC$313-'[1]Outside Edges'!$B132)&gt;=5,'[1]Outside Edges'!$Q132="Yes"),"Yes","No")</f>
        <v>Yes</v>
      </c>
      <c r="LA133" s="197" t="str">
        <f>IF(AND((RIGHT($LA$3,2)-'[1]Miter Profiles'!$AC$314-'[1]Outside Edges'!$B132)&gt;=5,'[1]Outside Edges'!$Q132="Yes"),"Yes","No")</f>
        <v>Yes</v>
      </c>
      <c r="LB133" s="201" t="str">
        <f>IF(AND((RIGHT($LB$3,2)-'[1]Miter Profiles'!$AC$315-'[1]Outside Edges'!$B132)&gt;=5,'[1]Outside Edges'!$Q132="Yes"),"Yes","No")</f>
        <v>Yes</v>
      </c>
      <c r="LC133" s="201" t="str">
        <f>IF(AND((RIGHT($LC$3,2)-'[1]Miter Profiles'!$AC$316-'[1]Outside Edges'!$B132)&gt;=5,'[1]Outside Edges'!$Q132="Yes"),"Yes","No")</f>
        <v>Yes</v>
      </c>
      <c r="LD133" s="201" t="str">
        <f>IF(AND((RIGHT($LD$3,2)-'[1]Miter Profiles'!$AC$317-'[1]Outside Edges'!$B132)&gt;=5,'[1]Outside Edges'!$Q132="Yes"),"Yes","No")</f>
        <v>Yes</v>
      </c>
      <c r="LE133" s="201" t="str">
        <f>IF(AND((RIGHT($LE$3,2)-'[1]Miter Profiles'!$AC$318-'[1]Outside Edges'!$B132)&gt;=5,'[1]Outside Edges'!$Q132="Yes"),"Yes","No")</f>
        <v>Yes</v>
      </c>
      <c r="LF133" s="197" t="str">
        <f>IF(AND((RIGHT($LF$3,2)-'[1]Miter Profiles'!$AC$319-'[1]Outside Edges'!$B132)&gt;=5,'[1]Outside Edges'!$Q132="Yes"),"Yes","No")</f>
        <v>Yes</v>
      </c>
      <c r="LG133" s="197" t="str">
        <f>IF(AND((RIGHT($LG$3,2)-'[1]Miter Profiles'!$AC$320-'[1]Outside Edges'!$B132)&gt;=5,'[1]Outside Edges'!$Q132="Yes"),"Yes","No")</f>
        <v>Yes</v>
      </c>
      <c r="LH133" s="197" t="str">
        <f>IF(AND((RIGHT($LH$3,2)-'[1]Miter Profiles'!$AC$321-'[1]Outside Edges'!$B132)&gt;=5,'[1]Outside Edges'!$Q132="Yes"),"Yes","No")</f>
        <v>Yes</v>
      </c>
      <c r="LI133" s="197" t="str">
        <f>IF(AND((RIGHT($LI$3,2)-'[1]Miter Profiles'!$AC$322-'[1]Outside Edges'!$B132)&gt;=5,'[1]Outside Edges'!$Q132="Yes"),"Yes","No")</f>
        <v>Yes</v>
      </c>
      <c r="LJ133" s="201" t="str">
        <f>IF(AND((RIGHT($LJ$3,2)-'[1]Miter Profiles'!$AC$323-'[1]Outside Edges'!$B132)&gt;=5,'[1]Outside Edges'!$Q132="Yes"),"Yes","No")</f>
        <v>Yes</v>
      </c>
      <c r="LK133" s="201" t="str">
        <f>IF(AND((RIGHT($LK$3,2)-'[1]Miter Profiles'!$AC$324-'[1]Outside Edges'!$B132)&gt;=5,'[1]Outside Edges'!$Q132="Yes"),"Yes","No")</f>
        <v>Yes</v>
      </c>
      <c r="LL133" s="201" t="str">
        <f>IF(AND((RIGHT($LL$3,2)-'[1]Miter Profiles'!$AC$325-'[1]Outside Edges'!$B132)&gt;=5,'[1]Outside Edges'!$Q132="Yes"),"Yes","No")</f>
        <v>Yes</v>
      </c>
      <c r="LM133" s="197" t="str">
        <f>IF(AND((RIGHT($LM$3,2)-'[1]Miter Profiles'!$AC$326-'[1]Outside Edges'!$B132)&gt;=5,'[1]Outside Edges'!$Q132="Yes"),"Yes","No")</f>
        <v>Yes</v>
      </c>
      <c r="LN133" s="197" t="str">
        <f>IF(AND((RIGHT($LN$3,2)-'[1]Miter Profiles'!$AC$327-'[1]Outside Edges'!$B132)&gt;=5,'[1]Outside Edges'!$Q132="Yes"),"Yes","No")</f>
        <v>Yes</v>
      </c>
      <c r="LO133" s="197" t="str">
        <f>IF(AND((RIGHT($LO$3,2)-'[1]Miter Profiles'!$AC$328-'[1]Outside Edges'!$B132)&gt;=5,'[1]Outside Edges'!$Q132="Yes"),"Yes","No")</f>
        <v>Yes</v>
      </c>
      <c r="LP133" s="201" t="str">
        <f>IF(AND((RIGHT($LP$3,2)-'[1]Miter Profiles'!$AC$329-'[1]Outside Edges'!$B132)&gt;=5,'[1]Outside Edges'!$Q132="Yes"),"Yes","No")</f>
        <v>Yes</v>
      </c>
      <c r="LQ133" s="201" t="str">
        <f>IF(AND((RIGHT($LQ$3,2)-'[1]Miter Profiles'!$AC$330-'[1]Outside Edges'!$B132)&gt;=5,'[1]Outside Edges'!$Q132="Yes"),"Yes","No")</f>
        <v>Yes</v>
      </c>
      <c r="LR133" s="201" t="str">
        <f>IF(AND((RIGHT($LR$3,2)-'[1]Miter Profiles'!$AC$331-'[1]Outside Edges'!$B132)&gt;=5,'[1]Outside Edges'!$Q132="Yes"),"Yes","No")</f>
        <v>Yes</v>
      </c>
      <c r="LS133" s="197" t="str">
        <f>IF(AND((RIGHT($LS$3,2)-'[1]Miter Profiles'!$AC$332-'[1]Outside Edges'!$B132)&gt;=5,'[1]Outside Edges'!$Q132="Yes"),"Yes","No")</f>
        <v>Yes</v>
      </c>
      <c r="LT133" s="197" t="str">
        <f>IF(AND((RIGHT($LT$3,2)-'[1]Miter Profiles'!$AC$333-'[1]Outside Edges'!$B132)&gt;=5,'[1]Outside Edges'!$Q132="Yes"),"Yes","No")</f>
        <v>Yes</v>
      </c>
      <c r="LU133" s="197" t="str">
        <f>IF(AND((RIGHT($LU$3,2)-'[1]Miter Profiles'!$AC$334-'[1]Outside Edges'!$B132)&gt;=5,'[1]Outside Edges'!$Q132="Yes"),"Yes","No")</f>
        <v>Yes</v>
      </c>
      <c r="LV133" s="201" t="str">
        <f>IF(AND((RIGHT($LV$3,2)-'[1]Miter Profiles'!$AC$335-'[1]Outside Edges'!$B132)&gt;=5,'[1]Outside Edges'!$Q132="Yes"),"Yes","No")</f>
        <v>Yes</v>
      </c>
      <c r="LW133" s="201" t="str">
        <f>IF(AND((RIGHT($LW$3,2)-'[1]Miter Profiles'!$AC$336-'[1]Outside Edges'!$B132)&gt;=5,'[1]Outside Edges'!$Q132="Yes"),"Yes","No")</f>
        <v>Yes</v>
      </c>
      <c r="LX133" s="201" t="str">
        <f>IF(AND((RIGHT($LX$3,2)-'[1]Miter Profiles'!$AC$337-'[1]Outside Edges'!$B132)&gt;=5,'[1]Outside Edges'!$Q132="Yes"),"Yes","No")</f>
        <v>Yes</v>
      </c>
      <c r="LY133" s="197" t="str">
        <f>IF(AND((RIGHT($LY$3,2)-'[1]Miter Profiles'!$AC$338-'[1]Outside Edges'!$B132)&gt;=5,'[1]Outside Edges'!$Q132="Yes"),"Yes","No")</f>
        <v>Yes</v>
      </c>
      <c r="LZ133" s="197" t="str">
        <f>IF(AND((RIGHT($LZ$3,2)-'[1]Miter Profiles'!$AC$339-'[1]Outside Edges'!$B132)&gt;=5,'[1]Outside Edges'!$Q132="Yes"),"Yes","No")</f>
        <v>Yes</v>
      </c>
      <c r="MA133" s="197" t="str">
        <f>IF(AND((RIGHT($MA$3,2)-'[1]Miter Profiles'!$AC$340-'[1]Outside Edges'!$B132)&gt;=5,'[1]Outside Edges'!$Q132="Yes"),"Yes","No")</f>
        <v>Yes</v>
      </c>
      <c r="MB133" s="201" t="str">
        <f>IF(AND((RIGHT($MB$3,2)-'[1]Miter Profiles'!$AC$341-'[1]Outside Edges'!$B132)&gt;=5,'[1]Outside Edges'!$Q132="Yes"),"Yes","No")</f>
        <v>Yes</v>
      </c>
      <c r="MC133" s="201" t="str">
        <f>IF(AND((RIGHT($MC$3,2)-'[1]Miter Profiles'!$AC$342-'[1]Outside Edges'!$B132)&gt;=5,'[1]Outside Edges'!$Q132="Yes"),"Yes","No")</f>
        <v>Yes</v>
      </c>
      <c r="MD133" s="201" t="str">
        <f>IF(AND((RIGHT($MD$3,2)-'[1]Miter Profiles'!$AC$343-'[1]Outside Edges'!$B132)&gt;=5,'[1]Outside Edges'!$Q132="Yes"),"Yes","No")</f>
        <v>Yes</v>
      </c>
      <c r="ME133" s="197" t="str">
        <f>IF(AND((RIGHT($ME$3,2)-'[1]Miter Profiles'!$AC$344-'[1]Outside Edges'!$B132)&gt;=5,'[1]Outside Edges'!$Q132="Yes"),"Yes","No")</f>
        <v>Yes</v>
      </c>
      <c r="MF133" s="197" t="str">
        <f>IF(AND((RIGHT($MF$3,2)-'[1]Miter Profiles'!$AC$345-'[1]Outside Edges'!$B132)&gt;=5,'[1]Outside Edges'!$Q132="Yes"),"Yes","No")</f>
        <v>Yes</v>
      </c>
      <c r="MG133" s="197" t="str">
        <f>IF(AND((RIGHT($MG$3,2)-'[1]Miter Profiles'!$AC$346-'[1]Outside Edges'!$B132)&gt;=5,'[1]Outside Edges'!$Q132="Yes"),"Yes","No")</f>
        <v>Yes</v>
      </c>
      <c r="MH133" s="201" t="str">
        <f>IF(AND((RIGHT($MH$3,2)-'[1]Miter Profiles'!$AC$347-'[1]Outside Edges'!$B132)&gt;=5,'[1]Outside Edges'!$Q132="Yes"),"Yes","No")</f>
        <v>Yes</v>
      </c>
      <c r="MI133" s="201" t="str">
        <f>IF(AND((RIGHT($MI$3,2)-'[1]Miter Profiles'!$AC$348-'[1]Outside Edges'!$B132)&gt;=5,'[1]Outside Edges'!$Q132="Yes"),"Yes","No")</f>
        <v>Yes</v>
      </c>
      <c r="MJ133" s="201" t="str">
        <f>IF(AND((RIGHT($MJ$3,2)-'[1]Miter Profiles'!$AC$349-'[1]Outside Edges'!$B132)&gt;=5,'[1]Outside Edges'!$Q132="Yes"),"Yes","No")</f>
        <v>Yes</v>
      </c>
      <c r="MK133" s="197" t="str">
        <f>IF(AND((RIGHT($MK$3,2)-'[1]Miter Profiles'!$AC$350-'[1]Outside Edges'!$B132)&gt;=5,'[1]Outside Edges'!$Q132="Yes"),"Yes","No")</f>
        <v>Yes</v>
      </c>
      <c r="ML133" s="197" t="str">
        <f>IF(AND((RIGHT($ML$3,2)-'[1]Miter Profiles'!$AC$351-'[1]Outside Edges'!$B132)&gt;=5,'[1]Outside Edges'!$Q132="Yes"),"Yes","No")</f>
        <v>Yes</v>
      </c>
      <c r="MM133" s="197" t="str">
        <f>IF(AND((RIGHT($MM$3,2)-'[1]Miter Profiles'!$AC$352-'[1]Outside Edges'!$B132)&gt;=5,'[1]Outside Edges'!$Q132="Yes"),"Yes","No")</f>
        <v>Yes</v>
      </c>
      <c r="MN133" s="201" t="str">
        <f>IF(AND((RIGHT($MK$3,2)-'[1]Miter Profiles'!$AC$353-'[1]Outside Edges'!$B132)&gt;=5,'[1]Outside Edges'!$Q132="Yes"),"Yes","No")</f>
        <v>Yes</v>
      </c>
      <c r="MO133" s="201" t="str">
        <f>IF(AND((RIGHT($ML$3,2)-'[1]Miter Profiles'!$AC$354-'[1]Outside Edges'!$B132)&gt;=5,'[1]Outside Edges'!$Q132="Yes"),"Yes","No")</f>
        <v>Yes</v>
      </c>
      <c r="MP133" s="201" t="str">
        <f>IF(AND((RIGHT($MM$3,2)-'[1]Miter Profiles'!$AC$355-'[1]Outside Edges'!$B132)&gt;=5,'[1]Outside Edges'!$Q132="Yes"),"Yes","No")</f>
        <v>Yes</v>
      </c>
      <c r="MQ133" s="197" t="str">
        <f>IF(AND((RIGHT($MK$3,2)-'[1]Miter Profiles'!$AC$356-'[1]Outside Edges'!$B132)&gt;=5,'[1]Outside Edges'!$Q132="Yes"),"Yes","No")</f>
        <v>Yes</v>
      </c>
      <c r="MR133" s="197" t="str">
        <f>IF(AND((RIGHT($ML$3,2)-'[1]Miter Profiles'!$AC$357-'[1]Outside Edges'!$B132)&gt;=5,'[1]Outside Edges'!$Q132="Yes"),"Yes","No")</f>
        <v>Yes</v>
      </c>
      <c r="MS133" s="197" t="str">
        <f>IF(AND((RIGHT($MM$3,2)-'[1]Miter Profiles'!$AC$358-'[1]Outside Edges'!$B132)&gt;=5,'[1]Outside Edges'!$Q132="Yes"),"Yes","No")</f>
        <v>Yes</v>
      </c>
      <c r="MT133" s="201" t="str">
        <f>IF(AND((RIGHT($MK$3,2)-'[1]Miter Profiles'!$AC$359-'[1]Outside Edges'!$B132)&gt;=5,'[1]Outside Edges'!$Q132="Yes"),"Yes","No")</f>
        <v>Yes</v>
      </c>
      <c r="MU133" s="201" t="str">
        <f>IF(AND((RIGHT($ML$3,2)-'[1]Miter Profiles'!$AC$360-'[1]Outside Edges'!$B132)&gt;=5,'[1]Outside Edges'!$Q132="Yes"),"Yes","No")</f>
        <v>Yes</v>
      </c>
      <c r="MV133" s="201" t="str">
        <f>IF(AND((RIGHT($MM$3,2)-'[1]Miter Profiles'!$AC$361-'[1]Outside Edges'!$B132)&gt;=5,'[1]Outside Edges'!$Q132="Yes"),"Yes","No")</f>
        <v>Yes</v>
      </c>
    </row>
    <row r="134" spans="1:360" ht="15.75" customHeight="1" thickBot="1" x14ac:dyDescent="0.25">
      <c r="A134" s="371" t="str">
        <f>IF('[1]Outside Edges'!$A133&lt;&gt;"",'[1]Outside Edges'!$A133,"")</f>
        <v>D131</v>
      </c>
      <c r="B134" s="7" t="str">
        <f>IF(AND((RIGHT($B$3,2)-'[1]Miter Profiles'!$AC$3-'[1]Outside Edges'!$B133)&gt;=5,'[1]Outside Edges'!$Q133="Yes"),"Yes","No")</f>
        <v>Yes</v>
      </c>
      <c r="C134" s="7" t="str">
        <f>IF(AND((RIGHT($C$3,2)-'[1]Miter Profiles'!$AC$4-'[1]Outside Edges'!$B133)&gt;=5,'[1]Outside Edges'!$Q133="Yes"),"Yes","No")</f>
        <v>Yes</v>
      </c>
      <c r="D134" s="63" t="str">
        <f>IF(AND((RIGHT($D$3,2)-'[1]Miter Profiles'!$AC$5-'[1]Outside Edges'!$B133)&gt;=5,'[1]Outside Edges'!$Q133="Yes"),"Yes","No")</f>
        <v>Yes</v>
      </c>
      <c r="E134" s="64" t="str">
        <f>IF(AND((RIGHT($E$3,2)-'[1]Miter Profiles'!$AC$6-'[1]Outside Edges'!$B133)&gt;=5,'[1]Outside Edges'!$Q133="Yes"),"Yes","No")</f>
        <v>Yes</v>
      </c>
      <c r="F134" s="8" t="str">
        <f>IF(AND((RIGHT($F$3,2)-'[1]Miter Profiles'!$AC$7-'[1]Outside Edges'!$B133)&gt;=5,'[1]Outside Edges'!$Q133="Yes"),"Yes","No")</f>
        <v>Yes</v>
      </c>
      <c r="G134" s="65" t="str">
        <f>IF(AND((RIGHT($G$3,2)-'[1]Miter Profiles'!$AC$8-'[1]Outside Edges'!$B133)&gt;=5,'[1]Outside Edges'!$Q133="Yes"),"Yes","No")</f>
        <v>Yes</v>
      </c>
      <c r="H134" s="7" t="str">
        <f>IF(AND((RIGHT($H$3,2)-'[1]Miter Profiles'!$AC$9-'[1]Outside Edges'!$B133)&gt;=5,'[1]Outside Edges'!$Q133="Yes"),"Yes","No")</f>
        <v>Yes</v>
      </c>
      <c r="I134" s="7" t="str">
        <f>IF(AND((RIGHT($I$3,2)-'[1]Miter Profiles'!$AC$10-'[1]Outside Edges'!$B133)&gt;=5,'[1]Outside Edges'!$Q133="Yes"),"Yes","No")</f>
        <v>Yes</v>
      </c>
      <c r="J134" s="63" t="str">
        <f>IF(AND((RIGHT($J$3,2)-'[1]Miter Profiles'!$AC$11-'[1]Outside Edges'!$B133)&gt;=5,'[1]Outside Edges'!$Q133="Yes"),"Yes","No")</f>
        <v>Yes</v>
      </c>
      <c r="K134" s="64" t="str">
        <f>IF(AND((RIGHT($K$3,2)-'[1]Miter Profiles'!$AC$12-'[1]Outside Edges'!$B133)&gt;=5,'[1]Outside Edges'!$Q133="Yes"),"Yes","No")</f>
        <v>Yes</v>
      </c>
      <c r="L134" s="8" t="str">
        <f>IF(AND((RIGHT($L$3,2)-'[1]Miter Profiles'!$AC$13-'[1]Outside Edges'!$B133)&gt;=5,'[1]Outside Edges'!$Q133="Yes"),"Yes","No")</f>
        <v>Yes</v>
      </c>
      <c r="M134" s="65" t="str">
        <f>IF(AND((RIGHT($M$3,2)-'[1]Miter Profiles'!$AC$14-'[1]Outside Edges'!$B133)&gt;=5,'[1]Outside Edges'!$Q133="Yes"),"Yes","No")</f>
        <v>Yes</v>
      </c>
      <c r="N134" s="7" t="str">
        <f>IF(AND((RIGHT($N$3,2)-'[1]Miter Profiles'!$AC$15-'[1]Outside Edges'!$B133)&gt;=4,'[1]Outside Edges'!$Q133="Yes"),"Yes","No")</f>
        <v>No</v>
      </c>
      <c r="O134" s="7" t="str">
        <f>IF(AND((RIGHT($O$3,2)-'[1]Miter Profiles'!$AC$16-'[1]Outside Edges'!$B133)&gt;=5,'[1]Outside Edges'!$Q133="Yes"),"Yes","No")</f>
        <v>Yes</v>
      </c>
      <c r="P134" s="63" t="str">
        <f>IF(AND((RIGHT($P$3,2)-'[1]Miter Profiles'!$AC$17-'[1]Outside Edges'!$B133)&gt;=5,'[1]Outside Edges'!$Q133="Yes"),"Yes","No")</f>
        <v>Yes</v>
      </c>
      <c r="Q134" s="64" t="str">
        <f>IF(AND((RIGHT($Q$3,2)-'[1]Miter Profiles'!$AC$18-'[1]Outside Edges'!$B133)&gt;=5,'[1]Outside Edges'!$Q133="Yes"),"Yes","No")</f>
        <v>No</v>
      </c>
      <c r="R134" s="8" t="str">
        <f>IF(AND((RIGHT($R$3,2)-'[1]Miter Profiles'!$AC$19-'[1]Outside Edges'!$B133)&gt;=5,'[1]Outside Edges'!$Q133="Yes"),"Yes","No")</f>
        <v>Yes</v>
      </c>
      <c r="S134" s="65" t="str">
        <f>IF(AND((RIGHT($S$3,2)-'[1]Miter Profiles'!$AC$20-'[1]Outside Edges'!$B133)&gt;=5,'[1]Outside Edges'!$Q133="Yes"),"Yes","No")</f>
        <v>Yes</v>
      </c>
      <c r="T134" s="7" t="str">
        <f>IF(AND((RIGHT($T$3,2)-'[1]Miter Profiles'!$AC$21-'[1]Outside Edges'!$B133)&gt;=5,'[1]Outside Edges'!$Q133="Yes"),"Yes","No")</f>
        <v>Yes</v>
      </c>
      <c r="U134" s="7" t="str">
        <f>IF(AND((RIGHT($U$3,2)-'[1]Miter Profiles'!$AC$22-'[1]Outside Edges'!$B133)&gt;=5,'[1]Outside Edges'!$Q133="Yes"),"Yes","No")</f>
        <v>Yes</v>
      </c>
      <c r="V134" s="63" t="str">
        <f>IF(AND((RIGHT($V$3,2)-'[1]Miter Profiles'!$AC$23-'[1]Outside Edges'!$B133)&gt;=5,'[1]Outside Edges'!$Q133="Yes"),"Yes","No")</f>
        <v>Yes</v>
      </c>
      <c r="W134" s="64" t="str">
        <f>IF(AND((RIGHT($W$3,2)-'[1]Miter Profiles'!$AC$24-'[1]Outside Edges'!$B133)&gt;=5,'[1]Outside Edges'!$Q133="Yes"),"Yes","No")</f>
        <v>No</v>
      </c>
      <c r="X134" s="8" t="str">
        <f>IF(AND((RIGHT($X$3,2)-'[1]Miter Profiles'!$AC$25-'[1]Outside Edges'!$B133)&gt;=5,'[1]Outside Edges'!$Q133="Yes"),"Yes","No")</f>
        <v>Yes</v>
      </c>
      <c r="Y134" s="65" t="str">
        <f>IF(AND((RIGHT($Y$3,2)-'[1]Miter Profiles'!$AC$26-'[1]Outside Edges'!$B133)&gt;=5,'[1]Outside Edges'!$Q133="Yes"),"Yes","No")</f>
        <v>Yes</v>
      </c>
      <c r="Z134" s="7" t="str">
        <f>IF(AND((RIGHT($Z$3,2)-'[1]Miter Profiles'!$AC$27-'[1]Outside Edges'!$B133)&gt;=5,'[1]Outside Edges'!$Q133="Yes"),"Yes","No")</f>
        <v>Yes</v>
      </c>
      <c r="AA134" s="7" t="str">
        <f>IF(AND((RIGHT($AA$3,2)-'[1]Miter Profiles'!$AC$28-'[1]Outside Edges'!$B133)&gt;=5,'[1]Outside Edges'!$Q133="Yes"),"Yes","No")</f>
        <v>Yes</v>
      </c>
      <c r="AB134" s="63" t="str">
        <f>IF(AND((RIGHT($AB$3,2)-'[1]Miter Profiles'!$AC$29-'[1]Outside Edges'!$B133)&gt;=5,'[1]Outside Edges'!$Q133="Yes"),"Yes","No")</f>
        <v>Yes</v>
      </c>
      <c r="AC134" s="64" t="str">
        <f>IF(AND((RIGHT($AC$3,2)-'[1]Miter Profiles'!$AC$30-'[1]Outside Edges'!$B133)&gt;=5,'[1]Outside Edges'!$Q133="Yes"),"Yes","No")</f>
        <v>Yes</v>
      </c>
      <c r="AD134" s="8" t="str">
        <f>IF(AND((RIGHT($AD$3,2)-'[1]Miter Profiles'!$AC$31-'[1]Outside Edges'!$B133)&gt;=5,'[1]Outside Edges'!$Q133="Yes"),"Yes","No")</f>
        <v>Yes</v>
      </c>
      <c r="AE134" s="65" t="str">
        <f>IF(AND((RIGHT($AE$3,2)-'[1]Miter Profiles'!$AC$32-'[1]Outside Edges'!$B133)&gt;=5,'[1]Outside Edges'!$Q133="Yes"),"Yes","No")</f>
        <v>Yes</v>
      </c>
      <c r="AF134" s="7" t="str">
        <f>IF(AND((RIGHT($AF$3,2)-'[1]Miter Profiles'!$AC$33-'[1]Outside Edges'!$B133)&gt;=5,'[1]Outside Edges'!$Q133="Yes"),"Yes","No")</f>
        <v>Yes</v>
      </c>
      <c r="AG134" s="7" t="str">
        <f>IF(AND((RIGHT($AG$3,2)-'[1]Miter Profiles'!$AC$34-'[1]Outside Edges'!$B133)&gt;=5,'[1]Outside Edges'!$Q133="Yes"),"Yes","No")</f>
        <v>Yes</v>
      </c>
      <c r="AH134" s="63" t="str">
        <f>IF(AND((RIGHT($AH$3,2)-'[1]Miter Profiles'!$AC$35-'[1]Outside Edges'!$B133)&gt;=5,'[1]Outside Edges'!$Q133="Yes"),"Yes","No")</f>
        <v>Yes</v>
      </c>
      <c r="AI134" s="64" t="str">
        <f>IF(AND((RIGHT($AI$3,2)-'[1]Miter Profiles'!$AC$36-'[1]Outside Edges'!$B133)&gt;=5,'[1]Outside Edges'!$Q133="Yes"),"Yes","No")</f>
        <v>Yes</v>
      </c>
      <c r="AJ134" s="8" t="str">
        <f>IF(AND((RIGHT($AJ$3,2)-'[1]Miter Profiles'!$AC$37-'[1]Outside Edges'!$B133)&gt;=5,'[1]Outside Edges'!$Q133="Yes"),"Yes","No")</f>
        <v>Yes</v>
      </c>
      <c r="AK134" s="65" t="str">
        <f>IF(AND((RIGHT($AK$3,2)-'[1]Miter Profiles'!$AC$38-'[1]Outside Edges'!$B133)&gt;=5,'[1]Outside Edges'!$Q133="Yes"),"Yes","No")</f>
        <v>Yes</v>
      </c>
      <c r="AL134" s="7" t="str">
        <f>IF(AND((RIGHT($AL$3,2)-'[1]Miter Profiles'!$AC$39-'[1]Outside Edges'!$B133)&gt;=5,'[1]Outside Edges'!$Q133="Yes"),"Yes","No")</f>
        <v>Yes</v>
      </c>
      <c r="AM134" s="7" t="str">
        <f>IF(AND((RIGHT($AM$3,2)-'[1]Miter Profiles'!$AC$40-'[1]Outside Edges'!$B133)&gt;=5,'[1]Outside Edges'!$Q133="Yes"),"Yes","No")</f>
        <v>Yes</v>
      </c>
      <c r="AN134" s="63" t="str">
        <f>IF(AND((RIGHT($AN$3,2)-'[1]Miter Profiles'!$AC$41-'[1]Outside Edges'!$B133)&gt;=5,'[1]Outside Edges'!$Q133="Yes"),"Yes","No")</f>
        <v>Yes</v>
      </c>
      <c r="AO134" s="64" t="str">
        <f>IF(AND((RIGHT($AO$3,2)-'[1]Miter Profiles'!$AC$42-'[1]Outside Edges'!$B133)&gt;=5,'[1]Outside Edges'!$Q133="Yes"),"Yes","No")</f>
        <v>Yes</v>
      </c>
      <c r="AP134" s="8" t="str">
        <f>IF(AND((RIGHT($AP$3,2)-'[1]Miter Profiles'!$AC$43-'[1]Outside Edges'!$B133)&gt;=5,'[1]Outside Edges'!$Q133="Yes"),"Yes","No")</f>
        <v>Yes</v>
      </c>
      <c r="AQ134" s="65" t="str">
        <f>IF(AND((RIGHT($AQ$3,2)-'[1]Miter Profiles'!$AC$44-'[1]Outside Edges'!$B133)&gt;=5,'[1]Outside Edges'!$Q133="Yes"),"Yes","No")</f>
        <v>Yes</v>
      </c>
      <c r="AR134" s="7" t="str">
        <f>IF(AND((RIGHT($AR$3,2)-'[1]Miter Profiles'!$AC$45-'[1]Outside Edges'!$B133)&gt;=5,'[1]Outside Edges'!$Q133="Yes"),"Yes","No")</f>
        <v>Yes</v>
      </c>
      <c r="AS134" s="7" t="str">
        <f>IF(AND((RIGHT($AS$3,2)-'[1]Miter Profiles'!$AC$46-'[1]Outside Edges'!$B133)&gt;=5,'[1]Outside Edges'!$Q133="Yes"),"Yes","No")</f>
        <v>Yes</v>
      </c>
      <c r="AT134" s="63" t="str">
        <f>IF(AND((RIGHT($AT$3,2)-'[1]Miter Profiles'!$AC$47-'[1]Outside Edges'!$B133)&gt;=5,'[1]Outside Edges'!$Q133="Yes"),"Yes","No")</f>
        <v>Yes</v>
      </c>
      <c r="AU134" s="64" t="str">
        <f>IF(AND((RIGHT($AU$3,2)-'[1]Miter Profiles'!$AC$48-'[1]Outside Edges'!$B133)&gt;=5,'[1]Outside Edges'!$Q133="Yes"),"Yes","No")</f>
        <v>Yes</v>
      </c>
      <c r="AV134" s="8" t="str">
        <f>IF(AND((RIGHT($AV$3,2)-'[1]Miter Profiles'!$AC$49-'[1]Outside Edges'!$B133)&gt;=5,'[1]Outside Edges'!$Q133="Yes"),"Yes","No")</f>
        <v>Yes</v>
      </c>
      <c r="AW134" s="65" t="str">
        <f>IF(AND((RIGHT($AW$3,2)-'[1]Miter Profiles'!$AC$50-'[1]Outside Edges'!$B133)&gt;=5,'[1]Outside Edges'!$Q133="Yes"),"Yes","No")</f>
        <v>Yes</v>
      </c>
      <c r="AX134" s="7" t="str">
        <f>IF(AND((RIGHT($AX$3,2)-'[1]Miter Profiles'!$AC$51-'[1]Outside Edges'!$B133)&gt;=5,'[1]Outside Edges'!$Q133="Yes"),"Yes","No")</f>
        <v>Yes</v>
      </c>
      <c r="AY134" s="7" t="str">
        <f>IF(AND((RIGHT($AY$3,2)-'[1]Miter Profiles'!$AC$52-'[1]Outside Edges'!$B133)&gt;=5,'[1]Outside Edges'!$Q133="Yes"),"Yes","No")</f>
        <v>Yes</v>
      </c>
      <c r="AZ134" s="63" t="str">
        <f>IF(AND((RIGHT($AZ$3,2)-'[1]Miter Profiles'!$AC$53-'[1]Outside Edges'!$B133)&gt;=5,'[1]Outside Edges'!$Q133="Yes"),"Yes","No")</f>
        <v>Yes</v>
      </c>
      <c r="BA134" s="64" t="str">
        <f>IF(AND((RIGHT($BA$3,2)-'[1]Miter Profiles'!$AC$54-'[1]Outside Edges'!$B133)&gt;=5,'[1]Outside Edges'!$Q133="Yes"),"Yes","No")</f>
        <v>Yes</v>
      </c>
      <c r="BB134" s="8" t="str">
        <f>IF(AND((RIGHT($BB$3,2)-'[1]Miter Profiles'!$AC$55-'[1]Outside Edges'!$B133)&gt;=5,'[1]Outside Edges'!$Q133="Yes"),"Yes","No")</f>
        <v>Yes</v>
      </c>
      <c r="BC134" s="65" t="str">
        <f>IF(AND((RIGHT($BC$3,2)-'[1]Miter Profiles'!$AC$56-'[1]Outside Edges'!$B133)&gt;=5,'[1]Outside Edges'!$Q133="Yes"),"Yes","No")</f>
        <v>Yes</v>
      </c>
      <c r="BD134" s="7" t="str">
        <f>IF(AND((RIGHT($BD$3,2)-'[1]Miter Profiles'!$AC$57-'[1]Outside Edges'!$B133)&gt;=5,'[1]Outside Edges'!$Q133="Yes"),"Yes","No")</f>
        <v>Yes</v>
      </c>
      <c r="BE134" s="7" t="str">
        <f>IF(AND((RIGHT($BE$3,2)-'[1]Miter Profiles'!$AC$58-'[1]Outside Edges'!$B133)&gt;=5,'[1]Outside Edges'!$Q133="Yes"),"Yes","No")</f>
        <v>Yes</v>
      </c>
      <c r="BF134" s="63" t="str">
        <f>IF(AND((RIGHT($BF$3,2)-'[1]Miter Profiles'!$AC$59-'[1]Outside Edges'!$B133)&gt;=5,'[1]Outside Edges'!$Q133="Yes"),"Yes","No")</f>
        <v>Yes</v>
      </c>
      <c r="BG134" s="64" t="str">
        <f>IF(AND((RIGHT($BG$3,2)-'[1]Miter Profiles'!$AC$60-'[1]Outside Edges'!$B133)&gt;=5,'[1]Outside Edges'!$Q133="Yes"),"Yes","No")</f>
        <v>Yes</v>
      </c>
      <c r="BH134" s="8" t="str">
        <f>IF(AND((RIGHT($BH$3,2)-'[1]Miter Profiles'!$AC$61-'[1]Outside Edges'!$B133)&gt;=5,'[1]Outside Edges'!$Q133="Yes"),"Yes","No")</f>
        <v>Yes</v>
      </c>
      <c r="BI134" s="65" t="str">
        <f>IF(AND((RIGHT($BI$3,2)-'[1]Miter Profiles'!$AC$62-'[1]Outside Edges'!$B133)&gt;=5,'[1]Outside Edges'!$Q133="Yes"),"Yes","No")</f>
        <v>Yes</v>
      </c>
      <c r="BJ134" s="7" t="str">
        <f>IF(AND((RIGHT($BJ$3,2)-'[1]Miter Profiles'!$AC$63-'[1]Outside Edges'!$B133)&gt;=5,'[1]Outside Edges'!$Q133="Yes"),"Yes","No")</f>
        <v>Yes</v>
      </c>
      <c r="BK134" s="7" t="str">
        <f>IF(AND((RIGHT($BK$3,2)-'[1]Miter Profiles'!$AC$64-'[1]Outside Edges'!$B133)&gt;=5,'[1]Outside Edges'!$Q133="Yes"),"Yes","No")</f>
        <v>Yes</v>
      </c>
      <c r="BL134" s="63" t="str">
        <f>IF(AND((RIGHT($BL$3,2)-'[1]Miter Profiles'!$AC$65-'[1]Outside Edges'!$B133)&gt;=5,'[1]Outside Edges'!$Q133="Yes"),"Yes","No")</f>
        <v>Yes</v>
      </c>
      <c r="BM134" s="64" t="str">
        <f>IF(AND((RIGHT($BM$3,2)-'[1]Miter Profiles'!$AC$66-'[1]Outside Edges'!$B133)&gt;=5,'[1]Outside Edges'!$Q133="Yes"),"Yes","No")</f>
        <v>Yes</v>
      </c>
      <c r="BN134" s="8" t="str">
        <f>IF(AND((RIGHT($BN$3,2)-'[1]Miter Profiles'!$AC$67-'[1]Outside Edges'!$B133)&gt;=5,'[1]Outside Edges'!$Q133="Yes"),"Yes","No")</f>
        <v>Yes</v>
      </c>
      <c r="BO134" s="65" t="str">
        <f>IF(AND((RIGHT($BO$3,2)-'[1]Miter Profiles'!$AC$68-'[1]Outside Edges'!$B133)&gt;=5,'[1]Outside Edges'!$Q133="Yes"),"Yes","No")</f>
        <v>Yes</v>
      </c>
      <c r="BP134" s="7" t="str">
        <f>IF(AND((RIGHT($BP$3,2)-'[1]Miter Profiles'!$AC$69-'[1]Outside Edges'!$B133)&gt;=5,'[1]Outside Edges'!$Q133="Yes"),"Yes","No")</f>
        <v>Yes</v>
      </c>
      <c r="BQ134" s="7" t="str">
        <f>IF(AND((RIGHT($BQ$3,2)-'[1]Miter Profiles'!$AC$70-'[1]Outside Edges'!$B133)&gt;=5,'[1]Outside Edges'!$Q133="Yes"),"Yes","No")</f>
        <v>Yes</v>
      </c>
      <c r="BR134" s="63" t="str">
        <f>IF(AND((RIGHT($BR$3,2)-'[1]Miter Profiles'!$AC$71-'[1]Outside Edges'!$B133)&gt;=5,'[1]Outside Edges'!$Q133="Yes"),"Yes","No")</f>
        <v>Yes</v>
      </c>
      <c r="BS134" s="64" t="str">
        <f>IF(AND((RIGHT($BS$3,2)-'[1]Miter Profiles'!$AC$72-'[1]Outside Edges'!$B133)&gt;=5,'[1]Outside Edges'!$Q133="Yes"),"Yes","No")</f>
        <v>Yes</v>
      </c>
      <c r="BT134" s="8" t="str">
        <f>IF(AND((RIGHT($BT$3,2)-'[1]Miter Profiles'!$AC$73-'[1]Outside Edges'!$B133)&gt;=5,'[1]Outside Edges'!$Q133="Yes"),"Yes","No")</f>
        <v>Yes</v>
      </c>
      <c r="BU134" s="65" t="str">
        <f>IF(AND((RIGHT($BU$3,2)-'[1]Miter Profiles'!$AC$74-'[1]Outside Edges'!$B133)&gt;=5,'[1]Outside Edges'!$Q133="Yes"),"Yes","No")</f>
        <v>Yes</v>
      </c>
      <c r="BV134" s="7" t="str">
        <f>IF(AND((RIGHT($BV$3,2)-'[1]Miter Profiles'!$AC$75-'[1]Outside Edges'!$B133)&gt;=5,'[1]Outside Edges'!$Q133="Yes"),"Yes","No")</f>
        <v>Yes</v>
      </c>
      <c r="BW134" s="7" t="str">
        <f>IF(AND((RIGHT($BW$3,2)-'[1]Miter Profiles'!$AC$76-'[1]Outside Edges'!$B133)&gt;=5,'[1]Outside Edges'!$Q133="Yes"),"Yes","No")</f>
        <v>Yes</v>
      </c>
      <c r="BX134" s="63" t="str">
        <f>IF(AND((RIGHT($BX$3,2)-'[1]Miter Profiles'!$AC$77-'[1]Outside Edges'!$B133)&gt;=5,'[1]Outside Edges'!$Q133="Yes"),"Yes","No")</f>
        <v>Yes</v>
      </c>
      <c r="BY134" s="64" t="str">
        <f>IF(AND((RIGHT($BY$3,2)-'[1]Miter Profiles'!$AC$78-'[1]Outside Edges'!$B133)&gt;=5,'[1]Outside Edges'!$Q133="Yes"),"Yes","No")</f>
        <v>Yes</v>
      </c>
      <c r="BZ134" s="8" t="str">
        <f>IF(AND((RIGHT($BZ$3,2)-'[1]Miter Profiles'!$AC$79-'[1]Outside Edges'!$B133)&gt;=5,'[1]Outside Edges'!$Q133="Yes"),"Yes","No")</f>
        <v>Yes</v>
      </c>
      <c r="CA134" s="65" t="str">
        <f>IF(AND((RIGHT($CA$3,2)-'[1]Miter Profiles'!$AC$80-'[1]Outside Edges'!$B133)&gt;=5,'[1]Outside Edges'!$Q133="Yes"),"Yes","No")</f>
        <v>Yes</v>
      </c>
      <c r="CB134" s="7" t="str">
        <f>IF(AND((RIGHT($CB$3,2)-'[1]Miter Profiles'!$AC$81-'[1]Outside Edges'!$B133)&gt;=5,'[1]Outside Edges'!$Q133="Yes"),"Yes","No")</f>
        <v>Yes</v>
      </c>
      <c r="CC134" s="7" t="str">
        <f>IF(AND((RIGHT($CC$3,2)-'[1]Miter Profiles'!$AC$82-'[1]Outside Edges'!$B133)&gt;=5,'[1]Outside Edges'!$Q133="Yes"),"Yes","No")</f>
        <v>Yes</v>
      </c>
      <c r="CD134" s="63" t="str">
        <f>IF(AND((RIGHT($CD$3,2)-'[1]Miter Profiles'!$AC$83-'[1]Outside Edges'!$B133)&gt;=5,'[1]Outside Edges'!$Q133="Yes"),"Yes","No")</f>
        <v>Yes</v>
      </c>
      <c r="CE134" s="64" t="str">
        <f>IF(AND((RIGHT($CE$3,2)-'[1]Miter Profiles'!$AC$84-'[1]Outside Edges'!$B133)&gt;=5,'[1]Outside Edges'!$Q133="Yes"),"Yes","No")</f>
        <v>Yes</v>
      </c>
      <c r="CF134" s="8" t="str">
        <f>IF(AND((RIGHT($CF$3,2)-'[1]Miter Profiles'!$AC$85-'[1]Outside Edges'!$B133)&gt;=5,'[1]Outside Edges'!$Q133="Yes"),"Yes","No")</f>
        <v>Yes</v>
      </c>
      <c r="CG134" s="65" t="str">
        <f>IF(AND((RIGHT($CG$3,2)-'[1]Miter Profiles'!$AC$86-'[1]Outside Edges'!$B133)&gt;=5,'[1]Outside Edges'!$Q133="Yes"),"Yes","No")</f>
        <v>Yes</v>
      </c>
      <c r="CH134" s="7" t="str">
        <f>IF(AND((RIGHT($CH$3,2)-'[1]Miter Profiles'!$AC$87-'[1]Outside Edges'!$B133)&gt;=5,'[1]Outside Edges'!$Q133="Yes"),"Yes","No")</f>
        <v>Yes</v>
      </c>
      <c r="CI134" s="7" t="str">
        <f>IF(AND((RIGHT($CI$3,2)-'[1]Miter Profiles'!$AC$88-'[1]Outside Edges'!$B133)&gt;=5,'[1]Outside Edges'!$Q133="Yes"),"Yes","No")</f>
        <v>Yes</v>
      </c>
      <c r="CJ134" s="63" t="str">
        <f>IF(AND((RIGHT($CJ$3,2)-'[1]Miter Profiles'!$AC$89-'[1]Outside Edges'!$B133)&gt;=5,'[1]Outside Edges'!$Q133="Yes"),"Yes","No")</f>
        <v>Yes</v>
      </c>
      <c r="CK134" s="64" t="str">
        <f>IF(AND((RIGHT($CK$3,2)-'[1]Miter Profiles'!$AC$90-'[1]Outside Edges'!$B133)&gt;=5,'[1]Outside Edges'!$Q133="Yes"),"Yes","No")</f>
        <v>Yes</v>
      </c>
      <c r="CL134" s="8" t="str">
        <f>IF(AND((RIGHT($CL$3,2)-'[1]Miter Profiles'!$AC$91-'[1]Outside Edges'!$B133)&gt;=5,'[1]Outside Edges'!$Q133="Yes"),"Yes","No")</f>
        <v>Yes</v>
      </c>
      <c r="CM134" s="65" t="str">
        <f>IF(AND((RIGHT($CM$3,2)-'[1]Miter Profiles'!$AC$92-'[1]Outside Edges'!$B133)&gt;=5,'[1]Outside Edges'!$Q133="Yes"),"Yes","No")</f>
        <v>Yes</v>
      </c>
      <c r="CN134" s="7" t="str">
        <f>IF(AND((RIGHT(CN$3,2)-'[1]Miter Profiles'!$AC$93-'[1]Outside Edges'!$B133)&gt;=5,'[1]Outside Edges'!$Q133="Yes"),"Yes","No")</f>
        <v>No</v>
      </c>
      <c r="CO134" s="7" t="str">
        <f>IF(AND((RIGHT(CO$3,2)-'[1]Miter Profiles'!$AC$94-'[1]Outside Edges'!$B133)&gt;=5,'[1]Outside Edges'!$Q133="Yes"),"Yes","No")</f>
        <v>Yes</v>
      </c>
      <c r="CP134" s="63" t="str">
        <f>IF(AND((RIGHT(CP$3,2)-'[1]Miter Profiles'!$AC$95-'[1]Outside Edges'!$B133)&gt;=5,'[1]Outside Edges'!$Q133="Yes"),"Yes","No")</f>
        <v>Yes</v>
      </c>
      <c r="CQ134" s="64" t="str">
        <f>IF(AND((RIGHT(CQ$3,2)-'[1]Miter Profiles'!$AC$96-'[1]Outside Edges'!$B133)&gt;=5,'[1]Outside Edges'!$Q133="Yes"),"Yes","No")</f>
        <v>Yes</v>
      </c>
      <c r="CR134" s="8" t="str">
        <f>IF(AND((RIGHT(CR$3,2)-'[1]Miter Profiles'!$AC$97-'[1]Outside Edges'!$B133)&gt;=5,'[1]Outside Edges'!$Q133="Yes"),"Yes","No")</f>
        <v>Yes</v>
      </c>
      <c r="CS134" s="65" t="str">
        <f>IF(AND((RIGHT(CS$3,2)-'[1]Miter Profiles'!$AC$98-'[1]Outside Edges'!$B133)&gt;=5,'[1]Outside Edges'!$Q133="Yes"),"Yes","No")</f>
        <v>Yes</v>
      </c>
      <c r="CT134" s="7" t="str">
        <f>IF(AND((RIGHT($CT$3,2)-'[1]Miter Profiles'!$AC$99-'[1]Outside Edges'!$B133)&gt;=5,'[1]Outside Edges'!$Q133="Yes"),"Yes","No")</f>
        <v>Yes</v>
      </c>
      <c r="CU134" s="7" t="str">
        <f>IF(AND((RIGHT($CU$3,2)-'[1]Miter Profiles'!$AC$100-'[1]Outside Edges'!$B133)&gt;=5,'[1]Outside Edges'!$Q133="Yes"),"Yes","No")</f>
        <v>Yes</v>
      </c>
      <c r="CV134" s="63" t="str">
        <f>IF(AND((RIGHT($CV$3,2)-'[1]Miter Profiles'!$AC$101-'[1]Outside Edges'!$B133)&gt;=5,'[1]Outside Edges'!$Q133="Yes"),"Yes","No")</f>
        <v>Yes</v>
      </c>
      <c r="CW134" s="64" t="str">
        <f>IF(AND((RIGHT($CW$3,2)-'[1]Miter Profiles'!$AC$102-'[1]Outside Edges'!$B133)&gt;=5,'[1]Outside Edges'!$Q133="Yes"),"Yes","No")</f>
        <v>Yes</v>
      </c>
      <c r="CX134" s="8" t="str">
        <f>IF(AND((RIGHT($CX$3,2)-'[1]Miter Profiles'!$AC$103-'[1]Outside Edges'!$B133)&gt;=5,'[1]Outside Edges'!$Q133="Yes"),"Yes","No")</f>
        <v>Yes</v>
      </c>
      <c r="CY134" s="65" t="str">
        <f>IF(AND((RIGHT($CY$3,2)-'[1]Miter Profiles'!$AC$104-'[1]Outside Edges'!$B133)&gt;=5,'[1]Outside Edges'!$Q133="Yes"),"Yes","No")</f>
        <v>Yes</v>
      </c>
      <c r="CZ134" s="7" t="str">
        <f>IF(AND((RIGHT($CZ$3,2)-'[1]Miter Profiles'!$AC$105-'[1]Outside Edges'!$B133)&gt;=5,'[1]Outside Edges'!$Q133="Yes"),"Yes","No")</f>
        <v>No</v>
      </c>
      <c r="DA134" s="7" t="str">
        <f>IF(AND((RIGHT($DA$3,2)-'[1]Miter Profiles'!$AC$106-'[1]Outside Edges'!$B133)&gt;=5,'[1]Outside Edges'!$Q133="Yes"),"Yes","No")</f>
        <v>No</v>
      </c>
      <c r="DB134" s="63" t="str">
        <f>IF(AND((RIGHT($DB$3,2)-'[1]Miter Profiles'!$AC$107-'[1]Outside Edges'!$B133)&gt;=5,'[1]Outside Edges'!$Q133="Yes"),"Yes","No")</f>
        <v>No</v>
      </c>
      <c r="DC134" s="64" t="str">
        <f>IF(AND((RIGHT($DC$3,2)-'[1]Miter Profiles'!$AC$108-'[1]Outside Edges'!$B133)&gt;=5,'[1]Outside Edges'!$Q133="Yes"),"Yes","No")</f>
        <v>Yes</v>
      </c>
      <c r="DD134" s="8" t="str">
        <f>IF(AND((RIGHT($DD$3,2)-'[1]Miter Profiles'!$AC$109-'[1]Outside Edges'!$B133)&gt;=5,'[1]Outside Edges'!$Q133="Yes"),"Yes","No")</f>
        <v>Yes</v>
      </c>
      <c r="DE134" s="65" t="str">
        <f>IF(AND((RIGHT($DE$3,2)-'[1]Miter Profiles'!$AC$110-'[1]Outside Edges'!$B133)&gt;=5,'[1]Outside Edges'!$Q133="Yes"),"Yes","No")</f>
        <v>Yes</v>
      </c>
      <c r="DF134" s="7" t="str">
        <f>IF(AND((RIGHT($DF$3,2)-'[1]Miter Profiles'!$AC$111-'[1]Outside Edges'!$B133)&gt;=5,'[1]Outside Edges'!$Q133="Yes"),"Yes","No")</f>
        <v>Yes</v>
      </c>
      <c r="DG134" s="7" t="str">
        <f>IF(AND((RIGHT($DG$3,2)-'[1]Miter Profiles'!$AC$112-'[1]Outside Edges'!$B133)&gt;=5,'[1]Outside Edges'!$Q133="Yes"),"Yes","No")</f>
        <v>Yes</v>
      </c>
      <c r="DH134" s="63" t="str">
        <f>IF(AND((RIGHT($DH$3,2)-'[1]Miter Profiles'!$AC$113-'[1]Outside Edges'!$B133)&gt;=5,'[1]Outside Edges'!$Q133="Yes"),"Yes","No")</f>
        <v>Yes</v>
      </c>
      <c r="DI134" s="64" t="str">
        <f>IF(AND((RIGHT($DI$3,2)-'[1]Miter Profiles'!$AC$114-'[1]Outside Edges'!$B133)&gt;=5,'[1]Outside Edges'!$Q133="Yes"),"Yes","No")</f>
        <v>Yes</v>
      </c>
      <c r="DJ134" s="8" t="str">
        <f>IF(AND((RIGHT($DJ$3,2)-'[1]Miter Profiles'!$AC$115-'[1]Outside Edges'!$B133)&gt;=5,'[1]Outside Edges'!$Q133="Yes"),"Yes","No")</f>
        <v>Yes</v>
      </c>
      <c r="DK134" s="65" t="str">
        <f>IF(AND((RIGHT($DK$3,2)-'[1]Miter Profiles'!$AC$116-'[1]Outside Edges'!$B133)&gt;=5,'[1]Outside Edges'!$Q133="Yes"),"Yes","No")</f>
        <v>Yes</v>
      </c>
      <c r="DL134" s="7" t="str">
        <f>IF(AND((RIGHT($DL$3,2)-'[1]Miter Profiles'!$AC$117-'[1]Outside Edges'!$B133)&gt;=5,'[1]Outside Edges'!$Q133="Yes"),"Yes","No")</f>
        <v>Yes</v>
      </c>
      <c r="DM134" s="7" t="str">
        <f>IF(AND((RIGHT($DM$3,2)-'[1]Miter Profiles'!$AC$118-'[1]Outside Edges'!$B133)&gt;=5,'[1]Outside Edges'!$Q133="Yes"),"Yes","No")</f>
        <v>Yes</v>
      </c>
      <c r="DN134" s="63" t="str">
        <f>IF(AND((RIGHT($DN$3,2)-'[1]Miter Profiles'!$AC$119-'[1]Outside Edges'!$B133)&gt;=5,'[1]Outside Edges'!$Q133="Yes"),"Yes","No")</f>
        <v>Yes</v>
      </c>
      <c r="DO134" s="64" t="str">
        <f>IF(AND((RIGHT($DO$3,2)-'[1]Miter Profiles'!$AC$120-'[1]Outside Edges'!$B133)&gt;=5,'[1]Outside Edges'!$Q133="Yes"),"Yes","No")</f>
        <v>No</v>
      </c>
      <c r="DP134" s="8" t="str">
        <f>IF(AND((RIGHT($DP$3,2)-'[1]Miter Profiles'!$AC$121-'[1]Outside Edges'!$B133)&gt;=5,'[1]Outside Edges'!$Q133="Yes"),"Yes","No")</f>
        <v>Yes</v>
      </c>
      <c r="DQ134" s="65" t="str">
        <f>IF(AND((RIGHT($DQ$3,2)-'[1]Miter Profiles'!$AC$122-'[1]Outside Edges'!$B133)&gt;=5,'[1]Outside Edges'!$Q133="Yes"),"Yes","No")</f>
        <v>Yes</v>
      </c>
      <c r="DR134" s="7" t="str">
        <f>IF(AND((RIGHT($DR$3,2)-'[1]Miter Profiles'!$AC$123-'[1]Outside Edges'!$B133)&gt;=5,'[1]Outside Edges'!$Q133="Yes"),"Yes","No")</f>
        <v>Yes</v>
      </c>
      <c r="DS134" s="7" t="str">
        <f>IF(AND((RIGHT($DS$3,2)-'[1]Miter Profiles'!$AC$124-'[1]Outside Edges'!$B133)&gt;=5,'[1]Outside Edges'!$Q133="Yes"),"Yes","No")</f>
        <v>Yes</v>
      </c>
      <c r="DT134" s="63" t="str">
        <f>IF(AND((RIGHT($DT$3,2)-'[1]Miter Profiles'!$AC$125-'[1]Outside Edges'!$B133)&gt;=5,'[1]Outside Edges'!$Q133="Yes"),"Yes","No")</f>
        <v>Yes</v>
      </c>
      <c r="DU134" s="64" t="str">
        <f>IF(AND((RIGHT($DU$3,2)-'[1]Miter Profiles'!$AC$126-'[1]Outside Edges'!$B133)&gt;=5,'[1]Outside Edges'!$Q133="Yes"),"Yes","No")</f>
        <v>Yes</v>
      </c>
      <c r="DV134" s="8" t="str">
        <f>IF(AND((RIGHT($DV$3,2)-'[1]Miter Profiles'!$AC$127-'[1]Outside Edges'!$B133)&gt;=5,'[1]Outside Edges'!$Q133="Yes"),"Yes","No")</f>
        <v>Yes</v>
      </c>
      <c r="DW134" s="65" t="str">
        <f>IF(AND((RIGHT($DW$3,2)-'[1]Miter Profiles'!$AC$128-'[1]Outside Edges'!$B133)&gt;=5,'[1]Outside Edges'!$Q133="Yes"),"Yes","No")</f>
        <v>Yes</v>
      </c>
      <c r="DX134" s="7" t="str">
        <f>IF(AND((RIGHT($DX$3,2)-'[1]Miter Profiles'!$AC$129-'[1]Outside Edges'!$B133)&gt;=5,'[1]Outside Edges'!$Q133="Yes"),"Yes","No")</f>
        <v>Yes</v>
      </c>
      <c r="DY134" s="7" t="str">
        <f>IF(AND((RIGHT($DY$3,2)-'[1]Miter Profiles'!$AC$130-'[1]Outside Edges'!$B133)&gt;=5,'[1]Outside Edges'!$Q133="Yes"),"Yes","No")</f>
        <v>Yes</v>
      </c>
      <c r="DZ134" s="63" t="str">
        <f>IF(AND((RIGHT($DZ$3,2)-'[1]Miter Profiles'!$AC$131-'[1]Outside Edges'!$B133)&gt;=5,'[1]Outside Edges'!$Q133="Yes"),"Yes","No")</f>
        <v>Yes</v>
      </c>
      <c r="EA134" s="68" t="str">
        <f>IF(AND((RIGHT($EA$3,2)-'[1]Miter Profiles'!$AC$132-'[1]Outside Edges'!$B133)&gt;=5,'[1]Outside Edges'!$Q133="Yes"),"Yes","No")</f>
        <v>Yes</v>
      </c>
      <c r="EB134" s="78" t="str">
        <f>IF(AND((RIGHT($EB$3,2)-'[1]Miter Profiles'!$AC$133-'[1]Outside Edges'!$B133)&gt;=5,'[1]Outside Edges'!$Q133="Yes"),"Yes","No")</f>
        <v>No</v>
      </c>
      <c r="EC134" s="79" t="str">
        <f>IF(AND((RIGHT($EC$3,2)-'[1]Miter Profiles'!$AC$134-'[1]Outside Edges'!$B133)&gt;=5,'[1]Outside Edges'!$Q133="Yes"),"Yes","No")</f>
        <v>Yes</v>
      </c>
      <c r="ED134" s="81" t="str">
        <f>IF(AND((RIGHT($ED$3,2)-'[1]Miter Profiles'!$AC$135-'[1]Outside Edges'!$B133)&gt;=5,'[1]Outside Edges'!$Q133="Yes"),"Yes","No")</f>
        <v>Yes</v>
      </c>
      <c r="EE134" s="80" t="str">
        <f>IF(AND((RIGHT($EE$3,2)-'[1]Miter Profiles'!$AC$136-'[1]Outside Edges'!$B133)&gt;=5,'[1]Outside Edges'!$Q133="Yes"),"Yes","No")</f>
        <v>Yes</v>
      </c>
      <c r="EF134" s="63" t="str">
        <f>IF(AND((RIGHT($EF$3,2)-'[1]Miter Profiles'!$AC$137-'[1]Outside Edges'!$B133)&gt;=5,'[1]Outside Edges'!$Q133="Yes"),"Yes","No")</f>
        <v>Yes</v>
      </c>
      <c r="EG134" s="7" t="str">
        <f>IF(AND((RIGHT($EG$3,2)-'[1]Miter Profiles'!$AC$138-'[1]Outside Edges'!$B133)&gt;=5,'[1]Outside Edges'!$Q133="Yes"),"Yes","No")</f>
        <v>Yes</v>
      </c>
      <c r="EH134" s="68" t="str">
        <f>IF(AND((RIGHT($EH$3,2)-'[1]Miter Profiles'!$AC$139-'[1]Outside Edges'!$B133)&gt;=5,'[1]Outside Edges'!$Q133="Yes"),"Yes","No")</f>
        <v>Yes</v>
      </c>
      <c r="EI134" s="82" t="str">
        <f>IF(AND((RIGHT($EI$3,2)-'[1]Miter Profiles'!$AC$140-'[1]Outside Edges'!$B133)&gt;=5,'[1]Outside Edges'!$Q133="Yes"),"Yes","No")</f>
        <v>Yes</v>
      </c>
      <c r="EJ134" s="83" t="str">
        <f>IF(AND((RIGHT($EJ$3,2)-'[1]Miter Profiles'!$AC$141-'[1]Outside Edges'!$B133)&gt;=5,'[1]Outside Edges'!$Q133="Yes"),"Yes","No")</f>
        <v>Yes</v>
      </c>
      <c r="EK134" s="83" t="str">
        <f>IF(AND((RIGHT($EK$3,2)-'[1]Miter Profiles'!$AC$142-'[1]Outside Edges'!$B133)&gt;=5,'[1]Outside Edges'!$Q133="Yes"),"Yes","No")</f>
        <v>Yes</v>
      </c>
      <c r="EL134" s="81" t="str">
        <f>IF(AND((RIGHT($EL$3,2)-'[1]Miter Profiles'!$AC$143-'[1]Outside Edges'!$B133)&gt;=5,'[1]Outside Edges'!$Q133="Yes"),"Yes","No")</f>
        <v>Yes</v>
      </c>
      <c r="EM134" s="84" t="str">
        <f>IF(AND((RIGHT($EM$3,2)-'[1]Miter Profiles'!$AC$144-'[1]Outside Edges'!$B133)&gt;=5,'[1]Outside Edges'!$Q133="Yes"),"Yes","No")</f>
        <v>No</v>
      </c>
      <c r="EN134" s="7" t="str">
        <f>IF(AND((RIGHT($EN$3,2)-'[1]Miter Profiles'!$AC$145-'[1]Outside Edges'!$B133)&gt;=5,'[1]Outside Edges'!$Q133="Yes"),"Yes","No")</f>
        <v>Yes</v>
      </c>
      <c r="EO134" s="68" t="str">
        <f>IF(AND((RIGHT($EO$3,2)-'[1]Miter Profiles'!$AC$146-'[1]Outside Edges'!$B133)&gt;=5,'[1]Outside Edges'!$Q133="Yes"),"Yes","No")</f>
        <v>Yes</v>
      </c>
      <c r="EP134" s="83" t="str">
        <f>IF(AND((RIGHT($EP$3,2)-'[1]Miter Profiles'!$AC$147-'[1]Outside Edges'!$B133)&gt;=5,'[1]Outside Edges'!$Q133="Yes"),"Yes","No")</f>
        <v>Yes</v>
      </c>
      <c r="EQ134" s="83" t="str">
        <f>IF(AND((RIGHT($EQ$3,2)-'[1]Miter Profiles'!$AC$148-'[1]Outside Edges'!$B133)&gt;=5,'[1]Outside Edges'!$Q133="Yes"),"Yes","No")</f>
        <v>Yes</v>
      </c>
      <c r="ER134" s="81" t="str">
        <f>IF(AND((RIGHT($ER$3,2)-'[1]Miter Profiles'!$AC$149-'[1]Outside Edges'!$B133)&gt;=5,'[1]Outside Edges'!$Q133="Yes"),"Yes","No")</f>
        <v>Yes</v>
      </c>
      <c r="ES134" s="84" t="str">
        <f>IF(AND((RIGHT($ES$3,2)-'[1]Miter Profiles'!$AC$150-'[1]Outside Edges'!$B133)&gt;=5,'[1]Outside Edges'!$Q133="Yes"),"Yes","No")</f>
        <v>No</v>
      </c>
      <c r="ET134" s="7" t="str">
        <f>IF(AND((RIGHT($ET$3,2)-'[1]Miter Profiles'!$AC$151-'[1]Outside Edges'!$B133)&gt;=5,'[1]Outside Edges'!$Q133="Yes"),"Yes","No")</f>
        <v>Yes</v>
      </c>
      <c r="EU134" s="68" t="str">
        <f>IF(AND((RIGHT($EU$3,2)-'[1]Miter Profiles'!$AC$152-'[1]Outside Edges'!$B133)&gt;=5,'[1]Outside Edges'!$Q133="Yes"),"Yes","No")</f>
        <v>Yes</v>
      </c>
      <c r="EV134" s="83" t="str">
        <f>IF(AND((RIGHT($EV$3,2)-'[1]Miter Profiles'!$AC$153-'[1]Outside Edges'!$B133)&gt;=5,'[1]Outside Edges'!$Q133="Yes"),"Yes","No")</f>
        <v>Yes</v>
      </c>
      <c r="EW134" s="83" t="str">
        <f>IF(AND((RIGHT($EW$3,2)-'[1]Miter Profiles'!$AC$154-'[1]Outside Edges'!$B133)&gt;=5,'[1]Outside Edges'!$Q133="Yes"),"Yes","No")</f>
        <v>Yes</v>
      </c>
      <c r="EX134" s="81" t="str">
        <f>IF(AND((RIGHT($EX$3,2)-'[1]Miter Profiles'!$AC$155-'[1]Outside Edges'!$B133)&gt;=5,'[1]Outside Edges'!$Q133="Yes"),"Yes","No")</f>
        <v>Yes</v>
      </c>
      <c r="EY134" s="84" t="str">
        <f>IF(AND((RIGHT($EY$3,2)-'[1]Miter Profiles'!$AC$156-'[1]Outside Edges'!$B133)&gt;=5,'[1]Outside Edges'!$Q133="Yes"),"Yes","No")</f>
        <v>Yes</v>
      </c>
      <c r="EZ134" s="7" t="str">
        <f>IF(AND((RIGHT($EZ$3,2)-'[1]Miter Profiles'!$AC$157-'[1]Outside Edges'!$B133)&gt;=5,'[1]Outside Edges'!$Q133="Yes"),"Yes","No")</f>
        <v>Yes</v>
      </c>
      <c r="FA134" s="68" t="str">
        <f>IF(AND((RIGHT($FA$3,2)-'[1]Miter Profiles'!$AC$158-'[1]Outside Edges'!$B133)&gt;=5,'[1]Outside Edges'!$Q133="Yes"),"Yes","No")</f>
        <v>Yes</v>
      </c>
      <c r="FB134" s="83" t="str">
        <f>IF(AND((RIGHT($FB$3,2)-'[1]Miter Profiles'!$AC$159-'[1]Outside Edges'!$B133)&gt;=5,'[1]Outside Edges'!$Q133="Yes"),"Yes","No")</f>
        <v>Yes</v>
      </c>
      <c r="FC134" s="83" t="str">
        <f>IF(AND((RIGHT($FC$3,2)-'[1]Miter Profiles'!$AC$160-'[1]Outside Edges'!$B133)&gt;=5,'[1]Outside Edges'!$Q133="Yes"),"Yes","No")</f>
        <v>Yes</v>
      </c>
      <c r="FD134" s="81" t="str">
        <f>IF(AND((RIGHT($FD$3,2)-'[1]Miter Profiles'!$AC$161-'[1]Outside Edges'!$B133)&gt;=5,'[1]Outside Edges'!$Q133="Yes"),"Yes","No")</f>
        <v>Yes</v>
      </c>
      <c r="FE134" s="84" t="str">
        <f>IF(AND((RIGHT($FE$3,2)-'[1]Miter Profiles'!$AC$162-'[1]Outside Edges'!$B133)&gt;=5,'[1]Outside Edges'!$Q133="Yes"),"Yes","No")</f>
        <v>Yes</v>
      </c>
      <c r="FF134" s="7" t="str">
        <f>IF(AND((RIGHT($FF$3,2)-'[1]Miter Profiles'!$AC$163-'[1]Outside Edges'!$B133)&gt;=5,'[1]Outside Edges'!$Q133="Yes"),"Yes","No")</f>
        <v>Yes</v>
      </c>
      <c r="FG134" s="68" t="str">
        <f>IF(AND((RIGHT($FG$3,2)-'[1]Miter Profiles'!$AC$164-'[1]Outside Edges'!$B133)&gt;=5,'[1]Outside Edges'!$Q133="Yes"),"Yes","No")</f>
        <v>Yes</v>
      </c>
      <c r="FH134" s="83" t="str">
        <f>IF(AND((RIGHT($FH$3,2)-'[1]Miter Profiles'!$AC$165-'[1]Outside Edges'!$B133)&gt;=5,'[1]Outside Edges'!$Q133="Yes"),"Yes","No")</f>
        <v>Yes</v>
      </c>
      <c r="FI134" s="83" t="str">
        <f>IF(AND((RIGHT($FI$3,2)-'[1]Miter Profiles'!$AC$166-'[1]Outside Edges'!$B133)&gt;=5,'[1]Outside Edges'!$Q133="Yes"),"Yes","No")</f>
        <v>Yes</v>
      </c>
      <c r="FJ134" s="81" t="str">
        <f>IF(AND((RIGHT($FJ$3,2)-'[1]Miter Profiles'!$AC$167-'[1]Outside Edges'!$B133)&gt;=5,'[1]Outside Edges'!$Q133="Yes"),"Yes","No")</f>
        <v>Yes</v>
      </c>
      <c r="FK134" s="84" t="str">
        <f>IF(AND((RIGHT($FK$3,2)-'[1]Miter Profiles'!$AC$168-'[1]Outside Edges'!$B133)&gt;=5,'[1]Outside Edges'!$Q133="Yes"),"Yes","No")</f>
        <v>Yes</v>
      </c>
      <c r="FL134" s="7" t="str">
        <f>IF(AND((RIGHT($FL$3,2)-'[1]Miter Profiles'!$AC$169-'[1]Outside Edges'!$B133)&gt;=5,'[1]Outside Edges'!$Q133="Yes"),"Yes","No")</f>
        <v>Yes</v>
      </c>
      <c r="FM134" s="68" t="str">
        <f>IF(AND((RIGHT($FM$3,2)-'[1]Miter Profiles'!$AC$170-'[1]Outside Edges'!$B133)&gt;=5,'[1]Outside Edges'!$Q133="Yes"),"Yes","No")</f>
        <v>Yes</v>
      </c>
      <c r="FN134" s="83" t="str">
        <f>IF(AND((RIGHT($FN$3,2)-'[1]Miter Profiles'!$AC$171-'[1]Outside Edges'!$B133)&gt;=5,'[1]Outside Edges'!$Q133="Yes"),"Yes","No")</f>
        <v>Yes</v>
      </c>
      <c r="FO134" s="83" t="str">
        <f>IF(AND((RIGHT($FO$3,2)-'[1]Miter Profiles'!$AC$172-'[1]Outside Edges'!$B133)&gt;=5,'[1]Outside Edges'!$Q133="Yes"),"Yes","No")</f>
        <v>Yes</v>
      </c>
      <c r="FP134" s="81" t="str">
        <f>IF(AND((RIGHT($FP$3,2)-'[1]Miter Profiles'!$AC$173-'[1]Outside Edges'!$B133)&gt;=5,'[1]Outside Edges'!$Q133="Yes"),"Yes","No")</f>
        <v>Yes</v>
      </c>
      <c r="FQ134" s="84" t="str">
        <f>IF(AND((RIGHT($FQ$3,2)-'[1]Miter Profiles'!$AC$174-'[1]Outside Edges'!$B133)&gt;=5,'[1]Outside Edges'!$Q133="Yes"),"Yes","No")</f>
        <v>Yes</v>
      </c>
      <c r="FR134" s="7" t="str">
        <f>IF(AND((RIGHT($FR$3,2)-'[1]Miter Profiles'!$AC$175-'[1]Outside Edges'!$B133)&gt;=5,'[1]Outside Edges'!$Q133="Yes"),"Yes","No")</f>
        <v>Yes</v>
      </c>
      <c r="FS134" s="68" t="str">
        <f>IF(AND((RIGHT($FS$3,2)-'[1]Miter Profiles'!$AC$176-'[1]Outside Edges'!$B133)&gt;=5,'[1]Outside Edges'!$Q133="Yes"),"Yes","No")</f>
        <v>Yes</v>
      </c>
      <c r="FT134" s="83" t="str">
        <f>IF(AND((RIGHT($FT$3,2)-'[1]Miter Profiles'!$AC$177-'[1]Outside Edges'!$B133)&gt;=5,'[1]Outside Edges'!$Q133="Yes"),"Yes","No")</f>
        <v>Yes</v>
      </c>
      <c r="FU134" s="83" t="str">
        <f>IF(AND((RIGHT($FU$3,2)-'[1]Miter Profiles'!$AC$178-'[1]Outside Edges'!$B133)&gt;=5,'[1]Outside Edges'!$Q133="Yes"),"Yes","No")</f>
        <v>Yes</v>
      </c>
      <c r="FV134" s="81" t="str">
        <f>IF(AND((RIGHT($V$3,2)-'[1]Miter Profiles'!$AC$179-'[1]Outside Edges'!$B133)&gt;=5,'[1]Outside Edges'!$Q133="Yes"),"Yes","No")</f>
        <v>Yes</v>
      </c>
      <c r="FW134" s="84" t="str">
        <f>IF(AND((RIGHT($FW$3,2)-'[1]Miter Profiles'!$AC$180-'[1]Outside Edges'!$B133)&gt;=5,'[1]Outside Edges'!$Q133="Yes"),"Yes","No")</f>
        <v>No</v>
      </c>
      <c r="FX134" s="197" t="str">
        <f>IF(AND((RIGHT($FX$3,2)-'[1]Miter Profiles'!$AC$181-'[1]Outside Edges'!$B133)&gt;=5,'[1]Outside Edges'!$Q133="Yes"),"Yes","No")</f>
        <v>Yes</v>
      </c>
      <c r="FY134" s="198" t="str">
        <f>IF(AND((RIGHT($FY$3,2)-'[1]Miter Profiles'!$AC$182-'[1]Outside Edges'!$B133)&gt;=5,'[1]Outside Edges'!$Q133="Yes"),"Yes","No")</f>
        <v>Yes</v>
      </c>
      <c r="FZ134" s="200" t="str">
        <f>IF(AND((RIGHT($FZ$3,2)-'[1]Miter Profiles'!$AC$183-'[1]Outside Edges'!$B133)&gt;=5,'[1]Outside Edges'!$Q133="Yes"),"Yes","No")</f>
        <v>Yes</v>
      </c>
      <c r="GA134" s="201" t="str">
        <f>IF(AND((RIGHT($GA$3,2)-'[1]Miter Profiles'!$AC$184-'[1]Outside Edges'!$B133)&gt;=5,'[1]Outside Edges'!$Q133="Yes"),"Yes","No")</f>
        <v>Yes</v>
      </c>
      <c r="GB134" s="202" t="str">
        <f>IF(AND((RIGHT($GB$3,2)-'[1]Miter Profiles'!$AC$185-'[1]Outside Edges'!$B133)&gt;=5,'[1]Outside Edges'!$Q133="Yes"),"Yes","No")</f>
        <v>Yes</v>
      </c>
      <c r="GC134" s="199" t="str">
        <f>IF(AND((RIGHT($GC$3,2)-'[1]Miter Profiles'!$AC$186-'[1]Outside Edges'!$B133)&gt;=5,'[1]Outside Edges'!$Q133="Yes"),"Yes","No")</f>
        <v>Yes</v>
      </c>
      <c r="GD134" s="197" t="str">
        <f>IF(AND((RIGHT($GD$3,2)-'[1]Miter Profiles'!$AC$187-'[1]Outside Edges'!$B133)&gt;=5,'[1]Outside Edges'!$Q133="Yes"),"Yes","No")</f>
        <v>Yes</v>
      </c>
      <c r="GE134" s="198" t="str">
        <f>IF(AND((RIGHT($GE$3,2)-'[1]Miter Profiles'!$AC$188-'[1]Outside Edges'!$B133)&gt;=5,'[1]Outside Edges'!$Q133="Yes"),"Yes","No")</f>
        <v>Yes</v>
      </c>
      <c r="GF134" s="200" t="str">
        <f>IF(AND((RIGHT($GF$3,2)-'[1]Miter Profiles'!$AC$189-'[1]Outside Edges'!$B133)&gt;=5,'[1]Outside Edges'!$Q133="Yes"),"Yes","No")</f>
        <v>Yes</v>
      </c>
      <c r="GG134" s="201" t="str">
        <f>IF(AND((RIGHT($GG$3,2)-'[1]Miter Profiles'!$AC$190-'[1]Outside Edges'!$B133)&gt;=5,'[1]Outside Edges'!$Q133="Yes"),"Yes","No")</f>
        <v>Yes</v>
      </c>
      <c r="GH134" s="202" t="str">
        <f>IF(AND((RIGHT($GH$3,2)-'[1]Miter Profiles'!$AC$191-'[1]Outside Edges'!$B133)&gt;=5,'[1]Outside Edges'!$Q133="Yes"),"Yes","No")</f>
        <v>Yes</v>
      </c>
      <c r="GI134" s="199" t="str">
        <f>IF(AND((RIGHT($GI$3,2)-'[1]Miter Profiles'!$AC$192-'[1]Outside Edges'!$B133)&gt;=5,'[1]Outside Edges'!$Q133="Yes"),"Yes","No")</f>
        <v>Yes</v>
      </c>
      <c r="GJ134" s="197" t="str">
        <f>IF(AND((RIGHT($GJ$3,2)-'[1]Miter Profiles'!$AC$193-'[1]Outside Edges'!$B133)&gt;=5,'[1]Outside Edges'!$Q133="Yes"),"Yes","No")</f>
        <v>Yes</v>
      </c>
      <c r="GK134" s="198" t="str">
        <f>IF(AND((RIGHT($GK$3,2)-'[1]Miter Profiles'!$AC$194-'[1]Outside Edges'!$B133)&gt;=5,'[1]Outside Edges'!$Q133="Yes"),"Yes","No")</f>
        <v>Yes</v>
      </c>
      <c r="GL134" s="200" t="str">
        <f>IF(AND((RIGHT($GL$3,2)-'[1]Miter Profiles'!$AC$195-'[1]Outside Edges'!$B133)&gt;=5,'[1]Outside Edges'!$Q133="Yes"),"Yes","No")</f>
        <v>Yes</v>
      </c>
      <c r="GM134" s="201" t="str">
        <f>IF(AND((RIGHT($GM$3,2)-'[1]Miter Profiles'!$AC$196-'[1]Outside Edges'!$B133)&gt;=5,'[1]Outside Edges'!$Q133="Yes"),"Yes","No")</f>
        <v>Yes</v>
      </c>
      <c r="GN134" s="202" t="str">
        <f>IF(AND((RIGHT($GN$3,2)-'[1]Miter Profiles'!$AC$197-'[1]Outside Edges'!$B133)&gt;=5,'[1]Outside Edges'!$Q133="Yes"),"Yes","No")</f>
        <v>Yes</v>
      </c>
      <c r="GO134" s="199" t="str">
        <f>IF(AND((RIGHT($GO$3,2)-'[1]Miter Profiles'!$AC$198-'[1]Outside Edges'!$B133)&gt;=5,'[1]Outside Edges'!$Q133="Yes"),"Yes","No")</f>
        <v>No</v>
      </c>
      <c r="GP134" s="197" t="str">
        <f>IF(AND((RIGHT($GP$3,2)-'[1]Miter Profiles'!$AC$199-'[1]Outside Edges'!$B133)&gt;=5,'[1]Outside Edges'!$Q133="Yes"),"Yes","No")</f>
        <v>Yes</v>
      </c>
      <c r="GQ134" s="198" t="str">
        <f>IF(AND((RIGHT($GQ$3,2)-'[1]Miter Profiles'!$AC$200-'[1]Outside Edges'!$B133)&gt;=5,'[1]Outside Edges'!$Q133="Yes"),"Yes","No")</f>
        <v>Yes</v>
      </c>
      <c r="GR134" s="211" t="str">
        <f>IF(AND((RIGHT($GR$3,2)-'[1]Miter Profiles'!$AC$201-'[1]Outside Edges'!$B133)&gt;=5,'[1]Outside Edges'!$Q133="Yes"),"Yes","No")</f>
        <v>Yes</v>
      </c>
      <c r="GS134" s="197" t="str">
        <f>IF(AND((RIGHT($GS$3,2)-'[1]Miter Profiles'!$AC$202-'[1]Outside Edges'!$B133)&gt;=5,'[1]Outside Edges'!$Q133="Yes"),"Yes","No")</f>
        <v>Yes</v>
      </c>
      <c r="GT134" s="212" t="str">
        <f>IF(AND((RIGHT($GT$3,2)-'[1]Miter Profiles'!$AC$203-'[1]Outside Edges'!$B133)&gt;=5,'[1]Outside Edges'!$Q133="Yes"),"Yes","No")</f>
        <v>Yes</v>
      </c>
      <c r="GU134" s="208" t="str">
        <f>IF(AND((RIGHT($GU$3,2)-'[1]Miter Profiles'!$AC$204-'[1]Outside Edges'!$B133)&gt;=5,'[1]Outside Edges'!$Q133="Yes"),"Yes","No")</f>
        <v>Yes</v>
      </c>
      <c r="GV134" s="209" t="str">
        <f>IF(AND((RIGHT($GV$3,2)-'[1]Miter Profiles'!$AC$205-'[1]Outside Edges'!$B133)&gt;=5,'[1]Outside Edges'!$Q133="Yes"),"Yes","No")</f>
        <v>Yes</v>
      </c>
      <c r="GW134" s="210" t="str">
        <f>IF(AND((RIGHT($GW$3,2)-'[1]Miter Profiles'!$AC$206-'[1]Outside Edges'!$B133)&gt;=5,'[1]Outside Edges'!$Q133="Yes"),"Yes","No")</f>
        <v>Yes</v>
      </c>
      <c r="GX134" s="200" t="str">
        <f>IF(AND((RIGHT($GX$3,2)-'[1]Miter Profiles'!$AC$207-'[1]Outside Edges'!$B133)&gt;=5,'[1]Outside Edges'!$Q133="Yes"),"Yes","No")</f>
        <v>No</v>
      </c>
      <c r="GY134" s="201" t="str">
        <f>IF(AND((RIGHT($GY$3,2)-'[1]Miter Profiles'!$AC$208-'[1]Outside Edges'!$B133)&gt;=5,'[1]Outside Edges'!$Q133="Yes"),"Yes","No")</f>
        <v>Yes</v>
      </c>
      <c r="GZ134" s="202" t="str">
        <f>IF(AND((RIGHT($GZ$3,2)-'[1]Miter Profiles'!$AC$209-'[1]Outside Edges'!$B133)&gt;=5,'[1]Outside Edges'!$Q133="Yes"),"Yes","No")</f>
        <v>Yes</v>
      </c>
      <c r="HA134" s="199" t="str">
        <f>IF(AND((RIGHT($HA$3,2)-'[1]Miter Profiles'!$AC$210-'[1]Outside Edges'!$B133)&gt;=5,'[1]Outside Edges'!$Q133="Yes"),"Yes","No")</f>
        <v>Yes</v>
      </c>
      <c r="HB134" s="197" t="str">
        <f>IF(AND((RIGHT($HB$3,2)-'[1]Miter Profiles'!$AC$211-'[1]Outside Edges'!$B133)&gt;=5,'[1]Outside Edges'!$Q133="Yes"),"Yes","No")</f>
        <v>Yes</v>
      </c>
      <c r="HC134" s="198" t="str">
        <f>IF(AND((RIGHT($HC$3,2)-'[1]Miter Profiles'!$AC$212-'[1]Outside Edges'!$B133)&gt;=5,'[1]Outside Edges'!$Q133="Yes"),"Yes","No")</f>
        <v>Yes</v>
      </c>
      <c r="HD134" s="200" t="str">
        <f>IF(AND((RIGHT($HD$3,2)-'[1]Miter Profiles'!$AC$213-'[1]Outside Edges'!$B133)&gt;=5,'[1]Outside Edges'!$Q133="Yes"),"Yes","No")</f>
        <v>No</v>
      </c>
      <c r="HE134" s="202" t="str">
        <f>IF(AND((RIGHT($HE$3,2)-'[1]Miter Profiles'!$AC$214-'[1]Outside Edges'!$B133)&gt;=5,'[1]Outside Edges'!$Q133="Yes"),"Yes","No")</f>
        <v>No</v>
      </c>
      <c r="HF134" s="199" t="str">
        <f>IF(AND((RIGHT($HF$3,2)-'[1]Miter Profiles'!$AC$215-'[1]Outside Edges'!$B133)&gt;=5,'[1]Outside Edges'!$Q133="Yes"),"Yes","No")</f>
        <v>Yes</v>
      </c>
      <c r="HG134" s="197" t="str">
        <f>IF(AND((RIGHT($HG$3,2)-'[1]Miter Profiles'!$AC$216-'[1]Outside Edges'!$B133)&gt;=5,'[1]Outside Edges'!$Q133="Yes"),"Yes","No")</f>
        <v>Yes</v>
      </c>
      <c r="HH134" s="198" t="str">
        <f>IF(AND((RIGHT($HH$3,2)-'[1]Miter Profiles'!$AC$217-'[1]Outside Edges'!$B133)&gt;=5,'[1]Outside Edges'!$Q133="Yes"),"Yes","No")</f>
        <v>Yes</v>
      </c>
      <c r="HI134" s="200" t="str">
        <f>IF(AND((RIGHT($HI$3,2)-'[1]Miter Profiles'!$AC$218-'[1]Outside Edges'!$B133)&gt;=5,'[1]Outside Edges'!$Q133="Yes"),"Yes","No")</f>
        <v>Yes</v>
      </c>
      <c r="HJ134" s="201" t="str">
        <f>IF(AND((RIGHT($HJ$3,2)-'[1]Miter Profiles'!$AC$219-'[1]Outside Edges'!$B133)&gt;=5,'[1]Outside Edges'!$Q133="Yes"),"Yes","No")</f>
        <v>Yes</v>
      </c>
      <c r="HK134" s="202" t="str">
        <f>IF(AND((RIGHT($HK$3,2)-'[1]Miter Profiles'!$AC$220-'[1]Outside Edges'!$B133)&gt;=5,'[1]Outside Edges'!$Q133="Yes"),"Yes","No")</f>
        <v>Yes</v>
      </c>
      <c r="HL134" s="199" t="str">
        <f>IF(AND((RIGHT($HL$3,2)-'[1]Miter Profiles'!$AC$221-'[1]Outside Edges'!$B133)&gt;=5,'[1]Outside Edges'!$Q133="Yes"),"Yes","No")</f>
        <v>Yes</v>
      </c>
      <c r="HM134" s="197" t="str">
        <f>IF(AND((RIGHT($HM$3,2)-'[1]Miter Profiles'!$AC$222-'[1]Outside Edges'!$B133)&gt;=5,'[1]Outside Edges'!$Q133="Yes"),"Yes","No")</f>
        <v>Yes</v>
      </c>
      <c r="HN134" s="197" t="str">
        <f>IF(AND((RIGHT($HN$3,2)-'[1]Miter Profiles'!$AC$223-'[1]Outside Edges'!$B133)&gt;=5,'[1]Outside Edges'!$Q133="Yes"),"Yes","No")</f>
        <v>Yes</v>
      </c>
      <c r="HO134" s="201" t="str">
        <f>IF(AND((RIGHT($HO$3,2)-'[1]Miter Profiles'!$AC$224-'[1]Outside Edges'!$B133)&gt;=5,'[1]Outside Edges'!$Q133="Yes"),"Yes","No")</f>
        <v>No</v>
      </c>
      <c r="HP134" s="201" t="str">
        <f>IF(AND((RIGHT($HP$3,2)-'[1]Miter Profiles'!$AC$225-'[1]Outside Edges'!$B133)&gt;=5,'[1]Outside Edges'!$Q133="Yes"),"Yes","No")</f>
        <v>Yes</v>
      </c>
      <c r="HQ134" s="201" t="str">
        <f>IF(AND((RIGHT($HQ$3,3)-'[1]Miter Profiles'!$AC$226-'[1]Outside Edges'!$B133)&gt;=5,'[1]Outside Edges'!$Q133="Yes"),"Yes","No")</f>
        <v>No</v>
      </c>
      <c r="HR134" s="201" t="str">
        <f>IF(AND((RIGHT($HR$3,2)-'[1]Miter Profiles'!$AC$227-'[1]Outside Edges'!$B133)&gt;=5,'[1]Outside Edges'!$Q133="Yes"),"Yes","No")</f>
        <v>No</v>
      </c>
      <c r="HS134" s="197" t="str">
        <f>IF(AND((RIGHT($HS$3,2)-'[1]Miter Profiles'!$AC$228-'[1]Outside Edges'!$B133)&gt;=5,'[1]Outside Edges'!$Q133="Yes"),"Yes","No")</f>
        <v>Yes</v>
      </c>
      <c r="HT134" s="197" t="str">
        <f>IF(AND((RIGHT($HT$3,2)-'[1]Miter Profiles'!$AC$229-'[1]Outside Edges'!$B133)&gt;=5,'[1]Outside Edges'!$Q133="Yes"),"Yes","No")</f>
        <v>Yes</v>
      </c>
      <c r="HU134" s="197" t="str">
        <f>IF(AND((RIGHT($HU$3,2)-'[1]Miter Profiles'!$AC$230-'[1]Outside Edges'!$B133)&gt;=5,'[1]Outside Edges'!$Q133="Yes"),"Yes","No")</f>
        <v>Yes</v>
      </c>
      <c r="HV134" s="201" t="str">
        <f>IF(AND((RIGHT($HV$3,2)-'[1]Miter Profiles'!$AC$231-'[1]Outside Edges'!$B133)&gt;=5,'[1]Outside Edges'!$Q133="Yes"),"Yes","No")</f>
        <v>Yes</v>
      </c>
      <c r="HW134" s="201" t="str">
        <f>IF(AND((RIGHT($HW$3,2)-'[1]Miter Profiles'!$AC$232-'[1]Outside Edges'!$B133)&gt;=5,'[1]Outside Edges'!$Q133="Yes"),"Yes","No")</f>
        <v>Yes</v>
      </c>
      <c r="HX134" s="201" t="str">
        <f>IF(AND((RIGHT($HX$3,2)-'[1]Miter Profiles'!$AC$233-'[1]Outside Edges'!$B133)&gt;=5,'[1]Outside Edges'!$Q133="Yes"),"Yes","No")</f>
        <v>Yes</v>
      </c>
      <c r="HY134" s="197" t="str">
        <f>IF(AND((RIGHT($HY$3,2)-'[1]Miter Profiles'!$AC$234-'[1]Outside Edges'!$B133)&gt;=5,'[1]Outside Edges'!$Q133="Yes"),"Yes","No")</f>
        <v>No</v>
      </c>
      <c r="HZ134" s="197" t="str">
        <f>IF(AND((RIGHT($HZ$3,2)-'[1]Miter Profiles'!$AC$235-'[1]Outside Edges'!$B133)&gt;=5,'[1]Outside Edges'!$Q133="Yes"),"Yes","No")</f>
        <v>Yes</v>
      </c>
      <c r="IA134" s="197" t="str">
        <f>IF(AND((RIGHT($IA$3,2)-'[1]Miter Profiles'!$AC$236-'[1]Outside Edges'!$B133)&gt;=5,'[1]Outside Edges'!$Q133="Yes"),"Yes","No")</f>
        <v>Yes</v>
      </c>
      <c r="IB134" s="201" t="str">
        <f>IF(AND((RIGHT($IB$3,2)-'[1]Miter Profiles'!$AC$237-'[1]Outside Edges'!$B133)&gt;=5,'[1]Outside Edges'!$Q133="Yes"),"Yes","No")</f>
        <v>Yes</v>
      </c>
      <c r="IC134" s="201" t="str">
        <f>IF(AND((RIGHT($IC$3,2)-'[1]Miter Profiles'!$AC$238-'[1]Outside Edges'!$B133)&gt;=5,'[1]Outside Edges'!$Q133="Yes"),"Yes","No")</f>
        <v>Yes</v>
      </c>
      <c r="ID134" s="201" t="str">
        <f>IF(AND((RIGHT($ID$3,2)-'[1]Miter Profiles'!$AC$239-'[1]Outside Edges'!$B133)&gt;=5,'[1]Outside Edges'!$Q133="Yes"),"Yes","No")</f>
        <v>Yes</v>
      </c>
      <c r="IE134" s="197" t="str">
        <f>IF(AND((RIGHT($IE$3,2)-'[1]Miter Profiles'!$AC$240-'[1]Outside Edges'!$B133)&gt;=5,'[1]Outside Edges'!$Q133="Yes"),"Yes","No")</f>
        <v>Yes</v>
      </c>
      <c r="IF134" s="197" t="str">
        <f>IF(AND((RIGHT($IF$3,2)-'[1]Miter Profiles'!$AC$241-'[1]Outside Edges'!$B133)&gt;=5,'[1]Outside Edges'!$Q133="Yes"),"Yes","No")</f>
        <v>Yes</v>
      </c>
      <c r="IG134" s="197" t="str">
        <f>IF(AND((RIGHT($IG$3,2)-'[1]Miter Profiles'!$AC$242-'[1]Outside Edges'!$B133)&gt;=5,'[1]Outside Edges'!$Q133="Yes"),"Yes","No")</f>
        <v>Yes</v>
      </c>
      <c r="IH134" s="201" t="str">
        <f>IF(AND((RIGHT($IH$3,2)-'[1]Miter Profiles'!$AC$243-'[1]Outside Edges'!$B133)&gt;=5,'[1]Outside Edges'!$Q133="Yes"),"Yes","No")</f>
        <v>Yes</v>
      </c>
      <c r="II134" s="201" t="str">
        <f>IF(AND((RIGHT($II$3,2)-'[1]Miter Profiles'!$AC$244-'[1]Outside Edges'!$B133)&gt;=5,'[1]Outside Edges'!$Q133="Yes"),"Yes","No")</f>
        <v>Yes</v>
      </c>
      <c r="IJ134" s="201" t="str">
        <f>IF(AND((RIGHT($IJ$3,2)-'[1]Miter Profiles'!$AC$245-'[1]Outside Edges'!$B133)&gt;=5,'[1]Outside Edges'!$Q133="Yes"),"Yes","No")</f>
        <v>Yes</v>
      </c>
      <c r="IK134" s="197" t="str">
        <f>IF(AND((RIGHT($IK$3,2)-'[1]Miter Profiles'!$AC$246-'[1]Outside Edges'!$B133)&gt;=5,'[1]Outside Edges'!$Q133="Yes"),"Yes","No")</f>
        <v>Yes</v>
      </c>
      <c r="IL134" s="197" t="str">
        <f>IF(AND((RIGHT($IL$3,2)-'[1]Miter Profiles'!$AC$247-'[1]Outside Edges'!$B133)&gt;=5,'[1]Outside Edges'!$Q133="Yes"),"Yes","No")</f>
        <v>Yes</v>
      </c>
      <c r="IM134" s="197" t="str">
        <f>IF(AND((RIGHT($IM$3,2)-'[1]Miter Profiles'!$AC$248-'[1]Outside Edges'!$B133)&gt;=5,'[1]Outside Edges'!$Q133="Yes"),"Yes","No")</f>
        <v>Yes</v>
      </c>
      <c r="IN134" s="201" t="str">
        <f>IF(AND((RIGHT($IN$3,2)-'[1]Miter Profiles'!$AC$249-'[1]Outside Edges'!$B133)&gt;=5,'[1]Outside Edges'!$Q133="Yes"),"Yes","No")</f>
        <v>Yes</v>
      </c>
      <c r="IO134" s="201" t="str">
        <f>IF(AND((RIGHT($IO$3,2)-'[1]Miter Profiles'!$AC$250-'[1]Outside Edges'!$B133)&gt;=5,'[1]Outside Edges'!$Q133="Yes"),"Yes","No")</f>
        <v>Yes</v>
      </c>
      <c r="IP134" s="201" t="str">
        <f>IF(AND((RIGHT($IP$3,2)-'[1]Miter Profiles'!$AC$251-'[1]Outside Edges'!$B133)&gt;=5,'[1]Outside Edges'!$Q133="Yes"),"Yes","No")</f>
        <v>Yes</v>
      </c>
      <c r="IQ134" s="197" t="str">
        <f>IF(AND((RIGHT($IQ$3,2)-'[1]Miter Profiles'!$AC$252-'[1]Outside Edges'!$B133)&gt;=5,'[1]Outside Edges'!$Q133="Yes"),"Yes","No")</f>
        <v>Yes</v>
      </c>
      <c r="IR134" s="197" t="str">
        <f>IF(AND((RIGHT($IR$3,2)-'[1]Miter Profiles'!$AC$253-'[1]Outside Edges'!$B133)&gt;=5,'[1]Outside Edges'!$Q133="Yes"),"Yes","No")</f>
        <v>Yes</v>
      </c>
      <c r="IS134" s="197" t="str">
        <f>IF(AND((RIGHT($IS$3,2)-'[1]Miter Profiles'!$AC$254-'[1]Outside Edges'!$B133)&gt;=5,'[1]Outside Edges'!$Q133="Yes"),"Yes","No")</f>
        <v>Yes</v>
      </c>
      <c r="IT134" s="201" t="str">
        <f>IF(AND((RIGHT($IT$3,2)-'[1]Miter Profiles'!$AC$255-'[1]Outside Edges'!$B133)&gt;=5,'[1]Outside Edges'!$Q133="Yes"),"Yes","No")</f>
        <v>Yes</v>
      </c>
      <c r="IU134" s="201" t="str">
        <f>IF(AND((RIGHT($IU$3,2)-'[1]Miter Profiles'!$AC$256-'[1]Outside Edges'!$B133)&gt;=5,'[1]Outside Edges'!$Q133="Yes"),"Yes","No")</f>
        <v>Yes</v>
      </c>
      <c r="IV134" s="201" t="str">
        <f>IF(AND((RIGHT($IV$3,2)-'[1]Miter Profiles'!$AC$257-'[1]Outside Edges'!$B133)&gt;=5,'[1]Outside Edges'!$Q133="Yes"),"Yes","No")</f>
        <v>Yes</v>
      </c>
      <c r="IW134" s="197" t="str">
        <f>IF(AND((RIGHT($IW$3,2)-'[1]Miter Profiles'!$AC$258-'[1]Outside Edges'!$B133)&gt;=5,'[1]Outside Edges'!$Q133="Yes"),"Yes","No")</f>
        <v>Yes</v>
      </c>
      <c r="IX134" s="197" t="str">
        <f>IF(AND((RIGHT($IX$3,2)-'[1]Miter Profiles'!$AC$259-'[1]Outside Edges'!$B133)&gt;=5,'[1]Outside Edges'!$Q133="Yes"),"Yes","No")</f>
        <v>Yes</v>
      </c>
      <c r="IY134" s="197" t="str">
        <f>IF(AND((RIGHT($IY$3,2)-'[1]Miter Profiles'!$AC$260-'[1]Outside Edges'!$B133)&gt;=5,'[1]Outside Edges'!$Q133="Yes"),"Yes","No")</f>
        <v>Yes</v>
      </c>
      <c r="IZ134" s="201" t="str">
        <f>IF(AND((RIGHT($IZ$3,2)-'[1]Miter Profiles'!$AC$261-'[1]Outside Edges'!$B133)&gt;=5,'[1]Outside Edges'!$Q133="Yes"),"Yes","No")</f>
        <v>Yes</v>
      </c>
      <c r="JA134" s="201" t="str">
        <f>IF(AND((RIGHT($JA$3,2)-'[1]Miter Profiles'!$AC$262-'[1]Outside Edges'!$B133)&gt;=5,'[1]Outside Edges'!$Q133="Yes"),"Yes","No")</f>
        <v>Yes</v>
      </c>
      <c r="JB134" s="201" t="str">
        <f>IF(AND((RIGHT($JB$3,2)-'[1]Miter Profiles'!$AC$263-'[1]Outside Edges'!$B133)&gt;=5,'[1]Outside Edges'!$Q133="Yes"),"Yes","No")</f>
        <v>Yes</v>
      </c>
      <c r="JC134" s="197" t="str">
        <f>IF(AND((RIGHT($JC$3,2)-'[1]Miter Profiles'!$AC$264-'[1]Outside Edges'!$B133)&gt;=5,'[1]Outside Edges'!$Q133="Yes"),"Yes","No")</f>
        <v>Yes</v>
      </c>
      <c r="JD134" s="197" t="str">
        <f>IF(AND((RIGHT($JD$3,2)-'[1]Miter Profiles'!$AC$265-'[1]Outside Edges'!$B133)&gt;=5,'[1]Outside Edges'!$Q133="Yes"),"Yes","No")</f>
        <v>Yes</v>
      </c>
      <c r="JE134" s="197" t="str">
        <f>IF(AND((RIGHT($JE$3,2)-'[1]Miter Profiles'!$AC$266-'[1]Outside Edges'!$B133)&gt;=5,'[1]Outside Edges'!$Q133="Yes"),"Yes","No")</f>
        <v>Yes</v>
      </c>
      <c r="JF134" s="201" t="str">
        <f>IF(AND((RIGHT($JF$3,2)-'[1]Miter Profiles'!$AC$267-'[1]Outside Edges'!$B133)&gt;=5,'[1]Outside Edges'!$Q133="Yes"),"Yes","No")</f>
        <v>No</v>
      </c>
      <c r="JG134" s="201" t="str">
        <f>IF(AND((RIGHT($JG$3,2)-'[1]Miter Profiles'!$AC$268-'[1]Outside Edges'!$B133)&gt;=5,'[1]Outside Edges'!$Q133="Yes"),"Yes","No")</f>
        <v>Yes</v>
      </c>
      <c r="JH134" s="201" t="str">
        <f>IF(AND((RIGHT($JH$3,2)-'[1]Miter Profiles'!$AC$269-'[1]Outside Edges'!$B133)&gt;=5,'[1]Outside Edges'!$Q133="Yes"),"Yes","No")</f>
        <v>Yes</v>
      </c>
      <c r="JI134" s="197" t="str">
        <f>IF(AND((RIGHT($JI$3,2)-'[1]Miter Profiles'!$AC$270-'[1]Outside Edges'!$B133)&gt;=5,'[1]Outside Edges'!$Q133="Yes"),"Yes","No")</f>
        <v>Yes</v>
      </c>
      <c r="JJ134" s="197" t="str">
        <f>IF(AND((RIGHT($JJ$3,2)-'[1]Miter Profiles'!$AC$271-'[1]Outside Edges'!$B133)&gt;=5,'[1]Outside Edges'!$Q133="Yes"),"Yes","No")</f>
        <v>Yes</v>
      </c>
      <c r="JK134" s="197" t="str">
        <f>IF(AND((RIGHT($JK$3,2)-'[1]Miter Profiles'!$AC$272-'[1]Outside Edges'!$B133)&gt;=5,'[1]Outside Edges'!$Q133="Yes"),"Yes","No")</f>
        <v>Yes</v>
      </c>
      <c r="JL134" s="201" t="str">
        <f>IF(AND((RIGHT($JL$3,2)-'[1]Miter Profiles'!$AC$273-'[1]Outside Edges'!$B133)&gt;=5,'[1]Outside Edges'!$Q133="Yes"),"Yes","No")</f>
        <v>Yes</v>
      </c>
      <c r="JM134" s="201" t="str">
        <f>IF(AND((RIGHT($JM$3,2)-'[1]Miter Profiles'!$AC$274-'[1]Outside Edges'!$B133)&gt;=5,'[1]Outside Edges'!$Q133="Yes"),"Yes","No")</f>
        <v>Yes</v>
      </c>
      <c r="JN134" s="201" t="str">
        <f>IF(AND((RIGHT($JN$3,2)-'[1]Miter Profiles'!$AC$275-'[1]Outside Edges'!$B133)&gt;=5,'[1]Outside Edges'!$Q133="Yes"),"Yes","No")</f>
        <v>Yes</v>
      </c>
      <c r="JO134" s="197" t="str">
        <f>IF(AND((RIGHT($JO$3,2)-'[1]Miter Profiles'!$AC$276-'[1]Outside Edges'!$B133)&gt;=5,'[1]Outside Edges'!$Q133="Yes"),"Yes","No")</f>
        <v>Yes</v>
      </c>
      <c r="JP134" s="197" t="str">
        <f>IF(AND((RIGHT($JP$3,2)-'[1]Miter Profiles'!$AC$277-'[1]Outside Edges'!$B133)&gt;=5,'[1]Outside Edges'!$Q133="Yes"),"Yes","No")</f>
        <v>Yes</v>
      </c>
      <c r="JQ134" s="197" t="str">
        <f>IF(AND((RIGHT($JQ$3,2)-'[1]Miter Profiles'!$AC$278-'[1]Outside Edges'!$B133)&gt;=5,'[1]Outside Edges'!$Q133="Yes"),"Yes","No")</f>
        <v>Yes</v>
      </c>
      <c r="JR134" s="201" t="str">
        <f>IF(AND((RIGHT($JR$3,2)-'[1]Miter Profiles'!$AC$279-'[1]Outside Edges'!$B133)&gt;=5,'[1]Outside Edges'!$Q133="Yes"),"Yes","No")</f>
        <v>No</v>
      </c>
      <c r="JS134" s="201" t="str">
        <f>IF(AND((RIGHT($JS$3,2)-'[1]Miter Profiles'!$AC$280-'[1]Outside Edges'!$B133)&gt;=5,'[1]Outside Edges'!$Q133="Yes"),"Yes","No")</f>
        <v>Yes</v>
      </c>
      <c r="JT134" s="201" t="str">
        <f>IF(AND((RIGHT($JT$3,2)-'[1]Miter Profiles'!$AC$281-'[1]Outside Edges'!$B133)&gt;=5,'[1]Outside Edges'!$Q133="Yes"),"Yes","No")</f>
        <v>Yes</v>
      </c>
      <c r="JU134" s="197" t="str">
        <f>IF(AND((RIGHT($JU$3,2)-'[1]Miter Profiles'!$AC$282-'[1]Outside Edges'!$B133)&gt;=5,'[1]Outside Edges'!$Q133="Yes"),"Yes","No")</f>
        <v>No</v>
      </c>
      <c r="JV134" s="197" t="str">
        <f>IF(AND((RIGHT($JV$3,2)-'[1]Miter Profiles'!$AC$283-'[1]Outside Edges'!$B133)&gt;=5,'[1]Outside Edges'!$Q133="Yes"),"Yes","No")</f>
        <v>Yes</v>
      </c>
      <c r="JW134" s="197" t="str">
        <f>IF(AND((RIGHT($JW$3,2)-'[1]Miter Profiles'!$AC$284-'[1]Outside Edges'!$B133)&gt;=5,'[1]Outside Edges'!$Q133="Yes"),"Yes","No")</f>
        <v>Yes</v>
      </c>
      <c r="JX134" s="201" t="str">
        <f>IF(AND((RIGHT($JX$3,2)-'[1]Miter Profiles'!$AC$285-'[1]Outside Edges'!$B133)&gt;=5,'[1]Outside Edges'!$Q133="Yes"),"Yes","No")</f>
        <v>Yes</v>
      </c>
      <c r="JY134" s="201" t="str">
        <f>IF(AND((RIGHT($JY$3,2)-'[1]Miter Profiles'!$AC$286-'[1]Outside Edges'!$B133)&gt;=5,'[1]Outside Edges'!$Q133="Yes"),"Yes","No")</f>
        <v>Yes</v>
      </c>
      <c r="JZ134" s="201" t="str">
        <f>IF(AND((RIGHT($JZ$3,2)-'[1]Miter Profiles'!$AC$287-'[1]Outside Edges'!$B133)&gt;=5,'[1]Outside Edges'!$Q133="Yes"),"Yes","No")</f>
        <v>Yes</v>
      </c>
      <c r="KA134" s="197" t="str">
        <f>IF(AND((RIGHT($KA$3,2)-'[1]Miter Profiles'!$AC$288-'[1]Outside Edges'!$B133)&gt;=5,'[1]Outside Edges'!$Q133="Yes"),"Yes","No")</f>
        <v>Yes</v>
      </c>
      <c r="KB134" s="197" t="str">
        <f>IF(AND((RIGHT($KB$3,2)-'[1]Miter Profiles'!$AC$289-'[1]Outside Edges'!$B133)&gt;=5,'[1]Outside Edges'!$Q133="Yes"),"Yes","No")</f>
        <v>Yes</v>
      </c>
      <c r="KC134" s="197" t="str">
        <f>IF(AND((RIGHT($KC$3,2)-'[1]Miter Profiles'!$AC$290-'[1]Outside Edges'!$B133)&gt;=5,'[1]Outside Edges'!$Q133="Yes"),"Yes","No")</f>
        <v>Yes</v>
      </c>
      <c r="KD134" s="201" t="str">
        <f>IF(AND((RIGHT($KD$3,2)-'[1]Miter Profiles'!$AC$291-'[1]Outside Edges'!$B133)&gt;=5,'[1]Outside Edges'!$Q133="Yes"),"Yes","No")</f>
        <v>Yes</v>
      </c>
      <c r="KE134" s="201" t="str">
        <f>IF(AND((RIGHT($KE$3,2)-'[1]Miter Profiles'!$AC$292-'[1]Outside Edges'!$B133)&gt;=5,'[1]Outside Edges'!$Q133="Yes"),"Yes","No")</f>
        <v>Yes</v>
      </c>
      <c r="KF134" s="201" t="str">
        <f>IF(AND((RIGHT($KF$3,2)-'[1]Miter Profiles'!$AC$293-'[1]Outside Edges'!$B133)&gt;=5,'[1]Outside Edges'!$Q133="Yes"),"Yes","No")</f>
        <v>Yes</v>
      </c>
      <c r="KG134" s="197" t="str">
        <f>IF(AND((RIGHT($KG$3,2)-'[1]Miter Profiles'!$AC$294-'[1]Outside Edges'!$B133)&gt;=5,'[1]Outside Edges'!$Q133="Yes"),"Yes","No")</f>
        <v>Yes</v>
      </c>
      <c r="KH134" s="197" t="str">
        <f>IF(AND((RIGHT($KH$3,2)-'[1]Miter Profiles'!$AC$295-'[1]Outside Edges'!$B133)&gt;=5,'[1]Outside Edges'!$Q133="Yes"),"Yes","No")</f>
        <v>Yes</v>
      </c>
      <c r="KI134" s="197" t="str">
        <f>IF(AND((RIGHT($KI$3,2)-'[1]Miter Profiles'!$AC$296-'[1]Outside Edges'!$B133)&gt;=5,'[1]Outside Edges'!$Q133="Yes"),"Yes","No")</f>
        <v>Yes</v>
      </c>
      <c r="KJ134" s="201" t="str">
        <f>IF(AND((RIGHT($KJ$3,2)-'[1]Miter Profiles'!$AC$297-'[1]Outside Edges'!$B133)&gt;=5,'[1]Outside Edges'!$Q133="Yes"),"Yes","No")</f>
        <v>Yes</v>
      </c>
      <c r="KK134" s="201" t="str">
        <f>IF(AND((RIGHT($KK$3,2)-'[1]Miter Profiles'!$AC$298-'[1]Outside Edges'!$B133)&gt;=5,'[1]Outside Edges'!$Q133="Yes"),"Yes","No")</f>
        <v>Yes</v>
      </c>
      <c r="KL134" s="201" t="str">
        <f>IF(AND((RIGHT($KL$3,2)-'[1]Miter Profiles'!$AC$299-'[1]Outside Edges'!$B133)&gt;=5,'[1]Outside Edges'!$Q133="Yes"),"Yes","No")</f>
        <v>Yes</v>
      </c>
      <c r="KM134" s="197" t="str">
        <f>IF(AND((RIGHT($KM$3,2)-'[1]Miter Profiles'!$AC$300-'[1]Outside Edges'!$B133)&gt;=5,'[1]Outside Edges'!$Q133="Yes"),"Yes","No")</f>
        <v>Yes</v>
      </c>
      <c r="KN134" s="197" t="str">
        <f>IF(AND((RIGHT($KN$3,2)-'[1]Miter Profiles'!$AC$301-'[1]Outside Edges'!$B133)&gt;=5,'[1]Outside Edges'!$Q133="Yes"),"Yes","No")</f>
        <v>Yes</v>
      </c>
      <c r="KO134" s="197" t="str">
        <f>IF(AND((RIGHT($KO$3,2)-'[1]Miter Profiles'!$AC$302-'[1]Outside Edges'!$B133)&gt;=5,'[1]Outside Edges'!$Q133="Yes"),"Yes","No")</f>
        <v>Yes</v>
      </c>
      <c r="KP134" s="201" t="str">
        <f>IF(AND((RIGHT($KP$3,2)-'[1]Miter Profiles'!$AC$303-'[1]Outside Edges'!$B133)&gt;=5,'[1]Outside Edges'!$Q133="Yes"),"Yes","No")</f>
        <v>Yes</v>
      </c>
      <c r="KQ134" s="201" t="str">
        <f>IF(AND((RIGHT($KQ$3,2)-'[1]Miter Profiles'!$AC$304-'[1]Outside Edges'!$B133)&gt;=5,'[1]Outside Edges'!$Q133="Yes"),"Yes","No")</f>
        <v>Yes</v>
      </c>
      <c r="KR134" s="201" t="str">
        <f>IF(AND((RIGHT($KR$3,2)-'[1]Miter Profiles'!$AC$305-'[1]Outside Edges'!$B133)&gt;=5,'[1]Outside Edges'!$Q133="Yes"),"Yes","No")</f>
        <v>Yes</v>
      </c>
      <c r="KS134" s="197" t="str">
        <f>IF(AND((RIGHT($KS$3,2)-'[1]Miter Profiles'!$AC$306-'[1]Outside Edges'!$B133)&gt;=5,'[1]Outside Edges'!$Q133="Yes"),"Yes","No")</f>
        <v>Yes</v>
      </c>
      <c r="KT134" s="197" t="str">
        <f>IF(AND((RIGHT($KT$3,2)-'[1]Miter Profiles'!$AC$307-'[1]Outside Edges'!$B133)&gt;=5,'[1]Outside Edges'!$Q133="Yes"),"Yes","No")</f>
        <v>Yes</v>
      </c>
      <c r="KU134" s="197" t="str">
        <f>IF(AND((RIGHT($KU$3,2)-'[1]Miter Profiles'!$AC$308-'[1]Outside Edges'!$B133)&gt;=5,'[1]Outside Edges'!$Q133="Yes"),"Yes","No")</f>
        <v>Yes</v>
      </c>
      <c r="KV134" s="201" t="str">
        <f>IF(AND((RIGHT($KV$3,2)-'[1]Miter Profiles'!$AC$309-'[1]Outside Edges'!$B133)&gt;=5,'[1]Outside Edges'!$Q133="Yes"),"Yes","No")</f>
        <v>Yes</v>
      </c>
      <c r="KW134" s="201" t="str">
        <f>IF(AND((RIGHT($KW$3,2)-'[1]Miter Profiles'!$AC$310-'[1]Outside Edges'!$B133)&gt;=5,'[1]Outside Edges'!$Q133="Yes"),"Yes","No")</f>
        <v>Yes</v>
      </c>
      <c r="KX134" s="201" t="str">
        <f>IF(AND((RIGHT($KX$3,2)-'[1]Miter Profiles'!$AC$311-'[1]Outside Edges'!$B133)&gt;=5,'[1]Outside Edges'!$Q133="Yes"),"Yes","No")</f>
        <v>Yes</v>
      </c>
      <c r="KY134" s="197" t="str">
        <f>IF(AND((RIGHT($KY$3,2)-'[1]Miter Profiles'!$AC$312-'[1]Outside Edges'!$B133)&gt;=5,'[1]Outside Edges'!$Q133="Yes"),"Yes","No")</f>
        <v>Yes</v>
      </c>
      <c r="KZ134" s="197" t="str">
        <f>IF(AND((RIGHT($KZ$3,2)-'[1]Miter Profiles'!$AC$313-'[1]Outside Edges'!$B133)&gt;=5,'[1]Outside Edges'!$Q133="Yes"),"Yes","No")</f>
        <v>Yes</v>
      </c>
      <c r="LA134" s="197" t="str">
        <f>IF(AND((RIGHT($LA$3,2)-'[1]Miter Profiles'!$AC$314-'[1]Outside Edges'!$B133)&gt;=5,'[1]Outside Edges'!$Q133="Yes"),"Yes","No")</f>
        <v>Yes</v>
      </c>
      <c r="LB134" s="201" t="str">
        <f>IF(AND((RIGHT($LB$3,2)-'[1]Miter Profiles'!$AC$315-'[1]Outside Edges'!$B133)&gt;=5,'[1]Outside Edges'!$Q133="Yes"),"Yes","No")</f>
        <v>Yes</v>
      </c>
      <c r="LC134" s="201" t="str">
        <f>IF(AND((RIGHT($LC$3,2)-'[1]Miter Profiles'!$AC$316-'[1]Outside Edges'!$B133)&gt;=5,'[1]Outside Edges'!$Q133="Yes"),"Yes","No")</f>
        <v>Yes</v>
      </c>
      <c r="LD134" s="201" t="str">
        <f>IF(AND((RIGHT($LD$3,2)-'[1]Miter Profiles'!$AC$317-'[1]Outside Edges'!$B133)&gt;=5,'[1]Outside Edges'!$Q133="Yes"),"Yes","No")</f>
        <v>Yes</v>
      </c>
      <c r="LE134" s="201" t="str">
        <f>IF(AND((RIGHT($LE$3,2)-'[1]Miter Profiles'!$AC$318-'[1]Outside Edges'!$B133)&gt;=5,'[1]Outside Edges'!$Q133="Yes"),"Yes","No")</f>
        <v>Yes</v>
      </c>
      <c r="LF134" s="197" t="str">
        <f>IF(AND((RIGHT($LF$3,2)-'[1]Miter Profiles'!$AC$319-'[1]Outside Edges'!$B133)&gt;=5,'[1]Outside Edges'!$Q133="Yes"),"Yes","No")</f>
        <v>Yes</v>
      </c>
      <c r="LG134" s="197" t="str">
        <f>IF(AND((RIGHT($LG$3,2)-'[1]Miter Profiles'!$AC$320-'[1]Outside Edges'!$B133)&gt;=5,'[1]Outside Edges'!$Q133="Yes"),"Yes","No")</f>
        <v>Yes</v>
      </c>
      <c r="LH134" s="197" t="str">
        <f>IF(AND((RIGHT($LH$3,2)-'[1]Miter Profiles'!$AC$321-'[1]Outside Edges'!$B133)&gt;=5,'[1]Outside Edges'!$Q133="Yes"),"Yes","No")</f>
        <v>Yes</v>
      </c>
      <c r="LI134" s="197" t="str">
        <f>IF(AND((RIGHT($LI$3,2)-'[1]Miter Profiles'!$AC$322-'[1]Outside Edges'!$B133)&gt;=5,'[1]Outside Edges'!$Q133="Yes"),"Yes","No")</f>
        <v>Yes</v>
      </c>
      <c r="LJ134" s="201" t="str">
        <f>IF(AND((RIGHT($LJ$3,2)-'[1]Miter Profiles'!$AC$323-'[1]Outside Edges'!$B133)&gt;=5,'[1]Outside Edges'!$Q133="Yes"),"Yes","No")</f>
        <v>No</v>
      </c>
      <c r="LK134" s="201" t="str">
        <f>IF(AND((RIGHT($LK$3,2)-'[1]Miter Profiles'!$AC$324-'[1]Outside Edges'!$B133)&gt;=5,'[1]Outside Edges'!$Q133="Yes"),"Yes","No")</f>
        <v>Yes</v>
      </c>
      <c r="LL134" s="201" t="str">
        <f>IF(AND((RIGHT($LL$3,2)-'[1]Miter Profiles'!$AC$325-'[1]Outside Edges'!$B133)&gt;=5,'[1]Outside Edges'!$Q133="Yes"),"Yes","No")</f>
        <v>Yes</v>
      </c>
      <c r="LM134" s="197" t="str">
        <f>IF(AND((RIGHT($LM$3,2)-'[1]Miter Profiles'!$AC$326-'[1]Outside Edges'!$B133)&gt;=5,'[1]Outside Edges'!$Q133="Yes"),"Yes","No")</f>
        <v>Yes</v>
      </c>
      <c r="LN134" s="197" t="str">
        <f>IF(AND((RIGHT($LN$3,2)-'[1]Miter Profiles'!$AC$327-'[1]Outside Edges'!$B133)&gt;=5,'[1]Outside Edges'!$Q133="Yes"),"Yes","No")</f>
        <v>Yes</v>
      </c>
      <c r="LO134" s="197" t="str">
        <f>IF(AND((RIGHT($LO$3,2)-'[1]Miter Profiles'!$AC$328-'[1]Outside Edges'!$B133)&gt;=5,'[1]Outside Edges'!$Q133="Yes"),"Yes","No")</f>
        <v>Yes</v>
      </c>
      <c r="LP134" s="201" t="str">
        <f>IF(AND((RIGHT($LP$3,2)-'[1]Miter Profiles'!$AC$329-'[1]Outside Edges'!$B133)&gt;=5,'[1]Outside Edges'!$Q133="Yes"),"Yes","No")</f>
        <v>No</v>
      </c>
      <c r="LQ134" s="201" t="str">
        <f>IF(AND((RIGHT($LQ$3,2)-'[1]Miter Profiles'!$AC$330-'[1]Outside Edges'!$B133)&gt;=5,'[1]Outside Edges'!$Q133="Yes"),"Yes","No")</f>
        <v>Yes</v>
      </c>
      <c r="LR134" s="201" t="str">
        <f>IF(AND((RIGHT($LR$3,2)-'[1]Miter Profiles'!$AC$331-'[1]Outside Edges'!$B133)&gt;=5,'[1]Outside Edges'!$Q133="Yes"),"Yes","No")</f>
        <v>Yes</v>
      </c>
      <c r="LS134" s="197" t="str">
        <f>IF(AND((RIGHT($LS$3,2)-'[1]Miter Profiles'!$AC$332-'[1]Outside Edges'!$B133)&gt;=5,'[1]Outside Edges'!$Q133="Yes"),"Yes","No")</f>
        <v>No</v>
      </c>
      <c r="LT134" s="197" t="str">
        <f>IF(AND((RIGHT($LT$3,2)-'[1]Miter Profiles'!$AC$333-'[1]Outside Edges'!$B133)&gt;=5,'[1]Outside Edges'!$Q133="Yes"),"Yes","No")</f>
        <v>Yes</v>
      </c>
      <c r="LU134" s="197" t="str">
        <f>IF(AND((RIGHT($LU$3,2)-'[1]Miter Profiles'!$AC$334-'[1]Outside Edges'!$B133)&gt;=5,'[1]Outside Edges'!$Q133="Yes"),"Yes","No")</f>
        <v>Yes</v>
      </c>
      <c r="LV134" s="201" t="str">
        <f>IF(AND((RIGHT($LV$3,2)-'[1]Miter Profiles'!$AC$335-'[1]Outside Edges'!$B133)&gt;=5,'[1]Outside Edges'!$Q133="Yes"),"Yes","No")</f>
        <v>Yes</v>
      </c>
      <c r="LW134" s="201" t="str">
        <f>IF(AND((RIGHT($LW$3,2)-'[1]Miter Profiles'!$AC$336-'[1]Outside Edges'!$B133)&gt;=5,'[1]Outside Edges'!$Q133="Yes"),"Yes","No")</f>
        <v>Yes</v>
      </c>
      <c r="LX134" s="201" t="str">
        <f>IF(AND((RIGHT($LX$3,2)-'[1]Miter Profiles'!$AC$337-'[1]Outside Edges'!$B133)&gt;=5,'[1]Outside Edges'!$Q133="Yes"),"Yes","No")</f>
        <v>Yes</v>
      </c>
      <c r="LY134" s="197" t="str">
        <f>IF(AND((RIGHT($LY$3,2)-'[1]Miter Profiles'!$AC$338-'[1]Outside Edges'!$B133)&gt;=5,'[1]Outside Edges'!$Q133="Yes"),"Yes","No")</f>
        <v>Yes</v>
      </c>
      <c r="LZ134" s="197" t="str">
        <f>IF(AND((RIGHT($LZ$3,2)-'[1]Miter Profiles'!$AC$339-'[1]Outside Edges'!$B133)&gt;=5,'[1]Outside Edges'!$Q133="Yes"),"Yes","No")</f>
        <v>Yes</v>
      </c>
      <c r="MA134" s="197" t="str">
        <f>IF(AND((RIGHT($MA$3,2)-'[1]Miter Profiles'!$AC$340-'[1]Outside Edges'!$B133)&gt;=5,'[1]Outside Edges'!$Q133="Yes"),"Yes","No")</f>
        <v>Yes</v>
      </c>
      <c r="MB134" s="201" t="str">
        <f>IF(AND((RIGHT($MB$3,2)-'[1]Miter Profiles'!$AC$341-'[1]Outside Edges'!$B133)&gt;=5,'[1]Outside Edges'!$Q133="Yes"),"Yes","No")</f>
        <v>Yes</v>
      </c>
      <c r="MC134" s="201" t="str">
        <f>IF(AND((RIGHT($MC$3,2)-'[1]Miter Profiles'!$AC$342-'[1]Outside Edges'!$B133)&gt;=5,'[1]Outside Edges'!$Q133="Yes"),"Yes","No")</f>
        <v>Yes</v>
      </c>
      <c r="MD134" s="201" t="str">
        <f>IF(AND((RIGHT($MD$3,2)-'[1]Miter Profiles'!$AC$343-'[1]Outside Edges'!$B133)&gt;=5,'[1]Outside Edges'!$Q133="Yes"),"Yes","No")</f>
        <v>Yes</v>
      </c>
      <c r="ME134" s="197" t="str">
        <f>IF(AND((RIGHT($ME$3,2)-'[1]Miter Profiles'!$AC$344-'[1]Outside Edges'!$B133)&gt;=5,'[1]Outside Edges'!$Q133="Yes"),"Yes","No")</f>
        <v>Yes</v>
      </c>
      <c r="MF134" s="197" t="str">
        <f>IF(AND((RIGHT($MF$3,2)-'[1]Miter Profiles'!$AC$345-'[1]Outside Edges'!$B133)&gt;=5,'[1]Outside Edges'!$Q133="Yes"),"Yes","No")</f>
        <v>Yes</v>
      </c>
      <c r="MG134" s="197" t="str">
        <f>IF(AND((RIGHT($MG$3,2)-'[1]Miter Profiles'!$AC$346-'[1]Outside Edges'!$B133)&gt;=5,'[1]Outside Edges'!$Q133="Yes"),"Yes","No")</f>
        <v>Yes</v>
      </c>
      <c r="MH134" s="201" t="str">
        <f>IF(AND((RIGHT($MH$3,2)-'[1]Miter Profiles'!$AC$347-'[1]Outside Edges'!$B133)&gt;=5,'[1]Outside Edges'!$Q133="Yes"),"Yes","No")</f>
        <v>Yes</v>
      </c>
      <c r="MI134" s="201" t="str">
        <f>IF(AND((RIGHT($MI$3,2)-'[1]Miter Profiles'!$AC$348-'[1]Outside Edges'!$B133)&gt;=5,'[1]Outside Edges'!$Q133="Yes"),"Yes","No")</f>
        <v>Yes</v>
      </c>
      <c r="MJ134" s="201" t="str">
        <f>IF(AND((RIGHT($MJ$3,2)-'[1]Miter Profiles'!$AC$349-'[1]Outside Edges'!$B133)&gt;=5,'[1]Outside Edges'!$Q133="Yes"),"Yes","No")</f>
        <v>Yes</v>
      </c>
      <c r="MK134" s="197" t="str">
        <f>IF(AND((RIGHT($MK$3,2)-'[1]Miter Profiles'!$AC$350-'[1]Outside Edges'!$B133)&gt;=5,'[1]Outside Edges'!$Q133="Yes"),"Yes","No")</f>
        <v>Yes</v>
      </c>
      <c r="ML134" s="197" t="str">
        <f>IF(AND((RIGHT($ML$3,2)-'[1]Miter Profiles'!$AC$351-'[1]Outside Edges'!$B133)&gt;=5,'[1]Outside Edges'!$Q133="Yes"),"Yes","No")</f>
        <v>Yes</v>
      </c>
      <c r="MM134" s="197" t="str">
        <f>IF(AND((RIGHT($MM$3,2)-'[1]Miter Profiles'!$AC$352-'[1]Outside Edges'!$B133)&gt;=5,'[1]Outside Edges'!$Q133="Yes"),"Yes","No")</f>
        <v>Yes</v>
      </c>
      <c r="MN134" s="201" t="str">
        <f>IF(AND((RIGHT($MK$3,2)-'[1]Miter Profiles'!$AC$353-'[1]Outside Edges'!$B133)&gt;=5,'[1]Outside Edges'!$Q133="Yes"),"Yes","No")</f>
        <v>Yes</v>
      </c>
      <c r="MO134" s="201" t="str">
        <f>IF(AND((RIGHT($ML$3,2)-'[1]Miter Profiles'!$AC$354-'[1]Outside Edges'!$B133)&gt;=5,'[1]Outside Edges'!$Q133="Yes"),"Yes","No")</f>
        <v>Yes</v>
      </c>
      <c r="MP134" s="201" t="str">
        <f>IF(AND((RIGHT($MM$3,2)-'[1]Miter Profiles'!$AC$355-'[1]Outside Edges'!$B133)&gt;=5,'[1]Outside Edges'!$Q133="Yes"),"Yes","No")</f>
        <v>Yes</v>
      </c>
      <c r="MQ134" s="197" t="str">
        <f>IF(AND((RIGHT($MK$3,2)-'[1]Miter Profiles'!$AC$356-'[1]Outside Edges'!$B133)&gt;=5,'[1]Outside Edges'!$Q133="Yes"),"Yes","No")</f>
        <v>No</v>
      </c>
      <c r="MR134" s="197" t="str">
        <f>IF(AND((RIGHT($ML$3,2)-'[1]Miter Profiles'!$AC$357-'[1]Outside Edges'!$B133)&gt;=5,'[1]Outside Edges'!$Q133="Yes"),"Yes","No")</f>
        <v>Yes</v>
      </c>
      <c r="MS134" s="197" t="str">
        <f>IF(AND((RIGHT($MM$3,2)-'[1]Miter Profiles'!$AC$358-'[1]Outside Edges'!$B133)&gt;=5,'[1]Outside Edges'!$Q133="Yes"),"Yes","No")</f>
        <v>Yes</v>
      </c>
      <c r="MT134" s="201" t="str">
        <f>IF(AND((RIGHT($MK$3,2)-'[1]Miter Profiles'!$AC$359-'[1]Outside Edges'!$B133)&gt;=5,'[1]Outside Edges'!$Q133="Yes"),"Yes","No")</f>
        <v>No</v>
      </c>
      <c r="MU134" s="201" t="str">
        <f>IF(AND((RIGHT($ML$3,2)-'[1]Miter Profiles'!$AC$360-'[1]Outside Edges'!$B133)&gt;=5,'[1]Outside Edges'!$Q133="Yes"),"Yes","No")</f>
        <v>Yes</v>
      </c>
      <c r="MV134" s="201" t="str">
        <f>IF(AND((RIGHT($MM$3,2)-'[1]Miter Profiles'!$AC$361-'[1]Outside Edges'!$B133)&gt;=5,'[1]Outside Edges'!$Q133="Yes"),"Yes","No")</f>
        <v>Yes</v>
      </c>
    </row>
    <row r="135" spans="1:360" ht="15.75" customHeight="1" thickBot="1" x14ac:dyDescent="0.25">
      <c r="A135" s="371" t="str">
        <f>IF('[1]Outside Edges'!$A134&lt;&gt;"",'[1]Outside Edges'!$A134,"")</f>
        <v>D132 AM</v>
      </c>
      <c r="B135" s="7" t="str">
        <f>IF(AND((RIGHT($B$3,2)-'[1]Miter Profiles'!$AC$3-'[1]Outside Edges'!$B134)&gt;=5,'[1]Outside Edges'!$Q134="Yes"),"Yes","No")</f>
        <v>Yes</v>
      </c>
      <c r="C135" s="7" t="str">
        <f>IF(AND((RIGHT($C$3,2)-'[1]Miter Profiles'!$AC$4-'[1]Outside Edges'!$B134)&gt;=5,'[1]Outside Edges'!$Q134="Yes"),"Yes","No")</f>
        <v>Yes</v>
      </c>
      <c r="D135" s="63" t="str">
        <f>IF(AND((RIGHT($D$3,2)-'[1]Miter Profiles'!$AC$5-'[1]Outside Edges'!$B134)&gt;=5,'[1]Outside Edges'!$Q134="Yes"),"Yes","No")</f>
        <v>Yes</v>
      </c>
      <c r="E135" s="64" t="str">
        <f>IF(AND((RIGHT($E$3,2)-'[1]Miter Profiles'!$AC$6-'[1]Outside Edges'!$B134)&gt;=5,'[1]Outside Edges'!$Q134="Yes"),"Yes","No")</f>
        <v>Yes</v>
      </c>
      <c r="F135" s="8" t="str">
        <f>IF(AND((RIGHT($F$3,2)-'[1]Miter Profiles'!$AC$7-'[1]Outside Edges'!$B134)&gt;=5,'[1]Outside Edges'!$Q134="Yes"),"Yes","No")</f>
        <v>Yes</v>
      </c>
      <c r="G135" s="65" t="str">
        <f>IF(AND((RIGHT($G$3,2)-'[1]Miter Profiles'!$AC$8-'[1]Outside Edges'!$B134)&gt;=5,'[1]Outside Edges'!$Q134="Yes"),"Yes","No")</f>
        <v>Yes</v>
      </c>
      <c r="H135" s="7" t="str">
        <f>IF(AND((RIGHT($H$3,2)-'[1]Miter Profiles'!$AC$9-'[1]Outside Edges'!$B134)&gt;=5,'[1]Outside Edges'!$Q134="Yes"),"Yes","No")</f>
        <v>Yes</v>
      </c>
      <c r="I135" s="7" t="str">
        <f>IF(AND((RIGHT($I$3,2)-'[1]Miter Profiles'!$AC$10-'[1]Outside Edges'!$B134)&gt;=5,'[1]Outside Edges'!$Q134="Yes"),"Yes","No")</f>
        <v>Yes</v>
      </c>
      <c r="J135" s="63" t="str">
        <f>IF(AND((RIGHT($J$3,2)-'[1]Miter Profiles'!$AC$11-'[1]Outside Edges'!$B134)&gt;=5,'[1]Outside Edges'!$Q134="Yes"),"Yes","No")</f>
        <v>Yes</v>
      </c>
      <c r="K135" s="64" t="str">
        <f>IF(AND((RIGHT($K$3,2)-'[1]Miter Profiles'!$AC$12-'[1]Outside Edges'!$B134)&gt;=5,'[1]Outside Edges'!$Q134="Yes"),"Yes","No")</f>
        <v>Yes</v>
      </c>
      <c r="L135" s="8" t="str">
        <f>IF(AND((RIGHT($L$3,2)-'[1]Miter Profiles'!$AC$13-'[1]Outside Edges'!$B134)&gt;=5,'[1]Outside Edges'!$Q134="Yes"),"Yes","No")</f>
        <v>Yes</v>
      </c>
      <c r="M135" s="65" t="str">
        <f>IF(AND((RIGHT($M$3,2)-'[1]Miter Profiles'!$AC$14-'[1]Outside Edges'!$B134)&gt;=5,'[1]Outside Edges'!$Q134="Yes"),"Yes","No")</f>
        <v>Yes</v>
      </c>
      <c r="N135" s="7" t="str">
        <f>IF(AND((RIGHT($N$3,2)-'[1]Miter Profiles'!$AC$15-'[1]Outside Edges'!$B134)&gt;=4,'[1]Outside Edges'!$Q134="Yes"),"Yes","No")</f>
        <v>No</v>
      </c>
      <c r="O135" s="7" t="str">
        <f>IF(AND((RIGHT($O$3,2)-'[1]Miter Profiles'!$AC$16-'[1]Outside Edges'!$B134)&gt;=5,'[1]Outside Edges'!$Q134="Yes"),"Yes","No")</f>
        <v>Yes</v>
      </c>
      <c r="P135" s="63" t="str">
        <f>IF(AND((RIGHT($P$3,2)-'[1]Miter Profiles'!$AC$17-'[1]Outside Edges'!$B134)&gt;=5,'[1]Outside Edges'!$Q134="Yes"),"Yes","No")</f>
        <v>Yes</v>
      </c>
      <c r="Q135" s="64" t="str">
        <f>IF(AND((RIGHT($Q$3,2)-'[1]Miter Profiles'!$AC$18-'[1]Outside Edges'!$B134)&gt;=5,'[1]Outside Edges'!$Q134="Yes"),"Yes","No")</f>
        <v>No</v>
      </c>
      <c r="R135" s="8" t="str">
        <f>IF(AND((RIGHT($R$3,2)-'[1]Miter Profiles'!$AC$19-'[1]Outside Edges'!$B134)&gt;=5,'[1]Outside Edges'!$Q134="Yes"),"Yes","No")</f>
        <v>Yes</v>
      </c>
      <c r="S135" s="65" t="str">
        <f>IF(AND((RIGHT($S$3,2)-'[1]Miter Profiles'!$AC$20-'[1]Outside Edges'!$B134)&gt;=5,'[1]Outside Edges'!$Q134="Yes"),"Yes","No")</f>
        <v>Yes</v>
      </c>
      <c r="T135" s="7" t="str">
        <f>IF(AND((RIGHT($T$3,2)-'[1]Miter Profiles'!$AC$21-'[1]Outside Edges'!$B134)&gt;=5,'[1]Outside Edges'!$Q134="Yes"),"Yes","No")</f>
        <v>Yes</v>
      </c>
      <c r="U135" s="7" t="str">
        <f>IF(AND((RIGHT($U$3,2)-'[1]Miter Profiles'!$AC$22-'[1]Outside Edges'!$B134)&gt;=5,'[1]Outside Edges'!$Q134="Yes"),"Yes","No")</f>
        <v>Yes</v>
      </c>
      <c r="V135" s="63" t="str">
        <f>IF(AND((RIGHT($V$3,2)-'[1]Miter Profiles'!$AC$23-'[1]Outside Edges'!$B134)&gt;=5,'[1]Outside Edges'!$Q134="Yes"),"Yes","No")</f>
        <v>Yes</v>
      </c>
      <c r="W135" s="64" t="str">
        <f>IF(AND((RIGHT($W$3,2)-'[1]Miter Profiles'!$AC$24-'[1]Outside Edges'!$B134)&gt;=5,'[1]Outside Edges'!$Q134="Yes"),"Yes","No")</f>
        <v>No</v>
      </c>
      <c r="X135" s="8" t="str">
        <f>IF(AND((RIGHT($X$3,2)-'[1]Miter Profiles'!$AC$25-'[1]Outside Edges'!$B134)&gt;=5,'[1]Outside Edges'!$Q134="Yes"),"Yes","No")</f>
        <v>Yes</v>
      </c>
      <c r="Y135" s="65" t="str">
        <f>IF(AND((RIGHT($Y$3,2)-'[1]Miter Profiles'!$AC$26-'[1]Outside Edges'!$B134)&gt;=5,'[1]Outside Edges'!$Q134="Yes"),"Yes","No")</f>
        <v>Yes</v>
      </c>
      <c r="Z135" s="7" t="str">
        <f>IF(AND((RIGHT($Z$3,2)-'[1]Miter Profiles'!$AC$27-'[1]Outside Edges'!$B134)&gt;=5,'[1]Outside Edges'!$Q134="Yes"),"Yes","No")</f>
        <v>Yes</v>
      </c>
      <c r="AA135" s="7" t="str">
        <f>IF(AND((RIGHT($AA$3,2)-'[1]Miter Profiles'!$AC$28-'[1]Outside Edges'!$B134)&gt;=5,'[1]Outside Edges'!$Q134="Yes"),"Yes","No")</f>
        <v>Yes</v>
      </c>
      <c r="AB135" s="63" t="str">
        <f>IF(AND((RIGHT($AB$3,2)-'[1]Miter Profiles'!$AC$29-'[1]Outside Edges'!$B134)&gt;=5,'[1]Outside Edges'!$Q134="Yes"),"Yes","No")</f>
        <v>Yes</v>
      </c>
      <c r="AC135" s="64" t="str">
        <f>IF(AND((RIGHT($AC$3,2)-'[1]Miter Profiles'!$AC$30-'[1]Outside Edges'!$B134)&gt;=5,'[1]Outside Edges'!$Q134="Yes"),"Yes","No")</f>
        <v>Yes</v>
      </c>
      <c r="AD135" s="8" t="str">
        <f>IF(AND((RIGHT($AD$3,2)-'[1]Miter Profiles'!$AC$31-'[1]Outside Edges'!$B134)&gt;=5,'[1]Outside Edges'!$Q134="Yes"),"Yes","No")</f>
        <v>Yes</v>
      </c>
      <c r="AE135" s="65" t="str">
        <f>IF(AND((RIGHT($AE$3,2)-'[1]Miter Profiles'!$AC$32-'[1]Outside Edges'!$B134)&gt;=5,'[1]Outside Edges'!$Q134="Yes"),"Yes","No")</f>
        <v>Yes</v>
      </c>
      <c r="AF135" s="7" t="str">
        <f>IF(AND((RIGHT($AF$3,2)-'[1]Miter Profiles'!$AC$33-'[1]Outside Edges'!$B134)&gt;=5,'[1]Outside Edges'!$Q134="Yes"),"Yes","No")</f>
        <v>Yes</v>
      </c>
      <c r="AG135" s="7" t="str">
        <f>IF(AND((RIGHT($AG$3,2)-'[1]Miter Profiles'!$AC$34-'[1]Outside Edges'!$B134)&gt;=5,'[1]Outside Edges'!$Q134="Yes"),"Yes","No")</f>
        <v>Yes</v>
      </c>
      <c r="AH135" s="63" t="str">
        <f>IF(AND((RIGHT($AH$3,2)-'[1]Miter Profiles'!$AC$35-'[1]Outside Edges'!$B134)&gt;=5,'[1]Outside Edges'!$Q134="Yes"),"Yes","No")</f>
        <v>Yes</v>
      </c>
      <c r="AI135" s="64" t="str">
        <f>IF(AND((RIGHT($AI$3,2)-'[1]Miter Profiles'!$AC$36-'[1]Outside Edges'!$B134)&gt;=5,'[1]Outside Edges'!$Q134="Yes"),"Yes","No")</f>
        <v>Yes</v>
      </c>
      <c r="AJ135" s="8" t="str">
        <f>IF(AND((RIGHT($AJ$3,2)-'[1]Miter Profiles'!$AC$37-'[1]Outside Edges'!$B134)&gt;=5,'[1]Outside Edges'!$Q134="Yes"),"Yes","No")</f>
        <v>Yes</v>
      </c>
      <c r="AK135" s="65" t="str">
        <f>IF(AND((RIGHT($AK$3,2)-'[1]Miter Profiles'!$AC$38-'[1]Outside Edges'!$B134)&gt;=5,'[1]Outside Edges'!$Q134="Yes"),"Yes","No")</f>
        <v>Yes</v>
      </c>
      <c r="AL135" s="7" t="str">
        <f>IF(AND((RIGHT($AL$3,2)-'[1]Miter Profiles'!$AC$39-'[1]Outside Edges'!$B134)&gt;=5,'[1]Outside Edges'!$Q134="Yes"),"Yes","No")</f>
        <v>Yes</v>
      </c>
      <c r="AM135" s="7" t="str">
        <f>IF(AND((RIGHT($AM$3,2)-'[1]Miter Profiles'!$AC$40-'[1]Outside Edges'!$B134)&gt;=5,'[1]Outside Edges'!$Q134="Yes"),"Yes","No")</f>
        <v>Yes</v>
      </c>
      <c r="AN135" s="63" t="str">
        <f>IF(AND((RIGHT($AN$3,2)-'[1]Miter Profiles'!$AC$41-'[1]Outside Edges'!$B134)&gt;=5,'[1]Outside Edges'!$Q134="Yes"),"Yes","No")</f>
        <v>Yes</v>
      </c>
      <c r="AO135" s="64" t="str">
        <f>IF(AND((RIGHT($AO$3,2)-'[1]Miter Profiles'!$AC$42-'[1]Outside Edges'!$B134)&gt;=5,'[1]Outside Edges'!$Q134="Yes"),"Yes","No")</f>
        <v>Yes</v>
      </c>
      <c r="AP135" s="8" t="str">
        <f>IF(AND((RIGHT($AP$3,2)-'[1]Miter Profiles'!$AC$43-'[1]Outside Edges'!$B134)&gt;=5,'[1]Outside Edges'!$Q134="Yes"),"Yes","No")</f>
        <v>Yes</v>
      </c>
      <c r="AQ135" s="65" t="str">
        <f>IF(AND((RIGHT($AQ$3,2)-'[1]Miter Profiles'!$AC$44-'[1]Outside Edges'!$B134)&gt;=5,'[1]Outside Edges'!$Q134="Yes"),"Yes","No")</f>
        <v>Yes</v>
      </c>
      <c r="AR135" s="7" t="str">
        <f>IF(AND((RIGHT($AR$3,2)-'[1]Miter Profiles'!$AC$45-'[1]Outside Edges'!$B134)&gt;=5,'[1]Outside Edges'!$Q134="Yes"),"Yes","No")</f>
        <v>Yes</v>
      </c>
      <c r="AS135" s="7" t="str">
        <f>IF(AND((RIGHT($AS$3,2)-'[1]Miter Profiles'!$AC$46-'[1]Outside Edges'!$B134)&gt;=5,'[1]Outside Edges'!$Q134="Yes"),"Yes","No")</f>
        <v>Yes</v>
      </c>
      <c r="AT135" s="63" t="str">
        <f>IF(AND((RIGHT($AT$3,2)-'[1]Miter Profiles'!$AC$47-'[1]Outside Edges'!$B134)&gt;=5,'[1]Outside Edges'!$Q134="Yes"),"Yes","No")</f>
        <v>Yes</v>
      </c>
      <c r="AU135" s="64" t="str">
        <f>IF(AND((RIGHT($AU$3,2)-'[1]Miter Profiles'!$AC$48-'[1]Outside Edges'!$B134)&gt;=5,'[1]Outside Edges'!$Q134="Yes"),"Yes","No")</f>
        <v>Yes</v>
      </c>
      <c r="AV135" s="8" t="str">
        <f>IF(AND((RIGHT($AV$3,2)-'[1]Miter Profiles'!$AC$49-'[1]Outside Edges'!$B134)&gt;=5,'[1]Outside Edges'!$Q134="Yes"),"Yes","No")</f>
        <v>Yes</v>
      </c>
      <c r="AW135" s="65" t="str">
        <f>IF(AND((RIGHT($AW$3,2)-'[1]Miter Profiles'!$AC$50-'[1]Outside Edges'!$B134)&gt;=5,'[1]Outside Edges'!$Q134="Yes"),"Yes","No")</f>
        <v>Yes</v>
      </c>
      <c r="AX135" s="7" t="str">
        <f>IF(AND((RIGHT($AX$3,2)-'[1]Miter Profiles'!$AC$51-'[1]Outside Edges'!$B134)&gt;=5,'[1]Outside Edges'!$Q134="Yes"),"Yes","No")</f>
        <v>Yes</v>
      </c>
      <c r="AY135" s="7" t="str">
        <f>IF(AND((RIGHT($AY$3,2)-'[1]Miter Profiles'!$AC$52-'[1]Outside Edges'!$B134)&gt;=5,'[1]Outside Edges'!$Q134="Yes"),"Yes","No")</f>
        <v>Yes</v>
      </c>
      <c r="AZ135" s="63" t="str">
        <f>IF(AND((RIGHT($AZ$3,2)-'[1]Miter Profiles'!$AC$53-'[1]Outside Edges'!$B134)&gt;=5,'[1]Outside Edges'!$Q134="Yes"),"Yes","No")</f>
        <v>Yes</v>
      </c>
      <c r="BA135" s="64" t="str">
        <f>IF(AND((RIGHT($BA$3,2)-'[1]Miter Profiles'!$AC$54-'[1]Outside Edges'!$B134)&gt;=5,'[1]Outside Edges'!$Q134="Yes"),"Yes","No")</f>
        <v>Yes</v>
      </c>
      <c r="BB135" s="8" t="str">
        <f>IF(AND((RIGHT($BB$3,2)-'[1]Miter Profiles'!$AC$55-'[1]Outside Edges'!$B134)&gt;=5,'[1]Outside Edges'!$Q134="Yes"),"Yes","No")</f>
        <v>Yes</v>
      </c>
      <c r="BC135" s="65" t="str">
        <f>IF(AND((RIGHT($BC$3,2)-'[1]Miter Profiles'!$AC$56-'[1]Outside Edges'!$B134)&gt;=5,'[1]Outside Edges'!$Q134="Yes"),"Yes","No")</f>
        <v>Yes</v>
      </c>
      <c r="BD135" s="7" t="str">
        <f>IF(AND((RIGHT($BD$3,2)-'[1]Miter Profiles'!$AC$57-'[1]Outside Edges'!$B134)&gt;=5,'[1]Outside Edges'!$Q134="Yes"),"Yes","No")</f>
        <v>Yes</v>
      </c>
      <c r="BE135" s="7" t="str">
        <f>IF(AND((RIGHT($BE$3,2)-'[1]Miter Profiles'!$AC$58-'[1]Outside Edges'!$B134)&gt;=5,'[1]Outside Edges'!$Q134="Yes"),"Yes","No")</f>
        <v>Yes</v>
      </c>
      <c r="BF135" s="63" t="str">
        <f>IF(AND((RIGHT($BF$3,2)-'[1]Miter Profiles'!$AC$59-'[1]Outside Edges'!$B134)&gt;=5,'[1]Outside Edges'!$Q134="Yes"),"Yes","No")</f>
        <v>Yes</v>
      </c>
      <c r="BG135" s="64" t="str">
        <f>IF(AND((RIGHT($BG$3,2)-'[1]Miter Profiles'!$AC$60-'[1]Outside Edges'!$B134)&gt;=5,'[1]Outside Edges'!$Q134="Yes"),"Yes","No")</f>
        <v>Yes</v>
      </c>
      <c r="BH135" s="8" t="str">
        <f>IF(AND((RIGHT($BH$3,2)-'[1]Miter Profiles'!$AC$61-'[1]Outside Edges'!$B134)&gt;=5,'[1]Outside Edges'!$Q134="Yes"),"Yes","No")</f>
        <v>Yes</v>
      </c>
      <c r="BI135" s="65" t="str">
        <f>IF(AND((RIGHT($BI$3,2)-'[1]Miter Profiles'!$AC$62-'[1]Outside Edges'!$B134)&gt;=5,'[1]Outside Edges'!$Q134="Yes"),"Yes","No")</f>
        <v>Yes</v>
      </c>
      <c r="BJ135" s="7" t="str">
        <f>IF(AND((RIGHT($BJ$3,2)-'[1]Miter Profiles'!$AC$63-'[1]Outside Edges'!$B134)&gt;=5,'[1]Outside Edges'!$Q134="Yes"),"Yes","No")</f>
        <v>Yes</v>
      </c>
      <c r="BK135" s="7" t="str">
        <f>IF(AND((RIGHT($BK$3,2)-'[1]Miter Profiles'!$AC$64-'[1]Outside Edges'!$B134)&gt;=5,'[1]Outside Edges'!$Q134="Yes"),"Yes","No")</f>
        <v>Yes</v>
      </c>
      <c r="BL135" s="63" t="str">
        <f>IF(AND((RIGHT($BL$3,2)-'[1]Miter Profiles'!$AC$65-'[1]Outside Edges'!$B134)&gt;=5,'[1]Outside Edges'!$Q134="Yes"),"Yes","No")</f>
        <v>Yes</v>
      </c>
      <c r="BM135" s="64" t="str">
        <f>IF(AND((RIGHT($BM$3,2)-'[1]Miter Profiles'!$AC$66-'[1]Outside Edges'!$B134)&gt;=5,'[1]Outside Edges'!$Q134="Yes"),"Yes","No")</f>
        <v>Yes</v>
      </c>
      <c r="BN135" s="8" t="str">
        <f>IF(AND((RIGHT($BN$3,2)-'[1]Miter Profiles'!$AC$67-'[1]Outside Edges'!$B134)&gt;=5,'[1]Outside Edges'!$Q134="Yes"),"Yes","No")</f>
        <v>Yes</v>
      </c>
      <c r="BO135" s="65" t="str">
        <f>IF(AND((RIGHT($BO$3,2)-'[1]Miter Profiles'!$AC$68-'[1]Outside Edges'!$B134)&gt;=5,'[1]Outside Edges'!$Q134="Yes"),"Yes","No")</f>
        <v>Yes</v>
      </c>
      <c r="BP135" s="7" t="str">
        <f>IF(AND((RIGHT($BP$3,2)-'[1]Miter Profiles'!$AC$69-'[1]Outside Edges'!$B134)&gt;=5,'[1]Outside Edges'!$Q134="Yes"),"Yes","No")</f>
        <v>Yes</v>
      </c>
      <c r="BQ135" s="7" t="str">
        <f>IF(AND((RIGHT($BQ$3,2)-'[1]Miter Profiles'!$AC$70-'[1]Outside Edges'!$B134)&gt;=5,'[1]Outside Edges'!$Q134="Yes"),"Yes","No")</f>
        <v>Yes</v>
      </c>
      <c r="BR135" s="63" t="str">
        <f>IF(AND((RIGHT($BR$3,2)-'[1]Miter Profiles'!$AC$71-'[1]Outside Edges'!$B134)&gt;=5,'[1]Outside Edges'!$Q134="Yes"),"Yes","No")</f>
        <v>Yes</v>
      </c>
      <c r="BS135" s="64" t="str">
        <f>IF(AND((RIGHT($BS$3,2)-'[1]Miter Profiles'!$AC$72-'[1]Outside Edges'!$B134)&gt;=5,'[1]Outside Edges'!$Q134="Yes"),"Yes","No")</f>
        <v>Yes</v>
      </c>
      <c r="BT135" s="8" t="str">
        <f>IF(AND((RIGHT($BT$3,2)-'[1]Miter Profiles'!$AC$73-'[1]Outside Edges'!$B134)&gt;=5,'[1]Outside Edges'!$Q134="Yes"),"Yes","No")</f>
        <v>Yes</v>
      </c>
      <c r="BU135" s="65" t="str">
        <f>IF(AND((RIGHT($BU$3,2)-'[1]Miter Profiles'!$AC$74-'[1]Outside Edges'!$B134)&gt;=5,'[1]Outside Edges'!$Q134="Yes"),"Yes","No")</f>
        <v>Yes</v>
      </c>
      <c r="BV135" s="7" t="str">
        <f>IF(AND((RIGHT($BV$3,2)-'[1]Miter Profiles'!$AC$75-'[1]Outside Edges'!$B134)&gt;=5,'[1]Outside Edges'!$Q134="Yes"),"Yes","No")</f>
        <v>Yes</v>
      </c>
      <c r="BW135" s="7" t="str">
        <f>IF(AND((RIGHT($BW$3,2)-'[1]Miter Profiles'!$AC$76-'[1]Outside Edges'!$B134)&gt;=5,'[1]Outside Edges'!$Q134="Yes"),"Yes","No")</f>
        <v>Yes</v>
      </c>
      <c r="BX135" s="63" t="str">
        <f>IF(AND((RIGHT($BX$3,2)-'[1]Miter Profiles'!$AC$77-'[1]Outside Edges'!$B134)&gt;=5,'[1]Outside Edges'!$Q134="Yes"),"Yes","No")</f>
        <v>Yes</v>
      </c>
      <c r="BY135" s="64" t="str">
        <f>IF(AND((RIGHT($BY$3,2)-'[1]Miter Profiles'!$AC$78-'[1]Outside Edges'!$B134)&gt;=5,'[1]Outside Edges'!$Q134="Yes"),"Yes","No")</f>
        <v>Yes</v>
      </c>
      <c r="BZ135" s="8" t="str">
        <f>IF(AND((RIGHT($BZ$3,2)-'[1]Miter Profiles'!$AC$79-'[1]Outside Edges'!$B134)&gt;=5,'[1]Outside Edges'!$Q134="Yes"),"Yes","No")</f>
        <v>Yes</v>
      </c>
      <c r="CA135" s="65" t="str">
        <f>IF(AND((RIGHT($CA$3,2)-'[1]Miter Profiles'!$AC$80-'[1]Outside Edges'!$B134)&gt;=5,'[1]Outside Edges'!$Q134="Yes"),"Yes","No")</f>
        <v>Yes</v>
      </c>
      <c r="CB135" s="7" t="str">
        <f>IF(AND((RIGHT($CB$3,2)-'[1]Miter Profiles'!$AC$81-'[1]Outside Edges'!$B134)&gt;=5,'[1]Outside Edges'!$Q134="Yes"),"Yes","No")</f>
        <v>Yes</v>
      </c>
      <c r="CC135" s="7" t="str">
        <f>IF(AND((RIGHT($CC$3,2)-'[1]Miter Profiles'!$AC$82-'[1]Outside Edges'!$B134)&gt;=5,'[1]Outside Edges'!$Q134="Yes"),"Yes","No")</f>
        <v>Yes</v>
      </c>
      <c r="CD135" s="63" t="str">
        <f>IF(AND((RIGHT($CD$3,2)-'[1]Miter Profiles'!$AC$83-'[1]Outside Edges'!$B134)&gt;=5,'[1]Outside Edges'!$Q134="Yes"),"Yes","No")</f>
        <v>Yes</v>
      </c>
      <c r="CE135" s="64" t="str">
        <f>IF(AND((RIGHT($CE$3,2)-'[1]Miter Profiles'!$AC$84-'[1]Outside Edges'!$B134)&gt;=5,'[1]Outside Edges'!$Q134="Yes"),"Yes","No")</f>
        <v>Yes</v>
      </c>
      <c r="CF135" s="8" t="str">
        <f>IF(AND((RIGHT($CF$3,2)-'[1]Miter Profiles'!$AC$85-'[1]Outside Edges'!$B134)&gt;=5,'[1]Outside Edges'!$Q134="Yes"),"Yes","No")</f>
        <v>Yes</v>
      </c>
      <c r="CG135" s="65" t="str">
        <f>IF(AND((RIGHT($CG$3,2)-'[1]Miter Profiles'!$AC$86-'[1]Outside Edges'!$B134)&gt;=5,'[1]Outside Edges'!$Q134="Yes"),"Yes","No")</f>
        <v>Yes</v>
      </c>
      <c r="CH135" s="7" t="str">
        <f>IF(AND((RIGHT($CH$3,2)-'[1]Miter Profiles'!$AC$87-'[1]Outside Edges'!$B134)&gt;=5,'[1]Outside Edges'!$Q134="Yes"),"Yes","No")</f>
        <v>Yes</v>
      </c>
      <c r="CI135" s="7" t="str">
        <f>IF(AND((RIGHT($CI$3,2)-'[1]Miter Profiles'!$AC$88-'[1]Outside Edges'!$B134)&gt;=5,'[1]Outside Edges'!$Q134="Yes"),"Yes","No")</f>
        <v>Yes</v>
      </c>
      <c r="CJ135" s="63" t="str">
        <f>IF(AND((RIGHT($CJ$3,2)-'[1]Miter Profiles'!$AC$89-'[1]Outside Edges'!$B134)&gt;=5,'[1]Outside Edges'!$Q134="Yes"),"Yes","No")</f>
        <v>Yes</v>
      </c>
      <c r="CK135" s="64" t="str">
        <f>IF(AND((RIGHT($CK$3,2)-'[1]Miter Profiles'!$AC$90-'[1]Outside Edges'!$B134)&gt;=5,'[1]Outside Edges'!$Q134="Yes"),"Yes","No")</f>
        <v>Yes</v>
      </c>
      <c r="CL135" s="8" t="str">
        <f>IF(AND((RIGHT($CL$3,2)-'[1]Miter Profiles'!$AC$91-'[1]Outside Edges'!$B134)&gt;=5,'[1]Outside Edges'!$Q134="Yes"),"Yes","No")</f>
        <v>Yes</v>
      </c>
      <c r="CM135" s="65" t="str">
        <f>IF(AND((RIGHT($CM$3,2)-'[1]Miter Profiles'!$AC$92-'[1]Outside Edges'!$B134)&gt;=5,'[1]Outside Edges'!$Q134="Yes"),"Yes","No")</f>
        <v>Yes</v>
      </c>
      <c r="CN135" s="7" t="str">
        <f>IF(AND((RIGHT(CN$3,2)-'[1]Miter Profiles'!$AC$93-'[1]Outside Edges'!$B134)&gt;=5,'[1]Outside Edges'!$Q134="Yes"),"Yes","No")</f>
        <v>No</v>
      </c>
      <c r="CO135" s="7" t="str">
        <f>IF(AND((RIGHT(CO$3,2)-'[1]Miter Profiles'!$AC$94-'[1]Outside Edges'!$B134)&gt;=5,'[1]Outside Edges'!$Q134="Yes"),"Yes","No")</f>
        <v>Yes</v>
      </c>
      <c r="CP135" s="63" t="str">
        <f>IF(AND((RIGHT(CP$3,2)-'[1]Miter Profiles'!$AC$95-'[1]Outside Edges'!$B134)&gt;=5,'[1]Outside Edges'!$Q134="Yes"),"Yes","No")</f>
        <v>Yes</v>
      </c>
      <c r="CQ135" s="64" t="str">
        <f>IF(AND((RIGHT(CQ$3,2)-'[1]Miter Profiles'!$AC$96-'[1]Outside Edges'!$B134)&gt;=5,'[1]Outside Edges'!$Q134="Yes"),"Yes","No")</f>
        <v>Yes</v>
      </c>
      <c r="CR135" s="8" t="str">
        <f>IF(AND((RIGHT(CR$3,2)-'[1]Miter Profiles'!$AC$97-'[1]Outside Edges'!$B134)&gt;=5,'[1]Outside Edges'!$Q134="Yes"),"Yes","No")</f>
        <v>Yes</v>
      </c>
      <c r="CS135" s="65" t="str">
        <f>IF(AND((RIGHT(CS$3,2)-'[1]Miter Profiles'!$AC$98-'[1]Outside Edges'!$B134)&gt;=5,'[1]Outside Edges'!$Q134="Yes"),"Yes","No")</f>
        <v>Yes</v>
      </c>
      <c r="CT135" s="7" t="str">
        <f>IF(AND((RIGHT($CT$3,2)-'[1]Miter Profiles'!$AC$99-'[1]Outside Edges'!$B134)&gt;=5,'[1]Outside Edges'!$Q134="Yes"),"Yes","No")</f>
        <v>Yes</v>
      </c>
      <c r="CU135" s="7" t="str">
        <f>IF(AND((RIGHT($CU$3,2)-'[1]Miter Profiles'!$AC$100-'[1]Outside Edges'!$B134)&gt;=5,'[1]Outside Edges'!$Q134="Yes"),"Yes","No")</f>
        <v>Yes</v>
      </c>
      <c r="CV135" s="63" t="str">
        <f>IF(AND((RIGHT($CV$3,2)-'[1]Miter Profiles'!$AC$101-'[1]Outside Edges'!$B134)&gt;=5,'[1]Outside Edges'!$Q134="Yes"),"Yes","No")</f>
        <v>Yes</v>
      </c>
      <c r="CW135" s="64" t="str">
        <f>IF(AND((RIGHT($CW$3,2)-'[1]Miter Profiles'!$AC$102-'[1]Outside Edges'!$B134)&gt;=5,'[1]Outside Edges'!$Q134="Yes"),"Yes","No")</f>
        <v>Yes</v>
      </c>
      <c r="CX135" s="8" t="str">
        <f>IF(AND((RIGHT($CX$3,2)-'[1]Miter Profiles'!$AC$103-'[1]Outside Edges'!$B134)&gt;=5,'[1]Outside Edges'!$Q134="Yes"),"Yes","No")</f>
        <v>Yes</v>
      </c>
      <c r="CY135" s="65" t="str">
        <f>IF(AND((RIGHT($CY$3,2)-'[1]Miter Profiles'!$AC$104-'[1]Outside Edges'!$B134)&gt;=5,'[1]Outside Edges'!$Q134="Yes"),"Yes","No")</f>
        <v>Yes</v>
      </c>
      <c r="CZ135" s="7" t="str">
        <f>IF(AND((RIGHT($CZ$3,2)-'[1]Miter Profiles'!$AC$105-'[1]Outside Edges'!$B134)&gt;=5,'[1]Outside Edges'!$Q134="Yes"),"Yes","No")</f>
        <v>No</v>
      </c>
      <c r="DA135" s="7" t="str">
        <f>IF(AND((RIGHT($DA$3,2)-'[1]Miter Profiles'!$AC$106-'[1]Outside Edges'!$B134)&gt;=5,'[1]Outside Edges'!$Q134="Yes"),"Yes","No")</f>
        <v>No</v>
      </c>
      <c r="DB135" s="63" t="str">
        <f>IF(AND((RIGHT($DB$3,2)-'[1]Miter Profiles'!$AC$107-'[1]Outside Edges'!$B134)&gt;=5,'[1]Outside Edges'!$Q134="Yes"),"Yes","No")</f>
        <v>No</v>
      </c>
      <c r="DC135" s="64" t="str">
        <f>IF(AND((RIGHT($DC$3,2)-'[1]Miter Profiles'!$AC$108-'[1]Outside Edges'!$B134)&gt;=5,'[1]Outside Edges'!$Q134="Yes"),"Yes","No")</f>
        <v>Yes</v>
      </c>
      <c r="DD135" s="8" t="str">
        <f>IF(AND((RIGHT($DD$3,2)-'[1]Miter Profiles'!$AC$109-'[1]Outside Edges'!$B134)&gt;=5,'[1]Outside Edges'!$Q134="Yes"),"Yes","No")</f>
        <v>Yes</v>
      </c>
      <c r="DE135" s="65" t="str">
        <f>IF(AND((RIGHT($DE$3,2)-'[1]Miter Profiles'!$AC$110-'[1]Outside Edges'!$B134)&gt;=5,'[1]Outside Edges'!$Q134="Yes"),"Yes","No")</f>
        <v>Yes</v>
      </c>
      <c r="DF135" s="7" t="str">
        <f>IF(AND((RIGHT($DF$3,2)-'[1]Miter Profiles'!$AC$111-'[1]Outside Edges'!$B134)&gt;=5,'[1]Outside Edges'!$Q134="Yes"),"Yes","No")</f>
        <v>Yes</v>
      </c>
      <c r="DG135" s="7" t="str">
        <f>IF(AND((RIGHT($DG$3,2)-'[1]Miter Profiles'!$AC$112-'[1]Outside Edges'!$B134)&gt;=5,'[1]Outside Edges'!$Q134="Yes"),"Yes","No")</f>
        <v>Yes</v>
      </c>
      <c r="DH135" s="63" t="str">
        <f>IF(AND((RIGHT($DH$3,2)-'[1]Miter Profiles'!$AC$113-'[1]Outside Edges'!$B134)&gt;=5,'[1]Outside Edges'!$Q134="Yes"),"Yes","No")</f>
        <v>Yes</v>
      </c>
      <c r="DI135" s="64" t="str">
        <f>IF(AND((RIGHT($DI$3,2)-'[1]Miter Profiles'!$AC$114-'[1]Outside Edges'!$B134)&gt;=5,'[1]Outside Edges'!$Q134="Yes"),"Yes","No")</f>
        <v>Yes</v>
      </c>
      <c r="DJ135" s="8" t="str">
        <f>IF(AND((RIGHT($DJ$3,2)-'[1]Miter Profiles'!$AC$115-'[1]Outside Edges'!$B134)&gt;=5,'[1]Outside Edges'!$Q134="Yes"),"Yes","No")</f>
        <v>Yes</v>
      </c>
      <c r="DK135" s="65" t="str">
        <f>IF(AND((RIGHT($DK$3,2)-'[1]Miter Profiles'!$AC$116-'[1]Outside Edges'!$B134)&gt;=5,'[1]Outside Edges'!$Q134="Yes"),"Yes","No")</f>
        <v>Yes</v>
      </c>
      <c r="DL135" s="7" t="str">
        <f>IF(AND((RIGHT($DL$3,2)-'[1]Miter Profiles'!$AC$117-'[1]Outside Edges'!$B134)&gt;=5,'[1]Outside Edges'!$Q134="Yes"),"Yes","No")</f>
        <v>Yes</v>
      </c>
      <c r="DM135" s="7" t="str">
        <f>IF(AND((RIGHT($DM$3,2)-'[1]Miter Profiles'!$AC$118-'[1]Outside Edges'!$B134)&gt;=5,'[1]Outside Edges'!$Q134="Yes"),"Yes","No")</f>
        <v>Yes</v>
      </c>
      <c r="DN135" s="63" t="str">
        <f>IF(AND((RIGHT($DN$3,2)-'[1]Miter Profiles'!$AC$119-'[1]Outside Edges'!$B134)&gt;=5,'[1]Outside Edges'!$Q134="Yes"),"Yes","No")</f>
        <v>Yes</v>
      </c>
      <c r="DO135" s="64" t="str">
        <f>IF(AND((RIGHT($DO$3,2)-'[1]Miter Profiles'!$AC$120-'[1]Outside Edges'!$B134)&gt;=5,'[1]Outside Edges'!$Q134="Yes"),"Yes","No")</f>
        <v>No</v>
      </c>
      <c r="DP135" s="8" t="str">
        <f>IF(AND((RIGHT($DP$3,2)-'[1]Miter Profiles'!$AC$121-'[1]Outside Edges'!$B134)&gt;=5,'[1]Outside Edges'!$Q134="Yes"),"Yes","No")</f>
        <v>Yes</v>
      </c>
      <c r="DQ135" s="65" t="str">
        <f>IF(AND((RIGHT($DQ$3,2)-'[1]Miter Profiles'!$AC$122-'[1]Outside Edges'!$B134)&gt;=5,'[1]Outside Edges'!$Q134="Yes"),"Yes","No")</f>
        <v>Yes</v>
      </c>
      <c r="DR135" s="7" t="str">
        <f>IF(AND((RIGHT($DR$3,2)-'[1]Miter Profiles'!$AC$123-'[1]Outside Edges'!$B134)&gt;=5,'[1]Outside Edges'!$Q134="Yes"),"Yes","No")</f>
        <v>Yes</v>
      </c>
      <c r="DS135" s="7" t="str">
        <f>IF(AND((RIGHT($DS$3,2)-'[1]Miter Profiles'!$AC$124-'[1]Outside Edges'!$B134)&gt;=5,'[1]Outside Edges'!$Q134="Yes"),"Yes","No")</f>
        <v>Yes</v>
      </c>
      <c r="DT135" s="63" t="str">
        <f>IF(AND((RIGHT($DT$3,2)-'[1]Miter Profiles'!$AC$125-'[1]Outside Edges'!$B134)&gt;=5,'[1]Outside Edges'!$Q134="Yes"),"Yes","No")</f>
        <v>Yes</v>
      </c>
      <c r="DU135" s="64" t="str">
        <f>IF(AND((RIGHT($DU$3,2)-'[1]Miter Profiles'!$AC$126-'[1]Outside Edges'!$B134)&gt;=5,'[1]Outside Edges'!$Q134="Yes"),"Yes","No")</f>
        <v>Yes</v>
      </c>
      <c r="DV135" s="8" t="str">
        <f>IF(AND((RIGHT($DV$3,2)-'[1]Miter Profiles'!$AC$127-'[1]Outside Edges'!$B134)&gt;=5,'[1]Outside Edges'!$Q134="Yes"),"Yes","No")</f>
        <v>Yes</v>
      </c>
      <c r="DW135" s="65" t="str">
        <f>IF(AND((RIGHT($DW$3,2)-'[1]Miter Profiles'!$AC$128-'[1]Outside Edges'!$B134)&gt;=5,'[1]Outside Edges'!$Q134="Yes"),"Yes","No")</f>
        <v>Yes</v>
      </c>
      <c r="DX135" s="7" t="str">
        <f>IF(AND((RIGHT($DX$3,2)-'[1]Miter Profiles'!$AC$129-'[1]Outside Edges'!$B134)&gt;=5,'[1]Outside Edges'!$Q134="Yes"),"Yes","No")</f>
        <v>Yes</v>
      </c>
      <c r="DY135" s="7" t="str">
        <f>IF(AND((RIGHT($DY$3,2)-'[1]Miter Profiles'!$AC$130-'[1]Outside Edges'!$B134)&gt;=5,'[1]Outside Edges'!$Q134="Yes"),"Yes","No")</f>
        <v>Yes</v>
      </c>
      <c r="DZ135" s="63" t="str">
        <f>IF(AND((RIGHT($DZ$3,2)-'[1]Miter Profiles'!$AC$131-'[1]Outside Edges'!$B134)&gt;=5,'[1]Outside Edges'!$Q134="Yes"),"Yes","No")</f>
        <v>Yes</v>
      </c>
      <c r="EA135" s="68" t="str">
        <f>IF(AND((RIGHT($EA$3,2)-'[1]Miter Profiles'!$AC$132-'[1]Outside Edges'!$B134)&gt;=5,'[1]Outside Edges'!$Q134="Yes"),"Yes","No")</f>
        <v>Yes</v>
      </c>
      <c r="EB135" s="78" t="str">
        <f>IF(AND((RIGHT($EB$3,2)-'[1]Miter Profiles'!$AC$133-'[1]Outside Edges'!$B134)&gt;=5,'[1]Outside Edges'!$Q134="Yes"),"Yes","No")</f>
        <v>No</v>
      </c>
      <c r="EC135" s="79" t="str">
        <f>IF(AND((RIGHT($EC$3,2)-'[1]Miter Profiles'!$AC$134-'[1]Outside Edges'!$B134)&gt;=5,'[1]Outside Edges'!$Q134="Yes"),"Yes","No")</f>
        <v>Yes</v>
      </c>
      <c r="ED135" s="81" t="str">
        <f>IF(AND((RIGHT($ED$3,2)-'[1]Miter Profiles'!$AC$135-'[1]Outside Edges'!$B134)&gt;=5,'[1]Outside Edges'!$Q134="Yes"),"Yes","No")</f>
        <v>Yes</v>
      </c>
      <c r="EE135" s="80" t="str">
        <f>IF(AND((RIGHT($EE$3,2)-'[1]Miter Profiles'!$AC$136-'[1]Outside Edges'!$B134)&gt;=5,'[1]Outside Edges'!$Q134="Yes"),"Yes","No")</f>
        <v>Yes</v>
      </c>
      <c r="EF135" s="63" t="str">
        <f>IF(AND((RIGHT($EF$3,2)-'[1]Miter Profiles'!$AC$137-'[1]Outside Edges'!$B134)&gt;=5,'[1]Outside Edges'!$Q134="Yes"),"Yes","No")</f>
        <v>Yes</v>
      </c>
      <c r="EG135" s="7" t="str">
        <f>IF(AND((RIGHT($EG$3,2)-'[1]Miter Profiles'!$AC$138-'[1]Outside Edges'!$B134)&gt;=5,'[1]Outside Edges'!$Q134="Yes"),"Yes","No")</f>
        <v>Yes</v>
      </c>
      <c r="EH135" s="68" t="str">
        <f>IF(AND((RIGHT($EH$3,2)-'[1]Miter Profiles'!$AC$139-'[1]Outside Edges'!$B134)&gt;=5,'[1]Outside Edges'!$Q134="Yes"),"Yes","No")</f>
        <v>Yes</v>
      </c>
      <c r="EI135" s="82" t="str">
        <f>IF(AND((RIGHT($EI$3,2)-'[1]Miter Profiles'!$AC$140-'[1]Outside Edges'!$B134)&gt;=5,'[1]Outside Edges'!$Q134="Yes"),"Yes","No")</f>
        <v>Yes</v>
      </c>
      <c r="EJ135" s="83" t="str">
        <f>IF(AND((RIGHT($EJ$3,2)-'[1]Miter Profiles'!$AC$141-'[1]Outside Edges'!$B134)&gt;=5,'[1]Outside Edges'!$Q134="Yes"),"Yes","No")</f>
        <v>Yes</v>
      </c>
      <c r="EK135" s="83" t="str">
        <f>IF(AND((RIGHT($EK$3,2)-'[1]Miter Profiles'!$AC$142-'[1]Outside Edges'!$B134)&gt;=5,'[1]Outside Edges'!$Q134="Yes"),"Yes","No")</f>
        <v>Yes</v>
      </c>
      <c r="EL135" s="81" t="str">
        <f>IF(AND((RIGHT($EL$3,2)-'[1]Miter Profiles'!$AC$143-'[1]Outside Edges'!$B134)&gt;=5,'[1]Outside Edges'!$Q134="Yes"),"Yes","No")</f>
        <v>Yes</v>
      </c>
      <c r="EM135" s="84" t="str">
        <f>IF(AND((RIGHT($EM$3,2)-'[1]Miter Profiles'!$AC$144-'[1]Outside Edges'!$B134)&gt;=5,'[1]Outside Edges'!$Q134="Yes"),"Yes","No")</f>
        <v>No</v>
      </c>
      <c r="EN135" s="7" t="str">
        <f>IF(AND((RIGHT($EN$3,2)-'[1]Miter Profiles'!$AC$145-'[1]Outside Edges'!$B134)&gt;=5,'[1]Outside Edges'!$Q134="Yes"),"Yes","No")</f>
        <v>Yes</v>
      </c>
      <c r="EO135" s="68" t="str">
        <f>IF(AND((RIGHT($EO$3,2)-'[1]Miter Profiles'!$AC$146-'[1]Outside Edges'!$B134)&gt;=5,'[1]Outside Edges'!$Q134="Yes"),"Yes","No")</f>
        <v>Yes</v>
      </c>
      <c r="EP135" s="83" t="str">
        <f>IF(AND((RIGHT($EP$3,2)-'[1]Miter Profiles'!$AC$147-'[1]Outside Edges'!$B134)&gt;=5,'[1]Outside Edges'!$Q134="Yes"),"Yes","No")</f>
        <v>No</v>
      </c>
      <c r="EQ135" s="83" t="str">
        <f>IF(AND((RIGHT($EQ$3,2)-'[1]Miter Profiles'!$AC$148-'[1]Outside Edges'!$B134)&gt;=5,'[1]Outside Edges'!$Q134="Yes"),"Yes","No")</f>
        <v>Yes</v>
      </c>
      <c r="ER135" s="81" t="str">
        <f>IF(AND((RIGHT($ER$3,2)-'[1]Miter Profiles'!$AC$149-'[1]Outside Edges'!$B134)&gt;=5,'[1]Outside Edges'!$Q134="Yes"),"Yes","No")</f>
        <v>Yes</v>
      </c>
      <c r="ES135" s="84" t="str">
        <f>IF(AND((RIGHT($ES$3,2)-'[1]Miter Profiles'!$AC$150-'[1]Outside Edges'!$B134)&gt;=5,'[1]Outside Edges'!$Q134="Yes"),"Yes","No")</f>
        <v>No</v>
      </c>
      <c r="ET135" s="7" t="str">
        <f>IF(AND((RIGHT($ET$3,2)-'[1]Miter Profiles'!$AC$151-'[1]Outside Edges'!$B134)&gt;=5,'[1]Outside Edges'!$Q134="Yes"),"Yes","No")</f>
        <v>Yes</v>
      </c>
      <c r="EU135" s="68" t="str">
        <f>IF(AND((RIGHT($EU$3,2)-'[1]Miter Profiles'!$AC$152-'[1]Outside Edges'!$B134)&gt;=5,'[1]Outside Edges'!$Q134="Yes"),"Yes","No")</f>
        <v>Yes</v>
      </c>
      <c r="EV135" s="83" t="str">
        <f>IF(AND((RIGHT($EV$3,2)-'[1]Miter Profiles'!$AC$153-'[1]Outside Edges'!$B134)&gt;=5,'[1]Outside Edges'!$Q134="Yes"),"Yes","No")</f>
        <v>Yes</v>
      </c>
      <c r="EW135" s="83" t="str">
        <f>IF(AND((RIGHT($EW$3,2)-'[1]Miter Profiles'!$AC$154-'[1]Outside Edges'!$B134)&gt;=5,'[1]Outside Edges'!$Q134="Yes"),"Yes","No")</f>
        <v>Yes</v>
      </c>
      <c r="EX135" s="81" t="str">
        <f>IF(AND((RIGHT($EX$3,2)-'[1]Miter Profiles'!$AC$155-'[1]Outside Edges'!$B134)&gt;=5,'[1]Outside Edges'!$Q134="Yes"),"Yes","No")</f>
        <v>Yes</v>
      </c>
      <c r="EY135" s="84" t="str">
        <f>IF(AND((RIGHT($EY$3,2)-'[1]Miter Profiles'!$AC$156-'[1]Outside Edges'!$B134)&gt;=5,'[1]Outside Edges'!$Q134="Yes"),"Yes","No")</f>
        <v>Yes</v>
      </c>
      <c r="EZ135" s="7" t="str">
        <f>IF(AND((RIGHT($EZ$3,2)-'[1]Miter Profiles'!$AC$157-'[1]Outside Edges'!$B134)&gt;=5,'[1]Outside Edges'!$Q134="Yes"),"Yes","No")</f>
        <v>Yes</v>
      </c>
      <c r="FA135" s="68" t="str">
        <f>IF(AND((RIGHT($FA$3,2)-'[1]Miter Profiles'!$AC$158-'[1]Outside Edges'!$B134)&gt;=5,'[1]Outside Edges'!$Q134="Yes"),"Yes","No")</f>
        <v>Yes</v>
      </c>
      <c r="FB135" s="83" t="str">
        <f>IF(AND((RIGHT($FB$3,2)-'[1]Miter Profiles'!$AC$159-'[1]Outside Edges'!$B134)&gt;=5,'[1]Outside Edges'!$Q134="Yes"),"Yes","No")</f>
        <v>Yes</v>
      </c>
      <c r="FC135" s="83" t="str">
        <f>IF(AND((RIGHT($FC$3,2)-'[1]Miter Profiles'!$AC$160-'[1]Outside Edges'!$B134)&gt;=5,'[1]Outside Edges'!$Q134="Yes"),"Yes","No")</f>
        <v>Yes</v>
      </c>
      <c r="FD135" s="81" t="str">
        <f>IF(AND((RIGHT($FD$3,2)-'[1]Miter Profiles'!$AC$161-'[1]Outside Edges'!$B134)&gt;=5,'[1]Outside Edges'!$Q134="Yes"),"Yes","No")</f>
        <v>Yes</v>
      </c>
      <c r="FE135" s="84" t="str">
        <f>IF(AND((RIGHT($FE$3,2)-'[1]Miter Profiles'!$AC$162-'[1]Outside Edges'!$B134)&gt;=5,'[1]Outside Edges'!$Q134="Yes"),"Yes","No")</f>
        <v>Yes</v>
      </c>
      <c r="FF135" s="7" t="str">
        <f>IF(AND((RIGHT($FF$3,2)-'[1]Miter Profiles'!$AC$163-'[1]Outside Edges'!$B134)&gt;=5,'[1]Outside Edges'!$Q134="Yes"),"Yes","No")</f>
        <v>Yes</v>
      </c>
      <c r="FG135" s="68" t="str">
        <f>IF(AND((RIGHT($FG$3,2)-'[1]Miter Profiles'!$AC$164-'[1]Outside Edges'!$B134)&gt;=5,'[1]Outside Edges'!$Q134="Yes"),"Yes","No")</f>
        <v>Yes</v>
      </c>
      <c r="FH135" s="83" t="str">
        <f>IF(AND((RIGHT($FH$3,2)-'[1]Miter Profiles'!$AC$165-'[1]Outside Edges'!$B134)&gt;=5,'[1]Outside Edges'!$Q134="Yes"),"Yes","No")</f>
        <v>Yes</v>
      </c>
      <c r="FI135" s="83" t="str">
        <f>IF(AND((RIGHT($FI$3,2)-'[1]Miter Profiles'!$AC$166-'[1]Outside Edges'!$B134)&gt;=5,'[1]Outside Edges'!$Q134="Yes"),"Yes","No")</f>
        <v>Yes</v>
      </c>
      <c r="FJ135" s="81" t="str">
        <f>IF(AND((RIGHT($FJ$3,2)-'[1]Miter Profiles'!$AC$167-'[1]Outside Edges'!$B134)&gt;=5,'[1]Outside Edges'!$Q134="Yes"),"Yes","No")</f>
        <v>Yes</v>
      </c>
      <c r="FK135" s="84" t="str">
        <f>IF(AND((RIGHT($FK$3,2)-'[1]Miter Profiles'!$AC$168-'[1]Outside Edges'!$B134)&gt;=5,'[1]Outside Edges'!$Q134="Yes"),"Yes","No")</f>
        <v>Yes</v>
      </c>
      <c r="FL135" s="7" t="str">
        <f>IF(AND((RIGHT($FL$3,2)-'[1]Miter Profiles'!$AC$169-'[1]Outside Edges'!$B134)&gt;=5,'[1]Outside Edges'!$Q134="Yes"),"Yes","No")</f>
        <v>Yes</v>
      </c>
      <c r="FM135" s="68" t="str">
        <f>IF(AND((RIGHT($FM$3,2)-'[1]Miter Profiles'!$AC$170-'[1]Outside Edges'!$B134)&gt;=5,'[1]Outside Edges'!$Q134="Yes"),"Yes","No")</f>
        <v>Yes</v>
      </c>
      <c r="FN135" s="83" t="str">
        <f>IF(AND((RIGHT($FN$3,2)-'[1]Miter Profiles'!$AC$171-'[1]Outside Edges'!$B134)&gt;=5,'[1]Outside Edges'!$Q134="Yes"),"Yes","No")</f>
        <v>Yes</v>
      </c>
      <c r="FO135" s="83" t="str">
        <f>IF(AND((RIGHT($FO$3,2)-'[1]Miter Profiles'!$AC$172-'[1]Outside Edges'!$B134)&gt;=5,'[1]Outside Edges'!$Q134="Yes"),"Yes","No")</f>
        <v>Yes</v>
      </c>
      <c r="FP135" s="81" t="str">
        <f>IF(AND((RIGHT($FP$3,2)-'[1]Miter Profiles'!$AC$173-'[1]Outside Edges'!$B134)&gt;=5,'[1]Outside Edges'!$Q134="Yes"),"Yes","No")</f>
        <v>Yes</v>
      </c>
      <c r="FQ135" s="84" t="str">
        <f>IF(AND((RIGHT($FQ$3,2)-'[1]Miter Profiles'!$AC$174-'[1]Outside Edges'!$B134)&gt;=5,'[1]Outside Edges'!$Q134="Yes"),"Yes","No")</f>
        <v>Yes</v>
      </c>
      <c r="FR135" s="7" t="str">
        <f>IF(AND((RIGHT($FR$3,2)-'[1]Miter Profiles'!$AC$175-'[1]Outside Edges'!$B134)&gt;=5,'[1]Outside Edges'!$Q134="Yes"),"Yes","No")</f>
        <v>Yes</v>
      </c>
      <c r="FS135" s="68" t="str">
        <f>IF(AND((RIGHT($FS$3,2)-'[1]Miter Profiles'!$AC$176-'[1]Outside Edges'!$B134)&gt;=5,'[1]Outside Edges'!$Q134="Yes"),"Yes","No")</f>
        <v>Yes</v>
      </c>
      <c r="FT135" s="83" t="str">
        <f>IF(AND((RIGHT($FT$3,2)-'[1]Miter Profiles'!$AC$177-'[1]Outside Edges'!$B134)&gt;=5,'[1]Outside Edges'!$Q134="Yes"),"Yes","No")</f>
        <v>Yes</v>
      </c>
      <c r="FU135" s="83" t="str">
        <f>IF(AND((RIGHT($FU$3,2)-'[1]Miter Profiles'!$AC$178-'[1]Outside Edges'!$B134)&gt;=5,'[1]Outside Edges'!$Q134="Yes"),"Yes","No")</f>
        <v>Yes</v>
      </c>
      <c r="FV135" s="81" t="str">
        <f>IF(AND((RIGHT($V$3,2)-'[1]Miter Profiles'!$AC$179-'[1]Outside Edges'!$B134)&gt;=5,'[1]Outside Edges'!$Q134="Yes"),"Yes","No")</f>
        <v>Yes</v>
      </c>
      <c r="FW135" s="84" t="str">
        <f>IF(AND((RIGHT($FW$3,2)-'[1]Miter Profiles'!$AC$180-'[1]Outside Edges'!$B134)&gt;=5,'[1]Outside Edges'!$Q134="Yes"),"Yes","No")</f>
        <v>No</v>
      </c>
      <c r="FX135" s="197" t="str">
        <f>IF(AND((RIGHT($FX$3,2)-'[1]Miter Profiles'!$AC$181-'[1]Outside Edges'!$B134)&gt;=5,'[1]Outside Edges'!$Q134="Yes"),"Yes","No")</f>
        <v>Yes</v>
      </c>
      <c r="FY135" s="198" t="str">
        <f>IF(AND((RIGHT($FY$3,2)-'[1]Miter Profiles'!$AC$182-'[1]Outside Edges'!$B134)&gt;=5,'[1]Outside Edges'!$Q134="Yes"),"Yes","No")</f>
        <v>Yes</v>
      </c>
      <c r="FZ135" s="200" t="str">
        <f>IF(AND((RIGHT($FZ$3,2)-'[1]Miter Profiles'!$AC$183-'[1]Outside Edges'!$B134)&gt;=5,'[1]Outside Edges'!$Q134="Yes"),"Yes","No")</f>
        <v>Yes</v>
      </c>
      <c r="GA135" s="201" t="str">
        <f>IF(AND((RIGHT($GA$3,2)-'[1]Miter Profiles'!$AC$184-'[1]Outside Edges'!$B134)&gt;=5,'[1]Outside Edges'!$Q134="Yes"),"Yes","No")</f>
        <v>Yes</v>
      </c>
      <c r="GB135" s="202" t="str">
        <f>IF(AND((RIGHT($GB$3,2)-'[1]Miter Profiles'!$AC$185-'[1]Outside Edges'!$B134)&gt;=5,'[1]Outside Edges'!$Q134="Yes"),"Yes","No")</f>
        <v>Yes</v>
      </c>
      <c r="GC135" s="199" t="str">
        <f>IF(AND((RIGHT($GC$3,2)-'[1]Miter Profiles'!$AC$186-'[1]Outside Edges'!$B134)&gt;=5,'[1]Outside Edges'!$Q134="Yes"),"Yes","No")</f>
        <v>Yes</v>
      </c>
      <c r="GD135" s="197" t="str">
        <f>IF(AND((RIGHT($GD$3,2)-'[1]Miter Profiles'!$AC$187-'[1]Outside Edges'!$B134)&gt;=5,'[1]Outside Edges'!$Q134="Yes"),"Yes","No")</f>
        <v>Yes</v>
      </c>
      <c r="GE135" s="198" t="str">
        <f>IF(AND((RIGHT($GE$3,2)-'[1]Miter Profiles'!$AC$188-'[1]Outside Edges'!$B134)&gt;=5,'[1]Outside Edges'!$Q134="Yes"),"Yes","No")</f>
        <v>Yes</v>
      </c>
      <c r="GF135" s="200" t="str">
        <f>IF(AND((RIGHT($GF$3,2)-'[1]Miter Profiles'!$AC$189-'[1]Outside Edges'!$B134)&gt;=5,'[1]Outside Edges'!$Q134="Yes"),"Yes","No")</f>
        <v>Yes</v>
      </c>
      <c r="GG135" s="201" t="str">
        <f>IF(AND((RIGHT($GG$3,2)-'[1]Miter Profiles'!$AC$190-'[1]Outside Edges'!$B134)&gt;=5,'[1]Outside Edges'!$Q134="Yes"),"Yes","No")</f>
        <v>Yes</v>
      </c>
      <c r="GH135" s="202" t="str">
        <f>IF(AND((RIGHT($GH$3,2)-'[1]Miter Profiles'!$AC$191-'[1]Outside Edges'!$B134)&gt;=5,'[1]Outside Edges'!$Q134="Yes"),"Yes","No")</f>
        <v>Yes</v>
      </c>
      <c r="GI135" s="199" t="str">
        <f>IF(AND((RIGHT($GI$3,2)-'[1]Miter Profiles'!$AC$192-'[1]Outside Edges'!$B134)&gt;=5,'[1]Outside Edges'!$Q134="Yes"),"Yes","No")</f>
        <v>Yes</v>
      </c>
      <c r="GJ135" s="197" t="str">
        <f>IF(AND((RIGHT($GJ$3,2)-'[1]Miter Profiles'!$AC$193-'[1]Outside Edges'!$B134)&gt;=5,'[1]Outside Edges'!$Q134="Yes"),"Yes","No")</f>
        <v>Yes</v>
      </c>
      <c r="GK135" s="198" t="str">
        <f>IF(AND((RIGHT($GK$3,2)-'[1]Miter Profiles'!$AC$194-'[1]Outside Edges'!$B134)&gt;=5,'[1]Outside Edges'!$Q134="Yes"),"Yes","No")</f>
        <v>Yes</v>
      </c>
      <c r="GL135" s="200" t="str">
        <f>IF(AND((RIGHT($GL$3,2)-'[1]Miter Profiles'!$AC$195-'[1]Outside Edges'!$B134)&gt;=5,'[1]Outside Edges'!$Q134="Yes"),"Yes","No")</f>
        <v>Yes</v>
      </c>
      <c r="GM135" s="201" t="str">
        <f>IF(AND((RIGHT($GM$3,2)-'[1]Miter Profiles'!$AC$196-'[1]Outside Edges'!$B134)&gt;=5,'[1]Outside Edges'!$Q134="Yes"),"Yes","No")</f>
        <v>Yes</v>
      </c>
      <c r="GN135" s="202" t="str">
        <f>IF(AND((RIGHT($GN$3,2)-'[1]Miter Profiles'!$AC$197-'[1]Outside Edges'!$B134)&gt;=5,'[1]Outside Edges'!$Q134="Yes"),"Yes","No")</f>
        <v>Yes</v>
      </c>
      <c r="GO135" s="199" t="str">
        <f>IF(AND((RIGHT($GO$3,2)-'[1]Miter Profiles'!$AC$198-'[1]Outside Edges'!$B134)&gt;=5,'[1]Outside Edges'!$Q134="Yes"),"Yes","No")</f>
        <v>No</v>
      </c>
      <c r="GP135" s="197" t="str">
        <f>IF(AND((RIGHT($GP$3,2)-'[1]Miter Profiles'!$AC$199-'[1]Outside Edges'!$B134)&gt;=5,'[1]Outside Edges'!$Q134="Yes"),"Yes","No")</f>
        <v>Yes</v>
      </c>
      <c r="GQ135" s="198" t="str">
        <f>IF(AND((RIGHT($GQ$3,2)-'[1]Miter Profiles'!$AC$200-'[1]Outside Edges'!$B134)&gt;=5,'[1]Outside Edges'!$Q134="Yes"),"Yes","No")</f>
        <v>Yes</v>
      </c>
      <c r="GR135" s="211" t="str">
        <f>IF(AND((RIGHT($GR$3,2)-'[1]Miter Profiles'!$AC$201-'[1]Outside Edges'!$B134)&gt;=5,'[1]Outside Edges'!$Q134="Yes"),"Yes","No")</f>
        <v>Yes</v>
      </c>
      <c r="GS135" s="197" t="str">
        <f>IF(AND((RIGHT($GS$3,2)-'[1]Miter Profiles'!$AC$202-'[1]Outside Edges'!$B134)&gt;=5,'[1]Outside Edges'!$Q134="Yes"),"Yes","No")</f>
        <v>Yes</v>
      </c>
      <c r="GT135" s="212" t="str">
        <f>IF(AND((RIGHT($GT$3,2)-'[1]Miter Profiles'!$AC$203-'[1]Outside Edges'!$B134)&gt;=5,'[1]Outside Edges'!$Q134="Yes"),"Yes","No")</f>
        <v>Yes</v>
      </c>
      <c r="GU135" s="208" t="str">
        <f>IF(AND((RIGHT($GU$3,2)-'[1]Miter Profiles'!$AC$204-'[1]Outside Edges'!$B134)&gt;=5,'[1]Outside Edges'!$Q134="Yes"),"Yes","No")</f>
        <v>Yes</v>
      </c>
      <c r="GV135" s="209" t="str">
        <f>IF(AND((RIGHT($GV$3,2)-'[1]Miter Profiles'!$AC$205-'[1]Outside Edges'!$B134)&gt;=5,'[1]Outside Edges'!$Q134="Yes"),"Yes","No")</f>
        <v>Yes</v>
      </c>
      <c r="GW135" s="210" t="str">
        <f>IF(AND((RIGHT($GW$3,2)-'[1]Miter Profiles'!$AC$206-'[1]Outside Edges'!$B134)&gt;=5,'[1]Outside Edges'!$Q134="Yes"),"Yes","No")</f>
        <v>Yes</v>
      </c>
      <c r="GX135" s="200" t="str">
        <f>IF(AND((RIGHT($GX$3,2)-'[1]Miter Profiles'!$AC$207-'[1]Outside Edges'!$B134)&gt;=5,'[1]Outside Edges'!$Q134="Yes"),"Yes","No")</f>
        <v>No</v>
      </c>
      <c r="GY135" s="201" t="str">
        <f>IF(AND((RIGHT($GY$3,2)-'[1]Miter Profiles'!$AC$208-'[1]Outside Edges'!$B134)&gt;=5,'[1]Outside Edges'!$Q134="Yes"),"Yes","No")</f>
        <v>Yes</v>
      </c>
      <c r="GZ135" s="202" t="str">
        <f>IF(AND((RIGHT($GZ$3,2)-'[1]Miter Profiles'!$AC$209-'[1]Outside Edges'!$B134)&gt;=5,'[1]Outside Edges'!$Q134="Yes"),"Yes","No")</f>
        <v>Yes</v>
      </c>
      <c r="HA135" s="199" t="str">
        <f>IF(AND((RIGHT($HA$3,2)-'[1]Miter Profiles'!$AC$210-'[1]Outside Edges'!$B134)&gt;=5,'[1]Outside Edges'!$Q134="Yes"),"Yes","No")</f>
        <v>Yes</v>
      </c>
      <c r="HB135" s="197" t="str">
        <f>IF(AND((RIGHT($HB$3,2)-'[1]Miter Profiles'!$AC$211-'[1]Outside Edges'!$B134)&gt;=5,'[1]Outside Edges'!$Q134="Yes"),"Yes","No")</f>
        <v>Yes</v>
      </c>
      <c r="HC135" s="198" t="str">
        <f>IF(AND((RIGHT($HC$3,2)-'[1]Miter Profiles'!$AC$212-'[1]Outside Edges'!$B134)&gt;=5,'[1]Outside Edges'!$Q134="Yes"),"Yes","No")</f>
        <v>Yes</v>
      </c>
      <c r="HD135" s="200" t="str">
        <f>IF(AND((RIGHT($HD$3,2)-'[1]Miter Profiles'!$AC$213-'[1]Outside Edges'!$B134)&gt;=5,'[1]Outside Edges'!$Q134="Yes"),"Yes","No")</f>
        <v>No</v>
      </c>
      <c r="HE135" s="202" t="str">
        <f>IF(AND((RIGHT($HE$3,2)-'[1]Miter Profiles'!$AC$214-'[1]Outside Edges'!$B134)&gt;=5,'[1]Outside Edges'!$Q134="Yes"),"Yes","No")</f>
        <v>No</v>
      </c>
      <c r="HF135" s="199" t="str">
        <f>IF(AND((RIGHT($HF$3,2)-'[1]Miter Profiles'!$AC$215-'[1]Outside Edges'!$B134)&gt;=5,'[1]Outside Edges'!$Q134="Yes"),"Yes","No")</f>
        <v>Yes</v>
      </c>
      <c r="HG135" s="197" t="str">
        <f>IF(AND((RIGHT($HG$3,2)-'[1]Miter Profiles'!$AC$216-'[1]Outside Edges'!$B134)&gt;=5,'[1]Outside Edges'!$Q134="Yes"),"Yes","No")</f>
        <v>Yes</v>
      </c>
      <c r="HH135" s="198" t="str">
        <f>IF(AND((RIGHT($HH$3,2)-'[1]Miter Profiles'!$AC$217-'[1]Outside Edges'!$B134)&gt;=5,'[1]Outside Edges'!$Q134="Yes"),"Yes","No")</f>
        <v>Yes</v>
      </c>
      <c r="HI135" s="200" t="str">
        <f>IF(AND((RIGHT($HI$3,2)-'[1]Miter Profiles'!$AC$218-'[1]Outside Edges'!$B134)&gt;=5,'[1]Outside Edges'!$Q134="Yes"),"Yes","No")</f>
        <v>Yes</v>
      </c>
      <c r="HJ135" s="201" t="str">
        <f>IF(AND((RIGHT($HJ$3,2)-'[1]Miter Profiles'!$AC$219-'[1]Outside Edges'!$B134)&gt;=5,'[1]Outside Edges'!$Q134="Yes"),"Yes","No")</f>
        <v>Yes</v>
      </c>
      <c r="HK135" s="202" t="str">
        <f>IF(AND((RIGHT($HK$3,2)-'[1]Miter Profiles'!$AC$220-'[1]Outside Edges'!$B134)&gt;=5,'[1]Outside Edges'!$Q134="Yes"),"Yes","No")</f>
        <v>Yes</v>
      </c>
      <c r="HL135" s="199" t="str">
        <f>IF(AND((RIGHT($HL$3,2)-'[1]Miter Profiles'!$AC$221-'[1]Outside Edges'!$B134)&gt;=5,'[1]Outside Edges'!$Q134="Yes"),"Yes","No")</f>
        <v>Yes</v>
      </c>
      <c r="HM135" s="197" t="str">
        <f>IF(AND((RIGHT($HM$3,2)-'[1]Miter Profiles'!$AC$222-'[1]Outside Edges'!$B134)&gt;=5,'[1]Outside Edges'!$Q134="Yes"),"Yes","No")</f>
        <v>Yes</v>
      </c>
      <c r="HN135" s="197" t="str">
        <f>IF(AND((RIGHT($HN$3,2)-'[1]Miter Profiles'!$AC$223-'[1]Outside Edges'!$B134)&gt;=5,'[1]Outside Edges'!$Q134="Yes"),"Yes","No")</f>
        <v>Yes</v>
      </c>
      <c r="HO135" s="201" t="str">
        <f>IF(AND((RIGHT($HO$3,2)-'[1]Miter Profiles'!$AC$224-'[1]Outside Edges'!$B134)&gt;=5,'[1]Outside Edges'!$Q134="Yes"),"Yes","No")</f>
        <v>No</v>
      </c>
      <c r="HP135" s="201" t="str">
        <f>IF(AND((RIGHT($HP$3,2)-'[1]Miter Profiles'!$AC$225-'[1]Outside Edges'!$B134)&gt;=5,'[1]Outside Edges'!$Q134="Yes"),"Yes","No")</f>
        <v>Yes</v>
      </c>
      <c r="HQ135" s="201" t="str">
        <f>IF(AND((RIGHT($HQ$3,3)-'[1]Miter Profiles'!$AC$226-'[1]Outside Edges'!$B134)&gt;=5,'[1]Outside Edges'!$Q134="Yes"),"Yes","No")</f>
        <v>No</v>
      </c>
      <c r="HR135" s="201" t="str">
        <f>IF(AND((RIGHT($HR$3,2)-'[1]Miter Profiles'!$AC$227-'[1]Outside Edges'!$B134)&gt;=5,'[1]Outside Edges'!$Q134="Yes"),"Yes","No")</f>
        <v>No</v>
      </c>
      <c r="HS135" s="197" t="str">
        <f>IF(AND((RIGHT($HS$3,2)-'[1]Miter Profiles'!$AC$228-'[1]Outside Edges'!$B134)&gt;=5,'[1]Outside Edges'!$Q134="Yes"),"Yes","No")</f>
        <v>Yes</v>
      </c>
      <c r="HT135" s="197" t="str">
        <f>IF(AND((RIGHT($HT$3,2)-'[1]Miter Profiles'!$AC$229-'[1]Outside Edges'!$B134)&gt;=5,'[1]Outside Edges'!$Q134="Yes"),"Yes","No")</f>
        <v>Yes</v>
      </c>
      <c r="HU135" s="197" t="str">
        <f>IF(AND((RIGHT($HU$3,2)-'[1]Miter Profiles'!$AC$230-'[1]Outside Edges'!$B134)&gt;=5,'[1]Outside Edges'!$Q134="Yes"),"Yes","No")</f>
        <v>Yes</v>
      </c>
      <c r="HV135" s="201" t="str">
        <f>IF(AND((RIGHT($HV$3,2)-'[1]Miter Profiles'!$AC$231-'[1]Outside Edges'!$B134)&gt;=5,'[1]Outside Edges'!$Q134="Yes"),"Yes","No")</f>
        <v>Yes</v>
      </c>
      <c r="HW135" s="201" t="str">
        <f>IF(AND((RIGHT($HW$3,2)-'[1]Miter Profiles'!$AC$232-'[1]Outside Edges'!$B134)&gt;=5,'[1]Outside Edges'!$Q134="Yes"),"Yes","No")</f>
        <v>Yes</v>
      </c>
      <c r="HX135" s="201" t="str">
        <f>IF(AND((RIGHT($HX$3,2)-'[1]Miter Profiles'!$AC$233-'[1]Outside Edges'!$B134)&gt;=5,'[1]Outside Edges'!$Q134="Yes"),"Yes","No")</f>
        <v>Yes</v>
      </c>
      <c r="HY135" s="197" t="str">
        <f>IF(AND((RIGHT($HY$3,2)-'[1]Miter Profiles'!$AC$234-'[1]Outside Edges'!$B134)&gt;=5,'[1]Outside Edges'!$Q134="Yes"),"Yes","No")</f>
        <v>No</v>
      </c>
      <c r="HZ135" s="197" t="str">
        <f>IF(AND((RIGHT($HZ$3,2)-'[1]Miter Profiles'!$AC$235-'[1]Outside Edges'!$B134)&gt;=5,'[1]Outside Edges'!$Q134="Yes"),"Yes","No")</f>
        <v>Yes</v>
      </c>
      <c r="IA135" s="197" t="str">
        <f>IF(AND((RIGHT($IA$3,2)-'[1]Miter Profiles'!$AC$236-'[1]Outside Edges'!$B134)&gt;=5,'[1]Outside Edges'!$Q134="Yes"),"Yes","No")</f>
        <v>Yes</v>
      </c>
      <c r="IB135" s="201" t="str">
        <f>IF(AND((RIGHT($IB$3,2)-'[1]Miter Profiles'!$AC$237-'[1]Outside Edges'!$B134)&gt;=5,'[1]Outside Edges'!$Q134="Yes"),"Yes","No")</f>
        <v>Yes</v>
      </c>
      <c r="IC135" s="201" t="str">
        <f>IF(AND((RIGHT($IC$3,2)-'[1]Miter Profiles'!$AC$238-'[1]Outside Edges'!$B134)&gt;=5,'[1]Outside Edges'!$Q134="Yes"),"Yes","No")</f>
        <v>Yes</v>
      </c>
      <c r="ID135" s="201" t="str">
        <f>IF(AND((RIGHT($ID$3,2)-'[1]Miter Profiles'!$AC$239-'[1]Outside Edges'!$B134)&gt;=5,'[1]Outside Edges'!$Q134="Yes"),"Yes","No")</f>
        <v>Yes</v>
      </c>
      <c r="IE135" s="197" t="str">
        <f>IF(AND((RIGHT($IE$3,2)-'[1]Miter Profiles'!$AC$240-'[1]Outside Edges'!$B134)&gt;=5,'[1]Outside Edges'!$Q134="Yes"),"Yes","No")</f>
        <v>Yes</v>
      </c>
      <c r="IF135" s="197" t="str">
        <f>IF(AND((RIGHT($IF$3,2)-'[1]Miter Profiles'!$AC$241-'[1]Outside Edges'!$B134)&gt;=5,'[1]Outside Edges'!$Q134="Yes"),"Yes","No")</f>
        <v>Yes</v>
      </c>
      <c r="IG135" s="197" t="str">
        <f>IF(AND((RIGHT($IG$3,2)-'[1]Miter Profiles'!$AC$242-'[1]Outside Edges'!$B134)&gt;=5,'[1]Outside Edges'!$Q134="Yes"),"Yes","No")</f>
        <v>Yes</v>
      </c>
      <c r="IH135" s="201" t="str">
        <f>IF(AND((RIGHT($IH$3,2)-'[1]Miter Profiles'!$AC$243-'[1]Outside Edges'!$B134)&gt;=5,'[1]Outside Edges'!$Q134="Yes"),"Yes","No")</f>
        <v>Yes</v>
      </c>
      <c r="II135" s="201" t="str">
        <f>IF(AND((RIGHT($II$3,2)-'[1]Miter Profiles'!$AC$244-'[1]Outside Edges'!$B134)&gt;=5,'[1]Outside Edges'!$Q134="Yes"),"Yes","No")</f>
        <v>Yes</v>
      </c>
      <c r="IJ135" s="201" t="str">
        <f>IF(AND((RIGHT($IJ$3,2)-'[1]Miter Profiles'!$AC$245-'[1]Outside Edges'!$B134)&gt;=5,'[1]Outside Edges'!$Q134="Yes"),"Yes","No")</f>
        <v>Yes</v>
      </c>
      <c r="IK135" s="197" t="str">
        <f>IF(AND((RIGHT($IK$3,2)-'[1]Miter Profiles'!$AC$246-'[1]Outside Edges'!$B134)&gt;=5,'[1]Outside Edges'!$Q134="Yes"),"Yes","No")</f>
        <v>Yes</v>
      </c>
      <c r="IL135" s="197" t="str">
        <f>IF(AND((RIGHT($IL$3,2)-'[1]Miter Profiles'!$AC$247-'[1]Outside Edges'!$B134)&gt;=5,'[1]Outside Edges'!$Q134="Yes"),"Yes","No")</f>
        <v>Yes</v>
      </c>
      <c r="IM135" s="197" t="str">
        <f>IF(AND((RIGHT($IM$3,2)-'[1]Miter Profiles'!$AC$248-'[1]Outside Edges'!$B134)&gt;=5,'[1]Outside Edges'!$Q134="Yes"),"Yes","No")</f>
        <v>Yes</v>
      </c>
      <c r="IN135" s="201" t="str">
        <f>IF(AND((RIGHT($IN$3,2)-'[1]Miter Profiles'!$AC$249-'[1]Outside Edges'!$B134)&gt;=5,'[1]Outside Edges'!$Q134="Yes"),"Yes","No")</f>
        <v>No</v>
      </c>
      <c r="IO135" s="201" t="str">
        <f>IF(AND((RIGHT($IO$3,2)-'[1]Miter Profiles'!$AC$250-'[1]Outside Edges'!$B134)&gt;=5,'[1]Outside Edges'!$Q134="Yes"),"Yes","No")</f>
        <v>Yes</v>
      </c>
      <c r="IP135" s="201" t="str">
        <f>IF(AND((RIGHT($IP$3,2)-'[1]Miter Profiles'!$AC$251-'[1]Outside Edges'!$B134)&gt;=5,'[1]Outside Edges'!$Q134="Yes"),"Yes","No")</f>
        <v>Yes</v>
      </c>
      <c r="IQ135" s="197" t="str">
        <f>IF(AND((RIGHT($IQ$3,2)-'[1]Miter Profiles'!$AC$252-'[1]Outside Edges'!$B134)&gt;=5,'[1]Outside Edges'!$Q134="Yes"),"Yes","No")</f>
        <v>No</v>
      </c>
      <c r="IR135" s="197" t="str">
        <f>IF(AND((RIGHT($IR$3,2)-'[1]Miter Profiles'!$AC$253-'[1]Outside Edges'!$B134)&gt;=5,'[1]Outside Edges'!$Q134="Yes"),"Yes","No")</f>
        <v>Yes</v>
      </c>
      <c r="IS135" s="197" t="str">
        <f>IF(AND((RIGHT($IS$3,2)-'[1]Miter Profiles'!$AC$254-'[1]Outside Edges'!$B134)&gt;=5,'[1]Outside Edges'!$Q134="Yes"),"Yes","No")</f>
        <v>Yes</v>
      </c>
      <c r="IT135" s="201" t="str">
        <f>IF(AND((RIGHT($IT$3,2)-'[1]Miter Profiles'!$AC$255-'[1]Outside Edges'!$B134)&gt;=5,'[1]Outside Edges'!$Q134="Yes"),"Yes","No")</f>
        <v>Yes</v>
      </c>
      <c r="IU135" s="201" t="str">
        <f>IF(AND((RIGHT($IU$3,2)-'[1]Miter Profiles'!$AC$256-'[1]Outside Edges'!$B134)&gt;=5,'[1]Outside Edges'!$Q134="Yes"),"Yes","No")</f>
        <v>Yes</v>
      </c>
      <c r="IV135" s="201" t="str">
        <f>IF(AND((RIGHT($IV$3,2)-'[1]Miter Profiles'!$AC$257-'[1]Outside Edges'!$B134)&gt;=5,'[1]Outside Edges'!$Q134="Yes"),"Yes","No")</f>
        <v>Yes</v>
      </c>
      <c r="IW135" s="197" t="str">
        <f>IF(AND((RIGHT($IW$3,2)-'[1]Miter Profiles'!$AC$258-'[1]Outside Edges'!$B134)&gt;=5,'[1]Outside Edges'!$Q134="Yes"),"Yes","No")</f>
        <v>Yes</v>
      </c>
      <c r="IX135" s="197" t="str">
        <f>IF(AND((RIGHT($IX$3,2)-'[1]Miter Profiles'!$AC$259-'[1]Outside Edges'!$B134)&gt;=5,'[1]Outside Edges'!$Q134="Yes"),"Yes","No")</f>
        <v>Yes</v>
      </c>
      <c r="IY135" s="197" t="str">
        <f>IF(AND((RIGHT($IY$3,2)-'[1]Miter Profiles'!$AC$260-'[1]Outside Edges'!$B134)&gt;=5,'[1]Outside Edges'!$Q134="Yes"),"Yes","No")</f>
        <v>Yes</v>
      </c>
      <c r="IZ135" s="201" t="str">
        <f>IF(AND((RIGHT($IZ$3,2)-'[1]Miter Profiles'!$AC$261-'[1]Outside Edges'!$B134)&gt;=5,'[1]Outside Edges'!$Q134="Yes"),"Yes","No")</f>
        <v>Yes</v>
      </c>
      <c r="JA135" s="201" t="str">
        <f>IF(AND((RIGHT($JA$3,2)-'[1]Miter Profiles'!$AC$262-'[1]Outside Edges'!$B134)&gt;=5,'[1]Outside Edges'!$Q134="Yes"),"Yes","No")</f>
        <v>Yes</v>
      </c>
      <c r="JB135" s="201" t="str">
        <f>IF(AND((RIGHT($JB$3,2)-'[1]Miter Profiles'!$AC$263-'[1]Outside Edges'!$B134)&gt;=5,'[1]Outside Edges'!$Q134="Yes"),"Yes","No")</f>
        <v>Yes</v>
      </c>
      <c r="JC135" s="197" t="str">
        <f>IF(AND((RIGHT($JC$3,2)-'[1]Miter Profiles'!$AC$264-'[1]Outside Edges'!$B134)&gt;=5,'[1]Outside Edges'!$Q134="Yes"),"Yes","No")</f>
        <v>Yes</v>
      </c>
      <c r="JD135" s="197" t="str">
        <f>IF(AND((RIGHT($JD$3,2)-'[1]Miter Profiles'!$AC$265-'[1]Outside Edges'!$B134)&gt;=5,'[1]Outside Edges'!$Q134="Yes"),"Yes","No")</f>
        <v>Yes</v>
      </c>
      <c r="JE135" s="197" t="str">
        <f>IF(AND((RIGHT($JE$3,2)-'[1]Miter Profiles'!$AC$266-'[1]Outside Edges'!$B134)&gt;=5,'[1]Outside Edges'!$Q134="Yes"),"Yes","No")</f>
        <v>Yes</v>
      </c>
      <c r="JF135" s="201" t="str">
        <f>IF(AND((RIGHT($JF$3,2)-'[1]Miter Profiles'!$AC$267-'[1]Outside Edges'!$B134)&gt;=5,'[1]Outside Edges'!$Q134="Yes"),"Yes","No")</f>
        <v>No</v>
      </c>
      <c r="JG135" s="201" t="str">
        <f>IF(AND((RIGHT($JG$3,2)-'[1]Miter Profiles'!$AC$268-'[1]Outside Edges'!$B134)&gt;=5,'[1]Outside Edges'!$Q134="Yes"),"Yes","No")</f>
        <v>Yes</v>
      </c>
      <c r="JH135" s="201" t="str">
        <f>IF(AND((RIGHT($JH$3,2)-'[1]Miter Profiles'!$AC$269-'[1]Outside Edges'!$B134)&gt;=5,'[1]Outside Edges'!$Q134="Yes"),"Yes","No")</f>
        <v>Yes</v>
      </c>
      <c r="JI135" s="197" t="str">
        <f>IF(AND((RIGHT($JI$3,2)-'[1]Miter Profiles'!$AC$270-'[1]Outside Edges'!$B134)&gt;=5,'[1]Outside Edges'!$Q134="Yes"),"Yes","No")</f>
        <v>Yes</v>
      </c>
      <c r="JJ135" s="197" t="str">
        <f>IF(AND((RIGHT($JJ$3,2)-'[1]Miter Profiles'!$AC$271-'[1]Outside Edges'!$B134)&gt;=5,'[1]Outside Edges'!$Q134="Yes"),"Yes","No")</f>
        <v>Yes</v>
      </c>
      <c r="JK135" s="197" t="str">
        <f>IF(AND((RIGHT($JK$3,2)-'[1]Miter Profiles'!$AC$272-'[1]Outside Edges'!$B134)&gt;=5,'[1]Outside Edges'!$Q134="Yes"),"Yes","No")</f>
        <v>Yes</v>
      </c>
      <c r="JL135" s="201" t="str">
        <f>IF(AND((RIGHT($JL$3,2)-'[1]Miter Profiles'!$AC$273-'[1]Outside Edges'!$B134)&gt;=5,'[1]Outside Edges'!$Q134="Yes"),"Yes","No")</f>
        <v>Yes</v>
      </c>
      <c r="JM135" s="201" t="str">
        <f>IF(AND((RIGHT($JM$3,2)-'[1]Miter Profiles'!$AC$274-'[1]Outside Edges'!$B134)&gt;=5,'[1]Outside Edges'!$Q134="Yes"),"Yes","No")</f>
        <v>Yes</v>
      </c>
      <c r="JN135" s="201" t="str">
        <f>IF(AND((RIGHT($JN$3,2)-'[1]Miter Profiles'!$AC$275-'[1]Outside Edges'!$B134)&gt;=5,'[1]Outside Edges'!$Q134="Yes"),"Yes","No")</f>
        <v>Yes</v>
      </c>
      <c r="JO135" s="197" t="str">
        <f>IF(AND((RIGHT($JO$3,2)-'[1]Miter Profiles'!$AC$276-'[1]Outside Edges'!$B134)&gt;=5,'[1]Outside Edges'!$Q134="Yes"),"Yes","No")</f>
        <v>Yes</v>
      </c>
      <c r="JP135" s="197" t="str">
        <f>IF(AND((RIGHT($JP$3,2)-'[1]Miter Profiles'!$AC$277-'[1]Outside Edges'!$B134)&gt;=5,'[1]Outside Edges'!$Q134="Yes"),"Yes","No")</f>
        <v>Yes</v>
      </c>
      <c r="JQ135" s="197" t="str">
        <f>IF(AND((RIGHT($JQ$3,2)-'[1]Miter Profiles'!$AC$278-'[1]Outside Edges'!$B134)&gt;=5,'[1]Outside Edges'!$Q134="Yes"),"Yes","No")</f>
        <v>Yes</v>
      </c>
      <c r="JR135" s="201" t="str">
        <f>IF(AND((RIGHT($JR$3,2)-'[1]Miter Profiles'!$AC$279-'[1]Outside Edges'!$B134)&gt;=5,'[1]Outside Edges'!$Q134="Yes"),"Yes","No")</f>
        <v>No</v>
      </c>
      <c r="JS135" s="201" t="str">
        <f>IF(AND((RIGHT($JS$3,2)-'[1]Miter Profiles'!$AC$280-'[1]Outside Edges'!$B134)&gt;=5,'[1]Outside Edges'!$Q134="Yes"),"Yes","No")</f>
        <v>Yes</v>
      </c>
      <c r="JT135" s="201" t="str">
        <f>IF(AND((RIGHT($JT$3,2)-'[1]Miter Profiles'!$AC$281-'[1]Outside Edges'!$B134)&gt;=5,'[1]Outside Edges'!$Q134="Yes"),"Yes","No")</f>
        <v>Yes</v>
      </c>
      <c r="JU135" s="197" t="str">
        <f>IF(AND((RIGHT($JU$3,2)-'[1]Miter Profiles'!$AC$282-'[1]Outside Edges'!$B134)&gt;=5,'[1]Outside Edges'!$Q134="Yes"),"Yes","No")</f>
        <v>No</v>
      </c>
      <c r="JV135" s="197" t="str">
        <f>IF(AND((RIGHT($JV$3,2)-'[1]Miter Profiles'!$AC$283-'[1]Outside Edges'!$B134)&gt;=5,'[1]Outside Edges'!$Q134="Yes"),"Yes","No")</f>
        <v>Yes</v>
      </c>
      <c r="JW135" s="197" t="str">
        <f>IF(AND((RIGHT($JW$3,2)-'[1]Miter Profiles'!$AC$284-'[1]Outside Edges'!$B134)&gt;=5,'[1]Outside Edges'!$Q134="Yes"),"Yes","No")</f>
        <v>Yes</v>
      </c>
      <c r="JX135" s="201" t="str">
        <f>IF(AND((RIGHT($JX$3,2)-'[1]Miter Profiles'!$AC$285-'[1]Outside Edges'!$B134)&gt;=5,'[1]Outside Edges'!$Q134="Yes"),"Yes","No")</f>
        <v>Yes</v>
      </c>
      <c r="JY135" s="201" t="str">
        <f>IF(AND((RIGHT($JY$3,2)-'[1]Miter Profiles'!$AC$286-'[1]Outside Edges'!$B134)&gt;=5,'[1]Outside Edges'!$Q134="Yes"),"Yes","No")</f>
        <v>Yes</v>
      </c>
      <c r="JZ135" s="201" t="str">
        <f>IF(AND((RIGHT($JZ$3,2)-'[1]Miter Profiles'!$AC$287-'[1]Outside Edges'!$B134)&gt;=5,'[1]Outside Edges'!$Q134="Yes"),"Yes","No")</f>
        <v>Yes</v>
      </c>
      <c r="KA135" s="197" t="str">
        <f>IF(AND((RIGHT($KA$3,2)-'[1]Miter Profiles'!$AC$288-'[1]Outside Edges'!$B134)&gt;=5,'[1]Outside Edges'!$Q134="Yes"),"Yes","No")</f>
        <v>Yes</v>
      </c>
      <c r="KB135" s="197" t="str">
        <f>IF(AND((RIGHT($KB$3,2)-'[1]Miter Profiles'!$AC$289-'[1]Outside Edges'!$B134)&gt;=5,'[1]Outside Edges'!$Q134="Yes"),"Yes","No")</f>
        <v>Yes</v>
      </c>
      <c r="KC135" s="197" t="str">
        <f>IF(AND((RIGHT($KC$3,2)-'[1]Miter Profiles'!$AC$290-'[1]Outside Edges'!$B134)&gt;=5,'[1]Outside Edges'!$Q134="Yes"),"Yes","No")</f>
        <v>Yes</v>
      </c>
      <c r="KD135" s="201" t="str">
        <f>IF(AND((RIGHT($KD$3,2)-'[1]Miter Profiles'!$AC$291-'[1]Outside Edges'!$B134)&gt;=5,'[1]Outside Edges'!$Q134="Yes"),"Yes","No")</f>
        <v>Yes</v>
      </c>
      <c r="KE135" s="201" t="str">
        <f>IF(AND((RIGHT($KE$3,2)-'[1]Miter Profiles'!$AC$292-'[1]Outside Edges'!$B134)&gt;=5,'[1]Outside Edges'!$Q134="Yes"),"Yes","No")</f>
        <v>Yes</v>
      </c>
      <c r="KF135" s="201" t="str">
        <f>IF(AND((RIGHT($KF$3,2)-'[1]Miter Profiles'!$AC$293-'[1]Outside Edges'!$B134)&gt;=5,'[1]Outside Edges'!$Q134="Yes"),"Yes","No")</f>
        <v>Yes</v>
      </c>
      <c r="KG135" s="197" t="str">
        <f>IF(AND((RIGHT($KG$3,2)-'[1]Miter Profiles'!$AC$294-'[1]Outside Edges'!$B134)&gt;=5,'[1]Outside Edges'!$Q134="Yes"),"Yes","No")</f>
        <v>Yes</v>
      </c>
      <c r="KH135" s="197" t="str">
        <f>IF(AND((RIGHT($KH$3,2)-'[1]Miter Profiles'!$AC$295-'[1]Outside Edges'!$B134)&gt;=5,'[1]Outside Edges'!$Q134="Yes"),"Yes","No")</f>
        <v>Yes</v>
      </c>
      <c r="KI135" s="197" t="str">
        <f>IF(AND((RIGHT($KI$3,2)-'[1]Miter Profiles'!$AC$296-'[1]Outside Edges'!$B134)&gt;=5,'[1]Outside Edges'!$Q134="Yes"),"Yes","No")</f>
        <v>Yes</v>
      </c>
      <c r="KJ135" s="201" t="str">
        <f>IF(AND((RIGHT($KJ$3,2)-'[1]Miter Profiles'!$AC$297-'[1]Outside Edges'!$B134)&gt;=5,'[1]Outside Edges'!$Q134="Yes"),"Yes","No")</f>
        <v>Yes</v>
      </c>
      <c r="KK135" s="201" t="str">
        <f>IF(AND((RIGHT($KK$3,2)-'[1]Miter Profiles'!$AC$298-'[1]Outside Edges'!$B134)&gt;=5,'[1]Outside Edges'!$Q134="Yes"),"Yes","No")</f>
        <v>Yes</v>
      </c>
      <c r="KL135" s="201" t="str">
        <f>IF(AND((RIGHT($KL$3,2)-'[1]Miter Profiles'!$AC$299-'[1]Outside Edges'!$B134)&gt;=5,'[1]Outside Edges'!$Q134="Yes"),"Yes","No")</f>
        <v>Yes</v>
      </c>
      <c r="KM135" s="197" t="str">
        <f>IF(AND((RIGHT($KM$3,2)-'[1]Miter Profiles'!$AC$300-'[1]Outside Edges'!$B134)&gt;=5,'[1]Outside Edges'!$Q134="Yes"),"Yes","No")</f>
        <v>Yes</v>
      </c>
      <c r="KN135" s="197" t="str">
        <f>IF(AND((RIGHT($KN$3,2)-'[1]Miter Profiles'!$AC$301-'[1]Outside Edges'!$B134)&gt;=5,'[1]Outside Edges'!$Q134="Yes"),"Yes","No")</f>
        <v>Yes</v>
      </c>
      <c r="KO135" s="197" t="str">
        <f>IF(AND((RIGHT($KO$3,2)-'[1]Miter Profiles'!$AC$302-'[1]Outside Edges'!$B134)&gt;=5,'[1]Outside Edges'!$Q134="Yes"),"Yes","No")</f>
        <v>Yes</v>
      </c>
      <c r="KP135" s="201" t="str">
        <f>IF(AND((RIGHT($KP$3,2)-'[1]Miter Profiles'!$AC$303-'[1]Outside Edges'!$B134)&gt;=5,'[1]Outside Edges'!$Q134="Yes"),"Yes","No")</f>
        <v>Yes</v>
      </c>
      <c r="KQ135" s="201" t="str">
        <f>IF(AND((RIGHT($KQ$3,2)-'[1]Miter Profiles'!$AC$304-'[1]Outside Edges'!$B134)&gt;=5,'[1]Outside Edges'!$Q134="Yes"),"Yes","No")</f>
        <v>Yes</v>
      </c>
      <c r="KR135" s="201" t="str">
        <f>IF(AND((RIGHT($KR$3,2)-'[1]Miter Profiles'!$AC$305-'[1]Outside Edges'!$B134)&gt;=5,'[1]Outside Edges'!$Q134="Yes"),"Yes","No")</f>
        <v>Yes</v>
      </c>
      <c r="KS135" s="197" t="str">
        <f>IF(AND((RIGHT($KS$3,2)-'[1]Miter Profiles'!$AC$306-'[1]Outside Edges'!$B134)&gt;=5,'[1]Outside Edges'!$Q134="Yes"),"Yes","No")</f>
        <v>Yes</v>
      </c>
      <c r="KT135" s="197" t="str">
        <f>IF(AND((RIGHT($KT$3,2)-'[1]Miter Profiles'!$AC$307-'[1]Outside Edges'!$B134)&gt;=5,'[1]Outside Edges'!$Q134="Yes"),"Yes","No")</f>
        <v>Yes</v>
      </c>
      <c r="KU135" s="197" t="str">
        <f>IF(AND((RIGHT($KU$3,2)-'[1]Miter Profiles'!$AC$308-'[1]Outside Edges'!$B134)&gt;=5,'[1]Outside Edges'!$Q134="Yes"),"Yes","No")</f>
        <v>Yes</v>
      </c>
      <c r="KV135" s="201" t="str">
        <f>IF(AND((RIGHT($KV$3,2)-'[1]Miter Profiles'!$AC$309-'[1]Outside Edges'!$B134)&gt;=5,'[1]Outside Edges'!$Q134="Yes"),"Yes","No")</f>
        <v>No</v>
      </c>
      <c r="KW135" s="201" t="str">
        <f>IF(AND((RIGHT($KW$3,2)-'[1]Miter Profiles'!$AC$310-'[1]Outside Edges'!$B134)&gt;=5,'[1]Outside Edges'!$Q134="Yes"),"Yes","No")</f>
        <v>Yes</v>
      </c>
      <c r="KX135" s="201" t="str">
        <f>IF(AND((RIGHT($KX$3,2)-'[1]Miter Profiles'!$AC$311-'[1]Outside Edges'!$B134)&gt;=5,'[1]Outside Edges'!$Q134="Yes"),"Yes","No")</f>
        <v>Yes</v>
      </c>
      <c r="KY135" s="197" t="str">
        <f>IF(AND((RIGHT($KY$3,2)-'[1]Miter Profiles'!$AC$312-'[1]Outside Edges'!$B134)&gt;=5,'[1]Outside Edges'!$Q134="Yes"),"Yes","No")</f>
        <v>Yes</v>
      </c>
      <c r="KZ135" s="197" t="str">
        <f>IF(AND((RIGHT($KZ$3,2)-'[1]Miter Profiles'!$AC$313-'[1]Outside Edges'!$B134)&gt;=5,'[1]Outside Edges'!$Q134="Yes"),"Yes","No")</f>
        <v>Yes</v>
      </c>
      <c r="LA135" s="197" t="str">
        <f>IF(AND((RIGHT($LA$3,2)-'[1]Miter Profiles'!$AC$314-'[1]Outside Edges'!$B134)&gt;=5,'[1]Outside Edges'!$Q134="Yes"),"Yes","No")</f>
        <v>Yes</v>
      </c>
      <c r="LB135" s="201" t="str">
        <f>IF(AND((RIGHT($LB$3,2)-'[1]Miter Profiles'!$AC$315-'[1]Outside Edges'!$B134)&gt;=5,'[1]Outside Edges'!$Q134="Yes"),"Yes","No")</f>
        <v>Yes</v>
      </c>
      <c r="LC135" s="201" t="str">
        <f>IF(AND((RIGHT($LC$3,2)-'[1]Miter Profiles'!$AC$316-'[1]Outside Edges'!$B134)&gt;=5,'[1]Outside Edges'!$Q134="Yes"),"Yes","No")</f>
        <v>Yes</v>
      </c>
      <c r="LD135" s="201" t="str">
        <f>IF(AND((RIGHT($LD$3,2)-'[1]Miter Profiles'!$AC$317-'[1]Outside Edges'!$B134)&gt;=5,'[1]Outside Edges'!$Q134="Yes"),"Yes","No")</f>
        <v>Yes</v>
      </c>
      <c r="LE135" s="201" t="str">
        <f>IF(AND((RIGHT($LE$3,2)-'[1]Miter Profiles'!$AC$318-'[1]Outside Edges'!$B134)&gt;=5,'[1]Outside Edges'!$Q134="Yes"),"Yes","No")</f>
        <v>Yes</v>
      </c>
      <c r="LF135" s="197" t="str">
        <f>IF(AND((RIGHT($LF$3,2)-'[1]Miter Profiles'!$AC$319-'[1]Outside Edges'!$B134)&gt;=5,'[1]Outside Edges'!$Q134="Yes"),"Yes","No")</f>
        <v>Yes</v>
      </c>
      <c r="LG135" s="197" t="str">
        <f>IF(AND((RIGHT($LG$3,2)-'[1]Miter Profiles'!$AC$320-'[1]Outside Edges'!$B134)&gt;=5,'[1]Outside Edges'!$Q134="Yes"),"Yes","No")</f>
        <v>Yes</v>
      </c>
      <c r="LH135" s="197" t="str">
        <f>IF(AND((RIGHT($LH$3,2)-'[1]Miter Profiles'!$AC$321-'[1]Outside Edges'!$B134)&gt;=5,'[1]Outside Edges'!$Q134="Yes"),"Yes","No")</f>
        <v>Yes</v>
      </c>
      <c r="LI135" s="197" t="str">
        <f>IF(AND((RIGHT($LI$3,2)-'[1]Miter Profiles'!$AC$322-'[1]Outside Edges'!$B134)&gt;=5,'[1]Outside Edges'!$Q134="Yes"),"Yes","No")</f>
        <v>Yes</v>
      </c>
      <c r="LJ135" s="201" t="str">
        <f>IF(AND((RIGHT($LJ$3,2)-'[1]Miter Profiles'!$AC$323-'[1]Outside Edges'!$B134)&gt;=5,'[1]Outside Edges'!$Q134="Yes"),"Yes","No")</f>
        <v>No</v>
      </c>
      <c r="LK135" s="201" t="str">
        <f>IF(AND((RIGHT($LK$3,2)-'[1]Miter Profiles'!$AC$324-'[1]Outside Edges'!$B134)&gt;=5,'[1]Outside Edges'!$Q134="Yes"),"Yes","No")</f>
        <v>Yes</v>
      </c>
      <c r="LL135" s="201" t="str">
        <f>IF(AND((RIGHT($LL$3,2)-'[1]Miter Profiles'!$AC$325-'[1]Outside Edges'!$B134)&gt;=5,'[1]Outside Edges'!$Q134="Yes"),"Yes","No")</f>
        <v>Yes</v>
      </c>
      <c r="LM135" s="197" t="str">
        <f>IF(AND((RIGHT($LM$3,2)-'[1]Miter Profiles'!$AC$326-'[1]Outside Edges'!$B134)&gt;=5,'[1]Outside Edges'!$Q134="Yes"),"Yes","No")</f>
        <v>Yes</v>
      </c>
      <c r="LN135" s="197" t="str">
        <f>IF(AND((RIGHT($LN$3,2)-'[1]Miter Profiles'!$AC$327-'[1]Outside Edges'!$B134)&gt;=5,'[1]Outside Edges'!$Q134="Yes"),"Yes","No")</f>
        <v>Yes</v>
      </c>
      <c r="LO135" s="197" t="str">
        <f>IF(AND((RIGHT($LO$3,2)-'[1]Miter Profiles'!$AC$328-'[1]Outside Edges'!$B134)&gt;=5,'[1]Outside Edges'!$Q134="Yes"),"Yes","No")</f>
        <v>Yes</v>
      </c>
      <c r="LP135" s="201" t="str">
        <f>IF(AND((RIGHT($LP$3,2)-'[1]Miter Profiles'!$AC$329-'[1]Outside Edges'!$B134)&gt;=5,'[1]Outside Edges'!$Q134="Yes"),"Yes","No")</f>
        <v>No</v>
      </c>
      <c r="LQ135" s="201" t="str">
        <f>IF(AND((RIGHT($LQ$3,2)-'[1]Miter Profiles'!$AC$330-'[1]Outside Edges'!$B134)&gt;=5,'[1]Outside Edges'!$Q134="Yes"),"Yes","No")</f>
        <v>Yes</v>
      </c>
      <c r="LR135" s="201" t="str">
        <f>IF(AND((RIGHT($LR$3,2)-'[1]Miter Profiles'!$AC$331-'[1]Outside Edges'!$B134)&gt;=5,'[1]Outside Edges'!$Q134="Yes"),"Yes","No")</f>
        <v>Yes</v>
      </c>
      <c r="LS135" s="197" t="str">
        <f>IF(AND((RIGHT($LS$3,2)-'[1]Miter Profiles'!$AC$332-'[1]Outside Edges'!$B134)&gt;=5,'[1]Outside Edges'!$Q134="Yes"),"Yes","No")</f>
        <v>No</v>
      </c>
      <c r="LT135" s="197" t="str">
        <f>IF(AND((RIGHT($LT$3,2)-'[1]Miter Profiles'!$AC$333-'[1]Outside Edges'!$B134)&gt;=5,'[1]Outside Edges'!$Q134="Yes"),"Yes","No")</f>
        <v>Yes</v>
      </c>
      <c r="LU135" s="197" t="str">
        <f>IF(AND((RIGHT($LU$3,2)-'[1]Miter Profiles'!$AC$334-'[1]Outside Edges'!$B134)&gt;=5,'[1]Outside Edges'!$Q134="Yes"),"Yes","No")</f>
        <v>Yes</v>
      </c>
      <c r="LV135" s="201" t="str">
        <f>IF(AND((RIGHT($LV$3,2)-'[1]Miter Profiles'!$AC$335-'[1]Outside Edges'!$B134)&gt;=5,'[1]Outside Edges'!$Q134="Yes"),"Yes","No")</f>
        <v>Yes</v>
      </c>
      <c r="LW135" s="201" t="str">
        <f>IF(AND((RIGHT($LW$3,2)-'[1]Miter Profiles'!$AC$336-'[1]Outside Edges'!$B134)&gt;=5,'[1]Outside Edges'!$Q134="Yes"),"Yes","No")</f>
        <v>Yes</v>
      </c>
      <c r="LX135" s="201" t="str">
        <f>IF(AND((RIGHT($LX$3,2)-'[1]Miter Profiles'!$AC$337-'[1]Outside Edges'!$B134)&gt;=5,'[1]Outside Edges'!$Q134="Yes"),"Yes","No")</f>
        <v>Yes</v>
      </c>
      <c r="LY135" s="197" t="str">
        <f>IF(AND((RIGHT($LY$3,2)-'[1]Miter Profiles'!$AC$338-'[1]Outside Edges'!$B134)&gt;=5,'[1]Outside Edges'!$Q134="Yes"),"Yes","No")</f>
        <v>Yes</v>
      </c>
      <c r="LZ135" s="197" t="str">
        <f>IF(AND((RIGHT($LZ$3,2)-'[1]Miter Profiles'!$AC$339-'[1]Outside Edges'!$B134)&gt;=5,'[1]Outside Edges'!$Q134="Yes"),"Yes","No")</f>
        <v>Yes</v>
      </c>
      <c r="MA135" s="197" t="str">
        <f>IF(AND((RIGHT($MA$3,2)-'[1]Miter Profiles'!$AC$340-'[1]Outside Edges'!$B134)&gt;=5,'[1]Outside Edges'!$Q134="Yes"),"Yes","No")</f>
        <v>Yes</v>
      </c>
      <c r="MB135" s="201" t="str">
        <f>IF(AND((RIGHT($MB$3,2)-'[1]Miter Profiles'!$AC$341-'[1]Outside Edges'!$B134)&gt;=5,'[1]Outside Edges'!$Q134="Yes"),"Yes","No")</f>
        <v>Yes</v>
      </c>
      <c r="MC135" s="201" t="str">
        <f>IF(AND((RIGHT($MC$3,2)-'[1]Miter Profiles'!$AC$342-'[1]Outside Edges'!$B134)&gt;=5,'[1]Outside Edges'!$Q134="Yes"),"Yes","No")</f>
        <v>Yes</v>
      </c>
      <c r="MD135" s="201" t="str">
        <f>IF(AND((RIGHT($MD$3,2)-'[1]Miter Profiles'!$AC$343-'[1]Outside Edges'!$B134)&gt;=5,'[1]Outside Edges'!$Q134="Yes"),"Yes","No")</f>
        <v>Yes</v>
      </c>
      <c r="ME135" s="197" t="str">
        <f>IF(AND((RIGHT($ME$3,2)-'[1]Miter Profiles'!$AC$344-'[1]Outside Edges'!$B134)&gt;=5,'[1]Outside Edges'!$Q134="Yes"),"Yes","No")</f>
        <v>Yes</v>
      </c>
      <c r="MF135" s="197" t="str">
        <f>IF(AND((RIGHT($MF$3,2)-'[1]Miter Profiles'!$AC$345-'[1]Outside Edges'!$B134)&gt;=5,'[1]Outside Edges'!$Q134="Yes"),"Yes","No")</f>
        <v>Yes</v>
      </c>
      <c r="MG135" s="197" t="str">
        <f>IF(AND((RIGHT($MG$3,2)-'[1]Miter Profiles'!$AC$346-'[1]Outside Edges'!$B134)&gt;=5,'[1]Outside Edges'!$Q134="Yes"),"Yes","No")</f>
        <v>Yes</v>
      </c>
      <c r="MH135" s="201" t="str">
        <f>IF(AND((RIGHT($MH$3,2)-'[1]Miter Profiles'!$AC$347-'[1]Outside Edges'!$B134)&gt;=5,'[1]Outside Edges'!$Q134="Yes"),"Yes","No")</f>
        <v>Yes</v>
      </c>
      <c r="MI135" s="201" t="str">
        <f>IF(AND((RIGHT($MI$3,2)-'[1]Miter Profiles'!$AC$348-'[1]Outside Edges'!$B134)&gt;=5,'[1]Outside Edges'!$Q134="Yes"),"Yes","No")</f>
        <v>Yes</v>
      </c>
      <c r="MJ135" s="201" t="str">
        <f>IF(AND((RIGHT($MJ$3,2)-'[1]Miter Profiles'!$AC$349-'[1]Outside Edges'!$B134)&gt;=5,'[1]Outside Edges'!$Q134="Yes"),"Yes","No")</f>
        <v>Yes</v>
      </c>
      <c r="MK135" s="197" t="str">
        <f>IF(AND((RIGHT($MK$3,2)-'[1]Miter Profiles'!$AC$350-'[1]Outside Edges'!$B134)&gt;=5,'[1]Outside Edges'!$Q134="Yes"),"Yes","No")</f>
        <v>Yes</v>
      </c>
      <c r="ML135" s="197" t="str">
        <f>IF(AND((RIGHT($ML$3,2)-'[1]Miter Profiles'!$AC$351-'[1]Outside Edges'!$B134)&gt;=5,'[1]Outside Edges'!$Q134="Yes"),"Yes","No")</f>
        <v>Yes</v>
      </c>
      <c r="MM135" s="197" t="str">
        <f>IF(AND((RIGHT($MM$3,2)-'[1]Miter Profiles'!$AC$352-'[1]Outside Edges'!$B134)&gt;=5,'[1]Outside Edges'!$Q134="Yes"),"Yes","No")</f>
        <v>Yes</v>
      </c>
      <c r="MN135" s="201" t="str">
        <f>IF(AND((RIGHT($MK$3,2)-'[1]Miter Profiles'!$AC$353-'[1]Outside Edges'!$B134)&gt;=5,'[1]Outside Edges'!$Q134="Yes"),"Yes","No")</f>
        <v>Yes</v>
      </c>
      <c r="MO135" s="201" t="str">
        <f>IF(AND((RIGHT($ML$3,2)-'[1]Miter Profiles'!$AC$354-'[1]Outside Edges'!$B134)&gt;=5,'[1]Outside Edges'!$Q134="Yes"),"Yes","No")</f>
        <v>Yes</v>
      </c>
      <c r="MP135" s="201" t="str">
        <f>IF(AND((RIGHT($MM$3,2)-'[1]Miter Profiles'!$AC$355-'[1]Outside Edges'!$B134)&gt;=5,'[1]Outside Edges'!$Q134="Yes"),"Yes","No")</f>
        <v>Yes</v>
      </c>
      <c r="MQ135" s="197" t="str">
        <f>IF(AND((RIGHT($MK$3,2)-'[1]Miter Profiles'!$AC$356-'[1]Outside Edges'!$B134)&gt;=5,'[1]Outside Edges'!$Q134="Yes"),"Yes","No")</f>
        <v>No</v>
      </c>
      <c r="MR135" s="197" t="str">
        <f>IF(AND((RIGHT($ML$3,2)-'[1]Miter Profiles'!$AC$357-'[1]Outside Edges'!$B134)&gt;=5,'[1]Outside Edges'!$Q134="Yes"),"Yes","No")</f>
        <v>Yes</v>
      </c>
      <c r="MS135" s="197" t="str">
        <f>IF(AND((RIGHT($MM$3,2)-'[1]Miter Profiles'!$AC$358-'[1]Outside Edges'!$B134)&gt;=5,'[1]Outside Edges'!$Q134="Yes"),"Yes","No")</f>
        <v>Yes</v>
      </c>
      <c r="MT135" s="201" t="str">
        <f>IF(AND((RIGHT($MK$3,2)-'[1]Miter Profiles'!$AC$359-'[1]Outside Edges'!$B134)&gt;=5,'[1]Outside Edges'!$Q134="Yes"),"Yes","No")</f>
        <v>No</v>
      </c>
      <c r="MU135" s="201" t="str">
        <f>IF(AND((RIGHT($ML$3,2)-'[1]Miter Profiles'!$AC$360-'[1]Outside Edges'!$B134)&gt;=5,'[1]Outside Edges'!$Q134="Yes"),"Yes","No")</f>
        <v>Yes</v>
      </c>
      <c r="MV135" s="201" t="str">
        <f>IF(AND((RIGHT($MM$3,2)-'[1]Miter Profiles'!$AC$361-'[1]Outside Edges'!$B134)&gt;=5,'[1]Outside Edges'!$Q134="Yes"),"Yes","No")</f>
        <v>Yes</v>
      </c>
    </row>
    <row r="136" spans="1:360" ht="15.75" customHeight="1" thickBot="1" x14ac:dyDescent="0.25">
      <c r="A136" s="371" t="str">
        <f>IF('[1]Outside Edges'!$A135&lt;&gt;"",'[1]Outside Edges'!$A135,"")</f>
        <v>D133 AM</v>
      </c>
      <c r="B136" s="7" t="str">
        <f>IF(AND((RIGHT($B$3,2)-'[1]Miter Profiles'!$AC$3-'[1]Outside Edges'!$B135)&gt;=5,'[1]Outside Edges'!$Q135="Yes"),"Yes","No")</f>
        <v>Yes</v>
      </c>
      <c r="C136" s="7" t="str">
        <f>IF(AND((RIGHT($C$3,2)-'[1]Miter Profiles'!$AC$4-'[1]Outside Edges'!$B135)&gt;=5,'[1]Outside Edges'!$Q135="Yes"),"Yes","No")</f>
        <v>Yes</v>
      </c>
      <c r="D136" s="63" t="str">
        <f>IF(AND((RIGHT($D$3,2)-'[1]Miter Profiles'!$AC$5-'[1]Outside Edges'!$B135)&gt;=5,'[1]Outside Edges'!$Q135="Yes"),"Yes","No")</f>
        <v>Yes</v>
      </c>
      <c r="E136" s="64" t="str">
        <f>IF(AND((RIGHT($E$3,2)-'[1]Miter Profiles'!$AC$6-'[1]Outside Edges'!$B135)&gt;=5,'[1]Outside Edges'!$Q135="Yes"),"Yes","No")</f>
        <v>Yes</v>
      </c>
      <c r="F136" s="8" t="str">
        <f>IF(AND((RIGHT($F$3,2)-'[1]Miter Profiles'!$AC$7-'[1]Outside Edges'!$B135)&gt;=5,'[1]Outside Edges'!$Q135="Yes"),"Yes","No")</f>
        <v>Yes</v>
      </c>
      <c r="G136" s="65" t="str">
        <f>IF(AND((RIGHT($G$3,2)-'[1]Miter Profiles'!$AC$8-'[1]Outside Edges'!$B135)&gt;=5,'[1]Outside Edges'!$Q135="Yes"),"Yes","No")</f>
        <v>Yes</v>
      </c>
      <c r="H136" s="7" t="str">
        <f>IF(AND((RIGHT($H$3,2)-'[1]Miter Profiles'!$AC$9-'[1]Outside Edges'!$B135)&gt;=5,'[1]Outside Edges'!$Q135="Yes"),"Yes","No")</f>
        <v>Yes</v>
      </c>
      <c r="I136" s="7" t="str">
        <f>IF(AND((RIGHT($I$3,2)-'[1]Miter Profiles'!$AC$10-'[1]Outside Edges'!$B135)&gt;=5,'[1]Outside Edges'!$Q135="Yes"),"Yes","No")</f>
        <v>Yes</v>
      </c>
      <c r="J136" s="63" t="str">
        <f>IF(AND((RIGHT($J$3,2)-'[1]Miter Profiles'!$AC$11-'[1]Outside Edges'!$B135)&gt;=5,'[1]Outside Edges'!$Q135="Yes"),"Yes","No")</f>
        <v>Yes</v>
      </c>
      <c r="K136" s="64" t="str">
        <f>IF(AND((RIGHT($K$3,2)-'[1]Miter Profiles'!$AC$12-'[1]Outside Edges'!$B135)&gt;=5,'[1]Outside Edges'!$Q135="Yes"),"Yes","No")</f>
        <v>Yes</v>
      </c>
      <c r="L136" s="8" t="str">
        <f>IF(AND((RIGHT($L$3,2)-'[1]Miter Profiles'!$AC$13-'[1]Outside Edges'!$B135)&gt;=5,'[1]Outside Edges'!$Q135="Yes"),"Yes","No")</f>
        <v>Yes</v>
      </c>
      <c r="M136" s="65" t="str">
        <f>IF(AND((RIGHT($M$3,2)-'[1]Miter Profiles'!$AC$14-'[1]Outside Edges'!$B135)&gt;=5,'[1]Outside Edges'!$Q135="Yes"),"Yes","No")</f>
        <v>Yes</v>
      </c>
      <c r="N136" s="7" t="str">
        <f>IF(AND((RIGHT($N$3,2)-'[1]Miter Profiles'!$AC$15-'[1]Outside Edges'!$B135)&gt;=4,'[1]Outside Edges'!$Q135="Yes"),"Yes","No")</f>
        <v>Yes</v>
      </c>
      <c r="O136" s="7" t="str">
        <f>IF(AND((RIGHT($O$3,2)-'[1]Miter Profiles'!$AC$16-'[1]Outside Edges'!$B135)&gt;=5,'[1]Outside Edges'!$Q135="Yes"),"Yes","No")</f>
        <v>Yes</v>
      </c>
      <c r="P136" s="63" t="str">
        <f>IF(AND((RIGHT($P$3,2)-'[1]Miter Profiles'!$AC$17-'[1]Outside Edges'!$B135)&gt;=5,'[1]Outside Edges'!$Q135="Yes"),"Yes","No")</f>
        <v>Yes</v>
      </c>
      <c r="Q136" s="64" t="str">
        <f>IF(AND((RIGHT($Q$3,2)-'[1]Miter Profiles'!$AC$18-'[1]Outside Edges'!$B135)&gt;=5,'[1]Outside Edges'!$Q135="Yes"),"Yes","No")</f>
        <v>No</v>
      </c>
      <c r="R136" s="8" t="str">
        <f>IF(AND((RIGHT($R$3,2)-'[1]Miter Profiles'!$AC$19-'[1]Outside Edges'!$B135)&gt;=5,'[1]Outside Edges'!$Q135="Yes"),"Yes","No")</f>
        <v>Yes</v>
      </c>
      <c r="S136" s="65" t="str">
        <f>IF(AND((RIGHT($S$3,2)-'[1]Miter Profiles'!$AC$20-'[1]Outside Edges'!$B135)&gt;=5,'[1]Outside Edges'!$Q135="Yes"),"Yes","No")</f>
        <v>Yes</v>
      </c>
      <c r="T136" s="7" t="str">
        <f>IF(AND((RIGHT($T$3,2)-'[1]Miter Profiles'!$AC$21-'[1]Outside Edges'!$B135)&gt;=5,'[1]Outside Edges'!$Q135="Yes"),"Yes","No")</f>
        <v>Yes</v>
      </c>
      <c r="U136" s="7" t="str">
        <f>IF(AND((RIGHT($U$3,2)-'[1]Miter Profiles'!$AC$22-'[1]Outside Edges'!$B135)&gt;=5,'[1]Outside Edges'!$Q135="Yes"),"Yes","No")</f>
        <v>Yes</v>
      </c>
      <c r="V136" s="63" t="str">
        <f>IF(AND((RIGHT($V$3,2)-'[1]Miter Profiles'!$AC$23-'[1]Outside Edges'!$B135)&gt;=5,'[1]Outside Edges'!$Q135="Yes"),"Yes","No")</f>
        <v>Yes</v>
      </c>
      <c r="W136" s="64" t="str">
        <f>IF(AND((RIGHT($W$3,2)-'[1]Miter Profiles'!$AC$24-'[1]Outside Edges'!$B135)&gt;=5,'[1]Outside Edges'!$Q135="Yes"),"Yes","No")</f>
        <v>No</v>
      </c>
      <c r="X136" s="8" t="str">
        <f>IF(AND((RIGHT($X$3,2)-'[1]Miter Profiles'!$AC$25-'[1]Outside Edges'!$B135)&gt;=5,'[1]Outside Edges'!$Q135="Yes"),"Yes","No")</f>
        <v>Yes</v>
      </c>
      <c r="Y136" s="65" t="str">
        <f>IF(AND((RIGHT($Y$3,2)-'[1]Miter Profiles'!$AC$26-'[1]Outside Edges'!$B135)&gt;=5,'[1]Outside Edges'!$Q135="Yes"),"Yes","No")</f>
        <v>Yes</v>
      </c>
      <c r="Z136" s="7" t="str">
        <f>IF(AND((RIGHT($Z$3,2)-'[1]Miter Profiles'!$AC$27-'[1]Outside Edges'!$B135)&gt;=5,'[1]Outside Edges'!$Q135="Yes"),"Yes","No")</f>
        <v>Yes</v>
      </c>
      <c r="AA136" s="7" t="str">
        <f>IF(AND((RIGHT($AA$3,2)-'[1]Miter Profiles'!$AC$28-'[1]Outside Edges'!$B135)&gt;=5,'[1]Outside Edges'!$Q135="Yes"),"Yes","No")</f>
        <v>Yes</v>
      </c>
      <c r="AB136" s="63" t="str">
        <f>IF(AND((RIGHT($AB$3,2)-'[1]Miter Profiles'!$AC$29-'[1]Outside Edges'!$B135)&gt;=5,'[1]Outside Edges'!$Q135="Yes"),"Yes","No")</f>
        <v>Yes</v>
      </c>
      <c r="AC136" s="64" t="str">
        <f>IF(AND((RIGHT($AC$3,2)-'[1]Miter Profiles'!$AC$30-'[1]Outside Edges'!$B135)&gt;=5,'[1]Outside Edges'!$Q135="Yes"),"Yes","No")</f>
        <v>Yes</v>
      </c>
      <c r="AD136" s="8" t="str">
        <f>IF(AND((RIGHT($AD$3,2)-'[1]Miter Profiles'!$AC$31-'[1]Outside Edges'!$B135)&gt;=5,'[1]Outside Edges'!$Q135="Yes"),"Yes","No")</f>
        <v>Yes</v>
      </c>
      <c r="AE136" s="65" t="str">
        <f>IF(AND((RIGHT($AE$3,2)-'[1]Miter Profiles'!$AC$32-'[1]Outside Edges'!$B135)&gt;=5,'[1]Outside Edges'!$Q135="Yes"),"Yes","No")</f>
        <v>Yes</v>
      </c>
      <c r="AF136" s="7" t="str">
        <f>IF(AND((RIGHT($AF$3,2)-'[1]Miter Profiles'!$AC$33-'[1]Outside Edges'!$B135)&gt;=5,'[1]Outside Edges'!$Q135="Yes"),"Yes","No")</f>
        <v>Yes</v>
      </c>
      <c r="AG136" s="7" t="str">
        <f>IF(AND((RIGHT($AG$3,2)-'[1]Miter Profiles'!$AC$34-'[1]Outside Edges'!$B135)&gt;=5,'[1]Outside Edges'!$Q135="Yes"),"Yes","No")</f>
        <v>Yes</v>
      </c>
      <c r="AH136" s="63" t="str">
        <f>IF(AND((RIGHT($AH$3,2)-'[1]Miter Profiles'!$AC$35-'[1]Outside Edges'!$B135)&gt;=5,'[1]Outside Edges'!$Q135="Yes"),"Yes","No")</f>
        <v>Yes</v>
      </c>
      <c r="AI136" s="64" t="str">
        <f>IF(AND((RIGHT($AI$3,2)-'[1]Miter Profiles'!$AC$36-'[1]Outside Edges'!$B135)&gt;=5,'[1]Outside Edges'!$Q135="Yes"),"Yes","No")</f>
        <v>Yes</v>
      </c>
      <c r="AJ136" s="8" t="str">
        <f>IF(AND((RIGHT($AJ$3,2)-'[1]Miter Profiles'!$AC$37-'[1]Outside Edges'!$B135)&gt;=5,'[1]Outside Edges'!$Q135="Yes"),"Yes","No")</f>
        <v>Yes</v>
      </c>
      <c r="AK136" s="65" t="str">
        <f>IF(AND((RIGHT($AK$3,2)-'[1]Miter Profiles'!$AC$38-'[1]Outside Edges'!$B135)&gt;=5,'[1]Outside Edges'!$Q135="Yes"),"Yes","No")</f>
        <v>Yes</v>
      </c>
      <c r="AL136" s="7" t="str">
        <f>IF(AND((RIGHT($AL$3,2)-'[1]Miter Profiles'!$AC$39-'[1]Outside Edges'!$B135)&gt;=5,'[1]Outside Edges'!$Q135="Yes"),"Yes","No")</f>
        <v>Yes</v>
      </c>
      <c r="AM136" s="7" t="str">
        <f>IF(AND((RIGHT($AM$3,2)-'[1]Miter Profiles'!$AC$40-'[1]Outside Edges'!$B135)&gt;=5,'[1]Outside Edges'!$Q135="Yes"),"Yes","No")</f>
        <v>Yes</v>
      </c>
      <c r="AN136" s="63" t="str">
        <f>IF(AND((RIGHT($AN$3,2)-'[1]Miter Profiles'!$AC$41-'[1]Outside Edges'!$B135)&gt;=5,'[1]Outside Edges'!$Q135="Yes"),"Yes","No")</f>
        <v>Yes</v>
      </c>
      <c r="AO136" s="64" t="str">
        <f>IF(AND((RIGHT($AO$3,2)-'[1]Miter Profiles'!$AC$42-'[1]Outside Edges'!$B135)&gt;=5,'[1]Outside Edges'!$Q135="Yes"),"Yes","No")</f>
        <v>Yes</v>
      </c>
      <c r="AP136" s="8" t="str">
        <f>IF(AND((RIGHT($AP$3,2)-'[1]Miter Profiles'!$AC$43-'[1]Outside Edges'!$B135)&gt;=5,'[1]Outside Edges'!$Q135="Yes"),"Yes","No")</f>
        <v>Yes</v>
      </c>
      <c r="AQ136" s="65" t="str">
        <f>IF(AND((RIGHT($AQ$3,2)-'[1]Miter Profiles'!$AC$44-'[1]Outside Edges'!$B135)&gt;=5,'[1]Outside Edges'!$Q135="Yes"),"Yes","No")</f>
        <v>Yes</v>
      </c>
      <c r="AR136" s="7" t="str">
        <f>IF(AND((RIGHT($AR$3,2)-'[1]Miter Profiles'!$AC$45-'[1]Outside Edges'!$B135)&gt;=5,'[1]Outside Edges'!$Q135="Yes"),"Yes","No")</f>
        <v>Yes</v>
      </c>
      <c r="AS136" s="7" t="str">
        <f>IF(AND((RIGHT($AS$3,2)-'[1]Miter Profiles'!$AC$46-'[1]Outside Edges'!$B135)&gt;=5,'[1]Outside Edges'!$Q135="Yes"),"Yes","No")</f>
        <v>Yes</v>
      </c>
      <c r="AT136" s="63" t="str">
        <f>IF(AND((RIGHT($AT$3,2)-'[1]Miter Profiles'!$AC$47-'[1]Outside Edges'!$B135)&gt;=5,'[1]Outside Edges'!$Q135="Yes"),"Yes","No")</f>
        <v>Yes</v>
      </c>
      <c r="AU136" s="64" t="str">
        <f>IF(AND((RIGHT($AU$3,2)-'[1]Miter Profiles'!$AC$48-'[1]Outside Edges'!$B135)&gt;=5,'[1]Outside Edges'!$Q135="Yes"),"Yes","No")</f>
        <v>Yes</v>
      </c>
      <c r="AV136" s="8" t="str">
        <f>IF(AND((RIGHT($AV$3,2)-'[1]Miter Profiles'!$AC$49-'[1]Outside Edges'!$B135)&gt;=5,'[1]Outside Edges'!$Q135="Yes"),"Yes","No")</f>
        <v>Yes</v>
      </c>
      <c r="AW136" s="65" t="str">
        <f>IF(AND((RIGHT($AW$3,2)-'[1]Miter Profiles'!$AC$50-'[1]Outside Edges'!$B135)&gt;=5,'[1]Outside Edges'!$Q135="Yes"),"Yes","No")</f>
        <v>Yes</v>
      </c>
      <c r="AX136" s="7" t="str">
        <f>IF(AND((RIGHT($AX$3,2)-'[1]Miter Profiles'!$AC$51-'[1]Outside Edges'!$B135)&gt;=5,'[1]Outside Edges'!$Q135="Yes"),"Yes","No")</f>
        <v>Yes</v>
      </c>
      <c r="AY136" s="7" t="str">
        <f>IF(AND((RIGHT($AY$3,2)-'[1]Miter Profiles'!$AC$52-'[1]Outside Edges'!$B135)&gt;=5,'[1]Outside Edges'!$Q135="Yes"),"Yes","No")</f>
        <v>Yes</v>
      </c>
      <c r="AZ136" s="63" t="str">
        <f>IF(AND((RIGHT($AZ$3,2)-'[1]Miter Profiles'!$AC$53-'[1]Outside Edges'!$B135)&gt;=5,'[1]Outside Edges'!$Q135="Yes"),"Yes","No")</f>
        <v>Yes</v>
      </c>
      <c r="BA136" s="64" t="str">
        <f>IF(AND((RIGHT($BA$3,2)-'[1]Miter Profiles'!$AC$54-'[1]Outside Edges'!$B135)&gt;=5,'[1]Outside Edges'!$Q135="Yes"),"Yes","No")</f>
        <v>Yes</v>
      </c>
      <c r="BB136" s="8" t="str">
        <f>IF(AND((RIGHT($BB$3,2)-'[1]Miter Profiles'!$AC$55-'[1]Outside Edges'!$B135)&gt;=5,'[1]Outside Edges'!$Q135="Yes"),"Yes","No")</f>
        <v>Yes</v>
      </c>
      <c r="BC136" s="65" t="str">
        <f>IF(AND((RIGHT($BC$3,2)-'[1]Miter Profiles'!$AC$56-'[1]Outside Edges'!$B135)&gt;=5,'[1]Outside Edges'!$Q135="Yes"),"Yes","No")</f>
        <v>Yes</v>
      </c>
      <c r="BD136" s="7" t="str">
        <f>IF(AND((RIGHT($BD$3,2)-'[1]Miter Profiles'!$AC$57-'[1]Outside Edges'!$B135)&gt;=5,'[1]Outside Edges'!$Q135="Yes"),"Yes","No")</f>
        <v>Yes</v>
      </c>
      <c r="BE136" s="7" t="str">
        <f>IF(AND((RIGHT($BE$3,2)-'[1]Miter Profiles'!$AC$58-'[1]Outside Edges'!$B135)&gt;=5,'[1]Outside Edges'!$Q135="Yes"),"Yes","No")</f>
        <v>Yes</v>
      </c>
      <c r="BF136" s="63" t="str">
        <f>IF(AND((RIGHT($BF$3,2)-'[1]Miter Profiles'!$AC$59-'[1]Outside Edges'!$B135)&gt;=5,'[1]Outside Edges'!$Q135="Yes"),"Yes","No")</f>
        <v>Yes</v>
      </c>
      <c r="BG136" s="64" t="str">
        <f>IF(AND((RIGHT($BG$3,2)-'[1]Miter Profiles'!$AC$60-'[1]Outside Edges'!$B135)&gt;=5,'[1]Outside Edges'!$Q135="Yes"),"Yes","No")</f>
        <v>Yes</v>
      </c>
      <c r="BH136" s="8" t="str">
        <f>IF(AND((RIGHT($BH$3,2)-'[1]Miter Profiles'!$AC$61-'[1]Outside Edges'!$B135)&gt;=5,'[1]Outside Edges'!$Q135="Yes"),"Yes","No")</f>
        <v>Yes</v>
      </c>
      <c r="BI136" s="65" t="str">
        <f>IF(AND((RIGHT($BI$3,2)-'[1]Miter Profiles'!$AC$62-'[1]Outside Edges'!$B135)&gt;=5,'[1]Outside Edges'!$Q135="Yes"),"Yes","No")</f>
        <v>Yes</v>
      </c>
      <c r="BJ136" s="7" t="str">
        <f>IF(AND((RIGHT($BJ$3,2)-'[1]Miter Profiles'!$AC$63-'[1]Outside Edges'!$B135)&gt;=5,'[1]Outside Edges'!$Q135="Yes"),"Yes","No")</f>
        <v>Yes</v>
      </c>
      <c r="BK136" s="7" t="str">
        <f>IF(AND((RIGHT($BK$3,2)-'[1]Miter Profiles'!$AC$64-'[1]Outside Edges'!$B135)&gt;=5,'[1]Outside Edges'!$Q135="Yes"),"Yes","No")</f>
        <v>Yes</v>
      </c>
      <c r="BL136" s="63" t="str">
        <f>IF(AND((RIGHT($BL$3,2)-'[1]Miter Profiles'!$AC$65-'[1]Outside Edges'!$B135)&gt;=5,'[1]Outside Edges'!$Q135="Yes"),"Yes","No")</f>
        <v>Yes</v>
      </c>
      <c r="BM136" s="64" t="str">
        <f>IF(AND((RIGHT($BM$3,2)-'[1]Miter Profiles'!$AC$66-'[1]Outside Edges'!$B135)&gt;=5,'[1]Outside Edges'!$Q135="Yes"),"Yes","No")</f>
        <v>Yes</v>
      </c>
      <c r="BN136" s="8" t="str">
        <f>IF(AND((RIGHT($BN$3,2)-'[1]Miter Profiles'!$AC$67-'[1]Outside Edges'!$B135)&gt;=5,'[1]Outside Edges'!$Q135="Yes"),"Yes","No")</f>
        <v>Yes</v>
      </c>
      <c r="BO136" s="65" t="str">
        <f>IF(AND((RIGHT($BO$3,2)-'[1]Miter Profiles'!$AC$68-'[1]Outside Edges'!$B135)&gt;=5,'[1]Outside Edges'!$Q135="Yes"),"Yes","No")</f>
        <v>Yes</v>
      </c>
      <c r="BP136" s="7" t="str">
        <f>IF(AND((RIGHT($BP$3,2)-'[1]Miter Profiles'!$AC$69-'[1]Outside Edges'!$B135)&gt;=5,'[1]Outside Edges'!$Q135="Yes"),"Yes","No")</f>
        <v>Yes</v>
      </c>
      <c r="BQ136" s="7" t="str">
        <f>IF(AND((RIGHT($BQ$3,2)-'[1]Miter Profiles'!$AC$70-'[1]Outside Edges'!$B135)&gt;=5,'[1]Outside Edges'!$Q135="Yes"),"Yes","No")</f>
        <v>Yes</v>
      </c>
      <c r="BR136" s="63" t="str">
        <f>IF(AND((RIGHT($BR$3,2)-'[1]Miter Profiles'!$AC$71-'[1]Outside Edges'!$B135)&gt;=5,'[1]Outside Edges'!$Q135="Yes"),"Yes","No")</f>
        <v>Yes</v>
      </c>
      <c r="BS136" s="64" t="str">
        <f>IF(AND((RIGHT($BS$3,2)-'[1]Miter Profiles'!$AC$72-'[1]Outside Edges'!$B135)&gt;=5,'[1]Outside Edges'!$Q135="Yes"),"Yes","No")</f>
        <v>Yes</v>
      </c>
      <c r="BT136" s="8" t="str">
        <f>IF(AND((RIGHT($BT$3,2)-'[1]Miter Profiles'!$AC$73-'[1]Outside Edges'!$B135)&gt;=5,'[1]Outside Edges'!$Q135="Yes"),"Yes","No")</f>
        <v>Yes</v>
      </c>
      <c r="BU136" s="65" t="str">
        <f>IF(AND((RIGHT($BU$3,2)-'[1]Miter Profiles'!$AC$74-'[1]Outside Edges'!$B135)&gt;=5,'[1]Outside Edges'!$Q135="Yes"),"Yes","No")</f>
        <v>Yes</v>
      </c>
      <c r="BV136" s="7" t="str">
        <f>IF(AND((RIGHT($BV$3,2)-'[1]Miter Profiles'!$AC$75-'[1]Outside Edges'!$B135)&gt;=5,'[1]Outside Edges'!$Q135="Yes"),"Yes","No")</f>
        <v>Yes</v>
      </c>
      <c r="BW136" s="7" t="str">
        <f>IF(AND((RIGHT($BW$3,2)-'[1]Miter Profiles'!$AC$76-'[1]Outside Edges'!$B135)&gt;=5,'[1]Outside Edges'!$Q135="Yes"),"Yes","No")</f>
        <v>Yes</v>
      </c>
      <c r="BX136" s="63" t="str">
        <f>IF(AND((RIGHT($BX$3,2)-'[1]Miter Profiles'!$AC$77-'[1]Outside Edges'!$B135)&gt;=5,'[1]Outside Edges'!$Q135="Yes"),"Yes","No")</f>
        <v>Yes</v>
      </c>
      <c r="BY136" s="64" t="str">
        <f>IF(AND((RIGHT($BY$3,2)-'[1]Miter Profiles'!$AC$78-'[1]Outside Edges'!$B135)&gt;=5,'[1]Outside Edges'!$Q135="Yes"),"Yes","No")</f>
        <v>Yes</v>
      </c>
      <c r="BZ136" s="8" t="str">
        <f>IF(AND((RIGHT($BZ$3,2)-'[1]Miter Profiles'!$AC$79-'[1]Outside Edges'!$B135)&gt;=5,'[1]Outside Edges'!$Q135="Yes"),"Yes","No")</f>
        <v>Yes</v>
      </c>
      <c r="CA136" s="65" t="str">
        <f>IF(AND((RIGHT($CA$3,2)-'[1]Miter Profiles'!$AC$80-'[1]Outside Edges'!$B135)&gt;=5,'[1]Outside Edges'!$Q135="Yes"),"Yes","No")</f>
        <v>Yes</v>
      </c>
      <c r="CB136" s="7" t="str">
        <f>IF(AND((RIGHT($CB$3,2)-'[1]Miter Profiles'!$AC$81-'[1]Outside Edges'!$B135)&gt;=5,'[1]Outside Edges'!$Q135="Yes"),"Yes","No")</f>
        <v>Yes</v>
      </c>
      <c r="CC136" s="7" t="str">
        <f>IF(AND((RIGHT($CC$3,2)-'[1]Miter Profiles'!$AC$82-'[1]Outside Edges'!$B135)&gt;=5,'[1]Outside Edges'!$Q135="Yes"),"Yes","No")</f>
        <v>Yes</v>
      </c>
      <c r="CD136" s="63" t="str">
        <f>IF(AND((RIGHT($CD$3,2)-'[1]Miter Profiles'!$AC$83-'[1]Outside Edges'!$B135)&gt;=5,'[1]Outside Edges'!$Q135="Yes"),"Yes","No")</f>
        <v>Yes</v>
      </c>
      <c r="CE136" s="64" t="str">
        <f>IF(AND((RIGHT($CE$3,2)-'[1]Miter Profiles'!$AC$84-'[1]Outside Edges'!$B135)&gt;=5,'[1]Outside Edges'!$Q135="Yes"),"Yes","No")</f>
        <v>Yes</v>
      </c>
      <c r="CF136" s="8" t="str">
        <f>IF(AND((RIGHT($CF$3,2)-'[1]Miter Profiles'!$AC$85-'[1]Outside Edges'!$B135)&gt;=5,'[1]Outside Edges'!$Q135="Yes"),"Yes","No")</f>
        <v>Yes</v>
      </c>
      <c r="CG136" s="65" t="str">
        <f>IF(AND((RIGHT($CG$3,2)-'[1]Miter Profiles'!$AC$86-'[1]Outside Edges'!$B135)&gt;=5,'[1]Outside Edges'!$Q135="Yes"),"Yes","No")</f>
        <v>Yes</v>
      </c>
      <c r="CH136" s="7" t="str">
        <f>IF(AND((RIGHT($CH$3,2)-'[1]Miter Profiles'!$AC$87-'[1]Outside Edges'!$B135)&gt;=5,'[1]Outside Edges'!$Q135="Yes"),"Yes","No")</f>
        <v>Yes</v>
      </c>
      <c r="CI136" s="7" t="str">
        <f>IF(AND((RIGHT($CI$3,2)-'[1]Miter Profiles'!$AC$88-'[1]Outside Edges'!$B135)&gt;=5,'[1]Outside Edges'!$Q135="Yes"),"Yes","No")</f>
        <v>Yes</v>
      </c>
      <c r="CJ136" s="63" t="str">
        <f>IF(AND((RIGHT($CJ$3,2)-'[1]Miter Profiles'!$AC$89-'[1]Outside Edges'!$B135)&gt;=5,'[1]Outside Edges'!$Q135="Yes"),"Yes","No")</f>
        <v>Yes</v>
      </c>
      <c r="CK136" s="64" t="str">
        <f>IF(AND((RIGHT($CK$3,2)-'[1]Miter Profiles'!$AC$90-'[1]Outside Edges'!$B135)&gt;=5,'[1]Outside Edges'!$Q135="Yes"),"Yes","No")</f>
        <v>Yes</v>
      </c>
      <c r="CL136" s="8" t="str">
        <f>IF(AND((RIGHT($CL$3,2)-'[1]Miter Profiles'!$AC$91-'[1]Outside Edges'!$B135)&gt;=5,'[1]Outside Edges'!$Q135="Yes"),"Yes","No")</f>
        <v>Yes</v>
      </c>
      <c r="CM136" s="65" t="str">
        <f>IF(AND((RIGHT($CM$3,2)-'[1]Miter Profiles'!$AC$92-'[1]Outside Edges'!$B135)&gt;=5,'[1]Outside Edges'!$Q135="Yes"),"Yes","No")</f>
        <v>Yes</v>
      </c>
      <c r="CN136" s="7" t="str">
        <f>IF(AND((RIGHT(CN$3,2)-'[1]Miter Profiles'!$AC$93-'[1]Outside Edges'!$B135)&gt;=5,'[1]Outside Edges'!$Q135="Yes"),"Yes","No")</f>
        <v>Yes</v>
      </c>
      <c r="CO136" s="7" t="str">
        <f>IF(AND((RIGHT(CO$3,2)-'[1]Miter Profiles'!$AC$94-'[1]Outside Edges'!$B135)&gt;=5,'[1]Outside Edges'!$Q135="Yes"),"Yes","No")</f>
        <v>Yes</v>
      </c>
      <c r="CP136" s="63" t="str">
        <f>IF(AND((RIGHT(CP$3,2)-'[1]Miter Profiles'!$AC$95-'[1]Outside Edges'!$B135)&gt;=5,'[1]Outside Edges'!$Q135="Yes"),"Yes","No")</f>
        <v>Yes</v>
      </c>
      <c r="CQ136" s="64" t="str">
        <f>IF(AND((RIGHT(CQ$3,2)-'[1]Miter Profiles'!$AC$96-'[1]Outside Edges'!$B135)&gt;=5,'[1]Outside Edges'!$Q135="Yes"),"Yes","No")</f>
        <v>Yes</v>
      </c>
      <c r="CR136" s="8" t="str">
        <f>IF(AND((RIGHT(CR$3,2)-'[1]Miter Profiles'!$AC$97-'[1]Outside Edges'!$B135)&gt;=5,'[1]Outside Edges'!$Q135="Yes"),"Yes","No")</f>
        <v>Yes</v>
      </c>
      <c r="CS136" s="65" t="str">
        <f>IF(AND((RIGHT(CS$3,2)-'[1]Miter Profiles'!$AC$98-'[1]Outside Edges'!$B135)&gt;=5,'[1]Outside Edges'!$Q135="Yes"),"Yes","No")</f>
        <v>Yes</v>
      </c>
      <c r="CT136" s="7" t="str">
        <f>IF(AND((RIGHT($CT$3,2)-'[1]Miter Profiles'!$AC$99-'[1]Outside Edges'!$B135)&gt;=5,'[1]Outside Edges'!$Q135="Yes"),"Yes","No")</f>
        <v>Yes</v>
      </c>
      <c r="CU136" s="7" t="str">
        <f>IF(AND((RIGHT($CU$3,2)-'[1]Miter Profiles'!$AC$100-'[1]Outside Edges'!$B135)&gt;=5,'[1]Outside Edges'!$Q135="Yes"),"Yes","No")</f>
        <v>Yes</v>
      </c>
      <c r="CV136" s="63" t="str">
        <f>IF(AND((RIGHT($CV$3,2)-'[1]Miter Profiles'!$AC$101-'[1]Outside Edges'!$B135)&gt;=5,'[1]Outside Edges'!$Q135="Yes"),"Yes","No")</f>
        <v>Yes</v>
      </c>
      <c r="CW136" s="64" t="str">
        <f>IF(AND((RIGHT($CW$3,2)-'[1]Miter Profiles'!$AC$102-'[1]Outside Edges'!$B135)&gt;=5,'[1]Outside Edges'!$Q135="Yes"),"Yes","No")</f>
        <v>Yes</v>
      </c>
      <c r="CX136" s="8" t="str">
        <f>IF(AND((RIGHT($CX$3,2)-'[1]Miter Profiles'!$AC$103-'[1]Outside Edges'!$B135)&gt;=5,'[1]Outside Edges'!$Q135="Yes"),"Yes","No")</f>
        <v>Yes</v>
      </c>
      <c r="CY136" s="65" t="str">
        <f>IF(AND((RIGHT($CY$3,2)-'[1]Miter Profiles'!$AC$104-'[1]Outside Edges'!$B135)&gt;=5,'[1]Outside Edges'!$Q135="Yes"),"Yes","No")</f>
        <v>Yes</v>
      </c>
      <c r="CZ136" s="7" t="str">
        <f>IF(AND((RIGHT($CZ$3,2)-'[1]Miter Profiles'!$AC$105-'[1]Outside Edges'!$B135)&gt;=5,'[1]Outside Edges'!$Q135="Yes"),"Yes","No")</f>
        <v>Yes</v>
      </c>
      <c r="DA136" s="7" t="str">
        <f>IF(AND((RIGHT($DA$3,2)-'[1]Miter Profiles'!$AC$106-'[1]Outside Edges'!$B135)&gt;=5,'[1]Outside Edges'!$Q135="Yes"),"Yes","No")</f>
        <v>Yes</v>
      </c>
      <c r="DB136" s="63" t="str">
        <f>IF(AND((RIGHT($DB$3,2)-'[1]Miter Profiles'!$AC$107-'[1]Outside Edges'!$B135)&gt;=5,'[1]Outside Edges'!$Q135="Yes"),"Yes","No")</f>
        <v>Yes</v>
      </c>
      <c r="DC136" s="64" t="str">
        <f>IF(AND((RIGHT($DC$3,2)-'[1]Miter Profiles'!$AC$108-'[1]Outside Edges'!$B135)&gt;=5,'[1]Outside Edges'!$Q135="Yes"),"Yes","No")</f>
        <v>Yes</v>
      </c>
      <c r="DD136" s="8" t="str">
        <f>IF(AND((RIGHT($DD$3,2)-'[1]Miter Profiles'!$AC$109-'[1]Outside Edges'!$B135)&gt;=5,'[1]Outside Edges'!$Q135="Yes"),"Yes","No")</f>
        <v>Yes</v>
      </c>
      <c r="DE136" s="65" t="str">
        <f>IF(AND((RIGHT($DE$3,2)-'[1]Miter Profiles'!$AC$110-'[1]Outside Edges'!$B135)&gt;=5,'[1]Outside Edges'!$Q135="Yes"),"Yes","No")</f>
        <v>Yes</v>
      </c>
      <c r="DF136" s="7" t="str">
        <f>IF(AND((RIGHT($DF$3,2)-'[1]Miter Profiles'!$AC$111-'[1]Outside Edges'!$B135)&gt;=5,'[1]Outside Edges'!$Q135="Yes"),"Yes","No")</f>
        <v>Yes</v>
      </c>
      <c r="DG136" s="7" t="str">
        <f>IF(AND((RIGHT($DG$3,2)-'[1]Miter Profiles'!$AC$112-'[1]Outside Edges'!$B135)&gt;=5,'[1]Outside Edges'!$Q135="Yes"),"Yes","No")</f>
        <v>Yes</v>
      </c>
      <c r="DH136" s="63" t="str">
        <f>IF(AND((RIGHT($DH$3,2)-'[1]Miter Profiles'!$AC$113-'[1]Outside Edges'!$B135)&gt;=5,'[1]Outside Edges'!$Q135="Yes"),"Yes","No")</f>
        <v>Yes</v>
      </c>
      <c r="DI136" s="64" t="str">
        <f>IF(AND((RIGHT($DI$3,2)-'[1]Miter Profiles'!$AC$114-'[1]Outside Edges'!$B135)&gt;=5,'[1]Outside Edges'!$Q135="Yes"),"Yes","No")</f>
        <v>Yes</v>
      </c>
      <c r="DJ136" s="8" t="str">
        <f>IF(AND((RIGHT($DJ$3,2)-'[1]Miter Profiles'!$AC$115-'[1]Outside Edges'!$B135)&gt;=5,'[1]Outside Edges'!$Q135="Yes"),"Yes","No")</f>
        <v>Yes</v>
      </c>
      <c r="DK136" s="65" t="str">
        <f>IF(AND((RIGHT($DK$3,2)-'[1]Miter Profiles'!$AC$116-'[1]Outside Edges'!$B135)&gt;=5,'[1]Outside Edges'!$Q135="Yes"),"Yes","No")</f>
        <v>Yes</v>
      </c>
      <c r="DL136" s="7" t="str">
        <f>IF(AND((RIGHT($DL$3,2)-'[1]Miter Profiles'!$AC$117-'[1]Outside Edges'!$B135)&gt;=5,'[1]Outside Edges'!$Q135="Yes"),"Yes","No")</f>
        <v>Yes</v>
      </c>
      <c r="DM136" s="7" t="str">
        <f>IF(AND((RIGHT($DM$3,2)-'[1]Miter Profiles'!$AC$118-'[1]Outside Edges'!$B135)&gt;=5,'[1]Outside Edges'!$Q135="Yes"),"Yes","No")</f>
        <v>Yes</v>
      </c>
      <c r="DN136" s="63" t="str">
        <f>IF(AND((RIGHT($DN$3,2)-'[1]Miter Profiles'!$AC$119-'[1]Outside Edges'!$B135)&gt;=5,'[1]Outside Edges'!$Q135="Yes"),"Yes","No")</f>
        <v>Yes</v>
      </c>
      <c r="DO136" s="64" t="str">
        <f>IF(AND((RIGHT($DO$3,2)-'[1]Miter Profiles'!$AC$120-'[1]Outside Edges'!$B135)&gt;=5,'[1]Outside Edges'!$Q135="Yes"),"Yes","No")</f>
        <v>Yes</v>
      </c>
      <c r="DP136" s="8" t="str">
        <f>IF(AND((RIGHT($DP$3,2)-'[1]Miter Profiles'!$AC$121-'[1]Outside Edges'!$B135)&gt;=5,'[1]Outside Edges'!$Q135="Yes"),"Yes","No")</f>
        <v>Yes</v>
      </c>
      <c r="DQ136" s="65" t="str">
        <f>IF(AND((RIGHT($DQ$3,2)-'[1]Miter Profiles'!$AC$122-'[1]Outside Edges'!$B135)&gt;=5,'[1]Outside Edges'!$Q135="Yes"),"Yes","No")</f>
        <v>Yes</v>
      </c>
      <c r="DR136" s="7" t="str">
        <f>IF(AND((RIGHT($DR$3,2)-'[1]Miter Profiles'!$AC$123-'[1]Outside Edges'!$B135)&gt;=5,'[1]Outside Edges'!$Q135="Yes"),"Yes","No")</f>
        <v>Yes</v>
      </c>
      <c r="DS136" s="7" t="str">
        <f>IF(AND((RIGHT($DS$3,2)-'[1]Miter Profiles'!$AC$124-'[1]Outside Edges'!$B135)&gt;=5,'[1]Outside Edges'!$Q135="Yes"),"Yes","No")</f>
        <v>Yes</v>
      </c>
      <c r="DT136" s="63" t="str">
        <f>IF(AND((RIGHT($DT$3,2)-'[1]Miter Profiles'!$AC$125-'[1]Outside Edges'!$B135)&gt;=5,'[1]Outside Edges'!$Q135="Yes"),"Yes","No")</f>
        <v>Yes</v>
      </c>
      <c r="DU136" s="64" t="str">
        <f>IF(AND((RIGHT($DU$3,2)-'[1]Miter Profiles'!$AC$126-'[1]Outside Edges'!$B135)&gt;=5,'[1]Outside Edges'!$Q135="Yes"),"Yes","No")</f>
        <v>Yes</v>
      </c>
      <c r="DV136" s="8" t="str">
        <f>IF(AND((RIGHT($DV$3,2)-'[1]Miter Profiles'!$AC$127-'[1]Outside Edges'!$B135)&gt;=5,'[1]Outside Edges'!$Q135="Yes"),"Yes","No")</f>
        <v>Yes</v>
      </c>
      <c r="DW136" s="65" t="str">
        <f>IF(AND((RIGHT($DW$3,2)-'[1]Miter Profiles'!$AC$128-'[1]Outside Edges'!$B135)&gt;=5,'[1]Outside Edges'!$Q135="Yes"),"Yes","No")</f>
        <v>Yes</v>
      </c>
      <c r="DX136" s="7" t="str">
        <f>IF(AND((RIGHT($DX$3,2)-'[1]Miter Profiles'!$AC$129-'[1]Outside Edges'!$B135)&gt;=5,'[1]Outside Edges'!$Q135="Yes"),"Yes","No")</f>
        <v>Yes</v>
      </c>
      <c r="DY136" s="7" t="str">
        <f>IF(AND((RIGHT($DY$3,2)-'[1]Miter Profiles'!$AC$130-'[1]Outside Edges'!$B135)&gt;=5,'[1]Outside Edges'!$Q135="Yes"),"Yes","No")</f>
        <v>Yes</v>
      </c>
      <c r="DZ136" s="63" t="str">
        <f>IF(AND((RIGHT($DZ$3,2)-'[1]Miter Profiles'!$AC$131-'[1]Outside Edges'!$B135)&gt;=5,'[1]Outside Edges'!$Q135="Yes"),"Yes","No")</f>
        <v>Yes</v>
      </c>
      <c r="EA136" s="68" t="str">
        <f>IF(AND((RIGHT($EA$3,2)-'[1]Miter Profiles'!$AC$132-'[1]Outside Edges'!$B135)&gt;=5,'[1]Outside Edges'!$Q135="Yes"),"Yes","No")</f>
        <v>Yes</v>
      </c>
      <c r="EB136" s="78" t="str">
        <f>IF(AND((RIGHT($EB$3,2)-'[1]Miter Profiles'!$AC$133-'[1]Outside Edges'!$B135)&gt;=5,'[1]Outside Edges'!$Q135="Yes"),"Yes","No")</f>
        <v>Yes</v>
      </c>
      <c r="EC136" s="79" t="str">
        <f>IF(AND((RIGHT($EC$3,2)-'[1]Miter Profiles'!$AC$134-'[1]Outside Edges'!$B135)&gt;=5,'[1]Outside Edges'!$Q135="Yes"),"Yes","No")</f>
        <v>Yes</v>
      </c>
      <c r="ED136" s="81" t="str">
        <f>IF(AND((RIGHT($ED$3,2)-'[1]Miter Profiles'!$AC$135-'[1]Outside Edges'!$B135)&gt;=5,'[1]Outside Edges'!$Q135="Yes"),"Yes","No")</f>
        <v>Yes</v>
      </c>
      <c r="EE136" s="80" t="str">
        <f>IF(AND((RIGHT($EE$3,2)-'[1]Miter Profiles'!$AC$136-'[1]Outside Edges'!$B135)&gt;=5,'[1]Outside Edges'!$Q135="Yes"),"Yes","No")</f>
        <v>Yes</v>
      </c>
      <c r="EF136" s="63" t="str">
        <f>IF(AND((RIGHT($EF$3,2)-'[1]Miter Profiles'!$AC$137-'[1]Outside Edges'!$B135)&gt;=5,'[1]Outside Edges'!$Q135="Yes"),"Yes","No")</f>
        <v>Yes</v>
      </c>
      <c r="EG136" s="7" t="str">
        <f>IF(AND((RIGHT($EG$3,2)-'[1]Miter Profiles'!$AC$138-'[1]Outside Edges'!$B135)&gt;=5,'[1]Outside Edges'!$Q135="Yes"),"Yes","No")</f>
        <v>Yes</v>
      </c>
      <c r="EH136" s="68" t="str">
        <f>IF(AND((RIGHT($EH$3,2)-'[1]Miter Profiles'!$AC$139-'[1]Outside Edges'!$B135)&gt;=5,'[1]Outside Edges'!$Q135="Yes"),"Yes","No")</f>
        <v>Yes</v>
      </c>
      <c r="EI136" s="82" t="str">
        <f>IF(AND((RIGHT($EI$3,2)-'[1]Miter Profiles'!$AC$140-'[1]Outside Edges'!$B135)&gt;=5,'[1]Outside Edges'!$Q135="Yes"),"Yes","No")</f>
        <v>Yes</v>
      </c>
      <c r="EJ136" s="83" t="str">
        <f>IF(AND((RIGHT($EJ$3,2)-'[1]Miter Profiles'!$AC$141-'[1]Outside Edges'!$B135)&gt;=5,'[1]Outside Edges'!$Q135="Yes"),"Yes","No")</f>
        <v>Yes</v>
      </c>
      <c r="EK136" s="83" t="str">
        <f>IF(AND((RIGHT($EK$3,2)-'[1]Miter Profiles'!$AC$142-'[1]Outside Edges'!$B135)&gt;=5,'[1]Outside Edges'!$Q135="Yes"),"Yes","No")</f>
        <v>Yes</v>
      </c>
      <c r="EL136" s="81" t="str">
        <f>IF(AND((RIGHT($EL$3,2)-'[1]Miter Profiles'!$AC$143-'[1]Outside Edges'!$B135)&gt;=5,'[1]Outside Edges'!$Q135="Yes"),"Yes","No")</f>
        <v>Yes</v>
      </c>
      <c r="EM136" s="84" t="str">
        <f>IF(AND((RIGHT($EM$3,2)-'[1]Miter Profiles'!$AC$144-'[1]Outside Edges'!$B135)&gt;=5,'[1]Outside Edges'!$Q135="Yes"),"Yes","No")</f>
        <v>Yes</v>
      </c>
      <c r="EN136" s="7" t="str">
        <f>IF(AND((RIGHT($EN$3,2)-'[1]Miter Profiles'!$AC$145-'[1]Outside Edges'!$B135)&gt;=5,'[1]Outside Edges'!$Q135="Yes"),"Yes","No")</f>
        <v>Yes</v>
      </c>
      <c r="EO136" s="68" t="str">
        <f>IF(AND((RIGHT($EO$3,2)-'[1]Miter Profiles'!$AC$146-'[1]Outside Edges'!$B135)&gt;=5,'[1]Outside Edges'!$Q135="Yes"),"Yes","No")</f>
        <v>Yes</v>
      </c>
      <c r="EP136" s="83" t="str">
        <f>IF(AND((RIGHT($EP$3,2)-'[1]Miter Profiles'!$AC$147-'[1]Outside Edges'!$B135)&gt;=5,'[1]Outside Edges'!$Q135="Yes"),"Yes","No")</f>
        <v>Yes</v>
      </c>
      <c r="EQ136" s="83" t="str">
        <f>IF(AND((RIGHT($EQ$3,2)-'[1]Miter Profiles'!$AC$148-'[1]Outside Edges'!$B135)&gt;=5,'[1]Outside Edges'!$Q135="Yes"),"Yes","No")</f>
        <v>Yes</v>
      </c>
      <c r="ER136" s="81" t="str">
        <f>IF(AND((RIGHT($ER$3,2)-'[1]Miter Profiles'!$AC$149-'[1]Outside Edges'!$B135)&gt;=5,'[1]Outside Edges'!$Q135="Yes"),"Yes","No")</f>
        <v>Yes</v>
      </c>
      <c r="ES136" s="84" t="str">
        <f>IF(AND((RIGHT($ES$3,2)-'[1]Miter Profiles'!$AC$150-'[1]Outside Edges'!$B135)&gt;=5,'[1]Outside Edges'!$Q135="Yes"),"Yes","No")</f>
        <v>Yes</v>
      </c>
      <c r="ET136" s="7" t="str">
        <f>IF(AND((RIGHT($ET$3,2)-'[1]Miter Profiles'!$AC$151-'[1]Outside Edges'!$B135)&gt;=5,'[1]Outside Edges'!$Q135="Yes"),"Yes","No")</f>
        <v>Yes</v>
      </c>
      <c r="EU136" s="68" t="str">
        <f>IF(AND((RIGHT($EU$3,2)-'[1]Miter Profiles'!$AC$152-'[1]Outside Edges'!$B135)&gt;=5,'[1]Outside Edges'!$Q135="Yes"),"Yes","No")</f>
        <v>Yes</v>
      </c>
      <c r="EV136" s="83" t="str">
        <f>IF(AND((RIGHT($EV$3,2)-'[1]Miter Profiles'!$AC$153-'[1]Outside Edges'!$B135)&gt;=5,'[1]Outside Edges'!$Q135="Yes"),"Yes","No")</f>
        <v>Yes</v>
      </c>
      <c r="EW136" s="83" t="str">
        <f>IF(AND((RIGHT($EW$3,2)-'[1]Miter Profiles'!$AC$154-'[1]Outside Edges'!$B135)&gt;=5,'[1]Outside Edges'!$Q135="Yes"),"Yes","No")</f>
        <v>Yes</v>
      </c>
      <c r="EX136" s="81" t="str">
        <f>IF(AND((RIGHT($EX$3,2)-'[1]Miter Profiles'!$AC$155-'[1]Outside Edges'!$B135)&gt;=5,'[1]Outside Edges'!$Q135="Yes"),"Yes","No")</f>
        <v>Yes</v>
      </c>
      <c r="EY136" s="84" t="str">
        <f>IF(AND((RIGHT($EY$3,2)-'[1]Miter Profiles'!$AC$156-'[1]Outside Edges'!$B135)&gt;=5,'[1]Outside Edges'!$Q135="Yes"),"Yes","No")</f>
        <v>Yes</v>
      </c>
      <c r="EZ136" s="7" t="str">
        <f>IF(AND((RIGHT($EZ$3,2)-'[1]Miter Profiles'!$AC$157-'[1]Outside Edges'!$B135)&gt;=5,'[1]Outside Edges'!$Q135="Yes"),"Yes","No")</f>
        <v>Yes</v>
      </c>
      <c r="FA136" s="68" t="str">
        <f>IF(AND((RIGHT($FA$3,2)-'[1]Miter Profiles'!$AC$158-'[1]Outside Edges'!$B135)&gt;=5,'[1]Outside Edges'!$Q135="Yes"),"Yes","No")</f>
        <v>Yes</v>
      </c>
      <c r="FB136" s="83" t="str">
        <f>IF(AND((RIGHT($FB$3,2)-'[1]Miter Profiles'!$AC$159-'[1]Outside Edges'!$B135)&gt;=5,'[1]Outside Edges'!$Q135="Yes"),"Yes","No")</f>
        <v>Yes</v>
      </c>
      <c r="FC136" s="83" t="str">
        <f>IF(AND((RIGHT($FC$3,2)-'[1]Miter Profiles'!$AC$160-'[1]Outside Edges'!$B135)&gt;=5,'[1]Outside Edges'!$Q135="Yes"),"Yes","No")</f>
        <v>Yes</v>
      </c>
      <c r="FD136" s="81" t="str">
        <f>IF(AND((RIGHT($FD$3,2)-'[1]Miter Profiles'!$AC$161-'[1]Outside Edges'!$B135)&gt;=5,'[1]Outside Edges'!$Q135="Yes"),"Yes","No")</f>
        <v>Yes</v>
      </c>
      <c r="FE136" s="84" t="str">
        <f>IF(AND((RIGHT($FE$3,2)-'[1]Miter Profiles'!$AC$162-'[1]Outside Edges'!$B135)&gt;=5,'[1]Outside Edges'!$Q135="Yes"),"Yes","No")</f>
        <v>Yes</v>
      </c>
      <c r="FF136" s="7" t="str">
        <f>IF(AND((RIGHT($FF$3,2)-'[1]Miter Profiles'!$AC$163-'[1]Outside Edges'!$B135)&gt;=5,'[1]Outside Edges'!$Q135="Yes"),"Yes","No")</f>
        <v>Yes</v>
      </c>
      <c r="FG136" s="68" t="str">
        <f>IF(AND((RIGHT($FG$3,2)-'[1]Miter Profiles'!$AC$164-'[1]Outside Edges'!$B135)&gt;=5,'[1]Outside Edges'!$Q135="Yes"),"Yes","No")</f>
        <v>Yes</v>
      </c>
      <c r="FH136" s="83" t="str">
        <f>IF(AND((RIGHT($FH$3,2)-'[1]Miter Profiles'!$AC$165-'[1]Outside Edges'!$B135)&gt;=5,'[1]Outside Edges'!$Q135="Yes"),"Yes","No")</f>
        <v>Yes</v>
      </c>
      <c r="FI136" s="83" t="str">
        <f>IF(AND((RIGHT($FI$3,2)-'[1]Miter Profiles'!$AC$166-'[1]Outside Edges'!$B135)&gt;=5,'[1]Outside Edges'!$Q135="Yes"),"Yes","No")</f>
        <v>Yes</v>
      </c>
      <c r="FJ136" s="81" t="str">
        <f>IF(AND((RIGHT($FJ$3,2)-'[1]Miter Profiles'!$AC$167-'[1]Outside Edges'!$B135)&gt;=5,'[1]Outside Edges'!$Q135="Yes"),"Yes","No")</f>
        <v>Yes</v>
      </c>
      <c r="FK136" s="84" t="str">
        <f>IF(AND((RIGHT($FK$3,2)-'[1]Miter Profiles'!$AC$168-'[1]Outside Edges'!$B135)&gt;=5,'[1]Outside Edges'!$Q135="Yes"),"Yes","No")</f>
        <v>Yes</v>
      </c>
      <c r="FL136" s="7" t="str">
        <f>IF(AND((RIGHT($FL$3,2)-'[1]Miter Profiles'!$AC$169-'[1]Outside Edges'!$B135)&gt;=5,'[1]Outside Edges'!$Q135="Yes"),"Yes","No")</f>
        <v>Yes</v>
      </c>
      <c r="FM136" s="68" t="str">
        <f>IF(AND((RIGHT($FM$3,2)-'[1]Miter Profiles'!$AC$170-'[1]Outside Edges'!$B135)&gt;=5,'[1]Outside Edges'!$Q135="Yes"),"Yes","No")</f>
        <v>Yes</v>
      </c>
      <c r="FN136" s="83" t="str">
        <f>IF(AND((RIGHT($FN$3,2)-'[1]Miter Profiles'!$AC$171-'[1]Outside Edges'!$B135)&gt;=5,'[1]Outside Edges'!$Q135="Yes"),"Yes","No")</f>
        <v>Yes</v>
      </c>
      <c r="FO136" s="83" t="str">
        <f>IF(AND((RIGHT($FO$3,2)-'[1]Miter Profiles'!$AC$172-'[1]Outside Edges'!$B135)&gt;=5,'[1]Outside Edges'!$Q135="Yes"),"Yes","No")</f>
        <v>Yes</v>
      </c>
      <c r="FP136" s="81" t="str">
        <f>IF(AND((RIGHT($FP$3,2)-'[1]Miter Profiles'!$AC$173-'[1]Outside Edges'!$B135)&gt;=5,'[1]Outside Edges'!$Q135="Yes"),"Yes","No")</f>
        <v>Yes</v>
      </c>
      <c r="FQ136" s="84" t="str">
        <f>IF(AND((RIGHT($FQ$3,2)-'[1]Miter Profiles'!$AC$174-'[1]Outside Edges'!$B135)&gt;=5,'[1]Outside Edges'!$Q135="Yes"),"Yes","No")</f>
        <v>Yes</v>
      </c>
      <c r="FR136" s="7" t="str">
        <f>IF(AND((RIGHT($FR$3,2)-'[1]Miter Profiles'!$AC$175-'[1]Outside Edges'!$B135)&gt;=5,'[1]Outside Edges'!$Q135="Yes"),"Yes","No")</f>
        <v>Yes</v>
      </c>
      <c r="FS136" s="68" t="str">
        <f>IF(AND((RIGHT($FS$3,2)-'[1]Miter Profiles'!$AC$176-'[1]Outside Edges'!$B135)&gt;=5,'[1]Outside Edges'!$Q135="Yes"),"Yes","No")</f>
        <v>Yes</v>
      </c>
      <c r="FT136" s="83" t="str">
        <f>IF(AND((RIGHT($FT$3,2)-'[1]Miter Profiles'!$AC$177-'[1]Outside Edges'!$B135)&gt;=5,'[1]Outside Edges'!$Q135="Yes"),"Yes","No")</f>
        <v>Yes</v>
      </c>
      <c r="FU136" s="83" t="str">
        <f>IF(AND((RIGHT($FU$3,2)-'[1]Miter Profiles'!$AC$178-'[1]Outside Edges'!$B135)&gt;=5,'[1]Outside Edges'!$Q135="Yes"),"Yes","No")</f>
        <v>Yes</v>
      </c>
      <c r="FV136" s="81" t="str">
        <f>IF(AND((RIGHT($V$3,2)-'[1]Miter Profiles'!$AC$179-'[1]Outside Edges'!$B135)&gt;=5,'[1]Outside Edges'!$Q135="Yes"),"Yes","No")</f>
        <v>Yes</v>
      </c>
      <c r="FW136" s="84" t="str">
        <f>IF(AND((RIGHT($FW$3,2)-'[1]Miter Profiles'!$AC$180-'[1]Outside Edges'!$B135)&gt;=5,'[1]Outside Edges'!$Q135="Yes"),"Yes","No")</f>
        <v>No</v>
      </c>
      <c r="FX136" s="197" t="str">
        <f>IF(AND((RIGHT($FX$3,2)-'[1]Miter Profiles'!$AC$181-'[1]Outside Edges'!$B135)&gt;=5,'[1]Outside Edges'!$Q135="Yes"),"Yes","No")</f>
        <v>Yes</v>
      </c>
      <c r="FY136" s="198" t="str">
        <f>IF(AND((RIGHT($FY$3,2)-'[1]Miter Profiles'!$AC$182-'[1]Outside Edges'!$B135)&gt;=5,'[1]Outside Edges'!$Q135="Yes"),"Yes","No")</f>
        <v>Yes</v>
      </c>
      <c r="FZ136" s="200" t="str">
        <f>IF(AND((RIGHT($FZ$3,2)-'[1]Miter Profiles'!$AC$183-'[1]Outside Edges'!$B135)&gt;=5,'[1]Outside Edges'!$Q135="Yes"),"Yes","No")</f>
        <v>Yes</v>
      </c>
      <c r="GA136" s="201" t="str">
        <f>IF(AND((RIGHT($GA$3,2)-'[1]Miter Profiles'!$AC$184-'[1]Outside Edges'!$B135)&gt;=5,'[1]Outside Edges'!$Q135="Yes"),"Yes","No")</f>
        <v>Yes</v>
      </c>
      <c r="GB136" s="202" t="str">
        <f>IF(AND((RIGHT($GB$3,2)-'[1]Miter Profiles'!$AC$185-'[1]Outside Edges'!$B135)&gt;=5,'[1]Outside Edges'!$Q135="Yes"),"Yes","No")</f>
        <v>Yes</v>
      </c>
      <c r="GC136" s="199" t="str">
        <f>IF(AND((RIGHT($GC$3,2)-'[1]Miter Profiles'!$AC$186-'[1]Outside Edges'!$B135)&gt;=5,'[1]Outside Edges'!$Q135="Yes"),"Yes","No")</f>
        <v>Yes</v>
      </c>
      <c r="GD136" s="197" t="str">
        <f>IF(AND((RIGHT($GD$3,2)-'[1]Miter Profiles'!$AC$187-'[1]Outside Edges'!$B135)&gt;=5,'[1]Outside Edges'!$Q135="Yes"),"Yes","No")</f>
        <v>Yes</v>
      </c>
      <c r="GE136" s="198" t="str">
        <f>IF(AND((RIGHT($GE$3,2)-'[1]Miter Profiles'!$AC$188-'[1]Outside Edges'!$B135)&gt;=5,'[1]Outside Edges'!$Q135="Yes"),"Yes","No")</f>
        <v>Yes</v>
      </c>
      <c r="GF136" s="200" t="str">
        <f>IF(AND((RIGHT($GF$3,2)-'[1]Miter Profiles'!$AC$189-'[1]Outside Edges'!$B135)&gt;=5,'[1]Outside Edges'!$Q135="Yes"),"Yes","No")</f>
        <v>Yes</v>
      </c>
      <c r="GG136" s="201" t="str">
        <f>IF(AND((RIGHT($GG$3,2)-'[1]Miter Profiles'!$AC$190-'[1]Outside Edges'!$B135)&gt;=5,'[1]Outside Edges'!$Q135="Yes"),"Yes","No")</f>
        <v>Yes</v>
      </c>
      <c r="GH136" s="202" t="str">
        <f>IF(AND((RIGHT($GH$3,2)-'[1]Miter Profiles'!$AC$191-'[1]Outside Edges'!$B135)&gt;=5,'[1]Outside Edges'!$Q135="Yes"),"Yes","No")</f>
        <v>Yes</v>
      </c>
      <c r="GI136" s="199" t="str">
        <f>IF(AND((RIGHT($GI$3,2)-'[1]Miter Profiles'!$AC$192-'[1]Outside Edges'!$B135)&gt;=5,'[1]Outside Edges'!$Q135="Yes"),"Yes","No")</f>
        <v>Yes</v>
      </c>
      <c r="GJ136" s="197" t="str">
        <f>IF(AND((RIGHT($GJ$3,2)-'[1]Miter Profiles'!$AC$193-'[1]Outside Edges'!$B135)&gt;=5,'[1]Outside Edges'!$Q135="Yes"),"Yes","No")</f>
        <v>Yes</v>
      </c>
      <c r="GK136" s="198" t="str">
        <f>IF(AND((RIGHT($GK$3,2)-'[1]Miter Profiles'!$AC$194-'[1]Outside Edges'!$B135)&gt;=5,'[1]Outside Edges'!$Q135="Yes"),"Yes","No")</f>
        <v>Yes</v>
      </c>
      <c r="GL136" s="200" t="str">
        <f>IF(AND((RIGHT($GL$3,2)-'[1]Miter Profiles'!$AC$195-'[1]Outside Edges'!$B135)&gt;=5,'[1]Outside Edges'!$Q135="Yes"),"Yes","No")</f>
        <v>Yes</v>
      </c>
      <c r="GM136" s="201" t="str">
        <f>IF(AND((RIGHT($GM$3,2)-'[1]Miter Profiles'!$AC$196-'[1]Outside Edges'!$B135)&gt;=5,'[1]Outside Edges'!$Q135="Yes"),"Yes","No")</f>
        <v>Yes</v>
      </c>
      <c r="GN136" s="202" t="str">
        <f>IF(AND((RIGHT($GN$3,2)-'[1]Miter Profiles'!$AC$197-'[1]Outside Edges'!$B135)&gt;=5,'[1]Outside Edges'!$Q135="Yes"),"Yes","No")</f>
        <v>Yes</v>
      </c>
      <c r="GO136" s="199" t="str">
        <f>IF(AND((RIGHT($GO$3,2)-'[1]Miter Profiles'!$AC$198-'[1]Outside Edges'!$B135)&gt;=5,'[1]Outside Edges'!$Q135="Yes"),"Yes","No")</f>
        <v>Yes</v>
      </c>
      <c r="GP136" s="197" t="str">
        <f>IF(AND((RIGHT($GP$3,2)-'[1]Miter Profiles'!$AC$199-'[1]Outside Edges'!$B135)&gt;=5,'[1]Outside Edges'!$Q135="Yes"),"Yes","No")</f>
        <v>Yes</v>
      </c>
      <c r="GQ136" s="198" t="str">
        <f>IF(AND((RIGHT($GQ$3,2)-'[1]Miter Profiles'!$AC$200-'[1]Outside Edges'!$B135)&gt;=5,'[1]Outside Edges'!$Q135="Yes"),"Yes","No")</f>
        <v>Yes</v>
      </c>
      <c r="GR136" s="211" t="str">
        <f>IF(AND((RIGHT($GR$3,2)-'[1]Miter Profiles'!$AC$201-'[1]Outside Edges'!$B135)&gt;=5,'[1]Outside Edges'!$Q135="Yes"),"Yes","No")</f>
        <v>Yes</v>
      </c>
      <c r="GS136" s="197" t="str">
        <f>IF(AND((RIGHT($GS$3,2)-'[1]Miter Profiles'!$AC$202-'[1]Outside Edges'!$B135)&gt;=5,'[1]Outside Edges'!$Q135="Yes"),"Yes","No")</f>
        <v>Yes</v>
      </c>
      <c r="GT136" s="212" t="str">
        <f>IF(AND((RIGHT($GT$3,2)-'[1]Miter Profiles'!$AC$203-'[1]Outside Edges'!$B135)&gt;=5,'[1]Outside Edges'!$Q135="Yes"),"Yes","No")</f>
        <v>Yes</v>
      </c>
      <c r="GU136" s="208" t="str">
        <f>IF(AND((RIGHT($GU$3,2)-'[1]Miter Profiles'!$AC$204-'[1]Outside Edges'!$B135)&gt;=5,'[1]Outside Edges'!$Q135="Yes"),"Yes","No")</f>
        <v>Yes</v>
      </c>
      <c r="GV136" s="209" t="str">
        <f>IF(AND((RIGHT($GV$3,2)-'[1]Miter Profiles'!$AC$205-'[1]Outside Edges'!$B135)&gt;=5,'[1]Outside Edges'!$Q135="Yes"),"Yes","No")</f>
        <v>Yes</v>
      </c>
      <c r="GW136" s="210" t="str">
        <f>IF(AND((RIGHT($GW$3,2)-'[1]Miter Profiles'!$AC$206-'[1]Outside Edges'!$B135)&gt;=5,'[1]Outside Edges'!$Q135="Yes"),"Yes","No")</f>
        <v>Yes</v>
      </c>
      <c r="GX136" s="200" t="str">
        <f>IF(AND((RIGHT($GX$3,2)-'[1]Miter Profiles'!$AC$207-'[1]Outside Edges'!$B135)&gt;=5,'[1]Outside Edges'!$Q135="Yes"),"Yes","No")</f>
        <v>No</v>
      </c>
      <c r="GY136" s="201" t="str">
        <f>IF(AND((RIGHT($GY$3,2)-'[1]Miter Profiles'!$AC$208-'[1]Outside Edges'!$B135)&gt;=5,'[1]Outside Edges'!$Q135="Yes"),"Yes","No")</f>
        <v>Yes</v>
      </c>
      <c r="GZ136" s="202" t="str">
        <f>IF(AND((RIGHT($GZ$3,2)-'[1]Miter Profiles'!$AC$209-'[1]Outside Edges'!$B135)&gt;=5,'[1]Outside Edges'!$Q135="Yes"),"Yes","No")</f>
        <v>Yes</v>
      </c>
      <c r="HA136" s="199" t="str">
        <f>IF(AND((RIGHT($HA$3,2)-'[1]Miter Profiles'!$AC$210-'[1]Outside Edges'!$B135)&gt;=5,'[1]Outside Edges'!$Q135="Yes"),"Yes","No")</f>
        <v>Yes</v>
      </c>
      <c r="HB136" s="197" t="str">
        <f>IF(AND((RIGHT($HB$3,2)-'[1]Miter Profiles'!$AC$211-'[1]Outside Edges'!$B135)&gt;=5,'[1]Outside Edges'!$Q135="Yes"),"Yes","No")</f>
        <v>Yes</v>
      </c>
      <c r="HC136" s="198" t="str">
        <f>IF(AND((RIGHT($HC$3,2)-'[1]Miter Profiles'!$AC$212-'[1]Outside Edges'!$B135)&gt;=5,'[1]Outside Edges'!$Q135="Yes"),"Yes","No")</f>
        <v>Yes</v>
      </c>
      <c r="HD136" s="200" t="str">
        <f>IF(AND((RIGHT($HD$3,2)-'[1]Miter Profiles'!$AC$213-'[1]Outside Edges'!$B135)&gt;=5,'[1]Outside Edges'!$Q135="Yes"),"Yes","No")</f>
        <v>No</v>
      </c>
      <c r="HE136" s="202" t="str">
        <f>IF(AND((RIGHT($HE$3,2)-'[1]Miter Profiles'!$AC$214-'[1]Outside Edges'!$B135)&gt;=5,'[1]Outside Edges'!$Q135="Yes"),"Yes","No")</f>
        <v>No</v>
      </c>
      <c r="HF136" s="199" t="str">
        <f>IF(AND((RIGHT($HF$3,2)-'[1]Miter Profiles'!$AC$215-'[1]Outside Edges'!$B135)&gt;=5,'[1]Outside Edges'!$Q135="Yes"),"Yes","No")</f>
        <v>Yes</v>
      </c>
      <c r="HG136" s="197" t="str">
        <f>IF(AND((RIGHT($HG$3,2)-'[1]Miter Profiles'!$AC$216-'[1]Outside Edges'!$B135)&gt;=5,'[1]Outside Edges'!$Q135="Yes"),"Yes","No")</f>
        <v>Yes</v>
      </c>
      <c r="HH136" s="198" t="str">
        <f>IF(AND((RIGHT($HH$3,2)-'[1]Miter Profiles'!$AC$217-'[1]Outside Edges'!$B135)&gt;=5,'[1]Outside Edges'!$Q135="Yes"),"Yes","No")</f>
        <v>Yes</v>
      </c>
      <c r="HI136" s="200" t="str">
        <f>IF(AND((RIGHT($HI$3,2)-'[1]Miter Profiles'!$AC$218-'[1]Outside Edges'!$B135)&gt;=5,'[1]Outside Edges'!$Q135="Yes"),"Yes","No")</f>
        <v>Yes</v>
      </c>
      <c r="HJ136" s="201" t="str">
        <f>IF(AND((RIGHT($HJ$3,2)-'[1]Miter Profiles'!$AC$219-'[1]Outside Edges'!$B135)&gt;=5,'[1]Outside Edges'!$Q135="Yes"),"Yes","No")</f>
        <v>Yes</v>
      </c>
      <c r="HK136" s="202" t="str">
        <f>IF(AND((RIGHT($HK$3,2)-'[1]Miter Profiles'!$AC$220-'[1]Outside Edges'!$B135)&gt;=5,'[1]Outside Edges'!$Q135="Yes"),"Yes","No")</f>
        <v>Yes</v>
      </c>
      <c r="HL136" s="199" t="str">
        <f>IF(AND((RIGHT($HL$3,2)-'[1]Miter Profiles'!$AC$221-'[1]Outside Edges'!$B135)&gt;=5,'[1]Outside Edges'!$Q135="Yes"),"Yes","No")</f>
        <v>Yes</v>
      </c>
      <c r="HM136" s="197" t="str">
        <f>IF(AND((RIGHT($HM$3,2)-'[1]Miter Profiles'!$AC$222-'[1]Outside Edges'!$B135)&gt;=5,'[1]Outside Edges'!$Q135="Yes"),"Yes","No")</f>
        <v>Yes</v>
      </c>
      <c r="HN136" s="197" t="str">
        <f>IF(AND((RIGHT($HN$3,2)-'[1]Miter Profiles'!$AC$223-'[1]Outside Edges'!$B135)&gt;=5,'[1]Outside Edges'!$Q135="Yes"),"Yes","No")</f>
        <v>Yes</v>
      </c>
      <c r="HO136" s="201" t="str">
        <f>IF(AND((RIGHT($HO$3,2)-'[1]Miter Profiles'!$AC$224-'[1]Outside Edges'!$B135)&gt;=5,'[1]Outside Edges'!$Q135="Yes"),"Yes","No")</f>
        <v>Yes</v>
      </c>
      <c r="HP136" s="201" t="str">
        <f>IF(AND((RIGHT($HP$3,2)-'[1]Miter Profiles'!$AC$225-'[1]Outside Edges'!$B135)&gt;=5,'[1]Outside Edges'!$Q135="Yes"),"Yes","No")</f>
        <v>Yes</v>
      </c>
      <c r="HQ136" s="201" t="str">
        <f>IF(AND((RIGHT($HQ$3,3)-'[1]Miter Profiles'!$AC$226-'[1]Outside Edges'!$B135)&gt;=5,'[1]Outside Edges'!$Q135="Yes"),"Yes","No")</f>
        <v>No</v>
      </c>
      <c r="HR136" s="201" t="str">
        <f>IF(AND((RIGHT($HR$3,2)-'[1]Miter Profiles'!$AC$227-'[1]Outside Edges'!$B135)&gt;=5,'[1]Outside Edges'!$Q135="Yes"),"Yes","No")</f>
        <v>No</v>
      </c>
      <c r="HS136" s="197" t="str">
        <f>IF(AND((RIGHT($HS$3,2)-'[1]Miter Profiles'!$AC$228-'[1]Outside Edges'!$B135)&gt;=5,'[1]Outside Edges'!$Q135="Yes"),"Yes","No")</f>
        <v>Yes</v>
      </c>
      <c r="HT136" s="197" t="str">
        <f>IF(AND((RIGHT($HT$3,2)-'[1]Miter Profiles'!$AC$229-'[1]Outside Edges'!$B135)&gt;=5,'[1]Outside Edges'!$Q135="Yes"),"Yes","No")</f>
        <v>Yes</v>
      </c>
      <c r="HU136" s="197" t="str">
        <f>IF(AND((RIGHT($HU$3,2)-'[1]Miter Profiles'!$AC$230-'[1]Outside Edges'!$B135)&gt;=5,'[1]Outside Edges'!$Q135="Yes"),"Yes","No")</f>
        <v>Yes</v>
      </c>
      <c r="HV136" s="201" t="str">
        <f>IF(AND((RIGHT($HV$3,2)-'[1]Miter Profiles'!$AC$231-'[1]Outside Edges'!$B135)&gt;=5,'[1]Outside Edges'!$Q135="Yes"),"Yes","No")</f>
        <v>Yes</v>
      </c>
      <c r="HW136" s="201" t="str">
        <f>IF(AND((RIGHT($HW$3,2)-'[1]Miter Profiles'!$AC$232-'[1]Outside Edges'!$B135)&gt;=5,'[1]Outside Edges'!$Q135="Yes"),"Yes","No")</f>
        <v>Yes</v>
      </c>
      <c r="HX136" s="201" t="str">
        <f>IF(AND((RIGHT($HX$3,2)-'[1]Miter Profiles'!$AC$233-'[1]Outside Edges'!$B135)&gt;=5,'[1]Outside Edges'!$Q135="Yes"),"Yes","No")</f>
        <v>Yes</v>
      </c>
      <c r="HY136" s="197" t="str">
        <f>IF(AND((RIGHT($HY$3,2)-'[1]Miter Profiles'!$AC$234-'[1]Outside Edges'!$B135)&gt;=5,'[1]Outside Edges'!$Q135="Yes"),"Yes","No")</f>
        <v>Yes</v>
      </c>
      <c r="HZ136" s="197" t="str">
        <f>IF(AND((RIGHT($HZ$3,2)-'[1]Miter Profiles'!$AC$235-'[1]Outside Edges'!$B135)&gt;=5,'[1]Outside Edges'!$Q135="Yes"),"Yes","No")</f>
        <v>Yes</v>
      </c>
      <c r="IA136" s="197" t="str">
        <f>IF(AND((RIGHT($IA$3,2)-'[1]Miter Profiles'!$AC$236-'[1]Outside Edges'!$B135)&gt;=5,'[1]Outside Edges'!$Q135="Yes"),"Yes","No")</f>
        <v>Yes</v>
      </c>
      <c r="IB136" s="201" t="str">
        <f>IF(AND((RIGHT($IB$3,2)-'[1]Miter Profiles'!$AC$237-'[1]Outside Edges'!$B135)&gt;=5,'[1]Outside Edges'!$Q135="Yes"),"Yes","No")</f>
        <v>Yes</v>
      </c>
      <c r="IC136" s="201" t="str">
        <f>IF(AND((RIGHT($IC$3,2)-'[1]Miter Profiles'!$AC$238-'[1]Outside Edges'!$B135)&gt;=5,'[1]Outside Edges'!$Q135="Yes"),"Yes","No")</f>
        <v>Yes</v>
      </c>
      <c r="ID136" s="201" t="str">
        <f>IF(AND((RIGHT($ID$3,2)-'[1]Miter Profiles'!$AC$239-'[1]Outside Edges'!$B135)&gt;=5,'[1]Outside Edges'!$Q135="Yes"),"Yes","No")</f>
        <v>Yes</v>
      </c>
      <c r="IE136" s="197" t="str">
        <f>IF(AND((RIGHT($IE$3,2)-'[1]Miter Profiles'!$AC$240-'[1]Outside Edges'!$B135)&gt;=5,'[1]Outside Edges'!$Q135="Yes"),"Yes","No")</f>
        <v>Yes</v>
      </c>
      <c r="IF136" s="197" t="str">
        <f>IF(AND((RIGHT($IF$3,2)-'[1]Miter Profiles'!$AC$241-'[1]Outside Edges'!$B135)&gt;=5,'[1]Outside Edges'!$Q135="Yes"),"Yes","No")</f>
        <v>Yes</v>
      </c>
      <c r="IG136" s="197" t="str">
        <f>IF(AND((RIGHT($IG$3,2)-'[1]Miter Profiles'!$AC$242-'[1]Outside Edges'!$B135)&gt;=5,'[1]Outside Edges'!$Q135="Yes"),"Yes","No")</f>
        <v>Yes</v>
      </c>
      <c r="IH136" s="201" t="str">
        <f>IF(AND((RIGHT($IH$3,2)-'[1]Miter Profiles'!$AC$243-'[1]Outside Edges'!$B135)&gt;=5,'[1]Outside Edges'!$Q135="Yes"),"Yes","No")</f>
        <v>Yes</v>
      </c>
      <c r="II136" s="201" t="str">
        <f>IF(AND((RIGHT($II$3,2)-'[1]Miter Profiles'!$AC$244-'[1]Outside Edges'!$B135)&gt;=5,'[1]Outside Edges'!$Q135="Yes"),"Yes","No")</f>
        <v>Yes</v>
      </c>
      <c r="IJ136" s="201" t="str">
        <f>IF(AND((RIGHT($IJ$3,2)-'[1]Miter Profiles'!$AC$245-'[1]Outside Edges'!$B135)&gt;=5,'[1]Outside Edges'!$Q135="Yes"),"Yes","No")</f>
        <v>Yes</v>
      </c>
      <c r="IK136" s="197" t="str">
        <f>IF(AND((RIGHT($IK$3,2)-'[1]Miter Profiles'!$AC$246-'[1]Outside Edges'!$B135)&gt;=5,'[1]Outside Edges'!$Q135="Yes"),"Yes","No")</f>
        <v>Yes</v>
      </c>
      <c r="IL136" s="197" t="str">
        <f>IF(AND((RIGHT($IL$3,2)-'[1]Miter Profiles'!$AC$247-'[1]Outside Edges'!$B135)&gt;=5,'[1]Outside Edges'!$Q135="Yes"),"Yes","No")</f>
        <v>Yes</v>
      </c>
      <c r="IM136" s="197" t="str">
        <f>IF(AND((RIGHT($IM$3,2)-'[1]Miter Profiles'!$AC$248-'[1]Outside Edges'!$B135)&gt;=5,'[1]Outside Edges'!$Q135="Yes"),"Yes","No")</f>
        <v>Yes</v>
      </c>
      <c r="IN136" s="201" t="str">
        <f>IF(AND((RIGHT($IN$3,2)-'[1]Miter Profiles'!$AC$249-'[1]Outside Edges'!$B135)&gt;=5,'[1]Outside Edges'!$Q135="Yes"),"Yes","No")</f>
        <v>Yes</v>
      </c>
      <c r="IO136" s="201" t="str">
        <f>IF(AND((RIGHT($IO$3,2)-'[1]Miter Profiles'!$AC$250-'[1]Outside Edges'!$B135)&gt;=5,'[1]Outside Edges'!$Q135="Yes"),"Yes","No")</f>
        <v>Yes</v>
      </c>
      <c r="IP136" s="201" t="str">
        <f>IF(AND((RIGHT($IP$3,2)-'[1]Miter Profiles'!$AC$251-'[1]Outside Edges'!$B135)&gt;=5,'[1]Outside Edges'!$Q135="Yes"),"Yes","No")</f>
        <v>Yes</v>
      </c>
      <c r="IQ136" s="197" t="str">
        <f>IF(AND((RIGHT($IQ$3,2)-'[1]Miter Profiles'!$AC$252-'[1]Outside Edges'!$B135)&gt;=5,'[1]Outside Edges'!$Q135="Yes"),"Yes","No")</f>
        <v>Yes</v>
      </c>
      <c r="IR136" s="197" t="str">
        <f>IF(AND((RIGHT($IR$3,2)-'[1]Miter Profiles'!$AC$253-'[1]Outside Edges'!$B135)&gt;=5,'[1]Outside Edges'!$Q135="Yes"),"Yes","No")</f>
        <v>Yes</v>
      </c>
      <c r="IS136" s="197" t="str">
        <f>IF(AND((RIGHT($IS$3,2)-'[1]Miter Profiles'!$AC$254-'[1]Outside Edges'!$B135)&gt;=5,'[1]Outside Edges'!$Q135="Yes"),"Yes","No")</f>
        <v>Yes</v>
      </c>
      <c r="IT136" s="201" t="str">
        <f>IF(AND((RIGHT($IT$3,2)-'[1]Miter Profiles'!$AC$255-'[1]Outside Edges'!$B135)&gt;=5,'[1]Outside Edges'!$Q135="Yes"),"Yes","No")</f>
        <v>Yes</v>
      </c>
      <c r="IU136" s="201" t="str">
        <f>IF(AND((RIGHT($IU$3,2)-'[1]Miter Profiles'!$AC$256-'[1]Outside Edges'!$B135)&gt;=5,'[1]Outside Edges'!$Q135="Yes"),"Yes","No")</f>
        <v>Yes</v>
      </c>
      <c r="IV136" s="201" t="str">
        <f>IF(AND((RIGHT($IV$3,2)-'[1]Miter Profiles'!$AC$257-'[1]Outside Edges'!$B135)&gt;=5,'[1]Outside Edges'!$Q135="Yes"),"Yes","No")</f>
        <v>Yes</v>
      </c>
      <c r="IW136" s="197" t="str">
        <f>IF(AND((RIGHT($IW$3,2)-'[1]Miter Profiles'!$AC$258-'[1]Outside Edges'!$B135)&gt;=5,'[1]Outside Edges'!$Q135="Yes"),"Yes","No")</f>
        <v>Yes</v>
      </c>
      <c r="IX136" s="197" t="str">
        <f>IF(AND((RIGHT($IX$3,2)-'[1]Miter Profiles'!$AC$259-'[1]Outside Edges'!$B135)&gt;=5,'[1]Outside Edges'!$Q135="Yes"),"Yes","No")</f>
        <v>Yes</v>
      </c>
      <c r="IY136" s="197" t="str">
        <f>IF(AND((RIGHT($IY$3,2)-'[1]Miter Profiles'!$AC$260-'[1]Outside Edges'!$B135)&gt;=5,'[1]Outside Edges'!$Q135="Yes"),"Yes","No")</f>
        <v>Yes</v>
      </c>
      <c r="IZ136" s="201" t="str">
        <f>IF(AND((RIGHT($IZ$3,2)-'[1]Miter Profiles'!$AC$261-'[1]Outside Edges'!$B135)&gt;=5,'[1]Outside Edges'!$Q135="Yes"),"Yes","No")</f>
        <v>Yes</v>
      </c>
      <c r="JA136" s="201" t="str">
        <f>IF(AND((RIGHT($JA$3,2)-'[1]Miter Profiles'!$AC$262-'[1]Outside Edges'!$B135)&gt;=5,'[1]Outside Edges'!$Q135="Yes"),"Yes","No")</f>
        <v>Yes</v>
      </c>
      <c r="JB136" s="201" t="str">
        <f>IF(AND((RIGHT($JB$3,2)-'[1]Miter Profiles'!$AC$263-'[1]Outside Edges'!$B135)&gt;=5,'[1]Outside Edges'!$Q135="Yes"),"Yes","No")</f>
        <v>Yes</v>
      </c>
      <c r="JC136" s="197" t="str">
        <f>IF(AND((RIGHT($JC$3,2)-'[1]Miter Profiles'!$AC$264-'[1]Outside Edges'!$B135)&gt;=5,'[1]Outside Edges'!$Q135="Yes"),"Yes","No")</f>
        <v>Yes</v>
      </c>
      <c r="JD136" s="197" t="str">
        <f>IF(AND((RIGHT($JD$3,2)-'[1]Miter Profiles'!$AC$265-'[1]Outside Edges'!$B135)&gt;=5,'[1]Outside Edges'!$Q135="Yes"),"Yes","No")</f>
        <v>Yes</v>
      </c>
      <c r="JE136" s="197" t="str">
        <f>IF(AND((RIGHT($JE$3,2)-'[1]Miter Profiles'!$AC$266-'[1]Outside Edges'!$B135)&gt;=5,'[1]Outside Edges'!$Q135="Yes"),"Yes","No")</f>
        <v>Yes</v>
      </c>
      <c r="JF136" s="201" t="str">
        <f>IF(AND((RIGHT($JF$3,2)-'[1]Miter Profiles'!$AC$267-'[1]Outside Edges'!$B135)&gt;=5,'[1]Outside Edges'!$Q135="Yes"),"Yes","No")</f>
        <v>No</v>
      </c>
      <c r="JG136" s="201" t="str">
        <f>IF(AND((RIGHT($JG$3,2)-'[1]Miter Profiles'!$AC$268-'[1]Outside Edges'!$B135)&gt;=5,'[1]Outside Edges'!$Q135="Yes"),"Yes","No")</f>
        <v>Yes</v>
      </c>
      <c r="JH136" s="201" t="str">
        <f>IF(AND((RIGHT($JH$3,2)-'[1]Miter Profiles'!$AC$269-'[1]Outside Edges'!$B135)&gt;=5,'[1]Outside Edges'!$Q135="Yes"),"Yes","No")</f>
        <v>Yes</v>
      </c>
      <c r="JI136" s="197" t="str">
        <f>IF(AND((RIGHT($JI$3,2)-'[1]Miter Profiles'!$AC$270-'[1]Outside Edges'!$B135)&gt;=5,'[1]Outside Edges'!$Q135="Yes"),"Yes","No")</f>
        <v>Yes</v>
      </c>
      <c r="JJ136" s="197" t="str">
        <f>IF(AND((RIGHT($JJ$3,2)-'[1]Miter Profiles'!$AC$271-'[1]Outside Edges'!$B135)&gt;=5,'[1]Outside Edges'!$Q135="Yes"),"Yes","No")</f>
        <v>Yes</v>
      </c>
      <c r="JK136" s="197" t="str">
        <f>IF(AND((RIGHT($JK$3,2)-'[1]Miter Profiles'!$AC$272-'[1]Outside Edges'!$B135)&gt;=5,'[1]Outside Edges'!$Q135="Yes"),"Yes","No")</f>
        <v>Yes</v>
      </c>
      <c r="JL136" s="201" t="str">
        <f>IF(AND((RIGHT($JL$3,2)-'[1]Miter Profiles'!$AC$273-'[1]Outside Edges'!$B135)&gt;=5,'[1]Outside Edges'!$Q135="Yes"),"Yes","No")</f>
        <v>Yes</v>
      </c>
      <c r="JM136" s="201" t="str">
        <f>IF(AND((RIGHT($JM$3,2)-'[1]Miter Profiles'!$AC$274-'[1]Outside Edges'!$B135)&gt;=5,'[1]Outside Edges'!$Q135="Yes"),"Yes","No")</f>
        <v>Yes</v>
      </c>
      <c r="JN136" s="201" t="str">
        <f>IF(AND((RIGHT($JN$3,2)-'[1]Miter Profiles'!$AC$275-'[1]Outside Edges'!$B135)&gt;=5,'[1]Outside Edges'!$Q135="Yes"),"Yes","No")</f>
        <v>Yes</v>
      </c>
      <c r="JO136" s="197" t="str">
        <f>IF(AND((RIGHT($JO$3,2)-'[1]Miter Profiles'!$AC$276-'[1]Outside Edges'!$B135)&gt;=5,'[1]Outside Edges'!$Q135="Yes"),"Yes","No")</f>
        <v>Yes</v>
      </c>
      <c r="JP136" s="197" t="str">
        <f>IF(AND((RIGHT($JP$3,2)-'[1]Miter Profiles'!$AC$277-'[1]Outside Edges'!$B135)&gt;=5,'[1]Outside Edges'!$Q135="Yes"),"Yes","No")</f>
        <v>Yes</v>
      </c>
      <c r="JQ136" s="197" t="str">
        <f>IF(AND((RIGHT($JQ$3,2)-'[1]Miter Profiles'!$AC$278-'[1]Outside Edges'!$B135)&gt;=5,'[1]Outside Edges'!$Q135="Yes"),"Yes","No")</f>
        <v>Yes</v>
      </c>
      <c r="JR136" s="201" t="str">
        <f>IF(AND((RIGHT($JR$3,2)-'[1]Miter Profiles'!$AC$279-'[1]Outside Edges'!$B135)&gt;=5,'[1]Outside Edges'!$Q135="Yes"),"Yes","No")</f>
        <v>No</v>
      </c>
      <c r="JS136" s="201" t="str">
        <f>IF(AND((RIGHT($JS$3,2)-'[1]Miter Profiles'!$AC$280-'[1]Outside Edges'!$B135)&gt;=5,'[1]Outside Edges'!$Q135="Yes"),"Yes","No")</f>
        <v>Yes</v>
      </c>
      <c r="JT136" s="201" t="str">
        <f>IF(AND((RIGHT($JT$3,2)-'[1]Miter Profiles'!$AC$281-'[1]Outside Edges'!$B135)&gt;=5,'[1]Outside Edges'!$Q135="Yes"),"Yes","No")</f>
        <v>Yes</v>
      </c>
      <c r="JU136" s="197" t="str">
        <f>IF(AND((RIGHT($JU$3,2)-'[1]Miter Profiles'!$AC$282-'[1]Outside Edges'!$B135)&gt;=5,'[1]Outside Edges'!$Q135="Yes"),"Yes","No")</f>
        <v>No</v>
      </c>
      <c r="JV136" s="197" t="str">
        <f>IF(AND((RIGHT($JV$3,2)-'[1]Miter Profiles'!$AC$283-'[1]Outside Edges'!$B135)&gt;=5,'[1]Outside Edges'!$Q135="Yes"),"Yes","No")</f>
        <v>Yes</v>
      </c>
      <c r="JW136" s="197" t="str">
        <f>IF(AND((RIGHT($JW$3,2)-'[1]Miter Profiles'!$AC$284-'[1]Outside Edges'!$B135)&gt;=5,'[1]Outside Edges'!$Q135="Yes"),"Yes","No")</f>
        <v>Yes</v>
      </c>
      <c r="JX136" s="201" t="str">
        <f>IF(AND((RIGHT($JX$3,2)-'[1]Miter Profiles'!$AC$285-'[1]Outside Edges'!$B135)&gt;=5,'[1]Outside Edges'!$Q135="Yes"),"Yes","No")</f>
        <v>Yes</v>
      </c>
      <c r="JY136" s="201" t="str">
        <f>IF(AND((RIGHT($JY$3,2)-'[1]Miter Profiles'!$AC$286-'[1]Outside Edges'!$B135)&gt;=5,'[1]Outside Edges'!$Q135="Yes"),"Yes","No")</f>
        <v>Yes</v>
      </c>
      <c r="JZ136" s="201" t="str">
        <f>IF(AND((RIGHT($JZ$3,2)-'[1]Miter Profiles'!$AC$287-'[1]Outside Edges'!$B135)&gt;=5,'[1]Outside Edges'!$Q135="Yes"),"Yes","No")</f>
        <v>Yes</v>
      </c>
      <c r="KA136" s="197" t="str">
        <f>IF(AND((RIGHT($KA$3,2)-'[1]Miter Profiles'!$AC$288-'[1]Outside Edges'!$B135)&gt;=5,'[1]Outside Edges'!$Q135="Yes"),"Yes","No")</f>
        <v>Yes</v>
      </c>
      <c r="KB136" s="197" t="str">
        <f>IF(AND((RIGHT($KB$3,2)-'[1]Miter Profiles'!$AC$289-'[1]Outside Edges'!$B135)&gt;=5,'[1]Outside Edges'!$Q135="Yes"),"Yes","No")</f>
        <v>Yes</v>
      </c>
      <c r="KC136" s="197" t="str">
        <f>IF(AND((RIGHT($KC$3,2)-'[1]Miter Profiles'!$AC$290-'[1]Outside Edges'!$B135)&gt;=5,'[1]Outside Edges'!$Q135="Yes"),"Yes","No")</f>
        <v>Yes</v>
      </c>
      <c r="KD136" s="201" t="str">
        <f>IF(AND((RIGHT($KD$3,2)-'[1]Miter Profiles'!$AC$291-'[1]Outside Edges'!$B135)&gt;=5,'[1]Outside Edges'!$Q135="Yes"),"Yes","No")</f>
        <v>Yes</v>
      </c>
      <c r="KE136" s="201" t="str">
        <f>IF(AND((RIGHT($KE$3,2)-'[1]Miter Profiles'!$AC$292-'[1]Outside Edges'!$B135)&gt;=5,'[1]Outside Edges'!$Q135="Yes"),"Yes","No")</f>
        <v>Yes</v>
      </c>
      <c r="KF136" s="201" t="str">
        <f>IF(AND((RIGHT($KF$3,2)-'[1]Miter Profiles'!$AC$293-'[1]Outside Edges'!$B135)&gt;=5,'[1]Outside Edges'!$Q135="Yes"),"Yes","No")</f>
        <v>Yes</v>
      </c>
      <c r="KG136" s="197" t="str">
        <f>IF(AND((RIGHT($KG$3,2)-'[1]Miter Profiles'!$AC$294-'[1]Outside Edges'!$B135)&gt;=5,'[1]Outside Edges'!$Q135="Yes"),"Yes","No")</f>
        <v>Yes</v>
      </c>
      <c r="KH136" s="197" t="str">
        <f>IF(AND((RIGHT($KH$3,2)-'[1]Miter Profiles'!$AC$295-'[1]Outside Edges'!$B135)&gt;=5,'[1]Outside Edges'!$Q135="Yes"),"Yes","No")</f>
        <v>Yes</v>
      </c>
      <c r="KI136" s="197" t="str">
        <f>IF(AND((RIGHT($KI$3,2)-'[1]Miter Profiles'!$AC$296-'[1]Outside Edges'!$B135)&gt;=5,'[1]Outside Edges'!$Q135="Yes"),"Yes","No")</f>
        <v>Yes</v>
      </c>
      <c r="KJ136" s="201" t="str">
        <f>IF(AND((RIGHT($KJ$3,2)-'[1]Miter Profiles'!$AC$297-'[1]Outside Edges'!$B135)&gt;=5,'[1]Outside Edges'!$Q135="Yes"),"Yes","No")</f>
        <v>Yes</v>
      </c>
      <c r="KK136" s="201" t="str">
        <f>IF(AND((RIGHT($KK$3,2)-'[1]Miter Profiles'!$AC$298-'[1]Outside Edges'!$B135)&gt;=5,'[1]Outside Edges'!$Q135="Yes"),"Yes","No")</f>
        <v>Yes</v>
      </c>
      <c r="KL136" s="201" t="str">
        <f>IF(AND((RIGHT($KL$3,2)-'[1]Miter Profiles'!$AC$299-'[1]Outside Edges'!$B135)&gt;=5,'[1]Outside Edges'!$Q135="Yes"),"Yes","No")</f>
        <v>Yes</v>
      </c>
      <c r="KM136" s="197" t="str">
        <f>IF(AND((RIGHT($KM$3,2)-'[1]Miter Profiles'!$AC$300-'[1]Outside Edges'!$B135)&gt;=5,'[1]Outside Edges'!$Q135="Yes"),"Yes","No")</f>
        <v>Yes</v>
      </c>
      <c r="KN136" s="197" t="str">
        <f>IF(AND((RIGHT($KN$3,2)-'[1]Miter Profiles'!$AC$301-'[1]Outside Edges'!$B135)&gt;=5,'[1]Outside Edges'!$Q135="Yes"),"Yes","No")</f>
        <v>Yes</v>
      </c>
      <c r="KO136" s="197" t="str">
        <f>IF(AND((RIGHT($KO$3,2)-'[1]Miter Profiles'!$AC$302-'[1]Outside Edges'!$B135)&gt;=5,'[1]Outside Edges'!$Q135="Yes"),"Yes","No")</f>
        <v>Yes</v>
      </c>
      <c r="KP136" s="201" t="str">
        <f>IF(AND((RIGHT($KP$3,2)-'[1]Miter Profiles'!$AC$303-'[1]Outside Edges'!$B135)&gt;=5,'[1]Outside Edges'!$Q135="Yes"),"Yes","No")</f>
        <v>Yes</v>
      </c>
      <c r="KQ136" s="201" t="str">
        <f>IF(AND((RIGHT($KQ$3,2)-'[1]Miter Profiles'!$AC$304-'[1]Outside Edges'!$B135)&gt;=5,'[1]Outside Edges'!$Q135="Yes"),"Yes","No")</f>
        <v>Yes</v>
      </c>
      <c r="KR136" s="201" t="str">
        <f>IF(AND((RIGHT($KR$3,2)-'[1]Miter Profiles'!$AC$305-'[1]Outside Edges'!$B135)&gt;=5,'[1]Outside Edges'!$Q135="Yes"),"Yes","No")</f>
        <v>Yes</v>
      </c>
      <c r="KS136" s="197" t="str">
        <f>IF(AND((RIGHT($KS$3,2)-'[1]Miter Profiles'!$AC$306-'[1]Outside Edges'!$B135)&gt;=5,'[1]Outside Edges'!$Q135="Yes"),"Yes","No")</f>
        <v>Yes</v>
      </c>
      <c r="KT136" s="197" t="str">
        <f>IF(AND((RIGHT($KT$3,2)-'[1]Miter Profiles'!$AC$307-'[1]Outside Edges'!$B135)&gt;=5,'[1]Outside Edges'!$Q135="Yes"),"Yes","No")</f>
        <v>Yes</v>
      </c>
      <c r="KU136" s="197" t="str">
        <f>IF(AND((RIGHT($KU$3,2)-'[1]Miter Profiles'!$AC$308-'[1]Outside Edges'!$B135)&gt;=5,'[1]Outside Edges'!$Q135="Yes"),"Yes","No")</f>
        <v>Yes</v>
      </c>
      <c r="KV136" s="201" t="str">
        <f>IF(AND((RIGHT($KV$3,2)-'[1]Miter Profiles'!$AC$309-'[1]Outside Edges'!$B135)&gt;=5,'[1]Outside Edges'!$Q135="Yes"),"Yes","No")</f>
        <v>Yes</v>
      </c>
      <c r="KW136" s="201" t="str">
        <f>IF(AND((RIGHT($KW$3,2)-'[1]Miter Profiles'!$AC$310-'[1]Outside Edges'!$B135)&gt;=5,'[1]Outside Edges'!$Q135="Yes"),"Yes","No")</f>
        <v>Yes</v>
      </c>
      <c r="KX136" s="201" t="str">
        <f>IF(AND((RIGHT($KX$3,2)-'[1]Miter Profiles'!$AC$311-'[1]Outside Edges'!$B135)&gt;=5,'[1]Outside Edges'!$Q135="Yes"),"Yes","No")</f>
        <v>Yes</v>
      </c>
      <c r="KY136" s="197" t="str">
        <f>IF(AND((RIGHT($KY$3,2)-'[1]Miter Profiles'!$AC$312-'[1]Outside Edges'!$B135)&gt;=5,'[1]Outside Edges'!$Q135="Yes"),"Yes","No")</f>
        <v>Yes</v>
      </c>
      <c r="KZ136" s="197" t="str">
        <f>IF(AND((RIGHT($KZ$3,2)-'[1]Miter Profiles'!$AC$313-'[1]Outside Edges'!$B135)&gt;=5,'[1]Outside Edges'!$Q135="Yes"),"Yes","No")</f>
        <v>Yes</v>
      </c>
      <c r="LA136" s="197" t="str">
        <f>IF(AND((RIGHT($LA$3,2)-'[1]Miter Profiles'!$AC$314-'[1]Outside Edges'!$B135)&gt;=5,'[1]Outside Edges'!$Q135="Yes"),"Yes","No")</f>
        <v>Yes</v>
      </c>
      <c r="LB136" s="201" t="str">
        <f>IF(AND((RIGHT($LB$3,2)-'[1]Miter Profiles'!$AC$315-'[1]Outside Edges'!$B135)&gt;=5,'[1]Outside Edges'!$Q135="Yes"),"Yes","No")</f>
        <v>Yes</v>
      </c>
      <c r="LC136" s="201" t="str">
        <f>IF(AND((RIGHT($LC$3,2)-'[1]Miter Profiles'!$AC$316-'[1]Outside Edges'!$B135)&gt;=5,'[1]Outside Edges'!$Q135="Yes"),"Yes","No")</f>
        <v>Yes</v>
      </c>
      <c r="LD136" s="201" t="str">
        <f>IF(AND((RIGHT($LD$3,2)-'[1]Miter Profiles'!$AC$317-'[1]Outside Edges'!$B135)&gt;=5,'[1]Outside Edges'!$Q135="Yes"),"Yes","No")</f>
        <v>Yes</v>
      </c>
      <c r="LE136" s="201" t="str">
        <f>IF(AND((RIGHT($LE$3,2)-'[1]Miter Profiles'!$AC$318-'[1]Outside Edges'!$B135)&gt;=5,'[1]Outside Edges'!$Q135="Yes"),"Yes","No")</f>
        <v>Yes</v>
      </c>
      <c r="LF136" s="197" t="str">
        <f>IF(AND((RIGHT($LF$3,2)-'[1]Miter Profiles'!$AC$319-'[1]Outside Edges'!$B135)&gt;=5,'[1]Outside Edges'!$Q135="Yes"),"Yes","No")</f>
        <v>Yes</v>
      </c>
      <c r="LG136" s="197" t="str">
        <f>IF(AND((RIGHT($LG$3,2)-'[1]Miter Profiles'!$AC$320-'[1]Outside Edges'!$B135)&gt;=5,'[1]Outside Edges'!$Q135="Yes"),"Yes","No")</f>
        <v>Yes</v>
      </c>
      <c r="LH136" s="197" t="str">
        <f>IF(AND((RIGHT($LH$3,2)-'[1]Miter Profiles'!$AC$321-'[1]Outside Edges'!$B135)&gt;=5,'[1]Outside Edges'!$Q135="Yes"),"Yes","No")</f>
        <v>Yes</v>
      </c>
      <c r="LI136" s="197" t="str">
        <f>IF(AND((RIGHT($LI$3,2)-'[1]Miter Profiles'!$AC$322-'[1]Outside Edges'!$B135)&gt;=5,'[1]Outside Edges'!$Q135="Yes"),"Yes","No")</f>
        <v>Yes</v>
      </c>
      <c r="LJ136" s="201" t="str">
        <f>IF(AND((RIGHT($LJ$3,2)-'[1]Miter Profiles'!$AC$323-'[1]Outside Edges'!$B135)&gt;=5,'[1]Outside Edges'!$Q135="Yes"),"Yes","No")</f>
        <v>No</v>
      </c>
      <c r="LK136" s="201" t="str">
        <f>IF(AND((RIGHT($LK$3,2)-'[1]Miter Profiles'!$AC$324-'[1]Outside Edges'!$B135)&gt;=5,'[1]Outside Edges'!$Q135="Yes"),"Yes","No")</f>
        <v>Yes</v>
      </c>
      <c r="LL136" s="201" t="str">
        <f>IF(AND((RIGHT($LL$3,2)-'[1]Miter Profiles'!$AC$325-'[1]Outside Edges'!$B135)&gt;=5,'[1]Outside Edges'!$Q135="Yes"),"Yes","No")</f>
        <v>Yes</v>
      </c>
      <c r="LM136" s="197" t="str">
        <f>IF(AND((RIGHT($LM$3,2)-'[1]Miter Profiles'!$AC$326-'[1]Outside Edges'!$B135)&gt;=5,'[1]Outside Edges'!$Q135="Yes"),"Yes","No")</f>
        <v>Yes</v>
      </c>
      <c r="LN136" s="197" t="str">
        <f>IF(AND((RIGHT($LN$3,2)-'[1]Miter Profiles'!$AC$327-'[1]Outside Edges'!$B135)&gt;=5,'[1]Outside Edges'!$Q135="Yes"),"Yes","No")</f>
        <v>Yes</v>
      </c>
      <c r="LO136" s="197" t="str">
        <f>IF(AND((RIGHT($LO$3,2)-'[1]Miter Profiles'!$AC$328-'[1]Outside Edges'!$B135)&gt;=5,'[1]Outside Edges'!$Q135="Yes"),"Yes","No")</f>
        <v>Yes</v>
      </c>
      <c r="LP136" s="201" t="str">
        <f>IF(AND((RIGHT($LP$3,2)-'[1]Miter Profiles'!$AC$329-'[1]Outside Edges'!$B135)&gt;=5,'[1]Outside Edges'!$Q135="Yes"),"Yes","No")</f>
        <v>Yes</v>
      </c>
      <c r="LQ136" s="201" t="str">
        <f>IF(AND((RIGHT($LQ$3,2)-'[1]Miter Profiles'!$AC$330-'[1]Outside Edges'!$B135)&gt;=5,'[1]Outside Edges'!$Q135="Yes"),"Yes","No")</f>
        <v>Yes</v>
      </c>
      <c r="LR136" s="201" t="str">
        <f>IF(AND((RIGHT($LR$3,2)-'[1]Miter Profiles'!$AC$331-'[1]Outside Edges'!$B135)&gt;=5,'[1]Outside Edges'!$Q135="Yes"),"Yes","No")</f>
        <v>Yes</v>
      </c>
      <c r="LS136" s="197" t="str">
        <f>IF(AND((RIGHT($LS$3,2)-'[1]Miter Profiles'!$AC$332-'[1]Outside Edges'!$B135)&gt;=5,'[1]Outside Edges'!$Q135="Yes"),"Yes","No")</f>
        <v>Yes</v>
      </c>
      <c r="LT136" s="197" t="str">
        <f>IF(AND((RIGHT($LT$3,2)-'[1]Miter Profiles'!$AC$333-'[1]Outside Edges'!$B135)&gt;=5,'[1]Outside Edges'!$Q135="Yes"),"Yes","No")</f>
        <v>Yes</v>
      </c>
      <c r="LU136" s="197" t="str">
        <f>IF(AND((RIGHT($LU$3,2)-'[1]Miter Profiles'!$AC$334-'[1]Outside Edges'!$B135)&gt;=5,'[1]Outside Edges'!$Q135="Yes"),"Yes","No")</f>
        <v>Yes</v>
      </c>
      <c r="LV136" s="201" t="str">
        <f>IF(AND((RIGHT($LV$3,2)-'[1]Miter Profiles'!$AC$335-'[1]Outside Edges'!$B135)&gt;=5,'[1]Outside Edges'!$Q135="Yes"),"Yes","No")</f>
        <v>Yes</v>
      </c>
      <c r="LW136" s="201" t="str">
        <f>IF(AND((RIGHT($LW$3,2)-'[1]Miter Profiles'!$AC$336-'[1]Outside Edges'!$B135)&gt;=5,'[1]Outside Edges'!$Q135="Yes"),"Yes","No")</f>
        <v>Yes</v>
      </c>
      <c r="LX136" s="201" t="str">
        <f>IF(AND((RIGHT($LX$3,2)-'[1]Miter Profiles'!$AC$337-'[1]Outside Edges'!$B135)&gt;=5,'[1]Outside Edges'!$Q135="Yes"),"Yes","No")</f>
        <v>Yes</v>
      </c>
      <c r="LY136" s="197" t="str">
        <f>IF(AND((RIGHT($LY$3,2)-'[1]Miter Profiles'!$AC$338-'[1]Outside Edges'!$B135)&gt;=5,'[1]Outside Edges'!$Q135="Yes"),"Yes","No")</f>
        <v>Yes</v>
      </c>
      <c r="LZ136" s="197" t="str">
        <f>IF(AND((RIGHT($LZ$3,2)-'[1]Miter Profiles'!$AC$339-'[1]Outside Edges'!$B135)&gt;=5,'[1]Outside Edges'!$Q135="Yes"),"Yes","No")</f>
        <v>Yes</v>
      </c>
      <c r="MA136" s="197" t="str">
        <f>IF(AND((RIGHT($MA$3,2)-'[1]Miter Profiles'!$AC$340-'[1]Outside Edges'!$B135)&gt;=5,'[1]Outside Edges'!$Q135="Yes"),"Yes","No")</f>
        <v>Yes</v>
      </c>
      <c r="MB136" s="201" t="str">
        <f>IF(AND((RIGHT($MB$3,2)-'[1]Miter Profiles'!$AC$341-'[1]Outside Edges'!$B135)&gt;=5,'[1]Outside Edges'!$Q135="Yes"),"Yes","No")</f>
        <v>Yes</v>
      </c>
      <c r="MC136" s="201" t="str">
        <f>IF(AND((RIGHT($MC$3,2)-'[1]Miter Profiles'!$AC$342-'[1]Outside Edges'!$B135)&gt;=5,'[1]Outside Edges'!$Q135="Yes"),"Yes","No")</f>
        <v>Yes</v>
      </c>
      <c r="MD136" s="201" t="str">
        <f>IF(AND((RIGHT($MD$3,2)-'[1]Miter Profiles'!$AC$343-'[1]Outside Edges'!$B135)&gt;=5,'[1]Outside Edges'!$Q135="Yes"),"Yes","No")</f>
        <v>Yes</v>
      </c>
      <c r="ME136" s="197" t="str">
        <f>IF(AND((RIGHT($ME$3,2)-'[1]Miter Profiles'!$AC$344-'[1]Outside Edges'!$B135)&gt;=5,'[1]Outside Edges'!$Q135="Yes"),"Yes","No")</f>
        <v>Yes</v>
      </c>
      <c r="MF136" s="197" t="str">
        <f>IF(AND((RIGHT($MF$3,2)-'[1]Miter Profiles'!$AC$345-'[1]Outside Edges'!$B135)&gt;=5,'[1]Outside Edges'!$Q135="Yes"),"Yes","No")</f>
        <v>Yes</v>
      </c>
      <c r="MG136" s="197" t="str">
        <f>IF(AND((RIGHT($MG$3,2)-'[1]Miter Profiles'!$AC$346-'[1]Outside Edges'!$B135)&gt;=5,'[1]Outside Edges'!$Q135="Yes"),"Yes","No")</f>
        <v>Yes</v>
      </c>
      <c r="MH136" s="201" t="str">
        <f>IF(AND((RIGHT($MH$3,2)-'[1]Miter Profiles'!$AC$347-'[1]Outside Edges'!$B135)&gt;=5,'[1]Outside Edges'!$Q135="Yes"),"Yes","No")</f>
        <v>Yes</v>
      </c>
      <c r="MI136" s="201" t="str">
        <f>IF(AND((RIGHT($MI$3,2)-'[1]Miter Profiles'!$AC$348-'[1]Outside Edges'!$B135)&gt;=5,'[1]Outside Edges'!$Q135="Yes"),"Yes","No")</f>
        <v>Yes</v>
      </c>
      <c r="MJ136" s="201" t="str">
        <f>IF(AND((RIGHT($MJ$3,2)-'[1]Miter Profiles'!$AC$349-'[1]Outside Edges'!$B135)&gt;=5,'[1]Outside Edges'!$Q135="Yes"),"Yes","No")</f>
        <v>Yes</v>
      </c>
      <c r="MK136" s="197" t="str">
        <f>IF(AND((RIGHT($MK$3,2)-'[1]Miter Profiles'!$AC$350-'[1]Outside Edges'!$B135)&gt;=5,'[1]Outside Edges'!$Q135="Yes"),"Yes","No")</f>
        <v>Yes</v>
      </c>
      <c r="ML136" s="197" t="str">
        <f>IF(AND((RIGHT($ML$3,2)-'[1]Miter Profiles'!$AC$351-'[1]Outside Edges'!$B135)&gt;=5,'[1]Outside Edges'!$Q135="Yes"),"Yes","No")</f>
        <v>Yes</v>
      </c>
      <c r="MM136" s="197" t="str">
        <f>IF(AND((RIGHT($MM$3,2)-'[1]Miter Profiles'!$AC$352-'[1]Outside Edges'!$B135)&gt;=5,'[1]Outside Edges'!$Q135="Yes"),"Yes","No")</f>
        <v>Yes</v>
      </c>
      <c r="MN136" s="201" t="str">
        <f>IF(AND((RIGHT($MK$3,2)-'[1]Miter Profiles'!$AC$353-'[1]Outside Edges'!$B135)&gt;=5,'[1]Outside Edges'!$Q135="Yes"),"Yes","No")</f>
        <v>Yes</v>
      </c>
      <c r="MO136" s="201" t="str">
        <f>IF(AND((RIGHT($ML$3,2)-'[1]Miter Profiles'!$AC$354-'[1]Outside Edges'!$B135)&gt;=5,'[1]Outside Edges'!$Q135="Yes"),"Yes","No")</f>
        <v>Yes</v>
      </c>
      <c r="MP136" s="201" t="str">
        <f>IF(AND((RIGHT($MM$3,2)-'[1]Miter Profiles'!$AC$355-'[1]Outside Edges'!$B135)&gt;=5,'[1]Outside Edges'!$Q135="Yes"),"Yes","No")</f>
        <v>Yes</v>
      </c>
      <c r="MQ136" s="197" t="str">
        <f>IF(AND((RIGHT($MK$3,2)-'[1]Miter Profiles'!$AC$356-'[1]Outside Edges'!$B135)&gt;=5,'[1]Outside Edges'!$Q135="Yes"),"Yes","No")</f>
        <v>No</v>
      </c>
      <c r="MR136" s="197" t="str">
        <f>IF(AND((RIGHT($ML$3,2)-'[1]Miter Profiles'!$AC$357-'[1]Outside Edges'!$B135)&gt;=5,'[1]Outside Edges'!$Q135="Yes"),"Yes","No")</f>
        <v>Yes</v>
      </c>
      <c r="MS136" s="197" t="str">
        <f>IF(AND((RIGHT($MM$3,2)-'[1]Miter Profiles'!$AC$358-'[1]Outside Edges'!$B135)&gt;=5,'[1]Outside Edges'!$Q135="Yes"),"Yes","No")</f>
        <v>Yes</v>
      </c>
      <c r="MT136" s="201" t="str">
        <f>IF(AND((RIGHT($MK$3,2)-'[1]Miter Profiles'!$AC$359-'[1]Outside Edges'!$B135)&gt;=5,'[1]Outside Edges'!$Q135="Yes"),"Yes","No")</f>
        <v>Yes</v>
      </c>
      <c r="MU136" s="201" t="str">
        <f>IF(AND((RIGHT($ML$3,2)-'[1]Miter Profiles'!$AC$360-'[1]Outside Edges'!$B135)&gt;=5,'[1]Outside Edges'!$Q135="Yes"),"Yes","No")</f>
        <v>Yes</v>
      </c>
      <c r="MV136" s="201" t="str">
        <f>IF(AND((RIGHT($MM$3,2)-'[1]Miter Profiles'!$AC$361-'[1]Outside Edges'!$B135)&gt;=5,'[1]Outside Edges'!$Q135="Yes"),"Yes","No")</f>
        <v>Yes</v>
      </c>
    </row>
    <row r="137" spans="1:360" ht="15.75" customHeight="1" thickBot="1" x14ac:dyDescent="0.25">
      <c r="A137" s="371" t="str">
        <f>IF('[1]Outside Edges'!$A136&lt;&gt;"",'[1]Outside Edges'!$A136,"")</f>
        <v>D134</v>
      </c>
      <c r="B137" s="7" t="str">
        <f>IF(AND((RIGHT($B$3,2)-'[1]Miter Profiles'!$AC$3-'[1]Outside Edges'!$B136)&gt;=5,'[1]Outside Edges'!$Q136="Yes"),"Yes","No")</f>
        <v>Yes</v>
      </c>
      <c r="C137" s="7" t="str">
        <f>IF(AND((RIGHT($C$3,2)-'[1]Miter Profiles'!$AC$4-'[1]Outside Edges'!$B136)&gt;=5,'[1]Outside Edges'!$Q136="Yes"),"Yes","No")</f>
        <v>Yes</v>
      </c>
      <c r="D137" s="63" t="str">
        <f>IF(AND((RIGHT($D$3,2)-'[1]Miter Profiles'!$AC$5-'[1]Outside Edges'!$B136)&gt;=5,'[1]Outside Edges'!$Q136="Yes"),"Yes","No")</f>
        <v>Yes</v>
      </c>
      <c r="E137" s="64" t="str">
        <f>IF(AND((RIGHT($E$3,2)-'[1]Miter Profiles'!$AC$6-'[1]Outside Edges'!$B136)&gt;=5,'[1]Outside Edges'!$Q136="Yes"),"Yes","No")</f>
        <v>Yes</v>
      </c>
      <c r="F137" s="8" t="str">
        <f>IF(AND((RIGHT($F$3,2)-'[1]Miter Profiles'!$AC$7-'[1]Outside Edges'!$B136)&gt;=5,'[1]Outside Edges'!$Q136="Yes"),"Yes","No")</f>
        <v>Yes</v>
      </c>
      <c r="G137" s="65" t="str">
        <f>IF(AND((RIGHT($G$3,2)-'[1]Miter Profiles'!$AC$8-'[1]Outside Edges'!$B136)&gt;=5,'[1]Outside Edges'!$Q136="Yes"),"Yes","No")</f>
        <v>Yes</v>
      </c>
      <c r="H137" s="7" t="str">
        <f>IF(AND((RIGHT($H$3,2)-'[1]Miter Profiles'!$AC$9-'[1]Outside Edges'!$B136)&gt;=5,'[1]Outside Edges'!$Q136="Yes"),"Yes","No")</f>
        <v>Yes</v>
      </c>
      <c r="I137" s="7" t="str">
        <f>IF(AND((RIGHT($I$3,2)-'[1]Miter Profiles'!$AC$10-'[1]Outside Edges'!$B136)&gt;=5,'[1]Outside Edges'!$Q136="Yes"),"Yes","No")</f>
        <v>Yes</v>
      </c>
      <c r="J137" s="63" t="str">
        <f>IF(AND((RIGHT($J$3,2)-'[1]Miter Profiles'!$AC$11-'[1]Outside Edges'!$B136)&gt;=5,'[1]Outside Edges'!$Q136="Yes"),"Yes","No")</f>
        <v>Yes</v>
      </c>
      <c r="K137" s="64" t="str">
        <f>IF(AND((RIGHT($K$3,2)-'[1]Miter Profiles'!$AC$12-'[1]Outside Edges'!$B136)&gt;=5,'[1]Outside Edges'!$Q136="Yes"),"Yes","No")</f>
        <v>Yes</v>
      </c>
      <c r="L137" s="8" t="str">
        <f>IF(AND((RIGHT($L$3,2)-'[1]Miter Profiles'!$AC$13-'[1]Outside Edges'!$B136)&gt;=5,'[1]Outside Edges'!$Q136="Yes"),"Yes","No")</f>
        <v>Yes</v>
      </c>
      <c r="M137" s="65" t="str">
        <f>IF(AND((RIGHT($M$3,2)-'[1]Miter Profiles'!$AC$14-'[1]Outside Edges'!$B136)&gt;=5,'[1]Outside Edges'!$Q136="Yes"),"Yes","No")</f>
        <v>Yes</v>
      </c>
      <c r="N137" s="7" t="str">
        <f>IF(AND((RIGHT($N$3,2)-'[1]Miter Profiles'!$AC$15-'[1]Outside Edges'!$B136)&gt;=4,'[1]Outside Edges'!$Q136="Yes"),"Yes","No")</f>
        <v>No</v>
      </c>
      <c r="O137" s="7" t="str">
        <f>IF(AND((RIGHT($O$3,2)-'[1]Miter Profiles'!$AC$16-'[1]Outside Edges'!$B136)&gt;=5,'[1]Outside Edges'!$Q136="Yes"),"Yes","No")</f>
        <v>Yes</v>
      </c>
      <c r="P137" s="63" t="str">
        <f>IF(AND((RIGHT($P$3,2)-'[1]Miter Profiles'!$AC$17-'[1]Outside Edges'!$B136)&gt;=5,'[1]Outside Edges'!$Q136="Yes"),"Yes","No")</f>
        <v>Yes</v>
      </c>
      <c r="Q137" s="64" t="str">
        <f>IF(AND((RIGHT($Q$3,2)-'[1]Miter Profiles'!$AC$18-'[1]Outside Edges'!$B136)&gt;=5,'[1]Outside Edges'!$Q136="Yes"),"Yes","No")</f>
        <v>No</v>
      </c>
      <c r="R137" s="8" t="str">
        <f>IF(AND((RIGHT($R$3,2)-'[1]Miter Profiles'!$AC$19-'[1]Outside Edges'!$B136)&gt;=5,'[1]Outside Edges'!$Q136="Yes"),"Yes","No")</f>
        <v>Yes</v>
      </c>
      <c r="S137" s="65" t="str">
        <f>IF(AND((RIGHT($S$3,2)-'[1]Miter Profiles'!$AC$20-'[1]Outside Edges'!$B136)&gt;=5,'[1]Outside Edges'!$Q136="Yes"),"Yes","No")</f>
        <v>Yes</v>
      </c>
      <c r="T137" s="7" t="str">
        <f>IF(AND((RIGHT($T$3,2)-'[1]Miter Profiles'!$AC$21-'[1]Outside Edges'!$B136)&gt;=5,'[1]Outside Edges'!$Q136="Yes"),"Yes","No")</f>
        <v>Yes</v>
      </c>
      <c r="U137" s="7" t="str">
        <f>IF(AND((RIGHT($U$3,2)-'[1]Miter Profiles'!$AC$22-'[1]Outside Edges'!$B136)&gt;=5,'[1]Outside Edges'!$Q136="Yes"),"Yes","No")</f>
        <v>Yes</v>
      </c>
      <c r="V137" s="63" t="str">
        <f>IF(AND((RIGHT($V$3,2)-'[1]Miter Profiles'!$AC$23-'[1]Outside Edges'!$B136)&gt;=5,'[1]Outside Edges'!$Q136="Yes"),"Yes","No")</f>
        <v>Yes</v>
      </c>
      <c r="W137" s="64" t="str">
        <f>IF(AND((RIGHT($W$3,2)-'[1]Miter Profiles'!$AC$24-'[1]Outside Edges'!$B136)&gt;=5,'[1]Outside Edges'!$Q136="Yes"),"Yes","No")</f>
        <v>No</v>
      </c>
      <c r="X137" s="8" t="str">
        <f>IF(AND((RIGHT($X$3,2)-'[1]Miter Profiles'!$AC$25-'[1]Outside Edges'!$B136)&gt;=5,'[1]Outside Edges'!$Q136="Yes"),"Yes","No")</f>
        <v>Yes</v>
      </c>
      <c r="Y137" s="65" t="str">
        <f>IF(AND((RIGHT($Y$3,2)-'[1]Miter Profiles'!$AC$26-'[1]Outside Edges'!$B136)&gt;=5,'[1]Outside Edges'!$Q136="Yes"),"Yes","No")</f>
        <v>Yes</v>
      </c>
      <c r="Z137" s="7" t="str">
        <f>IF(AND((RIGHT($Z$3,2)-'[1]Miter Profiles'!$AC$27-'[1]Outside Edges'!$B136)&gt;=5,'[1]Outside Edges'!$Q136="Yes"),"Yes","No")</f>
        <v>Yes</v>
      </c>
      <c r="AA137" s="7" t="str">
        <f>IF(AND((RIGHT($AA$3,2)-'[1]Miter Profiles'!$AC$28-'[1]Outside Edges'!$B136)&gt;=5,'[1]Outside Edges'!$Q136="Yes"),"Yes","No")</f>
        <v>Yes</v>
      </c>
      <c r="AB137" s="63" t="str">
        <f>IF(AND((RIGHT($AB$3,2)-'[1]Miter Profiles'!$AC$29-'[1]Outside Edges'!$B136)&gt;=5,'[1]Outside Edges'!$Q136="Yes"),"Yes","No")</f>
        <v>Yes</v>
      </c>
      <c r="AC137" s="64" t="str">
        <f>IF(AND((RIGHT($AC$3,2)-'[1]Miter Profiles'!$AC$30-'[1]Outside Edges'!$B136)&gt;=5,'[1]Outside Edges'!$Q136="Yes"),"Yes","No")</f>
        <v>Yes</v>
      </c>
      <c r="AD137" s="8" t="str">
        <f>IF(AND((RIGHT($AD$3,2)-'[1]Miter Profiles'!$AC$31-'[1]Outside Edges'!$B136)&gt;=5,'[1]Outside Edges'!$Q136="Yes"),"Yes","No")</f>
        <v>Yes</v>
      </c>
      <c r="AE137" s="65" t="str">
        <f>IF(AND((RIGHT($AE$3,2)-'[1]Miter Profiles'!$AC$32-'[1]Outside Edges'!$B136)&gt;=5,'[1]Outside Edges'!$Q136="Yes"),"Yes","No")</f>
        <v>Yes</v>
      </c>
      <c r="AF137" s="7" t="str">
        <f>IF(AND((RIGHT($AF$3,2)-'[1]Miter Profiles'!$AC$33-'[1]Outside Edges'!$B136)&gt;=5,'[1]Outside Edges'!$Q136="Yes"),"Yes","No")</f>
        <v>Yes</v>
      </c>
      <c r="AG137" s="7" t="str">
        <f>IF(AND((RIGHT($AG$3,2)-'[1]Miter Profiles'!$AC$34-'[1]Outside Edges'!$B136)&gt;=5,'[1]Outside Edges'!$Q136="Yes"),"Yes","No")</f>
        <v>Yes</v>
      </c>
      <c r="AH137" s="63" t="str">
        <f>IF(AND((RIGHT($AH$3,2)-'[1]Miter Profiles'!$AC$35-'[1]Outside Edges'!$B136)&gt;=5,'[1]Outside Edges'!$Q136="Yes"),"Yes","No")</f>
        <v>Yes</v>
      </c>
      <c r="AI137" s="64" t="str">
        <f>IF(AND((RIGHT($AI$3,2)-'[1]Miter Profiles'!$AC$36-'[1]Outside Edges'!$B136)&gt;=5,'[1]Outside Edges'!$Q136="Yes"),"Yes","No")</f>
        <v>Yes</v>
      </c>
      <c r="AJ137" s="8" t="str">
        <f>IF(AND((RIGHT($AJ$3,2)-'[1]Miter Profiles'!$AC$37-'[1]Outside Edges'!$B136)&gt;=5,'[1]Outside Edges'!$Q136="Yes"),"Yes","No")</f>
        <v>Yes</v>
      </c>
      <c r="AK137" s="65" t="str">
        <f>IF(AND((RIGHT($AK$3,2)-'[1]Miter Profiles'!$AC$38-'[1]Outside Edges'!$B136)&gt;=5,'[1]Outside Edges'!$Q136="Yes"),"Yes","No")</f>
        <v>Yes</v>
      </c>
      <c r="AL137" s="7" t="str">
        <f>IF(AND((RIGHT($AL$3,2)-'[1]Miter Profiles'!$AC$39-'[1]Outside Edges'!$B136)&gt;=5,'[1]Outside Edges'!$Q136="Yes"),"Yes","No")</f>
        <v>Yes</v>
      </c>
      <c r="AM137" s="7" t="str">
        <f>IF(AND((RIGHT($AM$3,2)-'[1]Miter Profiles'!$AC$40-'[1]Outside Edges'!$B136)&gt;=5,'[1]Outside Edges'!$Q136="Yes"),"Yes","No")</f>
        <v>Yes</v>
      </c>
      <c r="AN137" s="63" t="str">
        <f>IF(AND((RIGHT($AN$3,2)-'[1]Miter Profiles'!$AC$41-'[1]Outside Edges'!$B136)&gt;=5,'[1]Outside Edges'!$Q136="Yes"),"Yes","No")</f>
        <v>Yes</v>
      </c>
      <c r="AO137" s="64" t="str">
        <f>IF(AND((RIGHT($AO$3,2)-'[1]Miter Profiles'!$AC$42-'[1]Outside Edges'!$B136)&gt;=5,'[1]Outside Edges'!$Q136="Yes"),"Yes","No")</f>
        <v>Yes</v>
      </c>
      <c r="AP137" s="8" t="str">
        <f>IF(AND((RIGHT($AP$3,2)-'[1]Miter Profiles'!$AC$43-'[1]Outside Edges'!$B136)&gt;=5,'[1]Outside Edges'!$Q136="Yes"),"Yes","No")</f>
        <v>Yes</v>
      </c>
      <c r="AQ137" s="65" t="str">
        <f>IF(AND((RIGHT($AQ$3,2)-'[1]Miter Profiles'!$AC$44-'[1]Outside Edges'!$B136)&gt;=5,'[1]Outside Edges'!$Q136="Yes"),"Yes","No")</f>
        <v>Yes</v>
      </c>
      <c r="AR137" s="7" t="str">
        <f>IF(AND((RIGHT($AR$3,2)-'[1]Miter Profiles'!$AC$45-'[1]Outside Edges'!$B136)&gt;=5,'[1]Outside Edges'!$Q136="Yes"),"Yes","No")</f>
        <v>Yes</v>
      </c>
      <c r="AS137" s="7" t="str">
        <f>IF(AND((RIGHT($AS$3,2)-'[1]Miter Profiles'!$AC$46-'[1]Outside Edges'!$B136)&gt;=5,'[1]Outside Edges'!$Q136="Yes"),"Yes","No")</f>
        <v>Yes</v>
      </c>
      <c r="AT137" s="63" t="str">
        <f>IF(AND((RIGHT($AT$3,2)-'[1]Miter Profiles'!$AC$47-'[1]Outside Edges'!$B136)&gt;=5,'[1]Outside Edges'!$Q136="Yes"),"Yes","No")</f>
        <v>Yes</v>
      </c>
      <c r="AU137" s="64" t="str">
        <f>IF(AND((RIGHT($AU$3,2)-'[1]Miter Profiles'!$AC$48-'[1]Outside Edges'!$B136)&gt;=5,'[1]Outside Edges'!$Q136="Yes"),"Yes","No")</f>
        <v>Yes</v>
      </c>
      <c r="AV137" s="8" t="str">
        <f>IF(AND((RIGHT($AV$3,2)-'[1]Miter Profiles'!$AC$49-'[1]Outside Edges'!$B136)&gt;=5,'[1]Outside Edges'!$Q136="Yes"),"Yes","No")</f>
        <v>Yes</v>
      </c>
      <c r="AW137" s="65" t="str">
        <f>IF(AND((RIGHT($AW$3,2)-'[1]Miter Profiles'!$AC$50-'[1]Outside Edges'!$B136)&gt;=5,'[1]Outside Edges'!$Q136="Yes"),"Yes","No")</f>
        <v>Yes</v>
      </c>
      <c r="AX137" s="7" t="str">
        <f>IF(AND((RIGHT($AX$3,2)-'[1]Miter Profiles'!$AC$51-'[1]Outside Edges'!$B136)&gt;=5,'[1]Outside Edges'!$Q136="Yes"),"Yes","No")</f>
        <v>Yes</v>
      </c>
      <c r="AY137" s="7" t="str">
        <f>IF(AND((RIGHT($AY$3,2)-'[1]Miter Profiles'!$AC$52-'[1]Outside Edges'!$B136)&gt;=5,'[1]Outside Edges'!$Q136="Yes"),"Yes","No")</f>
        <v>Yes</v>
      </c>
      <c r="AZ137" s="63" t="str">
        <f>IF(AND((RIGHT($AZ$3,2)-'[1]Miter Profiles'!$AC$53-'[1]Outside Edges'!$B136)&gt;=5,'[1]Outside Edges'!$Q136="Yes"),"Yes","No")</f>
        <v>Yes</v>
      </c>
      <c r="BA137" s="64" t="str">
        <f>IF(AND((RIGHT($BA$3,2)-'[1]Miter Profiles'!$AC$54-'[1]Outside Edges'!$B136)&gt;=5,'[1]Outside Edges'!$Q136="Yes"),"Yes","No")</f>
        <v>Yes</v>
      </c>
      <c r="BB137" s="8" t="str">
        <f>IF(AND((RIGHT($BB$3,2)-'[1]Miter Profiles'!$AC$55-'[1]Outside Edges'!$B136)&gt;=5,'[1]Outside Edges'!$Q136="Yes"),"Yes","No")</f>
        <v>Yes</v>
      </c>
      <c r="BC137" s="65" t="str">
        <f>IF(AND((RIGHT($BC$3,2)-'[1]Miter Profiles'!$AC$56-'[1]Outside Edges'!$B136)&gt;=5,'[1]Outside Edges'!$Q136="Yes"),"Yes","No")</f>
        <v>Yes</v>
      </c>
      <c r="BD137" s="7" t="str">
        <f>IF(AND((RIGHT($BD$3,2)-'[1]Miter Profiles'!$AC$57-'[1]Outside Edges'!$B136)&gt;=5,'[1]Outside Edges'!$Q136="Yes"),"Yes","No")</f>
        <v>Yes</v>
      </c>
      <c r="BE137" s="7" t="str">
        <f>IF(AND((RIGHT($BE$3,2)-'[1]Miter Profiles'!$AC$58-'[1]Outside Edges'!$B136)&gt;=5,'[1]Outside Edges'!$Q136="Yes"),"Yes","No")</f>
        <v>Yes</v>
      </c>
      <c r="BF137" s="63" t="str">
        <f>IF(AND((RIGHT($BF$3,2)-'[1]Miter Profiles'!$AC$59-'[1]Outside Edges'!$B136)&gt;=5,'[1]Outside Edges'!$Q136="Yes"),"Yes","No")</f>
        <v>Yes</v>
      </c>
      <c r="BG137" s="64" t="str">
        <f>IF(AND((RIGHT($BG$3,2)-'[1]Miter Profiles'!$AC$60-'[1]Outside Edges'!$B136)&gt;=5,'[1]Outside Edges'!$Q136="Yes"),"Yes","No")</f>
        <v>Yes</v>
      </c>
      <c r="BH137" s="8" t="str">
        <f>IF(AND((RIGHT($BH$3,2)-'[1]Miter Profiles'!$AC$61-'[1]Outside Edges'!$B136)&gt;=5,'[1]Outside Edges'!$Q136="Yes"),"Yes","No")</f>
        <v>Yes</v>
      </c>
      <c r="BI137" s="65" t="str">
        <f>IF(AND((RIGHT($BI$3,2)-'[1]Miter Profiles'!$AC$62-'[1]Outside Edges'!$B136)&gt;=5,'[1]Outside Edges'!$Q136="Yes"),"Yes","No")</f>
        <v>Yes</v>
      </c>
      <c r="BJ137" s="7" t="str">
        <f>IF(AND((RIGHT($BJ$3,2)-'[1]Miter Profiles'!$AC$63-'[1]Outside Edges'!$B136)&gt;=5,'[1]Outside Edges'!$Q136="Yes"),"Yes","No")</f>
        <v>Yes</v>
      </c>
      <c r="BK137" s="7" t="str">
        <f>IF(AND((RIGHT($BK$3,2)-'[1]Miter Profiles'!$AC$64-'[1]Outside Edges'!$B136)&gt;=5,'[1]Outside Edges'!$Q136="Yes"),"Yes","No")</f>
        <v>Yes</v>
      </c>
      <c r="BL137" s="63" t="str">
        <f>IF(AND((RIGHT($BL$3,2)-'[1]Miter Profiles'!$AC$65-'[1]Outside Edges'!$B136)&gt;=5,'[1]Outside Edges'!$Q136="Yes"),"Yes","No")</f>
        <v>Yes</v>
      </c>
      <c r="BM137" s="64" t="str">
        <f>IF(AND((RIGHT($BM$3,2)-'[1]Miter Profiles'!$AC$66-'[1]Outside Edges'!$B136)&gt;=5,'[1]Outside Edges'!$Q136="Yes"),"Yes","No")</f>
        <v>Yes</v>
      </c>
      <c r="BN137" s="8" t="str">
        <f>IF(AND((RIGHT($BN$3,2)-'[1]Miter Profiles'!$AC$67-'[1]Outside Edges'!$B136)&gt;=5,'[1]Outside Edges'!$Q136="Yes"),"Yes","No")</f>
        <v>Yes</v>
      </c>
      <c r="BO137" s="65" t="str">
        <f>IF(AND((RIGHT($BO$3,2)-'[1]Miter Profiles'!$AC$68-'[1]Outside Edges'!$B136)&gt;=5,'[1]Outside Edges'!$Q136="Yes"),"Yes","No")</f>
        <v>Yes</v>
      </c>
      <c r="BP137" s="7" t="str">
        <f>IF(AND((RIGHT($BP$3,2)-'[1]Miter Profiles'!$AC$69-'[1]Outside Edges'!$B136)&gt;=5,'[1]Outside Edges'!$Q136="Yes"),"Yes","No")</f>
        <v>Yes</v>
      </c>
      <c r="BQ137" s="7" t="str">
        <f>IF(AND((RIGHT($BQ$3,2)-'[1]Miter Profiles'!$AC$70-'[1]Outside Edges'!$B136)&gt;=5,'[1]Outside Edges'!$Q136="Yes"),"Yes","No")</f>
        <v>Yes</v>
      </c>
      <c r="BR137" s="63" t="str">
        <f>IF(AND((RIGHT($BR$3,2)-'[1]Miter Profiles'!$AC$71-'[1]Outside Edges'!$B136)&gt;=5,'[1]Outside Edges'!$Q136="Yes"),"Yes","No")</f>
        <v>Yes</v>
      </c>
      <c r="BS137" s="64" t="str">
        <f>IF(AND((RIGHT($BS$3,2)-'[1]Miter Profiles'!$AC$72-'[1]Outside Edges'!$B136)&gt;=5,'[1]Outside Edges'!$Q136="Yes"),"Yes","No")</f>
        <v>Yes</v>
      </c>
      <c r="BT137" s="8" t="str">
        <f>IF(AND((RIGHT($BT$3,2)-'[1]Miter Profiles'!$AC$73-'[1]Outside Edges'!$B136)&gt;=5,'[1]Outside Edges'!$Q136="Yes"),"Yes","No")</f>
        <v>Yes</v>
      </c>
      <c r="BU137" s="65" t="str">
        <f>IF(AND((RIGHT($BU$3,2)-'[1]Miter Profiles'!$AC$74-'[1]Outside Edges'!$B136)&gt;=5,'[1]Outside Edges'!$Q136="Yes"),"Yes","No")</f>
        <v>Yes</v>
      </c>
      <c r="BV137" s="7" t="str">
        <f>IF(AND((RIGHT($BV$3,2)-'[1]Miter Profiles'!$AC$75-'[1]Outside Edges'!$B136)&gt;=5,'[1]Outside Edges'!$Q136="Yes"),"Yes","No")</f>
        <v>Yes</v>
      </c>
      <c r="BW137" s="7" t="str">
        <f>IF(AND((RIGHT($BW$3,2)-'[1]Miter Profiles'!$AC$76-'[1]Outside Edges'!$B136)&gt;=5,'[1]Outside Edges'!$Q136="Yes"),"Yes","No")</f>
        <v>Yes</v>
      </c>
      <c r="BX137" s="63" t="str">
        <f>IF(AND((RIGHT($BX$3,2)-'[1]Miter Profiles'!$AC$77-'[1]Outside Edges'!$B136)&gt;=5,'[1]Outside Edges'!$Q136="Yes"),"Yes","No")</f>
        <v>Yes</v>
      </c>
      <c r="BY137" s="64" t="str">
        <f>IF(AND((RIGHT($BY$3,2)-'[1]Miter Profiles'!$AC$78-'[1]Outside Edges'!$B136)&gt;=5,'[1]Outside Edges'!$Q136="Yes"),"Yes","No")</f>
        <v>Yes</v>
      </c>
      <c r="BZ137" s="8" t="str">
        <f>IF(AND((RIGHT($BZ$3,2)-'[1]Miter Profiles'!$AC$79-'[1]Outside Edges'!$B136)&gt;=5,'[1]Outside Edges'!$Q136="Yes"),"Yes","No")</f>
        <v>Yes</v>
      </c>
      <c r="CA137" s="65" t="str">
        <f>IF(AND((RIGHT($CA$3,2)-'[1]Miter Profiles'!$AC$80-'[1]Outside Edges'!$B136)&gt;=5,'[1]Outside Edges'!$Q136="Yes"),"Yes","No")</f>
        <v>Yes</v>
      </c>
      <c r="CB137" s="7" t="str">
        <f>IF(AND((RIGHT($CB$3,2)-'[1]Miter Profiles'!$AC$81-'[1]Outside Edges'!$B136)&gt;=5,'[1]Outside Edges'!$Q136="Yes"),"Yes","No")</f>
        <v>Yes</v>
      </c>
      <c r="CC137" s="7" t="str">
        <f>IF(AND((RIGHT($CC$3,2)-'[1]Miter Profiles'!$AC$82-'[1]Outside Edges'!$B136)&gt;=5,'[1]Outside Edges'!$Q136="Yes"),"Yes","No")</f>
        <v>Yes</v>
      </c>
      <c r="CD137" s="63" t="str">
        <f>IF(AND((RIGHT($CD$3,2)-'[1]Miter Profiles'!$AC$83-'[1]Outside Edges'!$B136)&gt;=5,'[1]Outside Edges'!$Q136="Yes"),"Yes","No")</f>
        <v>Yes</v>
      </c>
      <c r="CE137" s="64" t="str">
        <f>IF(AND((RIGHT($CE$3,2)-'[1]Miter Profiles'!$AC$84-'[1]Outside Edges'!$B136)&gt;=5,'[1]Outside Edges'!$Q136="Yes"),"Yes","No")</f>
        <v>Yes</v>
      </c>
      <c r="CF137" s="8" t="str">
        <f>IF(AND((RIGHT($CF$3,2)-'[1]Miter Profiles'!$AC$85-'[1]Outside Edges'!$B136)&gt;=5,'[1]Outside Edges'!$Q136="Yes"),"Yes","No")</f>
        <v>Yes</v>
      </c>
      <c r="CG137" s="65" t="str">
        <f>IF(AND((RIGHT($CG$3,2)-'[1]Miter Profiles'!$AC$86-'[1]Outside Edges'!$B136)&gt;=5,'[1]Outside Edges'!$Q136="Yes"),"Yes","No")</f>
        <v>Yes</v>
      </c>
      <c r="CH137" s="7" t="str">
        <f>IF(AND((RIGHT($CH$3,2)-'[1]Miter Profiles'!$AC$87-'[1]Outside Edges'!$B136)&gt;=5,'[1]Outside Edges'!$Q136="Yes"),"Yes","No")</f>
        <v>Yes</v>
      </c>
      <c r="CI137" s="7" t="str">
        <f>IF(AND((RIGHT($CI$3,2)-'[1]Miter Profiles'!$AC$88-'[1]Outside Edges'!$B136)&gt;=5,'[1]Outside Edges'!$Q136="Yes"),"Yes","No")</f>
        <v>Yes</v>
      </c>
      <c r="CJ137" s="63" t="str">
        <f>IF(AND((RIGHT($CJ$3,2)-'[1]Miter Profiles'!$AC$89-'[1]Outside Edges'!$B136)&gt;=5,'[1]Outside Edges'!$Q136="Yes"),"Yes","No")</f>
        <v>Yes</v>
      </c>
      <c r="CK137" s="64" t="str">
        <f>IF(AND((RIGHT($CK$3,2)-'[1]Miter Profiles'!$AC$90-'[1]Outside Edges'!$B136)&gt;=5,'[1]Outside Edges'!$Q136="Yes"),"Yes","No")</f>
        <v>Yes</v>
      </c>
      <c r="CL137" s="8" t="str">
        <f>IF(AND((RIGHT($CL$3,2)-'[1]Miter Profiles'!$AC$91-'[1]Outside Edges'!$B136)&gt;=5,'[1]Outside Edges'!$Q136="Yes"),"Yes","No")</f>
        <v>Yes</v>
      </c>
      <c r="CM137" s="65" t="str">
        <f>IF(AND((RIGHT($CM$3,2)-'[1]Miter Profiles'!$AC$92-'[1]Outside Edges'!$B136)&gt;=5,'[1]Outside Edges'!$Q136="Yes"),"Yes","No")</f>
        <v>Yes</v>
      </c>
      <c r="CN137" s="7" t="str">
        <f>IF(AND((RIGHT(CN$3,2)-'[1]Miter Profiles'!$AC$93-'[1]Outside Edges'!$B136)&gt;=5,'[1]Outside Edges'!$Q136="Yes"),"Yes","No")</f>
        <v>No</v>
      </c>
      <c r="CO137" s="7" t="str">
        <f>IF(AND((RIGHT(CO$3,2)-'[1]Miter Profiles'!$AC$94-'[1]Outside Edges'!$B136)&gt;=5,'[1]Outside Edges'!$Q136="Yes"),"Yes","No")</f>
        <v>Yes</v>
      </c>
      <c r="CP137" s="63" t="str">
        <f>IF(AND((RIGHT(CP$3,2)-'[1]Miter Profiles'!$AC$95-'[1]Outside Edges'!$B136)&gt;=5,'[1]Outside Edges'!$Q136="Yes"),"Yes","No")</f>
        <v>Yes</v>
      </c>
      <c r="CQ137" s="64" t="str">
        <f>IF(AND((RIGHT(CQ$3,2)-'[1]Miter Profiles'!$AC$96-'[1]Outside Edges'!$B136)&gt;=5,'[1]Outside Edges'!$Q136="Yes"),"Yes","No")</f>
        <v>No</v>
      </c>
      <c r="CR137" s="8" t="str">
        <f>IF(AND((RIGHT(CR$3,2)-'[1]Miter Profiles'!$AC$97-'[1]Outside Edges'!$B136)&gt;=5,'[1]Outside Edges'!$Q136="Yes"),"Yes","No")</f>
        <v>Yes</v>
      </c>
      <c r="CS137" s="65" t="str">
        <f>IF(AND((RIGHT(CS$3,2)-'[1]Miter Profiles'!$AC$98-'[1]Outside Edges'!$B136)&gt;=5,'[1]Outside Edges'!$Q136="Yes"),"Yes","No")</f>
        <v>Yes</v>
      </c>
      <c r="CT137" s="7" t="str">
        <f>IF(AND((RIGHT($CT$3,2)-'[1]Miter Profiles'!$AC$99-'[1]Outside Edges'!$B136)&gt;=5,'[1]Outside Edges'!$Q136="Yes"),"Yes","No")</f>
        <v>No</v>
      </c>
      <c r="CU137" s="7" t="str">
        <f>IF(AND((RIGHT($CU$3,2)-'[1]Miter Profiles'!$AC$100-'[1]Outside Edges'!$B136)&gt;=5,'[1]Outside Edges'!$Q136="Yes"),"Yes","No")</f>
        <v>Yes</v>
      </c>
      <c r="CV137" s="63" t="str">
        <f>IF(AND((RIGHT($CV$3,2)-'[1]Miter Profiles'!$AC$101-'[1]Outside Edges'!$B136)&gt;=5,'[1]Outside Edges'!$Q136="Yes"),"Yes","No")</f>
        <v>Yes</v>
      </c>
      <c r="CW137" s="64" t="str">
        <f>IF(AND((RIGHT($CW$3,2)-'[1]Miter Profiles'!$AC$102-'[1]Outside Edges'!$B136)&gt;=5,'[1]Outside Edges'!$Q136="Yes"),"Yes","No")</f>
        <v>Yes</v>
      </c>
      <c r="CX137" s="8" t="str">
        <f>IF(AND((RIGHT($CX$3,2)-'[1]Miter Profiles'!$AC$103-'[1]Outside Edges'!$B136)&gt;=5,'[1]Outside Edges'!$Q136="Yes"),"Yes","No")</f>
        <v>Yes</v>
      </c>
      <c r="CY137" s="65" t="str">
        <f>IF(AND((RIGHT($CY$3,2)-'[1]Miter Profiles'!$AC$104-'[1]Outside Edges'!$B136)&gt;=5,'[1]Outside Edges'!$Q136="Yes"),"Yes","No")</f>
        <v>Yes</v>
      </c>
      <c r="CZ137" s="7" t="str">
        <f>IF(AND((RIGHT($CZ$3,2)-'[1]Miter Profiles'!$AC$105-'[1]Outside Edges'!$B136)&gt;=5,'[1]Outside Edges'!$Q136="Yes"),"Yes","No")</f>
        <v>No</v>
      </c>
      <c r="DA137" s="7" t="str">
        <f>IF(AND((RIGHT($DA$3,2)-'[1]Miter Profiles'!$AC$106-'[1]Outside Edges'!$B136)&gt;=5,'[1]Outside Edges'!$Q136="Yes"),"Yes","No")</f>
        <v>No</v>
      </c>
      <c r="DB137" s="63" t="str">
        <f>IF(AND((RIGHT($DB$3,2)-'[1]Miter Profiles'!$AC$107-'[1]Outside Edges'!$B136)&gt;=5,'[1]Outside Edges'!$Q136="Yes"),"Yes","No")</f>
        <v>No</v>
      </c>
      <c r="DC137" s="64" t="str">
        <f>IF(AND((RIGHT($DC$3,2)-'[1]Miter Profiles'!$AC$108-'[1]Outside Edges'!$B136)&gt;=5,'[1]Outside Edges'!$Q136="Yes"),"Yes","No")</f>
        <v>No</v>
      </c>
      <c r="DD137" s="8" t="str">
        <f>IF(AND((RIGHT($DD$3,2)-'[1]Miter Profiles'!$AC$109-'[1]Outside Edges'!$B136)&gt;=5,'[1]Outside Edges'!$Q136="Yes"),"Yes","No")</f>
        <v>Yes</v>
      </c>
      <c r="DE137" s="65" t="str">
        <f>IF(AND((RIGHT($DE$3,2)-'[1]Miter Profiles'!$AC$110-'[1]Outside Edges'!$B136)&gt;=5,'[1]Outside Edges'!$Q136="Yes"),"Yes","No")</f>
        <v>Yes</v>
      </c>
      <c r="DF137" s="7" t="str">
        <f>IF(AND((RIGHT($DF$3,2)-'[1]Miter Profiles'!$AC$111-'[1]Outside Edges'!$B136)&gt;=5,'[1]Outside Edges'!$Q136="Yes"),"Yes","No")</f>
        <v>Yes</v>
      </c>
      <c r="DG137" s="7" t="str">
        <f>IF(AND((RIGHT($DG$3,2)-'[1]Miter Profiles'!$AC$112-'[1]Outside Edges'!$B136)&gt;=5,'[1]Outside Edges'!$Q136="Yes"),"Yes","No")</f>
        <v>Yes</v>
      </c>
      <c r="DH137" s="63" t="str">
        <f>IF(AND((RIGHT($DH$3,2)-'[1]Miter Profiles'!$AC$113-'[1]Outside Edges'!$B136)&gt;=5,'[1]Outside Edges'!$Q136="Yes"),"Yes","No")</f>
        <v>Yes</v>
      </c>
      <c r="DI137" s="64" t="str">
        <f>IF(AND((RIGHT($DI$3,2)-'[1]Miter Profiles'!$AC$114-'[1]Outside Edges'!$B136)&gt;=5,'[1]Outside Edges'!$Q136="Yes"),"Yes","No")</f>
        <v>Yes</v>
      </c>
      <c r="DJ137" s="8" t="str">
        <f>IF(AND((RIGHT($DJ$3,2)-'[1]Miter Profiles'!$AC$115-'[1]Outside Edges'!$B136)&gt;=5,'[1]Outside Edges'!$Q136="Yes"),"Yes","No")</f>
        <v>Yes</v>
      </c>
      <c r="DK137" s="65" t="str">
        <f>IF(AND((RIGHT($DK$3,2)-'[1]Miter Profiles'!$AC$116-'[1]Outside Edges'!$B136)&gt;=5,'[1]Outside Edges'!$Q136="Yes"),"Yes","No")</f>
        <v>Yes</v>
      </c>
      <c r="DL137" s="7" t="str">
        <f>IF(AND((RIGHT($DL$3,2)-'[1]Miter Profiles'!$AC$117-'[1]Outside Edges'!$B136)&gt;=5,'[1]Outside Edges'!$Q136="Yes"),"Yes","No")</f>
        <v>Yes</v>
      </c>
      <c r="DM137" s="7" t="str">
        <f>IF(AND((RIGHT($DM$3,2)-'[1]Miter Profiles'!$AC$118-'[1]Outside Edges'!$B136)&gt;=5,'[1]Outside Edges'!$Q136="Yes"),"Yes","No")</f>
        <v>Yes</v>
      </c>
      <c r="DN137" s="63" t="str">
        <f>IF(AND((RIGHT($DN$3,2)-'[1]Miter Profiles'!$AC$119-'[1]Outside Edges'!$B136)&gt;=5,'[1]Outside Edges'!$Q136="Yes"),"Yes","No")</f>
        <v>Yes</v>
      </c>
      <c r="DO137" s="64" t="str">
        <f>IF(AND((RIGHT($DO$3,2)-'[1]Miter Profiles'!$AC$120-'[1]Outside Edges'!$B136)&gt;=5,'[1]Outside Edges'!$Q136="Yes"),"Yes","No")</f>
        <v>No</v>
      </c>
      <c r="DP137" s="8" t="str">
        <f>IF(AND((RIGHT($DP$3,2)-'[1]Miter Profiles'!$AC$121-'[1]Outside Edges'!$B136)&gt;=5,'[1]Outside Edges'!$Q136="Yes"),"Yes","No")</f>
        <v>No</v>
      </c>
      <c r="DQ137" s="65" t="str">
        <f>IF(AND((RIGHT($DQ$3,2)-'[1]Miter Profiles'!$AC$122-'[1]Outside Edges'!$B136)&gt;=5,'[1]Outside Edges'!$Q136="Yes"),"Yes","No")</f>
        <v>Yes</v>
      </c>
      <c r="DR137" s="7" t="str">
        <f>IF(AND((RIGHT($DR$3,2)-'[1]Miter Profiles'!$AC$123-'[1]Outside Edges'!$B136)&gt;=5,'[1]Outside Edges'!$Q136="Yes"),"Yes","No")</f>
        <v>Yes</v>
      </c>
      <c r="DS137" s="7" t="str">
        <f>IF(AND((RIGHT($DS$3,2)-'[1]Miter Profiles'!$AC$124-'[1]Outside Edges'!$B136)&gt;=5,'[1]Outside Edges'!$Q136="Yes"),"Yes","No")</f>
        <v>Yes</v>
      </c>
      <c r="DT137" s="63" t="str">
        <f>IF(AND((RIGHT($DT$3,2)-'[1]Miter Profiles'!$AC$125-'[1]Outside Edges'!$B136)&gt;=5,'[1]Outside Edges'!$Q136="Yes"),"Yes","No")</f>
        <v>Yes</v>
      </c>
      <c r="DU137" s="64" t="str">
        <f>IF(AND((RIGHT($DU$3,2)-'[1]Miter Profiles'!$AC$126-'[1]Outside Edges'!$B136)&gt;=5,'[1]Outside Edges'!$Q136="Yes"),"Yes","No")</f>
        <v>Yes</v>
      </c>
      <c r="DV137" s="8" t="str">
        <f>IF(AND((RIGHT($DV$3,2)-'[1]Miter Profiles'!$AC$127-'[1]Outside Edges'!$B136)&gt;=5,'[1]Outside Edges'!$Q136="Yes"),"Yes","No")</f>
        <v>Yes</v>
      </c>
      <c r="DW137" s="65" t="str">
        <f>IF(AND((RIGHT($DW$3,2)-'[1]Miter Profiles'!$AC$128-'[1]Outside Edges'!$B136)&gt;=5,'[1]Outside Edges'!$Q136="Yes"),"Yes","No")</f>
        <v>Yes</v>
      </c>
      <c r="DX137" s="7" t="str">
        <f>IF(AND((RIGHT($DX$3,2)-'[1]Miter Profiles'!$AC$129-'[1]Outside Edges'!$B136)&gt;=5,'[1]Outside Edges'!$Q136="Yes"),"Yes","No")</f>
        <v>Yes</v>
      </c>
      <c r="DY137" s="7" t="str">
        <f>IF(AND((RIGHT($DY$3,2)-'[1]Miter Profiles'!$AC$130-'[1]Outside Edges'!$B136)&gt;=5,'[1]Outside Edges'!$Q136="Yes"),"Yes","No")</f>
        <v>Yes</v>
      </c>
      <c r="DZ137" s="63" t="str">
        <f>IF(AND((RIGHT($DZ$3,2)-'[1]Miter Profiles'!$AC$131-'[1]Outside Edges'!$B136)&gt;=5,'[1]Outside Edges'!$Q136="Yes"),"Yes","No")</f>
        <v>Yes</v>
      </c>
      <c r="EA137" s="68" t="str">
        <f>IF(AND((RIGHT($EA$3,2)-'[1]Miter Profiles'!$AC$132-'[1]Outside Edges'!$B136)&gt;=5,'[1]Outside Edges'!$Q136="Yes"),"Yes","No")</f>
        <v>Yes</v>
      </c>
      <c r="EB137" s="78" t="str">
        <f>IF(AND((RIGHT($EB$3,2)-'[1]Miter Profiles'!$AC$133-'[1]Outside Edges'!$B136)&gt;=5,'[1]Outside Edges'!$Q136="Yes"),"Yes","No")</f>
        <v>No</v>
      </c>
      <c r="EC137" s="79" t="str">
        <f>IF(AND((RIGHT($EC$3,2)-'[1]Miter Profiles'!$AC$134-'[1]Outside Edges'!$B136)&gt;=5,'[1]Outside Edges'!$Q136="Yes"),"Yes","No")</f>
        <v>Yes</v>
      </c>
      <c r="ED137" s="81" t="str">
        <f>IF(AND((RIGHT($ED$3,2)-'[1]Miter Profiles'!$AC$135-'[1]Outside Edges'!$B136)&gt;=5,'[1]Outside Edges'!$Q136="Yes"),"Yes","No")</f>
        <v>Yes</v>
      </c>
      <c r="EE137" s="80" t="str">
        <f>IF(AND((RIGHT($EE$3,2)-'[1]Miter Profiles'!$AC$136-'[1]Outside Edges'!$B136)&gt;=5,'[1]Outside Edges'!$Q136="Yes"),"Yes","No")</f>
        <v>Yes</v>
      </c>
      <c r="EF137" s="63" t="str">
        <f>IF(AND((RIGHT($EF$3,2)-'[1]Miter Profiles'!$AC$137-'[1]Outside Edges'!$B136)&gt;=5,'[1]Outside Edges'!$Q136="Yes"),"Yes","No")</f>
        <v>Yes</v>
      </c>
      <c r="EG137" s="7" t="str">
        <f>IF(AND((RIGHT($EG$3,2)-'[1]Miter Profiles'!$AC$138-'[1]Outside Edges'!$B136)&gt;=5,'[1]Outside Edges'!$Q136="Yes"),"Yes","No")</f>
        <v>Yes</v>
      </c>
      <c r="EH137" s="68" t="str">
        <f>IF(AND((RIGHT($EH$3,2)-'[1]Miter Profiles'!$AC$139-'[1]Outside Edges'!$B136)&gt;=5,'[1]Outside Edges'!$Q136="Yes"),"Yes","No")</f>
        <v>Yes</v>
      </c>
      <c r="EI137" s="82" t="str">
        <f>IF(AND((RIGHT($EI$3,2)-'[1]Miter Profiles'!$AC$140-'[1]Outside Edges'!$B136)&gt;=5,'[1]Outside Edges'!$Q136="Yes"),"Yes","No")</f>
        <v>Yes</v>
      </c>
      <c r="EJ137" s="83" t="str">
        <f>IF(AND((RIGHT($EJ$3,2)-'[1]Miter Profiles'!$AC$141-'[1]Outside Edges'!$B136)&gt;=5,'[1]Outside Edges'!$Q136="Yes"),"Yes","No")</f>
        <v>Yes</v>
      </c>
      <c r="EK137" s="83" t="str">
        <f>IF(AND((RIGHT($EK$3,2)-'[1]Miter Profiles'!$AC$142-'[1]Outside Edges'!$B136)&gt;=5,'[1]Outside Edges'!$Q136="Yes"),"Yes","No")</f>
        <v>Yes</v>
      </c>
      <c r="EL137" s="81" t="str">
        <f>IF(AND((RIGHT($EL$3,2)-'[1]Miter Profiles'!$AC$143-'[1]Outside Edges'!$B136)&gt;=5,'[1]Outside Edges'!$Q136="Yes"),"Yes","No")</f>
        <v>Yes</v>
      </c>
      <c r="EM137" s="84" t="str">
        <f>IF(AND((RIGHT($EM$3,2)-'[1]Miter Profiles'!$AC$144-'[1]Outside Edges'!$B136)&gt;=5,'[1]Outside Edges'!$Q136="Yes"),"Yes","No")</f>
        <v>No</v>
      </c>
      <c r="EN137" s="7" t="str">
        <f>IF(AND((RIGHT($EN$3,2)-'[1]Miter Profiles'!$AC$145-'[1]Outside Edges'!$B136)&gt;=5,'[1]Outside Edges'!$Q136="Yes"),"Yes","No")</f>
        <v>Yes</v>
      </c>
      <c r="EO137" s="68" t="str">
        <f>IF(AND((RIGHT($EO$3,2)-'[1]Miter Profiles'!$AC$146-'[1]Outside Edges'!$B136)&gt;=5,'[1]Outside Edges'!$Q136="Yes"),"Yes","No")</f>
        <v>Yes</v>
      </c>
      <c r="EP137" s="83" t="str">
        <f>IF(AND((RIGHT($EP$3,2)-'[1]Miter Profiles'!$AC$147-'[1]Outside Edges'!$B136)&gt;=5,'[1]Outside Edges'!$Q136="Yes"),"Yes","No")</f>
        <v>No</v>
      </c>
      <c r="EQ137" s="83" t="str">
        <f>IF(AND((RIGHT($EQ$3,2)-'[1]Miter Profiles'!$AC$148-'[1]Outside Edges'!$B136)&gt;=5,'[1]Outside Edges'!$Q136="Yes"),"Yes","No")</f>
        <v>Yes</v>
      </c>
      <c r="ER137" s="81" t="str">
        <f>IF(AND((RIGHT($ER$3,2)-'[1]Miter Profiles'!$AC$149-'[1]Outside Edges'!$B136)&gt;=5,'[1]Outside Edges'!$Q136="Yes"),"Yes","No")</f>
        <v>Yes</v>
      </c>
      <c r="ES137" s="84" t="str">
        <f>IF(AND((RIGHT($ES$3,2)-'[1]Miter Profiles'!$AC$150-'[1]Outside Edges'!$B136)&gt;=5,'[1]Outside Edges'!$Q136="Yes"),"Yes","No")</f>
        <v>No</v>
      </c>
      <c r="ET137" s="7" t="str">
        <f>IF(AND((RIGHT($ET$3,2)-'[1]Miter Profiles'!$AC$151-'[1]Outside Edges'!$B136)&gt;=5,'[1]Outside Edges'!$Q136="Yes"),"Yes","No")</f>
        <v>Yes</v>
      </c>
      <c r="EU137" s="68" t="str">
        <f>IF(AND((RIGHT($EU$3,2)-'[1]Miter Profiles'!$AC$152-'[1]Outside Edges'!$B136)&gt;=5,'[1]Outside Edges'!$Q136="Yes"),"Yes","No")</f>
        <v>Yes</v>
      </c>
      <c r="EV137" s="83" t="str">
        <f>IF(AND((RIGHT($EV$3,2)-'[1]Miter Profiles'!$AC$153-'[1]Outside Edges'!$B136)&gt;=5,'[1]Outside Edges'!$Q136="Yes"),"Yes","No")</f>
        <v>No</v>
      </c>
      <c r="EW137" s="83" t="str">
        <f>IF(AND((RIGHT($EW$3,2)-'[1]Miter Profiles'!$AC$154-'[1]Outside Edges'!$B136)&gt;=5,'[1]Outside Edges'!$Q136="Yes"),"Yes","No")</f>
        <v>Yes</v>
      </c>
      <c r="EX137" s="81" t="str">
        <f>IF(AND((RIGHT($EX$3,2)-'[1]Miter Profiles'!$AC$155-'[1]Outside Edges'!$B136)&gt;=5,'[1]Outside Edges'!$Q136="Yes"),"Yes","No")</f>
        <v>Yes</v>
      </c>
      <c r="EY137" s="84" t="str">
        <f>IF(AND((RIGHT($EY$3,2)-'[1]Miter Profiles'!$AC$156-'[1]Outside Edges'!$B136)&gt;=5,'[1]Outside Edges'!$Q136="Yes"),"Yes","No")</f>
        <v>Yes</v>
      </c>
      <c r="EZ137" s="7" t="str">
        <f>IF(AND((RIGHT($EZ$3,2)-'[1]Miter Profiles'!$AC$157-'[1]Outside Edges'!$B136)&gt;=5,'[1]Outside Edges'!$Q136="Yes"),"Yes","No")</f>
        <v>Yes</v>
      </c>
      <c r="FA137" s="68" t="str">
        <f>IF(AND((RIGHT($FA$3,2)-'[1]Miter Profiles'!$AC$158-'[1]Outside Edges'!$B136)&gt;=5,'[1]Outside Edges'!$Q136="Yes"),"Yes","No")</f>
        <v>Yes</v>
      </c>
      <c r="FB137" s="83" t="str">
        <f>IF(AND((RIGHT($FB$3,2)-'[1]Miter Profiles'!$AC$159-'[1]Outside Edges'!$B136)&gt;=5,'[1]Outside Edges'!$Q136="Yes"),"Yes","No")</f>
        <v>Yes</v>
      </c>
      <c r="FC137" s="83" t="str">
        <f>IF(AND((RIGHT($FC$3,2)-'[1]Miter Profiles'!$AC$160-'[1]Outside Edges'!$B136)&gt;=5,'[1]Outside Edges'!$Q136="Yes"),"Yes","No")</f>
        <v>Yes</v>
      </c>
      <c r="FD137" s="81" t="str">
        <f>IF(AND((RIGHT($FD$3,2)-'[1]Miter Profiles'!$AC$161-'[1]Outside Edges'!$B136)&gt;=5,'[1]Outside Edges'!$Q136="Yes"),"Yes","No")</f>
        <v>Yes</v>
      </c>
      <c r="FE137" s="84" t="str">
        <f>IF(AND((RIGHT($FE$3,2)-'[1]Miter Profiles'!$AC$162-'[1]Outside Edges'!$B136)&gt;=5,'[1]Outside Edges'!$Q136="Yes"),"Yes","No")</f>
        <v>Yes</v>
      </c>
      <c r="FF137" s="7" t="str">
        <f>IF(AND((RIGHT($FF$3,2)-'[1]Miter Profiles'!$AC$163-'[1]Outside Edges'!$B136)&gt;=5,'[1]Outside Edges'!$Q136="Yes"),"Yes","No")</f>
        <v>Yes</v>
      </c>
      <c r="FG137" s="68" t="str">
        <f>IF(AND((RIGHT($FG$3,2)-'[1]Miter Profiles'!$AC$164-'[1]Outside Edges'!$B136)&gt;=5,'[1]Outside Edges'!$Q136="Yes"),"Yes","No")</f>
        <v>Yes</v>
      </c>
      <c r="FH137" s="83" t="str">
        <f>IF(AND((RIGHT($FH$3,2)-'[1]Miter Profiles'!$AC$165-'[1]Outside Edges'!$B136)&gt;=5,'[1]Outside Edges'!$Q136="Yes"),"Yes","No")</f>
        <v>Yes</v>
      </c>
      <c r="FI137" s="83" t="str">
        <f>IF(AND((RIGHT($FI$3,2)-'[1]Miter Profiles'!$AC$166-'[1]Outside Edges'!$B136)&gt;=5,'[1]Outside Edges'!$Q136="Yes"),"Yes","No")</f>
        <v>Yes</v>
      </c>
      <c r="FJ137" s="81" t="str">
        <f>IF(AND((RIGHT($FJ$3,2)-'[1]Miter Profiles'!$AC$167-'[1]Outside Edges'!$B136)&gt;=5,'[1]Outside Edges'!$Q136="Yes"),"Yes","No")</f>
        <v>Yes</v>
      </c>
      <c r="FK137" s="84" t="str">
        <f>IF(AND((RIGHT($FK$3,2)-'[1]Miter Profiles'!$AC$168-'[1]Outside Edges'!$B136)&gt;=5,'[1]Outside Edges'!$Q136="Yes"),"Yes","No")</f>
        <v>Yes</v>
      </c>
      <c r="FL137" s="7" t="str">
        <f>IF(AND((RIGHT($FL$3,2)-'[1]Miter Profiles'!$AC$169-'[1]Outside Edges'!$B136)&gt;=5,'[1]Outside Edges'!$Q136="Yes"),"Yes","No")</f>
        <v>Yes</v>
      </c>
      <c r="FM137" s="68" t="str">
        <f>IF(AND((RIGHT($FM$3,2)-'[1]Miter Profiles'!$AC$170-'[1]Outside Edges'!$B136)&gt;=5,'[1]Outside Edges'!$Q136="Yes"),"Yes","No")</f>
        <v>Yes</v>
      </c>
      <c r="FN137" s="83" t="str">
        <f>IF(AND((RIGHT($FN$3,2)-'[1]Miter Profiles'!$AC$171-'[1]Outside Edges'!$B136)&gt;=5,'[1]Outside Edges'!$Q136="Yes"),"Yes","No")</f>
        <v>Yes</v>
      </c>
      <c r="FO137" s="83" t="str">
        <f>IF(AND((RIGHT($FO$3,2)-'[1]Miter Profiles'!$AC$172-'[1]Outside Edges'!$B136)&gt;=5,'[1]Outside Edges'!$Q136="Yes"),"Yes","No")</f>
        <v>Yes</v>
      </c>
      <c r="FP137" s="81" t="str">
        <f>IF(AND((RIGHT($FP$3,2)-'[1]Miter Profiles'!$AC$173-'[1]Outside Edges'!$B136)&gt;=5,'[1]Outside Edges'!$Q136="Yes"),"Yes","No")</f>
        <v>Yes</v>
      </c>
      <c r="FQ137" s="84" t="str">
        <f>IF(AND((RIGHT($FQ$3,2)-'[1]Miter Profiles'!$AC$174-'[1]Outside Edges'!$B136)&gt;=5,'[1]Outside Edges'!$Q136="Yes"),"Yes","No")</f>
        <v>Yes</v>
      </c>
      <c r="FR137" s="7" t="str">
        <f>IF(AND((RIGHT($FR$3,2)-'[1]Miter Profiles'!$AC$175-'[1]Outside Edges'!$B136)&gt;=5,'[1]Outside Edges'!$Q136="Yes"),"Yes","No")</f>
        <v>Yes</v>
      </c>
      <c r="FS137" s="68" t="str">
        <f>IF(AND((RIGHT($FS$3,2)-'[1]Miter Profiles'!$AC$176-'[1]Outside Edges'!$B136)&gt;=5,'[1]Outside Edges'!$Q136="Yes"),"Yes","No")</f>
        <v>Yes</v>
      </c>
      <c r="FT137" s="83" t="str">
        <f>IF(AND((RIGHT($FT$3,2)-'[1]Miter Profiles'!$AC$177-'[1]Outside Edges'!$B136)&gt;=5,'[1]Outside Edges'!$Q136="Yes"),"Yes","No")</f>
        <v>Yes</v>
      </c>
      <c r="FU137" s="83" t="str">
        <f>IF(AND((RIGHT($FU$3,2)-'[1]Miter Profiles'!$AC$178-'[1]Outside Edges'!$B136)&gt;=5,'[1]Outside Edges'!$Q136="Yes"),"Yes","No")</f>
        <v>Yes</v>
      </c>
      <c r="FV137" s="81" t="str">
        <f>IF(AND((RIGHT($V$3,2)-'[1]Miter Profiles'!$AC$179-'[1]Outside Edges'!$B136)&gt;=5,'[1]Outside Edges'!$Q136="Yes"),"Yes","No")</f>
        <v>Yes</v>
      </c>
      <c r="FW137" s="84" t="str">
        <f>IF(AND((RIGHT($FW$3,2)-'[1]Miter Profiles'!$AC$180-'[1]Outside Edges'!$B136)&gt;=5,'[1]Outside Edges'!$Q136="Yes"),"Yes","No")</f>
        <v>No</v>
      </c>
      <c r="FX137" s="197" t="str">
        <f>IF(AND((RIGHT($FX$3,2)-'[1]Miter Profiles'!$AC$181-'[1]Outside Edges'!$B136)&gt;=5,'[1]Outside Edges'!$Q136="Yes"),"Yes","No")</f>
        <v>Yes</v>
      </c>
      <c r="FY137" s="198" t="str">
        <f>IF(AND((RIGHT($FY$3,2)-'[1]Miter Profiles'!$AC$182-'[1]Outside Edges'!$B136)&gt;=5,'[1]Outside Edges'!$Q136="Yes"),"Yes","No")</f>
        <v>Yes</v>
      </c>
      <c r="FZ137" s="200" t="str">
        <f>IF(AND((RIGHT($FZ$3,2)-'[1]Miter Profiles'!$AC$183-'[1]Outside Edges'!$B136)&gt;=5,'[1]Outside Edges'!$Q136="Yes"),"Yes","No")</f>
        <v>No</v>
      </c>
      <c r="GA137" s="201" t="str">
        <f>IF(AND((RIGHT($GA$3,2)-'[1]Miter Profiles'!$AC$184-'[1]Outside Edges'!$B136)&gt;=5,'[1]Outside Edges'!$Q136="Yes"),"Yes","No")</f>
        <v>Yes</v>
      </c>
      <c r="GB137" s="202" t="str">
        <f>IF(AND((RIGHT($GB$3,2)-'[1]Miter Profiles'!$AC$185-'[1]Outside Edges'!$B136)&gt;=5,'[1]Outside Edges'!$Q136="Yes"),"Yes","No")</f>
        <v>Yes</v>
      </c>
      <c r="GC137" s="199" t="str">
        <f>IF(AND((RIGHT($GC$3,2)-'[1]Miter Profiles'!$AC$186-'[1]Outside Edges'!$B136)&gt;=5,'[1]Outside Edges'!$Q136="Yes"),"Yes","No")</f>
        <v>No</v>
      </c>
      <c r="GD137" s="197" t="str">
        <f>IF(AND((RIGHT($GD$3,2)-'[1]Miter Profiles'!$AC$187-'[1]Outside Edges'!$B136)&gt;=5,'[1]Outside Edges'!$Q136="Yes"),"Yes","No")</f>
        <v>Yes</v>
      </c>
      <c r="GE137" s="198" t="str">
        <f>IF(AND((RIGHT($GE$3,2)-'[1]Miter Profiles'!$AC$188-'[1]Outside Edges'!$B136)&gt;=5,'[1]Outside Edges'!$Q136="Yes"),"Yes","No")</f>
        <v>Yes</v>
      </c>
      <c r="GF137" s="200" t="str">
        <f>IF(AND((RIGHT($GF$3,2)-'[1]Miter Profiles'!$AC$189-'[1]Outside Edges'!$B136)&gt;=5,'[1]Outside Edges'!$Q136="Yes"),"Yes","No")</f>
        <v>Yes</v>
      </c>
      <c r="GG137" s="201" t="str">
        <f>IF(AND((RIGHT($GG$3,2)-'[1]Miter Profiles'!$AC$190-'[1]Outside Edges'!$B136)&gt;=5,'[1]Outside Edges'!$Q136="Yes"),"Yes","No")</f>
        <v>Yes</v>
      </c>
      <c r="GH137" s="202" t="str">
        <f>IF(AND((RIGHT($GH$3,2)-'[1]Miter Profiles'!$AC$191-'[1]Outside Edges'!$B136)&gt;=5,'[1]Outside Edges'!$Q136="Yes"),"Yes","No")</f>
        <v>Yes</v>
      </c>
      <c r="GI137" s="199" t="str">
        <f>IF(AND((RIGHT($GI$3,2)-'[1]Miter Profiles'!$AC$192-'[1]Outside Edges'!$B136)&gt;=5,'[1]Outside Edges'!$Q136="Yes"),"Yes","No")</f>
        <v>Yes</v>
      </c>
      <c r="GJ137" s="197" t="str">
        <f>IF(AND((RIGHT($GJ$3,2)-'[1]Miter Profiles'!$AC$193-'[1]Outside Edges'!$B136)&gt;=5,'[1]Outside Edges'!$Q136="Yes"),"Yes","No")</f>
        <v>Yes</v>
      </c>
      <c r="GK137" s="198" t="str">
        <f>IF(AND((RIGHT($GK$3,2)-'[1]Miter Profiles'!$AC$194-'[1]Outside Edges'!$B136)&gt;=5,'[1]Outside Edges'!$Q136="Yes"),"Yes","No")</f>
        <v>Yes</v>
      </c>
      <c r="GL137" s="200" t="str">
        <f>IF(AND((RIGHT($GL$3,2)-'[1]Miter Profiles'!$AC$195-'[1]Outside Edges'!$B136)&gt;=5,'[1]Outside Edges'!$Q136="Yes"),"Yes","No")</f>
        <v>Yes</v>
      </c>
      <c r="GM137" s="201" t="str">
        <f>IF(AND((RIGHT($GM$3,2)-'[1]Miter Profiles'!$AC$196-'[1]Outside Edges'!$B136)&gt;=5,'[1]Outside Edges'!$Q136="Yes"),"Yes","No")</f>
        <v>Yes</v>
      </c>
      <c r="GN137" s="202" t="str">
        <f>IF(AND((RIGHT($GN$3,2)-'[1]Miter Profiles'!$AC$197-'[1]Outside Edges'!$B136)&gt;=5,'[1]Outside Edges'!$Q136="Yes"),"Yes","No")</f>
        <v>Yes</v>
      </c>
      <c r="GO137" s="199" t="str">
        <f>IF(AND((RIGHT($GO$3,2)-'[1]Miter Profiles'!$AC$198-'[1]Outside Edges'!$B136)&gt;=5,'[1]Outside Edges'!$Q136="Yes"),"Yes","No")</f>
        <v>No</v>
      </c>
      <c r="GP137" s="197" t="str">
        <f>IF(AND((RIGHT($GP$3,2)-'[1]Miter Profiles'!$AC$199-'[1]Outside Edges'!$B136)&gt;=5,'[1]Outside Edges'!$Q136="Yes"),"Yes","No")</f>
        <v>Yes</v>
      </c>
      <c r="GQ137" s="198" t="str">
        <f>IF(AND((RIGHT($GQ$3,2)-'[1]Miter Profiles'!$AC$200-'[1]Outside Edges'!$B136)&gt;=5,'[1]Outside Edges'!$Q136="Yes"),"Yes","No")</f>
        <v>Yes</v>
      </c>
      <c r="GR137" s="211" t="str">
        <f>IF(AND((RIGHT($GR$3,2)-'[1]Miter Profiles'!$AC$201-'[1]Outside Edges'!$B136)&gt;=5,'[1]Outside Edges'!$Q136="Yes"),"Yes","No")</f>
        <v>Yes</v>
      </c>
      <c r="GS137" s="197" t="str">
        <f>IF(AND((RIGHT($GS$3,2)-'[1]Miter Profiles'!$AC$202-'[1]Outside Edges'!$B136)&gt;=5,'[1]Outside Edges'!$Q136="Yes"),"Yes","No")</f>
        <v>Yes</v>
      </c>
      <c r="GT137" s="212" t="str">
        <f>IF(AND((RIGHT($GT$3,2)-'[1]Miter Profiles'!$AC$203-'[1]Outside Edges'!$B136)&gt;=5,'[1]Outside Edges'!$Q136="Yes"),"Yes","No")</f>
        <v>Yes</v>
      </c>
      <c r="GU137" s="208" t="str">
        <f>IF(AND((RIGHT($GU$3,2)-'[1]Miter Profiles'!$AC$204-'[1]Outside Edges'!$B136)&gt;=5,'[1]Outside Edges'!$Q136="Yes"),"Yes","No")</f>
        <v>No</v>
      </c>
      <c r="GV137" s="209" t="str">
        <f>IF(AND((RIGHT($GV$3,2)-'[1]Miter Profiles'!$AC$205-'[1]Outside Edges'!$B136)&gt;=5,'[1]Outside Edges'!$Q136="Yes"),"Yes","No")</f>
        <v>Yes</v>
      </c>
      <c r="GW137" s="210" t="str">
        <f>IF(AND((RIGHT($GW$3,2)-'[1]Miter Profiles'!$AC$206-'[1]Outside Edges'!$B136)&gt;=5,'[1]Outside Edges'!$Q136="Yes"),"Yes","No")</f>
        <v>Yes</v>
      </c>
      <c r="GX137" s="200" t="str">
        <f>IF(AND((RIGHT($GX$3,2)-'[1]Miter Profiles'!$AC$207-'[1]Outside Edges'!$B136)&gt;=5,'[1]Outside Edges'!$Q136="Yes"),"Yes","No")</f>
        <v>No</v>
      </c>
      <c r="GY137" s="201" t="str">
        <f>IF(AND((RIGHT($GY$3,2)-'[1]Miter Profiles'!$AC$208-'[1]Outside Edges'!$B136)&gt;=5,'[1]Outside Edges'!$Q136="Yes"),"Yes","No")</f>
        <v>Yes</v>
      </c>
      <c r="GZ137" s="202" t="str">
        <f>IF(AND((RIGHT($GZ$3,2)-'[1]Miter Profiles'!$AC$209-'[1]Outside Edges'!$B136)&gt;=5,'[1]Outside Edges'!$Q136="Yes"),"Yes","No")</f>
        <v>Yes</v>
      </c>
      <c r="HA137" s="199" t="str">
        <f>IF(AND((RIGHT($HA$3,2)-'[1]Miter Profiles'!$AC$210-'[1]Outside Edges'!$B136)&gt;=5,'[1]Outside Edges'!$Q136="Yes"),"Yes","No")</f>
        <v>No</v>
      </c>
      <c r="HB137" s="197" t="str">
        <f>IF(AND((RIGHT($HB$3,2)-'[1]Miter Profiles'!$AC$211-'[1]Outside Edges'!$B136)&gt;=5,'[1]Outside Edges'!$Q136="Yes"),"Yes","No")</f>
        <v>Yes</v>
      </c>
      <c r="HC137" s="198" t="str">
        <f>IF(AND((RIGHT($HC$3,2)-'[1]Miter Profiles'!$AC$212-'[1]Outside Edges'!$B136)&gt;=5,'[1]Outside Edges'!$Q136="Yes"),"Yes","No")</f>
        <v>Yes</v>
      </c>
      <c r="HD137" s="200" t="str">
        <f>IF(AND((RIGHT($HD$3,2)-'[1]Miter Profiles'!$AC$213-'[1]Outside Edges'!$B136)&gt;=5,'[1]Outside Edges'!$Q136="Yes"),"Yes","No")</f>
        <v>No</v>
      </c>
      <c r="HE137" s="202" t="str">
        <f>IF(AND((RIGHT($HE$3,2)-'[1]Miter Profiles'!$AC$214-'[1]Outside Edges'!$B136)&gt;=5,'[1]Outside Edges'!$Q136="Yes"),"Yes","No")</f>
        <v>No</v>
      </c>
      <c r="HF137" s="199" t="str">
        <f>IF(AND((RIGHT($HF$3,2)-'[1]Miter Profiles'!$AC$215-'[1]Outside Edges'!$B136)&gt;=5,'[1]Outside Edges'!$Q136="Yes"),"Yes","No")</f>
        <v>Yes</v>
      </c>
      <c r="HG137" s="197" t="str">
        <f>IF(AND((RIGHT($HG$3,2)-'[1]Miter Profiles'!$AC$216-'[1]Outside Edges'!$B136)&gt;=5,'[1]Outside Edges'!$Q136="Yes"),"Yes","No")</f>
        <v>Yes</v>
      </c>
      <c r="HH137" s="198" t="str">
        <f>IF(AND((RIGHT($HH$3,2)-'[1]Miter Profiles'!$AC$217-'[1]Outside Edges'!$B136)&gt;=5,'[1]Outside Edges'!$Q136="Yes"),"Yes","No")</f>
        <v>Yes</v>
      </c>
      <c r="HI137" s="200" t="str">
        <f>IF(AND((RIGHT($HI$3,2)-'[1]Miter Profiles'!$AC$218-'[1]Outside Edges'!$B136)&gt;=5,'[1]Outside Edges'!$Q136="Yes"),"Yes","No")</f>
        <v>Yes</v>
      </c>
      <c r="HJ137" s="201" t="str">
        <f>IF(AND((RIGHT($HJ$3,2)-'[1]Miter Profiles'!$AC$219-'[1]Outside Edges'!$B136)&gt;=5,'[1]Outside Edges'!$Q136="Yes"),"Yes","No")</f>
        <v>Yes</v>
      </c>
      <c r="HK137" s="202" t="str">
        <f>IF(AND((RIGHT($HK$3,2)-'[1]Miter Profiles'!$AC$220-'[1]Outside Edges'!$B136)&gt;=5,'[1]Outside Edges'!$Q136="Yes"),"Yes","No")</f>
        <v>Yes</v>
      </c>
      <c r="HL137" s="199" t="str">
        <f>IF(AND((RIGHT($HL$3,2)-'[1]Miter Profiles'!$AC$221-'[1]Outside Edges'!$B136)&gt;=5,'[1]Outside Edges'!$Q136="Yes"),"Yes","No")</f>
        <v>No</v>
      </c>
      <c r="HM137" s="197" t="str">
        <f>IF(AND((RIGHT($HM$3,2)-'[1]Miter Profiles'!$AC$222-'[1]Outside Edges'!$B136)&gt;=5,'[1]Outside Edges'!$Q136="Yes"),"Yes","No")</f>
        <v>Yes</v>
      </c>
      <c r="HN137" s="197" t="str">
        <f>IF(AND((RIGHT($HN$3,2)-'[1]Miter Profiles'!$AC$223-'[1]Outside Edges'!$B136)&gt;=5,'[1]Outside Edges'!$Q136="Yes"),"Yes","No")</f>
        <v>Yes</v>
      </c>
      <c r="HO137" s="201" t="str">
        <f>IF(AND((RIGHT($HO$3,2)-'[1]Miter Profiles'!$AC$224-'[1]Outside Edges'!$B136)&gt;=5,'[1]Outside Edges'!$Q136="Yes"),"Yes","No")</f>
        <v>No</v>
      </c>
      <c r="HP137" s="201" t="str">
        <f>IF(AND((RIGHT($HP$3,2)-'[1]Miter Profiles'!$AC$225-'[1]Outside Edges'!$B136)&gt;=5,'[1]Outside Edges'!$Q136="Yes"),"Yes","No")</f>
        <v>Yes</v>
      </c>
      <c r="HQ137" s="201" t="str">
        <f>IF(AND((RIGHT($HQ$3,3)-'[1]Miter Profiles'!$AC$226-'[1]Outside Edges'!$B136)&gt;=5,'[1]Outside Edges'!$Q136="Yes"),"Yes","No")</f>
        <v>No</v>
      </c>
      <c r="HR137" s="201" t="str">
        <f>IF(AND((RIGHT($HR$3,2)-'[1]Miter Profiles'!$AC$227-'[1]Outside Edges'!$B136)&gt;=5,'[1]Outside Edges'!$Q136="Yes"),"Yes","No")</f>
        <v>No</v>
      </c>
      <c r="HS137" s="197" t="str">
        <f>IF(AND((RIGHT($HS$3,2)-'[1]Miter Profiles'!$AC$228-'[1]Outside Edges'!$B136)&gt;=5,'[1]Outside Edges'!$Q136="Yes"),"Yes","No")</f>
        <v>Yes</v>
      </c>
      <c r="HT137" s="197" t="str">
        <f>IF(AND((RIGHT($HT$3,2)-'[1]Miter Profiles'!$AC$229-'[1]Outside Edges'!$B136)&gt;=5,'[1]Outside Edges'!$Q136="Yes"),"Yes","No")</f>
        <v>Yes</v>
      </c>
      <c r="HU137" s="197" t="str">
        <f>IF(AND((RIGHT($HU$3,2)-'[1]Miter Profiles'!$AC$230-'[1]Outside Edges'!$B136)&gt;=5,'[1]Outside Edges'!$Q136="Yes"),"Yes","No")</f>
        <v>Yes</v>
      </c>
      <c r="HV137" s="201" t="str">
        <f>IF(AND((RIGHT($HV$3,2)-'[1]Miter Profiles'!$AC$231-'[1]Outside Edges'!$B136)&gt;=5,'[1]Outside Edges'!$Q136="Yes"),"Yes","No")</f>
        <v>No</v>
      </c>
      <c r="HW137" s="201" t="str">
        <f>IF(AND((RIGHT($HW$3,2)-'[1]Miter Profiles'!$AC$232-'[1]Outside Edges'!$B136)&gt;=5,'[1]Outside Edges'!$Q136="Yes"),"Yes","No")</f>
        <v>Yes</v>
      </c>
      <c r="HX137" s="201" t="str">
        <f>IF(AND((RIGHT($HX$3,2)-'[1]Miter Profiles'!$AC$233-'[1]Outside Edges'!$B136)&gt;=5,'[1]Outside Edges'!$Q136="Yes"),"Yes","No")</f>
        <v>Yes</v>
      </c>
      <c r="HY137" s="197" t="str">
        <f>IF(AND((RIGHT($HY$3,2)-'[1]Miter Profiles'!$AC$234-'[1]Outside Edges'!$B136)&gt;=5,'[1]Outside Edges'!$Q136="Yes"),"Yes","No")</f>
        <v>No</v>
      </c>
      <c r="HZ137" s="197" t="str">
        <f>IF(AND((RIGHT($HZ$3,2)-'[1]Miter Profiles'!$AC$235-'[1]Outside Edges'!$B136)&gt;=5,'[1]Outside Edges'!$Q136="Yes"),"Yes","No")</f>
        <v>Yes</v>
      </c>
      <c r="IA137" s="197" t="str">
        <f>IF(AND((RIGHT($IA$3,2)-'[1]Miter Profiles'!$AC$236-'[1]Outside Edges'!$B136)&gt;=5,'[1]Outside Edges'!$Q136="Yes"),"Yes","No")</f>
        <v>Yes</v>
      </c>
      <c r="IB137" s="201" t="str">
        <f>IF(AND((RIGHT($IB$3,2)-'[1]Miter Profiles'!$AC$237-'[1]Outside Edges'!$B136)&gt;=5,'[1]Outside Edges'!$Q136="Yes"),"Yes","No")</f>
        <v>Yes</v>
      </c>
      <c r="IC137" s="201" t="str">
        <f>IF(AND((RIGHT($IC$3,2)-'[1]Miter Profiles'!$AC$238-'[1]Outside Edges'!$B136)&gt;=5,'[1]Outside Edges'!$Q136="Yes"),"Yes","No")</f>
        <v>Yes</v>
      </c>
      <c r="ID137" s="201" t="str">
        <f>IF(AND((RIGHT($ID$3,2)-'[1]Miter Profiles'!$AC$239-'[1]Outside Edges'!$B136)&gt;=5,'[1]Outside Edges'!$Q136="Yes"),"Yes","No")</f>
        <v>Yes</v>
      </c>
      <c r="IE137" s="197" t="str">
        <f>IF(AND((RIGHT($IE$3,2)-'[1]Miter Profiles'!$AC$240-'[1]Outside Edges'!$B136)&gt;=5,'[1]Outside Edges'!$Q136="Yes"),"Yes","No")</f>
        <v>Yes</v>
      </c>
      <c r="IF137" s="197" t="str">
        <f>IF(AND((RIGHT($IF$3,2)-'[1]Miter Profiles'!$AC$241-'[1]Outside Edges'!$B136)&gt;=5,'[1]Outside Edges'!$Q136="Yes"),"Yes","No")</f>
        <v>Yes</v>
      </c>
      <c r="IG137" s="197" t="str">
        <f>IF(AND((RIGHT($IG$3,2)-'[1]Miter Profiles'!$AC$242-'[1]Outside Edges'!$B136)&gt;=5,'[1]Outside Edges'!$Q136="Yes"),"Yes","No")</f>
        <v>Yes</v>
      </c>
      <c r="IH137" s="201" t="str">
        <f>IF(AND((RIGHT($IH$3,2)-'[1]Miter Profiles'!$AC$243-'[1]Outside Edges'!$B136)&gt;=5,'[1]Outside Edges'!$Q136="Yes"),"Yes","No")</f>
        <v>Yes</v>
      </c>
      <c r="II137" s="201" t="str">
        <f>IF(AND((RIGHT($II$3,2)-'[1]Miter Profiles'!$AC$244-'[1]Outside Edges'!$B136)&gt;=5,'[1]Outside Edges'!$Q136="Yes"),"Yes","No")</f>
        <v>Yes</v>
      </c>
      <c r="IJ137" s="201" t="str">
        <f>IF(AND((RIGHT($IJ$3,2)-'[1]Miter Profiles'!$AC$245-'[1]Outside Edges'!$B136)&gt;=5,'[1]Outside Edges'!$Q136="Yes"),"Yes","No")</f>
        <v>Yes</v>
      </c>
      <c r="IK137" s="197" t="str">
        <f>IF(AND((RIGHT($IK$3,2)-'[1]Miter Profiles'!$AC$246-'[1]Outside Edges'!$B136)&gt;=5,'[1]Outside Edges'!$Q136="Yes"),"Yes","No")</f>
        <v>Yes</v>
      </c>
      <c r="IL137" s="197" t="str">
        <f>IF(AND((RIGHT($IL$3,2)-'[1]Miter Profiles'!$AC$247-'[1]Outside Edges'!$B136)&gt;=5,'[1]Outside Edges'!$Q136="Yes"),"Yes","No")</f>
        <v>Yes</v>
      </c>
      <c r="IM137" s="197" t="str">
        <f>IF(AND((RIGHT($IM$3,2)-'[1]Miter Profiles'!$AC$248-'[1]Outside Edges'!$B136)&gt;=5,'[1]Outside Edges'!$Q136="Yes"),"Yes","No")</f>
        <v>Yes</v>
      </c>
      <c r="IN137" s="201" t="str">
        <f>IF(AND((RIGHT($IN$3,2)-'[1]Miter Profiles'!$AC$249-'[1]Outside Edges'!$B136)&gt;=5,'[1]Outside Edges'!$Q136="Yes"),"Yes","No")</f>
        <v>No</v>
      </c>
      <c r="IO137" s="201" t="str">
        <f>IF(AND((RIGHT($IO$3,2)-'[1]Miter Profiles'!$AC$250-'[1]Outside Edges'!$B136)&gt;=5,'[1]Outside Edges'!$Q136="Yes"),"Yes","No")</f>
        <v>Yes</v>
      </c>
      <c r="IP137" s="201" t="str">
        <f>IF(AND((RIGHT($IP$3,2)-'[1]Miter Profiles'!$AC$251-'[1]Outside Edges'!$B136)&gt;=5,'[1]Outside Edges'!$Q136="Yes"),"Yes","No")</f>
        <v>Yes</v>
      </c>
      <c r="IQ137" s="197" t="str">
        <f>IF(AND((RIGHT($IQ$3,2)-'[1]Miter Profiles'!$AC$252-'[1]Outside Edges'!$B136)&gt;=5,'[1]Outside Edges'!$Q136="Yes"),"Yes","No")</f>
        <v>No</v>
      </c>
      <c r="IR137" s="197" t="str">
        <f>IF(AND((RIGHT($IR$3,2)-'[1]Miter Profiles'!$AC$253-'[1]Outside Edges'!$B136)&gt;=5,'[1]Outside Edges'!$Q136="Yes"),"Yes","No")</f>
        <v>Yes</v>
      </c>
      <c r="IS137" s="197" t="str">
        <f>IF(AND((RIGHT($IS$3,2)-'[1]Miter Profiles'!$AC$254-'[1]Outside Edges'!$B136)&gt;=5,'[1]Outside Edges'!$Q136="Yes"),"Yes","No")</f>
        <v>Yes</v>
      </c>
      <c r="IT137" s="201" t="str">
        <f>IF(AND((RIGHT($IT$3,2)-'[1]Miter Profiles'!$AC$255-'[1]Outside Edges'!$B136)&gt;=5,'[1]Outside Edges'!$Q136="Yes"),"Yes","No")</f>
        <v>No</v>
      </c>
      <c r="IU137" s="201" t="str">
        <f>IF(AND((RIGHT($IU$3,2)-'[1]Miter Profiles'!$AC$256-'[1]Outside Edges'!$B136)&gt;=5,'[1]Outside Edges'!$Q136="Yes"),"Yes","No")</f>
        <v>Yes</v>
      </c>
      <c r="IV137" s="201" t="str">
        <f>IF(AND((RIGHT($IV$3,2)-'[1]Miter Profiles'!$AC$257-'[1]Outside Edges'!$B136)&gt;=5,'[1]Outside Edges'!$Q136="Yes"),"Yes","No")</f>
        <v>Yes</v>
      </c>
      <c r="IW137" s="197" t="str">
        <f>IF(AND((RIGHT($IW$3,2)-'[1]Miter Profiles'!$AC$258-'[1]Outside Edges'!$B136)&gt;=5,'[1]Outside Edges'!$Q136="Yes"),"Yes","No")</f>
        <v>Yes</v>
      </c>
      <c r="IX137" s="197" t="str">
        <f>IF(AND((RIGHT($IX$3,2)-'[1]Miter Profiles'!$AC$259-'[1]Outside Edges'!$B136)&gt;=5,'[1]Outside Edges'!$Q136="Yes"),"Yes","No")</f>
        <v>Yes</v>
      </c>
      <c r="IY137" s="197" t="str">
        <f>IF(AND((RIGHT($IY$3,2)-'[1]Miter Profiles'!$AC$260-'[1]Outside Edges'!$B136)&gt;=5,'[1]Outside Edges'!$Q136="Yes"),"Yes","No")</f>
        <v>Yes</v>
      </c>
      <c r="IZ137" s="201" t="str">
        <f>IF(AND((RIGHT($IZ$3,2)-'[1]Miter Profiles'!$AC$261-'[1]Outside Edges'!$B136)&gt;=5,'[1]Outside Edges'!$Q136="Yes"),"Yes","No")</f>
        <v>Yes</v>
      </c>
      <c r="JA137" s="201" t="str">
        <f>IF(AND((RIGHT($JA$3,2)-'[1]Miter Profiles'!$AC$262-'[1]Outside Edges'!$B136)&gt;=5,'[1]Outside Edges'!$Q136="Yes"),"Yes","No")</f>
        <v>Yes</v>
      </c>
      <c r="JB137" s="201" t="str">
        <f>IF(AND((RIGHT($JB$3,2)-'[1]Miter Profiles'!$AC$263-'[1]Outside Edges'!$B136)&gt;=5,'[1]Outside Edges'!$Q136="Yes"),"Yes","No")</f>
        <v>Yes</v>
      </c>
      <c r="JC137" s="197" t="str">
        <f>IF(AND((RIGHT($JC$3,2)-'[1]Miter Profiles'!$AC$264-'[1]Outside Edges'!$B136)&gt;=5,'[1]Outside Edges'!$Q136="Yes"),"Yes","No")</f>
        <v>Yes</v>
      </c>
      <c r="JD137" s="197" t="str">
        <f>IF(AND((RIGHT($JD$3,2)-'[1]Miter Profiles'!$AC$265-'[1]Outside Edges'!$B136)&gt;=5,'[1]Outside Edges'!$Q136="Yes"),"Yes","No")</f>
        <v>Yes</v>
      </c>
      <c r="JE137" s="197" t="str">
        <f>IF(AND((RIGHT($JE$3,2)-'[1]Miter Profiles'!$AC$266-'[1]Outside Edges'!$B136)&gt;=5,'[1]Outside Edges'!$Q136="Yes"),"Yes","No")</f>
        <v>Yes</v>
      </c>
      <c r="JF137" s="201" t="str">
        <f>IF(AND((RIGHT($JF$3,2)-'[1]Miter Profiles'!$AC$267-'[1]Outside Edges'!$B136)&gt;=5,'[1]Outside Edges'!$Q136="Yes"),"Yes","No")</f>
        <v>No</v>
      </c>
      <c r="JG137" s="201" t="str">
        <f>IF(AND((RIGHT($JG$3,2)-'[1]Miter Profiles'!$AC$268-'[1]Outside Edges'!$B136)&gt;=5,'[1]Outside Edges'!$Q136="Yes"),"Yes","No")</f>
        <v>Yes</v>
      </c>
      <c r="JH137" s="201" t="str">
        <f>IF(AND((RIGHT($JH$3,2)-'[1]Miter Profiles'!$AC$269-'[1]Outside Edges'!$B136)&gt;=5,'[1]Outside Edges'!$Q136="Yes"),"Yes","No")</f>
        <v>Yes</v>
      </c>
      <c r="JI137" s="197" t="str">
        <f>IF(AND((RIGHT($JI$3,2)-'[1]Miter Profiles'!$AC$270-'[1]Outside Edges'!$B136)&gt;=5,'[1]Outside Edges'!$Q136="Yes"),"Yes","No")</f>
        <v>Yes</v>
      </c>
      <c r="JJ137" s="197" t="str">
        <f>IF(AND((RIGHT($JJ$3,2)-'[1]Miter Profiles'!$AC$271-'[1]Outside Edges'!$B136)&gt;=5,'[1]Outside Edges'!$Q136="Yes"),"Yes","No")</f>
        <v>Yes</v>
      </c>
      <c r="JK137" s="197" t="str">
        <f>IF(AND((RIGHT($JK$3,2)-'[1]Miter Profiles'!$AC$272-'[1]Outside Edges'!$B136)&gt;=5,'[1]Outside Edges'!$Q136="Yes"),"Yes","No")</f>
        <v>Yes</v>
      </c>
      <c r="JL137" s="201" t="str">
        <f>IF(AND((RIGHT($JL$3,2)-'[1]Miter Profiles'!$AC$273-'[1]Outside Edges'!$B136)&gt;=5,'[1]Outside Edges'!$Q136="Yes"),"Yes","No")</f>
        <v>Yes</v>
      </c>
      <c r="JM137" s="201" t="str">
        <f>IF(AND((RIGHT($JM$3,2)-'[1]Miter Profiles'!$AC$274-'[1]Outside Edges'!$B136)&gt;=5,'[1]Outside Edges'!$Q136="Yes"),"Yes","No")</f>
        <v>Yes</v>
      </c>
      <c r="JN137" s="201" t="str">
        <f>IF(AND((RIGHT($JN$3,2)-'[1]Miter Profiles'!$AC$275-'[1]Outside Edges'!$B136)&gt;=5,'[1]Outside Edges'!$Q136="Yes"),"Yes","No")</f>
        <v>Yes</v>
      </c>
      <c r="JO137" s="197" t="str">
        <f>IF(AND((RIGHT($JO$3,2)-'[1]Miter Profiles'!$AC$276-'[1]Outside Edges'!$B136)&gt;=5,'[1]Outside Edges'!$Q136="Yes"),"Yes","No")</f>
        <v>Yes</v>
      </c>
      <c r="JP137" s="197" t="str">
        <f>IF(AND((RIGHT($JP$3,2)-'[1]Miter Profiles'!$AC$277-'[1]Outside Edges'!$B136)&gt;=5,'[1]Outside Edges'!$Q136="Yes"),"Yes","No")</f>
        <v>Yes</v>
      </c>
      <c r="JQ137" s="197" t="str">
        <f>IF(AND((RIGHT($JQ$3,2)-'[1]Miter Profiles'!$AC$278-'[1]Outside Edges'!$B136)&gt;=5,'[1]Outside Edges'!$Q136="Yes"),"Yes","No")</f>
        <v>Yes</v>
      </c>
      <c r="JR137" s="201" t="str">
        <f>IF(AND((RIGHT($JR$3,2)-'[1]Miter Profiles'!$AC$279-'[1]Outside Edges'!$B136)&gt;=5,'[1]Outside Edges'!$Q136="Yes"),"Yes","No")</f>
        <v>No</v>
      </c>
      <c r="JS137" s="201" t="str">
        <f>IF(AND((RIGHT($JS$3,2)-'[1]Miter Profiles'!$AC$280-'[1]Outside Edges'!$B136)&gt;=5,'[1]Outside Edges'!$Q136="Yes"),"Yes","No")</f>
        <v>No</v>
      </c>
      <c r="JT137" s="201" t="str">
        <f>IF(AND((RIGHT($JT$3,2)-'[1]Miter Profiles'!$AC$281-'[1]Outside Edges'!$B136)&gt;=5,'[1]Outside Edges'!$Q136="Yes"),"Yes","No")</f>
        <v>Yes</v>
      </c>
      <c r="JU137" s="197" t="str">
        <f>IF(AND((RIGHT($JU$3,2)-'[1]Miter Profiles'!$AC$282-'[1]Outside Edges'!$B136)&gt;=5,'[1]Outside Edges'!$Q136="Yes"),"Yes","No")</f>
        <v>No</v>
      </c>
      <c r="JV137" s="197" t="str">
        <f>IF(AND((RIGHT($JV$3,2)-'[1]Miter Profiles'!$AC$283-'[1]Outside Edges'!$B136)&gt;=5,'[1]Outside Edges'!$Q136="Yes"),"Yes","No")</f>
        <v>No</v>
      </c>
      <c r="JW137" s="197" t="str">
        <f>IF(AND((RIGHT($JW$3,2)-'[1]Miter Profiles'!$AC$284-'[1]Outside Edges'!$B136)&gt;=5,'[1]Outside Edges'!$Q136="Yes"),"Yes","No")</f>
        <v>Yes</v>
      </c>
      <c r="JX137" s="201" t="str">
        <f>IF(AND((RIGHT($JX$3,2)-'[1]Miter Profiles'!$AC$285-'[1]Outside Edges'!$B136)&gt;=5,'[1]Outside Edges'!$Q136="Yes"),"Yes","No")</f>
        <v>Yes</v>
      </c>
      <c r="JY137" s="201" t="str">
        <f>IF(AND((RIGHT($JY$3,2)-'[1]Miter Profiles'!$AC$286-'[1]Outside Edges'!$B136)&gt;=5,'[1]Outside Edges'!$Q136="Yes"),"Yes","No")</f>
        <v>Yes</v>
      </c>
      <c r="JZ137" s="201" t="str">
        <f>IF(AND((RIGHT($JZ$3,2)-'[1]Miter Profiles'!$AC$287-'[1]Outside Edges'!$B136)&gt;=5,'[1]Outside Edges'!$Q136="Yes"),"Yes","No")</f>
        <v>Yes</v>
      </c>
      <c r="KA137" s="197" t="str">
        <f>IF(AND((RIGHT($KA$3,2)-'[1]Miter Profiles'!$AC$288-'[1]Outside Edges'!$B136)&gt;=5,'[1]Outside Edges'!$Q136="Yes"),"Yes","No")</f>
        <v>Yes</v>
      </c>
      <c r="KB137" s="197" t="str">
        <f>IF(AND((RIGHT($KB$3,2)-'[1]Miter Profiles'!$AC$289-'[1]Outside Edges'!$B136)&gt;=5,'[1]Outside Edges'!$Q136="Yes"),"Yes","No")</f>
        <v>Yes</v>
      </c>
      <c r="KC137" s="197" t="str">
        <f>IF(AND((RIGHT($KC$3,2)-'[1]Miter Profiles'!$AC$290-'[1]Outside Edges'!$B136)&gt;=5,'[1]Outside Edges'!$Q136="Yes"),"Yes","No")</f>
        <v>Yes</v>
      </c>
      <c r="KD137" s="201" t="str">
        <f>IF(AND((RIGHT($KD$3,2)-'[1]Miter Profiles'!$AC$291-'[1]Outside Edges'!$B136)&gt;=5,'[1]Outside Edges'!$Q136="Yes"),"Yes","No")</f>
        <v>No</v>
      </c>
      <c r="KE137" s="201" t="str">
        <f>IF(AND((RIGHT($KE$3,2)-'[1]Miter Profiles'!$AC$292-'[1]Outside Edges'!$B136)&gt;=5,'[1]Outside Edges'!$Q136="Yes"),"Yes","No")</f>
        <v>Yes</v>
      </c>
      <c r="KF137" s="201" t="str">
        <f>IF(AND((RIGHT($KF$3,2)-'[1]Miter Profiles'!$AC$293-'[1]Outside Edges'!$B136)&gt;=5,'[1]Outside Edges'!$Q136="Yes"),"Yes","No")</f>
        <v>Yes</v>
      </c>
      <c r="KG137" s="197" t="str">
        <f>IF(AND((RIGHT($KG$3,2)-'[1]Miter Profiles'!$AC$294-'[1]Outside Edges'!$B136)&gt;=5,'[1]Outside Edges'!$Q136="Yes"),"Yes","No")</f>
        <v>Yes</v>
      </c>
      <c r="KH137" s="197" t="str">
        <f>IF(AND((RIGHT($KH$3,2)-'[1]Miter Profiles'!$AC$295-'[1]Outside Edges'!$B136)&gt;=5,'[1]Outside Edges'!$Q136="Yes"),"Yes","No")</f>
        <v>Yes</v>
      </c>
      <c r="KI137" s="197" t="str">
        <f>IF(AND((RIGHT($KI$3,2)-'[1]Miter Profiles'!$AC$296-'[1]Outside Edges'!$B136)&gt;=5,'[1]Outside Edges'!$Q136="Yes"),"Yes","No")</f>
        <v>Yes</v>
      </c>
      <c r="KJ137" s="201" t="str">
        <f>IF(AND((RIGHT($KJ$3,2)-'[1]Miter Profiles'!$AC$297-'[1]Outside Edges'!$B136)&gt;=5,'[1]Outside Edges'!$Q136="Yes"),"Yes","No")</f>
        <v>Yes</v>
      </c>
      <c r="KK137" s="201" t="str">
        <f>IF(AND((RIGHT($KK$3,2)-'[1]Miter Profiles'!$AC$298-'[1]Outside Edges'!$B136)&gt;=5,'[1]Outside Edges'!$Q136="Yes"),"Yes","No")</f>
        <v>Yes</v>
      </c>
      <c r="KL137" s="201" t="str">
        <f>IF(AND((RIGHT($KL$3,2)-'[1]Miter Profiles'!$AC$299-'[1]Outside Edges'!$B136)&gt;=5,'[1]Outside Edges'!$Q136="Yes"),"Yes","No")</f>
        <v>Yes</v>
      </c>
      <c r="KM137" s="197" t="str">
        <f>IF(AND((RIGHT($KM$3,2)-'[1]Miter Profiles'!$AC$300-'[1]Outside Edges'!$B136)&gt;=5,'[1]Outside Edges'!$Q136="Yes"),"Yes","No")</f>
        <v>Yes</v>
      </c>
      <c r="KN137" s="197" t="str">
        <f>IF(AND((RIGHT($KN$3,2)-'[1]Miter Profiles'!$AC$301-'[1]Outside Edges'!$B136)&gt;=5,'[1]Outside Edges'!$Q136="Yes"),"Yes","No")</f>
        <v>Yes</v>
      </c>
      <c r="KO137" s="197" t="str">
        <f>IF(AND((RIGHT($KO$3,2)-'[1]Miter Profiles'!$AC$302-'[1]Outside Edges'!$B136)&gt;=5,'[1]Outside Edges'!$Q136="Yes"),"Yes","No")</f>
        <v>Yes</v>
      </c>
      <c r="KP137" s="201" t="str">
        <f>IF(AND((RIGHT($KP$3,2)-'[1]Miter Profiles'!$AC$303-'[1]Outside Edges'!$B136)&gt;=5,'[1]Outside Edges'!$Q136="Yes"),"Yes","No")</f>
        <v>Yes</v>
      </c>
      <c r="KQ137" s="201" t="str">
        <f>IF(AND((RIGHT($KQ$3,2)-'[1]Miter Profiles'!$AC$304-'[1]Outside Edges'!$B136)&gt;=5,'[1]Outside Edges'!$Q136="Yes"),"Yes","No")</f>
        <v>Yes</v>
      </c>
      <c r="KR137" s="201" t="str">
        <f>IF(AND((RIGHT($KR$3,2)-'[1]Miter Profiles'!$AC$305-'[1]Outside Edges'!$B136)&gt;=5,'[1]Outside Edges'!$Q136="Yes"),"Yes","No")</f>
        <v>Yes</v>
      </c>
      <c r="KS137" s="197" t="str">
        <f>IF(AND((RIGHT($KS$3,2)-'[1]Miter Profiles'!$AC$306-'[1]Outside Edges'!$B136)&gt;=5,'[1]Outside Edges'!$Q136="Yes"),"Yes","No")</f>
        <v>Yes</v>
      </c>
      <c r="KT137" s="197" t="str">
        <f>IF(AND((RIGHT($KT$3,2)-'[1]Miter Profiles'!$AC$307-'[1]Outside Edges'!$B136)&gt;=5,'[1]Outside Edges'!$Q136="Yes"),"Yes","No")</f>
        <v>Yes</v>
      </c>
      <c r="KU137" s="197" t="str">
        <f>IF(AND((RIGHT($KU$3,2)-'[1]Miter Profiles'!$AC$308-'[1]Outside Edges'!$B136)&gt;=5,'[1]Outside Edges'!$Q136="Yes"),"Yes","No")</f>
        <v>Yes</v>
      </c>
      <c r="KV137" s="201" t="str">
        <f>IF(AND((RIGHT($KV$3,2)-'[1]Miter Profiles'!$AC$309-'[1]Outside Edges'!$B136)&gt;=5,'[1]Outside Edges'!$Q136="Yes"),"Yes","No")</f>
        <v>No</v>
      </c>
      <c r="KW137" s="201" t="str">
        <f>IF(AND((RIGHT($KW$3,2)-'[1]Miter Profiles'!$AC$310-'[1]Outside Edges'!$B136)&gt;=5,'[1]Outside Edges'!$Q136="Yes"),"Yes","No")</f>
        <v>Yes</v>
      </c>
      <c r="KX137" s="201" t="str">
        <f>IF(AND((RIGHT($KX$3,2)-'[1]Miter Profiles'!$AC$311-'[1]Outside Edges'!$B136)&gt;=5,'[1]Outside Edges'!$Q136="Yes"),"Yes","No")</f>
        <v>Yes</v>
      </c>
      <c r="KY137" s="197" t="str">
        <f>IF(AND((RIGHT($KY$3,2)-'[1]Miter Profiles'!$AC$312-'[1]Outside Edges'!$B136)&gt;=5,'[1]Outside Edges'!$Q136="Yes"),"Yes","No")</f>
        <v>No</v>
      </c>
      <c r="KZ137" s="197" t="str">
        <f>IF(AND((RIGHT($KZ$3,2)-'[1]Miter Profiles'!$AC$313-'[1]Outside Edges'!$B136)&gt;=5,'[1]Outside Edges'!$Q136="Yes"),"Yes","No")</f>
        <v>Yes</v>
      </c>
      <c r="LA137" s="197" t="str">
        <f>IF(AND((RIGHT($LA$3,2)-'[1]Miter Profiles'!$AC$314-'[1]Outside Edges'!$B136)&gt;=5,'[1]Outside Edges'!$Q136="Yes"),"Yes","No")</f>
        <v>Yes</v>
      </c>
      <c r="LB137" s="201" t="str">
        <f>IF(AND((RIGHT($LB$3,2)-'[1]Miter Profiles'!$AC$315-'[1]Outside Edges'!$B136)&gt;=5,'[1]Outside Edges'!$Q136="Yes"),"Yes","No")</f>
        <v>No</v>
      </c>
      <c r="LC137" s="201" t="str">
        <f>IF(AND((RIGHT($LC$3,2)-'[1]Miter Profiles'!$AC$316-'[1]Outside Edges'!$B136)&gt;=5,'[1]Outside Edges'!$Q136="Yes"),"Yes","No")</f>
        <v>No</v>
      </c>
      <c r="LD137" s="201" t="str">
        <f>IF(AND((RIGHT($LD$3,2)-'[1]Miter Profiles'!$AC$317-'[1]Outside Edges'!$B136)&gt;=5,'[1]Outside Edges'!$Q136="Yes"),"Yes","No")</f>
        <v>No</v>
      </c>
      <c r="LE137" s="201" t="str">
        <f>IF(AND((RIGHT($LE$3,2)-'[1]Miter Profiles'!$AC$318-'[1]Outside Edges'!$B136)&gt;=5,'[1]Outside Edges'!$Q136="Yes"),"Yes","No")</f>
        <v>No</v>
      </c>
      <c r="LF137" s="197" t="str">
        <f>IF(AND((RIGHT($LF$3,2)-'[1]Miter Profiles'!$AC$319-'[1]Outside Edges'!$B136)&gt;=5,'[1]Outside Edges'!$Q136="Yes"),"Yes","No")</f>
        <v>No</v>
      </c>
      <c r="LG137" s="197" t="str">
        <f>IF(AND((RIGHT($LG$3,2)-'[1]Miter Profiles'!$AC$320-'[1]Outside Edges'!$B136)&gt;=5,'[1]Outside Edges'!$Q136="Yes"),"Yes","No")</f>
        <v>No</v>
      </c>
      <c r="LH137" s="197" t="str">
        <f>IF(AND((RIGHT($LH$3,2)-'[1]Miter Profiles'!$AC$321-'[1]Outside Edges'!$B136)&gt;=5,'[1]Outside Edges'!$Q136="Yes"),"Yes","No")</f>
        <v>No</v>
      </c>
      <c r="LI137" s="197" t="str">
        <f>IF(AND((RIGHT($LI$3,2)-'[1]Miter Profiles'!$AC$322-'[1]Outside Edges'!$B136)&gt;=5,'[1]Outside Edges'!$Q136="Yes"),"Yes","No")</f>
        <v>No</v>
      </c>
      <c r="LJ137" s="201" t="str">
        <f>IF(AND((RIGHT($LJ$3,2)-'[1]Miter Profiles'!$AC$323-'[1]Outside Edges'!$B136)&gt;=5,'[1]Outside Edges'!$Q136="Yes"),"Yes","No")</f>
        <v>No</v>
      </c>
      <c r="LK137" s="201" t="str">
        <f>IF(AND((RIGHT($LK$3,2)-'[1]Miter Profiles'!$AC$324-'[1]Outside Edges'!$B136)&gt;=5,'[1]Outside Edges'!$Q136="Yes"),"Yes","No")</f>
        <v>Yes</v>
      </c>
      <c r="LL137" s="201" t="str">
        <f>IF(AND((RIGHT($LL$3,2)-'[1]Miter Profiles'!$AC$325-'[1]Outside Edges'!$B136)&gt;=5,'[1]Outside Edges'!$Q136="Yes"),"Yes","No")</f>
        <v>Yes</v>
      </c>
      <c r="LM137" s="197" t="str">
        <f>IF(AND((RIGHT($LM$3,2)-'[1]Miter Profiles'!$AC$326-'[1]Outside Edges'!$B136)&gt;=5,'[1]Outside Edges'!$Q136="Yes"),"Yes","No")</f>
        <v>Yes</v>
      </c>
      <c r="LN137" s="197" t="str">
        <f>IF(AND((RIGHT($LN$3,2)-'[1]Miter Profiles'!$AC$327-'[1]Outside Edges'!$B136)&gt;=5,'[1]Outside Edges'!$Q136="Yes"),"Yes","No")</f>
        <v>Yes</v>
      </c>
      <c r="LO137" s="197" t="str">
        <f>IF(AND((RIGHT($LO$3,2)-'[1]Miter Profiles'!$AC$328-'[1]Outside Edges'!$B136)&gt;=5,'[1]Outside Edges'!$Q136="Yes"),"Yes","No")</f>
        <v>Yes</v>
      </c>
      <c r="LP137" s="201" t="str">
        <f>IF(AND((RIGHT($LP$3,2)-'[1]Miter Profiles'!$AC$329-'[1]Outside Edges'!$B136)&gt;=5,'[1]Outside Edges'!$Q136="Yes"),"Yes","No")</f>
        <v>No</v>
      </c>
      <c r="LQ137" s="201" t="str">
        <f>IF(AND((RIGHT($LQ$3,2)-'[1]Miter Profiles'!$AC$330-'[1]Outside Edges'!$B136)&gt;=5,'[1]Outside Edges'!$Q136="Yes"),"Yes","No")</f>
        <v>Yes</v>
      </c>
      <c r="LR137" s="201" t="str">
        <f>IF(AND((RIGHT($LR$3,2)-'[1]Miter Profiles'!$AC$331-'[1]Outside Edges'!$B136)&gt;=5,'[1]Outside Edges'!$Q136="Yes"),"Yes","No")</f>
        <v>Yes</v>
      </c>
      <c r="LS137" s="197" t="str">
        <f>IF(AND((RIGHT($LS$3,2)-'[1]Miter Profiles'!$AC$332-'[1]Outside Edges'!$B136)&gt;=5,'[1]Outside Edges'!$Q136="Yes"),"Yes","No")</f>
        <v>No</v>
      </c>
      <c r="LT137" s="197" t="str">
        <f>IF(AND((RIGHT($LT$3,2)-'[1]Miter Profiles'!$AC$333-'[1]Outside Edges'!$B136)&gt;=5,'[1]Outside Edges'!$Q136="Yes"),"Yes","No")</f>
        <v>Yes</v>
      </c>
      <c r="LU137" s="197" t="str">
        <f>IF(AND((RIGHT($LU$3,2)-'[1]Miter Profiles'!$AC$334-'[1]Outside Edges'!$B136)&gt;=5,'[1]Outside Edges'!$Q136="Yes"),"Yes","No")</f>
        <v>Yes</v>
      </c>
      <c r="LV137" s="201" t="str">
        <f>IF(AND((RIGHT($LV$3,2)-'[1]Miter Profiles'!$AC$335-'[1]Outside Edges'!$B136)&gt;=5,'[1]Outside Edges'!$Q136="Yes"),"Yes","No")</f>
        <v>No</v>
      </c>
      <c r="LW137" s="201" t="str">
        <f>IF(AND((RIGHT($LW$3,2)-'[1]Miter Profiles'!$AC$336-'[1]Outside Edges'!$B136)&gt;=5,'[1]Outside Edges'!$Q136="Yes"),"Yes","No")</f>
        <v>Yes</v>
      </c>
      <c r="LX137" s="201" t="str">
        <f>IF(AND((RIGHT($LX$3,2)-'[1]Miter Profiles'!$AC$337-'[1]Outside Edges'!$B136)&gt;=5,'[1]Outside Edges'!$Q136="Yes"),"Yes","No")</f>
        <v>Yes</v>
      </c>
      <c r="LY137" s="197" t="str">
        <f>IF(AND((RIGHT($LY$3,2)-'[1]Miter Profiles'!$AC$338-'[1]Outside Edges'!$B136)&gt;=5,'[1]Outside Edges'!$Q136="Yes"),"Yes","No")</f>
        <v>Yes</v>
      </c>
      <c r="LZ137" s="197" t="str">
        <f>IF(AND((RIGHT($LZ$3,2)-'[1]Miter Profiles'!$AC$339-'[1]Outside Edges'!$B136)&gt;=5,'[1]Outside Edges'!$Q136="Yes"),"Yes","No")</f>
        <v>Yes</v>
      </c>
      <c r="MA137" s="197" t="str">
        <f>IF(AND((RIGHT($MA$3,2)-'[1]Miter Profiles'!$AC$340-'[1]Outside Edges'!$B136)&gt;=5,'[1]Outside Edges'!$Q136="Yes"),"Yes","No")</f>
        <v>Yes</v>
      </c>
      <c r="MB137" s="201" t="str">
        <f>IF(AND((RIGHT($MB$3,2)-'[1]Miter Profiles'!$AC$341-'[1]Outside Edges'!$B136)&gt;=5,'[1]Outside Edges'!$Q136="Yes"),"Yes","No")</f>
        <v>No</v>
      </c>
      <c r="MC137" s="201" t="str">
        <f>IF(AND((RIGHT($MC$3,2)-'[1]Miter Profiles'!$AC$342-'[1]Outside Edges'!$B136)&gt;=5,'[1]Outside Edges'!$Q136="Yes"),"Yes","No")</f>
        <v>Yes</v>
      </c>
      <c r="MD137" s="201" t="str">
        <f>IF(AND((RIGHT($MD$3,2)-'[1]Miter Profiles'!$AC$343-'[1]Outside Edges'!$B136)&gt;=5,'[1]Outside Edges'!$Q136="Yes"),"Yes","No")</f>
        <v>Yes</v>
      </c>
      <c r="ME137" s="197" t="str">
        <f>IF(AND((RIGHT($ME$3,2)-'[1]Miter Profiles'!$AC$344-'[1]Outside Edges'!$B136)&gt;=5,'[1]Outside Edges'!$Q136="Yes"),"Yes","No")</f>
        <v>Yes</v>
      </c>
      <c r="MF137" s="197" t="str">
        <f>IF(AND((RIGHT($MF$3,2)-'[1]Miter Profiles'!$AC$345-'[1]Outside Edges'!$B136)&gt;=5,'[1]Outside Edges'!$Q136="Yes"),"Yes","No")</f>
        <v>Yes</v>
      </c>
      <c r="MG137" s="197" t="str">
        <f>IF(AND((RIGHT($MG$3,2)-'[1]Miter Profiles'!$AC$346-'[1]Outside Edges'!$B136)&gt;=5,'[1]Outside Edges'!$Q136="Yes"),"Yes","No")</f>
        <v>Yes</v>
      </c>
      <c r="MH137" s="201" t="str">
        <f>IF(AND((RIGHT($MH$3,2)-'[1]Miter Profiles'!$AC$347-'[1]Outside Edges'!$B136)&gt;=5,'[1]Outside Edges'!$Q136="Yes"),"Yes","No")</f>
        <v>Yes</v>
      </c>
      <c r="MI137" s="201" t="str">
        <f>IF(AND((RIGHT($MI$3,2)-'[1]Miter Profiles'!$AC$348-'[1]Outside Edges'!$B136)&gt;=5,'[1]Outside Edges'!$Q136="Yes"),"Yes","No")</f>
        <v>Yes</v>
      </c>
      <c r="MJ137" s="201" t="str">
        <f>IF(AND((RIGHT($MJ$3,2)-'[1]Miter Profiles'!$AC$349-'[1]Outside Edges'!$B136)&gt;=5,'[1]Outside Edges'!$Q136="Yes"),"Yes","No")</f>
        <v>Yes</v>
      </c>
      <c r="MK137" s="197" t="str">
        <f>IF(AND((RIGHT($MK$3,2)-'[1]Miter Profiles'!$AC$350-'[1]Outside Edges'!$B136)&gt;=5,'[1]Outside Edges'!$Q136="Yes"),"Yes","No")</f>
        <v>Yes</v>
      </c>
      <c r="ML137" s="197" t="str">
        <f>IF(AND((RIGHT($ML$3,2)-'[1]Miter Profiles'!$AC$351-'[1]Outside Edges'!$B136)&gt;=5,'[1]Outside Edges'!$Q136="Yes"),"Yes","No")</f>
        <v>Yes</v>
      </c>
      <c r="MM137" s="197" t="str">
        <f>IF(AND((RIGHT($MM$3,2)-'[1]Miter Profiles'!$AC$352-'[1]Outside Edges'!$B136)&gt;=5,'[1]Outside Edges'!$Q136="Yes"),"Yes","No")</f>
        <v>Yes</v>
      </c>
      <c r="MN137" s="201" t="str">
        <f>IF(AND((RIGHT($MK$3,2)-'[1]Miter Profiles'!$AC$353-'[1]Outside Edges'!$B136)&gt;=5,'[1]Outside Edges'!$Q136="Yes"),"Yes","No")</f>
        <v>Yes</v>
      </c>
      <c r="MO137" s="201" t="str">
        <f>IF(AND((RIGHT($ML$3,2)-'[1]Miter Profiles'!$AC$354-'[1]Outside Edges'!$B136)&gt;=5,'[1]Outside Edges'!$Q136="Yes"),"Yes","No")</f>
        <v>Yes</v>
      </c>
      <c r="MP137" s="201" t="str">
        <f>IF(AND((RIGHT($MM$3,2)-'[1]Miter Profiles'!$AC$355-'[1]Outside Edges'!$B136)&gt;=5,'[1]Outside Edges'!$Q136="Yes"),"Yes","No")</f>
        <v>Yes</v>
      </c>
      <c r="MQ137" s="197" t="str">
        <f>IF(AND((RIGHT($MK$3,2)-'[1]Miter Profiles'!$AC$356-'[1]Outside Edges'!$B136)&gt;=5,'[1]Outside Edges'!$Q136="Yes"),"Yes","No")</f>
        <v>No</v>
      </c>
      <c r="MR137" s="197" t="str">
        <f>IF(AND((RIGHT($ML$3,2)-'[1]Miter Profiles'!$AC$357-'[1]Outside Edges'!$B136)&gt;=5,'[1]Outside Edges'!$Q136="Yes"),"Yes","No")</f>
        <v>Yes</v>
      </c>
      <c r="MS137" s="197" t="str">
        <f>IF(AND((RIGHT($MM$3,2)-'[1]Miter Profiles'!$AC$358-'[1]Outside Edges'!$B136)&gt;=5,'[1]Outside Edges'!$Q136="Yes"),"Yes","No")</f>
        <v>Yes</v>
      </c>
      <c r="MT137" s="201" t="str">
        <f>IF(AND((RIGHT($MK$3,2)-'[1]Miter Profiles'!$AC$359-'[1]Outside Edges'!$B136)&gt;=5,'[1]Outside Edges'!$Q136="Yes"),"Yes","No")</f>
        <v>No</v>
      </c>
      <c r="MU137" s="201" t="str">
        <f>IF(AND((RIGHT($ML$3,2)-'[1]Miter Profiles'!$AC$360-'[1]Outside Edges'!$B136)&gt;=5,'[1]Outside Edges'!$Q136="Yes"),"Yes","No")</f>
        <v>Yes</v>
      </c>
      <c r="MV137" s="201" t="str">
        <f>IF(AND((RIGHT($MM$3,2)-'[1]Miter Profiles'!$AC$361-'[1]Outside Edges'!$B136)&gt;=5,'[1]Outside Edges'!$Q136="Yes"),"Yes","No")</f>
        <v>Yes</v>
      </c>
    </row>
    <row r="138" spans="1:360" ht="15.75" customHeight="1" thickBot="1" x14ac:dyDescent="0.25">
      <c r="A138" s="371" t="str">
        <f>IF('[1]Outside Edges'!$A137&lt;&gt;"",'[1]Outside Edges'!$A137,"")</f>
        <v>D135</v>
      </c>
      <c r="B138" s="7" t="str">
        <f>IF(AND((RIGHT($B$3,2)-'[1]Miter Profiles'!$AC$3-'[1]Outside Edges'!$B137)&gt;=5,'[1]Outside Edges'!$Q137="Yes"),"Yes","No")</f>
        <v>Yes</v>
      </c>
      <c r="C138" s="7" t="str">
        <f>IF(AND((RIGHT($C$3,2)-'[1]Miter Profiles'!$AC$4-'[1]Outside Edges'!$B137)&gt;=5,'[1]Outside Edges'!$Q137="Yes"),"Yes","No")</f>
        <v>Yes</v>
      </c>
      <c r="D138" s="63" t="str">
        <f>IF(AND((RIGHT($D$3,2)-'[1]Miter Profiles'!$AC$5-'[1]Outside Edges'!$B137)&gt;=5,'[1]Outside Edges'!$Q137="Yes"),"Yes","No")</f>
        <v>Yes</v>
      </c>
      <c r="E138" s="64" t="str">
        <f>IF(AND((RIGHT($E$3,2)-'[1]Miter Profiles'!$AC$6-'[1]Outside Edges'!$B137)&gt;=5,'[1]Outside Edges'!$Q137="Yes"),"Yes","No")</f>
        <v>Yes</v>
      </c>
      <c r="F138" s="8" t="str">
        <f>IF(AND((RIGHT($F$3,2)-'[1]Miter Profiles'!$AC$7-'[1]Outside Edges'!$B137)&gt;=5,'[1]Outside Edges'!$Q137="Yes"),"Yes","No")</f>
        <v>Yes</v>
      </c>
      <c r="G138" s="65" t="str">
        <f>IF(AND((RIGHT($G$3,2)-'[1]Miter Profiles'!$AC$8-'[1]Outside Edges'!$B137)&gt;=5,'[1]Outside Edges'!$Q137="Yes"),"Yes","No")</f>
        <v>Yes</v>
      </c>
      <c r="H138" s="7" t="str">
        <f>IF(AND((RIGHT($H$3,2)-'[1]Miter Profiles'!$AC$9-'[1]Outside Edges'!$B137)&gt;=5,'[1]Outside Edges'!$Q137="Yes"),"Yes","No")</f>
        <v>Yes</v>
      </c>
      <c r="I138" s="7" t="str">
        <f>IF(AND((RIGHT($I$3,2)-'[1]Miter Profiles'!$AC$10-'[1]Outside Edges'!$B137)&gt;=5,'[1]Outside Edges'!$Q137="Yes"),"Yes","No")</f>
        <v>Yes</v>
      </c>
      <c r="J138" s="63" t="str">
        <f>IF(AND((RIGHT($J$3,2)-'[1]Miter Profiles'!$AC$11-'[1]Outside Edges'!$B137)&gt;=5,'[1]Outside Edges'!$Q137="Yes"),"Yes","No")</f>
        <v>Yes</v>
      </c>
      <c r="K138" s="64" t="str">
        <f>IF(AND((RIGHT($K$3,2)-'[1]Miter Profiles'!$AC$12-'[1]Outside Edges'!$B137)&gt;=5,'[1]Outside Edges'!$Q137="Yes"),"Yes","No")</f>
        <v>Yes</v>
      </c>
      <c r="L138" s="8" t="str">
        <f>IF(AND((RIGHT($L$3,2)-'[1]Miter Profiles'!$AC$13-'[1]Outside Edges'!$B137)&gt;=5,'[1]Outside Edges'!$Q137="Yes"),"Yes","No")</f>
        <v>Yes</v>
      </c>
      <c r="M138" s="65" t="str">
        <f>IF(AND((RIGHT($M$3,2)-'[1]Miter Profiles'!$AC$14-'[1]Outside Edges'!$B137)&gt;=5,'[1]Outside Edges'!$Q137="Yes"),"Yes","No")</f>
        <v>Yes</v>
      </c>
      <c r="N138" s="7" t="str">
        <f>IF(AND((RIGHT($N$3,2)-'[1]Miter Profiles'!$AC$15-'[1]Outside Edges'!$B137)&gt;=4,'[1]Outside Edges'!$Q137="Yes"),"Yes","No")</f>
        <v>No</v>
      </c>
      <c r="O138" s="7" t="str">
        <f>IF(AND((RIGHT($O$3,2)-'[1]Miter Profiles'!$AC$16-'[1]Outside Edges'!$B137)&gt;=5,'[1]Outside Edges'!$Q137="Yes"),"Yes","No")</f>
        <v>Yes</v>
      </c>
      <c r="P138" s="63" t="str">
        <f>IF(AND((RIGHT($P$3,2)-'[1]Miter Profiles'!$AC$17-'[1]Outside Edges'!$B137)&gt;=5,'[1]Outside Edges'!$Q137="Yes"),"Yes","No")</f>
        <v>Yes</v>
      </c>
      <c r="Q138" s="64" t="str">
        <f>IF(AND((RIGHT($Q$3,2)-'[1]Miter Profiles'!$AC$18-'[1]Outside Edges'!$B137)&gt;=5,'[1]Outside Edges'!$Q137="Yes"),"Yes","No")</f>
        <v>No</v>
      </c>
      <c r="R138" s="8" t="str">
        <f>IF(AND((RIGHT($R$3,2)-'[1]Miter Profiles'!$AC$19-'[1]Outside Edges'!$B137)&gt;=5,'[1]Outside Edges'!$Q137="Yes"),"Yes","No")</f>
        <v>Yes</v>
      </c>
      <c r="S138" s="65" t="str">
        <f>IF(AND((RIGHT($S$3,2)-'[1]Miter Profiles'!$AC$20-'[1]Outside Edges'!$B137)&gt;=5,'[1]Outside Edges'!$Q137="Yes"),"Yes","No")</f>
        <v>Yes</v>
      </c>
      <c r="T138" s="7" t="str">
        <f>IF(AND((RIGHT($T$3,2)-'[1]Miter Profiles'!$AC$21-'[1]Outside Edges'!$B137)&gt;=5,'[1]Outside Edges'!$Q137="Yes"),"Yes","No")</f>
        <v>Yes</v>
      </c>
      <c r="U138" s="7" t="str">
        <f>IF(AND((RIGHT($U$3,2)-'[1]Miter Profiles'!$AC$22-'[1]Outside Edges'!$B137)&gt;=5,'[1]Outside Edges'!$Q137="Yes"),"Yes","No")</f>
        <v>Yes</v>
      </c>
      <c r="V138" s="63" t="str">
        <f>IF(AND((RIGHT($V$3,2)-'[1]Miter Profiles'!$AC$23-'[1]Outside Edges'!$B137)&gt;=5,'[1]Outside Edges'!$Q137="Yes"),"Yes","No")</f>
        <v>Yes</v>
      </c>
      <c r="W138" s="64" t="str">
        <f>IF(AND((RIGHT($W$3,2)-'[1]Miter Profiles'!$AC$24-'[1]Outside Edges'!$B137)&gt;=5,'[1]Outside Edges'!$Q137="Yes"),"Yes","No")</f>
        <v>No</v>
      </c>
      <c r="X138" s="8" t="str">
        <f>IF(AND((RIGHT($X$3,2)-'[1]Miter Profiles'!$AC$25-'[1]Outside Edges'!$B137)&gt;=5,'[1]Outside Edges'!$Q137="Yes"),"Yes","No")</f>
        <v>Yes</v>
      </c>
      <c r="Y138" s="65" t="str">
        <f>IF(AND((RIGHT($Y$3,2)-'[1]Miter Profiles'!$AC$26-'[1]Outside Edges'!$B137)&gt;=5,'[1]Outside Edges'!$Q137="Yes"),"Yes","No")</f>
        <v>Yes</v>
      </c>
      <c r="Z138" s="7" t="str">
        <f>IF(AND((RIGHT($Z$3,2)-'[1]Miter Profiles'!$AC$27-'[1]Outside Edges'!$B137)&gt;=5,'[1]Outside Edges'!$Q137="Yes"),"Yes","No")</f>
        <v>Yes</v>
      </c>
      <c r="AA138" s="7" t="str">
        <f>IF(AND((RIGHT($AA$3,2)-'[1]Miter Profiles'!$AC$28-'[1]Outside Edges'!$B137)&gt;=5,'[1]Outside Edges'!$Q137="Yes"),"Yes","No")</f>
        <v>Yes</v>
      </c>
      <c r="AB138" s="63" t="str">
        <f>IF(AND((RIGHT($AB$3,2)-'[1]Miter Profiles'!$AC$29-'[1]Outside Edges'!$B137)&gt;=5,'[1]Outside Edges'!$Q137="Yes"),"Yes","No")</f>
        <v>Yes</v>
      </c>
      <c r="AC138" s="64" t="str">
        <f>IF(AND((RIGHT($AC$3,2)-'[1]Miter Profiles'!$AC$30-'[1]Outside Edges'!$B137)&gt;=5,'[1]Outside Edges'!$Q137="Yes"),"Yes","No")</f>
        <v>Yes</v>
      </c>
      <c r="AD138" s="8" t="str">
        <f>IF(AND((RIGHT($AD$3,2)-'[1]Miter Profiles'!$AC$31-'[1]Outside Edges'!$B137)&gt;=5,'[1]Outside Edges'!$Q137="Yes"),"Yes","No")</f>
        <v>Yes</v>
      </c>
      <c r="AE138" s="65" t="str">
        <f>IF(AND((RIGHT($AE$3,2)-'[1]Miter Profiles'!$AC$32-'[1]Outside Edges'!$B137)&gt;=5,'[1]Outside Edges'!$Q137="Yes"),"Yes","No")</f>
        <v>Yes</v>
      </c>
      <c r="AF138" s="7" t="str">
        <f>IF(AND((RIGHT($AF$3,2)-'[1]Miter Profiles'!$AC$33-'[1]Outside Edges'!$B137)&gt;=5,'[1]Outside Edges'!$Q137="Yes"),"Yes","No")</f>
        <v>Yes</v>
      </c>
      <c r="AG138" s="7" t="str">
        <f>IF(AND((RIGHT($AG$3,2)-'[1]Miter Profiles'!$AC$34-'[1]Outside Edges'!$B137)&gt;=5,'[1]Outside Edges'!$Q137="Yes"),"Yes","No")</f>
        <v>Yes</v>
      </c>
      <c r="AH138" s="63" t="str">
        <f>IF(AND((RIGHT($AH$3,2)-'[1]Miter Profiles'!$AC$35-'[1]Outside Edges'!$B137)&gt;=5,'[1]Outside Edges'!$Q137="Yes"),"Yes","No")</f>
        <v>Yes</v>
      </c>
      <c r="AI138" s="64" t="str">
        <f>IF(AND((RIGHT($AI$3,2)-'[1]Miter Profiles'!$AC$36-'[1]Outside Edges'!$B137)&gt;=5,'[1]Outside Edges'!$Q137="Yes"),"Yes","No")</f>
        <v>Yes</v>
      </c>
      <c r="AJ138" s="8" t="str">
        <f>IF(AND((RIGHT($AJ$3,2)-'[1]Miter Profiles'!$AC$37-'[1]Outside Edges'!$B137)&gt;=5,'[1]Outside Edges'!$Q137="Yes"),"Yes","No")</f>
        <v>Yes</v>
      </c>
      <c r="AK138" s="65" t="str">
        <f>IF(AND((RIGHT($AK$3,2)-'[1]Miter Profiles'!$AC$38-'[1]Outside Edges'!$B137)&gt;=5,'[1]Outside Edges'!$Q137="Yes"),"Yes","No")</f>
        <v>Yes</v>
      </c>
      <c r="AL138" s="7" t="str">
        <f>IF(AND((RIGHT($AL$3,2)-'[1]Miter Profiles'!$AC$39-'[1]Outside Edges'!$B137)&gt;=5,'[1]Outside Edges'!$Q137="Yes"),"Yes","No")</f>
        <v>Yes</v>
      </c>
      <c r="AM138" s="7" t="str">
        <f>IF(AND((RIGHT($AM$3,2)-'[1]Miter Profiles'!$AC$40-'[1]Outside Edges'!$B137)&gt;=5,'[1]Outside Edges'!$Q137="Yes"),"Yes","No")</f>
        <v>Yes</v>
      </c>
      <c r="AN138" s="63" t="str">
        <f>IF(AND((RIGHT($AN$3,2)-'[1]Miter Profiles'!$AC$41-'[1]Outside Edges'!$B137)&gt;=5,'[1]Outside Edges'!$Q137="Yes"),"Yes","No")</f>
        <v>Yes</v>
      </c>
      <c r="AO138" s="64" t="str">
        <f>IF(AND((RIGHT($AO$3,2)-'[1]Miter Profiles'!$AC$42-'[1]Outside Edges'!$B137)&gt;=5,'[1]Outside Edges'!$Q137="Yes"),"Yes","No")</f>
        <v>Yes</v>
      </c>
      <c r="AP138" s="8" t="str">
        <f>IF(AND((RIGHT($AP$3,2)-'[1]Miter Profiles'!$AC$43-'[1]Outside Edges'!$B137)&gt;=5,'[1]Outside Edges'!$Q137="Yes"),"Yes","No")</f>
        <v>Yes</v>
      </c>
      <c r="AQ138" s="65" t="str">
        <f>IF(AND((RIGHT($AQ$3,2)-'[1]Miter Profiles'!$AC$44-'[1]Outside Edges'!$B137)&gt;=5,'[1]Outside Edges'!$Q137="Yes"),"Yes","No")</f>
        <v>Yes</v>
      </c>
      <c r="AR138" s="7" t="str">
        <f>IF(AND((RIGHT($AR$3,2)-'[1]Miter Profiles'!$AC$45-'[1]Outside Edges'!$B137)&gt;=5,'[1]Outside Edges'!$Q137="Yes"),"Yes","No")</f>
        <v>Yes</v>
      </c>
      <c r="AS138" s="7" t="str">
        <f>IF(AND((RIGHT($AS$3,2)-'[1]Miter Profiles'!$AC$46-'[1]Outside Edges'!$B137)&gt;=5,'[1]Outside Edges'!$Q137="Yes"),"Yes","No")</f>
        <v>Yes</v>
      </c>
      <c r="AT138" s="63" t="str">
        <f>IF(AND((RIGHT($AT$3,2)-'[1]Miter Profiles'!$AC$47-'[1]Outside Edges'!$B137)&gt;=5,'[1]Outside Edges'!$Q137="Yes"),"Yes","No")</f>
        <v>Yes</v>
      </c>
      <c r="AU138" s="64" t="str">
        <f>IF(AND((RIGHT($AU$3,2)-'[1]Miter Profiles'!$AC$48-'[1]Outside Edges'!$B137)&gt;=5,'[1]Outside Edges'!$Q137="Yes"),"Yes","No")</f>
        <v>Yes</v>
      </c>
      <c r="AV138" s="8" t="str">
        <f>IF(AND((RIGHT($AV$3,2)-'[1]Miter Profiles'!$AC$49-'[1]Outside Edges'!$B137)&gt;=5,'[1]Outside Edges'!$Q137="Yes"),"Yes","No")</f>
        <v>Yes</v>
      </c>
      <c r="AW138" s="65" t="str">
        <f>IF(AND((RIGHT($AW$3,2)-'[1]Miter Profiles'!$AC$50-'[1]Outside Edges'!$B137)&gt;=5,'[1]Outside Edges'!$Q137="Yes"),"Yes","No")</f>
        <v>Yes</v>
      </c>
      <c r="AX138" s="7" t="str">
        <f>IF(AND((RIGHT($AX$3,2)-'[1]Miter Profiles'!$AC$51-'[1]Outside Edges'!$B137)&gt;=5,'[1]Outside Edges'!$Q137="Yes"),"Yes","No")</f>
        <v>Yes</v>
      </c>
      <c r="AY138" s="7" t="str">
        <f>IF(AND((RIGHT($AY$3,2)-'[1]Miter Profiles'!$AC$52-'[1]Outside Edges'!$B137)&gt;=5,'[1]Outside Edges'!$Q137="Yes"),"Yes","No")</f>
        <v>Yes</v>
      </c>
      <c r="AZ138" s="63" t="str">
        <f>IF(AND((RIGHT($AZ$3,2)-'[1]Miter Profiles'!$AC$53-'[1]Outside Edges'!$B137)&gt;=5,'[1]Outside Edges'!$Q137="Yes"),"Yes","No")</f>
        <v>Yes</v>
      </c>
      <c r="BA138" s="64" t="str">
        <f>IF(AND((RIGHT($BA$3,2)-'[1]Miter Profiles'!$AC$54-'[1]Outside Edges'!$B137)&gt;=5,'[1]Outside Edges'!$Q137="Yes"),"Yes","No")</f>
        <v>Yes</v>
      </c>
      <c r="BB138" s="8" t="str">
        <f>IF(AND((RIGHT($BB$3,2)-'[1]Miter Profiles'!$AC$55-'[1]Outside Edges'!$B137)&gt;=5,'[1]Outside Edges'!$Q137="Yes"),"Yes","No")</f>
        <v>Yes</v>
      </c>
      <c r="BC138" s="65" t="str">
        <f>IF(AND((RIGHT($BC$3,2)-'[1]Miter Profiles'!$AC$56-'[1]Outside Edges'!$B137)&gt;=5,'[1]Outside Edges'!$Q137="Yes"),"Yes","No")</f>
        <v>Yes</v>
      </c>
      <c r="BD138" s="7" t="str">
        <f>IF(AND((RIGHT($BD$3,2)-'[1]Miter Profiles'!$AC$57-'[1]Outside Edges'!$B137)&gt;=5,'[1]Outside Edges'!$Q137="Yes"),"Yes","No")</f>
        <v>Yes</v>
      </c>
      <c r="BE138" s="7" t="str">
        <f>IF(AND((RIGHT($BE$3,2)-'[1]Miter Profiles'!$AC$58-'[1]Outside Edges'!$B137)&gt;=5,'[1]Outside Edges'!$Q137="Yes"),"Yes","No")</f>
        <v>Yes</v>
      </c>
      <c r="BF138" s="63" t="str">
        <f>IF(AND((RIGHT($BF$3,2)-'[1]Miter Profiles'!$AC$59-'[1]Outside Edges'!$B137)&gt;=5,'[1]Outside Edges'!$Q137="Yes"),"Yes","No")</f>
        <v>Yes</v>
      </c>
      <c r="BG138" s="64" t="str">
        <f>IF(AND((RIGHT($BG$3,2)-'[1]Miter Profiles'!$AC$60-'[1]Outside Edges'!$B137)&gt;=5,'[1]Outside Edges'!$Q137="Yes"),"Yes","No")</f>
        <v>Yes</v>
      </c>
      <c r="BH138" s="8" t="str">
        <f>IF(AND((RIGHT($BH$3,2)-'[1]Miter Profiles'!$AC$61-'[1]Outside Edges'!$B137)&gt;=5,'[1]Outside Edges'!$Q137="Yes"),"Yes","No")</f>
        <v>Yes</v>
      </c>
      <c r="BI138" s="65" t="str">
        <f>IF(AND((RIGHT($BI$3,2)-'[1]Miter Profiles'!$AC$62-'[1]Outside Edges'!$B137)&gt;=5,'[1]Outside Edges'!$Q137="Yes"),"Yes","No")</f>
        <v>Yes</v>
      </c>
      <c r="BJ138" s="7" t="str">
        <f>IF(AND((RIGHT($BJ$3,2)-'[1]Miter Profiles'!$AC$63-'[1]Outside Edges'!$B137)&gt;=5,'[1]Outside Edges'!$Q137="Yes"),"Yes","No")</f>
        <v>Yes</v>
      </c>
      <c r="BK138" s="7" t="str">
        <f>IF(AND((RIGHT($BK$3,2)-'[1]Miter Profiles'!$AC$64-'[1]Outside Edges'!$B137)&gt;=5,'[1]Outside Edges'!$Q137="Yes"),"Yes","No")</f>
        <v>Yes</v>
      </c>
      <c r="BL138" s="63" t="str">
        <f>IF(AND((RIGHT($BL$3,2)-'[1]Miter Profiles'!$AC$65-'[1]Outside Edges'!$B137)&gt;=5,'[1]Outside Edges'!$Q137="Yes"),"Yes","No")</f>
        <v>Yes</v>
      </c>
      <c r="BM138" s="64" t="str">
        <f>IF(AND((RIGHT($BM$3,2)-'[1]Miter Profiles'!$AC$66-'[1]Outside Edges'!$B137)&gt;=5,'[1]Outside Edges'!$Q137="Yes"),"Yes","No")</f>
        <v>Yes</v>
      </c>
      <c r="BN138" s="8" t="str">
        <f>IF(AND((RIGHT($BN$3,2)-'[1]Miter Profiles'!$AC$67-'[1]Outside Edges'!$B137)&gt;=5,'[1]Outside Edges'!$Q137="Yes"),"Yes","No")</f>
        <v>Yes</v>
      </c>
      <c r="BO138" s="65" t="str">
        <f>IF(AND((RIGHT($BO$3,2)-'[1]Miter Profiles'!$AC$68-'[1]Outside Edges'!$B137)&gt;=5,'[1]Outside Edges'!$Q137="Yes"),"Yes","No")</f>
        <v>Yes</v>
      </c>
      <c r="BP138" s="7" t="str">
        <f>IF(AND((RIGHT($BP$3,2)-'[1]Miter Profiles'!$AC$69-'[1]Outside Edges'!$B137)&gt;=5,'[1]Outside Edges'!$Q137="Yes"),"Yes","No")</f>
        <v>Yes</v>
      </c>
      <c r="BQ138" s="7" t="str">
        <f>IF(AND((RIGHT($BQ$3,2)-'[1]Miter Profiles'!$AC$70-'[1]Outside Edges'!$B137)&gt;=5,'[1]Outside Edges'!$Q137="Yes"),"Yes","No")</f>
        <v>Yes</v>
      </c>
      <c r="BR138" s="63" t="str">
        <f>IF(AND((RIGHT($BR$3,2)-'[1]Miter Profiles'!$AC$71-'[1]Outside Edges'!$B137)&gt;=5,'[1]Outside Edges'!$Q137="Yes"),"Yes","No")</f>
        <v>Yes</v>
      </c>
      <c r="BS138" s="64" t="str">
        <f>IF(AND((RIGHT($BS$3,2)-'[1]Miter Profiles'!$AC$72-'[1]Outside Edges'!$B137)&gt;=5,'[1]Outside Edges'!$Q137="Yes"),"Yes","No")</f>
        <v>Yes</v>
      </c>
      <c r="BT138" s="8" t="str">
        <f>IF(AND((RIGHT($BT$3,2)-'[1]Miter Profiles'!$AC$73-'[1]Outside Edges'!$B137)&gt;=5,'[1]Outside Edges'!$Q137="Yes"),"Yes","No")</f>
        <v>Yes</v>
      </c>
      <c r="BU138" s="65" t="str">
        <f>IF(AND((RIGHT($BU$3,2)-'[1]Miter Profiles'!$AC$74-'[1]Outside Edges'!$B137)&gt;=5,'[1]Outside Edges'!$Q137="Yes"),"Yes","No")</f>
        <v>Yes</v>
      </c>
      <c r="BV138" s="7" t="str">
        <f>IF(AND((RIGHT($BV$3,2)-'[1]Miter Profiles'!$AC$75-'[1]Outside Edges'!$B137)&gt;=5,'[1]Outside Edges'!$Q137="Yes"),"Yes","No")</f>
        <v>Yes</v>
      </c>
      <c r="BW138" s="7" t="str">
        <f>IF(AND((RIGHT($BW$3,2)-'[1]Miter Profiles'!$AC$76-'[1]Outside Edges'!$B137)&gt;=5,'[1]Outside Edges'!$Q137="Yes"),"Yes","No")</f>
        <v>Yes</v>
      </c>
      <c r="BX138" s="63" t="str">
        <f>IF(AND((RIGHT($BX$3,2)-'[1]Miter Profiles'!$AC$77-'[1]Outside Edges'!$B137)&gt;=5,'[1]Outside Edges'!$Q137="Yes"),"Yes","No")</f>
        <v>Yes</v>
      </c>
      <c r="BY138" s="64" t="str">
        <f>IF(AND((RIGHT($BY$3,2)-'[1]Miter Profiles'!$AC$78-'[1]Outside Edges'!$B137)&gt;=5,'[1]Outside Edges'!$Q137="Yes"),"Yes","No")</f>
        <v>Yes</v>
      </c>
      <c r="BZ138" s="8" t="str">
        <f>IF(AND((RIGHT($BZ$3,2)-'[1]Miter Profiles'!$AC$79-'[1]Outside Edges'!$B137)&gt;=5,'[1]Outside Edges'!$Q137="Yes"),"Yes","No")</f>
        <v>Yes</v>
      </c>
      <c r="CA138" s="65" t="str">
        <f>IF(AND((RIGHT($CA$3,2)-'[1]Miter Profiles'!$AC$80-'[1]Outside Edges'!$B137)&gt;=5,'[1]Outside Edges'!$Q137="Yes"),"Yes","No")</f>
        <v>Yes</v>
      </c>
      <c r="CB138" s="7" t="str">
        <f>IF(AND((RIGHT($CB$3,2)-'[1]Miter Profiles'!$AC$81-'[1]Outside Edges'!$B137)&gt;=5,'[1]Outside Edges'!$Q137="Yes"),"Yes","No")</f>
        <v>Yes</v>
      </c>
      <c r="CC138" s="7" t="str">
        <f>IF(AND((RIGHT($CC$3,2)-'[1]Miter Profiles'!$AC$82-'[1]Outside Edges'!$B137)&gt;=5,'[1]Outside Edges'!$Q137="Yes"),"Yes","No")</f>
        <v>Yes</v>
      </c>
      <c r="CD138" s="63" t="str">
        <f>IF(AND((RIGHT($CD$3,2)-'[1]Miter Profiles'!$AC$83-'[1]Outside Edges'!$B137)&gt;=5,'[1]Outside Edges'!$Q137="Yes"),"Yes","No")</f>
        <v>Yes</v>
      </c>
      <c r="CE138" s="64" t="str">
        <f>IF(AND((RIGHT($CE$3,2)-'[1]Miter Profiles'!$AC$84-'[1]Outside Edges'!$B137)&gt;=5,'[1]Outside Edges'!$Q137="Yes"),"Yes","No")</f>
        <v>Yes</v>
      </c>
      <c r="CF138" s="8" t="str">
        <f>IF(AND((RIGHT($CF$3,2)-'[1]Miter Profiles'!$AC$85-'[1]Outside Edges'!$B137)&gt;=5,'[1]Outside Edges'!$Q137="Yes"),"Yes","No")</f>
        <v>Yes</v>
      </c>
      <c r="CG138" s="65" t="str">
        <f>IF(AND((RIGHT($CG$3,2)-'[1]Miter Profiles'!$AC$86-'[1]Outside Edges'!$B137)&gt;=5,'[1]Outside Edges'!$Q137="Yes"),"Yes","No")</f>
        <v>Yes</v>
      </c>
      <c r="CH138" s="7" t="str">
        <f>IF(AND((RIGHT($CH$3,2)-'[1]Miter Profiles'!$AC$87-'[1]Outside Edges'!$B137)&gt;=5,'[1]Outside Edges'!$Q137="Yes"),"Yes","No")</f>
        <v>Yes</v>
      </c>
      <c r="CI138" s="7" t="str">
        <f>IF(AND((RIGHT($CI$3,2)-'[1]Miter Profiles'!$AC$88-'[1]Outside Edges'!$B137)&gt;=5,'[1]Outside Edges'!$Q137="Yes"),"Yes","No")</f>
        <v>Yes</v>
      </c>
      <c r="CJ138" s="63" t="str">
        <f>IF(AND((RIGHT($CJ$3,2)-'[1]Miter Profiles'!$AC$89-'[1]Outside Edges'!$B137)&gt;=5,'[1]Outside Edges'!$Q137="Yes"),"Yes","No")</f>
        <v>Yes</v>
      </c>
      <c r="CK138" s="64" t="str">
        <f>IF(AND((RIGHT($CK$3,2)-'[1]Miter Profiles'!$AC$90-'[1]Outside Edges'!$B137)&gt;=5,'[1]Outside Edges'!$Q137="Yes"),"Yes","No")</f>
        <v>Yes</v>
      </c>
      <c r="CL138" s="8" t="str">
        <f>IF(AND((RIGHT($CL$3,2)-'[1]Miter Profiles'!$AC$91-'[1]Outside Edges'!$B137)&gt;=5,'[1]Outside Edges'!$Q137="Yes"),"Yes","No")</f>
        <v>Yes</v>
      </c>
      <c r="CM138" s="65" t="str">
        <f>IF(AND((RIGHT($CM$3,2)-'[1]Miter Profiles'!$AC$92-'[1]Outside Edges'!$B137)&gt;=5,'[1]Outside Edges'!$Q137="Yes"),"Yes","No")</f>
        <v>Yes</v>
      </c>
      <c r="CN138" s="7" t="str">
        <f>IF(AND((RIGHT(CN$3,2)-'[1]Miter Profiles'!$AC$93-'[1]Outside Edges'!$B137)&gt;=5,'[1]Outside Edges'!$Q137="Yes"),"Yes","No")</f>
        <v>No</v>
      </c>
      <c r="CO138" s="7" t="str">
        <f>IF(AND((RIGHT(CO$3,2)-'[1]Miter Profiles'!$AC$94-'[1]Outside Edges'!$B137)&gt;=5,'[1]Outside Edges'!$Q137="Yes"),"Yes","No")</f>
        <v>Yes</v>
      </c>
      <c r="CP138" s="63" t="str">
        <f>IF(AND((RIGHT(CP$3,2)-'[1]Miter Profiles'!$AC$95-'[1]Outside Edges'!$B137)&gt;=5,'[1]Outside Edges'!$Q137="Yes"),"Yes","No")</f>
        <v>Yes</v>
      </c>
      <c r="CQ138" s="64" t="str">
        <f>IF(AND((RIGHT(CQ$3,2)-'[1]Miter Profiles'!$AC$96-'[1]Outside Edges'!$B137)&gt;=5,'[1]Outside Edges'!$Q137="Yes"),"Yes","No")</f>
        <v>No</v>
      </c>
      <c r="CR138" s="8" t="str">
        <f>IF(AND((RIGHT(CR$3,2)-'[1]Miter Profiles'!$AC$97-'[1]Outside Edges'!$B137)&gt;=5,'[1]Outside Edges'!$Q137="Yes"),"Yes","No")</f>
        <v>Yes</v>
      </c>
      <c r="CS138" s="65" t="str">
        <f>IF(AND((RIGHT(CS$3,2)-'[1]Miter Profiles'!$AC$98-'[1]Outside Edges'!$B137)&gt;=5,'[1]Outside Edges'!$Q137="Yes"),"Yes","No")</f>
        <v>Yes</v>
      </c>
      <c r="CT138" s="7" t="str">
        <f>IF(AND((RIGHT($CT$3,2)-'[1]Miter Profiles'!$AC$99-'[1]Outside Edges'!$B137)&gt;=5,'[1]Outside Edges'!$Q137="Yes"),"Yes","No")</f>
        <v>No</v>
      </c>
      <c r="CU138" s="7" t="str">
        <f>IF(AND((RIGHT($CU$3,2)-'[1]Miter Profiles'!$AC$100-'[1]Outside Edges'!$B137)&gt;=5,'[1]Outside Edges'!$Q137="Yes"),"Yes","No")</f>
        <v>Yes</v>
      </c>
      <c r="CV138" s="63" t="str">
        <f>IF(AND((RIGHT($CV$3,2)-'[1]Miter Profiles'!$AC$101-'[1]Outside Edges'!$B137)&gt;=5,'[1]Outside Edges'!$Q137="Yes"),"Yes","No")</f>
        <v>Yes</v>
      </c>
      <c r="CW138" s="64" t="str">
        <f>IF(AND((RIGHT($CW$3,2)-'[1]Miter Profiles'!$AC$102-'[1]Outside Edges'!$B137)&gt;=5,'[1]Outside Edges'!$Q137="Yes"),"Yes","No")</f>
        <v>Yes</v>
      </c>
      <c r="CX138" s="8" t="str">
        <f>IF(AND((RIGHT($CX$3,2)-'[1]Miter Profiles'!$AC$103-'[1]Outside Edges'!$B137)&gt;=5,'[1]Outside Edges'!$Q137="Yes"),"Yes","No")</f>
        <v>Yes</v>
      </c>
      <c r="CY138" s="65" t="str">
        <f>IF(AND((RIGHT($CY$3,2)-'[1]Miter Profiles'!$AC$104-'[1]Outside Edges'!$B137)&gt;=5,'[1]Outside Edges'!$Q137="Yes"),"Yes","No")</f>
        <v>Yes</v>
      </c>
      <c r="CZ138" s="7" t="str">
        <f>IF(AND((RIGHT($CZ$3,2)-'[1]Miter Profiles'!$AC$105-'[1]Outside Edges'!$B137)&gt;=5,'[1]Outside Edges'!$Q137="Yes"),"Yes","No")</f>
        <v>No</v>
      </c>
      <c r="DA138" s="7" t="str">
        <f>IF(AND((RIGHT($DA$3,2)-'[1]Miter Profiles'!$AC$106-'[1]Outside Edges'!$B137)&gt;=5,'[1]Outside Edges'!$Q137="Yes"),"Yes","No")</f>
        <v>No</v>
      </c>
      <c r="DB138" s="63" t="str">
        <f>IF(AND((RIGHT($DB$3,2)-'[1]Miter Profiles'!$AC$107-'[1]Outside Edges'!$B137)&gt;=5,'[1]Outside Edges'!$Q137="Yes"),"Yes","No")</f>
        <v>No</v>
      </c>
      <c r="DC138" s="64" t="str">
        <f>IF(AND((RIGHT($DC$3,2)-'[1]Miter Profiles'!$AC$108-'[1]Outside Edges'!$B137)&gt;=5,'[1]Outside Edges'!$Q137="Yes"),"Yes","No")</f>
        <v>No</v>
      </c>
      <c r="DD138" s="8" t="str">
        <f>IF(AND((RIGHT($DD$3,2)-'[1]Miter Profiles'!$AC$109-'[1]Outside Edges'!$B137)&gt;=5,'[1]Outside Edges'!$Q137="Yes"),"Yes","No")</f>
        <v>Yes</v>
      </c>
      <c r="DE138" s="65" t="str">
        <f>IF(AND((RIGHT($DE$3,2)-'[1]Miter Profiles'!$AC$110-'[1]Outside Edges'!$B137)&gt;=5,'[1]Outside Edges'!$Q137="Yes"),"Yes","No")</f>
        <v>Yes</v>
      </c>
      <c r="DF138" s="7" t="str">
        <f>IF(AND((RIGHT($DF$3,2)-'[1]Miter Profiles'!$AC$111-'[1]Outside Edges'!$B137)&gt;=5,'[1]Outside Edges'!$Q137="Yes"),"Yes","No")</f>
        <v>Yes</v>
      </c>
      <c r="DG138" s="7" t="str">
        <f>IF(AND((RIGHT($DG$3,2)-'[1]Miter Profiles'!$AC$112-'[1]Outside Edges'!$B137)&gt;=5,'[1]Outside Edges'!$Q137="Yes"),"Yes","No")</f>
        <v>Yes</v>
      </c>
      <c r="DH138" s="63" t="str">
        <f>IF(AND((RIGHT($DH$3,2)-'[1]Miter Profiles'!$AC$113-'[1]Outside Edges'!$B137)&gt;=5,'[1]Outside Edges'!$Q137="Yes"),"Yes","No")</f>
        <v>Yes</v>
      </c>
      <c r="DI138" s="64" t="str">
        <f>IF(AND((RIGHT($DI$3,2)-'[1]Miter Profiles'!$AC$114-'[1]Outside Edges'!$B137)&gt;=5,'[1]Outside Edges'!$Q137="Yes"),"Yes","No")</f>
        <v>Yes</v>
      </c>
      <c r="DJ138" s="8" t="str">
        <f>IF(AND((RIGHT($DJ$3,2)-'[1]Miter Profiles'!$AC$115-'[1]Outside Edges'!$B137)&gt;=5,'[1]Outside Edges'!$Q137="Yes"),"Yes","No")</f>
        <v>Yes</v>
      </c>
      <c r="DK138" s="65" t="str">
        <f>IF(AND((RIGHT($DK$3,2)-'[1]Miter Profiles'!$AC$116-'[1]Outside Edges'!$B137)&gt;=5,'[1]Outside Edges'!$Q137="Yes"),"Yes","No")</f>
        <v>Yes</v>
      </c>
      <c r="DL138" s="7" t="str">
        <f>IF(AND((RIGHT($DL$3,2)-'[1]Miter Profiles'!$AC$117-'[1]Outside Edges'!$B137)&gt;=5,'[1]Outside Edges'!$Q137="Yes"),"Yes","No")</f>
        <v>Yes</v>
      </c>
      <c r="DM138" s="7" t="str">
        <f>IF(AND((RIGHT($DM$3,2)-'[1]Miter Profiles'!$AC$118-'[1]Outside Edges'!$B137)&gt;=5,'[1]Outside Edges'!$Q137="Yes"),"Yes","No")</f>
        <v>Yes</v>
      </c>
      <c r="DN138" s="63" t="str">
        <f>IF(AND((RIGHT($DN$3,2)-'[1]Miter Profiles'!$AC$119-'[1]Outside Edges'!$B137)&gt;=5,'[1]Outside Edges'!$Q137="Yes"),"Yes","No")</f>
        <v>Yes</v>
      </c>
      <c r="DO138" s="64" t="str">
        <f>IF(AND((RIGHT($DO$3,2)-'[1]Miter Profiles'!$AC$120-'[1]Outside Edges'!$B137)&gt;=5,'[1]Outside Edges'!$Q137="Yes"),"Yes","No")</f>
        <v>No</v>
      </c>
      <c r="DP138" s="8" t="str">
        <f>IF(AND((RIGHT($DP$3,2)-'[1]Miter Profiles'!$AC$121-'[1]Outside Edges'!$B137)&gt;=5,'[1]Outside Edges'!$Q137="Yes"),"Yes","No")</f>
        <v>No</v>
      </c>
      <c r="DQ138" s="65" t="str">
        <f>IF(AND((RIGHT($DQ$3,2)-'[1]Miter Profiles'!$AC$122-'[1]Outside Edges'!$B137)&gt;=5,'[1]Outside Edges'!$Q137="Yes"),"Yes","No")</f>
        <v>Yes</v>
      </c>
      <c r="DR138" s="7" t="str">
        <f>IF(AND((RIGHT($DR$3,2)-'[1]Miter Profiles'!$AC$123-'[1]Outside Edges'!$B137)&gt;=5,'[1]Outside Edges'!$Q137="Yes"),"Yes","No")</f>
        <v>Yes</v>
      </c>
      <c r="DS138" s="7" t="str">
        <f>IF(AND((RIGHT($DS$3,2)-'[1]Miter Profiles'!$AC$124-'[1]Outside Edges'!$B137)&gt;=5,'[1]Outside Edges'!$Q137="Yes"),"Yes","No")</f>
        <v>Yes</v>
      </c>
      <c r="DT138" s="63" t="str">
        <f>IF(AND((RIGHT($DT$3,2)-'[1]Miter Profiles'!$AC$125-'[1]Outside Edges'!$B137)&gt;=5,'[1]Outside Edges'!$Q137="Yes"),"Yes","No")</f>
        <v>Yes</v>
      </c>
      <c r="DU138" s="64" t="str">
        <f>IF(AND((RIGHT($DU$3,2)-'[1]Miter Profiles'!$AC$126-'[1]Outside Edges'!$B137)&gt;=5,'[1]Outside Edges'!$Q137="Yes"),"Yes","No")</f>
        <v>Yes</v>
      </c>
      <c r="DV138" s="8" t="str">
        <f>IF(AND((RIGHT($DV$3,2)-'[1]Miter Profiles'!$AC$127-'[1]Outside Edges'!$B137)&gt;=5,'[1]Outside Edges'!$Q137="Yes"),"Yes","No")</f>
        <v>Yes</v>
      </c>
      <c r="DW138" s="65" t="str">
        <f>IF(AND((RIGHT($DW$3,2)-'[1]Miter Profiles'!$AC$128-'[1]Outside Edges'!$B137)&gt;=5,'[1]Outside Edges'!$Q137="Yes"),"Yes","No")</f>
        <v>Yes</v>
      </c>
      <c r="DX138" s="7" t="str">
        <f>IF(AND((RIGHT($DX$3,2)-'[1]Miter Profiles'!$AC$129-'[1]Outside Edges'!$B137)&gt;=5,'[1]Outside Edges'!$Q137="Yes"),"Yes","No")</f>
        <v>Yes</v>
      </c>
      <c r="DY138" s="7" t="str">
        <f>IF(AND((RIGHT($DY$3,2)-'[1]Miter Profiles'!$AC$130-'[1]Outside Edges'!$B137)&gt;=5,'[1]Outside Edges'!$Q137="Yes"),"Yes","No")</f>
        <v>Yes</v>
      </c>
      <c r="DZ138" s="63" t="str">
        <f>IF(AND((RIGHT($DZ$3,2)-'[1]Miter Profiles'!$AC$131-'[1]Outside Edges'!$B137)&gt;=5,'[1]Outside Edges'!$Q137="Yes"),"Yes","No")</f>
        <v>Yes</v>
      </c>
      <c r="EA138" s="68" t="str">
        <f>IF(AND((RIGHT($EA$3,2)-'[1]Miter Profiles'!$AC$132-'[1]Outside Edges'!$B137)&gt;=5,'[1]Outside Edges'!$Q137="Yes"),"Yes","No")</f>
        <v>Yes</v>
      </c>
      <c r="EB138" s="78" t="str">
        <f>IF(AND((RIGHT($EB$3,2)-'[1]Miter Profiles'!$AC$133-'[1]Outside Edges'!$B137)&gt;=5,'[1]Outside Edges'!$Q137="Yes"),"Yes","No")</f>
        <v>No</v>
      </c>
      <c r="EC138" s="79" t="str">
        <f>IF(AND((RIGHT($EC$3,2)-'[1]Miter Profiles'!$AC$134-'[1]Outside Edges'!$B137)&gt;=5,'[1]Outside Edges'!$Q137="Yes"),"Yes","No")</f>
        <v>Yes</v>
      </c>
      <c r="ED138" s="81" t="str">
        <f>IF(AND((RIGHT($ED$3,2)-'[1]Miter Profiles'!$AC$135-'[1]Outside Edges'!$B137)&gt;=5,'[1]Outside Edges'!$Q137="Yes"),"Yes","No")</f>
        <v>Yes</v>
      </c>
      <c r="EE138" s="80" t="str">
        <f>IF(AND((RIGHT($EE$3,2)-'[1]Miter Profiles'!$AC$136-'[1]Outside Edges'!$B137)&gt;=5,'[1]Outside Edges'!$Q137="Yes"),"Yes","No")</f>
        <v>Yes</v>
      </c>
      <c r="EF138" s="63" t="str">
        <f>IF(AND((RIGHT($EF$3,2)-'[1]Miter Profiles'!$AC$137-'[1]Outside Edges'!$B137)&gt;=5,'[1]Outside Edges'!$Q137="Yes"),"Yes","No")</f>
        <v>Yes</v>
      </c>
      <c r="EG138" s="7" t="str">
        <f>IF(AND((RIGHT($EG$3,2)-'[1]Miter Profiles'!$AC$138-'[1]Outside Edges'!$B137)&gt;=5,'[1]Outside Edges'!$Q137="Yes"),"Yes","No")</f>
        <v>Yes</v>
      </c>
      <c r="EH138" s="68" t="str">
        <f>IF(AND((RIGHT($EH$3,2)-'[1]Miter Profiles'!$AC$139-'[1]Outside Edges'!$B137)&gt;=5,'[1]Outside Edges'!$Q137="Yes"),"Yes","No")</f>
        <v>Yes</v>
      </c>
      <c r="EI138" s="82" t="str">
        <f>IF(AND((RIGHT($EI$3,2)-'[1]Miter Profiles'!$AC$140-'[1]Outside Edges'!$B137)&gt;=5,'[1]Outside Edges'!$Q137="Yes"),"Yes","No")</f>
        <v>Yes</v>
      </c>
      <c r="EJ138" s="83" t="str">
        <f>IF(AND((RIGHT($EJ$3,2)-'[1]Miter Profiles'!$AC$141-'[1]Outside Edges'!$B137)&gt;=5,'[1]Outside Edges'!$Q137="Yes"),"Yes","No")</f>
        <v>Yes</v>
      </c>
      <c r="EK138" s="83" t="str">
        <f>IF(AND((RIGHT($EK$3,2)-'[1]Miter Profiles'!$AC$142-'[1]Outside Edges'!$B137)&gt;=5,'[1]Outside Edges'!$Q137="Yes"),"Yes","No")</f>
        <v>Yes</v>
      </c>
      <c r="EL138" s="81" t="str">
        <f>IF(AND((RIGHT($EL$3,2)-'[1]Miter Profiles'!$AC$143-'[1]Outside Edges'!$B137)&gt;=5,'[1]Outside Edges'!$Q137="Yes"),"Yes","No")</f>
        <v>Yes</v>
      </c>
      <c r="EM138" s="84" t="str">
        <f>IF(AND((RIGHT($EM$3,2)-'[1]Miter Profiles'!$AC$144-'[1]Outside Edges'!$B137)&gt;=5,'[1]Outside Edges'!$Q137="Yes"),"Yes","No")</f>
        <v>No</v>
      </c>
      <c r="EN138" s="7" t="str">
        <f>IF(AND((RIGHT($EN$3,2)-'[1]Miter Profiles'!$AC$145-'[1]Outside Edges'!$B137)&gt;=5,'[1]Outside Edges'!$Q137="Yes"),"Yes","No")</f>
        <v>Yes</v>
      </c>
      <c r="EO138" s="68" t="str">
        <f>IF(AND((RIGHT($EO$3,2)-'[1]Miter Profiles'!$AC$146-'[1]Outside Edges'!$B137)&gt;=5,'[1]Outside Edges'!$Q137="Yes"),"Yes","No")</f>
        <v>Yes</v>
      </c>
      <c r="EP138" s="83" t="str">
        <f>IF(AND((RIGHT($EP$3,2)-'[1]Miter Profiles'!$AC$147-'[1]Outside Edges'!$B137)&gt;=5,'[1]Outside Edges'!$Q137="Yes"),"Yes","No")</f>
        <v>No</v>
      </c>
      <c r="EQ138" s="83" t="str">
        <f>IF(AND((RIGHT($EQ$3,2)-'[1]Miter Profiles'!$AC$148-'[1]Outside Edges'!$B137)&gt;=5,'[1]Outside Edges'!$Q137="Yes"),"Yes","No")</f>
        <v>Yes</v>
      </c>
      <c r="ER138" s="81" t="str">
        <f>IF(AND((RIGHT($ER$3,2)-'[1]Miter Profiles'!$AC$149-'[1]Outside Edges'!$B137)&gt;=5,'[1]Outside Edges'!$Q137="Yes"),"Yes","No")</f>
        <v>Yes</v>
      </c>
      <c r="ES138" s="84" t="str">
        <f>IF(AND((RIGHT($ES$3,2)-'[1]Miter Profiles'!$AC$150-'[1]Outside Edges'!$B137)&gt;=5,'[1]Outside Edges'!$Q137="Yes"),"Yes","No")</f>
        <v>No</v>
      </c>
      <c r="ET138" s="7" t="str">
        <f>IF(AND((RIGHT($ET$3,2)-'[1]Miter Profiles'!$AC$151-'[1]Outside Edges'!$B137)&gt;=5,'[1]Outside Edges'!$Q137="Yes"),"Yes","No")</f>
        <v>Yes</v>
      </c>
      <c r="EU138" s="68" t="str">
        <f>IF(AND((RIGHT($EU$3,2)-'[1]Miter Profiles'!$AC$152-'[1]Outside Edges'!$B137)&gt;=5,'[1]Outside Edges'!$Q137="Yes"),"Yes","No")</f>
        <v>Yes</v>
      </c>
      <c r="EV138" s="83" t="str">
        <f>IF(AND((RIGHT($EV$3,2)-'[1]Miter Profiles'!$AC$153-'[1]Outside Edges'!$B137)&gt;=5,'[1]Outside Edges'!$Q137="Yes"),"Yes","No")</f>
        <v>No</v>
      </c>
      <c r="EW138" s="83" t="str">
        <f>IF(AND((RIGHT($EW$3,2)-'[1]Miter Profiles'!$AC$154-'[1]Outside Edges'!$B137)&gt;=5,'[1]Outside Edges'!$Q137="Yes"),"Yes","No")</f>
        <v>Yes</v>
      </c>
      <c r="EX138" s="81" t="str">
        <f>IF(AND((RIGHT($EX$3,2)-'[1]Miter Profiles'!$AC$155-'[1]Outside Edges'!$B137)&gt;=5,'[1]Outside Edges'!$Q137="Yes"),"Yes","No")</f>
        <v>Yes</v>
      </c>
      <c r="EY138" s="84" t="str">
        <f>IF(AND((RIGHT($EY$3,2)-'[1]Miter Profiles'!$AC$156-'[1]Outside Edges'!$B137)&gt;=5,'[1]Outside Edges'!$Q137="Yes"),"Yes","No")</f>
        <v>Yes</v>
      </c>
      <c r="EZ138" s="7" t="str">
        <f>IF(AND((RIGHT($EZ$3,2)-'[1]Miter Profiles'!$AC$157-'[1]Outside Edges'!$B137)&gt;=5,'[1]Outside Edges'!$Q137="Yes"),"Yes","No")</f>
        <v>Yes</v>
      </c>
      <c r="FA138" s="68" t="str">
        <f>IF(AND((RIGHT($FA$3,2)-'[1]Miter Profiles'!$AC$158-'[1]Outside Edges'!$B137)&gt;=5,'[1]Outside Edges'!$Q137="Yes"),"Yes","No")</f>
        <v>Yes</v>
      </c>
      <c r="FB138" s="83" t="str">
        <f>IF(AND((RIGHT($FB$3,2)-'[1]Miter Profiles'!$AC$159-'[1]Outside Edges'!$B137)&gt;=5,'[1]Outside Edges'!$Q137="Yes"),"Yes","No")</f>
        <v>Yes</v>
      </c>
      <c r="FC138" s="83" t="str">
        <f>IF(AND((RIGHT($FC$3,2)-'[1]Miter Profiles'!$AC$160-'[1]Outside Edges'!$B137)&gt;=5,'[1]Outside Edges'!$Q137="Yes"),"Yes","No")</f>
        <v>Yes</v>
      </c>
      <c r="FD138" s="81" t="str">
        <f>IF(AND((RIGHT($FD$3,2)-'[1]Miter Profiles'!$AC$161-'[1]Outside Edges'!$B137)&gt;=5,'[1]Outside Edges'!$Q137="Yes"),"Yes","No")</f>
        <v>Yes</v>
      </c>
      <c r="FE138" s="84" t="str">
        <f>IF(AND((RIGHT($FE$3,2)-'[1]Miter Profiles'!$AC$162-'[1]Outside Edges'!$B137)&gt;=5,'[1]Outside Edges'!$Q137="Yes"),"Yes","No")</f>
        <v>Yes</v>
      </c>
      <c r="FF138" s="7" t="str">
        <f>IF(AND((RIGHT($FF$3,2)-'[1]Miter Profiles'!$AC$163-'[1]Outside Edges'!$B137)&gt;=5,'[1]Outside Edges'!$Q137="Yes"),"Yes","No")</f>
        <v>Yes</v>
      </c>
      <c r="FG138" s="68" t="str">
        <f>IF(AND((RIGHT($FG$3,2)-'[1]Miter Profiles'!$AC$164-'[1]Outside Edges'!$B137)&gt;=5,'[1]Outside Edges'!$Q137="Yes"),"Yes","No")</f>
        <v>Yes</v>
      </c>
      <c r="FH138" s="83" t="str">
        <f>IF(AND((RIGHT($FH$3,2)-'[1]Miter Profiles'!$AC$165-'[1]Outside Edges'!$B137)&gt;=5,'[1]Outside Edges'!$Q137="Yes"),"Yes","No")</f>
        <v>Yes</v>
      </c>
      <c r="FI138" s="83" t="str">
        <f>IF(AND((RIGHT($FI$3,2)-'[1]Miter Profiles'!$AC$166-'[1]Outside Edges'!$B137)&gt;=5,'[1]Outside Edges'!$Q137="Yes"),"Yes","No")</f>
        <v>Yes</v>
      </c>
      <c r="FJ138" s="81" t="str">
        <f>IF(AND((RIGHT($FJ$3,2)-'[1]Miter Profiles'!$AC$167-'[1]Outside Edges'!$B137)&gt;=5,'[1]Outside Edges'!$Q137="Yes"),"Yes","No")</f>
        <v>Yes</v>
      </c>
      <c r="FK138" s="84" t="str">
        <f>IF(AND((RIGHT($FK$3,2)-'[1]Miter Profiles'!$AC$168-'[1]Outside Edges'!$B137)&gt;=5,'[1]Outside Edges'!$Q137="Yes"),"Yes","No")</f>
        <v>Yes</v>
      </c>
      <c r="FL138" s="7" t="str">
        <f>IF(AND((RIGHT($FL$3,2)-'[1]Miter Profiles'!$AC$169-'[1]Outside Edges'!$B137)&gt;=5,'[1]Outside Edges'!$Q137="Yes"),"Yes","No")</f>
        <v>Yes</v>
      </c>
      <c r="FM138" s="68" t="str">
        <f>IF(AND((RIGHT($FM$3,2)-'[1]Miter Profiles'!$AC$170-'[1]Outside Edges'!$B137)&gt;=5,'[1]Outside Edges'!$Q137="Yes"),"Yes","No")</f>
        <v>Yes</v>
      </c>
      <c r="FN138" s="83" t="str">
        <f>IF(AND((RIGHT($FN$3,2)-'[1]Miter Profiles'!$AC$171-'[1]Outside Edges'!$B137)&gt;=5,'[1]Outside Edges'!$Q137="Yes"),"Yes","No")</f>
        <v>Yes</v>
      </c>
      <c r="FO138" s="83" t="str">
        <f>IF(AND((RIGHT($FO$3,2)-'[1]Miter Profiles'!$AC$172-'[1]Outside Edges'!$B137)&gt;=5,'[1]Outside Edges'!$Q137="Yes"),"Yes","No")</f>
        <v>Yes</v>
      </c>
      <c r="FP138" s="81" t="str">
        <f>IF(AND((RIGHT($FP$3,2)-'[1]Miter Profiles'!$AC$173-'[1]Outside Edges'!$B137)&gt;=5,'[1]Outside Edges'!$Q137="Yes"),"Yes","No")</f>
        <v>Yes</v>
      </c>
      <c r="FQ138" s="84" t="str">
        <f>IF(AND((RIGHT($FQ$3,2)-'[1]Miter Profiles'!$AC$174-'[1]Outside Edges'!$B137)&gt;=5,'[1]Outside Edges'!$Q137="Yes"),"Yes","No")</f>
        <v>Yes</v>
      </c>
      <c r="FR138" s="7" t="str">
        <f>IF(AND((RIGHT($FR$3,2)-'[1]Miter Profiles'!$AC$175-'[1]Outside Edges'!$B137)&gt;=5,'[1]Outside Edges'!$Q137="Yes"),"Yes","No")</f>
        <v>Yes</v>
      </c>
      <c r="FS138" s="68" t="str">
        <f>IF(AND((RIGHT($FS$3,2)-'[1]Miter Profiles'!$AC$176-'[1]Outside Edges'!$B137)&gt;=5,'[1]Outside Edges'!$Q137="Yes"),"Yes","No")</f>
        <v>Yes</v>
      </c>
      <c r="FT138" s="83" t="str">
        <f>IF(AND((RIGHT($FT$3,2)-'[1]Miter Profiles'!$AC$177-'[1]Outside Edges'!$B137)&gt;=5,'[1]Outside Edges'!$Q137="Yes"),"Yes","No")</f>
        <v>Yes</v>
      </c>
      <c r="FU138" s="83" t="str">
        <f>IF(AND((RIGHT($FU$3,2)-'[1]Miter Profiles'!$AC$178-'[1]Outside Edges'!$B137)&gt;=5,'[1]Outside Edges'!$Q137="Yes"),"Yes","No")</f>
        <v>Yes</v>
      </c>
      <c r="FV138" s="81" t="str">
        <f>IF(AND((RIGHT($V$3,2)-'[1]Miter Profiles'!$AC$179-'[1]Outside Edges'!$B137)&gt;=5,'[1]Outside Edges'!$Q137="Yes"),"Yes","No")</f>
        <v>Yes</v>
      </c>
      <c r="FW138" s="84" t="str">
        <f>IF(AND((RIGHT($FW$3,2)-'[1]Miter Profiles'!$AC$180-'[1]Outside Edges'!$B137)&gt;=5,'[1]Outside Edges'!$Q137="Yes"),"Yes","No")</f>
        <v>No</v>
      </c>
      <c r="FX138" s="197" t="str">
        <f>IF(AND((RIGHT($FX$3,2)-'[1]Miter Profiles'!$AC$181-'[1]Outside Edges'!$B137)&gt;=5,'[1]Outside Edges'!$Q137="Yes"),"Yes","No")</f>
        <v>Yes</v>
      </c>
      <c r="FY138" s="198" t="str">
        <f>IF(AND((RIGHT($FY$3,2)-'[1]Miter Profiles'!$AC$182-'[1]Outside Edges'!$B137)&gt;=5,'[1]Outside Edges'!$Q137="Yes"),"Yes","No")</f>
        <v>Yes</v>
      </c>
      <c r="FZ138" s="200" t="str">
        <f>IF(AND((RIGHT($FZ$3,2)-'[1]Miter Profiles'!$AC$183-'[1]Outside Edges'!$B137)&gt;=5,'[1]Outside Edges'!$Q137="Yes"),"Yes","No")</f>
        <v>No</v>
      </c>
      <c r="GA138" s="201" t="str">
        <f>IF(AND((RIGHT($GA$3,2)-'[1]Miter Profiles'!$AC$184-'[1]Outside Edges'!$B137)&gt;=5,'[1]Outside Edges'!$Q137="Yes"),"Yes","No")</f>
        <v>Yes</v>
      </c>
      <c r="GB138" s="202" t="str">
        <f>IF(AND((RIGHT($GB$3,2)-'[1]Miter Profiles'!$AC$185-'[1]Outside Edges'!$B137)&gt;=5,'[1]Outside Edges'!$Q137="Yes"),"Yes","No")</f>
        <v>Yes</v>
      </c>
      <c r="GC138" s="199" t="str">
        <f>IF(AND((RIGHT($GC$3,2)-'[1]Miter Profiles'!$AC$186-'[1]Outside Edges'!$B137)&gt;=5,'[1]Outside Edges'!$Q137="Yes"),"Yes","No")</f>
        <v>No</v>
      </c>
      <c r="GD138" s="197" t="str">
        <f>IF(AND((RIGHT($GD$3,2)-'[1]Miter Profiles'!$AC$187-'[1]Outside Edges'!$B137)&gt;=5,'[1]Outside Edges'!$Q137="Yes"),"Yes","No")</f>
        <v>Yes</v>
      </c>
      <c r="GE138" s="198" t="str">
        <f>IF(AND((RIGHT($GE$3,2)-'[1]Miter Profiles'!$AC$188-'[1]Outside Edges'!$B137)&gt;=5,'[1]Outside Edges'!$Q137="Yes"),"Yes","No")</f>
        <v>Yes</v>
      </c>
      <c r="GF138" s="200" t="str">
        <f>IF(AND((RIGHT($GF$3,2)-'[1]Miter Profiles'!$AC$189-'[1]Outside Edges'!$B137)&gt;=5,'[1]Outside Edges'!$Q137="Yes"),"Yes","No")</f>
        <v>Yes</v>
      </c>
      <c r="GG138" s="201" t="str">
        <f>IF(AND((RIGHT($GG$3,2)-'[1]Miter Profiles'!$AC$190-'[1]Outside Edges'!$B137)&gt;=5,'[1]Outside Edges'!$Q137="Yes"),"Yes","No")</f>
        <v>Yes</v>
      </c>
      <c r="GH138" s="202" t="str">
        <f>IF(AND((RIGHT($GH$3,2)-'[1]Miter Profiles'!$AC$191-'[1]Outside Edges'!$B137)&gt;=5,'[1]Outside Edges'!$Q137="Yes"),"Yes","No")</f>
        <v>Yes</v>
      </c>
      <c r="GI138" s="199" t="str">
        <f>IF(AND((RIGHT($GI$3,2)-'[1]Miter Profiles'!$AC$192-'[1]Outside Edges'!$B137)&gt;=5,'[1]Outside Edges'!$Q137="Yes"),"Yes","No")</f>
        <v>Yes</v>
      </c>
      <c r="GJ138" s="197" t="str">
        <f>IF(AND((RIGHT($GJ$3,2)-'[1]Miter Profiles'!$AC$193-'[1]Outside Edges'!$B137)&gt;=5,'[1]Outside Edges'!$Q137="Yes"),"Yes","No")</f>
        <v>Yes</v>
      </c>
      <c r="GK138" s="198" t="str">
        <f>IF(AND((RIGHT($GK$3,2)-'[1]Miter Profiles'!$AC$194-'[1]Outside Edges'!$B137)&gt;=5,'[1]Outside Edges'!$Q137="Yes"),"Yes","No")</f>
        <v>Yes</v>
      </c>
      <c r="GL138" s="200" t="str">
        <f>IF(AND((RIGHT($GL$3,2)-'[1]Miter Profiles'!$AC$195-'[1]Outside Edges'!$B137)&gt;=5,'[1]Outside Edges'!$Q137="Yes"),"Yes","No")</f>
        <v>Yes</v>
      </c>
      <c r="GM138" s="201" t="str">
        <f>IF(AND((RIGHT($GM$3,2)-'[1]Miter Profiles'!$AC$196-'[1]Outside Edges'!$B137)&gt;=5,'[1]Outside Edges'!$Q137="Yes"),"Yes","No")</f>
        <v>Yes</v>
      </c>
      <c r="GN138" s="202" t="str">
        <f>IF(AND((RIGHT($GN$3,2)-'[1]Miter Profiles'!$AC$197-'[1]Outside Edges'!$B137)&gt;=5,'[1]Outside Edges'!$Q137="Yes"),"Yes","No")</f>
        <v>Yes</v>
      </c>
      <c r="GO138" s="199" t="str">
        <f>IF(AND((RIGHT($GO$3,2)-'[1]Miter Profiles'!$AC$198-'[1]Outside Edges'!$B137)&gt;=5,'[1]Outside Edges'!$Q137="Yes"),"Yes","No")</f>
        <v>No</v>
      </c>
      <c r="GP138" s="197" t="str">
        <f>IF(AND((RIGHT($GP$3,2)-'[1]Miter Profiles'!$AC$199-'[1]Outside Edges'!$B137)&gt;=5,'[1]Outside Edges'!$Q137="Yes"),"Yes","No")</f>
        <v>Yes</v>
      </c>
      <c r="GQ138" s="198" t="str">
        <f>IF(AND((RIGHT($GQ$3,2)-'[1]Miter Profiles'!$AC$200-'[1]Outside Edges'!$B137)&gt;=5,'[1]Outside Edges'!$Q137="Yes"),"Yes","No")</f>
        <v>Yes</v>
      </c>
      <c r="GR138" s="211" t="str">
        <f>IF(AND((RIGHT($GR$3,2)-'[1]Miter Profiles'!$AC$201-'[1]Outside Edges'!$B137)&gt;=5,'[1]Outside Edges'!$Q137="Yes"),"Yes","No")</f>
        <v>Yes</v>
      </c>
      <c r="GS138" s="197" t="str">
        <f>IF(AND((RIGHT($GS$3,2)-'[1]Miter Profiles'!$AC$202-'[1]Outside Edges'!$B137)&gt;=5,'[1]Outside Edges'!$Q137="Yes"),"Yes","No")</f>
        <v>Yes</v>
      </c>
      <c r="GT138" s="212" t="str">
        <f>IF(AND((RIGHT($GT$3,2)-'[1]Miter Profiles'!$AC$203-'[1]Outside Edges'!$B137)&gt;=5,'[1]Outside Edges'!$Q137="Yes"),"Yes","No")</f>
        <v>Yes</v>
      </c>
      <c r="GU138" s="208" t="str">
        <f>IF(AND((RIGHT($GU$3,2)-'[1]Miter Profiles'!$AC$204-'[1]Outside Edges'!$B137)&gt;=5,'[1]Outside Edges'!$Q137="Yes"),"Yes","No")</f>
        <v>No</v>
      </c>
      <c r="GV138" s="209" t="str">
        <f>IF(AND((RIGHT($GV$3,2)-'[1]Miter Profiles'!$AC$205-'[1]Outside Edges'!$B137)&gt;=5,'[1]Outside Edges'!$Q137="Yes"),"Yes","No")</f>
        <v>Yes</v>
      </c>
      <c r="GW138" s="210" t="str">
        <f>IF(AND((RIGHT($GW$3,2)-'[1]Miter Profiles'!$AC$206-'[1]Outside Edges'!$B137)&gt;=5,'[1]Outside Edges'!$Q137="Yes"),"Yes","No")</f>
        <v>Yes</v>
      </c>
      <c r="GX138" s="200" t="str">
        <f>IF(AND((RIGHT($GX$3,2)-'[1]Miter Profiles'!$AC$207-'[1]Outside Edges'!$B137)&gt;=5,'[1]Outside Edges'!$Q137="Yes"),"Yes","No")</f>
        <v>No</v>
      </c>
      <c r="GY138" s="201" t="str">
        <f>IF(AND((RIGHT($GY$3,2)-'[1]Miter Profiles'!$AC$208-'[1]Outside Edges'!$B137)&gt;=5,'[1]Outside Edges'!$Q137="Yes"),"Yes","No")</f>
        <v>Yes</v>
      </c>
      <c r="GZ138" s="202" t="str">
        <f>IF(AND((RIGHT($GZ$3,2)-'[1]Miter Profiles'!$AC$209-'[1]Outside Edges'!$B137)&gt;=5,'[1]Outside Edges'!$Q137="Yes"),"Yes","No")</f>
        <v>Yes</v>
      </c>
      <c r="HA138" s="199" t="str">
        <f>IF(AND((RIGHT($HA$3,2)-'[1]Miter Profiles'!$AC$210-'[1]Outside Edges'!$B137)&gt;=5,'[1]Outside Edges'!$Q137="Yes"),"Yes","No")</f>
        <v>No</v>
      </c>
      <c r="HB138" s="197" t="str">
        <f>IF(AND((RIGHT($HB$3,2)-'[1]Miter Profiles'!$AC$211-'[1]Outside Edges'!$B137)&gt;=5,'[1]Outside Edges'!$Q137="Yes"),"Yes","No")</f>
        <v>Yes</v>
      </c>
      <c r="HC138" s="198" t="str">
        <f>IF(AND((RIGHT($HC$3,2)-'[1]Miter Profiles'!$AC$212-'[1]Outside Edges'!$B137)&gt;=5,'[1]Outside Edges'!$Q137="Yes"),"Yes","No")</f>
        <v>Yes</v>
      </c>
      <c r="HD138" s="200" t="str">
        <f>IF(AND((RIGHT($HD$3,2)-'[1]Miter Profiles'!$AC$213-'[1]Outside Edges'!$B137)&gt;=5,'[1]Outside Edges'!$Q137="Yes"),"Yes","No")</f>
        <v>No</v>
      </c>
      <c r="HE138" s="202" t="str">
        <f>IF(AND((RIGHT($HE$3,2)-'[1]Miter Profiles'!$AC$214-'[1]Outside Edges'!$B137)&gt;=5,'[1]Outside Edges'!$Q137="Yes"),"Yes","No")</f>
        <v>No</v>
      </c>
      <c r="HF138" s="199" t="str">
        <f>IF(AND((RIGHT($HF$3,2)-'[1]Miter Profiles'!$AC$215-'[1]Outside Edges'!$B137)&gt;=5,'[1]Outside Edges'!$Q137="Yes"),"Yes","No")</f>
        <v>No</v>
      </c>
      <c r="HG138" s="197" t="str">
        <f>IF(AND((RIGHT($HG$3,2)-'[1]Miter Profiles'!$AC$216-'[1]Outside Edges'!$B137)&gt;=5,'[1]Outside Edges'!$Q137="Yes"),"Yes","No")</f>
        <v>Yes</v>
      </c>
      <c r="HH138" s="198" t="str">
        <f>IF(AND((RIGHT($HH$3,2)-'[1]Miter Profiles'!$AC$217-'[1]Outside Edges'!$B137)&gt;=5,'[1]Outside Edges'!$Q137="Yes"),"Yes","No")</f>
        <v>Yes</v>
      </c>
      <c r="HI138" s="200" t="str">
        <f>IF(AND((RIGHT($HI$3,2)-'[1]Miter Profiles'!$AC$218-'[1]Outside Edges'!$B137)&gt;=5,'[1]Outside Edges'!$Q137="Yes"),"Yes","No")</f>
        <v>Yes</v>
      </c>
      <c r="HJ138" s="201" t="str">
        <f>IF(AND((RIGHT($HJ$3,2)-'[1]Miter Profiles'!$AC$219-'[1]Outside Edges'!$B137)&gt;=5,'[1]Outside Edges'!$Q137="Yes"),"Yes","No")</f>
        <v>Yes</v>
      </c>
      <c r="HK138" s="202" t="str">
        <f>IF(AND((RIGHT($HK$3,2)-'[1]Miter Profiles'!$AC$220-'[1]Outside Edges'!$B137)&gt;=5,'[1]Outside Edges'!$Q137="Yes"),"Yes","No")</f>
        <v>Yes</v>
      </c>
      <c r="HL138" s="199" t="str">
        <f>IF(AND((RIGHT($HL$3,2)-'[1]Miter Profiles'!$AC$221-'[1]Outside Edges'!$B137)&gt;=5,'[1]Outside Edges'!$Q137="Yes"),"Yes","No")</f>
        <v>No</v>
      </c>
      <c r="HM138" s="197" t="str">
        <f>IF(AND((RIGHT($HM$3,2)-'[1]Miter Profiles'!$AC$222-'[1]Outside Edges'!$B137)&gt;=5,'[1]Outside Edges'!$Q137="Yes"),"Yes","No")</f>
        <v>Yes</v>
      </c>
      <c r="HN138" s="197" t="str">
        <f>IF(AND((RIGHT($HN$3,2)-'[1]Miter Profiles'!$AC$223-'[1]Outside Edges'!$B137)&gt;=5,'[1]Outside Edges'!$Q137="Yes"),"Yes","No")</f>
        <v>Yes</v>
      </c>
      <c r="HO138" s="201" t="str">
        <f>IF(AND((RIGHT($HO$3,2)-'[1]Miter Profiles'!$AC$224-'[1]Outside Edges'!$B137)&gt;=5,'[1]Outside Edges'!$Q137="Yes"),"Yes","No")</f>
        <v>No</v>
      </c>
      <c r="HP138" s="201" t="str">
        <f>IF(AND((RIGHT($HP$3,2)-'[1]Miter Profiles'!$AC$225-'[1]Outside Edges'!$B137)&gt;=5,'[1]Outside Edges'!$Q137="Yes"),"Yes","No")</f>
        <v>Yes</v>
      </c>
      <c r="HQ138" s="201" t="str">
        <f>IF(AND((RIGHT($HQ$3,3)-'[1]Miter Profiles'!$AC$226-'[1]Outside Edges'!$B137)&gt;=5,'[1]Outside Edges'!$Q137="Yes"),"Yes","No")</f>
        <v>No</v>
      </c>
      <c r="HR138" s="201" t="str">
        <f>IF(AND((RIGHT($HR$3,2)-'[1]Miter Profiles'!$AC$227-'[1]Outside Edges'!$B137)&gt;=5,'[1]Outside Edges'!$Q137="Yes"),"Yes","No")</f>
        <v>No</v>
      </c>
      <c r="HS138" s="197" t="str">
        <f>IF(AND((RIGHT($HS$3,2)-'[1]Miter Profiles'!$AC$228-'[1]Outside Edges'!$B137)&gt;=5,'[1]Outside Edges'!$Q137="Yes"),"Yes","No")</f>
        <v>Yes</v>
      </c>
      <c r="HT138" s="197" t="str">
        <f>IF(AND((RIGHT($HT$3,2)-'[1]Miter Profiles'!$AC$229-'[1]Outside Edges'!$B137)&gt;=5,'[1]Outside Edges'!$Q137="Yes"),"Yes","No")</f>
        <v>Yes</v>
      </c>
      <c r="HU138" s="197" t="str">
        <f>IF(AND((RIGHT($HU$3,2)-'[1]Miter Profiles'!$AC$230-'[1]Outside Edges'!$B137)&gt;=5,'[1]Outside Edges'!$Q137="Yes"),"Yes","No")</f>
        <v>Yes</v>
      </c>
      <c r="HV138" s="201" t="str">
        <f>IF(AND((RIGHT($HV$3,2)-'[1]Miter Profiles'!$AC$231-'[1]Outside Edges'!$B137)&gt;=5,'[1]Outside Edges'!$Q137="Yes"),"Yes","No")</f>
        <v>No</v>
      </c>
      <c r="HW138" s="201" t="str">
        <f>IF(AND((RIGHT($HW$3,2)-'[1]Miter Profiles'!$AC$232-'[1]Outside Edges'!$B137)&gt;=5,'[1]Outside Edges'!$Q137="Yes"),"Yes","No")</f>
        <v>Yes</v>
      </c>
      <c r="HX138" s="201" t="str">
        <f>IF(AND((RIGHT($HX$3,2)-'[1]Miter Profiles'!$AC$233-'[1]Outside Edges'!$B137)&gt;=5,'[1]Outside Edges'!$Q137="Yes"),"Yes","No")</f>
        <v>Yes</v>
      </c>
      <c r="HY138" s="197" t="str">
        <f>IF(AND((RIGHT($HY$3,2)-'[1]Miter Profiles'!$AC$234-'[1]Outside Edges'!$B137)&gt;=5,'[1]Outside Edges'!$Q137="Yes"),"Yes","No")</f>
        <v>No</v>
      </c>
      <c r="HZ138" s="197" t="str">
        <f>IF(AND((RIGHT($HZ$3,2)-'[1]Miter Profiles'!$AC$235-'[1]Outside Edges'!$B137)&gt;=5,'[1]Outside Edges'!$Q137="Yes"),"Yes","No")</f>
        <v>Yes</v>
      </c>
      <c r="IA138" s="197" t="str">
        <f>IF(AND((RIGHT($IA$3,2)-'[1]Miter Profiles'!$AC$236-'[1]Outside Edges'!$B137)&gt;=5,'[1]Outside Edges'!$Q137="Yes"),"Yes","No")</f>
        <v>Yes</v>
      </c>
      <c r="IB138" s="201" t="str">
        <f>IF(AND((RIGHT($IB$3,2)-'[1]Miter Profiles'!$AC$237-'[1]Outside Edges'!$B137)&gt;=5,'[1]Outside Edges'!$Q137="Yes"),"Yes","No")</f>
        <v>Yes</v>
      </c>
      <c r="IC138" s="201" t="str">
        <f>IF(AND((RIGHT($IC$3,2)-'[1]Miter Profiles'!$AC$238-'[1]Outside Edges'!$B137)&gt;=5,'[1]Outside Edges'!$Q137="Yes"),"Yes","No")</f>
        <v>Yes</v>
      </c>
      <c r="ID138" s="201" t="str">
        <f>IF(AND((RIGHT($ID$3,2)-'[1]Miter Profiles'!$AC$239-'[1]Outside Edges'!$B137)&gt;=5,'[1]Outside Edges'!$Q137="Yes"),"Yes","No")</f>
        <v>Yes</v>
      </c>
      <c r="IE138" s="197" t="str">
        <f>IF(AND((RIGHT($IE$3,2)-'[1]Miter Profiles'!$AC$240-'[1]Outside Edges'!$B137)&gt;=5,'[1]Outside Edges'!$Q137="Yes"),"Yes","No")</f>
        <v>Yes</v>
      </c>
      <c r="IF138" s="197" t="str">
        <f>IF(AND((RIGHT($IF$3,2)-'[1]Miter Profiles'!$AC$241-'[1]Outside Edges'!$B137)&gt;=5,'[1]Outside Edges'!$Q137="Yes"),"Yes","No")</f>
        <v>Yes</v>
      </c>
      <c r="IG138" s="197" t="str">
        <f>IF(AND((RIGHT($IG$3,2)-'[1]Miter Profiles'!$AC$242-'[1]Outside Edges'!$B137)&gt;=5,'[1]Outside Edges'!$Q137="Yes"),"Yes","No")</f>
        <v>Yes</v>
      </c>
      <c r="IH138" s="201" t="str">
        <f>IF(AND((RIGHT($IH$3,2)-'[1]Miter Profiles'!$AC$243-'[1]Outside Edges'!$B137)&gt;=5,'[1]Outside Edges'!$Q137="Yes"),"Yes","No")</f>
        <v>Yes</v>
      </c>
      <c r="II138" s="201" t="str">
        <f>IF(AND((RIGHT($II$3,2)-'[1]Miter Profiles'!$AC$244-'[1]Outside Edges'!$B137)&gt;=5,'[1]Outside Edges'!$Q137="Yes"),"Yes","No")</f>
        <v>Yes</v>
      </c>
      <c r="IJ138" s="201" t="str">
        <f>IF(AND((RIGHT($IJ$3,2)-'[1]Miter Profiles'!$AC$245-'[1]Outside Edges'!$B137)&gt;=5,'[1]Outside Edges'!$Q137="Yes"),"Yes","No")</f>
        <v>Yes</v>
      </c>
      <c r="IK138" s="197" t="str">
        <f>IF(AND((RIGHT($IK$3,2)-'[1]Miter Profiles'!$AC$246-'[1]Outside Edges'!$B137)&gt;=5,'[1]Outside Edges'!$Q137="Yes"),"Yes","No")</f>
        <v>Yes</v>
      </c>
      <c r="IL138" s="197" t="str">
        <f>IF(AND((RIGHT($IL$3,2)-'[1]Miter Profiles'!$AC$247-'[1]Outside Edges'!$B137)&gt;=5,'[1]Outside Edges'!$Q137="Yes"),"Yes","No")</f>
        <v>Yes</v>
      </c>
      <c r="IM138" s="197" t="str">
        <f>IF(AND((RIGHT($IM$3,2)-'[1]Miter Profiles'!$AC$248-'[1]Outside Edges'!$B137)&gt;=5,'[1]Outside Edges'!$Q137="Yes"),"Yes","No")</f>
        <v>Yes</v>
      </c>
      <c r="IN138" s="201" t="str">
        <f>IF(AND((RIGHT($IN$3,2)-'[1]Miter Profiles'!$AC$249-'[1]Outside Edges'!$B137)&gt;=5,'[1]Outside Edges'!$Q137="Yes"),"Yes","No")</f>
        <v>No</v>
      </c>
      <c r="IO138" s="201" t="str">
        <f>IF(AND((RIGHT($IO$3,2)-'[1]Miter Profiles'!$AC$250-'[1]Outside Edges'!$B137)&gt;=5,'[1]Outside Edges'!$Q137="Yes"),"Yes","No")</f>
        <v>Yes</v>
      </c>
      <c r="IP138" s="201" t="str">
        <f>IF(AND((RIGHT($IP$3,2)-'[1]Miter Profiles'!$AC$251-'[1]Outside Edges'!$B137)&gt;=5,'[1]Outside Edges'!$Q137="Yes"),"Yes","No")</f>
        <v>Yes</v>
      </c>
      <c r="IQ138" s="197" t="str">
        <f>IF(AND((RIGHT($IQ$3,2)-'[1]Miter Profiles'!$AC$252-'[1]Outside Edges'!$B137)&gt;=5,'[1]Outside Edges'!$Q137="Yes"),"Yes","No")</f>
        <v>No</v>
      </c>
      <c r="IR138" s="197" t="str">
        <f>IF(AND((RIGHT($IR$3,2)-'[1]Miter Profiles'!$AC$253-'[1]Outside Edges'!$B137)&gt;=5,'[1]Outside Edges'!$Q137="Yes"),"Yes","No")</f>
        <v>Yes</v>
      </c>
      <c r="IS138" s="197" t="str">
        <f>IF(AND((RIGHT($IS$3,2)-'[1]Miter Profiles'!$AC$254-'[1]Outside Edges'!$B137)&gt;=5,'[1]Outside Edges'!$Q137="Yes"),"Yes","No")</f>
        <v>Yes</v>
      </c>
      <c r="IT138" s="201" t="str">
        <f>IF(AND((RIGHT($IT$3,2)-'[1]Miter Profiles'!$AC$255-'[1]Outside Edges'!$B137)&gt;=5,'[1]Outside Edges'!$Q137="Yes"),"Yes","No")</f>
        <v>No</v>
      </c>
      <c r="IU138" s="201" t="str">
        <f>IF(AND((RIGHT($IU$3,2)-'[1]Miter Profiles'!$AC$256-'[1]Outside Edges'!$B137)&gt;=5,'[1]Outside Edges'!$Q137="Yes"),"Yes","No")</f>
        <v>Yes</v>
      </c>
      <c r="IV138" s="201" t="str">
        <f>IF(AND((RIGHT($IV$3,2)-'[1]Miter Profiles'!$AC$257-'[1]Outside Edges'!$B137)&gt;=5,'[1]Outside Edges'!$Q137="Yes"),"Yes","No")</f>
        <v>Yes</v>
      </c>
      <c r="IW138" s="197" t="str">
        <f>IF(AND((RIGHT($IW$3,2)-'[1]Miter Profiles'!$AC$258-'[1]Outside Edges'!$B137)&gt;=5,'[1]Outside Edges'!$Q137="Yes"),"Yes","No")</f>
        <v>Yes</v>
      </c>
      <c r="IX138" s="197" t="str">
        <f>IF(AND((RIGHT($IX$3,2)-'[1]Miter Profiles'!$AC$259-'[1]Outside Edges'!$B137)&gt;=5,'[1]Outside Edges'!$Q137="Yes"),"Yes","No")</f>
        <v>Yes</v>
      </c>
      <c r="IY138" s="197" t="str">
        <f>IF(AND((RIGHT($IY$3,2)-'[1]Miter Profiles'!$AC$260-'[1]Outside Edges'!$B137)&gt;=5,'[1]Outside Edges'!$Q137="Yes"),"Yes","No")</f>
        <v>Yes</v>
      </c>
      <c r="IZ138" s="201" t="str">
        <f>IF(AND((RIGHT($IZ$3,2)-'[1]Miter Profiles'!$AC$261-'[1]Outside Edges'!$B137)&gt;=5,'[1]Outside Edges'!$Q137="Yes"),"Yes","No")</f>
        <v>Yes</v>
      </c>
      <c r="JA138" s="201" t="str">
        <f>IF(AND((RIGHT($JA$3,2)-'[1]Miter Profiles'!$AC$262-'[1]Outside Edges'!$B137)&gt;=5,'[1]Outside Edges'!$Q137="Yes"),"Yes","No")</f>
        <v>Yes</v>
      </c>
      <c r="JB138" s="201" t="str">
        <f>IF(AND((RIGHT($JB$3,2)-'[1]Miter Profiles'!$AC$263-'[1]Outside Edges'!$B137)&gt;=5,'[1]Outside Edges'!$Q137="Yes"),"Yes","No")</f>
        <v>Yes</v>
      </c>
      <c r="JC138" s="197" t="str">
        <f>IF(AND((RIGHT($JC$3,2)-'[1]Miter Profiles'!$AC$264-'[1]Outside Edges'!$B137)&gt;=5,'[1]Outside Edges'!$Q137="Yes"),"Yes","No")</f>
        <v>Yes</v>
      </c>
      <c r="JD138" s="197" t="str">
        <f>IF(AND((RIGHT($JD$3,2)-'[1]Miter Profiles'!$AC$265-'[1]Outside Edges'!$B137)&gt;=5,'[1]Outside Edges'!$Q137="Yes"),"Yes","No")</f>
        <v>Yes</v>
      </c>
      <c r="JE138" s="197" t="str">
        <f>IF(AND((RIGHT($JE$3,2)-'[1]Miter Profiles'!$AC$266-'[1]Outside Edges'!$B137)&gt;=5,'[1]Outside Edges'!$Q137="Yes"),"Yes","No")</f>
        <v>Yes</v>
      </c>
      <c r="JF138" s="201" t="str">
        <f>IF(AND((RIGHT($JF$3,2)-'[1]Miter Profiles'!$AC$267-'[1]Outside Edges'!$B137)&gt;=5,'[1]Outside Edges'!$Q137="Yes"),"Yes","No")</f>
        <v>No</v>
      </c>
      <c r="JG138" s="201" t="str">
        <f>IF(AND((RIGHT($JG$3,2)-'[1]Miter Profiles'!$AC$268-'[1]Outside Edges'!$B137)&gt;=5,'[1]Outside Edges'!$Q137="Yes"),"Yes","No")</f>
        <v>Yes</v>
      </c>
      <c r="JH138" s="201" t="str">
        <f>IF(AND((RIGHT($JH$3,2)-'[1]Miter Profiles'!$AC$269-'[1]Outside Edges'!$B137)&gt;=5,'[1]Outside Edges'!$Q137="Yes"),"Yes","No")</f>
        <v>Yes</v>
      </c>
      <c r="JI138" s="197" t="str">
        <f>IF(AND((RIGHT($JI$3,2)-'[1]Miter Profiles'!$AC$270-'[1]Outside Edges'!$B137)&gt;=5,'[1]Outside Edges'!$Q137="Yes"),"Yes","No")</f>
        <v>Yes</v>
      </c>
      <c r="JJ138" s="197" t="str">
        <f>IF(AND((RIGHT($JJ$3,2)-'[1]Miter Profiles'!$AC$271-'[1]Outside Edges'!$B137)&gt;=5,'[1]Outside Edges'!$Q137="Yes"),"Yes","No")</f>
        <v>Yes</v>
      </c>
      <c r="JK138" s="197" t="str">
        <f>IF(AND((RIGHT($JK$3,2)-'[1]Miter Profiles'!$AC$272-'[1]Outside Edges'!$B137)&gt;=5,'[1]Outside Edges'!$Q137="Yes"),"Yes","No")</f>
        <v>Yes</v>
      </c>
      <c r="JL138" s="201" t="str">
        <f>IF(AND((RIGHT($JL$3,2)-'[1]Miter Profiles'!$AC$273-'[1]Outside Edges'!$B137)&gt;=5,'[1]Outside Edges'!$Q137="Yes"),"Yes","No")</f>
        <v>Yes</v>
      </c>
      <c r="JM138" s="201" t="str">
        <f>IF(AND((RIGHT($JM$3,2)-'[1]Miter Profiles'!$AC$274-'[1]Outside Edges'!$B137)&gt;=5,'[1]Outside Edges'!$Q137="Yes"),"Yes","No")</f>
        <v>Yes</v>
      </c>
      <c r="JN138" s="201" t="str">
        <f>IF(AND((RIGHT($JN$3,2)-'[1]Miter Profiles'!$AC$275-'[1]Outside Edges'!$B137)&gt;=5,'[1]Outside Edges'!$Q137="Yes"),"Yes","No")</f>
        <v>Yes</v>
      </c>
      <c r="JO138" s="197" t="str">
        <f>IF(AND((RIGHT($JO$3,2)-'[1]Miter Profiles'!$AC$276-'[1]Outside Edges'!$B137)&gt;=5,'[1]Outside Edges'!$Q137="Yes"),"Yes","No")</f>
        <v>Yes</v>
      </c>
      <c r="JP138" s="197" t="str">
        <f>IF(AND((RIGHT($JP$3,2)-'[1]Miter Profiles'!$AC$277-'[1]Outside Edges'!$B137)&gt;=5,'[1]Outside Edges'!$Q137="Yes"),"Yes","No")</f>
        <v>Yes</v>
      </c>
      <c r="JQ138" s="197" t="str">
        <f>IF(AND((RIGHT($JQ$3,2)-'[1]Miter Profiles'!$AC$278-'[1]Outside Edges'!$B137)&gt;=5,'[1]Outside Edges'!$Q137="Yes"),"Yes","No")</f>
        <v>Yes</v>
      </c>
      <c r="JR138" s="201" t="str">
        <f>IF(AND((RIGHT($JR$3,2)-'[1]Miter Profiles'!$AC$279-'[1]Outside Edges'!$B137)&gt;=5,'[1]Outside Edges'!$Q137="Yes"),"Yes","No")</f>
        <v>No</v>
      </c>
      <c r="JS138" s="201" t="str">
        <f>IF(AND((RIGHT($JS$3,2)-'[1]Miter Profiles'!$AC$280-'[1]Outside Edges'!$B137)&gt;=5,'[1]Outside Edges'!$Q137="Yes"),"Yes","No")</f>
        <v>No</v>
      </c>
      <c r="JT138" s="201" t="str">
        <f>IF(AND((RIGHT($JT$3,2)-'[1]Miter Profiles'!$AC$281-'[1]Outside Edges'!$B137)&gt;=5,'[1]Outside Edges'!$Q137="Yes"),"Yes","No")</f>
        <v>Yes</v>
      </c>
      <c r="JU138" s="197" t="str">
        <f>IF(AND((RIGHT($JU$3,2)-'[1]Miter Profiles'!$AC$282-'[1]Outside Edges'!$B137)&gt;=5,'[1]Outside Edges'!$Q137="Yes"),"Yes","No")</f>
        <v>No</v>
      </c>
      <c r="JV138" s="197" t="str">
        <f>IF(AND((RIGHT($JV$3,2)-'[1]Miter Profiles'!$AC$283-'[1]Outside Edges'!$B137)&gt;=5,'[1]Outside Edges'!$Q137="Yes"),"Yes","No")</f>
        <v>No</v>
      </c>
      <c r="JW138" s="197" t="str">
        <f>IF(AND((RIGHT($JW$3,2)-'[1]Miter Profiles'!$AC$284-'[1]Outside Edges'!$B137)&gt;=5,'[1]Outside Edges'!$Q137="Yes"),"Yes","No")</f>
        <v>Yes</v>
      </c>
      <c r="JX138" s="201" t="str">
        <f>IF(AND((RIGHT($JX$3,2)-'[1]Miter Profiles'!$AC$285-'[1]Outside Edges'!$B137)&gt;=5,'[1]Outside Edges'!$Q137="Yes"),"Yes","No")</f>
        <v>Yes</v>
      </c>
      <c r="JY138" s="201" t="str">
        <f>IF(AND((RIGHT($JY$3,2)-'[1]Miter Profiles'!$AC$286-'[1]Outside Edges'!$B137)&gt;=5,'[1]Outside Edges'!$Q137="Yes"),"Yes","No")</f>
        <v>Yes</v>
      </c>
      <c r="JZ138" s="201" t="str">
        <f>IF(AND((RIGHT($JZ$3,2)-'[1]Miter Profiles'!$AC$287-'[1]Outside Edges'!$B137)&gt;=5,'[1]Outside Edges'!$Q137="Yes"),"Yes","No")</f>
        <v>Yes</v>
      </c>
      <c r="KA138" s="197" t="str">
        <f>IF(AND((RIGHT($KA$3,2)-'[1]Miter Profiles'!$AC$288-'[1]Outside Edges'!$B137)&gt;=5,'[1]Outside Edges'!$Q137="Yes"),"Yes","No")</f>
        <v>Yes</v>
      </c>
      <c r="KB138" s="197" t="str">
        <f>IF(AND((RIGHT($KB$3,2)-'[1]Miter Profiles'!$AC$289-'[1]Outside Edges'!$B137)&gt;=5,'[1]Outside Edges'!$Q137="Yes"),"Yes","No")</f>
        <v>Yes</v>
      </c>
      <c r="KC138" s="197" t="str">
        <f>IF(AND((RIGHT($KC$3,2)-'[1]Miter Profiles'!$AC$290-'[1]Outside Edges'!$B137)&gt;=5,'[1]Outside Edges'!$Q137="Yes"),"Yes","No")</f>
        <v>Yes</v>
      </c>
      <c r="KD138" s="201" t="str">
        <f>IF(AND((RIGHT($KD$3,2)-'[1]Miter Profiles'!$AC$291-'[1]Outside Edges'!$B137)&gt;=5,'[1]Outside Edges'!$Q137="Yes"),"Yes","No")</f>
        <v>No</v>
      </c>
      <c r="KE138" s="201" t="str">
        <f>IF(AND((RIGHT($KE$3,2)-'[1]Miter Profiles'!$AC$292-'[1]Outside Edges'!$B137)&gt;=5,'[1]Outside Edges'!$Q137="Yes"),"Yes","No")</f>
        <v>Yes</v>
      </c>
      <c r="KF138" s="201" t="str">
        <f>IF(AND((RIGHT($KF$3,2)-'[1]Miter Profiles'!$AC$293-'[1]Outside Edges'!$B137)&gt;=5,'[1]Outside Edges'!$Q137="Yes"),"Yes","No")</f>
        <v>Yes</v>
      </c>
      <c r="KG138" s="197" t="str">
        <f>IF(AND((RIGHT($KG$3,2)-'[1]Miter Profiles'!$AC$294-'[1]Outside Edges'!$B137)&gt;=5,'[1]Outside Edges'!$Q137="Yes"),"Yes","No")</f>
        <v>Yes</v>
      </c>
      <c r="KH138" s="197" t="str">
        <f>IF(AND((RIGHT($KH$3,2)-'[1]Miter Profiles'!$AC$295-'[1]Outside Edges'!$B137)&gt;=5,'[1]Outside Edges'!$Q137="Yes"),"Yes","No")</f>
        <v>Yes</v>
      </c>
      <c r="KI138" s="197" t="str">
        <f>IF(AND((RIGHT($KI$3,2)-'[1]Miter Profiles'!$AC$296-'[1]Outside Edges'!$B137)&gt;=5,'[1]Outside Edges'!$Q137="Yes"),"Yes","No")</f>
        <v>Yes</v>
      </c>
      <c r="KJ138" s="201" t="str">
        <f>IF(AND((RIGHT($KJ$3,2)-'[1]Miter Profiles'!$AC$297-'[1]Outside Edges'!$B137)&gt;=5,'[1]Outside Edges'!$Q137="Yes"),"Yes","No")</f>
        <v>Yes</v>
      </c>
      <c r="KK138" s="201" t="str">
        <f>IF(AND((RIGHT($KK$3,2)-'[1]Miter Profiles'!$AC$298-'[1]Outside Edges'!$B137)&gt;=5,'[1]Outside Edges'!$Q137="Yes"),"Yes","No")</f>
        <v>Yes</v>
      </c>
      <c r="KL138" s="201" t="str">
        <f>IF(AND((RIGHT($KL$3,2)-'[1]Miter Profiles'!$AC$299-'[1]Outside Edges'!$B137)&gt;=5,'[1]Outside Edges'!$Q137="Yes"),"Yes","No")</f>
        <v>Yes</v>
      </c>
      <c r="KM138" s="197" t="str">
        <f>IF(AND((RIGHT($KM$3,2)-'[1]Miter Profiles'!$AC$300-'[1]Outside Edges'!$B137)&gt;=5,'[1]Outside Edges'!$Q137="Yes"),"Yes","No")</f>
        <v>Yes</v>
      </c>
      <c r="KN138" s="197" t="str">
        <f>IF(AND((RIGHT($KN$3,2)-'[1]Miter Profiles'!$AC$301-'[1]Outside Edges'!$B137)&gt;=5,'[1]Outside Edges'!$Q137="Yes"),"Yes","No")</f>
        <v>Yes</v>
      </c>
      <c r="KO138" s="197" t="str">
        <f>IF(AND((RIGHT($KO$3,2)-'[1]Miter Profiles'!$AC$302-'[1]Outside Edges'!$B137)&gt;=5,'[1]Outside Edges'!$Q137="Yes"),"Yes","No")</f>
        <v>Yes</v>
      </c>
      <c r="KP138" s="201" t="str">
        <f>IF(AND((RIGHT($KP$3,2)-'[1]Miter Profiles'!$AC$303-'[1]Outside Edges'!$B137)&gt;=5,'[1]Outside Edges'!$Q137="Yes"),"Yes","No")</f>
        <v>Yes</v>
      </c>
      <c r="KQ138" s="201" t="str">
        <f>IF(AND((RIGHT($KQ$3,2)-'[1]Miter Profiles'!$AC$304-'[1]Outside Edges'!$B137)&gt;=5,'[1]Outside Edges'!$Q137="Yes"),"Yes","No")</f>
        <v>Yes</v>
      </c>
      <c r="KR138" s="201" t="str">
        <f>IF(AND((RIGHT($KR$3,2)-'[1]Miter Profiles'!$AC$305-'[1]Outside Edges'!$B137)&gt;=5,'[1]Outside Edges'!$Q137="Yes"),"Yes","No")</f>
        <v>Yes</v>
      </c>
      <c r="KS138" s="197" t="str">
        <f>IF(AND((RIGHT($KS$3,2)-'[1]Miter Profiles'!$AC$306-'[1]Outside Edges'!$B137)&gt;=5,'[1]Outside Edges'!$Q137="Yes"),"Yes","No")</f>
        <v>Yes</v>
      </c>
      <c r="KT138" s="197" t="str">
        <f>IF(AND((RIGHT($KT$3,2)-'[1]Miter Profiles'!$AC$307-'[1]Outside Edges'!$B137)&gt;=5,'[1]Outside Edges'!$Q137="Yes"),"Yes","No")</f>
        <v>Yes</v>
      </c>
      <c r="KU138" s="197" t="str">
        <f>IF(AND((RIGHT($KU$3,2)-'[1]Miter Profiles'!$AC$308-'[1]Outside Edges'!$B137)&gt;=5,'[1]Outside Edges'!$Q137="Yes"),"Yes","No")</f>
        <v>Yes</v>
      </c>
      <c r="KV138" s="201" t="str">
        <f>IF(AND((RIGHT($KV$3,2)-'[1]Miter Profiles'!$AC$309-'[1]Outside Edges'!$B137)&gt;=5,'[1]Outside Edges'!$Q137="Yes"),"Yes","No")</f>
        <v>No</v>
      </c>
      <c r="KW138" s="201" t="str">
        <f>IF(AND((RIGHT($KW$3,2)-'[1]Miter Profiles'!$AC$310-'[1]Outside Edges'!$B137)&gt;=5,'[1]Outside Edges'!$Q137="Yes"),"Yes","No")</f>
        <v>Yes</v>
      </c>
      <c r="KX138" s="201" t="str">
        <f>IF(AND((RIGHT($KX$3,2)-'[1]Miter Profiles'!$AC$311-'[1]Outside Edges'!$B137)&gt;=5,'[1]Outside Edges'!$Q137="Yes"),"Yes","No")</f>
        <v>Yes</v>
      </c>
      <c r="KY138" s="197" t="str">
        <f>IF(AND((RIGHT($KY$3,2)-'[1]Miter Profiles'!$AC$312-'[1]Outside Edges'!$B137)&gt;=5,'[1]Outside Edges'!$Q137="Yes"),"Yes","No")</f>
        <v>No</v>
      </c>
      <c r="KZ138" s="197" t="str">
        <f>IF(AND((RIGHT($KZ$3,2)-'[1]Miter Profiles'!$AC$313-'[1]Outside Edges'!$B137)&gt;=5,'[1]Outside Edges'!$Q137="Yes"),"Yes","No")</f>
        <v>Yes</v>
      </c>
      <c r="LA138" s="197" t="str">
        <f>IF(AND((RIGHT($LA$3,2)-'[1]Miter Profiles'!$AC$314-'[1]Outside Edges'!$B137)&gt;=5,'[1]Outside Edges'!$Q137="Yes"),"Yes","No")</f>
        <v>Yes</v>
      </c>
      <c r="LB138" s="201" t="str">
        <f>IF(AND((RIGHT($LB$3,2)-'[1]Miter Profiles'!$AC$315-'[1]Outside Edges'!$B137)&gt;=5,'[1]Outside Edges'!$Q137="Yes"),"Yes","No")</f>
        <v>No</v>
      </c>
      <c r="LC138" s="201" t="str">
        <f>IF(AND((RIGHT($LC$3,2)-'[1]Miter Profiles'!$AC$316-'[1]Outside Edges'!$B137)&gt;=5,'[1]Outside Edges'!$Q137="Yes"),"Yes","No")</f>
        <v>No</v>
      </c>
      <c r="LD138" s="201" t="str">
        <f>IF(AND((RIGHT($LD$3,2)-'[1]Miter Profiles'!$AC$317-'[1]Outside Edges'!$B137)&gt;=5,'[1]Outside Edges'!$Q137="Yes"),"Yes","No")</f>
        <v>No</v>
      </c>
      <c r="LE138" s="201" t="str">
        <f>IF(AND((RIGHT($LE$3,2)-'[1]Miter Profiles'!$AC$318-'[1]Outside Edges'!$B137)&gt;=5,'[1]Outside Edges'!$Q137="Yes"),"Yes","No")</f>
        <v>No</v>
      </c>
      <c r="LF138" s="197" t="str">
        <f>IF(AND((RIGHT($LF$3,2)-'[1]Miter Profiles'!$AC$319-'[1]Outside Edges'!$B137)&gt;=5,'[1]Outside Edges'!$Q137="Yes"),"Yes","No")</f>
        <v>No</v>
      </c>
      <c r="LG138" s="197" t="str">
        <f>IF(AND((RIGHT($LG$3,2)-'[1]Miter Profiles'!$AC$320-'[1]Outside Edges'!$B137)&gt;=5,'[1]Outside Edges'!$Q137="Yes"),"Yes","No")</f>
        <v>No</v>
      </c>
      <c r="LH138" s="197" t="str">
        <f>IF(AND((RIGHT($LH$3,2)-'[1]Miter Profiles'!$AC$321-'[1]Outside Edges'!$B137)&gt;=5,'[1]Outside Edges'!$Q137="Yes"),"Yes","No")</f>
        <v>No</v>
      </c>
      <c r="LI138" s="197" t="str">
        <f>IF(AND((RIGHT($LI$3,2)-'[1]Miter Profiles'!$AC$322-'[1]Outside Edges'!$B137)&gt;=5,'[1]Outside Edges'!$Q137="Yes"),"Yes","No")</f>
        <v>No</v>
      </c>
      <c r="LJ138" s="201" t="str">
        <f>IF(AND((RIGHT($LJ$3,2)-'[1]Miter Profiles'!$AC$323-'[1]Outside Edges'!$B137)&gt;=5,'[1]Outside Edges'!$Q137="Yes"),"Yes","No")</f>
        <v>No</v>
      </c>
      <c r="LK138" s="201" t="str">
        <f>IF(AND((RIGHT($LK$3,2)-'[1]Miter Profiles'!$AC$324-'[1]Outside Edges'!$B137)&gt;=5,'[1]Outside Edges'!$Q137="Yes"),"Yes","No")</f>
        <v>Yes</v>
      </c>
      <c r="LL138" s="201" t="str">
        <f>IF(AND((RIGHT($LL$3,2)-'[1]Miter Profiles'!$AC$325-'[1]Outside Edges'!$B137)&gt;=5,'[1]Outside Edges'!$Q137="Yes"),"Yes","No")</f>
        <v>Yes</v>
      </c>
      <c r="LM138" s="197" t="str">
        <f>IF(AND((RIGHT($LM$3,2)-'[1]Miter Profiles'!$AC$326-'[1]Outside Edges'!$B137)&gt;=5,'[1]Outside Edges'!$Q137="Yes"),"Yes","No")</f>
        <v>Yes</v>
      </c>
      <c r="LN138" s="197" t="str">
        <f>IF(AND((RIGHT($LN$3,2)-'[1]Miter Profiles'!$AC$327-'[1]Outside Edges'!$B137)&gt;=5,'[1]Outside Edges'!$Q137="Yes"),"Yes","No")</f>
        <v>Yes</v>
      </c>
      <c r="LO138" s="197" t="str">
        <f>IF(AND((RIGHT($LO$3,2)-'[1]Miter Profiles'!$AC$328-'[1]Outside Edges'!$B137)&gt;=5,'[1]Outside Edges'!$Q137="Yes"),"Yes","No")</f>
        <v>Yes</v>
      </c>
      <c r="LP138" s="201" t="str">
        <f>IF(AND((RIGHT($LP$3,2)-'[1]Miter Profiles'!$AC$329-'[1]Outside Edges'!$B137)&gt;=5,'[1]Outside Edges'!$Q137="Yes"),"Yes","No")</f>
        <v>No</v>
      </c>
      <c r="LQ138" s="201" t="str">
        <f>IF(AND((RIGHT($LQ$3,2)-'[1]Miter Profiles'!$AC$330-'[1]Outside Edges'!$B137)&gt;=5,'[1]Outside Edges'!$Q137="Yes"),"Yes","No")</f>
        <v>Yes</v>
      </c>
      <c r="LR138" s="201" t="str">
        <f>IF(AND((RIGHT($LR$3,2)-'[1]Miter Profiles'!$AC$331-'[1]Outside Edges'!$B137)&gt;=5,'[1]Outside Edges'!$Q137="Yes"),"Yes","No")</f>
        <v>Yes</v>
      </c>
      <c r="LS138" s="197" t="str">
        <f>IF(AND((RIGHT($LS$3,2)-'[1]Miter Profiles'!$AC$332-'[1]Outside Edges'!$B137)&gt;=5,'[1]Outside Edges'!$Q137="Yes"),"Yes","No")</f>
        <v>No</v>
      </c>
      <c r="LT138" s="197" t="str">
        <f>IF(AND((RIGHT($LT$3,2)-'[1]Miter Profiles'!$AC$333-'[1]Outside Edges'!$B137)&gt;=5,'[1]Outside Edges'!$Q137="Yes"),"Yes","No")</f>
        <v>Yes</v>
      </c>
      <c r="LU138" s="197" t="str">
        <f>IF(AND((RIGHT($LU$3,2)-'[1]Miter Profiles'!$AC$334-'[1]Outside Edges'!$B137)&gt;=5,'[1]Outside Edges'!$Q137="Yes"),"Yes","No")</f>
        <v>Yes</v>
      </c>
      <c r="LV138" s="201" t="str">
        <f>IF(AND((RIGHT($LV$3,2)-'[1]Miter Profiles'!$AC$335-'[1]Outside Edges'!$B137)&gt;=5,'[1]Outside Edges'!$Q137="Yes"),"Yes","No")</f>
        <v>No</v>
      </c>
      <c r="LW138" s="201" t="str">
        <f>IF(AND((RIGHT($LW$3,2)-'[1]Miter Profiles'!$AC$336-'[1]Outside Edges'!$B137)&gt;=5,'[1]Outside Edges'!$Q137="Yes"),"Yes","No")</f>
        <v>Yes</v>
      </c>
      <c r="LX138" s="201" t="str">
        <f>IF(AND((RIGHT($LX$3,2)-'[1]Miter Profiles'!$AC$337-'[1]Outside Edges'!$B137)&gt;=5,'[1]Outside Edges'!$Q137="Yes"),"Yes","No")</f>
        <v>Yes</v>
      </c>
      <c r="LY138" s="197" t="str">
        <f>IF(AND((RIGHT($LY$3,2)-'[1]Miter Profiles'!$AC$338-'[1]Outside Edges'!$B137)&gt;=5,'[1]Outside Edges'!$Q137="Yes"),"Yes","No")</f>
        <v>Yes</v>
      </c>
      <c r="LZ138" s="197" t="str">
        <f>IF(AND((RIGHT($LZ$3,2)-'[1]Miter Profiles'!$AC$339-'[1]Outside Edges'!$B137)&gt;=5,'[1]Outside Edges'!$Q137="Yes"),"Yes","No")</f>
        <v>Yes</v>
      </c>
      <c r="MA138" s="197" t="str">
        <f>IF(AND((RIGHT($MA$3,2)-'[1]Miter Profiles'!$AC$340-'[1]Outside Edges'!$B137)&gt;=5,'[1]Outside Edges'!$Q137="Yes"),"Yes","No")</f>
        <v>Yes</v>
      </c>
      <c r="MB138" s="201" t="str">
        <f>IF(AND((RIGHT($MB$3,2)-'[1]Miter Profiles'!$AC$341-'[1]Outside Edges'!$B137)&gt;=5,'[1]Outside Edges'!$Q137="Yes"),"Yes","No")</f>
        <v>No</v>
      </c>
      <c r="MC138" s="201" t="str">
        <f>IF(AND((RIGHT($MC$3,2)-'[1]Miter Profiles'!$AC$342-'[1]Outside Edges'!$B137)&gt;=5,'[1]Outside Edges'!$Q137="Yes"),"Yes","No")</f>
        <v>Yes</v>
      </c>
      <c r="MD138" s="201" t="str">
        <f>IF(AND((RIGHT($MD$3,2)-'[1]Miter Profiles'!$AC$343-'[1]Outside Edges'!$B137)&gt;=5,'[1]Outside Edges'!$Q137="Yes"),"Yes","No")</f>
        <v>Yes</v>
      </c>
      <c r="ME138" s="197" t="str">
        <f>IF(AND((RIGHT($ME$3,2)-'[1]Miter Profiles'!$AC$344-'[1]Outside Edges'!$B137)&gt;=5,'[1]Outside Edges'!$Q137="Yes"),"Yes","No")</f>
        <v>Yes</v>
      </c>
      <c r="MF138" s="197" t="str">
        <f>IF(AND((RIGHT($MF$3,2)-'[1]Miter Profiles'!$AC$345-'[1]Outside Edges'!$B137)&gt;=5,'[1]Outside Edges'!$Q137="Yes"),"Yes","No")</f>
        <v>Yes</v>
      </c>
      <c r="MG138" s="197" t="str">
        <f>IF(AND((RIGHT($MG$3,2)-'[1]Miter Profiles'!$AC$346-'[1]Outside Edges'!$B137)&gt;=5,'[1]Outside Edges'!$Q137="Yes"),"Yes","No")</f>
        <v>Yes</v>
      </c>
      <c r="MH138" s="201" t="str">
        <f>IF(AND((RIGHT($MH$3,2)-'[1]Miter Profiles'!$AC$347-'[1]Outside Edges'!$B137)&gt;=5,'[1]Outside Edges'!$Q137="Yes"),"Yes","No")</f>
        <v>Yes</v>
      </c>
      <c r="MI138" s="201" t="str">
        <f>IF(AND((RIGHT($MI$3,2)-'[1]Miter Profiles'!$AC$348-'[1]Outside Edges'!$B137)&gt;=5,'[1]Outside Edges'!$Q137="Yes"),"Yes","No")</f>
        <v>Yes</v>
      </c>
      <c r="MJ138" s="201" t="str">
        <f>IF(AND((RIGHT($MJ$3,2)-'[1]Miter Profiles'!$AC$349-'[1]Outside Edges'!$B137)&gt;=5,'[1]Outside Edges'!$Q137="Yes"),"Yes","No")</f>
        <v>Yes</v>
      </c>
      <c r="MK138" s="197" t="str">
        <f>IF(AND((RIGHT($MK$3,2)-'[1]Miter Profiles'!$AC$350-'[1]Outside Edges'!$B137)&gt;=5,'[1]Outside Edges'!$Q137="Yes"),"Yes","No")</f>
        <v>Yes</v>
      </c>
      <c r="ML138" s="197" t="str">
        <f>IF(AND((RIGHT($ML$3,2)-'[1]Miter Profiles'!$AC$351-'[1]Outside Edges'!$B137)&gt;=5,'[1]Outside Edges'!$Q137="Yes"),"Yes","No")</f>
        <v>Yes</v>
      </c>
      <c r="MM138" s="197" t="str">
        <f>IF(AND((RIGHT($MM$3,2)-'[1]Miter Profiles'!$AC$352-'[1]Outside Edges'!$B137)&gt;=5,'[1]Outside Edges'!$Q137="Yes"),"Yes","No")</f>
        <v>Yes</v>
      </c>
      <c r="MN138" s="201" t="str">
        <f>IF(AND((RIGHT($MK$3,2)-'[1]Miter Profiles'!$AC$353-'[1]Outside Edges'!$B137)&gt;=5,'[1]Outside Edges'!$Q137="Yes"),"Yes","No")</f>
        <v>Yes</v>
      </c>
      <c r="MO138" s="201" t="str">
        <f>IF(AND((RIGHT($ML$3,2)-'[1]Miter Profiles'!$AC$354-'[1]Outside Edges'!$B137)&gt;=5,'[1]Outside Edges'!$Q137="Yes"),"Yes","No")</f>
        <v>Yes</v>
      </c>
      <c r="MP138" s="201" t="str">
        <f>IF(AND((RIGHT($MM$3,2)-'[1]Miter Profiles'!$AC$355-'[1]Outside Edges'!$B137)&gt;=5,'[1]Outside Edges'!$Q137="Yes"),"Yes","No")</f>
        <v>Yes</v>
      </c>
      <c r="MQ138" s="197" t="str">
        <f>IF(AND((RIGHT($MK$3,2)-'[1]Miter Profiles'!$AC$356-'[1]Outside Edges'!$B137)&gt;=5,'[1]Outside Edges'!$Q137="Yes"),"Yes","No")</f>
        <v>No</v>
      </c>
      <c r="MR138" s="197" t="str">
        <f>IF(AND((RIGHT($ML$3,2)-'[1]Miter Profiles'!$AC$357-'[1]Outside Edges'!$B137)&gt;=5,'[1]Outside Edges'!$Q137="Yes"),"Yes","No")</f>
        <v>Yes</v>
      </c>
      <c r="MS138" s="197" t="str">
        <f>IF(AND((RIGHT($MM$3,2)-'[1]Miter Profiles'!$AC$358-'[1]Outside Edges'!$B137)&gt;=5,'[1]Outside Edges'!$Q137="Yes"),"Yes","No")</f>
        <v>Yes</v>
      </c>
      <c r="MT138" s="201" t="str">
        <f>IF(AND((RIGHT($MK$3,2)-'[1]Miter Profiles'!$AC$359-'[1]Outside Edges'!$B137)&gt;=5,'[1]Outside Edges'!$Q137="Yes"),"Yes","No")</f>
        <v>No</v>
      </c>
      <c r="MU138" s="201" t="str">
        <f>IF(AND((RIGHT($ML$3,2)-'[1]Miter Profiles'!$AC$360-'[1]Outside Edges'!$B137)&gt;=5,'[1]Outside Edges'!$Q137="Yes"),"Yes","No")</f>
        <v>Yes</v>
      </c>
      <c r="MV138" s="201" t="str">
        <f>IF(AND((RIGHT($MM$3,2)-'[1]Miter Profiles'!$AC$361-'[1]Outside Edges'!$B137)&gt;=5,'[1]Outside Edges'!$Q137="Yes"),"Yes","No")</f>
        <v>Yes</v>
      </c>
    </row>
    <row r="139" spans="1:360" ht="15.75" customHeight="1" thickBot="1" x14ac:dyDescent="0.25">
      <c r="A139" s="371" t="str">
        <f>IF('[1]Outside Edges'!$A138&lt;&gt;"",'[1]Outside Edges'!$A138,"")</f>
        <v>D136 AM</v>
      </c>
      <c r="B139" s="7" t="str">
        <f>IF(AND((RIGHT($B$3,2)-'[1]Miter Profiles'!$AC$3-'[1]Outside Edges'!$B138)&gt;=5,'[1]Outside Edges'!$Q138="Yes"),"Yes","No")</f>
        <v>Yes</v>
      </c>
      <c r="C139" s="7" t="str">
        <f>IF(AND((RIGHT($C$3,2)-'[1]Miter Profiles'!$AC$4-'[1]Outside Edges'!$B138)&gt;=5,'[1]Outside Edges'!$Q138="Yes"),"Yes","No")</f>
        <v>Yes</v>
      </c>
      <c r="D139" s="63" t="str">
        <f>IF(AND((RIGHT($D$3,2)-'[1]Miter Profiles'!$AC$5-'[1]Outside Edges'!$B138)&gt;=5,'[1]Outside Edges'!$Q138="Yes"),"Yes","No")</f>
        <v>Yes</v>
      </c>
      <c r="E139" s="64" t="str">
        <f>IF(AND((RIGHT($E$3,2)-'[1]Miter Profiles'!$AC$6-'[1]Outside Edges'!$B138)&gt;=5,'[1]Outside Edges'!$Q138="Yes"),"Yes","No")</f>
        <v>Yes</v>
      </c>
      <c r="F139" s="8" t="str">
        <f>IF(AND((RIGHT($F$3,2)-'[1]Miter Profiles'!$AC$7-'[1]Outside Edges'!$B138)&gt;=5,'[1]Outside Edges'!$Q138="Yes"),"Yes","No")</f>
        <v>Yes</v>
      </c>
      <c r="G139" s="65" t="str">
        <f>IF(AND((RIGHT($G$3,2)-'[1]Miter Profiles'!$AC$8-'[1]Outside Edges'!$B138)&gt;=5,'[1]Outside Edges'!$Q138="Yes"),"Yes","No")</f>
        <v>Yes</v>
      </c>
      <c r="H139" s="7" t="str">
        <f>IF(AND((RIGHT($H$3,2)-'[1]Miter Profiles'!$AC$9-'[1]Outside Edges'!$B138)&gt;=5,'[1]Outside Edges'!$Q138="Yes"),"Yes","No")</f>
        <v>Yes</v>
      </c>
      <c r="I139" s="7" t="str">
        <f>IF(AND((RIGHT($I$3,2)-'[1]Miter Profiles'!$AC$10-'[1]Outside Edges'!$B138)&gt;=5,'[1]Outside Edges'!$Q138="Yes"),"Yes","No")</f>
        <v>Yes</v>
      </c>
      <c r="J139" s="63" t="str">
        <f>IF(AND((RIGHT($J$3,2)-'[1]Miter Profiles'!$AC$11-'[1]Outside Edges'!$B138)&gt;=5,'[1]Outside Edges'!$Q138="Yes"),"Yes","No")</f>
        <v>Yes</v>
      </c>
      <c r="K139" s="64" t="str">
        <f>IF(AND((RIGHT($K$3,2)-'[1]Miter Profiles'!$AC$12-'[1]Outside Edges'!$B138)&gt;=5,'[1]Outside Edges'!$Q138="Yes"),"Yes","No")</f>
        <v>Yes</v>
      </c>
      <c r="L139" s="8" t="str">
        <f>IF(AND((RIGHT($L$3,2)-'[1]Miter Profiles'!$AC$13-'[1]Outside Edges'!$B138)&gt;=5,'[1]Outside Edges'!$Q138="Yes"),"Yes","No")</f>
        <v>Yes</v>
      </c>
      <c r="M139" s="65" t="str">
        <f>IF(AND((RIGHT($M$3,2)-'[1]Miter Profiles'!$AC$14-'[1]Outside Edges'!$B138)&gt;=5,'[1]Outside Edges'!$Q138="Yes"),"Yes","No")</f>
        <v>Yes</v>
      </c>
      <c r="N139" s="7" t="str">
        <f>IF(AND((RIGHT($N$3,2)-'[1]Miter Profiles'!$AC$15-'[1]Outside Edges'!$B138)&gt;=4,'[1]Outside Edges'!$Q138="Yes"),"Yes","No")</f>
        <v>Yes</v>
      </c>
      <c r="O139" s="7" t="str">
        <f>IF(AND((RIGHT($O$3,2)-'[1]Miter Profiles'!$AC$16-'[1]Outside Edges'!$B138)&gt;=5,'[1]Outside Edges'!$Q138="Yes"),"Yes","No")</f>
        <v>Yes</v>
      </c>
      <c r="P139" s="63" t="str">
        <f>IF(AND((RIGHT($P$3,2)-'[1]Miter Profiles'!$AC$17-'[1]Outside Edges'!$B138)&gt;=5,'[1]Outside Edges'!$Q138="Yes"),"Yes","No")</f>
        <v>Yes</v>
      </c>
      <c r="Q139" s="64" t="str">
        <f>IF(AND((RIGHT($Q$3,2)-'[1]Miter Profiles'!$AC$18-'[1]Outside Edges'!$B138)&gt;=5,'[1]Outside Edges'!$Q138="Yes"),"Yes","No")</f>
        <v>Yes</v>
      </c>
      <c r="R139" s="8" t="str">
        <f>IF(AND((RIGHT($R$3,2)-'[1]Miter Profiles'!$AC$19-'[1]Outside Edges'!$B138)&gt;=5,'[1]Outside Edges'!$Q138="Yes"),"Yes","No")</f>
        <v>Yes</v>
      </c>
      <c r="S139" s="65" t="str">
        <f>IF(AND((RIGHT($S$3,2)-'[1]Miter Profiles'!$AC$20-'[1]Outside Edges'!$B138)&gt;=5,'[1]Outside Edges'!$Q138="Yes"),"Yes","No")</f>
        <v>Yes</v>
      </c>
      <c r="T139" s="7" t="str">
        <f>IF(AND((RIGHT($T$3,2)-'[1]Miter Profiles'!$AC$21-'[1]Outside Edges'!$B138)&gt;=5,'[1]Outside Edges'!$Q138="Yes"),"Yes","No")</f>
        <v>Yes</v>
      </c>
      <c r="U139" s="7" t="str">
        <f>IF(AND((RIGHT($U$3,2)-'[1]Miter Profiles'!$AC$22-'[1]Outside Edges'!$B138)&gt;=5,'[1]Outside Edges'!$Q138="Yes"),"Yes","No")</f>
        <v>Yes</v>
      </c>
      <c r="V139" s="63" t="str">
        <f>IF(AND((RIGHT($V$3,2)-'[1]Miter Profiles'!$AC$23-'[1]Outside Edges'!$B138)&gt;=5,'[1]Outside Edges'!$Q138="Yes"),"Yes","No")</f>
        <v>Yes</v>
      </c>
      <c r="W139" s="64" t="str">
        <f>IF(AND((RIGHT($W$3,2)-'[1]Miter Profiles'!$AC$24-'[1]Outside Edges'!$B138)&gt;=5,'[1]Outside Edges'!$Q138="Yes"),"Yes","No")</f>
        <v>No</v>
      </c>
      <c r="X139" s="8" t="str">
        <f>IF(AND((RIGHT($X$3,2)-'[1]Miter Profiles'!$AC$25-'[1]Outside Edges'!$B138)&gt;=5,'[1]Outside Edges'!$Q138="Yes"),"Yes","No")</f>
        <v>Yes</v>
      </c>
      <c r="Y139" s="65" t="str">
        <f>IF(AND((RIGHT($Y$3,2)-'[1]Miter Profiles'!$AC$26-'[1]Outside Edges'!$B138)&gt;=5,'[1]Outside Edges'!$Q138="Yes"),"Yes","No")</f>
        <v>Yes</v>
      </c>
      <c r="Z139" s="7" t="str">
        <f>IF(AND((RIGHT($Z$3,2)-'[1]Miter Profiles'!$AC$27-'[1]Outside Edges'!$B138)&gt;=5,'[1]Outside Edges'!$Q138="Yes"),"Yes","No")</f>
        <v>Yes</v>
      </c>
      <c r="AA139" s="7" t="str">
        <f>IF(AND((RIGHT($AA$3,2)-'[1]Miter Profiles'!$AC$28-'[1]Outside Edges'!$B138)&gt;=5,'[1]Outside Edges'!$Q138="Yes"),"Yes","No")</f>
        <v>Yes</v>
      </c>
      <c r="AB139" s="63" t="str">
        <f>IF(AND((RIGHT($AB$3,2)-'[1]Miter Profiles'!$AC$29-'[1]Outside Edges'!$B138)&gt;=5,'[1]Outside Edges'!$Q138="Yes"),"Yes","No")</f>
        <v>Yes</v>
      </c>
      <c r="AC139" s="64" t="str">
        <f>IF(AND((RIGHT($AC$3,2)-'[1]Miter Profiles'!$AC$30-'[1]Outside Edges'!$B138)&gt;=5,'[1]Outside Edges'!$Q138="Yes"),"Yes","No")</f>
        <v>Yes</v>
      </c>
      <c r="AD139" s="8" t="str">
        <f>IF(AND((RIGHT($AD$3,2)-'[1]Miter Profiles'!$AC$31-'[1]Outside Edges'!$B138)&gt;=5,'[1]Outside Edges'!$Q138="Yes"),"Yes","No")</f>
        <v>Yes</v>
      </c>
      <c r="AE139" s="65" t="str">
        <f>IF(AND((RIGHT($AE$3,2)-'[1]Miter Profiles'!$AC$32-'[1]Outside Edges'!$B138)&gt;=5,'[1]Outside Edges'!$Q138="Yes"),"Yes","No")</f>
        <v>Yes</v>
      </c>
      <c r="AF139" s="7" t="str">
        <f>IF(AND((RIGHT($AF$3,2)-'[1]Miter Profiles'!$AC$33-'[1]Outside Edges'!$B138)&gt;=5,'[1]Outside Edges'!$Q138="Yes"),"Yes","No")</f>
        <v>Yes</v>
      </c>
      <c r="AG139" s="7" t="str">
        <f>IF(AND((RIGHT($AG$3,2)-'[1]Miter Profiles'!$AC$34-'[1]Outside Edges'!$B138)&gt;=5,'[1]Outside Edges'!$Q138="Yes"),"Yes","No")</f>
        <v>Yes</v>
      </c>
      <c r="AH139" s="63" t="str">
        <f>IF(AND((RIGHT($AH$3,2)-'[1]Miter Profiles'!$AC$35-'[1]Outside Edges'!$B138)&gt;=5,'[1]Outside Edges'!$Q138="Yes"),"Yes","No")</f>
        <v>Yes</v>
      </c>
      <c r="AI139" s="64" t="str">
        <f>IF(AND((RIGHT($AI$3,2)-'[1]Miter Profiles'!$AC$36-'[1]Outside Edges'!$B138)&gt;=5,'[1]Outside Edges'!$Q138="Yes"),"Yes","No")</f>
        <v>Yes</v>
      </c>
      <c r="AJ139" s="8" t="str">
        <f>IF(AND((RIGHT($AJ$3,2)-'[1]Miter Profiles'!$AC$37-'[1]Outside Edges'!$B138)&gt;=5,'[1]Outside Edges'!$Q138="Yes"),"Yes","No")</f>
        <v>Yes</v>
      </c>
      <c r="AK139" s="65" t="str">
        <f>IF(AND((RIGHT($AK$3,2)-'[1]Miter Profiles'!$AC$38-'[1]Outside Edges'!$B138)&gt;=5,'[1]Outside Edges'!$Q138="Yes"),"Yes","No")</f>
        <v>Yes</v>
      </c>
      <c r="AL139" s="7" t="str">
        <f>IF(AND((RIGHT($AL$3,2)-'[1]Miter Profiles'!$AC$39-'[1]Outside Edges'!$B138)&gt;=5,'[1]Outside Edges'!$Q138="Yes"),"Yes","No")</f>
        <v>Yes</v>
      </c>
      <c r="AM139" s="7" t="str">
        <f>IF(AND((RIGHT($AM$3,2)-'[1]Miter Profiles'!$AC$40-'[1]Outside Edges'!$B138)&gt;=5,'[1]Outside Edges'!$Q138="Yes"),"Yes","No")</f>
        <v>Yes</v>
      </c>
      <c r="AN139" s="63" t="str">
        <f>IF(AND((RIGHT($AN$3,2)-'[1]Miter Profiles'!$AC$41-'[1]Outside Edges'!$B138)&gt;=5,'[1]Outside Edges'!$Q138="Yes"),"Yes","No")</f>
        <v>Yes</v>
      </c>
      <c r="AO139" s="64" t="str">
        <f>IF(AND((RIGHT($AO$3,2)-'[1]Miter Profiles'!$AC$42-'[1]Outside Edges'!$B138)&gt;=5,'[1]Outside Edges'!$Q138="Yes"),"Yes","No")</f>
        <v>Yes</v>
      </c>
      <c r="AP139" s="8" t="str">
        <f>IF(AND((RIGHT($AP$3,2)-'[1]Miter Profiles'!$AC$43-'[1]Outside Edges'!$B138)&gt;=5,'[1]Outside Edges'!$Q138="Yes"),"Yes","No")</f>
        <v>Yes</v>
      </c>
      <c r="AQ139" s="65" t="str">
        <f>IF(AND((RIGHT($AQ$3,2)-'[1]Miter Profiles'!$AC$44-'[1]Outside Edges'!$B138)&gt;=5,'[1]Outside Edges'!$Q138="Yes"),"Yes","No")</f>
        <v>Yes</v>
      </c>
      <c r="AR139" s="7" t="str">
        <f>IF(AND((RIGHT($AR$3,2)-'[1]Miter Profiles'!$AC$45-'[1]Outside Edges'!$B138)&gt;=5,'[1]Outside Edges'!$Q138="Yes"),"Yes","No")</f>
        <v>Yes</v>
      </c>
      <c r="AS139" s="7" t="str">
        <f>IF(AND((RIGHT($AS$3,2)-'[1]Miter Profiles'!$AC$46-'[1]Outside Edges'!$B138)&gt;=5,'[1]Outside Edges'!$Q138="Yes"),"Yes","No")</f>
        <v>Yes</v>
      </c>
      <c r="AT139" s="63" t="str">
        <f>IF(AND((RIGHT($AT$3,2)-'[1]Miter Profiles'!$AC$47-'[1]Outside Edges'!$B138)&gt;=5,'[1]Outside Edges'!$Q138="Yes"),"Yes","No")</f>
        <v>Yes</v>
      </c>
      <c r="AU139" s="64" t="str">
        <f>IF(AND((RIGHT($AU$3,2)-'[1]Miter Profiles'!$AC$48-'[1]Outside Edges'!$B138)&gt;=5,'[1]Outside Edges'!$Q138="Yes"),"Yes","No")</f>
        <v>Yes</v>
      </c>
      <c r="AV139" s="8" t="str">
        <f>IF(AND((RIGHT($AV$3,2)-'[1]Miter Profiles'!$AC$49-'[1]Outside Edges'!$B138)&gt;=5,'[1]Outside Edges'!$Q138="Yes"),"Yes","No")</f>
        <v>Yes</v>
      </c>
      <c r="AW139" s="65" t="str">
        <f>IF(AND((RIGHT($AW$3,2)-'[1]Miter Profiles'!$AC$50-'[1]Outside Edges'!$B138)&gt;=5,'[1]Outside Edges'!$Q138="Yes"),"Yes","No")</f>
        <v>Yes</v>
      </c>
      <c r="AX139" s="7" t="str">
        <f>IF(AND((RIGHT($AX$3,2)-'[1]Miter Profiles'!$AC$51-'[1]Outside Edges'!$B138)&gt;=5,'[1]Outside Edges'!$Q138="Yes"),"Yes","No")</f>
        <v>Yes</v>
      </c>
      <c r="AY139" s="7" t="str">
        <f>IF(AND((RIGHT($AY$3,2)-'[1]Miter Profiles'!$AC$52-'[1]Outside Edges'!$B138)&gt;=5,'[1]Outside Edges'!$Q138="Yes"),"Yes","No")</f>
        <v>Yes</v>
      </c>
      <c r="AZ139" s="63" t="str">
        <f>IF(AND((RIGHT($AZ$3,2)-'[1]Miter Profiles'!$AC$53-'[1]Outside Edges'!$B138)&gt;=5,'[1]Outside Edges'!$Q138="Yes"),"Yes","No")</f>
        <v>Yes</v>
      </c>
      <c r="BA139" s="64" t="str">
        <f>IF(AND((RIGHT($BA$3,2)-'[1]Miter Profiles'!$AC$54-'[1]Outside Edges'!$B138)&gt;=5,'[1]Outside Edges'!$Q138="Yes"),"Yes","No")</f>
        <v>Yes</v>
      </c>
      <c r="BB139" s="8" t="str">
        <f>IF(AND((RIGHT($BB$3,2)-'[1]Miter Profiles'!$AC$55-'[1]Outside Edges'!$B138)&gt;=5,'[1]Outside Edges'!$Q138="Yes"),"Yes","No")</f>
        <v>Yes</v>
      </c>
      <c r="BC139" s="65" t="str">
        <f>IF(AND((RIGHT($BC$3,2)-'[1]Miter Profiles'!$AC$56-'[1]Outside Edges'!$B138)&gt;=5,'[1]Outside Edges'!$Q138="Yes"),"Yes","No")</f>
        <v>Yes</v>
      </c>
      <c r="BD139" s="7" t="str">
        <f>IF(AND((RIGHT($BD$3,2)-'[1]Miter Profiles'!$AC$57-'[1]Outside Edges'!$B138)&gt;=5,'[1]Outside Edges'!$Q138="Yes"),"Yes","No")</f>
        <v>Yes</v>
      </c>
      <c r="BE139" s="7" t="str">
        <f>IF(AND((RIGHT($BE$3,2)-'[1]Miter Profiles'!$AC$58-'[1]Outside Edges'!$B138)&gt;=5,'[1]Outside Edges'!$Q138="Yes"),"Yes","No")</f>
        <v>Yes</v>
      </c>
      <c r="BF139" s="63" t="str">
        <f>IF(AND((RIGHT($BF$3,2)-'[1]Miter Profiles'!$AC$59-'[1]Outside Edges'!$B138)&gt;=5,'[1]Outside Edges'!$Q138="Yes"),"Yes","No")</f>
        <v>Yes</v>
      </c>
      <c r="BG139" s="64" t="str">
        <f>IF(AND((RIGHT($BG$3,2)-'[1]Miter Profiles'!$AC$60-'[1]Outside Edges'!$B138)&gt;=5,'[1]Outside Edges'!$Q138="Yes"),"Yes","No")</f>
        <v>Yes</v>
      </c>
      <c r="BH139" s="8" t="str">
        <f>IF(AND((RIGHT($BH$3,2)-'[1]Miter Profiles'!$AC$61-'[1]Outside Edges'!$B138)&gt;=5,'[1]Outside Edges'!$Q138="Yes"),"Yes","No")</f>
        <v>Yes</v>
      </c>
      <c r="BI139" s="65" t="str">
        <f>IF(AND((RIGHT($BI$3,2)-'[1]Miter Profiles'!$AC$62-'[1]Outside Edges'!$B138)&gt;=5,'[1]Outside Edges'!$Q138="Yes"),"Yes","No")</f>
        <v>Yes</v>
      </c>
      <c r="BJ139" s="7" t="str">
        <f>IF(AND((RIGHT($BJ$3,2)-'[1]Miter Profiles'!$AC$63-'[1]Outside Edges'!$B138)&gt;=5,'[1]Outside Edges'!$Q138="Yes"),"Yes","No")</f>
        <v>Yes</v>
      </c>
      <c r="BK139" s="7" t="str">
        <f>IF(AND((RIGHT($BK$3,2)-'[1]Miter Profiles'!$AC$64-'[1]Outside Edges'!$B138)&gt;=5,'[1]Outside Edges'!$Q138="Yes"),"Yes","No")</f>
        <v>Yes</v>
      </c>
      <c r="BL139" s="63" t="str">
        <f>IF(AND((RIGHT($BL$3,2)-'[1]Miter Profiles'!$AC$65-'[1]Outside Edges'!$B138)&gt;=5,'[1]Outside Edges'!$Q138="Yes"),"Yes","No")</f>
        <v>Yes</v>
      </c>
      <c r="BM139" s="64" t="str">
        <f>IF(AND((RIGHT($BM$3,2)-'[1]Miter Profiles'!$AC$66-'[1]Outside Edges'!$B138)&gt;=5,'[1]Outside Edges'!$Q138="Yes"),"Yes","No")</f>
        <v>Yes</v>
      </c>
      <c r="BN139" s="8" t="str">
        <f>IF(AND((RIGHT($BN$3,2)-'[1]Miter Profiles'!$AC$67-'[1]Outside Edges'!$B138)&gt;=5,'[1]Outside Edges'!$Q138="Yes"),"Yes","No")</f>
        <v>Yes</v>
      </c>
      <c r="BO139" s="65" t="str">
        <f>IF(AND((RIGHT($BO$3,2)-'[1]Miter Profiles'!$AC$68-'[1]Outside Edges'!$B138)&gt;=5,'[1]Outside Edges'!$Q138="Yes"),"Yes","No")</f>
        <v>Yes</v>
      </c>
      <c r="BP139" s="7" t="str">
        <f>IF(AND((RIGHT($BP$3,2)-'[1]Miter Profiles'!$AC$69-'[1]Outside Edges'!$B138)&gt;=5,'[1]Outside Edges'!$Q138="Yes"),"Yes","No")</f>
        <v>Yes</v>
      </c>
      <c r="BQ139" s="7" t="str">
        <f>IF(AND((RIGHT($BQ$3,2)-'[1]Miter Profiles'!$AC$70-'[1]Outside Edges'!$B138)&gt;=5,'[1]Outside Edges'!$Q138="Yes"),"Yes","No")</f>
        <v>Yes</v>
      </c>
      <c r="BR139" s="63" t="str">
        <f>IF(AND((RIGHT($BR$3,2)-'[1]Miter Profiles'!$AC$71-'[1]Outside Edges'!$B138)&gt;=5,'[1]Outside Edges'!$Q138="Yes"),"Yes","No")</f>
        <v>Yes</v>
      </c>
      <c r="BS139" s="64" t="str">
        <f>IF(AND((RIGHT($BS$3,2)-'[1]Miter Profiles'!$AC$72-'[1]Outside Edges'!$B138)&gt;=5,'[1]Outside Edges'!$Q138="Yes"),"Yes","No")</f>
        <v>Yes</v>
      </c>
      <c r="BT139" s="8" t="str">
        <f>IF(AND((RIGHT($BT$3,2)-'[1]Miter Profiles'!$AC$73-'[1]Outside Edges'!$B138)&gt;=5,'[1]Outside Edges'!$Q138="Yes"),"Yes","No")</f>
        <v>Yes</v>
      </c>
      <c r="BU139" s="65" t="str">
        <f>IF(AND((RIGHT($BU$3,2)-'[1]Miter Profiles'!$AC$74-'[1]Outside Edges'!$B138)&gt;=5,'[1]Outside Edges'!$Q138="Yes"),"Yes","No")</f>
        <v>Yes</v>
      </c>
      <c r="BV139" s="7" t="str">
        <f>IF(AND((RIGHT($BV$3,2)-'[1]Miter Profiles'!$AC$75-'[1]Outside Edges'!$B138)&gt;=5,'[1]Outside Edges'!$Q138="Yes"),"Yes","No")</f>
        <v>Yes</v>
      </c>
      <c r="BW139" s="7" t="str">
        <f>IF(AND((RIGHT($BW$3,2)-'[1]Miter Profiles'!$AC$76-'[1]Outside Edges'!$B138)&gt;=5,'[1]Outside Edges'!$Q138="Yes"),"Yes","No")</f>
        <v>Yes</v>
      </c>
      <c r="BX139" s="63" t="str">
        <f>IF(AND((RIGHT($BX$3,2)-'[1]Miter Profiles'!$AC$77-'[1]Outside Edges'!$B138)&gt;=5,'[1]Outside Edges'!$Q138="Yes"),"Yes","No")</f>
        <v>Yes</v>
      </c>
      <c r="BY139" s="64" t="str">
        <f>IF(AND((RIGHT($BY$3,2)-'[1]Miter Profiles'!$AC$78-'[1]Outside Edges'!$B138)&gt;=5,'[1]Outside Edges'!$Q138="Yes"),"Yes","No")</f>
        <v>Yes</v>
      </c>
      <c r="BZ139" s="8" t="str">
        <f>IF(AND((RIGHT($BZ$3,2)-'[1]Miter Profiles'!$AC$79-'[1]Outside Edges'!$B138)&gt;=5,'[1]Outside Edges'!$Q138="Yes"),"Yes","No")</f>
        <v>Yes</v>
      </c>
      <c r="CA139" s="65" t="str">
        <f>IF(AND((RIGHT($CA$3,2)-'[1]Miter Profiles'!$AC$80-'[1]Outside Edges'!$B138)&gt;=5,'[1]Outside Edges'!$Q138="Yes"),"Yes","No")</f>
        <v>Yes</v>
      </c>
      <c r="CB139" s="7" t="str">
        <f>IF(AND((RIGHT($CB$3,2)-'[1]Miter Profiles'!$AC$81-'[1]Outside Edges'!$B138)&gt;=5,'[1]Outside Edges'!$Q138="Yes"),"Yes","No")</f>
        <v>Yes</v>
      </c>
      <c r="CC139" s="7" t="str">
        <f>IF(AND((RIGHT($CC$3,2)-'[1]Miter Profiles'!$AC$82-'[1]Outside Edges'!$B138)&gt;=5,'[1]Outside Edges'!$Q138="Yes"),"Yes","No")</f>
        <v>Yes</v>
      </c>
      <c r="CD139" s="63" t="str">
        <f>IF(AND((RIGHT($CD$3,2)-'[1]Miter Profiles'!$AC$83-'[1]Outside Edges'!$B138)&gt;=5,'[1]Outside Edges'!$Q138="Yes"),"Yes","No")</f>
        <v>Yes</v>
      </c>
      <c r="CE139" s="64" t="str">
        <f>IF(AND((RIGHT($CE$3,2)-'[1]Miter Profiles'!$AC$84-'[1]Outside Edges'!$B138)&gt;=5,'[1]Outside Edges'!$Q138="Yes"),"Yes","No")</f>
        <v>Yes</v>
      </c>
      <c r="CF139" s="8" t="str">
        <f>IF(AND((RIGHT($CF$3,2)-'[1]Miter Profiles'!$AC$85-'[1]Outside Edges'!$B138)&gt;=5,'[1]Outside Edges'!$Q138="Yes"),"Yes","No")</f>
        <v>Yes</v>
      </c>
      <c r="CG139" s="65" t="str">
        <f>IF(AND((RIGHT($CG$3,2)-'[1]Miter Profiles'!$AC$86-'[1]Outside Edges'!$B138)&gt;=5,'[1]Outside Edges'!$Q138="Yes"),"Yes","No")</f>
        <v>Yes</v>
      </c>
      <c r="CH139" s="7" t="str">
        <f>IF(AND((RIGHT($CH$3,2)-'[1]Miter Profiles'!$AC$87-'[1]Outside Edges'!$B138)&gt;=5,'[1]Outside Edges'!$Q138="Yes"),"Yes","No")</f>
        <v>Yes</v>
      </c>
      <c r="CI139" s="7" t="str">
        <f>IF(AND((RIGHT($CI$3,2)-'[1]Miter Profiles'!$AC$88-'[1]Outside Edges'!$B138)&gt;=5,'[1]Outside Edges'!$Q138="Yes"),"Yes","No")</f>
        <v>Yes</v>
      </c>
      <c r="CJ139" s="63" t="str">
        <f>IF(AND((RIGHT($CJ$3,2)-'[1]Miter Profiles'!$AC$89-'[1]Outside Edges'!$B138)&gt;=5,'[1]Outside Edges'!$Q138="Yes"),"Yes","No")</f>
        <v>Yes</v>
      </c>
      <c r="CK139" s="64" t="str">
        <f>IF(AND((RIGHT($CK$3,2)-'[1]Miter Profiles'!$AC$90-'[1]Outside Edges'!$B138)&gt;=5,'[1]Outside Edges'!$Q138="Yes"),"Yes","No")</f>
        <v>Yes</v>
      </c>
      <c r="CL139" s="8" t="str">
        <f>IF(AND((RIGHT($CL$3,2)-'[1]Miter Profiles'!$AC$91-'[1]Outside Edges'!$B138)&gt;=5,'[1]Outside Edges'!$Q138="Yes"),"Yes","No")</f>
        <v>Yes</v>
      </c>
      <c r="CM139" s="65" t="str">
        <f>IF(AND((RIGHT($CM$3,2)-'[1]Miter Profiles'!$AC$92-'[1]Outside Edges'!$B138)&gt;=5,'[1]Outside Edges'!$Q138="Yes"),"Yes","No")</f>
        <v>Yes</v>
      </c>
      <c r="CN139" s="7" t="str">
        <f>IF(AND((RIGHT(CN$3,2)-'[1]Miter Profiles'!$AC$93-'[1]Outside Edges'!$B138)&gt;=5,'[1]Outside Edges'!$Q138="Yes"),"Yes","No")</f>
        <v>Yes</v>
      </c>
      <c r="CO139" s="7" t="str">
        <f>IF(AND((RIGHT(CO$3,2)-'[1]Miter Profiles'!$AC$94-'[1]Outside Edges'!$B138)&gt;=5,'[1]Outside Edges'!$Q138="Yes"),"Yes","No")</f>
        <v>Yes</v>
      </c>
      <c r="CP139" s="63" t="str">
        <f>IF(AND((RIGHT(CP$3,2)-'[1]Miter Profiles'!$AC$95-'[1]Outside Edges'!$B138)&gt;=5,'[1]Outside Edges'!$Q138="Yes"),"Yes","No")</f>
        <v>Yes</v>
      </c>
      <c r="CQ139" s="64" t="str">
        <f>IF(AND((RIGHT(CQ$3,2)-'[1]Miter Profiles'!$AC$96-'[1]Outside Edges'!$B138)&gt;=5,'[1]Outside Edges'!$Q138="Yes"),"Yes","No")</f>
        <v>Yes</v>
      </c>
      <c r="CR139" s="8" t="str">
        <f>IF(AND((RIGHT(CR$3,2)-'[1]Miter Profiles'!$AC$97-'[1]Outside Edges'!$B138)&gt;=5,'[1]Outside Edges'!$Q138="Yes"),"Yes","No")</f>
        <v>Yes</v>
      </c>
      <c r="CS139" s="65" t="str">
        <f>IF(AND((RIGHT(CS$3,2)-'[1]Miter Profiles'!$AC$98-'[1]Outside Edges'!$B138)&gt;=5,'[1]Outside Edges'!$Q138="Yes"),"Yes","No")</f>
        <v>Yes</v>
      </c>
      <c r="CT139" s="7" t="str">
        <f>IF(AND((RIGHT($CT$3,2)-'[1]Miter Profiles'!$AC$99-'[1]Outside Edges'!$B138)&gt;=5,'[1]Outside Edges'!$Q138="Yes"),"Yes","No")</f>
        <v>Yes</v>
      </c>
      <c r="CU139" s="7" t="str">
        <f>IF(AND((RIGHT($CU$3,2)-'[1]Miter Profiles'!$AC$100-'[1]Outside Edges'!$B138)&gt;=5,'[1]Outside Edges'!$Q138="Yes"),"Yes","No")</f>
        <v>Yes</v>
      </c>
      <c r="CV139" s="63" t="str">
        <f>IF(AND((RIGHT($CV$3,2)-'[1]Miter Profiles'!$AC$101-'[1]Outside Edges'!$B138)&gt;=5,'[1]Outside Edges'!$Q138="Yes"),"Yes","No")</f>
        <v>Yes</v>
      </c>
      <c r="CW139" s="64" t="str">
        <f>IF(AND((RIGHT($CW$3,2)-'[1]Miter Profiles'!$AC$102-'[1]Outside Edges'!$B138)&gt;=5,'[1]Outside Edges'!$Q138="Yes"),"Yes","No")</f>
        <v>Yes</v>
      </c>
      <c r="CX139" s="8" t="str">
        <f>IF(AND((RIGHT($CX$3,2)-'[1]Miter Profiles'!$AC$103-'[1]Outside Edges'!$B138)&gt;=5,'[1]Outside Edges'!$Q138="Yes"),"Yes","No")</f>
        <v>Yes</v>
      </c>
      <c r="CY139" s="65" t="str">
        <f>IF(AND((RIGHT($CY$3,2)-'[1]Miter Profiles'!$AC$104-'[1]Outside Edges'!$B138)&gt;=5,'[1]Outside Edges'!$Q138="Yes"),"Yes","No")</f>
        <v>Yes</v>
      </c>
      <c r="CZ139" s="7" t="str">
        <f>IF(AND((RIGHT($CZ$3,2)-'[1]Miter Profiles'!$AC$105-'[1]Outside Edges'!$B138)&gt;=5,'[1]Outside Edges'!$Q138="Yes"),"Yes","No")</f>
        <v>Yes</v>
      </c>
      <c r="DA139" s="7" t="str">
        <f>IF(AND((RIGHT($DA$3,2)-'[1]Miter Profiles'!$AC$106-'[1]Outside Edges'!$B138)&gt;=5,'[1]Outside Edges'!$Q138="Yes"),"Yes","No")</f>
        <v>Yes</v>
      </c>
      <c r="DB139" s="63" t="str">
        <f>IF(AND((RIGHT($DB$3,2)-'[1]Miter Profiles'!$AC$107-'[1]Outside Edges'!$B138)&gt;=5,'[1]Outside Edges'!$Q138="Yes"),"Yes","No")</f>
        <v>Yes</v>
      </c>
      <c r="DC139" s="64" t="str">
        <f>IF(AND((RIGHT($DC$3,2)-'[1]Miter Profiles'!$AC$108-'[1]Outside Edges'!$B138)&gt;=5,'[1]Outside Edges'!$Q138="Yes"),"Yes","No")</f>
        <v>Yes</v>
      </c>
      <c r="DD139" s="8" t="str">
        <f>IF(AND((RIGHT($DD$3,2)-'[1]Miter Profiles'!$AC$109-'[1]Outside Edges'!$B138)&gt;=5,'[1]Outside Edges'!$Q138="Yes"),"Yes","No")</f>
        <v>Yes</v>
      </c>
      <c r="DE139" s="65" t="str">
        <f>IF(AND((RIGHT($DE$3,2)-'[1]Miter Profiles'!$AC$110-'[1]Outside Edges'!$B138)&gt;=5,'[1]Outside Edges'!$Q138="Yes"),"Yes","No")</f>
        <v>Yes</v>
      </c>
      <c r="DF139" s="7" t="str">
        <f>IF(AND((RIGHT($DF$3,2)-'[1]Miter Profiles'!$AC$111-'[1]Outside Edges'!$B138)&gt;=5,'[1]Outside Edges'!$Q138="Yes"),"Yes","No")</f>
        <v>Yes</v>
      </c>
      <c r="DG139" s="7" t="str">
        <f>IF(AND((RIGHT($DG$3,2)-'[1]Miter Profiles'!$AC$112-'[1]Outside Edges'!$B138)&gt;=5,'[1]Outside Edges'!$Q138="Yes"),"Yes","No")</f>
        <v>Yes</v>
      </c>
      <c r="DH139" s="63" t="str">
        <f>IF(AND((RIGHT($DH$3,2)-'[1]Miter Profiles'!$AC$113-'[1]Outside Edges'!$B138)&gt;=5,'[1]Outside Edges'!$Q138="Yes"),"Yes","No")</f>
        <v>Yes</v>
      </c>
      <c r="DI139" s="64" t="str">
        <f>IF(AND((RIGHT($DI$3,2)-'[1]Miter Profiles'!$AC$114-'[1]Outside Edges'!$B138)&gt;=5,'[1]Outside Edges'!$Q138="Yes"),"Yes","No")</f>
        <v>Yes</v>
      </c>
      <c r="DJ139" s="8" t="str">
        <f>IF(AND((RIGHT($DJ$3,2)-'[1]Miter Profiles'!$AC$115-'[1]Outside Edges'!$B138)&gt;=5,'[1]Outside Edges'!$Q138="Yes"),"Yes","No")</f>
        <v>Yes</v>
      </c>
      <c r="DK139" s="65" t="str">
        <f>IF(AND((RIGHT($DK$3,2)-'[1]Miter Profiles'!$AC$116-'[1]Outside Edges'!$B138)&gt;=5,'[1]Outside Edges'!$Q138="Yes"),"Yes","No")</f>
        <v>Yes</v>
      </c>
      <c r="DL139" s="7" t="str">
        <f>IF(AND((RIGHT($DL$3,2)-'[1]Miter Profiles'!$AC$117-'[1]Outside Edges'!$B138)&gt;=5,'[1]Outside Edges'!$Q138="Yes"),"Yes","No")</f>
        <v>Yes</v>
      </c>
      <c r="DM139" s="7" t="str">
        <f>IF(AND((RIGHT($DM$3,2)-'[1]Miter Profiles'!$AC$118-'[1]Outside Edges'!$B138)&gt;=5,'[1]Outside Edges'!$Q138="Yes"),"Yes","No")</f>
        <v>Yes</v>
      </c>
      <c r="DN139" s="63" t="str">
        <f>IF(AND((RIGHT($DN$3,2)-'[1]Miter Profiles'!$AC$119-'[1]Outside Edges'!$B138)&gt;=5,'[1]Outside Edges'!$Q138="Yes"),"Yes","No")</f>
        <v>Yes</v>
      </c>
      <c r="DO139" s="64" t="str">
        <f>IF(AND((RIGHT($DO$3,2)-'[1]Miter Profiles'!$AC$120-'[1]Outside Edges'!$B138)&gt;=5,'[1]Outside Edges'!$Q138="Yes"),"Yes","No")</f>
        <v>Yes</v>
      </c>
      <c r="DP139" s="8" t="str">
        <f>IF(AND((RIGHT($DP$3,2)-'[1]Miter Profiles'!$AC$121-'[1]Outside Edges'!$B138)&gt;=5,'[1]Outside Edges'!$Q138="Yes"),"Yes","No")</f>
        <v>Yes</v>
      </c>
      <c r="DQ139" s="65" t="str">
        <f>IF(AND((RIGHT($DQ$3,2)-'[1]Miter Profiles'!$AC$122-'[1]Outside Edges'!$B138)&gt;=5,'[1]Outside Edges'!$Q138="Yes"),"Yes","No")</f>
        <v>Yes</v>
      </c>
      <c r="DR139" s="7" t="str">
        <f>IF(AND((RIGHT($DR$3,2)-'[1]Miter Profiles'!$AC$123-'[1]Outside Edges'!$B138)&gt;=5,'[1]Outside Edges'!$Q138="Yes"),"Yes","No")</f>
        <v>Yes</v>
      </c>
      <c r="DS139" s="7" t="str">
        <f>IF(AND((RIGHT($DS$3,2)-'[1]Miter Profiles'!$AC$124-'[1]Outside Edges'!$B138)&gt;=5,'[1]Outside Edges'!$Q138="Yes"),"Yes","No")</f>
        <v>Yes</v>
      </c>
      <c r="DT139" s="63" t="str">
        <f>IF(AND((RIGHT($DT$3,2)-'[1]Miter Profiles'!$AC$125-'[1]Outside Edges'!$B138)&gt;=5,'[1]Outside Edges'!$Q138="Yes"),"Yes","No")</f>
        <v>Yes</v>
      </c>
      <c r="DU139" s="64" t="str">
        <f>IF(AND((RIGHT($DU$3,2)-'[1]Miter Profiles'!$AC$126-'[1]Outside Edges'!$B138)&gt;=5,'[1]Outside Edges'!$Q138="Yes"),"Yes","No")</f>
        <v>Yes</v>
      </c>
      <c r="DV139" s="8" t="str">
        <f>IF(AND((RIGHT($DV$3,2)-'[1]Miter Profiles'!$AC$127-'[1]Outside Edges'!$B138)&gt;=5,'[1]Outside Edges'!$Q138="Yes"),"Yes","No")</f>
        <v>Yes</v>
      </c>
      <c r="DW139" s="65" t="str">
        <f>IF(AND((RIGHT($DW$3,2)-'[1]Miter Profiles'!$AC$128-'[1]Outside Edges'!$B138)&gt;=5,'[1]Outside Edges'!$Q138="Yes"),"Yes","No")</f>
        <v>Yes</v>
      </c>
      <c r="DX139" s="7" t="str">
        <f>IF(AND((RIGHT($DX$3,2)-'[1]Miter Profiles'!$AC$129-'[1]Outside Edges'!$B138)&gt;=5,'[1]Outside Edges'!$Q138="Yes"),"Yes","No")</f>
        <v>Yes</v>
      </c>
      <c r="DY139" s="7" t="str">
        <f>IF(AND((RIGHT($DY$3,2)-'[1]Miter Profiles'!$AC$130-'[1]Outside Edges'!$B138)&gt;=5,'[1]Outside Edges'!$Q138="Yes"),"Yes","No")</f>
        <v>Yes</v>
      </c>
      <c r="DZ139" s="63" t="str">
        <f>IF(AND((RIGHT($DZ$3,2)-'[1]Miter Profiles'!$AC$131-'[1]Outside Edges'!$B138)&gt;=5,'[1]Outside Edges'!$Q138="Yes"),"Yes","No")</f>
        <v>Yes</v>
      </c>
      <c r="EA139" s="68" t="str">
        <f>IF(AND((RIGHT($EA$3,2)-'[1]Miter Profiles'!$AC$132-'[1]Outside Edges'!$B138)&gt;=5,'[1]Outside Edges'!$Q138="Yes"),"Yes","No")</f>
        <v>Yes</v>
      </c>
      <c r="EB139" s="78" t="str">
        <f>IF(AND((RIGHT($EB$3,2)-'[1]Miter Profiles'!$AC$133-'[1]Outside Edges'!$B138)&gt;=5,'[1]Outside Edges'!$Q138="Yes"),"Yes","No")</f>
        <v>Yes</v>
      </c>
      <c r="EC139" s="79" t="str">
        <f>IF(AND((RIGHT($EC$3,2)-'[1]Miter Profiles'!$AC$134-'[1]Outside Edges'!$B138)&gt;=5,'[1]Outside Edges'!$Q138="Yes"),"Yes","No")</f>
        <v>Yes</v>
      </c>
      <c r="ED139" s="81" t="str">
        <f>IF(AND((RIGHT($ED$3,2)-'[1]Miter Profiles'!$AC$135-'[1]Outside Edges'!$B138)&gt;=5,'[1]Outside Edges'!$Q138="Yes"),"Yes","No")</f>
        <v>Yes</v>
      </c>
      <c r="EE139" s="80" t="str">
        <f>IF(AND((RIGHT($EE$3,2)-'[1]Miter Profiles'!$AC$136-'[1]Outside Edges'!$B138)&gt;=5,'[1]Outside Edges'!$Q138="Yes"),"Yes","No")</f>
        <v>Yes</v>
      </c>
      <c r="EF139" s="63" t="str">
        <f>IF(AND((RIGHT($EF$3,2)-'[1]Miter Profiles'!$AC$137-'[1]Outside Edges'!$B138)&gt;=5,'[1]Outside Edges'!$Q138="Yes"),"Yes","No")</f>
        <v>Yes</v>
      </c>
      <c r="EG139" s="7" t="str">
        <f>IF(AND((RIGHT($EG$3,2)-'[1]Miter Profiles'!$AC$138-'[1]Outside Edges'!$B138)&gt;=5,'[1]Outside Edges'!$Q138="Yes"),"Yes","No")</f>
        <v>Yes</v>
      </c>
      <c r="EH139" s="68" t="str">
        <f>IF(AND((RIGHT($EH$3,2)-'[1]Miter Profiles'!$AC$139-'[1]Outside Edges'!$B138)&gt;=5,'[1]Outside Edges'!$Q138="Yes"),"Yes","No")</f>
        <v>Yes</v>
      </c>
      <c r="EI139" s="82" t="str">
        <f>IF(AND((RIGHT($EI$3,2)-'[1]Miter Profiles'!$AC$140-'[1]Outside Edges'!$B138)&gt;=5,'[1]Outside Edges'!$Q138="Yes"),"Yes","No")</f>
        <v>Yes</v>
      </c>
      <c r="EJ139" s="83" t="str">
        <f>IF(AND((RIGHT($EJ$3,2)-'[1]Miter Profiles'!$AC$141-'[1]Outside Edges'!$B138)&gt;=5,'[1]Outside Edges'!$Q138="Yes"),"Yes","No")</f>
        <v>Yes</v>
      </c>
      <c r="EK139" s="83" t="str">
        <f>IF(AND((RIGHT($EK$3,2)-'[1]Miter Profiles'!$AC$142-'[1]Outside Edges'!$B138)&gt;=5,'[1]Outside Edges'!$Q138="Yes"),"Yes","No")</f>
        <v>Yes</v>
      </c>
      <c r="EL139" s="81" t="str">
        <f>IF(AND((RIGHT($EL$3,2)-'[1]Miter Profiles'!$AC$143-'[1]Outside Edges'!$B138)&gt;=5,'[1]Outside Edges'!$Q138="Yes"),"Yes","No")</f>
        <v>Yes</v>
      </c>
      <c r="EM139" s="84" t="str">
        <f>IF(AND((RIGHT($EM$3,2)-'[1]Miter Profiles'!$AC$144-'[1]Outside Edges'!$B138)&gt;=5,'[1]Outside Edges'!$Q138="Yes"),"Yes","No")</f>
        <v>Yes</v>
      </c>
      <c r="EN139" s="7" t="str">
        <f>IF(AND((RIGHT($EN$3,2)-'[1]Miter Profiles'!$AC$145-'[1]Outside Edges'!$B138)&gt;=5,'[1]Outside Edges'!$Q138="Yes"),"Yes","No")</f>
        <v>Yes</v>
      </c>
      <c r="EO139" s="68" t="str">
        <f>IF(AND((RIGHT($EO$3,2)-'[1]Miter Profiles'!$AC$146-'[1]Outside Edges'!$B138)&gt;=5,'[1]Outside Edges'!$Q138="Yes"),"Yes","No")</f>
        <v>Yes</v>
      </c>
      <c r="EP139" s="83" t="str">
        <f>IF(AND((RIGHT($EP$3,2)-'[1]Miter Profiles'!$AC$147-'[1]Outside Edges'!$B138)&gt;=5,'[1]Outside Edges'!$Q138="Yes"),"Yes","No")</f>
        <v>Yes</v>
      </c>
      <c r="EQ139" s="83" t="str">
        <f>IF(AND((RIGHT($EQ$3,2)-'[1]Miter Profiles'!$AC$148-'[1]Outside Edges'!$B138)&gt;=5,'[1]Outside Edges'!$Q138="Yes"),"Yes","No")</f>
        <v>Yes</v>
      </c>
      <c r="ER139" s="81" t="str">
        <f>IF(AND((RIGHT($ER$3,2)-'[1]Miter Profiles'!$AC$149-'[1]Outside Edges'!$B138)&gt;=5,'[1]Outside Edges'!$Q138="Yes"),"Yes","No")</f>
        <v>Yes</v>
      </c>
      <c r="ES139" s="84" t="str">
        <f>IF(AND((RIGHT($ES$3,2)-'[1]Miter Profiles'!$AC$150-'[1]Outside Edges'!$B138)&gt;=5,'[1]Outside Edges'!$Q138="Yes"),"Yes","No")</f>
        <v>Yes</v>
      </c>
      <c r="ET139" s="7" t="str">
        <f>IF(AND((RIGHT($ET$3,2)-'[1]Miter Profiles'!$AC$151-'[1]Outside Edges'!$B138)&gt;=5,'[1]Outside Edges'!$Q138="Yes"),"Yes","No")</f>
        <v>Yes</v>
      </c>
      <c r="EU139" s="68" t="str">
        <f>IF(AND((RIGHT($EU$3,2)-'[1]Miter Profiles'!$AC$152-'[1]Outside Edges'!$B138)&gt;=5,'[1]Outside Edges'!$Q138="Yes"),"Yes","No")</f>
        <v>Yes</v>
      </c>
      <c r="EV139" s="83" t="str">
        <f>IF(AND((RIGHT($EV$3,2)-'[1]Miter Profiles'!$AC$153-'[1]Outside Edges'!$B138)&gt;=5,'[1]Outside Edges'!$Q138="Yes"),"Yes","No")</f>
        <v>Yes</v>
      </c>
      <c r="EW139" s="83" t="str">
        <f>IF(AND((RIGHT($EW$3,2)-'[1]Miter Profiles'!$AC$154-'[1]Outside Edges'!$B138)&gt;=5,'[1]Outside Edges'!$Q138="Yes"),"Yes","No")</f>
        <v>Yes</v>
      </c>
      <c r="EX139" s="81" t="str">
        <f>IF(AND((RIGHT($EX$3,2)-'[1]Miter Profiles'!$AC$155-'[1]Outside Edges'!$B138)&gt;=5,'[1]Outside Edges'!$Q138="Yes"),"Yes","No")</f>
        <v>Yes</v>
      </c>
      <c r="EY139" s="84" t="str">
        <f>IF(AND((RIGHT($EY$3,2)-'[1]Miter Profiles'!$AC$156-'[1]Outside Edges'!$B138)&gt;=5,'[1]Outside Edges'!$Q138="Yes"),"Yes","No")</f>
        <v>Yes</v>
      </c>
      <c r="EZ139" s="7" t="str">
        <f>IF(AND((RIGHT($EZ$3,2)-'[1]Miter Profiles'!$AC$157-'[1]Outside Edges'!$B138)&gt;=5,'[1]Outside Edges'!$Q138="Yes"),"Yes","No")</f>
        <v>Yes</v>
      </c>
      <c r="FA139" s="68" t="str">
        <f>IF(AND((RIGHT($FA$3,2)-'[1]Miter Profiles'!$AC$158-'[1]Outside Edges'!$B138)&gt;=5,'[1]Outside Edges'!$Q138="Yes"),"Yes","No")</f>
        <v>Yes</v>
      </c>
      <c r="FB139" s="83" t="str">
        <f>IF(AND((RIGHT($FB$3,2)-'[1]Miter Profiles'!$AC$159-'[1]Outside Edges'!$B138)&gt;=5,'[1]Outside Edges'!$Q138="Yes"),"Yes","No")</f>
        <v>Yes</v>
      </c>
      <c r="FC139" s="83" t="str">
        <f>IF(AND((RIGHT($FC$3,2)-'[1]Miter Profiles'!$AC$160-'[1]Outside Edges'!$B138)&gt;=5,'[1]Outside Edges'!$Q138="Yes"),"Yes","No")</f>
        <v>Yes</v>
      </c>
      <c r="FD139" s="81" t="str">
        <f>IF(AND((RIGHT($FD$3,2)-'[1]Miter Profiles'!$AC$161-'[1]Outside Edges'!$B138)&gt;=5,'[1]Outside Edges'!$Q138="Yes"),"Yes","No")</f>
        <v>Yes</v>
      </c>
      <c r="FE139" s="84" t="str">
        <f>IF(AND((RIGHT($FE$3,2)-'[1]Miter Profiles'!$AC$162-'[1]Outside Edges'!$B138)&gt;=5,'[1]Outside Edges'!$Q138="Yes"),"Yes","No")</f>
        <v>Yes</v>
      </c>
      <c r="FF139" s="7" t="str">
        <f>IF(AND((RIGHT($FF$3,2)-'[1]Miter Profiles'!$AC$163-'[1]Outside Edges'!$B138)&gt;=5,'[1]Outside Edges'!$Q138="Yes"),"Yes","No")</f>
        <v>Yes</v>
      </c>
      <c r="FG139" s="68" t="str">
        <f>IF(AND((RIGHT($FG$3,2)-'[1]Miter Profiles'!$AC$164-'[1]Outside Edges'!$B138)&gt;=5,'[1]Outside Edges'!$Q138="Yes"),"Yes","No")</f>
        <v>Yes</v>
      </c>
      <c r="FH139" s="83" t="str">
        <f>IF(AND((RIGHT($FH$3,2)-'[1]Miter Profiles'!$AC$165-'[1]Outside Edges'!$B138)&gt;=5,'[1]Outside Edges'!$Q138="Yes"),"Yes","No")</f>
        <v>Yes</v>
      </c>
      <c r="FI139" s="83" t="str">
        <f>IF(AND((RIGHT($FI$3,2)-'[1]Miter Profiles'!$AC$166-'[1]Outside Edges'!$B138)&gt;=5,'[1]Outside Edges'!$Q138="Yes"),"Yes","No")</f>
        <v>Yes</v>
      </c>
      <c r="FJ139" s="81" t="str">
        <f>IF(AND((RIGHT($FJ$3,2)-'[1]Miter Profiles'!$AC$167-'[1]Outside Edges'!$B138)&gt;=5,'[1]Outside Edges'!$Q138="Yes"),"Yes","No")</f>
        <v>Yes</v>
      </c>
      <c r="FK139" s="84" t="str">
        <f>IF(AND((RIGHT($FK$3,2)-'[1]Miter Profiles'!$AC$168-'[1]Outside Edges'!$B138)&gt;=5,'[1]Outside Edges'!$Q138="Yes"),"Yes","No")</f>
        <v>Yes</v>
      </c>
      <c r="FL139" s="7" t="str">
        <f>IF(AND((RIGHT($FL$3,2)-'[1]Miter Profiles'!$AC$169-'[1]Outside Edges'!$B138)&gt;=5,'[1]Outside Edges'!$Q138="Yes"),"Yes","No")</f>
        <v>Yes</v>
      </c>
      <c r="FM139" s="68" t="str">
        <f>IF(AND((RIGHT($FM$3,2)-'[1]Miter Profiles'!$AC$170-'[1]Outside Edges'!$B138)&gt;=5,'[1]Outside Edges'!$Q138="Yes"),"Yes","No")</f>
        <v>Yes</v>
      </c>
      <c r="FN139" s="83" t="str">
        <f>IF(AND((RIGHT($FN$3,2)-'[1]Miter Profiles'!$AC$171-'[1]Outside Edges'!$B138)&gt;=5,'[1]Outside Edges'!$Q138="Yes"),"Yes","No")</f>
        <v>Yes</v>
      </c>
      <c r="FO139" s="83" t="str">
        <f>IF(AND((RIGHT($FO$3,2)-'[1]Miter Profiles'!$AC$172-'[1]Outside Edges'!$B138)&gt;=5,'[1]Outside Edges'!$Q138="Yes"),"Yes","No")</f>
        <v>Yes</v>
      </c>
      <c r="FP139" s="81" t="str">
        <f>IF(AND((RIGHT($FP$3,2)-'[1]Miter Profiles'!$AC$173-'[1]Outside Edges'!$B138)&gt;=5,'[1]Outside Edges'!$Q138="Yes"),"Yes","No")</f>
        <v>Yes</v>
      </c>
      <c r="FQ139" s="84" t="str">
        <f>IF(AND((RIGHT($FQ$3,2)-'[1]Miter Profiles'!$AC$174-'[1]Outside Edges'!$B138)&gt;=5,'[1]Outside Edges'!$Q138="Yes"),"Yes","No")</f>
        <v>Yes</v>
      </c>
      <c r="FR139" s="7" t="str">
        <f>IF(AND((RIGHT($FR$3,2)-'[1]Miter Profiles'!$AC$175-'[1]Outside Edges'!$B138)&gt;=5,'[1]Outside Edges'!$Q138="Yes"),"Yes","No")</f>
        <v>Yes</v>
      </c>
      <c r="FS139" s="68" t="str">
        <f>IF(AND((RIGHT($FS$3,2)-'[1]Miter Profiles'!$AC$176-'[1]Outside Edges'!$B138)&gt;=5,'[1]Outside Edges'!$Q138="Yes"),"Yes","No")</f>
        <v>Yes</v>
      </c>
      <c r="FT139" s="83" t="str">
        <f>IF(AND((RIGHT($FT$3,2)-'[1]Miter Profiles'!$AC$177-'[1]Outside Edges'!$B138)&gt;=5,'[1]Outside Edges'!$Q138="Yes"),"Yes","No")</f>
        <v>Yes</v>
      </c>
      <c r="FU139" s="83" t="str">
        <f>IF(AND((RIGHT($FU$3,2)-'[1]Miter Profiles'!$AC$178-'[1]Outside Edges'!$B138)&gt;=5,'[1]Outside Edges'!$Q138="Yes"),"Yes","No")</f>
        <v>Yes</v>
      </c>
      <c r="FV139" s="81" t="str">
        <f>IF(AND((RIGHT($V$3,2)-'[1]Miter Profiles'!$AC$179-'[1]Outside Edges'!$B138)&gt;=5,'[1]Outside Edges'!$Q138="Yes"),"Yes","No")</f>
        <v>Yes</v>
      </c>
      <c r="FW139" s="84" t="str">
        <f>IF(AND((RIGHT($FW$3,2)-'[1]Miter Profiles'!$AC$180-'[1]Outside Edges'!$B138)&gt;=5,'[1]Outside Edges'!$Q138="Yes"),"Yes","No")</f>
        <v>No</v>
      </c>
      <c r="FX139" s="197" t="str">
        <f>IF(AND((RIGHT($FX$3,2)-'[1]Miter Profiles'!$AC$181-'[1]Outside Edges'!$B138)&gt;=5,'[1]Outside Edges'!$Q138="Yes"),"Yes","No")</f>
        <v>Yes</v>
      </c>
      <c r="FY139" s="198" t="str">
        <f>IF(AND((RIGHT($FY$3,2)-'[1]Miter Profiles'!$AC$182-'[1]Outside Edges'!$B138)&gt;=5,'[1]Outside Edges'!$Q138="Yes"),"Yes","No")</f>
        <v>Yes</v>
      </c>
      <c r="FZ139" s="200" t="str">
        <f>IF(AND((RIGHT($FZ$3,2)-'[1]Miter Profiles'!$AC$183-'[1]Outside Edges'!$B138)&gt;=5,'[1]Outside Edges'!$Q138="Yes"),"Yes","No")</f>
        <v>Yes</v>
      </c>
      <c r="GA139" s="201" t="str">
        <f>IF(AND((RIGHT($GA$3,2)-'[1]Miter Profiles'!$AC$184-'[1]Outside Edges'!$B138)&gt;=5,'[1]Outside Edges'!$Q138="Yes"),"Yes","No")</f>
        <v>Yes</v>
      </c>
      <c r="GB139" s="202" t="str">
        <f>IF(AND((RIGHT($GB$3,2)-'[1]Miter Profiles'!$AC$185-'[1]Outside Edges'!$B138)&gt;=5,'[1]Outside Edges'!$Q138="Yes"),"Yes","No")</f>
        <v>Yes</v>
      </c>
      <c r="GC139" s="199" t="str">
        <f>IF(AND((RIGHT($GC$3,2)-'[1]Miter Profiles'!$AC$186-'[1]Outside Edges'!$B138)&gt;=5,'[1]Outside Edges'!$Q138="Yes"),"Yes","No")</f>
        <v>Yes</v>
      </c>
      <c r="GD139" s="197" t="str">
        <f>IF(AND((RIGHT($GD$3,2)-'[1]Miter Profiles'!$AC$187-'[1]Outside Edges'!$B138)&gt;=5,'[1]Outside Edges'!$Q138="Yes"),"Yes","No")</f>
        <v>Yes</v>
      </c>
      <c r="GE139" s="198" t="str">
        <f>IF(AND((RIGHT($GE$3,2)-'[1]Miter Profiles'!$AC$188-'[1]Outside Edges'!$B138)&gt;=5,'[1]Outside Edges'!$Q138="Yes"),"Yes","No")</f>
        <v>Yes</v>
      </c>
      <c r="GF139" s="200" t="str">
        <f>IF(AND((RIGHT($GF$3,2)-'[1]Miter Profiles'!$AC$189-'[1]Outside Edges'!$B138)&gt;=5,'[1]Outside Edges'!$Q138="Yes"),"Yes","No")</f>
        <v>Yes</v>
      </c>
      <c r="GG139" s="201" t="str">
        <f>IF(AND((RIGHT($GG$3,2)-'[1]Miter Profiles'!$AC$190-'[1]Outside Edges'!$B138)&gt;=5,'[1]Outside Edges'!$Q138="Yes"),"Yes","No")</f>
        <v>Yes</v>
      </c>
      <c r="GH139" s="202" t="str">
        <f>IF(AND((RIGHT($GH$3,2)-'[1]Miter Profiles'!$AC$191-'[1]Outside Edges'!$B138)&gt;=5,'[1]Outside Edges'!$Q138="Yes"),"Yes","No")</f>
        <v>Yes</v>
      </c>
      <c r="GI139" s="199" t="str">
        <f>IF(AND((RIGHT($GI$3,2)-'[1]Miter Profiles'!$AC$192-'[1]Outside Edges'!$B138)&gt;=5,'[1]Outside Edges'!$Q138="Yes"),"Yes","No")</f>
        <v>Yes</v>
      </c>
      <c r="GJ139" s="197" t="str">
        <f>IF(AND((RIGHT($GJ$3,2)-'[1]Miter Profiles'!$AC$193-'[1]Outside Edges'!$B138)&gt;=5,'[1]Outside Edges'!$Q138="Yes"),"Yes","No")</f>
        <v>Yes</v>
      </c>
      <c r="GK139" s="198" t="str">
        <f>IF(AND((RIGHT($GK$3,2)-'[1]Miter Profiles'!$AC$194-'[1]Outside Edges'!$B138)&gt;=5,'[1]Outside Edges'!$Q138="Yes"),"Yes","No")</f>
        <v>Yes</v>
      </c>
      <c r="GL139" s="200" t="str">
        <f>IF(AND((RIGHT($GL$3,2)-'[1]Miter Profiles'!$AC$195-'[1]Outside Edges'!$B138)&gt;=5,'[1]Outside Edges'!$Q138="Yes"),"Yes","No")</f>
        <v>Yes</v>
      </c>
      <c r="GM139" s="201" t="str">
        <f>IF(AND((RIGHT($GM$3,2)-'[1]Miter Profiles'!$AC$196-'[1]Outside Edges'!$B138)&gt;=5,'[1]Outside Edges'!$Q138="Yes"),"Yes","No")</f>
        <v>Yes</v>
      </c>
      <c r="GN139" s="202" t="str">
        <f>IF(AND((RIGHT($GN$3,2)-'[1]Miter Profiles'!$AC$197-'[1]Outside Edges'!$B138)&gt;=5,'[1]Outside Edges'!$Q138="Yes"),"Yes","No")</f>
        <v>Yes</v>
      </c>
      <c r="GO139" s="199" t="str">
        <f>IF(AND((RIGHT($GO$3,2)-'[1]Miter Profiles'!$AC$198-'[1]Outside Edges'!$B138)&gt;=5,'[1]Outside Edges'!$Q138="Yes"),"Yes","No")</f>
        <v>Yes</v>
      </c>
      <c r="GP139" s="197" t="str">
        <f>IF(AND((RIGHT($GP$3,2)-'[1]Miter Profiles'!$AC$199-'[1]Outside Edges'!$B138)&gt;=5,'[1]Outside Edges'!$Q138="Yes"),"Yes","No")</f>
        <v>Yes</v>
      </c>
      <c r="GQ139" s="198" t="str">
        <f>IF(AND((RIGHT($GQ$3,2)-'[1]Miter Profiles'!$AC$200-'[1]Outside Edges'!$B138)&gt;=5,'[1]Outside Edges'!$Q138="Yes"),"Yes","No")</f>
        <v>Yes</v>
      </c>
      <c r="GR139" s="211" t="str">
        <f>IF(AND((RIGHT($GR$3,2)-'[1]Miter Profiles'!$AC$201-'[1]Outside Edges'!$B138)&gt;=5,'[1]Outside Edges'!$Q138="Yes"),"Yes","No")</f>
        <v>Yes</v>
      </c>
      <c r="GS139" s="197" t="str">
        <f>IF(AND((RIGHT($GS$3,2)-'[1]Miter Profiles'!$AC$202-'[1]Outside Edges'!$B138)&gt;=5,'[1]Outside Edges'!$Q138="Yes"),"Yes","No")</f>
        <v>Yes</v>
      </c>
      <c r="GT139" s="212" t="str">
        <f>IF(AND((RIGHT($GT$3,2)-'[1]Miter Profiles'!$AC$203-'[1]Outside Edges'!$B138)&gt;=5,'[1]Outside Edges'!$Q138="Yes"),"Yes","No")</f>
        <v>Yes</v>
      </c>
      <c r="GU139" s="208" t="str">
        <f>IF(AND((RIGHT($GU$3,2)-'[1]Miter Profiles'!$AC$204-'[1]Outside Edges'!$B138)&gt;=5,'[1]Outside Edges'!$Q138="Yes"),"Yes","No")</f>
        <v>Yes</v>
      </c>
      <c r="GV139" s="209" t="str">
        <f>IF(AND((RIGHT($GV$3,2)-'[1]Miter Profiles'!$AC$205-'[1]Outside Edges'!$B138)&gt;=5,'[1]Outside Edges'!$Q138="Yes"),"Yes","No")</f>
        <v>Yes</v>
      </c>
      <c r="GW139" s="210" t="str">
        <f>IF(AND((RIGHT($GW$3,2)-'[1]Miter Profiles'!$AC$206-'[1]Outside Edges'!$B138)&gt;=5,'[1]Outside Edges'!$Q138="Yes"),"Yes","No")</f>
        <v>Yes</v>
      </c>
      <c r="GX139" s="200" t="str">
        <f>IF(AND((RIGHT($GX$3,2)-'[1]Miter Profiles'!$AC$207-'[1]Outside Edges'!$B138)&gt;=5,'[1]Outside Edges'!$Q138="Yes"),"Yes","No")</f>
        <v>Yes</v>
      </c>
      <c r="GY139" s="201" t="str">
        <f>IF(AND((RIGHT($GY$3,2)-'[1]Miter Profiles'!$AC$208-'[1]Outside Edges'!$B138)&gt;=5,'[1]Outside Edges'!$Q138="Yes"),"Yes","No")</f>
        <v>Yes</v>
      </c>
      <c r="GZ139" s="202" t="str">
        <f>IF(AND((RIGHT($GZ$3,2)-'[1]Miter Profiles'!$AC$209-'[1]Outside Edges'!$B138)&gt;=5,'[1]Outside Edges'!$Q138="Yes"),"Yes","No")</f>
        <v>Yes</v>
      </c>
      <c r="HA139" s="199" t="str">
        <f>IF(AND((RIGHT($HA$3,2)-'[1]Miter Profiles'!$AC$210-'[1]Outside Edges'!$B138)&gt;=5,'[1]Outside Edges'!$Q138="Yes"),"Yes","No")</f>
        <v>Yes</v>
      </c>
      <c r="HB139" s="197" t="str">
        <f>IF(AND((RIGHT($HB$3,2)-'[1]Miter Profiles'!$AC$211-'[1]Outside Edges'!$B138)&gt;=5,'[1]Outside Edges'!$Q138="Yes"),"Yes","No")</f>
        <v>Yes</v>
      </c>
      <c r="HC139" s="198" t="str">
        <f>IF(AND((RIGHT($HC$3,2)-'[1]Miter Profiles'!$AC$212-'[1]Outside Edges'!$B138)&gt;=5,'[1]Outside Edges'!$Q138="Yes"),"Yes","No")</f>
        <v>Yes</v>
      </c>
      <c r="HD139" s="200" t="str">
        <f>IF(AND((RIGHT($HD$3,2)-'[1]Miter Profiles'!$AC$213-'[1]Outside Edges'!$B138)&gt;=5,'[1]Outside Edges'!$Q138="Yes"),"Yes","No")</f>
        <v>Yes</v>
      </c>
      <c r="HE139" s="202" t="str">
        <f>IF(AND((RIGHT($HE$3,2)-'[1]Miter Profiles'!$AC$214-'[1]Outside Edges'!$B138)&gt;=5,'[1]Outside Edges'!$Q138="Yes"),"Yes","No")</f>
        <v>Yes</v>
      </c>
      <c r="HF139" s="199" t="str">
        <f>IF(AND((RIGHT($HF$3,2)-'[1]Miter Profiles'!$AC$215-'[1]Outside Edges'!$B138)&gt;=5,'[1]Outside Edges'!$Q138="Yes"),"Yes","No")</f>
        <v>Yes</v>
      </c>
      <c r="HG139" s="197" t="str">
        <f>IF(AND((RIGHT($HG$3,2)-'[1]Miter Profiles'!$AC$216-'[1]Outside Edges'!$B138)&gt;=5,'[1]Outside Edges'!$Q138="Yes"),"Yes","No")</f>
        <v>Yes</v>
      </c>
      <c r="HH139" s="198" t="str">
        <f>IF(AND((RIGHT($HH$3,2)-'[1]Miter Profiles'!$AC$217-'[1]Outside Edges'!$B138)&gt;=5,'[1]Outside Edges'!$Q138="Yes"),"Yes","No")</f>
        <v>Yes</v>
      </c>
      <c r="HI139" s="200" t="str">
        <f>IF(AND((RIGHT($HI$3,2)-'[1]Miter Profiles'!$AC$218-'[1]Outside Edges'!$B138)&gt;=5,'[1]Outside Edges'!$Q138="Yes"),"Yes","No")</f>
        <v>Yes</v>
      </c>
      <c r="HJ139" s="201" t="str">
        <f>IF(AND((RIGHT($HJ$3,2)-'[1]Miter Profiles'!$AC$219-'[1]Outside Edges'!$B138)&gt;=5,'[1]Outside Edges'!$Q138="Yes"),"Yes","No")</f>
        <v>Yes</v>
      </c>
      <c r="HK139" s="202" t="str">
        <f>IF(AND((RIGHT($HK$3,2)-'[1]Miter Profiles'!$AC$220-'[1]Outside Edges'!$B138)&gt;=5,'[1]Outside Edges'!$Q138="Yes"),"Yes","No")</f>
        <v>Yes</v>
      </c>
      <c r="HL139" s="199" t="str">
        <f>IF(AND((RIGHT($HL$3,2)-'[1]Miter Profiles'!$AC$221-'[1]Outside Edges'!$B138)&gt;=5,'[1]Outside Edges'!$Q138="Yes"),"Yes","No")</f>
        <v>Yes</v>
      </c>
      <c r="HM139" s="197" t="str">
        <f>IF(AND((RIGHT($HM$3,2)-'[1]Miter Profiles'!$AC$222-'[1]Outside Edges'!$B138)&gt;=5,'[1]Outside Edges'!$Q138="Yes"),"Yes","No")</f>
        <v>Yes</v>
      </c>
      <c r="HN139" s="197" t="str">
        <f>IF(AND((RIGHT($HN$3,2)-'[1]Miter Profiles'!$AC$223-'[1]Outside Edges'!$B138)&gt;=5,'[1]Outside Edges'!$Q138="Yes"),"Yes","No")</f>
        <v>Yes</v>
      </c>
      <c r="HO139" s="201" t="str">
        <f>IF(AND((RIGHT($HO$3,2)-'[1]Miter Profiles'!$AC$224-'[1]Outside Edges'!$B138)&gt;=5,'[1]Outside Edges'!$Q138="Yes"),"Yes","No")</f>
        <v>Yes</v>
      </c>
      <c r="HP139" s="201" t="str">
        <f>IF(AND((RIGHT($HP$3,2)-'[1]Miter Profiles'!$AC$225-'[1]Outside Edges'!$B138)&gt;=5,'[1]Outside Edges'!$Q138="Yes"),"Yes","No")</f>
        <v>Yes</v>
      </c>
      <c r="HQ139" s="201" t="str">
        <f>IF(AND((RIGHT($HQ$3,3)-'[1]Miter Profiles'!$AC$226-'[1]Outside Edges'!$B138)&gt;=5,'[1]Outside Edges'!$Q138="Yes"),"Yes","No")</f>
        <v>No</v>
      </c>
      <c r="HR139" s="201" t="str">
        <f>IF(AND((RIGHT($HR$3,2)-'[1]Miter Profiles'!$AC$227-'[1]Outside Edges'!$B138)&gt;=5,'[1]Outside Edges'!$Q138="Yes"),"Yes","No")</f>
        <v>No</v>
      </c>
      <c r="HS139" s="197" t="str">
        <f>IF(AND((RIGHT($HS$3,2)-'[1]Miter Profiles'!$AC$228-'[1]Outside Edges'!$B138)&gt;=5,'[1]Outside Edges'!$Q138="Yes"),"Yes","No")</f>
        <v>Yes</v>
      </c>
      <c r="HT139" s="197" t="str">
        <f>IF(AND((RIGHT($HT$3,2)-'[1]Miter Profiles'!$AC$229-'[1]Outside Edges'!$B138)&gt;=5,'[1]Outside Edges'!$Q138="Yes"),"Yes","No")</f>
        <v>Yes</v>
      </c>
      <c r="HU139" s="197" t="str">
        <f>IF(AND((RIGHT($HU$3,2)-'[1]Miter Profiles'!$AC$230-'[1]Outside Edges'!$B138)&gt;=5,'[1]Outside Edges'!$Q138="Yes"),"Yes","No")</f>
        <v>Yes</v>
      </c>
      <c r="HV139" s="201" t="str">
        <f>IF(AND((RIGHT($HV$3,2)-'[1]Miter Profiles'!$AC$231-'[1]Outside Edges'!$B138)&gt;=5,'[1]Outside Edges'!$Q138="Yes"),"Yes","No")</f>
        <v>Yes</v>
      </c>
      <c r="HW139" s="201" t="str">
        <f>IF(AND((RIGHT($HW$3,2)-'[1]Miter Profiles'!$AC$232-'[1]Outside Edges'!$B138)&gt;=5,'[1]Outside Edges'!$Q138="Yes"),"Yes","No")</f>
        <v>Yes</v>
      </c>
      <c r="HX139" s="201" t="str">
        <f>IF(AND((RIGHT($HX$3,2)-'[1]Miter Profiles'!$AC$233-'[1]Outside Edges'!$B138)&gt;=5,'[1]Outside Edges'!$Q138="Yes"),"Yes","No")</f>
        <v>Yes</v>
      </c>
      <c r="HY139" s="197" t="str">
        <f>IF(AND((RIGHT($HY$3,2)-'[1]Miter Profiles'!$AC$234-'[1]Outside Edges'!$B138)&gt;=5,'[1]Outside Edges'!$Q138="Yes"),"Yes","No")</f>
        <v>Yes</v>
      </c>
      <c r="HZ139" s="197" t="str">
        <f>IF(AND((RIGHT($HZ$3,2)-'[1]Miter Profiles'!$AC$235-'[1]Outside Edges'!$B138)&gt;=5,'[1]Outside Edges'!$Q138="Yes"),"Yes","No")</f>
        <v>Yes</v>
      </c>
      <c r="IA139" s="197" t="str">
        <f>IF(AND((RIGHT($IA$3,2)-'[1]Miter Profiles'!$AC$236-'[1]Outside Edges'!$B138)&gt;=5,'[1]Outside Edges'!$Q138="Yes"),"Yes","No")</f>
        <v>Yes</v>
      </c>
      <c r="IB139" s="201" t="str">
        <f>IF(AND((RIGHT($IB$3,2)-'[1]Miter Profiles'!$AC$237-'[1]Outside Edges'!$B138)&gt;=5,'[1]Outside Edges'!$Q138="Yes"),"Yes","No")</f>
        <v>Yes</v>
      </c>
      <c r="IC139" s="201" t="str">
        <f>IF(AND((RIGHT($IC$3,2)-'[1]Miter Profiles'!$AC$238-'[1]Outside Edges'!$B138)&gt;=5,'[1]Outside Edges'!$Q138="Yes"),"Yes","No")</f>
        <v>Yes</v>
      </c>
      <c r="ID139" s="201" t="str">
        <f>IF(AND((RIGHT($ID$3,2)-'[1]Miter Profiles'!$AC$239-'[1]Outside Edges'!$B138)&gt;=5,'[1]Outside Edges'!$Q138="Yes"),"Yes","No")</f>
        <v>Yes</v>
      </c>
      <c r="IE139" s="197" t="str">
        <f>IF(AND((RIGHT($IE$3,2)-'[1]Miter Profiles'!$AC$240-'[1]Outside Edges'!$B138)&gt;=5,'[1]Outside Edges'!$Q138="Yes"),"Yes","No")</f>
        <v>Yes</v>
      </c>
      <c r="IF139" s="197" t="str">
        <f>IF(AND((RIGHT($IF$3,2)-'[1]Miter Profiles'!$AC$241-'[1]Outside Edges'!$B138)&gt;=5,'[1]Outside Edges'!$Q138="Yes"),"Yes","No")</f>
        <v>Yes</v>
      </c>
      <c r="IG139" s="197" t="str">
        <f>IF(AND((RIGHT($IG$3,2)-'[1]Miter Profiles'!$AC$242-'[1]Outside Edges'!$B138)&gt;=5,'[1]Outside Edges'!$Q138="Yes"),"Yes","No")</f>
        <v>Yes</v>
      </c>
      <c r="IH139" s="201" t="str">
        <f>IF(AND((RIGHT($IH$3,2)-'[1]Miter Profiles'!$AC$243-'[1]Outside Edges'!$B138)&gt;=5,'[1]Outside Edges'!$Q138="Yes"),"Yes","No")</f>
        <v>Yes</v>
      </c>
      <c r="II139" s="201" t="str">
        <f>IF(AND((RIGHT($II$3,2)-'[1]Miter Profiles'!$AC$244-'[1]Outside Edges'!$B138)&gt;=5,'[1]Outside Edges'!$Q138="Yes"),"Yes","No")</f>
        <v>Yes</v>
      </c>
      <c r="IJ139" s="201" t="str">
        <f>IF(AND((RIGHT($IJ$3,2)-'[1]Miter Profiles'!$AC$245-'[1]Outside Edges'!$B138)&gt;=5,'[1]Outside Edges'!$Q138="Yes"),"Yes","No")</f>
        <v>Yes</v>
      </c>
      <c r="IK139" s="197" t="str">
        <f>IF(AND((RIGHT($IK$3,2)-'[1]Miter Profiles'!$AC$246-'[1]Outside Edges'!$B138)&gt;=5,'[1]Outside Edges'!$Q138="Yes"),"Yes","No")</f>
        <v>Yes</v>
      </c>
      <c r="IL139" s="197" t="str">
        <f>IF(AND((RIGHT($IL$3,2)-'[1]Miter Profiles'!$AC$247-'[1]Outside Edges'!$B138)&gt;=5,'[1]Outside Edges'!$Q138="Yes"),"Yes","No")</f>
        <v>Yes</v>
      </c>
      <c r="IM139" s="197" t="str">
        <f>IF(AND((RIGHT($IM$3,2)-'[1]Miter Profiles'!$AC$248-'[1]Outside Edges'!$B138)&gt;=5,'[1]Outside Edges'!$Q138="Yes"),"Yes","No")</f>
        <v>Yes</v>
      </c>
      <c r="IN139" s="201" t="str">
        <f>IF(AND((RIGHT($IN$3,2)-'[1]Miter Profiles'!$AC$249-'[1]Outside Edges'!$B138)&gt;=5,'[1]Outside Edges'!$Q138="Yes"),"Yes","No")</f>
        <v>Yes</v>
      </c>
      <c r="IO139" s="201" t="str">
        <f>IF(AND((RIGHT($IO$3,2)-'[1]Miter Profiles'!$AC$250-'[1]Outside Edges'!$B138)&gt;=5,'[1]Outside Edges'!$Q138="Yes"),"Yes","No")</f>
        <v>Yes</v>
      </c>
      <c r="IP139" s="201" t="str">
        <f>IF(AND((RIGHT($IP$3,2)-'[1]Miter Profiles'!$AC$251-'[1]Outside Edges'!$B138)&gt;=5,'[1]Outside Edges'!$Q138="Yes"),"Yes","No")</f>
        <v>Yes</v>
      </c>
      <c r="IQ139" s="197" t="str">
        <f>IF(AND((RIGHT($IQ$3,2)-'[1]Miter Profiles'!$AC$252-'[1]Outside Edges'!$B138)&gt;=5,'[1]Outside Edges'!$Q138="Yes"),"Yes","No")</f>
        <v>Yes</v>
      </c>
      <c r="IR139" s="197" t="str">
        <f>IF(AND((RIGHT($IR$3,2)-'[1]Miter Profiles'!$AC$253-'[1]Outside Edges'!$B138)&gt;=5,'[1]Outside Edges'!$Q138="Yes"),"Yes","No")</f>
        <v>Yes</v>
      </c>
      <c r="IS139" s="197" t="str">
        <f>IF(AND((RIGHT($IS$3,2)-'[1]Miter Profiles'!$AC$254-'[1]Outside Edges'!$B138)&gt;=5,'[1]Outside Edges'!$Q138="Yes"),"Yes","No")</f>
        <v>Yes</v>
      </c>
      <c r="IT139" s="201" t="str">
        <f>IF(AND((RIGHT($IT$3,2)-'[1]Miter Profiles'!$AC$255-'[1]Outside Edges'!$B138)&gt;=5,'[1]Outside Edges'!$Q138="Yes"),"Yes","No")</f>
        <v>Yes</v>
      </c>
      <c r="IU139" s="201" t="str">
        <f>IF(AND((RIGHT($IU$3,2)-'[1]Miter Profiles'!$AC$256-'[1]Outside Edges'!$B138)&gt;=5,'[1]Outside Edges'!$Q138="Yes"),"Yes","No")</f>
        <v>Yes</v>
      </c>
      <c r="IV139" s="201" t="str">
        <f>IF(AND((RIGHT($IV$3,2)-'[1]Miter Profiles'!$AC$257-'[1]Outside Edges'!$B138)&gt;=5,'[1]Outside Edges'!$Q138="Yes"),"Yes","No")</f>
        <v>Yes</v>
      </c>
      <c r="IW139" s="197" t="str">
        <f>IF(AND((RIGHT($IW$3,2)-'[1]Miter Profiles'!$AC$258-'[1]Outside Edges'!$B138)&gt;=5,'[1]Outside Edges'!$Q138="Yes"),"Yes","No")</f>
        <v>Yes</v>
      </c>
      <c r="IX139" s="197" t="str">
        <f>IF(AND((RIGHT($IX$3,2)-'[1]Miter Profiles'!$AC$259-'[1]Outside Edges'!$B138)&gt;=5,'[1]Outside Edges'!$Q138="Yes"),"Yes","No")</f>
        <v>Yes</v>
      </c>
      <c r="IY139" s="197" t="str">
        <f>IF(AND((RIGHT($IY$3,2)-'[1]Miter Profiles'!$AC$260-'[1]Outside Edges'!$B138)&gt;=5,'[1]Outside Edges'!$Q138="Yes"),"Yes","No")</f>
        <v>Yes</v>
      </c>
      <c r="IZ139" s="201" t="str">
        <f>IF(AND((RIGHT($IZ$3,2)-'[1]Miter Profiles'!$AC$261-'[1]Outside Edges'!$B138)&gt;=5,'[1]Outside Edges'!$Q138="Yes"),"Yes","No")</f>
        <v>Yes</v>
      </c>
      <c r="JA139" s="201" t="str">
        <f>IF(AND((RIGHT($JA$3,2)-'[1]Miter Profiles'!$AC$262-'[1]Outside Edges'!$B138)&gt;=5,'[1]Outside Edges'!$Q138="Yes"),"Yes","No")</f>
        <v>Yes</v>
      </c>
      <c r="JB139" s="201" t="str">
        <f>IF(AND((RIGHT($JB$3,2)-'[1]Miter Profiles'!$AC$263-'[1]Outside Edges'!$B138)&gt;=5,'[1]Outside Edges'!$Q138="Yes"),"Yes","No")</f>
        <v>Yes</v>
      </c>
      <c r="JC139" s="197" t="str">
        <f>IF(AND((RIGHT($JC$3,2)-'[1]Miter Profiles'!$AC$264-'[1]Outside Edges'!$B138)&gt;=5,'[1]Outside Edges'!$Q138="Yes"),"Yes","No")</f>
        <v>Yes</v>
      </c>
      <c r="JD139" s="197" t="str">
        <f>IF(AND((RIGHT($JD$3,2)-'[1]Miter Profiles'!$AC$265-'[1]Outside Edges'!$B138)&gt;=5,'[1]Outside Edges'!$Q138="Yes"),"Yes","No")</f>
        <v>Yes</v>
      </c>
      <c r="JE139" s="197" t="str">
        <f>IF(AND((RIGHT($JE$3,2)-'[1]Miter Profiles'!$AC$266-'[1]Outside Edges'!$B138)&gt;=5,'[1]Outside Edges'!$Q138="Yes"),"Yes","No")</f>
        <v>Yes</v>
      </c>
      <c r="JF139" s="201" t="str">
        <f>IF(AND((RIGHT($JF$3,2)-'[1]Miter Profiles'!$AC$267-'[1]Outside Edges'!$B138)&gt;=5,'[1]Outside Edges'!$Q138="Yes"),"Yes","No")</f>
        <v>Yes</v>
      </c>
      <c r="JG139" s="201" t="str">
        <f>IF(AND((RIGHT($JG$3,2)-'[1]Miter Profiles'!$AC$268-'[1]Outside Edges'!$B138)&gt;=5,'[1]Outside Edges'!$Q138="Yes"),"Yes","No")</f>
        <v>Yes</v>
      </c>
      <c r="JH139" s="201" t="str">
        <f>IF(AND((RIGHT($JH$3,2)-'[1]Miter Profiles'!$AC$269-'[1]Outside Edges'!$B138)&gt;=5,'[1]Outside Edges'!$Q138="Yes"),"Yes","No")</f>
        <v>Yes</v>
      </c>
      <c r="JI139" s="197" t="str">
        <f>IF(AND((RIGHT($JI$3,2)-'[1]Miter Profiles'!$AC$270-'[1]Outside Edges'!$B138)&gt;=5,'[1]Outside Edges'!$Q138="Yes"),"Yes","No")</f>
        <v>Yes</v>
      </c>
      <c r="JJ139" s="197" t="str">
        <f>IF(AND((RIGHT($JJ$3,2)-'[1]Miter Profiles'!$AC$271-'[1]Outside Edges'!$B138)&gt;=5,'[1]Outside Edges'!$Q138="Yes"),"Yes","No")</f>
        <v>Yes</v>
      </c>
      <c r="JK139" s="197" t="str">
        <f>IF(AND((RIGHT($JK$3,2)-'[1]Miter Profiles'!$AC$272-'[1]Outside Edges'!$B138)&gt;=5,'[1]Outside Edges'!$Q138="Yes"),"Yes","No")</f>
        <v>Yes</v>
      </c>
      <c r="JL139" s="201" t="str">
        <f>IF(AND((RIGHT($JL$3,2)-'[1]Miter Profiles'!$AC$273-'[1]Outside Edges'!$B138)&gt;=5,'[1]Outside Edges'!$Q138="Yes"),"Yes","No")</f>
        <v>Yes</v>
      </c>
      <c r="JM139" s="201" t="str">
        <f>IF(AND((RIGHT($JM$3,2)-'[1]Miter Profiles'!$AC$274-'[1]Outside Edges'!$B138)&gt;=5,'[1]Outside Edges'!$Q138="Yes"),"Yes","No")</f>
        <v>Yes</v>
      </c>
      <c r="JN139" s="201" t="str">
        <f>IF(AND((RIGHT($JN$3,2)-'[1]Miter Profiles'!$AC$275-'[1]Outside Edges'!$B138)&gt;=5,'[1]Outside Edges'!$Q138="Yes"),"Yes","No")</f>
        <v>Yes</v>
      </c>
      <c r="JO139" s="197" t="str">
        <f>IF(AND((RIGHT($JO$3,2)-'[1]Miter Profiles'!$AC$276-'[1]Outside Edges'!$B138)&gt;=5,'[1]Outside Edges'!$Q138="Yes"),"Yes","No")</f>
        <v>Yes</v>
      </c>
      <c r="JP139" s="197" t="str">
        <f>IF(AND((RIGHT($JP$3,2)-'[1]Miter Profiles'!$AC$277-'[1]Outside Edges'!$B138)&gt;=5,'[1]Outside Edges'!$Q138="Yes"),"Yes","No")</f>
        <v>Yes</v>
      </c>
      <c r="JQ139" s="197" t="str">
        <f>IF(AND((RIGHT($JQ$3,2)-'[1]Miter Profiles'!$AC$278-'[1]Outside Edges'!$B138)&gt;=5,'[1]Outside Edges'!$Q138="Yes"),"Yes","No")</f>
        <v>Yes</v>
      </c>
      <c r="JR139" s="201" t="str">
        <f>IF(AND((RIGHT($JR$3,2)-'[1]Miter Profiles'!$AC$279-'[1]Outside Edges'!$B138)&gt;=5,'[1]Outside Edges'!$Q138="Yes"),"Yes","No")</f>
        <v>No</v>
      </c>
      <c r="JS139" s="201" t="str">
        <f>IF(AND((RIGHT($JS$3,2)-'[1]Miter Profiles'!$AC$280-'[1]Outside Edges'!$B138)&gt;=5,'[1]Outside Edges'!$Q138="Yes"),"Yes","No")</f>
        <v>Yes</v>
      </c>
      <c r="JT139" s="201" t="str">
        <f>IF(AND((RIGHT($JT$3,2)-'[1]Miter Profiles'!$AC$281-'[1]Outside Edges'!$B138)&gt;=5,'[1]Outside Edges'!$Q138="Yes"),"Yes","No")</f>
        <v>Yes</v>
      </c>
      <c r="JU139" s="197" t="str">
        <f>IF(AND((RIGHT($JU$3,2)-'[1]Miter Profiles'!$AC$282-'[1]Outside Edges'!$B138)&gt;=5,'[1]Outside Edges'!$Q138="Yes"),"Yes","No")</f>
        <v>No</v>
      </c>
      <c r="JV139" s="197" t="str">
        <f>IF(AND((RIGHT($JV$3,2)-'[1]Miter Profiles'!$AC$283-'[1]Outside Edges'!$B138)&gt;=5,'[1]Outside Edges'!$Q138="Yes"),"Yes","No")</f>
        <v>Yes</v>
      </c>
      <c r="JW139" s="197" t="str">
        <f>IF(AND((RIGHT($JW$3,2)-'[1]Miter Profiles'!$AC$284-'[1]Outside Edges'!$B138)&gt;=5,'[1]Outside Edges'!$Q138="Yes"),"Yes","No")</f>
        <v>Yes</v>
      </c>
      <c r="JX139" s="201" t="str">
        <f>IF(AND((RIGHT($JX$3,2)-'[1]Miter Profiles'!$AC$285-'[1]Outside Edges'!$B138)&gt;=5,'[1]Outside Edges'!$Q138="Yes"),"Yes","No")</f>
        <v>Yes</v>
      </c>
      <c r="JY139" s="201" t="str">
        <f>IF(AND((RIGHT($JY$3,2)-'[1]Miter Profiles'!$AC$286-'[1]Outside Edges'!$B138)&gt;=5,'[1]Outside Edges'!$Q138="Yes"),"Yes","No")</f>
        <v>Yes</v>
      </c>
      <c r="JZ139" s="201" t="str">
        <f>IF(AND((RIGHT($JZ$3,2)-'[1]Miter Profiles'!$AC$287-'[1]Outside Edges'!$B138)&gt;=5,'[1]Outside Edges'!$Q138="Yes"),"Yes","No")</f>
        <v>Yes</v>
      </c>
      <c r="KA139" s="197" t="str">
        <f>IF(AND((RIGHT($KA$3,2)-'[1]Miter Profiles'!$AC$288-'[1]Outside Edges'!$B138)&gt;=5,'[1]Outside Edges'!$Q138="Yes"),"Yes","No")</f>
        <v>Yes</v>
      </c>
      <c r="KB139" s="197" t="str">
        <f>IF(AND((RIGHT($KB$3,2)-'[1]Miter Profiles'!$AC$289-'[1]Outside Edges'!$B138)&gt;=5,'[1]Outside Edges'!$Q138="Yes"),"Yes","No")</f>
        <v>Yes</v>
      </c>
      <c r="KC139" s="197" t="str">
        <f>IF(AND((RIGHT($KC$3,2)-'[1]Miter Profiles'!$AC$290-'[1]Outside Edges'!$B138)&gt;=5,'[1]Outside Edges'!$Q138="Yes"),"Yes","No")</f>
        <v>Yes</v>
      </c>
      <c r="KD139" s="201" t="str">
        <f>IF(AND((RIGHT($KD$3,2)-'[1]Miter Profiles'!$AC$291-'[1]Outside Edges'!$B138)&gt;=5,'[1]Outside Edges'!$Q138="Yes"),"Yes","No")</f>
        <v>Yes</v>
      </c>
      <c r="KE139" s="201" t="str">
        <f>IF(AND((RIGHT($KE$3,2)-'[1]Miter Profiles'!$AC$292-'[1]Outside Edges'!$B138)&gt;=5,'[1]Outside Edges'!$Q138="Yes"),"Yes","No")</f>
        <v>Yes</v>
      </c>
      <c r="KF139" s="201" t="str">
        <f>IF(AND((RIGHT($KF$3,2)-'[1]Miter Profiles'!$AC$293-'[1]Outside Edges'!$B138)&gt;=5,'[1]Outside Edges'!$Q138="Yes"),"Yes","No")</f>
        <v>Yes</v>
      </c>
      <c r="KG139" s="197" t="str">
        <f>IF(AND((RIGHT($KG$3,2)-'[1]Miter Profiles'!$AC$294-'[1]Outside Edges'!$B138)&gt;=5,'[1]Outside Edges'!$Q138="Yes"),"Yes","No")</f>
        <v>Yes</v>
      </c>
      <c r="KH139" s="197" t="str">
        <f>IF(AND((RIGHT($KH$3,2)-'[1]Miter Profiles'!$AC$295-'[1]Outside Edges'!$B138)&gt;=5,'[1]Outside Edges'!$Q138="Yes"),"Yes","No")</f>
        <v>Yes</v>
      </c>
      <c r="KI139" s="197" t="str">
        <f>IF(AND((RIGHT($KI$3,2)-'[1]Miter Profiles'!$AC$296-'[1]Outside Edges'!$B138)&gt;=5,'[1]Outside Edges'!$Q138="Yes"),"Yes","No")</f>
        <v>Yes</v>
      </c>
      <c r="KJ139" s="201" t="str">
        <f>IF(AND((RIGHT($KJ$3,2)-'[1]Miter Profiles'!$AC$297-'[1]Outside Edges'!$B138)&gt;=5,'[1]Outside Edges'!$Q138="Yes"),"Yes","No")</f>
        <v>Yes</v>
      </c>
      <c r="KK139" s="201" t="str">
        <f>IF(AND((RIGHT($KK$3,2)-'[1]Miter Profiles'!$AC$298-'[1]Outside Edges'!$B138)&gt;=5,'[1]Outside Edges'!$Q138="Yes"),"Yes","No")</f>
        <v>Yes</v>
      </c>
      <c r="KL139" s="201" t="str">
        <f>IF(AND((RIGHT($KL$3,2)-'[1]Miter Profiles'!$AC$299-'[1]Outside Edges'!$B138)&gt;=5,'[1]Outside Edges'!$Q138="Yes"),"Yes","No")</f>
        <v>Yes</v>
      </c>
      <c r="KM139" s="197" t="str">
        <f>IF(AND((RIGHT($KM$3,2)-'[1]Miter Profiles'!$AC$300-'[1]Outside Edges'!$B138)&gt;=5,'[1]Outside Edges'!$Q138="Yes"),"Yes","No")</f>
        <v>Yes</v>
      </c>
      <c r="KN139" s="197" t="str">
        <f>IF(AND((RIGHT($KN$3,2)-'[1]Miter Profiles'!$AC$301-'[1]Outside Edges'!$B138)&gt;=5,'[1]Outside Edges'!$Q138="Yes"),"Yes","No")</f>
        <v>Yes</v>
      </c>
      <c r="KO139" s="197" t="str">
        <f>IF(AND((RIGHT($KO$3,2)-'[1]Miter Profiles'!$AC$302-'[1]Outside Edges'!$B138)&gt;=5,'[1]Outside Edges'!$Q138="Yes"),"Yes","No")</f>
        <v>Yes</v>
      </c>
      <c r="KP139" s="201" t="str">
        <f>IF(AND((RIGHT($KP$3,2)-'[1]Miter Profiles'!$AC$303-'[1]Outside Edges'!$B138)&gt;=5,'[1]Outside Edges'!$Q138="Yes"),"Yes","No")</f>
        <v>Yes</v>
      </c>
      <c r="KQ139" s="201" t="str">
        <f>IF(AND((RIGHT($KQ$3,2)-'[1]Miter Profiles'!$AC$304-'[1]Outside Edges'!$B138)&gt;=5,'[1]Outside Edges'!$Q138="Yes"),"Yes","No")</f>
        <v>Yes</v>
      </c>
      <c r="KR139" s="201" t="str">
        <f>IF(AND((RIGHT($KR$3,2)-'[1]Miter Profiles'!$AC$305-'[1]Outside Edges'!$B138)&gt;=5,'[1]Outside Edges'!$Q138="Yes"),"Yes","No")</f>
        <v>Yes</v>
      </c>
      <c r="KS139" s="197" t="str">
        <f>IF(AND((RIGHT($KS$3,2)-'[1]Miter Profiles'!$AC$306-'[1]Outside Edges'!$B138)&gt;=5,'[1]Outside Edges'!$Q138="Yes"),"Yes","No")</f>
        <v>Yes</v>
      </c>
      <c r="KT139" s="197" t="str">
        <f>IF(AND((RIGHT($KT$3,2)-'[1]Miter Profiles'!$AC$307-'[1]Outside Edges'!$B138)&gt;=5,'[1]Outside Edges'!$Q138="Yes"),"Yes","No")</f>
        <v>Yes</v>
      </c>
      <c r="KU139" s="197" t="str">
        <f>IF(AND((RIGHT($KU$3,2)-'[1]Miter Profiles'!$AC$308-'[1]Outside Edges'!$B138)&gt;=5,'[1]Outside Edges'!$Q138="Yes"),"Yes","No")</f>
        <v>Yes</v>
      </c>
      <c r="KV139" s="201" t="str">
        <f>IF(AND((RIGHT($KV$3,2)-'[1]Miter Profiles'!$AC$309-'[1]Outside Edges'!$B138)&gt;=5,'[1]Outside Edges'!$Q138="Yes"),"Yes","No")</f>
        <v>Yes</v>
      </c>
      <c r="KW139" s="201" t="str">
        <f>IF(AND((RIGHT($KW$3,2)-'[1]Miter Profiles'!$AC$310-'[1]Outside Edges'!$B138)&gt;=5,'[1]Outside Edges'!$Q138="Yes"),"Yes","No")</f>
        <v>Yes</v>
      </c>
      <c r="KX139" s="201" t="str">
        <f>IF(AND((RIGHT($KX$3,2)-'[1]Miter Profiles'!$AC$311-'[1]Outside Edges'!$B138)&gt;=5,'[1]Outside Edges'!$Q138="Yes"),"Yes","No")</f>
        <v>Yes</v>
      </c>
      <c r="KY139" s="197" t="str">
        <f>IF(AND((RIGHT($KY$3,2)-'[1]Miter Profiles'!$AC$312-'[1]Outside Edges'!$B138)&gt;=5,'[1]Outside Edges'!$Q138="Yes"),"Yes","No")</f>
        <v>Yes</v>
      </c>
      <c r="KZ139" s="197" t="str">
        <f>IF(AND((RIGHT($KZ$3,2)-'[1]Miter Profiles'!$AC$313-'[1]Outside Edges'!$B138)&gt;=5,'[1]Outside Edges'!$Q138="Yes"),"Yes","No")</f>
        <v>Yes</v>
      </c>
      <c r="LA139" s="197" t="str">
        <f>IF(AND((RIGHT($LA$3,2)-'[1]Miter Profiles'!$AC$314-'[1]Outside Edges'!$B138)&gt;=5,'[1]Outside Edges'!$Q138="Yes"),"Yes","No")</f>
        <v>Yes</v>
      </c>
      <c r="LB139" s="201" t="str">
        <f>IF(AND((RIGHT($LB$3,2)-'[1]Miter Profiles'!$AC$315-'[1]Outside Edges'!$B138)&gt;=5,'[1]Outside Edges'!$Q138="Yes"),"Yes","No")</f>
        <v>Yes</v>
      </c>
      <c r="LC139" s="201" t="str">
        <f>IF(AND((RIGHT($LC$3,2)-'[1]Miter Profiles'!$AC$316-'[1]Outside Edges'!$B138)&gt;=5,'[1]Outside Edges'!$Q138="Yes"),"Yes","No")</f>
        <v>Yes</v>
      </c>
      <c r="LD139" s="201" t="str">
        <f>IF(AND((RIGHT($LD$3,2)-'[1]Miter Profiles'!$AC$317-'[1]Outside Edges'!$B138)&gt;=5,'[1]Outside Edges'!$Q138="Yes"),"Yes","No")</f>
        <v>Yes</v>
      </c>
      <c r="LE139" s="201" t="str">
        <f>IF(AND((RIGHT($LE$3,2)-'[1]Miter Profiles'!$AC$318-'[1]Outside Edges'!$B138)&gt;=5,'[1]Outside Edges'!$Q138="Yes"),"Yes","No")</f>
        <v>Yes</v>
      </c>
      <c r="LF139" s="197" t="str">
        <f>IF(AND((RIGHT($LF$3,2)-'[1]Miter Profiles'!$AC$319-'[1]Outside Edges'!$B138)&gt;=5,'[1]Outside Edges'!$Q138="Yes"),"Yes","No")</f>
        <v>Yes</v>
      </c>
      <c r="LG139" s="197" t="str">
        <f>IF(AND((RIGHT($LG$3,2)-'[1]Miter Profiles'!$AC$320-'[1]Outside Edges'!$B138)&gt;=5,'[1]Outside Edges'!$Q138="Yes"),"Yes","No")</f>
        <v>Yes</v>
      </c>
      <c r="LH139" s="197" t="str">
        <f>IF(AND((RIGHT($LH$3,2)-'[1]Miter Profiles'!$AC$321-'[1]Outside Edges'!$B138)&gt;=5,'[1]Outside Edges'!$Q138="Yes"),"Yes","No")</f>
        <v>Yes</v>
      </c>
      <c r="LI139" s="197" t="str">
        <f>IF(AND((RIGHT($LI$3,2)-'[1]Miter Profiles'!$AC$322-'[1]Outside Edges'!$B138)&gt;=5,'[1]Outside Edges'!$Q138="Yes"),"Yes","No")</f>
        <v>Yes</v>
      </c>
      <c r="LJ139" s="201" t="str">
        <f>IF(AND((RIGHT($LJ$3,2)-'[1]Miter Profiles'!$AC$323-'[1]Outside Edges'!$B138)&gt;=5,'[1]Outside Edges'!$Q138="Yes"),"Yes","No")</f>
        <v>Yes</v>
      </c>
      <c r="LK139" s="201" t="str">
        <f>IF(AND((RIGHT($LK$3,2)-'[1]Miter Profiles'!$AC$324-'[1]Outside Edges'!$B138)&gt;=5,'[1]Outside Edges'!$Q138="Yes"),"Yes","No")</f>
        <v>Yes</v>
      </c>
      <c r="LL139" s="201" t="str">
        <f>IF(AND((RIGHT($LL$3,2)-'[1]Miter Profiles'!$AC$325-'[1]Outside Edges'!$B138)&gt;=5,'[1]Outside Edges'!$Q138="Yes"),"Yes","No")</f>
        <v>Yes</v>
      </c>
      <c r="LM139" s="197" t="str">
        <f>IF(AND((RIGHT($LM$3,2)-'[1]Miter Profiles'!$AC$326-'[1]Outside Edges'!$B138)&gt;=5,'[1]Outside Edges'!$Q138="Yes"),"Yes","No")</f>
        <v>Yes</v>
      </c>
      <c r="LN139" s="197" t="str">
        <f>IF(AND((RIGHT($LN$3,2)-'[1]Miter Profiles'!$AC$327-'[1]Outside Edges'!$B138)&gt;=5,'[1]Outside Edges'!$Q138="Yes"),"Yes","No")</f>
        <v>Yes</v>
      </c>
      <c r="LO139" s="197" t="str">
        <f>IF(AND((RIGHT($LO$3,2)-'[1]Miter Profiles'!$AC$328-'[1]Outside Edges'!$B138)&gt;=5,'[1]Outside Edges'!$Q138="Yes"),"Yes","No")</f>
        <v>Yes</v>
      </c>
      <c r="LP139" s="201" t="str">
        <f>IF(AND((RIGHT($LP$3,2)-'[1]Miter Profiles'!$AC$329-'[1]Outside Edges'!$B138)&gt;=5,'[1]Outside Edges'!$Q138="Yes"),"Yes","No")</f>
        <v>Yes</v>
      </c>
      <c r="LQ139" s="201" t="str">
        <f>IF(AND((RIGHT($LQ$3,2)-'[1]Miter Profiles'!$AC$330-'[1]Outside Edges'!$B138)&gt;=5,'[1]Outside Edges'!$Q138="Yes"),"Yes","No")</f>
        <v>Yes</v>
      </c>
      <c r="LR139" s="201" t="str">
        <f>IF(AND((RIGHT($LR$3,2)-'[1]Miter Profiles'!$AC$331-'[1]Outside Edges'!$B138)&gt;=5,'[1]Outside Edges'!$Q138="Yes"),"Yes","No")</f>
        <v>Yes</v>
      </c>
      <c r="LS139" s="197" t="str">
        <f>IF(AND((RIGHT($LS$3,2)-'[1]Miter Profiles'!$AC$332-'[1]Outside Edges'!$B138)&gt;=5,'[1]Outside Edges'!$Q138="Yes"),"Yes","No")</f>
        <v>Yes</v>
      </c>
      <c r="LT139" s="197" t="str">
        <f>IF(AND((RIGHT($LT$3,2)-'[1]Miter Profiles'!$AC$333-'[1]Outside Edges'!$B138)&gt;=5,'[1]Outside Edges'!$Q138="Yes"),"Yes","No")</f>
        <v>Yes</v>
      </c>
      <c r="LU139" s="197" t="str">
        <f>IF(AND((RIGHT($LU$3,2)-'[1]Miter Profiles'!$AC$334-'[1]Outside Edges'!$B138)&gt;=5,'[1]Outside Edges'!$Q138="Yes"),"Yes","No")</f>
        <v>Yes</v>
      </c>
      <c r="LV139" s="201" t="str">
        <f>IF(AND((RIGHT($LV$3,2)-'[1]Miter Profiles'!$AC$335-'[1]Outside Edges'!$B138)&gt;=5,'[1]Outside Edges'!$Q138="Yes"),"Yes","No")</f>
        <v>Yes</v>
      </c>
      <c r="LW139" s="201" t="str">
        <f>IF(AND((RIGHT($LW$3,2)-'[1]Miter Profiles'!$AC$336-'[1]Outside Edges'!$B138)&gt;=5,'[1]Outside Edges'!$Q138="Yes"),"Yes","No")</f>
        <v>Yes</v>
      </c>
      <c r="LX139" s="201" t="str">
        <f>IF(AND((RIGHT($LX$3,2)-'[1]Miter Profiles'!$AC$337-'[1]Outside Edges'!$B138)&gt;=5,'[1]Outside Edges'!$Q138="Yes"),"Yes","No")</f>
        <v>Yes</v>
      </c>
      <c r="LY139" s="197" t="str">
        <f>IF(AND((RIGHT($LY$3,2)-'[1]Miter Profiles'!$AC$338-'[1]Outside Edges'!$B138)&gt;=5,'[1]Outside Edges'!$Q138="Yes"),"Yes","No")</f>
        <v>Yes</v>
      </c>
      <c r="LZ139" s="197" t="str">
        <f>IF(AND((RIGHT($LZ$3,2)-'[1]Miter Profiles'!$AC$339-'[1]Outside Edges'!$B138)&gt;=5,'[1]Outside Edges'!$Q138="Yes"),"Yes","No")</f>
        <v>Yes</v>
      </c>
      <c r="MA139" s="197" t="str">
        <f>IF(AND((RIGHT($MA$3,2)-'[1]Miter Profiles'!$AC$340-'[1]Outside Edges'!$B138)&gt;=5,'[1]Outside Edges'!$Q138="Yes"),"Yes","No")</f>
        <v>Yes</v>
      </c>
      <c r="MB139" s="201" t="str">
        <f>IF(AND((RIGHT($MB$3,2)-'[1]Miter Profiles'!$AC$341-'[1]Outside Edges'!$B138)&gt;=5,'[1]Outside Edges'!$Q138="Yes"),"Yes","No")</f>
        <v>Yes</v>
      </c>
      <c r="MC139" s="201" t="str">
        <f>IF(AND((RIGHT($MC$3,2)-'[1]Miter Profiles'!$AC$342-'[1]Outside Edges'!$B138)&gt;=5,'[1]Outside Edges'!$Q138="Yes"),"Yes","No")</f>
        <v>Yes</v>
      </c>
      <c r="MD139" s="201" t="str">
        <f>IF(AND((RIGHT($MD$3,2)-'[1]Miter Profiles'!$AC$343-'[1]Outside Edges'!$B138)&gt;=5,'[1]Outside Edges'!$Q138="Yes"),"Yes","No")</f>
        <v>Yes</v>
      </c>
      <c r="ME139" s="197" t="str">
        <f>IF(AND((RIGHT($ME$3,2)-'[1]Miter Profiles'!$AC$344-'[1]Outside Edges'!$B138)&gt;=5,'[1]Outside Edges'!$Q138="Yes"),"Yes","No")</f>
        <v>Yes</v>
      </c>
      <c r="MF139" s="197" t="str">
        <f>IF(AND((RIGHT($MF$3,2)-'[1]Miter Profiles'!$AC$345-'[1]Outside Edges'!$B138)&gt;=5,'[1]Outside Edges'!$Q138="Yes"),"Yes","No")</f>
        <v>Yes</v>
      </c>
      <c r="MG139" s="197" t="str">
        <f>IF(AND((RIGHT($MG$3,2)-'[1]Miter Profiles'!$AC$346-'[1]Outside Edges'!$B138)&gt;=5,'[1]Outside Edges'!$Q138="Yes"),"Yes","No")</f>
        <v>Yes</v>
      </c>
      <c r="MH139" s="201" t="str">
        <f>IF(AND((RIGHT($MH$3,2)-'[1]Miter Profiles'!$AC$347-'[1]Outside Edges'!$B138)&gt;=5,'[1]Outside Edges'!$Q138="Yes"),"Yes","No")</f>
        <v>Yes</v>
      </c>
      <c r="MI139" s="201" t="str">
        <f>IF(AND((RIGHT($MI$3,2)-'[1]Miter Profiles'!$AC$348-'[1]Outside Edges'!$B138)&gt;=5,'[1]Outside Edges'!$Q138="Yes"),"Yes","No")</f>
        <v>Yes</v>
      </c>
      <c r="MJ139" s="201" t="str">
        <f>IF(AND((RIGHT($MJ$3,2)-'[1]Miter Profiles'!$AC$349-'[1]Outside Edges'!$B138)&gt;=5,'[1]Outside Edges'!$Q138="Yes"),"Yes","No")</f>
        <v>Yes</v>
      </c>
      <c r="MK139" s="197" t="str">
        <f>IF(AND((RIGHT($MK$3,2)-'[1]Miter Profiles'!$AC$350-'[1]Outside Edges'!$B138)&gt;=5,'[1]Outside Edges'!$Q138="Yes"),"Yes","No")</f>
        <v>Yes</v>
      </c>
      <c r="ML139" s="197" t="str">
        <f>IF(AND((RIGHT($ML$3,2)-'[1]Miter Profiles'!$AC$351-'[1]Outside Edges'!$B138)&gt;=5,'[1]Outside Edges'!$Q138="Yes"),"Yes","No")</f>
        <v>Yes</v>
      </c>
      <c r="MM139" s="197" t="str">
        <f>IF(AND((RIGHT($MM$3,2)-'[1]Miter Profiles'!$AC$352-'[1]Outside Edges'!$B138)&gt;=5,'[1]Outside Edges'!$Q138="Yes"),"Yes","No")</f>
        <v>Yes</v>
      </c>
      <c r="MN139" s="201" t="str">
        <f>IF(AND((RIGHT($MK$3,2)-'[1]Miter Profiles'!$AC$353-'[1]Outside Edges'!$B138)&gt;=5,'[1]Outside Edges'!$Q138="Yes"),"Yes","No")</f>
        <v>Yes</v>
      </c>
      <c r="MO139" s="201" t="str">
        <f>IF(AND((RIGHT($ML$3,2)-'[1]Miter Profiles'!$AC$354-'[1]Outside Edges'!$B138)&gt;=5,'[1]Outside Edges'!$Q138="Yes"),"Yes","No")</f>
        <v>Yes</v>
      </c>
      <c r="MP139" s="201" t="str">
        <f>IF(AND((RIGHT($MM$3,2)-'[1]Miter Profiles'!$AC$355-'[1]Outside Edges'!$B138)&gt;=5,'[1]Outside Edges'!$Q138="Yes"),"Yes","No")</f>
        <v>Yes</v>
      </c>
      <c r="MQ139" s="197" t="str">
        <f>IF(AND((RIGHT($MK$3,2)-'[1]Miter Profiles'!$AC$356-'[1]Outside Edges'!$B138)&gt;=5,'[1]Outside Edges'!$Q138="Yes"),"Yes","No")</f>
        <v>Yes</v>
      </c>
      <c r="MR139" s="197" t="str">
        <f>IF(AND((RIGHT($ML$3,2)-'[1]Miter Profiles'!$AC$357-'[1]Outside Edges'!$B138)&gt;=5,'[1]Outside Edges'!$Q138="Yes"),"Yes","No")</f>
        <v>Yes</v>
      </c>
      <c r="MS139" s="197" t="str">
        <f>IF(AND((RIGHT($MM$3,2)-'[1]Miter Profiles'!$AC$358-'[1]Outside Edges'!$B138)&gt;=5,'[1]Outside Edges'!$Q138="Yes"),"Yes","No")</f>
        <v>Yes</v>
      </c>
      <c r="MT139" s="201" t="str">
        <f>IF(AND((RIGHT($MK$3,2)-'[1]Miter Profiles'!$AC$359-'[1]Outside Edges'!$B138)&gt;=5,'[1]Outside Edges'!$Q138="Yes"),"Yes","No")</f>
        <v>Yes</v>
      </c>
      <c r="MU139" s="201" t="str">
        <f>IF(AND((RIGHT($ML$3,2)-'[1]Miter Profiles'!$AC$360-'[1]Outside Edges'!$B138)&gt;=5,'[1]Outside Edges'!$Q138="Yes"),"Yes","No")</f>
        <v>Yes</v>
      </c>
      <c r="MV139" s="201" t="str">
        <f>IF(AND((RIGHT($MM$3,2)-'[1]Miter Profiles'!$AC$361-'[1]Outside Edges'!$B138)&gt;=5,'[1]Outside Edges'!$Q138="Yes"),"Yes","No")</f>
        <v>Yes</v>
      </c>
    </row>
    <row r="140" spans="1:360" ht="15.75" customHeight="1" thickBot="1" x14ac:dyDescent="0.25">
      <c r="A140" s="371" t="str">
        <f>IF('[1]Outside Edges'!$A139&lt;&gt;"",'[1]Outside Edges'!$A139,"")</f>
        <v>D137</v>
      </c>
      <c r="B140" s="7" t="str">
        <f>IF(AND((RIGHT($B$3,2)-'[1]Miter Profiles'!$AC$3-'[1]Outside Edges'!$B139)&gt;=5,'[1]Outside Edges'!$Q139="Yes"),"Yes","No")</f>
        <v>Yes</v>
      </c>
      <c r="C140" s="7" t="str">
        <f>IF(AND((RIGHT($C$3,2)-'[1]Miter Profiles'!$AC$4-'[1]Outside Edges'!$B139)&gt;=5,'[1]Outside Edges'!$Q139="Yes"),"Yes","No")</f>
        <v>Yes</v>
      </c>
      <c r="D140" s="63" t="str">
        <f>IF(AND((RIGHT($D$3,2)-'[1]Miter Profiles'!$AC$5-'[1]Outside Edges'!$B139)&gt;=5,'[1]Outside Edges'!$Q139="Yes"),"Yes","No")</f>
        <v>Yes</v>
      </c>
      <c r="E140" s="64" t="str">
        <f>IF(AND((RIGHT($E$3,2)-'[1]Miter Profiles'!$AC$6-'[1]Outside Edges'!$B139)&gt;=5,'[1]Outside Edges'!$Q139="Yes"),"Yes","No")</f>
        <v>Yes</v>
      </c>
      <c r="F140" s="8" t="str">
        <f>IF(AND((RIGHT($F$3,2)-'[1]Miter Profiles'!$AC$7-'[1]Outside Edges'!$B139)&gt;=5,'[1]Outside Edges'!$Q139="Yes"),"Yes","No")</f>
        <v>Yes</v>
      </c>
      <c r="G140" s="65" t="str">
        <f>IF(AND((RIGHT($G$3,2)-'[1]Miter Profiles'!$AC$8-'[1]Outside Edges'!$B139)&gt;=5,'[1]Outside Edges'!$Q139="Yes"),"Yes","No")</f>
        <v>Yes</v>
      </c>
      <c r="H140" s="7" t="str">
        <f>IF(AND((RIGHT($H$3,2)-'[1]Miter Profiles'!$AC$9-'[1]Outside Edges'!$B139)&gt;=5,'[1]Outside Edges'!$Q139="Yes"),"Yes","No")</f>
        <v>Yes</v>
      </c>
      <c r="I140" s="7" t="str">
        <f>IF(AND((RIGHT($I$3,2)-'[1]Miter Profiles'!$AC$10-'[1]Outside Edges'!$B139)&gt;=5,'[1]Outside Edges'!$Q139="Yes"),"Yes","No")</f>
        <v>Yes</v>
      </c>
      <c r="J140" s="63" t="str">
        <f>IF(AND((RIGHT($J$3,2)-'[1]Miter Profiles'!$AC$11-'[1]Outside Edges'!$B139)&gt;=5,'[1]Outside Edges'!$Q139="Yes"),"Yes","No")</f>
        <v>Yes</v>
      </c>
      <c r="K140" s="64" t="str">
        <f>IF(AND((RIGHT($K$3,2)-'[1]Miter Profiles'!$AC$12-'[1]Outside Edges'!$B139)&gt;=5,'[1]Outside Edges'!$Q139="Yes"),"Yes","No")</f>
        <v>Yes</v>
      </c>
      <c r="L140" s="8" t="str">
        <f>IF(AND((RIGHT($L$3,2)-'[1]Miter Profiles'!$AC$13-'[1]Outside Edges'!$B139)&gt;=5,'[1]Outside Edges'!$Q139="Yes"),"Yes","No")</f>
        <v>Yes</v>
      </c>
      <c r="M140" s="65" t="str">
        <f>IF(AND((RIGHT($M$3,2)-'[1]Miter Profiles'!$AC$14-'[1]Outside Edges'!$B139)&gt;=5,'[1]Outside Edges'!$Q139="Yes"),"Yes","No")</f>
        <v>Yes</v>
      </c>
      <c r="N140" s="7" t="str">
        <f>IF(AND((RIGHT($N$3,2)-'[1]Miter Profiles'!$AC$15-'[1]Outside Edges'!$B139)&gt;=4,'[1]Outside Edges'!$Q139="Yes"),"Yes","No")</f>
        <v>No</v>
      </c>
      <c r="O140" s="7" t="str">
        <f>IF(AND((RIGHT($O$3,2)-'[1]Miter Profiles'!$AC$16-'[1]Outside Edges'!$B139)&gt;=5,'[1]Outside Edges'!$Q139="Yes"),"Yes","No")</f>
        <v>Yes</v>
      </c>
      <c r="P140" s="63" t="str">
        <f>IF(AND((RIGHT($P$3,2)-'[1]Miter Profiles'!$AC$17-'[1]Outside Edges'!$B139)&gt;=5,'[1]Outside Edges'!$Q139="Yes"),"Yes","No")</f>
        <v>Yes</v>
      </c>
      <c r="Q140" s="64" t="str">
        <f>IF(AND((RIGHT($Q$3,2)-'[1]Miter Profiles'!$AC$18-'[1]Outside Edges'!$B139)&gt;=5,'[1]Outside Edges'!$Q139="Yes"),"Yes","No")</f>
        <v>No</v>
      </c>
      <c r="R140" s="8" t="str">
        <f>IF(AND((RIGHT($R$3,2)-'[1]Miter Profiles'!$AC$19-'[1]Outside Edges'!$B139)&gt;=5,'[1]Outside Edges'!$Q139="Yes"),"Yes","No")</f>
        <v>Yes</v>
      </c>
      <c r="S140" s="65" t="str">
        <f>IF(AND((RIGHT($S$3,2)-'[1]Miter Profiles'!$AC$20-'[1]Outside Edges'!$B139)&gt;=5,'[1]Outside Edges'!$Q139="Yes"),"Yes","No")</f>
        <v>Yes</v>
      </c>
      <c r="T140" s="7" t="str">
        <f>IF(AND((RIGHT($T$3,2)-'[1]Miter Profiles'!$AC$21-'[1]Outside Edges'!$B139)&gt;=5,'[1]Outside Edges'!$Q139="Yes"),"Yes","No")</f>
        <v>Yes</v>
      </c>
      <c r="U140" s="7" t="str">
        <f>IF(AND((RIGHT($U$3,2)-'[1]Miter Profiles'!$AC$22-'[1]Outside Edges'!$B139)&gt;=5,'[1]Outside Edges'!$Q139="Yes"),"Yes","No")</f>
        <v>Yes</v>
      </c>
      <c r="V140" s="63" t="str">
        <f>IF(AND((RIGHT($V$3,2)-'[1]Miter Profiles'!$AC$23-'[1]Outside Edges'!$B139)&gt;=5,'[1]Outside Edges'!$Q139="Yes"),"Yes","No")</f>
        <v>Yes</v>
      </c>
      <c r="W140" s="64" t="str">
        <f>IF(AND((RIGHT($W$3,2)-'[1]Miter Profiles'!$AC$24-'[1]Outside Edges'!$B139)&gt;=5,'[1]Outside Edges'!$Q139="Yes"),"Yes","No")</f>
        <v>No</v>
      </c>
      <c r="X140" s="8" t="str">
        <f>IF(AND((RIGHT($X$3,2)-'[1]Miter Profiles'!$AC$25-'[1]Outside Edges'!$B139)&gt;=5,'[1]Outside Edges'!$Q139="Yes"),"Yes","No")</f>
        <v>Yes</v>
      </c>
      <c r="Y140" s="65" t="str">
        <f>IF(AND((RIGHT($Y$3,2)-'[1]Miter Profiles'!$AC$26-'[1]Outside Edges'!$B139)&gt;=5,'[1]Outside Edges'!$Q139="Yes"),"Yes","No")</f>
        <v>Yes</v>
      </c>
      <c r="Z140" s="7" t="str">
        <f>IF(AND((RIGHT($Z$3,2)-'[1]Miter Profiles'!$AC$27-'[1]Outside Edges'!$B139)&gt;=5,'[1]Outside Edges'!$Q139="Yes"),"Yes","No")</f>
        <v>Yes</v>
      </c>
      <c r="AA140" s="7" t="str">
        <f>IF(AND((RIGHT($AA$3,2)-'[1]Miter Profiles'!$AC$28-'[1]Outside Edges'!$B139)&gt;=5,'[1]Outside Edges'!$Q139="Yes"),"Yes","No")</f>
        <v>Yes</v>
      </c>
      <c r="AB140" s="63" t="str">
        <f>IF(AND((RIGHT($AB$3,2)-'[1]Miter Profiles'!$AC$29-'[1]Outside Edges'!$B139)&gt;=5,'[1]Outside Edges'!$Q139="Yes"),"Yes","No")</f>
        <v>Yes</v>
      </c>
      <c r="AC140" s="64" t="str">
        <f>IF(AND((RIGHT($AC$3,2)-'[1]Miter Profiles'!$AC$30-'[1]Outside Edges'!$B139)&gt;=5,'[1]Outside Edges'!$Q139="Yes"),"Yes","No")</f>
        <v>Yes</v>
      </c>
      <c r="AD140" s="8" t="str">
        <f>IF(AND((RIGHT($AD$3,2)-'[1]Miter Profiles'!$AC$31-'[1]Outside Edges'!$B139)&gt;=5,'[1]Outside Edges'!$Q139="Yes"),"Yes","No")</f>
        <v>Yes</v>
      </c>
      <c r="AE140" s="65" t="str">
        <f>IF(AND((RIGHT($AE$3,2)-'[1]Miter Profiles'!$AC$32-'[1]Outside Edges'!$B139)&gt;=5,'[1]Outside Edges'!$Q139="Yes"),"Yes","No")</f>
        <v>Yes</v>
      </c>
      <c r="AF140" s="7" t="str">
        <f>IF(AND((RIGHT($AF$3,2)-'[1]Miter Profiles'!$AC$33-'[1]Outside Edges'!$B139)&gt;=5,'[1]Outside Edges'!$Q139="Yes"),"Yes","No")</f>
        <v>Yes</v>
      </c>
      <c r="AG140" s="7" t="str">
        <f>IF(AND((RIGHT($AG$3,2)-'[1]Miter Profiles'!$AC$34-'[1]Outside Edges'!$B139)&gt;=5,'[1]Outside Edges'!$Q139="Yes"),"Yes","No")</f>
        <v>Yes</v>
      </c>
      <c r="AH140" s="63" t="str">
        <f>IF(AND((RIGHT($AH$3,2)-'[1]Miter Profiles'!$AC$35-'[1]Outside Edges'!$B139)&gt;=5,'[1]Outside Edges'!$Q139="Yes"),"Yes","No")</f>
        <v>Yes</v>
      </c>
      <c r="AI140" s="64" t="str">
        <f>IF(AND((RIGHT($AI$3,2)-'[1]Miter Profiles'!$AC$36-'[1]Outside Edges'!$B139)&gt;=5,'[1]Outside Edges'!$Q139="Yes"),"Yes","No")</f>
        <v>Yes</v>
      </c>
      <c r="AJ140" s="8" t="str">
        <f>IF(AND((RIGHT($AJ$3,2)-'[1]Miter Profiles'!$AC$37-'[1]Outside Edges'!$B139)&gt;=5,'[1]Outside Edges'!$Q139="Yes"),"Yes","No")</f>
        <v>Yes</v>
      </c>
      <c r="AK140" s="65" t="str">
        <f>IF(AND((RIGHT($AK$3,2)-'[1]Miter Profiles'!$AC$38-'[1]Outside Edges'!$B139)&gt;=5,'[1]Outside Edges'!$Q139="Yes"),"Yes","No")</f>
        <v>Yes</v>
      </c>
      <c r="AL140" s="7" t="str">
        <f>IF(AND((RIGHT($AL$3,2)-'[1]Miter Profiles'!$AC$39-'[1]Outside Edges'!$B139)&gt;=5,'[1]Outside Edges'!$Q139="Yes"),"Yes","No")</f>
        <v>Yes</v>
      </c>
      <c r="AM140" s="7" t="str">
        <f>IF(AND((RIGHT($AM$3,2)-'[1]Miter Profiles'!$AC$40-'[1]Outside Edges'!$B139)&gt;=5,'[1]Outside Edges'!$Q139="Yes"),"Yes","No")</f>
        <v>Yes</v>
      </c>
      <c r="AN140" s="63" t="str">
        <f>IF(AND((RIGHT($AN$3,2)-'[1]Miter Profiles'!$AC$41-'[1]Outside Edges'!$B139)&gt;=5,'[1]Outside Edges'!$Q139="Yes"),"Yes","No")</f>
        <v>Yes</v>
      </c>
      <c r="AO140" s="64" t="str">
        <f>IF(AND((RIGHT($AO$3,2)-'[1]Miter Profiles'!$AC$42-'[1]Outside Edges'!$B139)&gt;=5,'[1]Outside Edges'!$Q139="Yes"),"Yes","No")</f>
        <v>Yes</v>
      </c>
      <c r="AP140" s="8" t="str">
        <f>IF(AND((RIGHT($AP$3,2)-'[1]Miter Profiles'!$AC$43-'[1]Outside Edges'!$B139)&gt;=5,'[1]Outside Edges'!$Q139="Yes"),"Yes","No")</f>
        <v>Yes</v>
      </c>
      <c r="AQ140" s="65" t="str">
        <f>IF(AND((RIGHT($AQ$3,2)-'[1]Miter Profiles'!$AC$44-'[1]Outside Edges'!$B139)&gt;=5,'[1]Outside Edges'!$Q139="Yes"),"Yes","No")</f>
        <v>Yes</v>
      </c>
      <c r="AR140" s="7" t="str">
        <f>IF(AND((RIGHT($AR$3,2)-'[1]Miter Profiles'!$AC$45-'[1]Outside Edges'!$B139)&gt;=5,'[1]Outside Edges'!$Q139="Yes"),"Yes","No")</f>
        <v>Yes</v>
      </c>
      <c r="AS140" s="7" t="str">
        <f>IF(AND((RIGHT($AS$3,2)-'[1]Miter Profiles'!$AC$46-'[1]Outside Edges'!$B139)&gt;=5,'[1]Outside Edges'!$Q139="Yes"),"Yes","No")</f>
        <v>Yes</v>
      </c>
      <c r="AT140" s="63" t="str">
        <f>IF(AND((RIGHT($AT$3,2)-'[1]Miter Profiles'!$AC$47-'[1]Outside Edges'!$B139)&gt;=5,'[1]Outside Edges'!$Q139="Yes"),"Yes","No")</f>
        <v>Yes</v>
      </c>
      <c r="AU140" s="64" t="str">
        <f>IF(AND((RIGHT($AU$3,2)-'[1]Miter Profiles'!$AC$48-'[1]Outside Edges'!$B139)&gt;=5,'[1]Outside Edges'!$Q139="Yes"),"Yes","No")</f>
        <v>Yes</v>
      </c>
      <c r="AV140" s="8" t="str">
        <f>IF(AND((RIGHT($AV$3,2)-'[1]Miter Profiles'!$AC$49-'[1]Outside Edges'!$B139)&gt;=5,'[1]Outside Edges'!$Q139="Yes"),"Yes","No")</f>
        <v>Yes</v>
      </c>
      <c r="AW140" s="65" t="str">
        <f>IF(AND((RIGHT($AW$3,2)-'[1]Miter Profiles'!$AC$50-'[1]Outside Edges'!$B139)&gt;=5,'[1]Outside Edges'!$Q139="Yes"),"Yes","No")</f>
        <v>Yes</v>
      </c>
      <c r="AX140" s="7" t="str">
        <f>IF(AND((RIGHT($AX$3,2)-'[1]Miter Profiles'!$AC$51-'[1]Outside Edges'!$B139)&gt;=5,'[1]Outside Edges'!$Q139="Yes"),"Yes","No")</f>
        <v>Yes</v>
      </c>
      <c r="AY140" s="7" t="str">
        <f>IF(AND((RIGHT($AY$3,2)-'[1]Miter Profiles'!$AC$52-'[1]Outside Edges'!$B139)&gt;=5,'[1]Outside Edges'!$Q139="Yes"),"Yes","No")</f>
        <v>Yes</v>
      </c>
      <c r="AZ140" s="63" t="str">
        <f>IF(AND((RIGHT($AZ$3,2)-'[1]Miter Profiles'!$AC$53-'[1]Outside Edges'!$B139)&gt;=5,'[1]Outside Edges'!$Q139="Yes"),"Yes","No")</f>
        <v>Yes</v>
      </c>
      <c r="BA140" s="64" t="str">
        <f>IF(AND((RIGHT($BA$3,2)-'[1]Miter Profiles'!$AC$54-'[1]Outside Edges'!$B139)&gt;=5,'[1]Outside Edges'!$Q139="Yes"),"Yes","No")</f>
        <v>Yes</v>
      </c>
      <c r="BB140" s="8" t="str">
        <f>IF(AND((RIGHT($BB$3,2)-'[1]Miter Profiles'!$AC$55-'[1]Outside Edges'!$B139)&gt;=5,'[1]Outside Edges'!$Q139="Yes"),"Yes","No")</f>
        <v>Yes</v>
      </c>
      <c r="BC140" s="65" t="str">
        <f>IF(AND((RIGHT($BC$3,2)-'[1]Miter Profiles'!$AC$56-'[1]Outside Edges'!$B139)&gt;=5,'[1]Outside Edges'!$Q139="Yes"),"Yes","No")</f>
        <v>Yes</v>
      </c>
      <c r="BD140" s="7" t="str">
        <f>IF(AND((RIGHT($BD$3,2)-'[1]Miter Profiles'!$AC$57-'[1]Outside Edges'!$B139)&gt;=5,'[1]Outside Edges'!$Q139="Yes"),"Yes","No")</f>
        <v>Yes</v>
      </c>
      <c r="BE140" s="7" t="str">
        <f>IF(AND((RIGHT($BE$3,2)-'[1]Miter Profiles'!$AC$58-'[1]Outside Edges'!$B139)&gt;=5,'[1]Outside Edges'!$Q139="Yes"),"Yes","No")</f>
        <v>Yes</v>
      </c>
      <c r="BF140" s="63" t="str">
        <f>IF(AND((RIGHT($BF$3,2)-'[1]Miter Profiles'!$AC$59-'[1]Outside Edges'!$B139)&gt;=5,'[1]Outside Edges'!$Q139="Yes"),"Yes","No")</f>
        <v>Yes</v>
      </c>
      <c r="BG140" s="64" t="str">
        <f>IF(AND((RIGHT($BG$3,2)-'[1]Miter Profiles'!$AC$60-'[1]Outside Edges'!$B139)&gt;=5,'[1]Outside Edges'!$Q139="Yes"),"Yes","No")</f>
        <v>Yes</v>
      </c>
      <c r="BH140" s="8" t="str">
        <f>IF(AND((RIGHT($BH$3,2)-'[1]Miter Profiles'!$AC$61-'[1]Outside Edges'!$B139)&gt;=5,'[1]Outside Edges'!$Q139="Yes"),"Yes","No")</f>
        <v>Yes</v>
      </c>
      <c r="BI140" s="65" t="str">
        <f>IF(AND((RIGHT($BI$3,2)-'[1]Miter Profiles'!$AC$62-'[1]Outside Edges'!$B139)&gt;=5,'[1]Outside Edges'!$Q139="Yes"),"Yes","No")</f>
        <v>Yes</v>
      </c>
      <c r="BJ140" s="7" t="str">
        <f>IF(AND((RIGHT($BJ$3,2)-'[1]Miter Profiles'!$AC$63-'[1]Outside Edges'!$B139)&gt;=5,'[1]Outside Edges'!$Q139="Yes"),"Yes","No")</f>
        <v>Yes</v>
      </c>
      <c r="BK140" s="7" t="str">
        <f>IF(AND((RIGHT($BK$3,2)-'[1]Miter Profiles'!$AC$64-'[1]Outside Edges'!$B139)&gt;=5,'[1]Outside Edges'!$Q139="Yes"),"Yes","No")</f>
        <v>Yes</v>
      </c>
      <c r="BL140" s="63" t="str">
        <f>IF(AND((RIGHT($BL$3,2)-'[1]Miter Profiles'!$AC$65-'[1]Outside Edges'!$B139)&gt;=5,'[1]Outside Edges'!$Q139="Yes"),"Yes","No")</f>
        <v>Yes</v>
      </c>
      <c r="BM140" s="64" t="str">
        <f>IF(AND((RIGHT($BM$3,2)-'[1]Miter Profiles'!$AC$66-'[1]Outside Edges'!$B139)&gt;=5,'[1]Outside Edges'!$Q139="Yes"),"Yes","No")</f>
        <v>Yes</v>
      </c>
      <c r="BN140" s="8" t="str">
        <f>IF(AND((RIGHT($BN$3,2)-'[1]Miter Profiles'!$AC$67-'[1]Outside Edges'!$B139)&gt;=5,'[1]Outside Edges'!$Q139="Yes"),"Yes","No")</f>
        <v>Yes</v>
      </c>
      <c r="BO140" s="65" t="str">
        <f>IF(AND((RIGHT($BO$3,2)-'[1]Miter Profiles'!$AC$68-'[1]Outside Edges'!$B139)&gt;=5,'[1]Outside Edges'!$Q139="Yes"),"Yes","No")</f>
        <v>Yes</v>
      </c>
      <c r="BP140" s="7" t="str">
        <f>IF(AND((RIGHT($BP$3,2)-'[1]Miter Profiles'!$AC$69-'[1]Outside Edges'!$B139)&gt;=5,'[1]Outside Edges'!$Q139="Yes"),"Yes","No")</f>
        <v>Yes</v>
      </c>
      <c r="BQ140" s="7" t="str">
        <f>IF(AND((RIGHT($BQ$3,2)-'[1]Miter Profiles'!$AC$70-'[1]Outside Edges'!$B139)&gt;=5,'[1]Outside Edges'!$Q139="Yes"),"Yes","No")</f>
        <v>Yes</v>
      </c>
      <c r="BR140" s="63" t="str">
        <f>IF(AND((RIGHT($BR$3,2)-'[1]Miter Profiles'!$AC$71-'[1]Outside Edges'!$B139)&gt;=5,'[1]Outside Edges'!$Q139="Yes"),"Yes","No")</f>
        <v>Yes</v>
      </c>
      <c r="BS140" s="64" t="str">
        <f>IF(AND((RIGHT($BS$3,2)-'[1]Miter Profiles'!$AC$72-'[1]Outside Edges'!$B139)&gt;=5,'[1]Outside Edges'!$Q139="Yes"),"Yes","No")</f>
        <v>Yes</v>
      </c>
      <c r="BT140" s="8" t="str">
        <f>IF(AND((RIGHT($BT$3,2)-'[1]Miter Profiles'!$AC$73-'[1]Outside Edges'!$B139)&gt;=5,'[1]Outside Edges'!$Q139="Yes"),"Yes","No")</f>
        <v>Yes</v>
      </c>
      <c r="BU140" s="65" t="str">
        <f>IF(AND((RIGHT($BU$3,2)-'[1]Miter Profiles'!$AC$74-'[1]Outside Edges'!$B139)&gt;=5,'[1]Outside Edges'!$Q139="Yes"),"Yes","No")</f>
        <v>Yes</v>
      </c>
      <c r="BV140" s="7" t="str">
        <f>IF(AND((RIGHT($BV$3,2)-'[1]Miter Profiles'!$AC$75-'[1]Outside Edges'!$B139)&gt;=5,'[1]Outside Edges'!$Q139="Yes"),"Yes","No")</f>
        <v>Yes</v>
      </c>
      <c r="BW140" s="7" t="str">
        <f>IF(AND((RIGHT($BW$3,2)-'[1]Miter Profiles'!$AC$76-'[1]Outside Edges'!$B139)&gt;=5,'[1]Outside Edges'!$Q139="Yes"),"Yes","No")</f>
        <v>Yes</v>
      </c>
      <c r="BX140" s="63" t="str">
        <f>IF(AND((RIGHT($BX$3,2)-'[1]Miter Profiles'!$AC$77-'[1]Outside Edges'!$B139)&gt;=5,'[1]Outside Edges'!$Q139="Yes"),"Yes","No")</f>
        <v>Yes</v>
      </c>
      <c r="BY140" s="64" t="str">
        <f>IF(AND((RIGHT($BY$3,2)-'[1]Miter Profiles'!$AC$78-'[1]Outside Edges'!$B139)&gt;=5,'[1]Outside Edges'!$Q139="Yes"),"Yes","No")</f>
        <v>Yes</v>
      </c>
      <c r="BZ140" s="8" t="str">
        <f>IF(AND((RIGHT($BZ$3,2)-'[1]Miter Profiles'!$AC$79-'[1]Outside Edges'!$B139)&gt;=5,'[1]Outside Edges'!$Q139="Yes"),"Yes","No")</f>
        <v>Yes</v>
      </c>
      <c r="CA140" s="65" t="str">
        <f>IF(AND((RIGHT($CA$3,2)-'[1]Miter Profiles'!$AC$80-'[1]Outside Edges'!$B139)&gt;=5,'[1]Outside Edges'!$Q139="Yes"),"Yes","No")</f>
        <v>Yes</v>
      </c>
      <c r="CB140" s="7" t="str">
        <f>IF(AND((RIGHT($CB$3,2)-'[1]Miter Profiles'!$AC$81-'[1]Outside Edges'!$B139)&gt;=5,'[1]Outside Edges'!$Q139="Yes"),"Yes","No")</f>
        <v>Yes</v>
      </c>
      <c r="CC140" s="7" t="str">
        <f>IF(AND((RIGHT($CC$3,2)-'[1]Miter Profiles'!$AC$82-'[1]Outside Edges'!$B139)&gt;=5,'[1]Outside Edges'!$Q139="Yes"),"Yes","No")</f>
        <v>Yes</v>
      </c>
      <c r="CD140" s="63" t="str">
        <f>IF(AND((RIGHT($CD$3,2)-'[1]Miter Profiles'!$AC$83-'[1]Outside Edges'!$B139)&gt;=5,'[1]Outside Edges'!$Q139="Yes"),"Yes","No")</f>
        <v>Yes</v>
      </c>
      <c r="CE140" s="64" t="str">
        <f>IF(AND((RIGHT($CE$3,2)-'[1]Miter Profiles'!$AC$84-'[1]Outside Edges'!$B139)&gt;=5,'[1]Outside Edges'!$Q139="Yes"),"Yes","No")</f>
        <v>Yes</v>
      </c>
      <c r="CF140" s="8" t="str">
        <f>IF(AND((RIGHT($CF$3,2)-'[1]Miter Profiles'!$AC$85-'[1]Outside Edges'!$B139)&gt;=5,'[1]Outside Edges'!$Q139="Yes"),"Yes","No")</f>
        <v>Yes</v>
      </c>
      <c r="CG140" s="65" t="str">
        <f>IF(AND((RIGHT($CG$3,2)-'[1]Miter Profiles'!$AC$86-'[1]Outside Edges'!$B139)&gt;=5,'[1]Outside Edges'!$Q139="Yes"),"Yes","No")</f>
        <v>Yes</v>
      </c>
      <c r="CH140" s="7" t="str">
        <f>IF(AND((RIGHT($CH$3,2)-'[1]Miter Profiles'!$AC$87-'[1]Outside Edges'!$B139)&gt;=5,'[1]Outside Edges'!$Q139="Yes"),"Yes","No")</f>
        <v>Yes</v>
      </c>
      <c r="CI140" s="7" t="str">
        <f>IF(AND((RIGHT($CI$3,2)-'[1]Miter Profiles'!$AC$88-'[1]Outside Edges'!$B139)&gt;=5,'[1]Outside Edges'!$Q139="Yes"),"Yes","No")</f>
        <v>Yes</v>
      </c>
      <c r="CJ140" s="63" t="str">
        <f>IF(AND((RIGHT($CJ$3,2)-'[1]Miter Profiles'!$AC$89-'[1]Outside Edges'!$B139)&gt;=5,'[1]Outside Edges'!$Q139="Yes"),"Yes","No")</f>
        <v>Yes</v>
      </c>
      <c r="CK140" s="64" t="str">
        <f>IF(AND((RIGHT($CK$3,2)-'[1]Miter Profiles'!$AC$90-'[1]Outside Edges'!$B139)&gt;=5,'[1]Outside Edges'!$Q139="Yes"),"Yes","No")</f>
        <v>Yes</v>
      </c>
      <c r="CL140" s="8" t="str">
        <f>IF(AND((RIGHT($CL$3,2)-'[1]Miter Profiles'!$AC$91-'[1]Outside Edges'!$B139)&gt;=5,'[1]Outside Edges'!$Q139="Yes"),"Yes","No")</f>
        <v>Yes</v>
      </c>
      <c r="CM140" s="65" t="str">
        <f>IF(AND((RIGHT($CM$3,2)-'[1]Miter Profiles'!$AC$92-'[1]Outside Edges'!$B139)&gt;=5,'[1]Outside Edges'!$Q139="Yes"),"Yes","No")</f>
        <v>Yes</v>
      </c>
      <c r="CN140" s="7" t="str">
        <f>IF(AND((RIGHT(CN$3,2)-'[1]Miter Profiles'!$AC$93-'[1]Outside Edges'!$B139)&gt;=5,'[1]Outside Edges'!$Q139="Yes"),"Yes","No")</f>
        <v>No</v>
      </c>
      <c r="CO140" s="7" t="str">
        <f>IF(AND((RIGHT(CO$3,2)-'[1]Miter Profiles'!$AC$94-'[1]Outside Edges'!$B139)&gt;=5,'[1]Outside Edges'!$Q139="Yes"),"Yes","No")</f>
        <v>Yes</v>
      </c>
      <c r="CP140" s="63" t="str">
        <f>IF(AND((RIGHT(CP$3,2)-'[1]Miter Profiles'!$AC$95-'[1]Outside Edges'!$B139)&gt;=5,'[1]Outside Edges'!$Q139="Yes"),"Yes","No")</f>
        <v>Yes</v>
      </c>
      <c r="CQ140" s="64" t="str">
        <f>IF(AND((RIGHT(CQ$3,2)-'[1]Miter Profiles'!$AC$96-'[1]Outside Edges'!$B139)&gt;=5,'[1]Outside Edges'!$Q139="Yes"),"Yes","No")</f>
        <v>Yes</v>
      </c>
      <c r="CR140" s="8" t="str">
        <f>IF(AND((RIGHT(CR$3,2)-'[1]Miter Profiles'!$AC$97-'[1]Outside Edges'!$B139)&gt;=5,'[1]Outside Edges'!$Q139="Yes"),"Yes","No")</f>
        <v>Yes</v>
      </c>
      <c r="CS140" s="65" t="str">
        <f>IF(AND((RIGHT(CS$3,2)-'[1]Miter Profiles'!$AC$98-'[1]Outside Edges'!$B139)&gt;=5,'[1]Outside Edges'!$Q139="Yes"),"Yes","No")</f>
        <v>Yes</v>
      </c>
      <c r="CT140" s="7" t="str">
        <f>IF(AND((RIGHT($CT$3,2)-'[1]Miter Profiles'!$AC$99-'[1]Outside Edges'!$B139)&gt;=5,'[1]Outside Edges'!$Q139="Yes"),"Yes","No")</f>
        <v>Yes</v>
      </c>
      <c r="CU140" s="7" t="str">
        <f>IF(AND((RIGHT($CU$3,2)-'[1]Miter Profiles'!$AC$100-'[1]Outside Edges'!$B139)&gt;=5,'[1]Outside Edges'!$Q139="Yes"),"Yes","No")</f>
        <v>Yes</v>
      </c>
      <c r="CV140" s="63" t="str">
        <f>IF(AND((RIGHT($CV$3,2)-'[1]Miter Profiles'!$AC$101-'[1]Outside Edges'!$B139)&gt;=5,'[1]Outside Edges'!$Q139="Yes"),"Yes","No")</f>
        <v>Yes</v>
      </c>
      <c r="CW140" s="64" t="str">
        <f>IF(AND((RIGHT($CW$3,2)-'[1]Miter Profiles'!$AC$102-'[1]Outside Edges'!$B139)&gt;=5,'[1]Outside Edges'!$Q139="Yes"),"Yes","No")</f>
        <v>Yes</v>
      </c>
      <c r="CX140" s="8" t="str">
        <f>IF(AND((RIGHT($CX$3,2)-'[1]Miter Profiles'!$AC$103-'[1]Outside Edges'!$B139)&gt;=5,'[1]Outside Edges'!$Q139="Yes"),"Yes","No")</f>
        <v>Yes</v>
      </c>
      <c r="CY140" s="65" t="str">
        <f>IF(AND((RIGHT($CY$3,2)-'[1]Miter Profiles'!$AC$104-'[1]Outside Edges'!$B139)&gt;=5,'[1]Outside Edges'!$Q139="Yes"),"Yes","No")</f>
        <v>Yes</v>
      </c>
      <c r="CZ140" s="7" t="str">
        <f>IF(AND((RIGHT($CZ$3,2)-'[1]Miter Profiles'!$AC$105-'[1]Outside Edges'!$B139)&gt;=5,'[1]Outside Edges'!$Q139="Yes"),"Yes","No")</f>
        <v>Yes</v>
      </c>
      <c r="DA140" s="7" t="str">
        <f>IF(AND((RIGHT($DA$3,2)-'[1]Miter Profiles'!$AC$106-'[1]Outside Edges'!$B139)&gt;=5,'[1]Outside Edges'!$Q139="Yes"),"Yes","No")</f>
        <v>Yes</v>
      </c>
      <c r="DB140" s="63" t="str">
        <f>IF(AND((RIGHT($DB$3,2)-'[1]Miter Profiles'!$AC$107-'[1]Outside Edges'!$B139)&gt;=5,'[1]Outside Edges'!$Q139="Yes"),"Yes","No")</f>
        <v>Yes</v>
      </c>
      <c r="DC140" s="64" t="str">
        <f>IF(AND((RIGHT($DC$3,2)-'[1]Miter Profiles'!$AC$108-'[1]Outside Edges'!$B139)&gt;=5,'[1]Outside Edges'!$Q139="Yes"),"Yes","No")</f>
        <v>Yes</v>
      </c>
      <c r="DD140" s="8" t="str">
        <f>IF(AND((RIGHT($DD$3,2)-'[1]Miter Profiles'!$AC$109-'[1]Outside Edges'!$B139)&gt;=5,'[1]Outside Edges'!$Q139="Yes"),"Yes","No")</f>
        <v>Yes</v>
      </c>
      <c r="DE140" s="65" t="str">
        <f>IF(AND((RIGHT($DE$3,2)-'[1]Miter Profiles'!$AC$110-'[1]Outside Edges'!$B139)&gt;=5,'[1]Outside Edges'!$Q139="Yes"),"Yes","No")</f>
        <v>Yes</v>
      </c>
      <c r="DF140" s="7" t="str">
        <f>IF(AND((RIGHT($DF$3,2)-'[1]Miter Profiles'!$AC$111-'[1]Outside Edges'!$B139)&gt;=5,'[1]Outside Edges'!$Q139="Yes"),"Yes","No")</f>
        <v>Yes</v>
      </c>
      <c r="DG140" s="7" t="str">
        <f>IF(AND((RIGHT($DG$3,2)-'[1]Miter Profiles'!$AC$112-'[1]Outside Edges'!$B139)&gt;=5,'[1]Outside Edges'!$Q139="Yes"),"Yes","No")</f>
        <v>Yes</v>
      </c>
      <c r="DH140" s="63" t="str">
        <f>IF(AND((RIGHT($DH$3,2)-'[1]Miter Profiles'!$AC$113-'[1]Outside Edges'!$B139)&gt;=5,'[1]Outside Edges'!$Q139="Yes"),"Yes","No")</f>
        <v>Yes</v>
      </c>
      <c r="DI140" s="64" t="str">
        <f>IF(AND((RIGHT($DI$3,2)-'[1]Miter Profiles'!$AC$114-'[1]Outside Edges'!$B139)&gt;=5,'[1]Outside Edges'!$Q139="Yes"),"Yes","No")</f>
        <v>Yes</v>
      </c>
      <c r="DJ140" s="8" t="str">
        <f>IF(AND((RIGHT($DJ$3,2)-'[1]Miter Profiles'!$AC$115-'[1]Outside Edges'!$B139)&gt;=5,'[1]Outside Edges'!$Q139="Yes"),"Yes","No")</f>
        <v>Yes</v>
      </c>
      <c r="DK140" s="65" t="str">
        <f>IF(AND((RIGHT($DK$3,2)-'[1]Miter Profiles'!$AC$116-'[1]Outside Edges'!$B139)&gt;=5,'[1]Outside Edges'!$Q139="Yes"),"Yes","No")</f>
        <v>Yes</v>
      </c>
      <c r="DL140" s="7" t="str">
        <f>IF(AND((RIGHT($DL$3,2)-'[1]Miter Profiles'!$AC$117-'[1]Outside Edges'!$B139)&gt;=5,'[1]Outside Edges'!$Q139="Yes"),"Yes","No")</f>
        <v>Yes</v>
      </c>
      <c r="DM140" s="7" t="str">
        <f>IF(AND((RIGHT($DM$3,2)-'[1]Miter Profiles'!$AC$118-'[1]Outside Edges'!$B139)&gt;=5,'[1]Outside Edges'!$Q139="Yes"),"Yes","No")</f>
        <v>Yes</v>
      </c>
      <c r="DN140" s="63" t="str">
        <f>IF(AND((RIGHT($DN$3,2)-'[1]Miter Profiles'!$AC$119-'[1]Outside Edges'!$B139)&gt;=5,'[1]Outside Edges'!$Q139="Yes"),"Yes","No")</f>
        <v>Yes</v>
      </c>
      <c r="DO140" s="64" t="str">
        <f>IF(AND((RIGHT($DO$3,2)-'[1]Miter Profiles'!$AC$120-'[1]Outside Edges'!$B139)&gt;=5,'[1]Outside Edges'!$Q139="Yes"),"Yes","No")</f>
        <v>No</v>
      </c>
      <c r="DP140" s="8" t="str">
        <f>IF(AND((RIGHT($DP$3,2)-'[1]Miter Profiles'!$AC$121-'[1]Outside Edges'!$B139)&gt;=5,'[1]Outside Edges'!$Q139="Yes"),"Yes","No")</f>
        <v>Yes</v>
      </c>
      <c r="DQ140" s="65" t="str">
        <f>IF(AND((RIGHT($DQ$3,2)-'[1]Miter Profiles'!$AC$122-'[1]Outside Edges'!$B139)&gt;=5,'[1]Outside Edges'!$Q139="Yes"),"Yes","No")</f>
        <v>Yes</v>
      </c>
      <c r="DR140" s="7" t="str">
        <f>IF(AND((RIGHT($DR$3,2)-'[1]Miter Profiles'!$AC$123-'[1]Outside Edges'!$B139)&gt;=5,'[1]Outside Edges'!$Q139="Yes"),"Yes","No")</f>
        <v>Yes</v>
      </c>
      <c r="DS140" s="7" t="str">
        <f>IF(AND((RIGHT($DS$3,2)-'[1]Miter Profiles'!$AC$124-'[1]Outside Edges'!$B139)&gt;=5,'[1]Outside Edges'!$Q139="Yes"),"Yes","No")</f>
        <v>Yes</v>
      </c>
      <c r="DT140" s="63" t="str">
        <f>IF(AND((RIGHT($DT$3,2)-'[1]Miter Profiles'!$AC$125-'[1]Outside Edges'!$B139)&gt;=5,'[1]Outside Edges'!$Q139="Yes"),"Yes","No")</f>
        <v>Yes</v>
      </c>
      <c r="DU140" s="64" t="str">
        <f>IF(AND((RIGHT($DU$3,2)-'[1]Miter Profiles'!$AC$126-'[1]Outside Edges'!$B139)&gt;=5,'[1]Outside Edges'!$Q139="Yes"),"Yes","No")</f>
        <v>Yes</v>
      </c>
      <c r="DV140" s="8" t="str">
        <f>IF(AND((RIGHT($DV$3,2)-'[1]Miter Profiles'!$AC$127-'[1]Outside Edges'!$B139)&gt;=5,'[1]Outside Edges'!$Q139="Yes"),"Yes","No")</f>
        <v>Yes</v>
      </c>
      <c r="DW140" s="65" t="str">
        <f>IF(AND((RIGHT($DW$3,2)-'[1]Miter Profiles'!$AC$128-'[1]Outside Edges'!$B139)&gt;=5,'[1]Outside Edges'!$Q139="Yes"),"Yes","No")</f>
        <v>Yes</v>
      </c>
      <c r="DX140" s="7" t="str">
        <f>IF(AND((RIGHT($DX$3,2)-'[1]Miter Profiles'!$AC$129-'[1]Outside Edges'!$B139)&gt;=5,'[1]Outside Edges'!$Q139="Yes"),"Yes","No")</f>
        <v>Yes</v>
      </c>
      <c r="DY140" s="7" t="str">
        <f>IF(AND((RIGHT($DY$3,2)-'[1]Miter Profiles'!$AC$130-'[1]Outside Edges'!$B139)&gt;=5,'[1]Outside Edges'!$Q139="Yes"),"Yes","No")</f>
        <v>Yes</v>
      </c>
      <c r="DZ140" s="63" t="str">
        <f>IF(AND((RIGHT($DZ$3,2)-'[1]Miter Profiles'!$AC$131-'[1]Outside Edges'!$B139)&gt;=5,'[1]Outside Edges'!$Q139="Yes"),"Yes","No")</f>
        <v>Yes</v>
      </c>
      <c r="EA140" s="68" t="str">
        <f>IF(AND((RIGHT($EA$3,2)-'[1]Miter Profiles'!$AC$132-'[1]Outside Edges'!$B139)&gt;=5,'[1]Outside Edges'!$Q139="Yes"),"Yes","No")</f>
        <v>Yes</v>
      </c>
      <c r="EB140" s="78" t="str">
        <f>IF(AND((RIGHT($EB$3,2)-'[1]Miter Profiles'!$AC$133-'[1]Outside Edges'!$B139)&gt;=5,'[1]Outside Edges'!$Q139="Yes"),"Yes","No")</f>
        <v>No</v>
      </c>
      <c r="EC140" s="79" t="str">
        <f>IF(AND((RIGHT($EC$3,2)-'[1]Miter Profiles'!$AC$134-'[1]Outside Edges'!$B139)&gt;=5,'[1]Outside Edges'!$Q139="Yes"),"Yes","No")</f>
        <v>Yes</v>
      </c>
      <c r="ED140" s="81" t="str">
        <f>IF(AND((RIGHT($ED$3,2)-'[1]Miter Profiles'!$AC$135-'[1]Outside Edges'!$B139)&gt;=5,'[1]Outside Edges'!$Q139="Yes"),"Yes","No")</f>
        <v>Yes</v>
      </c>
      <c r="EE140" s="80" t="str">
        <f>IF(AND((RIGHT($EE$3,2)-'[1]Miter Profiles'!$AC$136-'[1]Outside Edges'!$B139)&gt;=5,'[1]Outside Edges'!$Q139="Yes"),"Yes","No")</f>
        <v>Yes</v>
      </c>
      <c r="EF140" s="63" t="str">
        <f>IF(AND((RIGHT($EF$3,2)-'[1]Miter Profiles'!$AC$137-'[1]Outside Edges'!$B139)&gt;=5,'[1]Outside Edges'!$Q139="Yes"),"Yes","No")</f>
        <v>Yes</v>
      </c>
      <c r="EG140" s="7" t="str">
        <f>IF(AND((RIGHT($EG$3,2)-'[1]Miter Profiles'!$AC$138-'[1]Outside Edges'!$B139)&gt;=5,'[1]Outside Edges'!$Q139="Yes"),"Yes","No")</f>
        <v>Yes</v>
      </c>
      <c r="EH140" s="68" t="str">
        <f>IF(AND((RIGHT($EH$3,2)-'[1]Miter Profiles'!$AC$139-'[1]Outside Edges'!$B139)&gt;=5,'[1]Outside Edges'!$Q139="Yes"),"Yes","No")</f>
        <v>Yes</v>
      </c>
      <c r="EI140" s="82" t="str">
        <f>IF(AND((RIGHT($EI$3,2)-'[1]Miter Profiles'!$AC$140-'[1]Outside Edges'!$B139)&gt;=5,'[1]Outside Edges'!$Q139="Yes"),"Yes","No")</f>
        <v>Yes</v>
      </c>
      <c r="EJ140" s="83" t="str">
        <f>IF(AND((RIGHT($EJ$3,2)-'[1]Miter Profiles'!$AC$141-'[1]Outside Edges'!$B139)&gt;=5,'[1]Outside Edges'!$Q139="Yes"),"Yes","No")</f>
        <v>Yes</v>
      </c>
      <c r="EK140" s="83" t="str">
        <f>IF(AND((RIGHT($EK$3,2)-'[1]Miter Profiles'!$AC$142-'[1]Outside Edges'!$B139)&gt;=5,'[1]Outside Edges'!$Q139="Yes"),"Yes","No")</f>
        <v>Yes</v>
      </c>
      <c r="EL140" s="81" t="str">
        <f>IF(AND((RIGHT($EL$3,2)-'[1]Miter Profiles'!$AC$143-'[1]Outside Edges'!$B139)&gt;=5,'[1]Outside Edges'!$Q139="Yes"),"Yes","No")</f>
        <v>Yes</v>
      </c>
      <c r="EM140" s="84" t="str">
        <f>IF(AND((RIGHT($EM$3,2)-'[1]Miter Profiles'!$AC$144-'[1]Outside Edges'!$B139)&gt;=5,'[1]Outside Edges'!$Q139="Yes"),"Yes","No")</f>
        <v>No</v>
      </c>
      <c r="EN140" s="7" t="str">
        <f>IF(AND((RIGHT($EN$3,2)-'[1]Miter Profiles'!$AC$145-'[1]Outside Edges'!$B139)&gt;=5,'[1]Outside Edges'!$Q139="Yes"),"Yes","No")</f>
        <v>Yes</v>
      </c>
      <c r="EO140" s="68" t="str">
        <f>IF(AND((RIGHT($EO$3,2)-'[1]Miter Profiles'!$AC$146-'[1]Outside Edges'!$B139)&gt;=5,'[1]Outside Edges'!$Q139="Yes"),"Yes","No")</f>
        <v>Yes</v>
      </c>
      <c r="EP140" s="83" t="str">
        <f>IF(AND((RIGHT($EP$3,2)-'[1]Miter Profiles'!$AC$147-'[1]Outside Edges'!$B139)&gt;=5,'[1]Outside Edges'!$Q139="Yes"),"Yes","No")</f>
        <v>Yes</v>
      </c>
      <c r="EQ140" s="83" t="str">
        <f>IF(AND((RIGHT($EQ$3,2)-'[1]Miter Profiles'!$AC$148-'[1]Outside Edges'!$B139)&gt;=5,'[1]Outside Edges'!$Q139="Yes"),"Yes","No")</f>
        <v>Yes</v>
      </c>
      <c r="ER140" s="81" t="str">
        <f>IF(AND((RIGHT($ER$3,2)-'[1]Miter Profiles'!$AC$149-'[1]Outside Edges'!$B139)&gt;=5,'[1]Outside Edges'!$Q139="Yes"),"Yes","No")</f>
        <v>Yes</v>
      </c>
      <c r="ES140" s="84" t="str">
        <f>IF(AND((RIGHT($ES$3,2)-'[1]Miter Profiles'!$AC$150-'[1]Outside Edges'!$B139)&gt;=5,'[1]Outside Edges'!$Q139="Yes"),"Yes","No")</f>
        <v>Yes</v>
      </c>
      <c r="ET140" s="7" t="str">
        <f>IF(AND((RIGHT($ET$3,2)-'[1]Miter Profiles'!$AC$151-'[1]Outside Edges'!$B139)&gt;=5,'[1]Outside Edges'!$Q139="Yes"),"Yes","No")</f>
        <v>Yes</v>
      </c>
      <c r="EU140" s="68" t="str">
        <f>IF(AND((RIGHT($EU$3,2)-'[1]Miter Profiles'!$AC$152-'[1]Outside Edges'!$B139)&gt;=5,'[1]Outside Edges'!$Q139="Yes"),"Yes","No")</f>
        <v>Yes</v>
      </c>
      <c r="EV140" s="83" t="str">
        <f>IF(AND((RIGHT($EV$3,2)-'[1]Miter Profiles'!$AC$153-'[1]Outside Edges'!$B139)&gt;=5,'[1]Outside Edges'!$Q139="Yes"),"Yes","No")</f>
        <v>Yes</v>
      </c>
      <c r="EW140" s="83" t="str">
        <f>IF(AND((RIGHT($EW$3,2)-'[1]Miter Profiles'!$AC$154-'[1]Outside Edges'!$B139)&gt;=5,'[1]Outside Edges'!$Q139="Yes"),"Yes","No")</f>
        <v>Yes</v>
      </c>
      <c r="EX140" s="81" t="str">
        <f>IF(AND((RIGHT($EX$3,2)-'[1]Miter Profiles'!$AC$155-'[1]Outside Edges'!$B139)&gt;=5,'[1]Outside Edges'!$Q139="Yes"),"Yes","No")</f>
        <v>Yes</v>
      </c>
      <c r="EY140" s="84" t="str">
        <f>IF(AND((RIGHT($EY$3,2)-'[1]Miter Profiles'!$AC$156-'[1]Outside Edges'!$B139)&gt;=5,'[1]Outside Edges'!$Q139="Yes"),"Yes","No")</f>
        <v>Yes</v>
      </c>
      <c r="EZ140" s="7" t="str">
        <f>IF(AND((RIGHT($EZ$3,2)-'[1]Miter Profiles'!$AC$157-'[1]Outside Edges'!$B139)&gt;=5,'[1]Outside Edges'!$Q139="Yes"),"Yes","No")</f>
        <v>Yes</v>
      </c>
      <c r="FA140" s="68" t="str">
        <f>IF(AND((RIGHT($FA$3,2)-'[1]Miter Profiles'!$AC$158-'[1]Outside Edges'!$B139)&gt;=5,'[1]Outside Edges'!$Q139="Yes"),"Yes","No")</f>
        <v>Yes</v>
      </c>
      <c r="FB140" s="83" t="str">
        <f>IF(AND((RIGHT($FB$3,2)-'[1]Miter Profiles'!$AC$159-'[1]Outside Edges'!$B139)&gt;=5,'[1]Outside Edges'!$Q139="Yes"),"Yes","No")</f>
        <v>Yes</v>
      </c>
      <c r="FC140" s="83" t="str">
        <f>IF(AND((RIGHT($FC$3,2)-'[1]Miter Profiles'!$AC$160-'[1]Outside Edges'!$B139)&gt;=5,'[1]Outside Edges'!$Q139="Yes"),"Yes","No")</f>
        <v>Yes</v>
      </c>
      <c r="FD140" s="81" t="str">
        <f>IF(AND((RIGHT($FD$3,2)-'[1]Miter Profiles'!$AC$161-'[1]Outside Edges'!$B139)&gt;=5,'[1]Outside Edges'!$Q139="Yes"),"Yes","No")</f>
        <v>Yes</v>
      </c>
      <c r="FE140" s="84" t="str">
        <f>IF(AND((RIGHT($FE$3,2)-'[1]Miter Profiles'!$AC$162-'[1]Outside Edges'!$B139)&gt;=5,'[1]Outside Edges'!$Q139="Yes"),"Yes","No")</f>
        <v>Yes</v>
      </c>
      <c r="FF140" s="7" t="str">
        <f>IF(AND((RIGHT($FF$3,2)-'[1]Miter Profiles'!$AC$163-'[1]Outside Edges'!$B139)&gt;=5,'[1]Outside Edges'!$Q139="Yes"),"Yes","No")</f>
        <v>Yes</v>
      </c>
      <c r="FG140" s="68" t="str">
        <f>IF(AND((RIGHT($FG$3,2)-'[1]Miter Profiles'!$AC$164-'[1]Outside Edges'!$B139)&gt;=5,'[1]Outside Edges'!$Q139="Yes"),"Yes","No")</f>
        <v>Yes</v>
      </c>
      <c r="FH140" s="83" t="str">
        <f>IF(AND((RIGHT($FH$3,2)-'[1]Miter Profiles'!$AC$165-'[1]Outside Edges'!$B139)&gt;=5,'[1]Outside Edges'!$Q139="Yes"),"Yes","No")</f>
        <v>Yes</v>
      </c>
      <c r="FI140" s="83" t="str">
        <f>IF(AND((RIGHT($FI$3,2)-'[1]Miter Profiles'!$AC$166-'[1]Outside Edges'!$B139)&gt;=5,'[1]Outside Edges'!$Q139="Yes"),"Yes","No")</f>
        <v>Yes</v>
      </c>
      <c r="FJ140" s="81" t="str">
        <f>IF(AND((RIGHT($FJ$3,2)-'[1]Miter Profiles'!$AC$167-'[1]Outside Edges'!$B139)&gt;=5,'[1]Outside Edges'!$Q139="Yes"),"Yes","No")</f>
        <v>Yes</v>
      </c>
      <c r="FK140" s="84" t="str">
        <f>IF(AND((RIGHT($FK$3,2)-'[1]Miter Profiles'!$AC$168-'[1]Outside Edges'!$B139)&gt;=5,'[1]Outside Edges'!$Q139="Yes"),"Yes","No")</f>
        <v>Yes</v>
      </c>
      <c r="FL140" s="7" t="str">
        <f>IF(AND((RIGHT($FL$3,2)-'[1]Miter Profiles'!$AC$169-'[1]Outside Edges'!$B139)&gt;=5,'[1]Outside Edges'!$Q139="Yes"),"Yes","No")</f>
        <v>Yes</v>
      </c>
      <c r="FM140" s="68" t="str">
        <f>IF(AND((RIGHT($FM$3,2)-'[1]Miter Profiles'!$AC$170-'[1]Outside Edges'!$B139)&gt;=5,'[1]Outside Edges'!$Q139="Yes"),"Yes","No")</f>
        <v>Yes</v>
      </c>
      <c r="FN140" s="83" t="str">
        <f>IF(AND((RIGHT($FN$3,2)-'[1]Miter Profiles'!$AC$171-'[1]Outside Edges'!$B139)&gt;=5,'[1]Outside Edges'!$Q139="Yes"),"Yes","No")</f>
        <v>Yes</v>
      </c>
      <c r="FO140" s="83" t="str">
        <f>IF(AND((RIGHT($FO$3,2)-'[1]Miter Profiles'!$AC$172-'[1]Outside Edges'!$B139)&gt;=5,'[1]Outside Edges'!$Q139="Yes"),"Yes","No")</f>
        <v>Yes</v>
      </c>
      <c r="FP140" s="81" t="str">
        <f>IF(AND((RIGHT($FP$3,2)-'[1]Miter Profiles'!$AC$173-'[1]Outside Edges'!$B139)&gt;=5,'[1]Outside Edges'!$Q139="Yes"),"Yes","No")</f>
        <v>Yes</v>
      </c>
      <c r="FQ140" s="84" t="str">
        <f>IF(AND((RIGHT($FQ$3,2)-'[1]Miter Profiles'!$AC$174-'[1]Outside Edges'!$B139)&gt;=5,'[1]Outside Edges'!$Q139="Yes"),"Yes","No")</f>
        <v>Yes</v>
      </c>
      <c r="FR140" s="7" t="str">
        <f>IF(AND((RIGHT($FR$3,2)-'[1]Miter Profiles'!$AC$175-'[1]Outside Edges'!$B139)&gt;=5,'[1]Outside Edges'!$Q139="Yes"),"Yes","No")</f>
        <v>Yes</v>
      </c>
      <c r="FS140" s="68" t="str">
        <f>IF(AND((RIGHT($FS$3,2)-'[1]Miter Profiles'!$AC$176-'[1]Outside Edges'!$B139)&gt;=5,'[1]Outside Edges'!$Q139="Yes"),"Yes","No")</f>
        <v>Yes</v>
      </c>
      <c r="FT140" s="83" t="str">
        <f>IF(AND((RIGHT($FT$3,2)-'[1]Miter Profiles'!$AC$177-'[1]Outside Edges'!$B139)&gt;=5,'[1]Outside Edges'!$Q139="Yes"),"Yes","No")</f>
        <v>Yes</v>
      </c>
      <c r="FU140" s="83" t="str">
        <f>IF(AND((RIGHT($FU$3,2)-'[1]Miter Profiles'!$AC$178-'[1]Outside Edges'!$B139)&gt;=5,'[1]Outside Edges'!$Q139="Yes"),"Yes","No")</f>
        <v>Yes</v>
      </c>
      <c r="FV140" s="81" t="str">
        <f>IF(AND((RIGHT($V$3,2)-'[1]Miter Profiles'!$AC$179-'[1]Outside Edges'!$B139)&gt;=5,'[1]Outside Edges'!$Q139="Yes"),"Yes","No")</f>
        <v>Yes</v>
      </c>
      <c r="FW140" s="84" t="str">
        <f>IF(AND((RIGHT($FW$3,2)-'[1]Miter Profiles'!$AC$180-'[1]Outside Edges'!$B139)&gt;=5,'[1]Outside Edges'!$Q139="Yes"),"Yes","No")</f>
        <v>No</v>
      </c>
      <c r="FX140" s="197" t="str">
        <f>IF(AND((RIGHT($FX$3,2)-'[1]Miter Profiles'!$AC$181-'[1]Outside Edges'!$B139)&gt;=5,'[1]Outside Edges'!$Q139="Yes"),"Yes","No")</f>
        <v>Yes</v>
      </c>
      <c r="FY140" s="198" t="str">
        <f>IF(AND((RIGHT($FY$3,2)-'[1]Miter Profiles'!$AC$182-'[1]Outside Edges'!$B139)&gt;=5,'[1]Outside Edges'!$Q139="Yes"),"Yes","No")</f>
        <v>Yes</v>
      </c>
      <c r="FZ140" s="200" t="str">
        <f>IF(AND((RIGHT($FZ$3,2)-'[1]Miter Profiles'!$AC$183-'[1]Outside Edges'!$B139)&gt;=5,'[1]Outside Edges'!$Q139="Yes"),"Yes","No")</f>
        <v>Yes</v>
      </c>
      <c r="GA140" s="201" t="str">
        <f>IF(AND((RIGHT($GA$3,2)-'[1]Miter Profiles'!$AC$184-'[1]Outside Edges'!$B139)&gt;=5,'[1]Outside Edges'!$Q139="Yes"),"Yes","No")</f>
        <v>Yes</v>
      </c>
      <c r="GB140" s="202" t="str">
        <f>IF(AND((RIGHT($GB$3,2)-'[1]Miter Profiles'!$AC$185-'[1]Outside Edges'!$B139)&gt;=5,'[1]Outside Edges'!$Q139="Yes"),"Yes","No")</f>
        <v>Yes</v>
      </c>
      <c r="GC140" s="199" t="str">
        <f>IF(AND((RIGHT($GC$3,2)-'[1]Miter Profiles'!$AC$186-'[1]Outside Edges'!$B139)&gt;=5,'[1]Outside Edges'!$Q139="Yes"),"Yes","No")</f>
        <v>Yes</v>
      </c>
      <c r="GD140" s="197" t="str">
        <f>IF(AND((RIGHT($GD$3,2)-'[1]Miter Profiles'!$AC$187-'[1]Outside Edges'!$B139)&gt;=5,'[1]Outside Edges'!$Q139="Yes"),"Yes","No")</f>
        <v>Yes</v>
      </c>
      <c r="GE140" s="198" t="str">
        <f>IF(AND((RIGHT($GE$3,2)-'[1]Miter Profiles'!$AC$188-'[1]Outside Edges'!$B139)&gt;=5,'[1]Outside Edges'!$Q139="Yes"),"Yes","No")</f>
        <v>Yes</v>
      </c>
      <c r="GF140" s="200" t="str">
        <f>IF(AND((RIGHT($GF$3,2)-'[1]Miter Profiles'!$AC$189-'[1]Outside Edges'!$B139)&gt;=5,'[1]Outside Edges'!$Q139="Yes"),"Yes","No")</f>
        <v>Yes</v>
      </c>
      <c r="GG140" s="201" t="str">
        <f>IF(AND((RIGHT($GG$3,2)-'[1]Miter Profiles'!$AC$190-'[1]Outside Edges'!$B139)&gt;=5,'[1]Outside Edges'!$Q139="Yes"),"Yes","No")</f>
        <v>Yes</v>
      </c>
      <c r="GH140" s="202" t="str">
        <f>IF(AND((RIGHT($GH$3,2)-'[1]Miter Profiles'!$AC$191-'[1]Outside Edges'!$B139)&gt;=5,'[1]Outside Edges'!$Q139="Yes"),"Yes","No")</f>
        <v>Yes</v>
      </c>
      <c r="GI140" s="199" t="str">
        <f>IF(AND((RIGHT($GI$3,2)-'[1]Miter Profiles'!$AC$192-'[1]Outside Edges'!$B139)&gt;=5,'[1]Outside Edges'!$Q139="Yes"),"Yes","No")</f>
        <v>Yes</v>
      </c>
      <c r="GJ140" s="197" t="str">
        <f>IF(AND((RIGHT($GJ$3,2)-'[1]Miter Profiles'!$AC$193-'[1]Outside Edges'!$B139)&gt;=5,'[1]Outside Edges'!$Q139="Yes"),"Yes","No")</f>
        <v>Yes</v>
      </c>
      <c r="GK140" s="198" t="str">
        <f>IF(AND((RIGHT($GK$3,2)-'[1]Miter Profiles'!$AC$194-'[1]Outside Edges'!$B139)&gt;=5,'[1]Outside Edges'!$Q139="Yes"),"Yes","No")</f>
        <v>Yes</v>
      </c>
      <c r="GL140" s="200" t="str">
        <f>IF(AND((RIGHT($GL$3,2)-'[1]Miter Profiles'!$AC$195-'[1]Outside Edges'!$B139)&gt;=5,'[1]Outside Edges'!$Q139="Yes"),"Yes","No")</f>
        <v>Yes</v>
      </c>
      <c r="GM140" s="201" t="str">
        <f>IF(AND((RIGHT($GM$3,2)-'[1]Miter Profiles'!$AC$196-'[1]Outside Edges'!$B139)&gt;=5,'[1]Outside Edges'!$Q139="Yes"),"Yes","No")</f>
        <v>Yes</v>
      </c>
      <c r="GN140" s="202" t="str">
        <f>IF(AND((RIGHT($GN$3,2)-'[1]Miter Profiles'!$AC$197-'[1]Outside Edges'!$B139)&gt;=5,'[1]Outside Edges'!$Q139="Yes"),"Yes","No")</f>
        <v>Yes</v>
      </c>
      <c r="GO140" s="199" t="str">
        <f>IF(AND((RIGHT($GO$3,2)-'[1]Miter Profiles'!$AC$198-'[1]Outside Edges'!$B139)&gt;=5,'[1]Outside Edges'!$Q139="Yes"),"Yes","No")</f>
        <v>No</v>
      </c>
      <c r="GP140" s="197" t="str">
        <f>IF(AND((RIGHT($GP$3,2)-'[1]Miter Profiles'!$AC$199-'[1]Outside Edges'!$B139)&gt;=5,'[1]Outside Edges'!$Q139="Yes"),"Yes","No")</f>
        <v>Yes</v>
      </c>
      <c r="GQ140" s="198" t="str">
        <f>IF(AND((RIGHT($GQ$3,2)-'[1]Miter Profiles'!$AC$200-'[1]Outside Edges'!$B139)&gt;=5,'[1]Outside Edges'!$Q139="Yes"),"Yes","No")</f>
        <v>Yes</v>
      </c>
      <c r="GR140" s="211" t="str">
        <f>IF(AND((RIGHT($GR$3,2)-'[1]Miter Profiles'!$AC$201-'[1]Outside Edges'!$B139)&gt;=5,'[1]Outside Edges'!$Q139="Yes"),"Yes","No")</f>
        <v>Yes</v>
      </c>
      <c r="GS140" s="197" t="str">
        <f>IF(AND((RIGHT($GS$3,2)-'[1]Miter Profiles'!$AC$202-'[1]Outside Edges'!$B139)&gt;=5,'[1]Outside Edges'!$Q139="Yes"),"Yes","No")</f>
        <v>Yes</v>
      </c>
      <c r="GT140" s="212" t="str">
        <f>IF(AND((RIGHT($GT$3,2)-'[1]Miter Profiles'!$AC$203-'[1]Outside Edges'!$B139)&gt;=5,'[1]Outside Edges'!$Q139="Yes"),"Yes","No")</f>
        <v>Yes</v>
      </c>
      <c r="GU140" s="208" t="str">
        <f>IF(AND((RIGHT($GU$3,2)-'[1]Miter Profiles'!$AC$204-'[1]Outside Edges'!$B139)&gt;=5,'[1]Outside Edges'!$Q139="Yes"),"Yes","No")</f>
        <v>Yes</v>
      </c>
      <c r="GV140" s="209" t="str">
        <f>IF(AND((RIGHT($GV$3,2)-'[1]Miter Profiles'!$AC$205-'[1]Outside Edges'!$B139)&gt;=5,'[1]Outside Edges'!$Q139="Yes"),"Yes","No")</f>
        <v>Yes</v>
      </c>
      <c r="GW140" s="210" t="str">
        <f>IF(AND((RIGHT($GW$3,2)-'[1]Miter Profiles'!$AC$206-'[1]Outside Edges'!$B139)&gt;=5,'[1]Outside Edges'!$Q139="Yes"),"Yes","No")</f>
        <v>Yes</v>
      </c>
      <c r="GX140" s="200" t="str">
        <f>IF(AND((RIGHT($GX$3,2)-'[1]Miter Profiles'!$AC$207-'[1]Outside Edges'!$B139)&gt;=5,'[1]Outside Edges'!$Q139="Yes"),"Yes","No")</f>
        <v>No</v>
      </c>
      <c r="GY140" s="201" t="str">
        <f>IF(AND((RIGHT($GY$3,2)-'[1]Miter Profiles'!$AC$208-'[1]Outside Edges'!$B139)&gt;=5,'[1]Outside Edges'!$Q139="Yes"),"Yes","No")</f>
        <v>Yes</v>
      </c>
      <c r="GZ140" s="202" t="str">
        <f>IF(AND((RIGHT($GZ$3,2)-'[1]Miter Profiles'!$AC$209-'[1]Outside Edges'!$B139)&gt;=5,'[1]Outside Edges'!$Q139="Yes"),"Yes","No")</f>
        <v>Yes</v>
      </c>
      <c r="HA140" s="199" t="str">
        <f>IF(AND((RIGHT($HA$3,2)-'[1]Miter Profiles'!$AC$210-'[1]Outside Edges'!$B139)&gt;=5,'[1]Outside Edges'!$Q139="Yes"),"Yes","No")</f>
        <v>Yes</v>
      </c>
      <c r="HB140" s="197" t="str">
        <f>IF(AND((RIGHT($HB$3,2)-'[1]Miter Profiles'!$AC$211-'[1]Outside Edges'!$B139)&gt;=5,'[1]Outside Edges'!$Q139="Yes"),"Yes","No")</f>
        <v>Yes</v>
      </c>
      <c r="HC140" s="198" t="str">
        <f>IF(AND((RIGHT($HC$3,2)-'[1]Miter Profiles'!$AC$212-'[1]Outside Edges'!$B139)&gt;=5,'[1]Outside Edges'!$Q139="Yes"),"Yes","No")</f>
        <v>Yes</v>
      </c>
      <c r="HD140" s="200" t="str">
        <f>IF(AND((RIGHT($HD$3,2)-'[1]Miter Profiles'!$AC$213-'[1]Outside Edges'!$B139)&gt;=5,'[1]Outside Edges'!$Q139="Yes"),"Yes","No")</f>
        <v>No</v>
      </c>
      <c r="HE140" s="202" t="str">
        <f>IF(AND((RIGHT($HE$3,2)-'[1]Miter Profiles'!$AC$214-'[1]Outside Edges'!$B139)&gt;=5,'[1]Outside Edges'!$Q139="Yes"),"Yes","No")</f>
        <v>No</v>
      </c>
      <c r="HF140" s="199" t="str">
        <f>IF(AND((RIGHT($HF$3,2)-'[1]Miter Profiles'!$AC$215-'[1]Outside Edges'!$B139)&gt;=5,'[1]Outside Edges'!$Q139="Yes"),"Yes","No")</f>
        <v>Yes</v>
      </c>
      <c r="HG140" s="197" t="str">
        <f>IF(AND((RIGHT($HG$3,2)-'[1]Miter Profiles'!$AC$216-'[1]Outside Edges'!$B139)&gt;=5,'[1]Outside Edges'!$Q139="Yes"),"Yes","No")</f>
        <v>Yes</v>
      </c>
      <c r="HH140" s="198" t="str">
        <f>IF(AND((RIGHT($HH$3,2)-'[1]Miter Profiles'!$AC$217-'[1]Outside Edges'!$B139)&gt;=5,'[1]Outside Edges'!$Q139="Yes"),"Yes","No")</f>
        <v>Yes</v>
      </c>
      <c r="HI140" s="200" t="str">
        <f>IF(AND((RIGHT($HI$3,2)-'[1]Miter Profiles'!$AC$218-'[1]Outside Edges'!$B139)&gt;=5,'[1]Outside Edges'!$Q139="Yes"),"Yes","No")</f>
        <v>Yes</v>
      </c>
      <c r="HJ140" s="201" t="str">
        <f>IF(AND((RIGHT($HJ$3,2)-'[1]Miter Profiles'!$AC$219-'[1]Outside Edges'!$B139)&gt;=5,'[1]Outside Edges'!$Q139="Yes"),"Yes","No")</f>
        <v>Yes</v>
      </c>
      <c r="HK140" s="202" t="str">
        <f>IF(AND((RIGHT($HK$3,2)-'[1]Miter Profiles'!$AC$220-'[1]Outside Edges'!$B139)&gt;=5,'[1]Outside Edges'!$Q139="Yes"),"Yes","No")</f>
        <v>Yes</v>
      </c>
      <c r="HL140" s="199" t="str">
        <f>IF(AND((RIGHT($HL$3,2)-'[1]Miter Profiles'!$AC$221-'[1]Outside Edges'!$B139)&gt;=5,'[1]Outside Edges'!$Q139="Yes"),"Yes","No")</f>
        <v>Yes</v>
      </c>
      <c r="HM140" s="197" t="str">
        <f>IF(AND((RIGHT($HM$3,2)-'[1]Miter Profiles'!$AC$222-'[1]Outside Edges'!$B139)&gt;=5,'[1]Outside Edges'!$Q139="Yes"),"Yes","No")</f>
        <v>Yes</v>
      </c>
      <c r="HN140" s="197" t="str">
        <f>IF(AND((RIGHT($HN$3,2)-'[1]Miter Profiles'!$AC$223-'[1]Outside Edges'!$B139)&gt;=5,'[1]Outside Edges'!$Q139="Yes"),"Yes","No")</f>
        <v>Yes</v>
      </c>
      <c r="HO140" s="201" t="str">
        <f>IF(AND((RIGHT($HO$3,2)-'[1]Miter Profiles'!$AC$224-'[1]Outside Edges'!$B139)&gt;=5,'[1]Outside Edges'!$Q139="Yes"),"Yes","No")</f>
        <v>No</v>
      </c>
      <c r="HP140" s="201" t="str">
        <f>IF(AND((RIGHT($HP$3,2)-'[1]Miter Profiles'!$AC$225-'[1]Outside Edges'!$B139)&gt;=5,'[1]Outside Edges'!$Q139="Yes"),"Yes","No")</f>
        <v>Yes</v>
      </c>
      <c r="HQ140" s="201" t="str">
        <f>IF(AND((RIGHT($HQ$3,3)-'[1]Miter Profiles'!$AC$226-'[1]Outside Edges'!$B139)&gt;=5,'[1]Outside Edges'!$Q139="Yes"),"Yes","No")</f>
        <v>No</v>
      </c>
      <c r="HR140" s="201" t="str">
        <f>IF(AND((RIGHT($HR$3,2)-'[1]Miter Profiles'!$AC$227-'[1]Outside Edges'!$B139)&gt;=5,'[1]Outside Edges'!$Q139="Yes"),"Yes","No")</f>
        <v>No</v>
      </c>
      <c r="HS140" s="197" t="str">
        <f>IF(AND((RIGHT($HS$3,2)-'[1]Miter Profiles'!$AC$228-'[1]Outside Edges'!$B139)&gt;=5,'[1]Outside Edges'!$Q139="Yes"),"Yes","No")</f>
        <v>Yes</v>
      </c>
      <c r="HT140" s="197" t="str">
        <f>IF(AND((RIGHT($HT$3,2)-'[1]Miter Profiles'!$AC$229-'[1]Outside Edges'!$B139)&gt;=5,'[1]Outside Edges'!$Q139="Yes"),"Yes","No")</f>
        <v>Yes</v>
      </c>
      <c r="HU140" s="197" t="str">
        <f>IF(AND((RIGHT($HU$3,2)-'[1]Miter Profiles'!$AC$230-'[1]Outside Edges'!$B139)&gt;=5,'[1]Outside Edges'!$Q139="Yes"),"Yes","No")</f>
        <v>Yes</v>
      </c>
      <c r="HV140" s="201" t="str">
        <f>IF(AND((RIGHT($HV$3,2)-'[1]Miter Profiles'!$AC$231-'[1]Outside Edges'!$B139)&gt;=5,'[1]Outside Edges'!$Q139="Yes"),"Yes","No")</f>
        <v>Yes</v>
      </c>
      <c r="HW140" s="201" t="str">
        <f>IF(AND((RIGHT($HW$3,2)-'[1]Miter Profiles'!$AC$232-'[1]Outside Edges'!$B139)&gt;=5,'[1]Outside Edges'!$Q139="Yes"),"Yes","No")</f>
        <v>Yes</v>
      </c>
      <c r="HX140" s="201" t="str">
        <f>IF(AND((RIGHT($HX$3,2)-'[1]Miter Profiles'!$AC$233-'[1]Outside Edges'!$B139)&gt;=5,'[1]Outside Edges'!$Q139="Yes"),"Yes","No")</f>
        <v>Yes</v>
      </c>
      <c r="HY140" s="197" t="str">
        <f>IF(AND((RIGHT($HY$3,2)-'[1]Miter Profiles'!$AC$234-'[1]Outside Edges'!$B139)&gt;=5,'[1]Outside Edges'!$Q139="Yes"),"Yes","No")</f>
        <v>No</v>
      </c>
      <c r="HZ140" s="197" t="str">
        <f>IF(AND((RIGHT($HZ$3,2)-'[1]Miter Profiles'!$AC$235-'[1]Outside Edges'!$B139)&gt;=5,'[1]Outside Edges'!$Q139="Yes"),"Yes","No")</f>
        <v>Yes</v>
      </c>
      <c r="IA140" s="197" t="str">
        <f>IF(AND((RIGHT($IA$3,2)-'[1]Miter Profiles'!$AC$236-'[1]Outside Edges'!$B139)&gt;=5,'[1]Outside Edges'!$Q139="Yes"),"Yes","No")</f>
        <v>Yes</v>
      </c>
      <c r="IB140" s="201" t="str">
        <f>IF(AND((RIGHT($IB$3,2)-'[1]Miter Profiles'!$AC$237-'[1]Outside Edges'!$B139)&gt;=5,'[1]Outside Edges'!$Q139="Yes"),"Yes","No")</f>
        <v>Yes</v>
      </c>
      <c r="IC140" s="201" t="str">
        <f>IF(AND((RIGHT($IC$3,2)-'[1]Miter Profiles'!$AC$238-'[1]Outside Edges'!$B139)&gt;=5,'[1]Outside Edges'!$Q139="Yes"),"Yes","No")</f>
        <v>Yes</v>
      </c>
      <c r="ID140" s="201" t="str">
        <f>IF(AND((RIGHT($ID$3,2)-'[1]Miter Profiles'!$AC$239-'[1]Outside Edges'!$B139)&gt;=5,'[1]Outside Edges'!$Q139="Yes"),"Yes","No")</f>
        <v>Yes</v>
      </c>
      <c r="IE140" s="197" t="str">
        <f>IF(AND((RIGHT($IE$3,2)-'[1]Miter Profiles'!$AC$240-'[1]Outside Edges'!$B139)&gt;=5,'[1]Outside Edges'!$Q139="Yes"),"Yes","No")</f>
        <v>Yes</v>
      </c>
      <c r="IF140" s="197" t="str">
        <f>IF(AND((RIGHT($IF$3,2)-'[1]Miter Profiles'!$AC$241-'[1]Outside Edges'!$B139)&gt;=5,'[1]Outside Edges'!$Q139="Yes"),"Yes","No")</f>
        <v>Yes</v>
      </c>
      <c r="IG140" s="197" t="str">
        <f>IF(AND((RIGHT($IG$3,2)-'[1]Miter Profiles'!$AC$242-'[1]Outside Edges'!$B139)&gt;=5,'[1]Outside Edges'!$Q139="Yes"),"Yes","No")</f>
        <v>Yes</v>
      </c>
      <c r="IH140" s="201" t="str">
        <f>IF(AND((RIGHT($IH$3,2)-'[1]Miter Profiles'!$AC$243-'[1]Outside Edges'!$B139)&gt;=5,'[1]Outside Edges'!$Q139="Yes"),"Yes","No")</f>
        <v>Yes</v>
      </c>
      <c r="II140" s="201" t="str">
        <f>IF(AND((RIGHT($II$3,2)-'[1]Miter Profiles'!$AC$244-'[1]Outside Edges'!$B139)&gt;=5,'[1]Outside Edges'!$Q139="Yes"),"Yes","No")</f>
        <v>Yes</v>
      </c>
      <c r="IJ140" s="201" t="str">
        <f>IF(AND((RIGHT($IJ$3,2)-'[1]Miter Profiles'!$AC$245-'[1]Outside Edges'!$B139)&gt;=5,'[1]Outside Edges'!$Q139="Yes"),"Yes","No")</f>
        <v>Yes</v>
      </c>
      <c r="IK140" s="197" t="str">
        <f>IF(AND((RIGHT($IK$3,2)-'[1]Miter Profiles'!$AC$246-'[1]Outside Edges'!$B139)&gt;=5,'[1]Outside Edges'!$Q139="Yes"),"Yes","No")</f>
        <v>Yes</v>
      </c>
      <c r="IL140" s="197" t="str">
        <f>IF(AND((RIGHT($IL$3,2)-'[1]Miter Profiles'!$AC$247-'[1]Outside Edges'!$B139)&gt;=5,'[1]Outside Edges'!$Q139="Yes"),"Yes","No")</f>
        <v>Yes</v>
      </c>
      <c r="IM140" s="197" t="str">
        <f>IF(AND((RIGHT($IM$3,2)-'[1]Miter Profiles'!$AC$248-'[1]Outside Edges'!$B139)&gt;=5,'[1]Outside Edges'!$Q139="Yes"),"Yes","No")</f>
        <v>Yes</v>
      </c>
      <c r="IN140" s="201" t="str">
        <f>IF(AND((RIGHT($IN$3,2)-'[1]Miter Profiles'!$AC$249-'[1]Outside Edges'!$B139)&gt;=5,'[1]Outside Edges'!$Q139="Yes"),"Yes","No")</f>
        <v>Yes</v>
      </c>
      <c r="IO140" s="201" t="str">
        <f>IF(AND((RIGHT($IO$3,2)-'[1]Miter Profiles'!$AC$250-'[1]Outside Edges'!$B139)&gt;=5,'[1]Outside Edges'!$Q139="Yes"),"Yes","No")</f>
        <v>Yes</v>
      </c>
      <c r="IP140" s="201" t="str">
        <f>IF(AND((RIGHT($IP$3,2)-'[1]Miter Profiles'!$AC$251-'[1]Outside Edges'!$B139)&gt;=5,'[1]Outside Edges'!$Q139="Yes"),"Yes","No")</f>
        <v>Yes</v>
      </c>
      <c r="IQ140" s="197" t="str">
        <f>IF(AND((RIGHT($IQ$3,2)-'[1]Miter Profiles'!$AC$252-'[1]Outside Edges'!$B139)&gt;=5,'[1]Outside Edges'!$Q139="Yes"),"Yes","No")</f>
        <v>Yes</v>
      </c>
      <c r="IR140" s="197" t="str">
        <f>IF(AND((RIGHT($IR$3,2)-'[1]Miter Profiles'!$AC$253-'[1]Outside Edges'!$B139)&gt;=5,'[1]Outside Edges'!$Q139="Yes"),"Yes","No")</f>
        <v>Yes</v>
      </c>
      <c r="IS140" s="197" t="str">
        <f>IF(AND((RIGHT($IS$3,2)-'[1]Miter Profiles'!$AC$254-'[1]Outside Edges'!$B139)&gt;=5,'[1]Outside Edges'!$Q139="Yes"),"Yes","No")</f>
        <v>Yes</v>
      </c>
      <c r="IT140" s="201" t="str">
        <f>IF(AND((RIGHT($IT$3,2)-'[1]Miter Profiles'!$AC$255-'[1]Outside Edges'!$B139)&gt;=5,'[1]Outside Edges'!$Q139="Yes"),"Yes","No")</f>
        <v>Yes</v>
      </c>
      <c r="IU140" s="201" t="str">
        <f>IF(AND((RIGHT($IU$3,2)-'[1]Miter Profiles'!$AC$256-'[1]Outside Edges'!$B139)&gt;=5,'[1]Outside Edges'!$Q139="Yes"),"Yes","No")</f>
        <v>Yes</v>
      </c>
      <c r="IV140" s="201" t="str">
        <f>IF(AND((RIGHT($IV$3,2)-'[1]Miter Profiles'!$AC$257-'[1]Outside Edges'!$B139)&gt;=5,'[1]Outside Edges'!$Q139="Yes"),"Yes","No")</f>
        <v>Yes</v>
      </c>
      <c r="IW140" s="197" t="str">
        <f>IF(AND((RIGHT($IW$3,2)-'[1]Miter Profiles'!$AC$258-'[1]Outside Edges'!$B139)&gt;=5,'[1]Outside Edges'!$Q139="Yes"),"Yes","No")</f>
        <v>Yes</v>
      </c>
      <c r="IX140" s="197" t="str">
        <f>IF(AND((RIGHT($IX$3,2)-'[1]Miter Profiles'!$AC$259-'[1]Outside Edges'!$B139)&gt;=5,'[1]Outside Edges'!$Q139="Yes"),"Yes","No")</f>
        <v>Yes</v>
      </c>
      <c r="IY140" s="197" t="str">
        <f>IF(AND((RIGHT($IY$3,2)-'[1]Miter Profiles'!$AC$260-'[1]Outside Edges'!$B139)&gt;=5,'[1]Outside Edges'!$Q139="Yes"),"Yes","No")</f>
        <v>Yes</v>
      </c>
      <c r="IZ140" s="201" t="str">
        <f>IF(AND((RIGHT($IZ$3,2)-'[1]Miter Profiles'!$AC$261-'[1]Outside Edges'!$B139)&gt;=5,'[1]Outside Edges'!$Q139="Yes"),"Yes","No")</f>
        <v>Yes</v>
      </c>
      <c r="JA140" s="201" t="str">
        <f>IF(AND((RIGHT($JA$3,2)-'[1]Miter Profiles'!$AC$262-'[1]Outside Edges'!$B139)&gt;=5,'[1]Outside Edges'!$Q139="Yes"),"Yes","No")</f>
        <v>Yes</v>
      </c>
      <c r="JB140" s="201" t="str">
        <f>IF(AND((RIGHT($JB$3,2)-'[1]Miter Profiles'!$AC$263-'[1]Outside Edges'!$B139)&gt;=5,'[1]Outside Edges'!$Q139="Yes"),"Yes","No")</f>
        <v>Yes</v>
      </c>
      <c r="JC140" s="197" t="str">
        <f>IF(AND((RIGHT($JC$3,2)-'[1]Miter Profiles'!$AC$264-'[1]Outside Edges'!$B139)&gt;=5,'[1]Outside Edges'!$Q139="Yes"),"Yes","No")</f>
        <v>Yes</v>
      </c>
      <c r="JD140" s="197" t="str">
        <f>IF(AND((RIGHT($JD$3,2)-'[1]Miter Profiles'!$AC$265-'[1]Outside Edges'!$B139)&gt;=5,'[1]Outside Edges'!$Q139="Yes"),"Yes","No")</f>
        <v>Yes</v>
      </c>
      <c r="JE140" s="197" t="str">
        <f>IF(AND((RIGHT($JE$3,2)-'[1]Miter Profiles'!$AC$266-'[1]Outside Edges'!$B139)&gt;=5,'[1]Outside Edges'!$Q139="Yes"),"Yes","No")</f>
        <v>Yes</v>
      </c>
      <c r="JF140" s="201" t="str">
        <f>IF(AND((RIGHT($JF$3,2)-'[1]Miter Profiles'!$AC$267-'[1]Outside Edges'!$B139)&gt;=5,'[1]Outside Edges'!$Q139="Yes"),"Yes","No")</f>
        <v>No</v>
      </c>
      <c r="JG140" s="201" t="str">
        <f>IF(AND((RIGHT($JG$3,2)-'[1]Miter Profiles'!$AC$268-'[1]Outside Edges'!$B139)&gt;=5,'[1]Outside Edges'!$Q139="Yes"),"Yes","No")</f>
        <v>Yes</v>
      </c>
      <c r="JH140" s="201" t="str">
        <f>IF(AND((RIGHT($JH$3,2)-'[1]Miter Profiles'!$AC$269-'[1]Outside Edges'!$B139)&gt;=5,'[1]Outside Edges'!$Q139="Yes"),"Yes","No")</f>
        <v>Yes</v>
      </c>
      <c r="JI140" s="197" t="str">
        <f>IF(AND((RIGHT($JI$3,2)-'[1]Miter Profiles'!$AC$270-'[1]Outside Edges'!$B139)&gt;=5,'[1]Outside Edges'!$Q139="Yes"),"Yes","No")</f>
        <v>Yes</v>
      </c>
      <c r="JJ140" s="197" t="str">
        <f>IF(AND((RIGHT($JJ$3,2)-'[1]Miter Profiles'!$AC$271-'[1]Outside Edges'!$B139)&gt;=5,'[1]Outside Edges'!$Q139="Yes"),"Yes","No")</f>
        <v>Yes</v>
      </c>
      <c r="JK140" s="197" t="str">
        <f>IF(AND((RIGHT($JK$3,2)-'[1]Miter Profiles'!$AC$272-'[1]Outside Edges'!$B139)&gt;=5,'[1]Outside Edges'!$Q139="Yes"),"Yes","No")</f>
        <v>Yes</v>
      </c>
      <c r="JL140" s="201" t="str">
        <f>IF(AND((RIGHT($JL$3,2)-'[1]Miter Profiles'!$AC$273-'[1]Outside Edges'!$B139)&gt;=5,'[1]Outside Edges'!$Q139="Yes"),"Yes","No")</f>
        <v>Yes</v>
      </c>
      <c r="JM140" s="201" t="str">
        <f>IF(AND((RIGHT($JM$3,2)-'[1]Miter Profiles'!$AC$274-'[1]Outside Edges'!$B139)&gt;=5,'[1]Outside Edges'!$Q139="Yes"),"Yes","No")</f>
        <v>Yes</v>
      </c>
      <c r="JN140" s="201" t="str">
        <f>IF(AND((RIGHT($JN$3,2)-'[1]Miter Profiles'!$AC$275-'[1]Outside Edges'!$B139)&gt;=5,'[1]Outside Edges'!$Q139="Yes"),"Yes","No")</f>
        <v>Yes</v>
      </c>
      <c r="JO140" s="197" t="str">
        <f>IF(AND((RIGHT($JO$3,2)-'[1]Miter Profiles'!$AC$276-'[1]Outside Edges'!$B139)&gt;=5,'[1]Outside Edges'!$Q139="Yes"),"Yes","No")</f>
        <v>Yes</v>
      </c>
      <c r="JP140" s="197" t="str">
        <f>IF(AND((RIGHT($JP$3,2)-'[1]Miter Profiles'!$AC$277-'[1]Outside Edges'!$B139)&gt;=5,'[1]Outside Edges'!$Q139="Yes"),"Yes","No")</f>
        <v>Yes</v>
      </c>
      <c r="JQ140" s="197" t="str">
        <f>IF(AND((RIGHT($JQ$3,2)-'[1]Miter Profiles'!$AC$278-'[1]Outside Edges'!$B139)&gt;=5,'[1]Outside Edges'!$Q139="Yes"),"Yes","No")</f>
        <v>Yes</v>
      </c>
      <c r="JR140" s="201" t="str">
        <f>IF(AND((RIGHT($JR$3,2)-'[1]Miter Profiles'!$AC$279-'[1]Outside Edges'!$B139)&gt;=5,'[1]Outside Edges'!$Q139="Yes"),"Yes","No")</f>
        <v>No</v>
      </c>
      <c r="JS140" s="201" t="str">
        <f>IF(AND((RIGHT($JS$3,2)-'[1]Miter Profiles'!$AC$280-'[1]Outside Edges'!$B139)&gt;=5,'[1]Outside Edges'!$Q139="Yes"),"Yes","No")</f>
        <v>Yes</v>
      </c>
      <c r="JT140" s="201" t="str">
        <f>IF(AND((RIGHT($JT$3,2)-'[1]Miter Profiles'!$AC$281-'[1]Outside Edges'!$B139)&gt;=5,'[1]Outside Edges'!$Q139="Yes"),"Yes","No")</f>
        <v>Yes</v>
      </c>
      <c r="JU140" s="197" t="str">
        <f>IF(AND((RIGHT($JU$3,2)-'[1]Miter Profiles'!$AC$282-'[1]Outside Edges'!$B139)&gt;=5,'[1]Outside Edges'!$Q139="Yes"),"Yes","No")</f>
        <v>No</v>
      </c>
      <c r="JV140" s="197" t="str">
        <f>IF(AND((RIGHT($JV$3,2)-'[1]Miter Profiles'!$AC$283-'[1]Outside Edges'!$B139)&gt;=5,'[1]Outside Edges'!$Q139="Yes"),"Yes","No")</f>
        <v>Yes</v>
      </c>
      <c r="JW140" s="197" t="str">
        <f>IF(AND((RIGHT($JW$3,2)-'[1]Miter Profiles'!$AC$284-'[1]Outside Edges'!$B139)&gt;=5,'[1]Outside Edges'!$Q139="Yes"),"Yes","No")</f>
        <v>Yes</v>
      </c>
      <c r="JX140" s="201" t="str">
        <f>IF(AND((RIGHT($JX$3,2)-'[1]Miter Profiles'!$AC$285-'[1]Outside Edges'!$B139)&gt;=5,'[1]Outside Edges'!$Q139="Yes"),"Yes","No")</f>
        <v>Yes</v>
      </c>
      <c r="JY140" s="201" t="str">
        <f>IF(AND((RIGHT($JY$3,2)-'[1]Miter Profiles'!$AC$286-'[1]Outside Edges'!$B139)&gt;=5,'[1]Outside Edges'!$Q139="Yes"),"Yes","No")</f>
        <v>Yes</v>
      </c>
      <c r="JZ140" s="201" t="str">
        <f>IF(AND((RIGHT($JZ$3,2)-'[1]Miter Profiles'!$AC$287-'[1]Outside Edges'!$B139)&gt;=5,'[1]Outside Edges'!$Q139="Yes"),"Yes","No")</f>
        <v>Yes</v>
      </c>
      <c r="KA140" s="197" t="str">
        <f>IF(AND((RIGHT($KA$3,2)-'[1]Miter Profiles'!$AC$288-'[1]Outside Edges'!$B139)&gt;=5,'[1]Outside Edges'!$Q139="Yes"),"Yes","No")</f>
        <v>Yes</v>
      </c>
      <c r="KB140" s="197" t="str">
        <f>IF(AND((RIGHT($KB$3,2)-'[1]Miter Profiles'!$AC$289-'[1]Outside Edges'!$B139)&gt;=5,'[1]Outside Edges'!$Q139="Yes"),"Yes","No")</f>
        <v>Yes</v>
      </c>
      <c r="KC140" s="197" t="str">
        <f>IF(AND((RIGHT($KC$3,2)-'[1]Miter Profiles'!$AC$290-'[1]Outside Edges'!$B139)&gt;=5,'[1]Outside Edges'!$Q139="Yes"),"Yes","No")</f>
        <v>Yes</v>
      </c>
      <c r="KD140" s="201" t="str">
        <f>IF(AND((RIGHT($KD$3,2)-'[1]Miter Profiles'!$AC$291-'[1]Outside Edges'!$B139)&gt;=5,'[1]Outside Edges'!$Q139="Yes"),"Yes","No")</f>
        <v>Yes</v>
      </c>
      <c r="KE140" s="201" t="str">
        <f>IF(AND((RIGHT($KE$3,2)-'[1]Miter Profiles'!$AC$292-'[1]Outside Edges'!$B139)&gt;=5,'[1]Outside Edges'!$Q139="Yes"),"Yes","No")</f>
        <v>Yes</v>
      </c>
      <c r="KF140" s="201" t="str">
        <f>IF(AND((RIGHT($KF$3,2)-'[1]Miter Profiles'!$AC$293-'[1]Outside Edges'!$B139)&gt;=5,'[1]Outside Edges'!$Q139="Yes"),"Yes","No")</f>
        <v>Yes</v>
      </c>
      <c r="KG140" s="197" t="str">
        <f>IF(AND((RIGHT($KG$3,2)-'[1]Miter Profiles'!$AC$294-'[1]Outside Edges'!$B139)&gt;=5,'[1]Outside Edges'!$Q139="Yes"),"Yes","No")</f>
        <v>Yes</v>
      </c>
      <c r="KH140" s="197" t="str">
        <f>IF(AND((RIGHT($KH$3,2)-'[1]Miter Profiles'!$AC$295-'[1]Outside Edges'!$B139)&gt;=5,'[1]Outside Edges'!$Q139="Yes"),"Yes","No")</f>
        <v>Yes</v>
      </c>
      <c r="KI140" s="197" t="str">
        <f>IF(AND((RIGHT($KI$3,2)-'[1]Miter Profiles'!$AC$296-'[1]Outside Edges'!$B139)&gt;=5,'[1]Outside Edges'!$Q139="Yes"),"Yes","No")</f>
        <v>Yes</v>
      </c>
      <c r="KJ140" s="201" t="str">
        <f>IF(AND((RIGHT($KJ$3,2)-'[1]Miter Profiles'!$AC$297-'[1]Outside Edges'!$B139)&gt;=5,'[1]Outside Edges'!$Q139="Yes"),"Yes","No")</f>
        <v>Yes</v>
      </c>
      <c r="KK140" s="201" t="str">
        <f>IF(AND((RIGHT($KK$3,2)-'[1]Miter Profiles'!$AC$298-'[1]Outside Edges'!$B139)&gt;=5,'[1]Outside Edges'!$Q139="Yes"),"Yes","No")</f>
        <v>Yes</v>
      </c>
      <c r="KL140" s="201" t="str">
        <f>IF(AND((RIGHT($KL$3,2)-'[1]Miter Profiles'!$AC$299-'[1]Outside Edges'!$B139)&gt;=5,'[1]Outside Edges'!$Q139="Yes"),"Yes","No")</f>
        <v>Yes</v>
      </c>
      <c r="KM140" s="197" t="str">
        <f>IF(AND((RIGHT($KM$3,2)-'[1]Miter Profiles'!$AC$300-'[1]Outside Edges'!$B139)&gt;=5,'[1]Outside Edges'!$Q139="Yes"),"Yes","No")</f>
        <v>Yes</v>
      </c>
      <c r="KN140" s="197" t="str">
        <f>IF(AND((RIGHT($KN$3,2)-'[1]Miter Profiles'!$AC$301-'[1]Outside Edges'!$B139)&gt;=5,'[1]Outside Edges'!$Q139="Yes"),"Yes","No")</f>
        <v>Yes</v>
      </c>
      <c r="KO140" s="197" t="str">
        <f>IF(AND((RIGHT($KO$3,2)-'[1]Miter Profiles'!$AC$302-'[1]Outside Edges'!$B139)&gt;=5,'[1]Outside Edges'!$Q139="Yes"),"Yes","No")</f>
        <v>Yes</v>
      </c>
      <c r="KP140" s="201" t="str">
        <f>IF(AND((RIGHT($KP$3,2)-'[1]Miter Profiles'!$AC$303-'[1]Outside Edges'!$B139)&gt;=5,'[1]Outside Edges'!$Q139="Yes"),"Yes","No")</f>
        <v>Yes</v>
      </c>
      <c r="KQ140" s="201" t="str">
        <f>IF(AND((RIGHT($KQ$3,2)-'[1]Miter Profiles'!$AC$304-'[1]Outside Edges'!$B139)&gt;=5,'[1]Outside Edges'!$Q139="Yes"),"Yes","No")</f>
        <v>Yes</v>
      </c>
      <c r="KR140" s="201" t="str">
        <f>IF(AND((RIGHT($KR$3,2)-'[1]Miter Profiles'!$AC$305-'[1]Outside Edges'!$B139)&gt;=5,'[1]Outside Edges'!$Q139="Yes"),"Yes","No")</f>
        <v>Yes</v>
      </c>
      <c r="KS140" s="197" t="str">
        <f>IF(AND((RIGHT($KS$3,2)-'[1]Miter Profiles'!$AC$306-'[1]Outside Edges'!$B139)&gt;=5,'[1]Outside Edges'!$Q139="Yes"),"Yes","No")</f>
        <v>Yes</v>
      </c>
      <c r="KT140" s="197" t="str">
        <f>IF(AND((RIGHT($KT$3,2)-'[1]Miter Profiles'!$AC$307-'[1]Outside Edges'!$B139)&gt;=5,'[1]Outside Edges'!$Q139="Yes"),"Yes","No")</f>
        <v>Yes</v>
      </c>
      <c r="KU140" s="197" t="str">
        <f>IF(AND((RIGHT($KU$3,2)-'[1]Miter Profiles'!$AC$308-'[1]Outside Edges'!$B139)&gt;=5,'[1]Outside Edges'!$Q139="Yes"),"Yes","No")</f>
        <v>Yes</v>
      </c>
      <c r="KV140" s="201" t="str">
        <f>IF(AND((RIGHT($KV$3,2)-'[1]Miter Profiles'!$AC$309-'[1]Outside Edges'!$B139)&gt;=5,'[1]Outside Edges'!$Q139="Yes"),"Yes","No")</f>
        <v>Yes</v>
      </c>
      <c r="KW140" s="201" t="str">
        <f>IF(AND((RIGHT($KW$3,2)-'[1]Miter Profiles'!$AC$310-'[1]Outside Edges'!$B139)&gt;=5,'[1]Outside Edges'!$Q139="Yes"),"Yes","No")</f>
        <v>Yes</v>
      </c>
      <c r="KX140" s="201" t="str">
        <f>IF(AND((RIGHT($KX$3,2)-'[1]Miter Profiles'!$AC$311-'[1]Outside Edges'!$B139)&gt;=5,'[1]Outside Edges'!$Q139="Yes"),"Yes","No")</f>
        <v>Yes</v>
      </c>
      <c r="KY140" s="197" t="str">
        <f>IF(AND((RIGHT($KY$3,2)-'[1]Miter Profiles'!$AC$312-'[1]Outside Edges'!$B139)&gt;=5,'[1]Outside Edges'!$Q139="Yes"),"Yes","No")</f>
        <v>Yes</v>
      </c>
      <c r="KZ140" s="197" t="str">
        <f>IF(AND((RIGHT($KZ$3,2)-'[1]Miter Profiles'!$AC$313-'[1]Outside Edges'!$B139)&gt;=5,'[1]Outside Edges'!$Q139="Yes"),"Yes","No")</f>
        <v>Yes</v>
      </c>
      <c r="LA140" s="197" t="str">
        <f>IF(AND((RIGHT($LA$3,2)-'[1]Miter Profiles'!$AC$314-'[1]Outside Edges'!$B139)&gt;=5,'[1]Outside Edges'!$Q139="Yes"),"Yes","No")</f>
        <v>Yes</v>
      </c>
      <c r="LB140" s="201" t="str">
        <f>IF(AND((RIGHT($LB$3,2)-'[1]Miter Profiles'!$AC$315-'[1]Outside Edges'!$B139)&gt;=5,'[1]Outside Edges'!$Q139="Yes"),"Yes","No")</f>
        <v>Yes</v>
      </c>
      <c r="LC140" s="201" t="str">
        <f>IF(AND((RIGHT($LC$3,2)-'[1]Miter Profiles'!$AC$316-'[1]Outside Edges'!$B139)&gt;=5,'[1]Outside Edges'!$Q139="Yes"),"Yes","No")</f>
        <v>Yes</v>
      </c>
      <c r="LD140" s="201" t="str">
        <f>IF(AND((RIGHT($LD$3,2)-'[1]Miter Profiles'!$AC$317-'[1]Outside Edges'!$B139)&gt;=5,'[1]Outside Edges'!$Q139="Yes"),"Yes","No")</f>
        <v>Yes</v>
      </c>
      <c r="LE140" s="201" t="str">
        <f>IF(AND((RIGHT($LE$3,2)-'[1]Miter Profiles'!$AC$318-'[1]Outside Edges'!$B139)&gt;=5,'[1]Outside Edges'!$Q139="Yes"),"Yes","No")</f>
        <v>Yes</v>
      </c>
      <c r="LF140" s="197" t="str">
        <f>IF(AND((RIGHT($LF$3,2)-'[1]Miter Profiles'!$AC$319-'[1]Outside Edges'!$B139)&gt;=5,'[1]Outside Edges'!$Q139="Yes"),"Yes","No")</f>
        <v>Yes</v>
      </c>
      <c r="LG140" s="197" t="str">
        <f>IF(AND((RIGHT($LG$3,2)-'[1]Miter Profiles'!$AC$320-'[1]Outside Edges'!$B139)&gt;=5,'[1]Outside Edges'!$Q139="Yes"),"Yes","No")</f>
        <v>Yes</v>
      </c>
      <c r="LH140" s="197" t="str">
        <f>IF(AND((RIGHT($LH$3,2)-'[1]Miter Profiles'!$AC$321-'[1]Outside Edges'!$B139)&gt;=5,'[1]Outside Edges'!$Q139="Yes"),"Yes","No")</f>
        <v>Yes</v>
      </c>
      <c r="LI140" s="197" t="str">
        <f>IF(AND((RIGHT($LI$3,2)-'[1]Miter Profiles'!$AC$322-'[1]Outside Edges'!$B139)&gt;=5,'[1]Outside Edges'!$Q139="Yes"),"Yes","No")</f>
        <v>Yes</v>
      </c>
      <c r="LJ140" s="201" t="str">
        <f>IF(AND((RIGHT($LJ$3,2)-'[1]Miter Profiles'!$AC$323-'[1]Outside Edges'!$B139)&gt;=5,'[1]Outside Edges'!$Q139="Yes"),"Yes","No")</f>
        <v>No</v>
      </c>
      <c r="LK140" s="201" t="str">
        <f>IF(AND((RIGHT($LK$3,2)-'[1]Miter Profiles'!$AC$324-'[1]Outside Edges'!$B139)&gt;=5,'[1]Outside Edges'!$Q139="Yes"),"Yes","No")</f>
        <v>Yes</v>
      </c>
      <c r="LL140" s="201" t="str">
        <f>IF(AND((RIGHT($LL$3,2)-'[1]Miter Profiles'!$AC$325-'[1]Outside Edges'!$B139)&gt;=5,'[1]Outside Edges'!$Q139="Yes"),"Yes","No")</f>
        <v>Yes</v>
      </c>
      <c r="LM140" s="197" t="str">
        <f>IF(AND((RIGHT($LM$3,2)-'[1]Miter Profiles'!$AC$326-'[1]Outside Edges'!$B139)&gt;=5,'[1]Outside Edges'!$Q139="Yes"),"Yes","No")</f>
        <v>Yes</v>
      </c>
      <c r="LN140" s="197" t="str">
        <f>IF(AND((RIGHT($LN$3,2)-'[1]Miter Profiles'!$AC$327-'[1]Outside Edges'!$B139)&gt;=5,'[1]Outside Edges'!$Q139="Yes"),"Yes","No")</f>
        <v>Yes</v>
      </c>
      <c r="LO140" s="197" t="str">
        <f>IF(AND((RIGHT($LO$3,2)-'[1]Miter Profiles'!$AC$328-'[1]Outside Edges'!$B139)&gt;=5,'[1]Outside Edges'!$Q139="Yes"),"Yes","No")</f>
        <v>Yes</v>
      </c>
      <c r="LP140" s="201" t="str">
        <f>IF(AND((RIGHT($LP$3,2)-'[1]Miter Profiles'!$AC$329-'[1]Outside Edges'!$B139)&gt;=5,'[1]Outside Edges'!$Q139="Yes"),"Yes","No")</f>
        <v>No</v>
      </c>
      <c r="LQ140" s="201" t="str">
        <f>IF(AND((RIGHT($LQ$3,2)-'[1]Miter Profiles'!$AC$330-'[1]Outside Edges'!$B139)&gt;=5,'[1]Outside Edges'!$Q139="Yes"),"Yes","No")</f>
        <v>Yes</v>
      </c>
      <c r="LR140" s="201" t="str">
        <f>IF(AND((RIGHT($LR$3,2)-'[1]Miter Profiles'!$AC$331-'[1]Outside Edges'!$B139)&gt;=5,'[1]Outside Edges'!$Q139="Yes"),"Yes","No")</f>
        <v>Yes</v>
      </c>
      <c r="LS140" s="197" t="str">
        <f>IF(AND((RIGHT($LS$3,2)-'[1]Miter Profiles'!$AC$332-'[1]Outside Edges'!$B139)&gt;=5,'[1]Outside Edges'!$Q139="Yes"),"Yes","No")</f>
        <v>No</v>
      </c>
      <c r="LT140" s="197" t="str">
        <f>IF(AND((RIGHT($LT$3,2)-'[1]Miter Profiles'!$AC$333-'[1]Outside Edges'!$B139)&gt;=5,'[1]Outside Edges'!$Q139="Yes"),"Yes","No")</f>
        <v>Yes</v>
      </c>
      <c r="LU140" s="197" t="str">
        <f>IF(AND((RIGHT($LU$3,2)-'[1]Miter Profiles'!$AC$334-'[1]Outside Edges'!$B139)&gt;=5,'[1]Outside Edges'!$Q139="Yes"),"Yes","No")</f>
        <v>Yes</v>
      </c>
      <c r="LV140" s="201" t="str">
        <f>IF(AND((RIGHT($LV$3,2)-'[1]Miter Profiles'!$AC$335-'[1]Outside Edges'!$B139)&gt;=5,'[1]Outside Edges'!$Q139="Yes"),"Yes","No")</f>
        <v>Yes</v>
      </c>
      <c r="LW140" s="201" t="str">
        <f>IF(AND((RIGHT($LW$3,2)-'[1]Miter Profiles'!$AC$336-'[1]Outside Edges'!$B139)&gt;=5,'[1]Outside Edges'!$Q139="Yes"),"Yes","No")</f>
        <v>Yes</v>
      </c>
      <c r="LX140" s="201" t="str">
        <f>IF(AND((RIGHT($LX$3,2)-'[1]Miter Profiles'!$AC$337-'[1]Outside Edges'!$B139)&gt;=5,'[1]Outside Edges'!$Q139="Yes"),"Yes","No")</f>
        <v>Yes</v>
      </c>
      <c r="LY140" s="197" t="str">
        <f>IF(AND((RIGHT($LY$3,2)-'[1]Miter Profiles'!$AC$338-'[1]Outside Edges'!$B139)&gt;=5,'[1]Outside Edges'!$Q139="Yes"),"Yes","No")</f>
        <v>Yes</v>
      </c>
      <c r="LZ140" s="197" t="str">
        <f>IF(AND((RIGHT($LZ$3,2)-'[1]Miter Profiles'!$AC$339-'[1]Outside Edges'!$B139)&gt;=5,'[1]Outside Edges'!$Q139="Yes"),"Yes","No")</f>
        <v>Yes</v>
      </c>
      <c r="MA140" s="197" t="str">
        <f>IF(AND((RIGHT($MA$3,2)-'[1]Miter Profiles'!$AC$340-'[1]Outside Edges'!$B139)&gt;=5,'[1]Outside Edges'!$Q139="Yes"),"Yes","No")</f>
        <v>Yes</v>
      </c>
      <c r="MB140" s="201" t="str">
        <f>IF(AND((RIGHT($MB$3,2)-'[1]Miter Profiles'!$AC$341-'[1]Outside Edges'!$B139)&gt;=5,'[1]Outside Edges'!$Q139="Yes"),"Yes","No")</f>
        <v>Yes</v>
      </c>
      <c r="MC140" s="201" t="str">
        <f>IF(AND((RIGHT($MC$3,2)-'[1]Miter Profiles'!$AC$342-'[1]Outside Edges'!$B139)&gt;=5,'[1]Outside Edges'!$Q139="Yes"),"Yes","No")</f>
        <v>Yes</v>
      </c>
      <c r="MD140" s="201" t="str">
        <f>IF(AND((RIGHT($MD$3,2)-'[1]Miter Profiles'!$AC$343-'[1]Outside Edges'!$B139)&gt;=5,'[1]Outside Edges'!$Q139="Yes"),"Yes","No")</f>
        <v>Yes</v>
      </c>
      <c r="ME140" s="197" t="str">
        <f>IF(AND((RIGHT($ME$3,2)-'[1]Miter Profiles'!$AC$344-'[1]Outside Edges'!$B139)&gt;=5,'[1]Outside Edges'!$Q139="Yes"),"Yes","No")</f>
        <v>Yes</v>
      </c>
      <c r="MF140" s="197" t="str">
        <f>IF(AND((RIGHT($MF$3,2)-'[1]Miter Profiles'!$AC$345-'[1]Outside Edges'!$B139)&gt;=5,'[1]Outside Edges'!$Q139="Yes"),"Yes","No")</f>
        <v>Yes</v>
      </c>
      <c r="MG140" s="197" t="str">
        <f>IF(AND((RIGHT($MG$3,2)-'[1]Miter Profiles'!$AC$346-'[1]Outside Edges'!$B139)&gt;=5,'[1]Outside Edges'!$Q139="Yes"),"Yes","No")</f>
        <v>Yes</v>
      </c>
      <c r="MH140" s="201" t="str">
        <f>IF(AND((RIGHT($MH$3,2)-'[1]Miter Profiles'!$AC$347-'[1]Outside Edges'!$B139)&gt;=5,'[1]Outside Edges'!$Q139="Yes"),"Yes","No")</f>
        <v>Yes</v>
      </c>
      <c r="MI140" s="201" t="str">
        <f>IF(AND((RIGHT($MI$3,2)-'[1]Miter Profiles'!$AC$348-'[1]Outside Edges'!$B139)&gt;=5,'[1]Outside Edges'!$Q139="Yes"),"Yes","No")</f>
        <v>Yes</v>
      </c>
      <c r="MJ140" s="201" t="str">
        <f>IF(AND((RIGHT($MJ$3,2)-'[1]Miter Profiles'!$AC$349-'[1]Outside Edges'!$B139)&gt;=5,'[1]Outside Edges'!$Q139="Yes"),"Yes","No")</f>
        <v>Yes</v>
      </c>
      <c r="MK140" s="197" t="str">
        <f>IF(AND((RIGHT($MK$3,2)-'[1]Miter Profiles'!$AC$350-'[1]Outside Edges'!$B139)&gt;=5,'[1]Outside Edges'!$Q139="Yes"),"Yes","No")</f>
        <v>Yes</v>
      </c>
      <c r="ML140" s="197" t="str">
        <f>IF(AND((RIGHT($ML$3,2)-'[1]Miter Profiles'!$AC$351-'[1]Outside Edges'!$B139)&gt;=5,'[1]Outside Edges'!$Q139="Yes"),"Yes","No")</f>
        <v>Yes</v>
      </c>
      <c r="MM140" s="197" t="str">
        <f>IF(AND((RIGHT($MM$3,2)-'[1]Miter Profiles'!$AC$352-'[1]Outside Edges'!$B139)&gt;=5,'[1]Outside Edges'!$Q139="Yes"),"Yes","No")</f>
        <v>Yes</v>
      </c>
      <c r="MN140" s="201" t="str">
        <f>IF(AND((RIGHT($MK$3,2)-'[1]Miter Profiles'!$AC$353-'[1]Outside Edges'!$B139)&gt;=5,'[1]Outside Edges'!$Q139="Yes"),"Yes","No")</f>
        <v>Yes</v>
      </c>
      <c r="MO140" s="201" t="str">
        <f>IF(AND((RIGHT($ML$3,2)-'[1]Miter Profiles'!$AC$354-'[1]Outside Edges'!$B139)&gt;=5,'[1]Outside Edges'!$Q139="Yes"),"Yes","No")</f>
        <v>Yes</v>
      </c>
      <c r="MP140" s="201" t="str">
        <f>IF(AND((RIGHT($MM$3,2)-'[1]Miter Profiles'!$AC$355-'[1]Outside Edges'!$B139)&gt;=5,'[1]Outside Edges'!$Q139="Yes"),"Yes","No")</f>
        <v>Yes</v>
      </c>
      <c r="MQ140" s="197" t="str">
        <f>IF(AND((RIGHT($MK$3,2)-'[1]Miter Profiles'!$AC$356-'[1]Outside Edges'!$B139)&gt;=5,'[1]Outside Edges'!$Q139="Yes"),"Yes","No")</f>
        <v>No</v>
      </c>
      <c r="MR140" s="197" t="str">
        <f>IF(AND((RIGHT($ML$3,2)-'[1]Miter Profiles'!$AC$357-'[1]Outside Edges'!$B139)&gt;=5,'[1]Outside Edges'!$Q139="Yes"),"Yes","No")</f>
        <v>Yes</v>
      </c>
      <c r="MS140" s="197" t="str">
        <f>IF(AND((RIGHT($MM$3,2)-'[1]Miter Profiles'!$AC$358-'[1]Outside Edges'!$B139)&gt;=5,'[1]Outside Edges'!$Q139="Yes"),"Yes","No")</f>
        <v>Yes</v>
      </c>
      <c r="MT140" s="201" t="str">
        <f>IF(AND((RIGHT($MK$3,2)-'[1]Miter Profiles'!$AC$359-'[1]Outside Edges'!$B139)&gt;=5,'[1]Outside Edges'!$Q139="Yes"),"Yes","No")</f>
        <v>No</v>
      </c>
      <c r="MU140" s="201" t="str">
        <f>IF(AND((RIGHT($ML$3,2)-'[1]Miter Profiles'!$AC$360-'[1]Outside Edges'!$B139)&gt;=5,'[1]Outside Edges'!$Q139="Yes"),"Yes","No")</f>
        <v>Yes</v>
      </c>
      <c r="MV140" s="201" t="str">
        <f>IF(AND((RIGHT($MM$3,2)-'[1]Miter Profiles'!$AC$361-'[1]Outside Edges'!$B139)&gt;=5,'[1]Outside Edges'!$Q139="Yes"),"Yes","No")</f>
        <v>Yes</v>
      </c>
    </row>
    <row r="141" spans="1:360" ht="15.75" customHeight="1" thickBot="1" x14ac:dyDescent="0.25">
      <c r="A141" s="371" t="str">
        <f>IF('[1]Outside Edges'!$A140&lt;&gt;"",'[1]Outside Edges'!$A140,"")</f>
        <v>D138</v>
      </c>
      <c r="B141" s="7" t="str">
        <f>IF(AND((RIGHT($B$3,2)-'[1]Miter Profiles'!$AC$3-'[1]Outside Edges'!$B140)&gt;=5,'[1]Outside Edges'!$Q140="Yes"),"Yes","No")</f>
        <v>No</v>
      </c>
      <c r="C141" s="7" t="str">
        <f>IF(AND((RIGHT($C$3,2)-'[1]Miter Profiles'!$AC$4-'[1]Outside Edges'!$B140)&gt;=5,'[1]Outside Edges'!$Q140="Yes"),"Yes","No")</f>
        <v>Yes</v>
      </c>
      <c r="D141" s="63" t="str">
        <f>IF(AND((RIGHT($D$3,2)-'[1]Miter Profiles'!$AC$5-'[1]Outside Edges'!$B140)&gt;=5,'[1]Outside Edges'!$Q140="Yes"),"Yes","No")</f>
        <v>Yes</v>
      </c>
      <c r="E141" s="64" t="str">
        <f>IF(AND((RIGHT($E$3,2)-'[1]Miter Profiles'!$AC$6-'[1]Outside Edges'!$B140)&gt;=5,'[1]Outside Edges'!$Q140="Yes"),"Yes","No")</f>
        <v>No</v>
      </c>
      <c r="F141" s="8" t="str">
        <f>IF(AND((RIGHT($F$3,2)-'[1]Miter Profiles'!$AC$7-'[1]Outside Edges'!$B140)&gt;=5,'[1]Outside Edges'!$Q140="Yes"),"Yes","No")</f>
        <v>Yes</v>
      </c>
      <c r="G141" s="65" t="str">
        <f>IF(AND((RIGHT($G$3,2)-'[1]Miter Profiles'!$AC$8-'[1]Outside Edges'!$B140)&gt;=5,'[1]Outside Edges'!$Q140="Yes"),"Yes","No")</f>
        <v>Yes</v>
      </c>
      <c r="H141" s="7" t="str">
        <f>IF(AND((RIGHT($H$3,2)-'[1]Miter Profiles'!$AC$9-'[1]Outside Edges'!$B140)&gt;=5,'[1]Outside Edges'!$Q140="Yes"),"Yes","No")</f>
        <v>No</v>
      </c>
      <c r="I141" s="7" t="str">
        <f>IF(AND((RIGHT($I$3,2)-'[1]Miter Profiles'!$AC$10-'[1]Outside Edges'!$B140)&gt;=5,'[1]Outside Edges'!$Q140="Yes"),"Yes","No")</f>
        <v>Yes</v>
      </c>
      <c r="J141" s="63" t="str">
        <f>IF(AND((RIGHT($J$3,2)-'[1]Miter Profiles'!$AC$11-'[1]Outside Edges'!$B140)&gt;=5,'[1]Outside Edges'!$Q140="Yes"),"Yes","No")</f>
        <v>Yes</v>
      </c>
      <c r="K141" s="64" t="str">
        <f>IF(AND((RIGHT($K$3,2)-'[1]Miter Profiles'!$AC$12-'[1]Outside Edges'!$B140)&gt;=5,'[1]Outside Edges'!$Q140="Yes"),"Yes","No")</f>
        <v>No</v>
      </c>
      <c r="L141" s="8" t="str">
        <f>IF(AND((RIGHT($L$3,2)-'[1]Miter Profiles'!$AC$13-'[1]Outside Edges'!$B140)&gt;=5,'[1]Outside Edges'!$Q140="Yes"),"Yes","No")</f>
        <v>Yes</v>
      </c>
      <c r="M141" s="65" t="str">
        <f>IF(AND((RIGHT($M$3,2)-'[1]Miter Profiles'!$AC$14-'[1]Outside Edges'!$B140)&gt;=5,'[1]Outside Edges'!$Q140="Yes"),"Yes","No")</f>
        <v>Yes</v>
      </c>
      <c r="N141" s="7" t="str">
        <f>IF(AND((RIGHT($N$3,2)-'[1]Miter Profiles'!$AC$15-'[1]Outside Edges'!$B140)&gt;=4,'[1]Outside Edges'!$Q140="Yes"),"Yes","No")</f>
        <v>No</v>
      </c>
      <c r="O141" s="7" t="str">
        <f>IF(AND((RIGHT($O$3,2)-'[1]Miter Profiles'!$AC$16-'[1]Outside Edges'!$B140)&gt;=5,'[1]Outside Edges'!$Q140="Yes"),"Yes","No")</f>
        <v>No</v>
      </c>
      <c r="P141" s="63" t="str">
        <f>IF(AND((RIGHT($P$3,2)-'[1]Miter Profiles'!$AC$17-'[1]Outside Edges'!$B140)&gt;=5,'[1]Outside Edges'!$Q140="Yes"),"Yes","No")</f>
        <v>Yes</v>
      </c>
      <c r="Q141" s="64" t="str">
        <f>IF(AND((RIGHT($Q$3,2)-'[1]Miter Profiles'!$AC$18-'[1]Outside Edges'!$B140)&gt;=5,'[1]Outside Edges'!$Q140="Yes"),"Yes","No")</f>
        <v>No</v>
      </c>
      <c r="R141" s="8" t="str">
        <f>IF(AND((RIGHT($R$3,2)-'[1]Miter Profiles'!$AC$19-'[1]Outside Edges'!$B140)&gt;=5,'[1]Outside Edges'!$Q140="Yes"),"Yes","No")</f>
        <v>No</v>
      </c>
      <c r="S141" s="65" t="str">
        <f>IF(AND((RIGHT($S$3,2)-'[1]Miter Profiles'!$AC$20-'[1]Outside Edges'!$B140)&gt;=5,'[1]Outside Edges'!$Q140="Yes"),"Yes","No")</f>
        <v>Yes</v>
      </c>
      <c r="T141" s="7" t="str">
        <f>IF(AND((RIGHT($T$3,2)-'[1]Miter Profiles'!$AC$21-'[1]Outside Edges'!$B140)&gt;=5,'[1]Outside Edges'!$Q140="Yes"),"Yes","No")</f>
        <v>No</v>
      </c>
      <c r="U141" s="7" t="str">
        <f>IF(AND((RIGHT($U$3,2)-'[1]Miter Profiles'!$AC$22-'[1]Outside Edges'!$B140)&gt;=5,'[1]Outside Edges'!$Q140="Yes"),"Yes","No")</f>
        <v>Yes</v>
      </c>
      <c r="V141" s="63" t="str">
        <f>IF(AND((RIGHT($V$3,2)-'[1]Miter Profiles'!$AC$23-'[1]Outside Edges'!$B140)&gt;=5,'[1]Outside Edges'!$Q140="Yes"),"Yes","No")</f>
        <v>Yes</v>
      </c>
      <c r="W141" s="64" t="str">
        <f>IF(AND((RIGHT($W$3,2)-'[1]Miter Profiles'!$AC$24-'[1]Outside Edges'!$B140)&gt;=5,'[1]Outside Edges'!$Q140="Yes"),"Yes","No")</f>
        <v>No</v>
      </c>
      <c r="X141" s="8" t="str">
        <f>IF(AND((RIGHT($X$3,2)-'[1]Miter Profiles'!$AC$25-'[1]Outside Edges'!$B140)&gt;=5,'[1]Outside Edges'!$Q140="Yes"),"Yes","No")</f>
        <v>No</v>
      </c>
      <c r="Y141" s="65" t="str">
        <f>IF(AND((RIGHT($Y$3,2)-'[1]Miter Profiles'!$AC$26-'[1]Outside Edges'!$B140)&gt;=5,'[1]Outside Edges'!$Q140="Yes"),"Yes","No")</f>
        <v>Yes</v>
      </c>
      <c r="Z141" s="7" t="str">
        <f>IF(AND((RIGHT($Z$3,2)-'[1]Miter Profiles'!$AC$27-'[1]Outside Edges'!$B140)&gt;=5,'[1]Outside Edges'!$Q140="Yes"),"Yes","No")</f>
        <v>No</v>
      </c>
      <c r="AA141" s="7" t="str">
        <f>IF(AND((RIGHT($AA$3,2)-'[1]Miter Profiles'!$AC$28-'[1]Outside Edges'!$B140)&gt;=5,'[1]Outside Edges'!$Q140="Yes"),"Yes","No")</f>
        <v>Yes</v>
      </c>
      <c r="AB141" s="63" t="str">
        <f>IF(AND((RIGHT($AB$3,2)-'[1]Miter Profiles'!$AC$29-'[1]Outside Edges'!$B140)&gt;=5,'[1]Outside Edges'!$Q140="Yes"),"Yes","No")</f>
        <v>Yes</v>
      </c>
      <c r="AC141" s="64" t="str">
        <f>IF(AND((RIGHT($AC$3,2)-'[1]Miter Profiles'!$AC$30-'[1]Outside Edges'!$B140)&gt;=5,'[1]Outside Edges'!$Q140="Yes"),"Yes","No")</f>
        <v>No</v>
      </c>
      <c r="AD141" s="8" t="str">
        <f>IF(AND((RIGHT($AD$3,2)-'[1]Miter Profiles'!$AC$31-'[1]Outside Edges'!$B140)&gt;=5,'[1]Outside Edges'!$Q140="Yes"),"Yes","No")</f>
        <v>Yes</v>
      </c>
      <c r="AE141" s="65" t="str">
        <f>IF(AND((RIGHT($AE$3,2)-'[1]Miter Profiles'!$AC$32-'[1]Outside Edges'!$B140)&gt;=5,'[1]Outside Edges'!$Q140="Yes"),"Yes","No")</f>
        <v>Yes</v>
      </c>
      <c r="AF141" s="7" t="str">
        <f>IF(AND((RIGHT($AF$3,2)-'[1]Miter Profiles'!$AC$33-'[1]Outside Edges'!$B140)&gt;=5,'[1]Outside Edges'!$Q140="Yes"),"Yes","No")</f>
        <v>No</v>
      </c>
      <c r="AG141" s="7" t="str">
        <f>IF(AND((RIGHT($AG$3,2)-'[1]Miter Profiles'!$AC$34-'[1]Outside Edges'!$B140)&gt;=5,'[1]Outside Edges'!$Q140="Yes"),"Yes","No")</f>
        <v>Yes</v>
      </c>
      <c r="AH141" s="63" t="str">
        <f>IF(AND((RIGHT($AH$3,2)-'[1]Miter Profiles'!$AC$35-'[1]Outside Edges'!$B140)&gt;=5,'[1]Outside Edges'!$Q140="Yes"),"Yes","No")</f>
        <v>Yes</v>
      </c>
      <c r="AI141" s="64" t="str">
        <f>IF(AND((RIGHT($AI$3,2)-'[1]Miter Profiles'!$AC$36-'[1]Outside Edges'!$B140)&gt;=5,'[1]Outside Edges'!$Q140="Yes"),"Yes","No")</f>
        <v>No</v>
      </c>
      <c r="AJ141" s="8" t="str">
        <f>IF(AND((RIGHT($AJ$3,2)-'[1]Miter Profiles'!$AC$37-'[1]Outside Edges'!$B140)&gt;=5,'[1]Outside Edges'!$Q140="Yes"),"Yes","No")</f>
        <v>Yes</v>
      </c>
      <c r="AK141" s="65" t="str">
        <f>IF(AND((RIGHT($AK$3,2)-'[1]Miter Profiles'!$AC$38-'[1]Outside Edges'!$B140)&gt;=5,'[1]Outside Edges'!$Q140="Yes"),"Yes","No")</f>
        <v>Yes</v>
      </c>
      <c r="AL141" s="7" t="str">
        <f>IF(AND((RIGHT($AL$3,2)-'[1]Miter Profiles'!$AC$39-'[1]Outside Edges'!$B140)&gt;=5,'[1]Outside Edges'!$Q140="Yes"),"Yes","No")</f>
        <v>No</v>
      </c>
      <c r="AM141" s="7" t="str">
        <f>IF(AND((RIGHT($AM$3,2)-'[1]Miter Profiles'!$AC$40-'[1]Outside Edges'!$B140)&gt;=5,'[1]Outside Edges'!$Q140="Yes"),"Yes","No")</f>
        <v>Yes</v>
      </c>
      <c r="AN141" s="63" t="str">
        <f>IF(AND((RIGHT($AN$3,2)-'[1]Miter Profiles'!$AC$41-'[1]Outside Edges'!$B140)&gt;=5,'[1]Outside Edges'!$Q140="Yes"),"Yes","No")</f>
        <v>Yes</v>
      </c>
      <c r="AO141" s="64" t="str">
        <f>IF(AND((RIGHT($AO$3,2)-'[1]Miter Profiles'!$AC$42-'[1]Outside Edges'!$B140)&gt;=5,'[1]Outside Edges'!$Q140="Yes"),"Yes","No")</f>
        <v>No</v>
      </c>
      <c r="AP141" s="8" t="str">
        <f>IF(AND((RIGHT($AP$3,2)-'[1]Miter Profiles'!$AC$43-'[1]Outside Edges'!$B140)&gt;=5,'[1]Outside Edges'!$Q140="Yes"),"Yes","No")</f>
        <v>Yes</v>
      </c>
      <c r="AQ141" s="65" t="str">
        <f>IF(AND((RIGHT($AQ$3,2)-'[1]Miter Profiles'!$AC$44-'[1]Outside Edges'!$B140)&gt;=5,'[1]Outside Edges'!$Q140="Yes"),"Yes","No")</f>
        <v>Yes</v>
      </c>
      <c r="AR141" s="7" t="str">
        <f>IF(AND((RIGHT($AR$3,2)-'[1]Miter Profiles'!$AC$45-'[1]Outside Edges'!$B140)&gt;=5,'[1]Outside Edges'!$Q140="Yes"),"Yes","No")</f>
        <v>No</v>
      </c>
      <c r="AS141" s="7" t="str">
        <f>IF(AND((RIGHT($AS$3,2)-'[1]Miter Profiles'!$AC$46-'[1]Outside Edges'!$B140)&gt;=5,'[1]Outside Edges'!$Q140="Yes"),"Yes","No")</f>
        <v>Yes</v>
      </c>
      <c r="AT141" s="63" t="str">
        <f>IF(AND((RIGHT($AT$3,2)-'[1]Miter Profiles'!$AC$47-'[1]Outside Edges'!$B140)&gt;=5,'[1]Outside Edges'!$Q140="Yes"),"Yes","No")</f>
        <v>Yes</v>
      </c>
      <c r="AU141" s="64" t="str">
        <f>IF(AND((RIGHT($AU$3,2)-'[1]Miter Profiles'!$AC$48-'[1]Outside Edges'!$B140)&gt;=5,'[1]Outside Edges'!$Q140="Yes"),"Yes","No")</f>
        <v>No</v>
      </c>
      <c r="AV141" s="8" t="str">
        <f>IF(AND((RIGHT($AV$3,2)-'[1]Miter Profiles'!$AC$49-'[1]Outside Edges'!$B140)&gt;=5,'[1]Outside Edges'!$Q140="Yes"),"Yes","No")</f>
        <v>Yes</v>
      </c>
      <c r="AW141" s="65" t="str">
        <f>IF(AND((RIGHT($AW$3,2)-'[1]Miter Profiles'!$AC$50-'[1]Outside Edges'!$B140)&gt;=5,'[1]Outside Edges'!$Q140="Yes"),"Yes","No")</f>
        <v>Yes</v>
      </c>
      <c r="AX141" s="7" t="str">
        <f>IF(AND((RIGHT($AX$3,2)-'[1]Miter Profiles'!$AC$51-'[1]Outside Edges'!$B140)&gt;=5,'[1]Outside Edges'!$Q140="Yes"),"Yes","No")</f>
        <v>No</v>
      </c>
      <c r="AY141" s="7" t="str">
        <f>IF(AND((RIGHT($AY$3,2)-'[1]Miter Profiles'!$AC$52-'[1]Outside Edges'!$B140)&gt;=5,'[1]Outside Edges'!$Q140="Yes"),"Yes","No")</f>
        <v>Yes</v>
      </c>
      <c r="AZ141" s="63" t="str">
        <f>IF(AND((RIGHT($AZ$3,2)-'[1]Miter Profiles'!$AC$53-'[1]Outside Edges'!$B140)&gt;=5,'[1]Outside Edges'!$Q140="Yes"),"Yes","No")</f>
        <v>Yes</v>
      </c>
      <c r="BA141" s="64" t="str">
        <f>IF(AND((RIGHT($BA$3,2)-'[1]Miter Profiles'!$AC$54-'[1]Outside Edges'!$B140)&gt;=5,'[1]Outside Edges'!$Q140="Yes"),"Yes","No")</f>
        <v>No</v>
      </c>
      <c r="BB141" s="8" t="str">
        <f>IF(AND((RIGHT($BB$3,2)-'[1]Miter Profiles'!$AC$55-'[1]Outside Edges'!$B140)&gt;=5,'[1]Outside Edges'!$Q140="Yes"),"Yes","No")</f>
        <v>Yes</v>
      </c>
      <c r="BC141" s="65" t="str">
        <f>IF(AND((RIGHT($BC$3,2)-'[1]Miter Profiles'!$AC$56-'[1]Outside Edges'!$B140)&gt;=5,'[1]Outside Edges'!$Q140="Yes"),"Yes","No")</f>
        <v>Yes</v>
      </c>
      <c r="BD141" s="7" t="str">
        <f>IF(AND((RIGHT($BD$3,2)-'[1]Miter Profiles'!$AC$57-'[1]Outside Edges'!$B140)&gt;=5,'[1]Outside Edges'!$Q140="Yes"),"Yes","No")</f>
        <v>No</v>
      </c>
      <c r="BE141" s="7" t="str">
        <f>IF(AND((RIGHT($BE$3,2)-'[1]Miter Profiles'!$AC$58-'[1]Outside Edges'!$B140)&gt;=5,'[1]Outside Edges'!$Q140="Yes"),"Yes","No")</f>
        <v>Yes</v>
      </c>
      <c r="BF141" s="63" t="str">
        <f>IF(AND((RIGHT($BF$3,2)-'[1]Miter Profiles'!$AC$59-'[1]Outside Edges'!$B140)&gt;=5,'[1]Outside Edges'!$Q140="Yes"),"Yes","No")</f>
        <v>Yes</v>
      </c>
      <c r="BG141" s="64" t="str">
        <f>IF(AND((RIGHT($BG$3,2)-'[1]Miter Profiles'!$AC$60-'[1]Outside Edges'!$B140)&gt;=5,'[1]Outside Edges'!$Q140="Yes"),"Yes","No")</f>
        <v>No</v>
      </c>
      <c r="BH141" s="8" t="str">
        <f>IF(AND((RIGHT($BH$3,2)-'[1]Miter Profiles'!$AC$61-'[1]Outside Edges'!$B140)&gt;=5,'[1]Outside Edges'!$Q140="Yes"),"Yes","No")</f>
        <v>Yes</v>
      </c>
      <c r="BI141" s="65" t="str">
        <f>IF(AND((RIGHT($BI$3,2)-'[1]Miter Profiles'!$AC$62-'[1]Outside Edges'!$B140)&gt;=5,'[1]Outside Edges'!$Q140="Yes"),"Yes","No")</f>
        <v>Yes</v>
      </c>
      <c r="BJ141" s="7" t="str">
        <f>IF(AND((RIGHT($BJ$3,2)-'[1]Miter Profiles'!$AC$63-'[1]Outside Edges'!$B140)&gt;=5,'[1]Outside Edges'!$Q140="Yes"),"Yes","No")</f>
        <v>No</v>
      </c>
      <c r="BK141" s="7" t="str">
        <f>IF(AND((RIGHT($BK$3,2)-'[1]Miter Profiles'!$AC$64-'[1]Outside Edges'!$B140)&gt;=5,'[1]Outside Edges'!$Q140="Yes"),"Yes","No")</f>
        <v>Yes</v>
      </c>
      <c r="BL141" s="63" t="str">
        <f>IF(AND((RIGHT($BL$3,2)-'[1]Miter Profiles'!$AC$65-'[1]Outside Edges'!$B140)&gt;=5,'[1]Outside Edges'!$Q140="Yes"),"Yes","No")</f>
        <v>Yes</v>
      </c>
      <c r="BM141" s="64" t="str">
        <f>IF(AND((RIGHT($BM$3,2)-'[1]Miter Profiles'!$AC$66-'[1]Outside Edges'!$B140)&gt;=5,'[1]Outside Edges'!$Q140="Yes"),"Yes","No")</f>
        <v>No</v>
      </c>
      <c r="BN141" s="8" t="str">
        <f>IF(AND((RIGHT($BN$3,2)-'[1]Miter Profiles'!$AC$67-'[1]Outside Edges'!$B140)&gt;=5,'[1]Outside Edges'!$Q140="Yes"),"Yes","No")</f>
        <v>Yes</v>
      </c>
      <c r="BO141" s="65" t="str">
        <f>IF(AND((RIGHT($BO$3,2)-'[1]Miter Profiles'!$AC$68-'[1]Outside Edges'!$B140)&gt;=5,'[1]Outside Edges'!$Q140="Yes"),"Yes","No")</f>
        <v>Yes</v>
      </c>
      <c r="BP141" s="7" t="str">
        <f>IF(AND((RIGHT($BP$3,2)-'[1]Miter Profiles'!$AC$69-'[1]Outside Edges'!$B140)&gt;=5,'[1]Outside Edges'!$Q140="Yes"),"Yes","No")</f>
        <v>No</v>
      </c>
      <c r="BQ141" s="7" t="str">
        <f>IF(AND((RIGHT($BQ$3,2)-'[1]Miter Profiles'!$AC$70-'[1]Outside Edges'!$B140)&gt;=5,'[1]Outside Edges'!$Q140="Yes"),"Yes","No")</f>
        <v>Yes</v>
      </c>
      <c r="BR141" s="63" t="str">
        <f>IF(AND((RIGHT($BR$3,2)-'[1]Miter Profiles'!$AC$71-'[1]Outside Edges'!$B140)&gt;=5,'[1]Outside Edges'!$Q140="Yes"),"Yes","No")</f>
        <v>Yes</v>
      </c>
      <c r="BS141" s="64" t="str">
        <f>IF(AND((RIGHT($BS$3,2)-'[1]Miter Profiles'!$AC$72-'[1]Outside Edges'!$B140)&gt;=5,'[1]Outside Edges'!$Q140="Yes"),"Yes","No")</f>
        <v>No</v>
      </c>
      <c r="BT141" s="8" t="str">
        <f>IF(AND((RIGHT($BT$3,2)-'[1]Miter Profiles'!$AC$73-'[1]Outside Edges'!$B140)&gt;=5,'[1]Outside Edges'!$Q140="Yes"),"Yes","No")</f>
        <v>Yes</v>
      </c>
      <c r="BU141" s="65" t="str">
        <f>IF(AND((RIGHT($BU$3,2)-'[1]Miter Profiles'!$AC$74-'[1]Outside Edges'!$B140)&gt;=5,'[1]Outside Edges'!$Q140="Yes"),"Yes","No")</f>
        <v>Yes</v>
      </c>
      <c r="BV141" s="7" t="str">
        <f>IF(AND((RIGHT($BV$3,2)-'[1]Miter Profiles'!$AC$75-'[1]Outside Edges'!$B140)&gt;=5,'[1]Outside Edges'!$Q140="Yes"),"Yes","No")</f>
        <v>No</v>
      </c>
      <c r="BW141" s="7" t="str">
        <f>IF(AND((RIGHT($BW$3,2)-'[1]Miter Profiles'!$AC$76-'[1]Outside Edges'!$B140)&gt;=5,'[1]Outside Edges'!$Q140="Yes"),"Yes","No")</f>
        <v>Yes</v>
      </c>
      <c r="BX141" s="63" t="str">
        <f>IF(AND((RIGHT($BX$3,2)-'[1]Miter Profiles'!$AC$77-'[1]Outside Edges'!$B140)&gt;=5,'[1]Outside Edges'!$Q140="Yes"),"Yes","No")</f>
        <v>Yes</v>
      </c>
      <c r="BY141" s="64" t="str">
        <f>IF(AND((RIGHT($BY$3,2)-'[1]Miter Profiles'!$AC$78-'[1]Outside Edges'!$B140)&gt;=5,'[1]Outside Edges'!$Q140="Yes"),"Yes","No")</f>
        <v>No</v>
      </c>
      <c r="BZ141" s="8" t="str">
        <f>IF(AND((RIGHT($BZ$3,2)-'[1]Miter Profiles'!$AC$79-'[1]Outside Edges'!$B140)&gt;=5,'[1]Outside Edges'!$Q140="Yes"),"Yes","No")</f>
        <v>Yes</v>
      </c>
      <c r="CA141" s="65" t="str">
        <f>IF(AND((RIGHT($CA$3,2)-'[1]Miter Profiles'!$AC$80-'[1]Outside Edges'!$B140)&gt;=5,'[1]Outside Edges'!$Q140="Yes"),"Yes","No")</f>
        <v>Yes</v>
      </c>
      <c r="CB141" s="7" t="str">
        <f>IF(AND((RIGHT($CB$3,2)-'[1]Miter Profiles'!$AC$81-'[1]Outside Edges'!$B140)&gt;=5,'[1]Outside Edges'!$Q140="Yes"),"Yes","No")</f>
        <v>No</v>
      </c>
      <c r="CC141" s="7" t="str">
        <f>IF(AND((RIGHT($CC$3,2)-'[1]Miter Profiles'!$AC$82-'[1]Outside Edges'!$B140)&gt;=5,'[1]Outside Edges'!$Q140="Yes"),"Yes","No")</f>
        <v>Yes</v>
      </c>
      <c r="CD141" s="63" t="str">
        <f>IF(AND((RIGHT($CD$3,2)-'[1]Miter Profiles'!$AC$83-'[1]Outside Edges'!$B140)&gt;=5,'[1]Outside Edges'!$Q140="Yes"),"Yes","No")</f>
        <v>Yes</v>
      </c>
      <c r="CE141" s="64" t="str">
        <f>IF(AND((RIGHT($CE$3,2)-'[1]Miter Profiles'!$AC$84-'[1]Outside Edges'!$B140)&gt;=5,'[1]Outside Edges'!$Q140="Yes"),"Yes","No")</f>
        <v>No</v>
      </c>
      <c r="CF141" s="8" t="str">
        <f>IF(AND((RIGHT($CF$3,2)-'[1]Miter Profiles'!$AC$85-'[1]Outside Edges'!$B140)&gt;=5,'[1]Outside Edges'!$Q140="Yes"),"Yes","No")</f>
        <v>Yes</v>
      </c>
      <c r="CG141" s="65" t="str">
        <f>IF(AND((RIGHT($CG$3,2)-'[1]Miter Profiles'!$AC$86-'[1]Outside Edges'!$B140)&gt;=5,'[1]Outside Edges'!$Q140="Yes"),"Yes","No")</f>
        <v>Yes</v>
      </c>
      <c r="CH141" s="7" t="str">
        <f>IF(AND((RIGHT($CH$3,2)-'[1]Miter Profiles'!$AC$87-'[1]Outside Edges'!$B140)&gt;=5,'[1]Outside Edges'!$Q140="Yes"),"Yes","No")</f>
        <v>No</v>
      </c>
      <c r="CI141" s="7" t="str">
        <f>IF(AND((RIGHT($CI$3,2)-'[1]Miter Profiles'!$AC$88-'[1]Outside Edges'!$B140)&gt;=5,'[1]Outside Edges'!$Q140="Yes"),"Yes","No")</f>
        <v>Yes</v>
      </c>
      <c r="CJ141" s="63" t="str">
        <f>IF(AND((RIGHT($CJ$3,2)-'[1]Miter Profiles'!$AC$89-'[1]Outside Edges'!$B140)&gt;=5,'[1]Outside Edges'!$Q140="Yes"),"Yes","No")</f>
        <v>Yes</v>
      </c>
      <c r="CK141" s="64" t="str">
        <f>IF(AND((RIGHT($CK$3,2)-'[1]Miter Profiles'!$AC$90-'[1]Outside Edges'!$B140)&gt;=5,'[1]Outside Edges'!$Q140="Yes"),"Yes","No")</f>
        <v>No</v>
      </c>
      <c r="CL141" s="8" t="str">
        <f>IF(AND((RIGHT($CL$3,2)-'[1]Miter Profiles'!$AC$91-'[1]Outside Edges'!$B140)&gt;=5,'[1]Outside Edges'!$Q140="Yes"),"Yes","No")</f>
        <v>Yes</v>
      </c>
      <c r="CM141" s="65" t="str">
        <f>IF(AND((RIGHT($CM$3,2)-'[1]Miter Profiles'!$AC$92-'[1]Outside Edges'!$B140)&gt;=5,'[1]Outside Edges'!$Q140="Yes"),"Yes","No")</f>
        <v>Yes</v>
      </c>
      <c r="CN141" s="7" t="str">
        <f>IF(AND((RIGHT(CN$3,2)-'[1]Miter Profiles'!$AC$93-'[1]Outside Edges'!$B140)&gt;=5,'[1]Outside Edges'!$Q140="Yes"),"Yes","No")</f>
        <v>No</v>
      </c>
      <c r="CO141" s="7" t="str">
        <f>IF(AND((RIGHT(CO$3,2)-'[1]Miter Profiles'!$AC$94-'[1]Outside Edges'!$B140)&gt;=5,'[1]Outside Edges'!$Q140="Yes"),"Yes","No")</f>
        <v>No</v>
      </c>
      <c r="CP141" s="63" t="str">
        <f>IF(AND((RIGHT(CP$3,2)-'[1]Miter Profiles'!$AC$95-'[1]Outside Edges'!$B140)&gt;=5,'[1]Outside Edges'!$Q140="Yes"),"Yes","No")</f>
        <v>No</v>
      </c>
      <c r="CQ141" s="64" t="str">
        <f>IF(AND((RIGHT(CQ$3,2)-'[1]Miter Profiles'!$AC$96-'[1]Outside Edges'!$B140)&gt;=5,'[1]Outside Edges'!$Q140="Yes"),"Yes","No")</f>
        <v>No</v>
      </c>
      <c r="CR141" s="8" t="str">
        <f>IF(AND((RIGHT(CR$3,2)-'[1]Miter Profiles'!$AC$97-'[1]Outside Edges'!$B140)&gt;=5,'[1]Outside Edges'!$Q140="Yes"),"Yes","No")</f>
        <v>No</v>
      </c>
      <c r="CS141" s="65" t="str">
        <f>IF(AND((RIGHT(CS$3,2)-'[1]Miter Profiles'!$AC$98-'[1]Outside Edges'!$B140)&gt;=5,'[1]Outside Edges'!$Q140="Yes"),"Yes","No")</f>
        <v>Yes</v>
      </c>
      <c r="CT141" s="7" t="str">
        <f>IF(AND((RIGHT($CT$3,2)-'[1]Miter Profiles'!$AC$99-'[1]Outside Edges'!$B140)&gt;=5,'[1]Outside Edges'!$Q140="Yes"),"Yes","No")</f>
        <v>No</v>
      </c>
      <c r="CU141" s="7" t="str">
        <f>IF(AND((RIGHT($CU$3,2)-'[1]Miter Profiles'!$AC$100-'[1]Outside Edges'!$B140)&gt;=5,'[1]Outside Edges'!$Q140="Yes"),"Yes","No")</f>
        <v>No</v>
      </c>
      <c r="CV141" s="63" t="str">
        <f>IF(AND((RIGHT($CV$3,2)-'[1]Miter Profiles'!$AC$101-'[1]Outside Edges'!$B140)&gt;=5,'[1]Outside Edges'!$Q140="Yes"),"Yes","No")</f>
        <v>Yes</v>
      </c>
      <c r="CW141" s="64" t="str">
        <f>IF(AND((RIGHT($CW$3,2)-'[1]Miter Profiles'!$AC$102-'[1]Outside Edges'!$B140)&gt;=5,'[1]Outside Edges'!$Q140="Yes"),"Yes","No")</f>
        <v>No</v>
      </c>
      <c r="CX141" s="8" t="str">
        <f>IF(AND((RIGHT($CX$3,2)-'[1]Miter Profiles'!$AC$103-'[1]Outside Edges'!$B140)&gt;=5,'[1]Outside Edges'!$Q140="Yes"),"Yes","No")</f>
        <v>Yes</v>
      </c>
      <c r="CY141" s="65" t="str">
        <f>IF(AND((RIGHT($CY$3,2)-'[1]Miter Profiles'!$AC$104-'[1]Outside Edges'!$B140)&gt;=5,'[1]Outside Edges'!$Q140="Yes"),"Yes","No")</f>
        <v>Yes</v>
      </c>
      <c r="CZ141" s="7" t="str">
        <f>IF(AND((RIGHT($CZ$3,2)-'[1]Miter Profiles'!$AC$105-'[1]Outside Edges'!$B140)&gt;=5,'[1]Outside Edges'!$Q140="Yes"),"Yes","No")</f>
        <v>No</v>
      </c>
      <c r="DA141" s="7" t="str">
        <f>IF(AND((RIGHT($DA$3,2)-'[1]Miter Profiles'!$AC$106-'[1]Outside Edges'!$B140)&gt;=5,'[1]Outside Edges'!$Q140="Yes"),"Yes","No")</f>
        <v>No</v>
      </c>
      <c r="DB141" s="63" t="str">
        <f>IF(AND((RIGHT($DB$3,2)-'[1]Miter Profiles'!$AC$107-'[1]Outside Edges'!$B140)&gt;=5,'[1]Outside Edges'!$Q140="Yes"),"Yes","No")</f>
        <v>No</v>
      </c>
      <c r="DC141" s="64" t="str">
        <f>IF(AND((RIGHT($DC$3,2)-'[1]Miter Profiles'!$AC$108-'[1]Outside Edges'!$B140)&gt;=5,'[1]Outside Edges'!$Q140="Yes"),"Yes","No")</f>
        <v>No</v>
      </c>
      <c r="DD141" s="8" t="str">
        <f>IF(AND((RIGHT($DD$3,2)-'[1]Miter Profiles'!$AC$109-'[1]Outside Edges'!$B140)&gt;=5,'[1]Outside Edges'!$Q140="Yes"),"Yes","No")</f>
        <v>No</v>
      </c>
      <c r="DE141" s="65" t="str">
        <f>IF(AND((RIGHT($DE$3,2)-'[1]Miter Profiles'!$AC$110-'[1]Outside Edges'!$B140)&gt;=5,'[1]Outside Edges'!$Q140="Yes"),"Yes","No")</f>
        <v>Yes</v>
      </c>
      <c r="DF141" s="7" t="str">
        <f>IF(AND((RIGHT($DF$3,2)-'[1]Miter Profiles'!$AC$111-'[1]Outside Edges'!$B140)&gt;=5,'[1]Outside Edges'!$Q140="Yes"),"Yes","No")</f>
        <v>No</v>
      </c>
      <c r="DG141" s="7" t="str">
        <f>IF(AND((RIGHT($DG$3,2)-'[1]Miter Profiles'!$AC$112-'[1]Outside Edges'!$B140)&gt;=5,'[1]Outside Edges'!$Q140="Yes"),"Yes","No")</f>
        <v>Yes</v>
      </c>
      <c r="DH141" s="63" t="str">
        <f>IF(AND((RIGHT($DH$3,2)-'[1]Miter Profiles'!$AC$113-'[1]Outside Edges'!$B140)&gt;=5,'[1]Outside Edges'!$Q140="Yes"),"Yes","No")</f>
        <v>Yes</v>
      </c>
      <c r="DI141" s="64" t="str">
        <f>IF(AND((RIGHT($DI$3,2)-'[1]Miter Profiles'!$AC$114-'[1]Outside Edges'!$B140)&gt;=5,'[1]Outside Edges'!$Q140="Yes"),"Yes","No")</f>
        <v>No</v>
      </c>
      <c r="DJ141" s="8" t="str">
        <f>IF(AND((RIGHT($DJ$3,2)-'[1]Miter Profiles'!$AC$115-'[1]Outside Edges'!$B140)&gt;=5,'[1]Outside Edges'!$Q140="Yes"),"Yes","No")</f>
        <v>Yes</v>
      </c>
      <c r="DK141" s="65" t="str">
        <f>IF(AND((RIGHT($DK$3,2)-'[1]Miter Profiles'!$AC$116-'[1]Outside Edges'!$B140)&gt;=5,'[1]Outside Edges'!$Q140="Yes"),"Yes","No")</f>
        <v>Yes</v>
      </c>
      <c r="DL141" s="7" t="str">
        <f>IF(AND((RIGHT($DL$3,2)-'[1]Miter Profiles'!$AC$117-'[1]Outside Edges'!$B140)&gt;=5,'[1]Outside Edges'!$Q140="Yes"),"Yes","No")</f>
        <v>No</v>
      </c>
      <c r="DM141" s="7" t="str">
        <f>IF(AND((RIGHT($DM$3,2)-'[1]Miter Profiles'!$AC$118-'[1]Outside Edges'!$B140)&gt;=5,'[1]Outside Edges'!$Q140="Yes"),"Yes","No")</f>
        <v>Yes</v>
      </c>
      <c r="DN141" s="63" t="str">
        <f>IF(AND((RIGHT($DN$3,2)-'[1]Miter Profiles'!$AC$119-'[1]Outside Edges'!$B140)&gt;=5,'[1]Outside Edges'!$Q140="Yes"),"Yes","No")</f>
        <v>Yes</v>
      </c>
      <c r="DO141" s="64" t="str">
        <f>IF(AND((RIGHT($DO$3,2)-'[1]Miter Profiles'!$AC$120-'[1]Outside Edges'!$B140)&gt;=5,'[1]Outside Edges'!$Q140="Yes"),"Yes","No")</f>
        <v>No</v>
      </c>
      <c r="DP141" s="8" t="str">
        <f>IF(AND((RIGHT($DP$3,2)-'[1]Miter Profiles'!$AC$121-'[1]Outside Edges'!$B140)&gt;=5,'[1]Outside Edges'!$Q140="Yes"),"Yes","No")</f>
        <v>No</v>
      </c>
      <c r="DQ141" s="65" t="str">
        <f>IF(AND((RIGHT($DQ$3,2)-'[1]Miter Profiles'!$AC$122-'[1]Outside Edges'!$B140)&gt;=5,'[1]Outside Edges'!$Q140="Yes"),"Yes","No")</f>
        <v>No</v>
      </c>
      <c r="DR141" s="7" t="str">
        <f>IF(AND((RIGHT($DR$3,2)-'[1]Miter Profiles'!$AC$123-'[1]Outside Edges'!$B140)&gt;=5,'[1]Outside Edges'!$Q140="Yes"),"Yes","No")</f>
        <v>No</v>
      </c>
      <c r="DS141" s="7" t="str">
        <f>IF(AND((RIGHT($DS$3,2)-'[1]Miter Profiles'!$AC$124-'[1]Outside Edges'!$B140)&gt;=5,'[1]Outside Edges'!$Q140="Yes"),"Yes","No")</f>
        <v>Yes</v>
      </c>
      <c r="DT141" s="63" t="str">
        <f>IF(AND((RIGHT($DT$3,2)-'[1]Miter Profiles'!$AC$125-'[1]Outside Edges'!$B140)&gt;=5,'[1]Outside Edges'!$Q140="Yes"),"Yes","No")</f>
        <v>Yes</v>
      </c>
      <c r="DU141" s="64" t="str">
        <f>IF(AND((RIGHT($DU$3,2)-'[1]Miter Profiles'!$AC$126-'[1]Outside Edges'!$B140)&gt;=5,'[1]Outside Edges'!$Q140="Yes"),"Yes","No")</f>
        <v>No</v>
      </c>
      <c r="DV141" s="8" t="str">
        <f>IF(AND((RIGHT($DV$3,2)-'[1]Miter Profiles'!$AC$127-'[1]Outside Edges'!$B140)&gt;=5,'[1]Outside Edges'!$Q140="Yes"),"Yes","No")</f>
        <v>Yes</v>
      </c>
      <c r="DW141" s="65" t="str">
        <f>IF(AND((RIGHT($DW$3,2)-'[1]Miter Profiles'!$AC$128-'[1]Outside Edges'!$B140)&gt;=5,'[1]Outside Edges'!$Q140="Yes"),"Yes","No")</f>
        <v>Yes</v>
      </c>
      <c r="DX141" s="7" t="str">
        <f>IF(AND((RIGHT($DX$3,2)-'[1]Miter Profiles'!$AC$129-'[1]Outside Edges'!$B140)&gt;=5,'[1]Outside Edges'!$Q140="Yes"),"Yes","No")</f>
        <v>No</v>
      </c>
      <c r="DY141" s="7" t="str">
        <f>IF(AND((RIGHT($DY$3,2)-'[1]Miter Profiles'!$AC$130-'[1]Outside Edges'!$B140)&gt;=5,'[1]Outside Edges'!$Q140="Yes"),"Yes","No")</f>
        <v>No</v>
      </c>
      <c r="DZ141" s="63" t="str">
        <f>IF(AND((RIGHT($DZ$3,2)-'[1]Miter Profiles'!$AC$131-'[1]Outside Edges'!$B140)&gt;=5,'[1]Outside Edges'!$Q140="Yes"),"Yes","No")</f>
        <v>No</v>
      </c>
      <c r="EA141" s="68" t="str">
        <f>IF(AND((RIGHT($EA$3,2)-'[1]Miter Profiles'!$AC$132-'[1]Outside Edges'!$B140)&gt;=5,'[1]Outside Edges'!$Q140="Yes"),"Yes","No")</f>
        <v>No</v>
      </c>
      <c r="EB141" s="78" t="str">
        <f>IF(AND((RIGHT($EB$3,2)-'[1]Miter Profiles'!$AC$133-'[1]Outside Edges'!$B140)&gt;=5,'[1]Outside Edges'!$Q140="Yes"),"Yes","No")</f>
        <v>No</v>
      </c>
      <c r="EC141" s="79" t="str">
        <f>IF(AND((RIGHT($EC$3,2)-'[1]Miter Profiles'!$AC$134-'[1]Outside Edges'!$B140)&gt;=5,'[1]Outside Edges'!$Q140="Yes"),"Yes","No")</f>
        <v>No</v>
      </c>
      <c r="ED141" s="81" t="str">
        <f>IF(AND((RIGHT($ED$3,2)-'[1]Miter Profiles'!$AC$135-'[1]Outside Edges'!$B140)&gt;=5,'[1]Outside Edges'!$Q140="Yes"),"Yes","No")</f>
        <v>Yes</v>
      </c>
      <c r="EE141" s="80" t="str">
        <f>IF(AND((RIGHT($EE$3,2)-'[1]Miter Profiles'!$AC$136-'[1]Outside Edges'!$B140)&gt;=5,'[1]Outside Edges'!$Q140="Yes"),"Yes","No")</f>
        <v>No</v>
      </c>
      <c r="EF141" s="63" t="str">
        <f>IF(AND((RIGHT($EF$3,2)-'[1]Miter Profiles'!$AC$137-'[1]Outside Edges'!$B140)&gt;=5,'[1]Outside Edges'!$Q140="Yes"),"Yes","No")</f>
        <v>No</v>
      </c>
      <c r="EG141" s="7" t="str">
        <f>IF(AND((RIGHT($EG$3,2)-'[1]Miter Profiles'!$AC$138-'[1]Outside Edges'!$B140)&gt;=5,'[1]Outside Edges'!$Q140="Yes"),"Yes","No")</f>
        <v>No</v>
      </c>
      <c r="EH141" s="68" t="str">
        <f>IF(AND((RIGHT($EH$3,2)-'[1]Miter Profiles'!$AC$139-'[1]Outside Edges'!$B140)&gt;=5,'[1]Outside Edges'!$Q140="Yes"),"Yes","No")</f>
        <v>No</v>
      </c>
      <c r="EI141" s="82" t="str">
        <f>IF(AND((RIGHT($EI$3,2)-'[1]Miter Profiles'!$AC$140-'[1]Outside Edges'!$B140)&gt;=5,'[1]Outside Edges'!$Q140="Yes"),"Yes","No")</f>
        <v>No</v>
      </c>
      <c r="EJ141" s="83" t="str">
        <f>IF(AND((RIGHT($EJ$3,2)-'[1]Miter Profiles'!$AC$141-'[1]Outside Edges'!$B140)&gt;=5,'[1]Outside Edges'!$Q140="Yes"),"Yes","No")</f>
        <v>No</v>
      </c>
      <c r="EK141" s="83" t="str">
        <f>IF(AND((RIGHT($EK$3,2)-'[1]Miter Profiles'!$AC$142-'[1]Outside Edges'!$B140)&gt;=5,'[1]Outside Edges'!$Q140="Yes"),"Yes","No")</f>
        <v>No</v>
      </c>
      <c r="EL141" s="81" t="str">
        <f>IF(AND((RIGHT($EL$3,2)-'[1]Miter Profiles'!$AC$143-'[1]Outside Edges'!$B140)&gt;=5,'[1]Outside Edges'!$Q140="Yes"),"Yes","No")</f>
        <v>No</v>
      </c>
      <c r="EM141" s="84" t="str">
        <f>IF(AND((RIGHT($EM$3,2)-'[1]Miter Profiles'!$AC$144-'[1]Outside Edges'!$B140)&gt;=5,'[1]Outside Edges'!$Q140="Yes"),"Yes","No")</f>
        <v>No</v>
      </c>
      <c r="EN141" s="7" t="str">
        <f>IF(AND((RIGHT($EN$3,2)-'[1]Miter Profiles'!$AC$145-'[1]Outside Edges'!$B140)&gt;=5,'[1]Outside Edges'!$Q140="Yes"),"Yes","No")</f>
        <v>No</v>
      </c>
      <c r="EO141" s="68" t="str">
        <f>IF(AND((RIGHT($EO$3,2)-'[1]Miter Profiles'!$AC$146-'[1]Outside Edges'!$B140)&gt;=5,'[1]Outside Edges'!$Q140="Yes"),"Yes","No")</f>
        <v>Yes</v>
      </c>
      <c r="EP141" s="83" t="str">
        <f>IF(AND((RIGHT($EP$3,2)-'[1]Miter Profiles'!$AC$147-'[1]Outside Edges'!$B140)&gt;=5,'[1]Outside Edges'!$Q140="Yes"),"Yes","No")</f>
        <v>No</v>
      </c>
      <c r="EQ141" s="83" t="str">
        <f>IF(AND((RIGHT($EQ$3,2)-'[1]Miter Profiles'!$AC$148-'[1]Outside Edges'!$B140)&gt;=5,'[1]Outside Edges'!$Q140="Yes"),"Yes","No")</f>
        <v>No</v>
      </c>
      <c r="ER141" s="81" t="str">
        <f>IF(AND((RIGHT($ER$3,2)-'[1]Miter Profiles'!$AC$149-'[1]Outside Edges'!$B140)&gt;=5,'[1]Outside Edges'!$Q140="Yes"),"Yes","No")</f>
        <v>No</v>
      </c>
      <c r="ES141" s="84" t="str">
        <f>IF(AND((RIGHT($ES$3,2)-'[1]Miter Profiles'!$AC$150-'[1]Outside Edges'!$B140)&gt;=5,'[1]Outside Edges'!$Q140="Yes"),"Yes","No")</f>
        <v>No</v>
      </c>
      <c r="ET141" s="7" t="str">
        <f>IF(AND((RIGHT($ET$3,2)-'[1]Miter Profiles'!$AC$151-'[1]Outside Edges'!$B140)&gt;=5,'[1]Outside Edges'!$Q140="Yes"),"Yes","No")</f>
        <v>No</v>
      </c>
      <c r="EU141" s="68" t="str">
        <f>IF(AND((RIGHT($EU$3,2)-'[1]Miter Profiles'!$AC$152-'[1]Outside Edges'!$B140)&gt;=5,'[1]Outside Edges'!$Q140="Yes"),"Yes","No")</f>
        <v>Yes</v>
      </c>
      <c r="EV141" s="83" t="str">
        <f>IF(AND((RIGHT($EV$3,2)-'[1]Miter Profiles'!$AC$153-'[1]Outside Edges'!$B140)&gt;=5,'[1]Outside Edges'!$Q140="Yes"),"Yes","No")</f>
        <v>No</v>
      </c>
      <c r="EW141" s="83" t="str">
        <f>IF(AND((RIGHT($EW$3,2)-'[1]Miter Profiles'!$AC$154-'[1]Outside Edges'!$B140)&gt;=5,'[1]Outside Edges'!$Q140="Yes"),"Yes","No")</f>
        <v>No</v>
      </c>
      <c r="EX141" s="81" t="str">
        <f>IF(AND((RIGHT($EX$3,2)-'[1]Miter Profiles'!$AC$155-'[1]Outside Edges'!$B140)&gt;=5,'[1]Outside Edges'!$Q140="Yes"),"Yes","No")</f>
        <v>Yes</v>
      </c>
      <c r="EY141" s="84" t="str">
        <f>IF(AND((RIGHT($EY$3,2)-'[1]Miter Profiles'!$AC$156-'[1]Outside Edges'!$B140)&gt;=5,'[1]Outside Edges'!$Q140="Yes"),"Yes","No")</f>
        <v>No</v>
      </c>
      <c r="EZ141" s="7" t="str">
        <f>IF(AND((RIGHT($EZ$3,2)-'[1]Miter Profiles'!$AC$157-'[1]Outside Edges'!$B140)&gt;=5,'[1]Outside Edges'!$Q140="Yes"),"Yes","No")</f>
        <v>Yes</v>
      </c>
      <c r="FA141" s="68" t="str">
        <f>IF(AND((RIGHT($FA$3,2)-'[1]Miter Profiles'!$AC$158-'[1]Outside Edges'!$B140)&gt;=5,'[1]Outside Edges'!$Q140="Yes"),"Yes","No")</f>
        <v>Yes</v>
      </c>
      <c r="FB141" s="83" t="str">
        <f>IF(AND((RIGHT($FB$3,2)-'[1]Miter Profiles'!$AC$159-'[1]Outside Edges'!$B140)&gt;=5,'[1]Outside Edges'!$Q140="Yes"),"Yes","No")</f>
        <v>No</v>
      </c>
      <c r="FC141" s="83" t="str">
        <f>IF(AND((RIGHT($FC$3,2)-'[1]Miter Profiles'!$AC$160-'[1]Outside Edges'!$B140)&gt;=5,'[1]Outside Edges'!$Q140="Yes"),"Yes","No")</f>
        <v>Yes</v>
      </c>
      <c r="FD141" s="81" t="str">
        <f>IF(AND((RIGHT($FD$3,2)-'[1]Miter Profiles'!$AC$161-'[1]Outside Edges'!$B140)&gt;=5,'[1]Outside Edges'!$Q140="Yes"),"Yes","No")</f>
        <v>Yes</v>
      </c>
      <c r="FE141" s="84" t="str">
        <f>IF(AND((RIGHT($FE$3,2)-'[1]Miter Profiles'!$AC$162-'[1]Outside Edges'!$B140)&gt;=5,'[1]Outside Edges'!$Q140="Yes"),"Yes","No")</f>
        <v>No</v>
      </c>
      <c r="FF141" s="7" t="str">
        <f>IF(AND((RIGHT($FF$3,2)-'[1]Miter Profiles'!$AC$163-'[1]Outside Edges'!$B140)&gt;=5,'[1]Outside Edges'!$Q140="Yes"),"Yes","No")</f>
        <v>Yes</v>
      </c>
      <c r="FG141" s="68" t="str">
        <f>IF(AND((RIGHT($FG$3,2)-'[1]Miter Profiles'!$AC$164-'[1]Outside Edges'!$B140)&gt;=5,'[1]Outside Edges'!$Q140="Yes"),"Yes","No")</f>
        <v>Yes</v>
      </c>
      <c r="FH141" s="83" t="str">
        <f>IF(AND((RIGHT($FH$3,2)-'[1]Miter Profiles'!$AC$165-'[1]Outside Edges'!$B140)&gt;=5,'[1]Outside Edges'!$Q140="Yes"),"Yes","No")</f>
        <v>No</v>
      </c>
      <c r="FI141" s="83" t="str">
        <f>IF(AND((RIGHT($FI$3,2)-'[1]Miter Profiles'!$AC$166-'[1]Outside Edges'!$B140)&gt;=5,'[1]Outside Edges'!$Q140="Yes"),"Yes","No")</f>
        <v>Yes</v>
      </c>
      <c r="FJ141" s="81" t="str">
        <f>IF(AND((RIGHT($FJ$3,2)-'[1]Miter Profiles'!$AC$167-'[1]Outside Edges'!$B140)&gt;=5,'[1]Outside Edges'!$Q140="Yes"),"Yes","No")</f>
        <v>Yes</v>
      </c>
      <c r="FK141" s="84" t="str">
        <f>IF(AND((RIGHT($FK$3,2)-'[1]Miter Profiles'!$AC$168-'[1]Outside Edges'!$B140)&gt;=5,'[1]Outside Edges'!$Q140="Yes"),"Yes","No")</f>
        <v>No</v>
      </c>
      <c r="FL141" s="7" t="str">
        <f>IF(AND((RIGHT($FL$3,2)-'[1]Miter Profiles'!$AC$169-'[1]Outside Edges'!$B140)&gt;=5,'[1]Outside Edges'!$Q140="Yes"),"Yes","No")</f>
        <v>Yes</v>
      </c>
      <c r="FM141" s="68" t="str">
        <f>IF(AND((RIGHT($FM$3,2)-'[1]Miter Profiles'!$AC$170-'[1]Outside Edges'!$B140)&gt;=5,'[1]Outside Edges'!$Q140="Yes"),"Yes","No")</f>
        <v>Yes</v>
      </c>
      <c r="FN141" s="83" t="str">
        <f>IF(AND((RIGHT($FN$3,2)-'[1]Miter Profiles'!$AC$171-'[1]Outside Edges'!$B140)&gt;=5,'[1]Outside Edges'!$Q140="Yes"),"Yes","No")</f>
        <v>No</v>
      </c>
      <c r="FO141" s="83" t="str">
        <f>IF(AND((RIGHT($FO$3,2)-'[1]Miter Profiles'!$AC$172-'[1]Outside Edges'!$B140)&gt;=5,'[1]Outside Edges'!$Q140="Yes"),"Yes","No")</f>
        <v>Yes</v>
      </c>
      <c r="FP141" s="81" t="str">
        <f>IF(AND((RIGHT($FP$3,2)-'[1]Miter Profiles'!$AC$173-'[1]Outside Edges'!$B140)&gt;=5,'[1]Outside Edges'!$Q140="Yes"),"Yes","No")</f>
        <v>Yes</v>
      </c>
      <c r="FQ141" s="84" t="str">
        <f>IF(AND((RIGHT($FQ$3,2)-'[1]Miter Profiles'!$AC$174-'[1]Outside Edges'!$B140)&gt;=5,'[1]Outside Edges'!$Q140="Yes"),"Yes","No")</f>
        <v>No</v>
      </c>
      <c r="FR141" s="7" t="str">
        <f>IF(AND((RIGHT($FR$3,2)-'[1]Miter Profiles'!$AC$175-'[1]Outside Edges'!$B140)&gt;=5,'[1]Outside Edges'!$Q140="Yes"),"Yes","No")</f>
        <v>Yes</v>
      </c>
      <c r="FS141" s="68" t="str">
        <f>IF(AND((RIGHT($FS$3,2)-'[1]Miter Profiles'!$AC$176-'[1]Outside Edges'!$B140)&gt;=5,'[1]Outside Edges'!$Q140="Yes"),"Yes","No")</f>
        <v>Yes</v>
      </c>
      <c r="FT141" s="83" t="str">
        <f>IF(AND((RIGHT($FT$3,2)-'[1]Miter Profiles'!$AC$177-'[1]Outside Edges'!$B140)&gt;=5,'[1]Outside Edges'!$Q140="Yes"),"Yes","No")</f>
        <v>No</v>
      </c>
      <c r="FU141" s="83" t="str">
        <f>IF(AND((RIGHT($FU$3,2)-'[1]Miter Profiles'!$AC$178-'[1]Outside Edges'!$B140)&gt;=5,'[1]Outside Edges'!$Q140="Yes"),"Yes","No")</f>
        <v>Yes</v>
      </c>
      <c r="FV141" s="81" t="str">
        <f>IF(AND((RIGHT($V$3,2)-'[1]Miter Profiles'!$AC$179-'[1]Outside Edges'!$B140)&gt;=5,'[1]Outside Edges'!$Q140="Yes"),"Yes","No")</f>
        <v>Yes</v>
      </c>
      <c r="FW141" s="84" t="str">
        <f>IF(AND((RIGHT($FW$3,2)-'[1]Miter Profiles'!$AC$180-'[1]Outside Edges'!$B140)&gt;=5,'[1]Outside Edges'!$Q140="Yes"),"Yes","No")</f>
        <v>No</v>
      </c>
      <c r="FX141" s="197" t="str">
        <f>IF(AND((RIGHT($FX$3,2)-'[1]Miter Profiles'!$AC$181-'[1]Outside Edges'!$B140)&gt;=5,'[1]Outside Edges'!$Q140="Yes"),"Yes","No")</f>
        <v>No</v>
      </c>
      <c r="FY141" s="198" t="str">
        <f>IF(AND((RIGHT($FY$3,2)-'[1]Miter Profiles'!$AC$182-'[1]Outside Edges'!$B140)&gt;=5,'[1]Outside Edges'!$Q140="Yes"),"Yes","No")</f>
        <v>Yes</v>
      </c>
      <c r="FZ141" s="200" t="str">
        <f>IF(AND((RIGHT($FZ$3,2)-'[1]Miter Profiles'!$AC$183-'[1]Outside Edges'!$B140)&gt;=5,'[1]Outside Edges'!$Q140="Yes"),"Yes","No")</f>
        <v>No</v>
      </c>
      <c r="GA141" s="201" t="str">
        <f>IF(AND((RIGHT($GA$3,2)-'[1]Miter Profiles'!$AC$184-'[1]Outside Edges'!$B140)&gt;=5,'[1]Outside Edges'!$Q140="Yes"),"Yes","No")</f>
        <v>No</v>
      </c>
      <c r="GB141" s="202" t="str">
        <f>IF(AND((RIGHT($GB$3,2)-'[1]Miter Profiles'!$AC$185-'[1]Outside Edges'!$B140)&gt;=5,'[1]Outside Edges'!$Q140="Yes"),"Yes","No")</f>
        <v>Yes</v>
      </c>
      <c r="GC141" s="199" t="str">
        <f>IF(AND((RIGHT($GC$3,2)-'[1]Miter Profiles'!$AC$186-'[1]Outside Edges'!$B140)&gt;=5,'[1]Outside Edges'!$Q140="Yes"),"Yes","No")</f>
        <v>No</v>
      </c>
      <c r="GD141" s="197" t="str">
        <f>IF(AND((RIGHT($GD$3,2)-'[1]Miter Profiles'!$AC$187-'[1]Outside Edges'!$B140)&gt;=5,'[1]Outside Edges'!$Q140="Yes"),"Yes","No")</f>
        <v>No</v>
      </c>
      <c r="GE141" s="198" t="str">
        <f>IF(AND((RIGHT($GE$3,2)-'[1]Miter Profiles'!$AC$188-'[1]Outside Edges'!$B140)&gt;=5,'[1]Outside Edges'!$Q140="Yes"),"Yes","No")</f>
        <v>Yes</v>
      </c>
      <c r="GF141" s="200" t="str">
        <f>IF(AND((RIGHT($GF$3,2)-'[1]Miter Profiles'!$AC$189-'[1]Outside Edges'!$B140)&gt;=5,'[1]Outside Edges'!$Q140="Yes"),"Yes","No")</f>
        <v>No</v>
      </c>
      <c r="GG141" s="201" t="str">
        <f>IF(AND((RIGHT($GG$3,2)-'[1]Miter Profiles'!$AC$190-'[1]Outside Edges'!$B140)&gt;=5,'[1]Outside Edges'!$Q140="Yes"),"Yes","No")</f>
        <v>Yes</v>
      </c>
      <c r="GH141" s="202" t="str">
        <f>IF(AND((RIGHT($GH$3,2)-'[1]Miter Profiles'!$AC$191-'[1]Outside Edges'!$B140)&gt;=5,'[1]Outside Edges'!$Q140="Yes"),"Yes","No")</f>
        <v>Yes</v>
      </c>
      <c r="GI141" s="199" t="str">
        <f>IF(AND((RIGHT($GI$3,2)-'[1]Miter Profiles'!$AC$192-'[1]Outside Edges'!$B140)&gt;=5,'[1]Outside Edges'!$Q140="Yes"),"Yes","No")</f>
        <v>No</v>
      </c>
      <c r="GJ141" s="197" t="str">
        <f>IF(AND((RIGHT($GJ$3,2)-'[1]Miter Profiles'!$AC$193-'[1]Outside Edges'!$B140)&gt;=5,'[1]Outside Edges'!$Q140="Yes"),"Yes","No")</f>
        <v>Yes</v>
      </c>
      <c r="GK141" s="198" t="str">
        <f>IF(AND((RIGHT($GK$3,2)-'[1]Miter Profiles'!$AC$194-'[1]Outside Edges'!$B140)&gt;=5,'[1]Outside Edges'!$Q140="Yes"),"Yes","No")</f>
        <v>Yes</v>
      </c>
      <c r="GL141" s="200" t="str">
        <f>IF(AND((RIGHT($GL$3,2)-'[1]Miter Profiles'!$AC$195-'[1]Outside Edges'!$B140)&gt;=5,'[1]Outside Edges'!$Q140="Yes"),"Yes","No")</f>
        <v>No</v>
      </c>
      <c r="GM141" s="201" t="str">
        <f>IF(AND((RIGHT($GM$3,2)-'[1]Miter Profiles'!$AC$196-'[1]Outside Edges'!$B140)&gt;=5,'[1]Outside Edges'!$Q140="Yes"),"Yes","No")</f>
        <v>Yes</v>
      </c>
      <c r="GN141" s="202" t="str">
        <f>IF(AND((RIGHT($GN$3,2)-'[1]Miter Profiles'!$AC$197-'[1]Outside Edges'!$B140)&gt;=5,'[1]Outside Edges'!$Q140="Yes"),"Yes","No")</f>
        <v>Yes</v>
      </c>
      <c r="GO141" s="199" t="str">
        <f>IF(AND((RIGHT($GO$3,2)-'[1]Miter Profiles'!$AC$198-'[1]Outside Edges'!$B140)&gt;=5,'[1]Outside Edges'!$Q140="Yes"),"Yes","No")</f>
        <v>No</v>
      </c>
      <c r="GP141" s="197" t="str">
        <f>IF(AND((RIGHT($GP$3,2)-'[1]Miter Profiles'!$AC$199-'[1]Outside Edges'!$B140)&gt;=5,'[1]Outside Edges'!$Q140="Yes"),"Yes","No")</f>
        <v>No</v>
      </c>
      <c r="GQ141" s="198" t="str">
        <f>IF(AND((RIGHT($GQ$3,2)-'[1]Miter Profiles'!$AC$200-'[1]Outside Edges'!$B140)&gt;=5,'[1]Outside Edges'!$Q140="Yes"),"Yes","No")</f>
        <v>Yes</v>
      </c>
      <c r="GR141" s="211" t="str">
        <f>IF(AND((RIGHT($GR$3,2)-'[1]Miter Profiles'!$AC$201-'[1]Outside Edges'!$B140)&gt;=5,'[1]Outside Edges'!$Q140="Yes"),"Yes","No")</f>
        <v>No</v>
      </c>
      <c r="GS141" s="197" t="str">
        <f>IF(AND((RIGHT($GS$3,2)-'[1]Miter Profiles'!$AC$202-'[1]Outside Edges'!$B140)&gt;=5,'[1]Outside Edges'!$Q140="Yes"),"Yes","No")</f>
        <v>Yes</v>
      </c>
      <c r="GT141" s="212" t="str">
        <f>IF(AND((RIGHT($GT$3,2)-'[1]Miter Profiles'!$AC$203-'[1]Outside Edges'!$B140)&gt;=5,'[1]Outside Edges'!$Q140="Yes"),"Yes","No")</f>
        <v>Yes</v>
      </c>
      <c r="GU141" s="208" t="str">
        <f>IF(AND((RIGHT($GU$3,2)-'[1]Miter Profiles'!$AC$204-'[1]Outside Edges'!$B140)&gt;=5,'[1]Outside Edges'!$Q140="Yes"),"Yes","No")</f>
        <v>No</v>
      </c>
      <c r="GV141" s="209" t="str">
        <f>IF(AND((RIGHT($GV$3,2)-'[1]Miter Profiles'!$AC$205-'[1]Outside Edges'!$B140)&gt;=5,'[1]Outside Edges'!$Q140="Yes"),"Yes","No")</f>
        <v>No</v>
      </c>
      <c r="GW141" s="210" t="str">
        <f>IF(AND((RIGHT($GW$3,2)-'[1]Miter Profiles'!$AC$206-'[1]Outside Edges'!$B140)&gt;=5,'[1]Outside Edges'!$Q140="Yes"),"Yes","No")</f>
        <v>Yes</v>
      </c>
      <c r="GX141" s="200" t="str">
        <f>IF(AND((RIGHT($GX$3,2)-'[1]Miter Profiles'!$AC$207-'[1]Outside Edges'!$B140)&gt;=5,'[1]Outside Edges'!$Q140="Yes"),"Yes","No")</f>
        <v>No</v>
      </c>
      <c r="GY141" s="201" t="str">
        <f>IF(AND((RIGHT($GY$3,2)-'[1]Miter Profiles'!$AC$208-'[1]Outside Edges'!$B140)&gt;=5,'[1]Outside Edges'!$Q140="Yes"),"Yes","No")</f>
        <v>No</v>
      </c>
      <c r="GZ141" s="202" t="str">
        <f>IF(AND((RIGHT($GZ$3,2)-'[1]Miter Profiles'!$AC$209-'[1]Outside Edges'!$B140)&gt;=5,'[1]Outside Edges'!$Q140="Yes"),"Yes","No")</f>
        <v>Yes</v>
      </c>
      <c r="HA141" s="199" t="str">
        <f>IF(AND((RIGHT($HA$3,2)-'[1]Miter Profiles'!$AC$210-'[1]Outside Edges'!$B140)&gt;=5,'[1]Outside Edges'!$Q140="Yes"),"Yes","No")</f>
        <v>No</v>
      </c>
      <c r="HB141" s="197" t="str">
        <f>IF(AND((RIGHT($HB$3,2)-'[1]Miter Profiles'!$AC$211-'[1]Outside Edges'!$B140)&gt;=5,'[1]Outside Edges'!$Q140="Yes"),"Yes","No")</f>
        <v>No</v>
      </c>
      <c r="HC141" s="198" t="str">
        <f>IF(AND((RIGHT($HC$3,2)-'[1]Miter Profiles'!$AC$212-'[1]Outside Edges'!$B140)&gt;=5,'[1]Outside Edges'!$Q140="Yes"),"Yes","No")</f>
        <v>Yes</v>
      </c>
      <c r="HD141" s="200" t="str">
        <f>IF(AND((RIGHT($HD$3,2)-'[1]Miter Profiles'!$AC$213-'[1]Outside Edges'!$B140)&gt;=5,'[1]Outside Edges'!$Q140="Yes"),"Yes","No")</f>
        <v>No</v>
      </c>
      <c r="HE141" s="202" t="str">
        <f>IF(AND((RIGHT($HE$3,2)-'[1]Miter Profiles'!$AC$214-'[1]Outside Edges'!$B140)&gt;=5,'[1]Outside Edges'!$Q140="Yes"),"Yes","No")</f>
        <v>No</v>
      </c>
      <c r="HF141" s="199" t="str">
        <f>IF(AND((RIGHT($HF$3,2)-'[1]Miter Profiles'!$AC$215-'[1]Outside Edges'!$B140)&gt;=5,'[1]Outside Edges'!$Q140="Yes"),"Yes","No")</f>
        <v>No</v>
      </c>
      <c r="HG141" s="197" t="str">
        <f>IF(AND((RIGHT($HG$3,2)-'[1]Miter Profiles'!$AC$216-'[1]Outside Edges'!$B140)&gt;=5,'[1]Outside Edges'!$Q140="Yes"),"Yes","No")</f>
        <v>No</v>
      </c>
      <c r="HH141" s="198" t="str">
        <f>IF(AND((RIGHT($HH$3,2)-'[1]Miter Profiles'!$AC$217-'[1]Outside Edges'!$B140)&gt;=5,'[1]Outside Edges'!$Q140="Yes"),"Yes","No")</f>
        <v>No</v>
      </c>
      <c r="HI141" s="200" t="str">
        <f>IF(AND((RIGHT($HI$3,2)-'[1]Miter Profiles'!$AC$218-'[1]Outside Edges'!$B140)&gt;=5,'[1]Outside Edges'!$Q140="Yes"),"Yes","No")</f>
        <v>No</v>
      </c>
      <c r="HJ141" s="201" t="str">
        <f>IF(AND((RIGHT($HJ$3,2)-'[1]Miter Profiles'!$AC$219-'[1]Outside Edges'!$B140)&gt;=5,'[1]Outside Edges'!$Q140="Yes"),"Yes","No")</f>
        <v>Yes</v>
      </c>
      <c r="HK141" s="202" t="str">
        <f>IF(AND((RIGHT($HK$3,2)-'[1]Miter Profiles'!$AC$220-'[1]Outside Edges'!$B140)&gt;=5,'[1]Outside Edges'!$Q140="Yes"),"Yes","No")</f>
        <v>Yes</v>
      </c>
      <c r="HL141" s="199" t="str">
        <f>IF(AND((RIGHT($HL$3,2)-'[1]Miter Profiles'!$AC$221-'[1]Outside Edges'!$B140)&gt;=5,'[1]Outside Edges'!$Q140="Yes"),"Yes","No")</f>
        <v>No</v>
      </c>
      <c r="HM141" s="197" t="str">
        <f>IF(AND((RIGHT($HM$3,2)-'[1]Miter Profiles'!$AC$222-'[1]Outside Edges'!$B140)&gt;=5,'[1]Outside Edges'!$Q140="Yes"),"Yes","No")</f>
        <v>No</v>
      </c>
      <c r="HN141" s="197" t="str">
        <f>IF(AND((RIGHT($HN$3,2)-'[1]Miter Profiles'!$AC$223-'[1]Outside Edges'!$B140)&gt;=5,'[1]Outside Edges'!$Q140="Yes"),"Yes","No")</f>
        <v>Yes</v>
      </c>
      <c r="HO141" s="201" t="str">
        <f>IF(AND((RIGHT($HO$3,2)-'[1]Miter Profiles'!$AC$224-'[1]Outside Edges'!$B140)&gt;=5,'[1]Outside Edges'!$Q140="Yes"),"Yes","No")</f>
        <v>No</v>
      </c>
      <c r="HP141" s="201" t="str">
        <f>IF(AND((RIGHT($HP$3,2)-'[1]Miter Profiles'!$AC$225-'[1]Outside Edges'!$B140)&gt;=5,'[1]Outside Edges'!$Q140="Yes"),"Yes","No")</f>
        <v>No</v>
      </c>
      <c r="HQ141" s="201" t="str">
        <f>IF(AND((RIGHT($HQ$3,3)-'[1]Miter Profiles'!$AC$226-'[1]Outside Edges'!$B140)&gt;=5,'[1]Outside Edges'!$Q140="Yes"),"Yes","No")</f>
        <v>No</v>
      </c>
      <c r="HR141" s="201" t="str">
        <f>IF(AND((RIGHT($HR$3,2)-'[1]Miter Profiles'!$AC$227-'[1]Outside Edges'!$B140)&gt;=5,'[1]Outside Edges'!$Q140="Yes"),"Yes","No")</f>
        <v>No</v>
      </c>
      <c r="HS141" s="197" t="str">
        <f>IF(AND((RIGHT($HS$3,2)-'[1]Miter Profiles'!$AC$228-'[1]Outside Edges'!$B140)&gt;=5,'[1]Outside Edges'!$Q140="Yes"),"Yes","No")</f>
        <v>No</v>
      </c>
      <c r="HT141" s="197" t="str">
        <f>IF(AND((RIGHT($HT$3,2)-'[1]Miter Profiles'!$AC$229-'[1]Outside Edges'!$B140)&gt;=5,'[1]Outside Edges'!$Q140="Yes"),"Yes","No")</f>
        <v>Yes</v>
      </c>
      <c r="HU141" s="197" t="str">
        <f>IF(AND((RIGHT($HU$3,2)-'[1]Miter Profiles'!$AC$230-'[1]Outside Edges'!$B140)&gt;=5,'[1]Outside Edges'!$Q140="Yes"),"Yes","No")</f>
        <v>Yes</v>
      </c>
      <c r="HV141" s="201" t="str">
        <f>IF(AND((RIGHT($HV$3,2)-'[1]Miter Profiles'!$AC$231-'[1]Outside Edges'!$B140)&gt;=5,'[1]Outside Edges'!$Q140="Yes"),"Yes","No")</f>
        <v>No</v>
      </c>
      <c r="HW141" s="201" t="str">
        <f>IF(AND((RIGHT($HW$3,2)-'[1]Miter Profiles'!$AC$232-'[1]Outside Edges'!$B140)&gt;=5,'[1]Outside Edges'!$Q140="Yes"),"Yes","No")</f>
        <v>No</v>
      </c>
      <c r="HX141" s="201" t="str">
        <f>IF(AND((RIGHT($HX$3,2)-'[1]Miter Profiles'!$AC$233-'[1]Outside Edges'!$B140)&gt;=5,'[1]Outside Edges'!$Q140="Yes"),"Yes","No")</f>
        <v>Yes</v>
      </c>
      <c r="HY141" s="197" t="str">
        <f>IF(AND((RIGHT($HY$3,2)-'[1]Miter Profiles'!$AC$234-'[1]Outside Edges'!$B140)&gt;=5,'[1]Outside Edges'!$Q140="Yes"),"Yes","No")</f>
        <v>No</v>
      </c>
      <c r="HZ141" s="197" t="str">
        <f>IF(AND((RIGHT($HZ$3,2)-'[1]Miter Profiles'!$AC$235-'[1]Outside Edges'!$B140)&gt;=5,'[1]Outside Edges'!$Q140="Yes"),"Yes","No")</f>
        <v>No</v>
      </c>
      <c r="IA141" s="197" t="str">
        <f>IF(AND((RIGHT($IA$3,2)-'[1]Miter Profiles'!$AC$236-'[1]Outside Edges'!$B140)&gt;=5,'[1]Outside Edges'!$Q140="Yes"),"Yes","No")</f>
        <v>Yes</v>
      </c>
      <c r="IB141" s="201" t="str">
        <f>IF(AND((RIGHT($IB$3,2)-'[1]Miter Profiles'!$AC$237-'[1]Outside Edges'!$B140)&gt;=5,'[1]Outside Edges'!$Q140="Yes"),"Yes","No")</f>
        <v>No</v>
      </c>
      <c r="IC141" s="201" t="str">
        <f>IF(AND((RIGHT($IC$3,2)-'[1]Miter Profiles'!$AC$238-'[1]Outside Edges'!$B140)&gt;=5,'[1]Outside Edges'!$Q140="Yes"),"Yes","No")</f>
        <v>Yes</v>
      </c>
      <c r="ID141" s="201" t="str">
        <f>IF(AND((RIGHT($ID$3,2)-'[1]Miter Profiles'!$AC$239-'[1]Outside Edges'!$B140)&gt;=5,'[1]Outside Edges'!$Q140="Yes"),"Yes","No")</f>
        <v>Yes</v>
      </c>
      <c r="IE141" s="197" t="str">
        <f>IF(AND((RIGHT($IE$3,2)-'[1]Miter Profiles'!$AC$240-'[1]Outside Edges'!$B140)&gt;=5,'[1]Outside Edges'!$Q140="Yes"),"Yes","No")</f>
        <v>No</v>
      </c>
      <c r="IF141" s="197" t="str">
        <f>IF(AND((RIGHT($IF$3,2)-'[1]Miter Profiles'!$AC$241-'[1]Outside Edges'!$B140)&gt;=5,'[1]Outside Edges'!$Q140="Yes"),"Yes","No")</f>
        <v>Yes</v>
      </c>
      <c r="IG141" s="197" t="str">
        <f>IF(AND((RIGHT($IG$3,2)-'[1]Miter Profiles'!$AC$242-'[1]Outside Edges'!$B140)&gt;=5,'[1]Outside Edges'!$Q140="Yes"),"Yes","No")</f>
        <v>Yes</v>
      </c>
      <c r="IH141" s="201" t="str">
        <f>IF(AND((RIGHT($IH$3,2)-'[1]Miter Profiles'!$AC$243-'[1]Outside Edges'!$B140)&gt;=5,'[1]Outside Edges'!$Q140="Yes"),"Yes","No")</f>
        <v>No</v>
      </c>
      <c r="II141" s="201" t="str">
        <f>IF(AND((RIGHT($II$3,2)-'[1]Miter Profiles'!$AC$244-'[1]Outside Edges'!$B140)&gt;=5,'[1]Outside Edges'!$Q140="Yes"),"Yes","No")</f>
        <v>Yes</v>
      </c>
      <c r="IJ141" s="201" t="str">
        <f>IF(AND((RIGHT($IJ$3,2)-'[1]Miter Profiles'!$AC$245-'[1]Outside Edges'!$B140)&gt;=5,'[1]Outside Edges'!$Q140="Yes"),"Yes","No")</f>
        <v>Yes</v>
      </c>
      <c r="IK141" s="197" t="str">
        <f>IF(AND((RIGHT($IK$3,2)-'[1]Miter Profiles'!$AC$246-'[1]Outside Edges'!$B140)&gt;=5,'[1]Outside Edges'!$Q140="Yes"),"Yes","No")</f>
        <v>No</v>
      </c>
      <c r="IL141" s="197" t="str">
        <f>IF(AND((RIGHT($IL$3,2)-'[1]Miter Profiles'!$AC$247-'[1]Outside Edges'!$B140)&gt;=5,'[1]Outside Edges'!$Q140="Yes"),"Yes","No")</f>
        <v>Yes</v>
      </c>
      <c r="IM141" s="197" t="str">
        <f>IF(AND((RIGHT($IM$3,2)-'[1]Miter Profiles'!$AC$248-'[1]Outside Edges'!$B140)&gt;=5,'[1]Outside Edges'!$Q140="Yes"),"Yes","No")</f>
        <v>Yes</v>
      </c>
      <c r="IN141" s="201" t="str">
        <f>IF(AND((RIGHT($IN$3,2)-'[1]Miter Profiles'!$AC$249-'[1]Outside Edges'!$B140)&gt;=5,'[1]Outside Edges'!$Q140="Yes"),"Yes","No")</f>
        <v>No</v>
      </c>
      <c r="IO141" s="201" t="str">
        <f>IF(AND((RIGHT($IO$3,2)-'[1]Miter Profiles'!$AC$250-'[1]Outside Edges'!$B140)&gt;=5,'[1]Outside Edges'!$Q140="Yes"),"Yes","No")</f>
        <v>No</v>
      </c>
      <c r="IP141" s="201" t="str">
        <f>IF(AND((RIGHT($IP$3,2)-'[1]Miter Profiles'!$AC$251-'[1]Outside Edges'!$B140)&gt;=5,'[1]Outside Edges'!$Q140="Yes"),"Yes","No")</f>
        <v>Yes</v>
      </c>
      <c r="IQ141" s="197" t="str">
        <f>IF(AND((RIGHT($IQ$3,2)-'[1]Miter Profiles'!$AC$252-'[1]Outside Edges'!$B140)&gt;=5,'[1]Outside Edges'!$Q140="Yes"),"Yes","No")</f>
        <v>No</v>
      </c>
      <c r="IR141" s="197" t="str">
        <f>IF(AND((RIGHT($IR$3,2)-'[1]Miter Profiles'!$AC$253-'[1]Outside Edges'!$B140)&gt;=5,'[1]Outside Edges'!$Q140="Yes"),"Yes","No")</f>
        <v>No</v>
      </c>
      <c r="IS141" s="197" t="str">
        <f>IF(AND((RIGHT($IS$3,2)-'[1]Miter Profiles'!$AC$254-'[1]Outside Edges'!$B140)&gt;=5,'[1]Outside Edges'!$Q140="Yes"),"Yes","No")</f>
        <v>No</v>
      </c>
      <c r="IT141" s="201" t="str">
        <f>IF(AND((RIGHT($IT$3,2)-'[1]Miter Profiles'!$AC$255-'[1]Outside Edges'!$B140)&gt;=5,'[1]Outside Edges'!$Q140="Yes"),"Yes","No")</f>
        <v>No</v>
      </c>
      <c r="IU141" s="201" t="str">
        <f>IF(AND((RIGHT($IU$3,2)-'[1]Miter Profiles'!$AC$256-'[1]Outside Edges'!$B140)&gt;=5,'[1]Outside Edges'!$Q140="Yes"),"Yes","No")</f>
        <v>No</v>
      </c>
      <c r="IV141" s="201" t="str">
        <f>IF(AND((RIGHT($IV$3,2)-'[1]Miter Profiles'!$AC$257-'[1]Outside Edges'!$B140)&gt;=5,'[1]Outside Edges'!$Q140="Yes"),"Yes","No")</f>
        <v>Yes</v>
      </c>
      <c r="IW141" s="197" t="str">
        <f>IF(AND((RIGHT($IW$3,2)-'[1]Miter Profiles'!$AC$258-'[1]Outside Edges'!$B140)&gt;=5,'[1]Outside Edges'!$Q140="Yes"),"Yes","No")</f>
        <v>No</v>
      </c>
      <c r="IX141" s="197" t="str">
        <f>IF(AND((RIGHT($IX$3,2)-'[1]Miter Profiles'!$AC$259-'[1]Outside Edges'!$B140)&gt;=5,'[1]Outside Edges'!$Q140="Yes"),"Yes","No")</f>
        <v>Yes</v>
      </c>
      <c r="IY141" s="197" t="str">
        <f>IF(AND((RIGHT($IY$3,2)-'[1]Miter Profiles'!$AC$260-'[1]Outside Edges'!$B140)&gt;=5,'[1]Outside Edges'!$Q140="Yes"),"Yes","No")</f>
        <v>Yes</v>
      </c>
      <c r="IZ141" s="201" t="str">
        <f>IF(AND((RIGHT($IZ$3,2)-'[1]Miter Profiles'!$AC$261-'[1]Outside Edges'!$B140)&gt;=5,'[1]Outside Edges'!$Q140="Yes"),"Yes","No")</f>
        <v>No</v>
      </c>
      <c r="JA141" s="201" t="str">
        <f>IF(AND((RIGHT($JA$3,2)-'[1]Miter Profiles'!$AC$262-'[1]Outside Edges'!$B140)&gt;=5,'[1]Outside Edges'!$Q140="Yes"),"Yes","No")</f>
        <v>Yes</v>
      </c>
      <c r="JB141" s="201" t="str">
        <f>IF(AND((RIGHT($JB$3,2)-'[1]Miter Profiles'!$AC$263-'[1]Outside Edges'!$B140)&gt;=5,'[1]Outside Edges'!$Q140="Yes"),"Yes","No")</f>
        <v>Yes</v>
      </c>
      <c r="JC141" s="197" t="str">
        <f>IF(AND((RIGHT($JC$3,2)-'[1]Miter Profiles'!$AC$264-'[1]Outside Edges'!$B140)&gt;=5,'[1]Outside Edges'!$Q140="Yes"),"Yes","No")</f>
        <v>No</v>
      </c>
      <c r="JD141" s="197" t="str">
        <f>IF(AND((RIGHT($JD$3,2)-'[1]Miter Profiles'!$AC$265-'[1]Outside Edges'!$B140)&gt;=5,'[1]Outside Edges'!$Q140="Yes"),"Yes","No")</f>
        <v>Yes</v>
      </c>
      <c r="JE141" s="197" t="str">
        <f>IF(AND((RIGHT($JE$3,2)-'[1]Miter Profiles'!$AC$266-'[1]Outside Edges'!$B140)&gt;=5,'[1]Outside Edges'!$Q140="Yes"),"Yes","No")</f>
        <v>Yes</v>
      </c>
      <c r="JF141" s="201" t="str">
        <f>IF(AND((RIGHT($JF$3,2)-'[1]Miter Profiles'!$AC$267-'[1]Outside Edges'!$B140)&gt;=5,'[1]Outside Edges'!$Q140="Yes"),"Yes","No")</f>
        <v>No</v>
      </c>
      <c r="JG141" s="201" t="str">
        <f>IF(AND((RIGHT($JG$3,2)-'[1]Miter Profiles'!$AC$268-'[1]Outside Edges'!$B140)&gt;=5,'[1]Outside Edges'!$Q140="Yes"),"Yes","No")</f>
        <v>No</v>
      </c>
      <c r="JH141" s="201" t="str">
        <f>IF(AND((RIGHT($JH$3,2)-'[1]Miter Profiles'!$AC$269-'[1]Outside Edges'!$B140)&gt;=5,'[1]Outside Edges'!$Q140="Yes"),"Yes","No")</f>
        <v>Yes</v>
      </c>
      <c r="JI141" s="197" t="str">
        <f>IF(AND((RIGHT($JI$3,2)-'[1]Miter Profiles'!$AC$270-'[1]Outside Edges'!$B140)&gt;=5,'[1]Outside Edges'!$Q140="Yes"),"Yes","No")</f>
        <v>No</v>
      </c>
      <c r="JJ141" s="197" t="str">
        <f>IF(AND((RIGHT($JJ$3,2)-'[1]Miter Profiles'!$AC$271-'[1]Outside Edges'!$B140)&gt;=5,'[1]Outside Edges'!$Q140="Yes"),"Yes","No")</f>
        <v>Yes</v>
      </c>
      <c r="JK141" s="197" t="str">
        <f>IF(AND((RIGHT($JK$3,2)-'[1]Miter Profiles'!$AC$272-'[1]Outside Edges'!$B140)&gt;=5,'[1]Outside Edges'!$Q140="Yes"),"Yes","No")</f>
        <v>Yes</v>
      </c>
      <c r="JL141" s="201" t="str">
        <f>IF(AND((RIGHT($JL$3,2)-'[1]Miter Profiles'!$AC$273-'[1]Outside Edges'!$B140)&gt;=5,'[1]Outside Edges'!$Q140="Yes"),"Yes","No")</f>
        <v>No</v>
      </c>
      <c r="JM141" s="201" t="str">
        <f>IF(AND((RIGHT($JM$3,2)-'[1]Miter Profiles'!$AC$274-'[1]Outside Edges'!$B140)&gt;=5,'[1]Outside Edges'!$Q140="Yes"),"Yes","No")</f>
        <v>Yes</v>
      </c>
      <c r="JN141" s="201" t="str">
        <f>IF(AND((RIGHT($JN$3,2)-'[1]Miter Profiles'!$AC$275-'[1]Outside Edges'!$B140)&gt;=5,'[1]Outside Edges'!$Q140="Yes"),"Yes","No")</f>
        <v>Yes</v>
      </c>
      <c r="JO141" s="197" t="str">
        <f>IF(AND((RIGHT($JO$3,2)-'[1]Miter Profiles'!$AC$276-'[1]Outside Edges'!$B140)&gt;=5,'[1]Outside Edges'!$Q140="Yes"),"Yes","No")</f>
        <v>No</v>
      </c>
      <c r="JP141" s="197" t="str">
        <f>IF(AND((RIGHT($JP$3,2)-'[1]Miter Profiles'!$AC$277-'[1]Outside Edges'!$B140)&gt;=5,'[1]Outside Edges'!$Q140="Yes"),"Yes","No")</f>
        <v>Yes</v>
      </c>
      <c r="JQ141" s="197" t="str">
        <f>IF(AND((RIGHT($JQ$3,2)-'[1]Miter Profiles'!$AC$278-'[1]Outside Edges'!$B140)&gt;=5,'[1]Outside Edges'!$Q140="Yes"),"Yes","No")</f>
        <v>Yes</v>
      </c>
      <c r="JR141" s="201" t="str">
        <f>IF(AND((RIGHT($JR$3,2)-'[1]Miter Profiles'!$AC$279-'[1]Outside Edges'!$B140)&gt;=5,'[1]Outside Edges'!$Q140="Yes"),"Yes","No")</f>
        <v>No</v>
      </c>
      <c r="JS141" s="201" t="str">
        <f>IF(AND((RIGHT($JS$3,2)-'[1]Miter Profiles'!$AC$280-'[1]Outside Edges'!$B140)&gt;=5,'[1]Outside Edges'!$Q140="Yes"),"Yes","No")</f>
        <v>No</v>
      </c>
      <c r="JT141" s="201" t="str">
        <f>IF(AND((RIGHT($JT$3,2)-'[1]Miter Profiles'!$AC$281-'[1]Outside Edges'!$B140)&gt;=5,'[1]Outside Edges'!$Q140="Yes"),"Yes","No")</f>
        <v>No</v>
      </c>
      <c r="JU141" s="197" t="str">
        <f>IF(AND((RIGHT($JU$3,2)-'[1]Miter Profiles'!$AC$282-'[1]Outside Edges'!$B140)&gt;=5,'[1]Outside Edges'!$Q140="Yes"),"Yes","No")</f>
        <v>No</v>
      </c>
      <c r="JV141" s="197" t="str">
        <f>IF(AND((RIGHT($JV$3,2)-'[1]Miter Profiles'!$AC$283-'[1]Outside Edges'!$B140)&gt;=5,'[1]Outside Edges'!$Q140="Yes"),"Yes","No")</f>
        <v>No</v>
      </c>
      <c r="JW141" s="197" t="str">
        <f>IF(AND((RIGHT($JW$3,2)-'[1]Miter Profiles'!$AC$284-'[1]Outside Edges'!$B140)&gt;=5,'[1]Outside Edges'!$Q140="Yes"),"Yes","No")</f>
        <v>No</v>
      </c>
      <c r="JX141" s="201" t="str">
        <f>IF(AND((RIGHT($JX$3,2)-'[1]Miter Profiles'!$AC$285-'[1]Outside Edges'!$B140)&gt;=5,'[1]Outside Edges'!$Q140="Yes"),"Yes","No")</f>
        <v>No</v>
      </c>
      <c r="JY141" s="201" t="str">
        <f>IF(AND((RIGHT($JY$3,2)-'[1]Miter Profiles'!$AC$286-'[1]Outside Edges'!$B140)&gt;=5,'[1]Outside Edges'!$Q140="Yes"),"Yes","No")</f>
        <v>Yes</v>
      </c>
      <c r="JZ141" s="201" t="str">
        <f>IF(AND((RIGHT($JZ$3,2)-'[1]Miter Profiles'!$AC$287-'[1]Outside Edges'!$B140)&gt;=5,'[1]Outside Edges'!$Q140="Yes"),"Yes","No")</f>
        <v>Yes</v>
      </c>
      <c r="KA141" s="197" t="str">
        <f>IF(AND((RIGHT($KA$3,2)-'[1]Miter Profiles'!$AC$288-'[1]Outside Edges'!$B140)&gt;=5,'[1]Outside Edges'!$Q140="Yes"),"Yes","No")</f>
        <v>No</v>
      </c>
      <c r="KB141" s="197" t="str">
        <f>IF(AND((RIGHT($KB$3,2)-'[1]Miter Profiles'!$AC$289-'[1]Outside Edges'!$B140)&gt;=5,'[1]Outside Edges'!$Q140="Yes"),"Yes","No")</f>
        <v>Yes</v>
      </c>
      <c r="KC141" s="197" t="str">
        <f>IF(AND((RIGHT($KC$3,2)-'[1]Miter Profiles'!$AC$290-'[1]Outside Edges'!$B140)&gt;=5,'[1]Outside Edges'!$Q140="Yes"),"Yes","No")</f>
        <v>Yes</v>
      </c>
      <c r="KD141" s="201" t="str">
        <f>IF(AND((RIGHT($KD$3,2)-'[1]Miter Profiles'!$AC$291-'[1]Outside Edges'!$B140)&gt;=5,'[1]Outside Edges'!$Q140="Yes"),"Yes","No")</f>
        <v>No</v>
      </c>
      <c r="KE141" s="201" t="str">
        <f>IF(AND((RIGHT($KE$3,2)-'[1]Miter Profiles'!$AC$292-'[1]Outside Edges'!$B140)&gt;=5,'[1]Outside Edges'!$Q140="Yes"),"Yes","No")</f>
        <v>No</v>
      </c>
      <c r="KF141" s="201" t="str">
        <f>IF(AND((RIGHT($KF$3,2)-'[1]Miter Profiles'!$AC$293-'[1]Outside Edges'!$B140)&gt;=5,'[1]Outside Edges'!$Q140="Yes"),"Yes","No")</f>
        <v>Yes</v>
      </c>
      <c r="KG141" s="197" t="str">
        <f>IF(AND((RIGHT($KG$3,2)-'[1]Miter Profiles'!$AC$294-'[1]Outside Edges'!$B140)&gt;=5,'[1]Outside Edges'!$Q140="Yes"),"Yes","No")</f>
        <v>No</v>
      </c>
      <c r="KH141" s="197" t="str">
        <f>IF(AND((RIGHT($KH$3,2)-'[1]Miter Profiles'!$AC$295-'[1]Outside Edges'!$B140)&gt;=5,'[1]Outside Edges'!$Q140="Yes"),"Yes","No")</f>
        <v>Yes</v>
      </c>
      <c r="KI141" s="197" t="str">
        <f>IF(AND((RIGHT($KI$3,2)-'[1]Miter Profiles'!$AC$296-'[1]Outside Edges'!$B140)&gt;=5,'[1]Outside Edges'!$Q140="Yes"),"Yes","No")</f>
        <v>Yes</v>
      </c>
      <c r="KJ141" s="201" t="str">
        <f>IF(AND((RIGHT($KJ$3,2)-'[1]Miter Profiles'!$AC$297-'[1]Outside Edges'!$B140)&gt;=5,'[1]Outside Edges'!$Q140="Yes"),"Yes","No")</f>
        <v>No</v>
      </c>
      <c r="KK141" s="201" t="str">
        <f>IF(AND((RIGHT($KK$3,2)-'[1]Miter Profiles'!$AC$298-'[1]Outside Edges'!$B140)&gt;=5,'[1]Outside Edges'!$Q140="Yes"),"Yes","No")</f>
        <v>Yes</v>
      </c>
      <c r="KL141" s="201" t="str">
        <f>IF(AND((RIGHT($KL$3,2)-'[1]Miter Profiles'!$AC$299-'[1]Outside Edges'!$B140)&gt;=5,'[1]Outside Edges'!$Q140="Yes"),"Yes","No")</f>
        <v>Yes</v>
      </c>
      <c r="KM141" s="197" t="str">
        <f>IF(AND((RIGHT($KM$3,2)-'[1]Miter Profiles'!$AC$300-'[1]Outside Edges'!$B140)&gt;=5,'[1]Outside Edges'!$Q140="Yes"),"Yes","No")</f>
        <v>No</v>
      </c>
      <c r="KN141" s="197" t="str">
        <f>IF(AND((RIGHT($KN$3,2)-'[1]Miter Profiles'!$AC$301-'[1]Outside Edges'!$B140)&gt;=5,'[1]Outside Edges'!$Q140="Yes"),"Yes","No")</f>
        <v>Yes</v>
      </c>
      <c r="KO141" s="197" t="str">
        <f>IF(AND((RIGHT($KO$3,2)-'[1]Miter Profiles'!$AC$302-'[1]Outside Edges'!$B140)&gt;=5,'[1]Outside Edges'!$Q140="Yes"),"Yes","No")</f>
        <v>Yes</v>
      </c>
      <c r="KP141" s="201" t="str">
        <f>IF(AND((RIGHT($KP$3,2)-'[1]Miter Profiles'!$AC$303-'[1]Outside Edges'!$B140)&gt;=5,'[1]Outside Edges'!$Q140="Yes"),"Yes","No")</f>
        <v>No</v>
      </c>
      <c r="KQ141" s="201" t="str">
        <f>IF(AND((RIGHT($KQ$3,2)-'[1]Miter Profiles'!$AC$304-'[1]Outside Edges'!$B140)&gt;=5,'[1]Outside Edges'!$Q140="Yes"),"Yes","No")</f>
        <v>Yes</v>
      </c>
      <c r="KR141" s="201" t="str">
        <f>IF(AND((RIGHT($KR$3,2)-'[1]Miter Profiles'!$AC$305-'[1]Outside Edges'!$B140)&gt;=5,'[1]Outside Edges'!$Q140="Yes"),"Yes","No")</f>
        <v>Yes</v>
      </c>
      <c r="KS141" s="197" t="str">
        <f>IF(AND((RIGHT($KS$3,2)-'[1]Miter Profiles'!$AC$306-'[1]Outside Edges'!$B140)&gt;=5,'[1]Outside Edges'!$Q140="Yes"),"Yes","No")</f>
        <v>No</v>
      </c>
      <c r="KT141" s="197" t="str">
        <f>IF(AND((RIGHT($KT$3,2)-'[1]Miter Profiles'!$AC$307-'[1]Outside Edges'!$B140)&gt;=5,'[1]Outside Edges'!$Q140="Yes"),"Yes","No")</f>
        <v>Yes</v>
      </c>
      <c r="KU141" s="197" t="str">
        <f>IF(AND((RIGHT($KU$3,2)-'[1]Miter Profiles'!$AC$308-'[1]Outside Edges'!$B140)&gt;=5,'[1]Outside Edges'!$Q140="Yes"),"Yes","No")</f>
        <v>Yes</v>
      </c>
      <c r="KV141" s="201" t="str">
        <f>IF(AND((RIGHT($KV$3,2)-'[1]Miter Profiles'!$AC$309-'[1]Outside Edges'!$B140)&gt;=5,'[1]Outside Edges'!$Q140="Yes"),"Yes","No")</f>
        <v>No</v>
      </c>
      <c r="KW141" s="201" t="str">
        <f>IF(AND((RIGHT($KW$3,2)-'[1]Miter Profiles'!$AC$310-'[1]Outside Edges'!$B140)&gt;=5,'[1]Outside Edges'!$Q140="Yes"),"Yes","No")</f>
        <v>No</v>
      </c>
      <c r="KX141" s="201" t="str">
        <f>IF(AND((RIGHT($KX$3,2)-'[1]Miter Profiles'!$AC$311-'[1]Outside Edges'!$B140)&gt;=5,'[1]Outside Edges'!$Q140="Yes"),"Yes","No")</f>
        <v>Yes</v>
      </c>
      <c r="KY141" s="197" t="str">
        <f>IF(AND((RIGHT($KY$3,2)-'[1]Miter Profiles'!$AC$312-'[1]Outside Edges'!$B140)&gt;=5,'[1]Outside Edges'!$Q140="Yes"),"Yes","No")</f>
        <v>No</v>
      </c>
      <c r="KZ141" s="197" t="str">
        <f>IF(AND((RIGHT($KZ$3,2)-'[1]Miter Profiles'!$AC$313-'[1]Outside Edges'!$B140)&gt;=5,'[1]Outside Edges'!$Q140="Yes"),"Yes","No")</f>
        <v>No</v>
      </c>
      <c r="LA141" s="197" t="str">
        <f>IF(AND((RIGHT($LA$3,2)-'[1]Miter Profiles'!$AC$314-'[1]Outside Edges'!$B140)&gt;=5,'[1]Outside Edges'!$Q140="Yes"),"Yes","No")</f>
        <v>Yes</v>
      </c>
      <c r="LB141" s="201" t="str">
        <f>IF(AND((RIGHT($LB$3,2)-'[1]Miter Profiles'!$AC$315-'[1]Outside Edges'!$B140)&gt;=5,'[1]Outside Edges'!$Q140="Yes"),"Yes","No")</f>
        <v>No</v>
      </c>
      <c r="LC141" s="201" t="str">
        <f>IF(AND((RIGHT($LC$3,2)-'[1]Miter Profiles'!$AC$316-'[1]Outside Edges'!$B140)&gt;=5,'[1]Outside Edges'!$Q140="Yes"),"Yes","No")</f>
        <v>No</v>
      </c>
      <c r="LD141" s="201" t="str">
        <f>IF(AND((RIGHT($LD$3,2)-'[1]Miter Profiles'!$AC$317-'[1]Outside Edges'!$B140)&gt;=5,'[1]Outside Edges'!$Q140="Yes"),"Yes","No")</f>
        <v>No</v>
      </c>
      <c r="LE141" s="201" t="str">
        <f>IF(AND((RIGHT($LE$3,2)-'[1]Miter Profiles'!$AC$318-'[1]Outside Edges'!$B140)&gt;=5,'[1]Outside Edges'!$Q140="Yes"),"Yes","No")</f>
        <v>No</v>
      </c>
      <c r="LF141" s="197" t="str">
        <f>IF(AND((RIGHT($LF$3,2)-'[1]Miter Profiles'!$AC$319-'[1]Outside Edges'!$B140)&gt;=5,'[1]Outside Edges'!$Q140="Yes"),"Yes","No")</f>
        <v>No</v>
      </c>
      <c r="LG141" s="197" t="str">
        <f>IF(AND((RIGHT($LG$3,2)-'[1]Miter Profiles'!$AC$320-'[1]Outside Edges'!$B140)&gt;=5,'[1]Outside Edges'!$Q140="Yes"),"Yes","No")</f>
        <v>No</v>
      </c>
      <c r="LH141" s="197" t="str">
        <f>IF(AND((RIGHT($LH$3,2)-'[1]Miter Profiles'!$AC$321-'[1]Outside Edges'!$B140)&gt;=5,'[1]Outside Edges'!$Q140="Yes"),"Yes","No")</f>
        <v>No</v>
      </c>
      <c r="LI141" s="197" t="str">
        <f>IF(AND((RIGHT($LI$3,2)-'[1]Miter Profiles'!$AC$322-'[1]Outside Edges'!$B140)&gt;=5,'[1]Outside Edges'!$Q140="Yes"),"Yes","No")</f>
        <v>No</v>
      </c>
      <c r="LJ141" s="201" t="str">
        <f>IF(AND((RIGHT($LJ$3,2)-'[1]Miter Profiles'!$AC$323-'[1]Outside Edges'!$B140)&gt;=5,'[1]Outside Edges'!$Q140="Yes"),"Yes","No")</f>
        <v>No</v>
      </c>
      <c r="LK141" s="201" t="str">
        <f>IF(AND((RIGHT($LK$3,2)-'[1]Miter Profiles'!$AC$324-'[1]Outside Edges'!$B140)&gt;=5,'[1]Outside Edges'!$Q140="Yes"),"Yes","No")</f>
        <v>No</v>
      </c>
      <c r="LL141" s="201" t="str">
        <f>IF(AND((RIGHT($LL$3,2)-'[1]Miter Profiles'!$AC$325-'[1]Outside Edges'!$B140)&gt;=5,'[1]Outside Edges'!$Q140="Yes"),"Yes","No")</f>
        <v>Yes</v>
      </c>
      <c r="LM141" s="197" t="str">
        <f>IF(AND((RIGHT($LM$3,2)-'[1]Miter Profiles'!$AC$326-'[1]Outside Edges'!$B140)&gt;=5,'[1]Outside Edges'!$Q140="Yes"),"Yes","No")</f>
        <v>No</v>
      </c>
      <c r="LN141" s="197" t="str">
        <f>IF(AND((RIGHT($LN$3,2)-'[1]Miter Profiles'!$AC$327-'[1]Outside Edges'!$B140)&gt;=5,'[1]Outside Edges'!$Q140="Yes"),"Yes","No")</f>
        <v>Yes</v>
      </c>
      <c r="LO141" s="197" t="str">
        <f>IF(AND((RIGHT($LO$3,2)-'[1]Miter Profiles'!$AC$328-'[1]Outside Edges'!$B140)&gt;=5,'[1]Outside Edges'!$Q140="Yes"),"Yes","No")</f>
        <v>Yes</v>
      </c>
      <c r="LP141" s="201" t="str">
        <f>IF(AND((RIGHT($LP$3,2)-'[1]Miter Profiles'!$AC$329-'[1]Outside Edges'!$B140)&gt;=5,'[1]Outside Edges'!$Q140="Yes"),"Yes","No")</f>
        <v>No</v>
      </c>
      <c r="LQ141" s="201" t="str">
        <f>IF(AND((RIGHT($LQ$3,2)-'[1]Miter Profiles'!$AC$330-'[1]Outside Edges'!$B140)&gt;=5,'[1]Outside Edges'!$Q140="Yes"),"Yes","No")</f>
        <v>No</v>
      </c>
      <c r="LR141" s="201" t="str">
        <f>IF(AND((RIGHT($LR$3,2)-'[1]Miter Profiles'!$AC$331-'[1]Outside Edges'!$B140)&gt;=5,'[1]Outside Edges'!$Q140="Yes"),"Yes","No")</f>
        <v>Yes</v>
      </c>
      <c r="LS141" s="197" t="str">
        <f>IF(AND((RIGHT($LS$3,2)-'[1]Miter Profiles'!$AC$332-'[1]Outside Edges'!$B140)&gt;=5,'[1]Outside Edges'!$Q140="Yes"),"Yes","No")</f>
        <v>No</v>
      </c>
      <c r="LT141" s="197" t="str">
        <f>IF(AND((RIGHT($LT$3,2)-'[1]Miter Profiles'!$AC$333-'[1]Outside Edges'!$B140)&gt;=5,'[1]Outside Edges'!$Q140="Yes"),"Yes","No")</f>
        <v>No</v>
      </c>
      <c r="LU141" s="197" t="str">
        <f>IF(AND((RIGHT($LU$3,2)-'[1]Miter Profiles'!$AC$334-'[1]Outside Edges'!$B140)&gt;=5,'[1]Outside Edges'!$Q140="Yes"),"Yes","No")</f>
        <v>Yes</v>
      </c>
      <c r="LV141" s="201" t="str">
        <f>IF(AND((RIGHT($LV$3,2)-'[1]Miter Profiles'!$AC$335-'[1]Outside Edges'!$B140)&gt;=5,'[1]Outside Edges'!$Q140="Yes"),"Yes","No")</f>
        <v>No</v>
      </c>
      <c r="LW141" s="201" t="str">
        <f>IF(AND((RIGHT($LW$3,2)-'[1]Miter Profiles'!$AC$336-'[1]Outside Edges'!$B140)&gt;=5,'[1]Outside Edges'!$Q140="Yes"),"Yes","No")</f>
        <v>No</v>
      </c>
      <c r="LX141" s="201" t="str">
        <f>IF(AND((RIGHT($LX$3,2)-'[1]Miter Profiles'!$AC$337-'[1]Outside Edges'!$B140)&gt;=5,'[1]Outside Edges'!$Q140="Yes"),"Yes","No")</f>
        <v>Yes</v>
      </c>
      <c r="LY141" s="197" t="str">
        <f>IF(AND((RIGHT($LY$3,2)-'[1]Miter Profiles'!$AC$338-'[1]Outside Edges'!$B140)&gt;=5,'[1]Outside Edges'!$Q140="Yes"),"Yes","No")</f>
        <v>No</v>
      </c>
      <c r="LZ141" s="197" t="str">
        <f>IF(AND((RIGHT($LZ$3,2)-'[1]Miter Profiles'!$AC$339-'[1]Outside Edges'!$B140)&gt;=5,'[1]Outside Edges'!$Q140="Yes"),"Yes","No")</f>
        <v>Yes</v>
      </c>
      <c r="MA141" s="197" t="str">
        <f>IF(AND((RIGHT($MA$3,2)-'[1]Miter Profiles'!$AC$340-'[1]Outside Edges'!$B140)&gt;=5,'[1]Outside Edges'!$Q140="Yes"),"Yes","No")</f>
        <v>Yes</v>
      </c>
      <c r="MB141" s="201" t="str">
        <f>IF(AND((RIGHT($MB$3,2)-'[1]Miter Profiles'!$AC$341-'[1]Outside Edges'!$B140)&gt;=5,'[1]Outside Edges'!$Q140="Yes"),"Yes","No")</f>
        <v>No</v>
      </c>
      <c r="MC141" s="201" t="str">
        <f>IF(AND((RIGHT($MC$3,2)-'[1]Miter Profiles'!$AC$342-'[1]Outside Edges'!$B140)&gt;=5,'[1]Outside Edges'!$Q140="Yes"),"Yes","No")</f>
        <v>No</v>
      </c>
      <c r="MD141" s="201" t="str">
        <f>IF(AND((RIGHT($MD$3,2)-'[1]Miter Profiles'!$AC$343-'[1]Outside Edges'!$B140)&gt;=5,'[1]Outside Edges'!$Q140="Yes"),"Yes","No")</f>
        <v>Yes</v>
      </c>
      <c r="ME141" s="197" t="str">
        <f>IF(AND((RIGHT($ME$3,2)-'[1]Miter Profiles'!$AC$344-'[1]Outside Edges'!$B140)&gt;=5,'[1]Outside Edges'!$Q140="Yes"),"Yes","No")</f>
        <v>No</v>
      </c>
      <c r="MF141" s="197" t="str">
        <f>IF(AND((RIGHT($MF$3,2)-'[1]Miter Profiles'!$AC$345-'[1]Outside Edges'!$B140)&gt;=5,'[1]Outside Edges'!$Q140="Yes"),"Yes","No")</f>
        <v>Yes</v>
      </c>
      <c r="MG141" s="197" t="str">
        <f>IF(AND((RIGHT($MG$3,2)-'[1]Miter Profiles'!$AC$346-'[1]Outside Edges'!$B140)&gt;=5,'[1]Outside Edges'!$Q140="Yes"),"Yes","No")</f>
        <v>Yes</v>
      </c>
      <c r="MH141" s="201" t="str">
        <f>IF(AND((RIGHT($MH$3,2)-'[1]Miter Profiles'!$AC$347-'[1]Outside Edges'!$B140)&gt;=5,'[1]Outside Edges'!$Q140="Yes"),"Yes","No")</f>
        <v>No</v>
      </c>
      <c r="MI141" s="201" t="str">
        <f>IF(AND((RIGHT($MI$3,2)-'[1]Miter Profiles'!$AC$348-'[1]Outside Edges'!$B140)&gt;=5,'[1]Outside Edges'!$Q140="Yes"),"Yes","No")</f>
        <v>Yes</v>
      </c>
      <c r="MJ141" s="201" t="str">
        <f>IF(AND((RIGHT($MJ$3,2)-'[1]Miter Profiles'!$AC$349-'[1]Outside Edges'!$B140)&gt;=5,'[1]Outside Edges'!$Q140="Yes"),"Yes","No")</f>
        <v>Yes</v>
      </c>
      <c r="MK141" s="197" t="str">
        <f>IF(AND((RIGHT($MK$3,2)-'[1]Miter Profiles'!$AC$350-'[1]Outside Edges'!$B140)&gt;=5,'[1]Outside Edges'!$Q140="Yes"),"Yes","No")</f>
        <v>No</v>
      </c>
      <c r="ML141" s="197" t="str">
        <f>IF(AND((RIGHT($ML$3,2)-'[1]Miter Profiles'!$AC$351-'[1]Outside Edges'!$B140)&gt;=5,'[1]Outside Edges'!$Q140="Yes"),"Yes","No")</f>
        <v>Yes</v>
      </c>
      <c r="MM141" s="197" t="str">
        <f>IF(AND((RIGHT($MM$3,2)-'[1]Miter Profiles'!$AC$352-'[1]Outside Edges'!$B140)&gt;=5,'[1]Outside Edges'!$Q140="Yes"),"Yes","No")</f>
        <v>Yes</v>
      </c>
      <c r="MN141" s="201" t="str">
        <f>IF(AND((RIGHT($MK$3,2)-'[1]Miter Profiles'!$AC$353-'[1]Outside Edges'!$B140)&gt;=5,'[1]Outside Edges'!$Q140="Yes"),"Yes","No")</f>
        <v>No</v>
      </c>
      <c r="MO141" s="201" t="str">
        <f>IF(AND((RIGHT($ML$3,2)-'[1]Miter Profiles'!$AC$354-'[1]Outside Edges'!$B140)&gt;=5,'[1]Outside Edges'!$Q140="Yes"),"Yes","No")</f>
        <v>Yes</v>
      </c>
      <c r="MP141" s="201" t="str">
        <f>IF(AND((RIGHT($MM$3,2)-'[1]Miter Profiles'!$AC$355-'[1]Outside Edges'!$B140)&gt;=5,'[1]Outside Edges'!$Q140="Yes"),"Yes","No")</f>
        <v>Yes</v>
      </c>
      <c r="MQ141" s="197" t="str">
        <f>IF(AND((RIGHT($MK$3,2)-'[1]Miter Profiles'!$AC$356-'[1]Outside Edges'!$B140)&gt;=5,'[1]Outside Edges'!$Q140="Yes"),"Yes","No")</f>
        <v>No</v>
      </c>
      <c r="MR141" s="197" t="str">
        <f>IF(AND((RIGHT($ML$3,2)-'[1]Miter Profiles'!$AC$357-'[1]Outside Edges'!$B140)&gt;=5,'[1]Outside Edges'!$Q140="Yes"),"Yes","No")</f>
        <v>No</v>
      </c>
      <c r="MS141" s="197" t="str">
        <f>IF(AND((RIGHT($MM$3,2)-'[1]Miter Profiles'!$AC$358-'[1]Outside Edges'!$B140)&gt;=5,'[1]Outside Edges'!$Q140="Yes"),"Yes","No")</f>
        <v>Yes</v>
      </c>
      <c r="MT141" s="201" t="str">
        <f>IF(AND((RIGHT($MK$3,2)-'[1]Miter Profiles'!$AC$359-'[1]Outside Edges'!$B140)&gt;=5,'[1]Outside Edges'!$Q140="Yes"),"Yes","No")</f>
        <v>No</v>
      </c>
      <c r="MU141" s="201" t="str">
        <f>IF(AND((RIGHT($ML$3,2)-'[1]Miter Profiles'!$AC$360-'[1]Outside Edges'!$B140)&gt;=5,'[1]Outside Edges'!$Q140="Yes"),"Yes","No")</f>
        <v>No</v>
      </c>
      <c r="MV141" s="201" t="str">
        <f>IF(AND((RIGHT($MM$3,2)-'[1]Miter Profiles'!$AC$361-'[1]Outside Edges'!$B140)&gt;=5,'[1]Outside Edges'!$Q140="Yes"),"Yes","No")</f>
        <v>Yes</v>
      </c>
    </row>
    <row r="142" spans="1:360" ht="15.75" customHeight="1" thickBot="1" x14ac:dyDescent="0.25">
      <c r="A142" s="371" t="str">
        <f>IF('[1]Outside Edges'!$A141&lt;&gt;"",'[1]Outside Edges'!$A141,"")</f>
        <v>D139</v>
      </c>
      <c r="B142" s="7" t="str">
        <f>IF(AND((RIGHT($B$3,2)-'[1]Miter Profiles'!$AC$3-'[1]Outside Edges'!$B141)&gt;=5,'[1]Outside Edges'!$Q141="Yes"),"Yes","No")</f>
        <v>Yes</v>
      </c>
      <c r="C142" s="7" t="str">
        <f>IF(AND((RIGHT($C$3,2)-'[1]Miter Profiles'!$AC$4-'[1]Outside Edges'!$B141)&gt;=5,'[1]Outside Edges'!$Q141="Yes"),"Yes","No")</f>
        <v>Yes</v>
      </c>
      <c r="D142" s="63" t="str">
        <f>IF(AND((RIGHT($D$3,2)-'[1]Miter Profiles'!$AC$5-'[1]Outside Edges'!$B141)&gt;=5,'[1]Outside Edges'!$Q141="Yes"),"Yes","No")</f>
        <v>Yes</v>
      </c>
      <c r="E142" s="64" t="str">
        <f>IF(AND((RIGHT($E$3,2)-'[1]Miter Profiles'!$AC$6-'[1]Outside Edges'!$B141)&gt;=5,'[1]Outside Edges'!$Q141="Yes"),"Yes","No")</f>
        <v>No</v>
      </c>
      <c r="F142" s="8" t="str">
        <f>IF(AND((RIGHT($F$3,2)-'[1]Miter Profiles'!$AC$7-'[1]Outside Edges'!$B141)&gt;=5,'[1]Outside Edges'!$Q141="Yes"),"Yes","No")</f>
        <v>Yes</v>
      </c>
      <c r="G142" s="65" t="str">
        <f>IF(AND((RIGHT($G$3,2)-'[1]Miter Profiles'!$AC$8-'[1]Outside Edges'!$B141)&gt;=5,'[1]Outside Edges'!$Q141="Yes"),"Yes","No")</f>
        <v>Yes</v>
      </c>
      <c r="H142" s="7" t="str">
        <f>IF(AND((RIGHT($H$3,2)-'[1]Miter Profiles'!$AC$9-'[1]Outside Edges'!$B141)&gt;=5,'[1]Outside Edges'!$Q141="Yes"),"Yes","No")</f>
        <v>Yes</v>
      </c>
      <c r="I142" s="7" t="str">
        <f>IF(AND((RIGHT($I$3,2)-'[1]Miter Profiles'!$AC$10-'[1]Outside Edges'!$B141)&gt;=5,'[1]Outside Edges'!$Q141="Yes"),"Yes","No")</f>
        <v>Yes</v>
      </c>
      <c r="J142" s="63" t="str">
        <f>IF(AND((RIGHT($J$3,2)-'[1]Miter Profiles'!$AC$11-'[1]Outside Edges'!$B141)&gt;=5,'[1]Outside Edges'!$Q141="Yes"),"Yes","No")</f>
        <v>Yes</v>
      </c>
      <c r="K142" s="64" t="str">
        <f>IF(AND((RIGHT($K$3,2)-'[1]Miter Profiles'!$AC$12-'[1]Outside Edges'!$B141)&gt;=5,'[1]Outside Edges'!$Q141="Yes"),"Yes","No")</f>
        <v>No</v>
      </c>
      <c r="L142" s="8" t="str">
        <f>IF(AND((RIGHT($L$3,2)-'[1]Miter Profiles'!$AC$13-'[1]Outside Edges'!$B141)&gt;=5,'[1]Outside Edges'!$Q141="Yes"),"Yes","No")</f>
        <v>Yes</v>
      </c>
      <c r="M142" s="65" t="str">
        <f>IF(AND((RIGHT($M$3,2)-'[1]Miter Profiles'!$AC$14-'[1]Outside Edges'!$B141)&gt;=5,'[1]Outside Edges'!$Q141="Yes"),"Yes","No")</f>
        <v>Yes</v>
      </c>
      <c r="N142" s="7" t="str">
        <f>IF(AND((RIGHT($N$3,2)-'[1]Miter Profiles'!$AC$15-'[1]Outside Edges'!$B141)&gt;=4,'[1]Outside Edges'!$Q141="Yes"),"Yes","No")</f>
        <v>No</v>
      </c>
      <c r="O142" s="7" t="str">
        <f>IF(AND((RIGHT($O$3,2)-'[1]Miter Profiles'!$AC$16-'[1]Outside Edges'!$B141)&gt;=5,'[1]Outside Edges'!$Q141="Yes"),"Yes","No")</f>
        <v>Yes</v>
      </c>
      <c r="P142" s="63" t="str">
        <f>IF(AND((RIGHT($P$3,2)-'[1]Miter Profiles'!$AC$17-'[1]Outside Edges'!$B141)&gt;=5,'[1]Outside Edges'!$Q141="Yes"),"Yes","No")</f>
        <v>Yes</v>
      </c>
      <c r="Q142" s="64" t="str">
        <f>IF(AND((RIGHT($Q$3,2)-'[1]Miter Profiles'!$AC$18-'[1]Outside Edges'!$B141)&gt;=5,'[1]Outside Edges'!$Q141="Yes"),"Yes","No")</f>
        <v>No</v>
      </c>
      <c r="R142" s="8" t="str">
        <f>IF(AND((RIGHT($R$3,2)-'[1]Miter Profiles'!$AC$19-'[1]Outside Edges'!$B141)&gt;=5,'[1]Outside Edges'!$Q141="Yes"),"Yes","No")</f>
        <v>Yes</v>
      </c>
      <c r="S142" s="65" t="str">
        <f>IF(AND((RIGHT($S$3,2)-'[1]Miter Profiles'!$AC$20-'[1]Outside Edges'!$B141)&gt;=5,'[1]Outside Edges'!$Q141="Yes"),"Yes","No")</f>
        <v>Yes</v>
      </c>
      <c r="T142" s="7" t="str">
        <f>IF(AND((RIGHT($T$3,2)-'[1]Miter Profiles'!$AC$21-'[1]Outside Edges'!$B141)&gt;=5,'[1]Outside Edges'!$Q141="Yes"),"Yes","No")</f>
        <v>Yes</v>
      </c>
      <c r="U142" s="7" t="str">
        <f>IF(AND((RIGHT($U$3,2)-'[1]Miter Profiles'!$AC$22-'[1]Outside Edges'!$B141)&gt;=5,'[1]Outside Edges'!$Q141="Yes"),"Yes","No")</f>
        <v>Yes</v>
      </c>
      <c r="V142" s="63" t="str">
        <f>IF(AND((RIGHT($V$3,2)-'[1]Miter Profiles'!$AC$23-'[1]Outside Edges'!$B141)&gt;=5,'[1]Outside Edges'!$Q141="Yes"),"Yes","No")</f>
        <v>Yes</v>
      </c>
      <c r="W142" s="64" t="str">
        <f>IF(AND((RIGHT($W$3,2)-'[1]Miter Profiles'!$AC$24-'[1]Outside Edges'!$B141)&gt;=5,'[1]Outside Edges'!$Q141="Yes"),"Yes","No")</f>
        <v>No</v>
      </c>
      <c r="X142" s="8" t="str">
        <f>IF(AND((RIGHT($X$3,2)-'[1]Miter Profiles'!$AC$25-'[1]Outside Edges'!$B141)&gt;=5,'[1]Outside Edges'!$Q141="Yes"),"Yes","No")</f>
        <v>No</v>
      </c>
      <c r="Y142" s="65" t="str">
        <f>IF(AND((RIGHT($Y$3,2)-'[1]Miter Profiles'!$AC$26-'[1]Outside Edges'!$B141)&gt;=5,'[1]Outside Edges'!$Q141="Yes"),"Yes","No")</f>
        <v>Yes</v>
      </c>
      <c r="Z142" s="7" t="str">
        <f>IF(AND((RIGHT($Z$3,2)-'[1]Miter Profiles'!$AC$27-'[1]Outside Edges'!$B141)&gt;=5,'[1]Outside Edges'!$Q141="Yes"),"Yes","No")</f>
        <v>No</v>
      </c>
      <c r="AA142" s="7" t="str">
        <f>IF(AND((RIGHT($AA$3,2)-'[1]Miter Profiles'!$AC$28-'[1]Outside Edges'!$B141)&gt;=5,'[1]Outside Edges'!$Q141="Yes"),"Yes","No")</f>
        <v>Yes</v>
      </c>
      <c r="AB142" s="63" t="str">
        <f>IF(AND((RIGHT($AB$3,2)-'[1]Miter Profiles'!$AC$29-'[1]Outside Edges'!$B141)&gt;=5,'[1]Outside Edges'!$Q141="Yes"),"Yes","No")</f>
        <v>Yes</v>
      </c>
      <c r="AC142" s="64" t="str">
        <f>IF(AND((RIGHT($AC$3,2)-'[1]Miter Profiles'!$AC$30-'[1]Outside Edges'!$B141)&gt;=5,'[1]Outside Edges'!$Q141="Yes"),"Yes","No")</f>
        <v>Yes</v>
      </c>
      <c r="AD142" s="8" t="str">
        <f>IF(AND((RIGHT($AD$3,2)-'[1]Miter Profiles'!$AC$31-'[1]Outside Edges'!$B141)&gt;=5,'[1]Outside Edges'!$Q141="Yes"),"Yes","No")</f>
        <v>Yes</v>
      </c>
      <c r="AE142" s="65" t="str">
        <f>IF(AND((RIGHT($AE$3,2)-'[1]Miter Profiles'!$AC$32-'[1]Outside Edges'!$B141)&gt;=5,'[1]Outside Edges'!$Q141="Yes"),"Yes","No")</f>
        <v>Yes</v>
      </c>
      <c r="AF142" s="7" t="str">
        <f>IF(AND((RIGHT($AF$3,2)-'[1]Miter Profiles'!$AC$33-'[1]Outside Edges'!$B141)&gt;=5,'[1]Outside Edges'!$Q141="Yes"),"Yes","No")</f>
        <v>Yes</v>
      </c>
      <c r="AG142" s="7" t="str">
        <f>IF(AND((RIGHT($AG$3,2)-'[1]Miter Profiles'!$AC$34-'[1]Outside Edges'!$B141)&gt;=5,'[1]Outside Edges'!$Q141="Yes"),"Yes","No")</f>
        <v>Yes</v>
      </c>
      <c r="AH142" s="63" t="str">
        <f>IF(AND((RIGHT($AH$3,2)-'[1]Miter Profiles'!$AC$35-'[1]Outside Edges'!$B141)&gt;=5,'[1]Outside Edges'!$Q141="Yes"),"Yes","No")</f>
        <v>Yes</v>
      </c>
      <c r="AI142" s="64" t="str">
        <f>IF(AND((RIGHT($AI$3,2)-'[1]Miter Profiles'!$AC$36-'[1]Outside Edges'!$B141)&gt;=5,'[1]Outside Edges'!$Q141="Yes"),"Yes","No")</f>
        <v>Yes</v>
      </c>
      <c r="AJ142" s="8" t="str">
        <f>IF(AND((RIGHT($AJ$3,2)-'[1]Miter Profiles'!$AC$37-'[1]Outside Edges'!$B141)&gt;=5,'[1]Outside Edges'!$Q141="Yes"),"Yes","No")</f>
        <v>Yes</v>
      </c>
      <c r="AK142" s="65" t="str">
        <f>IF(AND((RIGHT($AK$3,2)-'[1]Miter Profiles'!$AC$38-'[1]Outside Edges'!$B141)&gt;=5,'[1]Outside Edges'!$Q141="Yes"),"Yes","No")</f>
        <v>Yes</v>
      </c>
      <c r="AL142" s="7" t="str">
        <f>IF(AND((RIGHT($AL$3,2)-'[1]Miter Profiles'!$AC$39-'[1]Outside Edges'!$B141)&gt;=5,'[1]Outside Edges'!$Q141="Yes"),"Yes","No")</f>
        <v>Yes</v>
      </c>
      <c r="AM142" s="7" t="str">
        <f>IF(AND((RIGHT($AM$3,2)-'[1]Miter Profiles'!$AC$40-'[1]Outside Edges'!$B141)&gt;=5,'[1]Outside Edges'!$Q141="Yes"),"Yes","No")</f>
        <v>Yes</v>
      </c>
      <c r="AN142" s="63" t="str">
        <f>IF(AND((RIGHT($AN$3,2)-'[1]Miter Profiles'!$AC$41-'[1]Outside Edges'!$B141)&gt;=5,'[1]Outside Edges'!$Q141="Yes"),"Yes","No")</f>
        <v>Yes</v>
      </c>
      <c r="AO142" s="64" t="str">
        <f>IF(AND((RIGHT($AO$3,2)-'[1]Miter Profiles'!$AC$42-'[1]Outside Edges'!$B141)&gt;=5,'[1]Outside Edges'!$Q141="Yes"),"Yes","No")</f>
        <v>No</v>
      </c>
      <c r="AP142" s="8" t="str">
        <f>IF(AND((RIGHT($AP$3,2)-'[1]Miter Profiles'!$AC$43-'[1]Outside Edges'!$B141)&gt;=5,'[1]Outside Edges'!$Q141="Yes"),"Yes","No")</f>
        <v>Yes</v>
      </c>
      <c r="AQ142" s="65" t="str">
        <f>IF(AND((RIGHT($AQ$3,2)-'[1]Miter Profiles'!$AC$44-'[1]Outside Edges'!$B141)&gt;=5,'[1]Outside Edges'!$Q141="Yes"),"Yes","No")</f>
        <v>Yes</v>
      </c>
      <c r="AR142" s="7" t="str">
        <f>IF(AND((RIGHT($AR$3,2)-'[1]Miter Profiles'!$AC$45-'[1]Outside Edges'!$B141)&gt;=5,'[1]Outside Edges'!$Q141="Yes"),"Yes","No")</f>
        <v>Yes</v>
      </c>
      <c r="AS142" s="7" t="str">
        <f>IF(AND((RIGHT($AS$3,2)-'[1]Miter Profiles'!$AC$46-'[1]Outside Edges'!$B141)&gt;=5,'[1]Outside Edges'!$Q141="Yes"),"Yes","No")</f>
        <v>Yes</v>
      </c>
      <c r="AT142" s="63" t="str">
        <f>IF(AND((RIGHT($AT$3,2)-'[1]Miter Profiles'!$AC$47-'[1]Outside Edges'!$B141)&gt;=5,'[1]Outside Edges'!$Q141="Yes"),"Yes","No")</f>
        <v>Yes</v>
      </c>
      <c r="AU142" s="64" t="str">
        <f>IF(AND((RIGHT($AU$3,2)-'[1]Miter Profiles'!$AC$48-'[1]Outside Edges'!$B141)&gt;=5,'[1]Outside Edges'!$Q141="Yes"),"Yes","No")</f>
        <v>Yes</v>
      </c>
      <c r="AV142" s="8" t="str">
        <f>IF(AND((RIGHT($AV$3,2)-'[1]Miter Profiles'!$AC$49-'[1]Outside Edges'!$B141)&gt;=5,'[1]Outside Edges'!$Q141="Yes"),"Yes","No")</f>
        <v>Yes</v>
      </c>
      <c r="AW142" s="65" t="str">
        <f>IF(AND((RIGHT($AW$3,2)-'[1]Miter Profiles'!$AC$50-'[1]Outside Edges'!$B141)&gt;=5,'[1]Outside Edges'!$Q141="Yes"),"Yes","No")</f>
        <v>Yes</v>
      </c>
      <c r="AX142" s="7" t="str">
        <f>IF(AND((RIGHT($AX$3,2)-'[1]Miter Profiles'!$AC$51-'[1]Outside Edges'!$B141)&gt;=5,'[1]Outside Edges'!$Q141="Yes"),"Yes","No")</f>
        <v>Yes</v>
      </c>
      <c r="AY142" s="7" t="str">
        <f>IF(AND((RIGHT($AY$3,2)-'[1]Miter Profiles'!$AC$52-'[1]Outside Edges'!$B141)&gt;=5,'[1]Outside Edges'!$Q141="Yes"),"Yes","No")</f>
        <v>Yes</v>
      </c>
      <c r="AZ142" s="63" t="str">
        <f>IF(AND((RIGHT($AZ$3,2)-'[1]Miter Profiles'!$AC$53-'[1]Outside Edges'!$B141)&gt;=5,'[1]Outside Edges'!$Q141="Yes"),"Yes","No")</f>
        <v>Yes</v>
      </c>
      <c r="BA142" s="64" t="str">
        <f>IF(AND((RIGHT($BA$3,2)-'[1]Miter Profiles'!$AC$54-'[1]Outside Edges'!$B141)&gt;=5,'[1]Outside Edges'!$Q141="Yes"),"Yes","No")</f>
        <v>Yes</v>
      </c>
      <c r="BB142" s="8" t="str">
        <f>IF(AND((RIGHT($BB$3,2)-'[1]Miter Profiles'!$AC$55-'[1]Outside Edges'!$B141)&gt;=5,'[1]Outside Edges'!$Q141="Yes"),"Yes","No")</f>
        <v>Yes</v>
      </c>
      <c r="BC142" s="65" t="str">
        <f>IF(AND((RIGHT($BC$3,2)-'[1]Miter Profiles'!$AC$56-'[1]Outside Edges'!$B141)&gt;=5,'[1]Outside Edges'!$Q141="Yes"),"Yes","No")</f>
        <v>Yes</v>
      </c>
      <c r="BD142" s="7" t="str">
        <f>IF(AND((RIGHT($BD$3,2)-'[1]Miter Profiles'!$AC$57-'[1]Outside Edges'!$B141)&gt;=5,'[1]Outside Edges'!$Q141="Yes"),"Yes","No")</f>
        <v>Yes</v>
      </c>
      <c r="BE142" s="7" t="str">
        <f>IF(AND((RIGHT($BE$3,2)-'[1]Miter Profiles'!$AC$58-'[1]Outside Edges'!$B141)&gt;=5,'[1]Outside Edges'!$Q141="Yes"),"Yes","No")</f>
        <v>Yes</v>
      </c>
      <c r="BF142" s="63" t="str">
        <f>IF(AND((RIGHT($BF$3,2)-'[1]Miter Profiles'!$AC$59-'[1]Outside Edges'!$B141)&gt;=5,'[1]Outside Edges'!$Q141="Yes"),"Yes","No")</f>
        <v>Yes</v>
      </c>
      <c r="BG142" s="64" t="str">
        <f>IF(AND((RIGHT($BG$3,2)-'[1]Miter Profiles'!$AC$60-'[1]Outside Edges'!$B141)&gt;=5,'[1]Outside Edges'!$Q141="Yes"),"Yes","No")</f>
        <v>Yes</v>
      </c>
      <c r="BH142" s="8" t="str">
        <f>IF(AND((RIGHT($BH$3,2)-'[1]Miter Profiles'!$AC$61-'[1]Outside Edges'!$B141)&gt;=5,'[1]Outside Edges'!$Q141="Yes"),"Yes","No")</f>
        <v>Yes</v>
      </c>
      <c r="BI142" s="65" t="str">
        <f>IF(AND((RIGHT($BI$3,2)-'[1]Miter Profiles'!$AC$62-'[1]Outside Edges'!$B141)&gt;=5,'[1]Outside Edges'!$Q141="Yes"),"Yes","No")</f>
        <v>Yes</v>
      </c>
      <c r="BJ142" s="7" t="str">
        <f>IF(AND((RIGHT($BJ$3,2)-'[1]Miter Profiles'!$AC$63-'[1]Outside Edges'!$B141)&gt;=5,'[1]Outside Edges'!$Q141="Yes"),"Yes","No")</f>
        <v>Yes</v>
      </c>
      <c r="BK142" s="7" t="str">
        <f>IF(AND((RIGHT($BK$3,2)-'[1]Miter Profiles'!$AC$64-'[1]Outside Edges'!$B141)&gt;=5,'[1]Outside Edges'!$Q141="Yes"),"Yes","No")</f>
        <v>Yes</v>
      </c>
      <c r="BL142" s="63" t="str">
        <f>IF(AND((RIGHT($BL$3,2)-'[1]Miter Profiles'!$AC$65-'[1]Outside Edges'!$B141)&gt;=5,'[1]Outside Edges'!$Q141="Yes"),"Yes","No")</f>
        <v>Yes</v>
      </c>
      <c r="BM142" s="64" t="str">
        <f>IF(AND((RIGHT($BM$3,2)-'[1]Miter Profiles'!$AC$66-'[1]Outside Edges'!$B141)&gt;=5,'[1]Outside Edges'!$Q141="Yes"),"Yes","No")</f>
        <v>Yes</v>
      </c>
      <c r="BN142" s="8" t="str">
        <f>IF(AND((RIGHT($BN$3,2)-'[1]Miter Profiles'!$AC$67-'[1]Outside Edges'!$B141)&gt;=5,'[1]Outside Edges'!$Q141="Yes"),"Yes","No")</f>
        <v>Yes</v>
      </c>
      <c r="BO142" s="65" t="str">
        <f>IF(AND((RIGHT($BO$3,2)-'[1]Miter Profiles'!$AC$68-'[1]Outside Edges'!$B141)&gt;=5,'[1]Outside Edges'!$Q141="Yes"),"Yes","No")</f>
        <v>Yes</v>
      </c>
      <c r="BP142" s="7" t="str">
        <f>IF(AND((RIGHT($BP$3,2)-'[1]Miter Profiles'!$AC$69-'[1]Outside Edges'!$B141)&gt;=5,'[1]Outside Edges'!$Q141="Yes"),"Yes","No")</f>
        <v>No</v>
      </c>
      <c r="BQ142" s="7" t="str">
        <f>IF(AND((RIGHT($BQ$3,2)-'[1]Miter Profiles'!$AC$70-'[1]Outside Edges'!$B141)&gt;=5,'[1]Outside Edges'!$Q141="Yes"),"Yes","No")</f>
        <v>Yes</v>
      </c>
      <c r="BR142" s="63" t="str">
        <f>IF(AND((RIGHT($BR$3,2)-'[1]Miter Profiles'!$AC$71-'[1]Outside Edges'!$B141)&gt;=5,'[1]Outside Edges'!$Q141="Yes"),"Yes","No")</f>
        <v>Yes</v>
      </c>
      <c r="BS142" s="64" t="str">
        <f>IF(AND((RIGHT($BS$3,2)-'[1]Miter Profiles'!$AC$72-'[1]Outside Edges'!$B141)&gt;=5,'[1]Outside Edges'!$Q141="Yes"),"Yes","No")</f>
        <v>Yes</v>
      </c>
      <c r="BT142" s="8" t="str">
        <f>IF(AND((RIGHT($BT$3,2)-'[1]Miter Profiles'!$AC$73-'[1]Outside Edges'!$B141)&gt;=5,'[1]Outside Edges'!$Q141="Yes"),"Yes","No")</f>
        <v>Yes</v>
      </c>
      <c r="BU142" s="65" t="str">
        <f>IF(AND((RIGHT($BU$3,2)-'[1]Miter Profiles'!$AC$74-'[1]Outside Edges'!$B141)&gt;=5,'[1]Outside Edges'!$Q141="Yes"),"Yes","No")</f>
        <v>Yes</v>
      </c>
      <c r="BV142" s="7" t="str">
        <f>IF(AND((RIGHT($BV$3,2)-'[1]Miter Profiles'!$AC$75-'[1]Outside Edges'!$B141)&gt;=5,'[1]Outside Edges'!$Q141="Yes"),"Yes","No")</f>
        <v>Yes</v>
      </c>
      <c r="BW142" s="7" t="str">
        <f>IF(AND((RIGHT($BW$3,2)-'[1]Miter Profiles'!$AC$76-'[1]Outside Edges'!$B141)&gt;=5,'[1]Outside Edges'!$Q141="Yes"),"Yes","No")</f>
        <v>Yes</v>
      </c>
      <c r="BX142" s="63" t="str">
        <f>IF(AND((RIGHT($BX$3,2)-'[1]Miter Profiles'!$AC$77-'[1]Outside Edges'!$B141)&gt;=5,'[1]Outside Edges'!$Q141="Yes"),"Yes","No")</f>
        <v>Yes</v>
      </c>
      <c r="BY142" s="64" t="str">
        <f>IF(AND((RIGHT($BY$3,2)-'[1]Miter Profiles'!$AC$78-'[1]Outside Edges'!$B141)&gt;=5,'[1]Outside Edges'!$Q141="Yes"),"Yes","No")</f>
        <v>Yes</v>
      </c>
      <c r="BZ142" s="8" t="str">
        <f>IF(AND((RIGHT($BZ$3,2)-'[1]Miter Profiles'!$AC$79-'[1]Outside Edges'!$B141)&gt;=5,'[1]Outside Edges'!$Q141="Yes"),"Yes","No")</f>
        <v>Yes</v>
      </c>
      <c r="CA142" s="65" t="str">
        <f>IF(AND((RIGHT($CA$3,2)-'[1]Miter Profiles'!$AC$80-'[1]Outside Edges'!$B141)&gt;=5,'[1]Outside Edges'!$Q141="Yes"),"Yes","No")</f>
        <v>Yes</v>
      </c>
      <c r="CB142" s="7" t="str">
        <f>IF(AND((RIGHT($CB$3,2)-'[1]Miter Profiles'!$AC$81-'[1]Outside Edges'!$B141)&gt;=5,'[1]Outside Edges'!$Q141="Yes"),"Yes","No")</f>
        <v>No</v>
      </c>
      <c r="CC142" s="7" t="str">
        <f>IF(AND((RIGHT($CC$3,2)-'[1]Miter Profiles'!$AC$82-'[1]Outside Edges'!$B141)&gt;=5,'[1]Outside Edges'!$Q141="Yes"),"Yes","No")</f>
        <v>Yes</v>
      </c>
      <c r="CD142" s="63" t="str">
        <f>IF(AND((RIGHT($CD$3,2)-'[1]Miter Profiles'!$AC$83-'[1]Outside Edges'!$B141)&gt;=5,'[1]Outside Edges'!$Q141="Yes"),"Yes","No")</f>
        <v>Yes</v>
      </c>
      <c r="CE142" s="64" t="str">
        <f>IF(AND((RIGHT($CE$3,2)-'[1]Miter Profiles'!$AC$84-'[1]Outside Edges'!$B141)&gt;=5,'[1]Outside Edges'!$Q141="Yes"),"Yes","No")</f>
        <v>No</v>
      </c>
      <c r="CF142" s="8" t="str">
        <f>IF(AND((RIGHT($CF$3,2)-'[1]Miter Profiles'!$AC$85-'[1]Outside Edges'!$B141)&gt;=5,'[1]Outside Edges'!$Q141="Yes"),"Yes","No")</f>
        <v>Yes</v>
      </c>
      <c r="CG142" s="65" t="str">
        <f>IF(AND((RIGHT($CG$3,2)-'[1]Miter Profiles'!$AC$86-'[1]Outside Edges'!$B141)&gt;=5,'[1]Outside Edges'!$Q141="Yes"),"Yes","No")</f>
        <v>Yes</v>
      </c>
      <c r="CH142" s="7" t="str">
        <f>IF(AND((RIGHT($CH$3,2)-'[1]Miter Profiles'!$AC$87-'[1]Outside Edges'!$B141)&gt;=5,'[1]Outside Edges'!$Q141="Yes"),"Yes","No")</f>
        <v>Yes</v>
      </c>
      <c r="CI142" s="7" t="str">
        <f>IF(AND((RIGHT($CI$3,2)-'[1]Miter Profiles'!$AC$88-'[1]Outside Edges'!$B141)&gt;=5,'[1]Outside Edges'!$Q141="Yes"),"Yes","No")</f>
        <v>Yes</v>
      </c>
      <c r="CJ142" s="63" t="str">
        <f>IF(AND((RIGHT($CJ$3,2)-'[1]Miter Profiles'!$AC$89-'[1]Outside Edges'!$B141)&gt;=5,'[1]Outside Edges'!$Q141="Yes"),"Yes","No")</f>
        <v>Yes</v>
      </c>
      <c r="CK142" s="64" t="str">
        <f>IF(AND((RIGHT($CK$3,2)-'[1]Miter Profiles'!$AC$90-'[1]Outside Edges'!$B141)&gt;=5,'[1]Outside Edges'!$Q141="Yes"),"Yes","No")</f>
        <v>Yes</v>
      </c>
      <c r="CL142" s="8" t="str">
        <f>IF(AND((RIGHT($CL$3,2)-'[1]Miter Profiles'!$AC$91-'[1]Outside Edges'!$B141)&gt;=5,'[1]Outside Edges'!$Q141="Yes"),"Yes","No")</f>
        <v>Yes</v>
      </c>
      <c r="CM142" s="65" t="str">
        <f>IF(AND((RIGHT($CM$3,2)-'[1]Miter Profiles'!$AC$92-'[1]Outside Edges'!$B141)&gt;=5,'[1]Outside Edges'!$Q141="Yes"),"Yes","No")</f>
        <v>Yes</v>
      </c>
      <c r="CN142" s="7" t="str">
        <f>IF(AND((RIGHT(CN$3,2)-'[1]Miter Profiles'!$AC$93-'[1]Outside Edges'!$B141)&gt;=5,'[1]Outside Edges'!$Q141="Yes"),"Yes","No")</f>
        <v>No</v>
      </c>
      <c r="CO142" s="7" t="str">
        <f>IF(AND((RIGHT(CO$3,2)-'[1]Miter Profiles'!$AC$94-'[1]Outside Edges'!$B141)&gt;=5,'[1]Outside Edges'!$Q141="Yes"),"Yes","No")</f>
        <v>No</v>
      </c>
      <c r="CP142" s="63" t="str">
        <f>IF(AND((RIGHT(CP$3,2)-'[1]Miter Profiles'!$AC$95-'[1]Outside Edges'!$B141)&gt;=5,'[1]Outside Edges'!$Q141="Yes"),"Yes","No")</f>
        <v>Yes</v>
      </c>
      <c r="CQ142" s="64" t="str">
        <f>IF(AND((RIGHT(CQ$3,2)-'[1]Miter Profiles'!$AC$96-'[1]Outside Edges'!$B141)&gt;=5,'[1]Outside Edges'!$Q141="Yes"),"Yes","No")</f>
        <v>No</v>
      </c>
      <c r="CR142" s="8" t="str">
        <f>IF(AND((RIGHT(CR$3,2)-'[1]Miter Profiles'!$AC$97-'[1]Outside Edges'!$B141)&gt;=5,'[1]Outside Edges'!$Q141="Yes"),"Yes","No")</f>
        <v>Yes</v>
      </c>
      <c r="CS142" s="65" t="str">
        <f>IF(AND((RIGHT(CS$3,2)-'[1]Miter Profiles'!$AC$98-'[1]Outside Edges'!$B141)&gt;=5,'[1]Outside Edges'!$Q141="Yes"),"Yes","No")</f>
        <v>Yes</v>
      </c>
      <c r="CT142" s="7" t="str">
        <f>IF(AND((RIGHT($CT$3,2)-'[1]Miter Profiles'!$AC$99-'[1]Outside Edges'!$B141)&gt;=5,'[1]Outside Edges'!$Q141="Yes"),"Yes","No")</f>
        <v>No</v>
      </c>
      <c r="CU142" s="7" t="str">
        <f>IF(AND((RIGHT($CU$3,2)-'[1]Miter Profiles'!$AC$100-'[1]Outside Edges'!$B141)&gt;=5,'[1]Outside Edges'!$Q141="Yes"),"Yes","No")</f>
        <v>Yes</v>
      </c>
      <c r="CV142" s="63" t="str">
        <f>IF(AND((RIGHT($CV$3,2)-'[1]Miter Profiles'!$AC$101-'[1]Outside Edges'!$B141)&gt;=5,'[1]Outside Edges'!$Q141="Yes"),"Yes","No")</f>
        <v>Yes</v>
      </c>
      <c r="CW142" s="64" t="str">
        <f>IF(AND((RIGHT($CW$3,2)-'[1]Miter Profiles'!$AC$102-'[1]Outside Edges'!$B141)&gt;=5,'[1]Outside Edges'!$Q141="Yes"),"Yes","No")</f>
        <v>Yes</v>
      </c>
      <c r="CX142" s="8" t="str">
        <f>IF(AND((RIGHT($CX$3,2)-'[1]Miter Profiles'!$AC$103-'[1]Outside Edges'!$B141)&gt;=5,'[1]Outside Edges'!$Q141="Yes"),"Yes","No")</f>
        <v>Yes</v>
      </c>
      <c r="CY142" s="65" t="str">
        <f>IF(AND((RIGHT($CY$3,2)-'[1]Miter Profiles'!$AC$104-'[1]Outside Edges'!$B141)&gt;=5,'[1]Outside Edges'!$Q141="Yes"),"Yes","No")</f>
        <v>Yes</v>
      </c>
      <c r="CZ142" s="7" t="str">
        <f>IF(AND((RIGHT($CZ$3,2)-'[1]Miter Profiles'!$AC$105-'[1]Outside Edges'!$B141)&gt;=5,'[1]Outside Edges'!$Q141="Yes"),"Yes","No")</f>
        <v>No</v>
      </c>
      <c r="DA142" s="7" t="str">
        <f>IF(AND((RIGHT($DA$3,2)-'[1]Miter Profiles'!$AC$106-'[1]Outside Edges'!$B141)&gt;=5,'[1]Outside Edges'!$Q141="Yes"),"Yes","No")</f>
        <v>No</v>
      </c>
      <c r="DB142" s="63" t="str">
        <f>IF(AND((RIGHT($DB$3,2)-'[1]Miter Profiles'!$AC$107-'[1]Outside Edges'!$B141)&gt;=5,'[1]Outside Edges'!$Q141="Yes"),"Yes","No")</f>
        <v>No</v>
      </c>
      <c r="DC142" s="64" t="str">
        <f>IF(AND((RIGHT($DC$3,2)-'[1]Miter Profiles'!$AC$108-'[1]Outside Edges'!$B141)&gt;=5,'[1]Outside Edges'!$Q141="Yes"),"Yes","No")</f>
        <v>No</v>
      </c>
      <c r="DD142" s="8" t="str">
        <f>IF(AND((RIGHT($DD$3,2)-'[1]Miter Profiles'!$AC$109-'[1]Outside Edges'!$B141)&gt;=5,'[1]Outside Edges'!$Q141="Yes"),"Yes","No")</f>
        <v>Yes</v>
      </c>
      <c r="DE142" s="65" t="str">
        <f>IF(AND((RIGHT($DE$3,2)-'[1]Miter Profiles'!$AC$110-'[1]Outside Edges'!$B141)&gt;=5,'[1]Outside Edges'!$Q141="Yes"),"Yes","No")</f>
        <v>Yes</v>
      </c>
      <c r="DF142" s="7" t="str">
        <f>IF(AND((RIGHT($DF$3,2)-'[1]Miter Profiles'!$AC$111-'[1]Outside Edges'!$B141)&gt;=5,'[1]Outside Edges'!$Q141="Yes"),"Yes","No")</f>
        <v>Yes</v>
      </c>
      <c r="DG142" s="7" t="str">
        <f>IF(AND((RIGHT($DG$3,2)-'[1]Miter Profiles'!$AC$112-'[1]Outside Edges'!$B141)&gt;=5,'[1]Outside Edges'!$Q141="Yes"),"Yes","No")</f>
        <v>Yes</v>
      </c>
      <c r="DH142" s="63" t="str">
        <f>IF(AND((RIGHT($DH$3,2)-'[1]Miter Profiles'!$AC$113-'[1]Outside Edges'!$B141)&gt;=5,'[1]Outside Edges'!$Q141="Yes"),"Yes","No")</f>
        <v>Yes</v>
      </c>
      <c r="DI142" s="64" t="str">
        <f>IF(AND((RIGHT($DI$3,2)-'[1]Miter Profiles'!$AC$114-'[1]Outside Edges'!$B141)&gt;=5,'[1]Outside Edges'!$Q141="Yes"),"Yes","No")</f>
        <v>No</v>
      </c>
      <c r="DJ142" s="8" t="str">
        <f>IF(AND((RIGHT($DJ$3,2)-'[1]Miter Profiles'!$AC$115-'[1]Outside Edges'!$B141)&gt;=5,'[1]Outside Edges'!$Q141="Yes"),"Yes","No")</f>
        <v>Yes</v>
      </c>
      <c r="DK142" s="65" t="str">
        <f>IF(AND((RIGHT($DK$3,2)-'[1]Miter Profiles'!$AC$116-'[1]Outside Edges'!$B141)&gt;=5,'[1]Outside Edges'!$Q141="Yes"),"Yes","No")</f>
        <v>Yes</v>
      </c>
      <c r="DL142" s="7" t="str">
        <f>IF(AND((RIGHT($DL$3,2)-'[1]Miter Profiles'!$AC$117-'[1]Outside Edges'!$B141)&gt;=5,'[1]Outside Edges'!$Q141="Yes"),"Yes","No")</f>
        <v>Yes</v>
      </c>
      <c r="DM142" s="7" t="str">
        <f>IF(AND((RIGHT($DM$3,2)-'[1]Miter Profiles'!$AC$118-'[1]Outside Edges'!$B141)&gt;=5,'[1]Outside Edges'!$Q141="Yes"),"Yes","No")</f>
        <v>Yes</v>
      </c>
      <c r="DN142" s="63" t="str">
        <f>IF(AND((RIGHT($DN$3,2)-'[1]Miter Profiles'!$AC$119-'[1]Outside Edges'!$B141)&gt;=5,'[1]Outside Edges'!$Q141="Yes"),"Yes","No")</f>
        <v>Yes</v>
      </c>
      <c r="DO142" s="64" t="str">
        <f>IF(AND((RIGHT($DO$3,2)-'[1]Miter Profiles'!$AC$120-'[1]Outside Edges'!$B141)&gt;=5,'[1]Outside Edges'!$Q141="Yes"),"Yes","No")</f>
        <v>No</v>
      </c>
      <c r="DP142" s="8" t="str">
        <f>IF(AND((RIGHT($DP$3,2)-'[1]Miter Profiles'!$AC$121-'[1]Outside Edges'!$B141)&gt;=5,'[1]Outside Edges'!$Q141="Yes"),"Yes","No")</f>
        <v>No</v>
      </c>
      <c r="DQ142" s="65" t="str">
        <f>IF(AND((RIGHT($DQ$3,2)-'[1]Miter Profiles'!$AC$122-'[1]Outside Edges'!$B141)&gt;=5,'[1]Outside Edges'!$Q141="Yes"),"Yes","No")</f>
        <v>Yes</v>
      </c>
      <c r="DR142" s="7" t="str">
        <f>IF(AND((RIGHT($DR$3,2)-'[1]Miter Profiles'!$AC$123-'[1]Outside Edges'!$B141)&gt;=5,'[1]Outside Edges'!$Q141="Yes"),"Yes","No")</f>
        <v>Yes</v>
      </c>
      <c r="DS142" s="7" t="str">
        <f>IF(AND((RIGHT($DS$3,2)-'[1]Miter Profiles'!$AC$124-'[1]Outside Edges'!$B141)&gt;=5,'[1]Outside Edges'!$Q141="Yes"),"Yes","No")</f>
        <v>Yes</v>
      </c>
      <c r="DT142" s="63" t="str">
        <f>IF(AND((RIGHT($DT$3,2)-'[1]Miter Profiles'!$AC$125-'[1]Outside Edges'!$B141)&gt;=5,'[1]Outside Edges'!$Q141="Yes"),"Yes","No")</f>
        <v>Yes</v>
      </c>
      <c r="DU142" s="64" t="str">
        <f>IF(AND((RIGHT($DU$3,2)-'[1]Miter Profiles'!$AC$126-'[1]Outside Edges'!$B141)&gt;=5,'[1]Outside Edges'!$Q141="Yes"),"Yes","No")</f>
        <v>Yes</v>
      </c>
      <c r="DV142" s="8" t="str">
        <f>IF(AND((RIGHT($DV$3,2)-'[1]Miter Profiles'!$AC$127-'[1]Outside Edges'!$B141)&gt;=5,'[1]Outside Edges'!$Q141="Yes"),"Yes","No")</f>
        <v>Yes</v>
      </c>
      <c r="DW142" s="65" t="str">
        <f>IF(AND((RIGHT($DW$3,2)-'[1]Miter Profiles'!$AC$128-'[1]Outside Edges'!$B141)&gt;=5,'[1]Outside Edges'!$Q141="Yes"),"Yes","No")</f>
        <v>Yes</v>
      </c>
      <c r="DX142" s="7" t="str">
        <f>IF(AND((RIGHT($DX$3,2)-'[1]Miter Profiles'!$AC$129-'[1]Outside Edges'!$B141)&gt;=5,'[1]Outside Edges'!$Q141="Yes"),"Yes","No")</f>
        <v>Yes</v>
      </c>
      <c r="DY142" s="7" t="str">
        <f>IF(AND((RIGHT($DY$3,2)-'[1]Miter Profiles'!$AC$130-'[1]Outside Edges'!$B141)&gt;=5,'[1]Outside Edges'!$Q141="Yes"),"Yes","No")</f>
        <v>Yes</v>
      </c>
      <c r="DZ142" s="63" t="str">
        <f>IF(AND((RIGHT($DZ$3,2)-'[1]Miter Profiles'!$AC$131-'[1]Outside Edges'!$B141)&gt;=5,'[1]Outside Edges'!$Q141="Yes"),"Yes","No")</f>
        <v>Yes</v>
      </c>
      <c r="EA142" s="68" t="str">
        <f>IF(AND((RIGHT($EA$3,2)-'[1]Miter Profiles'!$AC$132-'[1]Outside Edges'!$B141)&gt;=5,'[1]Outside Edges'!$Q141="Yes"),"Yes","No")</f>
        <v>Yes</v>
      </c>
      <c r="EB142" s="78" t="str">
        <f>IF(AND((RIGHT($EB$3,2)-'[1]Miter Profiles'!$AC$133-'[1]Outside Edges'!$B141)&gt;=5,'[1]Outside Edges'!$Q141="Yes"),"Yes","No")</f>
        <v>No</v>
      </c>
      <c r="EC142" s="79" t="str">
        <f>IF(AND((RIGHT($EC$3,2)-'[1]Miter Profiles'!$AC$134-'[1]Outside Edges'!$B141)&gt;=5,'[1]Outside Edges'!$Q141="Yes"),"Yes","No")</f>
        <v>Yes</v>
      </c>
      <c r="ED142" s="81" t="str">
        <f>IF(AND((RIGHT($ED$3,2)-'[1]Miter Profiles'!$AC$135-'[1]Outside Edges'!$B141)&gt;=5,'[1]Outside Edges'!$Q141="Yes"),"Yes","No")</f>
        <v>Yes</v>
      </c>
      <c r="EE142" s="80" t="str">
        <f>IF(AND((RIGHT($EE$3,2)-'[1]Miter Profiles'!$AC$136-'[1]Outside Edges'!$B141)&gt;=5,'[1]Outside Edges'!$Q141="Yes"),"Yes","No")</f>
        <v>Yes</v>
      </c>
      <c r="EF142" s="63" t="str">
        <f>IF(AND((RIGHT($EF$3,2)-'[1]Miter Profiles'!$AC$137-'[1]Outside Edges'!$B141)&gt;=5,'[1]Outside Edges'!$Q141="Yes"),"Yes","No")</f>
        <v>Yes</v>
      </c>
      <c r="EG142" s="7" t="str">
        <f>IF(AND((RIGHT($EG$3,2)-'[1]Miter Profiles'!$AC$138-'[1]Outside Edges'!$B141)&gt;=5,'[1]Outside Edges'!$Q141="Yes"),"Yes","No")</f>
        <v>Yes</v>
      </c>
      <c r="EH142" s="68" t="str">
        <f>IF(AND((RIGHT($EH$3,2)-'[1]Miter Profiles'!$AC$139-'[1]Outside Edges'!$B141)&gt;=5,'[1]Outside Edges'!$Q141="Yes"),"Yes","No")</f>
        <v>Yes</v>
      </c>
      <c r="EI142" s="82" t="str">
        <f>IF(AND((RIGHT($EI$3,2)-'[1]Miter Profiles'!$AC$140-'[1]Outside Edges'!$B141)&gt;=5,'[1]Outside Edges'!$Q141="Yes"),"Yes","No")</f>
        <v>Yes</v>
      </c>
      <c r="EJ142" s="83" t="str">
        <f>IF(AND((RIGHT($EJ$3,2)-'[1]Miter Profiles'!$AC$141-'[1]Outside Edges'!$B141)&gt;=5,'[1]Outside Edges'!$Q141="Yes"),"Yes","No")</f>
        <v>Yes</v>
      </c>
      <c r="EK142" s="83" t="str">
        <f>IF(AND((RIGHT($EK$3,2)-'[1]Miter Profiles'!$AC$142-'[1]Outside Edges'!$B141)&gt;=5,'[1]Outside Edges'!$Q141="Yes"),"Yes","No")</f>
        <v>Yes</v>
      </c>
      <c r="EL142" s="81" t="str">
        <f>IF(AND((RIGHT($EL$3,2)-'[1]Miter Profiles'!$AC$143-'[1]Outside Edges'!$B141)&gt;=5,'[1]Outside Edges'!$Q141="Yes"),"Yes","No")</f>
        <v>Yes</v>
      </c>
      <c r="EM142" s="84" t="str">
        <f>IF(AND((RIGHT($EM$3,2)-'[1]Miter Profiles'!$AC$144-'[1]Outside Edges'!$B141)&gt;=5,'[1]Outside Edges'!$Q141="Yes"),"Yes","No")</f>
        <v>No</v>
      </c>
      <c r="EN142" s="7" t="str">
        <f>IF(AND((RIGHT($EN$3,2)-'[1]Miter Profiles'!$AC$145-'[1]Outside Edges'!$B141)&gt;=5,'[1]Outside Edges'!$Q141="Yes"),"Yes","No")</f>
        <v>Yes</v>
      </c>
      <c r="EO142" s="68" t="str">
        <f>IF(AND((RIGHT($EO$3,2)-'[1]Miter Profiles'!$AC$146-'[1]Outside Edges'!$B141)&gt;=5,'[1]Outside Edges'!$Q141="Yes"),"Yes","No")</f>
        <v>Yes</v>
      </c>
      <c r="EP142" s="83" t="str">
        <f>IF(AND((RIGHT($EP$3,2)-'[1]Miter Profiles'!$AC$147-'[1]Outside Edges'!$B141)&gt;=5,'[1]Outside Edges'!$Q141="Yes"),"Yes","No")</f>
        <v>No</v>
      </c>
      <c r="EQ142" s="83" t="str">
        <f>IF(AND((RIGHT($EQ$3,2)-'[1]Miter Profiles'!$AC$148-'[1]Outside Edges'!$B141)&gt;=5,'[1]Outside Edges'!$Q141="Yes"),"Yes","No")</f>
        <v>No</v>
      </c>
      <c r="ER142" s="81" t="str">
        <f>IF(AND((RIGHT($ER$3,2)-'[1]Miter Profiles'!$AC$149-'[1]Outside Edges'!$B141)&gt;=5,'[1]Outside Edges'!$Q141="Yes"),"Yes","No")</f>
        <v>Yes</v>
      </c>
      <c r="ES142" s="84" t="str">
        <f>IF(AND((RIGHT($ES$3,2)-'[1]Miter Profiles'!$AC$150-'[1]Outside Edges'!$B141)&gt;=5,'[1]Outside Edges'!$Q141="Yes"),"Yes","No")</f>
        <v>No</v>
      </c>
      <c r="ET142" s="7" t="str">
        <f>IF(AND((RIGHT($ET$3,2)-'[1]Miter Profiles'!$AC$151-'[1]Outside Edges'!$B141)&gt;=5,'[1]Outside Edges'!$Q141="Yes"),"Yes","No")</f>
        <v>Yes</v>
      </c>
      <c r="EU142" s="68" t="str">
        <f>IF(AND((RIGHT($EU$3,2)-'[1]Miter Profiles'!$AC$152-'[1]Outside Edges'!$B141)&gt;=5,'[1]Outside Edges'!$Q141="Yes"),"Yes","No")</f>
        <v>Yes</v>
      </c>
      <c r="EV142" s="83" t="str">
        <f>IF(AND((RIGHT($EV$3,2)-'[1]Miter Profiles'!$AC$153-'[1]Outside Edges'!$B141)&gt;=5,'[1]Outside Edges'!$Q141="Yes"),"Yes","No")</f>
        <v>No</v>
      </c>
      <c r="EW142" s="83" t="str">
        <f>IF(AND((RIGHT($EW$3,2)-'[1]Miter Profiles'!$AC$154-'[1]Outside Edges'!$B141)&gt;=5,'[1]Outside Edges'!$Q141="Yes"),"Yes","No")</f>
        <v>Yes</v>
      </c>
      <c r="EX142" s="81" t="str">
        <f>IF(AND((RIGHT($EX$3,2)-'[1]Miter Profiles'!$AC$155-'[1]Outside Edges'!$B141)&gt;=5,'[1]Outside Edges'!$Q141="Yes"),"Yes","No")</f>
        <v>Yes</v>
      </c>
      <c r="EY142" s="84" t="str">
        <f>IF(AND((RIGHT($EY$3,2)-'[1]Miter Profiles'!$AC$156-'[1]Outside Edges'!$B141)&gt;=5,'[1]Outside Edges'!$Q141="Yes"),"Yes","No")</f>
        <v>Yes</v>
      </c>
      <c r="EZ142" s="7" t="str">
        <f>IF(AND((RIGHT($EZ$3,2)-'[1]Miter Profiles'!$AC$157-'[1]Outside Edges'!$B141)&gt;=5,'[1]Outside Edges'!$Q141="Yes"),"Yes","No")</f>
        <v>Yes</v>
      </c>
      <c r="FA142" s="68" t="str">
        <f>IF(AND((RIGHT($FA$3,2)-'[1]Miter Profiles'!$AC$158-'[1]Outside Edges'!$B141)&gt;=5,'[1]Outside Edges'!$Q141="Yes"),"Yes","No")</f>
        <v>Yes</v>
      </c>
      <c r="FB142" s="83" t="str">
        <f>IF(AND((RIGHT($FB$3,2)-'[1]Miter Profiles'!$AC$159-'[1]Outside Edges'!$B141)&gt;=5,'[1]Outside Edges'!$Q141="Yes"),"Yes","No")</f>
        <v>Yes</v>
      </c>
      <c r="FC142" s="83" t="str">
        <f>IF(AND((RIGHT($FC$3,2)-'[1]Miter Profiles'!$AC$160-'[1]Outside Edges'!$B141)&gt;=5,'[1]Outside Edges'!$Q141="Yes"),"Yes","No")</f>
        <v>Yes</v>
      </c>
      <c r="FD142" s="81" t="str">
        <f>IF(AND((RIGHT($FD$3,2)-'[1]Miter Profiles'!$AC$161-'[1]Outside Edges'!$B141)&gt;=5,'[1]Outside Edges'!$Q141="Yes"),"Yes","No")</f>
        <v>Yes</v>
      </c>
      <c r="FE142" s="84" t="str">
        <f>IF(AND((RIGHT($FE$3,2)-'[1]Miter Profiles'!$AC$162-'[1]Outside Edges'!$B141)&gt;=5,'[1]Outside Edges'!$Q141="Yes"),"Yes","No")</f>
        <v>Yes</v>
      </c>
      <c r="FF142" s="7" t="str">
        <f>IF(AND((RIGHT($FF$3,2)-'[1]Miter Profiles'!$AC$163-'[1]Outside Edges'!$B141)&gt;=5,'[1]Outside Edges'!$Q141="Yes"),"Yes","No")</f>
        <v>Yes</v>
      </c>
      <c r="FG142" s="68" t="str">
        <f>IF(AND((RIGHT($FG$3,2)-'[1]Miter Profiles'!$AC$164-'[1]Outside Edges'!$B141)&gt;=5,'[1]Outside Edges'!$Q141="Yes"),"Yes","No")</f>
        <v>Yes</v>
      </c>
      <c r="FH142" s="83" t="str">
        <f>IF(AND((RIGHT($FH$3,2)-'[1]Miter Profiles'!$AC$165-'[1]Outside Edges'!$B141)&gt;=5,'[1]Outside Edges'!$Q141="Yes"),"Yes","No")</f>
        <v>Yes</v>
      </c>
      <c r="FI142" s="83" t="str">
        <f>IF(AND((RIGHT($FI$3,2)-'[1]Miter Profiles'!$AC$166-'[1]Outside Edges'!$B141)&gt;=5,'[1]Outside Edges'!$Q141="Yes"),"Yes","No")</f>
        <v>Yes</v>
      </c>
      <c r="FJ142" s="81" t="str">
        <f>IF(AND((RIGHT($FJ$3,2)-'[1]Miter Profiles'!$AC$167-'[1]Outside Edges'!$B141)&gt;=5,'[1]Outside Edges'!$Q141="Yes"),"Yes","No")</f>
        <v>Yes</v>
      </c>
      <c r="FK142" s="84" t="str">
        <f>IF(AND((RIGHT($FK$3,2)-'[1]Miter Profiles'!$AC$168-'[1]Outside Edges'!$B141)&gt;=5,'[1]Outside Edges'!$Q141="Yes"),"Yes","No")</f>
        <v>Yes</v>
      </c>
      <c r="FL142" s="7" t="str">
        <f>IF(AND((RIGHT($FL$3,2)-'[1]Miter Profiles'!$AC$169-'[1]Outside Edges'!$B141)&gt;=5,'[1]Outside Edges'!$Q141="Yes"),"Yes","No")</f>
        <v>Yes</v>
      </c>
      <c r="FM142" s="68" t="str">
        <f>IF(AND((RIGHT($FM$3,2)-'[1]Miter Profiles'!$AC$170-'[1]Outside Edges'!$B141)&gt;=5,'[1]Outside Edges'!$Q141="Yes"),"Yes","No")</f>
        <v>Yes</v>
      </c>
      <c r="FN142" s="83" t="str">
        <f>IF(AND((RIGHT($FN$3,2)-'[1]Miter Profiles'!$AC$171-'[1]Outside Edges'!$B141)&gt;=5,'[1]Outside Edges'!$Q141="Yes"),"Yes","No")</f>
        <v>Yes</v>
      </c>
      <c r="FO142" s="83" t="str">
        <f>IF(AND((RIGHT($FO$3,2)-'[1]Miter Profiles'!$AC$172-'[1]Outside Edges'!$B141)&gt;=5,'[1]Outside Edges'!$Q141="Yes"),"Yes","No")</f>
        <v>Yes</v>
      </c>
      <c r="FP142" s="81" t="str">
        <f>IF(AND((RIGHT($FP$3,2)-'[1]Miter Profiles'!$AC$173-'[1]Outside Edges'!$B141)&gt;=5,'[1]Outside Edges'!$Q141="Yes"),"Yes","No")</f>
        <v>Yes</v>
      </c>
      <c r="FQ142" s="84" t="str">
        <f>IF(AND((RIGHT($FQ$3,2)-'[1]Miter Profiles'!$AC$174-'[1]Outside Edges'!$B141)&gt;=5,'[1]Outside Edges'!$Q141="Yes"),"Yes","No")</f>
        <v>Yes</v>
      </c>
      <c r="FR142" s="7" t="str">
        <f>IF(AND((RIGHT($FR$3,2)-'[1]Miter Profiles'!$AC$175-'[1]Outside Edges'!$B141)&gt;=5,'[1]Outside Edges'!$Q141="Yes"),"Yes","No")</f>
        <v>Yes</v>
      </c>
      <c r="FS142" s="68" t="str">
        <f>IF(AND((RIGHT($FS$3,2)-'[1]Miter Profiles'!$AC$176-'[1]Outside Edges'!$B141)&gt;=5,'[1]Outside Edges'!$Q141="Yes"),"Yes","No")</f>
        <v>Yes</v>
      </c>
      <c r="FT142" s="83" t="str">
        <f>IF(AND((RIGHT($FT$3,2)-'[1]Miter Profiles'!$AC$177-'[1]Outside Edges'!$B141)&gt;=5,'[1]Outside Edges'!$Q141="Yes"),"Yes","No")</f>
        <v>Yes</v>
      </c>
      <c r="FU142" s="83" t="str">
        <f>IF(AND((RIGHT($FU$3,2)-'[1]Miter Profiles'!$AC$178-'[1]Outside Edges'!$B141)&gt;=5,'[1]Outside Edges'!$Q141="Yes"),"Yes","No")</f>
        <v>Yes</v>
      </c>
      <c r="FV142" s="81" t="str">
        <f>IF(AND((RIGHT($V$3,2)-'[1]Miter Profiles'!$AC$179-'[1]Outside Edges'!$B141)&gt;=5,'[1]Outside Edges'!$Q141="Yes"),"Yes","No")</f>
        <v>Yes</v>
      </c>
      <c r="FW142" s="84" t="str">
        <f>IF(AND((RIGHT($FW$3,2)-'[1]Miter Profiles'!$AC$180-'[1]Outside Edges'!$B141)&gt;=5,'[1]Outside Edges'!$Q141="Yes"),"Yes","No")</f>
        <v>No</v>
      </c>
      <c r="FX142" s="197" t="str">
        <f>IF(AND((RIGHT($FX$3,2)-'[1]Miter Profiles'!$AC$181-'[1]Outside Edges'!$B141)&gt;=5,'[1]Outside Edges'!$Q141="Yes"),"Yes","No")</f>
        <v>Yes</v>
      </c>
      <c r="FY142" s="198" t="str">
        <f>IF(AND((RIGHT($FY$3,2)-'[1]Miter Profiles'!$AC$182-'[1]Outside Edges'!$B141)&gt;=5,'[1]Outside Edges'!$Q141="Yes"),"Yes","No")</f>
        <v>Yes</v>
      </c>
      <c r="FZ142" s="200" t="str">
        <f>IF(AND((RIGHT($FZ$3,2)-'[1]Miter Profiles'!$AC$183-'[1]Outside Edges'!$B141)&gt;=5,'[1]Outside Edges'!$Q141="Yes"),"Yes","No")</f>
        <v>No</v>
      </c>
      <c r="GA142" s="201" t="str">
        <f>IF(AND((RIGHT($GA$3,2)-'[1]Miter Profiles'!$AC$184-'[1]Outside Edges'!$B141)&gt;=5,'[1]Outside Edges'!$Q141="Yes"),"Yes","No")</f>
        <v>Yes</v>
      </c>
      <c r="GB142" s="202" t="str">
        <f>IF(AND((RIGHT($GB$3,2)-'[1]Miter Profiles'!$AC$185-'[1]Outside Edges'!$B141)&gt;=5,'[1]Outside Edges'!$Q141="Yes"),"Yes","No")</f>
        <v>Yes</v>
      </c>
      <c r="GC142" s="199" t="str">
        <f>IF(AND((RIGHT($GC$3,2)-'[1]Miter Profiles'!$AC$186-'[1]Outside Edges'!$B141)&gt;=5,'[1]Outside Edges'!$Q141="Yes"),"Yes","No")</f>
        <v>No</v>
      </c>
      <c r="GD142" s="197" t="str">
        <f>IF(AND((RIGHT($GD$3,2)-'[1]Miter Profiles'!$AC$187-'[1]Outside Edges'!$B141)&gt;=5,'[1]Outside Edges'!$Q141="Yes"),"Yes","No")</f>
        <v>Yes</v>
      </c>
      <c r="GE142" s="198" t="str">
        <f>IF(AND((RIGHT($GE$3,2)-'[1]Miter Profiles'!$AC$188-'[1]Outside Edges'!$B141)&gt;=5,'[1]Outside Edges'!$Q141="Yes"),"Yes","No")</f>
        <v>Yes</v>
      </c>
      <c r="GF142" s="200" t="str">
        <f>IF(AND((RIGHT($GF$3,2)-'[1]Miter Profiles'!$AC$189-'[1]Outside Edges'!$B141)&gt;=5,'[1]Outside Edges'!$Q141="Yes"),"Yes","No")</f>
        <v>Yes</v>
      </c>
      <c r="GG142" s="201" t="str">
        <f>IF(AND((RIGHT($GG$3,2)-'[1]Miter Profiles'!$AC$190-'[1]Outside Edges'!$B141)&gt;=5,'[1]Outside Edges'!$Q141="Yes"),"Yes","No")</f>
        <v>Yes</v>
      </c>
      <c r="GH142" s="202" t="str">
        <f>IF(AND((RIGHT($GH$3,2)-'[1]Miter Profiles'!$AC$191-'[1]Outside Edges'!$B141)&gt;=5,'[1]Outside Edges'!$Q141="Yes"),"Yes","No")</f>
        <v>Yes</v>
      </c>
      <c r="GI142" s="199" t="str">
        <f>IF(AND((RIGHT($GI$3,2)-'[1]Miter Profiles'!$AC$192-'[1]Outside Edges'!$B141)&gt;=5,'[1]Outside Edges'!$Q141="Yes"),"Yes","No")</f>
        <v>No</v>
      </c>
      <c r="GJ142" s="197" t="str">
        <f>IF(AND((RIGHT($GJ$3,2)-'[1]Miter Profiles'!$AC$193-'[1]Outside Edges'!$B141)&gt;=5,'[1]Outside Edges'!$Q141="Yes"),"Yes","No")</f>
        <v>Yes</v>
      </c>
      <c r="GK142" s="198" t="str">
        <f>IF(AND((RIGHT($GK$3,2)-'[1]Miter Profiles'!$AC$194-'[1]Outside Edges'!$B141)&gt;=5,'[1]Outside Edges'!$Q141="Yes"),"Yes","No")</f>
        <v>Yes</v>
      </c>
      <c r="GL142" s="200" t="str">
        <f>IF(AND((RIGHT($GL$3,2)-'[1]Miter Profiles'!$AC$195-'[1]Outside Edges'!$B141)&gt;=5,'[1]Outside Edges'!$Q141="Yes"),"Yes","No")</f>
        <v>Yes</v>
      </c>
      <c r="GM142" s="201" t="str">
        <f>IF(AND((RIGHT($GM$3,2)-'[1]Miter Profiles'!$AC$196-'[1]Outside Edges'!$B141)&gt;=5,'[1]Outside Edges'!$Q141="Yes"),"Yes","No")</f>
        <v>Yes</v>
      </c>
      <c r="GN142" s="202" t="str">
        <f>IF(AND((RIGHT($GN$3,2)-'[1]Miter Profiles'!$AC$197-'[1]Outside Edges'!$B141)&gt;=5,'[1]Outside Edges'!$Q141="Yes"),"Yes","No")</f>
        <v>Yes</v>
      </c>
      <c r="GO142" s="199" t="str">
        <f>IF(AND((RIGHT($GO$3,2)-'[1]Miter Profiles'!$AC$198-'[1]Outside Edges'!$B141)&gt;=5,'[1]Outside Edges'!$Q141="Yes"),"Yes","No")</f>
        <v>No</v>
      </c>
      <c r="GP142" s="197" t="str">
        <f>IF(AND((RIGHT($GP$3,2)-'[1]Miter Profiles'!$AC$199-'[1]Outside Edges'!$B141)&gt;=5,'[1]Outside Edges'!$Q141="Yes"),"Yes","No")</f>
        <v>Yes</v>
      </c>
      <c r="GQ142" s="198" t="str">
        <f>IF(AND((RIGHT($GQ$3,2)-'[1]Miter Profiles'!$AC$200-'[1]Outside Edges'!$B141)&gt;=5,'[1]Outside Edges'!$Q141="Yes"),"Yes","No")</f>
        <v>Yes</v>
      </c>
      <c r="GR142" s="211" t="str">
        <f>IF(AND((RIGHT($GR$3,2)-'[1]Miter Profiles'!$AC$201-'[1]Outside Edges'!$B141)&gt;=5,'[1]Outside Edges'!$Q141="Yes"),"Yes","No")</f>
        <v>No</v>
      </c>
      <c r="GS142" s="197" t="str">
        <f>IF(AND((RIGHT($GS$3,2)-'[1]Miter Profiles'!$AC$202-'[1]Outside Edges'!$B141)&gt;=5,'[1]Outside Edges'!$Q141="Yes"),"Yes","No")</f>
        <v>Yes</v>
      </c>
      <c r="GT142" s="212" t="str">
        <f>IF(AND((RIGHT($GT$3,2)-'[1]Miter Profiles'!$AC$203-'[1]Outside Edges'!$B141)&gt;=5,'[1]Outside Edges'!$Q141="Yes"),"Yes","No")</f>
        <v>Yes</v>
      </c>
      <c r="GU142" s="208" t="str">
        <f>IF(AND((RIGHT($GU$3,2)-'[1]Miter Profiles'!$AC$204-'[1]Outside Edges'!$B141)&gt;=5,'[1]Outside Edges'!$Q141="Yes"),"Yes","No")</f>
        <v>No</v>
      </c>
      <c r="GV142" s="209" t="str">
        <f>IF(AND((RIGHT($GV$3,2)-'[1]Miter Profiles'!$AC$205-'[1]Outside Edges'!$B141)&gt;=5,'[1]Outside Edges'!$Q141="Yes"),"Yes","No")</f>
        <v>Yes</v>
      </c>
      <c r="GW142" s="210" t="str">
        <f>IF(AND((RIGHT($GW$3,2)-'[1]Miter Profiles'!$AC$206-'[1]Outside Edges'!$B141)&gt;=5,'[1]Outside Edges'!$Q141="Yes"),"Yes","No")</f>
        <v>Yes</v>
      </c>
      <c r="GX142" s="200" t="str">
        <f>IF(AND((RIGHT($GX$3,2)-'[1]Miter Profiles'!$AC$207-'[1]Outside Edges'!$B141)&gt;=5,'[1]Outside Edges'!$Q141="Yes"),"Yes","No")</f>
        <v>No</v>
      </c>
      <c r="GY142" s="201" t="str">
        <f>IF(AND((RIGHT($GY$3,2)-'[1]Miter Profiles'!$AC$208-'[1]Outside Edges'!$B141)&gt;=5,'[1]Outside Edges'!$Q141="Yes"),"Yes","No")</f>
        <v>Yes</v>
      </c>
      <c r="GZ142" s="202" t="str">
        <f>IF(AND((RIGHT($GZ$3,2)-'[1]Miter Profiles'!$AC$209-'[1]Outside Edges'!$B141)&gt;=5,'[1]Outside Edges'!$Q141="Yes"),"Yes","No")</f>
        <v>Yes</v>
      </c>
      <c r="HA142" s="199" t="str">
        <f>IF(AND((RIGHT($HA$3,2)-'[1]Miter Profiles'!$AC$210-'[1]Outside Edges'!$B141)&gt;=5,'[1]Outside Edges'!$Q141="Yes"),"Yes","No")</f>
        <v>No</v>
      </c>
      <c r="HB142" s="197" t="str">
        <f>IF(AND((RIGHT($HB$3,2)-'[1]Miter Profiles'!$AC$211-'[1]Outside Edges'!$B141)&gt;=5,'[1]Outside Edges'!$Q141="Yes"),"Yes","No")</f>
        <v>Yes</v>
      </c>
      <c r="HC142" s="198" t="str">
        <f>IF(AND((RIGHT($HC$3,2)-'[1]Miter Profiles'!$AC$212-'[1]Outside Edges'!$B141)&gt;=5,'[1]Outside Edges'!$Q141="Yes"),"Yes","No")</f>
        <v>Yes</v>
      </c>
      <c r="HD142" s="200" t="str">
        <f>IF(AND((RIGHT($HD$3,2)-'[1]Miter Profiles'!$AC$213-'[1]Outside Edges'!$B141)&gt;=5,'[1]Outside Edges'!$Q141="Yes"),"Yes","No")</f>
        <v>No</v>
      </c>
      <c r="HE142" s="202" t="str">
        <f>IF(AND((RIGHT($HE$3,2)-'[1]Miter Profiles'!$AC$214-'[1]Outside Edges'!$B141)&gt;=5,'[1]Outside Edges'!$Q141="Yes"),"Yes","No")</f>
        <v>No</v>
      </c>
      <c r="HF142" s="199" t="str">
        <f>IF(AND((RIGHT($HF$3,2)-'[1]Miter Profiles'!$AC$215-'[1]Outside Edges'!$B141)&gt;=5,'[1]Outside Edges'!$Q141="Yes"),"Yes","No")</f>
        <v>No</v>
      </c>
      <c r="HG142" s="197" t="str">
        <f>IF(AND((RIGHT($HG$3,2)-'[1]Miter Profiles'!$AC$216-'[1]Outside Edges'!$B141)&gt;=5,'[1]Outside Edges'!$Q141="Yes"),"Yes","No")</f>
        <v>No</v>
      </c>
      <c r="HH142" s="198" t="str">
        <f>IF(AND((RIGHT($HH$3,2)-'[1]Miter Profiles'!$AC$217-'[1]Outside Edges'!$B141)&gt;=5,'[1]Outside Edges'!$Q141="Yes"),"Yes","No")</f>
        <v>No</v>
      </c>
      <c r="HI142" s="200" t="str">
        <f>IF(AND((RIGHT($HI$3,2)-'[1]Miter Profiles'!$AC$218-'[1]Outside Edges'!$B141)&gt;=5,'[1]Outside Edges'!$Q141="Yes"),"Yes","No")</f>
        <v>Yes</v>
      </c>
      <c r="HJ142" s="201" t="str">
        <f>IF(AND((RIGHT($HJ$3,2)-'[1]Miter Profiles'!$AC$219-'[1]Outside Edges'!$B141)&gt;=5,'[1]Outside Edges'!$Q141="Yes"),"Yes","No")</f>
        <v>Yes</v>
      </c>
      <c r="HK142" s="202" t="str">
        <f>IF(AND((RIGHT($HK$3,2)-'[1]Miter Profiles'!$AC$220-'[1]Outside Edges'!$B141)&gt;=5,'[1]Outside Edges'!$Q141="Yes"),"Yes","No")</f>
        <v>Yes</v>
      </c>
      <c r="HL142" s="199" t="str">
        <f>IF(AND((RIGHT($HL$3,2)-'[1]Miter Profiles'!$AC$221-'[1]Outside Edges'!$B141)&gt;=5,'[1]Outside Edges'!$Q141="Yes"),"Yes","No")</f>
        <v>No</v>
      </c>
      <c r="HM142" s="197" t="str">
        <f>IF(AND((RIGHT($HM$3,2)-'[1]Miter Profiles'!$AC$222-'[1]Outside Edges'!$B141)&gt;=5,'[1]Outside Edges'!$Q141="Yes"),"Yes","No")</f>
        <v>Yes</v>
      </c>
      <c r="HN142" s="197" t="str">
        <f>IF(AND((RIGHT($HN$3,2)-'[1]Miter Profiles'!$AC$223-'[1]Outside Edges'!$B141)&gt;=5,'[1]Outside Edges'!$Q141="Yes"),"Yes","No")</f>
        <v>Yes</v>
      </c>
      <c r="HO142" s="201" t="str">
        <f>IF(AND((RIGHT($HO$3,2)-'[1]Miter Profiles'!$AC$224-'[1]Outside Edges'!$B141)&gt;=5,'[1]Outside Edges'!$Q141="Yes"),"Yes","No")</f>
        <v>No</v>
      </c>
      <c r="HP142" s="201" t="str">
        <f>IF(AND((RIGHT($HP$3,2)-'[1]Miter Profiles'!$AC$225-'[1]Outside Edges'!$B141)&gt;=5,'[1]Outside Edges'!$Q141="Yes"),"Yes","No")</f>
        <v>No</v>
      </c>
      <c r="HQ142" s="201" t="str">
        <f>IF(AND((RIGHT($HQ$3,3)-'[1]Miter Profiles'!$AC$226-'[1]Outside Edges'!$B141)&gt;=5,'[1]Outside Edges'!$Q141="Yes"),"Yes","No")</f>
        <v>No</v>
      </c>
      <c r="HR142" s="201" t="str">
        <f>IF(AND((RIGHT($HR$3,2)-'[1]Miter Profiles'!$AC$227-'[1]Outside Edges'!$B141)&gt;=5,'[1]Outside Edges'!$Q141="Yes"),"Yes","No")</f>
        <v>No</v>
      </c>
      <c r="HS142" s="197" t="str">
        <f>IF(AND((RIGHT($HS$3,2)-'[1]Miter Profiles'!$AC$228-'[1]Outside Edges'!$B141)&gt;=5,'[1]Outside Edges'!$Q141="Yes"),"Yes","No")</f>
        <v>Yes</v>
      </c>
      <c r="HT142" s="197" t="str">
        <f>IF(AND((RIGHT($HT$3,2)-'[1]Miter Profiles'!$AC$229-'[1]Outside Edges'!$B141)&gt;=5,'[1]Outside Edges'!$Q141="Yes"),"Yes","No")</f>
        <v>Yes</v>
      </c>
      <c r="HU142" s="197" t="str">
        <f>IF(AND((RIGHT($HU$3,2)-'[1]Miter Profiles'!$AC$230-'[1]Outside Edges'!$B141)&gt;=5,'[1]Outside Edges'!$Q141="Yes"),"Yes","No")</f>
        <v>Yes</v>
      </c>
      <c r="HV142" s="201" t="str">
        <f>IF(AND((RIGHT($HV$3,2)-'[1]Miter Profiles'!$AC$231-'[1]Outside Edges'!$B141)&gt;=5,'[1]Outside Edges'!$Q141="Yes"),"Yes","No")</f>
        <v>No</v>
      </c>
      <c r="HW142" s="201" t="str">
        <f>IF(AND((RIGHT($HW$3,2)-'[1]Miter Profiles'!$AC$232-'[1]Outside Edges'!$B141)&gt;=5,'[1]Outside Edges'!$Q141="Yes"),"Yes","No")</f>
        <v>Yes</v>
      </c>
      <c r="HX142" s="201" t="str">
        <f>IF(AND((RIGHT($HX$3,2)-'[1]Miter Profiles'!$AC$233-'[1]Outside Edges'!$B141)&gt;=5,'[1]Outside Edges'!$Q141="Yes"),"Yes","No")</f>
        <v>Yes</v>
      </c>
      <c r="HY142" s="197" t="str">
        <f>IF(AND((RIGHT($HY$3,2)-'[1]Miter Profiles'!$AC$234-'[1]Outside Edges'!$B141)&gt;=5,'[1]Outside Edges'!$Q141="Yes"),"Yes","No")</f>
        <v>No</v>
      </c>
      <c r="HZ142" s="197" t="str">
        <f>IF(AND((RIGHT($HZ$3,2)-'[1]Miter Profiles'!$AC$235-'[1]Outside Edges'!$B141)&gt;=5,'[1]Outside Edges'!$Q141="Yes"),"Yes","No")</f>
        <v>Yes</v>
      </c>
      <c r="IA142" s="197" t="str">
        <f>IF(AND((RIGHT($IA$3,2)-'[1]Miter Profiles'!$AC$236-'[1]Outside Edges'!$B141)&gt;=5,'[1]Outside Edges'!$Q141="Yes"),"Yes","No")</f>
        <v>Yes</v>
      </c>
      <c r="IB142" s="201" t="str">
        <f>IF(AND((RIGHT($IB$3,2)-'[1]Miter Profiles'!$AC$237-'[1]Outside Edges'!$B141)&gt;=5,'[1]Outside Edges'!$Q141="Yes"),"Yes","No")</f>
        <v>No</v>
      </c>
      <c r="IC142" s="201" t="str">
        <f>IF(AND((RIGHT($IC$3,2)-'[1]Miter Profiles'!$AC$238-'[1]Outside Edges'!$B141)&gt;=5,'[1]Outside Edges'!$Q141="Yes"),"Yes","No")</f>
        <v>Yes</v>
      </c>
      <c r="ID142" s="201" t="str">
        <f>IF(AND((RIGHT($ID$3,2)-'[1]Miter Profiles'!$AC$239-'[1]Outside Edges'!$B141)&gt;=5,'[1]Outside Edges'!$Q141="Yes"),"Yes","No")</f>
        <v>Yes</v>
      </c>
      <c r="IE142" s="197" t="str">
        <f>IF(AND((RIGHT($IE$3,2)-'[1]Miter Profiles'!$AC$240-'[1]Outside Edges'!$B141)&gt;=5,'[1]Outside Edges'!$Q141="Yes"),"Yes","No")</f>
        <v>No</v>
      </c>
      <c r="IF142" s="197" t="str">
        <f>IF(AND((RIGHT($IF$3,2)-'[1]Miter Profiles'!$AC$241-'[1]Outside Edges'!$B141)&gt;=5,'[1]Outside Edges'!$Q141="Yes"),"Yes","No")</f>
        <v>Yes</v>
      </c>
      <c r="IG142" s="197" t="str">
        <f>IF(AND((RIGHT($IG$3,2)-'[1]Miter Profiles'!$AC$242-'[1]Outside Edges'!$B141)&gt;=5,'[1]Outside Edges'!$Q141="Yes"),"Yes","No")</f>
        <v>Yes</v>
      </c>
      <c r="IH142" s="201" t="str">
        <f>IF(AND((RIGHT($IH$3,2)-'[1]Miter Profiles'!$AC$243-'[1]Outside Edges'!$B141)&gt;=5,'[1]Outside Edges'!$Q141="Yes"),"Yes","No")</f>
        <v>Yes</v>
      </c>
      <c r="II142" s="201" t="str">
        <f>IF(AND((RIGHT($II$3,2)-'[1]Miter Profiles'!$AC$244-'[1]Outside Edges'!$B141)&gt;=5,'[1]Outside Edges'!$Q141="Yes"),"Yes","No")</f>
        <v>Yes</v>
      </c>
      <c r="IJ142" s="201" t="str">
        <f>IF(AND((RIGHT($IJ$3,2)-'[1]Miter Profiles'!$AC$245-'[1]Outside Edges'!$B141)&gt;=5,'[1]Outside Edges'!$Q141="Yes"),"Yes","No")</f>
        <v>Yes</v>
      </c>
      <c r="IK142" s="197" t="str">
        <f>IF(AND((RIGHT($IK$3,2)-'[1]Miter Profiles'!$AC$246-'[1]Outside Edges'!$B141)&gt;=5,'[1]Outside Edges'!$Q141="Yes"),"Yes","No")</f>
        <v>Yes</v>
      </c>
      <c r="IL142" s="197" t="str">
        <f>IF(AND((RIGHT($IL$3,2)-'[1]Miter Profiles'!$AC$247-'[1]Outside Edges'!$B141)&gt;=5,'[1]Outside Edges'!$Q141="Yes"),"Yes","No")</f>
        <v>Yes</v>
      </c>
      <c r="IM142" s="197" t="str">
        <f>IF(AND((RIGHT($IM$3,2)-'[1]Miter Profiles'!$AC$248-'[1]Outside Edges'!$B141)&gt;=5,'[1]Outside Edges'!$Q141="Yes"),"Yes","No")</f>
        <v>Yes</v>
      </c>
      <c r="IN142" s="201" t="str">
        <f>IF(AND((RIGHT($IN$3,2)-'[1]Miter Profiles'!$AC$249-'[1]Outside Edges'!$B141)&gt;=5,'[1]Outside Edges'!$Q141="Yes"),"Yes","No")</f>
        <v>No</v>
      </c>
      <c r="IO142" s="201" t="str">
        <f>IF(AND((RIGHT($IO$3,2)-'[1]Miter Profiles'!$AC$250-'[1]Outside Edges'!$B141)&gt;=5,'[1]Outside Edges'!$Q141="Yes"),"Yes","No")</f>
        <v>Yes</v>
      </c>
      <c r="IP142" s="201" t="str">
        <f>IF(AND((RIGHT($IP$3,2)-'[1]Miter Profiles'!$AC$251-'[1]Outside Edges'!$B141)&gt;=5,'[1]Outside Edges'!$Q141="Yes"),"Yes","No")</f>
        <v>Yes</v>
      </c>
      <c r="IQ142" s="197" t="str">
        <f>IF(AND((RIGHT($IQ$3,2)-'[1]Miter Profiles'!$AC$252-'[1]Outside Edges'!$B141)&gt;=5,'[1]Outside Edges'!$Q141="Yes"),"Yes","No")</f>
        <v>No</v>
      </c>
      <c r="IR142" s="197" t="str">
        <f>IF(AND((RIGHT($IR$3,2)-'[1]Miter Profiles'!$AC$253-'[1]Outside Edges'!$B141)&gt;=5,'[1]Outside Edges'!$Q141="Yes"),"Yes","No")</f>
        <v>No</v>
      </c>
      <c r="IS142" s="197" t="str">
        <f>IF(AND((RIGHT($IS$3,2)-'[1]Miter Profiles'!$AC$254-'[1]Outside Edges'!$B141)&gt;=5,'[1]Outside Edges'!$Q141="Yes"),"Yes","No")</f>
        <v>Yes</v>
      </c>
      <c r="IT142" s="201" t="str">
        <f>IF(AND((RIGHT($IT$3,2)-'[1]Miter Profiles'!$AC$255-'[1]Outside Edges'!$B141)&gt;=5,'[1]Outside Edges'!$Q141="Yes"),"Yes","No")</f>
        <v>No</v>
      </c>
      <c r="IU142" s="201" t="str">
        <f>IF(AND((RIGHT($IU$3,2)-'[1]Miter Profiles'!$AC$256-'[1]Outside Edges'!$B141)&gt;=5,'[1]Outside Edges'!$Q141="Yes"),"Yes","No")</f>
        <v>Yes</v>
      </c>
      <c r="IV142" s="201" t="str">
        <f>IF(AND((RIGHT($IV$3,2)-'[1]Miter Profiles'!$AC$257-'[1]Outside Edges'!$B141)&gt;=5,'[1]Outside Edges'!$Q141="Yes"),"Yes","No")</f>
        <v>Yes</v>
      </c>
      <c r="IW142" s="197" t="str">
        <f>IF(AND((RIGHT($IW$3,2)-'[1]Miter Profiles'!$AC$258-'[1]Outside Edges'!$B141)&gt;=5,'[1]Outside Edges'!$Q141="Yes"),"Yes","No")</f>
        <v>Yes</v>
      </c>
      <c r="IX142" s="197" t="str">
        <f>IF(AND((RIGHT($IX$3,2)-'[1]Miter Profiles'!$AC$259-'[1]Outside Edges'!$B141)&gt;=5,'[1]Outside Edges'!$Q141="Yes"),"Yes","No")</f>
        <v>Yes</v>
      </c>
      <c r="IY142" s="197" t="str">
        <f>IF(AND((RIGHT($IY$3,2)-'[1]Miter Profiles'!$AC$260-'[1]Outside Edges'!$B141)&gt;=5,'[1]Outside Edges'!$Q141="Yes"),"Yes","No")</f>
        <v>Yes</v>
      </c>
      <c r="IZ142" s="201" t="str">
        <f>IF(AND((RIGHT($IZ$3,2)-'[1]Miter Profiles'!$AC$261-'[1]Outside Edges'!$B141)&gt;=5,'[1]Outside Edges'!$Q141="Yes"),"Yes","No")</f>
        <v>No</v>
      </c>
      <c r="JA142" s="201" t="str">
        <f>IF(AND((RIGHT($JA$3,2)-'[1]Miter Profiles'!$AC$262-'[1]Outside Edges'!$B141)&gt;=5,'[1]Outside Edges'!$Q141="Yes"),"Yes","No")</f>
        <v>Yes</v>
      </c>
      <c r="JB142" s="201" t="str">
        <f>IF(AND((RIGHT($JB$3,2)-'[1]Miter Profiles'!$AC$263-'[1]Outside Edges'!$B141)&gt;=5,'[1]Outside Edges'!$Q141="Yes"),"Yes","No")</f>
        <v>Yes</v>
      </c>
      <c r="JC142" s="197" t="str">
        <f>IF(AND((RIGHT($JC$3,2)-'[1]Miter Profiles'!$AC$264-'[1]Outside Edges'!$B141)&gt;=5,'[1]Outside Edges'!$Q141="Yes"),"Yes","No")</f>
        <v>No</v>
      </c>
      <c r="JD142" s="197" t="str">
        <f>IF(AND((RIGHT($JD$3,2)-'[1]Miter Profiles'!$AC$265-'[1]Outside Edges'!$B141)&gt;=5,'[1]Outside Edges'!$Q141="Yes"),"Yes","No")</f>
        <v>Yes</v>
      </c>
      <c r="JE142" s="197" t="str">
        <f>IF(AND((RIGHT($JE$3,2)-'[1]Miter Profiles'!$AC$266-'[1]Outside Edges'!$B141)&gt;=5,'[1]Outside Edges'!$Q141="Yes"),"Yes","No")</f>
        <v>Yes</v>
      </c>
      <c r="JF142" s="201" t="str">
        <f>IF(AND((RIGHT($JF$3,2)-'[1]Miter Profiles'!$AC$267-'[1]Outside Edges'!$B141)&gt;=5,'[1]Outside Edges'!$Q141="Yes"),"Yes","No")</f>
        <v>No</v>
      </c>
      <c r="JG142" s="201" t="str">
        <f>IF(AND((RIGHT($JG$3,2)-'[1]Miter Profiles'!$AC$268-'[1]Outside Edges'!$B141)&gt;=5,'[1]Outside Edges'!$Q141="Yes"),"Yes","No")</f>
        <v>Yes</v>
      </c>
      <c r="JH142" s="201" t="str">
        <f>IF(AND((RIGHT($JH$3,2)-'[1]Miter Profiles'!$AC$269-'[1]Outside Edges'!$B141)&gt;=5,'[1]Outside Edges'!$Q141="Yes"),"Yes","No")</f>
        <v>Yes</v>
      </c>
      <c r="JI142" s="197" t="str">
        <f>IF(AND((RIGHT($JI$3,2)-'[1]Miter Profiles'!$AC$270-'[1]Outside Edges'!$B141)&gt;=5,'[1]Outside Edges'!$Q141="Yes"),"Yes","No")</f>
        <v>Yes</v>
      </c>
      <c r="JJ142" s="197" t="str">
        <f>IF(AND((RIGHT($JJ$3,2)-'[1]Miter Profiles'!$AC$271-'[1]Outside Edges'!$B141)&gt;=5,'[1]Outside Edges'!$Q141="Yes"),"Yes","No")</f>
        <v>Yes</v>
      </c>
      <c r="JK142" s="197" t="str">
        <f>IF(AND((RIGHT($JK$3,2)-'[1]Miter Profiles'!$AC$272-'[1]Outside Edges'!$B141)&gt;=5,'[1]Outside Edges'!$Q141="Yes"),"Yes","No")</f>
        <v>Yes</v>
      </c>
      <c r="JL142" s="201" t="str">
        <f>IF(AND((RIGHT($JL$3,2)-'[1]Miter Profiles'!$AC$273-'[1]Outside Edges'!$B141)&gt;=5,'[1]Outside Edges'!$Q141="Yes"),"Yes","No")</f>
        <v>Yes</v>
      </c>
      <c r="JM142" s="201" t="str">
        <f>IF(AND((RIGHT($JM$3,2)-'[1]Miter Profiles'!$AC$274-'[1]Outside Edges'!$B141)&gt;=5,'[1]Outside Edges'!$Q141="Yes"),"Yes","No")</f>
        <v>Yes</v>
      </c>
      <c r="JN142" s="201" t="str">
        <f>IF(AND((RIGHT($JN$3,2)-'[1]Miter Profiles'!$AC$275-'[1]Outside Edges'!$B141)&gt;=5,'[1]Outside Edges'!$Q141="Yes"),"Yes","No")</f>
        <v>Yes</v>
      </c>
      <c r="JO142" s="197" t="str">
        <f>IF(AND((RIGHT($JO$3,2)-'[1]Miter Profiles'!$AC$276-'[1]Outside Edges'!$B141)&gt;=5,'[1]Outside Edges'!$Q141="Yes"),"Yes","No")</f>
        <v>Yes</v>
      </c>
      <c r="JP142" s="197" t="str">
        <f>IF(AND((RIGHT($JP$3,2)-'[1]Miter Profiles'!$AC$277-'[1]Outside Edges'!$B141)&gt;=5,'[1]Outside Edges'!$Q141="Yes"),"Yes","No")</f>
        <v>Yes</v>
      </c>
      <c r="JQ142" s="197" t="str">
        <f>IF(AND((RIGHT($JQ$3,2)-'[1]Miter Profiles'!$AC$278-'[1]Outside Edges'!$B141)&gt;=5,'[1]Outside Edges'!$Q141="Yes"),"Yes","No")</f>
        <v>Yes</v>
      </c>
      <c r="JR142" s="201" t="str">
        <f>IF(AND((RIGHT($JR$3,2)-'[1]Miter Profiles'!$AC$279-'[1]Outside Edges'!$B141)&gt;=5,'[1]Outside Edges'!$Q141="Yes"),"Yes","No")</f>
        <v>No</v>
      </c>
      <c r="JS142" s="201" t="str">
        <f>IF(AND((RIGHT($JS$3,2)-'[1]Miter Profiles'!$AC$280-'[1]Outside Edges'!$B141)&gt;=5,'[1]Outside Edges'!$Q141="Yes"),"Yes","No")</f>
        <v>No</v>
      </c>
      <c r="JT142" s="201" t="str">
        <f>IF(AND((RIGHT($JT$3,2)-'[1]Miter Profiles'!$AC$281-'[1]Outside Edges'!$B141)&gt;=5,'[1]Outside Edges'!$Q141="Yes"),"Yes","No")</f>
        <v>Yes</v>
      </c>
      <c r="JU142" s="197" t="str">
        <f>IF(AND((RIGHT($JU$3,2)-'[1]Miter Profiles'!$AC$282-'[1]Outside Edges'!$B141)&gt;=5,'[1]Outside Edges'!$Q141="Yes"),"Yes","No")</f>
        <v>No</v>
      </c>
      <c r="JV142" s="197" t="str">
        <f>IF(AND((RIGHT($JV$3,2)-'[1]Miter Profiles'!$AC$283-'[1]Outside Edges'!$B141)&gt;=5,'[1]Outside Edges'!$Q141="Yes"),"Yes","No")</f>
        <v>No</v>
      </c>
      <c r="JW142" s="197" t="str">
        <f>IF(AND((RIGHT($JW$3,2)-'[1]Miter Profiles'!$AC$284-'[1]Outside Edges'!$B141)&gt;=5,'[1]Outside Edges'!$Q141="Yes"),"Yes","No")</f>
        <v>Yes</v>
      </c>
      <c r="JX142" s="201" t="str">
        <f>IF(AND((RIGHT($JX$3,2)-'[1]Miter Profiles'!$AC$285-'[1]Outside Edges'!$B141)&gt;=5,'[1]Outside Edges'!$Q141="Yes"),"Yes","No")</f>
        <v>Yes</v>
      </c>
      <c r="JY142" s="201" t="str">
        <f>IF(AND((RIGHT($JY$3,2)-'[1]Miter Profiles'!$AC$286-'[1]Outside Edges'!$B141)&gt;=5,'[1]Outside Edges'!$Q141="Yes"),"Yes","No")</f>
        <v>Yes</v>
      </c>
      <c r="JZ142" s="201" t="str">
        <f>IF(AND((RIGHT($JZ$3,2)-'[1]Miter Profiles'!$AC$287-'[1]Outside Edges'!$B141)&gt;=5,'[1]Outside Edges'!$Q141="Yes"),"Yes","No")</f>
        <v>Yes</v>
      </c>
      <c r="KA142" s="197" t="str">
        <f>IF(AND((RIGHT($KA$3,2)-'[1]Miter Profiles'!$AC$288-'[1]Outside Edges'!$B141)&gt;=5,'[1]Outside Edges'!$Q141="Yes"),"Yes","No")</f>
        <v>No</v>
      </c>
      <c r="KB142" s="197" t="str">
        <f>IF(AND((RIGHT($KB$3,2)-'[1]Miter Profiles'!$AC$289-'[1]Outside Edges'!$B141)&gt;=5,'[1]Outside Edges'!$Q141="Yes"),"Yes","No")</f>
        <v>Yes</v>
      </c>
      <c r="KC142" s="197" t="str">
        <f>IF(AND((RIGHT($KC$3,2)-'[1]Miter Profiles'!$AC$290-'[1]Outside Edges'!$B141)&gt;=5,'[1]Outside Edges'!$Q141="Yes"),"Yes","No")</f>
        <v>Yes</v>
      </c>
      <c r="KD142" s="201" t="str">
        <f>IF(AND((RIGHT($KD$3,2)-'[1]Miter Profiles'!$AC$291-'[1]Outside Edges'!$B141)&gt;=5,'[1]Outside Edges'!$Q141="Yes"),"Yes","No")</f>
        <v>No</v>
      </c>
      <c r="KE142" s="201" t="str">
        <f>IF(AND((RIGHT($KE$3,2)-'[1]Miter Profiles'!$AC$292-'[1]Outside Edges'!$B141)&gt;=5,'[1]Outside Edges'!$Q141="Yes"),"Yes","No")</f>
        <v>Yes</v>
      </c>
      <c r="KF142" s="201" t="str">
        <f>IF(AND((RIGHT($KF$3,2)-'[1]Miter Profiles'!$AC$293-'[1]Outside Edges'!$B141)&gt;=5,'[1]Outside Edges'!$Q141="Yes"),"Yes","No")</f>
        <v>Yes</v>
      </c>
      <c r="KG142" s="197" t="str">
        <f>IF(AND((RIGHT($KG$3,2)-'[1]Miter Profiles'!$AC$294-'[1]Outside Edges'!$B141)&gt;=5,'[1]Outside Edges'!$Q141="Yes"),"Yes","No")</f>
        <v>Yes</v>
      </c>
      <c r="KH142" s="197" t="str">
        <f>IF(AND((RIGHT($KH$3,2)-'[1]Miter Profiles'!$AC$295-'[1]Outside Edges'!$B141)&gt;=5,'[1]Outside Edges'!$Q141="Yes"),"Yes","No")</f>
        <v>Yes</v>
      </c>
      <c r="KI142" s="197" t="str">
        <f>IF(AND((RIGHT($KI$3,2)-'[1]Miter Profiles'!$AC$296-'[1]Outside Edges'!$B141)&gt;=5,'[1]Outside Edges'!$Q141="Yes"),"Yes","No")</f>
        <v>Yes</v>
      </c>
      <c r="KJ142" s="201" t="str">
        <f>IF(AND((RIGHT($KJ$3,2)-'[1]Miter Profiles'!$AC$297-'[1]Outside Edges'!$B141)&gt;=5,'[1]Outside Edges'!$Q141="Yes"),"Yes","No")</f>
        <v>Yes</v>
      </c>
      <c r="KK142" s="201" t="str">
        <f>IF(AND((RIGHT($KK$3,2)-'[1]Miter Profiles'!$AC$298-'[1]Outside Edges'!$B141)&gt;=5,'[1]Outside Edges'!$Q141="Yes"),"Yes","No")</f>
        <v>Yes</v>
      </c>
      <c r="KL142" s="201" t="str">
        <f>IF(AND((RIGHT($KL$3,2)-'[1]Miter Profiles'!$AC$299-'[1]Outside Edges'!$B141)&gt;=5,'[1]Outside Edges'!$Q141="Yes"),"Yes","No")</f>
        <v>Yes</v>
      </c>
      <c r="KM142" s="197" t="str">
        <f>IF(AND((RIGHT($KM$3,2)-'[1]Miter Profiles'!$AC$300-'[1]Outside Edges'!$B141)&gt;=5,'[1]Outside Edges'!$Q141="Yes"),"Yes","No")</f>
        <v>Yes</v>
      </c>
      <c r="KN142" s="197" t="str">
        <f>IF(AND((RIGHT($KN$3,2)-'[1]Miter Profiles'!$AC$301-'[1]Outside Edges'!$B141)&gt;=5,'[1]Outside Edges'!$Q141="Yes"),"Yes","No")</f>
        <v>Yes</v>
      </c>
      <c r="KO142" s="197" t="str">
        <f>IF(AND((RIGHT($KO$3,2)-'[1]Miter Profiles'!$AC$302-'[1]Outside Edges'!$B141)&gt;=5,'[1]Outside Edges'!$Q141="Yes"),"Yes","No")</f>
        <v>Yes</v>
      </c>
      <c r="KP142" s="201" t="str">
        <f>IF(AND((RIGHT($KP$3,2)-'[1]Miter Profiles'!$AC$303-'[1]Outside Edges'!$B141)&gt;=5,'[1]Outside Edges'!$Q141="Yes"),"Yes","No")</f>
        <v>Yes</v>
      </c>
      <c r="KQ142" s="201" t="str">
        <f>IF(AND((RIGHT($KQ$3,2)-'[1]Miter Profiles'!$AC$304-'[1]Outside Edges'!$B141)&gt;=5,'[1]Outside Edges'!$Q141="Yes"),"Yes","No")</f>
        <v>Yes</v>
      </c>
      <c r="KR142" s="201" t="str">
        <f>IF(AND((RIGHT($KR$3,2)-'[1]Miter Profiles'!$AC$305-'[1]Outside Edges'!$B141)&gt;=5,'[1]Outside Edges'!$Q141="Yes"),"Yes","No")</f>
        <v>Yes</v>
      </c>
      <c r="KS142" s="197" t="str">
        <f>IF(AND((RIGHT($KS$3,2)-'[1]Miter Profiles'!$AC$306-'[1]Outside Edges'!$B141)&gt;=5,'[1]Outside Edges'!$Q141="Yes"),"Yes","No")</f>
        <v>Yes</v>
      </c>
      <c r="KT142" s="197" t="str">
        <f>IF(AND((RIGHT($KT$3,2)-'[1]Miter Profiles'!$AC$307-'[1]Outside Edges'!$B141)&gt;=5,'[1]Outside Edges'!$Q141="Yes"),"Yes","No")</f>
        <v>Yes</v>
      </c>
      <c r="KU142" s="197" t="str">
        <f>IF(AND((RIGHT($KU$3,2)-'[1]Miter Profiles'!$AC$308-'[1]Outside Edges'!$B141)&gt;=5,'[1]Outside Edges'!$Q141="Yes"),"Yes","No")</f>
        <v>Yes</v>
      </c>
      <c r="KV142" s="201" t="str">
        <f>IF(AND((RIGHT($KV$3,2)-'[1]Miter Profiles'!$AC$309-'[1]Outside Edges'!$B141)&gt;=5,'[1]Outside Edges'!$Q141="Yes"),"Yes","No")</f>
        <v>No</v>
      </c>
      <c r="KW142" s="201" t="str">
        <f>IF(AND((RIGHT($KW$3,2)-'[1]Miter Profiles'!$AC$310-'[1]Outside Edges'!$B141)&gt;=5,'[1]Outside Edges'!$Q141="Yes"),"Yes","No")</f>
        <v>Yes</v>
      </c>
      <c r="KX142" s="201" t="str">
        <f>IF(AND((RIGHT($KX$3,2)-'[1]Miter Profiles'!$AC$311-'[1]Outside Edges'!$B141)&gt;=5,'[1]Outside Edges'!$Q141="Yes"),"Yes","No")</f>
        <v>Yes</v>
      </c>
      <c r="KY142" s="197" t="str">
        <f>IF(AND((RIGHT($KY$3,2)-'[1]Miter Profiles'!$AC$312-'[1]Outside Edges'!$B141)&gt;=5,'[1]Outside Edges'!$Q141="Yes"),"Yes","No")</f>
        <v>No</v>
      </c>
      <c r="KZ142" s="197" t="str">
        <f>IF(AND((RIGHT($KZ$3,2)-'[1]Miter Profiles'!$AC$313-'[1]Outside Edges'!$B141)&gt;=5,'[1]Outside Edges'!$Q141="Yes"),"Yes","No")</f>
        <v>Yes</v>
      </c>
      <c r="LA142" s="197" t="str">
        <f>IF(AND((RIGHT($LA$3,2)-'[1]Miter Profiles'!$AC$314-'[1]Outside Edges'!$B141)&gt;=5,'[1]Outside Edges'!$Q141="Yes"),"Yes","No")</f>
        <v>Yes</v>
      </c>
      <c r="LB142" s="201" t="str">
        <f>IF(AND((RIGHT($LB$3,2)-'[1]Miter Profiles'!$AC$315-'[1]Outside Edges'!$B141)&gt;=5,'[1]Outside Edges'!$Q141="Yes"),"Yes","No")</f>
        <v>No</v>
      </c>
      <c r="LC142" s="201" t="str">
        <f>IF(AND((RIGHT($LC$3,2)-'[1]Miter Profiles'!$AC$316-'[1]Outside Edges'!$B141)&gt;=5,'[1]Outside Edges'!$Q141="Yes"),"Yes","No")</f>
        <v>No</v>
      </c>
      <c r="LD142" s="201" t="str">
        <f>IF(AND((RIGHT($LD$3,2)-'[1]Miter Profiles'!$AC$317-'[1]Outside Edges'!$B141)&gt;=5,'[1]Outside Edges'!$Q141="Yes"),"Yes","No")</f>
        <v>No</v>
      </c>
      <c r="LE142" s="201" t="str">
        <f>IF(AND((RIGHT($LE$3,2)-'[1]Miter Profiles'!$AC$318-'[1]Outside Edges'!$B141)&gt;=5,'[1]Outside Edges'!$Q141="Yes"),"Yes","No")</f>
        <v>No</v>
      </c>
      <c r="LF142" s="197" t="str">
        <f>IF(AND((RIGHT($LF$3,2)-'[1]Miter Profiles'!$AC$319-'[1]Outside Edges'!$B141)&gt;=5,'[1]Outside Edges'!$Q141="Yes"),"Yes","No")</f>
        <v>No</v>
      </c>
      <c r="LG142" s="197" t="str">
        <f>IF(AND((RIGHT($LG$3,2)-'[1]Miter Profiles'!$AC$320-'[1]Outside Edges'!$B141)&gt;=5,'[1]Outside Edges'!$Q141="Yes"),"Yes","No")</f>
        <v>No</v>
      </c>
      <c r="LH142" s="197" t="str">
        <f>IF(AND((RIGHT($LH$3,2)-'[1]Miter Profiles'!$AC$321-'[1]Outside Edges'!$B141)&gt;=5,'[1]Outside Edges'!$Q141="Yes"),"Yes","No")</f>
        <v>No</v>
      </c>
      <c r="LI142" s="197" t="str">
        <f>IF(AND((RIGHT($LI$3,2)-'[1]Miter Profiles'!$AC$322-'[1]Outside Edges'!$B141)&gt;=5,'[1]Outside Edges'!$Q141="Yes"),"Yes","No")</f>
        <v>No</v>
      </c>
      <c r="LJ142" s="201" t="str">
        <f>IF(AND((RIGHT($LJ$3,2)-'[1]Miter Profiles'!$AC$323-'[1]Outside Edges'!$B141)&gt;=5,'[1]Outside Edges'!$Q141="Yes"),"Yes","No")</f>
        <v>No</v>
      </c>
      <c r="LK142" s="201" t="str">
        <f>IF(AND((RIGHT($LK$3,2)-'[1]Miter Profiles'!$AC$324-'[1]Outside Edges'!$B141)&gt;=5,'[1]Outside Edges'!$Q141="Yes"),"Yes","No")</f>
        <v>Yes</v>
      </c>
      <c r="LL142" s="201" t="str">
        <f>IF(AND((RIGHT($LL$3,2)-'[1]Miter Profiles'!$AC$325-'[1]Outside Edges'!$B141)&gt;=5,'[1]Outside Edges'!$Q141="Yes"),"Yes","No")</f>
        <v>Yes</v>
      </c>
      <c r="LM142" s="197" t="str">
        <f>IF(AND((RIGHT($LM$3,2)-'[1]Miter Profiles'!$AC$326-'[1]Outside Edges'!$B141)&gt;=5,'[1]Outside Edges'!$Q141="Yes"),"Yes","No")</f>
        <v>Yes</v>
      </c>
      <c r="LN142" s="197" t="str">
        <f>IF(AND((RIGHT($LN$3,2)-'[1]Miter Profiles'!$AC$327-'[1]Outside Edges'!$B141)&gt;=5,'[1]Outside Edges'!$Q141="Yes"),"Yes","No")</f>
        <v>Yes</v>
      </c>
      <c r="LO142" s="197" t="str">
        <f>IF(AND((RIGHT($LO$3,2)-'[1]Miter Profiles'!$AC$328-'[1]Outside Edges'!$B141)&gt;=5,'[1]Outside Edges'!$Q141="Yes"),"Yes","No")</f>
        <v>Yes</v>
      </c>
      <c r="LP142" s="201" t="str">
        <f>IF(AND((RIGHT($LP$3,2)-'[1]Miter Profiles'!$AC$329-'[1]Outside Edges'!$B141)&gt;=5,'[1]Outside Edges'!$Q141="Yes"),"Yes","No")</f>
        <v>No</v>
      </c>
      <c r="LQ142" s="201" t="str">
        <f>IF(AND((RIGHT($LQ$3,2)-'[1]Miter Profiles'!$AC$330-'[1]Outside Edges'!$B141)&gt;=5,'[1]Outside Edges'!$Q141="Yes"),"Yes","No")</f>
        <v>Yes</v>
      </c>
      <c r="LR142" s="201" t="str">
        <f>IF(AND((RIGHT($LR$3,2)-'[1]Miter Profiles'!$AC$331-'[1]Outside Edges'!$B141)&gt;=5,'[1]Outside Edges'!$Q141="Yes"),"Yes","No")</f>
        <v>Yes</v>
      </c>
      <c r="LS142" s="197" t="str">
        <f>IF(AND((RIGHT($LS$3,2)-'[1]Miter Profiles'!$AC$332-'[1]Outside Edges'!$B141)&gt;=5,'[1]Outside Edges'!$Q141="Yes"),"Yes","No")</f>
        <v>No</v>
      </c>
      <c r="LT142" s="197" t="str">
        <f>IF(AND((RIGHT($LT$3,2)-'[1]Miter Profiles'!$AC$333-'[1]Outside Edges'!$B141)&gt;=5,'[1]Outside Edges'!$Q141="Yes"),"Yes","No")</f>
        <v>Yes</v>
      </c>
      <c r="LU142" s="197" t="str">
        <f>IF(AND((RIGHT($LU$3,2)-'[1]Miter Profiles'!$AC$334-'[1]Outside Edges'!$B141)&gt;=5,'[1]Outside Edges'!$Q141="Yes"),"Yes","No")</f>
        <v>Yes</v>
      </c>
      <c r="LV142" s="201" t="str">
        <f>IF(AND((RIGHT($LV$3,2)-'[1]Miter Profiles'!$AC$335-'[1]Outside Edges'!$B141)&gt;=5,'[1]Outside Edges'!$Q141="Yes"),"Yes","No")</f>
        <v>No</v>
      </c>
      <c r="LW142" s="201" t="str">
        <f>IF(AND((RIGHT($LW$3,2)-'[1]Miter Profiles'!$AC$336-'[1]Outside Edges'!$B141)&gt;=5,'[1]Outside Edges'!$Q141="Yes"),"Yes","No")</f>
        <v>Yes</v>
      </c>
      <c r="LX142" s="201" t="str">
        <f>IF(AND((RIGHT($LX$3,2)-'[1]Miter Profiles'!$AC$337-'[1]Outside Edges'!$B141)&gt;=5,'[1]Outside Edges'!$Q141="Yes"),"Yes","No")</f>
        <v>Yes</v>
      </c>
      <c r="LY142" s="197" t="str">
        <f>IF(AND((RIGHT($LY$3,2)-'[1]Miter Profiles'!$AC$338-'[1]Outside Edges'!$B141)&gt;=5,'[1]Outside Edges'!$Q141="Yes"),"Yes","No")</f>
        <v>No</v>
      </c>
      <c r="LZ142" s="197" t="str">
        <f>IF(AND((RIGHT($LZ$3,2)-'[1]Miter Profiles'!$AC$339-'[1]Outside Edges'!$B141)&gt;=5,'[1]Outside Edges'!$Q141="Yes"),"Yes","No")</f>
        <v>Yes</v>
      </c>
      <c r="MA142" s="197" t="str">
        <f>IF(AND((RIGHT($MA$3,2)-'[1]Miter Profiles'!$AC$340-'[1]Outside Edges'!$B141)&gt;=5,'[1]Outside Edges'!$Q141="Yes"),"Yes","No")</f>
        <v>Yes</v>
      </c>
      <c r="MB142" s="201" t="str">
        <f>IF(AND((RIGHT($MB$3,2)-'[1]Miter Profiles'!$AC$341-'[1]Outside Edges'!$B141)&gt;=5,'[1]Outside Edges'!$Q141="Yes"),"Yes","No")</f>
        <v>No</v>
      </c>
      <c r="MC142" s="201" t="str">
        <f>IF(AND((RIGHT($MC$3,2)-'[1]Miter Profiles'!$AC$342-'[1]Outside Edges'!$B141)&gt;=5,'[1]Outside Edges'!$Q141="Yes"),"Yes","No")</f>
        <v>Yes</v>
      </c>
      <c r="MD142" s="201" t="str">
        <f>IF(AND((RIGHT($MD$3,2)-'[1]Miter Profiles'!$AC$343-'[1]Outside Edges'!$B141)&gt;=5,'[1]Outside Edges'!$Q141="Yes"),"Yes","No")</f>
        <v>Yes</v>
      </c>
      <c r="ME142" s="197" t="str">
        <f>IF(AND((RIGHT($ME$3,2)-'[1]Miter Profiles'!$AC$344-'[1]Outside Edges'!$B141)&gt;=5,'[1]Outside Edges'!$Q141="Yes"),"Yes","No")</f>
        <v>Yes</v>
      </c>
      <c r="MF142" s="197" t="str">
        <f>IF(AND((RIGHT($MF$3,2)-'[1]Miter Profiles'!$AC$345-'[1]Outside Edges'!$B141)&gt;=5,'[1]Outside Edges'!$Q141="Yes"),"Yes","No")</f>
        <v>Yes</v>
      </c>
      <c r="MG142" s="197" t="str">
        <f>IF(AND((RIGHT($MG$3,2)-'[1]Miter Profiles'!$AC$346-'[1]Outside Edges'!$B141)&gt;=5,'[1]Outside Edges'!$Q141="Yes"),"Yes","No")</f>
        <v>Yes</v>
      </c>
      <c r="MH142" s="201" t="str">
        <f>IF(AND((RIGHT($MH$3,2)-'[1]Miter Profiles'!$AC$347-'[1]Outside Edges'!$B141)&gt;=5,'[1]Outside Edges'!$Q141="Yes"),"Yes","No")</f>
        <v>Yes</v>
      </c>
      <c r="MI142" s="201" t="str">
        <f>IF(AND((RIGHT($MI$3,2)-'[1]Miter Profiles'!$AC$348-'[1]Outside Edges'!$B141)&gt;=5,'[1]Outside Edges'!$Q141="Yes"),"Yes","No")</f>
        <v>Yes</v>
      </c>
      <c r="MJ142" s="201" t="str">
        <f>IF(AND((RIGHT($MJ$3,2)-'[1]Miter Profiles'!$AC$349-'[1]Outside Edges'!$B141)&gt;=5,'[1]Outside Edges'!$Q141="Yes"),"Yes","No")</f>
        <v>Yes</v>
      </c>
      <c r="MK142" s="197" t="str">
        <f>IF(AND((RIGHT($MK$3,2)-'[1]Miter Profiles'!$AC$350-'[1]Outside Edges'!$B141)&gt;=5,'[1]Outside Edges'!$Q141="Yes"),"Yes","No")</f>
        <v>Yes</v>
      </c>
      <c r="ML142" s="197" t="str">
        <f>IF(AND((RIGHT($ML$3,2)-'[1]Miter Profiles'!$AC$351-'[1]Outside Edges'!$B141)&gt;=5,'[1]Outside Edges'!$Q141="Yes"),"Yes","No")</f>
        <v>Yes</v>
      </c>
      <c r="MM142" s="197" t="str">
        <f>IF(AND((RIGHT($MM$3,2)-'[1]Miter Profiles'!$AC$352-'[1]Outside Edges'!$B141)&gt;=5,'[1]Outside Edges'!$Q141="Yes"),"Yes","No")</f>
        <v>Yes</v>
      </c>
      <c r="MN142" s="201" t="str">
        <f>IF(AND((RIGHT($MK$3,2)-'[1]Miter Profiles'!$AC$353-'[1]Outside Edges'!$B141)&gt;=5,'[1]Outside Edges'!$Q141="Yes"),"Yes","No")</f>
        <v>Yes</v>
      </c>
      <c r="MO142" s="201" t="str">
        <f>IF(AND((RIGHT($ML$3,2)-'[1]Miter Profiles'!$AC$354-'[1]Outside Edges'!$B141)&gt;=5,'[1]Outside Edges'!$Q141="Yes"),"Yes","No")</f>
        <v>Yes</v>
      </c>
      <c r="MP142" s="201" t="str">
        <f>IF(AND((RIGHT($MM$3,2)-'[1]Miter Profiles'!$AC$355-'[1]Outside Edges'!$B141)&gt;=5,'[1]Outside Edges'!$Q141="Yes"),"Yes","No")</f>
        <v>Yes</v>
      </c>
      <c r="MQ142" s="197" t="str">
        <f>IF(AND((RIGHT($MK$3,2)-'[1]Miter Profiles'!$AC$356-'[1]Outside Edges'!$B141)&gt;=5,'[1]Outside Edges'!$Q141="Yes"),"Yes","No")</f>
        <v>No</v>
      </c>
      <c r="MR142" s="197" t="str">
        <f>IF(AND((RIGHT($ML$3,2)-'[1]Miter Profiles'!$AC$357-'[1]Outside Edges'!$B141)&gt;=5,'[1]Outside Edges'!$Q141="Yes"),"Yes","No")</f>
        <v>Yes</v>
      </c>
      <c r="MS142" s="197" t="str">
        <f>IF(AND((RIGHT($MM$3,2)-'[1]Miter Profiles'!$AC$358-'[1]Outside Edges'!$B141)&gt;=5,'[1]Outside Edges'!$Q141="Yes"),"Yes","No")</f>
        <v>Yes</v>
      </c>
      <c r="MT142" s="201" t="str">
        <f>IF(AND((RIGHT($MK$3,2)-'[1]Miter Profiles'!$AC$359-'[1]Outside Edges'!$B141)&gt;=5,'[1]Outside Edges'!$Q141="Yes"),"Yes","No")</f>
        <v>No</v>
      </c>
      <c r="MU142" s="201" t="str">
        <f>IF(AND((RIGHT($ML$3,2)-'[1]Miter Profiles'!$AC$360-'[1]Outside Edges'!$B141)&gt;=5,'[1]Outside Edges'!$Q141="Yes"),"Yes","No")</f>
        <v>Yes</v>
      </c>
      <c r="MV142" s="201" t="str">
        <f>IF(AND((RIGHT($MM$3,2)-'[1]Miter Profiles'!$AC$361-'[1]Outside Edges'!$B141)&gt;=5,'[1]Outside Edges'!$Q141="Yes"),"Yes","No")</f>
        <v>Yes</v>
      </c>
    </row>
    <row r="143" spans="1:360" ht="15.75" customHeight="1" thickBot="1" x14ac:dyDescent="0.25">
      <c r="A143" s="371" t="str">
        <f>IF('[1]Outside Edges'!$A142&lt;&gt;"",'[1]Outside Edges'!$A142,"")</f>
        <v>D140</v>
      </c>
      <c r="B143" s="7" t="str">
        <f>IF(AND((RIGHT($B$3,2)-'[1]Miter Profiles'!$AC$3-'[1]Outside Edges'!$B142)&gt;=5,'[1]Outside Edges'!$Q142="Yes"),"Yes","No")</f>
        <v>Yes</v>
      </c>
      <c r="C143" s="7" t="str">
        <f>IF(AND((RIGHT($C$3,2)-'[1]Miter Profiles'!$AC$4-'[1]Outside Edges'!$B142)&gt;=5,'[1]Outside Edges'!$Q142="Yes"),"Yes","No")</f>
        <v>Yes</v>
      </c>
      <c r="D143" s="63" t="str">
        <f>IF(AND((RIGHT($D$3,2)-'[1]Miter Profiles'!$AC$5-'[1]Outside Edges'!$B142)&gt;=5,'[1]Outside Edges'!$Q142="Yes"),"Yes","No")</f>
        <v>Yes</v>
      </c>
      <c r="E143" s="64" t="str">
        <f>IF(AND((RIGHT($E$3,2)-'[1]Miter Profiles'!$AC$6-'[1]Outside Edges'!$B142)&gt;=5,'[1]Outside Edges'!$Q142="Yes"),"Yes","No")</f>
        <v>Yes</v>
      </c>
      <c r="F143" s="8" t="str">
        <f>IF(AND((RIGHT($F$3,2)-'[1]Miter Profiles'!$AC$7-'[1]Outside Edges'!$B142)&gt;=5,'[1]Outside Edges'!$Q142="Yes"),"Yes","No")</f>
        <v>Yes</v>
      </c>
      <c r="G143" s="65" t="str">
        <f>IF(AND((RIGHT($G$3,2)-'[1]Miter Profiles'!$AC$8-'[1]Outside Edges'!$B142)&gt;=5,'[1]Outside Edges'!$Q142="Yes"),"Yes","No")</f>
        <v>Yes</v>
      </c>
      <c r="H143" s="7" t="str">
        <f>IF(AND((RIGHT($H$3,2)-'[1]Miter Profiles'!$AC$9-'[1]Outside Edges'!$B142)&gt;=5,'[1]Outside Edges'!$Q142="Yes"),"Yes","No")</f>
        <v>Yes</v>
      </c>
      <c r="I143" s="7" t="str">
        <f>IF(AND((RIGHT($I$3,2)-'[1]Miter Profiles'!$AC$10-'[1]Outside Edges'!$B142)&gt;=5,'[1]Outside Edges'!$Q142="Yes"),"Yes","No")</f>
        <v>Yes</v>
      </c>
      <c r="J143" s="63" t="str">
        <f>IF(AND((RIGHT($J$3,2)-'[1]Miter Profiles'!$AC$11-'[1]Outside Edges'!$B142)&gt;=5,'[1]Outside Edges'!$Q142="Yes"),"Yes","No")</f>
        <v>Yes</v>
      </c>
      <c r="K143" s="64" t="str">
        <f>IF(AND((RIGHT($K$3,2)-'[1]Miter Profiles'!$AC$12-'[1]Outside Edges'!$B142)&gt;=5,'[1]Outside Edges'!$Q142="Yes"),"Yes","No")</f>
        <v>Yes</v>
      </c>
      <c r="L143" s="8" t="str">
        <f>IF(AND((RIGHT($L$3,2)-'[1]Miter Profiles'!$AC$13-'[1]Outside Edges'!$B142)&gt;=5,'[1]Outside Edges'!$Q142="Yes"),"Yes","No")</f>
        <v>Yes</v>
      </c>
      <c r="M143" s="65" t="str">
        <f>IF(AND((RIGHT($M$3,2)-'[1]Miter Profiles'!$AC$14-'[1]Outside Edges'!$B142)&gt;=5,'[1]Outside Edges'!$Q142="Yes"),"Yes","No")</f>
        <v>Yes</v>
      </c>
      <c r="N143" s="7" t="str">
        <f>IF(AND((RIGHT($N$3,2)-'[1]Miter Profiles'!$AC$15-'[1]Outside Edges'!$B142)&gt;=4,'[1]Outside Edges'!$Q142="Yes"),"Yes","No")</f>
        <v>Yes</v>
      </c>
      <c r="O143" s="7" t="str">
        <f>IF(AND((RIGHT($O$3,2)-'[1]Miter Profiles'!$AC$16-'[1]Outside Edges'!$B142)&gt;=5,'[1]Outside Edges'!$Q142="Yes"),"Yes","No")</f>
        <v>Yes</v>
      </c>
      <c r="P143" s="63" t="str">
        <f>IF(AND((RIGHT($P$3,2)-'[1]Miter Profiles'!$AC$17-'[1]Outside Edges'!$B142)&gt;=5,'[1]Outside Edges'!$Q142="Yes"),"Yes","No")</f>
        <v>Yes</v>
      </c>
      <c r="Q143" s="64" t="str">
        <f>IF(AND((RIGHT($Q$3,2)-'[1]Miter Profiles'!$AC$18-'[1]Outside Edges'!$B142)&gt;=5,'[1]Outside Edges'!$Q142="Yes"),"Yes","No")</f>
        <v>Yes</v>
      </c>
      <c r="R143" s="8" t="str">
        <f>IF(AND((RIGHT($R$3,2)-'[1]Miter Profiles'!$AC$19-'[1]Outside Edges'!$B142)&gt;=5,'[1]Outside Edges'!$Q142="Yes"),"Yes","No")</f>
        <v>Yes</v>
      </c>
      <c r="S143" s="65" t="str">
        <f>IF(AND((RIGHT($S$3,2)-'[1]Miter Profiles'!$AC$20-'[1]Outside Edges'!$B142)&gt;=5,'[1]Outside Edges'!$Q142="Yes"),"Yes","No")</f>
        <v>Yes</v>
      </c>
      <c r="T143" s="7" t="str">
        <f>IF(AND((RIGHT($T$3,2)-'[1]Miter Profiles'!$AC$21-'[1]Outside Edges'!$B142)&gt;=5,'[1]Outside Edges'!$Q142="Yes"),"Yes","No")</f>
        <v>Yes</v>
      </c>
      <c r="U143" s="7" t="str">
        <f>IF(AND((RIGHT($U$3,2)-'[1]Miter Profiles'!$AC$22-'[1]Outside Edges'!$B142)&gt;=5,'[1]Outside Edges'!$Q142="Yes"),"Yes","No")</f>
        <v>Yes</v>
      </c>
      <c r="V143" s="63" t="str">
        <f>IF(AND((RIGHT($V$3,2)-'[1]Miter Profiles'!$AC$23-'[1]Outside Edges'!$B142)&gt;=5,'[1]Outside Edges'!$Q142="Yes"),"Yes","No")</f>
        <v>Yes</v>
      </c>
      <c r="W143" s="64" t="str">
        <f>IF(AND((RIGHT($W$3,2)-'[1]Miter Profiles'!$AC$24-'[1]Outside Edges'!$B142)&gt;=5,'[1]Outside Edges'!$Q142="Yes"),"Yes","No")</f>
        <v>No</v>
      </c>
      <c r="X143" s="8" t="str">
        <f>IF(AND((RIGHT($X$3,2)-'[1]Miter Profiles'!$AC$25-'[1]Outside Edges'!$B142)&gt;=5,'[1]Outside Edges'!$Q142="Yes"),"Yes","No")</f>
        <v>Yes</v>
      </c>
      <c r="Y143" s="65" t="str">
        <f>IF(AND((RIGHT($Y$3,2)-'[1]Miter Profiles'!$AC$26-'[1]Outside Edges'!$B142)&gt;=5,'[1]Outside Edges'!$Q142="Yes"),"Yes","No")</f>
        <v>Yes</v>
      </c>
      <c r="Z143" s="7" t="str">
        <f>IF(AND((RIGHT($Z$3,2)-'[1]Miter Profiles'!$AC$27-'[1]Outside Edges'!$B142)&gt;=5,'[1]Outside Edges'!$Q142="Yes"),"Yes","No")</f>
        <v>Yes</v>
      </c>
      <c r="AA143" s="7" t="str">
        <f>IF(AND((RIGHT($AA$3,2)-'[1]Miter Profiles'!$AC$28-'[1]Outside Edges'!$B142)&gt;=5,'[1]Outside Edges'!$Q142="Yes"),"Yes","No")</f>
        <v>Yes</v>
      </c>
      <c r="AB143" s="63" t="str">
        <f>IF(AND((RIGHT($AB$3,2)-'[1]Miter Profiles'!$AC$29-'[1]Outside Edges'!$B142)&gt;=5,'[1]Outside Edges'!$Q142="Yes"),"Yes","No")</f>
        <v>Yes</v>
      </c>
      <c r="AC143" s="64" t="str">
        <f>IF(AND((RIGHT($AC$3,2)-'[1]Miter Profiles'!$AC$30-'[1]Outside Edges'!$B142)&gt;=5,'[1]Outside Edges'!$Q142="Yes"),"Yes","No")</f>
        <v>Yes</v>
      </c>
      <c r="AD143" s="8" t="str">
        <f>IF(AND((RIGHT($AD$3,2)-'[1]Miter Profiles'!$AC$31-'[1]Outside Edges'!$B142)&gt;=5,'[1]Outside Edges'!$Q142="Yes"),"Yes","No")</f>
        <v>Yes</v>
      </c>
      <c r="AE143" s="65" t="str">
        <f>IF(AND((RIGHT($AE$3,2)-'[1]Miter Profiles'!$AC$32-'[1]Outside Edges'!$B142)&gt;=5,'[1]Outside Edges'!$Q142="Yes"),"Yes","No")</f>
        <v>Yes</v>
      </c>
      <c r="AF143" s="7" t="str">
        <f>IF(AND((RIGHT($AF$3,2)-'[1]Miter Profiles'!$AC$33-'[1]Outside Edges'!$B142)&gt;=5,'[1]Outside Edges'!$Q142="Yes"),"Yes","No")</f>
        <v>Yes</v>
      </c>
      <c r="AG143" s="7" t="str">
        <f>IF(AND((RIGHT($AG$3,2)-'[1]Miter Profiles'!$AC$34-'[1]Outside Edges'!$B142)&gt;=5,'[1]Outside Edges'!$Q142="Yes"),"Yes","No")</f>
        <v>Yes</v>
      </c>
      <c r="AH143" s="63" t="str">
        <f>IF(AND((RIGHT($AH$3,2)-'[1]Miter Profiles'!$AC$35-'[1]Outside Edges'!$B142)&gt;=5,'[1]Outside Edges'!$Q142="Yes"),"Yes","No")</f>
        <v>Yes</v>
      </c>
      <c r="AI143" s="64" t="str">
        <f>IF(AND((RIGHT($AI$3,2)-'[1]Miter Profiles'!$AC$36-'[1]Outside Edges'!$B142)&gt;=5,'[1]Outside Edges'!$Q142="Yes"),"Yes","No")</f>
        <v>Yes</v>
      </c>
      <c r="AJ143" s="8" t="str">
        <f>IF(AND((RIGHT($AJ$3,2)-'[1]Miter Profiles'!$AC$37-'[1]Outside Edges'!$B142)&gt;=5,'[1]Outside Edges'!$Q142="Yes"),"Yes","No")</f>
        <v>Yes</v>
      </c>
      <c r="AK143" s="65" t="str">
        <f>IF(AND((RIGHT($AK$3,2)-'[1]Miter Profiles'!$AC$38-'[1]Outside Edges'!$B142)&gt;=5,'[1]Outside Edges'!$Q142="Yes"),"Yes","No")</f>
        <v>Yes</v>
      </c>
      <c r="AL143" s="7" t="str">
        <f>IF(AND((RIGHT($AL$3,2)-'[1]Miter Profiles'!$AC$39-'[1]Outside Edges'!$B142)&gt;=5,'[1]Outside Edges'!$Q142="Yes"),"Yes","No")</f>
        <v>Yes</v>
      </c>
      <c r="AM143" s="7" t="str">
        <f>IF(AND((RIGHT($AM$3,2)-'[1]Miter Profiles'!$AC$40-'[1]Outside Edges'!$B142)&gt;=5,'[1]Outside Edges'!$Q142="Yes"),"Yes","No")</f>
        <v>Yes</v>
      </c>
      <c r="AN143" s="63" t="str">
        <f>IF(AND((RIGHT($AN$3,2)-'[1]Miter Profiles'!$AC$41-'[1]Outside Edges'!$B142)&gt;=5,'[1]Outside Edges'!$Q142="Yes"),"Yes","No")</f>
        <v>Yes</v>
      </c>
      <c r="AO143" s="64" t="str">
        <f>IF(AND((RIGHT($AO$3,2)-'[1]Miter Profiles'!$AC$42-'[1]Outside Edges'!$B142)&gt;=5,'[1]Outside Edges'!$Q142="Yes"),"Yes","No")</f>
        <v>Yes</v>
      </c>
      <c r="AP143" s="8" t="str">
        <f>IF(AND((RIGHT($AP$3,2)-'[1]Miter Profiles'!$AC$43-'[1]Outside Edges'!$B142)&gt;=5,'[1]Outside Edges'!$Q142="Yes"),"Yes","No")</f>
        <v>Yes</v>
      </c>
      <c r="AQ143" s="65" t="str">
        <f>IF(AND((RIGHT($AQ$3,2)-'[1]Miter Profiles'!$AC$44-'[1]Outside Edges'!$B142)&gt;=5,'[1]Outside Edges'!$Q142="Yes"),"Yes","No")</f>
        <v>Yes</v>
      </c>
      <c r="AR143" s="7" t="str">
        <f>IF(AND((RIGHT($AR$3,2)-'[1]Miter Profiles'!$AC$45-'[1]Outside Edges'!$B142)&gt;=5,'[1]Outside Edges'!$Q142="Yes"),"Yes","No")</f>
        <v>Yes</v>
      </c>
      <c r="AS143" s="7" t="str">
        <f>IF(AND((RIGHT($AS$3,2)-'[1]Miter Profiles'!$AC$46-'[1]Outside Edges'!$B142)&gt;=5,'[1]Outside Edges'!$Q142="Yes"),"Yes","No")</f>
        <v>Yes</v>
      </c>
      <c r="AT143" s="63" t="str">
        <f>IF(AND((RIGHT($AT$3,2)-'[1]Miter Profiles'!$AC$47-'[1]Outside Edges'!$B142)&gt;=5,'[1]Outside Edges'!$Q142="Yes"),"Yes","No")</f>
        <v>Yes</v>
      </c>
      <c r="AU143" s="64" t="str">
        <f>IF(AND((RIGHT($AU$3,2)-'[1]Miter Profiles'!$AC$48-'[1]Outside Edges'!$B142)&gt;=5,'[1]Outside Edges'!$Q142="Yes"),"Yes","No")</f>
        <v>Yes</v>
      </c>
      <c r="AV143" s="8" t="str">
        <f>IF(AND((RIGHT($AV$3,2)-'[1]Miter Profiles'!$AC$49-'[1]Outside Edges'!$B142)&gt;=5,'[1]Outside Edges'!$Q142="Yes"),"Yes","No")</f>
        <v>Yes</v>
      </c>
      <c r="AW143" s="65" t="str">
        <f>IF(AND((RIGHT($AW$3,2)-'[1]Miter Profiles'!$AC$50-'[1]Outside Edges'!$B142)&gt;=5,'[1]Outside Edges'!$Q142="Yes"),"Yes","No")</f>
        <v>Yes</v>
      </c>
      <c r="AX143" s="7" t="str">
        <f>IF(AND((RIGHT($AX$3,2)-'[1]Miter Profiles'!$AC$51-'[1]Outside Edges'!$B142)&gt;=5,'[1]Outside Edges'!$Q142="Yes"),"Yes","No")</f>
        <v>Yes</v>
      </c>
      <c r="AY143" s="7" t="str">
        <f>IF(AND((RIGHT($AY$3,2)-'[1]Miter Profiles'!$AC$52-'[1]Outside Edges'!$B142)&gt;=5,'[1]Outside Edges'!$Q142="Yes"),"Yes","No")</f>
        <v>Yes</v>
      </c>
      <c r="AZ143" s="63" t="str">
        <f>IF(AND((RIGHT($AZ$3,2)-'[1]Miter Profiles'!$AC$53-'[1]Outside Edges'!$B142)&gt;=5,'[1]Outside Edges'!$Q142="Yes"),"Yes","No")</f>
        <v>Yes</v>
      </c>
      <c r="BA143" s="64" t="str">
        <f>IF(AND((RIGHT($BA$3,2)-'[1]Miter Profiles'!$AC$54-'[1]Outside Edges'!$B142)&gt;=5,'[1]Outside Edges'!$Q142="Yes"),"Yes","No")</f>
        <v>Yes</v>
      </c>
      <c r="BB143" s="8" t="str">
        <f>IF(AND((RIGHT($BB$3,2)-'[1]Miter Profiles'!$AC$55-'[1]Outside Edges'!$B142)&gt;=5,'[1]Outside Edges'!$Q142="Yes"),"Yes","No")</f>
        <v>Yes</v>
      </c>
      <c r="BC143" s="65" t="str">
        <f>IF(AND((RIGHT($BC$3,2)-'[1]Miter Profiles'!$AC$56-'[1]Outside Edges'!$B142)&gt;=5,'[1]Outside Edges'!$Q142="Yes"),"Yes","No")</f>
        <v>Yes</v>
      </c>
      <c r="BD143" s="7" t="str">
        <f>IF(AND((RIGHT($BD$3,2)-'[1]Miter Profiles'!$AC$57-'[1]Outside Edges'!$B142)&gt;=5,'[1]Outside Edges'!$Q142="Yes"),"Yes","No")</f>
        <v>Yes</v>
      </c>
      <c r="BE143" s="7" t="str">
        <f>IF(AND((RIGHT($BE$3,2)-'[1]Miter Profiles'!$AC$58-'[1]Outside Edges'!$B142)&gt;=5,'[1]Outside Edges'!$Q142="Yes"),"Yes","No")</f>
        <v>Yes</v>
      </c>
      <c r="BF143" s="63" t="str">
        <f>IF(AND((RIGHT($BF$3,2)-'[1]Miter Profiles'!$AC$59-'[1]Outside Edges'!$B142)&gt;=5,'[1]Outside Edges'!$Q142="Yes"),"Yes","No")</f>
        <v>Yes</v>
      </c>
      <c r="BG143" s="64" t="str">
        <f>IF(AND((RIGHT($BG$3,2)-'[1]Miter Profiles'!$AC$60-'[1]Outside Edges'!$B142)&gt;=5,'[1]Outside Edges'!$Q142="Yes"),"Yes","No")</f>
        <v>Yes</v>
      </c>
      <c r="BH143" s="8" t="str">
        <f>IF(AND((RIGHT($BH$3,2)-'[1]Miter Profiles'!$AC$61-'[1]Outside Edges'!$B142)&gt;=5,'[1]Outside Edges'!$Q142="Yes"),"Yes","No")</f>
        <v>Yes</v>
      </c>
      <c r="BI143" s="65" t="str">
        <f>IF(AND((RIGHT($BI$3,2)-'[1]Miter Profiles'!$AC$62-'[1]Outside Edges'!$B142)&gt;=5,'[1]Outside Edges'!$Q142="Yes"),"Yes","No")</f>
        <v>Yes</v>
      </c>
      <c r="BJ143" s="7" t="str">
        <f>IF(AND((RIGHT($BJ$3,2)-'[1]Miter Profiles'!$AC$63-'[1]Outside Edges'!$B142)&gt;=5,'[1]Outside Edges'!$Q142="Yes"),"Yes","No")</f>
        <v>Yes</v>
      </c>
      <c r="BK143" s="7" t="str">
        <f>IF(AND((RIGHT($BK$3,2)-'[1]Miter Profiles'!$AC$64-'[1]Outside Edges'!$B142)&gt;=5,'[1]Outside Edges'!$Q142="Yes"),"Yes","No")</f>
        <v>Yes</v>
      </c>
      <c r="BL143" s="63" t="str">
        <f>IF(AND((RIGHT($BL$3,2)-'[1]Miter Profiles'!$AC$65-'[1]Outside Edges'!$B142)&gt;=5,'[1]Outside Edges'!$Q142="Yes"),"Yes","No")</f>
        <v>Yes</v>
      </c>
      <c r="BM143" s="64" t="str">
        <f>IF(AND((RIGHT($BM$3,2)-'[1]Miter Profiles'!$AC$66-'[1]Outside Edges'!$B142)&gt;=5,'[1]Outside Edges'!$Q142="Yes"),"Yes","No")</f>
        <v>Yes</v>
      </c>
      <c r="BN143" s="8" t="str">
        <f>IF(AND((RIGHT($BN$3,2)-'[1]Miter Profiles'!$AC$67-'[1]Outside Edges'!$B142)&gt;=5,'[1]Outside Edges'!$Q142="Yes"),"Yes","No")</f>
        <v>Yes</v>
      </c>
      <c r="BO143" s="65" t="str">
        <f>IF(AND((RIGHT($BO$3,2)-'[1]Miter Profiles'!$AC$68-'[1]Outside Edges'!$B142)&gt;=5,'[1]Outside Edges'!$Q142="Yes"),"Yes","No")</f>
        <v>Yes</v>
      </c>
      <c r="BP143" s="7" t="str">
        <f>IF(AND((RIGHT($BP$3,2)-'[1]Miter Profiles'!$AC$69-'[1]Outside Edges'!$B142)&gt;=5,'[1]Outside Edges'!$Q142="Yes"),"Yes","No")</f>
        <v>Yes</v>
      </c>
      <c r="BQ143" s="7" t="str">
        <f>IF(AND((RIGHT($BQ$3,2)-'[1]Miter Profiles'!$AC$70-'[1]Outside Edges'!$B142)&gt;=5,'[1]Outside Edges'!$Q142="Yes"),"Yes","No")</f>
        <v>Yes</v>
      </c>
      <c r="BR143" s="63" t="str">
        <f>IF(AND((RIGHT($BR$3,2)-'[1]Miter Profiles'!$AC$71-'[1]Outside Edges'!$B142)&gt;=5,'[1]Outside Edges'!$Q142="Yes"),"Yes","No")</f>
        <v>Yes</v>
      </c>
      <c r="BS143" s="64" t="str">
        <f>IF(AND((RIGHT($BS$3,2)-'[1]Miter Profiles'!$AC$72-'[1]Outside Edges'!$B142)&gt;=5,'[1]Outside Edges'!$Q142="Yes"),"Yes","No")</f>
        <v>Yes</v>
      </c>
      <c r="BT143" s="8" t="str">
        <f>IF(AND((RIGHT($BT$3,2)-'[1]Miter Profiles'!$AC$73-'[1]Outside Edges'!$B142)&gt;=5,'[1]Outside Edges'!$Q142="Yes"),"Yes","No")</f>
        <v>Yes</v>
      </c>
      <c r="BU143" s="65" t="str">
        <f>IF(AND((RIGHT($BU$3,2)-'[1]Miter Profiles'!$AC$74-'[1]Outside Edges'!$B142)&gt;=5,'[1]Outside Edges'!$Q142="Yes"),"Yes","No")</f>
        <v>Yes</v>
      </c>
      <c r="BV143" s="7" t="str">
        <f>IF(AND((RIGHT($BV$3,2)-'[1]Miter Profiles'!$AC$75-'[1]Outside Edges'!$B142)&gt;=5,'[1]Outside Edges'!$Q142="Yes"),"Yes","No")</f>
        <v>Yes</v>
      </c>
      <c r="BW143" s="7" t="str">
        <f>IF(AND((RIGHT($BW$3,2)-'[1]Miter Profiles'!$AC$76-'[1]Outside Edges'!$B142)&gt;=5,'[1]Outside Edges'!$Q142="Yes"),"Yes","No")</f>
        <v>Yes</v>
      </c>
      <c r="BX143" s="63" t="str">
        <f>IF(AND((RIGHT($BX$3,2)-'[1]Miter Profiles'!$AC$77-'[1]Outside Edges'!$B142)&gt;=5,'[1]Outside Edges'!$Q142="Yes"),"Yes","No")</f>
        <v>Yes</v>
      </c>
      <c r="BY143" s="64" t="str">
        <f>IF(AND((RIGHT($BY$3,2)-'[1]Miter Profiles'!$AC$78-'[1]Outside Edges'!$B142)&gt;=5,'[1]Outside Edges'!$Q142="Yes"),"Yes","No")</f>
        <v>Yes</v>
      </c>
      <c r="BZ143" s="8" t="str">
        <f>IF(AND((RIGHT($BZ$3,2)-'[1]Miter Profiles'!$AC$79-'[1]Outside Edges'!$B142)&gt;=5,'[1]Outside Edges'!$Q142="Yes"),"Yes","No")</f>
        <v>Yes</v>
      </c>
      <c r="CA143" s="65" t="str">
        <f>IF(AND((RIGHT($CA$3,2)-'[1]Miter Profiles'!$AC$80-'[1]Outside Edges'!$B142)&gt;=5,'[1]Outside Edges'!$Q142="Yes"),"Yes","No")</f>
        <v>Yes</v>
      </c>
      <c r="CB143" s="7" t="str">
        <f>IF(AND((RIGHT($CB$3,2)-'[1]Miter Profiles'!$AC$81-'[1]Outside Edges'!$B142)&gt;=5,'[1]Outside Edges'!$Q142="Yes"),"Yes","No")</f>
        <v>Yes</v>
      </c>
      <c r="CC143" s="7" t="str">
        <f>IF(AND((RIGHT($CC$3,2)-'[1]Miter Profiles'!$AC$82-'[1]Outside Edges'!$B142)&gt;=5,'[1]Outside Edges'!$Q142="Yes"),"Yes","No")</f>
        <v>Yes</v>
      </c>
      <c r="CD143" s="63" t="str">
        <f>IF(AND((RIGHT($CD$3,2)-'[1]Miter Profiles'!$AC$83-'[1]Outside Edges'!$B142)&gt;=5,'[1]Outside Edges'!$Q142="Yes"),"Yes","No")</f>
        <v>Yes</v>
      </c>
      <c r="CE143" s="64" t="str">
        <f>IF(AND((RIGHT($CE$3,2)-'[1]Miter Profiles'!$AC$84-'[1]Outside Edges'!$B142)&gt;=5,'[1]Outside Edges'!$Q142="Yes"),"Yes","No")</f>
        <v>Yes</v>
      </c>
      <c r="CF143" s="8" t="str">
        <f>IF(AND((RIGHT($CF$3,2)-'[1]Miter Profiles'!$AC$85-'[1]Outside Edges'!$B142)&gt;=5,'[1]Outside Edges'!$Q142="Yes"),"Yes","No")</f>
        <v>Yes</v>
      </c>
      <c r="CG143" s="65" t="str">
        <f>IF(AND((RIGHT($CG$3,2)-'[1]Miter Profiles'!$AC$86-'[1]Outside Edges'!$B142)&gt;=5,'[1]Outside Edges'!$Q142="Yes"),"Yes","No")</f>
        <v>Yes</v>
      </c>
      <c r="CH143" s="7" t="str">
        <f>IF(AND((RIGHT($CH$3,2)-'[1]Miter Profiles'!$AC$87-'[1]Outside Edges'!$B142)&gt;=5,'[1]Outside Edges'!$Q142="Yes"),"Yes","No")</f>
        <v>Yes</v>
      </c>
      <c r="CI143" s="7" t="str">
        <f>IF(AND((RIGHT($CI$3,2)-'[1]Miter Profiles'!$AC$88-'[1]Outside Edges'!$B142)&gt;=5,'[1]Outside Edges'!$Q142="Yes"),"Yes","No")</f>
        <v>Yes</v>
      </c>
      <c r="CJ143" s="63" t="str">
        <f>IF(AND((RIGHT($CJ$3,2)-'[1]Miter Profiles'!$AC$89-'[1]Outside Edges'!$B142)&gt;=5,'[1]Outside Edges'!$Q142="Yes"),"Yes","No")</f>
        <v>Yes</v>
      </c>
      <c r="CK143" s="64" t="str">
        <f>IF(AND((RIGHT($CK$3,2)-'[1]Miter Profiles'!$AC$90-'[1]Outside Edges'!$B142)&gt;=5,'[1]Outside Edges'!$Q142="Yes"),"Yes","No")</f>
        <v>Yes</v>
      </c>
      <c r="CL143" s="8" t="str">
        <f>IF(AND((RIGHT($CL$3,2)-'[1]Miter Profiles'!$AC$91-'[1]Outside Edges'!$B142)&gt;=5,'[1]Outside Edges'!$Q142="Yes"),"Yes","No")</f>
        <v>Yes</v>
      </c>
      <c r="CM143" s="65" t="str">
        <f>IF(AND((RIGHT($CM$3,2)-'[1]Miter Profiles'!$AC$92-'[1]Outside Edges'!$B142)&gt;=5,'[1]Outside Edges'!$Q142="Yes"),"Yes","No")</f>
        <v>Yes</v>
      </c>
      <c r="CN143" s="7" t="str">
        <f>IF(AND((RIGHT(CN$3,2)-'[1]Miter Profiles'!$AC$93-'[1]Outside Edges'!$B142)&gt;=5,'[1]Outside Edges'!$Q142="Yes"),"Yes","No")</f>
        <v>Yes</v>
      </c>
      <c r="CO143" s="7" t="str">
        <f>IF(AND((RIGHT(CO$3,2)-'[1]Miter Profiles'!$AC$94-'[1]Outside Edges'!$B142)&gt;=5,'[1]Outside Edges'!$Q142="Yes"),"Yes","No")</f>
        <v>Yes</v>
      </c>
      <c r="CP143" s="63" t="str">
        <f>IF(AND((RIGHT(CP$3,2)-'[1]Miter Profiles'!$AC$95-'[1]Outside Edges'!$B142)&gt;=5,'[1]Outside Edges'!$Q142="Yes"),"Yes","No")</f>
        <v>Yes</v>
      </c>
      <c r="CQ143" s="64" t="str">
        <f>IF(AND((RIGHT(CQ$3,2)-'[1]Miter Profiles'!$AC$96-'[1]Outside Edges'!$B142)&gt;=5,'[1]Outside Edges'!$Q142="Yes"),"Yes","No")</f>
        <v>Yes</v>
      </c>
      <c r="CR143" s="8" t="str">
        <f>IF(AND((RIGHT(CR$3,2)-'[1]Miter Profiles'!$AC$97-'[1]Outside Edges'!$B142)&gt;=5,'[1]Outside Edges'!$Q142="Yes"),"Yes","No")</f>
        <v>Yes</v>
      </c>
      <c r="CS143" s="65" t="str">
        <f>IF(AND((RIGHT(CS$3,2)-'[1]Miter Profiles'!$AC$98-'[1]Outside Edges'!$B142)&gt;=5,'[1]Outside Edges'!$Q142="Yes"),"Yes","No")</f>
        <v>Yes</v>
      </c>
      <c r="CT143" s="7" t="str">
        <f>IF(AND((RIGHT($CT$3,2)-'[1]Miter Profiles'!$AC$99-'[1]Outside Edges'!$B142)&gt;=5,'[1]Outside Edges'!$Q142="Yes"),"Yes","No")</f>
        <v>Yes</v>
      </c>
      <c r="CU143" s="7" t="str">
        <f>IF(AND((RIGHT($CU$3,2)-'[1]Miter Profiles'!$AC$100-'[1]Outside Edges'!$B142)&gt;=5,'[1]Outside Edges'!$Q142="Yes"),"Yes","No")</f>
        <v>Yes</v>
      </c>
      <c r="CV143" s="63" t="str">
        <f>IF(AND((RIGHT($CV$3,2)-'[1]Miter Profiles'!$AC$101-'[1]Outside Edges'!$B142)&gt;=5,'[1]Outside Edges'!$Q142="Yes"),"Yes","No")</f>
        <v>Yes</v>
      </c>
      <c r="CW143" s="64" t="str">
        <f>IF(AND((RIGHT($CW$3,2)-'[1]Miter Profiles'!$AC$102-'[1]Outside Edges'!$B142)&gt;=5,'[1]Outside Edges'!$Q142="Yes"),"Yes","No")</f>
        <v>Yes</v>
      </c>
      <c r="CX143" s="8" t="str">
        <f>IF(AND((RIGHT($CX$3,2)-'[1]Miter Profiles'!$AC$103-'[1]Outside Edges'!$B142)&gt;=5,'[1]Outside Edges'!$Q142="Yes"),"Yes","No")</f>
        <v>Yes</v>
      </c>
      <c r="CY143" s="65" t="str">
        <f>IF(AND((RIGHT($CY$3,2)-'[1]Miter Profiles'!$AC$104-'[1]Outside Edges'!$B142)&gt;=5,'[1]Outside Edges'!$Q142="Yes"),"Yes","No")</f>
        <v>Yes</v>
      </c>
      <c r="CZ143" s="7" t="str">
        <f>IF(AND((RIGHT($CZ$3,2)-'[1]Miter Profiles'!$AC$105-'[1]Outside Edges'!$B142)&gt;=5,'[1]Outside Edges'!$Q142="Yes"),"Yes","No")</f>
        <v>Yes</v>
      </c>
      <c r="DA143" s="7" t="str">
        <f>IF(AND((RIGHT($DA$3,2)-'[1]Miter Profiles'!$AC$106-'[1]Outside Edges'!$B142)&gt;=5,'[1]Outside Edges'!$Q142="Yes"),"Yes","No")</f>
        <v>Yes</v>
      </c>
      <c r="DB143" s="63" t="str">
        <f>IF(AND((RIGHT($DB$3,2)-'[1]Miter Profiles'!$AC$107-'[1]Outside Edges'!$B142)&gt;=5,'[1]Outside Edges'!$Q142="Yes"),"Yes","No")</f>
        <v>Yes</v>
      </c>
      <c r="DC143" s="64" t="str">
        <f>IF(AND((RIGHT($DC$3,2)-'[1]Miter Profiles'!$AC$108-'[1]Outside Edges'!$B142)&gt;=5,'[1]Outside Edges'!$Q142="Yes"),"Yes","No")</f>
        <v>Yes</v>
      </c>
      <c r="DD143" s="8" t="str">
        <f>IF(AND((RIGHT($DD$3,2)-'[1]Miter Profiles'!$AC$109-'[1]Outside Edges'!$B142)&gt;=5,'[1]Outside Edges'!$Q142="Yes"),"Yes","No")</f>
        <v>Yes</v>
      </c>
      <c r="DE143" s="65" t="str">
        <f>IF(AND((RIGHT($DE$3,2)-'[1]Miter Profiles'!$AC$110-'[1]Outside Edges'!$B142)&gt;=5,'[1]Outside Edges'!$Q142="Yes"),"Yes","No")</f>
        <v>Yes</v>
      </c>
      <c r="DF143" s="7" t="str">
        <f>IF(AND((RIGHT($DF$3,2)-'[1]Miter Profiles'!$AC$111-'[1]Outside Edges'!$B142)&gt;=5,'[1]Outside Edges'!$Q142="Yes"),"Yes","No")</f>
        <v>Yes</v>
      </c>
      <c r="DG143" s="7" t="str">
        <f>IF(AND((RIGHT($DG$3,2)-'[1]Miter Profiles'!$AC$112-'[1]Outside Edges'!$B142)&gt;=5,'[1]Outside Edges'!$Q142="Yes"),"Yes","No")</f>
        <v>Yes</v>
      </c>
      <c r="DH143" s="63" t="str">
        <f>IF(AND((RIGHT($DH$3,2)-'[1]Miter Profiles'!$AC$113-'[1]Outside Edges'!$B142)&gt;=5,'[1]Outside Edges'!$Q142="Yes"),"Yes","No")</f>
        <v>Yes</v>
      </c>
      <c r="DI143" s="64" t="str">
        <f>IF(AND((RIGHT($DI$3,2)-'[1]Miter Profiles'!$AC$114-'[1]Outside Edges'!$B142)&gt;=5,'[1]Outside Edges'!$Q142="Yes"),"Yes","No")</f>
        <v>Yes</v>
      </c>
      <c r="DJ143" s="8" t="str">
        <f>IF(AND((RIGHT($DJ$3,2)-'[1]Miter Profiles'!$AC$115-'[1]Outside Edges'!$B142)&gt;=5,'[1]Outside Edges'!$Q142="Yes"),"Yes","No")</f>
        <v>Yes</v>
      </c>
      <c r="DK143" s="65" t="str">
        <f>IF(AND((RIGHT($DK$3,2)-'[1]Miter Profiles'!$AC$116-'[1]Outside Edges'!$B142)&gt;=5,'[1]Outside Edges'!$Q142="Yes"),"Yes","No")</f>
        <v>Yes</v>
      </c>
      <c r="DL143" s="7" t="str">
        <f>IF(AND((RIGHT($DL$3,2)-'[1]Miter Profiles'!$AC$117-'[1]Outside Edges'!$B142)&gt;=5,'[1]Outside Edges'!$Q142="Yes"),"Yes","No")</f>
        <v>Yes</v>
      </c>
      <c r="DM143" s="7" t="str">
        <f>IF(AND((RIGHT($DM$3,2)-'[1]Miter Profiles'!$AC$118-'[1]Outside Edges'!$B142)&gt;=5,'[1]Outside Edges'!$Q142="Yes"),"Yes","No")</f>
        <v>Yes</v>
      </c>
      <c r="DN143" s="63" t="str">
        <f>IF(AND((RIGHT($DN$3,2)-'[1]Miter Profiles'!$AC$119-'[1]Outside Edges'!$B142)&gt;=5,'[1]Outside Edges'!$Q142="Yes"),"Yes","No")</f>
        <v>Yes</v>
      </c>
      <c r="DO143" s="64" t="str">
        <f>IF(AND((RIGHT($DO$3,2)-'[1]Miter Profiles'!$AC$120-'[1]Outside Edges'!$B142)&gt;=5,'[1]Outside Edges'!$Q142="Yes"),"Yes","No")</f>
        <v>Yes</v>
      </c>
      <c r="DP143" s="8" t="str">
        <f>IF(AND((RIGHT($DP$3,2)-'[1]Miter Profiles'!$AC$121-'[1]Outside Edges'!$B142)&gt;=5,'[1]Outside Edges'!$Q142="Yes"),"Yes","No")</f>
        <v>Yes</v>
      </c>
      <c r="DQ143" s="65" t="str">
        <f>IF(AND((RIGHT($DQ$3,2)-'[1]Miter Profiles'!$AC$122-'[1]Outside Edges'!$B142)&gt;=5,'[1]Outside Edges'!$Q142="Yes"),"Yes","No")</f>
        <v>Yes</v>
      </c>
      <c r="DR143" s="7" t="str">
        <f>IF(AND((RIGHT($DR$3,2)-'[1]Miter Profiles'!$AC$123-'[1]Outside Edges'!$B142)&gt;=5,'[1]Outside Edges'!$Q142="Yes"),"Yes","No")</f>
        <v>Yes</v>
      </c>
      <c r="DS143" s="7" t="str">
        <f>IF(AND((RIGHT($DS$3,2)-'[1]Miter Profiles'!$AC$124-'[1]Outside Edges'!$B142)&gt;=5,'[1]Outside Edges'!$Q142="Yes"),"Yes","No")</f>
        <v>Yes</v>
      </c>
      <c r="DT143" s="63" t="str">
        <f>IF(AND((RIGHT($DT$3,2)-'[1]Miter Profiles'!$AC$125-'[1]Outside Edges'!$B142)&gt;=5,'[1]Outside Edges'!$Q142="Yes"),"Yes","No")</f>
        <v>Yes</v>
      </c>
      <c r="DU143" s="64" t="str">
        <f>IF(AND((RIGHT($DU$3,2)-'[1]Miter Profiles'!$AC$126-'[1]Outside Edges'!$B142)&gt;=5,'[1]Outside Edges'!$Q142="Yes"),"Yes","No")</f>
        <v>Yes</v>
      </c>
      <c r="DV143" s="8" t="str">
        <f>IF(AND((RIGHT($DV$3,2)-'[1]Miter Profiles'!$AC$127-'[1]Outside Edges'!$B142)&gt;=5,'[1]Outside Edges'!$Q142="Yes"),"Yes","No")</f>
        <v>Yes</v>
      </c>
      <c r="DW143" s="65" t="str">
        <f>IF(AND((RIGHT($DW$3,2)-'[1]Miter Profiles'!$AC$128-'[1]Outside Edges'!$B142)&gt;=5,'[1]Outside Edges'!$Q142="Yes"),"Yes","No")</f>
        <v>Yes</v>
      </c>
      <c r="DX143" s="7" t="str">
        <f>IF(AND((RIGHT($DX$3,2)-'[1]Miter Profiles'!$AC$129-'[1]Outside Edges'!$B142)&gt;=5,'[1]Outside Edges'!$Q142="Yes"),"Yes","No")</f>
        <v>Yes</v>
      </c>
      <c r="DY143" s="7" t="str">
        <f>IF(AND((RIGHT($DY$3,2)-'[1]Miter Profiles'!$AC$130-'[1]Outside Edges'!$B142)&gt;=5,'[1]Outside Edges'!$Q142="Yes"),"Yes","No")</f>
        <v>Yes</v>
      </c>
      <c r="DZ143" s="63" t="str">
        <f>IF(AND((RIGHT($DZ$3,2)-'[1]Miter Profiles'!$AC$131-'[1]Outside Edges'!$B142)&gt;=5,'[1]Outside Edges'!$Q142="Yes"),"Yes","No")</f>
        <v>Yes</v>
      </c>
      <c r="EA143" s="68" t="str">
        <f>IF(AND((RIGHT($EA$3,2)-'[1]Miter Profiles'!$AC$132-'[1]Outside Edges'!$B142)&gt;=5,'[1]Outside Edges'!$Q142="Yes"),"Yes","No")</f>
        <v>Yes</v>
      </c>
      <c r="EB143" s="78" t="str">
        <f>IF(AND((RIGHT($EB$3,2)-'[1]Miter Profiles'!$AC$133-'[1]Outside Edges'!$B142)&gt;=5,'[1]Outside Edges'!$Q142="Yes"),"Yes","No")</f>
        <v>Yes</v>
      </c>
      <c r="EC143" s="79" t="str">
        <f>IF(AND((RIGHT($EC$3,2)-'[1]Miter Profiles'!$AC$134-'[1]Outside Edges'!$B142)&gt;=5,'[1]Outside Edges'!$Q142="Yes"),"Yes","No")</f>
        <v>Yes</v>
      </c>
      <c r="ED143" s="81" t="str">
        <f>IF(AND((RIGHT($ED$3,2)-'[1]Miter Profiles'!$AC$135-'[1]Outside Edges'!$B142)&gt;=5,'[1]Outside Edges'!$Q142="Yes"),"Yes","No")</f>
        <v>Yes</v>
      </c>
      <c r="EE143" s="80" t="str">
        <f>IF(AND((RIGHT($EE$3,2)-'[1]Miter Profiles'!$AC$136-'[1]Outside Edges'!$B142)&gt;=5,'[1]Outside Edges'!$Q142="Yes"),"Yes","No")</f>
        <v>Yes</v>
      </c>
      <c r="EF143" s="63" t="str">
        <f>IF(AND((RIGHT($EF$3,2)-'[1]Miter Profiles'!$AC$137-'[1]Outside Edges'!$B142)&gt;=5,'[1]Outside Edges'!$Q142="Yes"),"Yes","No")</f>
        <v>Yes</v>
      </c>
      <c r="EG143" s="7" t="str">
        <f>IF(AND((RIGHT($EG$3,2)-'[1]Miter Profiles'!$AC$138-'[1]Outside Edges'!$B142)&gt;=5,'[1]Outside Edges'!$Q142="Yes"),"Yes","No")</f>
        <v>Yes</v>
      </c>
      <c r="EH143" s="68" t="str">
        <f>IF(AND((RIGHT($EH$3,2)-'[1]Miter Profiles'!$AC$139-'[1]Outside Edges'!$B142)&gt;=5,'[1]Outside Edges'!$Q142="Yes"),"Yes","No")</f>
        <v>Yes</v>
      </c>
      <c r="EI143" s="82" t="str">
        <f>IF(AND((RIGHT($EI$3,2)-'[1]Miter Profiles'!$AC$140-'[1]Outside Edges'!$B142)&gt;=5,'[1]Outside Edges'!$Q142="Yes"),"Yes","No")</f>
        <v>Yes</v>
      </c>
      <c r="EJ143" s="83" t="str">
        <f>IF(AND((RIGHT($EJ$3,2)-'[1]Miter Profiles'!$AC$141-'[1]Outside Edges'!$B142)&gt;=5,'[1]Outside Edges'!$Q142="Yes"),"Yes","No")</f>
        <v>Yes</v>
      </c>
      <c r="EK143" s="83" t="str">
        <f>IF(AND((RIGHT($EK$3,2)-'[1]Miter Profiles'!$AC$142-'[1]Outside Edges'!$B142)&gt;=5,'[1]Outside Edges'!$Q142="Yes"),"Yes","No")</f>
        <v>Yes</v>
      </c>
      <c r="EL143" s="81" t="str">
        <f>IF(AND((RIGHT($EL$3,2)-'[1]Miter Profiles'!$AC$143-'[1]Outside Edges'!$B142)&gt;=5,'[1]Outside Edges'!$Q142="Yes"),"Yes","No")</f>
        <v>Yes</v>
      </c>
      <c r="EM143" s="84" t="str">
        <f>IF(AND((RIGHT($EM$3,2)-'[1]Miter Profiles'!$AC$144-'[1]Outside Edges'!$B142)&gt;=5,'[1]Outside Edges'!$Q142="Yes"),"Yes","No")</f>
        <v>Yes</v>
      </c>
      <c r="EN143" s="7" t="str">
        <f>IF(AND((RIGHT($EN$3,2)-'[1]Miter Profiles'!$AC$145-'[1]Outside Edges'!$B142)&gt;=5,'[1]Outside Edges'!$Q142="Yes"),"Yes","No")</f>
        <v>Yes</v>
      </c>
      <c r="EO143" s="68" t="str">
        <f>IF(AND((RIGHT($EO$3,2)-'[1]Miter Profiles'!$AC$146-'[1]Outside Edges'!$B142)&gt;=5,'[1]Outside Edges'!$Q142="Yes"),"Yes","No")</f>
        <v>Yes</v>
      </c>
      <c r="EP143" s="83" t="str">
        <f>IF(AND((RIGHT($EP$3,2)-'[1]Miter Profiles'!$AC$147-'[1]Outside Edges'!$B142)&gt;=5,'[1]Outside Edges'!$Q142="Yes"),"Yes","No")</f>
        <v>Yes</v>
      </c>
      <c r="EQ143" s="83" t="str">
        <f>IF(AND((RIGHT($EQ$3,2)-'[1]Miter Profiles'!$AC$148-'[1]Outside Edges'!$B142)&gt;=5,'[1]Outside Edges'!$Q142="Yes"),"Yes","No")</f>
        <v>Yes</v>
      </c>
      <c r="ER143" s="81" t="str">
        <f>IF(AND((RIGHT($ER$3,2)-'[1]Miter Profiles'!$AC$149-'[1]Outside Edges'!$B142)&gt;=5,'[1]Outside Edges'!$Q142="Yes"),"Yes","No")</f>
        <v>Yes</v>
      </c>
      <c r="ES143" s="84" t="str">
        <f>IF(AND((RIGHT($ES$3,2)-'[1]Miter Profiles'!$AC$150-'[1]Outside Edges'!$B142)&gt;=5,'[1]Outside Edges'!$Q142="Yes"),"Yes","No")</f>
        <v>Yes</v>
      </c>
      <c r="ET143" s="7" t="str">
        <f>IF(AND((RIGHT($ET$3,2)-'[1]Miter Profiles'!$AC$151-'[1]Outside Edges'!$B142)&gt;=5,'[1]Outside Edges'!$Q142="Yes"),"Yes","No")</f>
        <v>Yes</v>
      </c>
      <c r="EU143" s="68" t="str">
        <f>IF(AND((RIGHT($EU$3,2)-'[1]Miter Profiles'!$AC$152-'[1]Outside Edges'!$B142)&gt;=5,'[1]Outside Edges'!$Q142="Yes"),"Yes","No")</f>
        <v>Yes</v>
      </c>
      <c r="EV143" s="83" t="str">
        <f>IF(AND((RIGHT($EV$3,2)-'[1]Miter Profiles'!$AC$153-'[1]Outside Edges'!$B142)&gt;=5,'[1]Outside Edges'!$Q142="Yes"),"Yes","No")</f>
        <v>Yes</v>
      </c>
      <c r="EW143" s="83" t="str">
        <f>IF(AND((RIGHT($EW$3,2)-'[1]Miter Profiles'!$AC$154-'[1]Outside Edges'!$B142)&gt;=5,'[1]Outside Edges'!$Q142="Yes"),"Yes","No")</f>
        <v>Yes</v>
      </c>
      <c r="EX143" s="81" t="str">
        <f>IF(AND((RIGHT($EX$3,2)-'[1]Miter Profiles'!$AC$155-'[1]Outside Edges'!$B142)&gt;=5,'[1]Outside Edges'!$Q142="Yes"),"Yes","No")</f>
        <v>Yes</v>
      </c>
      <c r="EY143" s="84" t="str">
        <f>IF(AND((RIGHT($EY$3,2)-'[1]Miter Profiles'!$AC$156-'[1]Outside Edges'!$B142)&gt;=5,'[1]Outside Edges'!$Q142="Yes"),"Yes","No")</f>
        <v>Yes</v>
      </c>
      <c r="EZ143" s="7" t="str">
        <f>IF(AND((RIGHT($EZ$3,2)-'[1]Miter Profiles'!$AC$157-'[1]Outside Edges'!$B142)&gt;=5,'[1]Outside Edges'!$Q142="Yes"),"Yes","No")</f>
        <v>Yes</v>
      </c>
      <c r="FA143" s="68" t="str">
        <f>IF(AND((RIGHT($FA$3,2)-'[1]Miter Profiles'!$AC$158-'[1]Outside Edges'!$B142)&gt;=5,'[1]Outside Edges'!$Q142="Yes"),"Yes","No")</f>
        <v>Yes</v>
      </c>
      <c r="FB143" s="83" t="str">
        <f>IF(AND((RIGHT($FB$3,2)-'[1]Miter Profiles'!$AC$159-'[1]Outside Edges'!$B142)&gt;=5,'[1]Outside Edges'!$Q142="Yes"),"Yes","No")</f>
        <v>Yes</v>
      </c>
      <c r="FC143" s="83" t="str">
        <f>IF(AND((RIGHT($FC$3,2)-'[1]Miter Profiles'!$AC$160-'[1]Outside Edges'!$B142)&gt;=5,'[1]Outside Edges'!$Q142="Yes"),"Yes","No")</f>
        <v>Yes</v>
      </c>
      <c r="FD143" s="81" t="str">
        <f>IF(AND((RIGHT($FD$3,2)-'[1]Miter Profiles'!$AC$161-'[1]Outside Edges'!$B142)&gt;=5,'[1]Outside Edges'!$Q142="Yes"),"Yes","No")</f>
        <v>Yes</v>
      </c>
      <c r="FE143" s="84" t="str">
        <f>IF(AND((RIGHT($FE$3,2)-'[1]Miter Profiles'!$AC$162-'[1]Outside Edges'!$B142)&gt;=5,'[1]Outside Edges'!$Q142="Yes"),"Yes","No")</f>
        <v>Yes</v>
      </c>
      <c r="FF143" s="7" t="str">
        <f>IF(AND((RIGHT($FF$3,2)-'[1]Miter Profiles'!$AC$163-'[1]Outside Edges'!$B142)&gt;=5,'[1]Outside Edges'!$Q142="Yes"),"Yes","No")</f>
        <v>Yes</v>
      </c>
      <c r="FG143" s="68" t="str">
        <f>IF(AND((RIGHT($FG$3,2)-'[1]Miter Profiles'!$AC$164-'[1]Outside Edges'!$B142)&gt;=5,'[1]Outside Edges'!$Q142="Yes"),"Yes","No")</f>
        <v>Yes</v>
      </c>
      <c r="FH143" s="83" t="str">
        <f>IF(AND((RIGHT($FH$3,2)-'[1]Miter Profiles'!$AC$165-'[1]Outside Edges'!$B142)&gt;=5,'[1]Outside Edges'!$Q142="Yes"),"Yes","No")</f>
        <v>Yes</v>
      </c>
      <c r="FI143" s="83" t="str">
        <f>IF(AND((RIGHT($FI$3,2)-'[1]Miter Profiles'!$AC$166-'[1]Outside Edges'!$B142)&gt;=5,'[1]Outside Edges'!$Q142="Yes"),"Yes","No")</f>
        <v>Yes</v>
      </c>
      <c r="FJ143" s="81" t="str">
        <f>IF(AND((RIGHT($FJ$3,2)-'[1]Miter Profiles'!$AC$167-'[1]Outside Edges'!$B142)&gt;=5,'[1]Outside Edges'!$Q142="Yes"),"Yes","No")</f>
        <v>Yes</v>
      </c>
      <c r="FK143" s="84" t="str">
        <f>IF(AND((RIGHT($FK$3,2)-'[1]Miter Profiles'!$AC$168-'[1]Outside Edges'!$B142)&gt;=5,'[1]Outside Edges'!$Q142="Yes"),"Yes","No")</f>
        <v>Yes</v>
      </c>
      <c r="FL143" s="7" t="str">
        <f>IF(AND((RIGHT($FL$3,2)-'[1]Miter Profiles'!$AC$169-'[1]Outside Edges'!$B142)&gt;=5,'[1]Outside Edges'!$Q142="Yes"),"Yes","No")</f>
        <v>Yes</v>
      </c>
      <c r="FM143" s="68" t="str">
        <f>IF(AND((RIGHT($FM$3,2)-'[1]Miter Profiles'!$AC$170-'[1]Outside Edges'!$B142)&gt;=5,'[1]Outside Edges'!$Q142="Yes"),"Yes","No")</f>
        <v>Yes</v>
      </c>
      <c r="FN143" s="83" t="str">
        <f>IF(AND((RIGHT($FN$3,2)-'[1]Miter Profiles'!$AC$171-'[1]Outside Edges'!$B142)&gt;=5,'[1]Outside Edges'!$Q142="Yes"),"Yes","No")</f>
        <v>Yes</v>
      </c>
      <c r="FO143" s="83" t="str">
        <f>IF(AND((RIGHT($FO$3,2)-'[1]Miter Profiles'!$AC$172-'[1]Outside Edges'!$B142)&gt;=5,'[1]Outside Edges'!$Q142="Yes"),"Yes","No")</f>
        <v>Yes</v>
      </c>
      <c r="FP143" s="81" t="str">
        <f>IF(AND((RIGHT($FP$3,2)-'[1]Miter Profiles'!$AC$173-'[1]Outside Edges'!$B142)&gt;=5,'[1]Outside Edges'!$Q142="Yes"),"Yes","No")</f>
        <v>Yes</v>
      </c>
      <c r="FQ143" s="84" t="str">
        <f>IF(AND((RIGHT($FQ$3,2)-'[1]Miter Profiles'!$AC$174-'[1]Outside Edges'!$B142)&gt;=5,'[1]Outside Edges'!$Q142="Yes"),"Yes","No")</f>
        <v>Yes</v>
      </c>
      <c r="FR143" s="7" t="str">
        <f>IF(AND((RIGHT($FR$3,2)-'[1]Miter Profiles'!$AC$175-'[1]Outside Edges'!$B142)&gt;=5,'[1]Outside Edges'!$Q142="Yes"),"Yes","No")</f>
        <v>Yes</v>
      </c>
      <c r="FS143" s="68" t="str">
        <f>IF(AND((RIGHT($FS$3,2)-'[1]Miter Profiles'!$AC$176-'[1]Outside Edges'!$B142)&gt;=5,'[1]Outside Edges'!$Q142="Yes"),"Yes","No")</f>
        <v>Yes</v>
      </c>
      <c r="FT143" s="83" t="str">
        <f>IF(AND((RIGHT($FT$3,2)-'[1]Miter Profiles'!$AC$177-'[1]Outside Edges'!$B142)&gt;=5,'[1]Outside Edges'!$Q142="Yes"),"Yes","No")</f>
        <v>Yes</v>
      </c>
      <c r="FU143" s="83" t="str">
        <f>IF(AND((RIGHT($FU$3,2)-'[1]Miter Profiles'!$AC$178-'[1]Outside Edges'!$B142)&gt;=5,'[1]Outside Edges'!$Q142="Yes"),"Yes","No")</f>
        <v>Yes</v>
      </c>
      <c r="FV143" s="81" t="str">
        <f>IF(AND((RIGHT($V$3,2)-'[1]Miter Profiles'!$AC$179-'[1]Outside Edges'!$B142)&gt;=5,'[1]Outside Edges'!$Q142="Yes"),"Yes","No")</f>
        <v>Yes</v>
      </c>
      <c r="FW143" s="84" t="str">
        <f>IF(AND((RIGHT($FW$3,2)-'[1]Miter Profiles'!$AC$180-'[1]Outside Edges'!$B142)&gt;=5,'[1]Outside Edges'!$Q142="Yes"),"Yes","No")</f>
        <v>No</v>
      </c>
      <c r="FX143" s="197" t="str">
        <f>IF(AND((RIGHT($FX$3,2)-'[1]Miter Profiles'!$AC$181-'[1]Outside Edges'!$B142)&gt;=5,'[1]Outside Edges'!$Q142="Yes"),"Yes","No")</f>
        <v>Yes</v>
      </c>
      <c r="FY143" s="198" t="str">
        <f>IF(AND((RIGHT($FY$3,2)-'[1]Miter Profiles'!$AC$182-'[1]Outside Edges'!$B142)&gt;=5,'[1]Outside Edges'!$Q142="Yes"),"Yes","No")</f>
        <v>Yes</v>
      </c>
      <c r="FZ143" s="200" t="str">
        <f>IF(AND((RIGHT($FZ$3,2)-'[1]Miter Profiles'!$AC$183-'[1]Outside Edges'!$B142)&gt;=5,'[1]Outside Edges'!$Q142="Yes"),"Yes","No")</f>
        <v>Yes</v>
      </c>
      <c r="GA143" s="201" t="str">
        <f>IF(AND((RIGHT($GA$3,2)-'[1]Miter Profiles'!$AC$184-'[1]Outside Edges'!$B142)&gt;=5,'[1]Outside Edges'!$Q142="Yes"),"Yes","No")</f>
        <v>Yes</v>
      </c>
      <c r="GB143" s="202" t="str">
        <f>IF(AND((RIGHT($GB$3,2)-'[1]Miter Profiles'!$AC$185-'[1]Outside Edges'!$B142)&gt;=5,'[1]Outside Edges'!$Q142="Yes"),"Yes","No")</f>
        <v>Yes</v>
      </c>
      <c r="GC143" s="199" t="str">
        <f>IF(AND((RIGHT($GC$3,2)-'[1]Miter Profiles'!$AC$186-'[1]Outside Edges'!$B142)&gt;=5,'[1]Outside Edges'!$Q142="Yes"),"Yes","No")</f>
        <v>Yes</v>
      </c>
      <c r="GD143" s="197" t="str">
        <f>IF(AND((RIGHT($GD$3,2)-'[1]Miter Profiles'!$AC$187-'[1]Outside Edges'!$B142)&gt;=5,'[1]Outside Edges'!$Q142="Yes"),"Yes","No")</f>
        <v>Yes</v>
      </c>
      <c r="GE143" s="198" t="str">
        <f>IF(AND((RIGHT($GE$3,2)-'[1]Miter Profiles'!$AC$188-'[1]Outside Edges'!$B142)&gt;=5,'[1]Outside Edges'!$Q142="Yes"),"Yes","No")</f>
        <v>Yes</v>
      </c>
      <c r="GF143" s="200" t="str">
        <f>IF(AND((RIGHT($GF$3,2)-'[1]Miter Profiles'!$AC$189-'[1]Outside Edges'!$B142)&gt;=5,'[1]Outside Edges'!$Q142="Yes"),"Yes","No")</f>
        <v>Yes</v>
      </c>
      <c r="GG143" s="201" t="str">
        <f>IF(AND((RIGHT($GG$3,2)-'[1]Miter Profiles'!$AC$190-'[1]Outside Edges'!$B142)&gt;=5,'[1]Outside Edges'!$Q142="Yes"),"Yes","No")</f>
        <v>Yes</v>
      </c>
      <c r="GH143" s="202" t="str">
        <f>IF(AND((RIGHT($GH$3,2)-'[1]Miter Profiles'!$AC$191-'[1]Outside Edges'!$B142)&gt;=5,'[1]Outside Edges'!$Q142="Yes"),"Yes","No")</f>
        <v>Yes</v>
      </c>
      <c r="GI143" s="199" t="str">
        <f>IF(AND((RIGHT($GI$3,2)-'[1]Miter Profiles'!$AC$192-'[1]Outside Edges'!$B142)&gt;=5,'[1]Outside Edges'!$Q142="Yes"),"Yes","No")</f>
        <v>Yes</v>
      </c>
      <c r="GJ143" s="197" t="str">
        <f>IF(AND((RIGHT($GJ$3,2)-'[1]Miter Profiles'!$AC$193-'[1]Outside Edges'!$B142)&gt;=5,'[1]Outside Edges'!$Q142="Yes"),"Yes","No")</f>
        <v>Yes</v>
      </c>
      <c r="GK143" s="198" t="str">
        <f>IF(AND((RIGHT($GK$3,2)-'[1]Miter Profiles'!$AC$194-'[1]Outside Edges'!$B142)&gt;=5,'[1]Outside Edges'!$Q142="Yes"),"Yes","No")</f>
        <v>Yes</v>
      </c>
      <c r="GL143" s="200" t="str">
        <f>IF(AND((RIGHT($GL$3,2)-'[1]Miter Profiles'!$AC$195-'[1]Outside Edges'!$B142)&gt;=5,'[1]Outside Edges'!$Q142="Yes"),"Yes","No")</f>
        <v>Yes</v>
      </c>
      <c r="GM143" s="201" t="str">
        <f>IF(AND((RIGHT($GM$3,2)-'[1]Miter Profiles'!$AC$196-'[1]Outside Edges'!$B142)&gt;=5,'[1]Outside Edges'!$Q142="Yes"),"Yes","No")</f>
        <v>Yes</v>
      </c>
      <c r="GN143" s="202" t="str">
        <f>IF(AND((RIGHT($GN$3,2)-'[1]Miter Profiles'!$AC$197-'[1]Outside Edges'!$B142)&gt;=5,'[1]Outside Edges'!$Q142="Yes"),"Yes","No")</f>
        <v>Yes</v>
      </c>
      <c r="GO143" s="199" t="str">
        <f>IF(AND((RIGHT($GO$3,2)-'[1]Miter Profiles'!$AC$198-'[1]Outside Edges'!$B142)&gt;=5,'[1]Outside Edges'!$Q142="Yes"),"Yes","No")</f>
        <v>Yes</v>
      </c>
      <c r="GP143" s="197" t="str">
        <f>IF(AND((RIGHT($GP$3,2)-'[1]Miter Profiles'!$AC$199-'[1]Outside Edges'!$B142)&gt;=5,'[1]Outside Edges'!$Q142="Yes"),"Yes","No")</f>
        <v>Yes</v>
      </c>
      <c r="GQ143" s="198" t="str">
        <f>IF(AND((RIGHT($GQ$3,2)-'[1]Miter Profiles'!$AC$200-'[1]Outside Edges'!$B142)&gt;=5,'[1]Outside Edges'!$Q142="Yes"),"Yes","No")</f>
        <v>Yes</v>
      </c>
      <c r="GR143" s="211" t="str">
        <f>IF(AND((RIGHT($GR$3,2)-'[1]Miter Profiles'!$AC$201-'[1]Outside Edges'!$B142)&gt;=5,'[1]Outside Edges'!$Q142="Yes"),"Yes","No")</f>
        <v>Yes</v>
      </c>
      <c r="GS143" s="197" t="str">
        <f>IF(AND((RIGHT($GS$3,2)-'[1]Miter Profiles'!$AC$202-'[1]Outside Edges'!$B142)&gt;=5,'[1]Outside Edges'!$Q142="Yes"),"Yes","No")</f>
        <v>Yes</v>
      </c>
      <c r="GT143" s="212" t="str">
        <f>IF(AND((RIGHT($GT$3,2)-'[1]Miter Profiles'!$AC$203-'[1]Outside Edges'!$B142)&gt;=5,'[1]Outside Edges'!$Q142="Yes"),"Yes","No")</f>
        <v>Yes</v>
      </c>
      <c r="GU143" s="208" t="str">
        <f>IF(AND((RIGHT($GU$3,2)-'[1]Miter Profiles'!$AC$204-'[1]Outside Edges'!$B142)&gt;=5,'[1]Outside Edges'!$Q142="Yes"),"Yes","No")</f>
        <v>Yes</v>
      </c>
      <c r="GV143" s="209" t="str">
        <f>IF(AND((RIGHT($GV$3,2)-'[1]Miter Profiles'!$AC$205-'[1]Outside Edges'!$B142)&gt;=5,'[1]Outside Edges'!$Q142="Yes"),"Yes","No")</f>
        <v>Yes</v>
      </c>
      <c r="GW143" s="210" t="str">
        <f>IF(AND((RIGHT($GW$3,2)-'[1]Miter Profiles'!$AC$206-'[1]Outside Edges'!$B142)&gt;=5,'[1]Outside Edges'!$Q142="Yes"),"Yes","No")</f>
        <v>Yes</v>
      </c>
      <c r="GX143" s="200" t="str">
        <f>IF(AND((RIGHT($GX$3,2)-'[1]Miter Profiles'!$AC$207-'[1]Outside Edges'!$B142)&gt;=5,'[1]Outside Edges'!$Q142="Yes"),"Yes","No")</f>
        <v>Yes</v>
      </c>
      <c r="GY143" s="201" t="str">
        <f>IF(AND((RIGHT($GY$3,2)-'[1]Miter Profiles'!$AC$208-'[1]Outside Edges'!$B142)&gt;=5,'[1]Outside Edges'!$Q142="Yes"),"Yes","No")</f>
        <v>Yes</v>
      </c>
      <c r="GZ143" s="202" t="str">
        <f>IF(AND((RIGHT($GZ$3,2)-'[1]Miter Profiles'!$AC$209-'[1]Outside Edges'!$B142)&gt;=5,'[1]Outside Edges'!$Q142="Yes"),"Yes","No")</f>
        <v>Yes</v>
      </c>
      <c r="HA143" s="199" t="str">
        <f>IF(AND((RIGHT($HA$3,2)-'[1]Miter Profiles'!$AC$210-'[1]Outside Edges'!$B142)&gt;=5,'[1]Outside Edges'!$Q142="Yes"),"Yes","No")</f>
        <v>Yes</v>
      </c>
      <c r="HB143" s="197" t="str">
        <f>IF(AND((RIGHT($HB$3,2)-'[1]Miter Profiles'!$AC$211-'[1]Outside Edges'!$B142)&gt;=5,'[1]Outside Edges'!$Q142="Yes"),"Yes","No")</f>
        <v>Yes</v>
      </c>
      <c r="HC143" s="198" t="str">
        <f>IF(AND((RIGHT($HC$3,2)-'[1]Miter Profiles'!$AC$212-'[1]Outside Edges'!$B142)&gt;=5,'[1]Outside Edges'!$Q142="Yes"),"Yes","No")</f>
        <v>Yes</v>
      </c>
      <c r="HD143" s="200" t="str">
        <f>IF(AND((RIGHT($HD$3,2)-'[1]Miter Profiles'!$AC$213-'[1]Outside Edges'!$B142)&gt;=5,'[1]Outside Edges'!$Q142="Yes"),"Yes","No")</f>
        <v>Yes</v>
      </c>
      <c r="HE143" s="202" t="str">
        <f>IF(AND((RIGHT($HE$3,2)-'[1]Miter Profiles'!$AC$214-'[1]Outside Edges'!$B142)&gt;=5,'[1]Outside Edges'!$Q142="Yes"),"Yes","No")</f>
        <v>Yes</v>
      </c>
      <c r="HF143" s="199" t="str">
        <f>IF(AND((RIGHT($HF$3,2)-'[1]Miter Profiles'!$AC$215-'[1]Outside Edges'!$B142)&gt;=5,'[1]Outside Edges'!$Q142="Yes"),"Yes","No")</f>
        <v>Yes</v>
      </c>
      <c r="HG143" s="197" t="str">
        <f>IF(AND((RIGHT($HG$3,2)-'[1]Miter Profiles'!$AC$216-'[1]Outside Edges'!$B142)&gt;=5,'[1]Outside Edges'!$Q142="Yes"),"Yes","No")</f>
        <v>Yes</v>
      </c>
      <c r="HH143" s="198" t="str">
        <f>IF(AND((RIGHT($HH$3,2)-'[1]Miter Profiles'!$AC$217-'[1]Outside Edges'!$B142)&gt;=5,'[1]Outside Edges'!$Q142="Yes"),"Yes","No")</f>
        <v>Yes</v>
      </c>
      <c r="HI143" s="200" t="str">
        <f>IF(AND((RIGHT($HI$3,2)-'[1]Miter Profiles'!$AC$218-'[1]Outside Edges'!$B142)&gt;=5,'[1]Outside Edges'!$Q142="Yes"),"Yes","No")</f>
        <v>Yes</v>
      </c>
      <c r="HJ143" s="201" t="str">
        <f>IF(AND((RIGHT($HJ$3,2)-'[1]Miter Profiles'!$AC$219-'[1]Outside Edges'!$B142)&gt;=5,'[1]Outside Edges'!$Q142="Yes"),"Yes","No")</f>
        <v>Yes</v>
      </c>
      <c r="HK143" s="202" t="str">
        <f>IF(AND((RIGHT($HK$3,2)-'[1]Miter Profiles'!$AC$220-'[1]Outside Edges'!$B142)&gt;=5,'[1]Outside Edges'!$Q142="Yes"),"Yes","No")</f>
        <v>Yes</v>
      </c>
      <c r="HL143" s="199" t="str">
        <f>IF(AND((RIGHT($HL$3,2)-'[1]Miter Profiles'!$AC$221-'[1]Outside Edges'!$B142)&gt;=5,'[1]Outside Edges'!$Q142="Yes"),"Yes","No")</f>
        <v>Yes</v>
      </c>
      <c r="HM143" s="197" t="str">
        <f>IF(AND((RIGHT($HM$3,2)-'[1]Miter Profiles'!$AC$222-'[1]Outside Edges'!$B142)&gt;=5,'[1]Outside Edges'!$Q142="Yes"),"Yes","No")</f>
        <v>Yes</v>
      </c>
      <c r="HN143" s="197" t="str">
        <f>IF(AND((RIGHT($HN$3,2)-'[1]Miter Profiles'!$AC$223-'[1]Outside Edges'!$B142)&gt;=5,'[1]Outside Edges'!$Q142="Yes"),"Yes","No")</f>
        <v>Yes</v>
      </c>
      <c r="HO143" s="201" t="str">
        <f>IF(AND((RIGHT($HO$3,2)-'[1]Miter Profiles'!$AC$224-'[1]Outside Edges'!$B142)&gt;=5,'[1]Outside Edges'!$Q142="Yes"),"Yes","No")</f>
        <v>Yes</v>
      </c>
      <c r="HP143" s="201" t="str">
        <f>IF(AND((RIGHT($HP$3,2)-'[1]Miter Profiles'!$AC$225-'[1]Outside Edges'!$B142)&gt;=5,'[1]Outside Edges'!$Q142="Yes"),"Yes","No")</f>
        <v>Yes</v>
      </c>
      <c r="HQ143" s="201" t="str">
        <f>IF(AND((RIGHT($HQ$3,3)-'[1]Miter Profiles'!$AC$226-'[1]Outside Edges'!$B142)&gt;=5,'[1]Outside Edges'!$Q142="Yes"),"Yes","No")</f>
        <v>No</v>
      </c>
      <c r="HR143" s="201" t="str">
        <f>IF(AND((RIGHT($HR$3,2)-'[1]Miter Profiles'!$AC$227-'[1]Outside Edges'!$B142)&gt;=5,'[1]Outside Edges'!$Q142="Yes"),"Yes","No")</f>
        <v>No</v>
      </c>
      <c r="HS143" s="197" t="str">
        <f>IF(AND((RIGHT($HS$3,2)-'[1]Miter Profiles'!$AC$228-'[1]Outside Edges'!$B142)&gt;=5,'[1]Outside Edges'!$Q142="Yes"),"Yes","No")</f>
        <v>Yes</v>
      </c>
      <c r="HT143" s="197" t="str">
        <f>IF(AND((RIGHT($HT$3,2)-'[1]Miter Profiles'!$AC$229-'[1]Outside Edges'!$B142)&gt;=5,'[1]Outside Edges'!$Q142="Yes"),"Yes","No")</f>
        <v>Yes</v>
      </c>
      <c r="HU143" s="197" t="str">
        <f>IF(AND((RIGHT($HU$3,2)-'[1]Miter Profiles'!$AC$230-'[1]Outside Edges'!$B142)&gt;=5,'[1]Outside Edges'!$Q142="Yes"),"Yes","No")</f>
        <v>Yes</v>
      </c>
      <c r="HV143" s="201" t="str">
        <f>IF(AND((RIGHT($HV$3,2)-'[1]Miter Profiles'!$AC$231-'[1]Outside Edges'!$B142)&gt;=5,'[1]Outside Edges'!$Q142="Yes"),"Yes","No")</f>
        <v>Yes</v>
      </c>
      <c r="HW143" s="201" t="str">
        <f>IF(AND((RIGHT($HW$3,2)-'[1]Miter Profiles'!$AC$232-'[1]Outside Edges'!$B142)&gt;=5,'[1]Outside Edges'!$Q142="Yes"),"Yes","No")</f>
        <v>Yes</v>
      </c>
      <c r="HX143" s="201" t="str">
        <f>IF(AND((RIGHT($HX$3,2)-'[1]Miter Profiles'!$AC$233-'[1]Outside Edges'!$B142)&gt;=5,'[1]Outside Edges'!$Q142="Yes"),"Yes","No")</f>
        <v>Yes</v>
      </c>
      <c r="HY143" s="197" t="str">
        <f>IF(AND((RIGHT($HY$3,2)-'[1]Miter Profiles'!$AC$234-'[1]Outside Edges'!$B142)&gt;=5,'[1]Outside Edges'!$Q142="Yes"),"Yes","No")</f>
        <v>Yes</v>
      </c>
      <c r="HZ143" s="197" t="str">
        <f>IF(AND((RIGHT($HZ$3,2)-'[1]Miter Profiles'!$AC$235-'[1]Outside Edges'!$B142)&gt;=5,'[1]Outside Edges'!$Q142="Yes"),"Yes","No")</f>
        <v>Yes</v>
      </c>
      <c r="IA143" s="197" t="str">
        <f>IF(AND((RIGHT($IA$3,2)-'[1]Miter Profiles'!$AC$236-'[1]Outside Edges'!$B142)&gt;=5,'[1]Outside Edges'!$Q142="Yes"),"Yes","No")</f>
        <v>Yes</v>
      </c>
      <c r="IB143" s="201" t="str">
        <f>IF(AND((RIGHT($IB$3,2)-'[1]Miter Profiles'!$AC$237-'[1]Outside Edges'!$B142)&gt;=5,'[1]Outside Edges'!$Q142="Yes"),"Yes","No")</f>
        <v>Yes</v>
      </c>
      <c r="IC143" s="201" t="str">
        <f>IF(AND((RIGHT($IC$3,2)-'[1]Miter Profiles'!$AC$238-'[1]Outside Edges'!$B142)&gt;=5,'[1]Outside Edges'!$Q142="Yes"),"Yes","No")</f>
        <v>Yes</v>
      </c>
      <c r="ID143" s="201" t="str">
        <f>IF(AND((RIGHT($ID$3,2)-'[1]Miter Profiles'!$AC$239-'[1]Outside Edges'!$B142)&gt;=5,'[1]Outside Edges'!$Q142="Yes"),"Yes","No")</f>
        <v>Yes</v>
      </c>
      <c r="IE143" s="197" t="str">
        <f>IF(AND((RIGHT($IE$3,2)-'[1]Miter Profiles'!$AC$240-'[1]Outside Edges'!$B142)&gt;=5,'[1]Outside Edges'!$Q142="Yes"),"Yes","No")</f>
        <v>Yes</v>
      </c>
      <c r="IF143" s="197" t="str">
        <f>IF(AND((RIGHT($IF$3,2)-'[1]Miter Profiles'!$AC$241-'[1]Outside Edges'!$B142)&gt;=5,'[1]Outside Edges'!$Q142="Yes"),"Yes","No")</f>
        <v>Yes</v>
      </c>
      <c r="IG143" s="197" t="str">
        <f>IF(AND((RIGHT($IG$3,2)-'[1]Miter Profiles'!$AC$242-'[1]Outside Edges'!$B142)&gt;=5,'[1]Outside Edges'!$Q142="Yes"),"Yes","No")</f>
        <v>Yes</v>
      </c>
      <c r="IH143" s="201" t="str">
        <f>IF(AND((RIGHT($IH$3,2)-'[1]Miter Profiles'!$AC$243-'[1]Outside Edges'!$B142)&gt;=5,'[1]Outside Edges'!$Q142="Yes"),"Yes","No")</f>
        <v>Yes</v>
      </c>
      <c r="II143" s="201" t="str">
        <f>IF(AND((RIGHT($II$3,2)-'[1]Miter Profiles'!$AC$244-'[1]Outside Edges'!$B142)&gt;=5,'[1]Outside Edges'!$Q142="Yes"),"Yes","No")</f>
        <v>Yes</v>
      </c>
      <c r="IJ143" s="201" t="str">
        <f>IF(AND((RIGHT($IJ$3,2)-'[1]Miter Profiles'!$AC$245-'[1]Outside Edges'!$B142)&gt;=5,'[1]Outside Edges'!$Q142="Yes"),"Yes","No")</f>
        <v>Yes</v>
      </c>
      <c r="IK143" s="197" t="str">
        <f>IF(AND((RIGHT($IK$3,2)-'[1]Miter Profiles'!$AC$246-'[1]Outside Edges'!$B142)&gt;=5,'[1]Outside Edges'!$Q142="Yes"),"Yes","No")</f>
        <v>Yes</v>
      </c>
      <c r="IL143" s="197" t="str">
        <f>IF(AND((RIGHT($IL$3,2)-'[1]Miter Profiles'!$AC$247-'[1]Outside Edges'!$B142)&gt;=5,'[1]Outside Edges'!$Q142="Yes"),"Yes","No")</f>
        <v>Yes</v>
      </c>
      <c r="IM143" s="197" t="str">
        <f>IF(AND((RIGHT($IM$3,2)-'[1]Miter Profiles'!$AC$248-'[1]Outside Edges'!$B142)&gt;=5,'[1]Outside Edges'!$Q142="Yes"),"Yes","No")</f>
        <v>Yes</v>
      </c>
      <c r="IN143" s="201" t="str">
        <f>IF(AND((RIGHT($IN$3,2)-'[1]Miter Profiles'!$AC$249-'[1]Outside Edges'!$B142)&gt;=5,'[1]Outside Edges'!$Q142="Yes"),"Yes","No")</f>
        <v>Yes</v>
      </c>
      <c r="IO143" s="201" t="str">
        <f>IF(AND((RIGHT($IO$3,2)-'[1]Miter Profiles'!$AC$250-'[1]Outside Edges'!$B142)&gt;=5,'[1]Outside Edges'!$Q142="Yes"),"Yes","No")</f>
        <v>Yes</v>
      </c>
      <c r="IP143" s="201" t="str">
        <f>IF(AND((RIGHT($IP$3,2)-'[1]Miter Profiles'!$AC$251-'[1]Outside Edges'!$B142)&gt;=5,'[1]Outside Edges'!$Q142="Yes"),"Yes","No")</f>
        <v>Yes</v>
      </c>
      <c r="IQ143" s="197" t="str">
        <f>IF(AND((RIGHT($IQ$3,2)-'[1]Miter Profiles'!$AC$252-'[1]Outside Edges'!$B142)&gt;=5,'[1]Outside Edges'!$Q142="Yes"),"Yes","No")</f>
        <v>Yes</v>
      </c>
      <c r="IR143" s="197" t="str">
        <f>IF(AND((RIGHT($IR$3,2)-'[1]Miter Profiles'!$AC$253-'[1]Outside Edges'!$B142)&gt;=5,'[1]Outside Edges'!$Q142="Yes"),"Yes","No")</f>
        <v>Yes</v>
      </c>
      <c r="IS143" s="197" t="str">
        <f>IF(AND((RIGHT($IS$3,2)-'[1]Miter Profiles'!$AC$254-'[1]Outside Edges'!$B142)&gt;=5,'[1]Outside Edges'!$Q142="Yes"),"Yes","No")</f>
        <v>Yes</v>
      </c>
      <c r="IT143" s="201" t="str">
        <f>IF(AND((RIGHT($IT$3,2)-'[1]Miter Profiles'!$AC$255-'[1]Outside Edges'!$B142)&gt;=5,'[1]Outside Edges'!$Q142="Yes"),"Yes","No")</f>
        <v>Yes</v>
      </c>
      <c r="IU143" s="201" t="str">
        <f>IF(AND((RIGHT($IU$3,2)-'[1]Miter Profiles'!$AC$256-'[1]Outside Edges'!$B142)&gt;=5,'[1]Outside Edges'!$Q142="Yes"),"Yes","No")</f>
        <v>Yes</v>
      </c>
      <c r="IV143" s="201" t="str">
        <f>IF(AND((RIGHT($IV$3,2)-'[1]Miter Profiles'!$AC$257-'[1]Outside Edges'!$B142)&gt;=5,'[1]Outside Edges'!$Q142="Yes"),"Yes","No")</f>
        <v>Yes</v>
      </c>
      <c r="IW143" s="197" t="str">
        <f>IF(AND((RIGHT($IW$3,2)-'[1]Miter Profiles'!$AC$258-'[1]Outside Edges'!$B142)&gt;=5,'[1]Outside Edges'!$Q142="Yes"),"Yes","No")</f>
        <v>Yes</v>
      </c>
      <c r="IX143" s="197" t="str">
        <f>IF(AND((RIGHT($IX$3,2)-'[1]Miter Profiles'!$AC$259-'[1]Outside Edges'!$B142)&gt;=5,'[1]Outside Edges'!$Q142="Yes"),"Yes","No")</f>
        <v>Yes</v>
      </c>
      <c r="IY143" s="197" t="str">
        <f>IF(AND((RIGHT($IY$3,2)-'[1]Miter Profiles'!$AC$260-'[1]Outside Edges'!$B142)&gt;=5,'[1]Outside Edges'!$Q142="Yes"),"Yes","No")</f>
        <v>Yes</v>
      </c>
      <c r="IZ143" s="201" t="str">
        <f>IF(AND((RIGHT($IZ$3,2)-'[1]Miter Profiles'!$AC$261-'[1]Outside Edges'!$B142)&gt;=5,'[1]Outside Edges'!$Q142="Yes"),"Yes","No")</f>
        <v>Yes</v>
      </c>
      <c r="JA143" s="201" t="str">
        <f>IF(AND((RIGHT($JA$3,2)-'[1]Miter Profiles'!$AC$262-'[1]Outside Edges'!$B142)&gt;=5,'[1]Outside Edges'!$Q142="Yes"),"Yes","No")</f>
        <v>Yes</v>
      </c>
      <c r="JB143" s="201" t="str">
        <f>IF(AND((RIGHT($JB$3,2)-'[1]Miter Profiles'!$AC$263-'[1]Outside Edges'!$B142)&gt;=5,'[1]Outside Edges'!$Q142="Yes"),"Yes","No")</f>
        <v>Yes</v>
      </c>
      <c r="JC143" s="197" t="str">
        <f>IF(AND((RIGHT($JC$3,2)-'[1]Miter Profiles'!$AC$264-'[1]Outside Edges'!$B142)&gt;=5,'[1]Outside Edges'!$Q142="Yes"),"Yes","No")</f>
        <v>Yes</v>
      </c>
      <c r="JD143" s="197" t="str">
        <f>IF(AND((RIGHT($JD$3,2)-'[1]Miter Profiles'!$AC$265-'[1]Outside Edges'!$B142)&gt;=5,'[1]Outside Edges'!$Q142="Yes"),"Yes","No")</f>
        <v>Yes</v>
      </c>
      <c r="JE143" s="197" t="str">
        <f>IF(AND((RIGHT($JE$3,2)-'[1]Miter Profiles'!$AC$266-'[1]Outside Edges'!$B142)&gt;=5,'[1]Outside Edges'!$Q142="Yes"),"Yes","No")</f>
        <v>Yes</v>
      </c>
      <c r="JF143" s="201" t="str">
        <f>IF(AND((RIGHT($JF$3,2)-'[1]Miter Profiles'!$AC$267-'[1]Outside Edges'!$B142)&gt;=5,'[1]Outside Edges'!$Q142="Yes"),"Yes","No")</f>
        <v>Yes</v>
      </c>
      <c r="JG143" s="201" t="str">
        <f>IF(AND((RIGHT($JG$3,2)-'[1]Miter Profiles'!$AC$268-'[1]Outside Edges'!$B142)&gt;=5,'[1]Outside Edges'!$Q142="Yes"),"Yes","No")</f>
        <v>Yes</v>
      </c>
      <c r="JH143" s="201" t="str">
        <f>IF(AND((RIGHT($JH$3,2)-'[1]Miter Profiles'!$AC$269-'[1]Outside Edges'!$B142)&gt;=5,'[1]Outside Edges'!$Q142="Yes"),"Yes","No")</f>
        <v>Yes</v>
      </c>
      <c r="JI143" s="197" t="str">
        <f>IF(AND((RIGHT($JI$3,2)-'[1]Miter Profiles'!$AC$270-'[1]Outside Edges'!$B142)&gt;=5,'[1]Outside Edges'!$Q142="Yes"),"Yes","No")</f>
        <v>Yes</v>
      </c>
      <c r="JJ143" s="197" t="str">
        <f>IF(AND((RIGHT($JJ$3,2)-'[1]Miter Profiles'!$AC$271-'[1]Outside Edges'!$B142)&gt;=5,'[1]Outside Edges'!$Q142="Yes"),"Yes","No")</f>
        <v>Yes</v>
      </c>
      <c r="JK143" s="197" t="str">
        <f>IF(AND((RIGHT($JK$3,2)-'[1]Miter Profiles'!$AC$272-'[1]Outside Edges'!$B142)&gt;=5,'[1]Outside Edges'!$Q142="Yes"),"Yes","No")</f>
        <v>Yes</v>
      </c>
      <c r="JL143" s="201" t="str">
        <f>IF(AND((RIGHT($JL$3,2)-'[1]Miter Profiles'!$AC$273-'[1]Outside Edges'!$B142)&gt;=5,'[1]Outside Edges'!$Q142="Yes"),"Yes","No")</f>
        <v>Yes</v>
      </c>
      <c r="JM143" s="201" t="str">
        <f>IF(AND((RIGHT($JM$3,2)-'[1]Miter Profiles'!$AC$274-'[1]Outside Edges'!$B142)&gt;=5,'[1]Outside Edges'!$Q142="Yes"),"Yes","No")</f>
        <v>Yes</v>
      </c>
      <c r="JN143" s="201" t="str">
        <f>IF(AND((RIGHT($JN$3,2)-'[1]Miter Profiles'!$AC$275-'[1]Outside Edges'!$B142)&gt;=5,'[1]Outside Edges'!$Q142="Yes"),"Yes","No")</f>
        <v>Yes</v>
      </c>
      <c r="JO143" s="197" t="str">
        <f>IF(AND((RIGHT($JO$3,2)-'[1]Miter Profiles'!$AC$276-'[1]Outside Edges'!$B142)&gt;=5,'[1]Outside Edges'!$Q142="Yes"),"Yes","No")</f>
        <v>Yes</v>
      </c>
      <c r="JP143" s="197" t="str">
        <f>IF(AND((RIGHT($JP$3,2)-'[1]Miter Profiles'!$AC$277-'[1]Outside Edges'!$B142)&gt;=5,'[1]Outside Edges'!$Q142="Yes"),"Yes","No")</f>
        <v>Yes</v>
      </c>
      <c r="JQ143" s="197" t="str">
        <f>IF(AND((RIGHT($JQ$3,2)-'[1]Miter Profiles'!$AC$278-'[1]Outside Edges'!$B142)&gt;=5,'[1]Outside Edges'!$Q142="Yes"),"Yes","No")</f>
        <v>Yes</v>
      </c>
      <c r="JR143" s="201" t="str">
        <f>IF(AND((RIGHT($JR$3,2)-'[1]Miter Profiles'!$AC$279-'[1]Outside Edges'!$B142)&gt;=5,'[1]Outside Edges'!$Q142="Yes"),"Yes","No")</f>
        <v>No</v>
      </c>
      <c r="JS143" s="201" t="str">
        <f>IF(AND((RIGHT($JS$3,2)-'[1]Miter Profiles'!$AC$280-'[1]Outside Edges'!$B142)&gt;=5,'[1]Outside Edges'!$Q142="Yes"),"Yes","No")</f>
        <v>Yes</v>
      </c>
      <c r="JT143" s="201" t="str">
        <f>IF(AND((RIGHT($JT$3,2)-'[1]Miter Profiles'!$AC$281-'[1]Outside Edges'!$B142)&gt;=5,'[1]Outside Edges'!$Q142="Yes"),"Yes","No")</f>
        <v>Yes</v>
      </c>
      <c r="JU143" s="197" t="str">
        <f>IF(AND((RIGHT($JU$3,2)-'[1]Miter Profiles'!$AC$282-'[1]Outside Edges'!$B142)&gt;=5,'[1]Outside Edges'!$Q142="Yes"),"Yes","No")</f>
        <v>Yes</v>
      </c>
      <c r="JV143" s="197" t="str">
        <f>IF(AND((RIGHT($JV$3,2)-'[1]Miter Profiles'!$AC$283-'[1]Outside Edges'!$B142)&gt;=5,'[1]Outside Edges'!$Q142="Yes"),"Yes","No")</f>
        <v>Yes</v>
      </c>
      <c r="JW143" s="197" t="str">
        <f>IF(AND((RIGHT($JW$3,2)-'[1]Miter Profiles'!$AC$284-'[1]Outside Edges'!$B142)&gt;=5,'[1]Outside Edges'!$Q142="Yes"),"Yes","No")</f>
        <v>Yes</v>
      </c>
      <c r="JX143" s="201" t="str">
        <f>IF(AND((RIGHT($JX$3,2)-'[1]Miter Profiles'!$AC$285-'[1]Outside Edges'!$B142)&gt;=5,'[1]Outside Edges'!$Q142="Yes"),"Yes","No")</f>
        <v>Yes</v>
      </c>
      <c r="JY143" s="201" t="str">
        <f>IF(AND((RIGHT($JY$3,2)-'[1]Miter Profiles'!$AC$286-'[1]Outside Edges'!$B142)&gt;=5,'[1]Outside Edges'!$Q142="Yes"),"Yes","No")</f>
        <v>Yes</v>
      </c>
      <c r="JZ143" s="201" t="str">
        <f>IF(AND((RIGHT($JZ$3,2)-'[1]Miter Profiles'!$AC$287-'[1]Outside Edges'!$B142)&gt;=5,'[1]Outside Edges'!$Q142="Yes"),"Yes","No")</f>
        <v>Yes</v>
      </c>
      <c r="KA143" s="197" t="str">
        <f>IF(AND((RIGHT($KA$3,2)-'[1]Miter Profiles'!$AC$288-'[1]Outside Edges'!$B142)&gt;=5,'[1]Outside Edges'!$Q142="Yes"),"Yes","No")</f>
        <v>Yes</v>
      </c>
      <c r="KB143" s="197" t="str">
        <f>IF(AND((RIGHT($KB$3,2)-'[1]Miter Profiles'!$AC$289-'[1]Outside Edges'!$B142)&gt;=5,'[1]Outside Edges'!$Q142="Yes"),"Yes","No")</f>
        <v>Yes</v>
      </c>
      <c r="KC143" s="197" t="str">
        <f>IF(AND((RIGHT($KC$3,2)-'[1]Miter Profiles'!$AC$290-'[1]Outside Edges'!$B142)&gt;=5,'[1]Outside Edges'!$Q142="Yes"),"Yes","No")</f>
        <v>Yes</v>
      </c>
      <c r="KD143" s="201" t="str">
        <f>IF(AND((RIGHT($KD$3,2)-'[1]Miter Profiles'!$AC$291-'[1]Outside Edges'!$B142)&gt;=5,'[1]Outside Edges'!$Q142="Yes"),"Yes","No")</f>
        <v>Yes</v>
      </c>
      <c r="KE143" s="201" t="str">
        <f>IF(AND((RIGHT($KE$3,2)-'[1]Miter Profiles'!$AC$292-'[1]Outside Edges'!$B142)&gt;=5,'[1]Outside Edges'!$Q142="Yes"),"Yes","No")</f>
        <v>Yes</v>
      </c>
      <c r="KF143" s="201" t="str">
        <f>IF(AND((RIGHT($KF$3,2)-'[1]Miter Profiles'!$AC$293-'[1]Outside Edges'!$B142)&gt;=5,'[1]Outside Edges'!$Q142="Yes"),"Yes","No")</f>
        <v>Yes</v>
      </c>
      <c r="KG143" s="197" t="str">
        <f>IF(AND((RIGHT($KG$3,2)-'[1]Miter Profiles'!$AC$294-'[1]Outside Edges'!$B142)&gt;=5,'[1]Outside Edges'!$Q142="Yes"),"Yes","No")</f>
        <v>Yes</v>
      </c>
      <c r="KH143" s="197" t="str">
        <f>IF(AND((RIGHT($KH$3,2)-'[1]Miter Profiles'!$AC$295-'[1]Outside Edges'!$B142)&gt;=5,'[1]Outside Edges'!$Q142="Yes"),"Yes","No")</f>
        <v>Yes</v>
      </c>
      <c r="KI143" s="197" t="str">
        <f>IF(AND((RIGHT($KI$3,2)-'[1]Miter Profiles'!$AC$296-'[1]Outside Edges'!$B142)&gt;=5,'[1]Outside Edges'!$Q142="Yes"),"Yes","No")</f>
        <v>Yes</v>
      </c>
      <c r="KJ143" s="201" t="str">
        <f>IF(AND((RIGHT($KJ$3,2)-'[1]Miter Profiles'!$AC$297-'[1]Outside Edges'!$B142)&gt;=5,'[1]Outside Edges'!$Q142="Yes"),"Yes","No")</f>
        <v>Yes</v>
      </c>
      <c r="KK143" s="201" t="str">
        <f>IF(AND((RIGHT($KK$3,2)-'[1]Miter Profiles'!$AC$298-'[1]Outside Edges'!$B142)&gt;=5,'[1]Outside Edges'!$Q142="Yes"),"Yes","No")</f>
        <v>Yes</v>
      </c>
      <c r="KL143" s="201" t="str">
        <f>IF(AND((RIGHT($KL$3,2)-'[1]Miter Profiles'!$AC$299-'[1]Outside Edges'!$B142)&gt;=5,'[1]Outside Edges'!$Q142="Yes"),"Yes","No")</f>
        <v>Yes</v>
      </c>
      <c r="KM143" s="197" t="str">
        <f>IF(AND((RIGHT($KM$3,2)-'[1]Miter Profiles'!$AC$300-'[1]Outside Edges'!$B142)&gt;=5,'[1]Outside Edges'!$Q142="Yes"),"Yes","No")</f>
        <v>Yes</v>
      </c>
      <c r="KN143" s="197" t="str">
        <f>IF(AND((RIGHT($KN$3,2)-'[1]Miter Profiles'!$AC$301-'[1]Outside Edges'!$B142)&gt;=5,'[1]Outside Edges'!$Q142="Yes"),"Yes","No")</f>
        <v>Yes</v>
      </c>
      <c r="KO143" s="197" t="str">
        <f>IF(AND((RIGHT($KO$3,2)-'[1]Miter Profiles'!$AC$302-'[1]Outside Edges'!$B142)&gt;=5,'[1]Outside Edges'!$Q142="Yes"),"Yes","No")</f>
        <v>Yes</v>
      </c>
      <c r="KP143" s="201" t="str">
        <f>IF(AND((RIGHT($KP$3,2)-'[1]Miter Profiles'!$AC$303-'[1]Outside Edges'!$B142)&gt;=5,'[1]Outside Edges'!$Q142="Yes"),"Yes","No")</f>
        <v>Yes</v>
      </c>
      <c r="KQ143" s="201" t="str">
        <f>IF(AND((RIGHT($KQ$3,2)-'[1]Miter Profiles'!$AC$304-'[1]Outside Edges'!$B142)&gt;=5,'[1]Outside Edges'!$Q142="Yes"),"Yes","No")</f>
        <v>Yes</v>
      </c>
      <c r="KR143" s="201" t="str">
        <f>IF(AND((RIGHT($KR$3,2)-'[1]Miter Profiles'!$AC$305-'[1]Outside Edges'!$B142)&gt;=5,'[1]Outside Edges'!$Q142="Yes"),"Yes","No")</f>
        <v>Yes</v>
      </c>
      <c r="KS143" s="197" t="str">
        <f>IF(AND((RIGHT($KS$3,2)-'[1]Miter Profiles'!$AC$306-'[1]Outside Edges'!$B142)&gt;=5,'[1]Outside Edges'!$Q142="Yes"),"Yes","No")</f>
        <v>Yes</v>
      </c>
      <c r="KT143" s="197" t="str">
        <f>IF(AND((RIGHT($KT$3,2)-'[1]Miter Profiles'!$AC$307-'[1]Outside Edges'!$B142)&gt;=5,'[1]Outside Edges'!$Q142="Yes"),"Yes","No")</f>
        <v>Yes</v>
      </c>
      <c r="KU143" s="197" t="str">
        <f>IF(AND((RIGHT($KU$3,2)-'[1]Miter Profiles'!$AC$308-'[1]Outside Edges'!$B142)&gt;=5,'[1]Outside Edges'!$Q142="Yes"),"Yes","No")</f>
        <v>Yes</v>
      </c>
      <c r="KV143" s="201" t="str">
        <f>IF(AND((RIGHT($KV$3,2)-'[1]Miter Profiles'!$AC$309-'[1]Outside Edges'!$B142)&gt;=5,'[1]Outside Edges'!$Q142="Yes"),"Yes","No")</f>
        <v>Yes</v>
      </c>
      <c r="KW143" s="201" t="str">
        <f>IF(AND((RIGHT($KW$3,2)-'[1]Miter Profiles'!$AC$310-'[1]Outside Edges'!$B142)&gt;=5,'[1]Outside Edges'!$Q142="Yes"),"Yes","No")</f>
        <v>Yes</v>
      </c>
      <c r="KX143" s="201" t="str">
        <f>IF(AND((RIGHT($KX$3,2)-'[1]Miter Profiles'!$AC$311-'[1]Outside Edges'!$B142)&gt;=5,'[1]Outside Edges'!$Q142="Yes"),"Yes","No")</f>
        <v>Yes</v>
      </c>
      <c r="KY143" s="197" t="str">
        <f>IF(AND((RIGHT($KY$3,2)-'[1]Miter Profiles'!$AC$312-'[1]Outside Edges'!$B142)&gt;=5,'[1]Outside Edges'!$Q142="Yes"),"Yes","No")</f>
        <v>Yes</v>
      </c>
      <c r="KZ143" s="197" t="str">
        <f>IF(AND((RIGHT($KZ$3,2)-'[1]Miter Profiles'!$AC$313-'[1]Outside Edges'!$B142)&gt;=5,'[1]Outside Edges'!$Q142="Yes"),"Yes","No")</f>
        <v>Yes</v>
      </c>
      <c r="LA143" s="197" t="str">
        <f>IF(AND((RIGHT($LA$3,2)-'[1]Miter Profiles'!$AC$314-'[1]Outside Edges'!$B142)&gt;=5,'[1]Outside Edges'!$Q142="Yes"),"Yes","No")</f>
        <v>Yes</v>
      </c>
      <c r="LB143" s="201" t="str">
        <f>IF(AND((RIGHT($LB$3,2)-'[1]Miter Profiles'!$AC$315-'[1]Outside Edges'!$B142)&gt;=5,'[1]Outside Edges'!$Q142="Yes"),"Yes","No")</f>
        <v>Yes</v>
      </c>
      <c r="LC143" s="201" t="str">
        <f>IF(AND((RIGHT($LC$3,2)-'[1]Miter Profiles'!$AC$316-'[1]Outside Edges'!$B142)&gt;=5,'[1]Outside Edges'!$Q142="Yes"),"Yes","No")</f>
        <v>Yes</v>
      </c>
      <c r="LD143" s="201" t="str">
        <f>IF(AND((RIGHT($LD$3,2)-'[1]Miter Profiles'!$AC$317-'[1]Outside Edges'!$B142)&gt;=5,'[1]Outside Edges'!$Q142="Yes"),"Yes","No")</f>
        <v>Yes</v>
      </c>
      <c r="LE143" s="201" t="str">
        <f>IF(AND((RIGHT($LE$3,2)-'[1]Miter Profiles'!$AC$318-'[1]Outside Edges'!$B142)&gt;=5,'[1]Outside Edges'!$Q142="Yes"),"Yes","No")</f>
        <v>Yes</v>
      </c>
      <c r="LF143" s="197" t="str">
        <f>IF(AND((RIGHT($LF$3,2)-'[1]Miter Profiles'!$AC$319-'[1]Outside Edges'!$B142)&gt;=5,'[1]Outside Edges'!$Q142="Yes"),"Yes","No")</f>
        <v>Yes</v>
      </c>
      <c r="LG143" s="197" t="str">
        <f>IF(AND((RIGHT($LG$3,2)-'[1]Miter Profiles'!$AC$320-'[1]Outside Edges'!$B142)&gt;=5,'[1]Outside Edges'!$Q142="Yes"),"Yes","No")</f>
        <v>Yes</v>
      </c>
      <c r="LH143" s="197" t="str">
        <f>IF(AND((RIGHT($LH$3,2)-'[1]Miter Profiles'!$AC$321-'[1]Outside Edges'!$B142)&gt;=5,'[1]Outside Edges'!$Q142="Yes"),"Yes","No")</f>
        <v>Yes</v>
      </c>
      <c r="LI143" s="197" t="str">
        <f>IF(AND((RIGHT($LI$3,2)-'[1]Miter Profiles'!$AC$322-'[1]Outside Edges'!$B142)&gt;=5,'[1]Outside Edges'!$Q142="Yes"),"Yes","No")</f>
        <v>Yes</v>
      </c>
      <c r="LJ143" s="201" t="str">
        <f>IF(AND((RIGHT($LJ$3,2)-'[1]Miter Profiles'!$AC$323-'[1]Outside Edges'!$B142)&gt;=5,'[1]Outside Edges'!$Q142="Yes"),"Yes","No")</f>
        <v>Yes</v>
      </c>
      <c r="LK143" s="201" t="str">
        <f>IF(AND((RIGHT($LK$3,2)-'[1]Miter Profiles'!$AC$324-'[1]Outside Edges'!$B142)&gt;=5,'[1]Outside Edges'!$Q142="Yes"),"Yes","No")</f>
        <v>Yes</v>
      </c>
      <c r="LL143" s="201" t="str">
        <f>IF(AND((RIGHT($LL$3,2)-'[1]Miter Profiles'!$AC$325-'[1]Outside Edges'!$B142)&gt;=5,'[1]Outside Edges'!$Q142="Yes"),"Yes","No")</f>
        <v>Yes</v>
      </c>
      <c r="LM143" s="197" t="str">
        <f>IF(AND((RIGHT($LM$3,2)-'[1]Miter Profiles'!$AC$326-'[1]Outside Edges'!$B142)&gt;=5,'[1]Outside Edges'!$Q142="Yes"),"Yes","No")</f>
        <v>Yes</v>
      </c>
      <c r="LN143" s="197" t="str">
        <f>IF(AND((RIGHT($LN$3,2)-'[1]Miter Profiles'!$AC$327-'[1]Outside Edges'!$B142)&gt;=5,'[1]Outside Edges'!$Q142="Yes"),"Yes","No")</f>
        <v>Yes</v>
      </c>
      <c r="LO143" s="197" t="str">
        <f>IF(AND((RIGHT($LO$3,2)-'[1]Miter Profiles'!$AC$328-'[1]Outside Edges'!$B142)&gt;=5,'[1]Outside Edges'!$Q142="Yes"),"Yes","No")</f>
        <v>Yes</v>
      </c>
      <c r="LP143" s="201" t="str">
        <f>IF(AND((RIGHT($LP$3,2)-'[1]Miter Profiles'!$AC$329-'[1]Outside Edges'!$B142)&gt;=5,'[1]Outside Edges'!$Q142="Yes"),"Yes","No")</f>
        <v>Yes</v>
      </c>
      <c r="LQ143" s="201" t="str">
        <f>IF(AND((RIGHT($LQ$3,2)-'[1]Miter Profiles'!$AC$330-'[1]Outside Edges'!$B142)&gt;=5,'[1]Outside Edges'!$Q142="Yes"),"Yes","No")</f>
        <v>Yes</v>
      </c>
      <c r="LR143" s="201" t="str">
        <f>IF(AND((RIGHT($LR$3,2)-'[1]Miter Profiles'!$AC$331-'[1]Outside Edges'!$B142)&gt;=5,'[1]Outside Edges'!$Q142="Yes"),"Yes","No")</f>
        <v>Yes</v>
      </c>
      <c r="LS143" s="197" t="str">
        <f>IF(AND((RIGHT($LS$3,2)-'[1]Miter Profiles'!$AC$332-'[1]Outside Edges'!$B142)&gt;=5,'[1]Outside Edges'!$Q142="Yes"),"Yes","No")</f>
        <v>Yes</v>
      </c>
      <c r="LT143" s="197" t="str">
        <f>IF(AND((RIGHT($LT$3,2)-'[1]Miter Profiles'!$AC$333-'[1]Outside Edges'!$B142)&gt;=5,'[1]Outside Edges'!$Q142="Yes"),"Yes","No")</f>
        <v>Yes</v>
      </c>
      <c r="LU143" s="197" t="str">
        <f>IF(AND((RIGHT($LU$3,2)-'[1]Miter Profiles'!$AC$334-'[1]Outside Edges'!$B142)&gt;=5,'[1]Outside Edges'!$Q142="Yes"),"Yes","No")</f>
        <v>Yes</v>
      </c>
      <c r="LV143" s="201" t="str">
        <f>IF(AND((RIGHT($LV$3,2)-'[1]Miter Profiles'!$AC$335-'[1]Outside Edges'!$B142)&gt;=5,'[1]Outside Edges'!$Q142="Yes"),"Yes","No")</f>
        <v>Yes</v>
      </c>
      <c r="LW143" s="201" t="str">
        <f>IF(AND((RIGHT($LW$3,2)-'[1]Miter Profiles'!$AC$336-'[1]Outside Edges'!$B142)&gt;=5,'[1]Outside Edges'!$Q142="Yes"),"Yes","No")</f>
        <v>Yes</v>
      </c>
      <c r="LX143" s="201" t="str">
        <f>IF(AND((RIGHT($LX$3,2)-'[1]Miter Profiles'!$AC$337-'[1]Outside Edges'!$B142)&gt;=5,'[1]Outside Edges'!$Q142="Yes"),"Yes","No")</f>
        <v>Yes</v>
      </c>
      <c r="LY143" s="197" t="str">
        <f>IF(AND((RIGHT($LY$3,2)-'[1]Miter Profiles'!$AC$338-'[1]Outside Edges'!$B142)&gt;=5,'[1]Outside Edges'!$Q142="Yes"),"Yes","No")</f>
        <v>Yes</v>
      </c>
      <c r="LZ143" s="197" t="str">
        <f>IF(AND((RIGHT($LZ$3,2)-'[1]Miter Profiles'!$AC$339-'[1]Outside Edges'!$B142)&gt;=5,'[1]Outside Edges'!$Q142="Yes"),"Yes","No")</f>
        <v>Yes</v>
      </c>
      <c r="MA143" s="197" t="str">
        <f>IF(AND((RIGHT($MA$3,2)-'[1]Miter Profiles'!$AC$340-'[1]Outside Edges'!$B142)&gt;=5,'[1]Outside Edges'!$Q142="Yes"),"Yes","No")</f>
        <v>Yes</v>
      </c>
      <c r="MB143" s="201" t="str">
        <f>IF(AND((RIGHT($MB$3,2)-'[1]Miter Profiles'!$AC$341-'[1]Outside Edges'!$B142)&gt;=5,'[1]Outside Edges'!$Q142="Yes"),"Yes","No")</f>
        <v>Yes</v>
      </c>
      <c r="MC143" s="201" t="str">
        <f>IF(AND((RIGHT($MC$3,2)-'[1]Miter Profiles'!$AC$342-'[1]Outside Edges'!$B142)&gt;=5,'[1]Outside Edges'!$Q142="Yes"),"Yes","No")</f>
        <v>Yes</v>
      </c>
      <c r="MD143" s="201" t="str">
        <f>IF(AND((RIGHT($MD$3,2)-'[1]Miter Profiles'!$AC$343-'[1]Outside Edges'!$B142)&gt;=5,'[1]Outside Edges'!$Q142="Yes"),"Yes","No")</f>
        <v>Yes</v>
      </c>
      <c r="ME143" s="197" t="str">
        <f>IF(AND((RIGHT($ME$3,2)-'[1]Miter Profiles'!$AC$344-'[1]Outside Edges'!$B142)&gt;=5,'[1]Outside Edges'!$Q142="Yes"),"Yes","No")</f>
        <v>Yes</v>
      </c>
      <c r="MF143" s="197" t="str">
        <f>IF(AND((RIGHT($MF$3,2)-'[1]Miter Profiles'!$AC$345-'[1]Outside Edges'!$B142)&gt;=5,'[1]Outside Edges'!$Q142="Yes"),"Yes","No")</f>
        <v>Yes</v>
      </c>
      <c r="MG143" s="197" t="str">
        <f>IF(AND((RIGHT($MG$3,2)-'[1]Miter Profiles'!$AC$346-'[1]Outside Edges'!$B142)&gt;=5,'[1]Outside Edges'!$Q142="Yes"),"Yes","No")</f>
        <v>Yes</v>
      </c>
      <c r="MH143" s="201" t="str">
        <f>IF(AND((RIGHT($MH$3,2)-'[1]Miter Profiles'!$AC$347-'[1]Outside Edges'!$B142)&gt;=5,'[1]Outside Edges'!$Q142="Yes"),"Yes","No")</f>
        <v>Yes</v>
      </c>
      <c r="MI143" s="201" t="str">
        <f>IF(AND((RIGHT($MI$3,2)-'[1]Miter Profiles'!$AC$348-'[1]Outside Edges'!$B142)&gt;=5,'[1]Outside Edges'!$Q142="Yes"),"Yes","No")</f>
        <v>Yes</v>
      </c>
      <c r="MJ143" s="201" t="str">
        <f>IF(AND((RIGHT($MJ$3,2)-'[1]Miter Profiles'!$AC$349-'[1]Outside Edges'!$B142)&gt;=5,'[1]Outside Edges'!$Q142="Yes"),"Yes","No")</f>
        <v>Yes</v>
      </c>
      <c r="MK143" s="197" t="str">
        <f>IF(AND((RIGHT($MK$3,2)-'[1]Miter Profiles'!$AC$350-'[1]Outside Edges'!$B142)&gt;=5,'[1]Outside Edges'!$Q142="Yes"),"Yes","No")</f>
        <v>Yes</v>
      </c>
      <c r="ML143" s="197" t="str">
        <f>IF(AND((RIGHT($ML$3,2)-'[1]Miter Profiles'!$AC$351-'[1]Outside Edges'!$B142)&gt;=5,'[1]Outside Edges'!$Q142="Yes"),"Yes","No")</f>
        <v>Yes</v>
      </c>
      <c r="MM143" s="197" t="str">
        <f>IF(AND((RIGHT($MM$3,2)-'[1]Miter Profiles'!$AC$352-'[1]Outside Edges'!$B142)&gt;=5,'[1]Outside Edges'!$Q142="Yes"),"Yes","No")</f>
        <v>Yes</v>
      </c>
      <c r="MN143" s="201" t="str">
        <f>IF(AND((RIGHT($MK$3,2)-'[1]Miter Profiles'!$AC$353-'[1]Outside Edges'!$B142)&gt;=5,'[1]Outside Edges'!$Q142="Yes"),"Yes","No")</f>
        <v>Yes</v>
      </c>
      <c r="MO143" s="201" t="str">
        <f>IF(AND((RIGHT($ML$3,2)-'[1]Miter Profiles'!$AC$354-'[1]Outside Edges'!$B142)&gt;=5,'[1]Outside Edges'!$Q142="Yes"),"Yes","No")</f>
        <v>Yes</v>
      </c>
      <c r="MP143" s="201" t="str">
        <f>IF(AND((RIGHT($MM$3,2)-'[1]Miter Profiles'!$AC$355-'[1]Outside Edges'!$B142)&gt;=5,'[1]Outside Edges'!$Q142="Yes"),"Yes","No")</f>
        <v>Yes</v>
      </c>
      <c r="MQ143" s="197" t="str">
        <f>IF(AND((RIGHT($MK$3,2)-'[1]Miter Profiles'!$AC$356-'[1]Outside Edges'!$B142)&gt;=5,'[1]Outside Edges'!$Q142="Yes"),"Yes","No")</f>
        <v>Yes</v>
      </c>
      <c r="MR143" s="197" t="str">
        <f>IF(AND((RIGHT($ML$3,2)-'[1]Miter Profiles'!$AC$357-'[1]Outside Edges'!$B142)&gt;=5,'[1]Outside Edges'!$Q142="Yes"),"Yes","No")</f>
        <v>Yes</v>
      </c>
      <c r="MS143" s="197" t="str">
        <f>IF(AND((RIGHT($MM$3,2)-'[1]Miter Profiles'!$AC$358-'[1]Outside Edges'!$B142)&gt;=5,'[1]Outside Edges'!$Q142="Yes"),"Yes","No")</f>
        <v>Yes</v>
      </c>
      <c r="MT143" s="201" t="str">
        <f>IF(AND((RIGHT($MK$3,2)-'[1]Miter Profiles'!$AC$359-'[1]Outside Edges'!$B142)&gt;=5,'[1]Outside Edges'!$Q142="Yes"),"Yes","No")</f>
        <v>Yes</v>
      </c>
      <c r="MU143" s="201" t="str">
        <f>IF(AND((RIGHT($ML$3,2)-'[1]Miter Profiles'!$AC$360-'[1]Outside Edges'!$B142)&gt;=5,'[1]Outside Edges'!$Q142="Yes"),"Yes","No")</f>
        <v>Yes</v>
      </c>
      <c r="MV143" s="201" t="str">
        <f>IF(AND((RIGHT($MM$3,2)-'[1]Miter Profiles'!$AC$361-'[1]Outside Edges'!$B142)&gt;=5,'[1]Outside Edges'!$Q142="Yes"),"Yes","No")</f>
        <v>Yes</v>
      </c>
    </row>
    <row r="144" spans="1:360" ht="15.75" customHeight="1" thickBot="1" x14ac:dyDescent="0.25">
      <c r="A144" s="371" t="str">
        <f>IF('[1]Outside Edges'!$A143&lt;&gt;"",'[1]Outside Edges'!$A143,"")</f>
        <v>D141</v>
      </c>
      <c r="B144" s="7" t="str">
        <f>IF(AND((RIGHT($B$3,2)-'[1]Miter Profiles'!$AC$3-'[1]Outside Edges'!$B143)&gt;=5,'[1]Outside Edges'!$Q143="Yes"),"Yes","No")</f>
        <v>Yes</v>
      </c>
      <c r="C144" s="7" t="str">
        <f>IF(AND((RIGHT($C$3,2)-'[1]Miter Profiles'!$AC$4-'[1]Outside Edges'!$B143)&gt;=5,'[1]Outside Edges'!$Q143="Yes"),"Yes","No")</f>
        <v>Yes</v>
      </c>
      <c r="D144" s="63" t="str">
        <f>IF(AND((RIGHT($D$3,2)-'[1]Miter Profiles'!$AC$5-'[1]Outside Edges'!$B143)&gt;=5,'[1]Outside Edges'!$Q143="Yes"),"Yes","No")</f>
        <v>Yes</v>
      </c>
      <c r="E144" s="64" t="str">
        <f>IF(AND((RIGHT($E$3,2)-'[1]Miter Profiles'!$AC$6-'[1]Outside Edges'!$B143)&gt;=5,'[1]Outside Edges'!$Q143="Yes"),"Yes","No")</f>
        <v>No</v>
      </c>
      <c r="F144" s="8" t="str">
        <f>IF(AND((RIGHT($F$3,2)-'[1]Miter Profiles'!$AC$7-'[1]Outside Edges'!$B143)&gt;=5,'[1]Outside Edges'!$Q143="Yes"),"Yes","No")</f>
        <v>Yes</v>
      </c>
      <c r="G144" s="65" t="str">
        <f>IF(AND((RIGHT($G$3,2)-'[1]Miter Profiles'!$AC$8-'[1]Outside Edges'!$B143)&gt;=5,'[1]Outside Edges'!$Q143="Yes"),"Yes","No")</f>
        <v>Yes</v>
      </c>
      <c r="H144" s="7" t="str">
        <f>IF(AND((RIGHT($H$3,2)-'[1]Miter Profiles'!$AC$9-'[1]Outside Edges'!$B143)&gt;=5,'[1]Outside Edges'!$Q143="Yes"),"Yes","No")</f>
        <v>No</v>
      </c>
      <c r="I144" s="7" t="str">
        <f>IF(AND((RIGHT($I$3,2)-'[1]Miter Profiles'!$AC$10-'[1]Outside Edges'!$B143)&gt;=5,'[1]Outside Edges'!$Q143="Yes"),"Yes","No")</f>
        <v>Yes</v>
      </c>
      <c r="J144" s="63" t="str">
        <f>IF(AND((RIGHT($J$3,2)-'[1]Miter Profiles'!$AC$11-'[1]Outside Edges'!$B143)&gt;=5,'[1]Outside Edges'!$Q143="Yes"),"Yes","No")</f>
        <v>Yes</v>
      </c>
      <c r="K144" s="64" t="str">
        <f>IF(AND((RIGHT($K$3,2)-'[1]Miter Profiles'!$AC$12-'[1]Outside Edges'!$B143)&gt;=5,'[1]Outside Edges'!$Q143="Yes"),"Yes","No")</f>
        <v>No</v>
      </c>
      <c r="L144" s="8" t="str">
        <f>IF(AND((RIGHT($L$3,2)-'[1]Miter Profiles'!$AC$13-'[1]Outside Edges'!$B143)&gt;=5,'[1]Outside Edges'!$Q143="Yes"),"Yes","No")</f>
        <v>Yes</v>
      </c>
      <c r="M144" s="65" t="str">
        <f>IF(AND((RIGHT($M$3,2)-'[1]Miter Profiles'!$AC$14-'[1]Outside Edges'!$B143)&gt;=5,'[1]Outside Edges'!$Q143="Yes"),"Yes","No")</f>
        <v>Yes</v>
      </c>
      <c r="N144" s="7" t="str">
        <f>IF(AND((RIGHT($N$3,2)-'[1]Miter Profiles'!$AC$15-'[1]Outside Edges'!$B143)&gt;=4,'[1]Outside Edges'!$Q143="Yes"),"Yes","No")</f>
        <v>No</v>
      </c>
      <c r="O144" s="7" t="str">
        <f>IF(AND((RIGHT($O$3,2)-'[1]Miter Profiles'!$AC$16-'[1]Outside Edges'!$B143)&gt;=5,'[1]Outside Edges'!$Q143="Yes"),"Yes","No")</f>
        <v>Yes</v>
      </c>
      <c r="P144" s="63" t="str">
        <f>IF(AND((RIGHT($P$3,2)-'[1]Miter Profiles'!$AC$17-'[1]Outside Edges'!$B143)&gt;=5,'[1]Outside Edges'!$Q143="Yes"),"Yes","No")</f>
        <v>Yes</v>
      </c>
      <c r="Q144" s="64" t="str">
        <f>IF(AND((RIGHT($Q$3,2)-'[1]Miter Profiles'!$AC$18-'[1]Outside Edges'!$B143)&gt;=5,'[1]Outside Edges'!$Q143="Yes"),"Yes","No")</f>
        <v>No</v>
      </c>
      <c r="R144" s="8" t="str">
        <f>IF(AND((RIGHT($R$3,2)-'[1]Miter Profiles'!$AC$19-'[1]Outside Edges'!$B143)&gt;=5,'[1]Outside Edges'!$Q143="Yes"),"Yes","No")</f>
        <v>Yes</v>
      </c>
      <c r="S144" s="65" t="str">
        <f>IF(AND((RIGHT($S$3,2)-'[1]Miter Profiles'!$AC$20-'[1]Outside Edges'!$B143)&gt;=5,'[1]Outside Edges'!$Q143="Yes"),"Yes","No")</f>
        <v>Yes</v>
      </c>
      <c r="T144" s="7" t="str">
        <f>IF(AND((RIGHT($T$3,2)-'[1]Miter Profiles'!$AC$21-'[1]Outside Edges'!$B143)&gt;=5,'[1]Outside Edges'!$Q143="Yes"),"Yes","No")</f>
        <v>No</v>
      </c>
      <c r="U144" s="7" t="str">
        <f>IF(AND((RIGHT($U$3,2)-'[1]Miter Profiles'!$AC$22-'[1]Outside Edges'!$B143)&gt;=5,'[1]Outside Edges'!$Q143="Yes"),"Yes","No")</f>
        <v>Yes</v>
      </c>
      <c r="V144" s="63" t="str">
        <f>IF(AND((RIGHT($V$3,2)-'[1]Miter Profiles'!$AC$23-'[1]Outside Edges'!$B143)&gt;=5,'[1]Outside Edges'!$Q143="Yes"),"Yes","No")</f>
        <v>Yes</v>
      </c>
      <c r="W144" s="64" t="str">
        <f>IF(AND((RIGHT($W$3,2)-'[1]Miter Profiles'!$AC$24-'[1]Outside Edges'!$B143)&gt;=5,'[1]Outside Edges'!$Q143="Yes"),"Yes","No")</f>
        <v>No</v>
      </c>
      <c r="X144" s="8" t="str">
        <f>IF(AND((RIGHT($X$3,2)-'[1]Miter Profiles'!$AC$25-'[1]Outside Edges'!$B143)&gt;=5,'[1]Outside Edges'!$Q143="Yes"),"Yes","No")</f>
        <v>No</v>
      </c>
      <c r="Y144" s="65" t="str">
        <f>IF(AND((RIGHT($Y$3,2)-'[1]Miter Profiles'!$AC$26-'[1]Outside Edges'!$B143)&gt;=5,'[1]Outside Edges'!$Q143="Yes"),"Yes","No")</f>
        <v>Yes</v>
      </c>
      <c r="Z144" s="7" t="str">
        <f>IF(AND((RIGHT($Z$3,2)-'[1]Miter Profiles'!$AC$27-'[1]Outside Edges'!$B143)&gt;=5,'[1]Outside Edges'!$Q143="Yes"),"Yes","No")</f>
        <v>No</v>
      </c>
      <c r="AA144" s="7" t="str">
        <f>IF(AND((RIGHT($AA$3,2)-'[1]Miter Profiles'!$AC$28-'[1]Outside Edges'!$B143)&gt;=5,'[1]Outside Edges'!$Q143="Yes"),"Yes","No")</f>
        <v>Yes</v>
      </c>
      <c r="AB144" s="63" t="str">
        <f>IF(AND((RIGHT($AB$3,2)-'[1]Miter Profiles'!$AC$29-'[1]Outside Edges'!$B143)&gt;=5,'[1]Outside Edges'!$Q143="Yes"),"Yes","No")</f>
        <v>Yes</v>
      </c>
      <c r="AC144" s="64" t="str">
        <f>IF(AND((RIGHT($AC$3,2)-'[1]Miter Profiles'!$AC$30-'[1]Outside Edges'!$B143)&gt;=5,'[1]Outside Edges'!$Q143="Yes"),"Yes","No")</f>
        <v>Yes</v>
      </c>
      <c r="AD144" s="8" t="str">
        <f>IF(AND((RIGHT($AD$3,2)-'[1]Miter Profiles'!$AC$31-'[1]Outside Edges'!$B143)&gt;=5,'[1]Outside Edges'!$Q143="Yes"),"Yes","No")</f>
        <v>Yes</v>
      </c>
      <c r="AE144" s="65" t="str">
        <f>IF(AND((RIGHT($AE$3,2)-'[1]Miter Profiles'!$AC$32-'[1]Outside Edges'!$B143)&gt;=5,'[1]Outside Edges'!$Q143="Yes"),"Yes","No")</f>
        <v>Yes</v>
      </c>
      <c r="AF144" s="7" t="str">
        <f>IF(AND((RIGHT($AF$3,2)-'[1]Miter Profiles'!$AC$33-'[1]Outside Edges'!$B143)&gt;=5,'[1]Outside Edges'!$Q143="Yes"),"Yes","No")</f>
        <v>Yes</v>
      </c>
      <c r="AG144" s="7" t="str">
        <f>IF(AND((RIGHT($AG$3,2)-'[1]Miter Profiles'!$AC$34-'[1]Outside Edges'!$B143)&gt;=5,'[1]Outside Edges'!$Q143="Yes"),"Yes","No")</f>
        <v>Yes</v>
      </c>
      <c r="AH144" s="63" t="str">
        <f>IF(AND((RIGHT($AH$3,2)-'[1]Miter Profiles'!$AC$35-'[1]Outside Edges'!$B143)&gt;=5,'[1]Outside Edges'!$Q143="Yes"),"Yes","No")</f>
        <v>Yes</v>
      </c>
      <c r="AI144" s="64" t="str">
        <f>IF(AND((RIGHT($AI$3,2)-'[1]Miter Profiles'!$AC$36-'[1]Outside Edges'!$B143)&gt;=5,'[1]Outside Edges'!$Q143="Yes"),"Yes","No")</f>
        <v>No</v>
      </c>
      <c r="AJ144" s="8" t="str">
        <f>IF(AND((RIGHT($AJ$3,2)-'[1]Miter Profiles'!$AC$37-'[1]Outside Edges'!$B143)&gt;=5,'[1]Outside Edges'!$Q143="Yes"),"Yes","No")</f>
        <v>Yes</v>
      </c>
      <c r="AK144" s="65" t="str">
        <f>IF(AND((RIGHT($AK$3,2)-'[1]Miter Profiles'!$AC$38-'[1]Outside Edges'!$B143)&gt;=5,'[1]Outside Edges'!$Q143="Yes"),"Yes","No")</f>
        <v>Yes</v>
      </c>
      <c r="AL144" s="7" t="str">
        <f>IF(AND((RIGHT($AL$3,2)-'[1]Miter Profiles'!$AC$39-'[1]Outside Edges'!$B143)&gt;=5,'[1]Outside Edges'!$Q143="Yes"),"Yes","No")</f>
        <v>Yes</v>
      </c>
      <c r="AM144" s="7" t="str">
        <f>IF(AND((RIGHT($AM$3,2)-'[1]Miter Profiles'!$AC$40-'[1]Outside Edges'!$B143)&gt;=5,'[1]Outside Edges'!$Q143="Yes"),"Yes","No")</f>
        <v>Yes</v>
      </c>
      <c r="AN144" s="63" t="str">
        <f>IF(AND((RIGHT($AN$3,2)-'[1]Miter Profiles'!$AC$41-'[1]Outside Edges'!$B143)&gt;=5,'[1]Outside Edges'!$Q143="Yes"),"Yes","No")</f>
        <v>Yes</v>
      </c>
      <c r="AO144" s="64" t="str">
        <f>IF(AND((RIGHT($AO$3,2)-'[1]Miter Profiles'!$AC$42-'[1]Outside Edges'!$B143)&gt;=5,'[1]Outside Edges'!$Q143="Yes"),"Yes","No")</f>
        <v>No</v>
      </c>
      <c r="AP144" s="8" t="str">
        <f>IF(AND((RIGHT($AP$3,2)-'[1]Miter Profiles'!$AC$43-'[1]Outside Edges'!$B143)&gt;=5,'[1]Outside Edges'!$Q143="Yes"),"Yes","No")</f>
        <v>Yes</v>
      </c>
      <c r="AQ144" s="65" t="str">
        <f>IF(AND((RIGHT($AQ$3,2)-'[1]Miter Profiles'!$AC$44-'[1]Outside Edges'!$B143)&gt;=5,'[1]Outside Edges'!$Q143="Yes"),"Yes","No")</f>
        <v>Yes</v>
      </c>
      <c r="AR144" s="7" t="str">
        <f>IF(AND((RIGHT($AR$3,2)-'[1]Miter Profiles'!$AC$45-'[1]Outside Edges'!$B143)&gt;=5,'[1]Outside Edges'!$Q143="Yes"),"Yes","No")</f>
        <v>Yes</v>
      </c>
      <c r="AS144" s="7" t="str">
        <f>IF(AND((RIGHT($AS$3,2)-'[1]Miter Profiles'!$AC$46-'[1]Outside Edges'!$B143)&gt;=5,'[1]Outside Edges'!$Q143="Yes"),"Yes","No")</f>
        <v>Yes</v>
      </c>
      <c r="AT144" s="63" t="str">
        <f>IF(AND((RIGHT($AT$3,2)-'[1]Miter Profiles'!$AC$47-'[1]Outside Edges'!$B143)&gt;=5,'[1]Outside Edges'!$Q143="Yes"),"Yes","No")</f>
        <v>Yes</v>
      </c>
      <c r="AU144" s="64" t="str">
        <f>IF(AND((RIGHT($AU$3,2)-'[1]Miter Profiles'!$AC$48-'[1]Outside Edges'!$B143)&gt;=5,'[1]Outside Edges'!$Q143="Yes"),"Yes","No")</f>
        <v>Yes</v>
      </c>
      <c r="AV144" s="8" t="str">
        <f>IF(AND((RIGHT($AV$3,2)-'[1]Miter Profiles'!$AC$49-'[1]Outside Edges'!$B143)&gt;=5,'[1]Outside Edges'!$Q143="Yes"),"Yes","No")</f>
        <v>Yes</v>
      </c>
      <c r="AW144" s="65" t="str">
        <f>IF(AND((RIGHT($AW$3,2)-'[1]Miter Profiles'!$AC$50-'[1]Outside Edges'!$B143)&gt;=5,'[1]Outside Edges'!$Q143="Yes"),"Yes","No")</f>
        <v>Yes</v>
      </c>
      <c r="AX144" s="7" t="str">
        <f>IF(AND((RIGHT($AX$3,2)-'[1]Miter Profiles'!$AC$51-'[1]Outside Edges'!$B143)&gt;=5,'[1]Outside Edges'!$Q143="Yes"),"Yes","No")</f>
        <v>Yes</v>
      </c>
      <c r="AY144" s="7" t="str">
        <f>IF(AND((RIGHT($AY$3,2)-'[1]Miter Profiles'!$AC$52-'[1]Outside Edges'!$B143)&gt;=5,'[1]Outside Edges'!$Q143="Yes"),"Yes","No")</f>
        <v>Yes</v>
      </c>
      <c r="AZ144" s="63" t="str">
        <f>IF(AND((RIGHT($AZ$3,2)-'[1]Miter Profiles'!$AC$53-'[1]Outside Edges'!$B143)&gt;=5,'[1]Outside Edges'!$Q143="Yes"),"Yes","No")</f>
        <v>Yes</v>
      </c>
      <c r="BA144" s="64" t="str">
        <f>IF(AND((RIGHT($BA$3,2)-'[1]Miter Profiles'!$AC$54-'[1]Outside Edges'!$B143)&gt;=5,'[1]Outside Edges'!$Q143="Yes"),"Yes","No")</f>
        <v>Yes</v>
      </c>
      <c r="BB144" s="8" t="str">
        <f>IF(AND((RIGHT($BB$3,2)-'[1]Miter Profiles'!$AC$55-'[1]Outside Edges'!$B143)&gt;=5,'[1]Outside Edges'!$Q143="Yes"),"Yes","No")</f>
        <v>Yes</v>
      </c>
      <c r="BC144" s="65" t="str">
        <f>IF(AND((RIGHT($BC$3,2)-'[1]Miter Profiles'!$AC$56-'[1]Outside Edges'!$B143)&gt;=5,'[1]Outside Edges'!$Q143="Yes"),"Yes","No")</f>
        <v>Yes</v>
      </c>
      <c r="BD144" s="7" t="str">
        <f>IF(AND((RIGHT($BD$3,2)-'[1]Miter Profiles'!$AC$57-'[1]Outside Edges'!$B143)&gt;=5,'[1]Outside Edges'!$Q143="Yes"),"Yes","No")</f>
        <v>Yes</v>
      </c>
      <c r="BE144" s="7" t="str">
        <f>IF(AND((RIGHT($BE$3,2)-'[1]Miter Profiles'!$AC$58-'[1]Outside Edges'!$B143)&gt;=5,'[1]Outside Edges'!$Q143="Yes"),"Yes","No")</f>
        <v>Yes</v>
      </c>
      <c r="BF144" s="63" t="str">
        <f>IF(AND((RIGHT($BF$3,2)-'[1]Miter Profiles'!$AC$59-'[1]Outside Edges'!$B143)&gt;=5,'[1]Outside Edges'!$Q143="Yes"),"Yes","No")</f>
        <v>Yes</v>
      </c>
      <c r="BG144" s="64" t="str">
        <f>IF(AND((RIGHT($BG$3,2)-'[1]Miter Profiles'!$AC$60-'[1]Outside Edges'!$B143)&gt;=5,'[1]Outside Edges'!$Q143="Yes"),"Yes","No")</f>
        <v>Yes</v>
      </c>
      <c r="BH144" s="8" t="str">
        <f>IF(AND((RIGHT($BH$3,2)-'[1]Miter Profiles'!$AC$61-'[1]Outside Edges'!$B143)&gt;=5,'[1]Outside Edges'!$Q143="Yes"),"Yes","No")</f>
        <v>Yes</v>
      </c>
      <c r="BI144" s="65" t="str">
        <f>IF(AND((RIGHT($BI$3,2)-'[1]Miter Profiles'!$AC$62-'[1]Outside Edges'!$B143)&gt;=5,'[1]Outside Edges'!$Q143="Yes"),"Yes","No")</f>
        <v>Yes</v>
      </c>
      <c r="BJ144" s="7" t="str">
        <f>IF(AND((RIGHT($BJ$3,2)-'[1]Miter Profiles'!$AC$63-'[1]Outside Edges'!$B143)&gt;=5,'[1]Outside Edges'!$Q143="Yes"),"Yes","No")</f>
        <v>Yes</v>
      </c>
      <c r="BK144" s="7" t="str">
        <f>IF(AND((RIGHT($BK$3,2)-'[1]Miter Profiles'!$AC$64-'[1]Outside Edges'!$B143)&gt;=5,'[1]Outside Edges'!$Q143="Yes"),"Yes","No")</f>
        <v>Yes</v>
      </c>
      <c r="BL144" s="63" t="str">
        <f>IF(AND((RIGHT($BL$3,2)-'[1]Miter Profiles'!$AC$65-'[1]Outside Edges'!$B143)&gt;=5,'[1]Outside Edges'!$Q143="Yes"),"Yes","No")</f>
        <v>Yes</v>
      </c>
      <c r="BM144" s="64" t="str">
        <f>IF(AND((RIGHT($BM$3,2)-'[1]Miter Profiles'!$AC$66-'[1]Outside Edges'!$B143)&gt;=5,'[1]Outside Edges'!$Q143="Yes"),"Yes","No")</f>
        <v>No</v>
      </c>
      <c r="BN144" s="8" t="str">
        <f>IF(AND((RIGHT($BN$3,2)-'[1]Miter Profiles'!$AC$67-'[1]Outside Edges'!$B143)&gt;=5,'[1]Outside Edges'!$Q143="Yes"),"Yes","No")</f>
        <v>Yes</v>
      </c>
      <c r="BO144" s="65" t="str">
        <f>IF(AND((RIGHT($BO$3,2)-'[1]Miter Profiles'!$AC$68-'[1]Outside Edges'!$B143)&gt;=5,'[1]Outside Edges'!$Q143="Yes"),"Yes","No")</f>
        <v>Yes</v>
      </c>
      <c r="BP144" s="7" t="str">
        <f>IF(AND((RIGHT($BP$3,2)-'[1]Miter Profiles'!$AC$69-'[1]Outside Edges'!$B143)&gt;=5,'[1]Outside Edges'!$Q143="Yes"),"Yes","No")</f>
        <v>No</v>
      </c>
      <c r="BQ144" s="7" t="str">
        <f>IF(AND((RIGHT($BQ$3,2)-'[1]Miter Profiles'!$AC$70-'[1]Outside Edges'!$B143)&gt;=5,'[1]Outside Edges'!$Q143="Yes"),"Yes","No")</f>
        <v>Yes</v>
      </c>
      <c r="BR144" s="63" t="str">
        <f>IF(AND((RIGHT($BR$3,2)-'[1]Miter Profiles'!$AC$71-'[1]Outside Edges'!$B143)&gt;=5,'[1]Outside Edges'!$Q143="Yes"),"Yes","No")</f>
        <v>Yes</v>
      </c>
      <c r="BS144" s="64" t="str">
        <f>IF(AND((RIGHT($BS$3,2)-'[1]Miter Profiles'!$AC$72-'[1]Outside Edges'!$B143)&gt;=5,'[1]Outside Edges'!$Q143="Yes"),"Yes","No")</f>
        <v>Yes</v>
      </c>
      <c r="BT144" s="8" t="str">
        <f>IF(AND((RIGHT($BT$3,2)-'[1]Miter Profiles'!$AC$73-'[1]Outside Edges'!$B143)&gt;=5,'[1]Outside Edges'!$Q143="Yes"),"Yes","No")</f>
        <v>Yes</v>
      </c>
      <c r="BU144" s="65" t="str">
        <f>IF(AND((RIGHT($BU$3,2)-'[1]Miter Profiles'!$AC$74-'[1]Outside Edges'!$B143)&gt;=5,'[1]Outside Edges'!$Q143="Yes"),"Yes","No")</f>
        <v>Yes</v>
      </c>
      <c r="BV144" s="7" t="str">
        <f>IF(AND((RIGHT($BV$3,2)-'[1]Miter Profiles'!$AC$75-'[1]Outside Edges'!$B143)&gt;=5,'[1]Outside Edges'!$Q143="Yes"),"Yes","No")</f>
        <v>Yes</v>
      </c>
      <c r="BW144" s="7" t="str">
        <f>IF(AND((RIGHT($BW$3,2)-'[1]Miter Profiles'!$AC$76-'[1]Outside Edges'!$B143)&gt;=5,'[1]Outside Edges'!$Q143="Yes"),"Yes","No")</f>
        <v>Yes</v>
      </c>
      <c r="BX144" s="63" t="str">
        <f>IF(AND((RIGHT($BX$3,2)-'[1]Miter Profiles'!$AC$77-'[1]Outside Edges'!$B143)&gt;=5,'[1]Outside Edges'!$Q143="Yes"),"Yes","No")</f>
        <v>Yes</v>
      </c>
      <c r="BY144" s="64" t="str">
        <f>IF(AND((RIGHT($BY$3,2)-'[1]Miter Profiles'!$AC$78-'[1]Outside Edges'!$B143)&gt;=5,'[1]Outside Edges'!$Q143="Yes"),"Yes","No")</f>
        <v>No</v>
      </c>
      <c r="BZ144" s="8" t="str">
        <f>IF(AND((RIGHT($BZ$3,2)-'[1]Miter Profiles'!$AC$79-'[1]Outside Edges'!$B143)&gt;=5,'[1]Outside Edges'!$Q143="Yes"),"Yes","No")</f>
        <v>Yes</v>
      </c>
      <c r="CA144" s="65" t="str">
        <f>IF(AND((RIGHT($CA$3,2)-'[1]Miter Profiles'!$AC$80-'[1]Outside Edges'!$B143)&gt;=5,'[1]Outside Edges'!$Q143="Yes"),"Yes","No")</f>
        <v>Yes</v>
      </c>
      <c r="CB144" s="7" t="str">
        <f>IF(AND((RIGHT($CB$3,2)-'[1]Miter Profiles'!$AC$81-'[1]Outside Edges'!$B143)&gt;=5,'[1]Outside Edges'!$Q143="Yes"),"Yes","No")</f>
        <v>No</v>
      </c>
      <c r="CC144" s="7" t="str">
        <f>IF(AND((RIGHT($CC$3,2)-'[1]Miter Profiles'!$AC$82-'[1]Outside Edges'!$B143)&gt;=5,'[1]Outside Edges'!$Q143="Yes"),"Yes","No")</f>
        <v>Yes</v>
      </c>
      <c r="CD144" s="63" t="str">
        <f>IF(AND((RIGHT($CD$3,2)-'[1]Miter Profiles'!$AC$83-'[1]Outside Edges'!$B143)&gt;=5,'[1]Outside Edges'!$Q143="Yes"),"Yes","No")</f>
        <v>Yes</v>
      </c>
      <c r="CE144" s="64" t="str">
        <f>IF(AND((RIGHT($CE$3,2)-'[1]Miter Profiles'!$AC$84-'[1]Outside Edges'!$B143)&gt;=5,'[1]Outside Edges'!$Q143="Yes"),"Yes","No")</f>
        <v>No</v>
      </c>
      <c r="CF144" s="8" t="str">
        <f>IF(AND((RIGHT($CF$3,2)-'[1]Miter Profiles'!$AC$85-'[1]Outside Edges'!$B143)&gt;=5,'[1]Outside Edges'!$Q143="Yes"),"Yes","No")</f>
        <v>Yes</v>
      </c>
      <c r="CG144" s="65" t="str">
        <f>IF(AND((RIGHT($CG$3,2)-'[1]Miter Profiles'!$AC$86-'[1]Outside Edges'!$B143)&gt;=5,'[1]Outside Edges'!$Q143="Yes"),"Yes","No")</f>
        <v>Yes</v>
      </c>
      <c r="CH144" s="7" t="str">
        <f>IF(AND((RIGHT($CH$3,2)-'[1]Miter Profiles'!$AC$87-'[1]Outside Edges'!$B143)&gt;=5,'[1]Outside Edges'!$Q143="Yes"),"Yes","No")</f>
        <v>Yes</v>
      </c>
      <c r="CI144" s="7" t="str">
        <f>IF(AND((RIGHT($CI$3,2)-'[1]Miter Profiles'!$AC$88-'[1]Outside Edges'!$B143)&gt;=5,'[1]Outside Edges'!$Q143="Yes"),"Yes","No")</f>
        <v>Yes</v>
      </c>
      <c r="CJ144" s="63" t="str">
        <f>IF(AND((RIGHT($CJ$3,2)-'[1]Miter Profiles'!$AC$89-'[1]Outside Edges'!$B143)&gt;=5,'[1]Outside Edges'!$Q143="Yes"),"Yes","No")</f>
        <v>Yes</v>
      </c>
      <c r="CK144" s="64" t="str">
        <f>IF(AND((RIGHT($CK$3,2)-'[1]Miter Profiles'!$AC$90-'[1]Outside Edges'!$B143)&gt;=5,'[1]Outside Edges'!$Q143="Yes"),"Yes","No")</f>
        <v>Yes</v>
      </c>
      <c r="CL144" s="8" t="str">
        <f>IF(AND((RIGHT($CL$3,2)-'[1]Miter Profiles'!$AC$91-'[1]Outside Edges'!$B143)&gt;=5,'[1]Outside Edges'!$Q143="Yes"),"Yes","No")</f>
        <v>Yes</v>
      </c>
      <c r="CM144" s="65" t="str">
        <f>IF(AND((RIGHT($CM$3,2)-'[1]Miter Profiles'!$AC$92-'[1]Outside Edges'!$B143)&gt;=5,'[1]Outside Edges'!$Q143="Yes"),"Yes","No")</f>
        <v>Yes</v>
      </c>
      <c r="CN144" s="7" t="str">
        <f>IF(AND((RIGHT(CN$3,2)-'[1]Miter Profiles'!$AC$93-'[1]Outside Edges'!$B143)&gt;=5,'[1]Outside Edges'!$Q143="Yes"),"Yes","No")</f>
        <v>No</v>
      </c>
      <c r="CO144" s="7" t="str">
        <f>IF(AND((RIGHT(CO$3,2)-'[1]Miter Profiles'!$AC$94-'[1]Outside Edges'!$B143)&gt;=5,'[1]Outside Edges'!$Q143="Yes"),"Yes","No")</f>
        <v>No</v>
      </c>
      <c r="CP144" s="63" t="str">
        <f>IF(AND((RIGHT(CP$3,2)-'[1]Miter Profiles'!$AC$95-'[1]Outside Edges'!$B143)&gt;=5,'[1]Outside Edges'!$Q143="Yes"),"Yes","No")</f>
        <v>Yes</v>
      </c>
      <c r="CQ144" s="64" t="str">
        <f>IF(AND((RIGHT(CQ$3,2)-'[1]Miter Profiles'!$AC$96-'[1]Outside Edges'!$B143)&gt;=5,'[1]Outside Edges'!$Q143="Yes"),"Yes","No")</f>
        <v>No</v>
      </c>
      <c r="CR144" s="8" t="str">
        <f>IF(AND((RIGHT(CR$3,2)-'[1]Miter Profiles'!$AC$97-'[1]Outside Edges'!$B143)&gt;=5,'[1]Outside Edges'!$Q143="Yes"),"Yes","No")</f>
        <v>Yes</v>
      </c>
      <c r="CS144" s="65" t="str">
        <f>IF(AND((RIGHT(CS$3,2)-'[1]Miter Profiles'!$AC$98-'[1]Outside Edges'!$B143)&gt;=5,'[1]Outside Edges'!$Q143="Yes"),"Yes","No")</f>
        <v>Yes</v>
      </c>
      <c r="CT144" s="7" t="str">
        <f>IF(AND((RIGHT($CT$3,2)-'[1]Miter Profiles'!$AC$99-'[1]Outside Edges'!$B143)&gt;=5,'[1]Outside Edges'!$Q143="Yes"),"Yes","No")</f>
        <v>No</v>
      </c>
      <c r="CU144" s="7" t="str">
        <f>IF(AND((RIGHT($CU$3,2)-'[1]Miter Profiles'!$AC$100-'[1]Outside Edges'!$B143)&gt;=5,'[1]Outside Edges'!$Q143="Yes"),"Yes","No")</f>
        <v>Yes</v>
      </c>
      <c r="CV144" s="63" t="str">
        <f>IF(AND((RIGHT($CV$3,2)-'[1]Miter Profiles'!$AC$101-'[1]Outside Edges'!$B143)&gt;=5,'[1]Outside Edges'!$Q143="Yes"),"Yes","No")</f>
        <v>Yes</v>
      </c>
      <c r="CW144" s="64" t="str">
        <f>IF(AND((RIGHT($CW$3,2)-'[1]Miter Profiles'!$AC$102-'[1]Outside Edges'!$B143)&gt;=5,'[1]Outside Edges'!$Q143="Yes"),"Yes","No")</f>
        <v>Yes</v>
      </c>
      <c r="CX144" s="8" t="str">
        <f>IF(AND((RIGHT($CX$3,2)-'[1]Miter Profiles'!$AC$103-'[1]Outside Edges'!$B143)&gt;=5,'[1]Outside Edges'!$Q143="Yes"),"Yes","No")</f>
        <v>Yes</v>
      </c>
      <c r="CY144" s="65" t="str">
        <f>IF(AND((RIGHT($CY$3,2)-'[1]Miter Profiles'!$AC$104-'[1]Outside Edges'!$B143)&gt;=5,'[1]Outside Edges'!$Q143="Yes"),"Yes","No")</f>
        <v>Yes</v>
      </c>
      <c r="CZ144" s="7" t="str">
        <f>IF(AND((RIGHT($CZ$3,2)-'[1]Miter Profiles'!$AC$105-'[1]Outside Edges'!$B143)&gt;=5,'[1]Outside Edges'!$Q143="Yes"),"Yes","No")</f>
        <v>No</v>
      </c>
      <c r="DA144" s="7" t="str">
        <f>IF(AND((RIGHT($DA$3,2)-'[1]Miter Profiles'!$AC$106-'[1]Outside Edges'!$B143)&gt;=5,'[1]Outside Edges'!$Q143="Yes"),"Yes","No")</f>
        <v>No</v>
      </c>
      <c r="DB144" s="63" t="str">
        <f>IF(AND((RIGHT($DB$3,2)-'[1]Miter Profiles'!$AC$107-'[1]Outside Edges'!$B143)&gt;=5,'[1]Outside Edges'!$Q143="Yes"),"Yes","No")</f>
        <v>No</v>
      </c>
      <c r="DC144" s="64" t="str">
        <f>IF(AND((RIGHT($DC$3,2)-'[1]Miter Profiles'!$AC$108-'[1]Outside Edges'!$B143)&gt;=5,'[1]Outside Edges'!$Q143="Yes"),"Yes","No")</f>
        <v>No</v>
      </c>
      <c r="DD144" s="8" t="str">
        <f>IF(AND((RIGHT($DD$3,2)-'[1]Miter Profiles'!$AC$109-'[1]Outside Edges'!$B143)&gt;=5,'[1]Outside Edges'!$Q143="Yes"),"Yes","No")</f>
        <v>Yes</v>
      </c>
      <c r="DE144" s="65" t="str">
        <f>IF(AND((RIGHT($DE$3,2)-'[1]Miter Profiles'!$AC$110-'[1]Outside Edges'!$B143)&gt;=5,'[1]Outside Edges'!$Q143="Yes"),"Yes","No")</f>
        <v>Yes</v>
      </c>
      <c r="DF144" s="7" t="str">
        <f>IF(AND((RIGHT($DF$3,2)-'[1]Miter Profiles'!$AC$111-'[1]Outside Edges'!$B143)&gt;=5,'[1]Outside Edges'!$Q143="Yes"),"Yes","No")</f>
        <v>Yes</v>
      </c>
      <c r="DG144" s="7" t="str">
        <f>IF(AND((RIGHT($DG$3,2)-'[1]Miter Profiles'!$AC$112-'[1]Outside Edges'!$B143)&gt;=5,'[1]Outside Edges'!$Q143="Yes"),"Yes","No")</f>
        <v>Yes</v>
      </c>
      <c r="DH144" s="63" t="str">
        <f>IF(AND((RIGHT($DH$3,2)-'[1]Miter Profiles'!$AC$113-'[1]Outside Edges'!$B143)&gt;=5,'[1]Outside Edges'!$Q143="Yes"),"Yes","No")</f>
        <v>Yes</v>
      </c>
      <c r="DI144" s="64" t="str">
        <f>IF(AND((RIGHT($DI$3,2)-'[1]Miter Profiles'!$AC$114-'[1]Outside Edges'!$B143)&gt;=5,'[1]Outside Edges'!$Q143="Yes"),"Yes","No")</f>
        <v>No</v>
      </c>
      <c r="DJ144" s="8" t="str">
        <f>IF(AND((RIGHT($DJ$3,2)-'[1]Miter Profiles'!$AC$115-'[1]Outside Edges'!$B143)&gt;=5,'[1]Outside Edges'!$Q143="Yes"),"Yes","No")</f>
        <v>Yes</v>
      </c>
      <c r="DK144" s="65" t="str">
        <f>IF(AND((RIGHT($DK$3,2)-'[1]Miter Profiles'!$AC$116-'[1]Outside Edges'!$B143)&gt;=5,'[1]Outside Edges'!$Q143="Yes"),"Yes","No")</f>
        <v>Yes</v>
      </c>
      <c r="DL144" s="7" t="str">
        <f>IF(AND((RIGHT($DL$3,2)-'[1]Miter Profiles'!$AC$117-'[1]Outside Edges'!$B143)&gt;=5,'[1]Outside Edges'!$Q143="Yes"),"Yes","No")</f>
        <v>Yes</v>
      </c>
      <c r="DM144" s="7" t="str">
        <f>IF(AND((RIGHT($DM$3,2)-'[1]Miter Profiles'!$AC$118-'[1]Outside Edges'!$B143)&gt;=5,'[1]Outside Edges'!$Q143="Yes"),"Yes","No")</f>
        <v>Yes</v>
      </c>
      <c r="DN144" s="63" t="str">
        <f>IF(AND((RIGHT($DN$3,2)-'[1]Miter Profiles'!$AC$119-'[1]Outside Edges'!$B143)&gt;=5,'[1]Outside Edges'!$Q143="Yes"),"Yes","No")</f>
        <v>Yes</v>
      </c>
      <c r="DO144" s="64" t="str">
        <f>IF(AND((RIGHT($DO$3,2)-'[1]Miter Profiles'!$AC$120-'[1]Outside Edges'!$B143)&gt;=5,'[1]Outside Edges'!$Q143="Yes"),"Yes","No")</f>
        <v>No</v>
      </c>
      <c r="DP144" s="8" t="str">
        <f>IF(AND((RIGHT($DP$3,2)-'[1]Miter Profiles'!$AC$121-'[1]Outside Edges'!$B143)&gt;=5,'[1]Outside Edges'!$Q143="Yes"),"Yes","No")</f>
        <v>No</v>
      </c>
      <c r="DQ144" s="65" t="str">
        <f>IF(AND((RIGHT($DQ$3,2)-'[1]Miter Profiles'!$AC$122-'[1]Outside Edges'!$B143)&gt;=5,'[1]Outside Edges'!$Q143="Yes"),"Yes","No")</f>
        <v>Yes</v>
      </c>
      <c r="DR144" s="7" t="str">
        <f>IF(AND((RIGHT($DR$3,2)-'[1]Miter Profiles'!$AC$123-'[1]Outside Edges'!$B143)&gt;=5,'[1]Outside Edges'!$Q143="Yes"),"Yes","No")</f>
        <v>No</v>
      </c>
      <c r="DS144" s="7" t="str">
        <f>IF(AND((RIGHT($DS$3,2)-'[1]Miter Profiles'!$AC$124-'[1]Outside Edges'!$B143)&gt;=5,'[1]Outside Edges'!$Q143="Yes"),"Yes","No")</f>
        <v>Yes</v>
      </c>
      <c r="DT144" s="63" t="str">
        <f>IF(AND((RIGHT($DT$3,2)-'[1]Miter Profiles'!$AC$125-'[1]Outside Edges'!$B143)&gt;=5,'[1]Outside Edges'!$Q143="Yes"),"Yes","No")</f>
        <v>Yes</v>
      </c>
      <c r="DU144" s="64" t="str">
        <f>IF(AND((RIGHT($DU$3,2)-'[1]Miter Profiles'!$AC$126-'[1]Outside Edges'!$B143)&gt;=5,'[1]Outside Edges'!$Q143="Yes"),"Yes","No")</f>
        <v>No</v>
      </c>
      <c r="DV144" s="8" t="str">
        <f>IF(AND((RIGHT($DV$3,2)-'[1]Miter Profiles'!$AC$127-'[1]Outside Edges'!$B143)&gt;=5,'[1]Outside Edges'!$Q143="Yes"),"Yes","No")</f>
        <v>Yes</v>
      </c>
      <c r="DW144" s="65" t="str">
        <f>IF(AND((RIGHT($DW$3,2)-'[1]Miter Profiles'!$AC$128-'[1]Outside Edges'!$B143)&gt;=5,'[1]Outside Edges'!$Q143="Yes"),"Yes","No")</f>
        <v>Yes</v>
      </c>
      <c r="DX144" s="7" t="str">
        <f>IF(AND((RIGHT($DX$3,2)-'[1]Miter Profiles'!$AC$129-'[1]Outside Edges'!$B143)&gt;=5,'[1]Outside Edges'!$Q143="Yes"),"Yes","No")</f>
        <v>No</v>
      </c>
      <c r="DY144" s="7" t="str">
        <f>IF(AND((RIGHT($DY$3,2)-'[1]Miter Profiles'!$AC$130-'[1]Outside Edges'!$B143)&gt;=5,'[1]Outside Edges'!$Q143="Yes"),"Yes","No")</f>
        <v>No</v>
      </c>
      <c r="DZ144" s="63" t="str">
        <f>IF(AND((RIGHT($DZ$3,2)-'[1]Miter Profiles'!$AC$131-'[1]Outside Edges'!$B143)&gt;=5,'[1]Outside Edges'!$Q143="Yes"),"Yes","No")</f>
        <v>No</v>
      </c>
      <c r="EA144" s="68" t="str">
        <f>IF(AND((RIGHT($EA$3,2)-'[1]Miter Profiles'!$AC$132-'[1]Outside Edges'!$B143)&gt;=5,'[1]Outside Edges'!$Q143="Yes"),"Yes","No")</f>
        <v>No</v>
      </c>
      <c r="EB144" s="78" t="str">
        <f>IF(AND((RIGHT($EB$3,2)-'[1]Miter Profiles'!$AC$133-'[1]Outside Edges'!$B143)&gt;=5,'[1]Outside Edges'!$Q143="Yes"),"Yes","No")</f>
        <v>No</v>
      </c>
      <c r="EC144" s="79" t="str">
        <f>IF(AND((RIGHT($EC$3,2)-'[1]Miter Profiles'!$AC$134-'[1]Outside Edges'!$B143)&gt;=5,'[1]Outside Edges'!$Q143="Yes"),"Yes","No")</f>
        <v>Yes</v>
      </c>
      <c r="ED144" s="81" t="str">
        <f>IF(AND((RIGHT($ED$3,2)-'[1]Miter Profiles'!$AC$135-'[1]Outside Edges'!$B143)&gt;=5,'[1]Outside Edges'!$Q143="Yes"),"Yes","No")</f>
        <v>Yes</v>
      </c>
      <c r="EE144" s="80" t="str">
        <f>IF(AND((RIGHT($EE$3,2)-'[1]Miter Profiles'!$AC$136-'[1]Outside Edges'!$B143)&gt;=5,'[1]Outside Edges'!$Q143="Yes"),"Yes","No")</f>
        <v>Yes</v>
      </c>
      <c r="EF144" s="63" t="str">
        <f>IF(AND((RIGHT($EF$3,2)-'[1]Miter Profiles'!$AC$137-'[1]Outside Edges'!$B143)&gt;=5,'[1]Outside Edges'!$Q143="Yes"),"Yes","No")</f>
        <v>Yes</v>
      </c>
      <c r="EG144" s="7" t="str">
        <f>IF(AND((RIGHT($EG$3,2)-'[1]Miter Profiles'!$AC$138-'[1]Outside Edges'!$B143)&gt;=5,'[1]Outside Edges'!$Q143="Yes"),"Yes","No")</f>
        <v>Yes</v>
      </c>
      <c r="EH144" s="68" t="str">
        <f>IF(AND((RIGHT($EH$3,2)-'[1]Miter Profiles'!$AC$139-'[1]Outside Edges'!$B143)&gt;=5,'[1]Outside Edges'!$Q143="Yes"),"Yes","No")</f>
        <v>Yes</v>
      </c>
      <c r="EI144" s="82" t="str">
        <f>IF(AND((RIGHT($EI$3,2)-'[1]Miter Profiles'!$AC$140-'[1]Outside Edges'!$B143)&gt;=5,'[1]Outside Edges'!$Q143="Yes"),"Yes","No")</f>
        <v>Yes</v>
      </c>
      <c r="EJ144" s="83" t="str">
        <f>IF(AND((RIGHT($EJ$3,2)-'[1]Miter Profiles'!$AC$141-'[1]Outside Edges'!$B143)&gt;=5,'[1]Outside Edges'!$Q143="Yes"),"Yes","No")</f>
        <v>Yes</v>
      </c>
      <c r="EK144" s="83" t="str">
        <f>IF(AND((RIGHT($EK$3,2)-'[1]Miter Profiles'!$AC$142-'[1]Outside Edges'!$B143)&gt;=5,'[1]Outside Edges'!$Q143="Yes"),"Yes","No")</f>
        <v>Yes</v>
      </c>
      <c r="EL144" s="81" t="str">
        <f>IF(AND((RIGHT($EL$3,2)-'[1]Miter Profiles'!$AC$143-'[1]Outside Edges'!$B143)&gt;=5,'[1]Outside Edges'!$Q143="Yes"),"Yes","No")</f>
        <v>Yes</v>
      </c>
      <c r="EM144" s="84" t="str">
        <f>IF(AND((RIGHT($EM$3,2)-'[1]Miter Profiles'!$AC$144-'[1]Outside Edges'!$B143)&gt;=5,'[1]Outside Edges'!$Q143="Yes"),"Yes","No")</f>
        <v>No</v>
      </c>
      <c r="EN144" s="7" t="str">
        <f>IF(AND((RIGHT($EN$3,2)-'[1]Miter Profiles'!$AC$145-'[1]Outside Edges'!$B143)&gt;=5,'[1]Outside Edges'!$Q143="Yes"),"Yes","No")</f>
        <v>Yes</v>
      </c>
      <c r="EO144" s="68" t="str">
        <f>IF(AND((RIGHT($EO$3,2)-'[1]Miter Profiles'!$AC$146-'[1]Outside Edges'!$B143)&gt;=5,'[1]Outside Edges'!$Q143="Yes"),"Yes","No")</f>
        <v>Yes</v>
      </c>
      <c r="EP144" s="83" t="str">
        <f>IF(AND((RIGHT($EP$3,2)-'[1]Miter Profiles'!$AC$147-'[1]Outside Edges'!$B143)&gt;=5,'[1]Outside Edges'!$Q143="Yes"),"Yes","No")</f>
        <v>No</v>
      </c>
      <c r="EQ144" s="83" t="str">
        <f>IF(AND((RIGHT($EQ$3,2)-'[1]Miter Profiles'!$AC$148-'[1]Outside Edges'!$B143)&gt;=5,'[1]Outside Edges'!$Q143="Yes"),"Yes","No")</f>
        <v>No</v>
      </c>
      <c r="ER144" s="81" t="str">
        <f>IF(AND((RIGHT($ER$3,2)-'[1]Miter Profiles'!$AC$149-'[1]Outside Edges'!$B143)&gt;=5,'[1]Outside Edges'!$Q143="Yes"),"Yes","No")</f>
        <v>Yes</v>
      </c>
      <c r="ES144" s="84" t="str">
        <f>IF(AND((RIGHT($ES$3,2)-'[1]Miter Profiles'!$AC$150-'[1]Outside Edges'!$B143)&gt;=5,'[1]Outside Edges'!$Q143="Yes"),"Yes","No")</f>
        <v>No</v>
      </c>
      <c r="ET144" s="7" t="str">
        <f>IF(AND((RIGHT($ET$3,2)-'[1]Miter Profiles'!$AC$151-'[1]Outside Edges'!$B143)&gt;=5,'[1]Outside Edges'!$Q143="Yes"),"Yes","No")</f>
        <v>Yes</v>
      </c>
      <c r="EU144" s="68" t="str">
        <f>IF(AND((RIGHT($EU$3,2)-'[1]Miter Profiles'!$AC$152-'[1]Outside Edges'!$B143)&gt;=5,'[1]Outside Edges'!$Q143="Yes"),"Yes","No")</f>
        <v>Yes</v>
      </c>
      <c r="EV144" s="83" t="str">
        <f>IF(AND((RIGHT($EV$3,2)-'[1]Miter Profiles'!$AC$153-'[1]Outside Edges'!$B143)&gt;=5,'[1]Outside Edges'!$Q143="Yes"),"Yes","No")</f>
        <v>No</v>
      </c>
      <c r="EW144" s="83" t="str">
        <f>IF(AND((RIGHT($EW$3,2)-'[1]Miter Profiles'!$AC$154-'[1]Outside Edges'!$B143)&gt;=5,'[1]Outside Edges'!$Q143="Yes"),"Yes","No")</f>
        <v>Yes</v>
      </c>
      <c r="EX144" s="81" t="str">
        <f>IF(AND((RIGHT($EX$3,2)-'[1]Miter Profiles'!$AC$155-'[1]Outside Edges'!$B143)&gt;=5,'[1]Outside Edges'!$Q143="Yes"),"Yes","No")</f>
        <v>Yes</v>
      </c>
      <c r="EY144" s="84" t="str">
        <f>IF(AND((RIGHT($EY$3,2)-'[1]Miter Profiles'!$AC$156-'[1]Outside Edges'!$B143)&gt;=5,'[1]Outside Edges'!$Q143="Yes"),"Yes","No")</f>
        <v>No</v>
      </c>
      <c r="EZ144" s="7" t="str">
        <f>IF(AND((RIGHT($EZ$3,2)-'[1]Miter Profiles'!$AC$157-'[1]Outside Edges'!$B143)&gt;=5,'[1]Outside Edges'!$Q143="Yes"),"Yes","No")</f>
        <v>Yes</v>
      </c>
      <c r="FA144" s="68" t="str">
        <f>IF(AND((RIGHT($FA$3,2)-'[1]Miter Profiles'!$AC$158-'[1]Outside Edges'!$B143)&gt;=5,'[1]Outside Edges'!$Q143="Yes"),"Yes","No")</f>
        <v>Yes</v>
      </c>
      <c r="FB144" s="83" t="str">
        <f>IF(AND((RIGHT($FB$3,2)-'[1]Miter Profiles'!$AC$159-'[1]Outside Edges'!$B143)&gt;=5,'[1]Outside Edges'!$Q143="Yes"),"Yes","No")</f>
        <v>Yes</v>
      </c>
      <c r="FC144" s="83" t="str">
        <f>IF(AND((RIGHT($FC$3,2)-'[1]Miter Profiles'!$AC$160-'[1]Outside Edges'!$B143)&gt;=5,'[1]Outside Edges'!$Q143="Yes"),"Yes","No")</f>
        <v>Yes</v>
      </c>
      <c r="FD144" s="81" t="str">
        <f>IF(AND((RIGHT($FD$3,2)-'[1]Miter Profiles'!$AC$161-'[1]Outside Edges'!$B143)&gt;=5,'[1]Outside Edges'!$Q143="Yes"),"Yes","No")</f>
        <v>Yes</v>
      </c>
      <c r="FE144" s="84" t="str">
        <f>IF(AND((RIGHT($FE$3,2)-'[1]Miter Profiles'!$AC$162-'[1]Outside Edges'!$B143)&gt;=5,'[1]Outside Edges'!$Q143="Yes"),"Yes","No")</f>
        <v>No</v>
      </c>
      <c r="FF144" s="7" t="str">
        <f>IF(AND((RIGHT($FF$3,2)-'[1]Miter Profiles'!$AC$163-'[1]Outside Edges'!$B143)&gt;=5,'[1]Outside Edges'!$Q143="Yes"),"Yes","No")</f>
        <v>Yes</v>
      </c>
      <c r="FG144" s="68" t="str">
        <f>IF(AND((RIGHT($FG$3,2)-'[1]Miter Profiles'!$AC$164-'[1]Outside Edges'!$B143)&gt;=5,'[1]Outside Edges'!$Q143="Yes"),"Yes","No")</f>
        <v>Yes</v>
      </c>
      <c r="FH144" s="83" t="str">
        <f>IF(AND((RIGHT($FH$3,2)-'[1]Miter Profiles'!$AC$165-'[1]Outside Edges'!$B143)&gt;=5,'[1]Outside Edges'!$Q143="Yes"),"Yes","No")</f>
        <v>Yes</v>
      </c>
      <c r="FI144" s="83" t="str">
        <f>IF(AND((RIGHT($FI$3,2)-'[1]Miter Profiles'!$AC$166-'[1]Outside Edges'!$B143)&gt;=5,'[1]Outside Edges'!$Q143="Yes"),"Yes","No")</f>
        <v>Yes</v>
      </c>
      <c r="FJ144" s="81" t="str">
        <f>IF(AND((RIGHT($FJ$3,2)-'[1]Miter Profiles'!$AC$167-'[1]Outside Edges'!$B143)&gt;=5,'[1]Outside Edges'!$Q143="Yes"),"Yes","No")</f>
        <v>Yes</v>
      </c>
      <c r="FK144" s="84" t="str">
        <f>IF(AND((RIGHT($FK$3,2)-'[1]Miter Profiles'!$AC$168-'[1]Outside Edges'!$B143)&gt;=5,'[1]Outside Edges'!$Q143="Yes"),"Yes","No")</f>
        <v>Yes</v>
      </c>
      <c r="FL144" s="7" t="str">
        <f>IF(AND((RIGHT($FL$3,2)-'[1]Miter Profiles'!$AC$169-'[1]Outside Edges'!$B143)&gt;=5,'[1]Outside Edges'!$Q143="Yes"),"Yes","No")</f>
        <v>Yes</v>
      </c>
      <c r="FM144" s="68" t="str">
        <f>IF(AND((RIGHT($FM$3,2)-'[1]Miter Profiles'!$AC$170-'[1]Outside Edges'!$B143)&gt;=5,'[1]Outside Edges'!$Q143="Yes"),"Yes","No")</f>
        <v>Yes</v>
      </c>
      <c r="FN144" s="83" t="str">
        <f>IF(AND((RIGHT($FN$3,2)-'[1]Miter Profiles'!$AC$171-'[1]Outside Edges'!$B143)&gt;=5,'[1]Outside Edges'!$Q143="Yes"),"Yes","No")</f>
        <v>Yes</v>
      </c>
      <c r="FO144" s="83" t="str">
        <f>IF(AND((RIGHT($FO$3,2)-'[1]Miter Profiles'!$AC$172-'[1]Outside Edges'!$B143)&gt;=5,'[1]Outside Edges'!$Q143="Yes"),"Yes","No")</f>
        <v>Yes</v>
      </c>
      <c r="FP144" s="81" t="str">
        <f>IF(AND((RIGHT($FP$3,2)-'[1]Miter Profiles'!$AC$173-'[1]Outside Edges'!$B143)&gt;=5,'[1]Outside Edges'!$Q143="Yes"),"Yes","No")</f>
        <v>Yes</v>
      </c>
      <c r="FQ144" s="84" t="str">
        <f>IF(AND((RIGHT($FQ$3,2)-'[1]Miter Profiles'!$AC$174-'[1]Outside Edges'!$B143)&gt;=5,'[1]Outside Edges'!$Q143="Yes"),"Yes","No")</f>
        <v>Yes</v>
      </c>
      <c r="FR144" s="7" t="str">
        <f>IF(AND((RIGHT($FR$3,2)-'[1]Miter Profiles'!$AC$175-'[1]Outside Edges'!$B143)&gt;=5,'[1]Outside Edges'!$Q143="Yes"),"Yes","No")</f>
        <v>Yes</v>
      </c>
      <c r="FS144" s="68" t="str">
        <f>IF(AND((RIGHT($FS$3,2)-'[1]Miter Profiles'!$AC$176-'[1]Outside Edges'!$B143)&gt;=5,'[1]Outside Edges'!$Q143="Yes"),"Yes","No")</f>
        <v>Yes</v>
      </c>
      <c r="FT144" s="83" t="str">
        <f>IF(AND((RIGHT($FT$3,2)-'[1]Miter Profiles'!$AC$177-'[1]Outside Edges'!$B143)&gt;=5,'[1]Outside Edges'!$Q143="Yes"),"Yes","No")</f>
        <v>Yes</v>
      </c>
      <c r="FU144" s="83" t="str">
        <f>IF(AND((RIGHT($FU$3,2)-'[1]Miter Profiles'!$AC$178-'[1]Outside Edges'!$B143)&gt;=5,'[1]Outside Edges'!$Q143="Yes"),"Yes","No")</f>
        <v>Yes</v>
      </c>
      <c r="FV144" s="81" t="str">
        <f>IF(AND((RIGHT($V$3,2)-'[1]Miter Profiles'!$AC$179-'[1]Outside Edges'!$B143)&gt;=5,'[1]Outside Edges'!$Q143="Yes"),"Yes","No")</f>
        <v>Yes</v>
      </c>
      <c r="FW144" s="84" t="str">
        <f>IF(AND((RIGHT($FW$3,2)-'[1]Miter Profiles'!$AC$180-'[1]Outside Edges'!$B143)&gt;=5,'[1]Outside Edges'!$Q143="Yes"),"Yes","No")</f>
        <v>No</v>
      </c>
      <c r="FX144" s="197" t="str">
        <f>IF(AND((RIGHT($FX$3,2)-'[1]Miter Profiles'!$AC$181-'[1]Outside Edges'!$B143)&gt;=5,'[1]Outside Edges'!$Q143="Yes"),"Yes","No")</f>
        <v>No</v>
      </c>
      <c r="FY144" s="198" t="str">
        <f>IF(AND((RIGHT($FY$3,2)-'[1]Miter Profiles'!$AC$182-'[1]Outside Edges'!$B143)&gt;=5,'[1]Outside Edges'!$Q143="Yes"),"Yes","No")</f>
        <v>Yes</v>
      </c>
      <c r="FZ144" s="200" t="str">
        <f>IF(AND((RIGHT($FZ$3,2)-'[1]Miter Profiles'!$AC$183-'[1]Outside Edges'!$B143)&gt;=5,'[1]Outside Edges'!$Q143="Yes"),"Yes","No")</f>
        <v>No</v>
      </c>
      <c r="GA144" s="201" t="str">
        <f>IF(AND((RIGHT($GA$3,2)-'[1]Miter Profiles'!$AC$184-'[1]Outside Edges'!$B143)&gt;=5,'[1]Outside Edges'!$Q143="Yes"),"Yes","No")</f>
        <v>Yes</v>
      </c>
      <c r="GB144" s="202" t="str">
        <f>IF(AND((RIGHT($GB$3,2)-'[1]Miter Profiles'!$AC$185-'[1]Outside Edges'!$B143)&gt;=5,'[1]Outside Edges'!$Q143="Yes"),"Yes","No")</f>
        <v>Yes</v>
      </c>
      <c r="GC144" s="199" t="str">
        <f>IF(AND((RIGHT($GC$3,2)-'[1]Miter Profiles'!$AC$186-'[1]Outside Edges'!$B143)&gt;=5,'[1]Outside Edges'!$Q143="Yes"),"Yes","No")</f>
        <v>No</v>
      </c>
      <c r="GD144" s="197" t="str">
        <f>IF(AND((RIGHT($GD$3,2)-'[1]Miter Profiles'!$AC$187-'[1]Outside Edges'!$B143)&gt;=5,'[1]Outside Edges'!$Q143="Yes"),"Yes","No")</f>
        <v>Yes</v>
      </c>
      <c r="GE144" s="198" t="str">
        <f>IF(AND((RIGHT($GE$3,2)-'[1]Miter Profiles'!$AC$188-'[1]Outside Edges'!$B143)&gt;=5,'[1]Outside Edges'!$Q143="Yes"),"Yes","No")</f>
        <v>Yes</v>
      </c>
      <c r="GF144" s="200" t="str">
        <f>IF(AND((RIGHT($GF$3,2)-'[1]Miter Profiles'!$AC$189-'[1]Outside Edges'!$B143)&gt;=5,'[1]Outside Edges'!$Q143="Yes"),"Yes","No")</f>
        <v>Yes</v>
      </c>
      <c r="GG144" s="201" t="str">
        <f>IF(AND((RIGHT($GG$3,2)-'[1]Miter Profiles'!$AC$190-'[1]Outside Edges'!$B143)&gt;=5,'[1]Outside Edges'!$Q143="Yes"),"Yes","No")</f>
        <v>Yes</v>
      </c>
      <c r="GH144" s="202" t="str">
        <f>IF(AND((RIGHT($GH$3,2)-'[1]Miter Profiles'!$AC$191-'[1]Outside Edges'!$B143)&gt;=5,'[1]Outside Edges'!$Q143="Yes"),"Yes","No")</f>
        <v>Yes</v>
      </c>
      <c r="GI144" s="199" t="str">
        <f>IF(AND((RIGHT($GI$3,2)-'[1]Miter Profiles'!$AC$192-'[1]Outside Edges'!$B143)&gt;=5,'[1]Outside Edges'!$Q143="Yes"),"Yes","No")</f>
        <v>No</v>
      </c>
      <c r="GJ144" s="197" t="str">
        <f>IF(AND((RIGHT($GJ$3,2)-'[1]Miter Profiles'!$AC$193-'[1]Outside Edges'!$B143)&gt;=5,'[1]Outside Edges'!$Q143="Yes"),"Yes","No")</f>
        <v>Yes</v>
      </c>
      <c r="GK144" s="198" t="str">
        <f>IF(AND((RIGHT($GK$3,2)-'[1]Miter Profiles'!$AC$194-'[1]Outside Edges'!$B143)&gt;=5,'[1]Outside Edges'!$Q143="Yes"),"Yes","No")</f>
        <v>Yes</v>
      </c>
      <c r="GL144" s="200" t="str">
        <f>IF(AND((RIGHT($GL$3,2)-'[1]Miter Profiles'!$AC$195-'[1]Outside Edges'!$B143)&gt;=5,'[1]Outside Edges'!$Q143="Yes"),"Yes","No")</f>
        <v>No</v>
      </c>
      <c r="GM144" s="201" t="str">
        <f>IF(AND((RIGHT($GM$3,2)-'[1]Miter Profiles'!$AC$196-'[1]Outside Edges'!$B143)&gt;=5,'[1]Outside Edges'!$Q143="Yes"),"Yes","No")</f>
        <v>Yes</v>
      </c>
      <c r="GN144" s="202" t="str">
        <f>IF(AND((RIGHT($GN$3,2)-'[1]Miter Profiles'!$AC$197-'[1]Outside Edges'!$B143)&gt;=5,'[1]Outside Edges'!$Q143="Yes"),"Yes","No")</f>
        <v>Yes</v>
      </c>
      <c r="GO144" s="199" t="str">
        <f>IF(AND((RIGHT($GO$3,2)-'[1]Miter Profiles'!$AC$198-'[1]Outside Edges'!$B143)&gt;=5,'[1]Outside Edges'!$Q143="Yes"),"Yes","No")</f>
        <v>No</v>
      </c>
      <c r="GP144" s="197" t="str">
        <f>IF(AND((RIGHT($GP$3,2)-'[1]Miter Profiles'!$AC$199-'[1]Outside Edges'!$B143)&gt;=5,'[1]Outside Edges'!$Q143="Yes"),"Yes","No")</f>
        <v>No</v>
      </c>
      <c r="GQ144" s="198" t="str">
        <f>IF(AND((RIGHT($GQ$3,2)-'[1]Miter Profiles'!$AC$200-'[1]Outside Edges'!$B143)&gt;=5,'[1]Outside Edges'!$Q143="Yes"),"Yes","No")</f>
        <v>Yes</v>
      </c>
      <c r="GR144" s="211" t="str">
        <f>IF(AND((RIGHT($GR$3,2)-'[1]Miter Profiles'!$AC$201-'[1]Outside Edges'!$B143)&gt;=5,'[1]Outside Edges'!$Q143="Yes"),"Yes","No")</f>
        <v>No</v>
      </c>
      <c r="GS144" s="197" t="str">
        <f>IF(AND((RIGHT($GS$3,2)-'[1]Miter Profiles'!$AC$202-'[1]Outside Edges'!$B143)&gt;=5,'[1]Outside Edges'!$Q143="Yes"),"Yes","No")</f>
        <v>Yes</v>
      </c>
      <c r="GT144" s="212" t="str">
        <f>IF(AND((RIGHT($GT$3,2)-'[1]Miter Profiles'!$AC$203-'[1]Outside Edges'!$B143)&gt;=5,'[1]Outside Edges'!$Q143="Yes"),"Yes","No")</f>
        <v>Yes</v>
      </c>
      <c r="GU144" s="208" t="str">
        <f>IF(AND((RIGHT($GU$3,2)-'[1]Miter Profiles'!$AC$204-'[1]Outside Edges'!$B143)&gt;=5,'[1]Outside Edges'!$Q143="Yes"),"Yes","No")</f>
        <v>No</v>
      </c>
      <c r="GV144" s="209" t="str">
        <f>IF(AND((RIGHT($GV$3,2)-'[1]Miter Profiles'!$AC$205-'[1]Outside Edges'!$B143)&gt;=5,'[1]Outside Edges'!$Q143="Yes"),"Yes","No")</f>
        <v>Yes</v>
      </c>
      <c r="GW144" s="210" t="str">
        <f>IF(AND((RIGHT($GW$3,2)-'[1]Miter Profiles'!$AC$206-'[1]Outside Edges'!$B143)&gt;=5,'[1]Outside Edges'!$Q143="Yes"),"Yes","No")</f>
        <v>Yes</v>
      </c>
      <c r="GX144" s="200" t="str">
        <f>IF(AND((RIGHT($GX$3,2)-'[1]Miter Profiles'!$AC$207-'[1]Outside Edges'!$B143)&gt;=5,'[1]Outside Edges'!$Q143="Yes"),"Yes","No")</f>
        <v>No</v>
      </c>
      <c r="GY144" s="201" t="str">
        <f>IF(AND((RIGHT($GY$3,2)-'[1]Miter Profiles'!$AC$208-'[1]Outside Edges'!$B143)&gt;=5,'[1]Outside Edges'!$Q143="Yes"),"Yes","No")</f>
        <v>Yes</v>
      </c>
      <c r="GZ144" s="202" t="str">
        <f>IF(AND((RIGHT($GZ$3,2)-'[1]Miter Profiles'!$AC$209-'[1]Outside Edges'!$B143)&gt;=5,'[1]Outside Edges'!$Q143="Yes"),"Yes","No")</f>
        <v>Yes</v>
      </c>
      <c r="HA144" s="199" t="str">
        <f>IF(AND((RIGHT($HA$3,2)-'[1]Miter Profiles'!$AC$210-'[1]Outside Edges'!$B143)&gt;=5,'[1]Outside Edges'!$Q143="Yes"),"Yes","No")</f>
        <v>No</v>
      </c>
      <c r="HB144" s="197" t="str">
        <f>IF(AND((RIGHT($HB$3,2)-'[1]Miter Profiles'!$AC$211-'[1]Outside Edges'!$B143)&gt;=5,'[1]Outside Edges'!$Q143="Yes"),"Yes","No")</f>
        <v>Yes</v>
      </c>
      <c r="HC144" s="198" t="str">
        <f>IF(AND((RIGHT($HC$3,2)-'[1]Miter Profiles'!$AC$212-'[1]Outside Edges'!$B143)&gt;=5,'[1]Outside Edges'!$Q143="Yes"),"Yes","No")</f>
        <v>Yes</v>
      </c>
      <c r="HD144" s="200" t="str">
        <f>IF(AND((RIGHT($HD$3,2)-'[1]Miter Profiles'!$AC$213-'[1]Outside Edges'!$B143)&gt;=5,'[1]Outside Edges'!$Q143="Yes"),"Yes","No")</f>
        <v>No</v>
      </c>
      <c r="HE144" s="202" t="str">
        <f>IF(AND((RIGHT($HE$3,2)-'[1]Miter Profiles'!$AC$214-'[1]Outside Edges'!$B143)&gt;=5,'[1]Outside Edges'!$Q143="Yes"),"Yes","No")</f>
        <v>No</v>
      </c>
      <c r="HF144" s="199" t="str">
        <f>IF(AND((RIGHT($HF$3,2)-'[1]Miter Profiles'!$AC$215-'[1]Outside Edges'!$B143)&gt;=5,'[1]Outside Edges'!$Q143="Yes"),"Yes","No")</f>
        <v>No</v>
      </c>
      <c r="HG144" s="197" t="str">
        <f>IF(AND((RIGHT($HG$3,2)-'[1]Miter Profiles'!$AC$216-'[1]Outside Edges'!$B143)&gt;=5,'[1]Outside Edges'!$Q143="Yes"),"Yes","No")</f>
        <v>No</v>
      </c>
      <c r="HH144" s="198" t="str">
        <f>IF(AND((RIGHT($HH$3,2)-'[1]Miter Profiles'!$AC$217-'[1]Outside Edges'!$B143)&gt;=5,'[1]Outside Edges'!$Q143="Yes"),"Yes","No")</f>
        <v>No</v>
      </c>
      <c r="HI144" s="200" t="str">
        <f>IF(AND((RIGHT($HI$3,2)-'[1]Miter Profiles'!$AC$218-'[1]Outside Edges'!$B143)&gt;=5,'[1]Outside Edges'!$Q143="Yes"),"Yes","No")</f>
        <v>No</v>
      </c>
      <c r="HJ144" s="201" t="str">
        <f>IF(AND((RIGHT($HJ$3,2)-'[1]Miter Profiles'!$AC$219-'[1]Outside Edges'!$B143)&gt;=5,'[1]Outside Edges'!$Q143="Yes"),"Yes","No")</f>
        <v>Yes</v>
      </c>
      <c r="HK144" s="202" t="str">
        <f>IF(AND((RIGHT($HK$3,2)-'[1]Miter Profiles'!$AC$220-'[1]Outside Edges'!$B143)&gt;=5,'[1]Outside Edges'!$Q143="Yes"),"Yes","No")</f>
        <v>Yes</v>
      </c>
      <c r="HL144" s="199" t="str">
        <f>IF(AND((RIGHT($HL$3,2)-'[1]Miter Profiles'!$AC$221-'[1]Outside Edges'!$B143)&gt;=5,'[1]Outside Edges'!$Q143="Yes"),"Yes","No")</f>
        <v>No</v>
      </c>
      <c r="HM144" s="197" t="str">
        <f>IF(AND((RIGHT($HM$3,2)-'[1]Miter Profiles'!$AC$222-'[1]Outside Edges'!$B143)&gt;=5,'[1]Outside Edges'!$Q143="Yes"),"Yes","No")</f>
        <v>Yes</v>
      </c>
      <c r="HN144" s="197" t="str">
        <f>IF(AND((RIGHT($HN$3,2)-'[1]Miter Profiles'!$AC$223-'[1]Outside Edges'!$B143)&gt;=5,'[1]Outside Edges'!$Q143="Yes"),"Yes","No")</f>
        <v>Yes</v>
      </c>
      <c r="HO144" s="201" t="str">
        <f>IF(AND((RIGHT($HO$3,2)-'[1]Miter Profiles'!$AC$224-'[1]Outside Edges'!$B143)&gt;=5,'[1]Outside Edges'!$Q143="Yes"),"Yes","No")</f>
        <v>No</v>
      </c>
      <c r="HP144" s="201" t="str">
        <f>IF(AND((RIGHT($HP$3,2)-'[1]Miter Profiles'!$AC$225-'[1]Outside Edges'!$B143)&gt;=5,'[1]Outside Edges'!$Q143="Yes"),"Yes","No")</f>
        <v>No</v>
      </c>
      <c r="HQ144" s="201" t="str">
        <f>IF(AND((RIGHT($HQ$3,3)-'[1]Miter Profiles'!$AC$226-'[1]Outside Edges'!$B143)&gt;=5,'[1]Outside Edges'!$Q143="Yes"),"Yes","No")</f>
        <v>No</v>
      </c>
      <c r="HR144" s="201" t="str">
        <f>IF(AND((RIGHT($HR$3,2)-'[1]Miter Profiles'!$AC$227-'[1]Outside Edges'!$B143)&gt;=5,'[1]Outside Edges'!$Q143="Yes"),"Yes","No")</f>
        <v>No</v>
      </c>
      <c r="HS144" s="197" t="str">
        <f>IF(AND((RIGHT($HS$3,2)-'[1]Miter Profiles'!$AC$228-'[1]Outside Edges'!$B143)&gt;=5,'[1]Outside Edges'!$Q143="Yes"),"Yes","No")</f>
        <v>No</v>
      </c>
      <c r="HT144" s="197" t="str">
        <f>IF(AND((RIGHT($HT$3,2)-'[1]Miter Profiles'!$AC$229-'[1]Outside Edges'!$B143)&gt;=5,'[1]Outside Edges'!$Q143="Yes"),"Yes","No")</f>
        <v>Yes</v>
      </c>
      <c r="HU144" s="197" t="str">
        <f>IF(AND((RIGHT($HU$3,2)-'[1]Miter Profiles'!$AC$230-'[1]Outside Edges'!$B143)&gt;=5,'[1]Outside Edges'!$Q143="Yes"),"Yes","No")</f>
        <v>Yes</v>
      </c>
      <c r="HV144" s="201" t="str">
        <f>IF(AND((RIGHT($HV$3,2)-'[1]Miter Profiles'!$AC$231-'[1]Outside Edges'!$B143)&gt;=5,'[1]Outside Edges'!$Q143="Yes"),"Yes","No")</f>
        <v>No</v>
      </c>
      <c r="HW144" s="201" t="str">
        <f>IF(AND((RIGHT($HW$3,2)-'[1]Miter Profiles'!$AC$232-'[1]Outside Edges'!$B143)&gt;=5,'[1]Outside Edges'!$Q143="Yes"),"Yes","No")</f>
        <v>Yes</v>
      </c>
      <c r="HX144" s="201" t="str">
        <f>IF(AND((RIGHT($HX$3,2)-'[1]Miter Profiles'!$AC$233-'[1]Outside Edges'!$B143)&gt;=5,'[1]Outside Edges'!$Q143="Yes"),"Yes","No")</f>
        <v>Yes</v>
      </c>
      <c r="HY144" s="197" t="str">
        <f>IF(AND((RIGHT($HY$3,2)-'[1]Miter Profiles'!$AC$234-'[1]Outside Edges'!$B143)&gt;=5,'[1]Outside Edges'!$Q143="Yes"),"Yes","No")</f>
        <v>No</v>
      </c>
      <c r="HZ144" s="197" t="str">
        <f>IF(AND((RIGHT($HZ$3,2)-'[1]Miter Profiles'!$AC$235-'[1]Outside Edges'!$B143)&gt;=5,'[1]Outside Edges'!$Q143="Yes"),"Yes","No")</f>
        <v>Yes</v>
      </c>
      <c r="IA144" s="197" t="str">
        <f>IF(AND((RIGHT($IA$3,2)-'[1]Miter Profiles'!$AC$236-'[1]Outside Edges'!$B143)&gt;=5,'[1]Outside Edges'!$Q143="Yes"),"Yes","No")</f>
        <v>Yes</v>
      </c>
      <c r="IB144" s="201" t="str">
        <f>IF(AND((RIGHT($IB$3,2)-'[1]Miter Profiles'!$AC$237-'[1]Outside Edges'!$B143)&gt;=5,'[1]Outside Edges'!$Q143="Yes"),"Yes","No")</f>
        <v>No</v>
      </c>
      <c r="IC144" s="201" t="str">
        <f>IF(AND((RIGHT($IC$3,2)-'[1]Miter Profiles'!$AC$238-'[1]Outside Edges'!$B143)&gt;=5,'[1]Outside Edges'!$Q143="Yes"),"Yes","No")</f>
        <v>Yes</v>
      </c>
      <c r="ID144" s="201" t="str">
        <f>IF(AND((RIGHT($ID$3,2)-'[1]Miter Profiles'!$AC$239-'[1]Outside Edges'!$B143)&gt;=5,'[1]Outside Edges'!$Q143="Yes"),"Yes","No")</f>
        <v>Yes</v>
      </c>
      <c r="IE144" s="197" t="str">
        <f>IF(AND((RIGHT($IE$3,2)-'[1]Miter Profiles'!$AC$240-'[1]Outside Edges'!$B143)&gt;=5,'[1]Outside Edges'!$Q143="Yes"),"Yes","No")</f>
        <v>No</v>
      </c>
      <c r="IF144" s="197" t="str">
        <f>IF(AND((RIGHT($IF$3,2)-'[1]Miter Profiles'!$AC$241-'[1]Outside Edges'!$B143)&gt;=5,'[1]Outside Edges'!$Q143="Yes"),"Yes","No")</f>
        <v>Yes</v>
      </c>
      <c r="IG144" s="197" t="str">
        <f>IF(AND((RIGHT($IG$3,2)-'[1]Miter Profiles'!$AC$242-'[1]Outside Edges'!$B143)&gt;=5,'[1]Outside Edges'!$Q143="Yes"),"Yes","No")</f>
        <v>Yes</v>
      </c>
      <c r="IH144" s="201" t="str">
        <f>IF(AND((RIGHT($IH$3,2)-'[1]Miter Profiles'!$AC$243-'[1]Outside Edges'!$B143)&gt;=5,'[1]Outside Edges'!$Q143="Yes"),"Yes","No")</f>
        <v>No</v>
      </c>
      <c r="II144" s="201" t="str">
        <f>IF(AND((RIGHT($II$3,2)-'[1]Miter Profiles'!$AC$244-'[1]Outside Edges'!$B143)&gt;=5,'[1]Outside Edges'!$Q143="Yes"),"Yes","No")</f>
        <v>Yes</v>
      </c>
      <c r="IJ144" s="201" t="str">
        <f>IF(AND((RIGHT($IJ$3,2)-'[1]Miter Profiles'!$AC$245-'[1]Outside Edges'!$B143)&gt;=5,'[1]Outside Edges'!$Q143="Yes"),"Yes","No")</f>
        <v>Yes</v>
      </c>
      <c r="IK144" s="197" t="str">
        <f>IF(AND((RIGHT($IK$3,2)-'[1]Miter Profiles'!$AC$246-'[1]Outside Edges'!$B143)&gt;=5,'[1]Outside Edges'!$Q143="Yes"),"Yes","No")</f>
        <v>No</v>
      </c>
      <c r="IL144" s="197" t="str">
        <f>IF(AND((RIGHT($IL$3,2)-'[1]Miter Profiles'!$AC$247-'[1]Outside Edges'!$B143)&gt;=5,'[1]Outside Edges'!$Q143="Yes"),"Yes","No")</f>
        <v>Yes</v>
      </c>
      <c r="IM144" s="197" t="str">
        <f>IF(AND((RIGHT($IM$3,2)-'[1]Miter Profiles'!$AC$248-'[1]Outside Edges'!$B143)&gt;=5,'[1]Outside Edges'!$Q143="Yes"),"Yes","No")</f>
        <v>Yes</v>
      </c>
      <c r="IN144" s="201" t="str">
        <f>IF(AND((RIGHT($IN$3,2)-'[1]Miter Profiles'!$AC$249-'[1]Outside Edges'!$B143)&gt;=5,'[1]Outside Edges'!$Q143="Yes"),"Yes","No")</f>
        <v>No</v>
      </c>
      <c r="IO144" s="201" t="str">
        <f>IF(AND((RIGHT($IO$3,2)-'[1]Miter Profiles'!$AC$250-'[1]Outside Edges'!$B143)&gt;=5,'[1]Outside Edges'!$Q143="Yes"),"Yes","No")</f>
        <v>Yes</v>
      </c>
      <c r="IP144" s="201" t="str">
        <f>IF(AND((RIGHT($IP$3,2)-'[1]Miter Profiles'!$AC$251-'[1]Outside Edges'!$B143)&gt;=5,'[1]Outside Edges'!$Q143="Yes"),"Yes","No")</f>
        <v>Yes</v>
      </c>
      <c r="IQ144" s="197" t="str">
        <f>IF(AND((RIGHT($IQ$3,2)-'[1]Miter Profiles'!$AC$252-'[1]Outside Edges'!$B143)&gt;=5,'[1]Outside Edges'!$Q143="Yes"),"Yes","No")</f>
        <v>No</v>
      </c>
      <c r="IR144" s="197" t="str">
        <f>IF(AND((RIGHT($IR$3,2)-'[1]Miter Profiles'!$AC$253-'[1]Outside Edges'!$B143)&gt;=5,'[1]Outside Edges'!$Q143="Yes"),"Yes","No")</f>
        <v>No</v>
      </c>
      <c r="IS144" s="197" t="str">
        <f>IF(AND((RIGHT($IS$3,2)-'[1]Miter Profiles'!$AC$254-'[1]Outside Edges'!$B143)&gt;=5,'[1]Outside Edges'!$Q143="Yes"),"Yes","No")</f>
        <v>Yes</v>
      </c>
      <c r="IT144" s="201" t="str">
        <f>IF(AND((RIGHT($IT$3,2)-'[1]Miter Profiles'!$AC$255-'[1]Outside Edges'!$B143)&gt;=5,'[1]Outside Edges'!$Q143="Yes"),"Yes","No")</f>
        <v>No</v>
      </c>
      <c r="IU144" s="201" t="str">
        <f>IF(AND((RIGHT($IU$3,2)-'[1]Miter Profiles'!$AC$256-'[1]Outside Edges'!$B143)&gt;=5,'[1]Outside Edges'!$Q143="Yes"),"Yes","No")</f>
        <v>Yes</v>
      </c>
      <c r="IV144" s="201" t="str">
        <f>IF(AND((RIGHT($IV$3,2)-'[1]Miter Profiles'!$AC$257-'[1]Outside Edges'!$B143)&gt;=5,'[1]Outside Edges'!$Q143="Yes"),"Yes","No")</f>
        <v>Yes</v>
      </c>
      <c r="IW144" s="197" t="str">
        <f>IF(AND((RIGHT($IW$3,2)-'[1]Miter Profiles'!$AC$258-'[1]Outside Edges'!$B143)&gt;=5,'[1]Outside Edges'!$Q143="Yes"),"Yes","No")</f>
        <v>No</v>
      </c>
      <c r="IX144" s="197" t="str">
        <f>IF(AND((RIGHT($IX$3,2)-'[1]Miter Profiles'!$AC$259-'[1]Outside Edges'!$B143)&gt;=5,'[1]Outside Edges'!$Q143="Yes"),"Yes","No")</f>
        <v>Yes</v>
      </c>
      <c r="IY144" s="197" t="str">
        <f>IF(AND((RIGHT($IY$3,2)-'[1]Miter Profiles'!$AC$260-'[1]Outside Edges'!$B143)&gt;=5,'[1]Outside Edges'!$Q143="Yes"),"Yes","No")</f>
        <v>Yes</v>
      </c>
      <c r="IZ144" s="201" t="str">
        <f>IF(AND((RIGHT($IZ$3,2)-'[1]Miter Profiles'!$AC$261-'[1]Outside Edges'!$B143)&gt;=5,'[1]Outside Edges'!$Q143="Yes"),"Yes","No")</f>
        <v>No</v>
      </c>
      <c r="JA144" s="201" t="str">
        <f>IF(AND((RIGHT($JA$3,2)-'[1]Miter Profiles'!$AC$262-'[1]Outside Edges'!$B143)&gt;=5,'[1]Outside Edges'!$Q143="Yes"),"Yes","No")</f>
        <v>Yes</v>
      </c>
      <c r="JB144" s="201" t="str">
        <f>IF(AND((RIGHT($JB$3,2)-'[1]Miter Profiles'!$AC$263-'[1]Outside Edges'!$B143)&gt;=5,'[1]Outside Edges'!$Q143="Yes"),"Yes","No")</f>
        <v>Yes</v>
      </c>
      <c r="JC144" s="197" t="str">
        <f>IF(AND((RIGHT($JC$3,2)-'[1]Miter Profiles'!$AC$264-'[1]Outside Edges'!$B143)&gt;=5,'[1]Outside Edges'!$Q143="Yes"),"Yes","No")</f>
        <v>No</v>
      </c>
      <c r="JD144" s="197" t="str">
        <f>IF(AND((RIGHT($JD$3,2)-'[1]Miter Profiles'!$AC$265-'[1]Outside Edges'!$B143)&gt;=5,'[1]Outside Edges'!$Q143="Yes"),"Yes","No")</f>
        <v>Yes</v>
      </c>
      <c r="JE144" s="197" t="str">
        <f>IF(AND((RIGHT($JE$3,2)-'[1]Miter Profiles'!$AC$266-'[1]Outside Edges'!$B143)&gt;=5,'[1]Outside Edges'!$Q143="Yes"),"Yes","No")</f>
        <v>Yes</v>
      </c>
      <c r="JF144" s="201" t="str">
        <f>IF(AND((RIGHT($JF$3,2)-'[1]Miter Profiles'!$AC$267-'[1]Outside Edges'!$B143)&gt;=5,'[1]Outside Edges'!$Q143="Yes"),"Yes","No")</f>
        <v>No</v>
      </c>
      <c r="JG144" s="201" t="str">
        <f>IF(AND((RIGHT($JG$3,2)-'[1]Miter Profiles'!$AC$268-'[1]Outside Edges'!$B143)&gt;=5,'[1]Outside Edges'!$Q143="Yes"),"Yes","No")</f>
        <v>Yes</v>
      </c>
      <c r="JH144" s="201" t="str">
        <f>IF(AND((RIGHT($JH$3,2)-'[1]Miter Profiles'!$AC$269-'[1]Outside Edges'!$B143)&gt;=5,'[1]Outside Edges'!$Q143="Yes"),"Yes","No")</f>
        <v>Yes</v>
      </c>
      <c r="JI144" s="197" t="str">
        <f>IF(AND((RIGHT($JI$3,2)-'[1]Miter Profiles'!$AC$270-'[1]Outside Edges'!$B143)&gt;=5,'[1]Outside Edges'!$Q143="Yes"),"Yes","No")</f>
        <v>No</v>
      </c>
      <c r="JJ144" s="197" t="str">
        <f>IF(AND((RIGHT($JJ$3,2)-'[1]Miter Profiles'!$AC$271-'[1]Outside Edges'!$B143)&gt;=5,'[1]Outside Edges'!$Q143="Yes"),"Yes","No")</f>
        <v>Yes</v>
      </c>
      <c r="JK144" s="197" t="str">
        <f>IF(AND((RIGHT($JK$3,2)-'[1]Miter Profiles'!$AC$272-'[1]Outside Edges'!$B143)&gt;=5,'[1]Outside Edges'!$Q143="Yes"),"Yes","No")</f>
        <v>Yes</v>
      </c>
      <c r="JL144" s="201" t="str">
        <f>IF(AND((RIGHT($JL$3,2)-'[1]Miter Profiles'!$AC$273-'[1]Outside Edges'!$B143)&gt;=5,'[1]Outside Edges'!$Q143="Yes"),"Yes","No")</f>
        <v>No</v>
      </c>
      <c r="JM144" s="201" t="str">
        <f>IF(AND((RIGHT($JM$3,2)-'[1]Miter Profiles'!$AC$274-'[1]Outside Edges'!$B143)&gt;=5,'[1]Outside Edges'!$Q143="Yes"),"Yes","No")</f>
        <v>Yes</v>
      </c>
      <c r="JN144" s="201" t="str">
        <f>IF(AND((RIGHT($JN$3,2)-'[1]Miter Profiles'!$AC$275-'[1]Outside Edges'!$B143)&gt;=5,'[1]Outside Edges'!$Q143="Yes"),"Yes","No")</f>
        <v>Yes</v>
      </c>
      <c r="JO144" s="197" t="str">
        <f>IF(AND((RIGHT($JO$3,2)-'[1]Miter Profiles'!$AC$276-'[1]Outside Edges'!$B143)&gt;=5,'[1]Outside Edges'!$Q143="Yes"),"Yes","No")</f>
        <v>Yes</v>
      </c>
      <c r="JP144" s="197" t="str">
        <f>IF(AND((RIGHT($JP$3,2)-'[1]Miter Profiles'!$AC$277-'[1]Outside Edges'!$B143)&gt;=5,'[1]Outside Edges'!$Q143="Yes"),"Yes","No")</f>
        <v>Yes</v>
      </c>
      <c r="JQ144" s="197" t="str">
        <f>IF(AND((RIGHT($JQ$3,2)-'[1]Miter Profiles'!$AC$278-'[1]Outside Edges'!$B143)&gt;=5,'[1]Outside Edges'!$Q143="Yes"),"Yes","No")</f>
        <v>Yes</v>
      </c>
      <c r="JR144" s="201" t="str">
        <f>IF(AND((RIGHT($JR$3,2)-'[1]Miter Profiles'!$AC$279-'[1]Outside Edges'!$B143)&gt;=5,'[1]Outside Edges'!$Q143="Yes"),"Yes","No")</f>
        <v>No</v>
      </c>
      <c r="JS144" s="201" t="str">
        <f>IF(AND((RIGHT($JS$3,2)-'[1]Miter Profiles'!$AC$280-'[1]Outside Edges'!$B143)&gt;=5,'[1]Outside Edges'!$Q143="Yes"),"Yes","No")</f>
        <v>No</v>
      </c>
      <c r="JT144" s="201" t="str">
        <f>IF(AND((RIGHT($JT$3,2)-'[1]Miter Profiles'!$AC$281-'[1]Outside Edges'!$B143)&gt;=5,'[1]Outside Edges'!$Q143="Yes"),"Yes","No")</f>
        <v>Yes</v>
      </c>
      <c r="JU144" s="197" t="str">
        <f>IF(AND((RIGHT($JU$3,2)-'[1]Miter Profiles'!$AC$282-'[1]Outside Edges'!$B143)&gt;=5,'[1]Outside Edges'!$Q143="Yes"),"Yes","No")</f>
        <v>No</v>
      </c>
      <c r="JV144" s="197" t="str">
        <f>IF(AND((RIGHT($JV$3,2)-'[1]Miter Profiles'!$AC$283-'[1]Outside Edges'!$B143)&gt;=5,'[1]Outside Edges'!$Q143="Yes"),"Yes","No")</f>
        <v>No</v>
      </c>
      <c r="JW144" s="197" t="str">
        <f>IF(AND((RIGHT($JW$3,2)-'[1]Miter Profiles'!$AC$284-'[1]Outside Edges'!$B143)&gt;=5,'[1]Outside Edges'!$Q143="Yes"),"Yes","No")</f>
        <v>Yes</v>
      </c>
      <c r="JX144" s="201" t="str">
        <f>IF(AND((RIGHT($JX$3,2)-'[1]Miter Profiles'!$AC$285-'[1]Outside Edges'!$B143)&gt;=5,'[1]Outside Edges'!$Q143="Yes"),"Yes","No")</f>
        <v>Yes</v>
      </c>
      <c r="JY144" s="201" t="str">
        <f>IF(AND((RIGHT($JY$3,2)-'[1]Miter Profiles'!$AC$286-'[1]Outside Edges'!$B143)&gt;=5,'[1]Outside Edges'!$Q143="Yes"),"Yes","No")</f>
        <v>Yes</v>
      </c>
      <c r="JZ144" s="201" t="str">
        <f>IF(AND((RIGHT($JZ$3,2)-'[1]Miter Profiles'!$AC$287-'[1]Outside Edges'!$B143)&gt;=5,'[1]Outside Edges'!$Q143="Yes"),"Yes","No")</f>
        <v>Yes</v>
      </c>
      <c r="KA144" s="197" t="str">
        <f>IF(AND((RIGHT($KA$3,2)-'[1]Miter Profiles'!$AC$288-'[1]Outside Edges'!$B143)&gt;=5,'[1]Outside Edges'!$Q143="Yes"),"Yes","No")</f>
        <v>No</v>
      </c>
      <c r="KB144" s="197" t="str">
        <f>IF(AND((RIGHT($KB$3,2)-'[1]Miter Profiles'!$AC$289-'[1]Outside Edges'!$B143)&gt;=5,'[1]Outside Edges'!$Q143="Yes"),"Yes","No")</f>
        <v>Yes</v>
      </c>
      <c r="KC144" s="197" t="str">
        <f>IF(AND((RIGHT($KC$3,2)-'[1]Miter Profiles'!$AC$290-'[1]Outside Edges'!$B143)&gt;=5,'[1]Outside Edges'!$Q143="Yes"),"Yes","No")</f>
        <v>Yes</v>
      </c>
      <c r="KD144" s="201" t="str">
        <f>IF(AND((RIGHT($KD$3,2)-'[1]Miter Profiles'!$AC$291-'[1]Outside Edges'!$B143)&gt;=5,'[1]Outside Edges'!$Q143="Yes"),"Yes","No")</f>
        <v>No</v>
      </c>
      <c r="KE144" s="201" t="str">
        <f>IF(AND((RIGHT($KE$3,2)-'[1]Miter Profiles'!$AC$292-'[1]Outside Edges'!$B143)&gt;=5,'[1]Outside Edges'!$Q143="Yes"),"Yes","No")</f>
        <v>Yes</v>
      </c>
      <c r="KF144" s="201" t="str">
        <f>IF(AND((RIGHT($KF$3,2)-'[1]Miter Profiles'!$AC$293-'[1]Outside Edges'!$B143)&gt;=5,'[1]Outside Edges'!$Q143="Yes"),"Yes","No")</f>
        <v>Yes</v>
      </c>
      <c r="KG144" s="197" t="str">
        <f>IF(AND((RIGHT($KG$3,2)-'[1]Miter Profiles'!$AC$294-'[1]Outside Edges'!$B143)&gt;=5,'[1]Outside Edges'!$Q143="Yes"),"Yes","No")</f>
        <v>Yes</v>
      </c>
      <c r="KH144" s="197" t="str">
        <f>IF(AND((RIGHT($KH$3,2)-'[1]Miter Profiles'!$AC$295-'[1]Outside Edges'!$B143)&gt;=5,'[1]Outside Edges'!$Q143="Yes"),"Yes","No")</f>
        <v>Yes</v>
      </c>
      <c r="KI144" s="197" t="str">
        <f>IF(AND((RIGHT($KI$3,2)-'[1]Miter Profiles'!$AC$296-'[1]Outside Edges'!$B143)&gt;=5,'[1]Outside Edges'!$Q143="Yes"),"Yes","No")</f>
        <v>Yes</v>
      </c>
      <c r="KJ144" s="201" t="str">
        <f>IF(AND((RIGHT($KJ$3,2)-'[1]Miter Profiles'!$AC$297-'[1]Outside Edges'!$B143)&gt;=5,'[1]Outside Edges'!$Q143="Yes"),"Yes","No")</f>
        <v>Yes</v>
      </c>
      <c r="KK144" s="201" t="str">
        <f>IF(AND((RIGHT($KK$3,2)-'[1]Miter Profiles'!$AC$298-'[1]Outside Edges'!$B143)&gt;=5,'[1]Outside Edges'!$Q143="Yes"),"Yes","No")</f>
        <v>Yes</v>
      </c>
      <c r="KL144" s="201" t="str">
        <f>IF(AND((RIGHT($KL$3,2)-'[1]Miter Profiles'!$AC$299-'[1]Outside Edges'!$B143)&gt;=5,'[1]Outside Edges'!$Q143="Yes"),"Yes","No")</f>
        <v>Yes</v>
      </c>
      <c r="KM144" s="197" t="str">
        <f>IF(AND((RIGHT($KM$3,2)-'[1]Miter Profiles'!$AC$300-'[1]Outside Edges'!$B143)&gt;=5,'[1]Outside Edges'!$Q143="Yes"),"Yes","No")</f>
        <v>No</v>
      </c>
      <c r="KN144" s="197" t="str">
        <f>IF(AND((RIGHT($KN$3,2)-'[1]Miter Profiles'!$AC$301-'[1]Outside Edges'!$B143)&gt;=5,'[1]Outside Edges'!$Q143="Yes"),"Yes","No")</f>
        <v>Yes</v>
      </c>
      <c r="KO144" s="197" t="str">
        <f>IF(AND((RIGHT($KO$3,2)-'[1]Miter Profiles'!$AC$302-'[1]Outside Edges'!$B143)&gt;=5,'[1]Outside Edges'!$Q143="Yes"),"Yes","No")</f>
        <v>Yes</v>
      </c>
      <c r="KP144" s="201" t="str">
        <f>IF(AND((RIGHT($KP$3,2)-'[1]Miter Profiles'!$AC$303-'[1]Outside Edges'!$B143)&gt;=5,'[1]Outside Edges'!$Q143="Yes"),"Yes","No")</f>
        <v>No</v>
      </c>
      <c r="KQ144" s="201" t="str">
        <f>IF(AND((RIGHT($KQ$3,2)-'[1]Miter Profiles'!$AC$304-'[1]Outside Edges'!$B143)&gt;=5,'[1]Outside Edges'!$Q143="Yes"),"Yes","No")</f>
        <v>Yes</v>
      </c>
      <c r="KR144" s="201" t="str">
        <f>IF(AND((RIGHT($KR$3,2)-'[1]Miter Profiles'!$AC$305-'[1]Outside Edges'!$B143)&gt;=5,'[1]Outside Edges'!$Q143="Yes"),"Yes","No")</f>
        <v>Yes</v>
      </c>
      <c r="KS144" s="197" t="str">
        <f>IF(AND((RIGHT($KS$3,2)-'[1]Miter Profiles'!$AC$306-'[1]Outside Edges'!$B143)&gt;=5,'[1]Outside Edges'!$Q143="Yes"),"Yes","No")</f>
        <v>Yes</v>
      </c>
      <c r="KT144" s="197" t="str">
        <f>IF(AND((RIGHT($KT$3,2)-'[1]Miter Profiles'!$AC$307-'[1]Outside Edges'!$B143)&gt;=5,'[1]Outside Edges'!$Q143="Yes"),"Yes","No")</f>
        <v>Yes</v>
      </c>
      <c r="KU144" s="197" t="str">
        <f>IF(AND((RIGHT($KU$3,2)-'[1]Miter Profiles'!$AC$308-'[1]Outside Edges'!$B143)&gt;=5,'[1]Outside Edges'!$Q143="Yes"),"Yes","No")</f>
        <v>Yes</v>
      </c>
      <c r="KV144" s="201" t="str">
        <f>IF(AND((RIGHT($KV$3,2)-'[1]Miter Profiles'!$AC$309-'[1]Outside Edges'!$B143)&gt;=5,'[1]Outside Edges'!$Q143="Yes"),"Yes","No")</f>
        <v>No</v>
      </c>
      <c r="KW144" s="201" t="str">
        <f>IF(AND((RIGHT($KW$3,2)-'[1]Miter Profiles'!$AC$310-'[1]Outside Edges'!$B143)&gt;=5,'[1]Outside Edges'!$Q143="Yes"),"Yes","No")</f>
        <v>Yes</v>
      </c>
      <c r="KX144" s="201" t="str">
        <f>IF(AND((RIGHT($KX$3,2)-'[1]Miter Profiles'!$AC$311-'[1]Outside Edges'!$B143)&gt;=5,'[1]Outside Edges'!$Q143="Yes"),"Yes","No")</f>
        <v>Yes</v>
      </c>
      <c r="KY144" s="197" t="str">
        <f>IF(AND((RIGHT($KY$3,2)-'[1]Miter Profiles'!$AC$312-'[1]Outside Edges'!$B143)&gt;=5,'[1]Outside Edges'!$Q143="Yes"),"Yes","No")</f>
        <v>No</v>
      </c>
      <c r="KZ144" s="197" t="str">
        <f>IF(AND((RIGHT($KZ$3,2)-'[1]Miter Profiles'!$AC$313-'[1]Outside Edges'!$B143)&gt;=5,'[1]Outside Edges'!$Q143="Yes"),"Yes","No")</f>
        <v>Yes</v>
      </c>
      <c r="LA144" s="197" t="str">
        <f>IF(AND((RIGHT($LA$3,2)-'[1]Miter Profiles'!$AC$314-'[1]Outside Edges'!$B143)&gt;=5,'[1]Outside Edges'!$Q143="Yes"),"Yes","No")</f>
        <v>Yes</v>
      </c>
      <c r="LB144" s="201" t="str">
        <f>IF(AND((RIGHT($LB$3,2)-'[1]Miter Profiles'!$AC$315-'[1]Outside Edges'!$B143)&gt;=5,'[1]Outside Edges'!$Q143="Yes"),"Yes","No")</f>
        <v>No</v>
      </c>
      <c r="LC144" s="201" t="str">
        <f>IF(AND((RIGHT($LC$3,2)-'[1]Miter Profiles'!$AC$316-'[1]Outside Edges'!$B143)&gt;=5,'[1]Outside Edges'!$Q143="Yes"),"Yes","No")</f>
        <v>No</v>
      </c>
      <c r="LD144" s="201" t="str">
        <f>IF(AND((RIGHT($LD$3,2)-'[1]Miter Profiles'!$AC$317-'[1]Outside Edges'!$B143)&gt;=5,'[1]Outside Edges'!$Q143="Yes"),"Yes","No")</f>
        <v>No</v>
      </c>
      <c r="LE144" s="201" t="str">
        <f>IF(AND((RIGHT($LE$3,2)-'[1]Miter Profiles'!$AC$318-'[1]Outside Edges'!$B143)&gt;=5,'[1]Outside Edges'!$Q143="Yes"),"Yes","No")</f>
        <v>No</v>
      </c>
      <c r="LF144" s="197" t="str">
        <f>IF(AND((RIGHT($LF$3,2)-'[1]Miter Profiles'!$AC$319-'[1]Outside Edges'!$B143)&gt;=5,'[1]Outside Edges'!$Q143="Yes"),"Yes","No")</f>
        <v>No</v>
      </c>
      <c r="LG144" s="197" t="str">
        <f>IF(AND((RIGHT($LG$3,2)-'[1]Miter Profiles'!$AC$320-'[1]Outside Edges'!$B143)&gt;=5,'[1]Outside Edges'!$Q143="Yes"),"Yes","No")</f>
        <v>No</v>
      </c>
      <c r="LH144" s="197" t="str">
        <f>IF(AND((RIGHT($LH$3,2)-'[1]Miter Profiles'!$AC$321-'[1]Outside Edges'!$B143)&gt;=5,'[1]Outside Edges'!$Q143="Yes"),"Yes","No")</f>
        <v>No</v>
      </c>
      <c r="LI144" s="197" t="str">
        <f>IF(AND((RIGHT($LI$3,2)-'[1]Miter Profiles'!$AC$322-'[1]Outside Edges'!$B143)&gt;=5,'[1]Outside Edges'!$Q143="Yes"),"Yes","No")</f>
        <v>No</v>
      </c>
      <c r="LJ144" s="201" t="str">
        <f>IF(AND((RIGHT($LJ$3,2)-'[1]Miter Profiles'!$AC$323-'[1]Outside Edges'!$B143)&gt;=5,'[1]Outside Edges'!$Q143="Yes"),"Yes","No")</f>
        <v>No</v>
      </c>
      <c r="LK144" s="201" t="str">
        <f>IF(AND((RIGHT($LK$3,2)-'[1]Miter Profiles'!$AC$324-'[1]Outside Edges'!$B143)&gt;=5,'[1]Outside Edges'!$Q143="Yes"),"Yes","No")</f>
        <v>Yes</v>
      </c>
      <c r="LL144" s="201" t="str">
        <f>IF(AND((RIGHT($LL$3,2)-'[1]Miter Profiles'!$AC$325-'[1]Outside Edges'!$B143)&gt;=5,'[1]Outside Edges'!$Q143="Yes"),"Yes","No")</f>
        <v>Yes</v>
      </c>
      <c r="LM144" s="197" t="str">
        <f>IF(AND((RIGHT($LM$3,2)-'[1]Miter Profiles'!$AC$326-'[1]Outside Edges'!$B143)&gt;=5,'[1]Outside Edges'!$Q143="Yes"),"Yes","No")</f>
        <v>No</v>
      </c>
      <c r="LN144" s="197" t="str">
        <f>IF(AND((RIGHT($LN$3,2)-'[1]Miter Profiles'!$AC$327-'[1]Outside Edges'!$B143)&gt;=5,'[1]Outside Edges'!$Q143="Yes"),"Yes","No")</f>
        <v>Yes</v>
      </c>
      <c r="LO144" s="197" t="str">
        <f>IF(AND((RIGHT($LO$3,2)-'[1]Miter Profiles'!$AC$328-'[1]Outside Edges'!$B143)&gt;=5,'[1]Outside Edges'!$Q143="Yes"),"Yes","No")</f>
        <v>Yes</v>
      </c>
      <c r="LP144" s="201" t="str">
        <f>IF(AND((RIGHT($LP$3,2)-'[1]Miter Profiles'!$AC$329-'[1]Outside Edges'!$B143)&gt;=5,'[1]Outside Edges'!$Q143="Yes"),"Yes","No")</f>
        <v>No</v>
      </c>
      <c r="LQ144" s="201" t="str">
        <f>IF(AND((RIGHT($LQ$3,2)-'[1]Miter Profiles'!$AC$330-'[1]Outside Edges'!$B143)&gt;=5,'[1]Outside Edges'!$Q143="Yes"),"Yes","No")</f>
        <v>Yes</v>
      </c>
      <c r="LR144" s="201" t="str">
        <f>IF(AND((RIGHT($LR$3,2)-'[1]Miter Profiles'!$AC$331-'[1]Outside Edges'!$B143)&gt;=5,'[1]Outside Edges'!$Q143="Yes"),"Yes","No")</f>
        <v>Yes</v>
      </c>
      <c r="LS144" s="197" t="str">
        <f>IF(AND((RIGHT($LS$3,2)-'[1]Miter Profiles'!$AC$332-'[1]Outside Edges'!$B143)&gt;=5,'[1]Outside Edges'!$Q143="Yes"),"Yes","No")</f>
        <v>No</v>
      </c>
      <c r="LT144" s="197" t="str">
        <f>IF(AND((RIGHT($LT$3,2)-'[1]Miter Profiles'!$AC$333-'[1]Outside Edges'!$B143)&gt;=5,'[1]Outside Edges'!$Q143="Yes"),"Yes","No")</f>
        <v>Yes</v>
      </c>
      <c r="LU144" s="197" t="str">
        <f>IF(AND((RIGHT($LU$3,2)-'[1]Miter Profiles'!$AC$334-'[1]Outside Edges'!$B143)&gt;=5,'[1]Outside Edges'!$Q143="Yes"),"Yes","No")</f>
        <v>Yes</v>
      </c>
      <c r="LV144" s="201" t="str">
        <f>IF(AND((RIGHT($LV$3,2)-'[1]Miter Profiles'!$AC$335-'[1]Outside Edges'!$B143)&gt;=5,'[1]Outside Edges'!$Q143="Yes"),"Yes","No")</f>
        <v>No</v>
      </c>
      <c r="LW144" s="201" t="str">
        <f>IF(AND((RIGHT($LW$3,2)-'[1]Miter Profiles'!$AC$336-'[1]Outside Edges'!$B143)&gt;=5,'[1]Outside Edges'!$Q143="Yes"),"Yes","No")</f>
        <v>Yes</v>
      </c>
      <c r="LX144" s="201" t="str">
        <f>IF(AND((RIGHT($LX$3,2)-'[1]Miter Profiles'!$AC$337-'[1]Outside Edges'!$B143)&gt;=5,'[1]Outside Edges'!$Q143="Yes"),"Yes","No")</f>
        <v>Yes</v>
      </c>
      <c r="LY144" s="197" t="str">
        <f>IF(AND((RIGHT($LY$3,2)-'[1]Miter Profiles'!$AC$338-'[1]Outside Edges'!$B143)&gt;=5,'[1]Outside Edges'!$Q143="Yes"),"Yes","No")</f>
        <v>No</v>
      </c>
      <c r="LZ144" s="197" t="str">
        <f>IF(AND((RIGHT($LZ$3,2)-'[1]Miter Profiles'!$AC$339-'[1]Outside Edges'!$B143)&gt;=5,'[1]Outside Edges'!$Q143="Yes"),"Yes","No")</f>
        <v>Yes</v>
      </c>
      <c r="MA144" s="197" t="str">
        <f>IF(AND((RIGHT($MA$3,2)-'[1]Miter Profiles'!$AC$340-'[1]Outside Edges'!$B143)&gt;=5,'[1]Outside Edges'!$Q143="Yes"),"Yes","No")</f>
        <v>Yes</v>
      </c>
      <c r="MB144" s="201" t="str">
        <f>IF(AND((RIGHT($MB$3,2)-'[1]Miter Profiles'!$AC$341-'[1]Outside Edges'!$B143)&gt;=5,'[1]Outside Edges'!$Q143="Yes"),"Yes","No")</f>
        <v>No</v>
      </c>
      <c r="MC144" s="201" t="str">
        <f>IF(AND((RIGHT($MC$3,2)-'[1]Miter Profiles'!$AC$342-'[1]Outside Edges'!$B143)&gt;=5,'[1]Outside Edges'!$Q143="Yes"),"Yes","No")</f>
        <v>Yes</v>
      </c>
      <c r="MD144" s="201" t="str">
        <f>IF(AND((RIGHT($MD$3,2)-'[1]Miter Profiles'!$AC$343-'[1]Outside Edges'!$B143)&gt;=5,'[1]Outside Edges'!$Q143="Yes"),"Yes","No")</f>
        <v>Yes</v>
      </c>
      <c r="ME144" s="197" t="str">
        <f>IF(AND((RIGHT($ME$3,2)-'[1]Miter Profiles'!$AC$344-'[1]Outside Edges'!$B143)&gt;=5,'[1]Outside Edges'!$Q143="Yes"),"Yes","No")</f>
        <v>Yes</v>
      </c>
      <c r="MF144" s="197" t="str">
        <f>IF(AND((RIGHT($MF$3,2)-'[1]Miter Profiles'!$AC$345-'[1]Outside Edges'!$B143)&gt;=5,'[1]Outside Edges'!$Q143="Yes"),"Yes","No")</f>
        <v>Yes</v>
      </c>
      <c r="MG144" s="197" t="str">
        <f>IF(AND((RIGHT($MG$3,2)-'[1]Miter Profiles'!$AC$346-'[1]Outside Edges'!$B143)&gt;=5,'[1]Outside Edges'!$Q143="Yes"),"Yes","No")</f>
        <v>Yes</v>
      </c>
      <c r="MH144" s="201" t="str">
        <f>IF(AND((RIGHT($MH$3,2)-'[1]Miter Profiles'!$AC$347-'[1]Outside Edges'!$B143)&gt;=5,'[1]Outside Edges'!$Q143="Yes"),"Yes","No")</f>
        <v>Yes</v>
      </c>
      <c r="MI144" s="201" t="str">
        <f>IF(AND((RIGHT($MI$3,2)-'[1]Miter Profiles'!$AC$348-'[1]Outside Edges'!$B143)&gt;=5,'[1]Outside Edges'!$Q143="Yes"),"Yes","No")</f>
        <v>Yes</v>
      </c>
      <c r="MJ144" s="201" t="str">
        <f>IF(AND((RIGHT($MJ$3,2)-'[1]Miter Profiles'!$AC$349-'[1]Outside Edges'!$B143)&gt;=5,'[1]Outside Edges'!$Q143="Yes"),"Yes","No")</f>
        <v>Yes</v>
      </c>
      <c r="MK144" s="197" t="str">
        <f>IF(AND((RIGHT($MK$3,2)-'[1]Miter Profiles'!$AC$350-'[1]Outside Edges'!$B143)&gt;=5,'[1]Outside Edges'!$Q143="Yes"),"Yes","No")</f>
        <v>Yes</v>
      </c>
      <c r="ML144" s="197" t="str">
        <f>IF(AND((RIGHT($ML$3,2)-'[1]Miter Profiles'!$AC$351-'[1]Outside Edges'!$B143)&gt;=5,'[1]Outside Edges'!$Q143="Yes"),"Yes","No")</f>
        <v>Yes</v>
      </c>
      <c r="MM144" s="197" t="str">
        <f>IF(AND((RIGHT($MM$3,2)-'[1]Miter Profiles'!$AC$352-'[1]Outside Edges'!$B143)&gt;=5,'[1]Outside Edges'!$Q143="Yes"),"Yes","No")</f>
        <v>Yes</v>
      </c>
      <c r="MN144" s="201" t="str">
        <f>IF(AND((RIGHT($MK$3,2)-'[1]Miter Profiles'!$AC$353-'[1]Outside Edges'!$B143)&gt;=5,'[1]Outside Edges'!$Q143="Yes"),"Yes","No")</f>
        <v>No</v>
      </c>
      <c r="MO144" s="201" t="str">
        <f>IF(AND((RIGHT($ML$3,2)-'[1]Miter Profiles'!$AC$354-'[1]Outside Edges'!$B143)&gt;=5,'[1]Outside Edges'!$Q143="Yes"),"Yes","No")</f>
        <v>Yes</v>
      </c>
      <c r="MP144" s="201" t="str">
        <f>IF(AND((RIGHT($MM$3,2)-'[1]Miter Profiles'!$AC$355-'[1]Outside Edges'!$B143)&gt;=5,'[1]Outside Edges'!$Q143="Yes"),"Yes","No")</f>
        <v>Yes</v>
      </c>
      <c r="MQ144" s="197" t="str">
        <f>IF(AND((RIGHT($MK$3,2)-'[1]Miter Profiles'!$AC$356-'[1]Outside Edges'!$B143)&gt;=5,'[1]Outside Edges'!$Q143="Yes"),"Yes","No")</f>
        <v>No</v>
      </c>
      <c r="MR144" s="197" t="str">
        <f>IF(AND((RIGHT($ML$3,2)-'[1]Miter Profiles'!$AC$357-'[1]Outside Edges'!$B143)&gt;=5,'[1]Outside Edges'!$Q143="Yes"),"Yes","No")</f>
        <v>Yes</v>
      </c>
      <c r="MS144" s="197" t="str">
        <f>IF(AND((RIGHT($MM$3,2)-'[1]Miter Profiles'!$AC$358-'[1]Outside Edges'!$B143)&gt;=5,'[1]Outside Edges'!$Q143="Yes"),"Yes","No")</f>
        <v>Yes</v>
      </c>
      <c r="MT144" s="201" t="str">
        <f>IF(AND((RIGHT($MK$3,2)-'[1]Miter Profiles'!$AC$359-'[1]Outside Edges'!$B143)&gt;=5,'[1]Outside Edges'!$Q143="Yes"),"Yes","No")</f>
        <v>No</v>
      </c>
      <c r="MU144" s="201" t="str">
        <f>IF(AND((RIGHT($ML$3,2)-'[1]Miter Profiles'!$AC$360-'[1]Outside Edges'!$B143)&gt;=5,'[1]Outside Edges'!$Q143="Yes"),"Yes","No")</f>
        <v>No</v>
      </c>
      <c r="MV144" s="201" t="str">
        <f>IF(AND((RIGHT($MM$3,2)-'[1]Miter Profiles'!$AC$361-'[1]Outside Edges'!$B143)&gt;=5,'[1]Outside Edges'!$Q143="Yes"),"Yes","No")</f>
        <v>Yes</v>
      </c>
    </row>
    <row r="145" spans="1:360" thickBot="1" x14ac:dyDescent="0.25">
      <c r="A145" s="371" t="str">
        <f>IF('[1]Outside Edges'!$A144&lt;&gt;"",'[1]Outside Edges'!$A144,"")</f>
        <v>D142 AM</v>
      </c>
      <c r="B145" s="7" t="str">
        <f>IF(AND((RIGHT($B$3,2)-'[1]Miter Profiles'!$AC$3-'[1]Outside Edges'!$B144)&gt;=5,'[1]Outside Edges'!$Q144="Yes"),"Yes","No")</f>
        <v>Yes</v>
      </c>
      <c r="C145" s="7" t="str">
        <f>IF(AND((RIGHT($C$3,2)-'[1]Miter Profiles'!$AC$4-'[1]Outside Edges'!$B144)&gt;=5,'[1]Outside Edges'!$Q144="Yes"),"Yes","No")</f>
        <v>Yes</v>
      </c>
      <c r="D145" s="63" t="str">
        <f>IF(AND((RIGHT($D$3,2)-'[1]Miter Profiles'!$AC$5-'[1]Outside Edges'!$B144)&gt;=5,'[1]Outside Edges'!$Q144="Yes"),"Yes","No")</f>
        <v>Yes</v>
      </c>
      <c r="E145" s="64" t="str">
        <f>IF(AND((RIGHT($E$3,2)-'[1]Miter Profiles'!$AC$6-'[1]Outside Edges'!$B144)&gt;=5,'[1]Outside Edges'!$Q144="Yes"),"Yes","No")</f>
        <v>Yes</v>
      </c>
      <c r="F145" s="8" t="str">
        <f>IF(AND((RIGHT($F$3,2)-'[1]Miter Profiles'!$AC$7-'[1]Outside Edges'!$B144)&gt;=5,'[1]Outside Edges'!$Q144="Yes"),"Yes","No")</f>
        <v>Yes</v>
      </c>
      <c r="G145" s="65" t="str">
        <f>IF(AND((RIGHT($G$3,2)-'[1]Miter Profiles'!$AC$8-'[1]Outside Edges'!$B144)&gt;=5,'[1]Outside Edges'!$Q144="Yes"),"Yes","No")</f>
        <v>Yes</v>
      </c>
      <c r="H145" s="7" t="str">
        <f>IF(AND((RIGHT($H$3,2)-'[1]Miter Profiles'!$AC$9-'[1]Outside Edges'!$B144)&gt;=5,'[1]Outside Edges'!$Q144="Yes"),"Yes","No")</f>
        <v>Yes</v>
      </c>
      <c r="I145" s="7" t="str">
        <f>IF(AND((RIGHT($I$3,2)-'[1]Miter Profiles'!$AC$10-'[1]Outside Edges'!$B144)&gt;=5,'[1]Outside Edges'!$Q144="Yes"),"Yes","No")</f>
        <v>Yes</v>
      </c>
      <c r="J145" s="63" t="str">
        <f>IF(AND((RIGHT($J$3,2)-'[1]Miter Profiles'!$AC$11-'[1]Outside Edges'!$B144)&gt;=5,'[1]Outside Edges'!$Q144="Yes"),"Yes","No")</f>
        <v>Yes</v>
      </c>
      <c r="K145" s="64" t="str">
        <f>IF(AND((RIGHT($K$3,2)-'[1]Miter Profiles'!$AC$12-'[1]Outside Edges'!$B144)&gt;=5,'[1]Outside Edges'!$Q144="Yes"),"Yes","No")</f>
        <v>Yes</v>
      </c>
      <c r="L145" s="8" t="str">
        <f>IF(AND((RIGHT($L$3,2)-'[1]Miter Profiles'!$AC$13-'[1]Outside Edges'!$B144)&gt;=5,'[1]Outside Edges'!$Q144="Yes"),"Yes","No")</f>
        <v>Yes</v>
      </c>
      <c r="M145" s="65" t="str">
        <f>IF(AND((RIGHT($M$3,2)-'[1]Miter Profiles'!$AC$14-'[1]Outside Edges'!$B144)&gt;=5,'[1]Outside Edges'!$Q144="Yes"),"Yes","No")</f>
        <v>Yes</v>
      </c>
      <c r="N145" s="7" t="str">
        <f>IF(AND((RIGHT($N$3,2)-'[1]Miter Profiles'!$AC$15-'[1]Outside Edges'!$B144)&gt;=4,'[1]Outside Edges'!$Q144="Yes"),"Yes","No")</f>
        <v>No</v>
      </c>
      <c r="O145" s="7" t="str">
        <f>IF(AND((RIGHT($O$3,2)-'[1]Miter Profiles'!$AC$16-'[1]Outside Edges'!$B144)&gt;=5,'[1]Outside Edges'!$Q144="Yes"),"Yes","No")</f>
        <v>Yes</v>
      </c>
      <c r="P145" s="63" t="str">
        <f>IF(AND((RIGHT($P$3,2)-'[1]Miter Profiles'!$AC$17-'[1]Outside Edges'!$B144)&gt;=5,'[1]Outside Edges'!$Q144="Yes"),"Yes","No")</f>
        <v>Yes</v>
      </c>
      <c r="Q145" s="64" t="str">
        <f>IF(AND((RIGHT($Q$3,2)-'[1]Miter Profiles'!$AC$18-'[1]Outside Edges'!$B144)&gt;=5,'[1]Outside Edges'!$Q144="Yes"),"Yes","No")</f>
        <v>No</v>
      </c>
      <c r="R145" s="8" t="str">
        <f>IF(AND((RIGHT($R$3,2)-'[1]Miter Profiles'!$AC$19-'[1]Outside Edges'!$B144)&gt;=5,'[1]Outside Edges'!$Q144="Yes"),"Yes","No")</f>
        <v>Yes</v>
      </c>
      <c r="S145" s="65" t="str">
        <f>IF(AND((RIGHT($S$3,2)-'[1]Miter Profiles'!$AC$20-'[1]Outside Edges'!$B144)&gt;=5,'[1]Outside Edges'!$Q144="Yes"),"Yes","No")</f>
        <v>Yes</v>
      </c>
      <c r="T145" s="7" t="str">
        <f>IF(AND((RIGHT($T$3,2)-'[1]Miter Profiles'!$AC$21-'[1]Outside Edges'!$B144)&gt;=5,'[1]Outside Edges'!$Q144="Yes"),"Yes","No")</f>
        <v>Yes</v>
      </c>
      <c r="U145" s="7" t="str">
        <f>IF(AND((RIGHT($U$3,2)-'[1]Miter Profiles'!$AC$22-'[1]Outside Edges'!$B144)&gt;=5,'[1]Outside Edges'!$Q144="Yes"),"Yes","No")</f>
        <v>Yes</v>
      </c>
      <c r="V145" s="63" t="str">
        <f>IF(AND((RIGHT($V$3,2)-'[1]Miter Profiles'!$AC$23-'[1]Outside Edges'!$B144)&gt;=5,'[1]Outside Edges'!$Q144="Yes"),"Yes","No")</f>
        <v>Yes</v>
      </c>
      <c r="W145" s="64" t="str">
        <f>IF(AND((RIGHT($W$3,2)-'[1]Miter Profiles'!$AC$24-'[1]Outside Edges'!$B144)&gt;=5,'[1]Outside Edges'!$Q144="Yes"),"Yes","No")</f>
        <v>No</v>
      </c>
      <c r="X145" s="8" t="str">
        <f>IF(AND((RIGHT($X$3,2)-'[1]Miter Profiles'!$AC$25-'[1]Outside Edges'!$B144)&gt;=5,'[1]Outside Edges'!$Q144="Yes"),"Yes","No")</f>
        <v>Yes</v>
      </c>
      <c r="Y145" s="65" t="str">
        <f>IF(AND((RIGHT($Y$3,2)-'[1]Miter Profiles'!$AC$26-'[1]Outside Edges'!$B144)&gt;=5,'[1]Outside Edges'!$Q144="Yes"),"Yes","No")</f>
        <v>Yes</v>
      </c>
      <c r="Z145" s="7" t="str">
        <f>IF(AND((RIGHT($Z$3,2)-'[1]Miter Profiles'!$AC$27-'[1]Outside Edges'!$B144)&gt;=5,'[1]Outside Edges'!$Q144="Yes"),"Yes","No")</f>
        <v>Yes</v>
      </c>
      <c r="AA145" s="7" t="str">
        <f>IF(AND((RIGHT($AA$3,2)-'[1]Miter Profiles'!$AC$28-'[1]Outside Edges'!$B144)&gt;=5,'[1]Outside Edges'!$Q144="Yes"),"Yes","No")</f>
        <v>Yes</v>
      </c>
      <c r="AB145" s="63" t="str">
        <f>IF(AND((RIGHT($AB$3,2)-'[1]Miter Profiles'!$AC$29-'[1]Outside Edges'!$B144)&gt;=5,'[1]Outside Edges'!$Q144="Yes"),"Yes","No")</f>
        <v>Yes</v>
      </c>
      <c r="AC145" s="64" t="str">
        <f>IF(AND((RIGHT($AC$3,2)-'[1]Miter Profiles'!$AC$30-'[1]Outside Edges'!$B144)&gt;=5,'[1]Outside Edges'!$Q144="Yes"),"Yes","No")</f>
        <v>Yes</v>
      </c>
      <c r="AD145" s="8" t="str">
        <f>IF(AND((RIGHT($AD$3,2)-'[1]Miter Profiles'!$AC$31-'[1]Outside Edges'!$B144)&gt;=5,'[1]Outside Edges'!$Q144="Yes"),"Yes","No")</f>
        <v>Yes</v>
      </c>
      <c r="AE145" s="65" t="str">
        <f>IF(AND((RIGHT($AE$3,2)-'[1]Miter Profiles'!$AC$32-'[1]Outside Edges'!$B144)&gt;=5,'[1]Outside Edges'!$Q144="Yes"),"Yes","No")</f>
        <v>Yes</v>
      </c>
      <c r="AF145" s="7" t="str">
        <f>IF(AND((RIGHT($AF$3,2)-'[1]Miter Profiles'!$AC$33-'[1]Outside Edges'!$B144)&gt;=5,'[1]Outside Edges'!$Q144="Yes"),"Yes","No")</f>
        <v>Yes</v>
      </c>
      <c r="AG145" s="7" t="str">
        <f>IF(AND((RIGHT($AG$3,2)-'[1]Miter Profiles'!$AC$34-'[1]Outside Edges'!$B144)&gt;=5,'[1]Outside Edges'!$Q144="Yes"),"Yes","No")</f>
        <v>Yes</v>
      </c>
      <c r="AH145" s="63" t="str">
        <f>IF(AND((RIGHT($AH$3,2)-'[1]Miter Profiles'!$AC$35-'[1]Outside Edges'!$B144)&gt;=5,'[1]Outside Edges'!$Q144="Yes"),"Yes","No")</f>
        <v>Yes</v>
      </c>
      <c r="AI145" s="64" t="str">
        <f>IF(AND((RIGHT($AI$3,2)-'[1]Miter Profiles'!$AC$36-'[1]Outside Edges'!$B144)&gt;=5,'[1]Outside Edges'!$Q144="Yes"),"Yes","No")</f>
        <v>Yes</v>
      </c>
      <c r="AJ145" s="8" t="str">
        <f>IF(AND((RIGHT($AJ$3,2)-'[1]Miter Profiles'!$AC$37-'[1]Outside Edges'!$B144)&gt;=5,'[1]Outside Edges'!$Q144="Yes"),"Yes","No")</f>
        <v>Yes</v>
      </c>
      <c r="AK145" s="65" t="str">
        <f>IF(AND((RIGHT($AK$3,2)-'[1]Miter Profiles'!$AC$38-'[1]Outside Edges'!$B144)&gt;=5,'[1]Outside Edges'!$Q144="Yes"),"Yes","No")</f>
        <v>Yes</v>
      </c>
      <c r="AL145" s="7" t="str">
        <f>IF(AND((RIGHT($AL$3,2)-'[1]Miter Profiles'!$AC$39-'[1]Outside Edges'!$B144)&gt;=5,'[1]Outside Edges'!$Q144="Yes"),"Yes","No")</f>
        <v>Yes</v>
      </c>
      <c r="AM145" s="7" t="str">
        <f>IF(AND((RIGHT($AM$3,2)-'[1]Miter Profiles'!$AC$40-'[1]Outside Edges'!$B144)&gt;=5,'[1]Outside Edges'!$Q144="Yes"),"Yes","No")</f>
        <v>Yes</v>
      </c>
      <c r="AN145" s="63" t="str">
        <f>IF(AND((RIGHT($AN$3,2)-'[1]Miter Profiles'!$AC$41-'[1]Outside Edges'!$B144)&gt;=5,'[1]Outside Edges'!$Q144="Yes"),"Yes","No")</f>
        <v>Yes</v>
      </c>
      <c r="AO145" s="64" t="str">
        <f>IF(AND((RIGHT($AO$3,2)-'[1]Miter Profiles'!$AC$42-'[1]Outside Edges'!$B144)&gt;=5,'[1]Outside Edges'!$Q144="Yes"),"Yes","No")</f>
        <v>Yes</v>
      </c>
      <c r="AP145" s="8" t="str">
        <f>IF(AND((RIGHT($AP$3,2)-'[1]Miter Profiles'!$AC$43-'[1]Outside Edges'!$B144)&gt;=5,'[1]Outside Edges'!$Q144="Yes"),"Yes","No")</f>
        <v>Yes</v>
      </c>
      <c r="AQ145" s="65" t="str">
        <f>IF(AND((RIGHT($AQ$3,2)-'[1]Miter Profiles'!$AC$44-'[1]Outside Edges'!$B144)&gt;=5,'[1]Outside Edges'!$Q144="Yes"),"Yes","No")</f>
        <v>Yes</v>
      </c>
      <c r="AR145" s="7" t="str">
        <f>IF(AND((RIGHT($AR$3,2)-'[1]Miter Profiles'!$AC$45-'[1]Outside Edges'!$B144)&gt;=5,'[1]Outside Edges'!$Q144="Yes"),"Yes","No")</f>
        <v>Yes</v>
      </c>
      <c r="AS145" s="7" t="str">
        <f>IF(AND((RIGHT($AS$3,2)-'[1]Miter Profiles'!$AC$46-'[1]Outside Edges'!$B144)&gt;=5,'[1]Outside Edges'!$Q144="Yes"),"Yes","No")</f>
        <v>Yes</v>
      </c>
      <c r="AT145" s="63" t="str">
        <f>IF(AND((RIGHT($AT$3,2)-'[1]Miter Profiles'!$AC$47-'[1]Outside Edges'!$B144)&gt;=5,'[1]Outside Edges'!$Q144="Yes"),"Yes","No")</f>
        <v>Yes</v>
      </c>
      <c r="AU145" s="64" t="str">
        <f>IF(AND((RIGHT($AU$3,2)-'[1]Miter Profiles'!$AC$48-'[1]Outside Edges'!$B144)&gt;=5,'[1]Outside Edges'!$Q144="Yes"),"Yes","No")</f>
        <v>Yes</v>
      </c>
      <c r="AV145" s="8" t="str">
        <f>IF(AND((RIGHT($AV$3,2)-'[1]Miter Profiles'!$AC$49-'[1]Outside Edges'!$B144)&gt;=5,'[1]Outside Edges'!$Q144="Yes"),"Yes","No")</f>
        <v>Yes</v>
      </c>
      <c r="AW145" s="65" t="str">
        <f>IF(AND((RIGHT($AW$3,2)-'[1]Miter Profiles'!$AC$50-'[1]Outside Edges'!$B144)&gt;=5,'[1]Outside Edges'!$Q144="Yes"),"Yes","No")</f>
        <v>Yes</v>
      </c>
      <c r="AX145" s="7" t="str">
        <f>IF(AND((RIGHT($AX$3,2)-'[1]Miter Profiles'!$AC$51-'[1]Outside Edges'!$B144)&gt;=5,'[1]Outside Edges'!$Q144="Yes"),"Yes","No")</f>
        <v>Yes</v>
      </c>
      <c r="AY145" s="7" t="str">
        <f>IF(AND((RIGHT($AY$3,2)-'[1]Miter Profiles'!$AC$52-'[1]Outside Edges'!$B144)&gt;=5,'[1]Outside Edges'!$Q144="Yes"),"Yes","No")</f>
        <v>Yes</v>
      </c>
      <c r="AZ145" s="63" t="str">
        <f>IF(AND((RIGHT($AZ$3,2)-'[1]Miter Profiles'!$AC$53-'[1]Outside Edges'!$B144)&gt;=5,'[1]Outside Edges'!$Q144="Yes"),"Yes","No")</f>
        <v>Yes</v>
      </c>
      <c r="BA145" s="64" t="str">
        <f>IF(AND((RIGHT($BA$3,2)-'[1]Miter Profiles'!$AC$54-'[1]Outside Edges'!$B144)&gt;=5,'[1]Outside Edges'!$Q144="Yes"),"Yes","No")</f>
        <v>Yes</v>
      </c>
      <c r="BB145" s="8" t="str">
        <f>IF(AND((RIGHT($BB$3,2)-'[1]Miter Profiles'!$AC$55-'[1]Outside Edges'!$B144)&gt;=5,'[1]Outside Edges'!$Q144="Yes"),"Yes","No")</f>
        <v>Yes</v>
      </c>
      <c r="BC145" s="65" t="str">
        <f>IF(AND((RIGHT($BC$3,2)-'[1]Miter Profiles'!$AC$56-'[1]Outside Edges'!$B144)&gt;=5,'[1]Outside Edges'!$Q144="Yes"),"Yes","No")</f>
        <v>Yes</v>
      </c>
      <c r="BD145" s="7" t="str">
        <f>IF(AND((RIGHT($BD$3,2)-'[1]Miter Profiles'!$AC$57-'[1]Outside Edges'!$B144)&gt;=5,'[1]Outside Edges'!$Q144="Yes"),"Yes","No")</f>
        <v>Yes</v>
      </c>
      <c r="BE145" s="7" t="str">
        <f>IF(AND((RIGHT($BE$3,2)-'[1]Miter Profiles'!$AC$58-'[1]Outside Edges'!$B144)&gt;=5,'[1]Outside Edges'!$Q144="Yes"),"Yes","No")</f>
        <v>Yes</v>
      </c>
      <c r="BF145" s="63" t="str">
        <f>IF(AND((RIGHT($BF$3,2)-'[1]Miter Profiles'!$AC$59-'[1]Outside Edges'!$B144)&gt;=5,'[1]Outside Edges'!$Q144="Yes"),"Yes","No")</f>
        <v>Yes</v>
      </c>
      <c r="BG145" s="64" t="str">
        <f>IF(AND((RIGHT($BG$3,2)-'[1]Miter Profiles'!$AC$60-'[1]Outside Edges'!$B144)&gt;=5,'[1]Outside Edges'!$Q144="Yes"),"Yes","No")</f>
        <v>Yes</v>
      </c>
      <c r="BH145" s="8" t="str">
        <f>IF(AND((RIGHT($BH$3,2)-'[1]Miter Profiles'!$AC$61-'[1]Outside Edges'!$B144)&gt;=5,'[1]Outside Edges'!$Q144="Yes"),"Yes","No")</f>
        <v>Yes</v>
      </c>
      <c r="BI145" s="65" t="str">
        <f>IF(AND((RIGHT($BI$3,2)-'[1]Miter Profiles'!$AC$62-'[1]Outside Edges'!$B144)&gt;=5,'[1]Outside Edges'!$Q144="Yes"),"Yes","No")</f>
        <v>Yes</v>
      </c>
      <c r="BJ145" s="7" t="str">
        <f>IF(AND((RIGHT($BJ$3,2)-'[1]Miter Profiles'!$AC$63-'[1]Outside Edges'!$B144)&gt;=5,'[1]Outside Edges'!$Q144="Yes"),"Yes","No")</f>
        <v>Yes</v>
      </c>
      <c r="BK145" s="7" t="str">
        <f>IF(AND((RIGHT($BK$3,2)-'[1]Miter Profiles'!$AC$64-'[1]Outside Edges'!$B144)&gt;=5,'[1]Outside Edges'!$Q144="Yes"),"Yes","No")</f>
        <v>Yes</v>
      </c>
      <c r="BL145" s="63" t="str">
        <f>IF(AND((RIGHT($BL$3,2)-'[1]Miter Profiles'!$AC$65-'[1]Outside Edges'!$B144)&gt;=5,'[1]Outside Edges'!$Q144="Yes"),"Yes","No")</f>
        <v>Yes</v>
      </c>
      <c r="BM145" s="64" t="str">
        <f>IF(AND((RIGHT($BM$3,2)-'[1]Miter Profiles'!$AC$66-'[1]Outside Edges'!$B144)&gt;=5,'[1]Outside Edges'!$Q144="Yes"),"Yes","No")</f>
        <v>Yes</v>
      </c>
      <c r="BN145" s="8" t="str">
        <f>IF(AND((RIGHT($BN$3,2)-'[1]Miter Profiles'!$AC$67-'[1]Outside Edges'!$B144)&gt;=5,'[1]Outside Edges'!$Q144="Yes"),"Yes","No")</f>
        <v>Yes</v>
      </c>
      <c r="BO145" s="65" t="str">
        <f>IF(AND((RIGHT($BO$3,2)-'[1]Miter Profiles'!$AC$68-'[1]Outside Edges'!$B144)&gt;=5,'[1]Outside Edges'!$Q144="Yes"),"Yes","No")</f>
        <v>Yes</v>
      </c>
      <c r="BP145" s="7" t="str">
        <f>IF(AND((RIGHT($BP$3,2)-'[1]Miter Profiles'!$AC$69-'[1]Outside Edges'!$B144)&gt;=5,'[1]Outside Edges'!$Q144="Yes"),"Yes","No")</f>
        <v>Yes</v>
      </c>
      <c r="BQ145" s="7" t="str">
        <f>IF(AND((RIGHT($BQ$3,2)-'[1]Miter Profiles'!$AC$70-'[1]Outside Edges'!$B144)&gt;=5,'[1]Outside Edges'!$Q144="Yes"),"Yes","No")</f>
        <v>Yes</v>
      </c>
      <c r="BR145" s="63" t="str">
        <f>IF(AND((RIGHT($BR$3,2)-'[1]Miter Profiles'!$AC$71-'[1]Outside Edges'!$B144)&gt;=5,'[1]Outside Edges'!$Q144="Yes"),"Yes","No")</f>
        <v>Yes</v>
      </c>
      <c r="BS145" s="64" t="str">
        <f>IF(AND((RIGHT($BS$3,2)-'[1]Miter Profiles'!$AC$72-'[1]Outside Edges'!$B144)&gt;=5,'[1]Outside Edges'!$Q144="Yes"),"Yes","No")</f>
        <v>Yes</v>
      </c>
      <c r="BT145" s="8" t="str">
        <f>IF(AND((RIGHT($BT$3,2)-'[1]Miter Profiles'!$AC$73-'[1]Outside Edges'!$B144)&gt;=5,'[1]Outside Edges'!$Q144="Yes"),"Yes","No")</f>
        <v>Yes</v>
      </c>
      <c r="BU145" s="65" t="str">
        <f>IF(AND((RIGHT($BU$3,2)-'[1]Miter Profiles'!$AC$74-'[1]Outside Edges'!$B144)&gt;=5,'[1]Outside Edges'!$Q144="Yes"),"Yes","No")</f>
        <v>Yes</v>
      </c>
      <c r="BV145" s="7" t="str">
        <f>IF(AND((RIGHT($BV$3,2)-'[1]Miter Profiles'!$AC$75-'[1]Outside Edges'!$B144)&gt;=5,'[1]Outside Edges'!$Q144="Yes"),"Yes","No")</f>
        <v>Yes</v>
      </c>
      <c r="BW145" s="7" t="str">
        <f>IF(AND((RIGHT($BW$3,2)-'[1]Miter Profiles'!$AC$76-'[1]Outside Edges'!$B144)&gt;=5,'[1]Outside Edges'!$Q144="Yes"),"Yes","No")</f>
        <v>Yes</v>
      </c>
      <c r="BX145" s="63" t="str">
        <f>IF(AND((RIGHT($BX$3,2)-'[1]Miter Profiles'!$AC$77-'[1]Outside Edges'!$B144)&gt;=5,'[1]Outside Edges'!$Q144="Yes"),"Yes","No")</f>
        <v>Yes</v>
      </c>
      <c r="BY145" s="64" t="str">
        <f>IF(AND((RIGHT($BY$3,2)-'[1]Miter Profiles'!$AC$78-'[1]Outside Edges'!$B144)&gt;=5,'[1]Outside Edges'!$Q144="Yes"),"Yes","No")</f>
        <v>Yes</v>
      </c>
      <c r="BZ145" s="8" t="str">
        <f>IF(AND((RIGHT($BZ$3,2)-'[1]Miter Profiles'!$AC$79-'[1]Outside Edges'!$B144)&gt;=5,'[1]Outside Edges'!$Q144="Yes"),"Yes","No")</f>
        <v>Yes</v>
      </c>
      <c r="CA145" s="65" t="str">
        <f>IF(AND((RIGHT($CA$3,2)-'[1]Miter Profiles'!$AC$80-'[1]Outside Edges'!$B144)&gt;=5,'[1]Outside Edges'!$Q144="Yes"),"Yes","No")</f>
        <v>Yes</v>
      </c>
      <c r="CB145" s="7" t="str">
        <f>IF(AND((RIGHT($CB$3,2)-'[1]Miter Profiles'!$AC$81-'[1]Outside Edges'!$B144)&gt;=5,'[1]Outside Edges'!$Q144="Yes"),"Yes","No")</f>
        <v>Yes</v>
      </c>
      <c r="CC145" s="7" t="str">
        <f>IF(AND((RIGHT($CC$3,2)-'[1]Miter Profiles'!$AC$82-'[1]Outside Edges'!$B144)&gt;=5,'[1]Outside Edges'!$Q144="Yes"),"Yes","No")</f>
        <v>Yes</v>
      </c>
      <c r="CD145" s="63" t="str">
        <f>IF(AND((RIGHT($CD$3,2)-'[1]Miter Profiles'!$AC$83-'[1]Outside Edges'!$B144)&gt;=5,'[1]Outside Edges'!$Q144="Yes"),"Yes","No")</f>
        <v>Yes</v>
      </c>
      <c r="CE145" s="64" t="str">
        <f>IF(AND((RIGHT($CE$3,2)-'[1]Miter Profiles'!$AC$84-'[1]Outside Edges'!$B144)&gt;=5,'[1]Outside Edges'!$Q144="Yes"),"Yes","No")</f>
        <v>Yes</v>
      </c>
      <c r="CF145" s="8" t="str">
        <f>IF(AND((RIGHT($CF$3,2)-'[1]Miter Profiles'!$AC$85-'[1]Outside Edges'!$B144)&gt;=5,'[1]Outside Edges'!$Q144="Yes"),"Yes","No")</f>
        <v>Yes</v>
      </c>
      <c r="CG145" s="65" t="str">
        <f>IF(AND((RIGHT($CG$3,2)-'[1]Miter Profiles'!$AC$86-'[1]Outside Edges'!$B144)&gt;=5,'[1]Outside Edges'!$Q144="Yes"),"Yes","No")</f>
        <v>Yes</v>
      </c>
      <c r="CH145" s="7" t="str">
        <f>IF(AND((RIGHT($CH$3,2)-'[1]Miter Profiles'!$AC$87-'[1]Outside Edges'!$B144)&gt;=5,'[1]Outside Edges'!$Q144="Yes"),"Yes","No")</f>
        <v>Yes</v>
      </c>
      <c r="CI145" s="7" t="str">
        <f>IF(AND((RIGHT($CI$3,2)-'[1]Miter Profiles'!$AC$88-'[1]Outside Edges'!$B144)&gt;=5,'[1]Outside Edges'!$Q144="Yes"),"Yes","No")</f>
        <v>Yes</v>
      </c>
      <c r="CJ145" s="63" t="str">
        <f>IF(AND((RIGHT($CJ$3,2)-'[1]Miter Profiles'!$AC$89-'[1]Outside Edges'!$B144)&gt;=5,'[1]Outside Edges'!$Q144="Yes"),"Yes","No")</f>
        <v>Yes</v>
      </c>
      <c r="CK145" s="64" t="str">
        <f>IF(AND((RIGHT($CK$3,2)-'[1]Miter Profiles'!$AC$90-'[1]Outside Edges'!$B144)&gt;=5,'[1]Outside Edges'!$Q144="Yes"),"Yes","No")</f>
        <v>Yes</v>
      </c>
      <c r="CL145" s="8" t="str">
        <f>IF(AND((RIGHT($CL$3,2)-'[1]Miter Profiles'!$AC$91-'[1]Outside Edges'!$B144)&gt;=5,'[1]Outside Edges'!$Q144="Yes"),"Yes","No")</f>
        <v>Yes</v>
      </c>
      <c r="CM145" s="65" t="str">
        <f>IF(AND((RIGHT($CM$3,2)-'[1]Miter Profiles'!$AC$92-'[1]Outside Edges'!$B144)&gt;=5,'[1]Outside Edges'!$Q144="Yes"),"Yes","No")</f>
        <v>Yes</v>
      </c>
      <c r="CN145" s="7" t="str">
        <f>IF(AND((RIGHT(CN$3,2)-'[1]Miter Profiles'!$AC$93-'[1]Outside Edges'!$B144)&gt;=5,'[1]Outside Edges'!$Q144="Yes"),"Yes","No")</f>
        <v>No</v>
      </c>
      <c r="CO145" s="7" t="str">
        <f>IF(AND((RIGHT(CO$3,2)-'[1]Miter Profiles'!$AC$94-'[1]Outside Edges'!$B144)&gt;=5,'[1]Outside Edges'!$Q144="Yes"),"Yes","No")</f>
        <v>Yes</v>
      </c>
      <c r="CP145" s="63" t="str">
        <f>IF(AND((RIGHT(CP$3,2)-'[1]Miter Profiles'!$AC$95-'[1]Outside Edges'!$B144)&gt;=5,'[1]Outside Edges'!$Q144="Yes"),"Yes","No")</f>
        <v>Yes</v>
      </c>
      <c r="CQ145" s="64" t="str">
        <f>IF(AND((RIGHT(CQ$3,2)-'[1]Miter Profiles'!$AC$96-'[1]Outside Edges'!$B144)&gt;=5,'[1]Outside Edges'!$Q144="Yes"),"Yes","No")</f>
        <v>Yes</v>
      </c>
      <c r="CR145" s="8" t="str">
        <f>IF(AND((RIGHT(CR$3,2)-'[1]Miter Profiles'!$AC$97-'[1]Outside Edges'!$B144)&gt;=5,'[1]Outside Edges'!$Q144="Yes"),"Yes","No")</f>
        <v>Yes</v>
      </c>
      <c r="CS145" s="65" t="str">
        <f>IF(AND((RIGHT(CS$3,2)-'[1]Miter Profiles'!$AC$98-'[1]Outside Edges'!$B144)&gt;=5,'[1]Outside Edges'!$Q144="Yes"),"Yes","No")</f>
        <v>Yes</v>
      </c>
      <c r="CT145" s="7" t="str">
        <f>IF(AND((RIGHT($CT$3,2)-'[1]Miter Profiles'!$AC$99-'[1]Outside Edges'!$B144)&gt;=5,'[1]Outside Edges'!$Q144="Yes"),"Yes","No")</f>
        <v>Yes</v>
      </c>
      <c r="CU145" s="7" t="str">
        <f>IF(AND((RIGHT($CU$3,2)-'[1]Miter Profiles'!$AC$100-'[1]Outside Edges'!$B144)&gt;=5,'[1]Outside Edges'!$Q144="Yes"),"Yes","No")</f>
        <v>Yes</v>
      </c>
      <c r="CV145" s="63" t="str">
        <f>IF(AND((RIGHT($CV$3,2)-'[1]Miter Profiles'!$AC$101-'[1]Outside Edges'!$B144)&gt;=5,'[1]Outside Edges'!$Q144="Yes"),"Yes","No")</f>
        <v>Yes</v>
      </c>
      <c r="CW145" s="64" t="str">
        <f>IF(AND((RIGHT($CW$3,2)-'[1]Miter Profiles'!$AC$102-'[1]Outside Edges'!$B144)&gt;=5,'[1]Outside Edges'!$Q144="Yes"),"Yes","No")</f>
        <v>Yes</v>
      </c>
      <c r="CX145" s="8" t="str">
        <f>IF(AND((RIGHT($CX$3,2)-'[1]Miter Profiles'!$AC$103-'[1]Outside Edges'!$B144)&gt;=5,'[1]Outside Edges'!$Q144="Yes"),"Yes","No")</f>
        <v>Yes</v>
      </c>
      <c r="CY145" s="65" t="str">
        <f>IF(AND((RIGHT($CY$3,2)-'[1]Miter Profiles'!$AC$104-'[1]Outside Edges'!$B144)&gt;=5,'[1]Outside Edges'!$Q144="Yes"),"Yes","No")</f>
        <v>Yes</v>
      </c>
      <c r="CZ145" s="7" t="str">
        <f>IF(AND((RIGHT($CZ$3,2)-'[1]Miter Profiles'!$AC$105-'[1]Outside Edges'!$B144)&gt;=5,'[1]Outside Edges'!$Q144="Yes"),"Yes","No")</f>
        <v>No</v>
      </c>
      <c r="DA145" s="7" t="str">
        <f>IF(AND((RIGHT($DA$3,2)-'[1]Miter Profiles'!$AC$106-'[1]Outside Edges'!$B144)&gt;=5,'[1]Outside Edges'!$Q144="Yes"),"Yes","No")</f>
        <v>No</v>
      </c>
      <c r="DB145" s="63" t="str">
        <f>IF(AND((RIGHT($DB$3,2)-'[1]Miter Profiles'!$AC$107-'[1]Outside Edges'!$B144)&gt;=5,'[1]Outside Edges'!$Q144="Yes"),"Yes","No")</f>
        <v>No</v>
      </c>
      <c r="DC145" s="64" t="str">
        <f>IF(AND((RIGHT($DC$3,2)-'[1]Miter Profiles'!$AC$108-'[1]Outside Edges'!$B144)&gt;=5,'[1]Outside Edges'!$Q144="Yes"),"Yes","No")</f>
        <v>No</v>
      </c>
      <c r="DD145" s="8" t="str">
        <f>IF(AND((RIGHT($DD$3,2)-'[1]Miter Profiles'!$AC$109-'[1]Outside Edges'!$B144)&gt;=5,'[1]Outside Edges'!$Q144="Yes"),"Yes","No")</f>
        <v>Yes</v>
      </c>
      <c r="DE145" s="65" t="str">
        <f>IF(AND((RIGHT($DE$3,2)-'[1]Miter Profiles'!$AC$110-'[1]Outside Edges'!$B144)&gt;=5,'[1]Outside Edges'!$Q144="Yes"),"Yes","No")</f>
        <v>Yes</v>
      </c>
      <c r="DF145" s="7" t="str">
        <f>IF(AND((RIGHT($DF$3,2)-'[1]Miter Profiles'!$AC$111-'[1]Outside Edges'!$B144)&gt;=5,'[1]Outside Edges'!$Q144="Yes"),"Yes","No")</f>
        <v>Yes</v>
      </c>
      <c r="DG145" s="7" t="str">
        <f>IF(AND((RIGHT($DG$3,2)-'[1]Miter Profiles'!$AC$112-'[1]Outside Edges'!$B144)&gt;=5,'[1]Outside Edges'!$Q144="Yes"),"Yes","No")</f>
        <v>Yes</v>
      </c>
      <c r="DH145" s="63" t="str">
        <f>IF(AND((RIGHT($DH$3,2)-'[1]Miter Profiles'!$AC$113-'[1]Outside Edges'!$B144)&gt;=5,'[1]Outside Edges'!$Q144="Yes"),"Yes","No")</f>
        <v>Yes</v>
      </c>
      <c r="DI145" s="64" t="str">
        <f>IF(AND((RIGHT($DI$3,2)-'[1]Miter Profiles'!$AC$114-'[1]Outside Edges'!$B144)&gt;=5,'[1]Outside Edges'!$Q144="Yes"),"Yes","No")</f>
        <v>Yes</v>
      </c>
      <c r="DJ145" s="8" t="str">
        <f>IF(AND((RIGHT($DJ$3,2)-'[1]Miter Profiles'!$AC$115-'[1]Outside Edges'!$B144)&gt;=5,'[1]Outside Edges'!$Q144="Yes"),"Yes","No")</f>
        <v>Yes</v>
      </c>
      <c r="DK145" s="65" t="str">
        <f>IF(AND((RIGHT($DK$3,2)-'[1]Miter Profiles'!$AC$116-'[1]Outside Edges'!$B144)&gt;=5,'[1]Outside Edges'!$Q144="Yes"),"Yes","No")</f>
        <v>Yes</v>
      </c>
      <c r="DL145" s="7" t="str">
        <f>IF(AND((RIGHT($DL$3,2)-'[1]Miter Profiles'!$AC$117-'[1]Outside Edges'!$B144)&gt;=5,'[1]Outside Edges'!$Q144="Yes"),"Yes","No")</f>
        <v>Yes</v>
      </c>
      <c r="DM145" s="7" t="str">
        <f>IF(AND((RIGHT($DM$3,2)-'[1]Miter Profiles'!$AC$118-'[1]Outside Edges'!$B144)&gt;=5,'[1]Outside Edges'!$Q144="Yes"),"Yes","No")</f>
        <v>Yes</v>
      </c>
      <c r="DN145" s="63" t="str">
        <f>IF(AND((RIGHT($DN$3,2)-'[1]Miter Profiles'!$AC$119-'[1]Outside Edges'!$B144)&gt;=5,'[1]Outside Edges'!$Q144="Yes"),"Yes","No")</f>
        <v>Yes</v>
      </c>
      <c r="DO145" s="64" t="str">
        <f>IF(AND((RIGHT($DO$3,2)-'[1]Miter Profiles'!$AC$120-'[1]Outside Edges'!$B144)&gt;=5,'[1]Outside Edges'!$Q144="Yes"),"Yes","No")</f>
        <v>No</v>
      </c>
      <c r="DP145" s="8" t="str">
        <f>IF(AND((RIGHT($DP$3,2)-'[1]Miter Profiles'!$AC$121-'[1]Outside Edges'!$B144)&gt;=5,'[1]Outside Edges'!$Q144="Yes"),"Yes","No")</f>
        <v>Yes</v>
      </c>
      <c r="DQ145" s="65" t="str">
        <f>IF(AND((RIGHT($DQ$3,2)-'[1]Miter Profiles'!$AC$122-'[1]Outside Edges'!$B144)&gt;=5,'[1]Outside Edges'!$Q144="Yes"),"Yes","No")</f>
        <v>Yes</v>
      </c>
      <c r="DR145" s="7" t="str">
        <f>IF(AND((RIGHT($DR$3,2)-'[1]Miter Profiles'!$AC$123-'[1]Outside Edges'!$B144)&gt;=5,'[1]Outside Edges'!$Q144="Yes"),"Yes","No")</f>
        <v>Yes</v>
      </c>
      <c r="DS145" s="7" t="str">
        <f>IF(AND((RIGHT($DS$3,2)-'[1]Miter Profiles'!$AC$124-'[1]Outside Edges'!$B144)&gt;=5,'[1]Outside Edges'!$Q144="Yes"),"Yes","No")</f>
        <v>Yes</v>
      </c>
      <c r="DT145" s="63" t="str">
        <f>IF(AND((RIGHT($DT$3,2)-'[1]Miter Profiles'!$AC$125-'[1]Outside Edges'!$B144)&gt;=5,'[1]Outside Edges'!$Q144="Yes"),"Yes","No")</f>
        <v>Yes</v>
      </c>
      <c r="DU145" s="64" t="str">
        <f>IF(AND((RIGHT($DU$3,2)-'[1]Miter Profiles'!$AC$126-'[1]Outside Edges'!$B144)&gt;=5,'[1]Outside Edges'!$Q144="Yes"),"Yes","No")</f>
        <v>Yes</v>
      </c>
      <c r="DV145" s="8" t="str">
        <f>IF(AND((RIGHT($DV$3,2)-'[1]Miter Profiles'!$AC$127-'[1]Outside Edges'!$B144)&gt;=5,'[1]Outside Edges'!$Q144="Yes"),"Yes","No")</f>
        <v>Yes</v>
      </c>
      <c r="DW145" s="65" t="str">
        <f>IF(AND((RIGHT($DW$3,2)-'[1]Miter Profiles'!$AC$128-'[1]Outside Edges'!$B144)&gt;=5,'[1]Outside Edges'!$Q144="Yes"),"Yes","No")</f>
        <v>Yes</v>
      </c>
      <c r="DX145" s="7" t="str">
        <f>IF(AND((RIGHT($DX$3,2)-'[1]Miter Profiles'!$AC$129-'[1]Outside Edges'!$B144)&gt;=5,'[1]Outside Edges'!$Q144="Yes"),"Yes","No")</f>
        <v>Yes</v>
      </c>
      <c r="DY145" s="7" t="str">
        <f>IF(AND((RIGHT($DY$3,2)-'[1]Miter Profiles'!$AC$130-'[1]Outside Edges'!$B144)&gt;=5,'[1]Outside Edges'!$Q144="Yes"),"Yes","No")</f>
        <v>Yes</v>
      </c>
      <c r="DZ145" s="63" t="str">
        <f>IF(AND((RIGHT($DZ$3,2)-'[1]Miter Profiles'!$AC$131-'[1]Outside Edges'!$B144)&gt;=5,'[1]Outside Edges'!$Q144="Yes"),"Yes","No")</f>
        <v>Yes</v>
      </c>
      <c r="EA145" s="68" t="str">
        <f>IF(AND((RIGHT($EA$3,2)-'[1]Miter Profiles'!$AC$132-'[1]Outside Edges'!$B144)&gt;=5,'[1]Outside Edges'!$Q144="Yes"),"Yes","No")</f>
        <v>Yes</v>
      </c>
      <c r="EB145" s="78" t="str">
        <f>IF(AND((RIGHT($EB$3,2)-'[1]Miter Profiles'!$AC$133-'[1]Outside Edges'!$B144)&gt;=5,'[1]Outside Edges'!$Q144="Yes"),"Yes","No")</f>
        <v>No</v>
      </c>
      <c r="EC145" s="79" t="str">
        <f>IF(AND((RIGHT($EC$3,2)-'[1]Miter Profiles'!$AC$134-'[1]Outside Edges'!$B144)&gt;=5,'[1]Outside Edges'!$Q144="Yes"),"Yes","No")</f>
        <v>Yes</v>
      </c>
      <c r="ED145" s="81" t="str">
        <f>IF(AND((RIGHT($ED$3,2)-'[1]Miter Profiles'!$AC$135-'[1]Outside Edges'!$B144)&gt;=5,'[1]Outside Edges'!$Q144="Yes"),"Yes","No")</f>
        <v>Yes</v>
      </c>
      <c r="EE145" s="80" t="str">
        <f>IF(AND((RIGHT($EE$3,2)-'[1]Miter Profiles'!$AC$136-'[1]Outside Edges'!$B144)&gt;=5,'[1]Outside Edges'!$Q144="Yes"),"Yes","No")</f>
        <v>Yes</v>
      </c>
      <c r="EF145" s="63" t="str">
        <f>IF(AND((RIGHT($EF$3,2)-'[1]Miter Profiles'!$AC$137-'[1]Outside Edges'!$B144)&gt;=5,'[1]Outside Edges'!$Q144="Yes"),"Yes","No")</f>
        <v>Yes</v>
      </c>
      <c r="EG145" s="7" t="str">
        <f>IF(AND((RIGHT($EG$3,2)-'[1]Miter Profiles'!$AC$138-'[1]Outside Edges'!$B144)&gt;=5,'[1]Outside Edges'!$Q144="Yes"),"Yes","No")</f>
        <v>Yes</v>
      </c>
      <c r="EH145" s="68" t="str">
        <f>IF(AND((RIGHT($EH$3,2)-'[1]Miter Profiles'!$AC$139-'[1]Outside Edges'!$B144)&gt;=5,'[1]Outside Edges'!$Q144="Yes"),"Yes","No")</f>
        <v>Yes</v>
      </c>
      <c r="EI145" s="82" t="str">
        <f>IF(AND((RIGHT($EI$3,2)-'[1]Miter Profiles'!$AC$140-'[1]Outside Edges'!$B144)&gt;=5,'[1]Outside Edges'!$Q144="Yes"),"Yes","No")</f>
        <v>Yes</v>
      </c>
      <c r="EJ145" s="83" t="str">
        <f>IF(AND((RIGHT($EJ$3,2)-'[1]Miter Profiles'!$AC$141-'[1]Outside Edges'!$B144)&gt;=5,'[1]Outside Edges'!$Q144="Yes"),"Yes","No")</f>
        <v>Yes</v>
      </c>
      <c r="EK145" s="83" t="str">
        <f>IF(AND((RIGHT($EK$3,2)-'[1]Miter Profiles'!$AC$142-'[1]Outside Edges'!$B144)&gt;=5,'[1]Outside Edges'!$Q144="Yes"),"Yes","No")</f>
        <v>Yes</v>
      </c>
      <c r="EL145" s="81" t="str">
        <f>IF(AND((RIGHT($EL$3,2)-'[1]Miter Profiles'!$AC$143-'[1]Outside Edges'!$B144)&gt;=5,'[1]Outside Edges'!$Q144="Yes"),"Yes","No")</f>
        <v>Yes</v>
      </c>
      <c r="EM145" s="84" t="str">
        <f>IF(AND((RIGHT($EM$3,2)-'[1]Miter Profiles'!$AC$144-'[1]Outside Edges'!$B144)&gt;=5,'[1]Outside Edges'!$Q144="Yes"),"Yes","No")</f>
        <v>No</v>
      </c>
      <c r="EN145" s="7" t="str">
        <f>IF(AND((RIGHT($EN$3,2)-'[1]Miter Profiles'!$AC$145-'[1]Outside Edges'!$B144)&gt;=5,'[1]Outside Edges'!$Q144="Yes"),"Yes","No")</f>
        <v>Yes</v>
      </c>
      <c r="EO145" s="68" t="str">
        <f>IF(AND((RIGHT($EO$3,2)-'[1]Miter Profiles'!$AC$146-'[1]Outside Edges'!$B144)&gt;=5,'[1]Outside Edges'!$Q144="Yes"),"Yes","No")</f>
        <v>Yes</v>
      </c>
      <c r="EP145" s="83" t="str">
        <f>IF(AND((RIGHT($EP$3,2)-'[1]Miter Profiles'!$AC$147-'[1]Outside Edges'!$B144)&gt;=5,'[1]Outside Edges'!$Q144="Yes"),"Yes","No")</f>
        <v>No</v>
      </c>
      <c r="EQ145" s="83" t="str">
        <f>IF(AND((RIGHT($EQ$3,2)-'[1]Miter Profiles'!$AC$148-'[1]Outside Edges'!$B144)&gt;=5,'[1]Outside Edges'!$Q144="Yes"),"Yes","No")</f>
        <v>Yes</v>
      </c>
      <c r="ER145" s="81" t="str">
        <f>IF(AND((RIGHT($ER$3,2)-'[1]Miter Profiles'!$AC$149-'[1]Outside Edges'!$B144)&gt;=5,'[1]Outside Edges'!$Q144="Yes"),"Yes","No")</f>
        <v>Yes</v>
      </c>
      <c r="ES145" s="84" t="str">
        <f>IF(AND((RIGHT($ES$3,2)-'[1]Miter Profiles'!$AC$150-'[1]Outside Edges'!$B144)&gt;=5,'[1]Outside Edges'!$Q144="Yes"),"Yes","No")</f>
        <v>No</v>
      </c>
      <c r="ET145" s="7" t="str">
        <f>IF(AND((RIGHT($ET$3,2)-'[1]Miter Profiles'!$AC$151-'[1]Outside Edges'!$B144)&gt;=5,'[1]Outside Edges'!$Q144="Yes"),"Yes","No")</f>
        <v>Yes</v>
      </c>
      <c r="EU145" s="68" t="str">
        <f>IF(AND((RIGHT($EU$3,2)-'[1]Miter Profiles'!$AC$152-'[1]Outside Edges'!$B144)&gt;=5,'[1]Outside Edges'!$Q144="Yes"),"Yes","No")</f>
        <v>Yes</v>
      </c>
      <c r="EV145" s="83" t="str">
        <f>IF(AND((RIGHT($EV$3,2)-'[1]Miter Profiles'!$AC$153-'[1]Outside Edges'!$B144)&gt;=5,'[1]Outside Edges'!$Q144="Yes"),"Yes","No")</f>
        <v>Yes</v>
      </c>
      <c r="EW145" s="83" t="str">
        <f>IF(AND((RIGHT($EW$3,2)-'[1]Miter Profiles'!$AC$154-'[1]Outside Edges'!$B144)&gt;=5,'[1]Outside Edges'!$Q144="Yes"),"Yes","No")</f>
        <v>Yes</v>
      </c>
      <c r="EX145" s="81" t="str">
        <f>IF(AND((RIGHT($EX$3,2)-'[1]Miter Profiles'!$AC$155-'[1]Outside Edges'!$B144)&gt;=5,'[1]Outside Edges'!$Q144="Yes"),"Yes","No")</f>
        <v>Yes</v>
      </c>
      <c r="EY145" s="84" t="str">
        <f>IF(AND((RIGHT($EY$3,2)-'[1]Miter Profiles'!$AC$156-'[1]Outside Edges'!$B144)&gt;=5,'[1]Outside Edges'!$Q144="Yes"),"Yes","No")</f>
        <v>Yes</v>
      </c>
      <c r="EZ145" s="7" t="str">
        <f>IF(AND((RIGHT($EZ$3,2)-'[1]Miter Profiles'!$AC$157-'[1]Outside Edges'!$B144)&gt;=5,'[1]Outside Edges'!$Q144="Yes"),"Yes","No")</f>
        <v>Yes</v>
      </c>
      <c r="FA145" s="68" t="str">
        <f>IF(AND((RIGHT($FA$3,2)-'[1]Miter Profiles'!$AC$158-'[1]Outside Edges'!$B144)&gt;=5,'[1]Outside Edges'!$Q144="Yes"),"Yes","No")</f>
        <v>Yes</v>
      </c>
      <c r="FB145" s="83" t="str">
        <f>IF(AND((RIGHT($FB$3,2)-'[1]Miter Profiles'!$AC$159-'[1]Outside Edges'!$B144)&gt;=5,'[1]Outside Edges'!$Q144="Yes"),"Yes","No")</f>
        <v>Yes</v>
      </c>
      <c r="FC145" s="83" t="str">
        <f>IF(AND((RIGHT($FC$3,2)-'[1]Miter Profiles'!$AC$160-'[1]Outside Edges'!$B144)&gt;=5,'[1]Outside Edges'!$Q144="Yes"),"Yes","No")</f>
        <v>Yes</v>
      </c>
      <c r="FD145" s="81" t="str">
        <f>IF(AND((RIGHT($FD$3,2)-'[1]Miter Profiles'!$AC$161-'[1]Outside Edges'!$B144)&gt;=5,'[1]Outside Edges'!$Q144="Yes"),"Yes","No")</f>
        <v>Yes</v>
      </c>
      <c r="FE145" s="84" t="str">
        <f>IF(AND((RIGHT($FE$3,2)-'[1]Miter Profiles'!$AC$162-'[1]Outside Edges'!$B144)&gt;=5,'[1]Outside Edges'!$Q144="Yes"),"Yes","No")</f>
        <v>Yes</v>
      </c>
      <c r="FF145" s="7" t="str">
        <f>IF(AND((RIGHT($FF$3,2)-'[1]Miter Profiles'!$AC$163-'[1]Outside Edges'!$B144)&gt;=5,'[1]Outside Edges'!$Q144="Yes"),"Yes","No")</f>
        <v>Yes</v>
      </c>
      <c r="FG145" s="68" t="str">
        <f>IF(AND((RIGHT($FG$3,2)-'[1]Miter Profiles'!$AC$164-'[1]Outside Edges'!$B144)&gt;=5,'[1]Outside Edges'!$Q144="Yes"),"Yes","No")</f>
        <v>Yes</v>
      </c>
      <c r="FH145" s="83" t="str">
        <f>IF(AND((RIGHT($FH$3,2)-'[1]Miter Profiles'!$AC$165-'[1]Outside Edges'!$B144)&gt;=5,'[1]Outside Edges'!$Q144="Yes"),"Yes","No")</f>
        <v>Yes</v>
      </c>
      <c r="FI145" s="83" t="str">
        <f>IF(AND((RIGHT($FI$3,2)-'[1]Miter Profiles'!$AC$166-'[1]Outside Edges'!$B144)&gt;=5,'[1]Outside Edges'!$Q144="Yes"),"Yes","No")</f>
        <v>Yes</v>
      </c>
      <c r="FJ145" s="81" t="str">
        <f>IF(AND((RIGHT($FJ$3,2)-'[1]Miter Profiles'!$AC$167-'[1]Outside Edges'!$B144)&gt;=5,'[1]Outside Edges'!$Q144="Yes"),"Yes","No")</f>
        <v>Yes</v>
      </c>
      <c r="FK145" s="84" t="str">
        <f>IF(AND((RIGHT($FK$3,2)-'[1]Miter Profiles'!$AC$168-'[1]Outside Edges'!$B144)&gt;=5,'[1]Outside Edges'!$Q144="Yes"),"Yes","No")</f>
        <v>Yes</v>
      </c>
      <c r="FL145" s="7" t="str">
        <f>IF(AND((RIGHT($FL$3,2)-'[1]Miter Profiles'!$AC$169-'[1]Outside Edges'!$B144)&gt;=5,'[1]Outside Edges'!$Q144="Yes"),"Yes","No")</f>
        <v>Yes</v>
      </c>
      <c r="FM145" s="68" t="str">
        <f>IF(AND((RIGHT($FM$3,2)-'[1]Miter Profiles'!$AC$170-'[1]Outside Edges'!$B144)&gt;=5,'[1]Outside Edges'!$Q144="Yes"),"Yes","No")</f>
        <v>Yes</v>
      </c>
      <c r="FN145" s="83" t="str">
        <f>IF(AND((RIGHT($FN$3,2)-'[1]Miter Profiles'!$AC$171-'[1]Outside Edges'!$B144)&gt;=5,'[1]Outside Edges'!$Q144="Yes"),"Yes","No")</f>
        <v>Yes</v>
      </c>
      <c r="FO145" s="83" t="str">
        <f>IF(AND((RIGHT($FO$3,2)-'[1]Miter Profiles'!$AC$172-'[1]Outside Edges'!$B144)&gt;=5,'[1]Outside Edges'!$Q144="Yes"),"Yes","No")</f>
        <v>Yes</v>
      </c>
      <c r="FP145" s="81" t="str">
        <f>IF(AND((RIGHT($FP$3,2)-'[1]Miter Profiles'!$AC$173-'[1]Outside Edges'!$B144)&gt;=5,'[1]Outside Edges'!$Q144="Yes"),"Yes","No")</f>
        <v>Yes</v>
      </c>
      <c r="FQ145" s="84" t="str">
        <f>IF(AND((RIGHT($FQ$3,2)-'[1]Miter Profiles'!$AC$174-'[1]Outside Edges'!$B144)&gt;=5,'[1]Outside Edges'!$Q144="Yes"),"Yes","No")</f>
        <v>Yes</v>
      </c>
      <c r="FR145" s="7" t="str">
        <f>IF(AND((RIGHT($FR$3,2)-'[1]Miter Profiles'!$AC$175-'[1]Outside Edges'!$B144)&gt;=5,'[1]Outside Edges'!$Q144="Yes"),"Yes","No")</f>
        <v>Yes</v>
      </c>
      <c r="FS145" s="68" t="str">
        <f>IF(AND((RIGHT($FS$3,2)-'[1]Miter Profiles'!$AC$176-'[1]Outside Edges'!$B144)&gt;=5,'[1]Outside Edges'!$Q144="Yes"),"Yes","No")</f>
        <v>Yes</v>
      </c>
      <c r="FT145" s="83" t="str">
        <f>IF(AND((RIGHT($FT$3,2)-'[1]Miter Profiles'!$AC$177-'[1]Outside Edges'!$B144)&gt;=5,'[1]Outside Edges'!$Q144="Yes"),"Yes","No")</f>
        <v>Yes</v>
      </c>
      <c r="FU145" s="83" t="str">
        <f>IF(AND((RIGHT($FU$3,2)-'[1]Miter Profiles'!$AC$178-'[1]Outside Edges'!$B144)&gt;=5,'[1]Outside Edges'!$Q144="Yes"),"Yes","No")</f>
        <v>Yes</v>
      </c>
      <c r="FV145" s="81" t="str">
        <f>IF(AND((RIGHT($V$3,2)-'[1]Miter Profiles'!$AC$179-'[1]Outside Edges'!$B144)&gt;=5,'[1]Outside Edges'!$Q144="Yes"),"Yes","No")</f>
        <v>Yes</v>
      </c>
      <c r="FW145" s="84" t="str">
        <f>IF(AND((RIGHT($FW$3,2)-'[1]Miter Profiles'!$AC$180-'[1]Outside Edges'!$B144)&gt;=5,'[1]Outside Edges'!$Q144="Yes"),"Yes","No")</f>
        <v>No</v>
      </c>
      <c r="FX145" s="197" t="str">
        <f>IF(AND((RIGHT($FX$3,2)-'[1]Miter Profiles'!$AC$181-'[1]Outside Edges'!$B144)&gt;=5,'[1]Outside Edges'!$Q144="Yes"),"Yes","No")</f>
        <v>Yes</v>
      </c>
      <c r="FY145" s="198" t="str">
        <f>IF(AND((RIGHT($FY$3,2)-'[1]Miter Profiles'!$AC$182-'[1]Outside Edges'!$B144)&gt;=5,'[1]Outside Edges'!$Q144="Yes"),"Yes","No")</f>
        <v>Yes</v>
      </c>
      <c r="FZ145" s="200" t="str">
        <f>IF(AND((RIGHT($FZ$3,2)-'[1]Miter Profiles'!$AC$183-'[1]Outside Edges'!$B144)&gt;=5,'[1]Outside Edges'!$Q144="Yes"),"Yes","No")</f>
        <v>Yes</v>
      </c>
      <c r="GA145" s="201" t="str">
        <f>IF(AND((RIGHT($GA$3,2)-'[1]Miter Profiles'!$AC$184-'[1]Outside Edges'!$B144)&gt;=5,'[1]Outside Edges'!$Q144="Yes"),"Yes","No")</f>
        <v>Yes</v>
      </c>
      <c r="GB145" s="202" t="str">
        <f>IF(AND((RIGHT($GB$3,2)-'[1]Miter Profiles'!$AC$185-'[1]Outside Edges'!$B144)&gt;=5,'[1]Outside Edges'!$Q144="Yes"),"Yes","No")</f>
        <v>Yes</v>
      </c>
      <c r="GC145" s="199" t="str">
        <f>IF(AND((RIGHT($GC$3,2)-'[1]Miter Profiles'!$AC$186-'[1]Outside Edges'!$B144)&gt;=5,'[1]Outside Edges'!$Q144="Yes"),"Yes","No")</f>
        <v>No</v>
      </c>
      <c r="GD145" s="197" t="str">
        <f>IF(AND((RIGHT($GD$3,2)-'[1]Miter Profiles'!$AC$187-'[1]Outside Edges'!$B144)&gt;=5,'[1]Outside Edges'!$Q144="Yes"),"Yes","No")</f>
        <v>Yes</v>
      </c>
      <c r="GE145" s="198" t="str">
        <f>IF(AND((RIGHT($GE$3,2)-'[1]Miter Profiles'!$AC$188-'[1]Outside Edges'!$B144)&gt;=5,'[1]Outside Edges'!$Q144="Yes"),"Yes","No")</f>
        <v>Yes</v>
      </c>
      <c r="GF145" s="200" t="str">
        <f>IF(AND((RIGHT($GF$3,2)-'[1]Miter Profiles'!$AC$189-'[1]Outside Edges'!$B144)&gt;=5,'[1]Outside Edges'!$Q144="Yes"),"Yes","No")</f>
        <v>Yes</v>
      </c>
      <c r="GG145" s="201" t="str">
        <f>IF(AND((RIGHT($GG$3,2)-'[1]Miter Profiles'!$AC$190-'[1]Outside Edges'!$B144)&gt;=5,'[1]Outside Edges'!$Q144="Yes"),"Yes","No")</f>
        <v>Yes</v>
      </c>
      <c r="GH145" s="202" t="str">
        <f>IF(AND((RIGHT($GH$3,2)-'[1]Miter Profiles'!$AC$191-'[1]Outside Edges'!$B144)&gt;=5,'[1]Outside Edges'!$Q144="Yes"),"Yes","No")</f>
        <v>Yes</v>
      </c>
      <c r="GI145" s="199" t="str">
        <f>IF(AND((RIGHT($GI$3,2)-'[1]Miter Profiles'!$AC$192-'[1]Outside Edges'!$B144)&gt;=5,'[1]Outside Edges'!$Q144="Yes"),"Yes","No")</f>
        <v>Yes</v>
      </c>
      <c r="GJ145" s="197" t="str">
        <f>IF(AND((RIGHT($GJ$3,2)-'[1]Miter Profiles'!$AC$193-'[1]Outside Edges'!$B144)&gt;=5,'[1]Outside Edges'!$Q144="Yes"),"Yes","No")</f>
        <v>Yes</v>
      </c>
      <c r="GK145" s="198" t="str">
        <f>IF(AND((RIGHT($GK$3,2)-'[1]Miter Profiles'!$AC$194-'[1]Outside Edges'!$B144)&gt;=5,'[1]Outside Edges'!$Q144="Yes"),"Yes","No")</f>
        <v>Yes</v>
      </c>
      <c r="GL145" s="200" t="str">
        <f>IF(AND((RIGHT($GL$3,2)-'[1]Miter Profiles'!$AC$195-'[1]Outside Edges'!$B144)&gt;=5,'[1]Outside Edges'!$Q144="Yes"),"Yes","No")</f>
        <v>Yes</v>
      </c>
      <c r="GM145" s="201" t="str">
        <f>IF(AND((RIGHT($GM$3,2)-'[1]Miter Profiles'!$AC$196-'[1]Outside Edges'!$B144)&gt;=5,'[1]Outside Edges'!$Q144="Yes"),"Yes","No")</f>
        <v>Yes</v>
      </c>
      <c r="GN145" s="202" t="str">
        <f>IF(AND((RIGHT($GN$3,2)-'[1]Miter Profiles'!$AC$197-'[1]Outside Edges'!$B144)&gt;=5,'[1]Outside Edges'!$Q144="Yes"),"Yes","No")</f>
        <v>Yes</v>
      </c>
      <c r="GO145" s="199" t="str">
        <f>IF(AND((RIGHT($GO$3,2)-'[1]Miter Profiles'!$AC$198-'[1]Outside Edges'!$B144)&gt;=5,'[1]Outside Edges'!$Q144="Yes"),"Yes","No")</f>
        <v>No</v>
      </c>
      <c r="GP145" s="197" t="str">
        <f>IF(AND((RIGHT($GP$3,2)-'[1]Miter Profiles'!$AC$199-'[1]Outside Edges'!$B144)&gt;=5,'[1]Outside Edges'!$Q144="Yes"),"Yes","No")</f>
        <v>Yes</v>
      </c>
      <c r="GQ145" s="198" t="str">
        <f>IF(AND((RIGHT($GQ$3,2)-'[1]Miter Profiles'!$AC$200-'[1]Outside Edges'!$B144)&gt;=5,'[1]Outside Edges'!$Q144="Yes"),"Yes","No")</f>
        <v>Yes</v>
      </c>
      <c r="GR145" s="211" t="str">
        <f>IF(AND((RIGHT($GR$3,2)-'[1]Miter Profiles'!$AC$201-'[1]Outside Edges'!$B144)&gt;=5,'[1]Outside Edges'!$Q144="Yes"),"Yes","No")</f>
        <v>Yes</v>
      </c>
      <c r="GS145" s="197" t="str">
        <f>IF(AND((RIGHT($GS$3,2)-'[1]Miter Profiles'!$AC$202-'[1]Outside Edges'!$B144)&gt;=5,'[1]Outside Edges'!$Q144="Yes"),"Yes","No")</f>
        <v>Yes</v>
      </c>
      <c r="GT145" s="212" t="str">
        <f>IF(AND((RIGHT($GT$3,2)-'[1]Miter Profiles'!$AC$203-'[1]Outside Edges'!$B144)&gt;=5,'[1]Outside Edges'!$Q144="Yes"),"Yes","No")</f>
        <v>Yes</v>
      </c>
      <c r="GU145" s="208" t="str">
        <f>IF(AND((RIGHT($GU$3,2)-'[1]Miter Profiles'!$AC$204-'[1]Outside Edges'!$B144)&gt;=5,'[1]Outside Edges'!$Q144="Yes"),"Yes","No")</f>
        <v>Yes</v>
      </c>
      <c r="GV145" s="209" t="str">
        <f>IF(AND((RIGHT($GV$3,2)-'[1]Miter Profiles'!$AC$205-'[1]Outside Edges'!$B144)&gt;=5,'[1]Outside Edges'!$Q144="Yes"),"Yes","No")</f>
        <v>Yes</v>
      </c>
      <c r="GW145" s="210" t="str">
        <f>IF(AND((RIGHT($GW$3,2)-'[1]Miter Profiles'!$AC$206-'[1]Outside Edges'!$B144)&gt;=5,'[1]Outside Edges'!$Q144="Yes"),"Yes","No")</f>
        <v>Yes</v>
      </c>
      <c r="GX145" s="200" t="str">
        <f>IF(AND((RIGHT($GX$3,2)-'[1]Miter Profiles'!$AC$207-'[1]Outside Edges'!$B144)&gt;=5,'[1]Outside Edges'!$Q144="Yes"),"Yes","No")</f>
        <v>No</v>
      </c>
      <c r="GY145" s="201" t="str">
        <f>IF(AND((RIGHT($GY$3,2)-'[1]Miter Profiles'!$AC$208-'[1]Outside Edges'!$B144)&gt;=5,'[1]Outside Edges'!$Q144="Yes"),"Yes","No")</f>
        <v>Yes</v>
      </c>
      <c r="GZ145" s="202" t="str">
        <f>IF(AND((RIGHT($GZ$3,2)-'[1]Miter Profiles'!$AC$209-'[1]Outside Edges'!$B144)&gt;=5,'[1]Outside Edges'!$Q144="Yes"),"Yes","No")</f>
        <v>Yes</v>
      </c>
      <c r="HA145" s="199" t="str">
        <f>IF(AND((RIGHT($HA$3,2)-'[1]Miter Profiles'!$AC$210-'[1]Outside Edges'!$B144)&gt;=5,'[1]Outside Edges'!$Q144="Yes"),"Yes","No")</f>
        <v>Yes</v>
      </c>
      <c r="HB145" s="197" t="str">
        <f>IF(AND((RIGHT($HB$3,2)-'[1]Miter Profiles'!$AC$211-'[1]Outside Edges'!$B144)&gt;=5,'[1]Outside Edges'!$Q144="Yes"),"Yes","No")</f>
        <v>Yes</v>
      </c>
      <c r="HC145" s="198" t="str">
        <f>IF(AND((RIGHT($HC$3,2)-'[1]Miter Profiles'!$AC$212-'[1]Outside Edges'!$B144)&gt;=5,'[1]Outside Edges'!$Q144="Yes"),"Yes","No")</f>
        <v>Yes</v>
      </c>
      <c r="HD145" s="200" t="str">
        <f>IF(AND((RIGHT($HD$3,2)-'[1]Miter Profiles'!$AC$213-'[1]Outside Edges'!$B144)&gt;=5,'[1]Outside Edges'!$Q144="Yes"),"Yes","No")</f>
        <v>No</v>
      </c>
      <c r="HE145" s="202" t="str">
        <f>IF(AND((RIGHT($HE$3,2)-'[1]Miter Profiles'!$AC$214-'[1]Outside Edges'!$B144)&gt;=5,'[1]Outside Edges'!$Q144="Yes"),"Yes","No")</f>
        <v>No</v>
      </c>
      <c r="HF145" s="199" t="str">
        <f>IF(AND((RIGHT($HF$3,2)-'[1]Miter Profiles'!$AC$215-'[1]Outside Edges'!$B144)&gt;=5,'[1]Outside Edges'!$Q144="Yes"),"Yes","No")</f>
        <v>Yes</v>
      </c>
      <c r="HG145" s="197" t="str">
        <f>IF(AND((RIGHT($HG$3,2)-'[1]Miter Profiles'!$AC$216-'[1]Outside Edges'!$B144)&gt;=5,'[1]Outside Edges'!$Q144="Yes"),"Yes","No")</f>
        <v>Yes</v>
      </c>
      <c r="HH145" s="198" t="str">
        <f>IF(AND((RIGHT($HH$3,2)-'[1]Miter Profiles'!$AC$217-'[1]Outside Edges'!$B144)&gt;=5,'[1]Outside Edges'!$Q144="Yes"),"Yes","No")</f>
        <v>Yes</v>
      </c>
      <c r="HI145" s="200" t="str">
        <f>IF(AND((RIGHT($HI$3,2)-'[1]Miter Profiles'!$AC$218-'[1]Outside Edges'!$B144)&gt;=5,'[1]Outside Edges'!$Q144="Yes"),"Yes","No")</f>
        <v>Yes</v>
      </c>
      <c r="HJ145" s="201" t="str">
        <f>IF(AND((RIGHT($HJ$3,2)-'[1]Miter Profiles'!$AC$219-'[1]Outside Edges'!$B144)&gt;=5,'[1]Outside Edges'!$Q144="Yes"),"Yes","No")</f>
        <v>Yes</v>
      </c>
      <c r="HK145" s="202" t="str">
        <f>IF(AND((RIGHT($HK$3,2)-'[1]Miter Profiles'!$AC$220-'[1]Outside Edges'!$B144)&gt;=5,'[1]Outside Edges'!$Q144="Yes"),"Yes","No")</f>
        <v>Yes</v>
      </c>
      <c r="HL145" s="199" t="str">
        <f>IF(AND((RIGHT($HL$3,2)-'[1]Miter Profiles'!$AC$221-'[1]Outside Edges'!$B144)&gt;=5,'[1]Outside Edges'!$Q144="Yes"),"Yes","No")</f>
        <v>Yes</v>
      </c>
      <c r="HM145" s="197" t="str">
        <f>IF(AND((RIGHT($HM$3,2)-'[1]Miter Profiles'!$AC$222-'[1]Outside Edges'!$B144)&gt;=5,'[1]Outside Edges'!$Q144="Yes"),"Yes","No")</f>
        <v>Yes</v>
      </c>
      <c r="HN145" s="197" t="str">
        <f>IF(AND((RIGHT($HN$3,2)-'[1]Miter Profiles'!$AC$223-'[1]Outside Edges'!$B144)&gt;=5,'[1]Outside Edges'!$Q144="Yes"),"Yes","No")</f>
        <v>Yes</v>
      </c>
      <c r="HO145" s="201" t="str">
        <f>IF(AND((RIGHT($HO$3,2)-'[1]Miter Profiles'!$AC$224-'[1]Outside Edges'!$B144)&gt;=5,'[1]Outside Edges'!$Q144="Yes"),"Yes","No")</f>
        <v>No</v>
      </c>
      <c r="HP145" s="201" t="str">
        <f>IF(AND((RIGHT($HP$3,2)-'[1]Miter Profiles'!$AC$225-'[1]Outside Edges'!$B144)&gt;=5,'[1]Outside Edges'!$Q144="Yes"),"Yes","No")</f>
        <v>Yes</v>
      </c>
      <c r="HQ145" s="201" t="str">
        <f>IF(AND((RIGHT($HQ$3,3)-'[1]Miter Profiles'!$AC$226-'[1]Outside Edges'!$B144)&gt;=5,'[1]Outside Edges'!$Q144="Yes"),"Yes","No")</f>
        <v>No</v>
      </c>
      <c r="HR145" s="201" t="str">
        <f>IF(AND((RIGHT($HR$3,2)-'[1]Miter Profiles'!$AC$227-'[1]Outside Edges'!$B144)&gt;=5,'[1]Outside Edges'!$Q144="Yes"),"Yes","No")</f>
        <v>No</v>
      </c>
      <c r="HS145" s="197" t="str">
        <f>IF(AND((RIGHT($HS$3,2)-'[1]Miter Profiles'!$AC$228-'[1]Outside Edges'!$B144)&gt;=5,'[1]Outside Edges'!$Q144="Yes"),"Yes","No")</f>
        <v>Yes</v>
      </c>
      <c r="HT145" s="197" t="str">
        <f>IF(AND((RIGHT($HT$3,2)-'[1]Miter Profiles'!$AC$229-'[1]Outside Edges'!$B144)&gt;=5,'[1]Outside Edges'!$Q144="Yes"),"Yes","No")</f>
        <v>Yes</v>
      </c>
      <c r="HU145" s="197" t="str">
        <f>IF(AND((RIGHT($HU$3,2)-'[1]Miter Profiles'!$AC$230-'[1]Outside Edges'!$B144)&gt;=5,'[1]Outside Edges'!$Q144="Yes"),"Yes","No")</f>
        <v>Yes</v>
      </c>
      <c r="HV145" s="201" t="str">
        <f>IF(AND((RIGHT($HV$3,2)-'[1]Miter Profiles'!$AC$231-'[1]Outside Edges'!$B144)&gt;=5,'[1]Outside Edges'!$Q144="Yes"),"Yes","No")</f>
        <v>Yes</v>
      </c>
      <c r="HW145" s="201" t="str">
        <f>IF(AND((RIGHT($HW$3,2)-'[1]Miter Profiles'!$AC$232-'[1]Outside Edges'!$B144)&gt;=5,'[1]Outside Edges'!$Q144="Yes"),"Yes","No")</f>
        <v>Yes</v>
      </c>
      <c r="HX145" s="201" t="str">
        <f>IF(AND((RIGHT($HX$3,2)-'[1]Miter Profiles'!$AC$233-'[1]Outside Edges'!$B144)&gt;=5,'[1]Outside Edges'!$Q144="Yes"),"Yes","No")</f>
        <v>Yes</v>
      </c>
      <c r="HY145" s="197" t="str">
        <f>IF(AND((RIGHT($HY$3,2)-'[1]Miter Profiles'!$AC$234-'[1]Outside Edges'!$B144)&gt;=5,'[1]Outside Edges'!$Q144="Yes"),"Yes","No")</f>
        <v>No</v>
      </c>
      <c r="HZ145" s="197" t="str">
        <f>IF(AND((RIGHT($HZ$3,2)-'[1]Miter Profiles'!$AC$235-'[1]Outside Edges'!$B144)&gt;=5,'[1]Outside Edges'!$Q144="Yes"),"Yes","No")</f>
        <v>Yes</v>
      </c>
      <c r="IA145" s="197" t="str">
        <f>IF(AND((RIGHT($IA$3,2)-'[1]Miter Profiles'!$AC$236-'[1]Outside Edges'!$B144)&gt;=5,'[1]Outside Edges'!$Q144="Yes"),"Yes","No")</f>
        <v>Yes</v>
      </c>
      <c r="IB145" s="201" t="str">
        <f>IF(AND((RIGHT($IB$3,2)-'[1]Miter Profiles'!$AC$237-'[1]Outside Edges'!$B144)&gt;=5,'[1]Outside Edges'!$Q144="Yes"),"Yes","No")</f>
        <v>Yes</v>
      </c>
      <c r="IC145" s="201" t="str">
        <f>IF(AND((RIGHT($IC$3,2)-'[1]Miter Profiles'!$AC$238-'[1]Outside Edges'!$B144)&gt;=5,'[1]Outside Edges'!$Q144="Yes"),"Yes","No")</f>
        <v>Yes</v>
      </c>
      <c r="ID145" s="201" t="str">
        <f>IF(AND((RIGHT($ID$3,2)-'[1]Miter Profiles'!$AC$239-'[1]Outside Edges'!$B144)&gt;=5,'[1]Outside Edges'!$Q144="Yes"),"Yes","No")</f>
        <v>Yes</v>
      </c>
      <c r="IE145" s="197" t="str">
        <f>IF(AND((RIGHT($IE$3,2)-'[1]Miter Profiles'!$AC$240-'[1]Outside Edges'!$B144)&gt;=5,'[1]Outside Edges'!$Q144="Yes"),"Yes","No")</f>
        <v>Yes</v>
      </c>
      <c r="IF145" s="197" t="str">
        <f>IF(AND((RIGHT($IF$3,2)-'[1]Miter Profiles'!$AC$241-'[1]Outside Edges'!$B144)&gt;=5,'[1]Outside Edges'!$Q144="Yes"),"Yes","No")</f>
        <v>Yes</v>
      </c>
      <c r="IG145" s="197" t="str">
        <f>IF(AND((RIGHT($IG$3,2)-'[1]Miter Profiles'!$AC$242-'[1]Outside Edges'!$B144)&gt;=5,'[1]Outside Edges'!$Q144="Yes"),"Yes","No")</f>
        <v>Yes</v>
      </c>
      <c r="IH145" s="201" t="str">
        <f>IF(AND((RIGHT($IH$3,2)-'[1]Miter Profiles'!$AC$243-'[1]Outside Edges'!$B144)&gt;=5,'[1]Outside Edges'!$Q144="Yes"),"Yes","No")</f>
        <v>Yes</v>
      </c>
      <c r="II145" s="201" t="str">
        <f>IF(AND((RIGHT($II$3,2)-'[1]Miter Profiles'!$AC$244-'[1]Outside Edges'!$B144)&gt;=5,'[1]Outside Edges'!$Q144="Yes"),"Yes","No")</f>
        <v>Yes</v>
      </c>
      <c r="IJ145" s="201" t="str">
        <f>IF(AND((RIGHT($IJ$3,2)-'[1]Miter Profiles'!$AC$245-'[1]Outside Edges'!$B144)&gt;=5,'[1]Outside Edges'!$Q144="Yes"),"Yes","No")</f>
        <v>Yes</v>
      </c>
      <c r="IK145" s="197" t="str">
        <f>IF(AND((RIGHT($IK$3,2)-'[1]Miter Profiles'!$AC$246-'[1]Outside Edges'!$B144)&gt;=5,'[1]Outside Edges'!$Q144="Yes"),"Yes","No")</f>
        <v>Yes</v>
      </c>
      <c r="IL145" s="197" t="str">
        <f>IF(AND((RIGHT($IL$3,2)-'[1]Miter Profiles'!$AC$247-'[1]Outside Edges'!$B144)&gt;=5,'[1]Outside Edges'!$Q144="Yes"),"Yes","No")</f>
        <v>Yes</v>
      </c>
      <c r="IM145" s="197" t="str">
        <f>IF(AND((RIGHT($IM$3,2)-'[1]Miter Profiles'!$AC$248-'[1]Outside Edges'!$B144)&gt;=5,'[1]Outside Edges'!$Q144="Yes"),"Yes","No")</f>
        <v>Yes</v>
      </c>
      <c r="IN145" s="201" t="str">
        <f>IF(AND((RIGHT($IN$3,2)-'[1]Miter Profiles'!$AC$249-'[1]Outside Edges'!$B144)&gt;=5,'[1]Outside Edges'!$Q144="Yes"),"Yes","No")</f>
        <v>No</v>
      </c>
      <c r="IO145" s="201" t="str">
        <f>IF(AND((RIGHT($IO$3,2)-'[1]Miter Profiles'!$AC$250-'[1]Outside Edges'!$B144)&gt;=5,'[1]Outside Edges'!$Q144="Yes"),"Yes","No")</f>
        <v>Yes</v>
      </c>
      <c r="IP145" s="201" t="str">
        <f>IF(AND((RIGHT($IP$3,2)-'[1]Miter Profiles'!$AC$251-'[1]Outside Edges'!$B144)&gt;=5,'[1]Outside Edges'!$Q144="Yes"),"Yes","No")</f>
        <v>Yes</v>
      </c>
      <c r="IQ145" s="197" t="str">
        <f>IF(AND((RIGHT($IQ$3,2)-'[1]Miter Profiles'!$AC$252-'[1]Outside Edges'!$B144)&gt;=5,'[1]Outside Edges'!$Q144="Yes"),"Yes","No")</f>
        <v>No</v>
      </c>
      <c r="IR145" s="197" t="str">
        <f>IF(AND((RIGHT($IR$3,2)-'[1]Miter Profiles'!$AC$253-'[1]Outside Edges'!$B144)&gt;=5,'[1]Outside Edges'!$Q144="Yes"),"Yes","No")</f>
        <v>Yes</v>
      </c>
      <c r="IS145" s="197" t="str">
        <f>IF(AND((RIGHT($IS$3,2)-'[1]Miter Profiles'!$AC$254-'[1]Outside Edges'!$B144)&gt;=5,'[1]Outside Edges'!$Q144="Yes"),"Yes","No")</f>
        <v>Yes</v>
      </c>
      <c r="IT145" s="201" t="str">
        <f>IF(AND((RIGHT($IT$3,2)-'[1]Miter Profiles'!$AC$255-'[1]Outside Edges'!$B144)&gt;=5,'[1]Outside Edges'!$Q144="Yes"),"Yes","No")</f>
        <v>Yes</v>
      </c>
      <c r="IU145" s="201" t="str">
        <f>IF(AND((RIGHT($IU$3,2)-'[1]Miter Profiles'!$AC$256-'[1]Outside Edges'!$B144)&gt;=5,'[1]Outside Edges'!$Q144="Yes"),"Yes","No")</f>
        <v>Yes</v>
      </c>
      <c r="IV145" s="201" t="str">
        <f>IF(AND((RIGHT($IV$3,2)-'[1]Miter Profiles'!$AC$257-'[1]Outside Edges'!$B144)&gt;=5,'[1]Outside Edges'!$Q144="Yes"),"Yes","No")</f>
        <v>Yes</v>
      </c>
      <c r="IW145" s="197" t="str">
        <f>IF(AND((RIGHT($IW$3,2)-'[1]Miter Profiles'!$AC$258-'[1]Outside Edges'!$B144)&gt;=5,'[1]Outside Edges'!$Q144="Yes"),"Yes","No")</f>
        <v>Yes</v>
      </c>
      <c r="IX145" s="197" t="str">
        <f>IF(AND((RIGHT($IX$3,2)-'[1]Miter Profiles'!$AC$259-'[1]Outside Edges'!$B144)&gt;=5,'[1]Outside Edges'!$Q144="Yes"),"Yes","No")</f>
        <v>Yes</v>
      </c>
      <c r="IY145" s="197" t="str">
        <f>IF(AND((RIGHT($IY$3,2)-'[1]Miter Profiles'!$AC$260-'[1]Outside Edges'!$B144)&gt;=5,'[1]Outside Edges'!$Q144="Yes"),"Yes","No")</f>
        <v>Yes</v>
      </c>
      <c r="IZ145" s="201" t="str">
        <f>IF(AND((RIGHT($IZ$3,2)-'[1]Miter Profiles'!$AC$261-'[1]Outside Edges'!$B144)&gt;=5,'[1]Outside Edges'!$Q144="Yes"),"Yes","No")</f>
        <v>Yes</v>
      </c>
      <c r="JA145" s="201" t="str">
        <f>IF(AND((RIGHT($JA$3,2)-'[1]Miter Profiles'!$AC$262-'[1]Outside Edges'!$B144)&gt;=5,'[1]Outside Edges'!$Q144="Yes"),"Yes","No")</f>
        <v>Yes</v>
      </c>
      <c r="JB145" s="201" t="str">
        <f>IF(AND((RIGHT($JB$3,2)-'[1]Miter Profiles'!$AC$263-'[1]Outside Edges'!$B144)&gt;=5,'[1]Outside Edges'!$Q144="Yes"),"Yes","No")</f>
        <v>Yes</v>
      </c>
      <c r="JC145" s="197" t="str">
        <f>IF(AND((RIGHT($JC$3,2)-'[1]Miter Profiles'!$AC$264-'[1]Outside Edges'!$B144)&gt;=5,'[1]Outside Edges'!$Q144="Yes"),"Yes","No")</f>
        <v>Yes</v>
      </c>
      <c r="JD145" s="197" t="str">
        <f>IF(AND((RIGHT($JD$3,2)-'[1]Miter Profiles'!$AC$265-'[1]Outside Edges'!$B144)&gt;=5,'[1]Outside Edges'!$Q144="Yes"),"Yes","No")</f>
        <v>Yes</v>
      </c>
      <c r="JE145" s="197" t="str">
        <f>IF(AND((RIGHT($JE$3,2)-'[1]Miter Profiles'!$AC$266-'[1]Outside Edges'!$B144)&gt;=5,'[1]Outside Edges'!$Q144="Yes"),"Yes","No")</f>
        <v>Yes</v>
      </c>
      <c r="JF145" s="201" t="str">
        <f>IF(AND((RIGHT($JF$3,2)-'[1]Miter Profiles'!$AC$267-'[1]Outside Edges'!$B144)&gt;=5,'[1]Outside Edges'!$Q144="Yes"),"Yes","No")</f>
        <v>No</v>
      </c>
      <c r="JG145" s="201" t="str">
        <f>IF(AND((RIGHT($JG$3,2)-'[1]Miter Profiles'!$AC$268-'[1]Outside Edges'!$B144)&gt;=5,'[1]Outside Edges'!$Q144="Yes"),"Yes","No")</f>
        <v>Yes</v>
      </c>
      <c r="JH145" s="201" t="str">
        <f>IF(AND((RIGHT($JH$3,2)-'[1]Miter Profiles'!$AC$269-'[1]Outside Edges'!$B144)&gt;=5,'[1]Outside Edges'!$Q144="Yes"),"Yes","No")</f>
        <v>Yes</v>
      </c>
      <c r="JI145" s="197" t="str">
        <f>IF(AND((RIGHT($JI$3,2)-'[1]Miter Profiles'!$AC$270-'[1]Outside Edges'!$B144)&gt;=5,'[1]Outside Edges'!$Q144="Yes"),"Yes","No")</f>
        <v>Yes</v>
      </c>
      <c r="JJ145" s="197" t="str">
        <f>IF(AND((RIGHT($JJ$3,2)-'[1]Miter Profiles'!$AC$271-'[1]Outside Edges'!$B144)&gt;=5,'[1]Outside Edges'!$Q144="Yes"),"Yes","No")</f>
        <v>Yes</v>
      </c>
      <c r="JK145" s="197" t="str">
        <f>IF(AND((RIGHT($JK$3,2)-'[1]Miter Profiles'!$AC$272-'[1]Outside Edges'!$B144)&gt;=5,'[1]Outside Edges'!$Q144="Yes"),"Yes","No")</f>
        <v>Yes</v>
      </c>
      <c r="JL145" s="201" t="str">
        <f>IF(AND((RIGHT($JL$3,2)-'[1]Miter Profiles'!$AC$273-'[1]Outside Edges'!$B144)&gt;=5,'[1]Outside Edges'!$Q144="Yes"),"Yes","No")</f>
        <v>Yes</v>
      </c>
      <c r="JM145" s="201" t="str">
        <f>IF(AND((RIGHT($JM$3,2)-'[1]Miter Profiles'!$AC$274-'[1]Outside Edges'!$B144)&gt;=5,'[1]Outside Edges'!$Q144="Yes"),"Yes","No")</f>
        <v>Yes</v>
      </c>
      <c r="JN145" s="201" t="str">
        <f>IF(AND((RIGHT($JN$3,2)-'[1]Miter Profiles'!$AC$275-'[1]Outside Edges'!$B144)&gt;=5,'[1]Outside Edges'!$Q144="Yes"),"Yes","No")</f>
        <v>Yes</v>
      </c>
      <c r="JO145" s="197" t="str">
        <f>IF(AND((RIGHT($JO$3,2)-'[1]Miter Profiles'!$AC$276-'[1]Outside Edges'!$B144)&gt;=5,'[1]Outside Edges'!$Q144="Yes"),"Yes","No")</f>
        <v>Yes</v>
      </c>
      <c r="JP145" s="197" t="str">
        <f>IF(AND((RIGHT($JP$3,2)-'[1]Miter Profiles'!$AC$277-'[1]Outside Edges'!$B144)&gt;=5,'[1]Outside Edges'!$Q144="Yes"),"Yes","No")</f>
        <v>Yes</v>
      </c>
      <c r="JQ145" s="197" t="str">
        <f>IF(AND((RIGHT($JQ$3,2)-'[1]Miter Profiles'!$AC$278-'[1]Outside Edges'!$B144)&gt;=5,'[1]Outside Edges'!$Q144="Yes"),"Yes","No")</f>
        <v>Yes</v>
      </c>
      <c r="JR145" s="201" t="str">
        <f>IF(AND((RIGHT($JR$3,2)-'[1]Miter Profiles'!$AC$279-'[1]Outside Edges'!$B144)&gt;=5,'[1]Outside Edges'!$Q144="Yes"),"Yes","No")</f>
        <v>No</v>
      </c>
      <c r="JS145" s="201" t="str">
        <f>IF(AND((RIGHT($JS$3,2)-'[1]Miter Profiles'!$AC$280-'[1]Outside Edges'!$B144)&gt;=5,'[1]Outside Edges'!$Q144="Yes"),"Yes","No")</f>
        <v>Yes</v>
      </c>
      <c r="JT145" s="201" t="str">
        <f>IF(AND((RIGHT($JT$3,2)-'[1]Miter Profiles'!$AC$281-'[1]Outside Edges'!$B144)&gt;=5,'[1]Outside Edges'!$Q144="Yes"),"Yes","No")</f>
        <v>Yes</v>
      </c>
      <c r="JU145" s="197" t="str">
        <f>IF(AND((RIGHT($JU$3,2)-'[1]Miter Profiles'!$AC$282-'[1]Outside Edges'!$B144)&gt;=5,'[1]Outside Edges'!$Q144="Yes"),"Yes","No")</f>
        <v>No</v>
      </c>
      <c r="JV145" s="197" t="str">
        <f>IF(AND((RIGHT($JV$3,2)-'[1]Miter Profiles'!$AC$283-'[1]Outside Edges'!$B144)&gt;=5,'[1]Outside Edges'!$Q144="Yes"),"Yes","No")</f>
        <v>Yes</v>
      </c>
      <c r="JW145" s="197" t="str">
        <f>IF(AND((RIGHT($JW$3,2)-'[1]Miter Profiles'!$AC$284-'[1]Outside Edges'!$B144)&gt;=5,'[1]Outside Edges'!$Q144="Yes"),"Yes","No")</f>
        <v>Yes</v>
      </c>
      <c r="JX145" s="201" t="str">
        <f>IF(AND((RIGHT($JX$3,2)-'[1]Miter Profiles'!$AC$285-'[1]Outside Edges'!$B144)&gt;=5,'[1]Outside Edges'!$Q144="Yes"),"Yes","No")</f>
        <v>Yes</v>
      </c>
      <c r="JY145" s="201" t="str">
        <f>IF(AND((RIGHT($JY$3,2)-'[1]Miter Profiles'!$AC$286-'[1]Outside Edges'!$B144)&gt;=5,'[1]Outside Edges'!$Q144="Yes"),"Yes","No")</f>
        <v>Yes</v>
      </c>
      <c r="JZ145" s="201" t="str">
        <f>IF(AND((RIGHT($JZ$3,2)-'[1]Miter Profiles'!$AC$287-'[1]Outside Edges'!$B144)&gt;=5,'[1]Outside Edges'!$Q144="Yes"),"Yes","No")</f>
        <v>Yes</v>
      </c>
      <c r="KA145" s="197" t="str">
        <f>IF(AND((RIGHT($KA$3,2)-'[1]Miter Profiles'!$AC$288-'[1]Outside Edges'!$B144)&gt;=5,'[1]Outside Edges'!$Q144="Yes"),"Yes","No")</f>
        <v>Yes</v>
      </c>
      <c r="KB145" s="197" t="str">
        <f>IF(AND((RIGHT($KB$3,2)-'[1]Miter Profiles'!$AC$289-'[1]Outside Edges'!$B144)&gt;=5,'[1]Outside Edges'!$Q144="Yes"),"Yes","No")</f>
        <v>Yes</v>
      </c>
      <c r="KC145" s="197" t="str">
        <f>IF(AND((RIGHT($KC$3,2)-'[1]Miter Profiles'!$AC$290-'[1]Outside Edges'!$B144)&gt;=5,'[1]Outside Edges'!$Q144="Yes"),"Yes","No")</f>
        <v>Yes</v>
      </c>
      <c r="KD145" s="201" t="str">
        <f>IF(AND((RIGHT($KD$3,2)-'[1]Miter Profiles'!$AC$291-'[1]Outside Edges'!$B144)&gt;=5,'[1]Outside Edges'!$Q144="Yes"),"Yes","No")</f>
        <v>Yes</v>
      </c>
      <c r="KE145" s="201" t="str">
        <f>IF(AND((RIGHT($KE$3,2)-'[1]Miter Profiles'!$AC$292-'[1]Outside Edges'!$B144)&gt;=5,'[1]Outside Edges'!$Q144="Yes"),"Yes","No")</f>
        <v>Yes</v>
      </c>
      <c r="KF145" s="201" t="str">
        <f>IF(AND((RIGHT($KF$3,2)-'[1]Miter Profiles'!$AC$293-'[1]Outside Edges'!$B144)&gt;=5,'[1]Outside Edges'!$Q144="Yes"),"Yes","No")</f>
        <v>Yes</v>
      </c>
      <c r="KG145" s="197" t="str">
        <f>IF(AND((RIGHT($KG$3,2)-'[1]Miter Profiles'!$AC$294-'[1]Outside Edges'!$B144)&gt;=5,'[1]Outside Edges'!$Q144="Yes"),"Yes","No")</f>
        <v>Yes</v>
      </c>
      <c r="KH145" s="197" t="str">
        <f>IF(AND((RIGHT($KH$3,2)-'[1]Miter Profiles'!$AC$295-'[1]Outside Edges'!$B144)&gt;=5,'[1]Outside Edges'!$Q144="Yes"),"Yes","No")</f>
        <v>Yes</v>
      </c>
      <c r="KI145" s="197" t="str">
        <f>IF(AND((RIGHT($KI$3,2)-'[1]Miter Profiles'!$AC$296-'[1]Outside Edges'!$B144)&gt;=5,'[1]Outside Edges'!$Q144="Yes"),"Yes","No")</f>
        <v>Yes</v>
      </c>
      <c r="KJ145" s="201" t="str">
        <f>IF(AND((RIGHT($KJ$3,2)-'[1]Miter Profiles'!$AC$297-'[1]Outside Edges'!$B144)&gt;=5,'[1]Outside Edges'!$Q144="Yes"),"Yes","No")</f>
        <v>Yes</v>
      </c>
      <c r="KK145" s="201" t="str">
        <f>IF(AND((RIGHT($KK$3,2)-'[1]Miter Profiles'!$AC$298-'[1]Outside Edges'!$B144)&gt;=5,'[1]Outside Edges'!$Q144="Yes"),"Yes","No")</f>
        <v>Yes</v>
      </c>
      <c r="KL145" s="201" t="str">
        <f>IF(AND((RIGHT($KL$3,2)-'[1]Miter Profiles'!$AC$299-'[1]Outside Edges'!$B144)&gt;=5,'[1]Outside Edges'!$Q144="Yes"),"Yes","No")</f>
        <v>Yes</v>
      </c>
      <c r="KM145" s="197" t="str">
        <f>IF(AND((RIGHT($KM$3,2)-'[1]Miter Profiles'!$AC$300-'[1]Outside Edges'!$B144)&gt;=5,'[1]Outside Edges'!$Q144="Yes"),"Yes","No")</f>
        <v>Yes</v>
      </c>
      <c r="KN145" s="197" t="str">
        <f>IF(AND((RIGHT($KN$3,2)-'[1]Miter Profiles'!$AC$301-'[1]Outside Edges'!$B144)&gt;=5,'[1]Outside Edges'!$Q144="Yes"),"Yes","No")</f>
        <v>Yes</v>
      </c>
      <c r="KO145" s="197" t="str">
        <f>IF(AND((RIGHT($KO$3,2)-'[1]Miter Profiles'!$AC$302-'[1]Outside Edges'!$B144)&gt;=5,'[1]Outside Edges'!$Q144="Yes"),"Yes","No")</f>
        <v>Yes</v>
      </c>
      <c r="KP145" s="201" t="str">
        <f>IF(AND((RIGHT($KP$3,2)-'[1]Miter Profiles'!$AC$303-'[1]Outside Edges'!$B144)&gt;=5,'[1]Outside Edges'!$Q144="Yes"),"Yes","No")</f>
        <v>Yes</v>
      </c>
      <c r="KQ145" s="201" t="str">
        <f>IF(AND((RIGHT($KQ$3,2)-'[1]Miter Profiles'!$AC$304-'[1]Outside Edges'!$B144)&gt;=5,'[1]Outside Edges'!$Q144="Yes"),"Yes","No")</f>
        <v>Yes</v>
      </c>
      <c r="KR145" s="201" t="str">
        <f>IF(AND((RIGHT($KR$3,2)-'[1]Miter Profiles'!$AC$305-'[1]Outside Edges'!$B144)&gt;=5,'[1]Outside Edges'!$Q144="Yes"),"Yes","No")</f>
        <v>Yes</v>
      </c>
      <c r="KS145" s="197" t="str">
        <f>IF(AND((RIGHT($KS$3,2)-'[1]Miter Profiles'!$AC$306-'[1]Outside Edges'!$B144)&gt;=5,'[1]Outside Edges'!$Q144="Yes"),"Yes","No")</f>
        <v>Yes</v>
      </c>
      <c r="KT145" s="197" t="str">
        <f>IF(AND((RIGHT($KT$3,2)-'[1]Miter Profiles'!$AC$307-'[1]Outside Edges'!$B144)&gt;=5,'[1]Outside Edges'!$Q144="Yes"),"Yes","No")</f>
        <v>Yes</v>
      </c>
      <c r="KU145" s="197" t="str">
        <f>IF(AND((RIGHT($KU$3,2)-'[1]Miter Profiles'!$AC$308-'[1]Outside Edges'!$B144)&gt;=5,'[1]Outside Edges'!$Q144="Yes"),"Yes","No")</f>
        <v>Yes</v>
      </c>
      <c r="KV145" s="201" t="str">
        <f>IF(AND((RIGHT($KV$3,2)-'[1]Miter Profiles'!$AC$309-'[1]Outside Edges'!$B144)&gt;=5,'[1]Outside Edges'!$Q144="Yes"),"Yes","No")</f>
        <v>No</v>
      </c>
      <c r="KW145" s="201" t="str">
        <f>IF(AND((RIGHT($KW$3,2)-'[1]Miter Profiles'!$AC$310-'[1]Outside Edges'!$B144)&gt;=5,'[1]Outside Edges'!$Q144="Yes"),"Yes","No")</f>
        <v>Yes</v>
      </c>
      <c r="KX145" s="201" t="str">
        <f>IF(AND((RIGHT($KX$3,2)-'[1]Miter Profiles'!$AC$311-'[1]Outside Edges'!$B144)&gt;=5,'[1]Outside Edges'!$Q144="Yes"),"Yes","No")</f>
        <v>Yes</v>
      </c>
      <c r="KY145" s="197" t="str">
        <f>IF(AND((RIGHT($KY$3,2)-'[1]Miter Profiles'!$AC$312-'[1]Outside Edges'!$B144)&gt;=5,'[1]Outside Edges'!$Q144="Yes"),"Yes","No")</f>
        <v>Yes</v>
      </c>
      <c r="KZ145" s="197" t="str">
        <f>IF(AND((RIGHT($KZ$3,2)-'[1]Miter Profiles'!$AC$313-'[1]Outside Edges'!$B144)&gt;=5,'[1]Outside Edges'!$Q144="Yes"),"Yes","No")</f>
        <v>Yes</v>
      </c>
      <c r="LA145" s="197" t="str">
        <f>IF(AND((RIGHT($LA$3,2)-'[1]Miter Profiles'!$AC$314-'[1]Outside Edges'!$B144)&gt;=5,'[1]Outside Edges'!$Q144="Yes"),"Yes","No")</f>
        <v>Yes</v>
      </c>
      <c r="LB145" s="201" t="str">
        <f>IF(AND((RIGHT($LB$3,2)-'[1]Miter Profiles'!$AC$315-'[1]Outside Edges'!$B144)&gt;=5,'[1]Outside Edges'!$Q144="Yes"),"Yes","No")</f>
        <v>Yes</v>
      </c>
      <c r="LC145" s="201" t="str">
        <f>IF(AND((RIGHT($LC$3,2)-'[1]Miter Profiles'!$AC$316-'[1]Outside Edges'!$B144)&gt;=5,'[1]Outside Edges'!$Q144="Yes"),"Yes","No")</f>
        <v>Yes</v>
      </c>
      <c r="LD145" s="201" t="str">
        <f>IF(AND((RIGHT($LD$3,2)-'[1]Miter Profiles'!$AC$317-'[1]Outside Edges'!$B144)&gt;=5,'[1]Outside Edges'!$Q144="Yes"),"Yes","No")</f>
        <v>Yes</v>
      </c>
      <c r="LE145" s="201" t="str">
        <f>IF(AND((RIGHT($LE$3,2)-'[1]Miter Profiles'!$AC$318-'[1]Outside Edges'!$B144)&gt;=5,'[1]Outside Edges'!$Q144="Yes"),"Yes","No")</f>
        <v>Yes</v>
      </c>
      <c r="LF145" s="197" t="str">
        <f>IF(AND((RIGHT($LF$3,2)-'[1]Miter Profiles'!$AC$319-'[1]Outside Edges'!$B144)&gt;=5,'[1]Outside Edges'!$Q144="Yes"),"Yes","No")</f>
        <v>Yes</v>
      </c>
      <c r="LG145" s="197" t="str">
        <f>IF(AND((RIGHT($LG$3,2)-'[1]Miter Profiles'!$AC$320-'[1]Outside Edges'!$B144)&gt;=5,'[1]Outside Edges'!$Q144="Yes"),"Yes","No")</f>
        <v>Yes</v>
      </c>
      <c r="LH145" s="197" t="str">
        <f>IF(AND((RIGHT($LH$3,2)-'[1]Miter Profiles'!$AC$321-'[1]Outside Edges'!$B144)&gt;=5,'[1]Outside Edges'!$Q144="Yes"),"Yes","No")</f>
        <v>Yes</v>
      </c>
      <c r="LI145" s="197" t="str">
        <f>IF(AND((RIGHT($LI$3,2)-'[1]Miter Profiles'!$AC$322-'[1]Outside Edges'!$B144)&gt;=5,'[1]Outside Edges'!$Q144="Yes"),"Yes","No")</f>
        <v>Yes</v>
      </c>
      <c r="LJ145" s="201" t="str">
        <f>IF(AND((RIGHT($LJ$3,2)-'[1]Miter Profiles'!$AC$323-'[1]Outside Edges'!$B144)&gt;=5,'[1]Outside Edges'!$Q144="Yes"),"Yes","No")</f>
        <v>No</v>
      </c>
      <c r="LK145" s="201" t="str">
        <f>IF(AND((RIGHT($LK$3,2)-'[1]Miter Profiles'!$AC$324-'[1]Outside Edges'!$B144)&gt;=5,'[1]Outside Edges'!$Q144="Yes"),"Yes","No")</f>
        <v>Yes</v>
      </c>
      <c r="LL145" s="201" t="str">
        <f>IF(AND((RIGHT($LL$3,2)-'[1]Miter Profiles'!$AC$325-'[1]Outside Edges'!$B144)&gt;=5,'[1]Outside Edges'!$Q144="Yes"),"Yes","No")</f>
        <v>Yes</v>
      </c>
      <c r="LM145" s="197" t="str">
        <f>IF(AND((RIGHT($LM$3,2)-'[1]Miter Profiles'!$AC$326-'[1]Outside Edges'!$B144)&gt;=5,'[1]Outside Edges'!$Q144="Yes"),"Yes","No")</f>
        <v>Yes</v>
      </c>
      <c r="LN145" s="197" t="str">
        <f>IF(AND((RIGHT($LN$3,2)-'[1]Miter Profiles'!$AC$327-'[1]Outside Edges'!$B144)&gt;=5,'[1]Outside Edges'!$Q144="Yes"),"Yes","No")</f>
        <v>Yes</v>
      </c>
      <c r="LO145" s="197" t="str">
        <f>IF(AND((RIGHT($LO$3,2)-'[1]Miter Profiles'!$AC$328-'[1]Outside Edges'!$B144)&gt;=5,'[1]Outside Edges'!$Q144="Yes"),"Yes","No")</f>
        <v>Yes</v>
      </c>
      <c r="LP145" s="201" t="str">
        <f>IF(AND((RIGHT($LP$3,2)-'[1]Miter Profiles'!$AC$329-'[1]Outside Edges'!$B144)&gt;=5,'[1]Outside Edges'!$Q144="Yes"),"Yes","No")</f>
        <v>No</v>
      </c>
      <c r="LQ145" s="201" t="str">
        <f>IF(AND((RIGHT($LQ$3,2)-'[1]Miter Profiles'!$AC$330-'[1]Outside Edges'!$B144)&gt;=5,'[1]Outside Edges'!$Q144="Yes"),"Yes","No")</f>
        <v>Yes</v>
      </c>
      <c r="LR145" s="201" t="str">
        <f>IF(AND((RIGHT($LR$3,2)-'[1]Miter Profiles'!$AC$331-'[1]Outside Edges'!$B144)&gt;=5,'[1]Outside Edges'!$Q144="Yes"),"Yes","No")</f>
        <v>Yes</v>
      </c>
      <c r="LS145" s="197" t="str">
        <f>IF(AND((RIGHT($LS$3,2)-'[1]Miter Profiles'!$AC$332-'[1]Outside Edges'!$B144)&gt;=5,'[1]Outside Edges'!$Q144="Yes"),"Yes","No")</f>
        <v>No</v>
      </c>
      <c r="LT145" s="197" t="str">
        <f>IF(AND((RIGHT($LT$3,2)-'[1]Miter Profiles'!$AC$333-'[1]Outside Edges'!$B144)&gt;=5,'[1]Outside Edges'!$Q144="Yes"),"Yes","No")</f>
        <v>Yes</v>
      </c>
      <c r="LU145" s="197" t="str">
        <f>IF(AND((RIGHT($LU$3,2)-'[1]Miter Profiles'!$AC$334-'[1]Outside Edges'!$B144)&gt;=5,'[1]Outside Edges'!$Q144="Yes"),"Yes","No")</f>
        <v>Yes</v>
      </c>
      <c r="LV145" s="201" t="str">
        <f>IF(AND((RIGHT($LV$3,2)-'[1]Miter Profiles'!$AC$335-'[1]Outside Edges'!$B144)&gt;=5,'[1]Outside Edges'!$Q144="Yes"),"Yes","No")</f>
        <v>Yes</v>
      </c>
      <c r="LW145" s="201" t="str">
        <f>IF(AND((RIGHT($LW$3,2)-'[1]Miter Profiles'!$AC$336-'[1]Outside Edges'!$B144)&gt;=5,'[1]Outside Edges'!$Q144="Yes"),"Yes","No")</f>
        <v>Yes</v>
      </c>
      <c r="LX145" s="201" t="str">
        <f>IF(AND((RIGHT($LX$3,2)-'[1]Miter Profiles'!$AC$337-'[1]Outside Edges'!$B144)&gt;=5,'[1]Outside Edges'!$Q144="Yes"),"Yes","No")</f>
        <v>Yes</v>
      </c>
      <c r="LY145" s="197" t="str">
        <f>IF(AND((RIGHT($LY$3,2)-'[1]Miter Profiles'!$AC$338-'[1]Outside Edges'!$B144)&gt;=5,'[1]Outside Edges'!$Q144="Yes"),"Yes","No")</f>
        <v>Yes</v>
      </c>
      <c r="LZ145" s="197" t="str">
        <f>IF(AND((RIGHT($LZ$3,2)-'[1]Miter Profiles'!$AC$339-'[1]Outside Edges'!$B144)&gt;=5,'[1]Outside Edges'!$Q144="Yes"),"Yes","No")</f>
        <v>Yes</v>
      </c>
      <c r="MA145" s="197" t="str">
        <f>IF(AND((RIGHT($MA$3,2)-'[1]Miter Profiles'!$AC$340-'[1]Outside Edges'!$B144)&gt;=5,'[1]Outside Edges'!$Q144="Yes"),"Yes","No")</f>
        <v>Yes</v>
      </c>
      <c r="MB145" s="201" t="str">
        <f>IF(AND((RIGHT($MB$3,2)-'[1]Miter Profiles'!$AC$341-'[1]Outside Edges'!$B144)&gt;=5,'[1]Outside Edges'!$Q144="Yes"),"Yes","No")</f>
        <v>Yes</v>
      </c>
      <c r="MC145" s="201" t="str">
        <f>IF(AND((RIGHT($MC$3,2)-'[1]Miter Profiles'!$AC$342-'[1]Outside Edges'!$B144)&gt;=5,'[1]Outside Edges'!$Q144="Yes"),"Yes","No")</f>
        <v>Yes</v>
      </c>
      <c r="MD145" s="201" t="str">
        <f>IF(AND((RIGHT($MD$3,2)-'[1]Miter Profiles'!$AC$343-'[1]Outside Edges'!$B144)&gt;=5,'[1]Outside Edges'!$Q144="Yes"),"Yes","No")</f>
        <v>Yes</v>
      </c>
      <c r="ME145" s="197" t="str">
        <f>IF(AND((RIGHT($ME$3,2)-'[1]Miter Profiles'!$AC$344-'[1]Outside Edges'!$B144)&gt;=5,'[1]Outside Edges'!$Q144="Yes"),"Yes","No")</f>
        <v>Yes</v>
      </c>
      <c r="MF145" s="197" t="str">
        <f>IF(AND((RIGHT($MF$3,2)-'[1]Miter Profiles'!$AC$345-'[1]Outside Edges'!$B144)&gt;=5,'[1]Outside Edges'!$Q144="Yes"),"Yes","No")</f>
        <v>Yes</v>
      </c>
      <c r="MG145" s="197" t="str">
        <f>IF(AND((RIGHT($MG$3,2)-'[1]Miter Profiles'!$AC$346-'[1]Outside Edges'!$B144)&gt;=5,'[1]Outside Edges'!$Q144="Yes"),"Yes","No")</f>
        <v>Yes</v>
      </c>
      <c r="MH145" s="201" t="str">
        <f>IF(AND((RIGHT($MH$3,2)-'[1]Miter Profiles'!$AC$347-'[1]Outside Edges'!$B144)&gt;=5,'[1]Outside Edges'!$Q144="Yes"),"Yes","No")</f>
        <v>Yes</v>
      </c>
      <c r="MI145" s="201" t="str">
        <f>IF(AND((RIGHT($MI$3,2)-'[1]Miter Profiles'!$AC$348-'[1]Outside Edges'!$B144)&gt;=5,'[1]Outside Edges'!$Q144="Yes"),"Yes","No")</f>
        <v>Yes</v>
      </c>
      <c r="MJ145" s="201" t="str">
        <f>IF(AND((RIGHT($MJ$3,2)-'[1]Miter Profiles'!$AC$349-'[1]Outside Edges'!$B144)&gt;=5,'[1]Outside Edges'!$Q144="Yes"),"Yes","No")</f>
        <v>Yes</v>
      </c>
      <c r="MK145" s="197" t="str">
        <f>IF(AND((RIGHT($MK$3,2)-'[1]Miter Profiles'!$AC$350-'[1]Outside Edges'!$B144)&gt;=5,'[1]Outside Edges'!$Q144="Yes"),"Yes","No")</f>
        <v>Yes</v>
      </c>
      <c r="ML145" s="197" t="str">
        <f>IF(AND((RIGHT($ML$3,2)-'[1]Miter Profiles'!$AC$351-'[1]Outside Edges'!$B144)&gt;=5,'[1]Outside Edges'!$Q144="Yes"),"Yes","No")</f>
        <v>Yes</v>
      </c>
      <c r="MM145" s="197" t="str">
        <f>IF(AND((RIGHT($MM$3,2)-'[1]Miter Profiles'!$AC$352-'[1]Outside Edges'!$B144)&gt;=5,'[1]Outside Edges'!$Q144="Yes"),"Yes","No")</f>
        <v>Yes</v>
      </c>
      <c r="MN145" s="201" t="str">
        <f>IF(AND((RIGHT($MK$3,2)-'[1]Miter Profiles'!$AC$353-'[1]Outside Edges'!$B144)&gt;=5,'[1]Outside Edges'!$Q144="Yes"),"Yes","No")</f>
        <v>Yes</v>
      </c>
      <c r="MO145" s="201" t="str">
        <f>IF(AND((RIGHT($ML$3,2)-'[1]Miter Profiles'!$AC$354-'[1]Outside Edges'!$B144)&gt;=5,'[1]Outside Edges'!$Q144="Yes"),"Yes","No")</f>
        <v>Yes</v>
      </c>
      <c r="MP145" s="201" t="str">
        <f>IF(AND((RIGHT($MM$3,2)-'[1]Miter Profiles'!$AC$355-'[1]Outside Edges'!$B144)&gt;=5,'[1]Outside Edges'!$Q144="Yes"),"Yes","No")</f>
        <v>Yes</v>
      </c>
      <c r="MQ145" s="197" t="str">
        <f>IF(AND((RIGHT($MK$3,2)-'[1]Miter Profiles'!$AC$356-'[1]Outside Edges'!$B144)&gt;=5,'[1]Outside Edges'!$Q144="Yes"),"Yes","No")</f>
        <v>No</v>
      </c>
      <c r="MR145" s="197" t="str">
        <f>IF(AND((RIGHT($ML$3,2)-'[1]Miter Profiles'!$AC$357-'[1]Outside Edges'!$B144)&gt;=5,'[1]Outside Edges'!$Q144="Yes"),"Yes","No")</f>
        <v>Yes</v>
      </c>
      <c r="MS145" s="197" t="str">
        <f>IF(AND((RIGHT($MM$3,2)-'[1]Miter Profiles'!$AC$358-'[1]Outside Edges'!$B144)&gt;=5,'[1]Outside Edges'!$Q144="Yes"),"Yes","No")</f>
        <v>Yes</v>
      </c>
      <c r="MT145" s="201" t="str">
        <f>IF(AND((RIGHT($MK$3,2)-'[1]Miter Profiles'!$AC$359-'[1]Outside Edges'!$B144)&gt;=5,'[1]Outside Edges'!$Q144="Yes"),"Yes","No")</f>
        <v>No</v>
      </c>
      <c r="MU145" s="201" t="str">
        <f>IF(AND((RIGHT($ML$3,2)-'[1]Miter Profiles'!$AC$360-'[1]Outside Edges'!$B144)&gt;=5,'[1]Outside Edges'!$Q144="Yes"),"Yes","No")</f>
        <v>Yes</v>
      </c>
      <c r="MV145" s="201" t="str">
        <f>IF(AND((RIGHT($MM$3,2)-'[1]Miter Profiles'!$AC$361-'[1]Outside Edges'!$B144)&gt;=5,'[1]Outside Edges'!$Q144="Yes"),"Yes","No")</f>
        <v>Yes</v>
      </c>
    </row>
    <row r="146" spans="1:360" thickBot="1" x14ac:dyDescent="0.25">
      <c r="A146" s="371" t="str">
        <f>IF('[1]Outside Edges'!$A145&lt;&gt;"",'[1]Outside Edges'!$A145,"")</f>
        <v>D143</v>
      </c>
      <c r="B146" s="7" t="str">
        <f>IF(AND((RIGHT($B$3,2)-'[1]Miter Profiles'!$AC$3-'[1]Outside Edges'!$B145)&gt;=5,'[1]Outside Edges'!$Q145="Yes"),"Yes","No")</f>
        <v>Yes</v>
      </c>
      <c r="C146" s="7" t="str">
        <f>IF(AND((RIGHT($C$3,2)-'[1]Miter Profiles'!$AC$4-'[1]Outside Edges'!$B145)&gt;=5,'[1]Outside Edges'!$Q145="Yes"),"Yes","No")</f>
        <v>Yes</v>
      </c>
      <c r="D146" s="63" t="str">
        <f>IF(AND((RIGHT($D$3,2)-'[1]Miter Profiles'!$AC$5-'[1]Outside Edges'!$B145)&gt;=5,'[1]Outside Edges'!$Q145="Yes"),"Yes","No")</f>
        <v>Yes</v>
      </c>
      <c r="E146" s="64" t="str">
        <f>IF(AND((RIGHT($E$3,2)-'[1]Miter Profiles'!$AC$6-'[1]Outside Edges'!$B145)&gt;=5,'[1]Outside Edges'!$Q145="Yes"),"Yes","No")</f>
        <v>No</v>
      </c>
      <c r="F146" s="8" t="str">
        <f>IF(AND((RIGHT($F$3,2)-'[1]Miter Profiles'!$AC$7-'[1]Outside Edges'!$B145)&gt;=5,'[1]Outside Edges'!$Q145="Yes"),"Yes","No")</f>
        <v>Yes</v>
      </c>
      <c r="G146" s="65" t="str">
        <f>IF(AND((RIGHT($G$3,2)-'[1]Miter Profiles'!$AC$8-'[1]Outside Edges'!$B145)&gt;=5,'[1]Outside Edges'!$Q145="Yes"),"Yes","No")</f>
        <v>Yes</v>
      </c>
      <c r="H146" s="7" t="str">
        <f>IF(AND((RIGHT($H$3,2)-'[1]Miter Profiles'!$AC$9-'[1]Outside Edges'!$B145)&gt;=5,'[1]Outside Edges'!$Q145="Yes"),"Yes","No")</f>
        <v>Yes</v>
      </c>
      <c r="I146" s="7" t="str">
        <f>IF(AND((RIGHT($I$3,2)-'[1]Miter Profiles'!$AC$10-'[1]Outside Edges'!$B145)&gt;=5,'[1]Outside Edges'!$Q145="Yes"),"Yes","No")</f>
        <v>Yes</v>
      </c>
      <c r="J146" s="63" t="str">
        <f>IF(AND((RIGHT($J$3,2)-'[1]Miter Profiles'!$AC$11-'[1]Outside Edges'!$B145)&gt;=5,'[1]Outside Edges'!$Q145="Yes"),"Yes","No")</f>
        <v>Yes</v>
      </c>
      <c r="K146" s="64" t="str">
        <f>IF(AND((RIGHT($K$3,2)-'[1]Miter Profiles'!$AC$12-'[1]Outside Edges'!$B145)&gt;=5,'[1]Outside Edges'!$Q145="Yes"),"Yes","No")</f>
        <v>Yes</v>
      </c>
      <c r="L146" s="8" t="str">
        <f>IF(AND((RIGHT($L$3,2)-'[1]Miter Profiles'!$AC$13-'[1]Outside Edges'!$B145)&gt;=5,'[1]Outside Edges'!$Q145="Yes"),"Yes","No")</f>
        <v>Yes</v>
      </c>
      <c r="M146" s="65" t="str">
        <f>IF(AND((RIGHT($M$3,2)-'[1]Miter Profiles'!$AC$14-'[1]Outside Edges'!$B145)&gt;=5,'[1]Outside Edges'!$Q145="Yes"),"Yes","No")</f>
        <v>Yes</v>
      </c>
      <c r="N146" s="7" t="str">
        <f>IF(AND((RIGHT($N$3,2)-'[1]Miter Profiles'!$AC$15-'[1]Outside Edges'!$B145)&gt;=4,'[1]Outside Edges'!$Q145="Yes"),"Yes","No")</f>
        <v>No</v>
      </c>
      <c r="O146" s="7" t="str">
        <f>IF(AND((RIGHT($O$3,2)-'[1]Miter Profiles'!$AC$16-'[1]Outside Edges'!$B145)&gt;=5,'[1]Outside Edges'!$Q145="Yes"),"Yes","No")</f>
        <v>Yes</v>
      </c>
      <c r="P146" s="63" t="str">
        <f>IF(AND((RIGHT($P$3,2)-'[1]Miter Profiles'!$AC$17-'[1]Outside Edges'!$B145)&gt;=5,'[1]Outside Edges'!$Q145="Yes"),"Yes","No")</f>
        <v>Yes</v>
      </c>
      <c r="Q146" s="64" t="str">
        <f>IF(AND((RIGHT($Q$3,2)-'[1]Miter Profiles'!$AC$18-'[1]Outside Edges'!$B145)&gt;=5,'[1]Outside Edges'!$Q145="Yes"),"Yes","No")</f>
        <v>No</v>
      </c>
      <c r="R146" s="8" t="str">
        <f>IF(AND((RIGHT($R$3,2)-'[1]Miter Profiles'!$AC$19-'[1]Outside Edges'!$B145)&gt;=5,'[1]Outside Edges'!$Q145="Yes"),"Yes","No")</f>
        <v>Yes</v>
      </c>
      <c r="S146" s="65" t="str">
        <f>IF(AND((RIGHT($S$3,2)-'[1]Miter Profiles'!$AC$20-'[1]Outside Edges'!$B145)&gt;=5,'[1]Outside Edges'!$Q145="Yes"),"Yes","No")</f>
        <v>Yes</v>
      </c>
      <c r="T146" s="7" t="str">
        <f>IF(AND((RIGHT($T$3,2)-'[1]Miter Profiles'!$AC$21-'[1]Outside Edges'!$B145)&gt;=5,'[1]Outside Edges'!$Q145="Yes"),"Yes","No")</f>
        <v>Yes</v>
      </c>
      <c r="U146" s="7" t="str">
        <f>IF(AND((RIGHT($U$3,2)-'[1]Miter Profiles'!$AC$22-'[1]Outside Edges'!$B145)&gt;=5,'[1]Outside Edges'!$Q145="Yes"),"Yes","No")</f>
        <v>Yes</v>
      </c>
      <c r="V146" s="63" t="str">
        <f>IF(AND((RIGHT($V$3,2)-'[1]Miter Profiles'!$AC$23-'[1]Outside Edges'!$B145)&gt;=5,'[1]Outside Edges'!$Q145="Yes"),"Yes","No")</f>
        <v>Yes</v>
      </c>
      <c r="W146" s="64" t="str">
        <f>IF(AND((RIGHT($W$3,2)-'[1]Miter Profiles'!$AC$24-'[1]Outside Edges'!$B145)&gt;=5,'[1]Outside Edges'!$Q145="Yes"),"Yes","No")</f>
        <v>No</v>
      </c>
      <c r="X146" s="8" t="str">
        <f>IF(AND((RIGHT($X$3,2)-'[1]Miter Profiles'!$AC$25-'[1]Outside Edges'!$B145)&gt;=5,'[1]Outside Edges'!$Q145="Yes"),"Yes","No")</f>
        <v>Yes</v>
      </c>
      <c r="Y146" s="65" t="str">
        <f>IF(AND((RIGHT($Y$3,2)-'[1]Miter Profiles'!$AC$26-'[1]Outside Edges'!$B145)&gt;=5,'[1]Outside Edges'!$Q145="Yes"),"Yes","No")</f>
        <v>Yes</v>
      </c>
      <c r="Z146" s="7" t="str">
        <f>IF(AND((RIGHT($Z$3,2)-'[1]Miter Profiles'!$AC$27-'[1]Outside Edges'!$B145)&gt;=5,'[1]Outside Edges'!$Q145="Yes"),"Yes","No")</f>
        <v>No</v>
      </c>
      <c r="AA146" s="7" t="str">
        <f>IF(AND((RIGHT($AA$3,2)-'[1]Miter Profiles'!$AC$28-'[1]Outside Edges'!$B145)&gt;=5,'[1]Outside Edges'!$Q145="Yes"),"Yes","No")</f>
        <v>Yes</v>
      </c>
      <c r="AB146" s="63" t="str">
        <f>IF(AND((RIGHT($AB$3,2)-'[1]Miter Profiles'!$AC$29-'[1]Outside Edges'!$B145)&gt;=5,'[1]Outside Edges'!$Q145="Yes"),"Yes","No")</f>
        <v>Yes</v>
      </c>
      <c r="AC146" s="64" t="str">
        <f>IF(AND((RIGHT($AC$3,2)-'[1]Miter Profiles'!$AC$30-'[1]Outside Edges'!$B145)&gt;=5,'[1]Outside Edges'!$Q145="Yes"),"Yes","No")</f>
        <v>Yes</v>
      </c>
      <c r="AD146" s="8" t="str">
        <f>IF(AND((RIGHT($AD$3,2)-'[1]Miter Profiles'!$AC$31-'[1]Outside Edges'!$B145)&gt;=5,'[1]Outside Edges'!$Q145="Yes"),"Yes","No")</f>
        <v>Yes</v>
      </c>
      <c r="AE146" s="65" t="str">
        <f>IF(AND((RIGHT($AE$3,2)-'[1]Miter Profiles'!$AC$32-'[1]Outside Edges'!$B145)&gt;=5,'[1]Outside Edges'!$Q145="Yes"),"Yes","No")</f>
        <v>Yes</v>
      </c>
      <c r="AF146" s="7" t="str">
        <f>IF(AND((RIGHT($AF$3,2)-'[1]Miter Profiles'!$AC$33-'[1]Outside Edges'!$B145)&gt;=5,'[1]Outside Edges'!$Q145="Yes"),"Yes","No")</f>
        <v>Yes</v>
      </c>
      <c r="AG146" s="7" t="str">
        <f>IF(AND((RIGHT($AG$3,2)-'[1]Miter Profiles'!$AC$34-'[1]Outside Edges'!$B145)&gt;=5,'[1]Outside Edges'!$Q145="Yes"),"Yes","No")</f>
        <v>Yes</v>
      </c>
      <c r="AH146" s="63" t="str">
        <f>IF(AND((RIGHT($AH$3,2)-'[1]Miter Profiles'!$AC$35-'[1]Outside Edges'!$B145)&gt;=5,'[1]Outside Edges'!$Q145="Yes"),"Yes","No")</f>
        <v>Yes</v>
      </c>
      <c r="AI146" s="64" t="str">
        <f>IF(AND((RIGHT($AI$3,2)-'[1]Miter Profiles'!$AC$36-'[1]Outside Edges'!$B145)&gt;=5,'[1]Outside Edges'!$Q145="Yes"),"Yes","No")</f>
        <v>Yes</v>
      </c>
      <c r="AJ146" s="8" t="str">
        <f>IF(AND((RIGHT($AJ$3,2)-'[1]Miter Profiles'!$AC$37-'[1]Outside Edges'!$B145)&gt;=5,'[1]Outside Edges'!$Q145="Yes"),"Yes","No")</f>
        <v>Yes</v>
      </c>
      <c r="AK146" s="65" t="str">
        <f>IF(AND((RIGHT($AK$3,2)-'[1]Miter Profiles'!$AC$38-'[1]Outside Edges'!$B145)&gt;=5,'[1]Outside Edges'!$Q145="Yes"),"Yes","No")</f>
        <v>Yes</v>
      </c>
      <c r="AL146" s="7" t="str">
        <f>IF(AND((RIGHT($AL$3,2)-'[1]Miter Profiles'!$AC$39-'[1]Outside Edges'!$B145)&gt;=5,'[1]Outside Edges'!$Q145="Yes"),"Yes","No")</f>
        <v>Yes</v>
      </c>
      <c r="AM146" s="7" t="str">
        <f>IF(AND((RIGHT($AM$3,2)-'[1]Miter Profiles'!$AC$40-'[1]Outside Edges'!$B145)&gt;=5,'[1]Outside Edges'!$Q145="Yes"),"Yes","No")</f>
        <v>Yes</v>
      </c>
      <c r="AN146" s="63" t="str">
        <f>IF(AND((RIGHT($AN$3,2)-'[1]Miter Profiles'!$AC$41-'[1]Outside Edges'!$B145)&gt;=5,'[1]Outside Edges'!$Q145="Yes"),"Yes","No")</f>
        <v>Yes</v>
      </c>
      <c r="AO146" s="64" t="str">
        <f>IF(AND((RIGHT($AO$3,2)-'[1]Miter Profiles'!$AC$42-'[1]Outside Edges'!$B145)&gt;=5,'[1]Outside Edges'!$Q145="Yes"),"Yes","No")</f>
        <v>Yes</v>
      </c>
      <c r="AP146" s="8" t="str">
        <f>IF(AND((RIGHT($AP$3,2)-'[1]Miter Profiles'!$AC$43-'[1]Outside Edges'!$B145)&gt;=5,'[1]Outside Edges'!$Q145="Yes"),"Yes","No")</f>
        <v>Yes</v>
      </c>
      <c r="AQ146" s="65" t="str">
        <f>IF(AND((RIGHT($AQ$3,2)-'[1]Miter Profiles'!$AC$44-'[1]Outside Edges'!$B145)&gt;=5,'[1]Outside Edges'!$Q145="Yes"),"Yes","No")</f>
        <v>Yes</v>
      </c>
      <c r="AR146" s="7" t="str">
        <f>IF(AND((RIGHT($AR$3,2)-'[1]Miter Profiles'!$AC$45-'[1]Outside Edges'!$B145)&gt;=5,'[1]Outside Edges'!$Q145="Yes"),"Yes","No")</f>
        <v>Yes</v>
      </c>
      <c r="AS146" s="7" t="str">
        <f>IF(AND((RIGHT($AS$3,2)-'[1]Miter Profiles'!$AC$46-'[1]Outside Edges'!$B145)&gt;=5,'[1]Outside Edges'!$Q145="Yes"),"Yes","No")</f>
        <v>Yes</v>
      </c>
      <c r="AT146" s="63" t="str">
        <f>IF(AND((RIGHT($AT$3,2)-'[1]Miter Profiles'!$AC$47-'[1]Outside Edges'!$B145)&gt;=5,'[1]Outside Edges'!$Q145="Yes"),"Yes","No")</f>
        <v>Yes</v>
      </c>
      <c r="AU146" s="64" t="str">
        <f>IF(AND((RIGHT($AU$3,2)-'[1]Miter Profiles'!$AC$48-'[1]Outside Edges'!$B145)&gt;=5,'[1]Outside Edges'!$Q145="Yes"),"Yes","No")</f>
        <v>Yes</v>
      </c>
      <c r="AV146" s="8" t="str">
        <f>IF(AND((RIGHT($AV$3,2)-'[1]Miter Profiles'!$AC$49-'[1]Outside Edges'!$B145)&gt;=5,'[1]Outside Edges'!$Q145="Yes"),"Yes","No")</f>
        <v>Yes</v>
      </c>
      <c r="AW146" s="65" t="str">
        <f>IF(AND((RIGHT($AW$3,2)-'[1]Miter Profiles'!$AC$50-'[1]Outside Edges'!$B145)&gt;=5,'[1]Outside Edges'!$Q145="Yes"),"Yes","No")</f>
        <v>Yes</v>
      </c>
      <c r="AX146" s="7" t="str">
        <f>IF(AND((RIGHT($AX$3,2)-'[1]Miter Profiles'!$AC$51-'[1]Outside Edges'!$B145)&gt;=5,'[1]Outside Edges'!$Q145="Yes"),"Yes","No")</f>
        <v>Yes</v>
      </c>
      <c r="AY146" s="7" t="str">
        <f>IF(AND((RIGHT($AY$3,2)-'[1]Miter Profiles'!$AC$52-'[1]Outside Edges'!$B145)&gt;=5,'[1]Outside Edges'!$Q145="Yes"),"Yes","No")</f>
        <v>Yes</v>
      </c>
      <c r="AZ146" s="63" t="str">
        <f>IF(AND((RIGHT($AZ$3,2)-'[1]Miter Profiles'!$AC$53-'[1]Outside Edges'!$B145)&gt;=5,'[1]Outside Edges'!$Q145="Yes"),"Yes","No")</f>
        <v>Yes</v>
      </c>
      <c r="BA146" s="64" t="str">
        <f>IF(AND((RIGHT($BA$3,2)-'[1]Miter Profiles'!$AC$54-'[1]Outside Edges'!$B145)&gt;=5,'[1]Outside Edges'!$Q145="Yes"),"Yes","No")</f>
        <v>Yes</v>
      </c>
      <c r="BB146" s="8" t="str">
        <f>IF(AND((RIGHT($BB$3,2)-'[1]Miter Profiles'!$AC$55-'[1]Outside Edges'!$B145)&gt;=5,'[1]Outside Edges'!$Q145="Yes"),"Yes","No")</f>
        <v>Yes</v>
      </c>
      <c r="BC146" s="65" t="str">
        <f>IF(AND((RIGHT($BC$3,2)-'[1]Miter Profiles'!$AC$56-'[1]Outside Edges'!$B145)&gt;=5,'[1]Outside Edges'!$Q145="Yes"),"Yes","No")</f>
        <v>Yes</v>
      </c>
      <c r="BD146" s="7" t="str">
        <f>IF(AND((RIGHT($BD$3,2)-'[1]Miter Profiles'!$AC$57-'[1]Outside Edges'!$B145)&gt;=5,'[1]Outside Edges'!$Q145="Yes"),"Yes","No")</f>
        <v>Yes</v>
      </c>
      <c r="BE146" s="7" t="str">
        <f>IF(AND((RIGHT($BE$3,2)-'[1]Miter Profiles'!$AC$58-'[1]Outside Edges'!$B145)&gt;=5,'[1]Outside Edges'!$Q145="Yes"),"Yes","No")</f>
        <v>Yes</v>
      </c>
      <c r="BF146" s="63" t="str">
        <f>IF(AND((RIGHT($BF$3,2)-'[1]Miter Profiles'!$AC$59-'[1]Outside Edges'!$B145)&gt;=5,'[1]Outside Edges'!$Q145="Yes"),"Yes","No")</f>
        <v>Yes</v>
      </c>
      <c r="BG146" s="64" t="str">
        <f>IF(AND((RIGHT($BG$3,2)-'[1]Miter Profiles'!$AC$60-'[1]Outside Edges'!$B145)&gt;=5,'[1]Outside Edges'!$Q145="Yes"),"Yes","No")</f>
        <v>Yes</v>
      </c>
      <c r="BH146" s="8" t="str">
        <f>IF(AND((RIGHT($BH$3,2)-'[1]Miter Profiles'!$AC$61-'[1]Outside Edges'!$B145)&gt;=5,'[1]Outside Edges'!$Q145="Yes"),"Yes","No")</f>
        <v>Yes</v>
      </c>
      <c r="BI146" s="65" t="str">
        <f>IF(AND((RIGHT($BI$3,2)-'[1]Miter Profiles'!$AC$62-'[1]Outside Edges'!$B145)&gt;=5,'[1]Outside Edges'!$Q145="Yes"),"Yes","No")</f>
        <v>Yes</v>
      </c>
      <c r="BJ146" s="7" t="str">
        <f>IF(AND((RIGHT($BJ$3,2)-'[1]Miter Profiles'!$AC$63-'[1]Outside Edges'!$B145)&gt;=5,'[1]Outside Edges'!$Q145="Yes"),"Yes","No")</f>
        <v>Yes</v>
      </c>
      <c r="BK146" s="7" t="str">
        <f>IF(AND((RIGHT($BK$3,2)-'[1]Miter Profiles'!$AC$64-'[1]Outside Edges'!$B145)&gt;=5,'[1]Outside Edges'!$Q145="Yes"),"Yes","No")</f>
        <v>Yes</v>
      </c>
      <c r="BL146" s="63" t="str">
        <f>IF(AND((RIGHT($BL$3,2)-'[1]Miter Profiles'!$AC$65-'[1]Outside Edges'!$B145)&gt;=5,'[1]Outside Edges'!$Q145="Yes"),"Yes","No")</f>
        <v>Yes</v>
      </c>
      <c r="BM146" s="64" t="str">
        <f>IF(AND((RIGHT($BM$3,2)-'[1]Miter Profiles'!$AC$66-'[1]Outside Edges'!$B145)&gt;=5,'[1]Outside Edges'!$Q145="Yes"),"Yes","No")</f>
        <v>Yes</v>
      </c>
      <c r="BN146" s="8" t="str">
        <f>IF(AND((RIGHT($BN$3,2)-'[1]Miter Profiles'!$AC$67-'[1]Outside Edges'!$B145)&gt;=5,'[1]Outside Edges'!$Q145="Yes"),"Yes","No")</f>
        <v>Yes</v>
      </c>
      <c r="BO146" s="65" t="str">
        <f>IF(AND((RIGHT($BO$3,2)-'[1]Miter Profiles'!$AC$68-'[1]Outside Edges'!$B145)&gt;=5,'[1]Outside Edges'!$Q145="Yes"),"Yes","No")</f>
        <v>Yes</v>
      </c>
      <c r="BP146" s="7" t="str">
        <f>IF(AND((RIGHT($BP$3,2)-'[1]Miter Profiles'!$AC$69-'[1]Outside Edges'!$B145)&gt;=5,'[1]Outside Edges'!$Q145="Yes"),"Yes","No")</f>
        <v>Yes</v>
      </c>
      <c r="BQ146" s="7" t="str">
        <f>IF(AND((RIGHT($BQ$3,2)-'[1]Miter Profiles'!$AC$70-'[1]Outside Edges'!$B145)&gt;=5,'[1]Outside Edges'!$Q145="Yes"),"Yes","No")</f>
        <v>Yes</v>
      </c>
      <c r="BR146" s="63" t="str">
        <f>IF(AND((RIGHT($BR$3,2)-'[1]Miter Profiles'!$AC$71-'[1]Outside Edges'!$B145)&gt;=5,'[1]Outside Edges'!$Q145="Yes"),"Yes","No")</f>
        <v>Yes</v>
      </c>
      <c r="BS146" s="64" t="str">
        <f>IF(AND((RIGHT($BS$3,2)-'[1]Miter Profiles'!$AC$72-'[1]Outside Edges'!$B145)&gt;=5,'[1]Outside Edges'!$Q145="Yes"),"Yes","No")</f>
        <v>Yes</v>
      </c>
      <c r="BT146" s="8" t="str">
        <f>IF(AND((RIGHT($BT$3,2)-'[1]Miter Profiles'!$AC$73-'[1]Outside Edges'!$B145)&gt;=5,'[1]Outside Edges'!$Q145="Yes"),"Yes","No")</f>
        <v>Yes</v>
      </c>
      <c r="BU146" s="65" t="str">
        <f>IF(AND((RIGHT($BU$3,2)-'[1]Miter Profiles'!$AC$74-'[1]Outside Edges'!$B145)&gt;=5,'[1]Outside Edges'!$Q145="Yes"),"Yes","No")</f>
        <v>Yes</v>
      </c>
      <c r="BV146" s="7" t="str">
        <f>IF(AND((RIGHT($BV$3,2)-'[1]Miter Profiles'!$AC$75-'[1]Outside Edges'!$B145)&gt;=5,'[1]Outside Edges'!$Q145="Yes"),"Yes","No")</f>
        <v>Yes</v>
      </c>
      <c r="BW146" s="7" t="str">
        <f>IF(AND((RIGHT($BW$3,2)-'[1]Miter Profiles'!$AC$76-'[1]Outside Edges'!$B145)&gt;=5,'[1]Outside Edges'!$Q145="Yes"),"Yes","No")</f>
        <v>Yes</v>
      </c>
      <c r="BX146" s="63" t="str">
        <f>IF(AND((RIGHT($BX$3,2)-'[1]Miter Profiles'!$AC$77-'[1]Outside Edges'!$B145)&gt;=5,'[1]Outside Edges'!$Q145="Yes"),"Yes","No")</f>
        <v>Yes</v>
      </c>
      <c r="BY146" s="64" t="str">
        <f>IF(AND((RIGHT($BY$3,2)-'[1]Miter Profiles'!$AC$78-'[1]Outside Edges'!$B145)&gt;=5,'[1]Outside Edges'!$Q145="Yes"),"Yes","No")</f>
        <v>Yes</v>
      </c>
      <c r="BZ146" s="8" t="str">
        <f>IF(AND((RIGHT($BZ$3,2)-'[1]Miter Profiles'!$AC$79-'[1]Outside Edges'!$B145)&gt;=5,'[1]Outside Edges'!$Q145="Yes"),"Yes","No")</f>
        <v>Yes</v>
      </c>
      <c r="CA146" s="65" t="str">
        <f>IF(AND((RIGHT($CA$3,2)-'[1]Miter Profiles'!$AC$80-'[1]Outside Edges'!$B145)&gt;=5,'[1]Outside Edges'!$Q145="Yes"),"Yes","No")</f>
        <v>Yes</v>
      </c>
      <c r="CB146" s="7" t="str">
        <f>IF(AND((RIGHT($CB$3,2)-'[1]Miter Profiles'!$AC$81-'[1]Outside Edges'!$B145)&gt;=5,'[1]Outside Edges'!$Q145="Yes"),"Yes","No")</f>
        <v>Yes</v>
      </c>
      <c r="CC146" s="7" t="str">
        <f>IF(AND((RIGHT($CC$3,2)-'[1]Miter Profiles'!$AC$82-'[1]Outside Edges'!$B145)&gt;=5,'[1]Outside Edges'!$Q145="Yes"),"Yes","No")</f>
        <v>Yes</v>
      </c>
      <c r="CD146" s="63" t="str">
        <f>IF(AND((RIGHT($CD$3,2)-'[1]Miter Profiles'!$AC$83-'[1]Outside Edges'!$B145)&gt;=5,'[1]Outside Edges'!$Q145="Yes"),"Yes","No")</f>
        <v>Yes</v>
      </c>
      <c r="CE146" s="64" t="str">
        <f>IF(AND((RIGHT($CE$3,2)-'[1]Miter Profiles'!$AC$84-'[1]Outside Edges'!$B145)&gt;=5,'[1]Outside Edges'!$Q145="Yes"),"Yes","No")</f>
        <v>Yes</v>
      </c>
      <c r="CF146" s="8" t="str">
        <f>IF(AND((RIGHT($CF$3,2)-'[1]Miter Profiles'!$AC$85-'[1]Outside Edges'!$B145)&gt;=5,'[1]Outside Edges'!$Q145="Yes"),"Yes","No")</f>
        <v>Yes</v>
      </c>
      <c r="CG146" s="65" t="str">
        <f>IF(AND((RIGHT($CG$3,2)-'[1]Miter Profiles'!$AC$86-'[1]Outside Edges'!$B145)&gt;=5,'[1]Outside Edges'!$Q145="Yes"),"Yes","No")</f>
        <v>Yes</v>
      </c>
      <c r="CH146" s="7" t="str">
        <f>IF(AND((RIGHT($CH$3,2)-'[1]Miter Profiles'!$AC$87-'[1]Outside Edges'!$B145)&gt;=5,'[1]Outside Edges'!$Q145="Yes"),"Yes","No")</f>
        <v>Yes</v>
      </c>
      <c r="CI146" s="7" t="str">
        <f>IF(AND((RIGHT($CI$3,2)-'[1]Miter Profiles'!$AC$88-'[1]Outside Edges'!$B145)&gt;=5,'[1]Outside Edges'!$Q145="Yes"),"Yes","No")</f>
        <v>Yes</v>
      </c>
      <c r="CJ146" s="63" t="str">
        <f>IF(AND((RIGHT($CJ$3,2)-'[1]Miter Profiles'!$AC$89-'[1]Outside Edges'!$B145)&gt;=5,'[1]Outside Edges'!$Q145="Yes"),"Yes","No")</f>
        <v>Yes</v>
      </c>
      <c r="CK146" s="64" t="str">
        <f>IF(AND((RIGHT($CK$3,2)-'[1]Miter Profiles'!$AC$90-'[1]Outside Edges'!$B145)&gt;=5,'[1]Outside Edges'!$Q145="Yes"),"Yes","No")</f>
        <v>Yes</v>
      </c>
      <c r="CL146" s="8" t="str">
        <f>IF(AND((RIGHT($CL$3,2)-'[1]Miter Profiles'!$AC$91-'[1]Outside Edges'!$B145)&gt;=5,'[1]Outside Edges'!$Q145="Yes"),"Yes","No")</f>
        <v>Yes</v>
      </c>
      <c r="CM146" s="65" t="str">
        <f>IF(AND((RIGHT($CM$3,2)-'[1]Miter Profiles'!$AC$92-'[1]Outside Edges'!$B145)&gt;=5,'[1]Outside Edges'!$Q145="Yes"),"Yes","No")</f>
        <v>Yes</v>
      </c>
      <c r="CN146" s="7" t="str">
        <f>IF(AND((RIGHT(CN$3,2)-'[1]Miter Profiles'!$AC$93-'[1]Outside Edges'!$B145)&gt;=5,'[1]Outside Edges'!$Q145="Yes"),"Yes","No")</f>
        <v>No</v>
      </c>
      <c r="CO146" s="7" t="str">
        <f>IF(AND((RIGHT(CO$3,2)-'[1]Miter Profiles'!$AC$94-'[1]Outside Edges'!$B145)&gt;=5,'[1]Outside Edges'!$Q145="Yes"),"Yes","No")</f>
        <v>No</v>
      </c>
      <c r="CP146" s="63" t="str">
        <f>IF(AND((RIGHT(CP$3,2)-'[1]Miter Profiles'!$AC$95-'[1]Outside Edges'!$B145)&gt;=5,'[1]Outside Edges'!$Q145="Yes"),"Yes","No")</f>
        <v>Yes</v>
      </c>
      <c r="CQ146" s="64" t="str">
        <f>IF(AND((RIGHT(CQ$3,2)-'[1]Miter Profiles'!$AC$96-'[1]Outside Edges'!$B145)&gt;=5,'[1]Outside Edges'!$Q145="Yes"),"Yes","No")</f>
        <v>No</v>
      </c>
      <c r="CR146" s="8" t="str">
        <f>IF(AND((RIGHT(CR$3,2)-'[1]Miter Profiles'!$AC$97-'[1]Outside Edges'!$B145)&gt;=5,'[1]Outside Edges'!$Q145="Yes"),"Yes","No")</f>
        <v>Yes</v>
      </c>
      <c r="CS146" s="65" t="str">
        <f>IF(AND((RIGHT(CS$3,2)-'[1]Miter Profiles'!$AC$98-'[1]Outside Edges'!$B145)&gt;=5,'[1]Outside Edges'!$Q145="Yes"),"Yes","No")</f>
        <v>Yes</v>
      </c>
      <c r="CT146" s="7" t="str">
        <f>IF(AND((RIGHT($CT$3,2)-'[1]Miter Profiles'!$AC$99-'[1]Outside Edges'!$B145)&gt;=5,'[1]Outside Edges'!$Q145="Yes"),"Yes","No")</f>
        <v>No</v>
      </c>
      <c r="CU146" s="7" t="str">
        <f>IF(AND((RIGHT($CU$3,2)-'[1]Miter Profiles'!$AC$100-'[1]Outside Edges'!$B145)&gt;=5,'[1]Outside Edges'!$Q145="Yes"),"Yes","No")</f>
        <v>Yes</v>
      </c>
      <c r="CV146" s="63" t="str">
        <f>IF(AND((RIGHT($CV$3,2)-'[1]Miter Profiles'!$AC$101-'[1]Outside Edges'!$B145)&gt;=5,'[1]Outside Edges'!$Q145="Yes"),"Yes","No")</f>
        <v>Yes</v>
      </c>
      <c r="CW146" s="64" t="str">
        <f>IF(AND((RIGHT($CW$3,2)-'[1]Miter Profiles'!$AC$102-'[1]Outside Edges'!$B145)&gt;=5,'[1]Outside Edges'!$Q145="Yes"),"Yes","No")</f>
        <v>Yes</v>
      </c>
      <c r="CX146" s="8" t="str">
        <f>IF(AND((RIGHT($CX$3,2)-'[1]Miter Profiles'!$AC$103-'[1]Outside Edges'!$B145)&gt;=5,'[1]Outside Edges'!$Q145="Yes"),"Yes","No")</f>
        <v>Yes</v>
      </c>
      <c r="CY146" s="65" t="str">
        <f>IF(AND((RIGHT($CY$3,2)-'[1]Miter Profiles'!$AC$104-'[1]Outside Edges'!$B145)&gt;=5,'[1]Outside Edges'!$Q145="Yes"),"Yes","No")</f>
        <v>Yes</v>
      </c>
      <c r="CZ146" s="7" t="str">
        <f>IF(AND((RIGHT($CZ$3,2)-'[1]Miter Profiles'!$AC$105-'[1]Outside Edges'!$B145)&gt;=5,'[1]Outside Edges'!$Q145="Yes"),"Yes","No")</f>
        <v>No</v>
      </c>
      <c r="DA146" s="7" t="str">
        <f>IF(AND((RIGHT($DA$3,2)-'[1]Miter Profiles'!$AC$106-'[1]Outside Edges'!$B145)&gt;=5,'[1]Outside Edges'!$Q145="Yes"),"Yes","No")</f>
        <v>No</v>
      </c>
      <c r="DB146" s="63" t="str">
        <f>IF(AND((RIGHT($DB$3,2)-'[1]Miter Profiles'!$AC$107-'[1]Outside Edges'!$B145)&gt;=5,'[1]Outside Edges'!$Q145="Yes"),"Yes","No")</f>
        <v>No</v>
      </c>
      <c r="DC146" s="64" t="str">
        <f>IF(AND((RIGHT($DC$3,2)-'[1]Miter Profiles'!$AC$108-'[1]Outside Edges'!$B145)&gt;=5,'[1]Outside Edges'!$Q145="Yes"),"Yes","No")</f>
        <v>No</v>
      </c>
      <c r="DD146" s="8" t="str">
        <f>IF(AND((RIGHT($DD$3,2)-'[1]Miter Profiles'!$AC$109-'[1]Outside Edges'!$B145)&gt;=5,'[1]Outside Edges'!$Q145="Yes"),"Yes","No")</f>
        <v>Yes</v>
      </c>
      <c r="DE146" s="65" t="str">
        <f>IF(AND((RIGHT($DE$3,2)-'[1]Miter Profiles'!$AC$110-'[1]Outside Edges'!$B145)&gt;=5,'[1]Outside Edges'!$Q145="Yes"),"Yes","No")</f>
        <v>Yes</v>
      </c>
      <c r="DF146" s="7" t="str">
        <f>IF(AND((RIGHT($DF$3,2)-'[1]Miter Profiles'!$AC$111-'[1]Outside Edges'!$B145)&gt;=5,'[1]Outside Edges'!$Q145="Yes"),"Yes","No")</f>
        <v>Yes</v>
      </c>
      <c r="DG146" s="7" t="str">
        <f>IF(AND((RIGHT($DG$3,2)-'[1]Miter Profiles'!$AC$112-'[1]Outside Edges'!$B145)&gt;=5,'[1]Outside Edges'!$Q145="Yes"),"Yes","No")</f>
        <v>Yes</v>
      </c>
      <c r="DH146" s="63" t="str">
        <f>IF(AND((RIGHT($DH$3,2)-'[1]Miter Profiles'!$AC$113-'[1]Outside Edges'!$B145)&gt;=5,'[1]Outside Edges'!$Q145="Yes"),"Yes","No")</f>
        <v>Yes</v>
      </c>
      <c r="DI146" s="64" t="str">
        <f>IF(AND((RIGHT($DI$3,2)-'[1]Miter Profiles'!$AC$114-'[1]Outside Edges'!$B145)&gt;=5,'[1]Outside Edges'!$Q145="Yes"),"Yes","No")</f>
        <v>Yes</v>
      </c>
      <c r="DJ146" s="8" t="str">
        <f>IF(AND((RIGHT($DJ$3,2)-'[1]Miter Profiles'!$AC$115-'[1]Outside Edges'!$B145)&gt;=5,'[1]Outside Edges'!$Q145="Yes"),"Yes","No")</f>
        <v>Yes</v>
      </c>
      <c r="DK146" s="65" t="str">
        <f>IF(AND((RIGHT($DK$3,2)-'[1]Miter Profiles'!$AC$116-'[1]Outside Edges'!$B145)&gt;=5,'[1]Outside Edges'!$Q145="Yes"),"Yes","No")</f>
        <v>Yes</v>
      </c>
      <c r="DL146" s="7" t="str">
        <f>IF(AND((RIGHT($DL$3,2)-'[1]Miter Profiles'!$AC$117-'[1]Outside Edges'!$B145)&gt;=5,'[1]Outside Edges'!$Q145="Yes"),"Yes","No")</f>
        <v>Yes</v>
      </c>
      <c r="DM146" s="7" t="str">
        <f>IF(AND((RIGHT($DM$3,2)-'[1]Miter Profiles'!$AC$118-'[1]Outside Edges'!$B145)&gt;=5,'[1]Outside Edges'!$Q145="Yes"),"Yes","No")</f>
        <v>Yes</v>
      </c>
      <c r="DN146" s="63" t="str">
        <f>IF(AND((RIGHT($DN$3,2)-'[1]Miter Profiles'!$AC$119-'[1]Outside Edges'!$B145)&gt;=5,'[1]Outside Edges'!$Q145="Yes"),"Yes","No")</f>
        <v>Yes</v>
      </c>
      <c r="DO146" s="64" t="str">
        <f>IF(AND((RIGHT($DO$3,2)-'[1]Miter Profiles'!$AC$120-'[1]Outside Edges'!$B145)&gt;=5,'[1]Outside Edges'!$Q145="Yes"),"Yes","No")</f>
        <v>No</v>
      </c>
      <c r="DP146" s="8" t="str">
        <f>IF(AND((RIGHT($DP$3,2)-'[1]Miter Profiles'!$AC$121-'[1]Outside Edges'!$B145)&gt;=5,'[1]Outside Edges'!$Q145="Yes"),"Yes","No")</f>
        <v>No</v>
      </c>
      <c r="DQ146" s="65" t="str">
        <f>IF(AND((RIGHT($DQ$3,2)-'[1]Miter Profiles'!$AC$122-'[1]Outside Edges'!$B145)&gt;=5,'[1]Outside Edges'!$Q145="Yes"),"Yes","No")</f>
        <v>Yes</v>
      </c>
      <c r="DR146" s="7" t="str">
        <f>IF(AND((RIGHT($DR$3,2)-'[1]Miter Profiles'!$AC$123-'[1]Outside Edges'!$B145)&gt;=5,'[1]Outside Edges'!$Q145="Yes"),"Yes","No")</f>
        <v>Yes</v>
      </c>
      <c r="DS146" s="7" t="str">
        <f>IF(AND((RIGHT($DS$3,2)-'[1]Miter Profiles'!$AC$124-'[1]Outside Edges'!$B145)&gt;=5,'[1]Outside Edges'!$Q145="Yes"),"Yes","No")</f>
        <v>Yes</v>
      </c>
      <c r="DT146" s="63" t="str">
        <f>IF(AND((RIGHT($DT$3,2)-'[1]Miter Profiles'!$AC$125-'[1]Outside Edges'!$B145)&gt;=5,'[1]Outside Edges'!$Q145="Yes"),"Yes","No")</f>
        <v>Yes</v>
      </c>
      <c r="DU146" s="64" t="str">
        <f>IF(AND((RIGHT($DU$3,2)-'[1]Miter Profiles'!$AC$126-'[1]Outside Edges'!$B145)&gt;=5,'[1]Outside Edges'!$Q145="Yes"),"Yes","No")</f>
        <v>Yes</v>
      </c>
      <c r="DV146" s="8" t="str">
        <f>IF(AND((RIGHT($DV$3,2)-'[1]Miter Profiles'!$AC$127-'[1]Outside Edges'!$B145)&gt;=5,'[1]Outside Edges'!$Q145="Yes"),"Yes","No")</f>
        <v>Yes</v>
      </c>
      <c r="DW146" s="65" t="str">
        <f>IF(AND((RIGHT($DW$3,2)-'[1]Miter Profiles'!$AC$128-'[1]Outside Edges'!$B145)&gt;=5,'[1]Outside Edges'!$Q145="Yes"),"Yes","No")</f>
        <v>Yes</v>
      </c>
      <c r="DX146" s="7" t="str">
        <f>IF(AND((RIGHT($DX$3,2)-'[1]Miter Profiles'!$AC$129-'[1]Outside Edges'!$B145)&gt;=5,'[1]Outside Edges'!$Q145="Yes"),"Yes","No")</f>
        <v>Yes</v>
      </c>
      <c r="DY146" s="7" t="str">
        <f>IF(AND((RIGHT($DY$3,2)-'[1]Miter Profiles'!$AC$130-'[1]Outside Edges'!$B145)&gt;=5,'[1]Outside Edges'!$Q145="Yes"),"Yes","No")</f>
        <v>Yes</v>
      </c>
      <c r="DZ146" s="63" t="str">
        <f>IF(AND((RIGHT($DZ$3,2)-'[1]Miter Profiles'!$AC$131-'[1]Outside Edges'!$B145)&gt;=5,'[1]Outside Edges'!$Q145="Yes"),"Yes","No")</f>
        <v>Yes</v>
      </c>
      <c r="EA146" s="68" t="str">
        <f>IF(AND((RIGHT($EA$3,2)-'[1]Miter Profiles'!$AC$132-'[1]Outside Edges'!$B145)&gt;=5,'[1]Outside Edges'!$Q145="Yes"),"Yes","No")</f>
        <v>Yes</v>
      </c>
      <c r="EB146" s="78" t="str">
        <f>IF(AND((RIGHT($EB$3,2)-'[1]Miter Profiles'!$AC$133-'[1]Outside Edges'!$B145)&gt;=5,'[1]Outside Edges'!$Q145="Yes"),"Yes","No")</f>
        <v>No</v>
      </c>
      <c r="EC146" s="79" t="str">
        <f>IF(AND((RIGHT($EC$3,2)-'[1]Miter Profiles'!$AC$134-'[1]Outside Edges'!$B145)&gt;=5,'[1]Outside Edges'!$Q145="Yes"),"Yes","No")</f>
        <v>Yes</v>
      </c>
      <c r="ED146" s="81" t="str">
        <f>IF(AND((RIGHT($ED$3,2)-'[1]Miter Profiles'!$AC$135-'[1]Outside Edges'!$B145)&gt;=5,'[1]Outside Edges'!$Q145="Yes"),"Yes","No")</f>
        <v>Yes</v>
      </c>
      <c r="EE146" s="80" t="str">
        <f>IF(AND((RIGHT($EE$3,2)-'[1]Miter Profiles'!$AC$136-'[1]Outside Edges'!$B145)&gt;=5,'[1]Outside Edges'!$Q145="Yes"),"Yes","No")</f>
        <v>Yes</v>
      </c>
      <c r="EF146" s="63" t="str">
        <f>IF(AND((RIGHT($EF$3,2)-'[1]Miter Profiles'!$AC$137-'[1]Outside Edges'!$B145)&gt;=5,'[1]Outside Edges'!$Q145="Yes"),"Yes","No")</f>
        <v>Yes</v>
      </c>
      <c r="EG146" s="7" t="str">
        <f>IF(AND((RIGHT($EG$3,2)-'[1]Miter Profiles'!$AC$138-'[1]Outside Edges'!$B145)&gt;=5,'[1]Outside Edges'!$Q145="Yes"),"Yes","No")</f>
        <v>Yes</v>
      </c>
      <c r="EH146" s="68" t="str">
        <f>IF(AND((RIGHT($EH$3,2)-'[1]Miter Profiles'!$AC$139-'[1]Outside Edges'!$B145)&gt;=5,'[1]Outside Edges'!$Q145="Yes"),"Yes","No")</f>
        <v>Yes</v>
      </c>
      <c r="EI146" s="82" t="str">
        <f>IF(AND((RIGHT($EI$3,2)-'[1]Miter Profiles'!$AC$140-'[1]Outside Edges'!$B145)&gt;=5,'[1]Outside Edges'!$Q145="Yes"),"Yes","No")</f>
        <v>Yes</v>
      </c>
      <c r="EJ146" s="83" t="str">
        <f>IF(AND((RIGHT($EJ$3,2)-'[1]Miter Profiles'!$AC$141-'[1]Outside Edges'!$B145)&gt;=5,'[1]Outside Edges'!$Q145="Yes"),"Yes","No")</f>
        <v>Yes</v>
      </c>
      <c r="EK146" s="83" t="str">
        <f>IF(AND((RIGHT($EK$3,2)-'[1]Miter Profiles'!$AC$142-'[1]Outside Edges'!$B145)&gt;=5,'[1]Outside Edges'!$Q145="Yes"),"Yes","No")</f>
        <v>Yes</v>
      </c>
      <c r="EL146" s="81" t="str">
        <f>IF(AND((RIGHT($EL$3,2)-'[1]Miter Profiles'!$AC$143-'[1]Outside Edges'!$B145)&gt;=5,'[1]Outside Edges'!$Q145="Yes"),"Yes","No")</f>
        <v>Yes</v>
      </c>
      <c r="EM146" s="84" t="str">
        <f>IF(AND((RIGHT($EM$3,2)-'[1]Miter Profiles'!$AC$144-'[1]Outside Edges'!$B145)&gt;=5,'[1]Outside Edges'!$Q145="Yes"),"Yes","No")</f>
        <v>No</v>
      </c>
      <c r="EN146" s="7" t="str">
        <f>IF(AND((RIGHT($EN$3,2)-'[1]Miter Profiles'!$AC$145-'[1]Outside Edges'!$B145)&gt;=5,'[1]Outside Edges'!$Q145="Yes"),"Yes","No")</f>
        <v>Yes</v>
      </c>
      <c r="EO146" s="68" t="str">
        <f>IF(AND((RIGHT($EO$3,2)-'[1]Miter Profiles'!$AC$146-'[1]Outside Edges'!$B145)&gt;=5,'[1]Outside Edges'!$Q145="Yes"),"Yes","No")</f>
        <v>Yes</v>
      </c>
      <c r="EP146" s="83" t="str">
        <f>IF(AND((RIGHT($EP$3,2)-'[1]Miter Profiles'!$AC$147-'[1]Outside Edges'!$B145)&gt;=5,'[1]Outside Edges'!$Q145="Yes"),"Yes","No")</f>
        <v>No</v>
      </c>
      <c r="EQ146" s="83" t="str">
        <f>IF(AND((RIGHT($EQ$3,2)-'[1]Miter Profiles'!$AC$148-'[1]Outside Edges'!$B145)&gt;=5,'[1]Outside Edges'!$Q145="Yes"),"Yes","No")</f>
        <v>Yes</v>
      </c>
      <c r="ER146" s="81" t="str">
        <f>IF(AND((RIGHT($ER$3,2)-'[1]Miter Profiles'!$AC$149-'[1]Outside Edges'!$B145)&gt;=5,'[1]Outside Edges'!$Q145="Yes"),"Yes","No")</f>
        <v>Yes</v>
      </c>
      <c r="ES146" s="84" t="str">
        <f>IF(AND((RIGHT($ES$3,2)-'[1]Miter Profiles'!$AC$150-'[1]Outside Edges'!$B145)&gt;=5,'[1]Outside Edges'!$Q145="Yes"),"Yes","No")</f>
        <v>No</v>
      </c>
      <c r="ET146" s="7" t="str">
        <f>IF(AND((RIGHT($ET$3,2)-'[1]Miter Profiles'!$AC$151-'[1]Outside Edges'!$B145)&gt;=5,'[1]Outside Edges'!$Q145="Yes"),"Yes","No")</f>
        <v>Yes</v>
      </c>
      <c r="EU146" s="68" t="str">
        <f>IF(AND((RIGHT($EU$3,2)-'[1]Miter Profiles'!$AC$152-'[1]Outside Edges'!$B145)&gt;=5,'[1]Outside Edges'!$Q145="Yes"),"Yes","No")</f>
        <v>Yes</v>
      </c>
      <c r="EV146" s="83" t="str">
        <f>IF(AND((RIGHT($EV$3,2)-'[1]Miter Profiles'!$AC$153-'[1]Outside Edges'!$B145)&gt;=5,'[1]Outside Edges'!$Q145="Yes"),"Yes","No")</f>
        <v>No</v>
      </c>
      <c r="EW146" s="83" t="str">
        <f>IF(AND((RIGHT($EW$3,2)-'[1]Miter Profiles'!$AC$154-'[1]Outside Edges'!$B145)&gt;=5,'[1]Outside Edges'!$Q145="Yes"),"Yes","No")</f>
        <v>Yes</v>
      </c>
      <c r="EX146" s="81" t="str">
        <f>IF(AND((RIGHT($EX$3,2)-'[1]Miter Profiles'!$AC$155-'[1]Outside Edges'!$B145)&gt;=5,'[1]Outside Edges'!$Q145="Yes"),"Yes","No")</f>
        <v>Yes</v>
      </c>
      <c r="EY146" s="84" t="str">
        <f>IF(AND((RIGHT($EY$3,2)-'[1]Miter Profiles'!$AC$156-'[1]Outside Edges'!$B145)&gt;=5,'[1]Outside Edges'!$Q145="Yes"),"Yes","No")</f>
        <v>Yes</v>
      </c>
      <c r="EZ146" s="7" t="str">
        <f>IF(AND((RIGHT($EZ$3,2)-'[1]Miter Profiles'!$AC$157-'[1]Outside Edges'!$B145)&gt;=5,'[1]Outside Edges'!$Q145="Yes"),"Yes","No")</f>
        <v>Yes</v>
      </c>
      <c r="FA146" s="68" t="str">
        <f>IF(AND((RIGHT($FA$3,2)-'[1]Miter Profiles'!$AC$158-'[1]Outside Edges'!$B145)&gt;=5,'[1]Outside Edges'!$Q145="Yes"),"Yes","No")</f>
        <v>Yes</v>
      </c>
      <c r="FB146" s="83" t="str">
        <f>IF(AND((RIGHT($FB$3,2)-'[1]Miter Profiles'!$AC$159-'[1]Outside Edges'!$B145)&gt;=5,'[1]Outside Edges'!$Q145="Yes"),"Yes","No")</f>
        <v>Yes</v>
      </c>
      <c r="FC146" s="83" t="str">
        <f>IF(AND((RIGHT($FC$3,2)-'[1]Miter Profiles'!$AC$160-'[1]Outside Edges'!$B145)&gt;=5,'[1]Outside Edges'!$Q145="Yes"),"Yes","No")</f>
        <v>Yes</v>
      </c>
      <c r="FD146" s="81" t="str">
        <f>IF(AND((RIGHT($FD$3,2)-'[1]Miter Profiles'!$AC$161-'[1]Outside Edges'!$B145)&gt;=5,'[1]Outside Edges'!$Q145="Yes"),"Yes","No")</f>
        <v>Yes</v>
      </c>
      <c r="FE146" s="84" t="str">
        <f>IF(AND((RIGHT($FE$3,2)-'[1]Miter Profiles'!$AC$162-'[1]Outside Edges'!$B145)&gt;=5,'[1]Outside Edges'!$Q145="Yes"),"Yes","No")</f>
        <v>Yes</v>
      </c>
      <c r="FF146" s="7" t="str">
        <f>IF(AND((RIGHT($FF$3,2)-'[1]Miter Profiles'!$AC$163-'[1]Outside Edges'!$B145)&gt;=5,'[1]Outside Edges'!$Q145="Yes"),"Yes","No")</f>
        <v>Yes</v>
      </c>
      <c r="FG146" s="68" t="str">
        <f>IF(AND((RIGHT($FG$3,2)-'[1]Miter Profiles'!$AC$164-'[1]Outside Edges'!$B145)&gt;=5,'[1]Outside Edges'!$Q145="Yes"),"Yes","No")</f>
        <v>Yes</v>
      </c>
      <c r="FH146" s="83" t="str">
        <f>IF(AND((RIGHT($FH$3,2)-'[1]Miter Profiles'!$AC$165-'[1]Outside Edges'!$B145)&gt;=5,'[1]Outside Edges'!$Q145="Yes"),"Yes","No")</f>
        <v>Yes</v>
      </c>
      <c r="FI146" s="83" t="str">
        <f>IF(AND((RIGHT($FI$3,2)-'[1]Miter Profiles'!$AC$166-'[1]Outside Edges'!$B145)&gt;=5,'[1]Outside Edges'!$Q145="Yes"),"Yes","No")</f>
        <v>Yes</v>
      </c>
      <c r="FJ146" s="81" t="str">
        <f>IF(AND((RIGHT($FJ$3,2)-'[1]Miter Profiles'!$AC$167-'[1]Outside Edges'!$B145)&gt;=5,'[1]Outside Edges'!$Q145="Yes"),"Yes","No")</f>
        <v>Yes</v>
      </c>
      <c r="FK146" s="84" t="str">
        <f>IF(AND((RIGHT($FK$3,2)-'[1]Miter Profiles'!$AC$168-'[1]Outside Edges'!$B145)&gt;=5,'[1]Outside Edges'!$Q145="Yes"),"Yes","No")</f>
        <v>Yes</v>
      </c>
      <c r="FL146" s="7" t="str">
        <f>IF(AND((RIGHT($FL$3,2)-'[1]Miter Profiles'!$AC$169-'[1]Outside Edges'!$B145)&gt;=5,'[1]Outside Edges'!$Q145="Yes"),"Yes","No")</f>
        <v>Yes</v>
      </c>
      <c r="FM146" s="68" t="str">
        <f>IF(AND((RIGHT($FM$3,2)-'[1]Miter Profiles'!$AC$170-'[1]Outside Edges'!$B145)&gt;=5,'[1]Outside Edges'!$Q145="Yes"),"Yes","No")</f>
        <v>Yes</v>
      </c>
      <c r="FN146" s="83" t="str">
        <f>IF(AND((RIGHT($FN$3,2)-'[1]Miter Profiles'!$AC$171-'[1]Outside Edges'!$B145)&gt;=5,'[1]Outside Edges'!$Q145="Yes"),"Yes","No")</f>
        <v>Yes</v>
      </c>
      <c r="FO146" s="83" t="str">
        <f>IF(AND((RIGHT($FO$3,2)-'[1]Miter Profiles'!$AC$172-'[1]Outside Edges'!$B145)&gt;=5,'[1]Outside Edges'!$Q145="Yes"),"Yes","No")</f>
        <v>Yes</v>
      </c>
      <c r="FP146" s="81" t="str">
        <f>IF(AND((RIGHT($FP$3,2)-'[1]Miter Profiles'!$AC$173-'[1]Outside Edges'!$B145)&gt;=5,'[1]Outside Edges'!$Q145="Yes"),"Yes","No")</f>
        <v>Yes</v>
      </c>
      <c r="FQ146" s="84" t="str">
        <f>IF(AND((RIGHT($FQ$3,2)-'[1]Miter Profiles'!$AC$174-'[1]Outside Edges'!$B145)&gt;=5,'[1]Outside Edges'!$Q145="Yes"),"Yes","No")</f>
        <v>Yes</v>
      </c>
      <c r="FR146" s="7" t="str">
        <f>IF(AND((RIGHT($FR$3,2)-'[1]Miter Profiles'!$AC$175-'[1]Outside Edges'!$B145)&gt;=5,'[1]Outside Edges'!$Q145="Yes"),"Yes","No")</f>
        <v>Yes</v>
      </c>
      <c r="FS146" s="68" t="str">
        <f>IF(AND((RIGHT($FS$3,2)-'[1]Miter Profiles'!$AC$176-'[1]Outside Edges'!$B145)&gt;=5,'[1]Outside Edges'!$Q145="Yes"),"Yes","No")</f>
        <v>Yes</v>
      </c>
      <c r="FT146" s="83" t="str">
        <f>IF(AND((RIGHT($FT$3,2)-'[1]Miter Profiles'!$AC$177-'[1]Outside Edges'!$B145)&gt;=5,'[1]Outside Edges'!$Q145="Yes"),"Yes","No")</f>
        <v>Yes</v>
      </c>
      <c r="FU146" s="83" t="str">
        <f>IF(AND((RIGHT($FU$3,2)-'[1]Miter Profiles'!$AC$178-'[1]Outside Edges'!$B145)&gt;=5,'[1]Outside Edges'!$Q145="Yes"),"Yes","No")</f>
        <v>Yes</v>
      </c>
      <c r="FV146" s="81" t="str">
        <f>IF(AND((RIGHT($V$3,2)-'[1]Miter Profiles'!$AC$179-'[1]Outside Edges'!$B145)&gt;=5,'[1]Outside Edges'!$Q145="Yes"),"Yes","No")</f>
        <v>Yes</v>
      </c>
      <c r="FW146" s="84" t="str">
        <f>IF(AND((RIGHT($FW$3,2)-'[1]Miter Profiles'!$AC$180-'[1]Outside Edges'!$B145)&gt;=5,'[1]Outside Edges'!$Q145="Yes"),"Yes","No")</f>
        <v>No</v>
      </c>
      <c r="FX146" s="197" t="str">
        <f>IF(AND((RIGHT($FX$3,2)-'[1]Miter Profiles'!$AC$181-'[1]Outside Edges'!$B145)&gt;=5,'[1]Outside Edges'!$Q145="Yes"),"Yes","No")</f>
        <v>Yes</v>
      </c>
      <c r="FY146" s="198" t="str">
        <f>IF(AND((RIGHT($FY$3,2)-'[1]Miter Profiles'!$AC$182-'[1]Outside Edges'!$B145)&gt;=5,'[1]Outside Edges'!$Q145="Yes"),"Yes","No")</f>
        <v>Yes</v>
      </c>
      <c r="FZ146" s="200" t="str">
        <f>IF(AND((RIGHT($FZ$3,2)-'[1]Miter Profiles'!$AC$183-'[1]Outside Edges'!$B145)&gt;=5,'[1]Outside Edges'!$Q145="Yes"),"Yes","No")</f>
        <v>No</v>
      </c>
      <c r="GA146" s="201" t="str">
        <f>IF(AND((RIGHT($GA$3,2)-'[1]Miter Profiles'!$AC$184-'[1]Outside Edges'!$B145)&gt;=5,'[1]Outside Edges'!$Q145="Yes"),"Yes","No")</f>
        <v>Yes</v>
      </c>
      <c r="GB146" s="202" t="str">
        <f>IF(AND((RIGHT($GB$3,2)-'[1]Miter Profiles'!$AC$185-'[1]Outside Edges'!$B145)&gt;=5,'[1]Outside Edges'!$Q145="Yes"),"Yes","No")</f>
        <v>Yes</v>
      </c>
      <c r="GC146" s="199" t="str">
        <f>IF(AND((RIGHT($GC$3,2)-'[1]Miter Profiles'!$AC$186-'[1]Outside Edges'!$B145)&gt;=5,'[1]Outside Edges'!$Q145="Yes"),"Yes","No")</f>
        <v>No</v>
      </c>
      <c r="GD146" s="197" t="str">
        <f>IF(AND((RIGHT($GD$3,2)-'[1]Miter Profiles'!$AC$187-'[1]Outside Edges'!$B145)&gt;=5,'[1]Outside Edges'!$Q145="Yes"),"Yes","No")</f>
        <v>Yes</v>
      </c>
      <c r="GE146" s="198" t="str">
        <f>IF(AND((RIGHT($GE$3,2)-'[1]Miter Profiles'!$AC$188-'[1]Outside Edges'!$B145)&gt;=5,'[1]Outside Edges'!$Q145="Yes"),"Yes","No")</f>
        <v>Yes</v>
      </c>
      <c r="GF146" s="200" t="str">
        <f>IF(AND((RIGHT($GF$3,2)-'[1]Miter Profiles'!$AC$189-'[1]Outside Edges'!$B145)&gt;=5,'[1]Outside Edges'!$Q145="Yes"),"Yes","No")</f>
        <v>Yes</v>
      </c>
      <c r="GG146" s="201" t="str">
        <f>IF(AND((RIGHT($GG$3,2)-'[1]Miter Profiles'!$AC$190-'[1]Outside Edges'!$B145)&gt;=5,'[1]Outside Edges'!$Q145="Yes"),"Yes","No")</f>
        <v>Yes</v>
      </c>
      <c r="GH146" s="202" t="str">
        <f>IF(AND((RIGHT($GH$3,2)-'[1]Miter Profiles'!$AC$191-'[1]Outside Edges'!$B145)&gt;=5,'[1]Outside Edges'!$Q145="Yes"),"Yes","No")</f>
        <v>Yes</v>
      </c>
      <c r="GI146" s="199" t="str">
        <f>IF(AND((RIGHT($GI$3,2)-'[1]Miter Profiles'!$AC$192-'[1]Outside Edges'!$B145)&gt;=5,'[1]Outside Edges'!$Q145="Yes"),"Yes","No")</f>
        <v>Yes</v>
      </c>
      <c r="GJ146" s="197" t="str">
        <f>IF(AND((RIGHT($GJ$3,2)-'[1]Miter Profiles'!$AC$193-'[1]Outside Edges'!$B145)&gt;=5,'[1]Outside Edges'!$Q145="Yes"),"Yes","No")</f>
        <v>Yes</v>
      </c>
      <c r="GK146" s="198" t="str">
        <f>IF(AND((RIGHT($GK$3,2)-'[1]Miter Profiles'!$AC$194-'[1]Outside Edges'!$B145)&gt;=5,'[1]Outside Edges'!$Q145="Yes"),"Yes","No")</f>
        <v>Yes</v>
      </c>
      <c r="GL146" s="200" t="str">
        <f>IF(AND((RIGHT($GL$3,2)-'[1]Miter Profiles'!$AC$195-'[1]Outside Edges'!$B145)&gt;=5,'[1]Outside Edges'!$Q145="Yes"),"Yes","No")</f>
        <v>Yes</v>
      </c>
      <c r="GM146" s="201" t="str">
        <f>IF(AND((RIGHT($GM$3,2)-'[1]Miter Profiles'!$AC$196-'[1]Outside Edges'!$B145)&gt;=5,'[1]Outside Edges'!$Q145="Yes"),"Yes","No")</f>
        <v>Yes</v>
      </c>
      <c r="GN146" s="202" t="str">
        <f>IF(AND((RIGHT($GN$3,2)-'[1]Miter Profiles'!$AC$197-'[1]Outside Edges'!$B145)&gt;=5,'[1]Outside Edges'!$Q145="Yes"),"Yes","No")</f>
        <v>Yes</v>
      </c>
      <c r="GO146" s="199" t="str">
        <f>IF(AND((RIGHT($GO$3,2)-'[1]Miter Profiles'!$AC$198-'[1]Outside Edges'!$B145)&gt;=5,'[1]Outside Edges'!$Q145="Yes"),"Yes","No")</f>
        <v>No</v>
      </c>
      <c r="GP146" s="197" t="str">
        <f>IF(AND((RIGHT($GP$3,2)-'[1]Miter Profiles'!$AC$199-'[1]Outside Edges'!$B145)&gt;=5,'[1]Outside Edges'!$Q145="Yes"),"Yes","No")</f>
        <v>Yes</v>
      </c>
      <c r="GQ146" s="198" t="str">
        <f>IF(AND((RIGHT($GQ$3,2)-'[1]Miter Profiles'!$AC$200-'[1]Outside Edges'!$B145)&gt;=5,'[1]Outside Edges'!$Q145="Yes"),"Yes","No")</f>
        <v>Yes</v>
      </c>
      <c r="GR146" s="211" t="str">
        <f>IF(AND((RIGHT($GR$3,2)-'[1]Miter Profiles'!$AC$201-'[1]Outside Edges'!$B145)&gt;=5,'[1]Outside Edges'!$Q145="Yes"),"Yes","No")</f>
        <v>Yes</v>
      </c>
      <c r="GS146" s="197" t="str">
        <f>IF(AND((RIGHT($GS$3,2)-'[1]Miter Profiles'!$AC$202-'[1]Outside Edges'!$B145)&gt;=5,'[1]Outside Edges'!$Q145="Yes"),"Yes","No")</f>
        <v>Yes</v>
      </c>
      <c r="GT146" s="212" t="str">
        <f>IF(AND((RIGHT($GT$3,2)-'[1]Miter Profiles'!$AC$203-'[1]Outside Edges'!$B145)&gt;=5,'[1]Outside Edges'!$Q145="Yes"),"Yes","No")</f>
        <v>Yes</v>
      </c>
      <c r="GU146" s="208" t="str">
        <f>IF(AND((RIGHT($GU$3,2)-'[1]Miter Profiles'!$AC$204-'[1]Outside Edges'!$B145)&gt;=5,'[1]Outside Edges'!$Q145="Yes"),"Yes","No")</f>
        <v>No</v>
      </c>
      <c r="GV146" s="209" t="str">
        <f>IF(AND((RIGHT($GV$3,2)-'[1]Miter Profiles'!$AC$205-'[1]Outside Edges'!$B145)&gt;=5,'[1]Outside Edges'!$Q145="Yes"),"Yes","No")</f>
        <v>Yes</v>
      </c>
      <c r="GW146" s="210" t="str">
        <f>IF(AND((RIGHT($GW$3,2)-'[1]Miter Profiles'!$AC$206-'[1]Outside Edges'!$B145)&gt;=5,'[1]Outside Edges'!$Q145="Yes"),"Yes","No")</f>
        <v>Yes</v>
      </c>
      <c r="GX146" s="200" t="str">
        <f>IF(AND((RIGHT($GX$3,2)-'[1]Miter Profiles'!$AC$207-'[1]Outside Edges'!$B145)&gt;=5,'[1]Outside Edges'!$Q145="Yes"),"Yes","No")</f>
        <v>No</v>
      </c>
      <c r="GY146" s="201" t="str">
        <f>IF(AND((RIGHT($GY$3,2)-'[1]Miter Profiles'!$AC$208-'[1]Outside Edges'!$B145)&gt;=5,'[1]Outside Edges'!$Q145="Yes"),"Yes","No")</f>
        <v>Yes</v>
      </c>
      <c r="GZ146" s="202" t="str">
        <f>IF(AND((RIGHT($GZ$3,2)-'[1]Miter Profiles'!$AC$209-'[1]Outside Edges'!$B145)&gt;=5,'[1]Outside Edges'!$Q145="Yes"),"Yes","No")</f>
        <v>Yes</v>
      </c>
      <c r="HA146" s="199" t="str">
        <f>IF(AND((RIGHT($HA$3,2)-'[1]Miter Profiles'!$AC$210-'[1]Outside Edges'!$B145)&gt;=5,'[1]Outside Edges'!$Q145="Yes"),"Yes","No")</f>
        <v>No</v>
      </c>
      <c r="HB146" s="197" t="str">
        <f>IF(AND((RIGHT($HB$3,2)-'[1]Miter Profiles'!$AC$211-'[1]Outside Edges'!$B145)&gt;=5,'[1]Outside Edges'!$Q145="Yes"),"Yes","No")</f>
        <v>Yes</v>
      </c>
      <c r="HC146" s="198" t="str">
        <f>IF(AND((RIGHT($HC$3,2)-'[1]Miter Profiles'!$AC$212-'[1]Outside Edges'!$B145)&gt;=5,'[1]Outside Edges'!$Q145="Yes"),"Yes","No")</f>
        <v>Yes</v>
      </c>
      <c r="HD146" s="200" t="str">
        <f>IF(AND((RIGHT($HD$3,2)-'[1]Miter Profiles'!$AC$213-'[1]Outside Edges'!$B145)&gt;=5,'[1]Outside Edges'!$Q145="Yes"),"Yes","No")</f>
        <v>No</v>
      </c>
      <c r="HE146" s="202" t="str">
        <f>IF(AND((RIGHT($HE$3,2)-'[1]Miter Profiles'!$AC$214-'[1]Outside Edges'!$B145)&gt;=5,'[1]Outside Edges'!$Q145="Yes"),"Yes","No")</f>
        <v>No</v>
      </c>
      <c r="HF146" s="199" t="str">
        <f>IF(AND((RIGHT($HF$3,2)-'[1]Miter Profiles'!$AC$215-'[1]Outside Edges'!$B145)&gt;=5,'[1]Outside Edges'!$Q145="Yes"),"Yes","No")</f>
        <v>No</v>
      </c>
      <c r="HG146" s="197" t="str">
        <f>IF(AND((RIGHT($HG$3,2)-'[1]Miter Profiles'!$AC$216-'[1]Outside Edges'!$B145)&gt;=5,'[1]Outside Edges'!$Q145="Yes"),"Yes","No")</f>
        <v>Yes</v>
      </c>
      <c r="HH146" s="198" t="str">
        <f>IF(AND((RIGHT($HH$3,2)-'[1]Miter Profiles'!$AC$217-'[1]Outside Edges'!$B145)&gt;=5,'[1]Outside Edges'!$Q145="Yes"),"Yes","No")</f>
        <v>Yes</v>
      </c>
      <c r="HI146" s="200" t="str">
        <f>IF(AND((RIGHT($HI$3,2)-'[1]Miter Profiles'!$AC$218-'[1]Outside Edges'!$B145)&gt;=5,'[1]Outside Edges'!$Q145="Yes"),"Yes","No")</f>
        <v>Yes</v>
      </c>
      <c r="HJ146" s="201" t="str">
        <f>IF(AND((RIGHT($HJ$3,2)-'[1]Miter Profiles'!$AC$219-'[1]Outside Edges'!$B145)&gt;=5,'[1]Outside Edges'!$Q145="Yes"),"Yes","No")</f>
        <v>Yes</v>
      </c>
      <c r="HK146" s="202" t="str">
        <f>IF(AND((RIGHT($HK$3,2)-'[1]Miter Profiles'!$AC$220-'[1]Outside Edges'!$B145)&gt;=5,'[1]Outside Edges'!$Q145="Yes"),"Yes","No")</f>
        <v>Yes</v>
      </c>
      <c r="HL146" s="199" t="str">
        <f>IF(AND((RIGHT($HL$3,2)-'[1]Miter Profiles'!$AC$221-'[1]Outside Edges'!$B145)&gt;=5,'[1]Outside Edges'!$Q145="Yes"),"Yes","No")</f>
        <v>No</v>
      </c>
      <c r="HM146" s="197" t="str">
        <f>IF(AND((RIGHT($HM$3,2)-'[1]Miter Profiles'!$AC$222-'[1]Outside Edges'!$B145)&gt;=5,'[1]Outside Edges'!$Q145="Yes"),"Yes","No")</f>
        <v>Yes</v>
      </c>
      <c r="HN146" s="197" t="str">
        <f>IF(AND((RIGHT($HN$3,2)-'[1]Miter Profiles'!$AC$223-'[1]Outside Edges'!$B145)&gt;=5,'[1]Outside Edges'!$Q145="Yes"),"Yes","No")</f>
        <v>Yes</v>
      </c>
      <c r="HO146" s="201" t="str">
        <f>IF(AND((RIGHT($HO$3,2)-'[1]Miter Profiles'!$AC$224-'[1]Outside Edges'!$B145)&gt;=5,'[1]Outside Edges'!$Q145="Yes"),"Yes","No")</f>
        <v>No</v>
      </c>
      <c r="HP146" s="201" t="str">
        <f>IF(AND((RIGHT($HP$3,2)-'[1]Miter Profiles'!$AC$225-'[1]Outside Edges'!$B145)&gt;=5,'[1]Outside Edges'!$Q145="Yes"),"Yes","No")</f>
        <v>Yes</v>
      </c>
      <c r="HQ146" s="201" t="str">
        <f>IF(AND((RIGHT($HQ$3,3)-'[1]Miter Profiles'!$AC$226-'[1]Outside Edges'!$B145)&gt;=5,'[1]Outside Edges'!$Q145="Yes"),"Yes","No")</f>
        <v>No</v>
      </c>
      <c r="HR146" s="201" t="str">
        <f>IF(AND((RIGHT($HR$3,2)-'[1]Miter Profiles'!$AC$227-'[1]Outside Edges'!$B145)&gt;=5,'[1]Outside Edges'!$Q145="Yes"),"Yes","No")</f>
        <v>No</v>
      </c>
      <c r="HS146" s="197" t="str">
        <f>IF(AND((RIGHT($HS$3,2)-'[1]Miter Profiles'!$AC$228-'[1]Outside Edges'!$B145)&gt;=5,'[1]Outside Edges'!$Q145="Yes"),"Yes","No")</f>
        <v>Yes</v>
      </c>
      <c r="HT146" s="197" t="str">
        <f>IF(AND((RIGHT($HT$3,2)-'[1]Miter Profiles'!$AC$229-'[1]Outside Edges'!$B145)&gt;=5,'[1]Outside Edges'!$Q145="Yes"),"Yes","No")</f>
        <v>Yes</v>
      </c>
      <c r="HU146" s="197" t="str">
        <f>IF(AND((RIGHT($HU$3,2)-'[1]Miter Profiles'!$AC$230-'[1]Outside Edges'!$B145)&gt;=5,'[1]Outside Edges'!$Q145="Yes"),"Yes","No")</f>
        <v>Yes</v>
      </c>
      <c r="HV146" s="201" t="str">
        <f>IF(AND((RIGHT($HV$3,2)-'[1]Miter Profiles'!$AC$231-'[1]Outside Edges'!$B145)&gt;=5,'[1]Outside Edges'!$Q145="Yes"),"Yes","No")</f>
        <v>No</v>
      </c>
      <c r="HW146" s="201" t="str">
        <f>IF(AND((RIGHT($HW$3,2)-'[1]Miter Profiles'!$AC$232-'[1]Outside Edges'!$B145)&gt;=5,'[1]Outside Edges'!$Q145="Yes"),"Yes","No")</f>
        <v>Yes</v>
      </c>
      <c r="HX146" s="201" t="str">
        <f>IF(AND((RIGHT($HX$3,2)-'[1]Miter Profiles'!$AC$233-'[1]Outside Edges'!$B145)&gt;=5,'[1]Outside Edges'!$Q145="Yes"),"Yes","No")</f>
        <v>Yes</v>
      </c>
      <c r="HY146" s="197" t="str">
        <f>IF(AND((RIGHT($HY$3,2)-'[1]Miter Profiles'!$AC$234-'[1]Outside Edges'!$B145)&gt;=5,'[1]Outside Edges'!$Q145="Yes"),"Yes","No")</f>
        <v>No</v>
      </c>
      <c r="HZ146" s="197" t="str">
        <f>IF(AND((RIGHT($HZ$3,2)-'[1]Miter Profiles'!$AC$235-'[1]Outside Edges'!$B145)&gt;=5,'[1]Outside Edges'!$Q145="Yes"),"Yes","No")</f>
        <v>Yes</v>
      </c>
      <c r="IA146" s="197" t="str">
        <f>IF(AND((RIGHT($IA$3,2)-'[1]Miter Profiles'!$AC$236-'[1]Outside Edges'!$B145)&gt;=5,'[1]Outside Edges'!$Q145="Yes"),"Yes","No")</f>
        <v>Yes</v>
      </c>
      <c r="IB146" s="201" t="str">
        <f>IF(AND((RIGHT($IB$3,2)-'[1]Miter Profiles'!$AC$237-'[1]Outside Edges'!$B145)&gt;=5,'[1]Outside Edges'!$Q145="Yes"),"Yes","No")</f>
        <v>Yes</v>
      </c>
      <c r="IC146" s="201" t="str">
        <f>IF(AND((RIGHT($IC$3,2)-'[1]Miter Profiles'!$AC$238-'[1]Outside Edges'!$B145)&gt;=5,'[1]Outside Edges'!$Q145="Yes"),"Yes","No")</f>
        <v>Yes</v>
      </c>
      <c r="ID146" s="201" t="str">
        <f>IF(AND((RIGHT($ID$3,2)-'[1]Miter Profiles'!$AC$239-'[1]Outside Edges'!$B145)&gt;=5,'[1]Outside Edges'!$Q145="Yes"),"Yes","No")</f>
        <v>Yes</v>
      </c>
      <c r="IE146" s="197" t="str">
        <f>IF(AND((RIGHT($IE$3,2)-'[1]Miter Profiles'!$AC$240-'[1]Outside Edges'!$B145)&gt;=5,'[1]Outside Edges'!$Q145="Yes"),"Yes","No")</f>
        <v>No</v>
      </c>
      <c r="IF146" s="197" t="str">
        <f>IF(AND((RIGHT($IF$3,2)-'[1]Miter Profiles'!$AC$241-'[1]Outside Edges'!$B145)&gt;=5,'[1]Outside Edges'!$Q145="Yes"),"Yes","No")</f>
        <v>Yes</v>
      </c>
      <c r="IG146" s="197" t="str">
        <f>IF(AND((RIGHT($IG$3,2)-'[1]Miter Profiles'!$AC$242-'[1]Outside Edges'!$B145)&gt;=5,'[1]Outside Edges'!$Q145="Yes"),"Yes","No")</f>
        <v>Yes</v>
      </c>
      <c r="IH146" s="201" t="str">
        <f>IF(AND((RIGHT($IH$3,2)-'[1]Miter Profiles'!$AC$243-'[1]Outside Edges'!$B145)&gt;=5,'[1]Outside Edges'!$Q145="Yes"),"Yes","No")</f>
        <v>Yes</v>
      </c>
      <c r="II146" s="201" t="str">
        <f>IF(AND((RIGHT($II$3,2)-'[1]Miter Profiles'!$AC$244-'[1]Outside Edges'!$B145)&gt;=5,'[1]Outside Edges'!$Q145="Yes"),"Yes","No")</f>
        <v>Yes</v>
      </c>
      <c r="IJ146" s="201" t="str">
        <f>IF(AND((RIGHT($IJ$3,2)-'[1]Miter Profiles'!$AC$245-'[1]Outside Edges'!$B145)&gt;=5,'[1]Outside Edges'!$Q145="Yes"),"Yes","No")</f>
        <v>Yes</v>
      </c>
      <c r="IK146" s="197" t="str">
        <f>IF(AND((RIGHT($IK$3,2)-'[1]Miter Profiles'!$AC$246-'[1]Outside Edges'!$B145)&gt;=5,'[1]Outside Edges'!$Q145="Yes"),"Yes","No")</f>
        <v>Yes</v>
      </c>
      <c r="IL146" s="197" t="str">
        <f>IF(AND((RIGHT($IL$3,2)-'[1]Miter Profiles'!$AC$247-'[1]Outside Edges'!$B145)&gt;=5,'[1]Outside Edges'!$Q145="Yes"),"Yes","No")</f>
        <v>Yes</v>
      </c>
      <c r="IM146" s="197" t="str">
        <f>IF(AND((RIGHT($IM$3,2)-'[1]Miter Profiles'!$AC$248-'[1]Outside Edges'!$B145)&gt;=5,'[1]Outside Edges'!$Q145="Yes"),"Yes","No")</f>
        <v>Yes</v>
      </c>
      <c r="IN146" s="201" t="str">
        <f>IF(AND((RIGHT($IN$3,2)-'[1]Miter Profiles'!$AC$249-'[1]Outside Edges'!$B145)&gt;=5,'[1]Outside Edges'!$Q145="Yes"),"Yes","No")</f>
        <v>No</v>
      </c>
      <c r="IO146" s="201" t="str">
        <f>IF(AND((RIGHT($IO$3,2)-'[1]Miter Profiles'!$AC$250-'[1]Outside Edges'!$B145)&gt;=5,'[1]Outside Edges'!$Q145="Yes"),"Yes","No")</f>
        <v>Yes</v>
      </c>
      <c r="IP146" s="201" t="str">
        <f>IF(AND((RIGHT($IP$3,2)-'[1]Miter Profiles'!$AC$251-'[1]Outside Edges'!$B145)&gt;=5,'[1]Outside Edges'!$Q145="Yes"),"Yes","No")</f>
        <v>Yes</v>
      </c>
      <c r="IQ146" s="197" t="str">
        <f>IF(AND((RIGHT($IQ$3,2)-'[1]Miter Profiles'!$AC$252-'[1]Outside Edges'!$B145)&gt;=5,'[1]Outside Edges'!$Q145="Yes"),"Yes","No")</f>
        <v>No</v>
      </c>
      <c r="IR146" s="197" t="str">
        <f>IF(AND((RIGHT($IR$3,2)-'[1]Miter Profiles'!$AC$253-'[1]Outside Edges'!$B145)&gt;=5,'[1]Outside Edges'!$Q145="Yes"),"Yes","No")</f>
        <v>Yes</v>
      </c>
      <c r="IS146" s="197" t="str">
        <f>IF(AND((RIGHT($IS$3,2)-'[1]Miter Profiles'!$AC$254-'[1]Outside Edges'!$B145)&gt;=5,'[1]Outside Edges'!$Q145="Yes"),"Yes","No")</f>
        <v>Yes</v>
      </c>
      <c r="IT146" s="201" t="str">
        <f>IF(AND((RIGHT($IT$3,2)-'[1]Miter Profiles'!$AC$255-'[1]Outside Edges'!$B145)&gt;=5,'[1]Outside Edges'!$Q145="Yes"),"Yes","No")</f>
        <v>No</v>
      </c>
      <c r="IU146" s="201" t="str">
        <f>IF(AND((RIGHT($IU$3,2)-'[1]Miter Profiles'!$AC$256-'[1]Outside Edges'!$B145)&gt;=5,'[1]Outside Edges'!$Q145="Yes"),"Yes","No")</f>
        <v>Yes</v>
      </c>
      <c r="IV146" s="201" t="str">
        <f>IF(AND((RIGHT($IV$3,2)-'[1]Miter Profiles'!$AC$257-'[1]Outside Edges'!$B145)&gt;=5,'[1]Outside Edges'!$Q145="Yes"),"Yes","No")</f>
        <v>Yes</v>
      </c>
      <c r="IW146" s="197" t="str">
        <f>IF(AND((RIGHT($IW$3,2)-'[1]Miter Profiles'!$AC$258-'[1]Outside Edges'!$B145)&gt;=5,'[1]Outside Edges'!$Q145="Yes"),"Yes","No")</f>
        <v>Yes</v>
      </c>
      <c r="IX146" s="197" t="str">
        <f>IF(AND((RIGHT($IX$3,2)-'[1]Miter Profiles'!$AC$259-'[1]Outside Edges'!$B145)&gt;=5,'[1]Outside Edges'!$Q145="Yes"),"Yes","No")</f>
        <v>Yes</v>
      </c>
      <c r="IY146" s="197" t="str">
        <f>IF(AND((RIGHT($IY$3,2)-'[1]Miter Profiles'!$AC$260-'[1]Outside Edges'!$B145)&gt;=5,'[1]Outside Edges'!$Q145="Yes"),"Yes","No")</f>
        <v>Yes</v>
      </c>
      <c r="IZ146" s="201" t="str">
        <f>IF(AND((RIGHT($IZ$3,2)-'[1]Miter Profiles'!$AC$261-'[1]Outside Edges'!$B145)&gt;=5,'[1]Outside Edges'!$Q145="Yes"),"Yes","No")</f>
        <v>No</v>
      </c>
      <c r="JA146" s="201" t="str">
        <f>IF(AND((RIGHT($JA$3,2)-'[1]Miter Profiles'!$AC$262-'[1]Outside Edges'!$B145)&gt;=5,'[1]Outside Edges'!$Q145="Yes"),"Yes","No")</f>
        <v>Yes</v>
      </c>
      <c r="JB146" s="201" t="str">
        <f>IF(AND((RIGHT($JB$3,2)-'[1]Miter Profiles'!$AC$263-'[1]Outside Edges'!$B145)&gt;=5,'[1]Outside Edges'!$Q145="Yes"),"Yes","No")</f>
        <v>Yes</v>
      </c>
      <c r="JC146" s="197" t="str">
        <f>IF(AND((RIGHT($JC$3,2)-'[1]Miter Profiles'!$AC$264-'[1]Outside Edges'!$B145)&gt;=5,'[1]Outside Edges'!$Q145="Yes"),"Yes","No")</f>
        <v>Yes</v>
      </c>
      <c r="JD146" s="197" t="str">
        <f>IF(AND((RIGHT($JD$3,2)-'[1]Miter Profiles'!$AC$265-'[1]Outside Edges'!$B145)&gt;=5,'[1]Outside Edges'!$Q145="Yes"),"Yes","No")</f>
        <v>Yes</v>
      </c>
      <c r="JE146" s="197" t="str">
        <f>IF(AND((RIGHT($JE$3,2)-'[1]Miter Profiles'!$AC$266-'[1]Outside Edges'!$B145)&gt;=5,'[1]Outside Edges'!$Q145="Yes"),"Yes","No")</f>
        <v>Yes</v>
      </c>
      <c r="JF146" s="201" t="str">
        <f>IF(AND((RIGHT($JF$3,2)-'[1]Miter Profiles'!$AC$267-'[1]Outside Edges'!$B145)&gt;=5,'[1]Outside Edges'!$Q145="Yes"),"Yes","No")</f>
        <v>No</v>
      </c>
      <c r="JG146" s="201" t="str">
        <f>IF(AND((RIGHT($JG$3,2)-'[1]Miter Profiles'!$AC$268-'[1]Outside Edges'!$B145)&gt;=5,'[1]Outside Edges'!$Q145="Yes"),"Yes","No")</f>
        <v>Yes</v>
      </c>
      <c r="JH146" s="201" t="str">
        <f>IF(AND((RIGHT($JH$3,2)-'[1]Miter Profiles'!$AC$269-'[1]Outside Edges'!$B145)&gt;=5,'[1]Outside Edges'!$Q145="Yes"),"Yes","No")</f>
        <v>Yes</v>
      </c>
      <c r="JI146" s="197" t="str">
        <f>IF(AND((RIGHT($JI$3,2)-'[1]Miter Profiles'!$AC$270-'[1]Outside Edges'!$B145)&gt;=5,'[1]Outside Edges'!$Q145="Yes"),"Yes","No")</f>
        <v>Yes</v>
      </c>
      <c r="JJ146" s="197" t="str">
        <f>IF(AND((RIGHT($JJ$3,2)-'[1]Miter Profiles'!$AC$271-'[1]Outside Edges'!$B145)&gt;=5,'[1]Outside Edges'!$Q145="Yes"),"Yes","No")</f>
        <v>Yes</v>
      </c>
      <c r="JK146" s="197" t="str">
        <f>IF(AND((RIGHT($JK$3,2)-'[1]Miter Profiles'!$AC$272-'[1]Outside Edges'!$B145)&gt;=5,'[1]Outside Edges'!$Q145="Yes"),"Yes","No")</f>
        <v>Yes</v>
      </c>
      <c r="JL146" s="201" t="str">
        <f>IF(AND((RIGHT($JL$3,2)-'[1]Miter Profiles'!$AC$273-'[1]Outside Edges'!$B145)&gt;=5,'[1]Outside Edges'!$Q145="Yes"),"Yes","No")</f>
        <v>Yes</v>
      </c>
      <c r="JM146" s="201" t="str">
        <f>IF(AND((RIGHT($JM$3,2)-'[1]Miter Profiles'!$AC$274-'[1]Outside Edges'!$B145)&gt;=5,'[1]Outside Edges'!$Q145="Yes"),"Yes","No")</f>
        <v>Yes</v>
      </c>
      <c r="JN146" s="201" t="str">
        <f>IF(AND((RIGHT($JN$3,2)-'[1]Miter Profiles'!$AC$275-'[1]Outside Edges'!$B145)&gt;=5,'[1]Outside Edges'!$Q145="Yes"),"Yes","No")</f>
        <v>Yes</v>
      </c>
      <c r="JO146" s="197" t="str">
        <f>IF(AND((RIGHT($JO$3,2)-'[1]Miter Profiles'!$AC$276-'[1]Outside Edges'!$B145)&gt;=5,'[1]Outside Edges'!$Q145="Yes"),"Yes","No")</f>
        <v>Yes</v>
      </c>
      <c r="JP146" s="197" t="str">
        <f>IF(AND((RIGHT($JP$3,2)-'[1]Miter Profiles'!$AC$277-'[1]Outside Edges'!$B145)&gt;=5,'[1]Outside Edges'!$Q145="Yes"),"Yes","No")</f>
        <v>Yes</v>
      </c>
      <c r="JQ146" s="197" t="str">
        <f>IF(AND((RIGHT($JQ$3,2)-'[1]Miter Profiles'!$AC$278-'[1]Outside Edges'!$B145)&gt;=5,'[1]Outside Edges'!$Q145="Yes"),"Yes","No")</f>
        <v>Yes</v>
      </c>
      <c r="JR146" s="201" t="str">
        <f>IF(AND((RIGHT($JR$3,2)-'[1]Miter Profiles'!$AC$279-'[1]Outside Edges'!$B145)&gt;=5,'[1]Outside Edges'!$Q145="Yes"),"Yes","No")</f>
        <v>No</v>
      </c>
      <c r="JS146" s="201" t="str">
        <f>IF(AND((RIGHT($JS$3,2)-'[1]Miter Profiles'!$AC$280-'[1]Outside Edges'!$B145)&gt;=5,'[1]Outside Edges'!$Q145="Yes"),"Yes","No")</f>
        <v>No</v>
      </c>
      <c r="JT146" s="201" t="str">
        <f>IF(AND((RIGHT($JT$3,2)-'[1]Miter Profiles'!$AC$281-'[1]Outside Edges'!$B145)&gt;=5,'[1]Outside Edges'!$Q145="Yes"),"Yes","No")</f>
        <v>Yes</v>
      </c>
      <c r="JU146" s="197" t="str">
        <f>IF(AND((RIGHT($JU$3,2)-'[1]Miter Profiles'!$AC$282-'[1]Outside Edges'!$B145)&gt;=5,'[1]Outside Edges'!$Q145="Yes"),"Yes","No")</f>
        <v>No</v>
      </c>
      <c r="JV146" s="197" t="str">
        <f>IF(AND((RIGHT($JV$3,2)-'[1]Miter Profiles'!$AC$283-'[1]Outside Edges'!$B145)&gt;=5,'[1]Outside Edges'!$Q145="Yes"),"Yes","No")</f>
        <v>No</v>
      </c>
      <c r="JW146" s="197" t="str">
        <f>IF(AND((RIGHT($JW$3,2)-'[1]Miter Profiles'!$AC$284-'[1]Outside Edges'!$B145)&gt;=5,'[1]Outside Edges'!$Q145="Yes"),"Yes","No")</f>
        <v>Yes</v>
      </c>
      <c r="JX146" s="201" t="str">
        <f>IF(AND((RIGHT($JX$3,2)-'[1]Miter Profiles'!$AC$285-'[1]Outside Edges'!$B145)&gt;=5,'[1]Outside Edges'!$Q145="Yes"),"Yes","No")</f>
        <v>Yes</v>
      </c>
      <c r="JY146" s="201" t="str">
        <f>IF(AND((RIGHT($JY$3,2)-'[1]Miter Profiles'!$AC$286-'[1]Outside Edges'!$B145)&gt;=5,'[1]Outside Edges'!$Q145="Yes"),"Yes","No")</f>
        <v>Yes</v>
      </c>
      <c r="JZ146" s="201" t="str">
        <f>IF(AND((RIGHT($JZ$3,2)-'[1]Miter Profiles'!$AC$287-'[1]Outside Edges'!$B145)&gt;=5,'[1]Outside Edges'!$Q145="Yes"),"Yes","No")</f>
        <v>Yes</v>
      </c>
      <c r="KA146" s="197" t="str">
        <f>IF(AND((RIGHT($KA$3,2)-'[1]Miter Profiles'!$AC$288-'[1]Outside Edges'!$B145)&gt;=5,'[1]Outside Edges'!$Q145="Yes"),"Yes","No")</f>
        <v>Yes</v>
      </c>
      <c r="KB146" s="197" t="str">
        <f>IF(AND((RIGHT($KB$3,2)-'[1]Miter Profiles'!$AC$289-'[1]Outside Edges'!$B145)&gt;=5,'[1]Outside Edges'!$Q145="Yes"),"Yes","No")</f>
        <v>Yes</v>
      </c>
      <c r="KC146" s="197" t="str">
        <f>IF(AND((RIGHT($KC$3,2)-'[1]Miter Profiles'!$AC$290-'[1]Outside Edges'!$B145)&gt;=5,'[1]Outside Edges'!$Q145="Yes"),"Yes","No")</f>
        <v>Yes</v>
      </c>
      <c r="KD146" s="201" t="str">
        <f>IF(AND((RIGHT($KD$3,2)-'[1]Miter Profiles'!$AC$291-'[1]Outside Edges'!$B145)&gt;=5,'[1]Outside Edges'!$Q145="Yes"),"Yes","No")</f>
        <v>No</v>
      </c>
      <c r="KE146" s="201" t="str">
        <f>IF(AND((RIGHT($KE$3,2)-'[1]Miter Profiles'!$AC$292-'[1]Outside Edges'!$B145)&gt;=5,'[1]Outside Edges'!$Q145="Yes"),"Yes","No")</f>
        <v>Yes</v>
      </c>
      <c r="KF146" s="201" t="str">
        <f>IF(AND((RIGHT($KF$3,2)-'[1]Miter Profiles'!$AC$293-'[1]Outside Edges'!$B145)&gt;=5,'[1]Outside Edges'!$Q145="Yes"),"Yes","No")</f>
        <v>Yes</v>
      </c>
      <c r="KG146" s="197" t="str">
        <f>IF(AND((RIGHT($KG$3,2)-'[1]Miter Profiles'!$AC$294-'[1]Outside Edges'!$B145)&gt;=5,'[1]Outside Edges'!$Q145="Yes"),"Yes","No")</f>
        <v>Yes</v>
      </c>
      <c r="KH146" s="197" t="str">
        <f>IF(AND((RIGHT($KH$3,2)-'[1]Miter Profiles'!$AC$295-'[1]Outside Edges'!$B145)&gt;=5,'[1]Outside Edges'!$Q145="Yes"),"Yes","No")</f>
        <v>Yes</v>
      </c>
      <c r="KI146" s="197" t="str">
        <f>IF(AND((RIGHT($KI$3,2)-'[1]Miter Profiles'!$AC$296-'[1]Outside Edges'!$B145)&gt;=5,'[1]Outside Edges'!$Q145="Yes"),"Yes","No")</f>
        <v>Yes</v>
      </c>
      <c r="KJ146" s="201" t="str">
        <f>IF(AND((RIGHT($KJ$3,2)-'[1]Miter Profiles'!$AC$297-'[1]Outside Edges'!$B145)&gt;=5,'[1]Outside Edges'!$Q145="Yes"),"Yes","No")</f>
        <v>Yes</v>
      </c>
      <c r="KK146" s="201" t="str">
        <f>IF(AND((RIGHT($KK$3,2)-'[1]Miter Profiles'!$AC$298-'[1]Outside Edges'!$B145)&gt;=5,'[1]Outside Edges'!$Q145="Yes"),"Yes","No")</f>
        <v>Yes</v>
      </c>
      <c r="KL146" s="201" t="str">
        <f>IF(AND((RIGHT($KL$3,2)-'[1]Miter Profiles'!$AC$299-'[1]Outside Edges'!$B145)&gt;=5,'[1]Outside Edges'!$Q145="Yes"),"Yes","No")</f>
        <v>Yes</v>
      </c>
      <c r="KM146" s="197" t="str">
        <f>IF(AND((RIGHT($KM$3,2)-'[1]Miter Profiles'!$AC$300-'[1]Outside Edges'!$B145)&gt;=5,'[1]Outside Edges'!$Q145="Yes"),"Yes","No")</f>
        <v>Yes</v>
      </c>
      <c r="KN146" s="197" t="str">
        <f>IF(AND((RIGHT($KN$3,2)-'[1]Miter Profiles'!$AC$301-'[1]Outside Edges'!$B145)&gt;=5,'[1]Outside Edges'!$Q145="Yes"),"Yes","No")</f>
        <v>Yes</v>
      </c>
      <c r="KO146" s="197" t="str">
        <f>IF(AND((RIGHT($KO$3,2)-'[1]Miter Profiles'!$AC$302-'[1]Outside Edges'!$B145)&gt;=5,'[1]Outside Edges'!$Q145="Yes"),"Yes","No")</f>
        <v>Yes</v>
      </c>
      <c r="KP146" s="201" t="str">
        <f>IF(AND((RIGHT($KP$3,2)-'[1]Miter Profiles'!$AC$303-'[1]Outside Edges'!$B145)&gt;=5,'[1]Outside Edges'!$Q145="Yes"),"Yes","No")</f>
        <v>Yes</v>
      </c>
      <c r="KQ146" s="201" t="str">
        <f>IF(AND((RIGHT($KQ$3,2)-'[1]Miter Profiles'!$AC$304-'[1]Outside Edges'!$B145)&gt;=5,'[1]Outside Edges'!$Q145="Yes"),"Yes","No")</f>
        <v>Yes</v>
      </c>
      <c r="KR146" s="201" t="str">
        <f>IF(AND((RIGHT($KR$3,2)-'[1]Miter Profiles'!$AC$305-'[1]Outside Edges'!$B145)&gt;=5,'[1]Outside Edges'!$Q145="Yes"),"Yes","No")</f>
        <v>Yes</v>
      </c>
      <c r="KS146" s="197" t="str">
        <f>IF(AND((RIGHT($KS$3,2)-'[1]Miter Profiles'!$AC$306-'[1]Outside Edges'!$B145)&gt;=5,'[1]Outside Edges'!$Q145="Yes"),"Yes","No")</f>
        <v>Yes</v>
      </c>
      <c r="KT146" s="197" t="str">
        <f>IF(AND((RIGHT($KT$3,2)-'[1]Miter Profiles'!$AC$307-'[1]Outside Edges'!$B145)&gt;=5,'[1]Outside Edges'!$Q145="Yes"),"Yes","No")</f>
        <v>Yes</v>
      </c>
      <c r="KU146" s="197" t="str">
        <f>IF(AND((RIGHT($KU$3,2)-'[1]Miter Profiles'!$AC$308-'[1]Outside Edges'!$B145)&gt;=5,'[1]Outside Edges'!$Q145="Yes"),"Yes","No")</f>
        <v>Yes</v>
      </c>
      <c r="KV146" s="201" t="str">
        <f>IF(AND((RIGHT($KV$3,2)-'[1]Miter Profiles'!$AC$309-'[1]Outside Edges'!$B145)&gt;=5,'[1]Outside Edges'!$Q145="Yes"),"Yes","No")</f>
        <v>No</v>
      </c>
      <c r="KW146" s="201" t="str">
        <f>IF(AND((RIGHT($KW$3,2)-'[1]Miter Profiles'!$AC$310-'[1]Outside Edges'!$B145)&gt;=5,'[1]Outside Edges'!$Q145="Yes"),"Yes","No")</f>
        <v>Yes</v>
      </c>
      <c r="KX146" s="201" t="str">
        <f>IF(AND((RIGHT($KX$3,2)-'[1]Miter Profiles'!$AC$311-'[1]Outside Edges'!$B145)&gt;=5,'[1]Outside Edges'!$Q145="Yes"),"Yes","No")</f>
        <v>Yes</v>
      </c>
      <c r="KY146" s="197" t="str">
        <f>IF(AND((RIGHT($KY$3,2)-'[1]Miter Profiles'!$AC$312-'[1]Outside Edges'!$B145)&gt;=5,'[1]Outside Edges'!$Q145="Yes"),"Yes","No")</f>
        <v>No</v>
      </c>
      <c r="KZ146" s="197" t="str">
        <f>IF(AND((RIGHT($KZ$3,2)-'[1]Miter Profiles'!$AC$313-'[1]Outside Edges'!$B145)&gt;=5,'[1]Outside Edges'!$Q145="Yes"),"Yes","No")</f>
        <v>Yes</v>
      </c>
      <c r="LA146" s="197" t="str">
        <f>IF(AND((RIGHT($LA$3,2)-'[1]Miter Profiles'!$AC$314-'[1]Outside Edges'!$B145)&gt;=5,'[1]Outside Edges'!$Q145="Yes"),"Yes","No")</f>
        <v>Yes</v>
      </c>
      <c r="LB146" s="201" t="str">
        <f>IF(AND((RIGHT($LB$3,2)-'[1]Miter Profiles'!$AC$315-'[1]Outside Edges'!$B145)&gt;=5,'[1]Outside Edges'!$Q145="Yes"),"Yes","No")</f>
        <v>No</v>
      </c>
      <c r="LC146" s="201" t="str">
        <f>IF(AND((RIGHT($LC$3,2)-'[1]Miter Profiles'!$AC$316-'[1]Outside Edges'!$B145)&gt;=5,'[1]Outside Edges'!$Q145="Yes"),"Yes","No")</f>
        <v>No</v>
      </c>
      <c r="LD146" s="201" t="str">
        <f>IF(AND((RIGHT($LD$3,2)-'[1]Miter Profiles'!$AC$317-'[1]Outside Edges'!$B145)&gt;=5,'[1]Outside Edges'!$Q145="Yes"),"Yes","No")</f>
        <v>No</v>
      </c>
      <c r="LE146" s="201" t="str">
        <f>IF(AND((RIGHT($LE$3,2)-'[1]Miter Profiles'!$AC$318-'[1]Outside Edges'!$B145)&gt;=5,'[1]Outside Edges'!$Q145="Yes"),"Yes","No")</f>
        <v>No</v>
      </c>
      <c r="LF146" s="197" t="str">
        <f>IF(AND((RIGHT($LF$3,2)-'[1]Miter Profiles'!$AC$319-'[1]Outside Edges'!$B145)&gt;=5,'[1]Outside Edges'!$Q145="Yes"),"Yes","No")</f>
        <v>No</v>
      </c>
      <c r="LG146" s="197" t="str">
        <f>IF(AND((RIGHT($LG$3,2)-'[1]Miter Profiles'!$AC$320-'[1]Outside Edges'!$B145)&gt;=5,'[1]Outside Edges'!$Q145="Yes"),"Yes","No")</f>
        <v>No</v>
      </c>
      <c r="LH146" s="197" t="str">
        <f>IF(AND((RIGHT($LH$3,2)-'[1]Miter Profiles'!$AC$321-'[1]Outside Edges'!$B145)&gt;=5,'[1]Outside Edges'!$Q145="Yes"),"Yes","No")</f>
        <v>No</v>
      </c>
      <c r="LI146" s="197" t="str">
        <f>IF(AND((RIGHT($LI$3,2)-'[1]Miter Profiles'!$AC$322-'[1]Outside Edges'!$B145)&gt;=5,'[1]Outside Edges'!$Q145="Yes"),"Yes","No")</f>
        <v>No</v>
      </c>
      <c r="LJ146" s="201" t="str">
        <f>IF(AND((RIGHT($LJ$3,2)-'[1]Miter Profiles'!$AC$323-'[1]Outside Edges'!$B145)&gt;=5,'[1]Outside Edges'!$Q145="Yes"),"Yes","No")</f>
        <v>No</v>
      </c>
      <c r="LK146" s="201" t="str">
        <f>IF(AND((RIGHT($LK$3,2)-'[1]Miter Profiles'!$AC$324-'[1]Outside Edges'!$B145)&gt;=5,'[1]Outside Edges'!$Q145="Yes"),"Yes","No")</f>
        <v>Yes</v>
      </c>
      <c r="LL146" s="201" t="str">
        <f>IF(AND((RIGHT($LL$3,2)-'[1]Miter Profiles'!$AC$325-'[1]Outside Edges'!$B145)&gt;=5,'[1]Outside Edges'!$Q145="Yes"),"Yes","No")</f>
        <v>Yes</v>
      </c>
      <c r="LM146" s="197" t="str">
        <f>IF(AND((RIGHT($LM$3,2)-'[1]Miter Profiles'!$AC$326-'[1]Outside Edges'!$B145)&gt;=5,'[1]Outside Edges'!$Q145="Yes"),"Yes","No")</f>
        <v>Yes</v>
      </c>
      <c r="LN146" s="197" t="str">
        <f>IF(AND((RIGHT($LN$3,2)-'[1]Miter Profiles'!$AC$327-'[1]Outside Edges'!$B145)&gt;=5,'[1]Outside Edges'!$Q145="Yes"),"Yes","No")</f>
        <v>Yes</v>
      </c>
      <c r="LO146" s="197" t="str">
        <f>IF(AND((RIGHT($LO$3,2)-'[1]Miter Profiles'!$AC$328-'[1]Outside Edges'!$B145)&gt;=5,'[1]Outside Edges'!$Q145="Yes"),"Yes","No")</f>
        <v>Yes</v>
      </c>
      <c r="LP146" s="201" t="str">
        <f>IF(AND((RIGHT($LP$3,2)-'[1]Miter Profiles'!$AC$329-'[1]Outside Edges'!$B145)&gt;=5,'[1]Outside Edges'!$Q145="Yes"),"Yes","No")</f>
        <v>No</v>
      </c>
      <c r="LQ146" s="201" t="str">
        <f>IF(AND((RIGHT($LQ$3,2)-'[1]Miter Profiles'!$AC$330-'[1]Outside Edges'!$B145)&gt;=5,'[1]Outside Edges'!$Q145="Yes"),"Yes","No")</f>
        <v>Yes</v>
      </c>
      <c r="LR146" s="201" t="str">
        <f>IF(AND((RIGHT($LR$3,2)-'[1]Miter Profiles'!$AC$331-'[1]Outside Edges'!$B145)&gt;=5,'[1]Outside Edges'!$Q145="Yes"),"Yes","No")</f>
        <v>Yes</v>
      </c>
      <c r="LS146" s="197" t="str">
        <f>IF(AND((RIGHT($LS$3,2)-'[1]Miter Profiles'!$AC$332-'[1]Outside Edges'!$B145)&gt;=5,'[1]Outside Edges'!$Q145="Yes"),"Yes","No")</f>
        <v>No</v>
      </c>
      <c r="LT146" s="197" t="str">
        <f>IF(AND((RIGHT($LT$3,2)-'[1]Miter Profiles'!$AC$333-'[1]Outside Edges'!$B145)&gt;=5,'[1]Outside Edges'!$Q145="Yes"),"Yes","No")</f>
        <v>Yes</v>
      </c>
      <c r="LU146" s="197" t="str">
        <f>IF(AND((RIGHT($LU$3,2)-'[1]Miter Profiles'!$AC$334-'[1]Outside Edges'!$B145)&gt;=5,'[1]Outside Edges'!$Q145="Yes"),"Yes","No")</f>
        <v>Yes</v>
      </c>
      <c r="LV146" s="201" t="str">
        <f>IF(AND((RIGHT($LV$3,2)-'[1]Miter Profiles'!$AC$335-'[1]Outside Edges'!$B145)&gt;=5,'[1]Outside Edges'!$Q145="Yes"),"Yes","No")</f>
        <v>No</v>
      </c>
      <c r="LW146" s="201" t="str">
        <f>IF(AND((RIGHT($LW$3,2)-'[1]Miter Profiles'!$AC$336-'[1]Outside Edges'!$B145)&gt;=5,'[1]Outside Edges'!$Q145="Yes"),"Yes","No")</f>
        <v>Yes</v>
      </c>
      <c r="LX146" s="201" t="str">
        <f>IF(AND((RIGHT($LX$3,2)-'[1]Miter Profiles'!$AC$337-'[1]Outside Edges'!$B145)&gt;=5,'[1]Outside Edges'!$Q145="Yes"),"Yes","No")</f>
        <v>Yes</v>
      </c>
      <c r="LY146" s="197" t="str">
        <f>IF(AND((RIGHT($LY$3,2)-'[1]Miter Profiles'!$AC$338-'[1]Outside Edges'!$B145)&gt;=5,'[1]Outside Edges'!$Q145="Yes"),"Yes","No")</f>
        <v>No</v>
      </c>
      <c r="LZ146" s="197" t="str">
        <f>IF(AND((RIGHT($LZ$3,2)-'[1]Miter Profiles'!$AC$339-'[1]Outside Edges'!$B145)&gt;=5,'[1]Outside Edges'!$Q145="Yes"),"Yes","No")</f>
        <v>Yes</v>
      </c>
      <c r="MA146" s="197" t="str">
        <f>IF(AND((RIGHT($MA$3,2)-'[1]Miter Profiles'!$AC$340-'[1]Outside Edges'!$B145)&gt;=5,'[1]Outside Edges'!$Q145="Yes"),"Yes","No")</f>
        <v>Yes</v>
      </c>
      <c r="MB146" s="201" t="str">
        <f>IF(AND((RIGHT($MB$3,2)-'[1]Miter Profiles'!$AC$341-'[1]Outside Edges'!$B145)&gt;=5,'[1]Outside Edges'!$Q145="Yes"),"Yes","No")</f>
        <v>No</v>
      </c>
      <c r="MC146" s="201" t="str">
        <f>IF(AND((RIGHT($MC$3,2)-'[1]Miter Profiles'!$AC$342-'[1]Outside Edges'!$B145)&gt;=5,'[1]Outside Edges'!$Q145="Yes"),"Yes","No")</f>
        <v>Yes</v>
      </c>
      <c r="MD146" s="201" t="str">
        <f>IF(AND((RIGHT($MD$3,2)-'[1]Miter Profiles'!$AC$343-'[1]Outside Edges'!$B145)&gt;=5,'[1]Outside Edges'!$Q145="Yes"),"Yes","No")</f>
        <v>Yes</v>
      </c>
      <c r="ME146" s="197" t="str">
        <f>IF(AND((RIGHT($ME$3,2)-'[1]Miter Profiles'!$AC$344-'[1]Outside Edges'!$B145)&gt;=5,'[1]Outside Edges'!$Q145="Yes"),"Yes","No")</f>
        <v>Yes</v>
      </c>
      <c r="MF146" s="197" t="str">
        <f>IF(AND((RIGHT($MF$3,2)-'[1]Miter Profiles'!$AC$345-'[1]Outside Edges'!$B145)&gt;=5,'[1]Outside Edges'!$Q145="Yes"),"Yes","No")</f>
        <v>Yes</v>
      </c>
      <c r="MG146" s="197" t="str">
        <f>IF(AND((RIGHT($MG$3,2)-'[1]Miter Profiles'!$AC$346-'[1]Outside Edges'!$B145)&gt;=5,'[1]Outside Edges'!$Q145="Yes"),"Yes","No")</f>
        <v>Yes</v>
      </c>
      <c r="MH146" s="201" t="str">
        <f>IF(AND((RIGHT($MH$3,2)-'[1]Miter Profiles'!$AC$347-'[1]Outside Edges'!$B145)&gt;=5,'[1]Outside Edges'!$Q145="Yes"),"Yes","No")</f>
        <v>Yes</v>
      </c>
      <c r="MI146" s="201" t="str">
        <f>IF(AND((RIGHT($MI$3,2)-'[1]Miter Profiles'!$AC$348-'[1]Outside Edges'!$B145)&gt;=5,'[1]Outside Edges'!$Q145="Yes"),"Yes","No")</f>
        <v>Yes</v>
      </c>
      <c r="MJ146" s="201" t="str">
        <f>IF(AND((RIGHT($MJ$3,2)-'[1]Miter Profiles'!$AC$349-'[1]Outside Edges'!$B145)&gt;=5,'[1]Outside Edges'!$Q145="Yes"),"Yes","No")</f>
        <v>Yes</v>
      </c>
      <c r="MK146" s="197" t="str">
        <f>IF(AND((RIGHT($MK$3,2)-'[1]Miter Profiles'!$AC$350-'[1]Outside Edges'!$B145)&gt;=5,'[1]Outside Edges'!$Q145="Yes"),"Yes","No")</f>
        <v>Yes</v>
      </c>
      <c r="ML146" s="197" t="str">
        <f>IF(AND((RIGHT($ML$3,2)-'[1]Miter Profiles'!$AC$351-'[1]Outside Edges'!$B145)&gt;=5,'[1]Outside Edges'!$Q145="Yes"),"Yes","No")</f>
        <v>Yes</v>
      </c>
      <c r="MM146" s="197" t="str">
        <f>IF(AND((RIGHT($MM$3,2)-'[1]Miter Profiles'!$AC$352-'[1]Outside Edges'!$B145)&gt;=5,'[1]Outside Edges'!$Q145="Yes"),"Yes","No")</f>
        <v>Yes</v>
      </c>
      <c r="MN146" s="201" t="str">
        <f>IF(AND((RIGHT($MK$3,2)-'[1]Miter Profiles'!$AC$353-'[1]Outside Edges'!$B145)&gt;=5,'[1]Outside Edges'!$Q145="Yes"),"Yes","No")</f>
        <v>Yes</v>
      </c>
      <c r="MO146" s="201" t="str">
        <f>IF(AND((RIGHT($ML$3,2)-'[1]Miter Profiles'!$AC$354-'[1]Outside Edges'!$B145)&gt;=5,'[1]Outside Edges'!$Q145="Yes"),"Yes","No")</f>
        <v>Yes</v>
      </c>
      <c r="MP146" s="201" t="str">
        <f>IF(AND((RIGHT($MM$3,2)-'[1]Miter Profiles'!$AC$355-'[1]Outside Edges'!$B145)&gt;=5,'[1]Outside Edges'!$Q145="Yes"),"Yes","No")</f>
        <v>Yes</v>
      </c>
      <c r="MQ146" s="197" t="str">
        <f>IF(AND((RIGHT($MK$3,2)-'[1]Miter Profiles'!$AC$356-'[1]Outside Edges'!$B145)&gt;=5,'[1]Outside Edges'!$Q145="Yes"),"Yes","No")</f>
        <v>No</v>
      </c>
      <c r="MR146" s="197" t="str">
        <f>IF(AND((RIGHT($ML$3,2)-'[1]Miter Profiles'!$AC$357-'[1]Outside Edges'!$B145)&gt;=5,'[1]Outside Edges'!$Q145="Yes"),"Yes","No")</f>
        <v>Yes</v>
      </c>
      <c r="MS146" s="197" t="str">
        <f>IF(AND((RIGHT($MM$3,2)-'[1]Miter Profiles'!$AC$358-'[1]Outside Edges'!$B145)&gt;=5,'[1]Outside Edges'!$Q145="Yes"),"Yes","No")</f>
        <v>Yes</v>
      </c>
      <c r="MT146" s="201" t="str">
        <f>IF(AND((RIGHT($MK$3,2)-'[1]Miter Profiles'!$AC$359-'[1]Outside Edges'!$B145)&gt;=5,'[1]Outside Edges'!$Q145="Yes"),"Yes","No")</f>
        <v>No</v>
      </c>
      <c r="MU146" s="201" t="str">
        <f>IF(AND((RIGHT($ML$3,2)-'[1]Miter Profiles'!$AC$360-'[1]Outside Edges'!$B145)&gt;=5,'[1]Outside Edges'!$Q145="Yes"),"Yes","No")</f>
        <v>Yes</v>
      </c>
      <c r="MV146" s="201" t="str">
        <f>IF(AND((RIGHT($MM$3,2)-'[1]Miter Profiles'!$AC$361-'[1]Outside Edges'!$B145)&gt;=5,'[1]Outside Edges'!$Q145="Yes"),"Yes","No")</f>
        <v>Yes</v>
      </c>
    </row>
    <row r="147" spans="1:360" thickBot="1" x14ac:dyDescent="0.25">
      <c r="A147" s="371" t="str">
        <f>IF('[1]Outside Edges'!$A146&lt;&gt;"",'[1]Outside Edges'!$A146,"")</f>
        <v>D144</v>
      </c>
      <c r="B147" s="7" t="str">
        <f>IF(AND((RIGHT($B$3,2)-'[1]Miter Profiles'!$AC$3-'[1]Outside Edges'!$B146)&gt;=5,'[1]Outside Edges'!$Q146="Yes"),"Yes","No")</f>
        <v>No</v>
      </c>
      <c r="C147" s="7" t="str">
        <f>IF(AND((RIGHT($C$3,2)-'[1]Miter Profiles'!$AC$4-'[1]Outside Edges'!$B146)&gt;=5,'[1]Outside Edges'!$Q146="Yes"),"Yes","No")</f>
        <v>No</v>
      </c>
      <c r="D147" s="63" t="str">
        <f>IF(AND((RIGHT($D$3,2)-'[1]Miter Profiles'!$AC$5-'[1]Outside Edges'!$B146)&gt;=5,'[1]Outside Edges'!$Q146="Yes"),"Yes","No")</f>
        <v>No</v>
      </c>
      <c r="E147" s="64" t="str">
        <f>IF(AND((RIGHT($E$3,2)-'[1]Miter Profiles'!$AC$6-'[1]Outside Edges'!$B146)&gt;=5,'[1]Outside Edges'!$Q146="Yes"),"Yes","No")</f>
        <v>No</v>
      </c>
      <c r="F147" s="8" t="str">
        <f>IF(AND((RIGHT($F$3,2)-'[1]Miter Profiles'!$AC$7-'[1]Outside Edges'!$B146)&gt;=5,'[1]Outside Edges'!$Q146="Yes"),"Yes","No")</f>
        <v>No</v>
      </c>
      <c r="G147" s="65" t="str">
        <f>IF(AND((RIGHT($G$3,2)-'[1]Miter Profiles'!$AC$8-'[1]Outside Edges'!$B146)&gt;=5,'[1]Outside Edges'!$Q146="Yes"),"Yes","No")</f>
        <v>No</v>
      </c>
      <c r="H147" s="7" t="str">
        <f>IF(AND((RIGHT($H$3,2)-'[1]Miter Profiles'!$AC$9-'[1]Outside Edges'!$B146)&gt;=5,'[1]Outside Edges'!$Q146="Yes"),"Yes","No")</f>
        <v>No</v>
      </c>
      <c r="I147" s="7" t="str">
        <f>IF(AND((RIGHT($I$3,2)-'[1]Miter Profiles'!$AC$10-'[1]Outside Edges'!$B146)&gt;=5,'[1]Outside Edges'!$Q146="Yes"),"Yes","No")</f>
        <v>No</v>
      </c>
      <c r="J147" s="63" t="str">
        <f>IF(AND((RIGHT($J$3,2)-'[1]Miter Profiles'!$AC$11-'[1]Outside Edges'!$B146)&gt;=5,'[1]Outside Edges'!$Q146="Yes"),"Yes","No")</f>
        <v>No</v>
      </c>
      <c r="K147" s="64" t="str">
        <f>IF(AND((RIGHT($K$3,2)-'[1]Miter Profiles'!$AC$12-'[1]Outside Edges'!$B146)&gt;=5,'[1]Outside Edges'!$Q146="Yes"),"Yes","No")</f>
        <v>No</v>
      </c>
      <c r="L147" s="8" t="str">
        <f>IF(AND((RIGHT($L$3,2)-'[1]Miter Profiles'!$AC$13-'[1]Outside Edges'!$B146)&gt;=5,'[1]Outside Edges'!$Q146="Yes"),"Yes","No")</f>
        <v>No</v>
      </c>
      <c r="M147" s="65" t="str">
        <f>IF(AND((RIGHT($M$3,2)-'[1]Miter Profiles'!$AC$14-'[1]Outside Edges'!$B146)&gt;=5,'[1]Outside Edges'!$Q146="Yes"),"Yes","No")</f>
        <v>No</v>
      </c>
      <c r="N147" s="7" t="str">
        <f>IF(AND((RIGHT($N$3,2)-'[1]Miter Profiles'!$AC$15-'[1]Outside Edges'!$B146)&gt;=4,'[1]Outside Edges'!$Q146="Yes"),"Yes","No")</f>
        <v>No</v>
      </c>
      <c r="O147" s="7" t="str">
        <f>IF(AND((RIGHT($O$3,2)-'[1]Miter Profiles'!$AC$16-'[1]Outside Edges'!$B146)&gt;=5,'[1]Outside Edges'!$Q146="Yes"),"Yes","No")</f>
        <v>No</v>
      </c>
      <c r="P147" s="63" t="str">
        <f>IF(AND((RIGHT($P$3,2)-'[1]Miter Profiles'!$AC$17-'[1]Outside Edges'!$B146)&gt;=5,'[1]Outside Edges'!$Q146="Yes"),"Yes","No")</f>
        <v>No</v>
      </c>
      <c r="Q147" s="64" t="str">
        <f>IF(AND((RIGHT($Q$3,2)-'[1]Miter Profiles'!$AC$18-'[1]Outside Edges'!$B146)&gt;=5,'[1]Outside Edges'!$Q146="Yes"),"Yes","No")</f>
        <v>No</v>
      </c>
      <c r="R147" s="8" t="str">
        <f>IF(AND((RIGHT($R$3,2)-'[1]Miter Profiles'!$AC$19-'[1]Outside Edges'!$B146)&gt;=5,'[1]Outside Edges'!$Q146="Yes"),"Yes","No")</f>
        <v>No</v>
      </c>
      <c r="S147" s="65" t="str">
        <f>IF(AND((RIGHT($S$3,2)-'[1]Miter Profiles'!$AC$20-'[1]Outside Edges'!$B146)&gt;=5,'[1]Outside Edges'!$Q146="Yes"),"Yes","No")</f>
        <v>No</v>
      </c>
      <c r="T147" s="7" t="str">
        <f>IF(AND((RIGHT($T$3,2)-'[1]Miter Profiles'!$AC$21-'[1]Outside Edges'!$B146)&gt;=5,'[1]Outside Edges'!$Q146="Yes"),"Yes","No")</f>
        <v>No</v>
      </c>
      <c r="U147" s="7" t="str">
        <f>IF(AND((RIGHT($U$3,2)-'[1]Miter Profiles'!$AC$22-'[1]Outside Edges'!$B146)&gt;=5,'[1]Outside Edges'!$Q146="Yes"),"Yes","No")</f>
        <v>No</v>
      </c>
      <c r="V147" s="63" t="str">
        <f>IF(AND((RIGHT($V$3,2)-'[1]Miter Profiles'!$AC$23-'[1]Outside Edges'!$B146)&gt;=5,'[1]Outside Edges'!$Q146="Yes"),"Yes","No")</f>
        <v>No</v>
      </c>
      <c r="W147" s="64" t="str">
        <f>IF(AND((RIGHT($W$3,2)-'[1]Miter Profiles'!$AC$24-'[1]Outside Edges'!$B146)&gt;=5,'[1]Outside Edges'!$Q146="Yes"),"Yes","No")</f>
        <v>No</v>
      </c>
      <c r="X147" s="8" t="str">
        <f>IF(AND((RIGHT($X$3,2)-'[1]Miter Profiles'!$AC$25-'[1]Outside Edges'!$B146)&gt;=5,'[1]Outside Edges'!$Q146="Yes"),"Yes","No")</f>
        <v>No</v>
      </c>
      <c r="Y147" s="65" t="str">
        <f>IF(AND((RIGHT($Y$3,2)-'[1]Miter Profiles'!$AC$26-'[1]Outside Edges'!$B146)&gt;=5,'[1]Outside Edges'!$Q146="Yes"),"Yes","No")</f>
        <v>No</v>
      </c>
      <c r="Z147" s="7" t="str">
        <f>IF(AND((RIGHT($Z$3,2)-'[1]Miter Profiles'!$AC$27-'[1]Outside Edges'!$B146)&gt;=5,'[1]Outside Edges'!$Q146="Yes"),"Yes","No")</f>
        <v>No</v>
      </c>
      <c r="AA147" s="7" t="str">
        <f>IF(AND((RIGHT($AA$3,2)-'[1]Miter Profiles'!$AC$28-'[1]Outside Edges'!$B146)&gt;=5,'[1]Outside Edges'!$Q146="Yes"),"Yes","No")</f>
        <v>No</v>
      </c>
      <c r="AB147" s="63" t="str">
        <f>IF(AND((RIGHT($AB$3,2)-'[1]Miter Profiles'!$AC$29-'[1]Outside Edges'!$B146)&gt;=5,'[1]Outside Edges'!$Q146="Yes"),"Yes","No")</f>
        <v>No</v>
      </c>
      <c r="AC147" s="64" t="str">
        <f>IF(AND((RIGHT($AC$3,2)-'[1]Miter Profiles'!$AC$30-'[1]Outside Edges'!$B146)&gt;=5,'[1]Outside Edges'!$Q146="Yes"),"Yes","No")</f>
        <v>No</v>
      </c>
      <c r="AD147" s="8" t="str">
        <f>IF(AND((RIGHT($AD$3,2)-'[1]Miter Profiles'!$AC$31-'[1]Outside Edges'!$B146)&gt;=5,'[1]Outside Edges'!$Q146="Yes"),"Yes","No")</f>
        <v>No</v>
      </c>
      <c r="AE147" s="65" t="str">
        <f>IF(AND((RIGHT($AE$3,2)-'[1]Miter Profiles'!$AC$32-'[1]Outside Edges'!$B146)&gt;=5,'[1]Outside Edges'!$Q146="Yes"),"Yes","No")</f>
        <v>No</v>
      </c>
      <c r="AF147" s="7" t="str">
        <f>IF(AND((RIGHT($AF$3,2)-'[1]Miter Profiles'!$AC$33-'[1]Outside Edges'!$B146)&gt;=5,'[1]Outside Edges'!$Q146="Yes"),"Yes","No")</f>
        <v>No</v>
      </c>
      <c r="AG147" s="7" t="str">
        <f>IF(AND((RIGHT($AG$3,2)-'[1]Miter Profiles'!$AC$34-'[1]Outside Edges'!$B146)&gt;=5,'[1]Outside Edges'!$Q146="Yes"),"Yes","No")</f>
        <v>No</v>
      </c>
      <c r="AH147" s="63" t="str">
        <f>IF(AND((RIGHT($AH$3,2)-'[1]Miter Profiles'!$AC$35-'[1]Outside Edges'!$B146)&gt;=5,'[1]Outside Edges'!$Q146="Yes"),"Yes","No")</f>
        <v>No</v>
      </c>
      <c r="AI147" s="64" t="str">
        <f>IF(AND((RIGHT($AI$3,2)-'[1]Miter Profiles'!$AC$36-'[1]Outside Edges'!$B146)&gt;=5,'[1]Outside Edges'!$Q146="Yes"),"Yes","No")</f>
        <v>No</v>
      </c>
      <c r="AJ147" s="8" t="str">
        <f>IF(AND((RIGHT($AJ$3,2)-'[1]Miter Profiles'!$AC$37-'[1]Outside Edges'!$B146)&gt;=5,'[1]Outside Edges'!$Q146="Yes"),"Yes","No")</f>
        <v>No</v>
      </c>
      <c r="AK147" s="65" t="str">
        <f>IF(AND((RIGHT($AK$3,2)-'[1]Miter Profiles'!$AC$38-'[1]Outside Edges'!$B146)&gt;=5,'[1]Outside Edges'!$Q146="Yes"),"Yes","No")</f>
        <v>No</v>
      </c>
      <c r="AL147" s="7" t="str">
        <f>IF(AND((RIGHT($AL$3,2)-'[1]Miter Profiles'!$AC$39-'[1]Outside Edges'!$B146)&gt;=5,'[1]Outside Edges'!$Q146="Yes"),"Yes","No")</f>
        <v>No</v>
      </c>
      <c r="AM147" s="7" t="str">
        <f>IF(AND((RIGHT($AM$3,2)-'[1]Miter Profiles'!$AC$40-'[1]Outside Edges'!$B146)&gt;=5,'[1]Outside Edges'!$Q146="Yes"),"Yes","No")</f>
        <v>No</v>
      </c>
      <c r="AN147" s="63" t="str">
        <f>IF(AND((RIGHT($AN$3,2)-'[1]Miter Profiles'!$AC$41-'[1]Outside Edges'!$B146)&gt;=5,'[1]Outside Edges'!$Q146="Yes"),"Yes","No")</f>
        <v>No</v>
      </c>
      <c r="AO147" s="64" t="str">
        <f>IF(AND((RIGHT($AO$3,2)-'[1]Miter Profiles'!$AC$42-'[1]Outside Edges'!$B146)&gt;=5,'[1]Outside Edges'!$Q146="Yes"),"Yes","No")</f>
        <v>No</v>
      </c>
      <c r="AP147" s="8" t="str">
        <f>IF(AND((RIGHT($AP$3,2)-'[1]Miter Profiles'!$AC$43-'[1]Outside Edges'!$B146)&gt;=5,'[1]Outside Edges'!$Q146="Yes"),"Yes","No")</f>
        <v>No</v>
      </c>
      <c r="AQ147" s="65" t="str">
        <f>IF(AND((RIGHT($AQ$3,2)-'[1]Miter Profiles'!$AC$44-'[1]Outside Edges'!$B146)&gt;=5,'[1]Outside Edges'!$Q146="Yes"),"Yes","No")</f>
        <v>No</v>
      </c>
      <c r="AR147" s="7" t="str">
        <f>IF(AND((RIGHT($AR$3,2)-'[1]Miter Profiles'!$AC$45-'[1]Outside Edges'!$B146)&gt;=5,'[1]Outside Edges'!$Q146="Yes"),"Yes","No")</f>
        <v>No</v>
      </c>
      <c r="AS147" s="7" t="str">
        <f>IF(AND((RIGHT($AS$3,2)-'[1]Miter Profiles'!$AC$46-'[1]Outside Edges'!$B146)&gt;=5,'[1]Outside Edges'!$Q146="Yes"),"Yes","No")</f>
        <v>No</v>
      </c>
      <c r="AT147" s="63" t="str">
        <f>IF(AND((RIGHT($AT$3,2)-'[1]Miter Profiles'!$AC$47-'[1]Outside Edges'!$B146)&gt;=5,'[1]Outside Edges'!$Q146="Yes"),"Yes","No")</f>
        <v>No</v>
      </c>
      <c r="AU147" s="64" t="str">
        <f>IF(AND((RIGHT($AU$3,2)-'[1]Miter Profiles'!$AC$48-'[1]Outside Edges'!$B146)&gt;=5,'[1]Outside Edges'!$Q146="Yes"),"Yes","No")</f>
        <v>No</v>
      </c>
      <c r="AV147" s="8" t="str">
        <f>IF(AND((RIGHT($AV$3,2)-'[1]Miter Profiles'!$AC$49-'[1]Outside Edges'!$B146)&gt;=5,'[1]Outside Edges'!$Q146="Yes"),"Yes","No")</f>
        <v>No</v>
      </c>
      <c r="AW147" s="65" t="str">
        <f>IF(AND((RIGHT($AW$3,2)-'[1]Miter Profiles'!$AC$50-'[1]Outside Edges'!$B146)&gt;=5,'[1]Outside Edges'!$Q146="Yes"),"Yes","No")</f>
        <v>No</v>
      </c>
      <c r="AX147" s="7" t="str">
        <f>IF(AND((RIGHT($AX$3,2)-'[1]Miter Profiles'!$AC$51-'[1]Outside Edges'!$B146)&gt;=5,'[1]Outside Edges'!$Q146="Yes"),"Yes","No")</f>
        <v>No</v>
      </c>
      <c r="AY147" s="7" t="str">
        <f>IF(AND((RIGHT($AY$3,2)-'[1]Miter Profiles'!$AC$52-'[1]Outside Edges'!$B146)&gt;=5,'[1]Outside Edges'!$Q146="Yes"),"Yes","No")</f>
        <v>No</v>
      </c>
      <c r="AZ147" s="63" t="str">
        <f>IF(AND((RIGHT($AZ$3,2)-'[1]Miter Profiles'!$AC$53-'[1]Outside Edges'!$B146)&gt;=5,'[1]Outside Edges'!$Q146="Yes"),"Yes","No")</f>
        <v>No</v>
      </c>
      <c r="BA147" s="64" t="str">
        <f>IF(AND((RIGHT($BA$3,2)-'[1]Miter Profiles'!$AC$54-'[1]Outside Edges'!$B146)&gt;=5,'[1]Outside Edges'!$Q146="Yes"),"Yes","No")</f>
        <v>No</v>
      </c>
      <c r="BB147" s="8" t="str">
        <f>IF(AND((RIGHT($BB$3,2)-'[1]Miter Profiles'!$AC$55-'[1]Outside Edges'!$B146)&gt;=5,'[1]Outside Edges'!$Q146="Yes"),"Yes","No")</f>
        <v>No</v>
      </c>
      <c r="BC147" s="65" t="str">
        <f>IF(AND((RIGHT($BC$3,2)-'[1]Miter Profiles'!$AC$56-'[1]Outside Edges'!$B146)&gt;=5,'[1]Outside Edges'!$Q146="Yes"),"Yes","No")</f>
        <v>No</v>
      </c>
      <c r="BD147" s="7" t="str">
        <f>IF(AND((RIGHT($BD$3,2)-'[1]Miter Profiles'!$AC$57-'[1]Outside Edges'!$B146)&gt;=5,'[1]Outside Edges'!$Q146="Yes"),"Yes","No")</f>
        <v>No</v>
      </c>
      <c r="BE147" s="7" t="str">
        <f>IF(AND((RIGHT($BE$3,2)-'[1]Miter Profiles'!$AC$58-'[1]Outside Edges'!$B146)&gt;=5,'[1]Outside Edges'!$Q146="Yes"),"Yes","No")</f>
        <v>No</v>
      </c>
      <c r="BF147" s="63" t="str">
        <f>IF(AND((RIGHT($BF$3,2)-'[1]Miter Profiles'!$AC$59-'[1]Outside Edges'!$B146)&gt;=5,'[1]Outside Edges'!$Q146="Yes"),"Yes","No")</f>
        <v>No</v>
      </c>
      <c r="BG147" s="64" t="str">
        <f>IF(AND((RIGHT($BG$3,2)-'[1]Miter Profiles'!$AC$60-'[1]Outside Edges'!$B146)&gt;=5,'[1]Outside Edges'!$Q146="Yes"),"Yes","No")</f>
        <v>No</v>
      </c>
      <c r="BH147" s="8" t="str">
        <f>IF(AND((RIGHT($BH$3,2)-'[1]Miter Profiles'!$AC$61-'[1]Outside Edges'!$B146)&gt;=5,'[1]Outside Edges'!$Q146="Yes"),"Yes","No")</f>
        <v>No</v>
      </c>
      <c r="BI147" s="65" t="str">
        <f>IF(AND((RIGHT($BI$3,2)-'[1]Miter Profiles'!$AC$62-'[1]Outside Edges'!$B146)&gt;=5,'[1]Outside Edges'!$Q146="Yes"),"Yes","No")</f>
        <v>No</v>
      </c>
      <c r="BJ147" s="7" t="str">
        <f>IF(AND((RIGHT($BJ$3,2)-'[1]Miter Profiles'!$AC$63-'[1]Outside Edges'!$B146)&gt;=5,'[1]Outside Edges'!$Q146="Yes"),"Yes","No")</f>
        <v>No</v>
      </c>
      <c r="BK147" s="7" t="str">
        <f>IF(AND((RIGHT($BK$3,2)-'[1]Miter Profiles'!$AC$64-'[1]Outside Edges'!$B146)&gt;=5,'[1]Outside Edges'!$Q146="Yes"),"Yes","No")</f>
        <v>No</v>
      </c>
      <c r="BL147" s="63" t="str">
        <f>IF(AND((RIGHT($BL$3,2)-'[1]Miter Profiles'!$AC$65-'[1]Outside Edges'!$B146)&gt;=5,'[1]Outside Edges'!$Q146="Yes"),"Yes","No")</f>
        <v>No</v>
      </c>
      <c r="BM147" s="64" t="str">
        <f>IF(AND((RIGHT($BM$3,2)-'[1]Miter Profiles'!$AC$66-'[1]Outside Edges'!$B146)&gt;=5,'[1]Outside Edges'!$Q146="Yes"),"Yes","No")</f>
        <v>No</v>
      </c>
      <c r="BN147" s="8" t="str">
        <f>IF(AND((RIGHT($BN$3,2)-'[1]Miter Profiles'!$AC$67-'[1]Outside Edges'!$B146)&gt;=5,'[1]Outside Edges'!$Q146="Yes"),"Yes","No")</f>
        <v>No</v>
      </c>
      <c r="BO147" s="65" t="str">
        <f>IF(AND((RIGHT($BO$3,2)-'[1]Miter Profiles'!$AC$68-'[1]Outside Edges'!$B146)&gt;=5,'[1]Outside Edges'!$Q146="Yes"),"Yes","No")</f>
        <v>No</v>
      </c>
      <c r="BP147" s="7" t="str">
        <f>IF(AND((RIGHT($BP$3,2)-'[1]Miter Profiles'!$AC$69-'[1]Outside Edges'!$B146)&gt;=5,'[1]Outside Edges'!$Q146="Yes"),"Yes","No")</f>
        <v>No</v>
      </c>
      <c r="BQ147" s="7" t="str">
        <f>IF(AND((RIGHT($BQ$3,2)-'[1]Miter Profiles'!$AC$70-'[1]Outside Edges'!$B146)&gt;=5,'[1]Outside Edges'!$Q146="Yes"),"Yes","No")</f>
        <v>No</v>
      </c>
      <c r="BR147" s="63" t="str">
        <f>IF(AND((RIGHT($BR$3,2)-'[1]Miter Profiles'!$AC$71-'[1]Outside Edges'!$B146)&gt;=5,'[1]Outside Edges'!$Q146="Yes"),"Yes","No")</f>
        <v>No</v>
      </c>
      <c r="BS147" s="64" t="str">
        <f>IF(AND((RIGHT($BS$3,2)-'[1]Miter Profiles'!$AC$72-'[1]Outside Edges'!$B146)&gt;=5,'[1]Outside Edges'!$Q146="Yes"),"Yes","No")</f>
        <v>No</v>
      </c>
      <c r="BT147" s="8" t="str">
        <f>IF(AND((RIGHT($BT$3,2)-'[1]Miter Profiles'!$AC$73-'[1]Outside Edges'!$B146)&gt;=5,'[1]Outside Edges'!$Q146="Yes"),"Yes","No")</f>
        <v>No</v>
      </c>
      <c r="BU147" s="65" t="str">
        <f>IF(AND((RIGHT($BU$3,2)-'[1]Miter Profiles'!$AC$74-'[1]Outside Edges'!$B146)&gt;=5,'[1]Outside Edges'!$Q146="Yes"),"Yes","No")</f>
        <v>No</v>
      </c>
      <c r="BV147" s="7" t="str">
        <f>IF(AND((RIGHT($BV$3,2)-'[1]Miter Profiles'!$AC$75-'[1]Outside Edges'!$B146)&gt;=5,'[1]Outside Edges'!$Q146="Yes"),"Yes","No")</f>
        <v>No</v>
      </c>
      <c r="BW147" s="7" t="str">
        <f>IF(AND((RIGHT($BW$3,2)-'[1]Miter Profiles'!$AC$76-'[1]Outside Edges'!$B146)&gt;=5,'[1]Outside Edges'!$Q146="Yes"),"Yes","No")</f>
        <v>No</v>
      </c>
      <c r="BX147" s="63" t="str">
        <f>IF(AND((RIGHT($BX$3,2)-'[1]Miter Profiles'!$AC$77-'[1]Outside Edges'!$B146)&gt;=5,'[1]Outside Edges'!$Q146="Yes"),"Yes","No")</f>
        <v>No</v>
      </c>
      <c r="BY147" s="64" t="str">
        <f>IF(AND((RIGHT($BY$3,2)-'[1]Miter Profiles'!$AC$78-'[1]Outside Edges'!$B146)&gt;=5,'[1]Outside Edges'!$Q146="Yes"),"Yes","No")</f>
        <v>No</v>
      </c>
      <c r="BZ147" s="8" t="str">
        <f>IF(AND((RIGHT($BZ$3,2)-'[1]Miter Profiles'!$AC$79-'[1]Outside Edges'!$B146)&gt;=5,'[1]Outside Edges'!$Q146="Yes"),"Yes","No")</f>
        <v>No</v>
      </c>
      <c r="CA147" s="65" t="str">
        <f>IF(AND((RIGHT($CA$3,2)-'[1]Miter Profiles'!$AC$80-'[1]Outside Edges'!$B146)&gt;=5,'[1]Outside Edges'!$Q146="Yes"),"Yes","No")</f>
        <v>No</v>
      </c>
      <c r="CB147" s="7" t="str">
        <f>IF(AND((RIGHT($CB$3,2)-'[1]Miter Profiles'!$AC$81-'[1]Outside Edges'!$B146)&gt;=5,'[1]Outside Edges'!$Q146="Yes"),"Yes","No")</f>
        <v>No</v>
      </c>
      <c r="CC147" s="7" t="str">
        <f>IF(AND((RIGHT($CC$3,2)-'[1]Miter Profiles'!$AC$82-'[1]Outside Edges'!$B146)&gt;=5,'[1]Outside Edges'!$Q146="Yes"),"Yes","No")</f>
        <v>No</v>
      </c>
      <c r="CD147" s="63" t="str">
        <f>IF(AND((RIGHT($CD$3,2)-'[1]Miter Profiles'!$AC$83-'[1]Outside Edges'!$B146)&gt;=5,'[1]Outside Edges'!$Q146="Yes"),"Yes","No")</f>
        <v>No</v>
      </c>
      <c r="CE147" s="64" t="str">
        <f>IF(AND((RIGHT($CE$3,2)-'[1]Miter Profiles'!$AC$84-'[1]Outside Edges'!$B146)&gt;=5,'[1]Outside Edges'!$Q146="Yes"),"Yes","No")</f>
        <v>No</v>
      </c>
      <c r="CF147" s="8" t="str">
        <f>IF(AND((RIGHT($CF$3,2)-'[1]Miter Profiles'!$AC$85-'[1]Outside Edges'!$B146)&gt;=5,'[1]Outside Edges'!$Q146="Yes"),"Yes","No")</f>
        <v>No</v>
      </c>
      <c r="CG147" s="65" t="str">
        <f>IF(AND((RIGHT($CG$3,2)-'[1]Miter Profiles'!$AC$86-'[1]Outside Edges'!$B146)&gt;=5,'[1]Outside Edges'!$Q146="Yes"),"Yes","No")</f>
        <v>No</v>
      </c>
      <c r="CH147" s="7" t="str">
        <f>IF(AND((RIGHT($CH$3,2)-'[1]Miter Profiles'!$AC$87-'[1]Outside Edges'!$B146)&gt;=5,'[1]Outside Edges'!$Q146="Yes"),"Yes","No")</f>
        <v>No</v>
      </c>
      <c r="CI147" s="7" t="str">
        <f>IF(AND((RIGHT($CI$3,2)-'[1]Miter Profiles'!$AC$88-'[1]Outside Edges'!$B146)&gt;=5,'[1]Outside Edges'!$Q146="Yes"),"Yes","No")</f>
        <v>No</v>
      </c>
      <c r="CJ147" s="63" t="str">
        <f>IF(AND((RIGHT($CJ$3,2)-'[1]Miter Profiles'!$AC$89-'[1]Outside Edges'!$B146)&gt;=5,'[1]Outside Edges'!$Q146="Yes"),"Yes","No")</f>
        <v>No</v>
      </c>
      <c r="CK147" s="64" t="str">
        <f>IF(AND((RIGHT($CK$3,2)-'[1]Miter Profiles'!$AC$90-'[1]Outside Edges'!$B146)&gt;=5,'[1]Outside Edges'!$Q146="Yes"),"Yes","No")</f>
        <v>No</v>
      </c>
      <c r="CL147" s="8" t="str">
        <f>IF(AND((RIGHT($CL$3,2)-'[1]Miter Profiles'!$AC$91-'[1]Outside Edges'!$B146)&gt;=5,'[1]Outside Edges'!$Q146="Yes"),"Yes","No")</f>
        <v>No</v>
      </c>
      <c r="CM147" s="65" t="str">
        <f>IF(AND((RIGHT($CM$3,2)-'[1]Miter Profiles'!$AC$92-'[1]Outside Edges'!$B146)&gt;=5,'[1]Outside Edges'!$Q146="Yes"),"Yes","No")</f>
        <v>No</v>
      </c>
      <c r="CN147" s="7" t="str">
        <f>IF(AND((RIGHT(CN$3,2)-'[1]Miter Profiles'!$AC$93-'[1]Outside Edges'!$B146)&gt;=5,'[1]Outside Edges'!$Q146="Yes"),"Yes","No")</f>
        <v>No</v>
      </c>
      <c r="CO147" s="7" t="str">
        <f>IF(AND((RIGHT(CO$3,2)-'[1]Miter Profiles'!$AC$94-'[1]Outside Edges'!$B146)&gt;=5,'[1]Outside Edges'!$Q146="Yes"),"Yes","No")</f>
        <v>No</v>
      </c>
      <c r="CP147" s="63" t="str">
        <f>IF(AND((RIGHT(CP$3,2)-'[1]Miter Profiles'!$AC$95-'[1]Outside Edges'!$B146)&gt;=5,'[1]Outside Edges'!$Q146="Yes"),"Yes","No")</f>
        <v>No</v>
      </c>
      <c r="CQ147" s="64" t="str">
        <f>IF(AND((RIGHT(CQ$3,2)-'[1]Miter Profiles'!$AC$96-'[1]Outside Edges'!$B146)&gt;=5,'[1]Outside Edges'!$Q146="Yes"),"Yes","No")</f>
        <v>No</v>
      </c>
      <c r="CR147" s="8" t="str">
        <f>IF(AND((RIGHT(CR$3,2)-'[1]Miter Profiles'!$AC$97-'[1]Outside Edges'!$B146)&gt;=5,'[1]Outside Edges'!$Q146="Yes"),"Yes","No")</f>
        <v>No</v>
      </c>
      <c r="CS147" s="65" t="str">
        <f>IF(AND((RIGHT(CS$3,2)-'[1]Miter Profiles'!$AC$98-'[1]Outside Edges'!$B146)&gt;=5,'[1]Outside Edges'!$Q146="Yes"),"Yes","No")</f>
        <v>No</v>
      </c>
      <c r="CT147" s="7" t="str">
        <f>IF(AND((RIGHT($CT$3,2)-'[1]Miter Profiles'!$AC$99-'[1]Outside Edges'!$B146)&gt;=5,'[1]Outside Edges'!$Q146="Yes"),"Yes","No")</f>
        <v>No</v>
      </c>
      <c r="CU147" s="7" t="str">
        <f>IF(AND((RIGHT($CU$3,2)-'[1]Miter Profiles'!$AC$100-'[1]Outside Edges'!$B146)&gt;=5,'[1]Outside Edges'!$Q146="Yes"),"Yes","No")</f>
        <v>No</v>
      </c>
      <c r="CV147" s="63" t="str">
        <f>IF(AND((RIGHT($CV$3,2)-'[1]Miter Profiles'!$AC$101-'[1]Outside Edges'!$B146)&gt;=5,'[1]Outside Edges'!$Q146="Yes"),"Yes","No")</f>
        <v>No</v>
      </c>
      <c r="CW147" s="64" t="str">
        <f>IF(AND((RIGHT($CW$3,2)-'[1]Miter Profiles'!$AC$102-'[1]Outside Edges'!$B146)&gt;=5,'[1]Outside Edges'!$Q146="Yes"),"Yes","No")</f>
        <v>No</v>
      </c>
      <c r="CX147" s="8" t="str">
        <f>IF(AND((RIGHT($CX$3,2)-'[1]Miter Profiles'!$AC$103-'[1]Outside Edges'!$B146)&gt;=5,'[1]Outside Edges'!$Q146="Yes"),"Yes","No")</f>
        <v>No</v>
      </c>
      <c r="CY147" s="65" t="str">
        <f>IF(AND((RIGHT($CY$3,2)-'[1]Miter Profiles'!$AC$104-'[1]Outside Edges'!$B146)&gt;=5,'[1]Outside Edges'!$Q146="Yes"),"Yes","No")</f>
        <v>No</v>
      </c>
      <c r="CZ147" s="7" t="str">
        <f>IF(AND((RIGHT($CZ$3,2)-'[1]Miter Profiles'!$AC$105-'[1]Outside Edges'!$B146)&gt;=5,'[1]Outside Edges'!$Q146="Yes"),"Yes","No")</f>
        <v>No</v>
      </c>
      <c r="DA147" s="7" t="str">
        <f>IF(AND((RIGHT($DA$3,2)-'[1]Miter Profiles'!$AC$106-'[1]Outside Edges'!$B146)&gt;=5,'[1]Outside Edges'!$Q146="Yes"),"Yes","No")</f>
        <v>No</v>
      </c>
      <c r="DB147" s="63" t="str">
        <f>IF(AND((RIGHT($DB$3,2)-'[1]Miter Profiles'!$AC$107-'[1]Outside Edges'!$B146)&gt;=5,'[1]Outside Edges'!$Q146="Yes"),"Yes","No")</f>
        <v>No</v>
      </c>
      <c r="DC147" s="64" t="str">
        <f>IF(AND((RIGHT($DC$3,2)-'[1]Miter Profiles'!$AC$108-'[1]Outside Edges'!$B146)&gt;=5,'[1]Outside Edges'!$Q146="Yes"),"Yes","No")</f>
        <v>No</v>
      </c>
      <c r="DD147" s="8" t="str">
        <f>IF(AND((RIGHT($DD$3,2)-'[1]Miter Profiles'!$AC$109-'[1]Outside Edges'!$B146)&gt;=5,'[1]Outside Edges'!$Q146="Yes"),"Yes","No")</f>
        <v>No</v>
      </c>
      <c r="DE147" s="65" t="str">
        <f>IF(AND((RIGHT($DE$3,2)-'[1]Miter Profiles'!$AC$110-'[1]Outside Edges'!$B146)&gt;=5,'[1]Outside Edges'!$Q146="Yes"),"Yes","No")</f>
        <v>No</v>
      </c>
      <c r="DF147" s="7" t="str">
        <f>IF(AND((RIGHT($DF$3,2)-'[1]Miter Profiles'!$AC$111-'[1]Outside Edges'!$B146)&gt;=5,'[1]Outside Edges'!$Q146="Yes"),"Yes","No")</f>
        <v>No</v>
      </c>
      <c r="DG147" s="7" t="str">
        <f>IF(AND((RIGHT($DG$3,2)-'[1]Miter Profiles'!$AC$112-'[1]Outside Edges'!$B146)&gt;=5,'[1]Outside Edges'!$Q146="Yes"),"Yes","No")</f>
        <v>No</v>
      </c>
      <c r="DH147" s="63" t="str">
        <f>IF(AND((RIGHT($DH$3,2)-'[1]Miter Profiles'!$AC$113-'[1]Outside Edges'!$B146)&gt;=5,'[1]Outside Edges'!$Q146="Yes"),"Yes","No")</f>
        <v>No</v>
      </c>
      <c r="DI147" s="64" t="str">
        <f>IF(AND((RIGHT($DI$3,2)-'[1]Miter Profiles'!$AC$114-'[1]Outside Edges'!$B146)&gt;=5,'[1]Outside Edges'!$Q146="Yes"),"Yes","No")</f>
        <v>No</v>
      </c>
      <c r="DJ147" s="8" t="str">
        <f>IF(AND((RIGHT($DJ$3,2)-'[1]Miter Profiles'!$AC$115-'[1]Outside Edges'!$B146)&gt;=5,'[1]Outside Edges'!$Q146="Yes"),"Yes","No")</f>
        <v>No</v>
      </c>
      <c r="DK147" s="65" t="str">
        <f>IF(AND((RIGHT($DK$3,2)-'[1]Miter Profiles'!$AC$116-'[1]Outside Edges'!$B146)&gt;=5,'[1]Outside Edges'!$Q146="Yes"),"Yes","No")</f>
        <v>No</v>
      </c>
      <c r="DL147" s="7" t="str">
        <f>IF(AND((RIGHT($DL$3,2)-'[1]Miter Profiles'!$AC$117-'[1]Outside Edges'!$B146)&gt;=5,'[1]Outside Edges'!$Q146="Yes"),"Yes","No")</f>
        <v>No</v>
      </c>
      <c r="DM147" s="7" t="str">
        <f>IF(AND((RIGHT($DM$3,2)-'[1]Miter Profiles'!$AC$118-'[1]Outside Edges'!$B146)&gt;=5,'[1]Outside Edges'!$Q146="Yes"),"Yes","No")</f>
        <v>No</v>
      </c>
      <c r="DN147" s="63" t="str">
        <f>IF(AND((RIGHT($DN$3,2)-'[1]Miter Profiles'!$AC$119-'[1]Outside Edges'!$B146)&gt;=5,'[1]Outside Edges'!$Q146="Yes"),"Yes","No")</f>
        <v>No</v>
      </c>
      <c r="DO147" s="64" t="str">
        <f>IF(AND((RIGHT($DO$3,2)-'[1]Miter Profiles'!$AC$120-'[1]Outside Edges'!$B146)&gt;=5,'[1]Outside Edges'!$Q146="Yes"),"Yes","No")</f>
        <v>No</v>
      </c>
      <c r="DP147" s="8" t="str">
        <f>IF(AND((RIGHT($DP$3,2)-'[1]Miter Profiles'!$AC$121-'[1]Outside Edges'!$B146)&gt;=5,'[1]Outside Edges'!$Q146="Yes"),"Yes","No")</f>
        <v>No</v>
      </c>
      <c r="DQ147" s="65" t="str">
        <f>IF(AND((RIGHT($DQ$3,2)-'[1]Miter Profiles'!$AC$122-'[1]Outside Edges'!$B146)&gt;=5,'[1]Outside Edges'!$Q146="Yes"),"Yes","No")</f>
        <v>No</v>
      </c>
      <c r="DR147" s="7" t="str">
        <f>IF(AND((RIGHT($DR$3,2)-'[1]Miter Profiles'!$AC$123-'[1]Outside Edges'!$B146)&gt;=5,'[1]Outside Edges'!$Q146="Yes"),"Yes","No")</f>
        <v>No</v>
      </c>
      <c r="DS147" s="7" t="str">
        <f>IF(AND((RIGHT($DS$3,2)-'[1]Miter Profiles'!$AC$124-'[1]Outside Edges'!$B146)&gt;=5,'[1]Outside Edges'!$Q146="Yes"),"Yes","No")</f>
        <v>No</v>
      </c>
      <c r="DT147" s="63" t="str">
        <f>IF(AND((RIGHT($DT$3,2)-'[1]Miter Profiles'!$AC$125-'[1]Outside Edges'!$B146)&gt;=5,'[1]Outside Edges'!$Q146="Yes"),"Yes","No")</f>
        <v>No</v>
      </c>
      <c r="DU147" s="64" t="str">
        <f>IF(AND((RIGHT($DU$3,2)-'[1]Miter Profiles'!$AC$126-'[1]Outside Edges'!$B146)&gt;=5,'[1]Outside Edges'!$Q146="Yes"),"Yes","No")</f>
        <v>No</v>
      </c>
      <c r="DV147" s="8" t="str">
        <f>IF(AND((RIGHT($DV$3,2)-'[1]Miter Profiles'!$AC$127-'[1]Outside Edges'!$B146)&gt;=5,'[1]Outside Edges'!$Q146="Yes"),"Yes","No")</f>
        <v>No</v>
      </c>
      <c r="DW147" s="65" t="str">
        <f>IF(AND((RIGHT($DW$3,2)-'[1]Miter Profiles'!$AC$128-'[1]Outside Edges'!$B146)&gt;=5,'[1]Outside Edges'!$Q146="Yes"),"Yes","No")</f>
        <v>No</v>
      </c>
      <c r="DX147" s="7" t="str">
        <f>IF(AND((RIGHT($DX$3,2)-'[1]Miter Profiles'!$AC$129-'[1]Outside Edges'!$B146)&gt;=5,'[1]Outside Edges'!$Q146="Yes"),"Yes","No")</f>
        <v>No</v>
      </c>
      <c r="DY147" s="7" t="str">
        <f>IF(AND((RIGHT($DY$3,2)-'[1]Miter Profiles'!$AC$130-'[1]Outside Edges'!$B146)&gt;=5,'[1]Outside Edges'!$Q146="Yes"),"Yes","No")</f>
        <v>No</v>
      </c>
      <c r="DZ147" s="63" t="str">
        <f>IF(AND((RIGHT($DZ$3,2)-'[1]Miter Profiles'!$AC$131-'[1]Outside Edges'!$B146)&gt;=5,'[1]Outside Edges'!$Q146="Yes"),"Yes","No")</f>
        <v>No</v>
      </c>
      <c r="EA147" s="68" t="str">
        <f>IF(AND((RIGHT($EA$3,2)-'[1]Miter Profiles'!$AC$132-'[1]Outside Edges'!$B146)&gt;=5,'[1]Outside Edges'!$Q146="Yes"),"Yes","No")</f>
        <v>No</v>
      </c>
      <c r="EB147" s="78" t="str">
        <f>IF(AND((RIGHT($EB$3,2)-'[1]Miter Profiles'!$AC$133-'[1]Outside Edges'!$B146)&gt;=5,'[1]Outside Edges'!$Q146="Yes"),"Yes","No")</f>
        <v>No</v>
      </c>
      <c r="EC147" s="79" t="str">
        <f>IF(AND((RIGHT($EC$3,2)-'[1]Miter Profiles'!$AC$134-'[1]Outside Edges'!$B146)&gt;=5,'[1]Outside Edges'!$Q146="Yes"),"Yes","No")</f>
        <v>No</v>
      </c>
      <c r="ED147" s="81" t="str">
        <f>IF(AND((RIGHT($ED$3,2)-'[1]Miter Profiles'!$AC$135-'[1]Outside Edges'!$B146)&gt;=5,'[1]Outside Edges'!$Q146="Yes"),"Yes","No")</f>
        <v>No</v>
      </c>
      <c r="EE147" s="80" t="str">
        <f>IF(AND((RIGHT($EE$3,2)-'[1]Miter Profiles'!$AC$136-'[1]Outside Edges'!$B146)&gt;=5,'[1]Outside Edges'!$Q146="Yes"),"Yes","No")</f>
        <v>No</v>
      </c>
      <c r="EF147" s="63" t="str">
        <f>IF(AND((RIGHT($EF$3,2)-'[1]Miter Profiles'!$AC$137-'[1]Outside Edges'!$B146)&gt;=5,'[1]Outside Edges'!$Q146="Yes"),"Yes","No")</f>
        <v>No</v>
      </c>
      <c r="EG147" s="7" t="str">
        <f>IF(AND((RIGHT($EG$3,2)-'[1]Miter Profiles'!$AC$138-'[1]Outside Edges'!$B146)&gt;=5,'[1]Outside Edges'!$Q146="Yes"),"Yes","No")</f>
        <v>No</v>
      </c>
      <c r="EH147" s="68" t="str">
        <f>IF(AND((RIGHT($EH$3,2)-'[1]Miter Profiles'!$AC$139-'[1]Outside Edges'!$B146)&gt;=5,'[1]Outside Edges'!$Q146="Yes"),"Yes","No")</f>
        <v>No</v>
      </c>
      <c r="EI147" s="82" t="str">
        <f>IF(AND((RIGHT($EI$3,2)-'[1]Miter Profiles'!$AC$140-'[1]Outside Edges'!$B146)&gt;=5,'[1]Outside Edges'!$Q146="Yes"),"Yes","No")</f>
        <v>No</v>
      </c>
      <c r="EJ147" s="83" t="str">
        <f>IF(AND((RIGHT($EJ$3,2)-'[1]Miter Profiles'!$AC$141-'[1]Outside Edges'!$B146)&gt;=5,'[1]Outside Edges'!$Q146="Yes"),"Yes","No")</f>
        <v>No</v>
      </c>
      <c r="EK147" s="83" t="str">
        <f>IF(AND((RIGHT($EK$3,2)-'[1]Miter Profiles'!$AC$142-'[1]Outside Edges'!$B146)&gt;=5,'[1]Outside Edges'!$Q146="Yes"),"Yes","No")</f>
        <v>No</v>
      </c>
      <c r="EL147" s="81" t="str">
        <f>IF(AND((RIGHT($EL$3,2)-'[1]Miter Profiles'!$AC$143-'[1]Outside Edges'!$B146)&gt;=5,'[1]Outside Edges'!$Q146="Yes"),"Yes","No")</f>
        <v>No</v>
      </c>
      <c r="EM147" s="84" t="str">
        <f>IF(AND((RIGHT($EM$3,2)-'[1]Miter Profiles'!$AC$144-'[1]Outside Edges'!$B146)&gt;=5,'[1]Outside Edges'!$Q146="Yes"),"Yes","No")</f>
        <v>No</v>
      </c>
      <c r="EN147" s="7" t="str">
        <f>IF(AND((RIGHT($EN$3,2)-'[1]Miter Profiles'!$AC$145-'[1]Outside Edges'!$B146)&gt;=5,'[1]Outside Edges'!$Q146="Yes"),"Yes","No")</f>
        <v>No</v>
      </c>
      <c r="EO147" s="68" t="str">
        <f>IF(AND((RIGHT($EO$3,2)-'[1]Miter Profiles'!$AC$146-'[1]Outside Edges'!$B146)&gt;=5,'[1]Outside Edges'!$Q146="Yes"),"Yes","No")</f>
        <v>No</v>
      </c>
      <c r="EP147" s="83" t="str">
        <f>IF(AND((RIGHT($EP$3,2)-'[1]Miter Profiles'!$AC$147-'[1]Outside Edges'!$B146)&gt;=5,'[1]Outside Edges'!$Q146="Yes"),"Yes","No")</f>
        <v>No</v>
      </c>
      <c r="EQ147" s="83" t="str">
        <f>IF(AND((RIGHT($EQ$3,2)-'[1]Miter Profiles'!$AC$148-'[1]Outside Edges'!$B146)&gt;=5,'[1]Outside Edges'!$Q146="Yes"),"Yes","No")</f>
        <v>No</v>
      </c>
      <c r="ER147" s="81" t="str">
        <f>IF(AND((RIGHT($ER$3,2)-'[1]Miter Profiles'!$AC$149-'[1]Outside Edges'!$B146)&gt;=5,'[1]Outside Edges'!$Q146="Yes"),"Yes","No")</f>
        <v>No</v>
      </c>
      <c r="ES147" s="84" t="str">
        <f>IF(AND((RIGHT($ES$3,2)-'[1]Miter Profiles'!$AC$150-'[1]Outside Edges'!$B146)&gt;=5,'[1]Outside Edges'!$Q146="Yes"),"Yes","No")</f>
        <v>No</v>
      </c>
      <c r="ET147" s="7" t="str">
        <f>IF(AND((RIGHT($ET$3,2)-'[1]Miter Profiles'!$AC$151-'[1]Outside Edges'!$B146)&gt;=5,'[1]Outside Edges'!$Q146="Yes"),"Yes","No")</f>
        <v>No</v>
      </c>
      <c r="EU147" s="68" t="str">
        <f>IF(AND((RIGHT($EU$3,2)-'[1]Miter Profiles'!$AC$152-'[1]Outside Edges'!$B146)&gt;=5,'[1]Outside Edges'!$Q146="Yes"),"Yes","No")</f>
        <v>No</v>
      </c>
      <c r="EV147" s="83" t="str">
        <f>IF(AND((RIGHT($EV$3,2)-'[1]Miter Profiles'!$AC$153-'[1]Outside Edges'!$B146)&gt;=5,'[1]Outside Edges'!$Q146="Yes"),"Yes","No")</f>
        <v>No</v>
      </c>
      <c r="EW147" s="83" t="str">
        <f>IF(AND((RIGHT($EW$3,2)-'[1]Miter Profiles'!$AC$154-'[1]Outside Edges'!$B146)&gt;=5,'[1]Outside Edges'!$Q146="Yes"),"Yes","No")</f>
        <v>No</v>
      </c>
      <c r="EX147" s="81" t="str">
        <f>IF(AND((RIGHT($EX$3,2)-'[1]Miter Profiles'!$AC$155-'[1]Outside Edges'!$B146)&gt;=5,'[1]Outside Edges'!$Q146="Yes"),"Yes","No")</f>
        <v>No</v>
      </c>
      <c r="EY147" s="84" t="str">
        <f>IF(AND((RIGHT($EY$3,2)-'[1]Miter Profiles'!$AC$156-'[1]Outside Edges'!$B146)&gt;=5,'[1]Outside Edges'!$Q146="Yes"),"Yes","No")</f>
        <v>No</v>
      </c>
      <c r="EZ147" s="7" t="str">
        <f>IF(AND((RIGHT($EZ$3,2)-'[1]Miter Profiles'!$AC$157-'[1]Outside Edges'!$B146)&gt;=5,'[1]Outside Edges'!$Q146="Yes"),"Yes","No")</f>
        <v>No</v>
      </c>
      <c r="FA147" s="68" t="str">
        <f>IF(AND((RIGHT($FA$3,2)-'[1]Miter Profiles'!$AC$158-'[1]Outside Edges'!$B146)&gt;=5,'[1]Outside Edges'!$Q146="Yes"),"Yes","No")</f>
        <v>No</v>
      </c>
      <c r="FB147" s="83" t="str">
        <f>IF(AND((RIGHT($FB$3,2)-'[1]Miter Profiles'!$AC$159-'[1]Outside Edges'!$B146)&gt;=5,'[1]Outside Edges'!$Q146="Yes"),"Yes","No")</f>
        <v>No</v>
      </c>
      <c r="FC147" s="83" t="str">
        <f>IF(AND((RIGHT($FC$3,2)-'[1]Miter Profiles'!$AC$160-'[1]Outside Edges'!$B146)&gt;=5,'[1]Outside Edges'!$Q146="Yes"),"Yes","No")</f>
        <v>No</v>
      </c>
      <c r="FD147" s="81" t="str">
        <f>IF(AND((RIGHT($FD$3,2)-'[1]Miter Profiles'!$AC$161-'[1]Outside Edges'!$B146)&gt;=5,'[1]Outside Edges'!$Q146="Yes"),"Yes","No")</f>
        <v>No</v>
      </c>
      <c r="FE147" s="84" t="str">
        <f>IF(AND((RIGHT($FE$3,2)-'[1]Miter Profiles'!$AC$162-'[1]Outside Edges'!$B146)&gt;=5,'[1]Outside Edges'!$Q146="Yes"),"Yes","No")</f>
        <v>No</v>
      </c>
      <c r="FF147" s="7" t="str">
        <f>IF(AND((RIGHT($FF$3,2)-'[1]Miter Profiles'!$AC$163-'[1]Outside Edges'!$B146)&gt;=5,'[1]Outside Edges'!$Q146="Yes"),"Yes","No")</f>
        <v>No</v>
      </c>
      <c r="FG147" s="68" t="str">
        <f>IF(AND((RIGHT($FG$3,2)-'[1]Miter Profiles'!$AC$164-'[1]Outside Edges'!$B146)&gt;=5,'[1]Outside Edges'!$Q146="Yes"),"Yes","No")</f>
        <v>No</v>
      </c>
      <c r="FH147" s="83" t="str">
        <f>IF(AND((RIGHT($FH$3,2)-'[1]Miter Profiles'!$AC$165-'[1]Outside Edges'!$B146)&gt;=5,'[1]Outside Edges'!$Q146="Yes"),"Yes","No")</f>
        <v>No</v>
      </c>
      <c r="FI147" s="83" t="str">
        <f>IF(AND((RIGHT($FI$3,2)-'[1]Miter Profiles'!$AC$166-'[1]Outside Edges'!$B146)&gt;=5,'[1]Outside Edges'!$Q146="Yes"),"Yes","No")</f>
        <v>No</v>
      </c>
      <c r="FJ147" s="81" t="str">
        <f>IF(AND((RIGHT($FJ$3,2)-'[1]Miter Profiles'!$AC$167-'[1]Outside Edges'!$B146)&gt;=5,'[1]Outside Edges'!$Q146="Yes"),"Yes","No")</f>
        <v>No</v>
      </c>
      <c r="FK147" s="84" t="str">
        <f>IF(AND((RIGHT($FK$3,2)-'[1]Miter Profiles'!$AC$168-'[1]Outside Edges'!$B146)&gt;=5,'[1]Outside Edges'!$Q146="Yes"),"Yes","No")</f>
        <v>No</v>
      </c>
      <c r="FL147" s="7" t="str">
        <f>IF(AND((RIGHT($FL$3,2)-'[1]Miter Profiles'!$AC$169-'[1]Outside Edges'!$B146)&gt;=5,'[1]Outside Edges'!$Q146="Yes"),"Yes","No")</f>
        <v>No</v>
      </c>
      <c r="FM147" s="68" t="str">
        <f>IF(AND((RIGHT($FM$3,2)-'[1]Miter Profiles'!$AC$170-'[1]Outside Edges'!$B146)&gt;=5,'[1]Outside Edges'!$Q146="Yes"),"Yes","No")</f>
        <v>No</v>
      </c>
      <c r="FN147" s="83" t="str">
        <f>IF(AND((RIGHT($FN$3,2)-'[1]Miter Profiles'!$AC$171-'[1]Outside Edges'!$B146)&gt;=5,'[1]Outside Edges'!$Q146="Yes"),"Yes","No")</f>
        <v>No</v>
      </c>
      <c r="FO147" s="83" t="str">
        <f>IF(AND((RIGHT($FO$3,2)-'[1]Miter Profiles'!$AC$172-'[1]Outside Edges'!$B146)&gt;=5,'[1]Outside Edges'!$Q146="Yes"),"Yes","No")</f>
        <v>No</v>
      </c>
      <c r="FP147" s="81" t="str">
        <f>IF(AND((RIGHT($FP$3,2)-'[1]Miter Profiles'!$AC$173-'[1]Outside Edges'!$B146)&gt;=5,'[1]Outside Edges'!$Q146="Yes"),"Yes","No")</f>
        <v>No</v>
      </c>
      <c r="FQ147" s="84" t="str">
        <f>IF(AND((RIGHT($FQ$3,2)-'[1]Miter Profiles'!$AC$174-'[1]Outside Edges'!$B146)&gt;=5,'[1]Outside Edges'!$Q146="Yes"),"Yes","No")</f>
        <v>No</v>
      </c>
      <c r="FR147" s="7" t="str">
        <f>IF(AND((RIGHT($FR$3,2)-'[1]Miter Profiles'!$AC$175-'[1]Outside Edges'!$B146)&gt;=5,'[1]Outside Edges'!$Q146="Yes"),"Yes","No")</f>
        <v>No</v>
      </c>
      <c r="FS147" s="68" t="str">
        <f>IF(AND((RIGHT($FS$3,2)-'[1]Miter Profiles'!$AC$176-'[1]Outside Edges'!$B146)&gt;=5,'[1]Outside Edges'!$Q146="Yes"),"Yes","No")</f>
        <v>No</v>
      </c>
      <c r="FT147" s="83" t="str">
        <f>IF(AND((RIGHT($FT$3,2)-'[1]Miter Profiles'!$AC$177-'[1]Outside Edges'!$B146)&gt;=5,'[1]Outside Edges'!$Q146="Yes"),"Yes","No")</f>
        <v>No</v>
      </c>
      <c r="FU147" s="83" t="str">
        <f>IF(AND((RIGHT($FU$3,2)-'[1]Miter Profiles'!$AC$178-'[1]Outside Edges'!$B146)&gt;=5,'[1]Outside Edges'!$Q146="Yes"),"Yes","No")</f>
        <v>No</v>
      </c>
      <c r="FV147" s="81" t="str">
        <f>IF(AND((RIGHT($V$3,2)-'[1]Miter Profiles'!$AC$179-'[1]Outside Edges'!$B146)&gt;=5,'[1]Outside Edges'!$Q146="Yes"),"Yes","No")</f>
        <v>No</v>
      </c>
      <c r="FW147" s="84" t="str">
        <f>IF(AND((RIGHT($FW$3,2)-'[1]Miter Profiles'!$AC$180-'[1]Outside Edges'!$B146)&gt;=5,'[1]Outside Edges'!$Q146="Yes"),"Yes","No")</f>
        <v>No</v>
      </c>
      <c r="FX147" s="197" t="str">
        <f>IF(AND((RIGHT($FX$3,2)-'[1]Miter Profiles'!$AC$181-'[1]Outside Edges'!$B146)&gt;=5,'[1]Outside Edges'!$Q146="Yes"),"Yes","No")</f>
        <v>No</v>
      </c>
      <c r="FY147" s="198" t="str">
        <f>IF(AND((RIGHT($FY$3,2)-'[1]Miter Profiles'!$AC$182-'[1]Outside Edges'!$B146)&gt;=5,'[1]Outside Edges'!$Q146="Yes"),"Yes","No")</f>
        <v>No</v>
      </c>
      <c r="FZ147" s="200" t="str">
        <f>IF(AND((RIGHT($FZ$3,2)-'[1]Miter Profiles'!$AC$183-'[1]Outside Edges'!$B146)&gt;=5,'[1]Outside Edges'!$Q146="Yes"),"Yes","No")</f>
        <v>No</v>
      </c>
      <c r="GA147" s="201" t="str">
        <f>IF(AND((RIGHT($GA$3,2)-'[1]Miter Profiles'!$AC$184-'[1]Outside Edges'!$B146)&gt;=5,'[1]Outside Edges'!$Q146="Yes"),"Yes","No")</f>
        <v>No</v>
      </c>
      <c r="GB147" s="202" t="str">
        <f>IF(AND((RIGHT($GB$3,2)-'[1]Miter Profiles'!$AC$185-'[1]Outside Edges'!$B146)&gt;=5,'[1]Outside Edges'!$Q146="Yes"),"Yes","No")</f>
        <v>No</v>
      </c>
      <c r="GC147" s="199" t="str">
        <f>IF(AND((RIGHT($GC$3,2)-'[1]Miter Profiles'!$AC$186-'[1]Outside Edges'!$B146)&gt;=5,'[1]Outside Edges'!$Q146="Yes"),"Yes","No")</f>
        <v>No</v>
      </c>
      <c r="GD147" s="197" t="str">
        <f>IF(AND((RIGHT($GD$3,2)-'[1]Miter Profiles'!$AC$187-'[1]Outside Edges'!$B146)&gt;=5,'[1]Outside Edges'!$Q146="Yes"),"Yes","No")</f>
        <v>No</v>
      </c>
      <c r="GE147" s="198" t="str">
        <f>IF(AND((RIGHT($GE$3,2)-'[1]Miter Profiles'!$AC$188-'[1]Outside Edges'!$B146)&gt;=5,'[1]Outside Edges'!$Q146="Yes"),"Yes","No")</f>
        <v>No</v>
      </c>
      <c r="GF147" s="200" t="str">
        <f>IF(AND((RIGHT($GF$3,2)-'[1]Miter Profiles'!$AC$189-'[1]Outside Edges'!$B146)&gt;=5,'[1]Outside Edges'!$Q146="Yes"),"Yes","No")</f>
        <v>No</v>
      </c>
      <c r="GG147" s="201" t="str">
        <f>IF(AND((RIGHT($GG$3,2)-'[1]Miter Profiles'!$AC$190-'[1]Outside Edges'!$B146)&gt;=5,'[1]Outside Edges'!$Q146="Yes"),"Yes","No")</f>
        <v>No</v>
      </c>
      <c r="GH147" s="202" t="str">
        <f>IF(AND((RIGHT($GH$3,2)-'[1]Miter Profiles'!$AC$191-'[1]Outside Edges'!$B146)&gt;=5,'[1]Outside Edges'!$Q146="Yes"),"Yes","No")</f>
        <v>No</v>
      </c>
      <c r="GI147" s="199" t="str">
        <f>IF(AND((RIGHT($GI$3,2)-'[1]Miter Profiles'!$AC$192-'[1]Outside Edges'!$B146)&gt;=5,'[1]Outside Edges'!$Q146="Yes"),"Yes","No")</f>
        <v>No</v>
      </c>
      <c r="GJ147" s="197" t="str">
        <f>IF(AND((RIGHT($GJ$3,2)-'[1]Miter Profiles'!$AC$193-'[1]Outside Edges'!$B146)&gt;=5,'[1]Outside Edges'!$Q146="Yes"),"Yes","No")</f>
        <v>No</v>
      </c>
      <c r="GK147" s="198" t="str">
        <f>IF(AND((RIGHT($GK$3,2)-'[1]Miter Profiles'!$AC$194-'[1]Outside Edges'!$B146)&gt;=5,'[1]Outside Edges'!$Q146="Yes"),"Yes","No")</f>
        <v>No</v>
      </c>
      <c r="GL147" s="200" t="str">
        <f>IF(AND((RIGHT($GL$3,2)-'[1]Miter Profiles'!$AC$195-'[1]Outside Edges'!$B146)&gt;=5,'[1]Outside Edges'!$Q146="Yes"),"Yes","No")</f>
        <v>No</v>
      </c>
      <c r="GM147" s="201" t="str">
        <f>IF(AND((RIGHT($GM$3,2)-'[1]Miter Profiles'!$AC$196-'[1]Outside Edges'!$B146)&gt;=5,'[1]Outside Edges'!$Q146="Yes"),"Yes","No")</f>
        <v>No</v>
      </c>
      <c r="GN147" s="202" t="str">
        <f>IF(AND((RIGHT($GN$3,2)-'[1]Miter Profiles'!$AC$197-'[1]Outside Edges'!$B146)&gt;=5,'[1]Outside Edges'!$Q146="Yes"),"Yes","No")</f>
        <v>No</v>
      </c>
      <c r="GO147" s="199" t="str">
        <f>IF(AND((RIGHT($GO$3,2)-'[1]Miter Profiles'!$AC$198-'[1]Outside Edges'!$B146)&gt;=5,'[1]Outside Edges'!$Q146="Yes"),"Yes","No")</f>
        <v>No</v>
      </c>
      <c r="GP147" s="197" t="str">
        <f>IF(AND((RIGHT($GP$3,2)-'[1]Miter Profiles'!$AC$199-'[1]Outside Edges'!$B146)&gt;=5,'[1]Outside Edges'!$Q146="Yes"),"Yes","No")</f>
        <v>No</v>
      </c>
      <c r="GQ147" s="198" t="str">
        <f>IF(AND((RIGHT($GQ$3,2)-'[1]Miter Profiles'!$AC$200-'[1]Outside Edges'!$B146)&gt;=5,'[1]Outside Edges'!$Q146="Yes"),"Yes","No")</f>
        <v>No</v>
      </c>
      <c r="GR147" s="211" t="str">
        <f>IF(AND((RIGHT($GR$3,2)-'[1]Miter Profiles'!$AC$201-'[1]Outside Edges'!$B146)&gt;=5,'[1]Outside Edges'!$Q146="Yes"),"Yes","No")</f>
        <v>No</v>
      </c>
      <c r="GS147" s="197" t="str">
        <f>IF(AND((RIGHT($GS$3,2)-'[1]Miter Profiles'!$AC$202-'[1]Outside Edges'!$B146)&gt;=5,'[1]Outside Edges'!$Q146="Yes"),"Yes","No")</f>
        <v>No</v>
      </c>
      <c r="GT147" s="212" t="str">
        <f>IF(AND((RIGHT($GT$3,2)-'[1]Miter Profiles'!$AC$203-'[1]Outside Edges'!$B146)&gt;=5,'[1]Outside Edges'!$Q146="Yes"),"Yes","No")</f>
        <v>No</v>
      </c>
      <c r="GU147" s="208" t="str">
        <f>IF(AND((RIGHT($GU$3,2)-'[1]Miter Profiles'!$AC$204-'[1]Outside Edges'!$B146)&gt;=5,'[1]Outside Edges'!$Q146="Yes"),"Yes","No")</f>
        <v>No</v>
      </c>
      <c r="GV147" s="209" t="str">
        <f>IF(AND((RIGHT($GV$3,2)-'[1]Miter Profiles'!$AC$205-'[1]Outside Edges'!$B146)&gt;=5,'[1]Outside Edges'!$Q146="Yes"),"Yes","No")</f>
        <v>No</v>
      </c>
      <c r="GW147" s="210" t="str">
        <f>IF(AND((RIGHT($GW$3,2)-'[1]Miter Profiles'!$AC$206-'[1]Outside Edges'!$B146)&gt;=5,'[1]Outside Edges'!$Q146="Yes"),"Yes","No")</f>
        <v>No</v>
      </c>
      <c r="GX147" s="200" t="str">
        <f>IF(AND((RIGHT($GX$3,2)-'[1]Miter Profiles'!$AC$207-'[1]Outside Edges'!$B146)&gt;=5,'[1]Outside Edges'!$Q146="Yes"),"Yes","No")</f>
        <v>No</v>
      </c>
      <c r="GY147" s="201" t="str">
        <f>IF(AND((RIGHT($GY$3,2)-'[1]Miter Profiles'!$AC$208-'[1]Outside Edges'!$B146)&gt;=5,'[1]Outside Edges'!$Q146="Yes"),"Yes","No")</f>
        <v>No</v>
      </c>
      <c r="GZ147" s="202" t="str">
        <f>IF(AND((RIGHT($GZ$3,2)-'[1]Miter Profiles'!$AC$209-'[1]Outside Edges'!$B146)&gt;=5,'[1]Outside Edges'!$Q146="Yes"),"Yes","No")</f>
        <v>No</v>
      </c>
      <c r="HA147" s="199" t="str">
        <f>IF(AND((RIGHT($HA$3,2)-'[1]Miter Profiles'!$AC$210-'[1]Outside Edges'!$B146)&gt;=5,'[1]Outside Edges'!$Q146="Yes"),"Yes","No")</f>
        <v>No</v>
      </c>
      <c r="HB147" s="197" t="str">
        <f>IF(AND((RIGHT($HB$3,2)-'[1]Miter Profiles'!$AC$211-'[1]Outside Edges'!$B146)&gt;=5,'[1]Outside Edges'!$Q146="Yes"),"Yes","No")</f>
        <v>No</v>
      </c>
      <c r="HC147" s="198" t="str">
        <f>IF(AND((RIGHT($HC$3,2)-'[1]Miter Profiles'!$AC$212-'[1]Outside Edges'!$B146)&gt;=5,'[1]Outside Edges'!$Q146="Yes"),"Yes","No")</f>
        <v>No</v>
      </c>
      <c r="HD147" s="200" t="str">
        <f>IF(AND((RIGHT($HD$3,2)-'[1]Miter Profiles'!$AC$213-'[1]Outside Edges'!$B146)&gt;=5,'[1]Outside Edges'!$Q146="Yes"),"Yes","No")</f>
        <v>No</v>
      </c>
      <c r="HE147" s="202" t="str">
        <f>IF(AND((RIGHT($HE$3,2)-'[1]Miter Profiles'!$AC$214-'[1]Outside Edges'!$B146)&gt;=5,'[1]Outside Edges'!$Q146="Yes"),"Yes","No")</f>
        <v>No</v>
      </c>
      <c r="HF147" s="199" t="str">
        <f>IF(AND((RIGHT($HF$3,2)-'[1]Miter Profiles'!$AC$215-'[1]Outside Edges'!$B146)&gt;=5,'[1]Outside Edges'!$Q146="Yes"),"Yes","No")</f>
        <v>No</v>
      </c>
      <c r="HG147" s="197" t="str">
        <f>IF(AND((RIGHT($HG$3,2)-'[1]Miter Profiles'!$AC$216-'[1]Outside Edges'!$B146)&gt;=5,'[1]Outside Edges'!$Q146="Yes"),"Yes","No")</f>
        <v>No</v>
      </c>
      <c r="HH147" s="198" t="str">
        <f>IF(AND((RIGHT($HH$3,2)-'[1]Miter Profiles'!$AC$217-'[1]Outside Edges'!$B146)&gt;=5,'[1]Outside Edges'!$Q146="Yes"),"Yes","No")</f>
        <v>No</v>
      </c>
      <c r="HI147" s="200" t="str">
        <f>IF(AND((RIGHT($HI$3,2)-'[1]Miter Profiles'!$AC$218-'[1]Outside Edges'!$B146)&gt;=5,'[1]Outside Edges'!$Q146="Yes"),"Yes","No")</f>
        <v>No</v>
      </c>
      <c r="HJ147" s="201" t="str">
        <f>IF(AND((RIGHT($HJ$3,2)-'[1]Miter Profiles'!$AC$219-'[1]Outside Edges'!$B146)&gt;=5,'[1]Outside Edges'!$Q146="Yes"),"Yes","No")</f>
        <v>No</v>
      </c>
      <c r="HK147" s="202" t="str">
        <f>IF(AND((RIGHT($HK$3,2)-'[1]Miter Profiles'!$AC$220-'[1]Outside Edges'!$B146)&gt;=5,'[1]Outside Edges'!$Q146="Yes"),"Yes","No")</f>
        <v>No</v>
      </c>
      <c r="HL147" s="199" t="str">
        <f>IF(AND((RIGHT($HL$3,2)-'[1]Miter Profiles'!$AC$221-'[1]Outside Edges'!$B146)&gt;=5,'[1]Outside Edges'!$Q146="Yes"),"Yes","No")</f>
        <v>No</v>
      </c>
      <c r="HM147" s="197" t="str">
        <f>IF(AND((RIGHT($HM$3,2)-'[1]Miter Profiles'!$AC$222-'[1]Outside Edges'!$B146)&gt;=5,'[1]Outside Edges'!$Q146="Yes"),"Yes","No")</f>
        <v>No</v>
      </c>
      <c r="HN147" s="197" t="str">
        <f>IF(AND((RIGHT($HN$3,2)-'[1]Miter Profiles'!$AC$223-'[1]Outside Edges'!$B146)&gt;=5,'[1]Outside Edges'!$Q146="Yes"),"Yes","No")</f>
        <v>No</v>
      </c>
      <c r="HO147" s="201" t="str">
        <f>IF(AND((RIGHT($HO$3,2)-'[1]Miter Profiles'!$AC$224-'[1]Outside Edges'!$B146)&gt;=5,'[1]Outside Edges'!$Q146="Yes"),"Yes","No")</f>
        <v>No</v>
      </c>
      <c r="HP147" s="201" t="str">
        <f>IF(AND((RIGHT($HP$3,2)-'[1]Miter Profiles'!$AC$225-'[1]Outside Edges'!$B146)&gt;=5,'[1]Outside Edges'!$Q146="Yes"),"Yes","No")</f>
        <v>No</v>
      </c>
      <c r="HQ147" s="201" t="str">
        <f>IF(AND((RIGHT($HQ$3,3)-'[1]Miter Profiles'!$AC$226-'[1]Outside Edges'!$B146)&gt;=5,'[1]Outside Edges'!$Q146="Yes"),"Yes","No")</f>
        <v>No</v>
      </c>
      <c r="HR147" s="201" t="str">
        <f>IF(AND((RIGHT($HR$3,2)-'[1]Miter Profiles'!$AC$227-'[1]Outside Edges'!$B146)&gt;=5,'[1]Outside Edges'!$Q146="Yes"),"Yes","No")</f>
        <v>No</v>
      </c>
      <c r="HS147" s="197" t="str">
        <f>IF(AND((RIGHT($HS$3,2)-'[1]Miter Profiles'!$AC$228-'[1]Outside Edges'!$B146)&gt;=5,'[1]Outside Edges'!$Q146="Yes"),"Yes","No")</f>
        <v>No</v>
      </c>
      <c r="HT147" s="197" t="str">
        <f>IF(AND((RIGHT($HT$3,2)-'[1]Miter Profiles'!$AC$229-'[1]Outside Edges'!$B146)&gt;=5,'[1]Outside Edges'!$Q146="Yes"),"Yes","No")</f>
        <v>No</v>
      </c>
      <c r="HU147" s="197" t="str">
        <f>IF(AND((RIGHT($HU$3,2)-'[1]Miter Profiles'!$AC$230-'[1]Outside Edges'!$B146)&gt;=5,'[1]Outside Edges'!$Q146="Yes"),"Yes","No")</f>
        <v>No</v>
      </c>
      <c r="HV147" s="201" t="str">
        <f>IF(AND((RIGHT($HV$3,2)-'[1]Miter Profiles'!$AC$231-'[1]Outside Edges'!$B146)&gt;=5,'[1]Outside Edges'!$Q146="Yes"),"Yes","No")</f>
        <v>No</v>
      </c>
      <c r="HW147" s="201" t="str">
        <f>IF(AND((RIGHT($HW$3,2)-'[1]Miter Profiles'!$AC$232-'[1]Outside Edges'!$B146)&gt;=5,'[1]Outside Edges'!$Q146="Yes"),"Yes","No")</f>
        <v>No</v>
      </c>
      <c r="HX147" s="201" t="str">
        <f>IF(AND((RIGHT($HX$3,2)-'[1]Miter Profiles'!$AC$233-'[1]Outside Edges'!$B146)&gt;=5,'[1]Outside Edges'!$Q146="Yes"),"Yes","No")</f>
        <v>No</v>
      </c>
      <c r="HY147" s="197" t="str">
        <f>IF(AND((RIGHT($HY$3,2)-'[1]Miter Profiles'!$AC$234-'[1]Outside Edges'!$B146)&gt;=5,'[1]Outside Edges'!$Q146="Yes"),"Yes","No")</f>
        <v>No</v>
      </c>
      <c r="HZ147" s="197" t="str">
        <f>IF(AND((RIGHT($HZ$3,2)-'[1]Miter Profiles'!$AC$235-'[1]Outside Edges'!$B146)&gt;=5,'[1]Outside Edges'!$Q146="Yes"),"Yes","No")</f>
        <v>No</v>
      </c>
      <c r="IA147" s="197" t="str">
        <f>IF(AND((RIGHT($IA$3,2)-'[1]Miter Profiles'!$AC$236-'[1]Outside Edges'!$B146)&gt;=5,'[1]Outside Edges'!$Q146="Yes"),"Yes","No")</f>
        <v>No</v>
      </c>
      <c r="IB147" s="201" t="str">
        <f>IF(AND((RIGHT($IB$3,2)-'[1]Miter Profiles'!$AC$237-'[1]Outside Edges'!$B146)&gt;=5,'[1]Outside Edges'!$Q146="Yes"),"Yes","No")</f>
        <v>No</v>
      </c>
      <c r="IC147" s="201" t="str">
        <f>IF(AND((RIGHT($IC$3,2)-'[1]Miter Profiles'!$AC$238-'[1]Outside Edges'!$B146)&gt;=5,'[1]Outside Edges'!$Q146="Yes"),"Yes","No")</f>
        <v>No</v>
      </c>
      <c r="ID147" s="201" t="str">
        <f>IF(AND((RIGHT($ID$3,2)-'[1]Miter Profiles'!$AC$239-'[1]Outside Edges'!$B146)&gt;=5,'[1]Outside Edges'!$Q146="Yes"),"Yes","No")</f>
        <v>No</v>
      </c>
      <c r="IE147" s="197" t="str">
        <f>IF(AND((RIGHT($IE$3,2)-'[1]Miter Profiles'!$AC$240-'[1]Outside Edges'!$B146)&gt;=5,'[1]Outside Edges'!$Q146="Yes"),"Yes","No")</f>
        <v>No</v>
      </c>
      <c r="IF147" s="197" t="str">
        <f>IF(AND((RIGHT($IF$3,2)-'[1]Miter Profiles'!$AC$241-'[1]Outside Edges'!$B146)&gt;=5,'[1]Outside Edges'!$Q146="Yes"),"Yes","No")</f>
        <v>No</v>
      </c>
      <c r="IG147" s="197" t="str">
        <f>IF(AND((RIGHT($IG$3,2)-'[1]Miter Profiles'!$AC$242-'[1]Outside Edges'!$B146)&gt;=5,'[1]Outside Edges'!$Q146="Yes"),"Yes","No")</f>
        <v>No</v>
      </c>
      <c r="IH147" s="201" t="str">
        <f>IF(AND((RIGHT($IH$3,2)-'[1]Miter Profiles'!$AC$243-'[1]Outside Edges'!$B146)&gt;=5,'[1]Outside Edges'!$Q146="Yes"),"Yes","No")</f>
        <v>No</v>
      </c>
      <c r="II147" s="201" t="str">
        <f>IF(AND((RIGHT($II$3,2)-'[1]Miter Profiles'!$AC$244-'[1]Outside Edges'!$B146)&gt;=5,'[1]Outside Edges'!$Q146="Yes"),"Yes","No")</f>
        <v>No</v>
      </c>
      <c r="IJ147" s="201" t="str">
        <f>IF(AND((RIGHT($IJ$3,2)-'[1]Miter Profiles'!$AC$245-'[1]Outside Edges'!$B146)&gt;=5,'[1]Outside Edges'!$Q146="Yes"),"Yes","No")</f>
        <v>No</v>
      </c>
      <c r="IK147" s="197" t="str">
        <f>IF(AND((RIGHT($IK$3,2)-'[1]Miter Profiles'!$AC$246-'[1]Outside Edges'!$B146)&gt;=5,'[1]Outside Edges'!$Q146="Yes"),"Yes","No")</f>
        <v>No</v>
      </c>
      <c r="IL147" s="197" t="str">
        <f>IF(AND((RIGHT($IL$3,2)-'[1]Miter Profiles'!$AC$247-'[1]Outside Edges'!$B146)&gt;=5,'[1]Outside Edges'!$Q146="Yes"),"Yes","No")</f>
        <v>No</v>
      </c>
      <c r="IM147" s="197" t="str">
        <f>IF(AND((RIGHT($IM$3,2)-'[1]Miter Profiles'!$AC$248-'[1]Outside Edges'!$B146)&gt;=5,'[1]Outside Edges'!$Q146="Yes"),"Yes","No")</f>
        <v>No</v>
      </c>
      <c r="IN147" s="201" t="str">
        <f>IF(AND((RIGHT($IN$3,2)-'[1]Miter Profiles'!$AC$249-'[1]Outside Edges'!$B146)&gt;=5,'[1]Outside Edges'!$Q146="Yes"),"Yes","No")</f>
        <v>No</v>
      </c>
      <c r="IO147" s="201" t="str">
        <f>IF(AND((RIGHT($IO$3,2)-'[1]Miter Profiles'!$AC$250-'[1]Outside Edges'!$B146)&gt;=5,'[1]Outside Edges'!$Q146="Yes"),"Yes","No")</f>
        <v>No</v>
      </c>
      <c r="IP147" s="201" t="str">
        <f>IF(AND((RIGHT($IP$3,2)-'[1]Miter Profiles'!$AC$251-'[1]Outside Edges'!$B146)&gt;=5,'[1]Outside Edges'!$Q146="Yes"),"Yes","No")</f>
        <v>No</v>
      </c>
      <c r="IQ147" s="197" t="str">
        <f>IF(AND((RIGHT($IQ$3,2)-'[1]Miter Profiles'!$AC$252-'[1]Outside Edges'!$B146)&gt;=5,'[1]Outside Edges'!$Q146="Yes"),"Yes","No")</f>
        <v>No</v>
      </c>
      <c r="IR147" s="197" t="str">
        <f>IF(AND((RIGHT($IR$3,2)-'[1]Miter Profiles'!$AC$253-'[1]Outside Edges'!$B146)&gt;=5,'[1]Outside Edges'!$Q146="Yes"),"Yes","No")</f>
        <v>No</v>
      </c>
      <c r="IS147" s="197" t="str">
        <f>IF(AND((RIGHT($IS$3,2)-'[1]Miter Profiles'!$AC$254-'[1]Outside Edges'!$B146)&gt;=5,'[1]Outside Edges'!$Q146="Yes"),"Yes","No")</f>
        <v>No</v>
      </c>
      <c r="IT147" s="201" t="str">
        <f>IF(AND((RIGHT($IT$3,2)-'[1]Miter Profiles'!$AC$255-'[1]Outside Edges'!$B146)&gt;=5,'[1]Outside Edges'!$Q146="Yes"),"Yes","No")</f>
        <v>No</v>
      </c>
      <c r="IU147" s="201" t="str">
        <f>IF(AND((RIGHT($IU$3,2)-'[1]Miter Profiles'!$AC$256-'[1]Outside Edges'!$B146)&gt;=5,'[1]Outside Edges'!$Q146="Yes"),"Yes","No")</f>
        <v>No</v>
      </c>
      <c r="IV147" s="201" t="str">
        <f>IF(AND((RIGHT($IV$3,2)-'[1]Miter Profiles'!$AC$257-'[1]Outside Edges'!$B146)&gt;=5,'[1]Outside Edges'!$Q146="Yes"),"Yes","No")</f>
        <v>No</v>
      </c>
      <c r="IW147" s="197" t="str">
        <f>IF(AND((RIGHT($IW$3,2)-'[1]Miter Profiles'!$AC$258-'[1]Outside Edges'!$B146)&gt;=5,'[1]Outside Edges'!$Q146="Yes"),"Yes","No")</f>
        <v>No</v>
      </c>
      <c r="IX147" s="197" t="str">
        <f>IF(AND((RIGHT($IX$3,2)-'[1]Miter Profiles'!$AC$259-'[1]Outside Edges'!$B146)&gt;=5,'[1]Outside Edges'!$Q146="Yes"),"Yes","No")</f>
        <v>No</v>
      </c>
      <c r="IY147" s="197" t="str">
        <f>IF(AND((RIGHT($IY$3,2)-'[1]Miter Profiles'!$AC$260-'[1]Outside Edges'!$B146)&gt;=5,'[1]Outside Edges'!$Q146="Yes"),"Yes","No")</f>
        <v>No</v>
      </c>
      <c r="IZ147" s="201" t="str">
        <f>IF(AND((RIGHT($IZ$3,2)-'[1]Miter Profiles'!$AC$261-'[1]Outside Edges'!$B146)&gt;=5,'[1]Outside Edges'!$Q146="Yes"),"Yes","No")</f>
        <v>No</v>
      </c>
      <c r="JA147" s="201" t="str">
        <f>IF(AND((RIGHT($JA$3,2)-'[1]Miter Profiles'!$AC$262-'[1]Outside Edges'!$B146)&gt;=5,'[1]Outside Edges'!$Q146="Yes"),"Yes","No")</f>
        <v>No</v>
      </c>
      <c r="JB147" s="201" t="str">
        <f>IF(AND((RIGHT($JB$3,2)-'[1]Miter Profiles'!$AC$263-'[1]Outside Edges'!$B146)&gt;=5,'[1]Outside Edges'!$Q146="Yes"),"Yes","No")</f>
        <v>No</v>
      </c>
      <c r="JC147" s="197" t="str">
        <f>IF(AND((RIGHT($JC$3,2)-'[1]Miter Profiles'!$AC$264-'[1]Outside Edges'!$B146)&gt;=5,'[1]Outside Edges'!$Q146="Yes"),"Yes","No")</f>
        <v>No</v>
      </c>
      <c r="JD147" s="197" t="str">
        <f>IF(AND((RIGHT($JD$3,2)-'[1]Miter Profiles'!$AC$265-'[1]Outside Edges'!$B146)&gt;=5,'[1]Outside Edges'!$Q146="Yes"),"Yes","No")</f>
        <v>No</v>
      </c>
      <c r="JE147" s="197" t="str">
        <f>IF(AND((RIGHT($JE$3,2)-'[1]Miter Profiles'!$AC$266-'[1]Outside Edges'!$B146)&gt;=5,'[1]Outside Edges'!$Q146="Yes"),"Yes","No")</f>
        <v>No</v>
      </c>
      <c r="JF147" s="201" t="str">
        <f>IF(AND((RIGHT($JF$3,2)-'[1]Miter Profiles'!$AC$267-'[1]Outside Edges'!$B146)&gt;=5,'[1]Outside Edges'!$Q146="Yes"),"Yes","No")</f>
        <v>No</v>
      </c>
      <c r="JG147" s="201" t="str">
        <f>IF(AND((RIGHT($JG$3,2)-'[1]Miter Profiles'!$AC$268-'[1]Outside Edges'!$B146)&gt;=5,'[1]Outside Edges'!$Q146="Yes"),"Yes","No")</f>
        <v>No</v>
      </c>
      <c r="JH147" s="201" t="str">
        <f>IF(AND((RIGHT($JH$3,2)-'[1]Miter Profiles'!$AC$269-'[1]Outside Edges'!$B146)&gt;=5,'[1]Outside Edges'!$Q146="Yes"),"Yes","No")</f>
        <v>No</v>
      </c>
      <c r="JI147" s="197" t="str">
        <f>IF(AND((RIGHT($JI$3,2)-'[1]Miter Profiles'!$AC$270-'[1]Outside Edges'!$B146)&gt;=5,'[1]Outside Edges'!$Q146="Yes"),"Yes","No")</f>
        <v>No</v>
      </c>
      <c r="JJ147" s="197" t="str">
        <f>IF(AND((RIGHT($JJ$3,2)-'[1]Miter Profiles'!$AC$271-'[1]Outside Edges'!$B146)&gt;=5,'[1]Outside Edges'!$Q146="Yes"),"Yes","No")</f>
        <v>No</v>
      </c>
      <c r="JK147" s="197" t="str">
        <f>IF(AND((RIGHT($JK$3,2)-'[1]Miter Profiles'!$AC$272-'[1]Outside Edges'!$B146)&gt;=5,'[1]Outside Edges'!$Q146="Yes"),"Yes","No")</f>
        <v>No</v>
      </c>
      <c r="JL147" s="201" t="str">
        <f>IF(AND((RIGHT($JL$3,2)-'[1]Miter Profiles'!$AC$273-'[1]Outside Edges'!$B146)&gt;=5,'[1]Outside Edges'!$Q146="Yes"),"Yes","No")</f>
        <v>No</v>
      </c>
      <c r="JM147" s="201" t="str">
        <f>IF(AND((RIGHT($JM$3,2)-'[1]Miter Profiles'!$AC$274-'[1]Outside Edges'!$B146)&gt;=5,'[1]Outside Edges'!$Q146="Yes"),"Yes","No")</f>
        <v>No</v>
      </c>
      <c r="JN147" s="201" t="str">
        <f>IF(AND((RIGHT($JN$3,2)-'[1]Miter Profiles'!$AC$275-'[1]Outside Edges'!$B146)&gt;=5,'[1]Outside Edges'!$Q146="Yes"),"Yes","No")</f>
        <v>No</v>
      </c>
      <c r="JO147" s="197" t="str">
        <f>IF(AND((RIGHT($JO$3,2)-'[1]Miter Profiles'!$AC$276-'[1]Outside Edges'!$B146)&gt;=5,'[1]Outside Edges'!$Q146="Yes"),"Yes","No")</f>
        <v>No</v>
      </c>
      <c r="JP147" s="197" t="str">
        <f>IF(AND((RIGHT($JP$3,2)-'[1]Miter Profiles'!$AC$277-'[1]Outside Edges'!$B146)&gt;=5,'[1]Outside Edges'!$Q146="Yes"),"Yes","No")</f>
        <v>No</v>
      </c>
      <c r="JQ147" s="197" t="str">
        <f>IF(AND((RIGHT($JQ$3,2)-'[1]Miter Profiles'!$AC$278-'[1]Outside Edges'!$B146)&gt;=5,'[1]Outside Edges'!$Q146="Yes"),"Yes","No")</f>
        <v>No</v>
      </c>
      <c r="JR147" s="201" t="str">
        <f>IF(AND((RIGHT($JR$3,2)-'[1]Miter Profiles'!$AC$279-'[1]Outside Edges'!$B146)&gt;=5,'[1]Outside Edges'!$Q146="Yes"),"Yes","No")</f>
        <v>No</v>
      </c>
      <c r="JS147" s="201" t="str">
        <f>IF(AND((RIGHT($JS$3,2)-'[1]Miter Profiles'!$AC$280-'[1]Outside Edges'!$B146)&gt;=5,'[1]Outside Edges'!$Q146="Yes"),"Yes","No")</f>
        <v>No</v>
      </c>
      <c r="JT147" s="201" t="str">
        <f>IF(AND((RIGHT($JT$3,2)-'[1]Miter Profiles'!$AC$281-'[1]Outside Edges'!$B146)&gt;=5,'[1]Outside Edges'!$Q146="Yes"),"Yes","No")</f>
        <v>No</v>
      </c>
      <c r="JU147" s="197" t="str">
        <f>IF(AND((RIGHT($JU$3,2)-'[1]Miter Profiles'!$AC$282-'[1]Outside Edges'!$B146)&gt;=5,'[1]Outside Edges'!$Q146="Yes"),"Yes","No")</f>
        <v>No</v>
      </c>
      <c r="JV147" s="197" t="str">
        <f>IF(AND((RIGHT($JV$3,2)-'[1]Miter Profiles'!$AC$283-'[1]Outside Edges'!$B146)&gt;=5,'[1]Outside Edges'!$Q146="Yes"),"Yes","No")</f>
        <v>No</v>
      </c>
      <c r="JW147" s="197" t="str">
        <f>IF(AND((RIGHT($JW$3,2)-'[1]Miter Profiles'!$AC$284-'[1]Outside Edges'!$B146)&gt;=5,'[1]Outside Edges'!$Q146="Yes"),"Yes","No")</f>
        <v>No</v>
      </c>
      <c r="JX147" s="201" t="str">
        <f>IF(AND((RIGHT($JX$3,2)-'[1]Miter Profiles'!$AC$285-'[1]Outside Edges'!$B146)&gt;=5,'[1]Outside Edges'!$Q146="Yes"),"Yes","No")</f>
        <v>No</v>
      </c>
      <c r="JY147" s="201" t="str">
        <f>IF(AND((RIGHT($JY$3,2)-'[1]Miter Profiles'!$AC$286-'[1]Outside Edges'!$B146)&gt;=5,'[1]Outside Edges'!$Q146="Yes"),"Yes","No")</f>
        <v>No</v>
      </c>
      <c r="JZ147" s="201" t="str">
        <f>IF(AND((RIGHT($JZ$3,2)-'[1]Miter Profiles'!$AC$287-'[1]Outside Edges'!$B146)&gt;=5,'[1]Outside Edges'!$Q146="Yes"),"Yes","No")</f>
        <v>No</v>
      </c>
      <c r="KA147" s="197" t="str">
        <f>IF(AND((RIGHT($KA$3,2)-'[1]Miter Profiles'!$AC$288-'[1]Outside Edges'!$B146)&gt;=5,'[1]Outside Edges'!$Q146="Yes"),"Yes","No")</f>
        <v>No</v>
      </c>
      <c r="KB147" s="197" t="str">
        <f>IF(AND((RIGHT($KB$3,2)-'[1]Miter Profiles'!$AC$289-'[1]Outside Edges'!$B146)&gt;=5,'[1]Outside Edges'!$Q146="Yes"),"Yes","No")</f>
        <v>No</v>
      </c>
      <c r="KC147" s="197" t="str">
        <f>IF(AND((RIGHT($KC$3,2)-'[1]Miter Profiles'!$AC$290-'[1]Outside Edges'!$B146)&gt;=5,'[1]Outside Edges'!$Q146="Yes"),"Yes","No")</f>
        <v>No</v>
      </c>
      <c r="KD147" s="201" t="str">
        <f>IF(AND((RIGHT($KD$3,2)-'[1]Miter Profiles'!$AC$291-'[1]Outside Edges'!$B146)&gt;=5,'[1]Outside Edges'!$Q146="Yes"),"Yes","No")</f>
        <v>No</v>
      </c>
      <c r="KE147" s="201" t="str">
        <f>IF(AND((RIGHT($KE$3,2)-'[1]Miter Profiles'!$AC$292-'[1]Outside Edges'!$B146)&gt;=5,'[1]Outside Edges'!$Q146="Yes"),"Yes","No")</f>
        <v>No</v>
      </c>
      <c r="KF147" s="201" t="str">
        <f>IF(AND((RIGHT($KF$3,2)-'[1]Miter Profiles'!$AC$293-'[1]Outside Edges'!$B146)&gt;=5,'[1]Outside Edges'!$Q146="Yes"),"Yes","No")</f>
        <v>No</v>
      </c>
      <c r="KG147" s="197" t="str">
        <f>IF(AND((RIGHT($KG$3,2)-'[1]Miter Profiles'!$AC$294-'[1]Outside Edges'!$B146)&gt;=5,'[1]Outside Edges'!$Q146="Yes"),"Yes","No")</f>
        <v>No</v>
      </c>
      <c r="KH147" s="197" t="str">
        <f>IF(AND((RIGHT($KH$3,2)-'[1]Miter Profiles'!$AC$295-'[1]Outside Edges'!$B146)&gt;=5,'[1]Outside Edges'!$Q146="Yes"),"Yes","No")</f>
        <v>No</v>
      </c>
      <c r="KI147" s="197" t="str">
        <f>IF(AND((RIGHT($KI$3,2)-'[1]Miter Profiles'!$AC$296-'[1]Outside Edges'!$B146)&gt;=5,'[1]Outside Edges'!$Q146="Yes"),"Yes","No")</f>
        <v>No</v>
      </c>
      <c r="KJ147" s="201" t="str">
        <f>IF(AND((RIGHT($KJ$3,2)-'[1]Miter Profiles'!$AC$297-'[1]Outside Edges'!$B146)&gt;=5,'[1]Outside Edges'!$Q146="Yes"),"Yes","No")</f>
        <v>No</v>
      </c>
      <c r="KK147" s="201" t="str">
        <f>IF(AND((RIGHT($KK$3,2)-'[1]Miter Profiles'!$AC$298-'[1]Outside Edges'!$B146)&gt;=5,'[1]Outside Edges'!$Q146="Yes"),"Yes","No")</f>
        <v>No</v>
      </c>
      <c r="KL147" s="201" t="str">
        <f>IF(AND((RIGHT($KL$3,2)-'[1]Miter Profiles'!$AC$299-'[1]Outside Edges'!$B146)&gt;=5,'[1]Outside Edges'!$Q146="Yes"),"Yes","No")</f>
        <v>No</v>
      </c>
      <c r="KM147" s="197" t="str">
        <f>IF(AND((RIGHT($KM$3,2)-'[1]Miter Profiles'!$AC$300-'[1]Outside Edges'!$B146)&gt;=5,'[1]Outside Edges'!$Q146="Yes"),"Yes","No")</f>
        <v>No</v>
      </c>
      <c r="KN147" s="197" t="str">
        <f>IF(AND((RIGHT($KN$3,2)-'[1]Miter Profiles'!$AC$301-'[1]Outside Edges'!$B146)&gt;=5,'[1]Outside Edges'!$Q146="Yes"),"Yes","No")</f>
        <v>No</v>
      </c>
      <c r="KO147" s="197" t="str">
        <f>IF(AND((RIGHT($KO$3,2)-'[1]Miter Profiles'!$AC$302-'[1]Outside Edges'!$B146)&gt;=5,'[1]Outside Edges'!$Q146="Yes"),"Yes","No")</f>
        <v>No</v>
      </c>
      <c r="KP147" s="201" t="str">
        <f>IF(AND((RIGHT($KP$3,2)-'[1]Miter Profiles'!$AC$303-'[1]Outside Edges'!$B146)&gt;=5,'[1]Outside Edges'!$Q146="Yes"),"Yes","No")</f>
        <v>No</v>
      </c>
      <c r="KQ147" s="201" t="str">
        <f>IF(AND((RIGHT($KQ$3,2)-'[1]Miter Profiles'!$AC$304-'[1]Outside Edges'!$B146)&gt;=5,'[1]Outside Edges'!$Q146="Yes"),"Yes","No")</f>
        <v>No</v>
      </c>
      <c r="KR147" s="201" t="str">
        <f>IF(AND((RIGHT($KR$3,2)-'[1]Miter Profiles'!$AC$305-'[1]Outside Edges'!$B146)&gt;=5,'[1]Outside Edges'!$Q146="Yes"),"Yes","No")</f>
        <v>No</v>
      </c>
      <c r="KS147" s="197" t="str">
        <f>IF(AND((RIGHT($KS$3,2)-'[1]Miter Profiles'!$AC$306-'[1]Outside Edges'!$B146)&gt;=5,'[1]Outside Edges'!$Q146="Yes"),"Yes","No")</f>
        <v>No</v>
      </c>
      <c r="KT147" s="197" t="str">
        <f>IF(AND((RIGHT($KT$3,2)-'[1]Miter Profiles'!$AC$307-'[1]Outside Edges'!$B146)&gt;=5,'[1]Outside Edges'!$Q146="Yes"),"Yes","No")</f>
        <v>No</v>
      </c>
      <c r="KU147" s="197" t="str">
        <f>IF(AND((RIGHT($KU$3,2)-'[1]Miter Profiles'!$AC$308-'[1]Outside Edges'!$B146)&gt;=5,'[1]Outside Edges'!$Q146="Yes"),"Yes","No")</f>
        <v>No</v>
      </c>
      <c r="KV147" s="201" t="str">
        <f>IF(AND((RIGHT($KV$3,2)-'[1]Miter Profiles'!$AC$309-'[1]Outside Edges'!$B146)&gt;=5,'[1]Outside Edges'!$Q146="Yes"),"Yes","No")</f>
        <v>No</v>
      </c>
      <c r="KW147" s="201" t="str">
        <f>IF(AND((RIGHT($KW$3,2)-'[1]Miter Profiles'!$AC$310-'[1]Outside Edges'!$B146)&gt;=5,'[1]Outside Edges'!$Q146="Yes"),"Yes","No")</f>
        <v>No</v>
      </c>
      <c r="KX147" s="201" t="str">
        <f>IF(AND((RIGHT($KX$3,2)-'[1]Miter Profiles'!$AC$311-'[1]Outside Edges'!$B146)&gt;=5,'[1]Outside Edges'!$Q146="Yes"),"Yes","No")</f>
        <v>No</v>
      </c>
      <c r="KY147" s="197" t="str">
        <f>IF(AND((RIGHT($KY$3,2)-'[1]Miter Profiles'!$AC$312-'[1]Outside Edges'!$B146)&gt;=5,'[1]Outside Edges'!$Q146="Yes"),"Yes","No")</f>
        <v>No</v>
      </c>
      <c r="KZ147" s="197" t="str">
        <f>IF(AND((RIGHT($KZ$3,2)-'[1]Miter Profiles'!$AC$313-'[1]Outside Edges'!$B146)&gt;=5,'[1]Outside Edges'!$Q146="Yes"),"Yes","No")</f>
        <v>No</v>
      </c>
      <c r="LA147" s="197" t="str">
        <f>IF(AND((RIGHT($LA$3,2)-'[1]Miter Profiles'!$AC$314-'[1]Outside Edges'!$B146)&gt;=5,'[1]Outside Edges'!$Q146="Yes"),"Yes","No")</f>
        <v>No</v>
      </c>
      <c r="LB147" s="201" t="str">
        <f>IF(AND((RIGHT($LB$3,2)-'[1]Miter Profiles'!$AC$315-'[1]Outside Edges'!$B146)&gt;=5,'[1]Outside Edges'!$Q146="Yes"),"Yes","No")</f>
        <v>No</v>
      </c>
      <c r="LC147" s="201" t="str">
        <f>IF(AND((RIGHT($LC$3,2)-'[1]Miter Profiles'!$AC$316-'[1]Outside Edges'!$B146)&gt;=5,'[1]Outside Edges'!$Q146="Yes"),"Yes","No")</f>
        <v>No</v>
      </c>
      <c r="LD147" s="201" t="str">
        <f>IF(AND((RIGHT($LD$3,2)-'[1]Miter Profiles'!$AC$317-'[1]Outside Edges'!$B146)&gt;=5,'[1]Outside Edges'!$Q146="Yes"),"Yes","No")</f>
        <v>No</v>
      </c>
      <c r="LE147" s="201" t="str">
        <f>IF(AND((RIGHT($LE$3,2)-'[1]Miter Profiles'!$AC$318-'[1]Outside Edges'!$B146)&gt;=5,'[1]Outside Edges'!$Q146="Yes"),"Yes","No")</f>
        <v>No</v>
      </c>
      <c r="LF147" s="197" t="str">
        <f>IF(AND((RIGHT($LF$3,2)-'[1]Miter Profiles'!$AC$319-'[1]Outside Edges'!$B146)&gt;=5,'[1]Outside Edges'!$Q146="Yes"),"Yes","No")</f>
        <v>No</v>
      </c>
      <c r="LG147" s="197" t="str">
        <f>IF(AND((RIGHT($LG$3,2)-'[1]Miter Profiles'!$AC$320-'[1]Outside Edges'!$B146)&gt;=5,'[1]Outside Edges'!$Q146="Yes"),"Yes","No")</f>
        <v>No</v>
      </c>
      <c r="LH147" s="197" t="str">
        <f>IF(AND((RIGHT($LH$3,2)-'[1]Miter Profiles'!$AC$321-'[1]Outside Edges'!$B146)&gt;=5,'[1]Outside Edges'!$Q146="Yes"),"Yes","No")</f>
        <v>No</v>
      </c>
      <c r="LI147" s="197" t="str">
        <f>IF(AND((RIGHT($LI$3,2)-'[1]Miter Profiles'!$AC$322-'[1]Outside Edges'!$B146)&gt;=5,'[1]Outside Edges'!$Q146="Yes"),"Yes","No")</f>
        <v>No</v>
      </c>
      <c r="LJ147" s="201" t="str">
        <f>IF(AND((RIGHT($LJ$3,2)-'[1]Miter Profiles'!$AC$323-'[1]Outside Edges'!$B146)&gt;=5,'[1]Outside Edges'!$Q146="Yes"),"Yes","No")</f>
        <v>No</v>
      </c>
      <c r="LK147" s="201" t="str">
        <f>IF(AND((RIGHT($LK$3,2)-'[1]Miter Profiles'!$AC$324-'[1]Outside Edges'!$B146)&gt;=5,'[1]Outside Edges'!$Q146="Yes"),"Yes","No")</f>
        <v>No</v>
      </c>
      <c r="LL147" s="201" t="str">
        <f>IF(AND((RIGHT($LL$3,2)-'[1]Miter Profiles'!$AC$325-'[1]Outside Edges'!$B146)&gt;=5,'[1]Outside Edges'!$Q146="Yes"),"Yes","No")</f>
        <v>No</v>
      </c>
      <c r="LM147" s="197" t="str">
        <f>IF(AND((RIGHT($LM$3,2)-'[1]Miter Profiles'!$AC$326-'[1]Outside Edges'!$B146)&gt;=5,'[1]Outside Edges'!$Q146="Yes"),"Yes","No")</f>
        <v>No</v>
      </c>
      <c r="LN147" s="197" t="str">
        <f>IF(AND((RIGHT($LN$3,2)-'[1]Miter Profiles'!$AC$327-'[1]Outside Edges'!$B146)&gt;=5,'[1]Outside Edges'!$Q146="Yes"),"Yes","No")</f>
        <v>No</v>
      </c>
      <c r="LO147" s="197" t="str">
        <f>IF(AND((RIGHT($LO$3,2)-'[1]Miter Profiles'!$AC$328-'[1]Outside Edges'!$B146)&gt;=5,'[1]Outside Edges'!$Q146="Yes"),"Yes","No")</f>
        <v>No</v>
      </c>
      <c r="LP147" s="201" t="str">
        <f>IF(AND((RIGHT($LP$3,2)-'[1]Miter Profiles'!$AC$329-'[1]Outside Edges'!$B146)&gt;=5,'[1]Outside Edges'!$Q146="Yes"),"Yes","No")</f>
        <v>No</v>
      </c>
      <c r="LQ147" s="201" t="str">
        <f>IF(AND((RIGHT($LQ$3,2)-'[1]Miter Profiles'!$AC$330-'[1]Outside Edges'!$B146)&gt;=5,'[1]Outside Edges'!$Q146="Yes"),"Yes","No")</f>
        <v>No</v>
      </c>
      <c r="LR147" s="201" t="str">
        <f>IF(AND((RIGHT($LR$3,2)-'[1]Miter Profiles'!$AC$331-'[1]Outside Edges'!$B146)&gt;=5,'[1]Outside Edges'!$Q146="Yes"),"Yes","No")</f>
        <v>No</v>
      </c>
      <c r="LS147" s="197" t="str">
        <f>IF(AND((RIGHT($LS$3,2)-'[1]Miter Profiles'!$AC$332-'[1]Outside Edges'!$B146)&gt;=5,'[1]Outside Edges'!$Q146="Yes"),"Yes","No")</f>
        <v>No</v>
      </c>
      <c r="LT147" s="197" t="str">
        <f>IF(AND((RIGHT($LT$3,2)-'[1]Miter Profiles'!$AC$333-'[1]Outside Edges'!$B146)&gt;=5,'[1]Outside Edges'!$Q146="Yes"),"Yes","No")</f>
        <v>No</v>
      </c>
      <c r="LU147" s="197" t="str">
        <f>IF(AND((RIGHT($LU$3,2)-'[1]Miter Profiles'!$AC$334-'[1]Outside Edges'!$B146)&gt;=5,'[1]Outside Edges'!$Q146="Yes"),"Yes","No")</f>
        <v>No</v>
      </c>
      <c r="LV147" s="201" t="str">
        <f>IF(AND((RIGHT($LV$3,2)-'[1]Miter Profiles'!$AC$335-'[1]Outside Edges'!$B146)&gt;=5,'[1]Outside Edges'!$Q146="Yes"),"Yes","No")</f>
        <v>No</v>
      </c>
      <c r="LW147" s="201" t="str">
        <f>IF(AND((RIGHT($LW$3,2)-'[1]Miter Profiles'!$AC$336-'[1]Outside Edges'!$B146)&gt;=5,'[1]Outside Edges'!$Q146="Yes"),"Yes","No")</f>
        <v>No</v>
      </c>
      <c r="LX147" s="201" t="str">
        <f>IF(AND((RIGHT($LX$3,2)-'[1]Miter Profiles'!$AC$337-'[1]Outside Edges'!$B146)&gt;=5,'[1]Outside Edges'!$Q146="Yes"),"Yes","No")</f>
        <v>No</v>
      </c>
      <c r="LY147" s="197" t="str">
        <f>IF(AND((RIGHT($LY$3,2)-'[1]Miter Profiles'!$AC$338-'[1]Outside Edges'!$B146)&gt;=5,'[1]Outside Edges'!$Q146="Yes"),"Yes","No")</f>
        <v>No</v>
      </c>
      <c r="LZ147" s="197" t="str">
        <f>IF(AND((RIGHT($LZ$3,2)-'[1]Miter Profiles'!$AC$339-'[1]Outside Edges'!$B146)&gt;=5,'[1]Outside Edges'!$Q146="Yes"),"Yes","No")</f>
        <v>No</v>
      </c>
      <c r="MA147" s="197" t="str">
        <f>IF(AND((RIGHT($MA$3,2)-'[1]Miter Profiles'!$AC$340-'[1]Outside Edges'!$B146)&gt;=5,'[1]Outside Edges'!$Q146="Yes"),"Yes","No")</f>
        <v>No</v>
      </c>
      <c r="MB147" s="201" t="str">
        <f>IF(AND((RIGHT($MB$3,2)-'[1]Miter Profiles'!$AC$341-'[1]Outside Edges'!$B146)&gt;=5,'[1]Outside Edges'!$Q146="Yes"),"Yes","No")</f>
        <v>No</v>
      </c>
      <c r="MC147" s="201" t="str">
        <f>IF(AND((RIGHT($MC$3,2)-'[1]Miter Profiles'!$AC$342-'[1]Outside Edges'!$B146)&gt;=5,'[1]Outside Edges'!$Q146="Yes"),"Yes","No")</f>
        <v>No</v>
      </c>
      <c r="MD147" s="201" t="str">
        <f>IF(AND((RIGHT($MD$3,2)-'[1]Miter Profiles'!$AC$343-'[1]Outside Edges'!$B146)&gt;=5,'[1]Outside Edges'!$Q146="Yes"),"Yes","No")</f>
        <v>No</v>
      </c>
      <c r="ME147" s="197" t="str">
        <f>IF(AND((RIGHT($ME$3,2)-'[1]Miter Profiles'!$AC$344-'[1]Outside Edges'!$B146)&gt;=5,'[1]Outside Edges'!$Q146="Yes"),"Yes","No")</f>
        <v>No</v>
      </c>
      <c r="MF147" s="197" t="str">
        <f>IF(AND((RIGHT($MF$3,2)-'[1]Miter Profiles'!$AC$345-'[1]Outside Edges'!$B146)&gt;=5,'[1]Outside Edges'!$Q146="Yes"),"Yes","No")</f>
        <v>No</v>
      </c>
      <c r="MG147" s="197" t="str">
        <f>IF(AND((RIGHT($MG$3,2)-'[1]Miter Profiles'!$AC$346-'[1]Outside Edges'!$B146)&gt;=5,'[1]Outside Edges'!$Q146="Yes"),"Yes","No")</f>
        <v>No</v>
      </c>
      <c r="MH147" s="201" t="str">
        <f>IF(AND((RIGHT($MH$3,2)-'[1]Miter Profiles'!$AC$347-'[1]Outside Edges'!$B146)&gt;=5,'[1]Outside Edges'!$Q146="Yes"),"Yes","No")</f>
        <v>No</v>
      </c>
      <c r="MI147" s="201" t="str">
        <f>IF(AND((RIGHT($MI$3,2)-'[1]Miter Profiles'!$AC$348-'[1]Outside Edges'!$B146)&gt;=5,'[1]Outside Edges'!$Q146="Yes"),"Yes","No")</f>
        <v>No</v>
      </c>
      <c r="MJ147" s="201" t="str">
        <f>IF(AND((RIGHT($MJ$3,2)-'[1]Miter Profiles'!$AC$349-'[1]Outside Edges'!$B146)&gt;=5,'[1]Outside Edges'!$Q146="Yes"),"Yes","No")</f>
        <v>No</v>
      </c>
      <c r="MK147" s="197" t="str">
        <f>IF(AND((RIGHT($MK$3,2)-'[1]Miter Profiles'!$AC$350-'[1]Outside Edges'!$B146)&gt;=5,'[1]Outside Edges'!$Q146="Yes"),"Yes","No")</f>
        <v>No</v>
      </c>
      <c r="ML147" s="197" t="str">
        <f>IF(AND((RIGHT($ML$3,2)-'[1]Miter Profiles'!$AC$351-'[1]Outside Edges'!$B146)&gt;=5,'[1]Outside Edges'!$Q146="Yes"),"Yes","No")</f>
        <v>No</v>
      </c>
      <c r="MM147" s="197" t="str">
        <f>IF(AND((RIGHT($MM$3,2)-'[1]Miter Profiles'!$AC$352-'[1]Outside Edges'!$B146)&gt;=5,'[1]Outside Edges'!$Q146="Yes"),"Yes","No")</f>
        <v>No</v>
      </c>
      <c r="MN147" s="201" t="str">
        <f>IF(AND((RIGHT($MK$3,2)-'[1]Miter Profiles'!$AC$353-'[1]Outside Edges'!$B146)&gt;=5,'[1]Outside Edges'!$Q146="Yes"),"Yes","No")</f>
        <v>No</v>
      </c>
      <c r="MO147" s="201" t="str">
        <f>IF(AND((RIGHT($ML$3,2)-'[1]Miter Profiles'!$AC$354-'[1]Outside Edges'!$B146)&gt;=5,'[1]Outside Edges'!$Q146="Yes"),"Yes","No")</f>
        <v>No</v>
      </c>
      <c r="MP147" s="201" t="str">
        <f>IF(AND((RIGHT($MM$3,2)-'[1]Miter Profiles'!$AC$355-'[1]Outside Edges'!$B146)&gt;=5,'[1]Outside Edges'!$Q146="Yes"),"Yes","No")</f>
        <v>No</v>
      </c>
      <c r="MQ147" s="197" t="str">
        <f>IF(AND((RIGHT($MK$3,2)-'[1]Miter Profiles'!$AC$356-'[1]Outside Edges'!$B146)&gt;=5,'[1]Outside Edges'!$Q146="Yes"),"Yes","No")</f>
        <v>No</v>
      </c>
      <c r="MR147" s="197" t="str">
        <f>IF(AND((RIGHT($ML$3,2)-'[1]Miter Profiles'!$AC$357-'[1]Outside Edges'!$B146)&gt;=5,'[1]Outside Edges'!$Q146="Yes"),"Yes","No")</f>
        <v>No</v>
      </c>
      <c r="MS147" s="197" t="str">
        <f>IF(AND((RIGHT($MM$3,2)-'[1]Miter Profiles'!$AC$358-'[1]Outside Edges'!$B146)&gt;=5,'[1]Outside Edges'!$Q146="Yes"),"Yes","No")</f>
        <v>No</v>
      </c>
      <c r="MT147" s="201" t="str">
        <f>IF(AND((RIGHT($MK$3,2)-'[1]Miter Profiles'!$AC$359-'[1]Outside Edges'!$B146)&gt;=5,'[1]Outside Edges'!$Q146="Yes"),"Yes","No")</f>
        <v>No</v>
      </c>
      <c r="MU147" s="201" t="str">
        <f>IF(AND((RIGHT($ML$3,2)-'[1]Miter Profiles'!$AC$360-'[1]Outside Edges'!$B146)&gt;=5,'[1]Outside Edges'!$Q146="Yes"),"Yes","No")</f>
        <v>No</v>
      </c>
      <c r="MV147" s="201" t="str">
        <f>IF(AND((RIGHT($MM$3,2)-'[1]Miter Profiles'!$AC$361-'[1]Outside Edges'!$B146)&gt;=5,'[1]Outside Edges'!$Q146="Yes"),"Yes","No")</f>
        <v>No</v>
      </c>
    </row>
    <row r="148" spans="1:360" thickBot="1" x14ac:dyDescent="0.25">
      <c r="A148" s="371" t="str">
        <f>IF('[1]Outside Edges'!$A147&lt;&gt;"",'[1]Outside Edges'!$A147,"")</f>
        <v>D145</v>
      </c>
      <c r="B148" s="7" t="str">
        <f>IF(AND((RIGHT($B$3,2)-'[1]Miter Profiles'!$AC$3-'[1]Outside Edges'!$B147)&gt;=5,'[1]Outside Edges'!$Q147="Yes"),"Yes","No")</f>
        <v>Yes</v>
      </c>
      <c r="C148" s="7" t="str">
        <f>IF(AND((RIGHT($C$3,2)-'[1]Miter Profiles'!$AC$4-'[1]Outside Edges'!$B147)&gt;=5,'[1]Outside Edges'!$Q147="Yes"),"Yes","No")</f>
        <v>Yes</v>
      </c>
      <c r="D148" s="63" t="str">
        <f>IF(AND((RIGHT($D$3,2)-'[1]Miter Profiles'!$AC$5-'[1]Outside Edges'!$B147)&gt;=5,'[1]Outside Edges'!$Q147="Yes"),"Yes","No")</f>
        <v>Yes</v>
      </c>
      <c r="E148" s="64" t="str">
        <f>IF(AND((RIGHT($E$3,2)-'[1]Miter Profiles'!$AC$6-'[1]Outside Edges'!$B147)&gt;=5,'[1]Outside Edges'!$Q147="Yes"),"Yes","No")</f>
        <v>Yes</v>
      </c>
      <c r="F148" s="8" t="str">
        <f>IF(AND((RIGHT($F$3,2)-'[1]Miter Profiles'!$AC$7-'[1]Outside Edges'!$B147)&gt;=5,'[1]Outside Edges'!$Q147="Yes"),"Yes","No")</f>
        <v>Yes</v>
      </c>
      <c r="G148" s="65" t="str">
        <f>IF(AND((RIGHT($G$3,2)-'[1]Miter Profiles'!$AC$8-'[1]Outside Edges'!$B147)&gt;=5,'[1]Outside Edges'!$Q147="Yes"),"Yes","No")</f>
        <v>Yes</v>
      </c>
      <c r="H148" s="7" t="str">
        <f>IF(AND((RIGHT($H$3,2)-'[1]Miter Profiles'!$AC$9-'[1]Outside Edges'!$B147)&gt;=5,'[1]Outside Edges'!$Q147="Yes"),"Yes","No")</f>
        <v>Yes</v>
      </c>
      <c r="I148" s="7" t="str">
        <f>IF(AND((RIGHT($I$3,2)-'[1]Miter Profiles'!$AC$10-'[1]Outside Edges'!$B147)&gt;=5,'[1]Outside Edges'!$Q147="Yes"),"Yes","No")</f>
        <v>Yes</v>
      </c>
      <c r="J148" s="63" t="str">
        <f>IF(AND((RIGHT($J$3,2)-'[1]Miter Profiles'!$AC$11-'[1]Outside Edges'!$B147)&gt;=5,'[1]Outside Edges'!$Q147="Yes"),"Yes","No")</f>
        <v>Yes</v>
      </c>
      <c r="K148" s="64" t="str">
        <f>IF(AND((RIGHT($K$3,2)-'[1]Miter Profiles'!$AC$12-'[1]Outside Edges'!$B147)&gt;=5,'[1]Outside Edges'!$Q147="Yes"),"Yes","No")</f>
        <v>Yes</v>
      </c>
      <c r="L148" s="8" t="str">
        <f>IF(AND((RIGHT($L$3,2)-'[1]Miter Profiles'!$AC$13-'[1]Outside Edges'!$B147)&gt;=5,'[1]Outside Edges'!$Q147="Yes"),"Yes","No")</f>
        <v>Yes</v>
      </c>
      <c r="M148" s="65" t="str">
        <f>IF(AND((RIGHT($M$3,2)-'[1]Miter Profiles'!$AC$14-'[1]Outside Edges'!$B147)&gt;=5,'[1]Outside Edges'!$Q147="Yes"),"Yes","No")</f>
        <v>Yes</v>
      </c>
      <c r="N148" s="7" t="str">
        <f>IF(AND((RIGHT($N$3,2)-'[1]Miter Profiles'!$AC$15-'[1]Outside Edges'!$B147)&gt;=4,'[1]Outside Edges'!$Q147="Yes"),"Yes","No")</f>
        <v>Yes</v>
      </c>
      <c r="O148" s="7" t="str">
        <f>IF(AND((RIGHT($O$3,2)-'[1]Miter Profiles'!$AC$16-'[1]Outside Edges'!$B147)&gt;=5,'[1]Outside Edges'!$Q147="Yes"),"Yes","No")</f>
        <v>Yes</v>
      </c>
      <c r="P148" s="63" t="str">
        <f>IF(AND((RIGHT($P$3,2)-'[1]Miter Profiles'!$AC$17-'[1]Outside Edges'!$B147)&gt;=5,'[1]Outside Edges'!$Q147="Yes"),"Yes","No")</f>
        <v>Yes</v>
      </c>
      <c r="Q148" s="64" t="str">
        <f>IF(AND((RIGHT($Q$3,2)-'[1]Miter Profiles'!$AC$18-'[1]Outside Edges'!$B147)&gt;=5,'[1]Outside Edges'!$Q147="Yes"),"Yes","No")</f>
        <v>Yes</v>
      </c>
      <c r="R148" s="8" t="str">
        <f>IF(AND((RIGHT($R$3,2)-'[1]Miter Profiles'!$AC$19-'[1]Outside Edges'!$B147)&gt;=5,'[1]Outside Edges'!$Q147="Yes"),"Yes","No")</f>
        <v>Yes</v>
      </c>
      <c r="S148" s="65" t="str">
        <f>IF(AND((RIGHT($S$3,2)-'[1]Miter Profiles'!$AC$20-'[1]Outside Edges'!$B147)&gt;=5,'[1]Outside Edges'!$Q147="Yes"),"Yes","No")</f>
        <v>Yes</v>
      </c>
      <c r="T148" s="7" t="str">
        <f>IF(AND((RIGHT($T$3,2)-'[1]Miter Profiles'!$AC$21-'[1]Outside Edges'!$B147)&gt;=5,'[1]Outside Edges'!$Q147="Yes"),"Yes","No")</f>
        <v>Yes</v>
      </c>
      <c r="U148" s="7" t="str">
        <f>IF(AND((RIGHT($U$3,2)-'[1]Miter Profiles'!$AC$22-'[1]Outside Edges'!$B147)&gt;=5,'[1]Outside Edges'!$Q147="Yes"),"Yes","No")</f>
        <v>Yes</v>
      </c>
      <c r="V148" s="63" t="str">
        <f>IF(AND((RIGHT($V$3,2)-'[1]Miter Profiles'!$AC$23-'[1]Outside Edges'!$B147)&gt;=5,'[1]Outside Edges'!$Q147="Yes"),"Yes","No")</f>
        <v>Yes</v>
      </c>
      <c r="W148" s="64" t="str">
        <f>IF(AND((RIGHT($W$3,2)-'[1]Miter Profiles'!$AC$24-'[1]Outside Edges'!$B147)&gt;=5,'[1]Outside Edges'!$Q147="Yes"),"Yes","No")</f>
        <v>No</v>
      </c>
      <c r="X148" s="8" t="str">
        <f>IF(AND((RIGHT($X$3,2)-'[1]Miter Profiles'!$AC$25-'[1]Outside Edges'!$B147)&gt;=5,'[1]Outside Edges'!$Q147="Yes"),"Yes","No")</f>
        <v>Yes</v>
      </c>
      <c r="Y148" s="65" t="str">
        <f>IF(AND((RIGHT($Y$3,2)-'[1]Miter Profiles'!$AC$26-'[1]Outside Edges'!$B147)&gt;=5,'[1]Outside Edges'!$Q147="Yes"),"Yes","No")</f>
        <v>Yes</v>
      </c>
      <c r="Z148" s="7" t="str">
        <f>IF(AND((RIGHT($Z$3,2)-'[1]Miter Profiles'!$AC$27-'[1]Outside Edges'!$B147)&gt;=5,'[1]Outside Edges'!$Q147="Yes"),"Yes","No")</f>
        <v>Yes</v>
      </c>
      <c r="AA148" s="7" t="str">
        <f>IF(AND((RIGHT($AA$3,2)-'[1]Miter Profiles'!$AC$28-'[1]Outside Edges'!$B147)&gt;=5,'[1]Outside Edges'!$Q147="Yes"),"Yes","No")</f>
        <v>Yes</v>
      </c>
      <c r="AB148" s="63" t="str">
        <f>IF(AND((RIGHT($AB$3,2)-'[1]Miter Profiles'!$AC$29-'[1]Outside Edges'!$B147)&gt;=5,'[1]Outside Edges'!$Q147="Yes"),"Yes","No")</f>
        <v>Yes</v>
      </c>
      <c r="AC148" s="64" t="str">
        <f>IF(AND((RIGHT($AC$3,2)-'[1]Miter Profiles'!$AC$30-'[1]Outside Edges'!$B147)&gt;=5,'[1]Outside Edges'!$Q147="Yes"),"Yes","No")</f>
        <v>Yes</v>
      </c>
      <c r="AD148" s="8" t="str">
        <f>IF(AND((RIGHT($AD$3,2)-'[1]Miter Profiles'!$AC$31-'[1]Outside Edges'!$B147)&gt;=5,'[1]Outside Edges'!$Q147="Yes"),"Yes","No")</f>
        <v>Yes</v>
      </c>
      <c r="AE148" s="65" t="str">
        <f>IF(AND((RIGHT($AE$3,2)-'[1]Miter Profiles'!$AC$32-'[1]Outside Edges'!$B147)&gt;=5,'[1]Outside Edges'!$Q147="Yes"),"Yes","No")</f>
        <v>Yes</v>
      </c>
      <c r="AF148" s="7" t="str">
        <f>IF(AND((RIGHT($AF$3,2)-'[1]Miter Profiles'!$AC$33-'[1]Outside Edges'!$B147)&gt;=5,'[1]Outside Edges'!$Q147="Yes"),"Yes","No")</f>
        <v>Yes</v>
      </c>
      <c r="AG148" s="7" t="str">
        <f>IF(AND((RIGHT($AG$3,2)-'[1]Miter Profiles'!$AC$34-'[1]Outside Edges'!$B147)&gt;=5,'[1]Outside Edges'!$Q147="Yes"),"Yes","No")</f>
        <v>Yes</v>
      </c>
      <c r="AH148" s="63" t="str">
        <f>IF(AND((RIGHT($AH$3,2)-'[1]Miter Profiles'!$AC$35-'[1]Outside Edges'!$B147)&gt;=5,'[1]Outside Edges'!$Q147="Yes"),"Yes","No")</f>
        <v>Yes</v>
      </c>
      <c r="AI148" s="64" t="str">
        <f>IF(AND((RIGHT($AI$3,2)-'[1]Miter Profiles'!$AC$36-'[1]Outside Edges'!$B147)&gt;=5,'[1]Outside Edges'!$Q147="Yes"),"Yes","No")</f>
        <v>Yes</v>
      </c>
      <c r="AJ148" s="8" t="str">
        <f>IF(AND((RIGHT($AJ$3,2)-'[1]Miter Profiles'!$AC$37-'[1]Outside Edges'!$B147)&gt;=5,'[1]Outside Edges'!$Q147="Yes"),"Yes","No")</f>
        <v>Yes</v>
      </c>
      <c r="AK148" s="65" t="str">
        <f>IF(AND((RIGHT($AK$3,2)-'[1]Miter Profiles'!$AC$38-'[1]Outside Edges'!$B147)&gt;=5,'[1]Outside Edges'!$Q147="Yes"),"Yes","No")</f>
        <v>Yes</v>
      </c>
      <c r="AL148" s="7" t="str">
        <f>IF(AND((RIGHT($AL$3,2)-'[1]Miter Profiles'!$AC$39-'[1]Outside Edges'!$B147)&gt;=5,'[1]Outside Edges'!$Q147="Yes"),"Yes","No")</f>
        <v>Yes</v>
      </c>
      <c r="AM148" s="7" t="str">
        <f>IF(AND((RIGHT($AM$3,2)-'[1]Miter Profiles'!$AC$40-'[1]Outside Edges'!$B147)&gt;=5,'[1]Outside Edges'!$Q147="Yes"),"Yes","No")</f>
        <v>Yes</v>
      </c>
      <c r="AN148" s="63" t="str">
        <f>IF(AND((RIGHT($AN$3,2)-'[1]Miter Profiles'!$AC$41-'[1]Outside Edges'!$B147)&gt;=5,'[1]Outside Edges'!$Q147="Yes"),"Yes","No")</f>
        <v>Yes</v>
      </c>
      <c r="AO148" s="64" t="str">
        <f>IF(AND((RIGHT($AO$3,2)-'[1]Miter Profiles'!$AC$42-'[1]Outside Edges'!$B147)&gt;=5,'[1]Outside Edges'!$Q147="Yes"),"Yes","No")</f>
        <v>Yes</v>
      </c>
      <c r="AP148" s="8" t="str">
        <f>IF(AND((RIGHT($AP$3,2)-'[1]Miter Profiles'!$AC$43-'[1]Outside Edges'!$B147)&gt;=5,'[1]Outside Edges'!$Q147="Yes"),"Yes","No")</f>
        <v>Yes</v>
      </c>
      <c r="AQ148" s="65" t="str">
        <f>IF(AND((RIGHT($AQ$3,2)-'[1]Miter Profiles'!$AC$44-'[1]Outside Edges'!$B147)&gt;=5,'[1]Outside Edges'!$Q147="Yes"),"Yes","No")</f>
        <v>Yes</v>
      </c>
      <c r="AR148" s="7" t="str">
        <f>IF(AND((RIGHT($AR$3,2)-'[1]Miter Profiles'!$AC$45-'[1]Outside Edges'!$B147)&gt;=5,'[1]Outside Edges'!$Q147="Yes"),"Yes","No")</f>
        <v>Yes</v>
      </c>
      <c r="AS148" s="7" t="str">
        <f>IF(AND((RIGHT($AS$3,2)-'[1]Miter Profiles'!$AC$46-'[1]Outside Edges'!$B147)&gt;=5,'[1]Outside Edges'!$Q147="Yes"),"Yes","No")</f>
        <v>Yes</v>
      </c>
      <c r="AT148" s="63" t="str">
        <f>IF(AND((RIGHT($AT$3,2)-'[1]Miter Profiles'!$AC$47-'[1]Outside Edges'!$B147)&gt;=5,'[1]Outside Edges'!$Q147="Yes"),"Yes","No")</f>
        <v>Yes</v>
      </c>
      <c r="AU148" s="64" t="str">
        <f>IF(AND((RIGHT($AU$3,2)-'[1]Miter Profiles'!$AC$48-'[1]Outside Edges'!$B147)&gt;=5,'[1]Outside Edges'!$Q147="Yes"),"Yes","No")</f>
        <v>Yes</v>
      </c>
      <c r="AV148" s="8" t="str">
        <f>IF(AND((RIGHT($AV$3,2)-'[1]Miter Profiles'!$AC$49-'[1]Outside Edges'!$B147)&gt;=5,'[1]Outside Edges'!$Q147="Yes"),"Yes","No")</f>
        <v>Yes</v>
      </c>
      <c r="AW148" s="65" t="str">
        <f>IF(AND((RIGHT($AW$3,2)-'[1]Miter Profiles'!$AC$50-'[1]Outside Edges'!$B147)&gt;=5,'[1]Outside Edges'!$Q147="Yes"),"Yes","No")</f>
        <v>Yes</v>
      </c>
      <c r="AX148" s="7" t="str">
        <f>IF(AND((RIGHT($AX$3,2)-'[1]Miter Profiles'!$AC$51-'[1]Outside Edges'!$B147)&gt;=5,'[1]Outside Edges'!$Q147="Yes"),"Yes","No")</f>
        <v>Yes</v>
      </c>
      <c r="AY148" s="7" t="str">
        <f>IF(AND((RIGHT($AY$3,2)-'[1]Miter Profiles'!$AC$52-'[1]Outside Edges'!$B147)&gt;=5,'[1]Outside Edges'!$Q147="Yes"),"Yes","No")</f>
        <v>Yes</v>
      </c>
      <c r="AZ148" s="63" t="str">
        <f>IF(AND((RIGHT($AZ$3,2)-'[1]Miter Profiles'!$AC$53-'[1]Outside Edges'!$B147)&gt;=5,'[1]Outside Edges'!$Q147="Yes"),"Yes","No")</f>
        <v>Yes</v>
      </c>
      <c r="BA148" s="64" t="str">
        <f>IF(AND((RIGHT($BA$3,2)-'[1]Miter Profiles'!$AC$54-'[1]Outside Edges'!$B147)&gt;=5,'[1]Outside Edges'!$Q147="Yes"),"Yes","No")</f>
        <v>Yes</v>
      </c>
      <c r="BB148" s="8" t="str">
        <f>IF(AND((RIGHT($BB$3,2)-'[1]Miter Profiles'!$AC$55-'[1]Outside Edges'!$B147)&gt;=5,'[1]Outside Edges'!$Q147="Yes"),"Yes","No")</f>
        <v>Yes</v>
      </c>
      <c r="BC148" s="65" t="str">
        <f>IF(AND((RIGHT($BC$3,2)-'[1]Miter Profiles'!$AC$56-'[1]Outside Edges'!$B147)&gt;=5,'[1]Outside Edges'!$Q147="Yes"),"Yes","No")</f>
        <v>Yes</v>
      </c>
      <c r="BD148" s="7" t="str">
        <f>IF(AND((RIGHT($BD$3,2)-'[1]Miter Profiles'!$AC$57-'[1]Outside Edges'!$B147)&gt;=5,'[1]Outside Edges'!$Q147="Yes"),"Yes","No")</f>
        <v>Yes</v>
      </c>
      <c r="BE148" s="7" t="str">
        <f>IF(AND((RIGHT($BE$3,2)-'[1]Miter Profiles'!$AC$58-'[1]Outside Edges'!$B147)&gt;=5,'[1]Outside Edges'!$Q147="Yes"),"Yes","No")</f>
        <v>Yes</v>
      </c>
      <c r="BF148" s="63" t="str">
        <f>IF(AND((RIGHT($BF$3,2)-'[1]Miter Profiles'!$AC$59-'[1]Outside Edges'!$B147)&gt;=5,'[1]Outside Edges'!$Q147="Yes"),"Yes","No")</f>
        <v>Yes</v>
      </c>
      <c r="BG148" s="64" t="str">
        <f>IF(AND((RIGHT($BG$3,2)-'[1]Miter Profiles'!$AC$60-'[1]Outside Edges'!$B147)&gt;=5,'[1]Outside Edges'!$Q147="Yes"),"Yes","No")</f>
        <v>Yes</v>
      </c>
      <c r="BH148" s="8" t="str">
        <f>IF(AND((RIGHT($BH$3,2)-'[1]Miter Profiles'!$AC$61-'[1]Outside Edges'!$B147)&gt;=5,'[1]Outside Edges'!$Q147="Yes"),"Yes","No")</f>
        <v>Yes</v>
      </c>
      <c r="BI148" s="65" t="str">
        <f>IF(AND((RIGHT($BI$3,2)-'[1]Miter Profiles'!$AC$62-'[1]Outside Edges'!$B147)&gt;=5,'[1]Outside Edges'!$Q147="Yes"),"Yes","No")</f>
        <v>Yes</v>
      </c>
      <c r="BJ148" s="7" t="str">
        <f>IF(AND((RIGHT($BJ$3,2)-'[1]Miter Profiles'!$AC$63-'[1]Outside Edges'!$B147)&gt;=5,'[1]Outside Edges'!$Q147="Yes"),"Yes","No")</f>
        <v>Yes</v>
      </c>
      <c r="BK148" s="7" t="str">
        <f>IF(AND((RIGHT($BK$3,2)-'[1]Miter Profiles'!$AC$64-'[1]Outside Edges'!$B147)&gt;=5,'[1]Outside Edges'!$Q147="Yes"),"Yes","No")</f>
        <v>Yes</v>
      </c>
      <c r="BL148" s="63" t="str">
        <f>IF(AND((RIGHT($BL$3,2)-'[1]Miter Profiles'!$AC$65-'[1]Outside Edges'!$B147)&gt;=5,'[1]Outside Edges'!$Q147="Yes"),"Yes","No")</f>
        <v>Yes</v>
      </c>
      <c r="BM148" s="64" t="str">
        <f>IF(AND((RIGHT($BM$3,2)-'[1]Miter Profiles'!$AC$66-'[1]Outside Edges'!$B147)&gt;=5,'[1]Outside Edges'!$Q147="Yes"),"Yes","No")</f>
        <v>Yes</v>
      </c>
      <c r="BN148" s="8" t="str">
        <f>IF(AND((RIGHT($BN$3,2)-'[1]Miter Profiles'!$AC$67-'[1]Outside Edges'!$B147)&gt;=5,'[1]Outside Edges'!$Q147="Yes"),"Yes","No")</f>
        <v>Yes</v>
      </c>
      <c r="BO148" s="65" t="str">
        <f>IF(AND((RIGHT($BO$3,2)-'[1]Miter Profiles'!$AC$68-'[1]Outside Edges'!$B147)&gt;=5,'[1]Outside Edges'!$Q147="Yes"),"Yes","No")</f>
        <v>Yes</v>
      </c>
      <c r="BP148" s="7" t="str">
        <f>IF(AND((RIGHT($BP$3,2)-'[1]Miter Profiles'!$AC$69-'[1]Outside Edges'!$B147)&gt;=5,'[1]Outside Edges'!$Q147="Yes"),"Yes","No")</f>
        <v>Yes</v>
      </c>
      <c r="BQ148" s="7" t="str">
        <f>IF(AND((RIGHT($BQ$3,2)-'[1]Miter Profiles'!$AC$70-'[1]Outside Edges'!$B147)&gt;=5,'[1]Outside Edges'!$Q147="Yes"),"Yes","No")</f>
        <v>Yes</v>
      </c>
      <c r="BR148" s="63" t="str">
        <f>IF(AND((RIGHT($BR$3,2)-'[1]Miter Profiles'!$AC$71-'[1]Outside Edges'!$B147)&gt;=5,'[1]Outside Edges'!$Q147="Yes"),"Yes","No")</f>
        <v>Yes</v>
      </c>
      <c r="BS148" s="64" t="str">
        <f>IF(AND((RIGHT($BS$3,2)-'[1]Miter Profiles'!$AC$72-'[1]Outside Edges'!$B147)&gt;=5,'[1]Outside Edges'!$Q147="Yes"),"Yes","No")</f>
        <v>Yes</v>
      </c>
      <c r="BT148" s="8" t="str">
        <f>IF(AND((RIGHT($BT$3,2)-'[1]Miter Profiles'!$AC$73-'[1]Outside Edges'!$B147)&gt;=5,'[1]Outside Edges'!$Q147="Yes"),"Yes","No")</f>
        <v>Yes</v>
      </c>
      <c r="BU148" s="65" t="str">
        <f>IF(AND((RIGHT($BU$3,2)-'[1]Miter Profiles'!$AC$74-'[1]Outside Edges'!$B147)&gt;=5,'[1]Outside Edges'!$Q147="Yes"),"Yes","No")</f>
        <v>Yes</v>
      </c>
      <c r="BV148" s="7" t="str">
        <f>IF(AND((RIGHT($BV$3,2)-'[1]Miter Profiles'!$AC$75-'[1]Outside Edges'!$B147)&gt;=5,'[1]Outside Edges'!$Q147="Yes"),"Yes","No")</f>
        <v>Yes</v>
      </c>
      <c r="BW148" s="7" t="str">
        <f>IF(AND((RIGHT($BW$3,2)-'[1]Miter Profiles'!$AC$76-'[1]Outside Edges'!$B147)&gt;=5,'[1]Outside Edges'!$Q147="Yes"),"Yes","No")</f>
        <v>Yes</v>
      </c>
      <c r="BX148" s="63" t="str">
        <f>IF(AND((RIGHT($BX$3,2)-'[1]Miter Profiles'!$AC$77-'[1]Outside Edges'!$B147)&gt;=5,'[1]Outside Edges'!$Q147="Yes"),"Yes","No")</f>
        <v>Yes</v>
      </c>
      <c r="BY148" s="64" t="str">
        <f>IF(AND((RIGHT($BY$3,2)-'[1]Miter Profiles'!$AC$78-'[1]Outside Edges'!$B147)&gt;=5,'[1]Outside Edges'!$Q147="Yes"),"Yes","No")</f>
        <v>Yes</v>
      </c>
      <c r="BZ148" s="8" t="str">
        <f>IF(AND((RIGHT($BZ$3,2)-'[1]Miter Profiles'!$AC$79-'[1]Outside Edges'!$B147)&gt;=5,'[1]Outside Edges'!$Q147="Yes"),"Yes","No")</f>
        <v>Yes</v>
      </c>
      <c r="CA148" s="65" t="str">
        <f>IF(AND((RIGHT($CA$3,2)-'[1]Miter Profiles'!$AC$80-'[1]Outside Edges'!$B147)&gt;=5,'[1]Outside Edges'!$Q147="Yes"),"Yes","No")</f>
        <v>Yes</v>
      </c>
      <c r="CB148" s="7" t="str">
        <f>IF(AND((RIGHT($CB$3,2)-'[1]Miter Profiles'!$AC$81-'[1]Outside Edges'!$B147)&gt;=5,'[1]Outside Edges'!$Q147="Yes"),"Yes","No")</f>
        <v>Yes</v>
      </c>
      <c r="CC148" s="7" t="str">
        <f>IF(AND((RIGHT($CC$3,2)-'[1]Miter Profiles'!$AC$82-'[1]Outside Edges'!$B147)&gt;=5,'[1]Outside Edges'!$Q147="Yes"),"Yes","No")</f>
        <v>Yes</v>
      </c>
      <c r="CD148" s="63" t="str">
        <f>IF(AND((RIGHT($CD$3,2)-'[1]Miter Profiles'!$AC$83-'[1]Outside Edges'!$B147)&gt;=5,'[1]Outside Edges'!$Q147="Yes"),"Yes","No")</f>
        <v>Yes</v>
      </c>
      <c r="CE148" s="64" t="str">
        <f>IF(AND((RIGHT($CE$3,2)-'[1]Miter Profiles'!$AC$84-'[1]Outside Edges'!$B147)&gt;=5,'[1]Outside Edges'!$Q147="Yes"),"Yes","No")</f>
        <v>Yes</v>
      </c>
      <c r="CF148" s="8" t="str">
        <f>IF(AND((RIGHT($CF$3,2)-'[1]Miter Profiles'!$AC$85-'[1]Outside Edges'!$B147)&gt;=5,'[1]Outside Edges'!$Q147="Yes"),"Yes","No")</f>
        <v>Yes</v>
      </c>
      <c r="CG148" s="65" t="str">
        <f>IF(AND((RIGHT($CG$3,2)-'[1]Miter Profiles'!$AC$86-'[1]Outside Edges'!$B147)&gt;=5,'[1]Outside Edges'!$Q147="Yes"),"Yes","No")</f>
        <v>Yes</v>
      </c>
      <c r="CH148" s="7" t="str">
        <f>IF(AND((RIGHT($CH$3,2)-'[1]Miter Profiles'!$AC$87-'[1]Outside Edges'!$B147)&gt;=5,'[1]Outside Edges'!$Q147="Yes"),"Yes","No")</f>
        <v>Yes</v>
      </c>
      <c r="CI148" s="7" t="str">
        <f>IF(AND((RIGHT($CI$3,2)-'[1]Miter Profiles'!$AC$88-'[1]Outside Edges'!$B147)&gt;=5,'[1]Outside Edges'!$Q147="Yes"),"Yes","No")</f>
        <v>Yes</v>
      </c>
      <c r="CJ148" s="63" t="str">
        <f>IF(AND((RIGHT($CJ$3,2)-'[1]Miter Profiles'!$AC$89-'[1]Outside Edges'!$B147)&gt;=5,'[1]Outside Edges'!$Q147="Yes"),"Yes","No")</f>
        <v>Yes</v>
      </c>
      <c r="CK148" s="64" t="str">
        <f>IF(AND((RIGHT($CK$3,2)-'[1]Miter Profiles'!$AC$90-'[1]Outside Edges'!$B147)&gt;=5,'[1]Outside Edges'!$Q147="Yes"),"Yes","No")</f>
        <v>Yes</v>
      </c>
      <c r="CL148" s="8" t="str">
        <f>IF(AND((RIGHT($CL$3,2)-'[1]Miter Profiles'!$AC$91-'[1]Outside Edges'!$B147)&gt;=5,'[1]Outside Edges'!$Q147="Yes"),"Yes","No")</f>
        <v>Yes</v>
      </c>
      <c r="CM148" s="65" t="str">
        <f>IF(AND((RIGHT($CM$3,2)-'[1]Miter Profiles'!$AC$92-'[1]Outside Edges'!$B147)&gt;=5,'[1]Outside Edges'!$Q147="Yes"),"Yes","No")</f>
        <v>Yes</v>
      </c>
      <c r="CN148" s="7" t="str">
        <f>IF(AND((RIGHT(CN$3,2)-'[1]Miter Profiles'!$AC$93-'[1]Outside Edges'!$B147)&gt;=5,'[1]Outside Edges'!$Q147="Yes"),"Yes","No")</f>
        <v>Yes</v>
      </c>
      <c r="CO148" s="7" t="str">
        <f>IF(AND((RIGHT(CO$3,2)-'[1]Miter Profiles'!$AC$94-'[1]Outside Edges'!$B147)&gt;=5,'[1]Outside Edges'!$Q147="Yes"),"Yes","No")</f>
        <v>Yes</v>
      </c>
      <c r="CP148" s="63" t="str">
        <f>IF(AND((RIGHT(CP$3,2)-'[1]Miter Profiles'!$AC$95-'[1]Outside Edges'!$B147)&gt;=5,'[1]Outside Edges'!$Q147="Yes"),"Yes","No")</f>
        <v>Yes</v>
      </c>
      <c r="CQ148" s="64" t="str">
        <f>IF(AND((RIGHT(CQ$3,2)-'[1]Miter Profiles'!$AC$96-'[1]Outside Edges'!$B147)&gt;=5,'[1]Outside Edges'!$Q147="Yes"),"Yes","No")</f>
        <v>Yes</v>
      </c>
      <c r="CR148" s="8" t="str">
        <f>IF(AND((RIGHT(CR$3,2)-'[1]Miter Profiles'!$AC$97-'[1]Outside Edges'!$B147)&gt;=5,'[1]Outside Edges'!$Q147="Yes"),"Yes","No")</f>
        <v>Yes</v>
      </c>
      <c r="CS148" s="65" t="str">
        <f>IF(AND((RIGHT(CS$3,2)-'[1]Miter Profiles'!$AC$98-'[1]Outside Edges'!$B147)&gt;=5,'[1]Outside Edges'!$Q147="Yes"),"Yes","No")</f>
        <v>Yes</v>
      </c>
      <c r="CT148" s="7" t="str">
        <f>IF(AND((RIGHT($CT$3,2)-'[1]Miter Profiles'!$AC$99-'[1]Outside Edges'!$B147)&gt;=5,'[1]Outside Edges'!$Q147="Yes"),"Yes","No")</f>
        <v>Yes</v>
      </c>
      <c r="CU148" s="7" t="str">
        <f>IF(AND((RIGHT($CU$3,2)-'[1]Miter Profiles'!$AC$100-'[1]Outside Edges'!$B147)&gt;=5,'[1]Outside Edges'!$Q147="Yes"),"Yes","No")</f>
        <v>Yes</v>
      </c>
      <c r="CV148" s="63" t="str">
        <f>IF(AND((RIGHT($CV$3,2)-'[1]Miter Profiles'!$AC$101-'[1]Outside Edges'!$B147)&gt;=5,'[1]Outside Edges'!$Q147="Yes"),"Yes","No")</f>
        <v>Yes</v>
      </c>
      <c r="CW148" s="64" t="str">
        <f>IF(AND((RIGHT($CW$3,2)-'[1]Miter Profiles'!$AC$102-'[1]Outside Edges'!$B147)&gt;=5,'[1]Outside Edges'!$Q147="Yes"),"Yes","No")</f>
        <v>Yes</v>
      </c>
      <c r="CX148" s="8" t="str">
        <f>IF(AND((RIGHT($CX$3,2)-'[1]Miter Profiles'!$AC$103-'[1]Outside Edges'!$B147)&gt;=5,'[1]Outside Edges'!$Q147="Yes"),"Yes","No")</f>
        <v>Yes</v>
      </c>
      <c r="CY148" s="65" t="str">
        <f>IF(AND((RIGHT($CY$3,2)-'[1]Miter Profiles'!$AC$104-'[1]Outside Edges'!$B147)&gt;=5,'[1]Outside Edges'!$Q147="Yes"),"Yes","No")</f>
        <v>Yes</v>
      </c>
      <c r="CZ148" s="7" t="str">
        <f>IF(AND((RIGHT($CZ$3,2)-'[1]Miter Profiles'!$AC$105-'[1]Outside Edges'!$B147)&gt;=5,'[1]Outside Edges'!$Q147="Yes"),"Yes","No")</f>
        <v>Yes</v>
      </c>
      <c r="DA148" s="7" t="str">
        <f>IF(AND((RIGHT($DA$3,2)-'[1]Miter Profiles'!$AC$106-'[1]Outside Edges'!$B147)&gt;=5,'[1]Outside Edges'!$Q147="Yes"),"Yes","No")</f>
        <v>Yes</v>
      </c>
      <c r="DB148" s="63" t="str">
        <f>IF(AND((RIGHT($DB$3,2)-'[1]Miter Profiles'!$AC$107-'[1]Outside Edges'!$B147)&gt;=5,'[1]Outside Edges'!$Q147="Yes"),"Yes","No")</f>
        <v>Yes</v>
      </c>
      <c r="DC148" s="64" t="str">
        <f>IF(AND((RIGHT($DC$3,2)-'[1]Miter Profiles'!$AC$108-'[1]Outside Edges'!$B147)&gt;=5,'[1]Outside Edges'!$Q147="Yes"),"Yes","No")</f>
        <v>Yes</v>
      </c>
      <c r="DD148" s="8" t="str">
        <f>IF(AND((RIGHT($DD$3,2)-'[1]Miter Profiles'!$AC$109-'[1]Outside Edges'!$B147)&gt;=5,'[1]Outside Edges'!$Q147="Yes"),"Yes","No")</f>
        <v>Yes</v>
      </c>
      <c r="DE148" s="65" t="str">
        <f>IF(AND((RIGHT($DE$3,2)-'[1]Miter Profiles'!$AC$110-'[1]Outside Edges'!$B147)&gt;=5,'[1]Outside Edges'!$Q147="Yes"),"Yes","No")</f>
        <v>Yes</v>
      </c>
      <c r="DF148" s="7" t="str">
        <f>IF(AND((RIGHT($DF$3,2)-'[1]Miter Profiles'!$AC$111-'[1]Outside Edges'!$B147)&gt;=5,'[1]Outside Edges'!$Q147="Yes"),"Yes","No")</f>
        <v>Yes</v>
      </c>
      <c r="DG148" s="7" t="str">
        <f>IF(AND((RIGHT($DG$3,2)-'[1]Miter Profiles'!$AC$112-'[1]Outside Edges'!$B147)&gt;=5,'[1]Outside Edges'!$Q147="Yes"),"Yes","No")</f>
        <v>Yes</v>
      </c>
      <c r="DH148" s="63" t="str">
        <f>IF(AND((RIGHT($DH$3,2)-'[1]Miter Profiles'!$AC$113-'[1]Outside Edges'!$B147)&gt;=5,'[1]Outside Edges'!$Q147="Yes"),"Yes","No")</f>
        <v>Yes</v>
      </c>
      <c r="DI148" s="64" t="str">
        <f>IF(AND((RIGHT($DI$3,2)-'[1]Miter Profiles'!$AC$114-'[1]Outside Edges'!$B147)&gt;=5,'[1]Outside Edges'!$Q147="Yes"),"Yes","No")</f>
        <v>Yes</v>
      </c>
      <c r="DJ148" s="8" t="str">
        <f>IF(AND((RIGHT($DJ$3,2)-'[1]Miter Profiles'!$AC$115-'[1]Outside Edges'!$B147)&gt;=5,'[1]Outside Edges'!$Q147="Yes"),"Yes","No")</f>
        <v>Yes</v>
      </c>
      <c r="DK148" s="65" t="str">
        <f>IF(AND((RIGHT($DK$3,2)-'[1]Miter Profiles'!$AC$116-'[1]Outside Edges'!$B147)&gt;=5,'[1]Outside Edges'!$Q147="Yes"),"Yes","No")</f>
        <v>Yes</v>
      </c>
      <c r="DL148" s="7" t="str">
        <f>IF(AND((RIGHT($DL$3,2)-'[1]Miter Profiles'!$AC$117-'[1]Outside Edges'!$B147)&gt;=5,'[1]Outside Edges'!$Q147="Yes"),"Yes","No")</f>
        <v>Yes</v>
      </c>
      <c r="DM148" s="7" t="str">
        <f>IF(AND((RIGHT($DM$3,2)-'[1]Miter Profiles'!$AC$118-'[1]Outside Edges'!$B147)&gt;=5,'[1]Outside Edges'!$Q147="Yes"),"Yes","No")</f>
        <v>Yes</v>
      </c>
      <c r="DN148" s="63" t="str">
        <f>IF(AND((RIGHT($DN$3,2)-'[1]Miter Profiles'!$AC$119-'[1]Outside Edges'!$B147)&gt;=5,'[1]Outside Edges'!$Q147="Yes"),"Yes","No")</f>
        <v>Yes</v>
      </c>
      <c r="DO148" s="64" t="str">
        <f>IF(AND((RIGHT($DO$3,2)-'[1]Miter Profiles'!$AC$120-'[1]Outside Edges'!$B147)&gt;=5,'[1]Outside Edges'!$Q147="Yes"),"Yes","No")</f>
        <v>Yes</v>
      </c>
      <c r="DP148" s="8" t="str">
        <f>IF(AND((RIGHT($DP$3,2)-'[1]Miter Profiles'!$AC$121-'[1]Outside Edges'!$B147)&gt;=5,'[1]Outside Edges'!$Q147="Yes"),"Yes","No")</f>
        <v>Yes</v>
      </c>
      <c r="DQ148" s="65" t="str">
        <f>IF(AND((RIGHT($DQ$3,2)-'[1]Miter Profiles'!$AC$122-'[1]Outside Edges'!$B147)&gt;=5,'[1]Outside Edges'!$Q147="Yes"),"Yes","No")</f>
        <v>Yes</v>
      </c>
      <c r="DR148" s="7" t="str">
        <f>IF(AND((RIGHT($DR$3,2)-'[1]Miter Profiles'!$AC$123-'[1]Outside Edges'!$B147)&gt;=5,'[1]Outside Edges'!$Q147="Yes"),"Yes","No")</f>
        <v>Yes</v>
      </c>
      <c r="DS148" s="7" t="str">
        <f>IF(AND((RIGHT($DS$3,2)-'[1]Miter Profiles'!$AC$124-'[1]Outside Edges'!$B147)&gt;=5,'[1]Outside Edges'!$Q147="Yes"),"Yes","No")</f>
        <v>Yes</v>
      </c>
      <c r="DT148" s="63" t="str">
        <f>IF(AND((RIGHT($DT$3,2)-'[1]Miter Profiles'!$AC$125-'[1]Outside Edges'!$B147)&gt;=5,'[1]Outside Edges'!$Q147="Yes"),"Yes","No")</f>
        <v>Yes</v>
      </c>
      <c r="DU148" s="64" t="str">
        <f>IF(AND((RIGHT($DU$3,2)-'[1]Miter Profiles'!$AC$126-'[1]Outside Edges'!$B147)&gt;=5,'[1]Outside Edges'!$Q147="Yes"),"Yes","No")</f>
        <v>Yes</v>
      </c>
      <c r="DV148" s="8" t="str">
        <f>IF(AND((RIGHT($DV$3,2)-'[1]Miter Profiles'!$AC$127-'[1]Outside Edges'!$B147)&gt;=5,'[1]Outside Edges'!$Q147="Yes"),"Yes","No")</f>
        <v>Yes</v>
      </c>
      <c r="DW148" s="65" t="str">
        <f>IF(AND((RIGHT($DW$3,2)-'[1]Miter Profiles'!$AC$128-'[1]Outside Edges'!$B147)&gt;=5,'[1]Outside Edges'!$Q147="Yes"),"Yes","No")</f>
        <v>Yes</v>
      </c>
      <c r="DX148" s="7" t="str">
        <f>IF(AND((RIGHT($DX$3,2)-'[1]Miter Profiles'!$AC$129-'[1]Outside Edges'!$B147)&gt;=5,'[1]Outside Edges'!$Q147="Yes"),"Yes","No")</f>
        <v>Yes</v>
      </c>
      <c r="DY148" s="7" t="str">
        <f>IF(AND((RIGHT($DY$3,2)-'[1]Miter Profiles'!$AC$130-'[1]Outside Edges'!$B147)&gt;=5,'[1]Outside Edges'!$Q147="Yes"),"Yes","No")</f>
        <v>Yes</v>
      </c>
      <c r="DZ148" s="63" t="str">
        <f>IF(AND((RIGHT($DZ$3,2)-'[1]Miter Profiles'!$AC$131-'[1]Outside Edges'!$B147)&gt;=5,'[1]Outside Edges'!$Q147="Yes"),"Yes","No")</f>
        <v>Yes</v>
      </c>
      <c r="EA148" s="68" t="str">
        <f>IF(AND((RIGHT($EA$3,2)-'[1]Miter Profiles'!$AC$132-'[1]Outside Edges'!$B147)&gt;=5,'[1]Outside Edges'!$Q147="Yes"),"Yes","No")</f>
        <v>Yes</v>
      </c>
      <c r="EB148" s="78" t="str">
        <f>IF(AND((RIGHT($EB$3,2)-'[1]Miter Profiles'!$AC$133-'[1]Outside Edges'!$B147)&gt;=5,'[1]Outside Edges'!$Q147="Yes"),"Yes","No")</f>
        <v>Yes</v>
      </c>
      <c r="EC148" s="79" t="str">
        <f>IF(AND((RIGHT($EC$3,2)-'[1]Miter Profiles'!$AC$134-'[1]Outside Edges'!$B147)&gt;=5,'[1]Outside Edges'!$Q147="Yes"),"Yes","No")</f>
        <v>Yes</v>
      </c>
      <c r="ED148" s="81" t="str">
        <f>IF(AND((RIGHT($ED$3,2)-'[1]Miter Profiles'!$AC$135-'[1]Outside Edges'!$B147)&gt;=5,'[1]Outside Edges'!$Q147="Yes"),"Yes","No")</f>
        <v>Yes</v>
      </c>
      <c r="EE148" s="80" t="str">
        <f>IF(AND((RIGHT($EE$3,2)-'[1]Miter Profiles'!$AC$136-'[1]Outside Edges'!$B147)&gt;=5,'[1]Outside Edges'!$Q147="Yes"),"Yes","No")</f>
        <v>Yes</v>
      </c>
      <c r="EF148" s="63" t="str">
        <f>IF(AND((RIGHT($EF$3,2)-'[1]Miter Profiles'!$AC$137-'[1]Outside Edges'!$B147)&gt;=5,'[1]Outside Edges'!$Q147="Yes"),"Yes","No")</f>
        <v>Yes</v>
      </c>
      <c r="EG148" s="7" t="str">
        <f>IF(AND((RIGHT($EG$3,2)-'[1]Miter Profiles'!$AC$138-'[1]Outside Edges'!$B147)&gt;=5,'[1]Outside Edges'!$Q147="Yes"),"Yes","No")</f>
        <v>Yes</v>
      </c>
      <c r="EH148" s="68" t="str">
        <f>IF(AND((RIGHT($EH$3,2)-'[1]Miter Profiles'!$AC$139-'[1]Outside Edges'!$B147)&gt;=5,'[1]Outside Edges'!$Q147="Yes"),"Yes","No")</f>
        <v>Yes</v>
      </c>
      <c r="EI148" s="82" t="str">
        <f>IF(AND((RIGHT($EI$3,2)-'[1]Miter Profiles'!$AC$140-'[1]Outside Edges'!$B147)&gt;=5,'[1]Outside Edges'!$Q147="Yes"),"Yes","No")</f>
        <v>Yes</v>
      </c>
      <c r="EJ148" s="83" t="str">
        <f>IF(AND((RIGHT($EJ$3,2)-'[1]Miter Profiles'!$AC$141-'[1]Outside Edges'!$B147)&gt;=5,'[1]Outside Edges'!$Q147="Yes"),"Yes","No")</f>
        <v>Yes</v>
      </c>
      <c r="EK148" s="83" t="str">
        <f>IF(AND((RIGHT($EK$3,2)-'[1]Miter Profiles'!$AC$142-'[1]Outside Edges'!$B147)&gt;=5,'[1]Outside Edges'!$Q147="Yes"),"Yes","No")</f>
        <v>Yes</v>
      </c>
      <c r="EL148" s="81" t="str">
        <f>IF(AND((RIGHT($EL$3,2)-'[1]Miter Profiles'!$AC$143-'[1]Outside Edges'!$B147)&gt;=5,'[1]Outside Edges'!$Q147="Yes"),"Yes","No")</f>
        <v>Yes</v>
      </c>
      <c r="EM148" s="84" t="str">
        <f>IF(AND((RIGHT($EM$3,2)-'[1]Miter Profiles'!$AC$144-'[1]Outside Edges'!$B147)&gt;=5,'[1]Outside Edges'!$Q147="Yes"),"Yes","No")</f>
        <v>Yes</v>
      </c>
      <c r="EN148" s="7" t="str">
        <f>IF(AND((RIGHT($EN$3,2)-'[1]Miter Profiles'!$AC$145-'[1]Outside Edges'!$B147)&gt;=5,'[1]Outside Edges'!$Q147="Yes"),"Yes","No")</f>
        <v>Yes</v>
      </c>
      <c r="EO148" s="68" t="str">
        <f>IF(AND((RIGHT($EO$3,2)-'[1]Miter Profiles'!$AC$146-'[1]Outside Edges'!$B147)&gt;=5,'[1]Outside Edges'!$Q147="Yes"),"Yes","No")</f>
        <v>Yes</v>
      </c>
      <c r="EP148" s="83" t="str">
        <f>IF(AND((RIGHT($EP$3,2)-'[1]Miter Profiles'!$AC$147-'[1]Outside Edges'!$B147)&gt;=5,'[1]Outside Edges'!$Q147="Yes"),"Yes","No")</f>
        <v>Yes</v>
      </c>
      <c r="EQ148" s="83" t="str">
        <f>IF(AND((RIGHT($EQ$3,2)-'[1]Miter Profiles'!$AC$148-'[1]Outside Edges'!$B147)&gt;=5,'[1]Outside Edges'!$Q147="Yes"),"Yes","No")</f>
        <v>Yes</v>
      </c>
      <c r="ER148" s="81" t="str">
        <f>IF(AND((RIGHT($ER$3,2)-'[1]Miter Profiles'!$AC$149-'[1]Outside Edges'!$B147)&gt;=5,'[1]Outside Edges'!$Q147="Yes"),"Yes","No")</f>
        <v>Yes</v>
      </c>
      <c r="ES148" s="84" t="str">
        <f>IF(AND((RIGHT($ES$3,2)-'[1]Miter Profiles'!$AC$150-'[1]Outside Edges'!$B147)&gt;=5,'[1]Outside Edges'!$Q147="Yes"),"Yes","No")</f>
        <v>Yes</v>
      </c>
      <c r="ET148" s="7" t="str">
        <f>IF(AND((RIGHT($ET$3,2)-'[1]Miter Profiles'!$AC$151-'[1]Outside Edges'!$B147)&gt;=5,'[1]Outside Edges'!$Q147="Yes"),"Yes","No")</f>
        <v>Yes</v>
      </c>
      <c r="EU148" s="68" t="str">
        <f>IF(AND((RIGHT($EU$3,2)-'[1]Miter Profiles'!$AC$152-'[1]Outside Edges'!$B147)&gt;=5,'[1]Outside Edges'!$Q147="Yes"),"Yes","No")</f>
        <v>Yes</v>
      </c>
      <c r="EV148" s="83" t="str">
        <f>IF(AND((RIGHT($EV$3,2)-'[1]Miter Profiles'!$AC$153-'[1]Outside Edges'!$B147)&gt;=5,'[1]Outside Edges'!$Q147="Yes"),"Yes","No")</f>
        <v>Yes</v>
      </c>
      <c r="EW148" s="83" t="str">
        <f>IF(AND((RIGHT($EW$3,2)-'[1]Miter Profiles'!$AC$154-'[1]Outside Edges'!$B147)&gt;=5,'[1]Outside Edges'!$Q147="Yes"),"Yes","No")</f>
        <v>Yes</v>
      </c>
      <c r="EX148" s="81" t="str">
        <f>IF(AND((RIGHT($EX$3,2)-'[1]Miter Profiles'!$AC$155-'[1]Outside Edges'!$B147)&gt;=5,'[1]Outside Edges'!$Q147="Yes"),"Yes","No")</f>
        <v>Yes</v>
      </c>
      <c r="EY148" s="84" t="str">
        <f>IF(AND((RIGHT($EY$3,2)-'[1]Miter Profiles'!$AC$156-'[1]Outside Edges'!$B147)&gt;=5,'[1]Outside Edges'!$Q147="Yes"),"Yes","No")</f>
        <v>Yes</v>
      </c>
      <c r="EZ148" s="7" t="str">
        <f>IF(AND((RIGHT($EZ$3,2)-'[1]Miter Profiles'!$AC$157-'[1]Outside Edges'!$B147)&gt;=5,'[1]Outside Edges'!$Q147="Yes"),"Yes","No")</f>
        <v>Yes</v>
      </c>
      <c r="FA148" s="68" t="str">
        <f>IF(AND((RIGHT($FA$3,2)-'[1]Miter Profiles'!$AC$158-'[1]Outside Edges'!$B147)&gt;=5,'[1]Outside Edges'!$Q147="Yes"),"Yes","No")</f>
        <v>Yes</v>
      </c>
      <c r="FB148" s="83" t="str">
        <f>IF(AND((RIGHT($FB$3,2)-'[1]Miter Profiles'!$AC$159-'[1]Outside Edges'!$B147)&gt;=5,'[1]Outside Edges'!$Q147="Yes"),"Yes","No")</f>
        <v>Yes</v>
      </c>
      <c r="FC148" s="83" t="str">
        <f>IF(AND((RIGHT($FC$3,2)-'[1]Miter Profiles'!$AC$160-'[1]Outside Edges'!$B147)&gt;=5,'[1]Outside Edges'!$Q147="Yes"),"Yes","No")</f>
        <v>Yes</v>
      </c>
      <c r="FD148" s="81" t="str">
        <f>IF(AND((RIGHT($FD$3,2)-'[1]Miter Profiles'!$AC$161-'[1]Outside Edges'!$B147)&gt;=5,'[1]Outside Edges'!$Q147="Yes"),"Yes","No")</f>
        <v>Yes</v>
      </c>
      <c r="FE148" s="84" t="str">
        <f>IF(AND((RIGHT($FE$3,2)-'[1]Miter Profiles'!$AC$162-'[1]Outside Edges'!$B147)&gt;=5,'[1]Outside Edges'!$Q147="Yes"),"Yes","No")</f>
        <v>Yes</v>
      </c>
      <c r="FF148" s="7" t="str">
        <f>IF(AND((RIGHT($FF$3,2)-'[1]Miter Profiles'!$AC$163-'[1]Outside Edges'!$B147)&gt;=5,'[1]Outside Edges'!$Q147="Yes"),"Yes","No")</f>
        <v>Yes</v>
      </c>
      <c r="FG148" s="68" t="str">
        <f>IF(AND((RIGHT($FG$3,2)-'[1]Miter Profiles'!$AC$164-'[1]Outside Edges'!$B147)&gt;=5,'[1]Outside Edges'!$Q147="Yes"),"Yes","No")</f>
        <v>Yes</v>
      </c>
      <c r="FH148" s="83" t="str">
        <f>IF(AND((RIGHT($FH$3,2)-'[1]Miter Profiles'!$AC$165-'[1]Outside Edges'!$B147)&gt;=5,'[1]Outside Edges'!$Q147="Yes"),"Yes","No")</f>
        <v>Yes</v>
      </c>
      <c r="FI148" s="83" t="str">
        <f>IF(AND((RIGHT($FI$3,2)-'[1]Miter Profiles'!$AC$166-'[1]Outside Edges'!$B147)&gt;=5,'[1]Outside Edges'!$Q147="Yes"),"Yes","No")</f>
        <v>Yes</v>
      </c>
      <c r="FJ148" s="81" t="str">
        <f>IF(AND((RIGHT($FJ$3,2)-'[1]Miter Profiles'!$AC$167-'[1]Outside Edges'!$B147)&gt;=5,'[1]Outside Edges'!$Q147="Yes"),"Yes","No")</f>
        <v>Yes</v>
      </c>
      <c r="FK148" s="84" t="str">
        <f>IF(AND((RIGHT($FK$3,2)-'[1]Miter Profiles'!$AC$168-'[1]Outside Edges'!$B147)&gt;=5,'[1]Outside Edges'!$Q147="Yes"),"Yes","No")</f>
        <v>Yes</v>
      </c>
      <c r="FL148" s="7" t="str">
        <f>IF(AND((RIGHT($FL$3,2)-'[1]Miter Profiles'!$AC$169-'[1]Outside Edges'!$B147)&gt;=5,'[1]Outside Edges'!$Q147="Yes"),"Yes","No")</f>
        <v>Yes</v>
      </c>
      <c r="FM148" s="68" t="str">
        <f>IF(AND((RIGHT($FM$3,2)-'[1]Miter Profiles'!$AC$170-'[1]Outside Edges'!$B147)&gt;=5,'[1]Outside Edges'!$Q147="Yes"),"Yes","No")</f>
        <v>Yes</v>
      </c>
      <c r="FN148" s="83" t="str">
        <f>IF(AND((RIGHT($FN$3,2)-'[1]Miter Profiles'!$AC$171-'[1]Outside Edges'!$B147)&gt;=5,'[1]Outside Edges'!$Q147="Yes"),"Yes","No")</f>
        <v>Yes</v>
      </c>
      <c r="FO148" s="83" t="str">
        <f>IF(AND((RIGHT($FO$3,2)-'[1]Miter Profiles'!$AC$172-'[1]Outside Edges'!$B147)&gt;=5,'[1]Outside Edges'!$Q147="Yes"),"Yes","No")</f>
        <v>Yes</v>
      </c>
      <c r="FP148" s="81" t="str">
        <f>IF(AND((RIGHT($FP$3,2)-'[1]Miter Profiles'!$AC$173-'[1]Outside Edges'!$B147)&gt;=5,'[1]Outside Edges'!$Q147="Yes"),"Yes","No")</f>
        <v>Yes</v>
      </c>
      <c r="FQ148" s="84" t="str">
        <f>IF(AND((RIGHT($FQ$3,2)-'[1]Miter Profiles'!$AC$174-'[1]Outside Edges'!$B147)&gt;=5,'[1]Outside Edges'!$Q147="Yes"),"Yes","No")</f>
        <v>Yes</v>
      </c>
      <c r="FR148" s="7" t="str">
        <f>IF(AND((RIGHT($FR$3,2)-'[1]Miter Profiles'!$AC$175-'[1]Outside Edges'!$B147)&gt;=5,'[1]Outside Edges'!$Q147="Yes"),"Yes","No")</f>
        <v>Yes</v>
      </c>
      <c r="FS148" s="68" t="str">
        <f>IF(AND((RIGHT($FS$3,2)-'[1]Miter Profiles'!$AC$176-'[1]Outside Edges'!$B147)&gt;=5,'[1]Outside Edges'!$Q147="Yes"),"Yes","No")</f>
        <v>Yes</v>
      </c>
      <c r="FT148" s="83" t="str">
        <f>IF(AND((RIGHT($FT$3,2)-'[1]Miter Profiles'!$AC$177-'[1]Outside Edges'!$B147)&gt;=5,'[1]Outside Edges'!$Q147="Yes"),"Yes","No")</f>
        <v>Yes</v>
      </c>
      <c r="FU148" s="83" t="str">
        <f>IF(AND((RIGHT($FU$3,2)-'[1]Miter Profiles'!$AC$178-'[1]Outside Edges'!$B147)&gt;=5,'[1]Outside Edges'!$Q147="Yes"),"Yes","No")</f>
        <v>Yes</v>
      </c>
      <c r="FV148" s="81" t="str">
        <f>IF(AND((RIGHT($V$3,2)-'[1]Miter Profiles'!$AC$179-'[1]Outside Edges'!$B147)&gt;=5,'[1]Outside Edges'!$Q147="Yes"),"Yes","No")</f>
        <v>Yes</v>
      </c>
      <c r="FW148" s="84" t="str">
        <f>IF(AND((RIGHT($FW$3,2)-'[1]Miter Profiles'!$AC$180-'[1]Outside Edges'!$B147)&gt;=5,'[1]Outside Edges'!$Q147="Yes"),"Yes","No")</f>
        <v>No</v>
      </c>
      <c r="FX148" s="197" t="str">
        <f>IF(AND((RIGHT($FX$3,2)-'[1]Miter Profiles'!$AC$181-'[1]Outside Edges'!$B147)&gt;=5,'[1]Outside Edges'!$Q147="Yes"),"Yes","No")</f>
        <v>Yes</v>
      </c>
      <c r="FY148" s="198" t="str">
        <f>IF(AND((RIGHT($FY$3,2)-'[1]Miter Profiles'!$AC$182-'[1]Outside Edges'!$B147)&gt;=5,'[1]Outside Edges'!$Q147="Yes"),"Yes","No")</f>
        <v>Yes</v>
      </c>
      <c r="FZ148" s="200" t="str">
        <f>IF(AND((RIGHT($FZ$3,2)-'[1]Miter Profiles'!$AC$183-'[1]Outside Edges'!$B147)&gt;=5,'[1]Outside Edges'!$Q147="Yes"),"Yes","No")</f>
        <v>Yes</v>
      </c>
      <c r="GA148" s="201" t="str">
        <f>IF(AND((RIGHT($GA$3,2)-'[1]Miter Profiles'!$AC$184-'[1]Outside Edges'!$B147)&gt;=5,'[1]Outside Edges'!$Q147="Yes"),"Yes","No")</f>
        <v>Yes</v>
      </c>
      <c r="GB148" s="202" t="str">
        <f>IF(AND((RIGHT($GB$3,2)-'[1]Miter Profiles'!$AC$185-'[1]Outside Edges'!$B147)&gt;=5,'[1]Outside Edges'!$Q147="Yes"),"Yes","No")</f>
        <v>Yes</v>
      </c>
      <c r="GC148" s="199" t="str">
        <f>IF(AND((RIGHT($GC$3,2)-'[1]Miter Profiles'!$AC$186-'[1]Outside Edges'!$B147)&gt;=5,'[1]Outside Edges'!$Q147="Yes"),"Yes","No")</f>
        <v>Yes</v>
      </c>
      <c r="GD148" s="197" t="str">
        <f>IF(AND((RIGHT($GD$3,2)-'[1]Miter Profiles'!$AC$187-'[1]Outside Edges'!$B147)&gt;=5,'[1]Outside Edges'!$Q147="Yes"),"Yes","No")</f>
        <v>Yes</v>
      </c>
      <c r="GE148" s="198" t="str">
        <f>IF(AND((RIGHT($GE$3,2)-'[1]Miter Profiles'!$AC$188-'[1]Outside Edges'!$B147)&gt;=5,'[1]Outside Edges'!$Q147="Yes"),"Yes","No")</f>
        <v>Yes</v>
      </c>
      <c r="GF148" s="200" t="str">
        <f>IF(AND((RIGHT($GF$3,2)-'[1]Miter Profiles'!$AC$189-'[1]Outside Edges'!$B147)&gt;=5,'[1]Outside Edges'!$Q147="Yes"),"Yes","No")</f>
        <v>Yes</v>
      </c>
      <c r="GG148" s="201" t="str">
        <f>IF(AND((RIGHT($GG$3,2)-'[1]Miter Profiles'!$AC$190-'[1]Outside Edges'!$B147)&gt;=5,'[1]Outside Edges'!$Q147="Yes"),"Yes","No")</f>
        <v>Yes</v>
      </c>
      <c r="GH148" s="202" t="str">
        <f>IF(AND((RIGHT($GH$3,2)-'[1]Miter Profiles'!$AC$191-'[1]Outside Edges'!$B147)&gt;=5,'[1]Outside Edges'!$Q147="Yes"),"Yes","No")</f>
        <v>Yes</v>
      </c>
      <c r="GI148" s="199" t="str">
        <f>IF(AND((RIGHT($GI$3,2)-'[1]Miter Profiles'!$AC$192-'[1]Outside Edges'!$B147)&gt;=5,'[1]Outside Edges'!$Q147="Yes"),"Yes","No")</f>
        <v>Yes</v>
      </c>
      <c r="GJ148" s="197" t="str">
        <f>IF(AND((RIGHT($GJ$3,2)-'[1]Miter Profiles'!$AC$193-'[1]Outside Edges'!$B147)&gt;=5,'[1]Outside Edges'!$Q147="Yes"),"Yes","No")</f>
        <v>Yes</v>
      </c>
      <c r="GK148" s="198" t="str">
        <f>IF(AND((RIGHT($GK$3,2)-'[1]Miter Profiles'!$AC$194-'[1]Outside Edges'!$B147)&gt;=5,'[1]Outside Edges'!$Q147="Yes"),"Yes","No")</f>
        <v>Yes</v>
      </c>
      <c r="GL148" s="200" t="str">
        <f>IF(AND((RIGHT($GL$3,2)-'[1]Miter Profiles'!$AC$195-'[1]Outside Edges'!$B147)&gt;=5,'[1]Outside Edges'!$Q147="Yes"),"Yes","No")</f>
        <v>Yes</v>
      </c>
      <c r="GM148" s="201" t="str">
        <f>IF(AND((RIGHT($GM$3,2)-'[1]Miter Profiles'!$AC$196-'[1]Outside Edges'!$B147)&gt;=5,'[1]Outside Edges'!$Q147="Yes"),"Yes","No")</f>
        <v>Yes</v>
      </c>
      <c r="GN148" s="202" t="str">
        <f>IF(AND((RIGHT($GN$3,2)-'[1]Miter Profiles'!$AC$197-'[1]Outside Edges'!$B147)&gt;=5,'[1]Outside Edges'!$Q147="Yes"),"Yes","No")</f>
        <v>Yes</v>
      </c>
      <c r="GO148" s="199" t="str">
        <f>IF(AND((RIGHT($GO$3,2)-'[1]Miter Profiles'!$AC$198-'[1]Outside Edges'!$B147)&gt;=5,'[1]Outside Edges'!$Q147="Yes"),"Yes","No")</f>
        <v>Yes</v>
      </c>
      <c r="GP148" s="197" t="str">
        <f>IF(AND((RIGHT($GP$3,2)-'[1]Miter Profiles'!$AC$199-'[1]Outside Edges'!$B147)&gt;=5,'[1]Outside Edges'!$Q147="Yes"),"Yes","No")</f>
        <v>Yes</v>
      </c>
      <c r="GQ148" s="198" t="str">
        <f>IF(AND((RIGHT($GQ$3,2)-'[1]Miter Profiles'!$AC$200-'[1]Outside Edges'!$B147)&gt;=5,'[1]Outside Edges'!$Q147="Yes"),"Yes","No")</f>
        <v>Yes</v>
      </c>
      <c r="GR148" s="211" t="str">
        <f>IF(AND((RIGHT($GR$3,2)-'[1]Miter Profiles'!$AC$201-'[1]Outside Edges'!$B147)&gt;=5,'[1]Outside Edges'!$Q147="Yes"),"Yes","No")</f>
        <v>Yes</v>
      </c>
      <c r="GS148" s="197" t="str">
        <f>IF(AND((RIGHT($GS$3,2)-'[1]Miter Profiles'!$AC$202-'[1]Outside Edges'!$B147)&gt;=5,'[1]Outside Edges'!$Q147="Yes"),"Yes","No")</f>
        <v>Yes</v>
      </c>
      <c r="GT148" s="212" t="str">
        <f>IF(AND((RIGHT($GT$3,2)-'[1]Miter Profiles'!$AC$203-'[1]Outside Edges'!$B147)&gt;=5,'[1]Outside Edges'!$Q147="Yes"),"Yes","No")</f>
        <v>Yes</v>
      </c>
      <c r="GU148" s="208" t="str">
        <f>IF(AND((RIGHT($GU$3,2)-'[1]Miter Profiles'!$AC$204-'[1]Outside Edges'!$B147)&gt;=5,'[1]Outside Edges'!$Q147="Yes"),"Yes","No")</f>
        <v>Yes</v>
      </c>
      <c r="GV148" s="209" t="str">
        <f>IF(AND((RIGHT($GV$3,2)-'[1]Miter Profiles'!$AC$205-'[1]Outside Edges'!$B147)&gt;=5,'[1]Outside Edges'!$Q147="Yes"),"Yes","No")</f>
        <v>Yes</v>
      </c>
      <c r="GW148" s="210" t="str">
        <f>IF(AND((RIGHT($GW$3,2)-'[1]Miter Profiles'!$AC$206-'[1]Outside Edges'!$B147)&gt;=5,'[1]Outside Edges'!$Q147="Yes"),"Yes","No")</f>
        <v>Yes</v>
      </c>
      <c r="GX148" s="200" t="str">
        <f>IF(AND((RIGHT($GX$3,2)-'[1]Miter Profiles'!$AC$207-'[1]Outside Edges'!$B147)&gt;=5,'[1]Outside Edges'!$Q147="Yes"),"Yes","No")</f>
        <v>Yes</v>
      </c>
      <c r="GY148" s="201" t="str">
        <f>IF(AND((RIGHT($GY$3,2)-'[1]Miter Profiles'!$AC$208-'[1]Outside Edges'!$B147)&gt;=5,'[1]Outside Edges'!$Q147="Yes"),"Yes","No")</f>
        <v>Yes</v>
      </c>
      <c r="GZ148" s="202" t="str">
        <f>IF(AND((RIGHT($GZ$3,2)-'[1]Miter Profiles'!$AC$209-'[1]Outside Edges'!$B147)&gt;=5,'[1]Outside Edges'!$Q147="Yes"),"Yes","No")</f>
        <v>Yes</v>
      </c>
      <c r="HA148" s="199" t="str">
        <f>IF(AND((RIGHT($HA$3,2)-'[1]Miter Profiles'!$AC$210-'[1]Outside Edges'!$B147)&gt;=5,'[1]Outside Edges'!$Q147="Yes"),"Yes","No")</f>
        <v>Yes</v>
      </c>
      <c r="HB148" s="197" t="str">
        <f>IF(AND((RIGHT($HB$3,2)-'[1]Miter Profiles'!$AC$211-'[1]Outside Edges'!$B147)&gt;=5,'[1]Outside Edges'!$Q147="Yes"),"Yes","No")</f>
        <v>Yes</v>
      </c>
      <c r="HC148" s="198" t="str">
        <f>IF(AND((RIGHT($HC$3,2)-'[1]Miter Profiles'!$AC$212-'[1]Outside Edges'!$B147)&gt;=5,'[1]Outside Edges'!$Q147="Yes"),"Yes","No")</f>
        <v>Yes</v>
      </c>
      <c r="HD148" s="200" t="str">
        <f>IF(AND((RIGHT($HD$3,2)-'[1]Miter Profiles'!$AC$213-'[1]Outside Edges'!$B147)&gt;=5,'[1]Outside Edges'!$Q147="Yes"),"Yes","No")</f>
        <v>Yes</v>
      </c>
      <c r="HE148" s="202" t="str">
        <f>IF(AND((RIGHT($HE$3,2)-'[1]Miter Profiles'!$AC$214-'[1]Outside Edges'!$B147)&gt;=5,'[1]Outside Edges'!$Q147="Yes"),"Yes","No")</f>
        <v>Yes</v>
      </c>
      <c r="HF148" s="199" t="str">
        <f>IF(AND((RIGHT($HF$3,2)-'[1]Miter Profiles'!$AC$215-'[1]Outside Edges'!$B147)&gt;=5,'[1]Outside Edges'!$Q147="Yes"),"Yes","No")</f>
        <v>Yes</v>
      </c>
      <c r="HG148" s="197" t="str">
        <f>IF(AND((RIGHT($HG$3,2)-'[1]Miter Profiles'!$AC$216-'[1]Outside Edges'!$B147)&gt;=5,'[1]Outside Edges'!$Q147="Yes"),"Yes","No")</f>
        <v>Yes</v>
      </c>
      <c r="HH148" s="198" t="str">
        <f>IF(AND((RIGHT($HH$3,2)-'[1]Miter Profiles'!$AC$217-'[1]Outside Edges'!$B147)&gt;=5,'[1]Outside Edges'!$Q147="Yes"),"Yes","No")</f>
        <v>Yes</v>
      </c>
      <c r="HI148" s="200" t="str">
        <f>IF(AND((RIGHT($HI$3,2)-'[1]Miter Profiles'!$AC$218-'[1]Outside Edges'!$B147)&gt;=5,'[1]Outside Edges'!$Q147="Yes"),"Yes","No")</f>
        <v>Yes</v>
      </c>
      <c r="HJ148" s="201" t="str">
        <f>IF(AND((RIGHT($HJ$3,2)-'[1]Miter Profiles'!$AC$219-'[1]Outside Edges'!$B147)&gt;=5,'[1]Outside Edges'!$Q147="Yes"),"Yes","No")</f>
        <v>Yes</v>
      </c>
      <c r="HK148" s="202" t="str">
        <f>IF(AND((RIGHT($HK$3,2)-'[1]Miter Profiles'!$AC$220-'[1]Outside Edges'!$B147)&gt;=5,'[1]Outside Edges'!$Q147="Yes"),"Yes","No")</f>
        <v>Yes</v>
      </c>
      <c r="HL148" s="199" t="str">
        <f>IF(AND((RIGHT($HL$3,2)-'[1]Miter Profiles'!$AC$221-'[1]Outside Edges'!$B147)&gt;=5,'[1]Outside Edges'!$Q147="Yes"),"Yes","No")</f>
        <v>Yes</v>
      </c>
      <c r="HM148" s="197" t="str">
        <f>IF(AND((RIGHT($HM$3,2)-'[1]Miter Profiles'!$AC$222-'[1]Outside Edges'!$B147)&gt;=5,'[1]Outside Edges'!$Q147="Yes"),"Yes","No")</f>
        <v>Yes</v>
      </c>
      <c r="HN148" s="197" t="str">
        <f>IF(AND((RIGHT($HN$3,2)-'[1]Miter Profiles'!$AC$223-'[1]Outside Edges'!$B147)&gt;=5,'[1]Outside Edges'!$Q147="Yes"),"Yes","No")</f>
        <v>Yes</v>
      </c>
      <c r="HO148" s="201" t="str">
        <f>IF(AND((RIGHT($HO$3,2)-'[1]Miter Profiles'!$AC$224-'[1]Outside Edges'!$B147)&gt;=5,'[1]Outside Edges'!$Q147="Yes"),"Yes","No")</f>
        <v>Yes</v>
      </c>
      <c r="HP148" s="201" t="str">
        <f>IF(AND((RIGHT($HP$3,2)-'[1]Miter Profiles'!$AC$225-'[1]Outside Edges'!$B147)&gt;=5,'[1]Outside Edges'!$Q147="Yes"),"Yes","No")</f>
        <v>Yes</v>
      </c>
      <c r="HQ148" s="201" t="str">
        <f>IF(AND((RIGHT($HQ$3,3)-'[1]Miter Profiles'!$AC$226-'[1]Outside Edges'!$B147)&gt;=5,'[1]Outside Edges'!$Q147="Yes"),"Yes","No")</f>
        <v>No</v>
      </c>
      <c r="HR148" s="201" t="str">
        <f>IF(AND((RIGHT($HR$3,2)-'[1]Miter Profiles'!$AC$227-'[1]Outside Edges'!$B147)&gt;=5,'[1]Outside Edges'!$Q147="Yes"),"Yes","No")</f>
        <v>No</v>
      </c>
      <c r="HS148" s="197" t="str">
        <f>IF(AND((RIGHT($HS$3,2)-'[1]Miter Profiles'!$AC$228-'[1]Outside Edges'!$B147)&gt;=5,'[1]Outside Edges'!$Q147="Yes"),"Yes","No")</f>
        <v>Yes</v>
      </c>
      <c r="HT148" s="197" t="str">
        <f>IF(AND((RIGHT($HT$3,2)-'[1]Miter Profiles'!$AC$229-'[1]Outside Edges'!$B147)&gt;=5,'[1]Outside Edges'!$Q147="Yes"),"Yes","No")</f>
        <v>Yes</v>
      </c>
      <c r="HU148" s="197" t="str">
        <f>IF(AND((RIGHT($HU$3,2)-'[1]Miter Profiles'!$AC$230-'[1]Outside Edges'!$B147)&gt;=5,'[1]Outside Edges'!$Q147="Yes"),"Yes","No")</f>
        <v>Yes</v>
      </c>
      <c r="HV148" s="201" t="str">
        <f>IF(AND((RIGHT($HV$3,2)-'[1]Miter Profiles'!$AC$231-'[1]Outside Edges'!$B147)&gt;=5,'[1]Outside Edges'!$Q147="Yes"),"Yes","No")</f>
        <v>Yes</v>
      </c>
      <c r="HW148" s="201" t="str">
        <f>IF(AND((RIGHT($HW$3,2)-'[1]Miter Profiles'!$AC$232-'[1]Outside Edges'!$B147)&gt;=5,'[1]Outside Edges'!$Q147="Yes"),"Yes","No")</f>
        <v>Yes</v>
      </c>
      <c r="HX148" s="201" t="str">
        <f>IF(AND((RIGHT($HX$3,2)-'[1]Miter Profiles'!$AC$233-'[1]Outside Edges'!$B147)&gt;=5,'[1]Outside Edges'!$Q147="Yes"),"Yes","No")</f>
        <v>Yes</v>
      </c>
      <c r="HY148" s="197" t="str">
        <f>IF(AND((RIGHT($HY$3,2)-'[1]Miter Profiles'!$AC$234-'[1]Outside Edges'!$B147)&gt;=5,'[1]Outside Edges'!$Q147="Yes"),"Yes","No")</f>
        <v>Yes</v>
      </c>
      <c r="HZ148" s="197" t="str">
        <f>IF(AND((RIGHT($HZ$3,2)-'[1]Miter Profiles'!$AC$235-'[1]Outside Edges'!$B147)&gt;=5,'[1]Outside Edges'!$Q147="Yes"),"Yes","No")</f>
        <v>Yes</v>
      </c>
      <c r="IA148" s="197" t="str">
        <f>IF(AND((RIGHT($IA$3,2)-'[1]Miter Profiles'!$AC$236-'[1]Outside Edges'!$B147)&gt;=5,'[1]Outside Edges'!$Q147="Yes"),"Yes","No")</f>
        <v>Yes</v>
      </c>
      <c r="IB148" s="201" t="str">
        <f>IF(AND((RIGHT($IB$3,2)-'[1]Miter Profiles'!$AC$237-'[1]Outside Edges'!$B147)&gt;=5,'[1]Outside Edges'!$Q147="Yes"),"Yes","No")</f>
        <v>Yes</v>
      </c>
      <c r="IC148" s="201" t="str">
        <f>IF(AND((RIGHT($IC$3,2)-'[1]Miter Profiles'!$AC$238-'[1]Outside Edges'!$B147)&gt;=5,'[1]Outside Edges'!$Q147="Yes"),"Yes","No")</f>
        <v>Yes</v>
      </c>
      <c r="ID148" s="201" t="str">
        <f>IF(AND((RIGHT($ID$3,2)-'[1]Miter Profiles'!$AC$239-'[1]Outside Edges'!$B147)&gt;=5,'[1]Outside Edges'!$Q147="Yes"),"Yes","No")</f>
        <v>Yes</v>
      </c>
      <c r="IE148" s="197" t="str">
        <f>IF(AND((RIGHT($IE$3,2)-'[1]Miter Profiles'!$AC$240-'[1]Outside Edges'!$B147)&gt;=5,'[1]Outside Edges'!$Q147="Yes"),"Yes","No")</f>
        <v>Yes</v>
      </c>
      <c r="IF148" s="197" t="str">
        <f>IF(AND((RIGHT($IF$3,2)-'[1]Miter Profiles'!$AC$241-'[1]Outside Edges'!$B147)&gt;=5,'[1]Outside Edges'!$Q147="Yes"),"Yes","No")</f>
        <v>Yes</v>
      </c>
      <c r="IG148" s="197" t="str">
        <f>IF(AND((RIGHT($IG$3,2)-'[1]Miter Profiles'!$AC$242-'[1]Outside Edges'!$B147)&gt;=5,'[1]Outside Edges'!$Q147="Yes"),"Yes","No")</f>
        <v>Yes</v>
      </c>
      <c r="IH148" s="201" t="str">
        <f>IF(AND((RIGHT($IH$3,2)-'[1]Miter Profiles'!$AC$243-'[1]Outside Edges'!$B147)&gt;=5,'[1]Outside Edges'!$Q147="Yes"),"Yes","No")</f>
        <v>Yes</v>
      </c>
      <c r="II148" s="201" t="str">
        <f>IF(AND((RIGHT($II$3,2)-'[1]Miter Profiles'!$AC$244-'[1]Outside Edges'!$B147)&gt;=5,'[1]Outside Edges'!$Q147="Yes"),"Yes","No")</f>
        <v>Yes</v>
      </c>
      <c r="IJ148" s="201" t="str">
        <f>IF(AND((RIGHT($IJ$3,2)-'[1]Miter Profiles'!$AC$245-'[1]Outside Edges'!$B147)&gt;=5,'[1]Outside Edges'!$Q147="Yes"),"Yes","No")</f>
        <v>Yes</v>
      </c>
      <c r="IK148" s="197" t="str">
        <f>IF(AND((RIGHT($IK$3,2)-'[1]Miter Profiles'!$AC$246-'[1]Outside Edges'!$B147)&gt;=5,'[1]Outside Edges'!$Q147="Yes"),"Yes","No")</f>
        <v>Yes</v>
      </c>
      <c r="IL148" s="197" t="str">
        <f>IF(AND((RIGHT($IL$3,2)-'[1]Miter Profiles'!$AC$247-'[1]Outside Edges'!$B147)&gt;=5,'[1]Outside Edges'!$Q147="Yes"),"Yes","No")</f>
        <v>Yes</v>
      </c>
      <c r="IM148" s="197" t="str">
        <f>IF(AND((RIGHT($IM$3,2)-'[1]Miter Profiles'!$AC$248-'[1]Outside Edges'!$B147)&gt;=5,'[1]Outside Edges'!$Q147="Yes"),"Yes","No")</f>
        <v>Yes</v>
      </c>
      <c r="IN148" s="201" t="str">
        <f>IF(AND((RIGHT($IN$3,2)-'[1]Miter Profiles'!$AC$249-'[1]Outside Edges'!$B147)&gt;=5,'[1]Outside Edges'!$Q147="Yes"),"Yes","No")</f>
        <v>Yes</v>
      </c>
      <c r="IO148" s="201" t="str">
        <f>IF(AND((RIGHT($IO$3,2)-'[1]Miter Profiles'!$AC$250-'[1]Outside Edges'!$B147)&gt;=5,'[1]Outside Edges'!$Q147="Yes"),"Yes","No")</f>
        <v>Yes</v>
      </c>
      <c r="IP148" s="201" t="str">
        <f>IF(AND((RIGHT($IP$3,2)-'[1]Miter Profiles'!$AC$251-'[1]Outside Edges'!$B147)&gt;=5,'[1]Outside Edges'!$Q147="Yes"),"Yes","No")</f>
        <v>Yes</v>
      </c>
      <c r="IQ148" s="197" t="str">
        <f>IF(AND((RIGHT($IQ$3,2)-'[1]Miter Profiles'!$AC$252-'[1]Outside Edges'!$B147)&gt;=5,'[1]Outside Edges'!$Q147="Yes"),"Yes","No")</f>
        <v>Yes</v>
      </c>
      <c r="IR148" s="197" t="str">
        <f>IF(AND((RIGHT($IR$3,2)-'[1]Miter Profiles'!$AC$253-'[1]Outside Edges'!$B147)&gt;=5,'[1]Outside Edges'!$Q147="Yes"),"Yes","No")</f>
        <v>Yes</v>
      </c>
      <c r="IS148" s="197" t="str">
        <f>IF(AND((RIGHT($IS$3,2)-'[1]Miter Profiles'!$AC$254-'[1]Outside Edges'!$B147)&gt;=5,'[1]Outside Edges'!$Q147="Yes"),"Yes","No")</f>
        <v>Yes</v>
      </c>
      <c r="IT148" s="201" t="str">
        <f>IF(AND((RIGHT($IT$3,2)-'[1]Miter Profiles'!$AC$255-'[1]Outside Edges'!$B147)&gt;=5,'[1]Outside Edges'!$Q147="Yes"),"Yes","No")</f>
        <v>Yes</v>
      </c>
      <c r="IU148" s="201" t="str">
        <f>IF(AND((RIGHT($IU$3,2)-'[1]Miter Profiles'!$AC$256-'[1]Outside Edges'!$B147)&gt;=5,'[1]Outside Edges'!$Q147="Yes"),"Yes","No")</f>
        <v>Yes</v>
      </c>
      <c r="IV148" s="201" t="str">
        <f>IF(AND((RIGHT($IV$3,2)-'[1]Miter Profiles'!$AC$257-'[1]Outside Edges'!$B147)&gt;=5,'[1]Outside Edges'!$Q147="Yes"),"Yes","No")</f>
        <v>Yes</v>
      </c>
      <c r="IW148" s="197" t="str">
        <f>IF(AND((RIGHT($IW$3,2)-'[1]Miter Profiles'!$AC$258-'[1]Outside Edges'!$B147)&gt;=5,'[1]Outside Edges'!$Q147="Yes"),"Yes","No")</f>
        <v>Yes</v>
      </c>
      <c r="IX148" s="197" t="str">
        <f>IF(AND((RIGHT($IX$3,2)-'[1]Miter Profiles'!$AC$259-'[1]Outside Edges'!$B147)&gt;=5,'[1]Outside Edges'!$Q147="Yes"),"Yes","No")</f>
        <v>Yes</v>
      </c>
      <c r="IY148" s="197" t="str">
        <f>IF(AND((RIGHT($IY$3,2)-'[1]Miter Profiles'!$AC$260-'[1]Outside Edges'!$B147)&gt;=5,'[1]Outside Edges'!$Q147="Yes"),"Yes","No")</f>
        <v>Yes</v>
      </c>
      <c r="IZ148" s="201" t="str">
        <f>IF(AND((RIGHT($IZ$3,2)-'[1]Miter Profiles'!$AC$261-'[1]Outside Edges'!$B147)&gt;=5,'[1]Outside Edges'!$Q147="Yes"),"Yes","No")</f>
        <v>Yes</v>
      </c>
      <c r="JA148" s="201" t="str">
        <f>IF(AND((RIGHT($JA$3,2)-'[1]Miter Profiles'!$AC$262-'[1]Outside Edges'!$B147)&gt;=5,'[1]Outside Edges'!$Q147="Yes"),"Yes","No")</f>
        <v>Yes</v>
      </c>
      <c r="JB148" s="201" t="str">
        <f>IF(AND((RIGHT($JB$3,2)-'[1]Miter Profiles'!$AC$263-'[1]Outside Edges'!$B147)&gt;=5,'[1]Outside Edges'!$Q147="Yes"),"Yes","No")</f>
        <v>Yes</v>
      </c>
      <c r="JC148" s="197" t="str">
        <f>IF(AND((RIGHT($JC$3,2)-'[1]Miter Profiles'!$AC$264-'[1]Outside Edges'!$B147)&gt;=5,'[1]Outside Edges'!$Q147="Yes"),"Yes","No")</f>
        <v>Yes</v>
      </c>
      <c r="JD148" s="197" t="str">
        <f>IF(AND((RIGHT($JD$3,2)-'[1]Miter Profiles'!$AC$265-'[1]Outside Edges'!$B147)&gt;=5,'[1]Outside Edges'!$Q147="Yes"),"Yes","No")</f>
        <v>Yes</v>
      </c>
      <c r="JE148" s="197" t="str">
        <f>IF(AND((RIGHT($JE$3,2)-'[1]Miter Profiles'!$AC$266-'[1]Outside Edges'!$B147)&gt;=5,'[1]Outside Edges'!$Q147="Yes"),"Yes","No")</f>
        <v>Yes</v>
      </c>
      <c r="JF148" s="201" t="str">
        <f>IF(AND((RIGHT($JF$3,2)-'[1]Miter Profiles'!$AC$267-'[1]Outside Edges'!$B147)&gt;=5,'[1]Outside Edges'!$Q147="Yes"),"Yes","No")</f>
        <v>Yes</v>
      </c>
      <c r="JG148" s="201" t="str">
        <f>IF(AND((RIGHT($JG$3,2)-'[1]Miter Profiles'!$AC$268-'[1]Outside Edges'!$B147)&gt;=5,'[1]Outside Edges'!$Q147="Yes"),"Yes","No")</f>
        <v>Yes</v>
      </c>
      <c r="JH148" s="201" t="str">
        <f>IF(AND((RIGHT($JH$3,2)-'[1]Miter Profiles'!$AC$269-'[1]Outside Edges'!$B147)&gt;=5,'[1]Outside Edges'!$Q147="Yes"),"Yes","No")</f>
        <v>Yes</v>
      </c>
      <c r="JI148" s="197" t="str">
        <f>IF(AND((RIGHT($JI$3,2)-'[1]Miter Profiles'!$AC$270-'[1]Outside Edges'!$B147)&gt;=5,'[1]Outside Edges'!$Q147="Yes"),"Yes","No")</f>
        <v>Yes</v>
      </c>
      <c r="JJ148" s="197" t="str">
        <f>IF(AND((RIGHT($JJ$3,2)-'[1]Miter Profiles'!$AC$271-'[1]Outside Edges'!$B147)&gt;=5,'[1]Outside Edges'!$Q147="Yes"),"Yes","No")</f>
        <v>Yes</v>
      </c>
      <c r="JK148" s="197" t="str">
        <f>IF(AND((RIGHT($JK$3,2)-'[1]Miter Profiles'!$AC$272-'[1]Outside Edges'!$B147)&gt;=5,'[1]Outside Edges'!$Q147="Yes"),"Yes","No")</f>
        <v>Yes</v>
      </c>
      <c r="JL148" s="201" t="str">
        <f>IF(AND((RIGHT($JL$3,2)-'[1]Miter Profiles'!$AC$273-'[1]Outside Edges'!$B147)&gt;=5,'[1]Outside Edges'!$Q147="Yes"),"Yes","No")</f>
        <v>Yes</v>
      </c>
      <c r="JM148" s="201" t="str">
        <f>IF(AND((RIGHT($JM$3,2)-'[1]Miter Profiles'!$AC$274-'[1]Outside Edges'!$B147)&gt;=5,'[1]Outside Edges'!$Q147="Yes"),"Yes","No")</f>
        <v>Yes</v>
      </c>
      <c r="JN148" s="201" t="str">
        <f>IF(AND((RIGHT($JN$3,2)-'[1]Miter Profiles'!$AC$275-'[1]Outside Edges'!$B147)&gt;=5,'[1]Outside Edges'!$Q147="Yes"),"Yes","No")</f>
        <v>Yes</v>
      </c>
      <c r="JO148" s="197" t="str">
        <f>IF(AND((RIGHT($JO$3,2)-'[1]Miter Profiles'!$AC$276-'[1]Outside Edges'!$B147)&gt;=5,'[1]Outside Edges'!$Q147="Yes"),"Yes","No")</f>
        <v>Yes</v>
      </c>
      <c r="JP148" s="197" t="str">
        <f>IF(AND((RIGHT($JP$3,2)-'[1]Miter Profiles'!$AC$277-'[1]Outside Edges'!$B147)&gt;=5,'[1]Outside Edges'!$Q147="Yes"),"Yes","No")</f>
        <v>Yes</v>
      </c>
      <c r="JQ148" s="197" t="str">
        <f>IF(AND((RIGHT($JQ$3,2)-'[1]Miter Profiles'!$AC$278-'[1]Outside Edges'!$B147)&gt;=5,'[1]Outside Edges'!$Q147="Yes"),"Yes","No")</f>
        <v>Yes</v>
      </c>
      <c r="JR148" s="201" t="str">
        <f>IF(AND((RIGHT($JR$3,2)-'[1]Miter Profiles'!$AC$279-'[1]Outside Edges'!$B147)&gt;=5,'[1]Outside Edges'!$Q147="Yes"),"Yes","No")</f>
        <v>No</v>
      </c>
      <c r="JS148" s="201" t="str">
        <f>IF(AND((RIGHT($JS$3,2)-'[1]Miter Profiles'!$AC$280-'[1]Outside Edges'!$B147)&gt;=5,'[1]Outside Edges'!$Q147="Yes"),"Yes","No")</f>
        <v>Yes</v>
      </c>
      <c r="JT148" s="201" t="str">
        <f>IF(AND((RIGHT($JT$3,2)-'[1]Miter Profiles'!$AC$281-'[1]Outside Edges'!$B147)&gt;=5,'[1]Outside Edges'!$Q147="Yes"),"Yes","No")</f>
        <v>Yes</v>
      </c>
      <c r="JU148" s="197" t="str">
        <f>IF(AND((RIGHT($JU$3,2)-'[1]Miter Profiles'!$AC$282-'[1]Outside Edges'!$B147)&gt;=5,'[1]Outside Edges'!$Q147="Yes"),"Yes","No")</f>
        <v>Yes</v>
      </c>
      <c r="JV148" s="197" t="str">
        <f>IF(AND((RIGHT($JV$3,2)-'[1]Miter Profiles'!$AC$283-'[1]Outside Edges'!$B147)&gt;=5,'[1]Outside Edges'!$Q147="Yes"),"Yes","No")</f>
        <v>Yes</v>
      </c>
      <c r="JW148" s="197" t="str">
        <f>IF(AND((RIGHT($JW$3,2)-'[1]Miter Profiles'!$AC$284-'[1]Outside Edges'!$B147)&gt;=5,'[1]Outside Edges'!$Q147="Yes"),"Yes","No")</f>
        <v>Yes</v>
      </c>
      <c r="JX148" s="201" t="str">
        <f>IF(AND((RIGHT($JX$3,2)-'[1]Miter Profiles'!$AC$285-'[1]Outside Edges'!$B147)&gt;=5,'[1]Outside Edges'!$Q147="Yes"),"Yes","No")</f>
        <v>Yes</v>
      </c>
      <c r="JY148" s="201" t="str">
        <f>IF(AND((RIGHT($JY$3,2)-'[1]Miter Profiles'!$AC$286-'[1]Outside Edges'!$B147)&gt;=5,'[1]Outside Edges'!$Q147="Yes"),"Yes","No")</f>
        <v>Yes</v>
      </c>
      <c r="JZ148" s="201" t="str">
        <f>IF(AND((RIGHT($JZ$3,2)-'[1]Miter Profiles'!$AC$287-'[1]Outside Edges'!$B147)&gt;=5,'[1]Outside Edges'!$Q147="Yes"),"Yes","No")</f>
        <v>Yes</v>
      </c>
      <c r="KA148" s="197" t="str">
        <f>IF(AND((RIGHT($KA$3,2)-'[1]Miter Profiles'!$AC$288-'[1]Outside Edges'!$B147)&gt;=5,'[1]Outside Edges'!$Q147="Yes"),"Yes","No")</f>
        <v>Yes</v>
      </c>
      <c r="KB148" s="197" t="str">
        <f>IF(AND((RIGHT($KB$3,2)-'[1]Miter Profiles'!$AC$289-'[1]Outside Edges'!$B147)&gt;=5,'[1]Outside Edges'!$Q147="Yes"),"Yes","No")</f>
        <v>Yes</v>
      </c>
      <c r="KC148" s="197" t="str">
        <f>IF(AND((RIGHT($KC$3,2)-'[1]Miter Profiles'!$AC$290-'[1]Outside Edges'!$B147)&gt;=5,'[1]Outside Edges'!$Q147="Yes"),"Yes","No")</f>
        <v>Yes</v>
      </c>
      <c r="KD148" s="201" t="str">
        <f>IF(AND((RIGHT($KD$3,2)-'[1]Miter Profiles'!$AC$291-'[1]Outside Edges'!$B147)&gt;=5,'[1]Outside Edges'!$Q147="Yes"),"Yes","No")</f>
        <v>Yes</v>
      </c>
      <c r="KE148" s="201" t="str">
        <f>IF(AND((RIGHT($KE$3,2)-'[1]Miter Profiles'!$AC$292-'[1]Outside Edges'!$B147)&gt;=5,'[1]Outside Edges'!$Q147="Yes"),"Yes","No")</f>
        <v>Yes</v>
      </c>
      <c r="KF148" s="201" t="str">
        <f>IF(AND((RIGHT($KF$3,2)-'[1]Miter Profiles'!$AC$293-'[1]Outside Edges'!$B147)&gt;=5,'[1]Outside Edges'!$Q147="Yes"),"Yes","No")</f>
        <v>Yes</v>
      </c>
      <c r="KG148" s="197" t="str">
        <f>IF(AND((RIGHT($KG$3,2)-'[1]Miter Profiles'!$AC$294-'[1]Outside Edges'!$B147)&gt;=5,'[1]Outside Edges'!$Q147="Yes"),"Yes","No")</f>
        <v>Yes</v>
      </c>
      <c r="KH148" s="197" t="str">
        <f>IF(AND((RIGHT($KH$3,2)-'[1]Miter Profiles'!$AC$295-'[1]Outside Edges'!$B147)&gt;=5,'[1]Outside Edges'!$Q147="Yes"),"Yes","No")</f>
        <v>Yes</v>
      </c>
      <c r="KI148" s="197" t="str">
        <f>IF(AND((RIGHT($KI$3,2)-'[1]Miter Profiles'!$AC$296-'[1]Outside Edges'!$B147)&gt;=5,'[1]Outside Edges'!$Q147="Yes"),"Yes","No")</f>
        <v>Yes</v>
      </c>
      <c r="KJ148" s="201" t="str">
        <f>IF(AND((RIGHT($KJ$3,2)-'[1]Miter Profiles'!$AC$297-'[1]Outside Edges'!$B147)&gt;=5,'[1]Outside Edges'!$Q147="Yes"),"Yes","No")</f>
        <v>Yes</v>
      </c>
      <c r="KK148" s="201" t="str">
        <f>IF(AND((RIGHT($KK$3,2)-'[1]Miter Profiles'!$AC$298-'[1]Outside Edges'!$B147)&gt;=5,'[1]Outside Edges'!$Q147="Yes"),"Yes","No")</f>
        <v>Yes</v>
      </c>
      <c r="KL148" s="201" t="str">
        <f>IF(AND((RIGHT($KL$3,2)-'[1]Miter Profiles'!$AC$299-'[1]Outside Edges'!$B147)&gt;=5,'[1]Outside Edges'!$Q147="Yes"),"Yes","No")</f>
        <v>Yes</v>
      </c>
      <c r="KM148" s="197" t="str">
        <f>IF(AND((RIGHT($KM$3,2)-'[1]Miter Profiles'!$AC$300-'[1]Outside Edges'!$B147)&gt;=5,'[1]Outside Edges'!$Q147="Yes"),"Yes","No")</f>
        <v>Yes</v>
      </c>
      <c r="KN148" s="197" t="str">
        <f>IF(AND((RIGHT($KN$3,2)-'[1]Miter Profiles'!$AC$301-'[1]Outside Edges'!$B147)&gt;=5,'[1]Outside Edges'!$Q147="Yes"),"Yes","No")</f>
        <v>Yes</v>
      </c>
      <c r="KO148" s="197" t="str">
        <f>IF(AND((RIGHT($KO$3,2)-'[1]Miter Profiles'!$AC$302-'[1]Outside Edges'!$B147)&gt;=5,'[1]Outside Edges'!$Q147="Yes"),"Yes","No")</f>
        <v>Yes</v>
      </c>
      <c r="KP148" s="201" t="str">
        <f>IF(AND((RIGHT($KP$3,2)-'[1]Miter Profiles'!$AC$303-'[1]Outside Edges'!$B147)&gt;=5,'[1]Outside Edges'!$Q147="Yes"),"Yes","No")</f>
        <v>Yes</v>
      </c>
      <c r="KQ148" s="201" t="str">
        <f>IF(AND((RIGHT($KQ$3,2)-'[1]Miter Profiles'!$AC$304-'[1]Outside Edges'!$B147)&gt;=5,'[1]Outside Edges'!$Q147="Yes"),"Yes","No")</f>
        <v>Yes</v>
      </c>
      <c r="KR148" s="201" t="str">
        <f>IF(AND((RIGHT($KR$3,2)-'[1]Miter Profiles'!$AC$305-'[1]Outside Edges'!$B147)&gt;=5,'[1]Outside Edges'!$Q147="Yes"),"Yes","No")</f>
        <v>Yes</v>
      </c>
      <c r="KS148" s="197" t="str">
        <f>IF(AND((RIGHT($KS$3,2)-'[1]Miter Profiles'!$AC$306-'[1]Outside Edges'!$B147)&gt;=5,'[1]Outside Edges'!$Q147="Yes"),"Yes","No")</f>
        <v>Yes</v>
      </c>
      <c r="KT148" s="197" t="str">
        <f>IF(AND((RIGHT($KT$3,2)-'[1]Miter Profiles'!$AC$307-'[1]Outside Edges'!$B147)&gt;=5,'[1]Outside Edges'!$Q147="Yes"),"Yes","No")</f>
        <v>Yes</v>
      </c>
      <c r="KU148" s="197" t="str">
        <f>IF(AND((RIGHT($KU$3,2)-'[1]Miter Profiles'!$AC$308-'[1]Outside Edges'!$B147)&gt;=5,'[1]Outside Edges'!$Q147="Yes"),"Yes","No")</f>
        <v>Yes</v>
      </c>
      <c r="KV148" s="201" t="str">
        <f>IF(AND((RIGHT($KV$3,2)-'[1]Miter Profiles'!$AC$309-'[1]Outside Edges'!$B147)&gt;=5,'[1]Outside Edges'!$Q147="Yes"),"Yes","No")</f>
        <v>Yes</v>
      </c>
      <c r="KW148" s="201" t="str">
        <f>IF(AND((RIGHT($KW$3,2)-'[1]Miter Profiles'!$AC$310-'[1]Outside Edges'!$B147)&gt;=5,'[1]Outside Edges'!$Q147="Yes"),"Yes","No")</f>
        <v>Yes</v>
      </c>
      <c r="KX148" s="201" t="str">
        <f>IF(AND((RIGHT($KX$3,2)-'[1]Miter Profiles'!$AC$311-'[1]Outside Edges'!$B147)&gt;=5,'[1]Outside Edges'!$Q147="Yes"),"Yes","No")</f>
        <v>Yes</v>
      </c>
      <c r="KY148" s="197" t="str">
        <f>IF(AND((RIGHT($KY$3,2)-'[1]Miter Profiles'!$AC$312-'[1]Outside Edges'!$B147)&gt;=5,'[1]Outside Edges'!$Q147="Yes"),"Yes","No")</f>
        <v>Yes</v>
      </c>
      <c r="KZ148" s="197" t="str">
        <f>IF(AND((RIGHT($KZ$3,2)-'[1]Miter Profiles'!$AC$313-'[1]Outside Edges'!$B147)&gt;=5,'[1]Outside Edges'!$Q147="Yes"),"Yes","No")</f>
        <v>Yes</v>
      </c>
      <c r="LA148" s="197" t="str">
        <f>IF(AND((RIGHT($LA$3,2)-'[1]Miter Profiles'!$AC$314-'[1]Outside Edges'!$B147)&gt;=5,'[1]Outside Edges'!$Q147="Yes"),"Yes","No")</f>
        <v>Yes</v>
      </c>
      <c r="LB148" s="201" t="str">
        <f>IF(AND((RIGHT($LB$3,2)-'[1]Miter Profiles'!$AC$315-'[1]Outside Edges'!$B147)&gt;=5,'[1]Outside Edges'!$Q147="Yes"),"Yes","No")</f>
        <v>Yes</v>
      </c>
      <c r="LC148" s="201" t="str">
        <f>IF(AND((RIGHT($LC$3,2)-'[1]Miter Profiles'!$AC$316-'[1]Outside Edges'!$B147)&gt;=5,'[1]Outside Edges'!$Q147="Yes"),"Yes","No")</f>
        <v>Yes</v>
      </c>
      <c r="LD148" s="201" t="str">
        <f>IF(AND((RIGHT($LD$3,2)-'[1]Miter Profiles'!$AC$317-'[1]Outside Edges'!$B147)&gt;=5,'[1]Outside Edges'!$Q147="Yes"),"Yes","No")</f>
        <v>Yes</v>
      </c>
      <c r="LE148" s="201" t="str">
        <f>IF(AND((RIGHT($LE$3,2)-'[1]Miter Profiles'!$AC$318-'[1]Outside Edges'!$B147)&gt;=5,'[1]Outside Edges'!$Q147="Yes"),"Yes","No")</f>
        <v>Yes</v>
      </c>
      <c r="LF148" s="197" t="str">
        <f>IF(AND((RIGHT($LF$3,2)-'[1]Miter Profiles'!$AC$319-'[1]Outside Edges'!$B147)&gt;=5,'[1]Outside Edges'!$Q147="Yes"),"Yes","No")</f>
        <v>Yes</v>
      </c>
      <c r="LG148" s="197" t="str">
        <f>IF(AND((RIGHT($LG$3,2)-'[1]Miter Profiles'!$AC$320-'[1]Outside Edges'!$B147)&gt;=5,'[1]Outside Edges'!$Q147="Yes"),"Yes","No")</f>
        <v>Yes</v>
      </c>
      <c r="LH148" s="197" t="str">
        <f>IF(AND((RIGHT($LH$3,2)-'[1]Miter Profiles'!$AC$321-'[1]Outside Edges'!$B147)&gt;=5,'[1]Outside Edges'!$Q147="Yes"),"Yes","No")</f>
        <v>Yes</v>
      </c>
      <c r="LI148" s="197" t="str">
        <f>IF(AND((RIGHT($LI$3,2)-'[1]Miter Profiles'!$AC$322-'[1]Outside Edges'!$B147)&gt;=5,'[1]Outside Edges'!$Q147="Yes"),"Yes","No")</f>
        <v>Yes</v>
      </c>
      <c r="LJ148" s="201" t="str">
        <f>IF(AND((RIGHT($LJ$3,2)-'[1]Miter Profiles'!$AC$323-'[1]Outside Edges'!$B147)&gt;=5,'[1]Outside Edges'!$Q147="Yes"),"Yes","No")</f>
        <v>Yes</v>
      </c>
      <c r="LK148" s="201" t="str">
        <f>IF(AND((RIGHT($LK$3,2)-'[1]Miter Profiles'!$AC$324-'[1]Outside Edges'!$B147)&gt;=5,'[1]Outside Edges'!$Q147="Yes"),"Yes","No")</f>
        <v>Yes</v>
      </c>
      <c r="LL148" s="201" t="str">
        <f>IF(AND((RIGHT($LL$3,2)-'[1]Miter Profiles'!$AC$325-'[1]Outside Edges'!$B147)&gt;=5,'[1]Outside Edges'!$Q147="Yes"),"Yes","No")</f>
        <v>Yes</v>
      </c>
      <c r="LM148" s="197" t="str">
        <f>IF(AND((RIGHT($LM$3,2)-'[1]Miter Profiles'!$AC$326-'[1]Outside Edges'!$B147)&gt;=5,'[1]Outside Edges'!$Q147="Yes"),"Yes","No")</f>
        <v>Yes</v>
      </c>
      <c r="LN148" s="197" t="str">
        <f>IF(AND((RIGHT($LN$3,2)-'[1]Miter Profiles'!$AC$327-'[1]Outside Edges'!$B147)&gt;=5,'[1]Outside Edges'!$Q147="Yes"),"Yes","No")</f>
        <v>Yes</v>
      </c>
      <c r="LO148" s="197" t="str">
        <f>IF(AND((RIGHT($LO$3,2)-'[1]Miter Profiles'!$AC$328-'[1]Outside Edges'!$B147)&gt;=5,'[1]Outside Edges'!$Q147="Yes"),"Yes","No")</f>
        <v>Yes</v>
      </c>
      <c r="LP148" s="201" t="str">
        <f>IF(AND((RIGHT($LP$3,2)-'[1]Miter Profiles'!$AC$329-'[1]Outside Edges'!$B147)&gt;=5,'[1]Outside Edges'!$Q147="Yes"),"Yes","No")</f>
        <v>Yes</v>
      </c>
      <c r="LQ148" s="201" t="str">
        <f>IF(AND((RIGHT($LQ$3,2)-'[1]Miter Profiles'!$AC$330-'[1]Outside Edges'!$B147)&gt;=5,'[1]Outside Edges'!$Q147="Yes"),"Yes","No")</f>
        <v>Yes</v>
      </c>
      <c r="LR148" s="201" t="str">
        <f>IF(AND((RIGHT($LR$3,2)-'[1]Miter Profiles'!$AC$331-'[1]Outside Edges'!$B147)&gt;=5,'[1]Outside Edges'!$Q147="Yes"),"Yes","No")</f>
        <v>Yes</v>
      </c>
      <c r="LS148" s="197" t="str">
        <f>IF(AND((RIGHT($LS$3,2)-'[1]Miter Profiles'!$AC$332-'[1]Outside Edges'!$B147)&gt;=5,'[1]Outside Edges'!$Q147="Yes"),"Yes","No")</f>
        <v>Yes</v>
      </c>
      <c r="LT148" s="197" t="str">
        <f>IF(AND((RIGHT($LT$3,2)-'[1]Miter Profiles'!$AC$333-'[1]Outside Edges'!$B147)&gt;=5,'[1]Outside Edges'!$Q147="Yes"),"Yes","No")</f>
        <v>Yes</v>
      </c>
      <c r="LU148" s="197" t="str">
        <f>IF(AND((RIGHT($LU$3,2)-'[1]Miter Profiles'!$AC$334-'[1]Outside Edges'!$B147)&gt;=5,'[1]Outside Edges'!$Q147="Yes"),"Yes","No")</f>
        <v>Yes</v>
      </c>
      <c r="LV148" s="201" t="str">
        <f>IF(AND((RIGHT($LV$3,2)-'[1]Miter Profiles'!$AC$335-'[1]Outside Edges'!$B147)&gt;=5,'[1]Outside Edges'!$Q147="Yes"),"Yes","No")</f>
        <v>Yes</v>
      </c>
      <c r="LW148" s="201" t="str">
        <f>IF(AND((RIGHT($LW$3,2)-'[1]Miter Profiles'!$AC$336-'[1]Outside Edges'!$B147)&gt;=5,'[1]Outside Edges'!$Q147="Yes"),"Yes","No")</f>
        <v>Yes</v>
      </c>
      <c r="LX148" s="201" t="str">
        <f>IF(AND((RIGHT($LX$3,2)-'[1]Miter Profiles'!$AC$337-'[1]Outside Edges'!$B147)&gt;=5,'[1]Outside Edges'!$Q147="Yes"),"Yes","No")</f>
        <v>Yes</v>
      </c>
      <c r="LY148" s="197" t="str">
        <f>IF(AND((RIGHT($LY$3,2)-'[1]Miter Profiles'!$AC$338-'[1]Outside Edges'!$B147)&gt;=5,'[1]Outside Edges'!$Q147="Yes"),"Yes","No")</f>
        <v>Yes</v>
      </c>
      <c r="LZ148" s="197" t="str">
        <f>IF(AND((RIGHT($LZ$3,2)-'[1]Miter Profiles'!$AC$339-'[1]Outside Edges'!$B147)&gt;=5,'[1]Outside Edges'!$Q147="Yes"),"Yes","No")</f>
        <v>Yes</v>
      </c>
      <c r="MA148" s="197" t="str">
        <f>IF(AND((RIGHT($MA$3,2)-'[1]Miter Profiles'!$AC$340-'[1]Outside Edges'!$B147)&gt;=5,'[1]Outside Edges'!$Q147="Yes"),"Yes","No")</f>
        <v>Yes</v>
      </c>
      <c r="MB148" s="201" t="str">
        <f>IF(AND((RIGHT($MB$3,2)-'[1]Miter Profiles'!$AC$341-'[1]Outside Edges'!$B147)&gt;=5,'[1]Outside Edges'!$Q147="Yes"),"Yes","No")</f>
        <v>Yes</v>
      </c>
      <c r="MC148" s="201" t="str">
        <f>IF(AND((RIGHT($MC$3,2)-'[1]Miter Profiles'!$AC$342-'[1]Outside Edges'!$B147)&gt;=5,'[1]Outside Edges'!$Q147="Yes"),"Yes","No")</f>
        <v>Yes</v>
      </c>
      <c r="MD148" s="201" t="str">
        <f>IF(AND((RIGHT($MD$3,2)-'[1]Miter Profiles'!$AC$343-'[1]Outside Edges'!$B147)&gt;=5,'[1]Outside Edges'!$Q147="Yes"),"Yes","No")</f>
        <v>Yes</v>
      </c>
      <c r="ME148" s="197" t="str">
        <f>IF(AND((RIGHT($ME$3,2)-'[1]Miter Profiles'!$AC$344-'[1]Outside Edges'!$B147)&gt;=5,'[1]Outside Edges'!$Q147="Yes"),"Yes","No")</f>
        <v>Yes</v>
      </c>
      <c r="MF148" s="197" t="str">
        <f>IF(AND((RIGHT($MF$3,2)-'[1]Miter Profiles'!$AC$345-'[1]Outside Edges'!$B147)&gt;=5,'[1]Outside Edges'!$Q147="Yes"),"Yes","No")</f>
        <v>Yes</v>
      </c>
      <c r="MG148" s="197" t="str">
        <f>IF(AND((RIGHT($MG$3,2)-'[1]Miter Profiles'!$AC$346-'[1]Outside Edges'!$B147)&gt;=5,'[1]Outside Edges'!$Q147="Yes"),"Yes","No")</f>
        <v>Yes</v>
      </c>
      <c r="MH148" s="201" t="str">
        <f>IF(AND((RIGHT($MH$3,2)-'[1]Miter Profiles'!$AC$347-'[1]Outside Edges'!$B147)&gt;=5,'[1]Outside Edges'!$Q147="Yes"),"Yes","No")</f>
        <v>Yes</v>
      </c>
      <c r="MI148" s="201" t="str">
        <f>IF(AND((RIGHT($MI$3,2)-'[1]Miter Profiles'!$AC$348-'[1]Outside Edges'!$B147)&gt;=5,'[1]Outside Edges'!$Q147="Yes"),"Yes","No")</f>
        <v>Yes</v>
      </c>
      <c r="MJ148" s="201" t="str">
        <f>IF(AND((RIGHT($MJ$3,2)-'[1]Miter Profiles'!$AC$349-'[1]Outside Edges'!$B147)&gt;=5,'[1]Outside Edges'!$Q147="Yes"),"Yes","No")</f>
        <v>Yes</v>
      </c>
      <c r="MK148" s="197" t="str">
        <f>IF(AND((RIGHT($MK$3,2)-'[1]Miter Profiles'!$AC$350-'[1]Outside Edges'!$B147)&gt;=5,'[1]Outside Edges'!$Q147="Yes"),"Yes","No")</f>
        <v>Yes</v>
      </c>
      <c r="ML148" s="197" t="str">
        <f>IF(AND((RIGHT($ML$3,2)-'[1]Miter Profiles'!$AC$351-'[1]Outside Edges'!$B147)&gt;=5,'[1]Outside Edges'!$Q147="Yes"),"Yes","No")</f>
        <v>Yes</v>
      </c>
      <c r="MM148" s="197" t="str">
        <f>IF(AND((RIGHT($MM$3,2)-'[1]Miter Profiles'!$AC$352-'[1]Outside Edges'!$B147)&gt;=5,'[1]Outside Edges'!$Q147="Yes"),"Yes","No")</f>
        <v>Yes</v>
      </c>
      <c r="MN148" s="201" t="str">
        <f>IF(AND((RIGHT($MK$3,2)-'[1]Miter Profiles'!$AC$353-'[1]Outside Edges'!$B147)&gt;=5,'[1]Outside Edges'!$Q147="Yes"),"Yes","No")</f>
        <v>Yes</v>
      </c>
      <c r="MO148" s="201" t="str">
        <f>IF(AND((RIGHT($ML$3,2)-'[1]Miter Profiles'!$AC$354-'[1]Outside Edges'!$B147)&gt;=5,'[1]Outside Edges'!$Q147="Yes"),"Yes","No")</f>
        <v>Yes</v>
      </c>
      <c r="MP148" s="201" t="str">
        <f>IF(AND((RIGHT($MM$3,2)-'[1]Miter Profiles'!$AC$355-'[1]Outside Edges'!$B147)&gt;=5,'[1]Outside Edges'!$Q147="Yes"),"Yes","No")</f>
        <v>Yes</v>
      </c>
      <c r="MQ148" s="197" t="str">
        <f>IF(AND((RIGHT($MK$3,2)-'[1]Miter Profiles'!$AC$356-'[1]Outside Edges'!$B147)&gt;=5,'[1]Outside Edges'!$Q147="Yes"),"Yes","No")</f>
        <v>Yes</v>
      </c>
      <c r="MR148" s="197" t="str">
        <f>IF(AND((RIGHT($ML$3,2)-'[1]Miter Profiles'!$AC$357-'[1]Outside Edges'!$B147)&gt;=5,'[1]Outside Edges'!$Q147="Yes"),"Yes","No")</f>
        <v>Yes</v>
      </c>
      <c r="MS148" s="197" t="str">
        <f>IF(AND((RIGHT($MM$3,2)-'[1]Miter Profiles'!$AC$358-'[1]Outside Edges'!$B147)&gt;=5,'[1]Outside Edges'!$Q147="Yes"),"Yes","No")</f>
        <v>Yes</v>
      </c>
      <c r="MT148" s="201" t="str">
        <f>IF(AND((RIGHT($MK$3,2)-'[1]Miter Profiles'!$AC$359-'[1]Outside Edges'!$B147)&gt;=5,'[1]Outside Edges'!$Q147="Yes"),"Yes","No")</f>
        <v>Yes</v>
      </c>
      <c r="MU148" s="201" t="str">
        <f>IF(AND((RIGHT($ML$3,2)-'[1]Miter Profiles'!$AC$360-'[1]Outside Edges'!$B147)&gt;=5,'[1]Outside Edges'!$Q147="Yes"),"Yes","No")</f>
        <v>Yes</v>
      </c>
      <c r="MV148" s="201" t="str">
        <f>IF(AND((RIGHT($MM$3,2)-'[1]Miter Profiles'!$AC$361-'[1]Outside Edges'!$B147)&gt;=5,'[1]Outside Edges'!$Q147="Yes"),"Yes","No")</f>
        <v>Yes</v>
      </c>
    </row>
    <row r="149" spans="1:360" thickBot="1" x14ac:dyDescent="0.25">
      <c r="A149" s="371" t="str">
        <f>IF('[1]Outside Edges'!$A148&lt;&gt;"",'[1]Outside Edges'!$A148,"")</f>
        <v>D146</v>
      </c>
      <c r="B149" s="7" t="str">
        <f>IF(AND((RIGHT($B$3,2)-'[1]Miter Profiles'!$AC$3-'[1]Outside Edges'!$B148)&gt;=5,'[1]Outside Edges'!$Q148="Yes"),"Yes","No")</f>
        <v>No</v>
      </c>
      <c r="C149" s="7" t="str">
        <f>IF(AND((RIGHT($C$3,2)-'[1]Miter Profiles'!$AC$4-'[1]Outside Edges'!$B148)&gt;=5,'[1]Outside Edges'!$Q148="Yes"),"Yes","No")</f>
        <v>Yes</v>
      </c>
      <c r="D149" s="63" t="str">
        <f>IF(AND((RIGHT($D$3,2)-'[1]Miter Profiles'!$AC$5-'[1]Outside Edges'!$B148)&gt;=5,'[1]Outside Edges'!$Q148="Yes"),"Yes","No")</f>
        <v>Yes</v>
      </c>
      <c r="E149" s="64" t="str">
        <f>IF(AND((RIGHT($E$3,2)-'[1]Miter Profiles'!$AC$6-'[1]Outside Edges'!$B148)&gt;=5,'[1]Outside Edges'!$Q148="Yes"),"Yes","No")</f>
        <v>No</v>
      </c>
      <c r="F149" s="8" t="str">
        <f>IF(AND((RIGHT($F$3,2)-'[1]Miter Profiles'!$AC$7-'[1]Outside Edges'!$B148)&gt;=5,'[1]Outside Edges'!$Q148="Yes"),"Yes","No")</f>
        <v>Yes</v>
      </c>
      <c r="G149" s="65" t="str">
        <f>IF(AND((RIGHT($G$3,2)-'[1]Miter Profiles'!$AC$8-'[1]Outside Edges'!$B148)&gt;=5,'[1]Outside Edges'!$Q148="Yes"),"Yes","No")</f>
        <v>Yes</v>
      </c>
      <c r="H149" s="7" t="str">
        <f>IF(AND((RIGHT($H$3,2)-'[1]Miter Profiles'!$AC$9-'[1]Outside Edges'!$B148)&gt;=5,'[1]Outside Edges'!$Q148="Yes"),"Yes","No")</f>
        <v>No</v>
      </c>
      <c r="I149" s="7" t="str">
        <f>IF(AND((RIGHT($I$3,2)-'[1]Miter Profiles'!$AC$10-'[1]Outside Edges'!$B148)&gt;=5,'[1]Outside Edges'!$Q148="Yes"),"Yes","No")</f>
        <v>Yes</v>
      </c>
      <c r="J149" s="63" t="str">
        <f>IF(AND((RIGHT($J$3,2)-'[1]Miter Profiles'!$AC$11-'[1]Outside Edges'!$B148)&gt;=5,'[1]Outside Edges'!$Q148="Yes"),"Yes","No")</f>
        <v>Yes</v>
      </c>
      <c r="K149" s="64" t="str">
        <f>IF(AND((RIGHT($K$3,2)-'[1]Miter Profiles'!$AC$12-'[1]Outside Edges'!$B148)&gt;=5,'[1]Outside Edges'!$Q148="Yes"),"Yes","No")</f>
        <v>No</v>
      </c>
      <c r="L149" s="8" t="str">
        <f>IF(AND((RIGHT($L$3,2)-'[1]Miter Profiles'!$AC$13-'[1]Outside Edges'!$B148)&gt;=5,'[1]Outside Edges'!$Q148="Yes"),"Yes","No")</f>
        <v>Yes</v>
      </c>
      <c r="M149" s="65" t="str">
        <f>IF(AND((RIGHT($M$3,2)-'[1]Miter Profiles'!$AC$14-'[1]Outside Edges'!$B148)&gt;=5,'[1]Outside Edges'!$Q148="Yes"),"Yes","No")</f>
        <v>Yes</v>
      </c>
      <c r="N149" s="7" t="str">
        <f>IF(AND((RIGHT($N$3,2)-'[1]Miter Profiles'!$AC$15-'[1]Outside Edges'!$B148)&gt;=4,'[1]Outside Edges'!$Q148="Yes"),"Yes","No")</f>
        <v>No</v>
      </c>
      <c r="O149" s="7" t="str">
        <f>IF(AND((RIGHT($O$3,2)-'[1]Miter Profiles'!$AC$16-'[1]Outside Edges'!$B148)&gt;=5,'[1]Outside Edges'!$Q148="Yes"),"Yes","No")</f>
        <v>Yes</v>
      </c>
      <c r="P149" s="63" t="str">
        <f>IF(AND((RIGHT($P$3,2)-'[1]Miter Profiles'!$AC$17-'[1]Outside Edges'!$B148)&gt;=5,'[1]Outside Edges'!$Q148="Yes"),"Yes","No")</f>
        <v>Yes</v>
      </c>
      <c r="Q149" s="64" t="str">
        <f>IF(AND((RIGHT($Q$3,2)-'[1]Miter Profiles'!$AC$18-'[1]Outside Edges'!$B148)&gt;=5,'[1]Outside Edges'!$Q148="Yes"),"Yes","No")</f>
        <v>No</v>
      </c>
      <c r="R149" s="8" t="str">
        <f>IF(AND((RIGHT($R$3,2)-'[1]Miter Profiles'!$AC$19-'[1]Outside Edges'!$B148)&gt;=5,'[1]Outside Edges'!$Q148="Yes"),"Yes","No")</f>
        <v>Yes</v>
      </c>
      <c r="S149" s="65" t="str">
        <f>IF(AND((RIGHT($S$3,2)-'[1]Miter Profiles'!$AC$20-'[1]Outside Edges'!$B148)&gt;=5,'[1]Outside Edges'!$Q148="Yes"),"Yes","No")</f>
        <v>Yes</v>
      </c>
      <c r="T149" s="7" t="str">
        <f>IF(AND((RIGHT($T$3,2)-'[1]Miter Profiles'!$AC$21-'[1]Outside Edges'!$B148)&gt;=5,'[1]Outside Edges'!$Q148="Yes"),"Yes","No")</f>
        <v>No</v>
      </c>
      <c r="U149" s="7" t="str">
        <f>IF(AND((RIGHT($U$3,2)-'[1]Miter Profiles'!$AC$22-'[1]Outside Edges'!$B148)&gt;=5,'[1]Outside Edges'!$Q148="Yes"),"Yes","No")</f>
        <v>Yes</v>
      </c>
      <c r="V149" s="63" t="str">
        <f>IF(AND((RIGHT($V$3,2)-'[1]Miter Profiles'!$AC$23-'[1]Outside Edges'!$B148)&gt;=5,'[1]Outside Edges'!$Q148="Yes"),"Yes","No")</f>
        <v>Yes</v>
      </c>
      <c r="W149" s="64" t="str">
        <f>IF(AND((RIGHT($W$3,2)-'[1]Miter Profiles'!$AC$24-'[1]Outside Edges'!$B148)&gt;=5,'[1]Outside Edges'!$Q148="Yes"),"Yes","No")</f>
        <v>No</v>
      </c>
      <c r="X149" s="8" t="str">
        <f>IF(AND((RIGHT($X$3,2)-'[1]Miter Profiles'!$AC$25-'[1]Outside Edges'!$B148)&gt;=5,'[1]Outside Edges'!$Q148="Yes"),"Yes","No")</f>
        <v>No</v>
      </c>
      <c r="Y149" s="65" t="str">
        <f>IF(AND((RIGHT($Y$3,2)-'[1]Miter Profiles'!$AC$26-'[1]Outside Edges'!$B148)&gt;=5,'[1]Outside Edges'!$Q148="Yes"),"Yes","No")</f>
        <v>Yes</v>
      </c>
      <c r="Z149" s="7" t="str">
        <f>IF(AND((RIGHT($Z$3,2)-'[1]Miter Profiles'!$AC$27-'[1]Outside Edges'!$B148)&gt;=5,'[1]Outside Edges'!$Q148="Yes"),"Yes","No")</f>
        <v>No</v>
      </c>
      <c r="AA149" s="7" t="str">
        <f>IF(AND((RIGHT($AA$3,2)-'[1]Miter Profiles'!$AC$28-'[1]Outside Edges'!$B148)&gt;=5,'[1]Outside Edges'!$Q148="Yes"),"Yes","No")</f>
        <v>Yes</v>
      </c>
      <c r="AB149" s="63" t="str">
        <f>IF(AND((RIGHT($AB$3,2)-'[1]Miter Profiles'!$AC$29-'[1]Outside Edges'!$B148)&gt;=5,'[1]Outside Edges'!$Q148="Yes"),"Yes","No")</f>
        <v>Yes</v>
      </c>
      <c r="AC149" s="64" t="str">
        <f>IF(AND((RIGHT($AC$3,2)-'[1]Miter Profiles'!$AC$30-'[1]Outside Edges'!$B148)&gt;=5,'[1]Outside Edges'!$Q148="Yes"),"Yes","No")</f>
        <v>Yes</v>
      </c>
      <c r="AD149" s="8" t="str">
        <f>IF(AND((RIGHT($AD$3,2)-'[1]Miter Profiles'!$AC$31-'[1]Outside Edges'!$B148)&gt;=5,'[1]Outside Edges'!$Q148="Yes"),"Yes","No")</f>
        <v>Yes</v>
      </c>
      <c r="AE149" s="65" t="str">
        <f>IF(AND((RIGHT($AE$3,2)-'[1]Miter Profiles'!$AC$32-'[1]Outside Edges'!$B148)&gt;=5,'[1]Outside Edges'!$Q148="Yes"),"Yes","No")</f>
        <v>Yes</v>
      </c>
      <c r="AF149" s="7" t="str">
        <f>IF(AND((RIGHT($AF$3,2)-'[1]Miter Profiles'!$AC$33-'[1]Outside Edges'!$B148)&gt;=5,'[1]Outside Edges'!$Q148="Yes"),"Yes","No")</f>
        <v>Yes</v>
      </c>
      <c r="AG149" s="7" t="str">
        <f>IF(AND((RIGHT($AG$3,2)-'[1]Miter Profiles'!$AC$34-'[1]Outside Edges'!$B148)&gt;=5,'[1]Outside Edges'!$Q148="Yes"),"Yes","No")</f>
        <v>Yes</v>
      </c>
      <c r="AH149" s="63" t="str">
        <f>IF(AND((RIGHT($AH$3,2)-'[1]Miter Profiles'!$AC$35-'[1]Outside Edges'!$B148)&gt;=5,'[1]Outside Edges'!$Q148="Yes"),"Yes","No")</f>
        <v>Yes</v>
      </c>
      <c r="AI149" s="64" t="str">
        <f>IF(AND((RIGHT($AI$3,2)-'[1]Miter Profiles'!$AC$36-'[1]Outside Edges'!$B148)&gt;=5,'[1]Outside Edges'!$Q148="Yes"),"Yes","No")</f>
        <v>No</v>
      </c>
      <c r="AJ149" s="8" t="str">
        <f>IF(AND((RIGHT($AJ$3,2)-'[1]Miter Profiles'!$AC$37-'[1]Outside Edges'!$B148)&gt;=5,'[1]Outside Edges'!$Q148="Yes"),"Yes","No")</f>
        <v>Yes</v>
      </c>
      <c r="AK149" s="65" t="str">
        <f>IF(AND((RIGHT($AK$3,2)-'[1]Miter Profiles'!$AC$38-'[1]Outside Edges'!$B148)&gt;=5,'[1]Outside Edges'!$Q148="Yes"),"Yes","No")</f>
        <v>Yes</v>
      </c>
      <c r="AL149" s="7" t="str">
        <f>IF(AND((RIGHT($AL$3,2)-'[1]Miter Profiles'!$AC$39-'[1]Outside Edges'!$B148)&gt;=5,'[1]Outside Edges'!$Q148="Yes"),"Yes","No")</f>
        <v>Yes</v>
      </c>
      <c r="AM149" s="7" t="str">
        <f>IF(AND((RIGHT($AM$3,2)-'[1]Miter Profiles'!$AC$40-'[1]Outside Edges'!$B148)&gt;=5,'[1]Outside Edges'!$Q148="Yes"),"Yes","No")</f>
        <v>Yes</v>
      </c>
      <c r="AN149" s="63" t="str">
        <f>IF(AND((RIGHT($AN$3,2)-'[1]Miter Profiles'!$AC$41-'[1]Outside Edges'!$B148)&gt;=5,'[1]Outside Edges'!$Q148="Yes"),"Yes","No")</f>
        <v>Yes</v>
      </c>
      <c r="AO149" s="64" t="str">
        <f>IF(AND((RIGHT($AO$3,2)-'[1]Miter Profiles'!$AC$42-'[1]Outside Edges'!$B148)&gt;=5,'[1]Outside Edges'!$Q148="Yes"),"Yes","No")</f>
        <v>No</v>
      </c>
      <c r="AP149" s="8" t="str">
        <f>IF(AND((RIGHT($AP$3,2)-'[1]Miter Profiles'!$AC$43-'[1]Outside Edges'!$B148)&gt;=5,'[1]Outside Edges'!$Q148="Yes"),"Yes","No")</f>
        <v>Yes</v>
      </c>
      <c r="AQ149" s="65" t="str">
        <f>IF(AND((RIGHT($AQ$3,2)-'[1]Miter Profiles'!$AC$44-'[1]Outside Edges'!$B148)&gt;=5,'[1]Outside Edges'!$Q148="Yes"),"Yes","No")</f>
        <v>Yes</v>
      </c>
      <c r="AR149" s="7" t="str">
        <f>IF(AND((RIGHT($AR$3,2)-'[1]Miter Profiles'!$AC$45-'[1]Outside Edges'!$B148)&gt;=5,'[1]Outside Edges'!$Q148="Yes"),"Yes","No")</f>
        <v>Yes</v>
      </c>
      <c r="AS149" s="7" t="str">
        <f>IF(AND((RIGHT($AS$3,2)-'[1]Miter Profiles'!$AC$46-'[1]Outside Edges'!$B148)&gt;=5,'[1]Outside Edges'!$Q148="Yes"),"Yes","No")</f>
        <v>Yes</v>
      </c>
      <c r="AT149" s="63" t="str">
        <f>IF(AND((RIGHT($AT$3,2)-'[1]Miter Profiles'!$AC$47-'[1]Outside Edges'!$B148)&gt;=5,'[1]Outside Edges'!$Q148="Yes"),"Yes","No")</f>
        <v>Yes</v>
      </c>
      <c r="AU149" s="64" t="str">
        <f>IF(AND((RIGHT($AU$3,2)-'[1]Miter Profiles'!$AC$48-'[1]Outside Edges'!$B148)&gt;=5,'[1]Outside Edges'!$Q148="Yes"),"Yes","No")</f>
        <v>No</v>
      </c>
      <c r="AV149" s="8" t="str">
        <f>IF(AND((RIGHT($AV$3,2)-'[1]Miter Profiles'!$AC$49-'[1]Outside Edges'!$B148)&gt;=5,'[1]Outside Edges'!$Q148="Yes"),"Yes","No")</f>
        <v>Yes</v>
      </c>
      <c r="AW149" s="65" t="str">
        <f>IF(AND((RIGHT($AW$3,2)-'[1]Miter Profiles'!$AC$50-'[1]Outside Edges'!$B148)&gt;=5,'[1]Outside Edges'!$Q148="Yes"),"Yes","No")</f>
        <v>Yes</v>
      </c>
      <c r="AX149" s="7" t="str">
        <f>IF(AND((RIGHT($AX$3,2)-'[1]Miter Profiles'!$AC$51-'[1]Outside Edges'!$B148)&gt;=5,'[1]Outside Edges'!$Q148="Yes"),"Yes","No")</f>
        <v>Yes</v>
      </c>
      <c r="AY149" s="7" t="str">
        <f>IF(AND((RIGHT($AY$3,2)-'[1]Miter Profiles'!$AC$52-'[1]Outside Edges'!$B148)&gt;=5,'[1]Outside Edges'!$Q148="Yes"),"Yes","No")</f>
        <v>Yes</v>
      </c>
      <c r="AZ149" s="63" t="str">
        <f>IF(AND((RIGHT($AZ$3,2)-'[1]Miter Profiles'!$AC$53-'[1]Outside Edges'!$B148)&gt;=5,'[1]Outside Edges'!$Q148="Yes"),"Yes","No")</f>
        <v>Yes</v>
      </c>
      <c r="BA149" s="64" t="str">
        <f>IF(AND((RIGHT($BA$3,2)-'[1]Miter Profiles'!$AC$54-'[1]Outside Edges'!$B148)&gt;=5,'[1]Outside Edges'!$Q148="Yes"),"Yes","No")</f>
        <v>Yes</v>
      </c>
      <c r="BB149" s="8" t="str">
        <f>IF(AND((RIGHT($BB$3,2)-'[1]Miter Profiles'!$AC$55-'[1]Outside Edges'!$B148)&gt;=5,'[1]Outside Edges'!$Q148="Yes"),"Yes","No")</f>
        <v>Yes</v>
      </c>
      <c r="BC149" s="65" t="str">
        <f>IF(AND((RIGHT($BC$3,2)-'[1]Miter Profiles'!$AC$56-'[1]Outside Edges'!$B148)&gt;=5,'[1]Outside Edges'!$Q148="Yes"),"Yes","No")</f>
        <v>Yes</v>
      </c>
      <c r="BD149" s="7" t="str">
        <f>IF(AND((RIGHT($BD$3,2)-'[1]Miter Profiles'!$AC$57-'[1]Outside Edges'!$B148)&gt;=5,'[1]Outside Edges'!$Q148="Yes"),"Yes","No")</f>
        <v>Yes</v>
      </c>
      <c r="BE149" s="7" t="str">
        <f>IF(AND((RIGHT($BE$3,2)-'[1]Miter Profiles'!$AC$58-'[1]Outside Edges'!$B148)&gt;=5,'[1]Outside Edges'!$Q148="Yes"),"Yes","No")</f>
        <v>Yes</v>
      </c>
      <c r="BF149" s="63" t="str">
        <f>IF(AND((RIGHT($BF$3,2)-'[1]Miter Profiles'!$AC$59-'[1]Outside Edges'!$B148)&gt;=5,'[1]Outside Edges'!$Q148="Yes"),"Yes","No")</f>
        <v>Yes</v>
      </c>
      <c r="BG149" s="64" t="str">
        <f>IF(AND((RIGHT($BG$3,2)-'[1]Miter Profiles'!$AC$60-'[1]Outside Edges'!$B148)&gt;=5,'[1]Outside Edges'!$Q148="Yes"),"Yes","No")</f>
        <v>Yes</v>
      </c>
      <c r="BH149" s="8" t="str">
        <f>IF(AND((RIGHT($BH$3,2)-'[1]Miter Profiles'!$AC$61-'[1]Outside Edges'!$B148)&gt;=5,'[1]Outside Edges'!$Q148="Yes"),"Yes","No")</f>
        <v>Yes</v>
      </c>
      <c r="BI149" s="65" t="str">
        <f>IF(AND((RIGHT($BI$3,2)-'[1]Miter Profiles'!$AC$62-'[1]Outside Edges'!$B148)&gt;=5,'[1]Outside Edges'!$Q148="Yes"),"Yes","No")</f>
        <v>Yes</v>
      </c>
      <c r="BJ149" s="7" t="str">
        <f>IF(AND((RIGHT($BJ$3,2)-'[1]Miter Profiles'!$AC$63-'[1]Outside Edges'!$B148)&gt;=5,'[1]Outside Edges'!$Q148="Yes"),"Yes","No")</f>
        <v>Yes</v>
      </c>
      <c r="BK149" s="7" t="str">
        <f>IF(AND((RIGHT($BK$3,2)-'[1]Miter Profiles'!$AC$64-'[1]Outside Edges'!$B148)&gt;=5,'[1]Outside Edges'!$Q148="Yes"),"Yes","No")</f>
        <v>Yes</v>
      </c>
      <c r="BL149" s="63" t="str">
        <f>IF(AND((RIGHT($BL$3,2)-'[1]Miter Profiles'!$AC$65-'[1]Outside Edges'!$B148)&gt;=5,'[1]Outside Edges'!$Q148="Yes"),"Yes","No")</f>
        <v>Yes</v>
      </c>
      <c r="BM149" s="64" t="str">
        <f>IF(AND((RIGHT($BM$3,2)-'[1]Miter Profiles'!$AC$66-'[1]Outside Edges'!$B148)&gt;=5,'[1]Outside Edges'!$Q148="Yes"),"Yes","No")</f>
        <v>No</v>
      </c>
      <c r="BN149" s="8" t="str">
        <f>IF(AND((RIGHT($BN$3,2)-'[1]Miter Profiles'!$AC$67-'[1]Outside Edges'!$B148)&gt;=5,'[1]Outside Edges'!$Q148="Yes"),"Yes","No")</f>
        <v>Yes</v>
      </c>
      <c r="BO149" s="65" t="str">
        <f>IF(AND((RIGHT($BO$3,2)-'[1]Miter Profiles'!$AC$68-'[1]Outside Edges'!$B148)&gt;=5,'[1]Outside Edges'!$Q148="Yes"),"Yes","No")</f>
        <v>Yes</v>
      </c>
      <c r="BP149" s="7" t="str">
        <f>IF(AND((RIGHT($BP$3,2)-'[1]Miter Profiles'!$AC$69-'[1]Outside Edges'!$B148)&gt;=5,'[1]Outside Edges'!$Q148="Yes"),"Yes","No")</f>
        <v>No</v>
      </c>
      <c r="BQ149" s="7" t="str">
        <f>IF(AND((RIGHT($BQ$3,2)-'[1]Miter Profiles'!$AC$70-'[1]Outside Edges'!$B148)&gt;=5,'[1]Outside Edges'!$Q148="Yes"),"Yes","No")</f>
        <v>Yes</v>
      </c>
      <c r="BR149" s="63" t="str">
        <f>IF(AND((RIGHT($BR$3,2)-'[1]Miter Profiles'!$AC$71-'[1]Outside Edges'!$B148)&gt;=5,'[1]Outside Edges'!$Q148="Yes"),"Yes","No")</f>
        <v>Yes</v>
      </c>
      <c r="BS149" s="64" t="str">
        <f>IF(AND((RIGHT($BS$3,2)-'[1]Miter Profiles'!$AC$72-'[1]Outside Edges'!$B148)&gt;=5,'[1]Outside Edges'!$Q148="Yes"),"Yes","No")</f>
        <v>Yes</v>
      </c>
      <c r="BT149" s="8" t="str">
        <f>IF(AND((RIGHT($BT$3,2)-'[1]Miter Profiles'!$AC$73-'[1]Outside Edges'!$B148)&gt;=5,'[1]Outside Edges'!$Q148="Yes"),"Yes","No")</f>
        <v>Yes</v>
      </c>
      <c r="BU149" s="65" t="str">
        <f>IF(AND((RIGHT($BU$3,2)-'[1]Miter Profiles'!$AC$74-'[1]Outside Edges'!$B148)&gt;=5,'[1]Outside Edges'!$Q148="Yes"),"Yes","No")</f>
        <v>Yes</v>
      </c>
      <c r="BV149" s="7" t="str">
        <f>IF(AND((RIGHT($BV$3,2)-'[1]Miter Profiles'!$AC$75-'[1]Outside Edges'!$B148)&gt;=5,'[1]Outside Edges'!$Q148="Yes"),"Yes","No")</f>
        <v>Yes</v>
      </c>
      <c r="BW149" s="7" t="str">
        <f>IF(AND((RIGHT($BW$3,2)-'[1]Miter Profiles'!$AC$76-'[1]Outside Edges'!$B148)&gt;=5,'[1]Outside Edges'!$Q148="Yes"),"Yes","No")</f>
        <v>Yes</v>
      </c>
      <c r="BX149" s="63" t="str">
        <f>IF(AND((RIGHT($BX$3,2)-'[1]Miter Profiles'!$AC$77-'[1]Outside Edges'!$B148)&gt;=5,'[1]Outside Edges'!$Q148="Yes"),"Yes","No")</f>
        <v>Yes</v>
      </c>
      <c r="BY149" s="64" t="str">
        <f>IF(AND((RIGHT($BY$3,2)-'[1]Miter Profiles'!$AC$78-'[1]Outside Edges'!$B148)&gt;=5,'[1]Outside Edges'!$Q148="Yes"),"Yes","No")</f>
        <v>No</v>
      </c>
      <c r="BZ149" s="8" t="str">
        <f>IF(AND((RIGHT($BZ$3,2)-'[1]Miter Profiles'!$AC$79-'[1]Outside Edges'!$B148)&gt;=5,'[1]Outside Edges'!$Q148="Yes"),"Yes","No")</f>
        <v>Yes</v>
      </c>
      <c r="CA149" s="65" t="str">
        <f>IF(AND((RIGHT($CA$3,2)-'[1]Miter Profiles'!$AC$80-'[1]Outside Edges'!$B148)&gt;=5,'[1]Outside Edges'!$Q148="Yes"),"Yes","No")</f>
        <v>Yes</v>
      </c>
      <c r="CB149" s="7" t="str">
        <f>IF(AND((RIGHT($CB$3,2)-'[1]Miter Profiles'!$AC$81-'[1]Outside Edges'!$B148)&gt;=5,'[1]Outside Edges'!$Q148="Yes"),"Yes","No")</f>
        <v>No</v>
      </c>
      <c r="CC149" s="7" t="str">
        <f>IF(AND((RIGHT($CC$3,2)-'[1]Miter Profiles'!$AC$82-'[1]Outside Edges'!$B148)&gt;=5,'[1]Outside Edges'!$Q148="Yes"),"Yes","No")</f>
        <v>Yes</v>
      </c>
      <c r="CD149" s="63" t="str">
        <f>IF(AND((RIGHT($CD$3,2)-'[1]Miter Profiles'!$AC$83-'[1]Outside Edges'!$B148)&gt;=5,'[1]Outside Edges'!$Q148="Yes"),"Yes","No")</f>
        <v>Yes</v>
      </c>
      <c r="CE149" s="64" t="str">
        <f>IF(AND((RIGHT($CE$3,2)-'[1]Miter Profiles'!$AC$84-'[1]Outside Edges'!$B148)&gt;=5,'[1]Outside Edges'!$Q148="Yes"),"Yes","No")</f>
        <v>No</v>
      </c>
      <c r="CF149" s="8" t="str">
        <f>IF(AND((RIGHT($CF$3,2)-'[1]Miter Profiles'!$AC$85-'[1]Outside Edges'!$B148)&gt;=5,'[1]Outside Edges'!$Q148="Yes"),"Yes","No")</f>
        <v>Yes</v>
      </c>
      <c r="CG149" s="65" t="str">
        <f>IF(AND((RIGHT($CG$3,2)-'[1]Miter Profiles'!$AC$86-'[1]Outside Edges'!$B148)&gt;=5,'[1]Outside Edges'!$Q148="Yes"),"Yes","No")</f>
        <v>Yes</v>
      </c>
      <c r="CH149" s="7" t="str">
        <f>IF(AND((RIGHT($CH$3,2)-'[1]Miter Profiles'!$AC$87-'[1]Outside Edges'!$B148)&gt;=5,'[1]Outside Edges'!$Q148="Yes"),"Yes","No")</f>
        <v>Yes</v>
      </c>
      <c r="CI149" s="7" t="str">
        <f>IF(AND((RIGHT($CI$3,2)-'[1]Miter Profiles'!$AC$88-'[1]Outside Edges'!$B148)&gt;=5,'[1]Outside Edges'!$Q148="Yes"),"Yes","No")</f>
        <v>Yes</v>
      </c>
      <c r="CJ149" s="63" t="str">
        <f>IF(AND((RIGHT($CJ$3,2)-'[1]Miter Profiles'!$AC$89-'[1]Outside Edges'!$B148)&gt;=5,'[1]Outside Edges'!$Q148="Yes"),"Yes","No")</f>
        <v>Yes</v>
      </c>
      <c r="CK149" s="64" t="str">
        <f>IF(AND((RIGHT($CK$3,2)-'[1]Miter Profiles'!$AC$90-'[1]Outside Edges'!$B148)&gt;=5,'[1]Outside Edges'!$Q148="Yes"),"Yes","No")</f>
        <v>Yes</v>
      </c>
      <c r="CL149" s="8" t="str">
        <f>IF(AND((RIGHT($CL$3,2)-'[1]Miter Profiles'!$AC$91-'[1]Outside Edges'!$B148)&gt;=5,'[1]Outside Edges'!$Q148="Yes"),"Yes","No")</f>
        <v>Yes</v>
      </c>
      <c r="CM149" s="65" t="str">
        <f>IF(AND((RIGHT($CM$3,2)-'[1]Miter Profiles'!$AC$92-'[1]Outside Edges'!$B148)&gt;=5,'[1]Outside Edges'!$Q148="Yes"),"Yes","No")</f>
        <v>Yes</v>
      </c>
      <c r="CN149" s="7" t="str">
        <f>IF(AND((RIGHT(CN$3,2)-'[1]Miter Profiles'!$AC$93-'[1]Outside Edges'!$B148)&gt;=5,'[1]Outside Edges'!$Q148="Yes"),"Yes","No")</f>
        <v>No</v>
      </c>
      <c r="CO149" s="7" t="str">
        <f>IF(AND((RIGHT(CO$3,2)-'[1]Miter Profiles'!$AC$94-'[1]Outside Edges'!$B148)&gt;=5,'[1]Outside Edges'!$Q148="Yes"),"Yes","No")</f>
        <v>No</v>
      </c>
      <c r="CP149" s="63" t="str">
        <f>IF(AND((RIGHT(CP$3,2)-'[1]Miter Profiles'!$AC$95-'[1]Outside Edges'!$B148)&gt;=5,'[1]Outside Edges'!$Q148="Yes"),"Yes","No")</f>
        <v>Yes</v>
      </c>
      <c r="CQ149" s="64" t="str">
        <f>IF(AND((RIGHT(CQ$3,2)-'[1]Miter Profiles'!$AC$96-'[1]Outside Edges'!$B148)&gt;=5,'[1]Outside Edges'!$Q148="Yes"),"Yes","No")</f>
        <v>No</v>
      </c>
      <c r="CR149" s="8" t="str">
        <f>IF(AND((RIGHT(CR$3,2)-'[1]Miter Profiles'!$AC$97-'[1]Outside Edges'!$B148)&gt;=5,'[1]Outside Edges'!$Q148="Yes"),"Yes","No")</f>
        <v>Yes</v>
      </c>
      <c r="CS149" s="65" t="str">
        <f>IF(AND((RIGHT(CS$3,2)-'[1]Miter Profiles'!$AC$98-'[1]Outside Edges'!$B148)&gt;=5,'[1]Outside Edges'!$Q148="Yes"),"Yes","No")</f>
        <v>Yes</v>
      </c>
      <c r="CT149" s="7" t="str">
        <f>IF(AND((RIGHT($CT$3,2)-'[1]Miter Profiles'!$AC$99-'[1]Outside Edges'!$B148)&gt;=5,'[1]Outside Edges'!$Q148="Yes"),"Yes","No")</f>
        <v>No</v>
      </c>
      <c r="CU149" s="7" t="str">
        <f>IF(AND((RIGHT($CU$3,2)-'[1]Miter Profiles'!$AC$100-'[1]Outside Edges'!$B148)&gt;=5,'[1]Outside Edges'!$Q148="Yes"),"Yes","No")</f>
        <v>Yes</v>
      </c>
      <c r="CV149" s="63" t="str">
        <f>IF(AND((RIGHT($CV$3,2)-'[1]Miter Profiles'!$AC$101-'[1]Outside Edges'!$B148)&gt;=5,'[1]Outside Edges'!$Q148="Yes"),"Yes","No")</f>
        <v>Yes</v>
      </c>
      <c r="CW149" s="64" t="str">
        <f>IF(AND((RIGHT($CW$3,2)-'[1]Miter Profiles'!$AC$102-'[1]Outside Edges'!$B148)&gt;=5,'[1]Outside Edges'!$Q148="Yes"),"Yes","No")</f>
        <v>Yes</v>
      </c>
      <c r="CX149" s="8" t="str">
        <f>IF(AND((RIGHT($CX$3,2)-'[1]Miter Profiles'!$AC$103-'[1]Outside Edges'!$B148)&gt;=5,'[1]Outside Edges'!$Q148="Yes"),"Yes","No")</f>
        <v>Yes</v>
      </c>
      <c r="CY149" s="65" t="str">
        <f>IF(AND((RIGHT($CY$3,2)-'[1]Miter Profiles'!$AC$104-'[1]Outside Edges'!$B148)&gt;=5,'[1]Outside Edges'!$Q148="Yes"),"Yes","No")</f>
        <v>Yes</v>
      </c>
      <c r="CZ149" s="7" t="str">
        <f>IF(AND((RIGHT($CZ$3,2)-'[1]Miter Profiles'!$AC$105-'[1]Outside Edges'!$B148)&gt;=5,'[1]Outside Edges'!$Q148="Yes"),"Yes","No")</f>
        <v>No</v>
      </c>
      <c r="DA149" s="7" t="str">
        <f>IF(AND((RIGHT($DA$3,2)-'[1]Miter Profiles'!$AC$106-'[1]Outside Edges'!$B148)&gt;=5,'[1]Outside Edges'!$Q148="Yes"),"Yes","No")</f>
        <v>No</v>
      </c>
      <c r="DB149" s="63" t="str">
        <f>IF(AND((RIGHT($DB$3,2)-'[1]Miter Profiles'!$AC$107-'[1]Outside Edges'!$B148)&gt;=5,'[1]Outside Edges'!$Q148="Yes"),"Yes","No")</f>
        <v>No</v>
      </c>
      <c r="DC149" s="64" t="str">
        <f>IF(AND((RIGHT($DC$3,2)-'[1]Miter Profiles'!$AC$108-'[1]Outside Edges'!$B148)&gt;=5,'[1]Outside Edges'!$Q148="Yes"),"Yes","No")</f>
        <v>No</v>
      </c>
      <c r="DD149" s="8" t="str">
        <f>IF(AND((RIGHT($DD$3,2)-'[1]Miter Profiles'!$AC$109-'[1]Outside Edges'!$B148)&gt;=5,'[1]Outside Edges'!$Q148="Yes"),"Yes","No")</f>
        <v>Yes</v>
      </c>
      <c r="DE149" s="65" t="str">
        <f>IF(AND((RIGHT($DE$3,2)-'[1]Miter Profiles'!$AC$110-'[1]Outside Edges'!$B148)&gt;=5,'[1]Outside Edges'!$Q148="Yes"),"Yes","No")</f>
        <v>Yes</v>
      </c>
      <c r="DF149" s="7" t="str">
        <f>IF(AND((RIGHT($DF$3,2)-'[1]Miter Profiles'!$AC$111-'[1]Outside Edges'!$B148)&gt;=5,'[1]Outside Edges'!$Q148="Yes"),"Yes","No")</f>
        <v>No</v>
      </c>
      <c r="DG149" s="7" t="str">
        <f>IF(AND((RIGHT($DG$3,2)-'[1]Miter Profiles'!$AC$112-'[1]Outside Edges'!$B148)&gt;=5,'[1]Outside Edges'!$Q148="Yes"),"Yes","No")</f>
        <v>Yes</v>
      </c>
      <c r="DH149" s="63" t="str">
        <f>IF(AND((RIGHT($DH$3,2)-'[1]Miter Profiles'!$AC$113-'[1]Outside Edges'!$B148)&gt;=5,'[1]Outside Edges'!$Q148="Yes"),"Yes","No")</f>
        <v>Yes</v>
      </c>
      <c r="DI149" s="64" t="str">
        <f>IF(AND((RIGHT($DI$3,2)-'[1]Miter Profiles'!$AC$114-'[1]Outside Edges'!$B148)&gt;=5,'[1]Outside Edges'!$Q148="Yes"),"Yes","No")</f>
        <v>No</v>
      </c>
      <c r="DJ149" s="8" t="str">
        <f>IF(AND((RIGHT($DJ$3,2)-'[1]Miter Profiles'!$AC$115-'[1]Outside Edges'!$B148)&gt;=5,'[1]Outside Edges'!$Q148="Yes"),"Yes","No")</f>
        <v>Yes</v>
      </c>
      <c r="DK149" s="65" t="str">
        <f>IF(AND((RIGHT($DK$3,2)-'[1]Miter Profiles'!$AC$116-'[1]Outside Edges'!$B148)&gt;=5,'[1]Outside Edges'!$Q148="Yes"),"Yes","No")</f>
        <v>Yes</v>
      </c>
      <c r="DL149" s="7" t="str">
        <f>IF(AND((RIGHT($DL$3,2)-'[1]Miter Profiles'!$AC$117-'[1]Outside Edges'!$B148)&gt;=5,'[1]Outside Edges'!$Q148="Yes"),"Yes","No")</f>
        <v>Yes</v>
      </c>
      <c r="DM149" s="7" t="str">
        <f>IF(AND((RIGHT($DM$3,2)-'[1]Miter Profiles'!$AC$118-'[1]Outside Edges'!$B148)&gt;=5,'[1]Outside Edges'!$Q148="Yes"),"Yes","No")</f>
        <v>Yes</v>
      </c>
      <c r="DN149" s="63" t="str">
        <f>IF(AND((RIGHT($DN$3,2)-'[1]Miter Profiles'!$AC$119-'[1]Outside Edges'!$B148)&gt;=5,'[1]Outside Edges'!$Q148="Yes"),"Yes","No")</f>
        <v>Yes</v>
      </c>
      <c r="DO149" s="64" t="str">
        <f>IF(AND((RIGHT($DO$3,2)-'[1]Miter Profiles'!$AC$120-'[1]Outside Edges'!$B148)&gt;=5,'[1]Outside Edges'!$Q148="Yes"),"Yes","No")</f>
        <v>No</v>
      </c>
      <c r="DP149" s="8" t="str">
        <f>IF(AND((RIGHT($DP$3,2)-'[1]Miter Profiles'!$AC$121-'[1]Outside Edges'!$B148)&gt;=5,'[1]Outside Edges'!$Q148="Yes"),"Yes","No")</f>
        <v>No</v>
      </c>
      <c r="DQ149" s="65" t="str">
        <f>IF(AND((RIGHT($DQ$3,2)-'[1]Miter Profiles'!$AC$122-'[1]Outside Edges'!$B148)&gt;=5,'[1]Outside Edges'!$Q148="Yes"),"Yes","No")</f>
        <v>Yes</v>
      </c>
      <c r="DR149" s="7" t="str">
        <f>IF(AND((RIGHT($DR$3,2)-'[1]Miter Profiles'!$AC$123-'[1]Outside Edges'!$B148)&gt;=5,'[1]Outside Edges'!$Q148="Yes"),"Yes","No")</f>
        <v>No</v>
      </c>
      <c r="DS149" s="7" t="str">
        <f>IF(AND((RIGHT($DS$3,2)-'[1]Miter Profiles'!$AC$124-'[1]Outside Edges'!$B148)&gt;=5,'[1]Outside Edges'!$Q148="Yes"),"Yes","No")</f>
        <v>Yes</v>
      </c>
      <c r="DT149" s="63" t="str">
        <f>IF(AND((RIGHT($DT$3,2)-'[1]Miter Profiles'!$AC$125-'[1]Outside Edges'!$B148)&gt;=5,'[1]Outside Edges'!$Q148="Yes"),"Yes","No")</f>
        <v>Yes</v>
      </c>
      <c r="DU149" s="64" t="str">
        <f>IF(AND((RIGHT($DU$3,2)-'[1]Miter Profiles'!$AC$126-'[1]Outside Edges'!$B148)&gt;=5,'[1]Outside Edges'!$Q148="Yes"),"Yes","No")</f>
        <v>No</v>
      </c>
      <c r="DV149" s="8" t="str">
        <f>IF(AND((RIGHT($DV$3,2)-'[1]Miter Profiles'!$AC$127-'[1]Outside Edges'!$B148)&gt;=5,'[1]Outside Edges'!$Q148="Yes"),"Yes","No")</f>
        <v>Yes</v>
      </c>
      <c r="DW149" s="65" t="str">
        <f>IF(AND((RIGHT($DW$3,2)-'[1]Miter Profiles'!$AC$128-'[1]Outside Edges'!$B148)&gt;=5,'[1]Outside Edges'!$Q148="Yes"),"Yes","No")</f>
        <v>Yes</v>
      </c>
      <c r="DX149" s="7" t="str">
        <f>IF(AND((RIGHT($DX$3,2)-'[1]Miter Profiles'!$AC$129-'[1]Outside Edges'!$B148)&gt;=5,'[1]Outside Edges'!$Q148="Yes"),"Yes","No")</f>
        <v>No</v>
      </c>
      <c r="DY149" s="7" t="str">
        <f>IF(AND((RIGHT($DY$3,2)-'[1]Miter Profiles'!$AC$130-'[1]Outside Edges'!$B148)&gt;=5,'[1]Outside Edges'!$Q148="Yes"),"Yes","No")</f>
        <v>No</v>
      </c>
      <c r="DZ149" s="63" t="str">
        <f>IF(AND((RIGHT($DZ$3,2)-'[1]Miter Profiles'!$AC$131-'[1]Outside Edges'!$B148)&gt;=5,'[1]Outside Edges'!$Q148="Yes"),"Yes","No")</f>
        <v>No</v>
      </c>
      <c r="EA149" s="68" t="str">
        <f>IF(AND((RIGHT($EA$3,2)-'[1]Miter Profiles'!$AC$132-'[1]Outside Edges'!$B148)&gt;=5,'[1]Outside Edges'!$Q148="Yes"),"Yes","No")</f>
        <v>No</v>
      </c>
      <c r="EB149" s="78" t="str">
        <f>IF(AND((RIGHT($EB$3,2)-'[1]Miter Profiles'!$AC$133-'[1]Outside Edges'!$B148)&gt;=5,'[1]Outside Edges'!$Q148="Yes"),"Yes","No")</f>
        <v>No</v>
      </c>
      <c r="EC149" s="79" t="str">
        <f>IF(AND((RIGHT($EC$3,2)-'[1]Miter Profiles'!$AC$134-'[1]Outside Edges'!$B148)&gt;=5,'[1]Outside Edges'!$Q148="Yes"),"Yes","No")</f>
        <v>Yes</v>
      </c>
      <c r="ED149" s="81" t="str">
        <f>IF(AND((RIGHT($ED$3,2)-'[1]Miter Profiles'!$AC$135-'[1]Outside Edges'!$B148)&gt;=5,'[1]Outside Edges'!$Q148="Yes"),"Yes","No")</f>
        <v>Yes</v>
      </c>
      <c r="EE149" s="80" t="str">
        <f>IF(AND((RIGHT($EE$3,2)-'[1]Miter Profiles'!$AC$136-'[1]Outside Edges'!$B148)&gt;=5,'[1]Outside Edges'!$Q148="Yes"),"Yes","No")</f>
        <v>Yes</v>
      </c>
      <c r="EF149" s="63" t="str">
        <f>IF(AND((RIGHT($EF$3,2)-'[1]Miter Profiles'!$AC$137-'[1]Outside Edges'!$B148)&gt;=5,'[1]Outside Edges'!$Q148="Yes"),"Yes","No")</f>
        <v>Yes</v>
      </c>
      <c r="EG149" s="7" t="str">
        <f>IF(AND((RIGHT($EG$3,2)-'[1]Miter Profiles'!$AC$138-'[1]Outside Edges'!$B148)&gt;=5,'[1]Outside Edges'!$Q148="Yes"),"Yes","No")</f>
        <v>Yes</v>
      </c>
      <c r="EH149" s="68" t="str">
        <f>IF(AND((RIGHT($EH$3,2)-'[1]Miter Profiles'!$AC$139-'[1]Outside Edges'!$B148)&gt;=5,'[1]Outside Edges'!$Q148="Yes"),"Yes","No")</f>
        <v>Yes</v>
      </c>
      <c r="EI149" s="82" t="str">
        <f>IF(AND((RIGHT($EI$3,2)-'[1]Miter Profiles'!$AC$140-'[1]Outside Edges'!$B148)&gt;=5,'[1]Outside Edges'!$Q148="Yes"),"Yes","No")</f>
        <v>Yes</v>
      </c>
      <c r="EJ149" s="83" t="str">
        <f>IF(AND((RIGHT($EJ$3,2)-'[1]Miter Profiles'!$AC$141-'[1]Outside Edges'!$B148)&gt;=5,'[1]Outside Edges'!$Q148="Yes"),"Yes","No")</f>
        <v>Yes</v>
      </c>
      <c r="EK149" s="83" t="str">
        <f>IF(AND((RIGHT($EK$3,2)-'[1]Miter Profiles'!$AC$142-'[1]Outside Edges'!$B148)&gt;=5,'[1]Outside Edges'!$Q148="Yes"),"Yes","No")</f>
        <v>Yes</v>
      </c>
      <c r="EL149" s="81" t="str">
        <f>IF(AND((RIGHT($EL$3,2)-'[1]Miter Profiles'!$AC$143-'[1]Outside Edges'!$B148)&gt;=5,'[1]Outside Edges'!$Q148="Yes"),"Yes","No")</f>
        <v>Yes</v>
      </c>
      <c r="EM149" s="84" t="str">
        <f>IF(AND((RIGHT($EM$3,2)-'[1]Miter Profiles'!$AC$144-'[1]Outside Edges'!$B148)&gt;=5,'[1]Outside Edges'!$Q148="Yes"),"Yes","No")</f>
        <v>No</v>
      </c>
      <c r="EN149" s="7" t="str">
        <f>IF(AND((RIGHT($EN$3,2)-'[1]Miter Profiles'!$AC$145-'[1]Outside Edges'!$B148)&gt;=5,'[1]Outside Edges'!$Q148="Yes"),"Yes","No")</f>
        <v>Yes</v>
      </c>
      <c r="EO149" s="68" t="str">
        <f>IF(AND((RIGHT($EO$3,2)-'[1]Miter Profiles'!$AC$146-'[1]Outside Edges'!$B148)&gt;=5,'[1]Outside Edges'!$Q148="Yes"),"Yes","No")</f>
        <v>Yes</v>
      </c>
      <c r="EP149" s="83" t="str">
        <f>IF(AND((RIGHT($EP$3,2)-'[1]Miter Profiles'!$AC$147-'[1]Outside Edges'!$B148)&gt;=5,'[1]Outside Edges'!$Q148="Yes"),"Yes","No")</f>
        <v>No</v>
      </c>
      <c r="EQ149" s="83" t="str">
        <f>IF(AND((RIGHT($EQ$3,2)-'[1]Miter Profiles'!$AC$148-'[1]Outside Edges'!$B148)&gt;=5,'[1]Outside Edges'!$Q148="Yes"),"Yes","No")</f>
        <v>No</v>
      </c>
      <c r="ER149" s="81" t="str">
        <f>IF(AND((RIGHT($ER$3,2)-'[1]Miter Profiles'!$AC$149-'[1]Outside Edges'!$B148)&gt;=5,'[1]Outside Edges'!$Q148="Yes"),"Yes","No")</f>
        <v>Yes</v>
      </c>
      <c r="ES149" s="84" t="str">
        <f>IF(AND((RIGHT($ES$3,2)-'[1]Miter Profiles'!$AC$150-'[1]Outside Edges'!$B148)&gt;=5,'[1]Outside Edges'!$Q148="Yes"),"Yes","No")</f>
        <v>No</v>
      </c>
      <c r="ET149" s="7" t="str">
        <f>IF(AND((RIGHT($ET$3,2)-'[1]Miter Profiles'!$AC$151-'[1]Outside Edges'!$B148)&gt;=5,'[1]Outside Edges'!$Q148="Yes"),"Yes","No")</f>
        <v>Yes</v>
      </c>
      <c r="EU149" s="68" t="str">
        <f>IF(AND((RIGHT($EU$3,2)-'[1]Miter Profiles'!$AC$152-'[1]Outside Edges'!$B148)&gt;=5,'[1]Outside Edges'!$Q148="Yes"),"Yes","No")</f>
        <v>Yes</v>
      </c>
      <c r="EV149" s="83" t="str">
        <f>IF(AND((RIGHT($EV$3,2)-'[1]Miter Profiles'!$AC$153-'[1]Outside Edges'!$B148)&gt;=5,'[1]Outside Edges'!$Q148="Yes"),"Yes","No")</f>
        <v>No</v>
      </c>
      <c r="EW149" s="83" t="str">
        <f>IF(AND((RIGHT($EW$3,2)-'[1]Miter Profiles'!$AC$154-'[1]Outside Edges'!$B148)&gt;=5,'[1]Outside Edges'!$Q148="Yes"),"Yes","No")</f>
        <v>Yes</v>
      </c>
      <c r="EX149" s="81" t="str">
        <f>IF(AND((RIGHT($EX$3,2)-'[1]Miter Profiles'!$AC$155-'[1]Outside Edges'!$B148)&gt;=5,'[1]Outside Edges'!$Q148="Yes"),"Yes","No")</f>
        <v>Yes</v>
      </c>
      <c r="EY149" s="84" t="str">
        <f>IF(AND((RIGHT($EY$3,2)-'[1]Miter Profiles'!$AC$156-'[1]Outside Edges'!$B148)&gt;=5,'[1]Outside Edges'!$Q148="Yes"),"Yes","No")</f>
        <v>No</v>
      </c>
      <c r="EZ149" s="7" t="str">
        <f>IF(AND((RIGHT($EZ$3,2)-'[1]Miter Profiles'!$AC$157-'[1]Outside Edges'!$B148)&gt;=5,'[1]Outside Edges'!$Q148="Yes"),"Yes","No")</f>
        <v>Yes</v>
      </c>
      <c r="FA149" s="68" t="str">
        <f>IF(AND((RIGHT($FA$3,2)-'[1]Miter Profiles'!$AC$158-'[1]Outside Edges'!$B148)&gt;=5,'[1]Outside Edges'!$Q148="Yes"),"Yes","No")</f>
        <v>Yes</v>
      </c>
      <c r="FB149" s="83" t="str">
        <f>IF(AND((RIGHT($FB$3,2)-'[1]Miter Profiles'!$AC$159-'[1]Outside Edges'!$B148)&gt;=5,'[1]Outside Edges'!$Q148="Yes"),"Yes","No")</f>
        <v>Yes</v>
      </c>
      <c r="FC149" s="83" t="str">
        <f>IF(AND((RIGHT($FC$3,2)-'[1]Miter Profiles'!$AC$160-'[1]Outside Edges'!$B148)&gt;=5,'[1]Outside Edges'!$Q148="Yes"),"Yes","No")</f>
        <v>Yes</v>
      </c>
      <c r="FD149" s="81" t="str">
        <f>IF(AND((RIGHT($FD$3,2)-'[1]Miter Profiles'!$AC$161-'[1]Outside Edges'!$B148)&gt;=5,'[1]Outside Edges'!$Q148="Yes"),"Yes","No")</f>
        <v>Yes</v>
      </c>
      <c r="FE149" s="84" t="str">
        <f>IF(AND((RIGHT($FE$3,2)-'[1]Miter Profiles'!$AC$162-'[1]Outside Edges'!$B148)&gt;=5,'[1]Outside Edges'!$Q148="Yes"),"Yes","No")</f>
        <v>No</v>
      </c>
      <c r="FF149" s="7" t="str">
        <f>IF(AND((RIGHT($FF$3,2)-'[1]Miter Profiles'!$AC$163-'[1]Outside Edges'!$B148)&gt;=5,'[1]Outside Edges'!$Q148="Yes"),"Yes","No")</f>
        <v>Yes</v>
      </c>
      <c r="FG149" s="68" t="str">
        <f>IF(AND((RIGHT($FG$3,2)-'[1]Miter Profiles'!$AC$164-'[1]Outside Edges'!$B148)&gt;=5,'[1]Outside Edges'!$Q148="Yes"),"Yes","No")</f>
        <v>Yes</v>
      </c>
      <c r="FH149" s="83" t="str">
        <f>IF(AND((RIGHT($FH$3,2)-'[1]Miter Profiles'!$AC$165-'[1]Outside Edges'!$B148)&gt;=5,'[1]Outside Edges'!$Q148="Yes"),"Yes","No")</f>
        <v>Yes</v>
      </c>
      <c r="FI149" s="83" t="str">
        <f>IF(AND((RIGHT($FI$3,2)-'[1]Miter Profiles'!$AC$166-'[1]Outside Edges'!$B148)&gt;=5,'[1]Outside Edges'!$Q148="Yes"),"Yes","No")</f>
        <v>Yes</v>
      </c>
      <c r="FJ149" s="81" t="str">
        <f>IF(AND((RIGHT($FJ$3,2)-'[1]Miter Profiles'!$AC$167-'[1]Outside Edges'!$B148)&gt;=5,'[1]Outside Edges'!$Q148="Yes"),"Yes","No")</f>
        <v>Yes</v>
      </c>
      <c r="FK149" s="84" t="str">
        <f>IF(AND((RIGHT($FK$3,2)-'[1]Miter Profiles'!$AC$168-'[1]Outside Edges'!$B148)&gt;=5,'[1]Outside Edges'!$Q148="Yes"),"Yes","No")</f>
        <v>Yes</v>
      </c>
      <c r="FL149" s="7" t="str">
        <f>IF(AND((RIGHT($FL$3,2)-'[1]Miter Profiles'!$AC$169-'[1]Outside Edges'!$B148)&gt;=5,'[1]Outside Edges'!$Q148="Yes"),"Yes","No")</f>
        <v>Yes</v>
      </c>
      <c r="FM149" s="68" t="str">
        <f>IF(AND((RIGHT($FM$3,2)-'[1]Miter Profiles'!$AC$170-'[1]Outside Edges'!$B148)&gt;=5,'[1]Outside Edges'!$Q148="Yes"),"Yes","No")</f>
        <v>Yes</v>
      </c>
      <c r="FN149" s="83" t="str">
        <f>IF(AND((RIGHT($FN$3,2)-'[1]Miter Profiles'!$AC$171-'[1]Outside Edges'!$B148)&gt;=5,'[1]Outside Edges'!$Q148="Yes"),"Yes","No")</f>
        <v>Yes</v>
      </c>
      <c r="FO149" s="83" t="str">
        <f>IF(AND((RIGHT($FO$3,2)-'[1]Miter Profiles'!$AC$172-'[1]Outside Edges'!$B148)&gt;=5,'[1]Outside Edges'!$Q148="Yes"),"Yes","No")</f>
        <v>Yes</v>
      </c>
      <c r="FP149" s="81" t="str">
        <f>IF(AND((RIGHT($FP$3,2)-'[1]Miter Profiles'!$AC$173-'[1]Outside Edges'!$B148)&gt;=5,'[1]Outside Edges'!$Q148="Yes"),"Yes","No")</f>
        <v>Yes</v>
      </c>
      <c r="FQ149" s="84" t="str">
        <f>IF(AND((RIGHT($FQ$3,2)-'[1]Miter Profiles'!$AC$174-'[1]Outside Edges'!$B148)&gt;=5,'[1]Outside Edges'!$Q148="Yes"),"Yes","No")</f>
        <v>No</v>
      </c>
      <c r="FR149" s="7" t="str">
        <f>IF(AND((RIGHT($FR$3,2)-'[1]Miter Profiles'!$AC$175-'[1]Outside Edges'!$B148)&gt;=5,'[1]Outside Edges'!$Q148="Yes"),"Yes","No")</f>
        <v>Yes</v>
      </c>
      <c r="FS149" s="68" t="str">
        <f>IF(AND((RIGHT($FS$3,2)-'[1]Miter Profiles'!$AC$176-'[1]Outside Edges'!$B148)&gt;=5,'[1]Outside Edges'!$Q148="Yes"),"Yes","No")</f>
        <v>Yes</v>
      </c>
      <c r="FT149" s="83" t="str">
        <f>IF(AND((RIGHT($FT$3,2)-'[1]Miter Profiles'!$AC$177-'[1]Outside Edges'!$B148)&gt;=5,'[1]Outside Edges'!$Q148="Yes"),"Yes","No")</f>
        <v>No</v>
      </c>
      <c r="FU149" s="83" t="str">
        <f>IF(AND((RIGHT($FU$3,2)-'[1]Miter Profiles'!$AC$178-'[1]Outside Edges'!$B148)&gt;=5,'[1]Outside Edges'!$Q148="Yes"),"Yes","No")</f>
        <v>Yes</v>
      </c>
      <c r="FV149" s="81" t="str">
        <f>IF(AND((RIGHT($V$3,2)-'[1]Miter Profiles'!$AC$179-'[1]Outside Edges'!$B148)&gt;=5,'[1]Outside Edges'!$Q148="Yes"),"Yes","No")</f>
        <v>Yes</v>
      </c>
      <c r="FW149" s="84" t="str">
        <f>IF(AND((RIGHT($FW$3,2)-'[1]Miter Profiles'!$AC$180-'[1]Outside Edges'!$B148)&gt;=5,'[1]Outside Edges'!$Q148="Yes"),"Yes","No")</f>
        <v>No</v>
      </c>
      <c r="FX149" s="197" t="str">
        <f>IF(AND((RIGHT($FX$3,2)-'[1]Miter Profiles'!$AC$181-'[1]Outside Edges'!$B148)&gt;=5,'[1]Outside Edges'!$Q148="Yes"),"Yes","No")</f>
        <v>No</v>
      </c>
      <c r="FY149" s="198" t="str">
        <f>IF(AND((RIGHT($FY$3,2)-'[1]Miter Profiles'!$AC$182-'[1]Outside Edges'!$B148)&gt;=5,'[1]Outside Edges'!$Q148="Yes"),"Yes","No")</f>
        <v>Yes</v>
      </c>
      <c r="FZ149" s="200" t="str">
        <f>IF(AND((RIGHT($FZ$3,2)-'[1]Miter Profiles'!$AC$183-'[1]Outside Edges'!$B148)&gt;=5,'[1]Outside Edges'!$Q148="Yes"),"Yes","No")</f>
        <v>No</v>
      </c>
      <c r="GA149" s="201" t="str">
        <f>IF(AND((RIGHT($GA$3,2)-'[1]Miter Profiles'!$AC$184-'[1]Outside Edges'!$B148)&gt;=5,'[1]Outside Edges'!$Q148="Yes"),"Yes","No")</f>
        <v>Yes</v>
      </c>
      <c r="GB149" s="202" t="str">
        <f>IF(AND((RIGHT($GB$3,2)-'[1]Miter Profiles'!$AC$185-'[1]Outside Edges'!$B148)&gt;=5,'[1]Outside Edges'!$Q148="Yes"),"Yes","No")</f>
        <v>Yes</v>
      </c>
      <c r="GC149" s="199" t="str">
        <f>IF(AND((RIGHT($GC$3,2)-'[1]Miter Profiles'!$AC$186-'[1]Outside Edges'!$B148)&gt;=5,'[1]Outside Edges'!$Q148="Yes"),"Yes","No")</f>
        <v>No</v>
      </c>
      <c r="GD149" s="197" t="str">
        <f>IF(AND((RIGHT($GD$3,2)-'[1]Miter Profiles'!$AC$187-'[1]Outside Edges'!$B148)&gt;=5,'[1]Outside Edges'!$Q148="Yes"),"Yes","No")</f>
        <v>Yes</v>
      </c>
      <c r="GE149" s="198" t="str">
        <f>IF(AND((RIGHT($GE$3,2)-'[1]Miter Profiles'!$AC$188-'[1]Outside Edges'!$B148)&gt;=5,'[1]Outside Edges'!$Q148="Yes"),"Yes","No")</f>
        <v>Yes</v>
      </c>
      <c r="GF149" s="200" t="str">
        <f>IF(AND((RIGHT($GF$3,2)-'[1]Miter Profiles'!$AC$189-'[1]Outside Edges'!$B148)&gt;=5,'[1]Outside Edges'!$Q148="Yes"),"Yes","No")</f>
        <v>Yes</v>
      </c>
      <c r="GG149" s="201" t="str">
        <f>IF(AND((RIGHT($GG$3,2)-'[1]Miter Profiles'!$AC$190-'[1]Outside Edges'!$B148)&gt;=5,'[1]Outside Edges'!$Q148="Yes"),"Yes","No")</f>
        <v>Yes</v>
      </c>
      <c r="GH149" s="202" t="str">
        <f>IF(AND((RIGHT($GH$3,2)-'[1]Miter Profiles'!$AC$191-'[1]Outside Edges'!$B148)&gt;=5,'[1]Outside Edges'!$Q148="Yes"),"Yes","No")</f>
        <v>Yes</v>
      </c>
      <c r="GI149" s="199" t="str">
        <f>IF(AND((RIGHT($GI$3,2)-'[1]Miter Profiles'!$AC$192-'[1]Outside Edges'!$B148)&gt;=5,'[1]Outside Edges'!$Q148="Yes"),"Yes","No")</f>
        <v>No</v>
      </c>
      <c r="GJ149" s="197" t="str">
        <f>IF(AND((RIGHT($GJ$3,2)-'[1]Miter Profiles'!$AC$193-'[1]Outside Edges'!$B148)&gt;=5,'[1]Outside Edges'!$Q148="Yes"),"Yes","No")</f>
        <v>Yes</v>
      </c>
      <c r="GK149" s="198" t="str">
        <f>IF(AND((RIGHT($GK$3,2)-'[1]Miter Profiles'!$AC$194-'[1]Outside Edges'!$B148)&gt;=5,'[1]Outside Edges'!$Q148="Yes"),"Yes","No")</f>
        <v>Yes</v>
      </c>
      <c r="GL149" s="200" t="str">
        <f>IF(AND((RIGHT($GL$3,2)-'[1]Miter Profiles'!$AC$195-'[1]Outside Edges'!$B148)&gt;=5,'[1]Outside Edges'!$Q148="Yes"),"Yes","No")</f>
        <v>No</v>
      </c>
      <c r="GM149" s="201" t="str">
        <f>IF(AND((RIGHT($GM$3,2)-'[1]Miter Profiles'!$AC$196-'[1]Outside Edges'!$B148)&gt;=5,'[1]Outside Edges'!$Q148="Yes"),"Yes","No")</f>
        <v>Yes</v>
      </c>
      <c r="GN149" s="202" t="str">
        <f>IF(AND((RIGHT($GN$3,2)-'[1]Miter Profiles'!$AC$197-'[1]Outside Edges'!$B148)&gt;=5,'[1]Outside Edges'!$Q148="Yes"),"Yes","No")</f>
        <v>Yes</v>
      </c>
      <c r="GO149" s="199" t="str">
        <f>IF(AND((RIGHT($GO$3,2)-'[1]Miter Profiles'!$AC$198-'[1]Outside Edges'!$B148)&gt;=5,'[1]Outside Edges'!$Q148="Yes"),"Yes","No")</f>
        <v>No</v>
      </c>
      <c r="GP149" s="197" t="str">
        <f>IF(AND((RIGHT($GP$3,2)-'[1]Miter Profiles'!$AC$199-'[1]Outside Edges'!$B148)&gt;=5,'[1]Outside Edges'!$Q148="Yes"),"Yes","No")</f>
        <v>No</v>
      </c>
      <c r="GQ149" s="198" t="str">
        <f>IF(AND((RIGHT($GQ$3,2)-'[1]Miter Profiles'!$AC$200-'[1]Outside Edges'!$B148)&gt;=5,'[1]Outside Edges'!$Q148="Yes"),"Yes","No")</f>
        <v>Yes</v>
      </c>
      <c r="GR149" s="211" t="str">
        <f>IF(AND((RIGHT($GR$3,2)-'[1]Miter Profiles'!$AC$201-'[1]Outside Edges'!$B148)&gt;=5,'[1]Outside Edges'!$Q148="Yes"),"Yes","No")</f>
        <v>No</v>
      </c>
      <c r="GS149" s="197" t="str">
        <f>IF(AND((RIGHT($GS$3,2)-'[1]Miter Profiles'!$AC$202-'[1]Outside Edges'!$B148)&gt;=5,'[1]Outside Edges'!$Q148="Yes"),"Yes","No")</f>
        <v>Yes</v>
      </c>
      <c r="GT149" s="212" t="str">
        <f>IF(AND((RIGHT($GT$3,2)-'[1]Miter Profiles'!$AC$203-'[1]Outside Edges'!$B148)&gt;=5,'[1]Outside Edges'!$Q148="Yes"),"Yes","No")</f>
        <v>Yes</v>
      </c>
      <c r="GU149" s="208" t="str">
        <f>IF(AND((RIGHT($GU$3,2)-'[1]Miter Profiles'!$AC$204-'[1]Outside Edges'!$B148)&gt;=5,'[1]Outside Edges'!$Q148="Yes"),"Yes","No")</f>
        <v>No</v>
      </c>
      <c r="GV149" s="209" t="str">
        <f>IF(AND((RIGHT($GV$3,2)-'[1]Miter Profiles'!$AC$205-'[1]Outside Edges'!$B148)&gt;=5,'[1]Outside Edges'!$Q148="Yes"),"Yes","No")</f>
        <v>Yes</v>
      </c>
      <c r="GW149" s="210" t="str">
        <f>IF(AND((RIGHT($GW$3,2)-'[1]Miter Profiles'!$AC$206-'[1]Outside Edges'!$B148)&gt;=5,'[1]Outside Edges'!$Q148="Yes"),"Yes","No")</f>
        <v>Yes</v>
      </c>
      <c r="GX149" s="200" t="str">
        <f>IF(AND((RIGHT($GX$3,2)-'[1]Miter Profiles'!$AC$207-'[1]Outside Edges'!$B148)&gt;=5,'[1]Outside Edges'!$Q148="Yes"),"Yes","No")</f>
        <v>No</v>
      </c>
      <c r="GY149" s="201" t="str">
        <f>IF(AND((RIGHT($GY$3,2)-'[1]Miter Profiles'!$AC$208-'[1]Outside Edges'!$B148)&gt;=5,'[1]Outside Edges'!$Q148="Yes"),"Yes","No")</f>
        <v>Yes</v>
      </c>
      <c r="GZ149" s="202" t="str">
        <f>IF(AND((RIGHT($GZ$3,2)-'[1]Miter Profiles'!$AC$209-'[1]Outside Edges'!$B148)&gt;=5,'[1]Outside Edges'!$Q148="Yes"),"Yes","No")</f>
        <v>Yes</v>
      </c>
      <c r="HA149" s="199" t="str">
        <f>IF(AND((RIGHT($HA$3,2)-'[1]Miter Profiles'!$AC$210-'[1]Outside Edges'!$B148)&gt;=5,'[1]Outside Edges'!$Q148="Yes"),"Yes","No")</f>
        <v>No</v>
      </c>
      <c r="HB149" s="197" t="str">
        <f>IF(AND((RIGHT($HB$3,2)-'[1]Miter Profiles'!$AC$211-'[1]Outside Edges'!$B148)&gt;=5,'[1]Outside Edges'!$Q148="Yes"),"Yes","No")</f>
        <v>Yes</v>
      </c>
      <c r="HC149" s="198" t="str">
        <f>IF(AND((RIGHT($HC$3,2)-'[1]Miter Profiles'!$AC$212-'[1]Outside Edges'!$B148)&gt;=5,'[1]Outside Edges'!$Q148="Yes"),"Yes","No")</f>
        <v>Yes</v>
      </c>
      <c r="HD149" s="200" t="str">
        <f>IF(AND((RIGHT($HD$3,2)-'[1]Miter Profiles'!$AC$213-'[1]Outside Edges'!$B148)&gt;=5,'[1]Outside Edges'!$Q148="Yes"),"Yes","No")</f>
        <v>No</v>
      </c>
      <c r="HE149" s="202" t="str">
        <f>IF(AND((RIGHT($HE$3,2)-'[1]Miter Profiles'!$AC$214-'[1]Outside Edges'!$B148)&gt;=5,'[1]Outside Edges'!$Q148="Yes"),"Yes","No")</f>
        <v>No</v>
      </c>
      <c r="HF149" s="199" t="str">
        <f>IF(AND((RIGHT($HF$3,2)-'[1]Miter Profiles'!$AC$215-'[1]Outside Edges'!$B148)&gt;=5,'[1]Outside Edges'!$Q148="Yes"),"Yes","No")</f>
        <v>No</v>
      </c>
      <c r="HG149" s="197" t="str">
        <f>IF(AND((RIGHT($HG$3,2)-'[1]Miter Profiles'!$AC$216-'[1]Outside Edges'!$B148)&gt;=5,'[1]Outside Edges'!$Q148="Yes"),"Yes","No")</f>
        <v>No</v>
      </c>
      <c r="HH149" s="198" t="str">
        <f>IF(AND((RIGHT($HH$3,2)-'[1]Miter Profiles'!$AC$217-'[1]Outside Edges'!$B148)&gt;=5,'[1]Outside Edges'!$Q148="Yes"),"Yes","No")</f>
        <v>No</v>
      </c>
      <c r="HI149" s="200" t="str">
        <f>IF(AND((RIGHT($HI$3,2)-'[1]Miter Profiles'!$AC$218-'[1]Outside Edges'!$B148)&gt;=5,'[1]Outside Edges'!$Q148="Yes"),"Yes","No")</f>
        <v>No</v>
      </c>
      <c r="HJ149" s="201" t="str">
        <f>IF(AND((RIGHT($HJ$3,2)-'[1]Miter Profiles'!$AC$219-'[1]Outside Edges'!$B148)&gt;=5,'[1]Outside Edges'!$Q148="Yes"),"Yes","No")</f>
        <v>Yes</v>
      </c>
      <c r="HK149" s="202" t="str">
        <f>IF(AND((RIGHT($HK$3,2)-'[1]Miter Profiles'!$AC$220-'[1]Outside Edges'!$B148)&gt;=5,'[1]Outside Edges'!$Q148="Yes"),"Yes","No")</f>
        <v>Yes</v>
      </c>
      <c r="HL149" s="199" t="str">
        <f>IF(AND((RIGHT($HL$3,2)-'[1]Miter Profiles'!$AC$221-'[1]Outside Edges'!$B148)&gt;=5,'[1]Outside Edges'!$Q148="Yes"),"Yes","No")</f>
        <v>No</v>
      </c>
      <c r="HM149" s="197" t="str">
        <f>IF(AND((RIGHT($HM$3,2)-'[1]Miter Profiles'!$AC$222-'[1]Outside Edges'!$B148)&gt;=5,'[1]Outside Edges'!$Q148="Yes"),"Yes","No")</f>
        <v>Yes</v>
      </c>
      <c r="HN149" s="197" t="str">
        <f>IF(AND((RIGHT($HN$3,2)-'[1]Miter Profiles'!$AC$223-'[1]Outside Edges'!$B148)&gt;=5,'[1]Outside Edges'!$Q148="Yes"),"Yes","No")</f>
        <v>Yes</v>
      </c>
      <c r="HO149" s="201" t="str">
        <f>IF(AND((RIGHT($HO$3,2)-'[1]Miter Profiles'!$AC$224-'[1]Outside Edges'!$B148)&gt;=5,'[1]Outside Edges'!$Q148="Yes"),"Yes","No")</f>
        <v>No</v>
      </c>
      <c r="HP149" s="201" t="str">
        <f>IF(AND((RIGHT($HP$3,2)-'[1]Miter Profiles'!$AC$225-'[1]Outside Edges'!$B148)&gt;=5,'[1]Outside Edges'!$Q148="Yes"),"Yes","No")</f>
        <v>No</v>
      </c>
      <c r="HQ149" s="201" t="str">
        <f>IF(AND((RIGHT($HQ$3,3)-'[1]Miter Profiles'!$AC$226-'[1]Outside Edges'!$B148)&gt;=5,'[1]Outside Edges'!$Q148="Yes"),"Yes","No")</f>
        <v>No</v>
      </c>
      <c r="HR149" s="201" t="str">
        <f>IF(AND((RIGHT($HR$3,2)-'[1]Miter Profiles'!$AC$227-'[1]Outside Edges'!$B148)&gt;=5,'[1]Outside Edges'!$Q148="Yes"),"Yes","No")</f>
        <v>No</v>
      </c>
      <c r="HS149" s="197" t="str">
        <f>IF(AND((RIGHT($HS$3,2)-'[1]Miter Profiles'!$AC$228-'[1]Outside Edges'!$B148)&gt;=5,'[1]Outside Edges'!$Q148="Yes"),"Yes","No")</f>
        <v>No</v>
      </c>
      <c r="HT149" s="197" t="str">
        <f>IF(AND((RIGHT($HT$3,2)-'[1]Miter Profiles'!$AC$229-'[1]Outside Edges'!$B148)&gt;=5,'[1]Outside Edges'!$Q148="Yes"),"Yes","No")</f>
        <v>Yes</v>
      </c>
      <c r="HU149" s="197" t="str">
        <f>IF(AND((RIGHT($HU$3,2)-'[1]Miter Profiles'!$AC$230-'[1]Outside Edges'!$B148)&gt;=5,'[1]Outside Edges'!$Q148="Yes"),"Yes","No")</f>
        <v>Yes</v>
      </c>
      <c r="HV149" s="201" t="str">
        <f>IF(AND((RIGHT($HV$3,2)-'[1]Miter Profiles'!$AC$231-'[1]Outside Edges'!$B148)&gt;=5,'[1]Outside Edges'!$Q148="Yes"),"Yes","No")</f>
        <v>No</v>
      </c>
      <c r="HW149" s="201" t="str">
        <f>IF(AND((RIGHT($HW$3,2)-'[1]Miter Profiles'!$AC$232-'[1]Outside Edges'!$B148)&gt;=5,'[1]Outside Edges'!$Q148="Yes"),"Yes","No")</f>
        <v>Yes</v>
      </c>
      <c r="HX149" s="201" t="str">
        <f>IF(AND((RIGHT($HX$3,2)-'[1]Miter Profiles'!$AC$233-'[1]Outside Edges'!$B148)&gt;=5,'[1]Outside Edges'!$Q148="Yes"),"Yes","No")</f>
        <v>Yes</v>
      </c>
      <c r="HY149" s="197" t="str">
        <f>IF(AND((RIGHT($HY$3,2)-'[1]Miter Profiles'!$AC$234-'[1]Outside Edges'!$B148)&gt;=5,'[1]Outside Edges'!$Q148="Yes"),"Yes","No")</f>
        <v>No</v>
      </c>
      <c r="HZ149" s="197" t="str">
        <f>IF(AND((RIGHT($HZ$3,2)-'[1]Miter Profiles'!$AC$235-'[1]Outside Edges'!$B148)&gt;=5,'[1]Outside Edges'!$Q148="Yes"),"Yes","No")</f>
        <v>Yes</v>
      </c>
      <c r="IA149" s="197" t="str">
        <f>IF(AND((RIGHT($IA$3,2)-'[1]Miter Profiles'!$AC$236-'[1]Outside Edges'!$B148)&gt;=5,'[1]Outside Edges'!$Q148="Yes"),"Yes","No")</f>
        <v>Yes</v>
      </c>
      <c r="IB149" s="201" t="str">
        <f>IF(AND((RIGHT($IB$3,2)-'[1]Miter Profiles'!$AC$237-'[1]Outside Edges'!$B148)&gt;=5,'[1]Outside Edges'!$Q148="Yes"),"Yes","No")</f>
        <v>No</v>
      </c>
      <c r="IC149" s="201" t="str">
        <f>IF(AND((RIGHT($IC$3,2)-'[1]Miter Profiles'!$AC$238-'[1]Outside Edges'!$B148)&gt;=5,'[1]Outside Edges'!$Q148="Yes"),"Yes","No")</f>
        <v>Yes</v>
      </c>
      <c r="ID149" s="201" t="str">
        <f>IF(AND((RIGHT($ID$3,2)-'[1]Miter Profiles'!$AC$239-'[1]Outside Edges'!$B148)&gt;=5,'[1]Outside Edges'!$Q148="Yes"),"Yes","No")</f>
        <v>Yes</v>
      </c>
      <c r="IE149" s="197" t="str">
        <f>IF(AND((RIGHT($IE$3,2)-'[1]Miter Profiles'!$AC$240-'[1]Outside Edges'!$B148)&gt;=5,'[1]Outside Edges'!$Q148="Yes"),"Yes","No")</f>
        <v>No</v>
      </c>
      <c r="IF149" s="197" t="str">
        <f>IF(AND((RIGHT($IF$3,2)-'[1]Miter Profiles'!$AC$241-'[1]Outside Edges'!$B148)&gt;=5,'[1]Outside Edges'!$Q148="Yes"),"Yes","No")</f>
        <v>Yes</v>
      </c>
      <c r="IG149" s="197" t="str">
        <f>IF(AND((RIGHT($IG$3,2)-'[1]Miter Profiles'!$AC$242-'[1]Outside Edges'!$B148)&gt;=5,'[1]Outside Edges'!$Q148="Yes"),"Yes","No")</f>
        <v>Yes</v>
      </c>
      <c r="IH149" s="201" t="str">
        <f>IF(AND((RIGHT($IH$3,2)-'[1]Miter Profiles'!$AC$243-'[1]Outside Edges'!$B148)&gt;=5,'[1]Outside Edges'!$Q148="Yes"),"Yes","No")</f>
        <v>No</v>
      </c>
      <c r="II149" s="201" t="str">
        <f>IF(AND((RIGHT($II$3,2)-'[1]Miter Profiles'!$AC$244-'[1]Outside Edges'!$B148)&gt;=5,'[1]Outside Edges'!$Q148="Yes"),"Yes","No")</f>
        <v>Yes</v>
      </c>
      <c r="IJ149" s="201" t="str">
        <f>IF(AND((RIGHT($IJ$3,2)-'[1]Miter Profiles'!$AC$245-'[1]Outside Edges'!$B148)&gt;=5,'[1]Outside Edges'!$Q148="Yes"),"Yes","No")</f>
        <v>Yes</v>
      </c>
      <c r="IK149" s="197" t="str">
        <f>IF(AND((RIGHT($IK$3,2)-'[1]Miter Profiles'!$AC$246-'[1]Outside Edges'!$B148)&gt;=5,'[1]Outside Edges'!$Q148="Yes"),"Yes","No")</f>
        <v>No</v>
      </c>
      <c r="IL149" s="197" t="str">
        <f>IF(AND((RIGHT($IL$3,2)-'[1]Miter Profiles'!$AC$247-'[1]Outside Edges'!$B148)&gt;=5,'[1]Outside Edges'!$Q148="Yes"),"Yes","No")</f>
        <v>Yes</v>
      </c>
      <c r="IM149" s="197" t="str">
        <f>IF(AND((RIGHT($IM$3,2)-'[1]Miter Profiles'!$AC$248-'[1]Outside Edges'!$B148)&gt;=5,'[1]Outside Edges'!$Q148="Yes"),"Yes","No")</f>
        <v>Yes</v>
      </c>
      <c r="IN149" s="201" t="str">
        <f>IF(AND((RIGHT($IN$3,2)-'[1]Miter Profiles'!$AC$249-'[1]Outside Edges'!$B148)&gt;=5,'[1]Outside Edges'!$Q148="Yes"),"Yes","No")</f>
        <v>No</v>
      </c>
      <c r="IO149" s="201" t="str">
        <f>IF(AND((RIGHT($IO$3,2)-'[1]Miter Profiles'!$AC$250-'[1]Outside Edges'!$B148)&gt;=5,'[1]Outside Edges'!$Q148="Yes"),"Yes","No")</f>
        <v>Yes</v>
      </c>
      <c r="IP149" s="201" t="str">
        <f>IF(AND((RIGHT($IP$3,2)-'[1]Miter Profiles'!$AC$251-'[1]Outside Edges'!$B148)&gt;=5,'[1]Outside Edges'!$Q148="Yes"),"Yes","No")</f>
        <v>Yes</v>
      </c>
      <c r="IQ149" s="197" t="str">
        <f>IF(AND((RIGHT($IQ$3,2)-'[1]Miter Profiles'!$AC$252-'[1]Outside Edges'!$B148)&gt;=5,'[1]Outside Edges'!$Q148="Yes"),"Yes","No")</f>
        <v>No</v>
      </c>
      <c r="IR149" s="197" t="str">
        <f>IF(AND((RIGHT($IR$3,2)-'[1]Miter Profiles'!$AC$253-'[1]Outside Edges'!$B148)&gt;=5,'[1]Outside Edges'!$Q148="Yes"),"Yes","No")</f>
        <v>No</v>
      </c>
      <c r="IS149" s="197" t="str">
        <f>IF(AND((RIGHT($IS$3,2)-'[1]Miter Profiles'!$AC$254-'[1]Outside Edges'!$B148)&gt;=5,'[1]Outside Edges'!$Q148="Yes"),"Yes","No")</f>
        <v>Yes</v>
      </c>
      <c r="IT149" s="201" t="str">
        <f>IF(AND((RIGHT($IT$3,2)-'[1]Miter Profiles'!$AC$255-'[1]Outside Edges'!$B148)&gt;=5,'[1]Outside Edges'!$Q148="Yes"),"Yes","No")</f>
        <v>No</v>
      </c>
      <c r="IU149" s="201" t="str">
        <f>IF(AND((RIGHT($IU$3,2)-'[1]Miter Profiles'!$AC$256-'[1]Outside Edges'!$B148)&gt;=5,'[1]Outside Edges'!$Q148="Yes"),"Yes","No")</f>
        <v>Yes</v>
      </c>
      <c r="IV149" s="201" t="str">
        <f>IF(AND((RIGHT($IV$3,2)-'[1]Miter Profiles'!$AC$257-'[1]Outside Edges'!$B148)&gt;=5,'[1]Outside Edges'!$Q148="Yes"),"Yes","No")</f>
        <v>Yes</v>
      </c>
      <c r="IW149" s="197" t="str">
        <f>IF(AND((RIGHT($IW$3,2)-'[1]Miter Profiles'!$AC$258-'[1]Outside Edges'!$B148)&gt;=5,'[1]Outside Edges'!$Q148="Yes"),"Yes","No")</f>
        <v>No</v>
      </c>
      <c r="IX149" s="197" t="str">
        <f>IF(AND((RIGHT($IX$3,2)-'[1]Miter Profiles'!$AC$259-'[1]Outside Edges'!$B148)&gt;=5,'[1]Outside Edges'!$Q148="Yes"),"Yes","No")</f>
        <v>Yes</v>
      </c>
      <c r="IY149" s="197" t="str">
        <f>IF(AND((RIGHT($IY$3,2)-'[1]Miter Profiles'!$AC$260-'[1]Outside Edges'!$B148)&gt;=5,'[1]Outside Edges'!$Q148="Yes"),"Yes","No")</f>
        <v>Yes</v>
      </c>
      <c r="IZ149" s="201" t="str">
        <f>IF(AND((RIGHT($IZ$3,2)-'[1]Miter Profiles'!$AC$261-'[1]Outside Edges'!$B148)&gt;=5,'[1]Outside Edges'!$Q148="Yes"),"Yes","No")</f>
        <v>No</v>
      </c>
      <c r="JA149" s="201" t="str">
        <f>IF(AND((RIGHT($JA$3,2)-'[1]Miter Profiles'!$AC$262-'[1]Outside Edges'!$B148)&gt;=5,'[1]Outside Edges'!$Q148="Yes"),"Yes","No")</f>
        <v>Yes</v>
      </c>
      <c r="JB149" s="201" t="str">
        <f>IF(AND((RIGHT($JB$3,2)-'[1]Miter Profiles'!$AC$263-'[1]Outside Edges'!$B148)&gt;=5,'[1]Outside Edges'!$Q148="Yes"),"Yes","No")</f>
        <v>Yes</v>
      </c>
      <c r="JC149" s="197" t="str">
        <f>IF(AND((RIGHT($JC$3,2)-'[1]Miter Profiles'!$AC$264-'[1]Outside Edges'!$B148)&gt;=5,'[1]Outside Edges'!$Q148="Yes"),"Yes","No")</f>
        <v>No</v>
      </c>
      <c r="JD149" s="197" t="str">
        <f>IF(AND((RIGHT($JD$3,2)-'[1]Miter Profiles'!$AC$265-'[1]Outside Edges'!$B148)&gt;=5,'[1]Outside Edges'!$Q148="Yes"),"Yes","No")</f>
        <v>Yes</v>
      </c>
      <c r="JE149" s="197" t="str">
        <f>IF(AND((RIGHT($JE$3,2)-'[1]Miter Profiles'!$AC$266-'[1]Outside Edges'!$B148)&gt;=5,'[1]Outside Edges'!$Q148="Yes"),"Yes","No")</f>
        <v>Yes</v>
      </c>
      <c r="JF149" s="201" t="str">
        <f>IF(AND((RIGHT($JF$3,2)-'[1]Miter Profiles'!$AC$267-'[1]Outside Edges'!$B148)&gt;=5,'[1]Outside Edges'!$Q148="Yes"),"Yes","No")</f>
        <v>No</v>
      </c>
      <c r="JG149" s="201" t="str">
        <f>IF(AND((RIGHT($JG$3,2)-'[1]Miter Profiles'!$AC$268-'[1]Outside Edges'!$B148)&gt;=5,'[1]Outside Edges'!$Q148="Yes"),"Yes","No")</f>
        <v>Yes</v>
      </c>
      <c r="JH149" s="201" t="str">
        <f>IF(AND((RIGHT($JH$3,2)-'[1]Miter Profiles'!$AC$269-'[1]Outside Edges'!$B148)&gt;=5,'[1]Outside Edges'!$Q148="Yes"),"Yes","No")</f>
        <v>Yes</v>
      </c>
      <c r="JI149" s="197" t="str">
        <f>IF(AND((RIGHT($JI$3,2)-'[1]Miter Profiles'!$AC$270-'[1]Outside Edges'!$B148)&gt;=5,'[1]Outside Edges'!$Q148="Yes"),"Yes","No")</f>
        <v>No</v>
      </c>
      <c r="JJ149" s="197" t="str">
        <f>IF(AND((RIGHT($JJ$3,2)-'[1]Miter Profiles'!$AC$271-'[1]Outside Edges'!$B148)&gt;=5,'[1]Outside Edges'!$Q148="Yes"),"Yes","No")</f>
        <v>Yes</v>
      </c>
      <c r="JK149" s="197" t="str">
        <f>IF(AND((RIGHT($JK$3,2)-'[1]Miter Profiles'!$AC$272-'[1]Outside Edges'!$B148)&gt;=5,'[1]Outside Edges'!$Q148="Yes"),"Yes","No")</f>
        <v>Yes</v>
      </c>
      <c r="JL149" s="201" t="str">
        <f>IF(AND((RIGHT($JL$3,2)-'[1]Miter Profiles'!$AC$273-'[1]Outside Edges'!$B148)&gt;=5,'[1]Outside Edges'!$Q148="Yes"),"Yes","No")</f>
        <v>No</v>
      </c>
      <c r="JM149" s="201" t="str">
        <f>IF(AND((RIGHT($JM$3,2)-'[1]Miter Profiles'!$AC$274-'[1]Outside Edges'!$B148)&gt;=5,'[1]Outside Edges'!$Q148="Yes"),"Yes","No")</f>
        <v>Yes</v>
      </c>
      <c r="JN149" s="201" t="str">
        <f>IF(AND((RIGHT($JN$3,2)-'[1]Miter Profiles'!$AC$275-'[1]Outside Edges'!$B148)&gt;=5,'[1]Outside Edges'!$Q148="Yes"),"Yes","No")</f>
        <v>Yes</v>
      </c>
      <c r="JO149" s="197" t="str">
        <f>IF(AND((RIGHT($JO$3,2)-'[1]Miter Profiles'!$AC$276-'[1]Outside Edges'!$B148)&gt;=5,'[1]Outside Edges'!$Q148="Yes"),"Yes","No")</f>
        <v>Yes</v>
      </c>
      <c r="JP149" s="197" t="str">
        <f>IF(AND((RIGHT($JP$3,2)-'[1]Miter Profiles'!$AC$277-'[1]Outside Edges'!$B148)&gt;=5,'[1]Outside Edges'!$Q148="Yes"),"Yes","No")</f>
        <v>Yes</v>
      </c>
      <c r="JQ149" s="197" t="str">
        <f>IF(AND((RIGHT($JQ$3,2)-'[1]Miter Profiles'!$AC$278-'[1]Outside Edges'!$B148)&gt;=5,'[1]Outside Edges'!$Q148="Yes"),"Yes","No")</f>
        <v>Yes</v>
      </c>
      <c r="JR149" s="201" t="str">
        <f>IF(AND((RIGHT($JR$3,2)-'[1]Miter Profiles'!$AC$279-'[1]Outside Edges'!$B148)&gt;=5,'[1]Outside Edges'!$Q148="Yes"),"Yes","No")</f>
        <v>No</v>
      </c>
      <c r="JS149" s="201" t="str">
        <f>IF(AND((RIGHT($JS$3,2)-'[1]Miter Profiles'!$AC$280-'[1]Outside Edges'!$B148)&gt;=5,'[1]Outside Edges'!$Q148="Yes"),"Yes","No")</f>
        <v>No</v>
      </c>
      <c r="JT149" s="201" t="str">
        <f>IF(AND((RIGHT($JT$3,2)-'[1]Miter Profiles'!$AC$281-'[1]Outside Edges'!$B148)&gt;=5,'[1]Outside Edges'!$Q148="Yes"),"Yes","No")</f>
        <v>Yes</v>
      </c>
      <c r="JU149" s="197" t="str">
        <f>IF(AND((RIGHT($JU$3,2)-'[1]Miter Profiles'!$AC$282-'[1]Outside Edges'!$B148)&gt;=5,'[1]Outside Edges'!$Q148="Yes"),"Yes","No")</f>
        <v>No</v>
      </c>
      <c r="JV149" s="197" t="str">
        <f>IF(AND((RIGHT($JV$3,2)-'[1]Miter Profiles'!$AC$283-'[1]Outside Edges'!$B148)&gt;=5,'[1]Outside Edges'!$Q148="Yes"),"Yes","No")</f>
        <v>No</v>
      </c>
      <c r="JW149" s="197" t="str">
        <f>IF(AND((RIGHT($JW$3,2)-'[1]Miter Profiles'!$AC$284-'[1]Outside Edges'!$B148)&gt;=5,'[1]Outside Edges'!$Q148="Yes"),"Yes","No")</f>
        <v>Yes</v>
      </c>
      <c r="JX149" s="201" t="str">
        <f>IF(AND((RIGHT($JX$3,2)-'[1]Miter Profiles'!$AC$285-'[1]Outside Edges'!$B148)&gt;=5,'[1]Outside Edges'!$Q148="Yes"),"Yes","No")</f>
        <v>Yes</v>
      </c>
      <c r="JY149" s="201" t="str">
        <f>IF(AND((RIGHT($JY$3,2)-'[1]Miter Profiles'!$AC$286-'[1]Outside Edges'!$B148)&gt;=5,'[1]Outside Edges'!$Q148="Yes"),"Yes","No")</f>
        <v>Yes</v>
      </c>
      <c r="JZ149" s="201" t="str">
        <f>IF(AND((RIGHT($JZ$3,2)-'[1]Miter Profiles'!$AC$287-'[1]Outside Edges'!$B148)&gt;=5,'[1]Outside Edges'!$Q148="Yes"),"Yes","No")</f>
        <v>Yes</v>
      </c>
      <c r="KA149" s="197" t="str">
        <f>IF(AND((RIGHT($KA$3,2)-'[1]Miter Profiles'!$AC$288-'[1]Outside Edges'!$B148)&gt;=5,'[1]Outside Edges'!$Q148="Yes"),"Yes","No")</f>
        <v>No</v>
      </c>
      <c r="KB149" s="197" t="str">
        <f>IF(AND((RIGHT($KB$3,2)-'[1]Miter Profiles'!$AC$289-'[1]Outside Edges'!$B148)&gt;=5,'[1]Outside Edges'!$Q148="Yes"),"Yes","No")</f>
        <v>Yes</v>
      </c>
      <c r="KC149" s="197" t="str">
        <f>IF(AND((RIGHT($KC$3,2)-'[1]Miter Profiles'!$AC$290-'[1]Outside Edges'!$B148)&gt;=5,'[1]Outside Edges'!$Q148="Yes"),"Yes","No")</f>
        <v>Yes</v>
      </c>
      <c r="KD149" s="201" t="str">
        <f>IF(AND((RIGHT($KD$3,2)-'[1]Miter Profiles'!$AC$291-'[1]Outside Edges'!$B148)&gt;=5,'[1]Outside Edges'!$Q148="Yes"),"Yes","No")</f>
        <v>No</v>
      </c>
      <c r="KE149" s="201" t="str">
        <f>IF(AND((RIGHT($KE$3,2)-'[1]Miter Profiles'!$AC$292-'[1]Outside Edges'!$B148)&gt;=5,'[1]Outside Edges'!$Q148="Yes"),"Yes","No")</f>
        <v>Yes</v>
      </c>
      <c r="KF149" s="201" t="str">
        <f>IF(AND((RIGHT($KF$3,2)-'[1]Miter Profiles'!$AC$293-'[1]Outside Edges'!$B148)&gt;=5,'[1]Outside Edges'!$Q148="Yes"),"Yes","No")</f>
        <v>Yes</v>
      </c>
      <c r="KG149" s="197" t="str">
        <f>IF(AND((RIGHT($KG$3,2)-'[1]Miter Profiles'!$AC$294-'[1]Outside Edges'!$B148)&gt;=5,'[1]Outside Edges'!$Q148="Yes"),"Yes","No")</f>
        <v>Yes</v>
      </c>
      <c r="KH149" s="197" t="str">
        <f>IF(AND((RIGHT($KH$3,2)-'[1]Miter Profiles'!$AC$295-'[1]Outside Edges'!$B148)&gt;=5,'[1]Outside Edges'!$Q148="Yes"),"Yes","No")</f>
        <v>Yes</v>
      </c>
      <c r="KI149" s="197" t="str">
        <f>IF(AND((RIGHT($KI$3,2)-'[1]Miter Profiles'!$AC$296-'[1]Outside Edges'!$B148)&gt;=5,'[1]Outside Edges'!$Q148="Yes"),"Yes","No")</f>
        <v>Yes</v>
      </c>
      <c r="KJ149" s="201" t="str">
        <f>IF(AND((RIGHT($KJ$3,2)-'[1]Miter Profiles'!$AC$297-'[1]Outside Edges'!$B148)&gt;=5,'[1]Outside Edges'!$Q148="Yes"),"Yes","No")</f>
        <v>Yes</v>
      </c>
      <c r="KK149" s="201" t="str">
        <f>IF(AND((RIGHT($KK$3,2)-'[1]Miter Profiles'!$AC$298-'[1]Outside Edges'!$B148)&gt;=5,'[1]Outside Edges'!$Q148="Yes"),"Yes","No")</f>
        <v>Yes</v>
      </c>
      <c r="KL149" s="201" t="str">
        <f>IF(AND((RIGHT($KL$3,2)-'[1]Miter Profiles'!$AC$299-'[1]Outside Edges'!$B148)&gt;=5,'[1]Outside Edges'!$Q148="Yes"),"Yes","No")</f>
        <v>Yes</v>
      </c>
      <c r="KM149" s="197" t="str">
        <f>IF(AND((RIGHT($KM$3,2)-'[1]Miter Profiles'!$AC$300-'[1]Outside Edges'!$B148)&gt;=5,'[1]Outside Edges'!$Q148="Yes"),"Yes","No")</f>
        <v>No</v>
      </c>
      <c r="KN149" s="197" t="str">
        <f>IF(AND((RIGHT($KN$3,2)-'[1]Miter Profiles'!$AC$301-'[1]Outside Edges'!$B148)&gt;=5,'[1]Outside Edges'!$Q148="Yes"),"Yes","No")</f>
        <v>Yes</v>
      </c>
      <c r="KO149" s="197" t="str">
        <f>IF(AND((RIGHT($KO$3,2)-'[1]Miter Profiles'!$AC$302-'[1]Outside Edges'!$B148)&gt;=5,'[1]Outside Edges'!$Q148="Yes"),"Yes","No")</f>
        <v>Yes</v>
      </c>
      <c r="KP149" s="201" t="str">
        <f>IF(AND((RIGHT($KP$3,2)-'[1]Miter Profiles'!$AC$303-'[1]Outside Edges'!$B148)&gt;=5,'[1]Outside Edges'!$Q148="Yes"),"Yes","No")</f>
        <v>No</v>
      </c>
      <c r="KQ149" s="201" t="str">
        <f>IF(AND((RIGHT($KQ$3,2)-'[1]Miter Profiles'!$AC$304-'[1]Outside Edges'!$B148)&gt;=5,'[1]Outside Edges'!$Q148="Yes"),"Yes","No")</f>
        <v>Yes</v>
      </c>
      <c r="KR149" s="201" t="str">
        <f>IF(AND((RIGHT($KR$3,2)-'[1]Miter Profiles'!$AC$305-'[1]Outside Edges'!$B148)&gt;=5,'[1]Outside Edges'!$Q148="Yes"),"Yes","No")</f>
        <v>Yes</v>
      </c>
      <c r="KS149" s="197" t="str">
        <f>IF(AND((RIGHT($KS$3,2)-'[1]Miter Profiles'!$AC$306-'[1]Outside Edges'!$B148)&gt;=5,'[1]Outside Edges'!$Q148="Yes"),"Yes","No")</f>
        <v>No</v>
      </c>
      <c r="KT149" s="197" t="str">
        <f>IF(AND((RIGHT($KT$3,2)-'[1]Miter Profiles'!$AC$307-'[1]Outside Edges'!$B148)&gt;=5,'[1]Outside Edges'!$Q148="Yes"),"Yes","No")</f>
        <v>Yes</v>
      </c>
      <c r="KU149" s="197" t="str">
        <f>IF(AND((RIGHT($KU$3,2)-'[1]Miter Profiles'!$AC$308-'[1]Outside Edges'!$B148)&gt;=5,'[1]Outside Edges'!$Q148="Yes"),"Yes","No")</f>
        <v>Yes</v>
      </c>
      <c r="KV149" s="201" t="str">
        <f>IF(AND((RIGHT($KV$3,2)-'[1]Miter Profiles'!$AC$309-'[1]Outside Edges'!$B148)&gt;=5,'[1]Outside Edges'!$Q148="Yes"),"Yes","No")</f>
        <v>No</v>
      </c>
      <c r="KW149" s="201" t="str">
        <f>IF(AND((RIGHT($KW$3,2)-'[1]Miter Profiles'!$AC$310-'[1]Outside Edges'!$B148)&gt;=5,'[1]Outside Edges'!$Q148="Yes"),"Yes","No")</f>
        <v>Yes</v>
      </c>
      <c r="KX149" s="201" t="str">
        <f>IF(AND((RIGHT($KX$3,2)-'[1]Miter Profiles'!$AC$311-'[1]Outside Edges'!$B148)&gt;=5,'[1]Outside Edges'!$Q148="Yes"),"Yes","No")</f>
        <v>Yes</v>
      </c>
      <c r="KY149" s="197" t="str">
        <f>IF(AND((RIGHT($KY$3,2)-'[1]Miter Profiles'!$AC$312-'[1]Outside Edges'!$B148)&gt;=5,'[1]Outside Edges'!$Q148="Yes"),"Yes","No")</f>
        <v>No</v>
      </c>
      <c r="KZ149" s="197" t="str">
        <f>IF(AND((RIGHT($KZ$3,2)-'[1]Miter Profiles'!$AC$313-'[1]Outside Edges'!$B148)&gt;=5,'[1]Outside Edges'!$Q148="Yes"),"Yes","No")</f>
        <v>Yes</v>
      </c>
      <c r="LA149" s="197" t="str">
        <f>IF(AND((RIGHT($LA$3,2)-'[1]Miter Profiles'!$AC$314-'[1]Outside Edges'!$B148)&gt;=5,'[1]Outside Edges'!$Q148="Yes"),"Yes","No")</f>
        <v>Yes</v>
      </c>
      <c r="LB149" s="201" t="str">
        <f>IF(AND((RIGHT($LB$3,2)-'[1]Miter Profiles'!$AC$315-'[1]Outside Edges'!$B148)&gt;=5,'[1]Outside Edges'!$Q148="Yes"),"Yes","No")</f>
        <v>No</v>
      </c>
      <c r="LC149" s="201" t="str">
        <f>IF(AND((RIGHT($LC$3,2)-'[1]Miter Profiles'!$AC$316-'[1]Outside Edges'!$B148)&gt;=5,'[1]Outside Edges'!$Q148="Yes"),"Yes","No")</f>
        <v>No</v>
      </c>
      <c r="LD149" s="201" t="str">
        <f>IF(AND((RIGHT($LD$3,2)-'[1]Miter Profiles'!$AC$317-'[1]Outside Edges'!$B148)&gt;=5,'[1]Outside Edges'!$Q148="Yes"),"Yes","No")</f>
        <v>No</v>
      </c>
      <c r="LE149" s="201" t="str">
        <f>IF(AND((RIGHT($LE$3,2)-'[1]Miter Profiles'!$AC$318-'[1]Outside Edges'!$B148)&gt;=5,'[1]Outside Edges'!$Q148="Yes"),"Yes","No")</f>
        <v>No</v>
      </c>
      <c r="LF149" s="197" t="str">
        <f>IF(AND((RIGHT($LF$3,2)-'[1]Miter Profiles'!$AC$319-'[1]Outside Edges'!$B148)&gt;=5,'[1]Outside Edges'!$Q148="Yes"),"Yes","No")</f>
        <v>No</v>
      </c>
      <c r="LG149" s="197" t="str">
        <f>IF(AND((RIGHT($LG$3,2)-'[1]Miter Profiles'!$AC$320-'[1]Outside Edges'!$B148)&gt;=5,'[1]Outside Edges'!$Q148="Yes"),"Yes","No")</f>
        <v>No</v>
      </c>
      <c r="LH149" s="197" t="str">
        <f>IF(AND((RIGHT($LH$3,2)-'[1]Miter Profiles'!$AC$321-'[1]Outside Edges'!$B148)&gt;=5,'[1]Outside Edges'!$Q148="Yes"),"Yes","No")</f>
        <v>No</v>
      </c>
      <c r="LI149" s="197" t="str">
        <f>IF(AND((RIGHT($LI$3,2)-'[1]Miter Profiles'!$AC$322-'[1]Outside Edges'!$B148)&gt;=5,'[1]Outside Edges'!$Q148="Yes"),"Yes","No")</f>
        <v>No</v>
      </c>
      <c r="LJ149" s="201" t="str">
        <f>IF(AND((RIGHT($LJ$3,2)-'[1]Miter Profiles'!$AC$323-'[1]Outside Edges'!$B148)&gt;=5,'[1]Outside Edges'!$Q148="Yes"),"Yes","No")</f>
        <v>No</v>
      </c>
      <c r="LK149" s="201" t="str">
        <f>IF(AND((RIGHT($LK$3,2)-'[1]Miter Profiles'!$AC$324-'[1]Outside Edges'!$B148)&gt;=5,'[1]Outside Edges'!$Q148="Yes"),"Yes","No")</f>
        <v>Yes</v>
      </c>
      <c r="LL149" s="201" t="str">
        <f>IF(AND((RIGHT($LL$3,2)-'[1]Miter Profiles'!$AC$325-'[1]Outside Edges'!$B148)&gt;=5,'[1]Outside Edges'!$Q148="Yes"),"Yes","No")</f>
        <v>Yes</v>
      </c>
      <c r="LM149" s="197" t="str">
        <f>IF(AND((RIGHT($LM$3,2)-'[1]Miter Profiles'!$AC$326-'[1]Outside Edges'!$B148)&gt;=5,'[1]Outside Edges'!$Q148="Yes"),"Yes","No")</f>
        <v>No</v>
      </c>
      <c r="LN149" s="197" t="str">
        <f>IF(AND((RIGHT($LN$3,2)-'[1]Miter Profiles'!$AC$327-'[1]Outside Edges'!$B148)&gt;=5,'[1]Outside Edges'!$Q148="Yes"),"Yes","No")</f>
        <v>Yes</v>
      </c>
      <c r="LO149" s="197" t="str">
        <f>IF(AND((RIGHT($LO$3,2)-'[1]Miter Profiles'!$AC$328-'[1]Outside Edges'!$B148)&gt;=5,'[1]Outside Edges'!$Q148="Yes"),"Yes","No")</f>
        <v>Yes</v>
      </c>
      <c r="LP149" s="201" t="str">
        <f>IF(AND((RIGHT($LP$3,2)-'[1]Miter Profiles'!$AC$329-'[1]Outside Edges'!$B148)&gt;=5,'[1]Outside Edges'!$Q148="Yes"),"Yes","No")</f>
        <v>No</v>
      </c>
      <c r="LQ149" s="201" t="str">
        <f>IF(AND((RIGHT($LQ$3,2)-'[1]Miter Profiles'!$AC$330-'[1]Outside Edges'!$B148)&gt;=5,'[1]Outside Edges'!$Q148="Yes"),"Yes","No")</f>
        <v>Yes</v>
      </c>
      <c r="LR149" s="201" t="str">
        <f>IF(AND((RIGHT($LR$3,2)-'[1]Miter Profiles'!$AC$331-'[1]Outside Edges'!$B148)&gt;=5,'[1]Outside Edges'!$Q148="Yes"),"Yes","No")</f>
        <v>Yes</v>
      </c>
      <c r="LS149" s="197" t="str">
        <f>IF(AND((RIGHT($LS$3,2)-'[1]Miter Profiles'!$AC$332-'[1]Outside Edges'!$B148)&gt;=5,'[1]Outside Edges'!$Q148="Yes"),"Yes","No")</f>
        <v>No</v>
      </c>
      <c r="LT149" s="197" t="str">
        <f>IF(AND((RIGHT($LT$3,2)-'[1]Miter Profiles'!$AC$333-'[1]Outside Edges'!$B148)&gt;=5,'[1]Outside Edges'!$Q148="Yes"),"Yes","No")</f>
        <v>Yes</v>
      </c>
      <c r="LU149" s="197" t="str">
        <f>IF(AND((RIGHT($LU$3,2)-'[1]Miter Profiles'!$AC$334-'[1]Outside Edges'!$B148)&gt;=5,'[1]Outside Edges'!$Q148="Yes"),"Yes","No")</f>
        <v>Yes</v>
      </c>
      <c r="LV149" s="201" t="str">
        <f>IF(AND((RIGHT($LV$3,2)-'[1]Miter Profiles'!$AC$335-'[1]Outside Edges'!$B148)&gt;=5,'[1]Outside Edges'!$Q148="Yes"),"Yes","No")</f>
        <v>No</v>
      </c>
      <c r="LW149" s="201" t="str">
        <f>IF(AND((RIGHT($LW$3,2)-'[1]Miter Profiles'!$AC$336-'[1]Outside Edges'!$B148)&gt;=5,'[1]Outside Edges'!$Q148="Yes"),"Yes","No")</f>
        <v>Yes</v>
      </c>
      <c r="LX149" s="201" t="str">
        <f>IF(AND((RIGHT($LX$3,2)-'[1]Miter Profiles'!$AC$337-'[1]Outside Edges'!$B148)&gt;=5,'[1]Outside Edges'!$Q148="Yes"),"Yes","No")</f>
        <v>Yes</v>
      </c>
      <c r="LY149" s="197" t="str">
        <f>IF(AND((RIGHT($LY$3,2)-'[1]Miter Profiles'!$AC$338-'[1]Outside Edges'!$B148)&gt;=5,'[1]Outside Edges'!$Q148="Yes"),"Yes","No")</f>
        <v>No</v>
      </c>
      <c r="LZ149" s="197" t="str">
        <f>IF(AND((RIGHT($LZ$3,2)-'[1]Miter Profiles'!$AC$339-'[1]Outside Edges'!$B148)&gt;=5,'[1]Outside Edges'!$Q148="Yes"),"Yes","No")</f>
        <v>Yes</v>
      </c>
      <c r="MA149" s="197" t="str">
        <f>IF(AND((RIGHT($MA$3,2)-'[1]Miter Profiles'!$AC$340-'[1]Outside Edges'!$B148)&gt;=5,'[1]Outside Edges'!$Q148="Yes"),"Yes","No")</f>
        <v>Yes</v>
      </c>
      <c r="MB149" s="201" t="str">
        <f>IF(AND((RIGHT($MB$3,2)-'[1]Miter Profiles'!$AC$341-'[1]Outside Edges'!$B148)&gt;=5,'[1]Outside Edges'!$Q148="Yes"),"Yes","No")</f>
        <v>No</v>
      </c>
      <c r="MC149" s="201" t="str">
        <f>IF(AND((RIGHT($MC$3,2)-'[1]Miter Profiles'!$AC$342-'[1]Outside Edges'!$B148)&gt;=5,'[1]Outside Edges'!$Q148="Yes"),"Yes","No")</f>
        <v>Yes</v>
      </c>
      <c r="MD149" s="201" t="str">
        <f>IF(AND((RIGHT($MD$3,2)-'[1]Miter Profiles'!$AC$343-'[1]Outside Edges'!$B148)&gt;=5,'[1]Outside Edges'!$Q148="Yes"),"Yes","No")</f>
        <v>Yes</v>
      </c>
      <c r="ME149" s="197" t="str">
        <f>IF(AND((RIGHT($ME$3,2)-'[1]Miter Profiles'!$AC$344-'[1]Outside Edges'!$B148)&gt;=5,'[1]Outside Edges'!$Q148="Yes"),"Yes","No")</f>
        <v>Yes</v>
      </c>
      <c r="MF149" s="197" t="str">
        <f>IF(AND((RIGHT($MF$3,2)-'[1]Miter Profiles'!$AC$345-'[1]Outside Edges'!$B148)&gt;=5,'[1]Outside Edges'!$Q148="Yes"),"Yes","No")</f>
        <v>Yes</v>
      </c>
      <c r="MG149" s="197" t="str">
        <f>IF(AND((RIGHT($MG$3,2)-'[1]Miter Profiles'!$AC$346-'[1]Outside Edges'!$B148)&gt;=5,'[1]Outside Edges'!$Q148="Yes"),"Yes","No")</f>
        <v>Yes</v>
      </c>
      <c r="MH149" s="201" t="str">
        <f>IF(AND((RIGHT($MH$3,2)-'[1]Miter Profiles'!$AC$347-'[1]Outside Edges'!$B148)&gt;=5,'[1]Outside Edges'!$Q148="Yes"),"Yes","No")</f>
        <v>Yes</v>
      </c>
      <c r="MI149" s="201" t="str">
        <f>IF(AND((RIGHT($MI$3,2)-'[1]Miter Profiles'!$AC$348-'[1]Outside Edges'!$B148)&gt;=5,'[1]Outside Edges'!$Q148="Yes"),"Yes","No")</f>
        <v>Yes</v>
      </c>
      <c r="MJ149" s="201" t="str">
        <f>IF(AND((RIGHT($MJ$3,2)-'[1]Miter Profiles'!$AC$349-'[1]Outside Edges'!$B148)&gt;=5,'[1]Outside Edges'!$Q148="Yes"),"Yes","No")</f>
        <v>Yes</v>
      </c>
      <c r="MK149" s="197" t="str">
        <f>IF(AND((RIGHT($MK$3,2)-'[1]Miter Profiles'!$AC$350-'[1]Outside Edges'!$B148)&gt;=5,'[1]Outside Edges'!$Q148="Yes"),"Yes","No")</f>
        <v>Yes</v>
      </c>
      <c r="ML149" s="197" t="str">
        <f>IF(AND((RIGHT($ML$3,2)-'[1]Miter Profiles'!$AC$351-'[1]Outside Edges'!$B148)&gt;=5,'[1]Outside Edges'!$Q148="Yes"),"Yes","No")</f>
        <v>Yes</v>
      </c>
      <c r="MM149" s="197" t="str">
        <f>IF(AND((RIGHT($MM$3,2)-'[1]Miter Profiles'!$AC$352-'[1]Outside Edges'!$B148)&gt;=5,'[1]Outside Edges'!$Q148="Yes"),"Yes","No")</f>
        <v>Yes</v>
      </c>
      <c r="MN149" s="201" t="str">
        <f>IF(AND((RIGHT($MK$3,2)-'[1]Miter Profiles'!$AC$353-'[1]Outside Edges'!$B148)&gt;=5,'[1]Outside Edges'!$Q148="Yes"),"Yes","No")</f>
        <v>No</v>
      </c>
      <c r="MO149" s="201" t="str">
        <f>IF(AND((RIGHT($ML$3,2)-'[1]Miter Profiles'!$AC$354-'[1]Outside Edges'!$B148)&gt;=5,'[1]Outside Edges'!$Q148="Yes"),"Yes","No")</f>
        <v>Yes</v>
      </c>
      <c r="MP149" s="201" t="str">
        <f>IF(AND((RIGHT($MM$3,2)-'[1]Miter Profiles'!$AC$355-'[1]Outside Edges'!$B148)&gt;=5,'[1]Outside Edges'!$Q148="Yes"),"Yes","No")</f>
        <v>Yes</v>
      </c>
      <c r="MQ149" s="197" t="str">
        <f>IF(AND((RIGHT($MK$3,2)-'[1]Miter Profiles'!$AC$356-'[1]Outside Edges'!$B148)&gt;=5,'[1]Outside Edges'!$Q148="Yes"),"Yes","No")</f>
        <v>No</v>
      </c>
      <c r="MR149" s="197" t="str">
        <f>IF(AND((RIGHT($ML$3,2)-'[1]Miter Profiles'!$AC$357-'[1]Outside Edges'!$B148)&gt;=5,'[1]Outside Edges'!$Q148="Yes"),"Yes","No")</f>
        <v>Yes</v>
      </c>
      <c r="MS149" s="197" t="str">
        <f>IF(AND((RIGHT($MM$3,2)-'[1]Miter Profiles'!$AC$358-'[1]Outside Edges'!$B148)&gt;=5,'[1]Outside Edges'!$Q148="Yes"),"Yes","No")</f>
        <v>Yes</v>
      </c>
      <c r="MT149" s="201" t="str">
        <f>IF(AND((RIGHT($MK$3,2)-'[1]Miter Profiles'!$AC$359-'[1]Outside Edges'!$B148)&gt;=5,'[1]Outside Edges'!$Q148="Yes"),"Yes","No")</f>
        <v>No</v>
      </c>
      <c r="MU149" s="201" t="str">
        <f>IF(AND((RIGHT($ML$3,2)-'[1]Miter Profiles'!$AC$360-'[1]Outside Edges'!$B148)&gt;=5,'[1]Outside Edges'!$Q148="Yes"),"Yes","No")</f>
        <v>No</v>
      </c>
      <c r="MV149" s="201" t="str">
        <f>IF(AND((RIGHT($MM$3,2)-'[1]Miter Profiles'!$AC$361-'[1]Outside Edges'!$B148)&gt;=5,'[1]Outside Edges'!$Q148="Yes"),"Yes","No")</f>
        <v>Yes</v>
      </c>
    </row>
    <row r="150" spans="1:360" thickBot="1" x14ac:dyDescent="0.25">
      <c r="A150" s="371" t="str">
        <f>IF('[1]Outside Edges'!$A149&lt;&gt;"",'[1]Outside Edges'!$A149,"")</f>
        <v>D147</v>
      </c>
      <c r="B150" s="7" t="str">
        <f>IF(AND((RIGHT($B$3,2)-'[1]Miter Profiles'!$AC$3-'[1]Outside Edges'!$B149)&gt;=5,'[1]Outside Edges'!$Q149="Yes"),"Yes","No")</f>
        <v>Yes</v>
      </c>
      <c r="C150" s="7" t="str">
        <f>IF(AND((RIGHT($C$3,2)-'[1]Miter Profiles'!$AC$4-'[1]Outside Edges'!$B149)&gt;=5,'[1]Outside Edges'!$Q149="Yes"),"Yes","No")</f>
        <v>Yes</v>
      </c>
      <c r="D150" s="63" t="str">
        <f>IF(AND((RIGHT($D$3,2)-'[1]Miter Profiles'!$AC$5-'[1]Outside Edges'!$B149)&gt;=5,'[1]Outside Edges'!$Q149="Yes"),"Yes","No")</f>
        <v>Yes</v>
      </c>
      <c r="E150" s="64" t="str">
        <f>IF(AND((RIGHT($E$3,2)-'[1]Miter Profiles'!$AC$6-'[1]Outside Edges'!$B149)&gt;=5,'[1]Outside Edges'!$Q149="Yes"),"Yes","No")</f>
        <v>Yes</v>
      </c>
      <c r="F150" s="8" t="str">
        <f>IF(AND((RIGHT($F$3,2)-'[1]Miter Profiles'!$AC$7-'[1]Outside Edges'!$B149)&gt;=5,'[1]Outside Edges'!$Q149="Yes"),"Yes","No")</f>
        <v>Yes</v>
      </c>
      <c r="G150" s="65" t="str">
        <f>IF(AND((RIGHT($G$3,2)-'[1]Miter Profiles'!$AC$8-'[1]Outside Edges'!$B149)&gt;=5,'[1]Outside Edges'!$Q149="Yes"),"Yes","No")</f>
        <v>Yes</v>
      </c>
      <c r="H150" s="7" t="str">
        <f>IF(AND((RIGHT($H$3,2)-'[1]Miter Profiles'!$AC$9-'[1]Outside Edges'!$B149)&gt;=5,'[1]Outside Edges'!$Q149="Yes"),"Yes","No")</f>
        <v>Yes</v>
      </c>
      <c r="I150" s="7" t="str">
        <f>IF(AND((RIGHT($I$3,2)-'[1]Miter Profiles'!$AC$10-'[1]Outside Edges'!$B149)&gt;=5,'[1]Outside Edges'!$Q149="Yes"),"Yes","No")</f>
        <v>Yes</v>
      </c>
      <c r="J150" s="63" t="str">
        <f>IF(AND((RIGHT($J$3,2)-'[1]Miter Profiles'!$AC$11-'[1]Outside Edges'!$B149)&gt;=5,'[1]Outside Edges'!$Q149="Yes"),"Yes","No")</f>
        <v>Yes</v>
      </c>
      <c r="K150" s="64" t="str">
        <f>IF(AND((RIGHT($K$3,2)-'[1]Miter Profiles'!$AC$12-'[1]Outside Edges'!$B149)&gt;=5,'[1]Outside Edges'!$Q149="Yes"),"Yes","No")</f>
        <v>Yes</v>
      </c>
      <c r="L150" s="8" t="str">
        <f>IF(AND((RIGHT($L$3,2)-'[1]Miter Profiles'!$AC$13-'[1]Outside Edges'!$B149)&gt;=5,'[1]Outside Edges'!$Q149="Yes"),"Yes","No")</f>
        <v>Yes</v>
      </c>
      <c r="M150" s="65" t="str">
        <f>IF(AND((RIGHT($M$3,2)-'[1]Miter Profiles'!$AC$14-'[1]Outside Edges'!$B149)&gt;=5,'[1]Outside Edges'!$Q149="Yes"),"Yes","No")</f>
        <v>Yes</v>
      </c>
      <c r="N150" s="7" t="str">
        <f>IF(AND((RIGHT($N$3,2)-'[1]Miter Profiles'!$AC$15-'[1]Outside Edges'!$B149)&gt;=4,'[1]Outside Edges'!$Q149="Yes"),"Yes","No")</f>
        <v>Yes</v>
      </c>
      <c r="O150" s="7" t="str">
        <f>IF(AND((RIGHT($O$3,2)-'[1]Miter Profiles'!$AC$16-'[1]Outside Edges'!$B149)&gt;=5,'[1]Outside Edges'!$Q149="Yes"),"Yes","No")</f>
        <v>Yes</v>
      </c>
      <c r="P150" s="63" t="str">
        <f>IF(AND((RIGHT($P$3,2)-'[1]Miter Profiles'!$AC$17-'[1]Outside Edges'!$B149)&gt;=5,'[1]Outside Edges'!$Q149="Yes"),"Yes","No")</f>
        <v>Yes</v>
      </c>
      <c r="Q150" s="64" t="str">
        <f>IF(AND((RIGHT($Q$3,2)-'[1]Miter Profiles'!$AC$18-'[1]Outside Edges'!$B149)&gt;=5,'[1]Outside Edges'!$Q149="Yes"),"Yes","No")</f>
        <v>Yes</v>
      </c>
      <c r="R150" s="8" t="str">
        <f>IF(AND((RIGHT($R$3,2)-'[1]Miter Profiles'!$AC$19-'[1]Outside Edges'!$B149)&gt;=5,'[1]Outside Edges'!$Q149="Yes"),"Yes","No")</f>
        <v>Yes</v>
      </c>
      <c r="S150" s="65" t="str">
        <f>IF(AND((RIGHT($S$3,2)-'[1]Miter Profiles'!$AC$20-'[1]Outside Edges'!$B149)&gt;=5,'[1]Outside Edges'!$Q149="Yes"),"Yes","No")</f>
        <v>Yes</v>
      </c>
      <c r="T150" s="7" t="str">
        <f>IF(AND((RIGHT($T$3,2)-'[1]Miter Profiles'!$AC$21-'[1]Outside Edges'!$B149)&gt;=5,'[1]Outside Edges'!$Q149="Yes"),"Yes","No")</f>
        <v>Yes</v>
      </c>
      <c r="U150" s="7" t="str">
        <f>IF(AND((RIGHT($U$3,2)-'[1]Miter Profiles'!$AC$22-'[1]Outside Edges'!$B149)&gt;=5,'[1]Outside Edges'!$Q149="Yes"),"Yes","No")</f>
        <v>Yes</v>
      </c>
      <c r="V150" s="63" t="str">
        <f>IF(AND((RIGHT($V$3,2)-'[1]Miter Profiles'!$AC$23-'[1]Outside Edges'!$B149)&gt;=5,'[1]Outside Edges'!$Q149="Yes"),"Yes","No")</f>
        <v>Yes</v>
      </c>
      <c r="W150" s="64" t="str">
        <f>IF(AND((RIGHT($W$3,2)-'[1]Miter Profiles'!$AC$24-'[1]Outside Edges'!$B149)&gt;=5,'[1]Outside Edges'!$Q149="Yes"),"Yes","No")</f>
        <v>No</v>
      </c>
      <c r="X150" s="8" t="str">
        <f>IF(AND((RIGHT($X$3,2)-'[1]Miter Profiles'!$AC$25-'[1]Outside Edges'!$B149)&gt;=5,'[1]Outside Edges'!$Q149="Yes"),"Yes","No")</f>
        <v>Yes</v>
      </c>
      <c r="Y150" s="65" t="str">
        <f>IF(AND((RIGHT($Y$3,2)-'[1]Miter Profiles'!$AC$26-'[1]Outside Edges'!$B149)&gt;=5,'[1]Outside Edges'!$Q149="Yes"),"Yes","No")</f>
        <v>Yes</v>
      </c>
      <c r="Z150" s="7" t="str">
        <f>IF(AND((RIGHT($Z$3,2)-'[1]Miter Profiles'!$AC$27-'[1]Outside Edges'!$B149)&gt;=5,'[1]Outside Edges'!$Q149="Yes"),"Yes","No")</f>
        <v>Yes</v>
      </c>
      <c r="AA150" s="7" t="str">
        <f>IF(AND((RIGHT($AA$3,2)-'[1]Miter Profiles'!$AC$28-'[1]Outside Edges'!$B149)&gt;=5,'[1]Outside Edges'!$Q149="Yes"),"Yes","No")</f>
        <v>Yes</v>
      </c>
      <c r="AB150" s="63" t="str">
        <f>IF(AND((RIGHT($AB$3,2)-'[1]Miter Profiles'!$AC$29-'[1]Outside Edges'!$B149)&gt;=5,'[1]Outside Edges'!$Q149="Yes"),"Yes","No")</f>
        <v>Yes</v>
      </c>
      <c r="AC150" s="64" t="str">
        <f>IF(AND((RIGHT($AC$3,2)-'[1]Miter Profiles'!$AC$30-'[1]Outside Edges'!$B149)&gt;=5,'[1]Outside Edges'!$Q149="Yes"),"Yes","No")</f>
        <v>Yes</v>
      </c>
      <c r="AD150" s="8" t="str">
        <f>IF(AND((RIGHT($AD$3,2)-'[1]Miter Profiles'!$AC$31-'[1]Outside Edges'!$B149)&gt;=5,'[1]Outside Edges'!$Q149="Yes"),"Yes","No")</f>
        <v>Yes</v>
      </c>
      <c r="AE150" s="65" t="str">
        <f>IF(AND((RIGHT($AE$3,2)-'[1]Miter Profiles'!$AC$32-'[1]Outside Edges'!$B149)&gt;=5,'[1]Outside Edges'!$Q149="Yes"),"Yes","No")</f>
        <v>Yes</v>
      </c>
      <c r="AF150" s="7" t="str">
        <f>IF(AND((RIGHT($AF$3,2)-'[1]Miter Profiles'!$AC$33-'[1]Outside Edges'!$B149)&gt;=5,'[1]Outside Edges'!$Q149="Yes"),"Yes","No")</f>
        <v>Yes</v>
      </c>
      <c r="AG150" s="7" t="str">
        <f>IF(AND((RIGHT($AG$3,2)-'[1]Miter Profiles'!$AC$34-'[1]Outside Edges'!$B149)&gt;=5,'[1]Outside Edges'!$Q149="Yes"),"Yes","No")</f>
        <v>Yes</v>
      </c>
      <c r="AH150" s="63" t="str">
        <f>IF(AND((RIGHT($AH$3,2)-'[1]Miter Profiles'!$AC$35-'[1]Outside Edges'!$B149)&gt;=5,'[1]Outside Edges'!$Q149="Yes"),"Yes","No")</f>
        <v>Yes</v>
      </c>
      <c r="AI150" s="64" t="str">
        <f>IF(AND((RIGHT($AI$3,2)-'[1]Miter Profiles'!$AC$36-'[1]Outside Edges'!$B149)&gt;=5,'[1]Outside Edges'!$Q149="Yes"),"Yes","No")</f>
        <v>Yes</v>
      </c>
      <c r="AJ150" s="8" t="str">
        <f>IF(AND((RIGHT($AJ$3,2)-'[1]Miter Profiles'!$AC$37-'[1]Outside Edges'!$B149)&gt;=5,'[1]Outside Edges'!$Q149="Yes"),"Yes","No")</f>
        <v>Yes</v>
      </c>
      <c r="AK150" s="65" t="str">
        <f>IF(AND((RIGHT($AK$3,2)-'[1]Miter Profiles'!$AC$38-'[1]Outside Edges'!$B149)&gt;=5,'[1]Outside Edges'!$Q149="Yes"),"Yes","No")</f>
        <v>Yes</v>
      </c>
      <c r="AL150" s="7" t="str">
        <f>IF(AND((RIGHT($AL$3,2)-'[1]Miter Profiles'!$AC$39-'[1]Outside Edges'!$B149)&gt;=5,'[1]Outside Edges'!$Q149="Yes"),"Yes","No")</f>
        <v>Yes</v>
      </c>
      <c r="AM150" s="7" t="str">
        <f>IF(AND((RIGHT($AM$3,2)-'[1]Miter Profiles'!$AC$40-'[1]Outside Edges'!$B149)&gt;=5,'[1]Outside Edges'!$Q149="Yes"),"Yes","No")</f>
        <v>Yes</v>
      </c>
      <c r="AN150" s="63" t="str">
        <f>IF(AND((RIGHT($AN$3,2)-'[1]Miter Profiles'!$AC$41-'[1]Outside Edges'!$B149)&gt;=5,'[1]Outside Edges'!$Q149="Yes"),"Yes","No")</f>
        <v>Yes</v>
      </c>
      <c r="AO150" s="64" t="str">
        <f>IF(AND((RIGHT($AO$3,2)-'[1]Miter Profiles'!$AC$42-'[1]Outside Edges'!$B149)&gt;=5,'[1]Outside Edges'!$Q149="Yes"),"Yes","No")</f>
        <v>Yes</v>
      </c>
      <c r="AP150" s="8" t="str">
        <f>IF(AND((RIGHT($AP$3,2)-'[1]Miter Profiles'!$AC$43-'[1]Outside Edges'!$B149)&gt;=5,'[1]Outside Edges'!$Q149="Yes"),"Yes","No")</f>
        <v>Yes</v>
      </c>
      <c r="AQ150" s="65" t="str">
        <f>IF(AND((RIGHT($AQ$3,2)-'[1]Miter Profiles'!$AC$44-'[1]Outside Edges'!$B149)&gt;=5,'[1]Outside Edges'!$Q149="Yes"),"Yes","No")</f>
        <v>Yes</v>
      </c>
      <c r="AR150" s="7" t="str">
        <f>IF(AND((RIGHT($AR$3,2)-'[1]Miter Profiles'!$AC$45-'[1]Outside Edges'!$B149)&gt;=5,'[1]Outside Edges'!$Q149="Yes"),"Yes","No")</f>
        <v>Yes</v>
      </c>
      <c r="AS150" s="7" t="str">
        <f>IF(AND((RIGHT($AS$3,2)-'[1]Miter Profiles'!$AC$46-'[1]Outside Edges'!$B149)&gt;=5,'[1]Outside Edges'!$Q149="Yes"),"Yes","No")</f>
        <v>Yes</v>
      </c>
      <c r="AT150" s="63" t="str">
        <f>IF(AND((RIGHT($AT$3,2)-'[1]Miter Profiles'!$AC$47-'[1]Outside Edges'!$B149)&gt;=5,'[1]Outside Edges'!$Q149="Yes"),"Yes","No")</f>
        <v>Yes</v>
      </c>
      <c r="AU150" s="64" t="str">
        <f>IF(AND((RIGHT($AU$3,2)-'[1]Miter Profiles'!$AC$48-'[1]Outside Edges'!$B149)&gt;=5,'[1]Outside Edges'!$Q149="Yes"),"Yes","No")</f>
        <v>Yes</v>
      </c>
      <c r="AV150" s="8" t="str">
        <f>IF(AND((RIGHT($AV$3,2)-'[1]Miter Profiles'!$AC$49-'[1]Outside Edges'!$B149)&gt;=5,'[1]Outside Edges'!$Q149="Yes"),"Yes","No")</f>
        <v>Yes</v>
      </c>
      <c r="AW150" s="65" t="str">
        <f>IF(AND((RIGHT($AW$3,2)-'[1]Miter Profiles'!$AC$50-'[1]Outside Edges'!$B149)&gt;=5,'[1]Outside Edges'!$Q149="Yes"),"Yes","No")</f>
        <v>Yes</v>
      </c>
      <c r="AX150" s="7" t="str">
        <f>IF(AND((RIGHT($AX$3,2)-'[1]Miter Profiles'!$AC$51-'[1]Outside Edges'!$B149)&gt;=5,'[1]Outside Edges'!$Q149="Yes"),"Yes","No")</f>
        <v>Yes</v>
      </c>
      <c r="AY150" s="7" t="str">
        <f>IF(AND((RIGHT($AY$3,2)-'[1]Miter Profiles'!$AC$52-'[1]Outside Edges'!$B149)&gt;=5,'[1]Outside Edges'!$Q149="Yes"),"Yes","No")</f>
        <v>Yes</v>
      </c>
      <c r="AZ150" s="63" t="str">
        <f>IF(AND((RIGHT($AZ$3,2)-'[1]Miter Profiles'!$AC$53-'[1]Outside Edges'!$B149)&gt;=5,'[1]Outside Edges'!$Q149="Yes"),"Yes","No")</f>
        <v>Yes</v>
      </c>
      <c r="BA150" s="64" t="str">
        <f>IF(AND((RIGHT($BA$3,2)-'[1]Miter Profiles'!$AC$54-'[1]Outside Edges'!$B149)&gt;=5,'[1]Outside Edges'!$Q149="Yes"),"Yes","No")</f>
        <v>Yes</v>
      </c>
      <c r="BB150" s="8" t="str">
        <f>IF(AND((RIGHT($BB$3,2)-'[1]Miter Profiles'!$AC$55-'[1]Outside Edges'!$B149)&gt;=5,'[1]Outside Edges'!$Q149="Yes"),"Yes","No")</f>
        <v>Yes</v>
      </c>
      <c r="BC150" s="65" t="str">
        <f>IF(AND((RIGHT($BC$3,2)-'[1]Miter Profiles'!$AC$56-'[1]Outside Edges'!$B149)&gt;=5,'[1]Outside Edges'!$Q149="Yes"),"Yes","No")</f>
        <v>Yes</v>
      </c>
      <c r="BD150" s="7" t="str">
        <f>IF(AND((RIGHT($BD$3,2)-'[1]Miter Profiles'!$AC$57-'[1]Outside Edges'!$B149)&gt;=5,'[1]Outside Edges'!$Q149="Yes"),"Yes","No")</f>
        <v>Yes</v>
      </c>
      <c r="BE150" s="7" t="str">
        <f>IF(AND((RIGHT($BE$3,2)-'[1]Miter Profiles'!$AC$58-'[1]Outside Edges'!$B149)&gt;=5,'[1]Outside Edges'!$Q149="Yes"),"Yes","No")</f>
        <v>Yes</v>
      </c>
      <c r="BF150" s="63" t="str">
        <f>IF(AND((RIGHT($BF$3,2)-'[1]Miter Profiles'!$AC$59-'[1]Outside Edges'!$B149)&gt;=5,'[1]Outside Edges'!$Q149="Yes"),"Yes","No")</f>
        <v>Yes</v>
      </c>
      <c r="BG150" s="64" t="str">
        <f>IF(AND((RIGHT($BG$3,2)-'[1]Miter Profiles'!$AC$60-'[1]Outside Edges'!$B149)&gt;=5,'[1]Outside Edges'!$Q149="Yes"),"Yes","No")</f>
        <v>Yes</v>
      </c>
      <c r="BH150" s="8" t="str">
        <f>IF(AND((RIGHT($BH$3,2)-'[1]Miter Profiles'!$AC$61-'[1]Outside Edges'!$B149)&gt;=5,'[1]Outside Edges'!$Q149="Yes"),"Yes","No")</f>
        <v>Yes</v>
      </c>
      <c r="BI150" s="65" t="str">
        <f>IF(AND((RIGHT($BI$3,2)-'[1]Miter Profiles'!$AC$62-'[1]Outside Edges'!$B149)&gt;=5,'[1]Outside Edges'!$Q149="Yes"),"Yes","No")</f>
        <v>Yes</v>
      </c>
      <c r="BJ150" s="7" t="str">
        <f>IF(AND((RIGHT($BJ$3,2)-'[1]Miter Profiles'!$AC$63-'[1]Outside Edges'!$B149)&gt;=5,'[1]Outside Edges'!$Q149="Yes"),"Yes","No")</f>
        <v>Yes</v>
      </c>
      <c r="BK150" s="7" t="str">
        <f>IF(AND((RIGHT($BK$3,2)-'[1]Miter Profiles'!$AC$64-'[1]Outside Edges'!$B149)&gt;=5,'[1]Outside Edges'!$Q149="Yes"),"Yes","No")</f>
        <v>Yes</v>
      </c>
      <c r="BL150" s="63" t="str">
        <f>IF(AND((RIGHT($BL$3,2)-'[1]Miter Profiles'!$AC$65-'[1]Outside Edges'!$B149)&gt;=5,'[1]Outside Edges'!$Q149="Yes"),"Yes","No")</f>
        <v>Yes</v>
      </c>
      <c r="BM150" s="64" t="str">
        <f>IF(AND((RIGHT($BM$3,2)-'[1]Miter Profiles'!$AC$66-'[1]Outside Edges'!$B149)&gt;=5,'[1]Outside Edges'!$Q149="Yes"),"Yes","No")</f>
        <v>Yes</v>
      </c>
      <c r="BN150" s="8" t="str">
        <f>IF(AND((RIGHT($BN$3,2)-'[1]Miter Profiles'!$AC$67-'[1]Outside Edges'!$B149)&gt;=5,'[1]Outside Edges'!$Q149="Yes"),"Yes","No")</f>
        <v>Yes</v>
      </c>
      <c r="BO150" s="65" t="str">
        <f>IF(AND((RIGHT($BO$3,2)-'[1]Miter Profiles'!$AC$68-'[1]Outside Edges'!$B149)&gt;=5,'[1]Outside Edges'!$Q149="Yes"),"Yes","No")</f>
        <v>Yes</v>
      </c>
      <c r="BP150" s="7" t="str">
        <f>IF(AND((RIGHT($BP$3,2)-'[1]Miter Profiles'!$AC$69-'[1]Outside Edges'!$B149)&gt;=5,'[1]Outside Edges'!$Q149="Yes"),"Yes","No")</f>
        <v>Yes</v>
      </c>
      <c r="BQ150" s="7" t="str">
        <f>IF(AND((RIGHT($BQ$3,2)-'[1]Miter Profiles'!$AC$70-'[1]Outside Edges'!$B149)&gt;=5,'[1]Outside Edges'!$Q149="Yes"),"Yes","No")</f>
        <v>Yes</v>
      </c>
      <c r="BR150" s="63" t="str">
        <f>IF(AND((RIGHT($BR$3,2)-'[1]Miter Profiles'!$AC$71-'[1]Outside Edges'!$B149)&gt;=5,'[1]Outside Edges'!$Q149="Yes"),"Yes","No")</f>
        <v>Yes</v>
      </c>
      <c r="BS150" s="64" t="str">
        <f>IF(AND((RIGHT($BS$3,2)-'[1]Miter Profiles'!$AC$72-'[1]Outside Edges'!$B149)&gt;=5,'[1]Outside Edges'!$Q149="Yes"),"Yes","No")</f>
        <v>Yes</v>
      </c>
      <c r="BT150" s="8" t="str">
        <f>IF(AND((RIGHT($BT$3,2)-'[1]Miter Profiles'!$AC$73-'[1]Outside Edges'!$B149)&gt;=5,'[1]Outside Edges'!$Q149="Yes"),"Yes","No")</f>
        <v>Yes</v>
      </c>
      <c r="BU150" s="65" t="str">
        <f>IF(AND((RIGHT($BU$3,2)-'[1]Miter Profiles'!$AC$74-'[1]Outside Edges'!$B149)&gt;=5,'[1]Outside Edges'!$Q149="Yes"),"Yes","No")</f>
        <v>Yes</v>
      </c>
      <c r="BV150" s="7" t="str">
        <f>IF(AND((RIGHT($BV$3,2)-'[1]Miter Profiles'!$AC$75-'[1]Outside Edges'!$B149)&gt;=5,'[1]Outside Edges'!$Q149="Yes"),"Yes","No")</f>
        <v>Yes</v>
      </c>
      <c r="BW150" s="7" t="str">
        <f>IF(AND((RIGHT($BW$3,2)-'[1]Miter Profiles'!$AC$76-'[1]Outside Edges'!$B149)&gt;=5,'[1]Outside Edges'!$Q149="Yes"),"Yes","No")</f>
        <v>Yes</v>
      </c>
      <c r="BX150" s="63" t="str">
        <f>IF(AND((RIGHT($BX$3,2)-'[1]Miter Profiles'!$AC$77-'[1]Outside Edges'!$B149)&gt;=5,'[1]Outside Edges'!$Q149="Yes"),"Yes","No")</f>
        <v>Yes</v>
      </c>
      <c r="BY150" s="64" t="str">
        <f>IF(AND((RIGHT($BY$3,2)-'[1]Miter Profiles'!$AC$78-'[1]Outside Edges'!$B149)&gt;=5,'[1]Outside Edges'!$Q149="Yes"),"Yes","No")</f>
        <v>Yes</v>
      </c>
      <c r="BZ150" s="8" t="str">
        <f>IF(AND((RIGHT($BZ$3,2)-'[1]Miter Profiles'!$AC$79-'[1]Outside Edges'!$B149)&gt;=5,'[1]Outside Edges'!$Q149="Yes"),"Yes","No")</f>
        <v>Yes</v>
      </c>
      <c r="CA150" s="65" t="str">
        <f>IF(AND((RIGHT($CA$3,2)-'[1]Miter Profiles'!$AC$80-'[1]Outside Edges'!$B149)&gt;=5,'[1]Outside Edges'!$Q149="Yes"),"Yes","No")</f>
        <v>Yes</v>
      </c>
      <c r="CB150" s="7" t="str">
        <f>IF(AND((RIGHT($CB$3,2)-'[1]Miter Profiles'!$AC$81-'[1]Outside Edges'!$B149)&gt;=5,'[1]Outside Edges'!$Q149="Yes"),"Yes","No")</f>
        <v>Yes</v>
      </c>
      <c r="CC150" s="7" t="str">
        <f>IF(AND((RIGHT($CC$3,2)-'[1]Miter Profiles'!$AC$82-'[1]Outside Edges'!$B149)&gt;=5,'[1]Outside Edges'!$Q149="Yes"),"Yes","No")</f>
        <v>Yes</v>
      </c>
      <c r="CD150" s="63" t="str">
        <f>IF(AND((RIGHT($CD$3,2)-'[1]Miter Profiles'!$AC$83-'[1]Outside Edges'!$B149)&gt;=5,'[1]Outside Edges'!$Q149="Yes"),"Yes","No")</f>
        <v>Yes</v>
      </c>
      <c r="CE150" s="64" t="str">
        <f>IF(AND((RIGHT($CE$3,2)-'[1]Miter Profiles'!$AC$84-'[1]Outside Edges'!$B149)&gt;=5,'[1]Outside Edges'!$Q149="Yes"),"Yes","No")</f>
        <v>Yes</v>
      </c>
      <c r="CF150" s="8" t="str">
        <f>IF(AND((RIGHT($CF$3,2)-'[1]Miter Profiles'!$AC$85-'[1]Outside Edges'!$B149)&gt;=5,'[1]Outside Edges'!$Q149="Yes"),"Yes","No")</f>
        <v>Yes</v>
      </c>
      <c r="CG150" s="65" t="str">
        <f>IF(AND((RIGHT($CG$3,2)-'[1]Miter Profiles'!$AC$86-'[1]Outside Edges'!$B149)&gt;=5,'[1]Outside Edges'!$Q149="Yes"),"Yes","No")</f>
        <v>Yes</v>
      </c>
      <c r="CH150" s="7" t="str">
        <f>IF(AND((RIGHT($CH$3,2)-'[1]Miter Profiles'!$AC$87-'[1]Outside Edges'!$B149)&gt;=5,'[1]Outside Edges'!$Q149="Yes"),"Yes","No")</f>
        <v>Yes</v>
      </c>
      <c r="CI150" s="7" t="str">
        <f>IF(AND((RIGHT($CI$3,2)-'[1]Miter Profiles'!$AC$88-'[1]Outside Edges'!$B149)&gt;=5,'[1]Outside Edges'!$Q149="Yes"),"Yes","No")</f>
        <v>Yes</v>
      </c>
      <c r="CJ150" s="63" t="str">
        <f>IF(AND((RIGHT($CJ$3,2)-'[1]Miter Profiles'!$AC$89-'[1]Outside Edges'!$B149)&gt;=5,'[1]Outside Edges'!$Q149="Yes"),"Yes","No")</f>
        <v>Yes</v>
      </c>
      <c r="CK150" s="64" t="str">
        <f>IF(AND((RIGHT($CK$3,2)-'[1]Miter Profiles'!$AC$90-'[1]Outside Edges'!$B149)&gt;=5,'[1]Outside Edges'!$Q149="Yes"),"Yes","No")</f>
        <v>Yes</v>
      </c>
      <c r="CL150" s="8" t="str">
        <f>IF(AND((RIGHT($CL$3,2)-'[1]Miter Profiles'!$AC$91-'[1]Outside Edges'!$B149)&gt;=5,'[1]Outside Edges'!$Q149="Yes"),"Yes","No")</f>
        <v>Yes</v>
      </c>
      <c r="CM150" s="65" t="str">
        <f>IF(AND((RIGHT($CM$3,2)-'[1]Miter Profiles'!$AC$92-'[1]Outside Edges'!$B149)&gt;=5,'[1]Outside Edges'!$Q149="Yes"),"Yes","No")</f>
        <v>Yes</v>
      </c>
      <c r="CN150" s="7" t="str">
        <f>IF(AND((RIGHT(CN$3,2)-'[1]Miter Profiles'!$AC$93-'[1]Outside Edges'!$B149)&gt;=5,'[1]Outside Edges'!$Q149="Yes"),"Yes","No")</f>
        <v>Yes</v>
      </c>
      <c r="CO150" s="7" t="str">
        <f>IF(AND((RIGHT(CO$3,2)-'[1]Miter Profiles'!$AC$94-'[1]Outside Edges'!$B149)&gt;=5,'[1]Outside Edges'!$Q149="Yes"),"Yes","No")</f>
        <v>Yes</v>
      </c>
      <c r="CP150" s="63" t="str">
        <f>IF(AND((RIGHT(CP$3,2)-'[1]Miter Profiles'!$AC$95-'[1]Outside Edges'!$B149)&gt;=5,'[1]Outside Edges'!$Q149="Yes"),"Yes","No")</f>
        <v>Yes</v>
      </c>
      <c r="CQ150" s="64" t="str">
        <f>IF(AND((RIGHT(CQ$3,2)-'[1]Miter Profiles'!$AC$96-'[1]Outside Edges'!$B149)&gt;=5,'[1]Outside Edges'!$Q149="Yes"),"Yes","No")</f>
        <v>Yes</v>
      </c>
      <c r="CR150" s="8" t="str">
        <f>IF(AND((RIGHT(CR$3,2)-'[1]Miter Profiles'!$AC$97-'[1]Outside Edges'!$B149)&gt;=5,'[1]Outside Edges'!$Q149="Yes"),"Yes","No")</f>
        <v>Yes</v>
      </c>
      <c r="CS150" s="65" t="str">
        <f>IF(AND((RIGHT(CS$3,2)-'[1]Miter Profiles'!$AC$98-'[1]Outside Edges'!$B149)&gt;=5,'[1]Outside Edges'!$Q149="Yes"),"Yes","No")</f>
        <v>Yes</v>
      </c>
      <c r="CT150" s="7" t="str">
        <f>IF(AND((RIGHT($CT$3,2)-'[1]Miter Profiles'!$AC$99-'[1]Outside Edges'!$B149)&gt;=5,'[1]Outside Edges'!$Q149="Yes"),"Yes","No")</f>
        <v>Yes</v>
      </c>
      <c r="CU150" s="7" t="str">
        <f>IF(AND((RIGHT($CU$3,2)-'[1]Miter Profiles'!$AC$100-'[1]Outside Edges'!$B149)&gt;=5,'[1]Outside Edges'!$Q149="Yes"),"Yes","No")</f>
        <v>Yes</v>
      </c>
      <c r="CV150" s="63" t="str">
        <f>IF(AND((RIGHT($CV$3,2)-'[1]Miter Profiles'!$AC$101-'[1]Outside Edges'!$B149)&gt;=5,'[1]Outside Edges'!$Q149="Yes"),"Yes","No")</f>
        <v>Yes</v>
      </c>
      <c r="CW150" s="64" t="str">
        <f>IF(AND((RIGHT($CW$3,2)-'[1]Miter Profiles'!$AC$102-'[1]Outside Edges'!$B149)&gt;=5,'[1]Outside Edges'!$Q149="Yes"),"Yes","No")</f>
        <v>Yes</v>
      </c>
      <c r="CX150" s="8" t="str">
        <f>IF(AND((RIGHT($CX$3,2)-'[1]Miter Profiles'!$AC$103-'[1]Outside Edges'!$B149)&gt;=5,'[1]Outside Edges'!$Q149="Yes"),"Yes","No")</f>
        <v>Yes</v>
      </c>
      <c r="CY150" s="65" t="str">
        <f>IF(AND((RIGHT($CY$3,2)-'[1]Miter Profiles'!$AC$104-'[1]Outside Edges'!$B149)&gt;=5,'[1]Outside Edges'!$Q149="Yes"),"Yes","No")</f>
        <v>Yes</v>
      </c>
      <c r="CZ150" s="7" t="str">
        <f>IF(AND((RIGHT($CZ$3,2)-'[1]Miter Profiles'!$AC$105-'[1]Outside Edges'!$B149)&gt;=5,'[1]Outside Edges'!$Q149="Yes"),"Yes","No")</f>
        <v>Yes</v>
      </c>
      <c r="DA150" s="7" t="str">
        <f>IF(AND((RIGHT($DA$3,2)-'[1]Miter Profiles'!$AC$106-'[1]Outside Edges'!$B149)&gt;=5,'[1]Outside Edges'!$Q149="Yes"),"Yes","No")</f>
        <v>Yes</v>
      </c>
      <c r="DB150" s="63" t="str">
        <f>IF(AND((RIGHT($DB$3,2)-'[1]Miter Profiles'!$AC$107-'[1]Outside Edges'!$B149)&gt;=5,'[1]Outside Edges'!$Q149="Yes"),"Yes","No")</f>
        <v>Yes</v>
      </c>
      <c r="DC150" s="64" t="str">
        <f>IF(AND((RIGHT($DC$3,2)-'[1]Miter Profiles'!$AC$108-'[1]Outside Edges'!$B149)&gt;=5,'[1]Outside Edges'!$Q149="Yes"),"Yes","No")</f>
        <v>Yes</v>
      </c>
      <c r="DD150" s="8" t="str">
        <f>IF(AND((RIGHT($DD$3,2)-'[1]Miter Profiles'!$AC$109-'[1]Outside Edges'!$B149)&gt;=5,'[1]Outside Edges'!$Q149="Yes"),"Yes","No")</f>
        <v>Yes</v>
      </c>
      <c r="DE150" s="65" t="str">
        <f>IF(AND((RIGHT($DE$3,2)-'[1]Miter Profiles'!$AC$110-'[1]Outside Edges'!$B149)&gt;=5,'[1]Outside Edges'!$Q149="Yes"),"Yes","No")</f>
        <v>Yes</v>
      </c>
      <c r="DF150" s="7" t="str">
        <f>IF(AND((RIGHT($DF$3,2)-'[1]Miter Profiles'!$AC$111-'[1]Outside Edges'!$B149)&gt;=5,'[1]Outside Edges'!$Q149="Yes"),"Yes","No")</f>
        <v>Yes</v>
      </c>
      <c r="DG150" s="7" t="str">
        <f>IF(AND((RIGHT($DG$3,2)-'[1]Miter Profiles'!$AC$112-'[1]Outside Edges'!$B149)&gt;=5,'[1]Outside Edges'!$Q149="Yes"),"Yes","No")</f>
        <v>Yes</v>
      </c>
      <c r="DH150" s="63" t="str">
        <f>IF(AND((RIGHT($DH$3,2)-'[1]Miter Profiles'!$AC$113-'[1]Outside Edges'!$B149)&gt;=5,'[1]Outside Edges'!$Q149="Yes"),"Yes","No")</f>
        <v>Yes</v>
      </c>
      <c r="DI150" s="64" t="str">
        <f>IF(AND((RIGHT($DI$3,2)-'[1]Miter Profiles'!$AC$114-'[1]Outside Edges'!$B149)&gt;=5,'[1]Outside Edges'!$Q149="Yes"),"Yes","No")</f>
        <v>Yes</v>
      </c>
      <c r="DJ150" s="8" t="str">
        <f>IF(AND((RIGHT($DJ$3,2)-'[1]Miter Profiles'!$AC$115-'[1]Outside Edges'!$B149)&gt;=5,'[1]Outside Edges'!$Q149="Yes"),"Yes","No")</f>
        <v>Yes</v>
      </c>
      <c r="DK150" s="65" t="str">
        <f>IF(AND((RIGHT($DK$3,2)-'[1]Miter Profiles'!$AC$116-'[1]Outside Edges'!$B149)&gt;=5,'[1]Outside Edges'!$Q149="Yes"),"Yes","No")</f>
        <v>Yes</v>
      </c>
      <c r="DL150" s="7" t="str">
        <f>IF(AND((RIGHT($DL$3,2)-'[1]Miter Profiles'!$AC$117-'[1]Outside Edges'!$B149)&gt;=5,'[1]Outside Edges'!$Q149="Yes"),"Yes","No")</f>
        <v>Yes</v>
      </c>
      <c r="DM150" s="7" t="str">
        <f>IF(AND((RIGHT($DM$3,2)-'[1]Miter Profiles'!$AC$118-'[1]Outside Edges'!$B149)&gt;=5,'[1]Outside Edges'!$Q149="Yes"),"Yes","No")</f>
        <v>Yes</v>
      </c>
      <c r="DN150" s="63" t="str">
        <f>IF(AND((RIGHT($DN$3,2)-'[1]Miter Profiles'!$AC$119-'[1]Outside Edges'!$B149)&gt;=5,'[1]Outside Edges'!$Q149="Yes"),"Yes","No")</f>
        <v>Yes</v>
      </c>
      <c r="DO150" s="64" t="str">
        <f>IF(AND((RIGHT($DO$3,2)-'[1]Miter Profiles'!$AC$120-'[1]Outside Edges'!$B149)&gt;=5,'[1]Outside Edges'!$Q149="Yes"),"Yes","No")</f>
        <v>Yes</v>
      </c>
      <c r="DP150" s="8" t="str">
        <f>IF(AND((RIGHT($DP$3,2)-'[1]Miter Profiles'!$AC$121-'[1]Outside Edges'!$B149)&gt;=5,'[1]Outside Edges'!$Q149="Yes"),"Yes","No")</f>
        <v>Yes</v>
      </c>
      <c r="DQ150" s="65" t="str">
        <f>IF(AND((RIGHT($DQ$3,2)-'[1]Miter Profiles'!$AC$122-'[1]Outside Edges'!$B149)&gt;=5,'[1]Outside Edges'!$Q149="Yes"),"Yes","No")</f>
        <v>Yes</v>
      </c>
      <c r="DR150" s="7" t="str">
        <f>IF(AND((RIGHT($DR$3,2)-'[1]Miter Profiles'!$AC$123-'[1]Outside Edges'!$B149)&gt;=5,'[1]Outside Edges'!$Q149="Yes"),"Yes","No")</f>
        <v>Yes</v>
      </c>
      <c r="DS150" s="7" t="str">
        <f>IF(AND((RIGHT($DS$3,2)-'[1]Miter Profiles'!$AC$124-'[1]Outside Edges'!$B149)&gt;=5,'[1]Outside Edges'!$Q149="Yes"),"Yes","No")</f>
        <v>Yes</v>
      </c>
      <c r="DT150" s="63" t="str">
        <f>IF(AND((RIGHT($DT$3,2)-'[1]Miter Profiles'!$AC$125-'[1]Outside Edges'!$B149)&gt;=5,'[1]Outside Edges'!$Q149="Yes"),"Yes","No")</f>
        <v>Yes</v>
      </c>
      <c r="DU150" s="64" t="str">
        <f>IF(AND((RIGHT($DU$3,2)-'[1]Miter Profiles'!$AC$126-'[1]Outside Edges'!$B149)&gt;=5,'[1]Outside Edges'!$Q149="Yes"),"Yes","No")</f>
        <v>Yes</v>
      </c>
      <c r="DV150" s="8" t="str">
        <f>IF(AND((RIGHT($DV$3,2)-'[1]Miter Profiles'!$AC$127-'[1]Outside Edges'!$B149)&gt;=5,'[1]Outside Edges'!$Q149="Yes"),"Yes","No")</f>
        <v>Yes</v>
      </c>
      <c r="DW150" s="65" t="str">
        <f>IF(AND((RIGHT($DW$3,2)-'[1]Miter Profiles'!$AC$128-'[1]Outside Edges'!$B149)&gt;=5,'[1]Outside Edges'!$Q149="Yes"),"Yes","No")</f>
        <v>Yes</v>
      </c>
      <c r="DX150" s="7" t="str">
        <f>IF(AND((RIGHT($DX$3,2)-'[1]Miter Profiles'!$AC$129-'[1]Outside Edges'!$B149)&gt;=5,'[1]Outside Edges'!$Q149="Yes"),"Yes","No")</f>
        <v>Yes</v>
      </c>
      <c r="DY150" s="7" t="str">
        <f>IF(AND((RIGHT($DY$3,2)-'[1]Miter Profiles'!$AC$130-'[1]Outside Edges'!$B149)&gt;=5,'[1]Outside Edges'!$Q149="Yes"),"Yes","No")</f>
        <v>Yes</v>
      </c>
      <c r="DZ150" s="63" t="str">
        <f>IF(AND((RIGHT($DZ$3,2)-'[1]Miter Profiles'!$AC$131-'[1]Outside Edges'!$B149)&gt;=5,'[1]Outside Edges'!$Q149="Yes"),"Yes","No")</f>
        <v>Yes</v>
      </c>
      <c r="EA150" s="68" t="str">
        <f>IF(AND((RIGHT($EA$3,2)-'[1]Miter Profiles'!$AC$132-'[1]Outside Edges'!$B149)&gt;=5,'[1]Outside Edges'!$Q149="Yes"),"Yes","No")</f>
        <v>Yes</v>
      </c>
      <c r="EB150" s="78" t="str">
        <f>IF(AND((RIGHT($EB$3,2)-'[1]Miter Profiles'!$AC$133-'[1]Outside Edges'!$B149)&gt;=5,'[1]Outside Edges'!$Q149="Yes"),"Yes","No")</f>
        <v>Yes</v>
      </c>
      <c r="EC150" s="79" t="str">
        <f>IF(AND((RIGHT($EC$3,2)-'[1]Miter Profiles'!$AC$134-'[1]Outside Edges'!$B149)&gt;=5,'[1]Outside Edges'!$Q149="Yes"),"Yes","No")</f>
        <v>Yes</v>
      </c>
      <c r="ED150" s="81" t="str">
        <f>IF(AND((RIGHT($ED$3,2)-'[1]Miter Profiles'!$AC$135-'[1]Outside Edges'!$B149)&gt;=5,'[1]Outside Edges'!$Q149="Yes"),"Yes","No")</f>
        <v>Yes</v>
      </c>
      <c r="EE150" s="80" t="str">
        <f>IF(AND((RIGHT($EE$3,2)-'[1]Miter Profiles'!$AC$136-'[1]Outside Edges'!$B149)&gt;=5,'[1]Outside Edges'!$Q149="Yes"),"Yes","No")</f>
        <v>Yes</v>
      </c>
      <c r="EF150" s="63" t="str">
        <f>IF(AND((RIGHT($EF$3,2)-'[1]Miter Profiles'!$AC$137-'[1]Outside Edges'!$B149)&gt;=5,'[1]Outside Edges'!$Q149="Yes"),"Yes","No")</f>
        <v>Yes</v>
      </c>
      <c r="EG150" s="7" t="str">
        <f>IF(AND((RIGHT($EG$3,2)-'[1]Miter Profiles'!$AC$138-'[1]Outside Edges'!$B149)&gt;=5,'[1]Outside Edges'!$Q149="Yes"),"Yes","No")</f>
        <v>Yes</v>
      </c>
      <c r="EH150" s="68" t="str">
        <f>IF(AND((RIGHT($EH$3,2)-'[1]Miter Profiles'!$AC$139-'[1]Outside Edges'!$B149)&gt;=5,'[1]Outside Edges'!$Q149="Yes"),"Yes","No")</f>
        <v>Yes</v>
      </c>
      <c r="EI150" s="82" t="str">
        <f>IF(AND((RIGHT($EI$3,2)-'[1]Miter Profiles'!$AC$140-'[1]Outside Edges'!$B149)&gt;=5,'[1]Outside Edges'!$Q149="Yes"),"Yes","No")</f>
        <v>Yes</v>
      </c>
      <c r="EJ150" s="83" t="str">
        <f>IF(AND((RIGHT($EJ$3,2)-'[1]Miter Profiles'!$AC$141-'[1]Outside Edges'!$B149)&gt;=5,'[1]Outside Edges'!$Q149="Yes"),"Yes","No")</f>
        <v>Yes</v>
      </c>
      <c r="EK150" s="83" t="str">
        <f>IF(AND((RIGHT($EK$3,2)-'[1]Miter Profiles'!$AC$142-'[1]Outside Edges'!$B149)&gt;=5,'[1]Outside Edges'!$Q149="Yes"),"Yes","No")</f>
        <v>Yes</v>
      </c>
      <c r="EL150" s="81" t="str">
        <f>IF(AND((RIGHT($EL$3,2)-'[1]Miter Profiles'!$AC$143-'[1]Outside Edges'!$B149)&gt;=5,'[1]Outside Edges'!$Q149="Yes"),"Yes","No")</f>
        <v>Yes</v>
      </c>
      <c r="EM150" s="84" t="str">
        <f>IF(AND((RIGHT($EM$3,2)-'[1]Miter Profiles'!$AC$144-'[1]Outside Edges'!$B149)&gt;=5,'[1]Outside Edges'!$Q149="Yes"),"Yes","No")</f>
        <v>Yes</v>
      </c>
      <c r="EN150" s="7" t="str">
        <f>IF(AND((RIGHT($EN$3,2)-'[1]Miter Profiles'!$AC$145-'[1]Outside Edges'!$B149)&gt;=5,'[1]Outside Edges'!$Q149="Yes"),"Yes","No")</f>
        <v>Yes</v>
      </c>
      <c r="EO150" s="68" t="str">
        <f>IF(AND((RIGHT($EO$3,2)-'[1]Miter Profiles'!$AC$146-'[1]Outside Edges'!$B149)&gt;=5,'[1]Outside Edges'!$Q149="Yes"),"Yes","No")</f>
        <v>Yes</v>
      </c>
      <c r="EP150" s="83" t="str">
        <f>IF(AND((RIGHT($EP$3,2)-'[1]Miter Profiles'!$AC$147-'[1]Outside Edges'!$B149)&gt;=5,'[1]Outside Edges'!$Q149="Yes"),"Yes","No")</f>
        <v>Yes</v>
      </c>
      <c r="EQ150" s="83" t="str">
        <f>IF(AND((RIGHT($EQ$3,2)-'[1]Miter Profiles'!$AC$148-'[1]Outside Edges'!$B149)&gt;=5,'[1]Outside Edges'!$Q149="Yes"),"Yes","No")</f>
        <v>Yes</v>
      </c>
      <c r="ER150" s="81" t="str">
        <f>IF(AND((RIGHT($ER$3,2)-'[1]Miter Profiles'!$AC$149-'[1]Outside Edges'!$B149)&gt;=5,'[1]Outside Edges'!$Q149="Yes"),"Yes","No")</f>
        <v>Yes</v>
      </c>
      <c r="ES150" s="84" t="str">
        <f>IF(AND((RIGHT($ES$3,2)-'[1]Miter Profiles'!$AC$150-'[1]Outside Edges'!$B149)&gt;=5,'[1]Outside Edges'!$Q149="Yes"),"Yes","No")</f>
        <v>Yes</v>
      </c>
      <c r="ET150" s="7" t="str">
        <f>IF(AND((RIGHT($ET$3,2)-'[1]Miter Profiles'!$AC$151-'[1]Outside Edges'!$B149)&gt;=5,'[1]Outside Edges'!$Q149="Yes"),"Yes","No")</f>
        <v>Yes</v>
      </c>
      <c r="EU150" s="68" t="str">
        <f>IF(AND((RIGHT($EU$3,2)-'[1]Miter Profiles'!$AC$152-'[1]Outside Edges'!$B149)&gt;=5,'[1]Outside Edges'!$Q149="Yes"),"Yes","No")</f>
        <v>Yes</v>
      </c>
      <c r="EV150" s="83" t="str">
        <f>IF(AND((RIGHT($EV$3,2)-'[1]Miter Profiles'!$AC$153-'[1]Outside Edges'!$B149)&gt;=5,'[1]Outside Edges'!$Q149="Yes"),"Yes","No")</f>
        <v>Yes</v>
      </c>
      <c r="EW150" s="83" t="str">
        <f>IF(AND((RIGHT($EW$3,2)-'[1]Miter Profiles'!$AC$154-'[1]Outside Edges'!$B149)&gt;=5,'[1]Outside Edges'!$Q149="Yes"),"Yes","No")</f>
        <v>Yes</v>
      </c>
      <c r="EX150" s="81" t="str">
        <f>IF(AND((RIGHT($EX$3,2)-'[1]Miter Profiles'!$AC$155-'[1]Outside Edges'!$B149)&gt;=5,'[1]Outside Edges'!$Q149="Yes"),"Yes","No")</f>
        <v>Yes</v>
      </c>
      <c r="EY150" s="84" t="str">
        <f>IF(AND((RIGHT($EY$3,2)-'[1]Miter Profiles'!$AC$156-'[1]Outside Edges'!$B149)&gt;=5,'[1]Outside Edges'!$Q149="Yes"),"Yes","No")</f>
        <v>Yes</v>
      </c>
      <c r="EZ150" s="7" t="str">
        <f>IF(AND((RIGHT($EZ$3,2)-'[1]Miter Profiles'!$AC$157-'[1]Outside Edges'!$B149)&gt;=5,'[1]Outside Edges'!$Q149="Yes"),"Yes","No")</f>
        <v>Yes</v>
      </c>
      <c r="FA150" s="68" t="str">
        <f>IF(AND((RIGHT($FA$3,2)-'[1]Miter Profiles'!$AC$158-'[1]Outside Edges'!$B149)&gt;=5,'[1]Outside Edges'!$Q149="Yes"),"Yes","No")</f>
        <v>Yes</v>
      </c>
      <c r="FB150" s="83" t="str">
        <f>IF(AND((RIGHT($FB$3,2)-'[1]Miter Profiles'!$AC$159-'[1]Outside Edges'!$B149)&gt;=5,'[1]Outside Edges'!$Q149="Yes"),"Yes","No")</f>
        <v>Yes</v>
      </c>
      <c r="FC150" s="83" t="str">
        <f>IF(AND((RIGHT($FC$3,2)-'[1]Miter Profiles'!$AC$160-'[1]Outside Edges'!$B149)&gt;=5,'[1]Outside Edges'!$Q149="Yes"),"Yes","No")</f>
        <v>Yes</v>
      </c>
      <c r="FD150" s="81" t="str">
        <f>IF(AND((RIGHT($FD$3,2)-'[1]Miter Profiles'!$AC$161-'[1]Outside Edges'!$B149)&gt;=5,'[1]Outside Edges'!$Q149="Yes"),"Yes","No")</f>
        <v>Yes</v>
      </c>
      <c r="FE150" s="84" t="str">
        <f>IF(AND((RIGHT($FE$3,2)-'[1]Miter Profiles'!$AC$162-'[1]Outside Edges'!$B149)&gt;=5,'[1]Outside Edges'!$Q149="Yes"),"Yes","No")</f>
        <v>Yes</v>
      </c>
      <c r="FF150" s="7" t="str">
        <f>IF(AND((RIGHT($FF$3,2)-'[1]Miter Profiles'!$AC$163-'[1]Outside Edges'!$B149)&gt;=5,'[1]Outside Edges'!$Q149="Yes"),"Yes","No")</f>
        <v>Yes</v>
      </c>
      <c r="FG150" s="68" t="str">
        <f>IF(AND((RIGHT($FG$3,2)-'[1]Miter Profiles'!$AC$164-'[1]Outside Edges'!$B149)&gt;=5,'[1]Outside Edges'!$Q149="Yes"),"Yes","No")</f>
        <v>Yes</v>
      </c>
      <c r="FH150" s="83" t="str">
        <f>IF(AND((RIGHT($FH$3,2)-'[1]Miter Profiles'!$AC$165-'[1]Outside Edges'!$B149)&gt;=5,'[1]Outside Edges'!$Q149="Yes"),"Yes","No")</f>
        <v>Yes</v>
      </c>
      <c r="FI150" s="83" t="str">
        <f>IF(AND((RIGHT($FI$3,2)-'[1]Miter Profiles'!$AC$166-'[1]Outside Edges'!$B149)&gt;=5,'[1]Outside Edges'!$Q149="Yes"),"Yes","No")</f>
        <v>Yes</v>
      </c>
      <c r="FJ150" s="81" t="str">
        <f>IF(AND((RIGHT($FJ$3,2)-'[1]Miter Profiles'!$AC$167-'[1]Outside Edges'!$B149)&gt;=5,'[1]Outside Edges'!$Q149="Yes"),"Yes","No")</f>
        <v>Yes</v>
      </c>
      <c r="FK150" s="84" t="str">
        <f>IF(AND((RIGHT($FK$3,2)-'[1]Miter Profiles'!$AC$168-'[1]Outside Edges'!$B149)&gt;=5,'[1]Outside Edges'!$Q149="Yes"),"Yes","No")</f>
        <v>Yes</v>
      </c>
      <c r="FL150" s="7" t="str">
        <f>IF(AND((RIGHT($FL$3,2)-'[1]Miter Profiles'!$AC$169-'[1]Outside Edges'!$B149)&gt;=5,'[1]Outside Edges'!$Q149="Yes"),"Yes","No")</f>
        <v>Yes</v>
      </c>
      <c r="FM150" s="68" t="str">
        <f>IF(AND((RIGHT($FM$3,2)-'[1]Miter Profiles'!$AC$170-'[1]Outside Edges'!$B149)&gt;=5,'[1]Outside Edges'!$Q149="Yes"),"Yes","No")</f>
        <v>Yes</v>
      </c>
      <c r="FN150" s="83" t="str">
        <f>IF(AND((RIGHT($FN$3,2)-'[1]Miter Profiles'!$AC$171-'[1]Outside Edges'!$B149)&gt;=5,'[1]Outside Edges'!$Q149="Yes"),"Yes","No")</f>
        <v>Yes</v>
      </c>
      <c r="FO150" s="83" t="str">
        <f>IF(AND((RIGHT($FO$3,2)-'[1]Miter Profiles'!$AC$172-'[1]Outside Edges'!$B149)&gt;=5,'[1]Outside Edges'!$Q149="Yes"),"Yes","No")</f>
        <v>Yes</v>
      </c>
      <c r="FP150" s="81" t="str">
        <f>IF(AND((RIGHT($FP$3,2)-'[1]Miter Profiles'!$AC$173-'[1]Outside Edges'!$B149)&gt;=5,'[1]Outside Edges'!$Q149="Yes"),"Yes","No")</f>
        <v>Yes</v>
      </c>
      <c r="FQ150" s="84" t="str">
        <f>IF(AND((RIGHT($FQ$3,2)-'[1]Miter Profiles'!$AC$174-'[1]Outside Edges'!$B149)&gt;=5,'[1]Outside Edges'!$Q149="Yes"),"Yes","No")</f>
        <v>Yes</v>
      </c>
      <c r="FR150" s="7" t="str">
        <f>IF(AND((RIGHT($FR$3,2)-'[1]Miter Profiles'!$AC$175-'[1]Outside Edges'!$B149)&gt;=5,'[1]Outside Edges'!$Q149="Yes"),"Yes","No")</f>
        <v>Yes</v>
      </c>
      <c r="FS150" s="68" t="str">
        <f>IF(AND((RIGHT($FS$3,2)-'[1]Miter Profiles'!$AC$176-'[1]Outside Edges'!$B149)&gt;=5,'[1]Outside Edges'!$Q149="Yes"),"Yes","No")</f>
        <v>Yes</v>
      </c>
      <c r="FT150" s="83" t="str">
        <f>IF(AND((RIGHT($FT$3,2)-'[1]Miter Profiles'!$AC$177-'[1]Outside Edges'!$B149)&gt;=5,'[1]Outside Edges'!$Q149="Yes"),"Yes","No")</f>
        <v>Yes</v>
      </c>
      <c r="FU150" s="83" t="str">
        <f>IF(AND((RIGHT($FU$3,2)-'[1]Miter Profiles'!$AC$178-'[1]Outside Edges'!$B149)&gt;=5,'[1]Outside Edges'!$Q149="Yes"),"Yes","No")</f>
        <v>Yes</v>
      </c>
      <c r="FV150" s="81" t="str">
        <f>IF(AND((RIGHT($V$3,2)-'[1]Miter Profiles'!$AC$179-'[1]Outside Edges'!$B149)&gt;=5,'[1]Outside Edges'!$Q149="Yes"),"Yes","No")</f>
        <v>Yes</v>
      </c>
      <c r="FW150" s="84" t="str">
        <f>IF(AND((RIGHT($FW$3,2)-'[1]Miter Profiles'!$AC$180-'[1]Outside Edges'!$B149)&gt;=5,'[1]Outside Edges'!$Q149="Yes"),"Yes","No")</f>
        <v>No</v>
      </c>
      <c r="FX150" s="197" t="str">
        <f>IF(AND((RIGHT($FX$3,2)-'[1]Miter Profiles'!$AC$181-'[1]Outside Edges'!$B149)&gt;=5,'[1]Outside Edges'!$Q149="Yes"),"Yes","No")</f>
        <v>Yes</v>
      </c>
      <c r="FY150" s="198" t="str">
        <f>IF(AND((RIGHT($FY$3,2)-'[1]Miter Profiles'!$AC$182-'[1]Outside Edges'!$B149)&gt;=5,'[1]Outside Edges'!$Q149="Yes"),"Yes","No")</f>
        <v>Yes</v>
      </c>
      <c r="FZ150" s="200" t="str">
        <f>IF(AND((RIGHT($FZ$3,2)-'[1]Miter Profiles'!$AC$183-'[1]Outside Edges'!$B149)&gt;=5,'[1]Outside Edges'!$Q149="Yes"),"Yes","No")</f>
        <v>Yes</v>
      </c>
      <c r="GA150" s="201" t="str">
        <f>IF(AND((RIGHT($GA$3,2)-'[1]Miter Profiles'!$AC$184-'[1]Outside Edges'!$B149)&gt;=5,'[1]Outside Edges'!$Q149="Yes"),"Yes","No")</f>
        <v>Yes</v>
      </c>
      <c r="GB150" s="202" t="str">
        <f>IF(AND((RIGHT($GB$3,2)-'[1]Miter Profiles'!$AC$185-'[1]Outside Edges'!$B149)&gt;=5,'[1]Outside Edges'!$Q149="Yes"),"Yes","No")</f>
        <v>Yes</v>
      </c>
      <c r="GC150" s="199" t="str">
        <f>IF(AND((RIGHT($GC$3,2)-'[1]Miter Profiles'!$AC$186-'[1]Outside Edges'!$B149)&gt;=5,'[1]Outside Edges'!$Q149="Yes"),"Yes","No")</f>
        <v>Yes</v>
      </c>
      <c r="GD150" s="197" t="str">
        <f>IF(AND((RIGHT($GD$3,2)-'[1]Miter Profiles'!$AC$187-'[1]Outside Edges'!$B149)&gt;=5,'[1]Outside Edges'!$Q149="Yes"),"Yes","No")</f>
        <v>Yes</v>
      </c>
      <c r="GE150" s="198" t="str">
        <f>IF(AND((RIGHT($GE$3,2)-'[1]Miter Profiles'!$AC$188-'[1]Outside Edges'!$B149)&gt;=5,'[1]Outside Edges'!$Q149="Yes"),"Yes","No")</f>
        <v>Yes</v>
      </c>
      <c r="GF150" s="200" t="str">
        <f>IF(AND((RIGHT($GF$3,2)-'[1]Miter Profiles'!$AC$189-'[1]Outside Edges'!$B149)&gt;=5,'[1]Outside Edges'!$Q149="Yes"),"Yes","No")</f>
        <v>Yes</v>
      </c>
      <c r="GG150" s="201" t="str">
        <f>IF(AND((RIGHT($GG$3,2)-'[1]Miter Profiles'!$AC$190-'[1]Outside Edges'!$B149)&gt;=5,'[1]Outside Edges'!$Q149="Yes"),"Yes","No")</f>
        <v>Yes</v>
      </c>
      <c r="GH150" s="202" t="str">
        <f>IF(AND((RIGHT($GH$3,2)-'[1]Miter Profiles'!$AC$191-'[1]Outside Edges'!$B149)&gt;=5,'[1]Outside Edges'!$Q149="Yes"),"Yes","No")</f>
        <v>Yes</v>
      </c>
      <c r="GI150" s="199" t="str">
        <f>IF(AND((RIGHT($GI$3,2)-'[1]Miter Profiles'!$AC$192-'[1]Outside Edges'!$B149)&gt;=5,'[1]Outside Edges'!$Q149="Yes"),"Yes","No")</f>
        <v>Yes</v>
      </c>
      <c r="GJ150" s="197" t="str">
        <f>IF(AND((RIGHT($GJ$3,2)-'[1]Miter Profiles'!$AC$193-'[1]Outside Edges'!$B149)&gt;=5,'[1]Outside Edges'!$Q149="Yes"),"Yes","No")</f>
        <v>Yes</v>
      </c>
      <c r="GK150" s="198" t="str">
        <f>IF(AND((RIGHT($GK$3,2)-'[1]Miter Profiles'!$AC$194-'[1]Outside Edges'!$B149)&gt;=5,'[1]Outside Edges'!$Q149="Yes"),"Yes","No")</f>
        <v>Yes</v>
      </c>
      <c r="GL150" s="200" t="str">
        <f>IF(AND((RIGHT($GL$3,2)-'[1]Miter Profiles'!$AC$195-'[1]Outside Edges'!$B149)&gt;=5,'[1]Outside Edges'!$Q149="Yes"),"Yes","No")</f>
        <v>Yes</v>
      </c>
      <c r="GM150" s="201" t="str">
        <f>IF(AND((RIGHT($GM$3,2)-'[1]Miter Profiles'!$AC$196-'[1]Outside Edges'!$B149)&gt;=5,'[1]Outside Edges'!$Q149="Yes"),"Yes","No")</f>
        <v>Yes</v>
      </c>
      <c r="GN150" s="202" t="str">
        <f>IF(AND((RIGHT($GN$3,2)-'[1]Miter Profiles'!$AC$197-'[1]Outside Edges'!$B149)&gt;=5,'[1]Outside Edges'!$Q149="Yes"),"Yes","No")</f>
        <v>Yes</v>
      </c>
      <c r="GO150" s="199" t="str">
        <f>IF(AND((RIGHT($GO$3,2)-'[1]Miter Profiles'!$AC$198-'[1]Outside Edges'!$B149)&gt;=5,'[1]Outside Edges'!$Q149="Yes"),"Yes","No")</f>
        <v>Yes</v>
      </c>
      <c r="GP150" s="197" t="str">
        <f>IF(AND((RIGHT($GP$3,2)-'[1]Miter Profiles'!$AC$199-'[1]Outside Edges'!$B149)&gt;=5,'[1]Outside Edges'!$Q149="Yes"),"Yes","No")</f>
        <v>Yes</v>
      </c>
      <c r="GQ150" s="198" t="str">
        <f>IF(AND((RIGHT($GQ$3,2)-'[1]Miter Profiles'!$AC$200-'[1]Outside Edges'!$B149)&gt;=5,'[1]Outside Edges'!$Q149="Yes"),"Yes","No")</f>
        <v>Yes</v>
      </c>
      <c r="GR150" s="211" t="str">
        <f>IF(AND((RIGHT($GR$3,2)-'[1]Miter Profiles'!$AC$201-'[1]Outside Edges'!$B149)&gt;=5,'[1]Outside Edges'!$Q149="Yes"),"Yes","No")</f>
        <v>Yes</v>
      </c>
      <c r="GS150" s="197" t="str">
        <f>IF(AND((RIGHT($GS$3,2)-'[1]Miter Profiles'!$AC$202-'[1]Outside Edges'!$B149)&gt;=5,'[1]Outside Edges'!$Q149="Yes"),"Yes","No")</f>
        <v>Yes</v>
      </c>
      <c r="GT150" s="212" t="str">
        <f>IF(AND((RIGHT($GT$3,2)-'[1]Miter Profiles'!$AC$203-'[1]Outside Edges'!$B149)&gt;=5,'[1]Outside Edges'!$Q149="Yes"),"Yes","No")</f>
        <v>Yes</v>
      </c>
      <c r="GU150" s="208" t="str">
        <f>IF(AND((RIGHT($GU$3,2)-'[1]Miter Profiles'!$AC$204-'[1]Outside Edges'!$B149)&gt;=5,'[1]Outside Edges'!$Q149="Yes"),"Yes","No")</f>
        <v>Yes</v>
      </c>
      <c r="GV150" s="209" t="str">
        <f>IF(AND((RIGHT($GV$3,2)-'[1]Miter Profiles'!$AC$205-'[1]Outside Edges'!$B149)&gt;=5,'[1]Outside Edges'!$Q149="Yes"),"Yes","No")</f>
        <v>Yes</v>
      </c>
      <c r="GW150" s="210" t="str">
        <f>IF(AND((RIGHT($GW$3,2)-'[1]Miter Profiles'!$AC$206-'[1]Outside Edges'!$B149)&gt;=5,'[1]Outside Edges'!$Q149="Yes"),"Yes","No")</f>
        <v>Yes</v>
      </c>
      <c r="GX150" s="200" t="str">
        <f>IF(AND((RIGHT($GX$3,2)-'[1]Miter Profiles'!$AC$207-'[1]Outside Edges'!$B149)&gt;=5,'[1]Outside Edges'!$Q149="Yes"),"Yes","No")</f>
        <v>Yes</v>
      </c>
      <c r="GY150" s="201" t="str">
        <f>IF(AND((RIGHT($GY$3,2)-'[1]Miter Profiles'!$AC$208-'[1]Outside Edges'!$B149)&gt;=5,'[1]Outside Edges'!$Q149="Yes"),"Yes","No")</f>
        <v>Yes</v>
      </c>
      <c r="GZ150" s="202" t="str">
        <f>IF(AND((RIGHT($GZ$3,2)-'[1]Miter Profiles'!$AC$209-'[1]Outside Edges'!$B149)&gt;=5,'[1]Outside Edges'!$Q149="Yes"),"Yes","No")</f>
        <v>Yes</v>
      </c>
      <c r="HA150" s="199" t="str">
        <f>IF(AND((RIGHT($HA$3,2)-'[1]Miter Profiles'!$AC$210-'[1]Outside Edges'!$B149)&gt;=5,'[1]Outside Edges'!$Q149="Yes"),"Yes","No")</f>
        <v>Yes</v>
      </c>
      <c r="HB150" s="197" t="str">
        <f>IF(AND((RIGHT($HB$3,2)-'[1]Miter Profiles'!$AC$211-'[1]Outside Edges'!$B149)&gt;=5,'[1]Outside Edges'!$Q149="Yes"),"Yes","No")</f>
        <v>Yes</v>
      </c>
      <c r="HC150" s="198" t="str">
        <f>IF(AND((RIGHT($HC$3,2)-'[1]Miter Profiles'!$AC$212-'[1]Outside Edges'!$B149)&gt;=5,'[1]Outside Edges'!$Q149="Yes"),"Yes","No")</f>
        <v>Yes</v>
      </c>
      <c r="HD150" s="200" t="str">
        <f>IF(AND((RIGHT($HD$3,2)-'[1]Miter Profiles'!$AC$213-'[1]Outside Edges'!$B149)&gt;=5,'[1]Outside Edges'!$Q149="Yes"),"Yes","No")</f>
        <v>Yes</v>
      </c>
      <c r="HE150" s="202" t="str">
        <f>IF(AND((RIGHT($HE$3,2)-'[1]Miter Profiles'!$AC$214-'[1]Outside Edges'!$B149)&gt;=5,'[1]Outside Edges'!$Q149="Yes"),"Yes","No")</f>
        <v>Yes</v>
      </c>
      <c r="HF150" s="199" t="str">
        <f>IF(AND((RIGHT($HF$3,2)-'[1]Miter Profiles'!$AC$215-'[1]Outside Edges'!$B149)&gt;=5,'[1]Outside Edges'!$Q149="Yes"),"Yes","No")</f>
        <v>Yes</v>
      </c>
      <c r="HG150" s="197" t="str">
        <f>IF(AND((RIGHT($HG$3,2)-'[1]Miter Profiles'!$AC$216-'[1]Outside Edges'!$B149)&gt;=5,'[1]Outside Edges'!$Q149="Yes"),"Yes","No")</f>
        <v>Yes</v>
      </c>
      <c r="HH150" s="198" t="str">
        <f>IF(AND((RIGHT($HH$3,2)-'[1]Miter Profiles'!$AC$217-'[1]Outside Edges'!$B149)&gt;=5,'[1]Outside Edges'!$Q149="Yes"),"Yes","No")</f>
        <v>Yes</v>
      </c>
      <c r="HI150" s="200" t="str">
        <f>IF(AND((RIGHT($HI$3,2)-'[1]Miter Profiles'!$AC$218-'[1]Outside Edges'!$B149)&gt;=5,'[1]Outside Edges'!$Q149="Yes"),"Yes","No")</f>
        <v>Yes</v>
      </c>
      <c r="HJ150" s="201" t="str">
        <f>IF(AND((RIGHT($HJ$3,2)-'[1]Miter Profiles'!$AC$219-'[1]Outside Edges'!$B149)&gt;=5,'[1]Outside Edges'!$Q149="Yes"),"Yes","No")</f>
        <v>Yes</v>
      </c>
      <c r="HK150" s="202" t="str">
        <f>IF(AND((RIGHT($HK$3,2)-'[1]Miter Profiles'!$AC$220-'[1]Outside Edges'!$B149)&gt;=5,'[1]Outside Edges'!$Q149="Yes"),"Yes","No")</f>
        <v>Yes</v>
      </c>
      <c r="HL150" s="199" t="str">
        <f>IF(AND((RIGHT($HL$3,2)-'[1]Miter Profiles'!$AC$221-'[1]Outside Edges'!$B149)&gt;=5,'[1]Outside Edges'!$Q149="Yes"),"Yes","No")</f>
        <v>Yes</v>
      </c>
      <c r="HM150" s="197" t="str">
        <f>IF(AND((RIGHT($HM$3,2)-'[1]Miter Profiles'!$AC$222-'[1]Outside Edges'!$B149)&gt;=5,'[1]Outside Edges'!$Q149="Yes"),"Yes","No")</f>
        <v>Yes</v>
      </c>
      <c r="HN150" s="197" t="str">
        <f>IF(AND((RIGHT($HN$3,2)-'[1]Miter Profiles'!$AC$223-'[1]Outside Edges'!$B149)&gt;=5,'[1]Outside Edges'!$Q149="Yes"),"Yes","No")</f>
        <v>Yes</v>
      </c>
      <c r="HO150" s="201" t="str">
        <f>IF(AND((RIGHT($HO$3,2)-'[1]Miter Profiles'!$AC$224-'[1]Outside Edges'!$B149)&gt;=5,'[1]Outside Edges'!$Q149="Yes"),"Yes","No")</f>
        <v>Yes</v>
      </c>
      <c r="HP150" s="201" t="str">
        <f>IF(AND((RIGHT($HP$3,2)-'[1]Miter Profiles'!$AC$225-'[1]Outside Edges'!$B149)&gt;=5,'[1]Outside Edges'!$Q149="Yes"),"Yes","No")</f>
        <v>Yes</v>
      </c>
      <c r="HQ150" s="201" t="str">
        <f>IF(AND((RIGHT($HQ$3,3)-'[1]Miter Profiles'!$AC$226-'[1]Outside Edges'!$B149)&gt;=5,'[1]Outside Edges'!$Q149="Yes"),"Yes","No")</f>
        <v>No</v>
      </c>
      <c r="HR150" s="201" t="str">
        <f>IF(AND((RIGHT($HR$3,2)-'[1]Miter Profiles'!$AC$227-'[1]Outside Edges'!$B149)&gt;=5,'[1]Outside Edges'!$Q149="Yes"),"Yes","No")</f>
        <v>No</v>
      </c>
      <c r="HS150" s="197" t="str">
        <f>IF(AND((RIGHT($HS$3,2)-'[1]Miter Profiles'!$AC$228-'[1]Outside Edges'!$B149)&gt;=5,'[1]Outside Edges'!$Q149="Yes"),"Yes","No")</f>
        <v>Yes</v>
      </c>
      <c r="HT150" s="197" t="str">
        <f>IF(AND((RIGHT($HT$3,2)-'[1]Miter Profiles'!$AC$229-'[1]Outside Edges'!$B149)&gt;=5,'[1]Outside Edges'!$Q149="Yes"),"Yes","No")</f>
        <v>Yes</v>
      </c>
      <c r="HU150" s="197" t="str">
        <f>IF(AND((RIGHT($HU$3,2)-'[1]Miter Profiles'!$AC$230-'[1]Outside Edges'!$B149)&gt;=5,'[1]Outside Edges'!$Q149="Yes"),"Yes","No")</f>
        <v>Yes</v>
      </c>
      <c r="HV150" s="201" t="str">
        <f>IF(AND((RIGHT($HV$3,2)-'[1]Miter Profiles'!$AC$231-'[1]Outside Edges'!$B149)&gt;=5,'[1]Outside Edges'!$Q149="Yes"),"Yes","No")</f>
        <v>Yes</v>
      </c>
      <c r="HW150" s="201" t="str">
        <f>IF(AND((RIGHT($HW$3,2)-'[1]Miter Profiles'!$AC$232-'[1]Outside Edges'!$B149)&gt;=5,'[1]Outside Edges'!$Q149="Yes"),"Yes","No")</f>
        <v>Yes</v>
      </c>
      <c r="HX150" s="201" t="str">
        <f>IF(AND((RIGHT($HX$3,2)-'[1]Miter Profiles'!$AC$233-'[1]Outside Edges'!$B149)&gt;=5,'[1]Outside Edges'!$Q149="Yes"),"Yes","No")</f>
        <v>Yes</v>
      </c>
      <c r="HY150" s="197" t="str">
        <f>IF(AND((RIGHT($HY$3,2)-'[1]Miter Profiles'!$AC$234-'[1]Outside Edges'!$B149)&gt;=5,'[1]Outside Edges'!$Q149="Yes"),"Yes","No")</f>
        <v>Yes</v>
      </c>
      <c r="HZ150" s="197" t="str">
        <f>IF(AND((RIGHT($HZ$3,2)-'[1]Miter Profiles'!$AC$235-'[1]Outside Edges'!$B149)&gt;=5,'[1]Outside Edges'!$Q149="Yes"),"Yes","No")</f>
        <v>Yes</v>
      </c>
      <c r="IA150" s="197" t="str">
        <f>IF(AND((RIGHT($IA$3,2)-'[1]Miter Profiles'!$AC$236-'[1]Outside Edges'!$B149)&gt;=5,'[1]Outside Edges'!$Q149="Yes"),"Yes","No")</f>
        <v>Yes</v>
      </c>
      <c r="IB150" s="201" t="str">
        <f>IF(AND((RIGHT($IB$3,2)-'[1]Miter Profiles'!$AC$237-'[1]Outside Edges'!$B149)&gt;=5,'[1]Outside Edges'!$Q149="Yes"),"Yes","No")</f>
        <v>Yes</v>
      </c>
      <c r="IC150" s="201" t="str">
        <f>IF(AND((RIGHT($IC$3,2)-'[1]Miter Profiles'!$AC$238-'[1]Outside Edges'!$B149)&gt;=5,'[1]Outside Edges'!$Q149="Yes"),"Yes","No")</f>
        <v>Yes</v>
      </c>
      <c r="ID150" s="201" t="str">
        <f>IF(AND((RIGHT($ID$3,2)-'[1]Miter Profiles'!$AC$239-'[1]Outside Edges'!$B149)&gt;=5,'[1]Outside Edges'!$Q149="Yes"),"Yes","No")</f>
        <v>Yes</v>
      </c>
      <c r="IE150" s="197" t="str">
        <f>IF(AND((RIGHT($IE$3,2)-'[1]Miter Profiles'!$AC$240-'[1]Outside Edges'!$B149)&gt;=5,'[1]Outside Edges'!$Q149="Yes"),"Yes","No")</f>
        <v>Yes</v>
      </c>
      <c r="IF150" s="197" t="str">
        <f>IF(AND((RIGHT($IF$3,2)-'[1]Miter Profiles'!$AC$241-'[1]Outside Edges'!$B149)&gt;=5,'[1]Outside Edges'!$Q149="Yes"),"Yes","No")</f>
        <v>Yes</v>
      </c>
      <c r="IG150" s="197" t="str">
        <f>IF(AND((RIGHT($IG$3,2)-'[1]Miter Profiles'!$AC$242-'[1]Outside Edges'!$B149)&gt;=5,'[1]Outside Edges'!$Q149="Yes"),"Yes","No")</f>
        <v>Yes</v>
      </c>
      <c r="IH150" s="201" t="str">
        <f>IF(AND((RIGHT($IH$3,2)-'[1]Miter Profiles'!$AC$243-'[1]Outside Edges'!$B149)&gt;=5,'[1]Outside Edges'!$Q149="Yes"),"Yes","No")</f>
        <v>Yes</v>
      </c>
      <c r="II150" s="201" t="str">
        <f>IF(AND((RIGHT($II$3,2)-'[1]Miter Profiles'!$AC$244-'[1]Outside Edges'!$B149)&gt;=5,'[1]Outside Edges'!$Q149="Yes"),"Yes","No")</f>
        <v>Yes</v>
      </c>
      <c r="IJ150" s="201" t="str">
        <f>IF(AND((RIGHT($IJ$3,2)-'[1]Miter Profiles'!$AC$245-'[1]Outside Edges'!$B149)&gt;=5,'[1]Outside Edges'!$Q149="Yes"),"Yes","No")</f>
        <v>Yes</v>
      </c>
      <c r="IK150" s="197" t="str">
        <f>IF(AND((RIGHT($IK$3,2)-'[1]Miter Profiles'!$AC$246-'[1]Outside Edges'!$B149)&gt;=5,'[1]Outside Edges'!$Q149="Yes"),"Yes","No")</f>
        <v>Yes</v>
      </c>
      <c r="IL150" s="197" t="str">
        <f>IF(AND((RIGHT($IL$3,2)-'[1]Miter Profiles'!$AC$247-'[1]Outside Edges'!$B149)&gt;=5,'[1]Outside Edges'!$Q149="Yes"),"Yes","No")</f>
        <v>Yes</v>
      </c>
      <c r="IM150" s="197" t="str">
        <f>IF(AND((RIGHT($IM$3,2)-'[1]Miter Profiles'!$AC$248-'[1]Outside Edges'!$B149)&gt;=5,'[1]Outside Edges'!$Q149="Yes"),"Yes","No")</f>
        <v>Yes</v>
      </c>
      <c r="IN150" s="201" t="str">
        <f>IF(AND((RIGHT($IN$3,2)-'[1]Miter Profiles'!$AC$249-'[1]Outside Edges'!$B149)&gt;=5,'[1]Outside Edges'!$Q149="Yes"),"Yes","No")</f>
        <v>Yes</v>
      </c>
      <c r="IO150" s="201" t="str">
        <f>IF(AND((RIGHT($IO$3,2)-'[1]Miter Profiles'!$AC$250-'[1]Outside Edges'!$B149)&gt;=5,'[1]Outside Edges'!$Q149="Yes"),"Yes","No")</f>
        <v>Yes</v>
      </c>
      <c r="IP150" s="201" t="str">
        <f>IF(AND((RIGHT($IP$3,2)-'[1]Miter Profiles'!$AC$251-'[1]Outside Edges'!$B149)&gt;=5,'[1]Outside Edges'!$Q149="Yes"),"Yes","No")</f>
        <v>Yes</v>
      </c>
      <c r="IQ150" s="197" t="str">
        <f>IF(AND((RIGHT($IQ$3,2)-'[1]Miter Profiles'!$AC$252-'[1]Outside Edges'!$B149)&gt;=5,'[1]Outside Edges'!$Q149="Yes"),"Yes","No")</f>
        <v>Yes</v>
      </c>
      <c r="IR150" s="197" t="str">
        <f>IF(AND((RIGHT($IR$3,2)-'[1]Miter Profiles'!$AC$253-'[1]Outside Edges'!$B149)&gt;=5,'[1]Outside Edges'!$Q149="Yes"),"Yes","No")</f>
        <v>Yes</v>
      </c>
      <c r="IS150" s="197" t="str">
        <f>IF(AND((RIGHT($IS$3,2)-'[1]Miter Profiles'!$AC$254-'[1]Outside Edges'!$B149)&gt;=5,'[1]Outside Edges'!$Q149="Yes"),"Yes","No")</f>
        <v>Yes</v>
      </c>
      <c r="IT150" s="201" t="str">
        <f>IF(AND((RIGHT($IT$3,2)-'[1]Miter Profiles'!$AC$255-'[1]Outside Edges'!$B149)&gt;=5,'[1]Outside Edges'!$Q149="Yes"),"Yes","No")</f>
        <v>Yes</v>
      </c>
      <c r="IU150" s="201" t="str">
        <f>IF(AND((RIGHT($IU$3,2)-'[1]Miter Profiles'!$AC$256-'[1]Outside Edges'!$B149)&gt;=5,'[1]Outside Edges'!$Q149="Yes"),"Yes","No")</f>
        <v>Yes</v>
      </c>
      <c r="IV150" s="201" t="str">
        <f>IF(AND((RIGHT($IV$3,2)-'[1]Miter Profiles'!$AC$257-'[1]Outside Edges'!$B149)&gt;=5,'[1]Outside Edges'!$Q149="Yes"),"Yes","No")</f>
        <v>Yes</v>
      </c>
      <c r="IW150" s="197" t="str">
        <f>IF(AND((RIGHT($IW$3,2)-'[1]Miter Profiles'!$AC$258-'[1]Outside Edges'!$B149)&gt;=5,'[1]Outside Edges'!$Q149="Yes"),"Yes","No")</f>
        <v>Yes</v>
      </c>
      <c r="IX150" s="197" t="str">
        <f>IF(AND((RIGHT($IX$3,2)-'[1]Miter Profiles'!$AC$259-'[1]Outside Edges'!$B149)&gt;=5,'[1]Outside Edges'!$Q149="Yes"),"Yes","No")</f>
        <v>Yes</v>
      </c>
      <c r="IY150" s="197" t="str">
        <f>IF(AND((RIGHT($IY$3,2)-'[1]Miter Profiles'!$AC$260-'[1]Outside Edges'!$B149)&gt;=5,'[1]Outside Edges'!$Q149="Yes"),"Yes","No")</f>
        <v>Yes</v>
      </c>
      <c r="IZ150" s="201" t="str">
        <f>IF(AND((RIGHT($IZ$3,2)-'[1]Miter Profiles'!$AC$261-'[1]Outside Edges'!$B149)&gt;=5,'[1]Outside Edges'!$Q149="Yes"),"Yes","No")</f>
        <v>Yes</v>
      </c>
      <c r="JA150" s="201" t="str">
        <f>IF(AND((RIGHT($JA$3,2)-'[1]Miter Profiles'!$AC$262-'[1]Outside Edges'!$B149)&gt;=5,'[1]Outside Edges'!$Q149="Yes"),"Yes","No")</f>
        <v>Yes</v>
      </c>
      <c r="JB150" s="201" t="str">
        <f>IF(AND((RIGHT($JB$3,2)-'[1]Miter Profiles'!$AC$263-'[1]Outside Edges'!$B149)&gt;=5,'[1]Outside Edges'!$Q149="Yes"),"Yes","No")</f>
        <v>Yes</v>
      </c>
      <c r="JC150" s="197" t="str">
        <f>IF(AND((RIGHT($JC$3,2)-'[1]Miter Profiles'!$AC$264-'[1]Outside Edges'!$B149)&gt;=5,'[1]Outside Edges'!$Q149="Yes"),"Yes","No")</f>
        <v>Yes</v>
      </c>
      <c r="JD150" s="197" t="str">
        <f>IF(AND((RIGHT($JD$3,2)-'[1]Miter Profiles'!$AC$265-'[1]Outside Edges'!$B149)&gt;=5,'[1]Outside Edges'!$Q149="Yes"),"Yes","No")</f>
        <v>Yes</v>
      </c>
      <c r="JE150" s="197" t="str">
        <f>IF(AND((RIGHT($JE$3,2)-'[1]Miter Profiles'!$AC$266-'[1]Outside Edges'!$B149)&gt;=5,'[1]Outside Edges'!$Q149="Yes"),"Yes","No")</f>
        <v>Yes</v>
      </c>
      <c r="JF150" s="201" t="str">
        <f>IF(AND((RIGHT($JF$3,2)-'[1]Miter Profiles'!$AC$267-'[1]Outside Edges'!$B149)&gt;=5,'[1]Outside Edges'!$Q149="Yes"),"Yes","No")</f>
        <v>Yes</v>
      </c>
      <c r="JG150" s="201" t="str">
        <f>IF(AND((RIGHT($JG$3,2)-'[1]Miter Profiles'!$AC$268-'[1]Outside Edges'!$B149)&gt;=5,'[1]Outside Edges'!$Q149="Yes"),"Yes","No")</f>
        <v>Yes</v>
      </c>
      <c r="JH150" s="201" t="str">
        <f>IF(AND((RIGHT($JH$3,2)-'[1]Miter Profiles'!$AC$269-'[1]Outside Edges'!$B149)&gt;=5,'[1]Outside Edges'!$Q149="Yes"),"Yes","No")</f>
        <v>Yes</v>
      </c>
      <c r="JI150" s="197" t="str">
        <f>IF(AND((RIGHT($JI$3,2)-'[1]Miter Profiles'!$AC$270-'[1]Outside Edges'!$B149)&gt;=5,'[1]Outside Edges'!$Q149="Yes"),"Yes","No")</f>
        <v>Yes</v>
      </c>
      <c r="JJ150" s="197" t="str">
        <f>IF(AND((RIGHT($JJ$3,2)-'[1]Miter Profiles'!$AC$271-'[1]Outside Edges'!$B149)&gt;=5,'[1]Outside Edges'!$Q149="Yes"),"Yes","No")</f>
        <v>Yes</v>
      </c>
      <c r="JK150" s="197" t="str">
        <f>IF(AND((RIGHT($JK$3,2)-'[1]Miter Profiles'!$AC$272-'[1]Outside Edges'!$B149)&gt;=5,'[1]Outside Edges'!$Q149="Yes"),"Yes","No")</f>
        <v>Yes</v>
      </c>
      <c r="JL150" s="201" t="str">
        <f>IF(AND((RIGHT($JL$3,2)-'[1]Miter Profiles'!$AC$273-'[1]Outside Edges'!$B149)&gt;=5,'[1]Outside Edges'!$Q149="Yes"),"Yes","No")</f>
        <v>Yes</v>
      </c>
      <c r="JM150" s="201" t="str">
        <f>IF(AND((RIGHT($JM$3,2)-'[1]Miter Profiles'!$AC$274-'[1]Outside Edges'!$B149)&gt;=5,'[1]Outside Edges'!$Q149="Yes"),"Yes","No")</f>
        <v>Yes</v>
      </c>
      <c r="JN150" s="201" t="str">
        <f>IF(AND((RIGHT($JN$3,2)-'[1]Miter Profiles'!$AC$275-'[1]Outside Edges'!$B149)&gt;=5,'[1]Outside Edges'!$Q149="Yes"),"Yes","No")</f>
        <v>Yes</v>
      </c>
      <c r="JO150" s="197" t="str">
        <f>IF(AND((RIGHT($JO$3,2)-'[1]Miter Profiles'!$AC$276-'[1]Outside Edges'!$B149)&gt;=5,'[1]Outside Edges'!$Q149="Yes"),"Yes","No")</f>
        <v>Yes</v>
      </c>
      <c r="JP150" s="197" t="str">
        <f>IF(AND((RIGHT($JP$3,2)-'[1]Miter Profiles'!$AC$277-'[1]Outside Edges'!$B149)&gt;=5,'[1]Outside Edges'!$Q149="Yes"),"Yes","No")</f>
        <v>Yes</v>
      </c>
      <c r="JQ150" s="197" t="str">
        <f>IF(AND((RIGHT($JQ$3,2)-'[1]Miter Profiles'!$AC$278-'[1]Outside Edges'!$B149)&gt;=5,'[1]Outside Edges'!$Q149="Yes"),"Yes","No")</f>
        <v>Yes</v>
      </c>
      <c r="JR150" s="201" t="str">
        <f>IF(AND((RIGHT($JR$3,2)-'[1]Miter Profiles'!$AC$279-'[1]Outside Edges'!$B149)&gt;=5,'[1]Outside Edges'!$Q149="Yes"),"Yes","No")</f>
        <v>No</v>
      </c>
      <c r="JS150" s="201" t="str">
        <f>IF(AND((RIGHT($JS$3,2)-'[1]Miter Profiles'!$AC$280-'[1]Outside Edges'!$B149)&gt;=5,'[1]Outside Edges'!$Q149="Yes"),"Yes","No")</f>
        <v>Yes</v>
      </c>
      <c r="JT150" s="201" t="str">
        <f>IF(AND((RIGHT($JT$3,2)-'[1]Miter Profiles'!$AC$281-'[1]Outside Edges'!$B149)&gt;=5,'[1]Outside Edges'!$Q149="Yes"),"Yes","No")</f>
        <v>Yes</v>
      </c>
      <c r="JU150" s="197" t="str">
        <f>IF(AND((RIGHT($JU$3,2)-'[1]Miter Profiles'!$AC$282-'[1]Outside Edges'!$B149)&gt;=5,'[1]Outside Edges'!$Q149="Yes"),"Yes","No")</f>
        <v>Yes</v>
      </c>
      <c r="JV150" s="197" t="str">
        <f>IF(AND((RIGHT($JV$3,2)-'[1]Miter Profiles'!$AC$283-'[1]Outside Edges'!$B149)&gt;=5,'[1]Outside Edges'!$Q149="Yes"),"Yes","No")</f>
        <v>Yes</v>
      </c>
      <c r="JW150" s="197" t="str">
        <f>IF(AND((RIGHT($JW$3,2)-'[1]Miter Profiles'!$AC$284-'[1]Outside Edges'!$B149)&gt;=5,'[1]Outside Edges'!$Q149="Yes"),"Yes","No")</f>
        <v>Yes</v>
      </c>
      <c r="JX150" s="201" t="str">
        <f>IF(AND((RIGHT($JX$3,2)-'[1]Miter Profiles'!$AC$285-'[1]Outside Edges'!$B149)&gt;=5,'[1]Outside Edges'!$Q149="Yes"),"Yes","No")</f>
        <v>Yes</v>
      </c>
      <c r="JY150" s="201" t="str">
        <f>IF(AND((RIGHT($JY$3,2)-'[1]Miter Profiles'!$AC$286-'[1]Outside Edges'!$B149)&gt;=5,'[1]Outside Edges'!$Q149="Yes"),"Yes","No")</f>
        <v>Yes</v>
      </c>
      <c r="JZ150" s="201" t="str">
        <f>IF(AND((RIGHT($JZ$3,2)-'[1]Miter Profiles'!$AC$287-'[1]Outside Edges'!$B149)&gt;=5,'[1]Outside Edges'!$Q149="Yes"),"Yes","No")</f>
        <v>Yes</v>
      </c>
      <c r="KA150" s="197" t="str">
        <f>IF(AND((RIGHT($KA$3,2)-'[1]Miter Profiles'!$AC$288-'[1]Outside Edges'!$B149)&gt;=5,'[1]Outside Edges'!$Q149="Yes"),"Yes","No")</f>
        <v>Yes</v>
      </c>
      <c r="KB150" s="197" t="str">
        <f>IF(AND((RIGHT($KB$3,2)-'[1]Miter Profiles'!$AC$289-'[1]Outside Edges'!$B149)&gt;=5,'[1]Outside Edges'!$Q149="Yes"),"Yes","No")</f>
        <v>Yes</v>
      </c>
      <c r="KC150" s="197" t="str">
        <f>IF(AND((RIGHT($KC$3,2)-'[1]Miter Profiles'!$AC$290-'[1]Outside Edges'!$B149)&gt;=5,'[1]Outside Edges'!$Q149="Yes"),"Yes","No")</f>
        <v>Yes</v>
      </c>
      <c r="KD150" s="201" t="str">
        <f>IF(AND((RIGHT($KD$3,2)-'[1]Miter Profiles'!$AC$291-'[1]Outside Edges'!$B149)&gt;=5,'[1]Outside Edges'!$Q149="Yes"),"Yes","No")</f>
        <v>Yes</v>
      </c>
      <c r="KE150" s="201" t="str">
        <f>IF(AND((RIGHT($KE$3,2)-'[1]Miter Profiles'!$AC$292-'[1]Outside Edges'!$B149)&gt;=5,'[1]Outside Edges'!$Q149="Yes"),"Yes","No")</f>
        <v>Yes</v>
      </c>
      <c r="KF150" s="201" t="str">
        <f>IF(AND((RIGHT($KF$3,2)-'[1]Miter Profiles'!$AC$293-'[1]Outside Edges'!$B149)&gt;=5,'[1]Outside Edges'!$Q149="Yes"),"Yes","No")</f>
        <v>Yes</v>
      </c>
      <c r="KG150" s="197" t="str">
        <f>IF(AND((RIGHT($KG$3,2)-'[1]Miter Profiles'!$AC$294-'[1]Outside Edges'!$B149)&gt;=5,'[1]Outside Edges'!$Q149="Yes"),"Yes","No")</f>
        <v>Yes</v>
      </c>
      <c r="KH150" s="197" t="str">
        <f>IF(AND((RIGHT($KH$3,2)-'[1]Miter Profiles'!$AC$295-'[1]Outside Edges'!$B149)&gt;=5,'[1]Outside Edges'!$Q149="Yes"),"Yes","No")</f>
        <v>Yes</v>
      </c>
      <c r="KI150" s="197" t="str">
        <f>IF(AND((RIGHT($KI$3,2)-'[1]Miter Profiles'!$AC$296-'[1]Outside Edges'!$B149)&gt;=5,'[1]Outside Edges'!$Q149="Yes"),"Yes","No")</f>
        <v>Yes</v>
      </c>
      <c r="KJ150" s="201" t="str">
        <f>IF(AND((RIGHT($KJ$3,2)-'[1]Miter Profiles'!$AC$297-'[1]Outside Edges'!$B149)&gt;=5,'[1]Outside Edges'!$Q149="Yes"),"Yes","No")</f>
        <v>Yes</v>
      </c>
      <c r="KK150" s="201" t="str">
        <f>IF(AND((RIGHT($KK$3,2)-'[1]Miter Profiles'!$AC$298-'[1]Outside Edges'!$B149)&gt;=5,'[1]Outside Edges'!$Q149="Yes"),"Yes","No")</f>
        <v>Yes</v>
      </c>
      <c r="KL150" s="201" t="str">
        <f>IF(AND((RIGHT($KL$3,2)-'[1]Miter Profiles'!$AC$299-'[1]Outside Edges'!$B149)&gt;=5,'[1]Outside Edges'!$Q149="Yes"),"Yes","No")</f>
        <v>Yes</v>
      </c>
      <c r="KM150" s="197" t="str">
        <f>IF(AND((RIGHT($KM$3,2)-'[1]Miter Profiles'!$AC$300-'[1]Outside Edges'!$B149)&gt;=5,'[1]Outside Edges'!$Q149="Yes"),"Yes","No")</f>
        <v>Yes</v>
      </c>
      <c r="KN150" s="197" t="str">
        <f>IF(AND((RIGHT($KN$3,2)-'[1]Miter Profiles'!$AC$301-'[1]Outside Edges'!$B149)&gt;=5,'[1]Outside Edges'!$Q149="Yes"),"Yes","No")</f>
        <v>Yes</v>
      </c>
      <c r="KO150" s="197" t="str">
        <f>IF(AND((RIGHT($KO$3,2)-'[1]Miter Profiles'!$AC$302-'[1]Outside Edges'!$B149)&gt;=5,'[1]Outside Edges'!$Q149="Yes"),"Yes","No")</f>
        <v>Yes</v>
      </c>
      <c r="KP150" s="201" t="str">
        <f>IF(AND((RIGHT($KP$3,2)-'[1]Miter Profiles'!$AC$303-'[1]Outside Edges'!$B149)&gt;=5,'[1]Outside Edges'!$Q149="Yes"),"Yes","No")</f>
        <v>Yes</v>
      </c>
      <c r="KQ150" s="201" t="str">
        <f>IF(AND((RIGHT($KQ$3,2)-'[1]Miter Profiles'!$AC$304-'[1]Outside Edges'!$B149)&gt;=5,'[1]Outside Edges'!$Q149="Yes"),"Yes","No")</f>
        <v>Yes</v>
      </c>
      <c r="KR150" s="201" t="str">
        <f>IF(AND((RIGHT($KR$3,2)-'[1]Miter Profiles'!$AC$305-'[1]Outside Edges'!$B149)&gt;=5,'[1]Outside Edges'!$Q149="Yes"),"Yes","No")</f>
        <v>Yes</v>
      </c>
      <c r="KS150" s="197" t="str">
        <f>IF(AND((RIGHT($KS$3,2)-'[1]Miter Profiles'!$AC$306-'[1]Outside Edges'!$B149)&gt;=5,'[1]Outside Edges'!$Q149="Yes"),"Yes","No")</f>
        <v>Yes</v>
      </c>
      <c r="KT150" s="197" t="str">
        <f>IF(AND((RIGHT($KT$3,2)-'[1]Miter Profiles'!$AC$307-'[1]Outside Edges'!$B149)&gt;=5,'[1]Outside Edges'!$Q149="Yes"),"Yes","No")</f>
        <v>Yes</v>
      </c>
      <c r="KU150" s="197" t="str">
        <f>IF(AND((RIGHT($KU$3,2)-'[1]Miter Profiles'!$AC$308-'[1]Outside Edges'!$B149)&gt;=5,'[1]Outside Edges'!$Q149="Yes"),"Yes","No")</f>
        <v>Yes</v>
      </c>
      <c r="KV150" s="201" t="str">
        <f>IF(AND((RIGHT($KV$3,2)-'[1]Miter Profiles'!$AC$309-'[1]Outside Edges'!$B149)&gt;=5,'[1]Outside Edges'!$Q149="Yes"),"Yes","No")</f>
        <v>Yes</v>
      </c>
      <c r="KW150" s="201" t="str">
        <f>IF(AND((RIGHT($KW$3,2)-'[1]Miter Profiles'!$AC$310-'[1]Outside Edges'!$B149)&gt;=5,'[1]Outside Edges'!$Q149="Yes"),"Yes","No")</f>
        <v>Yes</v>
      </c>
      <c r="KX150" s="201" t="str">
        <f>IF(AND((RIGHT($KX$3,2)-'[1]Miter Profiles'!$AC$311-'[1]Outside Edges'!$B149)&gt;=5,'[1]Outside Edges'!$Q149="Yes"),"Yes","No")</f>
        <v>Yes</v>
      </c>
      <c r="KY150" s="197" t="str">
        <f>IF(AND((RIGHT($KY$3,2)-'[1]Miter Profiles'!$AC$312-'[1]Outside Edges'!$B149)&gt;=5,'[1]Outside Edges'!$Q149="Yes"),"Yes","No")</f>
        <v>Yes</v>
      </c>
      <c r="KZ150" s="197" t="str">
        <f>IF(AND((RIGHT($KZ$3,2)-'[1]Miter Profiles'!$AC$313-'[1]Outside Edges'!$B149)&gt;=5,'[1]Outside Edges'!$Q149="Yes"),"Yes","No")</f>
        <v>Yes</v>
      </c>
      <c r="LA150" s="197" t="str">
        <f>IF(AND((RIGHT($LA$3,2)-'[1]Miter Profiles'!$AC$314-'[1]Outside Edges'!$B149)&gt;=5,'[1]Outside Edges'!$Q149="Yes"),"Yes","No")</f>
        <v>Yes</v>
      </c>
      <c r="LB150" s="201" t="str">
        <f>IF(AND((RIGHT($LB$3,2)-'[1]Miter Profiles'!$AC$315-'[1]Outside Edges'!$B149)&gt;=5,'[1]Outside Edges'!$Q149="Yes"),"Yes","No")</f>
        <v>Yes</v>
      </c>
      <c r="LC150" s="201" t="str">
        <f>IF(AND((RIGHT($LC$3,2)-'[1]Miter Profiles'!$AC$316-'[1]Outside Edges'!$B149)&gt;=5,'[1]Outside Edges'!$Q149="Yes"),"Yes","No")</f>
        <v>Yes</v>
      </c>
      <c r="LD150" s="201" t="str">
        <f>IF(AND((RIGHT($LD$3,2)-'[1]Miter Profiles'!$AC$317-'[1]Outside Edges'!$B149)&gt;=5,'[1]Outside Edges'!$Q149="Yes"),"Yes","No")</f>
        <v>Yes</v>
      </c>
      <c r="LE150" s="201" t="str">
        <f>IF(AND((RIGHT($LE$3,2)-'[1]Miter Profiles'!$AC$318-'[1]Outside Edges'!$B149)&gt;=5,'[1]Outside Edges'!$Q149="Yes"),"Yes","No")</f>
        <v>Yes</v>
      </c>
      <c r="LF150" s="197" t="str">
        <f>IF(AND((RIGHT($LF$3,2)-'[1]Miter Profiles'!$AC$319-'[1]Outside Edges'!$B149)&gt;=5,'[1]Outside Edges'!$Q149="Yes"),"Yes","No")</f>
        <v>Yes</v>
      </c>
      <c r="LG150" s="197" t="str">
        <f>IF(AND((RIGHT($LG$3,2)-'[1]Miter Profiles'!$AC$320-'[1]Outside Edges'!$B149)&gt;=5,'[1]Outside Edges'!$Q149="Yes"),"Yes","No")</f>
        <v>Yes</v>
      </c>
      <c r="LH150" s="197" t="str">
        <f>IF(AND((RIGHT($LH$3,2)-'[1]Miter Profiles'!$AC$321-'[1]Outside Edges'!$B149)&gt;=5,'[1]Outside Edges'!$Q149="Yes"),"Yes","No")</f>
        <v>Yes</v>
      </c>
      <c r="LI150" s="197" t="str">
        <f>IF(AND((RIGHT($LI$3,2)-'[1]Miter Profiles'!$AC$322-'[1]Outside Edges'!$B149)&gt;=5,'[1]Outside Edges'!$Q149="Yes"),"Yes","No")</f>
        <v>Yes</v>
      </c>
      <c r="LJ150" s="201" t="str">
        <f>IF(AND((RIGHT($LJ$3,2)-'[1]Miter Profiles'!$AC$323-'[1]Outside Edges'!$B149)&gt;=5,'[1]Outside Edges'!$Q149="Yes"),"Yes","No")</f>
        <v>Yes</v>
      </c>
      <c r="LK150" s="201" t="str">
        <f>IF(AND((RIGHT($LK$3,2)-'[1]Miter Profiles'!$AC$324-'[1]Outside Edges'!$B149)&gt;=5,'[1]Outside Edges'!$Q149="Yes"),"Yes","No")</f>
        <v>Yes</v>
      </c>
      <c r="LL150" s="201" t="str">
        <f>IF(AND((RIGHT($LL$3,2)-'[1]Miter Profiles'!$AC$325-'[1]Outside Edges'!$B149)&gt;=5,'[1]Outside Edges'!$Q149="Yes"),"Yes","No")</f>
        <v>Yes</v>
      </c>
      <c r="LM150" s="197" t="str">
        <f>IF(AND((RIGHT($LM$3,2)-'[1]Miter Profiles'!$AC$326-'[1]Outside Edges'!$B149)&gt;=5,'[1]Outside Edges'!$Q149="Yes"),"Yes","No")</f>
        <v>Yes</v>
      </c>
      <c r="LN150" s="197" t="str">
        <f>IF(AND((RIGHT($LN$3,2)-'[1]Miter Profiles'!$AC$327-'[1]Outside Edges'!$B149)&gt;=5,'[1]Outside Edges'!$Q149="Yes"),"Yes","No")</f>
        <v>Yes</v>
      </c>
      <c r="LO150" s="197" t="str">
        <f>IF(AND((RIGHT($LO$3,2)-'[1]Miter Profiles'!$AC$328-'[1]Outside Edges'!$B149)&gt;=5,'[1]Outside Edges'!$Q149="Yes"),"Yes","No")</f>
        <v>Yes</v>
      </c>
      <c r="LP150" s="201" t="str">
        <f>IF(AND((RIGHT($LP$3,2)-'[1]Miter Profiles'!$AC$329-'[1]Outside Edges'!$B149)&gt;=5,'[1]Outside Edges'!$Q149="Yes"),"Yes","No")</f>
        <v>Yes</v>
      </c>
      <c r="LQ150" s="201" t="str">
        <f>IF(AND((RIGHT($LQ$3,2)-'[1]Miter Profiles'!$AC$330-'[1]Outside Edges'!$B149)&gt;=5,'[1]Outside Edges'!$Q149="Yes"),"Yes","No")</f>
        <v>Yes</v>
      </c>
      <c r="LR150" s="201" t="str">
        <f>IF(AND((RIGHT($LR$3,2)-'[1]Miter Profiles'!$AC$331-'[1]Outside Edges'!$B149)&gt;=5,'[1]Outside Edges'!$Q149="Yes"),"Yes","No")</f>
        <v>Yes</v>
      </c>
      <c r="LS150" s="197" t="str">
        <f>IF(AND((RIGHT($LS$3,2)-'[1]Miter Profiles'!$AC$332-'[1]Outside Edges'!$B149)&gt;=5,'[1]Outside Edges'!$Q149="Yes"),"Yes","No")</f>
        <v>Yes</v>
      </c>
      <c r="LT150" s="197" t="str">
        <f>IF(AND((RIGHT($LT$3,2)-'[1]Miter Profiles'!$AC$333-'[1]Outside Edges'!$B149)&gt;=5,'[1]Outside Edges'!$Q149="Yes"),"Yes","No")</f>
        <v>Yes</v>
      </c>
      <c r="LU150" s="197" t="str">
        <f>IF(AND((RIGHT($LU$3,2)-'[1]Miter Profiles'!$AC$334-'[1]Outside Edges'!$B149)&gt;=5,'[1]Outside Edges'!$Q149="Yes"),"Yes","No")</f>
        <v>Yes</v>
      </c>
      <c r="LV150" s="201" t="str">
        <f>IF(AND((RIGHT($LV$3,2)-'[1]Miter Profiles'!$AC$335-'[1]Outside Edges'!$B149)&gt;=5,'[1]Outside Edges'!$Q149="Yes"),"Yes","No")</f>
        <v>Yes</v>
      </c>
      <c r="LW150" s="201" t="str">
        <f>IF(AND((RIGHT($LW$3,2)-'[1]Miter Profiles'!$AC$336-'[1]Outside Edges'!$B149)&gt;=5,'[1]Outside Edges'!$Q149="Yes"),"Yes","No")</f>
        <v>Yes</v>
      </c>
      <c r="LX150" s="201" t="str">
        <f>IF(AND((RIGHT($LX$3,2)-'[1]Miter Profiles'!$AC$337-'[1]Outside Edges'!$B149)&gt;=5,'[1]Outside Edges'!$Q149="Yes"),"Yes","No")</f>
        <v>Yes</v>
      </c>
      <c r="LY150" s="197" t="str">
        <f>IF(AND((RIGHT($LY$3,2)-'[1]Miter Profiles'!$AC$338-'[1]Outside Edges'!$B149)&gt;=5,'[1]Outside Edges'!$Q149="Yes"),"Yes","No")</f>
        <v>Yes</v>
      </c>
      <c r="LZ150" s="197" t="str">
        <f>IF(AND((RIGHT($LZ$3,2)-'[1]Miter Profiles'!$AC$339-'[1]Outside Edges'!$B149)&gt;=5,'[1]Outside Edges'!$Q149="Yes"),"Yes","No")</f>
        <v>Yes</v>
      </c>
      <c r="MA150" s="197" t="str">
        <f>IF(AND((RIGHT($MA$3,2)-'[1]Miter Profiles'!$AC$340-'[1]Outside Edges'!$B149)&gt;=5,'[1]Outside Edges'!$Q149="Yes"),"Yes","No")</f>
        <v>Yes</v>
      </c>
      <c r="MB150" s="201" t="str">
        <f>IF(AND((RIGHT($MB$3,2)-'[1]Miter Profiles'!$AC$341-'[1]Outside Edges'!$B149)&gt;=5,'[1]Outside Edges'!$Q149="Yes"),"Yes","No")</f>
        <v>Yes</v>
      </c>
      <c r="MC150" s="201" t="str">
        <f>IF(AND((RIGHT($MC$3,2)-'[1]Miter Profiles'!$AC$342-'[1]Outside Edges'!$B149)&gt;=5,'[1]Outside Edges'!$Q149="Yes"),"Yes","No")</f>
        <v>Yes</v>
      </c>
      <c r="MD150" s="201" t="str">
        <f>IF(AND((RIGHT($MD$3,2)-'[1]Miter Profiles'!$AC$343-'[1]Outside Edges'!$B149)&gt;=5,'[1]Outside Edges'!$Q149="Yes"),"Yes","No")</f>
        <v>Yes</v>
      </c>
      <c r="ME150" s="197" t="str">
        <f>IF(AND((RIGHT($ME$3,2)-'[1]Miter Profiles'!$AC$344-'[1]Outside Edges'!$B149)&gt;=5,'[1]Outside Edges'!$Q149="Yes"),"Yes","No")</f>
        <v>Yes</v>
      </c>
      <c r="MF150" s="197" t="str">
        <f>IF(AND((RIGHT($MF$3,2)-'[1]Miter Profiles'!$AC$345-'[1]Outside Edges'!$B149)&gt;=5,'[1]Outside Edges'!$Q149="Yes"),"Yes","No")</f>
        <v>Yes</v>
      </c>
      <c r="MG150" s="197" t="str">
        <f>IF(AND((RIGHT($MG$3,2)-'[1]Miter Profiles'!$AC$346-'[1]Outside Edges'!$B149)&gt;=5,'[1]Outside Edges'!$Q149="Yes"),"Yes","No")</f>
        <v>Yes</v>
      </c>
      <c r="MH150" s="201" t="str">
        <f>IF(AND((RIGHT($MH$3,2)-'[1]Miter Profiles'!$AC$347-'[1]Outside Edges'!$B149)&gt;=5,'[1]Outside Edges'!$Q149="Yes"),"Yes","No")</f>
        <v>Yes</v>
      </c>
      <c r="MI150" s="201" t="str">
        <f>IF(AND((RIGHT($MI$3,2)-'[1]Miter Profiles'!$AC$348-'[1]Outside Edges'!$B149)&gt;=5,'[1]Outside Edges'!$Q149="Yes"),"Yes","No")</f>
        <v>Yes</v>
      </c>
      <c r="MJ150" s="201" t="str">
        <f>IF(AND((RIGHT($MJ$3,2)-'[1]Miter Profiles'!$AC$349-'[1]Outside Edges'!$B149)&gt;=5,'[1]Outside Edges'!$Q149="Yes"),"Yes","No")</f>
        <v>Yes</v>
      </c>
      <c r="MK150" s="197" t="str">
        <f>IF(AND((RIGHT($MK$3,2)-'[1]Miter Profiles'!$AC$350-'[1]Outside Edges'!$B149)&gt;=5,'[1]Outside Edges'!$Q149="Yes"),"Yes","No")</f>
        <v>Yes</v>
      </c>
      <c r="ML150" s="197" t="str">
        <f>IF(AND((RIGHT($ML$3,2)-'[1]Miter Profiles'!$AC$351-'[1]Outside Edges'!$B149)&gt;=5,'[1]Outside Edges'!$Q149="Yes"),"Yes","No")</f>
        <v>Yes</v>
      </c>
      <c r="MM150" s="197" t="str">
        <f>IF(AND((RIGHT($MM$3,2)-'[1]Miter Profiles'!$AC$352-'[1]Outside Edges'!$B149)&gt;=5,'[1]Outside Edges'!$Q149="Yes"),"Yes","No")</f>
        <v>Yes</v>
      </c>
      <c r="MN150" s="201" t="str">
        <f>IF(AND((RIGHT($MK$3,2)-'[1]Miter Profiles'!$AC$353-'[1]Outside Edges'!$B149)&gt;=5,'[1]Outside Edges'!$Q149="Yes"),"Yes","No")</f>
        <v>Yes</v>
      </c>
      <c r="MO150" s="201" t="str">
        <f>IF(AND((RIGHT($ML$3,2)-'[1]Miter Profiles'!$AC$354-'[1]Outside Edges'!$B149)&gt;=5,'[1]Outside Edges'!$Q149="Yes"),"Yes","No")</f>
        <v>Yes</v>
      </c>
      <c r="MP150" s="201" t="str">
        <f>IF(AND((RIGHT($MM$3,2)-'[1]Miter Profiles'!$AC$355-'[1]Outside Edges'!$B149)&gt;=5,'[1]Outside Edges'!$Q149="Yes"),"Yes","No")</f>
        <v>Yes</v>
      </c>
      <c r="MQ150" s="197" t="str">
        <f>IF(AND((RIGHT($MK$3,2)-'[1]Miter Profiles'!$AC$356-'[1]Outside Edges'!$B149)&gt;=5,'[1]Outside Edges'!$Q149="Yes"),"Yes","No")</f>
        <v>Yes</v>
      </c>
      <c r="MR150" s="197" t="str">
        <f>IF(AND((RIGHT($ML$3,2)-'[1]Miter Profiles'!$AC$357-'[1]Outside Edges'!$B149)&gt;=5,'[1]Outside Edges'!$Q149="Yes"),"Yes","No")</f>
        <v>Yes</v>
      </c>
      <c r="MS150" s="197" t="str">
        <f>IF(AND((RIGHT($MM$3,2)-'[1]Miter Profiles'!$AC$358-'[1]Outside Edges'!$B149)&gt;=5,'[1]Outside Edges'!$Q149="Yes"),"Yes","No")</f>
        <v>Yes</v>
      </c>
      <c r="MT150" s="201" t="str">
        <f>IF(AND((RIGHT($MK$3,2)-'[1]Miter Profiles'!$AC$359-'[1]Outside Edges'!$B149)&gt;=5,'[1]Outside Edges'!$Q149="Yes"),"Yes","No")</f>
        <v>Yes</v>
      </c>
      <c r="MU150" s="201" t="str">
        <f>IF(AND((RIGHT($ML$3,2)-'[1]Miter Profiles'!$AC$360-'[1]Outside Edges'!$B149)&gt;=5,'[1]Outside Edges'!$Q149="Yes"),"Yes","No")</f>
        <v>Yes</v>
      </c>
      <c r="MV150" s="201" t="str">
        <f>IF(AND((RIGHT($MM$3,2)-'[1]Miter Profiles'!$AC$361-'[1]Outside Edges'!$B149)&gt;=5,'[1]Outside Edges'!$Q149="Yes"),"Yes","No")</f>
        <v>Yes</v>
      </c>
    </row>
    <row r="151" spans="1:360" ht="15.75" customHeight="1" thickBot="1" x14ac:dyDescent="0.25">
      <c r="A151" s="371" t="str">
        <f>IF('[1]Outside Edges'!$A150&lt;&gt;"",'[1]Outside Edges'!$A150,"")</f>
        <v>D148 AM</v>
      </c>
      <c r="B151" s="7" t="str">
        <f>IF(AND((RIGHT($B$3,2)-'[1]Miter Profiles'!$AC$3-'[1]Outside Edges'!$B150)&gt;=5,'[1]Outside Edges'!$Q150="Yes"),"Yes","No")</f>
        <v>Yes</v>
      </c>
      <c r="C151" s="7" t="str">
        <f>IF(AND((RIGHT($C$3,2)-'[1]Miter Profiles'!$AC$4-'[1]Outside Edges'!$B150)&gt;=5,'[1]Outside Edges'!$Q150="Yes"),"Yes","No")</f>
        <v>Yes</v>
      </c>
      <c r="D151" s="63" t="str">
        <f>IF(AND((RIGHT($D$3,2)-'[1]Miter Profiles'!$AC$5-'[1]Outside Edges'!$B150)&gt;=5,'[1]Outside Edges'!$Q150="Yes"),"Yes","No")</f>
        <v>Yes</v>
      </c>
      <c r="E151" s="64" t="str">
        <f>IF(AND((RIGHT($E$3,2)-'[1]Miter Profiles'!$AC$6-'[1]Outside Edges'!$B150)&gt;=5,'[1]Outside Edges'!$Q150="Yes"),"Yes","No")</f>
        <v>Yes</v>
      </c>
      <c r="F151" s="8" t="str">
        <f>IF(AND((RIGHT($F$3,2)-'[1]Miter Profiles'!$AC$7-'[1]Outside Edges'!$B150)&gt;=5,'[1]Outside Edges'!$Q150="Yes"),"Yes","No")</f>
        <v>Yes</v>
      </c>
      <c r="G151" s="65" t="str">
        <f>IF(AND((RIGHT($G$3,2)-'[1]Miter Profiles'!$AC$8-'[1]Outside Edges'!$B150)&gt;=5,'[1]Outside Edges'!$Q150="Yes"),"Yes","No")</f>
        <v>Yes</v>
      </c>
      <c r="H151" s="7" t="str">
        <f>IF(AND((RIGHT($H$3,2)-'[1]Miter Profiles'!$AC$9-'[1]Outside Edges'!$B150)&gt;=5,'[1]Outside Edges'!$Q150="Yes"),"Yes","No")</f>
        <v>Yes</v>
      </c>
      <c r="I151" s="7" t="str">
        <f>IF(AND((RIGHT($I$3,2)-'[1]Miter Profiles'!$AC$10-'[1]Outside Edges'!$B150)&gt;=5,'[1]Outside Edges'!$Q150="Yes"),"Yes","No")</f>
        <v>Yes</v>
      </c>
      <c r="J151" s="63" t="str">
        <f>IF(AND((RIGHT($J$3,2)-'[1]Miter Profiles'!$AC$11-'[1]Outside Edges'!$B150)&gt;=5,'[1]Outside Edges'!$Q150="Yes"),"Yes","No")</f>
        <v>Yes</v>
      </c>
      <c r="K151" s="64" t="str">
        <f>IF(AND((RIGHT($K$3,2)-'[1]Miter Profiles'!$AC$12-'[1]Outside Edges'!$B150)&gt;=5,'[1]Outside Edges'!$Q150="Yes"),"Yes","No")</f>
        <v>Yes</v>
      </c>
      <c r="L151" s="8" t="str">
        <f>IF(AND((RIGHT($L$3,2)-'[1]Miter Profiles'!$AC$13-'[1]Outside Edges'!$B150)&gt;=5,'[1]Outside Edges'!$Q150="Yes"),"Yes","No")</f>
        <v>Yes</v>
      </c>
      <c r="M151" s="65" t="str">
        <f>IF(AND((RIGHT($M$3,2)-'[1]Miter Profiles'!$AC$14-'[1]Outside Edges'!$B150)&gt;=5,'[1]Outside Edges'!$Q150="Yes"),"Yes","No")</f>
        <v>Yes</v>
      </c>
      <c r="N151" s="7" t="str">
        <f>IF(AND((RIGHT($N$3,2)-'[1]Miter Profiles'!$AC$15-'[1]Outside Edges'!$B150)&gt;=4,'[1]Outside Edges'!$Q150="Yes"),"Yes","No")</f>
        <v>No</v>
      </c>
      <c r="O151" s="7" t="str">
        <f>IF(AND((RIGHT($O$3,2)-'[1]Miter Profiles'!$AC$16-'[1]Outside Edges'!$B150)&gt;=5,'[1]Outside Edges'!$Q150="Yes"),"Yes","No")</f>
        <v>Yes</v>
      </c>
      <c r="P151" s="63" t="str">
        <f>IF(AND((RIGHT($P$3,2)-'[1]Miter Profiles'!$AC$17-'[1]Outside Edges'!$B150)&gt;=5,'[1]Outside Edges'!$Q150="Yes"),"Yes","No")</f>
        <v>Yes</v>
      </c>
      <c r="Q151" s="64" t="str">
        <f>IF(AND((RIGHT($Q$3,2)-'[1]Miter Profiles'!$AC$18-'[1]Outside Edges'!$B150)&gt;=5,'[1]Outside Edges'!$Q150="Yes"),"Yes","No")</f>
        <v>No</v>
      </c>
      <c r="R151" s="8" t="str">
        <f>IF(AND((RIGHT($R$3,2)-'[1]Miter Profiles'!$AC$19-'[1]Outside Edges'!$B150)&gt;=5,'[1]Outside Edges'!$Q150="Yes"),"Yes","No")</f>
        <v>Yes</v>
      </c>
      <c r="S151" s="65" t="str">
        <f>IF(AND((RIGHT($S$3,2)-'[1]Miter Profiles'!$AC$20-'[1]Outside Edges'!$B150)&gt;=5,'[1]Outside Edges'!$Q150="Yes"),"Yes","No")</f>
        <v>Yes</v>
      </c>
      <c r="T151" s="7" t="str">
        <f>IF(AND((RIGHT($T$3,2)-'[1]Miter Profiles'!$AC$21-'[1]Outside Edges'!$B150)&gt;=5,'[1]Outside Edges'!$Q150="Yes"),"Yes","No")</f>
        <v>Yes</v>
      </c>
      <c r="U151" s="7" t="str">
        <f>IF(AND((RIGHT($U$3,2)-'[1]Miter Profiles'!$AC$22-'[1]Outside Edges'!$B150)&gt;=5,'[1]Outside Edges'!$Q150="Yes"),"Yes","No")</f>
        <v>Yes</v>
      </c>
      <c r="V151" s="63" t="str">
        <f>IF(AND((RIGHT($V$3,2)-'[1]Miter Profiles'!$AC$23-'[1]Outside Edges'!$B150)&gt;=5,'[1]Outside Edges'!$Q150="Yes"),"Yes","No")</f>
        <v>Yes</v>
      </c>
      <c r="W151" s="64" t="str">
        <f>IF(AND((RIGHT($W$3,2)-'[1]Miter Profiles'!$AC$24-'[1]Outside Edges'!$B150)&gt;=5,'[1]Outside Edges'!$Q150="Yes"),"Yes","No")</f>
        <v>No</v>
      </c>
      <c r="X151" s="8" t="str">
        <f>IF(AND((RIGHT($X$3,2)-'[1]Miter Profiles'!$AC$25-'[1]Outside Edges'!$B150)&gt;=5,'[1]Outside Edges'!$Q150="Yes"),"Yes","No")</f>
        <v>Yes</v>
      </c>
      <c r="Y151" s="65" t="str">
        <f>IF(AND((RIGHT($Y$3,2)-'[1]Miter Profiles'!$AC$26-'[1]Outside Edges'!$B150)&gt;=5,'[1]Outside Edges'!$Q150="Yes"),"Yes","No")</f>
        <v>Yes</v>
      </c>
      <c r="Z151" s="7" t="str">
        <f>IF(AND((RIGHT($Z$3,2)-'[1]Miter Profiles'!$AC$27-'[1]Outside Edges'!$B150)&gt;=5,'[1]Outside Edges'!$Q150="Yes"),"Yes","No")</f>
        <v>Yes</v>
      </c>
      <c r="AA151" s="7" t="str">
        <f>IF(AND((RIGHT($AA$3,2)-'[1]Miter Profiles'!$AC$28-'[1]Outside Edges'!$B150)&gt;=5,'[1]Outside Edges'!$Q150="Yes"),"Yes","No")</f>
        <v>Yes</v>
      </c>
      <c r="AB151" s="63" t="str">
        <f>IF(AND((RIGHT($AB$3,2)-'[1]Miter Profiles'!$AC$29-'[1]Outside Edges'!$B150)&gt;=5,'[1]Outside Edges'!$Q150="Yes"),"Yes","No")</f>
        <v>Yes</v>
      </c>
      <c r="AC151" s="64" t="str">
        <f>IF(AND((RIGHT($AC$3,2)-'[1]Miter Profiles'!$AC$30-'[1]Outside Edges'!$B150)&gt;=5,'[1]Outside Edges'!$Q150="Yes"),"Yes","No")</f>
        <v>Yes</v>
      </c>
      <c r="AD151" s="8" t="str">
        <f>IF(AND((RIGHT($AD$3,2)-'[1]Miter Profiles'!$AC$31-'[1]Outside Edges'!$B150)&gt;=5,'[1]Outside Edges'!$Q150="Yes"),"Yes","No")</f>
        <v>Yes</v>
      </c>
      <c r="AE151" s="65" t="str">
        <f>IF(AND((RIGHT($AE$3,2)-'[1]Miter Profiles'!$AC$32-'[1]Outside Edges'!$B150)&gt;=5,'[1]Outside Edges'!$Q150="Yes"),"Yes","No")</f>
        <v>Yes</v>
      </c>
      <c r="AF151" s="7" t="str">
        <f>IF(AND((RIGHT($AF$3,2)-'[1]Miter Profiles'!$AC$33-'[1]Outside Edges'!$B150)&gt;=5,'[1]Outside Edges'!$Q150="Yes"),"Yes","No")</f>
        <v>Yes</v>
      </c>
      <c r="AG151" s="7" t="str">
        <f>IF(AND((RIGHT($AG$3,2)-'[1]Miter Profiles'!$AC$34-'[1]Outside Edges'!$B150)&gt;=5,'[1]Outside Edges'!$Q150="Yes"),"Yes","No")</f>
        <v>Yes</v>
      </c>
      <c r="AH151" s="63" t="str">
        <f>IF(AND((RIGHT($AH$3,2)-'[1]Miter Profiles'!$AC$35-'[1]Outside Edges'!$B150)&gt;=5,'[1]Outside Edges'!$Q150="Yes"),"Yes","No")</f>
        <v>Yes</v>
      </c>
      <c r="AI151" s="64" t="str">
        <f>IF(AND((RIGHT($AI$3,2)-'[1]Miter Profiles'!$AC$36-'[1]Outside Edges'!$B150)&gt;=5,'[1]Outside Edges'!$Q150="Yes"),"Yes","No")</f>
        <v>Yes</v>
      </c>
      <c r="AJ151" s="8" t="str">
        <f>IF(AND((RIGHT($AJ$3,2)-'[1]Miter Profiles'!$AC$37-'[1]Outside Edges'!$B150)&gt;=5,'[1]Outside Edges'!$Q150="Yes"),"Yes","No")</f>
        <v>Yes</v>
      </c>
      <c r="AK151" s="65" t="str">
        <f>IF(AND((RIGHT($AK$3,2)-'[1]Miter Profiles'!$AC$38-'[1]Outside Edges'!$B150)&gt;=5,'[1]Outside Edges'!$Q150="Yes"),"Yes","No")</f>
        <v>Yes</v>
      </c>
      <c r="AL151" s="7" t="str">
        <f>IF(AND((RIGHT($AL$3,2)-'[1]Miter Profiles'!$AC$39-'[1]Outside Edges'!$B150)&gt;=5,'[1]Outside Edges'!$Q150="Yes"),"Yes","No")</f>
        <v>Yes</v>
      </c>
      <c r="AM151" s="7" t="str">
        <f>IF(AND((RIGHT($AM$3,2)-'[1]Miter Profiles'!$AC$40-'[1]Outside Edges'!$B150)&gt;=5,'[1]Outside Edges'!$Q150="Yes"),"Yes","No")</f>
        <v>Yes</v>
      </c>
      <c r="AN151" s="63" t="str">
        <f>IF(AND((RIGHT($AN$3,2)-'[1]Miter Profiles'!$AC$41-'[1]Outside Edges'!$B150)&gt;=5,'[1]Outside Edges'!$Q150="Yes"),"Yes","No")</f>
        <v>Yes</v>
      </c>
      <c r="AO151" s="64" t="str">
        <f>IF(AND((RIGHT($AO$3,2)-'[1]Miter Profiles'!$AC$42-'[1]Outside Edges'!$B150)&gt;=5,'[1]Outside Edges'!$Q150="Yes"),"Yes","No")</f>
        <v>Yes</v>
      </c>
      <c r="AP151" s="8" t="str">
        <f>IF(AND((RIGHT($AP$3,2)-'[1]Miter Profiles'!$AC$43-'[1]Outside Edges'!$B150)&gt;=5,'[1]Outside Edges'!$Q150="Yes"),"Yes","No")</f>
        <v>Yes</v>
      </c>
      <c r="AQ151" s="65" t="str">
        <f>IF(AND((RIGHT($AQ$3,2)-'[1]Miter Profiles'!$AC$44-'[1]Outside Edges'!$B150)&gt;=5,'[1]Outside Edges'!$Q150="Yes"),"Yes","No")</f>
        <v>Yes</v>
      </c>
      <c r="AR151" s="7" t="str">
        <f>IF(AND((RIGHT($AR$3,2)-'[1]Miter Profiles'!$AC$45-'[1]Outside Edges'!$B150)&gt;=5,'[1]Outside Edges'!$Q150="Yes"),"Yes","No")</f>
        <v>Yes</v>
      </c>
      <c r="AS151" s="7" t="str">
        <f>IF(AND((RIGHT($AS$3,2)-'[1]Miter Profiles'!$AC$46-'[1]Outside Edges'!$B150)&gt;=5,'[1]Outside Edges'!$Q150="Yes"),"Yes","No")</f>
        <v>Yes</v>
      </c>
      <c r="AT151" s="63" t="str">
        <f>IF(AND((RIGHT($AT$3,2)-'[1]Miter Profiles'!$AC$47-'[1]Outside Edges'!$B150)&gt;=5,'[1]Outside Edges'!$Q150="Yes"),"Yes","No")</f>
        <v>Yes</v>
      </c>
      <c r="AU151" s="64" t="str">
        <f>IF(AND((RIGHT($AU$3,2)-'[1]Miter Profiles'!$AC$48-'[1]Outside Edges'!$B150)&gt;=5,'[1]Outside Edges'!$Q150="Yes"),"Yes","No")</f>
        <v>Yes</v>
      </c>
      <c r="AV151" s="8" t="str">
        <f>IF(AND((RIGHT($AV$3,2)-'[1]Miter Profiles'!$AC$49-'[1]Outside Edges'!$B150)&gt;=5,'[1]Outside Edges'!$Q150="Yes"),"Yes","No")</f>
        <v>Yes</v>
      </c>
      <c r="AW151" s="65" t="str">
        <f>IF(AND((RIGHT($AW$3,2)-'[1]Miter Profiles'!$AC$50-'[1]Outside Edges'!$B150)&gt;=5,'[1]Outside Edges'!$Q150="Yes"),"Yes","No")</f>
        <v>Yes</v>
      </c>
      <c r="AX151" s="7" t="str">
        <f>IF(AND((RIGHT($AX$3,2)-'[1]Miter Profiles'!$AC$51-'[1]Outside Edges'!$B150)&gt;=5,'[1]Outside Edges'!$Q150="Yes"),"Yes","No")</f>
        <v>Yes</v>
      </c>
      <c r="AY151" s="7" t="str">
        <f>IF(AND((RIGHT($AY$3,2)-'[1]Miter Profiles'!$AC$52-'[1]Outside Edges'!$B150)&gt;=5,'[1]Outside Edges'!$Q150="Yes"),"Yes","No")</f>
        <v>Yes</v>
      </c>
      <c r="AZ151" s="63" t="str">
        <f>IF(AND((RIGHT($AZ$3,2)-'[1]Miter Profiles'!$AC$53-'[1]Outside Edges'!$B150)&gt;=5,'[1]Outside Edges'!$Q150="Yes"),"Yes","No")</f>
        <v>Yes</v>
      </c>
      <c r="BA151" s="64" t="str">
        <f>IF(AND((RIGHT($BA$3,2)-'[1]Miter Profiles'!$AC$54-'[1]Outside Edges'!$B150)&gt;=5,'[1]Outside Edges'!$Q150="Yes"),"Yes","No")</f>
        <v>Yes</v>
      </c>
      <c r="BB151" s="8" t="str">
        <f>IF(AND((RIGHT($BB$3,2)-'[1]Miter Profiles'!$AC$55-'[1]Outside Edges'!$B150)&gt;=5,'[1]Outside Edges'!$Q150="Yes"),"Yes","No")</f>
        <v>Yes</v>
      </c>
      <c r="BC151" s="65" t="str">
        <f>IF(AND((RIGHT($BC$3,2)-'[1]Miter Profiles'!$AC$56-'[1]Outside Edges'!$B150)&gt;=5,'[1]Outside Edges'!$Q150="Yes"),"Yes","No")</f>
        <v>Yes</v>
      </c>
      <c r="BD151" s="7" t="str">
        <f>IF(AND((RIGHT($BD$3,2)-'[1]Miter Profiles'!$AC$57-'[1]Outside Edges'!$B150)&gt;=5,'[1]Outside Edges'!$Q150="Yes"),"Yes","No")</f>
        <v>Yes</v>
      </c>
      <c r="BE151" s="7" t="str">
        <f>IF(AND((RIGHT($BE$3,2)-'[1]Miter Profiles'!$AC$58-'[1]Outside Edges'!$B150)&gt;=5,'[1]Outside Edges'!$Q150="Yes"),"Yes","No")</f>
        <v>Yes</v>
      </c>
      <c r="BF151" s="63" t="str">
        <f>IF(AND((RIGHT($BF$3,2)-'[1]Miter Profiles'!$AC$59-'[1]Outside Edges'!$B150)&gt;=5,'[1]Outside Edges'!$Q150="Yes"),"Yes","No")</f>
        <v>Yes</v>
      </c>
      <c r="BG151" s="64" t="str">
        <f>IF(AND((RIGHT($BG$3,2)-'[1]Miter Profiles'!$AC$60-'[1]Outside Edges'!$B150)&gt;=5,'[1]Outside Edges'!$Q150="Yes"),"Yes","No")</f>
        <v>Yes</v>
      </c>
      <c r="BH151" s="8" t="str">
        <f>IF(AND((RIGHT($BH$3,2)-'[1]Miter Profiles'!$AC$61-'[1]Outside Edges'!$B150)&gt;=5,'[1]Outside Edges'!$Q150="Yes"),"Yes","No")</f>
        <v>Yes</v>
      </c>
      <c r="BI151" s="65" t="str">
        <f>IF(AND((RIGHT($BI$3,2)-'[1]Miter Profiles'!$AC$62-'[1]Outside Edges'!$B150)&gt;=5,'[1]Outside Edges'!$Q150="Yes"),"Yes","No")</f>
        <v>Yes</v>
      </c>
      <c r="BJ151" s="7" t="str">
        <f>IF(AND((RIGHT($BJ$3,2)-'[1]Miter Profiles'!$AC$63-'[1]Outside Edges'!$B150)&gt;=5,'[1]Outside Edges'!$Q150="Yes"),"Yes","No")</f>
        <v>Yes</v>
      </c>
      <c r="BK151" s="7" t="str">
        <f>IF(AND((RIGHT($BK$3,2)-'[1]Miter Profiles'!$AC$64-'[1]Outside Edges'!$B150)&gt;=5,'[1]Outside Edges'!$Q150="Yes"),"Yes","No")</f>
        <v>Yes</v>
      </c>
      <c r="BL151" s="63" t="str">
        <f>IF(AND((RIGHT($BL$3,2)-'[1]Miter Profiles'!$AC$65-'[1]Outside Edges'!$B150)&gt;=5,'[1]Outside Edges'!$Q150="Yes"),"Yes","No")</f>
        <v>Yes</v>
      </c>
      <c r="BM151" s="64" t="str">
        <f>IF(AND((RIGHT($BM$3,2)-'[1]Miter Profiles'!$AC$66-'[1]Outside Edges'!$B150)&gt;=5,'[1]Outside Edges'!$Q150="Yes"),"Yes","No")</f>
        <v>Yes</v>
      </c>
      <c r="BN151" s="8" t="str">
        <f>IF(AND((RIGHT($BN$3,2)-'[1]Miter Profiles'!$AC$67-'[1]Outside Edges'!$B150)&gt;=5,'[1]Outside Edges'!$Q150="Yes"),"Yes","No")</f>
        <v>Yes</v>
      </c>
      <c r="BO151" s="65" t="str">
        <f>IF(AND((RIGHT($BO$3,2)-'[1]Miter Profiles'!$AC$68-'[1]Outside Edges'!$B150)&gt;=5,'[1]Outside Edges'!$Q150="Yes"),"Yes","No")</f>
        <v>Yes</v>
      </c>
      <c r="BP151" s="7" t="str">
        <f>IF(AND((RIGHT($BP$3,2)-'[1]Miter Profiles'!$AC$69-'[1]Outside Edges'!$B150)&gt;=5,'[1]Outside Edges'!$Q150="Yes"),"Yes","No")</f>
        <v>Yes</v>
      </c>
      <c r="BQ151" s="7" t="str">
        <f>IF(AND((RIGHT($BQ$3,2)-'[1]Miter Profiles'!$AC$70-'[1]Outside Edges'!$B150)&gt;=5,'[1]Outside Edges'!$Q150="Yes"),"Yes","No")</f>
        <v>Yes</v>
      </c>
      <c r="BR151" s="63" t="str">
        <f>IF(AND((RIGHT($BR$3,2)-'[1]Miter Profiles'!$AC$71-'[1]Outside Edges'!$B150)&gt;=5,'[1]Outside Edges'!$Q150="Yes"),"Yes","No")</f>
        <v>Yes</v>
      </c>
      <c r="BS151" s="64" t="str">
        <f>IF(AND((RIGHT($BS$3,2)-'[1]Miter Profiles'!$AC$72-'[1]Outside Edges'!$B150)&gt;=5,'[1]Outside Edges'!$Q150="Yes"),"Yes","No")</f>
        <v>Yes</v>
      </c>
      <c r="BT151" s="8" t="str">
        <f>IF(AND((RIGHT($BT$3,2)-'[1]Miter Profiles'!$AC$73-'[1]Outside Edges'!$B150)&gt;=5,'[1]Outside Edges'!$Q150="Yes"),"Yes","No")</f>
        <v>Yes</v>
      </c>
      <c r="BU151" s="65" t="str">
        <f>IF(AND((RIGHT($BU$3,2)-'[1]Miter Profiles'!$AC$74-'[1]Outside Edges'!$B150)&gt;=5,'[1]Outside Edges'!$Q150="Yes"),"Yes","No")</f>
        <v>Yes</v>
      </c>
      <c r="BV151" s="7" t="str">
        <f>IF(AND((RIGHT($BV$3,2)-'[1]Miter Profiles'!$AC$75-'[1]Outside Edges'!$B150)&gt;=5,'[1]Outside Edges'!$Q150="Yes"),"Yes","No")</f>
        <v>Yes</v>
      </c>
      <c r="BW151" s="7" t="str">
        <f>IF(AND((RIGHT($BW$3,2)-'[1]Miter Profiles'!$AC$76-'[1]Outside Edges'!$B150)&gt;=5,'[1]Outside Edges'!$Q150="Yes"),"Yes","No")</f>
        <v>Yes</v>
      </c>
      <c r="BX151" s="63" t="str">
        <f>IF(AND((RIGHT($BX$3,2)-'[1]Miter Profiles'!$AC$77-'[1]Outside Edges'!$B150)&gt;=5,'[1]Outside Edges'!$Q150="Yes"),"Yes","No")</f>
        <v>Yes</v>
      </c>
      <c r="BY151" s="64" t="str">
        <f>IF(AND((RIGHT($BY$3,2)-'[1]Miter Profiles'!$AC$78-'[1]Outside Edges'!$B150)&gt;=5,'[1]Outside Edges'!$Q150="Yes"),"Yes","No")</f>
        <v>Yes</v>
      </c>
      <c r="BZ151" s="8" t="str">
        <f>IF(AND((RIGHT($BZ$3,2)-'[1]Miter Profiles'!$AC$79-'[1]Outside Edges'!$B150)&gt;=5,'[1]Outside Edges'!$Q150="Yes"),"Yes","No")</f>
        <v>Yes</v>
      </c>
      <c r="CA151" s="65" t="str">
        <f>IF(AND((RIGHT($CA$3,2)-'[1]Miter Profiles'!$AC$80-'[1]Outside Edges'!$B150)&gt;=5,'[1]Outside Edges'!$Q150="Yes"),"Yes","No")</f>
        <v>Yes</v>
      </c>
      <c r="CB151" s="7" t="str">
        <f>IF(AND((RIGHT($CB$3,2)-'[1]Miter Profiles'!$AC$81-'[1]Outside Edges'!$B150)&gt;=5,'[1]Outside Edges'!$Q150="Yes"),"Yes","No")</f>
        <v>Yes</v>
      </c>
      <c r="CC151" s="7" t="str">
        <f>IF(AND((RIGHT($CC$3,2)-'[1]Miter Profiles'!$AC$82-'[1]Outside Edges'!$B150)&gt;=5,'[1]Outside Edges'!$Q150="Yes"),"Yes","No")</f>
        <v>Yes</v>
      </c>
      <c r="CD151" s="63" t="str">
        <f>IF(AND((RIGHT($CD$3,2)-'[1]Miter Profiles'!$AC$83-'[1]Outside Edges'!$B150)&gt;=5,'[1]Outside Edges'!$Q150="Yes"),"Yes","No")</f>
        <v>Yes</v>
      </c>
      <c r="CE151" s="64" t="str">
        <f>IF(AND((RIGHT($CE$3,2)-'[1]Miter Profiles'!$AC$84-'[1]Outside Edges'!$B150)&gt;=5,'[1]Outside Edges'!$Q150="Yes"),"Yes","No")</f>
        <v>Yes</v>
      </c>
      <c r="CF151" s="8" t="str">
        <f>IF(AND((RIGHT($CF$3,2)-'[1]Miter Profiles'!$AC$85-'[1]Outside Edges'!$B150)&gt;=5,'[1]Outside Edges'!$Q150="Yes"),"Yes","No")</f>
        <v>Yes</v>
      </c>
      <c r="CG151" s="65" t="str">
        <f>IF(AND((RIGHT($CG$3,2)-'[1]Miter Profiles'!$AC$86-'[1]Outside Edges'!$B150)&gt;=5,'[1]Outside Edges'!$Q150="Yes"),"Yes","No")</f>
        <v>Yes</v>
      </c>
      <c r="CH151" s="7" t="str">
        <f>IF(AND((RIGHT($CH$3,2)-'[1]Miter Profiles'!$AC$87-'[1]Outside Edges'!$B150)&gt;=5,'[1]Outside Edges'!$Q150="Yes"),"Yes","No")</f>
        <v>Yes</v>
      </c>
      <c r="CI151" s="7" t="str">
        <f>IF(AND((RIGHT($CI$3,2)-'[1]Miter Profiles'!$AC$88-'[1]Outside Edges'!$B150)&gt;=5,'[1]Outside Edges'!$Q150="Yes"),"Yes","No")</f>
        <v>Yes</v>
      </c>
      <c r="CJ151" s="63" t="str">
        <f>IF(AND((RIGHT($CJ$3,2)-'[1]Miter Profiles'!$AC$89-'[1]Outside Edges'!$B150)&gt;=5,'[1]Outside Edges'!$Q150="Yes"),"Yes","No")</f>
        <v>Yes</v>
      </c>
      <c r="CK151" s="64" t="str">
        <f>IF(AND((RIGHT($CK$3,2)-'[1]Miter Profiles'!$AC$90-'[1]Outside Edges'!$B150)&gt;=5,'[1]Outside Edges'!$Q150="Yes"),"Yes","No")</f>
        <v>Yes</v>
      </c>
      <c r="CL151" s="8" t="str">
        <f>IF(AND((RIGHT($CL$3,2)-'[1]Miter Profiles'!$AC$91-'[1]Outside Edges'!$B150)&gt;=5,'[1]Outside Edges'!$Q150="Yes"),"Yes","No")</f>
        <v>Yes</v>
      </c>
      <c r="CM151" s="65" t="str">
        <f>IF(AND((RIGHT($CM$3,2)-'[1]Miter Profiles'!$AC$92-'[1]Outside Edges'!$B150)&gt;=5,'[1]Outside Edges'!$Q150="Yes"),"Yes","No")</f>
        <v>Yes</v>
      </c>
      <c r="CN151" s="7" t="str">
        <f>IF(AND((RIGHT(CN$3,2)-'[1]Miter Profiles'!$AC$93-'[1]Outside Edges'!$B150)&gt;=5,'[1]Outside Edges'!$Q150="Yes"),"Yes","No")</f>
        <v>No</v>
      </c>
      <c r="CO151" s="7" t="str">
        <f>IF(AND((RIGHT(CO$3,2)-'[1]Miter Profiles'!$AC$94-'[1]Outside Edges'!$B150)&gt;=5,'[1]Outside Edges'!$Q150="Yes"),"Yes","No")</f>
        <v>Yes</v>
      </c>
      <c r="CP151" s="63" t="str">
        <f>IF(AND((RIGHT(CP$3,2)-'[1]Miter Profiles'!$AC$95-'[1]Outside Edges'!$B150)&gt;=5,'[1]Outside Edges'!$Q150="Yes"),"Yes","No")</f>
        <v>Yes</v>
      </c>
      <c r="CQ151" s="64" t="str">
        <f>IF(AND((RIGHT(CQ$3,2)-'[1]Miter Profiles'!$AC$96-'[1]Outside Edges'!$B150)&gt;=5,'[1]Outside Edges'!$Q150="Yes"),"Yes","No")</f>
        <v>No</v>
      </c>
      <c r="CR151" s="8" t="str">
        <f>IF(AND((RIGHT(CR$3,2)-'[1]Miter Profiles'!$AC$97-'[1]Outside Edges'!$B150)&gt;=5,'[1]Outside Edges'!$Q150="Yes"),"Yes","No")</f>
        <v>Yes</v>
      </c>
      <c r="CS151" s="65" t="str">
        <f>IF(AND((RIGHT(CS$3,2)-'[1]Miter Profiles'!$AC$98-'[1]Outside Edges'!$B150)&gt;=5,'[1]Outside Edges'!$Q150="Yes"),"Yes","No")</f>
        <v>Yes</v>
      </c>
      <c r="CT151" s="7" t="str">
        <f>IF(AND((RIGHT($CT$3,2)-'[1]Miter Profiles'!$AC$99-'[1]Outside Edges'!$B150)&gt;=5,'[1]Outside Edges'!$Q150="Yes"),"Yes","No")</f>
        <v>No</v>
      </c>
      <c r="CU151" s="7" t="str">
        <f>IF(AND((RIGHT($CU$3,2)-'[1]Miter Profiles'!$AC$100-'[1]Outside Edges'!$B150)&gt;=5,'[1]Outside Edges'!$Q150="Yes"),"Yes","No")</f>
        <v>Yes</v>
      </c>
      <c r="CV151" s="63" t="str">
        <f>IF(AND((RIGHT($CV$3,2)-'[1]Miter Profiles'!$AC$101-'[1]Outside Edges'!$B150)&gt;=5,'[1]Outside Edges'!$Q150="Yes"),"Yes","No")</f>
        <v>Yes</v>
      </c>
      <c r="CW151" s="64" t="str">
        <f>IF(AND((RIGHT($CW$3,2)-'[1]Miter Profiles'!$AC$102-'[1]Outside Edges'!$B150)&gt;=5,'[1]Outside Edges'!$Q150="Yes"),"Yes","No")</f>
        <v>Yes</v>
      </c>
      <c r="CX151" s="8" t="str">
        <f>IF(AND((RIGHT($CX$3,2)-'[1]Miter Profiles'!$AC$103-'[1]Outside Edges'!$B150)&gt;=5,'[1]Outside Edges'!$Q150="Yes"),"Yes","No")</f>
        <v>Yes</v>
      </c>
      <c r="CY151" s="65" t="str">
        <f>IF(AND((RIGHT($CY$3,2)-'[1]Miter Profiles'!$AC$104-'[1]Outside Edges'!$B150)&gt;=5,'[1]Outside Edges'!$Q150="Yes"),"Yes","No")</f>
        <v>Yes</v>
      </c>
      <c r="CZ151" s="7" t="str">
        <f>IF(AND((RIGHT($CZ$3,2)-'[1]Miter Profiles'!$AC$105-'[1]Outside Edges'!$B150)&gt;=5,'[1]Outside Edges'!$Q150="Yes"),"Yes","No")</f>
        <v>No</v>
      </c>
      <c r="DA151" s="7" t="str">
        <f>IF(AND((RIGHT($DA$3,2)-'[1]Miter Profiles'!$AC$106-'[1]Outside Edges'!$B150)&gt;=5,'[1]Outside Edges'!$Q150="Yes"),"Yes","No")</f>
        <v>No</v>
      </c>
      <c r="DB151" s="63" t="str">
        <f>IF(AND((RIGHT($DB$3,2)-'[1]Miter Profiles'!$AC$107-'[1]Outside Edges'!$B150)&gt;=5,'[1]Outside Edges'!$Q150="Yes"),"Yes","No")</f>
        <v>No</v>
      </c>
      <c r="DC151" s="64" t="str">
        <f>IF(AND((RIGHT($DC$3,2)-'[1]Miter Profiles'!$AC$108-'[1]Outside Edges'!$B150)&gt;=5,'[1]Outside Edges'!$Q150="Yes"),"Yes","No")</f>
        <v>No</v>
      </c>
      <c r="DD151" s="8" t="str">
        <f>IF(AND((RIGHT($DD$3,2)-'[1]Miter Profiles'!$AC$109-'[1]Outside Edges'!$B150)&gt;=5,'[1]Outside Edges'!$Q150="Yes"),"Yes","No")</f>
        <v>Yes</v>
      </c>
      <c r="DE151" s="65" t="str">
        <f>IF(AND((RIGHT($DE$3,2)-'[1]Miter Profiles'!$AC$110-'[1]Outside Edges'!$B150)&gt;=5,'[1]Outside Edges'!$Q150="Yes"),"Yes","No")</f>
        <v>Yes</v>
      </c>
      <c r="DF151" s="7" t="str">
        <f>IF(AND((RIGHT($DF$3,2)-'[1]Miter Profiles'!$AC$111-'[1]Outside Edges'!$B150)&gt;=5,'[1]Outside Edges'!$Q150="Yes"),"Yes","No")</f>
        <v>Yes</v>
      </c>
      <c r="DG151" s="7" t="str">
        <f>IF(AND((RIGHT($DG$3,2)-'[1]Miter Profiles'!$AC$112-'[1]Outside Edges'!$B150)&gt;=5,'[1]Outside Edges'!$Q150="Yes"),"Yes","No")</f>
        <v>Yes</v>
      </c>
      <c r="DH151" s="63" t="str">
        <f>IF(AND((RIGHT($DH$3,2)-'[1]Miter Profiles'!$AC$113-'[1]Outside Edges'!$B150)&gt;=5,'[1]Outside Edges'!$Q150="Yes"),"Yes","No")</f>
        <v>Yes</v>
      </c>
      <c r="DI151" s="64" t="str">
        <f>IF(AND((RIGHT($DI$3,2)-'[1]Miter Profiles'!$AC$114-'[1]Outside Edges'!$B150)&gt;=5,'[1]Outside Edges'!$Q150="Yes"),"Yes","No")</f>
        <v>Yes</v>
      </c>
      <c r="DJ151" s="8" t="str">
        <f>IF(AND((RIGHT($DJ$3,2)-'[1]Miter Profiles'!$AC$115-'[1]Outside Edges'!$B150)&gt;=5,'[1]Outside Edges'!$Q150="Yes"),"Yes","No")</f>
        <v>Yes</v>
      </c>
      <c r="DK151" s="65" t="str">
        <f>IF(AND((RIGHT($DK$3,2)-'[1]Miter Profiles'!$AC$116-'[1]Outside Edges'!$B150)&gt;=5,'[1]Outside Edges'!$Q150="Yes"),"Yes","No")</f>
        <v>Yes</v>
      </c>
      <c r="DL151" s="7" t="str">
        <f>IF(AND((RIGHT($DL$3,2)-'[1]Miter Profiles'!$AC$117-'[1]Outside Edges'!$B150)&gt;=5,'[1]Outside Edges'!$Q150="Yes"),"Yes","No")</f>
        <v>Yes</v>
      </c>
      <c r="DM151" s="7" t="str">
        <f>IF(AND((RIGHT($DM$3,2)-'[1]Miter Profiles'!$AC$118-'[1]Outside Edges'!$B150)&gt;=5,'[1]Outside Edges'!$Q150="Yes"),"Yes","No")</f>
        <v>Yes</v>
      </c>
      <c r="DN151" s="63" t="str">
        <f>IF(AND((RIGHT($DN$3,2)-'[1]Miter Profiles'!$AC$119-'[1]Outside Edges'!$B150)&gt;=5,'[1]Outside Edges'!$Q150="Yes"),"Yes","No")</f>
        <v>Yes</v>
      </c>
      <c r="DO151" s="64" t="str">
        <f>IF(AND((RIGHT($DO$3,2)-'[1]Miter Profiles'!$AC$120-'[1]Outside Edges'!$B150)&gt;=5,'[1]Outside Edges'!$Q150="Yes"),"Yes","No")</f>
        <v>No</v>
      </c>
      <c r="DP151" s="8" t="str">
        <f>IF(AND((RIGHT($DP$3,2)-'[1]Miter Profiles'!$AC$121-'[1]Outside Edges'!$B150)&gt;=5,'[1]Outside Edges'!$Q150="Yes"),"Yes","No")</f>
        <v>No</v>
      </c>
      <c r="DQ151" s="65" t="str">
        <f>IF(AND((RIGHT($DQ$3,2)-'[1]Miter Profiles'!$AC$122-'[1]Outside Edges'!$B150)&gt;=5,'[1]Outside Edges'!$Q150="Yes"),"Yes","No")</f>
        <v>Yes</v>
      </c>
      <c r="DR151" s="7" t="str">
        <f>IF(AND((RIGHT($DR$3,2)-'[1]Miter Profiles'!$AC$123-'[1]Outside Edges'!$B150)&gt;=5,'[1]Outside Edges'!$Q150="Yes"),"Yes","No")</f>
        <v>Yes</v>
      </c>
      <c r="DS151" s="7" t="str">
        <f>IF(AND((RIGHT($DS$3,2)-'[1]Miter Profiles'!$AC$124-'[1]Outside Edges'!$B150)&gt;=5,'[1]Outside Edges'!$Q150="Yes"),"Yes","No")</f>
        <v>Yes</v>
      </c>
      <c r="DT151" s="63" t="str">
        <f>IF(AND((RIGHT($DT$3,2)-'[1]Miter Profiles'!$AC$125-'[1]Outside Edges'!$B150)&gt;=5,'[1]Outside Edges'!$Q150="Yes"),"Yes","No")</f>
        <v>Yes</v>
      </c>
      <c r="DU151" s="64" t="str">
        <f>IF(AND((RIGHT($DU$3,2)-'[1]Miter Profiles'!$AC$126-'[1]Outside Edges'!$B150)&gt;=5,'[1]Outside Edges'!$Q150="Yes"),"Yes","No")</f>
        <v>Yes</v>
      </c>
      <c r="DV151" s="8" t="str">
        <f>IF(AND((RIGHT($DV$3,2)-'[1]Miter Profiles'!$AC$127-'[1]Outside Edges'!$B150)&gt;=5,'[1]Outside Edges'!$Q150="Yes"),"Yes","No")</f>
        <v>Yes</v>
      </c>
      <c r="DW151" s="65" t="str">
        <f>IF(AND((RIGHT($DW$3,2)-'[1]Miter Profiles'!$AC$128-'[1]Outside Edges'!$B150)&gt;=5,'[1]Outside Edges'!$Q150="Yes"),"Yes","No")</f>
        <v>Yes</v>
      </c>
      <c r="DX151" s="7" t="str">
        <f>IF(AND((RIGHT($DX$3,2)-'[1]Miter Profiles'!$AC$129-'[1]Outside Edges'!$B150)&gt;=5,'[1]Outside Edges'!$Q150="Yes"),"Yes","No")</f>
        <v>Yes</v>
      </c>
      <c r="DY151" s="7" t="str">
        <f>IF(AND((RIGHT($DY$3,2)-'[1]Miter Profiles'!$AC$130-'[1]Outside Edges'!$B150)&gt;=5,'[1]Outside Edges'!$Q150="Yes"),"Yes","No")</f>
        <v>Yes</v>
      </c>
      <c r="DZ151" s="63" t="str">
        <f>IF(AND((RIGHT($DZ$3,2)-'[1]Miter Profiles'!$AC$131-'[1]Outside Edges'!$B150)&gt;=5,'[1]Outside Edges'!$Q150="Yes"),"Yes","No")</f>
        <v>Yes</v>
      </c>
      <c r="EA151" s="68" t="str">
        <f>IF(AND((RIGHT($EA$3,2)-'[1]Miter Profiles'!$AC$132-'[1]Outside Edges'!$B150)&gt;=5,'[1]Outside Edges'!$Q150="Yes"),"Yes","No")</f>
        <v>Yes</v>
      </c>
      <c r="EB151" s="78" t="str">
        <f>IF(AND((RIGHT($EB$3,2)-'[1]Miter Profiles'!$AC$133-'[1]Outside Edges'!$B150)&gt;=5,'[1]Outside Edges'!$Q150="Yes"),"Yes","No")</f>
        <v>No</v>
      </c>
      <c r="EC151" s="79" t="str">
        <f>IF(AND((RIGHT($EC$3,2)-'[1]Miter Profiles'!$AC$134-'[1]Outside Edges'!$B150)&gt;=5,'[1]Outside Edges'!$Q150="Yes"),"Yes","No")</f>
        <v>Yes</v>
      </c>
      <c r="ED151" s="81" t="str">
        <f>IF(AND((RIGHT($ED$3,2)-'[1]Miter Profiles'!$AC$135-'[1]Outside Edges'!$B150)&gt;=5,'[1]Outside Edges'!$Q150="Yes"),"Yes","No")</f>
        <v>Yes</v>
      </c>
      <c r="EE151" s="80" t="str">
        <f>IF(AND((RIGHT($EE$3,2)-'[1]Miter Profiles'!$AC$136-'[1]Outside Edges'!$B150)&gt;=5,'[1]Outside Edges'!$Q150="Yes"),"Yes","No")</f>
        <v>Yes</v>
      </c>
      <c r="EF151" s="63" t="str">
        <f>IF(AND((RIGHT($EF$3,2)-'[1]Miter Profiles'!$AC$137-'[1]Outside Edges'!$B150)&gt;=5,'[1]Outside Edges'!$Q150="Yes"),"Yes","No")</f>
        <v>Yes</v>
      </c>
      <c r="EG151" s="7" t="str">
        <f>IF(AND((RIGHT($EG$3,2)-'[1]Miter Profiles'!$AC$138-'[1]Outside Edges'!$B150)&gt;=5,'[1]Outside Edges'!$Q150="Yes"),"Yes","No")</f>
        <v>Yes</v>
      </c>
      <c r="EH151" s="68" t="str">
        <f>IF(AND((RIGHT($EH$3,2)-'[1]Miter Profiles'!$AC$139-'[1]Outside Edges'!$B150)&gt;=5,'[1]Outside Edges'!$Q150="Yes"),"Yes","No")</f>
        <v>Yes</v>
      </c>
      <c r="EI151" s="82" t="str">
        <f>IF(AND((RIGHT($EI$3,2)-'[1]Miter Profiles'!$AC$140-'[1]Outside Edges'!$B150)&gt;=5,'[1]Outside Edges'!$Q150="Yes"),"Yes","No")</f>
        <v>Yes</v>
      </c>
      <c r="EJ151" s="83" t="str">
        <f>IF(AND((RIGHT($EJ$3,2)-'[1]Miter Profiles'!$AC$141-'[1]Outside Edges'!$B150)&gt;=5,'[1]Outside Edges'!$Q150="Yes"),"Yes","No")</f>
        <v>Yes</v>
      </c>
      <c r="EK151" s="83" t="str">
        <f>IF(AND((RIGHT($EK$3,2)-'[1]Miter Profiles'!$AC$142-'[1]Outside Edges'!$B150)&gt;=5,'[1]Outside Edges'!$Q150="Yes"),"Yes","No")</f>
        <v>Yes</v>
      </c>
      <c r="EL151" s="81" t="str">
        <f>IF(AND((RIGHT($EL$3,2)-'[1]Miter Profiles'!$AC$143-'[1]Outside Edges'!$B150)&gt;=5,'[1]Outside Edges'!$Q150="Yes"),"Yes","No")</f>
        <v>Yes</v>
      </c>
      <c r="EM151" s="84" t="str">
        <f>IF(AND((RIGHT($EM$3,2)-'[1]Miter Profiles'!$AC$144-'[1]Outside Edges'!$B150)&gt;=5,'[1]Outside Edges'!$Q150="Yes"),"Yes","No")</f>
        <v>No</v>
      </c>
      <c r="EN151" s="7" t="str">
        <f>IF(AND((RIGHT($EN$3,2)-'[1]Miter Profiles'!$AC$145-'[1]Outside Edges'!$B150)&gt;=5,'[1]Outside Edges'!$Q150="Yes"),"Yes","No")</f>
        <v>Yes</v>
      </c>
      <c r="EO151" s="68" t="str">
        <f>IF(AND((RIGHT($EO$3,2)-'[1]Miter Profiles'!$AC$146-'[1]Outside Edges'!$B150)&gt;=5,'[1]Outside Edges'!$Q150="Yes"),"Yes","No")</f>
        <v>Yes</v>
      </c>
      <c r="EP151" s="83" t="str">
        <f>IF(AND((RIGHT($EP$3,2)-'[1]Miter Profiles'!$AC$147-'[1]Outside Edges'!$B150)&gt;=5,'[1]Outside Edges'!$Q150="Yes"),"Yes","No")</f>
        <v>No</v>
      </c>
      <c r="EQ151" s="83" t="str">
        <f>IF(AND((RIGHT($EQ$3,2)-'[1]Miter Profiles'!$AC$148-'[1]Outside Edges'!$B150)&gt;=5,'[1]Outside Edges'!$Q150="Yes"),"Yes","No")</f>
        <v>Yes</v>
      </c>
      <c r="ER151" s="81" t="str">
        <f>IF(AND((RIGHT($ER$3,2)-'[1]Miter Profiles'!$AC$149-'[1]Outside Edges'!$B150)&gt;=5,'[1]Outside Edges'!$Q150="Yes"),"Yes","No")</f>
        <v>Yes</v>
      </c>
      <c r="ES151" s="84" t="str">
        <f>IF(AND((RIGHT($ES$3,2)-'[1]Miter Profiles'!$AC$150-'[1]Outside Edges'!$B150)&gt;=5,'[1]Outside Edges'!$Q150="Yes"),"Yes","No")</f>
        <v>No</v>
      </c>
      <c r="ET151" s="7" t="str">
        <f>IF(AND((RIGHT($ET$3,2)-'[1]Miter Profiles'!$AC$151-'[1]Outside Edges'!$B150)&gt;=5,'[1]Outside Edges'!$Q150="Yes"),"Yes","No")</f>
        <v>Yes</v>
      </c>
      <c r="EU151" s="68" t="str">
        <f>IF(AND((RIGHT($EU$3,2)-'[1]Miter Profiles'!$AC$152-'[1]Outside Edges'!$B150)&gt;=5,'[1]Outside Edges'!$Q150="Yes"),"Yes","No")</f>
        <v>Yes</v>
      </c>
      <c r="EV151" s="83" t="str">
        <f>IF(AND((RIGHT($EV$3,2)-'[1]Miter Profiles'!$AC$153-'[1]Outside Edges'!$B150)&gt;=5,'[1]Outside Edges'!$Q150="Yes"),"Yes","No")</f>
        <v>No</v>
      </c>
      <c r="EW151" s="83" t="str">
        <f>IF(AND((RIGHT($EW$3,2)-'[1]Miter Profiles'!$AC$154-'[1]Outside Edges'!$B150)&gt;=5,'[1]Outside Edges'!$Q150="Yes"),"Yes","No")</f>
        <v>Yes</v>
      </c>
      <c r="EX151" s="81" t="str">
        <f>IF(AND((RIGHT($EX$3,2)-'[1]Miter Profiles'!$AC$155-'[1]Outside Edges'!$B150)&gt;=5,'[1]Outside Edges'!$Q150="Yes"),"Yes","No")</f>
        <v>Yes</v>
      </c>
      <c r="EY151" s="84" t="str">
        <f>IF(AND((RIGHT($EY$3,2)-'[1]Miter Profiles'!$AC$156-'[1]Outside Edges'!$B150)&gt;=5,'[1]Outside Edges'!$Q150="Yes"),"Yes","No")</f>
        <v>Yes</v>
      </c>
      <c r="EZ151" s="7" t="str">
        <f>IF(AND((RIGHT($EZ$3,2)-'[1]Miter Profiles'!$AC$157-'[1]Outside Edges'!$B150)&gt;=5,'[1]Outside Edges'!$Q150="Yes"),"Yes","No")</f>
        <v>Yes</v>
      </c>
      <c r="FA151" s="68" t="str">
        <f>IF(AND((RIGHT($FA$3,2)-'[1]Miter Profiles'!$AC$158-'[1]Outside Edges'!$B150)&gt;=5,'[1]Outside Edges'!$Q150="Yes"),"Yes","No")</f>
        <v>Yes</v>
      </c>
      <c r="FB151" s="83" t="str">
        <f>IF(AND((RIGHT($FB$3,2)-'[1]Miter Profiles'!$AC$159-'[1]Outside Edges'!$B150)&gt;=5,'[1]Outside Edges'!$Q150="Yes"),"Yes","No")</f>
        <v>Yes</v>
      </c>
      <c r="FC151" s="83" t="str">
        <f>IF(AND((RIGHT($FC$3,2)-'[1]Miter Profiles'!$AC$160-'[1]Outside Edges'!$B150)&gt;=5,'[1]Outside Edges'!$Q150="Yes"),"Yes","No")</f>
        <v>Yes</v>
      </c>
      <c r="FD151" s="81" t="str">
        <f>IF(AND((RIGHT($FD$3,2)-'[1]Miter Profiles'!$AC$161-'[1]Outside Edges'!$B150)&gt;=5,'[1]Outside Edges'!$Q150="Yes"),"Yes","No")</f>
        <v>Yes</v>
      </c>
      <c r="FE151" s="84" t="str">
        <f>IF(AND((RIGHT($FE$3,2)-'[1]Miter Profiles'!$AC$162-'[1]Outside Edges'!$B150)&gt;=5,'[1]Outside Edges'!$Q150="Yes"),"Yes","No")</f>
        <v>Yes</v>
      </c>
      <c r="FF151" s="7" t="str">
        <f>IF(AND((RIGHT($FF$3,2)-'[1]Miter Profiles'!$AC$163-'[1]Outside Edges'!$B150)&gt;=5,'[1]Outside Edges'!$Q150="Yes"),"Yes","No")</f>
        <v>Yes</v>
      </c>
      <c r="FG151" s="68" t="str">
        <f>IF(AND((RIGHT($FG$3,2)-'[1]Miter Profiles'!$AC$164-'[1]Outside Edges'!$B150)&gt;=5,'[1]Outside Edges'!$Q150="Yes"),"Yes","No")</f>
        <v>Yes</v>
      </c>
      <c r="FH151" s="83" t="str">
        <f>IF(AND((RIGHT($FH$3,2)-'[1]Miter Profiles'!$AC$165-'[1]Outside Edges'!$B150)&gt;=5,'[1]Outside Edges'!$Q150="Yes"),"Yes","No")</f>
        <v>Yes</v>
      </c>
      <c r="FI151" s="83" t="str">
        <f>IF(AND((RIGHT($FI$3,2)-'[1]Miter Profiles'!$AC$166-'[1]Outside Edges'!$B150)&gt;=5,'[1]Outside Edges'!$Q150="Yes"),"Yes","No")</f>
        <v>Yes</v>
      </c>
      <c r="FJ151" s="81" t="str">
        <f>IF(AND((RIGHT($FJ$3,2)-'[1]Miter Profiles'!$AC$167-'[1]Outside Edges'!$B150)&gt;=5,'[1]Outside Edges'!$Q150="Yes"),"Yes","No")</f>
        <v>Yes</v>
      </c>
      <c r="FK151" s="84" t="str">
        <f>IF(AND((RIGHT($FK$3,2)-'[1]Miter Profiles'!$AC$168-'[1]Outside Edges'!$B150)&gt;=5,'[1]Outside Edges'!$Q150="Yes"),"Yes","No")</f>
        <v>Yes</v>
      </c>
      <c r="FL151" s="7" t="str">
        <f>IF(AND((RIGHT($FL$3,2)-'[1]Miter Profiles'!$AC$169-'[1]Outside Edges'!$B150)&gt;=5,'[1]Outside Edges'!$Q150="Yes"),"Yes","No")</f>
        <v>Yes</v>
      </c>
      <c r="FM151" s="68" t="str">
        <f>IF(AND((RIGHT($FM$3,2)-'[1]Miter Profiles'!$AC$170-'[1]Outside Edges'!$B150)&gt;=5,'[1]Outside Edges'!$Q150="Yes"),"Yes","No")</f>
        <v>Yes</v>
      </c>
      <c r="FN151" s="83" t="str">
        <f>IF(AND((RIGHT($FN$3,2)-'[1]Miter Profiles'!$AC$171-'[1]Outside Edges'!$B150)&gt;=5,'[1]Outside Edges'!$Q150="Yes"),"Yes","No")</f>
        <v>Yes</v>
      </c>
      <c r="FO151" s="83" t="str">
        <f>IF(AND((RIGHT($FO$3,2)-'[1]Miter Profiles'!$AC$172-'[1]Outside Edges'!$B150)&gt;=5,'[1]Outside Edges'!$Q150="Yes"),"Yes","No")</f>
        <v>Yes</v>
      </c>
      <c r="FP151" s="81" t="str">
        <f>IF(AND((RIGHT($FP$3,2)-'[1]Miter Profiles'!$AC$173-'[1]Outside Edges'!$B150)&gt;=5,'[1]Outside Edges'!$Q150="Yes"),"Yes","No")</f>
        <v>Yes</v>
      </c>
      <c r="FQ151" s="84" t="str">
        <f>IF(AND((RIGHT($FQ$3,2)-'[1]Miter Profiles'!$AC$174-'[1]Outside Edges'!$B150)&gt;=5,'[1]Outside Edges'!$Q150="Yes"),"Yes","No")</f>
        <v>Yes</v>
      </c>
      <c r="FR151" s="7" t="str">
        <f>IF(AND((RIGHT($FR$3,2)-'[1]Miter Profiles'!$AC$175-'[1]Outside Edges'!$B150)&gt;=5,'[1]Outside Edges'!$Q150="Yes"),"Yes","No")</f>
        <v>Yes</v>
      </c>
      <c r="FS151" s="68" t="str">
        <f>IF(AND((RIGHT($FS$3,2)-'[1]Miter Profiles'!$AC$176-'[1]Outside Edges'!$B150)&gt;=5,'[1]Outside Edges'!$Q150="Yes"),"Yes","No")</f>
        <v>Yes</v>
      </c>
      <c r="FT151" s="83" t="str">
        <f>IF(AND((RIGHT($FT$3,2)-'[1]Miter Profiles'!$AC$177-'[1]Outside Edges'!$B150)&gt;=5,'[1]Outside Edges'!$Q150="Yes"),"Yes","No")</f>
        <v>Yes</v>
      </c>
      <c r="FU151" s="83" t="str">
        <f>IF(AND((RIGHT($FU$3,2)-'[1]Miter Profiles'!$AC$178-'[1]Outside Edges'!$B150)&gt;=5,'[1]Outside Edges'!$Q150="Yes"),"Yes","No")</f>
        <v>Yes</v>
      </c>
      <c r="FV151" s="81" t="str">
        <f>IF(AND((RIGHT($V$3,2)-'[1]Miter Profiles'!$AC$179-'[1]Outside Edges'!$B150)&gt;=5,'[1]Outside Edges'!$Q150="Yes"),"Yes","No")</f>
        <v>Yes</v>
      </c>
      <c r="FW151" s="84" t="str">
        <f>IF(AND((RIGHT($FW$3,2)-'[1]Miter Profiles'!$AC$180-'[1]Outside Edges'!$B150)&gt;=5,'[1]Outside Edges'!$Q150="Yes"),"Yes","No")</f>
        <v>No</v>
      </c>
      <c r="FX151" s="197" t="str">
        <f>IF(AND((RIGHT($FX$3,2)-'[1]Miter Profiles'!$AC$181-'[1]Outside Edges'!$B150)&gt;=5,'[1]Outside Edges'!$Q150="Yes"),"Yes","No")</f>
        <v>Yes</v>
      </c>
      <c r="FY151" s="198" t="str">
        <f>IF(AND((RIGHT($FY$3,2)-'[1]Miter Profiles'!$AC$182-'[1]Outside Edges'!$B150)&gt;=5,'[1]Outside Edges'!$Q150="Yes"),"Yes","No")</f>
        <v>Yes</v>
      </c>
      <c r="FZ151" s="200" t="str">
        <f>IF(AND((RIGHT($FZ$3,2)-'[1]Miter Profiles'!$AC$183-'[1]Outside Edges'!$B150)&gt;=5,'[1]Outside Edges'!$Q150="Yes"),"Yes","No")</f>
        <v>No</v>
      </c>
      <c r="GA151" s="201" t="str">
        <f>IF(AND((RIGHT($GA$3,2)-'[1]Miter Profiles'!$AC$184-'[1]Outside Edges'!$B150)&gt;=5,'[1]Outside Edges'!$Q150="Yes"),"Yes","No")</f>
        <v>Yes</v>
      </c>
      <c r="GB151" s="202" t="str">
        <f>IF(AND((RIGHT($GB$3,2)-'[1]Miter Profiles'!$AC$185-'[1]Outside Edges'!$B150)&gt;=5,'[1]Outside Edges'!$Q150="Yes"),"Yes","No")</f>
        <v>Yes</v>
      </c>
      <c r="GC151" s="199" t="str">
        <f>IF(AND((RIGHT($GC$3,2)-'[1]Miter Profiles'!$AC$186-'[1]Outside Edges'!$B150)&gt;=5,'[1]Outside Edges'!$Q150="Yes"),"Yes","No")</f>
        <v>No</v>
      </c>
      <c r="GD151" s="197" t="str">
        <f>IF(AND((RIGHT($GD$3,2)-'[1]Miter Profiles'!$AC$187-'[1]Outside Edges'!$B150)&gt;=5,'[1]Outside Edges'!$Q150="Yes"),"Yes","No")</f>
        <v>Yes</v>
      </c>
      <c r="GE151" s="198" t="str">
        <f>IF(AND((RIGHT($GE$3,2)-'[1]Miter Profiles'!$AC$188-'[1]Outside Edges'!$B150)&gt;=5,'[1]Outside Edges'!$Q150="Yes"),"Yes","No")</f>
        <v>Yes</v>
      </c>
      <c r="GF151" s="200" t="str">
        <f>IF(AND((RIGHT($GF$3,2)-'[1]Miter Profiles'!$AC$189-'[1]Outside Edges'!$B150)&gt;=5,'[1]Outside Edges'!$Q150="Yes"),"Yes","No")</f>
        <v>Yes</v>
      </c>
      <c r="GG151" s="201" t="str">
        <f>IF(AND((RIGHT($GG$3,2)-'[1]Miter Profiles'!$AC$190-'[1]Outside Edges'!$B150)&gt;=5,'[1]Outside Edges'!$Q150="Yes"),"Yes","No")</f>
        <v>Yes</v>
      </c>
      <c r="GH151" s="202" t="str">
        <f>IF(AND((RIGHT($GH$3,2)-'[1]Miter Profiles'!$AC$191-'[1]Outside Edges'!$B150)&gt;=5,'[1]Outside Edges'!$Q150="Yes"),"Yes","No")</f>
        <v>Yes</v>
      </c>
      <c r="GI151" s="199" t="str">
        <f>IF(AND((RIGHT($GI$3,2)-'[1]Miter Profiles'!$AC$192-'[1]Outside Edges'!$B150)&gt;=5,'[1]Outside Edges'!$Q150="Yes"),"Yes","No")</f>
        <v>Yes</v>
      </c>
      <c r="GJ151" s="197" t="str">
        <f>IF(AND((RIGHT($GJ$3,2)-'[1]Miter Profiles'!$AC$193-'[1]Outside Edges'!$B150)&gt;=5,'[1]Outside Edges'!$Q150="Yes"),"Yes","No")</f>
        <v>Yes</v>
      </c>
      <c r="GK151" s="198" t="str">
        <f>IF(AND((RIGHT($GK$3,2)-'[1]Miter Profiles'!$AC$194-'[1]Outside Edges'!$B150)&gt;=5,'[1]Outside Edges'!$Q150="Yes"),"Yes","No")</f>
        <v>Yes</v>
      </c>
      <c r="GL151" s="200" t="str">
        <f>IF(AND((RIGHT($GL$3,2)-'[1]Miter Profiles'!$AC$195-'[1]Outside Edges'!$B150)&gt;=5,'[1]Outside Edges'!$Q150="Yes"),"Yes","No")</f>
        <v>Yes</v>
      </c>
      <c r="GM151" s="201" t="str">
        <f>IF(AND((RIGHT($GM$3,2)-'[1]Miter Profiles'!$AC$196-'[1]Outside Edges'!$B150)&gt;=5,'[1]Outside Edges'!$Q150="Yes"),"Yes","No")</f>
        <v>Yes</v>
      </c>
      <c r="GN151" s="202" t="str">
        <f>IF(AND((RIGHT($GN$3,2)-'[1]Miter Profiles'!$AC$197-'[1]Outside Edges'!$B150)&gt;=5,'[1]Outside Edges'!$Q150="Yes"),"Yes","No")</f>
        <v>Yes</v>
      </c>
      <c r="GO151" s="199" t="str">
        <f>IF(AND((RIGHT($GO$3,2)-'[1]Miter Profiles'!$AC$198-'[1]Outside Edges'!$B150)&gt;=5,'[1]Outside Edges'!$Q150="Yes"),"Yes","No")</f>
        <v>No</v>
      </c>
      <c r="GP151" s="197" t="str">
        <f>IF(AND((RIGHT($GP$3,2)-'[1]Miter Profiles'!$AC$199-'[1]Outside Edges'!$B150)&gt;=5,'[1]Outside Edges'!$Q150="Yes"),"Yes","No")</f>
        <v>Yes</v>
      </c>
      <c r="GQ151" s="198" t="str">
        <f>IF(AND((RIGHT($GQ$3,2)-'[1]Miter Profiles'!$AC$200-'[1]Outside Edges'!$B150)&gt;=5,'[1]Outside Edges'!$Q150="Yes"),"Yes","No")</f>
        <v>Yes</v>
      </c>
      <c r="GR151" s="211" t="str">
        <f>IF(AND((RIGHT($GR$3,2)-'[1]Miter Profiles'!$AC$201-'[1]Outside Edges'!$B150)&gt;=5,'[1]Outside Edges'!$Q150="Yes"),"Yes","No")</f>
        <v>Yes</v>
      </c>
      <c r="GS151" s="197" t="str">
        <f>IF(AND((RIGHT($GS$3,2)-'[1]Miter Profiles'!$AC$202-'[1]Outside Edges'!$B150)&gt;=5,'[1]Outside Edges'!$Q150="Yes"),"Yes","No")</f>
        <v>Yes</v>
      </c>
      <c r="GT151" s="212" t="str">
        <f>IF(AND((RIGHT($GT$3,2)-'[1]Miter Profiles'!$AC$203-'[1]Outside Edges'!$B150)&gt;=5,'[1]Outside Edges'!$Q150="Yes"),"Yes","No")</f>
        <v>Yes</v>
      </c>
      <c r="GU151" s="208" t="str">
        <f>IF(AND((RIGHT($GU$3,2)-'[1]Miter Profiles'!$AC$204-'[1]Outside Edges'!$B150)&gt;=5,'[1]Outside Edges'!$Q150="Yes"),"Yes","No")</f>
        <v>No</v>
      </c>
      <c r="GV151" s="209" t="str">
        <f>IF(AND((RIGHT($GV$3,2)-'[1]Miter Profiles'!$AC$205-'[1]Outside Edges'!$B150)&gt;=5,'[1]Outside Edges'!$Q150="Yes"),"Yes","No")</f>
        <v>Yes</v>
      </c>
      <c r="GW151" s="210" t="str">
        <f>IF(AND((RIGHT($GW$3,2)-'[1]Miter Profiles'!$AC$206-'[1]Outside Edges'!$B150)&gt;=5,'[1]Outside Edges'!$Q150="Yes"),"Yes","No")</f>
        <v>Yes</v>
      </c>
      <c r="GX151" s="200" t="str">
        <f>IF(AND((RIGHT($GX$3,2)-'[1]Miter Profiles'!$AC$207-'[1]Outside Edges'!$B150)&gt;=5,'[1]Outside Edges'!$Q150="Yes"),"Yes","No")</f>
        <v>No</v>
      </c>
      <c r="GY151" s="201" t="str">
        <f>IF(AND((RIGHT($GY$3,2)-'[1]Miter Profiles'!$AC$208-'[1]Outside Edges'!$B150)&gt;=5,'[1]Outside Edges'!$Q150="Yes"),"Yes","No")</f>
        <v>Yes</v>
      </c>
      <c r="GZ151" s="202" t="str">
        <f>IF(AND((RIGHT($GZ$3,2)-'[1]Miter Profiles'!$AC$209-'[1]Outside Edges'!$B150)&gt;=5,'[1]Outside Edges'!$Q150="Yes"),"Yes","No")</f>
        <v>Yes</v>
      </c>
      <c r="HA151" s="199" t="str">
        <f>IF(AND((RIGHT($HA$3,2)-'[1]Miter Profiles'!$AC$210-'[1]Outside Edges'!$B150)&gt;=5,'[1]Outside Edges'!$Q150="Yes"),"Yes","No")</f>
        <v>No</v>
      </c>
      <c r="HB151" s="197" t="str">
        <f>IF(AND((RIGHT($HB$3,2)-'[1]Miter Profiles'!$AC$211-'[1]Outside Edges'!$B150)&gt;=5,'[1]Outside Edges'!$Q150="Yes"),"Yes","No")</f>
        <v>Yes</v>
      </c>
      <c r="HC151" s="198" t="str">
        <f>IF(AND((RIGHT($HC$3,2)-'[1]Miter Profiles'!$AC$212-'[1]Outside Edges'!$B150)&gt;=5,'[1]Outside Edges'!$Q150="Yes"),"Yes","No")</f>
        <v>Yes</v>
      </c>
      <c r="HD151" s="200" t="str">
        <f>IF(AND((RIGHT($HD$3,2)-'[1]Miter Profiles'!$AC$213-'[1]Outside Edges'!$B150)&gt;=5,'[1]Outside Edges'!$Q150="Yes"),"Yes","No")</f>
        <v>No</v>
      </c>
      <c r="HE151" s="202" t="str">
        <f>IF(AND((RIGHT($HE$3,2)-'[1]Miter Profiles'!$AC$214-'[1]Outside Edges'!$B150)&gt;=5,'[1]Outside Edges'!$Q150="Yes"),"Yes","No")</f>
        <v>No</v>
      </c>
      <c r="HF151" s="199" t="str">
        <f>IF(AND((RIGHT($HF$3,2)-'[1]Miter Profiles'!$AC$215-'[1]Outside Edges'!$B150)&gt;=5,'[1]Outside Edges'!$Q150="Yes"),"Yes","No")</f>
        <v>Yes</v>
      </c>
      <c r="HG151" s="197" t="str">
        <f>IF(AND((RIGHT($HG$3,2)-'[1]Miter Profiles'!$AC$216-'[1]Outside Edges'!$B150)&gt;=5,'[1]Outside Edges'!$Q150="Yes"),"Yes","No")</f>
        <v>Yes</v>
      </c>
      <c r="HH151" s="198" t="str">
        <f>IF(AND((RIGHT($HH$3,2)-'[1]Miter Profiles'!$AC$217-'[1]Outside Edges'!$B150)&gt;=5,'[1]Outside Edges'!$Q150="Yes"),"Yes","No")</f>
        <v>Yes</v>
      </c>
      <c r="HI151" s="200" t="str">
        <f>IF(AND((RIGHT($HI$3,2)-'[1]Miter Profiles'!$AC$218-'[1]Outside Edges'!$B150)&gt;=5,'[1]Outside Edges'!$Q150="Yes"),"Yes","No")</f>
        <v>Yes</v>
      </c>
      <c r="HJ151" s="201" t="str">
        <f>IF(AND((RIGHT($HJ$3,2)-'[1]Miter Profiles'!$AC$219-'[1]Outside Edges'!$B150)&gt;=5,'[1]Outside Edges'!$Q150="Yes"),"Yes","No")</f>
        <v>Yes</v>
      </c>
      <c r="HK151" s="202" t="str">
        <f>IF(AND((RIGHT($HK$3,2)-'[1]Miter Profiles'!$AC$220-'[1]Outside Edges'!$B150)&gt;=5,'[1]Outside Edges'!$Q150="Yes"),"Yes","No")</f>
        <v>Yes</v>
      </c>
      <c r="HL151" s="199" t="str">
        <f>IF(AND((RIGHT($HL$3,2)-'[1]Miter Profiles'!$AC$221-'[1]Outside Edges'!$B150)&gt;=5,'[1]Outside Edges'!$Q150="Yes"),"Yes","No")</f>
        <v>Yes</v>
      </c>
      <c r="HM151" s="197" t="str">
        <f>IF(AND((RIGHT($HM$3,2)-'[1]Miter Profiles'!$AC$222-'[1]Outside Edges'!$B150)&gt;=5,'[1]Outside Edges'!$Q150="Yes"),"Yes","No")</f>
        <v>Yes</v>
      </c>
      <c r="HN151" s="197" t="str">
        <f>IF(AND((RIGHT($HN$3,2)-'[1]Miter Profiles'!$AC$223-'[1]Outside Edges'!$B150)&gt;=5,'[1]Outside Edges'!$Q150="Yes"),"Yes","No")</f>
        <v>Yes</v>
      </c>
      <c r="HO151" s="201" t="str">
        <f>IF(AND((RIGHT($HO$3,2)-'[1]Miter Profiles'!$AC$224-'[1]Outside Edges'!$B150)&gt;=5,'[1]Outside Edges'!$Q150="Yes"),"Yes","No")</f>
        <v>No</v>
      </c>
      <c r="HP151" s="201" t="str">
        <f>IF(AND((RIGHT($HP$3,2)-'[1]Miter Profiles'!$AC$225-'[1]Outside Edges'!$B150)&gt;=5,'[1]Outside Edges'!$Q150="Yes"),"Yes","No")</f>
        <v>Yes</v>
      </c>
      <c r="HQ151" s="201" t="str">
        <f>IF(AND((RIGHT($HQ$3,3)-'[1]Miter Profiles'!$AC$226-'[1]Outside Edges'!$B150)&gt;=5,'[1]Outside Edges'!$Q150="Yes"),"Yes","No")</f>
        <v>No</v>
      </c>
      <c r="HR151" s="201" t="str">
        <f>IF(AND((RIGHT($HR$3,2)-'[1]Miter Profiles'!$AC$227-'[1]Outside Edges'!$B150)&gt;=5,'[1]Outside Edges'!$Q150="Yes"),"Yes","No")</f>
        <v>No</v>
      </c>
      <c r="HS151" s="197" t="str">
        <f>IF(AND((RIGHT($HS$3,2)-'[1]Miter Profiles'!$AC$228-'[1]Outside Edges'!$B150)&gt;=5,'[1]Outside Edges'!$Q150="Yes"),"Yes","No")</f>
        <v>Yes</v>
      </c>
      <c r="HT151" s="197" t="str">
        <f>IF(AND((RIGHT($HT$3,2)-'[1]Miter Profiles'!$AC$229-'[1]Outside Edges'!$B150)&gt;=5,'[1]Outside Edges'!$Q150="Yes"),"Yes","No")</f>
        <v>Yes</v>
      </c>
      <c r="HU151" s="197" t="str">
        <f>IF(AND((RIGHT($HU$3,2)-'[1]Miter Profiles'!$AC$230-'[1]Outside Edges'!$B150)&gt;=5,'[1]Outside Edges'!$Q150="Yes"),"Yes","No")</f>
        <v>Yes</v>
      </c>
      <c r="HV151" s="201" t="str">
        <f>IF(AND((RIGHT($HV$3,2)-'[1]Miter Profiles'!$AC$231-'[1]Outside Edges'!$B150)&gt;=5,'[1]Outside Edges'!$Q150="Yes"),"Yes","No")</f>
        <v>No</v>
      </c>
      <c r="HW151" s="201" t="str">
        <f>IF(AND((RIGHT($HW$3,2)-'[1]Miter Profiles'!$AC$232-'[1]Outside Edges'!$B150)&gt;=5,'[1]Outside Edges'!$Q150="Yes"),"Yes","No")</f>
        <v>Yes</v>
      </c>
      <c r="HX151" s="201" t="str">
        <f>IF(AND((RIGHT($HX$3,2)-'[1]Miter Profiles'!$AC$233-'[1]Outside Edges'!$B150)&gt;=5,'[1]Outside Edges'!$Q150="Yes"),"Yes","No")</f>
        <v>Yes</v>
      </c>
      <c r="HY151" s="197" t="str">
        <f>IF(AND((RIGHT($HY$3,2)-'[1]Miter Profiles'!$AC$234-'[1]Outside Edges'!$B150)&gt;=5,'[1]Outside Edges'!$Q150="Yes"),"Yes","No")</f>
        <v>No</v>
      </c>
      <c r="HZ151" s="197" t="str">
        <f>IF(AND((RIGHT($HZ$3,2)-'[1]Miter Profiles'!$AC$235-'[1]Outside Edges'!$B150)&gt;=5,'[1]Outside Edges'!$Q150="Yes"),"Yes","No")</f>
        <v>Yes</v>
      </c>
      <c r="IA151" s="197" t="str">
        <f>IF(AND((RIGHT($IA$3,2)-'[1]Miter Profiles'!$AC$236-'[1]Outside Edges'!$B150)&gt;=5,'[1]Outside Edges'!$Q150="Yes"),"Yes","No")</f>
        <v>Yes</v>
      </c>
      <c r="IB151" s="201" t="str">
        <f>IF(AND((RIGHT($IB$3,2)-'[1]Miter Profiles'!$AC$237-'[1]Outside Edges'!$B150)&gt;=5,'[1]Outside Edges'!$Q150="Yes"),"Yes","No")</f>
        <v>Yes</v>
      </c>
      <c r="IC151" s="201" t="str">
        <f>IF(AND((RIGHT($IC$3,2)-'[1]Miter Profiles'!$AC$238-'[1]Outside Edges'!$B150)&gt;=5,'[1]Outside Edges'!$Q150="Yes"),"Yes","No")</f>
        <v>Yes</v>
      </c>
      <c r="ID151" s="201" t="str">
        <f>IF(AND((RIGHT($ID$3,2)-'[1]Miter Profiles'!$AC$239-'[1]Outside Edges'!$B150)&gt;=5,'[1]Outside Edges'!$Q150="Yes"),"Yes","No")</f>
        <v>Yes</v>
      </c>
      <c r="IE151" s="197" t="str">
        <f>IF(AND((RIGHT($IE$3,2)-'[1]Miter Profiles'!$AC$240-'[1]Outside Edges'!$B150)&gt;=5,'[1]Outside Edges'!$Q150="Yes"),"Yes","No")</f>
        <v>Yes</v>
      </c>
      <c r="IF151" s="197" t="str">
        <f>IF(AND((RIGHT($IF$3,2)-'[1]Miter Profiles'!$AC$241-'[1]Outside Edges'!$B150)&gt;=5,'[1]Outside Edges'!$Q150="Yes"),"Yes","No")</f>
        <v>Yes</v>
      </c>
      <c r="IG151" s="197" t="str">
        <f>IF(AND((RIGHT($IG$3,2)-'[1]Miter Profiles'!$AC$242-'[1]Outside Edges'!$B150)&gt;=5,'[1]Outside Edges'!$Q150="Yes"),"Yes","No")</f>
        <v>Yes</v>
      </c>
      <c r="IH151" s="201" t="str">
        <f>IF(AND((RIGHT($IH$3,2)-'[1]Miter Profiles'!$AC$243-'[1]Outside Edges'!$B150)&gt;=5,'[1]Outside Edges'!$Q150="Yes"),"Yes","No")</f>
        <v>Yes</v>
      </c>
      <c r="II151" s="201" t="str">
        <f>IF(AND((RIGHT($II$3,2)-'[1]Miter Profiles'!$AC$244-'[1]Outside Edges'!$B150)&gt;=5,'[1]Outside Edges'!$Q150="Yes"),"Yes","No")</f>
        <v>Yes</v>
      </c>
      <c r="IJ151" s="201" t="str">
        <f>IF(AND((RIGHT($IJ$3,2)-'[1]Miter Profiles'!$AC$245-'[1]Outside Edges'!$B150)&gt;=5,'[1]Outside Edges'!$Q150="Yes"),"Yes","No")</f>
        <v>Yes</v>
      </c>
      <c r="IK151" s="197" t="str">
        <f>IF(AND((RIGHT($IK$3,2)-'[1]Miter Profiles'!$AC$246-'[1]Outside Edges'!$B150)&gt;=5,'[1]Outside Edges'!$Q150="Yes"),"Yes","No")</f>
        <v>Yes</v>
      </c>
      <c r="IL151" s="197" t="str">
        <f>IF(AND((RIGHT($IL$3,2)-'[1]Miter Profiles'!$AC$247-'[1]Outside Edges'!$B150)&gt;=5,'[1]Outside Edges'!$Q150="Yes"),"Yes","No")</f>
        <v>Yes</v>
      </c>
      <c r="IM151" s="197" t="str">
        <f>IF(AND((RIGHT($IM$3,2)-'[1]Miter Profiles'!$AC$248-'[1]Outside Edges'!$B150)&gt;=5,'[1]Outside Edges'!$Q150="Yes"),"Yes","No")</f>
        <v>Yes</v>
      </c>
      <c r="IN151" s="201" t="str">
        <f>IF(AND((RIGHT($IN$3,2)-'[1]Miter Profiles'!$AC$249-'[1]Outside Edges'!$B150)&gt;=5,'[1]Outside Edges'!$Q150="Yes"),"Yes","No")</f>
        <v>No</v>
      </c>
      <c r="IO151" s="201" t="str">
        <f>IF(AND((RIGHT($IO$3,2)-'[1]Miter Profiles'!$AC$250-'[1]Outside Edges'!$B150)&gt;=5,'[1]Outside Edges'!$Q150="Yes"),"Yes","No")</f>
        <v>Yes</v>
      </c>
      <c r="IP151" s="201" t="str">
        <f>IF(AND((RIGHT($IP$3,2)-'[1]Miter Profiles'!$AC$251-'[1]Outside Edges'!$B150)&gt;=5,'[1]Outside Edges'!$Q150="Yes"),"Yes","No")</f>
        <v>Yes</v>
      </c>
      <c r="IQ151" s="197" t="str">
        <f>IF(AND((RIGHT($IQ$3,2)-'[1]Miter Profiles'!$AC$252-'[1]Outside Edges'!$B150)&gt;=5,'[1]Outside Edges'!$Q150="Yes"),"Yes","No")</f>
        <v>No</v>
      </c>
      <c r="IR151" s="197" t="str">
        <f>IF(AND((RIGHT($IR$3,2)-'[1]Miter Profiles'!$AC$253-'[1]Outside Edges'!$B150)&gt;=5,'[1]Outside Edges'!$Q150="Yes"),"Yes","No")</f>
        <v>Yes</v>
      </c>
      <c r="IS151" s="197" t="str">
        <f>IF(AND((RIGHT($IS$3,2)-'[1]Miter Profiles'!$AC$254-'[1]Outside Edges'!$B150)&gt;=5,'[1]Outside Edges'!$Q150="Yes"),"Yes","No")</f>
        <v>Yes</v>
      </c>
      <c r="IT151" s="201" t="str">
        <f>IF(AND((RIGHT($IT$3,2)-'[1]Miter Profiles'!$AC$255-'[1]Outside Edges'!$B150)&gt;=5,'[1]Outside Edges'!$Q150="Yes"),"Yes","No")</f>
        <v>No</v>
      </c>
      <c r="IU151" s="201" t="str">
        <f>IF(AND((RIGHT($IU$3,2)-'[1]Miter Profiles'!$AC$256-'[1]Outside Edges'!$B150)&gt;=5,'[1]Outside Edges'!$Q150="Yes"),"Yes","No")</f>
        <v>Yes</v>
      </c>
      <c r="IV151" s="201" t="str">
        <f>IF(AND((RIGHT($IV$3,2)-'[1]Miter Profiles'!$AC$257-'[1]Outside Edges'!$B150)&gt;=5,'[1]Outside Edges'!$Q150="Yes"),"Yes","No")</f>
        <v>Yes</v>
      </c>
      <c r="IW151" s="197" t="str">
        <f>IF(AND((RIGHT($IW$3,2)-'[1]Miter Profiles'!$AC$258-'[1]Outside Edges'!$B150)&gt;=5,'[1]Outside Edges'!$Q150="Yes"),"Yes","No")</f>
        <v>Yes</v>
      </c>
      <c r="IX151" s="197" t="str">
        <f>IF(AND((RIGHT($IX$3,2)-'[1]Miter Profiles'!$AC$259-'[1]Outside Edges'!$B150)&gt;=5,'[1]Outside Edges'!$Q150="Yes"),"Yes","No")</f>
        <v>Yes</v>
      </c>
      <c r="IY151" s="197" t="str">
        <f>IF(AND((RIGHT($IY$3,2)-'[1]Miter Profiles'!$AC$260-'[1]Outside Edges'!$B150)&gt;=5,'[1]Outside Edges'!$Q150="Yes"),"Yes","No")</f>
        <v>Yes</v>
      </c>
      <c r="IZ151" s="201" t="str">
        <f>IF(AND((RIGHT($IZ$3,2)-'[1]Miter Profiles'!$AC$261-'[1]Outside Edges'!$B150)&gt;=5,'[1]Outside Edges'!$Q150="Yes"),"Yes","No")</f>
        <v>Yes</v>
      </c>
      <c r="JA151" s="201" t="str">
        <f>IF(AND((RIGHT($JA$3,2)-'[1]Miter Profiles'!$AC$262-'[1]Outside Edges'!$B150)&gt;=5,'[1]Outside Edges'!$Q150="Yes"),"Yes","No")</f>
        <v>Yes</v>
      </c>
      <c r="JB151" s="201" t="str">
        <f>IF(AND((RIGHT($JB$3,2)-'[1]Miter Profiles'!$AC$263-'[1]Outside Edges'!$B150)&gt;=5,'[1]Outside Edges'!$Q150="Yes"),"Yes","No")</f>
        <v>Yes</v>
      </c>
      <c r="JC151" s="197" t="str">
        <f>IF(AND((RIGHT($JC$3,2)-'[1]Miter Profiles'!$AC$264-'[1]Outside Edges'!$B150)&gt;=5,'[1]Outside Edges'!$Q150="Yes"),"Yes","No")</f>
        <v>Yes</v>
      </c>
      <c r="JD151" s="197" t="str">
        <f>IF(AND((RIGHT($JD$3,2)-'[1]Miter Profiles'!$AC$265-'[1]Outside Edges'!$B150)&gt;=5,'[1]Outside Edges'!$Q150="Yes"),"Yes","No")</f>
        <v>Yes</v>
      </c>
      <c r="JE151" s="197" t="str">
        <f>IF(AND((RIGHT($JE$3,2)-'[1]Miter Profiles'!$AC$266-'[1]Outside Edges'!$B150)&gt;=5,'[1]Outside Edges'!$Q150="Yes"),"Yes","No")</f>
        <v>Yes</v>
      </c>
      <c r="JF151" s="201" t="str">
        <f>IF(AND((RIGHT($JF$3,2)-'[1]Miter Profiles'!$AC$267-'[1]Outside Edges'!$B150)&gt;=5,'[1]Outside Edges'!$Q150="Yes"),"Yes","No")</f>
        <v>No</v>
      </c>
      <c r="JG151" s="201" t="str">
        <f>IF(AND((RIGHT($JG$3,2)-'[1]Miter Profiles'!$AC$268-'[1]Outside Edges'!$B150)&gt;=5,'[1]Outside Edges'!$Q150="Yes"),"Yes","No")</f>
        <v>Yes</v>
      </c>
      <c r="JH151" s="201" t="str">
        <f>IF(AND((RIGHT($JH$3,2)-'[1]Miter Profiles'!$AC$269-'[1]Outside Edges'!$B150)&gt;=5,'[1]Outside Edges'!$Q150="Yes"),"Yes","No")</f>
        <v>Yes</v>
      </c>
      <c r="JI151" s="197" t="str">
        <f>IF(AND((RIGHT($JI$3,2)-'[1]Miter Profiles'!$AC$270-'[1]Outside Edges'!$B150)&gt;=5,'[1]Outside Edges'!$Q150="Yes"),"Yes","No")</f>
        <v>Yes</v>
      </c>
      <c r="JJ151" s="197" t="str">
        <f>IF(AND((RIGHT($JJ$3,2)-'[1]Miter Profiles'!$AC$271-'[1]Outside Edges'!$B150)&gt;=5,'[1]Outside Edges'!$Q150="Yes"),"Yes","No")</f>
        <v>Yes</v>
      </c>
      <c r="JK151" s="197" t="str">
        <f>IF(AND((RIGHT($JK$3,2)-'[1]Miter Profiles'!$AC$272-'[1]Outside Edges'!$B150)&gt;=5,'[1]Outside Edges'!$Q150="Yes"),"Yes","No")</f>
        <v>Yes</v>
      </c>
      <c r="JL151" s="201" t="str">
        <f>IF(AND((RIGHT($JL$3,2)-'[1]Miter Profiles'!$AC$273-'[1]Outside Edges'!$B150)&gt;=5,'[1]Outside Edges'!$Q150="Yes"),"Yes","No")</f>
        <v>Yes</v>
      </c>
      <c r="JM151" s="201" t="str">
        <f>IF(AND((RIGHT($JM$3,2)-'[1]Miter Profiles'!$AC$274-'[1]Outside Edges'!$B150)&gt;=5,'[1]Outside Edges'!$Q150="Yes"),"Yes","No")</f>
        <v>Yes</v>
      </c>
      <c r="JN151" s="201" t="str">
        <f>IF(AND((RIGHT($JN$3,2)-'[1]Miter Profiles'!$AC$275-'[1]Outside Edges'!$B150)&gt;=5,'[1]Outside Edges'!$Q150="Yes"),"Yes","No")</f>
        <v>Yes</v>
      </c>
      <c r="JO151" s="197" t="str">
        <f>IF(AND((RIGHT($JO$3,2)-'[1]Miter Profiles'!$AC$276-'[1]Outside Edges'!$B150)&gt;=5,'[1]Outside Edges'!$Q150="Yes"),"Yes","No")</f>
        <v>Yes</v>
      </c>
      <c r="JP151" s="197" t="str">
        <f>IF(AND((RIGHT($JP$3,2)-'[1]Miter Profiles'!$AC$277-'[1]Outside Edges'!$B150)&gt;=5,'[1]Outside Edges'!$Q150="Yes"),"Yes","No")</f>
        <v>Yes</v>
      </c>
      <c r="JQ151" s="197" t="str">
        <f>IF(AND((RIGHT($JQ$3,2)-'[1]Miter Profiles'!$AC$278-'[1]Outside Edges'!$B150)&gt;=5,'[1]Outside Edges'!$Q150="Yes"),"Yes","No")</f>
        <v>Yes</v>
      </c>
      <c r="JR151" s="201" t="str">
        <f>IF(AND((RIGHT($JR$3,2)-'[1]Miter Profiles'!$AC$279-'[1]Outside Edges'!$B150)&gt;=5,'[1]Outside Edges'!$Q150="Yes"),"Yes","No")</f>
        <v>No</v>
      </c>
      <c r="JS151" s="201" t="str">
        <f>IF(AND((RIGHT($JS$3,2)-'[1]Miter Profiles'!$AC$280-'[1]Outside Edges'!$B150)&gt;=5,'[1]Outside Edges'!$Q150="Yes"),"Yes","No")</f>
        <v>No</v>
      </c>
      <c r="JT151" s="201" t="str">
        <f>IF(AND((RIGHT($JT$3,2)-'[1]Miter Profiles'!$AC$281-'[1]Outside Edges'!$B150)&gt;=5,'[1]Outside Edges'!$Q150="Yes"),"Yes","No")</f>
        <v>Yes</v>
      </c>
      <c r="JU151" s="197" t="str">
        <f>IF(AND((RIGHT($JU$3,2)-'[1]Miter Profiles'!$AC$282-'[1]Outside Edges'!$B150)&gt;=5,'[1]Outside Edges'!$Q150="Yes"),"Yes","No")</f>
        <v>No</v>
      </c>
      <c r="JV151" s="197" t="str">
        <f>IF(AND((RIGHT($JV$3,2)-'[1]Miter Profiles'!$AC$283-'[1]Outside Edges'!$B150)&gt;=5,'[1]Outside Edges'!$Q150="Yes"),"Yes","No")</f>
        <v>No</v>
      </c>
      <c r="JW151" s="197" t="str">
        <f>IF(AND((RIGHT($JW$3,2)-'[1]Miter Profiles'!$AC$284-'[1]Outside Edges'!$B150)&gt;=5,'[1]Outside Edges'!$Q150="Yes"),"Yes","No")</f>
        <v>Yes</v>
      </c>
      <c r="JX151" s="201" t="str">
        <f>IF(AND((RIGHT($JX$3,2)-'[1]Miter Profiles'!$AC$285-'[1]Outside Edges'!$B150)&gt;=5,'[1]Outside Edges'!$Q150="Yes"),"Yes","No")</f>
        <v>Yes</v>
      </c>
      <c r="JY151" s="201" t="str">
        <f>IF(AND((RIGHT($JY$3,2)-'[1]Miter Profiles'!$AC$286-'[1]Outside Edges'!$B150)&gt;=5,'[1]Outside Edges'!$Q150="Yes"),"Yes","No")</f>
        <v>Yes</v>
      </c>
      <c r="JZ151" s="201" t="str">
        <f>IF(AND((RIGHT($JZ$3,2)-'[1]Miter Profiles'!$AC$287-'[1]Outside Edges'!$B150)&gt;=5,'[1]Outside Edges'!$Q150="Yes"),"Yes","No")</f>
        <v>Yes</v>
      </c>
      <c r="KA151" s="197" t="str">
        <f>IF(AND((RIGHT($KA$3,2)-'[1]Miter Profiles'!$AC$288-'[1]Outside Edges'!$B150)&gt;=5,'[1]Outside Edges'!$Q150="Yes"),"Yes","No")</f>
        <v>Yes</v>
      </c>
      <c r="KB151" s="197" t="str">
        <f>IF(AND((RIGHT($KB$3,2)-'[1]Miter Profiles'!$AC$289-'[1]Outside Edges'!$B150)&gt;=5,'[1]Outside Edges'!$Q150="Yes"),"Yes","No")</f>
        <v>Yes</v>
      </c>
      <c r="KC151" s="197" t="str">
        <f>IF(AND((RIGHT($KC$3,2)-'[1]Miter Profiles'!$AC$290-'[1]Outside Edges'!$B150)&gt;=5,'[1]Outside Edges'!$Q150="Yes"),"Yes","No")</f>
        <v>Yes</v>
      </c>
      <c r="KD151" s="201" t="str">
        <f>IF(AND((RIGHT($KD$3,2)-'[1]Miter Profiles'!$AC$291-'[1]Outside Edges'!$B150)&gt;=5,'[1]Outside Edges'!$Q150="Yes"),"Yes","No")</f>
        <v>No</v>
      </c>
      <c r="KE151" s="201" t="str">
        <f>IF(AND((RIGHT($KE$3,2)-'[1]Miter Profiles'!$AC$292-'[1]Outside Edges'!$B150)&gt;=5,'[1]Outside Edges'!$Q150="Yes"),"Yes","No")</f>
        <v>Yes</v>
      </c>
      <c r="KF151" s="201" t="str">
        <f>IF(AND((RIGHT($KF$3,2)-'[1]Miter Profiles'!$AC$293-'[1]Outside Edges'!$B150)&gt;=5,'[1]Outside Edges'!$Q150="Yes"),"Yes","No")</f>
        <v>Yes</v>
      </c>
      <c r="KG151" s="197" t="str">
        <f>IF(AND((RIGHT($KG$3,2)-'[1]Miter Profiles'!$AC$294-'[1]Outside Edges'!$B150)&gt;=5,'[1]Outside Edges'!$Q150="Yes"),"Yes","No")</f>
        <v>Yes</v>
      </c>
      <c r="KH151" s="197" t="str">
        <f>IF(AND((RIGHT($KH$3,2)-'[1]Miter Profiles'!$AC$295-'[1]Outside Edges'!$B150)&gt;=5,'[1]Outside Edges'!$Q150="Yes"),"Yes","No")</f>
        <v>Yes</v>
      </c>
      <c r="KI151" s="197" t="str">
        <f>IF(AND((RIGHT($KI$3,2)-'[1]Miter Profiles'!$AC$296-'[1]Outside Edges'!$B150)&gt;=5,'[1]Outside Edges'!$Q150="Yes"),"Yes","No")</f>
        <v>Yes</v>
      </c>
      <c r="KJ151" s="201" t="str">
        <f>IF(AND((RIGHT($KJ$3,2)-'[1]Miter Profiles'!$AC$297-'[1]Outside Edges'!$B150)&gt;=5,'[1]Outside Edges'!$Q150="Yes"),"Yes","No")</f>
        <v>Yes</v>
      </c>
      <c r="KK151" s="201" t="str">
        <f>IF(AND((RIGHT($KK$3,2)-'[1]Miter Profiles'!$AC$298-'[1]Outside Edges'!$B150)&gt;=5,'[1]Outside Edges'!$Q150="Yes"),"Yes","No")</f>
        <v>Yes</v>
      </c>
      <c r="KL151" s="201" t="str">
        <f>IF(AND((RIGHT($KL$3,2)-'[1]Miter Profiles'!$AC$299-'[1]Outside Edges'!$B150)&gt;=5,'[1]Outside Edges'!$Q150="Yes"),"Yes","No")</f>
        <v>Yes</v>
      </c>
      <c r="KM151" s="197" t="str">
        <f>IF(AND((RIGHT($KM$3,2)-'[1]Miter Profiles'!$AC$300-'[1]Outside Edges'!$B150)&gt;=5,'[1]Outside Edges'!$Q150="Yes"),"Yes","No")</f>
        <v>Yes</v>
      </c>
      <c r="KN151" s="197" t="str">
        <f>IF(AND((RIGHT($KN$3,2)-'[1]Miter Profiles'!$AC$301-'[1]Outside Edges'!$B150)&gt;=5,'[1]Outside Edges'!$Q150="Yes"),"Yes","No")</f>
        <v>Yes</v>
      </c>
      <c r="KO151" s="197" t="str">
        <f>IF(AND((RIGHT($KO$3,2)-'[1]Miter Profiles'!$AC$302-'[1]Outside Edges'!$B150)&gt;=5,'[1]Outside Edges'!$Q150="Yes"),"Yes","No")</f>
        <v>Yes</v>
      </c>
      <c r="KP151" s="201" t="str">
        <f>IF(AND((RIGHT($KP$3,2)-'[1]Miter Profiles'!$AC$303-'[1]Outside Edges'!$B150)&gt;=5,'[1]Outside Edges'!$Q150="Yes"),"Yes","No")</f>
        <v>Yes</v>
      </c>
      <c r="KQ151" s="201" t="str">
        <f>IF(AND((RIGHT($KQ$3,2)-'[1]Miter Profiles'!$AC$304-'[1]Outside Edges'!$B150)&gt;=5,'[1]Outside Edges'!$Q150="Yes"),"Yes","No")</f>
        <v>Yes</v>
      </c>
      <c r="KR151" s="201" t="str">
        <f>IF(AND((RIGHT($KR$3,2)-'[1]Miter Profiles'!$AC$305-'[1]Outside Edges'!$B150)&gt;=5,'[1]Outside Edges'!$Q150="Yes"),"Yes","No")</f>
        <v>Yes</v>
      </c>
      <c r="KS151" s="197" t="str">
        <f>IF(AND((RIGHT($KS$3,2)-'[1]Miter Profiles'!$AC$306-'[1]Outside Edges'!$B150)&gt;=5,'[1]Outside Edges'!$Q150="Yes"),"Yes","No")</f>
        <v>Yes</v>
      </c>
      <c r="KT151" s="197" t="str">
        <f>IF(AND((RIGHT($KT$3,2)-'[1]Miter Profiles'!$AC$307-'[1]Outside Edges'!$B150)&gt;=5,'[1]Outside Edges'!$Q150="Yes"),"Yes","No")</f>
        <v>Yes</v>
      </c>
      <c r="KU151" s="197" t="str">
        <f>IF(AND((RIGHT($KU$3,2)-'[1]Miter Profiles'!$AC$308-'[1]Outside Edges'!$B150)&gt;=5,'[1]Outside Edges'!$Q150="Yes"),"Yes","No")</f>
        <v>Yes</v>
      </c>
      <c r="KV151" s="201" t="str">
        <f>IF(AND((RIGHT($KV$3,2)-'[1]Miter Profiles'!$AC$309-'[1]Outside Edges'!$B150)&gt;=5,'[1]Outside Edges'!$Q150="Yes"),"Yes","No")</f>
        <v>No</v>
      </c>
      <c r="KW151" s="201" t="str">
        <f>IF(AND((RIGHT($KW$3,2)-'[1]Miter Profiles'!$AC$310-'[1]Outside Edges'!$B150)&gt;=5,'[1]Outside Edges'!$Q150="Yes"),"Yes","No")</f>
        <v>Yes</v>
      </c>
      <c r="KX151" s="201" t="str">
        <f>IF(AND((RIGHT($KX$3,2)-'[1]Miter Profiles'!$AC$311-'[1]Outside Edges'!$B150)&gt;=5,'[1]Outside Edges'!$Q150="Yes"),"Yes","No")</f>
        <v>Yes</v>
      </c>
      <c r="KY151" s="197" t="str">
        <f>IF(AND((RIGHT($KY$3,2)-'[1]Miter Profiles'!$AC$312-'[1]Outside Edges'!$B150)&gt;=5,'[1]Outside Edges'!$Q150="Yes"),"Yes","No")</f>
        <v>No</v>
      </c>
      <c r="KZ151" s="197" t="str">
        <f>IF(AND((RIGHT($KZ$3,2)-'[1]Miter Profiles'!$AC$313-'[1]Outside Edges'!$B150)&gt;=5,'[1]Outside Edges'!$Q150="Yes"),"Yes","No")</f>
        <v>Yes</v>
      </c>
      <c r="LA151" s="197" t="str">
        <f>IF(AND((RIGHT($LA$3,2)-'[1]Miter Profiles'!$AC$314-'[1]Outside Edges'!$B150)&gt;=5,'[1]Outside Edges'!$Q150="Yes"),"Yes","No")</f>
        <v>Yes</v>
      </c>
      <c r="LB151" s="201" t="str">
        <f>IF(AND((RIGHT($LB$3,2)-'[1]Miter Profiles'!$AC$315-'[1]Outside Edges'!$B150)&gt;=5,'[1]Outside Edges'!$Q150="Yes"),"Yes","No")</f>
        <v>No</v>
      </c>
      <c r="LC151" s="201" t="str">
        <f>IF(AND((RIGHT($LC$3,2)-'[1]Miter Profiles'!$AC$316-'[1]Outside Edges'!$B150)&gt;=5,'[1]Outside Edges'!$Q150="Yes"),"Yes","No")</f>
        <v>No</v>
      </c>
      <c r="LD151" s="201" t="str">
        <f>IF(AND((RIGHT($LD$3,2)-'[1]Miter Profiles'!$AC$317-'[1]Outside Edges'!$B150)&gt;=5,'[1]Outside Edges'!$Q150="Yes"),"Yes","No")</f>
        <v>No</v>
      </c>
      <c r="LE151" s="201" t="str">
        <f>IF(AND((RIGHT($LE$3,2)-'[1]Miter Profiles'!$AC$318-'[1]Outside Edges'!$B150)&gt;=5,'[1]Outside Edges'!$Q150="Yes"),"Yes","No")</f>
        <v>No</v>
      </c>
      <c r="LF151" s="197" t="str">
        <f>IF(AND((RIGHT($LF$3,2)-'[1]Miter Profiles'!$AC$319-'[1]Outside Edges'!$B150)&gt;=5,'[1]Outside Edges'!$Q150="Yes"),"Yes","No")</f>
        <v>No</v>
      </c>
      <c r="LG151" s="197" t="str">
        <f>IF(AND((RIGHT($LG$3,2)-'[1]Miter Profiles'!$AC$320-'[1]Outside Edges'!$B150)&gt;=5,'[1]Outside Edges'!$Q150="Yes"),"Yes","No")</f>
        <v>No</v>
      </c>
      <c r="LH151" s="197" t="str">
        <f>IF(AND((RIGHT($LH$3,2)-'[1]Miter Profiles'!$AC$321-'[1]Outside Edges'!$B150)&gt;=5,'[1]Outside Edges'!$Q150="Yes"),"Yes","No")</f>
        <v>No</v>
      </c>
      <c r="LI151" s="197" t="str">
        <f>IF(AND((RIGHT($LI$3,2)-'[1]Miter Profiles'!$AC$322-'[1]Outside Edges'!$B150)&gt;=5,'[1]Outside Edges'!$Q150="Yes"),"Yes","No")</f>
        <v>No</v>
      </c>
      <c r="LJ151" s="201" t="str">
        <f>IF(AND((RIGHT($LJ$3,2)-'[1]Miter Profiles'!$AC$323-'[1]Outside Edges'!$B150)&gt;=5,'[1]Outside Edges'!$Q150="Yes"),"Yes","No")</f>
        <v>No</v>
      </c>
      <c r="LK151" s="201" t="str">
        <f>IF(AND((RIGHT($LK$3,2)-'[1]Miter Profiles'!$AC$324-'[1]Outside Edges'!$B150)&gt;=5,'[1]Outside Edges'!$Q150="Yes"),"Yes","No")</f>
        <v>Yes</v>
      </c>
      <c r="LL151" s="201" t="str">
        <f>IF(AND((RIGHT($LL$3,2)-'[1]Miter Profiles'!$AC$325-'[1]Outside Edges'!$B150)&gt;=5,'[1]Outside Edges'!$Q150="Yes"),"Yes","No")</f>
        <v>Yes</v>
      </c>
      <c r="LM151" s="197" t="str">
        <f>IF(AND((RIGHT($LM$3,2)-'[1]Miter Profiles'!$AC$326-'[1]Outside Edges'!$B150)&gt;=5,'[1]Outside Edges'!$Q150="Yes"),"Yes","No")</f>
        <v>Yes</v>
      </c>
      <c r="LN151" s="197" t="str">
        <f>IF(AND((RIGHT($LN$3,2)-'[1]Miter Profiles'!$AC$327-'[1]Outside Edges'!$B150)&gt;=5,'[1]Outside Edges'!$Q150="Yes"),"Yes","No")</f>
        <v>Yes</v>
      </c>
      <c r="LO151" s="197" t="str">
        <f>IF(AND((RIGHT($LO$3,2)-'[1]Miter Profiles'!$AC$328-'[1]Outside Edges'!$B150)&gt;=5,'[1]Outside Edges'!$Q150="Yes"),"Yes","No")</f>
        <v>Yes</v>
      </c>
      <c r="LP151" s="201" t="str">
        <f>IF(AND((RIGHT($LP$3,2)-'[1]Miter Profiles'!$AC$329-'[1]Outside Edges'!$B150)&gt;=5,'[1]Outside Edges'!$Q150="Yes"),"Yes","No")</f>
        <v>No</v>
      </c>
      <c r="LQ151" s="201" t="str">
        <f>IF(AND((RIGHT($LQ$3,2)-'[1]Miter Profiles'!$AC$330-'[1]Outside Edges'!$B150)&gt;=5,'[1]Outside Edges'!$Q150="Yes"),"Yes","No")</f>
        <v>Yes</v>
      </c>
      <c r="LR151" s="201" t="str">
        <f>IF(AND((RIGHT($LR$3,2)-'[1]Miter Profiles'!$AC$331-'[1]Outside Edges'!$B150)&gt;=5,'[1]Outside Edges'!$Q150="Yes"),"Yes","No")</f>
        <v>Yes</v>
      </c>
      <c r="LS151" s="197" t="str">
        <f>IF(AND((RIGHT($LS$3,2)-'[1]Miter Profiles'!$AC$332-'[1]Outside Edges'!$B150)&gt;=5,'[1]Outside Edges'!$Q150="Yes"),"Yes","No")</f>
        <v>No</v>
      </c>
      <c r="LT151" s="197" t="str">
        <f>IF(AND((RIGHT($LT$3,2)-'[1]Miter Profiles'!$AC$333-'[1]Outside Edges'!$B150)&gt;=5,'[1]Outside Edges'!$Q150="Yes"),"Yes","No")</f>
        <v>Yes</v>
      </c>
      <c r="LU151" s="197" t="str">
        <f>IF(AND((RIGHT($LU$3,2)-'[1]Miter Profiles'!$AC$334-'[1]Outside Edges'!$B150)&gt;=5,'[1]Outside Edges'!$Q150="Yes"),"Yes","No")</f>
        <v>Yes</v>
      </c>
      <c r="LV151" s="201" t="str">
        <f>IF(AND((RIGHT($LV$3,2)-'[1]Miter Profiles'!$AC$335-'[1]Outside Edges'!$B150)&gt;=5,'[1]Outside Edges'!$Q150="Yes"),"Yes","No")</f>
        <v>No</v>
      </c>
      <c r="LW151" s="201" t="str">
        <f>IF(AND((RIGHT($LW$3,2)-'[1]Miter Profiles'!$AC$336-'[1]Outside Edges'!$B150)&gt;=5,'[1]Outside Edges'!$Q150="Yes"),"Yes","No")</f>
        <v>Yes</v>
      </c>
      <c r="LX151" s="201" t="str">
        <f>IF(AND((RIGHT($LX$3,2)-'[1]Miter Profiles'!$AC$337-'[1]Outside Edges'!$B150)&gt;=5,'[1]Outside Edges'!$Q150="Yes"),"Yes","No")</f>
        <v>Yes</v>
      </c>
      <c r="LY151" s="197" t="str">
        <f>IF(AND((RIGHT($LY$3,2)-'[1]Miter Profiles'!$AC$338-'[1]Outside Edges'!$B150)&gt;=5,'[1]Outside Edges'!$Q150="Yes"),"Yes","No")</f>
        <v>Yes</v>
      </c>
      <c r="LZ151" s="197" t="str">
        <f>IF(AND((RIGHT($LZ$3,2)-'[1]Miter Profiles'!$AC$339-'[1]Outside Edges'!$B150)&gt;=5,'[1]Outside Edges'!$Q150="Yes"),"Yes","No")</f>
        <v>Yes</v>
      </c>
      <c r="MA151" s="197" t="str">
        <f>IF(AND((RIGHT($MA$3,2)-'[1]Miter Profiles'!$AC$340-'[1]Outside Edges'!$B150)&gt;=5,'[1]Outside Edges'!$Q150="Yes"),"Yes","No")</f>
        <v>Yes</v>
      </c>
      <c r="MB151" s="201" t="str">
        <f>IF(AND((RIGHT($MB$3,2)-'[1]Miter Profiles'!$AC$341-'[1]Outside Edges'!$B150)&gt;=5,'[1]Outside Edges'!$Q150="Yes"),"Yes","No")</f>
        <v>No</v>
      </c>
      <c r="MC151" s="201" t="str">
        <f>IF(AND((RIGHT($MC$3,2)-'[1]Miter Profiles'!$AC$342-'[1]Outside Edges'!$B150)&gt;=5,'[1]Outside Edges'!$Q150="Yes"),"Yes","No")</f>
        <v>Yes</v>
      </c>
      <c r="MD151" s="201" t="str">
        <f>IF(AND((RIGHT($MD$3,2)-'[1]Miter Profiles'!$AC$343-'[1]Outside Edges'!$B150)&gt;=5,'[1]Outside Edges'!$Q150="Yes"),"Yes","No")</f>
        <v>Yes</v>
      </c>
      <c r="ME151" s="197" t="str">
        <f>IF(AND((RIGHT($ME$3,2)-'[1]Miter Profiles'!$AC$344-'[1]Outside Edges'!$B150)&gt;=5,'[1]Outside Edges'!$Q150="Yes"),"Yes","No")</f>
        <v>Yes</v>
      </c>
      <c r="MF151" s="197" t="str">
        <f>IF(AND((RIGHT($MF$3,2)-'[1]Miter Profiles'!$AC$345-'[1]Outside Edges'!$B150)&gt;=5,'[1]Outside Edges'!$Q150="Yes"),"Yes","No")</f>
        <v>Yes</v>
      </c>
      <c r="MG151" s="197" t="str">
        <f>IF(AND((RIGHT($MG$3,2)-'[1]Miter Profiles'!$AC$346-'[1]Outside Edges'!$B150)&gt;=5,'[1]Outside Edges'!$Q150="Yes"),"Yes","No")</f>
        <v>Yes</v>
      </c>
      <c r="MH151" s="201" t="str">
        <f>IF(AND((RIGHT($MH$3,2)-'[1]Miter Profiles'!$AC$347-'[1]Outside Edges'!$B150)&gt;=5,'[1]Outside Edges'!$Q150="Yes"),"Yes","No")</f>
        <v>Yes</v>
      </c>
      <c r="MI151" s="201" t="str">
        <f>IF(AND((RIGHT($MI$3,2)-'[1]Miter Profiles'!$AC$348-'[1]Outside Edges'!$B150)&gt;=5,'[1]Outside Edges'!$Q150="Yes"),"Yes","No")</f>
        <v>Yes</v>
      </c>
      <c r="MJ151" s="201" t="str">
        <f>IF(AND((RIGHT($MJ$3,2)-'[1]Miter Profiles'!$AC$349-'[1]Outside Edges'!$B150)&gt;=5,'[1]Outside Edges'!$Q150="Yes"),"Yes","No")</f>
        <v>Yes</v>
      </c>
      <c r="MK151" s="197" t="str">
        <f>IF(AND((RIGHT($MK$3,2)-'[1]Miter Profiles'!$AC$350-'[1]Outside Edges'!$B150)&gt;=5,'[1]Outside Edges'!$Q150="Yes"),"Yes","No")</f>
        <v>Yes</v>
      </c>
      <c r="ML151" s="197" t="str">
        <f>IF(AND((RIGHT($ML$3,2)-'[1]Miter Profiles'!$AC$351-'[1]Outside Edges'!$B150)&gt;=5,'[1]Outside Edges'!$Q150="Yes"),"Yes","No")</f>
        <v>Yes</v>
      </c>
      <c r="MM151" s="197" t="str">
        <f>IF(AND((RIGHT($MM$3,2)-'[1]Miter Profiles'!$AC$352-'[1]Outside Edges'!$B150)&gt;=5,'[1]Outside Edges'!$Q150="Yes"),"Yes","No")</f>
        <v>Yes</v>
      </c>
      <c r="MN151" s="201" t="str">
        <f>IF(AND((RIGHT($MK$3,2)-'[1]Miter Profiles'!$AC$353-'[1]Outside Edges'!$B150)&gt;=5,'[1]Outside Edges'!$Q150="Yes"),"Yes","No")</f>
        <v>Yes</v>
      </c>
      <c r="MO151" s="201" t="str">
        <f>IF(AND((RIGHT($ML$3,2)-'[1]Miter Profiles'!$AC$354-'[1]Outside Edges'!$B150)&gt;=5,'[1]Outside Edges'!$Q150="Yes"),"Yes","No")</f>
        <v>Yes</v>
      </c>
      <c r="MP151" s="201" t="str">
        <f>IF(AND((RIGHT($MM$3,2)-'[1]Miter Profiles'!$AC$355-'[1]Outside Edges'!$B150)&gt;=5,'[1]Outside Edges'!$Q150="Yes"),"Yes","No")</f>
        <v>Yes</v>
      </c>
      <c r="MQ151" s="197" t="str">
        <f>IF(AND((RIGHT($MK$3,2)-'[1]Miter Profiles'!$AC$356-'[1]Outside Edges'!$B150)&gt;=5,'[1]Outside Edges'!$Q150="Yes"),"Yes","No")</f>
        <v>No</v>
      </c>
      <c r="MR151" s="197" t="str">
        <f>IF(AND((RIGHT($ML$3,2)-'[1]Miter Profiles'!$AC$357-'[1]Outside Edges'!$B150)&gt;=5,'[1]Outside Edges'!$Q150="Yes"),"Yes","No")</f>
        <v>Yes</v>
      </c>
      <c r="MS151" s="197" t="str">
        <f>IF(AND((RIGHT($MM$3,2)-'[1]Miter Profiles'!$AC$358-'[1]Outside Edges'!$B150)&gt;=5,'[1]Outside Edges'!$Q150="Yes"),"Yes","No")</f>
        <v>Yes</v>
      </c>
      <c r="MT151" s="201" t="str">
        <f>IF(AND((RIGHT($MK$3,2)-'[1]Miter Profiles'!$AC$359-'[1]Outside Edges'!$B150)&gt;=5,'[1]Outside Edges'!$Q150="Yes"),"Yes","No")</f>
        <v>No</v>
      </c>
      <c r="MU151" s="201" t="str">
        <f>IF(AND((RIGHT($ML$3,2)-'[1]Miter Profiles'!$AC$360-'[1]Outside Edges'!$B150)&gt;=5,'[1]Outside Edges'!$Q150="Yes"),"Yes","No")</f>
        <v>Yes</v>
      </c>
      <c r="MV151" s="201" t="str">
        <f>IF(AND((RIGHT($MM$3,2)-'[1]Miter Profiles'!$AC$361-'[1]Outside Edges'!$B150)&gt;=5,'[1]Outside Edges'!$Q150="Yes"),"Yes","No")</f>
        <v>Yes</v>
      </c>
    </row>
    <row r="152" spans="1:360" ht="15.75" customHeight="1" thickBot="1" x14ac:dyDescent="0.25">
      <c r="A152" s="371" t="str">
        <f>IF('[1]Outside Edges'!$A151&lt;&gt;"",'[1]Outside Edges'!$A151,"")</f>
        <v>D149</v>
      </c>
      <c r="B152" s="7" t="str">
        <f>IF(AND((RIGHT($B$3,2)-'[1]Miter Profiles'!$AC$3-'[1]Outside Edges'!$B151)&gt;=5,'[1]Outside Edges'!$Q151="Yes"),"Yes","No")</f>
        <v>Yes</v>
      </c>
      <c r="C152" s="7" t="str">
        <f>IF(AND((RIGHT($C$3,2)-'[1]Miter Profiles'!$AC$4-'[1]Outside Edges'!$B151)&gt;=5,'[1]Outside Edges'!$Q151="Yes"),"Yes","No")</f>
        <v>Yes</v>
      </c>
      <c r="D152" s="63" t="str">
        <f>IF(AND((RIGHT($D$3,2)-'[1]Miter Profiles'!$AC$5-'[1]Outside Edges'!$B151)&gt;=5,'[1]Outside Edges'!$Q151="Yes"),"Yes","No")</f>
        <v>Yes</v>
      </c>
      <c r="E152" s="64" t="str">
        <f>IF(AND((RIGHT($E$3,2)-'[1]Miter Profiles'!$AC$6-'[1]Outside Edges'!$B151)&gt;=5,'[1]Outside Edges'!$Q151="Yes"),"Yes","No")</f>
        <v>Yes</v>
      </c>
      <c r="F152" s="8" t="str">
        <f>IF(AND((RIGHT($F$3,2)-'[1]Miter Profiles'!$AC$7-'[1]Outside Edges'!$B151)&gt;=5,'[1]Outside Edges'!$Q151="Yes"),"Yes","No")</f>
        <v>Yes</v>
      </c>
      <c r="G152" s="65" t="str">
        <f>IF(AND((RIGHT($G$3,2)-'[1]Miter Profiles'!$AC$8-'[1]Outside Edges'!$B151)&gt;=5,'[1]Outside Edges'!$Q151="Yes"),"Yes","No")</f>
        <v>Yes</v>
      </c>
      <c r="H152" s="7" t="str">
        <f>IF(AND((RIGHT($H$3,2)-'[1]Miter Profiles'!$AC$9-'[1]Outside Edges'!$B151)&gt;=5,'[1]Outside Edges'!$Q151="Yes"),"Yes","No")</f>
        <v>Yes</v>
      </c>
      <c r="I152" s="7" t="str">
        <f>IF(AND((RIGHT($I$3,2)-'[1]Miter Profiles'!$AC$10-'[1]Outside Edges'!$B151)&gt;=5,'[1]Outside Edges'!$Q151="Yes"),"Yes","No")</f>
        <v>Yes</v>
      </c>
      <c r="J152" s="63" t="str">
        <f>IF(AND((RIGHT($J$3,2)-'[1]Miter Profiles'!$AC$11-'[1]Outside Edges'!$B151)&gt;=5,'[1]Outside Edges'!$Q151="Yes"),"Yes","No")</f>
        <v>Yes</v>
      </c>
      <c r="K152" s="64" t="str">
        <f>IF(AND((RIGHT($K$3,2)-'[1]Miter Profiles'!$AC$12-'[1]Outside Edges'!$B151)&gt;=5,'[1]Outside Edges'!$Q151="Yes"),"Yes","No")</f>
        <v>Yes</v>
      </c>
      <c r="L152" s="8" t="str">
        <f>IF(AND((RIGHT($L$3,2)-'[1]Miter Profiles'!$AC$13-'[1]Outside Edges'!$B151)&gt;=5,'[1]Outside Edges'!$Q151="Yes"),"Yes","No")</f>
        <v>Yes</v>
      </c>
      <c r="M152" s="65" t="str">
        <f>IF(AND((RIGHT($M$3,2)-'[1]Miter Profiles'!$AC$14-'[1]Outside Edges'!$B151)&gt;=5,'[1]Outside Edges'!$Q151="Yes"),"Yes","No")</f>
        <v>Yes</v>
      </c>
      <c r="N152" s="7" t="str">
        <f>IF(AND((RIGHT($N$3,2)-'[1]Miter Profiles'!$AC$15-'[1]Outside Edges'!$B151)&gt;=4,'[1]Outside Edges'!$Q151="Yes"),"Yes","No")</f>
        <v>No</v>
      </c>
      <c r="O152" s="7" t="str">
        <f>IF(AND((RIGHT($O$3,2)-'[1]Miter Profiles'!$AC$16-'[1]Outside Edges'!$B151)&gt;=5,'[1]Outside Edges'!$Q151="Yes"),"Yes","No")</f>
        <v>Yes</v>
      </c>
      <c r="P152" s="63" t="str">
        <f>IF(AND((RIGHT($P$3,2)-'[1]Miter Profiles'!$AC$17-'[1]Outside Edges'!$B151)&gt;=5,'[1]Outside Edges'!$Q151="Yes"),"Yes","No")</f>
        <v>Yes</v>
      </c>
      <c r="Q152" s="64" t="str">
        <f>IF(AND((RIGHT($Q$3,2)-'[1]Miter Profiles'!$AC$18-'[1]Outside Edges'!$B151)&gt;=5,'[1]Outside Edges'!$Q151="Yes"),"Yes","No")</f>
        <v>No</v>
      </c>
      <c r="R152" s="8" t="str">
        <f>IF(AND((RIGHT($R$3,2)-'[1]Miter Profiles'!$AC$19-'[1]Outside Edges'!$B151)&gt;=5,'[1]Outside Edges'!$Q151="Yes"),"Yes","No")</f>
        <v>Yes</v>
      </c>
      <c r="S152" s="65" t="str">
        <f>IF(AND((RIGHT($S$3,2)-'[1]Miter Profiles'!$AC$20-'[1]Outside Edges'!$B151)&gt;=5,'[1]Outside Edges'!$Q151="Yes"),"Yes","No")</f>
        <v>Yes</v>
      </c>
      <c r="T152" s="7" t="str">
        <f>IF(AND((RIGHT($T$3,2)-'[1]Miter Profiles'!$AC$21-'[1]Outside Edges'!$B151)&gt;=5,'[1]Outside Edges'!$Q151="Yes"),"Yes","No")</f>
        <v>Yes</v>
      </c>
      <c r="U152" s="7" t="str">
        <f>IF(AND((RIGHT($U$3,2)-'[1]Miter Profiles'!$AC$22-'[1]Outside Edges'!$B151)&gt;=5,'[1]Outside Edges'!$Q151="Yes"),"Yes","No")</f>
        <v>Yes</v>
      </c>
      <c r="V152" s="63" t="str">
        <f>IF(AND((RIGHT($V$3,2)-'[1]Miter Profiles'!$AC$23-'[1]Outside Edges'!$B151)&gt;=5,'[1]Outside Edges'!$Q151="Yes"),"Yes","No")</f>
        <v>Yes</v>
      </c>
      <c r="W152" s="64" t="str">
        <f>IF(AND((RIGHT($W$3,2)-'[1]Miter Profiles'!$AC$24-'[1]Outside Edges'!$B151)&gt;=5,'[1]Outside Edges'!$Q151="Yes"),"Yes","No")</f>
        <v>No</v>
      </c>
      <c r="X152" s="8" t="str">
        <f>IF(AND((RIGHT($X$3,2)-'[1]Miter Profiles'!$AC$25-'[1]Outside Edges'!$B151)&gt;=5,'[1]Outside Edges'!$Q151="Yes"),"Yes","No")</f>
        <v>Yes</v>
      </c>
      <c r="Y152" s="65" t="str">
        <f>IF(AND((RIGHT($Y$3,2)-'[1]Miter Profiles'!$AC$26-'[1]Outside Edges'!$B151)&gt;=5,'[1]Outside Edges'!$Q151="Yes"),"Yes","No")</f>
        <v>Yes</v>
      </c>
      <c r="Z152" s="7" t="str">
        <f>IF(AND((RIGHT($Z$3,2)-'[1]Miter Profiles'!$AC$27-'[1]Outside Edges'!$B151)&gt;=5,'[1]Outside Edges'!$Q151="Yes"),"Yes","No")</f>
        <v>Yes</v>
      </c>
      <c r="AA152" s="7" t="str">
        <f>IF(AND((RIGHT($AA$3,2)-'[1]Miter Profiles'!$AC$28-'[1]Outside Edges'!$B151)&gt;=5,'[1]Outside Edges'!$Q151="Yes"),"Yes","No")</f>
        <v>Yes</v>
      </c>
      <c r="AB152" s="63" t="str">
        <f>IF(AND((RIGHT($AB$3,2)-'[1]Miter Profiles'!$AC$29-'[1]Outside Edges'!$B151)&gt;=5,'[1]Outside Edges'!$Q151="Yes"),"Yes","No")</f>
        <v>Yes</v>
      </c>
      <c r="AC152" s="64" t="str">
        <f>IF(AND((RIGHT($AC$3,2)-'[1]Miter Profiles'!$AC$30-'[1]Outside Edges'!$B151)&gt;=5,'[1]Outside Edges'!$Q151="Yes"),"Yes","No")</f>
        <v>Yes</v>
      </c>
      <c r="AD152" s="8" t="str">
        <f>IF(AND((RIGHT($AD$3,2)-'[1]Miter Profiles'!$AC$31-'[1]Outside Edges'!$B151)&gt;=5,'[1]Outside Edges'!$Q151="Yes"),"Yes","No")</f>
        <v>Yes</v>
      </c>
      <c r="AE152" s="65" t="str">
        <f>IF(AND((RIGHT($AE$3,2)-'[1]Miter Profiles'!$AC$32-'[1]Outside Edges'!$B151)&gt;=5,'[1]Outside Edges'!$Q151="Yes"),"Yes","No")</f>
        <v>Yes</v>
      </c>
      <c r="AF152" s="7" t="str">
        <f>IF(AND((RIGHT($AF$3,2)-'[1]Miter Profiles'!$AC$33-'[1]Outside Edges'!$B151)&gt;=5,'[1]Outside Edges'!$Q151="Yes"),"Yes","No")</f>
        <v>Yes</v>
      </c>
      <c r="AG152" s="7" t="str">
        <f>IF(AND((RIGHT($AG$3,2)-'[1]Miter Profiles'!$AC$34-'[1]Outside Edges'!$B151)&gt;=5,'[1]Outside Edges'!$Q151="Yes"),"Yes","No")</f>
        <v>Yes</v>
      </c>
      <c r="AH152" s="63" t="str">
        <f>IF(AND((RIGHT($AH$3,2)-'[1]Miter Profiles'!$AC$35-'[1]Outside Edges'!$B151)&gt;=5,'[1]Outside Edges'!$Q151="Yes"),"Yes","No")</f>
        <v>Yes</v>
      </c>
      <c r="AI152" s="64" t="str">
        <f>IF(AND((RIGHT($AI$3,2)-'[1]Miter Profiles'!$AC$36-'[1]Outside Edges'!$B151)&gt;=5,'[1]Outside Edges'!$Q151="Yes"),"Yes","No")</f>
        <v>Yes</v>
      </c>
      <c r="AJ152" s="8" t="str">
        <f>IF(AND((RIGHT($AJ$3,2)-'[1]Miter Profiles'!$AC$37-'[1]Outside Edges'!$B151)&gt;=5,'[1]Outside Edges'!$Q151="Yes"),"Yes","No")</f>
        <v>Yes</v>
      </c>
      <c r="AK152" s="65" t="str">
        <f>IF(AND((RIGHT($AK$3,2)-'[1]Miter Profiles'!$AC$38-'[1]Outside Edges'!$B151)&gt;=5,'[1]Outside Edges'!$Q151="Yes"),"Yes","No")</f>
        <v>Yes</v>
      </c>
      <c r="AL152" s="7" t="str">
        <f>IF(AND((RIGHT($AL$3,2)-'[1]Miter Profiles'!$AC$39-'[1]Outside Edges'!$B151)&gt;=5,'[1]Outside Edges'!$Q151="Yes"),"Yes","No")</f>
        <v>Yes</v>
      </c>
      <c r="AM152" s="7" t="str">
        <f>IF(AND((RIGHT($AM$3,2)-'[1]Miter Profiles'!$AC$40-'[1]Outside Edges'!$B151)&gt;=5,'[1]Outside Edges'!$Q151="Yes"),"Yes","No")</f>
        <v>Yes</v>
      </c>
      <c r="AN152" s="63" t="str">
        <f>IF(AND((RIGHT($AN$3,2)-'[1]Miter Profiles'!$AC$41-'[1]Outside Edges'!$B151)&gt;=5,'[1]Outside Edges'!$Q151="Yes"),"Yes","No")</f>
        <v>Yes</v>
      </c>
      <c r="AO152" s="64" t="str">
        <f>IF(AND((RIGHT($AO$3,2)-'[1]Miter Profiles'!$AC$42-'[1]Outside Edges'!$B151)&gt;=5,'[1]Outside Edges'!$Q151="Yes"),"Yes","No")</f>
        <v>Yes</v>
      </c>
      <c r="AP152" s="8" t="str">
        <f>IF(AND((RIGHT($AP$3,2)-'[1]Miter Profiles'!$AC$43-'[1]Outside Edges'!$B151)&gt;=5,'[1]Outside Edges'!$Q151="Yes"),"Yes","No")</f>
        <v>Yes</v>
      </c>
      <c r="AQ152" s="65" t="str">
        <f>IF(AND((RIGHT($AQ$3,2)-'[1]Miter Profiles'!$AC$44-'[1]Outside Edges'!$B151)&gt;=5,'[1]Outside Edges'!$Q151="Yes"),"Yes","No")</f>
        <v>Yes</v>
      </c>
      <c r="AR152" s="7" t="str">
        <f>IF(AND((RIGHT($AR$3,2)-'[1]Miter Profiles'!$AC$45-'[1]Outside Edges'!$B151)&gt;=5,'[1]Outside Edges'!$Q151="Yes"),"Yes","No")</f>
        <v>Yes</v>
      </c>
      <c r="AS152" s="7" t="str">
        <f>IF(AND((RIGHT($AS$3,2)-'[1]Miter Profiles'!$AC$46-'[1]Outside Edges'!$B151)&gt;=5,'[1]Outside Edges'!$Q151="Yes"),"Yes","No")</f>
        <v>Yes</v>
      </c>
      <c r="AT152" s="63" t="str">
        <f>IF(AND((RIGHT($AT$3,2)-'[1]Miter Profiles'!$AC$47-'[1]Outside Edges'!$B151)&gt;=5,'[1]Outside Edges'!$Q151="Yes"),"Yes","No")</f>
        <v>Yes</v>
      </c>
      <c r="AU152" s="64" t="str">
        <f>IF(AND((RIGHT($AU$3,2)-'[1]Miter Profiles'!$AC$48-'[1]Outside Edges'!$B151)&gt;=5,'[1]Outside Edges'!$Q151="Yes"),"Yes","No")</f>
        <v>Yes</v>
      </c>
      <c r="AV152" s="8" t="str">
        <f>IF(AND((RIGHT($AV$3,2)-'[1]Miter Profiles'!$AC$49-'[1]Outside Edges'!$B151)&gt;=5,'[1]Outside Edges'!$Q151="Yes"),"Yes","No")</f>
        <v>Yes</v>
      </c>
      <c r="AW152" s="65" t="str">
        <f>IF(AND((RIGHT($AW$3,2)-'[1]Miter Profiles'!$AC$50-'[1]Outside Edges'!$B151)&gt;=5,'[1]Outside Edges'!$Q151="Yes"),"Yes","No")</f>
        <v>Yes</v>
      </c>
      <c r="AX152" s="7" t="str">
        <f>IF(AND((RIGHT($AX$3,2)-'[1]Miter Profiles'!$AC$51-'[1]Outside Edges'!$B151)&gt;=5,'[1]Outside Edges'!$Q151="Yes"),"Yes","No")</f>
        <v>Yes</v>
      </c>
      <c r="AY152" s="7" t="str">
        <f>IF(AND((RIGHT($AY$3,2)-'[1]Miter Profiles'!$AC$52-'[1]Outside Edges'!$B151)&gt;=5,'[1]Outside Edges'!$Q151="Yes"),"Yes","No")</f>
        <v>Yes</v>
      </c>
      <c r="AZ152" s="63" t="str">
        <f>IF(AND((RIGHT($AZ$3,2)-'[1]Miter Profiles'!$AC$53-'[1]Outside Edges'!$B151)&gt;=5,'[1]Outside Edges'!$Q151="Yes"),"Yes","No")</f>
        <v>Yes</v>
      </c>
      <c r="BA152" s="64" t="str">
        <f>IF(AND((RIGHT($BA$3,2)-'[1]Miter Profiles'!$AC$54-'[1]Outside Edges'!$B151)&gt;=5,'[1]Outside Edges'!$Q151="Yes"),"Yes","No")</f>
        <v>Yes</v>
      </c>
      <c r="BB152" s="8" t="str">
        <f>IF(AND((RIGHT($BB$3,2)-'[1]Miter Profiles'!$AC$55-'[1]Outside Edges'!$B151)&gt;=5,'[1]Outside Edges'!$Q151="Yes"),"Yes","No")</f>
        <v>Yes</v>
      </c>
      <c r="BC152" s="65" t="str">
        <f>IF(AND((RIGHT($BC$3,2)-'[1]Miter Profiles'!$AC$56-'[1]Outside Edges'!$B151)&gt;=5,'[1]Outside Edges'!$Q151="Yes"),"Yes","No")</f>
        <v>Yes</v>
      </c>
      <c r="BD152" s="7" t="str">
        <f>IF(AND((RIGHT($BD$3,2)-'[1]Miter Profiles'!$AC$57-'[1]Outside Edges'!$B151)&gt;=5,'[1]Outside Edges'!$Q151="Yes"),"Yes","No")</f>
        <v>Yes</v>
      </c>
      <c r="BE152" s="7" t="str">
        <f>IF(AND((RIGHT($BE$3,2)-'[1]Miter Profiles'!$AC$58-'[1]Outside Edges'!$B151)&gt;=5,'[1]Outside Edges'!$Q151="Yes"),"Yes","No")</f>
        <v>Yes</v>
      </c>
      <c r="BF152" s="63" t="str">
        <f>IF(AND((RIGHT($BF$3,2)-'[1]Miter Profiles'!$AC$59-'[1]Outside Edges'!$B151)&gt;=5,'[1]Outside Edges'!$Q151="Yes"),"Yes","No")</f>
        <v>Yes</v>
      </c>
      <c r="BG152" s="64" t="str">
        <f>IF(AND((RIGHT($BG$3,2)-'[1]Miter Profiles'!$AC$60-'[1]Outside Edges'!$B151)&gt;=5,'[1]Outside Edges'!$Q151="Yes"),"Yes","No")</f>
        <v>Yes</v>
      </c>
      <c r="BH152" s="8" t="str">
        <f>IF(AND((RIGHT($BH$3,2)-'[1]Miter Profiles'!$AC$61-'[1]Outside Edges'!$B151)&gt;=5,'[1]Outside Edges'!$Q151="Yes"),"Yes","No")</f>
        <v>Yes</v>
      </c>
      <c r="BI152" s="65" t="str">
        <f>IF(AND((RIGHT($BI$3,2)-'[1]Miter Profiles'!$AC$62-'[1]Outside Edges'!$B151)&gt;=5,'[1]Outside Edges'!$Q151="Yes"),"Yes","No")</f>
        <v>Yes</v>
      </c>
      <c r="BJ152" s="7" t="str">
        <f>IF(AND((RIGHT($BJ$3,2)-'[1]Miter Profiles'!$AC$63-'[1]Outside Edges'!$B151)&gt;=5,'[1]Outside Edges'!$Q151="Yes"),"Yes","No")</f>
        <v>Yes</v>
      </c>
      <c r="BK152" s="7" t="str">
        <f>IF(AND((RIGHT($BK$3,2)-'[1]Miter Profiles'!$AC$64-'[1]Outside Edges'!$B151)&gt;=5,'[1]Outside Edges'!$Q151="Yes"),"Yes","No")</f>
        <v>Yes</v>
      </c>
      <c r="BL152" s="63" t="str">
        <f>IF(AND((RIGHT($BL$3,2)-'[1]Miter Profiles'!$AC$65-'[1]Outside Edges'!$B151)&gt;=5,'[1]Outside Edges'!$Q151="Yes"),"Yes","No")</f>
        <v>Yes</v>
      </c>
      <c r="BM152" s="64" t="str">
        <f>IF(AND((RIGHT($BM$3,2)-'[1]Miter Profiles'!$AC$66-'[1]Outside Edges'!$B151)&gt;=5,'[1]Outside Edges'!$Q151="Yes"),"Yes","No")</f>
        <v>Yes</v>
      </c>
      <c r="BN152" s="8" t="str">
        <f>IF(AND((RIGHT($BN$3,2)-'[1]Miter Profiles'!$AC$67-'[1]Outside Edges'!$B151)&gt;=5,'[1]Outside Edges'!$Q151="Yes"),"Yes","No")</f>
        <v>Yes</v>
      </c>
      <c r="BO152" s="65" t="str">
        <f>IF(AND((RIGHT($BO$3,2)-'[1]Miter Profiles'!$AC$68-'[1]Outside Edges'!$B151)&gt;=5,'[1]Outside Edges'!$Q151="Yes"),"Yes","No")</f>
        <v>Yes</v>
      </c>
      <c r="BP152" s="7" t="str">
        <f>IF(AND((RIGHT($BP$3,2)-'[1]Miter Profiles'!$AC$69-'[1]Outside Edges'!$B151)&gt;=5,'[1]Outside Edges'!$Q151="Yes"),"Yes","No")</f>
        <v>Yes</v>
      </c>
      <c r="BQ152" s="7" t="str">
        <f>IF(AND((RIGHT($BQ$3,2)-'[1]Miter Profiles'!$AC$70-'[1]Outside Edges'!$B151)&gt;=5,'[1]Outside Edges'!$Q151="Yes"),"Yes","No")</f>
        <v>Yes</v>
      </c>
      <c r="BR152" s="63" t="str">
        <f>IF(AND((RIGHT($BR$3,2)-'[1]Miter Profiles'!$AC$71-'[1]Outside Edges'!$B151)&gt;=5,'[1]Outside Edges'!$Q151="Yes"),"Yes","No")</f>
        <v>Yes</v>
      </c>
      <c r="BS152" s="64" t="str">
        <f>IF(AND((RIGHT($BS$3,2)-'[1]Miter Profiles'!$AC$72-'[1]Outside Edges'!$B151)&gt;=5,'[1]Outside Edges'!$Q151="Yes"),"Yes","No")</f>
        <v>Yes</v>
      </c>
      <c r="BT152" s="8" t="str">
        <f>IF(AND((RIGHT($BT$3,2)-'[1]Miter Profiles'!$AC$73-'[1]Outside Edges'!$B151)&gt;=5,'[1]Outside Edges'!$Q151="Yes"),"Yes","No")</f>
        <v>Yes</v>
      </c>
      <c r="BU152" s="65" t="str">
        <f>IF(AND((RIGHT($BU$3,2)-'[1]Miter Profiles'!$AC$74-'[1]Outside Edges'!$B151)&gt;=5,'[1]Outside Edges'!$Q151="Yes"),"Yes","No")</f>
        <v>Yes</v>
      </c>
      <c r="BV152" s="7" t="str">
        <f>IF(AND((RIGHT($BV$3,2)-'[1]Miter Profiles'!$AC$75-'[1]Outside Edges'!$B151)&gt;=5,'[1]Outside Edges'!$Q151="Yes"),"Yes","No")</f>
        <v>Yes</v>
      </c>
      <c r="BW152" s="7" t="str">
        <f>IF(AND((RIGHT($BW$3,2)-'[1]Miter Profiles'!$AC$76-'[1]Outside Edges'!$B151)&gt;=5,'[1]Outside Edges'!$Q151="Yes"),"Yes","No")</f>
        <v>Yes</v>
      </c>
      <c r="BX152" s="63" t="str">
        <f>IF(AND((RIGHT($BX$3,2)-'[1]Miter Profiles'!$AC$77-'[1]Outside Edges'!$B151)&gt;=5,'[1]Outside Edges'!$Q151="Yes"),"Yes","No")</f>
        <v>Yes</v>
      </c>
      <c r="BY152" s="64" t="str">
        <f>IF(AND((RIGHT($BY$3,2)-'[1]Miter Profiles'!$AC$78-'[1]Outside Edges'!$B151)&gt;=5,'[1]Outside Edges'!$Q151="Yes"),"Yes","No")</f>
        <v>Yes</v>
      </c>
      <c r="BZ152" s="8" t="str">
        <f>IF(AND((RIGHT($BZ$3,2)-'[1]Miter Profiles'!$AC$79-'[1]Outside Edges'!$B151)&gt;=5,'[1]Outside Edges'!$Q151="Yes"),"Yes","No")</f>
        <v>Yes</v>
      </c>
      <c r="CA152" s="65" t="str">
        <f>IF(AND((RIGHT($CA$3,2)-'[1]Miter Profiles'!$AC$80-'[1]Outside Edges'!$B151)&gt;=5,'[1]Outside Edges'!$Q151="Yes"),"Yes","No")</f>
        <v>Yes</v>
      </c>
      <c r="CB152" s="7" t="str">
        <f>IF(AND((RIGHT($CB$3,2)-'[1]Miter Profiles'!$AC$81-'[1]Outside Edges'!$B151)&gt;=5,'[1]Outside Edges'!$Q151="Yes"),"Yes","No")</f>
        <v>Yes</v>
      </c>
      <c r="CC152" s="7" t="str">
        <f>IF(AND((RIGHT($CC$3,2)-'[1]Miter Profiles'!$AC$82-'[1]Outside Edges'!$B151)&gt;=5,'[1]Outside Edges'!$Q151="Yes"),"Yes","No")</f>
        <v>Yes</v>
      </c>
      <c r="CD152" s="63" t="str">
        <f>IF(AND((RIGHT($CD$3,2)-'[1]Miter Profiles'!$AC$83-'[1]Outside Edges'!$B151)&gt;=5,'[1]Outside Edges'!$Q151="Yes"),"Yes","No")</f>
        <v>Yes</v>
      </c>
      <c r="CE152" s="64" t="str">
        <f>IF(AND((RIGHT($CE$3,2)-'[1]Miter Profiles'!$AC$84-'[1]Outside Edges'!$B151)&gt;=5,'[1]Outside Edges'!$Q151="Yes"),"Yes","No")</f>
        <v>Yes</v>
      </c>
      <c r="CF152" s="8" t="str">
        <f>IF(AND((RIGHT($CF$3,2)-'[1]Miter Profiles'!$AC$85-'[1]Outside Edges'!$B151)&gt;=5,'[1]Outside Edges'!$Q151="Yes"),"Yes","No")</f>
        <v>Yes</v>
      </c>
      <c r="CG152" s="65" t="str">
        <f>IF(AND((RIGHT($CG$3,2)-'[1]Miter Profiles'!$AC$86-'[1]Outside Edges'!$B151)&gt;=5,'[1]Outside Edges'!$Q151="Yes"),"Yes","No")</f>
        <v>Yes</v>
      </c>
      <c r="CH152" s="7" t="str">
        <f>IF(AND((RIGHT($CH$3,2)-'[1]Miter Profiles'!$AC$87-'[1]Outside Edges'!$B151)&gt;=5,'[1]Outside Edges'!$Q151="Yes"),"Yes","No")</f>
        <v>Yes</v>
      </c>
      <c r="CI152" s="7" t="str">
        <f>IF(AND((RIGHT($CI$3,2)-'[1]Miter Profiles'!$AC$88-'[1]Outside Edges'!$B151)&gt;=5,'[1]Outside Edges'!$Q151="Yes"),"Yes","No")</f>
        <v>Yes</v>
      </c>
      <c r="CJ152" s="63" t="str">
        <f>IF(AND((RIGHT($CJ$3,2)-'[1]Miter Profiles'!$AC$89-'[1]Outside Edges'!$B151)&gt;=5,'[1]Outside Edges'!$Q151="Yes"),"Yes","No")</f>
        <v>Yes</v>
      </c>
      <c r="CK152" s="64" t="str">
        <f>IF(AND((RIGHT($CK$3,2)-'[1]Miter Profiles'!$AC$90-'[1]Outside Edges'!$B151)&gt;=5,'[1]Outside Edges'!$Q151="Yes"),"Yes","No")</f>
        <v>Yes</v>
      </c>
      <c r="CL152" s="8" t="str">
        <f>IF(AND((RIGHT($CL$3,2)-'[1]Miter Profiles'!$AC$91-'[1]Outside Edges'!$B151)&gt;=5,'[1]Outside Edges'!$Q151="Yes"),"Yes","No")</f>
        <v>Yes</v>
      </c>
      <c r="CM152" s="65" t="str">
        <f>IF(AND((RIGHT($CM$3,2)-'[1]Miter Profiles'!$AC$92-'[1]Outside Edges'!$B151)&gt;=5,'[1]Outside Edges'!$Q151="Yes"),"Yes","No")</f>
        <v>Yes</v>
      </c>
      <c r="CN152" s="7" t="str">
        <f>IF(AND((RIGHT(CN$3,2)-'[1]Miter Profiles'!$AC$93-'[1]Outside Edges'!$B151)&gt;=5,'[1]Outside Edges'!$Q151="Yes"),"Yes","No")</f>
        <v>No</v>
      </c>
      <c r="CO152" s="7" t="str">
        <f>IF(AND((RIGHT(CO$3,2)-'[1]Miter Profiles'!$AC$94-'[1]Outside Edges'!$B151)&gt;=5,'[1]Outside Edges'!$Q151="Yes"),"Yes","No")</f>
        <v>Yes</v>
      </c>
      <c r="CP152" s="63" t="str">
        <f>IF(AND((RIGHT(CP$3,2)-'[1]Miter Profiles'!$AC$95-'[1]Outside Edges'!$B151)&gt;=5,'[1]Outside Edges'!$Q151="Yes"),"Yes","No")</f>
        <v>Yes</v>
      </c>
      <c r="CQ152" s="64" t="str">
        <f>IF(AND((RIGHT(CQ$3,2)-'[1]Miter Profiles'!$AC$96-'[1]Outside Edges'!$B151)&gt;=5,'[1]Outside Edges'!$Q151="Yes"),"Yes","No")</f>
        <v>Yes</v>
      </c>
      <c r="CR152" s="8" t="str">
        <f>IF(AND((RIGHT(CR$3,2)-'[1]Miter Profiles'!$AC$97-'[1]Outside Edges'!$B151)&gt;=5,'[1]Outside Edges'!$Q151="Yes"),"Yes","No")</f>
        <v>Yes</v>
      </c>
      <c r="CS152" s="65" t="str">
        <f>IF(AND((RIGHT(CS$3,2)-'[1]Miter Profiles'!$AC$98-'[1]Outside Edges'!$B151)&gt;=5,'[1]Outside Edges'!$Q151="Yes"),"Yes","No")</f>
        <v>Yes</v>
      </c>
      <c r="CT152" s="7" t="str">
        <f>IF(AND((RIGHT($CT$3,2)-'[1]Miter Profiles'!$AC$99-'[1]Outside Edges'!$B151)&gt;=5,'[1]Outside Edges'!$Q151="Yes"),"Yes","No")</f>
        <v>Yes</v>
      </c>
      <c r="CU152" s="7" t="str">
        <f>IF(AND((RIGHT($CU$3,2)-'[1]Miter Profiles'!$AC$100-'[1]Outside Edges'!$B151)&gt;=5,'[1]Outside Edges'!$Q151="Yes"),"Yes","No")</f>
        <v>Yes</v>
      </c>
      <c r="CV152" s="63" t="str">
        <f>IF(AND((RIGHT($CV$3,2)-'[1]Miter Profiles'!$AC$101-'[1]Outside Edges'!$B151)&gt;=5,'[1]Outside Edges'!$Q151="Yes"),"Yes","No")</f>
        <v>Yes</v>
      </c>
      <c r="CW152" s="64" t="str">
        <f>IF(AND((RIGHT($CW$3,2)-'[1]Miter Profiles'!$AC$102-'[1]Outside Edges'!$B151)&gt;=5,'[1]Outside Edges'!$Q151="Yes"),"Yes","No")</f>
        <v>Yes</v>
      </c>
      <c r="CX152" s="8" t="str">
        <f>IF(AND((RIGHT($CX$3,2)-'[1]Miter Profiles'!$AC$103-'[1]Outside Edges'!$B151)&gt;=5,'[1]Outside Edges'!$Q151="Yes"),"Yes","No")</f>
        <v>Yes</v>
      </c>
      <c r="CY152" s="65" t="str">
        <f>IF(AND((RIGHT($CY$3,2)-'[1]Miter Profiles'!$AC$104-'[1]Outside Edges'!$B151)&gt;=5,'[1]Outside Edges'!$Q151="Yes"),"Yes","No")</f>
        <v>Yes</v>
      </c>
      <c r="CZ152" s="7" t="str">
        <f>IF(AND((RIGHT($CZ$3,2)-'[1]Miter Profiles'!$AC$105-'[1]Outside Edges'!$B151)&gt;=5,'[1]Outside Edges'!$Q151="Yes"),"Yes","No")</f>
        <v>No</v>
      </c>
      <c r="DA152" s="7" t="str">
        <f>IF(AND((RIGHT($DA$3,2)-'[1]Miter Profiles'!$AC$106-'[1]Outside Edges'!$B151)&gt;=5,'[1]Outside Edges'!$Q151="Yes"),"Yes","No")</f>
        <v>No</v>
      </c>
      <c r="DB152" s="63" t="str">
        <f>IF(AND((RIGHT($DB$3,2)-'[1]Miter Profiles'!$AC$107-'[1]Outside Edges'!$B151)&gt;=5,'[1]Outside Edges'!$Q151="Yes"),"Yes","No")</f>
        <v>No</v>
      </c>
      <c r="DC152" s="64" t="str">
        <f>IF(AND((RIGHT($DC$3,2)-'[1]Miter Profiles'!$AC$108-'[1]Outside Edges'!$B151)&gt;=5,'[1]Outside Edges'!$Q151="Yes"),"Yes","No")</f>
        <v>Yes</v>
      </c>
      <c r="DD152" s="8" t="str">
        <f>IF(AND((RIGHT($DD$3,2)-'[1]Miter Profiles'!$AC$109-'[1]Outside Edges'!$B151)&gt;=5,'[1]Outside Edges'!$Q151="Yes"),"Yes","No")</f>
        <v>Yes</v>
      </c>
      <c r="DE152" s="65" t="str">
        <f>IF(AND((RIGHT($DE$3,2)-'[1]Miter Profiles'!$AC$110-'[1]Outside Edges'!$B151)&gt;=5,'[1]Outside Edges'!$Q151="Yes"),"Yes","No")</f>
        <v>Yes</v>
      </c>
      <c r="DF152" s="7" t="str">
        <f>IF(AND((RIGHT($DF$3,2)-'[1]Miter Profiles'!$AC$111-'[1]Outside Edges'!$B151)&gt;=5,'[1]Outside Edges'!$Q151="Yes"),"Yes","No")</f>
        <v>Yes</v>
      </c>
      <c r="DG152" s="7" t="str">
        <f>IF(AND((RIGHT($DG$3,2)-'[1]Miter Profiles'!$AC$112-'[1]Outside Edges'!$B151)&gt;=5,'[1]Outside Edges'!$Q151="Yes"),"Yes","No")</f>
        <v>Yes</v>
      </c>
      <c r="DH152" s="63" t="str">
        <f>IF(AND((RIGHT($DH$3,2)-'[1]Miter Profiles'!$AC$113-'[1]Outside Edges'!$B151)&gt;=5,'[1]Outside Edges'!$Q151="Yes"),"Yes","No")</f>
        <v>Yes</v>
      </c>
      <c r="DI152" s="64" t="str">
        <f>IF(AND((RIGHT($DI$3,2)-'[1]Miter Profiles'!$AC$114-'[1]Outside Edges'!$B151)&gt;=5,'[1]Outside Edges'!$Q151="Yes"),"Yes","No")</f>
        <v>Yes</v>
      </c>
      <c r="DJ152" s="8" t="str">
        <f>IF(AND((RIGHT($DJ$3,2)-'[1]Miter Profiles'!$AC$115-'[1]Outside Edges'!$B151)&gt;=5,'[1]Outside Edges'!$Q151="Yes"),"Yes","No")</f>
        <v>Yes</v>
      </c>
      <c r="DK152" s="65" t="str">
        <f>IF(AND((RIGHT($DK$3,2)-'[1]Miter Profiles'!$AC$116-'[1]Outside Edges'!$B151)&gt;=5,'[1]Outside Edges'!$Q151="Yes"),"Yes","No")</f>
        <v>Yes</v>
      </c>
      <c r="DL152" s="7" t="str">
        <f>IF(AND((RIGHT($DL$3,2)-'[1]Miter Profiles'!$AC$117-'[1]Outside Edges'!$B151)&gt;=5,'[1]Outside Edges'!$Q151="Yes"),"Yes","No")</f>
        <v>Yes</v>
      </c>
      <c r="DM152" s="7" t="str">
        <f>IF(AND((RIGHT($DM$3,2)-'[1]Miter Profiles'!$AC$118-'[1]Outside Edges'!$B151)&gt;=5,'[1]Outside Edges'!$Q151="Yes"),"Yes","No")</f>
        <v>Yes</v>
      </c>
      <c r="DN152" s="63" t="str">
        <f>IF(AND((RIGHT($DN$3,2)-'[1]Miter Profiles'!$AC$119-'[1]Outside Edges'!$B151)&gt;=5,'[1]Outside Edges'!$Q151="Yes"),"Yes","No")</f>
        <v>Yes</v>
      </c>
      <c r="DO152" s="64" t="str">
        <f>IF(AND((RIGHT($DO$3,2)-'[1]Miter Profiles'!$AC$120-'[1]Outside Edges'!$B151)&gt;=5,'[1]Outside Edges'!$Q151="Yes"),"Yes","No")</f>
        <v>No</v>
      </c>
      <c r="DP152" s="8" t="str">
        <f>IF(AND((RIGHT($DP$3,2)-'[1]Miter Profiles'!$AC$121-'[1]Outside Edges'!$B151)&gt;=5,'[1]Outside Edges'!$Q151="Yes"),"Yes","No")</f>
        <v>Yes</v>
      </c>
      <c r="DQ152" s="65" t="str">
        <f>IF(AND((RIGHT($DQ$3,2)-'[1]Miter Profiles'!$AC$122-'[1]Outside Edges'!$B151)&gt;=5,'[1]Outside Edges'!$Q151="Yes"),"Yes","No")</f>
        <v>Yes</v>
      </c>
      <c r="DR152" s="7" t="str">
        <f>IF(AND((RIGHT($DR$3,2)-'[1]Miter Profiles'!$AC$123-'[1]Outside Edges'!$B151)&gt;=5,'[1]Outside Edges'!$Q151="Yes"),"Yes","No")</f>
        <v>Yes</v>
      </c>
      <c r="DS152" s="7" t="str">
        <f>IF(AND((RIGHT($DS$3,2)-'[1]Miter Profiles'!$AC$124-'[1]Outside Edges'!$B151)&gt;=5,'[1]Outside Edges'!$Q151="Yes"),"Yes","No")</f>
        <v>Yes</v>
      </c>
      <c r="DT152" s="63" t="str">
        <f>IF(AND((RIGHT($DT$3,2)-'[1]Miter Profiles'!$AC$125-'[1]Outside Edges'!$B151)&gt;=5,'[1]Outside Edges'!$Q151="Yes"),"Yes","No")</f>
        <v>Yes</v>
      </c>
      <c r="DU152" s="64" t="str">
        <f>IF(AND((RIGHT($DU$3,2)-'[1]Miter Profiles'!$AC$126-'[1]Outside Edges'!$B151)&gt;=5,'[1]Outside Edges'!$Q151="Yes"),"Yes","No")</f>
        <v>Yes</v>
      </c>
      <c r="DV152" s="8" t="str">
        <f>IF(AND((RIGHT($DV$3,2)-'[1]Miter Profiles'!$AC$127-'[1]Outside Edges'!$B151)&gt;=5,'[1]Outside Edges'!$Q151="Yes"),"Yes","No")</f>
        <v>Yes</v>
      </c>
      <c r="DW152" s="65" t="str">
        <f>IF(AND((RIGHT($DW$3,2)-'[1]Miter Profiles'!$AC$128-'[1]Outside Edges'!$B151)&gt;=5,'[1]Outside Edges'!$Q151="Yes"),"Yes","No")</f>
        <v>Yes</v>
      </c>
      <c r="DX152" s="7" t="str">
        <f>IF(AND((RIGHT($DX$3,2)-'[1]Miter Profiles'!$AC$129-'[1]Outside Edges'!$B151)&gt;=5,'[1]Outside Edges'!$Q151="Yes"),"Yes","No")</f>
        <v>Yes</v>
      </c>
      <c r="DY152" s="7" t="str">
        <f>IF(AND((RIGHT($DY$3,2)-'[1]Miter Profiles'!$AC$130-'[1]Outside Edges'!$B151)&gt;=5,'[1]Outside Edges'!$Q151="Yes"),"Yes","No")</f>
        <v>Yes</v>
      </c>
      <c r="DZ152" s="63" t="str">
        <f>IF(AND((RIGHT($DZ$3,2)-'[1]Miter Profiles'!$AC$131-'[1]Outside Edges'!$B151)&gt;=5,'[1]Outside Edges'!$Q151="Yes"),"Yes","No")</f>
        <v>Yes</v>
      </c>
      <c r="EA152" s="68" t="str">
        <f>IF(AND((RIGHT($EA$3,2)-'[1]Miter Profiles'!$AC$132-'[1]Outside Edges'!$B151)&gt;=5,'[1]Outside Edges'!$Q151="Yes"),"Yes","No")</f>
        <v>Yes</v>
      </c>
      <c r="EB152" s="78" t="str">
        <f>IF(AND((RIGHT($EB$3,2)-'[1]Miter Profiles'!$AC$133-'[1]Outside Edges'!$B151)&gt;=5,'[1]Outside Edges'!$Q151="Yes"),"Yes","No")</f>
        <v>No</v>
      </c>
      <c r="EC152" s="79" t="str">
        <f>IF(AND((RIGHT($EC$3,2)-'[1]Miter Profiles'!$AC$134-'[1]Outside Edges'!$B151)&gt;=5,'[1]Outside Edges'!$Q151="Yes"),"Yes","No")</f>
        <v>Yes</v>
      </c>
      <c r="ED152" s="81" t="str">
        <f>IF(AND((RIGHT($ED$3,2)-'[1]Miter Profiles'!$AC$135-'[1]Outside Edges'!$B151)&gt;=5,'[1]Outside Edges'!$Q151="Yes"),"Yes","No")</f>
        <v>Yes</v>
      </c>
      <c r="EE152" s="80" t="str">
        <f>IF(AND((RIGHT($EE$3,2)-'[1]Miter Profiles'!$AC$136-'[1]Outside Edges'!$B151)&gt;=5,'[1]Outside Edges'!$Q151="Yes"),"Yes","No")</f>
        <v>Yes</v>
      </c>
      <c r="EF152" s="63" t="str">
        <f>IF(AND((RIGHT($EF$3,2)-'[1]Miter Profiles'!$AC$137-'[1]Outside Edges'!$B151)&gt;=5,'[1]Outside Edges'!$Q151="Yes"),"Yes","No")</f>
        <v>Yes</v>
      </c>
      <c r="EG152" s="7" t="str">
        <f>IF(AND((RIGHT($EG$3,2)-'[1]Miter Profiles'!$AC$138-'[1]Outside Edges'!$B151)&gt;=5,'[1]Outside Edges'!$Q151="Yes"),"Yes","No")</f>
        <v>Yes</v>
      </c>
      <c r="EH152" s="68" t="str">
        <f>IF(AND((RIGHT($EH$3,2)-'[1]Miter Profiles'!$AC$139-'[1]Outside Edges'!$B151)&gt;=5,'[1]Outside Edges'!$Q151="Yes"),"Yes","No")</f>
        <v>Yes</v>
      </c>
      <c r="EI152" s="82" t="str">
        <f>IF(AND((RIGHT($EI$3,2)-'[1]Miter Profiles'!$AC$140-'[1]Outside Edges'!$B151)&gt;=5,'[1]Outside Edges'!$Q151="Yes"),"Yes","No")</f>
        <v>Yes</v>
      </c>
      <c r="EJ152" s="83" t="str">
        <f>IF(AND((RIGHT($EJ$3,2)-'[1]Miter Profiles'!$AC$141-'[1]Outside Edges'!$B151)&gt;=5,'[1]Outside Edges'!$Q151="Yes"),"Yes","No")</f>
        <v>Yes</v>
      </c>
      <c r="EK152" s="83" t="str">
        <f>IF(AND((RIGHT($EK$3,2)-'[1]Miter Profiles'!$AC$142-'[1]Outside Edges'!$B151)&gt;=5,'[1]Outside Edges'!$Q151="Yes"),"Yes","No")</f>
        <v>Yes</v>
      </c>
      <c r="EL152" s="81" t="str">
        <f>IF(AND((RIGHT($EL$3,2)-'[1]Miter Profiles'!$AC$143-'[1]Outside Edges'!$B151)&gt;=5,'[1]Outside Edges'!$Q151="Yes"),"Yes","No")</f>
        <v>Yes</v>
      </c>
      <c r="EM152" s="84" t="str">
        <f>IF(AND((RIGHT($EM$3,2)-'[1]Miter Profiles'!$AC$144-'[1]Outside Edges'!$B151)&gt;=5,'[1]Outside Edges'!$Q151="Yes"),"Yes","No")</f>
        <v>No</v>
      </c>
      <c r="EN152" s="7" t="str">
        <f>IF(AND((RIGHT($EN$3,2)-'[1]Miter Profiles'!$AC$145-'[1]Outside Edges'!$B151)&gt;=5,'[1]Outside Edges'!$Q151="Yes"),"Yes","No")</f>
        <v>Yes</v>
      </c>
      <c r="EO152" s="68" t="str">
        <f>IF(AND((RIGHT($EO$3,2)-'[1]Miter Profiles'!$AC$146-'[1]Outside Edges'!$B151)&gt;=5,'[1]Outside Edges'!$Q151="Yes"),"Yes","No")</f>
        <v>Yes</v>
      </c>
      <c r="EP152" s="83" t="str">
        <f>IF(AND((RIGHT($EP$3,2)-'[1]Miter Profiles'!$AC$147-'[1]Outside Edges'!$B151)&gt;=5,'[1]Outside Edges'!$Q151="Yes"),"Yes","No")</f>
        <v>No</v>
      </c>
      <c r="EQ152" s="83" t="str">
        <f>IF(AND((RIGHT($EQ$3,2)-'[1]Miter Profiles'!$AC$148-'[1]Outside Edges'!$B151)&gt;=5,'[1]Outside Edges'!$Q151="Yes"),"Yes","No")</f>
        <v>Yes</v>
      </c>
      <c r="ER152" s="81" t="str">
        <f>IF(AND((RIGHT($ER$3,2)-'[1]Miter Profiles'!$AC$149-'[1]Outside Edges'!$B151)&gt;=5,'[1]Outside Edges'!$Q151="Yes"),"Yes","No")</f>
        <v>Yes</v>
      </c>
      <c r="ES152" s="84" t="str">
        <f>IF(AND((RIGHT($ES$3,2)-'[1]Miter Profiles'!$AC$150-'[1]Outside Edges'!$B151)&gt;=5,'[1]Outside Edges'!$Q151="Yes"),"Yes","No")</f>
        <v>No</v>
      </c>
      <c r="ET152" s="7" t="str">
        <f>IF(AND((RIGHT($ET$3,2)-'[1]Miter Profiles'!$AC$151-'[1]Outside Edges'!$B151)&gt;=5,'[1]Outside Edges'!$Q151="Yes"),"Yes","No")</f>
        <v>Yes</v>
      </c>
      <c r="EU152" s="68" t="str">
        <f>IF(AND((RIGHT($EU$3,2)-'[1]Miter Profiles'!$AC$152-'[1]Outside Edges'!$B151)&gt;=5,'[1]Outside Edges'!$Q151="Yes"),"Yes","No")</f>
        <v>Yes</v>
      </c>
      <c r="EV152" s="83" t="str">
        <f>IF(AND((RIGHT($EV$3,2)-'[1]Miter Profiles'!$AC$153-'[1]Outside Edges'!$B151)&gt;=5,'[1]Outside Edges'!$Q151="Yes"),"Yes","No")</f>
        <v>Yes</v>
      </c>
      <c r="EW152" s="83" t="str">
        <f>IF(AND((RIGHT($EW$3,2)-'[1]Miter Profiles'!$AC$154-'[1]Outside Edges'!$B151)&gt;=5,'[1]Outside Edges'!$Q151="Yes"),"Yes","No")</f>
        <v>Yes</v>
      </c>
      <c r="EX152" s="81" t="str">
        <f>IF(AND((RIGHT($EX$3,2)-'[1]Miter Profiles'!$AC$155-'[1]Outside Edges'!$B151)&gt;=5,'[1]Outside Edges'!$Q151="Yes"),"Yes","No")</f>
        <v>Yes</v>
      </c>
      <c r="EY152" s="84" t="str">
        <f>IF(AND((RIGHT($EY$3,2)-'[1]Miter Profiles'!$AC$156-'[1]Outside Edges'!$B151)&gt;=5,'[1]Outside Edges'!$Q151="Yes"),"Yes","No")</f>
        <v>Yes</v>
      </c>
      <c r="EZ152" s="7" t="str">
        <f>IF(AND((RIGHT($EZ$3,2)-'[1]Miter Profiles'!$AC$157-'[1]Outside Edges'!$B151)&gt;=5,'[1]Outside Edges'!$Q151="Yes"),"Yes","No")</f>
        <v>Yes</v>
      </c>
      <c r="FA152" s="68" t="str">
        <f>IF(AND((RIGHT($FA$3,2)-'[1]Miter Profiles'!$AC$158-'[1]Outside Edges'!$B151)&gt;=5,'[1]Outside Edges'!$Q151="Yes"),"Yes","No")</f>
        <v>Yes</v>
      </c>
      <c r="FB152" s="83" t="str">
        <f>IF(AND((RIGHT($FB$3,2)-'[1]Miter Profiles'!$AC$159-'[1]Outside Edges'!$B151)&gt;=5,'[1]Outside Edges'!$Q151="Yes"),"Yes","No")</f>
        <v>Yes</v>
      </c>
      <c r="FC152" s="83" t="str">
        <f>IF(AND((RIGHT($FC$3,2)-'[1]Miter Profiles'!$AC$160-'[1]Outside Edges'!$B151)&gt;=5,'[1]Outside Edges'!$Q151="Yes"),"Yes","No")</f>
        <v>Yes</v>
      </c>
      <c r="FD152" s="81" t="str">
        <f>IF(AND((RIGHT($FD$3,2)-'[1]Miter Profiles'!$AC$161-'[1]Outside Edges'!$B151)&gt;=5,'[1]Outside Edges'!$Q151="Yes"),"Yes","No")</f>
        <v>Yes</v>
      </c>
      <c r="FE152" s="84" t="str">
        <f>IF(AND((RIGHT($FE$3,2)-'[1]Miter Profiles'!$AC$162-'[1]Outside Edges'!$B151)&gt;=5,'[1]Outside Edges'!$Q151="Yes"),"Yes","No")</f>
        <v>Yes</v>
      </c>
      <c r="FF152" s="7" t="str">
        <f>IF(AND((RIGHT($FF$3,2)-'[1]Miter Profiles'!$AC$163-'[1]Outside Edges'!$B151)&gt;=5,'[1]Outside Edges'!$Q151="Yes"),"Yes","No")</f>
        <v>Yes</v>
      </c>
      <c r="FG152" s="68" t="str">
        <f>IF(AND((RIGHT($FG$3,2)-'[1]Miter Profiles'!$AC$164-'[1]Outside Edges'!$B151)&gt;=5,'[1]Outside Edges'!$Q151="Yes"),"Yes","No")</f>
        <v>Yes</v>
      </c>
      <c r="FH152" s="83" t="str">
        <f>IF(AND((RIGHT($FH$3,2)-'[1]Miter Profiles'!$AC$165-'[1]Outside Edges'!$B151)&gt;=5,'[1]Outside Edges'!$Q151="Yes"),"Yes","No")</f>
        <v>Yes</v>
      </c>
      <c r="FI152" s="83" t="str">
        <f>IF(AND((RIGHT($FI$3,2)-'[1]Miter Profiles'!$AC$166-'[1]Outside Edges'!$B151)&gt;=5,'[1]Outside Edges'!$Q151="Yes"),"Yes","No")</f>
        <v>Yes</v>
      </c>
      <c r="FJ152" s="81" t="str">
        <f>IF(AND((RIGHT($FJ$3,2)-'[1]Miter Profiles'!$AC$167-'[1]Outside Edges'!$B151)&gt;=5,'[1]Outside Edges'!$Q151="Yes"),"Yes","No")</f>
        <v>Yes</v>
      </c>
      <c r="FK152" s="84" t="str">
        <f>IF(AND((RIGHT($FK$3,2)-'[1]Miter Profiles'!$AC$168-'[1]Outside Edges'!$B151)&gt;=5,'[1]Outside Edges'!$Q151="Yes"),"Yes","No")</f>
        <v>Yes</v>
      </c>
      <c r="FL152" s="7" t="str">
        <f>IF(AND((RIGHT($FL$3,2)-'[1]Miter Profiles'!$AC$169-'[1]Outside Edges'!$B151)&gt;=5,'[1]Outside Edges'!$Q151="Yes"),"Yes","No")</f>
        <v>Yes</v>
      </c>
      <c r="FM152" s="68" t="str">
        <f>IF(AND((RIGHT($FM$3,2)-'[1]Miter Profiles'!$AC$170-'[1]Outside Edges'!$B151)&gt;=5,'[1]Outside Edges'!$Q151="Yes"),"Yes","No")</f>
        <v>Yes</v>
      </c>
      <c r="FN152" s="83" t="str">
        <f>IF(AND((RIGHT($FN$3,2)-'[1]Miter Profiles'!$AC$171-'[1]Outside Edges'!$B151)&gt;=5,'[1]Outside Edges'!$Q151="Yes"),"Yes","No")</f>
        <v>Yes</v>
      </c>
      <c r="FO152" s="83" t="str">
        <f>IF(AND((RIGHT($FO$3,2)-'[1]Miter Profiles'!$AC$172-'[1]Outside Edges'!$B151)&gt;=5,'[1]Outside Edges'!$Q151="Yes"),"Yes","No")</f>
        <v>Yes</v>
      </c>
      <c r="FP152" s="81" t="str">
        <f>IF(AND((RIGHT($FP$3,2)-'[1]Miter Profiles'!$AC$173-'[1]Outside Edges'!$B151)&gt;=5,'[1]Outside Edges'!$Q151="Yes"),"Yes","No")</f>
        <v>Yes</v>
      </c>
      <c r="FQ152" s="84" t="str">
        <f>IF(AND((RIGHT($FQ$3,2)-'[1]Miter Profiles'!$AC$174-'[1]Outside Edges'!$B151)&gt;=5,'[1]Outside Edges'!$Q151="Yes"),"Yes","No")</f>
        <v>Yes</v>
      </c>
      <c r="FR152" s="7" t="str">
        <f>IF(AND((RIGHT($FR$3,2)-'[1]Miter Profiles'!$AC$175-'[1]Outside Edges'!$B151)&gt;=5,'[1]Outside Edges'!$Q151="Yes"),"Yes","No")</f>
        <v>Yes</v>
      </c>
      <c r="FS152" s="68" t="str">
        <f>IF(AND((RIGHT($FS$3,2)-'[1]Miter Profiles'!$AC$176-'[1]Outside Edges'!$B151)&gt;=5,'[1]Outside Edges'!$Q151="Yes"),"Yes","No")</f>
        <v>Yes</v>
      </c>
      <c r="FT152" s="83" t="str">
        <f>IF(AND((RIGHT($FT$3,2)-'[1]Miter Profiles'!$AC$177-'[1]Outside Edges'!$B151)&gt;=5,'[1]Outside Edges'!$Q151="Yes"),"Yes","No")</f>
        <v>Yes</v>
      </c>
      <c r="FU152" s="83" t="str">
        <f>IF(AND((RIGHT($FU$3,2)-'[1]Miter Profiles'!$AC$178-'[1]Outside Edges'!$B151)&gt;=5,'[1]Outside Edges'!$Q151="Yes"),"Yes","No")</f>
        <v>Yes</v>
      </c>
      <c r="FV152" s="81" t="str">
        <f>IF(AND((RIGHT($V$3,2)-'[1]Miter Profiles'!$AC$179-'[1]Outside Edges'!$B151)&gt;=5,'[1]Outside Edges'!$Q151="Yes"),"Yes","No")</f>
        <v>Yes</v>
      </c>
      <c r="FW152" s="84" t="str">
        <f>IF(AND((RIGHT($FW$3,2)-'[1]Miter Profiles'!$AC$180-'[1]Outside Edges'!$B151)&gt;=5,'[1]Outside Edges'!$Q151="Yes"),"Yes","No")</f>
        <v>No</v>
      </c>
      <c r="FX152" s="197" t="str">
        <f>IF(AND((RIGHT($FX$3,2)-'[1]Miter Profiles'!$AC$181-'[1]Outside Edges'!$B151)&gt;=5,'[1]Outside Edges'!$Q151="Yes"),"Yes","No")</f>
        <v>Yes</v>
      </c>
      <c r="FY152" s="198" t="str">
        <f>IF(AND((RIGHT($FY$3,2)-'[1]Miter Profiles'!$AC$182-'[1]Outside Edges'!$B151)&gt;=5,'[1]Outside Edges'!$Q151="Yes"),"Yes","No")</f>
        <v>Yes</v>
      </c>
      <c r="FZ152" s="200" t="str">
        <f>IF(AND((RIGHT($FZ$3,2)-'[1]Miter Profiles'!$AC$183-'[1]Outside Edges'!$B151)&gt;=5,'[1]Outside Edges'!$Q151="Yes"),"Yes","No")</f>
        <v>Yes</v>
      </c>
      <c r="GA152" s="201" t="str">
        <f>IF(AND((RIGHT($GA$3,2)-'[1]Miter Profiles'!$AC$184-'[1]Outside Edges'!$B151)&gt;=5,'[1]Outside Edges'!$Q151="Yes"),"Yes","No")</f>
        <v>Yes</v>
      </c>
      <c r="GB152" s="202" t="str">
        <f>IF(AND((RIGHT($GB$3,2)-'[1]Miter Profiles'!$AC$185-'[1]Outside Edges'!$B151)&gt;=5,'[1]Outside Edges'!$Q151="Yes"),"Yes","No")</f>
        <v>Yes</v>
      </c>
      <c r="GC152" s="199" t="str">
        <f>IF(AND((RIGHT($GC$3,2)-'[1]Miter Profiles'!$AC$186-'[1]Outside Edges'!$B151)&gt;=5,'[1]Outside Edges'!$Q151="Yes"),"Yes","No")</f>
        <v>Yes</v>
      </c>
      <c r="GD152" s="197" t="str">
        <f>IF(AND((RIGHT($GD$3,2)-'[1]Miter Profiles'!$AC$187-'[1]Outside Edges'!$B151)&gt;=5,'[1]Outside Edges'!$Q151="Yes"),"Yes","No")</f>
        <v>Yes</v>
      </c>
      <c r="GE152" s="198" t="str">
        <f>IF(AND((RIGHT($GE$3,2)-'[1]Miter Profiles'!$AC$188-'[1]Outside Edges'!$B151)&gt;=5,'[1]Outside Edges'!$Q151="Yes"),"Yes","No")</f>
        <v>Yes</v>
      </c>
      <c r="GF152" s="200" t="str">
        <f>IF(AND((RIGHT($GF$3,2)-'[1]Miter Profiles'!$AC$189-'[1]Outside Edges'!$B151)&gt;=5,'[1]Outside Edges'!$Q151="Yes"),"Yes","No")</f>
        <v>Yes</v>
      </c>
      <c r="GG152" s="201" t="str">
        <f>IF(AND((RIGHT($GG$3,2)-'[1]Miter Profiles'!$AC$190-'[1]Outside Edges'!$B151)&gt;=5,'[1]Outside Edges'!$Q151="Yes"),"Yes","No")</f>
        <v>Yes</v>
      </c>
      <c r="GH152" s="202" t="str">
        <f>IF(AND((RIGHT($GH$3,2)-'[1]Miter Profiles'!$AC$191-'[1]Outside Edges'!$B151)&gt;=5,'[1]Outside Edges'!$Q151="Yes"),"Yes","No")</f>
        <v>Yes</v>
      </c>
      <c r="GI152" s="199" t="str">
        <f>IF(AND((RIGHT($GI$3,2)-'[1]Miter Profiles'!$AC$192-'[1]Outside Edges'!$B151)&gt;=5,'[1]Outside Edges'!$Q151="Yes"),"Yes","No")</f>
        <v>Yes</v>
      </c>
      <c r="GJ152" s="197" t="str">
        <f>IF(AND((RIGHT($GJ$3,2)-'[1]Miter Profiles'!$AC$193-'[1]Outside Edges'!$B151)&gt;=5,'[1]Outside Edges'!$Q151="Yes"),"Yes","No")</f>
        <v>Yes</v>
      </c>
      <c r="GK152" s="198" t="str">
        <f>IF(AND((RIGHT($GK$3,2)-'[1]Miter Profiles'!$AC$194-'[1]Outside Edges'!$B151)&gt;=5,'[1]Outside Edges'!$Q151="Yes"),"Yes","No")</f>
        <v>Yes</v>
      </c>
      <c r="GL152" s="200" t="str">
        <f>IF(AND((RIGHT($GL$3,2)-'[1]Miter Profiles'!$AC$195-'[1]Outside Edges'!$B151)&gt;=5,'[1]Outside Edges'!$Q151="Yes"),"Yes","No")</f>
        <v>Yes</v>
      </c>
      <c r="GM152" s="201" t="str">
        <f>IF(AND((RIGHT($GM$3,2)-'[1]Miter Profiles'!$AC$196-'[1]Outside Edges'!$B151)&gt;=5,'[1]Outside Edges'!$Q151="Yes"),"Yes","No")</f>
        <v>Yes</v>
      </c>
      <c r="GN152" s="202" t="str">
        <f>IF(AND((RIGHT($GN$3,2)-'[1]Miter Profiles'!$AC$197-'[1]Outside Edges'!$B151)&gt;=5,'[1]Outside Edges'!$Q151="Yes"),"Yes","No")</f>
        <v>Yes</v>
      </c>
      <c r="GO152" s="199" t="str">
        <f>IF(AND((RIGHT($GO$3,2)-'[1]Miter Profiles'!$AC$198-'[1]Outside Edges'!$B151)&gt;=5,'[1]Outside Edges'!$Q151="Yes"),"Yes","No")</f>
        <v>No</v>
      </c>
      <c r="GP152" s="197" t="str">
        <f>IF(AND((RIGHT($GP$3,2)-'[1]Miter Profiles'!$AC$199-'[1]Outside Edges'!$B151)&gt;=5,'[1]Outside Edges'!$Q151="Yes"),"Yes","No")</f>
        <v>Yes</v>
      </c>
      <c r="GQ152" s="198" t="str">
        <f>IF(AND((RIGHT($GQ$3,2)-'[1]Miter Profiles'!$AC$200-'[1]Outside Edges'!$B151)&gt;=5,'[1]Outside Edges'!$Q151="Yes"),"Yes","No")</f>
        <v>Yes</v>
      </c>
      <c r="GR152" s="211" t="str">
        <f>IF(AND((RIGHT($GR$3,2)-'[1]Miter Profiles'!$AC$201-'[1]Outside Edges'!$B151)&gt;=5,'[1]Outside Edges'!$Q151="Yes"),"Yes","No")</f>
        <v>Yes</v>
      </c>
      <c r="GS152" s="197" t="str">
        <f>IF(AND((RIGHT($GS$3,2)-'[1]Miter Profiles'!$AC$202-'[1]Outside Edges'!$B151)&gt;=5,'[1]Outside Edges'!$Q151="Yes"),"Yes","No")</f>
        <v>Yes</v>
      </c>
      <c r="GT152" s="212" t="str">
        <f>IF(AND((RIGHT($GT$3,2)-'[1]Miter Profiles'!$AC$203-'[1]Outside Edges'!$B151)&gt;=5,'[1]Outside Edges'!$Q151="Yes"),"Yes","No")</f>
        <v>Yes</v>
      </c>
      <c r="GU152" s="208" t="str">
        <f>IF(AND((RIGHT($GU$3,2)-'[1]Miter Profiles'!$AC$204-'[1]Outside Edges'!$B151)&gt;=5,'[1]Outside Edges'!$Q151="Yes"),"Yes","No")</f>
        <v>Yes</v>
      </c>
      <c r="GV152" s="209" t="str">
        <f>IF(AND((RIGHT($GV$3,2)-'[1]Miter Profiles'!$AC$205-'[1]Outside Edges'!$B151)&gt;=5,'[1]Outside Edges'!$Q151="Yes"),"Yes","No")</f>
        <v>Yes</v>
      </c>
      <c r="GW152" s="210" t="str">
        <f>IF(AND((RIGHT($GW$3,2)-'[1]Miter Profiles'!$AC$206-'[1]Outside Edges'!$B151)&gt;=5,'[1]Outside Edges'!$Q151="Yes"),"Yes","No")</f>
        <v>Yes</v>
      </c>
      <c r="GX152" s="200" t="str">
        <f>IF(AND((RIGHT($GX$3,2)-'[1]Miter Profiles'!$AC$207-'[1]Outside Edges'!$B151)&gt;=5,'[1]Outside Edges'!$Q151="Yes"),"Yes","No")</f>
        <v>No</v>
      </c>
      <c r="GY152" s="201" t="str">
        <f>IF(AND((RIGHT($GY$3,2)-'[1]Miter Profiles'!$AC$208-'[1]Outside Edges'!$B151)&gt;=5,'[1]Outside Edges'!$Q151="Yes"),"Yes","No")</f>
        <v>Yes</v>
      </c>
      <c r="GZ152" s="202" t="str">
        <f>IF(AND((RIGHT($GZ$3,2)-'[1]Miter Profiles'!$AC$209-'[1]Outside Edges'!$B151)&gt;=5,'[1]Outside Edges'!$Q151="Yes"),"Yes","No")</f>
        <v>Yes</v>
      </c>
      <c r="HA152" s="199" t="str">
        <f>IF(AND((RIGHT($HA$3,2)-'[1]Miter Profiles'!$AC$210-'[1]Outside Edges'!$B151)&gt;=5,'[1]Outside Edges'!$Q151="Yes"),"Yes","No")</f>
        <v>Yes</v>
      </c>
      <c r="HB152" s="197" t="str">
        <f>IF(AND((RIGHT($HB$3,2)-'[1]Miter Profiles'!$AC$211-'[1]Outside Edges'!$B151)&gt;=5,'[1]Outside Edges'!$Q151="Yes"),"Yes","No")</f>
        <v>Yes</v>
      </c>
      <c r="HC152" s="198" t="str">
        <f>IF(AND((RIGHT($HC$3,2)-'[1]Miter Profiles'!$AC$212-'[1]Outside Edges'!$B151)&gt;=5,'[1]Outside Edges'!$Q151="Yes"),"Yes","No")</f>
        <v>Yes</v>
      </c>
      <c r="HD152" s="200" t="str">
        <f>IF(AND((RIGHT($HD$3,2)-'[1]Miter Profiles'!$AC$213-'[1]Outside Edges'!$B151)&gt;=5,'[1]Outside Edges'!$Q151="Yes"),"Yes","No")</f>
        <v>No</v>
      </c>
      <c r="HE152" s="202" t="str">
        <f>IF(AND((RIGHT($HE$3,2)-'[1]Miter Profiles'!$AC$214-'[1]Outside Edges'!$B151)&gt;=5,'[1]Outside Edges'!$Q151="Yes"),"Yes","No")</f>
        <v>No</v>
      </c>
      <c r="HF152" s="199" t="str">
        <f>IF(AND((RIGHT($HF$3,2)-'[1]Miter Profiles'!$AC$215-'[1]Outside Edges'!$B151)&gt;=5,'[1]Outside Edges'!$Q151="Yes"),"Yes","No")</f>
        <v>Yes</v>
      </c>
      <c r="HG152" s="197" t="str">
        <f>IF(AND((RIGHT($HG$3,2)-'[1]Miter Profiles'!$AC$216-'[1]Outside Edges'!$B151)&gt;=5,'[1]Outside Edges'!$Q151="Yes"),"Yes","No")</f>
        <v>Yes</v>
      </c>
      <c r="HH152" s="198" t="str">
        <f>IF(AND((RIGHT($HH$3,2)-'[1]Miter Profiles'!$AC$217-'[1]Outside Edges'!$B151)&gt;=5,'[1]Outside Edges'!$Q151="Yes"),"Yes","No")</f>
        <v>Yes</v>
      </c>
      <c r="HI152" s="200" t="str">
        <f>IF(AND((RIGHT($HI$3,2)-'[1]Miter Profiles'!$AC$218-'[1]Outside Edges'!$B151)&gt;=5,'[1]Outside Edges'!$Q151="Yes"),"Yes","No")</f>
        <v>Yes</v>
      </c>
      <c r="HJ152" s="201" t="str">
        <f>IF(AND((RIGHT($HJ$3,2)-'[1]Miter Profiles'!$AC$219-'[1]Outside Edges'!$B151)&gt;=5,'[1]Outside Edges'!$Q151="Yes"),"Yes","No")</f>
        <v>Yes</v>
      </c>
      <c r="HK152" s="202" t="str">
        <f>IF(AND((RIGHT($HK$3,2)-'[1]Miter Profiles'!$AC$220-'[1]Outside Edges'!$B151)&gt;=5,'[1]Outside Edges'!$Q151="Yes"),"Yes","No")</f>
        <v>Yes</v>
      </c>
      <c r="HL152" s="199" t="str">
        <f>IF(AND((RIGHT($HL$3,2)-'[1]Miter Profiles'!$AC$221-'[1]Outside Edges'!$B151)&gt;=5,'[1]Outside Edges'!$Q151="Yes"),"Yes","No")</f>
        <v>Yes</v>
      </c>
      <c r="HM152" s="197" t="str">
        <f>IF(AND((RIGHT($HM$3,2)-'[1]Miter Profiles'!$AC$222-'[1]Outside Edges'!$B151)&gt;=5,'[1]Outside Edges'!$Q151="Yes"),"Yes","No")</f>
        <v>Yes</v>
      </c>
      <c r="HN152" s="197" t="str">
        <f>IF(AND((RIGHT($HN$3,2)-'[1]Miter Profiles'!$AC$223-'[1]Outside Edges'!$B151)&gt;=5,'[1]Outside Edges'!$Q151="Yes"),"Yes","No")</f>
        <v>Yes</v>
      </c>
      <c r="HO152" s="201" t="str">
        <f>IF(AND((RIGHT($HO$3,2)-'[1]Miter Profiles'!$AC$224-'[1]Outside Edges'!$B151)&gt;=5,'[1]Outside Edges'!$Q151="Yes"),"Yes","No")</f>
        <v>No</v>
      </c>
      <c r="HP152" s="201" t="str">
        <f>IF(AND((RIGHT($HP$3,2)-'[1]Miter Profiles'!$AC$225-'[1]Outside Edges'!$B151)&gt;=5,'[1]Outside Edges'!$Q151="Yes"),"Yes","No")</f>
        <v>Yes</v>
      </c>
      <c r="HQ152" s="201" t="str">
        <f>IF(AND((RIGHT($HQ$3,3)-'[1]Miter Profiles'!$AC$226-'[1]Outside Edges'!$B151)&gt;=5,'[1]Outside Edges'!$Q151="Yes"),"Yes","No")</f>
        <v>No</v>
      </c>
      <c r="HR152" s="201" t="str">
        <f>IF(AND((RIGHT($HR$3,2)-'[1]Miter Profiles'!$AC$227-'[1]Outside Edges'!$B151)&gt;=5,'[1]Outside Edges'!$Q151="Yes"),"Yes","No")</f>
        <v>No</v>
      </c>
      <c r="HS152" s="197" t="str">
        <f>IF(AND((RIGHT($HS$3,2)-'[1]Miter Profiles'!$AC$228-'[1]Outside Edges'!$B151)&gt;=5,'[1]Outside Edges'!$Q151="Yes"),"Yes","No")</f>
        <v>Yes</v>
      </c>
      <c r="HT152" s="197" t="str">
        <f>IF(AND((RIGHT($HT$3,2)-'[1]Miter Profiles'!$AC$229-'[1]Outside Edges'!$B151)&gt;=5,'[1]Outside Edges'!$Q151="Yes"),"Yes","No")</f>
        <v>Yes</v>
      </c>
      <c r="HU152" s="197" t="str">
        <f>IF(AND((RIGHT($HU$3,2)-'[1]Miter Profiles'!$AC$230-'[1]Outside Edges'!$B151)&gt;=5,'[1]Outside Edges'!$Q151="Yes"),"Yes","No")</f>
        <v>Yes</v>
      </c>
      <c r="HV152" s="201" t="str">
        <f>IF(AND((RIGHT($HV$3,2)-'[1]Miter Profiles'!$AC$231-'[1]Outside Edges'!$B151)&gt;=5,'[1]Outside Edges'!$Q151="Yes"),"Yes","No")</f>
        <v>Yes</v>
      </c>
      <c r="HW152" s="201" t="str">
        <f>IF(AND((RIGHT($HW$3,2)-'[1]Miter Profiles'!$AC$232-'[1]Outside Edges'!$B151)&gt;=5,'[1]Outside Edges'!$Q151="Yes"),"Yes","No")</f>
        <v>Yes</v>
      </c>
      <c r="HX152" s="201" t="str">
        <f>IF(AND((RIGHT($HX$3,2)-'[1]Miter Profiles'!$AC$233-'[1]Outside Edges'!$B151)&gt;=5,'[1]Outside Edges'!$Q151="Yes"),"Yes","No")</f>
        <v>Yes</v>
      </c>
      <c r="HY152" s="197" t="str">
        <f>IF(AND((RIGHT($HY$3,2)-'[1]Miter Profiles'!$AC$234-'[1]Outside Edges'!$B151)&gt;=5,'[1]Outside Edges'!$Q151="Yes"),"Yes","No")</f>
        <v>No</v>
      </c>
      <c r="HZ152" s="197" t="str">
        <f>IF(AND((RIGHT($HZ$3,2)-'[1]Miter Profiles'!$AC$235-'[1]Outside Edges'!$B151)&gt;=5,'[1]Outside Edges'!$Q151="Yes"),"Yes","No")</f>
        <v>Yes</v>
      </c>
      <c r="IA152" s="197" t="str">
        <f>IF(AND((RIGHT($IA$3,2)-'[1]Miter Profiles'!$AC$236-'[1]Outside Edges'!$B151)&gt;=5,'[1]Outside Edges'!$Q151="Yes"),"Yes","No")</f>
        <v>Yes</v>
      </c>
      <c r="IB152" s="201" t="str">
        <f>IF(AND((RIGHT($IB$3,2)-'[1]Miter Profiles'!$AC$237-'[1]Outside Edges'!$B151)&gt;=5,'[1]Outside Edges'!$Q151="Yes"),"Yes","No")</f>
        <v>Yes</v>
      </c>
      <c r="IC152" s="201" t="str">
        <f>IF(AND((RIGHT($IC$3,2)-'[1]Miter Profiles'!$AC$238-'[1]Outside Edges'!$B151)&gt;=5,'[1]Outside Edges'!$Q151="Yes"),"Yes","No")</f>
        <v>Yes</v>
      </c>
      <c r="ID152" s="201" t="str">
        <f>IF(AND((RIGHT($ID$3,2)-'[1]Miter Profiles'!$AC$239-'[1]Outside Edges'!$B151)&gt;=5,'[1]Outside Edges'!$Q151="Yes"),"Yes","No")</f>
        <v>Yes</v>
      </c>
      <c r="IE152" s="197" t="str">
        <f>IF(AND((RIGHT($IE$3,2)-'[1]Miter Profiles'!$AC$240-'[1]Outside Edges'!$B151)&gt;=5,'[1]Outside Edges'!$Q151="Yes"),"Yes","No")</f>
        <v>Yes</v>
      </c>
      <c r="IF152" s="197" t="str">
        <f>IF(AND((RIGHT($IF$3,2)-'[1]Miter Profiles'!$AC$241-'[1]Outside Edges'!$B151)&gt;=5,'[1]Outside Edges'!$Q151="Yes"),"Yes","No")</f>
        <v>Yes</v>
      </c>
      <c r="IG152" s="197" t="str">
        <f>IF(AND((RIGHT($IG$3,2)-'[1]Miter Profiles'!$AC$242-'[1]Outside Edges'!$B151)&gt;=5,'[1]Outside Edges'!$Q151="Yes"),"Yes","No")</f>
        <v>Yes</v>
      </c>
      <c r="IH152" s="201" t="str">
        <f>IF(AND((RIGHT($IH$3,2)-'[1]Miter Profiles'!$AC$243-'[1]Outside Edges'!$B151)&gt;=5,'[1]Outside Edges'!$Q151="Yes"),"Yes","No")</f>
        <v>Yes</v>
      </c>
      <c r="II152" s="201" t="str">
        <f>IF(AND((RIGHT($II$3,2)-'[1]Miter Profiles'!$AC$244-'[1]Outside Edges'!$B151)&gt;=5,'[1]Outside Edges'!$Q151="Yes"),"Yes","No")</f>
        <v>Yes</v>
      </c>
      <c r="IJ152" s="201" t="str">
        <f>IF(AND((RIGHT($IJ$3,2)-'[1]Miter Profiles'!$AC$245-'[1]Outside Edges'!$B151)&gt;=5,'[1]Outside Edges'!$Q151="Yes"),"Yes","No")</f>
        <v>Yes</v>
      </c>
      <c r="IK152" s="197" t="str">
        <f>IF(AND((RIGHT($IK$3,2)-'[1]Miter Profiles'!$AC$246-'[1]Outside Edges'!$B151)&gt;=5,'[1]Outside Edges'!$Q151="Yes"),"Yes","No")</f>
        <v>Yes</v>
      </c>
      <c r="IL152" s="197" t="str">
        <f>IF(AND((RIGHT($IL$3,2)-'[1]Miter Profiles'!$AC$247-'[1]Outside Edges'!$B151)&gt;=5,'[1]Outside Edges'!$Q151="Yes"),"Yes","No")</f>
        <v>Yes</v>
      </c>
      <c r="IM152" s="197" t="str">
        <f>IF(AND((RIGHT($IM$3,2)-'[1]Miter Profiles'!$AC$248-'[1]Outside Edges'!$B151)&gt;=5,'[1]Outside Edges'!$Q151="Yes"),"Yes","No")</f>
        <v>Yes</v>
      </c>
      <c r="IN152" s="201" t="str">
        <f>IF(AND((RIGHT($IN$3,2)-'[1]Miter Profiles'!$AC$249-'[1]Outside Edges'!$B151)&gt;=5,'[1]Outside Edges'!$Q151="Yes"),"Yes","No")</f>
        <v>No</v>
      </c>
      <c r="IO152" s="201" t="str">
        <f>IF(AND((RIGHT($IO$3,2)-'[1]Miter Profiles'!$AC$250-'[1]Outside Edges'!$B151)&gt;=5,'[1]Outside Edges'!$Q151="Yes"),"Yes","No")</f>
        <v>Yes</v>
      </c>
      <c r="IP152" s="201" t="str">
        <f>IF(AND((RIGHT($IP$3,2)-'[1]Miter Profiles'!$AC$251-'[1]Outside Edges'!$B151)&gt;=5,'[1]Outside Edges'!$Q151="Yes"),"Yes","No")</f>
        <v>Yes</v>
      </c>
      <c r="IQ152" s="197" t="str">
        <f>IF(AND((RIGHT($IQ$3,2)-'[1]Miter Profiles'!$AC$252-'[1]Outside Edges'!$B151)&gt;=5,'[1]Outside Edges'!$Q151="Yes"),"Yes","No")</f>
        <v>No</v>
      </c>
      <c r="IR152" s="197" t="str">
        <f>IF(AND((RIGHT($IR$3,2)-'[1]Miter Profiles'!$AC$253-'[1]Outside Edges'!$B151)&gt;=5,'[1]Outside Edges'!$Q151="Yes"),"Yes","No")</f>
        <v>Yes</v>
      </c>
      <c r="IS152" s="197" t="str">
        <f>IF(AND((RIGHT($IS$3,2)-'[1]Miter Profiles'!$AC$254-'[1]Outside Edges'!$B151)&gt;=5,'[1]Outside Edges'!$Q151="Yes"),"Yes","No")</f>
        <v>Yes</v>
      </c>
      <c r="IT152" s="201" t="str">
        <f>IF(AND((RIGHT($IT$3,2)-'[1]Miter Profiles'!$AC$255-'[1]Outside Edges'!$B151)&gt;=5,'[1]Outside Edges'!$Q151="Yes"),"Yes","No")</f>
        <v>Yes</v>
      </c>
      <c r="IU152" s="201" t="str">
        <f>IF(AND((RIGHT($IU$3,2)-'[1]Miter Profiles'!$AC$256-'[1]Outside Edges'!$B151)&gt;=5,'[1]Outside Edges'!$Q151="Yes"),"Yes","No")</f>
        <v>Yes</v>
      </c>
      <c r="IV152" s="201" t="str">
        <f>IF(AND((RIGHT($IV$3,2)-'[1]Miter Profiles'!$AC$257-'[1]Outside Edges'!$B151)&gt;=5,'[1]Outside Edges'!$Q151="Yes"),"Yes","No")</f>
        <v>Yes</v>
      </c>
      <c r="IW152" s="197" t="str">
        <f>IF(AND((RIGHT($IW$3,2)-'[1]Miter Profiles'!$AC$258-'[1]Outside Edges'!$B151)&gt;=5,'[1]Outside Edges'!$Q151="Yes"),"Yes","No")</f>
        <v>Yes</v>
      </c>
      <c r="IX152" s="197" t="str">
        <f>IF(AND((RIGHT($IX$3,2)-'[1]Miter Profiles'!$AC$259-'[1]Outside Edges'!$B151)&gt;=5,'[1]Outside Edges'!$Q151="Yes"),"Yes","No")</f>
        <v>Yes</v>
      </c>
      <c r="IY152" s="197" t="str">
        <f>IF(AND((RIGHT($IY$3,2)-'[1]Miter Profiles'!$AC$260-'[1]Outside Edges'!$B151)&gt;=5,'[1]Outside Edges'!$Q151="Yes"),"Yes","No")</f>
        <v>Yes</v>
      </c>
      <c r="IZ152" s="201" t="str">
        <f>IF(AND((RIGHT($IZ$3,2)-'[1]Miter Profiles'!$AC$261-'[1]Outside Edges'!$B151)&gt;=5,'[1]Outside Edges'!$Q151="Yes"),"Yes","No")</f>
        <v>Yes</v>
      </c>
      <c r="JA152" s="201" t="str">
        <f>IF(AND((RIGHT($JA$3,2)-'[1]Miter Profiles'!$AC$262-'[1]Outside Edges'!$B151)&gt;=5,'[1]Outside Edges'!$Q151="Yes"),"Yes","No")</f>
        <v>Yes</v>
      </c>
      <c r="JB152" s="201" t="str">
        <f>IF(AND((RIGHT($JB$3,2)-'[1]Miter Profiles'!$AC$263-'[1]Outside Edges'!$B151)&gt;=5,'[1]Outside Edges'!$Q151="Yes"),"Yes","No")</f>
        <v>Yes</v>
      </c>
      <c r="JC152" s="197" t="str">
        <f>IF(AND((RIGHT($JC$3,2)-'[1]Miter Profiles'!$AC$264-'[1]Outside Edges'!$B151)&gt;=5,'[1]Outside Edges'!$Q151="Yes"),"Yes","No")</f>
        <v>Yes</v>
      </c>
      <c r="JD152" s="197" t="str">
        <f>IF(AND((RIGHT($JD$3,2)-'[1]Miter Profiles'!$AC$265-'[1]Outside Edges'!$B151)&gt;=5,'[1]Outside Edges'!$Q151="Yes"),"Yes","No")</f>
        <v>Yes</v>
      </c>
      <c r="JE152" s="197" t="str">
        <f>IF(AND((RIGHT($JE$3,2)-'[1]Miter Profiles'!$AC$266-'[1]Outside Edges'!$B151)&gt;=5,'[1]Outside Edges'!$Q151="Yes"),"Yes","No")</f>
        <v>Yes</v>
      </c>
      <c r="JF152" s="201" t="str">
        <f>IF(AND((RIGHT($JF$3,2)-'[1]Miter Profiles'!$AC$267-'[1]Outside Edges'!$B151)&gt;=5,'[1]Outside Edges'!$Q151="Yes"),"Yes","No")</f>
        <v>No</v>
      </c>
      <c r="JG152" s="201" t="str">
        <f>IF(AND((RIGHT($JG$3,2)-'[1]Miter Profiles'!$AC$268-'[1]Outside Edges'!$B151)&gt;=5,'[1]Outside Edges'!$Q151="Yes"),"Yes","No")</f>
        <v>Yes</v>
      </c>
      <c r="JH152" s="201" t="str">
        <f>IF(AND((RIGHT($JH$3,2)-'[1]Miter Profiles'!$AC$269-'[1]Outside Edges'!$B151)&gt;=5,'[1]Outside Edges'!$Q151="Yes"),"Yes","No")</f>
        <v>Yes</v>
      </c>
      <c r="JI152" s="197" t="str">
        <f>IF(AND((RIGHT($JI$3,2)-'[1]Miter Profiles'!$AC$270-'[1]Outside Edges'!$B151)&gt;=5,'[1]Outside Edges'!$Q151="Yes"),"Yes","No")</f>
        <v>Yes</v>
      </c>
      <c r="JJ152" s="197" t="str">
        <f>IF(AND((RIGHT($JJ$3,2)-'[1]Miter Profiles'!$AC$271-'[1]Outside Edges'!$B151)&gt;=5,'[1]Outside Edges'!$Q151="Yes"),"Yes","No")</f>
        <v>Yes</v>
      </c>
      <c r="JK152" s="197" t="str">
        <f>IF(AND((RIGHT($JK$3,2)-'[1]Miter Profiles'!$AC$272-'[1]Outside Edges'!$B151)&gt;=5,'[1]Outside Edges'!$Q151="Yes"),"Yes","No")</f>
        <v>Yes</v>
      </c>
      <c r="JL152" s="201" t="str">
        <f>IF(AND((RIGHT($JL$3,2)-'[1]Miter Profiles'!$AC$273-'[1]Outside Edges'!$B151)&gt;=5,'[1]Outside Edges'!$Q151="Yes"),"Yes","No")</f>
        <v>Yes</v>
      </c>
      <c r="JM152" s="201" t="str">
        <f>IF(AND((RIGHT($JM$3,2)-'[1]Miter Profiles'!$AC$274-'[1]Outside Edges'!$B151)&gt;=5,'[1]Outside Edges'!$Q151="Yes"),"Yes","No")</f>
        <v>Yes</v>
      </c>
      <c r="JN152" s="201" t="str">
        <f>IF(AND((RIGHT($JN$3,2)-'[1]Miter Profiles'!$AC$275-'[1]Outside Edges'!$B151)&gt;=5,'[1]Outside Edges'!$Q151="Yes"),"Yes","No")</f>
        <v>Yes</v>
      </c>
      <c r="JO152" s="197" t="str">
        <f>IF(AND((RIGHT($JO$3,2)-'[1]Miter Profiles'!$AC$276-'[1]Outside Edges'!$B151)&gt;=5,'[1]Outside Edges'!$Q151="Yes"),"Yes","No")</f>
        <v>Yes</v>
      </c>
      <c r="JP152" s="197" t="str">
        <f>IF(AND((RIGHT($JP$3,2)-'[1]Miter Profiles'!$AC$277-'[1]Outside Edges'!$B151)&gt;=5,'[1]Outside Edges'!$Q151="Yes"),"Yes","No")</f>
        <v>Yes</v>
      </c>
      <c r="JQ152" s="197" t="str">
        <f>IF(AND((RIGHT($JQ$3,2)-'[1]Miter Profiles'!$AC$278-'[1]Outside Edges'!$B151)&gt;=5,'[1]Outside Edges'!$Q151="Yes"),"Yes","No")</f>
        <v>Yes</v>
      </c>
      <c r="JR152" s="201" t="str">
        <f>IF(AND((RIGHT($JR$3,2)-'[1]Miter Profiles'!$AC$279-'[1]Outside Edges'!$B151)&gt;=5,'[1]Outside Edges'!$Q151="Yes"),"Yes","No")</f>
        <v>No</v>
      </c>
      <c r="JS152" s="201" t="str">
        <f>IF(AND((RIGHT($JS$3,2)-'[1]Miter Profiles'!$AC$280-'[1]Outside Edges'!$B151)&gt;=5,'[1]Outside Edges'!$Q151="Yes"),"Yes","No")</f>
        <v>Yes</v>
      </c>
      <c r="JT152" s="201" t="str">
        <f>IF(AND((RIGHT($JT$3,2)-'[1]Miter Profiles'!$AC$281-'[1]Outside Edges'!$B151)&gt;=5,'[1]Outside Edges'!$Q151="Yes"),"Yes","No")</f>
        <v>Yes</v>
      </c>
      <c r="JU152" s="197" t="str">
        <f>IF(AND((RIGHT($JU$3,2)-'[1]Miter Profiles'!$AC$282-'[1]Outside Edges'!$B151)&gt;=5,'[1]Outside Edges'!$Q151="Yes"),"Yes","No")</f>
        <v>No</v>
      </c>
      <c r="JV152" s="197" t="str">
        <f>IF(AND((RIGHT($JV$3,2)-'[1]Miter Profiles'!$AC$283-'[1]Outside Edges'!$B151)&gt;=5,'[1]Outside Edges'!$Q151="Yes"),"Yes","No")</f>
        <v>Yes</v>
      </c>
      <c r="JW152" s="197" t="str">
        <f>IF(AND((RIGHT($JW$3,2)-'[1]Miter Profiles'!$AC$284-'[1]Outside Edges'!$B151)&gt;=5,'[1]Outside Edges'!$Q151="Yes"),"Yes","No")</f>
        <v>Yes</v>
      </c>
      <c r="JX152" s="201" t="str">
        <f>IF(AND((RIGHT($JX$3,2)-'[1]Miter Profiles'!$AC$285-'[1]Outside Edges'!$B151)&gt;=5,'[1]Outside Edges'!$Q151="Yes"),"Yes","No")</f>
        <v>Yes</v>
      </c>
      <c r="JY152" s="201" t="str">
        <f>IF(AND((RIGHT($JY$3,2)-'[1]Miter Profiles'!$AC$286-'[1]Outside Edges'!$B151)&gt;=5,'[1]Outside Edges'!$Q151="Yes"),"Yes","No")</f>
        <v>Yes</v>
      </c>
      <c r="JZ152" s="201" t="str">
        <f>IF(AND((RIGHT($JZ$3,2)-'[1]Miter Profiles'!$AC$287-'[1]Outside Edges'!$B151)&gt;=5,'[1]Outside Edges'!$Q151="Yes"),"Yes","No")</f>
        <v>Yes</v>
      </c>
      <c r="KA152" s="197" t="str">
        <f>IF(AND((RIGHT($KA$3,2)-'[1]Miter Profiles'!$AC$288-'[1]Outside Edges'!$B151)&gt;=5,'[1]Outside Edges'!$Q151="Yes"),"Yes","No")</f>
        <v>Yes</v>
      </c>
      <c r="KB152" s="197" t="str">
        <f>IF(AND((RIGHT($KB$3,2)-'[1]Miter Profiles'!$AC$289-'[1]Outside Edges'!$B151)&gt;=5,'[1]Outside Edges'!$Q151="Yes"),"Yes","No")</f>
        <v>Yes</v>
      </c>
      <c r="KC152" s="197" t="str">
        <f>IF(AND((RIGHT($KC$3,2)-'[1]Miter Profiles'!$AC$290-'[1]Outside Edges'!$B151)&gt;=5,'[1]Outside Edges'!$Q151="Yes"),"Yes","No")</f>
        <v>Yes</v>
      </c>
      <c r="KD152" s="201" t="str">
        <f>IF(AND((RIGHT($KD$3,2)-'[1]Miter Profiles'!$AC$291-'[1]Outside Edges'!$B151)&gt;=5,'[1]Outside Edges'!$Q151="Yes"),"Yes","No")</f>
        <v>Yes</v>
      </c>
      <c r="KE152" s="201" t="str">
        <f>IF(AND((RIGHT($KE$3,2)-'[1]Miter Profiles'!$AC$292-'[1]Outside Edges'!$B151)&gt;=5,'[1]Outside Edges'!$Q151="Yes"),"Yes","No")</f>
        <v>Yes</v>
      </c>
      <c r="KF152" s="201" t="str">
        <f>IF(AND((RIGHT($KF$3,2)-'[1]Miter Profiles'!$AC$293-'[1]Outside Edges'!$B151)&gt;=5,'[1]Outside Edges'!$Q151="Yes"),"Yes","No")</f>
        <v>Yes</v>
      </c>
      <c r="KG152" s="197" t="str">
        <f>IF(AND((RIGHT($KG$3,2)-'[1]Miter Profiles'!$AC$294-'[1]Outside Edges'!$B151)&gt;=5,'[1]Outside Edges'!$Q151="Yes"),"Yes","No")</f>
        <v>Yes</v>
      </c>
      <c r="KH152" s="197" t="str">
        <f>IF(AND((RIGHT($KH$3,2)-'[1]Miter Profiles'!$AC$295-'[1]Outside Edges'!$B151)&gt;=5,'[1]Outside Edges'!$Q151="Yes"),"Yes","No")</f>
        <v>Yes</v>
      </c>
      <c r="KI152" s="197" t="str">
        <f>IF(AND((RIGHT($KI$3,2)-'[1]Miter Profiles'!$AC$296-'[1]Outside Edges'!$B151)&gt;=5,'[1]Outside Edges'!$Q151="Yes"),"Yes","No")</f>
        <v>Yes</v>
      </c>
      <c r="KJ152" s="201" t="str">
        <f>IF(AND((RIGHT($KJ$3,2)-'[1]Miter Profiles'!$AC$297-'[1]Outside Edges'!$B151)&gt;=5,'[1]Outside Edges'!$Q151="Yes"),"Yes","No")</f>
        <v>Yes</v>
      </c>
      <c r="KK152" s="201" t="str">
        <f>IF(AND((RIGHT($KK$3,2)-'[1]Miter Profiles'!$AC$298-'[1]Outside Edges'!$B151)&gt;=5,'[1]Outside Edges'!$Q151="Yes"),"Yes","No")</f>
        <v>Yes</v>
      </c>
      <c r="KL152" s="201" t="str">
        <f>IF(AND((RIGHT($KL$3,2)-'[1]Miter Profiles'!$AC$299-'[1]Outside Edges'!$B151)&gt;=5,'[1]Outside Edges'!$Q151="Yes"),"Yes","No")</f>
        <v>Yes</v>
      </c>
      <c r="KM152" s="197" t="str">
        <f>IF(AND((RIGHT($KM$3,2)-'[1]Miter Profiles'!$AC$300-'[1]Outside Edges'!$B151)&gt;=5,'[1]Outside Edges'!$Q151="Yes"),"Yes","No")</f>
        <v>Yes</v>
      </c>
      <c r="KN152" s="197" t="str">
        <f>IF(AND((RIGHT($KN$3,2)-'[1]Miter Profiles'!$AC$301-'[1]Outside Edges'!$B151)&gt;=5,'[1]Outside Edges'!$Q151="Yes"),"Yes","No")</f>
        <v>Yes</v>
      </c>
      <c r="KO152" s="197" t="str">
        <f>IF(AND((RIGHT($KO$3,2)-'[1]Miter Profiles'!$AC$302-'[1]Outside Edges'!$B151)&gt;=5,'[1]Outside Edges'!$Q151="Yes"),"Yes","No")</f>
        <v>Yes</v>
      </c>
      <c r="KP152" s="201" t="str">
        <f>IF(AND((RIGHT($KP$3,2)-'[1]Miter Profiles'!$AC$303-'[1]Outside Edges'!$B151)&gt;=5,'[1]Outside Edges'!$Q151="Yes"),"Yes","No")</f>
        <v>Yes</v>
      </c>
      <c r="KQ152" s="201" t="str">
        <f>IF(AND((RIGHT($KQ$3,2)-'[1]Miter Profiles'!$AC$304-'[1]Outside Edges'!$B151)&gt;=5,'[1]Outside Edges'!$Q151="Yes"),"Yes","No")</f>
        <v>Yes</v>
      </c>
      <c r="KR152" s="201" t="str">
        <f>IF(AND((RIGHT($KR$3,2)-'[1]Miter Profiles'!$AC$305-'[1]Outside Edges'!$B151)&gt;=5,'[1]Outside Edges'!$Q151="Yes"),"Yes","No")</f>
        <v>Yes</v>
      </c>
      <c r="KS152" s="197" t="str">
        <f>IF(AND((RIGHT($KS$3,2)-'[1]Miter Profiles'!$AC$306-'[1]Outside Edges'!$B151)&gt;=5,'[1]Outside Edges'!$Q151="Yes"),"Yes","No")</f>
        <v>Yes</v>
      </c>
      <c r="KT152" s="197" t="str">
        <f>IF(AND((RIGHT($KT$3,2)-'[1]Miter Profiles'!$AC$307-'[1]Outside Edges'!$B151)&gt;=5,'[1]Outside Edges'!$Q151="Yes"),"Yes","No")</f>
        <v>Yes</v>
      </c>
      <c r="KU152" s="197" t="str">
        <f>IF(AND((RIGHT($KU$3,2)-'[1]Miter Profiles'!$AC$308-'[1]Outside Edges'!$B151)&gt;=5,'[1]Outside Edges'!$Q151="Yes"),"Yes","No")</f>
        <v>Yes</v>
      </c>
      <c r="KV152" s="201" t="str">
        <f>IF(AND((RIGHT($KV$3,2)-'[1]Miter Profiles'!$AC$309-'[1]Outside Edges'!$B151)&gt;=5,'[1]Outside Edges'!$Q151="Yes"),"Yes","No")</f>
        <v>No</v>
      </c>
      <c r="KW152" s="201" t="str">
        <f>IF(AND((RIGHT($KW$3,2)-'[1]Miter Profiles'!$AC$310-'[1]Outside Edges'!$B151)&gt;=5,'[1]Outside Edges'!$Q151="Yes"),"Yes","No")</f>
        <v>Yes</v>
      </c>
      <c r="KX152" s="201" t="str">
        <f>IF(AND((RIGHT($KX$3,2)-'[1]Miter Profiles'!$AC$311-'[1]Outside Edges'!$B151)&gt;=5,'[1]Outside Edges'!$Q151="Yes"),"Yes","No")</f>
        <v>Yes</v>
      </c>
      <c r="KY152" s="197" t="str">
        <f>IF(AND((RIGHT($KY$3,2)-'[1]Miter Profiles'!$AC$312-'[1]Outside Edges'!$B151)&gt;=5,'[1]Outside Edges'!$Q151="Yes"),"Yes","No")</f>
        <v>Yes</v>
      </c>
      <c r="KZ152" s="197" t="str">
        <f>IF(AND((RIGHT($KZ$3,2)-'[1]Miter Profiles'!$AC$313-'[1]Outside Edges'!$B151)&gt;=5,'[1]Outside Edges'!$Q151="Yes"),"Yes","No")</f>
        <v>Yes</v>
      </c>
      <c r="LA152" s="197" t="str">
        <f>IF(AND((RIGHT($LA$3,2)-'[1]Miter Profiles'!$AC$314-'[1]Outside Edges'!$B151)&gt;=5,'[1]Outside Edges'!$Q151="Yes"),"Yes","No")</f>
        <v>Yes</v>
      </c>
      <c r="LB152" s="201" t="str">
        <f>IF(AND((RIGHT($LB$3,2)-'[1]Miter Profiles'!$AC$315-'[1]Outside Edges'!$B151)&gt;=5,'[1]Outside Edges'!$Q151="Yes"),"Yes","No")</f>
        <v>Yes</v>
      </c>
      <c r="LC152" s="201" t="str">
        <f>IF(AND((RIGHT($LC$3,2)-'[1]Miter Profiles'!$AC$316-'[1]Outside Edges'!$B151)&gt;=5,'[1]Outside Edges'!$Q151="Yes"),"Yes","No")</f>
        <v>Yes</v>
      </c>
      <c r="LD152" s="201" t="str">
        <f>IF(AND((RIGHT($LD$3,2)-'[1]Miter Profiles'!$AC$317-'[1]Outside Edges'!$B151)&gt;=5,'[1]Outside Edges'!$Q151="Yes"),"Yes","No")</f>
        <v>Yes</v>
      </c>
      <c r="LE152" s="201" t="str">
        <f>IF(AND((RIGHT($LE$3,2)-'[1]Miter Profiles'!$AC$318-'[1]Outside Edges'!$B151)&gt;=5,'[1]Outside Edges'!$Q151="Yes"),"Yes","No")</f>
        <v>Yes</v>
      </c>
      <c r="LF152" s="197" t="str">
        <f>IF(AND((RIGHT($LF$3,2)-'[1]Miter Profiles'!$AC$319-'[1]Outside Edges'!$B151)&gt;=5,'[1]Outside Edges'!$Q151="Yes"),"Yes","No")</f>
        <v>Yes</v>
      </c>
      <c r="LG152" s="197" t="str">
        <f>IF(AND((RIGHT($LG$3,2)-'[1]Miter Profiles'!$AC$320-'[1]Outside Edges'!$B151)&gt;=5,'[1]Outside Edges'!$Q151="Yes"),"Yes","No")</f>
        <v>Yes</v>
      </c>
      <c r="LH152" s="197" t="str">
        <f>IF(AND((RIGHT($LH$3,2)-'[1]Miter Profiles'!$AC$321-'[1]Outside Edges'!$B151)&gt;=5,'[1]Outside Edges'!$Q151="Yes"),"Yes","No")</f>
        <v>Yes</v>
      </c>
      <c r="LI152" s="197" t="str">
        <f>IF(AND((RIGHT($LI$3,2)-'[1]Miter Profiles'!$AC$322-'[1]Outside Edges'!$B151)&gt;=5,'[1]Outside Edges'!$Q151="Yes"),"Yes","No")</f>
        <v>Yes</v>
      </c>
      <c r="LJ152" s="201" t="str">
        <f>IF(AND((RIGHT($LJ$3,2)-'[1]Miter Profiles'!$AC$323-'[1]Outside Edges'!$B151)&gt;=5,'[1]Outside Edges'!$Q151="Yes"),"Yes","No")</f>
        <v>No</v>
      </c>
      <c r="LK152" s="201" t="str">
        <f>IF(AND((RIGHT($LK$3,2)-'[1]Miter Profiles'!$AC$324-'[1]Outside Edges'!$B151)&gt;=5,'[1]Outside Edges'!$Q151="Yes"),"Yes","No")</f>
        <v>Yes</v>
      </c>
      <c r="LL152" s="201" t="str">
        <f>IF(AND((RIGHT($LL$3,2)-'[1]Miter Profiles'!$AC$325-'[1]Outside Edges'!$B151)&gt;=5,'[1]Outside Edges'!$Q151="Yes"),"Yes","No")</f>
        <v>Yes</v>
      </c>
      <c r="LM152" s="197" t="str">
        <f>IF(AND((RIGHT($LM$3,2)-'[1]Miter Profiles'!$AC$326-'[1]Outside Edges'!$B151)&gt;=5,'[1]Outside Edges'!$Q151="Yes"),"Yes","No")</f>
        <v>Yes</v>
      </c>
      <c r="LN152" s="197" t="str">
        <f>IF(AND((RIGHT($LN$3,2)-'[1]Miter Profiles'!$AC$327-'[1]Outside Edges'!$B151)&gt;=5,'[1]Outside Edges'!$Q151="Yes"),"Yes","No")</f>
        <v>Yes</v>
      </c>
      <c r="LO152" s="197" t="str">
        <f>IF(AND((RIGHT($LO$3,2)-'[1]Miter Profiles'!$AC$328-'[1]Outside Edges'!$B151)&gt;=5,'[1]Outside Edges'!$Q151="Yes"),"Yes","No")</f>
        <v>Yes</v>
      </c>
      <c r="LP152" s="201" t="str">
        <f>IF(AND((RIGHT($LP$3,2)-'[1]Miter Profiles'!$AC$329-'[1]Outside Edges'!$B151)&gt;=5,'[1]Outside Edges'!$Q151="Yes"),"Yes","No")</f>
        <v>No</v>
      </c>
      <c r="LQ152" s="201" t="str">
        <f>IF(AND((RIGHT($LQ$3,2)-'[1]Miter Profiles'!$AC$330-'[1]Outside Edges'!$B151)&gt;=5,'[1]Outside Edges'!$Q151="Yes"),"Yes","No")</f>
        <v>Yes</v>
      </c>
      <c r="LR152" s="201" t="str">
        <f>IF(AND((RIGHT($LR$3,2)-'[1]Miter Profiles'!$AC$331-'[1]Outside Edges'!$B151)&gt;=5,'[1]Outside Edges'!$Q151="Yes"),"Yes","No")</f>
        <v>Yes</v>
      </c>
      <c r="LS152" s="197" t="str">
        <f>IF(AND((RIGHT($LS$3,2)-'[1]Miter Profiles'!$AC$332-'[1]Outside Edges'!$B151)&gt;=5,'[1]Outside Edges'!$Q151="Yes"),"Yes","No")</f>
        <v>No</v>
      </c>
      <c r="LT152" s="197" t="str">
        <f>IF(AND((RIGHT($LT$3,2)-'[1]Miter Profiles'!$AC$333-'[1]Outside Edges'!$B151)&gt;=5,'[1]Outside Edges'!$Q151="Yes"),"Yes","No")</f>
        <v>Yes</v>
      </c>
      <c r="LU152" s="197" t="str">
        <f>IF(AND((RIGHT($LU$3,2)-'[1]Miter Profiles'!$AC$334-'[1]Outside Edges'!$B151)&gt;=5,'[1]Outside Edges'!$Q151="Yes"),"Yes","No")</f>
        <v>Yes</v>
      </c>
      <c r="LV152" s="201" t="str">
        <f>IF(AND((RIGHT($LV$3,2)-'[1]Miter Profiles'!$AC$335-'[1]Outside Edges'!$B151)&gt;=5,'[1]Outside Edges'!$Q151="Yes"),"Yes","No")</f>
        <v>Yes</v>
      </c>
      <c r="LW152" s="201" t="str">
        <f>IF(AND((RIGHT($LW$3,2)-'[1]Miter Profiles'!$AC$336-'[1]Outside Edges'!$B151)&gt;=5,'[1]Outside Edges'!$Q151="Yes"),"Yes","No")</f>
        <v>Yes</v>
      </c>
      <c r="LX152" s="201" t="str">
        <f>IF(AND((RIGHT($LX$3,2)-'[1]Miter Profiles'!$AC$337-'[1]Outside Edges'!$B151)&gt;=5,'[1]Outside Edges'!$Q151="Yes"),"Yes","No")</f>
        <v>Yes</v>
      </c>
      <c r="LY152" s="197" t="str">
        <f>IF(AND((RIGHT($LY$3,2)-'[1]Miter Profiles'!$AC$338-'[1]Outside Edges'!$B151)&gt;=5,'[1]Outside Edges'!$Q151="Yes"),"Yes","No")</f>
        <v>Yes</v>
      </c>
      <c r="LZ152" s="197" t="str">
        <f>IF(AND((RIGHT($LZ$3,2)-'[1]Miter Profiles'!$AC$339-'[1]Outside Edges'!$B151)&gt;=5,'[1]Outside Edges'!$Q151="Yes"),"Yes","No")</f>
        <v>Yes</v>
      </c>
      <c r="MA152" s="197" t="str">
        <f>IF(AND((RIGHT($MA$3,2)-'[1]Miter Profiles'!$AC$340-'[1]Outside Edges'!$B151)&gt;=5,'[1]Outside Edges'!$Q151="Yes"),"Yes","No")</f>
        <v>Yes</v>
      </c>
      <c r="MB152" s="201" t="str">
        <f>IF(AND((RIGHT($MB$3,2)-'[1]Miter Profiles'!$AC$341-'[1]Outside Edges'!$B151)&gt;=5,'[1]Outside Edges'!$Q151="Yes"),"Yes","No")</f>
        <v>Yes</v>
      </c>
      <c r="MC152" s="201" t="str">
        <f>IF(AND((RIGHT($MC$3,2)-'[1]Miter Profiles'!$AC$342-'[1]Outside Edges'!$B151)&gt;=5,'[1]Outside Edges'!$Q151="Yes"),"Yes","No")</f>
        <v>Yes</v>
      </c>
      <c r="MD152" s="201" t="str">
        <f>IF(AND((RIGHT($MD$3,2)-'[1]Miter Profiles'!$AC$343-'[1]Outside Edges'!$B151)&gt;=5,'[1]Outside Edges'!$Q151="Yes"),"Yes","No")</f>
        <v>Yes</v>
      </c>
      <c r="ME152" s="197" t="str">
        <f>IF(AND((RIGHT($ME$3,2)-'[1]Miter Profiles'!$AC$344-'[1]Outside Edges'!$B151)&gt;=5,'[1]Outside Edges'!$Q151="Yes"),"Yes","No")</f>
        <v>Yes</v>
      </c>
      <c r="MF152" s="197" t="str">
        <f>IF(AND((RIGHT($MF$3,2)-'[1]Miter Profiles'!$AC$345-'[1]Outside Edges'!$B151)&gt;=5,'[1]Outside Edges'!$Q151="Yes"),"Yes","No")</f>
        <v>Yes</v>
      </c>
      <c r="MG152" s="197" t="str">
        <f>IF(AND((RIGHT($MG$3,2)-'[1]Miter Profiles'!$AC$346-'[1]Outside Edges'!$B151)&gt;=5,'[1]Outside Edges'!$Q151="Yes"),"Yes","No")</f>
        <v>Yes</v>
      </c>
      <c r="MH152" s="201" t="str">
        <f>IF(AND((RIGHT($MH$3,2)-'[1]Miter Profiles'!$AC$347-'[1]Outside Edges'!$B151)&gt;=5,'[1]Outside Edges'!$Q151="Yes"),"Yes","No")</f>
        <v>Yes</v>
      </c>
      <c r="MI152" s="201" t="str">
        <f>IF(AND((RIGHT($MI$3,2)-'[1]Miter Profiles'!$AC$348-'[1]Outside Edges'!$B151)&gt;=5,'[1]Outside Edges'!$Q151="Yes"),"Yes","No")</f>
        <v>Yes</v>
      </c>
      <c r="MJ152" s="201" t="str">
        <f>IF(AND((RIGHT($MJ$3,2)-'[1]Miter Profiles'!$AC$349-'[1]Outside Edges'!$B151)&gt;=5,'[1]Outside Edges'!$Q151="Yes"),"Yes","No")</f>
        <v>Yes</v>
      </c>
      <c r="MK152" s="197" t="str">
        <f>IF(AND((RIGHT($MK$3,2)-'[1]Miter Profiles'!$AC$350-'[1]Outside Edges'!$B151)&gt;=5,'[1]Outside Edges'!$Q151="Yes"),"Yes","No")</f>
        <v>Yes</v>
      </c>
      <c r="ML152" s="197" t="str">
        <f>IF(AND((RIGHT($ML$3,2)-'[1]Miter Profiles'!$AC$351-'[1]Outside Edges'!$B151)&gt;=5,'[1]Outside Edges'!$Q151="Yes"),"Yes","No")</f>
        <v>Yes</v>
      </c>
      <c r="MM152" s="197" t="str">
        <f>IF(AND((RIGHT($MM$3,2)-'[1]Miter Profiles'!$AC$352-'[1]Outside Edges'!$B151)&gt;=5,'[1]Outside Edges'!$Q151="Yes"),"Yes","No")</f>
        <v>Yes</v>
      </c>
      <c r="MN152" s="201" t="str">
        <f>IF(AND((RIGHT($MK$3,2)-'[1]Miter Profiles'!$AC$353-'[1]Outside Edges'!$B151)&gt;=5,'[1]Outside Edges'!$Q151="Yes"),"Yes","No")</f>
        <v>Yes</v>
      </c>
      <c r="MO152" s="201" t="str">
        <f>IF(AND((RIGHT($ML$3,2)-'[1]Miter Profiles'!$AC$354-'[1]Outside Edges'!$B151)&gt;=5,'[1]Outside Edges'!$Q151="Yes"),"Yes","No")</f>
        <v>Yes</v>
      </c>
      <c r="MP152" s="201" t="str">
        <f>IF(AND((RIGHT($MM$3,2)-'[1]Miter Profiles'!$AC$355-'[1]Outside Edges'!$B151)&gt;=5,'[1]Outside Edges'!$Q151="Yes"),"Yes","No")</f>
        <v>Yes</v>
      </c>
      <c r="MQ152" s="197" t="str">
        <f>IF(AND((RIGHT($MK$3,2)-'[1]Miter Profiles'!$AC$356-'[1]Outside Edges'!$B151)&gt;=5,'[1]Outside Edges'!$Q151="Yes"),"Yes","No")</f>
        <v>No</v>
      </c>
      <c r="MR152" s="197" t="str">
        <f>IF(AND((RIGHT($ML$3,2)-'[1]Miter Profiles'!$AC$357-'[1]Outside Edges'!$B151)&gt;=5,'[1]Outside Edges'!$Q151="Yes"),"Yes","No")</f>
        <v>Yes</v>
      </c>
      <c r="MS152" s="197" t="str">
        <f>IF(AND((RIGHT($MM$3,2)-'[1]Miter Profiles'!$AC$358-'[1]Outside Edges'!$B151)&gt;=5,'[1]Outside Edges'!$Q151="Yes"),"Yes","No")</f>
        <v>Yes</v>
      </c>
      <c r="MT152" s="201" t="str">
        <f>IF(AND((RIGHT($MK$3,2)-'[1]Miter Profiles'!$AC$359-'[1]Outside Edges'!$B151)&gt;=5,'[1]Outside Edges'!$Q151="Yes"),"Yes","No")</f>
        <v>No</v>
      </c>
      <c r="MU152" s="201" t="str">
        <f>IF(AND((RIGHT($ML$3,2)-'[1]Miter Profiles'!$AC$360-'[1]Outside Edges'!$B151)&gt;=5,'[1]Outside Edges'!$Q151="Yes"),"Yes","No")</f>
        <v>Yes</v>
      </c>
      <c r="MV152" s="201" t="str">
        <f>IF(AND((RIGHT($MM$3,2)-'[1]Miter Profiles'!$AC$361-'[1]Outside Edges'!$B151)&gt;=5,'[1]Outside Edges'!$Q151="Yes"),"Yes","No")</f>
        <v>Yes</v>
      </c>
    </row>
    <row r="153" spans="1:360" ht="15.75" customHeight="1" thickBot="1" x14ac:dyDescent="0.25">
      <c r="A153" s="371" t="str">
        <f>IF('[1]Outside Edges'!$A152&lt;&gt;"",'[1]Outside Edges'!$A152,"")</f>
        <v>D150 AM</v>
      </c>
      <c r="B153" s="7" t="str">
        <f>IF(AND((RIGHT($B$3,2)-'[1]Miter Profiles'!$AC$3-'[1]Outside Edges'!$B152)&gt;=5,'[1]Outside Edges'!$Q152="Yes"),"Yes","No")</f>
        <v>Yes</v>
      </c>
      <c r="C153" s="7" t="str">
        <f>IF(AND((RIGHT($C$3,2)-'[1]Miter Profiles'!$AC$4-'[1]Outside Edges'!$B152)&gt;=5,'[1]Outside Edges'!$Q152="Yes"),"Yes","No")</f>
        <v>Yes</v>
      </c>
      <c r="D153" s="63" t="str">
        <f>IF(AND((RIGHT($D$3,2)-'[1]Miter Profiles'!$AC$5-'[1]Outside Edges'!$B152)&gt;=5,'[1]Outside Edges'!$Q152="Yes"),"Yes","No")</f>
        <v>Yes</v>
      </c>
      <c r="E153" s="64" t="str">
        <f>IF(AND((RIGHT($E$3,2)-'[1]Miter Profiles'!$AC$6-'[1]Outside Edges'!$B152)&gt;=5,'[1]Outside Edges'!$Q152="Yes"),"Yes","No")</f>
        <v>No</v>
      </c>
      <c r="F153" s="8" t="str">
        <f>IF(AND((RIGHT($F$3,2)-'[1]Miter Profiles'!$AC$7-'[1]Outside Edges'!$B152)&gt;=5,'[1]Outside Edges'!$Q152="Yes"),"Yes","No")</f>
        <v>Yes</v>
      </c>
      <c r="G153" s="65" t="str">
        <f>IF(AND((RIGHT($G$3,2)-'[1]Miter Profiles'!$AC$8-'[1]Outside Edges'!$B152)&gt;=5,'[1]Outside Edges'!$Q152="Yes"),"Yes","No")</f>
        <v>Yes</v>
      </c>
      <c r="H153" s="7" t="str">
        <f>IF(AND((RIGHT($H$3,2)-'[1]Miter Profiles'!$AC$9-'[1]Outside Edges'!$B152)&gt;=5,'[1]Outside Edges'!$Q152="Yes"),"Yes","No")</f>
        <v>Yes</v>
      </c>
      <c r="I153" s="7" t="str">
        <f>IF(AND((RIGHT($I$3,2)-'[1]Miter Profiles'!$AC$10-'[1]Outside Edges'!$B152)&gt;=5,'[1]Outside Edges'!$Q152="Yes"),"Yes","No")</f>
        <v>Yes</v>
      </c>
      <c r="J153" s="63" t="str">
        <f>IF(AND((RIGHT($J$3,2)-'[1]Miter Profiles'!$AC$11-'[1]Outside Edges'!$B152)&gt;=5,'[1]Outside Edges'!$Q152="Yes"),"Yes","No")</f>
        <v>Yes</v>
      </c>
      <c r="K153" s="64" t="str">
        <f>IF(AND((RIGHT($K$3,2)-'[1]Miter Profiles'!$AC$12-'[1]Outside Edges'!$B152)&gt;=5,'[1]Outside Edges'!$Q152="Yes"),"Yes","No")</f>
        <v>Yes</v>
      </c>
      <c r="L153" s="8" t="str">
        <f>IF(AND((RIGHT($L$3,2)-'[1]Miter Profiles'!$AC$13-'[1]Outside Edges'!$B152)&gt;=5,'[1]Outside Edges'!$Q152="Yes"),"Yes","No")</f>
        <v>Yes</v>
      </c>
      <c r="M153" s="65" t="str">
        <f>IF(AND((RIGHT($M$3,2)-'[1]Miter Profiles'!$AC$14-'[1]Outside Edges'!$B152)&gt;=5,'[1]Outside Edges'!$Q152="Yes"),"Yes","No")</f>
        <v>Yes</v>
      </c>
      <c r="N153" s="7" t="str">
        <f>IF(AND((RIGHT($N$3,2)-'[1]Miter Profiles'!$AC$15-'[1]Outside Edges'!$B152)&gt;=4,'[1]Outside Edges'!$Q152="Yes"),"Yes","No")</f>
        <v>No</v>
      </c>
      <c r="O153" s="7" t="str">
        <f>IF(AND((RIGHT($O$3,2)-'[1]Miter Profiles'!$AC$16-'[1]Outside Edges'!$B152)&gt;=5,'[1]Outside Edges'!$Q152="Yes"),"Yes","No")</f>
        <v>Yes</v>
      </c>
      <c r="P153" s="63" t="str">
        <f>IF(AND((RIGHT($P$3,2)-'[1]Miter Profiles'!$AC$17-'[1]Outside Edges'!$B152)&gt;=5,'[1]Outside Edges'!$Q152="Yes"),"Yes","No")</f>
        <v>Yes</v>
      </c>
      <c r="Q153" s="64" t="str">
        <f>IF(AND((RIGHT($Q$3,2)-'[1]Miter Profiles'!$AC$18-'[1]Outside Edges'!$B152)&gt;=5,'[1]Outside Edges'!$Q152="Yes"),"Yes","No")</f>
        <v>No</v>
      </c>
      <c r="R153" s="8" t="str">
        <f>IF(AND((RIGHT($R$3,2)-'[1]Miter Profiles'!$AC$19-'[1]Outside Edges'!$B152)&gt;=5,'[1]Outside Edges'!$Q152="Yes"),"Yes","No")</f>
        <v>Yes</v>
      </c>
      <c r="S153" s="65" t="str">
        <f>IF(AND((RIGHT($S$3,2)-'[1]Miter Profiles'!$AC$20-'[1]Outside Edges'!$B152)&gt;=5,'[1]Outside Edges'!$Q152="Yes"),"Yes","No")</f>
        <v>Yes</v>
      </c>
      <c r="T153" s="7" t="str">
        <f>IF(AND((RIGHT($T$3,2)-'[1]Miter Profiles'!$AC$21-'[1]Outside Edges'!$B152)&gt;=5,'[1]Outside Edges'!$Q152="Yes"),"Yes","No")</f>
        <v>Yes</v>
      </c>
      <c r="U153" s="7" t="str">
        <f>IF(AND((RIGHT($U$3,2)-'[1]Miter Profiles'!$AC$22-'[1]Outside Edges'!$B152)&gt;=5,'[1]Outside Edges'!$Q152="Yes"),"Yes","No")</f>
        <v>Yes</v>
      </c>
      <c r="V153" s="63" t="str">
        <f>IF(AND((RIGHT($V$3,2)-'[1]Miter Profiles'!$AC$23-'[1]Outside Edges'!$B152)&gt;=5,'[1]Outside Edges'!$Q152="Yes"),"Yes","No")</f>
        <v>Yes</v>
      </c>
      <c r="W153" s="64" t="str">
        <f>IF(AND((RIGHT($W$3,2)-'[1]Miter Profiles'!$AC$24-'[1]Outside Edges'!$B152)&gt;=5,'[1]Outside Edges'!$Q152="Yes"),"Yes","No")</f>
        <v>No</v>
      </c>
      <c r="X153" s="8" t="str">
        <f>IF(AND((RIGHT($X$3,2)-'[1]Miter Profiles'!$AC$25-'[1]Outside Edges'!$B152)&gt;=5,'[1]Outside Edges'!$Q152="Yes"),"Yes","No")</f>
        <v>No</v>
      </c>
      <c r="Y153" s="65" t="str">
        <f>IF(AND((RIGHT($Y$3,2)-'[1]Miter Profiles'!$AC$26-'[1]Outside Edges'!$B152)&gt;=5,'[1]Outside Edges'!$Q152="Yes"),"Yes","No")</f>
        <v>Yes</v>
      </c>
      <c r="Z153" s="7" t="str">
        <f>IF(AND((RIGHT($Z$3,2)-'[1]Miter Profiles'!$AC$27-'[1]Outside Edges'!$B152)&gt;=5,'[1]Outside Edges'!$Q152="Yes"),"Yes","No")</f>
        <v>No</v>
      </c>
      <c r="AA153" s="7" t="str">
        <f>IF(AND((RIGHT($AA$3,2)-'[1]Miter Profiles'!$AC$28-'[1]Outside Edges'!$B152)&gt;=5,'[1]Outside Edges'!$Q152="Yes"),"Yes","No")</f>
        <v>Yes</v>
      </c>
      <c r="AB153" s="63" t="str">
        <f>IF(AND((RIGHT($AB$3,2)-'[1]Miter Profiles'!$AC$29-'[1]Outside Edges'!$B152)&gt;=5,'[1]Outside Edges'!$Q152="Yes"),"Yes","No")</f>
        <v>Yes</v>
      </c>
      <c r="AC153" s="64" t="str">
        <f>IF(AND((RIGHT($AC$3,2)-'[1]Miter Profiles'!$AC$30-'[1]Outside Edges'!$B152)&gt;=5,'[1]Outside Edges'!$Q152="Yes"),"Yes","No")</f>
        <v>Yes</v>
      </c>
      <c r="AD153" s="8" t="str">
        <f>IF(AND((RIGHT($AD$3,2)-'[1]Miter Profiles'!$AC$31-'[1]Outside Edges'!$B152)&gt;=5,'[1]Outside Edges'!$Q152="Yes"),"Yes","No")</f>
        <v>Yes</v>
      </c>
      <c r="AE153" s="65" t="str">
        <f>IF(AND((RIGHT($AE$3,2)-'[1]Miter Profiles'!$AC$32-'[1]Outside Edges'!$B152)&gt;=5,'[1]Outside Edges'!$Q152="Yes"),"Yes","No")</f>
        <v>Yes</v>
      </c>
      <c r="AF153" s="7" t="str">
        <f>IF(AND((RIGHT($AF$3,2)-'[1]Miter Profiles'!$AC$33-'[1]Outside Edges'!$B152)&gt;=5,'[1]Outside Edges'!$Q152="Yes"),"Yes","No")</f>
        <v>Yes</v>
      </c>
      <c r="AG153" s="7" t="str">
        <f>IF(AND((RIGHT($AG$3,2)-'[1]Miter Profiles'!$AC$34-'[1]Outside Edges'!$B152)&gt;=5,'[1]Outside Edges'!$Q152="Yes"),"Yes","No")</f>
        <v>Yes</v>
      </c>
      <c r="AH153" s="63" t="str">
        <f>IF(AND((RIGHT($AH$3,2)-'[1]Miter Profiles'!$AC$35-'[1]Outside Edges'!$B152)&gt;=5,'[1]Outside Edges'!$Q152="Yes"),"Yes","No")</f>
        <v>Yes</v>
      </c>
      <c r="AI153" s="64" t="str">
        <f>IF(AND((RIGHT($AI$3,2)-'[1]Miter Profiles'!$AC$36-'[1]Outside Edges'!$B152)&gt;=5,'[1]Outside Edges'!$Q152="Yes"),"Yes","No")</f>
        <v>Yes</v>
      </c>
      <c r="AJ153" s="8" t="str">
        <f>IF(AND((RIGHT($AJ$3,2)-'[1]Miter Profiles'!$AC$37-'[1]Outside Edges'!$B152)&gt;=5,'[1]Outside Edges'!$Q152="Yes"),"Yes","No")</f>
        <v>Yes</v>
      </c>
      <c r="AK153" s="65" t="str">
        <f>IF(AND((RIGHT($AK$3,2)-'[1]Miter Profiles'!$AC$38-'[1]Outside Edges'!$B152)&gt;=5,'[1]Outside Edges'!$Q152="Yes"),"Yes","No")</f>
        <v>Yes</v>
      </c>
      <c r="AL153" s="7" t="str">
        <f>IF(AND((RIGHT($AL$3,2)-'[1]Miter Profiles'!$AC$39-'[1]Outside Edges'!$B152)&gt;=5,'[1]Outside Edges'!$Q152="Yes"),"Yes","No")</f>
        <v>Yes</v>
      </c>
      <c r="AM153" s="7" t="str">
        <f>IF(AND((RIGHT($AM$3,2)-'[1]Miter Profiles'!$AC$40-'[1]Outside Edges'!$B152)&gt;=5,'[1]Outside Edges'!$Q152="Yes"),"Yes","No")</f>
        <v>Yes</v>
      </c>
      <c r="AN153" s="63" t="str">
        <f>IF(AND((RIGHT($AN$3,2)-'[1]Miter Profiles'!$AC$41-'[1]Outside Edges'!$B152)&gt;=5,'[1]Outside Edges'!$Q152="Yes"),"Yes","No")</f>
        <v>Yes</v>
      </c>
      <c r="AO153" s="64" t="str">
        <f>IF(AND((RIGHT($AO$3,2)-'[1]Miter Profiles'!$AC$42-'[1]Outside Edges'!$B152)&gt;=5,'[1]Outside Edges'!$Q152="Yes"),"Yes","No")</f>
        <v>Yes</v>
      </c>
      <c r="AP153" s="8" t="str">
        <f>IF(AND((RIGHT($AP$3,2)-'[1]Miter Profiles'!$AC$43-'[1]Outside Edges'!$B152)&gt;=5,'[1]Outside Edges'!$Q152="Yes"),"Yes","No")</f>
        <v>Yes</v>
      </c>
      <c r="AQ153" s="65" t="str">
        <f>IF(AND((RIGHT($AQ$3,2)-'[1]Miter Profiles'!$AC$44-'[1]Outside Edges'!$B152)&gt;=5,'[1]Outside Edges'!$Q152="Yes"),"Yes","No")</f>
        <v>Yes</v>
      </c>
      <c r="AR153" s="7" t="str">
        <f>IF(AND((RIGHT($AR$3,2)-'[1]Miter Profiles'!$AC$45-'[1]Outside Edges'!$B152)&gt;=5,'[1]Outside Edges'!$Q152="Yes"),"Yes","No")</f>
        <v>Yes</v>
      </c>
      <c r="AS153" s="7" t="str">
        <f>IF(AND((RIGHT($AS$3,2)-'[1]Miter Profiles'!$AC$46-'[1]Outside Edges'!$B152)&gt;=5,'[1]Outside Edges'!$Q152="Yes"),"Yes","No")</f>
        <v>Yes</v>
      </c>
      <c r="AT153" s="63" t="str">
        <f>IF(AND((RIGHT($AT$3,2)-'[1]Miter Profiles'!$AC$47-'[1]Outside Edges'!$B152)&gt;=5,'[1]Outside Edges'!$Q152="Yes"),"Yes","No")</f>
        <v>Yes</v>
      </c>
      <c r="AU153" s="64" t="str">
        <f>IF(AND((RIGHT($AU$3,2)-'[1]Miter Profiles'!$AC$48-'[1]Outside Edges'!$B152)&gt;=5,'[1]Outside Edges'!$Q152="Yes"),"Yes","No")</f>
        <v>Yes</v>
      </c>
      <c r="AV153" s="8" t="str">
        <f>IF(AND((RIGHT($AV$3,2)-'[1]Miter Profiles'!$AC$49-'[1]Outside Edges'!$B152)&gt;=5,'[1]Outside Edges'!$Q152="Yes"),"Yes","No")</f>
        <v>Yes</v>
      </c>
      <c r="AW153" s="65" t="str">
        <f>IF(AND((RIGHT($AW$3,2)-'[1]Miter Profiles'!$AC$50-'[1]Outside Edges'!$B152)&gt;=5,'[1]Outside Edges'!$Q152="Yes"),"Yes","No")</f>
        <v>Yes</v>
      </c>
      <c r="AX153" s="7" t="str">
        <f>IF(AND((RIGHT($AX$3,2)-'[1]Miter Profiles'!$AC$51-'[1]Outside Edges'!$B152)&gt;=5,'[1]Outside Edges'!$Q152="Yes"),"Yes","No")</f>
        <v>Yes</v>
      </c>
      <c r="AY153" s="7" t="str">
        <f>IF(AND((RIGHT($AY$3,2)-'[1]Miter Profiles'!$AC$52-'[1]Outside Edges'!$B152)&gt;=5,'[1]Outside Edges'!$Q152="Yes"),"Yes","No")</f>
        <v>Yes</v>
      </c>
      <c r="AZ153" s="63" t="str">
        <f>IF(AND((RIGHT($AZ$3,2)-'[1]Miter Profiles'!$AC$53-'[1]Outside Edges'!$B152)&gt;=5,'[1]Outside Edges'!$Q152="Yes"),"Yes","No")</f>
        <v>Yes</v>
      </c>
      <c r="BA153" s="64" t="str">
        <f>IF(AND((RIGHT($BA$3,2)-'[1]Miter Profiles'!$AC$54-'[1]Outside Edges'!$B152)&gt;=5,'[1]Outside Edges'!$Q152="Yes"),"Yes","No")</f>
        <v>Yes</v>
      </c>
      <c r="BB153" s="8" t="str">
        <f>IF(AND((RIGHT($BB$3,2)-'[1]Miter Profiles'!$AC$55-'[1]Outside Edges'!$B152)&gt;=5,'[1]Outside Edges'!$Q152="Yes"),"Yes","No")</f>
        <v>Yes</v>
      </c>
      <c r="BC153" s="65" t="str">
        <f>IF(AND((RIGHT($BC$3,2)-'[1]Miter Profiles'!$AC$56-'[1]Outside Edges'!$B152)&gt;=5,'[1]Outside Edges'!$Q152="Yes"),"Yes","No")</f>
        <v>Yes</v>
      </c>
      <c r="BD153" s="7" t="str">
        <f>IF(AND((RIGHT($BD$3,2)-'[1]Miter Profiles'!$AC$57-'[1]Outside Edges'!$B152)&gt;=5,'[1]Outside Edges'!$Q152="Yes"),"Yes","No")</f>
        <v>Yes</v>
      </c>
      <c r="BE153" s="7" t="str">
        <f>IF(AND((RIGHT($BE$3,2)-'[1]Miter Profiles'!$AC$58-'[1]Outside Edges'!$B152)&gt;=5,'[1]Outside Edges'!$Q152="Yes"),"Yes","No")</f>
        <v>Yes</v>
      </c>
      <c r="BF153" s="63" t="str">
        <f>IF(AND((RIGHT($BF$3,2)-'[1]Miter Profiles'!$AC$59-'[1]Outside Edges'!$B152)&gt;=5,'[1]Outside Edges'!$Q152="Yes"),"Yes","No")</f>
        <v>Yes</v>
      </c>
      <c r="BG153" s="64" t="str">
        <f>IF(AND((RIGHT($BG$3,2)-'[1]Miter Profiles'!$AC$60-'[1]Outside Edges'!$B152)&gt;=5,'[1]Outside Edges'!$Q152="Yes"),"Yes","No")</f>
        <v>Yes</v>
      </c>
      <c r="BH153" s="8" t="str">
        <f>IF(AND((RIGHT($BH$3,2)-'[1]Miter Profiles'!$AC$61-'[1]Outside Edges'!$B152)&gt;=5,'[1]Outside Edges'!$Q152="Yes"),"Yes","No")</f>
        <v>Yes</v>
      </c>
      <c r="BI153" s="65" t="str">
        <f>IF(AND((RIGHT($BI$3,2)-'[1]Miter Profiles'!$AC$62-'[1]Outside Edges'!$B152)&gt;=5,'[1]Outside Edges'!$Q152="Yes"),"Yes","No")</f>
        <v>Yes</v>
      </c>
      <c r="BJ153" s="7" t="str">
        <f>IF(AND((RIGHT($BJ$3,2)-'[1]Miter Profiles'!$AC$63-'[1]Outside Edges'!$B152)&gt;=5,'[1]Outside Edges'!$Q152="Yes"),"Yes","No")</f>
        <v>Yes</v>
      </c>
      <c r="BK153" s="7" t="str">
        <f>IF(AND((RIGHT($BK$3,2)-'[1]Miter Profiles'!$AC$64-'[1]Outside Edges'!$B152)&gt;=5,'[1]Outside Edges'!$Q152="Yes"),"Yes","No")</f>
        <v>Yes</v>
      </c>
      <c r="BL153" s="63" t="str">
        <f>IF(AND((RIGHT($BL$3,2)-'[1]Miter Profiles'!$AC$65-'[1]Outside Edges'!$B152)&gt;=5,'[1]Outside Edges'!$Q152="Yes"),"Yes","No")</f>
        <v>Yes</v>
      </c>
      <c r="BM153" s="64" t="str">
        <f>IF(AND((RIGHT($BM$3,2)-'[1]Miter Profiles'!$AC$66-'[1]Outside Edges'!$B152)&gt;=5,'[1]Outside Edges'!$Q152="Yes"),"Yes","No")</f>
        <v>Yes</v>
      </c>
      <c r="BN153" s="8" t="str">
        <f>IF(AND((RIGHT($BN$3,2)-'[1]Miter Profiles'!$AC$67-'[1]Outside Edges'!$B152)&gt;=5,'[1]Outside Edges'!$Q152="Yes"),"Yes","No")</f>
        <v>Yes</v>
      </c>
      <c r="BO153" s="65" t="str">
        <f>IF(AND((RIGHT($BO$3,2)-'[1]Miter Profiles'!$AC$68-'[1]Outside Edges'!$B152)&gt;=5,'[1]Outside Edges'!$Q152="Yes"),"Yes","No")</f>
        <v>Yes</v>
      </c>
      <c r="BP153" s="7" t="str">
        <f>IF(AND((RIGHT($BP$3,2)-'[1]Miter Profiles'!$AC$69-'[1]Outside Edges'!$B152)&gt;=5,'[1]Outside Edges'!$Q152="Yes"),"Yes","No")</f>
        <v>No</v>
      </c>
      <c r="BQ153" s="7" t="str">
        <f>IF(AND((RIGHT($BQ$3,2)-'[1]Miter Profiles'!$AC$70-'[1]Outside Edges'!$B152)&gt;=5,'[1]Outside Edges'!$Q152="Yes"),"Yes","No")</f>
        <v>Yes</v>
      </c>
      <c r="BR153" s="63" t="str">
        <f>IF(AND((RIGHT($BR$3,2)-'[1]Miter Profiles'!$AC$71-'[1]Outside Edges'!$B152)&gt;=5,'[1]Outside Edges'!$Q152="Yes"),"Yes","No")</f>
        <v>Yes</v>
      </c>
      <c r="BS153" s="64" t="str">
        <f>IF(AND((RIGHT($BS$3,2)-'[1]Miter Profiles'!$AC$72-'[1]Outside Edges'!$B152)&gt;=5,'[1]Outside Edges'!$Q152="Yes"),"Yes","No")</f>
        <v>Yes</v>
      </c>
      <c r="BT153" s="8" t="str">
        <f>IF(AND((RIGHT($BT$3,2)-'[1]Miter Profiles'!$AC$73-'[1]Outside Edges'!$B152)&gt;=5,'[1]Outside Edges'!$Q152="Yes"),"Yes","No")</f>
        <v>Yes</v>
      </c>
      <c r="BU153" s="65" t="str">
        <f>IF(AND((RIGHT($BU$3,2)-'[1]Miter Profiles'!$AC$74-'[1]Outside Edges'!$B152)&gt;=5,'[1]Outside Edges'!$Q152="Yes"),"Yes","No")</f>
        <v>Yes</v>
      </c>
      <c r="BV153" s="7" t="str">
        <f>IF(AND((RIGHT($BV$3,2)-'[1]Miter Profiles'!$AC$75-'[1]Outside Edges'!$B152)&gt;=5,'[1]Outside Edges'!$Q152="Yes"),"Yes","No")</f>
        <v>Yes</v>
      </c>
      <c r="BW153" s="7" t="str">
        <f>IF(AND((RIGHT($BW$3,2)-'[1]Miter Profiles'!$AC$76-'[1]Outside Edges'!$B152)&gt;=5,'[1]Outside Edges'!$Q152="Yes"),"Yes","No")</f>
        <v>Yes</v>
      </c>
      <c r="BX153" s="63" t="str">
        <f>IF(AND((RIGHT($BX$3,2)-'[1]Miter Profiles'!$AC$77-'[1]Outside Edges'!$B152)&gt;=5,'[1]Outside Edges'!$Q152="Yes"),"Yes","No")</f>
        <v>Yes</v>
      </c>
      <c r="BY153" s="64" t="str">
        <f>IF(AND((RIGHT($BY$3,2)-'[1]Miter Profiles'!$AC$78-'[1]Outside Edges'!$B152)&gt;=5,'[1]Outside Edges'!$Q152="Yes"),"Yes","No")</f>
        <v>Yes</v>
      </c>
      <c r="BZ153" s="8" t="str">
        <f>IF(AND((RIGHT($BZ$3,2)-'[1]Miter Profiles'!$AC$79-'[1]Outside Edges'!$B152)&gt;=5,'[1]Outside Edges'!$Q152="Yes"),"Yes","No")</f>
        <v>Yes</v>
      </c>
      <c r="CA153" s="65" t="str">
        <f>IF(AND((RIGHT($CA$3,2)-'[1]Miter Profiles'!$AC$80-'[1]Outside Edges'!$B152)&gt;=5,'[1]Outside Edges'!$Q152="Yes"),"Yes","No")</f>
        <v>Yes</v>
      </c>
      <c r="CB153" s="7" t="str">
        <f>IF(AND((RIGHT($CB$3,2)-'[1]Miter Profiles'!$AC$81-'[1]Outside Edges'!$B152)&gt;=5,'[1]Outside Edges'!$Q152="Yes"),"Yes","No")</f>
        <v>Yes</v>
      </c>
      <c r="CC153" s="7" t="str">
        <f>IF(AND((RIGHT($CC$3,2)-'[1]Miter Profiles'!$AC$82-'[1]Outside Edges'!$B152)&gt;=5,'[1]Outside Edges'!$Q152="Yes"),"Yes","No")</f>
        <v>Yes</v>
      </c>
      <c r="CD153" s="63" t="str">
        <f>IF(AND((RIGHT($CD$3,2)-'[1]Miter Profiles'!$AC$83-'[1]Outside Edges'!$B152)&gt;=5,'[1]Outside Edges'!$Q152="Yes"),"Yes","No")</f>
        <v>Yes</v>
      </c>
      <c r="CE153" s="64" t="str">
        <f>IF(AND((RIGHT($CE$3,2)-'[1]Miter Profiles'!$AC$84-'[1]Outside Edges'!$B152)&gt;=5,'[1]Outside Edges'!$Q152="Yes"),"Yes","No")</f>
        <v>Yes</v>
      </c>
      <c r="CF153" s="8" t="str">
        <f>IF(AND((RIGHT($CF$3,2)-'[1]Miter Profiles'!$AC$85-'[1]Outside Edges'!$B152)&gt;=5,'[1]Outside Edges'!$Q152="Yes"),"Yes","No")</f>
        <v>Yes</v>
      </c>
      <c r="CG153" s="65" t="str">
        <f>IF(AND((RIGHT($CG$3,2)-'[1]Miter Profiles'!$AC$86-'[1]Outside Edges'!$B152)&gt;=5,'[1]Outside Edges'!$Q152="Yes"),"Yes","No")</f>
        <v>Yes</v>
      </c>
      <c r="CH153" s="7" t="str">
        <f>IF(AND((RIGHT($CH$3,2)-'[1]Miter Profiles'!$AC$87-'[1]Outside Edges'!$B152)&gt;=5,'[1]Outside Edges'!$Q152="Yes"),"Yes","No")</f>
        <v>Yes</v>
      </c>
      <c r="CI153" s="7" t="str">
        <f>IF(AND((RIGHT($CI$3,2)-'[1]Miter Profiles'!$AC$88-'[1]Outside Edges'!$B152)&gt;=5,'[1]Outside Edges'!$Q152="Yes"),"Yes","No")</f>
        <v>Yes</v>
      </c>
      <c r="CJ153" s="63" t="str">
        <f>IF(AND((RIGHT($CJ$3,2)-'[1]Miter Profiles'!$AC$89-'[1]Outside Edges'!$B152)&gt;=5,'[1]Outside Edges'!$Q152="Yes"),"Yes","No")</f>
        <v>Yes</v>
      </c>
      <c r="CK153" s="64" t="str">
        <f>IF(AND((RIGHT($CK$3,2)-'[1]Miter Profiles'!$AC$90-'[1]Outside Edges'!$B152)&gt;=5,'[1]Outside Edges'!$Q152="Yes"),"Yes","No")</f>
        <v>Yes</v>
      </c>
      <c r="CL153" s="8" t="str">
        <f>IF(AND((RIGHT($CL$3,2)-'[1]Miter Profiles'!$AC$91-'[1]Outside Edges'!$B152)&gt;=5,'[1]Outside Edges'!$Q152="Yes"),"Yes","No")</f>
        <v>Yes</v>
      </c>
      <c r="CM153" s="65" t="str">
        <f>IF(AND((RIGHT($CM$3,2)-'[1]Miter Profiles'!$AC$92-'[1]Outside Edges'!$B152)&gt;=5,'[1]Outside Edges'!$Q152="Yes"),"Yes","No")</f>
        <v>Yes</v>
      </c>
      <c r="CN153" s="7" t="str">
        <f>IF(AND((RIGHT(CN$3,2)-'[1]Miter Profiles'!$AC$93-'[1]Outside Edges'!$B152)&gt;=5,'[1]Outside Edges'!$Q152="Yes"),"Yes","No")</f>
        <v>No</v>
      </c>
      <c r="CO153" s="7" t="str">
        <f>IF(AND((RIGHT(CO$3,2)-'[1]Miter Profiles'!$AC$94-'[1]Outside Edges'!$B152)&gt;=5,'[1]Outside Edges'!$Q152="Yes"),"Yes","No")</f>
        <v>No</v>
      </c>
      <c r="CP153" s="63" t="str">
        <f>IF(AND((RIGHT(CP$3,2)-'[1]Miter Profiles'!$AC$95-'[1]Outside Edges'!$B152)&gt;=5,'[1]Outside Edges'!$Q152="Yes"),"Yes","No")</f>
        <v>Yes</v>
      </c>
      <c r="CQ153" s="64" t="str">
        <f>IF(AND((RIGHT(CQ$3,2)-'[1]Miter Profiles'!$AC$96-'[1]Outside Edges'!$B152)&gt;=5,'[1]Outside Edges'!$Q152="Yes"),"Yes","No")</f>
        <v>No</v>
      </c>
      <c r="CR153" s="8" t="str">
        <f>IF(AND((RIGHT(CR$3,2)-'[1]Miter Profiles'!$AC$97-'[1]Outside Edges'!$B152)&gt;=5,'[1]Outside Edges'!$Q152="Yes"),"Yes","No")</f>
        <v>Yes</v>
      </c>
      <c r="CS153" s="65" t="str">
        <f>IF(AND((RIGHT(CS$3,2)-'[1]Miter Profiles'!$AC$98-'[1]Outside Edges'!$B152)&gt;=5,'[1]Outside Edges'!$Q152="Yes"),"Yes","No")</f>
        <v>Yes</v>
      </c>
      <c r="CT153" s="7" t="str">
        <f>IF(AND((RIGHT($CT$3,2)-'[1]Miter Profiles'!$AC$99-'[1]Outside Edges'!$B152)&gt;=5,'[1]Outside Edges'!$Q152="Yes"),"Yes","No")</f>
        <v>No</v>
      </c>
      <c r="CU153" s="7" t="str">
        <f>IF(AND((RIGHT($CU$3,2)-'[1]Miter Profiles'!$AC$100-'[1]Outside Edges'!$B152)&gt;=5,'[1]Outside Edges'!$Q152="Yes"),"Yes","No")</f>
        <v>Yes</v>
      </c>
      <c r="CV153" s="63" t="str">
        <f>IF(AND((RIGHT($CV$3,2)-'[1]Miter Profiles'!$AC$101-'[1]Outside Edges'!$B152)&gt;=5,'[1]Outside Edges'!$Q152="Yes"),"Yes","No")</f>
        <v>Yes</v>
      </c>
      <c r="CW153" s="64" t="str">
        <f>IF(AND((RIGHT($CW$3,2)-'[1]Miter Profiles'!$AC$102-'[1]Outside Edges'!$B152)&gt;=5,'[1]Outside Edges'!$Q152="Yes"),"Yes","No")</f>
        <v>Yes</v>
      </c>
      <c r="CX153" s="8" t="str">
        <f>IF(AND((RIGHT($CX$3,2)-'[1]Miter Profiles'!$AC$103-'[1]Outside Edges'!$B152)&gt;=5,'[1]Outside Edges'!$Q152="Yes"),"Yes","No")</f>
        <v>Yes</v>
      </c>
      <c r="CY153" s="65" t="str">
        <f>IF(AND((RIGHT($CY$3,2)-'[1]Miter Profiles'!$AC$104-'[1]Outside Edges'!$B152)&gt;=5,'[1]Outside Edges'!$Q152="Yes"),"Yes","No")</f>
        <v>Yes</v>
      </c>
      <c r="CZ153" s="7" t="str">
        <f>IF(AND((RIGHT($CZ$3,2)-'[1]Miter Profiles'!$AC$105-'[1]Outside Edges'!$B152)&gt;=5,'[1]Outside Edges'!$Q152="Yes"),"Yes","No")</f>
        <v>No</v>
      </c>
      <c r="DA153" s="7" t="str">
        <f>IF(AND((RIGHT($DA$3,2)-'[1]Miter Profiles'!$AC$106-'[1]Outside Edges'!$B152)&gt;=5,'[1]Outside Edges'!$Q152="Yes"),"Yes","No")</f>
        <v>No</v>
      </c>
      <c r="DB153" s="63" t="str">
        <f>IF(AND((RIGHT($DB$3,2)-'[1]Miter Profiles'!$AC$107-'[1]Outside Edges'!$B152)&gt;=5,'[1]Outside Edges'!$Q152="Yes"),"Yes","No")</f>
        <v>No</v>
      </c>
      <c r="DC153" s="64" t="str">
        <f>IF(AND((RIGHT($DC$3,2)-'[1]Miter Profiles'!$AC$108-'[1]Outside Edges'!$B152)&gt;=5,'[1]Outside Edges'!$Q152="Yes"),"Yes","No")</f>
        <v>No</v>
      </c>
      <c r="DD153" s="8" t="str">
        <f>IF(AND((RIGHT($DD$3,2)-'[1]Miter Profiles'!$AC$109-'[1]Outside Edges'!$B152)&gt;=5,'[1]Outside Edges'!$Q152="Yes"),"Yes","No")</f>
        <v>Yes</v>
      </c>
      <c r="DE153" s="65" t="str">
        <f>IF(AND((RIGHT($DE$3,2)-'[1]Miter Profiles'!$AC$110-'[1]Outside Edges'!$B152)&gt;=5,'[1]Outside Edges'!$Q152="Yes"),"Yes","No")</f>
        <v>Yes</v>
      </c>
      <c r="DF153" s="7" t="str">
        <f>IF(AND((RIGHT($DF$3,2)-'[1]Miter Profiles'!$AC$111-'[1]Outside Edges'!$B152)&gt;=5,'[1]Outside Edges'!$Q152="Yes"),"Yes","No")</f>
        <v>Yes</v>
      </c>
      <c r="DG153" s="7" t="str">
        <f>IF(AND((RIGHT($DG$3,2)-'[1]Miter Profiles'!$AC$112-'[1]Outside Edges'!$B152)&gt;=5,'[1]Outside Edges'!$Q152="Yes"),"Yes","No")</f>
        <v>Yes</v>
      </c>
      <c r="DH153" s="63" t="str">
        <f>IF(AND((RIGHT($DH$3,2)-'[1]Miter Profiles'!$AC$113-'[1]Outside Edges'!$B152)&gt;=5,'[1]Outside Edges'!$Q152="Yes"),"Yes","No")</f>
        <v>Yes</v>
      </c>
      <c r="DI153" s="64" t="str">
        <f>IF(AND((RIGHT($DI$3,2)-'[1]Miter Profiles'!$AC$114-'[1]Outside Edges'!$B152)&gt;=5,'[1]Outside Edges'!$Q152="Yes"),"Yes","No")</f>
        <v>Yes</v>
      </c>
      <c r="DJ153" s="8" t="str">
        <f>IF(AND((RIGHT($DJ$3,2)-'[1]Miter Profiles'!$AC$115-'[1]Outside Edges'!$B152)&gt;=5,'[1]Outside Edges'!$Q152="Yes"),"Yes","No")</f>
        <v>Yes</v>
      </c>
      <c r="DK153" s="65" t="str">
        <f>IF(AND((RIGHT($DK$3,2)-'[1]Miter Profiles'!$AC$116-'[1]Outside Edges'!$B152)&gt;=5,'[1]Outside Edges'!$Q152="Yes"),"Yes","No")</f>
        <v>Yes</v>
      </c>
      <c r="DL153" s="7" t="str">
        <f>IF(AND((RIGHT($DL$3,2)-'[1]Miter Profiles'!$AC$117-'[1]Outside Edges'!$B152)&gt;=5,'[1]Outside Edges'!$Q152="Yes"),"Yes","No")</f>
        <v>Yes</v>
      </c>
      <c r="DM153" s="7" t="str">
        <f>IF(AND((RIGHT($DM$3,2)-'[1]Miter Profiles'!$AC$118-'[1]Outside Edges'!$B152)&gt;=5,'[1]Outside Edges'!$Q152="Yes"),"Yes","No")</f>
        <v>Yes</v>
      </c>
      <c r="DN153" s="63" t="str">
        <f>IF(AND((RIGHT($DN$3,2)-'[1]Miter Profiles'!$AC$119-'[1]Outside Edges'!$B152)&gt;=5,'[1]Outside Edges'!$Q152="Yes"),"Yes","No")</f>
        <v>Yes</v>
      </c>
      <c r="DO153" s="64" t="str">
        <f>IF(AND((RIGHT($DO$3,2)-'[1]Miter Profiles'!$AC$120-'[1]Outside Edges'!$B152)&gt;=5,'[1]Outside Edges'!$Q152="Yes"),"Yes","No")</f>
        <v>No</v>
      </c>
      <c r="DP153" s="8" t="str">
        <f>IF(AND((RIGHT($DP$3,2)-'[1]Miter Profiles'!$AC$121-'[1]Outside Edges'!$B152)&gt;=5,'[1]Outside Edges'!$Q152="Yes"),"Yes","No")</f>
        <v>No</v>
      </c>
      <c r="DQ153" s="65" t="str">
        <f>IF(AND((RIGHT($DQ$3,2)-'[1]Miter Profiles'!$AC$122-'[1]Outside Edges'!$B152)&gt;=5,'[1]Outside Edges'!$Q152="Yes"),"Yes","No")</f>
        <v>Yes</v>
      </c>
      <c r="DR153" s="7" t="str">
        <f>IF(AND((RIGHT($DR$3,2)-'[1]Miter Profiles'!$AC$123-'[1]Outside Edges'!$B152)&gt;=5,'[1]Outside Edges'!$Q152="Yes"),"Yes","No")</f>
        <v>Yes</v>
      </c>
      <c r="DS153" s="7" t="str">
        <f>IF(AND((RIGHT($DS$3,2)-'[1]Miter Profiles'!$AC$124-'[1]Outside Edges'!$B152)&gt;=5,'[1]Outside Edges'!$Q152="Yes"),"Yes","No")</f>
        <v>Yes</v>
      </c>
      <c r="DT153" s="63" t="str">
        <f>IF(AND((RIGHT($DT$3,2)-'[1]Miter Profiles'!$AC$125-'[1]Outside Edges'!$B152)&gt;=5,'[1]Outside Edges'!$Q152="Yes"),"Yes","No")</f>
        <v>Yes</v>
      </c>
      <c r="DU153" s="64" t="str">
        <f>IF(AND((RIGHT($DU$3,2)-'[1]Miter Profiles'!$AC$126-'[1]Outside Edges'!$B152)&gt;=5,'[1]Outside Edges'!$Q152="Yes"),"Yes","No")</f>
        <v>Yes</v>
      </c>
      <c r="DV153" s="8" t="str">
        <f>IF(AND((RIGHT($DV$3,2)-'[1]Miter Profiles'!$AC$127-'[1]Outside Edges'!$B152)&gt;=5,'[1]Outside Edges'!$Q152="Yes"),"Yes","No")</f>
        <v>Yes</v>
      </c>
      <c r="DW153" s="65" t="str">
        <f>IF(AND((RIGHT($DW$3,2)-'[1]Miter Profiles'!$AC$128-'[1]Outside Edges'!$B152)&gt;=5,'[1]Outside Edges'!$Q152="Yes"),"Yes","No")</f>
        <v>Yes</v>
      </c>
      <c r="DX153" s="7" t="str">
        <f>IF(AND((RIGHT($DX$3,2)-'[1]Miter Profiles'!$AC$129-'[1]Outside Edges'!$B152)&gt;=5,'[1]Outside Edges'!$Q152="Yes"),"Yes","No")</f>
        <v>Yes</v>
      </c>
      <c r="DY153" s="7" t="str">
        <f>IF(AND((RIGHT($DY$3,2)-'[1]Miter Profiles'!$AC$130-'[1]Outside Edges'!$B152)&gt;=5,'[1]Outside Edges'!$Q152="Yes"),"Yes","No")</f>
        <v>Yes</v>
      </c>
      <c r="DZ153" s="63" t="str">
        <f>IF(AND((RIGHT($DZ$3,2)-'[1]Miter Profiles'!$AC$131-'[1]Outside Edges'!$B152)&gt;=5,'[1]Outside Edges'!$Q152="Yes"),"Yes","No")</f>
        <v>Yes</v>
      </c>
      <c r="EA153" s="68" t="str">
        <f>IF(AND((RIGHT($EA$3,2)-'[1]Miter Profiles'!$AC$132-'[1]Outside Edges'!$B152)&gt;=5,'[1]Outside Edges'!$Q152="Yes"),"Yes","No")</f>
        <v>Yes</v>
      </c>
      <c r="EB153" s="78" t="str">
        <f>IF(AND((RIGHT($EB$3,2)-'[1]Miter Profiles'!$AC$133-'[1]Outside Edges'!$B152)&gt;=5,'[1]Outside Edges'!$Q152="Yes"),"Yes","No")</f>
        <v>No</v>
      </c>
      <c r="EC153" s="79" t="str">
        <f>IF(AND((RIGHT($EC$3,2)-'[1]Miter Profiles'!$AC$134-'[1]Outside Edges'!$B152)&gt;=5,'[1]Outside Edges'!$Q152="Yes"),"Yes","No")</f>
        <v>Yes</v>
      </c>
      <c r="ED153" s="81" t="str">
        <f>IF(AND((RIGHT($ED$3,2)-'[1]Miter Profiles'!$AC$135-'[1]Outside Edges'!$B152)&gt;=5,'[1]Outside Edges'!$Q152="Yes"),"Yes","No")</f>
        <v>Yes</v>
      </c>
      <c r="EE153" s="80" t="str">
        <f>IF(AND((RIGHT($EE$3,2)-'[1]Miter Profiles'!$AC$136-'[1]Outside Edges'!$B152)&gt;=5,'[1]Outside Edges'!$Q152="Yes"),"Yes","No")</f>
        <v>Yes</v>
      </c>
      <c r="EF153" s="63" t="str">
        <f>IF(AND((RIGHT($EF$3,2)-'[1]Miter Profiles'!$AC$137-'[1]Outside Edges'!$B152)&gt;=5,'[1]Outside Edges'!$Q152="Yes"),"Yes","No")</f>
        <v>Yes</v>
      </c>
      <c r="EG153" s="7" t="str">
        <f>IF(AND((RIGHT($EG$3,2)-'[1]Miter Profiles'!$AC$138-'[1]Outside Edges'!$B152)&gt;=5,'[1]Outside Edges'!$Q152="Yes"),"Yes","No")</f>
        <v>Yes</v>
      </c>
      <c r="EH153" s="68" t="str">
        <f>IF(AND((RIGHT($EH$3,2)-'[1]Miter Profiles'!$AC$139-'[1]Outside Edges'!$B152)&gt;=5,'[1]Outside Edges'!$Q152="Yes"),"Yes","No")</f>
        <v>Yes</v>
      </c>
      <c r="EI153" s="82" t="str">
        <f>IF(AND((RIGHT($EI$3,2)-'[1]Miter Profiles'!$AC$140-'[1]Outside Edges'!$B152)&gt;=5,'[1]Outside Edges'!$Q152="Yes"),"Yes","No")</f>
        <v>Yes</v>
      </c>
      <c r="EJ153" s="83" t="str">
        <f>IF(AND((RIGHT($EJ$3,2)-'[1]Miter Profiles'!$AC$141-'[1]Outside Edges'!$B152)&gt;=5,'[1]Outside Edges'!$Q152="Yes"),"Yes","No")</f>
        <v>Yes</v>
      </c>
      <c r="EK153" s="83" t="str">
        <f>IF(AND((RIGHT($EK$3,2)-'[1]Miter Profiles'!$AC$142-'[1]Outside Edges'!$B152)&gt;=5,'[1]Outside Edges'!$Q152="Yes"),"Yes","No")</f>
        <v>Yes</v>
      </c>
      <c r="EL153" s="81" t="str">
        <f>IF(AND((RIGHT($EL$3,2)-'[1]Miter Profiles'!$AC$143-'[1]Outside Edges'!$B152)&gt;=5,'[1]Outside Edges'!$Q152="Yes"),"Yes","No")</f>
        <v>Yes</v>
      </c>
      <c r="EM153" s="84" t="str">
        <f>IF(AND((RIGHT($EM$3,2)-'[1]Miter Profiles'!$AC$144-'[1]Outside Edges'!$B152)&gt;=5,'[1]Outside Edges'!$Q152="Yes"),"Yes","No")</f>
        <v>No</v>
      </c>
      <c r="EN153" s="7" t="str">
        <f>IF(AND((RIGHT($EN$3,2)-'[1]Miter Profiles'!$AC$145-'[1]Outside Edges'!$B152)&gt;=5,'[1]Outside Edges'!$Q152="Yes"),"Yes","No")</f>
        <v>Yes</v>
      </c>
      <c r="EO153" s="68" t="str">
        <f>IF(AND((RIGHT($EO$3,2)-'[1]Miter Profiles'!$AC$146-'[1]Outside Edges'!$B152)&gt;=5,'[1]Outside Edges'!$Q152="Yes"),"Yes","No")</f>
        <v>Yes</v>
      </c>
      <c r="EP153" s="83" t="str">
        <f>IF(AND((RIGHT($EP$3,2)-'[1]Miter Profiles'!$AC$147-'[1]Outside Edges'!$B152)&gt;=5,'[1]Outside Edges'!$Q152="Yes"),"Yes","No")</f>
        <v>No</v>
      </c>
      <c r="EQ153" s="83" t="str">
        <f>IF(AND((RIGHT($EQ$3,2)-'[1]Miter Profiles'!$AC$148-'[1]Outside Edges'!$B152)&gt;=5,'[1]Outside Edges'!$Q152="Yes"),"Yes","No")</f>
        <v>Yes</v>
      </c>
      <c r="ER153" s="81" t="str">
        <f>IF(AND((RIGHT($ER$3,2)-'[1]Miter Profiles'!$AC$149-'[1]Outside Edges'!$B152)&gt;=5,'[1]Outside Edges'!$Q152="Yes"),"Yes","No")</f>
        <v>Yes</v>
      </c>
      <c r="ES153" s="84" t="str">
        <f>IF(AND((RIGHT($ES$3,2)-'[1]Miter Profiles'!$AC$150-'[1]Outside Edges'!$B152)&gt;=5,'[1]Outside Edges'!$Q152="Yes"),"Yes","No")</f>
        <v>No</v>
      </c>
      <c r="ET153" s="7" t="str">
        <f>IF(AND((RIGHT($ET$3,2)-'[1]Miter Profiles'!$AC$151-'[1]Outside Edges'!$B152)&gt;=5,'[1]Outside Edges'!$Q152="Yes"),"Yes","No")</f>
        <v>Yes</v>
      </c>
      <c r="EU153" s="68" t="str">
        <f>IF(AND((RIGHT($EU$3,2)-'[1]Miter Profiles'!$AC$152-'[1]Outside Edges'!$B152)&gt;=5,'[1]Outside Edges'!$Q152="Yes"),"Yes","No")</f>
        <v>Yes</v>
      </c>
      <c r="EV153" s="83" t="str">
        <f>IF(AND((RIGHT($EV$3,2)-'[1]Miter Profiles'!$AC$153-'[1]Outside Edges'!$B152)&gt;=5,'[1]Outside Edges'!$Q152="Yes"),"Yes","No")</f>
        <v>No</v>
      </c>
      <c r="EW153" s="83" t="str">
        <f>IF(AND((RIGHT($EW$3,2)-'[1]Miter Profiles'!$AC$154-'[1]Outside Edges'!$B152)&gt;=5,'[1]Outside Edges'!$Q152="Yes"),"Yes","No")</f>
        <v>Yes</v>
      </c>
      <c r="EX153" s="81" t="str">
        <f>IF(AND((RIGHT($EX$3,2)-'[1]Miter Profiles'!$AC$155-'[1]Outside Edges'!$B152)&gt;=5,'[1]Outside Edges'!$Q152="Yes"),"Yes","No")</f>
        <v>Yes</v>
      </c>
      <c r="EY153" s="84" t="str">
        <f>IF(AND((RIGHT($EY$3,2)-'[1]Miter Profiles'!$AC$156-'[1]Outside Edges'!$B152)&gt;=5,'[1]Outside Edges'!$Q152="Yes"),"Yes","No")</f>
        <v>Yes</v>
      </c>
      <c r="EZ153" s="7" t="str">
        <f>IF(AND((RIGHT($EZ$3,2)-'[1]Miter Profiles'!$AC$157-'[1]Outside Edges'!$B152)&gt;=5,'[1]Outside Edges'!$Q152="Yes"),"Yes","No")</f>
        <v>Yes</v>
      </c>
      <c r="FA153" s="68" t="str">
        <f>IF(AND((RIGHT($FA$3,2)-'[1]Miter Profiles'!$AC$158-'[1]Outside Edges'!$B152)&gt;=5,'[1]Outside Edges'!$Q152="Yes"),"Yes","No")</f>
        <v>Yes</v>
      </c>
      <c r="FB153" s="83" t="str">
        <f>IF(AND((RIGHT($FB$3,2)-'[1]Miter Profiles'!$AC$159-'[1]Outside Edges'!$B152)&gt;=5,'[1]Outside Edges'!$Q152="Yes"),"Yes","No")</f>
        <v>Yes</v>
      </c>
      <c r="FC153" s="83" t="str">
        <f>IF(AND((RIGHT($FC$3,2)-'[1]Miter Profiles'!$AC$160-'[1]Outside Edges'!$B152)&gt;=5,'[1]Outside Edges'!$Q152="Yes"),"Yes","No")</f>
        <v>Yes</v>
      </c>
      <c r="FD153" s="81" t="str">
        <f>IF(AND((RIGHT($FD$3,2)-'[1]Miter Profiles'!$AC$161-'[1]Outside Edges'!$B152)&gt;=5,'[1]Outside Edges'!$Q152="Yes"),"Yes","No")</f>
        <v>Yes</v>
      </c>
      <c r="FE153" s="84" t="str">
        <f>IF(AND((RIGHT($FE$3,2)-'[1]Miter Profiles'!$AC$162-'[1]Outside Edges'!$B152)&gt;=5,'[1]Outside Edges'!$Q152="Yes"),"Yes","No")</f>
        <v>Yes</v>
      </c>
      <c r="FF153" s="7" t="str">
        <f>IF(AND((RIGHT($FF$3,2)-'[1]Miter Profiles'!$AC$163-'[1]Outside Edges'!$B152)&gt;=5,'[1]Outside Edges'!$Q152="Yes"),"Yes","No")</f>
        <v>Yes</v>
      </c>
      <c r="FG153" s="68" t="str">
        <f>IF(AND((RIGHT($FG$3,2)-'[1]Miter Profiles'!$AC$164-'[1]Outside Edges'!$B152)&gt;=5,'[1]Outside Edges'!$Q152="Yes"),"Yes","No")</f>
        <v>Yes</v>
      </c>
      <c r="FH153" s="83" t="str">
        <f>IF(AND((RIGHT($FH$3,2)-'[1]Miter Profiles'!$AC$165-'[1]Outside Edges'!$B152)&gt;=5,'[1]Outside Edges'!$Q152="Yes"),"Yes","No")</f>
        <v>Yes</v>
      </c>
      <c r="FI153" s="83" t="str">
        <f>IF(AND((RIGHT($FI$3,2)-'[1]Miter Profiles'!$AC$166-'[1]Outside Edges'!$B152)&gt;=5,'[1]Outside Edges'!$Q152="Yes"),"Yes","No")</f>
        <v>Yes</v>
      </c>
      <c r="FJ153" s="81" t="str">
        <f>IF(AND((RIGHT($FJ$3,2)-'[1]Miter Profiles'!$AC$167-'[1]Outside Edges'!$B152)&gt;=5,'[1]Outside Edges'!$Q152="Yes"),"Yes","No")</f>
        <v>Yes</v>
      </c>
      <c r="FK153" s="84" t="str">
        <f>IF(AND((RIGHT($FK$3,2)-'[1]Miter Profiles'!$AC$168-'[1]Outside Edges'!$B152)&gt;=5,'[1]Outside Edges'!$Q152="Yes"),"Yes","No")</f>
        <v>Yes</v>
      </c>
      <c r="FL153" s="7" t="str">
        <f>IF(AND((RIGHT($FL$3,2)-'[1]Miter Profiles'!$AC$169-'[1]Outside Edges'!$B152)&gt;=5,'[1]Outside Edges'!$Q152="Yes"),"Yes","No")</f>
        <v>Yes</v>
      </c>
      <c r="FM153" s="68" t="str">
        <f>IF(AND((RIGHT($FM$3,2)-'[1]Miter Profiles'!$AC$170-'[1]Outside Edges'!$B152)&gt;=5,'[1]Outside Edges'!$Q152="Yes"),"Yes","No")</f>
        <v>Yes</v>
      </c>
      <c r="FN153" s="83" t="str">
        <f>IF(AND((RIGHT($FN$3,2)-'[1]Miter Profiles'!$AC$171-'[1]Outside Edges'!$B152)&gt;=5,'[1]Outside Edges'!$Q152="Yes"),"Yes","No")</f>
        <v>Yes</v>
      </c>
      <c r="FO153" s="83" t="str">
        <f>IF(AND((RIGHT($FO$3,2)-'[1]Miter Profiles'!$AC$172-'[1]Outside Edges'!$B152)&gt;=5,'[1]Outside Edges'!$Q152="Yes"),"Yes","No")</f>
        <v>Yes</v>
      </c>
      <c r="FP153" s="81" t="str">
        <f>IF(AND((RIGHT($FP$3,2)-'[1]Miter Profiles'!$AC$173-'[1]Outside Edges'!$B152)&gt;=5,'[1]Outside Edges'!$Q152="Yes"),"Yes","No")</f>
        <v>Yes</v>
      </c>
      <c r="FQ153" s="84" t="str">
        <f>IF(AND((RIGHT($FQ$3,2)-'[1]Miter Profiles'!$AC$174-'[1]Outside Edges'!$B152)&gt;=5,'[1]Outside Edges'!$Q152="Yes"),"Yes","No")</f>
        <v>Yes</v>
      </c>
      <c r="FR153" s="7" t="str">
        <f>IF(AND((RIGHT($FR$3,2)-'[1]Miter Profiles'!$AC$175-'[1]Outside Edges'!$B152)&gt;=5,'[1]Outside Edges'!$Q152="Yes"),"Yes","No")</f>
        <v>Yes</v>
      </c>
      <c r="FS153" s="68" t="str">
        <f>IF(AND((RIGHT($FS$3,2)-'[1]Miter Profiles'!$AC$176-'[1]Outside Edges'!$B152)&gt;=5,'[1]Outside Edges'!$Q152="Yes"),"Yes","No")</f>
        <v>Yes</v>
      </c>
      <c r="FT153" s="83" t="str">
        <f>IF(AND((RIGHT($FT$3,2)-'[1]Miter Profiles'!$AC$177-'[1]Outside Edges'!$B152)&gt;=5,'[1]Outside Edges'!$Q152="Yes"),"Yes","No")</f>
        <v>Yes</v>
      </c>
      <c r="FU153" s="83" t="str">
        <f>IF(AND((RIGHT($FU$3,2)-'[1]Miter Profiles'!$AC$178-'[1]Outside Edges'!$B152)&gt;=5,'[1]Outside Edges'!$Q152="Yes"),"Yes","No")</f>
        <v>Yes</v>
      </c>
      <c r="FV153" s="81" t="str">
        <f>IF(AND((RIGHT($V$3,2)-'[1]Miter Profiles'!$AC$179-'[1]Outside Edges'!$B152)&gt;=5,'[1]Outside Edges'!$Q152="Yes"),"Yes","No")</f>
        <v>Yes</v>
      </c>
      <c r="FW153" s="84" t="str">
        <f>IF(AND((RIGHT($FW$3,2)-'[1]Miter Profiles'!$AC$180-'[1]Outside Edges'!$B152)&gt;=5,'[1]Outside Edges'!$Q152="Yes"),"Yes","No")</f>
        <v>No</v>
      </c>
      <c r="FX153" s="197" t="str">
        <f>IF(AND((RIGHT($FX$3,2)-'[1]Miter Profiles'!$AC$181-'[1]Outside Edges'!$B152)&gt;=5,'[1]Outside Edges'!$Q152="Yes"),"Yes","No")</f>
        <v>Yes</v>
      </c>
      <c r="FY153" s="198" t="str">
        <f>IF(AND((RIGHT($FY$3,2)-'[1]Miter Profiles'!$AC$182-'[1]Outside Edges'!$B152)&gt;=5,'[1]Outside Edges'!$Q152="Yes"),"Yes","No")</f>
        <v>Yes</v>
      </c>
      <c r="FZ153" s="200" t="str">
        <f>IF(AND((RIGHT($FZ$3,2)-'[1]Miter Profiles'!$AC$183-'[1]Outside Edges'!$B152)&gt;=5,'[1]Outside Edges'!$Q152="Yes"),"Yes","No")</f>
        <v>No</v>
      </c>
      <c r="GA153" s="201" t="str">
        <f>IF(AND((RIGHT($GA$3,2)-'[1]Miter Profiles'!$AC$184-'[1]Outside Edges'!$B152)&gt;=5,'[1]Outside Edges'!$Q152="Yes"),"Yes","No")</f>
        <v>Yes</v>
      </c>
      <c r="GB153" s="202" t="str">
        <f>IF(AND((RIGHT($GB$3,2)-'[1]Miter Profiles'!$AC$185-'[1]Outside Edges'!$B152)&gt;=5,'[1]Outside Edges'!$Q152="Yes"),"Yes","No")</f>
        <v>Yes</v>
      </c>
      <c r="GC153" s="199" t="str">
        <f>IF(AND((RIGHT($GC$3,2)-'[1]Miter Profiles'!$AC$186-'[1]Outside Edges'!$B152)&gt;=5,'[1]Outside Edges'!$Q152="Yes"),"Yes","No")</f>
        <v>No</v>
      </c>
      <c r="GD153" s="197" t="str">
        <f>IF(AND((RIGHT($GD$3,2)-'[1]Miter Profiles'!$AC$187-'[1]Outside Edges'!$B152)&gt;=5,'[1]Outside Edges'!$Q152="Yes"),"Yes","No")</f>
        <v>Yes</v>
      </c>
      <c r="GE153" s="198" t="str">
        <f>IF(AND((RIGHT($GE$3,2)-'[1]Miter Profiles'!$AC$188-'[1]Outside Edges'!$B152)&gt;=5,'[1]Outside Edges'!$Q152="Yes"),"Yes","No")</f>
        <v>Yes</v>
      </c>
      <c r="GF153" s="200" t="str">
        <f>IF(AND((RIGHT($GF$3,2)-'[1]Miter Profiles'!$AC$189-'[1]Outside Edges'!$B152)&gt;=5,'[1]Outside Edges'!$Q152="Yes"),"Yes","No")</f>
        <v>Yes</v>
      </c>
      <c r="GG153" s="201" t="str">
        <f>IF(AND((RIGHT($GG$3,2)-'[1]Miter Profiles'!$AC$190-'[1]Outside Edges'!$B152)&gt;=5,'[1]Outside Edges'!$Q152="Yes"),"Yes","No")</f>
        <v>Yes</v>
      </c>
      <c r="GH153" s="202" t="str">
        <f>IF(AND((RIGHT($GH$3,2)-'[1]Miter Profiles'!$AC$191-'[1]Outside Edges'!$B152)&gt;=5,'[1]Outside Edges'!$Q152="Yes"),"Yes","No")</f>
        <v>Yes</v>
      </c>
      <c r="GI153" s="199" t="str">
        <f>IF(AND((RIGHT($GI$3,2)-'[1]Miter Profiles'!$AC$192-'[1]Outside Edges'!$B152)&gt;=5,'[1]Outside Edges'!$Q152="Yes"),"Yes","No")</f>
        <v>Yes</v>
      </c>
      <c r="GJ153" s="197" t="str">
        <f>IF(AND((RIGHT($GJ$3,2)-'[1]Miter Profiles'!$AC$193-'[1]Outside Edges'!$B152)&gt;=5,'[1]Outside Edges'!$Q152="Yes"),"Yes","No")</f>
        <v>Yes</v>
      </c>
      <c r="GK153" s="198" t="str">
        <f>IF(AND((RIGHT($GK$3,2)-'[1]Miter Profiles'!$AC$194-'[1]Outside Edges'!$B152)&gt;=5,'[1]Outside Edges'!$Q152="Yes"),"Yes","No")</f>
        <v>Yes</v>
      </c>
      <c r="GL153" s="200" t="str">
        <f>IF(AND((RIGHT($GL$3,2)-'[1]Miter Profiles'!$AC$195-'[1]Outside Edges'!$B152)&gt;=5,'[1]Outside Edges'!$Q152="Yes"),"Yes","No")</f>
        <v>Yes</v>
      </c>
      <c r="GM153" s="201" t="str">
        <f>IF(AND((RIGHT($GM$3,2)-'[1]Miter Profiles'!$AC$196-'[1]Outside Edges'!$B152)&gt;=5,'[1]Outside Edges'!$Q152="Yes"),"Yes","No")</f>
        <v>Yes</v>
      </c>
      <c r="GN153" s="202" t="str">
        <f>IF(AND((RIGHT($GN$3,2)-'[1]Miter Profiles'!$AC$197-'[1]Outside Edges'!$B152)&gt;=5,'[1]Outside Edges'!$Q152="Yes"),"Yes","No")</f>
        <v>Yes</v>
      </c>
      <c r="GO153" s="199" t="str">
        <f>IF(AND((RIGHT($GO$3,2)-'[1]Miter Profiles'!$AC$198-'[1]Outside Edges'!$B152)&gt;=5,'[1]Outside Edges'!$Q152="Yes"),"Yes","No")</f>
        <v>No</v>
      </c>
      <c r="GP153" s="197" t="str">
        <f>IF(AND((RIGHT($GP$3,2)-'[1]Miter Profiles'!$AC$199-'[1]Outside Edges'!$B152)&gt;=5,'[1]Outside Edges'!$Q152="Yes"),"Yes","No")</f>
        <v>Yes</v>
      </c>
      <c r="GQ153" s="198" t="str">
        <f>IF(AND((RIGHT($GQ$3,2)-'[1]Miter Profiles'!$AC$200-'[1]Outside Edges'!$B152)&gt;=5,'[1]Outside Edges'!$Q152="Yes"),"Yes","No")</f>
        <v>Yes</v>
      </c>
      <c r="GR153" s="211" t="str">
        <f>IF(AND((RIGHT($GR$3,2)-'[1]Miter Profiles'!$AC$201-'[1]Outside Edges'!$B152)&gt;=5,'[1]Outside Edges'!$Q152="Yes"),"Yes","No")</f>
        <v>Yes</v>
      </c>
      <c r="GS153" s="197" t="str">
        <f>IF(AND((RIGHT($GS$3,2)-'[1]Miter Profiles'!$AC$202-'[1]Outside Edges'!$B152)&gt;=5,'[1]Outside Edges'!$Q152="Yes"),"Yes","No")</f>
        <v>Yes</v>
      </c>
      <c r="GT153" s="212" t="str">
        <f>IF(AND((RIGHT($GT$3,2)-'[1]Miter Profiles'!$AC$203-'[1]Outside Edges'!$B152)&gt;=5,'[1]Outside Edges'!$Q152="Yes"),"Yes","No")</f>
        <v>Yes</v>
      </c>
      <c r="GU153" s="208" t="str">
        <f>IF(AND((RIGHT($GU$3,2)-'[1]Miter Profiles'!$AC$204-'[1]Outside Edges'!$B152)&gt;=5,'[1]Outside Edges'!$Q152="Yes"),"Yes","No")</f>
        <v>No</v>
      </c>
      <c r="GV153" s="209" t="str">
        <f>IF(AND((RIGHT($GV$3,2)-'[1]Miter Profiles'!$AC$205-'[1]Outside Edges'!$B152)&gt;=5,'[1]Outside Edges'!$Q152="Yes"),"Yes","No")</f>
        <v>Yes</v>
      </c>
      <c r="GW153" s="210" t="str">
        <f>IF(AND((RIGHT($GW$3,2)-'[1]Miter Profiles'!$AC$206-'[1]Outside Edges'!$B152)&gt;=5,'[1]Outside Edges'!$Q152="Yes"),"Yes","No")</f>
        <v>Yes</v>
      </c>
      <c r="GX153" s="200" t="str">
        <f>IF(AND((RIGHT($GX$3,2)-'[1]Miter Profiles'!$AC$207-'[1]Outside Edges'!$B152)&gt;=5,'[1]Outside Edges'!$Q152="Yes"),"Yes","No")</f>
        <v>No</v>
      </c>
      <c r="GY153" s="201" t="str">
        <f>IF(AND((RIGHT($GY$3,2)-'[1]Miter Profiles'!$AC$208-'[1]Outside Edges'!$B152)&gt;=5,'[1]Outside Edges'!$Q152="Yes"),"Yes","No")</f>
        <v>Yes</v>
      </c>
      <c r="GZ153" s="202" t="str">
        <f>IF(AND((RIGHT($GZ$3,2)-'[1]Miter Profiles'!$AC$209-'[1]Outside Edges'!$B152)&gt;=5,'[1]Outside Edges'!$Q152="Yes"),"Yes","No")</f>
        <v>Yes</v>
      </c>
      <c r="HA153" s="199" t="str">
        <f>IF(AND((RIGHT($HA$3,2)-'[1]Miter Profiles'!$AC$210-'[1]Outside Edges'!$B152)&gt;=5,'[1]Outside Edges'!$Q152="Yes"),"Yes","No")</f>
        <v>No</v>
      </c>
      <c r="HB153" s="197" t="str">
        <f>IF(AND((RIGHT($HB$3,2)-'[1]Miter Profiles'!$AC$211-'[1]Outside Edges'!$B152)&gt;=5,'[1]Outside Edges'!$Q152="Yes"),"Yes","No")</f>
        <v>Yes</v>
      </c>
      <c r="HC153" s="198" t="str">
        <f>IF(AND((RIGHT($HC$3,2)-'[1]Miter Profiles'!$AC$212-'[1]Outside Edges'!$B152)&gt;=5,'[1]Outside Edges'!$Q152="Yes"),"Yes","No")</f>
        <v>Yes</v>
      </c>
      <c r="HD153" s="200" t="str">
        <f>IF(AND((RIGHT($HD$3,2)-'[1]Miter Profiles'!$AC$213-'[1]Outside Edges'!$B152)&gt;=5,'[1]Outside Edges'!$Q152="Yes"),"Yes","No")</f>
        <v>No</v>
      </c>
      <c r="HE153" s="202" t="str">
        <f>IF(AND((RIGHT($HE$3,2)-'[1]Miter Profiles'!$AC$214-'[1]Outside Edges'!$B152)&gt;=5,'[1]Outside Edges'!$Q152="Yes"),"Yes","No")</f>
        <v>No</v>
      </c>
      <c r="HF153" s="199" t="str">
        <f>IF(AND((RIGHT($HF$3,2)-'[1]Miter Profiles'!$AC$215-'[1]Outside Edges'!$B152)&gt;=5,'[1]Outside Edges'!$Q152="Yes"),"Yes","No")</f>
        <v>No</v>
      </c>
      <c r="HG153" s="197" t="str">
        <f>IF(AND((RIGHT($HG$3,2)-'[1]Miter Profiles'!$AC$216-'[1]Outside Edges'!$B152)&gt;=5,'[1]Outside Edges'!$Q152="Yes"),"Yes","No")</f>
        <v>Yes</v>
      </c>
      <c r="HH153" s="198" t="str">
        <f>IF(AND((RIGHT($HH$3,2)-'[1]Miter Profiles'!$AC$217-'[1]Outside Edges'!$B152)&gt;=5,'[1]Outside Edges'!$Q152="Yes"),"Yes","No")</f>
        <v>Yes</v>
      </c>
      <c r="HI153" s="200" t="str">
        <f>IF(AND((RIGHT($HI$3,2)-'[1]Miter Profiles'!$AC$218-'[1]Outside Edges'!$B152)&gt;=5,'[1]Outside Edges'!$Q152="Yes"),"Yes","No")</f>
        <v>Yes</v>
      </c>
      <c r="HJ153" s="201" t="str">
        <f>IF(AND((RIGHT($HJ$3,2)-'[1]Miter Profiles'!$AC$219-'[1]Outside Edges'!$B152)&gt;=5,'[1]Outside Edges'!$Q152="Yes"),"Yes","No")</f>
        <v>Yes</v>
      </c>
      <c r="HK153" s="202" t="str">
        <f>IF(AND((RIGHT($HK$3,2)-'[1]Miter Profiles'!$AC$220-'[1]Outside Edges'!$B152)&gt;=5,'[1]Outside Edges'!$Q152="Yes"),"Yes","No")</f>
        <v>Yes</v>
      </c>
      <c r="HL153" s="199" t="str">
        <f>IF(AND((RIGHT($HL$3,2)-'[1]Miter Profiles'!$AC$221-'[1]Outside Edges'!$B152)&gt;=5,'[1]Outside Edges'!$Q152="Yes"),"Yes","No")</f>
        <v>No</v>
      </c>
      <c r="HM153" s="197" t="str">
        <f>IF(AND((RIGHT($HM$3,2)-'[1]Miter Profiles'!$AC$222-'[1]Outside Edges'!$B152)&gt;=5,'[1]Outside Edges'!$Q152="Yes"),"Yes","No")</f>
        <v>Yes</v>
      </c>
      <c r="HN153" s="197" t="str">
        <f>IF(AND((RIGHT($HN$3,2)-'[1]Miter Profiles'!$AC$223-'[1]Outside Edges'!$B152)&gt;=5,'[1]Outside Edges'!$Q152="Yes"),"Yes","No")</f>
        <v>Yes</v>
      </c>
      <c r="HO153" s="201" t="str">
        <f>IF(AND((RIGHT($HO$3,2)-'[1]Miter Profiles'!$AC$224-'[1]Outside Edges'!$B152)&gt;=5,'[1]Outside Edges'!$Q152="Yes"),"Yes","No")</f>
        <v>No</v>
      </c>
      <c r="HP153" s="201" t="str">
        <f>IF(AND((RIGHT($HP$3,2)-'[1]Miter Profiles'!$AC$225-'[1]Outside Edges'!$B152)&gt;=5,'[1]Outside Edges'!$Q152="Yes"),"Yes","No")</f>
        <v>Yes</v>
      </c>
      <c r="HQ153" s="201" t="str">
        <f>IF(AND((RIGHT($HQ$3,3)-'[1]Miter Profiles'!$AC$226-'[1]Outside Edges'!$B152)&gt;=5,'[1]Outside Edges'!$Q152="Yes"),"Yes","No")</f>
        <v>No</v>
      </c>
      <c r="HR153" s="201" t="str">
        <f>IF(AND((RIGHT($HR$3,2)-'[1]Miter Profiles'!$AC$227-'[1]Outside Edges'!$B152)&gt;=5,'[1]Outside Edges'!$Q152="Yes"),"Yes","No")</f>
        <v>No</v>
      </c>
      <c r="HS153" s="197" t="str">
        <f>IF(AND((RIGHT($HS$3,2)-'[1]Miter Profiles'!$AC$228-'[1]Outside Edges'!$B152)&gt;=5,'[1]Outside Edges'!$Q152="Yes"),"Yes","No")</f>
        <v>Yes</v>
      </c>
      <c r="HT153" s="197" t="str">
        <f>IF(AND((RIGHT($HT$3,2)-'[1]Miter Profiles'!$AC$229-'[1]Outside Edges'!$B152)&gt;=5,'[1]Outside Edges'!$Q152="Yes"),"Yes","No")</f>
        <v>Yes</v>
      </c>
      <c r="HU153" s="197" t="str">
        <f>IF(AND((RIGHT($HU$3,2)-'[1]Miter Profiles'!$AC$230-'[1]Outside Edges'!$B152)&gt;=5,'[1]Outside Edges'!$Q152="Yes"),"Yes","No")</f>
        <v>Yes</v>
      </c>
      <c r="HV153" s="201" t="str">
        <f>IF(AND((RIGHT($HV$3,2)-'[1]Miter Profiles'!$AC$231-'[1]Outside Edges'!$B152)&gt;=5,'[1]Outside Edges'!$Q152="Yes"),"Yes","No")</f>
        <v>No</v>
      </c>
      <c r="HW153" s="201" t="str">
        <f>IF(AND((RIGHT($HW$3,2)-'[1]Miter Profiles'!$AC$232-'[1]Outside Edges'!$B152)&gt;=5,'[1]Outside Edges'!$Q152="Yes"),"Yes","No")</f>
        <v>Yes</v>
      </c>
      <c r="HX153" s="201" t="str">
        <f>IF(AND((RIGHT($HX$3,2)-'[1]Miter Profiles'!$AC$233-'[1]Outside Edges'!$B152)&gt;=5,'[1]Outside Edges'!$Q152="Yes"),"Yes","No")</f>
        <v>Yes</v>
      </c>
      <c r="HY153" s="197" t="str">
        <f>IF(AND((RIGHT($HY$3,2)-'[1]Miter Profiles'!$AC$234-'[1]Outside Edges'!$B152)&gt;=5,'[1]Outside Edges'!$Q152="Yes"),"Yes","No")</f>
        <v>No</v>
      </c>
      <c r="HZ153" s="197" t="str">
        <f>IF(AND((RIGHT($HZ$3,2)-'[1]Miter Profiles'!$AC$235-'[1]Outside Edges'!$B152)&gt;=5,'[1]Outside Edges'!$Q152="Yes"),"Yes","No")</f>
        <v>Yes</v>
      </c>
      <c r="IA153" s="197" t="str">
        <f>IF(AND((RIGHT($IA$3,2)-'[1]Miter Profiles'!$AC$236-'[1]Outside Edges'!$B152)&gt;=5,'[1]Outside Edges'!$Q152="Yes"),"Yes","No")</f>
        <v>Yes</v>
      </c>
      <c r="IB153" s="201" t="str">
        <f>IF(AND((RIGHT($IB$3,2)-'[1]Miter Profiles'!$AC$237-'[1]Outside Edges'!$B152)&gt;=5,'[1]Outside Edges'!$Q152="Yes"),"Yes","No")</f>
        <v>Yes</v>
      </c>
      <c r="IC153" s="201" t="str">
        <f>IF(AND((RIGHT($IC$3,2)-'[1]Miter Profiles'!$AC$238-'[1]Outside Edges'!$B152)&gt;=5,'[1]Outside Edges'!$Q152="Yes"),"Yes","No")</f>
        <v>Yes</v>
      </c>
      <c r="ID153" s="201" t="str">
        <f>IF(AND((RIGHT($ID$3,2)-'[1]Miter Profiles'!$AC$239-'[1]Outside Edges'!$B152)&gt;=5,'[1]Outside Edges'!$Q152="Yes"),"Yes","No")</f>
        <v>Yes</v>
      </c>
      <c r="IE153" s="197" t="str">
        <f>IF(AND((RIGHT($IE$3,2)-'[1]Miter Profiles'!$AC$240-'[1]Outside Edges'!$B152)&gt;=5,'[1]Outside Edges'!$Q152="Yes"),"Yes","No")</f>
        <v>No</v>
      </c>
      <c r="IF153" s="197" t="str">
        <f>IF(AND((RIGHT($IF$3,2)-'[1]Miter Profiles'!$AC$241-'[1]Outside Edges'!$B152)&gt;=5,'[1]Outside Edges'!$Q152="Yes"),"Yes","No")</f>
        <v>Yes</v>
      </c>
      <c r="IG153" s="197" t="str">
        <f>IF(AND((RIGHT($IG$3,2)-'[1]Miter Profiles'!$AC$242-'[1]Outside Edges'!$B152)&gt;=5,'[1]Outside Edges'!$Q152="Yes"),"Yes","No")</f>
        <v>Yes</v>
      </c>
      <c r="IH153" s="201" t="str">
        <f>IF(AND((RIGHT($IH$3,2)-'[1]Miter Profiles'!$AC$243-'[1]Outside Edges'!$B152)&gt;=5,'[1]Outside Edges'!$Q152="Yes"),"Yes","No")</f>
        <v>Yes</v>
      </c>
      <c r="II153" s="201" t="str">
        <f>IF(AND((RIGHT($II$3,2)-'[1]Miter Profiles'!$AC$244-'[1]Outside Edges'!$B152)&gt;=5,'[1]Outside Edges'!$Q152="Yes"),"Yes","No")</f>
        <v>Yes</v>
      </c>
      <c r="IJ153" s="201" t="str">
        <f>IF(AND((RIGHT($IJ$3,2)-'[1]Miter Profiles'!$AC$245-'[1]Outside Edges'!$B152)&gt;=5,'[1]Outside Edges'!$Q152="Yes"),"Yes","No")</f>
        <v>Yes</v>
      </c>
      <c r="IK153" s="197" t="str">
        <f>IF(AND((RIGHT($IK$3,2)-'[1]Miter Profiles'!$AC$246-'[1]Outside Edges'!$B152)&gt;=5,'[1]Outside Edges'!$Q152="Yes"),"Yes","No")</f>
        <v>Yes</v>
      </c>
      <c r="IL153" s="197" t="str">
        <f>IF(AND((RIGHT($IL$3,2)-'[1]Miter Profiles'!$AC$247-'[1]Outside Edges'!$B152)&gt;=5,'[1]Outside Edges'!$Q152="Yes"),"Yes","No")</f>
        <v>Yes</v>
      </c>
      <c r="IM153" s="197" t="str">
        <f>IF(AND((RIGHT($IM$3,2)-'[1]Miter Profiles'!$AC$248-'[1]Outside Edges'!$B152)&gt;=5,'[1]Outside Edges'!$Q152="Yes"),"Yes","No")</f>
        <v>Yes</v>
      </c>
      <c r="IN153" s="201" t="str">
        <f>IF(AND((RIGHT($IN$3,2)-'[1]Miter Profiles'!$AC$249-'[1]Outside Edges'!$B152)&gt;=5,'[1]Outside Edges'!$Q152="Yes"),"Yes","No")</f>
        <v>No</v>
      </c>
      <c r="IO153" s="201" t="str">
        <f>IF(AND((RIGHT($IO$3,2)-'[1]Miter Profiles'!$AC$250-'[1]Outside Edges'!$B152)&gt;=5,'[1]Outside Edges'!$Q152="Yes"),"Yes","No")</f>
        <v>Yes</v>
      </c>
      <c r="IP153" s="201" t="str">
        <f>IF(AND((RIGHT($IP$3,2)-'[1]Miter Profiles'!$AC$251-'[1]Outside Edges'!$B152)&gt;=5,'[1]Outside Edges'!$Q152="Yes"),"Yes","No")</f>
        <v>Yes</v>
      </c>
      <c r="IQ153" s="197" t="str">
        <f>IF(AND((RIGHT($IQ$3,2)-'[1]Miter Profiles'!$AC$252-'[1]Outside Edges'!$B152)&gt;=5,'[1]Outside Edges'!$Q152="Yes"),"Yes","No")</f>
        <v>No</v>
      </c>
      <c r="IR153" s="197" t="str">
        <f>IF(AND((RIGHT($IR$3,2)-'[1]Miter Profiles'!$AC$253-'[1]Outside Edges'!$B152)&gt;=5,'[1]Outside Edges'!$Q152="Yes"),"Yes","No")</f>
        <v>Yes</v>
      </c>
      <c r="IS153" s="197" t="str">
        <f>IF(AND((RIGHT($IS$3,2)-'[1]Miter Profiles'!$AC$254-'[1]Outside Edges'!$B152)&gt;=5,'[1]Outside Edges'!$Q152="Yes"),"Yes","No")</f>
        <v>Yes</v>
      </c>
      <c r="IT153" s="201" t="str">
        <f>IF(AND((RIGHT($IT$3,2)-'[1]Miter Profiles'!$AC$255-'[1]Outside Edges'!$B152)&gt;=5,'[1]Outside Edges'!$Q152="Yes"),"Yes","No")</f>
        <v>No</v>
      </c>
      <c r="IU153" s="201" t="str">
        <f>IF(AND((RIGHT($IU$3,2)-'[1]Miter Profiles'!$AC$256-'[1]Outside Edges'!$B152)&gt;=5,'[1]Outside Edges'!$Q152="Yes"),"Yes","No")</f>
        <v>Yes</v>
      </c>
      <c r="IV153" s="201" t="str">
        <f>IF(AND((RIGHT($IV$3,2)-'[1]Miter Profiles'!$AC$257-'[1]Outside Edges'!$B152)&gt;=5,'[1]Outside Edges'!$Q152="Yes"),"Yes","No")</f>
        <v>Yes</v>
      </c>
      <c r="IW153" s="197" t="str">
        <f>IF(AND((RIGHT($IW$3,2)-'[1]Miter Profiles'!$AC$258-'[1]Outside Edges'!$B152)&gt;=5,'[1]Outside Edges'!$Q152="Yes"),"Yes","No")</f>
        <v>Yes</v>
      </c>
      <c r="IX153" s="197" t="str">
        <f>IF(AND((RIGHT($IX$3,2)-'[1]Miter Profiles'!$AC$259-'[1]Outside Edges'!$B152)&gt;=5,'[1]Outside Edges'!$Q152="Yes"),"Yes","No")</f>
        <v>Yes</v>
      </c>
      <c r="IY153" s="197" t="str">
        <f>IF(AND((RIGHT($IY$3,2)-'[1]Miter Profiles'!$AC$260-'[1]Outside Edges'!$B152)&gt;=5,'[1]Outside Edges'!$Q152="Yes"),"Yes","No")</f>
        <v>Yes</v>
      </c>
      <c r="IZ153" s="201" t="str">
        <f>IF(AND((RIGHT($IZ$3,2)-'[1]Miter Profiles'!$AC$261-'[1]Outside Edges'!$B152)&gt;=5,'[1]Outside Edges'!$Q152="Yes"),"Yes","No")</f>
        <v>No</v>
      </c>
      <c r="JA153" s="201" t="str">
        <f>IF(AND((RIGHT($JA$3,2)-'[1]Miter Profiles'!$AC$262-'[1]Outside Edges'!$B152)&gt;=5,'[1]Outside Edges'!$Q152="Yes"),"Yes","No")</f>
        <v>Yes</v>
      </c>
      <c r="JB153" s="201" t="str">
        <f>IF(AND((RIGHT($JB$3,2)-'[1]Miter Profiles'!$AC$263-'[1]Outside Edges'!$B152)&gt;=5,'[1]Outside Edges'!$Q152="Yes"),"Yes","No")</f>
        <v>Yes</v>
      </c>
      <c r="JC153" s="197" t="str">
        <f>IF(AND((RIGHT($JC$3,2)-'[1]Miter Profiles'!$AC$264-'[1]Outside Edges'!$B152)&gt;=5,'[1]Outside Edges'!$Q152="Yes"),"Yes","No")</f>
        <v>Yes</v>
      </c>
      <c r="JD153" s="197" t="str">
        <f>IF(AND((RIGHT($JD$3,2)-'[1]Miter Profiles'!$AC$265-'[1]Outside Edges'!$B152)&gt;=5,'[1]Outside Edges'!$Q152="Yes"),"Yes","No")</f>
        <v>Yes</v>
      </c>
      <c r="JE153" s="197" t="str">
        <f>IF(AND((RIGHT($JE$3,2)-'[1]Miter Profiles'!$AC$266-'[1]Outside Edges'!$B152)&gt;=5,'[1]Outside Edges'!$Q152="Yes"),"Yes","No")</f>
        <v>Yes</v>
      </c>
      <c r="JF153" s="201" t="str">
        <f>IF(AND((RIGHT($JF$3,2)-'[1]Miter Profiles'!$AC$267-'[1]Outside Edges'!$B152)&gt;=5,'[1]Outside Edges'!$Q152="Yes"),"Yes","No")</f>
        <v>No</v>
      </c>
      <c r="JG153" s="201" t="str">
        <f>IF(AND((RIGHT($JG$3,2)-'[1]Miter Profiles'!$AC$268-'[1]Outside Edges'!$B152)&gt;=5,'[1]Outside Edges'!$Q152="Yes"),"Yes","No")</f>
        <v>Yes</v>
      </c>
      <c r="JH153" s="201" t="str">
        <f>IF(AND((RIGHT($JH$3,2)-'[1]Miter Profiles'!$AC$269-'[1]Outside Edges'!$B152)&gt;=5,'[1]Outside Edges'!$Q152="Yes"),"Yes","No")</f>
        <v>Yes</v>
      </c>
      <c r="JI153" s="197" t="str">
        <f>IF(AND((RIGHT($JI$3,2)-'[1]Miter Profiles'!$AC$270-'[1]Outside Edges'!$B152)&gt;=5,'[1]Outside Edges'!$Q152="Yes"),"Yes","No")</f>
        <v>Yes</v>
      </c>
      <c r="JJ153" s="197" t="str">
        <f>IF(AND((RIGHT($JJ$3,2)-'[1]Miter Profiles'!$AC$271-'[1]Outside Edges'!$B152)&gt;=5,'[1]Outside Edges'!$Q152="Yes"),"Yes","No")</f>
        <v>Yes</v>
      </c>
      <c r="JK153" s="197" t="str">
        <f>IF(AND((RIGHT($JK$3,2)-'[1]Miter Profiles'!$AC$272-'[1]Outside Edges'!$B152)&gt;=5,'[1]Outside Edges'!$Q152="Yes"),"Yes","No")</f>
        <v>Yes</v>
      </c>
      <c r="JL153" s="201" t="str">
        <f>IF(AND((RIGHT($JL$3,2)-'[1]Miter Profiles'!$AC$273-'[1]Outside Edges'!$B152)&gt;=5,'[1]Outside Edges'!$Q152="Yes"),"Yes","No")</f>
        <v>Yes</v>
      </c>
      <c r="JM153" s="201" t="str">
        <f>IF(AND((RIGHT($JM$3,2)-'[1]Miter Profiles'!$AC$274-'[1]Outside Edges'!$B152)&gt;=5,'[1]Outside Edges'!$Q152="Yes"),"Yes","No")</f>
        <v>Yes</v>
      </c>
      <c r="JN153" s="201" t="str">
        <f>IF(AND((RIGHT($JN$3,2)-'[1]Miter Profiles'!$AC$275-'[1]Outside Edges'!$B152)&gt;=5,'[1]Outside Edges'!$Q152="Yes"),"Yes","No")</f>
        <v>Yes</v>
      </c>
      <c r="JO153" s="197" t="str">
        <f>IF(AND((RIGHT($JO$3,2)-'[1]Miter Profiles'!$AC$276-'[1]Outside Edges'!$B152)&gt;=5,'[1]Outside Edges'!$Q152="Yes"),"Yes","No")</f>
        <v>Yes</v>
      </c>
      <c r="JP153" s="197" t="str">
        <f>IF(AND((RIGHT($JP$3,2)-'[1]Miter Profiles'!$AC$277-'[1]Outside Edges'!$B152)&gt;=5,'[1]Outside Edges'!$Q152="Yes"),"Yes","No")</f>
        <v>Yes</v>
      </c>
      <c r="JQ153" s="197" t="str">
        <f>IF(AND((RIGHT($JQ$3,2)-'[1]Miter Profiles'!$AC$278-'[1]Outside Edges'!$B152)&gt;=5,'[1]Outside Edges'!$Q152="Yes"),"Yes","No")</f>
        <v>Yes</v>
      </c>
      <c r="JR153" s="201" t="str">
        <f>IF(AND((RIGHT($JR$3,2)-'[1]Miter Profiles'!$AC$279-'[1]Outside Edges'!$B152)&gt;=5,'[1]Outside Edges'!$Q152="Yes"),"Yes","No")</f>
        <v>No</v>
      </c>
      <c r="JS153" s="201" t="str">
        <f>IF(AND((RIGHT($JS$3,2)-'[1]Miter Profiles'!$AC$280-'[1]Outside Edges'!$B152)&gt;=5,'[1]Outside Edges'!$Q152="Yes"),"Yes","No")</f>
        <v>No</v>
      </c>
      <c r="JT153" s="201" t="str">
        <f>IF(AND((RIGHT($JT$3,2)-'[1]Miter Profiles'!$AC$281-'[1]Outside Edges'!$B152)&gt;=5,'[1]Outside Edges'!$Q152="Yes"),"Yes","No")</f>
        <v>Yes</v>
      </c>
      <c r="JU153" s="197" t="str">
        <f>IF(AND((RIGHT($JU$3,2)-'[1]Miter Profiles'!$AC$282-'[1]Outside Edges'!$B152)&gt;=5,'[1]Outside Edges'!$Q152="Yes"),"Yes","No")</f>
        <v>No</v>
      </c>
      <c r="JV153" s="197" t="str">
        <f>IF(AND((RIGHT($JV$3,2)-'[1]Miter Profiles'!$AC$283-'[1]Outside Edges'!$B152)&gt;=5,'[1]Outside Edges'!$Q152="Yes"),"Yes","No")</f>
        <v>No</v>
      </c>
      <c r="JW153" s="197" t="str">
        <f>IF(AND((RIGHT($JW$3,2)-'[1]Miter Profiles'!$AC$284-'[1]Outside Edges'!$B152)&gt;=5,'[1]Outside Edges'!$Q152="Yes"),"Yes","No")</f>
        <v>Yes</v>
      </c>
      <c r="JX153" s="201" t="str">
        <f>IF(AND((RIGHT($JX$3,2)-'[1]Miter Profiles'!$AC$285-'[1]Outside Edges'!$B152)&gt;=5,'[1]Outside Edges'!$Q152="Yes"),"Yes","No")</f>
        <v>Yes</v>
      </c>
      <c r="JY153" s="201" t="str">
        <f>IF(AND((RIGHT($JY$3,2)-'[1]Miter Profiles'!$AC$286-'[1]Outside Edges'!$B152)&gt;=5,'[1]Outside Edges'!$Q152="Yes"),"Yes","No")</f>
        <v>Yes</v>
      </c>
      <c r="JZ153" s="201" t="str">
        <f>IF(AND((RIGHT($JZ$3,2)-'[1]Miter Profiles'!$AC$287-'[1]Outside Edges'!$B152)&gt;=5,'[1]Outside Edges'!$Q152="Yes"),"Yes","No")</f>
        <v>Yes</v>
      </c>
      <c r="KA153" s="197" t="str">
        <f>IF(AND((RIGHT($KA$3,2)-'[1]Miter Profiles'!$AC$288-'[1]Outside Edges'!$B152)&gt;=5,'[1]Outside Edges'!$Q152="Yes"),"Yes","No")</f>
        <v>Yes</v>
      </c>
      <c r="KB153" s="197" t="str">
        <f>IF(AND((RIGHT($KB$3,2)-'[1]Miter Profiles'!$AC$289-'[1]Outside Edges'!$B152)&gt;=5,'[1]Outside Edges'!$Q152="Yes"),"Yes","No")</f>
        <v>Yes</v>
      </c>
      <c r="KC153" s="197" t="str">
        <f>IF(AND((RIGHT($KC$3,2)-'[1]Miter Profiles'!$AC$290-'[1]Outside Edges'!$B152)&gt;=5,'[1]Outside Edges'!$Q152="Yes"),"Yes","No")</f>
        <v>Yes</v>
      </c>
      <c r="KD153" s="201" t="str">
        <f>IF(AND((RIGHT($KD$3,2)-'[1]Miter Profiles'!$AC$291-'[1]Outside Edges'!$B152)&gt;=5,'[1]Outside Edges'!$Q152="Yes"),"Yes","No")</f>
        <v>No</v>
      </c>
      <c r="KE153" s="201" t="str">
        <f>IF(AND((RIGHT($KE$3,2)-'[1]Miter Profiles'!$AC$292-'[1]Outside Edges'!$B152)&gt;=5,'[1]Outside Edges'!$Q152="Yes"),"Yes","No")</f>
        <v>Yes</v>
      </c>
      <c r="KF153" s="201" t="str">
        <f>IF(AND((RIGHT($KF$3,2)-'[1]Miter Profiles'!$AC$293-'[1]Outside Edges'!$B152)&gt;=5,'[1]Outside Edges'!$Q152="Yes"),"Yes","No")</f>
        <v>Yes</v>
      </c>
      <c r="KG153" s="197" t="str">
        <f>IF(AND((RIGHT($KG$3,2)-'[1]Miter Profiles'!$AC$294-'[1]Outside Edges'!$B152)&gt;=5,'[1]Outside Edges'!$Q152="Yes"),"Yes","No")</f>
        <v>Yes</v>
      </c>
      <c r="KH153" s="197" t="str">
        <f>IF(AND((RIGHT($KH$3,2)-'[1]Miter Profiles'!$AC$295-'[1]Outside Edges'!$B152)&gt;=5,'[1]Outside Edges'!$Q152="Yes"),"Yes","No")</f>
        <v>Yes</v>
      </c>
      <c r="KI153" s="197" t="str">
        <f>IF(AND((RIGHT($KI$3,2)-'[1]Miter Profiles'!$AC$296-'[1]Outside Edges'!$B152)&gt;=5,'[1]Outside Edges'!$Q152="Yes"),"Yes","No")</f>
        <v>Yes</v>
      </c>
      <c r="KJ153" s="201" t="str">
        <f>IF(AND((RIGHT($KJ$3,2)-'[1]Miter Profiles'!$AC$297-'[1]Outside Edges'!$B152)&gt;=5,'[1]Outside Edges'!$Q152="Yes"),"Yes","No")</f>
        <v>Yes</v>
      </c>
      <c r="KK153" s="201" t="str">
        <f>IF(AND((RIGHT($KK$3,2)-'[1]Miter Profiles'!$AC$298-'[1]Outside Edges'!$B152)&gt;=5,'[1]Outside Edges'!$Q152="Yes"),"Yes","No")</f>
        <v>Yes</v>
      </c>
      <c r="KL153" s="201" t="str">
        <f>IF(AND((RIGHT($KL$3,2)-'[1]Miter Profiles'!$AC$299-'[1]Outside Edges'!$B152)&gt;=5,'[1]Outside Edges'!$Q152="Yes"),"Yes","No")</f>
        <v>Yes</v>
      </c>
      <c r="KM153" s="197" t="str">
        <f>IF(AND((RIGHT($KM$3,2)-'[1]Miter Profiles'!$AC$300-'[1]Outside Edges'!$B152)&gt;=5,'[1]Outside Edges'!$Q152="Yes"),"Yes","No")</f>
        <v>Yes</v>
      </c>
      <c r="KN153" s="197" t="str">
        <f>IF(AND((RIGHT($KN$3,2)-'[1]Miter Profiles'!$AC$301-'[1]Outside Edges'!$B152)&gt;=5,'[1]Outside Edges'!$Q152="Yes"),"Yes","No")</f>
        <v>Yes</v>
      </c>
      <c r="KO153" s="197" t="str">
        <f>IF(AND((RIGHT($KO$3,2)-'[1]Miter Profiles'!$AC$302-'[1]Outside Edges'!$B152)&gt;=5,'[1]Outside Edges'!$Q152="Yes"),"Yes","No")</f>
        <v>Yes</v>
      </c>
      <c r="KP153" s="201" t="str">
        <f>IF(AND((RIGHT($KP$3,2)-'[1]Miter Profiles'!$AC$303-'[1]Outside Edges'!$B152)&gt;=5,'[1]Outside Edges'!$Q152="Yes"),"Yes","No")</f>
        <v>Yes</v>
      </c>
      <c r="KQ153" s="201" t="str">
        <f>IF(AND((RIGHT($KQ$3,2)-'[1]Miter Profiles'!$AC$304-'[1]Outside Edges'!$B152)&gt;=5,'[1]Outside Edges'!$Q152="Yes"),"Yes","No")</f>
        <v>Yes</v>
      </c>
      <c r="KR153" s="201" t="str">
        <f>IF(AND((RIGHT($KR$3,2)-'[1]Miter Profiles'!$AC$305-'[1]Outside Edges'!$B152)&gt;=5,'[1]Outside Edges'!$Q152="Yes"),"Yes","No")</f>
        <v>Yes</v>
      </c>
      <c r="KS153" s="197" t="str">
        <f>IF(AND((RIGHT($KS$3,2)-'[1]Miter Profiles'!$AC$306-'[1]Outside Edges'!$B152)&gt;=5,'[1]Outside Edges'!$Q152="Yes"),"Yes","No")</f>
        <v>Yes</v>
      </c>
      <c r="KT153" s="197" t="str">
        <f>IF(AND((RIGHT($KT$3,2)-'[1]Miter Profiles'!$AC$307-'[1]Outside Edges'!$B152)&gt;=5,'[1]Outside Edges'!$Q152="Yes"),"Yes","No")</f>
        <v>Yes</v>
      </c>
      <c r="KU153" s="197" t="str">
        <f>IF(AND((RIGHT($KU$3,2)-'[1]Miter Profiles'!$AC$308-'[1]Outside Edges'!$B152)&gt;=5,'[1]Outside Edges'!$Q152="Yes"),"Yes","No")</f>
        <v>Yes</v>
      </c>
      <c r="KV153" s="201" t="str">
        <f>IF(AND((RIGHT($KV$3,2)-'[1]Miter Profiles'!$AC$309-'[1]Outside Edges'!$B152)&gt;=5,'[1]Outside Edges'!$Q152="Yes"),"Yes","No")</f>
        <v>No</v>
      </c>
      <c r="KW153" s="201" t="str">
        <f>IF(AND((RIGHT($KW$3,2)-'[1]Miter Profiles'!$AC$310-'[1]Outside Edges'!$B152)&gt;=5,'[1]Outside Edges'!$Q152="Yes"),"Yes","No")</f>
        <v>Yes</v>
      </c>
      <c r="KX153" s="201" t="str">
        <f>IF(AND((RIGHT($KX$3,2)-'[1]Miter Profiles'!$AC$311-'[1]Outside Edges'!$B152)&gt;=5,'[1]Outside Edges'!$Q152="Yes"),"Yes","No")</f>
        <v>Yes</v>
      </c>
      <c r="KY153" s="197" t="str">
        <f>IF(AND((RIGHT($KY$3,2)-'[1]Miter Profiles'!$AC$312-'[1]Outside Edges'!$B152)&gt;=5,'[1]Outside Edges'!$Q152="Yes"),"Yes","No")</f>
        <v>No</v>
      </c>
      <c r="KZ153" s="197" t="str">
        <f>IF(AND((RIGHT($KZ$3,2)-'[1]Miter Profiles'!$AC$313-'[1]Outside Edges'!$B152)&gt;=5,'[1]Outside Edges'!$Q152="Yes"),"Yes","No")</f>
        <v>Yes</v>
      </c>
      <c r="LA153" s="197" t="str">
        <f>IF(AND((RIGHT($LA$3,2)-'[1]Miter Profiles'!$AC$314-'[1]Outside Edges'!$B152)&gt;=5,'[1]Outside Edges'!$Q152="Yes"),"Yes","No")</f>
        <v>Yes</v>
      </c>
      <c r="LB153" s="201" t="str">
        <f>IF(AND((RIGHT($LB$3,2)-'[1]Miter Profiles'!$AC$315-'[1]Outside Edges'!$B152)&gt;=5,'[1]Outside Edges'!$Q152="Yes"),"Yes","No")</f>
        <v>No</v>
      </c>
      <c r="LC153" s="201" t="str">
        <f>IF(AND((RIGHT($LC$3,2)-'[1]Miter Profiles'!$AC$316-'[1]Outside Edges'!$B152)&gt;=5,'[1]Outside Edges'!$Q152="Yes"),"Yes","No")</f>
        <v>No</v>
      </c>
      <c r="LD153" s="201" t="str">
        <f>IF(AND((RIGHT($LD$3,2)-'[1]Miter Profiles'!$AC$317-'[1]Outside Edges'!$B152)&gt;=5,'[1]Outside Edges'!$Q152="Yes"),"Yes","No")</f>
        <v>No</v>
      </c>
      <c r="LE153" s="201" t="str">
        <f>IF(AND((RIGHT($LE$3,2)-'[1]Miter Profiles'!$AC$318-'[1]Outside Edges'!$B152)&gt;=5,'[1]Outside Edges'!$Q152="Yes"),"Yes","No")</f>
        <v>No</v>
      </c>
      <c r="LF153" s="197" t="str">
        <f>IF(AND((RIGHT($LF$3,2)-'[1]Miter Profiles'!$AC$319-'[1]Outside Edges'!$B152)&gt;=5,'[1]Outside Edges'!$Q152="Yes"),"Yes","No")</f>
        <v>No</v>
      </c>
      <c r="LG153" s="197" t="str">
        <f>IF(AND((RIGHT($LG$3,2)-'[1]Miter Profiles'!$AC$320-'[1]Outside Edges'!$B152)&gt;=5,'[1]Outside Edges'!$Q152="Yes"),"Yes","No")</f>
        <v>No</v>
      </c>
      <c r="LH153" s="197" t="str">
        <f>IF(AND((RIGHT($LH$3,2)-'[1]Miter Profiles'!$AC$321-'[1]Outside Edges'!$B152)&gt;=5,'[1]Outside Edges'!$Q152="Yes"),"Yes","No")</f>
        <v>No</v>
      </c>
      <c r="LI153" s="197" t="str">
        <f>IF(AND((RIGHT($LI$3,2)-'[1]Miter Profiles'!$AC$322-'[1]Outside Edges'!$B152)&gt;=5,'[1]Outside Edges'!$Q152="Yes"),"Yes","No")</f>
        <v>No</v>
      </c>
      <c r="LJ153" s="201" t="str">
        <f>IF(AND((RIGHT($LJ$3,2)-'[1]Miter Profiles'!$AC$323-'[1]Outside Edges'!$B152)&gt;=5,'[1]Outside Edges'!$Q152="Yes"),"Yes","No")</f>
        <v>No</v>
      </c>
      <c r="LK153" s="201" t="str">
        <f>IF(AND((RIGHT($LK$3,2)-'[1]Miter Profiles'!$AC$324-'[1]Outside Edges'!$B152)&gt;=5,'[1]Outside Edges'!$Q152="Yes"),"Yes","No")</f>
        <v>Yes</v>
      </c>
      <c r="LL153" s="201" t="str">
        <f>IF(AND((RIGHT($LL$3,2)-'[1]Miter Profiles'!$AC$325-'[1]Outside Edges'!$B152)&gt;=5,'[1]Outside Edges'!$Q152="Yes"),"Yes","No")</f>
        <v>Yes</v>
      </c>
      <c r="LM153" s="197" t="str">
        <f>IF(AND((RIGHT($LM$3,2)-'[1]Miter Profiles'!$AC$326-'[1]Outside Edges'!$B152)&gt;=5,'[1]Outside Edges'!$Q152="Yes"),"Yes","No")</f>
        <v>Yes</v>
      </c>
      <c r="LN153" s="197" t="str">
        <f>IF(AND((RIGHT($LN$3,2)-'[1]Miter Profiles'!$AC$327-'[1]Outside Edges'!$B152)&gt;=5,'[1]Outside Edges'!$Q152="Yes"),"Yes","No")</f>
        <v>Yes</v>
      </c>
      <c r="LO153" s="197" t="str">
        <f>IF(AND((RIGHT($LO$3,2)-'[1]Miter Profiles'!$AC$328-'[1]Outside Edges'!$B152)&gt;=5,'[1]Outside Edges'!$Q152="Yes"),"Yes","No")</f>
        <v>Yes</v>
      </c>
      <c r="LP153" s="201" t="str">
        <f>IF(AND((RIGHT($LP$3,2)-'[1]Miter Profiles'!$AC$329-'[1]Outside Edges'!$B152)&gt;=5,'[1]Outside Edges'!$Q152="Yes"),"Yes","No")</f>
        <v>No</v>
      </c>
      <c r="LQ153" s="201" t="str">
        <f>IF(AND((RIGHT($LQ$3,2)-'[1]Miter Profiles'!$AC$330-'[1]Outside Edges'!$B152)&gt;=5,'[1]Outside Edges'!$Q152="Yes"),"Yes","No")</f>
        <v>Yes</v>
      </c>
      <c r="LR153" s="201" t="str">
        <f>IF(AND((RIGHT($LR$3,2)-'[1]Miter Profiles'!$AC$331-'[1]Outside Edges'!$B152)&gt;=5,'[1]Outside Edges'!$Q152="Yes"),"Yes","No")</f>
        <v>Yes</v>
      </c>
      <c r="LS153" s="197" t="str">
        <f>IF(AND((RIGHT($LS$3,2)-'[1]Miter Profiles'!$AC$332-'[1]Outside Edges'!$B152)&gt;=5,'[1]Outside Edges'!$Q152="Yes"),"Yes","No")</f>
        <v>No</v>
      </c>
      <c r="LT153" s="197" t="str">
        <f>IF(AND((RIGHT($LT$3,2)-'[1]Miter Profiles'!$AC$333-'[1]Outside Edges'!$B152)&gt;=5,'[1]Outside Edges'!$Q152="Yes"),"Yes","No")</f>
        <v>Yes</v>
      </c>
      <c r="LU153" s="197" t="str">
        <f>IF(AND((RIGHT($LU$3,2)-'[1]Miter Profiles'!$AC$334-'[1]Outside Edges'!$B152)&gt;=5,'[1]Outside Edges'!$Q152="Yes"),"Yes","No")</f>
        <v>Yes</v>
      </c>
      <c r="LV153" s="201" t="str">
        <f>IF(AND((RIGHT($LV$3,2)-'[1]Miter Profiles'!$AC$335-'[1]Outside Edges'!$B152)&gt;=5,'[1]Outside Edges'!$Q152="Yes"),"Yes","No")</f>
        <v>No</v>
      </c>
      <c r="LW153" s="201" t="str">
        <f>IF(AND((RIGHT($LW$3,2)-'[1]Miter Profiles'!$AC$336-'[1]Outside Edges'!$B152)&gt;=5,'[1]Outside Edges'!$Q152="Yes"),"Yes","No")</f>
        <v>Yes</v>
      </c>
      <c r="LX153" s="201" t="str">
        <f>IF(AND((RIGHT($LX$3,2)-'[1]Miter Profiles'!$AC$337-'[1]Outside Edges'!$B152)&gt;=5,'[1]Outside Edges'!$Q152="Yes"),"Yes","No")</f>
        <v>Yes</v>
      </c>
      <c r="LY153" s="197" t="str">
        <f>IF(AND((RIGHT($LY$3,2)-'[1]Miter Profiles'!$AC$338-'[1]Outside Edges'!$B152)&gt;=5,'[1]Outside Edges'!$Q152="Yes"),"Yes","No")</f>
        <v>No</v>
      </c>
      <c r="LZ153" s="197" t="str">
        <f>IF(AND((RIGHT($LZ$3,2)-'[1]Miter Profiles'!$AC$339-'[1]Outside Edges'!$B152)&gt;=5,'[1]Outside Edges'!$Q152="Yes"),"Yes","No")</f>
        <v>Yes</v>
      </c>
      <c r="MA153" s="197" t="str">
        <f>IF(AND((RIGHT($MA$3,2)-'[1]Miter Profiles'!$AC$340-'[1]Outside Edges'!$B152)&gt;=5,'[1]Outside Edges'!$Q152="Yes"),"Yes","No")</f>
        <v>Yes</v>
      </c>
      <c r="MB153" s="201" t="str">
        <f>IF(AND((RIGHT($MB$3,2)-'[1]Miter Profiles'!$AC$341-'[1]Outside Edges'!$B152)&gt;=5,'[1]Outside Edges'!$Q152="Yes"),"Yes","No")</f>
        <v>No</v>
      </c>
      <c r="MC153" s="201" t="str">
        <f>IF(AND((RIGHT($MC$3,2)-'[1]Miter Profiles'!$AC$342-'[1]Outside Edges'!$B152)&gt;=5,'[1]Outside Edges'!$Q152="Yes"),"Yes","No")</f>
        <v>Yes</v>
      </c>
      <c r="MD153" s="201" t="str">
        <f>IF(AND((RIGHT($MD$3,2)-'[1]Miter Profiles'!$AC$343-'[1]Outside Edges'!$B152)&gt;=5,'[1]Outside Edges'!$Q152="Yes"),"Yes","No")</f>
        <v>Yes</v>
      </c>
      <c r="ME153" s="197" t="str">
        <f>IF(AND((RIGHT($ME$3,2)-'[1]Miter Profiles'!$AC$344-'[1]Outside Edges'!$B152)&gt;=5,'[1]Outside Edges'!$Q152="Yes"),"Yes","No")</f>
        <v>Yes</v>
      </c>
      <c r="MF153" s="197" t="str">
        <f>IF(AND((RIGHT($MF$3,2)-'[1]Miter Profiles'!$AC$345-'[1]Outside Edges'!$B152)&gt;=5,'[1]Outside Edges'!$Q152="Yes"),"Yes","No")</f>
        <v>Yes</v>
      </c>
      <c r="MG153" s="197" t="str">
        <f>IF(AND((RIGHT($MG$3,2)-'[1]Miter Profiles'!$AC$346-'[1]Outside Edges'!$B152)&gt;=5,'[1]Outside Edges'!$Q152="Yes"),"Yes","No")</f>
        <v>Yes</v>
      </c>
      <c r="MH153" s="201" t="str">
        <f>IF(AND((RIGHT($MH$3,2)-'[1]Miter Profiles'!$AC$347-'[1]Outside Edges'!$B152)&gt;=5,'[1]Outside Edges'!$Q152="Yes"),"Yes","No")</f>
        <v>Yes</v>
      </c>
      <c r="MI153" s="201" t="str">
        <f>IF(AND((RIGHT($MI$3,2)-'[1]Miter Profiles'!$AC$348-'[1]Outside Edges'!$B152)&gt;=5,'[1]Outside Edges'!$Q152="Yes"),"Yes","No")</f>
        <v>Yes</v>
      </c>
      <c r="MJ153" s="201" t="str">
        <f>IF(AND((RIGHT($MJ$3,2)-'[1]Miter Profiles'!$AC$349-'[1]Outside Edges'!$B152)&gt;=5,'[1]Outside Edges'!$Q152="Yes"),"Yes","No")</f>
        <v>Yes</v>
      </c>
      <c r="MK153" s="197" t="str">
        <f>IF(AND((RIGHT($MK$3,2)-'[1]Miter Profiles'!$AC$350-'[1]Outside Edges'!$B152)&gt;=5,'[1]Outside Edges'!$Q152="Yes"),"Yes","No")</f>
        <v>Yes</v>
      </c>
      <c r="ML153" s="197" t="str">
        <f>IF(AND((RIGHT($ML$3,2)-'[1]Miter Profiles'!$AC$351-'[1]Outside Edges'!$B152)&gt;=5,'[1]Outside Edges'!$Q152="Yes"),"Yes","No")</f>
        <v>Yes</v>
      </c>
      <c r="MM153" s="197" t="str">
        <f>IF(AND((RIGHT($MM$3,2)-'[1]Miter Profiles'!$AC$352-'[1]Outside Edges'!$B152)&gt;=5,'[1]Outside Edges'!$Q152="Yes"),"Yes","No")</f>
        <v>Yes</v>
      </c>
      <c r="MN153" s="201" t="str">
        <f>IF(AND((RIGHT($MK$3,2)-'[1]Miter Profiles'!$AC$353-'[1]Outside Edges'!$B152)&gt;=5,'[1]Outside Edges'!$Q152="Yes"),"Yes","No")</f>
        <v>Yes</v>
      </c>
      <c r="MO153" s="201" t="str">
        <f>IF(AND((RIGHT($ML$3,2)-'[1]Miter Profiles'!$AC$354-'[1]Outside Edges'!$B152)&gt;=5,'[1]Outside Edges'!$Q152="Yes"),"Yes","No")</f>
        <v>Yes</v>
      </c>
      <c r="MP153" s="201" t="str">
        <f>IF(AND((RIGHT($MM$3,2)-'[1]Miter Profiles'!$AC$355-'[1]Outside Edges'!$B152)&gt;=5,'[1]Outside Edges'!$Q152="Yes"),"Yes","No")</f>
        <v>Yes</v>
      </c>
      <c r="MQ153" s="197" t="str">
        <f>IF(AND((RIGHT($MK$3,2)-'[1]Miter Profiles'!$AC$356-'[1]Outside Edges'!$B152)&gt;=5,'[1]Outside Edges'!$Q152="Yes"),"Yes","No")</f>
        <v>No</v>
      </c>
      <c r="MR153" s="197" t="str">
        <f>IF(AND((RIGHT($ML$3,2)-'[1]Miter Profiles'!$AC$357-'[1]Outside Edges'!$B152)&gt;=5,'[1]Outside Edges'!$Q152="Yes"),"Yes","No")</f>
        <v>Yes</v>
      </c>
      <c r="MS153" s="197" t="str">
        <f>IF(AND((RIGHT($MM$3,2)-'[1]Miter Profiles'!$AC$358-'[1]Outside Edges'!$B152)&gt;=5,'[1]Outside Edges'!$Q152="Yes"),"Yes","No")</f>
        <v>Yes</v>
      </c>
      <c r="MT153" s="201" t="str">
        <f>IF(AND((RIGHT($MK$3,2)-'[1]Miter Profiles'!$AC$359-'[1]Outside Edges'!$B152)&gt;=5,'[1]Outside Edges'!$Q152="Yes"),"Yes","No")</f>
        <v>No</v>
      </c>
      <c r="MU153" s="201" t="str">
        <f>IF(AND((RIGHT($ML$3,2)-'[1]Miter Profiles'!$AC$360-'[1]Outside Edges'!$B152)&gt;=5,'[1]Outside Edges'!$Q152="Yes"),"Yes","No")</f>
        <v>Yes</v>
      </c>
      <c r="MV153" s="201" t="str">
        <f>IF(AND((RIGHT($MM$3,2)-'[1]Miter Profiles'!$AC$361-'[1]Outside Edges'!$B152)&gt;=5,'[1]Outside Edges'!$Q152="Yes"),"Yes","No")</f>
        <v>Yes</v>
      </c>
    </row>
    <row r="154" spans="1:360" ht="15.75" customHeight="1" thickBot="1" x14ac:dyDescent="0.25">
      <c r="A154" s="371" t="str">
        <f>IF('[1]Outside Edges'!$A153&lt;&gt;"",'[1]Outside Edges'!$A153,"")</f>
        <v>D151</v>
      </c>
      <c r="B154" s="7" t="str">
        <f>IF(AND((RIGHT($B$3,2)-'[1]Miter Profiles'!$AC$3-'[1]Outside Edges'!$B153)&gt;=5,'[1]Outside Edges'!$Q153="Yes"),"Yes","No")</f>
        <v>Yes</v>
      </c>
      <c r="C154" s="7" t="str">
        <f>IF(AND((RIGHT($C$3,2)-'[1]Miter Profiles'!$AC$4-'[1]Outside Edges'!$B153)&gt;=5,'[1]Outside Edges'!$Q153="Yes"),"Yes","No")</f>
        <v>Yes</v>
      </c>
      <c r="D154" s="63" t="str">
        <f>IF(AND((RIGHT($D$3,2)-'[1]Miter Profiles'!$AC$5-'[1]Outside Edges'!$B153)&gt;=5,'[1]Outside Edges'!$Q153="Yes"),"Yes","No")</f>
        <v>Yes</v>
      </c>
      <c r="E154" s="64" t="str">
        <f>IF(AND((RIGHT($E$3,2)-'[1]Miter Profiles'!$AC$6-'[1]Outside Edges'!$B153)&gt;=5,'[1]Outside Edges'!$Q153="Yes"),"Yes","No")</f>
        <v>Yes</v>
      </c>
      <c r="F154" s="8" t="str">
        <f>IF(AND((RIGHT($F$3,2)-'[1]Miter Profiles'!$AC$7-'[1]Outside Edges'!$B153)&gt;=5,'[1]Outside Edges'!$Q153="Yes"),"Yes","No")</f>
        <v>Yes</v>
      </c>
      <c r="G154" s="65" t="str">
        <f>IF(AND((RIGHT($G$3,2)-'[1]Miter Profiles'!$AC$8-'[1]Outside Edges'!$B153)&gt;=5,'[1]Outside Edges'!$Q153="Yes"),"Yes","No")</f>
        <v>Yes</v>
      </c>
      <c r="H154" s="7" t="str">
        <f>IF(AND((RIGHT($H$3,2)-'[1]Miter Profiles'!$AC$9-'[1]Outside Edges'!$B153)&gt;=5,'[1]Outside Edges'!$Q153="Yes"),"Yes","No")</f>
        <v>Yes</v>
      </c>
      <c r="I154" s="7" t="str">
        <f>IF(AND((RIGHT($I$3,2)-'[1]Miter Profiles'!$AC$10-'[1]Outside Edges'!$B153)&gt;=5,'[1]Outside Edges'!$Q153="Yes"),"Yes","No")</f>
        <v>Yes</v>
      </c>
      <c r="J154" s="63" t="str">
        <f>IF(AND((RIGHT($J$3,2)-'[1]Miter Profiles'!$AC$11-'[1]Outside Edges'!$B153)&gt;=5,'[1]Outside Edges'!$Q153="Yes"),"Yes","No")</f>
        <v>Yes</v>
      </c>
      <c r="K154" s="64" t="str">
        <f>IF(AND((RIGHT($K$3,2)-'[1]Miter Profiles'!$AC$12-'[1]Outside Edges'!$B153)&gt;=5,'[1]Outside Edges'!$Q153="Yes"),"Yes","No")</f>
        <v>Yes</v>
      </c>
      <c r="L154" s="8" t="str">
        <f>IF(AND((RIGHT($L$3,2)-'[1]Miter Profiles'!$AC$13-'[1]Outside Edges'!$B153)&gt;=5,'[1]Outside Edges'!$Q153="Yes"),"Yes","No")</f>
        <v>Yes</v>
      </c>
      <c r="M154" s="65" t="str">
        <f>IF(AND((RIGHT($M$3,2)-'[1]Miter Profiles'!$AC$14-'[1]Outside Edges'!$B153)&gt;=5,'[1]Outside Edges'!$Q153="Yes"),"Yes","No")</f>
        <v>Yes</v>
      </c>
      <c r="N154" s="7" t="str">
        <f>IF(AND((RIGHT($N$3,2)-'[1]Miter Profiles'!$AC$15-'[1]Outside Edges'!$B153)&gt;=4,'[1]Outside Edges'!$Q153="Yes"),"Yes","No")</f>
        <v>Yes</v>
      </c>
      <c r="O154" s="7" t="str">
        <f>IF(AND((RIGHT($O$3,2)-'[1]Miter Profiles'!$AC$16-'[1]Outside Edges'!$B153)&gt;=5,'[1]Outside Edges'!$Q153="Yes"),"Yes","No")</f>
        <v>Yes</v>
      </c>
      <c r="P154" s="63" t="str">
        <f>IF(AND((RIGHT($P$3,2)-'[1]Miter Profiles'!$AC$17-'[1]Outside Edges'!$B153)&gt;=5,'[1]Outside Edges'!$Q153="Yes"),"Yes","No")</f>
        <v>Yes</v>
      </c>
      <c r="Q154" s="64" t="str">
        <f>IF(AND((RIGHT($Q$3,2)-'[1]Miter Profiles'!$AC$18-'[1]Outside Edges'!$B153)&gt;=5,'[1]Outside Edges'!$Q153="Yes"),"Yes","No")</f>
        <v>No</v>
      </c>
      <c r="R154" s="8" t="str">
        <f>IF(AND((RIGHT($R$3,2)-'[1]Miter Profiles'!$AC$19-'[1]Outside Edges'!$B153)&gt;=5,'[1]Outside Edges'!$Q153="Yes"),"Yes","No")</f>
        <v>Yes</v>
      </c>
      <c r="S154" s="65" t="str">
        <f>IF(AND((RIGHT($S$3,2)-'[1]Miter Profiles'!$AC$20-'[1]Outside Edges'!$B153)&gt;=5,'[1]Outside Edges'!$Q153="Yes"),"Yes","No")</f>
        <v>Yes</v>
      </c>
      <c r="T154" s="7" t="str">
        <f>IF(AND((RIGHT($T$3,2)-'[1]Miter Profiles'!$AC$21-'[1]Outside Edges'!$B153)&gt;=5,'[1]Outside Edges'!$Q153="Yes"),"Yes","No")</f>
        <v>Yes</v>
      </c>
      <c r="U154" s="7" t="str">
        <f>IF(AND((RIGHT($U$3,2)-'[1]Miter Profiles'!$AC$22-'[1]Outside Edges'!$B153)&gt;=5,'[1]Outside Edges'!$Q153="Yes"),"Yes","No")</f>
        <v>Yes</v>
      </c>
      <c r="V154" s="63" t="str">
        <f>IF(AND((RIGHT($V$3,2)-'[1]Miter Profiles'!$AC$23-'[1]Outside Edges'!$B153)&gt;=5,'[1]Outside Edges'!$Q153="Yes"),"Yes","No")</f>
        <v>Yes</v>
      </c>
      <c r="W154" s="64" t="str">
        <f>IF(AND((RIGHT($W$3,2)-'[1]Miter Profiles'!$AC$24-'[1]Outside Edges'!$B153)&gt;=5,'[1]Outside Edges'!$Q153="Yes"),"Yes","No")</f>
        <v>No</v>
      </c>
      <c r="X154" s="8" t="str">
        <f>IF(AND((RIGHT($X$3,2)-'[1]Miter Profiles'!$AC$25-'[1]Outside Edges'!$B153)&gt;=5,'[1]Outside Edges'!$Q153="Yes"),"Yes","No")</f>
        <v>Yes</v>
      </c>
      <c r="Y154" s="65" t="str">
        <f>IF(AND((RIGHT($Y$3,2)-'[1]Miter Profiles'!$AC$26-'[1]Outside Edges'!$B153)&gt;=5,'[1]Outside Edges'!$Q153="Yes"),"Yes","No")</f>
        <v>Yes</v>
      </c>
      <c r="Z154" s="7" t="str">
        <f>IF(AND((RIGHT($Z$3,2)-'[1]Miter Profiles'!$AC$27-'[1]Outside Edges'!$B153)&gt;=5,'[1]Outside Edges'!$Q153="Yes"),"Yes","No")</f>
        <v>Yes</v>
      </c>
      <c r="AA154" s="7" t="str">
        <f>IF(AND((RIGHT($AA$3,2)-'[1]Miter Profiles'!$AC$28-'[1]Outside Edges'!$B153)&gt;=5,'[1]Outside Edges'!$Q153="Yes"),"Yes","No")</f>
        <v>Yes</v>
      </c>
      <c r="AB154" s="63" t="str">
        <f>IF(AND((RIGHT($AB$3,2)-'[1]Miter Profiles'!$AC$29-'[1]Outside Edges'!$B153)&gt;=5,'[1]Outside Edges'!$Q153="Yes"),"Yes","No")</f>
        <v>Yes</v>
      </c>
      <c r="AC154" s="64" t="str">
        <f>IF(AND((RIGHT($AC$3,2)-'[1]Miter Profiles'!$AC$30-'[1]Outside Edges'!$B153)&gt;=5,'[1]Outside Edges'!$Q153="Yes"),"Yes","No")</f>
        <v>Yes</v>
      </c>
      <c r="AD154" s="8" t="str">
        <f>IF(AND((RIGHT($AD$3,2)-'[1]Miter Profiles'!$AC$31-'[1]Outside Edges'!$B153)&gt;=5,'[1]Outside Edges'!$Q153="Yes"),"Yes","No")</f>
        <v>Yes</v>
      </c>
      <c r="AE154" s="65" t="str">
        <f>IF(AND((RIGHT($AE$3,2)-'[1]Miter Profiles'!$AC$32-'[1]Outside Edges'!$B153)&gt;=5,'[1]Outside Edges'!$Q153="Yes"),"Yes","No")</f>
        <v>Yes</v>
      </c>
      <c r="AF154" s="7" t="str">
        <f>IF(AND((RIGHT($AF$3,2)-'[1]Miter Profiles'!$AC$33-'[1]Outside Edges'!$B153)&gt;=5,'[1]Outside Edges'!$Q153="Yes"),"Yes","No")</f>
        <v>Yes</v>
      </c>
      <c r="AG154" s="7" t="str">
        <f>IF(AND((RIGHT($AG$3,2)-'[1]Miter Profiles'!$AC$34-'[1]Outside Edges'!$B153)&gt;=5,'[1]Outside Edges'!$Q153="Yes"),"Yes","No")</f>
        <v>Yes</v>
      </c>
      <c r="AH154" s="63" t="str">
        <f>IF(AND((RIGHT($AH$3,2)-'[1]Miter Profiles'!$AC$35-'[1]Outside Edges'!$B153)&gt;=5,'[1]Outside Edges'!$Q153="Yes"),"Yes","No")</f>
        <v>Yes</v>
      </c>
      <c r="AI154" s="64" t="str">
        <f>IF(AND((RIGHT($AI$3,2)-'[1]Miter Profiles'!$AC$36-'[1]Outside Edges'!$B153)&gt;=5,'[1]Outside Edges'!$Q153="Yes"),"Yes","No")</f>
        <v>Yes</v>
      </c>
      <c r="AJ154" s="8" t="str">
        <f>IF(AND((RIGHT($AJ$3,2)-'[1]Miter Profiles'!$AC$37-'[1]Outside Edges'!$B153)&gt;=5,'[1]Outside Edges'!$Q153="Yes"),"Yes","No")</f>
        <v>Yes</v>
      </c>
      <c r="AK154" s="65" t="str">
        <f>IF(AND((RIGHT($AK$3,2)-'[1]Miter Profiles'!$AC$38-'[1]Outside Edges'!$B153)&gt;=5,'[1]Outside Edges'!$Q153="Yes"),"Yes","No")</f>
        <v>Yes</v>
      </c>
      <c r="AL154" s="7" t="str">
        <f>IF(AND((RIGHT($AL$3,2)-'[1]Miter Profiles'!$AC$39-'[1]Outside Edges'!$B153)&gt;=5,'[1]Outside Edges'!$Q153="Yes"),"Yes","No")</f>
        <v>Yes</v>
      </c>
      <c r="AM154" s="7" t="str">
        <f>IF(AND((RIGHT($AM$3,2)-'[1]Miter Profiles'!$AC$40-'[1]Outside Edges'!$B153)&gt;=5,'[1]Outside Edges'!$Q153="Yes"),"Yes","No")</f>
        <v>Yes</v>
      </c>
      <c r="AN154" s="63" t="str">
        <f>IF(AND((RIGHT($AN$3,2)-'[1]Miter Profiles'!$AC$41-'[1]Outside Edges'!$B153)&gt;=5,'[1]Outside Edges'!$Q153="Yes"),"Yes","No")</f>
        <v>Yes</v>
      </c>
      <c r="AO154" s="64" t="str">
        <f>IF(AND((RIGHT($AO$3,2)-'[1]Miter Profiles'!$AC$42-'[1]Outside Edges'!$B153)&gt;=5,'[1]Outside Edges'!$Q153="Yes"),"Yes","No")</f>
        <v>Yes</v>
      </c>
      <c r="AP154" s="8" t="str">
        <f>IF(AND((RIGHT($AP$3,2)-'[1]Miter Profiles'!$AC$43-'[1]Outside Edges'!$B153)&gt;=5,'[1]Outside Edges'!$Q153="Yes"),"Yes","No")</f>
        <v>Yes</v>
      </c>
      <c r="AQ154" s="65" t="str">
        <f>IF(AND((RIGHT($AQ$3,2)-'[1]Miter Profiles'!$AC$44-'[1]Outside Edges'!$B153)&gt;=5,'[1]Outside Edges'!$Q153="Yes"),"Yes","No")</f>
        <v>Yes</v>
      </c>
      <c r="AR154" s="7" t="str">
        <f>IF(AND((RIGHT($AR$3,2)-'[1]Miter Profiles'!$AC$45-'[1]Outside Edges'!$B153)&gt;=5,'[1]Outside Edges'!$Q153="Yes"),"Yes","No")</f>
        <v>Yes</v>
      </c>
      <c r="AS154" s="7" t="str">
        <f>IF(AND((RIGHT($AS$3,2)-'[1]Miter Profiles'!$AC$46-'[1]Outside Edges'!$B153)&gt;=5,'[1]Outside Edges'!$Q153="Yes"),"Yes","No")</f>
        <v>Yes</v>
      </c>
      <c r="AT154" s="63" t="str">
        <f>IF(AND((RIGHT($AT$3,2)-'[1]Miter Profiles'!$AC$47-'[1]Outside Edges'!$B153)&gt;=5,'[1]Outside Edges'!$Q153="Yes"),"Yes","No")</f>
        <v>Yes</v>
      </c>
      <c r="AU154" s="64" t="str">
        <f>IF(AND((RIGHT($AU$3,2)-'[1]Miter Profiles'!$AC$48-'[1]Outside Edges'!$B153)&gt;=5,'[1]Outside Edges'!$Q153="Yes"),"Yes","No")</f>
        <v>Yes</v>
      </c>
      <c r="AV154" s="8" t="str">
        <f>IF(AND((RIGHT($AV$3,2)-'[1]Miter Profiles'!$AC$49-'[1]Outside Edges'!$B153)&gt;=5,'[1]Outside Edges'!$Q153="Yes"),"Yes","No")</f>
        <v>Yes</v>
      </c>
      <c r="AW154" s="65" t="str">
        <f>IF(AND((RIGHT($AW$3,2)-'[1]Miter Profiles'!$AC$50-'[1]Outside Edges'!$B153)&gt;=5,'[1]Outside Edges'!$Q153="Yes"),"Yes","No")</f>
        <v>Yes</v>
      </c>
      <c r="AX154" s="7" t="str">
        <f>IF(AND((RIGHT($AX$3,2)-'[1]Miter Profiles'!$AC$51-'[1]Outside Edges'!$B153)&gt;=5,'[1]Outside Edges'!$Q153="Yes"),"Yes","No")</f>
        <v>Yes</v>
      </c>
      <c r="AY154" s="7" t="str">
        <f>IF(AND((RIGHT($AY$3,2)-'[1]Miter Profiles'!$AC$52-'[1]Outside Edges'!$B153)&gt;=5,'[1]Outside Edges'!$Q153="Yes"),"Yes","No")</f>
        <v>Yes</v>
      </c>
      <c r="AZ154" s="63" t="str">
        <f>IF(AND((RIGHT($AZ$3,2)-'[1]Miter Profiles'!$AC$53-'[1]Outside Edges'!$B153)&gt;=5,'[1]Outside Edges'!$Q153="Yes"),"Yes","No")</f>
        <v>Yes</v>
      </c>
      <c r="BA154" s="64" t="str">
        <f>IF(AND((RIGHT($BA$3,2)-'[1]Miter Profiles'!$AC$54-'[1]Outside Edges'!$B153)&gt;=5,'[1]Outside Edges'!$Q153="Yes"),"Yes","No")</f>
        <v>Yes</v>
      </c>
      <c r="BB154" s="8" t="str">
        <f>IF(AND((RIGHT($BB$3,2)-'[1]Miter Profiles'!$AC$55-'[1]Outside Edges'!$B153)&gt;=5,'[1]Outside Edges'!$Q153="Yes"),"Yes","No")</f>
        <v>Yes</v>
      </c>
      <c r="BC154" s="65" t="str">
        <f>IF(AND((RIGHT($BC$3,2)-'[1]Miter Profiles'!$AC$56-'[1]Outside Edges'!$B153)&gt;=5,'[1]Outside Edges'!$Q153="Yes"),"Yes","No")</f>
        <v>Yes</v>
      </c>
      <c r="BD154" s="7" t="str">
        <f>IF(AND((RIGHT($BD$3,2)-'[1]Miter Profiles'!$AC$57-'[1]Outside Edges'!$B153)&gt;=5,'[1]Outside Edges'!$Q153="Yes"),"Yes","No")</f>
        <v>Yes</v>
      </c>
      <c r="BE154" s="7" t="str">
        <f>IF(AND((RIGHT($BE$3,2)-'[1]Miter Profiles'!$AC$58-'[1]Outside Edges'!$B153)&gt;=5,'[1]Outside Edges'!$Q153="Yes"),"Yes","No")</f>
        <v>Yes</v>
      </c>
      <c r="BF154" s="63" t="str">
        <f>IF(AND((RIGHT($BF$3,2)-'[1]Miter Profiles'!$AC$59-'[1]Outside Edges'!$B153)&gt;=5,'[1]Outside Edges'!$Q153="Yes"),"Yes","No")</f>
        <v>Yes</v>
      </c>
      <c r="BG154" s="64" t="str">
        <f>IF(AND((RIGHT($BG$3,2)-'[1]Miter Profiles'!$AC$60-'[1]Outside Edges'!$B153)&gt;=5,'[1]Outside Edges'!$Q153="Yes"),"Yes","No")</f>
        <v>Yes</v>
      </c>
      <c r="BH154" s="8" t="str">
        <f>IF(AND((RIGHT($BH$3,2)-'[1]Miter Profiles'!$AC$61-'[1]Outside Edges'!$B153)&gt;=5,'[1]Outside Edges'!$Q153="Yes"),"Yes","No")</f>
        <v>Yes</v>
      </c>
      <c r="BI154" s="65" t="str">
        <f>IF(AND((RIGHT($BI$3,2)-'[1]Miter Profiles'!$AC$62-'[1]Outside Edges'!$B153)&gt;=5,'[1]Outside Edges'!$Q153="Yes"),"Yes","No")</f>
        <v>Yes</v>
      </c>
      <c r="BJ154" s="7" t="str">
        <f>IF(AND((RIGHT($BJ$3,2)-'[1]Miter Profiles'!$AC$63-'[1]Outside Edges'!$B153)&gt;=5,'[1]Outside Edges'!$Q153="Yes"),"Yes","No")</f>
        <v>Yes</v>
      </c>
      <c r="BK154" s="7" t="str">
        <f>IF(AND((RIGHT($BK$3,2)-'[1]Miter Profiles'!$AC$64-'[1]Outside Edges'!$B153)&gt;=5,'[1]Outside Edges'!$Q153="Yes"),"Yes","No")</f>
        <v>Yes</v>
      </c>
      <c r="BL154" s="63" t="str">
        <f>IF(AND((RIGHT($BL$3,2)-'[1]Miter Profiles'!$AC$65-'[1]Outside Edges'!$B153)&gt;=5,'[1]Outside Edges'!$Q153="Yes"),"Yes","No")</f>
        <v>Yes</v>
      </c>
      <c r="BM154" s="64" t="str">
        <f>IF(AND((RIGHT($BM$3,2)-'[1]Miter Profiles'!$AC$66-'[1]Outside Edges'!$B153)&gt;=5,'[1]Outside Edges'!$Q153="Yes"),"Yes","No")</f>
        <v>Yes</v>
      </c>
      <c r="BN154" s="8" t="str">
        <f>IF(AND((RIGHT($BN$3,2)-'[1]Miter Profiles'!$AC$67-'[1]Outside Edges'!$B153)&gt;=5,'[1]Outside Edges'!$Q153="Yes"),"Yes","No")</f>
        <v>Yes</v>
      </c>
      <c r="BO154" s="65" t="str">
        <f>IF(AND((RIGHT($BO$3,2)-'[1]Miter Profiles'!$AC$68-'[1]Outside Edges'!$B153)&gt;=5,'[1]Outside Edges'!$Q153="Yes"),"Yes","No")</f>
        <v>Yes</v>
      </c>
      <c r="BP154" s="7" t="str">
        <f>IF(AND((RIGHT($BP$3,2)-'[1]Miter Profiles'!$AC$69-'[1]Outside Edges'!$B153)&gt;=5,'[1]Outside Edges'!$Q153="Yes"),"Yes","No")</f>
        <v>Yes</v>
      </c>
      <c r="BQ154" s="7" t="str">
        <f>IF(AND((RIGHT($BQ$3,2)-'[1]Miter Profiles'!$AC$70-'[1]Outside Edges'!$B153)&gt;=5,'[1]Outside Edges'!$Q153="Yes"),"Yes","No")</f>
        <v>Yes</v>
      </c>
      <c r="BR154" s="63" t="str">
        <f>IF(AND((RIGHT($BR$3,2)-'[1]Miter Profiles'!$AC$71-'[1]Outside Edges'!$B153)&gt;=5,'[1]Outside Edges'!$Q153="Yes"),"Yes","No")</f>
        <v>Yes</v>
      </c>
      <c r="BS154" s="64" t="str">
        <f>IF(AND((RIGHT($BS$3,2)-'[1]Miter Profiles'!$AC$72-'[1]Outside Edges'!$B153)&gt;=5,'[1]Outside Edges'!$Q153="Yes"),"Yes","No")</f>
        <v>Yes</v>
      </c>
      <c r="BT154" s="8" t="str">
        <f>IF(AND((RIGHT($BT$3,2)-'[1]Miter Profiles'!$AC$73-'[1]Outside Edges'!$B153)&gt;=5,'[1]Outside Edges'!$Q153="Yes"),"Yes","No")</f>
        <v>Yes</v>
      </c>
      <c r="BU154" s="65" t="str">
        <f>IF(AND((RIGHT($BU$3,2)-'[1]Miter Profiles'!$AC$74-'[1]Outside Edges'!$B153)&gt;=5,'[1]Outside Edges'!$Q153="Yes"),"Yes","No")</f>
        <v>Yes</v>
      </c>
      <c r="BV154" s="7" t="str">
        <f>IF(AND((RIGHT($BV$3,2)-'[1]Miter Profiles'!$AC$75-'[1]Outside Edges'!$B153)&gt;=5,'[1]Outside Edges'!$Q153="Yes"),"Yes","No")</f>
        <v>Yes</v>
      </c>
      <c r="BW154" s="7" t="str">
        <f>IF(AND((RIGHT($BW$3,2)-'[1]Miter Profiles'!$AC$76-'[1]Outside Edges'!$B153)&gt;=5,'[1]Outside Edges'!$Q153="Yes"),"Yes","No")</f>
        <v>Yes</v>
      </c>
      <c r="BX154" s="63" t="str">
        <f>IF(AND((RIGHT($BX$3,2)-'[1]Miter Profiles'!$AC$77-'[1]Outside Edges'!$B153)&gt;=5,'[1]Outside Edges'!$Q153="Yes"),"Yes","No")</f>
        <v>Yes</v>
      </c>
      <c r="BY154" s="64" t="str">
        <f>IF(AND((RIGHT($BY$3,2)-'[1]Miter Profiles'!$AC$78-'[1]Outside Edges'!$B153)&gt;=5,'[1]Outside Edges'!$Q153="Yes"),"Yes","No")</f>
        <v>Yes</v>
      </c>
      <c r="BZ154" s="8" t="str">
        <f>IF(AND((RIGHT($BZ$3,2)-'[1]Miter Profiles'!$AC$79-'[1]Outside Edges'!$B153)&gt;=5,'[1]Outside Edges'!$Q153="Yes"),"Yes","No")</f>
        <v>Yes</v>
      </c>
      <c r="CA154" s="65" t="str">
        <f>IF(AND((RIGHT($CA$3,2)-'[1]Miter Profiles'!$AC$80-'[1]Outside Edges'!$B153)&gt;=5,'[1]Outside Edges'!$Q153="Yes"),"Yes","No")</f>
        <v>Yes</v>
      </c>
      <c r="CB154" s="7" t="str">
        <f>IF(AND((RIGHT($CB$3,2)-'[1]Miter Profiles'!$AC$81-'[1]Outside Edges'!$B153)&gt;=5,'[1]Outside Edges'!$Q153="Yes"),"Yes","No")</f>
        <v>Yes</v>
      </c>
      <c r="CC154" s="7" t="str">
        <f>IF(AND((RIGHT($CC$3,2)-'[1]Miter Profiles'!$AC$82-'[1]Outside Edges'!$B153)&gt;=5,'[1]Outside Edges'!$Q153="Yes"),"Yes","No")</f>
        <v>Yes</v>
      </c>
      <c r="CD154" s="63" t="str">
        <f>IF(AND((RIGHT($CD$3,2)-'[1]Miter Profiles'!$AC$83-'[1]Outside Edges'!$B153)&gt;=5,'[1]Outside Edges'!$Q153="Yes"),"Yes","No")</f>
        <v>Yes</v>
      </c>
      <c r="CE154" s="64" t="str">
        <f>IF(AND((RIGHT($CE$3,2)-'[1]Miter Profiles'!$AC$84-'[1]Outside Edges'!$B153)&gt;=5,'[1]Outside Edges'!$Q153="Yes"),"Yes","No")</f>
        <v>Yes</v>
      </c>
      <c r="CF154" s="8" t="str">
        <f>IF(AND((RIGHT($CF$3,2)-'[1]Miter Profiles'!$AC$85-'[1]Outside Edges'!$B153)&gt;=5,'[1]Outside Edges'!$Q153="Yes"),"Yes","No")</f>
        <v>Yes</v>
      </c>
      <c r="CG154" s="65" t="str">
        <f>IF(AND((RIGHT($CG$3,2)-'[1]Miter Profiles'!$AC$86-'[1]Outside Edges'!$B153)&gt;=5,'[1]Outside Edges'!$Q153="Yes"),"Yes","No")</f>
        <v>Yes</v>
      </c>
      <c r="CH154" s="7" t="str">
        <f>IF(AND((RIGHT($CH$3,2)-'[1]Miter Profiles'!$AC$87-'[1]Outside Edges'!$B153)&gt;=5,'[1]Outside Edges'!$Q153="Yes"),"Yes","No")</f>
        <v>Yes</v>
      </c>
      <c r="CI154" s="7" t="str">
        <f>IF(AND((RIGHT($CI$3,2)-'[1]Miter Profiles'!$AC$88-'[1]Outside Edges'!$B153)&gt;=5,'[1]Outside Edges'!$Q153="Yes"),"Yes","No")</f>
        <v>Yes</v>
      </c>
      <c r="CJ154" s="63" t="str">
        <f>IF(AND((RIGHT($CJ$3,2)-'[1]Miter Profiles'!$AC$89-'[1]Outside Edges'!$B153)&gt;=5,'[1]Outside Edges'!$Q153="Yes"),"Yes","No")</f>
        <v>Yes</v>
      </c>
      <c r="CK154" s="64" t="str">
        <f>IF(AND((RIGHT($CK$3,2)-'[1]Miter Profiles'!$AC$90-'[1]Outside Edges'!$B153)&gt;=5,'[1]Outside Edges'!$Q153="Yes"),"Yes","No")</f>
        <v>Yes</v>
      </c>
      <c r="CL154" s="8" t="str">
        <f>IF(AND((RIGHT($CL$3,2)-'[1]Miter Profiles'!$AC$91-'[1]Outside Edges'!$B153)&gt;=5,'[1]Outside Edges'!$Q153="Yes"),"Yes","No")</f>
        <v>Yes</v>
      </c>
      <c r="CM154" s="65" t="str">
        <f>IF(AND((RIGHT($CM$3,2)-'[1]Miter Profiles'!$AC$92-'[1]Outside Edges'!$B153)&gt;=5,'[1]Outside Edges'!$Q153="Yes"),"Yes","No")</f>
        <v>Yes</v>
      </c>
      <c r="CN154" s="7" t="str">
        <f>IF(AND((RIGHT(CN$3,2)-'[1]Miter Profiles'!$AC$93-'[1]Outside Edges'!$B153)&gt;=5,'[1]Outside Edges'!$Q153="Yes"),"Yes","No")</f>
        <v>Yes</v>
      </c>
      <c r="CO154" s="7" t="str">
        <f>IF(AND((RIGHT(CO$3,2)-'[1]Miter Profiles'!$AC$94-'[1]Outside Edges'!$B153)&gt;=5,'[1]Outside Edges'!$Q153="Yes"),"Yes","No")</f>
        <v>Yes</v>
      </c>
      <c r="CP154" s="63" t="str">
        <f>IF(AND((RIGHT(CP$3,2)-'[1]Miter Profiles'!$AC$95-'[1]Outside Edges'!$B153)&gt;=5,'[1]Outside Edges'!$Q153="Yes"),"Yes","No")</f>
        <v>Yes</v>
      </c>
      <c r="CQ154" s="64" t="str">
        <f>IF(AND((RIGHT(CQ$3,2)-'[1]Miter Profiles'!$AC$96-'[1]Outside Edges'!$B153)&gt;=5,'[1]Outside Edges'!$Q153="Yes"),"Yes","No")</f>
        <v>Yes</v>
      </c>
      <c r="CR154" s="8" t="str">
        <f>IF(AND((RIGHT(CR$3,2)-'[1]Miter Profiles'!$AC$97-'[1]Outside Edges'!$B153)&gt;=5,'[1]Outside Edges'!$Q153="Yes"),"Yes","No")</f>
        <v>Yes</v>
      </c>
      <c r="CS154" s="65" t="str">
        <f>IF(AND((RIGHT(CS$3,2)-'[1]Miter Profiles'!$AC$98-'[1]Outside Edges'!$B153)&gt;=5,'[1]Outside Edges'!$Q153="Yes"),"Yes","No")</f>
        <v>Yes</v>
      </c>
      <c r="CT154" s="7" t="str">
        <f>IF(AND((RIGHT($CT$3,2)-'[1]Miter Profiles'!$AC$99-'[1]Outside Edges'!$B153)&gt;=5,'[1]Outside Edges'!$Q153="Yes"),"Yes","No")</f>
        <v>Yes</v>
      </c>
      <c r="CU154" s="7" t="str">
        <f>IF(AND((RIGHT($CU$3,2)-'[1]Miter Profiles'!$AC$100-'[1]Outside Edges'!$B153)&gt;=5,'[1]Outside Edges'!$Q153="Yes"),"Yes","No")</f>
        <v>Yes</v>
      </c>
      <c r="CV154" s="63" t="str">
        <f>IF(AND((RIGHT($CV$3,2)-'[1]Miter Profiles'!$AC$101-'[1]Outside Edges'!$B153)&gt;=5,'[1]Outside Edges'!$Q153="Yes"),"Yes","No")</f>
        <v>Yes</v>
      </c>
      <c r="CW154" s="64" t="str">
        <f>IF(AND((RIGHT($CW$3,2)-'[1]Miter Profiles'!$AC$102-'[1]Outside Edges'!$B153)&gt;=5,'[1]Outside Edges'!$Q153="Yes"),"Yes","No")</f>
        <v>Yes</v>
      </c>
      <c r="CX154" s="8" t="str">
        <f>IF(AND((RIGHT($CX$3,2)-'[1]Miter Profiles'!$AC$103-'[1]Outside Edges'!$B153)&gt;=5,'[1]Outside Edges'!$Q153="Yes"),"Yes","No")</f>
        <v>Yes</v>
      </c>
      <c r="CY154" s="65" t="str">
        <f>IF(AND((RIGHT($CY$3,2)-'[1]Miter Profiles'!$AC$104-'[1]Outside Edges'!$B153)&gt;=5,'[1]Outside Edges'!$Q153="Yes"),"Yes","No")</f>
        <v>Yes</v>
      </c>
      <c r="CZ154" s="7" t="str">
        <f>IF(AND((RIGHT($CZ$3,2)-'[1]Miter Profiles'!$AC$105-'[1]Outside Edges'!$B153)&gt;=5,'[1]Outside Edges'!$Q153="Yes"),"Yes","No")</f>
        <v>Yes</v>
      </c>
      <c r="DA154" s="7" t="str">
        <f>IF(AND((RIGHT($DA$3,2)-'[1]Miter Profiles'!$AC$106-'[1]Outside Edges'!$B153)&gt;=5,'[1]Outside Edges'!$Q153="Yes"),"Yes","No")</f>
        <v>Yes</v>
      </c>
      <c r="DB154" s="63" t="str">
        <f>IF(AND((RIGHT($DB$3,2)-'[1]Miter Profiles'!$AC$107-'[1]Outside Edges'!$B153)&gt;=5,'[1]Outside Edges'!$Q153="Yes"),"Yes","No")</f>
        <v>Yes</v>
      </c>
      <c r="DC154" s="64" t="str">
        <f>IF(AND((RIGHT($DC$3,2)-'[1]Miter Profiles'!$AC$108-'[1]Outside Edges'!$B153)&gt;=5,'[1]Outside Edges'!$Q153="Yes"),"Yes","No")</f>
        <v>Yes</v>
      </c>
      <c r="DD154" s="8" t="str">
        <f>IF(AND((RIGHT($DD$3,2)-'[1]Miter Profiles'!$AC$109-'[1]Outside Edges'!$B153)&gt;=5,'[1]Outside Edges'!$Q153="Yes"),"Yes","No")</f>
        <v>Yes</v>
      </c>
      <c r="DE154" s="65" t="str">
        <f>IF(AND((RIGHT($DE$3,2)-'[1]Miter Profiles'!$AC$110-'[1]Outside Edges'!$B153)&gt;=5,'[1]Outside Edges'!$Q153="Yes"),"Yes","No")</f>
        <v>Yes</v>
      </c>
      <c r="DF154" s="7" t="str">
        <f>IF(AND((RIGHT($DF$3,2)-'[1]Miter Profiles'!$AC$111-'[1]Outside Edges'!$B153)&gt;=5,'[1]Outside Edges'!$Q153="Yes"),"Yes","No")</f>
        <v>Yes</v>
      </c>
      <c r="DG154" s="7" t="str">
        <f>IF(AND((RIGHT($DG$3,2)-'[1]Miter Profiles'!$AC$112-'[1]Outside Edges'!$B153)&gt;=5,'[1]Outside Edges'!$Q153="Yes"),"Yes","No")</f>
        <v>Yes</v>
      </c>
      <c r="DH154" s="63" t="str">
        <f>IF(AND((RIGHT($DH$3,2)-'[1]Miter Profiles'!$AC$113-'[1]Outside Edges'!$B153)&gt;=5,'[1]Outside Edges'!$Q153="Yes"),"Yes","No")</f>
        <v>Yes</v>
      </c>
      <c r="DI154" s="64" t="str">
        <f>IF(AND((RIGHT($DI$3,2)-'[1]Miter Profiles'!$AC$114-'[1]Outside Edges'!$B153)&gt;=5,'[1]Outside Edges'!$Q153="Yes"),"Yes","No")</f>
        <v>Yes</v>
      </c>
      <c r="DJ154" s="8" t="str">
        <f>IF(AND((RIGHT($DJ$3,2)-'[1]Miter Profiles'!$AC$115-'[1]Outside Edges'!$B153)&gt;=5,'[1]Outside Edges'!$Q153="Yes"),"Yes","No")</f>
        <v>Yes</v>
      </c>
      <c r="DK154" s="65" t="str">
        <f>IF(AND((RIGHT($DK$3,2)-'[1]Miter Profiles'!$AC$116-'[1]Outside Edges'!$B153)&gt;=5,'[1]Outside Edges'!$Q153="Yes"),"Yes","No")</f>
        <v>Yes</v>
      </c>
      <c r="DL154" s="7" t="str">
        <f>IF(AND((RIGHT($DL$3,2)-'[1]Miter Profiles'!$AC$117-'[1]Outside Edges'!$B153)&gt;=5,'[1]Outside Edges'!$Q153="Yes"),"Yes","No")</f>
        <v>Yes</v>
      </c>
      <c r="DM154" s="7" t="str">
        <f>IF(AND((RIGHT($DM$3,2)-'[1]Miter Profiles'!$AC$118-'[1]Outside Edges'!$B153)&gt;=5,'[1]Outside Edges'!$Q153="Yes"),"Yes","No")</f>
        <v>Yes</v>
      </c>
      <c r="DN154" s="63" t="str">
        <f>IF(AND((RIGHT($DN$3,2)-'[1]Miter Profiles'!$AC$119-'[1]Outside Edges'!$B153)&gt;=5,'[1]Outside Edges'!$Q153="Yes"),"Yes","No")</f>
        <v>Yes</v>
      </c>
      <c r="DO154" s="64" t="str">
        <f>IF(AND((RIGHT($DO$3,2)-'[1]Miter Profiles'!$AC$120-'[1]Outside Edges'!$B153)&gt;=5,'[1]Outside Edges'!$Q153="Yes"),"Yes","No")</f>
        <v>Yes</v>
      </c>
      <c r="DP154" s="8" t="str">
        <f>IF(AND((RIGHT($DP$3,2)-'[1]Miter Profiles'!$AC$121-'[1]Outside Edges'!$B153)&gt;=5,'[1]Outside Edges'!$Q153="Yes"),"Yes","No")</f>
        <v>Yes</v>
      </c>
      <c r="DQ154" s="65" t="str">
        <f>IF(AND((RIGHT($DQ$3,2)-'[1]Miter Profiles'!$AC$122-'[1]Outside Edges'!$B153)&gt;=5,'[1]Outside Edges'!$Q153="Yes"),"Yes","No")</f>
        <v>Yes</v>
      </c>
      <c r="DR154" s="7" t="str">
        <f>IF(AND((RIGHT($DR$3,2)-'[1]Miter Profiles'!$AC$123-'[1]Outside Edges'!$B153)&gt;=5,'[1]Outside Edges'!$Q153="Yes"),"Yes","No")</f>
        <v>Yes</v>
      </c>
      <c r="DS154" s="7" t="str">
        <f>IF(AND((RIGHT($DS$3,2)-'[1]Miter Profiles'!$AC$124-'[1]Outside Edges'!$B153)&gt;=5,'[1]Outside Edges'!$Q153="Yes"),"Yes","No")</f>
        <v>Yes</v>
      </c>
      <c r="DT154" s="63" t="str">
        <f>IF(AND((RIGHT($DT$3,2)-'[1]Miter Profiles'!$AC$125-'[1]Outside Edges'!$B153)&gt;=5,'[1]Outside Edges'!$Q153="Yes"),"Yes","No")</f>
        <v>Yes</v>
      </c>
      <c r="DU154" s="64" t="str">
        <f>IF(AND((RIGHT($DU$3,2)-'[1]Miter Profiles'!$AC$126-'[1]Outside Edges'!$B153)&gt;=5,'[1]Outside Edges'!$Q153="Yes"),"Yes","No")</f>
        <v>Yes</v>
      </c>
      <c r="DV154" s="8" t="str">
        <f>IF(AND((RIGHT($DV$3,2)-'[1]Miter Profiles'!$AC$127-'[1]Outside Edges'!$B153)&gt;=5,'[1]Outside Edges'!$Q153="Yes"),"Yes","No")</f>
        <v>Yes</v>
      </c>
      <c r="DW154" s="65" t="str">
        <f>IF(AND((RIGHT($DW$3,2)-'[1]Miter Profiles'!$AC$128-'[1]Outside Edges'!$B153)&gt;=5,'[1]Outside Edges'!$Q153="Yes"),"Yes","No")</f>
        <v>Yes</v>
      </c>
      <c r="DX154" s="7" t="str">
        <f>IF(AND((RIGHT($DX$3,2)-'[1]Miter Profiles'!$AC$129-'[1]Outside Edges'!$B153)&gt;=5,'[1]Outside Edges'!$Q153="Yes"),"Yes","No")</f>
        <v>Yes</v>
      </c>
      <c r="DY154" s="7" t="str">
        <f>IF(AND((RIGHT($DY$3,2)-'[1]Miter Profiles'!$AC$130-'[1]Outside Edges'!$B153)&gt;=5,'[1]Outside Edges'!$Q153="Yes"),"Yes","No")</f>
        <v>Yes</v>
      </c>
      <c r="DZ154" s="63" t="str">
        <f>IF(AND((RIGHT($DZ$3,2)-'[1]Miter Profiles'!$AC$131-'[1]Outside Edges'!$B153)&gt;=5,'[1]Outside Edges'!$Q153="Yes"),"Yes","No")</f>
        <v>Yes</v>
      </c>
      <c r="EA154" s="68" t="str">
        <f>IF(AND((RIGHT($EA$3,2)-'[1]Miter Profiles'!$AC$132-'[1]Outside Edges'!$B153)&gt;=5,'[1]Outside Edges'!$Q153="Yes"),"Yes","No")</f>
        <v>Yes</v>
      </c>
      <c r="EB154" s="78" t="str">
        <f>IF(AND((RIGHT($EB$3,2)-'[1]Miter Profiles'!$AC$133-'[1]Outside Edges'!$B153)&gt;=5,'[1]Outside Edges'!$Q153="Yes"),"Yes","No")</f>
        <v>Yes</v>
      </c>
      <c r="EC154" s="79" t="str">
        <f>IF(AND((RIGHT($EC$3,2)-'[1]Miter Profiles'!$AC$134-'[1]Outside Edges'!$B153)&gt;=5,'[1]Outside Edges'!$Q153="Yes"),"Yes","No")</f>
        <v>Yes</v>
      </c>
      <c r="ED154" s="81" t="str">
        <f>IF(AND((RIGHT($ED$3,2)-'[1]Miter Profiles'!$AC$135-'[1]Outside Edges'!$B153)&gt;=5,'[1]Outside Edges'!$Q153="Yes"),"Yes","No")</f>
        <v>Yes</v>
      </c>
      <c r="EE154" s="80" t="str">
        <f>IF(AND((RIGHT($EE$3,2)-'[1]Miter Profiles'!$AC$136-'[1]Outside Edges'!$B153)&gt;=5,'[1]Outside Edges'!$Q153="Yes"),"Yes","No")</f>
        <v>Yes</v>
      </c>
      <c r="EF154" s="63" t="str">
        <f>IF(AND((RIGHT($EF$3,2)-'[1]Miter Profiles'!$AC$137-'[1]Outside Edges'!$B153)&gt;=5,'[1]Outside Edges'!$Q153="Yes"),"Yes","No")</f>
        <v>Yes</v>
      </c>
      <c r="EG154" s="7" t="str">
        <f>IF(AND((RIGHT($EG$3,2)-'[1]Miter Profiles'!$AC$138-'[1]Outside Edges'!$B153)&gt;=5,'[1]Outside Edges'!$Q153="Yes"),"Yes","No")</f>
        <v>Yes</v>
      </c>
      <c r="EH154" s="68" t="str">
        <f>IF(AND((RIGHT($EH$3,2)-'[1]Miter Profiles'!$AC$139-'[1]Outside Edges'!$B153)&gt;=5,'[1]Outside Edges'!$Q153="Yes"),"Yes","No")</f>
        <v>Yes</v>
      </c>
      <c r="EI154" s="82" t="str">
        <f>IF(AND((RIGHT($EI$3,2)-'[1]Miter Profiles'!$AC$140-'[1]Outside Edges'!$B153)&gt;=5,'[1]Outside Edges'!$Q153="Yes"),"Yes","No")</f>
        <v>Yes</v>
      </c>
      <c r="EJ154" s="83" t="str">
        <f>IF(AND((RIGHT($EJ$3,2)-'[1]Miter Profiles'!$AC$141-'[1]Outside Edges'!$B153)&gt;=5,'[1]Outside Edges'!$Q153="Yes"),"Yes","No")</f>
        <v>Yes</v>
      </c>
      <c r="EK154" s="83" t="str">
        <f>IF(AND((RIGHT($EK$3,2)-'[1]Miter Profiles'!$AC$142-'[1]Outside Edges'!$B153)&gt;=5,'[1]Outside Edges'!$Q153="Yes"),"Yes","No")</f>
        <v>Yes</v>
      </c>
      <c r="EL154" s="81" t="str">
        <f>IF(AND((RIGHT($EL$3,2)-'[1]Miter Profiles'!$AC$143-'[1]Outside Edges'!$B153)&gt;=5,'[1]Outside Edges'!$Q153="Yes"),"Yes","No")</f>
        <v>Yes</v>
      </c>
      <c r="EM154" s="84" t="str">
        <f>IF(AND((RIGHT($EM$3,2)-'[1]Miter Profiles'!$AC$144-'[1]Outside Edges'!$B153)&gt;=5,'[1]Outside Edges'!$Q153="Yes"),"Yes","No")</f>
        <v>Yes</v>
      </c>
      <c r="EN154" s="7" t="str">
        <f>IF(AND((RIGHT($EN$3,2)-'[1]Miter Profiles'!$AC$145-'[1]Outside Edges'!$B153)&gt;=5,'[1]Outside Edges'!$Q153="Yes"),"Yes","No")</f>
        <v>Yes</v>
      </c>
      <c r="EO154" s="68" t="str">
        <f>IF(AND((RIGHT($EO$3,2)-'[1]Miter Profiles'!$AC$146-'[1]Outside Edges'!$B153)&gt;=5,'[1]Outside Edges'!$Q153="Yes"),"Yes","No")</f>
        <v>Yes</v>
      </c>
      <c r="EP154" s="83" t="str">
        <f>IF(AND((RIGHT($EP$3,2)-'[1]Miter Profiles'!$AC$147-'[1]Outside Edges'!$B153)&gt;=5,'[1]Outside Edges'!$Q153="Yes"),"Yes","No")</f>
        <v>Yes</v>
      </c>
      <c r="EQ154" s="83" t="str">
        <f>IF(AND((RIGHT($EQ$3,2)-'[1]Miter Profiles'!$AC$148-'[1]Outside Edges'!$B153)&gt;=5,'[1]Outside Edges'!$Q153="Yes"),"Yes","No")</f>
        <v>Yes</v>
      </c>
      <c r="ER154" s="81" t="str">
        <f>IF(AND((RIGHT($ER$3,2)-'[1]Miter Profiles'!$AC$149-'[1]Outside Edges'!$B153)&gt;=5,'[1]Outside Edges'!$Q153="Yes"),"Yes","No")</f>
        <v>Yes</v>
      </c>
      <c r="ES154" s="84" t="str">
        <f>IF(AND((RIGHT($ES$3,2)-'[1]Miter Profiles'!$AC$150-'[1]Outside Edges'!$B153)&gt;=5,'[1]Outside Edges'!$Q153="Yes"),"Yes","No")</f>
        <v>Yes</v>
      </c>
      <c r="ET154" s="7" t="str">
        <f>IF(AND((RIGHT($ET$3,2)-'[1]Miter Profiles'!$AC$151-'[1]Outside Edges'!$B153)&gt;=5,'[1]Outside Edges'!$Q153="Yes"),"Yes","No")</f>
        <v>Yes</v>
      </c>
      <c r="EU154" s="68" t="str">
        <f>IF(AND((RIGHT($EU$3,2)-'[1]Miter Profiles'!$AC$152-'[1]Outside Edges'!$B153)&gt;=5,'[1]Outside Edges'!$Q153="Yes"),"Yes","No")</f>
        <v>Yes</v>
      </c>
      <c r="EV154" s="83" t="str">
        <f>IF(AND((RIGHT($EV$3,2)-'[1]Miter Profiles'!$AC$153-'[1]Outside Edges'!$B153)&gt;=5,'[1]Outside Edges'!$Q153="Yes"),"Yes","No")</f>
        <v>Yes</v>
      </c>
      <c r="EW154" s="83" t="str">
        <f>IF(AND((RIGHT($EW$3,2)-'[1]Miter Profiles'!$AC$154-'[1]Outside Edges'!$B153)&gt;=5,'[1]Outside Edges'!$Q153="Yes"),"Yes","No")</f>
        <v>Yes</v>
      </c>
      <c r="EX154" s="81" t="str">
        <f>IF(AND((RIGHT($EX$3,2)-'[1]Miter Profiles'!$AC$155-'[1]Outside Edges'!$B153)&gt;=5,'[1]Outside Edges'!$Q153="Yes"),"Yes","No")</f>
        <v>Yes</v>
      </c>
      <c r="EY154" s="84" t="str">
        <f>IF(AND((RIGHT($EY$3,2)-'[1]Miter Profiles'!$AC$156-'[1]Outside Edges'!$B153)&gt;=5,'[1]Outside Edges'!$Q153="Yes"),"Yes","No")</f>
        <v>Yes</v>
      </c>
      <c r="EZ154" s="7" t="str">
        <f>IF(AND((RIGHT($EZ$3,2)-'[1]Miter Profiles'!$AC$157-'[1]Outside Edges'!$B153)&gt;=5,'[1]Outside Edges'!$Q153="Yes"),"Yes","No")</f>
        <v>Yes</v>
      </c>
      <c r="FA154" s="68" t="str">
        <f>IF(AND((RIGHT($FA$3,2)-'[1]Miter Profiles'!$AC$158-'[1]Outside Edges'!$B153)&gt;=5,'[1]Outside Edges'!$Q153="Yes"),"Yes","No")</f>
        <v>Yes</v>
      </c>
      <c r="FB154" s="83" t="str">
        <f>IF(AND((RIGHT($FB$3,2)-'[1]Miter Profiles'!$AC$159-'[1]Outside Edges'!$B153)&gt;=5,'[1]Outside Edges'!$Q153="Yes"),"Yes","No")</f>
        <v>Yes</v>
      </c>
      <c r="FC154" s="83" t="str">
        <f>IF(AND((RIGHT($FC$3,2)-'[1]Miter Profiles'!$AC$160-'[1]Outside Edges'!$B153)&gt;=5,'[1]Outside Edges'!$Q153="Yes"),"Yes","No")</f>
        <v>Yes</v>
      </c>
      <c r="FD154" s="81" t="str">
        <f>IF(AND((RIGHT($FD$3,2)-'[1]Miter Profiles'!$AC$161-'[1]Outside Edges'!$B153)&gt;=5,'[1]Outside Edges'!$Q153="Yes"),"Yes","No")</f>
        <v>Yes</v>
      </c>
      <c r="FE154" s="84" t="str">
        <f>IF(AND((RIGHT($FE$3,2)-'[1]Miter Profiles'!$AC$162-'[1]Outside Edges'!$B153)&gt;=5,'[1]Outside Edges'!$Q153="Yes"),"Yes","No")</f>
        <v>Yes</v>
      </c>
      <c r="FF154" s="7" t="str">
        <f>IF(AND((RIGHT($FF$3,2)-'[1]Miter Profiles'!$AC$163-'[1]Outside Edges'!$B153)&gt;=5,'[1]Outside Edges'!$Q153="Yes"),"Yes","No")</f>
        <v>Yes</v>
      </c>
      <c r="FG154" s="68" t="str">
        <f>IF(AND((RIGHT($FG$3,2)-'[1]Miter Profiles'!$AC$164-'[1]Outside Edges'!$B153)&gt;=5,'[1]Outside Edges'!$Q153="Yes"),"Yes","No")</f>
        <v>Yes</v>
      </c>
      <c r="FH154" s="83" t="str">
        <f>IF(AND((RIGHT($FH$3,2)-'[1]Miter Profiles'!$AC$165-'[1]Outside Edges'!$B153)&gt;=5,'[1]Outside Edges'!$Q153="Yes"),"Yes","No")</f>
        <v>Yes</v>
      </c>
      <c r="FI154" s="83" t="str">
        <f>IF(AND((RIGHT($FI$3,2)-'[1]Miter Profiles'!$AC$166-'[1]Outside Edges'!$B153)&gt;=5,'[1]Outside Edges'!$Q153="Yes"),"Yes","No")</f>
        <v>Yes</v>
      </c>
      <c r="FJ154" s="81" t="str">
        <f>IF(AND((RIGHT($FJ$3,2)-'[1]Miter Profiles'!$AC$167-'[1]Outside Edges'!$B153)&gt;=5,'[1]Outside Edges'!$Q153="Yes"),"Yes","No")</f>
        <v>Yes</v>
      </c>
      <c r="FK154" s="84" t="str">
        <f>IF(AND((RIGHT($FK$3,2)-'[1]Miter Profiles'!$AC$168-'[1]Outside Edges'!$B153)&gt;=5,'[1]Outside Edges'!$Q153="Yes"),"Yes","No")</f>
        <v>Yes</v>
      </c>
      <c r="FL154" s="7" t="str">
        <f>IF(AND((RIGHT($FL$3,2)-'[1]Miter Profiles'!$AC$169-'[1]Outside Edges'!$B153)&gt;=5,'[1]Outside Edges'!$Q153="Yes"),"Yes","No")</f>
        <v>Yes</v>
      </c>
      <c r="FM154" s="68" t="str">
        <f>IF(AND((RIGHT($FM$3,2)-'[1]Miter Profiles'!$AC$170-'[1]Outside Edges'!$B153)&gt;=5,'[1]Outside Edges'!$Q153="Yes"),"Yes","No")</f>
        <v>Yes</v>
      </c>
      <c r="FN154" s="83" t="str">
        <f>IF(AND((RIGHT($FN$3,2)-'[1]Miter Profiles'!$AC$171-'[1]Outside Edges'!$B153)&gt;=5,'[1]Outside Edges'!$Q153="Yes"),"Yes","No")</f>
        <v>Yes</v>
      </c>
      <c r="FO154" s="83" t="str">
        <f>IF(AND((RIGHT($FO$3,2)-'[1]Miter Profiles'!$AC$172-'[1]Outside Edges'!$B153)&gt;=5,'[1]Outside Edges'!$Q153="Yes"),"Yes","No")</f>
        <v>Yes</v>
      </c>
      <c r="FP154" s="81" t="str">
        <f>IF(AND((RIGHT($FP$3,2)-'[1]Miter Profiles'!$AC$173-'[1]Outside Edges'!$B153)&gt;=5,'[1]Outside Edges'!$Q153="Yes"),"Yes","No")</f>
        <v>Yes</v>
      </c>
      <c r="FQ154" s="84" t="str">
        <f>IF(AND((RIGHT($FQ$3,2)-'[1]Miter Profiles'!$AC$174-'[1]Outside Edges'!$B153)&gt;=5,'[1]Outside Edges'!$Q153="Yes"),"Yes","No")</f>
        <v>Yes</v>
      </c>
      <c r="FR154" s="7" t="str">
        <f>IF(AND((RIGHT($FR$3,2)-'[1]Miter Profiles'!$AC$175-'[1]Outside Edges'!$B153)&gt;=5,'[1]Outside Edges'!$Q153="Yes"),"Yes","No")</f>
        <v>Yes</v>
      </c>
      <c r="FS154" s="68" t="str">
        <f>IF(AND((RIGHT($FS$3,2)-'[1]Miter Profiles'!$AC$176-'[1]Outside Edges'!$B153)&gt;=5,'[1]Outside Edges'!$Q153="Yes"),"Yes","No")</f>
        <v>Yes</v>
      </c>
      <c r="FT154" s="83" t="str">
        <f>IF(AND((RIGHT($FT$3,2)-'[1]Miter Profiles'!$AC$177-'[1]Outside Edges'!$B153)&gt;=5,'[1]Outside Edges'!$Q153="Yes"),"Yes","No")</f>
        <v>Yes</v>
      </c>
      <c r="FU154" s="83" t="str">
        <f>IF(AND((RIGHT($FU$3,2)-'[1]Miter Profiles'!$AC$178-'[1]Outside Edges'!$B153)&gt;=5,'[1]Outside Edges'!$Q153="Yes"),"Yes","No")</f>
        <v>Yes</v>
      </c>
      <c r="FV154" s="81" t="str">
        <f>IF(AND((RIGHT($V$3,2)-'[1]Miter Profiles'!$AC$179-'[1]Outside Edges'!$B153)&gt;=5,'[1]Outside Edges'!$Q153="Yes"),"Yes","No")</f>
        <v>Yes</v>
      </c>
      <c r="FW154" s="84" t="str">
        <f>IF(AND((RIGHT($FW$3,2)-'[1]Miter Profiles'!$AC$180-'[1]Outside Edges'!$B153)&gt;=5,'[1]Outside Edges'!$Q153="Yes"),"Yes","No")</f>
        <v>No</v>
      </c>
      <c r="FX154" s="197" t="str">
        <f>IF(AND((RIGHT($FX$3,2)-'[1]Miter Profiles'!$AC$181-'[1]Outside Edges'!$B153)&gt;=5,'[1]Outside Edges'!$Q153="Yes"),"Yes","No")</f>
        <v>Yes</v>
      </c>
      <c r="FY154" s="198" t="str">
        <f>IF(AND((RIGHT($FY$3,2)-'[1]Miter Profiles'!$AC$182-'[1]Outside Edges'!$B153)&gt;=5,'[1]Outside Edges'!$Q153="Yes"),"Yes","No")</f>
        <v>Yes</v>
      </c>
      <c r="FZ154" s="200" t="str">
        <f>IF(AND((RIGHT($FZ$3,2)-'[1]Miter Profiles'!$AC$183-'[1]Outside Edges'!$B153)&gt;=5,'[1]Outside Edges'!$Q153="Yes"),"Yes","No")</f>
        <v>Yes</v>
      </c>
      <c r="GA154" s="201" t="str">
        <f>IF(AND((RIGHT($GA$3,2)-'[1]Miter Profiles'!$AC$184-'[1]Outside Edges'!$B153)&gt;=5,'[1]Outside Edges'!$Q153="Yes"),"Yes","No")</f>
        <v>Yes</v>
      </c>
      <c r="GB154" s="202" t="str">
        <f>IF(AND((RIGHT($GB$3,2)-'[1]Miter Profiles'!$AC$185-'[1]Outside Edges'!$B153)&gt;=5,'[1]Outside Edges'!$Q153="Yes"),"Yes","No")</f>
        <v>Yes</v>
      </c>
      <c r="GC154" s="199" t="str">
        <f>IF(AND((RIGHT($GC$3,2)-'[1]Miter Profiles'!$AC$186-'[1]Outside Edges'!$B153)&gt;=5,'[1]Outside Edges'!$Q153="Yes"),"Yes","No")</f>
        <v>Yes</v>
      </c>
      <c r="GD154" s="197" t="str">
        <f>IF(AND((RIGHT($GD$3,2)-'[1]Miter Profiles'!$AC$187-'[1]Outside Edges'!$B153)&gt;=5,'[1]Outside Edges'!$Q153="Yes"),"Yes","No")</f>
        <v>Yes</v>
      </c>
      <c r="GE154" s="198" t="str">
        <f>IF(AND((RIGHT($GE$3,2)-'[1]Miter Profiles'!$AC$188-'[1]Outside Edges'!$B153)&gt;=5,'[1]Outside Edges'!$Q153="Yes"),"Yes","No")</f>
        <v>Yes</v>
      </c>
      <c r="GF154" s="200" t="str">
        <f>IF(AND((RIGHT($GF$3,2)-'[1]Miter Profiles'!$AC$189-'[1]Outside Edges'!$B153)&gt;=5,'[1]Outside Edges'!$Q153="Yes"),"Yes","No")</f>
        <v>Yes</v>
      </c>
      <c r="GG154" s="201" t="str">
        <f>IF(AND((RIGHT($GG$3,2)-'[1]Miter Profiles'!$AC$190-'[1]Outside Edges'!$B153)&gt;=5,'[1]Outside Edges'!$Q153="Yes"),"Yes","No")</f>
        <v>Yes</v>
      </c>
      <c r="GH154" s="202" t="str">
        <f>IF(AND((RIGHT($GH$3,2)-'[1]Miter Profiles'!$AC$191-'[1]Outside Edges'!$B153)&gt;=5,'[1]Outside Edges'!$Q153="Yes"),"Yes","No")</f>
        <v>Yes</v>
      </c>
      <c r="GI154" s="199" t="str">
        <f>IF(AND((RIGHT($GI$3,2)-'[1]Miter Profiles'!$AC$192-'[1]Outside Edges'!$B153)&gt;=5,'[1]Outside Edges'!$Q153="Yes"),"Yes","No")</f>
        <v>Yes</v>
      </c>
      <c r="GJ154" s="197" t="str">
        <f>IF(AND((RIGHT($GJ$3,2)-'[1]Miter Profiles'!$AC$193-'[1]Outside Edges'!$B153)&gt;=5,'[1]Outside Edges'!$Q153="Yes"),"Yes","No")</f>
        <v>Yes</v>
      </c>
      <c r="GK154" s="198" t="str">
        <f>IF(AND((RIGHT($GK$3,2)-'[1]Miter Profiles'!$AC$194-'[1]Outside Edges'!$B153)&gt;=5,'[1]Outside Edges'!$Q153="Yes"),"Yes","No")</f>
        <v>Yes</v>
      </c>
      <c r="GL154" s="200" t="str">
        <f>IF(AND((RIGHT($GL$3,2)-'[1]Miter Profiles'!$AC$195-'[1]Outside Edges'!$B153)&gt;=5,'[1]Outside Edges'!$Q153="Yes"),"Yes","No")</f>
        <v>Yes</v>
      </c>
      <c r="GM154" s="201" t="str">
        <f>IF(AND((RIGHT($GM$3,2)-'[1]Miter Profiles'!$AC$196-'[1]Outside Edges'!$B153)&gt;=5,'[1]Outside Edges'!$Q153="Yes"),"Yes","No")</f>
        <v>Yes</v>
      </c>
      <c r="GN154" s="202" t="str">
        <f>IF(AND((RIGHT($GN$3,2)-'[1]Miter Profiles'!$AC$197-'[1]Outside Edges'!$B153)&gt;=5,'[1]Outside Edges'!$Q153="Yes"),"Yes","No")</f>
        <v>Yes</v>
      </c>
      <c r="GO154" s="199" t="str">
        <f>IF(AND((RIGHT($GO$3,2)-'[1]Miter Profiles'!$AC$198-'[1]Outside Edges'!$B153)&gt;=5,'[1]Outside Edges'!$Q153="Yes"),"Yes","No")</f>
        <v>Yes</v>
      </c>
      <c r="GP154" s="197" t="str">
        <f>IF(AND((RIGHT($GP$3,2)-'[1]Miter Profiles'!$AC$199-'[1]Outside Edges'!$B153)&gt;=5,'[1]Outside Edges'!$Q153="Yes"),"Yes","No")</f>
        <v>Yes</v>
      </c>
      <c r="GQ154" s="198" t="str">
        <f>IF(AND((RIGHT($GQ$3,2)-'[1]Miter Profiles'!$AC$200-'[1]Outside Edges'!$B153)&gt;=5,'[1]Outside Edges'!$Q153="Yes"),"Yes","No")</f>
        <v>Yes</v>
      </c>
      <c r="GR154" s="211" t="str">
        <f>IF(AND((RIGHT($GR$3,2)-'[1]Miter Profiles'!$AC$201-'[1]Outside Edges'!$B153)&gt;=5,'[1]Outside Edges'!$Q153="Yes"),"Yes","No")</f>
        <v>Yes</v>
      </c>
      <c r="GS154" s="197" t="str">
        <f>IF(AND((RIGHT($GS$3,2)-'[1]Miter Profiles'!$AC$202-'[1]Outside Edges'!$B153)&gt;=5,'[1]Outside Edges'!$Q153="Yes"),"Yes","No")</f>
        <v>Yes</v>
      </c>
      <c r="GT154" s="212" t="str">
        <f>IF(AND((RIGHT($GT$3,2)-'[1]Miter Profiles'!$AC$203-'[1]Outside Edges'!$B153)&gt;=5,'[1]Outside Edges'!$Q153="Yes"),"Yes","No")</f>
        <v>Yes</v>
      </c>
      <c r="GU154" s="208" t="str">
        <f>IF(AND((RIGHT($GU$3,2)-'[1]Miter Profiles'!$AC$204-'[1]Outside Edges'!$B153)&gt;=5,'[1]Outside Edges'!$Q153="Yes"),"Yes","No")</f>
        <v>Yes</v>
      </c>
      <c r="GV154" s="209" t="str">
        <f>IF(AND((RIGHT($GV$3,2)-'[1]Miter Profiles'!$AC$205-'[1]Outside Edges'!$B153)&gt;=5,'[1]Outside Edges'!$Q153="Yes"),"Yes","No")</f>
        <v>Yes</v>
      </c>
      <c r="GW154" s="210" t="str">
        <f>IF(AND((RIGHT($GW$3,2)-'[1]Miter Profiles'!$AC$206-'[1]Outside Edges'!$B153)&gt;=5,'[1]Outside Edges'!$Q153="Yes"),"Yes","No")</f>
        <v>Yes</v>
      </c>
      <c r="GX154" s="200" t="str">
        <f>IF(AND((RIGHT($GX$3,2)-'[1]Miter Profiles'!$AC$207-'[1]Outside Edges'!$B153)&gt;=5,'[1]Outside Edges'!$Q153="Yes"),"Yes","No")</f>
        <v>Yes</v>
      </c>
      <c r="GY154" s="201" t="str">
        <f>IF(AND((RIGHT($GY$3,2)-'[1]Miter Profiles'!$AC$208-'[1]Outside Edges'!$B153)&gt;=5,'[1]Outside Edges'!$Q153="Yes"),"Yes","No")</f>
        <v>Yes</v>
      </c>
      <c r="GZ154" s="202" t="str">
        <f>IF(AND((RIGHT($GZ$3,2)-'[1]Miter Profiles'!$AC$209-'[1]Outside Edges'!$B153)&gt;=5,'[1]Outside Edges'!$Q153="Yes"),"Yes","No")</f>
        <v>Yes</v>
      </c>
      <c r="HA154" s="199" t="str">
        <f>IF(AND((RIGHT($HA$3,2)-'[1]Miter Profiles'!$AC$210-'[1]Outside Edges'!$B153)&gt;=5,'[1]Outside Edges'!$Q153="Yes"),"Yes","No")</f>
        <v>Yes</v>
      </c>
      <c r="HB154" s="197" t="str">
        <f>IF(AND((RIGHT($HB$3,2)-'[1]Miter Profiles'!$AC$211-'[1]Outside Edges'!$B153)&gt;=5,'[1]Outside Edges'!$Q153="Yes"),"Yes","No")</f>
        <v>Yes</v>
      </c>
      <c r="HC154" s="198" t="str">
        <f>IF(AND((RIGHT($HC$3,2)-'[1]Miter Profiles'!$AC$212-'[1]Outside Edges'!$B153)&gt;=5,'[1]Outside Edges'!$Q153="Yes"),"Yes","No")</f>
        <v>Yes</v>
      </c>
      <c r="HD154" s="200" t="str">
        <f>IF(AND((RIGHT($HD$3,2)-'[1]Miter Profiles'!$AC$213-'[1]Outside Edges'!$B153)&gt;=5,'[1]Outside Edges'!$Q153="Yes"),"Yes","No")</f>
        <v>No</v>
      </c>
      <c r="HE154" s="202" t="str">
        <f>IF(AND((RIGHT($HE$3,2)-'[1]Miter Profiles'!$AC$214-'[1]Outside Edges'!$B153)&gt;=5,'[1]Outside Edges'!$Q153="Yes"),"Yes","No")</f>
        <v>No</v>
      </c>
      <c r="HF154" s="199" t="str">
        <f>IF(AND((RIGHT($HF$3,2)-'[1]Miter Profiles'!$AC$215-'[1]Outside Edges'!$B153)&gt;=5,'[1]Outside Edges'!$Q153="Yes"),"Yes","No")</f>
        <v>Yes</v>
      </c>
      <c r="HG154" s="197" t="str">
        <f>IF(AND((RIGHT($HG$3,2)-'[1]Miter Profiles'!$AC$216-'[1]Outside Edges'!$B153)&gt;=5,'[1]Outside Edges'!$Q153="Yes"),"Yes","No")</f>
        <v>Yes</v>
      </c>
      <c r="HH154" s="198" t="str">
        <f>IF(AND((RIGHT($HH$3,2)-'[1]Miter Profiles'!$AC$217-'[1]Outside Edges'!$B153)&gt;=5,'[1]Outside Edges'!$Q153="Yes"),"Yes","No")</f>
        <v>Yes</v>
      </c>
      <c r="HI154" s="200" t="str">
        <f>IF(AND((RIGHT($HI$3,2)-'[1]Miter Profiles'!$AC$218-'[1]Outside Edges'!$B153)&gt;=5,'[1]Outside Edges'!$Q153="Yes"),"Yes","No")</f>
        <v>Yes</v>
      </c>
      <c r="HJ154" s="201" t="str">
        <f>IF(AND((RIGHT($HJ$3,2)-'[1]Miter Profiles'!$AC$219-'[1]Outside Edges'!$B153)&gt;=5,'[1]Outside Edges'!$Q153="Yes"),"Yes","No")</f>
        <v>Yes</v>
      </c>
      <c r="HK154" s="202" t="str">
        <f>IF(AND((RIGHT($HK$3,2)-'[1]Miter Profiles'!$AC$220-'[1]Outside Edges'!$B153)&gt;=5,'[1]Outside Edges'!$Q153="Yes"),"Yes","No")</f>
        <v>Yes</v>
      </c>
      <c r="HL154" s="199" t="str">
        <f>IF(AND((RIGHT($HL$3,2)-'[1]Miter Profiles'!$AC$221-'[1]Outside Edges'!$B153)&gt;=5,'[1]Outside Edges'!$Q153="Yes"),"Yes","No")</f>
        <v>Yes</v>
      </c>
      <c r="HM154" s="197" t="str">
        <f>IF(AND((RIGHT($HM$3,2)-'[1]Miter Profiles'!$AC$222-'[1]Outside Edges'!$B153)&gt;=5,'[1]Outside Edges'!$Q153="Yes"),"Yes","No")</f>
        <v>Yes</v>
      </c>
      <c r="HN154" s="197" t="str">
        <f>IF(AND((RIGHT($HN$3,2)-'[1]Miter Profiles'!$AC$223-'[1]Outside Edges'!$B153)&gt;=5,'[1]Outside Edges'!$Q153="Yes"),"Yes","No")</f>
        <v>Yes</v>
      </c>
      <c r="HO154" s="201" t="str">
        <f>IF(AND((RIGHT($HO$3,2)-'[1]Miter Profiles'!$AC$224-'[1]Outside Edges'!$B153)&gt;=5,'[1]Outside Edges'!$Q153="Yes"),"Yes","No")</f>
        <v>Yes</v>
      </c>
      <c r="HP154" s="201" t="str">
        <f>IF(AND((RIGHT($HP$3,2)-'[1]Miter Profiles'!$AC$225-'[1]Outside Edges'!$B153)&gt;=5,'[1]Outside Edges'!$Q153="Yes"),"Yes","No")</f>
        <v>Yes</v>
      </c>
      <c r="HQ154" s="201" t="str">
        <f>IF(AND((RIGHT($HQ$3,3)-'[1]Miter Profiles'!$AC$226-'[1]Outside Edges'!$B153)&gt;=5,'[1]Outside Edges'!$Q153="Yes"),"Yes","No")</f>
        <v>No</v>
      </c>
      <c r="HR154" s="201" t="str">
        <f>IF(AND((RIGHT($HR$3,2)-'[1]Miter Profiles'!$AC$227-'[1]Outside Edges'!$B153)&gt;=5,'[1]Outside Edges'!$Q153="Yes"),"Yes","No")</f>
        <v>No</v>
      </c>
      <c r="HS154" s="197" t="str">
        <f>IF(AND((RIGHT($HS$3,2)-'[1]Miter Profiles'!$AC$228-'[1]Outside Edges'!$B153)&gt;=5,'[1]Outside Edges'!$Q153="Yes"),"Yes","No")</f>
        <v>Yes</v>
      </c>
      <c r="HT154" s="197" t="str">
        <f>IF(AND((RIGHT($HT$3,2)-'[1]Miter Profiles'!$AC$229-'[1]Outside Edges'!$B153)&gt;=5,'[1]Outside Edges'!$Q153="Yes"),"Yes","No")</f>
        <v>Yes</v>
      </c>
      <c r="HU154" s="197" t="str">
        <f>IF(AND((RIGHT($HU$3,2)-'[1]Miter Profiles'!$AC$230-'[1]Outside Edges'!$B153)&gt;=5,'[1]Outside Edges'!$Q153="Yes"),"Yes","No")</f>
        <v>Yes</v>
      </c>
      <c r="HV154" s="201" t="str">
        <f>IF(AND((RIGHT($HV$3,2)-'[1]Miter Profiles'!$AC$231-'[1]Outside Edges'!$B153)&gt;=5,'[1]Outside Edges'!$Q153="Yes"),"Yes","No")</f>
        <v>Yes</v>
      </c>
      <c r="HW154" s="201" t="str">
        <f>IF(AND((RIGHT($HW$3,2)-'[1]Miter Profiles'!$AC$232-'[1]Outside Edges'!$B153)&gt;=5,'[1]Outside Edges'!$Q153="Yes"),"Yes","No")</f>
        <v>Yes</v>
      </c>
      <c r="HX154" s="201" t="str">
        <f>IF(AND((RIGHT($HX$3,2)-'[1]Miter Profiles'!$AC$233-'[1]Outside Edges'!$B153)&gt;=5,'[1]Outside Edges'!$Q153="Yes"),"Yes","No")</f>
        <v>Yes</v>
      </c>
      <c r="HY154" s="197" t="str">
        <f>IF(AND((RIGHT($HY$3,2)-'[1]Miter Profiles'!$AC$234-'[1]Outside Edges'!$B153)&gt;=5,'[1]Outside Edges'!$Q153="Yes"),"Yes","No")</f>
        <v>Yes</v>
      </c>
      <c r="HZ154" s="197" t="str">
        <f>IF(AND((RIGHT($HZ$3,2)-'[1]Miter Profiles'!$AC$235-'[1]Outside Edges'!$B153)&gt;=5,'[1]Outside Edges'!$Q153="Yes"),"Yes","No")</f>
        <v>Yes</v>
      </c>
      <c r="IA154" s="197" t="str">
        <f>IF(AND((RIGHT($IA$3,2)-'[1]Miter Profiles'!$AC$236-'[1]Outside Edges'!$B153)&gt;=5,'[1]Outside Edges'!$Q153="Yes"),"Yes","No")</f>
        <v>Yes</v>
      </c>
      <c r="IB154" s="201" t="str">
        <f>IF(AND((RIGHT($IB$3,2)-'[1]Miter Profiles'!$AC$237-'[1]Outside Edges'!$B153)&gt;=5,'[1]Outside Edges'!$Q153="Yes"),"Yes","No")</f>
        <v>Yes</v>
      </c>
      <c r="IC154" s="201" t="str">
        <f>IF(AND((RIGHT($IC$3,2)-'[1]Miter Profiles'!$AC$238-'[1]Outside Edges'!$B153)&gt;=5,'[1]Outside Edges'!$Q153="Yes"),"Yes","No")</f>
        <v>Yes</v>
      </c>
      <c r="ID154" s="201" t="str">
        <f>IF(AND((RIGHT($ID$3,2)-'[1]Miter Profiles'!$AC$239-'[1]Outside Edges'!$B153)&gt;=5,'[1]Outside Edges'!$Q153="Yes"),"Yes","No")</f>
        <v>Yes</v>
      </c>
      <c r="IE154" s="197" t="str">
        <f>IF(AND((RIGHT($IE$3,2)-'[1]Miter Profiles'!$AC$240-'[1]Outside Edges'!$B153)&gt;=5,'[1]Outside Edges'!$Q153="Yes"),"Yes","No")</f>
        <v>Yes</v>
      </c>
      <c r="IF154" s="197" t="str">
        <f>IF(AND((RIGHT($IF$3,2)-'[1]Miter Profiles'!$AC$241-'[1]Outside Edges'!$B153)&gt;=5,'[1]Outside Edges'!$Q153="Yes"),"Yes","No")</f>
        <v>Yes</v>
      </c>
      <c r="IG154" s="197" t="str">
        <f>IF(AND((RIGHT($IG$3,2)-'[1]Miter Profiles'!$AC$242-'[1]Outside Edges'!$B153)&gt;=5,'[1]Outside Edges'!$Q153="Yes"),"Yes","No")</f>
        <v>Yes</v>
      </c>
      <c r="IH154" s="201" t="str">
        <f>IF(AND((RIGHT($IH$3,2)-'[1]Miter Profiles'!$AC$243-'[1]Outside Edges'!$B153)&gt;=5,'[1]Outside Edges'!$Q153="Yes"),"Yes","No")</f>
        <v>Yes</v>
      </c>
      <c r="II154" s="201" t="str">
        <f>IF(AND((RIGHT($II$3,2)-'[1]Miter Profiles'!$AC$244-'[1]Outside Edges'!$B153)&gt;=5,'[1]Outside Edges'!$Q153="Yes"),"Yes","No")</f>
        <v>Yes</v>
      </c>
      <c r="IJ154" s="201" t="str">
        <f>IF(AND((RIGHT($IJ$3,2)-'[1]Miter Profiles'!$AC$245-'[1]Outside Edges'!$B153)&gt;=5,'[1]Outside Edges'!$Q153="Yes"),"Yes","No")</f>
        <v>Yes</v>
      </c>
      <c r="IK154" s="197" t="str">
        <f>IF(AND((RIGHT($IK$3,2)-'[1]Miter Profiles'!$AC$246-'[1]Outside Edges'!$B153)&gt;=5,'[1]Outside Edges'!$Q153="Yes"),"Yes","No")</f>
        <v>Yes</v>
      </c>
      <c r="IL154" s="197" t="str">
        <f>IF(AND((RIGHT($IL$3,2)-'[1]Miter Profiles'!$AC$247-'[1]Outside Edges'!$B153)&gt;=5,'[1]Outside Edges'!$Q153="Yes"),"Yes","No")</f>
        <v>Yes</v>
      </c>
      <c r="IM154" s="197" t="str">
        <f>IF(AND((RIGHT($IM$3,2)-'[1]Miter Profiles'!$AC$248-'[1]Outside Edges'!$B153)&gt;=5,'[1]Outside Edges'!$Q153="Yes"),"Yes","No")</f>
        <v>Yes</v>
      </c>
      <c r="IN154" s="201" t="str">
        <f>IF(AND((RIGHT($IN$3,2)-'[1]Miter Profiles'!$AC$249-'[1]Outside Edges'!$B153)&gt;=5,'[1]Outside Edges'!$Q153="Yes"),"Yes","No")</f>
        <v>Yes</v>
      </c>
      <c r="IO154" s="201" t="str">
        <f>IF(AND((RIGHT($IO$3,2)-'[1]Miter Profiles'!$AC$250-'[1]Outside Edges'!$B153)&gt;=5,'[1]Outside Edges'!$Q153="Yes"),"Yes","No")</f>
        <v>Yes</v>
      </c>
      <c r="IP154" s="201" t="str">
        <f>IF(AND((RIGHT($IP$3,2)-'[1]Miter Profiles'!$AC$251-'[1]Outside Edges'!$B153)&gt;=5,'[1]Outside Edges'!$Q153="Yes"),"Yes","No")</f>
        <v>Yes</v>
      </c>
      <c r="IQ154" s="197" t="str">
        <f>IF(AND((RIGHT($IQ$3,2)-'[1]Miter Profiles'!$AC$252-'[1]Outside Edges'!$B153)&gt;=5,'[1]Outside Edges'!$Q153="Yes"),"Yes","No")</f>
        <v>Yes</v>
      </c>
      <c r="IR154" s="197" t="str">
        <f>IF(AND((RIGHT($IR$3,2)-'[1]Miter Profiles'!$AC$253-'[1]Outside Edges'!$B153)&gt;=5,'[1]Outside Edges'!$Q153="Yes"),"Yes","No")</f>
        <v>Yes</v>
      </c>
      <c r="IS154" s="197" t="str">
        <f>IF(AND((RIGHT($IS$3,2)-'[1]Miter Profiles'!$AC$254-'[1]Outside Edges'!$B153)&gt;=5,'[1]Outside Edges'!$Q153="Yes"),"Yes","No")</f>
        <v>Yes</v>
      </c>
      <c r="IT154" s="201" t="str">
        <f>IF(AND((RIGHT($IT$3,2)-'[1]Miter Profiles'!$AC$255-'[1]Outside Edges'!$B153)&gt;=5,'[1]Outside Edges'!$Q153="Yes"),"Yes","No")</f>
        <v>Yes</v>
      </c>
      <c r="IU154" s="201" t="str">
        <f>IF(AND((RIGHT($IU$3,2)-'[1]Miter Profiles'!$AC$256-'[1]Outside Edges'!$B153)&gt;=5,'[1]Outside Edges'!$Q153="Yes"),"Yes","No")</f>
        <v>Yes</v>
      </c>
      <c r="IV154" s="201" t="str">
        <f>IF(AND((RIGHT($IV$3,2)-'[1]Miter Profiles'!$AC$257-'[1]Outside Edges'!$B153)&gt;=5,'[1]Outside Edges'!$Q153="Yes"),"Yes","No")</f>
        <v>Yes</v>
      </c>
      <c r="IW154" s="197" t="str">
        <f>IF(AND((RIGHT($IW$3,2)-'[1]Miter Profiles'!$AC$258-'[1]Outside Edges'!$B153)&gt;=5,'[1]Outside Edges'!$Q153="Yes"),"Yes","No")</f>
        <v>Yes</v>
      </c>
      <c r="IX154" s="197" t="str">
        <f>IF(AND((RIGHT($IX$3,2)-'[1]Miter Profiles'!$AC$259-'[1]Outside Edges'!$B153)&gt;=5,'[1]Outside Edges'!$Q153="Yes"),"Yes","No")</f>
        <v>Yes</v>
      </c>
      <c r="IY154" s="197" t="str">
        <f>IF(AND((RIGHT($IY$3,2)-'[1]Miter Profiles'!$AC$260-'[1]Outside Edges'!$B153)&gt;=5,'[1]Outside Edges'!$Q153="Yes"),"Yes","No")</f>
        <v>Yes</v>
      </c>
      <c r="IZ154" s="201" t="str">
        <f>IF(AND((RIGHT($IZ$3,2)-'[1]Miter Profiles'!$AC$261-'[1]Outside Edges'!$B153)&gt;=5,'[1]Outside Edges'!$Q153="Yes"),"Yes","No")</f>
        <v>Yes</v>
      </c>
      <c r="JA154" s="201" t="str">
        <f>IF(AND((RIGHT($JA$3,2)-'[1]Miter Profiles'!$AC$262-'[1]Outside Edges'!$B153)&gt;=5,'[1]Outside Edges'!$Q153="Yes"),"Yes","No")</f>
        <v>Yes</v>
      </c>
      <c r="JB154" s="201" t="str">
        <f>IF(AND((RIGHT($JB$3,2)-'[1]Miter Profiles'!$AC$263-'[1]Outside Edges'!$B153)&gt;=5,'[1]Outside Edges'!$Q153="Yes"),"Yes","No")</f>
        <v>Yes</v>
      </c>
      <c r="JC154" s="197" t="str">
        <f>IF(AND((RIGHT($JC$3,2)-'[1]Miter Profiles'!$AC$264-'[1]Outside Edges'!$B153)&gt;=5,'[1]Outside Edges'!$Q153="Yes"),"Yes","No")</f>
        <v>Yes</v>
      </c>
      <c r="JD154" s="197" t="str">
        <f>IF(AND((RIGHT($JD$3,2)-'[1]Miter Profiles'!$AC$265-'[1]Outside Edges'!$B153)&gt;=5,'[1]Outside Edges'!$Q153="Yes"),"Yes","No")</f>
        <v>Yes</v>
      </c>
      <c r="JE154" s="197" t="str">
        <f>IF(AND((RIGHT($JE$3,2)-'[1]Miter Profiles'!$AC$266-'[1]Outside Edges'!$B153)&gt;=5,'[1]Outside Edges'!$Q153="Yes"),"Yes","No")</f>
        <v>Yes</v>
      </c>
      <c r="JF154" s="201" t="str">
        <f>IF(AND((RIGHT($JF$3,2)-'[1]Miter Profiles'!$AC$267-'[1]Outside Edges'!$B153)&gt;=5,'[1]Outside Edges'!$Q153="Yes"),"Yes","No")</f>
        <v>Yes</v>
      </c>
      <c r="JG154" s="201" t="str">
        <f>IF(AND((RIGHT($JG$3,2)-'[1]Miter Profiles'!$AC$268-'[1]Outside Edges'!$B153)&gt;=5,'[1]Outside Edges'!$Q153="Yes"),"Yes","No")</f>
        <v>Yes</v>
      </c>
      <c r="JH154" s="201" t="str">
        <f>IF(AND((RIGHT($JH$3,2)-'[1]Miter Profiles'!$AC$269-'[1]Outside Edges'!$B153)&gt;=5,'[1]Outside Edges'!$Q153="Yes"),"Yes","No")</f>
        <v>Yes</v>
      </c>
      <c r="JI154" s="197" t="str">
        <f>IF(AND((RIGHT($JI$3,2)-'[1]Miter Profiles'!$AC$270-'[1]Outside Edges'!$B153)&gt;=5,'[1]Outside Edges'!$Q153="Yes"),"Yes","No")</f>
        <v>Yes</v>
      </c>
      <c r="JJ154" s="197" t="str">
        <f>IF(AND((RIGHT($JJ$3,2)-'[1]Miter Profiles'!$AC$271-'[1]Outside Edges'!$B153)&gt;=5,'[1]Outside Edges'!$Q153="Yes"),"Yes","No")</f>
        <v>Yes</v>
      </c>
      <c r="JK154" s="197" t="str">
        <f>IF(AND((RIGHT($JK$3,2)-'[1]Miter Profiles'!$AC$272-'[1]Outside Edges'!$B153)&gt;=5,'[1]Outside Edges'!$Q153="Yes"),"Yes","No")</f>
        <v>Yes</v>
      </c>
      <c r="JL154" s="201" t="str">
        <f>IF(AND((RIGHT($JL$3,2)-'[1]Miter Profiles'!$AC$273-'[1]Outside Edges'!$B153)&gt;=5,'[1]Outside Edges'!$Q153="Yes"),"Yes","No")</f>
        <v>Yes</v>
      </c>
      <c r="JM154" s="201" t="str">
        <f>IF(AND((RIGHT($JM$3,2)-'[1]Miter Profiles'!$AC$274-'[1]Outside Edges'!$B153)&gt;=5,'[1]Outside Edges'!$Q153="Yes"),"Yes","No")</f>
        <v>Yes</v>
      </c>
      <c r="JN154" s="201" t="str">
        <f>IF(AND((RIGHT($JN$3,2)-'[1]Miter Profiles'!$AC$275-'[1]Outside Edges'!$B153)&gt;=5,'[1]Outside Edges'!$Q153="Yes"),"Yes","No")</f>
        <v>Yes</v>
      </c>
      <c r="JO154" s="197" t="str">
        <f>IF(AND((RIGHT($JO$3,2)-'[1]Miter Profiles'!$AC$276-'[1]Outside Edges'!$B153)&gt;=5,'[1]Outside Edges'!$Q153="Yes"),"Yes","No")</f>
        <v>Yes</v>
      </c>
      <c r="JP154" s="197" t="str">
        <f>IF(AND((RIGHT($JP$3,2)-'[1]Miter Profiles'!$AC$277-'[1]Outside Edges'!$B153)&gt;=5,'[1]Outside Edges'!$Q153="Yes"),"Yes","No")</f>
        <v>Yes</v>
      </c>
      <c r="JQ154" s="197" t="str">
        <f>IF(AND((RIGHT($JQ$3,2)-'[1]Miter Profiles'!$AC$278-'[1]Outside Edges'!$B153)&gt;=5,'[1]Outside Edges'!$Q153="Yes"),"Yes","No")</f>
        <v>Yes</v>
      </c>
      <c r="JR154" s="201" t="str">
        <f>IF(AND((RIGHT($JR$3,2)-'[1]Miter Profiles'!$AC$279-'[1]Outside Edges'!$B153)&gt;=5,'[1]Outside Edges'!$Q153="Yes"),"Yes","No")</f>
        <v>No</v>
      </c>
      <c r="JS154" s="201" t="str">
        <f>IF(AND((RIGHT($JS$3,2)-'[1]Miter Profiles'!$AC$280-'[1]Outside Edges'!$B153)&gt;=5,'[1]Outside Edges'!$Q153="Yes"),"Yes","No")</f>
        <v>Yes</v>
      </c>
      <c r="JT154" s="201" t="str">
        <f>IF(AND((RIGHT($JT$3,2)-'[1]Miter Profiles'!$AC$281-'[1]Outside Edges'!$B153)&gt;=5,'[1]Outside Edges'!$Q153="Yes"),"Yes","No")</f>
        <v>Yes</v>
      </c>
      <c r="JU154" s="197" t="str">
        <f>IF(AND((RIGHT($JU$3,2)-'[1]Miter Profiles'!$AC$282-'[1]Outside Edges'!$B153)&gt;=5,'[1]Outside Edges'!$Q153="Yes"),"Yes","No")</f>
        <v>No</v>
      </c>
      <c r="JV154" s="197" t="str">
        <f>IF(AND((RIGHT($JV$3,2)-'[1]Miter Profiles'!$AC$283-'[1]Outside Edges'!$B153)&gt;=5,'[1]Outside Edges'!$Q153="Yes"),"Yes","No")</f>
        <v>Yes</v>
      </c>
      <c r="JW154" s="197" t="str">
        <f>IF(AND((RIGHT($JW$3,2)-'[1]Miter Profiles'!$AC$284-'[1]Outside Edges'!$B153)&gt;=5,'[1]Outside Edges'!$Q153="Yes"),"Yes","No")</f>
        <v>Yes</v>
      </c>
      <c r="JX154" s="201" t="str">
        <f>IF(AND((RIGHT($JX$3,2)-'[1]Miter Profiles'!$AC$285-'[1]Outside Edges'!$B153)&gt;=5,'[1]Outside Edges'!$Q153="Yes"),"Yes","No")</f>
        <v>Yes</v>
      </c>
      <c r="JY154" s="201" t="str">
        <f>IF(AND((RIGHT($JY$3,2)-'[1]Miter Profiles'!$AC$286-'[1]Outside Edges'!$B153)&gt;=5,'[1]Outside Edges'!$Q153="Yes"),"Yes","No")</f>
        <v>Yes</v>
      </c>
      <c r="JZ154" s="201" t="str">
        <f>IF(AND((RIGHT($JZ$3,2)-'[1]Miter Profiles'!$AC$287-'[1]Outside Edges'!$B153)&gt;=5,'[1]Outside Edges'!$Q153="Yes"),"Yes","No")</f>
        <v>Yes</v>
      </c>
      <c r="KA154" s="197" t="str">
        <f>IF(AND((RIGHT($KA$3,2)-'[1]Miter Profiles'!$AC$288-'[1]Outside Edges'!$B153)&gt;=5,'[1]Outside Edges'!$Q153="Yes"),"Yes","No")</f>
        <v>Yes</v>
      </c>
      <c r="KB154" s="197" t="str">
        <f>IF(AND((RIGHT($KB$3,2)-'[1]Miter Profiles'!$AC$289-'[1]Outside Edges'!$B153)&gt;=5,'[1]Outside Edges'!$Q153="Yes"),"Yes","No")</f>
        <v>Yes</v>
      </c>
      <c r="KC154" s="197" t="str">
        <f>IF(AND((RIGHT($KC$3,2)-'[1]Miter Profiles'!$AC$290-'[1]Outside Edges'!$B153)&gt;=5,'[1]Outside Edges'!$Q153="Yes"),"Yes","No")</f>
        <v>Yes</v>
      </c>
      <c r="KD154" s="201" t="str">
        <f>IF(AND((RIGHT($KD$3,2)-'[1]Miter Profiles'!$AC$291-'[1]Outside Edges'!$B153)&gt;=5,'[1]Outside Edges'!$Q153="Yes"),"Yes","No")</f>
        <v>Yes</v>
      </c>
      <c r="KE154" s="201" t="str">
        <f>IF(AND((RIGHT($KE$3,2)-'[1]Miter Profiles'!$AC$292-'[1]Outside Edges'!$B153)&gt;=5,'[1]Outside Edges'!$Q153="Yes"),"Yes","No")</f>
        <v>Yes</v>
      </c>
      <c r="KF154" s="201" t="str">
        <f>IF(AND((RIGHT($KF$3,2)-'[1]Miter Profiles'!$AC$293-'[1]Outside Edges'!$B153)&gt;=5,'[1]Outside Edges'!$Q153="Yes"),"Yes","No")</f>
        <v>Yes</v>
      </c>
      <c r="KG154" s="197" t="str">
        <f>IF(AND((RIGHT($KG$3,2)-'[1]Miter Profiles'!$AC$294-'[1]Outside Edges'!$B153)&gt;=5,'[1]Outside Edges'!$Q153="Yes"),"Yes","No")</f>
        <v>Yes</v>
      </c>
      <c r="KH154" s="197" t="str">
        <f>IF(AND((RIGHT($KH$3,2)-'[1]Miter Profiles'!$AC$295-'[1]Outside Edges'!$B153)&gt;=5,'[1]Outside Edges'!$Q153="Yes"),"Yes","No")</f>
        <v>Yes</v>
      </c>
      <c r="KI154" s="197" t="str">
        <f>IF(AND((RIGHT($KI$3,2)-'[1]Miter Profiles'!$AC$296-'[1]Outside Edges'!$B153)&gt;=5,'[1]Outside Edges'!$Q153="Yes"),"Yes","No")</f>
        <v>Yes</v>
      </c>
      <c r="KJ154" s="201" t="str">
        <f>IF(AND((RIGHT($KJ$3,2)-'[1]Miter Profiles'!$AC$297-'[1]Outside Edges'!$B153)&gt;=5,'[1]Outside Edges'!$Q153="Yes"),"Yes","No")</f>
        <v>Yes</v>
      </c>
      <c r="KK154" s="201" t="str">
        <f>IF(AND((RIGHT($KK$3,2)-'[1]Miter Profiles'!$AC$298-'[1]Outside Edges'!$B153)&gt;=5,'[1]Outside Edges'!$Q153="Yes"),"Yes","No")</f>
        <v>Yes</v>
      </c>
      <c r="KL154" s="201" t="str">
        <f>IF(AND((RIGHT($KL$3,2)-'[1]Miter Profiles'!$AC$299-'[1]Outside Edges'!$B153)&gt;=5,'[1]Outside Edges'!$Q153="Yes"),"Yes","No")</f>
        <v>Yes</v>
      </c>
      <c r="KM154" s="197" t="str">
        <f>IF(AND((RIGHT($KM$3,2)-'[1]Miter Profiles'!$AC$300-'[1]Outside Edges'!$B153)&gt;=5,'[1]Outside Edges'!$Q153="Yes"),"Yes","No")</f>
        <v>Yes</v>
      </c>
      <c r="KN154" s="197" t="str">
        <f>IF(AND((RIGHT($KN$3,2)-'[1]Miter Profiles'!$AC$301-'[1]Outside Edges'!$B153)&gt;=5,'[1]Outside Edges'!$Q153="Yes"),"Yes","No")</f>
        <v>Yes</v>
      </c>
      <c r="KO154" s="197" t="str">
        <f>IF(AND((RIGHT($KO$3,2)-'[1]Miter Profiles'!$AC$302-'[1]Outside Edges'!$B153)&gt;=5,'[1]Outside Edges'!$Q153="Yes"),"Yes","No")</f>
        <v>Yes</v>
      </c>
      <c r="KP154" s="201" t="str">
        <f>IF(AND((RIGHT($KP$3,2)-'[1]Miter Profiles'!$AC$303-'[1]Outside Edges'!$B153)&gt;=5,'[1]Outside Edges'!$Q153="Yes"),"Yes","No")</f>
        <v>Yes</v>
      </c>
      <c r="KQ154" s="201" t="str">
        <f>IF(AND((RIGHT($KQ$3,2)-'[1]Miter Profiles'!$AC$304-'[1]Outside Edges'!$B153)&gt;=5,'[1]Outside Edges'!$Q153="Yes"),"Yes","No")</f>
        <v>Yes</v>
      </c>
      <c r="KR154" s="201" t="str">
        <f>IF(AND((RIGHT($KR$3,2)-'[1]Miter Profiles'!$AC$305-'[1]Outside Edges'!$B153)&gt;=5,'[1]Outside Edges'!$Q153="Yes"),"Yes","No")</f>
        <v>Yes</v>
      </c>
      <c r="KS154" s="197" t="str">
        <f>IF(AND((RIGHT($KS$3,2)-'[1]Miter Profiles'!$AC$306-'[1]Outside Edges'!$B153)&gt;=5,'[1]Outside Edges'!$Q153="Yes"),"Yes","No")</f>
        <v>Yes</v>
      </c>
      <c r="KT154" s="197" t="str">
        <f>IF(AND((RIGHT($KT$3,2)-'[1]Miter Profiles'!$AC$307-'[1]Outside Edges'!$B153)&gt;=5,'[1]Outside Edges'!$Q153="Yes"),"Yes","No")</f>
        <v>Yes</v>
      </c>
      <c r="KU154" s="197" t="str">
        <f>IF(AND((RIGHT($KU$3,2)-'[1]Miter Profiles'!$AC$308-'[1]Outside Edges'!$B153)&gt;=5,'[1]Outside Edges'!$Q153="Yes"),"Yes","No")</f>
        <v>Yes</v>
      </c>
      <c r="KV154" s="201" t="str">
        <f>IF(AND((RIGHT($KV$3,2)-'[1]Miter Profiles'!$AC$309-'[1]Outside Edges'!$B153)&gt;=5,'[1]Outside Edges'!$Q153="Yes"),"Yes","No")</f>
        <v>Yes</v>
      </c>
      <c r="KW154" s="201" t="str">
        <f>IF(AND((RIGHT($KW$3,2)-'[1]Miter Profiles'!$AC$310-'[1]Outside Edges'!$B153)&gt;=5,'[1]Outside Edges'!$Q153="Yes"),"Yes","No")</f>
        <v>Yes</v>
      </c>
      <c r="KX154" s="201" t="str">
        <f>IF(AND((RIGHT($KX$3,2)-'[1]Miter Profiles'!$AC$311-'[1]Outside Edges'!$B153)&gt;=5,'[1]Outside Edges'!$Q153="Yes"),"Yes","No")</f>
        <v>Yes</v>
      </c>
      <c r="KY154" s="197" t="str">
        <f>IF(AND((RIGHT($KY$3,2)-'[1]Miter Profiles'!$AC$312-'[1]Outside Edges'!$B153)&gt;=5,'[1]Outside Edges'!$Q153="Yes"),"Yes","No")</f>
        <v>Yes</v>
      </c>
      <c r="KZ154" s="197" t="str">
        <f>IF(AND((RIGHT($KZ$3,2)-'[1]Miter Profiles'!$AC$313-'[1]Outside Edges'!$B153)&gt;=5,'[1]Outside Edges'!$Q153="Yes"),"Yes","No")</f>
        <v>Yes</v>
      </c>
      <c r="LA154" s="197" t="str">
        <f>IF(AND((RIGHT($LA$3,2)-'[1]Miter Profiles'!$AC$314-'[1]Outside Edges'!$B153)&gt;=5,'[1]Outside Edges'!$Q153="Yes"),"Yes","No")</f>
        <v>Yes</v>
      </c>
      <c r="LB154" s="201" t="str">
        <f>IF(AND((RIGHT($LB$3,2)-'[1]Miter Profiles'!$AC$315-'[1]Outside Edges'!$B153)&gt;=5,'[1]Outside Edges'!$Q153="Yes"),"Yes","No")</f>
        <v>Yes</v>
      </c>
      <c r="LC154" s="201" t="str">
        <f>IF(AND((RIGHT($LC$3,2)-'[1]Miter Profiles'!$AC$316-'[1]Outside Edges'!$B153)&gt;=5,'[1]Outside Edges'!$Q153="Yes"),"Yes","No")</f>
        <v>Yes</v>
      </c>
      <c r="LD154" s="201" t="str">
        <f>IF(AND((RIGHT($LD$3,2)-'[1]Miter Profiles'!$AC$317-'[1]Outside Edges'!$B153)&gt;=5,'[1]Outside Edges'!$Q153="Yes"),"Yes","No")</f>
        <v>Yes</v>
      </c>
      <c r="LE154" s="201" t="str">
        <f>IF(AND((RIGHT($LE$3,2)-'[1]Miter Profiles'!$AC$318-'[1]Outside Edges'!$B153)&gt;=5,'[1]Outside Edges'!$Q153="Yes"),"Yes","No")</f>
        <v>Yes</v>
      </c>
      <c r="LF154" s="197" t="str">
        <f>IF(AND((RIGHT($LF$3,2)-'[1]Miter Profiles'!$AC$319-'[1]Outside Edges'!$B153)&gt;=5,'[1]Outside Edges'!$Q153="Yes"),"Yes","No")</f>
        <v>Yes</v>
      </c>
      <c r="LG154" s="197" t="str">
        <f>IF(AND((RIGHT($LG$3,2)-'[1]Miter Profiles'!$AC$320-'[1]Outside Edges'!$B153)&gt;=5,'[1]Outside Edges'!$Q153="Yes"),"Yes","No")</f>
        <v>Yes</v>
      </c>
      <c r="LH154" s="197" t="str">
        <f>IF(AND((RIGHT($LH$3,2)-'[1]Miter Profiles'!$AC$321-'[1]Outside Edges'!$B153)&gt;=5,'[1]Outside Edges'!$Q153="Yes"),"Yes","No")</f>
        <v>Yes</v>
      </c>
      <c r="LI154" s="197" t="str">
        <f>IF(AND((RIGHT($LI$3,2)-'[1]Miter Profiles'!$AC$322-'[1]Outside Edges'!$B153)&gt;=5,'[1]Outside Edges'!$Q153="Yes"),"Yes","No")</f>
        <v>Yes</v>
      </c>
      <c r="LJ154" s="201" t="str">
        <f>IF(AND((RIGHT($LJ$3,2)-'[1]Miter Profiles'!$AC$323-'[1]Outside Edges'!$B153)&gt;=5,'[1]Outside Edges'!$Q153="Yes"),"Yes","No")</f>
        <v>Yes</v>
      </c>
      <c r="LK154" s="201" t="str">
        <f>IF(AND((RIGHT($LK$3,2)-'[1]Miter Profiles'!$AC$324-'[1]Outside Edges'!$B153)&gt;=5,'[1]Outside Edges'!$Q153="Yes"),"Yes","No")</f>
        <v>Yes</v>
      </c>
      <c r="LL154" s="201" t="str">
        <f>IF(AND((RIGHT($LL$3,2)-'[1]Miter Profiles'!$AC$325-'[1]Outside Edges'!$B153)&gt;=5,'[1]Outside Edges'!$Q153="Yes"),"Yes","No")</f>
        <v>Yes</v>
      </c>
      <c r="LM154" s="197" t="str">
        <f>IF(AND((RIGHT($LM$3,2)-'[1]Miter Profiles'!$AC$326-'[1]Outside Edges'!$B153)&gt;=5,'[1]Outside Edges'!$Q153="Yes"),"Yes","No")</f>
        <v>Yes</v>
      </c>
      <c r="LN154" s="197" t="str">
        <f>IF(AND((RIGHT($LN$3,2)-'[1]Miter Profiles'!$AC$327-'[1]Outside Edges'!$B153)&gt;=5,'[1]Outside Edges'!$Q153="Yes"),"Yes","No")</f>
        <v>Yes</v>
      </c>
      <c r="LO154" s="197" t="str">
        <f>IF(AND((RIGHT($LO$3,2)-'[1]Miter Profiles'!$AC$328-'[1]Outside Edges'!$B153)&gt;=5,'[1]Outside Edges'!$Q153="Yes"),"Yes","No")</f>
        <v>Yes</v>
      </c>
      <c r="LP154" s="201" t="str">
        <f>IF(AND((RIGHT($LP$3,2)-'[1]Miter Profiles'!$AC$329-'[1]Outside Edges'!$B153)&gt;=5,'[1]Outside Edges'!$Q153="Yes"),"Yes","No")</f>
        <v>Yes</v>
      </c>
      <c r="LQ154" s="201" t="str">
        <f>IF(AND((RIGHT($LQ$3,2)-'[1]Miter Profiles'!$AC$330-'[1]Outside Edges'!$B153)&gt;=5,'[1]Outside Edges'!$Q153="Yes"),"Yes","No")</f>
        <v>Yes</v>
      </c>
      <c r="LR154" s="201" t="str">
        <f>IF(AND((RIGHT($LR$3,2)-'[1]Miter Profiles'!$AC$331-'[1]Outside Edges'!$B153)&gt;=5,'[1]Outside Edges'!$Q153="Yes"),"Yes","No")</f>
        <v>Yes</v>
      </c>
      <c r="LS154" s="197" t="str">
        <f>IF(AND((RIGHT($LS$3,2)-'[1]Miter Profiles'!$AC$332-'[1]Outside Edges'!$B153)&gt;=5,'[1]Outside Edges'!$Q153="Yes"),"Yes","No")</f>
        <v>Yes</v>
      </c>
      <c r="LT154" s="197" t="str">
        <f>IF(AND((RIGHT($LT$3,2)-'[1]Miter Profiles'!$AC$333-'[1]Outside Edges'!$B153)&gt;=5,'[1]Outside Edges'!$Q153="Yes"),"Yes","No")</f>
        <v>Yes</v>
      </c>
      <c r="LU154" s="197" t="str">
        <f>IF(AND((RIGHT($LU$3,2)-'[1]Miter Profiles'!$AC$334-'[1]Outside Edges'!$B153)&gt;=5,'[1]Outside Edges'!$Q153="Yes"),"Yes","No")</f>
        <v>Yes</v>
      </c>
      <c r="LV154" s="201" t="str">
        <f>IF(AND((RIGHT($LV$3,2)-'[1]Miter Profiles'!$AC$335-'[1]Outside Edges'!$B153)&gt;=5,'[1]Outside Edges'!$Q153="Yes"),"Yes","No")</f>
        <v>Yes</v>
      </c>
      <c r="LW154" s="201" t="str">
        <f>IF(AND((RIGHT($LW$3,2)-'[1]Miter Profiles'!$AC$336-'[1]Outside Edges'!$B153)&gt;=5,'[1]Outside Edges'!$Q153="Yes"),"Yes","No")</f>
        <v>Yes</v>
      </c>
      <c r="LX154" s="201" t="str">
        <f>IF(AND((RIGHT($LX$3,2)-'[1]Miter Profiles'!$AC$337-'[1]Outside Edges'!$B153)&gt;=5,'[1]Outside Edges'!$Q153="Yes"),"Yes","No")</f>
        <v>Yes</v>
      </c>
      <c r="LY154" s="197" t="str">
        <f>IF(AND((RIGHT($LY$3,2)-'[1]Miter Profiles'!$AC$338-'[1]Outside Edges'!$B153)&gt;=5,'[1]Outside Edges'!$Q153="Yes"),"Yes","No")</f>
        <v>Yes</v>
      </c>
      <c r="LZ154" s="197" t="str">
        <f>IF(AND((RIGHT($LZ$3,2)-'[1]Miter Profiles'!$AC$339-'[1]Outside Edges'!$B153)&gt;=5,'[1]Outside Edges'!$Q153="Yes"),"Yes","No")</f>
        <v>Yes</v>
      </c>
      <c r="MA154" s="197" t="str">
        <f>IF(AND((RIGHT($MA$3,2)-'[1]Miter Profiles'!$AC$340-'[1]Outside Edges'!$B153)&gt;=5,'[1]Outside Edges'!$Q153="Yes"),"Yes","No")</f>
        <v>Yes</v>
      </c>
      <c r="MB154" s="201" t="str">
        <f>IF(AND((RIGHT($MB$3,2)-'[1]Miter Profiles'!$AC$341-'[1]Outside Edges'!$B153)&gt;=5,'[1]Outside Edges'!$Q153="Yes"),"Yes","No")</f>
        <v>Yes</v>
      </c>
      <c r="MC154" s="201" t="str">
        <f>IF(AND((RIGHT($MC$3,2)-'[1]Miter Profiles'!$AC$342-'[1]Outside Edges'!$B153)&gt;=5,'[1]Outside Edges'!$Q153="Yes"),"Yes","No")</f>
        <v>Yes</v>
      </c>
      <c r="MD154" s="201" t="str">
        <f>IF(AND((RIGHT($MD$3,2)-'[1]Miter Profiles'!$AC$343-'[1]Outside Edges'!$B153)&gt;=5,'[1]Outside Edges'!$Q153="Yes"),"Yes","No")</f>
        <v>Yes</v>
      </c>
      <c r="ME154" s="197" t="str">
        <f>IF(AND((RIGHT($ME$3,2)-'[1]Miter Profiles'!$AC$344-'[1]Outside Edges'!$B153)&gt;=5,'[1]Outside Edges'!$Q153="Yes"),"Yes","No")</f>
        <v>Yes</v>
      </c>
      <c r="MF154" s="197" t="str">
        <f>IF(AND((RIGHT($MF$3,2)-'[1]Miter Profiles'!$AC$345-'[1]Outside Edges'!$B153)&gt;=5,'[1]Outside Edges'!$Q153="Yes"),"Yes","No")</f>
        <v>Yes</v>
      </c>
      <c r="MG154" s="197" t="str">
        <f>IF(AND((RIGHT($MG$3,2)-'[1]Miter Profiles'!$AC$346-'[1]Outside Edges'!$B153)&gt;=5,'[1]Outside Edges'!$Q153="Yes"),"Yes","No")</f>
        <v>Yes</v>
      </c>
      <c r="MH154" s="201" t="str">
        <f>IF(AND((RIGHT($MH$3,2)-'[1]Miter Profiles'!$AC$347-'[1]Outside Edges'!$B153)&gt;=5,'[1]Outside Edges'!$Q153="Yes"),"Yes","No")</f>
        <v>Yes</v>
      </c>
      <c r="MI154" s="201" t="str">
        <f>IF(AND((RIGHT($MI$3,2)-'[1]Miter Profiles'!$AC$348-'[1]Outside Edges'!$B153)&gt;=5,'[1]Outside Edges'!$Q153="Yes"),"Yes","No")</f>
        <v>Yes</v>
      </c>
      <c r="MJ154" s="201" t="str">
        <f>IF(AND((RIGHT($MJ$3,2)-'[1]Miter Profiles'!$AC$349-'[1]Outside Edges'!$B153)&gt;=5,'[1]Outside Edges'!$Q153="Yes"),"Yes","No")</f>
        <v>Yes</v>
      </c>
      <c r="MK154" s="197" t="str">
        <f>IF(AND((RIGHT($MK$3,2)-'[1]Miter Profiles'!$AC$350-'[1]Outside Edges'!$B153)&gt;=5,'[1]Outside Edges'!$Q153="Yes"),"Yes","No")</f>
        <v>Yes</v>
      </c>
      <c r="ML154" s="197" t="str">
        <f>IF(AND((RIGHT($ML$3,2)-'[1]Miter Profiles'!$AC$351-'[1]Outside Edges'!$B153)&gt;=5,'[1]Outside Edges'!$Q153="Yes"),"Yes","No")</f>
        <v>Yes</v>
      </c>
      <c r="MM154" s="197" t="str">
        <f>IF(AND((RIGHT($MM$3,2)-'[1]Miter Profiles'!$AC$352-'[1]Outside Edges'!$B153)&gt;=5,'[1]Outside Edges'!$Q153="Yes"),"Yes","No")</f>
        <v>Yes</v>
      </c>
      <c r="MN154" s="201" t="str">
        <f>IF(AND((RIGHT($MK$3,2)-'[1]Miter Profiles'!$AC$353-'[1]Outside Edges'!$B153)&gt;=5,'[1]Outside Edges'!$Q153="Yes"),"Yes","No")</f>
        <v>Yes</v>
      </c>
      <c r="MO154" s="201" t="str">
        <f>IF(AND((RIGHT($ML$3,2)-'[1]Miter Profiles'!$AC$354-'[1]Outside Edges'!$B153)&gt;=5,'[1]Outside Edges'!$Q153="Yes"),"Yes","No")</f>
        <v>Yes</v>
      </c>
      <c r="MP154" s="201" t="str">
        <f>IF(AND((RIGHT($MM$3,2)-'[1]Miter Profiles'!$AC$355-'[1]Outside Edges'!$B153)&gt;=5,'[1]Outside Edges'!$Q153="Yes"),"Yes","No")</f>
        <v>Yes</v>
      </c>
      <c r="MQ154" s="197" t="str">
        <f>IF(AND((RIGHT($MK$3,2)-'[1]Miter Profiles'!$AC$356-'[1]Outside Edges'!$B153)&gt;=5,'[1]Outside Edges'!$Q153="Yes"),"Yes","No")</f>
        <v>Yes</v>
      </c>
      <c r="MR154" s="197" t="str">
        <f>IF(AND((RIGHT($ML$3,2)-'[1]Miter Profiles'!$AC$357-'[1]Outside Edges'!$B153)&gt;=5,'[1]Outside Edges'!$Q153="Yes"),"Yes","No")</f>
        <v>Yes</v>
      </c>
      <c r="MS154" s="197" t="str">
        <f>IF(AND((RIGHT($MM$3,2)-'[1]Miter Profiles'!$AC$358-'[1]Outside Edges'!$B153)&gt;=5,'[1]Outside Edges'!$Q153="Yes"),"Yes","No")</f>
        <v>Yes</v>
      </c>
      <c r="MT154" s="201" t="str">
        <f>IF(AND((RIGHT($MK$3,2)-'[1]Miter Profiles'!$AC$359-'[1]Outside Edges'!$B153)&gt;=5,'[1]Outside Edges'!$Q153="Yes"),"Yes","No")</f>
        <v>Yes</v>
      </c>
      <c r="MU154" s="201" t="str">
        <f>IF(AND((RIGHT($ML$3,2)-'[1]Miter Profiles'!$AC$360-'[1]Outside Edges'!$B153)&gt;=5,'[1]Outside Edges'!$Q153="Yes"),"Yes","No")</f>
        <v>Yes</v>
      </c>
      <c r="MV154" s="201" t="str">
        <f>IF(AND((RIGHT($MM$3,2)-'[1]Miter Profiles'!$AC$361-'[1]Outside Edges'!$B153)&gt;=5,'[1]Outside Edges'!$Q153="Yes"),"Yes","No")</f>
        <v>Yes</v>
      </c>
    </row>
    <row r="155" spans="1:360" ht="15.75" customHeight="1" thickBot="1" x14ac:dyDescent="0.25">
      <c r="A155" s="371" t="str">
        <f>IF('[1]Outside Edges'!$A154&lt;&gt;"",'[1]Outside Edges'!$A154,"")</f>
        <v>D152</v>
      </c>
      <c r="B155" s="7" t="str">
        <f>IF(AND((RIGHT($B$3,2)-'[1]Miter Profiles'!$AC$3-'[1]Outside Edges'!$B154)&gt;=5,'[1]Outside Edges'!$Q154="Yes"),"Yes","No")</f>
        <v>No</v>
      </c>
      <c r="C155" s="7" t="str">
        <f>IF(AND((RIGHT($C$3,2)-'[1]Miter Profiles'!$AC$4-'[1]Outside Edges'!$B154)&gt;=5,'[1]Outside Edges'!$Q154="Yes"),"Yes","No")</f>
        <v>No</v>
      </c>
      <c r="D155" s="63" t="str">
        <f>IF(AND((RIGHT($D$3,2)-'[1]Miter Profiles'!$AC$5-'[1]Outside Edges'!$B154)&gt;=5,'[1]Outside Edges'!$Q154="Yes"),"Yes","No")</f>
        <v>No</v>
      </c>
      <c r="E155" s="64" t="str">
        <f>IF(AND((RIGHT($E$3,2)-'[1]Miter Profiles'!$AC$6-'[1]Outside Edges'!$B154)&gt;=5,'[1]Outside Edges'!$Q154="Yes"),"Yes","No")</f>
        <v>No</v>
      </c>
      <c r="F155" s="8" t="str">
        <f>IF(AND((RIGHT($F$3,2)-'[1]Miter Profiles'!$AC$7-'[1]Outside Edges'!$B154)&gt;=5,'[1]Outside Edges'!$Q154="Yes"),"Yes","No")</f>
        <v>No</v>
      </c>
      <c r="G155" s="65" t="str">
        <f>IF(AND((RIGHT($G$3,2)-'[1]Miter Profiles'!$AC$8-'[1]Outside Edges'!$B154)&gt;=5,'[1]Outside Edges'!$Q154="Yes"),"Yes","No")</f>
        <v>No</v>
      </c>
      <c r="H155" s="7" t="str">
        <f>IF(AND((RIGHT($H$3,2)-'[1]Miter Profiles'!$AC$9-'[1]Outside Edges'!$B154)&gt;=5,'[1]Outside Edges'!$Q154="Yes"),"Yes","No")</f>
        <v>No</v>
      </c>
      <c r="I155" s="7" t="str">
        <f>IF(AND((RIGHT($I$3,2)-'[1]Miter Profiles'!$AC$10-'[1]Outside Edges'!$B154)&gt;=5,'[1]Outside Edges'!$Q154="Yes"),"Yes","No")</f>
        <v>No</v>
      </c>
      <c r="J155" s="63" t="str">
        <f>IF(AND((RIGHT($J$3,2)-'[1]Miter Profiles'!$AC$11-'[1]Outside Edges'!$B154)&gt;=5,'[1]Outside Edges'!$Q154="Yes"),"Yes","No")</f>
        <v>No</v>
      </c>
      <c r="K155" s="64" t="str">
        <f>IF(AND((RIGHT($K$3,2)-'[1]Miter Profiles'!$AC$12-'[1]Outside Edges'!$B154)&gt;=5,'[1]Outside Edges'!$Q154="Yes"),"Yes","No")</f>
        <v>No</v>
      </c>
      <c r="L155" s="8" t="str">
        <f>IF(AND((RIGHT($L$3,2)-'[1]Miter Profiles'!$AC$13-'[1]Outside Edges'!$B154)&gt;=5,'[1]Outside Edges'!$Q154="Yes"),"Yes","No")</f>
        <v>No</v>
      </c>
      <c r="M155" s="65" t="str">
        <f>IF(AND((RIGHT($M$3,2)-'[1]Miter Profiles'!$AC$14-'[1]Outside Edges'!$B154)&gt;=5,'[1]Outside Edges'!$Q154="Yes"),"Yes","No")</f>
        <v>No</v>
      </c>
      <c r="N155" s="7" t="str">
        <f>IF(AND((RIGHT($N$3,2)-'[1]Miter Profiles'!$AC$15-'[1]Outside Edges'!$B154)&gt;=4,'[1]Outside Edges'!$Q154="Yes"),"Yes","No")</f>
        <v>No</v>
      </c>
      <c r="O155" s="7" t="str">
        <f>IF(AND((RIGHT($O$3,2)-'[1]Miter Profiles'!$AC$16-'[1]Outside Edges'!$B154)&gt;=5,'[1]Outside Edges'!$Q154="Yes"),"Yes","No")</f>
        <v>No</v>
      </c>
      <c r="P155" s="63" t="str">
        <f>IF(AND((RIGHT($P$3,2)-'[1]Miter Profiles'!$AC$17-'[1]Outside Edges'!$B154)&gt;=5,'[1]Outside Edges'!$Q154="Yes"),"Yes","No")</f>
        <v>No</v>
      </c>
      <c r="Q155" s="64" t="str">
        <f>IF(AND((RIGHT($Q$3,2)-'[1]Miter Profiles'!$AC$18-'[1]Outside Edges'!$B154)&gt;=5,'[1]Outside Edges'!$Q154="Yes"),"Yes","No")</f>
        <v>No</v>
      </c>
      <c r="R155" s="8" t="str">
        <f>IF(AND((RIGHT($R$3,2)-'[1]Miter Profiles'!$AC$19-'[1]Outside Edges'!$B154)&gt;=5,'[1]Outside Edges'!$Q154="Yes"),"Yes","No")</f>
        <v>No</v>
      </c>
      <c r="S155" s="65" t="str">
        <f>IF(AND((RIGHT($S$3,2)-'[1]Miter Profiles'!$AC$20-'[1]Outside Edges'!$B154)&gt;=5,'[1]Outside Edges'!$Q154="Yes"),"Yes","No")</f>
        <v>No</v>
      </c>
      <c r="T155" s="7" t="str">
        <f>IF(AND((RIGHT($T$3,2)-'[1]Miter Profiles'!$AC$21-'[1]Outside Edges'!$B154)&gt;=5,'[1]Outside Edges'!$Q154="Yes"),"Yes","No")</f>
        <v>No</v>
      </c>
      <c r="U155" s="7" t="str">
        <f>IF(AND((RIGHT($U$3,2)-'[1]Miter Profiles'!$AC$22-'[1]Outside Edges'!$B154)&gt;=5,'[1]Outside Edges'!$Q154="Yes"),"Yes","No")</f>
        <v>No</v>
      </c>
      <c r="V155" s="63" t="str">
        <f>IF(AND((RIGHT($V$3,2)-'[1]Miter Profiles'!$AC$23-'[1]Outside Edges'!$B154)&gt;=5,'[1]Outside Edges'!$Q154="Yes"),"Yes","No")</f>
        <v>No</v>
      </c>
      <c r="W155" s="64" t="str">
        <f>IF(AND((RIGHT($W$3,2)-'[1]Miter Profiles'!$AC$24-'[1]Outside Edges'!$B154)&gt;=5,'[1]Outside Edges'!$Q154="Yes"),"Yes","No")</f>
        <v>No</v>
      </c>
      <c r="X155" s="8" t="str">
        <f>IF(AND((RIGHT($X$3,2)-'[1]Miter Profiles'!$AC$25-'[1]Outside Edges'!$B154)&gt;=5,'[1]Outside Edges'!$Q154="Yes"),"Yes","No")</f>
        <v>No</v>
      </c>
      <c r="Y155" s="65" t="str">
        <f>IF(AND((RIGHT($Y$3,2)-'[1]Miter Profiles'!$AC$26-'[1]Outside Edges'!$B154)&gt;=5,'[1]Outside Edges'!$Q154="Yes"),"Yes","No")</f>
        <v>No</v>
      </c>
      <c r="Z155" s="7" t="str">
        <f>IF(AND((RIGHT($Z$3,2)-'[1]Miter Profiles'!$AC$27-'[1]Outside Edges'!$B154)&gt;=5,'[1]Outside Edges'!$Q154="Yes"),"Yes","No")</f>
        <v>No</v>
      </c>
      <c r="AA155" s="7" t="str">
        <f>IF(AND((RIGHT($AA$3,2)-'[1]Miter Profiles'!$AC$28-'[1]Outside Edges'!$B154)&gt;=5,'[1]Outside Edges'!$Q154="Yes"),"Yes","No")</f>
        <v>No</v>
      </c>
      <c r="AB155" s="63" t="str">
        <f>IF(AND((RIGHT($AB$3,2)-'[1]Miter Profiles'!$AC$29-'[1]Outside Edges'!$B154)&gt;=5,'[1]Outside Edges'!$Q154="Yes"),"Yes","No")</f>
        <v>No</v>
      </c>
      <c r="AC155" s="64" t="str">
        <f>IF(AND((RIGHT($AC$3,2)-'[1]Miter Profiles'!$AC$30-'[1]Outside Edges'!$B154)&gt;=5,'[1]Outside Edges'!$Q154="Yes"),"Yes","No")</f>
        <v>No</v>
      </c>
      <c r="AD155" s="8" t="str">
        <f>IF(AND((RIGHT($AD$3,2)-'[1]Miter Profiles'!$AC$31-'[1]Outside Edges'!$B154)&gt;=5,'[1]Outside Edges'!$Q154="Yes"),"Yes","No")</f>
        <v>No</v>
      </c>
      <c r="AE155" s="65" t="str">
        <f>IF(AND((RIGHT($AE$3,2)-'[1]Miter Profiles'!$AC$32-'[1]Outside Edges'!$B154)&gt;=5,'[1]Outside Edges'!$Q154="Yes"),"Yes","No")</f>
        <v>No</v>
      </c>
      <c r="AF155" s="7" t="str">
        <f>IF(AND((RIGHT($AF$3,2)-'[1]Miter Profiles'!$AC$33-'[1]Outside Edges'!$B154)&gt;=5,'[1]Outside Edges'!$Q154="Yes"),"Yes","No")</f>
        <v>No</v>
      </c>
      <c r="AG155" s="7" t="str">
        <f>IF(AND((RIGHT($AG$3,2)-'[1]Miter Profiles'!$AC$34-'[1]Outside Edges'!$B154)&gt;=5,'[1]Outside Edges'!$Q154="Yes"),"Yes","No")</f>
        <v>No</v>
      </c>
      <c r="AH155" s="63" t="str">
        <f>IF(AND((RIGHT($AH$3,2)-'[1]Miter Profiles'!$AC$35-'[1]Outside Edges'!$B154)&gt;=5,'[1]Outside Edges'!$Q154="Yes"),"Yes","No")</f>
        <v>No</v>
      </c>
      <c r="AI155" s="64" t="str">
        <f>IF(AND((RIGHT($AI$3,2)-'[1]Miter Profiles'!$AC$36-'[1]Outside Edges'!$B154)&gt;=5,'[1]Outside Edges'!$Q154="Yes"),"Yes","No")</f>
        <v>No</v>
      </c>
      <c r="AJ155" s="8" t="str">
        <f>IF(AND((RIGHT($AJ$3,2)-'[1]Miter Profiles'!$AC$37-'[1]Outside Edges'!$B154)&gt;=5,'[1]Outside Edges'!$Q154="Yes"),"Yes","No")</f>
        <v>No</v>
      </c>
      <c r="AK155" s="65" t="str">
        <f>IF(AND((RIGHT($AK$3,2)-'[1]Miter Profiles'!$AC$38-'[1]Outside Edges'!$B154)&gt;=5,'[1]Outside Edges'!$Q154="Yes"),"Yes","No")</f>
        <v>No</v>
      </c>
      <c r="AL155" s="7" t="str">
        <f>IF(AND((RIGHT($AL$3,2)-'[1]Miter Profiles'!$AC$39-'[1]Outside Edges'!$B154)&gt;=5,'[1]Outside Edges'!$Q154="Yes"),"Yes","No")</f>
        <v>No</v>
      </c>
      <c r="AM155" s="7" t="str">
        <f>IF(AND((RIGHT($AM$3,2)-'[1]Miter Profiles'!$AC$40-'[1]Outside Edges'!$B154)&gt;=5,'[1]Outside Edges'!$Q154="Yes"),"Yes","No")</f>
        <v>No</v>
      </c>
      <c r="AN155" s="63" t="str">
        <f>IF(AND((RIGHT($AN$3,2)-'[1]Miter Profiles'!$AC$41-'[1]Outside Edges'!$B154)&gt;=5,'[1]Outside Edges'!$Q154="Yes"),"Yes","No")</f>
        <v>No</v>
      </c>
      <c r="AO155" s="64" t="str">
        <f>IF(AND((RIGHT($AO$3,2)-'[1]Miter Profiles'!$AC$42-'[1]Outside Edges'!$B154)&gt;=5,'[1]Outside Edges'!$Q154="Yes"),"Yes","No")</f>
        <v>No</v>
      </c>
      <c r="AP155" s="8" t="str">
        <f>IF(AND((RIGHT($AP$3,2)-'[1]Miter Profiles'!$AC$43-'[1]Outside Edges'!$B154)&gt;=5,'[1]Outside Edges'!$Q154="Yes"),"Yes","No")</f>
        <v>No</v>
      </c>
      <c r="AQ155" s="65" t="str">
        <f>IF(AND((RIGHT($AQ$3,2)-'[1]Miter Profiles'!$AC$44-'[1]Outside Edges'!$B154)&gt;=5,'[1]Outside Edges'!$Q154="Yes"),"Yes","No")</f>
        <v>No</v>
      </c>
      <c r="AR155" s="7" t="str">
        <f>IF(AND((RIGHT($AR$3,2)-'[1]Miter Profiles'!$AC$45-'[1]Outside Edges'!$B154)&gt;=5,'[1]Outside Edges'!$Q154="Yes"),"Yes","No")</f>
        <v>No</v>
      </c>
      <c r="AS155" s="7" t="str">
        <f>IF(AND((RIGHT($AS$3,2)-'[1]Miter Profiles'!$AC$46-'[1]Outside Edges'!$B154)&gt;=5,'[1]Outside Edges'!$Q154="Yes"),"Yes","No")</f>
        <v>No</v>
      </c>
      <c r="AT155" s="63" t="str">
        <f>IF(AND((RIGHT($AT$3,2)-'[1]Miter Profiles'!$AC$47-'[1]Outside Edges'!$B154)&gt;=5,'[1]Outside Edges'!$Q154="Yes"),"Yes","No")</f>
        <v>No</v>
      </c>
      <c r="AU155" s="64" t="str">
        <f>IF(AND((RIGHT($AU$3,2)-'[1]Miter Profiles'!$AC$48-'[1]Outside Edges'!$B154)&gt;=5,'[1]Outside Edges'!$Q154="Yes"),"Yes","No")</f>
        <v>No</v>
      </c>
      <c r="AV155" s="8" t="str">
        <f>IF(AND((RIGHT($AV$3,2)-'[1]Miter Profiles'!$AC$49-'[1]Outside Edges'!$B154)&gt;=5,'[1]Outside Edges'!$Q154="Yes"),"Yes","No")</f>
        <v>No</v>
      </c>
      <c r="AW155" s="65" t="str">
        <f>IF(AND((RIGHT($AW$3,2)-'[1]Miter Profiles'!$AC$50-'[1]Outside Edges'!$B154)&gt;=5,'[1]Outside Edges'!$Q154="Yes"),"Yes","No")</f>
        <v>No</v>
      </c>
      <c r="AX155" s="7" t="str">
        <f>IF(AND((RIGHT($AX$3,2)-'[1]Miter Profiles'!$AC$51-'[1]Outside Edges'!$B154)&gt;=5,'[1]Outside Edges'!$Q154="Yes"),"Yes","No")</f>
        <v>No</v>
      </c>
      <c r="AY155" s="7" t="str">
        <f>IF(AND((RIGHT($AY$3,2)-'[1]Miter Profiles'!$AC$52-'[1]Outside Edges'!$B154)&gt;=5,'[1]Outside Edges'!$Q154="Yes"),"Yes","No")</f>
        <v>No</v>
      </c>
      <c r="AZ155" s="63" t="str">
        <f>IF(AND((RIGHT($AZ$3,2)-'[1]Miter Profiles'!$AC$53-'[1]Outside Edges'!$B154)&gt;=5,'[1]Outside Edges'!$Q154="Yes"),"Yes","No")</f>
        <v>No</v>
      </c>
      <c r="BA155" s="64" t="str">
        <f>IF(AND((RIGHT($BA$3,2)-'[1]Miter Profiles'!$AC$54-'[1]Outside Edges'!$B154)&gt;=5,'[1]Outside Edges'!$Q154="Yes"),"Yes","No")</f>
        <v>No</v>
      </c>
      <c r="BB155" s="8" t="str">
        <f>IF(AND((RIGHT($BB$3,2)-'[1]Miter Profiles'!$AC$55-'[1]Outside Edges'!$B154)&gt;=5,'[1]Outside Edges'!$Q154="Yes"),"Yes","No")</f>
        <v>No</v>
      </c>
      <c r="BC155" s="65" t="str">
        <f>IF(AND((RIGHT($BC$3,2)-'[1]Miter Profiles'!$AC$56-'[1]Outside Edges'!$B154)&gt;=5,'[1]Outside Edges'!$Q154="Yes"),"Yes","No")</f>
        <v>No</v>
      </c>
      <c r="BD155" s="7" t="str">
        <f>IF(AND((RIGHT($BD$3,2)-'[1]Miter Profiles'!$AC$57-'[1]Outside Edges'!$B154)&gt;=5,'[1]Outside Edges'!$Q154="Yes"),"Yes","No")</f>
        <v>No</v>
      </c>
      <c r="BE155" s="7" t="str">
        <f>IF(AND((RIGHT($BE$3,2)-'[1]Miter Profiles'!$AC$58-'[1]Outside Edges'!$B154)&gt;=5,'[1]Outside Edges'!$Q154="Yes"),"Yes","No")</f>
        <v>No</v>
      </c>
      <c r="BF155" s="63" t="str">
        <f>IF(AND((RIGHT($BF$3,2)-'[1]Miter Profiles'!$AC$59-'[1]Outside Edges'!$B154)&gt;=5,'[1]Outside Edges'!$Q154="Yes"),"Yes","No")</f>
        <v>No</v>
      </c>
      <c r="BG155" s="64" t="str">
        <f>IF(AND((RIGHT($BG$3,2)-'[1]Miter Profiles'!$AC$60-'[1]Outside Edges'!$B154)&gt;=5,'[1]Outside Edges'!$Q154="Yes"),"Yes","No")</f>
        <v>No</v>
      </c>
      <c r="BH155" s="8" t="str">
        <f>IF(AND((RIGHT($BH$3,2)-'[1]Miter Profiles'!$AC$61-'[1]Outside Edges'!$B154)&gt;=5,'[1]Outside Edges'!$Q154="Yes"),"Yes","No")</f>
        <v>No</v>
      </c>
      <c r="BI155" s="65" t="str">
        <f>IF(AND((RIGHT($BI$3,2)-'[1]Miter Profiles'!$AC$62-'[1]Outside Edges'!$B154)&gt;=5,'[1]Outside Edges'!$Q154="Yes"),"Yes","No")</f>
        <v>No</v>
      </c>
      <c r="BJ155" s="7" t="str">
        <f>IF(AND((RIGHT($BJ$3,2)-'[1]Miter Profiles'!$AC$63-'[1]Outside Edges'!$B154)&gt;=5,'[1]Outside Edges'!$Q154="Yes"),"Yes","No")</f>
        <v>No</v>
      </c>
      <c r="BK155" s="7" t="str">
        <f>IF(AND((RIGHT($BK$3,2)-'[1]Miter Profiles'!$AC$64-'[1]Outside Edges'!$B154)&gt;=5,'[1]Outside Edges'!$Q154="Yes"),"Yes","No")</f>
        <v>No</v>
      </c>
      <c r="BL155" s="63" t="str">
        <f>IF(AND((RIGHT($BL$3,2)-'[1]Miter Profiles'!$AC$65-'[1]Outside Edges'!$B154)&gt;=5,'[1]Outside Edges'!$Q154="Yes"),"Yes","No")</f>
        <v>No</v>
      </c>
      <c r="BM155" s="64" t="str">
        <f>IF(AND((RIGHT($BM$3,2)-'[1]Miter Profiles'!$AC$66-'[1]Outside Edges'!$B154)&gt;=5,'[1]Outside Edges'!$Q154="Yes"),"Yes","No")</f>
        <v>No</v>
      </c>
      <c r="BN155" s="8" t="str">
        <f>IF(AND((RIGHT($BN$3,2)-'[1]Miter Profiles'!$AC$67-'[1]Outside Edges'!$B154)&gt;=5,'[1]Outside Edges'!$Q154="Yes"),"Yes","No")</f>
        <v>No</v>
      </c>
      <c r="BO155" s="65" t="str">
        <f>IF(AND((RIGHT($BO$3,2)-'[1]Miter Profiles'!$AC$68-'[1]Outside Edges'!$B154)&gt;=5,'[1]Outside Edges'!$Q154="Yes"),"Yes","No")</f>
        <v>No</v>
      </c>
      <c r="BP155" s="7" t="str">
        <f>IF(AND((RIGHT($BP$3,2)-'[1]Miter Profiles'!$AC$69-'[1]Outside Edges'!$B154)&gt;=5,'[1]Outside Edges'!$Q154="Yes"),"Yes","No")</f>
        <v>No</v>
      </c>
      <c r="BQ155" s="7" t="str">
        <f>IF(AND((RIGHT($BQ$3,2)-'[1]Miter Profiles'!$AC$70-'[1]Outside Edges'!$B154)&gt;=5,'[1]Outside Edges'!$Q154="Yes"),"Yes","No")</f>
        <v>No</v>
      </c>
      <c r="BR155" s="63" t="str">
        <f>IF(AND((RIGHT($BR$3,2)-'[1]Miter Profiles'!$AC$71-'[1]Outside Edges'!$B154)&gt;=5,'[1]Outside Edges'!$Q154="Yes"),"Yes","No")</f>
        <v>No</v>
      </c>
      <c r="BS155" s="64" t="str">
        <f>IF(AND((RIGHT($BS$3,2)-'[1]Miter Profiles'!$AC$72-'[1]Outside Edges'!$B154)&gt;=5,'[1]Outside Edges'!$Q154="Yes"),"Yes","No")</f>
        <v>No</v>
      </c>
      <c r="BT155" s="8" t="str">
        <f>IF(AND((RIGHT($BT$3,2)-'[1]Miter Profiles'!$AC$73-'[1]Outside Edges'!$B154)&gt;=5,'[1]Outside Edges'!$Q154="Yes"),"Yes","No")</f>
        <v>No</v>
      </c>
      <c r="BU155" s="65" t="str">
        <f>IF(AND((RIGHT($BU$3,2)-'[1]Miter Profiles'!$AC$74-'[1]Outside Edges'!$B154)&gt;=5,'[1]Outside Edges'!$Q154="Yes"),"Yes","No")</f>
        <v>No</v>
      </c>
      <c r="BV155" s="7" t="str">
        <f>IF(AND((RIGHT($BV$3,2)-'[1]Miter Profiles'!$AC$75-'[1]Outside Edges'!$B154)&gt;=5,'[1]Outside Edges'!$Q154="Yes"),"Yes","No")</f>
        <v>No</v>
      </c>
      <c r="BW155" s="7" t="str">
        <f>IF(AND((RIGHT($BW$3,2)-'[1]Miter Profiles'!$AC$76-'[1]Outside Edges'!$B154)&gt;=5,'[1]Outside Edges'!$Q154="Yes"),"Yes","No")</f>
        <v>No</v>
      </c>
      <c r="BX155" s="63" t="str">
        <f>IF(AND((RIGHT($BX$3,2)-'[1]Miter Profiles'!$AC$77-'[1]Outside Edges'!$B154)&gt;=5,'[1]Outside Edges'!$Q154="Yes"),"Yes","No")</f>
        <v>No</v>
      </c>
      <c r="BY155" s="64" t="str">
        <f>IF(AND((RIGHT($BY$3,2)-'[1]Miter Profiles'!$AC$78-'[1]Outside Edges'!$B154)&gt;=5,'[1]Outside Edges'!$Q154="Yes"),"Yes","No")</f>
        <v>No</v>
      </c>
      <c r="BZ155" s="8" t="str">
        <f>IF(AND((RIGHT($BZ$3,2)-'[1]Miter Profiles'!$AC$79-'[1]Outside Edges'!$B154)&gt;=5,'[1]Outside Edges'!$Q154="Yes"),"Yes","No")</f>
        <v>No</v>
      </c>
      <c r="CA155" s="65" t="str">
        <f>IF(AND((RIGHT($CA$3,2)-'[1]Miter Profiles'!$AC$80-'[1]Outside Edges'!$B154)&gt;=5,'[1]Outside Edges'!$Q154="Yes"),"Yes","No")</f>
        <v>No</v>
      </c>
      <c r="CB155" s="7" t="str">
        <f>IF(AND((RIGHT($CB$3,2)-'[1]Miter Profiles'!$AC$81-'[1]Outside Edges'!$B154)&gt;=5,'[1]Outside Edges'!$Q154="Yes"),"Yes","No")</f>
        <v>No</v>
      </c>
      <c r="CC155" s="7" t="str">
        <f>IF(AND((RIGHT($CC$3,2)-'[1]Miter Profiles'!$AC$82-'[1]Outside Edges'!$B154)&gt;=5,'[1]Outside Edges'!$Q154="Yes"),"Yes","No")</f>
        <v>No</v>
      </c>
      <c r="CD155" s="63" t="str">
        <f>IF(AND((RIGHT($CD$3,2)-'[1]Miter Profiles'!$AC$83-'[1]Outside Edges'!$B154)&gt;=5,'[1]Outside Edges'!$Q154="Yes"),"Yes","No")</f>
        <v>No</v>
      </c>
      <c r="CE155" s="64" t="str">
        <f>IF(AND((RIGHT($CE$3,2)-'[1]Miter Profiles'!$AC$84-'[1]Outside Edges'!$B154)&gt;=5,'[1]Outside Edges'!$Q154="Yes"),"Yes","No")</f>
        <v>No</v>
      </c>
      <c r="CF155" s="8" t="str">
        <f>IF(AND((RIGHT($CF$3,2)-'[1]Miter Profiles'!$AC$85-'[1]Outside Edges'!$B154)&gt;=5,'[1]Outside Edges'!$Q154="Yes"),"Yes","No")</f>
        <v>No</v>
      </c>
      <c r="CG155" s="65" t="str">
        <f>IF(AND((RIGHT($CG$3,2)-'[1]Miter Profiles'!$AC$86-'[1]Outside Edges'!$B154)&gt;=5,'[1]Outside Edges'!$Q154="Yes"),"Yes","No")</f>
        <v>No</v>
      </c>
      <c r="CH155" s="7" t="str">
        <f>IF(AND((RIGHT($CH$3,2)-'[1]Miter Profiles'!$AC$87-'[1]Outside Edges'!$B154)&gt;=5,'[1]Outside Edges'!$Q154="Yes"),"Yes","No")</f>
        <v>No</v>
      </c>
      <c r="CI155" s="7" t="str">
        <f>IF(AND((RIGHT($CI$3,2)-'[1]Miter Profiles'!$AC$88-'[1]Outside Edges'!$B154)&gt;=5,'[1]Outside Edges'!$Q154="Yes"),"Yes","No")</f>
        <v>No</v>
      </c>
      <c r="CJ155" s="63" t="str">
        <f>IF(AND((RIGHT($CJ$3,2)-'[1]Miter Profiles'!$AC$89-'[1]Outside Edges'!$B154)&gt;=5,'[1]Outside Edges'!$Q154="Yes"),"Yes","No")</f>
        <v>No</v>
      </c>
      <c r="CK155" s="64" t="str">
        <f>IF(AND((RIGHT($CK$3,2)-'[1]Miter Profiles'!$AC$90-'[1]Outside Edges'!$B154)&gt;=5,'[1]Outside Edges'!$Q154="Yes"),"Yes","No")</f>
        <v>No</v>
      </c>
      <c r="CL155" s="8" t="str">
        <f>IF(AND((RIGHT($CL$3,2)-'[1]Miter Profiles'!$AC$91-'[1]Outside Edges'!$B154)&gt;=5,'[1]Outside Edges'!$Q154="Yes"),"Yes","No")</f>
        <v>No</v>
      </c>
      <c r="CM155" s="65" t="str">
        <f>IF(AND((RIGHT($CM$3,2)-'[1]Miter Profiles'!$AC$92-'[1]Outside Edges'!$B154)&gt;=5,'[1]Outside Edges'!$Q154="Yes"),"Yes","No")</f>
        <v>No</v>
      </c>
      <c r="CN155" s="7" t="str">
        <f>IF(AND((RIGHT(CN$3,2)-'[1]Miter Profiles'!$AC$93-'[1]Outside Edges'!$B154)&gt;=5,'[1]Outside Edges'!$Q154="Yes"),"Yes","No")</f>
        <v>No</v>
      </c>
      <c r="CO155" s="7" t="str">
        <f>IF(AND((RIGHT(CO$3,2)-'[1]Miter Profiles'!$AC$94-'[1]Outside Edges'!$B154)&gt;=5,'[1]Outside Edges'!$Q154="Yes"),"Yes","No")</f>
        <v>No</v>
      </c>
      <c r="CP155" s="63" t="str">
        <f>IF(AND((RIGHT(CP$3,2)-'[1]Miter Profiles'!$AC$95-'[1]Outside Edges'!$B154)&gt;=5,'[1]Outside Edges'!$Q154="Yes"),"Yes","No")</f>
        <v>No</v>
      </c>
      <c r="CQ155" s="64" t="str">
        <f>IF(AND((RIGHT(CQ$3,2)-'[1]Miter Profiles'!$AC$96-'[1]Outside Edges'!$B154)&gt;=5,'[1]Outside Edges'!$Q154="Yes"),"Yes","No")</f>
        <v>No</v>
      </c>
      <c r="CR155" s="8" t="str">
        <f>IF(AND((RIGHT(CR$3,2)-'[1]Miter Profiles'!$AC$97-'[1]Outside Edges'!$B154)&gt;=5,'[1]Outside Edges'!$Q154="Yes"),"Yes","No")</f>
        <v>No</v>
      </c>
      <c r="CS155" s="65" t="str">
        <f>IF(AND((RIGHT(CS$3,2)-'[1]Miter Profiles'!$AC$98-'[1]Outside Edges'!$B154)&gt;=5,'[1]Outside Edges'!$Q154="Yes"),"Yes","No")</f>
        <v>No</v>
      </c>
      <c r="CT155" s="7" t="str">
        <f>IF(AND((RIGHT($CT$3,2)-'[1]Miter Profiles'!$AC$99-'[1]Outside Edges'!$B154)&gt;=5,'[1]Outside Edges'!$Q154="Yes"),"Yes","No")</f>
        <v>No</v>
      </c>
      <c r="CU155" s="7" t="str">
        <f>IF(AND((RIGHT($CU$3,2)-'[1]Miter Profiles'!$AC$100-'[1]Outside Edges'!$B154)&gt;=5,'[1]Outside Edges'!$Q154="Yes"),"Yes","No")</f>
        <v>No</v>
      </c>
      <c r="CV155" s="63" t="str">
        <f>IF(AND((RIGHT($CV$3,2)-'[1]Miter Profiles'!$AC$101-'[1]Outside Edges'!$B154)&gt;=5,'[1]Outside Edges'!$Q154="Yes"),"Yes","No")</f>
        <v>No</v>
      </c>
      <c r="CW155" s="64" t="str">
        <f>IF(AND((RIGHT($CW$3,2)-'[1]Miter Profiles'!$AC$102-'[1]Outside Edges'!$B154)&gt;=5,'[1]Outside Edges'!$Q154="Yes"),"Yes","No")</f>
        <v>No</v>
      </c>
      <c r="CX155" s="8" t="str">
        <f>IF(AND((RIGHT($CX$3,2)-'[1]Miter Profiles'!$AC$103-'[1]Outside Edges'!$B154)&gt;=5,'[1]Outside Edges'!$Q154="Yes"),"Yes","No")</f>
        <v>No</v>
      </c>
      <c r="CY155" s="65" t="str">
        <f>IF(AND((RIGHT($CY$3,2)-'[1]Miter Profiles'!$AC$104-'[1]Outside Edges'!$B154)&gt;=5,'[1]Outside Edges'!$Q154="Yes"),"Yes","No")</f>
        <v>No</v>
      </c>
      <c r="CZ155" s="7" t="str">
        <f>IF(AND((RIGHT($CZ$3,2)-'[1]Miter Profiles'!$AC$105-'[1]Outside Edges'!$B154)&gt;=5,'[1]Outside Edges'!$Q154="Yes"),"Yes","No")</f>
        <v>No</v>
      </c>
      <c r="DA155" s="7" t="str">
        <f>IF(AND((RIGHT($DA$3,2)-'[1]Miter Profiles'!$AC$106-'[1]Outside Edges'!$B154)&gt;=5,'[1]Outside Edges'!$Q154="Yes"),"Yes","No")</f>
        <v>No</v>
      </c>
      <c r="DB155" s="63" t="str">
        <f>IF(AND((RIGHT($DB$3,2)-'[1]Miter Profiles'!$AC$107-'[1]Outside Edges'!$B154)&gt;=5,'[1]Outside Edges'!$Q154="Yes"),"Yes","No")</f>
        <v>No</v>
      </c>
      <c r="DC155" s="64" t="str">
        <f>IF(AND((RIGHT($DC$3,2)-'[1]Miter Profiles'!$AC$108-'[1]Outside Edges'!$B154)&gt;=5,'[1]Outside Edges'!$Q154="Yes"),"Yes","No")</f>
        <v>No</v>
      </c>
      <c r="DD155" s="8" t="str">
        <f>IF(AND((RIGHT($DD$3,2)-'[1]Miter Profiles'!$AC$109-'[1]Outside Edges'!$B154)&gt;=5,'[1]Outside Edges'!$Q154="Yes"),"Yes","No")</f>
        <v>No</v>
      </c>
      <c r="DE155" s="65" t="str">
        <f>IF(AND((RIGHT($DE$3,2)-'[1]Miter Profiles'!$AC$110-'[1]Outside Edges'!$B154)&gt;=5,'[1]Outside Edges'!$Q154="Yes"),"Yes","No")</f>
        <v>No</v>
      </c>
      <c r="DF155" s="7" t="str">
        <f>IF(AND((RIGHT($DF$3,2)-'[1]Miter Profiles'!$AC$111-'[1]Outside Edges'!$B154)&gt;=5,'[1]Outside Edges'!$Q154="Yes"),"Yes","No")</f>
        <v>No</v>
      </c>
      <c r="DG155" s="7" t="str">
        <f>IF(AND((RIGHT($DG$3,2)-'[1]Miter Profiles'!$AC$112-'[1]Outside Edges'!$B154)&gt;=5,'[1]Outside Edges'!$Q154="Yes"),"Yes","No")</f>
        <v>No</v>
      </c>
      <c r="DH155" s="63" t="str">
        <f>IF(AND((RIGHT($DH$3,2)-'[1]Miter Profiles'!$AC$113-'[1]Outside Edges'!$B154)&gt;=5,'[1]Outside Edges'!$Q154="Yes"),"Yes","No")</f>
        <v>No</v>
      </c>
      <c r="DI155" s="64" t="str">
        <f>IF(AND((RIGHT($DI$3,2)-'[1]Miter Profiles'!$AC$114-'[1]Outside Edges'!$B154)&gt;=5,'[1]Outside Edges'!$Q154="Yes"),"Yes","No")</f>
        <v>No</v>
      </c>
      <c r="DJ155" s="8" t="str">
        <f>IF(AND((RIGHT($DJ$3,2)-'[1]Miter Profiles'!$AC$115-'[1]Outside Edges'!$B154)&gt;=5,'[1]Outside Edges'!$Q154="Yes"),"Yes","No")</f>
        <v>No</v>
      </c>
      <c r="DK155" s="65" t="str">
        <f>IF(AND((RIGHT($DK$3,2)-'[1]Miter Profiles'!$AC$116-'[1]Outside Edges'!$B154)&gt;=5,'[1]Outside Edges'!$Q154="Yes"),"Yes","No")</f>
        <v>No</v>
      </c>
      <c r="DL155" s="7" t="str">
        <f>IF(AND((RIGHT($DL$3,2)-'[1]Miter Profiles'!$AC$117-'[1]Outside Edges'!$B154)&gt;=5,'[1]Outside Edges'!$Q154="Yes"),"Yes","No")</f>
        <v>No</v>
      </c>
      <c r="DM155" s="7" t="str">
        <f>IF(AND((RIGHT($DM$3,2)-'[1]Miter Profiles'!$AC$118-'[1]Outside Edges'!$B154)&gt;=5,'[1]Outside Edges'!$Q154="Yes"),"Yes","No")</f>
        <v>No</v>
      </c>
      <c r="DN155" s="63" t="str">
        <f>IF(AND((RIGHT($DN$3,2)-'[1]Miter Profiles'!$AC$119-'[1]Outside Edges'!$B154)&gt;=5,'[1]Outside Edges'!$Q154="Yes"),"Yes","No")</f>
        <v>No</v>
      </c>
      <c r="DO155" s="64" t="str">
        <f>IF(AND((RIGHT($DO$3,2)-'[1]Miter Profiles'!$AC$120-'[1]Outside Edges'!$B154)&gt;=5,'[1]Outside Edges'!$Q154="Yes"),"Yes","No")</f>
        <v>No</v>
      </c>
      <c r="DP155" s="8" t="str">
        <f>IF(AND((RIGHT($DP$3,2)-'[1]Miter Profiles'!$AC$121-'[1]Outside Edges'!$B154)&gt;=5,'[1]Outside Edges'!$Q154="Yes"),"Yes","No")</f>
        <v>No</v>
      </c>
      <c r="DQ155" s="65" t="str">
        <f>IF(AND((RIGHT($DQ$3,2)-'[1]Miter Profiles'!$AC$122-'[1]Outside Edges'!$B154)&gt;=5,'[1]Outside Edges'!$Q154="Yes"),"Yes","No")</f>
        <v>No</v>
      </c>
      <c r="DR155" s="7" t="str">
        <f>IF(AND((RIGHT($DR$3,2)-'[1]Miter Profiles'!$AC$123-'[1]Outside Edges'!$B154)&gt;=5,'[1]Outside Edges'!$Q154="Yes"),"Yes","No")</f>
        <v>No</v>
      </c>
      <c r="DS155" s="7" t="str">
        <f>IF(AND((RIGHT($DS$3,2)-'[1]Miter Profiles'!$AC$124-'[1]Outside Edges'!$B154)&gt;=5,'[1]Outside Edges'!$Q154="Yes"),"Yes","No")</f>
        <v>No</v>
      </c>
      <c r="DT155" s="63" t="str">
        <f>IF(AND((RIGHT($DT$3,2)-'[1]Miter Profiles'!$AC$125-'[1]Outside Edges'!$B154)&gt;=5,'[1]Outside Edges'!$Q154="Yes"),"Yes","No")</f>
        <v>No</v>
      </c>
      <c r="DU155" s="64" t="str">
        <f>IF(AND((RIGHT($DU$3,2)-'[1]Miter Profiles'!$AC$126-'[1]Outside Edges'!$B154)&gt;=5,'[1]Outside Edges'!$Q154="Yes"),"Yes","No")</f>
        <v>No</v>
      </c>
      <c r="DV155" s="8" t="str">
        <f>IF(AND((RIGHT($DV$3,2)-'[1]Miter Profiles'!$AC$127-'[1]Outside Edges'!$B154)&gt;=5,'[1]Outside Edges'!$Q154="Yes"),"Yes","No")</f>
        <v>No</v>
      </c>
      <c r="DW155" s="65" t="str">
        <f>IF(AND((RIGHT($DW$3,2)-'[1]Miter Profiles'!$AC$128-'[1]Outside Edges'!$B154)&gt;=5,'[1]Outside Edges'!$Q154="Yes"),"Yes","No")</f>
        <v>No</v>
      </c>
      <c r="DX155" s="7" t="str">
        <f>IF(AND((RIGHT($DX$3,2)-'[1]Miter Profiles'!$AC$129-'[1]Outside Edges'!$B154)&gt;=5,'[1]Outside Edges'!$Q154="Yes"),"Yes","No")</f>
        <v>No</v>
      </c>
      <c r="DY155" s="7" t="str">
        <f>IF(AND((RIGHT($DY$3,2)-'[1]Miter Profiles'!$AC$130-'[1]Outside Edges'!$B154)&gt;=5,'[1]Outside Edges'!$Q154="Yes"),"Yes","No")</f>
        <v>No</v>
      </c>
      <c r="DZ155" s="63" t="str">
        <f>IF(AND((RIGHT($DZ$3,2)-'[1]Miter Profiles'!$AC$131-'[1]Outside Edges'!$B154)&gt;=5,'[1]Outside Edges'!$Q154="Yes"),"Yes","No")</f>
        <v>No</v>
      </c>
      <c r="EA155" s="68" t="str">
        <f>IF(AND((RIGHT($EA$3,2)-'[1]Miter Profiles'!$AC$132-'[1]Outside Edges'!$B154)&gt;=5,'[1]Outside Edges'!$Q154="Yes"),"Yes","No")</f>
        <v>No</v>
      </c>
      <c r="EB155" s="78" t="str">
        <f>IF(AND((RIGHT($EB$3,2)-'[1]Miter Profiles'!$AC$133-'[1]Outside Edges'!$B154)&gt;=5,'[1]Outside Edges'!$Q154="Yes"),"Yes","No")</f>
        <v>No</v>
      </c>
      <c r="EC155" s="79" t="str">
        <f>IF(AND((RIGHT($EC$3,2)-'[1]Miter Profiles'!$AC$134-'[1]Outside Edges'!$B154)&gt;=5,'[1]Outside Edges'!$Q154="Yes"),"Yes","No")</f>
        <v>No</v>
      </c>
      <c r="ED155" s="81" t="str">
        <f>IF(AND((RIGHT($ED$3,2)-'[1]Miter Profiles'!$AC$135-'[1]Outside Edges'!$B154)&gt;=5,'[1]Outside Edges'!$Q154="Yes"),"Yes","No")</f>
        <v>No</v>
      </c>
      <c r="EE155" s="80" t="str">
        <f>IF(AND((RIGHT($EE$3,2)-'[1]Miter Profiles'!$AC$136-'[1]Outside Edges'!$B154)&gt;=5,'[1]Outside Edges'!$Q154="Yes"),"Yes","No")</f>
        <v>No</v>
      </c>
      <c r="EF155" s="63" t="str">
        <f>IF(AND((RIGHT($EF$3,2)-'[1]Miter Profiles'!$AC$137-'[1]Outside Edges'!$B154)&gt;=5,'[1]Outside Edges'!$Q154="Yes"),"Yes","No")</f>
        <v>No</v>
      </c>
      <c r="EG155" s="7" t="str">
        <f>IF(AND((RIGHT($EG$3,2)-'[1]Miter Profiles'!$AC$138-'[1]Outside Edges'!$B154)&gt;=5,'[1]Outside Edges'!$Q154="Yes"),"Yes","No")</f>
        <v>No</v>
      </c>
      <c r="EH155" s="68" t="str">
        <f>IF(AND((RIGHT($EH$3,2)-'[1]Miter Profiles'!$AC$139-'[1]Outside Edges'!$B154)&gt;=5,'[1]Outside Edges'!$Q154="Yes"),"Yes","No")</f>
        <v>No</v>
      </c>
      <c r="EI155" s="82" t="str">
        <f>IF(AND((RIGHT($EI$3,2)-'[1]Miter Profiles'!$AC$140-'[1]Outside Edges'!$B154)&gt;=5,'[1]Outside Edges'!$Q154="Yes"),"Yes","No")</f>
        <v>No</v>
      </c>
      <c r="EJ155" s="83" t="str">
        <f>IF(AND((RIGHT($EJ$3,2)-'[1]Miter Profiles'!$AC$141-'[1]Outside Edges'!$B154)&gt;=5,'[1]Outside Edges'!$Q154="Yes"),"Yes","No")</f>
        <v>No</v>
      </c>
      <c r="EK155" s="83" t="str">
        <f>IF(AND((RIGHT($EK$3,2)-'[1]Miter Profiles'!$AC$142-'[1]Outside Edges'!$B154)&gt;=5,'[1]Outside Edges'!$Q154="Yes"),"Yes","No")</f>
        <v>No</v>
      </c>
      <c r="EL155" s="81" t="str">
        <f>IF(AND((RIGHT($EL$3,2)-'[1]Miter Profiles'!$AC$143-'[1]Outside Edges'!$B154)&gt;=5,'[1]Outside Edges'!$Q154="Yes"),"Yes","No")</f>
        <v>No</v>
      </c>
      <c r="EM155" s="84" t="str">
        <f>IF(AND((RIGHT($EM$3,2)-'[1]Miter Profiles'!$AC$144-'[1]Outside Edges'!$B154)&gt;=5,'[1]Outside Edges'!$Q154="Yes"),"Yes","No")</f>
        <v>No</v>
      </c>
      <c r="EN155" s="7" t="str">
        <f>IF(AND((RIGHT($EN$3,2)-'[1]Miter Profiles'!$AC$145-'[1]Outside Edges'!$B154)&gt;=5,'[1]Outside Edges'!$Q154="Yes"),"Yes","No")</f>
        <v>No</v>
      </c>
      <c r="EO155" s="68" t="str">
        <f>IF(AND((RIGHT($EO$3,2)-'[1]Miter Profiles'!$AC$146-'[1]Outside Edges'!$B154)&gt;=5,'[1]Outside Edges'!$Q154="Yes"),"Yes","No")</f>
        <v>No</v>
      </c>
      <c r="EP155" s="83" t="str">
        <f>IF(AND((RIGHT($EP$3,2)-'[1]Miter Profiles'!$AC$147-'[1]Outside Edges'!$B154)&gt;=5,'[1]Outside Edges'!$Q154="Yes"),"Yes","No")</f>
        <v>No</v>
      </c>
      <c r="EQ155" s="83" t="str">
        <f>IF(AND((RIGHT($EQ$3,2)-'[1]Miter Profiles'!$AC$148-'[1]Outside Edges'!$B154)&gt;=5,'[1]Outside Edges'!$Q154="Yes"),"Yes","No")</f>
        <v>No</v>
      </c>
      <c r="ER155" s="81" t="str">
        <f>IF(AND((RIGHT($ER$3,2)-'[1]Miter Profiles'!$AC$149-'[1]Outside Edges'!$B154)&gt;=5,'[1]Outside Edges'!$Q154="Yes"),"Yes","No")</f>
        <v>No</v>
      </c>
      <c r="ES155" s="84" t="str">
        <f>IF(AND((RIGHT($ES$3,2)-'[1]Miter Profiles'!$AC$150-'[1]Outside Edges'!$B154)&gt;=5,'[1]Outside Edges'!$Q154="Yes"),"Yes","No")</f>
        <v>No</v>
      </c>
      <c r="ET155" s="7" t="str">
        <f>IF(AND((RIGHT($ET$3,2)-'[1]Miter Profiles'!$AC$151-'[1]Outside Edges'!$B154)&gt;=5,'[1]Outside Edges'!$Q154="Yes"),"Yes","No")</f>
        <v>No</v>
      </c>
      <c r="EU155" s="68" t="str">
        <f>IF(AND((RIGHT($EU$3,2)-'[1]Miter Profiles'!$AC$152-'[1]Outside Edges'!$B154)&gt;=5,'[1]Outside Edges'!$Q154="Yes"),"Yes","No")</f>
        <v>No</v>
      </c>
      <c r="EV155" s="83" t="str">
        <f>IF(AND((RIGHT($EV$3,2)-'[1]Miter Profiles'!$AC$153-'[1]Outside Edges'!$B154)&gt;=5,'[1]Outside Edges'!$Q154="Yes"),"Yes","No")</f>
        <v>No</v>
      </c>
      <c r="EW155" s="83" t="str">
        <f>IF(AND((RIGHT($EW$3,2)-'[1]Miter Profiles'!$AC$154-'[1]Outside Edges'!$B154)&gt;=5,'[1]Outside Edges'!$Q154="Yes"),"Yes","No")</f>
        <v>No</v>
      </c>
      <c r="EX155" s="81" t="str">
        <f>IF(AND((RIGHT($EX$3,2)-'[1]Miter Profiles'!$AC$155-'[1]Outside Edges'!$B154)&gt;=5,'[1]Outside Edges'!$Q154="Yes"),"Yes","No")</f>
        <v>No</v>
      </c>
      <c r="EY155" s="84" t="str">
        <f>IF(AND((RIGHT($EY$3,2)-'[1]Miter Profiles'!$AC$156-'[1]Outside Edges'!$B154)&gt;=5,'[1]Outside Edges'!$Q154="Yes"),"Yes","No")</f>
        <v>No</v>
      </c>
      <c r="EZ155" s="7" t="str">
        <f>IF(AND((RIGHT($EZ$3,2)-'[1]Miter Profiles'!$AC$157-'[1]Outside Edges'!$B154)&gt;=5,'[1]Outside Edges'!$Q154="Yes"),"Yes","No")</f>
        <v>No</v>
      </c>
      <c r="FA155" s="68" t="str">
        <f>IF(AND((RIGHT($FA$3,2)-'[1]Miter Profiles'!$AC$158-'[1]Outside Edges'!$B154)&gt;=5,'[1]Outside Edges'!$Q154="Yes"),"Yes","No")</f>
        <v>No</v>
      </c>
      <c r="FB155" s="83" t="str">
        <f>IF(AND((RIGHT($FB$3,2)-'[1]Miter Profiles'!$AC$159-'[1]Outside Edges'!$B154)&gt;=5,'[1]Outside Edges'!$Q154="Yes"),"Yes","No")</f>
        <v>No</v>
      </c>
      <c r="FC155" s="83" t="str">
        <f>IF(AND((RIGHT($FC$3,2)-'[1]Miter Profiles'!$AC$160-'[1]Outside Edges'!$B154)&gt;=5,'[1]Outside Edges'!$Q154="Yes"),"Yes","No")</f>
        <v>No</v>
      </c>
      <c r="FD155" s="81" t="str">
        <f>IF(AND((RIGHT($FD$3,2)-'[1]Miter Profiles'!$AC$161-'[1]Outside Edges'!$B154)&gt;=5,'[1]Outside Edges'!$Q154="Yes"),"Yes","No")</f>
        <v>No</v>
      </c>
      <c r="FE155" s="84" t="str">
        <f>IF(AND((RIGHT($FE$3,2)-'[1]Miter Profiles'!$AC$162-'[1]Outside Edges'!$B154)&gt;=5,'[1]Outside Edges'!$Q154="Yes"),"Yes","No")</f>
        <v>No</v>
      </c>
      <c r="FF155" s="7" t="str">
        <f>IF(AND((RIGHT($FF$3,2)-'[1]Miter Profiles'!$AC$163-'[1]Outside Edges'!$B154)&gt;=5,'[1]Outside Edges'!$Q154="Yes"),"Yes","No")</f>
        <v>No</v>
      </c>
      <c r="FG155" s="68" t="str">
        <f>IF(AND((RIGHT($FG$3,2)-'[1]Miter Profiles'!$AC$164-'[1]Outside Edges'!$B154)&gt;=5,'[1]Outside Edges'!$Q154="Yes"),"Yes","No")</f>
        <v>No</v>
      </c>
      <c r="FH155" s="83" t="str">
        <f>IF(AND((RIGHT($FH$3,2)-'[1]Miter Profiles'!$AC$165-'[1]Outside Edges'!$B154)&gt;=5,'[1]Outside Edges'!$Q154="Yes"),"Yes","No")</f>
        <v>No</v>
      </c>
      <c r="FI155" s="83" t="str">
        <f>IF(AND((RIGHT($FI$3,2)-'[1]Miter Profiles'!$AC$166-'[1]Outside Edges'!$B154)&gt;=5,'[1]Outside Edges'!$Q154="Yes"),"Yes","No")</f>
        <v>No</v>
      </c>
      <c r="FJ155" s="81" t="str">
        <f>IF(AND((RIGHT($FJ$3,2)-'[1]Miter Profiles'!$AC$167-'[1]Outside Edges'!$B154)&gt;=5,'[1]Outside Edges'!$Q154="Yes"),"Yes","No")</f>
        <v>No</v>
      </c>
      <c r="FK155" s="84" t="str">
        <f>IF(AND((RIGHT($FK$3,2)-'[1]Miter Profiles'!$AC$168-'[1]Outside Edges'!$B154)&gt;=5,'[1]Outside Edges'!$Q154="Yes"),"Yes","No")</f>
        <v>No</v>
      </c>
      <c r="FL155" s="7" t="str">
        <f>IF(AND((RIGHT($FL$3,2)-'[1]Miter Profiles'!$AC$169-'[1]Outside Edges'!$B154)&gt;=5,'[1]Outside Edges'!$Q154="Yes"),"Yes","No")</f>
        <v>No</v>
      </c>
      <c r="FM155" s="68" t="str">
        <f>IF(AND((RIGHT($FM$3,2)-'[1]Miter Profiles'!$AC$170-'[1]Outside Edges'!$B154)&gt;=5,'[1]Outside Edges'!$Q154="Yes"),"Yes","No")</f>
        <v>No</v>
      </c>
      <c r="FN155" s="83" t="str">
        <f>IF(AND((RIGHT($FN$3,2)-'[1]Miter Profiles'!$AC$171-'[1]Outside Edges'!$B154)&gt;=5,'[1]Outside Edges'!$Q154="Yes"),"Yes","No")</f>
        <v>No</v>
      </c>
      <c r="FO155" s="83" t="str">
        <f>IF(AND((RIGHT($FO$3,2)-'[1]Miter Profiles'!$AC$172-'[1]Outside Edges'!$B154)&gt;=5,'[1]Outside Edges'!$Q154="Yes"),"Yes","No")</f>
        <v>No</v>
      </c>
      <c r="FP155" s="81" t="str">
        <f>IF(AND((RIGHT($FP$3,2)-'[1]Miter Profiles'!$AC$173-'[1]Outside Edges'!$B154)&gt;=5,'[1]Outside Edges'!$Q154="Yes"),"Yes","No")</f>
        <v>No</v>
      </c>
      <c r="FQ155" s="84" t="str">
        <f>IF(AND((RIGHT($FQ$3,2)-'[1]Miter Profiles'!$AC$174-'[1]Outside Edges'!$B154)&gt;=5,'[1]Outside Edges'!$Q154="Yes"),"Yes","No")</f>
        <v>No</v>
      </c>
      <c r="FR155" s="7" t="str">
        <f>IF(AND((RIGHT($FR$3,2)-'[1]Miter Profiles'!$AC$175-'[1]Outside Edges'!$B154)&gt;=5,'[1]Outside Edges'!$Q154="Yes"),"Yes","No")</f>
        <v>No</v>
      </c>
      <c r="FS155" s="68" t="str">
        <f>IF(AND((RIGHT($FS$3,2)-'[1]Miter Profiles'!$AC$176-'[1]Outside Edges'!$B154)&gt;=5,'[1]Outside Edges'!$Q154="Yes"),"Yes","No")</f>
        <v>No</v>
      </c>
      <c r="FT155" s="83" t="str">
        <f>IF(AND((RIGHT($FT$3,2)-'[1]Miter Profiles'!$AC$177-'[1]Outside Edges'!$B154)&gt;=5,'[1]Outside Edges'!$Q154="Yes"),"Yes","No")</f>
        <v>No</v>
      </c>
      <c r="FU155" s="83" t="str">
        <f>IF(AND((RIGHT($FU$3,2)-'[1]Miter Profiles'!$AC$178-'[1]Outside Edges'!$B154)&gt;=5,'[1]Outside Edges'!$Q154="Yes"),"Yes","No")</f>
        <v>No</v>
      </c>
      <c r="FV155" s="81" t="str">
        <f>IF(AND((RIGHT($V$3,2)-'[1]Miter Profiles'!$AC$179-'[1]Outside Edges'!$B154)&gt;=5,'[1]Outside Edges'!$Q154="Yes"),"Yes","No")</f>
        <v>No</v>
      </c>
      <c r="FW155" s="84" t="str">
        <f>IF(AND((RIGHT($FW$3,2)-'[1]Miter Profiles'!$AC$180-'[1]Outside Edges'!$B154)&gt;=5,'[1]Outside Edges'!$Q154="Yes"),"Yes","No")</f>
        <v>No</v>
      </c>
      <c r="FX155" s="197" t="str">
        <f>IF(AND((RIGHT($FX$3,2)-'[1]Miter Profiles'!$AC$181-'[1]Outside Edges'!$B154)&gt;=5,'[1]Outside Edges'!$Q154="Yes"),"Yes","No")</f>
        <v>No</v>
      </c>
      <c r="FY155" s="198" t="str">
        <f>IF(AND((RIGHT($FY$3,2)-'[1]Miter Profiles'!$AC$182-'[1]Outside Edges'!$B154)&gt;=5,'[1]Outside Edges'!$Q154="Yes"),"Yes","No")</f>
        <v>No</v>
      </c>
      <c r="FZ155" s="200" t="str">
        <f>IF(AND((RIGHT($FZ$3,2)-'[1]Miter Profiles'!$AC$183-'[1]Outside Edges'!$B154)&gt;=5,'[1]Outside Edges'!$Q154="Yes"),"Yes","No")</f>
        <v>No</v>
      </c>
      <c r="GA155" s="201" t="str">
        <f>IF(AND((RIGHT($GA$3,2)-'[1]Miter Profiles'!$AC$184-'[1]Outside Edges'!$B154)&gt;=5,'[1]Outside Edges'!$Q154="Yes"),"Yes","No")</f>
        <v>No</v>
      </c>
      <c r="GB155" s="202" t="str">
        <f>IF(AND((RIGHT($GB$3,2)-'[1]Miter Profiles'!$AC$185-'[1]Outside Edges'!$B154)&gt;=5,'[1]Outside Edges'!$Q154="Yes"),"Yes","No")</f>
        <v>No</v>
      </c>
      <c r="GC155" s="199" t="str">
        <f>IF(AND((RIGHT($GC$3,2)-'[1]Miter Profiles'!$AC$186-'[1]Outside Edges'!$B154)&gt;=5,'[1]Outside Edges'!$Q154="Yes"),"Yes","No")</f>
        <v>No</v>
      </c>
      <c r="GD155" s="197" t="str">
        <f>IF(AND((RIGHT($GD$3,2)-'[1]Miter Profiles'!$AC$187-'[1]Outside Edges'!$B154)&gt;=5,'[1]Outside Edges'!$Q154="Yes"),"Yes","No")</f>
        <v>No</v>
      </c>
      <c r="GE155" s="198" t="str">
        <f>IF(AND((RIGHT($GE$3,2)-'[1]Miter Profiles'!$AC$188-'[1]Outside Edges'!$B154)&gt;=5,'[1]Outside Edges'!$Q154="Yes"),"Yes","No")</f>
        <v>No</v>
      </c>
      <c r="GF155" s="200" t="str">
        <f>IF(AND((RIGHT($GF$3,2)-'[1]Miter Profiles'!$AC$189-'[1]Outside Edges'!$B154)&gt;=5,'[1]Outside Edges'!$Q154="Yes"),"Yes","No")</f>
        <v>No</v>
      </c>
      <c r="GG155" s="201" t="str">
        <f>IF(AND((RIGHT($GG$3,2)-'[1]Miter Profiles'!$AC$190-'[1]Outside Edges'!$B154)&gt;=5,'[1]Outside Edges'!$Q154="Yes"),"Yes","No")</f>
        <v>No</v>
      </c>
      <c r="GH155" s="202" t="str">
        <f>IF(AND((RIGHT($GH$3,2)-'[1]Miter Profiles'!$AC$191-'[1]Outside Edges'!$B154)&gt;=5,'[1]Outside Edges'!$Q154="Yes"),"Yes","No")</f>
        <v>No</v>
      </c>
      <c r="GI155" s="199" t="str">
        <f>IF(AND((RIGHT($GI$3,2)-'[1]Miter Profiles'!$AC$192-'[1]Outside Edges'!$B154)&gt;=5,'[1]Outside Edges'!$Q154="Yes"),"Yes","No")</f>
        <v>No</v>
      </c>
      <c r="GJ155" s="197" t="str">
        <f>IF(AND((RIGHT($GJ$3,2)-'[1]Miter Profiles'!$AC$193-'[1]Outside Edges'!$B154)&gt;=5,'[1]Outside Edges'!$Q154="Yes"),"Yes","No")</f>
        <v>No</v>
      </c>
      <c r="GK155" s="198" t="str">
        <f>IF(AND((RIGHT($GK$3,2)-'[1]Miter Profiles'!$AC$194-'[1]Outside Edges'!$B154)&gt;=5,'[1]Outside Edges'!$Q154="Yes"),"Yes","No")</f>
        <v>No</v>
      </c>
      <c r="GL155" s="200" t="str">
        <f>IF(AND((RIGHT($GL$3,2)-'[1]Miter Profiles'!$AC$195-'[1]Outside Edges'!$B154)&gt;=5,'[1]Outside Edges'!$Q154="Yes"),"Yes","No")</f>
        <v>No</v>
      </c>
      <c r="GM155" s="201" t="str">
        <f>IF(AND((RIGHT($GM$3,2)-'[1]Miter Profiles'!$AC$196-'[1]Outside Edges'!$B154)&gt;=5,'[1]Outside Edges'!$Q154="Yes"),"Yes","No")</f>
        <v>No</v>
      </c>
      <c r="GN155" s="202" t="str">
        <f>IF(AND((RIGHT($GN$3,2)-'[1]Miter Profiles'!$AC$197-'[1]Outside Edges'!$B154)&gt;=5,'[1]Outside Edges'!$Q154="Yes"),"Yes","No")</f>
        <v>No</v>
      </c>
      <c r="GO155" s="199" t="str">
        <f>IF(AND((RIGHT($GO$3,2)-'[1]Miter Profiles'!$AC$198-'[1]Outside Edges'!$B154)&gt;=5,'[1]Outside Edges'!$Q154="Yes"),"Yes","No")</f>
        <v>No</v>
      </c>
      <c r="GP155" s="197" t="str">
        <f>IF(AND((RIGHT($GP$3,2)-'[1]Miter Profiles'!$AC$199-'[1]Outside Edges'!$B154)&gt;=5,'[1]Outside Edges'!$Q154="Yes"),"Yes","No")</f>
        <v>No</v>
      </c>
      <c r="GQ155" s="198" t="str">
        <f>IF(AND((RIGHT($GQ$3,2)-'[1]Miter Profiles'!$AC$200-'[1]Outside Edges'!$B154)&gt;=5,'[1]Outside Edges'!$Q154="Yes"),"Yes","No")</f>
        <v>No</v>
      </c>
      <c r="GR155" s="211" t="str">
        <f>IF(AND((RIGHT($GR$3,2)-'[1]Miter Profiles'!$AC$201-'[1]Outside Edges'!$B154)&gt;=5,'[1]Outside Edges'!$Q154="Yes"),"Yes","No")</f>
        <v>No</v>
      </c>
      <c r="GS155" s="197" t="str">
        <f>IF(AND((RIGHT($GS$3,2)-'[1]Miter Profiles'!$AC$202-'[1]Outside Edges'!$B154)&gt;=5,'[1]Outside Edges'!$Q154="Yes"),"Yes","No")</f>
        <v>No</v>
      </c>
      <c r="GT155" s="212" t="str">
        <f>IF(AND((RIGHT($GT$3,2)-'[1]Miter Profiles'!$AC$203-'[1]Outside Edges'!$B154)&gt;=5,'[1]Outside Edges'!$Q154="Yes"),"Yes","No")</f>
        <v>No</v>
      </c>
      <c r="GU155" s="208" t="str">
        <f>IF(AND((RIGHT($GU$3,2)-'[1]Miter Profiles'!$AC$204-'[1]Outside Edges'!$B154)&gt;=5,'[1]Outside Edges'!$Q154="Yes"),"Yes","No")</f>
        <v>No</v>
      </c>
      <c r="GV155" s="209" t="str">
        <f>IF(AND((RIGHT($GV$3,2)-'[1]Miter Profiles'!$AC$205-'[1]Outside Edges'!$B154)&gt;=5,'[1]Outside Edges'!$Q154="Yes"),"Yes","No")</f>
        <v>No</v>
      </c>
      <c r="GW155" s="210" t="str">
        <f>IF(AND((RIGHT($GW$3,2)-'[1]Miter Profiles'!$AC$206-'[1]Outside Edges'!$B154)&gt;=5,'[1]Outside Edges'!$Q154="Yes"),"Yes","No")</f>
        <v>No</v>
      </c>
      <c r="GX155" s="200" t="str">
        <f>IF(AND((RIGHT($GX$3,2)-'[1]Miter Profiles'!$AC$207-'[1]Outside Edges'!$B154)&gt;=5,'[1]Outside Edges'!$Q154="Yes"),"Yes","No")</f>
        <v>No</v>
      </c>
      <c r="GY155" s="201" t="str">
        <f>IF(AND((RIGHT($GY$3,2)-'[1]Miter Profiles'!$AC$208-'[1]Outside Edges'!$B154)&gt;=5,'[1]Outside Edges'!$Q154="Yes"),"Yes","No")</f>
        <v>No</v>
      </c>
      <c r="GZ155" s="202" t="str">
        <f>IF(AND((RIGHT($GZ$3,2)-'[1]Miter Profiles'!$AC$209-'[1]Outside Edges'!$B154)&gt;=5,'[1]Outside Edges'!$Q154="Yes"),"Yes","No")</f>
        <v>No</v>
      </c>
      <c r="HA155" s="199" t="str">
        <f>IF(AND((RIGHT($HA$3,2)-'[1]Miter Profiles'!$AC$210-'[1]Outside Edges'!$B154)&gt;=5,'[1]Outside Edges'!$Q154="Yes"),"Yes","No")</f>
        <v>No</v>
      </c>
      <c r="HB155" s="197" t="str">
        <f>IF(AND((RIGHT($HB$3,2)-'[1]Miter Profiles'!$AC$211-'[1]Outside Edges'!$B154)&gt;=5,'[1]Outside Edges'!$Q154="Yes"),"Yes","No")</f>
        <v>No</v>
      </c>
      <c r="HC155" s="198" t="str">
        <f>IF(AND((RIGHT($HC$3,2)-'[1]Miter Profiles'!$AC$212-'[1]Outside Edges'!$B154)&gt;=5,'[1]Outside Edges'!$Q154="Yes"),"Yes","No")</f>
        <v>No</v>
      </c>
      <c r="HD155" s="200" t="str">
        <f>IF(AND((RIGHT($HD$3,2)-'[1]Miter Profiles'!$AC$213-'[1]Outside Edges'!$B154)&gt;=5,'[1]Outside Edges'!$Q154="Yes"),"Yes","No")</f>
        <v>No</v>
      </c>
      <c r="HE155" s="202" t="str">
        <f>IF(AND((RIGHT($HE$3,2)-'[1]Miter Profiles'!$AC$214-'[1]Outside Edges'!$B154)&gt;=5,'[1]Outside Edges'!$Q154="Yes"),"Yes","No")</f>
        <v>No</v>
      </c>
      <c r="HF155" s="199" t="str">
        <f>IF(AND((RIGHT($HF$3,2)-'[1]Miter Profiles'!$AC$215-'[1]Outside Edges'!$B154)&gt;=5,'[1]Outside Edges'!$Q154="Yes"),"Yes","No")</f>
        <v>No</v>
      </c>
      <c r="HG155" s="197" t="str">
        <f>IF(AND((RIGHT($HG$3,2)-'[1]Miter Profiles'!$AC$216-'[1]Outside Edges'!$B154)&gt;=5,'[1]Outside Edges'!$Q154="Yes"),"Yes","No")</f>
        <v>No</v>
      </c>
      <c r="HH155" s="198" t="str">
        <f>IF(AND((RIGHT($HH$3,2)-'[1]Miter Profiles'!$AC$217-'[1]Outside Edges'!$B154)&gt;=5,'[1]Outside Edges'!$Q154="Yes"),"Yes","No")</f>
        <v>No</v>
      </c>
      <c r="HI155" s="200" t="str">
        <f>IF(AND((RIGHT($HI$3,2)-'[1]Miter Profiles'!$AC$218-'[1]Outside Edges'!$B154)&gt;=5,'[1]Outside Edges'!$Q154="Yes"),"Yes","No")</f>
        <v>No</v>
      </c>
      <c r="HJ155" s="201" t="str">
        <f>IF(AND((RIGHT($HJ$3,2)-'[1]Miter Profiles'!$AC$219-'[1]Outside Edges'!$B154)&gt;=5,'[1]Outside Edges'!$Q154="Yes"),"Yes","No")</f>
        <v>No</v>
      </c>
      <c r="HK155" s="202" t="str">
        <f>IF(AND((RIGHT($HK$3,2)-'[1]Miter Profiles'!$AC$220-'[1]Outside Edges'!$B154)&gt;=5,'[1]Outside Edges'!$Q154="Yes"),"Yes","No")</f>
        <v>No</v>
      </c>
      <c r="HL155" s="199" t="str">
        <f>IF(AND((RIGHT($HL$3,2)-'[1]Miter Profiles'!$AC$221-'[1]Outside Edges'!$B154)&gt;=5,'[1]Outside Edges'!$Q154="Yes"),"Yes","No")</f>
        <v>No</v>
      </c>
      <c r="HM155" s="197" t="str">
        <f>IF(AND((RIGHT($HM$3,2)-'[1]Miter Profiles'!$AC$222-'[1]Outside Edges'!$B154)&gt;=5,'[1]Outside Edges'!$Q154="Yes"),"Yes","No")</f>
        <v>No</v>
      </c>
      <c r="HN155" s="197" t="str">
        <f>IF(AND((RIGHT($HN$3,2)-'[1]Miter Profiles'!$AC$223-'[1]Outside Edges'!$B154)&gt;=5,'[1]Outside Edges'!$Q154="Yes"),"Yes","No")</f>
        <v>No</v>
      </c>
      <c r="HO155" s="201" t="str">
        <f>IF(AND((RIGHT($HO$3,2)-'[1]Miter Profiles'!$AC$224-'[1]Outside Edges'!$B154)&gt;=5,'[1]Outside Edges'!$Q154="Yes"),"Yes","No")</f>
        <v>No</v>
      </c>
      <c r="HP155" s="201" t="str">
        <f>IF(AND((RIGHT($HP$3,2)-'[1]Miter Profiles'!$AC$225-'[1]Outside Edges'!$B154)&gt;=5,'[1]Outside Edges'!$Q154="Yes"),"Yes","No")</f>
        <v>No</v>
      </c>
      <c r="HQ155" s="201" t="str">
        <f>IF(AND((RIGHT($HQ$3,3)-'[1]Miter Profiles'!$AC$226-'[1]Outside Edges'!$B154)&gt;=5,'[1]Outside Edges'!$Q154="Yes"),"Yes","No")</f>
        <v>No</v>
      </c>
      <c r="HR155" s="201" t="str">
        <f>IF(AND((RIGHT($HR$3,2)-'[1]Miter Profiles'!$AC$227-'[1]Outside Edges'!$B154)&gt;=5,'[1]Outside Edges'!$Q154="Yes"),"Yes","No")</f>
        <v>No</v>
      </c>
      <c r="HS155" s="197" t="str">
        <f>IF(AND((RIGHT($HS$3,2)-'[1]Miter Profiles'!$AC$228-'[1]Outside Edges'!$B154)&gt;=5,'[1]Outside Edges'!$Q154="Yes"),"Yes","No")</f>
        <v>No</v>
      </c>
      <c r="HT155" s="197" t="str">
        <f>IF(AND((RIGHT($HT$3,2)-'[1]Miter Profiles'!$AC$229-'[1]Outside Edges'!$B154)&gt;=5,'[1]Outside Edges'!$Q154="Yes"),"Yes","No")</f>
        <v>No</v>
      </c>
      <c r="HU155" s="197" t="str">
        <f>IF(AND((RIGHT($HU$3,2)-'[1]Miter Profiles'!$AC$230-'[1]Outside Edges'!$B154)&gt;=5,'[1]Outside Edges'!$Q154="Yes"),"Yes","No")</f>
        <v>No</v>
      </c>
      <c r="HV155" s="201" t="str">
        <f>IF(AND((RIGHT($HV$3,2)-'[1]Miter Profiles'!$AC$231-'[1]Outside Edges'!$B154)&gt;=5,'[1]Outside Edges'!$Q154="Yes"),"Yes","No")</f>
        <v>No</v>
      </c>
      <c r="HW155" s="201" t="str">
        <f>IF(AND((RIGHT($HW$3,2)-'[1]Miter Profiles'!$AC$232-'[1]Outside Edges'!$B154)&gt;=5,'[1]Outside Edges'!$Q154="Yes"),"Yes","No")</f>
        <v>No</v>
      </c>
      <c r="HX155" s="201" t="str">
        <f>IF(AND((RIGHT($HX$3,2)-'[1]Miter Profiles'!$AC$233-'[1]Outside Edges'!$B154)&gt;=5,'[1]Outside Edges'!$Q154="Yes"),"Yes","No")</f>
        <v>No</v>
      </c>
      <c r="HY155" s="197" t="str">
        <f>IF(AND((RIGHT($HY$3,2)-'[1]Miter Profiles'!$AC$234-'[1]Outside Edges'!$B154)&gt;=5,'[1]Outside Edges'!$Q154="Yes"),"Yes","No")</f>
        <v>No</v>
      </c>
      <c r="HZ155" s="197" t="str">
        <f>IF(AND((RIGHT($HZ$3,2)-'[1]Miter Profiles'!$AC$235-'[1]Outside Edges'!$B154)&gt;=5,'[1]Outside Edges'!$Q154="Yes"),"Yes","No")</f>
        <v>No</v>
      </c>
      <c r="IA155" s="197" t="str">
        <f>IF(AND((RIGHT($IA$3,2)-'[1]Miter Profiles'!$AC$236-'[1]Outside Edges'!$B154)&gt;=5,'[1]Outside Edges'!$Q154="Yes"),"Yes","No")</f>
        <v>No</v>
      </c>
      <c r="IB155" s="201" t="str">
        <f>IF(AND((RIGHT($IB$3,2)-'[1]Miter Profiles'!$AC$237-'[1]Outside Edges'!$B154)&gt;=5,'[1]Outside Edges'!$Q154="Yes"),"Yes","No")</f>
        <v>No</v>
      </c>
      <c r="IC155" s="201" t="str">
        <f>IF(AND((RIGHT($IC$3,2)-'[1]Miter Profiles'!$AC$238-'[1]Outside Edges'!$B154)&gt;=5,'[1]Outside Edges'!$Q154="Yes"),"Yes","No")</f>
        <v>No</v>
      </c>
      <c r="ID155" s="201" t="str">
        <f>IF(AND((RIGHT($ID$3,2)-'[1]Miter Profiles'!$AC$239-'[1]Outside Edges'!$B154)&gt;=5,'[1]Outside Edges'!$Q154="Yes"),"Yes","No")</f>
        <v>No</v>
      </c>
      <c r="IE155" s="197" t="str">
        <f>IF(AND((RIGHT($IE$3,2)-'[1]Miter Profiles'!$AC$240-'[1]Outside Edges'!$B154)&gt;=5,'[1]Outside Edges'!$Q154="Yes"),"Yes","No")</f>
        <v>No</v>
      </c>
      <c r="IF155" s="197" t="str">
        <f>IF(AND((RIGHT($IF$3,2)-'[1]Miter Profiles'!$AC$241-'[1]Outside Edges'!$B154)&gt;=5,'[1]Outside Edges'!$Q154="Yes"),"Yes","No")</f>
        <v>No</v>
      </c>
      <c r="IG155" s="197" t="str">
        <f>IF(AND((RIGHT($IG$3,2)-'[1]Miter Profiles'!$AC$242-'[1]Outside Edges'!$B154)&gt;=5,'[1]Outside Edges'!$Q154="Yes"),"Yes","No")</f>
        <v>No</v>
      </c>
      <c r="IH155" s="201" t="str">
        <f>IF(AND((RIGHT($IH$3,2)-'[1]Miter Profiles'!$AC$243-'[1]Outside Edges'!$B154)&gt;=5,'[1]Outside Edges'!$Q154="Yes"),"Yes","No")</f>
        <v>No</v>
      </c>
      <c r="II155" s="201" t="str">
        <f>IF(AND((RIGHT($II$3,2)-'[1]Miter Profiles'!$AC$244-'[1]Outside Edges'!$B154)&gt;=5,'[1]Outside Edges'!$Q154="Yes"),"Yes","No")</f>
        <v>No</v>
      </c>
      <c r="IJ155" s="201" t="str">
        <f>IF(AND((RIGHT($IJ$3,2)-'[1]Miter Profiles'!$AC$245-'[1]Outside Edges'!$B154)&gt;=5,'[1]Outside Edges'!$Q154="Yes"),"Yes","No")</f>
        <v>No</v>
      </c>
      <c r="IK155" s="197" t="str">
        <f>IF(AND((RIGHT($IK$3,2)-'[1]Miter Profiles'!$AC$246-'[1]Outside Edges'!$B154)&gt;=5,'[1]Outside Edges'!$Q154="Yes"),"Yes","No")</f>
        <v>No</v>
      </c>
      <c r="IL155" s="197" t="str">
        <f>IF(AND((RIGHT($IL$3,2)-'[1]Miter Profiles'!$AC$247-'[1]Outside Edges'!$B154)&gt;=5,'[1]Outside Edges'!$Q154="Yes"),"Yes","No")</f>
        <v>No</v>
      </c>
      <c r="IM155" s="197" t="str">
        <f>IF(AND((RIGHT($IM$3,2)-'[1]Miter Profiles'!$AC$248-'[1]Outside Edges'!$B154)&gt;=5,'[1]Outside Edges'!$Q154="Yes"),"Yes","No")</f>
        <v>No</v>
      </c>
      <c r="IN155" s="201" t="str">
        <f>IF(AND((RIGHT($IN$3,2)-'[1]Miter Profiles'!$AC$249-'[1]Outside Edges'!$B154)&gt;=5,'[1]Outside Edges'!$Q154="Yes"),"Yes","No")</f>
        <v>No</v>
      </c>
      <c r="IO155" s="201" t="str">
        <f>IF(AND((RIGHT($IO$3,2)-'[1]Miter Profiles'!$AC$250-'[1]Outside Edges'!$B154)&gt;=5,'[1]Outside Edges'!$Q154="Yes"),"Yes","No")</f>
        <v>No</v>
      </c>
      <c r="IP155" s="201" t="str">
        <f>IF(AND((RIGHT($IP$3,2)-'[1]Miter Profiles'!$AC$251-'[1]Outside Edges'!$B154)&gt;=5,'[1]Outside Edges'!$Q154="Yes"),"Yes","No")</f>
        <v>No</v>
      </c>
      <c r="IQ155" s="197" t="str">
        <f>IF(AND((RIGHT($IQ$3,2)-'[1]Miter Profiles'!$AC$252-'[1]Outside Edges'!$B154)&gt;=5,'[1]Outside Edges'!$Q154="Yes"),"Yes","No")</f>
        <v>No</v>
      </c>
      <c r="IR155" s="197" t="str">
        <f>IF(AND((RIGHT($IR$3,2)-'[1]Miter Profiles'!$AC$253-'[1]Outside Edges'!$B154)&gt;=5,'[1]Outside Edges'!$Q154="Yes"),"Yes","No")</f>
        <v>No</v>
      </c>
      <c r="IS155" s="197" t="str">
        <f>IF(AND((RIGHT($IS$3,2)-'[1]Miter Profiles'!$AC$254-'[1]Outside Edges'!$B154)&gt;=5,'[1]Outside Edges'!$Q154="Yes"),"Yes","No")</f>
        <v>No</v>
      </c>
      <c r="IT155" s="201" t="str">
        <f>IF(AND((RIGHT($IT$3,2)-'[1]Miter Profiles'!$AC$255-'[1]Outside Edges'!$B154)&gt;=5,'[1]Outside Edges'!$Q154="Yes"),"Yes","No")</f>
        <v>No</v>
      </c>
      <c r="IU155" s="201" t="str">
        <f>IF(AND((RIGHT($IU$3,2)-'[1]Miter Profiles'!$AC$256-'[1]Outside Edges'!$B154)&gt;=5,'[1]Outside Edges'!$Q154="Yes"),"Yes","No")</f>
        <v>No</v>
      </c>
      <c r="IV155" s="201" t="str">
        <f>IF(AND((RIGHT($IV$3,2)-'[1]Miter Profiles'!$AC$257-'[1]Outside Edges'!$B154)&gt;=5,'[1]Outside Edges'!$Q154="Yes"),"Yes","No")</f>
        <v>No</v>
      </c>
      <c r="IW155" s="197" t="str">
        <f>IF(AND((RIGHT($IW$3,2)-'[1]Miter Profiles'!$AC$258-'[1]Outside Edges'!$B154)&gt;=5,'[1]Outside Edges'!$Q154="Yes"),"Yes","No")</f>
        <v>No</v>
      </c>
      <c r="IX155" s="197" t="str">
        <f>IF(AND((RIGHT($IX$3,2)-'[1]Miter Profiles'!$AC$259-'[1]Outside Edges'!$B154)&gt;=5,'[1]Outside Edges'!$Q154="Yes"),"Yes","No")</f>
        <v>No</v>
      </c>
      <c r="IY155" s="197" t="str">
        <f>IF(AND((RIGHT($IY$3,2)-'[1]Miter Profiles'!$AC$260-'[1]Outside Edges'!$B154)&gt;=5,'[1]Outside Edges'!$Q154="Yes"),"Yes","No")</f>
        <v>No</v>
      </c>
      <c r="IZ155" s="201" t="str">
        <f>IF(AND((RIGHT($IZ$3,2)-'[1]Miter Profiles'!$AC$261-'[1]Outside Edges'!$B154)&gt;=5,'[1]Outside Edges'!$Q154="Yes"),"Yes","No")</f>
        <v>No</v>
      </c>
      <c r="JA155" s="201" t="str">
        <f>IF(AND((RIGHT($JA$3,2)-'[1]Miter Profiles'!$AC$262-'[1]Outside Edges'!$B154)&gt;=5,'[1]Outside Edges'!$Q154="Yes"),"Yes","No")</f>
        <v>No</v>
      </c>
      <c r="JB155" s="201" t="str">
        <f>IF(AND((RIGHT($JB$3,2)-'[1]Miter Profiles'!$AC$263-'[1]Outside Edges'!$B154)&gt;=5,'[1]Outside Edges'!$Q154="Yes"),"Yes","No")</f>
        <v>No</v>
      </c>
      <c r="JC155" s="197" t="str">
        <f>IF(AND((RIGHT($JC$3,2)-'[1]Miter Profiles'!$AC$264-'[1]Outside Edges'!$B154)&gt;=5,'[1]Outside Edges'!$Q154="Yes"),"Yes","No")</f>
        <v>No</v>
      </c>
      <c r="JD155" s="197" t="str">
        <f>IF(AND((RIGHT($JD$3,2)-'[1]Miter Profiles'!$AC$265-'[1]Outside Edges'!$B154)&gt;=5,'[1]Outside Edges'!$Q154="Yes"),"Yes","No")</f>
        <v>No</v>
      </c>
      <c r="JE155" s="197" t="str">
        <f>IF(AND((RIGHT($JE$3,2)-'[1]Miter Profiles'!$AC$266-'[1]Outside Edges'!$B154)&gt;=5,'[1]Outside Edges'!$Q154="Yes"),"Yes","No")</f>
        <v>No</v>
      </c>
      <c r="JF155" s="201" t="str">
        <f>IF(AND((RIGHT($JF$3,2)-'[1]Miter Profiles'!$AC$267-'[1]Outside Edges'!$B154)&gt;=5,'[1]Outside Edges'!$Q154="Yes"),"Yes","No")</f>
        <v>No</v>
      </c>
      <c r="JG155" s="201" t="str">
        <f>IF(AND((RIGHT($JG$3,2)-'[1]Miter Profiles'!$AC$268-'[1]Outside Edges'!$B154)&gt;=5,'[1]Outside Edges'!$Q154="Yes"),"Yes","No")</f>
        <v>No</v>
      </c>
      <c r="JH155" s="201" t="str">
        <f>IF(AND((RIGHT($JH$3,2)-'[1]Miter Profiles'!$AC$269-'[1]Outside Edges'!$B154)&gt;=5,'[1]Outside Edges'!$Q154="Yes"),"Yes","No")</f>
        <v>No</v>
      </c>
      <c r="JI155" s="197" t="str">
        <f>IF(AND((RIGHT($JI$3,2)-'[1]Miter Profiles'!$AC$270-'[1]Outside Edges'!$B154)&gt;=5,'[1]Outside Edges'!$Q154="Yes"),"Yes","No")</f>
        <v>No</v>
      </c>
      <c r="JJ155" s="197" t="str">
        <f>IF(AND((RIGHT($JJ$3,2)-'[1]Miter Profiles'!$AC$271-'[1]Outside Edges'!$B154)&gt;=5,'[1]Outside Edges'!$Q154="Yes"),"Yes","No")</f>
        <v>No</v>
      </c>
      <c r="JK155" s="197" t="str">
        <f>IF(AND((RIGHT($JK$3,2)-'[1]Miter Profiles'!$AC$272-'[1]Outside Edges'!$B154)&gt;=5,'[1]Outside Edges'!$Q154="Yes"),"Yes","No")</f>
        <v>No</v>
      </c>
      <c r="JL155" s="201" t="str">
        <f>IF(AND((RIGHT($JL$3,2)-'[1]Miter Profiles'!$AC$273-'[1]Outside Edges'!$B154)&gt;=5,'[1]Outside Edges'!$Q154="Yes"),"Yes","No")</f>
        <v>No</v>
      </c>
      <c r="JM155" s="201" t="str">
        <f>IF(AND((RIGHT($JM$3,2)-'[1]Miter Profiles'!$AC$274-'[1]Outside Edges'!$B154)&gt;=5,'[1]Outside Edges'!$Q154="Yes"),"Yes","No")</f>
        <v>No</v>
      </c>
      <c r="JN155" s="201" t="str">
        <f>IF(AND((RIGHT($JN$3,2)-'[1]Miter Profiles'!$AC$275-'[1]Outside Edges'!$B154)&gt;=5,'[1]Outside Edges'!$Q154="Yes"),"Yes","No")</f>
        <v>No</v>
      </c>
      <c r="JO155" s="197" t="str">
        <f>IF(AND((RIGHT($JO$3,2)-'[1]Miter Profiles'!$AC$276-'[1]Outside Edges'!$B154)&gt;=5,'[1]Outside Edges'!$Q154="Yes"),"Yes","No")</f>
        <v>No</v>
      </c>
      <c r="JP155" s="197" t="str">
        <f>IF(AND((RIGHT($JP$3,2)-'[1]Miter Profiles'!$AC$277-'[1]Outside Edges'!$B154)&gt;=5,'[1]Outside Edges'!$Q154="Yes"),"Yes","No")</f>
        <v>No</v>
      </c>
      <c r="JQ155" s="197" t="str">
        <f>IF(AND((RIGHT($JQ$3,2)-'[1]Miter Profiles'!$AC$278-'[1]Outside Edges'!$B154)&gt;=5,'[1]Outside Edges'!$Q154="Yes"),"Yes","No")</f>
        <v>No</v>
      </c>
      <c r="JR155" s="201" t="str">
        <f>IF(AND((RIGHT($JR$3,2)-'[1]Miter Profiles'!$AC$279-'[1]Outside Edges'!$B154)&gt;=5,'[1]Outside Edges'!$Q154="Yes"),"Yes","No")</f>
        <v>No</v>
      </c>
      <c r="JS155" s="201" t="str">
        <f>IF(AND((RIGHT($JS$3,2)-'[1]Miter Profiles'!$AC$280-'[1]Outside Edges'!$B154)&gt;=5,'[1]Outside Edges'!$Q154="Yes"),"Yes","No")</f>
        <v>No</v>
      </c>
      <c r="JT155" s="201" t="str">
        <f>IF(AND((RIGHT($JT$3,2)-'[1]Miter Profiles'!$AC$281-'[1]Outside Edges'!$B154)&gt;=5,'[1]Outside Edges'!$Q154="Yes"),"Yes","No")</f>
        <v>No</v>
      </c>
      <c r="JU155" s="197" t="str">
        <f>IF(AND((RIGHT($JU$3,2)-'[1]Miter Profiles'!$AC$282-'[1]Outside Edges'!$B154)&gt;=5,'[1]Outside Edges'!$Q154="Yes"),"Yes","No")</f>
        <v>No</v>
      </c>
      <c r="JV155" s="197" t="str">
        <f>IF(AND((RIGHT($JV$3,2)-'[1]Miter Profiles'!$AC$283-'[1]Outside Edges'!$B154)&gt;=5,'[1]Outside Edges'!$Q154="Yes"),"Yes","No")</f>
        <v>No</v>
      </c>
      <c r="JW155" s="197" t="str">
        <f>IF(AND((RIGHT($JW$3,2)-'[1]Miter Profiles'!$AC$284-'[1]Outside Edges'!$B154)&gt;=5,'[1]Outside Edges'!$Q154="Yes"),"Yes","No")</f>
        <v>No</v>
      </c>
      <c r="JX155" s="201" t="str">
        <f>IF(AND((RIGHT($JX$3,2)-'[1]Miter Profiles'!$AC$285-'[1]Outside Edges'!$B154)&gt;=5,'[1]Outside Edges'!$Q154="Yes"),"Yes","No")</f>
        <v>No</v>
      </c>
      <c r="JY155" s="201" t="str">
        <f>IF(AND((RIGHT($JY$3,2)-'[1]Miter Profiles'!$AC$286-'[1]Outside Edges'!$B154)&gt;=5,'[1]Outside Edges'!$Q154="Yes"),"Yes","No")</f>
        <v>No</v>
      </c>
      <c r="JZ155" s="201" t="str">
        <f>IF(AND((RIGHT($JZ$3,2)-'[1]Miter Profiles'!$AC$287-'[1]Outside Edges'!$B154)&gt;=5,'[1]Outside Edges'!$Q154="Yes"),"Yes","No")</f>
        <v>No</v>
      </c>
      <c r="KA155" s="197" t="str">
        <f>IF(AND((RIGHT($KA$3,2)-'[1]Miter Profiles'!$AC$288-'[1]Outside Edges'!$B154)&gt;=5,'[1]Outside Edges'!$Q154="Yes"),"Yes","No")</f>
        <v>No</v>
      </c>
      <c r="KB155" s="197" t="str">
        <f>IF(AND((RIGHT($KB$3,2)-'[1]Miter Profiles'!$AC$289-'[1]Outside Edges'!$B154)&gt;=5,'[1]Outside Edges'!$Q154="Yes"),"Yes","No")</f>
        <v>No</v>
      </c>
      <c r="KC155" s="197" t="str">
        <f>IF(AND((RIGHT($KC$3,2)-'[1]Miter Profiles'!$AC$290-'[1]Outside Edges'!$B154)&gt;=5,'[1]Outside Edges'!$Q154="Yes"),"Yes","No")</f>
        <v>No</v>
      </c>
      <c r="KD155" s="201" t="str">
        <f>IF(AND((RIGHT($KD$3,2)-'[1]Miter Profiles'!$AC$291-'[1]Outside Edges'!$B154)&gt;=5,'[1]Outside Edges'!$Q154="Yes"),"Yes","No")</f>
        <v>No</v>
      </c>
      <c r="KE155" s="201" t="str">
        <f>IF(AND((RIGHT($KE$3,2)-'[1]Miter Profiles'!$AC$292-'[1]Outside Edges'!$B154)&gt;=5,'[1]Outside Edges'!$Q154="Yes"),"Yes","No")</f>
        <v>No</v>
      </c>
      <c r="KF155" s="201" t="str">
        <f>IF(AND((RIGHT($KF$3,2)-'[1]Miter Profiles'!$AC$293-'[1]Outside Edges'!$B154)&gt;=5,'[1]Outside Edges'!$Q154="Yes"),"Yes","No")</f>
        <v>No</v>
      </c>
      <c r="KG155" s="197" t="str">
        <f>IF(AND((RIGHT($KG$3,2)-'[1]Miter Profiles'!$AC$294-'[1]Outside Edges'!$B154)&gt;=5,'[1]Outside Edges'!$Q154="Yes"),"Yes","No")</f>
        <v>No</v>
      </c>
      <c r="KH155" s="197" t="str">
        <f>IF(AND((RIGHT($KH$3,2)-'[1]Miter Profiles'!$AC$295-'[1]Outside Edges'!$B154)&gt;=5,'[1]Outside Edges'!$Q154="Yes"),"Yes","No")</f>
        <v>No</v>
      </c>
      <c r="KI155" s="197" t="str">
        <f>IF(AND((RIGHT($KI$3,2)-'[1]Miter Profiles'!$AC$296-'[1]Outside Edges'!$B154)&gt;=5,'[1]Outside Edges'!$Q154="Yes"),"Yes","No")</f>
        <v>No</v>
      </c>
      <c r="KJ155" s="201" t="str">
        <f>IF(AND((RIGHT($KJ$3,2)-'[1]Miter Profiles'!$AC$297-'[1]Outside Edges'!$B154)&gt;=5,'[1]Outside Edges'!$Q154="Yes"),"Yes","No")</f>
        <v>No</v>
      </c>
      <c r="KK155" s="201" t="str">
        <f>IF(AND((RIGHT($KK$3,2)-'[1]Miter Profiles'!$AC$298-'[1]Outside Edges'!$B154)&gt;=5,'[1]Outside Edges'!$Q154="Yes"),"Yes","No")</f>
        <v>No</v>
      </c>
      <c r="KL155" s="201" t="str">
        <f>IF(AND((RIGHT($KL$3,2)-'[1]Miter Profiles'!$AC$299-'[1]Outside Edges'!$B154)&gt;=5,'[1]Outside Edges'!$Q154="Yes"),"Yes","No")</f>
        <v>No</v>
      </c>
      <c r="KM155" s="197" t="str">
        <f>IF(AND((RIGHT($KM$3,2)-'[1]Miter Profiles'!$AC$300-'[1]Outside Edges'!$B154)&gt;=5,'[1]Outside Edges'!$Q154="Yes"),"Yes","No")</f>
        <v>No</v>
      </c>
      <c r="KN155" s="197" t="str">
        <f>IF(AND((RIGHT($KN$3,2)-'[1]Miter Profiles'!$AC$301-'[1]Outside Edges'!$B154)&gt;=5,'[1]Outside Edges'!$Q154="Yes"),"Yes","No")</f>
        <v>No</v>
      </c>
      <c r="KO155" s="197" t="str">
        <f>IF(AND((RIGHT($KO$3,2)-'[1]Miter Profiles'!$AC$302-'[1]Outside Edges'!$B154)&gt;=5,'[1]Outside Edges'!$Q154="Yes"),"Yes","No")</f>
        <v>No</v>
      </c>
      <c r="KP155" s="201" t="str">
        <f>IF(AND((RIGHT($KP$3,2)-'[1]Miter Profiles'!$AC$303-'[1]Outside Edges'!$B154)&gt;=5,'[1]Outside Edges'!$Q154="Yes"),"Yes","No")</f>
        <v>No</v>
      </c>
      <c r="KQ155" s="201" t="str">
        <f>IF(AND((RIGHT($KQ$3,2)-'[1]Miter Profiles'!$AC$304-'[1]Outside Edges'!$B154)&gt;=5,'[1]Outside Edges'!$Q154="Yes"),"Yes","No")</f>
        <v>No</v>
      </c>
      <c r="KR155" s="201" t="str">
        <f>IF(AND((RIGHT($KR$3,2)-'[1]Miter Profiles'!$AC$305-'[1]Outside Edges'!$B154)&gt;=5,'[1]Outside Edges'!$Q154="Yes"),"Yes","No")</f>
        <v>No</v>
      </c>
      <c r="KS155" s="197" t="str">
        <f>IF(AND((RIGHT($KS$3,2)-'[1]Miter Profiles'!$AC$306-'[1]Outside Edges'!$B154)&gt;=5,'[1]Outside Edges'!$Q154="Yes"),"Yes","No")</f>
        <v>No</v>
      </c>
      <c r="KT155" s="197" t="str">
        <f>IF(AND((RIGHT($KT$3,2)-'[1]Miter Profiles'!$AC$307-'[1]Outside Edges'!$B154)&gt;=5,'[1]Outside Edges'!$Q154="Yes"),"Yes","No")</f>
        <v>No</v>
      </c>
      <c r="KU155" s="197" t="str">
        <f>IF(AND((RIGHT($KU$3,2)-'[1]Miter Profiles'!$AC$308-'[1]Outside Edges'!$B154)&gt;=5,'[1]Outside Edges'!$Q154="Yes"),"Yes","No")</f>
        <v>No</v>
      </c>
      <c r="KV155" s="201" t="str">
        <f>IF(AND((RIGHT($KV$3,2)-'[1]Miter Profiles'!$AC$309-'[1]Outside Edges'!$B154)&gt;=5,'[1]Outside Edges'!$Q154="Yes"),"Yes","No")</f>
        <v>No</v>
      </c>
      <c r="KW155" s="201" t="str">
        <f>IF(AND((RIGHT($KW$3,2)-'[1]Miter Profiles'!$AC$310-'[1]Outside Edges'!$B154)&gt;=5,'[1]Outside Edges'!$Q154="Yes"),"Yes","No")</f>
        <v>No</v>
      </c>
      <c r="KX155" s="201" t="str">
        <f>IF(AND((RIGHT($KX$3,2)-'[1]Miter Profiles'!$AC$311-'[1]Outside Edges'!$B154)&gt;=5,'[1]Outside Edges'!$Q154="Yes"),"Yes","No")</f>
        <v>No</v>
      </c>
      <c r="KY155" s="197" t="str">
        <f>IF(AND((RIGHT($KY$3,2)-'[1]Miter Profiles'!$AC$312-'[1]Outside Edges'!$B154)&gt;=5,'[1]Outside Edges'!$Q154="Yes"),"Yes","No")</f>
        <v>No</v>
      </c>
      <c r="KZ155" s="197" t="str">
        <f>IF(AND((RIGHT($KZ$3,2)-'[1]Miter Profiles'!$AC$313-'[1]Outside Edges'!$B154)&gt;=5,'[1]Outside Edges'!$Q154="Yes"),"Yes","No")</f>
        <v>No</v>
      </c>
      <c r="LA155" s="197" t="str">
        <f>IF(AND((RIGHT($LA$3,2)-'[1]Miter Profiles'!$AC$314-'[1]Outside Edges'!$B154)&gt;=5,'[1]Outside Edges'!$Q154="Yes"),"Yes","No")</f>
        <v>No</v>
      </c>
      <c r="LB155" s="201" t="str">
        <f>IF(AND((RIGHT($LB$3,2)-'[1]Miter Profiles'!$AC$315-'[1]Outside Edges'!$B154)&gt;=5,'[1]Outside Edges'!$Q154="Yes"),"Yes","No")</f>
        <v>No</v>
      </c>
      <c r="LC155" s="201" t="str">
        <f>IF(AND((RIGHT($LC$3,2)-'[1]Miter Profiles'!$AC$316-'[1]Outside Edges'!$B154)&gt;=5,'[1]Outside Edges'!$Q154="Yes"),"Yes","No")</f>
        <v>No</v>
      </c>
      <c r="LD155" s="201" t="str">
        <f>IF(AND((RIGHT($LD$3,2)-'[1]Miter Profiles'!$AC$317-'[1]Outside Edges'!$B154)&gt;=5,'[1]Outside Edges'!$Q154="Yes"),"Yes","No")</f>
        <v>No</v>
      </c>
      <c r="LE155" s="201" t="str">
        <f>IF(AND((RIGHT($LE$3,2)-'[1]Miter Profiles'!$AC$318-'[1]Outside Edges'!$B154)&gt;=5,'[1]Outside Edges'!$Q154="Yes"),"Yes","No")</f>
        <v>No</v>
      </c>
      <c r="LF155" s="197" t="str">
        <f>IF(AND((RIGHT($LF$3,2)-'[1]Miter Profiles'!$AC$319-'[1]Outside Edges'!$B154)&gt;=5,'[1]Outside Edges'!$Q154="Yes"),"Yes","No")</f>
        <v>No</v>
      </c>
      <c r="LG155" s="197" t="str">
        <f>IF(AND((RIGHT($LG$3,2)-'[1]Miter Profiles'!$AC$320-'[1]Outside Edges'!$B154)&gt;=5,'[1]Outside Edges'!$Q154="Yes"),"Yes","No")</f>
        <v>No</v>
      </c>
      <c r="LH155" s="197" t="str">
        <f>IF(AND((RIGHT($LH$3,2)-'[1]Miter Profiles'!$AC$321-'[1]Outside Edges'!$B154)&gt;=5,'[1]Outside Edges'!$Q154="Yes"),"Yes","No")</f>
        <v>No</v>
      </c>
      <c r="LI155" s="197" t="str">
        <f>IF(AND((RIGHT($LI$3,2)-'[1]Miter Profiles'!$AC$322-'[1]Outside Edges'!$B154)&gt;=5,'[1]Outside Edges'!$Q154="Yes"),"Yes","No")</f>
        <v>No</v>
      </c>
      <c r="LJ155" s="201" t="str">
        <f>IF(AND((RIGHT($LJ$3,2)-'[1]Miter Profiles'!$AC$323-'[1]Outside Edges'!$B154)&gt;=5,'[1]Outside Edges'!$Q154="Yes"),"Yes","No")</f>
        <v>No</v>
      </c>
      <c r="LK155" s="201" t="str">
        <f>IF(AND((RIGHT($LK$3,2)-'[1]Miter Profiles'!$AC$324-'[1]Outside Edges'!$B154)&gt;=5,'[1]Outside Edges'!$Q154="Yes"),"Yes","No")</f>
        <v>No</v>
      </c>
      <c r="LL155" s="201" t="str">
        <f>IF(AND((RIGHT($LL$3,2)-'[1]Miter Profiles'!$AC$325-'[1]Outside Edges'!$B154)&gt;=5,'[1]Outside Edges'!$Q154="Yes"),"Yes","No")</f>
        <v>No</v>
      </c>
      <c r="LM155" s="197" t="str">
        <f>IF(AND((RIGHT($LM$3,2)-'[1]Miter Profiles'!$AC$326-'[1]Outside Edges'!$B154)&gt;=5,'[1]Outside Edges'!$Q154="Yes"),"Yes","No")</f>
        <v>No</v>
      </c>
      <c r="LN155" s="197" t="str">
        <f>IF(AND((RIGHT($LN$3,2)-'[1]Miter Profiles'!$AC$327-'[1]Outside Edges'!$B154)&gt;=5,'[1]Outside Edges'!$Q154="Yes"),"Yes","No")</f>
        <v>No</v>
      </c>
      <c r="LO155" s="197" t="str">
        <f>IF(AND((RIGHT($LO$3,2)-'[1]Miter Profiles'!$AC$328-'[1]Outside Edges'!$B154)&gt;=5,'[1]Outside Edges'!$Q154="Yes"),"Yes","No")</f>
        <v>No</v>
      </c>
      <c r="LP155" s="201" t="str">
        <f>IF(AND((RIGHT($LP$3,2)-'[1]Miter Profiles'!$AC$329-'[1]Outside Edges'!$B154)&gt;=5,'[1]Outside Edges'!$Q154="Yes"),"Yes","No")</f>
        <v>No</v>
      </c>
      <c r="LQ155" s="201" t="str">
        <f>IF(AND((RIGHT($LQ$3,2)-'[1]Miter Profiles'!$AC$330-'[1]Outside Edges'!$B154)&gt;=5,'[1]Outside Edges'!$Q154="Yes"),"Yes","No")</f>
        <v>No</v>
      </c>
      <c r="LR155" s="201" t="str">
        <f>IF(AND((RIGHT($LR$3,2)-'[1]Miter Profiles'!$AC$331-'[1]Outside Edges'!$B154)&gt;=5,'[1]Outside Edges'!$Q154="Yes"),"Yes","No")</f>
        <v>No</v>
      </c>
      <c r="LS155" s="197" t="str">
        <f>IF(AND((RIGHT($LS$3,2)-'[1]Miter Profiles'!$AC$332-'[1]Outside Edges'!$B154)&gt;=5,'[1]Outside Edges'!$Q154="Yes"),"Yes","No")</f>
        <v>No</v>
      </c>
      <c r="LT155" s="197" t="str">
        <f>IF(AND((RIGHT($LT$3,2)-'[1]Miter Profiles'!$AC$333-'[1]Outside Edges'!$B154)&gt;=5,'[1]Outside Edges'!$Q154="Yes"),"Yes","No")</f>
        <v>No</v>
      </c>
      <c r="LU155" s="197" t="str">
        <f>IF(AND((RIGHT($LU$3,2)-'[1]Miter Profiles'!$AC$334-'[1]Outside Edges'!$B154)&gt;=5,'[1]Outside Edges'!$Q154="Yes"),"Yes","No")</f>
        <v>No</v>
      </c>
      <c r="LV155" s="201" t="str">
        <f>IF(AND((RIGHT($LV$3,2)-'[1]Miter Profiles'!$AC$335-'[1]Outside Edges'!$B154)&gt;=5,'[1]Outside Edges'!$Q154="Yes"),"Yes","No")</f>
        <v>No</v>
      </c>
      <c r="LW155" s="201" t="str">
        <f>IF(AND((RIGHT($LW$3,2)-'[1]Miter Profiles'!$AC$336-'[1]Outside Edges'!$B154)&gt;=5,'[1]Outside Edges'!$Q154="Yes"),"Yes","No")</f>
        <v>No</v>
      </c>
      <c r="LX155" s="201" t="str">
        <f>IF(AND((RIGHT($LX$3,2)-'[1]Miter Profiles'!$AC$337-'[1]Outside Edges'!$B154)&gt;=5,'[1]Outside Edges'!$Q154="Yes"),"Yes","No")</f>
        <v>No</v>
      </c>
      <c r="LY155" s="197" t="str">
        <f>IF(AND((RIGHT($LY$3,2)-'[1]Miter Profiles'!$AC$338-'[1]Outside Edges'!$B154)&gt;=5,'[1]Outside Edges'!$Q154="Yes"),"Yes","No")</f>
        <v>No</v>
      </c>
      <c r="LZ155" s="197" t="str">
        <f>IF(AND((RIGHT($LZ$3,2)-'[1]Miter Profiles'!$AC$339-'[1]Outside Edges'!$B154)&gt;=5,'[1]Outside Edges'!$Q154="Yes"),"Yes","No")</f>
        <v>No</v>
      </c>
      <c r="MA155" s="197" t="str">
        <f>IF(AND((RIGHT($MA$3,2)-'[1]Miter Profiles'!$AC$340-'[1]Outside Edges'!$B154)&gt;=5,'[1]Outside Edges'!$Q154="Yes"),"Yes","No")</f>
        <v>No</v>
      </c>
      <c r="MB155" s="201" t="str">
        <f>IF(AND((RIGHT($MB$3,2)-'[1]Miter Profiles'!$AC$341-'[1]Outside Edges'!$B154)&gt;=5,'[1]Outside Edges'!$Q154="Yes"),"Yes","No")</f>
        <v>No</v>
      </c>
      <c r="MC155" s="201" t="str">
        <f>IF(AND((RIGHT($MC$3,2)-'[1]Miter Profiles'!$AC$342-'[1]Outside Edges'!$B154)&gt;=5,'[1]Outside Edges'!$Q154="Yes"),"Yes","No")</f>
        <v>No</v>
      </c>
      <c r="MD155" s="201" t="str">
        <f>IF(AND((RIGHT($MD$3,2)-'[1]Miter Profiles'!$AC$343-'[1]Outside Edges'!$B154)&gt;=5,'[1]Outside Edges'!$Q154="Yes"),"Yes","No")</f>
        <v>No</v>
      </c>
      <c r="ME155" s="197" t="str">
        <f>IF(AND((RIGHT($ME$3,2)-'[1]Miter Profiles'!$AC$344-'[1]Outside Edges'!$B154)&gt;=5,'[1]Outside Edges'!$Q154="Yes"),"Yes","No")</f>
        <v>No</v>
      </c>
      <c r="MF155" s="197" t="str">
        <f>IF(AND((RIGHT($MF$3,2)-'[1]Miter Profiles'!$AC$345-'[1]Outside Edges'!$B154)&gt;=5,'[1]Outside Edges'!$Q154="Yes"),"Yes","No")</f>
        <v>No</v>
      </c>
      <c r="MG155" s="197" t="str">
        <f>IF(AND((RIGHT($MG$3,2)-'[1]Miter Profiles'!$AC$346-'[1]Outside Edges'!$B154)&gt;=5,'[1]Outside Edges'!$Q154="Yes"),"Yes","No")</f>
        <v>No</v>
      </c>
      <c r="MH155" s="201" t="str">
        <f>IF(AND((RIGHT($MH$3,2)-'[1]Miter Profiles'!$AC$347-'[1]Outside Edges'!$B154)&gt;=5,'[1]Outside Edges'!$Q154="Yes"),"Yes","No")</f>
        <v>No</v>
      </c>
      <c r="MI155" s="201" t="str">
        <f>IF(AND((RIGHT($MI$3,2)-'[1]Miter Profiles'!$AC$348-'[1]Outside Edges'!$B154)&gt;=5,'[1]Outside Edges'!$Q154="Yes"),"Yes","No")</f>
        <v>No</v>
      </c>
      <c r="MJ155" s="201" t="str">
        <f>IF(AND((RIGHT($MJ$3,2)-'[1]Miter Profiles'!$AC$349-'[1]Outside Edges'!$B154)&gt;=5,'[1]Outside Edges'!$Q154="Yes"),"Yes","No")</f>
        <v>No</v>
      </c>
      <c r="MK155" s="197" t="str">
        <f>IF(AND((RIGHT($MK$3,2)-'[1]Miter Profiles'!$AC$350-'[1]Outside Edges'!$B154)&gt;=5,'[1]Outside Edges'!$Q154="Yes"),"Yes","No")</f>
        <v>No</v>
      </c>
      <c r="ML155" s="197" t="str">
        <f>IF(AND((RIGHT($ML$3,2)-'[1]Miter Profiles'!$AC$351-'[1]Outside Edges'!$B154)&gt;=5,'[1]Outside Edges'!$Q154="Yes"),"Yes","No")</f>
        <v>No</v>
      </c>
      <c r="MM155" s="197" t="str">
        <f>IF(AND((RIGHT($MM$3,2)-'[1]Miter Profiles'!$AC$352-'[1]Outside Edges'!$B154)&gt;=5,'[1]Outside Edges'!$Q154="Yes"),"Yes","No")</f>
        <v>No</v>
      </c>
      <c r="MN155" s="201" t="str">
        <f>IF(AND((RIGHT($MK$3,2)-'[1]Miter Profiles'!$AC$353-'[1]Outside Edges'!$B154)&gt;=5,'[1]Outside Edges'!$Q154="Yes"),"Yes","No")</f>
        <v>No</v>
      </c>
      <c r="MO155" s="201" t="str">
        <f>IF(AND((RIGHT($ML$3,2)-'[1]Miter Profiles'!$AC$354-'[1]Outside Edges'!$B154)&gt;=5,'[1]Outside Edges'!$Q154="Yes"),"Yes","No")</f>
        <v>No</v>
      </c>
      <c r="MP155" s="201" t="str">
        <f>IF(AND((RIGHT($MM$3,2)-'[1]Miter Profiles'!$AC$355-'[1]Outside Edges'!$B154)&gt;=5,'[1]Outside Edges'!$Q154="Yes"),"Yes","No")</f>
        <v>No</v>
      </c>
      <c r="MQ155" s="197" t="str">
        <f>IF(AND((RIGHT($MK$3,2)-'[1]Miter Profiles'!$AC$356-'[1]Outside Edges'!$B154)&gt;=5,'[1]Outside Edges'!$Q154="Yes"),"Yes","No")</f>
        <v>No</v>
      </c>
      <c r="MR155" s="197" t="str">
        <f>IF(AND((RIGHT($ML$3,2)-'[1]Miter Profiles'!$AC$357-'[1]Outside Edges'!$B154)&gt;=5,'[1]Outside Edges'!$Q154="Yes"),"Yes","No")</f>
        <v>No</v>
      </c>
      <c r="MS155" s="197" t="str">
        <f>IF(AND((RIGHT($MM$3,2)-'[1]Miter Profiles'!$AC$358-'[1]Outside Edges'!$B154)&gt;=5,'[1]Outside Edges'!$Q154="Yes"),"Yes","No")</f>
        <v>No</v>
      </c>
      <c r="MT155" s="201" t="str">
        <f>IF(AND((RIGHT($MK$3,2)-'[1]Miter Profiles'!$AC$359-'[1]Outside Edges'!$B154)&gt;=5,'[1]Outside Edges'!$Q154="Yes"),"Yes","No")</f>
        <v>No</v>
      </c>
      <c r="MU155" s="201" t="str">
        <f>IF(AND((RIGHT($ML$3,2)-'[1]Miter Profiles'!$AC$360-'[1]Outside Edges'!$B154)&gt;=5,'[1]Outside Edges'!$Q154="Yes"),"Yes","No")</f>
        <v>No</v>
      </c>
      <c r="MV155" s="201" t="str">
        <f>IF(AND((RIGHT($MM$3,2)-'[1]Miter Profiles'!$AC$361-'[1]Outside Edges'!$B154)&gt;=5,'[1]Outside Edges'!$Q154="Yes"),"Yes","No")</f>
        <v>No</v>
      </c>
    </row>
    <row r="156" spans="1:360" ht="15.75" customHeight="1" thickBot="1" x14ac:dyDescent="0.25">
      <c r="A156" s="371" t="str">
        <f>IF('[1]Outside Edges'!$A155&lt;&gt;"",'[1]Outside Edges'!$A155,"")</f>
        <v>D153</v>
      </c>
      <c r="B156" s="7" t="str">
        <f>IF(AND((RIGHT($B$3,2)-'[1]Miter Profiles'!$AC$3-'[1]Outside Edges'!$B155)&gt;=5,'[1]Outside Edges'!$Q155="Yes"),"Yes","No")</f>
        <v>No</v>
      </c>
      <c r="C156" s="7" t="str">
        <f>IF(AND((RIGHT($C$3,2)-'[1]Miter Profiles'!$AC$4-'[1]Outside Edges'!$B155)&gt;=5,'[1]Outside Edges'!$Q155="Yes"),"Yes","No")</f>
        <v>No</v>
      </c>
      <c r="D156" s="63" t="str">
        <f>IF(AND((RIGHT($D$3,2)-'[1]Miter Profiles'!$AC$5-'[1]Outside Edges'!$B155)&gt;=5,'[1]Outside Edges'!$Q155="Yes"),"Yes","No")</f>
        <v>No</v>
      </c>
      <c r="E156" s="64" t="str">
        <f>IF(AND((RIGHT($E$3,2)-'[1]Miter Profiles'!$AC$6-'[1]Outside Edges'!$B155)&gt;=5,'[1]Outside Edges'!$Q155="Yes"),"Yes","No")</f>
        <v>No</v>
      </c>
      <c r="F156" s="8" t="str">
        <f>IF(AND((RIGHT($F$3,2)-'[1]Miter Profiles'!$AC$7-'[1]Outside Edges'!$B155)&gt;=5,'[1]Outside Edges'!$Q155="Yes"),"Yes","No")</f>
        <v>No</v>
      </c>
      <c r="G156" s="65" t="str">
        <f>IF(AND((RIGHT($G$3,2)-'[1]Miter Profiles'!$AC$8-'[1]Outside Edges'!$B155)&gt;=5,'[1]Outside Edges'!$Q155="Yes"),"Yes","No")</f>
        <v>No</v>
      </c>
      <c r="H156" s="7" t="str">
        <f>IF(AND((RIGHT($H$3,2)-'[1]Miter Profiles'!$AC$9-'[1]Outside Edges'!$B155)&gt;=5,'[1]Outside Edges'!$Q155="Yes"),"Yes","No")</f>
        <v>No</v>
      </c>
      <c r="I156" s="7" t="str">
        <f>IF(AND((RIGHT($I$3,2)-'[1]Miter Profiles'!$AC$10-'[1]Outside Edges'!$B155)&gt;=5,'[1]Outside Edges'!$Q155="Yes"),"Yes","No")</f>
        <v>No</v>
      </c>
      <c r="J156" s="63" t="str">
        <f>IF(AND((RIGHT($J$3,2)-'[1]Miter Profiles'!$AC$11-'[1]Outside Edges'!$B155)&gt;=5,'[1]Outside Edges'!$Q155="Yes"),"Yes","No")</f>
        <v>No</v>
      </c>
      <c r="K156" s="64" t="str">
        <f>IF(AND((RIGHT($K$3,2)-'[1]Miter Profiles'!$AC$12-'[1]Outside Edges'!$B155)&gt;=5,'[1]Outside Edges'!$Q155="Yes"),"Yes","No")</f>
        <v>No</v>
      </c>
      <c r="L156" s="8" t="str">
        <f>IF(AND((RIGHT($L$3,2)-'[1]Miter Profiles'!$AC$13-'[1]Outside Edges'!$B155)&gt;=5,'[1]Outside Edges'!$Q155="Yes"),"Yes","No")</f>
        <v>No</v>
      </c>
      <c r="M156" s="65" t="str">
        <f>IF(AND((RIGHT($M$3,2)-'[1]Miter Profiles'!$AC$14-'[1]Outside Edges'!$B155)&gt;=5,'[1]Outside Edges'!$Q155="Yes"),"Yes","No")</f>
        <v>No</v>
      </c>
      <c r="N156" s="7" t="str">
        <f>IF(AND((RIGHT($N$3,2)-'[1]Miter Profiles'!$AC$15-'[1]Outside Edges'!$B155)&gt;=4,'[1]Outside Edges'!$Q155="Yes"),"Yes","No")</f>
        <v>No</v>
      </c>
      <c r="O156" s="7" t="str">
        <f>IF(AND((RIGHT($O$3,2)-'[1]Miter Profiles'!$AC$16-'[1]Outside Edges'!$B155)&gt;=5,'[1]Outside Edges'!$Q155="Yes"),"Yes","No")</f>
        <v>No</v>
      </c>
      <c r="P156" s="63" t="str">
        <f>IF(AND((RIGHT($P$3,2)-'[1]Miter Profiles'!$AC$17-'[1]Outside Edges'!$B155)&gt;=5,'[1]Outside Edges'!$Q155="Yes"),"Yes","No")</f>
        <v>No</v>
      </c>
      <c r="Q156" s="64" t="str">
        <f>IF(AND((RIGHT($Q$3,2)-'[1]Miter Profiles'!$AC$18-'[1]Outside Edges'!$B155)&gt;=5,'[1]Outside Edges'!$Q155="Yes"),"Yes","No")</f>
        <v>No</v>
      </c>
      <c r="R156" s="8" t="str">
        <f>IF(AND((RIGHT($R$3,2)-'[1]Miter Profiles'!$AC$19-'[1]Outside Edges'!$B155)&gt;=5,'[1]Outside Edges'!$Q155="Yes"),"Yes","No")</f>
        <v>No</v>
      </c>
      <c r="S156" s="65" t="str">
        <f>IF(AND((RIGHT($S$3,2)-'[1]Miter Profiles'!$AC$20-'[1]Outside Edges'!$B155)&gt;=5,'[1]Outside Edges'!$Q155="Yes"),"Yes","No")</f>
        <v>No</v>
      </c>
      <c r="T156" s="7" t="str">
        <f>IF(AND((RIGHT($T$3,2)-'[1]Miter Profiles'!$AC$21-'[1]Outside Edges'!$B155)&gt;=5,'[1]Outside Edges'!$Q155="Yes"),"Yes","No")</f>
        <v>No</v>
      </c>
      <c r="U156" s="7" t="str">
        <f>IF(AND((RIGHT($U$3,2)-'[1]Miter Profiles'!$AC$22-'[1]Outside Edges'!$B155)&gt;=5,'[1]Outside Edges'!$Q155="Yes"),"Yes","No")</f>
        <v>No</v>
      </c>
      <c r="V156" s="63" t="str">
        <f>IF(AND((RIGHT($V$3,2)-'[1]Miter Profiles'!$AC$23-'[1]Outside Edges'!$B155)&gt;=5,'[1]Outside Edges'!$Q155="Yes"),"Yes","No")</f>
        <v>No</v>
      </c>
      <c r="W156" s="64" t="str">
        <f>IF(AND((RIGHT($W$3,2)-'[1]Miter Profiles'!$AC$24-'[1]Outside Edges'!$B155)&gt;=5,'[1]Outside Edges'!$Q155="Yes"),"Yes","No")</f>
        <v>No</v>
      </c>
      <c r="X156" s="8" t="str">
        <f>IF(AND((RIGHT($X$3,2)-'[1]Miter Profiles'!$AC$25-'[1]Outside Edges'!$B155)&gt;=5,'[1]Outside Edges'!$Q155="Yes"),"Yes","No")</f>
        <v>No</v>
      </c>
      <c r="Y156" s="65" t="str">
        <f>IF(AND((RIGHT($Y$3,2)-'[1]Miter Profiles'!$AC$26-'[1]Outside Edges'!$B155)&gt;=5,'[1]Outside Edges'!$Q155="Yes"),"Yes","No")</f>
        <v>No</v>
      </c>
      <c r="Z156" s="7" t="str">
        <f>IF(AND((RIGHT($Z$3,2)-'[1]Miter Profiles'!$AC$27-'[1]Outside Edges'!$B155)&gt;=5,'[1]Outside Edges'!$Q155="Yes"),"Yes","No")</f>
        <v>No</v>
      </c>
      <c r="AA156" s="7" t="str">
        <f>IF(AND((RIGHT($AA$3,2)-'[1]Miter Profiles'!$AC$28-'[1]Outside Edges'!$B155)&gt;=5,'[1]Outside Edges'!$Q155="Yes"),"Yes","No")</f>
        <v>No</v>
      </c>
      <c r="AB156" s="63" t="str">
        <f>IF(AND((RIGHT($AB$3,2)-'[1]Miter Profiles'!$AC$29-'[1]Outside Edges'!$B155)&gt;=5,'[1]Outside Edges'!$Q155="Yes"),"Yes","No")</f>
        <v>No</v>
      </c>
      <c r="AC156" s="64" t="str">
        <f>IF(AND((RIGHT($AC$3,2)-'[1]Miter Profiles'!$AC$30-'[1]Outside Edges'!$B155)&gt;=5,'[1]Outside Edges'!$Q155="Yes"),"Yes","No")</f>
        <v>No</v>
      </c>
      <c r="AD156" s="8" t="str">
        <f>IF(AND((RIGHT($AD$3,2)-'[1]Miter Profiles'!$AC$31-'[1]Outside Edges'!$B155)&gt;=5,'[1]Outside Edges'!$Q155="Yes"),"Yes","No")</f>
        <v>No</v>
      </c>
      <c r="AE156" s="65" t="str">
        <f>IF(AND((RIGHT($AE$3,2)-'[1]Miter Profiles'!$AC$32-'[1]Outside Edges'!$B155)&gt;=5,'[1]Outside Edges'!$Q155="Yes"),"Yes","No")</f>
        <v>No</v>
      </c>
      <c r="AF156" s="7" t="str">
        <f>IF(AND((RIGHT($AF$3,2)-'[1]Miter Profiles'!$AC$33-'[1]Outside Edges'!$B155)&gt;=5,'[1]Outside Edges'!$Q155="Yes"),"Yes","No")</f>
        <v>No</v>
      </c>
      <c r="AG156" s="7" t="str">
        <f>IF(AND((RIGHT($AG$3,2)-'[1]Miter Profiles'!$AC$34-'[1]Outside Edges'!$B155)&gt;=5,'[1]Outside Edges'!$Q155="Yes"),"Yes","No")</f>
        <v>No</v>
      </c>
      <c r="AH156" s="63" t="str">
        <f>IF(AND((RIGHT($AH$3,2)-'[1]Miter Profiles'!$AC$35-'[1]Outside Edges'!$B155)&gt;=5,'[1]Outside Edges'!$Q155="Yes"),"Yes","No")</f>
        <v>No</v>
      </c>
      <c r="AI156" s="64" t="str">
        <f>IF(AND((RIGHT($AI$3,2)-'[1]Miter Profiles'!$AC$36-'[1]Outside Edges'!$B155)&gt;=5,'[1]Outside Edges'!$Q155="Yes"),"Yes","No")</f>
        <v>No</v>
      </c>
      <c r="AJ156" s="8" t="str">
        <f>IF(AND((RIGHT($AJ$3,2)-'[1]Miter Profiles'!$AC$37-'[1]Outside Edges'!$B155)&gt;=5,'[1]Outside Edges'!$Q155="Yes"),"Yes","No")</f>
        <v>No</v>
      </c>
      <c r="AK156" s="65" t="str">
        <f>IF(AND((RIGHT($AK$3,2)-'[1]Miter Profiles'!$AC$38-'[1]Outside Edges'!$B155)&gt;=5,'[1]Outside Edges'!$Q155="Yes"),"Yes","No")</f>
        <v>No</v>
      </c>
      <c r="AL156" s="7" t="str">
        <f>IF(AND((RIGHT($AL$3,2)-'[1]Miter Profiles'!$AC$39-'[1]Outside Edges'!$B155)&gt;=5,'[1]Outside Edges'!$Q155="Yes"),"Yes","No")</f>
        <v>No</v>
      </c>
      <c r="AM156" s="7" t="str">
        <f>IF(AND((RIGHT($AM$3,2)-'[1]Miter Profiles'!$AC$40-'[1]Outside Edges'!$B155)&gt;=5,'[1]Outside Edges'!$Q155="Yes"),"Yes","No")</f>
        <v>No</v>
      </c>
      <c r="AN156" s="63" t="str">
        <f>IF(AND((RIGHT($AN$3,2)-'[1]Miter Profiles'!$AC$41-'[1]Outside Edges'!$B155)&gt;=5,'[1]Outside Edges'!$Q155="Yes"),"Yes","No")</f>
        <v>No</v>
      </c>
      <c r="AO156" s="64" t="str">
        <f>IF(AND((RIGHT($AO$3,2)-'[1]Miter Profiles'!$AC$42-'[1]Outside Edges'!$B155)&gt;=5,'[1]Outside Edges'!$Q155="Yes"),"Yes","No")</f>
        <v>No</v>
      </c>
      <c r="AP156" s="8" t="str">
        <f>IF(AND((RIGHT($AP$3,2)-'[1]Miter Profiles'!$AC$43-'[1]Outside Edges'!$B155)&gt;=5,'[1]Outside Edges'!$Q155="Yes"),"Yes","No")</f>
        <v>No</v>
      </c>
      <c r="AQ156" s="65" t="str">
        <f>IF(AND((RIGHT($AQ$3,2)-'[1]Miter Profiles'!$AC$44-'[1]Outside Edges'!$B155)&gt;=5,'[1]Outside Edges'!$Q155="Yes"),"Yes","No")</f>
        <v>No</v>
      </c>
      <c r="AR156" s="7" t="str">
        <f>IF(AND((RIGHT($AR$3,2)-'[1]Miter Profiles'!$AC$45-'[1]Outside Edges'!$B155)&gt;=5,'[1]Outside Edges'!$Q155="Yes"),"Yes","No")</f>
        <v>No</v>
      </c>
      <c r="AS156" s="7" t="str">
        <f>IF(AND((RIGHT($AS$3,2)-'[1]Miter Profiles'!$AC$46-'[1]Outside Edges'!$B155)&gt;=5,'[1]Outside Edges'!$Q155="Yes"),"Yes","No")</f>
        <v>No</v>
      </c>
      <c r="AT156" s="63" t="str">
        <f>IF(AND((RIGHT($AT$3,2)-'[1]Miter Profiles'!$AC$47-'[1]Outside Edges'!$B155)&gt;=5,'[1]Outside Edges'!$Q155="Yes"),"Yes","No")</f>
        <v>No</v>
      </c>
      <c r="AU156" s="64" t="str">
        <f>IF(AND((RIGHT($AU$3,2)-'[1]Miter Profiles'!$AC$48-'[1]Outside Edges'!$B155)&gt;=5,'[1]Outside Edges'!$Q155="Yes"),"Yes","No")</f>
        <v>No</v>
      </c>
      <c r="AV156" s="8" t="str">
        <f>IF(AND((RIGHT($AV$3,2)-'[1]Miter Profiles'!$AC$49-'[1]Outside Edges'!$B155)&gt;=5,'[1]Outside Edges'!$Q155="Yes"),"Yes","No")</f>
        <v>No</v>
      </c>
      <c r="AW156" s="65" t="str">
        <f>IF(AND((RIGHT($AW$3,2)-'[1]Miter Profiles'!$AC$50-'[1]Outside Edges'!$B155)&gt;=5,'[1]Outside Edges'!$Q155="Yes"),"Yes","No")</f>
        <v>No</v>
      </c>
      <c r="AX156" s="7" t="str">
        <f>IF(AND((RIGHT($AX$3,2)-'[1]Miter Profiles'!$AC$51-'[1]Outside Edges'!$B155)&gt;=5,'[1]Outside Edges'!$Q155="Yes"),"Yes","No")</f>
        <v>No</v>
      </c>
      <c r="AY156" s="7" t="str">
        <f>IF(AND((RIGHT($AY$3,2)-'[1]Miter Profiles'!$AC$52-'[1]Outside Edges'!$B155)&gt;=5,'[1]Outside Edges'!$Q155="Yes"),"Yes","No")</f>
        <v>No</v>
      </c>
      <c r="AZ156" s="63" t="str">
        <f>IF(AND((RIGHT($AZ$3,2)-'[1]Miter Profiles'!$AC$53-'[1]Outside Edges'!$B155)&gt;=5,'[1]Outside Edges'!$Q155="Yes"),"Yes","No")</f>
        <v>No</v>
      </c>
      <c r="BA156" s="64" t="str">
        <f>IF(AND((RIGHT($BA$3,2)-'[1]Miter Profiles'!$AC$54-'[1]Outside Edges'!$B155)&gt;=5,'[1]Outside Edges'!$Q155="Yes"),"Yes","No")</f>
        <v>No</v>
      </c>
      <c r="BB156" s="8" t="str">
        <f>IF(AND((RIGHT($BB$3,2)-'[1]Miter Profiles'!$AC$55-'[1]Outside Edges'!$B155)&gt;=5,'[1]Outside Edges'!$Q155="Yes"),"Yes","No")</f>
        <v>No</v>
      </c>
      <c r="BC156" s="65" t="str">
        <f>IF(AND((RIGHT($BC$3,2)-'[1]Miter Profiles'!$AC$56-'[1]Outside Edges'!$B155)&gt;=5,'[1]Outside Edges'!$Q155="Yes"),"Yes","No")</f>
        <v>No</v>
      </c>
      <c r="BD156" s="7" t="str">
        <f>IF(AND((RIGHT($BD$3,2)-'[1]Miter Profiles'!$AC$57-'[1]Outside Edges'!$B155)&gt;=5,'[1]Outside Edges'!$Q155="Yes"),"Yes","No")</f>
        <v>No</v>
      </c>
      <c r="BE156" s="7" t="str">
        <f>IF(AND((RIGHT($BE$3,2)-'[1]Miter Profiles'!$AC$58-'[1]Outside Edges'!$B155)&gt;=5,'[1]Outside Edges'!$Q155="Yes"),"Yes","No")</f>
        <v>No</v>
      </c>
      <c r="BF156" s="63" t="str">
        <f>IF(AND((RIGHT($BF$3,2)-'[1]Miter Profiles'!$AC$59-'[1]Outside Edges'!$B155)&gt;=5,'[1]Outside Edges'!$Q155="Yes"),"Yes","No")</f>
        <v>No</v>
      </c>
      <c r="BG156" s="64" t="str">
        <f>IF(AND((RIGHT($BG$3,2)-'[1]Miter Profiles'!$AC$60-'[1]Outside Edges'!$B155)&gt;=5,'[1]Outside Edges'!$Q155="Yes"),"Yes","No")</f>
        <v>No</v>
      </c>
      <c r="BH156" s="8" t="str">
        <f>IF(AND((RIGHT($BH$3,2)-'[1]Miter Profiles'!$AC$61-'[1]Outside Edges'!$B155)&gt;=5,'[1]Outside Edges'!$Q155="Yes"),"Yes","No")</f>
        <v>No</v>
      </c>
      <c r="BI156" s="65" t="str">
        <f>IF(AND((RIGHT($BI$3,2)-'[1]Miter Profiles'!$AC$62-'[1]Outside Edges'!$B155)&gt;=5,'[1]Outside Edges'!$Q155="Yes"),"Yes","No")</f>
        <v>No</v>
      </c>
      <c r="BJ156" s="7" t="str">
        <f>IF(AND((RIGHT($BJ$3,2)-'[1]Miter Profiles'!$AC$63-'[1]Outside Edges'!$B155)&gt;=5,'[1]Outside Edges'!$Q155="Yes"),"Yes","No")</f>
        <v>No</v>
      </c>
      <c r="BK156" s="7" t="str">
        <f>IF(AND((RIGHT($BK$3,2)-'[1]Miter Profiles'!$AC$64-'[1]Outside Edges'!$B155)&gt;=5,'[1]Outside Edges'!$Q155="Yes"),"Yes","No")</f>
        <v>No</v>
      </c>
      <c r="BL156" s="63" t="str">
        <f>IF(AND((RIGHT($BL$3,2)-'[1]Miter Profiles'!$AC$65-'[1]Outside Edges'!$B155)&gt;=5,'[1]Outside Edges'!$Q155="Yes"),"Yes","No")</f>
        <v>No</v>
      </c>
      <c r="BM156" s="64" t="str">
        <f>IF(AND((RIGHT($BM$3,2)-'[1]Miter Profiles'!$AC$66-'[1]Outside Edges'!$B155)&gt;=5,'[1]Outside Edges'!$Q155="Yes"),"Yes","No")</f>
        <v>No</v>
      </c>
      <c r="BN156" s="8" t="str">
        <f>IF(AND((RIGHT($BN$3,2)-'[1]Miter Profiles'!$AC$67-'[1]Outside Edges'!$B155)&gt;=5,'[1]Outside Edges'!$Q155="Yes"),"Yes","No")</f>
        <v>No</v>
      </c>
      <c r="BO156" s="65" t="str">
        <f>IF(AND((RIGHT($BO$3,2)-'[1]Miter Profiles'!$AC$68-'[1]Outside Edges'!$B155)&gt;=5,'[1]Outside Edges'!$Q155="Yes"),"Yes","No")</f>
        <v>No</v>
      </c>
      <c r="BP156" s="7" t="str">
        <f>IF(AND((RIGHT($BP$3,2)-'[1]Miter Profiles'!$AC$69-'[1]Outside Edges'!$B155)&gt;=5,'[1]Outside Edges'!$Q155="Yes"),"Yes","No")</f>
        <v>No</v>
      </c>
      <c r="BQ156" s="7" t="str">
        <f>IF(AND((RIGHT($BQ$3,2)-'[1]Miter Profiles'!$AC$70-'[1]Outside Edges'!$B155)&gt;=5,'[1]Outside Edges'!$Q155="Yes"),"Yes","No")</f>
        <v>No</v>
      </c>
      <c r="BR156" s="63" t="str">
        <f>IF(AND((RIGHT($BR$3,2)-'[1]Miter Profiles'!$AC$71-'[1]Outside Edges'!$B155)&gt;=5,'[1]Outside Edges'!$Q155="Yes"),"Yes","No")</f>
        <v>No</v>
      </c>
      <c r="BS156" s="64" t="str">
        <f>IF(AND((RIGHT($BS$3,2)-'[1]Miter Profiles'!$AC$72-'[1]Outside Edges'!$B155)&gt;=5,'[1]Outside Edges'!$Q155="Yes"),"Yes","No")</f>
        <v>No</v>
      </c>
      <c r="BT156" s="8" t="str">
        <f>IF(AND((RIGHT($BT$3,2)-'[1]Miter Profiles'!$AC$73-'[1]Outside Edges'!$B155)&gt;=5,'[1]Outside Edges'!$Q155="Yes"),"Yes","No")</f>
        <v>No</v>
      </c>
      <c r="BU156" s="65" t="str">
        <f>IF(AND((RIGHT($BU$3,2)-'[1]Miter Profiles'!$AC$74-'[1]Outside Edges'!$B155)&gt;=5,'[1]Outside Edges'!$Q155="Yes"),"Yes","No")</f>
        <v>No</v>
      </c>
      <c r="BV156" s="7" t="str">
        <f>IF(AND((RIGHT($BV$3,2)-'[1]Miter Profiles'!$AC$75-'[1]Outside Edges'!$B155)&gt;=5,'[1]Outside Edges'!$Q155="Yes"),"Yes","No")</f>
        <v>No</v>
      </c>
      <c r="BW156" s="7" t="str">
        <f>IF(AND((RIGHT($BW$3,2)-'[1]Miter Profiles'!$AC$76-'[1]Outside Edges'!$B155)&gt;=5,'[1]Outside Edges'!$Q155="Yes"),"Yes","No")</f>
        <v>No</v>
      </c>
      <c r="BX156" s="63" t="str">
        <f>IF(AND((RIGHT($BX$3,2)-'[1]Miter Profiles'!$AC$77-'[1]Outside Edges'!$B155)&gt;=5,'[1]Outside Edges'!$Q155="Yes"),"Yes","No")</f>
        <v>No</v>
      </c>
      <c r="BY156" s="64" t="str">
        <f>IF(AND((RIGHT($BY$3,2)-'[1]Miter Profiles'!$AC$78-'[1]Outside Edges'!$B155)&gt;=5,'[1]Outside Edges'!$Q155="Yes"),"Yes","No")</f>
        <v>No</v>
      </c>
      <c r="BZ156" s="8" t="str">
        <f>IF(AND((RIGHT($BZ$3,2)-'[1]Miter Profiles'!$AC$79-'[1]Outside Edges'!$B155)&gt;=5,'[1]Outside Edges'!$Q155="Yes"),"Yes","No")</f>
        <v>No</v>
      </c>
      <c r="CA156" s="65" t="str">
        <f>IF(AND((RIGHT($CA$3,2)-'[1]Miter Profiles'!$AC$80-'[1]Outside Edges'!$B155)&gt;=5,'[1]Outside Edges'!$Q155="Yes"),"Yes","No")</f>
        <v>No</v>
      </c>
      <c r="CB156" s="7" t="str">
        <f>IF(AND((RIGHT($CB$3,2)-'[1]Miter Profiles'!$AC$81-'[1]Outside Edges'!$B155)&gt;=5,'[1]Outside Edges'!$Q155="Yes"),"Yes","No")</f>
        <v>No</v>
      </c>
      <c r="CC156" s="7" t="str">
        <f>IF(AND((RIGHT($CC$3,2)-'[1]Miter Profiles'!$AC$82-'[1]Outside Edges'!$B155)&gt;=5,'[1]Outside Edges'!$Q155="Yes"),"Yes","No")</f>
        <v>No</v>
      </c>
      <c r="CD156" s="63" t="str">
        <f>IF(AND((RIGHT($CD$3,2)-'[1]Miter Profiles'!$AC$83-'[1]Outside Edges'!$B155)&gt;=5,'[1]Outside Edges'!$Q155="Yes"),"Yes","No")</f>
        <v>No</v>
      </c>
      <c r="CE156" s="64" t="str">
        <f>IF(AND((RIGHT($CE$3,2)-'[1]Miter Profiles'!$AC$84-'[1]Outside Edges'!$B155)&gt;=5,'[1]Outside Edges'!$Q155="Yes"),"Yes","No")</f>
        <v>No</v>
      </c>
      <c r="CF156" s="8" t="str">
        <f>IF(AND((RIGHT($CF$3,2)-'[1]Miter Profiles'!$AC$85-'[1]Outside Edges'!$B155)&gt;=5,'[1]Outside Edges'!$Q155="Yes"),"Yes","No")</f>
        <v>No</v>
      </c>
      <c r="CG156" s="65" t="str">
        <f>IF(AND((RIGHT($CG$3,2)-'[1]Miter Profiles'!$AC$86-'[1]Outside Edges'!$B155)&gt;=5,'[1]Outside Edges'!$Q155="Yes"),"Yes","No")</f>
        <v>No</v>
      </c>
      <c r="CH156" s="7" t="str">
        <f>IF(AND((RIGHT($CH$3,2)-'[1]Miter Profiles'!$AC$87-'[1]Outside Edges'!$B155)&gt;=5,'[1]Outside Edges'!$Q155="Yes"),"Yes","No")</f>
        <v>No</v>
      </c>
      <c r="CI156" s="7" t="str">
        <f>IF(AND((RIGHT($CI$3,2)-'[1]Miter Profiles'!$AC$88-'[1]Outside Edges'!$B155)&gt;=5,'[1]Outside Edges'!$Q155="Yes"),"Yes","No")</f>
        <v>No</v>
      </c>
      <c r="CJ156" s="63" t="str">
        <f>IF(AND((RIGHT($CJ$3,2)-'[1]Miter Profiles'!$AC$89-'[1]Outside Edges'!$B155)&gt;=5,'[1]Outside Edges'!$Q155="Yes"),"Yes","No")</f>
        <v>No</v>
      </c>
      <c r="CK156" s="64" t="str">
        <f>IF(AND((RIGHT($CK$3,2)-'[1]Miter Profiles'!$AC$90-'[1]Outside Edges'!$B155)&gt;=5,'[1]Outside Edges'!$Q155="Yes"),"Yes","No")</f>
        <v>No</v>
      </c>
      <c r="CL156" s="8" t="str">
        <f>IF(AND((RIGHT($CL$3,2)-'[1]Miter Profiles'!$AC$91-'[1]Outside Edges'!$B155)&gt;=5,'[1]Outside Edges'!$Q155="Yes"),"Yes","No")</f>
        <v>No</v>
      </c>
      <c r="CM156" s="65" t="str">
        <f>IF(AND((RIGHT($CM$3,2)-'[1]Miter Profiles'!$AC$92-'[1]Outside Edges'!$B155)&gt;=5,'[1]Outside Edges'!$Q155="Yes"),"Yes","No")</f>
        <v>No</v>
      </c>
      <c r="CN156" s="7" t="str">
        <f>IF(AND((RIGHT(CN$3,2)-'[1]Miter Profiles'!$AC$93-'[1]Outside Edges'!$B155)&gt;=5,'[1]Outside Edges'!$Q155="Yes"),"Yes","No")</f>
        <v>No</v>
      </c>
      <c r="CO156" s="7" t="str">
        <f>IF(AND((RIGHT(CO$3,2)-'[1]Miter Profiles'!$AC$94-'[1]Outside Edges'!$B155)&gt;=5,'[1]Outside Edges'!$Q155="Yes"),"Yes","No")</f>
        <v>No</v>
      </c>
      <c r="CP156" s="63" t="str">
        <f>IF(AND((RIGHT(CP$3,2)-'[1]Miter Profiles'!$AC$95-'[1]Outside Edges'!$B155)&gt;=5,'[1]Outside Edges'!$Q155="Yes"),"Yes","No")</f>
        <v>No</v>
      </c>
      <c r="CQ156" s="64" t="str">
        <f>IF(AND((RIGHT(CQ$3,2)-'[1]Miter Profiles'!$AC$96-'[1]Outside Edges'!$B155)&gt;=5,'[1]Outside Edges'!$Q155="Yes"),"Yes","No")</f>
        <v>No</v>
      </c>
      <c r="CR156" s="8" t="str">
        <f>IF(AND((RIGHT(CR$3,2)-'[1]Miter Profiles'!$AC$97-'[1]Outside Edges'!$B155)&gt;=5,'[1]Outside Edges'!$Q155="Yes"),"Yes","No")</f>
        <v>No</v>
      </c>
      <c r="CS156" s="65" t="str">
        <f>IF(AND((RIGHT(CS$3,2)-'[1]Miter Profiles'!$AC$98-'[1]Outside Edges'!$B155)&gt;=5,'[1]Outside Edges'!$Q155="Yes"),"Yes","No")</f>
        <v>No</v>
      </c>
      <c r="CT156" s="7" t="str">
        <f>IF(AND((RIGHT($CT$3,2)-'[1]Miter Profiles'!$AC$99-'[1]Outside Edges'!$B155)&gt;=5,'[1]Outside Edges'!$Q155="Yes"),"Yes","No")</f>
        <v>No</v>
      </c>
      <c r="CU156" s="7" t="str">
        <f>IF(AND((RIGHT($CU$3,2)-'[1]Miter Profiles'!$AC$100-'[1]Outside Edges'!$B155)&gt;=5,'[1]Outside Edges'!$Q155="Yes"),"Yes","No")</f>
        <v>No</v>
      </c>
      <c r="CV156" s="63" t="str">
        <f>IF(AND((RIGHT($CV$3,2)-'[1]Miter Profiles'!$AC$101-'[1]Outside Edges'!$B155)&gt;=5,'[1]Outside Edges'!$Q155="Yes"),"Yes","No")</f>
        <v>No</v>
      </c>
      <c r="CW156" s="64" t="str">
        <f>IF(AND((RIGHT($CW$3,2)-'[1]Miter Profiles'!$AC$102-'[1]Outside Edges'!$B155)&gt;=5,'[1]Outside Edges'!$Q155="Yes"),"Yes","No")</f>
        <v>No</v>
      </c>
      <c r="CX156" s="8" t="str">
        <f>IF(AND((RIGHT($CX$3,2)-'[1]Miter Profiles'!$AC$103-'[1]Outside Edges'!$B155)&gt;=5,'[1]Outside Edges'!$Q155="Yes"),"Yes","No")</f>
        <v>No</v>
      </c>
      <c r="CY156" s="65" t="str">
        <f>IF(AND((RIGHT($CY$3,2)-'[1]Miter Profiles'!$AC$104-'[1]Outside Edges'!$B155)&gt;=5,'[1]Outside Edges'!$Q155="Yes"),"Yes","No")</f>
        <v>No</v>
      </c>
      <c r="CZ156" s="7" t="str">
        <f>IF(AND((RIGHT($CZ$3,2)-'[1]Miter Profiles'!$AC$105-'[1]Outside Edges'!$B155)&gt;=5,'[1]Outside Edges'!$Q155="Yes"),"Yes","No")</f>
        <v>No</v>
      </c>
      <c r="DA156" s="7" t="str">
        <f>IF(AND((RIGHT($DA$3,2)-'[1]Miter Profiles'!$AC$106-'[1]Outside Edges'!$B155)&gt;=5,'[1]Outside Edges'!$Q155="Yes"),"Yes","No")</f>
        <v>No</v>
      </c>
      <c r="DB156" s="63" t="str">
        <f>IF(AND((RIGHT($DB$3,2)-'[1]Miter Profiles'!$AC$107-'[1]Outside Edges'!$B155)&gt;=5,'[1]Outside Edges'!$Q155="Yes"),"Yes","No")</f>
        <v>No</v>
      </c>
      <c r="DC156" s="64" t="str">
        <f>IF(AND((RIGHT($DC$3,2)-'[1]Miter Profiles'!$AC$108-'[1]Outside Edges'!$B155)&gt;=5,'[1]Outside Edges'!$Q155="Yes"),"Yes","No")</f>
        <v>No</v>
      </c>
      <c r="DD156" s="8" t="str">
        <f>IF(AND((RIGHT($DD$3,2)-'[1]Miter Profiles'!$AC$109-'[1]Outside Edges'!$B155)&gt;=5,'[1]Outside Edges'!$Q155="Yes"),"Yes","No")</f>
        <v>No</v>
      </c>
      <c r="DE156" s="65" t="str">
        <f>IF(AND((RIGHT($DE$3,2)-'[1]Miter Profiles'!$AC$110-'[1]Outside Edges'!$B155)&gt;=5,'[1]Outside Edges'!$Q155="Yes"),"Yes","No")</f>
        <v>No</v>
      </c>
      <c r="DF156" s="7" t="str">
        <f>IF(AND((RIGHT($DF$3,2)-'[1]Miter Profiles'!$AC$111-'[1]Outside Edges'!$B155)&gt;=5,'[1]Outside Edges'!$Q155="Yes"),"Yes","No")</f>
        <v>No</v>
      </c>
      <c r="DG156" s="7" t="str">
        <f>IF(AND((RIGHT($DG$3,2)-'[1]Miter Profiles'!$AC$112-'[1]Outside Edges'!$B155)&gt;=5,'[1]Outside Edges'!$Q155="Yes"),"Yes","No")</f>
        <v>No</v>
      </c>
      <c r="DH156" s="63" t="str">
        <f>IF(AND((RIGHT($DH$3,2)-'[1]Miter Profiles'!$AC$113-'[1]Outside Edges'!$B155)&gt;=5,'[1]Outside Edges'!$Q155="Yes"),"Yes","No")</f>
        <v>No</v>
      </c>
      <c r="DI156" s="64" t="str">
        <f>IF(AND((RIGHT($DI$3,2)-'[1]Miter Profiles'!$AC$114-'[1]Outside Edges'!$B155)&gt;=5,'[1]Outside Edges'!$Q155="Yes"),"Yes","No")</f>
        <v>No</v>
      </c>
      <c r="DJ156" s="8" t="str">
        <f>IF(AND((RIGHT($DJ$3,2)-'[1]Miter Profiles'!$AC$115-'[1]Outside Edges'!$B155)&gt;=5,'[1]Outside Edges'!$Q155="Yes"),"Yes","No")</f>
        <v>No</v>
      </c>
      <c r="DK156" s="65" t="str">
        <f>IF(AND((RIGHT($DK$3,2)-'[1]Miter Profiles'!$AC$116-'[1]Outside Edges'!$B155)&gt;=5,'[1]Outside Edges'!$Q155="Yes"),"Yes","No")</f>
        <v>No</v>
      </c>
      <c r="DL156" s="7" t="str">
        <f>IF(AND((RIGHT($DL$3,2)-'[1]Miter Profiles'!$AC$117-'[1]Outside Edges'!$B155)&gt;=5,'[1]Outside Edges'!$Q155="Yes"),"Yes","No")</f>
        <v>No</v>
      </c>
      <c r="DM156" s="7" t="str">
        <f>IF(AND((RIGHT($DM$3,2)-'[1]Miter Profiles'!$AC$118-'[1]Outside Edges'!$B155)&gt;=5,'[1]Outside Edges'!$Q155="Yes"),"Yes","No")</f>
        <v>No</v>
      </c>
      <c r="DN156" s="63" t="str">
        <f>IF(AND((RIGHT($DN$3,2)-'[1]Miter Profiles'!$AC$119-'[1]Outside Edges'!$B155)&gt;=5,'[1]Outside Edges'!$Q155="Yes"),"Yes","No")</f>
        <v>No</v>
      </c>
      <c r="DO156" s="64" t="str">
        <f>IF(AND((RIGHT($DO$3,2)-'[1]Miter Profiles'!$AC$120-'[1]Outside Edges'!$B155)&gt;=5,'[1]Outside Edges'!$Q155="Yes"),"Yes","No")</f>
        <v>No</v>
      </c>
      <c r="DP156" s="8" t="str">
        <f>IF(AND((RIGHT($DP$3,2)-'[1]Miter Profiles'!$AC$121-'[1]Outside Edges'!$B155)&gt;=5,'[1]Outside Edges'!$Q155="Yes"),"Yes","No")</f>
        <v>No</v>
      </c>
      <c r="DQ156" s="65" t="str">
        <f>IF(AND((RIGHT($DQ$3,2)-'[1]Miter Profiles'!$AC$122-'[1]Outside Edges'!$B155)&gt;=5,'[1]Outside Edges'!$Q155="Yes"),"Yes","No")</f>
        <v>No</v>
      </c>
      <c r="DR156" s="7" t="str">
        <f>IF(AND((RIGHT($DR$3,2)-'[1]Miter Profiles'!$AC$123-'[1]Outside Edges'!$B155)&gt;=5,'[1]Outside Edges'!$Q155="Yes"),"Yes","No")</f>
        <v>No</v>
      </c>
      <c r="DS156" s="7" t="str">
        <f>IF(AND((RIGHT($DS$3,2)-'[1]Miter Profiles'!$AC$124-'[1]Outside Edges'!$B155)&gt;=5,'[1]Outside Edges'!$Q155="Yes"),"Yes","No")</f>
        <v>No</v>
      </c>
      <c r="DT156" s="63" t="str">
        <f>IF(AND((RIGHT($DT$3,2)-'[1]Miter Profiles'!$AC$125-'[1]Outside Edges'!$B155)&gt;=5,'[1]Outside Edges'!$Q155="Yes"),"Yes","No")</f>
        <v>No</v>
      </c>
      <c r="DU156" s="64" t="str">
        <f>IF(AND((RIGHT($DU$3,2)-'[1]Miter Profiles'!$AC$126-'[1]Outside Edges'!$B155)&gt;=5,'[1]Outside Edges'!$Q155="Yes"),"Yes","No")</f>
        <v>No</v>
      </c>
      <c r="DV156" s="8" t="str">
        <f>IF(AND((RIGHT($DV$3,2)-'[1]Miter Profiles'!$AC$127-'[1]Outside Edges'!$B155)&gt;=5,'[1]Outside Edges'!$Q155="Yes"),"Yes","No")</f>
        <v>No</v>
      </c>
      <c r="DW156" s="65" t="str">
        <f>IF(AND((RIGHT($DW$3,2)-'[1]Miter Profiles'!$AC$128-'[1]Outside Edges'!$B155)&gt;=5,'[1]Outside Edges'!$Q155="Yes"),"Yes","No")</f>
        <v>No</v>
      </c>
      <c r="DX156" s="7" t="str">
        <f>IF(AND((RIGHT($DX$3,2)-'[1]Miter Profiles'!$AC$129-'[1]Outside Edges'!$B155)&gt;=5,'[1]Outside Edges'!$Q155="Yes"),"Yes","No")</f>
        <v>No</v>
      </c>
      <c r="DY156" s="7" t="str">
        <f>IF(AND((RIGHT($DY$3,2)-'[1]Miter Profiles'!$AC$130-'[1]Outside Edges'!$B155)&gt;=5,'[1]Outside Edges'!$Q155="Yes"),"Yes","No")</f>
        <v>No</v>
      </c>
      <c r="DZ156" s="63" t="str">
        <f>IF(AND((RIGHT($DZ$3,2)-'[1]Miter Profiles'!$AC$131-'[1]Outside Edges'!$B155)&gt;=5,'[1]Outside Edges'!$Q155="Yes"),"Yes","No")</f>
        <v>No</v>
      </c>
      <c r="EA156" s="68" t="str">
        <f>IF(AND((RIGHT($EA$3,2)-'[1]Miter Profiles'!$AC$132-'[1]Outside Edges'!$B155)&gt;=5,'[1]Outside Edges'!$Q155="Yes"),"Yes","No")</f>
        <v>No</v>
      </c>
      <c r="EB156" s="78" t="str">
        <f>IF(AND((RIGHT($EB$3,2)-'[1]Miter Profiles'!$AC$133-'[1]Outside Edges'!$B155)&gt;=5,'[1]Outside Edges'!$Q155="Yes"),"Yes","No")</f>
        <v>No</v>
      </c>
      <c r="EC156" s="79" t="str">
        <f>IF(AND((RIGHT($EC$3,2)-'[1]Miter Profiles'!$AC$134-'[1]Outside Edges'!$B155)&gt;=5,'[1]Outside Edges'!$Q155="Yes"),"Yes","No")</f>
        <v>No</v>
      </c>
      <c r="ED156" s="81" t="str">
        <f>IF(AND((RIGHT($ED$3,2)-'[1]Miter Profiles'!$AC$135-'[1]Outside Edges'!$B155)&gt;=5,'[1]Outside Edges'!$Q155="Yes"),"Yes","No")</f>
        <v>No</v>
      </c>
      <c r="EE156" s="80" t="str">
        <f>IF(AND((RIGHT($EE$3,2)-'[1]Miter Profiles'!$AC$136-'[1]Outside Edges'!$B155)&gt;=5,'[1]Outside Edges'!$Q155="Yes"),"Yes","No")</f>
        <v>No</v>
      </c>
      <c r="EF156" s="63" t="str">
        <f>IF(AND((RIGHT($EF$3,2)-'[1]Miter Profiles'!$AC$137-'[1]Outside Edges'!$B155)&gt;=5,'[1]Outside Edges'!$Q155="Yes"),"Yes","No")</f>
        <v>No</v>
      </c>
      <c r="EG156" s="7" t="str">
        <f>IF(AND((RIGHT($EG$3,2)-'[1]Miter Profiles'!$AC$138-'[1]Outside Edges'!$B155)&gt;=5,'[1]Outside Edges'!$Q155="Yes"),"Yes","No")</f>
        <v>No</v>
      </c>
      <c r="EH156" s="68" t="str">
        <f>IF(AND((RIGHT($EH$3,2)-'[1]Miter Profiles'!$AC$139-'[1]Outside Edges'!$B155)&gt;=5,'[1]Outside Edges'!$Q155="Yes"),"Yes","No")</f>
        <v>No</v>
      </c>
      <c r="EI156" s="82" t="str">
        <f>IF(AND((RIGHT($EI$3,2)-'[1]Miter Profiles'!$AC$140-'[1]Outside Edges'!$B155)&gt;=5,'[1]Outside Edges'!$Q155="Yes"),"Yes","No")</f>
        <v>No</v>
      </c>
      <c r="EJ156" s="83" t="str">
        <f>IF(AND((RIGHT($EJ$3,2)-'[1]Miter Profiles'!$AC$141-'[1]Outside Edges'!$B155)&gt;=5,'[1]Outside Edges'!$Q155="Yes"),"Yes","No")</f>
        <v>No</v>
      </c>
      <c r="EK156" s="83" t="str">
        <f>IF(AND((RIGHT($EK$3,2)-'[1]Miter Profiles'!$AC$142-'[1]Outside Edges'!$B155)&gt;=5,'[1]Outside Edges'!$Q155="Yes"),"Yes","No")</f>
        <v>No</v>
      </c>
      <c r="EL156" s="81" t="str">
        <f>IF(AND((RIGHT($EL$3,2)-'[1]Miter Profiles'!$AC$143-'[1]Outside Edges'!$B155)&gt;=5,'[1]Outside Edges'!$Q155="Yes"),"Yes","No")</f>
        <v>No</v>
      </c>
      <c r="EM156" s="84" t="str">
        <f>IF(AND((RIGHT($EM$3,2)-'[1]Miter Profiles'!$AC$144-'[1]Outside Edges'!$B155)&gt;=5,'[1]Outside Edges'!$Q155="Yes"),"Yes","No")</f>
        <v>No</v>
      </c>
      <c r="EN156" s="7" t="str">
        <f>IF(AND((RIGHT($EN$3,2)-'[1]Miter Profiles'!$AC$145-'[1]Outside Edges'!$B155)&gt;=5,'[1]Outside Edges'!$Q155="Yes"),"Yes","No")</f>
        <v>No</v>
      </c>
      <c r="EO156" s="68" t="str">
        <f>IF(AND((RIGHT($EO$3,2)-'[1]Miter Profiles'!$AC$146-'[1]Outside Edges'!$B155)&gt;=5,'[1]Outside Edges'!$Q155="Yes"),"Yes","No")</f>
        <v>No</v>
      </c>
      <c r="EP156" s="83" t="str">
        <f>IF(AND((RIGHT($EP$3,2)-'[1]Miter Profiles'!$AC$147-'[1]Outside Edges'!$B155)&gt;=5,'[1]Outside Edges'!$Q155="Yes"),"Yes","No")</f>
        <v>No</v>
      </c>
      <c r="EQ156" s="83" t="str">
        <f>IF(AND((RIGHT($EQ$3,2)-'[1]Miter Profiles'!$AC$148-'[1]Outside Edges'!$B155)&gt;=5,'[1]Outside Edges'!$Q155="Yes"),"Yes","No")</f>
        <v>No</v>
      </c>
      <c r="ER156" s="81" t="str">
        <f>IF(AND((RIGHT($ER$3,2)-'[1]Miter Profiles'!$AC$149-'[1]Outside Edges'!$B155)&gt;=5,'[1]Outside Edges'!$Q155="Yes"),"Yes","No")</f>
        <v>No</v>
      </c>
      <c r="ES156" s="84" t="str">
        <f>IF(AND((RIGHT($ES$3,2)-'[1]Miter Profiles'!$AC$150-'[1]Outside Edges'!$B155)&gt;=5,'[1]Outside Edges'!$Q155="Yes"),"Yes","No")</f>
        <v>No</v>
      </c>
      <c r="ET156" s="7" t="str">
        <f>IF(AND((RIGHT($ET$3,2)-'[1]Miter Profiles'!$AC$151-'[1]Outside Edges'!$B155)&gt;=5,'[1]Outside Edges'!$Q155="Yes"),"Yes","No")</f>
        <v>No</v>
      </c>
      <c r="EU156" s="68" t="str">
        <f>IF(AND((RIGHT($EU$3,2)-'[1]Miter Profiles'!$AC$152-'[1]Outside Edges'!$B155)&gt;=5,'[1]Outside Edges'!$Q155="Yes"),"Yes","No")</f>
        <v>No</v>
      </c>
      <c r="EV156" s="83" t="str">
        <f>IF(AND((RIGHT($EV$3,2)-'[1]Miter Profiles'!$AC$153-'[1]Outside Edges'!$B155)&gt;=5,'[1]Outside Edges'!$Q155="Yes"),"Yes","No")</f>
        <v>No</v>
      </c>
      <c r="EW156" s="83" t="str">
        <f>IF(AND((RIGHT($EW$3,2)-'[1]Miter Profiles'!$AC$154-'[1]Outside Edges'!$B155)&gt;=5,'[1]Outside Edges'!$Q155="Yes"),"Yes","No")</f>
        <v>No</v>
      </c>
      <c r="EX156" s="81" t="str">
        <f>IF(AND((RIGHT($EX$3,2)-'[1]Miter Profiles'!$AC$155-'[1]Outside Edges'!$B155)&gt;=5,'[1]Outside Edges'!$Q155="Yes"),"Yes","No")</f>
        <v>No</v>
      </c>
      <c r="EY156" s="84" t="str">
        <f>IF(AND((RIGHT($EY$3,2)-'[1]Miter Profiles'!$AC$156-'[1]Outside Edges'!$B155)&gt;=5,'[1]Outside Edges'!$Q155="Yes"),"Yes","No")</f>
        <v>No</v>
      </c>
      <c r="EZ156" s="7" t="str">
        <f>IF(AND((RIGHT($EZ$3,2)-'[1]Miter Profiles'!$AC$157-'[1]Outside Edges'!$B155)&gt;=5,'[1]Outside Edges'!$Q155="Yes"),"Yes","No")</f>
        <v>No</v>
      </c>
      <c r="FA156" s="68" t="str">
        <f>IF(AND((RIGHT($FA$3,2)-'[1]Miter Profiles'!$AC$158-'[1]Outside Edges'!$B155)&gt;=5,'[1]Outside Edges'!$Q155="Yes"),"Yes","No")</f>
        <v>No</v>
      </c>
      <c r="FB156" s="83" t="str">
        <f>IF(AND((RIGHT($FB$3,2)-'[1]Miter Profiles'!$AC$159-'[1]Outside Edges'!$B155)&gt;=5,'[1]Outside Edges'!$Q155="Yes"),"Yes","No")</f>
        <v>No</v>
      </c>
      <c r="FC156" s="83" t="str">
        <f>IF(AND((RIGHT($FC$3,2)-'[1]Miter Profiles'!$AC$160-'[1]Outside Edges'!$B155)&gt;=5,'[1]Outside Edges'!$Q155="Yes"),"Yes","No")</f>
        <v>No</v>
      </c>
      <c r="FD156" s="81" t="str">
        <f>IF(AND((RIGHT($FD$3,2)-'[1]Miter Profiles'!$AC$161-'[1]Outside Edges'!$B155)&gt;=5,'[1]Outside Edges'!$Q155="Yes"),"Yes","No")</f>
        <v>No</v>
      </c>
      <c r="FE156" s="84" t="str">
        <f>IF(AND((RIGHT($FE$3,2)-'[1]Miter Profiles'!$AC$162-'[1]Outside Edges'!$B155)&gt;=5,'[1]Outside Edges'!$Q155="Yes"),"Yes","No")</f>
        <v>No</v>
      </c>
      <c r="FF156" s="7" t="str">
        <f>IF(AND((RIGHT($FF$3,2)-'[1]Miter Profiles'!$AC$163-'[1]Outside Edges'!$B155)&gt;=5,'[1]Outside Edges'!$Q155="Yes"),"Yes","No")</f>
        <v>No</v>
      </c>
      <c r="FG156" s="68" t="str">
        <f>IF(AND((RIGHT($FG$3,2)-'[1]Miter Profiles'!$AC$164-'[1]Outside Edges'!$B155)&gt;=5,'[1]Outside Edges'!$Q155="Yes"),"Yes","No")</f>
        <v>No</v>
      </c>
      <c r="FH156" s="83" t="str">
        <f>IF(AND((RIGHT($FH$3,2)-'[1]Miter Profiles'!$AC$165-'[1]Outside Edges'!$B155)&gt;=5,'[1]Outside Edges'!$Q155="Yes"),"Yes","No")</f>
        <v>No</v>
      </c>
      <c r="FI156" s="83" t="str">
        <f>IF(AND((RIGHT($FI$3,2)-'[1]Miter Profiles'!$AC$166-'[1]Outside Edges'!$B155)&gt;=5,'[1]Outside Edges'!$Q155="Yes"),"Yes","No")</f>
        <v>No</v>
      </c>
      <c r="FJ156" s="81" t="str">
        <f>IF(AND((RIGHT($FJ$3,2)-'[1]Miter Profiles'!$AC$167-'[1]Outside Edges'!$B155)&gt;=5,'[1]Outside Edges'!$Q155="Yes"),"Yes","No")</f>
        <v>No</v>
      </c>
      <c r="FK156" s="84" t="str">
        <f>IF(AND((RIGHT($FK$3,2)-'[1]Miter Profiles'!$AC$168-'[1]Outside Edges'!$B155)&gt;=5,'[1]Outside Edges'!$Q155="Yes"),"Yes","No")</f>
        <v>No</v>
      </c>
      <c r="FL156" s="7" t="str">
        <f>IF(AND((RIGHT($FL$3,2)-'[1]Miter Profiles'!$AC$169-'[1]Outside Edges'!$B155)&gt;=5,'[1]Outside Edges'!$Q155="Yes"),"Yes","No")</f>
        <v>No</v>
      </c>
      <c r="FM156" s="68" t="str">
        <f>IF(AND((RIGHT($FM$3,2)-'[1]Miter Profiles'!$AC$170-'[1]Outside Edges'!$B155)&gt;=5,'[1]Outside Edges'!$Q155="Yes"),"Yes","No")</f>
        <v>No</v>
      </c>
      <c r="FN156" s="83" t="str">
        <f>IF(AND((RIGHT($FN$3,2)-'[1]Miter Profiles'!$AC$171-'[1]Outside Edges'!$B155)&gt;=5,'[1]Outside Edges'!$Q155="Yes"),"Yes","No")</f>
        <v>No</v>
      </c>
      <c r="FO156" s="83" t="str">
        <f>IF(AND((RIGHT($FO$3,2)-'[1]Miter Profiles'!$AC$172-'[1]Outside Edges'!$B155)&gt;=5,'[1]Outside Edges'!$Q155="Yes"),"Yes","No")</f>
        <v>No</v>
      </c>
      <c r="FP156" s="81" t="str">
        <f>IF(AND((RIGHT($FP$3,2)-'[1]Miter Profiles'!$AC$173-'[1]Outside Edges'!$B155)&gt;=5,'[1]Outside Edges'!$Q155="Yes"),"Yes","No")</f>
        <v>No</v>
      </c>
      <c r="FQ156" s="84" t="str">
        <f>IF(AND((RIGHT($FQ$3,2)-'[1]Miter Profiles'!$AC$174-'[1]Outside Edges'!$B155)&gt;=5,'[1]Outside Edges'!$Q155="Yes"),"Yes","No")</f>
        <v>No</v>
      </c>
      <c r="FR156" s="7" t="str">
        <f>IF(AND((RIGHT($FR$3,2)-'[1]Miter Profiles'!$AC$175-'[1]Outside Edges'!$B155)&gt;=5,'[1]Outside Edges'!$Q155="Yes"),"Yes","No")</f>
        <v>No</v>
      </c>
      <c r="FS156" s="68" t="str">
        <f>IF(AND((RIGHT($FS$3,2)-'[1]Miter Profiles'!$AC$176-'[1]Outside Edges'!$B155)&gt;=5,'[1]Outside Edges'!$Q155="Yes"),"Yes","No")</f>
        <v>No</v>
      </c>
      <c r="FT156" s="83" t="str">
        <f>IF(AND((RIGHT($FT$3,2)-'[1]Miter Profiles'!$AC$177-'[1]Outside Edges'!$B155)&gt;=5,'[1]Outside Edges'!$Q155="Yes"),"Yes","No")</f>
        <v>No</v>
      </c>
      <c r="FU156" s="83" t="str">
        <f>IF(AND((RIGHT($FU$3,2)-'[1]Miter Profiles'!$AC$178-'[1]Outside Edges'!$B155)&gt;=5,'[1]Outside Edges'!$Q155="Yes"),"Yes","No")</f>
        <v>No</v>
      </c>
      <c r="FV156" s="81" t="str">
        <f>IF(AND((RIGHT($V$3,2)-'[1]Miter Profiles'!$AC$179-'[1]Outside Edges'!$B155)&gt;=5,'[1]Outside Edges'!$Q155="Yes"),"Yes","No")</f>
        <v>No</v>
      </c>
      <c r="FW156" s="84" t="str">
        <f>IF(AND((RIGHT($FW$3,2)-'[1]Miter Profiles'!$AC$180-'[1]Outside Edges'!$B155)&gt;=5,'[1]Outside Edges'!$Q155="Yes"),"Yes","No")</f>
        <v>No</v>
      </c>
      <c r="FX156" s="197" t="str">
        <f>IF(AND((RIGHT($FX$3,2)-'[1]Miter Profiles'!$AC$181-'[1]Outside Edges'!$B155)&gt;=5,'[1]Outside Edges'!$Q155="Yes"),"Yes","No")</f>
        <v>No</v>
      </c>
      <c r="FY156" s="198" t="str">
        <f>IF(AND((RIGHT($FY$3,2)-'[1]Miter Profiles'!$AC$182-'[1]Outside Edges'!$B155)&gt;=5,'[1]Outside Edges'!$Q155="Yes"),"Yes","No")</f>
        <v>No</v>
      </c>
      <c r="FZ156" s="200" t="str">
        <f>IF(AND((RIGHT($FZ$3,2)-'[1]Miter Profiles'!$AC$183-'[1]Outside Edges'!$B155)&gt;=5,'[1]Outside Edges'!$Q155="Yes"),"Yes","No")</f>
        <v>No</v>
      </c>
      <c r="GA156" s="201" t="str">
        <f>IF(AND((RIGHT($GA$3,2)-'[1]Miter Profiles'!$AC$184-'[1]Outside Edges'!$B155)&gt;=5,'[1]Outside Edges'!$Q155="Yes"),"Yes","No")</f>
        <v>No</v>
      </c>
      <c r="GB156" s="202" t="str">
        <f>IF(AND((RIGHT($GB$3,2)-'[1]Miter Profiles'!$AC$185-'[1]Outside Edges'!$B155)&gt;=5,'[1]Outside Edges'!$Q155="Yes"),"Yes","No")</f>
        <v>No</v>
      </c>
      <c r="GC156" s="199" t="str">
        <f>IF(AND((RIGHT($GC$3,2)-'[1]Miter Profiles'!$AC$186-'[1]Outside Edges'!$B155)&gt;=5,'[1]Outside Edges'!$Q155="Yes"),"Yes","No")</f>
        <v>No</v>
      </c>
      <c r="GD156" s="197" t="str">
        <f>IF(AND((RIGHT($GD$3,2)-'[1]Miter Profiles'!$AC$187-'[1]Outside Edges'!$B155)&gt;=5,'[1]Outside Edges'!$Q155="Yes"),"Yes","No")</f>
        <v>No</v>
      </c>
      <c r="GE156" s="198" t="str">
        <f>IF(AND((RIGHT($GE$3,2)-'[1]Miter Profiles'!$AC$188-'[1]Outside Edges'!$B155)&gt;=5,'[1]Outside Edges'!$Q155="Yes"),"Yes","No")</f>
        <v>No</v>
      </c>
      <c r="GF156" s="200" t="str">
        <f>IF(AND((RIGHT($GF$3,2)-'[1]Miter Profiles'!$AC$189-'[1]Outside Edges'!$B155)&gt;=5,'[1]Outside Edges'!$Q155="Yes"),"Yes","No")</f>
        <v>No</v>
      </c>
      <c r="GG156" s="201" t="str">
        <f>IF(AND((RIGHT($GG$3,2)-'[1]Miter Profiles'!$AC$190-'[1]Outside Edges'!$B155)&gt;=5,'[1]Outside Edges'!$Q155="Yes"),"Yes","No")</f>
        <v>No</v>
      </c>
      <c r="GH156" s="202" t="str">
        <f>IF(AND((RIGHT($GH$3,2)-'[1]Miter Profiles'!$AC$191-'[1]Outside Edges'!$B155)&gt;=5,'[1]Outside Edges'!$Q155="Yes"),"Yes","No")</f>
        <v>No</v>
      </c>
      <c r="GI156" s="199" t="str">
        <f>IF(AND((RIGHT($GI$3,2)-'[1]Miter Profiles'!$AC$192-'[1]Outside Edges'!$B155)&gt;=5,'[1]Outside Edges'!$Q155="Yes"),"Yes","No")</f>
        <v>No</v>
      </c>
      <c r="GJ156" s="197" t="str">
        <f>IF(AND((RIGHT($GJ$3,2)-'[1]Miter Profiles'!$AC$193-'[1]Outside Edges'!$B155)&gt;=5,'[1]Outside Edges'!$Q155="Yes"),"Yes","No")</f>
        <v>No</v>
      </c>
      <c r="GK156" s="198" t="str">
        <f>IF(AND((RIGHT($GK$3,2)-'[1]Miter Profiles'!$AC$194-'[1]Outside Edges'!$B155)&gt;=5,'[1]Outside Edges'!$Q155="Yes"),"Yes","No")</f>
        <v>No</v>
      </c>
      <c r="GL156" s="200" t="str">
        <f>IF(AND((RIGHT($GL$3,2)-'[1]Miter Profiles'!$AC$195-'[1]Outside Edges'!$B155)&gt;=5,'[1]Outside Edges'!$Q155="Yes"),"Yes","No")</f>
        <v>No</v>
      </c>
      <c r="GM156" s="201" t="str">
        <f>IF(AND((RIGHT($GM$3,2)-'[1]Miter Profiles'!$AC$196-'[1]Outside Edges'!$B155)&gt;=5,'[1]Outside Edges'!$Q155="Yes"),"Yes","No")</f>
        <v>No</v>
      </c>
      <c r="GN156" s="202" t="str">
        <f>IF(AND((RIGHT($GN$3,2)-'[1]Miter Profiles'!$AC$197-'[1]Outside Edges'!$B155)&gt;=5,'[1]Outside Edges'!$Q155="Yes"),"Yes","No")</f>
        <v>No</v>
      </c>
      <c r="GO156" s="199" t="str">
        <f>IF(AND((RIGHT($GO$3,2)-'[1]Miter Profiles'!$AC$198-'[1]Outside Edges'!$B155)&gt;=5,'[1]Outside Edges'!$Q155="Yes"),"Yes","No")</f>
        <v>No</v>
      </c>
      <c r="GP156" s="197" t="str">
        <f>IF(AND((RIGHT($GP$3,2)-'[1]Miter Profiles'!$AC$199-'[1]Outside Edges'!$B155)&gt;=5,'[1]Outside Edges'!$Q155="Yes"),"Yes","No")</f>
        <v>No</v>
      </c>
      <c r="GQ156" s="198" t="str">
        <f>IF(AND((RIGHT($GQ$3,2)-'[1]Miter Profiles'!$AC$200-'[1]Outside Edges'!$B155)&gt;=5,'[1]Outside Edges'!$Q155="Yes"),"Yes","No")</f>
        <v>No</v>
      </c>
      <c r="GR156" s="211" t="str">
        <f>IF(AND((RIGHT($GR$3,2)-'[1]Miter Profiles'!$AC$201-'[1]Outside Edges'!$B155)&gt;=5,'[1]Outside Edges'!$Q155="Yes"),"Yes","No")</f>
        <v>No</v>
      </c>
      <c r="GS156" s="197" t="str">
        <f>IF(AND((RIGHT($GS$3,2)-'[1]Miter Profiles'!$AC$202-'[1]Outside Edges'!$B155)&gt;=5,'[1]Outside Edges'!$Q155="Yes"),"Yes","No")</f>
        <v>No</v>
      </c>
      <c r="GT156" s="212" t="str">
        <f>IF(AND((RIGHT($GT$3,2)-'[1]Miter Profiles'!$AC$203-'[1]Outside Edges'!$B155)&gt;=5,'[1]Outside Edges'!$Q155="Yes"),"Yes","No")</f>
        <v>No</v>
      </c>
      <c r="GU156" s="208" t="str">
        <f>IF(AND((RIGHT($GU$3,2)-'[1]Miter Profiles'!$AC$204-'[1]Outside Edges'!$B155)&gt;=5,'[1]Outside Edges'!$Q155="Yes"),"Yes","No")</f>
        <v>No</v>
      </c>
      <c r="GV156" s="209" t="str">
        <f>IF(AND((RIGHT($GV$3,2)-'[1]Miter Profiles'!$AC$205-'[1]Outside Edges'!$B155)&gt;=5,'[1]Outside Edges'!$Q155="Yes"),"Yes","No")</f>
        <v>No</v>
      </c>
      <c r="GW156" s="210" t="str">
        <f>IF(AND((RIGHT($GW$3,2)-'[1]Miter Profiles'!$AC$206-'[1]Outside Edges'!$B155)&gt;=5,'[1]Outside Edges'!$Q155="Yes"),"Yes","No")</f>
        <v>No</v>
      </c>
      <c r="GX156" s="200" t="str">
        <f>IF(AND((RIGHT($GX$3,2)-'[1]Miter Profiles'!$AC$207-'[1]Outside Edges'!$B155)&gt;=5,'[1]Outside Edges'!$Q155="Yes"),"Yes","No")</f>
        <v>No</v>
      </c>
      <c r="GY156" s="201" t="str">
        <f>IF(AND((RIGHT($GY$3,2)-'[1]Miter Profiles'!$AC$208-'[1]Outside Edges'!$B155)&gt;=5,'[1]Outside Edges'!$Q155="Yes"),"Yes","No")</f>
        <v>No</v>
      </c>
      <c r="GZ156" s="202" t="str">
        <f>IF(AND((RIGHT($GZ$3,2)-'[1]Miter Profiles'!$AC$209-'[1]Outside Edges'!$B155)&gt;=5,'[1]Outside Edges'!$Q155="Yes"),"Yes","No")</f>
        <v>No</v>
      </c>
      <c r="HA156" s="199" t="str">
        <f>IF(AND((RIGHT($HA$3,2)-'[1]Miter Profiles'!$AC$210-'[1]Outside Edges'!$B155)&gt;=5,'[1]Outside Edges'!$Q155="Yes"),"Yes","No")</f>
        <v>No</v>
      </c>
      <c r="HB156" s="197" t="str">
        <f>IF(AND((RIGHT($HB$3,2)-'[1]Miter Profiles'!$AC$211-'[1]Outside Edges'!$B155)&gt;=5,'[1]Outside Edges'!$Q155="Yes"),"Yes","No")</f>
        <v>No</v>
      </c>
      <c r="HC156" s="198" t="str">
        <f>IF(AND((RIGHT($HC$3,2)-'[1]Miter Profiles'!$AC$212-'[1]Outside Edges'!$B155)&gt;=5,'[1]Outside Edges'!$Q155="Yes"),"Yes","No")</f>
        <v>No</v>
      </c>
      <c r="HD156" s="200" t="str">
        <f>IF(AND((RIGHT($HD$3,2)-'[1]Miter Profiles'!$AC$213-'[1]Outside Edges'!$B155)&gt;=5,'[1]Outside Edges'!$Q155="Yes"),"Yes","No")</f>
        <v>No</v>
      </c>
      <c r="HE156" s="202" t="str">
        <f>IF(AND((RIGHT($HE$3,2)-'[1]Miter Profiles'!$AC$214-'[1]Outside Edges'!$B155)&gt;=5,'[1]Outside Edges'!$Q155="Yes"),"Yes","No")</f>
        <v>No</v>
      </c>
      <c r="HF156" s="199" t="str">
        <f>IF(AND((RIGHT($HF$3,2)-'[1]Miter Profiles'!$AC$215-'[1]Outside Edges'!$B155)&gt;=5,'[1]Outside Edges'!$Q155="Yes"),"Yes","No")</f>
        <v>No</v>
      </c>
      <c r="HG156" s="197" t="str">
        <f>IF(AND((RIGHT($HG$3,2)-'[1]Miter Profiles'!$AC$216-'[1]Outside Edges'!$B155)&gt;=5,'[1]Outside Edges'!$Q155="Yes"),"Yes","No")</f>
        <v>No</v>
      </c>
      <c r="HH156" s="198" t="str">
        <f>IF(AND((RIGHT($HH$3,2)-'[1]Miter Profiles'!$AC$217-'[1]Outside Edges'!$B155)&gt;=5,'[1]Outside Edges'!$Q155="Yes"),"Yes","No")</f>
        <v>No</v>
      </c>
      <c r="HI156" s="200" t="str">
        <f>IF(AND((RIGHT($HI$3,2)-'[1]Miter Profiles'!$AC$218-'[1]Outside Edges'!$B155)&gt;=5,'[1]Outside Edges'!$Q155="Yes"),"Yes","No")</f>
        <v>No</v>
      </c>
      <c r="HJ156" s="201" t="str">
        <f>IF(AND((RIGHT($HJ$3,2)-'[1]Miter Profiles'!$AC$219-'[1]Outside Edges'!$B155)&gt;=5,'[1]Outside Edges'!$Q155="Yes"),"Yes","No")</f>
        <v>No</v>
      </c>
      <c r="HK156" s="202" t="str">
        <f>IF(AND((RIGHT($HK$3,2)-'[1]Miter Profiles'!$AC$220-'[1]Outside Edges'!$B155)&gt;=5,'[1]Outside Edges'!$Q155="Yes"),"Yes","No")</f>
        <v>No</v>
      </c>
      <c r="HL156" s="199" t="str">
        <f>IF(AND((RIGHT($HL$3,2)-'[1]Miter Profiles'!$AC$221-'[1]Outside Edges'!$B155)&gt;=5,'[1]Outside Edges'!$Q155="Yes"),"Yes","No")</f>
        <v>No</v>
      </c>
      <c r="HM156" s="197" t="str">
        <f>IF(AND((RIGHT($HM$3,2)-'[1]Miter Profiles'!$AC$222-'[1]Outside Edges'!$B155)&gt;=5,'[1]Outside Edges'!$Q155="Yes"),"Yes","No")</f>
        <v>No</v>
      </c>
      <c r="HN156" s="197" t="str">
        <f>IF(AND((RIGHT($HN$3,2)-'[1]Miter Profiles'!$AC$223-'[1]Outside Edges'!$B155)&gt;=5,'[1]Outside Edges'!$Q155="Yes"),"Yes","No")</f>
        <v>No</v>
      </c>
      <c r="HO156" s="201" t="str">
        <f>IF(AND((RIGHT($HO$3,2)-'[1]Miter Profiles'!$AC$224-'[1]Outside Edges'!$B155)&gt;=5,'[1]Outside Edges'!$Q155="Yes"),"Yes","No")</f>
        <v>No</v>
      </c>
      <c r="HP156" s="201" t="str">
        <f>IF(AND((RIGHT($HP$3,2)-'[1]Miter Profiles'!$AC$225-'[1]Outside Edges'!$B155)&gt;=5,'[1]Outside Edges'!$Q155="Yes"),"Yes","No")</f>
        <v>No</v>
      </c>
      <c r="HQ156" s="201" t="str">
        <f>IF(AND((RIGHT($HQ$3,3)-'[1]Miter Profiles'!$AC$226-'[1]Outside Edges'!$B155)&gt;=5,'[1]Outside Edges'!$Q155="Yes"),"Yes","No")</f>
        <v>No</v>
      </c>
      <c r="HR156" s="201" t="str">
        <f>IF(AND((RIGHT($HR$3,2)-'[1]Miter Profiles'!$AC$227-'[1]Outside Edges'!$B155)&gt;=5,'[1]Outside Edges'!$Q155="Yes"),"Yes","No")</f>
        <v>No</v>
      </c>
      <c r="HS156" s="197" t="str">
        <f>IF(AND((RIGHT($HS$3,2)-'[1]Miter Profiles'!$AC$228-'[1]Outside Edges'!$B155)&gt;=5,'[1]Outside Edges'!$Q155="Yes"),"Yes","No")</f>
        <v>No</v>
      </c>
      <c r="HT156" s="197" t="str">
        <f>IF(AND((RIGHT($HT$3,2)-'[1]Miter Profiles'!$AC$229-'[1]Outside Edges'!$B155)&gt;=5,'[1]Outside Edges'!$Q155="Yes"),"Yes","No")</f>
        <v>No</v>
      </c>
      <c r="HU156" s="197" t="str">
        <f>IF(AND((RIGHT($HU$3,2)-'[1]Miter Profiles'!$AC$230-'[1]Outside Edges'!$B155)&gt;=5,'[1]Outside Edges'!$Q155="Yes"),"Yes","No")</f>
        <v>No</v>
      </c>
      <c r="HV156" s="201" t="str">
        <f>IF(AND((RIGHT($HV$3,2)-'[1]Miter Profiles'!$AC$231-'[1]Outside Edges'!$B155)&gt;=5,'[1]Outside Edges'!$Q155="Yes"),"Yes","No")</f>
        <v>No</v>
      </c>
      <c r="HW156" s="201" t="str">
        <f>IF(AND((RIGHT($HW$3,2)-'[1]Miter Profiles'!$AC$232-'[1]Outside Edges'!$B155)&gt;=5,'[1]Outside Edges'!$Q155="Yes"),"Yes","No")</f>
        <v>No</v>
      </c>
      <c r="HX156" s="201" t="str">
        <f>IF(AND((RIGHT($HX$3,2)-'[1]Miter Profiles'!$AC$233-'[1]Outside Edges'!$B155)&gt;=5,'[1]Outside Edges'!$Q155="Yes"),"Yes","No")</f>
        <v>No</v>
      </c>
      <c r="HY156" s="197" t="str">
        <f>IF(AND((RIGHT($HY$3,2)-'[1]Miter Profiles'!$AC$234-'[1]Outside Edges'!$B155)&gt;=5,'[1]Outside Edges'!$Q155="Yes"),"Yes","No")</f>
        <v>No</v>
      </c>
      <c r="HZ156" s="197" t="str">
        <f>IF(AND((RIGHT($HZ$3,2)-'[1]Miter Profiles'!$AC$235-'[1]Outside Edges'!$B155)&gt;=5,'[1]Outside Edges'!$Q155="Yes"),"Yes","No")</f>
        <v>No</v>
      </c>
      <c r="IA156" s="197" t="str">
        <f>IF(AND((RIGHT($IA$3,2)-'[1]Miter Profiles'!$AC$236-'[1]Outside Edges'!$B155)&gt;=5,'[1]Outside Edges'!$Q155="Yes"),"Yes","No")</f>
        <v>No</v>
      </c>
      <c r="IB156" s="201" t="str">
        <f>IF(AND((RIGHT($IB$3,2)-'[1]Miter Profiles'!$AC$237-'[1]Outside Edges'!$B155)&gt;=5,'[1]Outside Edges'!$Q155="Yes"),"Yes","No")</f>
        <v>No</v>
      </c>
      <c r="IC156" s="201" t="str">
        <f>IF(AND((RIGHT($IC$3,2)-'[1]Miter Profiles'!$AC$238-'[1]Outside Edges'!$B155)&gt;=5,'[1]Outside Edges'!$Q155="Yes"),"Yes","No")</f>
        <v>No</v>
      </c>
      <c r="ID156" s="201" t="str">
        <f>IF(AND((RIGHT($ID$3,2)-'[1]Miter Profiles'!$AC$239-'[1]Outside Edges'!$B155)&gt;=5,'[1]Outside Edges'!$Q155="Yes"),"Yes","No")</f>
        <v>No</v>
      </c>
      <c r="IE156" s="197" t="str">
        <f>IF(AND((RIGHT($IE$3,2)-'[1]Miter Profiles'!$AC$240-'[1]Outside Edges'!$B155)&gt;=5,'[1]Outside Edges'!$Q155="Yes"),"Yes","No")</f>
        <v>No</v>
      </c>
      <c r="IF156" s="197" t="str">
        <f>IF(AND((RIGHT($IF$3,2)-'[1]Miter Profiles'!$AC$241-'[1]Outside Edges'!$B155)&gt;=5,'[1]Outside Edges'!$Q155="Yes"),"Yes","No")</f>
        <v>No</v>
      </c>
      <c r="IG156" s="197" t="str">
        <f>IF(AND((RIGHT($IG$3,2)-'[1]Miter Profiles'!$AC$242-'[1]Outside Edges'!$B155)&gt;=5,'[1]Outside Edges'!$Q155="Yes"),"Yes","No")</f>
        <v>No</v>
      </c>
      <c r="IH156" s="201" t="str">
        <f>IF(AND((RIGHT($IH$3,2)-'[1]Miter Profiles'!$AC$243-'[1]Outside Edges'!$B155)&gt;=5,'[1]Outside Edges'!$Q155="Yes"),"Yes","No")</f>
        <v>No</v>
      </c>
      <c r="II156" s="201" t="str">
        <f>IF(AND((RIGHT($II$3,2)-'[1]Miter Profiles'!$AC$244-'[1]Outside Edges'!$B155)&gt;=5,'[1]Outside Edges'!$Q155="Yes"),"Yes","No")</f>
        <v>No</v>
      </c>
      <c r="IJ156" s="201" t="str">
        <f>IF(AND((RIGHT($IJ$3,2)-'[1]Miter Profiles'!$AC$245-'[1]Outside Edges'!$B155)&gt;=5,'[1]Outside Edges'!$Q155="Yes"),"Yes","No")</f>
        <v>No</v>
      </c>
      <c r="IK156" s="197" t="str">
        <f>IF(AND((RIGHT($IK$3,2)-'[1]Miter Profiles'!$AC$246-'[1]Outside Edges'!$B155)&gt;=5,'[1]Outside Edges'!$Q155="Yes"),"Yes","No")</f>
        <v>No</v>
      </c>
      <c r="IL156" s="197" t="str">
        <f>IF(AND((RIGHT($IL$3,2)-'[1]Miter Profiles'!$AC$247-'[1]Outside Edges'!$B155)&gt;=5,'[1]Outside Edges'!$Q155="Yes"),"Yes","No")</f>
        <v>No</v>
      </c>
      <c r="IM156" s="197" t="str">
        <f>IF(AND((RIGHT($IM$3,2)-'[1]Miter Profiles'!$AC$248-'[1]Outside Edges'!$B155)&gt;=5,'[1]Outside Edges'!$Q155="Yes"),"Yes","No")</f>
        <v>No</v>
      </c>
      <c r="IN156" s="201" t="str">
        <f>IF(AND((RIGHT($IN$3,2)-'[1]Miter Profiles'!$AC$249-'[1]Outside Edges'!$B155)&gt;=5,'[1]Outside Edges'!$Q155="Yes"),"Yes","No")</f>
        <v>No</v>
      </c>
      <c r="IO156" s="201" t="str">
        <f>IF(AND((RIGHT($IO$3,2)-'[1]Miter Profiles'!$AC$250-'[1]Outside Edges'!$B155)&gt;=5,'[1]Outside Edges'!$Q155="Yes"),"Yes","No")</f>
        <v>No</v>
      </c>
      <c r="IP156" s="201" t="str">
        <f>IF(AND((RIGHT($IP$3,2)-'[1]Miter Profiles'!$AC$251-'[1]Outside Edges'!$B155)&gt;=5,'[1]Outside Edges'!$Q155="Yes"),"Yes","No")</f>
        <v>No</v>
      </c>
      <c r="IQ156" s="197" t="str">
        <f>IF(AND((RIGHT($IQ$3,2)-'[1]Miter Profiles'!$AC$252-'[1]Outside Edges'!$B155)&gt;=5,'[1]Outside Edges'!$Q155="Yes"),"Yes","No")</f>
        <v>No</v>
      </c>
      <c r="IR156" s="197" t="str">
        <f>IF(AND((RIGHT($IR$3,2)-'[1]Miter Profiles'!$AC$253-'[1]Outside Edges'!$B155)&gt;=5,'[1]Outside Edges'!$Q155="Yes"),"Yes","No")</f>
        <v>No</v>
      </c>
      <c r="IS156" s="197" t="str">
        <f>IF(AND((RIGHT($IS$3,2)-'[1]Miter Profiles'!$AC$254-'[1]Outside Edges'!$B155)&gt;=5,'[1]Outside Edges'!$Q155="Yes"),"Yes","No")</f>
        <v>No</v>
      </c>
      <c r="IT156" s="201" t="str">
        <f>IF(AND((RIGHT($IT$3,2)-'[1]Miter Profiles'!$AC$255-'[1]Outside Edges'!$B155)&gt;=5,'[1]Outside Edges'!$Q155="Yes"),"Yes","No")</f>
        <v>No</v>
      </c>
      <c r="IU156" s="201" t="str">
        <f>IF(AND((RIGHT($IU$3,2)-'[1]Miter Profiles'!$AC$256-'[1]Outside Edges'!$B155)&gt;=5,'[1]Outside Edges'!$Q155="Yes"),"Yes","No")</f>
        <v>No</v>
      </c>
      <c r="IV156" s="201" t="str">
        <f>IF(AND((RIGHT($IV$3,2)-'[1]Miter Profiles'!$AC$257-'[1]Outside Edges'!$B155)&gt;=5,'[1]Outside Edges'!$Q155="Yes"),"Yes","No")</f>
        <v>No</v>
      </c>
      <c r="IW156" s="197" t="str">
        <f>IF(AND((RIGHT($IW$3,2)-'[1]Miter Profiles'!$AC$258-'[1]Outside Edges'!$B155)&gt;=5,'[1]Outside Edges'!$Q155="Yes"),"Yes","No")</f>
        <v>No</v>
      </c>
      <c r="IX156" s="197" t="str">
        <f>IF(AND((RIGHT($IX$3,2)-'[1]Miter Profiles'!$AC$259-'[1]Outside Edges'!$B155)&gt;=5,'[1]Outside Edges'!$Q155="Yes"),"Yes","No")</f>
        <v>No</v>
      </c>
      <c r="IY156" s="197" t="str">
        <f>IF(AND((RIGHT($IY$3,2)-'[1]Miter Profiles'!$AC$260-'[1]Outside Edges'!$B155)&gt;=5,'[1]Outside Edges'!$Q155="Yes"),"Yes","No")</f>
        <v>No</v>
      </c>
      <c r="IZ156" s="201" t="str">
        <f>IF(AND((RIGHT($IZ$3,2)-'[1]Miter Profiles'!$AC$261-'[1]Outside Edges'!$B155)&gt;=5,'[1]Outside Edges'!$Q155="Yes"),"Yes","No")</f>
        <v>No</v>
      </c>
      <c r="JA156" s="201" t="str">
        <f>IF(AND((RIGHT($JA$3,2)-'[1]Miter Profiles'!$AC$262-'[1]Outside Edges'!$B155)&gt;=5,'[1]Outside Edges'!$Q155="Yes"),"Yes","No")</f>
        <v>No</v>
      </c>
      <c r="JB156" s="201" t="str">
        <f>IF(AND((RIGHT($JB$3,2)-'[1]Miter Profiles'!$AC$263-'[1]Outside Edges'!$B155)&gt;=5,'[1]Outside Edges'!$Q155="Yes"),"Yes","No")</f>
        <v>No</v>
      </c>
      <c r="JC156" s="197" t="str">
        <f>IF(AND((RIGHT($JC$3,2)-'[1]Miter Profiles'!$AC$264-'[1]Outside Edges'!$B155)&gt;=5,'[1]Outside Edges'!$Q155="Yes"),"Yes","No")</f>
        <v>No</v>
      </c>
      <c r="JD156" s="197" t="str">
        <f>IF(AND((RIGHT($JD$3,2)-'[1]Miter Profiles'!$AC$265-'[1]Outside Edges'!$B155)&gt;=5,'[1]Outside Edges'!$Q155="Yes"),"Yes","No")</f>
        <v>No</v>
      </c>
      <c r="JE156" s="197" t="str">
        <f>IF(AND((RIGHT($JE$3,2)-'[1]Miter Profiles'!$AC$266-'[1]Outside Edges'!$B155)&gt;=5,'[1]Outside Edges'!$Q155="Yes"),"Yes","No")</f>
        <v>No</v>
      </c>
      <c r="JF156" s="201" t="str">
        <f>IF(AND((RIGHT($JF$3,2)-'[1]Miter Profiles'!$AC$267-'[1]Outside Edges'!$B155)&gt;=5,'[1]Outside Edges'!$Q155="Yes"),"Yes","No")</f>
        <v>No</v>
      </c>
      <c r="JG156" s="201" t="str">
        <f>IF(AND((RIGHT($JG$3,2)-'[1]Miter Profiles'!$AC$268-'[1]Outside Edges'!$B155)&gt;=5,'[1]Outside Edges'!$Q155="Yes"),"Yes","No")</f>
        <v>No</v>
      </c>
      <c r="JH156" s="201" t="str">
        <f>IF(AND((RIGHT($JH$3,2)-'[1]Miter Profiles'!$AC$269-'[1]Outside Edges'!$B155)&gt;=5,'[1]Outside Edges'!$Q155="Yes"),"Yes","No")</f>
        <v>No</v>
      </c>
      <c r="JI156" s="197" t="str">
        <f>IF(AND((RIGHT($JI$3,2)-'[1]Miter Profiles'!$AC$270-'[1]Outside Edges'!$B155)&gt;=5,'[1]Outside Edges'!$Q155="Yes"),"Yes","No")</f>
        <v>No</v>
      </c>
      <c r="JJ156" s="197" t="str">
        <f>IF(AND((RIGHT($JJ$3,2)-'[1]Miter Profiles'!$AC$271-'[1]Outside Edges'!$B155)&gt;=5,'[1]Outside Edges'!$Q155="Yes"),"Yes","No")</f>
        <v>No</v>
      </c>
      <c r="JK156" s="197" t="str">
        <f>IF(AND((RIGHT($JK$3,2)-'[1]Miter Profiles'!$AC$272-'[1]Outside Edges'!$B155)&gt;=5,'[1]Outside Edges'!$Q155="Yes"),"Yes","No")</f>
        <v>No</v>
      </c>
      <c r="JL156" s="201" t="str">
        <f>IF(AND((RIGHT($JL$3,2)-'[1]Miter Profiles'!$AC$273-'[1]Outside Edges'!$B155)&gt;=5,'[1]Outside Edges'!$Q155="Yes"),"Yes","No")</f>
        <v>No</v>
      </c>
      <c r="JM156" s="201" t="str">
        <f>IF(AND((RIGHT($JM$3,2)-'[1]Miter Profiles'!$AC$274-'[1]Outside Edges'!$B155)&gt;=5,'[1]Outside Edges'!$Q155="Yes"),"Yes","No")</f>
        <v>No</v>
      </c>
      <c r="JN156" s="201" t="str">
        <f>IF(AND((RIGHT($JN$3,2)-'[1]Miter Profiles'!$AC$275-'[1]Outside Edges'!$B155)&gt;=5,'[1]Outside Edges'!$Q155="Yes"),"Yes","No")</f>
        <v>No</v>
      </c>
      <c r="JO156" s="197" t="str">
        <f>IF(AND((RIGHT($JO$3,2)-'[1]Miter Profiles'!$AC$276-'[1]Outside Edges'!$B155)&gt;=5,'[1]Outside Edges'!$Q155="Yes"),"Yes","No")</f>
        <v>No</v>
      </c>
      <c r="JP156" s="197" t="str">
        <f>IF(AND((RIGHT($JP$3,2)-'[1]Miter Profiles'!$AC$277-'[1]Outside Edges'!$B155)&gt;=5,'[1]Outside Edges'!$Q155="Yes"),"Yes","No")</f>
        <v>No</v>
      </c>
      <c r="JQ156" s="197" t="str">
        <f>IF(AND((RIGHT($JQ$3,2)-'[1]Miter Profiles'!$AC$278-'[1]Outside Edges'!$B155)&gt;=5,'[1]Outside Edges'!$Q155="Yes"),"Yes","No")</f>
        <v>No</v>
      </c>
      <c r="JR156" s="201" t="str">
        <f>IF(AND((RIGHT($JR$3,2)-'[1]Miter Profiles'!$AC$279-'[1]Outside Edges'!$B155)&gt;=5,'[1]Outside Edges'!$Q155="Yes"),"Yes","No")</f>
        <v>No</v>
      </c>
      <c r="JS156" s="201" t="str">
        <f>IF(AND((RIGHT($JS$3,2)-'[1]Miter Profiles'!$AC$280-'[1]Outside Edges'!$B155)&gt;=5,'[1]Outside Edges'!$Q155="Yes"),"Yes","No")</f>
        <v>No</v>
      </c>
      <c r="JT156" s="201" t="str">
        <f>IF(AND((RIGHT($JT$3,2)-'[1]Miter Profiles'!$AC$281-'[1]Outside Edges'!$B155)&gt;=5,'[1]Outside Edges'!$Q155="Yes"),"Yes","No")</f>
        <v>No</v>
      </c>
      <c r="JU156" s="197" t="str">
        <f>IF(AND((RIGHT($JU$3,2)-'[1]Miter Profiles'!$AC$282-'[1]Outside Edges'!$B155)&gt;=5,'[1]Outside Edges'!$Q155="Yes"),"Yes","No")</f>
        <v>No</v>
      </c>
      <c r="JV156" s="197" t="str">
        <f>IF(AND((RIGHT($JV$3,2)-'[1]Miter Profiles'!$AC$283-'[1]Outside Edges'!$B155)&gt;=5,'[1]Outside Edges'!$Q155="Yes"),"Yes","No")</f>
        <v>No</v>
      </c>
      <c r="JW156" s="197" t="str">
        <f>IF(AND((RIGHT($JW$3,2)-'[1]Miter Profiles'!$AC$284-'[1]Outside Edges'!$B155)&gt;=5,'[1]Outside Edges'!$Q155="Yes"),"Yes","No")</f>
        <v>No</v>
      </c>
      <c r="JX156" s="201" t="str">
        <f>IF(AND((RIGHT($JX$3,2)-'[1]Miter Profiles'!$AC$285-'[1]Outside Edges'!$B155)&gt;=5,'[1]Outside Edges'!$Q155="Yes"),"Yes","No")</f>
        <v>No</v>
      </c>
      <c r="JY156" s="201" t="str">
        <f>IF(AND((RIGHT($JY$3,2)-'[1]Miter Profiles'!$AC$286-'[1]Outside Edges'!$B155)&gt;=5,'[1]Outside Edges'!$Q155="Yes"),"Yes","No")</f>
        <v>No</v>
      </c>
      <c r="JZ156" s="201" t="str">
        <f>IF(AND((RIGHT($JZ$3,2)-'[1]Miter Profiles'!$AC$287-'[1]Outside Edges'!$B155)&gt;=5,'[1]Outside Edges'!$Q155="Yes"),"Yes","No")</f>
        <v>No</v>
      </c>
      <c r="KA156" s="197" t="str">
        <f>IF(AND((RIGHT($KA$3,2)-'[1]Miter Profiles'!$AC$288-'[1]Outside Edges'!$B155)&gt;=5,'[1]Outside Edges'!$Q155="Yes"),"Yes","No")</f>
        <v>No</v>
      </c>
      <c r="KB156" s="197" t="str">
        <f>IF(AND((RIGHT($KB$3,2)-'[1]Miter Profiles'!$AC$289-'[1]Outside Edges'!$B155)&gt;=5,'[1]Outside Edges'!$Q155="Yes"),"Yes","No")</f>
        <v>No</v>
      </c>
      <c r="KC156" s="197" t="str">
        <f>IF(AND((RIGHT($KC$3,2)-'[1]Miter Profiles'!$AC$290-'[1]Outside Edges'!$B155)&gt;=5,'[1]Outside Edges'!$Q155="Yes"),"Yes","No")</f>
        <v>No</v>
      </c>
      <c r="KD156" s="201" t="str">
        <f>IF(AND((RIGHT($KD$3,2)-'[1]Miter Profiles'!$AC$291-'[1]Outside Edges'!$B155)&gt;=5,'[1]Outside Edges'!$Q155="Yes"),"Yes","No")</f>
        <v>No</v>
      </c>
      <c r="KE156" s="201" t="str">
        <f>IF(AND((RIGHT($KE$3,2)-'[1]Miter Profiles'!$AC$292-'[1]Outside Edges'!$B155)&gt;=5,'[1]Outside Edges'!$Q155="Yes"),"Yes","No")</f>
        <v>No</v>
      </c>
      <c r="KF156" s="201" t="str">
        <f>IF(AND((RIGHT($KF$3,2)-'[1]Miter Profiles'!$AC$293-'[1]Outside Edges'!$B155)&gt;=5,'[1]Outside Edges'!$Q155="Yes"),"Yes","No")</f>
        <v>No</v>
      </c>
      <c r="KG156" s="197" t="str">
        <f>IF(AND((RIGHT($KG$3,2)-'[1]Miter Profiles'!$AC$294-'[1]Outside Edges'!$B155)&gt;=5,'[1]Outside Edges'!$Q155="Yes"),"Yes","No")</f>
        <v>No</v>
      </c>
      <c r="KH156" s="197" t="str">
        <f>IF(AND((RIGHT($KH$3,2)-'[1]Miter Profiles'!$AC$295-'[1]Outside Edges'!$B155)&gt;=5,'[1]Outside Edges'!$Q155="Yes"),"Yes","No")</f>
        <v>No</v>
      </c>
      <c r="KI156" s="197" t="str">
        <f>IF(AND((RIGHT($KI$3,2)-'[1]Miter Profiles'!$AC$296-'[1]Outside Edges'!$B155)&gt;=5,'[1]Outside Edges'!$Q155="Yes"),"Yes","No")</f>
        <v>No</v>
      </c>
      <c r="KJ156" s="201" t="str">
        <f>IF(AND((RIGHT($KJ$3,2)-'[1]Miter Profiles'!$AC$297-'[1]Outside Edges'!$B155)&gt;=5,'[1]Outside Edges'!$Q155="Yes"),"Yes","No")</f>
        <v>No</v>
      </c>
      <c r="KK156" s="201" t="str">
        <f>IF(AND((RIGHT($KK$3,2)-'[1]Miter Profiles'!$AC$298-'[1]Outside Edges'!$B155)&gt;=5,'[1]Outside Edges'!$Q155="Yes"),"Yes","No")</f>
        <v>No</v>
      </c>
      <c r="KL156" s="201" t="str">
        <f>IF(AND((RIGHT($KL$3,2)-'[1]Miter Profiles'!$AC$299-'[1]Outside Edges'!$B155)&gt;=5,'[1]Outside Edges'!$Q155="Yes"),"Yes","No")</f>
        <v>No</v>
      </c>
      <c r="KM156" s="197" t="str">
        <f>IF(AND((RIGHT($KM$3,2)-'[1]Miter Profiles'!$AC$300-'[1]Outside Edges'!$B155)&gt;=5,'[1]Outside Edges'!$Q155="Yes"),"Yes","No")</f>
        <v>No</v>
      </c>
      <c r="KN156" s="197" t="str">
        <f>IF(AND((RIGHT($KN$3,2)-'[1]Miter Profiles'!$AC$301-'[1]Outside Edges'!$B155)&gt;=5,'[1]Outside Edges'!$Q155="Yes"),"Yes","No")</f>
        <v>No</v>
      </c>
      <c r="KO156" s="197" t="str">
        <f>IF(AND((RIGHT($KO$3,2)-'[1]Miter Profiles'!$AC$302-'[1]Outside Edges'!$B155)&gt;=5,'[1]Outside Edges'!$Q155="Yes"),"Yes","No")</f>
        <v>No</v>
      </c>
      <c r="KP156" s="201" t="str">
        <f>IF(AND((RIGHT($KP$3,2)-'[1]Miter Profiles'!$AC$303-'[1]Outside Edges'!$B155)&gt;=5,'[1]Outside Edges'!$Q155="Yes"),"Yes","No")</f>
        <v>No</v>
      </c>
      <c r="KQ156" s="201" t="str">
        <f>IF(AND((RIGHT($KQ$3,2)-'[1]Miter Profiles'!$AC$304-'[1]Outside Edges'!$B155)&gt;=5,'[1]Outside Edges'!$Q155="Yes"),"Yes","No")</f>
        <v>No</v>
      </c>
      <c r="KR156" s="201" t="str">
        <f>IF(AND((RIGHT($KR$3,2)-'[1]Miter Profiles'!$AC$305-'[1]Outside Edges'!$B155)&gt;=5,'[1]Outside Edges'!$Q155="Yes"),"Yes","No")</f>
        <v>No</v>
      </c>
      <c r="KS156" s="197" t="str">
        <f>IF(AND((RIGHT($KS$3,2)-'[1]Miter Profiles'!$AC$306-'[1]Outside Edges'!$B155)&gt;=5,'[1]Outside Edges'!$Q155="Yes"),"Yes","No")</f>
        <v>No</v>
      </c>
      <c r="KT156" s="197" t="str">
        <f>IF(AND((RIGHT($KT$3,2)-'[1]Miter Profiles'!$AC$307-'[1]Outside Edges'!$B155)&gt;=5,'[1]Outside Edges'!$Q155="Yes"),"Yes","No")</f>
        <v>No</v>
      </c>
      <c r="KU156" s="197" t="str">
        <f>IF(AND((RIGHT($KU$3,2)-'[1]Miter Profiles'!$AC$308-'[1]Outside Edges'!$B155)&gt;=5,'[1]Outside Edges'!$Q155="Yes"),"Yes","No")</f>
        <v>No</v>
      </c>
      <c r="KV156" s="201" t="str">
        <f>IF(AND((RIGHT($KV$3,2)-'[1]Miter Profiles'!$AC$309-'[1]Outside Edges'!$B155)&gt;=5,'[1]Outside Edges'!$Q155="Yes"),"Yes","No")</f>
        <v>No</v>
      </c>
      <c r="KW156" s="201" t="str">
        <f>IF(AND((RIGHT($KW$3,2)-'[1]Miter Profiles'!$AC$310-'[1]Outside Edges'!$B155)&gt;=5,'[1]Outside Edges'!$Q155="Yes"),"Yes","No")</f>
        <v>No</v>
      </c>
      <c r="KX156" s="201" t="str">
        <f>IF(AND((RIGHT($KX$3,2)-'[1]Miter Profiles'!$AC$311-'[1]Outside Edges'!$B155)&gt;=5,'[1]Outside Edges'!$Q155="Yes"),"Yes","No")</f>
        <v>No</v>
      </c>
      <c r="KY156" s="197" t="str">
        <f>IF(AND((RIGHT($KY$3,2)-'[1]Miter Profiles'!$AC$312-'[1]Outside Edges'!$B155)&gt;=5,'[1]Outside Edges'!$Q155="Yes"),"Yes","No")</f>
        <v>No</v>
      </c>
      <c r="KZ156" s="197" t="str">
        <f>IF(AND((RIGHT($KZ$3,2)-'[1]Miter Profiles'!$AC$313-'[1]Outside Edges'!$B155)&gt;=5,'[1]Outside Edges'!$Q155="Yes"),"Yes","No")</f>
        <v>No</v>
      </c>
      <c r="LA156" s="197" t="str">
        <f>IF(AND((RIGHT($LA$3,2)-'[1]Miter Profiles'!$AC$314-'[1]Outside Edges'!$B155)&gt;=5,'[1]Outside Edges'!$Q155="Yes"),"Yes","No")</f>
        <v>No</v>
      </c>
      <c r="LB156" s="201" t="str">
        <f>IF(AND((RIGHT($LB$3,2)-'[1]Miter Profiles'!$AC$315-'[1]Outside Edges'!$B155)&gt;=5,'[1]Outside Edges'!$Q155="Yes"),"Yes","No")</f>
        <v>No</v>
      </c>
      <c r="LC156" s="201" t="str">
        <f>IF(AND((RIGHT($LC$3,2)-'[1]Miter Profiles'!$AC$316-'[1]Outside Edges'!$B155)&gt;=5,'[1]Outside Edges'!$Q155="Yes"),"Yes","No")</f>
        <v>No</v>
      </c>
      <c r="LD156" s="201" t="str">
        <f>IF(AND((RIGHT($LD$3,2)-'[1]Miter Profiles'!$AC$317-'[1]Outside Edges'!$B155)&gt;=5,'[1]Outside Edges'!$Q155="Yes"),"Yes","No")</f>
        <v>No</v>
      </c>
      <c r="LE156" s="201" t="str">
        <f>IF(AND((RIGHT($LE$3,2)-'[1]Miter Profiles'!$AC$318-'[1]Outside Edges'!$B155)&gt;=5,'[1]Outside Edges'!$Q155="Yes"),"Yes","No")</f>
        <v>No</v>
      </c>
      <c r="LF156" s="197" t="str">
        <f>IF(AND((RIGHT($LF$3,2)-'[1]Miter Profiles'!$AC$319-'[1]Outside Edges'!$B155)&gt;=5,'[1]Outside Edges'!$Q155="Yes"),"Yes","No")</f>
        <v>No</v>
      </c>
      <c r="LG156" s="197" t="str">
        <f>IF(AND((RIGHT($LG$3,2)-'[1]Miter Profiles'!$AC$320-'[1]Outside Edges'!$B155)&gt;=5,'[1]Outside Edges'!$Q155="Yes"),"Yes","No")</f>
        <v>No</v>
      </c>
      <c r="LH156" s="197" t="str">
        <f>IF(AND((RIGHT($LH$3,2)-'[1]Miter Profiles'!$AC$321-'[1]Outside Edges'!$B155)&gt;=5,'[1]Outside Edges'!$Q155="Yes"),"Yes","No")</f>
        <v>No</v>
      </c>
      <c r="LI156" s="197" t="str">
        <f>IF(AND((RIGHT($LI$3,2)-'[1]Miter Profiles'!$AC$322-'[1]Outside Edges'!$B155)&gt;=5,'[1]Outside Edges'!$Q155="Yes"),"Yes","No")</f>
        <v>No</v>
      </c>
      <c r="LJ156" s="201" t="str">
        <f>IF(AND((RIGHT($LJ$3,2)-'[1]Miter Profiles'!$AC$323-'[1]Outside Edges'!$B155)&gt;=5,'[1]Outside Edges'!$Q155="Yes"),"Yes","No")</f>
        <v>No</v>
      </c>
      <c r="LK156" s="201" t="str">
        <f>IF(AND((RIGHT($LK$3,2)-'[1]Miter Profiles'!$AC$324-'[1]Outside Edges'!$B155)&gt;=5,'[1]Outside Edges'!$Q155="Yes"),"Yes","No")</f>
        <v>No</v>
      </c>
      <c r="LL156" s="201" t="str">
        <f>IF(AND((RIGHT($LL$3,2)-'[1]Miter Profiles'!$AC$325-'[1]Outside Edges'!$B155)&gt;=5,'[1]Outside Edges'!$Q155="Yes"),"Yes","No")</f>
        <v>No</v>
      </c>
      <c r="LM156" s="197" t="str">
        <f>IF(AND((RIGHT($LM$3,2)-'[1]Miter Profiles'!$AC$326-'[1]Outside Edges'!$B155)&gt;=5,'[1]Outside Edges'!$Q155="Yes"),"Yes","No")</f>
        <v>No</v>
      </c>
      <c r="LN156" s="197" t="str">
        <f>IF(AND((RIGHT($LN$3,2)-'[1]Miter Profiles'!$AC$327-'[1]Outside Edges'!$B155)&gt;=5,'[1]Outside Edges'!$Q155="Yes"),"Yes","No")</f>
        <v>No</v>
      </c>
      <c r="LO156" s="197" t="str">
        <f>IF(AND((RIGHT($LO$3,2)-'[1]Miter Profiles'!$AC$328-'[1]Outside Edges'!$B155)&gt;=5,'[1]Outside Edges'!$Q155="Yes"),"Yes","No")</f>
        <v>No</v>
      </c>
      <c r="LP156" s="201" t="str">
        <f>IF(AND((RIGHT($LP$3,2)-'[1]Miter Profiles'!$AC$329-'[1]Outside Edges'!$B155)&gt;=5,'[1]Outside Edges'!$Q155="Yes"),"Yes","No")</f>
        <v>No</v>
      </c>
      <c r="LQ156" s="201" t="str">
        <f>IF(AND((RIGHT($LQ$3,2)-'[1]Miter Profiles'!$AC$330-'[1]Outside Edges'!$B155)&gt;=5,'[1]Outside Edges'!$Q155="Yes"),"Yes","No")</f>
        <v>No</v>
      </c>
      <c r="LR156" s="201" t="str">
        <f>IF(AND((RIGHT($LR$3,2)-'[1]Miter Profiles'!$AC$331-'[1]Outside Edges'!$B155)&gt;=5,'[1]Outside Edges'!$Q155="Yes"),"Yes","No")</f>
        <v>No</v>
      </c>
      <c r="LS156" s="197" t="str">
        <f>IF(AND((RIGHT($LS$3,2)-'[1]Miter Profiles'!$AC$332-'[1]Outside Edges'!$B155)&gt;=5,'[1]Outside Edges'!$Q155="Yes"),"Yes","No")</f>
        <v>No</v>
      </c>
      <c r="LT156" s="197" t="str">
        <f>IF(AND((RIGHT($LT$3,2)-'[1]Miter Profiles'!$AC$333-'[1]Outside Edges'!$B155)&gt;=5,'[1]Outside Edges'!$Q155="Yes"),"Yes","No")</f>
        <v>No</v>
      </c>
      <c r="LU156" s="197" t="str">
        <f>IF(AND((RIGHT($LU$3,2)-'[1]Miter Profiles'!$AC$334-'[1]Outside Edges'!$B155)&gt;=5,'[1]Outside Edges'!$Q155="Yes"),"Yes","No")</f>
        <v>No</v>
      </c>
      <c r="LV156" s="201" t="str">
        <f>IF(AND((RIGHT($LV$3,2)-'[1]Miter Profiles'!$AC$335-'[1]Outside Edges'!$B155)&gt;=5,'[1]Outside Edges'!$Q155="Yes"),"Yes","No")</f>
        <v>No</v>
      </c>
      <c r="LW156" s="201" t="str">
        <f>IF(AND((RIGHT($LW$3,2)-'[1]Miter Profiles'!$AC$336-'[1]Outside Edges'!$B155)&gt;=5,'[1]Outside Edges'!$Q155="Yes"),"Yes","No")</f>
        <v>No</v>
      </c>
      <c r="LX156" s="201" t="str">
        <f>IF(AND((RIGHT($LX$3,2)-'[1]Miter Profiles'!$AC$337-'[1]Outside Edges'!$B155)&gt;=5,'[1]Outside Edges'!$Q155="Yes"),"Yes","No")</f>
        <v>No</v>
      </c>
      <c r="LY156" s="197" t="str">
        <f>IF(AND((RIGHT($LY$3,2)-'[1]Miter Profiles'!$AC$338-'[1]Outside Edges'!$B155)&gt;=5,'[1]Outside Edges'!$Q155="Yes"),"Yes","No")</f>
        <v>No</v>
      </c>
      <c r="LZ156" s="197" t="str">
        <f>IF(AND((RIGHT($LZ$3,2)-'[1]Miter Profiles'!$AC$339-'[1]Outside Edges'!$B155)&gt;=5,'[1]Outside Edges'!$Q155="Yes"),"Yes","No")</f>
        <v>No</v>
      </c>
      <c r="MA156" s="197" t="str">
        <f>IF(AND((RIGHT($MA$3,2)-'[1]Miter Profiles'!$AC$340-'[1]Outside Edges'!$B155)&gt;=5,'[1]Outside Edges'!$Q155="Yes"),"Yes","No")</f>
        <v>No</v>
      </c>
      <c r="MB156" s="201" t="str">
        <f>IF(AND((RIGHT($MB$3,2)-'[1]Miter Profiles'!$AC$341-'[1]Outside Edges'!$B155)&gt;=5,'[1]Outside Edges'!$Q155="Yes"),"Yes","No")</f>
        <v>No</v>
      </c>
      <c r="MC156" s="201" t="str">
        <f>IF(AND((RIGHT($MC$3,2)-'[1]Miter Profiles'!$AC$342-'[1]Outside Edges'!$B155)&gt;=5,'[1]Outside Edges'!$Q155="Yes"),"Yes","No")</f>
        <v>No</v>
      </c>
      <c r="MD156" s="201" t="str">
        <f>IF(AND((RIGHT($MD$3,2)-'[1]Miter Profiles'!$AC$343-'[1]Outside Edges'!$B155)&gt;=5,'[1]Outside Edges'!$Q155="Yes"),"Yes","No")</f>
        <v>No</v>
      </c>
      <c r="ME156" s="197" t="str">
        <f>IF(AND((RIGHT($ME$3,2)-'[1]Miter Profiles'!$AC$344-'[1]Outside Edges'!$B155)&gt;=5,'[1]Outside Edges'!$Q155="Yes"),"Yes","No")</f>
        <v>No</v>
      </c>
      <c r="MF156" s="197" t="str">
        <f>IF(AND((RIGHT($MF$3,2)-'[1]Miter Profiles'!$AC$345-'[1]Outside Edges'!$B155)&gt;=5,'[1]Outside Edges'!$Q155="Yes"),"Yes","No")</f>
        <v>No</v>
      </c>
      <c r="MG156" s="197" t="str">
        <f>IF(AND((RIGHT($MG$3,2)-'[1]Miter Profiles'!$AC$346-'[1]Outside Edges'!$B155)&gt;=5,'[1]Outside Edges'!$Q155="Yes"),"Yes","No")</f>
        <v>No</v>
      </c>
      <c r="MH156" s="201" t="str">
        <f>IF(AND((RIGHT($MH$3,2)-'[1]Miter Profiles'!$AC$347-'[1]Outside Edges'!$B155)&gt;=5,'[1]Outside Edges'!$Q155="Yes"),"Yes","No")</f>
        <v>No</v>
      </c>
      <c r="MI156" s="201" t="str">
        <f>IF(AND((RIGHT($MI$3,2)-'[1]Miter Profiles'!$AC$348-'[1]Outside Edges'!$B155)&gt;=5,'[1]Outside Edges'!$Q155="Yes"),"Yes","No")</f>
        <v>No</v>
      </c>
      <c r="MJ156" s="201" t="str">
        <f>IF(AND((RIGHT($MJ$3,2)-'[1]Miter Profiles'!$AC$349-'[1]Outside Edges'!$B155)&gt;=5,'[1]Outside Edges'!$Q155="Yes"),"Yes","No")</f>
        <v>No</v>
      </c>
      <c r="MK156" s="197" t="str">
        <f>IF(AND((RIGHT($MK$3,2)-'[1]Miter Profiles'!$AC$350-'[1]Outside Edges'!$B155)&gt;=5,'[1]Outside Edges'!$Q155="Yes"),"Yes","No")</f>
        <v>No</v>
      </c>
      <c r="ML156" s="197" t="str">
        <f>IF(AND((RIGHT($ML$3,2)-'[1]Miter Profiles'!$AC$351-'[1]Outside Edges'!$B155)&gt;=5,'[1]Outside Edges'!$Q155="Yes"),"Yes","No")</f>
        <v>No</v>
      </c>
      <c r="MM156" s="197" t="str">
        <f>IF(AND((RIGHT($MM$3,2)-'[1]Miter Profiles'!$AC$352-'[1]Outside Edges'!$B155)&gt;=5,'[1]Outside Edges'!$Q155="Yes"),"Yes","No")</f>
        <v>No</v>
      </c>
      <c r="MN156" s="201" t="str">
        <f>IF(AND((RIGHT($MK$3,2)-'[1]Miter Profiles'!$AC$353-'[1]Outside Edges'!$B155)&gt;=5,'[1]Outside Edges'!$Q155="Yes"),"Yes","No")</f>
        <v>No</v>
      </c>
      <c r="MO156" s="201" t="str">
        <f>IF(AND((RIGHT($ML$3,2)-'[1]Miter Profiles'!$AC$354-'[1]Outside Edges'!$B155)&gt;=5,'[1]Outside Edges'!$Q155="Yes"),"Yes","No")</f>
        <v>No</v>
      </c>
      <c r="MP156" s="201" t="str">
        <f>IF(AND((RIGHT($MM$3,2)-'[1]Miter Profiles'!$AC$355-'[1]Outside Edges'!$B155)&gt;=5,'[1]Outside Edges'!$Q155="Yes"),"Yes","No")</f>
        <v>No</v>
      </c>
      <c r="MQ156" s="197" t="str">
        <f>IF(AND((RIGHT($MK$3,2)-'[1]Miter Profiles'!$AC$356-'[1]Outside Edges'!$B155)&gt;=5,'[1]Outside Edges'!$Q155="Yes"),"Yes","No")</f>
        <v>No</v>
      </c>
      <c r="MR156" s="197" t="str">
        <f>IF(AND((RIGHT($ML$3,2)-'[1]Miter Profiles'!$AC$357-'[1]Outside Edges'!$B155)&gt;=5,'[1]Outside Edges'!$Q155="Yes"),"Yes","No")</f>
        <v>No</v>
      </c>
      <c r="MS156" s="197" t="str">
        <f>IF(AND((RIGHT($MM$3,2)-'[1]Miter Profiles'!$AC$358-'[1]Outside Edges'!$B155)&gt;=5,'[1]Outside Edges'!$Q155="Yes"),"Yes","No")</f>
        <v>No</v>
      </c>
      <c r="MT156" s="201" t="str">
        <f>IF(AND((RIGHT($MK$3,2)-'[1]Miter Profiles'!$AC$359-'[1]Outside Edges'!$B155)&gt;=5,'[1]Outside Edges'!$Q155="Yes"),"Yes","No")</f>
        <v>No</v>
      </c>
      <c r="MU156" s="201" t="str">
        <f>IF(AND((RIGHT($ML$3,2)-'[1]Miter Profiles'!$AC$360-'[1]Outside Edges'!$B155)&gt;=5,'[1]Outside Edges'!$Q155="Yes"),"Yes","No")</f>
        <v>No</v>
      </c>
      <c r="MV156" s="201" t="str">
        <f>IF(AND((RIGHT($MM$3,2)-'[1]Miter Profiles'!$AC$361-'[1]Outside Edges'!$B155)&gt;=5,'[1]Outside Edges'!$Q155="Yes"),"Yes","No")</f>
        <v>No</v>
      </c>
    </row>
    <row r="157" spans="1:360" thickBot="1" x14ac:dyDescent="0.25">
      <c r="A157" s="371" t="str">
        <f>IF('[1]Outside Edges'!$A156&lt;&gt;"",'[1]Outside Edges'!$A156,"")</f>
        <v>D154</v>
      </c>
      <c r="B157" s="7" t="str">
        <f>IF(AND((RIGHT($B$3,2)-'[1]Miter Profiles'!$AC$3-'[1]Outside Edges'!$B156)&gt;=5,'[1]Outside Edges'!$Q156="Yes"),"Yes","No")</f>
        <v>Yes</v>
      </c>
      <c r="C157" s="7" t="str">
        <f>IF(AND((RIGHT($C$3,2)-'[1]Miter Profiles'!$AC$4-'[1]Outside Edges'!$B156)&gt;=5,'[1]Outside Edges'!$Q156="Yes"),"Yes","No")</f>
        <v>Yes</v>
      </c>
      <c r="D157" s="63" t="str">
        <f>IF(AND((RIGHT($D$3,2)-'[1]Miter Profiles'!$AC$5-'[1]Outside Edges'!$B156)&gt;=5,'[1]Outside Edges'!$Q156="Yes"),"Yes","No")</f>
        <v>Yes</v>
      </c>
      <c r="E157" s="64" t="str">
        <f>IF(AND((RIGHT($E$3,2)-'[1]Miter Profiles'!$AC$6-'[1]Outside Edges'!$B156)&gt;=5,'[1]Outside Edges'!$Q156="Yes"),"Yes","No")</f>
        <v>Yes</v>
      </c>
      <c r="F157" s="8" t="str">
        <f>IF(AND((RIGHT($F$3,2)-'[1]Miter Profiles'!$AC$7-'[1]Outside Edges'!$B156)&gt;=5,'[1]Outside Edges'!$Q156="Yes"),"Yes","No")</f>
        <v>Yes</v>
      </c>
      <c r="G157" s="65" t="str">
        <f>IF(AND((RIGHT($G$3,2)-'[1]Miter Profiles'!$AC$8-'[1]Outside Edges'!$B156)&gt;=5,'[1]Outside Edges'!$Q156="Yes"),"Yes","No")</f>
        <v>Yes</v>
      </c>
      <c r="H157" s="7" t="str">
        <f>IF(AND((RIGHT($H$3,2)-'[1]Miter Profiles'!$AC$9-'[1]Outside Edges'!$B156)&gt;=5,'[1]Outside Edges'!$Q156="Yes"),"Yes","No")</f>
        <v>Yes</v>
      </c>
      <c r="I157" s="7" t="str">
        <f>IF(AND((RIGHT($I$3,2)-'[1]Miter Profiles'!$AC$10-'[1]Outside Edges'!$B156)&gt;=5,'[1]Outside Edges'!$Q156="Yes"),"Yes","No")</f>
        <v>Yes</v>
      </c>
      <c r="J157" s="63" t="str">
        <f>IF(AND((RIGHT($J$3,2)-'[1]Miter Profiles'!$AC$11-'[1]Outside Edges'!$B156)&gt;=5,'[1]Outside Edges'!$Q156="Yes"),"Yes","No")</f>
        <v>Yes</v>
      </c>
      <c r="K157" s="64" t="str">
        <f>IF(AND((RIGHT($K$3,2)-'[1]Miter Profiles'!$AC$12-'[1]Outside Edges'!$B156)&gt;=5,'[1]Outside Edges'!$Q156="Yes"),"Yes","No")</f>
        <v>Yes</v>
      </c>
      <c r="L157" s="8" t="str">
        <f>IF(AND((RIGHT($L$3,2)-'[1]Miter Profiles'!$AC$13-'[1]Outside Edges'!$B156)&gt;=5,'[1]Outside Edges'!$Q156="Yes"),"Yes","No")</f>
        <v>Yes</v>
      </c>
      <c r="M157" s="65" t="str">
        <f>IF(AND((RIGHT($M$3,2)-'[1]Miter Profiles'!$AC$14-'[1]Outside Edges'!$B156)&gt;=5,'[1]Outside Edges'!$Q156="Yes"),"Yes","No")</f>
        <v>Yes</v>
      </c>
      <c r="N157" s="7" t="str">
        <f>IF(AND((RIGHT($N$3,2)-'[1]Miter Profiles'!$AC$15-'[1]Outside Edges'!$B156)&gt;=4,'[1]Outside Edges'!$Q156="Yes"),"Yes","No")</f>
        <v>Yes</v>
      </c>
      <c r="O157" s="7" t="str">
        <f>IF(AND((RIGHT($O$3,2)-'[1]Miter Profiles'!$AC$16-'[1]Outside Edges'!$B156)&gt;=5,'[1]Outside Edges'!$Q156="Yes"),"Yes","No")</f>
        <v>Yes</v>
      </c>
      <c r="P157" s="63" t="str">
        <f>IF(AND((RIGHT($P$3,2)-'[1]Miter Profiles'!$AC$17-'[1]Outside Edges'!$B156)&gt;=5,'[1]Outside Edges'!$Q156="Yes"),"Yes","No")</f>
        <v>Yes</v>
      </c>
      <c r="Q157" s="64" t="str">
        <f>IF(AND((RIGHT($Q$3,2)-'[1]Miter Profiles'!$AC$18-'[1]Outside Edges'!$B156)&gt;=5,'[1]Outside Edges'!$Q156="Yes"),"Yes","No")</f>
        <v>No</v>
      </c>
      <c r="R157" s="8" t="str">
        <f>IF(AND((RIGHT($R$3,2)-'[1]Miter Profiles'!$AC$19-'[1]Outside Edges'!$B156)&gt;=5,'[1]Outside Edges'!$Q156="Yes"),"Yes","No")</f>
        <v>Yes</v>
      </c>
      <c r="S157" s="65" t="str">
        <f>IF(AND((RIGHT($S$3,2)-'[1]Miter Profiles'!$AC$20-'[1]Outside Edges'!$B156)&gt;=5,'[1]Outside Edges'!$Q156="Yes"),"Yes","No")</f>
        <v>Yes</v>
      </c>
      <c r="T157" s="7" t="str">
        <f>IF(AND((RIGHT($T$3,2)-'[1]Miter Profiles'!$AC$21-'[1]Outside Edges'!$B156)&gt;=5,'[1]Outside Edges'!$Q156="Yes"),"Yes","No")</f>
        <v>Yes</v>
      </c>
      <c r="U157" s="7" t="str">
        <f>IF(AND((RIGHT($U$3,2)-'[1]Miter Profiles'!$AC$22-'[1]Outside Edges'!$B156)&gt;=5,'[1]Outside Edges'!$Q156="Yes"),"Yes","No")</f>
        <v>Yes</v>
      </c>
      <c r="V157" s="63" t="str">
        <f>IF(AND((RIGHT($V$3,2)-'[1]Miter Profiles'!$AC$23-'[1]Outside Edges'!$B156)&gt;=5,'[1]Outside Edges'!$Q156="Yes"),"Yes","No")</f>
        <v>Yes</v>
      </c>
      <c r="W157" s="64" t="str">
        <f>IF(AND((RIGHT($W$3,2)-'[1]Miter Profiles'!$AC$24-'[1]Outside Edges'!$B156)&gt;=5,'[1]Outside Edges'!$Q156="Yes"),"Yes","No")</f>
        <v>No</v>
      </c>
      <c r="X157" s="8" t="str">
        <f>IF(AND((RIGHT($X$3,2)-'[1]Miter Profiles'!$AC$25-'[1]Outside Edges'!$B156)&gt;=5,'[1]Outside Edges'!$Q156="Yes"),"Yes","No")</f>
        <v>Yes</v>
      </c>
      <c r="Y157" s="65" t="str">
        <f>IF(AND((RIGHT($Y$3,2)-'[1]Miter Profiles'!$AC$26-'[1]Outside Edges'!$B156)&gt;=5,'[1]Outside Edges'!$Q156="Yes"),"Yes","No")</f>
        <v>Yes</v>
      </c>
      <c r="Z157" s="7" t="str">
        <f>IF(AND((RIGHT($Z$3,2)-'[1]Miter Profiles'!$AC$27-'[1]Outside Edges'!$B156)&gt;=5,'[1]Outside Edges'!$Q156="Yes"),"Yes","No")</f>
        <v>Yes</v>
      </c>
      <c r="AA157" s="7" t="str">
        <f>IF(AND((RIGHT($AA$3,2)-'[1]Miter Profiles'!$AC$28-'[1]Outside Edges'!$B156)&gt;=5,'[1]Outside Edges'!$Q156="Yes"),"Yes","No")</f>
        <v>Yes</v>
      </c>
      <c r="AB157" s="63" t="str">
        <f>IF(AND((RIGHT($AB$3,2)-'[1]Miter Profiles'!$AC$29-'[1]Outside Edges'!$B156)&gt;=5,'[1]Outside Edges'!$Q156="Yes"),"Yes","No")</f>
        <v>Yes</v>
      </c>
      <c r="AC157" s="64" t="str">
        <f>IF(AND((RIGHT($AC$3,2)-'[1]Miter Profiles'!$AC$30-'[1]Outside Edges'!$B156)&gt;=5,'[1]Outside Edges'!$Q156="Yes"),"Yes","No")</f>
        <v>Yes</v>
      </c>
      <c r="AD157" s="8" t="str">
        <f>IF(AND((RIGHT($AD$3,2)-'[1]Miter Profiles'!$AC$31-'[1]Outside Edges'!$B156)&gt;=5,'[1]Outside Edges'!$Q156="Yes"),"Yes","No")</f>
        <v>Yes</v>
      </c>
      <c r="AE157" s="65" t="str">
        <f>IF(AND((RIGHT($AE$3,2)-'[1]Miter Profiles'!$AC$32-'[1]Outside Edges'!$B156)&gt;=5,'[1]Outside Edges'!$Q156="Yes"),"Yes","No")</f>
        <v>Yes</v>
      </c>
      <c r="AF157" s="7" t="str">
        <f>IF(AND((RIGHT($AF$3,2)-'[1]Miter Profiles'!$AC$33-'[1]Outside Edges'!$B156)&gt;=5,'[1]Outside Edges'!$Q156="Yes"),"Yes","No")</f>
        <v>Yes</v>
      </c>
      <c r="AG157" s="7" t="str">
        <f>IF(AND((RIGHT($AG$3,2)-'[1]Miter Profiles'!$AC$34-'[1]Outside Edges'!$B156)&gt;=5,'[1]Outside Edges'!$Q156="Yes"),"Yes","No")</f>
        <v>Yes</v>
      </c>
      <c r="AH157" s="63" t="str">
        <f>IF(AND((RIGHT($AH$3,2)-'[1]Miter Profiles'!$AC$35-'[1]Outside Edges'!$B156)&gt;=5,'[1]Outside Edges'!$Q156="Yes"),"Yes","No")</f>
        <v>Yes</v>
      </c>
      <c r="AI157" s="64" t="str">
        <f>IF(AND((RIGHT($AI$3,2)-'[1]Miter Profiles'!$AC$36-'[1]Outside Edges'!$B156)&gt;=5,'[1]Outside Edges'!$Q156="Yes"),"Yes","No")</f>
        <v>Yes</v>
      </c>
      <c r="AJ157" s="8" t="str">
        <f>IF(AND((RIGHT($AJ$3,2)-'[1]Miter Profiles'!$AC$37-'[1]Outside Edges'!$B156)&gt;=5,'[1]Outside Edges'!$Q156="Yes"),"Yes","No")</f>
        <v>Yes</v>
      </c>
      <c r="AK157" s="65" t="str">
        <f>IF(AND((RIGHT($AK$3,2)-'[1]Miter Profiles'!$AC$38-'[1]Outside Edges'!$B156)&gt;=5,'[1]Outside Edges'!$Q156="Yes"),"Yes","No")</f>
        <v>Yes</v>
      </c>
      <c r="AL157" s="7" t="str">
        <f>IF(AND((RIGHT($AL$3,2)-'[1]Miter Profiles'!$AC$39-'[1]Outside Edges'!$B156)&gt;=5,'[1]Outside Edges'!$Q156="Yes"),"Yes","No")</f>
        <v>Yes</v>
      </c>
      <c r="AM157" s="7" t="str">
        <f>IF(AND((RIGHT($AM$3,2)-'[1]Miter Profiles'!$AC$40-'[1]Outside Edges'!$B156)&gt;=5,'[1]Outside Edges'!$Q156="Yes"),"Yes","No")</f>
        <v>Yes</v>
      </c>
      <c r="AN157" s="63" t="str">
        <f>IF(AND((RIGHT($AN$3,2)-'[1]Miter Profiles'!$AC$41-'[1]Outside Edges'!$B156)&gt;=5,'[1]Outside Edges'!$Q156="Yes"),"Yes","No")</f>
        <v>Yes</v>
      </c>
      <c r="AO157" s="64" t="str">
        <f>IF(AND((RIGHT($AO$3,2)-'[1]Miter Profiles'!$AC$42-'[1]Outside Edges'!$B156)&gt;=5,'[1]Outside Edges'!$Q156="Yes"),"Yes","No")</f>
        <v>Yes</v>
      </c>
      <c r="AP157" s="8" t="str">
        <f>IF(AND((RIGHT($AP$3,2)-'[1]Miter Profiles'!$AC$43-'[1]Outside Edges'!$B156)&gt;=5,'[1]Outside Edges'!$Q156="Yes"),"Yes","No")</f>
        <v>Yes</v>
      </c>
      <c r="AQ157" s="65" t="str">
        <f>IF(AND((RIGHT($AQ$3,2)-'[1]Miter Profiles'!$AC$44-'[1]Outside Edges'!$B156)&gt;=5,'[1]Outside Edges'!$Q156="Yes"),"Yes","No")</f>
        <v>Yes</v>
      </c>
      <c r="AR157" s="7" t="str">
        <f>IF(AND((RIGHT($AR$3,2)-'[1]Miter Profiles'!$AC$45-'[1]Outside Edges'!$B156)&gt;=5,'[1]Outside Edges'!$Q156="Yes"),"Yes","No")</f>
        <v>Yes</v>
      </c>
      <c r="AS157" s="7" t="str">
        <f>IF(AND((RIGHT($AS$3,2)-'[1]Miter Profiles'!$AC$46-'[1]Outside Edges'!$B156)&gt;=5,'[1]Outside Edges'!$Q156="Yes"),"Yes","No")</f>
        <v>Yes</v>
      </c>
      <c r="AT157" s="63" t="str">
        <f>IF(AND((RIGHT($AT$3,2)-'[1]Miter Profiles'!$AC$47-'[1]Outside Edges'!$B156)&gt;=5,'[1]Outside Edges'!$Q156="Yes"),"Yes","No")</f>
        <v>Yes</v>
      </c>
      <c r="AU157" s="64" t="str">
        <f>IF(AND((RIGHT($AU$3,2)-'[1]Miter Profiles'!$AC$48-'[1]Outside Edges'!$B156)&gt;=5,'[1]Outside Edges'!$Q156="Yes"),"Yes","No")</f>
        <v>Yes</v>
      </c>
      <c r="AV157" s="8" t="str">
        <f>IF(AND((RIGHT($AV$3,2)-'[1]Miter Profiles'!$AC$49-'[1]Outside Edges'!$B156)&gt;=5,'[1]Outside Edges'!$Q156="Yes"),"Yes","No")</f>
        <v>Yes</v>
      </c>
      <c r="AW157" s="65" t="str">
        <f>IF(AND((RIGHT($AW$3,2)-'[1]Miter Profiles'!$AC$50-'[1]Outside Edges'!$B156)&gt;=5,'[1]Outside Edges'!$Q156="Yes"),"Yes","No")</f>
        <v>Yes</v>
      </c>
      <c r="AX157" s="7" t="str">
        <f>IF(AND((RIGHT($AX$3,2)-'[1]Miter Profiles'!$AC$51-'[1]Outside Edges'!$B156)&gt;=5,'[1]Outside Edges'!$Q156="Yes"),"Yes","No")</f>
        <v>Yes</v>
      </c>
      <c r="AY157" s="7" t="str">
        <f>IF(AND((RIGHT($AY$3,2)-'[1]Miter Profiles'!$AC$52-'[1]Outside Edges'!$B156)&gt;=5,'[1]Outside Edges'!$Q156="Yes"),"Yes","No")</f>
        <v>Yes</v>
      </c>
      <c r="AZ157" s="63" t="str">
        <f>IF(AND((RIGHT($AZ$3,2)-'[1]Miter Profiles'!$AC$53-'[1]Outside Edges'!$B156)&gt;=5,'[1]Outside Edges'!$Q156="Yes"),"Yes","No")</f>
        <v>Yes</v>
      </c>
      <c r="BA157" s="64" t="str">
        <f>IF(AND((RIGHT($BA$3,2)-'[1]Miter Profiles'!$AC$54-'[1]Outside Edges'!$B156)&gt;=5,'[1]Outside Edges'!$Q156="Yes"),"Yes","No")</f>
        <v>Yes</v>
      </c>
      <c r="BB157" s="8" t="str">
        <f>IF(AND((RIGHT($BB$3,2)-'[1]Miter Profiles'!$AC$55-'[1]Outside Edges'!$B156)&gt;=5,'[1]Outside Edges'!$Q156="Yes"),"Yes","No")</f>
        <v>Yes</v>
      </c>
      <c r="BC157" s="65" t="str">
        <f>IF(AND((RIGHT($BC$3,2)-'[1]Miter Profiles'!$AC$56-'[1]Outside Edges'!$B156)&gt;=5,'[1]Outside Edges'!$Q156="Yes"),"Yes","No")</f>
        <v>Yes</v>
      </c>
      <c r="BD157" s="7" t="str">
        <f>IF(AND((RIGHT($BD$3,2)-'[1]Miter Profiles'!$AC$57-'[1]Outside Edges'!$B156)&gt;=5,'[1]Outside Edges'!$Q156="Yes"),"Yes","No")</f>
        <v>Yes</v>
      </c>
      <c r="BE157" s="7" t="str">
        <f>IF(AND((RIGHT($BE$3,2)-'[1]Miter Profiles'!$AC$58-'[1]Outside Edges'!$B156)&gt;=5,'[1]Outside Edges'!$Q156="Yes"),"Yes","No")</f>
        <v>Yes</v>
      </c>
      <c r="BF157" s="63" t="str">
        <f>IF(AND((RIGHT($BF$3,2)-'[1]Miter Profiles'!$AC$59-'[1]Outside Edges'!$B156)&gt;=5,'[1]Outside Edges'!$Q156="Yes"),"Yes","No")</f>
        <v>Yes</v>
      </c>
      <c r="BG157" s="64" t="str">
        <f>IF(AND((RIGHT($BG$3,2)-'[1]Miter Profiles'!$AC$60-'[1]Outside Edges'!$B156)&gt;=5,'[1]Outside Edges'!$Q156="Yes"),"Yes","No")</f>
        <v>Yes</v>
      </c>
      <c r="BH157" s="8" t="str">
        <f>IF(AND((RIGHT($BH$3,2)-'[1]Miter Profiles'!$AC$61-'[1]Outside Edges'!$B156)&gt;=5,'[1]Outside Edges'!$Q156="Yes"),"Yes","No")</f>
        <v>Yes</v>
      </c>
      <c r="BI157" s="65" t="str">
        <f>IF(AND((RIGHT($BI$3,2)-'[1]Miter Profiles'!$AC$62-'[1]Outside Edges'!$B156)&gt;=5,'[1]Outside Edges'!$Q156="Yes"),"Yes","No")</f>
        <v>Yes</v>
      </c>
      <c r="BJ157" s="7" t="str">
        <f>IF(AND((RIGHT($BJ$3,2)-'[1]Miter Profiles'!$AC$63-'[1]Outside Edges'!$B156)&gt;=5,'[1]Outside Edges'!$Q156="Yes"),"Yes","No")</f>
        <v>Yes</v>
      </c>
      <c r="BK157" s="7" t="str">
        <f>IF(AND((RIGHT($BK$3,2)-'[1]Miter Profiles'!$AC$64-'[1]Outside Edges'!$B156)&gt;=5,'[1]Outside Edges'!$Q156="Yes"),"Yes","No")</f>
        <v>Yes</v>
      </c>
      <c r="BL157" s="63" t="str">
        <f>IF(AND((RIGHT($BL$3,2)-'[1]Miter Profiles'!$AC$65-'[1]Outside Edges'!$B156)&gt;=5,'[1]Outside Edges'!$Q156="Yes"),"Yes","No")</f>
        <v>Yes</v>
      </c>
      <c r="BM157" s="64" t="str">
        <f>IF(AND((RIGHT($BM$3,2)-'[1]Miter Profiles'!$AC$66-'[1]Outside Edges'!$B156)&gt;=5,'[1]Outside Edges'!$Q156="Yes"),"Yes","No")</f>
        <v>Yes</v>
      </c>
      <c r="BN157" s="8" t="str">
        <f>IF(AND((RIGHT($BN$3,2)-'[1]Miter Profiles'!$AC$67-'[1]Outside Edges'!$B156)&gt;=5,'[1]Outside Edges'!$Q156="Yes"),"Yes","No")</f>
        <v>Yes</v>
      </c>
      <c r="BO157" s="65" t="str">
        <f>IF(AND((RIGHT($BO$3,2)-'[1]Miter Profiles'!$AC$68-'[1]Outside Edges'!$B156)&gt;=5,'[1]Outside Edges'!$Q156="Yes"),"Yes","No")</f>
        <v>Yes</v>
      </c>
      <c r="BP157" s="7" t="str">
        <f>IF(AND((RIGHT($BP$3,2)-'[1]Miter Profiles'!$AC$69-'[1]Outside Edges'!$B156)&gt;=5,'[1]Outside Edges'!$Q156="Yes"),"Yes","No")</f>
        <v>Yes</v>
      </c>
      <c r="BQ157" s="7" t="str">
        <f>IF(AND((RIGHT($BQ$3,2)-'[1]Miter Profiles'!$AC$70-'[1]Outside Edges'!$B156)&gt;=5,'[1]Outside Edges'!$Q156="Yes"),"Yes","No")</f>
        <v>Yes</v>
      </c>
      <c r="BR157" s="63" t="str">
        <f>IF(AND((RIGHT($BR$3,2)-'[1]Miter Profiles'!$AC$71-'[1]Outside Edges'!$B156)&gt;=5,'[1]Outside Edges'!$Q156="Yes"),"Yes","No")</f>
        <v>Yes</v>
      </c>
      <c r="BS157" s="64" t="str">
        <f>IF(AND((RIGHT($BS$3,2)-'[1]Miter Profiles'!$AC$72-'[1]Outside Edges'!$B156)&gt;=5,'[1]Outside Edges'!$Q156="Yes"),"Yes","No")</f>
        <v>Yes</v>
      </c>
      <c r="BT157" s="8" t="str">
        <f>IF(AND((RIGHT($BT$3,2)-'[1]Miter Profiles'!$AC$73-'[1]Outside Edges'!$B156)&gt;=5,'[1]Outside Edges'!$Q156="Yes"),"Yes","No")</f>
        <v>Yes</v>
      </c>
      <c r="BU157" s="65" t="str">
        <f>IF(AND((RIGHT($BU$3,2)-'[1]Miter Profiles'!$AC$74-'[1]Outside Edges'!$B156)&gt;=5,'[1]Outside Edges'!$Q156="Yes"),"Yes","No")</f>
        <v>Yes</v>
      </c>
      <c r="BV157" s="7" t="str">
        <f>IF(AND((RIGHT($BV$3,2)-'[1]Miter Profiles'!$AC$75-'[1]Outside Edges'!$B156)&gt;=5,'[1]Outside Edges'!$Q156="Yes"),"Yes","No")</f>
        <v>Yes</v>
      </c>
      <c r="BW157" s="7" t="str">
        <f>IF(AND((RIGHT($BW$3,2)-'[1]Miter Profiles'!$AC$76-'[1]Outside Edges'!$B156)&gt;=5,'[1]Outside Edges'!$Q156="Yes"),"Yes","No")</f>
        <v>Yes</v>
      </c>
      <c r="BX157" s="63" t="str">
        <f>IF(AND((RIGHT($BX$3,2)-'[1]Miter Profiles'!$AC$77-'[1]Outside Edges'!$B156)&gt;=5,'[1]Outside Edges'!$Q156="Yes"),"Yes","No")</f>
        <v>Yes</v>
      </c>
      <c r="BY157" s="64" t="str">
        <f>IF(AND((RIGHT($BY$3,2)-'[1]Miter Profiles'!$AC$78-'[1]Outside Edges'!$B156)&gt;=5,'[1]Outside Edges'!$Q156="Yes"),"Yes","No")</f>
        <v>Yes</v>
      </c>
      <c r="BZ157" s="8" t="str">
        <f>IF(AND((RIGHT($BZ$3,2)-'[1]Miter Profiles'!$AC$79-'[1]Outside Edges'!$B156)&gt;=5,'[1]Outside Edges'!$Q156="Yes"),"Yes","No")</f>
        <v>Yes</v>
      </c>
      <c r="CA157" s="65" t="str">
        <f>IF(AND((RIGHT($CA$3,2)-'[1]Miter Profiles'!$AC$80-'[1]Outside Edges'!$B156)&gt;=5,'[1]Outside Edges'!$Q156="Yes"),"Yes","No")</f>
        <v>Yes</v>
      </c>
      <c r="CB157" s="7" t="str">
        <f>IF(AND((RIGHT($CB$3,2)-'[1]Miter Profiles'!$AC$81-'[1]Outside Edges'!$B156)&gt;=5,'[1]Outside Edges'!$Q156="Yes"),"Yes","No")</f>
        <v>Yes</v>
      </c>
      <c r="CC157" s="7" t="str">
        <f>IF(AND((RIGHT($CC$3,2)-'[1]Miter Profiles'!$AC$82-'[1]Outside Edges'!$B156)&gt;=5,'[1]Outside Edges'!$Q156="Yes"),"Yes","No")</f>
        <v>Yes</v>
      </c>
      <c r="CD157" s="63" t="str">
        <f>IF(AND((RIGHT($CD$3,2)-'[1]Miter Profiles'!$AC$83-'[1]Outside Edges'!$B156)&gt;=5,'[1]Outside Edges'!$Q156="Yes"),"Yes","No")</f>
        <v>Yes</v>
      </c>
      <c r="CE157" s="64" t="str">
        <f>IF(AND((RIGHT($CE$3,2)-'[1]Miter Profiles'!$AC$84-'[1]Outside Edges'!$B156)&gt;=5,'[1]Outside Edges'!$Q156="Yes"),"Yes","No")</f>
        <v>Yes</v>
      </c>
      <c r="CF157" s="8" t="str">
        <f>IF(AND((RIGHT($CF$3,2)-'[1]Miter Profiles'!$AC$85-'[1]Outside Edges'!$B156)&gt;=5,'[1]Outside Edges'!$Q156="Yes"),"Yes","No")</f>
        <v>Yes</v>
      </c>
      <c r="CG157" s="65" t="str">
        <f>IF(AND((RIGHT($CG$3,2)-'[1]Miter Profiles'!$AC$86-'[1]Outside Edges'!$B156)&gt;=5,'[1]Outside Edges'!$Q156="Yes"),"Yes","No")</f>
        <v>Yes</v>
      </c>
      <c r="CH157" s="7" t="str">
        <f>IF(AND((RIGHT($CH$3,2)-'[1]Miter Profiles'!$AC$87-'[1]Outside Edges'!$B156)&gt;=5,'[1]Outside Edges'!$Q156="Yes"),"Yes","No")</f>
        <v>Yes</v>
      </c>
      <c r="CI157" s="7" t="str">
        <f>IF(AND((RIGHT($CI$3,2)-'[1]Miter Profiles'!$AC$88-'[1]Outside Edges'!$B156)&gt;=5,'[1]Outside Edges'!$Q156="Yes"),"Yes","No")</f>
        <v>Yes</v>
      </c>
      <c r="CJ157" s="63" t="str">
        <f>IF(AND((RIGHT($CJ$3,2)-'[1]Miter Profiles'!$AC$89-'[1]Outside Edges'!$B156)&gt;=5,'[1]Outside Edges'!$Q156="Yes"),"Yes","No")</f>
        <v>Yes</v>
      </c>
      <c r="CK157" s="64" t="str">
        <f>IF(AND((RIGHT($CK$3,2)-'[1]Miter Profiles'!$AC$90-'[1]Outside Edges'!$B156)&gt;=5,'[1]Outside Edges'!$Q156="Yes"),"Yes","No")</f>
        <v>Yes</v>
      </c>
      <c r="CL157" s="8" t="str">
        <f>IF(AND((RIGHT($CL$3,2)-'[1]Miter Profiles'!$AC$91-'[1]Outside Edges'!$B156)&gt;=5,'[1]Outside Edges'!$Q156="Yes"),"Yes","No")</f>
        <v>Yes</v>
      </c>
      <c r="CM157" s="65" t="str">
        <f>IF(AND((RIGHT($CM$3,2)-'[1]Miter Profiles'!$AC$92-'[1]Outside Edges'!$B156)&gt;=5,'[1]Outside Edges'!$Q156="Yes"),"Yes","No")</f>
        <v>Yes</v>
      </c>
      <c r="CN157" s="7" t="str">
        <f>IF(AND((RIGHT(CN$3,2)-'[1]Miter Profiles'!$AC$93-'[1]Outside Edges'!$B156)&gt;=5,'[1]Outside Edges'!$Q156="Yes"),"Yes","No")</f>
        <v>Yes</v>
      </c>
      <c r="CO157" s="7" t="str">
        <f>IF(AND((RIGHT(CO$3,2)-'[1]Miter Profiles'!$AC$94-'[1]Outside Edges'!$B156)&gt;=5,'[1]Outside Edges'!$Q156="Yes"),"Yes","No")</f>
        <v>Yes</v>
      </c>
      <c r="CP157" s="63" t="str">
        <f>IF(AND((RIGHT(CP$3,2)-'[1]Miter Profiles'!$AC$95-'[1]Outside Edges'!$B156)&gt;=5,'[1]Outside Edges'!$Q156="Yes"),"Yes","No")</f>
        <v>Yes</v>
      </c>
      <c r="CQ157" s="64" t="str">
        <f>IF(AND((RIGHT(CQ$3,2)-'[1]Miter Profiles'!$AC$96-'[1]Outside Edges'!$B156)&gt;=5,'[1]Outside Edges'!$Q156="Yes"),"Yes","No")</f>
        <v>Yes</v>
      </c>
      <c r="CR157" s="8" t="str">
        <f>IF(AND((RIGHT(CR$3,2)-'[1]Miter Profiles'!$AC$97-'[1]Outside Edges'!$B156)&gt;=5,'[1]Outside Edges'!$Q156="Yes"),"Yes","No")</f>
        <v>Yes</v>
      </c>
      <c r="CS157" s="65" t="str">
        <f>IF(AND((RIGHT(CS$3,2)-'[1]Miter Profiles'!$AC$98-'[1]Outside Edges'!$B156)&gt;=5,'[1]Outside Edges'!$Q156="Yes"),"Yes","No")</f>
        <v>Yes</v>
      </c>
      <c r="CT157" s="7" t="str">
        <f>IF(AND((RIGHT($CT$3,2)-'[1]Miter Profiles'!$AC$99-'[1]Outside Edges'!$B156)&gt;=5,'[1]Outside Edges'!$Q156="Yes"),"Yes","No")</f>
        <v>Yes</v>
      </c>
      <c r="CU157" s="7" t="str">
        <f>IF(AND((RIGHT($CU$3,2)-'[1]Miter Profiles'!$AC$100-'[1]Outside Edges'!$B156)&gt;=5,'[1]Outside Edges'!$Q156="Yes"),"Yes","No")</f>
        <v>Yes</v>
      </c>
      <c r="CV157" s="63" t="str">
        <f>IF(AND((RIGHT($CV$3,2)-'[1]Miter Profiles'!$AC$101-'[1]Outside Edges'!$B156)&gt;=5,'[1]Outside Edges'!$Q156="Yes"),"Yes","No")</f>
        <v>Yes</v>
      </c>
      <c r="CW157" s="64" t="str">
        <f>IF(AND((RIGHT($CW$3,2)-'[1]Miter Profiles'!$AC$102-'[1]Outside Edges'!$B156)&gt;=5,'[1]Outside Edges'!$Q156="Yes"),"Yes","No")</f>
        <v>Yes</v>
      </c>
      <c r="CX157" s="8" t="str">
        <f>IF(AND((RIGHT($CX$3,2)-'[1]Miter Profiles'!$AC$103-'[1]Outside Edges'!$B156)&gt;=5,'[1]Outside Edges'!$Q156="Yes"),"Yes","No")</f>
        <v>Yes</v>
      </c>
      <c r="CY157" s="65" t="str">
        <f>IF(AND((RIGHT($CY$3,2)-'[1]Miter Profiles'!$AC$104-'[1]Outside Edges'!$B156)&gt;=5,'[1]Outside Edges'!$Q156="Yes"),"Yes","No")</f>
        <v>Yes</v>
      </c>
      <c r="CZ157" s="7" t="str">
        <f>IF(AND((RIGHT($CZ$3,2)-'[1]Miter Profiles'!$AC$105-'[1]Outside Edges'!$B156)&gt;=5,'[1]Outside Edges'!$Q156="Yes"),"Yes","No")</f>
        <v>Yes</v>
      </c>
      <c r="DA157" s="7" t="str">
        <f>IF(AND((RIGHT($DA$3,2)-'[1]Miter Profiles'!$AC$106-'[1]Outside Edges'!$B156)&gt;=5,'[1]Outside Edges'!$Q156="Yes"),"Yes","No")</f>
        <v>Yes</v>
      </c>
      <c r="DB157" s="63" t="str">
        <f>IF(AND((RIGHT($DB$3,2)-'[1]Miter Profiles'!$AC$107-'[1]Outside Edges'!$B156)&gt;=5,'[1]Outside Edges'!$Q156="Yes"),"Yes","No")</f>
        <v>Yes</v>
      </c>
      <c r="DC157" s="64" t="str">
        <f>IF(AND((RIGHT($DC$3,2)-'[1]Miter Profiles'!$AC$108-'[1]Outside Edges'!$B156)&gt;=5,'[1]Outside Edges'!$Q156="Yes"),"Yes","No")</f>
        <v>Yes</v>
      </c>
      <c r="DD157" s="8" t="str">
        <f>IF(AND((RIGHT($DD$3,2)-'[1]Miter Profiles'!$AC$109-'[1]Outside Edges'!$B156)&gt;=5,'[1]Outside Edges'!$Q156="Yes"),"Yes","No")</f>
        <v>Yes</v>
      </c>
      <c r="DE157" s="65" t="str">
        <f>IF(AND((RIGHT($DE$3,2)-'[1]Miter Profiles'!$AC$110-'[1]Outside Edges'!$B156)&gt;=5,'[1]Outside Edges'!$Q156="Yes"),"Yes","No")</f>
        <v>Yes</v>
      </c>
      <c r="DF157" s="7" t="str">
        <f>IF(AND((RIGHT($DF$3,2)-'[1]Miter Profiles'!$AC$111-'[1]Outside Edges'!$B156)&gt;=5,'[1]Outside Edges'!$Q156="Yes"),"Yes","No")</f>
        <v>Yes</v>
      </c>
      <c r="DG157" s="7" t="str">
        <f>IF(AND((RIGHT($DG$3,2)-'[1]Miter Profiles'!$AC$112-'[1]Outside Edges'!$B156)&gt;=5,'[1]Outside Edges'!$Q156="Yes"),"Yes","No")</f>
        <v>Yes</v>
      </c>
      <c r="DH157" s="63" t="str">
        <f>IF(AND((RIGHT($DH$3,2)-'[1]Miter Profiles'!$AC$113-'[1]Outside Edges'!$B156)&gt;=5,'[1]Outside Edges'!$Q156="Yes"),"Yes","No")</f>
        <v>Yes</v>
      </c>
      <c r="DI157" s="64" t="str">
        <f>IF(AND((RIGHT($DI$3,2)-'[1]Miter Profiles'!$AC$114-'[1]Outside Edges'!$B156)&gt;=5,'[1]Outside Edges'!$Q156="Yes"),"Yes","No")</f>
        <v>Yes</v>
      </c>
      <c r="DJ157" s="8" t="str">
        <f>IF(AND((RIGHT($DJ$3,2)-'[1]Miter Profiles'!$AC$115-'[1]Outside Edges'!$B156)&gt;=5,'[1]Outside Edges'!$Q156="Yes"),"Yes","No")</f>
        <v>Yes</v>
      </c>
      <c r="DK157" s="65" t="str">
        <f>IF(AND((RIGHT($DK$3,2)-'[1]Miter Profiles'!$AC$116-'[1]Outside Edges'!$B156)&gt;=5,'[1]Outside Edges'!$Q156="Yes"),"Yes","No")</f>
        <v>Yes</v>
      </c>
      <c r="DL157" s="7" t="str">
        <f>IF(AND((RIGHT($DL$3,2)-'[1]Miter Profiles'!$AC$117-'[1]Outside Edges'!$B156)&gt;=5,'[1]Outside Edges'!$Q156="Yes"),"Yes","No")</f>
        <v>Yes</v>
      </c>
      <c r="DM157" s="7" t="str">
        <f>IF(AND((RIGHT($DM$3,2)-'[1]Miter Profiles'!$AC$118-'[1]Outside Edges'!$B156)&gt;=5,'[1]Outside Edges'!$Q156="Yes"),"Yes","No")</f>
        <v>Yes</v>
      </c>
      <c r="DN157" s="63" t="str">
        <f>IF(AND((RIGHT($DN$3,2)-'[1]Miter Profiles'!$AC$119-'[1]Outside Edges'!$B156)&gt;=5,'[1]Outside Edges'!$Q156="Yes"),"Yes","No")</f>
        <v>Yes</v>
      </c>
      <c r="DO157" s="64" t="str">
        <f>IF(AND((RIGHT($DO$3,2)-'[1]Miter Profiles'!$AC$120-'[1]Outside Edges'!$B156)&gt;=5,'[1]Outside Edges'!$Q156="Yes"),"Yes","No")</f>
        <v>No</v>
      </c>
      <c r="DP157" s="8" t="str">
        <f>IF(AND((RIGHT($DP$3,2)-'[1]Miter Profiles'!$AC$121-'[1]Outside Edges'!$B156)&gt;=5,'[1]Outside Edges'!$Q156="Yes"),"Yes","No")</f>
        <v>Yes</v>
      </c>
      <c r="DQ157" s="65" t="str">
        <f>IF(AND((RIGHT($DQ$3,2)-'[1]Miter Profiles'!$AC$122-'[1]Outside Edges'!$B156)&gt;=5,'[1]Outside Edges'!$Q156="Yes"),"Yes","No")</f>
        <v>Yes</v>
      </c>
      <c r="DR157" s="7" t="str">
        <f>IF(AND((RIGHT($DR$3,2)-'[1]Miter Profiles'!$AC$123-'[1]Outside Edges'!$B156)&gt;=5,'[1]Outside Edges'!$Q156="Yes"),"Yes","No")</f>
        <v>Yes</v>
      </c>
      <c r="DS157" s="7" t="str">
        <f>IF(AND((RIGHT($DS$3,2)-'[1]Miter Profiles'!$AC$124-'[1]Outside Edges'!$B156)&gt;=5,'[1]Outside Edges'!$Q156="Yes"),"Yes","No")</f>
        <v>Yes</v>
      </c>
      <c r="DT157" s="63" t="str">
        <f>IF(AND((RIGHT($DT$3,2)-'[1]Miter Profiles'!$AC$125-'[1]Outside Edges'!$B156)&gt;=5,'[1]Outside Edges'!$Q156="Yes"),"Yes","No")</f>
        <v>Yes</v>
      </c>
      <c r="DU157" s="64" t="str">
        <f>IF(AND((RIGHT($DU$3,2)-'[1]Miter Profiles'!$AC$126-'[1]Outside Edges'!$B156)&gt;=5,'[1]Outside Edges'!$Q156="Yes"),"Yes","No")</f>
        <v>Yes</v>
      </c>
      <c r="DV157" s="8" t="str">
        <f>IF(AND((RIGHT($DV$3,2)-'[1]Miter Profiles'!$AC$127-'[1]Outside Edges'!$B156)&gt;=5,'[1]Outside Edges'!$Q156="Yes"),"Yes","No")</f>
        <v>Yes</v>
      </c>
      <c r="DW157" s="65" t="str">
        <f>IF(AND((RIGHT($DW$3,2)-'[1]Miter Profiles'!$AC$128-'[1]Outside Edges'!$B156)&gt;=5,'[1]Outside Edges'!$Q156="Yes"),"Yes","No")</f>
        <v>Yes</v>
      </c>
      <c r="DX157" s="7" t="str">
        <f>IF(AND((RIGHT($DX$3,2)-'[1]Miter Profiles'!$AC$129-'[1]Outside Edges'!$B156)&gt;=5,'[1]Outside Edges'!$Q156="Yes"),"Yes","No")</f>
        <v>Yes</v>
      </c>
      <c r="DY157" s="7" t="str">
        <f>IF(AND((RIGHT($DY$3,2)-'[1]Miter Profiles'!$AC$130-'[1]Outside Edges'!$B156)&gt;=5,'[1]Outside Edges'!$Q156="Yes"),"Yes","No")</f>
        <v>Yes</v>
      </c>
      <c r="DZ157" s="63" t="str">
        <f>IF(AND((RIGHT($DZ$3,2)-'[1]Miter Profiles'!$AC$131-'[1]Outside Edges'!$B156)&gt;=5,'[1]Outside Edges'!$Q156="Yes"),"Yes","No")</f>
        <v>Yes</v>
      </c>
      <c r="EA157" s="68" t="str">
        <f>IF(AND((RIGHT($EA$3,2)-'[1]Miter Profiles'!$AC$132-'[1]Outside Edges'!$B156)&gt;=5,'[1]Outside Edges'!$Q156="Yes"),"Yes","No")</f>
        <v>Yes</v>
      </c>
      <c r="EB157" s="78" t="str">
        <f>IF(AND((RIGHT($EB$3,2)-'[1]Miter Profiles'!$AC$133-'[1]Outside Edges'!$B156)&gt;=5,'[1]Outside Edges'!$Q156="Yes"),"Yes","No")</f>
        <v>Yes</v>
      </c>
      <c r="EC157" s="79" t="str">
        <f>IF(AND((RIGHT($EC$3,2)-'[1]Miter Profiles'!$AC$134-'[1]Outside Edges'!$B156)&gt;=5,'[1]Outside Edges'!$Q156="Yes"),"Yes","No")</f>
        <v>Yes</v>
      </c>
      <c r="ED157" s="81" t="str">
        <f>IF(AND((RIGHT($ED$3,2)-'[1]Miter Profiles'!$AC$135-'[1]Outside Edges'!$B156)&gt;=5,'[1]Outside Edges'!$Q156="Yes"),"Yes","No")</f>
        <v>Yes</v>
      </c>
      <c r="EE157" s="80" t="str">
        <f>IF(AND((RIGHT($EE$3,2)-'[1]Miter Profiles'!$AC$136-'[1]Outside Edges'!$B156)&gt;=5,'[1]Outside Edges'!$Q156="Yes"),"Yes","No")</f>
        <v>Yes</v>
      </c>
      <c r="EF157" s="63" t="str">
        <f>IF(AND((RIGHT($EF$3,2)-'[1]Miter Profiles'!$AC$137-'[1]Outside Edges'!$B156)&gt;=5,'[1]Outside Edges'!$Q156="Yes"),"Yes","No")</f>
        <v>Yes</v>
      </c>
      <c r="EG157" s="7" t="str">
        <f>IF(AND((RIGHT($EG$3,2)-'[1]Miter Profiles'!$AC$138-'[1]Outside Edges'!$B156)&gt;=5,'[1]Outside Edges'!$Q156="Yes"),"Yes","No")</f>
        <v>Yes</v>
      </c>
      <c r="EH157" s="68" t="str">
        <f>IF(AND((RIGHT($EH$3,2)-'[1]Miter Profiles'!$AC$139-'[1]Outside Edges'!$B156)&gt;=5,'[1]Outside Edges'!$Q156="Yes"),"Yes","No")</f>
        <v>Yes</v>
      </c>
      <c r="EI157" s="82" t="str">
        <f>IF(AND((RIGHT($EI$3,2)-'[1]Miter Profiles'!$AC$140-'[1]Outside Edges'!$B156)&gt;=5,'[1]Outside Edges'!$Q156="Yes"),"Yes","No")</f>
        <v>Yes</v>
      </c>
      <c r="EJ157" s="83" t="str">
        <f>IF(AND((RIGHT($EJ$3,2)-'[1]Miter Profiles'!$AC$141-'[1]Outside Edges'!$B156)&gt;=5,'[1]Outside Edges'!$Q156="Yes"),"Yes","No")</f>
        <v>Yes</v>
      </c>
      <c r="EK157" s="83" t="str">
        <f>IF(AND((RIGHT($EK$3,2)-'[1]Miter Profiles'!$AC$142-'[1]Outside Edges'!$B156)&gt;=5,'[1]Outside Edges'!$Q156="Yes"),"Yes","No")</f>
        <v>Yes</v>
      </c>
      <c r="EL157" s="81" t="str">
        <f>IF(AND((RIGHT($EL$3,2)-'[1]Miter Profiles'!$AC$143-'[1]Outside Edges'!$B156)&gt;=5,'[1]Outside Edges'!$Q156="Yes"),"Yes","No")</f>
        <v>Yes</v>
      </c>
      <c r="EM157" s="84" t="str">
        <f>IF(AND((RIGHT($EM$3,2)-'[1]Miter Profiles'!$AC$144-'[1]Outside Edges'!$B156)&gt;=5,'[1]Outside Edges'!$Q156="Yes"),"Yes","No")</f>
        <v>No</v>
      </c>
      <c r="EN157" s="7" t="str">
        <f>IF(AND((RIGHT($EN$3,2)-'[1]Miter Profiles'!$AC$145-'[1]Outside Edges'!$B156)&gt;=5,'[1]Outside Edges'!$Q156="Yes"),"Yes","No")</f>
        <v>Yes</v>
      </c>
      <c r="EO157" s="68" t="str">
        <f>IF(AND((RIGHT($EO$3,2)-'[1]Miter Profiles'!$AC$146-'[1]Outside Edges'!$B156)&gt;=5,'[1]Outside Edges'!$Q156="Yes"),"Yes","No")</f>
        <v>Yes</v>
      </c>
      <c r="EP157" s="83" t="str">
        <f>IF(AND((RIGHT($EP$3,2)-'[1]Miter Profiles'!$AC$147-'[1]Outside Edges'!$B156)&gt;=5,'[1]Outside Edges'!$Q156="Yes"),"Yes","No")</f>
        <v>Yes</v>
      </c>
      <c r="EQ157" s="83" t="str">
        <f>IF(AND((RIGHT($EQ$3,2)-'[1]Miter Profiles'!$AC$148-'[1]Outside Edges'!$B156)&gt;=5,'[1]Outside Edges'!$Q156="Yes"),"Yes","No")</f>
        <v>Yes</v>
      </c>
      <c r="ER157" s="81" t="str">
        <f>IF(AND((RIGHT($ER$3,2)-'[1]Miter Profiles'!$AC$149-'[1]Outside Edges'!$B156)&gt;=5,'[1]Outside Edges'!$Q156="Yes"),"Yes","No")</f>
        <v>Yes</v>
      </c>
      <c r="ES157" s="84" t="str">
        <f>IF(AND((RIGHT($ES$3,2)-'[1]Miter Profiles'!$AC$150-'[1]Outside Edges'!$B156)&gt;=5,'[1]Outside Edges'!$Q156="Yes"),"Yes","No")</f>
        <v>Yes</v>
      </c>
      <c r="ET157" s="7" t="str">
        <f>IF(AND((RIGHT($ET$3,2)-'[1]Miter Profiles'!$AC$151-'[1]Outside Edges'!$B156)&gt;=5,'[1]Outside Edges'!$Q156="Yes"),"Yes","No")</f>
        <v>Yes</v>
      </c>
      <c r="EU157" s="68" t="str">
        <f>IF(AND((RIGHT($EU$3,2)-'[1]Miter Profiles'!$AC$152-'[1]Outside Edges'!$B156)&gt;=5,'[1]Outside Edges'!$Q156="Yes"),"Yes","No")</f>
        <v>Yes</v>
      </c>
      <c r="EV157" s="83" t="str">
        <f>IF(AND((RIGHT($EV$3,2)-'[1]Miter Profiles'!$AC$153-'[1]Outside Edges'!$B156)&gt;=5,'[1]Outside Edges'!$Q156="Yes"),"Yes","No")</f>
        <v>Yes</v>
      </c>
      <c r="EW157" s="83" t="str">
        <f>IF(AND((RIGHT($EW$3,2)-'[1]Miter Profiles'!$AC$154-'[1]Outside Edges'!$B156)&gt;=5,'[1]Outside Edges'!$Q156="Yes"),"Yes","No")</f>
        <v>Yes</v>
      </c>
      <c r="EX157" s="81" t="str">
        <f>IF(AND((RIGHT($EX$3,2)-'[1]Miter Profiles'!$AC$155-'[1]Outside Edges'!$B156)&gt;=5,'[1]Outside Edges'!$Q156="Yes"),"Yes","No")</f>
        <v>Yes</v>
      </c>
      <c r="EY157" s="84" t="str">
        <f>IF(AND((RIGHT($EY$3,2)-'[1]Miter Profiles'!$AC$156-'[1]Outside Edges'!$B156)&gt;=5,'[1]Outside Edges'!$Q156="Yes"),"Yes","No")</f>
        <v>Yes</v>
      </c>
      <c r="EZ157" s="7" t="str">
        <f>IF(AND((RIGHT($EZ$3,2)-'[1]Miter Profiles'!$AC$157-'[1]Outside Edges'!$B156)&gt;=5,'[1]Outside Edges'!$Q156="Yes"),"Yes","No")</f>
        <v>Yes</v>
      </c>
      <c r="FA157" s="68" t="str">
        <f>IF(AND((RIGHT($FA$3,2)-'[1]Miter Profiles'!$AC$158-'[1]Outside Edges'!$B156)&gt;=5,'[1]Outside Edges'!$Q156="Yes"),"Yes","No")</f>
        <v>Yes</v>
      </c>
      <c r="FB157" s="83" t="str">
        <f>IF(AND((RIGHT($FB$3,2)-'[1]Miter Profiles'!$AC$159-'[1]Outside Edges'!$B156)&gt;=5,'[1]Outside Edges'!$Q156="Yes"),"Yes","No")</f>
        <v>Yes</v>
      </c>
      <c r="FC157" s="83" t="str">
        <f>IF(AND((RIGHT($FC$3,2)-'[1]Miter Profiles'!$AC$160-'[1]Outside Edges'!$B156)&gt;=5,'[1]Outside Edges'!$Q156="Yes"),"Yes","No")</f>
        <v>Yes</v>
      </c>
      <c r="FD157" s="81" t="str">
        <f>IF(AND((RIGHT($FD$3,2)-'[1]Miter Profiles'!$AC$161-'[1]Outside Edges'!$B156)&gt;=5,'[1]Outside Edges'!$Q156="Yes"),"Yes","No")</f>
        <v>Yes</v>
      </c>
      <c r="FE157" s="84" t="str">
        <f>IF(AND((RIGHT($FE$3,2)-'[1]Miter Profiles'!$AC$162-'[1]Outside Edges'!$B156)&gt;=5,'[1]Outside Edges'!$Q156="Yes"),"Yes","No")</f>
        <v>Yes</v>
      </c>
      <c r="FF157" s="7" t="str">
        <f>IF(AND((RIGHT($FF$3,2)-'[1]Miter Profiles'!$AC$163-'[1]Outside Edges'!$B156)&gt;=5,'[1]Outside Edges'!$Q156="Yes"),"Yes","No")</f>
        <v>Yes</v>
      </c>
      <c r="FG157" s="68" t="str">
        <f>IF(AND((RIGHT($FG$3,2)-'[1]Miter Profiles'!$AC$164-'[1]Outside Edges'!$B156)&gt;=5,'[1]Outside Edges'!$Q156="Yes"),"Yes","No")</f>
        <v>Yes</v>
      </c>
      <c r="FH157" s="83" t="str">
        <f>IF(AND((RIGHT($FH$3,2)-'[1]Miter Profiles'!$AC$165-'[1]Outside Edges'!$B156)&gt;=5,'[1]Outside Edges'!$Q156="Yes"),"Yes","No")</f>
        <v>Yes</v>
      </c>
      <c r="FI157" s="83" t="str">
        <f>IF(AND((RIGHT($FI$3,2)-'[1]Miter Profiles'!$AC$166-'[1]Outside Edges'!$B156)&gt;=5,'[1]Outside Edges'!$Q156="Yes"),"Yes","No")</f>
        <v>Yes</v>
      </c>
      <c r="FJ157" s="81" t="str">
        <f>IF(AND((RIGHT($FJ$3,2)-'[1]Miter Profiles'!$AC$167-'[1]Outside Edges'!$B156)&gt;=5,'[1]Outside Edges'!$Q156="Yes"),"Yes","No")</f>
        <v>Yes</v>
      </c>
      <c r="FK157" s="84" t="str">
        <f>IF(AND((RIGHT($FK$3,2)-'[1]Miter Profiles'!$AC$168-'[1]Outside Edges'!$B156)&gt;=5,'[1]Outside Edges'!$Q156="Yes"),"Yes","No")</f>
        <v>Yes</v>
      </c>
      <c r="FL157" s="7" t="str">
        <f>IF(AND((RIGHT($FL$3,2)-'[1]Miter Profiles'!$AC$169-'[1]Outside Edges'!$B156)&gt;=5,'[1]Outside Edges'!$Q156="Yes"),"Yes","No")</f>
        <v>Yes</v>
      </c>
      <c r="FM157" s="68" t="str">
        <f>IF(AND((RIGHT($FM$3,2)-'[1]Miter Profiles'!$AC$170-'[1]Outside Edges'!$B156)&gt;=5,'[1]Outside Edges'!$Q156="Yes"),"Yes","No")</f>
        <v>Yes</v>
      </c>
      <c r="FN157" s="83" t="str">
        <f>IF(AND((RIGHT($FN$3,2)-'[1]Miter Profiles'!$AC$171-'[1]Outside Edges'!$B156)&gt;=5,'[1]Outside Edges'!$Q156="Yes"),"Yes","No")</f>
        <v>Yes</v>
      </c>
      <c r="FO157" s="83" t="str">
        <f>IF(AND((RIGHT($FO$3,2)-'[1]Miter Profiles'!$AC$172-'[1]Outside Edges'!$B156)&gt;=5,'[1]Outside Edges'!$Q156="Yes"),"Yes","No")</f>
        <v>Yes</v>
      </c>
      <c r="FP157" s="81" t="str">
        <f>IF(AND((RIGHT($FP$3,2)-'[1]Miter Profiles'!$AC$173-'[1]Outside Edges'!$B156)&gt;=5,'[1]Outside Edges'!$Q156="Yes"),"Yes","No")</f>
        <v>Yes</v>
      </c>
      <c r="FQ157" s="84" t="str">
        <f>IF(AND((RIGHT($FQ$3,2)-'[1]Miter Profiles'!$AC$174-'[1]Outside Edges'!$B156)&gt;=5,'[1]Outside Edges'!$Q156="Yes"),"Yes","No")</f>
        <v>Yes</v>
      </c>
      <c r="FR157" s="7" t="str">
        <f>IF(AND((RIGHT($FR$3,2)-'[1]Miter Profiles'!$AC$175-'[1]Outside Edges'!$B156)&gt;=5,'[1]Outside Edges'!$Q156="Yes"),"Yes","No")</f>
        <v>Yes</v>
      </c>
      <c r="FS157" s="68" t="str">
        <f>IF(AND((RIGHT($FS$3,2)-'[1]Miter Profiles'!$AC$176-'[1]Outside Edges'!$B156)&gt;=5,'[1]Outside Edges'!$Q156="Yes"),"Yes","No")</f>
        <v>Yes</v>
      </c>
      <c r="FT157" s="83" t="str">
        <f>IF(AND((RIGHT($FT$3,2)-'[1]Miter Profiles'!$AC$177-'[1]Outside Edges'!$B156)&gt;=5,'[1]Outside Edges'!$Q156="Yes"),"Yes","No")</f>
        <v>Yes</v>
      </c>
      <c r="FU157" s="83" t="str">
        <f>IF(AND((RIGHT($FU$3,2)-'[1]Miter Profiles'!$AC$178-'[1]Outside Edges'!$B156)&gt;=5,'[1]Outside Edges'!$Q156="Yes"),"Yes","No")</f>
        <v>Yes</v>
      </c>
      <c r="FV157" s="81" t="str">
        <f>IF(AND((RIGHT($V$3,2)-'[1]Miter Profiles'!$AC$179-'[1]Outside Edges'!$B156)&gt;=5,'[1]Outside Edges'!$Q156="Yes"),"Yes","No")</f>
        <v>Yes</v>
      </c>
      <c r="FW157" s="84" t="str">
        <f>IF(AND((RIGHT($FW$3,2)-'[1]Miter Profiles'!$AC$180-'[1]Outside Edges'!$B156)&gt;=5,'[1]Outside Edges'!$Q156="Yes"),"Yes","No")</f>
        <v>No</v>
      </c>
      <c r="FX157" s="197" t="str">
        <f>IF(AND((RIGHT($FX$3,2)-'[1]Miter Profiles'!$AC$181-'[1]Outside Edges'!$B156)&gt;=5,'[1]Outside Edges'!$Q156="Yes"),"Yes","No")</f>
        <v>Yes</v>
      </c>
      <c r="FY157" s="198" t="str">
        <f>IF(AND((RIGHT($FY$3,2)-'[1]Miter Profiles'!$AC$182-'[1]Outside Edges'!$B156)&gt;=5,'[1]Outside Edges'!$Q156="Yes"),"Yes","No")</f>
        <v>Yes</v>
      </c>
      <c r="FZ157" s="200" t="str">
        <f>IF(AND((RIGHT($FZ$3,2)-'[1]Miter Profiles'!$AC$183-'[1]Outside Edges'!$B156)&gt;=5,'[1]Outside Edges'!$Q156="Yes"),"Yes","No")</f>
        <v>Yes</v>
      </c>
      <c r="GA157" s="201" t="str">
        <f>IF(AND((RIGHT($GA$3,2)-'[1]Miter Profiles'!$AC$184-'[1]Outside Edges'!$B156)&gt;=5,'[1]Outside Edges'!$Q156="Yes"),"Yes","No")</f>
        <v>Yes</v>
      </c>
      <c r="GB157" s="202" t="str">
        <f>IF(AND((RIGHT($GB$3,2)-'[1]Miter Profiles'!$AC$185-'[1]Outside Edges'!$B156)&gt;=5,'[1]Outside Edges'!$Q156="Yes"),"Yes","No")</f>
        <v>Yes</v>
      </c>
      <c r="GC157" s="199" t="str">
        <f>IF(AND((RIGHT($GC$3,2)-'[1]Miter Profiles'!$AC$186-'[1]Outside Edges'!$B156)&gt;=5,'[1]Outside Edges'!$Q156="Yes"),"Yes","No")</f>
        <v>Yes</v>
      </c>
      <c r="GD157" s="197" t="str">
        <f>IF(AND((RIGHT($GD$3,2)-'[1]Miter Profiles'!$AC$187-'[1]Outside Edges'!$B156)&gt;=5,'[1]Outside Edges'!$Q156="Yes"),"Yes","No")</f>
        <v>Yes</v>
      </c>
      <c r="GE157" s="198" t="str">
        <f>IF(AND((RIGHT($GE$3,2)-'[1]Miter Profiles'!$AC$188-'[1]Outside Edges'!$B156)&gt;=5,'[1]Outside Edges'!$Q156="Yes"),"Yes","No")</f>
        <v>Yes</v>
      </c>
      <c r="GF157" s="200" t="str">
        <f>IF(AND((RIGHT($GF$3,2)-'[1]Miter Profiles'!$AC$189-'[1]Outside Edges'!$B156)&gt;=5,'[1]Outside Edges'!$Q156="Yes"),"Yes","No")</f>
        <v>Yes</v>
      </c>
      <c r="GG157" s="201" t="str">
        <f>IF(AND((RIGHT($GG$3,2)-'[1]Miter Profiles'!$AC$190-'[1]Outside Edges'!$B156)&gt;=5,'[1]Outside Edges'!$Q156="Yes"),"Yes","No")</f>
        <v>Yes</v>
      </c>
      <c r="GH157" s="202" t="str">
        <f>IF(AND((RIGHT($GH$3,2)-'[1]Miter Profiles'!$AC$191-'[1]Outside Edges'!$B156)&gt;=5,'[1]Outside Edges'!$Q156="Yes"),"Yes","No")</f>
        <v>Yes</v>
      </c>
      <c r="GI157" s="199" t="str">
        <f>IF(AND((RIGHT($GI$3,2)-'[1]Miter Profiles'!$AC$192-'[1]Outside Edges'!$B156)&gt;=5,'[1]Outside Edges'!$Q156="Yes"),"Yes","No")</f>
        <v>Yes</v>
      </c>
      <c r="GJ157" s="197" t="str">
        <f>IF(AND((RIGHT($GJ$3,2)-'[1]Miter Profiles'!$AC$193-'[1]Outside Edges'!$B156)&gt;=5,'[1]Outside Edges'!$Q156="Yes"),"Yes","No")</f>
        <v>Yes</v>
      </c>
      <c r="GK157" s="198" t="str">
        <f>IF(AND((RIGHT($GK$3,2)-'[1]Miter Profiles'!$AC$194-'[1]Outside Edges'!$B156)&gt;=5,'[1]Outside Edges'!$Q156="Yes"),"Yes","No")</f>
        <v>Yes</v>
      </c>
      <c r="GL157" s="200" t="str">
        <f>IF(AND((RIGHT($GL$3,2)-'[1]Miter Profiles'!$AC$195-'[1]Outside Edges'!$B156)&gt;=5,'[1]Outside Edges'!$Q156="Yes"),"Yes","No")</f>
        <v>Yes</v>
      </c>
      <c r="GM157" s="201" t="str">
        <f>IF(AND((RIGHT($GM$3,2)-'[1]Miter Profiles'!$AC$196-'[1]Outside Edges'!$B156)&gt;=5,'[1]Outside Edges'!$Q156="Yes"),"Yes","No")</f>
        <v>Yes</v>
      </c>
      <c r="GN157" s="202" t="str">
        <f>IF(AND((RIGHT($GN$3,2)-'[1]Miter Profiles'!$AC$197-'[1]Outside Edges'!$B156)&gt;=5,'[1]Outside Edges'!$Q156="Yes"),"Yes","No")</f>
        <v>Yes</v>
      </c>
      <c r="GO157" s="199" t="str">
        <f>IF(AND((RIGHT($GO$3,2)-'[1]Miter Profiles'!$AC$198-'[1]Outside Edges'!$B156)&gt;=5,'[1]Outside Edges'!$Q156="Yes"),"Yes","No")</f>
        <v>Yes</v>
      </c>
      <c r="GP157" s="197" t="str">
        <f>IF(AND((RIGHT($GP$3,2)-'[1]Miter Profiles'!$AC$199-'[1]Outside Edges'!$B156)&gt;=5,'[1]Outside Edges'!$Q156="Yes"),"Yes","No")</f>
        <v>Yes</v>
      </c>
      <c r="GQ157" s="198" t="str">
        <f>IF(AND((RIGHT($GQ$3,2)-'[1]Miter Profiles'!$AC$200-'[1]Outside Edges'!$B156)&gt;=5,'[1]Outside Edges'!$Q156="Yes"),"Yes","No")</f>
        <v>Yes</v>
      </c>
      <c r="GR157" s="211" t="str">
        <f>IF(AND((RIGHT($GR$3,2)-'[1]Miter Profiles'!$AC$201-'[1]Outside Edges'!$B156)&gt;=5,'[1]Outside Edges'!$Q156="Yes"),"Yes","No")</f>
        <v>Yes</v>
      </c>
      <c r="GS157" s="197" t="str">
        <f>IF(AND((RIGHT($GS$3,2)-'[1]Miter Profiles'!$AC$202-'[1]Outside Edges'!$B156)&gt;=5,'[1]Outside Edges'!$Q156="Yes"),"Yes","No")</f>
        <v>Yes</v>
      </c>
      <c r="GT157" s="212" t="str">
        <f>IF(AND((RIGHT($GT$3,2)-'[1]Miter Profiles'!$AC$203-'[1]Outside Edges'!$B156)&gt;=5,'[1]Outside Edges'!$Q156="Yes"),"Yes","No")</f>
        <v>Yes</v>
      </c>
      <c r="GU157" s="208" t="str">
        <f>IF(AND((RIGHT($GU$3,2)-'[1]Miter Profiles'!$AC$204-'[1]Outside Edges'!$B156)&gt;=5,'[1]Outside Edges'!$Q156="Yes"),"Yes","No")</f>
        <v>Yes</v>
      </c>
      <c r="GV157" s="209" t="str">
        <f>IF(AND((RIGHT($GV$3,2)-'[1]Miter Profiles'!$AC$205-'[1]Outside Edges'!$B156)&gt;=5,'[1]Outside Edges'!$Q156="Yes"),"Yes","No")</f>
        <v>Yes</v>
      </c>
      <c r="GW157" s="210" t="str">
        <f>IF(AND((RIGHT($GW$3,2)-'[1]Miter Profiles'!$AC$206-'[1]Outside Edges'!$B156)&gt;=5,'[1]Outside Edges'!$Q156="Yes"),"Yes","No")</f>
        <v>Yes</v>
      </c>
      <c r="GX157" s="200" t="str">
        <f>IF(AND((RIGHT($GX$3,2)-'[1]Miter Profiles'!$AC$207-'[1]Outside Edges'!$B156)&gt;=5,'[1]Outside Edges'!$Q156="Yes"),"Yes","No")</f>
        <v>No</v>
      </c>
      <c r="GY157" s="201" t="str">
        <f>IF(AND((RIGHT($GY$3,2)-'[1]Miter Profiles'!$AC$208-'[1]Outside Edges'!$B156)&gt;=5,'[1]Outside Edges'!$Q156="Yes"),"Yes","No")</f>
        <v>Yes</v>
      </c>
      <c r="GZ157" s="202" t="str">
        <f>IF(AND((RIGHT($GZ$3,2)-'[1]Miter Profiles'!$AC$209-'[1]Outside Edges'!$B156)&gt;=5,'[1]Outside Edges'!$Q156="Yes"),"Yes","No")</f>
        <v>Yes</v>
      </c>
      <c r="HA157" s="199" t="str">
        <f>IF(AND((RIGHT($HA$3,2)-'[1]Miter Profiles'!$AC$210-'[1]Outside Edges'!$B156)&gt;=5,'[1]Outside Edges'!$Q156="Yes"),"Yes","No")</f>
        <v>Yes</v>
      </c>
      <c r="HB157" s="197" t="str">
        <f>IF(AND((RIGHT($HB$3,2)-'[1]Miter Profiles'!$AC$211-'[1]Outside Edges'!$B156)&gt;=5,'[1]Outside Edges'!$Q156="Yes"),"Yes","No")</f>
        <v>Yes</v>
      </c>
      <c r="HC157" s="198" t="str">
        <f>IF(AND((RIGHT($HC$3,2)-'[1]Miter Profiles'!$AC$212-'[1]Outside Edges'!$B156)&gt;=5,'[1]Outside Edges'!$Q156="Yes"),"Yes","No")</f>
        <v>Yes</v>
      </c>
      <c r="HD157" s="200" t="str">
        <f>IF(AND((RIGHT($HD$3,2)-'[1]Miter Profiles'!$AC$213-'[1]Outside Edges'!$B156)&gt;=5,'[1]Outside Edges'!$Q156="Yes"),"Yes","No")</f>
        <v>No</v>
      </c>
      <c r="HE157" s="202" t="str">
        <f>IF(AND((RIGHT($HE$3,2)-'[1]Miter Profiles'!$AC$214-'[1]Outside Edges'!$B156)&gt;=5,'[1]Outside Edges'!$Q156="Yes"),"Yes","No")</f>
        <v>No</v>
      </c>
      <c r="HF157" s="199" t="str">
        <f>IF(AND((RIGHT($HF$3,2)-'[1]Miter Profiles'!$AC$215-'[1]Outside Edges'!$B156)&gt;=5,'[1]Outside Edges'!$Q156="Yes"),"Yes","No")</f>
        <v>Yes</v>
      </c>
      <c r="HG157" s="197" t="str">
        <f>IF(AND((RIGHT($HG$3,2)-'[1]Miter Profiles'!$AC$216-'[1]Outside Edges'!$B156)&gt;=5,'[1]Outside Edges'!$Q156="Yes"),"Yes","No")</f>
        <v>Yes</v>
      </c>
      <c r="HH157" s="198" t="str">
        <f>IF(AND((RIGHT($HH$3,2)-'[1]Miter Profiles'!$AC$217-'[1]Outside Edges'!$B156)&gt;=5,'[1]Outside Edges'!$Q156="Yes"),"Yes","No")</f>
        <v>Yes</v>
      </c>
      <c r="HI157" s="200" t="str">
        <f>IF(AND((RIGHT($HI$3,2)-'[1]Miter Profiles'!$AC$218-'[1]Outside Edges'!$B156)&gt;=5,'[1]Outside Edges'!$Q156="Yes"),"Yes","No")</f>
        <v>Yes</v>
      </c>
      <c r="HJ157" s="201" t="str">
        <f>IF(AND((RIGHT($HJ$3,2)-'[1]Miter Profiles'!$AC$219-'[1]Outside Edges'!$B156)&gt;=5,'[1]Outside Edges'!$Q156="Yes"),"Yes","No")</f>
        <v>Yes</v>
      </c>
      <c r="HK157" s="202" t="str">
        <f>IF(AND((RIGHT($HK$3,2)-'[1]Miter Profiles'!$AC$220-'[1]Outside Edges'!$B156)&gt;=5,'[1]Outside Edges'!$Q156="Yes"),"Yes","No")</f>
        <v>Yes</v>
      </c>
      <c r="HL157" s="199" t="str">
        <f>IF(AND((RIGHT($HL$3,2)-'[1]Miter Profiles'!$AC$221-'[1]Outside Edges'!$B156)&gt;=5,'[1]Outside Edges'!$Q156="Yes"),"Yes","No")</f>
        <v>Yes</v>
      </c>
      <c r="HM157" s="197" t="str">
        <f>IF(AND((RIGHT($HM$3,2)-'[1]Miter Profiles'!$AC$222-'[1]Outside Edges'!$B156)&gt;=5,'[1]Outside Edges'!$Q156="Yes"),"Yes","No")</f>
        <v>Yes</v>
      </c>
      <c r="HN157" s="197" t="str">
        <f>IF(AND((RIGHT($HN$3,2)-'[1]Miter Profiles'!$AC$223-'[1]Outside Edges'!$B156)&gt;=5,'[1]Outside Edges'!$Q156="Yes"),"Yes","No")</f>
        <v>Yes</v>
      </c>
      <c r="HO157" s="201" t="str">
        <f>IF(AND((RIGHT($HO$3,2)-'[1]Miter Profiles'!$AC$224-'[1]Outside Edges'!$B156)&gt;=5,'[1]Outside Edges'!$Q156="Yes"),"Yes","No")</f>
        <v>Yes</v>
      </c>
      <c r="HP157" s="201" t="str">
        <f>IF(AND((RIGHT($HP$3,2)-'[1]Miter Profiles'!$AC$225-'[1]Outside Edges'!$B156)&gt;=5,'[1]Outside Edges'!$Q156="Yes"),"Yes","No")</f>
        <v>Yes</v>
      </c>
      <c r="HQ157" s="201" t="str">
        <f>IF(AND((RIGHT($HQ$3,3)-'[1]Miter Profiles'!$AC$226-'[1]Outside Edges'!$B156)&gt;=5,'[1]Outside Edges'!$Q156="Yes"),"Yes","No")</f>
        <v>No</v>
      </c>
      <c r="HR157" s="201" t="str">
        <f>IF(AND((RIGHT($HR$3,2)-'[1]Miter Profiles'!$AC$227-'[1]Outside Edges'!$B156)&gt;=5,'[1]Outside Edges'!$Q156="Yes"),"Yes","No")</f>
        <v>No</v>
      </c>
      <c r="HS157" s="197" t="str">
        <f>IF(AND((RIGHT($HS$3,2)-'[1]Miter Profiles'!$AC$228-'[1]Outside Edges'!$B156)&gt;=5,'[1]Outside Edges'!$Q156="Yes"),"Yes","No")</f>
        <v>Yes</v>
      </c>
      <c r="HT157" s="197" t="str">
        <f>IF(AND((RIGHT($HT$3,2)-'[1]Miter Profiles'!$AC$229-'[1]Outside Edges'!$B156)&gt;=5,'[1]Outside Edges'!$Q156="Yes"),"Yes","No")</f>
        <v>Yes</v>
      </c>
      <c r="HU157" s="197" t="str">
        <f>IF(AND((RIGHT($HU$3,2)-'[1]Miter Profiles'!$AC$230-'[1]Outside Edges'!$B156)&gt;=5,'[1]Outside Edges'!$Q156="Yes"),"Yes","No")</f>
        <v>Yes</v>
      </c>
      <c r="HV157" s="201" t="str">
        <f>IF(AND((RIGHT($HV$3,2)-'[1]Miter Profiles'!$AC$231-'[1]Outside Edges'!$B156)&gt;=5,'[1]Outside Edges'!$Q156="Yes"),"Yes","No")</f>
        <v>Yes</v>
      </c>
      <c r="HW157" s="201" t="str">
        <f>IF(AND((RIGHT($HW$3,2)-'[1]Miter Profiles'!$AC$232-'[1]Outside Edges'!$B156)&gt;=5,'[1]Outside Edges'!$Q156="Yes"),"Yes","No")</f>
        <v>Yes</v>
      </c>
      <c r="HX157" s="201" t="str">
        <f>IF(AND((RIGHT($HX$3,2)-'[1]Miter Profiles'!$AC$233-'[1]Outside Edges'!$B156)&gt;=5,'[1]Outside Edges'!$Q156="Yes"),"Yes","No")</f>
        <v>Yes</v>
      </c>
      <c r="HY157" s="197" t="str">
        <f>IF(AND((RIGHT($HY$3,2)-'[1]Miter Profiles'!$AC$234-'[1]Outside Edges'!$B156)&gt;=5,'[1]Outside Edges'!$Q156="Yes"),"Yes","No")</f>
        <v>No</v>
      </c>
      <c r="HZ157" s="197" t="str">
        <f>IF(AND((RIGHT($HZ$3,2)-'[1]Miter Profiles'!$AC$235-'[1]Outside Edges'!$B156)&gt;=5,'[1]Outside Edges'!$Q156="Yes"),"Yes","No")</f>
        <v>Yes</v>
      </c>
      <c r="IA157" s="197" t="str">
        <f>IF(AND((RIGHT($IA$3,2)-'[1]Miter Profiles'!$AC$236-'[1]Outside Edges'!$B156)&gt;=5,'[1]Outside Edges'!$Q156="Yes"),"Yes","No")</f>
        <v>Yes</v>
      </c>
      <c r="IB157" s="201" t="str">
        <f>IF(AND((RIGHT($IB$3,2)-'[1]Miter Profiles'!$AC$237-'[1]Outside Edges'!$B156)&gt;=5,'[1]Outside Edges'!$Q156="Yes"),"Yes","No")</f>
        <v>Yes</v>
      </c>
      <c r="IC157" s="201" t="str">
        <f>IF(AND((RIGHT($IC$3,2)-'[1]Miter Profiles'!$AC$238-'[1]Outside Edges'!$B156)&gt;=5,'[1]Outside Edges'!$Q156="Yes"),"Yes","No")</f>
        <v>Yes</v>
      </c>
      <c r="ID157" s="201" t="str">
        <f>IF(AND((RIGHT($ID$3,2)-'[1]Miter Profiles'!$AC$239-'[1]Outside Edges'!$B156)&gt;=5,'[1]Outside Edges'!$Q156="Yes"),"Yes","No")</f>
        <v>Yes</v>
      </c>
      <c r="IE157" s="197" t="str">
        <f>IF(AND((RIGHT($IE$3,2)-'[1]Miter Profiles'!$AC$240-'[1]Outside Edges'!$B156)&gt;=5,'[1]Outside Edges'!$Q156="Yes"),"Yes","No")</f>
        <v>Yes</v>
      </c>
      <c r="IF157" s="197" t="str">
        <f>IF(AND((RIGHT($IF$3,2)-'[1]Miter Profiles'!$AC$241-'[1]Outside Edges'!$B156)&gt;=5,'[1]Outside Edges'!$Q156="Yes"),"Yes","No")</f>
        <v>Yes</v>
      </c>
      <c r="IG157" s="197" t="str">
        <f>IF(AND((RIGHT($IG$3,2)-'[1]Miter Profiles'!$AC$242-'[1]Outside Edges'!$B156)&gt;=5,'[1]Outside Edges'!$Q156="Yes"),"Yes","No")</f>
        <v>Yes</v>
      </c>
      <c r="IH157" s="201" t="str">
        <f>IF(AND((RIGHT($IH$3,2)-'[1]Miter Profiles'!$AC$243-'[1]Outside Edges'!$B156)&gt;=5,'[1]Outside Edges'!$Q156="Yes"),"Yes","No")</f>
        <v>Yes</v>
      </c>
      <c r="II157" s="201" t="str">
        <f>IF(AND((RIGHT($II$3,2)-'[1]Miter Profiles'!$AC$244-'[1]Outside Edges'!$B156)&gt;=5,'[1]Outside Edges'!$Q156="Yes"),"Yes","No")</f>
        <v>Yes</v>
      </c>
      <c r="IJ157" s="201" t="str">
        <f>IF(AND((RIGHT($IJ$3,2)-'[1]Miter Profiles'!$AC$245-'[1]Outside Edges'!$B156)&gt;=5,'[1]Outside Edges'!$Q156="Yes"),"Yes","No")</f>
        <v>Yes</v>
      </c>
      <c r="IK157" s="197" t="str">
        <f>IF(AND((RIGHT($IK$3,2)-'[1]Miter Profiles'!$AC$246-'[1]Outside Edges'!$B156)&gt;=5,'[1]Outside Edges'!$Q156="Yes"),"Yes","No")</f>
        <v>Yes</v>
      </c>
      <c r="IL157" s="197" t="str">
        <f>IF(AND((RIGHT($IL$3,2)-'[1]Miter Profiles'!$AC$247-'[1]Outside Edges'!$B156)&gt;=5,'[1]Outside Edges'!$Q156="Yes"),"Yes","No")</f>
        <v>Yes</v>
      </c>
      <c r="IM157" s="197" t="str">
        <f>IF(AND((RIGHT($IM$3,2)-'[1]Miter Profiles'!$AC$248-'[1]Outside Edges'!$B156)&gt;=5,'[1]Outside Edges'!$Q156="Yes"),"Yes","No")</f>
        <v>Yes</v>
      </c>
      <c r="IN157" s="201" t="str">
        <f>IF(AND((RIGHT($IN$3,2)-'[1]Miter Profiles'!$AC$249-'[1]Outside Edges'!$B156)&gt;=5,'[1]Outside Edges'!$Q156="Yes"),"Yes","No")</f>
        <v>Yes</v>
      </c>
      <c r="IO157" s="201" t="str">
        <f>IF(AND((RIGHT($IO$3,2)-'[1]Miter Profiles'!$AC$250-'[1]Outside Edges'!$B156)&gt;=5,'[1]Outside Edges'!$Q156="Yes"),"Yes","No")</f>
        <v>Yes</v>
      </c>
      <c r="IP157" s="201" t="str">
        <f>IF(AND((RIGHT($IP$3,2)-'[1]Miter Profiles'!$AC$251-'[1]Outside Edges'!$B156)&gt;=5,'[1]Outside Edges'!$Q156="Yes"),"Yes","No")</f>
        <v>Yes</v>
      </c>
      <c r="IQ157" s="197" t="str">
        <f>IF(AND((RIGHT($IQ$3,2)-'[1]Miter Profiles'!$AC$252-'[1]Outside Edges'!$B156)&gt;=5,'[1]Outside Edges'!$Q156="Yes"),"Yes","No")</f>
        <v>Yes</v>
      </c>
      <c r="IR157" s="197" t="str">
        <f>IF(AND((RIGHT($IR$3,2)-'[1]Miter Profiles'!$AC$253-'[1]Outside Edges'!$B156)&gt;=5,'[1]Outside Edges'!$Q156="Yes"),"Yes","No")</f>
        <v>Yes</v>
      </c>
      <c r="IS157" s="197" t="str">
        <f>IF(AND((RIGHT($IS$3,2)-'[1]Miter Profiles'!$AC$254-'[1]Outside Edges'!$B156)&gt;=5,'[1]Outside Edges'!$Q156="Yes"),"Yes","No")</f>
        <v>Yes</v>
      </c>
      <c r="IT157" s="201" t="str">
        <f>IF(AND((RIGHT($IT$3,2)-'[1]Miter Profiles'!$AC$255-'[1]Outside Edges'!$B156)&gt;=5,'[1]Outside Edges'!$Q156="Yes"),"Yes","No")</f>
        <v>Yes</v>
      </c>
      <c r="IU157" s="201" t="str">
        <f>IF(AND((RIGHT($IU$3,2)-'[1]Miter Profiles'!$AC$256-'[1]Outside Edges'!$B156)&gt;=5,'[1]Outside Edges'!$Q156="Yes"),"Yes","No")</f>
        <v>Yes</v>
      </c>
      <c r="IV157" s="201" t="str">
        <f>IF(AND((RIGHT($IV$3,2)-'[1]Miter Profiles'!$AC$257-'[1]Outside Edges'!$B156)&gt;=5,'[1]Outside Edges'!$Q156="Yes"),"Yes","No")</f>
        <v>Yes</v>
      </c>
      <c r="IW157" s="197" t="str">
        <f>IF(AND((RIGHT($IW$3,2)-'[1]Miter Profiles'!$AC$258-'[1]Outside Edges'!$B156)&gt;=5,'[1]Outside Edges'!$Q156="Yes"),"Yes","No")</f>
        <v>Yes</v>
      </c>
      <c r="IX157" s="197" t="str">
        <f>IF(AND((RIGHT($IX$3,2)-'[1]Miter Profiles'!$AC$259-'[1]Outside Edges'!$B156)&gt;=5,'[1]Outside Edges'!$Q156="Yes"),"Yes","No")</f>
        <v>Yes</v>
      </c>
      <c r="IY157" s="197" t="str">
        <f>IF(AND((RIGHT($IY$3,2)-'[1]Miter Profiles'!$AC$260-'[1]Outside Edges'!$B156)&gt;=5,'[1]Outside Edges'!$Q156="Yes"),"Yes","No")</f>
        <v>Yes</v>
      </c>
      <c r="IZ157" s="201" t="str">
        <f>IF(AND((RIGHT($IZ$3,2)-'[1]Miter Profiles'!$AC$261-'[1]Outside Edges'!$B156)&gt;=5,'[1]Outside Edges'!$Q156="Yes"),"Yes","No")</f>
        <v>Yes</v>
      </c>
      <c r="JA157" s="201" t="str">
        <f>IF(AND((RIGHT($JA$3,2)-'[1]Miter Profiles'!$AC$262-'[1]Outside Edges'!$B156)&gt;=5,'[1]Outside Edges'!$Q156="Yes"),"Yes","No")</f>
        <v>Yes</v>
      </c>
      <c r="JB157" s="201" t="str">
        <f>IF(AND((RIGHT($JB$3,2)-'[1]Miter Profiles'!$AC$263-'[1]Outside Edges'!$B156)&gt;=5,'[1]Outside Edges'!$Q156="Yes"),"Yes","No")</f>
        <v>Yes</v>
      </c>
      <c r="JC157" s="197" t="str">
        <f>IF(AND((RIGHT($JC$3,2)-'[1]Miter Profiles'!$AC$264-'[1]Outside Edges'!$B156)&gt;=5,'[1]Outside Edges'!$Q156="Yes"),"Yes","No")</f>
        <v>Yes</v>
      </c>
      <c r="JD157" s="197" t="str">
        <f>IF(AND((RIGHT($JD$3,2)-'[1]Miter Profiles'!$AC$265-'[1]Outside Edges'!$B156)&gt;=5,'[1]Outside Edges'!$Q156="Yes"),"Yes","No")</f>
        <v>Yes</v>
      </c>
      <c r="JE157" s="197" t="str">
        <f>IF(AND((RIGHT($JE$3,2)-'[1]Miter Profiles'!$AC$266-'[1]Outside Edges'!$B156)&gt;=5,'[1]Outside Edges'!$Q156="Yes"),"Yes","No")</f>
        <v>Yes</v>
      </c>
      <c r="JF157" s="201" t="str">
        <f>IF(AND((RIGHT($JF$3,2)-'[1]Miter Profiles'!$AC$267-'[1]Outside Edges'!$B156)&gt;=5,'[1]Outside Edges'!$Q156="Yes"),"Yes","No")</f>
        <v>No</v>
      </c>
      <c r="JG157" s="201" t="str">
        <f>IF(AND((RIGHT($JG$3,2)-'[1]Miter Profiles'!$AC$268-'[1]Outside Edges'!$B156)&gt;=5,'[1]Outside Edges'!$Q156="Yes"),"Yes","No")</f>
        <v>Yes</v>
      </c>
      <c r="JH157" s="201" t="str">
        <f>IF(AND((RIGHT($JH$3,2)-'[1]Miter Profiles'!$AC$269-'[1]Outside Edges'!$B156)&gt;=5,'[1]Outside Edges'!$Q156="Yes"),"Yes","No")</f>
        <v>Yes</v>
      </c>
      <c r="JI157" s="197" t="str">
        <f>IF(AND((RIGHT($JI$3,2)-'[1]Miter Profiles'!$AC$270-'[1]Outside Edges'!$B156)&gt;=5,'[1]Outside Edges'!$Q156="Yes"),"Yes","No")</f>
        <v>Yes</v>
      </c>
      <c r="JJ157" s="197" t="str">
        <f>IF(AND((RIGHT($JJ$3,2)-'[1]Miter Profiles'!$AC$271-'[1]Outside Edges'!$B156)&gt;=5,'[1]Outside Edges'!$Q156="Yes"),"Yes","No")</f>
        <v>Yes</v>
      </c>
      <c r="JK157" s="197" t="str">
        <f>IF(AND((RIGHT($JK$3,2)-'[1]Miter Profiles'!$AC$272-'[1]Outside Edges'!$B156)&gt;=5,'[1]Outside Edges'!$Q156="Yes"),"Yes","No")</f>
        <v>Yes</v>
      </c>
      <c r="JL157" s="201" t="str">
        <f>IF(AND((RIGHT($JL$3,2)-'[1]Miter Profiles'!$AC$273-'[1]Outside Edges'!$B156)&gt;=5,'[1]Outside Edges'!$Q156="Yes"),"Yes","No")</f>
        <v>Yes</v>
      </c>
      <c r="JM157" s="201" t="str">
        <f>IF(AND((RIGHT($JM$3,2)-'[1]Miter Profiles'!$AC$274-'[1]Outside Edges'!$B156)&gt;=5,'[1]Outside Edges'!$Q156="Yes"),"Yes","No")</f>
        <v>Yes</v>
      </c>
      <c r="JN157" s="201" t="str">
        <f>IF(AND((RIGHT($JN$3,2)-'[1]Miter Profiles'!$AC$275-'[1]Outside Edges'!$B156)&gt;=5,'[1]Outside Edges'!$Q156="Yes"),"Yes","No")</f>
        <v>Yes</v>
      </c>
      <c r="JO157" s="197" t="str">
        <f>IF(AND((RIGHT($JO$3,2)-'[1]Miter Profiles'!$AC$276-'[1]Outside Edges'!$B156)&gt;=5,'[1]Outside Edges'!$Q156="Yes"),"Yes","No")</f>
        <v>Yes</v>
      </c>
      <c r="JP157" s="197" t="str">
        <f>IF(AND((RIGHT($JP$3,2)-'[1]Miter Profiles'!$AC$277-'[1]Outside Edges'!$B156)&gt;=5,'[1]Outside Edges'!$Q156="Yes"),"Yes","No")</f>
        <v>Yes</v>
      </c>
      <c r="JQ157" s="197" t="str">
        <f>IF(AND((RIGHT($JQ$3,2)-'[1]Miter Profiles'!$AC$278-'[1]Outside Edges'!$B156)&gt;=5,'[1]Outside Edges'!$Q156="Yes"),"Yes","No")</f>
        <v>Yes</v>
      </c>
      <c r="JR157" s="201" t="str">
        <f>IF(AND((RIGHT($JR$3,2)-'[1]Miter Profiles'!$AC$279-'[1]Outside Edges'!$B156)&gt;=5,'[1]Outside Edges'!$Q156="Yes"),"Yes","No")</f>
        <v>No</v>
      </c>
      <c r="JS157" s="201" t="str">
        <f>IF(AND((RIGHT($JS$3,2)-'[1]Miter Profiles'!$AC$280-'[1]Outside Edges'!$B156)&gt;=5,'[1]Outside Edges'!$Q156="Yes"),"Yes","No")</f>
        <v>Yes</v>
      </c>
      <c r="JT157" s="201" t="str">
        <f>IF(AND((RIGHT($JT$3,2)-'[1]Miter Profiles'!$AC$281-'[1]Outside Edges'!$B156)&gt;=5,'[1]Outside Edges'!$Q156="Yes"),"Yes","No")</f>
        <v>Yes</v>
      </c>
      <c r="JU157" s="197" t="str">
        <f>IF(AND((RIGHT($JU$3,2)-'[1]Miter Profiles'!$AC$282-'[1]Outside Edges'!$B156)&gt;=5,'[1]Outside Edges'!$Q156="Yes"),"Yes","No")</f>
        <v>No</v>
      </c>
      <c r="JV157" s="197" t="str">
        <f>IF(AND((RIGHT($JV$3,2)-'[1]Miter Profiles'!$AC$283-'[1]Outside Edges'!$B156)&gt;=5,'[1]Outside Edges'!$Q156="Yes"),"Yes","No")</f>
        <v>Yes</v>
      </c>
      <c r="JW157" s="197" t="str">
        <f>IF(AND((RIGHT($JW$3,2)-'[1]Miter Profiles'!$AC$284-'[1]Outside Edges'!$B156)&gt;=5,'[1]Outside Edges'!$Q156="Yes"),"Yes","No")</f>
        <v>Yes</v>
      </c>
      <c r="JX157" s="201" t="str">
        <f>IF(AND((RIGHT($JX$3,2)-'[1]Miter Profiles'!$AC$285-'[1]Outside Edges'!$B156)&gt;=5,'[1]Outside Edges'!$Q156="Yes"),"Yes","No")</f>
        <v>Yes</v>
      </c>
      <c r="JY157" s="201" t="str">
        <f>IF(AND((RIGHT($JY$3,2)-'[1]Miter Profiles'!$AC$286-'[1]Outside Edges'!$B156)&gt;=5,'[1]Outside Edges'!$Q156="Yes"),"Yes","No")</f>
        <v>Yes</v>
      </c>
      <c r="JZ157" s="201" t="str">
        <f>IF(AND((RIGHT($JZ$3,2)-'[1]Miter Profiles'!$AC$287-'[1]Outside Edges'!$B156)&gt;=5,'[1]Outside Edges'!$Q156="Yes"),"Yes","No")</f>
        <v>Yes</v>
      </c>
      <c r="KA157" s="197" t="str">
        <f>IF(AND((RIGHT($KA$3,2)-'[1]Miter Profiles'!$AC$288-'[1]Outside Edges'!$B156)&gt;=5,'[1]Outside Edges'!$Q156="Yes"),"Yes","No")</f>
        <v>Yes</v>
      </c>
      <c r="KB157" s="197" t="str">
        <f>IF(AND((RIGHT($KB$3,2)-'[1]Miter Profiles'!$AC$289-'[1]Outside Edges'!$B156)&gt;=5,'[1]Outside Edges'!$Q156="Yes"),"Yes","No")</f>
        <v>Yes</v>
      </c>
      <c r="KC157" s="197" t="str">
        <f>IF(AND((RIGHT($KC$3,2)-'[1]Miter Profiles'!$AC$290-'[1]Outside Edges'!$B156)&gt;=5,'[1]Outside Edges'!$Q156="Yes"),"Yes","No")</f>
        <v>Yes</v>
      </c>
      <c r="KD157" s="201" t="str">
        <f>IF(AND((RIGHT($KD$3,2)-'[1]Miter Profiles'!$AC$291-'[1]Outside Edges'!$B156)&gt;=5,'[1]Outside Edges'!$Q156="Yes"),"Yes","No")</f>
        <v>Yes</v>
      </c>
      <c r="KE157" s="201" t="str">
        <f>IF(AND((RIGHT($KE$3,2)-'[1]Miter Profiles'!$AC$292-'[1]Outside Edges'!$B156)&gt;=5,'[1]Outside Edges'!$Q156="Yes"),"Yes","No")</f>
        <v>Yes</v>
      </c>
      <c r="KF157" s="201" t="str">
        <f>IF(AND((RIGHT($KF$3,2)-'[1]Miter Profiles'!$AC$293-'[1]Outside Edges'!$B156)&gt;=5,'[1]Outside Edges'!$Q156="Yes"),"Yes","No")</f>
        <v>Yes</v>
      </c>
      <c r="KG157" s="197" t="str">
        <f>IF(AND((RIGHT($KG$3,2)-'[1]Miter Profiles'!$AC$294-'[1]Outside Edges'!$B156)&gt;=5,'[1]Outside Edges'!$Q156="Yes"),"Yes","No")</f>
        <v>Yes</v>
      </c>
      <c r="KH157" s="197" t="str">
        <f>IF(AND((RIGHT($KH$3,2)-'[1]Miter Profiles'!$AC$295-'[1]Outside Edges'!$B156)&gt;=5,'[1]Outside Edges'!$Q156="Yes"),"Yes","No")</f>
        <v>Yes</v>
      </c>
      <c r="KI157" s="197" t="str">
        <f>IF(AND((RIGHT($KI$3,2)-'[1]Miter Profiles'!$AC$296-'[1]Outside Edges'!$B156)&gt;=5,'[1]Outside Edges'!$Q156="Yes"),"Yes","No")</f>
        <v>Yes</v>
      </c>
      <c r="KJ157" s="201" t="str">
        <f>IF(AND((RIGHT($KJ$3,2)-'[1]Miter Profiles'!$AC$297-'[1]Outside Edges'!$B156)&gt;=5,'[1]Outside Edges'!$Q156="Yes"),"Yes","No")</f>
        <v>Yes</v>
      </c>
      <c r="KK157" s="201" t="str">
        <f>IF(AND((RIGHT($KK$3,2)-'[1]Miter Profiles'!$AC$298-'[1]Outside Edges'!$B156)&gt;=5,'[1]Outside Edges'!$Q156="Yes"),"Yes","No")</f>
        <v>Yes</v>
      </c>
      <c r="KL157" s="201" t="str">
        <f>IF(AND((RIGHT($KL$3,2)-'[1]Miter Profiles'!$AC$299-'[1]Outside Edges'!$B156)&gt;=5,'[1]Outside Edges'!$Q156="Yes"),"Yes","No")</f>
        <v>Yes</v>
      </c>
      <c r="KM157" s="197" t="str">
        <f>IF(AND((RIGHT($KM$3,2)-'[1]Miter Profiles'!$AC$300-'[1]Outside Edges'!$B156)&gt;=5,'[1]Outside Edges'!$Q156="Yes"),"Yes","No")</f>
        <v>Yes</v>
      </c>
      <c r="KN157" s="197" t="str">
        <f>IF(AND((RIGHT($KN$3,2)-'[1]Miter Profiles'!$AC$301-'[1]Outside Edges'!$B156)&gt;=5,'[1]Outside Edges'!$Q156="Yes"),"Yes","No")</f>
        <v>Yes</v>
      </c>
      <c r="KO157" s="197" t="str">
        <f>IF(AND((RIGHT($KO$3,2)-'[1]Miter Profiles'!$AC$302-'[1]Outside Edges'!$B156)&gt;=5,'[1]Outside Edges'!$Q156="Yes"),"Yes","No")</f>
        <v>Yes</v>
      </c>
      <c r="KP157" s="201" t="str">
        <f>IF(AND((RIGHT($KP$3,2)-'[1]Miter Profiles'!$AC$303-'[1]Outside Edges'!$B156)&gt;=5,'[1]Outside Edges'!$Q156="Yes"),"Yes","No")</f>
        <v>Yes</v>
      </c>
      <c r="KQ157" s="201" t="str">
        <f>IF(AND((RIGHT($KQ$3,2)-'[1]Miter Profiles'!$AC$304-'[1]Outside Edges'!$B156)&gt;=5,'[1]Outside Edges'!$Q156="Yes"),"Yes","No")</f>
        <v>Yes</v>
      </c>
      <c r="KR157" s="201" t="str">
        <f>IF(AND((RIGHT($KR$3,2)-'[1]Miter Profiles'!$AC$305-'[1]Outside Edges'!$B156)&gt;=5,'[1]Outside Edges'!$Q156="Yes"),"Yes","No")</f>
        <v>Yes</v>
      </c>
      <c r="KS157" s="197" t="str">
        <f>IF(AND((RIGHT($KS$3,2)-'[1]Miter Profiles'!$AC$306-'[1]Outside Edges'!$B156)&gt;=5,'[1]Outside Edges'!$Q156="Yes"),"Yes","No")</f>
        <v>Yes</v>
      </c>
      <c r="KT157" s="197" t="str">
        <f>IF(AND((RIGHT($KT$3,2)-'[1]Miter Profiles'!$AC$307-'[1]Outside Edges'!$B156)&gt;=5,'[1]Outside Edges'!$Q156="Yes"),"Yes","No")</f>
        <v>Yes</v>
      </c>
      <c r="KU157" s="197" t="str">
        <f>IF(AND((RIGHT($KU$3,2)-'[1]Miter Profiles'!$AC$308-'[1]Outside Edges'!$B156)&gt;=5,'[1]Outside Edges'!$Q156="Yes"),"Yes","No")</f>
        <v>Yes</v>
      </c>
      <c r="KV157" s="201" t="str">
        <f>IF(AND((RIGHT($KV$3,2)-'[1]Miter Profiles'!$AC$309-'[1]Outside Edges'!$B156)&gt;=5,'[1]Outside Edges'!$Q156="Yes"),"Yes","No")</f>
        <v>Yes</v>
      </c>
      <c r="KW157" s="201" t="str">
        <f>IF(AND((RIGHT($KW$3,2)-'[1]Miter Profiles'!$AC$310-'[1]Outside Edges'!$B156)&gt;=5,'[1]Outside Edges'!$Q156="Yes"),"Yes","No")</f>
        <v>Yes</v>
      </c>
      <c r="KX157" s="201" t="str">
        <f>IF(AND((RIGHT($KX$3,2)-'[1]Miter Profiles'!$AC$311-'[1]Outside Edges'!$B156)&gt;=5,'[1]Outside Edges'!$Q156="Yes"),"Yes","No")</f>
        <v>Yes</v>
      </c>
      <c r="KY157" s="197" t="str">
        <f>IF(AND((RIGHT($KY$3,2)-'[1]Miter Profiles'!$AC$312-'[1]Outside Edges'!$B156)&gt;=5,'[1]Outside Edges'!$Q156="Yes"),"Yes","No")</f>
        <v>Yes</v>
      </c>
      <c r="KZ157" s="197" t="str">
        <f>IF(AND((RIGHT($KZ$3,2)-'[1]Miter Profiles'!$AC$313-'[1]Outside Edges'!$B156)&gt;=5,'[1]Outside Edges'!$Q156="Yes"),"Yes","No")</f>
        <v>Yes</v>
      </c>
      <c r="LA157" s="197" t="str">
        <f>IF(AND((RIGHT($LA$3,2)-'[1]Miter Profiles'!$AC$314-'[1]Outside Edges'!$B156)&gt;=5,'[1]Outside Edges'!$Q156="Yes"),"Yes","No")</f>
        <v>Yes</v>
      </c>
      <c r="LB157" s="201" t="str">
        <f>IF(AND((RIGHT($LB$3,2)-'[1]Miter Profiles'!$AC$315-'[1]Outside Edges'!$B156)&gt;=5,'[1]Outside Edges'!$Q156="Yes"),"Yes","No")</f>
        <v>Yes</v>
      </c>
      <c r="LC157" s="201" t="str">
        <f>IF(AND((RIGHT($LC$3,2)-'[1]Miter Profiles'!$AC$316-'[1]Outside Edges'!$B156)&gt;=5,'[1]Outside Edges'!$Q156="Yes"),"Yes","No")</f>
        <v>Yes</v>
      </c>
      <c r="LD157" s="201" t="str">
        <f>IF(AND((RIGHT($LD$3,2)-'[1]Miter Profiles'!$AC$317-'[1]Outside Edges'!$B156)&gt;=5,'[1]Outside Edges'!$Q156="Yes"),"Yes","No")</f>
        <v>Yes</v>
      </c>
      <c r="LE157" s="201" t="str">
        <f>IF(AND((RIGHT($LE$3,2)-'[1]Miter Profiles'!$AC$318-'[1]Outside Edges'!$B156)&gt;=5,'[1]Outside Edges'!$Q156="Yes"),"Yes","No")</f>
        <v>Yes</v>
      </c>
      <c r="LF157" s="197" t="str">
        <f>IF(AND((RIGHT($LF$3,2)-'[1]Miter Profiles'!$AC$319-'[1]Outside Edges'!$B156)&gt;=5,'[1]Outside Edges'!$Q156="Yes"),"Yes","No")</f>
        <v>Yes</v>
      </c>
      <c r="LG157" s="197" t="str">
        <f>IF(AND((RIGHT($LG$3,2)-'[1]Miter Profiles'!$AC$320-'[1]Outside Edges'!$B156)&gt;=5,'[1]Outside Edges'!$Q156="Yes"),"Yes","No")</f>
        <v>Yes</v>
      </c>
      <c r="LH157" s="197" t="str">
        <f>IF(AND((RIGHT($LH$3,2)-'[1]Miter Profiles'!$AC$321-'[1]Outside Edges'!$B156)&gt;=5,'[1]Outside Edges'!$Q156="Yes"),"Yes","No")</f>
        <v>Yes</v>
      </c>
      <c r="LI157" s="197" t="str">
        <f>IF(AND((RIGHT($LI$3,2)-'[1]Miter Profiles'!$AC$322-'[1]Outside Edges'!$B156)&gt;=5,'[1]Outside Edges'!$Q156="Yes"),"Yes","No")</f>
        <v>Yes</v>
      </c>
      <c r="LJ157" s="201" t="str">
        <f>IF(AND((RIGHT($LJ$3,2)-'[1]Miter Profiles'!$AC$323-'[1]Outside Edges'!$B156)&gt;=5,'[1]Outside Edges'!$Q156="Yes"),"Yes","No")</f>
        <v>No</v>
      </c>
      <c r="LK157" s="201" t="str">
        <f>IF(AND((RIGHT($LK$3,2)-'[1]Miter Profiles'!$AC$324-'[1]Outside Edges'!$B156)&gt;=5,'[1]Outside Edges'!$Q156="Yes"),"Yes","No")</f>
        <v>Yes</v>
      </c>
      <c r="LL157" s="201" t="str">
        <f>IF(AND((RIGHT($LL$3,2)-'[1]Miter Profiles'!$AC$325-'[1]Outside Edges'!$B156)&gt;=5,'[1]Outside Edges'!$Q156="Yes"),"Yes","No")</f>
        <v>Yes</v>
      </c>
      <c r="LM157" s="197" t="str">
        <f>IF(AND((RIGHT($LM$3,2)-'[1]Miter Profiles'!$AC$326-'[1]Outside Edges'!$B156)&gt;=5,'[1]Outside Edges'!$Q156="Yes"),"Yes","No")</f>
        <v>Yes</v>
      </c>
      <c r="LN157" s="197" t="str">
        <f>IF(AND((RIGHT($LN$3,2)-'[1]Miter Profiles'!$AC$327-'[1]Outside Edges'!$B156)&gt;=5,'[1]Outside Edges'!$Q156="Yes"),"Yes","No")</f>
        <v>Yes</v>
      </c>
      <c r="LO157" s="197" t="str">
        <f>IF(AND((RIGHT($LO$3,2)-'[1]Miter Profiles'!$AC$328-'[1]Outside Edges'!$B156)&gt;=5,'[1]Outside Edges'!$Q156="Yes"),"Yes","No")</f>
        <v>Yes</v>
      </c>
      <c r="LP157" s="201" t="str">
        <f>IF(AND((RIGHT($LP$3,2)-'[1]Miter Profiles'!$AC$329-'[1]Outside Edges'!$B156)&gt;=5,'[1]Outside Edges'!$Q156="Yes"),"Yes","No")</f>
        <v>No</v>
      </c>
      <c r="LQ157" s="201" t="str">
        <f>IF(AND((RIGHT($LQ$3,2)-'[1]Miter Profiles'!$AC$330-'[1]Outside Edges'!$B156)&gt;=5,'[1]Outside Edges'!$Q156="Yes"),"Yes","No")</f>
        <v>Yes</v>
      </c>
      <c r="LR157" s="201" t="str">
        <f>IF(AND((RIGHT($LR$3,2)-'[1]Miter Profiles'!$AC$331-'[1]Outside Edges'!$B156)&gt;=5,'[1]Outside Edges'!$Q156="Yes"),"Yes","No")</f>
        <v>Yes</v>
      </c>
      <c r="LS157" s="197" t="str">
        <f>IF(AND((RIGHT($LS$3,2)-'[1]Miter Profiles'!$AC$332-'[1]Outside Edges'!$B156)&gt;=5,'[1]Outside Edges'!$Q156="Yes"),"Yes","No")</f>
        <v>Yes</v>
      </c>
      <c r="LT157" s="197" t="str">
        <f>IF(AND((RIGHT($LT$3,2)-'[1]Miter Profiles'!$AC$333-'[1]Outside Edges'!$B156)&gt;=5,'[1]Outside Edges'!$Q156="Yes"),"Yes","No")</f>
        <v>Yes</v>
      </c>
      <c r="LU157" s="197" t="str">
        <f>IF(AND((RIGHT($LU$3,2)-'[1]Miter Profiles'!$AC$334-'[1]Outside Edges'!$B156)&gt;=5,'[1]Outside Edges'!$Q156="Yes"),"Yes","No")</f>
        <v>Yes</v>
      </c>
      <c r="LV157" s="201" t="str">
        <f>IF(AND((RIGHT($LV$3,2)-'[1]Miter Profiles'!$AC$335-'[1]Outside Edges'!$B156)&gt;=5,'[1]Outside Edges'!$Q156="Yes"),"Yes","No")</f>
        <v>Yes</v>
      </c>
      <c r="LW157" s="201" t="str">
        <f>IF(AND((RIGHT($LW$3,2)-'[1]Miter Profiles'!$AC$336-'[1]Outside Edges'!$B156)&gt;=5,'[1]Outside Edges'!$Q156="Yes"),"Yes","No")</f>
        <v>Yes</v>
      </c>
      <c r="LX157" s="201" t="str">
        <f>IF(AND((RIGHT($LX$3,2)-'[1]Miter Profiles'!$AC$337-'[1]Outside Edges'!$B156)&gt;=5,'[1]Outside Edges'!$Q156="Yes"),"Yes","No")</f>
        <v>Yes</v>
      </c>
      <c r="LY157" s="197" t="str">
        <f>IF(AND((RIGHT($LY$3,2)-'[1]Miter Profiles'!$AC$338-'[1]Outside Edges'!$B156)&gt;=5,'[1]Outside Edges'!$Q156="Yes"),"Yes","No")</f>
        <v>Yes</v>
      </c>
      <c r="LZ157" s="197" t="str">
        <f>IF(AND((RIGHT($LZ$3,2)-'[1]Miter Profiles'!$AC$339-'[1]Outside Edges'!$B156)&gt;=5,'[1]Outside Edges'!$Q156="Yes"),"Yes","No")</f>
        <v>Yes</v>
      </c>
      <c r="MA157" s="197" t="str">
        <f>IF(AND((RIGHT($MA$3,2)-'[1]Miter Profiles'!$AC$340-'[1]Outside Edges'!$B156)&gt;=5,'[1]Outside Edges'!$Q156="Yes"),"Yes","No")</f>
        <v>Yes</v>
      </c>
      <c r="MB157" s="201" t="str">
        <f>IF(AND((RIGHT($MB$3,2)-'[1]Miter Profiles'!$AC$341-'[1]Outside Edges'!$B156)&gt;=5,'[1]Outside Edges'!$Q156="Yes"),"Yes","No")</f>
        <v>Yes</v>
      </c>
      <c r="MC157" s="201" t="str">
        <f>IF(AND((RIGHT($MC$3,2)-'[1]Miter Profiles'!$AC$342-'[1]Outside Edges'!$B156)&gt;=5,'[1]Outside Edges'!$Q156="Yes"),"Yes","No")</f>
        <v>Yes</v>
      </c>
      <c r="MD157" s="201" t="str">
        <f>IF(AND((RIGHT($MD$3,2)-'[1]Miter Profiles'!$AC$343-'[1]Outside Edges'!$B156)&gt;=5,'[1]Outside Edges'!$Q156="Yes"),"Yes","No")</f>
        <v>Yes</v>
      </c>
      <c r="ME157" s="197" t="str">
        <f>IF(AND((RIGHT($ME$3,2)-'[1]Miter Profiles'!$AC$344-'[1]Outside Edges'!$B156)&gt;=5,'[1]Outside Edges'!$Q156="Yes"),"Yes","No")</f>
        <v>Yes</v>
      </c>
      <c r="MF157" s="197" t="str">
        <f>IF(AND((RIGHT($MF$3,2)-'[1]Miter Profiles'!$AC$345-'[1]Outside Edges'!$B156)&gt;=5,'[1]Outside Edges'!$Q156="Yes"),"Yes","No")</f>
        <v>Yes</v>
      </c>
      <c r="MG157" s="197" t="str">
        <f>IF(AND((RIGHT($MG$3,2)-'[1]Miter Profiles'!$AC$346-'[1]Outside Edges'!$B156)&gt;=5,'[1]Outside Edges'!$Q156="Yes"),"Yes","No")</f>
        <v>Yes</v>
      </c>
      <c r="MH157" s="201" t="str">
        <f>IF(AND((RIGHT($MH$3,2)-'[1]Miter Profiles'!$AC$347-'[1]Outside Edges'!$B156)&gt;=5,'[1]Outside Edges'!$Q156="Yes"),"Yes","No")</f>
        <v>Yes</v>
      </c>
      <c r="MI157" s="201" t="str">
        <f>IF(AND((RIGHT($MI$3,2)-'[1]Miter Profiles'!$AC$348-'[1]Outside Edges'!$B156)&gt;=5,'[1]Outside Edges'!$Q156="Yes"),"Yes","No")</f>
        <v>Yes</v>
      </c>
      <c r="MJ157" s="201" t="str">
        <f>IF(AND((RIGHT($MJ$3,2)-'[1]Miter Profiles'!$AC$349-'[1]Outside Edges'!$B156)&gt;=5,'[1]Outside Edges'!$Q156="Yes"),"Yes","No")</f>
        <v>Yes</v>
      </c>
      <c r="MK157" s="197" t="str">
        <f>IF(AND((RIGHT($MK$3,2)-'[1]Miter Profiles'!$AC$350-'[1]Outside Edges'!$B156)&gt;=5,'[1]Outside Edges'!$Q156="Yes"),"Yes","No")</f>
        <v>Yes</v>
      </c>
      <c r="ML157" s="197" t="str">
        <f>IF(AND((RIGHT($ML$3,2)-'[1]Miter Profiles'!$AC$351-'[1]Outside Edges'!$B156)&gt;=5,'[1]Outside Edges'!$Q156="Yes"),"Yes","No")</f>
        <v>Yes</v>
      </c>
      <c r="MM157" s="197" t="str">
        <f>IF(AND((RIGHT($MM$3,2)-'[1]Miter Profiles'!$AC$352-'[1]Outside Edges'!$B156)&gt;=5,'[1]Outside Edges'!$Q156="Yes"),"Yes","No")</f>
        <v>Yes</v>
      </c>
      <c r="MN157" s="201" t="str">
        <f>IF(AND((RIGHT($MK$3,2)-'[1]Miter Profiles'!$AC$353-'[1]Outside Edges'!$B156)&gt;=5,'[1]Outside Edges'!$Q156="Yes"),"Yes","No")</f>
        <v>Yes</v>
      </c>
      <c r="MO157" s="201" t="str">
        <f>IF(AND((RIGHT($ML$3,2)-'[1]Miter Profiles'!$AC$354-'[1]Outside Edges'!$B156)&gt;=5,'[1]Outside Edges'!$Q156="Yes"),"Yes","No")</f>
        <v>Yes</v>
      </c>
      <c r="MP157" s="201" t="str">
        <f>IF(AND((RIGHT($MM$3,2)-'[1]Miter Profiles'!$AC$355-'[1]Outside Edges'!$B156)&gt;=5,'[1]Outside Edges'!$Q156="Yes"),"Yes","No")</f>
        <v>Yes</v>
      </c>
      <c r="MQ157" s="197" t="str">
        <f>IF(AND((RIGHT($MK$3,2)-'[1]Miter Profiles'!$AC$356-'[1]Outside Edges'!$B156)&gt;=5,'[1]Outside Edges'!$Q156="Yes"),"Yes","No")</f>
        <v>No</v>
      </c>
      <c r="MR157" s="197" t="str">
        <f>IF(AND((RIGHT($ML$3,2)-'[1]Miter Profiles'!$AC$357-'[1]Outside Edges'!$B156)&gt;=5,'[1]Outside Edges'!$Q156="Yes"),"Yes","No")</f>
        <v>Yes</v>
      </c>
      <c r="MS157" s="197" t="str">
        <f>IF(AND((RIGHT($MM$3,2)-'[1]Miter Profiles'!$AC$358-'[1]Outside Edges'!$B156)&gt;=5,'[1]Outside Edges'!$Q156="Yes"),"Yes","No")</f>
        <v>Yes</v>
      </c>
      <c r="MT157" s="201" t="str">
        <f>IF(AND((RIGHT($MK$3,2)-'[1]Miter Profiles'!$AC$359-'[1]Outside Edges'!$B156)&gt;=5,'[1]Outside Edges'!$Q156="Yes"),"Yes","No")</f>
        <v>Yes</v>
      </c>
      <c r="MU157" s="201" t="str">
        <f>IF(AND((RIGHT($ML$3,2)-'[1]Miter Profiles'!$AC$360-'[1]Outside Edges'!$B156)&gt;=5,'[1]Outside Edges'!$Q156="Yes"),"Yes","No")</f>
        <v>Yes</v>
      </c>
      <c r="MV157" s="201" t="str">
        <f>IF(AND((RIGHT($MM$3,2)-'[1]Miter Profiles'!$AC$361-'[1]Outside Edges'!$B156)&gt;=5,'[1]Outside Edges'!$Q156="Yes"),"Yes","No")</f>
        <v>Yes</v>
      </c>
    </row>
    <row r="158" spans="1:360" thickBot="1" x14ac:dyDescent="0.25">
      <c r="A158" s="371" t="str">
        <f>IF('[1]Outside Edges'!$A157&lt;&gt;"",'[1]Outside Edges'!$A157,"")</f>
        <v>D155 AM</v>
      </c>
      <c r="B158" s="7" t="str">
        <f>IF(AND((RIGHT($B$3,2)-'[1]Miter Profiles'!$AC$3-'[1]Outside Edges'!$B157)&gt;=5,'[1]Outside Edges'!$Q157="Yes"),"Yes","No")</f>
        <v>Yes</v>
      </c>
      <c r="C158" s="7" t="str">
        <f>IF(AND((RIGHT($C$3,2)-'[1]Miter Profiles'!$AC$4-'[1]Outside Edges'!$B157)&gt;=5,'[1]Outside Edges'!$Q157="Yes"),"Yes","No")</f>
        <v>Yes</v>
      </c>
      <c r="D158" s="63" t="str">
        <f>IF(AND((RIGHT($D$3,2)-'[1]Miter Profiles'!$AC$5-'[1]Outside Edges'!$B157)&gt;=5,'[1]Outside Edges'!$Q157="Yes"),"Yes","No")</f>
        <v>Yes</v>
      </c>
      <c r="E158" s="64" t="str">
        <f>IF(AND((RIGHT($E$3,2)-'[1]Miter Profiles'!$AC$6-'[1]Outside Edges'!$B157)&gt;=5,'[1]Outside Edges'!$Q157="Yes"),"Yes","No")</f>
        <v>No</v>
      </c>
      <c r="F158" s="8" t="str">
        <f>IF(AND((RIGHT($F$3,2)-'[1]Miter Profiles'!$AC$7-'[1]Outside Edges'!$B157)&gt;=5,'[1]Outside Edges'!$Q157="Yes"),"Yes","No")</f>
        <v>Yes</v>
      </c>
      <c r="G158" s="65" t="str">
        <f>IF(AND((RIGHT($G$3,2)-'[1]Miter Profiles'!$AC$8-'[1]Outside Edges'!$B157)&gt;=5,'[1]Outside Edges'!$Q157="Yes"),"Yes","No")</f>
        <v>Yes</v>
      </c>
      <c r="H158" s="7" t="str">
        <f>IF(AND((RIGHT($H$3,2)-'[1]Miter Profiles'!$AC$9-'[1]Outside Edges'!$B157)&gt;=5,'[1]Outside Edges'!$Q157="Yes"),"Yes","No")</f>
        <v>Yes</v>
      </c>
      <c r="I158" s="7" t="str">
        <f>IF(AND((RIGHT($I$3,2)-'[1]Miter Profiles'!$AC$10-'[1]Outside Edges'!$B157)&gt;=5,'[1]Outside Edges'!$Q157="Yes"),"Yes","No")</f>
        <v>Yes</v>
      </c>
      <c r="J158" s="63" t="str">
        <f>IF(AND((RIGHT($J$3,2)-'[1]Miter Profiles'!$AC$11-'[1]Outside Edges'!$B157)&gt;=5,'[1]Outside Edges'!$Q157="Yes"),"Yes","No")</f>
        <v>Yes</v>
      </c>
      <c r="K158" s="64" t="str">
        <f>IF(AND((RIGHT($K$3,2)-'[1]Miter Profiles'!$AC$12-'[1]Outside Edges'!$B157)&gt;=5,'[1]Outside Edges'!$Q157="Yes"),"Yes","No")</f>
        <v>Yes</v>
      </c>
      <c r="L158" s="8" t="str">
        <f>IF(AND((RIGHT($L$3,2)-'[1]Miter Profiles'!$AC$13-'[1]Outside Edges'!$B157)&gt;=5,'[1]Outside Edges'!$Q157="Yes"),"Yes","No")</f>
        <v>Yes</v>
      </c>
      <c r="M158" s="65" t="str">
        <f>IF(AND((RIGHT($M$3,2)-'[1]Miter Profiles'!$AC$14-'[1]Outside Edges'!$B157)&gt;=5,'[1]Outside Edges'!$Q157="Yes"),"Yes","No")</f>
        <v>Yes</v>
      </c>
      <c r="N158" s="7" t="str">
        <f>IF(AND((RIGHT($N$3,2)-'[1]Miter Profiles'!$AC$15-'[1]Outside Edges'!$B157)&gt;=4,'[1]Outside Edges'!$Q157="Yes"),"Yes","No")</f>
        <v>No</v>
      </c>
      <c r="O158" s="7" t="str">
        <f>IF(AND((RIGHT($O$3,2)-'[1]Miter Profiles'!$AC$16-'[1]Outside Edges'!$B157)&gt;=5,'[1]Outside Edges'!$Q157="Yes"),"Yes","No")</f>
        <v>Yes</v>
      </c>
      <c r="P158" s="63" t="str">
        <f>IF(AND((RIGHT($P$3,2)-'[1]Miter Profiles'!$AC$17-'[1]Outside Edges'!$B157)&gt;=5,'[1]Outside Edges'!$Q157="Yes"),"Yes","No")</f>
        <v>Yes</v>
      </c>
      <c r="Q158" s="64" t="str">
        <f>IF(AND((RIGHT($Q$3,2)-'[1]Miter Profiles'!$AC$18-'[1]Outside Edges'!$B157)&gt;=5,'[1]Outside Edges'!$Q157="Yes"),"Yes","No")</f>
        <v>No</v>
      </c>
      <c r="R158" s="8" t="str">
        <f>IF(AND((RIGHT($R$3,2)-'[1]Miter Profiles'!$AC$19-'[1]Outside Edges'!$B157)&gt;=5,'[1]Outside Edges'!$Q157="Yes"),"Yes","No")</f>
        <v>Yes</v>
      </c>
      <c r="S158" s="65" t="str">
        <f>IF(AND((RIGHT($S$3,2)-'[1]Miter Profiles'!$AC$20-'[1]Outside Edges'!$B157)&gt;=5,'[1]Outside Edges'!$Q157="Yes"),"Yes","No")</f>
        <v>Yes</v>
      </c>
      <c r="T158" s="7" t="str">
        <f>IF(AND((RIGHT($T$3,2)-'[1]Miter Profiles'!$AC$21-'[1]Outside Edges'!$B157)&gt;=5,'[1]Outside Edges'!$Q157="Yes"),"Yes","No")</f>
        <v>Yes</v>
      </c>
      <c r="U158" s="7" t="str">
        <f>IF(AND((RIGHT($U$3,2)-'[1]Miter Profiles'!$AC$22-'[1]Outside Edges'!$B157)&gt;=5,'[1]Outside Edges'!$Q157="Yes"),"Yes","No")</f>
        <v>Yes</v>
      </c>
      <c r="V158" s="63" t="str">
        <f>IF(AND((RIGHT($V$3,2)-'[1]Miter Profiles'!$AC$23-'[1]Outside Edges'!$B157)&gt;=5,'[1]Outside Edges'!$Q157="Yes"),"Yes","No")</f>
        <v>Yes</v>
      </c>
      <c r="W158" s="64" t="str">
        <f>IF(AND((RIGHT($W$3,2)-'[1]Miter Profiles'!$AC$24-'[1]Outside Edges'!$B157)&gt;=5,'[1]Outside Edges'!$Q157="Yes"),"Yes","No")</f>
        <v>No</v>
      </c>
      <c r="X158" s="8" t="str">
        <f>IF(AND((RIGHT($X$3,2)-'[1]Miter Profiles'!$AC$25-'[1]Outside Edges'!$B157)&gt;=5,'[1]Outside Edges'!$Q157="Yes"),"Yes","No")</f>
        <v>No</v>
      </c>
      <c r="Y158" s="65" t="str">
        <f>IF(AND((RIGHT($Y$3,2)-'[1]Miter Profiles'!$AC$26-'[1]Outside Edges'!$B157)&gt;=5,'[1]Outside Edges'!$Q157="Yes"),"Yes","No")</f>
        <v>Yes</v>
      </c>
      <c r="Z158" s="7" t="str">
        <f>IF(AND((RIGHT($Z$3,2)-'[1]Miter Profiles'!$AC$27-'[1]Outside Edges'!$B157)&gt;=5,'[1]Outside Edges'!$Q157="Yes"),"Yes","No")</f>
        <v>No</v>
      </c>
      <c r="AA158" s="7" t="str">
        <f>IF(AND((RIGHT($AA$3,2)-'[1]Miter Profiles'!$AC$28-'[1]Outside Edges'!$B157)&gt;=5,'[1]Outside Edges'!$Q157="Yes"),"Yes","No")</f>
        <v>Yes</v>
      </c>
      <c r="AB158" s="63" t="str">
        <f>IF(AND((RIGHT($AB$3,2)-'[1]Miter Profiles'!$AC$29-'[1]Outside Edges'!$B157)&gt;=5,'[1]Outside Edges'!$Q157="Yes"),"Yes","No")</f>
        <v>Yes</v>
      </c>
      <c r="AC158" s="64" t="str">
        <f>IF(AND((RIGHT($AC$3,2)-'[1]Miter Profiles'!$AC$30-'[1]Outside Edges'!$B157)&gt;=5,'[1]Outside Edges'!$Q157="Yes"),"Yes","No")</f>
        <v>Yes</v>
      </c>
      <c r="AD158" s="8" t="str">
        <f>IF(AND((RIGHT($AD$3,2)-'[1]Miter Profiles'!$AC$31-'[1]Outside Edges'!$B157)&gt;=5,'[1]Outside Edges'!$Q157="Yes"),"Yes","No")</f>
        <v>Yes</v>
      </c>
      <c r="AE158" s="65" t="str">
        <f>IF(AND((RIGHT($AE$3,2)-'[1]Miter Profiles'!$AC$32-'[1]Outside Edges'!$B157)&gt;=5,'[1]Outside Edges'!$Q157="Yes"),"Yes","No")</f>
        <v>Yes</v>
      </c>
      <c r="AF158" s="7" t="str">
        <f>IF(AND((RIGHT($AF$3,2)-'[1]Miter Profiles'!$AC$33-'[1]Outside Edges'!$B157)&gt;=5,'[1]Outside Edges'!$Q157="Yes"),"Yes","No")</f>
        <v>Yes</v>
      </c>
      <c r="AG158" s="7" t="str">
        <f>IF(AND((RIGHT($AG$3,2)-'[1]Miter Profiles'!$AC$34-'[1]Outside Edges'!$B157)&gt;=5,'[1]Outside Edges'!$Q157="Yes"),"Yes","No")</f>
        <v>Yes</v>
      </c>
      <c r="AH158" s="63" t="str">
        <f>IF(AND((RIGHT($AH$3,2)-'[1]Miter Profiles'!$AC$35-'[1]Outside Edges'!$B157)&gt;=5,'[1]Outside Edges'!$Q157="Yes"),"Yes","No")</f>
        <v>Yes</v>
      </c>
      <c r="AI158" s="64" t="str">
        <f>IF(AND((RIGHT($AI$3,2)-'[1]Miter Profiles'!$AC$36-'[1]Outside Edges'!$B157)&gt;=5,'[1]Outside Edges'!$Q157="Yes"),"Yes","No")</f>
        <v>Yes</v>
      </c>
      <c r="AJ158" s="8" t="str">
        <f>IF(AND((RIGHT($AJ$3,2)-'[1]Miter Profiles'!$AC$37-'[1]Outside Edges'!$B157)&gt;=5,'[1]Outside Edges'!$Q157="Yes"),"Yes","No")</f>
        <v>Yes</v>
      </c>
      <c r="AK158" s="65" t="str">
        <f>IF(AND((RIGHT($AK$3,2)-'[1]Miter Profiles'!$AC$38-'[1]Outside Edges'!$B157)&gt;=5,'[1]Outside Edges'!$Q157="Yes"),"Yes","No")</f>
        <v>Yes</v>
      </c>
      <c r="AL158" s="7" t="str">
        <f>IF(AND((RIGHT($AL$3,2)-'[1]Miter Profiles'!$AC$39-'[1]Outside Edges'!$B157)&gt;=5,'[1]Outside Edges'!$Q157="Yes"),"Yes","No")</f>
        <v>Yes</v>
      </c>
      <c r="AM158" s="7" t="str">
        <f>IF(AND((RIGHT($AM$3,2)-'[1]Miter Profiles'!$AC$40-'[1]Outside Edges'!$B157)&gt;=5,'[1]Outside Edges'!$Q157="Yes"),"Yes","No")</f>
        <v>Yes</v>
      </c>
      <c r="AN158" s="63" t="str">
        <f>IF(AND((RIGHT($AN$3,2)-'[1]Miter Profiles'!$AC$41-'[1]Outside Edges'!$B157)&gt;=5,'[1]Outside Edges'!$Q157="Yes"),"Yes","No")</f>
        <v>Yes</v>
      </c>
      <c r="AO158" s="64" t="str">
        <f>IF(AND((RIGHT($AO$3,2)-'[1]Miter Profiles'!$AC$42-'[1]Outside Edges'!$B157)&gt;=5,'[1]Outside Edges'!$Q157="Yes"),"Yes","No")</f>
        <v>Yes</v>
      </c>
      <c r="AP158" s="8" t="str">
        <f>IF(AND((RIGHT($AP$3,2)-'[1]Miter Profiles'!$AC$43-'[1]Outside Edges'!$B157)&gt;=5,'[1]Outside Edges'!$Q157="Yes"),"Yes","No")</f>
        <v>Yes</v>
      </c>
      <c r="AQ158" s="65" t="str">
        <f>IF(AND((RIGHT($AQ$3,2)-'[1]Miter Profiles'!$AC$44-'[1]Outside Edges'!$B157)&gt;=5,'[1]Outside Edges'!$Q157="Yes"),"Yes","No")</f>
        <v>Yes</v>
      </c>
      <c r="AR158" s="7" t="str">
        <f>IF(AND((RIGHT($AR$3,2)-'[1]Miter Profiles'!$AC$45-'[1]Outside Edges'!$B157)&gt;=5,'[1]Outside Edges'!$Q157="Yes"),"Yes","No")</f>
        <v>Yes</v>
      </c>
      <c r="AS158" s="7" t="str">
        <f>IF(AND((RIGHT($AS$3,2)-'[1]Miter Profiles'!$AC$46-'[1]Outside Edges'!$B157)&gt;=5,'[1]Outside Edges'!$Q157="Yes"),"Yes","No")</f>
        <v>Yes</v>
      </c>
      <c r="AT158" s="63" t="str">
        <f>IF(AND((RIGHT($AT$3,2)-'[1]Miter Profiles'!$AC$47-'[1]Outside Edges'!$B157)&gt;=5,'[1]Outside Edges'!$Q157="Yes"),"Yes","No")</f>
        <v>Yes</v>
      </c>
      <c r="AU158" s="64" t="str">
        <f>IF(AND((RIGHT($AU$3,2)-'[1]Miter Profiles'!$AC$48-'[1]Outside Edges'!$B157)&gt;=5,'[1]Outside Edges'!$Q157="Yes"),"Yes","No")</f>
        <v>Yes</v>
      </c>
      <c r="AV158" s="8" t="str">
        <f>IF(AND((RIGHT($AV$3,2)-'[1]Miter Profiles'!$AC$49-'[1]Outside Edges'!$B157)&gt;=5,'[1]Outside Edges'!$Q157="Yes"),"Yes","No")</f>
        <v>Yes</v>
      </c>
      <c r="AW158" s="65" t="str">
        <f>IF(AND((RIGHT($AW$3,2)-'[1]Miter Profiles'!$AC$50-'[1]Outside Edges'!$B157)&gt;=5,'[1]Outside Edges'!$Q157="Yes"),"Yes","No")</f>
        <v>Yes</v>
      </c>
      <c r="AX158" s="7" t="str">
        <f>IF(AND((RIGHT($AX$3,2)-'[1]Miter Profiles'!$AC$51-'[1]Outside Edges'!$B157)&gt;=5,'[1]Outside Edges'!$Q157="Yes"),"Yes","No")</f>
        <v>Yes</v>
      </c>
      <c r="AY158" s="7" t="str">
        <f>IF(AND((RIGHT($AY$3,2)-'[1]Miter Profiles'!$AC$52-'[1]Outside Edges'!$B157)&gt;=5,'[1]Outside Edges'!$Q157="Yes"),"Yes","No")</f>
        <v>Yes</v>
      </c>
      <c r="AZ158" s="63" t="str">
        <f>IF(AND((RIGHT($AZ$3,2)-'[1]Miter Profiles'!$AC$53-'[1]Outside Edges'!$B157)&gt;=5,'[1]Outside Edges'!$Q157="Yes"),"Yes","No")</f>
        <v>Yes</v>
      </c>
      <c r="BA158" s="64" t="str">
        <f>IF(AND((RIGHT($BA$3,2)-'[1]Miter Profiles'!$AC$54-'[1]Outside Edges'!$B157)&gt;=5,'[1]Outside Edges'!$Q157="Yes"),"Yes","No")</f>
        <v>Yes</v>
      </c>
      <c r="BB158" s="8" t="str">
        <f>IF(AND((RIGHT($BB$3,2)-'[1]Miter Profiles'!$AC$55-'[1]Outside Edges'!$B157)&gt;=5,'[1]Outside Edges'!$Q157="Yes"),"Yes","No")</f>
        <v>Yes</v>
      </c>
      <c r="BC158" s="65" t="str">
        <f>IF(AND((RIGHT($BC$3,2)-'[1]Miter Profiles'!$AC$56-'[1]Outside Edges'!$B157)&gt;=5,'[1]Outside Edges'!$Q157="Yes"),"Yes","No")</f>
        <v>Yes</v>
      </c>
      <c r="BD158" s="7" t="str">
        <f>IF(AND((RIGHT($BD$3,2)-'[1]Miter Profiles'!$AC$57-'[1]Outside Edges'!$B157)&gt;=5,'[1]Outside Edges'!$Q157="Yes"),"Yes","No")</f>
        <v>Yes</v>
      </c>
      <c r="BE158" s="7" t="str">
        <f>IF(AND((RIGHT($BE$3,2)-'[1]Miter Profiles'!$AC$58-'[1]Outside Edges'!$B157)&gt;=5,'[1]Outside Edges'!$Q157="Yes"),"Yes","No")</f>
        <v>Yes</v>
      </c>
      <c r="BF158" s="63" t="str">
        <f>IF(AND((RIGHT($BF$3,2)-'[1]Miter Profiles'!$AC$59-'[1]Outside Edges'!$B157)&gt;=5,'[1]Outside Edges'!$Q157="Yes"),"Yes","No")</f>
        <v>Yes</v>
      </c>
      <c r="BG158" s="64" t="str">
        <f>IF(AND((RIGHT($BG$3,2)-'[1]Miter Profiles'!$AC$60-'[1]Outside Edges'!$B157)&gt;=5,'[1]Outside Edges'!$Q157="Yes"),"Yes","No")</f>
        <v>Yes</v>
      </c>
      <c r="BH158" s="8" t="str">
        <f>IF(AND((RIGHT($BH$3,2)-'[1]Miter Profiles'!$AC$61-'[1]Outside Edges'!$B157)&gt;=5,'[1]Outside Edges'!$Q157="Yes"),"Yes","No")</f>
        <v>Yes</v>
      </c>
      <c r="BI158" s="65" t="str">
        <f>IF(AND((RIGHT($BI$3,2)-'[1]Miter Profiles'!$AC$62-'[1]Outside Edges'!$B157)&gt;=5,'[1]Outside Edges'!$Q157="Yes"),"Yes","No")</f>
        <v>Yes</v>
      </c>
      <c r="BJ158" s="7" t="str">
        <f>IF(AND((RIGHT($BJ$3,2)-'[1]Miter Profiles'!$AC$63-'[1]Outside Edges'!$B157)&gt;=5,'[1]Outside Edges'!$Q157="Yes"),"Yes","No")</f>
        <v>Yes</v>
      </c>
      <c r="BK158" s="7" t="str">
        <f>IF(AND((RIGHT($BK$3,2)-'[1]Miter Profiles'!$AC$64-'[1]Outside Edges'!$B157)&gt;=5,'[1]Outside Edges'!$Q157="Yes"),"Yes","No")</f>
        <v>Yes</v>
      </c>
      <c r="BL158" s="63" t="str">
        <f>IF(AND((RIGHT($BL$3,2)-'[1]Miter Profiles'!$AC$65-'[1]Outside Edges'!$B157)&gt;=5,'[1]Outside Edges'!$Q157="Yes"),"Yes","No")</f>
        <v>Yes</v>
      </c>
      <c r="BM158" s="64" t="str">
        <f>IF(AND((RIGHT($BM$3,2)-'[1]Miter Profiles'!$AC$66-'[1]Outside Edges'!$B157)&gt;=5,'[1]Outside Edges'!$Q157="Yes"),"Yes","No")</f>
        <v>Yes</v>
      </c>
      <c r="BN158" s="8" t="str">
        <f>IF(AND((RIGHT($BN$3,2)-'[1]Miter Profiles'!$AC$67-'[1]Outside Edges'!$B157)&gt;=5,'[1]Outside Edges'!$Q157="Yes"),"Yes","No")</f>
        <v>Yes</v>
      </c>
      <c r="BO158" s="65" t="str">
        <f>IF(AND((RIGHT($BO$3,2)-'[1]Miter Profiles'!$AC$68-'[1]Outside Edges'!$B157)&gt;=5,'[1]Outside Edges'!$Q157="Yes"),"Yes","No")</f>
        <v>Yes</v>
      </c>
      <c r="BP158" s="7" t="str">
        <f>IF(AND((RIGHT($BP$3,2)-'[1]Miter Profiles'!$AC$69-'[1]Outside Edges'!$B157)&gt;=5,'[1]Outside Edges'!$Q157="Yes"),"Yes","No")</f>
        <v>No</v>
      </c>
      <c r="BQ158" s="7" t="str">
        <f>IF(AND((RIGHT($BQ$3,2)-'[1]Miter Profiles'!$AC$70-'[1]Outside Edges'!$B157)&gt;=5,'[1]Outside Edges'!$Q157="Yes"),"Yes","No")</f>
        <v>Yes</v>
      </c>
      <c r="BR158" s="63" t="str">
        <f>IF(AND((RIGHT($BR$3,2)-'[1]Miter Profiles'!$AC$71-'[1]Outside Edges'!$B157)&gt;=5,'[1]Outside Edges'!$Q157="Yes"),"Yes","No")</f>
        <v>Yes</v>
      </c>
      <c r="BS158" s="64" t="str">
        <f>IF(AND((RIGHT($BS$3,2)-'[1]Miter Profiles'!$AC$72-'[1]Outside Edges'!$B157)&gt;=5,'[1]Outside Edges'!$Q157="Yes"),"Yes","No")</f>
        <v>Yes</v>
      </c>
      <c r="BT158" s="8" t="str">
        <f>IF(AND((RIGHT($BT$3,2)-'[1]Miter Profiles'!$AC$73-'[1]Outside Edges'!$B157)&gt;=5,'[1]Outside Edges'!$Q157="Yes"),"Yes","No")</f>
        <v>Yes</v>
      </c>
      <c r="BU158" s="65" t="str">
        <f>IF(AND((RIGHT($BU$3,2)-'[1]Miter Profiles'!$AC$74-'[1]Outside Edges'!$B157)&gt;=5,'[1]Outside Edges'!$Q157="Yes"),"Yes","No")</f>
        <v>Yes</v>
      </c>
      <c r="BV158" s="7" t="str">
        <f>IF(AND((RIGHT($BV$3,2)-'[1]Miter Profiles'!$AC$75-'[1]Outside Edges'!$B157)&gt;=5,'[1]Outside Edges'!$Q157="Yes"),"Yes","No")</f>
        <v>Yes</v>
      </c>
      <c r="BW158" s="7" t="str">
        <f>IF(AND((RIGHT($BW$3,2)-'[1]Miter Profiles'!$AC$76-'[1]Outside Edges'!$B157)&gt;=5,'[1]Outside Edges'!$Q157="Yes"),"Yes","No")</f>
        <v>Yes</v>
      </c>
      <c r="BX158" s="63" t="str">
        <f>IF(AND((RIGHT($BX$3,2)-'[1]Miter Profiles'!$AC$77-'[1]Outside Edges'!$B157)&gt;=5,'[1]Outside Edges'!$Q157="Yes"),"Yes","No")</f>
        <v>Yes</v>
      </c>
      <c r="BY158" s="64" t="str">
        <f>IF(AND((RIGHT($BY$3,2)-'[1]Miter Profiles'!$AC$78-'[1]Outside Edges'!$B157)&gt;=5,'[1]Outside Edges'!$Q157="Yes"),"Yes","No")</f>
        <v>Yes</v>
      </c>
      <c r="BZ158" s="8" t="str">
        <f>IF(AND((RIGHT($BZ$3,2)-'[1]Miter Profiles'!$AC$79-'[1]Outside Edges'!$B157)&gt;=5,'[1]Outside Edges'!$Q157="Yes"),"Yes","No")</f>
        <v>Yes</v>
      </c>
      <c r="CA158" s="65" t="str">
        <f>IF(AND((RIGHT($CA$3,2)-'[1]Miter Profiles'!$AC$80-'[1]Outside Edges'!$B157)&gt;=5,'[1]Outside Edges'!$Q157="Yes"),"Yes","No")</f>
        <v>Yes</v>
      </c>
      <c r="CB158" s="7" t="str">
        <f>IF(AND((RIGHT($CB$3,2)-'[1]Miter Profiles'!$AC$81-'[1]Outside Edges'!$B157)&gt;=5,'[1]Outside Edges'!$Q157="Yes"),"Yes","No")</f>
        <v>Yes</v>
      </c>
      <c r="CC158" s="7" t="str">
        <f>IF(AND((RIGHT($CC$3,2)-'[1]Miter Profiles'!$AC$82-'[1]Outside Edges'!$B157)&gt;=5,'[1]Outside Edges'!$Q157="Yes"),"Yes","No")</f>
        <v>Yes</v>
      </c>
      <c r="CD158" s="63" t="str">
        <f>IF(AND((RIGHT($CD$3,2)-'[1]Miter Profiles'!$AC$83-'[1]Outside Edges'!$B157)&gt;=5,'[1]Outside Edges'!$Q157="Yes"),"Yes","No")</f>
        <v>Yes</v>
      </c>
      <c r="CE158" s="64" t="str">
        <f>IF(AND((RIGHT($CE$3,2)-'[1]Miter Profiles'!$AC$84-'[1]Outside Edges'!$B157)&gt;=5,'[1]Outside Edges'!$Q157="Yes"),"Yes","No")</f>
        <v>Yes</v>
      </c>
      <c r="CF158" s="8" t="str">
        <f>IF(AND((RIGHT($CF$3,2)-'[1]Miter Profiles'!$AC$85-'[1]Outside Edges'!$B157)&gt;=5,'[1]Outside Edges'!$Q157="Yes"),"Yes","No")</f>
        <v>Yes</v>
      </c>
      <c r="CG158" s="65" t="str">
        <f>IF(AND((RIGHT($CG$3,2)-'[1]Miter Profiles'!$AC$86-'[1]Outside Edges'!$B157)&gt;=5,'[1]Outside Edges'!$Q157="Yes"),"Yes","No")</f>
        <v>Yes</v>
      </c>
      <c r="CH158" s="7" t="str">
        <f>IF(AND((RIGHT($CH$3,2)-'[1]Miter Profiles'!$AC$87-'[1]Outside Edges'!$B157)&gt;=5,'[1]Outside Edges'!$Q157="Yes"),"Yes","No")</f>
        <v>Yes</v>
      </c>
      <c r="CI158" s="7" t="str">
        <f>IF(AND((RIGHT($CI$3,2)-'[1]Miter Profiles'!$AC$88-'[1]Outside Edges'!$B157)&gt;=5,'[1]Outside Edges'!$Q157="Yes"),"Yes","No")</f>
        <v>Yes</v>
      </c>
      <c r="CJ158" s="63" t="str">
        <f>IF(AND((RIGHT($CJ$3,2)-'[1]Miter Profiles'!$AC$89-'[1]Outside Edges'!$B157)&gt;=5,'[1]Outside Edges'!$Q157="Yes"),"Yes","No")</f>
        <v>Yes</v>
      </c>
      <c r="CK158" s="64" t="str">
        <f>IF(AND((RIGHT($CK$3,2)-'[1]Miter Profiles'!$AC$90-'[1]Outside Edges'!$B157)&gt;=5,'[1]Outside Edges'!$Q157="Yes"),"Yes","No")</f>
        <v>Yes</v>
      </c>
      <c r="CL158" s="8" t="str">
        <f>IF(AND((RIGHT($CL$3,2)-'[1]Miter Profiles'!$AC$91-'[1]Outside Edges'!$B157)&gt;=5,'[1]Outside Edges'!$Q157="Yes"),"Yes","No")</f>
        <v>Yes</v>
      </c>
      <c r="CM158" s="65" t="str">
        <f>IF(AND((RIGHT($CM$3,2)-'[1]Miter Profiles'!$AC$92-'[1]Outside Edges'!$B157)&gt;=5,'[1]Outside Edges'!$Q157="Yes"),"Yes","No")</f>
        <v>Yes</v>
      </c>
      <c r="CN158" s="7" t="str">
        <f>IF(AND((RIGHT(CN$3,2)-'[1]Miter Profiles'!$AC$93-'[1]Outside Edges'!$B157)&gt;=5,'[1]Outside Edges'!$Q157="Yes"),"Yes","No")</f>
        <v>No</v>
      </c>
      <c r="CO158" s="7" t="str">
        <f>IF(AND((RIGHT(CO$3,2)-'[1]Miter Profiles'!$AC$94-'[1]Outside Edges'!$B157)&gt;=5,'[1]Outside Edges'!$Q157="Yes"),"Yes","No")</f>
        <v>No</v>
      </c>
      <c r="CP158" s="63" t="str">
        <f>IF(AND((RIGHT(CP$3,2)-'[1]Miter Profiles'!$AC$95-'[1]Outside Edges'!$B157)&gt;=5,'[1]Outside Edges'!$Q157="Yes"),"Yes","No")</f>
        <v>Yes</v>
      </c>
      <c r="CQ158" s="64" t="str">
        <f>IF(AND((RIGHT(CQ$3,2)-'[1]Miter Profiles'!$AC$96-'[1]Outside Edges'!$B157)&gt;=5,'[1]Outside Edges'!$Q157="Yes"),"Yes","No")</f>
        <v>No</v>
      </c>
      <c r="CR158" s="8" t="str">
        <f>IF(AND((RIGHT(CR$3,2)-'[1]Miter Profiles'!$AC$97-'[1]Outside Edges'!$B157)&gt;=5,'[1]Outside Edges'!$Q157="Yes"),"Yes","No")</f>
        <v>Yes</v>
      </c>
      <c r="CS158" s="65" t="str">
        <f>IF(AND((RIGHT(CS$3,2)-'[1]Miter Profiles'!$AC$98-'[1]Outside Edges'!$B157)&gt;=5,'[1]Outside Edges'!$Q157="Yes"),"Yes","No")</f>
        <v>Yes</v>
      </c>
      <c r="CT158" s="7" t="str">
        <f>IF(AND((RIGHT($CT$3,2)-'[1]Miter Profiles'!$AC$99-'[1]Outside Edges'!$B157)&gt;=5,'[1]Outside Edges'!$Q157="Yes"),"Yes","No")</f>
        <v>No</v>
      </c>
      <c r="CU158" s="7" t="str">
        <f>IF(AND((RIGHT($CU$3,2)-'[1]Miter Profiles'!$AC$100-'[1]Outside Edges'!$B157)&gt;=5,'[1]Outside Edges'!$Q157="Yes"),"Yes","No")</f>
        <v>Yes</v>
      </c>
      <c r="CV158" s="63" t="str">
        <f>IF(AND((RIGHT($CV$3,2)-'[1]Miter Profiles'!$AC$101-'[1]Outside Edges'!$B157)&gt;=5,'[1]Outside Edges'!$Q157="Yes"),"Yes","No")</f>
        <v>Yes</v>
      </c>
      <c r="CW158" s="64" t="str">
        <f>IF(AND((RIGHT($CW$3,2)-'[1]Miter Profiles'!$AC$102-'[1]Outside Edges'!$B157)&gt;=5,'[1]Outside Edges'!$Q157="Yes"),"Yes","No")</f>
        <v>Yes</v>
      </c>
      <c r="CX158" s="8" t="str">
        <f>IF(AND((RIGHT($CX$3,2)-'[1]Miter Profiles'!$AC$103-'[1]Outside Edges'!$B157)&gt;=5,'[1]Outside Edges'!$Q157="Yes"),"Yes","No")</f>
        <v>Yes</v>
      </c>
      <c r="CY158" s="65" t="str">
        <f>IF(AND((RIGHT($CY$3,2)-'[1]Miter Profiles'!$AC$104-'[1]Outside Edges'!$B157)&gt;=5,'[1]Outside Edges'!$Q157="Yes"),"Yes","No")</f>
        <v>Yes</v>
      </c>
      <c r="CZ158" s="7" t="str">
        <f>IF(AND((RIGHT($CZ$3,2)-'[1]Miter Profiles'!$AC$105-'[1]Outside Edges'!$B157)&gt;=5,'[1]Outside Edges'!$Q157="Yes"),"Yes","No")</f>
        <v>No</v>
      </c>
      <c r="DA158" s="7" t="str">
        <f>IF(AND((RIGHT($DA$3,2)-'[1]Miter Profiles'!$AC$106-'[1]Outside Edges'!$B157)&gt;=5,'[1]Outside Edges'!$Q157="Yes"),"Yes","No")</f>
        <v>No</v>
      </c>
      <c r="DB158" s="63" t="str">
        <f>IF(AND((RIGHT($DB$3,2)-'[1]Miter Profiles'!$AC$107-'[1]Outside Edges'!$B157)&gt;=5,'[1]Outside Edges'!$Q157="Yes"),"Yes","No")</f>
        <v>No</v>
      </c>
      <c r="DC158" s="64" t="str">
        <f>IF(AND((RIGHT($DC$3,2)-'[1]Miter Profiles'!$AC$108-'[1]Outside Edges'!$B157)&gt;=5,'[1]Outside Edges'!$Q157="Yes"),"Yes","No")</f>
        <v>No</v>
      </c>
      <c r="DD158" s="8" t="str">
        <f>IF(AND((RIGHT($DD$3,2)-'[1]Miter Profiles'!$AC$109-'[1]Outside Edges'!$B157)&gt;=5,'[1]Outside Edges'!$Q157="Yes"),"Yes","No")</f>
        <v>Yes</v>
      </c>
      <c r="DE158" s="65" t="str">
        <f>IF(AND((RIGHT($DE$3,2)-'[1]Miter Profiles'!$AC$110-'[1]Outside Edges'!$B157)&gt;=5,'[1]Outside Edges'!$Q157="Yes"),"Yes","No")</f>
        <v>Yes</v>
      </c>
      <c r="DF158" s="7" t="str">
        <f>IF(AND((RIGHT($DF$3,2)-'[1]Miter Profiles'!$AC$111-'[1]Outside Edges'!$B157)&gt;=5,'[1]Outside Edges'!$Q157="Yes"),"Yes","No")</f>
        <v>Yes</v>
      </c>
      <c r="DG158" s="7" t="str">
        <f>IF(AND((RIGHT($DG$3,2)-'[1]Miter Profiles'!$AC$112-'[1]Outside Edges'!$B157)&gt;=5,'[1]Outside Edges'!$Q157="Yes"),"Yes","No")</f>
        <v>Yes</v>
      </c>
      <c r="DH158" s="63" t="str">
        <f>IF(AND((RIGHT($DH$3,2)-'[1]Miter Profiles'!$AC$113-'[1]Outside Edges'!$B157)&gt;=5,'[1]Outside Edges'!$Q157="Yes"),"Yes","No")</f>
        <v>Yes</v>
      </c>
      <c r="DI158" s="64" t="str">
        <f>IF(AND((RIGHT($DI$3,2)-'[1]Miter Profiles'!$AC$114-'[1]Outside Edges'!$B157)&gt;=5,'[1]Outside Edges'!$Q157="Yes"),"Yes","No")</f>
        <v>Yes</v>
      </c>
      <c r="DJ158" s="8" t="str">
        <f>IF(AND((RIGHT($DJ$3,2)-'[1]Miter Profiles'!$AC$115-'[1]Outside Edges'!$B157)&gt;=5,'[1]Outside Edges'!$Q157="Yes"),"Yes","No")</f>
        <v>Yes</v>
      </c>
      <c r="DK158" s="65" t="str">
        <f>IF(AND((RIGHT($DK$3,2)-'[1]Miter Profiles'!$AC$116-'[1]Outside Edges'!$B157)&gt;=5,'[1]Outside Edges'!$Q157="Yes"),"Yes","No")</f>
        <v>Yes</v>
      </c>
      <c r="DL158" s="7" t="str">
        <f>IF(AND((RIGHT($DL$3,2)-'[1]Miter Profiles'!$AC$117-'[1]Outside Edges'!$B157)&gt;=5,'[1]Outside Edges'!$Q157="Yes"),"Yes","No")</f>
        <v>Yes</v>
      </c>
      <c r="DM158" s="7" t="str">
        <f>IF(AND((RIGHT($DM$3,2)-'[1]Miter Profiles'!$AC$118-'[1]Outside Edges'!$B157)&gt;=5,'[1]Outside Edges'!$Q157="Yes"),"Yes","No")</f>
        <v>Yes</v>
      </c>
      <c r="DN158" s="63" t="str">
        <f>IF(AND((RIGHT($DN$3,2)-'[1]Miter Profiles'!$AC$119-'[1]Outside Edges'!$B157)&gt;=5,'[1]Outside Edges'!$Q157="Yes"),"Yes","No")</f>
        <v>Yes</v>
      </c>
      <c r="DO158" s="64" t="str">
        <f>IF(AND((RIGHT($DO$3,2)-'[1]Miter Profiles'!$AC$120-'[1]Outside Edges'!$B157)&gt;=5,'[1]Outside Edges'!$Q157="Yes"),"Yes","No")</f>
        <v>No</v>
      </c>
      <c r="DP158" s="8" t="str">
        <f>IF(AND((RIGHT($DP$3,2)-'[1]Miter Profiles'!$AC$121-'[1]Outside Edges'!$B157)&gt;=5,'[1]Outside Edges'!$Q157="Yes"),"Yes","No")</f>
        <v>No</v>
      </c>
      <c r="DQ158" s="65" t="str">
        <f>IF(AND((RIGHT($DQ$3,2)-'[1]Miter Profiles'!$AC$122-'[1]Outside Edges'!$B157)&gt;=5,'[1]Outside Edges'!$Q157="Yes"),"Yes","No")</f>
        <v>Yes</v>
      </c>
      <c r="DR158" s="7" t="str">
        <f>IF(AND((RIGHT($DR$3,2)-'[1]Miter Profiles'!$AC$123-'[1]Outside Edges'!$B157)&gt;=5,'[1]Outside Edges'!$Q157="Yes"),"Yes","No")</f>
        <v>Yes</v>
      </c>
      <c r="DS158" s="7" t="str">
        <f>IF(AND((RIGHT($DS$3,2)-'[1]Miter Profiles'!$AC$124-'[1]Outside Edges'!$B157)&gt;=5,'[1]Outside Edges'!$Q157="Yes"),"Yes","No")</f>
        <v>Yes</v>
      </c>
      <c r="DT158" s="63" t="str">
        <f>IF(AND((RIGHT($DT$3,2)-'[1]Miter Profiles'!$AC$125-'[1]Outside Edges'!$B157)&gt;=5,'[1]Outside Edges'!$Q157="Yes"),"Yes","No")</f>
        <v>Yes</v>
      </c>
      <c r="DU158" s="64" t="str">
        <f>IF(AND((RIGHT($DU$3,2)-'[1]Miter Profiles'!$AC$126-'[1]Outside Edges'!$B157)&gt;=5,'[1]Outside Edges'!$Q157="Yes"),"Yes","No")</f>
        <v>Yes</v>
      </c>
      <c r="DV158" s="8" t="str">
        <f>IF(AND((RIGHT($DV$3,2)-'[1]Miter Profiles'!$AC$127-'[1]Outside Edges'!$B157)&gt;=5,'[1]Outside Edges'!$Q157="Yes"),"Yes","No")</f>
        <v>Yes</v>
      </c>
      <c r="DW158" s="65" t="str">
        <f>IF(AND((RIGHT($DW$3,2)-'[1]Miter Profiles'!$AC$128-'[1]Outside Edges'!$B157)&gt;=5,'[1]Outside Edges'!$Q157="Yes"),"Yes","No")</f>
        <v>Yes</v>
      </c>
      <c r="DX158" s="7" t="str">
        <f>IF(AND((RIGHT($DX$3,2)-'[1]Miter Profiles'!$AC$129-'[1]Outside Edges'!$B157)&gt;=5,'[1]Outside Edges'!$Q157="Yes"),"Yes","No")</f>
        <v>Yes</v>
      </c>
      <c r="DY158" s="7" t="str">
        <f>IF(AND((RIGHT($DY$3,2)-'[1]Miter Profiles'!$AC$130-'[1]Outside Edges'!$B157)&gt;=5,'[1]Outside Edges'!$Q157="Yes"),"Yes","No")</f>
        <v>Yes</v>
      </c>
      <c r="DZ158" s="63" t="str">
        <f>IF(AND((RIGHT($DZ$3,2)-'[1]Miter Profiles'!$AC$131-'[1]Outside Edges'!$B157)&gt;=5,'[1]Outside Edges'!$Q157="Yes"),"Yes","No")</f>
        <v>Yes</v>
      </c>
      <c r="EA158" s="68" t="str">
        <f>IF(AND((RIGHT($EA$3,2)-'[1]Miter Profiles'!$AC$132-'[1]Outside Edges'!$B157)&gt;=5,'[1]Outside Edges'!$Q157="Yes"),"Yes","No")</f>
        <v>Yes</v>
      </c>
      <c r="EB158" s="78" t="str">
        <f>IF(AND((RIGHT($EB$3,2)-'[1]Miter Profiles'!$AC$133-'[1]Outside Edges'!$B157)&gt;=5,'[1]Outside Edges'!$Q157="Yes"),"Yes","No")</f>
        <v>No</v>
      </c>
      <c r="EC158" s="79" t="str">
        <f>IF(AND((RIGHT($EC$3,2)-'[1]Miter Profiles'!$AC$134-'[1]Outside Edges'!$B157)&gt;=5,'[1]Outside Edges'!$Q157="Yes"),"Yes","No")</f>
        <v>Yes</v>
      </c>
      <c r="ED158" s="81" t="str">
        <f>IF(AND((RIGHT($ED$3,2)-'[1]Miter Profiles'!$AC$135-'[1]Outside Edges'!$B157)&gt;=5,'[1]Outside Edges'!$Q157="Yes"),"Yes","No")</f>
        <v>Yes</v>
      </c>
      <c r="EE158" s="80" t="str">
        <f>IF(AND((RIGHT($EE$3,2)-'[1]Miter Profiles'!$AC$136-'[1]Outside Edges'!$B157)&gt;=5,'[1]Outside Edges'!$Q157="Yes"),"Yes","No")</f>
        <v>Yes</v>
      </c>
      <c r="EF158" s="63" t="str">
        <f>IF(AND((RIGHT($EF$3,2)-'[1]Miter Profiles'!$AC$137-'[1]Outside Edges'!$B157)&gt;=5,'[1]Outside Edges'!$Q157="Yes"),"Yes","No")</f>
        <v>Yes</v>
      </c>
      <c r="EG158" s="7" t="str">
        <f>IF(AND((RIGHT($EG$3,2)-'[1]Miter Profiles'!$AC$138-'[1]Outside Edges'!$B157)&gt;=5,'[1]Outside Edges'!$Q157="Yes"),"Yes","No")</f>
        <v>Yes</v>
      </c>
      <c r="EH158" s="68" t="str">
        <f>IF(AND((RIGHT($EH$3,2)-'[1]Miter Profiles'!$AC$139-'[1]Outside Edges'!$B157)&gt;=5,'[1]Outside Edges'!$Q157="Yes"),"Yes","No")</f>
        <v>Yes</v>
      </c>
      <c r="EI158" s="82" t="str">
        <f>IF(AND((RIGHT($EI$3,2)-'[1]Miter Profiles'!$AC$140-'[1]Outside Edges'!$B157)&gt;=5,'[1]Outside Edges'!$Q157="Yes"),"Yes","No")</f>
        <v>Yes</v>
      </c>
      <c r="EJ158" s="83" t="str">
        <f>IF(AND((RIGHT($EJ$3,2)-'[1]Miter Profiles'!$AC$141-'[1]Outside Edges'!$B157)&gt;=5,'[1]Outside Edges'!$Q157="Yes"),"Yes","No")</f>
        <v>Yes</v>
      </c>
      <c r="EK158" s="83" t="str">
        <f>IF(AND((RIGHT($EK$3,2)-'[1]Miter Profiles'!$AC$142-'[1]Outside Edges'!$B157)&gt;=5,'[1]Outside Edges'!$Q157="Yes"),"Yes","No")</f>
        <v>Yes</v>
      </c>
      <c r="EL158" s="81" t="str">
        <f>IF(AND((RIGHT($EL$3,2)-'[1]Miter Profiles'!$AC$143-'[1]Outside Edges'!$B157)&gt;=5,'[1]Outside Edges'!$Q157="Yes"),"Yes","No")</f>
        <v>Yes</v>
      </c>
      <c r="EM158" s="84" t="str">
        <f>IF(AND((RIGHT($EM$3,2)-'[1]Miter Profiles'!$AC$144-'[1]Outside Edges'!$B157)&gt;=5,'[1]Outside Edges'!$Q157="Yes"),"Yes","No")</f>
        <v>No</v>
      </c>
      <c r="EN158" s="7" t="str">
        <f>IF(AND((RIGHT($EN$3,2)-'[1]Miter Profiles'!$AC$145-'[1]Outside Edges'!$B157)&gt;=5,'[1]Outside Edges'!$Q157="Yes"),"Yes","No")</f>
        <v>Yes</v>
      </c>
      <c r="EO158" s="68" t="str">
        <f>IF(AND((RIGHT($EO$3,2)-'[1]Miter Profiles'!$AC$146-'[1]Outside Edges'!$B157)&gt;=5,'[1]Outside Edges'!$Q157="Yes"),"Yes","No")</f>
        <v>Yes</v>
      </c>
      <c r="EP158" s="83" t="str">
        <f>IF(AND((RIGHT($EP$3,2)-'[1]Miter Profiles'!$AC$147-'[1]Outside Edges'!$B157)&gt;=5,'[1]Outside Edges'!$Q157="Yes"),"Yes","No")</f>
        <v>No</v>
      </c>
      <c r="EQ158" s="83" t="str">
        <f>IF(AND((RIGHT($EQ$3,2)-'[1]Miter Profiles'!$AC$148-'[1]Outside Edges'!$B157)&gt;=5,'[1]Outside Edges'!$Q157="Yes"),"Yes","No")</f>
        <v>Yes</v>
      </c>
      <c r="ER158" s="81" t="str">
        <f>IF(AND((RIGHT($ER$3,2)-'[1]Miter Profiles'!$AC$149-'[1]Outside Edges'!$B157)&gt;=5,'[1]Outside Edges'!$Q157="Yes"),"Yes","No")</f>
        <v>Yes</v>
      </c>
      <c r="ES158" s="84" t="str">
        <f>IF(AND((RIGHT($ES$3,2)-'[1]Miter Profiles'!$AC$150-'[1]Outside Edges'!$B157)&gt;=5,'[1]Outside Edges'!$Q157="Yes"),"Yes","No")</f>
        <v>No</v>
      </c>
      <c r="ET158" s="7" t="str">
        <f>IF(AND((RIGHT($ET$3,2)-'[1]Miter Profiles'!$AC$151-'[1]Outside Edges'!$B157)&gt;=5,'[1]Outside Edges'!$Q157="Yes"),"Yes","No")</f>
        <v>Yes</v>
      </c>
      <c r="EU158" s="68" t="str">
        <f>IF(AND((RIGHT($EU$3,2)-'[1]Miter Profiles'!$AC$152-'[1]Outside Edges'!$B157)&gt;=5,'[1]Outside Edges'!$Q157="Yes"),"Yes","No")</f>
        <v>Yes</v>
      </c>
      <c r="EV158" s="83" t="str">
        <f>IF(AND((RIGHT($EV$3,2)-'[1]Miter Profiles'!$AC$153-'[1]Outside Edges'!$B157)&gt;=5,'[1]Outside Edges'!$Q157="Yes"),"Yes","No")</f>
        <v>No</v>
      </c>
      <c r="EW158" s="83" t="str">
        <f>IF(AND((RIGHT($EW$3,2)-'[1]Miter Profiles'!$AC$154-'[1]Outside Edges'!$B157)&gt;=5,'[1]Outside Edges'!$Q157="Yes"),"Yes","No")</f>
        <v>Yes</v>
      </c>
      <c r="EX158" s="81" t="str">
        <f>IF(AND((RIGHT($EX$3,2)-'[1]Miter Profiles'!$AC$155-'[1]Outside Edges'!$B157)&gt;=5,'[1]Outside Edges'!$Q157="Yes"),"Yes","No")</f>
        <v>Yes</v>
      </c>
      <c r="EY158" s="84" t="str">
        <f>IF(AND((RIGHT($EY$3,2)-'[1]Miter Profiles'!$AC$156-'[1]Outside Edges'!$B157)&gt;=5,'[1]Outside Edges'!$Q157="Yes"),"Yes","No")</f>
        <v>Yes</v>
      </c>
      <c r="EZ158" s="7" t="str">
        <f>IF(AND((RIGHT($EZ$3,2)-'[1]Miter Profiles'!$AC$157-'[1]Outside Edges'!$B157)&gt;=5,'[1]Outside Edges'!$Q157="Yes"),"Yes","No")</f>
        <v>Yes</v>
      </c>
      <c r="FA158" s="68" t="str">
        <f>IF(AND((RIGHT($FA$3,2)-'[1]Miter Profiles'!$AC$158-'[1]Outside Edges'!$B157)&gt;=5,'[1]Outside Edges'!$Q157="Yes"),"Yes","No")</f>
        <v>Yes</v>
      </c>
      <c r="FB158" s="83" t="str">
        <f>IF(AND((RIGHT($FB$3,2)-'[1]Miter Profiles'!$AC$159-'[1]Outside Edges'!$B157)&gt;=5,'[1]Outside Edges'!$Q157="Yes"),"Yes","No")</f>
        <v>Yes</v>
      </c>
      <c r="FC158" s="83" t="str">
        <f>IF(AND((RIGHT($FC$3,2)-'[1]Miter Profiles'!$AC$160-'[1]Outside Edges'!$B157)&gt;=5,'[1]Outside Edges'!$Q157="Yes"),"Yes","No")</f>
        <v>Yes</v>
      </c>
      <c r="FD158" s="81" t="str">
        <f>IF(AND((RIGHT($FD$3,2)-'[1]Miter Profiles'!$AC$161-'[1]Outside Edges'!$B157)&gt;=5,'[1]Outside Edges'!$Q157="Yes"),"Yes","No")</f>
        <v>Yes</v>
      </c>
      <c r="FE158" s="84" t="str">
        <f>IF(AND((RIGHT($FE$3,2)-'[1]Miter Profiles'!$AC$162-'[1]Outside Edges'!$B157)&gt;=5,'[1]Outside Edges'!$Q157="Yes"),"Yes","No")</f>
        <v>Yes</v>
      </c>
      <c r="FF158" s="7" t="str">
        <f>IF(AND((RIGHT($FF$3,2)-'[1]Miter Profiles'!$AC$163-'[1]Outside Edges'!$B157)&gt;=5,'[1]Outside Edges'!$Q157="Yes"),"Yes","No")</f>
        <v>Yes</v>
      </c>
      <c r="FG158" s="68" t="str">
        <f>IF(AND((RIGHT($FG$3,2)-'[1]Miter Profiles'!$AC$164-'[1]Outside Edges'!$B157)&gt;=5,'[1]Outside Edges'!$Q157="Yes"),"Yes","No")</f>
        <v>Yes</v>
      </c>
      <c r="FH158" s="83" t="str">
        <f>IF(AND((RIGHT($FH$3,2)-'[1]Miter Profiles'!$AC$165-'[1]Outside Edges'!$B157)&gt;=5,'[1]Outside Edges'!$Q157="Yes"),"Yes","No")</f>
        <v>Yes</v>
      </c>
      <c r="FI158" s="83" t="str">
        <f>IF(AND((RIGHT($FI$3,2)-'[1]Miter Profiles'!$AC$166-'[1]Outside Edges'!$B157)&gt;=5,'[1]Outside Edges'!$Q157="Yes"),"Yes","No")</f>
        <v>Yes</v>
      </c>
      <c r="FJ158" s="81" t="str">
        <f>IF(AND((RIGHT($FJ$3,2)-'[1]Miter Profiles'!$AC$167-'[1]Outside Edges'!$B157)&gt;=5,'[1]Outside Edges'!$Q157="Yes"),"Yes","No")</f>
        <v>Yes</v>
      </c>
      <c r="FK158" s="84" t="str">
        <f>IF(AND((RIGHT($FK$3,2)-'[1]Miter Profiles'!$AC$168-'[1]Outside Edges'!$B157)&gt;=5,'[1]Outside Edges'!$Q157="Yes"),"Yes","No")</f>
        <v>Yes</v>
      </c>
      <c r="FL158" s="7" t="str">
        <f>IF(AND((RIGHT($FL$3,2)-'[1]Miter Profiles'!$AC$169-'[1]Outside Edges'!$B157)&gt;=5,'[1]Outside Edges'!$Q157="Yes"),"Yes","No")</f>
        <v>Yes</v>
      </c>
      <c r="FM158" s="68" t="str">
        <f>IF(AND((RIGHT($FM$3,2)-'[1]Miter Profiles'!$AC$170-'[1]Outside Edges'!$B157)&gt;=5,'[1]Outside Edges'!$Q157="Yes"),"Yes","No")</f>
        <v>Yes</v>
      </c>
      <c r="FN158" s="83" t="str">
        <f>IF(AND((RIGHT($FN$3,2)-'[1]Miter Profiles'!$AC$171-'[1]Outside Edges'!$B157)&gt;=5,'[1]Outside Edges'!$Q157="Yes"),"Yes","No")</f>
        <v>Yes</v>
      </c>
      <c r="FO158" s="83" t="str">
        <f>IF(AND((RIGHT($FO$3,2)-'[1]Miter Profiles'!$AC$172-'[1]Outside Edges'!$B157)&gt;=5,'[1]Outside Edges'!$Q157="Yes"),"Yes","No")</f>
        <v>Yes</v>
      </c>
      <c r="FP158" s="81" t="str">
        <f>IF(AND((RIGHT($FP$3,2)-'[1]Miter Profiles'!$AC$173-'[1]Outside Edges'!$B157)&gt;=5,'[1]Outside Edges'!$Q157="Yes"),"Yes","No")</f>
        <v>Yes</v>
      </c>
      <c r="FQ158" s="84" t="str">
        <f>IF(AND((RIGHT($FQ$3,2)-'[1]Miter Profiles'!$AC$174-'[1]Outside Edges'!$B157)&gt;=5,'[1]Outside Edges'!$Q157="Yes"),"Yes","No")</f>
        <v>Yes</v>
      </c>
      <c r="FR158" s="7" t="str">
        <f>IF(AND((RIGHT($FR$3,2)-'[1]Miter Profiles'!$AC$175-'[1]Outside Edges'!$B157)&gt;=5,'[1]Outside Edges'!$Q157="Yes"),"Yes","No")</f>
        <v>Yes</v>
      </c>
      <c r="FS158" s="68" t="str">
        <f>IF(AND((RIGHT($FS$3,2)-'[1]Miter Profiles'!$AC$176-'[1]Outside Edges'!$B157)&gt;=5,'[1]Outside Edges'!$Q157="Yes"),"Yes","No")</f>
        <v>Yes</v>
      </c>
      <c r="FT158" s="83" t="str">
        <f>IF(AND((RIGHT($FT$3,2)-'[1]Miter Profiles'!$AC$177-'[1]Outside Edges'!$B157)&gt;=5,'[1]Outside Edges'!$Q157="Yes"),"Yes","No")</f>
        <v>Yes</v>
      </c>
      <c r="FU158" s="83" t="str">
        <f>IF(AND((RIGHT($FU$3,2)-'[1]Miter Profiles'!$AC$178-'[1]Outside Edges'!$B157)&gt;=5,'[1]Outside Edges'!$Q157="Yes"),"Yes","No")</f>
        <v>Yes</v>
      </c>
      <c r="FV158" s="81" t="str">
        <f>IF(AND((RIGHT($V$3,2)-'[1]Miter Profiles'!$AC$179-'[1]Outside Edges'!$B157)&gt;=5,'[1]Outside Edges'!$Q157="Yes"),"Yes","No")</f>
        <v>Yes</v>
      </c>
      <c r="FW158" s="84" t="str">
        <f>IF(AND((RIGHT($FW$3,2)-'[1]Miter Profiles'!$AC$180-'[1]Outside Edges'!$B157)&gt;=5,'[1]Outside Edges'!$Q157="Yes"),"Yes","No")</f>
        <v>No</v>
      </c>
      <c r="FX158" s="197" t="str">
        <f>IF(AND((RIGHT($FX$3,2)-'[1]Miter Profiles'!$AC$181-'[1]Outside Edges'!$B157)&gt;=5,'[1]Outside Edges'!$Q157="Yes"),"Yes","No")</f>
        <v>Yes</v>
      </c>
      <c r="FY158" s="198" t="str">
        <f>IF(AND((RIGHT($FY$3,2)-'[1]Miter Profiles'!$AC$182-'[1]Outside Edges'!$B157)&gt;=5,'[1]Outside Edges'!$Q157="Yes"),"Yes","No")</f>
        <v>Yes</v>
      </c>
      <c r="FZ158" s="200" t="str">
        <f>IF(AND((RIGHT($FZ$3,2)-'[1]Miter Profiles'!$AC$183-'[1]Outside Edges'!$B157)&gt;=5,'[1]Outside Edges'!$Q157="Yes"),"Yes","No")</f>
        <v>No</v>
      </c>
      <c r="GA158" s="201" t="str">
        <f>IF(AND((RIGHT($GA$3,2)-'[1]Miter Profiles'!$AC$184-'[1]Outside Edges'!$B157)&gt;=5,'[1]Outside Edges'!$Q157="Yes"),"Yes","No")</f>
        <v>Yes</v>
      </c>
      <c r="GB158" s="202" t="str">
        <f>IF(AND((RIGHT($GB$3,2)-'[1]Miter Profiles'!$AC$185-'[1]Outside Edges'!$B157)&gt;=5,'[1]Outside Edges'!$Q157="Yes"),"Yes","No")</f>
        <v>Yes</v>
      </c>
      <c r="GC158" s="199" t="str">
        <f>IF(AND((RIGHT($GC$3,2)-'[1]Miter Profiles'!$AC$186-'[1]Outside Edges'!$B157)&gt;=5,'[1]Outside Edges'!$Q157="Yes"),"Yes","No")</f>
        <v>No</v>
      </c>
      <c r="GD158" s="197" t="str">
        <f>IF(AND((RIGHT($GD$3,2)-'[1]Miter Profiles'!$AC$187-'[1]Outside Edges'!$B157)&gt;=5,'[1]Outside Edges'!$Q157="Yes"),"Yes","No")</f>
        <v>Yes</v>
      </c>
      <c r="GE158" s="198" t="str">
        <f>IF(AND((RIGHT($GE$3,2)-'[1]Miter Profiles'!$AC$188-'[1]Outside Edges'!$B157)&gt;=5,'[1]Outside Edges'!$Q157="Yes"),"Yes","No")</f>
        <v>Yes</v>
      </c>
      <c r="GF158" s="200" t="str">
        <f>IF(AND((RIGHT($GF$3,2)-'[1]Miter Profiles'!$AC$189-'[1]Outside Edges'!$B157)&gt;=5,'[1]Outside Edges'!$Q157="Yes"),"Yes","No")</f>
        <v>Yes</v>
      </c>
      <c r="GG158" s="201" t="str">
        <f>IF(AND((RIGHT($GG$3,2)-'[1]Miter Profiles'!$AC$190-'[1]Outside Edges'!$B157)&gt;=5,'[1]Outside Edges'!$Q157="Yes"),"Yes","No")</f>
        <v>Yes</v>
      </c>
      <c r="GH158" s="202" t="str">
        <f>IF(AND((RIGHT($GH$3,2)-'[1]Miter Profiles'!$AC$191-'[1]Outside Edges'!$B157)&gt;=5,'[1]Outside Edges'!$Q157="Yes"),"Yes","No")</f>
        <v>Yes</v>
      </c>
      <c r="GI158" s="199" t="str">
        <f>IF(AND((RIGHT($GI$3,2)-'[1]Miter Profiles'!$AC$192-'[1]Outside Edges'!$B157)&gt;=5,'[1]Outside Edges'!$Q157="Yes"),"Yes","No")</f>
        <v>Yes</v>
      </c>
      <c r="GJ158" s="197" t="str">
        <f>IF(AND((RIGHT($GJ$3,2)-'[1]Miter Profiles'!$AC$193-'[1]Outside Edges'!$B157)&gt;=5,'[1]Outside Edges'!$Q157="Yes"),"Yes","No")</f>
        <v>Yes</v>
      </c>
      <c r="GK158" s="198" t="str">
        <f>IF(AND((RIGHT($GK$3,2)-'[1]Miter Profiles'!$AC$194-'[1]Outside Edges'!$B157)&gt;=5,'[1]Outside Edges'!$Q157="Yes"),"Yes","No")</f>
        <v>Yes</v>
      </c>
      <c r="GL158" s="200" t="str">
        <f>IF(AND((RIGHT($GL$3,2)-'[1]Miter Profiles'!$AC$195-'[1]Outside Edges'!$B157)&gt;=5,'[1]Outside Edges'!$Q157="Yes"),"Yes","No")</f>
        <v>Yes</v>
      </c>
      <c r="GM158" s="201" t="str">
        <f>IF(AND((RIGHT($GM$3,2)-'[1]Miter Profiles'!$AC$196-'[1]Outside Edges'!$B157)&gt;=5,'[1]Outside Edges'!$Q157="Yes"),"Yes","No")</f>
        <v>Yes</v>
      </c>
      <c r="GN158" s="202" t="str">
        <f>IF(AND((RIGHT($GN$3,2)-'[1]Miter Profiles'!$AC$197-'[1]Outside Edges'!$B157)&gt;=5,'[1]Outside Edges'!$Q157="Yes"),"Yes","No")</f>
        <v>Yes</v>
      </c>
      <c r="GO158" s="199" t="str">
        <f>IF(AND((RIGHT($GO$3,2)-'[1]Miter Profiles'!$AC$198-'[1]Outside Edges'!$B157)&gt;=5,'[1]Outside Edges'!$Q157="Yes"),"Yes","No")</f>
        <v>No</v>
      </c>
      <c r="GP158" s="197" t="str">
        <f>IF(AND((RIGHT($GP$3,2)-'[1]Miter Profiles'!$AC$199-'[1]Outside Edges'!$B157)&gt;=5,'[1]Outside Edges'!$Q157="Yes"),"Yes","No")</f>
        <v>Yes</v>
      </c>
      <c r="GQ158" s="198" t="str">
        <f>IF(AND((RIGHT($GQ$3,2)-'[1]Miter Profiles'!$AC$200-'[1]Outside Edges'!$B157)&gt;=5,'[1]Outside Edges'!$Q157="Yes"),"Yes","No")</f>
        <v>Yes</v>
      </c>
      <c r="GR158" s="211" t="str">
        <f>IF(AND((RIGHT($GR$3,2)-'[1]Miter Profiles'!$AC$201-'[1]Outside Edges'!$B157)&gt;=5,'[1]Outside Edges'!$Q157="Yes"),"Yes","No")</f>
        <v>Yes</v>
      </c>
      <c r="GS158" s="197" t="str">
        <f>IF(AND((RIGHT($GS$3,2)-'[1]Miter Profiles'!$AC$202-'[1]Outside Edges'!$B157)&gt;=5,'[1]Outside Edges'!$Q157="Yes"),"Yes","No")</f>
        <v>Yes</v>
      </c>
      <c r="GT158" s="212" t="str">
        <f>IF(AND((RIGHT($GT$3,2)-'[1]Miter Profiles'!$AC$203-'[1]Outside Edges'!$B157)&gt;=5,'[1]Outside Edges'!$Q157="Yes"),"Yes","No")</f>
        <v>Yes</v>
      </c>
      <c r="GU158" s="208" t="str">
        <f>IF(AND((RIGHT($GU$3,2)-'[1]Miter Profiles'!$AC$204-'[1]Outside Edges'!$B157)&gt;=5,'[1]Outside Edges'!$Q157="Yes"),"Yes","No")</f>
        <v>No</v>
      </c>
      <c r="GV158" s="209" t="str">
        <f>IF(AND((RIGHT($GV$3,2)-'[1]Miter Profiles'!$AC$205-'[1]Outside Edges'!$B157)&gt;=5,'[1]Outside Edges'!$Q157="Yes"),"Yes","No")</f>
        <v>Yes</v>
      </c>
      <c r="GW158" s="210" t="str">
        <f>IF(AND((RIGHT($GW$3,2)-'[1]Miter Profiles'!$AC$206-'[1]Outside Edges'!$B157)&gt;=5,'[1]Outside Edges'!$Q157="Yes"),"Yes","No")</f>
        <v>Yes</v>
      </c>
      <c r="GX158" s="200" t="str">
        <f>IF(AND((RIGHT($GX$3,2)-'[1]Miter Profiles'!$AC$207-'[1]Outside Edges'!$B157)&gt;=5,'[1]Outside Edges'!$Q157="Yes"),"Yes","No")</f>
        <v>No</v>
      </c>
      <c r="GY158" s="201" t="str">
        <f>IF(AND((RIGHT($GY$3,2)-'[1]Miter Profiles'!$AC$208-'[1]Outside Edges'!$B157)&gt;=5,'[1]Outside Edges'!$Q157="Yes"),"Yes","No")</f>
        <v>Yes</v>
      </c>
      <c r="GZ158" s="202" t="str">
        <f>IF(AND((RIGHT($GZ$3,2)-'[1]Miter Profiles'!$AC$209-'[1]Outside Edges'!$B157)&gt;=5,'[1]Outside Edges'!$Q157="Yes"),"Yes","No")</f>
        <v>Yes</v>
      </c>
      <c r="HA158" s="199" t="str">
        <f>IF(AND((RIGHT($HA$3,2)-'[1]Miter Profiles'!$AC$210-'[1]Outside Edges'!$B157)&gt;=5,'[1]Outside Edges'!$Q157="Yes"),"Yes","No")</f>
        <v>No</v>
      </c>
      <c r="HB158" s="197" t="str">
        <f>IF(AND((RIGHT($HB$3,2)-'[1]Miter Profiles'!$AC$211-'[1]Outside Edges'!$B157)&gt;=5,'[1]Outside Edges'!$Q157="Yes"),"Yes","No")</f>
        <v>Yes</v>
      </c>
      <c r="HC158" s="198" t="str">
        <f>IF(AND((RIGHT($HC$3,2)-'[1]Miter Profiles'!$AC$212-'[1]Outside Edges'!$B157)&gt;=5,'[1]Outside Edges'!$Q157="Yes"),"Yes","No")</f>
        <v>Yes</v>
      </c>
      <c r="HD158" s="200" t="str">
        <f>IF(AND((RIGHT($HD$3,2)-'[1]Miter Profiles'!$AC$213-'[1]Outside Edges'!$B157)&gt;=5,'[1]Outside Edges'!$Q157="Yes"),"Yes","No")</f>
        <v>No</v>
      </c>
      <c r="HE158" s="202" t="str">
        <f>IF(AND((RIGHT($HE$3,2)-'[1]Miter Profiles'!$AC$214-'[1]Outside Edges'!$B157)&gt;=5,'[1]Outside Edges'!$Q157="Yes"),"Yes","No")</f>
        <v>No</v>
      </c>
      <c r="HF158" s="199" t="str">
        <f>IF(AND((RIGHT($HF$3,2)-'[1]Miter Profiles'!$AC$215-'[1]Outside Edges'!$B157)&gt;=5,'[1]Outside Edges'!$Q157="Yes"),"Yes","No")</f>
        <v>No</v>
      </c>
      <c r="HG158" s="197" t="str">
        <f>IF(AND((RIGHT($HG$3,2)-'[1]Miter Profiles'!$AC$216-'[1]Outside Edges'!$B157)&gt;=5,'[1]Outside Edges'!$Q157="Yes"),"Yes","No")</f>
        <v>Yes</v>
      </c>
      <c r="HH158" s="198" t="str">
        <f>IF(AND((RIGHT($HH$3,2)-'[1]Miter Profiles'!$AC$217-'[1]Outside Edges'!$B157)&gt;=5,'[1]Outside Edges'!$Q157="Yes"),"Yes","No")</f>
        <v>Yes</v>
      </c>
      <c r="HI158" s="200" t="str">
        <f>IF(AND((RIGHT($HI$3,2)-'[1]Miter Profiles'!$AC$218-'[1]Outside Edges'!$B157)&gt;=5,'[1]Outside Edges'!$Q157="Yes"),"Yes","No")</f>
        <v>Yes</v>
      </c>
      <c r="HJ158" s="201" t="str">
        <f>IF(AND((RIGHT($HJ$3,2)-'[1]Miter Profiles'!$AC$219-'[1]Outside Edges'!$B157)&gt;=5,'[1]Outside Edges'!$Q157="Yes"),"Yes","No")</f>
        <v>Yes</v>
      </c>
      <c r="HK158" s="202" t="str">
        <f>IF(AND((RIGHT($HK$3,2)-'[1]Miter Profiles'!$AC$220-'[1]Outside Edges'!$B157)&gt;=5,'[1]Outside Edges'!$Q157="Yes"),"Yes","No")</f>
        <v>Yes</v>
      </c>
      <c r="HL158" s="199" t="str">
        <f>IF(AND((RIGHT($HL$3,2)-'[1]Miter Profiles'!$AC$221-'[1]Outside Edges'!$B157)&gt;=5,'[1]Outside Edges'!$Q157="Yes"),"Yes","No")</f>
        <v>No</v>
      </c>
      <c r="HM158" s="197" t="str">
        <f>IF(AND((RIGHT($HM$3,2)-'[1]Miter Profiles'!$AC$222-'[1]Outside Edges'!$B157)&gt;=5,'[1]Outside Edges'!$Q157="Yes"),"Yes","No")</f>
        <v>Yes</v>
      </c>
      <c r="HN158" s="197" t="str">
        <f>IF(AND((RIGHT($HN$3,2)-'[1]Miter Profiles'!$AC$223-'[1]Outside Edges'!$B157)&gt;=5,'[1]Outside Edges'!$Q157="Yes"),"Yes","No")</f>
        <v>Yes</v>
      </c>
      <c r="HO158" s="201" t="str">
        <f>IF(AND((RIGHT($HO$3,2)-'[1]Miter Profiles'!$AC$224-'[1]Outside Edges'!$B157)&gt;=5,'[1]Outside Edges'!$Q157="Yes"),"Yes","No")</f>
        <v>No</v>
      </c>
      <c r="HP158" s="201" t="str">
        <f>IF(AND((RIGHT($HP$3,2)-'[1]Miter Profiles'!$AC$225-'[1]Outside Edges'!$B157)&gt;=5,'[1]Outside Edges'!$Q157="Yes"),"Yes","No")</f>
        <v>Yes</v>
      </c>
      <c r="HQ158" s="201" t="str">
        <f>IF(AND((RIGHT($HQ$3,3)-'[1]Miter Profiles'!$AC$226-'[1]Outside Edges'!$B157)&gt;=5,'[1]Outside Edges'!$Q157="Yes"),"Yes","No")</f>
        <v>No</v>
      </c>
      <c r="HR158" s="201" t="str">
        <f>IF(AND((RIGHT($HR$3,2)-'[1]Miter Profiles'!$AC$227-'[1]Outside Edges'!$B157)&gt;=5,'[1]Outside Edges'!$Q157="Yes"),"Yes","No")</f>
        <v>No</v>
      </c>
      <c r="HS158" s="197" t="str">
        <f>IF(AND((RIGHT($HS$3,2)-'[1]Miter Profiles'!$AC$228-'[1]Outside Edges'!$B157)&gt;=5,'[1]Outside Edges'!$Q157="Yes"),"Yes","No")</f>
        <v>Yes</v>
      </c>
      <c r="HT158" s="197" t="str">
        <f>IF(AND((RIGHT($HT$3,2)-'[1]Miter Profiles'!$AC$229-'[1]Outside Edges'!$B157)&gt;=5,'[1]Outside Edges'!$Q157="Yes"),"Yes","No")</f>
        <v>Yes</v>
      </c>
      <c r="HU158" s="197" t="str">
        <f>IF(AND((RIGHT($HU$3,2)-'[1]Miter Profiles'!$AC$230-'[1]Outside Edges'!$B157)&gt;=5,'[1]Outside Edges'!$Q157="Yes"),"Yes","No")</f>
        <v>Yes</v>
      </c>
      <c r="HV158" s="201" t="str">
        <f>IF(AND((RIGHT($HV$3,2)-'[1]Miter Profiles'!$AC$231-'[1]Outside Edges'!$B157)&gt;=5,'[1]Outside Edges'!$Q157="Yes"),"Yes","No")</f>
        <v>No</v>
      </c>
      <c r="HW158" s="201" t="str">
        <f>IF(AND((RIGHT($HW$3,2)-'[1]Miter Profiles'!$AC$232-'[1]Outside Edges'!$B157)&gt;=5,'[1]Outside Edges'!$Q157="Yes"),"Yes","No")</f>
        <v>Yes</v>
      </c>
      <c r="HX158" s="201" t="str">
        <f>IF(AND((RIGHT($HX$3,2)-'[1]Miter Profiles'!$AC$233-'[1]Outside Edges'!$B157)&gt;=5,'[1]Outside Edges'!$Q157="Yes"),"Yes","No")</f>
        <v>Yes</v>
      </c>
      <c r="HY158" s="197" t="str">
        <f>IF(AND((RIGHT($HY$3,2)-'[1]Miter Profiles'!$AC$234-'[1]Outside Edges'!$B157)&gt;=5,'[1]Outside Edges'!$Q157="Yes"),"Yes","No")</f>
        <v>No</v>
      </c>
      <c r="HZ158" s="197" t="str">
        <f>IF(AND((RIGHT($HZ$3,2)-'[1]Miter Profiles'!$AC$235-'[1]Outside Edges'!$B157)&gt;=5,'[1]Outside Edges'!$Q157="Yes"),"Yes","No")</f>
        <v>Yes</v>
      </c>
      <c r="IA158" s="197" t="str">
        <f>IF(AND((RIGHT($IA$3,2)-'[1]Miter Profiles'!$AC$236-'[1]Outside Edges'!$B157)&gt;=5,'[1]Outside Edges'!$Q157="Yes"),"Yes","No")</f>
        <v>Yes</v>
      </c>
      <c r="IB158" s="201" t="str">
        <f>IF(AND((RIGHT($IB$3,2)-'[1]Miter Profiles'!$AC$237-'[1]Outside Edges'!$B157)&gt;=5,'[1]Outside Edges'!$Q157="Yes"),"Yes","No")</f>
        <v>Yes</v>
      </c>
      <c r="IC158" s="201" t="str">
        <f>IF(AND((RIGHT($IC$3,2)-'[1]Miter Profiles'!$AC$238-'[1]Outside Edges'!$B157)&gt;=5,'[1]Outside Edges'!$Q157="Yes"),"Yes","No")</f>
        <v>Yes</v>
      </c>
      <c r="ID158" s="201" t="str">
        <f>IF(AND((RIGHT($ID$3,2)-'[1]Miter Profiles'!$AC$239-'[1]Outside Edges'!$B157)&gt;=5,'[1]Outside Edges'!$Q157="Yes"),"Yes","No")</f>
        <v>Yes</v>
      </c>
      <c r="IE158" s="197" t="str">
        <f>IF(AND((RIGHT($IE$3,2)-'[1]Miter Profiles'!$AC$240-'[1]Outside Edges'!$B157)&gt;=5,'[1]Outside Edges'!$Q157="Yes"),"Yes","No")</f>
        <v>No</v>
      </c>
      <c r="IF158" s="197" t="str">
        <f>IF(AND((RIGHT($IF$3,2)-'[1]Miter Profiles'!$AC$241-'[1]Outside Edges'!$B157)&gt;=5,'[1]Outside Edges'!$Q157="Yes"),"Yes","No")</f>
        <v>Yes</v>
      </c>
      <c r="IG158" s="197" t="str">
        <f>IF(AND((RIGHT($IG$3,2)-'[1]Miter Profiles'!$AC$242-'[1]Outside Edges'!$B157)&gt;=5,'[1]Outside Edges'!$Q157="Yes"),"Yes","No")</f>
        <v>Yes</v>
      </c>
      <c r="IH158" s="201" t="str">
        <f>IF(AND((RIGHT($IH$3,2)-'[1]Miter Profiles'!$AC$243-'[1]Outside Edges'!$B157)&gt;=5,'[1]Outside Edges'!$Q157="Yes"),"Yes","No")</f>
        <v>Yes</v>
      </c>
      <c r="II158" s="201" t="str">
        <f>IF(AND((RIGHT($II$3,2)-'[1]Miter Profiles'!$AC$244-'[1]Outside Edges'!$B157)&gt;=5,'[1]Outside Edges'!$Q157="Yes"),"Yes","No")</f>
        <v>Yes</v>
      </c>
      <c r="IJ158" s="201" t="str">
        <f>IF(AND((RIGHT($IJ$3,2)-'[1]Miter Profiles'!$AC$245-'[1]Outside Edges'!$B157)&gt;=5,'[1]Outside Edges'!$Q157="Yes"),"Yes","No")</f>
        <v>Yes</v>
      </c>
      <c r="IK158" s="197" t="str">
        <f>IF(AND((RIGHT($IK$3,2)-'[1]Miter Profiles'!$AC$246-'[1]Outside Edges'!$B157)&gt;=5,'[1]Outside Edges'!$Q157="Yes"),"Yes","No")</f>
        <v>Yes</v>
      </c>
      <c r="IL158" s="197" t="str">
        <f>IF(AND((RIGHT($IL$3,2)-'[1]Miter Profiles'!$AC$247-'[1]Outside Edges'!$B157)&gt;=5,'[1]Outside Edges'!$Q157="Yes"),"Yes","No")</f>
        <v>Yes</v>
      </c>
      <c r="IM158" s="197" t="str">
        <f>IF(AND((RIGHT($IM$3,2)-'[1]Miter Profiles'!$AC$248-'[1]Outside Edges'!$B157)&gt;=5,'[1]Outside Edges'!$Q157="Yes"),"Yes","No")</f>
        <v>Yes</v>
      </c>
      <c r="IN158" s="201" t="str">
        <f>IF(AND((RIGHT($IN$3,2)-'[1]Miter Profiles'!$AC$249-'[1]Outside Edges'!$B157)&gt;=5,'[1]Outside Edges'!$Q157="Yes"),"Yes","No")</f>
        <v>No</v>
      </c>
      <c r="IO158" s="201" t="str">
        <f>IF(AND((RIGHT($IO$3,2)-'[1]Miter Profiles'!$AC$250-'[1]Outside Edges'!$B157)&gt;=5,'[1]Outside Edges'!$Q157="Yes"),"Yes","No")</f>
        <v>Yes</v>
      </c>
      <c r="IP158" s="201" t="str">
        <f>IF(AND((RIGHT($IP$3,2)-'[1]Miter Profiles'!$AC$251-'[1]Outside Edges'!$B157)&gt;=5,'[1]Outside Edges'!$Q157="Yes"),"Yes","No")</f>
        <v>Yes</v>
      </c>
      <c r="IQ158" s="197" t="str">
        <f>IF(AND((RIGHT($IQ$3,2)-'[1]Miter Profiles'!$AC$252-'[1]Outside Edges'!$B157)&gt;=5,'[1]Outside Edges'!$Q157="Yes"),"Yes","No")</f>
        <v>No</v>
      </c>
      <c r="IR158" s="197" t="str">
        <f>IF(AND((RIGHT($IR$3,2)-'[1]Miter Profiles'!$AC$253-'[1]Outside Edges'!$B157)&gt;=5,'[1]Outside Edges'!$Q157="Yes"),"Yes","No")</f>
        <v>Yes</v>
      </c>
      <c r="IS158" s="197" t="str">
        <f>IF(AND((RIGHT($IS$3,2)-'[1]Miter Profiles'!$AC$254-'[1]Outside Edges'!$B157)&gt;=5,'[1]Outside Edges'!$Q157="Yes"),"Yes","No")</f>
        <v>Yes</v>
      </c>
      <c r="IT158" s="201" t="str">
        <f>IF(AND((RIGHT($IT$3,2)-'[1]Miter Profiles'!$AC$255-'[1]Outside Edges'!$B157)&gt;=5,'[1]Outside Edges'!$Q157="Yes"),"Yes","No")</f>
        <v>No</v>
      </c>
      <c r="IU158" s="201" t="str">
        <f>IF(AND((RIGHT($IU$3,2)-'[1]Miter Profiles'!$AC$256-'[1]Outside Edges'!$B157)&gt;=5,'[1]Outside Edges'!$Q157="Yes"),"Yes","No")</f>
        <v>Yes</v>
      </c>
      <c r="IV158" s="201" t="str">
        <f>IF(AND((RIGHT($IV$3,2)-'[1]Miter Profiles'!$AC$257-'[1]Outside Edges'!$B157)&gt;=5,'[1]Outside Edges'!$Q157="Yes"),"Yes","No")</f>
        <v>Yes</v>
      </c>
      <c r="IW158" s="197" t="str">
        <f>IF(AND((RIGHT($IW$3,2)-'[1]Miter Profiles'!$AC$258-'[1]Outside Edges'!$B157)&gt;=5,'[1]Outside Edges'!$Q157="Yes"),"Yes","No")</f>
        <v>Yes</v>
      </c>
      <c r="IX158" s="197" t="str">
        <f>IF(AND((RIGHT($IX$3,2)-'[1]Miter Profiles'!$AC$259-'[1]Outside Edges'!$B157)&gt;=5,'[1]Outside Edges'!$Q157="Yes"),"Yes","No")</f>
        <v>Yes</v>
      </c>
      <c r="IY158" s="197" t="str">
        <f>IF(AND((RIGHT($IY$3,2)-'[1]Miter Profiles'!$AC$260-'[1]Outside Edges'!$B157)&gt;=5,'[1]Outside Edges'!$Q157="Yes"),"Yes","No")</f>
        <v>Yes</v>
      </c>
      <c r="IZ158" s="201" t="str">
        <f>IF(AND((RIGHT($IZ$3,2)-'[1]Miter Profiles'!$AC$261-'[1]Outside Edges'!$B157)&gt;=5,'[1]Outside Edges'!$Q157="Yes"),"Yes","No")</f>
        <v>No</v>
      </c>
      <c r="JA158" s="201" t="str">
        <f>IF(AND((RIGHT($JA$3,2)-'[1]Miter Profiles'!$AC$262-'[1]Outside Edges'!$B157)&gt;=5,'[1]Outside Edges'!$Q157="Yes"),"Yes","No")</f>
        <v>Yes</v>
      </c>
      <c r="JB158" s="201" t="str">
        <f>IF(AND((RIGHT($JB$3,2)-'[1]Miter Profiles'!$AC$263-'[1]Outside Edges'!$B157)&gt;=5,'[1]Outside Edges'!$Q157="Yes"),"Yes","No")</f>
        <v>Yes</v>
      </c>
      <c r="JC158" s="197" t="str">
        <f>IF(AND((RIGHT($JC$3,2)-'[1]Miter Profiles'!$AC$264-'[1]Outside Edges'!$B157)&gt;=5,'[1]Outside Edges'!$Q157="Yes"),"Yes","No")</f>
        <v>Yes</v>
      </c>
      <c r="JD158" s="197" t="str">
        <f>IF(AND((RIGHT($JD$3,2)-'[1]Miter Profiles'!$AC$265-'[1]Outside Edges'!$B157)&gt;=5,'[1]Outside Edges'!$Q157="Yes"),"Yes","No")</f>
        <v>Yes</v>
      </c>
      <c r="JE158" s="197" t="str">
        <f>IF(AND((RIGHT($JE$3,2)-'[1]Miter Profiles'!$AC$266-'[1]Outside Edges'!$B157)&gt;=5,'[1]Outside Edges'!$Q157="Yes"),"Yes","No")</f>
        <v>Yes</v>
      </c>
      <c r="JF158" s="201" t="str">
        <f>IF(AND((RIGHT($JF$3,2)-'[1]Miter Profiles'!$AC$267-'[1]Outside Edges'!$B157)&gt;=5,'[1]Outside Edges'!$Q157="Yes"),"Yes","No")</f>
        <v>No</v>
      </c>
      <c r="JG158" s="201" t="str">
        <f>IF(AND((RIGHT($JG$3,2)-'[1]Miter Profiles'!$AC$268-'[1]Outside Edges'!$B157)&gt;=5,'[1]Outside Edges'!$Q157="Yes"),"Yes","No")</f>
        <v>Yes</v>
      </c>
      <c r="JH158" s="201" t="str">
        <f>IF(AND((RIGHT($JH$3,2)-'[1]Miter Profiles'!$AC$269-'[1]Outside Edges'!$B157)&gt;=5,'[1]Outside Edges'!$Q157="Yes"),"Yes","No")</f>
        <v>Yes</v>
      </c>
      <c r="JI158" s="197" t="str">
        <f>IF(AND((RIGHT($JI$3,2)-'[1]Miter Profiles'!$AC$270-'[1]Outside Edges'!$B157)&gt;=5,'[1]Outside Edges'!$Q157="Yes"),"Yes","No")</f>
        <v>Yes</v>
      </c>
      <c r="JJ158" s="197" t="str">
        <f>IF(AND((RIGHT($JJ$3,2)-'[1]Miter Profiles'!$AC$271-'[1]Outside Edges'!$B157)&gt;=5,'[1]Outside Edges'!$Q157="Yes"),"Yes","No")</f>
        <v>Yes</v>
      </c>
      <c r="JK158" s="197" t="str">
        <f>IF(AND((RIGHT($JK$3,2)-'[1]Miter Profiles'!$AC$272-'[1]Outside Edges'!$B157)&gt;=5,'[1]Outside Edges'!$Q157="Yes"),"Yes","No")</f>
        <v>Yes</v>
      </c>
      <c r="JL158" s="201" t="str">
        <f>IF(AND((RIGHT($JL$3,2)-'[1]Miter Profiles'!$AC$273-'[1]Outside Edges'!$B157)&gt;=5,'[1]Outside Edges'!$Q157="Yes"),"Yes","No")</f>
        <v>Yes</v>
      </c>
      <c r="JM158" s="201" t="str">
        <f>IF(AND((RIGHT($JM$3,2)-'[1]Miter Profiles'!$AC$274-'[1]Outside Edges'!$B157)&gt;=5,'[1]Outside Edges'!$Q157="Yes"),"Yes","No")</f>
        <v>Yes</v>
      </c>
      <c r="JN158" s="201" t="str">
        <f>IF(AND((RIGHT($JN$3,2)-'[1]Miter Profiles'!$AC$275-'[1]Outside Edges'!$B157)&gt;=5,'[1]Outside Edges'!$Q157="Yes"),"Yes","No")</f>
        <v>Yes</v>
      </c>
      <c r="JO158" s="197" t="str">
        <f>IF(AND((RIGHT($JO$3,2)-'[1]Miter Profiles'!$AC$276-'[1]Outside Edges'!$B157)&gt;=5,'[1]Outside Edges'!$Q157="Yes"),"Yes","No")</f>
        <v>Yes</v>
      </c>
      <c r="JP158" s="197" t="str">
        <f>IF(AND((RIGHT($JP$3,2)-'[1]Miter Profiles'!$AC$277-'[1]Outside Edges'!$B157)&gt;=5,'[1]Outside Edges'!$Q157="Yes"),"Yes","No")</f>
        <v>Yes</v>
      </c>
      <c r="JQ158" s="197" t="str">
        <f>IF(AND((RIGHT($JQ$3,2)-'[1]Miter Profiles'!$AC$278-'[1]Outside Edges'!$B157)&gt;=5,'[1]Outside Edges'!$Q157="Yes"),"Yes","No")</f>
        <v>Yes</v>
      </c>
      <c r="JR158" s="201" t="str">
        <f>IF(AND((RIGHT($JR$3,2)-'[1]Miter Profiles'!$AC$279-'[1]Outside Edges'!$B157)&gt;=5,'[1]Outside Edges'!$Q157="Yes"),"Yes","No")</f>
        <v>No</v>
      </c>
      <c r="JS158" s="201" t="str">
        <f>IF(AND((RIGHT($JS$3,2)-'[1]Miter Profiles'!$AC$280-'[1]Outside Edges'!$B157)&gt;=5,'[1]Outside Edges'!$Q157="Yes"),"Yes","No")</f>
        <v>No</v>
      </c>
      <c r="JT158" s="201" t="str">
        <f>IF(AND((RIGHT($JT$3,2)-'[1]Miter Profiles'!$AC$281-'[1]Outside Edges'!$B157)&gt;=5,'[1]Outside Edges'!$Q157="Yes"),"Yes","No")</f>
        <v>Yes</v>
      </c>
      <c r="JU158" s="197" t="str">
        <f>IF(AND((RIGHT($JU$3,2)-'[1]Miter Profiles'!$AC$282-'[1]Outside Edges'!$B157)&gt;=5,'[1]Outside Edges'!$Q157="Yes"),"Yes","No")</f>
        <v>No</v>
      </c>
      <c r="JV158" s="197" t="str">
        <f>IF(AND((RIGHT($JV$3,2)-'[1]Miter Profiles'!$AC$283-'[1]Outside Edges'!$B157)&gt;=5,'[1]Outside Edges'!$Q157="Yes"),"Yes","No")</f>
        <v>No</v>
      </c>
      <c r="JW158" s="197" t="str">
        <f>IF(AND((RIGHT($JW$3,2)-'[1]Miter Profiles'!$AC$284-'[1]Outside Edges'!$B157)&gt;=5,'[1]Outside Edges'!$Q157="Yes"),"Yes","No")</f>
        <v>Yes</v>
      </c>
      <c r="JX158" s="201" t="str">
        <f>IF(AND((RIGHT($JX$3,2)-'[1]Miter Profiles'!$AC$285-'[1]Outside Edges'!$B157)&gt;=5,'[1]Outside Edges'!$Q157="Yes"),"Yes","No")</f>
        <v>Yes</v>
      </c>
      <c r="JY158" s="201" t="str">
        <f>IF(AND((RIGHT($JY$3,2)-'[1]Miter Profiles'!$AC$286-'[1]Outside Edges'!$B157)&gt;=5,'[1]Outside Edges'!$Q157="Yes"),"Yes","No")</f>
        <v>Yes</v>
      </c>
      <c r="JZ158" s="201" t="str">
        <f>IF(AND((RIGHT($JZ$3,2)-'[1]Miter Profiles'!$AC$287-'[1]Outside Edges'!$B157)&gt;=5,'[1]Outside Edges'!$Q157="Yes"),"Yes","No")</f>
        <v>Yes</v>
      </c>
      <c r="KA158" s="197" t="str">
        <f>IF(AND((RIGHT($KA$3,2)-'[1]Miter Profiles'!$AC$288-'[1]Outside Edges'!$B157)&gt;=5,'[1]Outside Edges'!$Q157="Yes"),"Yes","No")</f>
        <v>Yes</v>
      </c>
      <c r="KB158" s="197" t="str">
        <f>IF(AND((RIGHT($KB$3,2)-'[1]Miter Profiles'!$AC$289-'[1]Outside Edges'!$B157)&gt;=5,'[1]Outside Edges'!$Q157="Yes"),"Yes","No")</f>
        <v>Yes</v>
      </c>
      <c r="KC158" s="197" t="str">
        <f>IF(AND((RIGHT($KC$3,2)-'[1]Miter Profiles'!$AC$290-'[1]Outside Edges'!$B157)&gt;=5,'[1]Outside Edges'!$Q157="Yes"),"Yes","No")</f>
        <v>Yes</v>
      </c>
      <c r="KD158" s="201" t="str">
        <f>IF(AND((RIGHT($KD$3,2)-'[1]Miter Profiles'!$AC$291-'[1]Outside Edges'!$B157)&gt;=5,'[1]Outside Edges'!$Q157="Yes"),"Yes","No")</f>
        <v>No</v>
      </c>
      <c r="KE158" s="201" t="str">
        <f>IF(AND((RIGHT($KE$3,2)-'[1]Miter Profiles'!$AC$292-'[1]Outside Edges'!$B157)&gt;=5,'[1]Outside Edges'!$Q157="Yes"),"Yes","No")</f>
        <v>Yes</v>
      </c>
      <c r="KF158" s="201" t="str">
        <f>IF(AND((RIGHT($KF$3,2)-'[1]Miter Profiles'!$AC$293-'[1]Outside Edges'!$B157)&gt;=5,'[1]Outside Edges'!$Q157="Yes"),"Yes","No")</f>
        <v>Yes</v>
      </c>
      <c r="KG158" s="197" t="str">
        <f>IF(AND((RIGHT($KG$3,2)-'[1]Miter Profiles'!$AC$294-'[1]Outside Edges'!$B157)&gt;=5,'[1]Outside Edges'!$Q157="Yes"),"Yes","No")</f>
        <v>Yes</v>
      </c>
      <c r="KH158" s="197" t="str">
        <f>IF(AND((RIGHT($KH$3,2)-'[1]Miter Profiles'!$AC$295-'[1]Outside Edges'!$B157)&gt;=5,'[1]Outside Edges'!$Q157="Yes"),"Yes","No")</f>
        <v>Yes</v>
      </c>
      <c r="KI158" s="197" t="str">
        <f>IF(AND((RIGHT($KI$3,2)-'[1]Miter Profiles'!$AC$296-'[1]Outside Edges'!$B157)&gt;=5,'[1]Outside Edges'!$Q157="Yes"),"Yes","No")</f>
        <v>Yes</v>
      </c>
      <c r="KJ158" s="201" t="str">
        <f>IF(AND((RIGHT($KJ$3,2)-'[1]Miter Profiles'!$AC$297-'[1]Outside Edges'!$B157)&gt;=5,'[1]Outside Edges'!$Q157="Yes"),"Yes","No")</f>
        <v>Yes</v>
      </c>
      <c r="KK158" s="201" t="str">
        <f>IF(AND((RIGHT($KK$3,2)-'[1]Miter Profiles'!$AC$298-'[1]Outside Edges'!$B157)&gt;=5,'[1]Outside Edges'!$Q157="Yes"),"Yes","No")</f>
        <v>Yes</v>
      </c>
      <c r="KL158" s="201" t="str">
        <f>IF(AND((RIGHT($KL$3,2)-'[1]Miter Profiles'!$AC$299-'[1]Outside Edges'!$B157)&gt;=5,'[1]Outside Edges'!$Q157="Yes"),"Yes","No")</f>
        <v>Yes</v>
      </c>
      <c r="KM158" s="197" t="str">
        <f>IF(AND((RIGHT($KM$3,2)-'[1]Miter Profiles'!$AC$300-'[1]Outside Edges'!$B157)&gt;=5,'[1]Outside Edges'!$Q157="Yes"),"Yes","No")</f>
        <v>Yes</v>
      </c>
      <c r="KN158" s="197" t="str">
        <f>IF(AND((RIGHT($KN$3,2)-'[1]Miter Profiles'!$AC$301-'[1]Outside Edges'!$B157)&gt;=5,'[1]Outside Edges'!$Q157="Yes"),"Yes","No")</f>
        <v>Yes</v>
      </c>
      <c r="KO158" s="197" t="str">
        <f>IF(AND((RIGHT($KO$3,2)-'[1]Miter Profiles'!$AC$302-'[1]Outside Edges'!$B157)&gt;=5,'[1]Outside Edges'!$Q157="Yes"),"Yes","No")</f>
        <v>Yes</v>
      </c>
      <c r="KP158" s="201" t="str">
        <f>IF(AND((RIGHT($KP$3,2)-'[1]Miter Profiles'!$AC$303-'[1]Outside Edges'!$B157)&gt;=5,'[1]Outside Edges'!$Q157="Yes"),"Yes","No")</f>
        <v>Yes</v>
      </c>
      <c r="KQ158" s="201" t="str">
        <f>IF(AND((RIGHT($KQ$3,2)-'[1]Miter Profiles'!$AC$304-'[1]Outside Edges'!$B157)&gt;=5,'[1]Outside Edges'!$Q157="Yes"),"Yes","No")</f>
        <v>Yes</v>
      </c>
      <c r="KR158" s="201" t="str">
        <f>IF(AND((RIGHT($KR$3,2)-'[1]Miter Profiles'!$AC$305-'[1]Outside Edges'!$B157)&gt;=5,'[1]Outside Edges'!$Q157="Yes"),"Yes","No")</f>
        <v>Yes</v>
      </c>
      <c r="KS158" s="197" t="str">
        <f>IF(AND((RIGHT($KS$3,2)-'[1]Miter Profiles'!$AC$306-'[1]Outside Edges'!$B157)&gt;=5,'[1]Outside Edges'!$Q157="Yes"),"Yes","No")</f>
        <v>Yes</v>
      </c>
      <c r="KT158" s="197" t="str">
        <f>IF(AND((RIGHT($KT$3,2)-'[1]Miter Profiles'!$AC$307-'[1]Outside Edges'!$B157)&gt;=5,'[1]Outside Edges'!$Q157="Yes"),"Yes","No")</f>
        <v>Yes</v>
      </c>
      <c r="KU158" s="197" t="str">
        <f>IF(AND((RIGHT($KU$3,2)-'[1]Miter Profiles'!$AC$308-'[1]Outside Edges'!$B157)&gt;=5,'[1]Outside Edges'!$Q157="Yes"),"Yes","No")</f>
        <v>Yes</v>
      </c>
      <c r="KV158" s="201" t="str">
        <f>IF(AND((RIGHT($KV$3,2)-'[1]Miter Profiles'!$AC$309-'[1]Outside Edges'!$B157)&gt;=5,'[1]Outside Edges'!$Q157="Yes"),"Yes","No")</f>
        <v>No</v>
      </c>
      <c r="KW158" s="201" t="str">
        <f>IF(AND((RIGHT($KW$3,2)-'[1]Miter Profiles'!$AC$310-'[1]Outside Edges'!$B157)&gt;=5,'[1]Outside Edges'!$Q157="Yes"),"Yes","No")</f>
        <v>Yes</v>
      </c>
      <c r="KX158" s="201" t="str">
        <f>IF(AND((RIGHT($KX$3,2)-'[1]Miter Profiles'!$AC$311-'[1]Outside Edges'!$B157)&gt;=5,'[1]Outside Edges'!$Q157="Yes"),"Yes","No")</f>
        <v>Yes</v>
      </c>
      <c r="KY158" s="197" t="str">
        <f>IF(AND((RIGHT($KY$3,2)-'[1]Miter Profiles'!$AC$312-'[1]Outside Edges'!$B157)&gt;=5,'[1]Outside Edges'!$Q157="Yes"),"Yes","No")</f>
        <v>No</v>
      </c>
      <c r="KZ158" s="197" t="str">
        <f>IF(AND((RIGHT($KZ$3,2)-'[1]Miter Profiles'!$AC$313-'[1]Outside Edges'!$B157)&gt;=5,'[1]Outside Edges'!$Q157="Yes"),"Yes","No")</f>
        <v>Yes</v>
      </c>
      <c r="LA158" s="197" t="str">
        <f>IF(AND((RIGHT($LA$3,2)-'[1]Miter Profiles'!$AC$314-'[1]Outside Edges'!$B157)&gt;=5,'[1]Outside Edges'!$Q157="Yes"),"Yes","No")</f>
        <v>Yes</v>
      </c>
      <c r="LB158" s="201" t="str">
        <f>IF(AND((RIGHT($LB$3,2)-'[1]Miter Profiles'!$AC$315-'[1]Outside Edges'!$B157)&gt;=5,'[1]Outside Edges'!$Q157="Yes"),"Yes","No")</f>
        <v>No</v>
      </c>
      <c r="LC158" s="201" t="str">
        <f>IF(AND((RIGHT($LC$3,2)-'[1]Miter Profiles'!$AC$316-'[1]Outside Edges'!$B157)&gt;=5,'[1]Outside Edges'!$Q157="Yes"),"Yes","No")</f>
        <v>No</v>
      </c>
      <c r="LD158" s="201" t="str">
        <f>IF(AND((RIGHT($LD$3,2)-'[1]Miter Profiles'!$AC$317-'[1]Outside Edges'!$B157)&gt;=5,'[1]Outside Edges'!$Q157="Yes"),"Yes","No")</f>
        <v>No</v>
      </c>
      <c r="LE158" s="201" t="str">
        <f>IF(AND((RIGHT($LE$3,2)-'[1]Miter Profiles'!$AC$318-'[1]Outside Edges'!$B157)&gt;=5,'[1]Outside Edges'!$Q157="Yes"),"Yes","No")</f>
        <v>No</v>
      </c>
      <c r="LF158" s="197" t="str">
        <f>IF(AND((RIGHT($LF$3,2)-'[1]Miter Profiles'!$AC$319-'[1]Outside Edges'!$B157)&gt;=5,'[1]Outside Edges'!$Q157="Yes"),"Yes","No")</f>
        <v>No</v>
      </c>
      <c r="LG158" s="197" t="str">
        <f>IF(AND((RIGHT($LG$3,2)-'[1]Miter Profiles'!$AC$320-'[1]Outside Edges'!$B157)&gt;=5,'[1]Outside Edges'!$Q157="Yes"),"Yes","No")</f>
        <v>No</v>
      </c>
      <c r="LH158" s="197" t="str">
        <f>IF(AND((RIGHT($LH$3,2)-'[1]Miter Profiles'!$AC$321-'[1]Outside Edges'!$B157)&gt;=5,'[1]Outside Edges'!$Q157="Yes"),"Yes","No")</f>
        <v>No</v>
      </c>
      <c r="LI158" s="197" t="str">
        <f>IF(AND((RIGHT($LI$3,2)-'[1]Miter Profiles'!$AC$322-'[1]Outside Edges'!$B157)&gt;=5,'[1]Outside Edges'!$Q157="Yes"),"Yes","No")</f>
        <v>No</v>
      </c>
      <c r="LJ158" s="201" t="str">
        <f>IF(AND((RIGHT($LJ$3,2)-'[1]Miter Profiles'!$AC$323-'[1]Outside Edges'!$B157)&gt;=5,'[1]Outside Edges'!$Q157="Yes"),"Yes","No")</f>
        <v>No</v>
      </c>
      <c r="LK158" s="201" t="str">
        <f>IF(AND((RIGHT($LK$3,2)-'[1]Miter Profiles'!$AC$324-'[1]Outside Edges'!$B157)&gt;=5,'[1]Outside Edges'!$Q157="Yes"),"Yes","No")</f>
        <v>Yes</v>
      </c>
      <c r="LL158" s="201" t="str">
        <f>IF(AND((RIGHT($LL$3,2)-'[1]Miter Profiles'!$AC$325-'[1]Outside Edges'!$B157)&gt;=5,'[1]Outside Edges'!$Q157="Yes"),"Yes","No")</f>
        <v>Yes</v>
      </c>
      <c r="LM158" s="197" t="str">
        <f>IF(AND((RIGHT($LM$3,2)-'[1]Miter Profiles'!$AC$326-'[1]Outside Edges'!$B157)&gt;=5,'[1]Outside Edges'!$Q157="Yes"),"Yes","No")</f>
        <v>Yes</v>
      </c>
      <c r="LN158" s="197" t="str">
        <f>IF(AND((RIGHT($LN$3,2)-'[1]Miter Profiles'!$AC$327-'[1]Outside Edges'!$B157)&gt;=5,'[1]Outside Edges'!$Q157="Yes"),"Yes","No")</f>
        <v>Yes</v>
      </c>
      <c r="LO158" s="197" t="str">
        <f>IF(AND((RIGHT($LO$3,2)-'[1]Miter Profiles'!$AC$328-'[1]Outside Edges'!$B157)&gt;=5,'[1]Outside Edges'!$Q157="Yes"),"Yes","No")</f>
        <v>Yes</v>
      </c>
      <c r="LP158" s="201" t="str">
        <f>IF(AND((RIGHT($LP$3,2)-'[1]Miter Profiles'!$AC$329-'[1]Outside Edges'!$B157)&gt;=5,'[1]Outside Edges'!$Q157="Yes"),"Yes","No")</f>
        <v>No</v>
      </c>
      <c r="LQ158" s="201" t="str">
        <f>IF(AND((RIGHT($LQ$3,2)-'[1]Miter Profiles'!$AC$330-'[1]Outside Edges'!$B157)&gt;=5,'[1]Outside Edges'!$Q157="Yes"),"Yes","No")</f>
        <v>Yes</v>
      </c>
      <c r="LR158" s="201" t="str">
        <f>IF(AND((RIGHT($LR$3,2)-'[1]Miter Profiles'!$AC$331-'[1]Outside Edges'!$B157)&gt;=5,'[1]Outside Edges'!$Q157="Yes"),"Yes","No")</f>
        <v>Yes</v>
      </c>
      <c r="LS158" s="197" t="str">
        <f>IF(AND((RIGHT($LS$3,2)-'[1]Miter Profiles'!$AC$332-'[1]Outside Edges'!$B157)&gt;=5,'[1]Outside Edges'!$Q157="Yes"),"Yes","No")</f>
        <v>No</v>
      </c>
      <c r="LT158" s="197" t="str">
        <f>IF(AND((RIGHT($LT$3,2)-'[1]Miter Profiles'!$AC$333-'[1]Outside Edges'!$B157)&gt;=5,'[1]Outside Edges'!$Q157="Yes"),"Yes","No")</f>
        <v>Yes</v>
      </c>
      <c r="LU158" s="197" t="str">
        <f>IF(AND((RIGHT($LU$3,2)-'[1]Miter Profiles'!$AC$334-'[1]Outside Edges'!$B157)&gt;=5,'[1]Outside Edges'!$Q157="Yes"),"Yes","No")</f>
        <v>Yes</v>
      </c>
      <c r="LV158" s="201" t="str">
        <f>IF(AND((RIGHT($LV$3,2)-'[1]Miter Profiles'!$AC$335-'[1]Outside Edges'!$B157)&gt;=5,'[1]Outside Edges'!$Q157="Yes"),"Yes","No")</f>
        <v>No</v>
      </c>
      <c r="LW158" s="201" t="str">
        <f>IF(AND((RIGHT($LW$3,2)-'[1]Miter Profiles'!$AC$336-'[1]Outside Edges'!$B157)&gt;=5,'[1]Outside Edges'!$Q157="Yes"),"Yes","No")</f>
        <v>Yes</v>
      </c>
      <c r="LX158" s="201" t="str">
        <f>IF(AND((RIGHT($LX$3,2)-'[1]Miter Profiles'!$AC$337-'[1]Outside Edges'!$B157)&gt;=5,'[1]Outside Edges'!$Q157="Yes"),"Yes","No")</f>
        <v>Yes</v>
      </c>
      <c r="LY158" s="197" t="str">
        <f>IF(AND((RIGHT($LY$3,2)-'[1]Miter Profiles'!$AC$338-'[1]Outside Edges'!$B157)&gt;=5,'[1]Outside Edges'!$Q157="Yes"),"Yes","No")</f>
        <v>No</v>
      </c>
      <c r="LZ158" s="197" t="str">
        <f>IF(AND((RIGHT($LZ$3,2)-'[1]Miter Profiles'!$AC$339-'[1]Outside Edges'!$B157)&gt;=5,'[1]Outside Edges'!$Q157="Yes"),"Yes","No")</f>
        <v>Yes</v>
      </c>
      <c r="MA158" s="197" t="str">
        <f>IF(AND((RIGHT($MA$3,2)-'[1]Miter Profiles'!$AC$340-'[1]Outside Edges'!$B157)&gt;=5,'[1]Outside Edges'!$Q157="Yes"),"Yes","No")</f>
        <v>Yes</v>
      </c>
      <c r="MB158" s="201" t="str">
        <f>IF(AND((RIGHT($MB$3,2)-'[1]Miter Profiles'!$AC$341-'[1]Outside Edges'!$B157)&gt;=5,'[1]Outside Edges'!$Q157="Yes"),"Yes","No")</f>
        <v>No</v>
      </c>
      <c r="MC158" s="201" t="str">
        <f>IF(AND((RIGHT($MC$3,2)-'[1]Miter Profiles'!$AC$342-'[1]Outside Edges'!$B157)&gt;=5,'[1]Outside Edges'!$Q157="Yes"),"Yes","No")</f>
        <v>Yes</v>
      </c>
      <c r="MD158" s="201" t="str">
        <f>IF(AND((RIGHT($MD$3,2)-'[1]Miter Profiles'!$AC$343-'[1]Outside Edges'!$B157)&gt;=5,'[1]Outside Edges'!$Q157="Yes"),"Yes","No")</f>
        <v>Yes</v>
      </c>
      <c r="ME158" s="197" t="str">
        <f>IF(AND((RIGHT($ME$3,2)-'[1]Miter Profiles'!$AC$344-'[1]Outside Edges'!$B157)&gt;=5,'[1]Outside Edges'!$Q157="Yes"),"Yes","No")</f>
        <v>Yes</v>
      </c>
      <c r="MF158" s="197" t="str">
        <f>IF(AND((RIGHT($MF$3,2)-'[1]Miter Profiles'!$AC$345-'[1]Outside Edges'!$B157)&gt;=5,'[1]Outside Edges'!$Q157="Yes"),"Yes","No")</f>
        <v>Yes</v>
      </c>
      <c r="MG158" s="197" t="str">
        <f>IF(AND((RIGHT($MG$3,2)-'[1]Miter Profiles'!$AC$346-'[1]Outside Edges'!$B157)&gt;=5,'[1]Outside Edges'!$Q157="Yes"),"Yes","No")</f>
        <v>Yes</v>
      </c>
      <c r="MH158" s="201" t="str">
        <f>IF(AND((RIGHT($MH$3,2)-'[1]Miter Profiles'!$AC$347-'[1]Outside Edges'!$B157)&gt;=5,'[1]Outside Edges'!$Q157="Yes"),"Yes","No")</f>
        <v>Yes</v>
      </c>
      <c r="MI158" s="201" t="str">
        <f>IF(AND((RIGHT($MI$3,2)-'[1]Miter Profiles'!$AC$348-'[1]Outside Edges'!$B157)&gt;=5,'[1]Outside Edges'!$Q157="Yes"),"Yes","No")</f>
        <v>Yes</v>
      </c>
      <c r="MJ158" s="201" t="str">
        <f>IF(AND((RIGHT($MJ$3,2)-'[1]Miter Profiles'!$AC$349-'[1]Outside Edges'!$B157)&gt;=5,'[1]Outside Edges'!$Q157="Yes"),"Yes","No")</f>
        <v>Yes</v>
      </c>
      <c r="MK158" s="197" t="str">
        <f>IF(AND((RIGHT($MK$3,2)-'[1]Miter Profiles'!$AC$350-'[1]Outside Edges'!$B157)&gt;=5,'[1]Outside Edges'!$Q157="Yes"),"Yes","No")</f>
        <v>Yes</v>
      </c>
      <c r="ML158" s="197" t="str">
        <f>IF(AND((RIGHT($ML$3,2)-'[1]Miter Profiles'!$AC$351-'[1]Outside Edges'!$B157)&gt;=5,'[1]Outside Edges'!$Q157="Yes"),"Yes","No")</f>
        <v>Yes</v>
      </c>
      <c r="MM158" s="197" t="str">
        <f>IF(AND((RIGHT($MM$3,2)-'[1]Miter Profiles'!$AC$352-'[1]Outside Edges'!$B157)&gt;=5,'[1]Outside Edges'!$Q157="Yes"),"Yes","No")</f>
        <v>Yes</v>
      </c>
      <c r="MN158" s="201" t="str">
        <f>IF(AND((RIGHT($MK$3,2)-'[1]Miter Profiles'!$AC$353-'[1]Outside Edges'!$B157)&gt;=5,'[1]Outside Edges'!$Q157="Yes"),"Yes","No")</f>
        <v>Yes</v>
      </c>
      <c r="MO158" s="201" t="str">
        <f>IF(AND((RIGHT($ML$3,2)-'[1]Miter Profiles'!$AC$354-'[1]Outside Edges'!$B157)&gt;=5,'[1]Outside Edges'!$Q157="Yes"),"Yes","No")</f>
        <v>Yes</v>
      </c>
      <c r="MP158" s="201" t="str">
        <f>IF(AND((RIGHT($MM$3,2)-'[1]Miter Profiles'!$AC$355-'[1]Outside Edges'!$B157)&gt;=5,'[1]Outside Edges'!$Q157="Yes"),"Yes","No")</f>
        <v>Yes</v>
      </c>
      <c r="MQ158" s="197" t="str">
        <f>IF(AND((RIGHT($MK$3,2)-'[1]Miter Profiles'!$AC$356-'[1]Outside Edges'!$B157)&gt;=5,'[1]Outside Edges'!$Q157="Yes"),"Yes","No")</f>
        <v>No</v>
      </c>
      <c r="MR158" s="197" t="str">
        <f>IF(AND((RIGHT($ML$3,2)-'[1]Miter Profiles'!$AC$357-'[1]Outside Edges'!$B157)&gt;=5,'[1]Outside Edges'!$Q157="Yes"),"Yes","No")</f>
        <v>Yes</v>
      </c>
      <c r="MS158" s="197" t="str">
        <f>IF(AND((RIGHT($MM$3,2)-'[1]Miter Profiles'!$AC$358-'[1]Outside Edges'!$B157)&gt;=5,'[1]Outside Edges'!$Q157="Yes"),"Yes","No")</f>
        <v>Yes</v>
      </c>
      <c r="MT158" s="201" t="str">
        <f>IF(AND((RIGHT($MK$3,2)-'[1]Miter Profiles'!$AC$359-'[1]Outside Edges'!$B157)&gt;=5,'[1]Outside Edges'!$Q157="Yes"),"Yes","No")</f>
        <v>No</v>
      </c>
      <c r="MU158" s="201" t="str">
        <f>IF(AND((RIGHT($ML$3,2)-'[1]Miter Profiles'!$AC$360-'[1]Outside Edges'!$B157)&gt;=5,'[1]Outside Edges'!$Q157="Yes"),"Yes","No")</f>
        <v>Yes</v>
      </c>
      <c r="MV158" s="201" t="str">
        <f>IF(AND((RIGHT($MM$3,2)-'[1]Miter Profiles'!$AC$361-'[1]Outside Edges'!$B157)&gt;=5,'[1]Outside Edges'!$Q157="Yes"),"Yes","No")</f>
        <v>Yes</v>
      </c>
    </row>
    <row r="159" spans="1:360" thickBot="1" x14ac:dyDescent="0.25">
      <c r="A159" s="371" t="str">
        <f>IF('[1]Outside Edges'!$A158&lt;&gt;"",'[1]Outside Edges'!$A158,"")</f>
        <v>D156 AM</v>
      </c>
      <c r="B159" s="7" t="str">
        <f>IF(AND((RIGHT($B$3,2)-'[1]Miter Profiles'!$AC$3-'[1]Outside Edges'!$B158)&gt;=5,'[1]Outside Edges'!$Q158="Yes"),"Yes","No")</f>
        <v>Yes</v>
      </c>
      <c r="C159" s="7" t="str">
        <f>IF(AND((RIGHT($C$3,2)-'[1]Miter Profiles'!$AC$4-'[1]Outside Edges'!$B158)&gt;=5,'[1]Outside Edges'!$Q158="Yes"),"Yes","No")</f>
        <v>Yes</v>
      </c>
      <c r="D159" s="63" t="str">
        <f>IF(AND((RIGHT($D$3,2)-'[1]Miter Profiles'!$AC$5-'[1]Outside Edges'!$B158)&gt;=5,'[1]Outside Edges'!$Q158="Yes"),"Yes","No")</f>
        <v>Yes</v>
      </c>
      <c r="E159" s="64" t="str">
        <f>IF(AND((RIGHT($E$3,2)-'[1]Miter Profiles'!$AC$6-'[1]Outside Edges'!$B158)&gt;=5,'[1]Outside Edges'!$Q158="Yes"),"Yes","No")</f>
        <v>Yes</v>
      </c>
      <c r="F159" s="8" t="str">
        <f>IF(AND((RIGHT($F$3,2)-'[1]Miter Profiles'!$AC$7-'[1]Outside Edges'!$B158)&gt;=5,'[1]Outside Edges'!$Q158="Yes"),"Yes","No")</f>
        <v>Yes</v>
      </c>
      <c r="G159" s="65" t="str">
        <f>IF(AND((RIGHT($G$3,2)-'[1]Miter Profiles'!$AC$8-'[1]Outside Edges'!$B158)&gt;=5,'[1]Outside Edges'!$Q158="Yes"),"Yes","No")</f>
        <v>Yes</v>
      </c>
      <c r="H159" s="7" t="str">
        <f>IF(AND((RIGHT($H$3,2)-'[1]Miter Profiles'!$AC$9-'[1]Outside Edges'!$B158)&gt;=5,'[1]Outside Edges'!$Q158="Yes"),"Yes","No")</f>
        <v>Yes</v>
      </c>
      <c r="I159" s="7" t="str">
        <f>IF(AND((RIGHT($I$3,2)-'[1]Miter Profiles'!$AC$10-'[1]Outside Edges'!$B158)&gt;=5,'[1]Outside Edges'!$Q158="Yes"),"Yes","No")</f>
        <v>Yes</v>
      </c>
      <c r="J159" s="63" t="str">
        <f>IF(AND((RIGHT($J$3,2)-'[1]Miter Profiles'!$AC$11-'[1]Outside Edges'!$B158)&gt;=5,'[1]Outside Edges'!$Q158="Yes"),"Yes","No")</f>
        <v>Yes</v>
      </c>
      <c r="K159" s="64" t="str">
        <f>IF(AND((RIGHT($K$3,2)-'[1]Miter Profiles'!$AC$12-'[1]Outside Edges'!$B158)&gt;=5,'[1]Outside Edges'!$Q158="Yes"),"Yes","No")</f>
        <v>Yes</v>
      </c>
      <c r="L159" s="8" t="str">
        <f>IF(AND((RIGHT($L$3,2)-'[1]Miter Profiles'!$AC$13-'[1]Outside Edges'!$B158)&gt;=5,'[1]Outside Edges'!$Q158="Yes"),"Yes","No")</f>
        <v>Yes</v>
      </c>
      <c r="M159" s="65" t="str">
        <f>IF(AND((RIGHT($M$3,2)-'[1]Miter Profiles'!$AC$14-'[1]Outside Edges'!$B158)&gt;=5,'[1]Outside Edges'!$Q158="Yes"),"Yes","No")</f>
        <v>Yes</v>
      </c>
      <c r="N159" s="7" t="str">
        <f>IF(AND((RIGHT($N$3,2)-'[1]Miter Profiles'!$AC$15-'[1]Outside Edges'!$B158)&gt;=4,'[1]Outside Edges'!$Q158="Yes"),"Yes","No")</f>
        <v>No</v>
      </c>
      <c r="O159" s="7" t="str">
        <f>IF(AND((RIGHT($O$3,2)-'[1]Miter Profiles'!$AC$16-'[1]Outside Edges'!$B158)&gt;=5,'[1]Outside Edges'!$Q158="Yes"),"Yes","No")</f>
        <v>Yes</v>
      </c>
      <c r="P159" s="63" t="str">
        <f>IF(AND((RIGHT($P$3,2)-'[1]Miter Profiles'!$AC$17-'[1]Outside Edges'!$B158)&gt;=5,'[1]Outside Edges'!$Q158="Yes"),"Yes","No")</f>
        <v>Yes</v>
      </c>
      <c r="Q159" s="64" t="str">
        <f>IF(AND((RIGHT($Q$3,2)-'[1]Miter Profiles'!$AC$18-'[1]Outside Edges'!$B158)&gt;=5,'[1]Outside Edges'!$Q158="Yes"),"Yes","No")</f>
        <v>No</v>
      </c>
      <c r="R159" s="8" t="str">
        <f>IF(AND((RIGHT($R$3,2)-'[1]Miter Profiles'!$AC$19-'[1]Outside Edges'!$B158)&gt;=5,'[1]Outside Edges'!$Q158="Yes"),"Yes","No")</f>
        <v>Yes</v>
      </c>
      <c r="S159" s="65" t="str">
        <f>IF(AND((RIGHT($S$3,2)-'[1]Miter Profiles'!$AC$20-'[1]Outside Edges'!$B158)&gt;=5,'[1]Outside Edges'!$Q158="Yes"),"Yes","No")</f>
        <v>Yes</v>
      </c>
      <c r="T159" s="7" t="str">
        <f>IF(AND((RIGHT($T$3,2)-'[1]Miter Profiles'!$AC$21-'[1]Outside Edges'!$B158)&gt;=5,'[1]Outside Edges'!$Q158="Yes"),"Yes","No")</f>
        <v>Yes</v>
      </c>
      <c r="U159" s="7" t="str">
        <f>IF(AND((RIGHT($U$3,2)-'[1]Miter Profiles'!$AC$22-'[1]Outside Edges'!$B158)&gt;=5,'[1]Outside Edges'!$Q158="Yes"),"Yes","No")</f>
        <v>Yes</v>
      </c>
      <c r="V159" s="63" t="str">
        <f>IF(AND((RIGHT($V$3,2)-'[1]Miter Profiles'!$AC$23-'[1]Outside Edges'!$B158)&gt;=5,'[1]Outside Edges'!$Q158="Yes"),"Yes","No")</f>
        <v>Yes</v>
      </c>
      <c r="W159" s="64" t="str">
        <f>IF(AND((RIGHT($W$3,2)-'[1]Miter Profiles'!$AC$24-'[1]Outside Edges'!$B158)&gt;=5,'[1]Outside Edges'!$Q158="Yes"),"Yes","No")</f>
        <v>No</v>
      </c>
      <c r="X159" s="8" t="str">
        <f>IF(AND((RIGHT($X$3,2)-'[1]Miter Profiles'!$AC$25-'[1]Outside Edges'!$B158)&gt;=5,'[1]Outside Edges'!$Q158="Yes"),"Yes","No")</f>
        <v>Yes</v>
      </c>
      <c r="Y159" s="65" t="str">
        <f>IF(AND((RIGHT($Y$3,2)-'[1]Miter Profiles'!$AC$26-'[1]Outside Edges'!$B158)&gt;=5,'[1]Outside Edges'!$Q158="Yes"),"Yes","No")</f>
        <v>Yes</v>
      </c>
      <c r="Z159" s="7" t="str">
        <f>IF(AND((RIGHT($Z$3,2)-'[1]Miter Profiles'!$AC$27-'[1]Outside Edges'!$B158)&gt;=5,'[1]Outside Edges'!$Q158="Yes"),"Yes","No")</f>
        <v>Yes</v>
      </c>
      <c r="AA159" s="7" t="str">
        <f>IF(AND((RIGHT($AA$3,2)-'[1]Miter Profiles'!$AC$28-'[1]Outside Edges'!$B158)&gt;=5,'[1]Outside Edges'!$Q158="Yes"),"Yes","No")</f>
        <v>Yes</v>
      </c>
      <c r="AB159" s="63" t="str">
        <f>IF(AND((RIGHT($AB$3,2)-'[1]Miter Profiles'!$AC$29-'[1]Outside Edges'!$B158)&gt;=5,'[1]Outside Edges'!$Q158="Yes"),"Yes","No")</f>
        <v>Yes</v>
      </c>
      <c r="AC159" s="64" t="str">
        <f>IF(AND((RIGHT($AC$3,2)-'[1]Miter Profiles'!$AC$30-'[1]Outside Edges'!$B158)&gt;=5,'[1]Outside Edges'!$Q158="Yes"),"Yes","No")</f>
        <v>Yes</v>
      </c>
      <c r="AD159" s="8" t="str">
        <f>IF(AND((RIGHT($AD$3,2)-'[1]Miter Profiles'!$AC$31-'[1]Outside Edges'!$B158)&gt;=5,'[1]Outside Edges'!$Q158="Yes"),"Yes","No")</f>
        <v>Yes</v>
      </c>
      <c r="AE159" s="65" t="str">
        <f>IF(AND((RIGHT($AE$3,2)-'[1]Miter Profiles'!$AC$32-'[1]Outside Edges'!$B158)&gt;=5,'[1]Outside Edges'!$Q158="Yes"),"Yes","No")</f>
        <v>Yes</v>
      </c>
      <c r="AF159" s="7" t="str">
        <f>IF(AND((RIGHT($AF$3,2)-'[1]Miter Profiles'!$AC$33-'[1]Outside Edges'!$B158)&gt;=5,'[1]Outside Edges'!$Q158="Yes"),"Yes","No")</f>
        <v>Yes</v>
      </c>
      <c r="AG159" s="7" t="str">
        <f>IF(AND((RIGHT($AG$3,2)-'[1]Miter Profiles'!$AC$34-'[1]Outside Edges'!$B158)&gt;=5,'[1]Outside Edges'!$Q158="Yes"),"Yes","No")</f>
        <v>Yes</v>
      </c>
      <c r="AH159" s="63" t="str">
        <f>IF(AND((RIGHT($AH$3,2)-'[1]Miter Profiles'!$AC$35-'[1]Outside Edges'!$B158)&gt;=5,'[1]Outside Edges'!$Q158="Yes"),"Yes","No")</f>
        <v>Yes</v>
      </c>
      <c r="AI159" s="64" t="str">
        <f>IF(AND((RIGHT($AI$3,2)-'[1]Miter Profiles'!$AC$36-'[1]Outside Edges'!$B158)&gt;=5,'[1]Outside Edges'!$Q158="Yes"),"Yes","No")</f>
        <v>Yes</v>
      </c>
      <c r="AJ159" s="8" t="str">
        <f>IF(AND((RIGHT($AJ$3,2)-'[1]Miter Profiles'!$AC$37-'[1]Outside Edges'!$B158)&gt;=5,'[1]Outside Edges'!$Q158="Yes"),"Yes","No")</f>
        <v>Yes</v>
      </c>
      <c r="AK159" s="65" t="str">
        <f>IF(AND((RIGHT($AK$3,2)-'[1]Miter Profiles'!$AC$38-'[1]Outside Edges'!$B158)&gt;=5,'[1]Outside Edges'!$Q158="Yes"),"Yes","No")</f>
        <v>Yes</v>
      </c>
      <c r="AL159" s="7" t="str">
        <f>IF(AND((RIGHT($AL$3,2)-'[1]Miter Profiles'!$AC$39-'[1]Outside Edges'!$B158)&gt;=5,'[1]Outside Edges'!$Q158="Yes"),"Yes","No")</f>
        <v>Yes</v>
      </c>
      <c r="AM159" s="7" t="str">
        <f>IF(AND((RIGHT($AM$3,2)-'[1]Miter Profiles'!$AC$40-'[1]Outside Edges'!$B158)&gt;=5,'[1]Outside Edges'!$Q158="Yes"),"Yes","No")</f>
        <v>Yes</v>
      </c>
      <c r="AN159" s="63" t="str">
        <f>IF(AND((RIGHT($AN$3,2)-'[1]Miter Profiles'!$AC$41-'[1]Outside Edges'!$B158)&gt;=5,'[1]Outside Edges'!$Q158="Yes"),"Yes","No")</f>
        <v>Yes</v>
      </c>
      <c r="AO159" s="64" t="str">
        <f>IF(AND((RIGHT($AO$3,2)-'[1]Miter Profiles'!$AC$42-'[1]Outside Edges'!$B158)&gt;=5,'[1]Outside Edges'!$Q158="Yes"),"Yes","No")</f>
        <v>Yes</v>
      </c>
      <c r="AP159" s="8" t="str">
        <f>IF(AND((RIGHT($AP$3,2)-'[1]Miter Profiles'!$AC$43-'[1]Outside Edges'!$B158)&gt;=5,'[1]Outside Edges'!$Q158="Yes"),"Yes","No")</f>
        <v>Yes</v>
      </c>
      <c r="AQ159" s="65" t="str">
        <f>IF(AND((RIGHT($AQ$3,2)-'[1]Miter Profiles'!$AC$44-'[1]Outside Edges'!$B158)&gt;=5,'[1]Outside Edges'!$Q158="Yes"),"Yes","No")</f>
        <v>Yes</v>
      </c>
      <c r="AR159" s="7" t="str">
        <f>IF(AND((RIGHT($AR$3,2)-'[1]Miter Profiles'!$AC$45-'[1]Outside Edges'!$B158)&gt;=5,'[1]Outside Edges'!$Q158="Yes"),"Yes","No")</f>
        <v>Yes</v>
      </c>
      <c r="AS159" s="7" t="str">
        <f>IF(AND((RIGHT($AS$3,2)-'[1]Miter Profiles'!$AC$46-'[1]Outside Edges'!$B158)&gt;=5,'[1]Outside Edges'!$Q158="Yes"),"Yes","No")</f>
        <v>Yes</v>
      </c>
      <c r="AT159" s="63" t="str">
        <f>IF(AND((RIGHT($AT$3,2)-'[1]Miter Profiles'!$AC$47-'[1]Outside Edges'!$B158)&gt;=5,'[1]Outside Edges'!$Q158="Yes"),"Yes","No")</f>
        <v>Yes</v>
      </c>
      <c r="AU159" s="64" t="str">
        <f>IF(AND((RIGHT($AU$3,2)-'[1]Miter Profiles'!$AC$48-'[1]Outside Edges'!$B158)&gt;=5,'[1]Outside Edges'!$Q158="Yes"),"Yes","No")</f>
        <v>Yes</v>
      </c>
      <c r="AV159" s="8" t="str">
        <f>IF(AND((RIGHT($AV$3,2)-'[1]Miter Profiles'!$AC$49-'[1]Outside Edges'!$B158)&gt;=5,'[1]Outside Edges'!$Q158="Yes"),"Yes","No")</f>
        <v>Yes</v>
      </c>
      <c r="AW159" s="65" t="str">
        <f>IF(AND((RIGHT($AW$3,2)-'[1]Miter Profiles'!$AC$50-'[1]Outside Edges'!$B158)&gt;=5,'[1]Outside Edges'!$Q158="Yes"),"Yes","No")</f>
        <v>Yes</v>
      </c>
      <c r="AX159" s="7" t="str">
        <f>IF(AND((RIGHT($AX$3,2)-'[1]Miter Profiles'!$AC$51-'[1]Outside Edges'!$B158)&gt;=5,'[1]Outside Edges'!$Q158="Yes"),"Yes","No")</f>
        <v>Yes</v>
      </c>
      <c r="AY159" s="7" t="str">
        <f>IF(AND((RIGHT($AY$3,2)-'[1]Miter Profiles'!$AC$52-'[1]Outside Edges'!$B158)&gt;=5,'[1]Outside Edges'!$Q158="Yes"),"Yes","No")</f>
        <v>Yes</v>
      </c>
      <c r="AZ159" s="63" t="str">
        <f>IF(AND((RIGHT($AZ$3,2)-'[1]Miter Profiles'!$AC$53-'[1]Outside Edges'!$B158)&gt;=5,'[1]Outside Edges'!$Q158="Yes"),"Yes","No")</f>
        <v>Yes</v>
      </c>
      <c r="BA159" s="64" t="str">
        <f>IF(AND((RIGHT($BA$3,2)-'[1]Miter Profiles'!$AC$54-'[1]Outside Edges'!$B158)&gt;=5,'[1]Outside Edges'!$Q158="Yes"),"Yes","No")</f>
        <v>Yes</v>
      </c>
      <c r="BB159" s="8" t="str">
        <f>IF(AND((RIGHT($BB$3,2)-'[1]Miter Profiles'!$AC$55-'[1]Outside Edges'!$B158)&gt;=5,'[1]Outside Edges'!$Q158="Yes"),"Yes","No")</f>
        <v>Yes</v>
      </c>
      <c r="BC159" s="65" t="str">
        <f>IF(AND((RIGHT($BC$3,2)-'[1]Miter Profiles'!$AC$56-'[1]Outside Edges'!$B158)&gt;=5,'[1]Outside Edges'!$Q158="Yes"),"Yes","No")</f>
        <v>Yes</v>
      </c>
      <c r="BD159" s="7" t="str">
        <f>IF(AND((RIGHT($BD$3,2)-'[1]Miter Profiles'!$AC$57-'[1]Outside Edges'!$B158)&gt;=5,'[1]Outside Edges'!$Q158="Yes"),"Yes","No")</f>
        <v>Yes</v>
      </c>
      <c r="BE159" s="7" t="str">
        <f>IF(AND((RIGHT($BE$3,2)-'[1]Miter Profiles'!$AC$58-'[1]Outside Edges'!$B158)&gt;=5,'[1]Outside Edges'!$Q158="Yes"),"Yes","No")</f>
        <v>Yes</v>
      </c>
      <c r="BF159" s="63" t="str">
        <f>IF(AND((RIGHT($BF$3,2)-'[1]Miter Profiles'!$AC$59-'[1]Outside Edges'!$B158)&gt;=5,'[1]Outside Edges'!$Q158="Yes"),"Yes","No")</f>
        <v>Yes</v>
      </c>
      <c r="BG159" s="64" t="str">
        <f>IF(AND((RIGHT($BG$3,2)-'[1]Miter Profiles'!$AC$60-'[1]Outside Edges'!$B158)&gt;=5,'[1]Outside Edges'!$Q158="Yes"),"Yes","No")</f>
        <v>Yes</v>
      </c>
      <c r="BH159" s="8" t="str">
        <f>IF(AND((RIGHT($BH$3,2)-'[1]Miter Profiles'!$AC$61-'[1]Outside Edges'!$B158)&gt;=5,'[1]Outside Edges'!$Q158="Yes"),"Yes","No")</f>
        <v>Yes</v>
      </c>
      <c r="BI159" s="65" t="str">
        <f>IF(AND((RIGHT($BI$3,2)-'[1]Miter Profiles'!$AC$62-'[1]Outside Edges'!$B158)&gt;=5,'[1]Outside Edges'!$Q158="Yes"),"Yes","No")</f>
        <v>Yes</v>
      </c>
      <c r="BJ159" s="7" t="str">
        <f>IF(AND((RIGHT($BJ$3,2)-'[1]Miter Profiles'!$AC$63-'[1]Outside Edges'!$B158)&gt;=5,'[1]Outside Edges'!$Q158="Yes"),"Yes","No")</f>
        <v>Yes</v>
      </c>
      <c r="BK159" s="7" t="str">
        <f>IF(AND((RIGHT($BK$3,2)-'[1]Miter Profiles'!$AC$64-'[1]Outside Edges'!$B158)&gt;=5,'[1]Outside Edges'!$Q158="Yes"),"Yes","No")</f>
        <v>Yes</v>
      </c>
      <c r="BL159" s="63" t="str">
        <f>IF(AND((RIGHT($BL$3,2)-'[1]Miter Profiles'!$AC$65-'[1]Outside Edges'!$B158)&gt;=5,'[1]Outside Edges'!$Q158="Yes"),"Yes","No")</f>
        <v>Yes</v>
      </c>
      <c r="BM159" s="64" t="str">
        <f>IF(AND((RIGHT($BM$3,2)-'[1]Miter Profiles'!$AC$66-'[1]Outside Edges'!$B158)&gt;=5,'[1]Outside Edges'!$Q158="Yes"),"Yes","No")</f>
        <v>Yes</v>
      </c>
      <c r="BN159" s="8" t="str">
        <f>IF(AND((RIGHT($BN$3,2)-'[1]Miter Profiles'!$AC$67-'[1]Outside Edges'!$B158)&gt;=5,'[1]Outside Edges'!$Q158="Yes"),"Yes","No")</f>
        <v>Yes</v>
      </c>
      <c r="BO159" s="65" t="str">
        <f>IF(AND((RIGHT($BO$3,2)-'[1]Miter Profiles'!$AC$68-'[1]Outside Edges'!$B158)&gt;=5,'[1]Outside Edges'!$Q158="Yes"),"Yes","No")</f>
        <v>Yes</v>
      </c>
      <c r="BP159" s="7" t="str">
        <f>IF(AND((RIGHT($BP$3,2)-'[1]Miter Profiles'!$AC$69-'[1]Outside Edges'!$B158)&gt;=5,'[1]Outside Edges'!$Q158="Yes"),"Yes","No")</f>
        <v>Yes</v>
      </c>
      <c r="BQ159" s="7" t="str">
        <f>IF(AND((RIGHT($BQ$3,2)-'[1]Miter Profiles'!$AC$70-'[1]Outside Edges'!$B158)&gt;=5,'[1]Outside Edges'!$Q158="Yes"),"Yes","No")</f>
        <v>Yes</v>
      </c>
      <c r="BR159" s="63" t="str">
        <f>IF(AND((RIGHT($BR$3,2)-'[1]Miter Profiles'!$AC$71-'[1]Outside Edges'!$B158)&gt;=5,'[1]Outside Edges'!$Q158="Yes"),"Yes","No")</f>
        <v>Yes</v>
      </c>
      <c r="BS159" s="64" t="str">
        <f>IF(AND((RIGHT($BS$3,2)-'[1]Miter Profiles'!$AC$72-'[1]Outside Edges'!$B158)&gt;=5,'[1]Outside Edges'!$Q158="Yes"),"Yes","No")</f>
        <v>Yes</v>
      </c>
      <c r="BT159" s="8" t="str">
        <f>IF(AND((RIGHT($BT$3,2)-'[1]Miter Profiles'!$AC$73-'[1]Outside Edges'!$B158)&gt;=5,'[1]Outside Edges'!$Q158="Yes"),"Yes","No")</f>
        <v>Yes</v>
      </c>
      <c r="BU159" s="65" t="str">
        <f>IF(AND((RIGHT($BU$3,2)-'[1]Miter Profiles'!$AC$74-'[1]Outside Edges'!$B158)&gt;=5,'[1]Outside Edges'!$Q158="Yes"),"Yes","No")</f>
        <v>Yes</v>
      </c>
      <c r="BV159" s="7" t="str">
        <f>IF(AND((RIGHT($BV$3,2)-'[1]Miter Profiles'!$AC$75-'[1]Outside Edges'!$B158)&gt;=5,'[1]Outside Edges'!$Q158="Yes"),"Yes","No")</f>
        <v>Yes</v>
      </c>
      <c r="BW159" s="7" t="str">
        <f>IF(AND((RIGHT($BW$3,2)-'[1]Miter Profiles'!$AC$76-'[1]Outside Edges'!$B158)&gt;=5,'[1]Outside Edges'!$Q158="Yes"),"Yes","No")</f>
        <v>Yes</v>
      </c>
      <c r="BX159" s="63" t="str">
        <f>IF(AND((RIGHT($BX$3,2)-'[1]Miter Profiles'!$AC$77-'[1]Outside Edges'!$B158)&gt;=5,'[1]Outside Edges'!$Q158="Yes"),"Yes","No")</f>
        <v>Yes</v>
      </c>
      <c r="BY159" s="64" t="str">
        <f>IF(AND((RIGHT($BY$3,2)-'[1]Miter Profiles'!$AC$78-'[1]Outside Edges'!$B158)&gt;=5,'[1]Outside Edges'!$Q158="Yes"),"Yes","No")</f>
        <v>Yes</v>
      </c>
      <c r="BZ159" s="8" t="str">
        <f>IF(AND((RIGHT($BZ$3,2)-'[1]Miter Profiles'!$AC$79-'[1]Outside Edges'!$B158)&gt;=5,'[1]Outside Edges'!$Q158="Yes"),"Yes","No")</f>
        <v>Yes</v>
      </c>
      <c r="CA159" s="65" t="str">
        <f>IF(AND((RIGHT($CA$3,2)-'[1]Miter Profiles'!$AC$80-'[1]Outside Edges'!$B158)&gt;=5,'[1]Outside Edges'!$Q158="Yes"),"Yes","No")</f>
        <v>Yes</v>
      </c>
      <c r="CB159" s="7" t="str">
        <f>IF(AND((RIGHT($CB$3,2)-'[1]Miter Profiles'!$AC$81-'[1]Outside Edges'!$B158)&gt;=5,'[1]Outside Edges'!$Q158="Yes"),"Yes","No")</f>
        <v>Yes</v>
      </c>
      <c r="CC159" s="7" t="str">
        <f>IF(AND((RIGHT($CC$3,2)-'[1]Miter Profiles'!$AC$82-'[1]Outside Edges'!$B158)&gt;=5,'[1]Outside Edges'!$Q158="Yes"),"Yes","No")</f>
        <v>Yes</v>
      </c>
      <c r="CD159" s="63" t="str">
        <f>IF(AND((RIGHT($CD$3,2)-'[1]Miter Profiles'!$AC$83-'[1]Outside Edges'!$B158)&gt;=5,'[1]Outside Edges'!$Q158="Yes"),"Yes","No")</f>
        <v>Yes</v>
      </c>
      <c r="CE159" s="64" t="str">
        <f>IF(AND((RIGHT($CE$3,2)-'[1]Miter Profiles'!$AC$84-'[1]Outside Edges'!$B158)&gt;=5,'[1]Outside Edges'!$Q158="Yes"),"Yes","No")</f>
        <v>Yes</v>
      </c>
      <c r="CF159" s="8" t="str">
        <f>IF(AND((RIGHT($CF$3,2)-'[1]Miter Profiles'!$AC$85-'[1]Outside Edges'!$B158)&gt;=5,'[1]Outside Edges'!$Q158="Yes"),"Yes","No")</f>
        <v>Yes</v>
      </c>
      <c r="CG159" s="65" t="str">
        <f>IF(AND((RIGHT($CG$3,2)-'[1]Miter Profiles'!$AC$86-'[1]Outside Edges'!$B158)&gt;=5,'[1]Outside Edges'!$Q158="Yes"),"Yes","No")</f>
        <v>Yes</v>
      </c>
      <c r="CH159" s="7" t="str">
        <f>IF(AND((RIGHT($CH$3,2)-'[1]Miter Profiles'!$AC$87-'[1]Outside Edges'!$B158)&gt;=5,'[1]Outside Edges'!$Q158="Yes"),"Yes","No")</f>
        <v>Yes</v>
      </c>
      <c r="CI159" s="7" t="str">
        <f>IF(AND((RIGHT($CI$3,2)-'[1]Miter Profiles'!$AC$88-'[1]Outside Edges'!$B158)&gt;=5,'[1]Outside Edges'!$Q158="Yes"),"Yes","No")</f>
        <v>Yes</v>
      </c>
      <c r="CJ159" s="63" t="str">
        <f>IF(AND((RIGHT($CJ$3,2)-'[1]Miter Profiles'!$AC$89-'[1]Outside Edges'!$B158)&gt;=5,'[1]Outside Edges'!$Q158="Yes"),"Yes","No")</f>
        <v>Yes</v>
      </c>
      <c r="CK159" s="64" t="str">
        <f>IF(AND((RIGHT($CK$3,2)-'[1]Miter Profiles'!$AC$90-'[1]Outside Edges'!$B158)&gt;=5,'[1]Outside Edges'!$Q158="Yes"),"Yes","No")</f>
        <v>Yes</v>
      </c>
      <c r="CL159" s="8" t="str">
        <f>IF(AND((RIGHT($CL$3,2)-'[1]Miter Profiles'!$AC$91-'[1]Outside Edges'!$B158)&gt;=5,'[1]Outside Edges'!$Q158="Yes"),"Yes","No")</f>
        <v>Yes</v>
      </c>
      <c r="CM159" s="65" t="str">
        <f>IF(AND((RIGHT($CM$3,2)-'[1]Miter Profiles'!$AC$92-'[1]Outside Edges'!$B158)&gt;=5,'[1]Outside Edges'!$Q158="Yes"),"Yes","No")</f>
        <v>Yes</v>
      </c>
      <c r="CN159" s="7" t="str">
        <f>IF(AND((RIGHT(CN$3,2)-'[1]Miter Profiles'!$AC$93-'[1]Outside Edges'!$B158)&gt;=5,'[1]Outside Edges'!$Q158="Yes"),"Yes","No")</f>
        <v>No</v>
      </c>
      <c r="CO159" s="7" t="str">
        <f>IF(AND((RIGHT(CO$3,2)-'[1]Miter Profiles'!$AC$94-'[1]Outside Edges'!$B158)&gt;=5,'[1]Outside Edges'!$Q158="Yes"),"Yes","No")</f>
        <v>Yes</v>
      </c>
      <c r="CP159" s="63" t="str">
        <f>IF(AND((RIGHT(CP$3,2)-'[1]Miter Profiles'!$AC$95-'[1]Outside Edges'!$B158)&gt;=5,'[1]Outside Edges'!$Q158="Yes"),"Yes","No")</f>
        <v>Yes</v>
      </c>
      <c r="CQ159" s="64" t="str">
        <f>IF(AND((RIGHT(CQ$3,2)-'[1]Miter Profiles'!$AC$96-'[1]Outside Edges'!$B158)&gt;=5,'[1]Outside Edges'!$Q158="Yes"),"Yes","No")</f>
        <v>Yes</v>
      </c>
      <c r="CR159" s="8" t="str">
        <f>IF(AND((RIGHT(CR$3,2)-'[1]Miter Profiles'!$AC$97-'[1]Outside Edges'!$B158)&gt;=5,'[1]Outside Edges'!$Q158="Yes"),"Yes","No")</f>
        <v>Yes</v>
      </c>
      <c r="CS159" s="65" t="str">
        <f>IF(AND((RIGHT(CS$3,2)-'[1]Miter Profiles'!$AC$98-'[1]Outside Edges'!$B158)&gt;=5,'[1]Outside Edges'!$Q158="Yes"),"Yes","No")</f>
        <v>Yes</v>
      </c>
      <c r="CT159" s="7" t="str">
        <f>IF(AND((RIGHT($CT$3,2)-'[1]Miter Profiles'!$AC$99-'[1]Outside Edges'!$B158)&gt;=5,'[1]Outside Edges'!$Q158="Yes"),"Yes","No")</f>
        <v>Yes</v>
      </c>
      <c r="CU159" s="7" t="str">
        <f>IF(AND((RIGHT($CU$3,2)-'[1]Miter Profiles'!$AC$100-'[1]Outside Edges'!$B158)&gt;=5,'[1]Outside Edges'!$Q158="Yes"),"Yes","No")</f>
        <v>Yes</v>
      </c>
      <c r="CV159" s="63" t="str">
        <f>IF(AND((RIGHT($CV$3,2)-'[1]Miter Profiles'!$AC$101-'[1]Outside Edges'!$B158)&gt;=5,'[1]Outside Edges'!$Q158="Yes"),"Yes","No")</f>
        <v>Yes</v>
      </c>
      <c r="CW159" s="64" t="str">
        <f>IF(AND((RIGHT($CW$3,2)-'[1]Miter Profiles'!$AC$102-'[1]Outside Edges'!$B158)&gt;=5,'[1]Outside Edges'!$Q158="Yes"),"Yes","No")</f>
        <v>Yes</v>
      </c>
      <c r="CX159" s="8" t="str">
        <f>IF(AND((RIGHT($CX$3,2)-'[1]Miter Profiles'!$AC$103-'[1]Outside Edges'!$B158)&gt;=5,'[1]Outside Edges'!$Q158="Yes"),"Yes","No")</f>
        <v>Yes</v>
      </c>
      <c r="CY159" s="65" t="str">
        <f>IF(AND((RIGHT($CY$3,2)-'[1]Miter Profiles'!$AC$104-'[1]Outside Edges'!$B158)&gt;=5,'[1]Outside Edges'!$Q158="Yes"),"Yes","No")</f>
        <v>Yes</v>
      </c>
      <c r="CZ159" s="7" t="str">
        <f>IF(AND((RIGHT($CZ$3,2)-'[1]Miter Profiles'!$AC$105-'[1]Outside Edges'!$B158)&gt;=5,'[1]Outside Edges'!$Q158="Yes"),"Yes","No")</f>
        <v>No</v>
      </c>
      <c r="DA159" s="7" t="str">
        <f>IF(AND((RIGHT($DA$3,2)-'[1]Miter Profiles'!$AC$106-'[1]Outside Edges'!$B158)&gt;=5,'[1]Outside Edges'!$Q158="Yes"),"Yes","No")</f>
        <v>No</v>
      </c>
      <c r="DB159" s="63" t="str">
        <f>IF(AND((RIGHT($DB$3,2)-'[1]Miter Profiles'!$AC$107-'[1]Outside Edges'!$B158)&gt;=5,'[1]Outside Edges'!$Q158="Yes"),"Yes","No")</f>
        <v>No</v>
      </c>
      <c r="DC159" s="64" t="str">
        <f>IF(AND((RIGHT($DC$3,2)-'[1]Miter Profiles'!$AC$108-'[1]Outside Edges'!$B158)&gt;=5,'[1]Outside Edges'!$Q158="Yes"),"Yes","No")</f>
        <v>No</v>
      </c>
      <c r="DD159" s="8" t="str">
        <f>IF(AND((RIGHT($DD$3,2)-'[1]Miter Profiles'!$AC$109-'[1]Outside Edges'!$B158)&gt;=5,'[1]Outside Edges'!$Q158="Yes"),"Yes","No")</f>
        <v>Yes</v>
      </c>
      <c r="DE159" s="65" t="str">
        <f>IF(AND((RIGHT($DE$3,2)-'[1]Miter Profiles'!$AC$110-'[1]Outside Edges'!$B158)&gt;=5,'[1]Outside Edges'!$Q158="Yes"),"Yes","No")</f>
        <v>Yes</v>
      </c>
      <c r="DF159" s="7" t="str">
        <f>IF(AND((RIGHT($DF$3,2)-'[1]Miter Profiles'!$AC$111-'[1]Outside Edges'!$B158)&gt;=5,'[1]Outside Edges'!$Q158="Yes"),"Yes","No")</f>
        <v>Yes</v>
      </c>
      <c r="DG159" s="7" t="str">
        <f>IF(AND((RIGHT($DG$3,2)-'[1]Miter Profiles'!$AC$112-'[1]Outside Edges'!$B158)&gt;=5,'[1]Outside Edges'!$Q158="Yes"),"Yes","No")</f>
        <v>Yes</v>
      </c>
      <c r="DH159" s="63" t="str">
        <f>IF(AND((RIGHT($DH$3,2)-'[1]Miter Profiles'!$AC$113-'[1]Outside Edges'!$B158)&gt;=5,'[1]Outside Edges'!$Q158="Yes"),"Yes","No")</f>
        <v>Yes</v>
      </c>
      <c r="DI159" s="64" t="str">
        <f>IF(AND((RIGHT($DI$3,2)-'[1]Miter Profiles'!$AC$114-'[1]Outside Edges'!$B158)&gt;=5,'[1]Outside Edges'!$Q158="Yes"),"Yes","No")</f>
        <v>Yes</v>
      </c>
      <c r="DJ159" s="8" t="str">
        <f>IF(AND((RIGHT($DJ$3,2)-'[1]Miter Profiles'!$AC$115-'[1]Outside Edges'!$B158)&gt;=5,'[1]Outside Edges'!$Q158="Yes"),"Yes","No")</f>
        <v>Yes</v>
      </c>
      <c r="DK159" s="65" t="str">
        <f>IF(AND((RIGHT($DK$3,2)-'[1]Miter Profiles'!$AC$116-'[1]Outside Edges'!$B158)&gt;=5,'[1]Outside Edges'!$Q158="Yes"),"Yes","No")</f>
        <v>Yes</v>
      </c>
      <c r="DL159" s="7" t="str">
        <f>IF(AND((RIGHT($DL$3,2)-'[1]Miter Profiles'!$AC$117-'[1]Outside Edges'!$B158)&gt;=5,'[1]Outside Edges'!$Q158="Yes"),"Yes","No")</f>
        <v>Yes</v>
      </c>
      <c r="DM159" s="7" t="str">
        <f>IF(AND((RIGHT($DM$3,2)-'[1]Miter Profiles'!$AC$118-'[1]Outside Edges'!$B158)&gt;=5,'[1]Outside Edges'!$Q158="Yes"),"Yes","No")</f>
        <v>Yes</v>
      </c>
      <c r="DN159" s="63" t="str">
        <f>IF(AND((RIGHT($DN$3,2)-'[1]Miter Profiles'!$AC$119-'[1]Outside Edges'!$B158)&gt;=5,'[1]Outside Edges'!$Q158="Yes"),"Yes","No")</f>
        <v>Yes</v>
      </c>
      <c r="DO159" s="64" t="str">
        <f>IF(AND((RIGHT($DO$3,2)-'[1]Miter Profiles'!$AC$120-'[1]Outside Edges'!$B158)&gt;=5,'[1]Outside Edges'!$Q158="Yes"),"Yes","No")</f>
        <v>No</v>
      </c>
      <c r="DP159" s="8" t="str">
        <f>IF(AND((RIGHT($DP$3,2)-'[1]Miter Profiles'!$AC$121-'[1]Outside Edges'!$B158)&gt;=5,'[1]Outside Edges'!$Q158="Yes"),"Yes","No")</f>
        <v>Yes</v>
      </c>
      <c r="DQ159" s="65" t="str">
        <f>IF(AND((RIGHT($DQ$3,2)-'[1]Miter Profiles'!$AC$122-'[1]Outside Edges'!$B158)&gt;=5,'[1]Outside Edges'!$Q158="Yes"),"Yes","No")</f>
        <v>Yes</v>
      </c>
      <c r="DR159" s="7" t="str">
        <f>IF(AND((RIGHT($DR$3,2)-'[1]Miter Profiles'!$AC$123-'[1]Outside Edges'!$B158)&gt;=5,'[1]Outside Edges'!$Q158="Yes"),"Yes","No")</f>
        <v>Yes</v>
      </c>
      <c r="DS159" s="7" t="str">
        <f>IF(AND((RIGHT($DS$3,2)-'[1]Miter Profiles'!$AC$124-'[1]Outside Edges'!$B158)&gt;=5,'[1]Outside Edges'!$Q158="Yes"),"Yes","No")</f>
        <v>Yes</v>
      </c>
      <c r="DT159" s="63" t="str">
        <f>IF(AND((RIGHT($DT$3,2)-'[1]Miter Profiles'!$AC$125-'[1]Outside Edges'!$B158)&gt;=5,'[1]Outside Edges'!$Q158="Yes"),"Yes","No")</f>
        <v>Yes</v>
      </c>
      <c r="DU159" s="64" t="str">
        <f>IF(AND((RIGHT($DU$3,2)-'[1]Miter Profiles'!$AC$126-'[1]Outside Edges'!$B158)&gt;=5,'[1]Outside Edges'!$Q158="Yes"),"Yes","No")</f>
        <v>Yes</v>
      </c>
      <c r="DV159" s="8" t="str">
        <f>IF(AND((RIGHT($DV$3,2)-'[1]Miter Profiles'!$AC$127-'[1]Outside Edges'!$B158)&gt;=5,'[1]Outside Edges'!$Q158="Yes"),"Yes","No")</f>
        <v>Yes</v>
      </c>
      <c r="DW159" s="65" t="str">
        <f>IF(AND((RIGHT($DW$3,2)-'[1]Miter Profiles'!$AC$128-'[1]Outside Edges'!$B158)&gt;=5,'[1]Outside Edges'!$Q158="Yes"),"Yes","No")</f>
        <v>Yes</v>
      </c>
      <c r="DX159" s="7" t="str">
        <f>IF(AND((RIGHT($DX$3,2)-'[1]Miter Profiles'!$AC$129-'[1]Outside Edges'!$B158)&gt;=5,'[1]Outside Edges'!$Q158="Yes"),"Yes","No")</f>
        <v>Yes</v>
      </c>
      <c r="DY159" s="7" t="str">
        <f>IF(AND((RIGHT($DY$3,2)-'[1]Miter Profiles'!$AC$130-'[1]Outside Edges'!$B158)&gt;=5,'[1]Outside Edges'!$Q158="Yes"),"Yes","No")</f>
        <v>Yes</v>
      </c>
      <c r="DZ159" s="63" t="str">
        <f>IF(AND((RIGHT($DZ$3,2)-'[1]Miter Profiles'!$AC$131-'[1]Outside Edges'!$B158)&gt;=5,'[1]Outside Edges'!$Q158="Yes"),"Yes","No")</f>
        <v>Yes</v>
      </c>
      <c r="EA159" s="68" t="str">
        <f>IF(AND((RIGHT($EA$3,2)-'[1]Miter Profiles'!$AC$132-'[1]Outside Edges'!$B158)&gt;=5,'[1]Outside Edges'!$Q158="Yes"),"Yes","No")</f>
        <v>Yes</v>
      </c>
      <c r="EB159" s="78" t="str">
        <f>IF(AND((RIGHT($EB$3,2)-'[1]Miter Profiles'!$AC$133-'[1]Outside Edges'!$B158)&gt;=5,'[1]Outside Edges'!$Q158="Yes"),"Yes","No")</f>
        <v>No</v>
      </c>
      <c r="EC159" s="79" t="str">
        <f>IF(AND((RIGHT($EC$3,2)-'[1]Miter Profiles'!$AC$134-'[1]Outside Edges'!$B158)&gt;=5,'[1]Outside Edges'!$Q158="Yes"),"Yes","No")</f>
        <v>Yes</v>
      </c>
      <c r="ED159" s="81" t="str">
        <f>IF(AND((RIGHT($ED$3,2)-'[1]Miter Profiles'!$AC$135-'[1]Outside Edges'!$B158)&gt;=5,'[1]Outside Edges'!$Q158="Yes"),"Yes","No")</f>
        <v>Yes</v>
      </c>
      <c r="EE159" s="80" t="str">
        <f>IF(AND((RIGHT($EE$3,2)-'[1]Miter Profiles'!$AC$136-'[1]Outside Edges'!$B158)&gt;=5,'[1]Outside Edges'!$Q158="Yes"),"Yes","No")</f>
        <v>Yes</v>
      </c>
      <c r="EF159" s="63" t="str">
        <f>IF(AND((RIGHT($EF$3,2)-'[1]Miter Profiles'!$AC$137-'[1]Outside Edges'!$B158)&gt;=5,'[1]Outside Edges'!$Q158="Yes"),"Yes","No")</f>
        <v>Yes</v>
      </c>
      <c r="EG159" s="7" t="str">
        <f>IF(AND((RIGHT($EG$3,2)-'[1]Miter Profiles'!$AC$138-'[1]Outside Edges'!$B158)&gt;=5,'[1]Outside Edges'!$Q158="Yes"),"Yes","No")</f>
        <v>Yes</v>
      </c>
      <c r="EH159" s="68" t="str">
        <f>IF(AND((RIGHT($EH$3,2)-'[1]Miter Profiles'!$AC$139-'[1]Outside Edges'!$B158)&gt;=5,'[1]Outside Edges'!$Q158="Yes"),"Yes","No")</f>
        <v>Yes</v>
      </c>
      <c r="EI159" s="82" t="str">
        <f>IF(AND((RIGHT($EI$3,2)-'[1]Miter Profiles'!$AC$140-'[1]Outside Edges'!$B158)&gt;=5,'[1]Outside Edges'!$Q158="Yes"),"Yes","No")</f>
        <v>Yes</v>
      </c>
      <c r="EJ159" s="83" t="str">
        <f>IF(AND((RIGHT($EJ$3,2)-'[1]Miter Profiles'!$AC$141-'[1]Outside Edges'!$B158)&gt;=5,'[1]Outside Edges'!$Q158="Yes"),"Yes","No")</f>
        <v>Yes</v>
      </c>
      <c r="EK159" s="83" t="str">
        <f>IF(AND((RIGHT($EK$3,2)-'[1]Miter Profiles'!$AC$142-'[1]Outside Edges'!$B158)&gt;=5,'[1]Outside Edges'!$Q158="Yes"),"Yes","No")</f>
        <v>Yes</v>
      </c>
      <c r="EL159" s="81" t="str">
        <f>IF(AND((RIGHT($EL$3,2)-'[1]Miter Profiles'!$AC$143-'[1]Outside Edges'!$B158)&gt;=5,'[1]Outside Edges'!$Q158="Yes"),"Yes","No")</f>
        <v>Yes</v>
      </c>
      <c r="EM159" s="84" t="str">
        <f>IF(AND((RIGHT($EM$3,2)-'[1]Miter Profiles'!$AC$144-'[1]Outside Edges'!$B158)&gt;=5,'[1]Outside Edges'!$Q158="Yes"),"Yes","No")</f>
        <v>No</v>
      </c>
      <c r="EN159" s="7" t="str">
        <f>IF(AND((RIGHT($EN$3,2)-'[1]Miter Profiles'!$AC$145-'[1]Outside Edges'!$B158)&gt;=5,'[1]Outside Edges'!$Q158="Yes"),"Yes","No")</f>
        <v>Yes</v>
      </c>
      <c r="EO159" s="68" t="str">
        <f>IF(AND((RIGHT($EO$3,2)-'[1]Miter Profiles'!$AC$146-'[1]Outside Edges'!$B158)&gt;=5,'[1]Outside Edges'!$Q158="Yes"),"Yes","No")</f>
        <v>Yes</v>
      </c>
      <c r="EP159" s="83" t="str">
        <f>IF(AND((RIGHT($EP$3,2)-'[1]Miter Profiles'!$AC$147-'[1]Outside Edges'!$B158)&gt;=5,'[1]Outside Edges'!$Q158="Yes"),"Yes","No")</f>
        <v>No</v>
      </c>
      <c r="EQ159" s="83" t="str">
        <f>IF(AND((RIGHT($EQ$3,2)-'[1]Miter Profiles'!$AC$148-'[1]Outside Edges'!$B158)&gt;=5,'[1]Outside Edges'!$Q158="Yes"),"Yes","No")</f>
        <v>Yes</v>
      </c>
      <c r="ER159" s="81" t="str">
        <f>IF(AND((RIGHT($ER$3,2)-'[1]Miter Profiles'!$AC$149-'[1]Outside Edges'!$B158)&gt;=5,'[1]Outside Edges'!$Q158="Yes"),"Yes","No")</f>
        <v>Yes</v>
      </c>
      <c r="ES159" s="84" t="str">
        <f>IF(AND((RIGHT($ES$3,2)-'[1]Miter Profiles'!$AC$150-'[1]Outside Edges'!$B158)&gt;=5,'[1]Outside Edges'!$Q158="Yes"),"Yes","No")</f>
        <v>No</v>
      </c>
      <c r="ET159" s="7" t="str">
        <f>IF(AND((RIGHT($ET$3,2)-'[1]Miter Profiles'!$AC$151-'[1]Outside Edges'!$B158)&gt;=5,'[1]Outside Edges'!$Q158="Yes"),"Yes","No")</f>
        <v>Yes</v>
      </c>
      <c r="EU159" s="68" t="str">
        <f>IF(AND((RIGHT($EU$3,2)-'[1]Miter Profiles'!$AC$152-'[1]Outside Edges'!$B158)&gt;=5,'[1]Outside Edges'!$Q158="Yes"),"Yes","No")</f>
        <v>Yes</v>
      </c>
      <c r="EV159" s="83" t="str">
        <f>IF(AND((RIGHT($EV$3,2)-'[1]Miter Profiles'!$AC$153-'[1]Outside Edges'!$B158)&gt;=5,'[1]Outside Edges'!$Q158="Yes"),"Yes","No")</f>
        <v>Yes</v>
      </c>
      <c r="EW159" s="83" t="str">
        <f>IF(AND((RIGHT($EW$3,2)-'[1]Miter Profiles'!$AC$154-'[1]Outside Edges'!$B158)&gt;=5,'[1]Outside Edges'!$Q158="Yes"),"Yes","No")</f>
        <v>Yes</v>
      </c>
      <c r="EX159" s="81" t="str">
        <f>IF(AND((RIGHT($EX$3,2)-'[1]Miter Profiles'!$AC$155-'[1]Outside Edges'!$B158)&gt;=5,'[1]Outside Edges'!$Q158="Yes"),"Yes","No")</f>
        <v>Yes</v>
      </c>
      <c r="EY159" s="84" t="str">
        <f>IF(AND((RIGHT($EY$3,2)-'[1]Miter Profiles'!$AC$156-'[1]Outside Edges'!$B158)&gt;=5,'[1]Outside Edges'!$Q158="Yes"),"Yes","No")</f>
        <v>Yes</v>
      </c>
      <c r="EZ159" s="7" t="str">
        <f>IF(AND((RIGHT($EZ$3,2)-'[1]Miter Profiles'!$AC$157-'[1]Outside Edges'!$B158)&gt;=5,'[1]Outside Edges'!$Q158="Yes"),"Yes","No")</f>
        <v>Yes</v>
      </c>
      <c r="FA159" s="68" t="str">
        <f>IF(AND((RIGHT($FA$3,2)-'[1]Miter Profiles'!$AC$158-'[1]Outside Edges'!$B158)&gt;=5,'[1]Outside Edges'!$Q158="Yes"),"Yes","No")</f>
        <v>Yes</v>
      </c>
      <c r="FB159" s="83" t="str">
        <f>IF(AND((RIGHT($FB$3,2)-'[1]Miter Profiles'!$AC$159-'[1]Outside Edges'!$B158)&gt;=5,'[1]Outside Edges'!$Q158="Yes"),"Yes","No")</f>
        <v>Yes</v>
      </c>
      <c r="FC159" s="83" t="str">
        <f>IF(AND((RIGHT($FC$3,2)-'[1]Miter Profiles'!$AC$160-'[1]Outside Edges'!$B158)&gt;=5,'[1]Outside Edges'!$Q158="Yes"),"Yes","No")</f>
        <v>Yes</v>
      </c>
      <c r="FD159" s="81" t="str">
        <f>IF(AND((RIGHT($FD$3,2)-'[1]Miter Profiles'!$AC$161-'[1]Outside Edges'!$B158)&gt;=5,'[1]Outside Edges'!$Q158="Yes"),"Yes","No")</f>
        <v>Yes</v>
      </c>
      <c r="FE159" s="84" t="str">
        <f>IF(AND((RIGHT($FE$3,2)-'[1]Miter Profiles'!$AC$162-'[1]Outside Edges'!$B158)&gt;=5,'[1]Outside Edges'!$Q158="Yes"),"Yes","No")</f>
        <v>Yes</v>
      </c>
      <c r="FF159" s="7" t="str">
        <f>IF(AND((RIGHT($FF$3,2)-'[1]Miter Profiles'!$AC$163-'[1]Outside Edges'!$B158)&gt;=5,'[1]Outside Edges'!$Q158="Yes"),"Yes","No")</f>
        <v>Yes</v>
      </c>
      <c r="FG159" s="68" t="str">
        <f>IF(AND((RIGHT($FG$3,2)-'[1]Miter Profiles'!$AC$164-'[1]Outside Edges'!$B158)&gt;=5,'[1]Outside Edges'!$Q158="Yes"),"Yes","No")</f>
        <v>Yes</v>
      </c>
      <c r="FH159" s="83" t="str">
        <f>IF(AND((RIGHT($FH$3,2)-'[1]Miter Profiles'!$AC$165-'[1]Outside Edges'!$B158)&gt;=5,'[1]Outside Edges'!$Q158="Yes"),"Yes","No")</f>
        <v>Yes</v>
      </c>
      <c r="FI159" s="83" t="str">
        <f>IF(AND((RIGHT($FI$3,2)-'[1]Miter Profiles'!$AC$166-'[1]Outside Edges'!$B158)&gt;=5,'[1]Outside Edges'!$Q158="Yes"),"Yes","No")</f>
        <v>Yes</v>
      </c>
      <c r="FJ159" s="81" t="str">
        <f>IF(AND((RIGHT($FJ$3,2)-'[1]Miter Profiles'!$AC$167-'[1]Outside Edges'!$B158)&gt;=5,'[1]Outside Edges'!$Q158="Yes"),"Yes","No")</f>
        <v>Yes</v>
      </c>
      <c r="FK159" s="84" t="str">
        <f>IF(AND((RIGHT($FK$3,2)-'[1]Miter Profiles'!$AC$168-'[1]Outside Edges'!$B158)&gt;=5,'[1]Outside Edges'!$Q158="Yes"),"Yes","No")</f>
        <v>Yes</v>
      </c>
      <c r="FL159" s="7" t="str">
        <f>IF(AND((RIGHT($FL$3,2)-'[1]Miter Profiles'!$AC$169-'[1]Outside Edges'!$B158)&gt;=5,'[1]Outside Edges'!$Q158="Yes"),"Yes","No")</f>
        <v>Yes</v>
      </c>
      <c r="FM159" s="68" t="str">
        <f>IF(AND((RIGHT($FM$3,2)-'[1]Miter Profiles'!$AC$170-'[1]Outside Edges'!$B158)&gt;=5,'[1]Outside Edges'!$Q158="Yes"),"Yes","No")</f>
        <v>Yes</v>
      </c>
      <c r="FN159" s="83" t="str">
        <f>IF(AND((RIGHT($FN$3,2)-'[1]Miter Profiles'!$AC$171-'[1]Outside Edges'!$B158)&gt;=5,'[1]Outside Edges'!$Q158="Yes"),"Yes","No")</f>
        <v>Yes</v>
      </c>
      <c r="FO159" s="83" t="str">
        <f>IF(AND((RIGHT($FO$3,2)-'[1]Miter Profiles'!$AC$172-'[1]Outside Edges'!$B158)&gt;=5,'[1]Outside Edges'!$Q158="Yes"),"Yes","No")</f>
        <v>Yes</v>
      </c>
      <c r="FP159" s="81" t="str">
        <f>IF(AND((RIGHT($FP$3,2)-'[1]Miter Profiles'!$AC$173-'[1]Outside Edges'!$B158)&gt;=5,'[1]Outside Edges'!$Q158="Yes"),"Yes","No")</f>
        <v>Yes</v>
      </c>
      <c r="FQ159" s="84" t="str">
        <f>IF(AND((RIGHT($FQ$3,2)-'[1]Miter Profiles'!$AC$174-'[1]Outside Edges'!$B158)&gt;=5,'[1]Outside Edges'!$Q158="Yes"),"Yes","No")</f>
        <v>Yes</v>
      </c>
      <c r="FR159" s="7" t="str">
        <f>IF(AND((RIGHT($FR$3,2)-'[1]Miter Profiles'!$AC$175-'[1]Outside Edges'!$B158)&gt;=5,'[1]Outside Edges'!$Q158="Yes"),"Yes","No")</f>
        <v>Yes</v>
      </c>
      <c r="FS159" s="68" t="str">
        <f>IF(AND((RIGHT($FS$3,2)-'[1]Miter Profiles'!$AC$176-'[1]Outside Edges'!$B158)&gt;=5,'[1]Outside Edges'!$Q158="Yes"),"Yes","No")</f>
        <v>Yes</v>
      </c>
      <c r="FT159" s="83" t="str">
        <f>IF(AND((RIGHT($FT$3,2)-'[1]Miter Profiles'!$AC$177-'[1]Outside Edges'!$B158)&gt;=5,'[1]Outside Edges'!$Q158="Yes"),"Yes","No")</f>
        <v>Yes</v>
      </c>
      <c r="FU159" s="83" t="str">
        <f>IF(AND((RIGHT($FU$3,2)-'[1]Miter Profiles'!$AC$178-'[1]Outside Edges'!$B158)&gt;=5,'[1]Outside Edges'!$Q158="Yes"),"Yes","No")</f>
        <v>Yes</v>
      </c>
      <c r="FV159" s="81" t="str">
        <f>IF(AND((RIGHT($V$3,2)-'[1]Miter Profiles'!$AC$179-'[1]Outside Edges'!$B158)&gt;=5,'[1]Outside Edges'!$Q158="Yes"),"Yes","No")</f>
        <v>Yes</v>
      </c>
      <c r="FW159" s="84" t="str">
        <f>IF(AND((RIGHT($FW$3,2)-'[1]Miter Profiles'!$AC$180-'[1]Outside Edges'!$B158)&gt;=5,'[1]Outside Edges'!$Q158="Yes"),"Yes","No")</f>
        <v>No</v>
      </c>
      <c r="FX159" s="197" t="str">
        <f>IF(AND((RIGHT($FX$3,2)-'[1]Miter Profiles'!$AC$181-'[1]Outside Edges'!$B158)&gt;=5,'[1]Outside Edges'!$Q158="Yes"),"Yes","No")</f>
        <v>Yes</v>
      </c>
      <c r="FY159" s="198" t="str">
        <f>IF(AND((RIGHT($FY$3,2)-'[1]Miter Profiles'!$AC$182-'[1]Outside Edges'!$B158)&gt;=5,'[1]Outside Edges'!$Q158="Yes"),"Yes","No")</f>
        <v>Yes</v>
      </c>
      <c r="FZ159" s="200" t="str">
        <f>IF(AND((RIGHT($FZ$3,2)-'[1]Miter Profiles'!$AC$183-'[1]Outside Edges'!$B158)&gt;=5,'[1]Outside Edges'!$Q158="Yes"),"Yes","No")</f>
        <v>Yes</v>
      </c>
      <c r="GA159" s="201" t="str">
        <f>IF(AND((RIGHT($GA$3,2)-'[1]Miter Profiles'!$AC$184-'[1]Outside Edges'!$B158)&gt;=5,'[1]Outside Edges'!$Q158="Yes"),"Yes","No")</f>
        <v>Yes</v>
      </c>
      <c r="GB159" s="202" t="str">
        <f>IF(AND((RIGHT($GB$3,2)-'[1]Miter Profiles'!$AC$185-'[1]Outside Edges'!$B158)&gt;=5,'[1]Outside Edges'!$Q158="Yes"),"Yes","No")</f>
        <v>Yes</v>
      </c>
      <c r="GC159" s="199" t="str">
        <f>IF(AND((RIGHT($GC$3,2)-'[1]Miter Profiles'!$AC$186-'[1]Outside Edges'!$B158)&gt;=5,'[1]Outside Edges'!$Q158="Yes"),"Yes","No")</f>
        <v>No</v>
      </c>
      <c r="GD159" s="197" t="str">
        <f>IF(AND((RIGHT($GD$3,2)-'[1]Miter Profiles'!$AC$187-'[1]Outside Edges'!$B158)&gt;=5,'[1]Outside Edges'!$Q158="Yes"),"Yes","No")</f>
        <v>Yes</v>
      </c>
      <c r="GE159" s="198" t="str">
        <f>IF(AND((RIGHT($GE$3,2)-'[1]Miter Profiles'!$AC$188-'[1]Outside Edges'!$B158)&gt;=5,'[1]Outside Edges'!$Q158="Yes"),"Yes","No")</f>
        <v>Yes</v>
      </c>
      <c r="GF159" s="200" t="str">
        <f>IF(AND((RIGHT($GF$3,2)-'[1]Miter Profiles'!$AC$189-'[1]Outside Edges'!$B158)&gt;=5,'[1]Outside Edges'!$Q158="Yes"),"Yes","No")</f>
        <v>Yes</v>
      </c>
      <c r="GG159" s="201" t="str">
        <f>IF(AND((RIGHT($GG$3,2)-'[1]Miter Profiles'!$AC$190-'[1]Outside Edges'!$B158)&gt;=5,'[1]Outside Edges'!$Q158="Yes"),"Yes","No")</f>
        <v>Yes</v>
      </c>
      <c r="GH159" s="202" t="str">
        <f>IF(AND((RIGHT($GH$3,2)-'[1]Miter Profiles'!$AC$191-'[1]Outside Edges'!$B158)&gt;=5,'[1]Outside Edges'!$Q158="Yes"),"Yes","No")</f>
        <v>Yes</v>
      </c>
      <c r="GI159" s="199" t="str">
        <f>IF(AND((RIGHT($GI$3,2)-'[1]Miter Profiles'!$AC$192-'[1]Outside Edges'!$B158)&gt;=5,'[1]Outside Edges'!$Q158="Yes"),"Yes","No")</f>
        <v>Yes</v>
      </c>
      <c r="GJ159" s="197" t="str">
        <f>IF(AND((RIGHT($GJ$3,2)-'[1]Miter Profiles'!$AC$193-'[1]Outside Edges'!$B158)&gt;=5,'[1]Outside Edges'!$Q158="Yes"),"Yes","No")</f>
        <v>Yes</v>
      </c>
      <c r="GK159" s="198" t="str">
        <f>IF(AND((RIGHT($GK$3,2)-'[1]Miter Profiles'!$AC$194-'[1]Outside Edges'!$B158)&gt;=5,'[1]Outside Edges'!$Q158="Yes"),"Yes","No")</f>
        <v>Yes</v>
      </c>
      <c r="GL159" s="200" t="str">
        <f>IF(AND((RIGHT($GL$3,2)-'[1]Miter Profiles'!$AC$195-'[1]Outside Edges'!$B158)&gt;=5,'[1]Outside Edges'!$Q158="Yes"),"Yes","No")</f>
        <v>Yes</v>
      </c>
      <c r="GM159" s="201" t="str">
        <f>IF(AND((RIGHT($GM$3,2)-'[1]Miter Profiles'!$AC$196-'[1]Outside Edges'!$B158)&gt;=5,'[1]Outside Edges'!$Q158="Yes"),"Yes","No")</f>
        <v>Yes</v>
      </c>
      <c r="GN159" s="202" t="str">
        <f>IF(AND((RIGHT($GN$3,2)-'[1]Miter Profiles'!$AC$197-'[1]Outside Edges'!$B158)&gt;=5,'[1]Outside Edges'!$Q158="Yes"),"Yes","No")</f>
        <v>Yes</v>
      </c>
      <c r="GO159" s="199" t="str">
        <f>IF(AND((RIGHT($GO$3,2)-'[1]Miter Profiles'!$AC$198-'[1]Outside Edges'!$B158)&gt;=5,'[1]Outside Edges'!$Q158="Yes"),"Yes","No")</f>
        <v>No</v>
      </c>
      <c r="GP159" s="197" t="str">
        <f>IF(AND((RIGHT($GP$3,2)-'[1]Miter Profiles'!$AC$199-'[1]Outside Edges'!$B158)&gt;=5,'[1]Outside Edges'!$Q158="Yes"),"Yes","No")</f>
        <v>Yes</v>
      </c>
      <c r="GQ159" s="198" t="str">
        <f>IF(AND((RIGHT($GQ$3,2)-'[1]Miter Profiles'!$AC$200-'[1]Outside Edges'!$B158)&gt;=5,'[1]Outside Edges'!$Q158="Yes"),"Yes","No")</f>
        <v>Yes</v>
      </c>
      <c r="GR159" s="211" t="str">
        <f>IF(AND((RIGHT($GR$3,2)-'[1]Miter Profiles'!$AC$201-'[1]Outside Edges'!$B158)&gt;=5,'[1]Outside Edges'!$Q158="Yes"),"Yes","No")</f>
        <v>Yes</v>
      </c>
      <c r="GS159" s="197" t="str">
        <f>IF(AND((RIGHT($GS$3,2)-'[1]Miter Profiles'!$AC$202-'[1]Outside Edges'!$B158)&gt;=5,'[1]Outside Edges'!$Q158="Yes"),"Yes","No")</f>
        <v>Yes</v>
      </c>
      <c r="GT159" s="212" t="str">
        <f>IF(AND((RIGHT($GT$3,2)-'[1]Miter Profiles'!$AC$203-'[1]Outside Edges'!$B158)&gt;=5,'[1]Outside Edges'!$Q158="Yes"),"Yes","No")</f>
        <v>Yes</v>
      </c>
      <c r="GU159" s="208" t="str">
        <f>IF(AND((RIGHT($GU$3,2)-'[1]Miter Profiles'!$AC$204-'[1]Outside Edges'!$B158)&gt;=5,'[1]Outside Edges'!$Q158="Yes"),"Yes","No")</f>
        <v>Yes</v>
      </c>
      <c r="GV159" s="209" t="str">
        <f>IF(AND((RIGHT($GV$3,2)-'[1]Miter Profiles'!$AC$205-'[1]Outside Edges'!$B158)&gt;=5,'[1]Outside Edges'!$Q158="Yes"),"Yes","No")</f>
        <v>Yes</v>
      </c>
      <c r="GW159" s="210" t="str">
        <f>IF(AND((RIGHT($GW$3,2)-'[1]Miter Profiles'!$AC$206-'[1]Outside Edges'!$B158)&gt;=5,'[1]Outside Edges'!$Q158="Yes"),"Yes","No")</f>
        <v>Yes</v>
      </c>
      <c r="GX159" s="200" t="str">
        <f>IF(AND((RIGHT($GX$3,2)-'[1]Miter Profiles'!$AC$207-'[1]Outside Edges'!$B158)&gt;=5,'[1]Outside Edges'!$Q158="Yes"),"Yes","No")</f>
        <v>No</v>
      </c>
      <c r="GY159" s="201" t="str">
        <f>IF(AND((RIGHT($GY$3,2)-'[1]Miter Profiles'!$AC$208-'[1]Outside Edges'!$B158)&gt;=5,'[1]Outside Edges'!$Q158="Yes"),"Yes","No")</f>
        <v>Yes</v>
      </c>
      <c r="GZ159" s="202" t="str">
        <f>IF(AND((RIGHT($GZ$3,2)-'[1]Miter Profiles'!$AC$209-'[1]Outside Edges'!$B158)&gt;=5,'[1]Outside Edges'!$Q158="Yes"),"Yes","No")</f>
        <v>Yes</v>
      </c>
      <c r="HA159" s="199" t="str">
        <f>IF(AND((RIGHT($HA$3,2)-'[1]Miter Profiles'!$AC$210-'[1]Outside Edges'!$B158)&gt;=5,'[1]Outside Edges'!$Q158="Yes"),"Yes","No")</f>
        <v>Yes</v>
      </c>
      <c r="HB159" s="197" t="str">
        <f>IF(AND((RIGHT($HB$3,2)-'[1]Miter Profiles'!$AC$211-'[1]Outside Edges'!$B158)&gt;=5,'[1]Outside Edges'!$Q158="Yes"),"Yes","No")</f>
        <v>Yes</v>
      </c>
      <c r="HC159" s="198" t="str">
        <f>IF(AND((RIGHT($HC$3,2)-'[1]Miter Profiles'!$AC$212-'[1]Outside Edges'!$B158)&gt;=5,'[1]Outside Edges'!$Q158="Yes"),"Yes","No")</f>
        <v>Yes</v>
      </c>
      <c r="HD159" s="200" t="str">
        <f>IF(AND((RIGHT($HD$3,2)-'[1]Miter Profiles'!$AC$213-'[1]Outside Edges'!$B158)&gt;=5,'[1]Outside Edges'!$Q158="Yes"),"Yes","No")</f>
        <v>No</v>
      </c>
      <c r="HE159" s="202" t="str">
        <f>IF(AND((RIGHT($HE$3,2)-'[1]Miter Profiles'!$AC$214-'[1]Outside Edges'!$B158)&gt;=5,'[1]Outside Edges'!$Q158="Yes"),"Yes","No")</f>
        <v>No</v>
      </c>
      <c r="HF159" s="199" t="str">
        <f>IF(AND((RIGHT($HF$3,2)-'[1]Miter Profiles'!$AC$215-'[1]Outside Edges'!$B158)&gt;=5,'[1]Outside Edges'!$Q158="Yes"),"Yes","No")</f>
        <v>Yes</v>
      </c>
      <c r="HG159" s="197" t="str">
        <f>IF(AND((RIGHT($HG$3,2)-'[1]Miter Profiles'!$AC$216-'[1]Outside Edges'!$B158)&gt;=5,'[1]Outside Edges'!$Q158="Yes"),"Yes","No")</f>
        <v>Yes</v>
      </c>
      <c r="HH159" s="198" t="str">
        <f>IF(AND((RIGHT($HH$3,2)-'[1]Miter Profiles'!$AC$217-'[1]Outside Edges'!$B158)&gt;=5,'[1]Outside Edges'!$Q158="Yes"),"Yes","No")</f>
        <v>Yes</v>
      </c>
      <c r="HI159" s="200" t="str">
        <f>IF(AND((RIGHT($HI$3,2)-'[1]Miter Profiles'!$AC$218-'[1]Outside Edges'!$B158)&gt;=5,'[1]Outside Edges'!$Q158="Yes"),"Yes","No")</f>
        <v>Yes</v>
      </c>
      <c r="HJ159" s="201" t="str">
        <f>IF(AND((RIGHT($HJ$3,2)-'[1]Miter Profiles'!$AC$219-'[1]Outside Edges'!$B158)&gt;=5,'[1]Outside Edges'!$Q158="Yes"),"Yes","No")</f>
        <v>Yes</v>
      </c>
      <c r="HK159" s="202" t="str">
        <f>IF(AND((RIGHT($HK$3,2)-'[1]Miter Profiles'!$AC$220-'[1]Outside Edges'!$B158)&gt;=5,'[1]Outside Edges'!$Q158="Yes"),"Yes","No")</f>
        <v>Yes</v>
      </c>
      <c r="HL159" s="199" t="str">
        <f>IF(AND((RIGHT($HL$3,2)-'[1]Miter Profiles'!$AC$221-'[1]Outside Edges'!$B158)&gt;=5,'[1]Outside Edges'!$Q158="Yes"),"Yes","No")</f>
        <v>Yes</v>
      </c>
      <c r="HM159" s="197" t="str">
        <f>IF(AND((RIGHT($HM$3,2)-'[1]Miter Profiles'!$AC$222-'[1]Outside Edges'!$B158)&gt;=5,'[1]Outside Edges'!$Q158="Yes"),"Yes","No")</f>
        <v>Yes</v>
      </c>
      <c r="HN159" s="197" t="str">
        <f>IF(AND((RIGHT($HN$3,2)-'[1]Miter Profiles'!$AC$223-'[1]Outside Edges'!$B158)&gt;=5,'[1]Outside Edges'!$Q158="Yes"),"Yes","No")</f>
        <v>Yes</v>
      </c>
      <c r="HO159" s="201" t="str">
        <f>IF(AND((RIGHT($HO$3,2)-'[1]Miter Profiles'!$AC$224-'[1]Outside Edges'!$B158)&gt;=5,'[1]Outside Edges'!$Q158="Yes"),"Yes","No")</f>
        <v>No</v>
      </c>
      <c r="HP159" s="201" t="str">
        <f>IF(AND((RIGHT($HP$3,2)-'[1]Miter Profiles'!$AC$225-'[1]Outside Edges'!$B158)&gt;=5,'[1]Outside Edges'!$Q158="Yes"),"Yes","No")</f>
        <v>Yes</v>
      </c>
      <c r="HQ159" s="201" t="str">
        <f>IF(AND((RIGHT($HQ$3,3)-'[1]Miter Profiles'!$AC$226-'[1]Outside Edges'!$B158)&gt;=5,'[1]Outside Edges'!$Q158="Yes"),"Yes","No")</f>
        <v>No</v>
      </c>
      <c r="HR159" s="201" t="str">
        <f>IF(AND((RIGHT($HR$3,2)-'[1]Miter Profiles'!$AC$227-'[1]Outside Edges'!$B158)&gt;=5,'[1]Outside Edges'!$Q158="Yes"),"Yes","No")</f>
        <v>No</v>
      </c>
      <c r="HS159" s="197" t="str">
        <f>IF(AND((RIGHT($HS$3,2)-'[1]Miter Profiles'!$AC$228-'[1]Outside Edges'!$B158)&gt;=5,'[1]Outside Edges'!$Q158="Yes"),"Yes","No")</f>
        <v>Yes</v>
      </c>
      <c r="HT159" s="197" t="str">
        <f>IF(AND((RIGHT($HT$3,2)-'[1]Miter Profiles'!$AC$229-'[1]Outside Edges'!$B158)&gt;=5,'[1]Outside Edges'!$Q158="Yes"),"Yes","No")</f>
        <v>Yes</v>
      </c>
      <c r="HU159" s="197" t="str">
        <f>IF(AND((RIGHT($HU$3,2)-'[1]Miter Profiles'!$AC$230-'[1]Outside Edges'!$B158)&gt;=5,'[1]Outside Edges'!$Q158="Yes"),"Yes","No")</f>
        <v>Yes</v>
      </c>
      <c r="HV159" s="201" t="str">
        <f>IF(AND((RIGHT($HV$3,2)-'[1]Miter Profiles'!$AC$231-'[1]Outside Edges'!$B158)&gt;=5,'[1]Outside Edges'!$Q158="Yes"),"Yes","No")</f>
        <v>Yes</v>
      </c>
      <c r="HW159" s="201" t="str">
        <f>IF(AND((RIGHT($HW$3,2)-'[1]Miter Profiles'!$AC$232-'[1]Outside Edges'!$B158)&gt;=5,'[1]Outside Edges'!$Q158="Yes"),"Yes","No")</f>
        <v>Yes</v>
      </c>
      <c r="HX159" s="201" t="str">
        <f>IF(AND((RIGHT($HX$3,2)-'[1]Miter Profiles'!$AC$233-'[1]Outside Edges'!$B158)&gt;=5,'[1]Outside Edges'!$Q158="Yes"),"Yes","No")</f>
        <v>Yes</v>
      </c>
      <c r="HY159" s="197" t="str">
        <f>IF(AND((RIGHT($HY$3,2)-'[1]Miter Profiles'!$AC$234-'[1]Outside Edges'!$B158)&gt;=5,'[1]Outside Edges'!$Q158="Yes"),"Yes","No")</f>
        <v>No</v>
      </c>
      <c r="HZ159" s="197" t="str">
        <f>IF(AND((RIGHT($HZ$3,2)-'[1]Miter Profiles'!$AC$235-'[1]Outside Edges'!$B158)&gt;=5,'[1]Outside Edges'!$Q158="Yes"),"Yes","No")</f>
        <v>Yes</v>
      </c>
      <c r="IA159" s="197" t="str">
        <f>IF(AND((RIGHT($IA$3,2)-'[1]Miter Profiles'!$AC$236-'[1]Outside Edges'!$B158)&gt;=5,'[1]Outside Edges'!$Q158="Yes"),"Yes","No")</f>
        <v>Yes</v>
      </c>
      <c r="IB159" s="201" t="str">
        <f>IF(AND((RIGHT($IB$3,2)-'[1]Miter Profiles'!$AC$237-'[1]Outside Edges'!$B158)&gt;=5,'[1]Outside Edges'!$Q158="Yes"),"Yes","No")</f>
        <v>Yes</v>
      </c>
      <c r="IC159" s="201" t="str">
        <f>IF(AND((RIGHT($IC$3,2)-'[1]Miter Profiles'!$AC$238-'[1]Outside Edges'!$B158)&gt;=5,'[1]Outside Edges'!$Q158="Yes"),"Yes","No")</f>
        <v>Yes</v>
      </c>
      <c r="ID159" s="201" t="str">
        <f>IF(AND((RIGHT($ID$3,2)-'[1]Miter Profiles'!$AC$239-'[1]Outside Edges'!$B158)&gt;=5,'[1]Outside Edges'!$Q158="Yes"),"Yes","No")</f>
        <v>Yes</v>
      </c>
      <c r="IE159" s="197" t="str">
        <f>IF(AND((RIGHT($IE$3,2)-'[1]Miter Profiles'!$AC$240-'[1]Outside Edges'!$B158)&gt;=5,'[1]Outside Edges'!$Q158="Yes"),"Yes","No")</f>
        <v>Yes</v>
      </c>
      <c r="IF159" s="197" t="str">
        <f>IF(AND((RIGHT($IF$3,2)-'[1]Miter Profiles'!$AC$241-'[1]Outside Edges'!$B158)&gt;=5,'[1]Outside Edges'!$Q158="Yes"),"Yes","No")</f>
        <v>Yes</v>
      </c>
      <c r="IG159" s="197" t="str">
        <f>IF(AND((RIGHT($IG$3,2)-'[1]Miter Profiles'!$AC$242-'[1]Outside Edges'!$B158)&gt;=5,'[1]Outside Edges'!$Q158="Yes"),"Yes","No")</f>
        <v>Yes</v>
      </c>
      <c r="IH159" s="201" t="str">
        <f>IF(AND((RIGHT($IH$3,2)-'[1]Miter Profiles'!$AC$243-'[1]Outside Edges'!$B158)&gt;=5,'[1]Outside Edges'!$Q158="Yes"),"Yes","No")</f>
        <v>Yes</v>
      </c>
      <c r="II159" s="201" t="str">
        <f>IF(AND((RIGHT($II$3,2)-'[1]Miter Profiles'!$AC$244-'[1]Outside Edges'!$B158)&gt;=5,'[1]Outside Edges'!$Q158="Yes"),"Yes","No")</f>
        <v>Yes</v>
      </c>
      <c r="IJ159" s="201" t="str">
        <f>IF(AND((RIGHT($IJ$3,2)-'[1]Miter Profiles'!$AC$245-'[1]Outside Edges'!$B158)&gt;=5,'[1]Outside Edges'!$Q158="Yes"),"Yes","No")</f>
        <v>Yes</v>
      </c>
      <c r="IK159" s="197" t="str">
        <f>IF(AND((RIGHT($IK$3,2)-'[1]Miter Profiles'!$AC$246-'[1]Outside Edges'!$B158)&gt;=5,'[1]Outside Edges'!$Q158="Yes"),"Yes","No")</f>
        <v>Yes</v>
      </c>
      <c r="IL159" s="197" t="str">
        <f>IF(AND((RIGHT($IL$3,2)-'[1]Miter Profiles'!$AC$247-'[1]Outside Edges'!$B158)&gt;=5,'[1]Outside Edges'!$Q158="Yes"),"Yes","No")</f>
        <v>Yes</v>
      </c>
      <c r="IM159" s="197" t="str">
        <f>IF(AND((RIGHT($IM$3,2)-'[1]Miter Profiles'!$AC$248-'[1]Outside Edges'!$B158)&gt;=5,'[1]Outside Edges'!$Q158="Yes"),"Yes","No")</f>
        <v>Yes</v>
      </c>
      <c r="IN159" s="201" t="str">
        <f>IF(AND((RIGHT($IN$3,2)-'[1]Miter Profiles'!$AC$249-'[1]Outside Edges'!$B158)&gt;=5,'[1]Outside Edges'!$Q158="Yes"),"Yes","No")</f>
        <v>No</v>
      </c>
      <c r="IO159" s="201" t="str">
        <f>IF(AND((RIGHT($IO$3,2)-'[1]Miter Profiles'!$AC$250-'[1]Outside Edges'!$B158)&gt;=5,'[1]Outside Edges'!$Q158="Yes"),"Yes","No")</f>
        <v>Yes</v>
      </c>
      <c r="IP159" s="201" t="str">
        <f>IF(AND((RIGHT($IP$3,2)-'[1]Miter Profiles'!$AC$251-'[1]Outside Edges'!$B158)&gt;=5,'[1]Outside Edges'!$Q158="Yes"),"Yes","No")</f>
        <v>Yes</v>
      </c>
      <c r="IQ159" s="197" t="str">
        <f>IF(AND((RIGHT($IQ$3,2)-'[1]Miter Profiles'!$AC$252-'[1]Outside Edges'!$B158)&gt;=5,'[1]Outside Edges'!$Q158="Yes"),"Yes","No")</f>
        <v>No</v>
      </c>
      <c r="IR159" s="197" t="str">
        <f>IF(AND((RIGHT($IR$3,2)-'[1]Miter Profiles'!$AC$253-'[1]Outside Edges'!$B158)&gt;=5,'[1]Outside Edges'!$Q158="Yes"),"Yes","No")</f>
        <v>Yes</v>
      </c>
      <c r="IS159" s="197" t="str">
        <f>IF(AND((RIGHT($IS$3,2)-'[1]Miter Profiles'!$AC$254-'[1]Outside Edges'!$B158)&gt;=5,'[1]Outside Edges'!$Q158="Yes"),"Yes","No")</f>
        <v>Yes</v>
      </c>
      <c r="IT159" s="201" t="str">
        <f>IF(AND((RIGHT($IT$3,2)-'[1]Miter Profiles'!$AC$255-'[1]Outside Edges'!$B158)&gt;=5,'[1]Outside Edges'!$Q158="Yes"),"Yes","No")</f>
        <v>Yes</v>
      </c>
      <c r="IU159" s="201" t="str">
        <f>IF(AND((RIGHT($IU$3,2)-'[1]Miter Profiles'!$AC$256-'[1]Outside Edges'!$B158)&gt;=5,'[1]Outside Edges'!$Q158="Yes"),"Yes","No")</f>
        <v>Yes</v>
      </c>
      <c r="IV159" s="201" t="str">
        <f>IF(AND((RIGHT($IV$3,2)-'[1]Miter Profiles'!$AC$257-'[1]Outside Edges'!$B158)&gt;=5,'[1]Outside Edges'!$Q158="Yes"),"Yes","No")</f>
        <v>Yes</v>
      </c>
      <c r="IW159" s="197" t="str">
        <f>IF(AND((RIGHT($IW$3,2)-'[1]Miter Profiles'!$AC$258-'[1]Outside Edges'!$B158)&gt;=5,'[1]Outside Edges'!$Q158="Yes"),"Yes","No")</f>
        <v>Yes</v>
      </c>
      <c r="IX159" s="197" t="str">
        <f>IF(AND((RIGHT($IX$3,2)-'[1]Miter Profiles'!$AC$259-'[1]Outside Edges'!$B158)&gt;=5,'[1]Outside Edges'!$Q158="Yes"),"Yes","No")</f>
        <v>Yes</v>
      </c>
      <c r="IY159" s="197" t="str">
        <f>IF(AND((RIGHT($IY$3,2)-'[1]Miter Profiles'!$AC$260-'[1]Outside Edges'!$B158)&gt;=5,'[1]Outside Edges'!$Q158="Yes"),"Yes","No")</f>
        <v>Yes</v>
      </c>
      <c r="IZ159" s="201" t="str">
        <f>IF(AND((RIGHT($IZ$3,2)-'[1]Miter Profiles'!$AC$261-'[1]Outside Edges'!$B158)&gt;=5,'[1]Outside Edges'!$Q158="Yes"),"Yes","No")</f>
        <v>Yes</v>
      </c>
      <c r="JA159" s="201" t="str">
        <f>IF(AND((RIGHT($JA$3,2)-'[1]Miter Profiles'!$AC$262-'[1]Outside Edges'!$B158)&gt;=5,'[1]Outside Edges'!$Q158="Yes"),"Yes","No")</f>
        <v>Yes</v>
      </c>
      <c r="JB159" s="201" t="str">
        <f>IF(AND((RIGHT($JB$3,2)-'[1]Miter Profiles'!$AC$263-'[1]Outside Edges'!$B158)&gt;=5,'[1]Outside Edges'!$Q158="Yes"),"Yes","No")</f>
        <v>Yes</v>
      </c>
      <c r="JC159" s="197" t="str">
        <f>IF(AND((RIGHT($JC$3,2)-'[1]Miter Profiles'!$AC$264-'[1]Outside Edges'!$B158)&gt;=5,'[1]Outside Edges'!$Q158="Yes"),"Yes","No")</f>
        <v>Yes</v>
      </c>
      <c r="JD159" s="197" t="str">
        <f>IF(AND((RIGHT($JD$3,2)-'[1]Miter Profiles'!$AC$265-'[1]Outside Edges'!$B158)&gt;=5,'[1]Outside Edges'!$Q158="Yes"),"Yes","No")</f>
        <v>Yes</v>
      </c>
      <c r="JE159" s="197" t="str">
        <f>IF(AND((RIGHT($JE$3,2)-'[1]Miter Profiles'!$AC$266-'[1]Outside Edges'!$B158)&gt;=5,'[1]Outside Edges'!$Q158="Yes"),"Yes","No")</f>
        <v>Yes</v>
      </c>
      <c r="JF159" s="201" t="str">
        <f>IF(AND((RIGHT($JF$3,2)-'[1]Miter Profiles'!$AC$267-'[1]Outside Edges'!$B158)&gt;=5,'[1]Outside Edges'!$Q158="Yes"),"Yes","No")</f>
        <v>No</v>
      </c>
      <c r="JG159" s="201" t="str">
        <f>IF(AND((RIGHT($JG$3,2)-'[1]Miter Profiles'!$AC$268-'[1]Outside Edges'!$B158)&gt;=5,'[1]Outside Edges'!$Q158="Yes"),"Yes","No")</f>
        <v>Yes</v>
      </c>
      <c r="JH159" s="201" t="str">
        <f>IF(AND((RIGHT($JH$3,2)-'[1]Miter Profiles'!$AC$269-'[1]Outside Edges'!$B158)&gt;=5,'[1]Outside Edges'!$Q158="Yes"),"Yes","No")</f>
        <v>Yes</v>
      </c>
      <c r="JI159" s="197" t="str">
        <f>IF(AND((RIGHT($JI$3,2)-'[1]Miter Profiles'!$AC$270-'[1]Outside Edges'!$B158)&gt;=5,'[1]Outside Edges'!$Q158="Yes"),"Yes","No")</f>
        <v>Yes</v>
      </c>
      <c r="JJ159" s="197" t="str">
        <f>IF(AND((RIGHT($JJ$3,2)-'[1]Miter Profiles'!$AC$271-'[1]Outside Edges'!$B158)&gt;=5,'[1]Outside Edges'!$Q158="Yes"),"Yes","No")</f>
        <v>Yes</v>
      </c>
      <c r="JK159" s="197" t="str">
        <f>IF(AND((RIGHT($JK$3,2)-'[1]Miter Profiles'!$AC$272-'[1]Outside Edges'!$B158)&gt;=5,'[1]Outside Edges'!$Q158="Yes"),"Yes","No")</f>
        <v>Yes</v>
      </c>
      <c r="JL159" s="201" t="str">
        <f>IF(AND((RIGHT($JL$3,2)-'[1]Miter Profiles'!$AC$273-'[1]Outside Edges'!$B158)&gt;=5,'[1]Outside Edges'!$Q158="Yes"),"Yes","No")</f>
        <v>Yes</v>
      </c>
      <c r="JM159" s="201" t="str">
        <f>IF(AND((RIGHT($JM$3,2)-'[1]Miter Profiles'!$AC$274-'[1]Outside Edges'!$B158)&gt;=5,'[1]Outside Edges'!$Q158="Yes"),"Yes","No")</f>
        <v>Yes</v>
      </c>
      <c r="JN159" s="201" t="str">
        <f>IF(AND((RIGHT($JN$3,2)-'[1]Miter Profiles'!$AC$275-'[1]Outside Edges'!$B158)&gt;=5,'[1]Outside Edges'!$Q158="Yes"),"Yes","No")</f>
        <v>Yes</v>
      </c>
      <c r="JO159" s="197" t="str">
        <f>IF(AND((RIGHT($JO$3,2)-'[1]Miter Profiles'!$AC$276-'[1]Outside Edges'!$B158)&gt;=5,'[1]Outside Edges'!$Q158="Yes"),"Yes","No")</f>
        <v>Yes</v>
      </c>
      <c r="JP159" s="197" t="str">
        <f>IF(AND((RIGHT($JP$3,2)-'[1]Miter Profiles'!$AC$277-'[1]Outside Edges'!$B158)&gt;=5,'[1]Outside Edges'!$Q158="Yes"),"Yes","No")</f>
        <v>Yes</v>
      </c>
      <c r="JQ159" s="197" t="str">
        <f>IF(AND((RIGHT($JQ$3,2)-'[1]Miter Profiles'!$AC$278-'[1]Outside Edges'!$B158)&gt;=5,'[1]Outside Edges'!$Q158="Yes"),"Yes","No")</f>
        <v>Yes</v>
      </c>
      <c r="JR159" s="201" t="str">
        <f>IF(AND((RIGHT($JR$3,2)-'[1]Miter Profiles'!$AC$279-'[1]Outside Edges'!$B158)&gt;=5,'[1]Outside Edges'!$Q158="Yes"),"Yes","No")</f>
        <v>No</v>
      </c>
      <c r="JS159" s="201" t="str">
        <f>IF(AND((RIGHT($JS$3,2)-'[1]Miter Profiles'!$AC$280-'[1]Outside Edges'!$B158)&gt;=5,'[1]Outside Edges'!$Q158="Yes"),"Yes","No")</f>
        <v>Yes</v>
      </c>
      <c r="JT159" s="201" t="str">
        <f>IF(AND((RIGHT($JT$3,2)-'[1]Miter Profiles'!$AC$281-'[1]Outside Edges'!$B158)&gt;=5,'[1]Outside Edges'!$Q158="Yes"),"Yes","No")</f>
        <v>Yes</v>
      </c>
      <c r="JU159" s="197" t="str">
        <f>IF(AND((RIGHT($JU$3,2)-'[1]Miter Profiles'!$AC$282-'[1]Outside Edges'!$B158)&gt;=5,'[1]Outside Edges'!$Q158="Yes"),"Yes","No")</f>
        <v>No</v>
      </c>
      <c r="JV159" s="197" t="str">
        <f>IF(AND((RIGHT($JV$3,2)-'[1]Miter Profiles'!$AC$283-'[1]Outside Edges'!$B158)&gt;=5,'[1]Outside Edges'!$Q158="Yes"),"Yes","No")</f>
        <v>Yes</v>
      </c>
      <c r="JW159" s="197" t="str">
        <f>IF(AND((RIGHT($JW$3,2)-'[1]Miter Profiles'!$AC$284-'[1]Outside Edges'!$B158)&gt;=5,'[1]Outside Edges'!$Q158="Yes"),"Yes","No")</f>
        <v>Yes</v>
      </c>
      <c r="JX159" s="201" t="str">
        <f>IF(AND((RIGHT($JX$3,2)-'[1]Miter Profiles'!$AC$285-'[1]Outside Edges'!$B158)&gt;=5,'[1]Outside Edges'!$Q158="Yes"),"Yes","No")</f>
        <v>Yes</v>
      </c>
      <c r="JY159" s="201" t="str">
        <f>IF(AND((RIGHT($JY$3,2)-'[1]Miter Profiles'!$AC$286-'[1]Outside Edges'!$B158)&gt;=5,'[1]Outside Edges'!$Q158="Yes"),"Yes","No")</f>
        <v>Yes</v>
      </c>
      <c r="JZ159" s="201" t="str">
        <f>IF(AND((RIGHT($JZ$3,2)-'[1]Miter Profiles'!$AC$287-'[1]Outside Edges'!$B158)&gt;=5,'[1]Outside Edges'!$Q158="Yes"),"Yes","No")</f>
        <v>Yes</v>
      </c>
      <c r="KA159" s="197" t="str">
        <f>IF(AND((RIGHT($KA$3,2)-'[1]Miter Profiles'!$AC$288-'[1]Outside Edges'!$B158)&gt;=5,'[1]Outside Edges'!$Q158="Yes"),"Yes","No")</f>
        <v>Yes</v>
      </c>
      <c r="KB159" s="197" t="str">
        <f>IF(AND((RIGHT($KB$3,2)-'[1]Miter Profiles'!$AC$289-'[1]Outside Edges'!$B158)&gt;=5,'[1]Outside Edges'!$Q158="Yes"),"Yes","No")</f>
        <v>Yes</v>
      </c>
      <c r="KC159" s="197" t="str">
        <f>IF(AND((RIGHT($KC$3,2)-'[1]Miter Profiles'!$AC$290-'[1]Outside Edges'!$B158)&gt;=5,'[1]Outside Edges'!$Q158="Yes"),"Yes","No")</f>
        <v>Yes</v>
      </c>
      <c r="KD159" s="201" t="str">
        <f>IF(AND((RIGHT($KD$3,2)-'[1]Miter Profiles'!$AC$291-'[1]Outside Edges'!$B158)&gt;=5,'[1]Outside Edges'!$Q158="Yes"),"Yes","No")</f>
        <v>Yes</v>
      </c>
      <c r="KE159" s="201" t="str">
        <f>IF(AND((RIGHT($KE$3,2)-'[1]Miter Profiles'!$AC$292-'[1]Outside Edges'!$B158)&gt;=5,'[1]Outside Edges'!$Q158="Yes"),"Yes","No")</f>
        <v>Yes</v>
      </c>
      <c r="KF159" s="201" t="str">
        <f>IF(AND((RIGHT($KF$3,2)-'[1]Miter Profiles'!$AC$293-'[1]Outside Edges'!$B158)&gt;=5,'[1]Outside Edges'!$Q158="Yes"),"Yes","No")</f>
        <v>Yes</v>
      </c>
      <c r="KG159" s="197" t="str">
        <f>IF(AND((RIGHT($KG$3,2)-'[1]Miter Profiles'!$AC$294-'[1]Outside Edges'!$B158)&gt;=5,'[1]Outside Edges'!$Q158="Yes"),"Yes","No")</f>
        <v>Yes</v>
      </c>
      <c r="KH159" s="197" t="str">
        <f>IF(AND((RIGHT($KH$3,2)-'[1]Miter Profiles'!$AC$295-'[1]Outside Edges'!$B158)&gt;=5,'[1]Outside Edges'!$Q158="Yes"),"Yes","No")</f>
        <v>Yes</v>
      </c>
      <c r="KI159" s="197" t="str">
        <f>IF(AND((RIGHT($KI$3,2)-'[1]Miter Profiles'!$AC$296-'[1]Outside Edges'!$B158)&gt;=5,'[1]Outside Edges'!$Q158="Yes"),"Yes","No")</f>
        <v>Yes</v>
      </c>
      <c r="KJ159" s="201" t="str">
        <f>IF(AND((RIGHT($KJ$3,2)-'[1]Miter Profiles'!$AC$297-'[1]Outside Edges'!$B158)&gt;=5,'[1]Outside Edges'!$Q158="Yes"),"Yes","No")</f>
        <v>Yes</v>
      </c>
      <c r="KK159" s="201" t="str">
        <f>IF(AND((RIGHT($KK$3,2)-'[1]Miter Profiles'!$AC$298-'[1]Outside Edges'!$B158)&gt;=5,'[1]Outside Edges'!$Q158="Yes"),"Yes","No")</f>
        <v>Yes</v>
      </c>
      <c r="KL159" s="201" t="str">
        <f>IF(AND((RIGHT($KL$3,2)-'[1]Miter Profiles'!$AC$299-'[1]Outside Edges'!$B158)&gt;=5,'[1]Outside Edges'!$Q158="Yes"),"Yes","No")</f>
        <v>Yes</v>
      </c>
      <c r="KM159" s="197" t="str">
        <f>IF(AND((RIGHT($KM$3,2)-'[1]Miter Profiles'!$AC$300-'[1]Outside Edges'!$B158)&gt;=5,'[1]Outside Edges'!$Q158="Yes"),"Yes","No")</f>
        <v>Yes</v>
      </c>
      <c r="KN159" s="197" t="str">
        <f>IF(AND((RIGHT($KN$3,2)-'[1]Miter Profiles'!$AC$301-'[1]Outside Edges'!$B158)&gt;=5,'[1]Outside Edges'!$Q158="Yes"),"Yes","No")</f>
        <v>Yes</v>
      </c>
      <c r="KO159" s="197" t="str">
        <f>IF(AND((RIGHT($KO$3,2)-'[1]Miter Profiles'!$AC$302-'[1]Outside Edges'!$B158)&gt;=5,'[1]Outside Edges'!$Q158="Yes"),"Yes","No")</f>
        <v>Yes</v>
      </c>
      <c r="KP159" s="201" t="str">
        <f>IF(AND((RIGHT($KP$3,2)-'[1]Miter Profiles'!$AC$303-'[1]Outside Edges'!$B158)&gt;=5,'[1]Outside Edges'!$Q158="Yes"),"Yes","No")</f>
        <v>Yes</v>
      </c>
      <c r="KQ159" s="201" t="str">
        <f>IF(AND((RIGHT($KQ$3,2)-'[1]Miter Profiles'!$AC$304-'[1]Outside Edges'!$B158)&gt;=5,'[1]Outside Edges'!$Q158="Yes"),"Yes","No")</f>
        <v>Yes</v>
      </c>
      <c r="KR159" s="201" t="str">
        <f>IF(AND((RIGHT($KR$3,2)-'[1]Miter Profiles'!$AC$305-'[1]Outside Edges'!$B158)&gt;=5,'[1]Outside Edges'!$Q158="Yes"),"Yes","No")</f>
        <v>Yes</v>
      </c>
      <c r="KS159" s="197" t="str">
        <f>IF(AND((RIGHT($KS$3,2)-'[1]Miter Profiles'!$AC$306-'[1]Outside Edges'!$B158)&gt;=5,'[1]Outside Edges'!$Q158="Yes"),"Yes","No")</f>
        <v>Yes</v>
      </c>
      <c r="KT159" s="197" t="str">
        <f>IF(AND((RIGHT($KT$3,2)-'[1]Miter Profiles'!$AC$307-'[1]Outside Edges'!$B158)&gt;=5,'[1]Outside Edges'!$Q158="Yes"),"Yes","No")</f>
        <v>Yes</v>
      </c>
      <c r="KU159" s="197" t="str">
        <f>IF(AND((RIGHT($KU$3,2)-'[1]Miter Profiles'!$AC$308-'[1]Outside Edges'!$B158)&gt;=5,'[1]Outside Edges'!$Q158="Yes"),"Yes","No")</f>
        <v>Yes</v>
      </c>
      <c r="KV159" s="201" t="str">
        <f>IF(AND((RIGHT($KV$3,2)-'[1]Miter Profiles'!$AC$309-'[1]Outside Edges'!$B158)&gt;=5,'[1]Outside Edges'!$Q158="Yes"),"Yes","No")</f>
        <v>No</v>
      </c>
      <c r="KW159" s="201" t="str">
        <f>IF(AND((RIGHT($KW$3,2)-'[1]Miter Profiles'!$AC$310-'[1]Outside Edges'!$B158)&gt;=5,'[1]Outside Edges'!$Q158="Yes"),"Yes","No")</f>
        <v>Yes</v>
      </c>
      <c r="KX159" s="201" t="str">
        <f>IF(AND((RIGHT($KX$3,2)-'[1]Miter Profiles'!$AC$311-'[1]Outside Edges'!$B158)&gt;=5,'[1]Outside Edges'!$Q158="Yes"),"Yes","No")</f>
        <v>Yes</v>
      </c>
      <c r="KY159" s="197" t="str">
        <f>IF(AND((RIGHT($KY$3,2)-'[1]Miter Profiles'!$AC$312-'[1]Outside Edges'!$B158)&gt;=5,'[1]Outside Edges'!$Q158="Yes"),"Yes","No")</f>
        <v>Yes</v>
      </c>
      <c r="KZ159" s="197" t="str">
        <f>IF(AND((RIGHT($KZ$3,2)-'[1]Miter Profiles'!$AC$313-'[1]Outside Edges'!$B158)&gt;=5,'[1]Outside Edges'!$Q158="Yes"),"Yes","No")</f>
        <v>Yes</v>
      </c>
      <c r="LA159" s="197" t="str">
        <f>IF(AND((RIGHT($LA$3,2)-'[1]Miter Profiles'!$AC$314-'[1]Outside Edges'!$B158)&gt;=5,'[1]Outside Edges'!$Q158="Yes"),"Yes","No")</f>
        <v>Yes</v>
      </c>
      <c r="LB159" s="201" t="str">
        <f>IF(AND((RIGHT($LB$3,2)-'[1]Miter Profiles'!$AC$315-'[1]Outside Edges'!$B158)&gt;=5,'[1]Outside Edges'!$Q158="Yes"),"Yes","No")</f>
        <v>Yes</v>
      </c>
      <c r="LC159" s="201" t="str">
        <f>IF(AND((RIGHT($LC$3,2)-'[1]Miter Profiles'!$AC$316-'[1]Outside Edges'!$B158)&gt;=5,'[1]Outside Edges'!$Q158="Yes"),"Yes","No")</f>
        <v>Yes</v>
      </c>
      <c r="LD159" s="201" t="str">
        <f>IF(AND((RIGHT($LD$3,2)-'[1]Miter Profiles'!$AC$317-'[1]Outside Edges'!$B158)&gt;=5,'[1]Outside Edges'!$Q158="Yes"),"Yes","No")</f>
        <v>Yes</v>
      </c>
      <c r="LE159" s="201" t="str">
        <f>IF(AND((RIGHT($LE$3,2)-'[1]Miter Profiles'!$AC$318-'[1]Outside Edges'!$B158)&gt;=5,'[1]Outside Edges'!$Q158="Yes"),"Yes","No")</f>
        <v>Yes</v>
      </c>
      <c r="LF159" s="197" t="str">
        <f>IF(AND((RIGHT($LF$3,2)-'[1]Miter Profiles'!$AC$319-'[1]Outside Edges'!$B158)&gt;=5,'[1]Outside Edges'!$Q158="Yes"),"Yes","No")</f>
        <v>Yes</v>
      </c>
      <c r="LG159" s="197" t="str">
        <f>IF(AND((RIGHT($LG$3,2)-'[1]Miter Profiles'!$AC$320-'[1]Outside Edges'!$B158)&gt;=5,'[1]Outside Edges'!$Q158="Yes"),"Yes","No")</f>
        <v>Yes</v>
      </c>
      <c r="LH159" s="197" t="str">
        <f>IF(AND((RIGHT($LH$3,2)-'[1]Miter Profiles'!$AC$321-'[1]Outside Edges'!$B158)&gt;=5,'[1]Outside Edges'!$Q158="Yes"),"Yes","No")</f>
        <v>Yes</v>
      </c>
      <c r="LI159" s="197" t="str">
        <f>IF(AND((RIGHT($LI$3,2)-'[1]Miter Profiles'!$AC$322-'[1]Outside Edges'!$B158)&gt;=5,'[1]Outside Edges'!$Q158="Yes"),"Yes","No")</f>
        <v>Yes</v>
      </c>
      <c r="LJ159" s="201" t="str">
        <f>IF(AND((RIGHT($LJ$3,2)-'[1]Miter Profiles'!$AC$323-'[1]Outside Edges'!$B158)&gt;=5,'[1]Outside Edges'!$Q158="Yes"),"Yes","No")</f>
        <v>No</v>
      </c>
      <c r="LK159" s="201" t="str">
        <f>IF(AND((RIGHT($LK$3,2)-'[1]Miter Profiles'!$AC$324-'[1]Outside Edges'!$B158)&gt;=5,'[1]Outside Edges'!$Q158="Yes"),"Yes","No")</f>
        <v>Yes</v>
      </c>
      <c r="LL159" s="201" t="str">
        <f>IF(AND((RIGHT($LL$3,2)-'[1]Miter Profiles'!$AC$325-'[1]Outside Edges'!$B158)&gt;=5,'[1]Outside Edges'!$Q158="Yes"),"Yes","No")</f>
        <v>Yes</v>
      </c>
      <c r="LM159" s="197" t="str">
        <f>IF(AND((RIGHT($LM$3,2)-'[1]Miter Profiles'!$AC$326-'[1]Outside Edges'!$B158)&gt;=5,'[1]Outside Edges'!$Q158="Yes"),"Yes","No")</f>
        <v>Yes</v>
      </c>
      <c r="LN159" s="197" t="str">
        <f>IF(AND((RIGHT($LN$3,2)-'[1]Miter Profiles'!$AC$327-'[1]Outside Edges'!$B158)&gt;=5,'[1]Outside Edges'!$Q158="Yes"),"Yes","No")</f>
        <v>Yes</v>
      </c>
      <c r="LO159" s="197" t="str">
        <f>IF(AND((RIGHT($LO$3,2)-'[1]Miter Profiles'!$AC$328-'[1]Outside Edges'!$B158)&gt;=5,'[1]Outside Edges'!$Q158="Yes"),"Yes","No")</f>
        <v>Yes</v>
      </c>
      <c r="LP159" s="201" t="str">
        <f>IF(AND((RIGHT($LP$3,2)-'[1]Miter Profiles'!$AC$329-'[1]Outside Edges'!$B158)&gt;=5,'[1]Outside Edges'!$Q158="Yes"),"Yes","No")</f>
        <v>No</v>
      </c>
      <c r="LQ159" s="201" t="str">
        <f>IF(AND((RIGHT($LQ$3,2)-'[1]Miter Profiles'!$AC$330-'[1]Outside Edges'!$B158)&gt;=5,'[1]Outside Edges'!$Q158="Yes"),"Yes","No")</f>
        <v>Yes</v>
      </c>
      <c r="LR159" s="201" t="str">
        <f>IF(AND((RIGHT($LR$3,2)-'[1]Miter Profiles'!$AC$331-'[1]Outside Edges'!$B158)&gt;=5,'[1]Outside Edges'!$Q158="Yes"),"Yes","No")</f>
        <v>Yes</v>
      </c>
      <c r="LS159" s="197" t="str">
        <f>IF(AND((RIGHT($LS$3,2)-'[1]Miter Profiles'!$AC$332-'[1]Outside Edges'!$B158)&gt;=5,'[1]Outside Edges'!$Q158="Yes"),"Yes","No")</f>
        <v>No</v>
      </c>
      <c r="LT159" s="197" t="str">
        <f>IF(AND((RIGHT($LT$3,2)-'[1]Miter Profiles'!$AC$333-'[1]Outside Edges'!$B158)&gt;=5,'[1]Outside Edges'!$Q158="Yes"),"Yes","No")</f>
        <v>Yes</v>
      </c>
      <c r="LU159" s="197" t="str">
        <f>IF(AND((RIGHT($LU$3,2)-'[1]Miter Profiles'!$AC$334-'[1]Outside Edges'!$B158)&gt;=5,'[1]Outside Edges'!$Q158="Yes"),"Yes","No")</f>
        <v>Yes</v>
      </c>
      <c r="LV159" s="201" t="str">
        <f>IF(AND((RIGHT($LV$3,2)-'[1]Miter Profiles'!$AC$335-'[1]Outside Edges'!$B158)&gt;=5,'[1]Outside Edges'!$Q158="Yes"),"Yes","No")</f>
        <v>Yes</v>
      </c>
      <c r="LW159" s="201" t="str">
        <f>IF(AND((RIGHT($LW$3,2)-'[1]Miter Profiles'!$AC$336-'[1]Outside Edges'!$B158)&gt;=5,'[1]Outside Edges'!$Q158="Yes"),"Yes","No")</f>
        <v>Yes</v>
      </c>
      <c r="LX159" s="201" t="str">
        <f>IF(AND((RIGHT($LX$3,2)-'[1]Miter Profiles'!$AC$337-'[1]Outside Edges'!$B158)&gt;=5,'[1]Outside Edges'!$Q158="Yes"),"Yes","No")</f>
        <v>Yes</v>
      </c>
      <c r="LY159" s="197" t="str">
        <f>IF(AND((RIGHT($LY$3,2)-'[1]Miter Profiles'!$AC$338-'[1]Outside Edges'!$B158)&gt;=5,'[1]Outside Edges'!$Q158="Yes"),"Yes","No")</f>
        <v>Yes</v>
      </c>
      <c r="LZ159" s="197" t="str">
        <f>IF(AND((RIGHT($LZ$3,2)-'[1]Miter Profiles'!$AC$339-'[1]Outside Edges'!$B158)&gt;=5,'[1]Outside Edges'!$Q158="Yes"),"Yes","No")</f>
        <v>Yes</v>
      </c>
      <c r="MA159" s="197" t="str">
        <f>IF(AND((RIGHT($MA$3,2)-'[1]Miter Profiles'!$AC$340-'[1]Outside Edges'!$B158)&gt;=5,'[1]Outside Edges'!$Q158="Yes"),"Yes","No")</f>
        <v>Yes</v>
      </c>
      <c r="MB159" s="201" t="str">
        <f>IF(AND((RIGHT($MB$3,2)-'[1]Miter Profiles'!$AC$341-'[1]Outside Edges'!$B158)&gt;=5,'[1]Outside Edges'!$Q158="Yes"),"Yes","No")</f>
        <v>Yes</v>
      </c>
      <c r="MC159" s="201" t="str">
        <f>IF(AND((RIGHT($MC$3,2)-'[1]Miter Profiles'!$AC$342-'[1]Outside Edges'!$B158)&gt;=5,'[1]Outside Edges'!$Q158="Yes"),"Yes","No")</f>
        <v>Yes</v>
      </c>
      <c r="MD159" s="201" t="str">
        <f>IF(AND((RIGHT($MD$3,2)-'[1]Miter Profiles'!$AC$343-'[1]Outside Edges'!$B158)&gt;=5,'[1]Outside Edges'!$Q158="Yes"),"Yes","No")</f>
        <v>Yes</v>
      </c>
      <c r="ME159" s="197" t="str">
        <f>IF(AND((RIGHT($ME$3,2)-'[1]Miter Profiles'!$AC$344-'[1]Outside Edges'!$B158)&gt;=5,'[1]Outside Edges'!$Q158="Yes"),"Yes","No")</f>
        <v>Yes</v>
      </c>
      <c r="MF159" s="197" t="str">
        <f>IF(AND((RIGHT($MF$3,2)-'[1]Miter Profiles'!$AC$345-'[1]Outside Edges'!$B158)&gt;=5,'[1]Outside Edges'!$Q158="Yes"),"Yes","No")</f>
        <v>Yes</v>
      </c>
      <c r="MG159" s="197" t="str">
        <f>IF(AND((RIGHT($MG$3,2)-'[1]Miter Profiles'!$AC$346-'[1]Outside Edges'!$B158)&gt;=5,'[1]Outside Edges'!$Q158="Yes"),"Yes","No")</f>
        <v>Yes</v>
      </c>
      <c r="MH159" s="201" t="str">
        <f>IF(AND((RIGHT($MH$3,2)-'[1]Miter Profiles'!$AC$347-'[1]Outside Edges'!$B158)&gt;=5,'[1]Outside Edges'!$Q158="Yes"),"Yes","No")</f>
        <v>Yes</v>
      </c>
      <c r="MI159" s="201" t="str">
        <f>IF(AND((RIGHT($MI$3,2)-'[1]Miter Profiles'!$AC$348-'[1]Outside Edges'!$B158)&gt;=5,'[1]Outside Edges'!$Q158="Yes"),"Yes","No")</f>
        <v>Yes</v>
      </c>
      <c r="MJ159" s="201" t="str">
        <f>IF(AND((RIGHT($MJ$3,2)-'[1]Miter Profiles'!$AC$349-'[1]Outside Edges'!$B158)&gt;=5,'[1]Outside Edges'!$Q158="Yes"),"Yes","No")</f>
        <v>Yes</v>
      </c>
      <c r="MK159" s="197" t="str">
        <f>IF(AND((RIGHT($MK$3,2)-'[1]Miter Profiles'!$AC$350-'[1]Outside Edges'!$B158)&gt;=5,'[1]Outside Edges'!$Q158="Yes"),"Yes","No")</f>
        <v>Yes</v>
      </c>
      <c r="ML159" s="197" t="str">
        <f>IF(AND((RIGHT($ML$3,2)-'[1]Miter Profiles'!$AC$351-'[1]Outside Edges'!$B158)&gt;=5,'[1]Outside Edges'!$Q158="Yes"),"Yes","No")</f>
        <v>Yes</v>
      </c>
      <c r="MM159" s="197" t="str">
        <f>IF(AND((RIGHT($MM$3,2)-'[1]Miter Profiles'!$AC$352-'[1]Outside Edges'!$B158)&gt;=5,'[1]Outside Edges'!$Q158="Yes"),"Yes","No")</f>
        <v>Yes</v>
      </c>
      <c r="MN159" s="201" t="str">
        <f>IF(AND((RIGHT($MK$3,2)-'[1]Miter Profiles'!$AC$353-'[1]Outside Edges'!$B158)&gt;=5,'[1]Outside Edges'!$Q158="Yes"),"Yes","No")</f>
        <v>Yes</v>
      </c>
      <c r="MO159" s="201" t="str">
        <f>IF(AND((RIGHT($ML$3,2)-'[1]Miter Profiles'!$AC$354-'[1]Outside Edges'!$B158)&gt;=5,'[1]Outside Edges'!$Q158="Yes"),"Yes","No")</f>
        <v>Yes</v>
      </c>
      <c r="MP159" s="201" t="str">
        <f>IF(AND((RIGHT($MM$3,2)-'[1]Miter Profiles'!$AC$355-'[1]Outside Edges'!$B158)&gt;=5,'[1]Outside Edges'!$Q158="Yes"),"Yes","No")</f>
        <v>Yes</v>
      </c>
      <c r="MQ159" s="197" t="str">
        <f>IF(AND((RIGHT($MK$3,2)-'[1]Miter Profiles'!$AC$356-'[1]Outside Edges'!$B158)&gt;=5,'[1]Outside Edges'!$Q158="Yes"),"Yes","No")</f>
        <v>No</v>
      </c>
      <c r="MR159" s="197" t="str">
        <f>IF(AND((RIGHT($ML$3,2)-'[1]Miter Profiles'!$AC$357-'[1]Outside Edges'!$B158)&gt;=5,'[1]Outside Edges'!$Q158="Yes"),"Yes","No")</f>
        <v>Yes</v>
      </c>
      <c r="MS159" s="197" t="str">
        <f>IF(AND((RIGHT($MM$3,2)-'[1]Miter Profiles'!$AC$358-'[1]Outside Edges'!$B158)&gt;=5,'[1]Outside Edges'!$Q158="Yes"),"Yes","No")</f>
        <v>Yes</v>
      </c>
      <c r="MT159" s="201" t="str">
        <f>IF(AND((RIGHT($MK$3,2)-'[1]Miter Profiles'!$AC$359-'[1]Outside Edges'!$B158)&gt;=5,'[1]Outside Edges'!$Q158="Yes"),"Yes","No")</f>
        <v>No</v>
      </c>
      <c r="MU159" s="201" t="str">
        <f>IF(AND((RIGHT($ML$3,2)-'[1]Miter Profiles'!$AC$360-'[1]Outside Edges'!$B158)&gt;=5,'[1]Outside Edges'!$Q158="Yes"),"Yes","No")</f>
        <v>Yes</v>
      </c>
      <c r="MV159" s="201" t="str">
        <f>IF(AND((RIGHT($MM$3,2)-'[1]Miter Profiles'!$AC$361-'[1]Outside Edges'!$B158)&gt;=5,'[1]Outside Edges'!$Q158="Yes"),"Yes","No")</f>
        <v>Yes</v>
      </c>
    </row>
    <row r="160" spans="1:360" thickBot="1" x14ac:dyDescent="0.25">
      <c r="A160" s="371" t="str">
        <f>IF('[1]Outside Edges'!$A159&lt;&gt;"",'[1]Outside Edges'!$A159,"")</f>
        <v>D157</v>
      </c>
      <c r="B160" s="7" t="str">
        <f>IF(AND((RIGHT($B$3,2)-'[1]Miter Profiles'!$AC$3-'[1]Outside Edges'!$B159)&gt;=5,'[1]Outside Edges'!$Q159="Yes"),"Yes","No")</f>
        <v>Yes</v>
      </c>
      <c r="C160" s="7" t="str">
        <f>IF(AND((RIGHT($C$3,2)-'[1]Miter Profiles'!$AC$4-'[1]Outside Edges'!$B159)&gt;=5,'[1]Outside Edges'!$Q159="Yes"),"Yes","No")</f>
        <v>Yes</v>
      </c>
      <c r="D160" s="63" t="str">
        <f>IF(AND((RIGHT($D$3,2)-'[1]Miter Profiles'!$AC$5-'[1]Outside Edges'!$B159)&gt;=5,'[1]Outside Edges'!$Q159="Yes"),"Yes","No")</f>
        <v>Yes</v>
      </c>
      <c r="E160" s="64" t="str">
        <f>IF(AND((RIGHT($E$3,2)-'[1]Miter Profiles'!$AC$6-'[1]Outside Edges'!$B159)&gt;=5,'[1]Outside Edges'!$Q159="Yes"),"Yes","No")</f>
        <v>Yes</v>
      </c>
      <c r="F160" s="8" t="str">
        <f>IF(AND((RIGHT($F$3,2)-'[1]Miter Profiles'!$AC$7-'[1]Outside Edges'!$B159)&gt;=5,'[1]Outside Edges'!$Q159="Yes"),"Yes","No")</f>
        <v>Yes</v>
      </c>
      <c r="G160" s="65" t="str">
        <f>IF(AND((RIGHT($G$3,2)-'[1]Miter Profiles'!$AC$8-'[1]Outside Edges'!$B159)&gt;=5,'[1]Outside Edges'!$Q159="Yes"),"Yes","No")</f>
        <v>Yes</v>
      </c>
      <c r="H160" s="7" t="str">
        <f>IF(AND((RIGHT($H$3,2)-'[1]Miter Profiles'!$AC$9-'[1]Outside Edges'!$B159)&gt;=5,'[1]Outside Edges'!$Q159="Yes"),"Yes","No")</f>
        <v>Yes</v>
      </c>
      <c r="I160" s="7" t="str">
        <f>IF(AND((RIGHT($I$3,2)-'[1]Miter Profiles'!$AC$10-'[1]Outside Edges'!$B159)&gt;=5,'[1]Outside Edges'!$Q159="Yes"),"Yes","No")</f>
        <v>Yes</v>
      </c>
      <c r="J160" s="63" t="str">
        <f>IF(AND((RIGHT($J$3,2)-'[1]Miter Profiles'!$AC$11-'[1]Outside Edges'!$B159)&gt;=5,'[1]Outside Edges'!$Q159="Yes"),"Yes","No")</f>
        <v>Yes</v>
      </c>
      <c r="K160" s="64" t="str">
        <f>IF(AND((RIGHT($K$3,2)-'[1]Miter Profiles'!$AC$12-'[1]Outside Edges'!$B159)&gt;=5,'[1]Outside Edges'!$Q159="Yes"),"Yes","No")</f>
        <v>Yes</v>
      </c>
      <c r="L160" s="8" t="str">
        <f>IF(AND((RIGHT($L$3,2)-'[1]Miter Profiles'!$AC$13-'[1]Outside Edges'!$B159)&gt;=5,'[1]Outside Edges'!$Q159="Yes"),"Yes","No")</f>
        <v>Yes</v>
      </c>
      <c r="M160" s="65" t="str">
        <f>IF(AND((RIGHT($M$3,2)-'[1]Miter Profiles'!$AC$14-'[1]Outside Edges'!$B159)&gt;=5,'[1]Outside Edges'!$Q159="Yes"),"Yes","No")</f>
        <v>Yes</v>
      </c>
      <c r="N160" s="7" t="str">
        <f>IF(AND((RIGHT($N$3,2)-'[1]Miter Profiles'!$AC$15-'[1]Outside Edges'!$B159)&gt;=4,'[1]Outside Edges'!$Q159="Yes"),"Yes","No")</f>
        <v>Yes</v>
      </c>
      <c r="O160" s="7" t="str">
        <f>IF(AND((RIGHT($O$3,2)-'[1]Miter Profiles'!$AC$16-'[1]Outside Edges'!$B159)&gt;=5,'[1]Outside Edges'!$Q159="Yes"),"Yes","No")</f>
        <v>Yes</v>
      </c>
      <c r="P160" s="63" t="str">
        <f>IF(AND((RIGHT($P$3,2)-'[1]Miter Profiles'!$AC$17-'[1]Outside Edges'!$B159)&gt;=5,'[1]Outside Edges'!$Q159="Yes"),"Yes","No")</f>
        <v>Yes</v>
      </c>
      <c r="Q160" s="64" t="str">
        <f>IF(AND((RIGHT($Q$3,2)-'[1]Miter Profiles'!$AC$18-'[1]Outside Edges'!$B159)&gt;=5,'[1]Outside Edges'!$Q159="Yes"),"Yes","No")</f>
        <v>No</v>
      </c>
      <c r="R160" s="8" t="str">
        <f>IF(AND((RIGHT($R$3,2)-'[1]Miter Profiles'!$AC$19-'[1]Outside Edges'!$B159)&gt;=5,'[1]Outside Edges'!$Q159="Yes"),"Yes","No")</f>
        <v>Yes</v>
      </c>
      <c r="S160" s="65" t="str">
        <f>IF(AND((RIGHT($S$3,2)-'[1]Miter Profiles'!$AC$20-'[1]Outside Edges'!$B159)&gt;=5,'[1]Outside Edges'!$Q159="Yes"),"Yes","No")</f>
        <v>Yes</v>
      </c>
      <c r="T160" s="7" t="str">
        <f>IF(AND((RIGHT($T$3,2)-'[1]Miter Profiles'!$AC$21-'[1]Outside Edges'!$B159)&gt;=5,'[1]Outside Edges'!$Q159="Yes"),"Yes","No")</f>
        <v>Yes</v>
      </c>
      <c r="U160" s="7" t="str">
        <f>IF(AND((RIGHT($U$3,2)-'[1]Miter Profiles'!$AC$22-'[1]Outside Edges'!$B159)&gt;=5,'[1]Outside Edges'!$Q159="Yes"),"Yes","No")</f>
        <v>Yes</v>
      </c>
      <c r="V160" s="63" t="str">
        <f>IF(AND((RIGHT($V$3,2)-'[1]Miter Profiles'!$AC$23-'[1]Outside Edges'!$B159)&gt;=5,'[1]Outside Edges'!$Q159="Yes"),"Yes","No")</f>
        <v>Yes</v>
      </c>
      <c r="W160" s="64" t="str">
        <f>IF(AND((RIGHT($W$3,2)-'[1]Miter Profiles'!$AC$24-'[1]Outside Edges'!$B159)&gt;=5,'[1]Outside Edges'!$Q159="Yes"),"Yes","No")</f>
        <v>No</v>
      </c>
      <c r="X160" s="8" t="str">
        <f>IF(AND((RIGHT($X$3,2)-'[1]Miter Profiles'!$AC$25-'[1]Outside Edges'!$B159)&gt;=5,'[1]Outside Edges'!$Q159="Yes"),"Yes","No")</f>
        <v>Yes</v>
      </c>
      <c r="Y160" s="65" t="str">
        <f>IF(AND((RIGHT($Y$3,2)-'[1]Miter Profiles'!$AC$26-'[1]Outside Edges'!$B159)&gt;=5,'[1]Outside Edges'!$Q159="Yes"),"Yes","No")</f>
        <v>Yes</v>
      </c>
      <c r="Z160" s="7" t="str">
        <f>IF(AND((RIGHT($Z$3,2)-'[1]Miter Profiles'!$AC$27-'[1]Outside Edges'!$B159)&gt;=5,'[1]Outside Edges'!$Q159="Yes"),"Yes","No")</f>
        <v>Yes</v>
      </c>
      <c r="AA160" s="7" t="str">
        <f>IF(AND((RIGHT($AA$3,2)-'[1]Miter Profiles'!$AC$28-'[1]Outside Edges'!$B159)&gt;=5,'[1]Outside Edges'!$Q159="Yes"),"Yes","No")</f>
        <v>Yes</v>
      </c>
      <c r="AB160" s="63" t="str">
        <f>IF(AND((RIGHT($AB$3,2)-'[1]Miter Profiles'!$AC$29-'[1]Outside Edges'!$B159)&gt;=5,'[1]Outside Edges'!$Q159="Yes"),"Yes","No")</f>
        <v>Yes</v>
      </c>
      <c r="AC160" s="64" t="str">
        <f>IF(AND((RIGHT($AC$3,2)-'[1]Miter Profiles'!$AC$30-'[1]Outside Edges'!$B159)&gt;=5,'[1]Outside Edges'!$Q159="Yes"),"Yes","No")</f>
        <v>Yes</v>
      </c>
      <c r="AD160" s="8" t="str">
        <f>IF(AND((RIGHT($AD$3,2)-'[1]Miter Profiles'!$AC$31-'[1]Outside Edges'!$B159)&gt;=5,'[1]Outside Edges'!$Q159="Yes"),"Yes","No")</f>
        <v>Yes</v>
      </c>
      <c r="AE160" s="65" t="str">
        <f>IF(AND((RIGHT($AE$3,2)-'[1]Miter Profiles'!$AC$32-'[1]Outside Edges'!$B159)&gt;=5,'[1]Outside Edges'!$Q159="Yes"),"Yes","No")</f>
        <v>Yes</v>
      </c>
      <c r="AF160" s="7" t="str">
        <f>IF(AND((RIGHT($AF$3,2)-'[1]Miter Profiles'!$AC$33-'[1]Outside Edges'!$B159)&gt;=5,'[1]Outside Edges'!$Q159="Yes"),"Yes","No")</f>
        <v>Yes</v>
      </c>
      <c r="AG160" s="7" t="str">
        <f>IF(AND((RIGHT($AG$3,2)-'[1]Miter Profiles'!$AC$34-'[1]Outside Edges'!$B159)&gt;=5,'[1]Outside Edges'!$Q159="Yes"),"Yes","No")</f>
        <v>Yes</v>
      </c>
      <c r="AH160" s="63" t="str">
        <f>IF(AND((RIGHT($AH$3,2)-'[1]Miter Profiles'!$AC$35-'[1]Outside Edges'!$B159)&gt;=5,'[1]Outside Edges'!$Q159="Yes"),"Yes","No")</f>
        <v>Yes</v>
      </c>
      <c r="AI160" s="64" t="str">
        <f>IF(AND((RIGHT($AI$3,2)-'[1]Miter Profiles'!$AC$36-'[1]Outside Edges'!$B159)&gt;=5,'[1]Outside Edges'!$Q159="Yes"),"Yes","No")</f>
        <v>Yes</v>
      </c>
      <c r="AJ160" s="8" t="str">
        <f>IF(AND((RIGHT($AJ$3,2)-'[1]Miter Profiles'!$AC$37-'[1]Outside Edges'!$B159)&gt;=5,'[1]Outside Edges'!$Q159="Yes"),"Yes","No")</f>
        <v>Yes</v>
      </c>
      <c r="AK160" s="65" t="str">
        <f>IF(AND((RIGHT($AK$3,2)-'[1]Miter Profiles'!$AC$38-'[1]Outside Edges'!$B159)&gt;=5,'[1]Outside Edges'!$Q159="Yes"),"Yes","No")</f>
        <v>Yes</v>
      </c>
      <c r="AL160" s="7" t="str">
        <f>IF(AND((RIGHT($AL$3,2)-'[1]Miter Profiles'!$AC$39-'[1]Outside Edges'!$B159)&gt;=5,'[1]Outside Edges'!$Q159="Yes"),"Yes","No")</f>
        <v>Yes</v>
      </c>
      <c r="AM160" s="7" t="str">
        <f>IF(AND((RIGHT($AM$3,2)-'[1]Miter Profiles'!$AC$40-'[1]Outside Edges'!$B159)&gt;=5,'[1]Outside Edges'!$Q159="Yes"),"Yes","No")</f>
        <v>Yes</v>
      </c>
      <c r="AN160" s="63" t="str">
        <f>IF(AND((RIGHT($AN$3,2)-'[1]Miter Profiles'!$AC$41-'[1]Outside Edges'!$B159)&gt;=5,'[1]Outside Edges'!$Q159="Yes"),"Yes","No")</f>
        <v>Yes</v>
      </c>
      <c r="AO160" s="64" t="str">
        <f>IF(AND((RIGHT($AO$3,2)-'[1]Miter Profiles'!$AC$42-'[1]Outside Edges'!$B159)&gt;=5,'[1]Outside Edges'!$Q159="Yes"),"Yes","No")</f>
        <v>Yes</v>
      </c>
      <c r="AP160" s="8" t="str">
        <f>IF(AND((RIGHT($AP$3,2)-'[1]Miter Profiles'!$AC$43-'[1]Outside Edges'!$B159)&gt;=5,'[1]Outside Edges'!$Q159="Yes"),"Yes","No")</f>
        <v>Yes</v>
      </c>
      <c r="AQ160" s="65" t="str">
        <f>IF(AND((RIGHT($AQ$3,2)-'[1]Miter Profiles'!$AC$44-'[1]Outside Edges'!$B159)&gt;=5,'[1]Outside Edges'!$Q159="Yes"),"Yes","No")</f>
        <v>Yes</v>
      </c>
      <c r="AR160" s="7" t="str">
        <f>IF(AND((RIGHT($AR$3,2)-'[1]Miter Profiles'!$AC$45-'[1]Outside Edges'!$B159)&gt;=5,'[1]Outside Edges'!$Q159="Yes"),"Yes","No")</f>
        <v>Yes</v>
      </c>
      <c r="AS160" s="7" t="str">
        <f>IF(AND((RIGHT($AS$3,2)-'[1]Miter Profiles'!$AC$46-'[1]Outside Edges'!$B159)&gt;=5,'[1]Outside Edges'!$Q159="Yes"),"Yes","No")</f>
        <v>Yes</v>
      </c>
      <c r="AT160" s="63" t="str">
        <f>IF(AND((RIGHT($AT$3,2)-'[1]Miter Profiles'!$AC$47-'[1]Outside Edges'!$B159)&gt;=5,'[1]Outside Edges'!$Q159="Yes"),"Yes","No")</f>
        <v>Yes</v>
      </c>
      <c r="AU160" s="64" t="str">
        <f>IF(AND((RIGHT($AU$3,2)-'[1]Miter Profiles'!$AC$48-'[1]Outside Edges'!$B159)&gt;=5,'[1]Outside Edges'!$Q159="Yes"),"Yes","No")</f>
        <v>Yes</v>
      </c>
      <c r="AV160" s="8" t="str">
        <f>IF(AND((RIGHT($AV$3,2)-'[1]Miter Profiles'!$AC$49-'[1]Outside Edges'!$B159)&gt;=5,'[1]Outside Edges'!$Q159="Yes"),"Yes","No")</f>
        <v>Yes</v>
      </c>
      <c r="AW160" s="65" t="str">
        <f>IF(AND((RIGHT($AW$3,2)-'[1]Miter Profiles'!$AC$50-'[1]Outside Edges'!$B159)&gt;=5,'[1]Outside Edges'!$Q159="Yes"),"Yes","No")</f>
        <v>Yes</v>
      </c>
      <c r="AX160" s="7" t="str">
        <f>IF(AND((RIGHT($AX$3,2)-'[1]Miter Profiles'!$AC$51-'[1]Outside Edges'!$B159)&gt;=5,'[1]Outside Edges'!$Q159="Yes"),"Yes","No")</f>
        <v>Yes</v>
      </c>
      <c r="AY160" s="7" t="str">
        <f>IF(AND((RIGHT($AY$3,2)-'[1]Miter Profiles'!$AC$52-'[1]Outside Edges'!$B159)&gt;=5,'[1]Outside Edges'!$Q159="Yes"),"Yes","No")</f>
        <v>Yes</v>
      </c>
      <c r="AZ160" s="63" t="str">
        <f>IF(AND((RIGHT($AZ$3,2)-'[1]Miter Profiles'!$AC$53-'[1]Outside Edges'!$B159)&gt;=5,'[1]Outside Edges'!$Q159="Yes"),"Yes","No")</f>
        <v>Yes</v>
      </c>
      <c r="BA160" s="64" t="str">
        <f>IF(AND((RIGHT($BA$3,2)-'[1]Miter Profiles'!$AC$54-'[1]Outside Edges'!$B159)&gt;=5,'[1]Outside Edges'!$Q159="Yes"),"Yes","No")</f>
        <v>Yes</v>
      </c>
      <c r="BB160" s="8" t="str">
        <f>IF(AND((RIGHT($BB$3,2)-'[1]Miter Profiles'!$AC$55-'[1]Outside Edges'!$B159)&gt;=5,'[1]Outside Edges'!$Q159="Yes"),"Yes","No")</f>
        <v>Yes</v>
      </c>
      <c r="BC160" s="65" t="str">
        <f>IF(AND((RIGHT($BC$3,2)-'[1]Miter Profiles'!$AC$56-'[1]Outside Edges'!$B159)&gt;=5,'[1]Outside Edges'!$Q159="Yes"),"Yes","No")</f>
        <v>Yes</v>
      </c>
      <c r="BD160" s="7" t="str">
        <f>IF(AND((RIGHT($BD$3,2)-'[1]Miter Profiles'!$AC$57-'[1]Outside Edges'!$B159)&gt;=5,'[1]Outside Edges'!$Q159="Yes"),"Yes","No")</f>
        <v>Yes</v>
      </c>
      <c r="BE160" s="7" t="str">
        <f>IF(AND((RIGHT($BE$3,2)-'[1]Miter Profiles'!$AC$58-'[1]Outside Edges'!$B159)&gt;=5,'[1]Outside Edges'!$Q159="Yes"),"Yes","No")</f>
        <v>Yes</v>
      </c>
      <c r="BF160" s="63" t="str">
        <f>IF(AND((RIGHT($BF$3,2)-'[1]Miter Profiles'!$AC$59-'[1]Outside Edges'!$B159)&gt;=5,'[1]Outside Edges'!$Q159="Yes"),"Yes","No")</f>
        <v>Yes</v>
      </c>
      <c r="BG160" s="64" t="str">
        <f>IF(AND((RIGHT($BG$3,2)-'[1]Miter Profiles'!$AC$60-'[1]Outside Edges'!$B159)&gt;=5,'[1]Outside Edges'!$Q159="Yes"),"Yes","No")</f>
        <v>Yes</v>
      </c>
      <c r="BH160" s="8" t="str">
        <f>IF(AND((RIGHT($BH$3,2)-'[1]Miter Profiles'!$AC$61-'[1]Outside Edges'!$B159)&gt;=5,'[1]Outside Edges'!$Q159="Yes"),"Yes","No")</f>
        <v>Yes</v>
      </c>
      <c r="BI160" s="65" t="str">
        <f>IF(AND((RIGHT($BI$3,2)-'[1]Miter Profiles'!$AC$62-'[1]Outside Edges'!$B159)&gt;=5,'[1]Outside Edges'!$Q159="Yes"),"Yes","No")</f>
        <v>Yes</v>
      </c>
      <c r="BJ160" s="7" t="str">
        <f>IF(AND((RIGHT($BJ$3,2)-'[1]Miter Profiles'!$AC$63-'[1]Outside Edges'!$B159)&gt;=5,'[1]Outside Edges'!$Q159="Yes"),"Yes","No")</f>
        <v>Yes</v>
      </c>
      <c r="BK160" s="7" t="str">
        <f>IF(AND((RIGHT($BK$3,2)-'[1]Miter Profiles'!$AC$64-'[1]Outside Edges'!$B159)&gt;=5,'[1]Outside Edges'!$Q159="Yes"),"Yes","No")</f>
        <v>Yes</v>
      </c>
      <c r="BL160" s="63" t="str">
        <f>IF(AND((RIGHT($BL$3,2)-'[1]Miter Profiles'!$AC$65-'[1]Outside Edges'!$B159)&gt;=5,'[1]Outside Edges'!$Q159="Yes"),"Yes","No")</f>
        <v>Yes</v>
      </c>
      <c r="BM160" s="64" t="str">
        <f>IF(AND((RIGHT($BM$3,2)-'[1]Miter Profiles'!$AC$66-'[1]Outside Edges'!$B159)&gt;=5,'[1]Outside Edges'!$Q159="Yes"),"Yes","No")</f>
        <v>Yes</v>
      </c>
      <c r="BN160" s="8" t="str">
        <f>IF(AND((RIGHT($BN$3,2)-'[1]Miter Profiles'!$AC$67-'[1]Outside Edges'!$B159)&gt;=5,'[1]Outside Edges'!$Q159="Yes"),"Yes","No")</f>
        <v>Yes</v>
      </c>
      <c r="BO160" s="65" t="str">
        <f>IF(AND((RIGHT($BO$3,2)-'[1]Miter Profiles'!$AC$68-'[1]Outside Edges'!$B159)&gt;=5,'[1]Outside Edges'!$Q159="Yes"),"Yes","No")</f>
        <v>Yes</v>
      </c>
      <c r="BP160" s="7" t="str">
        <f>IF(AND((RIGHT($BP$3,2)-'[1]Miter Profiles'!$AC$69-'[1]Outside Edges'!$B159)&gt;=5,'[1]Outside Edges'!$Q159="Yes"),"Yes","No")</f>
        <v>Yes</v>
      </c>
      <c r="BQ160" s="7" t="str">
        <f>IF(AND((RIGHT($BQ$3,2)-'[1]Miter Profiles'!$AC$70-'[1]Outside Edges'!$B159)&gt;=5,'[1]Outside Edges'!$Q159="Yes"),"Yes","No")</f>
        <v>Yes</v>
      </c>
      <c r="BR160" s="63" t="str">
        <f>IF(AND((RIGHT($BR$3,2)-'[1]Miter Profiles'!$AC$71-'[1]Outside Edges'!$B159)&gt;=5,'[1]Outside Edges'!$Q159="Yes"),"Yes","No")</f>
        <v>Yes</v>
      </c>
      <c r="BS160" s="64" t="str">
        <f>IF(AND((RIGHT($BS$3,2)-'[1]Miter Profiles'!$AC$72-'[1]Outside Edges'!$B159)&gt;=5,'[1]Outside Edges'!$Q159="Yes"),"Yes","No")</f>
        <v>Yes</v>
      </c>
      <c r="BT160" s="8" t="str">
        <f>IF(AND((RIGHT($BT$3,2)-'[1]Miter Profiles'!$AC$73-'[1]Outside Edges'!$B159)&gt;=5,'[1]Outside Edges'!$Q159="Yes"),"Yes","No")</f>
        <v>Yes</v>
      </c>
      <c r="BU160" s="65" t="str">
        <f>IF(AND((RIGHT($BU$3,2)-'[1]Miter Profiles'!$AC$74-'[1]Outside Edges'!$B159)&gt;=5,'[1]Outside Edges'!$Q159="Yes"),"Yes","No")</f>
        <v>Yes</v>
      </c>
      <c r="BV160" s="7" t="str">
        <f>IF(AND((RIGHT($BV$3,2)-'[1]Miter Profiles'!$AC$75-'[1]Outside Edges'!$B159)&gt;=5,'[1]Outside Edges'!$Q159="Yes"),"Yes","No")</f>
        <v>Yes</v>
      </c>
      <c r="BW160" s="7" t="str">
        <f>IF(AND((RIGHT($BW$3,2)-'[1]Miter Profiles'!$AC$76-'[1]Outside Edges'!$B159)&gt;=5,'[1]Outside Edges'!$Q159="Yes"),"Yes","No")</f>
        <v>Yes</v>
      </c>
      <c r="BX160" s="63" t="str">
        <f>IF(AND((RIGHT($BX$3,2)-'[1]Miter Profiles'!$AC$77-'[1]Outside Edges'!$B159)&gt;=5,'[1]Outside Edges'!$Q159="Yes"),"Yes","No")</f>
        <v>Yes</v>
      </c>
      <c r="BY160" s="64" t="str">
        <f>IF(AND((RIGHT($BY$3,2)-'[1]Miter Profiles'!$AC$78-'[1]Outside Edges'!$B159)&gt;=5,'[1]Outside Edges'!$Q159="Yes"),"Yes","No")</f>
        <v>Yes</v>
      </c>
      <c r="BZ160" s="8" t="str">
        <f>IF(AND((RIGHT($BZ$3,2)-'[1]Miter Profiles'!$AC$79-'[1]Outside Edges'!$B159)&gt;=5,'[1]Outside Edges'!$Q159="Yes"),"Yes","No")</f>
        <v>Yes</v>
      </c>
      <c r="CA160" s="65" t="str">
        <f>IF(AND((RIGHT($CA$3,2)-'[1]Miter Profiles'!$AC$80-'[1]Outside Edges'!$B159)&gt;=5,'[1]Outside Edges'!$Q159="Yes"),"Yes","No")</f>
        <v>Yes</v>
      </c>
      <c r="CB160" s="7" t="str">
        <f>IF(AND((RIGHT($CB$3,2)-'[1]Miter Profiles'!$AC$81-'[1]Outside Edges'!$B159)&gt;=5,'[1]Outside Edges'!$Q159="Yes"),"Yes","No")</f>
        <v>Yes</v>
      </c>
      <c r="CC160" s="7" t="str">
        <f>IF(AND((RIGHT($CC$3,2)-'[1]Miter Profiles'!$AC$82-'[1]Outside Edges'!$B159)&gt;=5,'[1]Outside Edges'!$Q159="Yes"),"Yes","No")</f>
        <v>Yes</v>
      </c>
      <c r="CD160" s="63" t="str">
        <f>IF(AND((RIGHT($CD$3,2)-'[1]Miter Profiles'!$AC$83-'[1]Outside Edges'!$B159)&gt;=5,'[1]Outside Edges'!$Q159="Yes"),"Yes","No")</f>
        <v>Yes</v>
      </c>
      <c r="CE160" s="64" t="str">
        <f>IF(AND((RIGHT($CE$3,2)-'[1]Miter Profiles'!$AC$84-'[1]Outside Edges'!$B159)&gt;=5,'[1]Outside Edges'!$Q159="Yes"),"Yes","No")</f>
        <v>Yes</v>
      </c>
      <c r="CF160" s="8" t="str">
        <f>IF(AND((RIGHT($CF$3,2)-'[1]Miter Profiles'!$AC$85-'[1]Outside Edges'!$B159)&gt;=5,'[1]Outside Edges'!$Q159="Yes"),"Yes","No")</f>
        <v>Yes</v>
      </c>
      <c r="CG160" s="65" t="str">
        <f>IF(AND((RIGHT($CG$3,2)-'[1]Miter Profiles'!$AC$86-'[1]Outside Edges'!$B159)&gt;=5,'[1]Outside Edges'!$Q159="Yes"),"Yes","No")</f>
        <v>Yes</v>
      </c>
      <c r="CH160" s="7" t="str">
        <f>IF(AND((RIGHT($CH$3,2)-'[1]Miter Profiles'!$AC$87-'[1]Outside Edges'!$B159)&gt;=5,'[1]Outside Edges'!$Q159="Yes"),"Yes","No")</f>
        <v>Yes</v>
      </c>
      <c r="CI160" s="7" t="str">
        <f>IF(AND((RIGHT($CI$3,2)-'[1]Miter Profiles'!$AC$88-'[1]Outside Edges'!$B159)&gt;=5,'[1]Outside Edges'!$Q159="Yes"),"Yes","No")</f>
        <v>Yes</v>
      </c>
      <c r="CJ160" s="63" t="str">
        <f>IF(AND((RIGHT($CJ$3,2)-'[1]Miter Profiles'!$AC$89-'[1]Outside Edges'!$B159)&gt;=5,'[1]Outside Edges'!$Q159="Yes"),"Yes","No")</f>
        <v>Yes</v>
      </c>
      <c r="CK160" s="64" t="str">
        <f>IF(AND((RIGHT($CK$3,2)-'[1]Miter Profiles'!$AC$90-'[1]Outside Edges'!$B159)&gt;=5,'[1]Outside Edges'!$Q159="Yes"),"Yes","No")</f>
        <v>Yes</v>
      </c>
      <c r="CL160" s="8" t="str">
        <f>IF(AND((RIGHT($CL$3,2)-'[1]Miter Profiles'!$AC$91-'[1]Outside Edges'!$B159)&gt;=5,'[1]Outside Edges'!$Q159="Yes"),"Yes","No")</f>
        <v>Yes</v>
      </c>
      <c r="CM160" s="65" t="str">
        <f>IF(AND((RIGHT($CM$3,2)-'[1]Miter Profiles'!$AC$92-'[1]Outside Edges'!$B159)&gt;=5,'[1]Outside Edges'!$Q159="Yes"),"Yes","No")</f>
        <v>Yes</v>
      </c>
      <c r="CN160" s="7" t="str">
        <f>IF(AND((RIGHT(CN$3,2)-'[1]Miter Profiles'!$AC$93-'[1]Outside Edges'!$B159)&gt;=5,'[1]Outside Edges'!$Q159="Yes"),"Yes","No")</f>
        <v>Yes</v>
      </c>
      <c r="CO160" s="7" t="str">
        <f>IF(AND((RIGHT(CO$3,2)-'[1]Miter Profiles'!$AC$94-'[1]Outside Edges'!$B159)&gt;=5,'[1]Outside Edges'!$Q159="Yes"),"Yes","No")</f>
        <v>Yes</v>
      </c>
      <c r="CP160" s="63" t="str">
        <f>IF(AND((RIGHT(CP$3,2)-'[1]Miter Profiles'!$AC$95-'[1]Outside Edges'!$B159)&gt;=5,'[1]Outside Edges'!$Q159="Yes"),"Yes","No")</f>
        <v>Yes</v>
      </c>
      <c r="CQ160" s="64" t="str">
        <f>IF(AND((RIGHT(CQ$3,2)-'[1]Miter Profiles'!$AC$96-'[1]Outside Edges'!$B159)&gt;=5,'[1]Outside Edges'!$Q159="Yes"),"Yes","No")</f>
        <v>Yes</v>
      </c>
      <c r="CR160" s="8" t="str">
        <f>IF(AND((RIGHT(CR$3,2)-'[1]Miter Profiles'!$AC$97-'[1]Outside Edges'!$B159)&gt;=5,'[1]Outside Edges'!$Q159="Yes"),"Yes","No")</f>
        <v>Yes</v>
      </c>
      <c r="CS160" s="65" t="str">
        <f>IF(AND((RIGHT(CS$3,2)-'[1]Miter Profiles'!$AC$98-'[1]Outside Edges'!$B159)&gt;=5,'[1]Outside Edges'!$Q159="Yes"),"Yes","No")</f>
        <v>Yes</v>
      </c>
      <c r="CT160" s="7" t="str">
        <f>IF(AND((RIGHT($CT$3,2)-'[1]Miter Profiles'!$AC$99-'[1]Outside Edges'!$B159)&gt;=5,'[1]Outside Edges'!$Q159="Yes"),"Yes","No")</f>
        <v>Yes</v>
      </c>
      <c r="CU160" s="7" t="str">
        <f>IF(AND((RIGHT($CU$3,2)-'[1]Miter Profiles'!$AC$100-'[1]Outside Edges'!$B159)&gt;=5,'[1]Outside Edges'!$Q159="Yes"),"Yes","No")</f>
        <v>Yes</v>
      </c>
      <c r="CV160" s="63" t="str">
        <f>IF(AND((RIGHT($CV$3,2)-'[1]Miter Profiles'!$AC$101-'[1]Outside Edges'!$B159)&gt;=5,'[1]Outside Edges'!$Q159="Yes"),"Yes","No")</f>
        <v>Yes</v>
      </c>
      <c r="CW160" s="64" t="str">
        <f>IF(AND((RIGHT($CW$3,2)-'[1]Miter Profiles'!$AC$102-'[1]Outside Edges'!$B159)&gt;=5,'[1]Outside Edges'!$Q159="Yes"),"Yes","No")</f>
        <v>Yes</v>
      </c>
      <c r="CX160" s="8" t="str">
        <f>IF(AND((RIGHT($CX$3,2)-'[1]Miter Profiles'!$AC$103-'[1]Outside Edges'!$B159)&gt;=5,'[1]Outside Edges'!$Q159="Yes"),"Yes","No")</f>
        <v>Yes</v>
      </c>
      <c r="CY160" s="65" t="str">
        <f>IF(AND((RIGHT($CY$3,2)-'[1]Miter Profiles'!$AC$104-'[1]Outside Edges'!$B159)&gt;=5,'[1]Outside Edges'!$Q159="Yes"),"Yes","No")</f>
        <v>Yes</v>
      </c>
      <c r="CZ160" s="7" t="str">
        <f>IF(AND((RIGHT($CZ$3,2)-'[1]Miter Profiles'!$AC$105-'[1]Outside Edges'!$B159)&gt;=5,'[1]Outside Edges'!$Q159="Yes"),"Yes","No")</f>
        <v>Yes</v>
      </c>
      <c r="DA160" s="7" t="str">
        <f>IF(AND((RIGHT($DA$3,2)-'[1]Miter Profiles'!$AC$106-'[1]Outside Edges'!$B159)&gt;=5,'[1]Outside Edges'!$Q159="Yes"),"Yes","No")</f>
        <v>Yes</v>
      </c>
      <c r="DB160" s="63" t="str">
        <f>IF(AND((RIGHT($DB$3,2)-'[1]Miter Profiles'!$AC$107-'[1]Outside Edges'!$B159)&gt;=5,'[1]Outside Edges'!$Q159="Yes"),"Yes","No")</f>
        <v>Yes</v>
      </c>
      <c r="DC160" s="64" t="str">
        <f>IF(AND((RIGHT($DC$3,2)-'[1]Miter Profiles'!$AC$108-'[1]Outside Edges'!$B159)&gt;=5,'[1]Outside Edges'!$Q159="Yes"),"Yes","No")</f>
        <v>Yes</v>
      </c>
      <c r="DD160" s="8" t="str">
        <f>IF(AND((RIGHT($DD$3,2)-'[1]Miter Profiles'!$AC$109-'[1]Outside Edges'!$B159)&gt;=5,'[1]Outside Edges'!$Q159="Yes"),"Yes","No")</f>
        <v>Yes</v>
      </c>
      <c r="DE160" s="65" t="str">
        <f>IF(AND((RIGHT($DE$3,2)-'[1]Miter Profiles'!$AC$110-'[1]Outside Edges'!$B159)&gt;=5,'[1]Outside Edges'!$Q159="Yes"),"Yes","No")</f>
        <v>Yes</v>
      </c>
      <c r="DF160" s="7" t="str">
        <f>IF(AND((RIGHT($DF$3,2)-'[1]Miter Profiles'!$AC$111-'[1]Outside Edges'!$B159)&gt;=5,'[1]Outside Edges'!$Q159="Yes"),"Yes","No")</f>
        <v>Yes</v>
      </c>
      <c r="DG160" s="7" t="str">
        <f>IF(AND((RIGHT($DG$3,2)-'[1]Miter Profiles'!$AC$112-'[1]Outside Edges'!$B159)&gt;=5,'[1]Outside Edges'!$Q159="Yes"),"Yes","No")</f>
        <v>Yes</v>
      </c>
      <c r="DH160" s="63" t="str">
        <f>IF(AND((RIGHT($DH$3,2)-'[1]Miter Profiles'!$AC$113-'[1]Outside Edges'!$B159)&gt;=5,'[1]Outside Edges'!$Q159="Yes"),"Yes","No")</f>
        <v>Yes</v>
      </c>
      <c r="DI160" s="64" t="str">
        <f>IF(AND((RIGHT($DI$3,2)-'[1]Miter Profiles'!$AC$114-'[1]Outside Edges'!$B159)&gt;=5,'[1]Outside Edges'!$Q159="Yes"),"Yes","No")</f>
        <v>Yes</v>
      </c>
      <c r="DJ160" s="8" t="str">
        <f>IF(AND((RIGHT($DJ$3,2)-'[1]Miter Profiles'!$AC$115-'[1]Outside Edges'!$B159)&gt;=5,'[1]Outside Edges'!$Q159="Yes"),"Yes","No")</f>
        <v>Yes</v>
      </c>
      <c r="DK160" s="65" t="str">
        <f>IF(AND((RIGHT($DK$3,2)-'[1]Miter Profiles'!$AC$116-'[1]Outside Edges'!$B159)&gt;=5,'[1]Outside Edges'!$Q159="Yes"),"Yes","No")</f>
        <v>Yes</v>
      </c>
      <c r="DL160" s="7" t="str">
        <f>IF(AND((RIGHT($DL$3,2)-'[1]Miter Profiles'!$AC$117-'[1]Outside Edges'!$B159)&gt;=5,'[1]Outside Edges'!$Q159="Yes"),"Yes","No")</f>
        <v>Yes</v>
      </c>
      <c r="DM160" s="7" t="str">
        <f>IF(AND((RIGHT($DM$3,2)-'[1]Miter Profiles'!$AC$118-'[1]Outside Edges'!$B159)&gt;=5,'[1]Outside Edges'!$Q159="Yes"),"Yes","No")</f>
        <v>Yes</v>
      </c>
      <c r="DN160" s="63" t="str">
        <f>IF(AND((RIGHT($DN$3,2)-'[1]Miter Profiles'!$AC$119-'[1]Outside Edges'!$B159)&gt;=5,'[1]Outside Edges'!$Q159="Yes"),"Yes","No")</f>
        <v>Yes</v>
      </c>
      <c r="DO160" s="64" t="str">
        <f>IF(AND((RIGHT($DO$3,2)-'[1]Miter Profiles'!$AC$120-'[1]Outside Edges'!$B159)&gt;=5,'[1]Outside Edges'!$Q159="Yes"),"Yes","No")</f>
        <v>No</v>
      </c>
      <c r="DP160" s="8" t="str">
        <f>IF(AND((RIGHT($DP$3,2)-'[1]Miter Profiles'!$AC$121-'[1]Outside Edges'!$B159)&gt;=5,'[1]Outside Edges'!$Q159="Yes"),"Yes","No")</f>
        <v>Yes</v>
      </c>
      <c r="DQ160" s="65" t="str">
        <f>IF(AND((RIGHT($DQ$3,2)-'[1]Miter Profiles'!$AC$122-'[1]Outside Edges'!$B159)&gt;=5,'[1]Outside Edges'!$Q159="Yes"),"Yes","No")</f>
        <v>Yes</v>
      </c>
      <c r="DR160" s="7" t="str">
        <f>IF(AND((RIGHT($DR$3,2)-'[1]Miter Profiles'!$AC$123-'[1]Outside Edges'!$B159)&gt;=5,'[1]Outside Edges'!$Q159="Yes"),"Yes","No")</f>
        <v>Yes</v>
      </c>
      <c r="DS160" s="7" t="str">
        <f>IF(AND((RIGHT($DS$3,2)-'[1]Miter Profiles'!$AC$124-'[1]Outside Edges'!$B159)&gt;=5,'[1]Outside Edges'!$Q159="Yes"),"Yes","No")</f>
        <v>Yes</v>
      </c>
      <c r="DT160" s="63" t="str">
        <f>IF(AND((RIGHT($DT$3,2)-'[1]Miter Profiles'!$AC$125-'[1]Outside Edges'!$B159)&gt;=5,'[1]Outside Edges'!$Q159="Yes"),"Yes","No")</f>
        <v>Yes</v>
      </c>
      <c r="DU160" s="64" t="str">
        <f>IF(AND((RIGHT($DU$3,2)-'[1]Miter Profiles'!$AC$126-'[1]Outside Edges'!$B159)&gt;=5,'[1]Outside Edges'!$Q159="Yes"),"Yes","No")</f>
        <v>Yes</v>
      </c>
      <c r="DV160" s="8" t="str">
        <f>IF(AND((RIGHT($DV$3,2)-'[1]Miter Profiles'!$AC$127-'[1]Outside Edges'!$B159)&gt;=5,'[1]Outside Edges'!$Q159="Yes"),"Yes","No")</f>
        <v>Yes</v>
      </c>
      <c r="DW160" s="65" t="str">
        <f>IF(AND((RIGHT($DW$3,2)-'[1]Miter Profiles'!$AC$128-'[1]Outside Edges'!$B159)&gt;=5,'[1]Outside Edges'!$Q159="Yes"),"Yes","No")</f>
        <v>Yes</v>
      </c>
      <c r="DX160" s="7" t="str">
        <f>IF(AND((RIGHT($DX$3,2)-'[1]Miter Profiles'!$AC$129-'[1]Outside Edges'!$B159)&gt;=5,'[1]Outside Edges'!$Q159="Yes"),"Yes","No")</f>
        <v>Yes</v>
      </c>
      <c r="DY160" s="7" t="str">
        <f>IF(AND((RIGHT($DY$3,2)-'[1]Miter Profiles'!$AC$130-'[1]Outside Edges'!$B159)&gt;=5,'[1]Outside Edges'!$Q159="Yes"),"Yes","No")</f>
        <v>Yes</v>
      </c>
      <c r="DZ160" s="63" t="str">
        <f>IF(AND((RIGHT($DZ$3,2)-'[1]Miter Profiles'!$AC$131-'[1]Outside Edges'!$B159)&gt;=5,'[1]Outside Edges'!$Q159="Yes"),"Yes","No")</f>
        <v>Yes</v>
      </c>
      <c r="EA160" s="68" t="str">
        <f>IF(AND((RIGHT($EA$3,2)-'[1]Miter Profiles'!$AC$132-'[1]Outside Edges'!$B159)&gt;=5,'[1]Outside Edges'!$Q159="Yes"),"Yes","No")</f>
        <v>Yes</v>
      </c>
      <c r="EB160" s="78" t="str">
        <f>IF(AND((RIGHT($EB$3,2)-'[1]Miter Profiles'!$AC$133-'[1]Outside Edges'!$B159)&gt;=5,'[1]Outside Edges'!$Q159="Yes"),"Yes","No")</f>
        <v>Yes</v>
      </c>
      <c r="EC160" s="79" t="str">
        <f>IF(AND((RIGHT($EC$3,2)-'[1]Miter Profiles'!$AC$134-'[1]Outside Edges'!$B159)&gt;=5,'[1]Outside Edges'!$Q159="Yes"),"Yes","No")</f>
        <v>Yes</v>
      </c>
      <c r="ED160" s="81" t="str">
        <f>IF(AND((RIGHT($ED$3,2)-'[1]Miter Profiles'!$AC$135-'[1]Outside Edges'!$B159)&gt;=5,'[1]Outside Edges'!$Q159="Yes"),"Yes","No")</f>
        <v>Yes</v>
      </c>
      <c r="EE160" s="80" t="str">
        <f>IF(AND((RIGHT($EE$3,2)-'[1]Miter Profiles'!$AC$136-'[1]Outside Edges'!$B159)&gt;=5,'[1]Outside Edges'!$Q159="Yes"),"Yes","No")</f>
        <v>Yes</v>
      </c>
      <c r="EF160" s="63" t="str">
        <f>IF(AND((RIGHT($EF$3,2)-'[1]Miter Profiles'!$AC$137-'[1]Outside Edges'!$B159)&gt;=5,'[1]Outside Edges'!$Q159="Yes"),"Yes","No")</f>
        <v>Yes</v>
      </c>
      <c r="EG160" s="7" t="str">
        <f>IF(AND((RIGHT($EG$3,2)-'[1]Miter Profiles'!$AC$138-'[1]Outside Edges'!$B159)&gt;=5,'[1]Outside Edges'!$Q159="Yes"),"Yes","No")</f>
        <v>Yes</v>
      </c>
      <c r="EH160" s="68" t="str">
        <f>IF(AND((RIGHT($EH$3,2)-'[1]Miter Profiles'!$AC$139-'[1]Outside Edges'!$B159)&gt;=5,'[1]Outside Edges'!$Q159="Yes"),"Yes","No")</f>
        <v>Yes</v>
      </c>
      <c r="EI160" s="82" t="str">
        <f>IF(AND((RIGHT($EI$3,2)-'[1]Miter Profiles'!$AC$140-'[1]Outside Edges'!$B159)&gt;=5,'[1]Outside Edges'!$Q159="Yes"),"Yes","No")</f>
        <v>Yes</v>
      </c>
      <c r="EJ160" s="83" t="str">
        <f>IF(AND((RIGHT($EJ$3,2)-'[1]Miter Profiles'!$AC$141-'[1]Outside Edges'!$B159)&gt;=5,'[1]Outside Edges'!$Q159="Yes"),"Yes","No")</f>
        <v>Yes</v>
      </c>
      <c r="EK160" s="83" t="str">
        <f>IF(AND((RIGHT($EK$3,2)-'[1]Miter Profiles'!$AC$142-'[1]Outside Edges'!$B159)&gt;=5,'[1]Outside Edges'!$Q159="Yes"),"Yes","No")</f>
        <v>Yes</v>
      </c>
      <c r="EL160" s="81" t="str">
        <f>IF(AND((RIGHT($EL$3,2)-'[1]Miter Profiles'!$AC$143-'[1]Outside Edges'!$B159)&gt;=5,'[1]Outside Edges'!$Q159="Yes"),"Yes","No")</f>
        <v>Yes</v>
      </c>
      <c r="EM160" s="84" t="str">
        <f>IF(AND((RIGHT($EM$3,2)-'[1]Miter Profiles'!$AC$144-'[1]Outside Edges'!$B159)&gt;=5,'[1]Outside Edges'!$Q159="Yes"),"Yes","No")</f>
        <v>No</v>
      </c>
      <c r="EN160" s="7" t="str">
        <f>IF(AND((RIGHT($EN$3,2)-'[1]Miter Profiles'!$AC$145-'[1]Outside Edges'!$B159)&gt;=5,'[1]Outside Edges'!$Q159="Yes"),"Yes","No")</f>
        <v>Yes</v>
      </c>
      <c r="EO160" s="68" t="str">
        <f>IF(AND((RIGHT($EO$3,2)-'[1]Miter Profiles'!$AC$146-'[1]Outside Edges'!$B159)&gt;=5,'[1]Outside Edges'!$Q159="Yes"),"Yes","No")</f>
        <v>Yes</v>
      </c>
      <c r="EP160" s="83" t="str">
        <f>IF(AND((RIGHT($EP$3,2)-'[1]Miter Profiles'!$AC$147-'[1]Outside Edges'!$B159)&gt;=5,'[1]Outside Edges'!$Q159="Yes"),"Yes","No")</f>
        <v>Yes</v>
      </c>
      <c r="EQ160" s="83" t="str">
        <f>IF(AND((RIGHT($EQ$3,2)-'[1]Miter Profiles'!$AC$148-'[1]Outside Edges'!$B159)&gt;=5,'[1]Outside Edges'!$Q159="Yes"),"Yes","No")</f>
        <v>Yes</v>
      </c>
      <c r="ER160" s="81" t="str">
        <f>IF(AND((RIGHT($ER$3,2)-'[1]Miter Profiles'!$AC$149-'[1]Outside Edges'!$B159)&gt;=5,'[1]Outside Edges'!$Q159="Yes"),"Yes","No")</f>
        <v>Yes</v>
      </c>
      <c r="ES160" s="84" t="str">
        <f>IF(AND((RIGHT($ES$3,2)-'[1]Miter Profiles'!$AC$150-'[1]Outside Edges'!$B159)&gt;=5,'[1]Outside Edges'!$Q159="Yes"),"Yes","No")</f>
        <v>Yes</v>
      </c>
      <c r="ET160" s="7" t="str">
        <f>IF(AND((RIGHT($ET$3,2)-'[1]Miter Profiles'!$AC$151-'[1]Outside Edges'!$B159)&gt;=5,'[1]Outside Edges'!$Q159="Yes"),"Yes","No")</f>
        <v>Yes</v>
      </c>
      <c r="EU160" s="68" t="str">
        <f>IF(AND((RIGHT($EU$3,2)-'[1]Miter Profiles'!$AC$152-'[1]Outside Edges'!$B159)&gt;=5,'[1]Outside Edges'!$Q159="Yes"),"Yes","No")</f>
        <v>Yes</v>
      </c>
      <c r="EV160" s="83" t="str">
        <f>IF(AND((RIGHT($EV$3,2)-'[1]Miter Profiles'!$AC$153-'[1]Outside Edges'!$B159)&gt;=5,'[1]Outside Edges'!$Q159="Yes"),"Yes","No")</f>
        <v>Yes</v>
      </c>
      <c r="EW160" s="83" t="str">
        <f>IF(AND((RIGHT($EW$3,2)-'[1]Miter Profiles'!$AC$154-'[1]Outside Edges'!$B159)&gt;=5,'[1]Outside Edges'!$Q159="Yes"),"Yes","No")</f>
        <v>Yes</v>
      </c>
      <c r="EX160" s="81" t="str">
        <f>IF(AND((RIGHT($EX$3,2)-'[1]Miter Profiles'!$AC$155-'[1]Outside Edges'!$B159)&gt;=5,'[1]Outside Edges'!$Q159="Yes"),"Yes","No")</f>
        <v>Yes</v>
      </c>
      <c r="EY160" s="84" t="str">
        <f>IF(AND((RIGHT($EY$3,2)-'[1]Miter Profiles'!$AC$156-'[1]Outside Edges'!$B159)&gt;=5,'[1]Outside Edges'!$Q159="Yes"),"Yes","No")</f>
        <v>Yes</v>
      </c>
      <c r="EZ160" s="7" t="str">
        <f>IF(AND((RIGHT($EZ$3,2)-'[1]Miter Profiles'!$AC$157-'[1]Outside Edges'!$B159)&gt;=5,'[1]Outside Edges'!$Q159="Yes"),"Yes","No")</f>
        <v>Yes</v>
      </c>
      <c r="FA160" s="68" t="str">
        <f>IF(AND((RIGHT($FA$3,2)-'[1]Miter Profiles'!$AC$158-'[1]Outside Edges'!$B159)&gt;=5,'[1]Outside Edges'!$Q159="Yes"),"Yes","No")</f>
        <v>Yes</v>
      </c>
      <c r="FB160" s="83" t="str">
        <f>IF(AND((RIGHT($FB$3,2)-'[1]Miter Profiles'!$AC$159-'[1]Outside Edges'!$B159)&gt;=5,'[1]Outside Edges'!$Q159="Yes"),"Yes","No")</f>
        <v>Yes</v>
      </c>
      <c r="FC160" s="83" t="str">
        <f>IF(AND((RIGHT($FC$3,2)-'[1]Miter Profiles'!$AC$160-'[1]Outside Edges'!$B159)&gt;=5,'[1]Outside Edges'!$Q159="Yes"),"Yes","No")</f>
        <v>Yes</v>
      </c>
      <c r="FD160" s="81" t="str">
        <f>IF(AND((RIGHT($FD$3,2)-'[1]Miter Profiles'!$AC$161-'[1]Outside Edges'!$B159)&gt;=5,'[1]Outside Edges'!$Q159="Yes"),"Yes","No")</f>
        <v>Yes</v>
      </c>
      <c r="FE160" s="84" t="str">
        <f>IF(AND((RIGHT($FE$3,2)-'[1]Miter Profiles'!$AC$162-'[1]Outside Edges'!$B159)&gt;=5,'[1]Outside Edges'!$Q159="Yes"),"Yes","No")</f>
        <v>Yes</v>
      </c>
      <c r="FF160" s="7" t="str">
        <f>IF(AND((RIGHT($FF$3,2)-'[1]Miter Profiles'!$AC$163-'[1]Outside Edges'!$B159)&gt;=5,'[1]Outside Edges'!$Q159="Yes"),"Yes","No")</f>
        <v>Yes</v>
      </c>
      <c r="FG160" s="68" t="str">
        <f>IF(AND((RIGHT($FG$3,2)-'[1]Miter Profiles'!$AC$164-'[1]Outside Edges'!$B159)&gt;=5,'[1]Outside Edges'!$Q159="Yes"),"Yes","No")</f>
        <v>Yes</v>
      </c>
      <c r="FH160" s="83" t="str">
        <f>IF(AND((RIGHT($FH$3,2)-'[1]Miter Profiles'!$AC$165-'[1]Outside Edges'!$B159)&gt;=5,'[1]Outside Edges'!$Q159="Yes"),"Yes","No")</f>
        <v>Yes</v>
      </c>
      <c r="FI160" s="83" t="str">
        <f>IF(AND((RIGHT($FI$3,2)-'[1]Miter Profiles'!$AC$166-'[1]Outside Edges'!$B159)&gt;=5,'[1]Outside Edges'!$Q159="Yes"),"Yes","No")</f>
        <v>Yes</v>
      </c>
      <c r="FJ160" s="81" t="str">
        <f>IF(AND((RIGHT($FJ$3,2)-'[1]Miter Profiles'!$AC$167-'[1]Outside Edges'!$B159)&gt;=5,'[1]Outside Edges'!$Q159="Yes"),"Yes","No")</f>
        <v>Yes</v>
      </c>
      <c r="FK160" s="84" t="str">
        <f>IF(AND((RIGHT($FK$3,2)-'[1]Miter Profiles'!$AC$168-'[1]Outside Edges'!$B159)&gt;=5,'[1]Outside Edges'!$Q159="Yes"),"Yes","No")</f>
        <v>Yes</v>
      </c>
      <c r="FL160" s="7" t="str">
        <f>IF(AND((RIGHT($FL$3,2)-'[1]Miter Profiles'!$AC$169-'[1]Outside Edges'!$B159)&gt;=5,'[1]Outside Edges'!$Q159="Yes"),"Yes","No")</f>
        <v>Yes</v>
      </c>
      <c r="FM160" s="68" t="str">
        <f>IF(AND((RIGHT($FM$3,2)-'[1]Miter Profiles'!$AC$170-'[1]Outside Edges'!$B159)&gt;=5,'[1]Outside Edges'!$Q159="Yes"),"Yes","No")</f>
        <v>Yes</v>
      </c>
      <c r="FN160" s="83" t="str">
        <f>IF(AND((RIGHT($FN$3,2)-'[1]Miter Profiles'!$AC$171-'[1]Outside Edges'!$B159)&gt;=5,'[1]Outside Edges'!$Q159="Yes"),"Yes","No")</f>
        <v>Yes</v>
      </c>
      <c r="FO160" s="83" t="str">
        <f>IF(AND((RIGHT($FO$3,2)-'[1]Miter Profiles'!$AC$172-'[1]Outside Edges'!$B159)&gt;=5,'[1]Outside Edges'!$Q159="Yes"),"Yes","No")</f>
        <v>Yes</v>
      </c>
      <c r="FP160" s="81" t="str">
        <f>IF(AND((RIGHT($FP$3,2)-'[1]Miter Profiles'!$AC$173-'[1]Outside Edges'!$B159)&gt;=5,'[1]Outside Edges'!$Q159="Yes"),"Yes","No")</f>
        <v>Yes</v>
      </c>
      <c r="FQ160" s="84" t="str">
        <f>IF(AND((RIGHT($FQ$3,2)-'[1]Miter Profiles'!$AC$174-'[1]Outside Edges'!$B159)&gt;=5,'[1]Outside Edges'!$Q159="Yes"),"Yes","No")</f>
        <v>Yes</v>
      </c>
      <c r="FR160" s="7" t="str">
        <f>IF(AND((RIGHT($FR$3,2)-'[1]Miter Profiles'!$AC$175-'[1]Outside Edges'!$B159)&gt;=5,'[1]Outside Edges'!$Q159="Yes"),"Yes","No")</f>
        <v>Yes</v>
      </c>
      <c r="FS160" s="68" t="str">
        <f>IF(AND((RIGHT($FS$3,2)-'[1]Miter Profiles'!$AC$176-'[1]Outside Edges'!$B159)&gt;=5,'[1]Outside Edges'!$Q159="Yes"),"Yes","No")</f>
        <v>Yes</v>
      </c>
      <c r="FT160" s="83" t="str">
        <f>IF(AND((RIGHT($FT$3,2)-'[1]Miter Profiles'!$AC$177-'[1]Outside Edges'!$B159)&gt;=5,'[1]Outside Edges'!$Q159="Yes"),"Yes","No")</f>
        <v>Yes</v>
      </c>
      <c r="FU160" s="83" t="str">
        <f>IF(AND((RIGHT($FU$3,2)-'[1]Miter Profiles'!$AC$178-'[1]Outside Edges'!$B159)&gt;=5,'[1]Outside Edges'!$Q159="Yes"),"Yes","No")</f>
        <v>Yes</v>
      </c>
      <c r="FV160" s="81" t="str">
        <f>IF(AND((RIGHT($V$3,2)-'[1]Miter Profiles'!$AC$179-'[1]Outside Edges'!$B159)&gt;=5,'[1]Outside Edges'!$Q159="Yes"),"Yes","No")</f>
        <v>Yes</v>
      </c>
      <c r="FW160" s="84" t="str">
        <f>IF(AND((RIGHT($FW$3,2)-'[1]Miter Profiles'!$AC$180-'[1]Outside Edges'!$B159)&gt;=5,'[1]Outside Edges'!$Q159="Yes"),"Yes","No")</f>
        <v>No</v>
      </c>
      <c r="FX160" s="197" t="str">
        <f>IF(AND((RIGHT($FX$3,2)-'[1]Miter Profiles'!$AC$181-'[1]Outside Edges'!$B159)&gt;=5,'[1]Outside Edges'!$Q159="Yes"),"Yes","No")</f>
        <v>Yes</v>
      </c>
      <c r="FY160" s="198" t="str">
        <f>IF(AND((RIGHT($FY$3,2)-'[1]Miter Profiles'!$AC$182-'[1]Outside Edges'!$B159)&gt;=5,'[1]Outside Edges'!$Q159="Yes"),"Yes","No")</f>
        <v>Yes</v>
      </c>
      <c r="FZ160" s="200" t="str">
        <f>IF(AND((RIGHT($FZ$3,2)-'[1]Miter Profiles'!$AC$183-'[1]Outside Edges'!$B159)&gt;=5,'[1]Outside Edges'!$Q159="Yes"),"Yes","No")</f>
        <v>Yes</v>
      </c>
      <c r="GA160" s="201" t="str">
        <f>IF(AND((RIGHT($GA$3,2)-'[1]Miter Profiles'!$AC$184-'[1]Outside Edges'!$B159)&gt;=5,'[1]Outside Edges'!$Q159="Yes"),"Yes","No")</f>
        <v>Yes</v>
      </c>
      <c r="GB160" s="202" t="str">
        <f>IF(AND((RIGHT($GB$3,2)-'[1]Miter Profiles'!$AC$185-'[1]Outside Edges'!$B159)&gt;=5,'[1]Outside Edges'!$Q159="Yes"),"Yes","No")</f>
        <v>Yes</v>
      </c>
      <c r="GC160" s="199" t="str">
        <f>IF(AND((RIGHT($GC$3,2)-'[1]Miter Profiles'!$AC$186-'[1]Outside Edges'!$B159)&gt;=5,'[1]Outside Edges'!$Q159="Yes"),"Yes","No")</f>
        <v>Yes</v>
      </c>
      <c r="GD160" s="197" t="str">
        <f>IF(AND((RIGHT($GD$3,2)-'[1]Miter Profiles'!$AC$187-'[1]Outside Edges'!$B159)&gt;=5,'[1]Outside Edges'!$Q159="Yes"),"Yes","No")</f>
        <v>Yes</v>
      </c>
      <c r="GE160" s="198" t="str">
        <f>IF(AND((RIGHT($GE$3,2)-'[1]Miter Profiles'!$AC$188-'[1]Outside Edges'!$B159)&gt;=5,'[1]Outside Edges'!$Q159="Yes"),"Yes","No")</f>
        <v>Yes</v>
      </c>
      <c r="GF160" s="200" t="str">
        <f>IF(AND((RIGHT($GF$3,2)-'[1]Miter Profiles'!$AC$189-'[1]Outside Edges'!$B159)&gt;=5,'[1]Outside Edges'!$Q159="Yes"),"Yes","No")</f>
        <v>Yes</v>
      </c>
      <c r="GG160" s="201" t="str">
        <f>IF(AND((RIGHT($GG$3,2)-'[1]Miter Profiles'!$AC$190-'[1]Outside Edges'!$B159)&gt;=5,'[1]Outside Edges'!$Q159="Yes"),"Yes","No")</f>
        <v>Yes</v>
      </c>
      <c r="GH160" s="202" t="str">
        <f>IF(AND((RIGHT($GH$3,2)-'[1]Miter Profiles'!$AC$191-'[1]Outside Edges'!$B159)&gt;=5,'[1]Outside Edges'!$Q159="Yes"),"Yes","No")</f>
        <v>Yes</v>
      </c>
      <c r="GI160" s="199" t="str">
        <f>IF(AND((RIGHT($GI$3,2)-'[1]Miter Profiles'!$AC$192-'[1]Outside Edges'!$B159)&gt;=5,'[1]Outside Edges'!$Q159="Yes"),"Yes","No")</f>
        <v>Yes</v>
      </c>
      <c r="GJ160" s="197" t="str">
        <f>IF(AND((RIGHT($GJ$3,2)-'[1]Miter Profiles'!$AC$193-'[1]Outside Edges'!$B159)&gt;=5,'[1]Outside Edges'!$Q159="Yes"),"Yes","No")</f>
        <v>Yes</v>
      </c>
      <c r="GK160" s="198" t="str">
        <f>IF(AND((RIGHT($GK$3,2)-'[1]Miter Profiles'!$AC$194-'[1]Outside Edges'!$B159)&gt;=5,'[1]Outside Edges'!$Q159="Yes"),"Yes","No")</f>
        <v>Yes</v>
      </c>
      <c r="GL160" s="200" t="str">
        <f>IF(AND((RIGHT($GL$3,2)-'[1]Miter Profiles'!$AC$195-'[1]Outside Edges'!$B159)&gt;=5,'[1]Outside Edges'!$Q159="Yes"),"Yes","No")</f>
        <v>Yes</v>
      </c>
      <c r="GM160" s="201" t="str">
        <f>IF(AND((RIGHT($GM$3,2)-'[1]Miter Profiles'!$AC$196-'[1]Outside Edges'!$B159)&gt;=5,'[1]Outside Edges'!$Q159="Yes"),"Yes","No")</f>
        <v>Yes</v>
      </c>
      <c r="GN160" s="202" t="str">
        <f>IF(AND((RIGHT($GN$3,2)-'[1]Miter Profiles'!$AC$197-'[1]Outside Edges'!$B159)&gt;=5,'[1]Outside Edges'!$Q159="Yes"),"Yes","No")</f>
        <v>Yes</v>
      </c>
      <c r="GO160" s="199" t="str">
        <f>IF(AND((RIGHT($GO$3,2)-'[1]Miter Profiles'!$AC$198-'[1]Outside Edges'!$B159)&gt;=5,'[1]Outside Edges'!$Q159="Yes"),"Yes","No")</f>
        <v>Yes</v>
      </c>
      <c r="GP160" s="197" t="str">
        <f>IF(AND((RIGHT($GP$3,2)-'[1]Miter Profiles'!$AC$199-'[1]Outside Edges'!$B159)&gt;=5,'[1]Outside Edges'!$Q159="Yes"),"Yes","No")</f>
        <v>Yes</v>
      </c>
      <c r="GQ160" s="198" t="str">
        <f>IF(AND((RIGHT($GQ$3,2)-'[1]Miter Profiles'!$AC$200-'[1]Outside Edges'!$B159)&gt;=5,'[1]Outside Edges'!$Q159="Yes"),"Yes","No")</f>
        <v>Yes</v>
      </c>
      <c r="GR160" s="211" t="str">
        <f>IF(AND((RIGHT($GR$3,2)-'[1]Miter Profiles'!$AC$201-'[1]Outside Edges'!$B159)&gt;=5,'[1]Outside Edges'!$Q159="Yes"),"Yes","No")</f>
        <v>Yes</v>
      </c>
      <c r="GS160" s="197" t="str">
        <f>IF(AND((RIGHT($GS$3,2)-'[1]Miter Profiles'!$AC$202-'[1]Outside Edges'!$B159)&gt;=5,'[1]Outside Edges'!$Q159="Yes"),"Yes","No")</f>
        <v>Yes</v>
      </c>
      <c r="GT160" s="212" t="str">
        <f>IF(AND((RIGHT($GT$3,2)-'[1]Miter Profiles'!$AC$203-'[1]Outside Edges'!$B159)&gt;=5,'[1]Outside Edges'!$Q159="Yes"),"Yes","No")</f>
        <v>Yes</v>
      </c>
      <c r="GU160" s="208" t="str">
        <f>IF(AND((RIGHT($GU$3,2)-'[1]Miter Profiles'!$AC$204-'[1]Outside Edges'!$B159)&gt;=5,'[1]Outside Edges'!$Q159="Yes"),"Yes","No")</f>
        <v>Yes</v>
      </c>
      <c r="GV160" s="209" t="str">
        <f>IF(AND((RIGHT($GV$3,2)-'[1]Miter Profiles'!$AC$205-'[1]Outside Edges'!$B159)&gt;=5,'[1]Outside Edges'!$Q159="Yes"),"Yes","No")</f>
        <v>Yes</v>
      </c>
      <c r="GW160" s="210" t="str">
        <f>IF(AND((RIGHT($GW$3,2)-'[1]Miter Profiles'!$AC$206-'[1]Outside Edges'!$B159)&gt;=5,'[1]Outside Edges'!$Q159="Yes"),"Yes","No")</f>
        <v>Yes</v>
      </c>
      <c r="GX160" s="200" t="str">
        <f>IF(AND((RIGHT($GX$3,2)-'[1]Miter Profiles'!$AC$207-'[1]Outside Edges'!$B159)&gt;=5,'[1]Outside Edges'!$Q159="Yes"),"Yes","No")</f>
        <v>No</v>
      </c>
      <c r="GY160" s="201" t="str">
        <f>IF(AND((RIGHT($GY$3,2)-'[1]Miter Profiles'!$AC$208-'[1]Outside Edges'!$B159)&gt;=5,'[1]Outside Edges'!$Q159="Yes"),"Yes","No")</f>
        <v>Yes</v>
      </c>
      <c r="GZ160" s="202" t="str">
        <f>IF(AND((RIGHT($GZ$3,2)-'[1]Miter Profiles'!$AC$209-'[1]Outside Edges'!$B159)&gt;=5,'[1]Outside Edges'!$Q159="Yes"),"Yes","No")</f>
        <v>Yes</v>
      </c>
      <c r="HA160" s="199" t="str">
        <f>IF(AND((RIGHT($HA$3,2)-'[1]Miter Profiles'!$AC$210-'[1]Outside Edges'!$B159)&gt;=5,'[1]Outside Edges'!$Q159="Yes"),"Yes","No")</f>
        <v>Yes</v>
      </c>
      <c r="HB160" s="197" t="str">
        <f>IF(AND((RIGHT($HB$3,2)-'[1]Miter Profiles'!$AC$211-'[1]Outside Edges'!$B159)&gt;=5,'[1]Outside Edges'!$Q159="Yes"),"Yes","No")</f>
        <v>Yes</v>
      </c>
      <c r="HC160" s="198" t="str">
        <f>IF(AND((RIGHT($HC$3,2)-'[1]Miter Profiles'!$AC$212-'[1]Outside Edges'!$B159)&gt;=5,'[1]Outside Edges'!$Q159="Yes"),"Yes","No")</f>
        <v>Yes</v>
      </c>
      <c r="HD160" s="200" t="str">
        <f>IF(AND((RIGHT($HD$3,2)-'[1]Miter Profiles'!$AC$213-'[1]Outside Edges'!$B159)&gt;=5,'[1]Outside Edges'!$Q159="Yes"),"Yes","No")</f>
        <v>No</v>
      </c>
      <c r="HE160" s="202" t="str">
        <f>IF(AND((RIGHT($HE$3,2)-'[1]Miter Profiles'!$AC$214-'[1]Outside Edges'!$B159)&gt;=5,'[1]Outside Edges'!$Q159="Yes"),"Yes","No")</f>
        <v>No</v>
      </c>
      <c r="HF160" s="199" t="str">
        <f>IF(AND((RIGHT($HF$3,2)-'[1]Miter Profiles'!$AC$215-'[1]Outside Edges'!$B159)&gt;=5,'[1]Outside Edges'!$Q159="Yes"),"Yes","No")</f>
        <v>Yes</v>
      </c>
      <c r="HG160" s="197" t="str">
        <f>IF(AND((RIGHT($HG$3,2)-'[1]Miter Profiles'!$AC$216-'[1]Outside Edges'!$B159)&gt;=5,'[1]Outside Edges'!$Q159="Yes"),"Yes","No")</f>
        <v>Yes</v>
      </c>
      <c r="HH160" s="198" t="str">
        <f>IF(AND((RIGHT($HH$3,2)-'[1]Miter Profiles'!$AC$217-'[1]Outside Edges'!$B159)&gt;=5,'[1]Outside Edges'!$Q159="Yes"),"Yes","No")</f>
        <v>Yes</v>
      </c>
      <c r="HI160" s="200" t="str">
        <f>IF(AND((RIGHT($HI$3,2)-'[1]Miter Profiles'!$AC$218-'[1]Outside Edges'!$B159)&gt;=5,'[1]Outside Edges'!$Q159="Yes"),"Yes","No")</f>
        <v>Yes</v>
      </c>
      <c r="HJ160" s="201" t="str">
        <f>IF(AND((RIGHT($HJ$3,2)-'[1]Miter Profiles'!$AC$219-'[1]Outside Edges'!$B159)&gt;=5,'[1]Outside Edges'!$Q159="Yes"),"Yes","No")</f>
        <v>Yes</v>
      </c>
      <c r="HK160" s="202" t="str">
        <f>IF(AND((RIGHT($HK$3,2)-'[1]Miter Profiles'!$AC$220-'[1]Outside Edges'!$B159)&gt;=5,'[1]Outside Edges'!$Q159="Yes"),"Yes","No")</f>
        <v>Yes</v>
      </c>
      <c r="HL160" s="199" t="str">
        <f>IF(AND((RIGHT($HL$3,2)-'[1]Miter Profiles'!$AC$221-'[1]Outside Edges'!$B159)&gt;=5,'[1]Outside Edges'!$Q159="Yes"),"Yes","No")</f>
        <v>Yes</v>
      </c>
      <c r="HM160" s="197" t="str">
        <f>IF(AND((RIGHT($HM$3,2)-'[1]Miter Profiles'!$AC$222-'[1]Outside Edges'!$B159)&gt;=5,'[1]Outside Edges'!$Q159="Yes"),"Yes","No")</f>
        <v>Yes</v>
      </c>
      <c r="HN160" s="197" t="str">
        <f>IF(AND((RIGHT($HN$3,2)-'[1]Miter Profiles'!$AC$223-'[1]Outside Edges'!$B159)&gt;=5,'[1]Outside Edges'!$Q159="Yes"),"Yes","No")</f>
        <v>Yes</v>
      </c>
      <c r="HO160" s="201" t="str">
        <f>IF(AND((RIGHT($HO$3,2)-'[1]Miter Profiles'!$AC$224-'[1]Outside Edges'!$B159)&gt;=5,'[1]Outside Edges'!$Q159="Yes"),"Yes","No")</f>
        <v>Yes</v>
      </c>
      <c r="HP160" s="201" t="str">
        <f>IF(AND((RIGHT($HP$3,2)-'[1]Miter Profiles'!$AC$225-'[1]Outside Edges'!$B159)&gt;=5,'[1]Outside Edges'!$Q159="Yes"),"Yes","No")</f>
        <v>Yes</v>
      </c>
      <c r="HQ160" s="201" t="str">
        <f>IF(AND((RIGHT($HQ$3,3)-'[1]Miter Profiles'!$AC$226-'[1]Outside Edges'!$B159)&gt;=5,'[1]Outside Edges'!$Q159="Yes"),"Yes","No")</f>
        <v>No</v>
      </c>
      <c r="HR160" s="201" t="str">
        <f>IF(AND((RIGHT($HR$3,2)-'[1]Miter Profiles'!$AC$227-'[1]Outside Edges'!$B159)&gt;=5,'[1]Outside Edges'!$Q159="Yes"),"Yes","No")</f>
        <v>No</v>
      </c>
      <c r="HS160" s="197" t="str">
        <f>IF(AND((RIGHT($HS$3,2)-'[1]Miter Profiles'!$AC$228-'[1]Outside Edges'!$B159)&gt;=5,'[1]Outside Edges'!$Q159="Yes"),"Yes","No")</f>
        <v>Yes</v>
      </c>
      <c r="HT160" s="197" t="str">
        <f>IF(AND((RIGHT($HT$3,2)-'[1]Miter Profiles'!$AC$229-'[1]Outside Edges'!$B159)&gt;=5,'[1]Outside Edges'!$Q159="Yes"),"Yes","No")</f>
        <v>Yes</v>
      </c>
      <c r="HU160" s="197" t="str">
        <f>IF(AND((RIGHT($HU$3,2)-'[1]Miter Profiles'!$AC$230-'[1]Outside Edges'!$B159)&gt;=5,'[1]Outside Edges'!$Q159="Yes"),"Yes","No")</f>
        <v>Yes</v>
      </c>
      <c r="HV160" s="201" t="str">
        <f>IF(AND((RIGHT($HV$3,2)-'[1]Miter Profiles'!$AC$231-'[1]Outside Edges'!$B159)&gt;=5,'[1]Outside Edges'!$Q159="Yes"),"Yes","No")</f>
        <v>Yes</v>
      </c>
      <c r="HW160" s="201" t="str">
        <f>IF(AND((RIGHT($HW$3,2)-'[1]Miter Profiles'!$AC$232-'[1]Outside Edges'!$B159)&gt;=5,'[1]Outside Edges'!$Q159="Yes"),"Yes","No")</f>
        <v>Yes</v>
      </c>
      <c r="HX160" s="201" t="str">
        <f>IF(AND((RIGHT($HX$3,2)-'[1]Miter Profiles'!$AC$233-'[1]Outside Edges'!$B159)&gt;=5,'[1]Outside Edges'!$Q159="Yes"),"Yes","No")</f>
        <v>Yes</v>
      </c>
      <c r="HY160" s="197" t="str">
        <f>IF(AND((RIGHT($HY$3,2)-'[1]Miter Profiles'!$AC$234-'[1]Outside Edges'!$B159)&gt;=5,'[1]Outside Edges'!$Q159="Yes"),"Yes","No")</f>
        <v>No</v>
      </c>
      <c r="HZ160" s="197" t="str">
        <f>IF(AND((RIGHT($HZ$3,2)-'[1]Miter Profiles'!$AC$235-'[1]Outside Edges'!$B159)&gt;=5,'[1]Outside Edges'!$Q159="Yes"),"Yes","No")</f>
        <v>Yes</v>
      </c>
      <c r="IA160" s="197" t="str">
        <f>IF(AND((RIGHT($IA$3,2)-'[1]Miter Profiles'!$AC$236-'[1]Outside Edges'!$B159)&gt;=5,'[1]Outside Edges'!$Q159="Yes"),"Yes","No")</f>
        <v>Yes</v>
      </c>
      <c r="IB160" s="201" t="str">
        <f>IF(AND((RIGHT($IB$3,2)-'[1]Miter Profiles'!$AC$237-'[1]Outside Edges'!$B159)&gt;=5,'[1]Outside Edges'!$Q159="Yes"),"Yes","No")</f>
        <v>Yes</v>
      </c>
      <c r="IC160" s="201" t="str">
        <f>IF(AND((RIGHT($IC$3,2)-'[1]Miter Profiles'!$AC$238-'[1]Outside Edges'!$B159)&gt;=5,'[1]Outside Edges'!$Q159="Yes"),"Yes","No")</f>
        <v>Yes</v>
      </c>
      <c r="ID160" s="201" t="str">
        <f>IF(AND((RIGHT($ID$3,2)-'[1]Miter Profiles'!$AC$239-'[1]Outside Edges'!$B159)&gt;=5,'[1]Outside Edges'!$Q159="Yes"),"Yes","No")</f>
        <v>Yes</v>
      </c>
      <c r="IE160" s="197" t="str">
        <f>IF(AND((RIGHT($IE$3,2)-'[1]Miter Profiles'!$AC$240-'[1]Outside Edges'!$B159)&gt;=5,'[1]Outside Edges'!$Q159="Yes"),"Yes","No")</f>
        <v>Yes</v>
      </c>
      <c r="IF160" s="197" t="str">
        <f>IF(AND((RIGHT($IF$3,2)-'[1]Miter Profiles'!$AC$241-'[1]Outside Edges'!$B159)&gt;=5,'[1]Outside Edges'!$Q159="Yes"),"Yes","No")</f>
        <v>Yes</v>
      </c>
      <c r="IG160" s="197" t="str">
        <f>IF(AND((RIGHT($IG$3,2)-'[1]Miter Profiles'!$AC$242-'[1]Outside Edges'!$B159)&gt;=5,'[1]Outside Edges'!$Q159="Yes"),"Yes","No")</f>
        <v>Yes</v>
      </c>
      <c r="IH160" s="201" t="str">
        <f>IF(AND((RIGHT($IH$3,2)-'[1]Miter Profiles'!$AC$243-'[1]Outside Edges'!$B159)&gt;=5,'[1]Outside Edges'!$Q159="Yes"),"Yes","No")</f>
        <v>Yes</v>
      </c>
      <c r="II160" s="201" t="str">
        <f>IF(AND((RIGHT($II$3,2)-'[1]Miter Profiles'!$AC$244-'[1]Outside Edges'!$B159)&gt;=5,'[1]Outside Edges'!$Q159="Yes"),"Yes","No")</f>
        <v>Yes</v>
      </c>
      <c r="IJ160" s="201" t="str">
        <f>IF(AND((RIGHT($IJ$3,2)-'[1]Miter Profiles'!$AC$245-'[1]Outside Edges'!$B159)&gt;=5,'[1]Outside Edges'!$Q159="Yes"),"Yes","No")</f>
        <v>Yes</v>
      </c>
      <c r="IK160" s="197" t="str">
        <f>IF(AND((RIGHT($IK$3,2)-'[1]Miter Profiles'!$AC$246-'[1]Outside Edges'!$B159)&gt;=5,'[1]Outside Edges'!$Q159="Yes"),"Yes","No")</f>
        <v>Yes</v>
      </c>
      <c r="IL160" s="197" t="str">
        <f>IF(AND((RIGHT($IL$3,2)-'[1]Miter Profiles'!$AC$247-'[1]Outside Edges'!$B159)&gt;=5,'[1]Outside Edges'!$Q159="Yes"),"Yes","No")</f>
        <v>Yes</v>
      </c>
      <c r="IM160" s="197" t="str">
        <f>IF(AND((RIGHT($IM$3,2)-'[1]Miter Profiles'!$AC$248-'[1]Outside Edges'!$B159)&gt;=5,'[1]Outside Edges'!$Q159="Yes"),"Yes","No")</f>
        <v>Yes</v>
      </c>
      <c r="IN160" s="201" t="str">
        <f>IF(AND((RIGHT($IN$3,2)-'[1]Miter Profiles'!$AC$249-'[1]Outside Edges'!$B159)&gt;=5,'[1]Outside Edges'!$Q159="Yes"),"Yes","No")</f>
        <v>Yes</v>
      </c>
      <c r="IO160" s="201" t="str">
        <f>IF(AND((RIGHT($IO$3,2)-'[1]Miter Profiles'!$AC$250-'[1]Outside Edges'!$B159)&gt;=5,'[1]Outside Edges'!$Q159="Yes"),"Yes","No")</f>
        <v>Yes</v>
      </c>
      <c r="IP160" s="201" t="str">
        <f>IF(AND((RIGHT($IP$3,2)-'[1]Miter Profiles'!$AC$251-'[1]Outside Edges'!$B159)&gt;=5,'[1]Outside Edges'!$Q159="Yes"),"Yes","No")</f>
        <v>Yes</v>
      </c>
      <c r="IQ160" s="197" t="str">
        <f>IF(AND((RIGHT($IQ$3,2)-'[1]Miter Profiles'!$AC$252-'[1]Outside Edges'!$B159)&gt;=5,'[1]Outside Edges'!$Q159="Yes"),"Yes","No")</f>
        <v>Yes</v>
      </c>
      <c r="IR160" s="197" t="str">
        <f>IF(AND((RIGHT($IR$3,2)-'[1]Miter Profiles'!$AC$253-'[1]Outside Edges'!$B159)&gt;=5,'[1]Outside Edges'!$Q159="Yes"),"Yes","No")</f>
        <v>Yes</v>
      </c>
      <c r="IS160" s="197" t="str">
        <f>IF(AND((RIGHT($IS$3,2)-'[1]Miter Profiles'!$AC$254-'[1]Outside Edges'!$B159)&gt;=5,'[1]Outside Edges'!$Q159="Yes"),"Yes","No")</f>
        <v>Yes</v>
      </c>
      <c r="IT160" s="201" t="str">
        <f>IF(AND((RIGHT($IT$3,2)-'[1]Miter Profiles'!$AC$255-'[1]Outside Edges'!$B159)&gt;=5,'[1]Outside Edges'!$Q159="Yes"),"Yes","No")</f>
        <v>Yes</v>
      </c>
      <c r="IU160" s="201" t="str">
        <f>IF(AND((RIGHT($IU$3,2)-'[1]Miter Profiles'!$AC$256-'[1]Outside Edges'!$B159)&gt;=5,'[1]Outside Edges'!$Q159="Yes"),"Yes","No")</f>
        <v>Yes</v>
      </c>
      <c r="IV160" s="201" t="str">
        <f>IF(AND((RIGHT($IV$3,2)-'[1]Miter Profiles'!$AC$257-'[1]Outside Edges'!$B159)&gt;=5,'[1]Outside Edges'!$Q159="Yes"),"Yes","No")</f>
        <v>Yes</v>
      </c>
      <c r="IW160" s="197" t="str">
        <f>IF(AND((RIGHT($IW$3,2)-'[1]Miter Profiles'!$AC$258-'[1]Outside Edges'!$B159)&gt;=5,'[1]Outside Edges'!$Q159="Yes"),"Yes","No")</f>
        <v>Yes</v>
      </c>
      <c r="IX160" s="197" t="str">
        <f>IF(AND((RIGHT($IX$3,2)-'[1]Miter Profiles'!$AC$259-'[1]Outside Edges'!$B159)&gt;=5,'[1]Outside Edges'!$Q159="Yes"),"Yes","No")</f>
        <v>Yes</v>
      </c>
      <c r="IY160" s="197" t="str">
        <f>IF(AND((RIGHT($IY$3,2)-'[1]Miter Profiles'!$AC$260-'[1]Outside Edges'!$B159)&gt;=5,'[1]Outside Edges'!$Q159="Yes"),"Yes","No")</f>
        <v>Yes</v>
      </c>
      <c r="IZ160" s="201" t="str">
        <f>IF(AND((RIGHT($IZ$3,2)-'[1]Miter Profiles'!$AC$261-'[1]Outside Edges'!$B159)&gt;=5,'[1]Outside Edges'!$Q159="Yes"),"Yes","No")</f>
        <v>Yes</v>
      </c>
      <c r="JA160" s="201" t="str">
        <f>IF(AND((RIGHT($JA$3,2)-'[1]Miter Profiles'!$AC$262-'[1]Outside Edges'!$B159)&gt;=5,'[1]Outside Edges'!$Q159="Yes"),"Yes","No")</f>
        <v>Yes</v>
      </c>
      <c r="JB160" s="201" t="str">
        <f>IF(AND((RIGHT($JB$3,2)-'[1]Miter Profiles'!$AC$263-'[1]Outside Edges'!$B159)&gt;=5,'[1]Outside Edges'!$Q159="Yes"),"Yes","No")</f>
        <v>Yes</v>
      </c>
      <c r="JC160" s="197" t="str">
        <f>IF(AND((RIGHT($JC$3,2)-'[1]Miter Profiles'!$AC$264-'[1]Outside Edges'!$B159)&gt;=5,'[1]Outside Edges'!$Q159="Yes"),"Yes","No")</f>
        <v>Yes</v>
      </c>
      <c r="JD160" s="197" t="str">
        <f>IF(AND((RIGHT($JD$3,2)-'[1]Miter Profiles'!$AC$265-'[1]Outside Edges'!$B159)&gt;=5,'[1]Outside Edges'!$Q159="Yes"),"Yes","No")</f>
        <v>Yes</v>
      </c>
      <c r="JE160" s="197" t="str">
        <f>IF(AND((RIGHT($JE$3,2)-'[1]Miter Profiles'!$AC$266-'[1]Outside Edges'!$B159)&gt;=5,'[1]Outside Edges'!$Q159="Yes"),"Yes","No")</f>
        <v>Yes</v>
      </c>
      <c r="JF160" s="201" t="str">
        <f>IF(AND((RIGHT($JF$3,2)-'[1]Miter Profiles'!$AC$267-'[1]Outside Edges'!$B159)&gt;=5,'[1]Outside Edges'!$Q159="Yes"),"Yes","No")</f>
        <v>No</v>
      </c>
      <c r="JG160" s="201" t="str">
        <f>IF(AND((RIGHT($JG$3,2)-'[1]Miter Profiles'!$AC$268-'[1]Outside Edges'!$B159)&gt;=5,'[1]Outside Edges'!$Q159="Yes"),"Yes","No")</f>
        <v>Yes</v>
      </c>
      <c r="JH160" s="201" t="str">
        <f>IF(AND((RIGHT($JH$3,2)-'[1]Miter Profiles'!$AC$269-'[1]Outside Edges'!$B159)&gt;=5,'[1]Outside Edges'!$Q159="Yes"),"Yes","No")</f>
        <v>Yes</v>
      </c>
      <c r="JI160" s="197" t="str">
        <f>IF(AND((RIGHT($JI$3,2)-'[1]Miter Profiles'!$AC$270-'[1]Outside Edges'!$B159)&gt;=5,'[1]Outside Edges'!$Q159="Yes"),"Yes","No")</f>
        <v>Yes</v>
      </c>
      <c r="JJ160" s="197" t="str">
        <f>IF(AND((RIGHT($JJ$3,2)-'[1]Miter Profiles'!$AC$271-'[1]Outside Edges'!$B159)&gt;=5,'[1]Outside Edges'!$Q159="Yes"),"Yes","No")</f>
        <v>Yes</v>
      </c>
      <c r="JK160" s="197" t="str">
        <f>IF(AND((RIGHT($JK$3,2)-'[1]Miter Profiles'!$AC$272-'[1]Outside Edges'!$B159)&gt;=5,'[1]Outside Edges'!$Q159="Yes"),"Yes","No")</f>
        <v>Yes</v>
      </c>
      <c r="JL160" s="201" t="str">
        <f>IF(AND((RIGHT($JL$3,2)-'[1]Miter Profiles'!$AC$273-'[1]Outside Edges'!$B159)&gt;=5,'[1]Outside Edges'!$Q159="Yes"),"Yes","No")</f>
        <v>Yes</v>
      </c>
      <c r="JM160" s="201" t="str">
        <f>IF(AND((RIGHT($JM$3,2)-'[1]Miter Profiles'!$AC$274-'[1]Outside Edges'!$B159)&gt;=5,'[1]Outside Edges'!$Q159="Yes"),"Yes","No")</f>
        <v>Yes</v>
      </c>
      <c r="JN160" s="201" t="str">
        <f>IF(AND((RIGHT($JN$3,2)-'[1]Miter Profiles'!$AC$275-'[1]Outside Edges'!$B159)&gt;=5,'[1]Outside Edges'!$Q159="Yes"),"Yes","No")</f>
        <v>Yes</v>
      </c>
      <c r="JO160" s="197" t="str">
        <f>IF(AND((RIGHT($JO$3,2)-'[1]Miter Profiles'!$AC$276-'[1]Outside Edges'!$B159)&gt;=5,'[1]Outside Edges'!$Q159="Yes"),"Yes","No")</f>
        <v>Yes</v>
      </c>
      <c r="JP160" s="197" t="str">
        <f>IF(AND((RIGHT($JP$3,2)-'[1]Miter Profiles'!$AC$277-'[1]Outside Edges'!$B159)&gt;=5,'[1]Outside Edges'!$Q159="Yes"),"Yes","No")</f>
        <v>Yes</v>
      </c>
      <c r="JQ160" s="197" t="str">
        <f>IF(AND((RIGHT($JQ$3,2)-'[1]Miter Profiles'!$AC$278-'[1]Outside Edges'!$B159)&gt;=5,'[1]Outside Edges'!$Q159="Yes"),"Yes","No")</f>
        <v>Yes</v>
      </c>
      <c r="JR160" s="201" t="str">
        <f>IF(AND((RIGHT($JR$3,2)-'[1]Miter Profiles'!$AC$279-'[1]Outside Edges'!$B159)&gt;=5,'[1]Outside Edges'!$Q159="Yes"),"Yes","No")</f>
        <v>No</v>
      </c>
      <c r="JS160" s="201" t="str">
        <f>IF(AND((RIGHT($JS$3,2)-'[1]Miter Profiles'!$AC$280-'[1]Outside Edges'!$B159)&gt;=5,'[1]Outside Edges'!$Q159="Yes"),"Yes","No")</f>
        <v>Yes</v>
      </c>
      <c r="JT160" s="201" t="str">
        <f>IF(AND((RIGHT($JT$3,2)-'[1]Miter Profiles'!$AC$281-'[1]Outside Edges'!$B159)&gt;=5,'[1]Outside Edges'!$Q159="Yes"),"Yes","No")</f>
        <v>Yes</v>
      </c>
      <c r="JU160" s="197" t="str">
        <f>IF(AND((RIGHT($JU$3,2)-'[1]Miter Profiles'!$AC$282-'[1]Outside Edges'!$B159)&gt;=5,'[1]Outside Edges'!$Q159="Yes"),"Yes","No")</f>
        <v>No</v>
      </c>
      <c r="JV160" s="197" t="str">
        <f>IF(AND((RIGHT($JV$3,2)-'[1]Miter Profiles'!$AC$283-'[1]Outside Edges'!$B159)&gt;=5,'[1]Outside Edges'!$Q159="Yes"),"Yes","No")</f>
        <v>Yes</v>
      </c>
      <c r="JW160" s="197" t="str">
        <f>IF(AND((RIGHT($JW$3,2)-'[1]Miter Profiles'!$AC$284-'[1]Outside Edges'!$B159)&gt;=5,'[1]Outside Edges'!$Q159="Yes"),"Yes","No")</f>
        <v>Yes</v>
      </c>
      <c r="JX160" s="201" t="str">
        <f>IF(AND((RIGHT($JX$3,2)-'[1]Miter Profiles'!$AC$285-'[1]Outside Edges'!$B159)&gt;=5,'[1]Outside Edges'!$Q159="Yes"),"Yes","No")</f>
        <v>Yes</v>
      </c>
      <c r="JY160" s="201" t="str">
        <f>IF(AND((RIGHT($JY$3,2)-'[1]Miter Profiles'!$AC$286-'[1]Outside Edges'!$B159)&gt;=5,'[1]Outside Edges'!$Q159="Yes"),"Yes","No")</f>
        <v>Yes</v>
      </c>
      <c r="JZ160" s="201" t="str">
        <f>IF(AND((RIGHT($JZ$3,2)-'[1]Miter Profiles'!$AC$287-'[1]Outside Edges'!$B159)&gt;=5,'[1]Outside Edges'!$Q159="Yes"),"Yes","No")</f>
        <v>Yes</v>
      </c>
      <c r="KA160" s="197" t="str">
        <f>IF(AND((RIGHT($KA$3,2)-'[1]Miter Profiles'!$AC$288-'[1]Outside Edges'!$B159)&gt;=5,'[1]Outside Edges'!$Q159="Yes"),"Yes","No")</f>
        <v>Yes</v>
      </c>
      <c r="KB160" s="197" t="str">
        <f>IF(AND((RIGHT($KB$3,2)-'[1]Miter Profiles'!$AC$289-'[1]Outside Edges'!$B159)&gt;=5,'[1]Outside Edges'!$Q159="Yes"),"Yes","No")</f>
        <v>Yes</v>
      </c>
      <c r="KC160" s="197" t="str">
        <f>IF(AND((RIGHT($KC$3,2)-'[1]Miter Profiles'!$AC$290-'[1]Outside Edges'!$B159)&gt;=5,'[1]Outside Edges'!$Q159="Yes"),"Yes","No")</f>
        <v>Yes</v>
      </c>
      <c r="KD160" s="201" t="str">
        <f>IF(AND((RIGHT($KD$3,2)-'[1]Miter Profiles'!$AC$291-'[1]Outside Edges'!$B159)&gt;=5,'[1]Outside Edges'!$Q159="Yes"),"Yes","No")</f>
        <v>Yes</v>
      </c>
      <c r="KE160" s="201" t="str">
        <f>IF(AND((RIGHT($KE$3,2)-'[1]Miter Profiles'!$AC$292-'[1]Outside Edges'!$B159)&gt;=5,'[1]Outside Edges'!$Q159="Yes"),"Yes","No")</f>
        <v>Yes</v>
      </c>
      <c r="KF160" s="201" t="str">
        <f>IF(AND((RIGHT($KF$3,2)-'[1]Miter Profiles'!$AC$293-'[1]Outside Edges'!$B159)&gt;=5,'[1]Outside Edges'!$Q159="Yes"),"Yes","No")</f>
        <v>Yes</v>
      </c>
      <c r="KG160" s="197" t="str">
        <f>IF(AND((RIGHT($KG$3,2)-'[1]Miter Profiles'!$AC$294-'[1]Outside Edges'!$B159)&gt;=5,'[1]Outside Edges'!$Q159="Yes"),"Yes","No")</f>
        <v>Yes</v>
      </c>
      <c r="KH160" s="197" t="str">
        <f>IF(AND((RIGHT($KH$3,2)-'[1]Miter Profiles'!$AC$295-'[1]Outside Edges'!$B159)&gt;=5,'[1]Outside Edges'!$Q159="Yes"),"Yes","No")</f>
        <v>Yes</v>
      </c>
      <c r="KI160" s="197" t="str">
        <f>IF(AND((RIGHT($KI$3,2)-'[1]Miter Profiles'!$AC$296-'[1]Outside Edges'!$B159)&gt;=5,'[1]Outside Edges'!$Q159="Yes"),"Yes","No")</f>
        <v>Yes</v>
      </c>
      <c r="KJ160" s="201" t="str">
        <f>IF(AND((RIGHT($KJ$3,2)-'[1]Miter Profiles'!$AC$297-'[1]Outside Edges'!$B159)&gt;=5,'[1]Outside Edges'!$Q159="Yes"),"Yes","No")</f>
        <v>Yes</v>
      </c>
      <c r="KK160" s="201" t="str">
        <f>IF(AND((RIGHT($KK$3,2)-'[1]Miter Profiles'!$AC$298-'[1]Outside Edges'!$B159)&gt;=5,'[1]Outside Edges'!$Q159="Yes"),"Yes","No")</f>
        <v>Yes</v>
      </c>
      <c r="KL160" s="201" t="str">
        <f>IF(AND((RIGHT($KL$3,2)-'[1]Miter Profiles'!$AC$299-'[1]Outside Edges'!$B159)&gt;=5,'[1]Outside Edges'!$Q159="Yes"),"Yes","No")</f>
        <v>Yes</v>
      </c>
      <c r="KM160" s="197" t="str">
        <f>IF(AND((RIGHT($KM$3,2)-'[1]Miter Profiles'!$AC$300-'[1]Outside Edges'!$B159)&gt;=5,'[1]Outside Edges'!$Q159="Yes"),"Yes","No")</f>
        <v>Yes</v>
      </c>
      <c r="KN160" s="197" t="str">
        <f>IF(AND((RIGHT($KN$3,2)-'[1]Miter Profiles'!$AC$301-'[1]Outside Edges'!$B159)&gt;=5,'[1]Outside Edges'!$Q159="Yes"),"Yes","No")</f>
        <v>Yes</v>
      </c>
      <c r="KO160" s="197" t="str">
        <f>IF(AND((RIGHT($KO$3,2)-'[1]Miter Profiles'!$AC$302-'[1]Outside Edges'!$B159)&gt;=5,'[1]Outside Edges'!$Q159="Yes"),"Yes","No")</f>
        <v>Yes</v>
      </c>
      <c r="KP160" s="201" t="str">
        <f>IF(AND((RIGHT($KP$3,2)-'[1]Miter Profiles'!$AC$303-'[1]Outside Edges'!$B159)&gt;=5,'[1]Outside Edges'!$Q159="Yes"),"Yes","No")</f>
        <v>Yes</v>
      </c>
      <c r="KQ160" s="201" t="str">
        <f>IF(AND((RIGHT($KQ$3,2)-'[1]Miter Profiles'!$AC$304-'[1]Outside Edges'!$B159)&gt;=5,'[1]Outside Edges'!$Q159="Yes"),"Yes","No")</f>
        <v>Yes</v>
      </c>
      <c r="KR160" s="201" t="str">
        <f>IF(AND((RIGHT($KR$3,2)-'[1]Miter Profiles'!$AC$305-'[1]Outside Edges'!$B159)&gt;=5,'[1]Outside Edges'!$Q159="Yes"),"Yes","No")</f>
        <v>Yes</v>
      </c>
      <c r="KS160" s="197" t="str">
        <f>IF(AND((RIGHT($KS$3,2)-'[1]Miter Profiles'!$AC$306-'[1]Outside Edges'!$B159)&gt;=5,'[1]Outside Edges'!$Q159="Yes"),"Yes","No")</f>
        <v>Yes</v>
      </c>
      <c r="KT160" s="197" t="str">
        <f>IF(AND((RIGHT($KT$3,2)-'[1]Miter Profiles'!$AC$307-'[1]Outside Edges'!$B159)&gt;=5,'[1]Outside Edges'!$Q159="Yes"),"Yes","No")</f>
        <v>Yes</v>
      </c>
      <c r="KU160" s="197" t="str">
        <f>IF(AND((RIGHT($KU$3,2)-'[1]Miter Profiles'!$AC$308-'[1]Outside Edges'!$B159)&gt;=5,'[1]Outside Edges'!$Q159="Yes"),"Yes","No")</f>
        <v>Yes</v>
      </c>
      <c r="KV160" s="201" t="str">
        <f>IF(AND((RIGHT($KV$3,2)-'[1]Miter Profiles'!$AC$309-'[1]Outside Edges'!$B159)&gt;=5,'[1]Outside Edges'!$Q159="Yes"),"Yes","No")</f>
        <v>Yes</v>
      </c>
      <c r="KW160" s="201" t="str">
        <f>IF(AND((RIGHT($KW$3,2)-'[1]Miter Profiles'!$AC$310-'[1]Outside Edges'!$B159)&gt;=5,'[1]Outside Edges'!$Q159="Yes"),"Yes","No")</f>
        <v>Yes</v>
      </c>
      <c r="KX160" s="201" t="str">
        <f>IF(AND((RIGHT($KX$3,2)-'[1]Miter Profiles'!$AC$311-'[1]Outside Edges'!$B159)&gt;=5,'[1]Outside Edges'!$Q159="Yes"),"Yes","No")</f>
        <v>Yes</v>
      </c>
      <c r="KY160" s="197" t="str">
        <f>IF(AND((RIGHT($KY$3,2)-'[1]Miter Profiles'!$AC$312-'[1]Outside Edges'!$B159)&gt;=5,'[1]Outside Edges'!$Q159="Yes"),"Yes","No")</f>
        <v>Yes</v>
      </c>
      <c r="KZ160" s="197" t="str">
        <f>IF(AND((RIGHT($KZ$3,2)-'[1]Miter Profiles'!$AC$313-'[1]Outside Edges'!$B159)&gt;=5,'[1]Outside Edges'!$Q159="Yes"),"Yes","No")</f>
        <v>Yes</v>
      </c>
      <c r="LA160" s="197" t="str">
        <f>IF(AND((RIGHT($LA$3,2)-'[1]Miter Profiles'!$AC$314-'[1]Outside Edges'!$B159)&gt;=5,'[1]Outside Edges'!$Q159="Yes"),"Yes","No")</f>
        <v>Yes</v>
      </c>
      <c r="LB160" s="201" t="str">
        <f>IF(AND((RIGHT($LB$3,2)-'[1]Miter Profiles'!$AC$315-'[1]Outside Edges'!$B159)&gt;=5,'[1]Outside Edges'!$Q159="Yes"),"Yes","No")</f>
        <v>Yes</v>
      </c>
      <c r="LC160" s="201" t="str">
        <f>IF(AND((RIGHT($LC$3,2)-'[1]Miter Profiles'!$AC$316-'[1]Outside Edges'!$B159)&gt;=5,'[1]Outside Edges'!$Q159="Yes"),"Yes","No")</f>
        <v>Yes</v>
      </c>
      <c r="LD160" s="201" t="str">
        <f>IF(AND((RIGHT($LD$3,2)-'[1]Miter Profiles'!$AC$317-'[1]Outside Edges'!$B159)&gt;=5,'[1]Outside Edges'!$Q159="Yes"),"Yes","No")</f>
        <v>Yes</v>
      </c>
      <c r="LE160" s="201" t="str">
        <f>IF(AND((RIGHT($LE$3,2)-'[1]Miter Profiles'!$AC$318-'[1]Outside Edges'!$B159)&gt;=5,'[1]Outside Edges'!$Q159="Yes"),"Yes","No")</f>
        <v>Yes</v>
      </c>
      <c r="LF160" s="197" t="str">
        <f>IF(AND((RIGHT($LF$3,2)-'[1]Miter Profiles'!$AC$319-'[1]Outside Edges'!$B159)&gt;=5,'[1]Outside Edges'!$Q159="Yes"),"Yes","No")</f>
        <v>Yes</v>
      </c>
      <c r="LG160" s="197" t="str">
        <f>IF(AND((RIGHT($LG$3,2)-'[1]Miter Profiles'!$AC$320-'[1]Outside Edges'!$B159)&gt;=5,'[1]Outside Edges'!$Q159="Yes"),"Yes","No")</f>
        <v>Yes</v>
      </c>
      <c r="LH160" s="197" t="str">
        <f>IF(AND((RIGHT($LH$3,2)-'[1]Miter Profiles'!$AC$321-'[1]Outside Edges'!$B159)&gt;=5,'[1]Outside Edges'!$Q159="Yes"),"Yes","No")</f>
        <v>Yes</v>
      </c>
      <c r="LI160" s="197" t="str">
        <f>IF(AND((RIGHT($LI$3,2)-'[1]Miter Profiles'!$AC$322-'[1]Outside Edges'!$B159)&gt;=5,'[1]Outside Edges'!$Q159="Yes"),"Yes","No")</f>
        <v>Yes</v>
      </c>
      <c r="LJ160" s="201" t="str">
        <f>IF(AND((RIGHT($LJ$3,2)-'[1]Miter Profiles'!$AC$323-'[1]Outside Edges'!$B159)&gt;=5,'[1]Outside Edges'!$Q159="Yes"),"Yes","No")</f>
        <v>No</v>
      </c>
      <c r="LK160" s="201" t="str">
        <f>IF(AND((RIGHT($LK$3,2)-'[1]Miter Profiles'!$AC$324-'[1]Outside Edges'!$B159)&gt;=5,'[1]Outside Edges'!$Q159="Yes"),"Yes","No")</f>
        <v>Yes</v>
      </c>
      <c r="LL160" s="201" t="str">
        <f>IF(AND((RIGHT($LL$3,2)-'[1]Miter Profiles'!$AC$325-'[1]Outside Edges'!$B159)&gt;=5,'[1]Outside Edges'!$Q159="Yes"),"Yes","No")</f>
        <v>Yes</v>
      </c>
      <c r="LM160" s="197" t="str">
        <f>IF(AND((RIGHT($LM$3,2)-'[1]Miter Profiles'!$AC$326-'[1]Outside Edges'!$B159)&gt;=5,'[1]Outside Edges'!$Q159="Yes"),"Yes","No")</f>
        <v>Yes</v>
      </c>
      <c r="LN160" s="197" t="str">
        <f>IF(AND((RIGHT($LN$3,2)-'[1]Miter Profiles'!$AC$327-'[1]Outside Edges'!$B159)&gt;=5,'[1]Outside Edges'!$Q159="Yes"),"Yes","No")</f>
        <v>Yes</v>
      </c>
      <c r="LO160" s="197" t="str">
        <f>IF(AND((RIGHT($LO$3,2)-'[1]Miter Profiles'!$AC$328-'[1]Outside Edges'!$B159)&gt;=5,'[1]Outside Edges'!$Q159="Yes"),"Yes","No")</f>
        <v>Yes</v>
      </c>
      <c r="LP160" s="201" t="str">
        <f>IF(AND((RIGHT($LP$3,2)-'[1]Miter Profiles'!$AC$329-'[1]Outside Edges'!$B159)&gt;=5,'[1]Outside Edges'!$Q159="Yes"),"Yes","No")</f>
        <v>No</v>
      </c>
      <c r="LQ160" s="201" t="str">
        <f>IF(AND((RIGHT($LQ$3,2)-'[1]Miter Profiles'!$AC$330-'[1]Outside Edges'!$B159)&gt;=5,'[1]Outside Edges'!$Q159="Yes"),"Yes","No")</f>
        <v>Yes</v>
      </c>
      <c r="LR160" s="201" t="str">
        <f>IF(AND((RIGHT($LR$3,2)-'[1]Miter Profiles'!$AC$331-'[1]Outside Edges'!$B159)&gt;=5,'[1]Outside Edges'!$Q159="Yes"),"Yes","No")</f>
        <v>Yes</v>
      </c>
      <c r="LS160" s="197" t="str">
        <f>IF(AND((RIGHT($LS$3,2)-'[1]Miter Profiles'!$AC$332-'[1]Outside Edges'!$B159)&gt;=5,'[1]Outside Edges'!$Q159="Yes"),"Yes","No")</f>
        <v>Yes</v>
      </c>
      <c r="LT160" s="197" t="str">
        <f>IF(AND((RIGHT($LT$3,2)-'[1]Miter Profiles'!$AC$333-'[1]Outside Edges'!$B159)&gt;=5,'[1]Outside Edges'!$Q159="Yes"),"Yes","No")</f>
        <v>Yes</v>
      </c>
      <c r="LU160" s="197" t="str">
        <f>IF(AND((RIGHT($LU$3,2)-'[1]Miter Profiles'!$AC$334-'[1]Outside Edges'!$B159)&gt;=5,'[1]Outside Edges'!$Q159="Yes"),"Yes","No")</f>
        <v>Yes</v>
      </c>
      <c r="LV160" s="201" t="str">
        <f>IF(AND((RIGHT($LV$3,2)-'[1]Miter Profiles'!$AC$335-'[1]Outside Edges'!$B159)&gt;=5,'[1]Outside Edges'!$Q159="Yes"),"Yes","No")</f>
        <v>Yes</v>
      </c>
      <c r="LW160" s="201" t="str">
        <f>IF(AND((RIGHT($LW$3,2)-'[1]Miter Profiles'!$AC$336-'[1]Outside Edges'!$B159)&gt;=5,'[1]Outside Edges'!$Q159="Yes"),"Yes","No")</f>
        <v>Yes</v>
      </c>
      <c r="LX160" s="201" t="str">
        <f>IF(AND((RIGHT($LX$3,2)-'[1]Miter Profiles'!$AC$337-'[1]Outside Edges'!$B159)&gt;=5,'[1]Outside Edges'!$Q159="Yes"),"Yes","No")</f>
        <v>Yes</v>
      </c>
      <c r="LY160" s="197" t="str">
        <f>IF(AND((RIGHT($LY$3,2)-'[1]Miter Profiles'!$AC$338-'[1]Outside Edges'!$B159)&gt;=5,'[1]Outside Edges'!$Q159="Yes"),"Yes","No")</f>
        <v>Yes</v>
      </c>
      <c r="LZ160" s="197" t="str">
        <f>IF(AND((RIGHT($LZ$3,2)-'[1]Miter Profiles'!$AC$339-'[1]Outside Edges'!$B159)&gt;=5,'[1]Outside Edges'!$Q159="Yes"),"Yes","No")</f>
        <v>Yes</v>
      </c>
      <c r="MA160" s="197" t="str">
        <f>IF(AND((RIGHT($MA$3,2)-'[1]Miter Profiles'!$AC$340-'[1]Outside Edges'!$B159)&gt;=5,'[1]Outside Edges'!$Q159="Yes"),"Yes","No")</f>
        <v>Yes</v>
      </c>
      <c r="MB160" s="201" t="str">
        <f>IF(AND((RIGHT($MB$3,2)-'[1]Miter Profiles'!$AC$341-'[1]Outside Edges'!$B159)&gt;=5,'[1]Outside Edges'!$Q159="Yes"),"Yes","No")</f>
        <v>Yes</v>
      </c>
      <c r="MC160" s="201" t="str">
        <f>IF(AND((RIGHT($MC$3,2)-'[1]Miter Profiles'!$AC$342-'[1]Outside Edges'!$B159)&gt;=5,'[1]Outside Edges'!$Q159="Yes"),"Yes","No")</f>
        <v>Yes</v>
      </c>
      <c r="MD160" s="201" t="str">
        <f>IF(AND((RIGHT($MD$3,2)-'[1]Miter Profiles'!$AC$343-'[1]Outside Edges'!$B159)&gt;=5,'[1]Outside Edges'!$Q159="Yes"),"Yes","No")</f>
        <v>Yes</v>
      </c>
      <c r="ME160" s="197" t="str">
        <f>IF(AND((RIGHT($ME$3,2)-'[1]Miter Profiles'!$AC$344-'[1]Outside Edges'!$B159)&gt;=5,'[1]Outside Edges'!$Q159="Yes"),"Yes","No")</f>
        <v>Yes</v>
      </c>
      <c r="MF160" s="197" t="str">
        <f>IF(AND((RIGHT($MF$3,2)-'[1]Miter Profiles'!$AC$345-'[1]Outside Edges'!$B159)&gt;=5,'[1]Outside Edges'!$Q159="Yes"),"Yes","No")</f>
        <v>Yes</v>
      </c>
      <c r="MG160" s="197" t="str">
        <f>IF(AND((RIGHT($MG$3,2)-'[1]Miter Profiles'!$AC$346-'[1]Outside Edges'!$B159)&gt;=5,'[1]Outside Edges'!$Q159="Yes"),"Yes","No")</f>
        <v>Yes</v>
      </c>
      <c r="MH160" s="201" t="str">
        <f>IF(AND((RIGHT($MH$3,2)-'[1]Miter Profiles'!$AC$347-'[1]Outside Edges'!$B159)&gt;=5,'[1]Outside Edges'!$Q159="Yes"),"Yes","No")</f>
        <v>Yes</v>
      </c>
      <c r="MI160" s="201" t="str">
        <f>IF(AND((RIGHT($MI$3,2)-'[1]Miter Profiles'!$AC$348-'[1]Outside Edges'!$B159)&gt;=5,'[1]Outside Edges'!$Q159="Yes"),"Yes","No")</f>
        <v>Yes</v>
      </c>
      <c r="MJ160" s="201" t="str">
        <f>IF(AND((RIGHT($MJ$3,2)-'[1]Miter Profiles'!$AC$349-'[1]Outside Edges'!$B159)&gt;=5,'[1]Outside Edges'!$Q159="Yes"),"Yes","No")</f>
        <v>Yes</v>
      </c>
      <c r="MK160" s="197" t="str">
        <f>IF(AND((RIGHT($MK$3,2)-'[1]Miter Profiles'!$AC$350-'[1]Outside Edges'!$B159)&gt;=5,'[1]Outside Edges'!$Q159="Yes"),"Yes","No")</f>
        <v>Yes</v>
      </c>
      <c r="ML160" s="197" t="str">
        <f>IF(AND((RIGHT($ML$3,2)-'[1]Miter Profiles'!$AC$351-'[1]Outside Edges'!$B159)&gt;=5,'[1]Outside Edges'!$Q159="Yes"),"Yes","No")</f>
        <v>Yes</v>
      </c>
      <c r="MM160" s="197" t="str">
        <f>IF(AND((RIGHT($MM$3,2)-'[1]Miter Profiles'!$AC$352-'[1]Outside Edges'!$B159)&gt;=5,'[1]Outside Edges'!$Q159="Yes"),"Yes","No")</f>
        <v>Yes</v>
      </c>
      <c r="MN160" s="201" t="str">
        <f>IF(AND((RIGHT($MK$3,2)-'[1]Miter Profiles'!$AC$353-'[1]Outside Edges'!$B159)&gt;=5,'[1]Outside Edges'!$Q159="Yes"),"Yes","No")</f>
        <v>Yes</v>
      </c>
      <c r="MO160" s="201" t="str">
        <f>IF(AND((RIGHT($ML$3,2)-'[1]Miter Profiles'!$AC$354-'[1]Outside Edges'!$B159)&gt;=5,'[1]Outside Edges'!$Q159="Yes"),"Yes","No")</f>
        <v>Yes</v>
      </c>
      <c r="MP160" s="201" t="str">
        <f>IF(AND((RIGHT($MM$3,2)-'[1]Miter Profiles'!$AC$355-'[1]Outside Edges'!$B159)&gt;=5,'[1]Outside Edges'!$Q159="Yes"),"Yes","No")</f>
        <v>Yes</v>
      </c>
      <c r="MQ160" s="197" t="str">
        <f>IF(AND((RIGHT($MK$3,2)-'[1]Miter Profiles'!$AC$356-'[1]Outside Edges'!$B159)&gt;=5,'[1]Outside Edges'!$Q159="Yes"),"Yes","No")</f>
        <v>No</v>
      </c>
      <c r="MR160" s="197" t="str">
        <f>IF(AND((RIGHT($ML$3,2)-'[1]Miter Profiles'!$AC$357-'[1]Outside Edges'!$B159)&gt;=5,'[1]Outside Edges'!$Q159="Yes"),"Yes","No")</f>
        <v>Yes</v>
      </c>
      <c r="MS160" s="197" t="str">
        <f>IF(AND((RIGHT($MM$3,2)-'[1]Miter Profiles'!$AC$358-'[1]Outside Edges'!$B159)&gt;=5,'[1]Outside Edges'!$Q159="Yes"),"Yes","No")</f>
        <v>Yes</v>
      </c>
      <c r="MT160" s="201" t="str">
        <f>IF(AND((RIGHT($MK$3,2)-'[1]Miter Profiles'!$AC$359-'[1]Outside Edges'!$B159)&gt;=5,'[1]Outside Edges'!$Q159="Yes"),"Yes","No")</f>
        <v>Yes</v>
      </c>
      <c r="MU160" s="201" t="str">
        <f>IF(AND((RIGHT($ML$3,2)-'[1]Miter Profiles'!$AC$360-'[1]Outside Edges'!$B159)&gt;=5,'[1]Outside Edges'!$Q159="Yes"),"Yes","No")</f>
        <v>Yes</v>
      </c>
      <c r="MV160" s="201" t="str">
        <f>IF(AND((RIGHT($MM$3,2)-'[1]Miter Profiles'!$AC$361-'[1]Outside Edges'!$B159)&gt;=5,'[1]Outside Edges'!$Q159="Yes"),"Yes","No")</f>
        <v>Yes</v>
      </c>
    </row>
    <row r="161" spans="1:360" thickBot="1" x14ac:dyDescent="0.25">
      <c r="A161" s="371" t="str">
        <f>IF('[1]Outside Edges'!$A160&lt;&gt;"",'[1]Outside Edges'!$A160,"")</f>
        <v>D158</v>
      </c>
      <c r="B161" s="7" t="str">
        <f>IF(AND((RIGHT($B$3,2)-'[1]Miter Profiles'!$AC$3-'[1]Outside Edges'!$B160)&gt;=5,'[1]Outside Edges'!$Q160="Yes"),"Yes","No")</f>
        <v>Yes</v>
      </c>
      <c r="C161" s="7" t="str">
        <f>IF(AND((RIGHT($C$3,2)-'[1]Miter Profiles'!$AC$4-'[1]Outside Edges'!$B160)&gt;=5,'[1]Outside Edges'!$Q160="Yes"),"Yes","No")</f>
        <v>Yes</v>
      </c>
      <c r="D161" s="63" t="str">
        <f>IF(AND((RIGHT($D$3,2)-'[1]Miter Profiles'!$AC$5-'[1]Outside Edges'!$B160)&gt;=5,'[1]Outside Edges'!$Q160="Yes"),"Yes","No")</f>
        <v>Yes</v>
      </c>
      <c r="E161" s="64" t="str">
        <f>IF(AND((RIGHT($E$3,2)-'[1]Miter Profiles'!$AC$6-'[1]Outside Edges'!$B160)&gt;=5,'[1]Outside Edges'!$Q160="Yes"),"Yes","No")</f>
        <v>Yes</v>
      </c>
      <c r="F161" s="8" t="str">
        <f>IF(AND((RIGHT($F$3,2)-'[1]Miter Profiles'!$AC$7-'[1]Outside Edges'!$B160)&gt;=5,'[1]Outside Edges'!$Q160="Yes"),"Yes","No")</f>
        <v>Yes</v>
      </c>
      <c r="G161" s="65" t="str">
        <f>IF(AND((RIGHT($G$3,2)-'[1]Miter Profiles'!$AC$8-'[1]Outside Edges'!$B160)&gt;=5,'[1]Outside Edges'!$Q160="Yes"),"Yes","No")</f>
        <v>Yes</v>
      </c>
      <c r="H161" s="7" t="str">
        <f>IF(AND((RIGHT($H$3,2)-'[1]Miter Profiles'!$AC$9-'[1]Outside Edges'!$B160)&gt;=5,'[1]Outside Edges'!$Q160="Yes"),"Yes","No")</f>
        <v>Yes</v>
      </c>
      <c r="I161" s="7" t="str">
        <f>IF(AND((RIGHT($I$3,2)-'[1]Miter Profiles'!$AC$10-'[1]Outside Edges'!$B160)&gt;=5,'[1]Outside Edges'!$Q160="Yes"),"Yes","No")</f>
        <v>Yes</v>
      </c>
      <c r="J161" s="63" t="str">
        <f>IF(AND((RIGHT($J$3,2)-'[1]Miter Profiles'!$AC$11-'[1]Outside Edges'!$B160)&gt;=5,'[1]Outside Edges'!$Q160="Yes"),"Yes","No")</f>
        <v>Yes</v>
      </c>
      <c r="K161" s="64" t="str">
        <f>IF(AND((RIGHT($K$3,2)-'[1]Miter Profiles'!$AC$12-'[1]Outside Edges'!$B160)&gt;=5,'[1]Outside Edges'!$Q160="Yes"),"Yes","No")</f>
        <v>Yes</v>
      </c>
      <c r="L161" s="8" t="str">
        <f>IF(AND((RIGHT($L$3,2)-'[1]Miter Profiles'!$AC$13-'[1]Outside Edges'!$B160)&gt;=5,'[1]Outside Edges'!$Q160="Yes"),"Yes","No")</f>
        <v>Yes</v>
      </c>
      <c r="M161" s="65" t="str">
        <f>IF(AND((RIGHT($M$3,2)-'[1]Miter Profiles'!$AC$14-'[1]Outside Edges'!$B160)&gt;=5,'[1]Outside Edges'!$Q160="Yes"),"Yes","No")</f>
        <v>Yes</v>
      </c>
      <c r="N161" s="7" t="str">
        <f>IF(AND((RIGHT($N$3,2)-'[1]Miter Profiles'!$AC$15-'[1]Outside Edges'!$B160)&gt;=4,'[1]Outside Edges'!$Q160="Yes"),"Yes","No")</f>
        <v>No</v>
      </c>
      <c r="O161" s="7" t="str">
        <f>IF(AND((RIGHT($O$3,2)-'[1]Miter Profiles'!$AC$16-'[1]Outside Edges'!$B160)&gt;=5,'[1]Outside Edges'!$Q160="Yes"),"Yes","No")</f>
        <v>Yes</v>
      </c>
      <c r="P161" s="63" t="str">
        <f>IF(AND((RIGHT($P$3,2)-'[1]Miter Profiles'!$AC$17-'[1]Outside Edges'!$B160)&gt;=5,'[1]Outside Edges'!$Q160="Yes"),"Yes","No")</f>
        <v>Yes</v>
      </c>
      <c r="Q161" s="64" t="str">
        <f>IF(AND((RIGHT($Q$3,2)-'[1]Miter Profiles'!$AC$18-'[1]Outside Edges'!$B160)&gt;=5,'[1]Outside Edges'!$Q160="Yes"),"Yes","No")</f>
        <v>No</v>
      </c>
      <c r="R161" s="8" t="str">
        <f>IF(AND((RIGHT($R$3,2)-'[1]Miter Profiles'!$AC$19-'[1]Outside Edges'!$B160)&gt;=5,'[1]Outside Edges'!$Q160="Yes"),"Yes","No")</f>
        <v>Yes</v>
      </c>
      <c r="S161" s="65" t="str">
        <f>IF(AND((RIGHT($S$3,2)-'[1]Miter Profiles'!$AC$20-'[1]Outside Edges'!$B160)&gt;=5,'[1]Outside Edges'!$Q160="Yes"),"Yes","No")</f>
        <v>Yes</v>
      </c>
      <c r="T161" s="7" t="str">
        <f>IF(AND((RIGHT($T$3,2)-'[1]Miter Profiles'!$AC$21-'[1]Outside Edges'!$B160)&gt;=5,'[1]Outside Edges'!$Q160="Yes"),"Yes","No")</f>
        <v>Yes</v>
      </c>
      <c r="U161" s="7" t="str">
        <f>IF(AND((RIGHT($U$3,2)-'[1]Miter Profiles'!$AC$22-'[1]Outside Edges'!$B160)&gt;=5,'[1]Outside Edges'!$Q160="Yes"),"Yes","No")</f>
        <v>Yes</v>
      </c>
      <c r="V161" s="63" t="str">
        <f>IF(AND((RIGHT($V$3,2)-'[1]Miter Profiles'!$AC$23-'[1]Outside Edges'!$B160)&gt;=5,'[1]Outside Edges'!$Q160="Yes"),"Yes","No")</f>
        <v>Yes</v>
      </c>
      <c r="W161" s="64" t="str">
        <f>IF(AND((RIGHT($W$3,2)-'[1]Miter Profiles'!$AC$24-'[1]Outside Edges'!$B160)&gt;=5,'[1]Outside Edges'!$Q160="Yes"),"Yes","No")</f>
        <v>No</v>
      </c>
      <c r="X161" s="8" t="str">
        <f>IF(AND((RIGHT($X$3,2)-'[1]Miter Profiles'!$AC$25-'[1]Outside Edges'!$B160)&gt;=5,'[1]Outside Edges'!$Q160="Yes"),"Yes","No")</f>
        <v>Yes</v>
      </c>
      <c r="Y161" s="65" t="str">
        <f>IF(AND((RIGHT($Y$3,2)-'[1]Miter Profiles'!$AC$26-'[1]Outside Edges'!$B160)&gt;=5,'[1]Outside Edges'!$Q160="Yes"),"Yes","No")</f>
        <v>Yes</v>
      </c>
      <c r="Z161" s="7" t="str">
        <f>IF(AND((RIGHT($Z$3,2)-'[1]Miter Profiles'!$AC$27-'[1]Outside Edges'!$B160)&gt;=5,'[1]Outside Edges'!$Q160="Yes"),"Yes","No")</f>
        <v>Yes</v>
      </c>
      <c r="AA161" s="7" t="str">
        <f>IF(AND((RIGHT($AA$3,2)-'[1]Miter Profiles'!$AC$28-'[1]Outside Edges'!$B160)&gt;=5,'[1]Outside Edges'!$Q160="Yes"),"Yes","No")</f>
        <v>Yes</v>
      </c>
      <c r="AB161" s="63" t="str">
        <f>IF(AND((RIGHT($AB$3,2)-'[1]Miter Profiles'!$AC$29-'[1]Outside Edges'!$B160)&gt;=5,'[1]Outside Edges'!$Q160="Yes"),"Yes","No")</f>
        <v>Yes</v>
      </c>
      <c r="AC161" s="64" t="str">
        <f>IF(AND((RIGHT($AC$3,2)-'[1]Miter Profiles'!$AC$30-'[1]Outside Edges'!$B160)&gt;=5,'[1]Outside Edges'!$Q160="Yes"),"Yes","No")</f>
        <v>Yes</v>
      </c>
      <c r="AD161" s="8" t="str">
        <f>IF(AND((RIGHT($AD$3,2)-'[1]Miter Profiles'!$AC$31-'[1]Outside Edges'!$B160)&gt;=5,'[1]Outside Edges'!$Q160="Yes"),"Yes","No")</f>
        <v>Yes</v>
      </c>
      <c r="AE161" s="65" t="str">
        <f>IF(AND((RIGHT($AE$3,2)-'[1]Miter Profiles'!$AC$32-'[1]Outside Edges'!$B160)&gt;=5,'[1]Outside Edges'!$Q160="Yes"),"Yes","No")</f>
        <v>Yes</v>
      </c>
      <c r="AF161" s="7" t="str">
        <f>IF(AND((RIGHT($AF$3,2)-'[1]Miter Profiles'!$AC$33-'[1]Outside Edges'!$B160)&gt;=5,'[1]Outside Edges'!$Q160="Yes"),"Yes","No")</f>
        <v>Yes</v>
      </c>
      <c r="AG161" s="7" t="str">
        <f>IF(AND((RIGHT($AG$3,2)-'[1]Miter Profiles'!$AC$34-'[1]Outside Edges'!$B160)&gt;=5,'[1]Outside Edges'!$Q160="Yes"),"Yes","No")</f>
        <v>Yes</v>
      </c>
      <c r="AH161" s="63" t="str">
        <f>IF(AND((RIGHT($AH$3,2)-'[1]Miter Profiles'!$AC$35-'[1]Outside Edges'!$B160)&gt;=5,'[1]Outside Edges'!$Q160="Yes"),"Yes","No")</f>
        <v>Yes</v>
      </c>
      <c r="AI161" s="64" t="str">
        <f>IF(AND((RIGHT($AI$3,2)-'[1]Miter Profiles'!$AC$36-'[1]Outside Edges'!$B160)&gt;=5,'[1]Outside Edges'!$Q160="Yes"),"Yes","No")</f>
        <v>Yes</v>
      </c>
      <c r="AJ161" s="8" t="str">
        <f>IF(AND((RIGHT($AJ$3,2)-'[1]Miter Profiles'!$AC$37-'[1]Outside Edges'!$B160)&gt;=5,'[1]Outside Edges'!$Q160="Yes"),"Yes","No")</f>
        <v>Yes</v>
      </c>
      <c r="AK161" s="65" t="str">
        <f>IF(AND((RIGHT($AK$3,2)-'[1]Miter Profiles'!$AC$38-'[1]Outside Edges'!$B160)&gt;=5,'[1]Outside Edges'!$Q160="Yes"),"Yes","No")</f>
        <v>Yes</v>
      </c>
      <c r="AL161" s="7" t="str">
        <f>IF(AND((RIGHT($AL$3,2)-'[1]Miter Profiles'!$AC$39-'[1]Outside Edges'!$B160)&gt;=5,'[1]Outside Edges'!$Q160="Yes"),"Yes","No")</f>
        <v>Yes</v>
      </c>
      <c r="AM161" s="7" t="str">
        <f>IF(AND((RIGHT($AM$3,2)-'[1]Miter Profiles'!$AC$40-'[1]Outside Edges'!$B160)&gt;=5,'[1]Outside Edges'!$Q160="Yes"),"Yes","No")</f>
        <v>Yes</v>
      </c>
      <c r="AN161" s="63" t="str">
        <f>IF(AND((RIGHT($AN$3,2)-'[1]Miter Profiles'!$AC$41-'[1]Outside Edges'!$B160)&gt;=5,'[1]Outside Edges'!$Q160="Yes"),"Yes","No")</f>
        <v>Yes</v>
      </c>
      <c r="AO161" s="64" t="str">
        <f>IF(AND((RIGHT($AO$3,2)-'[1]Miter Profiles'!$AC$42-'[1]Outside Edges'!$B160)&gt;=5,'[1]Outside Edges'!$Q160="Yes"),"Yes","No")</f>
        <v>Yes</v>
      </c>
      <c r="AP161" s="8" t="str">
        <f>IF(AND((RIGHT($AP$3,2)-'[1]Miter Profiles'!$AC$43-'[1]Outside Edges'!$B160)&gt;=5,'[1]Outside Edges'!$Q160="Yes"),"Yes","No")</f>
        <v>Yes</v>
      </c>
      <c r="AQ161" s="65" t="str">
        <f>IF(AND((RIGHT($AQ$3,2)-'[1]Miter Profiles'!$AC$44-'[1]Outside Edges'!$B160)&gt;=5,'[1]Outside Edges'!$Q160="Yes"),"Yes","No")</f>
        <v>Yes</v>
      </c>
      <c r="AR161" s="7" t="str">
        <f>IF(AND((RIGHT($AR$3,2)-'[1]Miter Profiles'!$AC$45-'[1]Outside Edges'!$B160)&gt;=5,'[1]Outside Edges'!$Q160="Yes"),"Yes","No")</f>
        <v>Yes</v>
      </c>
      <c r="AS161" s="7" t="str">
        <f>IF(AND((RIGHT($AS$3,2)-'[1]Miter Profiles'!$AC$46-'[1]Outside Edges'!$B160)&gt;=5,'[1]Outside Edges'!$Q160="Yes"),"Yes","No")</f>
        <v>Yes</v>
      </c>
      <c r="AT161" s="63" t="str">
        <f>IF(AND((RIGHT($AT$3,2)-'[1]Miter Profiles'!$AC$47-'[1]Outside Edges'!$B160)&gt;=5,'[1]Outside Edges'!$Q160="Yes"),"Yes","No")</f>
        <v>Yes</v>
      </c>
      <c r="AU161" s="64" t="str">
        <f>IF(AND((RIGHT($AU$3,2)-'[1]Miter Profiles'!$AC$48-'[1]Outside Edges'!$B160)&gt;=5,'[1]Outside Edges'!$Q160="Yes"),"Yes","No")</f>
        <v>Yes</v>
      </c>
      <c r="AV161" s="8" t="str">
        <f>IF(AND((RIGHT($AV$3,2)-'[1]Miter Profiles'!$AC$49-'[1]Outside Edges'!$B160)&gt;=5,'[1]Outside Edges'!$Q160="Yes"),"Yes","No")</f>
        <v>Yes</v>
      </c>
      <c r="AW161" s="65" t="str">
        <f>IF(AND((RIGHT($AW$3,2)-'[1]Miter Profiles'!$AC$50-'[1]Outside Edges'!$B160)&gt;=5,'[1]Outside Edges'!$Q160="Yes"),"Yes","No")</f>
        <v>Yes</v>
      </c>
      <c r="AX161" s="7" t="str">
        <f>IF(AND((RIGHT($AX$3,2)-'[1]Miter Profiles'!$AC$51-'[1]Outside Edges'!$B160)&gt;=5,'[1]Outside Edges'!$Q160="Yes"),"Yes","No")</f>
        <v>Yes</v>
      </c>
      <c r="AY161" s="7" t="str">
        <f>IF(AND((RIGHT($AY$3,2)-'[1]Miter Profiles'!$AC$52-'[1]Outside Edges'!$B160)&gt;=5,'[1]Outside Edges'!$Q160="Yes"),"Yes","No")</f>
        <v>Yes</v>
      </c>
      <c r="AZ161" s="63" t="str">
        <f>IF(AND((RIGHT($AZ$3,2)-'[1]Miter Profiles'!$AC$53-'[1]Outside Edges'!$B160)&gt;=5,'[1]Outside Edges'!$Q160="Yes"),"Yes","No")</f>
        <v>Yes</v>
      </c>
      <c r="BA161" s="64" t="str">
        <f>IF(AND((RIGHT($BA$3,2)-'[1]Miter Profiles'!$AC$54-'[1]Outside Edges'!$B160)&gt;=5,'[1]Outside Edges'!$Q160="Yes"),"Yes","No")</f>
        <v>Yes</v>
      </c>
      <c r="BB161" s="8" t="str">
        <f>IF(AND((RIGHT($BB$3,2)-'[1]Miter Profiles'!$AC$55-'[1]Outside Edges'!$B160)&gt;=5,'[1]Outside Edges'!$Q160="Yes"),"Yes","No")</f>
        <v>Yes</v>
      </c>
      <c r="BC161" s="65" t="str">
        <f>IF(AND((RIGHT($BC$3,2)-'[1]Miter Profiles'!$AC$56-'[1]Outside Edges'!$B160)&gt;=5,'[1]Outside Edges'!$Q160="Yes"),"Yes","No")</f>
        <v>Yes</v>
      </c>
      <c r="BD161" s="7" t="str">
        <f>IF(AND((RIGHT($BD$3,2)-'[1]Miter Profiles'!$AC$57-'[1]Outside Edges'!$B160)&gt;=5,'[1]Outside Edges'!$Q160="Yes"),"Yes","No")</f>
        <v>Yes</v>
      </c>
      <c r="BE161" s="7" t="str">
        <f>IF(AND((RIGHT($BE$3,2)-'[1]Miter Profiles'!$AC$58-'[1]Outside Edges'!$B160)&gt;=5,'[1]Outside Edges'!$Q160="Yes"),"Yes","No")</f>
        <v>Yes</v>
      </c>
      <c r="BF161" s="63" t="str">
        <f>IF(AND((RIGHT($BF$3,2)-'[1]Miter Profiles'!$AC$59-'[1]Outside Edges'!$B160)&gt;=5,'[1]Outside Edges'!$Q160="Yes"),"Yes","No")</f>
        <v>Yes</v>
      </c>
      <c r="BG161" s="64" t="str">
        <f>IF(AND((RIGHT($BG$3,2)-'[1]Miter Profiles'!$AC$60-'[1]Outside Edges'!$B160)&gt;=5,'[1]Outside Edges'!$Q160="Yes"),"Yes","No")</f>
        <v>Yes</v>
      </c>
      <c r="BH161" s="8" t="str">
        <f>IF(AND((RIGHT($BH$3,2)-'[1]Miter Profiles'!$AC$61-'[1]Outside Edges'!$B160)&gt;=5,'[1]Outside Edges'!$Q160="Yes"),"Yes","No")</f>
        <v>Yes</v>
      </c>
      <c r="BI161" s="65" t="str">
        <f>IF(AND((RIGHT($BI$3,2)-'[1]Miter Profiles'!$AC$62-'[1]Outside Edges'!$B160)&gt;=5,'[1]Outside Edges'!$Q160="Yes"),"Yes","No")</f>
        <v>Yes</v>
      </c>
      <c r="BJ161" s="7" t="str">
        <f>IF(AND((RIGHT($BJ$3,2)-'[1]Miter Profiles'!$AC$63-'[1]Outside Edges'!$B160)&gt;=5,'[1]Outside Edges'!$Q160="Yes"),"Yes","No")</f>
        <v>Yes</v>
      </c>
      <c r="BK161" s="7" t="str">
        <f>IF(AND((RIGHT($BK$3,2)-'[1]Miter Profiles'!$AC$64-'[1]Outside Edges'!$B160)&gt;=5,'[1]Outside Edges'!$Q160="Yes"),"Yes","No")</f>
        <v>Yes</v>
      </c>
      <c r="BL161" s="63" t="str">
        <f>IF(AND((RIGHT($BL$3,2)-'[1]Miter Profiles'!$AC$65-'[1]Outside Edges'!$B160)&gt;=5,'[1]Outside Edges'!$Q160="Yes"),"Yes","No")</f>
        <v>Yes</v>
      </c>
      <c r="BM161" s="64" t="str">
        <f>IF(AND((RIGHT($BM$3,2)-'[1]Miter Profiles'!$AC$66-'[1]Outside Edges'!$B160)&gt;=5,'[1]Outside Edges'!$Q160="Yes"),"Yes","No")</f>
        <v>Yes</v>
      </c>
      <c r="BN161" s="8" t="str">
        <f>IF(AND((RIGHT($BN$3,2)-'[1]Miter Profiles'!$AC$67-'[1]Outside Edges'!$B160)&gt;=5,'[1]Outside Edges'!$Q160="Yes"),"Yes","No")</f>
        <v>Yes</v>
      </c>
      <c r="BO161" s="65" t="str">
        <f>IF(AND((RIGHT($BO$3,2)-'[1]Miter Profiles'!$AC$68-'[1]Outside Edges'!$B160)&gt;=5,'[1]Outside Edges'!$Q160="Yes"),"Yes","No")</f>
        <v>Yes</v>
      </c>
      <c r="BP161" s="7" t="str">
        <f>IF(AND((RIGHT($BP$3,2)-'[1]Miter Profiles'!$AC$69-'[1]Outside Edges'!$B160)&gt;=5,'[1]Outside Edges'!$Q160="Yes"),"Yes","No")</f>
        <v>Yes</v>
      </c>
      <c r="BQ161" s="7" t="str">
        <f>IF(AND((RIGHT($BQ$3,2)-'[1]Miter Profiles'!$AC$70-'[1]Outside Edges'!$B160)&gt;=5,'[1]Outside Edges'!$Q160="Yes"),"Yes","No")</f>
        <v>Yes</v>
      </c>
      <c r="BR161" s="63" t="str">
        <f>IF(AND((RIGHT($BR$3,2)-'[1]Miter Profiles'!$AC$71-'[1]Outside Edges'!$B160)&gt;=5,'[1]Outside Edges'!$Q160="Yes"),"Yes","No")</f>
        <v>Yes</v>
      </c>
      <c r="BS161" s="64" t="str">
        <f>IF(AND((RIGHT($BS$3,2)-'[1]Miter Profiles'!$AC$72-'[1]Outside Edges'!$B160)&gt;=5,'[1]Outside Edges'!$Q160="Yes"),"Yes","No")</f>
        <v>Yes</v>
      </c>
      <c r="BT161" s="8" t="str">
        <f>IF(AND((RIGHT($BT$3,2)-'[1]Miter Profiles'!$AC$73-'[1]Outside Edges'!$B160)&gt;=5,'[1]Outside Edges'!$Q160="Yes"),"Yes","No")</f>
        <v>Yes</v>
      </c>
      <c r="BU161" s="65" t="str">
        <f>IF(AND((RIGHT($BU$3,2)-'[1]Miter Profiles'!$AC$74-'[1]Outside Edges'!$B160)&gt;=5,'[1]Outside Edges'!$Q160="Yes"),"Yes","No")</f>
        <v>Yes</v>
      </c>
      <c r="BV161" s="7" t="str">
        <f>IF(AND((RIGHT($BV$3,2)-'[1]Miter Profiles'!$AC$75-'[1]Outside Edges'!$B160)&gt;=5,'[1]Outside Edges'!$Q160="Yes"),"Yes","No")</f>
        <v>Yes</v>
      </c>
      <c r="BW161" s="7" t="str">
        <f>IF(AND((RIGHT($BW$3,2)-'[1]Miter Profiles'!$AC$76-'[1]Outside Edges'!$B160)&gt;=5,'[1]Outside Edges'!$Q160="Yes"),"Yes","No")</f>
        <v>Yes</v>
      </c>
      <c r="BX161" s="63" t="str">
        <f>IF(AND((RIGHT($BX$3,2)-'[1]Miter Profiles'!$AC$77-'[1]Outside Edges'!$B160)&gt;=5,'[1]Outside Edges'!$Q160="Yes"),"Yes","No")</f>
        <v>Yes</v>
      </c>
      <c r="BY161" s="64" t="str">
        <f>IF(AND((RIGHT($BY$3,2)-'[1]Miter Profiles'!$AC$78-'[1]Outside Edges'!$B160)&gt;=5,'[1]Outside Edges'!$Q160="Yes"),"Yes","No")</f>
        <v>Yes</v>
      </c>
      <c r="BZ161" s="8" t="str">
        <f>IF(AND((RIGHT($BZ$3,2)-'[1]Miter Profiles'!$AC$79-'[1]Outside Edges'!$B160)&gt;=5,'[1]Outside Edges'!$Q160="Yes"),"Yes","No")</f>
        <v>Yes</v>
      </c>
      <c r="CA161" s="65" t="str">
        <f>IF(AND((RIGHT($CA$3,2)-'[1]Miter Profiles'!$AC$80-'[1]Outside Edges'!$B160)&gt;=5,'[1]Outside Edges'!$Q160="Yes"),"Yes","No")</f>
        <v>Yes</v>
      </c>
      <c r="CB161" s="7" t="str">
        <f>IF(AND((RIGHT($CB$3,2)-'[1]Miter Profiles'!$AC$81-'[1]Outside Edges'!$B160)&gt;=5,'[1]Outside Edges'!$Q160="Yes"),"Yes","No")</f>
        <v>Yes</v>
      </c>
      <c r="CC161" s="7" t="str">
        <f>IF(AND((RIGHT($CC$3,2)-'[1]Miter Profiles'!$AC$82-'[1]Outside Edges'!$B160)&gt;=5,'[1]Outside Edges'!$Q160="Yes"),"Yes","No")</f>
        <v>Yes</v>
      </c>
      <c r="CD161" s="63" t="str">
        <f>IF(AND((RIGHT($CD$3,2)-'[1]Miter Profiles'!$AC$83-'[1]Outside Edges'!$B160)&gt;=5,'[1]Outside Edges'!$Q160="Yes"),"Yes","No")</f>
        <v>Yes</v>
      </c>
      <c r="CE161" s="64" t="str">
        <f>IF(AND((RIGHT($CE$3,2)-'[1]Miter Profiles'!$AC$84-'[1]Outside Edges'!$B160)&gt;=5,'[1]Outside Edges'!$Q160="Yes"),"Yes","No")</f>
        <v>Yes</v>
      </c>
      <c r="CF161" s="8" t="str">
        <f>IF(AND((RIGHT($CF$3,2)-'[1]Miter Profiles'!$AC$85-'[1]Outside Edges'!$B160)&gt;=5,'[1]Outside Edges'!$Q160="Yes"),"Yes","No")</f>
        <v>Yes</v>
      </c>
      <c r="CG161" s="65" t="str">
        <f>IF(AND((RIGHT($CG$3,2)-'[1]Miter Profiles'!$AC$86-'[1]Outside Edges'!$B160)&gt;=5,'[1]Outside Edges'!$Q160="Yes"),"Yes","No")</f>
        <v>Yes</v>
      </c>
      <c r="CH161" s="7" t="str">
        <f>IF(AND((RIGHT($CH$3,2)-'[1]Miter Profiles'!$AC$87-'[1]Outside Edges'!$B160)&gt;=5,'[1]Outside Edges'!$Q160="Yes"),"Yes","No")</f>
        <v>Yes</v>
      </c>
      <c r="CI161" s="7" t="str">
        <f>IF(AND((RIGHT($CI$3,2)-'[1]Miter Profiles'!$AC$88-'[1]Outside Edges'!$B160)&gt;=5,'[1]Outside Edges'!$Q160="Yes"),"Yes","No")</f>
        <v>Yes</v>
      </c>
      <c r="CJ161" s="63" t="str">
        <f>IF(AND((RIGHT($CJ$3,2)-'[1]Miter Profiles'!$AC$89-'[1]Outside Edges'!$B160)&gt;=5,'[1]Outside Edges'!$Q160="Yes"),"Yes","No")</f>
        <v>Yes</v>
      </c>
      <c r="CK161" s="64" t="str">
        <f>IF(AND((RIGHT($CK$3,2)-'[1]Miter Profiles'!$AC$90-'[1]Outside Edges'!$B160)&gt;=5,'[1]Outside Edges'!$Q160="Yes"),"Yes","No")</f>
        <v>Yes</v>
      </c>
      <c r="CL161" s="8" t="str">
        <f>IF(AND((RIGHT($CL$3,2)-'[1]Miter Profiles'!$AC$91-'[1]Outside Edges'!$B160)&gt;=5,'[1]Outside Edges'!$Q160="Yes"),"Yes","No")</f>
        <v>Yes</v>
      </c>
      <c r="CM161" s="65" t="str">
        <f>IF(AND((RIGHT($CM$3,2)-'[1]Miter Profiles'!$AC$92-'[1]Outside Edges'!$B160)&gt;=5,'[1]Outside Edges'!$Q160="Yes"),"Yes","No")</f>
        <v>Yes</v>
      </c>
      <c r="CN161" s="7" t="str">
        <f>IF(AND((RIGHT(CN$3,2)-'[1]Miter Profiles'!$AC$93-'[1]Outside Edges'!$B160)&gt;=5,'[1]Outside Edges'!$Q160="Yes"),"Yes","No")</f>
        <v>No</v>
      </c>
      <c r="CO161" s="7" t="str">
        <f>IF(AND((RIGHT(CO$3,2)-'[1]Miter Profiles'!$AC$94-'[1]Outside Edges'!$B160)&gt;=5,'[1]Outside Edges'!$Q160="Yes"),"Yes","No")</f>
        <v>Yes</v>
      </c>
      <c r="CP161" s="63" t="str">
        <f>IF(AND((RIGHT(CP$3,2)-'[1]Miter Profiles'!$AC$95-'[1]Outside Edges'!$B160)&gt;=5,'[1]Outside Edges'!$Q160="Yes"),"Yes","No")</f>
        <v>Yes</v>
      </c>
      <c r="CQ161" s="64" t="str">
        <f>IF(AND((RIGHT(CQ$3,2)-'[1]Miter Profiles'!$AC$96-'[1]Outside Edges'!$B160)&gt;=5,'[1]Outside Edges'!$Q160="Yes"),"Yes","No")</f>
        <v>Yes</v>
      </c>
      <c r="CR161" s="8" t="str">
        <f>IF(AND((RIGHT(CR$3,2)-'[1]Miter Profiles'!$AC$97-'[1]Outside Edges'!$B160)&gt;=5,'[1]Outside Edges'!$Q160="Yes"),"Yes","No")</f>
        <v>Yes</v>
      </c>
      <c r="CS161" s="65" t="str">
        <f>IF(AND((RIGHT(CS$3,2)-'[1]Miter Profiles'!$AC$98-'[1]Outside Edges'!$B160)&gt;=5,'[1]Outside Edges'!$Q160="Yes"),"Yes","No")</f>
        <v>Yes</v>
      </c>
      <c r="CT161" s="7" t="str">
        <f>IF(AND((RIGHT($CT$3,2)-'[1]Miter Profiles'!$AC$99-'[1]Outside Edges'!$B160)&gt;=5,'[1]Outside Edges'!$Q160="Yes"),"Yes","No")</f>
        <v>Yes</v>
      </c>
      <c r="CU161" s="7" t="str">
        <f>IF(AND((RIGHT($CU$3,2)-'[1]Miter Profiles'!$AC$100-'[1]Outside Edges'!$B160)&gt;=5,'[1]Outside Edges'!$Q160="Yes"),"Yes","No")</f>
        <v>Yes</v>
      </c>
      <c r="CV161" s="63" t="str">
        <f>IF(AND((RIGHT($CV$3,2)-'[1]Miter Profiles'!$AC$101-'[1]Outside Edges'!$B160)&gt;=5,'[1]Outside Edges'!$Q160="Yes"),"Yes","No")</f>
        <v>Yes</v>
      </c>
      <c r="CW161" s="64" t="str">
        <f>IF(AND((RIGHT($CW$3,2)-'[1]Miter Profiles'!$AC$102-'[1]Outside Edges'!$B160)&gt;=5,'[1]Outside Edges'!$Q160="Yes"),"Yes","No")</f>
        <v>Yes</v>
      </c>
      <c r="CX161" s="8" t="str">
        <f>IF(AND((RIGHT($CX$3,2)-'[1]Miter Profiles'!$AC$103-'[1]Outside Edges'!$B160)&gt;=5,'[1]Outside Edges'!$Q160="Yes"),"Yes","No")</f>
        <v>Yes</v>
      </c>
      <c r="CY161" s="65" t="str">
        <f>IF(AND((RIGHT($CY$3,2)-'[1]Miter Profiles'!$AC$104-'[1]Outside Edges'!$B160)&gt;=5,'[1]Outside Edges'!$Q160="Yes"),"Yes","No")</f>
        <v>Yes</v>
      </c>
      <c r="CZ161" s="7" t="str">
        <f>IF(AND((RIGHT($CZ$3,2)-'[1]Miter Profiles'!$AC$105-'[1]Outside Edges'!$B160)&gt;=5,'[1]Outside Edges'!$Q160="Yes"),"Yes","No")</f>
        <v>No</v>
      </c>
      <c r="DA161" s="7" t="str">
        <f>IF(AND((RIGHT($DA$3,2)-'[1]Miter Profiles'!$AC$106-'[1]Outside Edges'!$B160)&gt;=5,'[1]Outside Edges'!$Q160="Yes"),"Yes","No")</f>
        <v>No</v>
      </c>
      <c r="DB161" s="63" t="str">
        <f>IF(AND((RIGHT($DB$3,2)-'[1]Miter Profiles'!$AC$107-'[1]Outside Edges'!$B160)&gt;=5,'[1]Outside Edges'!$Q160="Yes"),"Yes","No")</f>
        <v>No</v>
      </c>
      <c r="DC161" s="64" t="str">
        <f>IF(AND((RIGHT($DC$3,2)-'[1]Miter Profiles'!$AC$108-'[1]Outside Edges'!$B160)&gt;=5,'[1]Outside Edges'!$Q160="Yes"),"Yes","No")</f>
        <v>Yes</v>
      </c>
      <c r="DD161" s="8" t="str">
        <f>IF(AND((RIGHT($DD$3,2)-'[1]Miter Profiles'!$AC$109-'[1]Outside Edges'!$B160)&gt;=5,'[1]Outside Edges'!$Q160="Yes"),"Yes","No")</f>
        <v>Yes</v>
      </c>
      <c r="DE161" s="65" t="str">
        <f>IF(AND((RIGHT($DE$3,2)-'[1]Miter Profiles'!$AC$110-'[1]Outside Edges'!$B160)&gt;=5,'[1]Outside Edges'!$Q160="Yes"),"Yes","No")</f>
        <v>Yes</v>
      </c>
      <c r="DF161" s="7" t="str">
        <f>IF(AND((RIGHT($DF$3,2)-'[1]Miter Profiles'!$AC$111-'[1]Outside Edges'!$B160)&gt;=5,'[1]Outside Edges'!$Q160="Yes"),"Yes","No")</f>
        <v>Yes</v>
      </c>
      <c r="DG161" s="7" t="str">
        <f>IF(AND((RIGHT($DG$3,2)-'[1]Miter Profiles'!$AC$112-'[1]Outside Edges'!$B160)&gt;=5,'[1]Outside Edges'!$Q160="Yes"),"Yes","No")</f>
        <v>Yes</v>
      </c>
      <c r="DH161" s="63" t="str">
        <f>IF(AND((RIGHT($DH$3,2)-'[1]Miter Profiles'!$AC$113-'[1]Outside Edges'!$B160)&gt;=5,'[1]Outside Edges'!$Q160="Yes"),"Yes","No")</f>
        <v>Yes</v>
      </c>
      <c r="DI161" s="64" t="str">
        <f>IF(AND((RIGHT($DI$3,2)-'[1]Miter Profiles'!$AC$114-'[1]Outside Edges'!$B160)&gt;=5,'[1]Outside Edges'!$Q160="Yes"),"Yes","No")</f>
        <v>Yes</v>
      </c>
      <c r="DJ161" s="8" t="str">
        <f>IF(AND((RIGHT($DJ$3,2)-'[1]Miter Profiles'!$AC$115-'[1]Outside Edges'!$B160)&gt;=5,'[1]Outside Edges'!$Q160="Yes"),"Yes","No")</f>
        <v>Yes</v>
      </c>
      <c r="DK161" s="65" t="str">
        <f>IF(AND((RIGHT($DK$3,2)-'[1]Miter Profiles'!$AC$116-'[1]Outside Edges'!$B160)&gt;=5,'[1]Outside Edges'!$Q160="Yes"),"Yes","No")</f>
        <v>Yes</v>
      </c>
      <c r="DL161" s="7" t="str">
        <f>IF(AND((RIGHT($DL$3,2)-'[1]Miter Profiles'!$AC$117-'[1]Outside Edges'!$B160)&gt;=5,'[1]Outside Edges'!$Q160="Yes"),"Yes","No")</f>
        <v>Yes</v>
      </c>
      <c r="DM161" s="7" t="str">
        <f>IF(AND((RIGHT($DM$3,2)-'[1]Miter Profiles'!$AC$118-'[1]Outside Edges'!$B160)&gt;=5,'[1]Outside Edges'!$Q160="Yes"),"Yes","No")</f>
        <v>Yes</v>
      </c>
      <c r="DN161" s="63" t="str">
        <f>IF(AND((RIGHT($DN$3,2)-'[1]Miter Profiles'!$AC$119-'[1]Outside Edges'!$B160)&gt;=5,'[1]Outside Edges'!$Q160="Yes"),"Yes","No")</f>
        <v>Yes</v>
      </c>
      <c r="DO161" s="64" t="str">
        <f>IF(AND((RIGHT($DO$3,2)-'[1]Miter Profiles'!$AC$120-'[1]Outside Edges'!$B160)&gt;=5,'[1]Outside Edges'!$Q160="Yes"),"Yes","No")</f>
        <v>No</v>
      </c>
      <c r="DP161" s="8" t="str">
        <f>IF(AND((RIGHT($DP$3,2)-'[1]Miter Profiles'!$AC$121-'[1]Outside Edges'!$B160)&gt;=5,'[1]Outside Edges'!$Q160="Yes"),"Yes","No")</f>
        <v>Yes</v>
      </c>
      <c r="DQ161" s="65" t="str">
        <f>IF(AND((RIGHT($DQ$3,2)-'[1]Miter Profiles'!$AC$122-'[1]Outside Edges'!$B160)&gt;=5,'[1]Outside Edges'!$Q160="Yes"),"Yes","No")</f>
        <v>Yes</v>
      </c>
      <c r="DR161" s="7" t="str">
        <f>IF(AND((RIGHT($DR$3,2)-'[1]Miter Profiles'!$AC$123-'[1]Outside Edges'!$B160)&gt;=5,'[1]Outside Edges'!$Q160="Yes"),"Yes","No")</f>
        <v>Yes</v>
      </c>
      <c r="DS161" s="7" t="str">
        <f>IF(AND((RIGHT($DS$3,2)-'[1]Miter Profiles'!$AC$124-'[1]Outside Edges'!$B160)&gt;=5,'[1]Outside Edges'!$Q160="Yes"),"Yes","No")</f>
        <v>Yes</v>
      </c>
      <c r="DT161" s="63" t="str">
        <f>IF(AND((RIGHT($DT$3,2)-'[1]Miter Profiles'!$AC$125-'[1]Outside Edges'!$B160)&gt;=5,'[1]Outside Edges'!$Q160="Yes"),"Yes","No")</f>
        <v>Yes</v>
      </c>
      <c r="DU161" s="64" t="str">
        <f>IF(AND((RIGHT($DU$3,2)-'[1]Miter Profiles'!$AC$126-'[1]Outside Edges'!$B160)&gt;=5,'[1]Outside Edges'!$Q160="Yes"),"Yes","No")</f>
        <v>Yes</v>
      </c>
      <c r="DV161" s="8" t="str">
        <f>IF(AND((RIGHT($DV$3,2)-'[1]Miter Profiles'!$AC$127-'[1]Outside Edges'!$B160)&gt;=5,'[1]Outside Edges'!$Q160="Yes"),"Yes","No")</f>
        <v>Yes</v>
      </c>
      <c r="DW161" s="65" t="str">
        <f>IF(AND((RIGHT($DW$3,2)-'[1]Miter Profiles'!$AC$128-'[1]Outside Edges'!$B160)&gt;=5,'[1]Outside Edges'!$Q160="Yes"),"Yes","No")</f>
        <v>Yes</v>
      </c>
      <c r="DX161" s="7" t="str">
        <f>IF(AND((RIGHT($DX$3,2)-'[1]Miter Profiles'!$AC$129-'[1]Outside Edges'!$B160)&gt;=5,'[1]Outside Edges'!$Q160="Yes"),"Yes","No")</f>
        <v>Yes</v>
      </c>
      <c r="DY161" s="7" t="str">
        <f>IF(AND((RIGHT($DY$3,2)-'[1]Miter Profiles'!$AC$130-'[1]Outside Edges'!$B160)&gt;=5,'[1]Outside Edges'!$Q160="Yes"),"Yes","No")</f>
        <v>Yes</v>
      </c>
      <c r="DZ161" s="63" t="str">
        <f>IF(AND((RIGHT($DZ$3,2)-'[1]Miter Profiles'!$AC$131-'[1]Outside Edges'!$B160)&gt;=5,'[1]Outside Edges'!$Q160="Yes"),"Yes","No")</f>
        <v>Yes</v>
      </c>
      <c r="EA161" s="68" t="str">
        <f>IF(AND((RIGHT($EA$3,2)-'[1]Miter Profiles'!$AC$132-'[1]Outside Edges'!$B160)&gt;=5,'[1]Outside Edges'!$Q160="Yes"),"Yes","No")</f>
        <v>Yes</v>
      </c>
      <c r="EB161" s="78" t="str">
        <f>IF(AND((RIGHT($EB$3,2)-'[1]Miter Profiles'!$AC$133-'[1]Outside Edges'!$B160)&gt;=5,'[1]Outside Edges'!$Q160="Yes"),"Yes","No")</f>
        <v>No</v>
      </c>
      <c r="EC161" s="79" t="str">
        <f>IF(AND((RIGHT($EC$3,2)-'[1]Miter Profiles'!$AC$134-'[1]Outside Edges'!$B160)&gt;=5,'[1]Outside Edges'!$Q160="Yes"),"Yes","No")</f>
        <v>Yes</v>
      </c>
      <c r="ED161" s="81" t="str">
        <f>IF(AND((RIGHT($ED$3,2)-'[1]Miter Profiles'!$AC$135-'[1]Outside Edges'!$B160)&gt;=5,'[1]Outside Edges'!$Q160="Yes"),"Yes","No")</f>
        <v>Yes</v>
      </c>
      <c r="EE161" s="80" t="str">
        <f>IF(AND((RIGHT($EE$3,2)-'[1]Miter Profiles'!$AC$136-'[1]Outside Edges'!$B160)&gt;=5,'[1]Outside Edges'!$Q160="Yes"),"Yes","No")</f>
        <v>Yes</v>
      </c>
      <c r="EF161" s="63" t="str">
        <f>IF(AND((RIGHT($EF$3,2)-'[1]Miter Profiles'!$AC$137-'[1]Outside Edges'!$B160)&gt;=5,'[1]Outside Edges'!$Q160="Yes"),"Yes","No")</f>
        <v>Yes</v>
      </c>
      <c r="EG161" s="7" t="str">
        <f>IF(AND((RIGHT($EG$3,2)-'[1]Miter Profiles'!$AC$138-'[1]Outside Edges'!$B160)&gt;=5,'[1]Outside Edges'!$Q160="Yes"),"Yes","No")</f>
        <v>Yes</v>
      </c>
      <c r="EH161" s="68" t="str">
        <f>IF(AND((RIGHT($EH$3,2)-'[1]Miter Profiles'!$AC$139-'[1]Outside Edges'!$B160)&gt;=5,'[1]Outside Edges'!$Q160="Yes"),"Yes","No")</f>
        <v>Yes</v>
      </c>
      <c r="EI161" s="82" t="str">
        <f>IF(AND((RIGHT($EI$3,2)-'[1]Miter Profiles'!$AC$140-'[1]Outside Edges'!$B160)&gt;=5,'[1]Outside Edges'!$Q160="Yes"),"Yes","No")</f>
        <v>Yes</v>
      </c>
      <c r="EJ161" s="83" t="str">
        <f>IF(AND((RIGHT($EJ$3,2)-'[1]Miter Profiles'!$AC$141-'[1]Outside Edges'!$B160)&gt;=5,'[1]Outside Edges'!$Q160="Yes"),"Yes","No")</f>
        <v>Yes</v>
      </c>
      <c r="EK161" s="83" t="str">
        <f>IF(AND((RIGHT($EK$3,2)-'[1]Miter Profiles'!$AC$142-'[1]Outside Edges'!$B160)&gt;=5,'[1]Outside Edges'!$Q160="Yes"),"Yes","No")</f>
        <v>Yes</v>
      </c>
      <c r="EL161" s="81" t="str">
        <f>IF(AND((RIGHT($EL$3,2)-'[1]Miter Profiles'!$AC$143-'[1]Outside Edges'!$B160)&gt;=5,'[1]Outside Edges'!$Q160="Yes"),"Yes","No")</f>
        <v>Yes</v>
      </c>
      <c r="EM161" s="84" t="str">
        <f>IF(AND((RIGHT($EM$3,2)-'[1]Miter Profiles'!$AC$144-'[1]Outside Edges'!$B160)&gt;=5,'[1]Outside Edges'!$Q160="Yes"),"Yes","No")</f>
        <v>No</v>
      </c>
      <c r="EN161" s="7" t="str">
        <f>IF(AND((RIGHT($EN$3,2)-'[1]Miter Profiles'!$AC$145-'[1]Outside Edges'!$B160)&gt;=5,'[1]Outside Edges'!$Q160="Yes"),"Yes","No")</f>
        <v>Yes</v>
      </c>
      <c r="EO161" s="68" t="str">
        <f>IF(AND((RIGHT($EO$3,2)-'[1]Miter Profiles'!$AC$146-'[1]Outside Edges'!$B160)&gt;=5,'[1]Outside Edges'!$Q160="Yes"),"Yes","No")</f>
        <v>Yes</v>
      </c>
      <c r="EP161" s="83" t="str">
        <f>IF(AND((RIGHT($EP$3,2)-'[1]Miter Profiles'!$AC$147-'[1]Outside Edges'!$B160)&gt;=5,'[1]Outside Edges'!$Q160="Yes"),"Yes","No")</f>
        <v>No</v>
      </c>
      <c r="EQ161" s="83" t="str">
        <f>IF(AND((RIGHT($EQ$3,2)-'[1]Miter Profiles'!$AC$148-'[1]Outside Edges'!$B160)&gt;=5,'[1]Outside Edges'!$Q160="Yes"),"Yes","No")</f>
        <v>Yes</v>
      </c>
      <c r="ER161" s="81" t="str">
        <f>IF(AND((RIGHT($ER$3,2)-'[1]Miter Profiles'!$AC$149-'[1]Outside Edges'!$B160)&gt;=5,'[1]Outside Edges'!$Q160="Yes"),"Yes","No")</f>
        <v>Yes</v>
      </c>
      <c r="ES161" s="84" t="str">
        <f>IF(AND((RIGHT($ES$3,2)-'[1]Miter Profiles'!$AC$150-'[1]Outside Edges'!$B160)&gt;=5,'[1]Outside Edges'!$Q160="Yes"),"Yes","No")</f>
        <v>No</v>
      </c>
      <c r="ET161" s="7" t="str">
        <f>IF(AND((RIGHT($ET$3,2)-'[1]Miter Profiles'!$AC$151-'[1]Outside Edges'!$B160)&gt;=5,'[1]Outside Edges'!$Q160="Yes"),"Yes","No")</f>
        <v>Yes</v>
      </c>
      <c r="EU161" s="68" t="str">
        <f>IF(AND((RIGHT($EU$3,2)-'[1]Miter Profiles'!$AC$152-'[1]Outside Edges'!$B160)&gt;=5,'[1]Outside Edges'!$Q160="Yes"),"Yes","No")</f>
        <v>Yes</v>
      </c>
      <c r="EV161" s="83" t="str">
        <f>IF(AND((RIGHT($EV$3,2)-'[1]Miter Profiles'!$AC$153-'[1]Outside Edges'!$B160)&gt;=5,'[1]Outside Edges'!$Q160="Yes"),"Yes","No")</f>
        <v>Yes</v>
      </c>
      <c r="EW161" s="83" t="str">
        <f>IF(AND((RIGHT($EW$3,2)-'[1]Miter Profiles'!$AC$154-'[1]Outside Edges'!$B160)&gt;=5,'[1]Outside Edges'!$Q160="Yes"),"Yes","No")</f>
        <v>Yes</v>
      </c>
      <c r="EX161" s="81" t="str">
        <f>IF(AND((RIGHT($EX$3,2)-'[1]Miter Profiles'!$AC$155-'[1]Outside Edges'!$B160)&gt;=5,'[1]Outside Edges'!$Q160="Yes"),"Yes","No")</f>
        <v>Yes</v>
      </c>
      <c r="EY161" s="84" t="str">
        <f>IF(AND((RIGHT($EY$3,2)-'[1]Miter Profiles'!$AC$156-'[1]Outside Edges'!$B160)&gt;=5,'[1]Outside Edges'!$Q160="Yes"),"Yes","No")</f>
        <v>Yes</v>
      </c>
      <c r="EZ161" s="7" t="str">
        <f>IF(AND((RIGHT($EZ$3,2)-'[1]Miter Profiles'!$AC$157-'[1]Outside Edges'!$B160)&gt;=5,'[1]Outside Edges'!$Q160="Yes"),"Yes","No")</f>
        <v>Yes</v>
      </c>
      <c r="FA161" s="68" t="str">
        <f>IF(AND((RIGHT($FA$3,2)-'[1]Miter Profiles'!$AC$158-'[1]Outside Edges'!$B160)&gt;=5,'[1]Outside Edges'!$Q160="Yes"),"Yes","No")</f>
        <v>Yes</v>
      </c>
      <c r="FB161" s="83" t="str">
        <f>IF(AND((RIGHT($FB$3,2)-'[1]Miter Profiles'!$AC$159-'[1]Outside Edges'!$B160)&gt;=5,'[1]Outside Edges'!$Q160="Yes"),"Yes","No")</f>
        <v>Yes</v>
      </c>
      <c r="FC161" s="83" t="str">
        <f>IF(AND((RIGHT($FC$3,2)-'[1]Miter Profiles'!$AC$160-'[1]Outside Edges'!$B160)&gt;=5,'[1]Outside Edges'!$Q160="Yes"),"Yes","No")</f>
        <v>Yes</v>
      </c>
      <c r="FD161" s="81" t="str">
        <f>IF(AND((RIGHT($FD$3,2)-'[1]Miter Profiles'!$AC$161-'[1]Outside Edges'!$B160)&gt;=5,'[1]Outside Edges'!$Q160="Yes"),"Yes","No")</f>
        <v>Yes</v>
      </c>
      <c r="FE161" s="84" t="str">
        <f>IF(AND((RIGHT($FE$3,2)-'[1]Miter Profiles'!$AC$162-'[1]Outside Edges'!$B160)&gt;=5,'[1]Outside Edges'!$Q160="Yes"),"Yes","No")</f>
        <v>Yes</v>
      </c>
      <c r="FF161" s="7" t="str">
        <f>IF(AND((RIGHT($FF$3,2)-'[1]Miter Profiles'!$AC$163-'[1]Outside Edges'!$B160)&gt;=5,'[1]Outside Edges'!$Q160="Yes"),"Yes","No")</f>
        <v>Yes</v>
      </c>
      <c r="FG161" s="68" t="str">
        <f>IF(AND((RIGHT($FG$3,2)-'[1]Miter Profiles'!$AC$164-'[1]Outside Edges'!$B160)&gt;=5,'[1]Outside Edges'!$Q160="Yes"),"Yes","No")</f>
        <v>Yes</v>
      </c>
      <c r="FH161" s="83" t="str">
        <f>IF(AND((RIGHT($FH$3,2)-'[1]Miter Profiles'!$AC$165-'[1]Outside Edges'!$B160)&gt;=5,'[1]Outside Edges'!$Q160="Yes"),"Yes","No")</f>
        <v>Yes</v>
      </c>
      <c r="FI161" s="83" t="str">
        <f>IF(AND((RIGHT($FI$3,2)-'[1]Miter Profiles'!$AC$166-'[1]Outside Edges'!$B160)&gt;=5,'[1]Outside Edges'!$Q160="Yes"),"Yes","No")</f>
        <v>Yes</v>
      </c>
      <c r="FJ161" s="81" t="str">
        <f>IF(AND((RIGHT($FJ$3,2)-'[1]Miter Profiles'!$AC$167-'[1]Outside Edges'!$B160)&gt;=5,'[1]Outside Edges'!$Q160="Yes"),"Yes","No")</f>
        <v>Yes</v>
      </c>
      <c r="FK161" s="84" t="str">
        <f>IF(AND((RIGHT($FK$3,2)-'[1]Miter Profiles'!$AC$168-'[1]Outside Edges'!$B160)&gt;=5,'[1]Outside Edges'!$Q160="Yes"),"Yes","No")</f>
        <v>Yes</v>
      </c>
      <c r="FL161" s="7" t="str">
        <f>IF(AND((RIGHT($FL$3,2)-'[1]Miter Profiles'!$AC$169-'[1]Outside Edges'!$B160)&gt;=5,'[1]Outside Edges'!$Q160="Yes"),"Yes","No")</f>
        <v>Yes</v>
      </c>
      <c r="FM161" s="68" t="str">
        <f>IF(AND((RIGHT($FM$3,2)-'[1]Miter Profiles'!$AC$170-'[1]Outside Edges'!$B160)&gt;=5,'[1]Outside Edges'!$Q160="Yes"),"Yes","No")</f>
        <v>Yes</v>
      </c>
      <c r="FN161" s="83" t="str">
        <f>IF(AND((RIGHT($FN$3,2)-'[1]Miter Profiles'!$AC$171-'[1]Outside Edges'!$B160)&gt;=5,'[1]Outside Edges'!$Q160="Yes"),"Yes","No")</f>
        <v>Yes</v>
      </c>
      <c r="FO161" s="83" t="str">
        <f>IF(AND((RIGHT($FO$3,2)-'[1]Miter Profiles'!$AC$172-'[1]Outside Edges'!$B160)&gt;=5,'[1]Outside Edges'!$Q160="Yes"),"Yes","No")</f>
        <v>Yes</v>
      </c>
      <c r="FP161" s="81" t="str">
        <f>IF(AND((RIGHT($FP$3,2)-'[1]Miter Profiles'!$AC$173-'[1]Outside Edges'!$B160)&gt;=5,'[1]Outside Edges'!$Q160="Yes"),"Yes","No")</f>
        <v>Yes</v>
      </c>
      <c r="FQ161" s="84" t="str">
        <f>IF(AND((RIGHT($FQ$3,2)-'[1]Miter Profiles'!$AC$174-'[1]Outside Edges'!$B160)&gt;=5,'[1]Outside Edges'!$Q160="Yes"),"Yes","No")</f>
        <v>Yes</v>
      </c>
      <c r="FR161" s="7" t="str">
        <f>IF(AND((RIGHT($FR$3,2)-'[1]Miter Profiles'!$AC$175-'[1]Outside Edges'!$B160)&gt;=5,'[1]Outside Edges'!$Q160="Yes"),"Yes","No")</f>
        <v>Yes</v>
      </c>
      <c r="FS161" s="68" t="str">
        <f>IF(AND((RIGHT($FS$3,2)-'[1]Miter Profiles'!$AC$176-'[1]Outside Edges'!$B160)&gt;=5,'[1]Outside Edges'!$Q160="Yes"),"Yes","No")</f>
        <v>Yes</v>
      </c>
      <c r="FT161" s="83" t="str">
        <f>IF(AND((RIGHT($FT$3,2)-'[1]Miter Profiles'!$AC$177-'[1]Outside Edges'!$B160)&gt;=5,'[1]Outside Edges'!$Q160="Yes"),"Yes","No")</f>
        <v>Yes</v>
      </c>
      <c r="FU161" s="83" t="str">
        <f>IF(AND((RIGHT($FU$3,2)-'[1]Miter Profiles'!$AC$178-'[1]Outside Edges'!$B160)&gt;=5,'[1]Outside Edges'!$Q160="Yes"),"Yes","No")</f>
        <v>Yes</v>
      </c>
      <c r="FV161" s="81" t="str">
        <f>IF(AND((RIGHT($V$3,2)-'[1]Miter Profiles'!$AC$179-'[1]Outside Edges'!$B160)&gt;=5,'[1]Outside Edges'!$Q160="Yes"),"Yes","No")</f>
        <v>Yes</v>
      </c>
      <c r="FW161" s="84" t="str">
        <f>IF(AND((RIGHT($FW$3,2)-'[1]Miter Profiles'!$AC$180-'[1]Outside Edges'!$B160)&gt;=5,'[1]Outside Edges'!$Q160="Yes"),"Yes","No")</f>
        <v>No</v>
      </c>
      <c r="FX161" s="197" t="str">
        <f>IF(AND((RIGHT($FX$3,2)-'[1]Miter Profiles'!$AC$181-'[1]Outside Edges'!$B160)&gt;=5,'[1]Outside Edges'!$Q160="Yes"),"Yes","No")</f>
        <v>Yes</v>
      </c>
      <c r="FY161" s="198" t="str">
        <f>IF(AND((RIGHT($FY$3,2)-'[1]Miter Profiles'!$AC$182-'[1]Outside Edges'!$B160)&gt;=5,'[1]Outside Edges'!$Q160="Yes"),"Yes","No")</f>
        <v>Yes</v>
      </c>
      <c r="FZ161" s="200" t="str">
        <f>IF(AND((RIGHT($FZ$3,2)-'[1]Miter Profiles'!$AC$183-'[1]Outside Edges'!$B160)&gt;=5,'[1]Outside Edges'!$Q160="Yes"),"Yes","No")</f>
        <v>Yes</v>
      </c>
      <c r="GA161" s="201" t="str">
        <f>IF(AND((RIGHT($GA$3,2)-'[1]Miter Profiles'!$AC$184-'[1]Outside Edges'!$B160)&gt;=5,'[1]Outside Edges'!$Q160="Yes"),"Yes","No")</f>
        <v>Yes</v>
      </c>
      <c r="GB161" s="202" t="str">
        <f>IF(AND((RIGHT($GB$3,2)-'[1]Miter Profiles'!$AC$185-'[1]Outside Edges'!$B160)&gt;=5,'[1]Outside Edges'!$Q160="Yes"),"Yes","No")</f>
        <v>Yes</v>
      </c>
      <c r="GC161" s="199" t="str">
        <f>IF(AND((RIGHT($GC$3,2)-'[1]Miter Profiles'!$AC$186-'[1]Outside Edges'!$B160)&gt;=5,'[1]Outside Edges'!$Q160="Yes"),"Yes","No")</f>
        <v>Yes</v>
      </c>
      <c r="GD161" s="197" t="str">
        <f>IF(AND((RIGHT($GD$3,2)-'[1]Miter Profiles'!$AC$187-'[1]Outside Edges'!$B160)&gt;=5,'[1]Outside Edges'!$Q160="Yes"),"Yes","No")</f>
        <v>Yes</v>
      </c>
      <c r="GE161" s="198" t="str">
        <f>IF(AND((RIGHT($GE$3,2)-'[1]Miter Profiles'!$AC$188-'[1]Outside Edges'!$B160)&gt;=5,'[1]Outside Edges'!$Q160="Yes"),"Yes","No")</f>
        <v>Yes</v>
      </c>
      <c r="GF161" s="200" t="str">
        <f>IF(AND((RIGHT($GF$3,2)-'[1]Miter Profiles'!$AC$189-'[1]Outside Edges'!$B160)&gt;=5,'[1]Outside Edges'!$Q160="Yes"),"Yes","No")</f>
        <v>Yes</v>
      </c>
      <c r="GG161" s="201" t="str">
        <f>IF(AND((RIGHT($GG$3,2)-'[1]Miter Profiles'!$AC$190-'[1]Outside Edges'!$B160)&gt;=5,'[1]Outside Edges'!$Q160="Yes"),"Yes","No")</f>
        <v>Yes</v>
      </c>
      <c r="GH161" s="202" t="str">
        <f>IF(AND((RIGHT($GH$3,2)-'[1]Miter Profiles'!$AC$191-'[1]Outside Edges'!$B160)&gt;=5,'[1]Outside Edges'!$Q160="Yes"),"Yes","No")</f>
        <v>Yes</v>
      </c>
      <c r="GI161" s="199" t="str">
        <f>IF(AND((RIGHT($GI$3,2)-'[1]Miter Profiles'!$AC$192-'[1]Outside Edges'!$B160)&gt;=5,'[1]Outside Edges'!$Q160="Yes"),"Yes","No")</f>
        <v>Yes</v>
      </c>
      <c r="GJ161" s="197" t="str">
        <f>IF(AND((RIGHT($GJ$3,2)-'[1]Miter Profiles'!$AC$193-'[1]Outside Edges'!$B160)&gt;=5,'[1]Outside Edges'!$Q160="Yes"),"Yes","No")</f>
        <v>Yes</v>
      </c>
      <c r="GK161" s="198" t="str">
        <f>IF(AND((RIGHT($GK$3,2)-'[1]Miter Profiles'!$AC$194-'[1]Outside Edges'!$B160)&gt;=5,'[1]Outside Edges'!$Q160="Yes"),"Yes","No")</f>
        <v>Yes</v>
      </c>
      <c r="GL161" s="200" t="str">
        <f>IF(AND((RIGHT($GL$3,2)-'[1]Miter Profiles'!$AC$195-'[1]Outside Edges'!$B160)&gt;=5,'[1]Outside Edges'!$Q160="Yes"),"Yes","No")</f>
        <v>Yes</v>
      </c>
      <c r="GM161" s="201" t="str">
        <f>IF(AND((RIGHT($GM$3,2)-'[1]Miter Profiles'!$AC$196-'[1]Outside Edges'!$B160)&gt;=5,'[1]Outside Edges'!$Q160="Yes"),"Yes","No")</f>
        <v>Yes</v>
      </c>
      <c r="GN161" s="202" t="str">
        <f>IF(AND((RIGHT($GN$3,2)-'[1]Miter Profiles'!$AC$197-'[1]Outside Edges'!$B160)&gt;=5,'[1]Outside Edges'!$Q160="Yes"),"Yes","No")</f>
        <v>Yes</v>
      </c>
      <c r="GO161" s="199" t="str">
        <f>IF(AND((RIGHT($GO$3,2)-'[1]Miter Profiles'!$AC$198-'[1]Outside Edges'!$B160)&gt;=5,'[1]Outside Edges'!$Q160="Yes"),"Yes","No")</f>
        <v>No</v>
      </c>
      <c r="GP161" s="197" t="str">
        <f>IF(AND((RIGHT($GP$3,2)-'[1]Miter Profiles'!$AC$199-'[1]Outside Edges'!$B160)&gt;=5,'[1]Outside Edges'!$Q160="Yes"),"Yes","No")</f>
        <v>Yes</v>
      </c>
      <c r="GQ161" s="198" t="str">
        <f>IF(AND((RIGHT($GQ$3,2)-'[1]Miter Profiles'!$AC$200-'[1]Outside Edges'!$B160)&gt;=5,'[1]Outside Edges'!$Q160="Yes"),"Yes","No")</f>
        <v>Yes</v>
      </c>
      <c r="GR161" s="211" t="str">
        <f>IF(AND((RIGHT($GR$3,2)-'[1]Miter Profiles'!$AC$201-'[1]Outside Edges'!$B160)&gt;=5,'[1]Outside Edges'!$Q160="Yes"),"Yes","No")</f>
        <v>Yes</v>
      </c>
      <c r="GS161" s="197" t="str">
        <f>IF(AND((RIGHT($GS$3,2)-'[1]Miter Profiles'!$AC$202-'[1]Outside Edges'!$B160)&gt;=5,'[1]Outside Edges'!$Q160="Yes"),"Yes","No")</f>
        <v>Yes</v>
      </c>
      <c r="GT161" s="212" t="str">
        <f>IF(AND((RIGHT($GT$3,2)-'[1]Miter Profiles'!$AC$203-'[1]Outside Edges'!$B160)&gt;=5,'[1]Outside Edges'!$Q160="Yes"),"Yes","No")</f>
        <v>Yes</v>
      </c>
      <c r="GU161" s="208" t="str">
        <f>IF(AND((RIGHT($GU$3,2)-'[1]Miter Profiles'!$AC$204-'[1]Outside Edges'!$B160)&gt;=5,'[1]Outside Edges'!$Q160="Yes"),"Yes","No")</f>
        <v>Yes</v>
      </c>
      <c r="GV161" s="209" t="str">
        <f>IF(AND((RIGHT($GV$3,2)-'[1]Miter Profiles'!$AC$205-'[1]Outside Edges'!$B160)&gt;=5,'[1]Outside Edges'!$Q160="Yes"),"Yes","No")</f>
        <v>Yes</v>
      </c>
      <c r="GW161" s="210" t="str">
        <f>IF(AND((RIGHT($GW$3,2)-'[1]Miter Profiles'!$AC$206-'[1]Outside Edges'!$B160)&gt;=5,'[1]Outside Edges'!$Q160="Yes"),"Yes","No")</f>
        <v>Yes</v>
      </c>
      <c r="GX161" s="200" t="str">
        <f>IF(AND((RIGHT($GX$3,2)-'[1]Miter Profiles'!$AC$207-'[1]Outside Edges'!$B160)&gt;=5,'[1]Outside Edges'!$Q160="Yes"),"Yes","No")</f>
        <v>No</v>
      </c>
      <c r="GY161" s="201" t="str">
        <f>IF(AND((RIGHT($GY$3,2)-'[1]Miter Profiles'!$AC$208-'[1]Outside Edges'!$B160)&gt;=5,'[1]Outside Edges'!$Q160="Yes"),"Yes","No")</f>
        <v>Yes</v>
      </c>
      <c r="GZ161" s="202" t="str">
        <f>IF(AND((RIGHT($GZ$3,2)-'[1]Miter Profiles'!$AC$209-'[1]Outside Edges'!$B160)&gt;=5,'[1]Outside Edges'!$Q160="Yes"),"Yes","No")</f>
        <v>Yes</v>
      </c>
      <c r="HA161" s="199" t="str">
        <f>IF(AND((RIGHT($HA$3,2)-'[1]Miter Profiles'!$AC$210-'[1]Outside Edges'!$B160)&gt;=5,'[1]Outside Edges'!$Q160="Yes"),"Yes","No")</f>
        <v>Yes</v>
      </c>
      <c r="HB161" s="197" t="str">
        <f>IF(AND((RIGHT($HB$3,2)-'[1]Miter Profiles'!$AC$211-'[1]Outside Edges'!$B160)&gt;=5,'[1]Outside Edges'!$Q160="Yes"),"Yes","No")</f>
        <v>Yes</v>
      </c>
      <c r="HC161" s="198" t="str">
        <f>IF(AND((RIGHT($HC$3,2)-'[1]Miter Profiles'!$AC$212-'[1]Outside Edges'!$B160)&gt;=5,'[1]Outside Edges'!$Q160="Yes"),"Yes","No")</f>
        <v>Yes</v>
      </c>
      <c r="HD161" s="200" t="str">
        <f>IF(AND((RIGHT($HD$3,2)-'[1]Miter Profiles'!$AC$213-'[1]Outside Edges'!$B160)&gt;=5,'[1]Outside Edges'!$Q160="Yes"),"Yes","No")</f>
        <v>No</v>
      </c>
      <c r="HE161" s="202" t="str">
        <f>IF(AND((RIGHT($HE$3,2)-'[1]Miter Profiles'!$AC$214-'[1]Outside Edges'!$B160)&gt;=5,'[1]Outside Edges'!$Q160="Yes"),"Yes","No")</f>
        <v>No</v>
      </c>
      <c r="HF161" s="199" t="str">
        <f>IF(AND((RIGHT($HF$3,2)-'[1]Miter Profiles'!$AC$215-'[1]Outside Edges'!$B160)&gt;=5,'[1]Outside Edges'!$Q160="Yes"),"Yes","No")</f>
        <v>Yes</v>
      </c>
      <c r="HG161" s="197" t="str">
        <f>IF(AND((RIGHT($HG$3,2)-'[1]Miter Profiles'!$AC$216-'[1]Outside Edges'!$B160)&gt;=5,'[1]Outside Edges'!$Q160="Yes"),"Yes","No")</f>
        <v>Yes</v>
      </c>
      <c r="HH161" s="198" t="str">
        <f>IF(AND((RIGHT($HH$3,2)-'[1]Miter Profiles'!$AC$217-'[1]Outside Edges'!$B160)&gt;=5,'[1]Outside Edges'!$Q160="Yes"),"Yes","No")</f>
        <v>Yes</v>
      </c>
      <c r="HI161" s="200" t="str">
        <f>IF(AND((RIGHT($HI$3,2)-'[1]Miter Profiles'!$AC$218-'[1]Outside Edges'!$B160)&gt;=5,'[1]Outside Edges'!$Q160="Yes"),"Yes","No")</f>
        <v>Yes</v>
      </c>
      <c r="HJ161" s="201" t="str">
        <f>IF(AND((RIGHT($HJ$3,2)-'[1]Miter Profiles'!$AC$219-'[1]Outside Edges'!$B160)&gt;=5,'[1]Outside Edges'!$Q160="Yes"),"Yes","No")</f>
        <v>Yes</v>
      </c>
      <c r="HK161" s="202" t="str">
        <f>IF(AND((RIGHT($HK$3,2)-'[1]Miter Profiles'!$AC$220-'[1]Outside Edges'!$B160)&gt;=5,'[1]Outside Edges'!$Q160="Yes"),"Yes","No")</f>
        <v>Yes</v>
      </c>
      <c r="HL161" s="199" t="str">
        <f>IF(AND((RIGHT($HL$3,2)-'[1]Miter Profiles'!$AC$221-'[1]Outside Edges'!$B160)&gt;=5,'[1]Outside Edges'!$Q160="Yes"),"Yes","No")</f>
        <v>Yes</v>
      </c>
      <c r="HM161" s="197" t="str">
        <f>IF(AND((RIGHT($HM$3,2)-'[1]Miter Profiles'!$AC$222-'[1]Outside Edges'!$B160)&gt;=5,'[1]Outside Edges'!$Q160="Yes"),"Yes","No")</f>
        <v>Yes</v>
      </c>
      <c r="HN161" s="197" t="str">
        <f>IF(AND((RIGHT($HN$3,2)-'[1]Miter Profiles'!$AC$223-'[1]Outside Edges'!$B160)&gt;=5,'[1]Outside Edges'!$Q160="Yes"),"Yes","No")</f>
        <v>Yes</v>
      </c>
      <c r="HO161" s="201" t="str">
        <f>IF(AND((RIGHT($HO$3,2)-'[1]Miter Profiles'!$AC$224-'[1]Outside Edges'!$B160)&gt;=5,'[1]Outside Edges'!$Q160="Yes"),"Yes","No")</f>
        <v>No</v>
      </c>
      <c r="HP161" s="201" t="str">
        <f>IF(AND((RIGHT($HP$3,2)-'[1]Miter Profiles'!$AC$225-'[1]Outside Edges'!$B160)&gt;=5,'[1]Outside Edges'!$Q160="Yes"),"Yes","No")</f>
        <v>Yes</v>
      </c>
      <c r="HQ161" s="201" t="str">
        <f>IF(AND((RIGHT($HQ$3,3)-'[1]Miter Profiles'!$AC$226-'[1]Outside Edges'!$B160)&gt;=5,'[1]Outside Edges'!$Q160="Yes"),"Yes","No")</f>
        <v>No</v>
      </c>
      <c r="HR161" s="201" t="str">
        <f>IF(AND((RIGHT($HR$3,2)-'[1]Miter Profiles'!$AC$227-'[1]Outside Edges'!$B160)&gt;=5,'[1]Outside Edges'!$Q160="Yes"),"Yes","No")</f>
        <v>No</v>
      </c>
      <c r="HS161" s="197" t="str">
        <f>IF(AND((RIGHT($HS$3,2)-'[1]Miter Profiles'!$AC$228-'[1]Outside Edges'!$B160)&gt;=5,'[1]Outside Edges'!$Q160="Yes"),"Yes","No")</f>
        <v>Yes</v>
      </c>
      <c r="HT161" s="197" t="str">
        <f>IF(AND((RIGHT($HT$3,2)-'[1]Miter Profiles'!$AC$229-'[1]Outside Edges'!$B160)&gt;=5,'[1]Outside Edges'!$Q160="Yes"),"Yes","No")</f>
        <v>Yes</v>
      </c>
      <c r="HU161" s="197" t="str">
        <f>IF(AND((RIGHT($HU$3,2)-'[1]Miter Profiles'!$AC$230-'[1]Outside Edges'!$B160)&gt;=5,'[1]Outside Edges'!$Q160="Yes"),"Yes","No")</f>
        <v>Yes</v>
      </c>
      <c r="HV161" s="201" t="str">
        <f>IF(AND((RIGHT($HV$3,2)-'[1]Miter Profiles'!$AC$231-'[1]Outside Edges'!$B160)&gt;=5,'[1]Outside Edges'!$Q160="Yes"),"Yes","No")</f>
        <v>Yes</v>
      </c>
      <c r="HW161" s="201" t="str">
        <f>IF(AND((RIGHT($HW$3,2)-'[1]Miter Profiles'!$AC$232-'[1]Outside Edges'!$B160)&gt;=5,'[1]Outside Edges'!$Q160="Yes"),"Yes","No")</f>
        <v>Yes</v>
      </c>
      <c r="HX161" s="201" t="str">
        <f>IF(AND((RIGHT($HX$3,2)-'[1]Miter Profiles'!$AC$233-'[1]Outside Edges'!$B160)&gt;=5,'[1]Outside Edges'!$Q160="Yes"),"Yes","No")</f>
        <v>Yes</v>
      </c>
      <c r="HY161" s="197" t="str">
        <f>IF(AND((RIGHT($HY$3,2)-'[1]Miter Profiles'!$AC$234-'[1]Outside Edges'!$B160)&gt;=5,'[1]Outside Edges'!$Q160="Yes"),"Yes","No")</f>
        <v>No</v>
      </c>
      <c r="HZ161" s="197" t="str">
        <f>IF(AND((RIGHT($HZ$3,2)-'[1]Miter Profiles'!$AC$235-'[1]Outside Edges'!$B160)&gt;=5,'[1]Outside Edges'!$Q160="Yes"),"Yes","No")</f>
        <v>Yes</v>
      </c>
      <c r="IA161" s="197" t="str">
        <f>IF(AND((RIGHT($IA$3,2)-'[1]Miter Profiles'!$AC$236-'[1]Outside Edges'!$B160)&gt;=5,'[1]Outside Edges'!$Q160="Yes"),"Yes","No")</f>
        <v>Yes</v>
      </c>
      <c r="IB161" s="201" t="str">
        <f>IF(AND((RIGHT($IB$3,2)-'[1]Miter Profiles'!$AC$237-'[1]Outside Edges'!$B160)&gt;=5,'[1]Outside Edges'!$Q160="Yes"),"Yes","No")</f>
        <v>Yes</v>
      </c>
      <c r="IC161" s="201" t="str">
        <f>IF(AND((RIGHT($IC$3,2)-'[1]Miter Profiles'!$AC$238-'[1]Outside Edges'!$B160)&gt;=5,'[1]Outside Edges'!$Q160="Yes"),"Yes","No")</f>
        <v>Yes</v>
      </c>
      <c r="ID161" s="201" t="str">
        <f>IF(AND((RIGHT($ID$3,2)-'[1]Miter Profiles'!$AC$239-'[1]Outside Edges'!$B160)&gt;=5,'[1]Outside Edges'!$Q160="Yes"),"Yes","No")</f>
        <v>Yes</v>
      </c>
      <c r="IE161" s="197" t="str">
        <f>IF(AND((RIGHT($IE$3,2)-'[1]Miter Profiles'!$AC$240-'[1]Outside Edges'!$B160)&gt;=5,'[1]Outside Edges'!$Q160="Yes"),"Yes","No")</f>
        <v>Yes</v>
      </c>
      <c r="IF161" s="197" t="str">
        <f>IF(AND((RIGHT($IF$3,2)-'[1]Miter Profiles'!$AC$241-'[1]Outside Edges'!$B160)&gt;=5,'[1]Outside Edges'!$Q160="Yes"),"Yes","No")</f>
        <v>Yes</v>
      </c>
      <c r="IG161" s="197" t="str">
        <f>IF(AND((RIGHT($IG$3,2)-'[1]Miter Profiles'!$AC$242-'[1]Outside Edges'!$B160)&gt;=5,'[1]Outside Edges'!$Q160="Yes"),"Yes","No")</f>
        <v>Yes</v>
      </c>
      <c r="IH161" s="201" t="str">
        <f>IF(AND((RIGHT($IH$3,2)-'[1]Miter Profiles'!$AC$243-'[1]Outside Edges'!$B160)&gt;=5,'[1]Outside Edges'!$Q160="Yes"),"Yes","No")</f>
        <v>Yes</v>
      </c>
      <c r="II161" s="201" t="str">
        <f>IF(AND((RIGHT($II$3,2)-'[1]Miter Profiles'!$AC$244-'[1]Outside Edges'!$B160)&gt;=5,'[1]Outside Edges'!$Q160="Yes"),"Yes","No")</f>
        <v>Yes</v>
      </c>
      <c r="IJ161" s="201" t="str">
        <f>IF(AND((RIGHT($IJ$3,2)-'[1]Miter Profiles'!$AC$245-'[1]Outside Edges'!$B160)&gt;=5,'[1]Outside Edges'!$Q160="Yes"),"Yes","No")</f>
        <v>Yes</v>
      </c>
      <c r="IK161" s="197" t="str">
        <f>IF(AND((RIGHT($IK$3,2)-'[1]Miter Profiles'!$AC$246-'[1]Outside Edges'!$B160)&gt;=5,'[1]Outside Edges'!$Q160="Yes"),"Yes","No")</f>
        <v>Yes</v>
      </c>
      <c r="IL161" s="197" t="str">
        <f>IF(AND((RIGHT($IL$3,2)-'[1]Miter Profiles'!$AC$247-'[1]Outside Edges'!$B160)&gt;=5,'[1]Outside Edges'!$Q160="Yes"),"Yes","No")</f>
        <v>Yes</v>
      </c>
      <c r="IM161" s="197" t="str">
        <f>IF(AND((RIGHT($IM$3,2)-'[1]Miter Profiles'!$AC$248-'[1]Outside Edges'!$B160)&gt;=5,'[1]Outside Edges'!$Q160="Yes"),"Yes","No")</f>
        <v>Yes</v>
      </c>
      <c r="IN161" s="201" t="str">
        <f>IF(AND((RIGHT($IN$3,2)-'[1]Miter Profiles'!$AC$249-'[1]Outside Edges'!$B160)&gt;=5,'[1]Outside Edges'!$Q160="Yes"),"Yes","No")</f>
        <v>No</v>
      </c>
      <c r="IO161" s="201" t="str">
        <f>IF(AND((RIGHT($IO$3,2)-'[1]Miter Profiles'!$AC$250-'[1]Outside Edges'!$B160)&gt;=5,'[1]Outside Edges'!$Q160="Yes"),"Yes","No")</f>
        <v>Yes</v>
      </c>
      <c r="IP161" s="201" t="str">
        <f>IF(AND((RIGHT($IP$3,2)-'[1]Miter Profiles'!$AC$251-'[1]Outside Edges'!$B160)&gt;=5,'[1]Outside Edges'!$Q160="Yes"),"Yes","No")</f>
        <v>Yes</v>
      </c>
      <c r="IQ161" s="197" t="str">
        <f>IF(AND((RIGHT($IQ$3,2)-'[1]Miter Profiles'!$AC$252-'[1]Outside Edges'!$B160)&gt;=5,'[1]Outside Edges'!$Q160="Yes"),"Yes","No")</f>
        <v>No</v>
      </c>
      <c r="IR161" s="197" t="str">
        <f>IF(AND((RIGHT($IR$3,2)-'[1]Miter Profiles'!$AC$253-'[1]Outside Edges'!$B160)&gt;=5,'[1]Outside Edges'!$Q160="Yes"),"Yes","No")</f>
        <v>Yes</v>
      </c>
      <c r="IS161" s="197" t="str">
        <f>IF(AND((RIGHT($IS$3,2)-'[1]Miter Profiles'!$AC$254-'[1]Outside Edges'!$B160)&gt;=5,'[1]Outside Edges'!$Q160="Yes"),"Yes","No")</f>
        <v>Yes</v>
      </c>
      <c r="IT161" s="201" t="str">
        <f>IF(AND((RIGHT($IT$3,2)-'[1]Miter Profiles'!$AC$255-'[1]Outside Edges'!$B160)&gt;=5,'[1]Outside Edges'!$Q160="Yes"),"Yes","No")</f>
        <v>Yes</v>
      </c>
      <c r="IU161" s="201" t="str">
        <f>IF(AND((RIGHT($IU$3,2)-'[1]Miter Profiles'!$AC$256-'[1]Outside Edges'!$B160)&gt;=5,'[1]Outside Edges'!$Q160="Yes"),"Yes","No")</f>
        <v>Yes</v>
      </c>
      <c r="IV161" s="201" t="str">
        <f>IF(AND((RIGHT($IV$3,2)-'[1]Miter Profiles'!$AC$257-'[1]Outside Edges'!$B160)&gt;=5,'[1]Outside Edges'!$Q160="Yes"),"Yes","No")</f>
        <v>Yes</v>
      </c>
      <c r="IW161" s="197" t="str">
        <f>IF(AND((RIGHT($IW$3,2)-'[1]Miter Profiles'!$AC$258-'[1]Outside Edges'!$B160)&gt;=5,'[1]Outside Edges'!$Q160="Yes"),"Yes","No")</f>
        <v>Yes</v>
      </c>
      <c r="IX161" s="197" t="str">
        <f>IF(AND((RIGHT($IX$3,2)-'[1]Miter Profiles'!$AC$259-'[1]Outside Edges'!$B160)&gt;=5,'[1]Outside Edges'!$Q160="Yes"),"Yes","No")</f>
        <v>Yes</v>
      </c>
      <c r="IY161" s="197" t="str">
        <f>IF(AND((RIGHT($IY$3,2)-'[1]Miter Profiles'!$AC$260-'[1]Outside Edges'!$B160)&gt;=5,'[1]Outside Edges'!$Q160="Yes"),"Yes","No")</f>
        <v>Yes</v>
      </c>
      <c r="IZ161" s="201" t="str">
        <f>IF(AND((RIGHT($IZ$3,2)-'[1]Miter Profiles'!$AC$261-'[1]Outside Edges'!$B160)&gt;=5,'[1]Outside Edges'!$Q160="Yes"),"Yes","No")</f>
        <v>Yes</v>
      </c>
      <c r="JA161" s="201" t="str">
        <f>IF(AND((RIGHT($JA$3,2)-'[1]Miter Profiles'!$AC$262-'[1]Outside Edges'!$B160)&gt;=5,'[1]Outside Edges'!$Q160="Yes"),"Yes","No")</f>
        <v>Yes</v>
      </c>
      <c r="JB161" s="201" t="str">
        <f>IF(AND((RIGHT($JB$3,2)-'[1]Miter Profiles'!$AC$263-'[1]Outside Edges'!$B160)&gt;=5,'[1]Outside Edges'!$Q160="Yes"),"Yes","No")</f>
        <v>Yes</v>
      </c>
      <c r="JC161" s="197" t="str">
        <f>IF(AND((RIGHT($JC$3,2)-'[1]Miter Profiles'!$AC$264-'[1]Outside Edges'!$B160)&gt;=5,'[1]Outside Edges'!$Q160="Yes"),"Yes","No")</f>
        <v>Yes</v>
      </c>
      <c r="JD161" s="197" t="str">
        <f>IF(AND((RIGHT($JD$3,2)-'[1]Miter Profiles'!$AC$265-'[1]Outside Edges'!$B160)&gt;=5,'[1]Outside Edges'!$Q160="Yes"),"Yes","No")</f>
        <v>Yes</v>
      </c>
      <c r="JE161" s="197" t="str">
        <f>IF(AND((RIGHT($JE$3,2)-'[1]Miter Profiles'!$AC$266-'[1]Outside Edges'!$B160)&gt;=5,'[1]Outside Edges'!$Q160="Yes"),"Yes","No")</f>
        <v>Yes</v>
      </c>
      <c r="JF161" s="201" t="str">
        <f>IF(AND((RIGHT($JF$3,2)-'[1]Miter Profiles'!$AC$267-'[1]Outside Edges'!$B160)&gt;=5,'[1]Outside Edges'!$Q160="Yes"),"Yes","No")</f>
        <v>No</v>
      </c>
      <c r="JG161" s="201" t="str">
        <f>IF(AND((RIGHT($JG$3,2)-'[1]Miter Profiles'!$AC$268-'[1]Outside Edges'!$B160)&gt;=5,'[1]Outside Edges'!$Q160="Yes"),"Yes","No")</f>
        <v>Yes</v>
      </c>
      <c r="JH161" s="201" t="str">
        <f>IF(AND((RIGHT($JH$3,2)-'[1]Miter Profiles'!$AC$269-'[1]Outside Edges'!$B160)&gt;=5,'[1]Outside Edges'!$Q160="Yes"),"Yes","No")</f>
        <v>Yes</v>
      </c>
      <c r="JI161" s="197" t="str">
        <f>IF(AND((RIGHT($JI$3,2)-'[1]Miter Profiles'!$AC$270-'[1]Outside Edges'!$B160)&gt;=5,'[1]Outside Edges'!$Q160="Yes"),"Yes","No")</f>
        <v>Yes</v>
      </c>
      <c r="JJ161" s="197" t="str">
        <f>IF(AND((RIGHT($JJ$3,2)-'[1]Miter Profiles'!$AC$271-'[1]Outside Edges'!$B160)&gt;=5,'[1]Outside Edges'!$Q160="Yes"),"Yes","No")</f>
        <v>Yes</v>
      </c>
      <c r="JK161" s="197" t="str">
        <f>IF(AND((RIGHT($JK$3,2)-'[1]Miter Profiles'!$AC$272-'[1]Outside Edges'!$B160)&gt;=5,'[1]Outside Edges'!$Q160="Yes"),"Yes","No")</f>
        <v>Yes</v>
      </c>
      <c r="JL161" s="201" t="str">
        <f>IF(AND((RIGHT($JL$3,2)-'[1]Miter Profiles'!$AC$273-'[1]Outside Edges'!$B160)&gt;=5,'[1]Outside Edges'!$Q160="Yes"),"Yes","No")</f>
        <v>Yes</v>
      </c>
      <c r="JM161" s="201" t="str">
        <f>IF(AND((RIGHT($JM$3,2)-'[1]Miter Profiles'!$AC$274-'[1]Outside Edges'!$B160)&gt;=5,'[1]Outside Edges'!$Q160="Yes"),"Yes","No")</f>
        <v>Yes</v>
      </c>
      <c r="JN161" s="201" t="str">
        <f>IF(AND((RIGHT($JN$3,2)-'[1]Miter Profiles'!$AC$275-'[1]Outside Edges'!$B160)&gt;=5,'[1]Outside Edges'!$Q160="Yes"),"Yes","No")</f>
        <v>Yes</v>
      </c>
      <c r="JO161" s="197" t="str">
        <f>IF(AND((RIGHT($JO$3,2)-'[1]Miter Profiles'!$AC$276-'[1]Outside Edges'!$B160)&gt;=5,'[1]Outside Edges'!$Q160="Yes"),"Yes","No")</f>
        <v>Yes</v>
      </c>
      <c r="JP161" s="197" t="str">
        <f>IF(AND((RIGHT($JP$3,2)-'[1]Miter Profiles'!$AC$277-'[1]Outside Edges'!$B160)&gt;=5,'[1]Outside Edges'!$Q160="Yes"),"Yes","No")</f>
        <v>Yes</v>
      </c>
      <c r="JQ161" s="197" t="str">
        <f>IF(AND((RIGHT($JQ$3,2)-'[1]Miter Profiles'!$AC$278-'[1]Outside Edges'!$B160)&gt;=5,'[1]Outside Edges'!$Q160="Yes"),"Yes","No")</f>
        <v>Yes</v>
      </c>
      <c r="JR161" s="201" t="str">
        <f>IF(AND((RIGHT($JR$3,2)-'[1]Miter Profiles'!$AC$279-'[1]Outside Edges'!$B160)&gt;=5,'[1]Outside Edges'!$Q160="Yes"),"Yes","No")</f>
        <v>No</v>
      </c>
      <c r="JS161" s="201" t="str">
        <f>IF(AND((RIGHT($JS$3,2)-'[1]Miter Profiles'!$AC$280-'[1]Outside Edges'!$B160)&gt;=5,'[1]Outside Edges'!$Q160="Yes"),"Yes","No")</f>
        <v>Yes</v>
      </c>
      <c r="JT161" s="201" t="str">
        <f>IF(AND((RIGHT($JT$3,2)-'[1]Miter Profiles'!$AC$281-'[1]Outside Edges'!$B160)&gt;=5,'[1]Outside Edges'!$Q160="Yes"),"Yes","No")</f>
        <v>Yes</v>
      </c>
      <c r="JU161" s="197" t="str">
        <f>IF(AND((RIGHT($JU$3,2)-'[1]Miter Profiles'!$AC$282-'[1]Outside Edges'!$B160)&gt;=5,'[1]Outside Edges'!$Q160="Yes"),"Yes","No")</f>
        <v>No</v>
      </c>
      <c r="JV161" s="197" t="str">
        <f>IF(AND((RIGHT($JV$3,2)-'[1]Miter Profiles'!$AC$283-'[1]Outside Edges'!$B160)&gt;=5,'[1]Outside Edges'!$Q160="Yes"),"Yes","No")</f>
        <v>Yes</v>
      </c>
      <c r="JW161" s="197" t="str">
        <f>IF(AND((RIGHT($JW$3,2)-'[1]Miter Profiles'!$AC$284-'[1]Outside Edges'!$B160)&gt;=5,'[1]Outside Edges'!$Q160="Yes"),"Yes","No")</f>
        <v>Yes</v>
      </c>
      <c r="JX161" s="201" t="str">
        <f>IF(AND((RIGHT($JX$3,2)-'[1]Miter Profiles'!$AC$285-'[1]Outside Edges'!$B160)&gt;=5,'[1]Outside Edges'!$Q160="Yes"),"Yes","No")</f>
        <v>Yes</v>
      </c>
      <c r="JY161" s="201" t="str">
        <f>IF(AND((RIGHT($JY$3,2)-'[1]Miter Profiles'!$AC$286-'[1]Outside Edges'!$B160)&gt;=5,'[1]Outside Edges'!$Q160="Yes"),"Yes","No")</f>
        <v>Yes</v>
      </c>
      <c r="JZ161" s="201" t="str">
        <f>IF(AND((RIGHT($JZ$3,2)-'[1]Miter Profiles'!$AC$287-'[1]Outside Edges'!$B160)&gt;=5,'[1]Outside Edges'!$Q160="Yes"),"Yes","No")</f>
        <v>Yes</v>
      </c>
      <c r="KA161" s="197" t="str">
        <f>IF(AND((RIGHT($KA$3,2)-'[1]Miter Profiles'!$AC$288-'[1]Outside Edges'!$B160)&gt;=5,'[1]Outside Edges'!$Q160="Yes"),"Yes","No")</f>
        <v>Yes</v>
      </c>
      <c r="KB161" s="197" t="str">
        <f>IF(AND((RIGHT($KB$3,2)-'[1]Miter Profiles'!$AC$289-'[1]Outside Edges'!$B160)&gt;=5,'[1]Outside Edges'!$Q160="Yes"),"Yes","No")</f>
        <v>Yes</v>
      </c>
      <c r="KC161" s="197" t="str">
        <f>IF(AND((RIGHT($KC$3,2)-'[1]Miter Profiles'!$AC$290-'[1]Outside Edges'!$B160)&gt;=5,'[1]Outside Edges'!$Q160="Yes"),"Yes","No")</f>
        <v>Yes</v>
      </c>
      <c r="KD161" s="201" t="str">
        <f>IF(AND((RIGHT($KD$3,2)-'[1]Miter Profiles'!$AC$291-'[1]Outside Edges'!$B160)&gt;=5,'[1]Outside Edges'!$Q160="Yes"),"Yes","No")</f>
        <v>Yes</v>
      </c>
      <c r="KE161" s="201" t="str">
        <f>IF(AND((RIGHT($KE$3,2)-'[1]Miter Profiles'!$AC$292-'[1]Outside Edges'!$B160)&gt;=5,'[1]Outside Edges'!$Q160="Yes"),"Yes","No")</f>
        <v>Yes</v>
      </c>
      <c r="KF161" s="201" t="str">
        <f>IF(AND((RIGHT($KF$3,2)-'[1]Miter Profiles'!$AC$293-'[1]Outside Edges'!$B160)&gt;=5,'[1]Outside Edges'!$Q160="Yes"),"Yes","No")</f>
        <v>Yes</v>
      </c>
      <c r="KG161" s="197" t="str">
        <f>IF(AND((RIGHT($KG$3,2)-'[1]Miter Profiles'!$AC$294-'[1]Outside Edges'!$B160)&gt;=5,'[1]Outside Edges'!$Q160="Yes"),"Yes","No")</f>
        <v>Yes</v>
      </c>
      <c r="KH161" s="197" t="str">
        <f>IF(AND((RIGHT($KH$3,2)-'[1]Miter Profiles'!$AC$295-'[1]Outside Edges'!$B160)&gt;=5,'[1]Outside Edges'!$Q160="Yes"),"Yes","No")</f>
        <v>Yes</v>
      </c>
      <c r="KI161" s="197" t="str">
        <f>IF(AND((RIGHT($KI$3,2)-'[1]Miter Profiles'!$AC$296-'[1]Outside Edges'!$B160)&gt;=5,'[1]Outside Edges'!$Q160="Yes"),"Yes","No")</f>
        <v>Yes</v>
      </c>
      <c r="KJ161" s="201" t="str">
        <f>IF(AND((RIGHT($KJ$3,2)-'[1]Miter Profiles'!$AC$297-'[1]Outside Edges'!$B160)&gt;=5,'[1]Outside Edges'!$Q160="Yes"),"Yes","No")</f>
        <v>Yes</v>
      </c>
      <c r="KK161" s="201" t="str">
        <f>IF(AND((RIGHT($KK$3,2)-'[1]Miter Profiles'!$AC$298-'[1]Outside Edges'!$B160)&gt;=5,'[1]Outside Edges'!$Q160="Yes"),"Yes","No")</f>
        <v>Yes</v>
      </c>
      <c r="KL161" s="201" t="str">
        <f>IF(AND((RIGHT($KL$3,2)-'[1]Miter Profiles'!$AC$299-'[1]Outside Edges'!$B160)&gt;=5,'[1]Outside Edges'!$Q160="Yes"),"Yes","No")</f>
        <v>Yes</v>
      </c>
      <c r="KM161" s="197" t="str">
        <f>IF(AND((RIGHT($KM$3,2)-'[1]Miter Profiles'!$AC$300-'[1]Outside Edges'!$B160)&gt;=5,'[1]Outside Edges'!$Q160="Yes"),"Yes","No")</f>
        <v>Yes</v>
      </c>
      <c r="KN161" s="197" t="str">
        <f>IF(AND((RIGHT($KN$3,2)-'[1]Miter Profiles'!$AC$301-'[1]Outside Edges'!$B160)&gt;=5,'[1]Outside Edges'!$Q160="Yes"),"Yes","No")</f>
        <v>Yes</v>
      </c>
      <c r="KO161" s="197" t="str">
        <f>IF(AND((RIGHT($KO$3,2)-'[1]Miter Profiles'!$AC$302-'[1]Outside Edges'!$B160)&gt;=5,'[1]Outside Edges'!$Q160="Yes"),"Yes","No")</f>
        <v>Yes</v>
      </c>
      <c r="KP161" s="201" t="str">
        <f>IF(AND((RIGHT($KP$3,2)-'[1]Miter Profiles'!$AC$303-'[1]Outside Edges'!$B160)&gt;=5,'[1]Outside Edges'!$Q160="Yes"),"Yes","No")</f>
        <v>Yes</v>
      </c>
      <c r="KQ161" s="201" t="str">
        <f>IF(AND((RIGHT($KQ$3,2)-'[1]Miter Profiles'!$AC$304-'[1]Outside Edges'!$B160)&gt;=5,'[1]Outside Edges'!$Q160="Yes"),"Yes","No")</f>
        <v>Yes</v>
      </c>
      <c r="KR161" s="201" t="str">
        <f>IF(AND((RIGHT($KR$3,2)-'[1]Miter Profiles'!$AC$305-'[1]Outside Edges'!$B160)&gt;=5,'[1]Outside Edges'!$Q160="Yes"),"Yes","No")</f>
        <v>Yes</v>
      </c>
      <c r="KS161" s="197" t="str">
        <f>IF(AND((RIGHT($KS$3,2)-'[1]Miter Profiles'!$AC$306-'[1]Outside Edges'!$B160)&gt;=5,'[1]Outside Edges'!$Q160="Yes"),"Yes","No")</f>
        <v>Yes</v>
      </c>
      <c r="KT161" s="197" t="str">
        <f>IF(AND((RIGHT($KT$3,2)-'[1]Miter Profiles'!$AC$307-'[1]Outside Edges'!$B160)&gt;=5,'[1]Outside Edges'!$Q160="Yes"),"Yes","No")</f>
        <v>Yes</v>
      </c>
      <c r="KU161" s="197" t="str">
        <f>IF(AND((RIGHT($KU$3,2)-'[1]Miter Profiles'!$AC$308-'[1]Outside Edges'!$B160)&gt;=5,'[1]Outside Edges'!$Q160="Yes"),"Yes","No")</f>
        <v>Yes</v>
      </c>
      <c r="KV161" s="201" t="str">
        <f>IF(AND((RIGHT($KV$3,2)-'[1]Miter Profiles'!$AC$309-'[1]Outside Edges'!$B160)&gt;=5,'[1]Outside Edges'!$Q160="Yes"),"Yes","No")</f>
        <v>Yes</v>
      </c>
      <c r="KW161" s="201" t="str">
        <f>IF(AND((RIGHT($KW$3,2)-'[1]Miter Profiles'!$AC$310-'[1]Outside Edges'!$B160)&gt;=5,'[1]Outside Edges'!$Q160="Yes"),"Yes","No")</f>
        <v>Yes</v>
      </c>
      <c r="KX161" s="201" t="str">
        <f>IF(AND((RIGHT($KX$3,2)-'[1]Miter Profiles'!$AC$311-'[1]Outside Edges'!$B160)&gt;=5,'[1]Outside Edges'!$Q160="Yes"),"Yes","No")</f>
        <v>Yes</v>
      </c>
      <c r="KY161" s="197" t="str">
        <f>IF(AND((RIGHT($KY$3,2)-'[1]Miter Profiles'!$AC$312-'[1]Outside Edges'!$B160)&gt;=5,'[1]Outside Edges'!$Q160="Yes"),"Yes","No")</f>
        <v>Yes</v>
      </c>
      <c r="KZ161" s="197" t="str">
        <f>IF(AND((RIGHT($KZ$3,2)-'[1]Miter Profiles'!$AC$313-'[1]Outside Edges'!$B160)&gt;=5,'[1]Outside Edges'!$Q160="Yes"),"Yes","No")</f>
        <v>Yes</v>
      </c>
      <c r="LA161" s="197" t="str">
        <f>IF(AND((RIGHT($LA$3,2)-'[1]Miter Profiles'!$AC$314-'[1]Outside Edges'!$B160)&gt;=5,'[1]Outside Edges'!$Q160="Yes"),"Yes","No")</f>
        <v>Yes</v>
      </c>
      <c r="LB161" s="201" t="str">
        <f>IF(AND((RIGHT($LB$3,2)-'[1]Miter Profiles'!$AC$315-'[1]Outside Edges'!$B160)&gt;=5,'[1]Outside Edges'!$Q160="Yes"),"Yes","No")</f>
        <v>Yes</v>
      </c>
      <c r="LC161" s="201" t="str">
        <f>IF(AND((RIGHT($LC$3,2)-'[1]Miter Profiles'!$AC$316-'[1]Outside Edges'!$B160)&gt;=5,'[1]Outside Edges'!$Q160="Yes"),"Yes","No")</f>
        <v>Yes</v>
      </c>
      <c r="LD161" s="201" t="str">
        <f>IF(AND((RIGHT($LD$3,2)-'[1]Miter Profiles'!$AC$317-'[1]Outside Edges'!$B160)&gt;=5,'[1]Outside Edges'!$Q160="Yes"),"Yes","No")</f>
        <v>Yes</v>
      </c>
      <c r="LE161" s="201" t="str">
        <f>IF(AND((RIGHT($LE$3,2)-'[1]Miter Profiles'!$AC$318-'[1]Outside Edges'!$B160)&gt;=5,'[1]Outside Edges'!$Q160="Yes"),"Yes","No")</f>
        <v>Yes</v>
      </c>
      <c r="LF161" s="197" t="str">
        <f>IF(AND((RIGHT($LF$3,2)-'[1]Miter Profiles'!$AC$319-'[1]Outside Edges'!$B160)&gt;=5,'[1]Outside Edges'!$Q160="Yes"),"Yes","No")</f>
        <v>Yes</v>
      </c>
      <c r="LG161" s="197" t="str">
        <f>IF(AND((RIGHT($LG$3,2)-'[1]Miter Profiles'!$AC$320-'[1]Outside Edges'!$B160)&gt;=5,'[1]Outside Edges'!$Q160="Yes"),"Yes","No")</f>
        <v>Yes</v>
      </c>
      <c r="LH161" s="197" t="str">
        <f>IF(AND((RIGHT($LH$3,2)-'[1]Miter Profiles'!$AC$321-'[1]Outside Edges'!$B160)&gt;=5,'[1]Outside Edges'!$Q160="Yes"),"Yes","No")</f>
        <v>Yes</v>
      </c>
      <c r="LI161" s="197" t="str">
        <f>IF(AND((RIGHT($LI$3,2)-'[1]Miter Profiles'!$AC$322-'[1]Outside Edges'!$B160)&gt;=5,'[1]Outside Edges'!$Q160="Yes"),"Yes","No")</f>
        <v>Yes</v>
      </c>
      <c r="LJ161" s="201" t="str">
        <f>IF(AND((RIGHT($LJ$3,2)-'[1]Miter Profiles'!$AC$323-'[1]Outside Edges'!$B160)&gt;=5,'[1]Outside Edges'!$Q160="Yes"),"Yes","No")</f>
        <v>No</v>
      </c>
      <c r="LK161" s="201" t="str">
        <f>IF(AND((RIGHT($LK$3,2)-'[1]Miter Profiles'!$AC$324-'[1]Outside Edges'!$B160)&gt;=5,'[1]Outside Edges'!$Q160="Yes"),"Yes","No")</f>
        <v>Yes</v>
      </c>
      <c r="LL161" s="201" t="str">
        <f>IF(AND((RIGHT($LL$3,2)-'[1]Miter Profiles'!$AC$325-'[1]Outside Edges'!$B160)&gt;=5,'[1]Outside Edges'!$Q160="Yes"),"Yes","No")</f>
        <v>Yes</v>
      </c>
      <c r="LM161" s="197" t="str">
        <f>IF(AND((RIGHT($LM$3,2)-'[1]Miter Profiles'!$AC$326-'[1]Outside Edges'!$B160)&gt;=5,'[1]Outside Edges'!$Q160="Yes"),"Yes","No")</f>
        <v>Yes</v>
      </c>
      <c r="LN161" s="197" t="str">
        <f>IF(AND((RIGHT($LN$3,2)-'[1]Miter Profiles'!$AC$327-'[1]Outside Edges'!$B160)&gt;=5,'[1]Outside Edges'!$Q160="Yes"),"Yes","No")</f>
        <v>Yes</v>
      </c>
      <c r="LO161" s="197" t="str">
        <f>IF(AND((RIGHT($LO$3,2)-'[1]Miter Profiles'!$AC$328-'[1]Outside Edges'!$B160)&gt;=5,'[1]Outside Edges'!$Q160="Yes"),"Yes","No")</f>
        <v>Yes</v>
      </c>
      <c r="LP161" s="201" t="str">
        <f>IF(AND((RIGHT($LP$3,2)-'[1]Miter Profiles'!$AC$329-'[1]Outside Edges'!$B160)&gt;=5,'[1]Outside Edges'!$Q160="Yes"),"Yes","No")</f>
        <v>No</v>
      </c>
      <c r="LQ161" s="201" t="str">
        <f>IF(AND((RIGHT($LQ$3,2)-'[1]Miter Profiles'!$AC$330-'[1]Outside Edges'!$B160)&gt;=5,'[1]Outside Edges'!$Q160="Yes"),"Yes","No")</f>
        <v>Yes</v>
      </c>
      <c r="LR161" s="201" t="str">
        <f>IF(AND((RIGHT($LR$3,2)-'[1]Miter Profiles'!$AC$331-'[1]Outside Edges'!$B160)&gt;=5,'[1]Outside Edges'!$Q160="Yes"),"Yes","No")</f>
        <v>Yes</v>
      </c>
      <c r="LS161" s="197" t="str">
        <f>IF(AND((RIGHT($LS$3,2)-'[1]Miter Profiles'!$AC$332-'[1]Outside Edges'!$B160)&gt;=5,'[1]Outside Edges'!$Q160="Yes"),"Yes","No")</f>
        <v>No</v>
      </c>
      <c r="LT161" s="197" t="str">
        <f>IF(AND((RIGHT($LT$3,2)-'[1]Miter Profiles'!$AC$333-'[1]Outside Edges'!$B160)&gt;=5,'[1]Outside Edges'!$Q160="Yes"),"Yes","No")</f>
        <v>Yes</v>
      </c>
      <c r="LU161" s="197" t="str">
        <f>IF(AND((RIGHT($LU$3,2)-'[1]Miter Profiles'!$AC$334-'[1]Outside Edges'!$B160)&gt;=5,'[1]Outside Edges'!$Q160="Yes"),"Yes","No")</f>
        <v>Yes</v>
      </c>
      <c r="LV161" s="201" t="str">
        <f>IF(AND((RIGHT($LV$3,2)-'[1]Miter Profiles'!$AC$335-'[1]Outside Edges'!$B160)&gt;=5,'[1]Outside Edges'!$Q160="Yes"),"Yes","No")</f>
        <v>Yes</v>
      </c>
      <c r="LW161" s="201" t="str">
        <f>IF(AND((RIGHT($LW$3,2)-'[1]Miter Profiles'!$AC$336-'[1]Outside Edges'!$B160)&gt;=5,'[1]Outside Edges'!$Q160="Yes"),"Yes","No")</f>
        <v>Yes</v>
      </c>
      <c r="LX161" s="201" t="str">
        <f>IF(AND((RIGHT($LX$3,2)-'[1]Miter Profiles'!$AC$337-'[1]Outside Edges'!$B160)&gt;=5,'[1]Outside Edges'!$Q160="Yes"),"Yes","No")</f>
        <v>Yes</v>
      </c>
      <c r="LY161" s="197" t="str">
        <f>IF(AND((RIGHT($LY$3,2)-'[1]Miter Profiles'!$AC$338-'[1]Outside Edges'!$B160)&gt;=5,'[1]Outside Edges'!$Q160="Yes"),"Yes","No")</f>
        <v>Yes</v>
      </c>
      <c r="LZ161" s="197" t="str">
        <f>IF(AND((RIGHT($LZ$3,2)-'[1]Miter Profiles'!$AC$339-'[1]Outside Edges'!$B160)&gt;=5,'[1]Outside Edges'!$Q160="Yes"),"Yes","No")</f>
        <v>Yes</v>
      </c>
      <c r="MA161" s="197" t="str">
        <f>IF(AND((RIGHT($MA$3,2)-'[1]Miter Profiles'!$AC$340-'[1]Outside Edges'!$B160)&gt;=5,'[1]Outside Edges'!$Q160="Yes"),"Yes","No")</f>
        <v>Yes</v>
      </c>
      <c r="MB161" s="201" t="str">
        <f>IF(AND((RIGHT($MB$3,2)-'[1]Miter Profiles'!$AC$341-'[1]Outside Edges'!$B160)&gt;=5,'[1]Outside Edges'!$Q160="Yes"),"Yes","No")</f>
        <v>Yes</v>
      </c>
      <c r="MC161" s="201" t="str">
        <f>IF(AND((RIGHT($MC$3,2)-'[1]Miter Profiles'!$AC$342-'[1]Outside Edges'!$B160)&gt;=5,'[1]Outside Edges'!$Q160="Yes"),"Yes","No")</f>
        <v>Yes</v>
      </c>
      <c r="MD161" s="201" t="str">
        <f>IF(AND((RIGHT($MD$3,2)-'[1]Miter Profiles'!$AC$343-'[1]Outside Edges'!$B160)&gt;=5,'[1]Outside Edges'!$Q160="Yes"),"Yes","No")</f>
        <v>Yes</v>
      </c>
      <c r="ME161" s="197" t="str">
        <f>IF(AND((RIGHT($ME$3,2)-'[1]Miter Profiles'!$AC$344-'[1]Outside Edges'!$B160)&gt;=5,'[1]Outside Edges'!$Q160="Yes"),"Yes","No")</f>
        <v>Yes</v>
      </c>
      <c r="MF161" s="197" t="str">
        <f>IF(AND((RIGHT($MF$3,2)-'[1]Miter Profiles'!$AC$345-'[1]Outside Edges'!$B160)&gt;=5,'[1]Outside Edges'!$Q160="Yes"),"Yes","No")</f>
        <v>Yes</v>
      </c>
      <c r="MG161" s="197" t="str">
        <f>IF(AND((RIGHT($MG$3,2)-'[1]Miter Profiles'!$AC$346-'[1]Outside Edges'!$B160)&gt;=5,'[1]Outside Edges'!$Q160="Yes"),"Yes","No")</f>
        <v>Yes</v>
      </c>
      <c r="MH161" s="201" t="str">
        <f>IF(AND((RIGHT($MH$3,2)-'[1]Miter Profiles'!$AC$347-'[1]Outside Edges'!$B160)&gt;=5,'[1]Outside Edges'!$Q160="Yes"),"Yes","No")</f>
        <v>Yes</v>
      </c>
      <c r="MI161" s="201" t="str">
        <f>IF(AND((RIGHT($MI$3,2)-'[1]Miter Profiles'!$AC$348-'[1]Outside Edges'!$B160)&gt;=5,'[1]Outside Edges'!$Q160="Yes"),"Yes","No")</f>
        <v>Yes</v>
      </c>
      <c r="MJ161" s="201" t="str">
        <f>IF(AND((RIGHT($MJ$3,2)-'[1]Miter Profiles'!$AC$349-'[1]Outside Edges'!$B160)&gt;=5,'[1]Outside Edges'!$Q160="Yes"),"Yes","No")</f>
        <v>Yes</v>
      </c>
      <c r="MK161" s="197" t="str">
        <f>IF(AND((RIGHT($MK$3,2)-'[1]Miter Profiles'!$AC$350-'[1]Outside Edges'!$B160)&gt;=5,'[1]Outside Edges'!$Q160="Yes"),"Yes","No")</f>
        <v>Yes</v>
      </c>
      <c r="ML161" s="197" t="str">
        <f>IF(AND((RIGHT($ML$3,2)-'[1]Miter Profiles'!$AC$351-'[1]Outside Edges'!$B160)&gt;=5,'[1]Outside Edges'!$Q160="Yes"),"Yes","No")</f>
        <v>Yes</v>
      </c>
      <c r="MM161" s="197" t="str">
        <f>IF(AND((RIGHT($MM$3,2)-'[1]Miter Profiles'!$AC$352-'[1]Outside Edges'!$B160)&gt;=5,'[1]Outside Edges'!$Q160="Yes"),"Yes","No")</f>
        <v>Yes</v>
      </c>
      <c r="MN161" s="201" t="str">
        <f>IF(AND((RIGHT($MK$3,2)-'[1]Miter Profiles'!$AC$353-'[1]Outside Edges'!$B160)&gt;=5,'[1]Outside Edges'!$Q160="Yes"),"Yes","No")</f>
        <v>Yes</v>
      </c>
      <c r="MO161" s="201" t="str">
        <f>IF(AND((RIGHT($ML$3,2)-'[1]Miter Profiles'!$AC$354-'[1]Outside Edges'!$B160)&gt;=5,'[1]Outside Edges'!$Q160="Yes"),"Yes","No")</f>
        <v>Yes</v>
      </c>
      <c r="MP161" s="201" t="str">
        <f>IF(AND((RIGHT($MM$3,2)-'[1]Miter Profiles'!$AC$355-'[1]Outside Edges'!$B160)&gt;=5,'[1]Outside Edges'!$Q160="Yes"),"Yes","No")</f>
        <v>Yes</v>
      </c>
      <c r="MQ161" s="197" t="str">
        <f>IF(AND((RIGHT($MK$3,2)-'[1]Miter Profiles'!$AC$356-'[1]Outside Edges'!$B160)&gt;=5,'[1]Outside Edges'!$Q160="Yes"),"Yes","No")</f>
        <v>No</v>
      </c>
      <c r="MR161" s="197" t="str">
        <f>IF(AND((RIGHT($ML$3,2)-'[1]Miter Profiles'!$AC$357-'[1]Outside Edges'!$B160)&gt;=5,'[1]Outside Edges'!$Q160="Yes"),"Yes","No")</f>
        <v>Yes</v>
      </c>
      <c r="MS161" s="197" t="str">
        <f>IF(AND((RIGHT($MM$3,2)-'[1]Miter Profiles'!$AC$358-'[1]Outside Edges'!$B160)&gt;=5,'[1]Outside Edges'!$Q160="Yes"),"Yes","No")</f>
        <v>Yes</v>
      </c>
      <c r="MT161" s="201" t="str">
        <f>IF(AND((RIGHT($MK$3,2)-'[1]Miter Profiles'!$AC$359-'[1]Outside Edges'!$B160)&gt;=5,'[1]Outside Edges'!$Q160="Yes"),"Yes","No")</f>
        <v>No</v>
      </c>
      <c r="MU161" s="201" t="str">
        <f>IF(AND((RIGHT($ML$3,2)-'[1]Miter Profiles'!$AC$360-'[1]Outside Edges'!$B160)&gt;=5,'[1]Outside Edges'!$Q160="Yes"),"Yes","No")</f>
        <v>Yes</v>
      </c>
      <c r="MV161" s="201" t="str">
        <f>IF(AND((RIGHT($MM$3,2)-'[1]Miter Profiles'!$AC$361-'[1]Outside Edges'!$B160)&gt;=5,'[1]Outside Edges'!$Q160="Yes"),"Yes","No")</f>
        <v>Yes</v>
      </c>
    </row>
    <row r="162" spans="1:360" thickBot="1" x14ac:dyDescent="0.25">
      <c r="A162" s="371" t="str">
        <f>IF('[1]Outside Edges'!$A161&lt;&gt;"",'[1]Outside Edges'!$A161,"")</f>
        <v>D159 AM</v>
      </c>
      <c r="B162" s="7" t="str">
        <f>IF(AND((RIGHT($B$3,2)-'[1]Miter Profiles'!$AC$3-'[1]Outside Edges'!$B161)&gt;=5,'[1]Outside Edges'!$Q161="Yes"),"Yes","No")</f>
        <v>Yes</v>
      </c>
      <c r="C162" s="7" t="str">
        <f>IF(AND((RIGHT($C$3,2)-'[1]Miter Profiles'!$AC$4-'[1]Outside Edges'!$B161)&gt;=5,'[1]Outside Edges'!$Q161="Yes"),"Yes","No")</f>
        <v>Yes</v>
      </c>
      <c r="D162" s="63" t="str">
        <f>IF(AND((RIGHT($D$3,2)-'[1]Miter Profiles'!$AC$5-'[1]Outside Edges'!$B161)&gt;=5,'[1]Outside Edges'!$Q161="Yes"),"Yes","No")</f>
        <v>Yes</v>
      </c>
      <c r="E162" s="64" t="str">
        <f>IF(AND((RIGHT($E$3,2)-'[1]Miter Profiles'!$AC$6-'[1]Outside Edges'!$B161)&gt;=5,'[1]Outside Edges'!$Q161="Yes"),"Yes","No")</f>
        <v>No</v>
      </c>
      <c r="F162" s="8" t="str">
        <f>IF(AND((RIGHT($F$3,2)-'[1]Miter Profiles'!$AC$7-'[1]Outside Edges'!$B161)&gt;=5,'[1]Outside Edges'!$Q161="Yes"),"Yes","No")</f>
        <v>Yes</v>
      </c>
      <c r="G162" s="65" t="str">
        <f>IF(AND((RIGHT($G$3,2)-'[1]Miter Profiles'!$AC$8-'[1]Outside Edges'!$B161)&gt;=5,'[1]Outside Edges'!$Q161="Yes"),"Yes","No")</f>
        <v>Yes</v>
      </c>
      <c r="H162" s="7" t="str">
        <f>IF(AND((RIGHT($H$3,2)-'[1]Miter Profiles'!$AC$9-'[1]Outside Edges'!$B161)&gt;=5,'[1]Outside Edges'!$Q161="Yes"),"Yes","No")</f>
        <v>Yes</v>
      </c>
      <c r="I162" s="7" t="str">
        <f>IF(AND((RIGHT($I$3,2)-'[1]Miter Profiles'!$AC$10-'[1]Outside Edges'!$B161)&gt;=5,'[1]Outside Edges'!$Q161="Yes"),"Yes","No")</f>
        <v>Yes</v>
      </c>
      <c r="J162" s="63" t="str">
        <f>IF(AND((RIGHT($J$3,2)-'[1]Miter Profiles'!$AC$11-'[1]Outside Edges'!$B161)&gt;=5,'[1]Outside Edges'!$Q161="Yes"),"Yes","No")</f>
        <v>Yes</v>
      </c>
      <c r="K162" s="64" t="str">
        <f>IF(AND((RIGHT($K$3,2)-'[1]Miter Profiles'!$AC$12-'[1]Outside Edges'!$B161)&gt;=5,'[1]Outside Edges'!$Q161="Yes"),"Yes","No")</f>
        <v>Yes</v>
      </c>
      <c r="L162" s="8" t="str">
        <f>IF(AND((RIGHT($L$3,2)-'[1]Miter Profiles'!$AC$13-'[1]Outside Edges'!$B161)&gt;=5,'[1]Outside Edges'!$Q161="Yes"),"Yes","No")</f>
        <v>Yes</v>
      </c>
      <c r="M162" s="65" t="str">
        <f>IF(AND((RIGHT($M$3,2)-'[1]Miter Profiles'!$AC$14-'[1]Outside Edges'!$B161)&gt;=5,'[1]Outside Edges'!$Q161="Yes"),"Yes","No")</f>
        <v>Yes</v>
      </c>
      <c r="N162" s="7" t="str">
        <f>IF(AND((RIGHT($N$3,2)-'[1]Miter Profiles'!$AC$15-'[1]Outside Edges'!$B161)&gt;=4,'[1]Outside Edges'!$Q161="Yes"),"Yes","No")</f>
        <v>No</v>
      </c>
      <c r="O162" s="7" t="str">
        <f>IF(AND((RIGHT($O$3,2)-'[1]Miter Profiles'!$AC$16-'[1]Outside Edges'!$B161)&gt;=5,'[1]Outside Edges'!$Q161="Yes"),"Yes","No")</f>
        <v>Yes</v>
      </c>
      <c r="P162" s="63" t="str">
        <f>IF(AND((RIGHT($P$3,2)-'[1]Miter Profiles'!$AC$17-'[1]Outside Edges'!$B161)&gt;=5,'[1]Outside Edges'!$Q161="Yes"),"Yes","No")</f>
        <v>Yes</v>
      </c>
      <c r="Q162" s="64" t="str">
        <f>IF(AND((RIGHT($Q$3,2)-'[1]Miter Profiles'!$AC$18-'[1]Outside Edges'!$B161)&gt;=5,'[1]Outside Edges'!$Q161="Yes"),"Yes","No")</f>
        <v>No</v>
      </c>
      <c r="R162" s="8" t="str">
        <f>IF(AND((RIGHT($R$3,2)-'[1]Miter Profiles'!$AC$19-'[1]Outside Edges'!$B161)&gt;=5,'[1]Outside Edges'!$Q161="Yes"),"Yes","No")</f>
        <v>Yes</v>
      </c>
      <c r="S162" s="65" t="str">
        <f>IF(AND((RIGHT($S$3,2)-'[1]Miter Profiles'!$AC$20-'[1]Outside Edges'!$B161)&gt;=5,'[1]Outside Edges'!$Q161="Yes"),"Yes","No")</f>
        <v>Yes</v>
      </c>
      <c r="T162" s="7" t="str">
        <f>IF(AND((RIGHT($T$3,2)-'[1]Miter Profiles'!$AC$21-'[1]Outside Edges'!$B161)&gt;=5,'[1]Outside Edges'!$Q161="Yes"),"Yes","No")</f>
        <v>Yes</v>
      </c>
      <c r="U162" s="7" t="str">
        <f>IF(AND((RIGHT($U$3,2)-'[1]Miter Profiles'!$AC$22-'[1]Outside Edges'!$B161)&gt;=5,'[1]Outside Edges'!$Q161="Yes"),"Yes","No")</f>
        <v>Yes</v>
      </c>
      <c r="V162" s="63" t="str">
        <f>IF(AND((RIGHT($V$3,2)-'[1]Miter Profiles'!$AC$23-'[1]Outside Edges'!$B161)&gt;=5,'[1]Outside Edges'!$Q161="Yes"),"Yes","No")</f>
        <v>Yes</v>
      </c>
      <c r="W162" s="64" t="str">
        <f>IF(AND((RIGHT($W$3,2)-'[1]Miter Profiles'!$AC$24-'[1]Outside Edges'!$B161)&gt;=5,'[1]Outside Edges'!$Q161="Yes"),"Yes","No")</f>
        <v>No</v>
      </c>
      <c r="X162" s="8" t="str">
        <f>IF(AND((RIGHT($X$3,2)-'[1]Miter Profiles'!$AC$25-'[1]Outside Edges'!$B161)&gt;=5,'[1]Outside Edges'!$Q161="Yes"),"Yes","No")</f>
        <v>Yes</v>
      </c>
      <c r="Y162" s="65" t="str">
        <f>IF(AND((RIGHT($Y$3,2)-'[1]Miter Profiles'!$AC$26-'[1]Outside Edges'!$B161)&gt;=5,'[1]Outside Edges'!$Q161="Yes"),"Yes","No")</f>
        <v>Yes</v>
      </c>
      <c r="Z162" s="7" t="str">
        <f>IF(AND((RIGHT($Z$3,2)-'[1]Miter Profiles'!$AC$27-'[1]Outside Edges'!$B161)&gt;=5,'[1]Outside Edges'!$Q161="Yes"),"Yes","No")</f>
        <v>No</v>
      </c>
      <c r="AA162" s="7" t="str">
        <f>IF(AND((RIGHT($AA$3,2)-'[1]Miter Profiles'!$AC$28-'[1]Outside Edges'!$B161)&gt;=5,'[1]Outside Edges'!$Q161="Yes"),"Yes","No")</f>
        <v>Yes</v>
      </c>
      <c r="AB162" s="63" t="str">
        <f>IF(AND((RIGHT($AB$3,2)-'[1]Miter Profiles'!$AC$29-'[1]Outside Edges'!$B161)&gt;=5,'[1]Outside Edges'!$Q161="Yes"),"Yes","No")</f>
        <v>Yes</v>
      </c>
      <c r="AC162" s="64" t="str">
        <f>IF(AND((RIGHT($AC$3,2)-'[1]Miter Profiles'!$AC$30-'[1]Outside Edges'!$B161)&gt;=5,'[1]Outside Edges'!$Q161="Yes"),"Yes","No")</f>
        <v>Yes</v>
      </c>
      <c r="AD162" s="8" t="str">
        <f>IF(AND((RIGHT($AD$3,2)-'[1]Miter Profiles'!$AC$31-'[1]Outside Edges'!$B161)&gt;=5,'[1]Outside Edges'!$Q161="Yes"),"Yes","No")</f>
        <v>Yes</v>
      </c>
      <c r="AE162" s="65" t="str">
        <f>IF(AND((RIGHT($AE$3,2)-'[1]Miter Profiles'!$AC$32-'[1]Outside Edges'!$B161)&gt;=5,'[1]Outside Edges'!$Q161="Yes"),"Yes","No")</f>
        <v>Yes</v>
      </c>
      <c r="AF162" s="7" t="str">
        <f>IF(AND((RIGHT($AF$3,2)-'[1]Miter Profiles'!$AC$33-'[1]Outside Edges'!$B161)&gt;=5,'[1]Outside Edges'!$Q161="Yes"),"Yes","No")</f>
        <v>Yes</v>
      </c>
      <c r="AG162" s="7" t="str">
        <f>IF(AND((RIGHT($AG$3,2)-'[1]Miter Profiles'!$AC$34-'[1]Outside Edges'!$B161)&gt;=5,'[1]Outside Edges'!$Q161="Yes"),"Yes","No")</f>
        <v>Yes</v>
      </c>
      <c r="AH162" s="63" t="str">
        <f>IF(AND((RIGHT($AH$3,2)-'[1]Miter Profiles'!$AC$35-'[1]Outside Edges'!$B161)&gt;=5,'[1]Outside Edges'!$Q161="Yes"),"Yes","No")</f>
        <v>Yes</v>
      </c>
      <c r="AI162" s="64" t="str">
        <f>IF(AND((RIGHT($AI$3,2)-'[1]Miter Profiles'!$AC$36-'[1]Outside Edges'!$B161)&gt;=5,'[1]Outside Edges'!$Q161="Yes"),"Yes","No")</f>
        <v>Yes</v>
      </c>
      <c r="AJ162" s="8" t="str">
        <f>IF(AND((RIGHT($AJ$3,2)-'[1]Miter Profiles'!$AC$37-'[1]Outside Edges'!$B161)&gt;=5,'[1]Outside Edges'!$Q161="Yes"),"Yes","No")</f>
        <v>Yes</v>
      </c>
      <c r="AK162" s="65" t="str">
        <f>IF(AND((RIGHT($AK$3,2)-'[1]Miter Profiles'!$AC$38-'[1]Outside Edges'!$B161)&gt;=5,'[1]Outside Edges'!$Q161="Yes"),"Yes","No")</f>
        <v>Yes</v>
      </c>
      <c r="AL162" s="7" t="str">
        <f>IF(AND((RIGHT($AL$3,2)-'[1]Miter Profiles'!$AC$39-'[1]Outside Edges'!$B161)&gt;=5,'[1]Outside Edges'!$Q161="Yes"),"Yes","No")</f>
        <v>Yes</v>
      </c>
      <c r="AM162" s="7" t="str">
        <f>IF(AND((RIGHT($AM$3,2)-'[1]Miter Profiles'!$AC$40-'[1]Outside Edges'!$B161)&gt;=5,'[1]Outside Edges'!$Q161="Yes"),"Yes","No")</f>
        <v>Yes</v>
      </c>
      <c r="AN162" s="63" t="str">
        <f>IF(AND((RIGHT($AN$3,2)-'[1]Miter Profiles'!$AC$41-'[1]Outside Edges'!$B161)&gt;=5,'[1]Outside Edges'!$Q161="Yes"),"Yes","No")</f>
        <v>Yes</v>
      </c>
      <c r="AO162" s="64" t="str">
        <f>IF(AND((RIGHT($AO$3,2)-'[1]Miter Profiles'!$AC$42-'[1]Outside Edges'!$B161)&gt;=5,'[1]Outside Edges'!$Q161="Yes"),"Yes","No")</f>
        <v>Yes</v>
      </c>
      <c r="AP162" s="8" t="str">
        <f>IF(AND((RIGHT($AP$3,2)-'[1]Miter Profiles'!$AC$43-'[1]Outside Edges'!$B161)&gt;=5,'[1]Outside Edges'!$Q161="Yes"),"Yes","No")</f>
        <v>Yes</v>
      </c>
      <c r="AQ162" s="65" t="str">
        <f>IF(AND((RIGHT($AQ$3,2)-'[1]Miter Profiles'!$AC$44-'[1]Outside Edges'!$B161)&gt;=5,'[1]Outside Edges'!$Q161="Yes"),"Yes","No")</f>
        <v>Yes</v>
      </c>
      <c r="AR162" s="7" t="str">
        <f>IF(AND((RIGHT($AR$3,2)-'[1]Miter Profiles'!$AC$45-'[1]Outside Edges'!$B161)&gt;=5,'[1]Outside Edges'!$Q161="Yes"),"Yes","No")</f>
        <v>Yes</v>
      </c>
      <c r="AS162" s="7" t="str">
        <f>IF(AND((RIGHT($AS$3,2)-'[1]Miter Profiles'!$AC$46-'[1]Outside Edges'!$B161)&gt;=5,'[1]Outside Edges'!$Q161="Yes"),"Yes","No")</f>
        <v>Yes</v>
      </c>
      <c r="AT162" s="63" t="str">
        <f>IF(AND((RIGHT($AT$3,2)-'[1]Miter Profiles'!$AC$47-'[1]Outside Edges'!$B161)&gt;=5,'[1]Outside Edges'!$Q161="Yes"),"Yes","No")</f>
        <v>Yes</v>
      </c>
      <c r="AU162" s="64" t="str">
        <f>IF(AND((RIGHT($AU$3,2)-'[1]Miter Profiles'!$AC$48-'[1]Outside Edges'!$B161)&gt;=5,'[1]Outside Edges'!$Q161="Yes"),"Yes","No")</f>
        <v>Yes</v>
      </c>
      <c r="AV162" s="8" t="str">
        <f>IF(AND((RIGHT($AV$3,2)-'[1]Miter Profiles'!$AC$49-'[1]Outside Edges'!$B161)&gt;=5,'[1]Outside Edges'!$Q161="Yes"),"Yes","No")</f>
        <v>Yes</v>
      </c>
      <c r="AW162" s="65" t="str">
        <f>IF(AND((RIGHT($AW$3,2)-'[1]Miter Profiles'!$AC$50-'[1]Outside Edges'!$B161)&gt;=5,'[1]Outside Edges'!$Q161="Yes"),"Yes","No")</f>
        <v>Yes</v>
      </c>
      <c r="AX162" s="7" t="str">
        <f>IF(AND((RIGHT($AX$3,2)-'[1]Miter Profiles'!$AC$51-'[1]Outside Edges'!$B161)&gt;=5,'[1]Outside Edges'!$Q161="Yes"),"Yes","No")</f>
        <v>Yes</v>
      </c>
      <c r="AY162" s="7" t="str">
        <f>IF(AND((RIGHT($AY$3,2)-'[1]Miter Profiles'!$AC$52-'[1]Outside Edges'!$B161)&gt;=5,'[1]Outside Edges'!$Q161="Yes"),"Yes","No")</f>
        <v>Yes</v>
      </c>
      <c r="AZ162" s="63" t="str">
        <f>IF(AND((RIGHT($AZ$3,2)-'[1]Miter Profiles'!$AC$53-'[1]Outside Edges'!$B161)&gt;=5,'[1]Outside Edges'!$Q161="Yes"),"Yes","No")</f>
        <v>Yes</v>
      </c>
      <c r="BA162" s="64" t="str">
        <f>IF(AND((RIGHT($BA$3,2)-'[1]Miter Profiles'!$AC$54-'[1]Outside Edges'!$B161)&gt;=5,'[1]Outside Edges'!$Q161="Yes"),"Yes","No")</f>
        <v>Yes</v>
      </c>
      <c r="BB162" s="8" t="str">
        <f>IF(AND((RIGHT($BB$3,2)-'[1]Miter Profiles'!$AC$55-'[1]Outside Edges'!$B161)&gt;=5,'[1]Outside Edges'!$Q161="Yes"),"Yes","No")</f>
        <v>Yes</v>
      </c>
      <c r="BC162" s="65" t="str">
        <f>IF(AND((RIGHT($BC$3,2)-'[1]Miter Profiles'!$AC$56-'[1]Outside Edges'!$B161)&gt;=5,'[1]Outside Edges'!$Q161="Yes"),"Yes","No")</f>
        <v>Yes</v>
      </c>
      <c r="BD162" s="7" t="str">
        <f>IF(AND((RIGHT($BD$3,2)-'[1]Miter Profiles'!$AC$57-'[1]Outside Edges'!$B161)&gt;=5,'[1]Outside Edges'!$Q161="Yes"),"Yes","No")</f>
        <v>Yes</v>
      </c>
      <c r="BE162" s="7" t="str">
        <f>IF(AND((RIGHT($BE$3,2)-'[1]Miter Profiles'!$AC$58-'[1]Outside Edges'!$B161)&gt;=5,'[1]Outside Edges'!$Q161="Yes"),"Yes","No")</f>
        <v>Yes</v>
      </c>
      <c r="BF162" s="63" t="str">
        <f>IF(AND((RIGHT($BF$3,2)-'[1]Miter Profiles'!$AC$59-'[1]Outside Edges'!$B161)&gt;=5,'[1]Outside Edges'!$Q161="Yes"),"Yes","No")</f>
        <v>Yes</v>
      </c>
      <c r="BG162" s="64" t="str">
        <f>IF(AND((RIGHT($BG$3,2)-'[1]Miter Profiles'!$AC$60-'[1]Outside Edges'!$B161)&gt;=5,'[1]Outside Edges'!$Q161="Yes"),"Yes","No")</f>
        <v>Yes</v>
      </c>
      <c r="BH162" s="8" t="str">
        <f>IF(AND((RIGHT($BH$3,2)-'[1]Miter Profiles'!$AC$61-'[1]Outside Edges'!$B161)&gt;=5,'[1]Outside Edges'!$Q161="Yes"),"Yes","No")</f>
        <v>Yes</v>
      </c>
      <c r="BI162" s="65" t="str">
        <f>IF(AND((RIGHT($BI$3,2)-'[1]Miter Profiles'!$AC$62-'[1]Outside Edges'!$B161)&gt;=5,'[1]Outside Edges'!$Q161="Yes"),"Yes","No")</f>
        <v>Yes</v>
      </c>
      <c r="BJ162" s="7" t="str">
        <f>IF(AND((RIGHT($BJ$3,2)-'[1]Miter Profiles'!$AC$63-'[1]Outside Edges'!$B161)&gt;=5,'[1]Outside Edges'!$Q161="Yes"),"Yes","No")</f>
        <v>Yes</v>
      </c>
      <c r="BK162" s="7" t="str">
        <f>IF(AND((RIGHT($BK$3,2)-'[1]Miter Profiles'!$AC$64-'[1]Outside Edges'!$B161)&gt;=5,'[1]Outside Edges'!$Q161="Yes"),"Yes","No")</f>
        <v>Yes</v>
      </c>
      <c r="BL162" s="63" t="str">
        <f>IF(AND((RIGHT($BL$3,2)-'[1]Miter Profiles'!$AC$65-'[1]Outside Edges'!$B161)&gt;=5,'[1]Outside Edges'!$Q161="Yes"),"Yes","No")</f>
        <v>Yes</v>
      </c>
      <c r="BM162" s="64" t="str">
        <f>IF(AND((RIGHT($BM$3,2)-'[1]Miter Profiles'!$AC$66-'[1]Outside Edges'!$B161)&gt;=5,'[1]Outside Edges'!$Q161="Yes"),"Yes","No")</f>
        <v>Yes</v>
      </c>
      <c r="BN162" s="8" t="str">
        <f>IF(AND((RIGHT($BN$3,2)-'[1]Miter Profiles'!$AC$67-'[1]Outside Edges'!$B161)&gt;=5,'[1]Outside Edges'!$Q161="Yes"),"Yes","No")</f>
        <v>Yes</v>
      </c>
      <c r="BO162" s="65" t="str">
        <f>IF(AND((RIGHT($BO$3,2)-'[1]Miter Profiles'!$AC$68-'[1]Outside Edges'!$B161)&gt;=5,'[1]Outside Edges'!$Q161="Yes"),"Yes","No")</f>
        <v>Yes</v>
      </c>
      <c r="BP162" s="7" t="str">
        <f>IF(AND((RIGHT($BP$3,2)-'[1]Miter Profiles'!$AC$69-'[1]Outside Edges'!$B161)&gt;=5,'[1]Outside Edges'!$Q161="Yes"),"Yes","No")</f>
        <v>Yes</v>
      </c>
      <c r="BQ162" s="7" t="str">
        <f>IF(AND((RIGHT($BQ$3,2)-'[1]Miter Profiles'!$AC$70-'[1]Outside Edges'!$B161)&gt;=5,'[1]Outside Edges'!$Q161="Yes"),"Yes","No")</f>
        <v>Yes</v>
      </c>
      <c r="BR162" s="63" t="str">
        <f>IF(AND((RIGHT($BR$3,2)-'[1]Miter Profiles'!$AC$71-'[1]Outside Edges'!$B161)&gt;=5,'[1]Outside Edges'!$Q161="Yes"),"Yes","No")</f>
        <v>Yes</v>
      </c>
      <c r="BS162" s="64" t="str">
        <f>IF(AND((RIGHT($BS$3,2)-'[1]Miter Profiles'!$AC$72-'[1]Outside Edges'!$B161)&gt;=5,'[1]Outside Edges'!$Q161="Yes"),"Yes","No")</f>
        <v>Yes</v>
      </c>
      <c r="BT162" s="8" t="str">
        <f>IF(AND((RIGHT($BT$3,2)-'[1]Miter Profiles'!$AC$73-'[1]Outside Edges'!$B161)&gt;=5,'[1]Outside Edges'!$Q161="Yes"),"Yes","No")</f>
        <v>Yes</v>
      </c>
      <c r="BU162" s="65" t="str">
        <f>IF(AND((RIGHT($BU$3,2)-'[1]Miter Profiles'!$AC$74-'[1]Outside Edges'!$B161)&gt;=5,'[1]Outside Edges'!$Q161="Yes"),"Yes","No")</f>
        <v>Yes</v>
      </c>
      <c r="BV162" s="7" t="str">
        <f>IF(AND((RIGHT($BV$3,2)-'[1]Miter Profiles'!$AC$75-'[1]Outside Edges'!$B161)&gt;=5,'[1]Outside Edges'!$Q161="Yes"),"Yes","No")</f>
        <v>Yes</v>
      </c>
      <c r="BW162" s="7" t="str">
        <f>IF(AND((RIGHT($BW$3,2)-'[1]Miter Profiles'!$AC$76-'[1]Outside Edges'!$B161)&gt;=5,'[1]Outside Edges'!$Q161="Yes"),"Yes","No")</f>
        <v>Yes</v>
      </c>
      <c r="BX162" s="63" t="str">
        <f>IF(AND((RIGHT($BX$3,2)-'[1]Miter Profiles'!$AC$77-'[1]Outside Edges'!$B161)&gt;=5,'[1]Outside Edges'!$Q161="Yes"),"Yes","No")</f>
        <v>Yes</v>
      </c>
      <c r="BY162" s="64" t="str">
        <f>IF(AND((RIGHT($BY$3,2)-'[1]Miter Profiles'!$AC$78-'[1]Outside Edges'!$B161)&gt;=5,'[1]Outside Edges'!$Q161="Yes"),"Yes","No")</f>
        <v>Yes</v>
      </c>
      <c r="BZ162" s="8" t="str">
        <f>IF(AND((RIGHT($BZ$3,2)-'[1]Miter Profiles'!$AC$79-'[1]Outside Edges'!$B161)&gt;=5,'[1]Outside Edges'!$Q161="Yes"),"Yes","No")</f>
        <v>Yes</v>
      </c>
      <c r="CA162" s="65" t="str">
        <f>IF(AND((RIGHT($CA$3,2)-'[1]Miter Profiles'!$AC$80-'[1]Outside Edges'!$B161)&gt;=5,'[1]Outside Edges'!$Q161="Yes"),"Yes","No")</f>
        <v>Yes</v>
      </c>
      <c r="CB162" s="7" t="str">
        <f>IF(AND((RIGHT($CB$3,2)-'[1]Miter Profiles'!$AC$81-'[1]Outside Edges'!$B161)&gt;=5,'[1]Outside Edges'!$Q161="Yes"),"Yes","No")</f>
        <v>Yes</v>
      </c>
      <c r="CC162" s="7" t="str">
        <f>IF(AND((RIGHT($CC$3,2)-'[1]Miter Profiles'!$AC$82-'[1]Outside Edges'!$B161)&gt;=5,'[1]Outside Edges'!$Q161="Yes"),"Yes","No")</f>
        <v>Yes</v>
      </c>
      <c r="CD162" s="63" t="str">
        <f>IF(AND((RIGHT($CD$3,2)-'[1]Miter Profiles'!$AC$83-'[1]Outside Edges'!$B161)&gt;=5,'[1]Outside Edges'!$Q161="Yes"),"Yes","No")</f>
        <v>Yes</v>
      </c>
      <c r="CE162" s="64" t="str">
        <f>IF(AND((RIGHT($CE$3,2)-'[1]Miter Profiles'!$AC$84-'[1]Outside Edges'!$B161)&gt;=5,'[1]Outside Edges'!$Q161="Yes"),"Yes","No")</f>
        <v>Yes</v>
      </c>
      <c r="CF162" s="8" t="str">
        <f>IF(AND((RIGHT($CF$3,2)-'[1]Miter Profiles'!$AC$85-'[1]Outside Edges'!$B161)&gt;=5,'[1]Outside Edges'!$Q161="Yes"),"Yes","No")</f>
        <v>Yes</v>
      </c>
      <c r="CG162" s="65" t="str">
        <f>IF(AND((RIGHT($CG$3,2)-'[1]Miter Profiles'!$AC$86-'[1]Outside Edges'!$B161)&gt;=5,'[1]Outside Edges'!$Q161="Yes"),"Yes","No")</f>
        <v>Yes</v>
      </c>
      <c r="CH162" s="7" t="str">
        <f>IF(AND((RIGHT($CH$3,2)-'[1]Miter Profiles'!$AC$87-'[1]Outside Edges'!$B161)&gt;=5,'[1]Outside Edges'!$Q161="Yes"),"Yes","No")</f>
        <v>Yes</v>
      </c>
      <c r="CI162" s="7" t="str">
        <f>IF(AND((RIGHT($CI$3,2)-'[1]Miter Profiles'!$AC$88-'[1]Outside Edges'!$B161)&gt;=5,'[1]Outside Edges'!$Q161="Yes"),"Yes","No")</f>
        <v>Yes</v>
      </c>
      <c r="CJ162" s="63" t="str">
        <f>IF(AND((RIGHT($CJ$3,2)-'[1]Miter Profiles'!$AC$89-'[1]Outside Edges'!$B161)&gt;=5,'[1]Outside Edges'!$Q161="Yes"),"Yes","No")</f>
        <v>Yes</v>
      </c>
      <c r="CK162" s="64" t="str">
        <f>IF(AND((RIGHT($CK$3,2)-'[1]Miter Profiles'!$AC$90-'[1]Outside Edges'!$B161)&gt;=5,'[1]Outside Edges'!$Q161="Yes"),"Yes","No")</f>
        <v>Yes</v>
      </c>
      <c r="CL162" s="8" t="str">
        <f>IF(AND((RIGHT($CL$3,2)-'[1]Miter Profiles'!$AC$91-'[1]Outside Edges'!$B161)&gt;=5,'[1]Outside Edges'!$Q161="Yes"),"Yes","No")</f>
        <v>Yes</v>
      </c>
      <c r="CM162" s="65" t="str">
        <f>IF(AND((RIGHT($CM$3,2)-'[1]Miter Profiles'!$AC$92-'[1]Outside Edges'!$B161)&gt;=5,'[1]Outside Edges'!$Q161="Yes"),"Yes","No")</f>
        <v>Yes</v>
      </c>
      <c r="CN162" s="7" t="str">
        <f>IF(AND((RIGHT(CN$3,2)-'[1]Miter Profiles'!$AC$93-'[1]Outside Edges'!$B161)&gt;=5,'[1]Outside Edges'!$Q161="Yes"),"Yes","No")</f>
        <v>No</v>
      </c>
      <c r="CO162" s="7" t="str">
        <f>IF(AND((RIGHT(CO$3,2)-'[1]Miter Profiles'!$AC$94-'[1]Outside Edges'!$B161)&gt;=5,'[1]Outside Edges'!$Q161="Yes"),"Yes","No")</f>
        <v>Yes</v>
      </c>
      <c r="CP162" s="63" t="str">
        <f>IF(AND((RIGHT(CP$3,2)-'[1]Miter Profiles'!$AC$95-'[1]Outside Edges'!$B161)&gt;=5,'[1]Outside Edges'!$Q161="Yes"),"Yes","No")</f>
        <v>Yes</v>
      </c>
      <c r="CQ162" s="64" t="str">
        <f>IF(AND((RIGHT(CQ$3,2)-'[1]Miter Profiles'!$AC$96-'[1]Outside Edges'!$B161)&gt;=5,'[1]Outside Edges'!$Q161="Yes"),"Yes","No")</f>
        <v>No</v>
      </c>
      <c r="CR162" s="8" t="str">
        <f>IF(AND((RIGHT(CR$3,2)-'[1]Miter Profiles'!$AC$97-'[1]Outside Edges'!$B161)&gt;=5,'[1]Outside Edges'!$Q161="Yes"),"Yes","No")</f>
        <v>Yes</v>
      </c>
      <c r="CS162" s="65" t="str">
        <f>IF(AND((RIGHT(CS$3,2)-'[1]Miter Profiles'!$AC$98-'[1]Outside Edges'!$B161)&gt;=5,'[1]Outside Edges'!$Q161="Yes"),"Yes","No")</f>
        <v>Yes</v>
      </c>
      <c r="CT162" s="7" t="str">
        <f>IF(AND((RIGHT($CT$3,2)-'[1]Miter Profiles'!$AC$99-'[1]Outside Edges'!$B161)&gt;=5,'[1]Outside Edges'!$Q161="Yes"),"Yes","No")</f>
        <v>No</v>
      </c>
      <c r="CU162" s="7" t="str">
        <f>IF(AND((RIGHT($CU$3,2)-'[1]Miter Profiles'!$AC$100-'[1]Outside Edges'!$B161)&gt;=5,'[1]Outside Edges'!$Q161="Yes"),"Yes","No")</f>
        <v>Yes</v>
      </c>
      <c r="CV162" s="63" t="str">
        <f>IF(AND((RIGHT($CV$3,2)-'[1]Miter Profiles'!$AC$101-'[1]Outside Edges'!$B161)&gt;=5,'[1]Outside Edges'!$Q161="Yes"),"Yes","No")</f>
        <v>Yes</v>
      </c>
      <c r="CW162" s="64" t="str">
        <f>IF(AND((RIGHT($CW$3,2)-'[1]Miter Profiles'!$AC$102-'[1]Outside Edges'!$B161)&gt;=5,'[1]Outside Edges'!$Q161="Yes"),"Yes","No")</f>
        <v>Yes</v>
      </c>
      <c r="CX162" s="8" t="str">
        <f>IF(AND((RIGHT($CX$3,2)-'[1]Miter Profiles'!$AC$103-'[1]Outside Edges'!$B161)&gt;=5,'[1]Outside Edges'!$Q161="Yes"),"Yes","No")</f>
        <v>Yes</v>
      </c>
      <c r="CY162" s="65" t="str">
        <f>IF(AND((RIGHT($CY$3,2)-'[1]Miter Profiles'!$AC$104-'[1]Outside Edges'!$B161)&gt;=5,'[1]Outside Edges'!$Q161="Yes"),"Yes","No")</f>
        <v>Yes</v>
      </c>
      <c r="CZ162" s="7" t="str">
        <f>IF(AND((RIGHT($CZ$3,2)-'[1]Miter Profiles'!$AC$105-'[1]Outside Edges'!$B161)&gt;=5,'[1]Outside Edges'!$Q161="Yes"),"Yes","No")</f>
        <v>No</v>
      </c>
      <c r="DA162" s="7" t="str">
        <f>IF(AND((RIGHT($DA$3,2)-'[1]Miter Profiles'!$AC$106-'[1]Outside Edges'!$B161)&gt;=5,'[1]Outside Edges'!$Q161="Yes"),"Yes","No")</f>
        <v>No</v>
      </c>
      <c r="DB162" s="63" t="str">
        <f>IF(AND((RIGHT($DB$3,2)-'[1]Miter Profiles'!$AC$107-'[1]Outside Edges'!$B161)&gt;=5,'[1]Outside Edges'!$Q161="Yes"),"Yes","No")</f>
        <v>No</v>
      </c>
      <c r="DC162" s="64" t="str">
        <f>IF(AND((RIGHT($DC$3,2)-'[1]Miter Profiles'!$AC$108-'[1]Outside Edges'!$B161)&gt;=5,'[1]Outside Edges'!$Q161="Yes"),"Yes","No")</f>
        <v>No</v>
      </c>
      <c r="DD162" s="8" t="str">
        <f>IF(AND((RIGHT($DD$3,2)-'[1]Miter Profiles'!$AC$109-'[1]Outside Edges'!$B161)&gt;=5,'[1]Outside Edges'!$Q161="Yes"),"Yes","No")</f>
        <v>Yes</v>
      </c>
      <c r="DE162" s="65" t="str">
        <f>IF(AND((RIGHT($DE$3,2)-'[1]Miter Profiles'!$AC$110-'[1]Outside Edges'!$B161)&gt;=5,'[1]Outside Edges'!$Q161="Yes"),"Yes","No")</f>
        <v>Yes</v>
      </c>
      <c r="DF162" s="7" t="str">
        <f>IF(AND((RIGHT($DF$3,2)-'[1]Miter Profiles'!$AC$111-'[1]Outside Edges'!$B161)&gt;=5,'[1]Outside Edges'!$Q161="Yes"),"Yes","No")</f>
        <v>Yes</v>
      </c>
      <c r="DG162" s="7" t="str">
        <f>IF(AND((RIGHT($DG$3,2)-'[1]Miter Profiles'!$AC$112-'[1]Outside Edges'!$B161)&gt;=5,'[1]Outside Edges'!$Q161="Yes"),"Yes","No")</f>
        <v>Yes</v>
      </c>
      <c r="DH162" s="63" t="str">
        <f>IF(AND((RIGHT($DH$3,2)-'[1]Miter Profiles'!$AC$113-'[1]Outside Edges'!$B161)&gt;=5,'[1]Outside Edges'!$Q161="Yes"),"Yes","No")</f>
        <v>Yes</v>
      </c>
      <c r="DI162" s="64" t="str">
        <f>IF(AND((RIGHT($DI$3,2)-'[1]Miter Profiles'!$AC$114-'[1]Outside Edges'!$B161)&gt;=5,'[1]Outside Edges'!$Q161="Yes"),"Yes","No")</f>
        <v>Yes</v>
      </c>
      <c r="DJ162" s="8" t="str">
        <f>IF(AND((RIGHT($DJ$3,2)-'[1]Miter Profiles'!$AC$115-'[1]Outside Edges'!$B161)&gt;=5,'[1]Outside Edges'!$Q161="Yes"),"Yes","No")</f>
        <v>Yes</v>
      </c>
      <c r="DK162" s="65" t="str">
        <f>IF(AND((RIGHT($DK$3,2)-'[1]Miter Profiles'!$AC$116-'[1]Outside Edges'!$B161)&gt;=5,'[1]Outside Edges'!$Q161="Yes"),"Yes","No")</f>
        <v>Yes</v>
      </c>
      <c r="DL162" s="7" t="str">
        <f>IF(AND((RIGHT($DL$3,2)-'[1]Miter Profiles'!$AC$117-'[1]Outside Edges'!$B161)&gt;=5,'[1]Outside Edges'!$Q161="Yes"),"Yes","No")</f>
        <v>Yes</v>
      </c>
      <c r="DM162" s="7" t="str">
        <f>IF(AND((RIGHT($DM$3,2)-'[1]Miter Profiles'!$AC$118-'[1]Outside Edges'!$B161)&gt;=5,'[1]Outside Edges'!$Q161="Yes"),"Yes","No")</f>
        <v>Yes</v>
      </c>
      <c r="DN162" s="63" t="str">
        <f>IF(AND((RIGHT($DN$3,2)-'[1]Miter Profiles'!$AC$119-'[1]Outside Edges'!$B161)&gt;=5,'[1]Outside Edges'!$Q161="Yes"),"Yes","No")</f>
        <v>Yes</v>
      </c>
      <c r="DO162" s="64" t="str">
        <f>IF(AND((RIGHT($DO$3,2)-'[1]Miter Profiles'!$AC$120-'[1]Outside Edges'!$B161)&gt;=5,'[1]Outside Edges'!$Q161="Yes"),"Yes","No")</f>
        <v>No</v>
      </c>
      <c r="DP162" s="8" t="str">
        <f>IF(AND((RIGHT($DP$3,2)-'[1]Miter Profiles'!$AC$121-'[1]Outside Edges'!$B161)&gt;=5,'[1]Outside Edges'!$Q161="Yes"),"Yes","No")</f>
        <v>No</v>
      </c>
      <c r="DQ162" s="65" t="str">
        <f>IF(AND((RIGHT($DQ$3,2)-'[1]Miter Profiles'!$AC$122-'[1]Outside Edges'!$B161)&gt;=5,'[1]Outside Edges'!$Q161="Yes"),"Yes","No")</f>
        <v>Yes</v>
      </c>
      <c r="DR162" s="7" t="str">
        <f>IF(AND((RIGHT($DR$3,2)-'[1]Miter Profiles'!$AC$123-'[1]Outside Edges'!$B161)&gt;=5,'[1]Outside Edges'!$Q161="Yes"),"Yes","No")</f>
        <v>Yes</v>
      </c>
      <c r="DS162" s="7" t="str">
        <f>IF(AND((RIGHT($DS$3,2)-'[1]Miter Profiles'!$AC$124-'[1]Outside Edges'!$B161)&gt;=5,'[1]Outside Edges'!$Q161="Yes"),"Yes","No")</f>
        <v>Yes</v>
      </c>
      <c r="DT162" s="63" t="str">
        <f>IF(AND((RIGHT($DT$3,2)-'[1]Miter Profiles'!$AC$125-'[1]Outside Edges'!$B161)&gt;=5,'[1]Outside Edges'!$Q161="Yes"),"Yes","No")</f>
        <v>Yes</v>
      </c>
      <c r="DU162" s="64" t="str">
        <f>IF(AND((RIGHT($DU$3,2)-'[1]Miter Profiles'!$AC$126-'[1]Outside Edges'!$B161)&gt;=5,'[1]Outside Edges'!$Q161="Yes"),"Yes","No")</f>
        <v>Yes</v>
      </c>
      <c r="DV162" s="8" t="str">
        <f>IF(AND((RIGHT($DV$3,2)-'[1]Miter Profiles'!$AC$127-'[1]Outside Edges'!$B161)&gt;=5,'[1]Outside Edges'!$Q161="Yes"),"Yes","No")</f>
        <v>Yes</v>
      </c>
      <c r="DW162" s="65" t="str">
        <f>IF(AND((RIGHT($DW$3,2)-'[1]Miter Profiles'!$AC$128-'[1]Outside Edges'!$B161)&gt;=5,'[1]Outside Edges'!$Q161="Yes"),"Yes","No")</f>
        <v>Yes</v>
      </c>
      <c r="DX162" s="7" t="str">
        <f>IF(AND((RIGHT($DX$3,2)-'[1]Miter Profiles'!$AC$129-'[1]Outside Edges'!$B161)&gt;=5,'[1]Outside Edges'!$Q161="Yes"),"Yes","No")</f>
        <v>Yes</v>
      </c>
      <c r="DY162" s="7" t="str">
        <f>IF(AND((RIGHT($DY$3,2)-'[1]Miter Profiles'!$AC$130-'[1]Outside Edges'!$B161)&gt;=5,'[1]Outside Edges'!$Q161="Yes"),"Yes","No")</f>
        <v>Yes</v>
      </c>
      <c r="DZ162" s="63" t="str">
        <f>IF(AND((RIGHT($DZ$3,2)-'[1]Miter Profiles'!$AC$131-'[1]Outside Edges'!$B161)&gt;=5,'[1]Outside Edges'!$Q161="Yes"),"Yes","No")</f>
        <v>Yes</v>
      </c>
      <c r="EA162" s="68" t="str">
        <f>IF(AND((RIGHT($EA$3,2)-'[1]Miter Profiles'!$AC$132-'[1]Outside Edges'!$B161)&gt;=5,'[1]Outside Edges'!$Q161="Yes"),"Yes","No")</f>
        <v>Yes</v>
      </c>
      <c r="EB162" s="78" t="str">
        <f>IF(AND((RIGHT($EB$3,2)-'[1]Miter Profiles'!$AC$133-'[1]Outside Edges'!$B161)&gt;=5,'[1]Outside Edges'!$Q161="Yes"),"Yes","No")</f>
        <v>No</v>
      </c>
      <c r="EC162" s="79" t="str">
        <f>IF(AND((RIGHT($EC$3,2)-'[1]Miter Profiles'!$AC$134-'[1]Outside Edges'!$B161)&gt;=5,'[1]Outside Edges'!$Q161="Yes"),"Yes","No")</f>
        <v>Yes</v>
      </c>
      <c r="ED162" s="81" t="str">
        <f>IF(AND((RIGHT($ED$3,2)-'[1]Miter Profiles'!$AC$135-'[1]Outside Edges'!$B161)&gt;=5,'[1]Outside Edges'!$Q161="Yes"),"Yes","No")</f>
        <v>Yes</v>
      </c>
      <c r="EE162" s="80" t="str">
        <f>IF(AND((RIGHT($EE$3,2)-'[1]Miter Profiles'!$AC$136-'[1]Outside Edges'!$B161)&gt;=5,'[1]Outside Edges'!$Q161="Yes"),"Yes","No")</f>
        <v>Yes</v>
      </c>
      <c r="EF162" s="63" t="str">
        <f>IF(AND((RIGHT($EF$3,2)-'[1]Miter Profiles'!$AC$137-'[1]Outside Edges'!$B161)&gt;=5,'[1]Outside Edges'!$Q161="Yes"),"Yes","No")</f>
        <v>Yes</v>
      </c>
      <c r="EG162" s="7" t="str">
        <f>IF(AND((RIGHT($EG$3,2)-'[1]Miter Profiles'!$AC$138-'[1]Outside Edges'!$B161)&gt;=5,'[1]Outside Edges'!$Q161="Yes"),"Yes","No")</f>
        <v>Yes</v>
      </c>
      <c r="EH162" s="68" t="str">
        <f>IF(AND((RIGHT($EH$3,2)-'[1]Miter Profiles'!$AC$139-'[1]Outside Edges'!$B161)&gt;=5,'[1]Outside Edges'!$Q161="Yes"),"Yes","No")</f>
        <v>Yes</v>
      </c>
      <c r="EI162" s="82" t="str">
        <f>IF(AND((RIGHT($EI$3,2)-'[1]Miter Profiles'!$AC$140-'[1]Outside Edges'!$B161)&gt;=5,'[1]Outside Edges'!$Q161="Yes"),"Yes","No")</f>
        <v>Yes</v>
      </c>
      <c r="EJ162" s="83" t="str">
        <f>IF(AND((RIGHT($EJ$3,2)-'[1]Miter Profiles'!$AC$141-'[1]Outside Edges'!$B161)&gt;=5,'[1]Outside Edges'!$Q161="Yes"),"Yes","No")</f>
        <v>Yes</v>
      </c>
      <c r="EK162" s="83" t="str">
        <f>IF(AND((RIGHT($EK$3,2)-'[1]Miter Profiles'!$AC$142-'[1]Outside Edges'!$B161)&gt;=5,'[1]Outside Edges'!$Q161="Yes"),"Yes","No")</f>
        <v>Yes</v>
      </c>
      <c r="EL162" s="81" t="str">
        <f>IF(AND((RIGHT($EL$3,2)-'[1]Miter Profiles'!$AC$143-'[1]Outside Edges'!$B161)&gt;=5,'[1]Outside Edges'!$Q161="Yes"),"Yes","No")</f>
        <v>Yes</v>
      </c>
      <c r="EM162" s="84" t="str">
        <f>IF(AND((RIGHT($EM$3,2)-'[1]Miter Profiles'!$AC$144-'[1]Outside Edges'!$B161)&gt;=5,'[1]Outside Edges'!$Q161="Yes"),"Yes","No")</f>
        <v>No</v>
      </c>
      <c r="EN162" s="7" t="str">
        <f>IF(AND((RIGHT($EN$3,2)-'[1]Miter Profiles'!$AC$145-'[1]Outside Edges'!$B161)&gt;=5,'[1]Outside Edges'!$Q161="Yes"),"Yes","No")</f>
        <v>Yes</v>
      </c>
      <c r="EO162" s="68" t="str">
        <f>IF(AND((RIGHT($EO$3,2)-'[1]Miter Profiles'!$AC$146-'[1]Outside Edges'!$B161)&gt;=5,'[1]Outside Edges'!$Q161="Yes"),"Yes","No")</f>
        <v>Yes</v>
      </c>
      <c r="EP162" s="83" t="str">
        <f>IF(AND((RIGHT($EP$3,2)-'[1]Miter Profiles'!$AC$147-'[1]Outside Edges'!$B161)&gt;=5,'[1]Outside Edges'!$Q161="Yes"),"Yes","No")</f>
        <v>No</v>
      </c>
      <c r="EQ162" s="83" t="str">
        <f>IF(AND((RIGHT($EQ$3,2)-'[1]Miter Profiles'!$AC$148-'[1]Outside Edges'!$B161)&gt;=5,'[1]Outside Edges'!$Q161="Yes"),"Yes","No")</f>
        <v>Yes</v>
      </c>
      <c r="ER162" s="81" t="str">
        <f>IF(AND((RIGHT($ER$3,2)-'[1]Miter Profiles'!$AC$149-'[1]Outside Edges'!$B161)&gt;=5,'[1]Outside Edges'!$Q161="Yes"),"Yes","No")</f>
        <v>Yes</v>
      </c>
      <c r="ES162" s="84" t="str">
        <f>IF(AND((RIGHT($ES$3,2)-'[1]Miter Profiles'!$AC$150-'[1]Outside Edges'!$B161)&gt;=5,'[1]Outside Edges'!$Q161="Yes"),"Yes","No")</f>
        <v>No</v>
      </c>
      <c r="ET162" s="7" t="str">
        <f>IF(AND((RIGHT($ET$3,2)-'[1]Miter Profiles'!$AC$151-'[1]Outside Edges'!$B161)&gt;=5,'[1]Outside Edges'!$Q161="Yes"),"Yes","No")</f>
        <v>Yes</v>
      </c>
      <c r="EU162" s="68" t="str">
        <f>IF(AND((RIGHT($EU$3,2)-'[1]Miter Profiles'!$AC$152-'[1]Outside Edges'!$B161)&gt;=5,'[1]Outside Edges'!$Q161="Yes"),"Yes","No")</f>
        <v>Yes</v>
      </c>
      <c r="EV162" s="83" t="str">
        <f>IF(AND((RIGHT($EV$3,2)-'[1]Miter Profiles'!$AC$153-'[1]Outside Edges'!$B161)&gt;=5,'[1]Outside Edges'!$Q161="Yes"),"Yes","No")</f>
        <v>No</v>
      </c>
      <c r="EW162" s="83" t="str">
        <f>IF(AND((RIGHT($EW$3,2)-'[1]Miter Profiles'!$AC$154-'[1]Outside Edges'!$B161)&gt;=5,'[1]Outside Edges'!$Q161="Yes"),"Yes","No")</f>
        <v>Yes</v>
      </c>
      <c r="EX162" s="81" t="str">
        <f>IF(AND((RIGHT($EX$3,2)-'[1]Miter Profiles'!$AC$155-'[1]Outside Edges'!$B161)&gt;=5,'[1]Outside Edges'!$Q161="Yes"),"Yes","No")</f>
        <v>Yes</v>
      </c>
      <c r="EY162" s="84" t="str">
        <f>IF(AND((RIGHT($EY$3,2)-'[1]Miter Profiles'!$AC$156-'[1]Outside Edges'!$B161)&gt;=5,'[1]Outside Edges'!$Q161="Yes"),"Yes","No")</f>
        <v>Yes</v>
      </c>
      <c r="EZ162" s="7" t="str">
        <f>IF(AND((RIGHT($EZ$3,2)-'[1]Miter Profiles'!$AC$157-'[1]Outside Edges'!$B161)&gt;=5,'[1]Outside Edges'!$Q161="Yes"),"Yes","No")</f>
        <v>Yes</v>
      </c>
      <c r="FA162" s="68" t="str">
        <f>IF(AND((RIGHT($FA$3,2)-'[1]Miter Profiles'!$AC$158-'[1]Outside Edges'!$B161)&gt;=5,'[1]Outside Edges'!$Q161="Yes"),"Yes","No")</f>
        <v>Yes</v>
      </c>
      <c r="FB162" s="83" t="str">
        <f>IF(AND((RIGHT($FB$3,2)-'[1]Miter Profiles'!$AC$159-'[1]Outside Edges'!$B161)&gt;=5,'[1]Outside Edges'!$Q161="Yes"),"Yes","No")</f>
        <v>Yes</v>
      </c>
      <c r="FC162" s="83" t="str">
        <f>IF(AND((RIGHT($FC$3,2)-'[1]Miter Profiles'!$AC$160-'[1]Outside Edges'!$B161)&gt;=5,'[1]Outside Edges'!$Q161="Yes"),"Yes","No")</f>
        <v>Yes</v>
      </c>
      <c r="FD162" s="81" t="str">
        <f>IF(AND((RIGHT($FD$3,2)-'[1]Miter Profiles'!$AC$161-'[1]Outside Edges'!$B161)&gt;=5,'[1]Outside Edges'!$Q161="Yes"),"Yes","No")</f>
        <v>Yes</v>
      </c>
      <c r="FE162" s="84" t="str">
        <f>IF(AND((RIGHT($FE$3,2)-'[1]Miter Profiles'!$AC$162-'[1]Outside Edges'!$B161)&gt;=5,'[1]Outside Edges'!$Q161="Yes"),"Yes","No")</f>
        <v>Yes</v>
      </c>
      <c r="FF162" s="7" t="str">
        <f>IF(AND((RIGHT($FF$3,2)-'[1]Miter Profiles'!$AC$163-'[1]Outside Edges'!$B161)&gt;=5,'[1]Outside Edges'!$Q161="Yes"),"Yes","No")</f>
        <v>Yes</v>
      </c>
      <c r="FG162" s="68" t="str">
        <f>IF(AND((RIGHT($FG$3,2)-'[1]Miter Profiles'!$AC$164-'[1]Outside Edges'!$B161)&gt;=5,'[1]Outside Edges'!$Q161="Yes"),"Yes","No")</f>
        <v>Yes</v>
      </c>
      <c r="FH162" s="83" t="str">
        <f>IF(AND((RIGHT($FH$3,2)-'[1]Miter Profiles'!$AC$165-'[1]Outside Edges'!$B161)&gt;=5,'[1]Outside Edges'!$Q161="Yes"),"Yes","No")</f>
        <v>Yes</v>
      </c>
      <c r="FI162" s="83" t="str">
        <f>IF(AND((RIGHT($FI$3,2)-'[1]Miter Profiles'!$AC$166-'[1]Outside Edges'!$B161)&gt;=5,'[1]Outside Edges'!$Q161="Yes"),"Yes","No")</f>
        <v>Yes</v>
      </c>
      <c r="FJ162" s="81" t="str">
        <f>IF(AND((RIGHT($FJ$3,2)-'[1]Miter Profiles'!$AC$167-'[1]Outside Edges'!$B161)&gt;=5,'[1]Outside Edges'!$Q161="Yes"),"Yes","No")</f>
        <v>Yes</v>
      </c>
      <c r="FK162" s="84" t="str">
        <f>IF(AND((RIGHT($FK$3,2)-'[1]Miter Profiles'!$AC$168-'[1]Outside Edges'!$B161)&gt;=5,'[1]Outside Edges'!$Q161="Yes"),"Yes","No")</f>
        <v>Yes</v>
      </c>
      <c r="FL162" s="7" t="str">
        <f>IF(AND((RIGHT($FL$3,2)-'[1]Miter Profiles'!$AC$169-'[1]Outside Edges'!$B161)&gt;=5,'[1]Outside Edges'!$Q161="Yes"),"Yes","No")</f>
        <v>Yes</v>
      </c>
      <c r="FM162" s="68" t="str">
        <f>IF(AND((RIGHT($FM$3,2)-'[1]Miter Profiles'!$AC$170-'[1]Outside Edges'!$B161)&gt;=5,'[1]Outside Edges'!$Q161="Yes"),"Yes","No")</f>
        <v>Yes</v>
      </c>
      <c r="FN162" s="83" t="str">
        <f>IF(AND((RIGHT($FN$3,2)-'[1]Miter Profiles'!$AC$171-'[1]Outside Edges'!$B161)&gt;=5,'[1]Outside Edges'!$Q161="Yes"),"Yes","No")</f>
        <v>Yes</v>
      </c>
      <c r="FO162" s="83" t="str">
        <f>IF(AND((RIGHT($FO$3,2)-'[1]Miter Profiles'!$AC$172-'[1]Outside Edges'!$B161)&gt;=5,'[1]Outside Edges'!$Q161="Yes"),"Yes","No")</f>
        <v>Yes</v>
      </c>
      <c r="FP162" s="81" t="str">
        <f>IF(AND((RIGHT($FP$3,2)-'[1]Miter Profiles'!$AC$173-'[1]Outside Edges'!$B161)&gt;=5,'[1]Outside Edges'!$Q161="Yes"),"Yes","No")</f>
        <v>Yes</v>
      </c>
      <c r="FQ162" s="84" t="str">
        <f>IF(AND((RIGHT($FQ$3,2)-'[1]Miter Profiles'!$AC$174-'[1]Outside Edges'!$B161)&gt;=5,'[1]Outside Edges'!$Q161="Yes"),"Yes","No")</f>
        <v>Yes</v>
      </c>
      <c r="FR162" s="7" t="str">
        <f>IF(AND((RIGHT($FR$3,2)-'[1]Miter Profiles'!$AC$175-'[1]Outside Edges'!$B161)&gt;=5,'[1]Outside Edges'!$Q161="Yes"),"Yes","No")</f>
        <v>Yes</v>
      </c>
      <c r="FS162" s="68" t="str">
        <f>IF(AND((RIGHT($FS$3,2)-'[1]Miter Profiles'!$AC$176-'[1]Outside Edges'!$B161)&gt;=5,'[1]Outside Edges'!$Q161="Yes"),"Yes","No")</f>
        <v>Yes</v>
      </c>
      <c r="FT162" s="83" t="str">
        <f>IF(AND((RIGHT($FT$3,2)-'[1]Miter Profiles'!$AC$177-'[1]Outside Edges'!$B161)&gt;=5,'[1]Outside Edges'!$Q161="Yes"),"Yes","No")</f>
        <v>Yes</v>
      </c>
      <c r="FU162" s="83" t="str">
        <f>IF(AND((RIGHT($FU$3,2)-'[1]Miter Profiles'!$AC$178-'[1]Outside Edges'!$B161)&gt;=5,'[1]Outside Edges'!$Q161="Yes"),"Yes","No")</f>
        <v>Yes</v>
      </c>
      <c r="FV162" s="81" t="str">
        <f>IF(AND((RIGHT($V$3,2)-'[1]Miter Profiles'!$AC$179-'[1]Outside Edges'!$B161)&gt;=5,'[1]Outside Edges'!$Q161="Yes"),"Yes","No")</f>
        <v>Yes</v>
      </c>
      <c r="FW162" s="84" t="str">
        <f>IF(AND((RIGHT($FW$3,2)-'[1]Miter Profiles'!$AC$180-'[1]Outside Edges'!$B161)&gt;=5,'[1]Outside Edges'!$Q161="Yes"),"Yes","No")</f>
        <v>No</v>
      </c>
      <c r="FX162" s="197" t="str">
        <f>IF(AND((RIGHT($FX$3,2)-'[1]Miter Profiles'!$AC$181-'[1]Outside Edges'!$B161)&gt;=5,'[1]Outside Edges'!$Q161="Yes"),"Yes","No")</f>
        <v>Yes</v>
      </c>
      <c r="FY162" s="198" t="str">
        <f>IF(AND((RIGHT($FY$3,2)-'[1]Miter Profiles'!$AC$182-'[1]Outside Edges'!$B161)&gt;=5,'[1]Outside Edges'!$Q161="Yes"),"Yes","No")</f>
        <v>Yes</v>
      </c>
      <c r="FZ162" s="200" t="str">
        <f>IF(AND((RIGHT($FZ$3,2)-'[1]Miter Profiles'!$AC$183-'[1]Outside Edges'!$B161)&gt;=5,'[1]Outside Edges'!$Q161="Yes"),"Yes","No")</f>
        <v>No</v>
      </c>
      <c r="GA162" s="201" t="str">
        <f>IF(AND((RIGHT($GA$3,2)-'[1]Miter Profiles'!$AC$184-'[1]Outside Edges'!$B161)&gt;=5,'[1]Outside Edges'!$Q161="Yes"),"Yes","No")</f>
        <v>Yes</v>
      </c>
      <c r="GB162" s="202" t="str">
        <f>IF(AND((RIGHT($GB$3,2)-'[1]Miter Profiles'!$AC$185-'[1]Outside Edges'!$B161)&gt;=5,'[1]Outside Edges'!$Q161="Yes"),"Yes","No")</f>
        <v>Yes</v>
      </c>
      <c r="GC162" s="199" t="str">
        <f>IF(AND((RIGHT($GC$3,2)-'[1]Miter Profiles'!$AC$186-'[1]Outside Edges'!$B161)&gt;=5,'[1]Outside Edges'!$Q161="Yes"),"Yes","No")</f>
        <v>No</v>
      </c>
      <c r="GD162" s="197" t="str">
        <f>IF(AND((RIGHT($GD$3,2)-'[1]Miter Profiles'!$AC$187-'[1]Outside Edges'!$B161)&gt;=5,'[1]Outside Edges'!$Q161="Yes"),"Yes","No")</f>
        <v>Yes</v>
      </c>
      <c r="GE162" s="198" t="str">
        <f>IF(AND((RIGHT($GE$3,2)-'[1]Miter Profiles'!$AC$188-'[1]Outside Edges'!$B161)&gt;=5,'[1]Outside Edges'!$Q161="Yes"),"Yes","No")</f>
        <v>Yes</v>
      </c>
      <c r="GF162" s="200" t="str">
        <f>IF(AND((RIGHT($GF$3,2)-'[1]Miter Profiles'!$AC$189-'[1]Outside Edges'!$B161)&gt;=5,'[1]Outside Edges'!$Q161="Yes"),"Yes","No")</f>
        <v>Yes</v>
      </c>
      <c r="GG162" s="201" t="str">
        <f>IF(AND((RIGHT($GG$3,2)-'[1]Miter Profiles'!$AC$190-'[1]Outside Edges'!$B161)&gt;=5,'[1]Outside Edges'!$Q161="Yes"),"Yes","No")</f>
        <v>Yes</v>
      </c>
      <c r="GH162" s="202" t="str">
        <f>IF(AND((RIGHT($GH$3,2)-'[1]Miter Profiles'!$AC$191-'[1]Outside Edges'!$B161)&gt;=5,'[1]Outside Edges'!$Q161="Yes"),"Yes","No")</f>
        <v>Yes</v>
      </c>
      <c r="GI162" s="199" t="str">
        <f>IF(AND((RIGHT($GI$3,2)-'[1]Miter Profiles'!$AC$192-'[1]Outside Edges'!$B161)&gt;=5,'[1]Outside Edges'!$Q161="Yes"),"Yes","No")</f>
        <v>Yes</v>
      </c>
      <c r="GJ162" s="197" t="str">
        <f>IF(AND((RIGHT($GJ$3,2)-'[1]Miter Profiles'!$AC$193-'[1]Outside Edges'!$B161)&gt;=5,'[1]Outside Edges'!$Q161="Yes"),"Yes","No")</f>
        <v>Yes</v>
      </c>
      <c r="GK162" s="198" t="str">
        <f>IF(AND((RIGHT($GK$3,2)-'[1]Miter Profiles'!$AC$194-'[1]Outside Edges'!$B161)&gt;=5,'[1]Outside Edges'!$Q161="Yes"),"Yes","No")</f>
        <v>Yes</v>
      </c>
      <c r="GL162" s="200" t="str">
        <f>IF(AND((RIGHT($GL$3,2)-'[1]Miter Profiles'!$AC$195-'[1]Outside Edges'!$B161)&gt;=5,'[1]Outside Edges'!$Q161="Yes"),"Yes","No")</f>
        <v>Yes</v>
      </c>
      <c r="GM162" s="201" t="str">
        <f>IF(AND((RIGHT($GM$3,2)-'[1]Miter Profiles'!$AC$196-'[1]Outside Edges'!$B161)&gt;=5,'[1]Outside Edges'!$Q161="Yes"),"Yes","No")</f>
        <v>Yes</v>
      </c>
      <c r="GN162" s="202" t="str">
        <f>IF(AND((RIGHT($GN$3,2)-'[1]Miter Profiles'!$AC$197-'[1]Outside Edges'!$B161)&gt;=5,'[1]Outside Edges'!$Q161="Yes"),"Yes","No")</f>
        <v>Yes</v>
      </c>
      <c r="GO162" s="199" t="str">
        <f>IF(AND((RIGHT($GO$3,2)-'[1]Miter Profiles'!$AC$198-'[1]Outside Edges'!$B161)&gt;=5,'[1]Outside Edges'!$Q161="Yes"),"Yes","No")</f>
        <v>No</v>
      </c>
      <c r="GP162" s="197" t="str">
        <f>IF(AND((RIGHT($GP$3,2)-'[1]Miter Profiles'!$AC$199-'[1]Outside Edges'!$B161)&gt;=5,'[1]Outside Edges'!$Q161="Yes"),"Yes","No")</f>
        <v>Yes</v>
      </c>
      <c r="GQ162" s="198" t="str">
        <f>IF(AND((RIGHT($GQ$3,2)-'[1]Miter Profiles'!$AC$200-'[1]Outside Edges'!$B161)&gt;=5,'[1]Outside Edges'!$Q161="Yes"),"Yes","No")</f>
        <v>Yes</v>
      </c>
      <c r="GR162" s="211" t="str">
        <f>IF(AND((RIGHT($GR$3,2)-'[1]Miter Profiles'!$AC$201-'[1]Outside Edges'!$B161)&gt;=5,'[1]Outside Edges'!$Q161="Yes"),"Yes","No")</f>
        <v>Yes</v>
      </c>
      <c r="GS162" s="197" t="str">
        <f>IF(AND((RIGHT($GS$3,2)-'[1]Miter Profiles'!$AC$202-'[1]Outside Edges'!$B161)&gt;=5,'[1]Outside Edges'!$Q161="Yes"),"Yes","No")</f>
        <v>Yes</v>
      </c>
      <c r="GT162" s="212" t="str">
        <f>IF(AND((RIGHT($GT$3,2)-'[1]Miter Profiles'!$AC$203-'[1]Outside Edges'!$B161)&gt;=5,'[1]Outside Edges'!$Q161="Yes"),"Yes","No")</f>
        <v>Yes</v>
      </c>
      <c r="GU162" s="208" t="str">
        <f>IF(AND((RIGHT($GU$3,2)-'[1]Miter Profiles'!$AC$204-'[1]Outside Edges'!$B161)&gt;=5,'[1]Outside Edges'!$Q161="Yes"),"Yes","No")</f>
        <v>No</v>
      </c>
      <c r="GV162" s="209" t="str">
        <f>IF(AND((RIGHT($GV$3,2)-'[1]Miter Profiles'!$AC$205-'[1]Outside Edges'!$B161)&gt;=5,'[1]Outside Edges'!$Q161="Yes"),"Yes","No")</f>
        <v>Yes</v>
      </c>
      <c r="GW162" s="210" t="str">
        <f>IF(AND((RIGHT($GW$3,2)-'[1]Miter Profiles'!$AC$206-'[1]Outside Edges'!$B161)&gt;=5,'[1]Outside Edges'!$Q161="Yes"),"Yes","No")</f>
        <v>Yes</v>
      </c>
      <c r="GX162" s="200" t="str">
        <f>IF(AND((RIGHT($GX$3,2)-'[1]Miter Profiles'!$AC$207-'[1]Outside Edges'!$B161)&gt;=5,'[1]Outside Edges'!$Q161="Yes"),"Yes","No")</f>
        <v>No</v>
      </c>
      <c r="GY162" s="201" t="str">
        <f>IF(AND((RIGHT($GY$3,2)-'[1]Miter Profiles'!$AC$208-'[1]Outside Edges'!$B161)&gt;=5,'[1]Outside Edges'!$Q161="Yes"),"Yes","No")</f>
        <v>Yes</v>
      </c>
      <c r="GZ162" s="202" t="str">
        <f>IF(AND((RIGHT($GZ$3,2)-'[1]Miter Profiles'!$AC$209-'[1]Outside Edges'!$B161)&gt;=5,'[1]Outside Edges'!$Q161="Yes"),"Yes","No")</f>
        <v>Yes</v>
      </c>
      <c r="HA162" s="199" t="str">
        <f>IF(AND((RIGHT($HA$3,2)-'[1]Miter Profiles'!$AC$210-'[1]Outside Edges'!$B161)&gt;=5,'[1]Outside Edges'!$Q161="Yes"),"Yes","No")</f>
        <v>No</v>
      </c>
      <c r="HB162" s="197" t="str">
        <f>IF(AND((RIGHT($HB$3,2)-'[1]Miter Profiles'!$AC$211-'[1]Outside Edges'!$B161)&gt;=5,'[1]Outside Edges'!$Q161="Yes"),"Yes","No")</f>
        <v>Yes</v>
      </c>
      <c r="HC162" s="198" t="str">
        <f>IF(AND((RIGHT($HC$3,2)-'[1]Miter Profiles'!$AC$212-'[1]Outside Edges'!$B161)&gt;=5,'[1]Outside Edges'!$Q161="Yes"),"Yes","No")</f>
        <v>Yes</v>
      </c>
      <c r="HD162" s="200" t="str">
        <f>IF(AND((RIGHT($HD$3,2)-'[1]Miter Profiles'!$AC$213-'[1]Outside Edges'!$B161)&gt;=5,'[1]Outside Edges'!$Q161="Yes"),"Yes","No")</f>
        <v>No</v>
      </c>
      <c r="HE162" s="202" t="str">
        <f>IF(AND((RIGHT($HE$3,2)-'[1]Miter Profiles'!$AC$214-'[1]Outside Edges'!$B161)&gt;=5,'[1]Outside Edges'!$Q161="Yes"),"Yes","No")</f>
        <v>No</v>
      </c>
      <c r="HF162" s="199" t="str">
        <f>IF(AND((RIGHT($HF$3,2)-'[1]Miter Profiles'!$AC$215-'[1]Outside Edges'!$B161)&gt;=5,'[1]Outside Edges'!$Q161="Yes"),"Yes","No")</f>
        <v>No</v>
      </c>
      <c r="HG162" s="197" t="str">
        <f>IF(AND((RIGHT($HG$3,2)-'[1]Miter Profiles'!$AC$216-'[1]Outside Edges'!$B161)&gt;=5,'[1]Outside Edges'!$Q161="Yes"),"Yes","No")</f>
        <v>Yes</v>
      </c>
      <c r="HH162" s="198" t="str">
        <f>IF(AND((RIGHT($HH$3,2)-'[1]Miter Profiles'!$AC$217-'[1]Outside Edges'!$B161)&gt;=5,'[1]Outside Edges'!$Q161="Yes"),"Yes","No")</f>
        <v>Yes</v>
      </c>
      <c r="HI162" s="200" t="str">
        <f>IF(AND((RIGHT($HI$3,2)-'[1]Miter Profiles'!$AC$218-'[1]Outside Edges'!$B161)&gt;=5,'[1]Outside Edges'!$Q161="Yes"),"Yes","No")</f>
        <v>Yes</v>
      </c>
      <c r="HJ162" s="201" t="str">
        <f>IF(AND((RIGHT($HJ$3,2)-'[1]Miter Profiles'!$AC$219-'[1]Outside Edges'!$B161)&gt;=5,'[1]Outside Edges'!$Q161="Yes"),"Yes","No")</f>
        <v>Yes</v>
      </c>
      <c r="HK162" s="202" t="str">
        <f>IF(AND((RIGHT($HK$3,2)-'[1]Miter Profiles'!$AC$220-'[1]Outside Edges'!$B161)&gt;=5,'[1]Outside Edges'!$Q161="Yes"),"Yes","No")</f>
        <v>Yes</v>
      </c>
      <c r="HL162" s="199" t="str">
        <f>IF(AND((RIGHT($HL$3,2)-'[1]Miter Profiles'!$AC$221-'[1]Outside Edges'!$B161)&gt;=5,'[1]Outside Edges'!$Q161="Yes"),"Yes","No")</f>
        <v>No</v>
      </c>
      <c r="HM162" s="197" t="str">
        <f>IF(AND((RIGHT($HM$3,2)-'[1]Miter Profiles'!$AC$222-'[1]Outside Edges'!$B161)&gt;=5,'[1]Outside Edges'!$Q161="Yes"),"Yes","No")</f>
        <v>Yes</v>
      </c>
      <c r="HN162" s="197" t="str">
        <f>IF(AND((RIGHT($HN$3,2)-'[1]Miter Profiles'!$AC$223-'[1]Outside Edges'!$B161)&gt;=5,'[1]Outside Edges'!$Q161="Yes"),"Yes","No")</f>
        <v>Yes</v>
      </c>
      <c r="HO162" s="201" t="str">
        <f>IF(AND((RIGHT($HO$3,2)-'[1]Miter Profiles'!$AC$224-'[1]Outside Edges'!$B161)&gt;=5,'[1]Outside Edges'!$Q161="Yes"),"Yes","No")</f>
        <v>No</v>
      </c>
      <c r="HP162" s="201" t="str">
        <f>IF(AND((RIGHT($HP$3,2)-'[1]Miter Profiles'!$AC$225-'[1]Outside Edges'!$B161)&gt;=5,'[1]Outside Edges'!$Q161="Yes"),"Yes","No")</f>
        <v>Yes</v>
      </c>
      <c r="HQ162" s="201" t="str">
        <f>IF(AND((RIGHT($HQ$3,3)-'[1]Miter Profiles'!$AC$226-'[1]Outside Edges'!$B161)&gt;=5,'[1]Outside Edges'!$Q161="Yes"),"Yes","No")</f>
        <v>No</v>
      </c>
      <c r="HR162" s="201" t="str">
        <f>IF(AND((RIGHT($HR$3,2)-'[1]Miter Profiles'!$AC$227-'[1]Outside Edges'!$B161)&gt;=5,'[1]Outside Edges'!$Q161="Yes"),"Yes","No")</f>
        <v>No</v>
      </c>
      <c r="HS162" s="197" t="str">
        <f>IF(AND((RIGHT($HS$3,2)-'[1]Miter Profiles'!$AC$228-'[1]Outside Edges'!$B161)&gt;=5,'[1]Outside Edges'!$Q161="Yes"),"Yes","No")</f>
        <v>Yes</v>
      </c>
      <c r="HT162" s="197" t="str">
        <f>IF(AND((RIGHT($HT$3,2)-'[1]Miter Profiles'!$AC$229-'[1]Outside Edges'!$B161)&gt;=5,'[1]Outside Edges'!$Q161="Yes"),"Yes","No")</f>
        <v>Yes</v>
      </c>
      <c r="HU162" s="197" t="str">
        <f>IF(AND((RIGHT($HU$3,2)-'[1]Miter Profiles'!$AC$230-'[1]Outside Edges'!$B161)&gt;=5,'[1]Outside Edges'!$Q161="Yes"),"Yes","No")</f>
        <v>Yes</v>
      </c>
      <c r="HV162" s="201" t="str">
        <f>IF(AND((RIGHT($HV$3,2)-'[1]Miter Profiles'!$AC$231-'[1]Outside Edges'!$B161)&gt;=5,'[1]Outside Edges'!$Q161="Yes"),"Yes","No")</f>
        <v>No</v>
      </c>
      <c r="HW162" s="201" t="str">
        <f>IF(AND((RIGHT($HW$3,2)-'[1]Miter Profiles'!$AC$232-'[1]Outside Edges'!$B161)&gt;=5,'[1]Outside Edges'!$Q161="Yes"),"Yes","No")</f>
        <v>Yes</v>
      </c>
      <c r="HX162" s="201" t="str">
        <f>IF(AND((RIGHT($HX$3,2)-'[1]Miter Profiles'!$AC$233-'[1]Outside Edges'!$B161)&gt;=5,'[1]Outside Edges'!$Q161="Yes"),"Yes","No")</f>
        <v>Yes</v>
      </c>
      <c r="HY162" s="197" t="str">
        <f>IF(AND((RIGHT($HY$3,2)-'[1]Miter Profiles'!$AC$234-'[1]Outside Edges'!$B161)&gt;=5,'[1]Outside Edges'!$Q161="Yes"),"Yes","No")</f>
        <v>No</v>
      </c>
      <c r="HZ162" s="197" t="str">
        <f>IF(AND((RIGHT($HZ$3,2)-'[1]Miter Profiles'!$AC$235-'[1]Outside Edges'!$B161)&gt;=5,'[1]Outside Edges'!$Q161="Yes"),"Yes","No")</f>
        <v>Yes</v>
      </c>
      <c r="IA162" s="197" t="str">
        <f>IF(AND((RIGHT($IA$3,2)-'[1]Miter Profiles'!$AC$236-'[1]Outside Edges'!$B161)&gt;=5,'[1]Outside Edges'!$Q161="Yes"),"Yes","No")</f>
        <v>Yes</v>
      </c>
      <c r="IB162" s="201" t="str">
        <f>IF(AND((RIGHT($IB$3,2)-'[1]Miter Profiles'!$AC$237-'[1]Outside Edges'!$B161)&gt;=5,'[1]Outside Edges'!$Q161="Yes"),"Yes","No")</f>
        <v>Yes</v>
      </c>
      <c r="IC162" s="201" t="str">
        <f>IF(AND((RIGHT($IC$3,2)-'[1]Miter Profiles'!$AC$238-'[1]Outside Edges'!$B161)&gt;=5,'[1]Outside Edges'!$Q161="Yes"),"Yes","No")</f>
        <v>Yes</v>
      </c>
      <c r="ID162" s="201" t="str">
        <f>IF(AND((RIGHT($ID$3,2)-'[1]Miter Profiles'!$AC$239-'[1]Outside Edges'!$B161)&gt;=5,'[1]Outside Edges'!$Q161="Yes"),"Yes","No")</f>
        <v>Yes</v>
      </c>
      <c r="IE162" s="197" t="str">
        <f>IF(AND((RIGHT($IE$3,2)-'[1]Miter Profiles'!$AC$240-'[1]Outside Edges'!$B161)&gt;=5,'[1]Outside Edges'!$Q161="Yes"),"Yes","No")</f>
        <v>No</v>
      </c>
      <c r="IF162" s="197" t="str">
        <f>IF(AND((RIGHT($IF$3,2)-'[1]Miter Profiles'!$AC$241-'[1]Outside Edges'!$B161)&gt;=5,'[1]Outside Edges'!$Q161="Yes"),"Yes","No")</f>
        <v>Yes</v>
      </c>
      <c r="IG162" s="197" t="str">
        <f>IF(AND((RIGHT($IG$3,2)-'[1]Miter Profiles'!$AC$242-'[1]Outside Edges'!$B161)&gt;=5,'[1]Outside Edges'!$Q161="Yes"),"Yes","No")</f>
        <v>Yes</v>
      </c>
      <c r="IH162" s="201" t="str">
        <f>IF(AND((RIGHT($IH$3,2)-'[1]Miter Profiles'!$AC$243-'[1]Outside Edges'!$B161)&gt;=5,'[1]Outside Edges'!$Q161="Yes"),"Yes","No")</f>
        <v>Yes</v>
      </c>
      <c r="II162" s="201" t="str">
        <f>IF(AND((RIGHT($II$3,2)-'[1]Miter Profiles'!$AC$244-'[1]Outside Edges'!$B161)&gt;=5,'[1]Outside Edges'!$Q161="Yes"),"Yes","No")</f>
        <v>Yes</v>
      </c>
      <c r="IJ162" s="201" t="str">
        <f>IF(AND((RIGHT($IJ$3,2)-'[1]Miter Profiles'!$AC$245-'[1]Outside Edges'!$B161)&gt;=5,'[1]Outside Edges'!$Q161="Yes"),"Yes","No")</f>
        <v>Yes</v>
      </c>
      <c r="IK162" s="197" t="str">
        <f>IF(AND((RIGHT($IK$3,2)-'[1]Miter Profiles'!$AC$246-'[1]Outside Edges'!$B161)&gt;=5,'[1]Outside Edges'!$Q161="Yes"),"Yes","No")</f>
        <v>Yes</v>
      </c>
      <c r="IL162" s="197" t="str">
        <f>IF(AND((RIGHT($IL$3,2)-'[1]Miter Profiles'!$AC$247-'[1]Outside Edges'!$B161)&gt;=5,'[1]Outside Edges'!$Q161="Yes"),"Yes","No")</f>
        <v>Yes</v>
      </c>
      <c r="IM162" s="197" t="str">
        <f>IF(AND((RIGHT($IM$3,2)-'[1]Miter Profiles'!$AC$248-'[1]Outside Edges'!$B161)&gt;=5,'[1]Outside Edges'!$Q161="Yes"),"Yes","No")</f>
        <v>Yes</v>
      </c>
      <c r="IN162" s="201" t="str">
        <f>IF(AND((RIGHT($IN$3,2)-'[1]Miter Profiles'!$AC$249-'[1]Outside Edges'!$B161)&gt;=5,'[1]Outside Edges'!$Q161="Yes"),"Yes","No")</f>
        <v>No</v>
      </c>
      <c r="IO162" s="201" t="str">
        <f>IF(AND((RIGHT($IO$3,2)-'[1]Miter Profiles'!$AC$250-'[1]Outside Edges'!$B161)&gt;=5,'[1]Outside Edges'!$Q161="Yes"),"Yes","No")</f>
        <v>Yes</v>
      </c>
      <c r="IP162" s="201" t="str">
        <f>IF(AND((RIGHT($IP$3,2)-'[1]Miter Profiles'!$AC$251-'[1]Outside Edges'!$B161)&gt;=5,'[1]Outside Edges'!$Q161="Yes"),"Yes","No")</f>
        <v>Yes</v>
      </c>
      <c r="IQ162" s="197" t="str">
        <f>IF(AND((RIGHT($IQ$3,2)-'[1]Miter Profiles'!$AC$252-'[1]Outside Edges'!$B161)&gt;=5,'[1]Outside Edges'!$Q161="Yes"),"Yes","No")</f>
        <v>No</v>
      </c>
      <c r="IR162" s="197" t="str">
        <f>IF(AND((RIGHT($IR$3,2)-'[1]Miter Profiles'!$AC$253-'[1]Outside Edges'!$B161)&gt;=5,'[1]Outside Edges'!$Q161="Yes"),"Yes","No")</f>
        <v>Yes</v>
      </c>
      <c r="IS162" s="197" t="str">
        <f>IF(AND((RIGHT($IS$3,2)-'[1]Miter Profiles'!$AC$254-'[1]Outside Edges'!$B161)&gt;=5,'[1]Outside Edges'!$Q161="Yes"),"Yes","No")</f>
        <v>Yes</v>
      </c>
      <c r="IT162" s="201" t="str">
        <f>IF(AND((RIGHT($IT$3,2)-'[1]Miter Profiles'!$AC$255-'[1]Outside Edges'!$B161)&gt;=5,'[1]Outside Edges'!$Q161="Yes"),"Yes","No")</f>
        <v>No</v>
      </c>
      <c r="IU162" s="201" t="str">
        <f>IF(AND((RIGHT($IU$3,2)-'[1]Miter Profiles'!$AC$256-'[1]Outside Edges'!$B161)&gt;=5,'[1]Outside Edges'!$Q161="Yes"),"Yes","No")</f>
        <v>Yes</v>
      </c>
      <c r="IV162" s="201" t="str">
        <f>IF(AND((RIGHT($IV$3,2)-'[1]Miter Profiles'!$AC$257-'[1]Outside Edges'!$B161)&gt;=5,'[1]Outside Edges'!$Q161="Yes"),"Yes","No")</f>
        <v>Yes</v>
      </c>
      <c r="IW162" s="197" t="str">
        <f>IF(AND((RIGHT($IW$3,2)-'[1]Miter Profiles'!$AC$258-'[1]Outside Edges'!$B161)&gt;=5,'[1]Outside Edges'!$Q161="Yes"),"Yes","No")</f>
        <v>Yes</v>
      </c>
      <c r="IX162" s="197" t="str">
        <f>IF(AND((RIGHT($IX$3,2)-'[1]Miter Profiles'!$AC$259-'[1]Outside Edges'!$B161)&gt;=5,'[1]Outside Edges'!$Q161="Yes"),"Yes","No")</f>
        <v>Yes</v>
      </c>
      <c r="IY162" s="197" t="str">
        <f>IF(AND((RIGHT($IY$3,2)-'[1]Miter Profiles'!$AC$260-'[1]Outside Edges'!$B161)&gt;=5,'[1]Outside Edges'!$Q161="Yes"),"Yes","No")</f>
        <v>Yes</v>
      </c>
      <c r="IZ162" s="201" t="str">
        <f>IF(AND((RIGHT($IZ$3,2)-'[1]Miter Profiles'!$AC$261-'[1]Outside Edges'!$B161)&gt;=5,'[1]Outside Edges'!$Q161="Yes"),"Yes","No")</f>
        <v>No</v>
      </c>
      <c r="JA162" s="201" t="str">
        <f>IF(AND((RIGHT($JA$3,2)-'[1]Miter Profiles'!$AC$262-'[1]Outside Edges'!$B161)&gt;=5,'[1]Outside Edges'!$Q161="Yes"),"Yes","No")</f>
        <v>Yes</v>
      </c>
      <c r="JB162" s="201" t="str">
        <f>IF(AND((RIGHT($JB$3,2)-'[1]Miter Profiles'!$AC$263-'[1]Outside Edges'!$B161)&gt;=5,'[1]Outside Edges'!$Q161="Yes"),"Yes","No")</f>
        <v>Yes</v>
      </c>
      <c r="JC162" s="197" t="str">
        <f>IF(AND((RIGHT($JC$3,2)-'[1]Miter Profiles'!$AC$264-'[1]Outside Edges'!$B161)&gt;=5,'[1]Outside Edges'!$Q161="Yes"),"Yes","No")</f>
        <v>Yes</v>
      </c>
      <c r="JD162" s="197" t="str">
        <f>IF(AND((RIGHT($JD$3,2)-'[1]Miter Profiles'!$AC$265-'[1]Outside Edges'!$B161)&gt;=5,'[1]Outside Edges'!$Q161="Yes"),"Yes","No")</f>
        <v>Yes</v>
      </c>
      <c r="JE162" s="197" t="str">
        <f>IF(AND((RIGHT($JE$3,2)-'[1]Miter Profiles'!$AC$266-'[1]Outside Edges'!$B161)&gt;=5,'[1]Outside Edges'!$Q161="Yes"),"Yes","No")</f>
        <v>Yes</v>
      </c>
      <c r="JF162" s="201" t="str">
        <f>IF(AND((RIGHT($JF$3,2)-'[1]Miter Profiles'!$AC$267-'[1]Outside Edges'!$B161)&gt;=5,'[1]Outside Edges'!$Q161="Yes"),"Yes","No")</f>
        <v>No</v>
      </c>
      <c r="JG162" s="201" t="str">
        <f>IF(AND((RIGHT($JG$3,2)-'[1]Miter Profiles'!$AC$268-'[1]Outside Edges'!$B161)&gt;=5,'[1]Outside Edges'!$Q161="Yes"),"Yes","No")</f>
        <v>Yes</v>
      </c>
      <c r="JH162" s="201" t="str">
        <f>IF(AND((RIGHT($JH$3,2)-'[1]Miter Profiles'!$AC$269-'[1]Outside Edges'!$B161)&gt;=5,'[1]Outside Edges'!$Q161="Yes"),"Yes","No")</f>
        <v>Yes</v>
      </c>
      <c r="JI162" s="197" t="str">
        <f>IF(AND((RIGHT($JI$3,2)-'[1]Miter Profiles'!$AC$270-'[1]Outside Edges'!$B161)&gt;=5,'[1]Outside Edges'!$Q161="Yes"),"Yes","No")</f>
        <v>Yes</v>
      </c>
      <c r="JJ162" s="197" t="str">
        <f>IF(AND((RIGHT($JJ$3,2)-'[1]Miter Profiles'!$AC$271-'[1]Outside Edges'!$B161)&gt;=5,'[1]Outside Edges'!$Q161="Yes"),"Yes","No")</f>
        <v>Yes</v>
      </c>
      <c r="JK162" s="197" t="str">
        <f>IF(AND((RIGHT($JK$3,2)-'[1]Miter Profiles'!$AC$272-'[1]Outside Edges'!$B161)&gt;=5,'[1]Outside Edges'!$Q161="Yes"),"Yes","No")</f>
        <v>Yes</v>
      </c>
      <c r="JL162" s="201" t="str">
        <f>IF(AND((RIGHT($JL$3,2)-'[1]Miter Profiles'!$AC$273-'[1]Outside Edges'!$B161)&gt;=5,'[1]Outside Edges'!$Q161="Yes"),"Yes","No")</f>
        <v>Yes</v>
      </c>
      <c r="JM162" s="201" t="str">
        <f>IF(AND((RIGHT($JM$3,2)-'[1]Miter Profiles'!$AC$274-'[1]Outside Edges'!$B161)&gt;=5,'[1]Outside Edges'!$Q161="Yes"),"Yes","No")</f>
        <v>Yes</v>
      </c>
      <c r="JN162" s="201" t="str">
        <f>IF(AND((RIGHT($JN$3,2)-'[1]Miter Profiles'!$AC$275-'[1]Outside Edges'!$B161)&gt;=5,'[1]Outside Edges'!$Q161="Yes"),"Yes","No")</f>
        <v>Yes</v>
      </c>
      <c r="JO162" s="197" t="str">
        <f>IF(AND((RIGHT($JO$3,2)-'[1]Miter Profiles'!$AC$276-'[1]Outside Edges'!$B161)&gt;=5,'[1]Outside Edges'!$Q161="Yes"),"Yes","No")</f>
        <v>Yes</v>
      </c>
      <c r="JP162" s="197" t="str">
        <f>IF(AND((RIGHT($JP$3,2)-'[1]Miter Profiles'!$AC$277-'[1]Outside Edges'!$B161)&gt;=5,'[1]Outside Edges'!$Q161="Yes"),"Yes","No")</f>
        <v>Yes</v>
      </c>
      <c r="JQ162" s="197" t="str">
        <f>IF(AND((RIGHT($JQ$3,2)-'[1]Miter Profiles'!$AC$278-'[1]Outside Edges'!$B161)&gt;=5,'[1]Outside Edges'!$Q161="Yes"),"Yes","No")</f>
        <v>Yes</v>
      </c>
      <c r="JR162" s="201" t="str">
        <f>IF(AND((RIGHT($JR$3,2)-'[1]Miter Profiles'!$AC$279-'[1]Outside Edges'!$B161)&gt;=5,'[1]Outside Edges'!$Q161="Yes"),"Yes","No")</f>
        <v>No</v>
      </c>
      <c r="JS162" s="201" t="str">
        <f>IF(AND((RIGHT($JS$3,2)-'[1]Miter Profiles'!$AC$280-'[1]Outside Edges'!$B161)&gt;=5,'[1]Outside Edges'!$Q161="Yes"),"Yes","No")</f>
        <v>No</v>
      </c>
      <c r="JT162" s="201" t="str">
        <f>IF(AND((RIGHT($JT$3,2)-'[1]Miter Profiles'!$AC$281-'[1]Outside Edges'!$B161)&gt;=5,'[1]Outside Edges'!$Q161="Yes"),"Yes","No")</f>
        <v>Yes</v>
      </c>
      <c r="JU162" s="197" t="str">
        <f>IF(AND((RIGHT($JU$3,2)-'[1]Miter Profiles'!$AC$282-'[1]Outside Edges'!$B161)&gt;=5,'[1]Outside Edges'!$Q161="Yes"),"Yes","No")</f>
        <v>No</v>
      </c>
      <c r="JV162" s="197" t="str">
        <f>IF(AND((RIGHT($JV$3,2)-'[1]Miter Profiles'!$AC$283-'[1]Outside Edges'!$B161)&gt;=5,'[1]Outside Edges'!$Q161="Yes"),"Yes","No")</f>
        <v>No</v>
      </c>
      <c r="JW162" s="197" t="str">
        <f>IF(AND((RIGHT($JW$3,2)-'[1]Miter Profiles'!$AC$284-'[1]Outside Edges'!$B161)&gt;=5,'[1]Outside Edges'!$Q161="Yes"),"Yes","No")</f>
        <v>Yes</v>
      </c>
      <c r="JX162" s="201" t="str">
        <f>IF(AND((RIGHT($JX$3,2)-'[1]Miter Profiles'!$AC$285-'[1]Outside Edges'!$B161)&gt;=5,'[1]Outside Edges'!$Q161="Yes"),"Yes","No")</f>
        <v>Yes</v>
      </c>
      <c r="JY162" s="201" t="str">
        <f>IF(AND((RIGHT($JY$3,2)-'[1]Miter Profiles'!$AC$286-'[1]Outside Edges'!$B161)&gt;=5,'[1]Outside Edges'!$Q161="Yes"),"Yes","No")</f>
        <v>Yes</v>
      </c>
      <c r="JZ162" s="201" t="str">
        <f>IF(AND((RIGHT($JZ$3,2)-'[1]Miter Profiles'!$AC$287-'[1]Outside Edges'!$B161)&gt;=5,'[1]Outside Edges'!$Q161="Yes"),"Yes","No")</f>
        <v>Yes</v>
      </c>
      <c r="KA162" s="197" t="str">
        <f>IF(AND((RIGHT($KA$3,2)-'[1]Miter Profiles'!$AC$288-'[1]Outside Edges'!$B161)&gt;=5,'[1]Outside Edges'!$Q161="Yes"),"Yes","No")</f>
        <v>Yes</v>
      </c>
      <c r="KB162" s="197" t="str">
        <f>IF(AND((RIGHT($KB$3,2)-'[1]Miter Profiles'!$AC$289-'[1]Outside Edges'!$B161)&gt;=5,'[1]Outside Edges'!$Q161="Yes"),"Yes","No")</f>
        <v>Yes</v>
      </c>
      <c r="KC162" s="197" t="str">
        <f>IF(AND((RIGHT($KC$3,2)-'[1]Miter Profiles'!$AC$290-'[1]Outside Edges'!$B161)&gt;=5,'[1]Outside Edges'!$Q161="Yes"),"Yes","No")</f>
        <v>Yes</v>
      </c>
      <c r="KD162" s="201" t="str">
        <f>IF(AND((RIGHT($KD$3,2)-'[1]Miter Profiles'!$AC$291-'[1]Outside Edges'!$B161)&gt;=5,'[1]Outside Edges'!$Q161="Yes"),"Yes","No")</f>
        <v>No</v>
      </c>
      <c r="KE162" s="201" t="str">
        <f>IF(AND((RIGHT($KE$3,2)-'[1]Miter Profiles'!$AC$292-'[1]Outside Edges'!$B161)&gt;=5,'[1]Outside Edges'!$Q161="Yes"),"Yes","No")</f>
        <v>Yes</v>
      </c>
      <c r="KF162" s="201" t="str">
        <f>IF(AND((RIGHT($KF$3,2)-'[1]Miter Profiles'!$AC$293-'[1]Outside Edges'!$B161)&gt;=5,'[1]Outside Edges'!$Q161="Yes"),"Yes","No")</f>
        <v>Yes</v>
      </c>
      <c r="KG162" s="197" t="str">
        <f>IF(AND((RIGHT($KG$3,2)-'[1]Miter Profiles'!$AC$294-'[1]Outside Edges'!$B161)&gt;=5,'[1]Outside Edges'!$Q161="Yes"),"Yes","No")</f>
        <v>Yes</v>
      </c>
      <c r="KH162" s="197" t="str">
        <f>IF(AND((RIGHT($KH$3,2)-'[1]Miter Profiles'!$AC$295-'[1]Outside Edges'!$B161)&gt;=5,'[1]Outside Edges'!$Q161="Yes"),"Yes","No")</f>
        <v>Yes</v>
      </c>
      <c r="KI162" s="197" t="str">
        <f>IF(AND((RIGHT($KI$3,2)-'[1]Miter Profiles'!$AC$296-'[1]Outside Edges'!$B161)&gt;=5,'[1]Outside Edges'!$Q161="Yes"),"Yes","No")</f>
        <v>Yes</v>
      </c>
      <c r="KJ162" s="201" t="str">
        <f>IF(AND((RIGHT($KJ$3,2)-'[1]Miter Profiles'!$AC$297-'[1]Outside Edges'!$B161)&gt;=5,'[1]Outside Edges'!$Q161="Yes"),"Yes","No")</f>
        <v>Yes</v>
      </c>
      <c r="KK162" s="201" t="str">
        <f>IF(AND((RIGHT($KK$3,2)-'[1]Miter Profiles'!$AC$298-'[1]Outside Edges'!$B161)&gt;=5,'[1]Outside Edges'!$Q161="Yes"),"Yes","No")</f>
        <v>Yes</v>
      </c>
      <c r="KL162" s="201" t="str">
        <f>IF(AND((RIGHT($KL$3,2)-'[1]Miter Profiles'!$AC$299-'[1]Outside Edges'!$B161)&gt;=5,'[1]Outside Edges'!$Q161="Yes"),"Yes","No")</f>
        <v>Yes</v>
      </c>
      <c r="KM162" s="197" t="str">
        <f>IF(AND((RIGHT($KM$3,2)-'[1]Miter Profiles'!$AC$300-'[1]Outside Edges'!$B161)&gt;=5,'[1]Outside Edges'!$Q161="Yes"),"Yes","No")</f>
        <v>Yes</v>
      </c>
      <c r="KN162" s="197" t="str">
        <f>IF(AND((RIGHT($KN$3,2)-'[1]Miter Profiles'!$AC$301-'[1]Outside Edges'!$B161)&gt;=5,'[1]Outside Edges'!$Q161="Yes"),"Yes","No")</f>
        <v>Yes</v>
      </c>
      <c r="KO162" s="197" t="str">
        <f>IF(AND((RIGHT($KO$3,2)-'[1]Miter Profiles'!$AC$302-'[1]Outside Edges'!$B161)&gt;=5,'[1]Outside Edges'!$Q161="Yes"),"Yes","No")</f>
        <v>Yes</v>
      </c>
      <c r="KP162" s="201" t="str">
        <f>IF(AND((RIGHT($KP$3,2)-'[1]Miter Profiles'!$AC$303-'[1]Outside Edges'!$B161)&gt;=5,'[1]Outside Edges'!$Q161="Yes"),"Yes","No")</f>
        <v>Yes</v>
      </c>
      <c r="KQ162" s="201" t="str">
        <f>IF(AND((RIGHT($KQ$3,2)-'[1]Miter Profiles'!$AC$304-'[1]Outside Edges'!$B161)&gt;=5,'[1]Outside Edges'!$Q161="Yes"),"Yes","No")</f>
        <v>Yes</v>
      </c>
      <c r="KR162" s="201" t="str">
        <f>IF(AND((RIGHT($KR$3,2)-'[1]Miter Profiles'!$AC$305-'[1]Outside Edges'!$B161)&gt;=5,'[1]Outside Edges'!$Q161="Yes"),"Yes","No")</f>
        <v>Yes</v>
      </c>
      <c r="KS162" s="197" t="str">
        <f>IF(AND((RIGHT($KS$3,2)-'[1]Miter Profiles'!$AC$306-'[1]Outside Edges'!$B161)&gt;=5,'[1]Outside Edges'!$Q161="Yes"),"Yes","No")</f>
        <v>Yes</v>
      </c>
      <c r="KT162" s="197" t="str">
        <f>IF(AND((RIGHT($KT$3,2)-'[1]Miter Profiles'!$AC$307-'[1]Outside Edges'!$B161)&gt;=5,'[1]Outside Edges'!$Q161="Yes"),"Yes","No")</f>
        <v>Yes</v>
      </c>
      <c r="KU162" s="197" t="str">
        <f>IF(AND((RIGHT($KU$3,2)-'[1]Miter Profiles'!$AC$308-'[1]Outside Edges'!$B161)&gt;=5,'[1]Outside Edges'!$Q161="Yes"),"Yes","No")</f>
        <v>Yes</v>
      </c>
      <c r="KV162" s="201" t="str">
        <f>IF(AND((RIGHT($KV$3,2)-'[1]Miter Profiles'!$AC$309-'[1]Outside Edges'!$B161)&gt;=5,'[1]Outside Edges'!$Q161="Yes"),"Yes","No")</f>
        <v>No</v>
      </c>
      <c r="KW162" s="201" t="str">
        <f>IF(AND((RIGHT($KW$3,2)-'[1]Miter Profiles'!$AC$310-'[1]Outside Edges'!$B161)&gt;=5,'[1]Outside Edges'!$Q161="Yes"),"Yes","No")</f>
        <v>Yes</v>
      </c>
      <c r="KX162" s="201" t="str">
        <f>IF(AND((RIGHT($KX$3,2)-'[1]Miter Profiles'!$AC$311-'[1]Outside Edges'!$B161)&gt;=5,'[1]Outside Edges'!$Q161="Yes"),"Yes","No")</f>
        <v>Yes</v>
      </c>
      <c r="KY162" s="197" t="str">
        <f>IF(AND((RIGHT($KY$3,2)-'[1]Miter Profiles'!$AC$312-'[1]Outside Edges'!$B161)&gt;=5,'[1]Outside Edges'!$Q161="Yes"),"Yes","No")</f>
        <v>No</v>
      </c>
      <c r="KZ162" s="197" t="str">
        <f>IF(AND((RIGHT($KZ$3,2)-'[1]Miter Profiles'!$AC$313-'[1]Outside Edges'!$B161)&gt;=5,'[1]Outside Edges'!$Q161="Yes"),"Yes","No")</f>
        <v>Yes</v>
      </c>
      <c r="LA162" s="197" t="str">
        <f>IF(AND((RIGHT($LA$3,2)-'[1]Miter Profiles'!$AC$314-'[1]Outside Edges'!$B161)&gt;=5,'[1]Outside Edges'!$Q161="Yes"),"Yes","No")</f>
        <v>Yes</v>
      </c>
      <c r="LB162" s="201" t="str">
        <f>IF(AND((RIGHT($LB$3,2)-'[1]Miter Profiles'!$AC$315-'[1]Outside Edges'!$B161)&gt;=5,'[1]Outside Edges'!$Q161="Yes"),"Yes","No")</f>
        <v>No</v>
      </c>
      <c r="LC162" s="201" t="str">
        <f>IF(AND((RIGHT($LC$3,2)-'[1]Miter Profiles'!$AC$316-'[1]Outside Edges'!$B161)&gt;=5,'[1]Outside Edges'!$Q161="Yes"),"Yes","No")</f>
        <v>No</v>
      </c>
      <c r="LD162" s="201" t="str">
        <f>IF(AND((RIGHT($LD$3,2)-'[1]Miter Profiles'!$AC$317-'[1]Outside Edges'!$B161)&gt;=5,'[1]Outside Edges'!$Q161="Yes"),"Yes","No")</f>
        <v>No</v>
      </c>
      <c r="LE162" s="201" t="str">
        <f>IF(AND((RIGHT($LE$3,2)-'[1]Miter Profiles'!$AC$318-'[1]Outside Edges'!$B161)&gt;=5,'[1]Outside Edges'!$Q161="Yes"),"Yes","No")</f>
        <v>No</v>
      </c>
      <c r="LF162" s="197" t="str">
        <f>IF(AND((RIGHT($LF$3,2)-'[1]Miter Profiles'!$AC$319-'[1]Outside Edges'!$B161)&gt;=5,'[1]Outside Edges'!$Q161="Yes"),"Yes","No")</f>
        <v>No</v>
      </c>
      <c r="LG162" s="197" t="str">
        <f>IF(AND((RIGHT($LG$3,2)-'[1]Miter Profiles'!$AC$320-'[1]Outside Edges'!$B161)&gt;=5,'[1]Outside Edges'!$Q161="Yes"),"Yes","No")</f>
        <v>No</v>
      </c>
      <c r="LH162" s="197" t="str">
        <f>IF(AND((RIGHT($LH$3,2)-'[1]Miter Profiles'!$AC$321-'[1]Outside Edges'!$B161)&gt;=5,'[1]Outside Edges'!$Q161="Yes"),"Yes","No")</f>
        <v>No</v>
      </c>
      <c r="LI162" s="197" t="str">
        <f>IF(AND((RIGHT($LI$3,2)-'[1]Miter Profiles'!$AC$322-'[1]Outside Edges'!$B161)&gt;=5,'[1]Outside Edges'!$Q161="Yes"),"Yes","No")</f>
        <v>No</v>
      </c>
      <c r="LJ162" s="201" t="str">
        <f>IF(AND((RIGHT($LJ$3,2)-'[1]Miter Profiles'!$AC$323-'[1]Outside Edges'!$B161)&gt;=5,'[1]Outside Edges'!$Q161="Yes"),"Yes","No")</f>
        <v>No</v>
      </c>
      <c r="LK162" s="201" t="str">
        <f>IF(AND((RIGHT($LK$3,2)-'[1]Miter Profiles'!$AC$324-'[1]Outside Edges'!$B161)&gt;=5,'[1]Outside Edges'!$Q161="Yes"),"Yes","No")</f>
        <v>Yes</v>
      </c>
      <c r="LL162" s="201" t="str">
        <f>IF(AND((RIGHT($LL$3,2)-'[1]Miter Profiles'!$AC$325-'[1]Outside Edges'!$B161)&gt;=5,'[1]Outside Edges'!$Q161="Yes"),"Yes","No")</f>
        <v>Yes</v>
      </c>
      <c r="LM162" s="197" t="str">
        <f>IF(AND((RIGHT($LM$3,2)-'[1]Miter Profiles'!$AC$326-'[1]Outside Edges'!$B161)&gt;=5,'[1]Outside Edges'!$Q161="Yes"),"Yes","No")</f>
        <v>Yes</v>
      </c>
      <c r="LN162" s="197" t="str">
        <f>IF(AND((RIGHT($LN$3,2)-'[1]Miter Profiles'!$AC$327-'[1]Outside Edges'!$B161)&gt;=5,'[1]Outside Edges'!$Q161="Yes"),"Yes","No")</f>
        <v>Yes</v>
      </c>
      <c r="LO162" s="197" t="str">
        <f>IF(AND((RIGHT($LO$3,2)-'[1]Miter Profiles'!$AC$328-'[1]Outside Edges'!$B161)&gt;=5,'[1]Outside Edges'!$Q161="Yes"),"Yes","No")</f>
        <v>Yes</v>
      </c>
      <c r="LP162" s="201" t="str">
        <f>IF(AND((RIGHT($LP$3,2)-'[1]Miter Profiles'!$AC$329-'[1]Outside Edges'!$B161)&gt;=5,'[1]Outside Edges'!$Q161="Yes"),"Yes","No")</f>
        <v>No</v>
      </c>
      <c r="LQ162" s="201" t="str">
        <f>IF(AND((RIGHT($LQ$3,2)-'[1]Miter Profiles'!$AC$330-'[1]Outside Edges'!$B161)&gt;=5,'[1]Outside Edges'!$Q161="Yes"),"Yes","No")</f>
        <v>Yes</v>
      </c>
      <c r="LR162" s="201" t="str">
        <f>IF(AND((RIGHT($LR$3,2)-'[1]Miter Profiles'!$AC$331-'[1]Outside Edges'!$B161)&gt;=5,'[1]Outside Edges'!$Q161="Yes"),"Yes","No")</f>
        <v>Yes</v>
      </c>
      <c r="LS162" s="197" t="str">
        <f>IF(AND((RIGHT($LS$3,2)-'[1]Miter Profiles'!$AC$332-'[1]Outside Edges'!$B161)&gt;=5,'[1]Outside Edges'!$Q161="Yes"),"Yes","No")</f>
        <v>No</v>
      </c>
      <c r="LT162" s="197" t="str">
        <f>IF(AND((RIGHT($LT$3,2)-'[1]Miter Profiles'!$AC$333-'[1]Outside Edges'!$B161)&gt;=5,'[1]Outside Edges'!$Q161="Yes"),"Yes","No")</f>
        <v>Yes</v>
      </c>
      <c r="LU162" s="197" t="str">
        <f>IF(AND((RIGHT($LU$3,2)-'[1]Miter Profiles'!$AC$334-'[1]Outside Edges'!$B161)&gt;=5,'[1]Outside Edges'!$Q161="Yes"),"Yes","No")</f>
        <v>Yes</v>
      </c>
      <c r="LV162" s="201" t="str">
        <f>IF(AND((RIGHT($LV$3,2)-'[1]Miter Profiles'!$AC$335-'[1]Outside Edges'!$B161)&gt;=5,'[1]Outside Edges'!$Q161="Yes"),"Yes","No")</f>
        <v>No</v>
      </c>
      <c r="LW162" s="201" t="str">
        <f>IF(AND((RIGHT($LW$3,2)-'[1]Miter Profiles'!$AC$336-'[1]Outside Edges'!$B161)&gt;=5,'[1]Outside Edges'!$Q161="Yes"),"Yes","No")</f>
        <v>Yes</v>
      </c>
      <c r="LX162" s="201" t="str">
        <f>IF(AND((RIGHT($LX$3,2)-'[1]Miter Profiles'!$AC$337-'[1]Outside Edges'!$B161)&gt;=5,'[1]Outside Edges'!$Q161="Yes"),"Yes","No")</f>
        <v>Yes</v>
      </c>
      <c r="LY162" s="197" t="str">
        <f>IF(AND((RIGHT($LY$3,2)-'[1]Miter Profiles'!$AC$338-'[1]Outside Edges'!$B161)&gt;=5,'[1]Outside Edges'!$Q161="Yes"),"Yes","No")</f>
        <v>No</v>
      </c>
      <c r="LZ162" s="197" t="str">
        <f>IF(AND((RIGHT($LZ$3,2)-'[1]Miter Profiles'!$AC$339-'[1]Outside Edges'!$B161)&gt;=5,'[1]Outside Edges'!$Q161="Yes"),"Yes","No")</f>
        <v>Yes</v>
      </c>
      <c r="MA162" s="197" t="str">
        <f>IF(AND((RIGHT($MA$3,2)-'[1]Miter Profiles'!$AC$340-'[1]Outside Edges'!$B161)&gt;=5,'[1]Outside Edges'!$Q161="Yes"),"Yes","No")</f>
        <v>Yes</v>
      </c>
      <c r="MB162" s="201" t="str">
        <f>IF(AND((RIGHT($MB$3,2)-'[1]Miter Profiles'!$AC$341-'[1]Outside Edges'!$B161)&gt;=5,'[1]Outside Edges'!$Q161="Yes"),"Yes","No")</f>
        <v>No</v>
      </c>
      <c r="MC162" s="201" t="str">
        <f>IF(AND((RIGHT($MC$3,2)-'[1]Miter Profiles'!$AC$342-'[1]Outside Edges'!$B161)&gt;=5,'[1]Outside Edges'!$Q161="Yes"),"Yes","No")</f>
        <v>Yes</v>
      </c>
      <c r="MD162" s="201" t="str">
        <f>IF(AND((RIGHT($MD$3,2)-'[1]Miter Profiles'!$AC$343-'[1]Outside Edges'!$B161)&gt;=5,'[1]Outside Edges'!$Q161="Yes"),"Yes","No")</f>
        <v>Yes</v>
      </c>
      <c r="ME162" s="197" t="str">
        <f>IF(AND((RIGHT($ME$3,2)-'[1]Miter Profiles'!$AC$344-'[1]Outside Edges'!$B161)&gt;=5,'[1]Outside Edges'!$Q161="Yes"),"Yes","No")</f>
        <v>Yes</v>
      </c>
      <c r="MF162" s="197" t="str">
        <f>IF(AND((RIGHT($MF$3,2)-'[1]Miter Profiles'!$AC$345-'[1]Outside Edges'!$B161)&gt;=5,'[1]Outside Edges'!$Q161="Yes"),"Yes","No")</f>
        <v>Yes</v>
      </c>
      <c r="MG162" s="197" t="str">
        <f>IF(AND((RIGHT($MG$3,2)-'[1]Miter Profiles'!$AC$346-'[1]Outside Edges'!$B161)&gt;=5,'[1]Outside Edges'!$Q161="Yes"),"Yes","No")</f>
        <v>Yes</v>
      </c>
      <c r="MH162" s="201" t="str">
        <f>IF(AND((RIGHT($MH$3,2)-'[1]Miter Profiles'!$AC$347-'[1]Outside Edges'!$B161)&gt;=5,'[1]Outside Edges'!$Q161="Yes"),"Yes","No")</f>
        <v>Yes</v>
      </c>
      <c r="MI162" s="201" t="str">
        <f>IF(AND((RIGHT($MI$3,2)-'[1]Miter Profiles'!$AC$348-'[1]Outside Edges'!$B161)&gt;=5,'[1]Outside Edges'!$Q161="Yes"),"Yes","No")</f>
        <v>Yes</v>
      </c>
      <c r="MJ162" s="201" t="str">
        <f>IF(AND((RIGHT($MJ$3,2)-'[1]Miter Profiles'!$AC$349-'[1]Outside Edges'!$B161)&gt;=5,'[1]Outside Edges'!$Q161="Yes"),"Yes","No")</f>
        <v>Yes</v>
      </c>
      <c r="MK162" s="197" t="str">
        <f>IF(AND((RIGHT($MK$3,2)-'[1]Miter Profiles'!$AC$350-'[1]Outside Edges'!$B161)&gt;=5,'[1]Outside Edges'!$Q161="Yes"),"Yes","No")</f>
        <v>Yes</v>
      </c>
      <c r="ML162" s="197" t="str">
        <f>IF(AND((RIGHT($ML$3,2)-'[1]Miter Profiles'!$AC$351-'[1]Outside Edges'!$B161)&gt;=5,'[1]Outside Edges'!$Q161="Yes"),"Yes","No")</f>
        <v>Yes</v>
      </c>
      <c r="MM162" s="197" t="str">
        <f>IF(AND((RIGHT($MM$3,2)-'[1]Miter Profiles'!$AC$352-'[1]Outside Edges'!$B161)&gt;=5,'[1]Outside Edges'!$Q161="Yes"),"Yes","No")</f>
        <v>Yes</v>
      </c>
      <c r="MN162" s="201" t="str">
        <f>IF(AND((RIGHT($MK$3,2)-'[1]Miter Profiles'!$AC$353-'[1]Outside Edges'!$B161)&gt;=5,'[1]Outside Edges'!$Q161="Yes"),"Yes","No")</f>
        <v>Yes</v>
      </c>
      <c r="MO162" s="201" t="str">
        <f>IF(AND((RIGHT($ML$3,2)-'[1]Miter Profiles'!$AC$354-'[1]Outside Edges'!$B161)&gt;=5,'[1]Outside Edges'!$Q161="Yes"),"Yes","No")</f>
        <v>Yes</v>
      </c>
      <c r="MP162" s="201" t="str">
        <f>IF(AND((RIGHT($MM$3,2)-'[1]Miter Profiles'!$AC$355-'[1]Outside Edges'!$B161)&gt;=5,'[1]Outside Edges'!$Q161="Yes"),"Yes","No")</f>
        <v>Yes</v>
      </c>
      <c r="MQ162" s="197" t="str">
        <f>IF(AND((RIGHT($MK$3,2)-'[1]Miter Profiles'!$AC$356-'[1]Outside Edges'!$B161)&gt;=5,'[1]Outside Edges'!$Q161="Yes"),"Yes","No")</f>
        <v>No</v>
      </c>
      <c r="MR162" s="197" t="str">
        <f>IF(AND((RIGHT($ML$3,2)-'[1]Miter Profiles'!$AC$357-'[1]Outside Edges'!$B161)&gt;=5,'[1]Outside Edges'!$Q161="Yes"),"Yes","No")</f>
        <v>Yes</v>
      </c>
      <c r="MS162" s="197" t="str">
        <f>IF(AND((RIGHT($MM$3,2)-'[1]Miter Profiles'!$AC$358-'[1]Outside Edges'!$B161)&gt;=5,'[1]Outside Edges'!$Q161="Yes"),"Yes","No")</f>
        <v>Yes</v>
      </c>
      <c r="MT162" s="201" t="str">
        <f>IF(AND((RIGHT($MK$3,2)-'[1]Miter Profiles'!$AC$359-'[1]Outside Edges'!$B161)&gt;=5,'[1]Outside Edges'!$Q161="Yes"),"Yes","No")</f>
        <v>No</v>
      </c>
      <c r="MU162" s="201" t="str">
        <f>IF(AND((RIGHT($ML$3,2)-'[1]Miter Profiles'!$AC$360-'[1]Outside Edges'!$B161)&gt;=5,'[1]Outside Edges'!$Q161="Yes"),"Yes","No")</f>
        <v>Yes</v>
      </c>
      <c r="MV162" s="201" t="str">
        <f>IF(AND((RIGHT($MM$3,2)-'[1]Miter Profiles'!$AC$361-'[1]Outside Edges'!$B161)&gt;=5,'[1]Outside Edges'!$Q161="Yes"),"Yes","No")</f>
        <v>Yes</v>
      </c>
    </row>
    <row r="163" spans="1:360" thickBot="1" x14ac:dyDescent="0.25">
      <c r="A163" s="371" t="str">
        <f>IF('[1]Outside Edges'!$A162&lt;&gt;"",'[1]Outside Edges'!$A162,"")</f>
        <v>D160</v>
      </c>
      <c r="B163" s="7" t="str">
        <f>IF(AND((RIGHT($B$3,2)-'[1]Miter Profiles'!$AC$3-'[1]Outside Edges'!$B162)&gt;=5,'[1]Outside Edges'!$Q162="Yes"),"Yes","No")</f>
        <v>Yes</v>
      </c>
      <c r="C163" s="7" t="str">
        <f>IF(AND((RIGHT($C$3,2)-'[1]Miter Profiles'!$AC$4-'[1]Outside Edges'!$B162)&gt;=5,'[1]Outside Edges'!$Q162="Yes"),"Yes","No")</f>
        <v>Yes</v>
      </c>
      <c r="D163" s="63" t="str">
        <f>IF(AND((RIGHT($D$3,2)-'[1]Miter Profiles'!$AC$5-'[1]Outside Edges'!$B162)&gt;=5,'[1]Outside Edges'!$Q162="Yes"),"Yes","No")</f>
        <v>Yes</v>
      </c>
      <c r="E163" s="64" t="str">
        <f>IF(AND((RIGHT($E$3,2)-'[1]Miter Profiles'!$AC$6-'[1]Outside Edges'!$B162)&gt;=5,'[1]Outside Edges'!$Q162="Yes"),"Yes","No")</f>
        <v>No</v>
      </c>
      <c r="F163" s="8" t="str">
        <f>IF(AND((RIGHT($F$3,2)-'[1]Miter Profiles'!$AC$7-'[1]Outside Edges'!$B162)&gt;=5,'[1]Outside Edges'!$Q162="Yes"),"Yes","No")</f>
        <v>Yes</v>
      </c>
      <c r="G163" s="65" t="str">
        <f>IF(AND((RIGHT($G$3,2)-'[1]Miter Profiles'!$AC$8-'[1]Outside Edges'!$B162)&gt;=5,'[1]Outside Edges'!$Q162="Yes"),"Yes","No")</f>
        <v>Yes</v>
      </c>
      <c r="H163" s="7" t="str">
        <f>IF(AND((RIGHT($H$3,2)-'[1]Miter Profiles'!$AC$9-'[1]Outside Edges'!$B162)&gt;=5,'[1]Outside Edges'!$Q162="Yes"),"Yes","No")</f>
        <v>No</v>
      </c>
      <c r="I163" s="7" t="str">
        <f>IF(AND((RIGHT($I$3,2)-'[1]Miter Profiles'!$AC$10-'[1]Outside Edges'!$B162)&gt;=5,'[1]Outside Edges'!$Q162="Yes"),"Yes","No")</f>
        <v>Yes</v>
      </c>
      <c r="J163" s="63" t="str">
        <f>IF(AND((RIGHT($J$3,2)-'[1]Miter Profiles'!$AC$11-'[1]Outside Edges'!$B162)&gt;=5,'[1]Outside Edges'!$Q162="Yes"),"Yes","No")</f>
        <v>Yes</v>
      </c>
      <c r="K163" s="64" t="str">
        <f>IF(AND((RIGHT($K$3,2)-'[1]Miter Profiles'!$AC$12-'[1]Outside Edges'!$B162)&gt;=5,'[1]Outside Edges'!$Q162="Yes"),"Yes","No")</f>
        <v>No</v>
      </c>
      <c r="L163" s="8" t="str">
        <f>IF(AND((RIGHT($L$3,2)-'[1]Miter Profiles'!$AC$13-'[1]Outside Edges'!$B162)&gt;=5,'[1]Outside Edges'!$Q162="Yes"),"Yes","No")</f>
        <v>Yes</v>
      </c>
      <c r="M163" s="65" t="str">
        <f>IF(AND((RIGHT($M$3,2)-'[1]Miter Profiles'!$AC$14-'[1]Outside Edges'!$B162)&gt;=5,'[1]Outside Edges'!$Q162="Yes"),"Yes","No")</f>
        <v>Yes</v>
      </c>
      <c r="N163" s="7" t="str">
        <f>IF(AND((RIGHT($N$3,2)-'[1]Miter Profiles'!$AC$15-'[1]Outside Edges'!$B162)&gt;=4,'[1]Outside Edges'!$Q162="Yes"),"Yes","No")</f>
        <v>No</v>
      </c>
      <c r="O163" s="7" t="str">
        <f>IF(AND((RIGHT($O$3,2)-'[1]Miter Profiles'!$AC$16-'[1]Outside Edges'!$B162)&gt;=5,'[1]Outside Edges'!$Q162="Yes"),"Yes","No")</f>
        <v>Yes</v>
      </c>
      <c r="P163" s="63" t="str">
        <f>IF(AND((RIGHT($P$3,2)-'[1]Miter Profiles'!$AC$17-'[1]Outside Edges'!$B162)&gt;=5,'[1]Outside Edges'!$Q162="Yes"),"Yes","No")</f>
        <v>Yes</v>
      </c>
      <c r="Q163" s="64" t="str">
        <f>IF(AND((RIGHT($Q$3,2)-'[1]Miter Profiles'!$AC$18-'[1]Outside Edges'!$B162)&gt;=5,'[1]Outside Edges'!$Q162="Yes"),"Yes","No")</f>
        <v>No</v>
      </c>
      <c r="R163" s="8" t="str">
        <f>IF(AND((RIGHT($R$3,2)-'[1]Miter Profiles'!$AC$19-'[1]Outside Edges'!$B162)&gt;=5,'[1]Outside Edges'!$Q162="Yes"),"Yes","No")</f>
        <v>Yes</v>
      </c>
      <c r="S163" s="65" t="str">
        <f>IF(AND((RIGHT($S$3,2)-'[1]Miter Profiles'!$AC$20-'[1]Outside Edges'!$B162)&gt;=5,'[1]Outside Edges'!$Q162="Yes"),"Yes","No")</f>
        <v>Yes</v>
      </c>
      <c r="T163" s="7" t="str">
        <f>IF(AND((RIGHT($T$3,2)-'[1]Miter Profiles'!$AC$21-'[1]Outside Edges'!$B162)&gt;=5,'[1]Outside Edges'!$Q162="Yes"),"Yes","No")</f>
        <v>Yes</v>
      </c>
      <c r="U163" s="7" t="str">
        <f>IF(AND((RIGHT($U$3,2)-'[1]Miter Profiles'!$AC$22-'[1]Outside Edges'!$B162)&gt;=5,'[1]Outside Edges'!$Q162="Yes"),"Yes","No")</f>
        <v>Yes</v>
      </c>
      <c r="V163" s="63" t="str">
        <f>IF(AND((RIGHT($V$3,2)-'[1]Miter Profiles'!$AC$23-'[1]Outside Edges'!$B162)&gt;=5,'[1]Outside Edges'!$Q162="Yes"),"Yes","No")</f>
        <v>Yes</v>
      </c>
      <c r="W163" s="64" t="str">
        <f>IF(AND((RIGHT($W$3,2)-'[1]Miter Profiles'!$AC$24-'[1]Outside Edges'!$B162)&gt;=5,'[1]Outside Edges'!$Q162="Yes"),"Yes","No")</f>
        <v>No</v>
      </c>
      <c r="X163" s="8" t="str">
        <f>IF(AND((RIGHT($X$3,2)-'[1]Miter Profiles'!$AC$25-'[1]Outside Edges'!$B162)&gt;=5,'[1]Outside Edges'!$Q162="Yes"),"Yes","No")</f>
        <v>No</v>
      </c>
      <c r="Y163" s="65" t="str">
        <f>IF(AND((RIGHT($Y$3,2)-'[1]Miter Profiles'!$AC$26-'[1]Outside Edges'!$B162)&gt;=5,'[1]Outside Edges'!$Q162="Yes"),"Yes","No")</f>
        <v>Yes</v>
      </c>
      <c r="Z163" s="7" t="str">
        <f>IF(AND((RIGHT($Z$3,2)-'[1]Miter Profiles'!$AC$27-'[1]Outside Edges'!$B162)&gt;=5,'[1]Outside Edges'!$Q162="Yes"),"Yes","No")</f>
        <v>No</v>
      </c>
      <c r="AA163" s="7" t="str">
        <f>IF(AND((RIGHT($AA$3,2)-'[1]Miter Profiles'!$AC$28-'[1]Outside Edges'!$B162)&gt;=5,'[1]Outside Edges'!$Q162="Yes"),"Yes","No")</f>
        <v>Yes</v>
      </c>
      <c r="AB163" s="63" t="str">
        <f>IF(AND((RIGHT($AB$3,2)-'[1]Miter Profiles'!$AC$29-'[1]Outside Edges'!$B162)&gt;=5,'[1]Outside Edges'!$Q162="Yes"),"Yes","No")</f>
        <v>Yes</v>
      </c>
      <c r="AC163" s="64" t="str">
        <f>IF(AND((RIGHT($AC$3,2)-'[1]Miter Profiles'!$AC$30-'[1]Outside Edges'!$B162)&gt;=5,'[1]Outside Edges'!$Q162="Yes"),"Yes","No")</f>
        <v>Yes</v>
      </c>
      <c r="AD163" s="8" t="str">
        <f>IF(AND((RIGHT($AD$3,2)-'[1]Miter Profiles'!$AC$31-'[1]Outside Edges'!$B162)&gt;=5,'[1]Outside Edges'!$Q162="Yes"),"Yes","No")</f>
        <v>Yes</v>
      </c>
      <c r="AE163" s="65" t="str">
        <f>IF(AND((RIGHT($AE$3,2)-'[1]Miter Profiles'!$AC$32-'[1]Outside Edges'!$B162)&gt;=5,'[1]Outside Edges'!$Q162="Yes"),"Yes","No")</f>
        <v>Yes</v>
      </c>
      <c r="AF163" s="7" t="str">
        <f>IF(AND((RIGHT($AF$3,2)-'[1]Miter Profiles'!$AC$33-'[1]Outside Edges'!$B162)&gt;=5,'[1]Outside Edges'!$Q162="Yes"),"Yes","No")</f>
        <v>Yes</v>
      </c>
      <c r="AG163" s="7" t="str">
        <f>IF(AND((RIGHT($AG$3,2)-'[1]Miter Profiles'!$AC$34-'[1]Outside Edges'!$B162)&gt;=5,'[1]Outside Edges'!$Q162="Yes"),"Yes","No")</f>
        <v>Yes</v>
      </c>
      <c r="AH163" s="63" t="str">
        <f>IF(AND((RIGHT($AH$3,2)-'[1]Miter Profiles'!$AC$35-'[1]Outside Edges'!$B162)&gt;=5,'[1]Outside Edges'!$Q162="Yes"),"Yes","No")</f>
        <v>Yes</v>
      </c>
      <c r="AI163" s="64" t="str">
        <f>IF(AND((RIGHT($AI$3,2)-'[1]Miter Profiles'!$AC$36-'[1]Outside Edges'!$B162)&gt;=5,'[1]Outside Edges'!$Q162="Yes"),"Yes","No")</f>
        <v>Yes</v>
      </c>
      <c r="AJ163" s="8" t="str">
        <f>IF(AND((RIGHT($AJ$3,2)-'[1]Miter Profiles'!$AC$37-'[1]Outside Edges'!$B162)&gt;=5,'[1]Outside Edges'!$Q162="Yes"),"Yes","No")</f>
        <v>Yes</v>
      </c>
      <c r="AK163" s="65" t="str">
        <f>IF(AND((RIGHT($AK$3,2)-'[1]Miter Profiles'!$AC$38-'[1]Outside Edges'!$B162)&gt;=5,'[1]Outside Edges'!$Q162="Yes"),"Yes","No")</f>
        <v>Yes</v>
      </c>
      <c r="AL163" s="7" t="str">
        <f>IF(AND((RIGHT($AL$3,2)-'[1]Miter Profiles'!$AC$39-'[1]Outside Edges'!$B162)&gt;=5,'[1]Outside Edges'!$Q162="Yes"),"Yes","No")</f>
        <v>Yes</v>
      </c>
      <c r="AM163" s="7" t="str">
        <f>IF(AND((RIGHT($AM$3,2)-'[1]Miter Profiles'!$AC$40-'[1]Outside Edges'!$B162)&gt;=5,'[1]Outside Edges'!$Q162="Yes"),"Yes","No")</f>
        <v>Yes</v>
      </c>
      <c r="AN163" s="63" t="str">
        <f>IF(AND((RIGHT($AN$3,2)-'[1]Miter Profiles'!$AC$41-'[1]Outside Edges'!$B162)&gt;=5,'[1]Outside Edges'!$Q162="Yes"),"Yes","No")</f>
        <v>Yes</v>
      </c>
      <c r="AO163" s="64" t="str">
        <f>IF(AND((RIGHT($AO$3,2)-'[1]Miter Profiles'!$AC$42-'[1]Outside Edges'!$B162)&gt;=5,'[1]Outside Edges'!$Q162="Yes"),"Yes","No")</f>
        <v>No</v>
      </c>
      <c r="AP163" s="8" t="str">
        <f>IF(AND((RIGHT($AP$3,2)-'[1]Miter Profiles'!$AC$43-'[1]Outside Edges'!$B162)&gt;=5,'[1]Outside Edges'!$Q162="Yes"),"Yes","No")</f>
        <v>Yes</v>
      </c>
      <c r="AQ163" s="65" t="str">
        <f>IF(AND((RIGHT($AQ$3,2)-'[1]Miter Profiles'!$AC$44-'[1]Outside Edges'!$B162)&gt;=5,'[1]Outside Edges'!$Q162="Yes"),"Yes","No")</f>
        <v>Yes</v>
      </c>
      <c r="AR163" s="7" t="str">
        <f>IF(AND((RIGHT($AR$3,2)-'[1]Miter Profiles'!$AC$45-'[1]Outside Edges'!$B162)&gt;=5,'[1]Outside Edges'!$Q162="Yes"),"Yes","No")</f>
        <v>Yes</v>
      </c>
      <c r="AS163" s="7" t="str">
        <f>IF(AND((RIGHT($AS$3,2)-'[1]Miter Profiles'!$AC$46-'[1]Outside Edges'!$B162)&gt;=5,'[1]Outside Edges'!$Q162="Yes"),"Yes","No")</f>
        <v>Yes</v>
      </c>
      <c r="AT163" s="63" t="str">
        <f>IF(AND((RIGHT($AT$3,2)-'[1]Miter Profiles'!$AC$47-'[1]Outside Edges'!$B162)&gt;=5,'[1]Outside Edges'!$Q162="Yes"),"Yes","No")</f>
        <v>Yes</v>
      </c>
      <c r="AU163" s="64" t="str">
        <f>IF(AND((RIGHT($AU$3,2)-'[1]Miter Profiles'!$AC$48-'[1]Outside Edges'!$B162)&gt;=5,'[1]Outside Edges'!$Q162="Yes"),"Yes","No")</f>
        <v>Yes</v>
      </c>
      <c r="AV163" s="8" t="str">
        <f>IF(AND((RIGHT($AV$3,2)-'[1]Miter Profiles'!$AC$49-'[1]Outside Edges'!$B162)&gt;=5,'[1]Outside Edges'!$Q162="Yes"),"Yes","No")</f>
        <v>Yes</v>
      </c>
      <c r="AW163" s="65" t="str">
        <f>IF(AND((RIGHT($AW$3,2)-'[1]Miter Profiles'!$AC$50-'[1]Outside Edges'!$B162)&gt;=5,'[1]Outside Edges'!$Q162="Yes"),"Yes","No")</f>
        <v>Yes</v>
      </c>
      <c r="AX163" s="7" t="str">
        <f>IF(AND((RIGHT($AX$3,2)-'[1]Miter Profiles'!$AC$51-'[1]Outside Edges'!$B162)&gt;=5,'[1]Outside Edges'!$Q162="Yes"),"Yes","No")</f>
        <v>Yes</v>
      </c>
      <c r="AY163" s="7" t="str">
        <f>IF(AND((RIGHT($AY$3,2)-'[1]Miter Profiles'!$AC$52-'[1]Outside Edges'!$B162)&gt;=5,'[1]Outside Edges'!$Q162="Yes"),"Yes","No")</f>
        <v>Yes</v>
      </c>
      <c r="AZ163" s="63" t="str">
        <f>IF(AND((RIGHT($AZ$3,2)-'[1]Miter Profiles'!$AC$53-'[1]Outside Edges'!$B162)&gt;=5,'[1]Outside Edges'!$Q162="Yes"),"Yes","No")</f>
        <v>Yes</v>
      </c>
      <c r="BA163" s="64" t="str">
        <f>IF(AND((RIGHT($BA$3,2)-'[1]Miter Profiles'!$AC$54-'[1]Outside Edges'!$B162)&gt;=5,'[1]Outside Edges'!$Q162="Yes"),"Yes","No")</f>
        <v>Yes</v>
      </c>
      <c r="BB163" s="8" t="str">
        <f>IF(AND((RIGHT($BB$3,2)-'[1]Miter Profiles'!$AC$55-'[1]Outside Edges'!$B162)&gt;=5,'[1]Outside Edges'!$Q162="Yes"),"Yes","No")</f>
        <v>Yes</v>
      </c>
      <c r="BC163" s="65" t="str">
        <f>IF(AND((RIGHT($BC$3,2)-'[1]Miter Profiles'!$AC$56-'[1]Outside Edges'!$B162)&gt;=5,'[1]Outside Edges'!$Q162="Yes"),"Yes","No")</f>
        <v>Yes</v>
      </c>
      <c r="BD163" s="7" t="str">
        <f>IF(AND((RIGHT($BD$3,2)-'[1]Miter Profiles'!$AC$57-'[1]Outside Edges'!$B162)&gt;=5,'[1]Outside Edges'!$Q162="Yes"),"Yes","No")</f>
        <v>Yes</v>
      </c>
      <c r="BE163" s="7" t="str">
        <f>IF(AND((RIGHT($BE$3,2)-'[1]Miter Profiles'!$AC$58-'[1]Outside Edges'!$B162)&gt;=5,'[1]Outside Edges'!$Q162="Yes"),"Yes","No")</f>
        <v>Yes</v>
      </c>
      <c r="BF163" s="63" t="str">
        <f>IF(AND((RIGHT($BF$3,2)-'[1]Miter Profiles'!$AC$59-'[1]Outside Edges'!$B162)&gt;=5,'[1]Outside Edges'!$Q162="Yes"),"Yes","No")</f>
        <v>Yes</v>
      </c>
      <c r="BG163" s="64" t="str">
        <f>IF(AND((RIGHT($BG$3,2)-'[1]Miter Profiles'!$AC$60-'[1]Outside Edges'!$B162)&gt;=5,'[1]Outside Edges'!$Q162="Yes"),"Yes","No")</f>
        <v>Yes</v>
      </c>
      <c r="BH163" s="8" t="str">
        <f>IF(AND((RIGHT($BH$3,2)-'[1]Miter Profiles'!$AC$61-'[1]Outside Edges'!$B162)&gt;=5,'[1]Outside Edges'!$Q162="Yes"),"Yes","No")</f>
        <v>Yes</v>
      </c>
      <c r="BI163" s="65" t="str">
        <f>IF(AND((RIGHT($BI$3,2)-'[1]Miter Profiles'!$AC$62-'[1]Outside Edges'!$B162)&gt;=5,'[1]Outside Edges'!$Q162="Yes"),"Yes","No")</f>
        <v>Yes</v>
      </c>
      <c r="BJ163" s="7" t="str">
        <f>IF(AND((RIGHT($BJ$3,2)-'[1]Miter Profiles'!$AC$63-'[1]Outside Edges'!$B162)&gt;=5,'[1]Outside Edges'!$Q162="Yes"),"Yes","No")</f>
        <v>Yes</v>
      </c>
      <c r="BK163" s="7" t="str">
        <f>IF(AND((RIGHT($BK$3,2)-'[1]Miter Profiles'!$AC$64-'[1]Outside Edges'!$B162)&gt;=5,'[1]Outside Edges'!$Q162="Yes"),"Yes","No")</f>
        <v>Yes</v>
      </c>
      <c r="BL163" s="63" t="str">
        <f>IF(AND((RIGHT($BL$3,2)-'[1]Miter Profiles'!$AC$65-'[1]Outside Edges'!$B162)&gt;=5,'[1]Outside Edges'!$Q162="Yes"),"Yes","No")</f>
        <v>Yes</v>
      </c>
      <c r="BM163" s="64" t="str">
        <f>IF(AND((RIGHT($BM$3,2)-'[1]Miter Profiles'!$AC$66-'[1]Outside Edges'!$B162)&gt;=5,'[1]Outside Edges'!$Q162="Yes"),"Yes","No")</f>
        <v>Yes</v>
      </c>
      <c r="BN163" s="8" t="str">
        <f>IF(AND((RIGHT($BN$3,2)-'[1]Miter Profiles'!$AC$67-'[1]Outside Edges'!$B162)&gt;=5,'[1]Outside Edges'!$Q162="Yes"),"Yes","No")</f>
        <v>Yes</v>
      </c>
      <c r="BO163" s="65" t="str">
        <f>IF(AND((RIGHT($BO$3,2)-'[1]Miter Profiles'!$AC$68-'[1]Outside Edges'!$B162)&gt;=5,'[1]Outside Edges'!$Q162="Yes"),"Yes","No")</f>
        <v>Yes</v>
      </c>
      <c r="BP163" s="7" t="str">
        <f>IF(AND((RIGHT($BP$3,2)-'[1]Miter Profiles'!$AC$69-'[1]Outside Edges'!$B162)&gt;=5,'[1]Outside Edges'!$Q162="Yes"),"Yes","No")</f>
        <v>No</v>
      </c>
      <c r="BQ163" s="7" t="str">
        <f>IF(AND((RIGHT($BQ$3,2)-'[1]Miter Profiles'!$AC$70-'[1]Outside Edges'!$B162)&gt;=5,'[1]Outside Edges'!$Q162="Yes"),"Yes","No")</f>
        <v>Yes</v>
      </c>
      <c r="BR163" s="63" t="str">
        <f>IF(AND((RIGHT($BR$3,2)-'[1]Miter Profiles'!$AC$71-'[1]Outside Edges'!$B162)&gt;=5,'[1]Outside Edges'!$Q162="Yes"),"Yes","No")</f>
        <v>Yes</v>
      </c>
      <c r="BS163" s="64" t="str">
        <f>IF(AND((RIGHT($BS$3,2)-'[1]Miter Profiles'!$AC$72-'[1]Outside Edges'!$B162)&gt;=5,'[1]Outside Edges'!$Q162="Yes"),"Yes","No")</f>
        <v>Yes</v>
      </c>
      <c r="BT163" s="8" t="str">
        <f>IF(AND((RIGHT($BT$3,2)-'[1]Miter Profiles'!$AC$73-'[1]Outside Edges'!$B162)&gt;=5,'[1]Outside Edges'!$Q162="Yes"),"Yes","No")</f>
        <v>Yes</v>
      </c>
      <c r="BU163" s="65" t="str">
        <f>IF(AND((RIGHT($BU$3,2)-'[1]Miter Profiles'!$AC$74-'[1]Outside Edges'!$B162)&gt;=5,'[1]Outside Edges'!$Q162="Yes"),"Yes","No")</f>
        <v>Yes</v>
      </c>
      <c r="BV163" s="7" t="str">
        <f>IF(AND((RIGHT($BV$3,2)-'[1]Miter Profiles'!$AC$75-'[1]Outside Edges'!$B162)&gt;=5,'[1]Outside Edges'!$Q162="Yes"),"Yes","No")</f>
        <v>Yes</v>
      </c>
      <c r="BW163" s="7" t="str">
        <f>IF(AND((RIGHT($BW$3,2)-'[1]Miter Profiles'!$AC$76-'[1]Outside Edges'!$B162)&gt;=5,'[1]Outside Edges'!$Q162="Yes"),"Yes","No")</f>
        <v>Yes</v>
      </c>
      <c r="BX163" s="63" t="str">
        <f>IF(AND((RIGHT($BX$3,2)-'[1]Miter Profiles'!$AC$77-'[1]Outside Edges'!$B162)&gt;=5,'[1]Outside Edges'!$Q162="Yes"),"Yes","No")</f>
        <v>Yes</v>
      </c>
      <c r="BY163" s="64" t="str">
        <f>IF(AND((RIGHT($BY$3,2)-'[1]Miter Profiles'!$AC$78-'[1]Outside Edges'!$B162)&gt;=5,'[1]Outside Edges'!$Q162="Yes"),"Yes","No")</f>
        <v>No</v>
      </c>
      <c r="BZ163" s="8" t="str">
        <f>IF(AND((RIGHT($BZ$3,2)-'[1]Miter Profiles'!$AC$79-'[1]Outside Edges'!$B162)&gt;=5,'[1]Outside Edges'!$Q162="Yes"),"Yes","No")</f>
        <v>Yes</v>
      </c>
      <c r="CA163" s="65" t="str">
        <f>IF(AND((RIGHT($CA$3,2)-'[1]Miter Profiles'!$AC$80-'[1]Outside Edges'!$B162)&gt;=5,'[1]Outside Edges'!$Q162="Yes"),"Yes","No")</f>
        <v>Yes</v>
      </c>
      <c r="CB163" s="7" t="str">
        <f>IF(AND((RIGHT($CB$3,2)-'[1]Miter Profiles'!$AC$81-'[1]Outside Edges'!$B162)&gt;=5,'[1]Outside Edges'!$Q162="Yes"),"Yes","No")</f>
        <v>No</v>
      </c>
      <c r="CC163" s="7" t="str">
        <f>IF(AND((RIGHT($CC$3,2)-'[1]Miter Profiles'!$AC$82-'[1]Outside Edges'!$B162)&gt;=5,'[1]Outside Edges'!$Q162="Yes"),"Yes","No")</f>
        <v>Yes</v>
      </c>
      <c r="CD163" s="63" t="str">
        <f>IF(AND((RIGHT($CD$3,2)-'[1]Miter Profiles'!$AC$83-'[1]Outside Edges'!$B162)&gt;=5,'[1]Outside Edges'!$Q162="Yes"),"Yes","No")</f>
        <v>Yes</v>
      </c>
      <c r="CE163" s="64" t="str">
        <f>IF(AND((RIGHT($CE$3,2)-'[1]Miter Profiles'!$AC$84-'[1]Outside Edges'!$B162)&gt;=5,'[1]Outside Edges'!$Q162="Yes"),"Yes","No")</f>
        <v>No</v>
      </c>
      <c r="CF163" s="8" t="str">
        <f>IF(AND((RIGHT($CF$3,2)-'[1]Miter Profiles'!$AC$85-'[1]Outside Edges'!$B162)&gt;=5,'[1]Outside Edges'!$Q162="Yes"),"Yes","No")</f>
        <v>Yes</v>
      </c>
      <c r="CG163" s="65" t="str">
        <f>IF(AND((RIGHT($CG$3,2)-'[1]Miter Profiles'!$AC$86-'[1]Outside Edges'!$B162)&gt;=5,'[1]Outside Edges'!$Q162="Yes"),"Yes","No")</f>
        <v>Yes</v>
      </c>
      <c r="CH163" s="7" t="str">
        <f>IF(AND((RIGHT($CH$3,2)-'[1]Miter Profiles'!$AC$87-'[1]Outside Edges'!$B162)&gt;=5,'[1]Outside Edges'!$Q162="Yes"),"Yes","No")</f>
        <v>Yes</v>
      </c>
      <c r="CI163" s="7" t="str">
        <f>IF(AND((RIGHT($CI$3,2)-'[1]Miter Profiles'!$AC$88-'[1]Outside Edges'!$B162)&gt;=5,'[1]Outside Edges'!$Q162="Yes"),"Yes","No")</f>
        <v>Yes</v>
      </c>
      <c r="CJ163" s="63" t="str">
        <f>IF(AND((RIGHT($CJ$3,2)-'[1]Miter Profiles'!$AC$89-'[1]Outside Edges'!$B162)&gt;=5,'[1]Outside Edges'!$Q162="Yes"),"Yes","No")</f>
        <v>Yes</v>
      </c>
      <c r="CK163" s="64" t="str">
        <f>IF(AND((RIGHT($CK$3,2)-'[1]Miter Profiles'!$AC$90-'[1]Outside Edges'!$B162)&gt;=5,'[1]Outside Edges'!$Q162="Yes"),"Yes","No")</f>
        <v>Yes</v>
      </c>
      <c r="CL163" s="8" t="str">
        <f>IF(AND((RIGHT($CL$3,2)-'[1]Miter Profiles'!$AC$91-'[1]Outside Edges'!$B162)&gt;=5,'[1]Outside Edges'!$Q162="Yes"),"Yes","No")</f>
        <v>Yes</v>
      </c>
      <c r="CM163" s="65" t="str">
        <f>IF(AND((RIGHT($CM$3,2)-'[1]Miter Profiles'!$AC$92-'[1]Outside Edges'!$B162)&gt;=5,'[1]Outside Edges'!$Q162="Yes"),"Yes","No")</f>
        <v>Yes</v>
      </c>
      <c r="CN163" s="7" t="str">
        <f>IF(AND((RIGHT(CN$3,2)-'[1]Miter Profiles'!$AC$93-'[1]Outside Edges'!$B162)&gt;=5,'[1]Outside Edges'!$Q162="Yes"),"Yes","No")</f>
        <v>No</v>
      </c>
      <c r="CO163" s="7" t="str">
        <f>IF(AND((RIGHT(CO$3,2)-'[1]Miter Profiles'!$AC$94-'[1]Outside Edges'!$B162)&gt;=5,'[1]Outside Edges'!$Q162="Yes"),"Yes","No")</f>
        <v>No</v>
      </c>
      <c r="CP163" s="63" t="str">
        <f>IF(AND((RIGHT(CP$3,2)-'[1]Miter Profiles'!$AC$95-'[1]Outside Edges'!$B162)&gt;=5,'[1]Outside Edges'!$Q162="Yes"),"Yes","No")</f>
        <v>Yes</v>
      </c>
      <c r="CQ163" s="64" t="str">
        <f>IF(AND((RIGHT(CQ$3,2)-'[1]Miter Profiles'!$AC$96-'[1]Outside Edges'!$B162)&gt;=5,'[1]Outside Edges'!$Q162="Yes"),"Yes","No")</f>
        <v>No</v>
      </c>
      <c r="CR163" s="8" t="str">
        <f>IF(AND((RIGHT(CR$3,2)-'[1]Miter Profiles'!$AC$97-'[1]Outside Edges'!$B162)&gt;=5,'[1]Outside Edges'!$Q162="Yes"),"Yes","No")</f>
        <v>Yes</v>
      </c>
      <c r="CS163" s="65" t="str">
        <f>IF(AND((RIGHT(CS$3,2)-'[1]Miter Profiles'!$AC$98-'[1]Outside Edges'!$B162)&gt;=5,'[1]Outside Edges'!$Q162="Yes"),"Yes","No")</f>
        <v>Yes</v>
      </c>
      <c r="CT163" s="7" t="str">
        <f>IF(AND((RIGHT($CT$3,2)-'[1]Miter Profiles'!$AC$99-'[1]Outside Edges'!$B162)&gt;=5,'[1]Outside Edges'!$Q162="Yes"),"Yes","No")</f>
        <v>No</v>
      </c>
      <c r="CU163" s="7" t="str">
        <f>IF(AND((RIGHT($CU$3,2)-'[1]Miter Profiles'!$AC$100-'[1]Outside Edges'!$B162)&gt;=5,'[1]Outside Edges'!$Q162="Yes"),"Yes","No")</f>
        <v>Yes</v>
      </c>
      <c r="CV163" s="63" t="str">
        <f>IF(AND((RIGHT($CV$3,2)-'[1]Miter Profiles'!$AC$101-'[1]Outside Edges'!$B162)&gt;=5,'[1]Outside Edges'!$Q162="Yes"),"Yes","No")</f>
        <v>Yes</v>
      </c>
      <c r="CW163" s="64" t="str">
        <f>IF(AND((RIGHT($CW$3,2)-'[1]Miter Profiles'!$AC$102-'[1]Outside Edges'!$B162)&gt;=5,'[1]Outside Edges'!$Q162="Yes"),"Yes","No")</f>
        <v>Yes</v>
      </c>
      <c r="CX163" s="8" t="str">
        <f>IF(AND((RIGHT($CX$3,2)-'[1]Miter Profiles'!$AC$103-'[1]Outside Edges'!$B162)&gt;=5,'[1]Outside Edges'!$Q162="Yes"),"Yes","No")</f>
        <v>Yes</v>
      </c>
      <c r="CY163" s="65" t="str">
        <f>IF(AND((RIGHT($CY$3,2)-'[1]Miter Profiles'!$AC$104-'[1]Outside Edges'!$B162)&gt;=5,'[1]Outside Edges'!$Q162="Yes"),"Yes","No")</f>
        <v>Yes</v>
      </c>
      <c r="CZ163" s="7" t="str">
        <f>IF(AND((RIGHT($CZ$3,2)-'[1]Miter Profiles'!$AC$105-'[1]Outside Edges'!$B162)&gt;=5,'[1]Outside Edges'!$Q162="Yes"),"Yes","No")</f>
        <v>No</v>
      </c>
      <c r="DA163" s="7" t="str">
        <f>IF(AND((RIGHT($DA$3,2)-'[1]Miter Profiles'!$AC$106-'[1]Outside Edges'!$B162)&gt;=5,'[1]Outside Edges'!$Q162="Yes"),"Yes","No")</f>
        <v>No</v>
      </c>
      <c r="DB163" s="63" t="str">
        <f>IF(AND((RIGHT($DB$3,2)-'[1]Miter Profiles'!$AC$107-'[1]Outside Edges'!$B162)&gt;=5,'[1]Outside Edges'!$Q162="Yes"),"Yes","No")</f>
        <v>No</v>
      </c>
      <c r="DC163" s="64" t="str">
        <f>IF(AND((RIGHT($DC$3,2)-'[1]Miter Profiles'!$AC$108-'[1]Outside Edges'!$B162)&gt;=5,'[1]Outside Edges'!$Q162="Yes"),"Yes","No")</f>
        <v>No</v>
      </c>
      <c r="DD163" s="8" t="str">
        <f>IF(AND((RIGHT($DD$3,2)-'[1]Miter Profiles'!$AC$109-'[1]Outside Edges'!$B162)&gt;=5,'[1]Outside Edges'!$Q162="Yes"),"Yes","No")</f>
        <v>Yes</v>
      </c>
      <c r="DE163" s="65" t="str">
        <f>IF(AND((RIGHT($DE$3,2)-'[1]Miter Profiles'!$AC$110-'[1]Outside Edges'!$B162)&gt;=5,'[1]Outside Edges'!$Q162="Yes"),"Yes","No")</f>
        <v>Yes</v>
      </c>
      <c r="DF163" s="7" t="str">
        <f>IF(AND((RIGHT($DF$3,2)-'[1]Miter Profiles'!$AC$111-'[1]Outside Edges'!$B162)&gt;=5,'[1]Outside Edges'!$Q162="Yes"),"Yes","No")</f>
        <v>Yes</v>
      </c>
      <c r="DG163" s="7" t="str">
        <f>IF(AND((RIGHT($DG$3,2)-'[1]Miter Profiles'!$AC$112-'[1]Outside Edges'!$B162)&gt;=5,'[1]Outside Edges'!$Q162="Yes"),"Yes","No")</f>
        <v>Yes</v>
      </c>
      <c r="DH163" s="63" t="str">
        <f>IF(AND((RIGHT($DH$3,2)-'[1]Miter Profiles'!$AC$113-'[1]Outside Edges'!$B162)&gt;=5,'[1]Outside Edges'!$Q162="Yes"),"Yes","No")</f>
        <v>Yes</v>
      </c>
      <c r="DI163" s="64" t="str">
        <f>IF(AND((RIGHT($DI$3,2)-'[1]Miter Profiles'!$AC$114-'[1]Outside Edges'!$B162)&gt;=5,'[1]Outside Edges'!$Q162="Yes"),"Yes","No")</f>
        <v>No</v>
      </c>
      <c r="DJ163" s="8" t="str">
        <f>IF(AND((RIGHT($DJ$3,2)-'[1]Miter Profiles'!$AC$115-'[1]Outside Edges'!$B162)&gt;=5,'[1]Outside Edges'!$Q162="Yes"),"Yes","No")</f>
        <v>Yes</v>
      </c>
      <c r="DK163" s="65" t="str">
        <f>IF(AND((RIGHT($DK$3,2)-'[1]Miter Profiles'!$AC$116-'[1]Outside Edges'!$B162)&gt;=5,'[1]Outside Edges'!$Q162="Yes"),"Yes","No")</f>
        <v>Yes</v>
      </c>
      <c r="DL163" s="7" t="str">
        <f>IF(AND((RIGHT($DL$3,2)-'[1]Miter Profiles'!$AC$117-'[1]Outside Edges'!$B162)&gt;=5,'[1]Outside Edges'!$Q162="Yes"),"Yes","No")</f>
        <v>Yes</v>
      </c>
      <c r="DM163" s="7" t="str">
        <f>IF(AND((RIGHT($DM$3,2)-'[1]Miter Profiles'!$AC$118-'[1]Outside Edges'!$B162)&gt;=5,'[1]Outside Edges'!$Q162="Yes"),"Yes","No")</f>
        <v>Yes</v>
      </c>
      <c r="DN163" s="63" t="str">
        <f>IF(AND((RIGHT($DN$3,2)-'[1]Miter Profiles'!$AC$119-'[1]Outside Edges'!$B162)&gt;=5,'[1]Outside Edges'!$Q162="Yes"),"Yes","No")</f>
        <v>Yes</v>
      </c>
      <c r="DO163" s="64" t="str">
        <f>IF(AND((RIGHT($DO$3,2)-'[1]Miter Profiles'!$AC$120-'[1]Outside Edges'!$B162)&gt;=5,'[1]Outside Edges'!$Q162="Yes"),"Yes","No")</f>
        <v>No</v>
      </c>
      <c r="DP163" s="8" t="str">
        <f>IF(AND((RIGHT($DP$3,2)-'[1]Miter Profiles'!$AC$121-'[1]Outside Edges'!$B162)&gt;=5,'[1]Outside Edges'!$Q162="Yes"),"Yes","No")</f>
        <v>No</v>
      </c>
      <c r="DQ163" s="65" t="str">
        <f>IF(AND((RIGHT($DQ$3,2)-'[1]Miter Profiles'!$AC$122-'[1]Outside Edges'!$B162)&gt;=5,'[1]Outside Edges'!$Q162="Yes"),"Yes","No")</f>
        <v>Yes</v>
      </c>
      <c r="DR163" s="7" t="str">
        <f>IF(AND((RIGHT($DR$3,2)-'[1]Miter Profiles'!$AC$123-'[1]Outside Edges'!$B162)&gt;=5,'[1]Outside Edges'!$Q162="Yes"),"Yes","No")</f>
        <v>Yes</v>
      </c>
      <c r="DS163" s="7" t="str">
        <f>IF(AND((RIGHT($DS$3,2)-'[1]Miter Profiles'!$AC$124-'[1]Outside Edges'!$B162)&gt;=5,'[1]Outside Edges'!$Q162="Yes"),"Yes","No")</f>
        <v>Yes</v>
      </c>
      <c r="DT163" s="63" t="str">
        <f>IF(AND((RIGHT($DT$3,2)-'[1]Miter Profiles'!$AC$125-'[1]Outside Edges'!$B162)&gt;=5,'[1]Outside Edges'!$Q162="Yes"),"Yes","No")</f>
        <v>Yes</v>
      </c>
      <c r="DU163" s="64" t="str">
        <f>IF(AND((RIGHT($DU$3,2)-'[1]Miter Profiles'!$AC$126-'[1]Outside Edges'!$B162)&gt;=5,'[1]Outside Edges'!$Q162="Yes"),"Yes","No")</f>
        <v>No</v>
      </c>
      <c r="DV163" s="8" t="str">
        <f>IF(AND((RIGHT($DV$3,2)-'[1]Miter Profiles'!$AC$127-'[1]Outside Edges'!$B162)&gt;=5,'[1]Outside Edges'!$Q162="Yes"),"Yes","No")</f>
        <v>Yes</v>
      </c>
      <c r="DW163" s="65" t="str">
        <f>IF(AND((RIGHT($DW$3,2)-'[1]Miter Profiles'!$AC$128-'[1]Outside Edges'!$B162)&gt;=5,'[1]Outside Edges'!$Q162="Yes"),"Yes","No")</f>
        <v>Yes</v>
      </c>
      <c r="DX163" s="7" t="str">
        <f>IF(AND((RIGHT($DX$3,2)-'[1]Miter Profiles'!$AC$129-'[1]Outside Edges'!$B162)&gt;=5,'[1]Outside Edges'!$Q162="Yes"),"Yes","No")</f>
        <v>Yes</v>
      </c>
      <c r="DY163" s="7" t="str">
        <f>IF(AND((RIGHT($DY$3,2)-'[1]Miter Profiles'!$AC$130-'[1]Outside Edges'!$B162)&gt;=5,'[1]Outside Edges'!$Q162="Yes"),"Yes","No")</f>
        <v>Yes</v>
      </c>
      <c r="DZ163" s="63" t="str">
        <f>IF(AND((RIGHT($DZ$3,2)-'[1]Miter Profiles'!$AC$131-'[1]Outside Edges'!$B162)&gt;=5,'[1]Outside Edges'!$Q162="Yes"),"Yes","No")</f>
        <v>Yes</v>
      </c>
      <c r="EA163" s="68" t="str">
        <f>IF(AND((RIGHT($EA$3,2)-'[1]Miter Profiles'!$AC$132-'[1]Outside Edges'!$B162)&gt;=5,'[1]Outside Edges'!$Q162="Yes"),"Yes","No")</f>
        <v>Yes</v>
      </c>
      <c r="EB163" s="78" t="str">
        <f>IF(AND((RIGHT($EB$3,2)-'[1]Miter Profiles'!$AC$133-'[1]Outside Edges'!$B162)&gt;=5,'[1]Outside Edges'!$Q162="Yes"),"Yes","No")</f>
        <v>No</v>
      </c>
      <c r="EC163" s="79" t="str">
        <f>IF(AND((RIGHT($EC$3,2)-'[1]Miter Profiles'!$AC$134-'[1]Outside Edges'!$B162)&gt;=5,'[1]Outside Edges'!$Q162="Yes"),"Yes","No")</f>
        <v>Yes</v>
      </c>
      <c r="ED163" s="81" t="str">
        <f>IF(AND((RIGHT($ED$3,2)-'[1]Miter Profiles'!$AC$135-'[1]Outside Edges'!$B162)&gt;=5,'[1]Outside Edges'!$Q162="Yes"),"Yes","No")</f>
        <v>Yes</v>
      </c>
      <c r="EE163" s="80" t="str">
        <f>IF(AND((RIGHT($EE$3,2)-'[1]Miter Profiles'!$AC$136-'[1]Outside Edges'!$B162)&gt;=5,'[1]Outside Edges'!$Q162="Yes"),"Yes","No")</f>
        <v>Yes</v>
      </c>
      <c r="EF163" s="63" t="str">
        <f>IF(AND((RIGHT($EF$3,2)-'[1]Miter Profiles'!$AC$137-'[1]Outside Edges'!$B162)&gt;=5,'[1]Outside Edges'!$Q162="Yes"),"Yes","No")</f>
        <v>Yes</v>
      </c>
      <c r="EG163" s="7" t="str">
        <f>IF(AND((RIGHT($EG$3,2)-'[1]Miter Profiles'!$AC$138-'[1]Outside Edges'!$B162)&gt;=5,'[1]Outside Edges'!$Q162="Yes"),"Yes","No")</f>
        <v>Yes</v>
      </c>
      <c r="EH163" s="68" t="str">
        <f>IF(AND((RIGHT($EH$3,2)-'[1]Miter Profiles'!$AC$139-'[1]Outside Edges'!$B162)&gt;=5,'[1]Outside Edges'!$Q162="Yes"),"Yes","No")</f>
        <v>Yes</v>
      </c>
      <c r="EI163" s="82" t="str">
        <f>IF(AND((RIGHT($EI$3,2)-'[1]Miter Profiles'!$AC$140-'[1]Outside Edges'!$B162)&gt;=5,'[1]Outside Edges'!$Q162="Yes"),"Yes","No")</f>
        <v>Yes</v>
      </c>
      <c r="EJ163" s="83" t="str">
        <f>IF(AND((RIGHT($EJ$3,2)-'[1]Miter Profiles'!$AC$141-'[1]Outside Edges'!$B162)&gt;=5,'[1]Outside Edges'!$Q162="Yes"),"Yes","No")</f>
        <v>Yes</v>
      </c>
      <c r="EK163" s="83" t="str">
        <f>IF(AND((RIGHT($EK$3,2)-'[1]Miter Profiles'!$AC$142-'[1]Outside Edges'!$B162)&gt;=5,'[1]Outside Edges'!$Q162="Yes"),"Yes","No")</f>
        <v>Yes</v>
      </c>
      <c r="EL163" s="81" t="str">
        <f>IF(AND((RIGHT($EL$3,2)-'[1]Miter Profiles'!$AC$143-'[1]Outside Edges'!$B162)&gt;=5,'[1]Outside Edges'!$Q162="Yes"),"Yes","No")</f>
        <v>Yes</v>
      </c>
      <c r="EM163" s="84" t="str">
        <f>IF(AND((RIGHT($EM$3,2)-'[1]Miter Profiles'!$AC$144-'[1]Outside Edges'!$B162)&gt;=5,'[1]Outside Edges'!$Q162="Yes"),"Yes","No")</f>
        <v>No</v>
      </c>
      <c r="EN163" s="7" t="str">
        <f>IF(AND((RIGHT($EN$3,2)-'[1]Miter Profiles'!$AC$145-'[1]Outside Edges'!$B162)&gt;=5,'[1]Outside Edges'!$Q162="Yes"),"Yes","No")</f>
        <v>Yes</v>
      </c>
      <c r="EO163" s="68" t="str">
        <f>IF(AND((RIGHT($EO$3,2)-'[1]Miter Profiles'!$AC$146-'[1]Outside Edges'!$B162)&gt;=5,'[1]Outside Edges'!$Q162="Yes"),"Yes","No")</f>
        <v>Yes</v>
      </c>
      <c r="EP163" s="83" t="str">
        <f>IF(AND((RIGHT($EP$3,2)-'[1]Miter Profiles'!$AC$147-'[1]Outside Edges'!$B162)&gt;=5,'[1]Outside Edges'!$Q162="Yes"),"Yes","No")</f>
        <v>No</v>
      </c>
      <c r="EQ163" s="83" t="str">
        <f>IF(AND((RIGHT($EQ$3,2)-'[1]Miter Profiles'!$AC$148-'[1]Outside Edges'!$B162)&gt;=5,'[1]Outside Edges'!$Q162="Yes"),"Yes","No")</f>
        <v>No</v>
      </c>
      <c r="ER163" s="81" t="str">
        <f>IF(AND((RIGHT($ER$3,2)-'[1]Miter Profiles'!$AC$149-'[1]Outside Edges'!$B162)&gt;=5,'[1]Outside Edges'!$Q162="Yes"),"Yes","No")</f>
        <v>Yes</v>
      </c>
      <c r="ES163" s="84" t="str">
        <f>IF(AND((RIGHT($ES$3,2)-'[1]Miter Profiles'!$AC$150-'[1]Outside Edges'!$B162)&gt;=5,'[1]Outside Edges'!$Q162="Yes"),"Yes","No")</f>
        <v>No</v>
      </c>
      <c r="ET163" s="7" t="str">
        <f>IF(AND((RIGHT($ET$3,2)-'[1]Miter Profiles'!$AC$151-'[1]Outside Edges'!$B162)&gt;=5,'[1]Outside Edges'!$Q162="Yes"),"Yes","No")</f>
        <v>Yes</v>
      </c>
      <c r="EU163" s="68" t="str">
        <f>IF(AND((RIGHT($EU$3,2)-'[1]Miter Profiles'!$AC$152-'[1]Outside Edges'!$B162)&gt;=5,'[1]Outside Edges'!$Q162="Yes"),"Yes","No")</f>
        <v>Yes</v>
      </c>
      <c r="EV163" s="83" t="str">
        <f>IF(AND((RIGHT($EV$3,2)-'[1]Miter Profiles'!$AC$153-'[1]Outside Edges'!$B162)&gt;=5,'[1]Outside Edges'!$Q162="Yes"),"Yes","No")</f>
        <v>No</v>
      </c>
      <c r="EW163" s="83" t="str">
        <f>IF(AND((RIGHT($EW$3,2)-'[1]Miter Profiles'!$AC$154-'[1]Outside Edges'!$B162)&gt;=5,'[1]Outside Edges'!$Q162="Yes"),"Yes","No")</f>
        <v>Yes</v>
      </c>
      <c r="EX163" s="81" t="str">
        <f>IF(AND((RIGHT($EX$3,2)-'[1]Miter Profiles'!$AC$155-'[1]Outside Edges'!$B162)&gt;=5,'[1]Outside Edges'!$Q162="Yes"),"Yes","No")</f>
        <v>Yes</v>
      </c>
      <c r="EY163" s="84" t="str">
        <f>IF(AND((RIGHT($EY$3,2)-'[1]Miter Profiles'!$AC$156-'[1]Outside Edges'!$B162)&gt;=5,'[1]Outside Edges'!$Q162="Yes"),"Yes","No")</f>
        <v>Yes</v>
      </c>
      <c r="EZ163" s="7" t="str">
        <f>IF(AND((RIGHT($EZ$3,2)-'[1]Miter Profiles'!$AC$157-'[1]Outside Edges'!$B162)&gt;=5,'[1]Outside Edges'!$Q162="Yes"),"Yes","No")</f>
        <v>Yes</v>
      </c>
      <c r="FA163" s="68" t="str">
        <f>IF(AND((RIGHT($FA$3,2)-'[1]Miter Profiles'!$AC$158-'[1]Outside Edges'!$B162)&gt;=5,'[1]Outside Edges'!$Q162="Yes"),"Yes","No")</f>
        <v>Yes</v>
      </c>
      <c r="FB163" s="83" t="str">
        <f>IF(AND((RIGHT($FB$3,2)-'[1]Miter Profiles'!$AC$159-'[1]Outside Edges'!$B162)&gt;=5,'[1]Outside Edges'!$Q162="Yes"),"Yes","No")</f>
        <v>Yes</v>
      </c>
      <c r="FC163" s="83" t="str">
        <f>IF(AND((RIGHT($FC$3,2)-'[1]Miter Profiles'!$AC$160-'[1]Outside Edges'!$B162)&gt;=5,'[1]Outside Edges'!$Q162="Yes"),"Yes","No")</f>
        <v>Yes</v>
      </c>
      <c r="FD163" s="81" t="str">
        <f>IF(AND((RIGHT($FD$3,2)-'[1]Miter Profiles'!$AC$161-'[1]Outside Edges'!$B162)&gt;=5,'[1]Outside Edges'!$Q162="Yes"),"Yes","No")</f>
        <v>Yes</v>
      </c>
      <c r="FE163" s="84" t="str">
        <f>IF(AND((RIGHT($FE$3,2)-'[1]Miter Profiles'!$AC$162-'[1]Outside Edges'!$B162)&gt;=5,'[1]Outside Edges'!$Q162="Yes"),"Yes","No")</f>
        <v>No</v>
      </c>
      <c r="FF163" s="7" t="str">
        <f>IF(AND((RIGHT($FF$3,2)-'[1]Miter Profiles'!$AC$163-'[1]Outside Edges'!$B162)&gt;=5,'[1]Outside Edges'!$Q162="Yes"),"Yes","No")</f>
        <v>Yes</v>
      </c>
      <c r="FG163" s="68" t="str">
        <f>IF(AND((RIGHT($FG$3,2)-'[1]Miter Profiles'!$AC$164-'[1]Outside Edges'!$B162)&gt;=5,'[1]Outside Edges'!$Q162="Yes"),"Yes","No")</f>
        <v>Yes</v>
      </c>
      <c r="FH163" s="83" t="str">
        <f>IF(AND((RIGHT($FH$3,2)-'[1]Miter Profiles'!$AC$165-'[1]Outside Edges'!$B162)&gt;=5,'[1]Outside Edges'!$Q162="Yes"),"Yes","No")</f>
        <v>Yes</v>
      </c>
      <c r="FI163" s="83" t="str">
        <f>IF(AND((RIGHT($FI$3,2)-'[1]Miter Profiles'!$AC$166-'[1]Outside Edges'!$B162)&gt;=5,'[1]Outside Edges'!$Q162="Yes"),"Yes","No")</f>
        <v>Yes</v>
      </c>
      <c r="FJ163" s="81" t="str">
        <f>IF(AND((RIGHT($FJ$3,2)-'[1]Miter Profiles'!$AC$167-'[1]Outside Edges'!$B162)&gt;=5,'[1]Outside Edges'!$Q162="Yes"),"Yes","No")</f>
        <v>Yes</v>
      </c>
      <c r="FK163" s="84" t="str">
        <f>IF(AND((RIGHT($FK$3,2)-'[1]Miter Profiles'!$AC$168-'[1]Outside Edges'!$B162)&gt;=5,'[1]Outside Edges'!$Q162="Yes"),"Yes","No")</f>
        <v>Yes</v>
      </c>
      <c r="FL163" s="7" t="str">
        <f>IF(AND((RIGHT($FL$3,2)-'[1]Miter Profiles'!$AC$169-'[1]Outside Edges'!$B162)&gt;=5,'[1]Outside Edges'!$Q162="Yes"),"Yes","No")</f>
        <v>Yes</v>
      </c>
      <c r="FM163" s="68" t="str">
        <f>IF(AND((RIGHT($FM$3,2)-'[1]Miter Profiles'!$AC$170-'[1]Outside Edges'!$B162)&gt;=5,'[1]Outside Edges'!$Q162="Yes"),"Yes","No")</f>
        <v>Yes</v>
      </c>
      <c r="FN163" s="83" t="str">
        <f>IF(AND((RIGHT($FN$3,2)-'[1]Miter Profiles'!$AC$171-'[1]Outside Edges'!$B162)&gt;=5,'[1]Outside Edges'!$Q162="Yes"),"Yes","No")</f>
        <v>Yes</v>
      </c>
      <c r="FO163" s="83" t="str">
        <f>IF(AND((RIGHT($FO$3,2)-'[1]Miter Profiles'!$AC$172-'[1]Outside Edges'!$B162)&gt;=5,'[1]Outside Edges'!$Q162="Yes"),"Yes","No")</f>
        <v>Yes</v>
      </c>
      <c r="FP163" s="81" t="str">
        <f>IF(AND((RIGHT($FP$3,2)-'[1]Miter Profiles'!$AC$173-'[1]Outside Edges'!$B162)&gt;=5,'[1]Outside Edges'!$Q162="Yes"),"Yes","No")</f>
        <v>Yes</v>
      </c>
      <c r="FQ163" s="84" t="str">
        <f>IF(AND((RIGHT($FQ$3,2)-'[1]Miter Profiles'!$AC$174-'[1]Outside Edges'!$B162)&gt;=5,'[1]Outside Edges'!$Q162="Yes"),"Yes","No")</f>
        <v>Yes</v>
      </c>
      <c r="FR163" s="7" t="str">
        <f>IF(AND((RIGHT($FR$3,2)-'[1]Miter Profiles'!$AC$175-'[1]Outside Edges'!$B162)&gt;=5,'[1]Outside Edges'!$Q162="Yes"),"Yes","No")</f>
        <v>Yes</v>
      </c>
      <c r="FS163" s="68" t="str">
        <f>IF(AND((RIGHT($FS$3,2)-'[1]Miter Profiles'!$AC$176-'[1]Outside Edges'!$B162)&gt;=5,'[1]Outside Edges'!$Q162="Yes"),"Yes","No")</f>
        <v>Yes</v>
      </c>
      <c r="FT163" s="83" t="str">
        <f>IF(AND((RIGHT($FT$3,2)-'[1]Miter Profiles'!$AC$177-'[1]Outside Edges'!$B162)&gt;=5,'[1]Outside Edges'!$Q162="Yes"),"Yes","No")</f>
        <v>Yes</v>
      </c>
      <c r="FU163" s="83" t="str">
        <f>IF(AND((RIGHT($FU$3,2)-'[1]Miter Profiles'!$AC$178-'[1]Outside Edges'!$B162)&gt;=5,'[1]Outside Edges'!$Q162="Yes"),"Yes","No")</f>
        <v>Yes</v>
      </c>
      <c r="FV163" s="81" t="str">
        <f>IF(AND((RIGHT($V$3,2)-'[1]Miter Profiles'!$AC$179-'[1]Outside Edges'!$B162)&gt;=5,'[1]Outside Edges'!$Q162="Yes"),"Yes","No")</f>
        <v>Yes</v>
      </c>
      <c r="FW163" s="84" t="str">
        <f>IF(AND((RIGHT($FW$3,2)-'[1]Miter Profiles'!$AC$180-'[1]Outside Edges'!$B162)&gt;=5,'[1]Outside Edges'!$Q162="Yes"),"Yes","No")</f>
        <v>No</v>
      </c>
      <c r="FX163" s="197" t="str">
        <f>IF(AND((RIGHT($FX$3,2)-'[1]Miter Profiles'!$AC$181-'[1]Outside Edges'!$B162)&gt;=5,'[1]Outside Edges'!$Q162="Yes"),"Yes","No")</f>
        <v>No</v>
      </c>
      <c r="FY163" s="198" t="str">
        <f>IF(AND((RIGHT($FY$3,2)-'[1]Miter Profiles'!$AC$182-'[1]Outside Edges'!$B162)&gt;=5,'[1]Outside Edges'!$Q162="Yes"),"Yes","No")</f>
        <v>Yes</v>
      </c>
      <c r="FZ163" s="200" t="str">
        <f>IF(AND((RIGHT($FZ$3,2)-'[1]Miter Profiles'!$AC$183-'[1]Outside Edges'!$B162)&gt;=5,'[1]Outside Edges'!$Q162="Yes"),"Yes","No")</f>
        <v>No</v>
      </c>
      <c r="GA163" s="201" t="str">
        <f>IF(AND((RIGHT($GA$3,2)-'[1]Miter Profiles'!$AC$184-'[1]Outside Edges'!$B162)&gt;=5,'[1]Outside Edges'!$Q162="Yes"),"Yes","No")</f>
        <v>Yes</v>
      </c>
      <c r="GB163" s="202" t="str">
        <f>IF(AND((RIGHT($GB$3,2)-'[1]Miter Profiles'!$AC$185-'[1]Outside Edges'!$B162)&gt;=5,'[1]Outside Edges'!$Q162="Yes"),"Yes","No")</f>
        <v>Yes</v>
      </c>
      <c r="GC163" s="199" t="str">
        <f>IF(AND((RIGHT($GC$3,2)-'[1]Miter Profiles'!$AC$186-'[1]Outside Edges'!$B162)&gt;=5,'[1]Outside Edges'!$Q162="Yes"),"Yes","No")</f>
        <v>No</v>
      </c>
      <c r="GD163" s="197" t="str">
        <f>IF(AND((RIGHT($GD$3,2)-'[1]Miter Profiles'!$AC$187-'[1]Outside Edges'!$B162)&gt;=5,'[1]Outside Edges'!$Q162="Yes"),"Yes","No")</f>
        <v>Yes</v>
      </c>
      <c r="GE163" s="198" t="str">
        <f>IF(AND((RIGHT($GE$3,2)-'[1]Miter Profiles'!$AC$188-'[1]Outside Edges'!$B162)&gt;=5,'[1]Outside Edges'!$Q162="Yes"),"Yes","No")</f>
        <v>Yes</v>
      </c>
      <c r="GF163" s="200" t="str">
        <f>IF(AND((RIGHT($GF$3,2)-'[1]Miter Profiles'!$AC$189-'[1]Outside Edges'!$B162)&gt;=5,'[1]Outside Edges'!$Q162="Yes"),"Yes","No")</f>
        <v>Yes</v>
      </c>
      <c r="GG163" s="201" t="str">
        <f>IF(AND((RIGHT($GG$3,2)-'[1]Miter Profiles'!$AC$190-'[1]Outside Edges'!$B162)&gt;=5,'[1]Outside Edges'!$Q162="Yes"),"Yes","No")</f>
        <v>Yes</v>
      </c>
      <c r="GH163" s="202" t="str">
        <f>IF(AND((RIGHT($GH$3,2)-'[1]Miter Profiles'!$AC$191-'[1]Outside Edges'!$B162)&gt;=5,'[1]Outside Edges'!$Q162="Yes"),"Yes","No")</f>
        <v>Yes</v>
      </c>
      <c r="GI163" s="199" t="str">
        <f>IF(AND((RIGHT($GI$3,2)-'[1]Miter Profiles'!$AC$192-'[1]Outside Edges'!$B162)&gt;=5,'[1]Outside Edges'!$Q162="Yes"),"Yes","No")</f>
        <v>No</v>
      </c>
      <c r="GJ163" s="197" t="str">
        <f>IF(AND((RIGHT($GJ$3,2)-'[1]Miter Profiles'!$AC$193-'[1]Outside Edges'!$B162)&gt;=5,'[1]Outside Edges'!$Q162="Yes"),"Yes","No")</f>
        <v>Yes</v>
      </c>
      <c r="GK163" s="198" t="str">
        <f>IF(AND((RIGHT($GK$3,2)-'[1]Miter Profiles'!$AC$194-'[1]Outside Edges'!$B162)&gt;=5,'[1]Outside Edges'!$Q162="Yes"),"Yes","No")</f>
        <v>Yes</v>
      </c>
      <c r="GL163" s="200" t="str">
        <f>IF(AND((RIGHT($GL$3,2)-'[1]Miter Profiles'!$AC$195-'[1]Outside Edges'!$B162)&gt;=5,'[1]Outside Edges'!$Q162="Yes"),"Yes","No")</f>
        <v>Yes</v>
      </c>
      <c r="GM163" s="201" t="str">
        <f>IF(AND((RIGHT($GM$3,2)-'[1]Miter Profiles'!$AC$196-'[1]Outside Edges'!$B162)&gt;=5,'[1]Outside Edges'!$Q162="Yes"),"Yes","No")</f>
        <v>Yes</v>
      </c>
      <c r="GN163" s="202" t="str">
        <f>IF(AND((RIGHT($GN$3,2)-'[1]Miter Profiles'!$AC$197-'[1]Outside Edges'!$B162)&gt;=5,'[1]Outside Edges'!$Q162="Yes"),"Yes","No")</f>
        <v>Yes</v>
      </c>
      <c r="GO163" s="199" t="str">
        <f>IF(AND((RIGHT($GO$3,2)-'[1]Miter Profiles'!$AC$198-'[1]Outside Edges'!$B162)&gt;=5,'[1]Outside Edges'!$Q162="Yes"),"Yes","No")</f>
        <v>No</v>
      </c>
      <c r="GP163" s="197" t="str">
        <f>IF(AND((RIGHT($GP$3,2)-'[1]Miter Profiles'!$AC$199-'[1]Outside Edges'!$B162)&gt;=5,'[1]Outside Edges'!$Q162="Yes"),"Yes","No")</f>
        <v>No</v>
      </c>
      <c r="GQ163" s="198" t="str">
        <f>IF(AND((RIGHT($GQ$3,2)-'[1]Miter Profiles'!$AC$200-'[1]Outside Edges'!$B162)&gt;=5,'[1]Outside Edges'!$Q162="Yes"),"Yes","No")</f>
        <v>Yes</v>
      </c>
      <c r="GR163" s="211" t="str">
        <f>IF(AND((RIGHT($GR$3,2)-'[1]Miter Profiles'!$AC$201-'[1]Outside Edges'!$B162)&gt;=5,'[1]Outside Edges'!$Q162="Yes"),"Yes","No")</f>
        <v>No</v>
      </c>
      <c r="GS163" s="197" t="str">
        <f>IF(AND((RIGHT($GS$3,2)-'[1]Miter Profiles'!$AC$202-'[1]Outside Edges'!$B162)&gt;=5,'[1]Outside Edges'!$Q162="Yes"),"Yes","No")</f>
        <v>Yes</v>
      </c>
      <c r="GT163" s="212" t="str">
        <f>IF(AND((RIGHT($GT$3,2)-'[1]Miter Profiles'!$AC$203-'[1]Outside Edges'!$B162)&gt;=5,'[1]Outside Edges'!$Q162="Yes"),"Yes","No")</f>
        <v>Yes</v>
      </c>
      <c r="GU163" s="208" t="str">
        <f>IF(AND((RIGHT($GU$3,2)-'[1]Miter Profiles'!$AC$204-'[1]Outside Edges'!$B162)&gt;=5,'[1]Outside Edges'!$Q162="Yes"),"Yes","No")</f>
        <v>No</v>
      </c>
      <c r="GV163" s="209" t="str">
        <f>IF(AND((RIGHT($GV$3,2)-'[1]Miter Profiles'!$AC$205-'[1]Outside Edges'!$B162)&gt;=5,'[1]Outside Edges'!$Q162="Yes"),"Yes","No")</f>
        <v>Yes</v>
      </c>
      <c r="GW163" s="210" t="str">
        <f>IF(AND((RIGHT($GW$3,2)-'[1]Miter Profiles'!$AC$206-'[1]Outside Edges'!$B162)&gt;=5,'[1]Outside Edges'!$Q162="Yes"),"Yes","No")</f>
        <v>Yes</v>
      </c>
      <c r="GX163" s="200" t="str">
        <f>IF(AND((RIGHT($GX$3,2)-'[1]Miter Profiles'!$AC$207-'[1]Outside Edges'!$B162)&gt;=5,'[1]Outside Edges'!$Q162="Yes"),"Yes","No")</f>
        <v>No</v>
      </c>
      <c r="GY163" s="201" t="str">
        <f>IF(AND((RIGHT($GY$3,2)-'[1]Miter Profiles'!$AC$208-'[1]Outside Edges'!$B162)&gt;=5,'[1]Outside Edges'!$Q162="Yes"),"Yes","No")</f>
        <v>Yes</v>
      </c>
      <c r="GZ163" s="202" t="str">
        <f>IF(AND((RIGHT($GZ$3,2)-'[1]Miter Profiles'!$AC$209-'[1]Outside Edges'!$B162)&gt;=5,'[1]Outside Edges'!$Q162="Yes"),"Yes","No")</f>
        <v>Yes</v>
      </c>
      <c r="HA163" s="199" t="str">
        <f>IF(AND((RIGHT($HA$3,2)-'[1]Miter Profiles'!$AC$210-'[1]Outside Edges'!$B162)&gt;=5,'[1]Outside Edges'!$Q162="Yes"),"Yes","No")</f>
        <v>No</v>
      </c>
      <c r="HB163" s="197" t="str">
        <f>IF(AND((RIGHT($HB$3,2)-'[1]Miter Profiles'!$AC$211-'[1]Outside Edges'!$B162)&gt;=5,'[1]Outside Edges'!$Q162="Yes"),"Yes","No")</f>
        <v>Yes</v>
      </c>
      <c r="HC163" s="198" t="str">
        <f>IF(AND((RIGHT($HC$3,2)-'[1]Miter Profiles'!$AC$212-'[1]Outside Edges'!$B162)&gt;=5,'[1]Outside Edges'!$Q162="Yes"),"Yes","No")</f>
        <v>Yes</v>
      </c>
      <c r="HD163" s="200" t="str">
        <f>IF(AND((RIGHT($HD$3,2)-'[1]Miter Profiles'!$AC$213-'[1]Outside Edges'!$B162)&gt;=5,'[1]Outside Edges'!$Q162="Yes"),"Yes","No")</f>
        <v>No</v>
      </c>
      <c r="HE163" s="202" t="str">
        <f>IF(AND((RIGHT($HE$3,2)-'[1]Miter Profiles'!$AC$214-'[1]Outside Edges'!$B162)&gt;=5,'[1]Outside Edges'!$Q162="Yes"),"Yes","No")</f>
        <v>No</v>
      </c>
      <c r="HF163" s="199" t="str">
        <f>IF(AND((RIGHT($HF$3,2)-'[1]Miter Profiles'!$AC$215-'[1]Outside Edges'!$B162)&gt;=5,'[1]Outside Edges'!$Q162="Yes"),"Yes","No")</f>
        <v>No</v>
      </c>
      <c r="HG163" s="197" t="str">
        <f>IF(AND((RIGHT($HG$3,2)-'[1]Miter Profiles'!$AC$216-'[1]Outside Edges'!$B162)&gt;=5,'[1]Outside Edges'!$Q162="Yes"),"Yes","No")</f>
        <v>No</v>
      </c>
      <c r="HH163" s="198" t="str">
        <f>IF(AND((RIGHT($HH$3,2)-'[1]Miter Profiles'!$AC$217-'[1]Outside Edges'!$B162)&gt;=5,'[1]Outside Edges'!$Q162="Yes"),"Yes","No")</f>
        <v>No</v>
      </c>
      <c r="HI163" s="200" t="str">
        <f>IF(AND((RIGHT($HI$3,2)-'[1]Miter Profiles'!$AC$218-'[1]Outside Edges'!$B162)&gt;=5,'[1]Outside Edges'!$Q162="Yes"),"Yes","No")</f>
        <v>Yes</v>
      </c>
      <c r="HJ163" s="201" t="str">
        <f>IF(AND((RIGHT($HJ$3,2)-'[1]Miter Profiles'!$AC$219-'[1]Outside Edges'!$B162)&gt;=5,'[1]Outside Edges'!$Q162="Yes"),"Yes","No")</f>
        <v>Yes</v>
      </c>
      <c r="HK163" s="202" t="str">
        <f>IF(AND((RIGHT($HK$3,2)-'[1]Miter Profiles'!$AC$220-'[1]Outside Edges'!$B162)&gt;=5,'[1]Outside Edges'!$Q162="Yes"),"Yes","No")</f>
        <v>Yes</v>
      </c>
      <c r="HL163" s="199" t="str">
        <f>IF(AND((RIGHT($HL$3,2)-'[1]Miter Profiles'!$AC$221-'[1]Outside Edges'!$B162)&gt;=5,'[1]Outside Edges'!$Q162="Yes"),"Yes","No")</f>
        <v>No</v>
      </c>
      <c r="HM163" s="197" t="str">
        <f>IF(AND((RIGHT($HM$3,2)-'[1]Miter Profiles'!$AC$222-'[1]Outside Edges'!$B162)&gt;=5,'[1]Outside Edges'!$Q162="Yes"),"Yes","No")</f>
        <v>Yes</v>
      </c>
      <c r="HN163" s="197" t="str">
        <f>IF(AND((RIGHT($HN$3,2)-'[1]Miter Profiles'!$AC$223-'[1]Outside Edges'!$B162)&gt;=5,'[1]Outside Edges'!$Q162="Yes"),"Yes","No")</f>
        <v>Yes</v>
      </c>
      <c r="HO163" s="201" t="str">
        <f>IF(AND((RIGHT($HO$3,2)-'[1]Miter Profiles'!$AC$224-'[1]Outside Edges'!$B162)&gt;=5,'[1]Outside Edges'!$Q162="Yes"),"Yes","No")</f>
        <v>No</v>
      </c>
      <c r="HP163" s="201" t="str">
        <f>IF(AND((RIGHT($HP$3,2)-'[1]Miter Profiles'!$AC$225-'[1]Outside Edges'!$B162)&gt;=5,'[1]Outside Edges'!$Q162="Yes"),"Yes","No")</f>
        <v>No</v>
      </c>
      <c r="HQ163" s="201" t="str">
        <f>IF(AND((RIGHT($HQ$3,3)-'[1]Miter Profiles'!$AC$226-'[1]Outside Edges'!$B162)&gt;=5,'[1]Outside Edges'!$Q162="Yes"),"Yes","No")</f>
        <v>No</v>
      </c>
      <c r="HR163" s="201" t="str">
        <f>IF(AND((RIGHT($HR$3,2)-'[1]Miter Profiles'!$AC$227-'[1]Outside Edges'!$B162)&gt;=5,'[1]Outside Edges'!$Q162="Yes"),"Yes","No")</f>
        <v>No</v>
      </c>
      <c r="HS163" s="197" t="str">
        <f>IF(AND((RIGHT($HS$3,2)-'[1]Miter Profiles'!$AC$228-'[1]Outside Edges'!$B162)&gt;=5,'[1]Outside Edges'!$Q162="Yes"),"Yes","No")</f>
        <v>Yes</v>
      </c>
      <c r="HT163" s="197" t="str">
        <f>IF(AND((RIGHT($HT$3,2)-'[1]Miter Profiles'!$AC$229-'[1]Outside Edges'!$B162)&gt;=5,'[1]Outside Edges'!$Q162="Yes"),"Yes","No")</f>
        <v>Yes</v>
      </c>
      <c r="HU163" s="197" t="str">
        <f>IF(AND((RIGHT($HU$3,2)-'[1]Miter Profiles'!$AC$230-'[1]Outside Edges'!$B162)&gt;=5,'[1]Outside Edges'!$Q162="Yes"),"Yes","No")</f>
        <v>Yes</v>
      </c>
      <c r="HV163" s="201" t="str">
        <f>IF(AND((RIGHT($HV$3,2)-'[1]Miter Profiles'!$AC$231-'[1]Outside Edges'!$B162)&gt;=5,'[1]Outside Edges'!$Q162="Yes"),"Yes","No")</f>
        <v>No</v>
      </c>
      <c r="HW163" s="201" t="str">
        <f>IF(AND((RIGHT($HW$3,2)-'[1]Miter Profiles'!$AC$232-'[1]Outside Edges'!$B162)&gt;=5,'[1]Outside Edges'!$Q162="Yes"),"Yes","No")</f>
        <v>Yes</v>
      </c>
      <c r="HX163" s="201" t="str">
        <f>IF(AND((RIGHT($HX$3,2)-'[1]Miter Profiles'!$AC$233-'[1]Outside Edges'!$B162)&gt;=5,'[1]Outside Edges'!$Q162="Yes"),"Yes","No")</f>
        <v>Yes</v>
      </c>
      <c r="HY163" s="197" t="str">
        <f>IF(AND((RIGHT($HY$3,2)-'[1]Miter Profiles'!$AC$234-'[1]Outside Edges'!$B162)&gt;=5,'[1]Outside Edges'!$Q162="Yes"),"Yes","No")</f>
        <v>No</v>
      </c>
      <c r="HZ163" s="197" t="str">
        <f>IF(AND((RIGHT($HZ$3,2)-'[1]Miter Profiles'!$AC$235-'[1]Outside Edges'!$B162)&gt;=5,'[1]Outside Edges'!$Q162="Yes"),"Yes","No")</f>
        <v>Yes</v>
      </c>
      <c r="IA163" s="197" t="str">
        <f>IF(AND((RIGHT($IA$3,2)-'[1]Miter Profiles'!$AC$236-'[1]Outside Edges'!$B162)&gt;=5,'[1]Outside Edges'!$Q162="Yes"),"Yes","No")</f>
        <v>Yes</v>
      </c>
      <c r="IB163" s="201" t="str">
        <f>IF(AND((RIGHT($IB$3,2)-'[1]Miter Profiles'!$AC$237-'[1]Outside Edges'!$B162)&gt;=5,'[1]Outside Edges'!$Q162="Yes"),"Yes","No")</f>
        <v>No</v>
      </c>
      <c r="IC163" s="201" t="str">
        <f>IF(AND((RIGHT($IC$3,2)-'[1]Miter Profiles'!$AC$238-'[1]Outside Edges'!$B162)&gt;=5,'[1]Outside Edges'!$Q162="Yes"),"Yes","No")</f>
        <v>Yes</v>
      </c>
      <c r="ID163" s="201" t="str">
        <f>IF(AND((RIGHT($ID$3,2)-'[1]Miter Profiles'!$AC$239-'[1]Outside Edges'!$B162)&gt;=5,'[1]Outside Edges'!$Q162="Yes"),"Yes","No")</f>
        <v>Yes</v>
      </c>
      <c r="IE163" s="197" t="str">
        <f>IF(AND((RIGHT($IE$3,2)-'[1]Miter Profiles'!$AC$240-'[1]Outside Edges'!$B162)&gt;=5,'[1]Outside Edges'!$Q162="Yes"),"Yes","No")</f>
        <v>No</v>
      </c>
      <c r="IF163" s="197" t="str">
        <f>IF(AND((RIGHT($IF$3,2)-'[1]Miter Profiles'!$AC$241-'[1]Outside Edges'!$B162)&gt;=5,'[1]Outside Edges'!$Q162="Yes"),"Yes","No")</f>
        <v>Yes</v>
      </c>
      <c r="IG163" s="197" t="str">
        <f>IF(AND((RIGHT($IG$3,2)-'[1]Miter Profiles'!$AC$242-'[1]Outside Edges'!$B162)&gt;=5,'[1]Outside Edges'!$Q162="Yes"),"Yes","No")</f>
        <v>Yes</v>
      </c>
      <c r="IH163" s="201" t="str">
        <f>IF(AND((RIGHT($IH$3,2)-'[1]Miter Profiles'!$AC$243-'[1]Outside Edges'!$B162)&gt;=5,'[1]Outside Edges'!$Q162="Yes"),"Yes","No")</f>
        <v>Yes</v>
      </c>
      <c r="II163" s="201" t="str">
        <f>IF(AND((RIGHT($II$3,2)-'[1]Miter Profiles'!$AC$244-'[1]Outside Edges'!$B162)&gt;=5,'[1]Outside Edges'!$Q162="Yes"),"Yes","No")</f>
        <v>Yes</v>
      </c>
      <c r="IJ163" s="201" t="str">
        <f>IF(AND((RIGHT($IJ$3,2)-'[1]Miter Profiles'!$AC$245-'[1]Outside Edges'!$B162)&gt;=5,'[1]Outside Edges'!$Q162="Yes"),"Yes","No")</f>
        <v>Yes</v>
      </c>
      <c r="IK163" s="197" t="str">
        <f>IF(AND((RIGHT($IK$3,2)-'[1]Miter Profiles'!$AC$246-'[1]Outside Edges'!$B162)&gt;=5,'[1]Outside Edges'!$Q162="Yes"),"Yes","No")</f>
        <v>Yes</v>
      </c>
      <c r="IL163" s="197" t="str">
        <f>IF(AND((RIGHT($IL$3,2)-'[1]Miter Profiles'!$AC$247-'[1]Outside Edges'!$B162)&gt;=5,'[1]Outside Edges'!$Q162="Yes"),"Yes","No")</f>
        <v>Yes</v>
      </c>
      <c r="IM163" s="197" t="str">
        <f>IF(AND((RIGHT($IM$3,2)-'[1]Miter Profiles'!$AC$248-'[1]Outside Edges'!$B162)&gt;=5,'[1]Outside Edges'!$Q162="Yes"),"Yes","No")</f>
        <v>Yes</v>
      </c>
      <c r="IN163" s="201" t="str">
        <f>IF(AND((RIGHT($IN$3,2)-'[1]Miter Profiles'!$AC$249-'[1]Outside Edges'!$B162)&gt;=5,'[1]Outside Edges'!$Q162="Yes"),"Yes","No")</f>
        <v>No</v>
      </c>
      <c r="IO163" s="201" t="str">
        <f>IF(AND((RIGHT($IO$3,2)-'[1]Miter Profiles'!$AC$250-'[1]Outside Edges'!$B162)&gt;=5,'[1]Outside Edges'!$Q162="Yes"),"Yes","No")</f>
        <v>Yes</v>
      </c>
      <c r="IP163" s="201" t="str">
        <f>IF(AND((RIGHT($IP$3,2)-'[1]Miter Profiles'!$AC$251-'[1]Outside Edges'!$B162)&gt;=5,'[1]Outside Edges'!$Q162="Yes"),"Yes","No")</f>
        <v>Yes</v>
      </c>
      <c r="IQ163" s="197" t="str">
        <f>IF(AND((RIGHT($IQ$3,2)-'[1]Miter Profiles'!$AC$252-'[1]Outside Edges'!$B162)&gt;=5,'[1]Outside Edges'!$Q162="Yes"),"Yes","No")</f>
        <v>No</v>
      </c>
      <c r="IR163" s="197" t="str">
        <f>IF(AND((RIGHT($IR$3,2)-'[1]Miter Profiles'!$AC$253-'[1]Outside Edges'!$B162)&gt;=5,'[1]Outside Edges'!$Q162="Yes"),"Yes","No")</f>
        <v>No</v>
      </c>
      <c r="IS163" s="197" t="str">
        <f>IF(AND((RIGHT($IS$3,2)-'[1]Miter Profiles'!$AC$254-'[1]Outside Edges'!$B162)&gt;=5,'[1]Outside Edges'!$Q162="Yes"),"Yes","No")</f>
        <v>Yes</v>
      </c>
      <c r="IT163" s="201" t="str">
        <f>IF(AND((RIGHT($IT$3,2)-'[1]Miter Profiles'!$AC$255-'[1]Outside Edges'!$B162)&gt;=5,'[1]Outside Edges'!$Q162="Yes"),"Yes","No")</f>
        <v>No</v>
      </c>
      <c r="IU163" s="201" t="str">
        <f>IF(AND((RIGHT($IU$3,2)-'[1]Miter Profiles'!$AC$256-'[1]Outside Edges'!$B162)&gt;=5,'[1]Outside Edges'!$Q162="Yes"),"Yes","No")</f>
        <v>Yes</v>
      </c>
      <c r="IV163" s="201" t="str">
        <f>IF(AND((RIGHT($IV$3,2)-'[1]Miter Profiles'!$AC$257-'[1]Outside Edges'!$B162)&gt;=5,'[1]Outside Edges'!$Q162="Yes"),"Yes","No")</f>
        <v>Yes</v>
      </c>
      <c r="IW163" s="197" t="str">
        <f>IF(AND((RIGHT($IW$3,2)-'[1]Miter Profiles'!$AC$258-'[1]Outside Edges'!$B162)&gt;=5,'[1]Outside Edges'!$Q162="Yes"),"Yes","No")</f>
        <v>Yes</v>
      </c>
      <c r="IX163" s="197" t="str">
        <f>IF(AND((RIGHT($IX$3,2)-'[1]Miter Profiles'!$AC$259-'[1]Outside Edges'!$B162)&gt;=5,'[1]Outside Edges'!$Q162="Yes"),"Yes","No")</f>
        <v>Yes</v>
      </c>
      <c r="IY163" s="197" t="str">
        <f>IF(AND((RIGHT($IY$3,2)-'[1]Miter Profiles'!$AC$260-'[1]Outside Edges'!$B162)&gt;=5,'[1]Outside Edges'!$Q162="Yes"),"Yes","No")</f>
        <v>Yes</v>
      </c>
      <c r="IZ163" s="201" t="str">
        <f>IF(AND((RIGHT($IZ$3,2)-'[1]Miter Profiles'!$AC$261-'[1]Outside Edges'!$B162)&gt;=5,'[1]Outside Edges'!$Q162="Yes"),"Yes","No")</f>
        <v>No</v>
      </c>
      <c r="JA163" s="201" t="str">
        <f>IF(AND((RIGHT($JA$3,2)-'[1]Miter Profiles'!$AC$262-'[1]Outside Edges'!$B162)&gt;=5,'[1]Outside Edges'!$Q162="Yes"),"Yes","No")</f>
        <v>Yes</v>
      </c>
      <c r="JB163" s="201" t="str">
        <f>IF(AND((RIGHT($JB$3,2)-'[1]Miter Profiles'!$AC$263-'[1]Outside Edges'!$B162)&gt;=5,'[1]Outside Edges'!$Q162="Yes"),"Yes","No")</f>
        <v>Yes</v>
      </c>
      <c r="JC163" s="197" t="str">
        <f>IF(AND((RIGHT($JC$3,2)-'[1]Miter Profiles'!$AC$264-'[1]Outside Edges'!$B162)&gt;=5,'[1]Outside Edges'!$Q162="Yes"),"Yes","No")</f>
        <v>No</v>
      </c>
      <c r="JD163" s="197" t="str">
        <f>IF(AND((RIGHT($JD$3,2)-'[1]Miter Profiles'!$AC$265-'[1]Outside Edges'!$B162)&gt;=5,'[1]Outside Edges'!$Q162="Yes"),"Yes","No")</f>
        <v>Yes</v>
      </c>
      <c r="JE163" s="197" t="str">
        <f>IF(AND((RIGHT($JE$3,2)-'[1]Miter Profiles'!$AC$266-'[1]Outside Edges'!$B162)&gt;=5,'[1]Outside Edges'!$Q162="Yes"),"Yes","No")</f>
        <v>Yes</v>
      </c>
      <c r="JF163" s="201" t="str">
        <f>IF(AND((RIGHT($JF$3,2)-'[1]Miter Profiles'!$AC$267-'[1]Outside Edges'!$B162)&gt;=5,'[1]Outside Edges'!$Q162="Yes"),"Yes","No")</f>
        <v>No</v>
      </c>
      <c r="JG163" s="201" t="str">
        <f>IF(AND((RIGHT($JG$3,2)-'[1]Miter Profiles'!$AC$268-'[1]Outside Edges'!$B162)&gt;=5,'[1]Outside Edges'!$Q162="Yes"),"Yes","No")</f>
        <v>Yes</v>
      </c>
      <c r="JH163" s="201" t="str">
        <f>IF(AND((RIGHT($JH$3,2)-'[1]Miter Profiles'!$AC$269-'[1]Outside Edges'!$B162)&gt;=5,'[1]Outside Edges'!$Q162="Yes"),"Yes","No")</f>
        <v>Yes</v>
      </c>
      <c r="JI163" s="197" t="str">
        <f>IF(AND((RIGHT($JI$3,2)-'[1]Miter Profiles'!$AC$270-'[1]Outside Edges'!$B162)&gt;=5,'[1]Outside Edges'!$Q162="Yes"),"Yes","No")</f>
        <v>No</v>
      </c>
      <c r="JJ163" s="197" t="str">
        <f>IF(AND((RIGHT($JJ$3,2)-'[1]Miter Profiles'!$AC$271-'[1]Outside Edges'!$B162)&gt;=5,'[1]Outside Edges'!$Q162="Yes"),"Yes","No")</f>
        <v>Yes</v>
      </c>
      <c r="JK163" s="197" t="str">
        <f>IF(AND((RIGHT($JK$3,2)-'[1]Miter Profiles'!$AC$272-'[1]Outside Edges'!$B162)&gt;=5,'[1]Outside Edges'!$Q162="Yes"),"Yes","No")</f>
        <v>Yes</v>
      </c>
      <c r="JL163" s="201" t="str">
        <f>IF(AND((RIGHT($JL$3,2)-'[1]Miter Profiles'!$AC$273-'[1]Outside Edges'!$B162)&gt;=5,'[1]Outside Edges'!$Q162="Yes"),"Yes","No")</f>
        <v>Yes</v>
      </c>
      <c r="JM163" s="201" t="str">
        <f>IF(AND((RIGHT($JM$3,2)-'[1]Miter Profiles'!$AC$274-'[1]Outside Edges'!$B162)&gt;=5,'[1]Outside Edges'!$Q162="Yes"),"Yes","No")</f>
        <v>Yes</v>
      </c>
      <c r="JN163" s="201" t="str">
        <f>IF(AND((RIGHT($JN$3,2)-'[1]Miter Profiles'!$AC$275-'[1]Outside Edges'!$B162)&gt;=5,'[1]Outside Edges'!$Q162="Yes"),"Yes","No")</f>
        <v>Yes</v>
      </c>
      <c r="JO163" s="197" t="str">
        <f>IF(AND((RIGHT($JO$3,2)-'[1]Miter Profiles'!$AC$276-'[1]Outside Edges'!$B162)&gt;=5,'[1]Outside Edges'!$Q162="Yes"),"Yes","No")</f>
        <v>Yes</v>
      </c>
      <c r="JP163" s="197" t="str">
        <f>IF(AND((RIGHT($JP$3,2)-'[1]Miter Profiles'!$AC$277-'[1]Outside Edges'!$B162)&gt;=5,'[1]Outside Edges'!$Q162="Yes"),"Yes","No")</f>
        <v>Yes</v>
      </c>
      <c r="JQ163" s="197" t="str">
        <f>IF(AND((RIGHT($JQ$3,2)-'[1]Miter Profiles'!$AC$278-'[1]Outside Edges'!$B162)&gt;=5,'[1]Outside Edges'!$Q162="Yes"),"Yes","No")</f>
        <v>Yes</v>
      </c>
      <c r="JR163" s="201" t="str">
        <f>IF(AND((RIGHT($JR$3,2)-'[1]Miter Profiles'!$AC$279-'[1]Outside Edges'!$B162)&gt;=5,'[1]Outside Edges'!$Q162="Yes"),"Yes","No")</f>
        <v>No</v>
      </c>
      <c r="JS163" s="201" t="str">
        <f>IF(AND((RIGHT($JS$3,2)-'[1]Miter Profiles'!$AC$280-'[1]Outside Edges'!$B162)&gt;=5,'[1]Outside Edges'!$Q162="Yes"),"Yes","No")</f>
        <v>No</v>
      </c>
      <c r="JT163" s="201" t="str">
        <f>IF(AND((RIGHT($JT$3,2)-'[1]Miter Profiles'!$AC$281-'[1]Outside Edges'!$B162)&gt;=5,'[1]Outside Edges'!$Q162="Yes"),"Yes","No")</f>
        <v>Yes</v>
      </c>
      <c r="JU163" s="197" t="str">
        <f>IF(AND((RIGHT($JU$3,2)-'[1]Miter Profiles'!$AC$282-'[1]Outside Edges'!$B162)&gt;=5,'[1]Outside Edges'!$Q162="Yes"),"Yes","No")</f>
        <v>No</v>
      </c>
      <c r="JV163" s="197" t="str">
        <f>IF(AND((RIGHT($JV$3,2)-'[1]Miter Profiles'!$AC$283-'[1]Outside Edges'!$B162)&gt;=5,'[1]Outside Edges'!$Q162="Yes"),"Yes","No")</f>
        <v>No</v>
      </c>
      <c r="JW163" s="197" t="str">
        <f>IF(AND((RIGHT($JW$3,2)-'[1]Miter Profiles'!$AC$284-'[1]Outside Edges'!$B162)&gt;=5,'[1]Outside Edges'!$Q162="Yes"),"Yes","No")</f>
        <v>Yes</v>
      </c>
      <c r="JX163" s="201" t="str">
        <f>IF(AND((RIGHT($JX$3,2)-'[1]Miter Profiles'!$AC$285-'[1]Outside Edges'!$B162)&gt;=5,'[1]Outside Edges'!$Q162="Yes"),"Yes","No")</f>
        <v>Yes</v>
      </c>
      <c r="JY163" s="201" t="str">
        <f>IF(AND((RIGHT($JY$3,2)-'[1]Miter Profiles'!$AC$286-'[1]Outside Edges'!$B162)&gt;=5,'[1]Outside Edges'!$Q162="Yes"),"Yes","No")</f>
        <v>Yes</v>
      </c>
      <c r="JZ163" s="201" t="str">
        <f>IF(AND((RIGHT($JZ$3,2)-'[1]Miter Profiles'!$AC$287-'[1]Outside Edges'!$B162)&gt;=5,'[1]Outside Edges'!$Q162="Yes"),"Yes","No")</f>
        <v>Yes</v>
      </c>
      <c r="KA163" s="197" t="str">
        <f>IF(AND((RIGHT($KA$3,2)-'[1]Miter Profiles'!$AC$288-'[1]Outside Edges'!$B162)&gt;=5,'[1]Outside Edges'!$Q162="Yes"),"Yes","No")</f>
        <v>No</v>
      </c>
      <c r="KB163" s="197" t="str">
        <f>IF(AND((RIGHT($KB$3,2)-'[1]Miter Profiles'!$AC$289-'[1]Outside Edges'!$B162)&gt;=5,'[1]Outside Edges'!$Q162="Yes"),"Yes","No")</f>
        <v>Yes</v>
      </c>
      <c r="KC163" s="197" t="str">
        <f>IF(AND((RIGHT($KC$3,2)-'[1]Miter Profiles'!$AC$290-'[1]Outside Edges'!$B162)&gt;=5,'[1]Outside Edges'!$Q162="Yes"),"Yes","No")</f>
        <v>Yes</v>
      </c>
      <c r="KD163" s="201" t="str">
        <f>IF(AND((RIGHT($KD$3,2)-'[1]Miter Profiles'!$AC$291-'[1]Outside Edges'!$B162)&gt;=5,'[1]Outside Edges'!$Q162="Yes"),"Yes","No")</f>
        <v>No</v>
      </c>
      <c r="KE163" s="201" t="str">
        <f>IF(AND((RIGHT($KE$3,2)-'[1]Miter Profiles'!$AC$292-'[1]Outside Edges'!$B162)&gt;=5,'[1]Outside Edges'!$Q162="Yes"),"Yes","No")</f>
        <v>Yes</v>
      </c>
      <c r="KF163" s="201" t="str">
        <f>IF(AND((RIGHT($KF$3,2)-'[1]Miter Profiles'!$AC$293-'[1]Outside Edges'!$B162)&gt;=5,'[1]Outside Edges'!$Q162="Yes"),"Yes","No")</f>
        <v>Yes</v>
      </c>
      <c r="KG163" s="197" t="str">
        <f>IF(AND((RIGHT($KG$3,2)-'[1]Miter Profiles'!$AC$294-'[1]Outside Edges'!$B162)&gt;=5,'[1]Outside Edges'!$Q162="Yes"),"Yes","No")</f>
        <v>Yes</v>
      </c>
      <c r="KH163" s="197" t="str">
        <f>IF(AND((RIGHT($KH$3,2)-'[1]Miter Profiles'!$AC$295-'[1]Outside Edges'!$B162)&gt;=5,'[1]Outside Edges'!$Q162="Yes"),"Yes","No")</f>
        <v>Yes</v>
      </c>
      <c r="KI163" s="197" t="str">
        <f>IF(AND((RIGHT($KI$3,2)-'[1]Miter Profiles'!$AC$296-'[1]Outside Edges'!$B162)&gt;=5,'[1]Outside Edges'!$Q162="Yes"),"Yes","No")</f>
        <v>Yes</v>
      </c>
      <c r="KJ163" s="201" t="str">
        <f>IF(AND((RIGHT($KJ$3,2)-'[1]Miter Profiles'!$AC$297-'[1]Outside Edges'!$B162)&gt;=5,'[1]Outside Edges'!$Q162="Yes"),"Yes","No")</f>
        <v>Yes</v>
      </c>
      <c r="KK163" s="201" t="str">
        <f>IF(AND((RIGHT($KK$3,2)-'[1]Miter Profiles'!$AC$298-'[1]Outside Edges'!$B162)&gt;=5,'[1]Outside Edges'!$Q162="Yes"),"Yes","No")</f>
        <v>Yes</v>
      </c>
      <c r="KL163" s="201" t="str">
        <f>IF(AND((RIGHT($KL$3,2)-'[1]Miter Profiles'!$AC$299-'[1]Outside Edges'!$B162)&gt;=5,'[1]Outside Edges'!$Q162="Yes"),"Yes","No")</f>
        <v>Yes</v>
      </c>
      <c r="KM163" s="197" t="str">
        <f>IF(AND((RIGHT($KM$3,2)-'[1]Miter Profiles'!$AC$300-'[1]Outside Edges'!$B162)&gt;=5,'[1]Outside Edges'!$Q162="Yes"),"Yes","No")</f>
        <v>Yes</v>
      </c>
      <c r="KN163" s="197" t="str">
        <f>IF(AND((RIGHT($KN$3,2)-'[1]Miter Profiles'!$AC$301-'[1]Outside Edges'!$B162)&gt;=5,'[1]Outside Edges'!$Q162="Yes"),"Yes","No")</f>
        <v>Yes</v>
      </c>
      <c r="KO163" s="197" t="str">
        <f>IF(AND((RIGHT($KO$3,2)-'[1]Miter Profiles'!$AC$302-'[1]Outside Edges'!$B162)&gt;=5,'[1]Outside Edges'!$Q162="Yes"),"Yes","No")</f>
        <v>Yes</v>
      </c>
      <c r="KP163" s="201" t="str">
        <f>IF(AND((RIGHT($KP$3,2)-'[1]Miter Profiles'!$AC$303-'[1]Outside Edges'!$B162)&gt;=5,'[1]Outside Edges'!$Q162="Yes"),"Yes","No")</f>
        <v>Yes</v>
      </c>
      <c r="KQ163" s="201" t="str">
        <f>IF(AND((RIGHT($KQ$3,2)-'[1]Miter Profiles'!$AC$304-'[1]Outside Edges'!$B162)&gt;=5,'[1]Outside Edges'!$Q162="Yes"),"Yes","No")</f>
        <v>Yes</v>
      </c>
      <c r="KR163" s="201" t="str">
        <f>IF(AND((RIGHT($KR$3,2)-'[1]Miter Profiles'!$AC$305-'[1]Outside Edges'!$B162)&gt;=5,'[1]Outside Edges'!$Q162="Yes"),"Yes","No")</f>
        <v>Yes</v>
      </c>
      <c r="KS163" s="197" t="str">
        <f>IF(AND((RIGHT($KS$3,2)-'[1]Miter Profiles'!$AC$306-'[1]Outside Edges'!$B162)&gt;=5,'[1]Outside Edges'!$Q162="Yes"),"Yes","No")</f>
        <v>Yes</v>
      </c>
      <c r="KT163" s="197" t="str">
        <f>IF(AND((RIGHT($KT$3,2)-'[1]Miter Profiles'!$AC$307-'[1]Outside Edges'!$B162)&gt;=5,'[1]Outside Edges'!$Q162="Yes"),"Yes","No")</f>
        <v>Yes</v>
      </c>
      <c r="KU163" s="197" t="str">
        <f>IF(AND((RIGHT($KU$3,2)-'[1]Miter Profiles'!$AC$308-'[1]Outside Edges'!$B162)&gt;=5,'[1]Outside Edges'!$Q162="Yes"),"Yes","No")</f>
        <v>Yes</v>
      </c>
      <c r="KV163" s="201" t="str">
        <f>IF(AND((RIGHT($KV$3,2)-'[1]Miter Profiles'!$AC$309-'[1]Outside Edges'!$B162)&gt;=5,'[1]Outside Edges'!$Q162="Yes"),"Yes","No")</f>
        <v>No</v>
      </c>
      <c r="KW163" s="201" t="str">
        <f>IF(AND((RIGHT($KW$3,2)-'[1]Miter Profiles'!$AC$310-'[1]Outside Edges'!$B162)&gt;=5,'[1]Outside Edges'!$Q162="Yes"),"Yes","No")</f>
        <v>Yes</v>
      </c>
      <c r="KX163" s="201" t="str">
        <f>IF(AND((RIGHT($KX$3,2)-'[1]Miter Profiles'!$AC$311-'[1]Outside Edges'!$B162)&gt;=5,'[1]Outside Edges'!$Q162="Yes"),"Yes","No")</f>
        <v>Yes</v>
      </c>
      <c r="KY163" s="197" t="str">
        <f>IF(AND((RIGHT($KY$3,2)-'[1]Miter Profiles'!$AC$312-'[1]Outside Edges'!$B162)&gt;=5,'[1]Outside Edges'!$Q162="Yes"),"Yes","No")</f>
        <v>No</v>
      </c>
      <c r="KZ163" s="197" t="str">
        <f>IF(AND((RIGHT($KZ$3,2)-'[1]Miter Profiles'!$AC$313-'[1]Outside Edges'!$B162)&gt;=5,'[1]Outside Edges'!$Q162="Yes"),"Yes","No")</f>
        <v>Yes</v>
      </c>
      <c r="LA163" s="197" t="str">
        <f>IF(AND((RIGHT($LA$3,2)-'[1]Miter Profiles'!$AC$314-'[1]Outside Edges'!$B162)&gt;=5,'[1]Outside Edges'!$Q162="Yes"),"Yes","No")</f>
        <v>Yes</v>
      </c>
      <c r="LB163" s="201" t="str">
        <f>IF(AND((RIGHT($LB$3,2)-'[1]Miter Profiles'!$AC$315-'[1]Outside Edges'!$B162)&gt;=5,'[1]Outside Edges'!$Q162="Yes"),"Yes","No")</f>
        <v>No</v>
      </c>
      <c r="LC163" s="201" t="str">
        <f>IF(AND((RIGHT($LC$3,2)-'[1]Miter Profiles'!$AC$316-'[1]Outside Edges'!$B162)&gt;=5,'[1]Outside Edges'!$Q162="Yes"),"Yes","No")</f>
        <v>No</v>
      </c>
      <c r="LD163" s="201" t="str">
        <f>IF(AND((RIGHT($LD$3,2)-'[1]Miter Profiles'!$AC$317-'[1]Outside Edges'!$B162)&gt;=5,'[1]Outside Edges'!$Q162="Yes"),"Yes","No")</f>
        <v>No</v>
      </c>
      <c r="LE163" s="201" t="str">
        <f>IF(AND((RIGHT($LE$3,2)-'[1]Miter Profiles'!$AC$318-'[1]Outside Edges'!$B162)&gt;=5,'[1]Outside Edges'!$Q162="Yes"),"Yes","No")</f>
        <v>No</v>
      </c>
      <c r="LF163" s="197" t="str">
        <f>IF(AND((RIGHT($LF$3,2)-'[1]Miter Profiles'!$AC$319-'[1]Outside Edges'!$B162)&gt;=5,'[1]Outside Edges'!$Q162="Yes"),"Yes","No")</f>
        <v>No</v>
      </c>
      <c r="LG163" s="197" t="str">
        <f>IF(AND((RIGHT($LG$3,2)-'[1]Miter Profiles'!$AC$320-'[1]Outside Edges'!$B162)&gt;=5,'[1]Outside Edges'!$Q162="Yes"),"Yes","No")</f>
        <v>No</v>
      </c>
      <c r="LH163" s="197" t="str">
        <f>IF(AND((RIGHT($LH$3,2)-'[1]Miter Profiles'!$AC$321-'[1]Outside Edges'!$B162)&gt;=5,'[1]Outside Edges'!$Q162="Yes"),"Yes","No")</f>
        <v>No</v>
      </c>
      <c r="LI163" s="197" t="str">
        <f>IF(AND((RIGHT($LI$3,2)-'[1]Miter Profiles'!$AC$322-'[1]Outside Edges'!$B162)&gt;=5,'[1]Outside Edges'!$Q162="Yes"),"Yes","No")</f>
        <v>No</v>
      </c>
      <c r="LJ163" s="201" t="str">
        <f>IF(AND((RIGHT($LJ$3,2)-'[1]Miter Profiles'!$AC$323-'[1]Outside Edges'!$B162)&gt;=5,'[1]Outside Edges'!$Q162="Yes"),"Yes","No")</f>
        <v>No</v>
      </c>
      <c r="LK163" s="201" t="str">
        <f>IF(AND((RIGHT($LK$3,2)-'[1]Miter Profiles'!$AC$324-'[1]Outside Edges'!$B162)&gt;=5,'[1]Outside Edges'!$Q162="Yes"),"Yes","No")</f>
        <v>Yes</v>
      </c>
      <c r="LL163" s="201" t="str">
        <f>IF(AND((RIGHT($LL$3,2)-'[1]Miter Profiles'!$AC$325-'[1]Outside Edges'!$B162)&gt;=5,'[1]Outside Edges'!$Q162="Yes"),"Yes","No")</f>
        <v>Yes</v>
      </c>
      <c r="LM163" s="197" t="str">
        <f>IF(AND((RIGHT($LM$3,2)-'[1]Miter Profiles'!$AC$326-'[1]Outside Edges'!$B162)&gt;=5,'[1]Outside Edges'!$Q162="Yes"),"Yes","No")</f>
        <v>Yes</v>
      </c>
      <c r="LN163" s="197" t="str">
        <f>IF(AND((RIGHT($LN$3,2)-'[1]Miter Profiles'!$AC$327-'[1]Outside Edges'!$B162)&gt;=5,'[1]Outside Edges'!$Q162="Yes"),"Yes","No")</f>
        <v>Yes</v>
      </c>
      <c r="LO163" s="197" t="str">
        <f>IF(AND((RIGHT($LO$3,2)-'[1]Miter Profiles'!$AC$328-'[1]Outside Edges'!$B162)&gt;=5,'[1]Outside Edges'!$Q162="Yes"),"Yes","No")</f>
        <v>Yes</v>
      </c>
      <c r="LP163" s="201" t="str">
        <f>IF(AND((RIGHT($LP$3,2)-'[1]Miter Profiles'!$AC$329-'[1]Outside Edges'!$B162)&gt;=5,'[1]Outside Edges'!$Q162="Yes"),"Yes","No")</f>
        <v>No</v>
      </c>
      <c r="LQ163" s="201" t="str">
        <f>IF(AND((RIGHT($LQ$3,2)-'[1]Miter Profiles'!$AC$330-'[1]Outside Edges'!$B162)&gt;=5,'[1]Outside Edges'!$Q162="Yes"),"Yes","No")</f>
        <v>Yes</v>
      </c>
      <c r="LR163" s="201" t="str">
        <f>IF(AND((RIGHT($LR$3,2)-'[1]Miter Profiles'!$AC$331-'[1]Outside Edges'!$B162)&gt;=5,'[1]Outside Edges'!$Q162="Yes"),"Yes","No")</f>
        <v>Yes</v>
      </c>
      <c r="LS163" s="197" t="str">
        <f>IF(AND((RIGHT($LS$3,2)-'[1]Miter Profiles'!$AC$332-'[1]Outside Edges'!$B162)&gt;=5,'[1]Outside Edges'!$Q162="Yes"),"Yes","No")</f>
        <v>No</v>
      </c>
      <c r="LT163" s="197" t="str">
        <f>IF(AND((RIGHT($LT$3,2)-'[1]Miter Profiles'!$AC$333-'[1]Outside Edges'!$B162)&gt;=5,'[1]Outside Edges'!$Q162="Yes"),"Yes","No")</f>
        <v>Yes</v>
      </c>
      <c r="LU163" s="197" t="str">
        <f>IF(AND((RIGHT($LU$3,2)-'[1]Miter Profiles'!$AC$334-'[1]Outside Edges'!$B162)&gt;=5,'[1]Outside Edges'!$Q162="Yes"),"Yes","No")</f>
        <v>Yes</v>
      </c>
      <c r="LV163" s="201" t="str">
        <f>IF(AND((RIGHT($LV$3,2)-'[1]Miter Profiles'!$AC$335-'[1]Outside Edges'!$B162)&gt;=5,'[1]Outside Edges'!$Q162="Yes"),"Yes","No")</f>
        <v>No</v>
      </c>
      <c r="LW163" s="201" t="str">
        <f>IF(AND((RIGHT($LW$3,2)-'[1]Miter Profiles'!$AC$336-'[1]Outside Edges'!$B162)&gt;=5,'[1]Outside Edges'!$Q162="Yes"),"Yes","No")</f>
        <v>Yes</v>
      </c>
      <c r="LX163" s="201" t="str">
        <f>IF(AND((RIGHT($LX$3,2)-'[1]Miter Profiles'!$AC$337-'[1]Outside Edges'!$B162)&gt;=5,'[1]Outside Edges'!$Q162="Yes"),"Yes","No")</f>
        <v>Yes</v>
      </c>
      <c r="LY163" s="197" t="str">
        <f>IF(AND((RIGHT($LY$3,2)-'[1]Miter Profiles'!$AC$338-'[1]Outside Edges'!$B162)&gt;=5,'[1]Outside Edges'!$Q162="Yes"),"Yes","No")</f>
        <v>No</v>
      </c>
      <c r="LZ163" s="197" t="str">
        <f>IF(AND((RIGHT($LZ$3,2)-'[1]Miter Profiles'!$AC$339-'[1]Outside Edges'!$B162)&gt;=5,'[1]Outside Edges'!$Q162="Yes"),"Yes","No")</f>
        <v>Yes</v>
      </c>
      <c r="MA163" s="197" t="str">
        <f>IF(AND((RIGHT($MA$3,2)-'[1]Miter Profiles'!$AC$340-'[1]Outside Edges'!$B162)&gt;=5,'[1]Outside Edges'!$Q162="Yes"),"Yes","No")</f>
        <v>Yes</v>
      </c>
      <c r="MB163" s="201" t="str">
        <f>IF(AND((RIGHT($MB$3,2)-'[1]Miter Profiles'!$AC$341-'[1]Outside Edges'!$B162)&gt;=5,'[1]Outside Edges'!$Q162="Yes"),"Yes","No")</f>
        <v>No</v>
      </c>
      <c r="MC163" s="201" t="str">
        <f>IF(AND((RIGHT($MC$3,2)-'[1]Miter Profiles'!$AC$342-'[1]Outside Edges'!$B162)&gt;=5,'[1]Outside Edges'!$Q162="Yes"),"Yes","No")</f>
        <v>Yes</v>
      </c>
      <c r="MD163" s="201" t="str">
        <f>IF(AND((RIGHT($MD$3,2)-'[1]Miter Profiles'!$AC$343-'[1]Outside Edges'!$B162)&gt;=5,'[1]Outside Edges'!$Q162="Yes"),"Yes","No")</f>
        <v>Yes</v>
      </c>
      <c r="ME163" s="197" t="str">
        <f>IF(AND((RIGHT($ME$3,2)-'[1]Miter Profiles'!$AC$344-'[1]Outside Edges'!$B162)&gt;=5,'[1]Outside Edges'!$Q162="Yes"),"Yes","No")</f>
        <v>Yes</v>
      </c>
      <c r="MF163" s="197" t="str">
        <f>IF(AND((RIGHT($MF$3,2)-'[1]Miter Profiles'!$AC$345-'[1]Outside Edges'!$B162)&gt;=5,'[1]Outside Edges'!$Q162="Yes"),"Yes","No")</f>
        <v>Yes</v>
      </c>
      <c r="MG163" s="197" t="str">
        <f>IF(AND((RIGHT($MG$3,2)-'[1]Miter Profiles'!$AC$346-'[1]Outside Edges'!$B162)&gt;=5,'[1]Outside Edges'!$Q162="Yes"),"Yes","No")</f>
        <v>Yes</v>
      </c>
      <c r="MH163" s="201" t="str">
        <f>IF(AND((RIGHT($MH$3,2)-'[1]Miter Profiles'!$AC$347-'[1]Outside Edges'!$B162)&gt;=5,'[1]Outside Edges'!$Q162="Yes"),"Yes","No")</f>
        <v>Yes</v>
      </c>
      <c r="MI163" s="201" t="str">
        <f>IF(AND((RIGHT($MI$3,2)-'[1]Miter Profiles'!$AC$348-'[1]Outside Edges'!$B162)&gt;=5,'[1]Outside Edges'!$Q162="Yes"),"Yes","No")</f>
        <v>Yes</v>
      </c>
      <c r="MJ163" s="201" t="str">
        <f>IF(AND((RIGHT($MJ$3,2)-'[1]Miter Profiles'!$AC$349-'[1]Outside Edges'!$B162)&gt;=5,'[1]Outside Edges'!$Q162="Yes"),"Yes","No")</f>
        <v>Yes</v>
      </c>
      <c r="MK163" s="197" t="str">
        <f>IF(AND((RIGHT($MK$3,2)-'[1]Miter Profiles'!$AC$350-'[1]Outside Edges'!$B162)&gt;=5,'[1]Outside Edges'!$Q162="Yes"),"Yes","No")</f>
        <v>Yes</v>
      </c>
      <c r="ML163" s="197" t="str">
        <f>IF(AND((RIGHT($ML$3,2)-'[1]Miter Profiles'!$AC$351-'[1]Outside Edges'!$B162)&gt;=5,'[1]Outside Edges'!$Q162="Yes"),"Yes","No")</f>
        <v>Yes</v>
      </c>
      <c r="MM163" s="197" t="str">
        <f>IF(AND((RIGHT($MM$3,2)-'[1]Miter Profiles'!$AC$352-'[1]Outside Edges'!$B162)&gt;=5,'[1]Outside Edges'!$Q162="Yes"),"Yes","No")</f>
        <v>Yes</v>
      </c>
      <c r="MN163" s="201" t="str">
        <f>IF(AND((RIGHT($MK$3,2)-'[1]Miter Profiles'!$AC$353-'[1]Outside Edges'!$B162)&gt;=5,'[1]Outside Edges'!$Q162="Yes"),"Yes","No")</f>
        <v>Yes</v>
      </c>
      <c r="MO163" s="201" t="str">
        <f>IF(AND((RIGHT($ML$3,2)-'[1]Miter Profiles'!$AC$354-'[1]Outside Edges'!$B162)&gt;=5,'[1]Outside Edges'!$Q162="Yes"),"Yes","No")</f>
        <v>Yes</v>
      </c>
      <c r="MP163" s="201" t="str">
        <f>IF(AND((RIGHT($MM$3,2)-'[1]Miter Profiles'!$AC$355-'[1]Outside Edges'!$B162)&gt;=5,'[1]Outside Edges'!$Q162="Yes"),"Yes","No")</f>
        <v>Yes</v>
      </c>
      <c r="MQ163" s="197" t="str">
        <f>IF(AND((RIGHT($MK$3,2)-'[1]Miter Profiles'!$AC$356-'[1]Outside Edges'!$B162)&gt;=5,'[1]Outside Edges'!$Q162="Yes"),"Yes","No")</f>
        <v>No</v>
      </c>
      <c r="MR163" s="197" t="str">
        <f>IF(AND((RIGHT($ML$3,2)-'[1]Miter Profiles'!$AC$357-'[1]Outside Edges'!$B162)&gt;=5,'[1]Outside Edges'!$Q162="Yes"),"Yes","No")</f>
        <v>Yes</v>
      </c>
      <c r="MS163" s="197" t="str">
        <f>IF(AND((RIGHT($MM$3,2)-'[1]Miter Profiles'!$AC$358-'[1]Outside Edges'!$B162)&gt;=5,'[1]Outside Edges'!$Q162="Yes"),"Yes","No")</f>
        <v>Yes</v>
      </c>
      <c r="MT163" s="201" t="str">
        <f>IF(AND((RIGHT($MK$3,2)-'[1]Miter Profiles'!$AC$359-'[1]Outside Edges'!$B162)&gt;=5,'[1]Outside Edges'!$Q162="Yes"),"Yes","No")</f>
        <v>No</v>
      </c>
      <c r="MU163" s="201" t="str">
        <f>IF(AND((RIGHT($ML$3,2)-'[1]Miter Profiles'!$AC$360-'[1]Outside Edges'!$B162)&gt;=5,'[1]Outside Edges'!$Q162="Yes"),"Yes","No")</f>
        <v>No</v>
      </c>
      <c r="MV163" s="201" t="str">
        <f>IF(AND((RIGHT($MM$3,2)-'[1]Miter Profiles'!$AC$361-'[1]Outside Edges'!$B162)&gt;=5,'[1]Outside Edges'!$Q162="Yes"),"Yes","No")</f>
        <v>Yes</v>
      </c>
    </row>
    <row r="164" spans="1:360" thickBot="1" x14ac:dyDescent="0.25">
      <c r="A164" s="371" t="str">
        <f>IF('[1]Outside Edges'!$A163&lt;&gt;"",'[1]Outside Edges'!$A163,"")</f>
        <v>D161</v>
      </c>
      <c r="B164" s="7" t="str">
        <f>IF(AND((RIGHT($B$3,2)-'[1]Miter Profiles'!$AC$3-'[1]Outside Edges'!$B163)&gt;=5,'[1]Outside Edges'!$Q163="Yes"),"Yes","No")</f>
        <v>Yes</v>
      </c>
      <c r="C164" s="7" t="str">
        <f>IF(AND((RIGHT($C$3,2)-'[1]Miter Profiles'!$AC$4-'[1]Outside Edges'!$B163)&gt;=5,'[1]Outside Edges'!$Q163="Yes"),"Yes","No")</f>
        <v>Yes</v>
      </c>
      <c r="D164" s="63" t="str">
        <f>IF(AND((RIGHT($D$3,2)-'[1]Miter Profiles'!$AC$5-'[1]Outside Edges'!$B163)&gt;=5,'[1]Outside Edges'!$Q163="Yes"),"Yes","No")</f>
        <v>Yes</v>
      </c>
      <c r="E164" s="64" t="str">
        <f>IF(AND((RIGHT($E$3,2)-'[1]Miter Profiles'!$AC$6-'[1]Outside Edges'!$B163)&gt;=5,'[1]Outside Edges'!$Q163="Yes"),"Yes","No")</f>
        <v>No</v>
      </c>
      <c r="F164" s="8" t="str">
        <f>IF(AND((RIGHT($F$3,2)-'[1]Miter Profiles'!$AC$7-'[1]Outside Edges'!$B163)&gt;=5,'[1]Outside Edges'!$Q163="Yes"),"Yes","No")</f>
        <v>Yes</v>
      </c>
      <c r="G164" s="65" t="str">
        <f>IF(AND((RIGHT($G$3,2)-'[1]Miter Profiles'!$AC$8-'[1]Outside Edges'!$B163)&gt;=5,'[1]Outside Edges'!$Q163="Yes"),"Yes","No")</f>
        <v>Yes</v>
      </c>
      <c r="H164" s="7" t="str">
        <f>IF(AND((RIGHT($H$3,2)-'[1]Miter Profiles'!$AC$9-'[1]Outside Edges'!$B163)&gt;=5,'[1]Outside Edges'!$Q163="Yes"),"Yes","No")</f>
        <v>No</v>
      </c>
      <c r="I164" s="7" t="str">
        <f>IF(AND((RIGHT($I$3,2)-'[1]Miter Profiles'!$AC$10-'[1]Outside Edges'!$B163)&gt;=5,'[1]Outside Edges'!$Q163="Yes"),"Yes","No")</f>
        <v>Yes</v>
      </c>
      <c r="J164" s="63" t="str">
        <f>IF(AND((RIGHT($J$3,2)-'[1]Miter Profiles'!$AC$11-'[1]Outside Edges'!$B163)&gt;=5,'[1]Outside Edges'!$Q163="Yes"),"Yes","No")</f>
        <v>Yes</v>
      </c>
      <c r="K164" s="64" t="str">
        <f>IF(AND((RIGHT($K$3,2)-'[1]Miter Profiles'!$AC$12-'[1]Outside Edges'!$B163)&gt;=5,'[1]Outside Edges'!$Q163="Yes"),"Yes","No")</f>
        <v>No</v>
      </c>
      <c r="L164" s="8" t="str">
        <f>IF(AND((RIGHT($L$3,2)-'[1]Miter Profiles'!$AC$13-'[1]Outside Edges'!$B163)&gt;=5,'[1]Outside Edges'!$Q163="Yes"),"Yes","No")</f>
        <v>Yes</v>
      </c>
      <c r="M164" s="65" t="str">
        <f>IF(AND((RIGHT($M$3,2)-'[1]Miter Profiles'!$AC$14-'[1]Outside Edges'!$B163)&gt;=5,'[1]Outside Edges'!$Q163="Yes"),"Yes","No")</f>
        <v>Yes</v>
      </c>
      <c r="N164" s="7" t="str">
        <f>IF(AND((RIGHT($N$3,2)-'[1]Miter Profiles'!$AC$15-'[1]Outside Edges'!$B163)&gt;=4,'[1]Outside Edges'!$Q163="Yes"),"Yes","No")</f>
        <v>No</v>
      </c>
      <c r="O164" s="7" t="str">
        <f>IF(AND((RIGHT($O$3,2)-'[1]Miter Profiles'!$AC$16-'[1]Outside Edges'!$B163)&gt;=5,'[1]Outside Edges'!$Q163="Yes"),"Yes","No")</f>
        <v>Yes</v>
      </c>
      <c r="P164" s="63" t="str">
        <f>IF(AND((RIGHT($P$3,2)-'[1]Miter Profiles'!$AC$17-'[1]Outside Edges'!$B163)&gt;=5,'[1]Outside Edges'!$Q163="Yes"),"Yes","No")</f>
        <v>Yes</v>
      </c>
      <c r="Q164" s="64" t="str">
        <f>IF(AND((RIGHT($Q$3,2)-'[1]Miter Profiles'!$AC$18-'[1]Outside Edges'!$B163)&gt;=5,'[1]Outside Edges'!$Q163="Yes"),"Yes","No")</f>
        <v>No</v>
      </c>
      <c r="R164" s="8" t="str">
        <f>IF(AND((RIGHT($R$3,2)-'[1]Miter Profiles'!$AC$19-'[1]Outside Edges'!$B163)&gt;=5,'[1]Outside Edges'!$Q163="Yes"),"Yes","No")</f>
        <v>Yes</v>
      </c>
      <c r="S164" s="65" t="str">
        <f>IF(AND((RIGHT($S$3,2)-'[1]Miter Profiles'!$AC$20-'[1]Outside Edges'!$B163)&gt;=5,'[1]Outside Edges'!$Q163="Yes"),"Yes","No")</f>
        <v>Yes</v>
      </c>
      <c r="T164" s="7" t="str">
        <f>IF(AND((RIGHT($T$3,2)-'[1]Miter Profiles'!$AC$21-'[1]Outside Edges'!$B163)&gt;=5,'[1]Outside Edges'!$Q163="Yes"),"Yes","No")</f>
        <v>Yes</v>
      </c>
      <c r="U164" s="7" t="str">
        <f>IF(AND((RIGHT($U$3,2)-'[1]Miter Profiles'!$AC$22-'[1]Outside Edges'!$B163)&gt;=5,'[1]Outside Edges'!$Q163="Yes"),"Yes","No")</f>
        <v>Yes</v>
      </c>
      <c r="V164" s="63" t="str">
        <f>IF(AND((RIGHT($V$3,2)-'[1]Miter Profiles'!$AC$23-'[1]Outside Edges'!$B163)&gt;=5,'[1]Outside Edges'!$Q163="Yes"),"Yes","No")</f>
        <v>Yes</v>
      </c>
      <c r="W164" s="64" t="str">
        <f>IF(AND((RIGHT($W$3,2)-'[1]Miter Profiles'!$AC$24-'[1]Outside Edges'!$B163)&gt;=5,'[1]Outside Edges'!$Q163="Yes"),"Yes","No")</f>
        <v>No</v>
      </c>
      <c r="X164" s="8" t="str">
        <f>IF(AND((RIGHT($X$3,2)-'[1]Miter Profiles'!$AC$25-'[1]Outside Edges'!$B163)&gt;=5,'[1]Outside Edges'!$Q163="Yes"),"Yes","No")</f>
        <v>No</v>
      </c>
      <c r="Y164" s="65" t="str">
        <f>IF(AND((RIGHT($Y$3,2)-'[1]Miter Profiles'!$AC$26-'[1]Outside Edges'!$B163)&gt;=5,'[1]Outside Edges'!$Q163="Yes"),"Yes","No")</f>
        <v>Yes</v>
      </c>
      <c r="Z164" s="7" t="str">
        <f>IF(AND((RIGHT($Z$3,2)-'[1]Miter Profiles'!$AC$27-'[1]Outside Edges'!$B163)&gt;=5,'[1]Outside Edges'!$Q163="Yes"),"Yes","No")</f>
        <v>No</v>
      </c>
      <c r="AA164" s="7" t="str">
        <f>IF(AND((RIGHT($AA$3,2)-'[1]Miter Profiles'!$AC$28-'[1]Outside Edges'!$B163)&gt;=5,'[1]Outside Edges'!$Q163="Yes"),"Yes","No")</f>
        <v>Yes</v>
      </c>
      <c r="AB164" s="63" t="str">
        <f>IF(AND((RIGHT($AB$3,2)-'[1]Miter Profiles'!$AC$29-'[1]Outside Edges'!$B163)&gt;=5,'[1]Outside Edges'!$Q163="Yes"),"Yes","No")</f>
        <v>Yes</v>
      </c>
      <c r="AC164" s="64" t="str">
        <f>IF(AND((RIGHT($AC$3,2)-'[1]Miter Profiles'!$AC$30-'[1]Outside Edges'!$B163)&gt;=5,'[1]Outside Edges'!$Q163="Yes"),"Yes","No")</f>
        <v>Yes</v>
      </c>
      <c r="AD164" s="8" t="str">
        <f>IF(AND((RIGHT($AD$3,2)-'[1]Miter Profiles'!$AC$31-'[1]Outside Edges'!$B163)&gt;=5,'[1]Outside Edges'!$Q163="Yes"),"Yes","No")</f>
        <v>Yes</v>
      </c>
      <c r="AE164" s="65" t="str">
        <f>IF(AND((RIGHT($AE$3,2)-'[1]Miter Profiles'!$AC$32-'[1]Outside Edges'!$B163)&gt;=5,'[1]Outside Edges'!$Q163="Yes"),"Yes","No")</f>
        <v>Yes</v>
      </c>
      <c r="AF164" s="7" t="str">
        <f>IF(AND((RIGHT($AF$3,2)-'[1]Miter Profiles'!$AC$33-'[1]Outside Edges'!$B163)&gt;=5,'[1]Outside Edges'!$Q163="Yes"),"Yes","No")</f>
        <v>Yes</v>
      </c>
      <c r="AG164" s="7" t="str">
        <f>IF(AND((RIGHT($AG$3,2)-'[1]Miter Profiles'!$AC$34-'[1]Outside Edges'!$B163)&gt;=5,'[1]Outside Edges'!$Q163="Yes"),"Yes","No")</f>
        <v>Yes</v>
      </c>
      <c r="AH164" s="63" t="str">
        <f>IF(AND((RIGHT($AH$3,2)-'[1]Miter Profiles'!$AC$35-'[1]Outside Edges'!$B163)&gt;=5,'[1]Outside Edges'!$Q163="Yes"),"Yes","No")</f>
        <v>Yes</v>
      </c>
      <c r="AI164" s="64" t="str">
        <f>IF(AND((RIGHT($AI$3,2)-'[1]Miter Profiles'!$AC$36-'[1]Outside Edges'!$B163)&gt;=5,'[1]Outside Edges'!$Q163="Yes"),"Yes","No")</f>
        <v>Yes</v>
      </c>
      <c r="AJ164" s="8" t="str">
        <f>IF(AND((RIGHT($AJ$3,2)-'[1]Miter Profiles'!$AC$37-'[1]Outside Edges'!$B163)&gt;=5,'[1]Outside Edges'!$Q163="Yes"),"Yes","No")</f>
        <v>Yes</v>
      </c>
      <c r="AK164" s="65" t="str">
        <f>IF(AND((RIGHT($AK$3,2)-'[1]Miter Profiles'!$AC$38-'[1]Outside Edges'!$B163)&gt;=5,'[1]Outside Edges'!$Q163="Yes"),"Yes","No")</f>
        <v>Yes</v>
      </c>
      <c r="AL164" s="7" t="str">
        <f>IF(AND((RIGHT($AL$3,2)-'[1]Miter Profiles'!$AC$39-'[1]Outside Edges'!$B163)&gt;=5,'[1]Outside Edges'!$Q163="Yes"),"Yes","No")</f>
        <v>Yes</v>
      </c>
      <c r="AM164" s="7" t="str">
        <f>IF(AND((RIGHT($AM$3,2)-'[1]Miter Profiles'!$AC$40-'[1]Outside Edges'!$B163)&gt;=5,'[1]Outside Edges'!$Q163="Yes"),"Yes","No")</f>
        <v>Yes</v>
      </c>
      <c r="AN164" s="63" t="str">
        <f>IF(AND((RIGHT($AN$3,2)-'[1]Miter Profiles'!$AC$41-'[1]Outside Edges'!$B163)&gt;=5,'[1]Outside Edges'!$Q163="Yes"),"Yes","No")</f>
        <v>Yes</v>
      </c>
      <c r="AO164" s="64" t="str">
        <f>IF(AND((RIGHT($AO$3,2)-'[1]Miter Profiles'!$AC$42-'[1]Outside Edges'!$B163)&gt;=5,'[1]Outside Edges'!$Q163="Yes"),"Yes","No")</f>
        <v>No</v>
      </c>
      <c r="AP164" s="8" t="str">
        <f>IF(AND((RIGHT($AP$3,2)-'[1]Miter Profiles'!$AC$43-'[1]Outside Edges'!$B163)&gt;=5,'[1]Outside Edges'!$Q163="Yes"),"Yes","No")</f>
        <v>Yes</v>
      </c>
      <c r="AQ164" s="65" t="str">
        <f>IF(AND((RIGHT($AQ$3,2)-'[1]Miter Profiles'!$AC$44-'[1]Outside Edges'!$B163)&gt;=5,'[1]Outside Edges'!$Q163="Yes"),"Yes","No")</f>
        <v>Yes</v>
      </c>
      <c r="AR164" s="7" t="str">
        <f>IF(AND((RIGHT($AR$3,2)-'[1]Miter Profiles'!$AC$45-'[1]Outside Edges'!$B163)&gt;=5,'[1]Outside Edges'!$Q163="Yes"),"Yes","No")</f>
        <v>Yes</v>
      </c>
      <c r="AS164" s="7" t="str">
        <f>IF(AND((RIGHT($AS$3,2)-'[1]Miter Profiles'!$AC$46-'[1]Outside Edges'!$B163)&gt;=5,'[1]Outside Edges'!$Q163="Yes"),"Yes","No")</f>
        <v>Yes</v>
      </c>
      <c r="AT164" s="63" t="str">
        <f>IF(AND((RIGHT($AT$3,2)-'[1]Miter Profiles'!$AC$47-'[1]Outside Edges'!$B163)&gt;=5,'[1]Outside Edges'!$Q163="Yes"),"Yes","No")</f>
        <v>Yes</v>
      </c>
      <c r="AU164" s="64" t="str">
        <f>IF(AND((RIGHT($AU$3,2)-'[1]Miter Profiles'!$AC$48-'[1]Outside Edges'!$B163)&gt;=5,'[1]Outside Edges'!$Q163="Yes"),"Yes","No")</f>
        <v>Yes</v>
      </c>
      <c r="AV164" s="8" t="str">
        <f>IF(AND((RIGHT($AV$3,2)-'[1]Miter Profiles'!$AC$49-'[1]Outside Edges'!$B163)&gt;=5,'[1]Outside Edges'!$Q163="Yes"),"Yes","No")</f>
        <v>Yes</v>
      </c>
      <c r="AW164" s="65" t="str">
        <f>IF(AND((RIGHT($AW$3,2)-'[1]Miter Profiles'!$AC$50-'[1]Outside Edges'!$B163)&gt;=5,'[1]Outside Edges'!$Q163="Yes"),"Yes","No")</f>
        <v>Yes</v>
      </c>
      <c r="AX164" s="7" t="str">
        <f>IF(AND((RIGHT($AX$3,2)-'[1]Miter Profiles'!$AC$51-'[1]Outside Edges'!$B163)&gt;=5,'[1]Outside Edges'!$Q163="Yes"),"Yes","No")</f>
        <v>Yes</v>
      </c>
      <c r="AY164" s="7" t="str">
        <f>IF(AND((RIGHT($AY$3,2)-'[1]Miter Profiles'!$AC$52-'[1]Outside Edges'!$B163)&gt;=5,'[1]Outside Edges'!$Q163="Yes"),"Yes","No")</f>
        <v>Yes</v>
      </c>
      <c r="AZ164" s="63" t="str">
        <f>IF(AND((RIGHT($AZ$3,2)-'[1]Miter Profiles'!$AC$53-'[1]Outside Edges'!$B163)&gt;=5,'[1]Outside Edges'!$Q163="Yes"),"Yes","No")</f>
        <v>Yes</v>
      </c>
      <c r="BA164" s="64" t="str">
        <f>IF(AND((RIGHT($BA$3,2)-'[1]Miter Profiles'!$AC$54-'[1]Outside Edges'!$B163)&gt;=5,'[1]Outside Edges'!$Q163="Yes"),"Yes","No")</f>
        <v>Yes</v>
      </c>
      <c r="BB164" s="8" t="str">
        <f>IF(AND((RIGHT($BB$3,2)-'[1]Miter Profiles'!$AC$55-'[1]Outside Edges'!$B163)&gt;=5,'[1]Outside Edges'!$Q163="Yes"),"Yes","No")</f>
        <v>Yes</v>
      </c>
      <c r="BC164" s="65" t="str">
        <f>IF(AND((RIGHT($BC$3,2)-'[1]Miter Profiles'!$AC$56-'[1]Outside Edges'!$B163)&gt;=5,'[1]Outside Edges'!$Q163="Yes"),"Yes","No")</f>
        <v>Yes</v>
      </c>
      <c r="BD164" s="7" t="str">
        <f>IF(AND((RIGHT($BD$3,2)-'[1]Miter Profiles'!$AC$57-'[1]Outside Edges'!$B163)&gt;=5,'[1]Outside Edges'!$Q163="Yes"),"Yes","No")</f>
        <v>Yes</v>
      </c>
      <c r="BE164" s="7" t="str">
        <f>IF(AND((RIGHT($BE$3,2)-'[1]Miter Profiles'!$AC$58-'[1]Outside Edges'!$B163)&gt;=5,'[1]Outside Edges'!$Q163="Yes"),"Yes","No")</f>
        <v>Yes</v>
      </c>
      <c r="BF164" s="63" t="str">
        <f>IF(AND((RIGHT($BF$3,2)-'[1]Miter Profiles'!$AC$59-'[1]Outside Edges'!$B163)&gt;=5,'[1]Outside Edges'!$Q163="Yes"),"Yes","No")</f>
        <v>Yes</v>
      </c>
      <c r="BG164" s="64" t="str">
        <f>IF(AND((RIGHT($BG$3,2)-'[1]Miter Profiles'!$AC$60-'[1]Outside Edges'!$B163)&gt;=5,'[1]Outside Edges'!$Q163="Yes"),"Yes","No")</f>
        <v>Yes</v>
      </c>
      <c r="BH164" s="8" t="str">
        <f>IF(AND((RIGHT($BH$3,2)-'[1]Miter Profiles'!$AC$61-'[1]Outside Edges'!$B163)&gt;=5,'[1]Outside Edges'!$Q163="Yes"),"Yes","No")</f>
        <v>Yes</v>
      </c>
      <c r="BI164" s="65" t="str">
        <f>IF(AND((RIGHT($BI$3,2)-'[1]Miter Profiles'!$AC$62-'[1]Outside Edges'!$B163)&gt;=5,'[1]Outside Edges'!$Q163="Yes"),"Yes","No")</f>
        <v>Yes</v>
      </c>
      <c r="BJ164" s="7" t="str">
        <f>IF(AND((RIGHT($BJ$3,2)-'[1]Miter Profiles'!$AC$63-'[1]Outside Edges'!$B163)&gt;=5,'[1]Outside Edges'!$Q163="Yes"),"Yes","No")</f>
        <v>Yes</v>
      </c>
      <c r="BK164" s="7" t="str">
        <f>IF(AND((RIGHT($BK$3,2)-'[1]Miter Profiles'!$AC$64-'[1]Outside Edges'!$B163)&gt;=5,'[1]Outside Edges'!$Q163="Yes"),"Yes","No")</f>
        <v>Yes</v>
      </c>
      <c r="BL164" s="63" t="str">
        <f>IF(AND((RIGHT($BL$3,2)-'[1]Miter Profiles'!$AC$65-'[1]Outside Edges'!$B163)&gt;=5,'[1]Outside Edges'!$Q163="Yes"),"Yes","No")</f>
        <v>Yes</v>
      </c>
      <c r="BM164" s="64" t="str">
        <f>IF(AND((RIGHT($BM$3,2)-'[1]Miter Profiles'!$AC$66-'[1]Outside Edges'!$B163)&gt;=5,'[1]Outside Edges'!$Q163="Yes"),"Yes","No")</f>
        <v>Yes</v>
      </c>
      <c r="BN164" s="8" t="str">
        <f>IF(AND((RIGHT($BN$3,2)-'[1]Miter Profiles'!$AC$67-'[1]Outside Edges'!$B163)&gt;=5,'[1]Outside Edges'!$Q163="Yes"),"Yes","No")</f>
        <v>Yes</v>
      </c>
      <c r="BO164" s="65" t="str">
        <f>IF(AND((RIGHT($BO$3,2)-'[1]Miter Profiles'!$AC$68-'[1]Outside Edges'!$B163)&gt;=5,'[1]Outside Edges'!$Q163="Yes"),"Yes","No")</f>
        <v>Yes</v>
      </c>
      <c r="BP164" s="7" t="str">
        <f>IF(AND((RIGHT($BP$3,2)-'[1]Miter Profiles'!$AC$69-'[1]Outside Edges'!$B163)&gt;=5,'[1]Outside Edges'!$Q163="Yes"),"Yes","No")</f>
        <v>No</v>
      </c>
      <c r="BQ164" s="7" t="str">
        <f>IF(AND((RIGHT($BQ$3,2)-'[1]Miter Profiles'!$AC$70-'[1]Outside Edges'!$B163)&gt;=5,'[1]Outside Edges'!$Q163="Yes"),"Yes","No")</f>
        <v>Yes</v>
      </c>
      <c r="BR164" s="63" t="str">
        <f>IF(AND((RIGHT($BR$3,2)-'[1]Miter Profiles'!$AC$71-'[1]Outside Edges'!$B163)&gt;=5,'[1]Outside Edges'!$Q163="Yes"),"Yes","No")</f>
        <v>Yes</v>
      </c>
      <c r="BS164" s="64" t="str">
        <f>IF(AND((RIGHT($BS$3,2)-'[1]Miter Profiles'!$AC$72-'[1]Outside Edges'!$B163)&gt;=5,'[1]Outside Edges'!$Q163="Yes"),"Yes","No")</f>
        <v>Yes</v>
      </c>
      <c r="BT164" s="8" t="str">
        <f>IF(AND((RIGHT($BT$3,2)-'[1]Miter Profiles'!$AC$73-'[1]Outside Edges'!$B163)&gt;=5,'[1]Outside Edges'!$Q163="Yes"),"Yes","No")</f>
        <v>Yes</v>
      </c>
      <c r="BU164" s="65" t="str">
        <f>IF(AND((RIGHT($BU$3,2)-'[1]Miter Profiles'!$AC$74-'[1]Outside Edges'!$B163)&gt;=5,'[1]Outside Edges'!$Q163="Yes"),"Yes","No")</f>
        <v>Yes</v>
      </c>
      <c r="BV164" s="7" t="str">
        <f>IF(AND((RIGHT($BV$3,2)-'[1]Miter Profiles'!$AC$75-'[1]Outside Edges'!$B163)&gt;=5,'[1]Outside Edges'!$Q163="Yes"),"Yes","No")</f>
        <v>Yes</v>
      </c>
      <c r="BW164" s="7" t="str">
        <f>IF(AND((RIGHT($BW$3,2)-'[1]Miter Profiles'!$AC$76-'[1]Outside Edges'!$B163)&gt;=5,'[1]Outside Edges'!$Q163="Yes"),"Yes","No")</f>
        <v>Yes</v>
      </c>
      <c r="BX164" s="63" t="str">
        <f>IF(AND((RIGHT($BX$3,2)-'[1]Miter Profiles'!$AC$77-'[1]Outside Edges'!$B163)&gt;=5,'[1]Outside Edges'!$Q163="Yes"),"Yes","No")</f>
        <v>Yes</v>
      </c>
      <c r="BY164" s="64" t="str">
        <f>IF(AND((RIGHT($BY$3,2)-'[1]Miter Profiles'!$AC$78-'[1]Outside Edges'!$B163)&gt;=5,'[1]Outside Edges'!$Q163="Yes"),"Yes","No")</f>
        <v>No</v>
      </c>
      <c r="BZ164" s="8" t="str">
        <f>IF(AND((RIGHT($BZ$3,2)-'[1]Miter Profiles'!$AC$79-'[1]Outside Edges'!$B163)&gt;=5,'[1]Outside Edges'!$Q163="Yes"),"Yes","No")</f>
        <v>Yes</v>
      </c>
      <c r="CA164" s="65" t="str">
        <f>IF(AND((RIGHT($CA$3,2)-'[1]Miter Profiles'!$AC$80-'[1]Outside Edges'!$B163)&gt;=5,'[1]Outside Edges'!$Q163="Yes"),"Yes","No")</f>
        <v>Yes</v>
      </c>
      <c r="CB164" s="7" t="str">
        <f>IF(AND((RIGHT($CB$3,2)-'[1]Miter Profiles'!$AC$81-'[1]Outside Edges'!$B163)&gt;=5,'[1]Outside Edges'!$Q163="Yes"),"Yes","No")</f>
        <v>No</v>
      </c>
      <c r="CC164" s="7" t="str">
        <f>IF(AND((RIGHT($CC$3,2)-'[1]Miter Profiles'!$AC$82-'[1]Outside Edges'!$B163)&gt;=5,'[1]Outside Edges'!$Q163="Yes"),"Yes","No")</f>
        <v>Yes</v>
      </c>
      <c r="CD164" s="63" t="str">
        <f>IF(AND((RIGHT($CD$3,2)-'[1]Miter Profiles'!$AC$83-'[1]Outside Edges'!$B163)&gt;=5,'[1]Outside Edges'!$Q163="Yes"),"Yes","No")</f>
        <v>Yes</v>
      </c>
      <c r="CE164" s="64" t="str">
        <f>IF(AND((RIGHT($CE$3,2)-'[1]Miter Profiles'!$AC$84-'[1]Outside Edges'!$B163)&gt;=5,'[1]Outside Edges'!$Q163="Yes"),"Yes","No")</f>
        <v>No</v>
      </c>
      <c r="CF164" s="8" t="str">
        <f>IF(AND((RIGHT($CF$3,2)-'[1]Miter Profiles'!$AC$85-'[1]Outside Edges'!$B163)&gt;=5,'[1]Outside Edges'!$Q163="Yes"),"Yes","No")</f>
        <v>Yes</v>
      </c>
      <c r="CG164" s="65" t="str">
        <f>IF(AND((RIGHT($CG$3,2)-'[1]Miter Profiles'!$AC$86-'[1]Outside Edges'!$B163)&gt;=5,'[1]Outside Edges'!$Q163="Yes"),"Yes","No")</f>
        <v>Yes</v>
      </c>
      <c r="CH164" s="7" t="str">
        <f>IF(AND((RIGHT($CH$3,2)-'[1]Miter Profiles'!$AC$87-'[1]Outside Edges'!$B163)&gt;=5,'[1]Outside Edges'!$Q163="Yes"),"Yes","No")</f>
        <v>Yes</v>
      </c>
      <c r="CI164" s="7" t="str">
        <f>IF(AND((RIGHT($CI$3,2)-'[1]Miter Profiles'!$AC$88-'[1]Outside Edges'!$B163)&gt;=5,'[1]Outside Edges'!$Q163="Yes"),"Yes","No")</f>
        <v>Yes</v>
      </c>
      <c r="CJ164" s="63" t="str">
        <f>IF(AND((RIGHT($CJ$3,2)-'[1]Miter Profiles'!$AC$89-'[1]Outside Edges'!$B163)&gt;=5,'[1]Outside Edges'!$Q163="Yes"),"Yes","No")</f>
        <v>Yes</v>
      </c>
      <c r="CK164" s="64" t="str">
        <f>IF(AND((RIGHT($CK$3,2)-'[1]Miter Profiles'!$AC$90-'[1]Outside Edges'!$B163)&gt;=5,'[1]Outside Edges'!$Q163="Yes"),"Yes","No")</f>
        <v>Yes</v>
      </c>
      <c r="CL164" s="8" t="str">
        <f>IF(AND((RIGHT($CL$3,2)-'[1]Miter Profiles'!$AC$91-'[1]Outside Edges'!$B163)&gt;=5,'[1]Outside Edges'!$Q163="Yes"),"Yes","No")</f>
        <v>Yes</v>
      </c>
      <c r="CM164" s="65" t="str">
        <f>IF(AND((RIGHT($CM$3,2)-'[1]Miter Profiles'!$AC$92-'[1]Outside Edges'!$B163)&gt;=5,'[1]Outside Edges'!$Q163="Yes"),"Yes","No")</f>
        <v>Yes</v>
      </c>
      <c r="CN164" s="7" t="str">
        <f>IF(AND((RIGHT(CN$3,2)-'[1]Miter Profiles'!$AC$93-'[1]Outside Edges'!$B163)&gt;=5,'[1]Outside Edges'!$Q163="Yes"),"Yes","No")</f>
        <v>No</v>
      </c>
      <c r="CO164" s="7" t="str">
        <f>IF(AND((RIGHT(CO$3,2)-'[1]Miter Profiles'!$AC$94-'[1]Outside Edges'!$B163)&gt;=5,'[1]Outside Edges'!$Q163="Yes"),"Yes","No")</f>
        <v>No</v>
      </c>
      <c r="CP164" s="63" t="str">
        <f>IF(AND((RIGHT(CP$3,2)-'[1]Miter Profiles'!$AC$95-'[1]Outside Edges'!$B163)&gt;=5,'[1]Outside Edges'!$Q163="Yes"),"Yes","No")</f>
        <v>Yes</v>
      </c>
      <c r="CQ164" s="64" t="str">
        <f>IF(AND((RIGHT(CQ$3,2)-'[1]Miter Profiles'!$AC$96-'[1]Outside Edges'!$B163)&gt;=5,'[1]Outside Edges'!$Q163="Yes"),"Yes","No")</f>
        <v>No</v>
      </c>
      <c r="CR164" s="8" t="str">
        <f>IF(AND((RIGHT(CR$3,2)-'[1]Miter Profiles'!$AC$97-'[1]Outside Edges'!$B163)&gt;=5,'[1]Outside Edges'!$Q163="Yes"),"Yes","No")</f>
        <v>Yes</v>
      </c>
      <c r="CS164" s="65" t="str">
        <f>IF(AND((RIGHT(CS$3,2)-'[1]Miter Profiles'!$AC$98-'[1]Outside Edges'!$B163)&gt;=5,'[1]Outside Edges'!$Q163="Yes"),"Yes","No")</f>
        <v>Yes</v>
      </c>
      <c r="CT164" s="7" t="str">
        <f>IF(AND((RIGHT($CT$3,2)-'[1]Miter Profiles'!$AC$99-'[1]Outside Edges'!$B163)&gt;=5,'[1]Outside Edges'!$Q163="Yes"),"Yes","No")</f>
        <v>No</v>
      </c>
      <c r="CU164" s="7" t="str">
        <f>IF(AND((RIGHT($CU$3,2)-'[1]Miter Profiles'!$AC$100-'[1]Outside Edges'!$B163)&gt;=5,'[1]Outside Edges'!$Q163="Yes"),"Yes","No")</f>
        <v>Yes</v>
      </c>
      <c r="CV164" s="63" t="str">
        <f>IF(AND((RIGHT($CV$3,2)-'[1]Miter Profiles'!$AC$101-'[1]Outside Edges'!$B163)&gt;=5,'[1]Outside Edges'!$Q163="Yes"),"Yes","No")</f>
        <v>Yes</v>
      </c>
      <c r="CW164" s="64" t="str">
        <f>IF(AND((RIGHT($CW$3,2)-'[1]Miter Profiles'!$AC$102-'[1]Outside Edges'!$B163)&gt;=5,'[1]Outside Edges'!$Q163="Yes"),"Yes","No")</f>
        <v>Yes</v>
      </c>
      <c r="CX164" s="8" t="str">
        <f>IF(AND((RIGHT($CX$3,2)-'[1]Miter Profiles'!$AC$103-'[1]Outside Edges'!$B163)&gt;=5,'[1]Outside Edges'!$Q163="Yes"),"Yes","No")</f>
        <v>Yes</v>
      </c>
      <c r="CY164" s="65" t="str">
        <f>IF(AND((RIGHT($CY$3,2)-'[1]Miter Profiles'!$AC$104-'[1]Outside Edges'!$B163)&gt;=5,'[1]Outside Edges'!$Q163="Yes"),"Yes","No")</f>
        <v>Yes</v>
      </c>
      <c r="CZ164" s="7" t="str">
        <f>IF(AND((RIGHT($CZ$3,2)-'[1]Miter Profiles'!$AC$105-'[1]Outside Edges'!$B163)&gt;=5,'[1]Outside Edges'!$Q163="Yes"),"Yes","No")</f>
        <v>No</v>
      </c>
      <c r="DA164" s="7" t="str">
        <f>IF(AND((RIGHT($DA$3,2)-'[1]Miter Profiles'!$AC$106-'[1]Outside Edges'!$B163)&gt;=5,'[1]Outside Edges'!$Q163="Yes"),"Yes","No")</f>
        <v>No</v>
      </c>
      <c r="DB164" s="63" t="str">
        <f>IF(AND((RIGHT($DB$3,2)-'[1]Miter Profiles'!$AC$107-'[1]Outside Edges'!$B163)&gt;=5,'[1]Outside Edges'!$Q163="Yes"),"Yes","No")</f>
        <v>No</v>
      </c>
      <c r="DC164" s="64" t="str">
        <f>IF(AND((RIGHT($DC$3,2)-'[1]Miter Profiles'!$AC$108-'[1]Outside Edges'!$B163)&gt;=5,'[1]Outside Edges'!$Q163="Yes"),"Yes","No")</f>
        <v>No</v>
      </c>
      <c r="DD164" s="8" t="str">
        <f>IF(AND((RIGHT($DD$3,2)-'[1]Miter Profiles'!$AC$109-'[1]Outside Edges'!$B163)&gt;=5,'[1]Outside Edges'!$Q163="Yes"),"Yes","No")</f>
        <v>Yes</v>
      </c>
      <c r="DE164" s="65" t="str">
        <f>IF(AND((RIGHT($DE$3,2)-'[1]Miter Profiles'!$AC$110-'[1]Outside Edges'!$B163)&gt;=5,'[1]Outside Edges'!$Q163="Yes"),"Yes","No")</f>
        <v>Yes</v>
      </c>
      <c r="DF164" s="7" t="str">
        <f>IF(AND((RIGHT($DF$3,2)-'[1]Miter Profiles'!$AC$111-'[1]Outside Edges'!$B163)&gt;=5,'[1]Outside Edges'!$Q163="Yes"),"Yes","No")</f>
        <v>Yes</v>
      </c>
      <c r="DG164" s="7" t="str">
        <f>IF(AND((RIGHT($DG$3,2)-'[1]Miter Profiles'!$AC$112-'[1]Outside Edges'!$B163)&gt;=5,'[1]Outside Edges'!$Q163="Yes"),"Yes","No")</f>
        <v>Yes</v>
      </c>
      <c r="DH164" s="63" t="str">
        <f>IF(AND((RIGHT($DH$3,2)-'[1]Miter Profiles'!$AC$113-'[1]Outside Edges'!$B163)&gt;=5,'[1]Outside Edges'!$Q163="Yes"),"Yes","No")</f>
        <v>Yes</v>
      </c>
      <c r="DI164" s="64" t="str">
        <f>IF(AND((RIGHT($DI$3,2)-'[1]Miter Profiles'!$AC$114-'[1]Outside Edges'!$B163)&gt;=5,'[1]Outside Edges'!$Q163="Yes"),"Yes","No")</f>
        <v>No</v>
      </c>
      <c r="DJ164" s="8" t="str">
        <f>IF(AND((RIGHT($DJ$3,2)-'[1]Miter Profiles'!$AC$115-'[1]Outside Edges'!$B163)&gt;=5,'[1]Outside Edges'!$Q163="Yes"),"Yes","No")</f>
        <v>Yes</v>
      </c>
      <c r="DK164" s="65" t="str">
        <f>IF(AND((RIGHT($DK$3,2)-'[1]Miter Profiles'!$AC$116-'[1]Outside Edges'!$B163)&gt;=5,'[1]Outside Edges'!$Q163="Yes"),"Yes","No")</f>
        <v>Yes</v>
      </c>
      <c r="DL164" s="7" t="str">
        <f>IF(AND((RIGHT($DL$3,2)-'[1]Miter Profiles'!$AC$117-'[1]Outside Edges'!$B163)&gt;=5,'[1]Outside Edges'!$Q163="Yes"),"Yes","No")</f>
        <v>Yes</v>
      </c>
      <c r="DM164" s="7" t="str">
        <f>IF(AND((RIGHT($DM$3,2)-'[1]Miter Profiles'!$AC$118-'[1]Outside Edges'!$B163)&gt;=5,'[1]Outside Edges'!$Q163="Yes"),"Yes","No")</f>
        <v>Yes</v>
      </c>
      <c r="DN164" s="63" t="str">
        <f>IF(AND((RIGHT($DN$3,2)-'[1]Miter Profiles'!$AC$119-'[1]Outside Edges'!$B163)&gt;=5,'[1]Outside Edges'!$Q163="Yes"),"Yes","No")</f>
        <v>Yes</v>
      </c>
      <c r="DO164" s="64" t="str">
        <f>IF(AND((RIGHT($DO$3,2)-'[1]Miter Profiles'!$AC$120-'[1]Outside Edges'!$B163)&gt;=5,'[1]Outside Edges'!$Q163="Yes"),"Yes","No")</f>
        <v>No</v>
      </c>
      <c r="DP164" s="8" t="str">
        <f>IF(AND((RIGHT($DP$3,2)-'[1]Miter Profiles'!$AC$121-'[1]Outside Edges'!$B163)&gt;=5,'[1]Outside Edges'!$Q163="Yes"),"Yes","No")</f>
        <v>No</v>
      </c>
      <c r="DQ164" s="65" t="str">
        <f>IF(AND((RIGHT($DQ$3,2)-'[1]Miter Profiles'!$AC$122-'[1]Outside Edges'!$B163)&gt;=5,'[1]Outside Edges'!$Q163="Yes"),"Yes","No")</f>
        <v>Yes</v>
      </c>
      <c r="DR164" s="7" t="str">
        <f>IF(AND((RIGHT($DR$3,2)-'[1]Miter Profiles'!$AC$123-'[1]Outside Edges'!$B163)&gt;=5,'[1]Outside Edges'!$Q163="Yes"),"Yes","No")</f>
        <v>Yes</v>
      </c>
      <c r="DS164" s="7" t="str">
        <f>IF(AND((RIGHT($DS$3,2)-'[1]Miter Profiles'!$AC$124-'[1]Outside Edges'!$B163)&gt;=5,'[1]Outside Edges'!$Q163="Yes"),"Yes","No")</f>
        <v>Yes</v>
      </c>
      <c r="DT164" s="63" t="str">
        <f>IF(AND((RIGHT($DT$3,2)-'[1]Miter Profiles'!$AC$125-'[1]Outside Edges'!$B163)&gt;=5,'[1]Outside Edges'!$Q163="Yes"),"Yes","No")</f>
        <v>Yes</v>
      </c>
      <c r="DU164" s="64" t="str">
        <f>IF(AND((RIGHT($DU$3,2)-'[1]Miter Profiles'!$AC$126-'[1]Outside Edges'!$B163)&gt;=5,'[1]Outside Edges'!$Q163="Yes"),"Yes","No")</f>
        <v>No</v>
      </c>
      <c r="DV164" s="8" t="str">
        <f>IF(AND((RIGHT($DV$3,2)-'[1]Miter Profiles'!$AC$127-'[1]Outside Edges'!$B163)&gt;=5,'[1]Outside Edges'!$Q163="Yes"),"Yes","No")</f>
        <v>Yes</v>
      </c>
      <c r="DW164" s="65" t="str">
        <f>IF(AND((RIGHT($DW$3,2)-'[1]Miter Profiles'!$AC$128-'[1]Outside Edges'!$B163)&gt;=5,'[1]Outside Edges'!$Q163="Yes"),"Yes","No")</f>
        <v>Yes</v>
      </c>
      <c r="DX164" s="7" t="str">
        <f>IF(AND((RIGHT($DX$3,2)-'[1]Miter Profiles'!$AC$129-'[1]Outside Edges'!$B163)&gt;=5,'[1]Outside Edges'!$Q163="Yes"),"Yes","No")</f>
        <v>Yes</v>
      </c>
      <c r="DY164" s="7" t="str">
        <f>IF(AND((RIGHT($DY$3,2)-'[1]Miter Profiles'!$AC$130-'[1]Outside Edges'!$B163)&gt;=5,'[1]Outside Edges'!$Q163="Yes"),"Yes","No")</f>
        <v>Yes</v>
      </c>
      <c r="DZ164" s="63" t="str">
        <f>IF(AND((RIGHT($DZ$3,2)-'[1]Miter Profiles'!$AC$131-'[1]Outside Edges'!$B163)&gt;=5,'[1]Outside Edges'!$Q163="Yes"),"Yes","No")</f>
        <v>Yes</v>
      </c>
      <c r="EA164" s="68" t="str">
        <f>IF(AND((RIGHT($EA$3,2)-'[1]Miter Profiles'!$AC$132-'[1]Outside Edges'!$B163)&gt;=5,'[1]Outside Edges'!$Q163="Yes"),"Yes","No")</f>
        <v>Yes</v>
      </c>
      <c r="EB164" s="78" t="str">
        <f>IF(AND((RIGHT($EB$3,2)-'[1]Miter Profiles'!$AC$133-'[1]Outside Edges'!$B163)&gt;=5,'[1]Outside Edges'!$Q163="Yes"),"Yes","No")</f>
        <v>No</v>
      </c>
      <c r="EC164" s="79" t="str">
        <f>IF(AND((RIGHT($EC$3,2)-'[1]Miter Profiles'!$AC$134-'[1]Outside Edges'!$B163)&gt;=5,'[1]Outside Edges'!$Q163="Yes"),"Yes","No")</f>
        <v>Yes</v>
      </c>
      <c r="ED164" s="81" t="str">
        <f>IF(AND((RIGHT($ED$3,2)-'[1]Miter Profiles'!$AC$135-'[1]Outside Edges'!$B163)&gt;=5,'[1]Outside Edges'!$Q163="Yes"),"Yes","No")</f>
        <v>Yes</v>
      </c>
      <c r="EE164" s="80" t="str">
        <f>IF(AND((RIGHT($EE$3,2)-'[1]Miter Profiles'!$AC$136-'[1]Outside Edges'!$B163)&gt;=5,'[1]Outside Edges'!$Q163="Yes"),"Yes","No")</f>
        <v>Yes</v>
      </c>
      <c r="EF164" s="63" t="str">
        <f>IF(AND((RIGHT($EF$3,2)-'[1]Miter Profiles'!$AC$137-'[1]Outside Edges'!$B163)&gt;=5,'[1]Outside Edges'!$Q163="Yes"),"Yes","No")</f>
        <v>Yes</v>
      </c>
      <c r="EG164" s="7" t="str">
        <f>IF(AND((RIGHT($EG$3,2)-'[1]Miter Profiles'!$AC$138-'[1]Outside Edges'!$B163)&gt;=5,'[1]Outside Edges'!$Q163="Yes"),"Yes","No")</f>
        <v>Yes</v>
      </c>
      <c r="EH164" s="68" t="str">
        <f>IF(AND((RIGHT($EH$3,2)-'[1]Miter Profiles'!$AC$139-'[1]Outside Edges'!$B163)&gt;=5,'[1]Outside Edges'!$Q163="Yes"),"Yes","No")</f>
        <v>Yes</v>
      </c>
      <c r="EI164" s="82" t="str">
        <f>IF(AND((RIGHT($EI$3,2)-'[1]Miter Profiles'!$AC$140-'[1]Outside Edges'!$B163)&gt;=5,'[1]Outside Edges'!$Q163="Yes"),"Yes","No")</f>
        <v>Yes</v>
      </c>
      <c r="EJ164" s="83" t="str">
        <f>IF(AND((RIGHT($EJ$3,2)-'[1]Miter Profiles'!$AC$141-'[1]Outside Edges'!$B163)&gt;=5,'[1]Outside Edges'!$Q163="Yes"),"Yes","No")</f>
        <v>Yes</v>
      </c>
      <c r="EK164" s="83" t="str">
        <f>IF(AND((RIGHT($EK$3,2)-'[1]Miter Profiles'!$AC$142-'[1]Outside Edges'!$B163)&gt;=5,'[1]Outside Edges'!$Q163="Yes"),"Yes","No")</f>
        <v>Yes</v>
      </c>
      <c r="EL164" s="81" t="str">
        <f>IF(AND((RIGHT($EL$3,2)-'[1]Miter Profiles'!$AC$143-'[1]Outside Edges'!$B163)&gt;=5,'[1]Outside Edges'!$Q163="Yes"),"Yes","No")</f>
        <v>Yes</v>
      </c>
      <c r="EM164" s="84" t="str">
        <f>IF(AND((RIGHT($EM$3,2)-'[1]Miter Profiles'!$AC$144-'[1]Outside Edges'!$B163)&gt;=5,'[1]Outside Edges'!$Q163="Yes"),"Yes","No")</f>
        <v>No</v>
      </c>
      <c r="EN164" s="7" t="str">
        <f>IF(AND((RIGHT($EN$3,2)-'[1]Miter Profiles'!$AC$145-'[1]Outside Edges'!$B163)&gt;=5,'[1]Outside Edges'!$Q163="Yes"),"Yes","No")</f>
        <v>Yes</v>
      </c>
      <c r="EO164" s="68" t="str">
        <f>IF(AND((RIGHT($EO$3,2)-'[1]Miter Profiles'!$AC$146-'[1]Outside Edges'!$B163)&gt;=5,'[1]Outside Edges'!$Q163="Yes"),"Yes","No")</f>
        <v>Yes</v>
      </c>
      <c r="EP164" s="83" t="str">
        <f>IF(AND((RIGHT($EP$3,2)-'[1]Miter Profiles'!$AC$147-'[1]Outside Edges'!$B163)&gt;=5,'[1]Outside Edges'!$Q163="Yes"),"Yes","No")</f>
        <v>No</v>
      </c>
      <c r="EQ164" s="83" t="str">
        <f>IF(AND((RIGHT($EQ$3,2)-'[1]Miter Profiles'!$AC$148-'[1]Outside Edges'!$B163)&gt;=5,'[1]Outside Edges'!$Q163="Yes"),"Yes","No")</f>
        <v>No</v>
      </c>
      <c r="ER164" s="81" t="str">
        <f>IF(AND((RIGHT($ER$3,2)-'[1]Miter Profiles'!$AC$149-'[1]Outside Edges'!$B163)&gt;=5,'[1]Outside Edges'!$Q163="Yes"),"Yes","No")</f>
        <v>Yes</v>
      </c>
      <c r="ES164" s="84" t="str">
        <f>IF(AND((RIGHT($ES$3,2)-'[1]Miter Profiles'!$AC$150-'[1]Outside Edges'!$B163)&gt;=5,'[1]Outside Edges'!$Q163="Yes"),"Yes","No")</f>
        <v>No</v>
      </c>
      <c r="ET164" s="7" t="str">
        <f>IF(AND((RIGHT($ET$3,2)-'[1]Miter Profiles'!$AC$151-'[1]Outside Edges'!$B163)&gt;=5,'[1]Outside Edges'!$Q163="Yes"),"Yes","No")</f>
        <v>Yes</v>
      </c>
      <c r="EU164" s="68" t="str">
        <f>IF(AND((RIGHT($EU$3,2)-'[1]Miter Profiles'!$AC$152-'[1]Outside Edges'!$B163)&gt;=5,'[1]Outside Edges'!$Q163="Yes"),"Yes","No")</f>
        <v>Yes</v>
      </c>
      <c r="EV164" s="83" t="str">
        <f>IF(AND((RIGHT($EV$3,2)-'[1]Miter Profiles'!$AC$153-'[1]Outside Edges'!$B163)&gt;=5,'[1]Outside Edges'!$Q163="Yes"),"Yes","No")</f>
        <v>No</v>
      </c>
      <c r="EW164" s="83" t="str">
        <f>IF(AND((RIGHT($EW$3,2)-'[1]Miter Profiles'!$AC$154-'[1]Outside Edges'!$B163)&gt;=5,'[1]Outside Edges'!$Q163="Yes"),"Yes","No")</f>
        <v>Yes</v>
      </c>
      <c r="EX164" s="81" t="str">
        <f>IF(AND((RIGHT($EX$3,2)-'[1]Miter Profiles'!$AC$155-'[1]Outside Edges'!$B163)&gt;=5,'[1]Outside Edges'!$Q163="Yes"),"Yes","No")</f>
        <v>Yes</v>
      </c>
      <c r="EY164" s="84" t="str">
        <f>IF(AND((RIGHT($EY$3,2)-'[1]Miter Profiles'!$AC$156-'[1]Outside Edges'!$B163)&gt;=5,'[1]Outside Edges'!$Q163="Yes"),"Yes","No")</f>
        <v>Yes</v>
      </c>
      <c r="EZ164" s="7" t="str">
        <f>IF(AND((RIGHT($EZ$3,2)-'[1]Miter Profiles'!$AC$157-'[1]Outside Edges'!$B163)&gt;=5,'[1]Outside Edges'!$Q163="Yes"),"Yes","No")</f>
        <v>Yes</v>
      </c>
      <c r="FA164" s="68" t="str">
        <f>IF(AND((RIGHT($FA$3,2)-'[1]Miter Profiles'!$AC$158-'[1]Outside Edges'!$B163)&gt;=5,'[1]Outside Edges'!$Q163="Yes"),"Yes","No")</f>
        <v>Yes</v>
      </c>
      <c r="FB164" s="83" t="str">
        <f>IF(AND((RIGHT($FB$3,2)-'[1]Miter Profiles'!$AC$159-'[1]Outside Edges'!$B163)&gt;=5,'[1]Outside Edges'!$Q163="Yes"),"Yes","No")</f>
        <v>Yes</v>
      </c>
      <c r="FC164" s="83" t="str">
        <f>IF(AND((RIGHT($FC$3,2)-'[1]Miter Profiles'!$AC$160-'[1]Outside Edges'!$B163)&gt;=5,'[1]Outside Edges'!$Q163="Yes"),"Yes","No")</f>
        <v>Yes</v>
      </c>
      <c r="FD164" s="81" t="str">
        <f>IF(AND((RIGHT($FD$3,2)-'[1]Miter Profiles'!$AC$161-'[1]Outside Edges'!$B163)&gt;=5,'[1]Outside Edges'!$Q163="Yes"),"Yes","No")</f>
        <v>Yes</v>
      </c>
      <c r="FE164" s="84" t="str">
        <f>IF(AND((RIGHT($FE$3,2)-'[1]Miter Profiles'!$AC$162-'[1]Outside Edges'!$B163)&gt;=5,'[1]Outside Edges'!$Q163="Yes"),"Yes","No")</f>
        <v>No</v>
      </c>
      <c r="FF164" s="7" t="str">
        <f>IF(AND((RIGHT($FF$3,2)-'[1]Miter Profiles'!$AC$163-'[1]Outside Edges'!$B163)&gt;=5,'[1]Outside Edges'!$Q163="Yes"),"Yes","No")</f>
        <v>Yes</v>
      </c>
      <c r="FG164" s="68" t="str">
        <f>IF(AND((RIGHT($FG$3,2)-'[1]Miter Profiles'!$AC$164-'[1]Outside Edges'!$B163)&gt;=5,'[1]Outside Edges'!$Q163="Yes"),"Yes","No")</f>
        <v>Yes</v>
      </c>
      <c r="FH164" s="83" t="str">
        <f>IF(AND((RIGHT($FH$3,2)-'[1]Miter Profiles'!$AC$165-'[1]Outside Edges'!$B163)&gt;=5,'[1]Outside Edges'!$Q163="Yes"),"Yes","No")</f>
        <v>Yes</v>
      </c>
      <c r="FI164" s="83" t="str">
        <f>IF(AND((RIGHT($FI$3,2)-'[1]Miter Profiles'!$AC$166-'[1]Outside Edges'!$B163)&gt;=5,'[1]Outside Edges'!$Q163="Yes"),"Yes","No")</f>
        <v>Yes</v>
      </c>
      <c r="FJ164" s="81" t="str">
        <f>IF(AND((RIGHT($FJ$3,2)-'[1]Miter Profiles'!$AC$167-'[1]Outside Edges'!$B163)&gt;=5,'[1]Outside Edges'!$Q163="Yes"),"Yes","No")</f>
        <v>Yes</v>
      </c>
      <c r="FK164" s="84" t="str">
        <f>IF(AND((RIGHT($FK$3,2)-'[1]Miter Profiles'!$AC$168-'[1]Outside Edges'!$B163)&gt;=5,'[1]Outside Edges'!$Q163="Yes"),"Yes","No")</f>
        <v>Yes</v>
      </c>
      <c r="FL164" s="7" t="str">
        <f>IF(AND((RIGHT($FL$3,2)-'[1]Miter Profiles'!$AC$169-'[1]Outside Edges'!$B163)&gt;=5,'[1]Outside Edges'!$Q163="Yes"),"Yes","No")</f>
        <v>Yes</v>
      </c>
      <c r="FM164" s="68" t="str">
        <f>IF(AND((RIGHT($FM$3,2)-'[1]Miter Profiles'!$AC$170-'[1]Outside Edges'!$B163)&gt;=5,'[1]Outside Edges'!$Q163="Yes"),"Yes","No")</f>
        <v>Yes</v>
      </c>
      <c r="FN164" s="83" t="str">
        <f>IF(AND((RIGHT($FN$3,2)-'[1]Miter Profiles'!$AC$171-'[1]Outside Edges'!$B163)&gt;=5,'[1]Outside Edges'!$Q163="Yes"),"Yes","No")</f>
        <v>Yes</v>
      </c>
      <c r="FO164" s="83" t="str">
        <f>IF(AND((RIGHT($FO$3,2)-'[1]Miter Profiles'!$AC$172-'[1]Outside Edges'!$B163)&gt;=5,'[1]Outside Edges'!$Q163="Yes"),"Yes","No")</f>
        <v>Yes</v>
      </c>
      <c r="FP164" s="81" t="str">
        <f>IF(AND((RIGHT($FP$3,2)-'[1]Miter Profiles'!$AC$173-'[1]Outside Edges'!$B163)&gt;=5,'[1]Outside Edges'!$Q163="Yes"),"Yes","No")</f>
        <v>Yes</v>
      </c>
      <c r="FQ164" s="84" t="str">
        <f>IF(AND((RIGHT($FQ$3,2)-'[1]Miter Profiles'!$AC$174-'[1]Outside Edges'!$B163)&gt;=5,'[1]Outside Edges'!$Q163="Yes"),"Yes","No")</f>
        <v>Yes</v>
      </c>
      <c r="FR164" s="7" t="str">
        <f>IF(AND((RIGHT($FR$3,2)-'[1]Miter Profiles'!$AC$175-'[1]Outside Edges'!$B163)&gt;=5,'[1]Outside Edges'!$Q163="Yes"),"Yes","No")</f>
        <v>Yes</v>
      </c>
      <c r="FS164" s="68" t="str">
        <f>IF(AND((RIGHT($FS$3,2)-'[1]Miter Profiles'!$AC$176-'[1]Outside Edges'!$B163)&gt;=5,'[1]Outside Edges'!$Q163="Yes"),"Yes","No")</f>
        <v>Yes</v>
      </c>
      <c r="FT164" s="83" t="str">
        <f>IF(AND((RIGHT($FT$3,2)-'[1]Miter Profiles'!$AC$177-'[1]Outside Edges'!$B163)&gt;=5,'[1]Outside Edges'!$Q163="Yes"),"Yes","No")</f>
        <v>Yes</v>
      </c>
      <c r="FU164" s="83" t="str">
        <f>IF(AND((RIGHT($FU$3,2)-'[1]Miter Profiles'!$AC$178-'[1]Outside Edges'!$B163)&gt;=5,'[1]Outside Edges'!$Q163="Yes"),"Yes","No")</f>
        <v>Yes</v>
      </c>
      <c r="FV164" s="81" t="str">
        <f>IF(AND((RIGHT($V$3,2)-'[1]Miter Profiles'!$AC$179-'[1]Outside Edges'!$B163)&gt;=5,'[1]Outside Edges'!$Q163="Yes"),"Yes","No")</f>
        <v>Yes</v>
      </c>
      <c r="FW164" s="84" t="str">
        <f>IF(AND((RIGHT($FW$3,2)-'[1]Miter Profiles'!$AC$180-'[1]Outside Edges'!$B163)&gt;=5,'[1]Outside Edges'!$Q163="Yes"),"Yes","No")</f>
        <v>No</v>
      </c>
      <c r="FX164" s="197" t="str">
        <f>IF(AND((RIGHT($FX$3,2)-'[1]Miter Profiles'!$AC$181-'[1]Outside Edges'!$B163)&gt;=5,'[1]Outside Edges'!$Q163="Yes"),"Yes","No")</f>
        <v>No</v>
      </c>
      <c r="FY164" s="198" t="str">
        <f>IF(AND((RIGHT($FY$3,2)-'[1]Miter Profiles'!$AC$182-'[1]Outside Edges'!$B163)&gt;=5,'[1]Outside Edges'!$Q163="Yes"),"Yes","No")</f>
        <v>Yes</v>
      </c>
      <c r="FZ164" s="200" t="str">
        <f>IF(AND((RIGHT($FZ$3,2)-'[1]Miter Profiles'!$AC$183-'[1]Outside Edges'!$B163)&gt;=5,'[1]Outside Edges'!$Q163="Yes"),"Yes","No")</f>
        <v>No</v>
      </c>
      <c r="GA164" s="201" t="str">
        <f>IF(AND((RIGHT($GA$3,2)-'[1]Miter Profiles'!$AC$184-'[1]Outside Edges'!$B163)&gt;=5,'[1]Outside Edges'!$Q163="Yes"),"Yes","No")</f>
        <v>Yes</v>
      </c>
      <c r="GB164" s="202" t="str">
        <f>IF(AND((RIGHT($GB$3,2)-'[1]Miter Profiles'!$AC$185-'[1]Outside Edges'!$B163)&gt;=5,'[1]Outside Edges'!$Q163="Yes"),"Yes","No")</f>
        <v>Yes</v>
      </c>
      <c r="GC164" s="199" t="str">
        <f>IF(AND((RIGHT($GC$3,2)-'[1]Miter Profiles'!$AC$186-'[1]Outside Edges'!$B163)&gt;=5,'[1]Outside Edges'!$Q163="Yes"),"Yes","No")</f>
        <v>No</v>
      </c>
      <c r="GD164" s="197" t="str">
        <f>IF(AND((RIGHT($GD$3,2)-'[1]Miter Profiles'!$AC$187-'[1]Outside Edges'!$B163)&gt;=5,'[1]Outside Edges'!$Q163="Yes"),"Yes","No")</f>
        <v>Yes</v>
      </c>
      <c r="GE164" s="198" t="str">
        <f>IF(AND((RIGHT($GE$3,2)-'[1]Miter Profiles'!$AC$188-'[1]Outside Edges'!$B163)&gt;=5,'[1]Outside Edges'!$Q163="Yes"),"Yes","No")</f>
        <v>Yes</v>
      </c>
      <c r="GF164" s="200" t="str">
        <f>IF(AND((RIGHT($GF$3,2)-'[1]Miter Profiles'!$AC$189-'[1]Outside Edges'!$B163)&gt;=5,'[1]Outside Edges'!$Q163="Yes"),"Yes","No")</f>
        <v>Yes</v>
      </c>
      <c r="GG164" s="201" t="str">
        <f>IF(AND((RIGHT($GG$3,2)-'[1]Miter Profiles'!$AC$190-'[1]Outside Edges'!$B163)&gt;=5,'[1]Outside Edges'!$Q163="Yes"),"Yes","No")</f>
        <v>Yes</v>
      </c>
      <c r="GH164" s="202" t="str">
        <f>IF(AND((RIGHT($GH$3,2)-'[1]Miter Profiles'!$AC$191-'[1]Outside Edges'!$B163)&gt;=5,'[1]Outside Edges'!$Q163="Yes"),"Yes","No")</f>
        <v>Yes</v>
      </c>
      <c r="GI164" s="199" t="str">
        <f>IF(AND((RIGHT($GI$3,2)-'[1]Miter Profiles'!$AC$192-'[1]Outside Edges'!$B163)&gt;=5,'[1]Outside Edges'!$Q163="Yes"),"Yes","No")</f>
        <v>No</v>
      </c>
      <c r="GJ164" s="197" t="str">
        <f>IF(AND((RIGHT($GJ$3,2)-'[1]Miter Profiles'!$AC$193-'[1]Outside Edges'!$B163)&gt;=5,'[1]Outside Edges'!$Q163="Yes"),"Yes","No")</f>
        <v>Yes</v>
      </c>
      <c r="GK164" s="198" t="str">
        <f>IF(AND((RIGHT($GK$3,2)-'[1]Miter Profiles'!$AC$194-'[1]Outside Edges'!$B163)&gt;=5,'[1]Outside Edges'!$Q163="Yes"),"Yes","No")</f>
        <v>Yes</v>
      </c>
      <c r="GL164" s="200" t="str">
        <f>IF(AND((RIGHT($GL$3,2)-'[1]Miter Profiles'!$AC$195-'[1]Outside Edges'!$B163)&gt;=5,'[1]Outside Edges'!$Q163="Yes"),"Yes","No")</f>
        <v>Yes</v>
      </c>
      <c r="GM164" s="201" t="str">
        <f>IF(AND((RIGHT($GM$3,2)-'[1]Miter Profiles'!$AC$196-'[1]Outside Edges'!$B163)&gt;=5,'[1]Outside Edges'!$Q163="Yes"),"Yes","No")</f>
        <v>Yes</v>
      </c>
      <c r="GN164" s="202" t="str">
        <f>IF(AND((RIGHT($GN$3,2)-'[1]Miter Profiles'!$AC$197-'[1]Outside Edges'!$B163)&gt;=5,'[1]Outside Edges'!$Q163="Yes"),"Yes","No")</f>
        <v>Yes</v>
      </c>
      <c r="GO164" s="199" t="str">
        <f>IF(AND((RIGHT($GO$3,2)-'[1]Miter Profiles'!$AC$198-'[1]Outside Edges'!$B163)&gt;=5,'[1]Outside Edges'!$Q163="Yes"),"Yes","No")</f>
        <v>No</v>
      </c>
      <c r="GP164" s="197" t="str">
        <f>IF(AND((RIGHT($GP$3,2)-'[1]Miter Profiles'!$AC$199-'[1]Outside Edges'!$B163)&gt;=5,'[1]Outside Edges'!$Q163="Yes"),"Yes","No")</f>
        <v>No</v>
      </c>
      <c r="GQ164" s="198" t="str">
        <f>IF(AND((RIGHT($GQ$3,2)-'[1]Miter Profiles'!$AC$200-'[1]Outside Edges'!$B163)&gt;=5,'[1]Outside Edges'!$Q163="Yes"),"Yes","No")</f>
        <v>Yes</v>
      </c>
      <c r="GR164" s="211" t="str">
        <f>IF(AND((RIGHT($GR$3,2)-'[1]Miter Profiles'!$AC$201-'[1]Outside Edges'!$B163)&gt;=5,'[1]Outside Edges'!$Q163="Yes"),"Yes","No")</f>
        <v>No</v>
      </c>
      <c r="GS164" s="197" t="str">
        <f>IF(AND((RIGHT($GS$3,2)-'[1]Miter Profiles'!$AC$202-'[1]Outside Edges'!$B163)&gt;=5,'[1]Outside Edges'!$Q163="Yes"),"Yes","No")</f>
        <v>Yes</v>
      </c>
      <c r="GT164" s="212" t="str">
        <f>IF(AND((RIGHT($GT$3,2)-'[1]Miter Profiles'!$AC$203-'[1]Outside Edges'!$B163)&gt;=5,'[1]Outside Edges'!$Q163="Yes"),"Yes","No")</f>
        <v>Yes</v>
      </c>
      <c r="GU164" s="208" t="str">
        <f>IF(AND((RIGHT($GU$3,2)-'[1]Miter Profiles'!$AC$204-'[1]Outside Edges'!$B163)&gt;=5,'[1]Outside Edges'!$Q163="Yes"),"Yes","No")</f>
        <v>No</v>
      </c>
      <c r="GV164" s="209" t="str">
        <f>IF(AND((RIGHT($GV$3,2)-'[1]Miter Profiles'!$AC$205-'[1]Outside Edges'!$B163)&gt;=5,'[1]Outside Edges'!$Q163="Yes"),"Yes","No")</f>
        <v>Yes</v>
      </c>
      <c r="GW164" s="210" t="str">
        <f>IF(AND((RIGHT($GW$3,2)-'[1]Miter Profiles'!$AC$206-'[1]Outside Edges'!$B163)&gt;=5,'[1]Outside Edges'!$Q163="Yes"),"Yes","No")</f>
        <v>Yes</v>
      </c>
      <c r="GX164" s="200" t="str">
        <f>IF(AND((RIGHT($GX$3,2)-'[1]Miter Profiles'!$AC$207-'[1]Outside Edges'!$B163)&gt;=5,'[1]Outside Edges'!$Q163="Yes"),"Yes","No")</f>
        <v>No</v>
      </c>
      <c r="GY164" s="201" t="str">
        <f>IF(AND((RIGHT($GY$3,2)-'[1]Miter Profiles'!$AC$208-'[1]Outside Edges'!$B163)&gt;=5,'[1]Outside Edges'!$Q163="Yes"),"Yes","No")</f>
        <v>Yes</v>
      </c>
      <c r="GZ164" s="202" t="str">
        <f>IF(AND((RIGHT($GZ$3,2)-'[1]Miter Profiles'!$AC$209-'[1]Outside Edges'!$B163)&gt;=5,'[1]Outside Edges'!$Q163="Yes"),"Yes","No")</f>
        <v>Yes</v>
      </c>
      <c r="HA164" s="199" t="str">
        <f>IF(AND((RIGHT($HA$3,2)-'[1]Miter Profiles'!$AC$210-'[1]Outside Edges'!$B163)&gt;=5,'[1]Outside Edges'!$Q163="Yes"),"Yes","No")</f>
        <v>No</v>
      </c>
      <c r="HB164" s="197" t="str">
        <f>IF(AND((RIGHT($HB$3,2)-'[1]Miter Profiles'!$AC$211-'[1]Outside Edges'!$B163)&gt;=5,'[1]Outside Edges'!$Q163="Yes"),"Yes","No")</f>
        <v>Yes</v>
      </c>
      <c r="HC164" s="198" t="str">
        <f>IF(AND((RIGHT($HC$3,2)-'[1]Miter Profiles'!$AC$212-'[1]Outside Edges'!$B163)&gt;=5,'[1]Outside Edges'!$Q163="Yes"),"Yes","No")</f>
        <v>Yes</v>
      </c>
      <c r="HD164" s="200" t="str">
        <f>IF(AND((RIGHT($HD$3,2)-'[1]Miter Profiles'!$AC$213-'[1]Outside Edges'!$B163)&gt;=5,'[1]Outside Edges'!$Q163="Yes"),"Yes","No")</f>
        <v>No</v>
      </c>
      <c r="HE164" s="202" t="str">
        <f>IF(AND((RIGHT($HE$3,2)-'[1]Miter Profiles'!$AC$214-'[1]Outside Edges'!$B163)&gt;=5,'[1]Outside Edges'!$Q163="Yes"),"Yes","No")</f>
        <v>No</v>
      </c>
      <c r="HF164" s="199" t="str">
        <f>IF(AND((RIGHT($HF$3,2)-'[1]Miter Profiles'!$AC$215-'[1]Outside Edges'!$B163)&gt;=5,'[1]Outside Edges'!$Q163="Yes"),"Yes","No")</f>
        <v>No</v>
      </c>
      <c r="HG164" s="197" t="str">
        <f>IF(AND((RIGHT($HG$3,2)-'[1]Miter Profiles'!$AC$216-'[1]Outside Edges'!$B163)&gt;=5,'[1]Outside Edges'!$Q163="Yes"),"Yes","No")</f>
        <v>No</v>
      </c>
      <c r="HH164" s="198" t="str">
        <f>IF(AND((RIGHT($HH$3,2)-'[1]Miter Profiles'!$AC$217-'[1]Outside Edges'!$B163)&gt;=5,'[1]Outside Edges'!$Q163="Yes"),"Yes","No")</f>
        <v>No</v>
      </c>
      <c r="HI164" s="200" t="str">
        <f>IF(AND((RIGHT($HI$3,2)-'[1]Miter Profiles'!$AC$218-'[1]Outside Edges'!$B163)&gt;=5,'[1]Outside Edges'!$Q163="Yes"),"Yes","No")</f>
        <v>Yes</v>
      </c>
      <c r="HJ164" s="201" t="str">
        <f>IF(AND((RIGHT($HJ$3,2)-'[1]Miter Profiles'!$AC$219-'[1]Outside Edges'!$B163)&gt;=5,'[1]Outside Edges'!$Q163="Yes"),"Yes","No")</f>
        <v>Yes</v>
      </c>
      <c r="HK164" s="202" t="str">
        <f>IF(AND((RIGHT($HK$3,2)-'[1]Miter Profiles'!$AC$220-'[1]Outside Edges'!$B163)&gt;=5,'[1]Outside Edges'!$Q163="Yes"),"Yes","No")</f>
        <v>Yes</v>
      </c>
      <c r="HL164" s="199" t="str">
        <f>IF(AND((RIGHT($HL$3,2)-'[1]Miter Profiles'!$AC$221-'[1]Outside Edges'!$B163)&gt;=5,'[1]Outside Edges'!$Q163="Yes"),"Yes","No")</f>
        <v>No</v>
      </c>
      <c r="HM164" s="197" t="str">
        <f>IF(AND((RIGHT($HM$3,2)-'[1]Miter Profiles'!$AC$222-'[1]Outside Edges'!$B163)&gt;=5,'[1]Outside Edges'!$Q163="Yes"),"Yes","No")</f>
        <v>Yes</v>
      </c>
      <c r="HN164" s="197" t="str">
        <f>IF(AND((RIGHT($HN$3,2)-'[1]Miter Profiles'!$AC$223-'[1]Outside Edges'!$B163)&gt;=5,'[1]Outside Edges'!$Q163="Yes"),"Yes","No")</f>
        <v>Yes</v>
      </c>
      <c r="HO164" s="201" t="str">
        <f>IF(AND((RIGHT($HO$3,2)-'[1]Miter Profiles'!$AC$224-'[1]Outside Edges'!$B163)&gt;=5,'[1]Outside Edges'!$Q163="Yes"),"Yes","No")</f>
        <v>No</v>
      </c>
      <c r="HP164" s="201" t="str">
        <f>IF(AND((RIGHT($HP$3,2)-'[1]Miter Profiles'!$AC$225-'[1]Outside Edges'!$B163)&gt;=5,'[1]Outside Edges'!$Q163="Yes"),"Yes","No")</f>
        <v>No</v>
      </c>
      <c r="HQ164" s="201" t="str">
        <f>IF(AND((RIGHT($HQ$3,3)-'[1]Miter Profiles'!$AC$226-'[1]Outside Edges'!$B163)&gt;=5,'[1]Outside Edges'!$Q163="Yes"),"Yes","No")</f>
        <v>No</v>
      </c>
      <c r="HR164" s="201" t="str">
        <f>IF(AND((RIGHT($HR$3,2)-'[1]Miter Profiles'!$AC$227-'[1]Outside Edges'!$B163)&gt;=5,'[1]Outside Edges'!$Q163="Yes"),"Yes","No")</f>
        <v>No</v>
      </c>
      <c r="HS164" s="197" t="str">
        <f>IF(AND((RIGHT($HS$3,2)-'[1]Miter Profiles'!$AC$228-'[1]Outside Edges'!$B163)&gt;=5,'[1]Outside Edges'!$Q163="Yes"),"Yes","No")</f>
        <v>Yes</v>
      </c>
      <c r="HT164" s="197" t="str">
        <f>IF(AND((RIGHT($HT$3,2)-'[1]Miter Profiles'!$AC$229-'[1]Outside Edges'!$B163)&gt;=5,'[1]Outside Edges'!$Q163="Yes"),"Yes","No")</f>
        <v>Yes</v>
      </c>
      <c r="HU164" s="197" t="str">
        <f>IF(AND((RIGHT($HU$3,2)-'[1]Miter Profiles'!$AC$230-'[1]Outside Edges'!$B163)&gt;=5,'[1]Outside Edges'!$Q163="Yes"),"Yes","No")</f>
        <v>Yes</v>
      </c>
      <c r="HV164" s="201" t="str">
        <f>IF(AND((RIGHT($HV$3,2)-'[1]Miter Profiles'!$AC$231-'[1]Outside Edges'!$B163)&gt;=5,'[1]Outside Edges'!$Q163="Yes"),"Yes","No")</f>
        <v>No</v>
      </c>
      <c r="HW164" s="201" t="str">
        <f>IF(AND((RIGHT($HW$3,2)-'[1]Miter Profiles'!$AC$232-'[1]Outside Edges'!$B163)&gt;=5,'[1]Outside Edges'!$Q163="Yes"),"Yes","No")</f>
        <v>Yes</v>
      </c>
      <c r="HX164" s="201" t="str">
        <f>IF(AND((RIGHT($HX$3,2)-'[1]Miter Profiles'!$AC$233-'[1]Outside Edges'!$B163)&gt;=5,'[1]Outside Edges'!$Q163="Yes"),"Yes","No")</f>
        <v>Yes</v>
      </c>
      <c r="HY164" s="197" t="str">
        <f>IF(AND((RIGHT($HY$3,2)-'[1]Miter Profiles'!$AC$234-'[1]Outside Edges'!$B163)&gt;=5,'[1]Outside Edges'!$Q163="Yes"),"Yes","No")</f>
        <v>No</v>
      </c>
      <c r="HZ164" s="197" t="str">
        <f>IF(AND((RIGHT($HZ$3,2)-'[1]Miter Profiles'!$AC$235-'[1]Outside Edges'!$B163)&gt;=5,'[1]Outside Edges'!$Q163="Yes"),"Yes","No")</f>
        <v>Yes</v>
      </c>
      <c r="IA164" s="197" t="str">
        <f>IF(AND((RIGHT($IA$3,2)-'[1]Miter Profiles'!$AC$236-'[1]Outside Edges'!$B163)&gt;=5,'[1]Outside Edges'!$Q163="Yes"),"Yes","No")</f>
        <v>Yes</v>
      </c>
      <c r="IB164" s="201" t="str">
        <f>IF(AND((RIGHT($IB$3,2)-'[1]Miter Profiles'!$AC$237-'[1]Outside Edges'!$B163)&gt;=5,'[1]Outside Edges'!$Q163="Yes"),"Yes","No")</f>
        <v>No</v>
      </c>
      <c r="IC164" s="201" t="str">
        <f>IF(AND((RIGHT($IC$3,2)-'[1]Miter Profiles'!$AC$238-'[1]Outside Edges'!$B163)&gt;=5,'[1]Outside Edges'!$Q163="Yes"),"Yes","No")</f>
        <v>Yes</v>
      </c>
      <c r="ID164" s="201" t="str">
        <f>IF(AND((RIGHT($ID$3,2)-'[1]Miter Profiles'!$AC$239-'[1]Outside Edges'!$B163)&gt;=5,'[1]Outside Edges'!$Q163="Yes"),"Yes","No")</f>
        <v>Yes</v>
      </c>
      <c r="IE164" s="197" t="str">
        <f>IF(AND((RIGHT($IE$3,2)-'[1]Miter Profiles'!$AC$240-'[1]Outside Edges'!$B163)&gt;=5,'[1]Outside Edges'!$Q163="Yes"),"Yes","No")</f>
        <v>No</v>
      </c>
      <c r="IF164" s="197" t="str">
        <f>IF(AND((RIGHT($IF$3,2)-'[1]Miter Profiles'!$AC$241-'[1]Outside Edges'!$B163)&gt;=5,'[1]Outside Edges'!$Q163="Yes"),"Yes","No")</f>
        <v>Yes</v>
      </c>
      <c r="IG164" s="197" t="str">
        <f>IF(AND((RIGHT($IG$3,2)-'[1]Miter Profiles'!$AC$242-'[1]Outside Edges'!$B163)&gt;=5,'[1]Outside Edges'!$Q163="Yes"),"Yes","No")</f>
        <v>Yes</v>
      </c>
      <c r="IH164" s="201" t="str">
        <f>IF(AND((RIGHT($IH$3,2)-'[1]Miter Profiles'!$AC$243-'[1]Outside Edges'!$B163)&gt;=5,'[1]Outside Edges'!$Q163="Yes"),"Yes","No")</f>
        <v>Yes</v>
      </c>
      <c r="II164" s="201" t="str">
        <f>IF(AND((RIGHT($II$3,2)-'[1]Miter Profiles'!$AC$244-'[1]Outside Edges'!$B163)&gt;=5,'[1]Outside Edges'!$Q163="Yes"),"Yes","No")</f>
        <v>Yes</v>
      </c>
      <c r="IJ164" s="201" t="str">
        <f>IF(AND((RIGHT($IJ$3,2)-'[1]Miter Profiles'!$AC$245-'[1]Outside Edges'!$B163)&gt;=5,'[1]Outside Edges'!$Q163="Yes"),"Yes","No")</f>
        <v>Yes</v>
      </c>
      <c r="IK164" s="197" t="str">
        <f>IF(AND((RIGHT($IK$3,2)-'[1]Miter Profiles'!$AC$246-'[1]Outside Edges'!$B163)&gt;=5,'[1]Outside Edges'!$Q163="Yes"),"Yes","No")</f>
        <v>Yes</v>
      </c>
      <c r="IL164" s="197" t="str">
        <f>IF(AND((RIGHT($IL$3,2)-'[1]Miter Profiles'!$AC$247-'[1]Outside Edges'!$B163)&gt;=5,'[1]Outside Edges'!$Q163="Yes"),"Yes","No")</f>
        <v>Yes</v>
      </c>
      <c r="IM164" s="197" t="str">
        <f>IF(AND((RIGHT($IM$3,2)-'[1]Miter Profiles'!$AC$248-'[1]Outside Edges'!$B163)&gt;=5,'[1]Outside Edges'!$Q163="Yes"),"Yes","No")</f>
        <v>Yes</v>
      </c>
      <c r="IN164" s="201" t="str">
        <f>IF(AND((RIGHT($IN$3,2)-'[1]Miter Profiles'!$AC$249-'[1]Outside Edges'!$B163)&gt;=5,'[1]Outside Edges'!$Q163="Yes"),"Yes","No")</f>
        <v>No</v>
      </c>
      <c r="IO164" s="201" t="str">
        <f>IF(AND((RIGHT($IO$3,2)-'[1]Miter Profiles'!$AC$250-'[1]Outside Edges'!$B163)&gt;=5,'[1]Outside Edges'!$Q163="Yes"),"Yes","No")</f>
        <v>Yes</v>
      </c>
      <c r="IP164" s="201" t="str">
        <f>IF(AND((RIGHT($IP$3,2)-'[1]Miter Profiles'!$AC$251-'[1]Outside Edges'!$B163)&gt;=5,'[1]Outside Edges'!$Q163="Yes"),"Yes","No")</f>
        <v>Yes</v>
      </c>
      <c r="IQ164" s="197" t="str">
        <f>IF(AND((RIGHT($IQ$3,2)-'[1]Miter Profiles'!$AC$252-'[1]Outside Edges'!$B163)&gt;=5,'[1]Outside Edges'!$Q163="Yes"),"Yes","No")</f>
        <v>No</v>
      </c>
      <c r="IR164" s="197" t="str">
        <f>IF(AND((RIGHT($IR$3,2)-'[1]Miter Profiles'!$AC$253-'[1]Outside Edges'!$B163)&gt;=5,'[1]Outside Edges'!$Q163="Yes"),"Yes","No")</f>
        <v>No</v>
      </c>
      <c r="IS164" s="197" t="str">
        <f>IF(AND((RIGHT($IS$3,2)-'[1]Miter Profiles'!$AC$254-'[1]Outside Edges'!$B163)&gt;=5,'[1]Outside Edges'!$Q163="Yes"),"Yes","No")</f>
        <v>Yes</v>
      </c>
      <c r="IT164" s="201" t="str">
        <f>IF(AND((RIGHT($IT$3,2)-'[1]Miter Profiles'!$AC$255-'[1]Outside Edges'!$B163)&gt;=5,'[1]Outside Edges'!$Q163="Yes"),"Yes","No")</f>
        <v>No</v>
      </c>
      <c r="IU164" s="201" t="str">
        <f>IF(AND((RIGHT($IU$3,2)-'[1]Miter Profiles'!$AC$256-'[1]Outside Edges'!$B163)&gt;=5,'[1]Outside Edges'!$Q163="Yes"),"Yes","No")</f>
        <v>Yes</v>
      </c>
      <c r="IV164" s="201" t="str">
        <f>IF(AND((RIGHT($IV$3,2)-'[1]Miter Profiles'!$AC$257-'[1]Outside Edges'!$B163)&gt;=5,'[1]Outside Edges'!$Q163="Yes"),"Yes","No")</f>
        <v>Yes</v>
      </c>
      <c r="IW164" s="197" t="str">
        <f>IF(AND((RIGHT($IW$3,2)-'[1]Miter Profiles'!$AC$258-'[1]Outside Edges'!$B163)&gt;=5,'[1]Outside Edges'!$Q163="Yes"),"Yes","No")</f>
        <v>Yes</v>
      </c>
      <c r="IX164" s="197" t="str">
        <f>IF(AND((RIGHT($IX$3,2)-'[1]Miter Profiles'!$AC$259-'[1]Outside Edges'!$B163)&gt;=5,'[1]Outside Edges'!$Q163="Yes"),"Yes","No")</f>
        <v>Yes</v>
      </c>
      <c r="IY164" s="197" t="str">
        <f>IF(AND((RIGHT($IY$3,2)-'[1]Miter Profiles'!$AC$260-'[1]Outside Edges'!$B163)&gt;=5,'[1]Outside Edges'!$Q163="Yes"),"Yes","No")</f>
        <v>Yes</v>
      </c>
      <c r="IZ164" s="201" t="str">
        <f>IF(AND((RIGHT($IZ$3,2)-'[1]Miter Profiles'!$AC$261-'[1]Outside Edges'!$B163)&gt;=5,'[1]Outside Edges'!$Q163="Yes"),"Yes","No")</f>
        <v>No</v>
      </c>
      <c r="JA164" s="201" t="str">
        <f>IF(AND((RIGHT($JA$3,2)-'[1]Miter Profiles'!$AC$262-'[1]Outside Edges'!$B163)&gt;=5,'[1]Outside Edges'!$Q163="Yes"),"Yes","No")</f>
        <v>Yes</v>
      </c>
      <c r="JB164" s="201" t="str">
        <f>IF(AND((RIGHT($JB$3,2)-'[1]Miter Profiles'!$AC$263-'[1]Outside Edges'!$B163)&gt;=5,'[1]Outside Edges'!$Q163="Yes"),"Yes","No")</f>
        <v>Yes</v>
      </c>
      <c r="JC164" s="197" t="str">
        <f>IF(AND((RIGHT($JC$3,2)-'[1]Miter Profiles'!$AC$264-'[1]Outside Edges'!$B163)&gt;=5,'[1]Outside Edges'!$Q163="Yes"),"Yes","No")</f>
        <v>No</v>
      </c>
      <c r="JD164" s="197" t="str">
        <f>IF(AND((RIGHT($JD$3,2)-'[1]Miter Profiles'!$AC$265-'[1]Outside Edges'!$B163)&gt;=5,'[1]Outside Edges'!$Q163="Yes"),"Yes","No")</f>
        <v>Yes</v>
      </c>
      <c r="JE164" s="197" t="str">
        <f>IF(AND((RIGHT($JE$3,2)-'[1]Miter Profiles'!$AC$266-'[1]Outside Edges'!$B163)&gt;=5,'[1]Outside Edges'!$Q163="Yes"),"Yes","No")</f>
        <v>Yes</v>
      </c>
      <c r="JF164" s="201" t="str">
        <f>IF(AND((RIGHT($JF$3,2)-'[1]Miter Profiles'!$AC$267-'[1]Outside Edges'!$B163)&gt;=5,'[1]Outside Edges'!$Q163="Yes"),"Yes","No")</f>
        <v>No</v>
      </c>
      <c r="JG164" s="201" t="str">
        <f>IF(AND((RIGHT($JG$3,2)-'[1]Miter Profiles'!$AC$268-'[1]Outside Edges'!$B163)&gt;=5,'[1]Outside Edges'!$Q163="Yes"),"Yes","No")</f>
        <v>Yes</v>
      </c>
      <c r="JH164" s="201" t="str">
        <f>IF(AND((RIGHT($JH$3,2)-'[1]Miter Profiles'!$AC$269-'[1]Outside Edges'!$B163)&gt;=5,'[1]Outside Edges'!$Q163="Yes"),"Yes","No")</f>
        <v>Yes</v>
      </c>
      <c r="JI164" s="197" t="str">
        <f>IF(AND((RIGHT($JI$3,2)-'[1]Miter Profiles'!$AC$270-'[1]Outside Edges'!$B163)&gt;=5,'[1]Outside Edges'!$Q163="Yes"),"Yes","No")</f>
        <v>No</v>
      </c>
      <c r="JJ164" s="197" t="str">
        <f>IF(AND((RIGHT($JJ$3,2)-'[1]Miter Profiles'!$AC$271-'[1]Outside Edges'!$B163)&gt;=5,'[1]Outside Edges'!$Q163="Yes"),"Yes","No")</f>
        <v>Yes</v>
      </c>
      <c r="JK164" s="197" t="str">
        <f>IF(AND((RIGHT($JK$3,2)-'[1]Miter Profiles'!$AC$272-'[1]Outside Edges'!$B163)&gt;=5,'[1]Outside Edges'!$Q163="Yes"),"Yes","No")</f>
        <v>Yes</v>
      </c>
      <c r="JL164" s="201" t="str">
        <f>IF(AND((RIGHT($JL$3,2)-'[1]Miter Profiles'!$AC$273-'[1]Outside Edges'!$B163)&gt;=5,'[1]Outside Edges'!$Q163="Yes"),"Yes","No")</f>
        <v>Yes</v>
      </c>
      <c r="JM164" s="201" t="str">
        <f>IF(AND((RIGHT($JM$3,2)-'[1]Miter Profiles'!$AC$274-'[1]Outside Edges'!$B163)&gt;=5,'[1]Outside Edges'!$Q163="Yes"),"Yes","No")</f>
        <v>Yes</v>
      </c>
      <c r="JN164" s="201" t="str">
        <f>IF(AND((RIGHT($JN$3,2)-'[1]Miter Profiles'!$AC$275-'[1]Outside Edges'!$B163)&gt;=5,'[1]Outside Edges'!$Q163="Yes"),"Yes","No")</f>
        <v>Yes</v>
      </c>
      <c r="JO164" s="197" t="str">
        <f>IF(AND((RIGHT($JO$3,2)-'[1]Miter Profiles'!$AC$276-'[1]Outside Edges'!$B163)&gt;=5,'[1]Outside Edges'!$Q163="Yes"),"Yes","No")</f>
        <v>Yes</v>
      </c>
      <c r="JP164" s="197" t="str">
        <f>IF(AND((RIGHT($JP$3,2)-'[1]Miter Profiles'!$AC$277-'[1]Outside Edges'!$B163)&gt;=5,'[1]Outside Edges'!$Q163="Yes"),"Yes","No")</f>
        <v>Yes</v>
      </c>
      <c r="JQ164" s="197" t="str">
        <f>IF(AND((RIGHT($JQ$3,2)-'[1]Miter Profiles'!$AC$278-'[1]Outside Edges'!$B163)&gt;=5,'[1]Outside Edges'!$Q163="Yes"),"Yes","No")</f>
        <v>Yes</v>
      </c>
      <c r="JR164" s="201" t="str">
        <f>IF(AND((RIGHT($JR$3,2)-'[1]Miter Profiles'!$AC$279-'[1]Outside Edges'!$B163)&gt;=5,'[1]Outside Edges'!$Q163="Yes"),"Yes","No")</f>
        <v>No</v>
      </c>
      <c r="JS164" s="201" t="str">
        <f>IF(AND((RIGHT($JS$3,2)-'[1]Miter Profiles'!$AC$280-'[1]Outside Edges'!$B163)&gt;=5,'[1]Outside Edges'!$Q163="Yes"),"Yes","No")</f>
        <v>No</v>
      </c>
      <c r="JT164" s="201" t="str">
        <f>IF(AND((RIGHT($JT$3,2)-'[1]Miter Profiles'!$AC$281-'[1]Outside Edges'!$B163)&gt;=5,'[1]Outside Edges'!$Q163="Yes"),"Yes","No")</f>
        <v>Yes</v>
      </c>
      <c r="JU164" s="197" t="str">
        <f>IF(AND((RIGHT($JU$3,2)-'[1]Miter Profiles'!$AC$282-'[1]Outside Edges'!$B163)&gt;=5,'[1]Outside Edges'!$Q163="Yes"),"Yes","No")</f>
        <v>No</v>
      </c>
      <c r="JV164" s="197" t="str">
        <f>IF(AND((RIGHT($JV$3,2)-'[1]Miter Profiles'!$AC$283-'[1]Outside Edges'!$B163)&gt;=5,'[1]Outside Edges'!$Q163="Yes"),"Yes","No")</f>
        <v>No</v>
      </c>
      <c r="JW164" s="197" t="str">
        <f>IF(AND((RIGHT($JW$3,2)-'[1]Miter Profiles'!$AC$284-'[1]Outside Edges'!$B163)&gt;=5,'[1]Outside Edges'!$Q163="Yes"),"Yes","No")</f>
        <v>Yes</v>
      </c>
      <c r="JX164" s="201" t="str">
        <f>IF(AND((RIGHT($JX$3,2)-'[1]Miter Profiles'!$AC$285-'[1]Outside Edges'!$B163)&gt;=5,'[1]Outside Edges'!$Q163="Yes"),"Yes","No")</f>
        <v>Yes</v>
      </c>
      <c r="JY164" s="201" t="str">
        <f>IF(AND((RIGHT($JY$3,2)-'[1]Miter Profiles'!$AC$286-'[1]Outside Edges'!$B163)&gt;=5,'[1]Outside Edges'!$Q163="Yes"),"Yes","No")</f>
        <v>Yes</v>
      </c>
      <c r="JZ164" s="201" t="str">
        <f>IF(AND((RIGHT($JZ$3,2)-'[1]Miter Profiles'!$AC$287-'[1]Outside Edges'!$B163)&gt;=5,'[1]Outside Edges'!$Q163="Yes"),"Yes","No")</f>
        <v>Yes</v>
      </c>
      <c r="KA164" s="197" t="str">
        <f>IF(AND((RIGHT($KA$3,2)-'[1]Miter Profiles'!$AC$288-'[1]Outside Edges'!$B163)&gt;=5,'[1]Outside Edges'!$Q163="Yes"),"Yes","No")</f>
        <v>No</v>
      </c>
      <c r="KB164" s="197" t="str">
        <f>IF(AND((RIGHT($KB$3,2)-'[1]Miter Profiles'!$AC$289-'[1]Outside Edges'!$B163)&gt;=5,'[1]Outside Edges'!$Q163="Yes"),"Yes","No")</f>
        <v>Yes</v>
      </c>
      <c r="KC164" s="197" t="str">
        <f>IF(AND((RIGHT($KC$3,2)-'[1]Miter Profiles'!$AC$290-'[1]Outside Edges'!$B163)&gt;=5,'[1]Outside Edges'!$Q163="Yes"),"Yes","No")</f>
        <v>Yes</v>
      </c>
      <c r="KD164" s="201" t="str">
        <f>IF(AND((RIGHT($KD$3,2)-'[1]Miter Profiles'!$AC$291-'[1]Outside Edges'!$B163)&gt;=5,'[1]Outside Edges'!$Q163="Yes"),"Yes","No")</f>
        <v>No</v>
      </c>
      <c r="KE164" s="201" t="str">
        <f>IF(AND((RIGHT($KE$3,2)-'[1]Miter Profiles'!$AC$292-'[1]Outside Edges'!$B163)&gt;=5,'[1]Outside Edges'!$Q163="Yes"),"Yes","No")</f>
        <v>Yes</v>
      </c>
      <c r="KF164" s="201" t="str">
        <f>IF(AND((RIGHT($KF$3,2)-'[1]Miter Profiles'!$AC$293-'[1]Outside Edges'!$B163)&gt;=5,'[1]Outside Edges'!$Q163="Yes"),"Yes","No")</f>
        <v>Yes</v>
      </c>
      <c r="KG164" s="197" t="str">
        <f>IF(AND((RIGHT($KG$3,2)-'[1]Miter Profiles'!$AC$294-'[1]Outside Edges'!$B163)&gt;=5,'[1]Outside Edges'!$Q163="Yes"),"Yes","No")</f>
        <v>Yes</v>
      </c>
      <c r="KH164" s="197" t="str">
        <f>IF(AND((RIGHT($KH$3,2)-'[1]Miter Profiles'!$AC$295-'[1]Outside Edges'!$B163)&gt;=5,'[1]Outside Edges'!$Q163="Yes"),"Yes","No")</f>
        <v>Yes</v>
      </c>
      <c r="KI164" s="197" t="str">
        <f>IF(AND((RIGHT($KI$3,2)-'[1]Miter Profiles'!$AC$296-'[1]Outside Edges'!$B163)&gt;=5,'[1]Outside Edges'!$Q163="Yes"),"Yes","No")</f>
        <v>Yes</v>
      </c>
      <c r="KJ164" s="201" t="str">
        <f>IF(AND((RIGHT($KJ$3,2)-'[1]Miter Profiles'!$AC$297-'[1]Outside Edges'!$B163)&gt;=5,'[1]Outside Edges'!$Q163="Yes"),"Yes","No")</f>
        <v>Yes</v>
      </c>
      <c r="KK164" s="201" t="str">
        <f>IF(AND((RIGHT($KK$3,2)-'[1]Miter Profiles'!$AC$298-'[1]Outside Edges'!$B163)&gt;=5,'[1]Outside Edges'!$Q163="Yes"),"Yes","No")</f>
        <v>Yes</v>
      </c>
      <c r="KL164" s="201" t="str">
        <f>IF(AND((RIGHT($KL$3,2)-'[1]Miter Profiles'!$AC$299-'[1]Outside Edges'!$B163)&gt;=5,'[1]Outside Edges'!$Q163="Yes"),"Yes","No")</f>
        <v>Yes</v>
      </c>
      <c r="KM164" s="197" t="str">
        <f>IF(AND((RIGHT($KM$3,2)-'[1]Miter Profiles'!$AC$300-'[1]Outside Edges'!$B163)&gt;=5,'[1]Outside Edges'!$Q163="Yes"),"Yes","No")</f>
        <v>Yes</v>
      </c>
      <c r="KN164" s="197" t="str">
        <f>IF(AND((RIGHT($KN$3,2)-'[1]Miter Profiles'!$AC$301-'[1]Outside Edges'!$B163)&gt;=5,'[1]Outside Edges'!$Q163="Yes"),"Yes","No")</f>
        <v>Yes</v>
      </c>
      <c r="KO164" s="197" t="str">
        <f>IF(AND((RIGHT($KO$3,2)-'[1]Miter Profiles'!$AC$302-'[1]Outside Edges'!$B163)&gt;=5,'[1]Outside Edges'!$Q163="Yes"),"Yes","No")</f>
        <v>Yes</v>
      </c>
      <c r="KP164" s="201" t="str">
        <f>IF(AND((RIGHT($KP$3,2)-'[1]Miter Profiles'!$AC$303-'[1]Outside Edges'!$B163)&gt;=5,'[1]Outside Edges'!$Q163="Yes"),"Yes","No")</f>
        <v>Yes</v>
      </c>
      <c r="KQ164" s="201" t="str">
        <f>IF(AND((RIGHT($KQ$3,2)-'[1]Miter Profiles'!$AC$304-'[1]Outside Edges'!$B163)&gt;=5,'[1]Outside Edges'!$Q163="Yes"),"Yes","No")</f>
        <v>Yes</v>
      </c>
      <c r="KR164" s="201" t="str">
        <f>IF(AND((RIGHT($KR$3,2)-'[1]Miter Profiles'!$AC$305-'[1]Outside Edges'!$B163)&gt;=5,'[1]Outside Edges'!$Q163="Yes"),"Yes","No")</f>
        <v>Yes</v>
      </c>
      <c r="KS164" s="197" t="str">
        <f>IF(AND((RIGHT($KS$3,2)-'[1]Miter Profiles'!$AC$306-'[1]Outside Edges'!$B163)&gt;=5,'[1]Outside Edges'!$Q163="Yes"),"Yes","No")</f>
        <v>Yes</v>
      </c>
      <c r="KT164" s="197" t="str">
        <f>IF(AND((RIGHT($KT$3,2)-'[1]Miter Profiles'!$AC$307-'[1]Outside Edges'!$B163)&gt;=5,'[1]Outside Edges'!$Q163="Yes"),"Yes","No")</f>
        <v>Yes</v>
      </c>
      <c r="KU164" s="197" t="str">
        <f>IF(AND((RIGHT($KU$3,2)-'[1]Miter Profiles'!$AC$308-'[1]Outside Edges'!$B163)&gt;=5,'[1]Outside Edges'!$Q163="Yes"),"Yes","No")</f>
        <v>Yes</v>
      </c>
      <c r="KV164" s="201" t="str">
        <f>IF(AND((RIGHT($KV$3,2)-'[1]Miter Profiles'!$AC$309-'[1]Outside Edges'!$B163)&gt;=5,'[1]Outside Edges'!$Q163="Yes"),"Yes","No")</f>
        <v>No</v>
      </c>
      <c r="KW164" s="201" t="str">
        <f>IF(AND((RIGHT($KW$3,2)-'[1]Miter Profiles'!$AC$310-'[1]Outside Edges'!$B163)&gt;=5,'[1]Outside Edges'!$Q163="Yes"),"Yes","No")</f>
        <v>Yes</v>
      </c>
      <c r="KX164" s="201" t="str">
        <f>IF(AND((RIGHT($KX$3,2)-'[1]Miter Profiles'!$AC$311-'[1]Outside Edges'!$B163)&gt;=5,'[1]Outside Edges'!$Q163="Yes"),"Yes","No")</f>
        <v>Yes</v>
      </c>
      <c r="KY164" s="197" t="str">
        <f>IF(AND((RIGHT($KY$3,2)-'[1]Miter Profiles'!$AC$312-'[1]Outside Edges'!$B163)&gt;=5,'[1]Outside Edges'!$Q163="Yes"),"Yes","No")</f>
        <v>No</v>
      </c>
      <c r="KZ164" s="197" t="str">
        <f>IF(AND((RIGHT($KZ$3,2)-'[1]Miter Profiles'!$AC$313-'[1]Outside Edges'!$B163)&gt;=5,'[1]Outside Edges'!$Q163="Yes"),"Yes","No")</f>
        <v>Yes</v>
      </c>
      <c r="LA164" s="197" t="str">
        <f>IF(AND((RIGHT($LA$3,2)-'[1]Miter Profiles'!$AC$314-'[1]Outside Edges'!$B163)&gt;=5,'[1]Outside Edges'!$Q163="Yes"),"Yes","No")</f>
        <v>Yes</v>
      </c>
      <c r="LB164" s="201" t="str">
        <f>IF(AND((RIGHT($LB$3,2)-'[1]Miter Profiles'!$AC$315-'[1]Outside Edges'!$B163)&gt;=5,'[1]Outside Edges'!$Q163="Yes"),"Yes","No")</f>
        <v>No</v>
      </c>
      <c r="LC164" s="201" t="str">
        <f>IF(AND((RIGHT($LC$3,2)-'[1]Miter Profiles'!$AC$316-'[1]Outside Edges'!$B163)&gt;=5,'[1]Outside Edges'!$Q163="Yes"),"Yes","No")</f>
        <v>No</v>
      </c>
      <c r="LD164" s="201" t="str">
        <f>IF(AND((RIGHT($LD$3,2)-'[1]Miter Profiles'!$AC$317-'[1]Outside Edges'!$B163)&gt;=5,'[1]Outside Edges'!$Q163="Yes"),"Yes","No")</f>
        <v>No</v>
      </c>
      <c r="LE164" s="201" t="str">
        <f>IF(AND((RIGHT($LE$3,2)-'[1]Miter Profiles'!$AC$318-'[1]Outside Edges'!$B163)&gt;=5,'[1]Outside Edges'!$Q163="Yes"),"Yes","No")</f>
        <v>No</v>
      </c>
      <c r="LF164" s="197" t="str">
        <f>IF(AND((RIGHT($LF$3,2)-'[1]Miter Profiles'!$AC$319-'[1]Outside Edges'!$B163)&gt;=5,'[1]Outside Edges'!$Q163="Yes"),"Yes","No")</f>
        <v>No</v>
      </c>
      <c r="LG164" s="197" t="str">
        <f>IF(AND((RIGHT($LG$3,2)-'[1]Miter Profiles'!$AC$320-'[1]Outside Edges'!$B163)&gt;=5,'[1]Outside Edges'!$Q163="Yes"),"Yes","No")</f>
        <v>No</v>
      </c>
      <c r="LH164" s="197" t="str">
        <f>IF(AND((RIGHT($LH$3,2)-'[1]Miter Profiles'!$AC$321-'[1]Outside Edges'!$B163)&gt;=5,'[1]Outside Edges'!$Q163="Yes"),"Yes","No")</f>
        <v>No</v>
      </c>
      <c r="LI164" s="197" t="str">
        <f>IF(AND((RIGHT($LI$3,2)-'[1]Miter Profiles'!$AC$322-'[1]Outside Edges'!$B163)&gt;=5,'[1]Outside Edges'!$Q163="Yes"),"Yes","No")</f>
        <v>No</v>
      </c>
      <c r="LJ164" s="201" t="str">
        <f>IF(AND((RIGHT($LJ$3,2)-'[1]Miter Profiles'!$AC$323-'[1]Outside Edges'!$B163)&gt;=5,'[1]Outside Edges'!$Q163="Yes"),"Yes","No")</f>
        <v>No</v>
      </c>
      <c r="LK164" s="201" t="str">
        <f>IF(AND((RIGHT($LK$3,2)-'[1]Miter Profiles'!$AC$324-'[1]Outside Edges'!$B163)&gt;=5,'[1]Outside Edges'!$Q163="Yes"),"Yes","No")</f>
        <v>Yes</v>
      </c>
      <c r="LL164" s="201" t="str">
        <f>IF(AND((RIGHT($LL$3,2)-'[1]Miter Profiles'!$AC$325-'[1]Outside Edges'!$B163)&gt;=5,'[1]Outside Edges'!$Q163="Yes"),"Yes","No")</f>
        <v>Yes</v>
      </c>
      <c r="LM164" s="197" t="str">
        <f>IF(AND((RIGHT($LM$3,2)-'[1]Miter Profiles'!$AC$326-'[1]Outside Edges'!$B163)&gt;=5,'[1]Outside Edges'!$Q163="Yes"),"Yes","No")</f>
        <v>Yes</v>
      </c>
      <c r="LN164" s="197" t="str">
        <f>IF(AND((RIGHT($LN$3,2)-'[1]Miter Profiles'!$AC$327-'[1]Outside Edges'!$B163)&gt;=5,'[1]Outside Edges'!$Q163="Yes"),"Yes","No")</f>
        <v>Yes</v>
      </c>
      <c r="LO164" s="197" t="str">
        <f>IF(AND((RIGHT($LO$3,2)-'[1]Miter Profiles'!$AC$328-'[1]Outside Edges'!$B163)&gt;=5,'[1]Outside Edges'!$Q163="Yes"),"Yes","No")</f>
        <v>Yes</v>
      </c>
      <c r="LP164" s="201" t="str">
        <f>IF(AND((RIGHT($LP$3,2)-'[1]Miter Profiles'!$AC$329-'[1]Outside Edges'!$B163)&gt;=5,'[1]Outside Edges'!$Q163="Yes"),"Yes","No")</f>
        <v>No</v>
      </c>
      <c r="LQ164" s="201" t="str">
        <f>IF(AND((RIGHT($LQ$3,2)-'[1]Miter Profiles'!$AC$330-'[1]Outside Edges'!$B163)&gt;=5,'[1]Outside Edges'!$Q163="Yes"),"Yes","No")</f>
        <v>Yes</v>
      </c>
      <c r="LR164" s="201" t="str">
        <f>IF(AND((RIGHT($LR$3,2)-'[1]Miter Profiles'!$AC$331-'[1]Outside Edges'!$B163)&gt;=5,'[1]Outside Edges'!$Q163="Yes"),"Yes","No")</f>
        <v>Yes</v>
      </c>
      <c r="LS164" s="197" t="str">
        <f>IF(AND((RIGHT($LS$3,2)-'[1]Miter Profiles'!$AC$332-'[1]Outside Edges'!$B163)&gt;=5,'[1]Outside Edges'!$Q163="Yes"),"Yes","No")</f>
        <v>No</v>
      </c>
      <c r="LT164" s="197" t="str">
        <f>IF(AND((RIGHT($LT$3,2)-'[1]Miter Profiles'!$AC$333-'[1]Outside Edges'!$B163)&gt;=5,'[1]Outside Edges'!$Q163="Yes"),"Yes","No")</f>
        <v>Yes</v>
      </c>
      <c r="LU164" s="197" t="str">
        <f>IF(AND((RIGHT($LU$3,2)-'[1]Miter Profiles'!$AC$334-'[1]Outside Edges'!$B163)&gt;=5,'[1]Outside Edges'!$Q163="Yes"),"Yes","No")</f>
        <v>Yes</v>
      </c>
      <c r="LV164" s="201" t="str">
        <f>IF(AND((RIGHT($LV$3,2)-'[1]Miter Profiles'!$AC$335-'[1]Outside Edges'!$B163)&gt;=5,'[1]Outside Edges'!$Q163="Yes"),"Yes","No")</f>
        <v>No</v>
      </c>
      <c r="LW164" s="201" t="str">
        <f>IF(AND((RIGHT($LW$3,2)-'[1]Miter Profiles'!$AC$336-'[1]Outside Edges'!$B163)&gt;=5,'[1]Outside Edges'!$Q163="Yes"),"Yes","No")</f>
        <v>Yes</v>
      </c>
      <c r="LX164" s="201" t="str">
        <f>IF(AND((RIGHT($LX$3,2)-'[1]Miter Profiles'!$AC$337-'[1]Outside Edges'!$B163)&gt;=5,'[1]Outside Edges'!$Q163="Yes"),"Yes","No")</f>
        <v>Yes</v>
      </c>
      <c r="LY164" s="197" t="str">
        <f>IF(AND((RIGHT($LY$3,2)-'[1]Miter Profiles'!$AC$338-'[1]Outside Edges'!$B163)&gt;=5,'[1]Outside Edges'!$Q163="Yes"),"Yes","No")</f>
        <v>No</v>
      </c>
      <c r="LZ164" s="197" t="str">
        <f>IF(AND((RIGHT($LZ$3,2)-'[1]Miter Profiles'!$AC$339-'[1]Outside Edges'!$B163)&gt;=5,'[1]Outside Edges'!$Q163="Yes"),"Yes","No")</f>
        <v>Yes</v>
      </c>
      <c r="MA164" s="197" t="str">
        <f>IF(AND((RIGHT($MA$3,2)-'[1]Miter Profiles'!$AC$340-'[1]Outside Edges'!$B163)&gt;=5,'[1]Outside Edges'!$Q163="Yes"),"Yes","No")</f>
        <v>Yes</v>
      </c>
      <c r="MB164" s="201" t="str">
        <f>IF(AND((RIGHT($MB$3,2)-'[1]Miter Profiles'!$AC$341-'[1]Outside Edges'!$B163)&gt;=5,'[1]Outside Edges'!$Q163="Yes"),"Yes","No")</f>
        <v>No</v>
      </c>
      <c r="MC164" s="201" t="str">
        <f>IF(AND((RIGHT($MC$3,2)-'[1]Miter Profiles'!$AC$342-'[1]Outside Edges'!$B163)&gt;=5,'[1]Outside Edges'!$Q163="Yes"),"Yes","No")</f>
        <v>Yes</v>
      </c>
      <c r="MD164" s="201" t="str">
        <f>IF(AND((RIGHT($MD$3,2)-'[1]Miter Profiles'!$AC$343-'[1]Outside Edges'!$B163)&gt;=5,'[1]Outside Edges'!$Q163="Yes"),"Yes","No")</f>
        <v>Yes</v>
      </c>
      <c r="ME164" s="197" t="str">
        <f>IF(AND((RIGHT($ME$3,2)-'[1]Miter Profiles'!$AC$344-'[1]Outside Edges'!$B163)&gt;=5,'[1]Outside Edges'!$Q163="Yes"),"Yes","No")</f>
        <v>Yes</v>
      </c>
      <c r="MF164" s="197" t="str">
        <f>IF(AND((RIGHT($MF$3,2)-'[1]Miter Profiles'!$AC$345-'[1]Outside Edges'!$B163)&gt;=5,'[1]Outside Edges'!$Q163="Yes"),"Yes","No")</f>
        <v>Yes</v>
      </c>
      <c r="MG164" s="197" t="str">
        <f>IF(AND((RIGHT($MG$3,2)-'[1]Miter Profiles'!$AC$346-'[1]Outside Edges'!$B163)&gt;=5,'[1]Outside Edges'!$Q163="Yes"),"Yes","No")</f>
        <v>Yes</v>
      </c>
      <c r="MH164" s="201" t="str">
        <f>IF(AND((RIGHT($MH$3,2)-'[1]Miter Profiles'!$AC$347-'[1]Outside Edges'!$B163)&gt;=5,'[1]Outside Edges'!$Q163="Yes"),"Yes","No")</f>
        <v>Yes</v>
      </c>
      <c r="MI164" s="201" t="str">
        <f>IF(AND((RIGHT($MI$3,2)-'[1]Miter Profiles'!$AC$348-'[1]Outside Edges'!$B163)&gt;=5,'[1]Outside Edges'!$Q163="Yes"),"Yes","No")</f>
        <v>Yes</v>
      </c>
      <c r="MJ164" s="201" t="str">
        <f>IF(AND((RIGHT($MJ$3,2)-'[1]Miter Profiles'!$AC$349-'[1]Outside Edges'!$B163)&gt;=5,'[1]Outside Edges'!$Q163="Yes"),"Yes","No")</f>
        <v>Yes</v>
      </c>
      <c r="MK164" s="197" t="str">
        <f>IF(AND((RIGHT($MK$3,2)-'[1]Miter Profiles'!$AC$350-'[1]Outside Edges'!$B163)&gt;=5,'[1]Outside Edges'!$Q163="Yes"),"Yes","No")</f>
        <v>Yes</v>
      </c>
      <c r="ML164" s="197" t="str">
        <f>IF(AND((RIGHT($ML$3,2)-'[1]Miter Profiles'!$AC$351-'[1]Outside Edges'!$B163)&gt;=5,'[1]Outside Edges'!$Q163="Yes"),"Yes","No")</f>
        <v>Yes</v>
      </c>
      <c r="MM164" s="197" t="str">
        <f>IF(AND((RIGHT($MM$3,2)-'[1]Miter Profiles'!$AC$352-'[1]Outside Edges'!$B163)&gt;=5,'[1]Outside Edges'!$Q163="Yes"),"Yes","No")</f>
        <v>Yes</v>
      </c>
      <c r="MN164" s="201" t="str">
        <f>IF(AND((RIGHT($MK$3,2)-'[1]Miter Profiles'!$AC$353-'[1]Outside Edges'!$B163)&gt;=5,'[1]Outside Edges'!$Q163="Yes"),"Yes","No")</f>
        <v>Yes</v>
      </c>
      <c r="MO164" s="201" t="str">
        <f>IF(AND((RIGHT($ML$3,2)-'[1]Miter Profiles'!$AC$354-'[1]Outside Edges'!$B163)&gt;=5,'[1]Outside Edges'!$Q163="Yes"),"Yes","No")</f>
        <v>Yes</v>
      </c>
      <c r="MP164" s="201" t="str">
        <f>IF(AND((RIGHT($MM$3,2)-'[1]Miter Profiles'!$AC$355-'[1]Outside Edges'!$B163)&gt;=5,'[1]Outside Edges'!$Q163="Yes"),"Yes","No")</f>
        <v>Yes</v>
      </c>
      <c r="MQ164" s="197" t="str">
        <f>IF(AND((RIGHT($MK$3,2)-'[1]Miter Profiles'!$AC$356-'[1]Outside Edges'!$B163)&gt;=5,'[1]Outside Edges'!$Q163="Yes"),"Yes","No")</f>
        <v>No</v>
      </c>
      <c r="MR164" s="197" t="str">
        <f>IF(AND((RIGHT($ML$3,2)-'[1]Miter Profiles'!$AC$357-'[1]Outside Edges'!$B163)&gt;=5,'[1]Outside Edges'!$Q163="Yes"),"Yes","No")</f>
        <v>Yes</v>
      </c>
      <c r="MS164" s="197" t="str">
        <f>IF(AND((RIGHT($MM$3,2)-'[1]Miter Profiles'!$AC$358-'[1]Outside Edges'!$B163)&gt;=5,'[1]Outside Edges'!$Q163="Yes"),"Yes","No")</f>
        <v>Yes</v>
      </c>
      <c r="MT164" s="201" t="str">
        <f>IF(AND((RIGHT($MK$3,2)-'[1]Miter Profiles'!$AC$359-'[1]Outside Edges'!$B163)&gt;=5,'[1]Outside Edges'!$Q163="Yes"),"Yes","No")</f>
        <v>No</v>
      </c>
      <c r="MU164" s="201" t="str">
        <f>IF(AND((RIGHT($ML$3,2)-'[1]Miter Profiles'!$AC$360-'[1]Outside Edges'!$B163)&gt;=5,'[1]Outside Edges'!$Q163="Yes"),"Yes","No")</f>
        <v>No</v>
      </c>
      <c r="MV164" s="201" t="str">
        <f>IF(AND((RIGHT($MM$3,2)-'[1]Miter Profiles'!$AC$361-'[1]Outside Edges'!$B163)&gt;=5,'[1]Outside Edges'!$Q163="Yes"),"Yes","No")</f>
        <v>Yes</v>
      </c>
    </row>
    <row r="165" spans="1:360" thickBot="1" x14ac:dyDescent="0.25">
      <c r="A165" s="371" t="str">
        <f>IF('[1]Outside Edges'!$A164&lt;&gt;"",'[1]Outside Edges'!$A164,"")</f>
        <v>D162</v>
      </c>
      <c r="B165" s="7" t="str">
        <f>IF(AND((RIGHT($B$3,2)-'[1]Miter Profiles'!$AC$3-'[1]Outside Edges'!$B164)&gt;=5,'[1]Outside Edges'!$Q164="Yes"),"Yes","No")</f>
        <v>Yes</v>
      </c>
      <c r="C165" s="7" t="str">
        <f>IF(AND((RIGHT($C$3,2)-'[1]Miter Profiles'!$AC$4-'[1]Outside Edges'!$B164)&gt;=5,'[1]Outside Edges'!$Q164="Yes"),"Yes","No")</f>
        <v>Yes</v>
      </c>
      <c r="D165" s="63" t="str">
        <f>IF(AND((RIGHT($D$3,2)-'[1]Miter Profiles'!$AC$5-'[1]Outside Edges'!$B164)&gt;=5,'[1]Outside Edges'!$Q164="Yes"),"Yes","No")</f>
        <v>Yes</v>
      </c>
      <c r="E165" s="64" t="str">
        <f>IF(AND((RIGHT($E$3,2)-'[1]Miter Profiles'!$AC$6-'[1]Outside Edges'!$B164)&gt;=5,'[1]Outside Edges'!$Q164="Yes"),"Yes","No")</f>
        <v>Yes</v>
      </c>
      <c r="F165" s="8" t="str">
        <f>IF(AND((RIGHT($F$3,2)-'[1]Miter Profiles'!$AC$7-'[1]Outside Edges'!$B164)&gt;=5,'[1]Outside Edges'!$Q164="Yes"),"Yes","No")</f>
        <v>Yes</v>
      </c>
      <c r="G165" s="65" t="str">
        <f>IF(AND((RIGHT($G$3,2)-'[1]Miter Profiles'!$AC$8-'[1]Outside Edges'!$B164)&gt;=5,'[1]Outside Edges'!$Q164="Yes"),"Yes","No")</f>
        <v>Yes</v>
      </c>
      <c r="H165" s="7" t="str">
        <f>IF(AND((RIGHT($H$3,2)-'[1]Miter Profiles'!$AC$9-'[1]Outside Edges'!$B164)&gt;=5,'[1]Outside Edges'!$Q164="Yes"),"Yes","No")</f>
        <v>Yes</v>
      </c>
      <c r="I165" s="7" t="str">
        <f>IF(AND((RIGHT($I$3,2)-'[1]Miter Profiles'!$AC$10-'[1]Outside Edges'!$B164)&gt;=5,'[1]Outside Edges'!$Q164="Yes"),"Yes","No")</f>
        <v>Yes</v>
      </c>
      <c r="J165" s="63" t="str">
        <f>IF(AND((RIGHT($J$3,2)-'[1]Miter Profiles'!$AC$11-'[1]Outside Edges'!$B164)&gt;=5,'[1]Outside Edges'!$Q164="Yes"),"Yes","No")</f>
        <v>Yes</v>
      </c>
      <c r="K165" s="64" t="str">
        <f>IF(AND((RIGHT($K$3,2)-'[1]Miter Profiles'!$AC$12-'[1]Outside Edges'!$B164)&gt;=5,'[1]Outside Edges'!$Q164="Yes"),"Yes","No")</f>
        <v>Yes</v>
      </c>
      <c r="L165" s="8" t="str">
        <f>IF(AND((RIGHT($L$3,2)-'[1]Miter Profiles'!$AC$13-'[1]Outside Edges'!$B164)&gt;=5,'[1]Outside Edges'!$Q164="Yes"),"Yes","No")</f>
        <v>Yes</v>
      </c>
      <c r="M165" s="65" t="str">
        <f>IF(AND((RIGHT($M$3,2)-'[1]Miter Profiles'!$AC$14-'[1]Outside Edges'!$B164)&gt;=5,'[1]Outside Edges'!$Q164="Yes"),"Yes","No")</f>
        <v>Yes</v>
      </c>
      <c r="N165" s="7" t="str">
        <f>IF(AND((RIGHT($N$3,2)-'[1]Miter Profiles'!$AC$15-'[1]Outside Edges'!$B164)&gt;=4,'[1]Outside Edges'!$Q164="Yes"),"Yes","No")</f>
        <v>Yes</v>
      </c>
      <c r="O165" s="7" t="str">
        <f>IF(AND((RIGHT($O$3,2)-'[1]Miter Profiles'!$AC$16-'[1]Outside Edges'!$B164)&gt;=5,'[1]Outside Edges'!$Q164="Yes"),"Yes","No")</f>
        <v>Yes</v>
      </c>
      <c r="P165" s="63" t="str">
        <f>IF(AND((RIGHT($P$3,2)-'[1]Miter Profiles'!$AC$17-'[1]Outside Edges'!$B164)&gt;=5,'[1]Outside Edges'!$Q164="Yes"),"Yes","No")</f>
        <v>Yes</v>
      </c>
      <c r="Q165" s="64" t="str">
        <f>IF(AND((RIGHT($Q$3,2)-'[1]Miter Profiles'!$AC$18-'[1]Outside Edges'!$B164)&gt;=5,'[1]Outside Edges'!$Q164="Yes"),"Yes","No")</f>
        <v>Yes</v>
      </c>
      <c r="R165" s="8" t="str">
        <f>IF(AND((RIGHT($R$3,2)-'[1]Miter Profiles'!$AC$19-'[1]Outside Edges'!$B164)&gt;=5,'[1]Outside Edges'!$Q164="Yes"),"Yes","No")</f>
        <v>Yes</v>
      </c>
      <c r="S165" s="65" t="str">
        <f>IF(AND((RIGHT($S$3,2)-'[1]Miter Profiles'!$AC$20-'[1]Outside Edges'!$B164)&gt;=5,'[1]Outside Edges'!$Q164="Yes"),"Yes","No")</f>
        <v>Yes</v>
      </c>
      <c r="T165" s="7" t="str">
        <f>IF(AND((RIGHT($T$3,2)-'[1]Miter Profiles'!$AC$21-'[1]Outside Edges'!$B164)&gt;=5,'[1]Outside Edges'!$Q164="Yes"),"Yes","No")</f>
        <v>Yes</v>
      </c>
      <c r="U165" s="7" t="str">
        <f>IF(AND((RIGHT($U$3,2)-'[1]Miter Profiles'!$AC$22-'[1]Outside Edges'!$B164)&gt;=5,'[1]Outside Edges'!$Q164="Yes"),"Yes","No")</f>
        <v>Yes</v>
      </c>
      <c r="V165" s="63" t="str">
        <f>IF(AND((RIGHT($V$3,2)-'[1]Miter Profiles'!$AC$23-'[1]Outside Edges'!$B164)&gt;=5,'[1]Outside Edges'!$Q164="Yes"),"Yes","No")</f>
        <v>Yes</v>
      </c>
      <c r="W165" s="64" t="str">
        <f>IF(AND((RIGHT($W$3,2)-'[1]Miter Profiles'!$AC$24-'[1]Outside Edges'!$B164)&gt;=5,'[1]Outside Edges'!$Q164="Yes"),"Yes","No")</f>
        <v>No</v>
      </c>
      <c r="X165" s="8" t="str">
        <f>IF(AND((RIGHT($X$3,2)-'[1]Miter Profiles'!$AC$25-'[1]Outside Edges'!$B164)&gt;=5,'[1]Outside Edges'!$Q164="Yes"),"Yes","No")</f>
        <v>Yes</v>
      </c>
      <c r="Y165" s="65" t="str">
        <f>IF(AND((RIGHT($Y$3,2)-'[1]Miter Profiles'!$AC$26-'[1]Outside Edges'!$B164)&gt;=5,'[1]Outside Edges'!$Q164="Yes"),"Yes","No")</f>
        <v>Yes</v>
      </c>
      <c r="Z165" s="7" t="str">
        <f>IF(AND((RIGHT($Z$3,2)-'[1]Miter Profiles'!$AC$27-'[1]Outside Edges'!$B164)&gt;=5,'[1]Outside Edges'!$Q164="Yes"),"Yes","No")</f>
        <v>Yes</v>
      </c>
      <c r="AA165" s="7" t="str">
        <f>IF(AND((RIGHT($AA$3,2)-'[1]Miter Profiles'!$AC$28-'[1]Outside Edges'!$B164)&gt;=5,'[1]Outside Edges'!$Q164="Yes"),"Yes","No")</f>
        <v>Yes</v>
      </c>
      <c r="AB165" s="63" t="str">
        <f>IF(AND((RIGHT($AB$3,2)-'[1]Miter Profiles'!$AC$29-'[1]Outside Edges'!$B164)&gt;=5,'[1]Outside Edges'!$Q164="Yes"),"Yes","No")</f>
        <v>Yes</v>
      </c>
      <c r="AC165" s="64" t="str">
        <f>IF(AND((RIGHT($AC$3,2)-'[1]Miter Profiles'!$AC$30-'[1]Outside Edges'!$B164)&gt;=5,'[1]Outside Edges'!$Q164="Yes"),"Yes","No")</f>
        <v>Yes</v>
      </c>
      <c r="AD165" s="8" t="str">
        <f>IF(AND((RIGHT($AD$3,2)-'[1]Miter Profiles'!$AC$31-'[1]Outside Edges'!$B164)&gt;=5,'[1]Outside Edges'!$Q164="Yes"),"Yes","No")</f>
        <v>Yes</v>
      </c>
      <c r="AE165" s="65" t="str">
        <f>IF(AND((RIGHT($AE$3,2)-'[1]Miter Profiles'!$AC$32-'[1]Outside Edges'!$B164)&gt;=5,'[1]Outside Edges'!$Q164="Yes"),"Yes","No")</f>
        <v>Yes</v>
      </c>
      <c r="AF165" s="7" t="str">
        <f>IF(AND((RIGHT($AF$3,2)-'[1]Miter Profiles'!$AC$33-'[1]Outside Edges'!$B164)&gt;=5,'[1]Outside Edges'!$Q164="Yes"),"Yes","No")</f>
        <v>Yes</v>
      </c>
      <c r="AG165" s="7" t="str">
        <f>IF(AND((RIGHT($AG$3,2)-'[1]Miter Profiles'!$AC$34-'[1]Outside Edges'!$B164)&gt;=5,'[1]Outside Edges'!$Q164="Yes"),"Yes","No")</f>
        <v>Yes</v>
      </c>
      <c r="AH165" s="63" t="str">
        <f>IF(AND((RIGHT($AH$3,2)-'[1]Miter Profiles'!$AC$35-'[1]Outside Edges'!$B164)&gt;=5,'[1]Outside Edges'!$Q164="Yes"),"Yes","No")</f>
        <v>Yes</v>
      </c>
      <c r="AI165" s="64" t="str">
        <f>IF(AND((RIGHT($AI$3,2)-'[1]Miter Profiles'!$AC$36-'[1]Outside Edges'!$B164)&gt;=5,'[1]Outside Edges'!$Q164="Yes"),"Yes","No")</f>
        <v>Yes</v>
      </c>
      <c r="AJ165" s="8" t="str">
        <f>IF(AND((RIGHT($AJ$3,2)-'[1]Miter Profiles'!$AC$37-'[1]Outside Edges'!$B164)&gt;=5,'[1]Outside Edges'!$Q164="Yes"),"Yes","No")</f>
        <v>Yes</v>
      </c>
      <c r="AK165" s="65" t="str">
        <f>IF(AND((RIGHT($AK$3,2)-'[1]Miter Profiles'!$AC$38-'[1]Outside Edges'!$B164)&gt;=5,'[1]Outside Edges'!$Q164="Yes"),"Yes","No")</f>
        <v>Yes</v>
      </c>
      <c r="AL165" s="7" t="str">
        <f>IF(AND((RIGHT($AL$3,2)-'[1]Miter Profiles'!$AC$39-'[1]Outside Edges'!$B164)&gt;=5,'[1]Outside Edges'!$Q164="Yes"),"Yes","No")</f>
        <v>Yes</v>
      </c>
      <c r="AM165" s="7" t="str">
        <f>IF(AND((RIGHT($AM$3,2)-'[1]Miter Profiles'!$AC$40-'[1]Outside Edges'!$B164)&gt;=5,'[1]Outside Edges'!$Q164="Yes"),"Yes","No")</f>
        <v>Yes</v>
      </c>
      <c r="AN165" s="63" t="str">
        <f>IF(AND((RIGHT($AN$3,2)-'[1]Miter Profiles'!$AC$41-'[1]Outside Edges'!$B164)&gt;=5,'[1]Outside Edges'!$Q164="Yes"),"Yes","No")</f>
        <v>Yes</v>
      </c>
      <c r="AO165" s="64" t="str">
        <f>IF(AND((RIGHT($AO$3,2)-'[1]Miter Profiles'!$AC$42-'[1]Outside Edges'!$B164)&gt;=5,'[1]Outside Edges'!$Q164="Yes"),"Yes","No")</f>
        <v>Yes</v>
      </c>
      <c r="AP165" s="8" t="str">
        <f>IF(AND((RIGHT($AP$3,2)-'[1]Miter Profiles'!$AC$43-'[1]Outside Edges'!$B164)&gt;=5,'[1]Outside Edges'!$Q164="Yes"),"Yes","No")</f>
        <v>Yes</v>
      </c>
      <c r="AQ165" s="65" t="str">
        <f>IF(AND((RIGHT($AQ$3,2)-'[1]Miter Profiles'!$AC$44-'[1]Outside Edges'!$B164)&gt;=5,'[1]Outside Edges'!$Q164="Yes"),"Yes","No")</f>
        <v>Yes</v>
      </c>
      <c r="AR165" s="7" t="str">
        <f>IF(AND((RIGHT($AR$3,2)-'[1]Miter Profiles'!$AC$45-'[1]Outside Edges'!$B164)&gt;=5,'[1]Outside Edges'!$Q164="Yes"),"Yes","No")</f>
        <v>Yes</v>
      </c>
      <c r="AS165" s="7" t="str">
        <f>IF(AND((RIGHT($AS$3,2)-'[1]Miter Profiles'!$AC$46-'[1]Outside Edges'!$B164)&gt;=5,'[1]Outside Edges'!$Q164="Yes"),"Yes","No")</f>
        <v>Yes</v>
      </c>
      <c r="AT165" s="63" t="str">
        <f>IF(AND((RIGHT($AT$3,2)-'[1]Miter Profiles'!$AC$47-'[1]Outside Edges'!$B164)&gt;=5,'[1]Outside Edges'!$Q164="Yes"),"Yes","No")</f>
        <v>Yes</v>
      </c>
      <c r="AU165" s="64" t="str">
        <f>IF(AND((RIGHT($AU$3,2)-'[1]Miter Profiles'!$AC$48-'[1]Outside Edges'!$B164)&gt;=5,'[1]Outside Edges'!$Q164="Yes"),"Yes","No")</f>
        <v>Yes</v>
      </c>
      <c r="AV165" s="8" t="str">
        <f>IF(AND((RIGHT($AV$3,2)-'[1]Miter Profiles'!$AC$49-'[1]Outside Edges'!$B164)&gt;=5,'[1]Outside Edges'!$Q164="Yes"),"Yes","No")</f>
        <v>Yes</v>
      </c>
      <c r="AW165" s="65" t="str">
        <f>IF(AND((RIGHT($AW$3,2)-'[1]Miter Profiles'!$AC$50-'[1]Outside Edges'!$B164)&gt;=5,'[1]Outside Edges'!$Q164="Yes"),"Yes","No")</f>
        <v>Yes</v>
      </c>
      <c r="AX165" s="7" t="str">
        <f>IF(AND((RIGHT($AX$3,2)-'[1]Miter Profiles'!$AC$51-'[1]Outside Edges'!$B164)&gt;=5,'[1]Outside Edges'!$Q164="Yes"),"Yes","No")</f>
        <v>Yes</v>
      </c>
      <c r="AY165" s="7" t="str">
        <f>IF(AND((RIGHT($AY$3,2)-'[1]Miter Profiles'!$AC$52-'[1]Outside Edges'!$B164)&gt;=5,'[1]Outside Edges'!$Q164="Yes"),"Yes","No")</f>
        <v>Yes</v>
      </c>
      <c r="AZ165" s="63" t="str">
        <f>IF(AND((RIGHT($AZ$3,2)-'[1]Miter Profiles'!$AC$53-'[1]Outside Edges'!$B164)&gt;=5,'[1]Outside Edges'!$Q164="Yes"),"Yes","No")</f>
        <v>Yes</v>
      </c>
      <c r="BA165" s="64" t="str">
        <f>IF(AND((RIGHT($BA$3,2)-'[1]Miter Profiles'!$AC$54-'[1]Outside Edges'!$B164)&gt;=5,'[1]Outside Edges'!$Q164="Yes"),"Yes","No")</f>
        <v>Yes</v>
      </c>
      <c r="BB165" s="8" t="str">
        <f>IF(AND((RIGHT($BB$3,2)-'[1]Miter Profiles'!$AC$55-'[1]Outside Edges'!$B164)&gt;=5,'[1]Outside Edges'!$Q164="Yes"),"Yes","No")</f>
        <v>Yes</v>
      </c>
      <c r="BC165" s="65" t="str">
        <f>IF(AND((RIGHT($BC$3,2)-'[1]Miter Profiles'!$AC$56-'[1]Outside Edges'!$B164)&gt;=5,'[1]Outside Edges'!$Q164="Yes"),"Yes","No")</f>
        <v>Yes</v>
      </c>
      <c r="BD165" s="7" t="str">
        <f>IF(AND((RIGHT($BD$3,2)-'[1]Miter Profiles'!$AC$57-'[1]Outside Edges'!$B164)&gt;=5,'[1]Outside Edges'!$Q164="Yes"),"Yes","No")</f>
        <v>Yes</v>
      </c>
      <c r="BE165" s="7" t="str">
        <f>IF(AND((RIGHT($BE$3,2)-'[1]Miter Profiles'!$AC$58-'[1]Outside Edges'!$B164)&gt;=5,'[1]Outside Edges'!$Q164="Yes"),"Yes","No")</f>
        <v>Yes</v>
      </c>
      <c r="BF165" s="63" t="str">
        <f>IF(AND((RIGHT($BF$3,2)-'[1]Miter Profiles'!$AC$59-'[1]Outside Edges'!$B164)&gt;=5,'[1]Outside Edges'!$Q164="Yes"),"Yes","No")</f>
        <v>Yes</v>
      </c>
      <c r="BG165" s="64" t="str">
        <f>IF(AND((RIGHT($BG$3,2)-'[1]Miter Profiles'!$AC$60-'[1]Outside Edges'!$B164)&gt;=5,'[1]Outside Edges'!$Q164="Yes"),"Yes","No")</f>
        <v>Yes</v>
      </c>
      <c r="BH165" s="8" t="str">
        <f>IF(AND((RIGHT($BH$3,2)-'[1]Miter Profiles'!$AC$61-'[1]Outside Edges'!$B164)&gt;=5,'[1]Outside Edges'!$Q164="Yes"),"Yes","No")</f>
        <v>Yes</v>
      </c>
      <c r="BI165" s="65" t="str">
        <f>IF(AND((RIGHT($BI$3,2)-'[1]Miter Profiles'!$AC$62-'[1]Outside Edges'!$B164)&gt;=5,'[1]Outside Edges'!$Q164="Yes"),"Yes","No")</f>
        <v>Yes</v>
      </c>
      <c r="BJ165" s="7" t="str">
        <f>IF(AND((RIGHT($BJ$3,2)-'[1]Miter Profiles'!$AC$63-'[1]Outside Edges'!$B164)&gt;=5,'[1]Outside Edges'!$Q164="Yes"),"Yes","No")</f>
        <v>Yes</v>
      </c>
      <c r="BK165" s="7" t="str">
        <f>IF(AND((RIGHT($BK$3,2)-'[1]Miter Profiles'!$AC$64-'[1]Outside Edges'!$B164)&gt;=5,'[1]Outside Edges'!$Q164="Yes"),"Yes","No")</f>
        <v>Yes</v>
      </c>
      <c r="BL165" s="63" t="str">
        <f>IF(AND((RIGHT($BL$3,2)-'[1]Miter Profiles'!$AC$65-'[1]Outside Edges'!$B164)&gt;=5,'[1]Outside Edges'!$Q164="Yes"),"Yes","No")</f>
        <v>Yes</v>
      </c>
      <c r="BM165" s="64" t="str">
        <f>IF(AND((RIGHT($BM$3,2)-'[1]Miter Profiles'!$AC$66-'[1]Outside Edges'!$B164)&gt;=5,'[1]Outside Edges'!$Q164="Yes"),"Yes","No")</f>
        <v>Yes</v>
      </c>
      <c r="BN165" s="8" t="str">
        <f>IF(AND((RIGHT($BN$3,2)-'[1]Miter Profiles'!$AC$67-'[1]Outside Edges'!$B164)&gt;=5,'[1]Outside Edges'!$Q164="Yes"),"Yes","No")</f>
        <v>Yes</v>
      </c>
      <c r="BO165" s="65" t="str">
        <f>IF(AND((RIGHT($BO$3,2)-'[1]Miter Profiles'!$AC$68-'[1]Outside Edges'!$B164)&gt;=5,'[1]Outside Edges'!$Q164="Yes"),"Yes","No")</f>
        <v>Yes</v>
      </c>
      <c r="BP165" s="7" t="str">
        <f>IF(AND((RIGHT($BP$3,2)-'[1]Miter Profiles'!$AC$69-'[1]Outside Edges'!$B164)&gt;=5,'[1]Outside Edges'!$Q164="Yes"),"Yes","No")</f>
        <v>Yes</v>
      </c>
      <c r="BQ165" s="7" t="str">
        <f>IF(AND((RIGHT($BQ$3,2)-'[1]Miter Profiles'!$AC$70-'[1]Outside Edges'!$B164)&gt;=5,'[1]Outside Edges'!$Q164="Yes"),"Yes","No")</f>
        <v>Yes</v>
      </c>
      <c r="BR165" s="63" t="str">
        <f>IF(AND((RIGHT($BR$3,2)-'[1]Miter Profiles'!$AC$71-'[1]Outside Edges'!$B164)&gt;=5,'[1]Outside Edges'!$Q164="Yes"),"Yes","No")</f>
        <v>Yes</v>
      </c>
      <c r="BS165" s="64" t="str">
        <f>IF(AND((RIGHT($BS$3,2)-'[1]Miter Profiles'!$AC$72-'[1]Outside Edges'!$B164)&gt;=5,'[1]Outside Edges'!$Q164="Yes"),"Yes","No")</f>
        <v>Yes</v>
      </c>
      <c r="BT165" s="8" t="str">
        <f>IF(AND((RIGHT($BT$3,2)-'[1]Miter Profiles'!$AC$73-'[1]Outside Edges'!$B164)&gt;=5,'[1]Outside Edges'!$Q164="Yes"),"Yes","No")</f>
        <v>Yes</v>
      </c>
      <c r="BU165" s="65" t="str">
        <f>IF(AND((RIGHT($BU$3,2)-'[1]Miter Profiles'!$AC$74-'[1]Outside Edges'!$B164)&gt;=5,'[1]Outside Edges'!$Q164="Yes"),"Yes","No")</f>
        <v>Yes</v>
      </c>
      <c r="BV165" s="7" t="str">
        <f>IF(AND((RIGHT($BV$3,2)-'[1]Miter Profiles'!$AC$75-'[1]Outside Edges'!$B164)&gt;=5,'[1]Outside Edges'!$Q164="Yes"),"Yes","No")</f>
        <v>Yes</v>
      </c>
      <c r="BW165" s="7" t="str">
        <f>IF(AND((RIGHT($BW$3,2)-'[1]Miter Profiles'!$AC$76-'[1]Outside Edges'!$B164)&gt;=5,'[1]Outside Edges'!$Q164="Yes"),"Yes","No")</f>
        <v>Yes</v>
      </c>
      <c r="BX165" s="63" t="str">
        <f>IF(AND((RIGHT($BX$3,2)-'[1]Miter Profiles'!$AC$77-'[1]Outside Edges'!$B164)&gt;=5,'[1]Outside Edges'!$Q164="Yes"),"Yes","No")</f>
        <v>Yes</v>
      </c>
      <c r="BY165" s="64" t="str">
        <f>IF(AND((RIGHT($BY$3,2)-'[1]Miter Profiles'!$AC$78-'[1]Outside Edges'!$B164)&gt;=5,'[1]Outside Edges'!$Q164="Yes"),"Yes","No")</f>
        <v>Yes</v>
      </c>
      <c r="BZ165" s="8" t="str">
        <f>IF(AND((RIGHT($BZ$3,2)-'[1]Miter Profiles'!$AC$79-'[1]Outside Edges'!$B164)&gt;=5,'[1]Outside Edges'!$Q164="Yes"),"Yes","No")</f>
        <v>Yes</v>
      </c>
      <c r="CA165" s="65" t="str">
        <f>IF(AND((RIGHT($CA$3,2)-'[1]Miter Profiles'!$AC$80-'[1]Outside Edges'!$B164)&gt;=5,'[1]Outside Edges'!$Q164="Yes"),"Yes","No")</f>
        <v>Yes</v>
      </c>
      <c r="CB165" s="7" t="str">
        <f>IF(AND((RIGHT($CB$3,2)-'[1]Miter Profiles'!$AC$81-'[1]Outside Edges'!$B164)&gt;=5,'[1]Outside Edges'!$Q164="Yes"),"Yes","No")</f>
        <v>Yes</v>
      </c>
      <c r="CC165" s="7" t="str">
        <f>IF(AND((RIGHT($CC$3,2)-'[1]Miter Profiles'!$AC$82-'[1]Outside Edges'!$B164)&gt;=5,'[1]Outside Edges'!$Q164="Yes"),"Yes","No")</f>
        <v>Yes</v>
      </c>
      <c r="CD165" s="63" t="str">
        <f>IF(AND((RIGHT($CD$3,2)-'[1]Miter Profiles'!$AC$83-'[1]Outside Edges'!$B164)&gt;=5,'[1]Outside Edges'!$Q164="Yes"),"Yes","No")</f>
        <v>Yes</v>
      </c>
      <c r="CE165" s="64" t="str">
        <f>IF(AND((RIGHT($CE$3,2)-'[1]Miter Profiles'!$AC$84-'[1]Outside Edges'!$B164)&gt;=5,'[1]Outside Edges'!$Q164="Yes"),"Yes","No")</f>
        <v>Yes</v>
      </c>
      <c r="CF165" s="8" t="str">
        <f>IF(AND((RIGHT($CF$3,2)-'[1]Miter Profiles'!$AC$85-'[1]Outside Edges'!$B164)&gt;=5,'[1]Outside Edges'!$Q164="Yes"),"Yes","No")</f>
        <v>Yes</v>
      </c>
      <c r="CG165" s="65" t="str">
        <f>IF(AND((RIGHT($CG$3,2)-'[1]Miter Profiles'!$AC$86-'[1]Outside Edges'!$B164)&gt;=5,'[1]Outside Edges'!$Q164="Yes"),"Yes","No")</f>
        <v>Yes</v>
      </c>
      <c r="CH165" s="7" t="str">
        <f>IF(AND((RIGHT($CH$3,2)-'[1]Miter Profiles'!$AC$87-'[1]Outside Edges'!$B164)&gt;=5,'[1]Outside Edges'!$Q164="Yes"),"Yes","No")</f>
        <v>Yes</v>
      </c>
      <c r="CI165" s="7" t="str">
        <f>IF(AND((RIGHT($CI$3,2)-'[1]Miter Profiles'!$AC$88-'[1]Outside Edges'!$B164)&gt;=5,'[1]Outside Edges'!$Q164="Yes"),"Yes","No")</f>
        <v>Yes</v>
      </c>
      <c r="CJ165" s="63" t="str">
        <f>IF(AND((RIGHT($CJ$3,2)-'[1]Miter Profiles'!$AC$89-'[1]Outside Edges'!$B164)&gt;=5,'[1]Outside Edges'!$Q164="Yes"),"Yes","No")</f>
        <v>Yes</v>
      </c>
      <c r="CK165" s="64" t="str">
        <f>IF(AND((RIGHT($CK$3,2)-'[1]Miter Profiles'!$AC$90-'[1]Outside Edges'!$B164)&gt;=5,'[1]Outside Edges'!$Q164="Yes"),"Yes","No")</f>
        <v>Yes</v>
      </c>
      <c r="CL165" s="8" t="str">
        <f>IF(AND((RIGHT($CL$3,2)-'[1]Miter Profiles'!$AC$91-'[1]Outside Edges'!$B164)&gt;=5,'[1]Outside Edges'!$Q164="Yes"),"Yes","No")</f>
        <v>Yes</v>
      </c>
      <c r="CM165" s="65" t="str">
        <f>IF(AND((RIGHT($CM$3,2)-'[1]Miter Profiles'!$AC$92-'[1]Outside Edges'!$B164)&gt;=5,'[1]Outside Edges'!$Q164="Yes"),"Yes","No")</f>
        <v>Yes</v>
      </c>
      <c r="CN165" s="7" t="str">
        <f>IF(AND((RIGHT(CN$3,2)-'[1]Miter Profiles'!$AC$93-'[1]Outside Edges'!$B164)&gt;=5,'[1]Outside Edges'!$Q164="Yes"),"Yes","No")</f>
        <v>Yes</v>
      </c>
      <c r="CO165" s="7" t="str">
        <f>IF(AND((RIGHT(CO$3,2)-'[1]Miter Profiles'!$AC$94-'[1]Outside Edges'!$B164)&gt;=5,'[1]Outside Edges'!$Q164="Yes"),"Yes","No")</f>
        <v>Yes</v>
      </c>
      <c r="CP165" s="63" t="str">
        <f>IF(AND((RIGHT(CP$3,2)-'[1]Miter Profiles'!$AC$95-'[1]Outside Edges'!$B164)&gt;=5,'[1]Outside Edges'!$Q164="Yes"),"Yes","No")</f>
        <v>Yes</v>
      </c>
      <c r="CQ165" s="64" t="str">
        <f>IF(AND((RIGHT(CQ$3,2)-'[1]Miter Profiles'!$AC$96-'[1]Outside Edges'!$B164)&gt;=5,'[1]Outside Edges'!$Q164="Yes"),"Yes","No")</f>
        <v>Yes</v>
      </c>
      <c r="CR165" s="8" t="str">
        <f>IF(AND((RIGHT(CR$3,2)-'[1]Miter Profiles'!$AC$97-'[1]Outside Edges'!$B164)&gt;=5,'[1]Outside Edges'!$Q164="Yes"),"Yes","No")</f>
        <v>Yes</v>
      </c>
      <c r="CS165" s="65" t="str">
        <f>IF(AND((RIGHT(CS$3,2)-'[1]Miter Profiles'!$AC$98-'[1]Outside Edges'!$B164)&gt;=5,'[1]Outside Edges'!$Q164="Yes"),"Yes","No")</f>
        <v>Yes</v>
      </c>
      <c r="CT165" s="7" t="str">
        <f>IF(AND((RIGHT($CT$3,2)-'[1]Miter Profiles'!$AC$99-'[1]Outside Edges'!$B164)&gt;=5,'[1]Outside Edges'!$Q164="Yes"),"Yes","No")</f>
        <v>Yes</v>
      </c>
      <c r="CU165" s="7" t="str">
        <f>IF(AND((RIGHT($CU$3,2)-'[1]Miter Profiles'!$AC$100-'[1]Outside Edges'!$B164)&gt;=5,'[1]Outside Edges'!$Q164="Yes"),"Yes","No")</f>
        <v>Yes</v>
      </c>
      <c r="CV165" s="63" t="str">
        <f>IF(AND((RIGHT($CV$3,2)-'[1]Miter Profiles'!$AC$101-'[1]Outside Edges'!$B164)&gt;=5,'[1]Outside Edges'!$Q164="Yes"),"Yes","No")</f>
        <v>Yes</v>
      </c>
      <c r="CW165" s="64" t="str">
        <f>IF(AND((RIGHT($CW$3,2)-'[1]Miter Profiles'!$AC$102-'[1]Outside Edges'!$B164)&gt;=5,'[1]Outside Edges'!$Q164="Yes"),"Yes","No")</f>
        <v>Yes</v>
      </c>
      <c r="CX165" s="8" t="str">
        <f>IF(AND((RIGHT($CX$3,2)-'[1]Miter Profiles'!$AC$103-'[1]Outside Edges'!$B164)&gt;=5,'[1]Outside Edges'!$Q164="Yes"),"Yes","No")</f>
        <v>Yes</v>
      </c>
      <c r="CY165" s="65" t="str">
        <f>IF(AND((RIGHT($CY$3,2)-'[1]Miter Profiles'!$AC$104-'[1]Outside Edges'!$B164)&gt;=5,'[1]Outside Edges'!$Q164="Yes"),"Yes","No")</f>
        <v>Yes</v>
      </c>
      <c r="CZ165" s="7" t="str">
        <f>IF(AND((RIGHT($CZ$3,2)-'[1]Miter Profiles'!$AC$105-'[1]Outside Edges'!$B164)&gt;=5,'[1]Outside Edges'!$Q164="Yes"),"Yes","No")</f>
        <v>Yes</v>
      </c>
      <c r="DA165" s="7" t="str">
        <f>IF(AND((RIGHT($DA$3,2)-'[1]Miter Profiles'!$AC$106-'[1]Outside Edges'!$B164)&gt;=5,'[1]Outside Edges'!$Q164="Yes"),"Yes","No")</f>
        <v>Yes</v>
      </c>
      <c r="DB165" s="63" t="str">
        <f>IF(AND((RIGHT($DB$3,2)-'[1]Miter Profiles'!$AC$107-'[1]Outside Edges'!$B164)&gt;=5,'[1]Outside Edges'!$Q164="Yes"),"Yes","No")</f>
        <v>Yes</v>
      </c>
      <c r="DC165" s="64" t="str">
        <f>IF(AND((RIGHT($DC$3,2)-'[1]Miter Profiles'!$AC$108-'[1]Outside Edges'!$B164)&gt;=5,'[1]Outside Edges'!$Q164="Yes"),"Yes","No")</f>
        <v>Yes</v>
      </c>
      <c r="DD165" s="8" t="str">
        <f>IF(AND((RIGHT($DD$3,2)-'[1]Miter Profiles'!$AC$109-'[1]Outside Edges'!$B164)&gt;=5,'[1]Outside Edges'!$Q164="Yes"),"Yes","No")</f>
        <v>Yes</v>
      </c>
      <c r="DE165" s="65" t="str">
        <f>IF(AND((RIGHT($DE$3,2)-'[1]Miter Profiles'!$AC$110-'[1]Outside Edges'!$B164)&gt;=5,'[1]Outside Edges'!$Q164="Yes"),"Yes","No")</f>
        <v>Yes</v>
      </c>
      <c r="DF165" s="7" t="str">
        <f>IF(AND((RIGHT($DF$3,2)-'[1]Miter Profiles'!$AC$111-'[1]Outside Edges'!$B164)&gt;=5,'[1]Outside Edges'!$Q164="Yes"),"Yes","No")</f>
        <v>Yes</v>
      </c>
      <c r="DG165" s="7" t="str">
        <f>IF(AND((RIGHT($DG$3,2)-'[1]Miter Profiles'!$AC$112-'[1]Outside Edges'!$B164)&gt;=5,'[1]Outside Edges'!$Q164="Yes"),"Yes","No")</f>
        <v>Yes</v>
      </c>
      <c r="DH165" s="63" t="str">
        <f>IF(AND((RIGHT($DH$3,2)-'[1]Miter Profiles'!$AC$113-'[1]Outside Edges'!$B164)&gt;=5,'[1]Outside Edges'!$Q164="Yes"),"Yes","No")</f>
        <v>Yes</v>
      </c>
      <c r="DI165" s="64" t="str">
        <f>IF(AND((RIGHT($DI$3,2)-'[1]Miter Profiles'!$AC$114-'[1]Outside Edges'!$B164)&gt;=5,'[1]Outside Edges'!$Q164="Yes"),"Yes","No")</f>
        <v>Yes</v>
      </c>
      <c r="DJ165" s="8" t="str">
        <f>IF(AND((RIGHT($DJ$3,2)-'[1]Miter Profiles'!$AC$115-'[1]Outside Edges'!$B164)&gt;=5,'[1]Outside Edges'!$Q164="Yes"),"Yes","No")</f>
        <v>Yes</v>
      </c>
      <c r="DK165" s="65" t="str">
        <f>IF(AND((RIGHT($DK$3,2)-'[1]Miter Profiles'!$AC$116-'[1]Outside Edges'!$B164)&gt;=5,'[1]Outside Edges'!$Q164="Yes"),"Yes","No")</f>
        <v>Yes</v>
      </c>
      <c r="DL165" s="7" t="str">
        <f>IF(AND((RIGHT($DL$3,2)-'[1]Miter Profiles'!$AC$117-'[1]Outside Edges'!$B164)&gt;=5,'[1]Outside Edges'!$Q164="Yes"),"Yes","No")</f>
        <v>Yes</v>
      </c>
      <c r="DM165" s="7" t="str">
        <f>IF(AND((RIGHT($DM$3,2)-'[1]Miter Profiles'!$AC$118-'[1]Outside Edges'!$B164)&gt;=5,'[1]Outside Edges'!$Q164="Yes"),"Yes","No")</f>
        <v>Yes</v>
      </c>
      <c r="DN165" s="63" t="str">
        <f>IF(AND((RIGHT($DN$3,2)-'[1]Miter Profiles'!$AC$119-'[1]Outside Edges'!$B164)&gt;=5,'[1]Outside Edges'!$Q164="Yes"),"Yes","No")</f>
        <v>Yes</v>
      </c>
      <c r="DO165" s="64" t="str">
        <f>IF(AND((RIGHT($DO$3,2)-'[1]Miter Profiles'!$AC$120-'[1]Outside Edges'!$B164)&gt;=5,'[1]Outside Edges'!$Q164="Yes"),"Yes","No")</f>
        <v>Yes</v>
      </c>
      <c r="DP165" s="8" t="str">
        <f>IF(AND((RIGHT($DP$3,2)-'[1]Miter Profiles'!$AC$121-'[1]Outside Edges'!$B164)&gt;=5,'[1]Outside Edges'!$Q164="Yes"),"Yes","No")</f>
        <v>Yes</v>
      </c>
      <c r="DQ165" s="65" t="str">
        <f>IF(AND((RIGHT($DQ$3,2)-'[1]Miter Profiles'!$AC$122-'[1]Outside Edges'!$B164)&gt;=5,'[1]Outside Edges'!$Q164="Yes"),"Yes","No")</f>
        <v>Yes</v>
      </c>
      <c r="DR165" s="7" t="str">
        <f>IF(AND((RIGHT($DR$3,2)-'[1]Miter Profiles'!$AC$123-'[1]Outside Edges'!$B164)&gt;=5,'[1]Outside Edges'!$Q164="Yes"),"Yes","No")</f>
        <v>Yes</v>
      </c>
      <c r="DS165" s="7" t="str">
        <f>IF(AND((RIGHT($DS$3,2)-'[1]Miter Profiles'!$AC$124-'[1]Outside Edges'!$B164)&gt;=5,'[1]Outside Edges'!$Q164="Yes"),"Yes","No")</f>
        <v>Yes</v>
      </c>
      <c r="DT165" s="63" t="str">
        <f>IF(AND((RIGHT($DT$3,2)-'[1]Miter Profiles'!$AC$125-'[1]Outside Edges'!$B164)&gt;=5,'[1]Outside Edges'!$Q164="Yes"),"Yes","No")</f>
        <v>Yes</v>
      </c>
      <c r="DU165" s="64" t="str">
        <f>IF(AND((RIGHT($DU$3,2)-'[1]Miter Profiles'!$AC$126-'[1]Outside Edges'!$B164)&gt;=5,'[1]Outside Edges'!$Q164="Yes"),"Yes","No")</f>
        <v>Yes</v>
      </c>
      <c r="DV165" s="8" t="str">
        <f>IF(AND((RIGHT($DV$3,2)-'[1]Miter Profiles'!$AC$127-'[1]Outside Edges'!$B164)&gt;=5,'[1]Outside Edges'!$Q164="Yes"),"Yes","No")</f>
        <v>Yes</v>
      </c>
      <c r="DW165" s="65" t="str">
        <f>IF(AND((RIGHT($DW$3,2)-'[1]Miter Profiles'!$AC$128-'[1]Outside Edges'!$B164)&gt;=5,'[1]Outside Edges'!$Q164="Yes"),"Yes","No")</f>
        <v>Yes</v>
      </c>
      <c r="DX165" s="7" t="str">
        <f>IF(AND((RIGHT($DX$3,2)-'[1]Miter Profiles'!$AC$129-'[1]Outside Edges'!$B164)&gt;=5,'[1]Outside Edges'!$Q164="Yes"),"Yes","No")</f>
        <v>Yes</v>
      </c>
      <c r="DY165" s="7" t="str">
        <f>IF(AND((RIGHT($DY$3,2)-'[1]Miter Profiles'!$AC$130-'[1]Outside Edges'!$B164)&gt;=5,'[1]Outside Edges'!$Q164="Yes"),"Yes","No")</f>
        <v>Yes</v>
      </c>
      <c r="DZ165" s="63" t="str">
        <f>IF(AND((RIGHT($DZ$3,2)-'[1]Miter Profiles'!$AC$131-'[1]Outside Edges'!$B164)&gt;=5,'[1]Outside Edges'!$Q164="Yes"),"Yes","No")</f>
        <v>Yes</v>
      </c>
      <c r="EA165" s="68" t="str">
        <f>IF(AND((RIGHT($EA$3,2)-'[1]Miter Profiles'!$AC$132-'[1]Outside Edges'!$B164)&gt;=5,'[1]Outside Edges'!$Q164="Yes"),"Yes","No")</f>
        <v>Yes</v>
      </c>
      <c r="EB165" s="78" t="str">
        <f>IF(AND((RIGHT($EB$3,2)-'[1]Miter Profiles'!$AC$133-'[1]Outside Edges'!$B164)&gt;=5,'[1]Outside Edges'!$Q164="Yes"),"Yes","No")</f>
        <v>Yes</v>
      </c>
      <c r="EC165" s="79" t="str">
        <f>IF(AND((RIGHT($EC$3,2)-'[1]Miter Profiles'!$AC$134-'[1]Outside Edges'!$B164)&gt;=5,'[1]Outside Edges'!$Q164="Yes"),"Yes","No")</f>
        <v>Yes</v>
      </c>
      <c r="ED165" s="81" t="str">
        <f>IF(AND((RIGHT($ED$3,2)-'[1]Miter Profiles'!$AC$135-'[1]Outside Edges'!$B164)&gt;=5,'[1]Outside Edges'!$Q164="Yes"),"Yes","No")</f>
        <v>Yes</v>
      </c>
      <c r="EE165" s="80" t="str">
        <f>IF(AND((RIGHT($EE$3,2)-'[1]Miter Profiles'!$AC$136-'[1]Outside Edges'!$B164)&gt;=5,'[1]Outside Edges'!$Q164="Yes"),"Yes","No")</f>
        <v>Yes</v>
      </c>
      <c r="EF165" s="63" t="str">
        <f>IF(AND((RIGHT($EF$3,2)-'[1]Miter Profiles'!$AC$137-'[1]Outside Edges'!$B164)&gt;=5,'[1]Outside Edges'!$Q164="Yes"),"Yes","No")</f>
        <v>Yes</v>
      </c>
      <c r="EG165" s="7" t="str">
        <f>IF(AND((RIGHT($EG$3,2)-'[1]Miter Profiles'!$AC$138-'[1]Outside Edges'!$B164)&gt;=5,'[1]Outside Edges'!$Q164="Yes"),"Yes","No")</f>
        <v>Yes</v>
      </c>
      <c r="EH165" s="68" t="str">
        <f>IF(AND((RIGHT($EH$3,2)-'[1]Miter Profiles'!$AC$139-'[1]Outside Edges'!$B164)&gt;=5,'[1]Outside Edges'!$Q164="Yes"),"Yes","No")</f>
        <v>Yes</v>
      </c>
      <c r="EI165" s="82" t="str">
        <f>IF(AND((RIGHT($EI$3,2)-'[1]Miter Profiles'!$AC$140-'[1]Outside Edges'!$B164)&gt;=5,'[1]Outside Edges'!$Q164="Yes"),"Yes","No")</f>
        <v>Yes</v>
      </c>
      <c r="EJ165" s="83" t="str">
        <f>IF(AND((RIGHT($EJ$3,2)-'[1]Miter Profiles'!$AC$141-'[1]Outside Edges'!$B164)&gt;=5,'[1]Outside Edges'!$Q164="Yes"),"Yes","No")</f>
        <v>Yes</v>
      </c>
      <c r="EK165" s="83" t="str">
        <f>IF(AND((RIGHT($EK$3,2)-'[1]Miter Profiles'!$AC$142-'[1]Outside Edges'!$B164)&gt;=5,'[1]Outside Edges'!$Q164="Yes"),"Yes","No")</f>
        <v>Yes</v>
      </c>
      <c r="EL165" s="81" t="str">
        <f>IF(AND((RIGHT($EL$3,2)-'[1]Miter Profiles'!$AC$143-'[1]Outside Edges'!$B164)&gt;=5,'[1]Outside Edges'!$Q164="Yes"),"Yes","No")</f>
        <v>Yes</v>
      </c>
      <c r="EM165" s="84" t="str">
        <f>IF(AND((RIGHT($EM$3,2)-'[1]Miter Profiles'!$AC$144-'[1]Outside Edges'!$B164)&gt;=5,'[1]Outside Edges'!$Q164="Yes"),"Yes","No")</f>
        <v>Yes</v>
      </c>
      <c r="EN165" s="7" t="str">
        <f>IF(AND((RIGHT($EN$3,2)-'[1]Miter Profiles'!$AC$145-'[1]Outside Edges'!$B164)&gt;=5,'[1]Outside Edges'!$Q164="Yes"),"Yes","No")</f>
        <v>Yes</v>
      </c>
      <c r="EO165" s="68" t="str">
        <f>IF(AND((RIGHT($EO$3,2)-'[1]Miter Profiles'!$AC$146-'[1]Outside Edges'!$B164)&gt;=5,'[1]Outside Edges'!$Q164="Yes"),"Yes","No")</f>
        <v>Yes</v>
      </c>
      <c r="EP165" s="83" t="str">
        <f>IF(AND((RIGHT($EP$3,2)-'[1]Miter Profiles'!$AC$147-'[1]Outside Edges'!$B164)&gt;=5,'[1]Outside Edges'!$Q164="Yes"),"Yes","No")</f>
        <v>Yes</v>
      </c>
      <c r="EQ165" s="83" t="str">
        <f>IF(AND((RIGHT($EQ$3,2)-'[1]Miter Profiles'!$AC$148-'[1]Outside Edges'!$B164)&gt;=5,'[1]Outside Edges'!$Q164="Yes"),"Yes","No")</f>
        <v>Yes</v>
      </c>
      <c r="ER165" s="81" t="str">
        <f>IF(AND((RIGHT($ER$3,2)-'[1]Miter Profiles'!$AC$149-'[1]Outside Edges'!$B164)&gt;=5,'[1]Outside Edges'!$Q164="Yes"),"Yes","No")</f>
        <v>Yes</v>
      </c>
      <c r="ES165" s="84" t="str">
        <f>IF(AND((RIGHT($ES$3,2)-'[1]Miter Profiles'!$AC$150-'[1]Outside Edges'!$B164)&gt;=5,'[1]Outside Edges'!$Q164="Yes"),"Yes","No")</f>
        <v>Yes</v>
      </c>
      <c r="ET165" s="7" t="str">
        <f>IF(AND((RIGHT($ET$3,2)-'[1]Miter Profiles'!$AC$151-'[1]Outside Edges'!$B164)&gt;=5,'[1]Outside Edges'!$Q164="Yes"),"Yes","No")</f>
        <v>Yes</v>
      </c>
      <c r="EU165" s="68" t="str">
        <f>IF(AND((RIGHT($EU$3,2)-'[1]Miter Profiles'!$AC$152-'[1]Outside Edges'!$B164)&gt;=5,'[1]Outside Edges'!$Q164="Yes"),"Yes","No")</f>
        <v>Yes</v>
      </c>
      <c r="EV165" s="83" t="str">
        <f>IF(AND((RIGHT($EV$3,2)-'[1]Miter Profiles'!$AC$153-'[1]Outside Edges'!$B164)&gt;=5,'[1]Outside Edges'!$Q164="Yes"),"Yes","No")</f>
        <v>Yes</v>
      </c>
      <c r="EW165" s="83" t="str">
        <f>IF(AND((RIGHT($EW$3,2)-'[1]Miter Profiles'!$AC$154-'[1]Outside Edges'!$B164)&gt;=5,'[1]Outside Edges'!$Q164="Yes"),"Yes","No")</f>
        <v>Yes</v>
      </c>
      <c r="EX165" s="81" t="str">
        <f>IF(AND((RIGHT($EX$3,2)-'[1]Miter Profiles'!$AC$155-'[1]Outside Edges'!$B164)&gt;=5,'[1]Outside Edges'!$Q164="Yes"),"Yes","No")</f>
        <v>Yes</v>
      </c>
      <c r="EY165" s="84" t="str">
        <f>IF(AND((RIGHT($EY$3,2)-'[1]Miter Profiles'!$AC$156-'[1]Outside Edges'!$B164)&gt;=5,'[1]Outside Edges'!$Q164="Yes"),"Yes","No")</f>
        <v>Yes</v>
      </c>
      <c r="EZ165" s="7" t="str">
        <f>IF(AND((RIGHT($EZ$3,2)-'[1]Miter Profiles'!$AC$157-'[1]Outside Edges'!$B164)&gt;=5,'[1]Outside Edges'!$Q164="Yes"),"Yes","No")</f>
        <v>Yes</v>
      </c>
      <c r="FA165" s="68" t="str">
        <f>IF(AND((RIGHT($FA$3,2)-'[1]Miter Profiles'!$AC$158-'[1]Outside Edges'!$B164)&gt;=5,'[1]Outside Edges'!$Q164="Yes"),"Yes","No")</f>
        <v>Yes</v>
      </c>
      <c r="FB165" s="83" t="str">
        <f>IF(AND((RIGHT($FB$3,2)-'[1]Miter Profiles'!$AC$159-'[1]Outside Edges'!$B164)&gt;=5,'[1]Outside Edges'!$Q164="Yes"),"Yes","No")</f>
        <v>Yes</v>
      </c>
      <c r="FC165" s="83" t="str">
        <f>IF(AND((RIGHT($FC$3,2)-'[1]Miter Profiles'!$AC$160-'[1]Outside Edges'!$B164)&gt;=5,'[1]Outside Edges'!$Q164="Yes"),"Yes","No")</f>
        <v>Yes</v>
      </c>
      <c r="FD165" s="81" t="str">
        <f>IF(AND((RIGHT($FD$3,2)-'[1]Miter Profiles'!$AC$161-'[1]Outside Edges'!$B164)&gt;=5,'[1]Outside Edges'!$Q164="Yes"),"Yes","No")</f>
        <v>Yes</v>
      </c>
      <c r="FE165" s="84" t="str">
        <f>IF(AND((RIGHT($FE$3,2)-'[1]Miter Profiles'!$AC$162-'[1]Outside Edges'!$B164)&gt;=5,'[1]Outside Edges'!$Q164="Yes"),"Yes","No")</f>
        <v>Yes</v>
      </c>
      <c r="FF165" s="7" t="str">
        <f>IF(AND((RIGHT($FF$3,2)-'[1]Miter Profiles'!$AC$163-'[1]Outside Edges'!$B164)&gt;=5,'[1]Outside Edges'!$Q164="Yes"),"Yes","No")</f>
        <v>Yes</v>
      </c>
      <c r="FG165" s="68" t="str">
        <f>IF(AND((RIGHT($FG$3,2)-'[1]Miter Profiles'!$AC$164-'[1]Outside Edges'!$B164)&gt;=5,'[1]Outside Edges'!$Q164="Yes"),"Yes","No")</f>
        <v>Yes</v>
      </c>
      <c r="FH165" s="83" t="str">
        <f>IF(AND((RIGHT($FH$3,2)-'[1]Miter Profiles'!$AC$165-'[1]Outside Edges'!$B164)&gt;=5,'[1]Outside Edges'!$Q164="Yes"),"Yes","No")</f>
        <v>Yes</v>
      </c>
      <c r="FI165" s="83" t="str">
        <f>IF(AND((RIGHT($FI$3,2)-'[1]Miter Profiles'!$AC$166-'[1]Outside Edges'!$B164)&gt;=5,'[1]Outside Edges'!$Q164="Yes"),"Yes","No")</f>
        <v>Yes</v>
      </c>
      <c r="FJ165" s="81" t="str">
        <f>IF(AND((RIGHT($FJ$3,2)-'[1]Miter Profiles'!$AC$167-'[1]Outside Edges'!$B164)&gt;=5,'[1]Outside Edges'!$Q164="Yes"),"Yes","No")</f>
        <v>Yes</v>
      </c>
      <c r="FK165" s="84" t="str">
        <f>IF(AND((RIGHT($FK$3,2)-'[1]Miter Profiles'!$AC$168-'[1]Outside Edges'!$B164)&gt;=5,'[1]Outside Edges'!$Q164="Yes"),"Yes","No")</f>
        <v>Yes</v>
      </c>
      <c r="FL165" s="7" t="str">
        <f>IF(AND((RIGHT($FL$3,2)-'[1]Miter Profiles'!$AC$169-'[1]Outside Edges'!$B164)&gt;=5,'[1]Outside Edges'!$Q164="Yes"),"Yes","No")</f>
        <v>Yes</v>
      </c>
      <c r="FM165" s="68" t="str">
        <f>IF(AND((RIGHT($FM$3,2)-'[1]Miter Profiles'!$AC$170-'[1]Outside Edges'!$B164)&gt;=5,'[1]Outside Edges'!$Q164="Yes"),"Yes","No")</f>
        <v>Yes</v>
      </c>
      <c r="FN165" s="83" t="str">
        <f>IF(AND((RIGHT($FN$3,2)-'[1]Miter Profiles'!$AC$171-'[1]Outside Edges'!$B164)&gt;=5,'[1]Outside Edges'!$Q164="Yes"),"Yes","No")</f>
        <v>Yes</v>
      </c>
      <c r="FO165" s="83" t="str">
        <f>IF(AND((RIGHT($FO$3,2)-'[1]Miter Profiles'!$AC$172-'[1]Outside Edges'!$B164)&gt;=5,'[1]Outside Edges'!$Q164="Yes"),"Yes","No")</f>
        <v>Yes</v>
      </c>
      <c r="FP165" s="81" t="str">
        <f>IF(AND((RIGHT($FP$3,2)-'[1]Miter Profiles'!$AC$173-'[1]Outside Edges'!$B164)&gt;=5,'[1]Outside Edges'!$Q164="Yes"),"Yes","No")</f>
        <v>Yes</v>
      </c>
      <c r="FQ165" s="84" t="str">
        <f>IF(AND((RIGHT($FQ$3,2)-'[1]Miter Profiles'!$AC$174-'[1]Outside Edges'!$B164)&gt;=5,'[1]Outside Edges'!$Q164="Yes"),"Yes","No")</f>
        <v>Yes</v>
      </c>
      <c r="FR165" s="7" t="str">
        <f>IF(AND((RIGHT($FR$3,2)-'[1]Miter Profiles'!$AC$175-'[1]Outside Edges'!$B164)&gt;=5,'[1]Outside Edges'!$Q164="Yes"),"Yes","No")</f>
        <v>Yes</v>
      </c>
      <c r="FS165" s="68" t="str">
        <f>IF(AND((RIGHT($FS$3,2)-'[1]Miter Profiles'!$AC$176-'[1]Outside Edges'!$B164)&gt;=5,'[1]Outside Edges'!$Q164="Yes"),"Yes","No")</f>
        <v>Yes</v>
      </c>
      <c r="FT165" s="83" t="str">
        <f>IF(AND((RIGHT($FT$3,2)-'[1]Miter Profiles'!$AC$177-'[1]Outside Edges'!$B164)&gt;=5,'[1]Outside Edges'!$Q164="Yes"),"Yes","No")</f>
        <v>Yes</v>
      </c>
      <c r="FU165" s="83" t="str">
        <f>IF(AND((RIGHT($FU$3,2)-'[1]Miter Profiles'!$AC$178-'[1]Outside Edges'!$B164)&gt;=5,'[1]Outside Edges'!$Q164="Yes"),"Yes","No")</f>
        <v>Yes</v>
      </c>
      <c r="FV165" s="81" t="str">
        <f>IF(AND((RIGHT($V$3,2)-'[1]Miter Profiles'!$AC$179-'[1]Outside Edges'!$B164)&gt;=5,'[1]Outside Edges'!$Q164="Yes"),"Yes","No")</f>
        <v>Yes</v>
      </c>
      <c r="FW165" s="84" t="str">
        <f>IF(AND((RIGHT($FW$3,2)-'[1]Miter Profiles'!$AC$180-'[1]Outside Edges'!$B164)&gt;=5,'[1]Outside Edges'!$Q164="Yes"),"Yes","No")</f>
        <v>Yes</v>
      </c>
      <c r="FX165" s="197" t="str">
        <f>IF(AND((RIGHT($FX$3,2)-'[1]Miter Profiles'!$AC$181-'[1]Outside Edges'!$B164)&gt;=5,'[1]Outside Edges'!$Q164="Yes"),"Yes","No")</f>
        <v>Yes</v>
      </c>
      <c r="FY165" s="198" t="str">
        <f>IF(AND((RIGHT($FY$3,2)-'[1]Miter Profiles'!$AC$182-'[1]Outside Edges'!$B164)&gt;=5,'[1]Outside Edges'!$Q164="Yes"),"Yes","No")</f>
        <v>Yes</v>
      </c>
      <c r="FZ165" s="200" t="str">
        <f>IF(AND((RIGHT($FZ$3,2)-'[1]Miter Profiles'!$AC$183-'[1]Outside Edges'!$B164)&gt;=5,'[1]Outside Edges'!$Q164="Yes"),"Yes","No")</f>
        <v>Yes</v>
      </c>
      <c r="GA165" s="201" t="str">
        <f>IF(AND((RIGHT($GA$3,2)-'[1]Miter Profiles'!$AC$184-'[1]Outside Edges'!$B164)&gt;=5,'[1]Outside Edges'!$Q164="Yes"),"Yes","No")</f>
        <v>Yes</v>
      </c>
      <c r="GB165" s="202" t="str">
        <f>IF(AND((RIGHT($GB$3,2)-'[1]Miter Profiles'!$AC$185-'[1]Outside Edges'!$B164)&gt;=5,'[1]Outside Edges'!$Q164="Yes"),"Yes","No")</f>
        <v>Yes</v>
      </c>
      <c r="GC165" s="199" t="str">
        <f>IF(AND((RIGHT($GC$3,2)-'[1]Miter Profiles'!$AC$186-'[1]Outside Edges'!$B164)&gt;=5,'[1]Outside Edges'!$Q164="Yes"),"Yes","No")</f>
        <v>Yes</v>
      </c>
      <c r="GD165" s="197" t="str">
        <f>IF(AND((RIGHT($GD$3,2)-'[1]Miter Profiles'!$AC$187-'[1]Outside Edges'!$B164)&gt;=5,'[1]Outside Edges'!$Q164="Yes"),"Yes","No")</f>
        <v>Yes</v>
      </c>
      <c r="GE165" s="198" t="str">
        <f>IF(AND((RIGHT($GE$3,2)-'[1]Miter Profiles'!$AC$188-'[1]Outside Edges'!$B164)&gt;=5,'[1]Outside Edges'!$Q164="Yes"),"Yes","No")</f>
        <v>Yes</v>
      </c>
      <c r="GF165" s="200" t="str">
        <f>IF(AND((RIGHT($GF$3,2)-'[1]Miter Profiles'!$AC$189-'[1]Outside Edges'!$B164)&gt;=5,'[1]Outside Edges'!$Q164="Yes"),"Yes","No")</f>
        <v>Yes</v>
      </c>
      <c r="GG165" s="201" t="str">
        <f>IF(AND((RIGHT($GG$3,2)-'[1]Miter Profiles'!$AC$190-'[1]Outside Edges'!$B164)&gt;=5,'[1]Outside Edges'!$Q164="Yes"),"Yes","No")</f>
        <v>Yes</v>
      </c>
      <c r="GH165" s="202" t="str">
        <f>IF(AND((RIGHT($GH$3,2)-'[1]Miter Profiles'!$AC$191-'[1]Outside Edges'!$B164)&gt;=5,'[1]Outside Edges'!$Q164="Yes"),"Yes","No")</f>
        <v>Yes</v>
      </c>
      <c r="GI165" s="199" t="str">
        <f>IF(AND((RIGHT($GI$3,2)-'[1]Miter Profiles'!$AC$192-'[1]Outside Edges'!$B164)&gt;=5,'[1]Outside Edges'!$Q164="Yes"),"Yes","No")</f>
        <v>Yes</v>
      </c>
      <c r="GJ165" s="197" t="str">
        <f>IF(AND((RIGHT($GJ$3,2)-'[1]Miter Profiles'!$AC$193-'[1]Outside Edges'!$B164)&gt;=5,'[1]Outside Edges'!$Q164="Yes"),"Yes","No")</f>
        <v>Yes</v>
      </c>
      <c r="GK165" s="198" t="str">
        <f>IF(AND((RIGHT($GK$3,2)-'[1]Miter Profiles'!$AC$194-'[1]Outside Edges'!$B164)&gt;=5,'[1]Outside Edges'!$Q164="Yes"),"Yes","No")</f>
        <v>Yes</v>
      </c>
      <c r="GL165" s="200" t="str">
        <f>IF(AND((RIGHT($GL$3,2)-'[1]Miter Profiles'!$AC$195-'[1]Outside Edges'!$B164)&gt;=5,'[1]Outside Edges'!$Q164="Yes"),"Yes","No")</f>
        <v>Yes</v>
      </c>
      <c r="GM165" s="201" t="str">
        <f>IF(AND((RIGHT($GM$3,2)-'[1]Miter Profiles'!$AC$196-'[1]Outside Edges'!$B164)&gt;=5,'[1]Outside Edges'!$Q164="Yes"),"Yes","No")</f>
        <v>Yes</v>
      </c>
      <c r="GN165" s="202" t="str">
        <f>IF(AND((RIGHT($GN$3,2)-'[1]Miter Profiles'!$AC$197-'[1]Outside Edges'!$B164)&gt;=5,'[1]Outside Edges'!$Q164="Yes"),"Yes","No")</f>
        <v>Yes</v>
      </c>
      <c r="GO165" s="199" t="str">
        <f>IF(AND((RIGHT($GO$3,2)-'[1]Miter Profiles'!$AC$198-'[1]Outside Edges'!$B164)&gt;=5,'[1]Outside Edges'!$Q164="Yes"),"Yes","No")</f>
        <v>Yes</v>
      </c>
      <c r="GP165" s="197" t="str">
        <f>IF(AND((RIGHT($GP$3,2)-'[1]Miter Profiles'!$AC$199-'[1]Outside Edges'!$B164)&gt;=5,'[1]Outside Edges'!$Q164="Yes"),"Yes","No")</f>
        <v>Yes</v>
      </c>
      <c r="GQ165" s="198" t="str">
        <f>IF(AND((RIGHT($GQ$3,2)-'[1]Miter Profiles'!$AC$200-'[1]Outside Edges'!$B164)&gt;=5,'[1]Outside Edges'!$Q164="Yes"),"Yes","No")</f>
        <v>Yes</v>
      </c>
      <c r="GR165" s="211" t="str">
        <f>IF(AND((RIGHT($GR$3,2)-'[1]Miter Profiles'!$AC$201-'[1]Outside Edges'!$B164)&gt;=5,'[1]Outside Edges'!$Q164="Yes"),"Yes","No")</f>
        <v>Yes</v>
      </c>
      <c r="GS165" s="197" t="str">
        <f>IF(AND((RIGHT($GS$3,2)-'[1]Miter Profiles'!$AC$202-'[1]Outside Edges'!$B164)&gt;=5,'[1]Outside Edges'!$Q164="Yes"),"Yes","No")</f>
        <v>Yes</v>
      </c>
      <c r="GT165" s="212" t="str">
        <f>IF(AND((RIGHT($GT$3,2)-'[1]Miter Profiles'!$AC$203-'[1]Outside Edges'!$B164)&gt;=5,'[1]Outside Edges'!$Q164="Yes"),"Yes","No")</f>
        <v>Yes</v>
      </c>
      <c r="GU165" s="208" t="str">
        <f>IF(AND((RIGHT($GU$3,2)-'[1]Miter Profiles'!$AC$204-'[1]Outside Edges'!$B164)&gt;=5,'[1]Outside Edges'!$Q164="Yes"),"Yes","No")</f>
        <v>Yes</v>
      </c>
      <c r="GV165" s="209" t="str">
        <f>IF(AND((RIGHT($GV$3,2)-'[1]Miter Profiles'!$AC$205-'[1]Outside Edges'!$B164)&gt;=5,'[1]Outside Edges'!$Q164="Yes"),"Yes","No")</f>
        <v>Yes</v>
      </c>
      <c r="GW165" s="210" t="str">
        <f>IF(AND((RIGHT($GW$3,2)-'[1]Miter Profiles'!$AC$206-'[1]Outside Edges'!$B164)&gt;=5,'[1]Outside Edges'!$Q164="Yes"),"Yes","No")</f>
        <v>Yes</v>
      </c>
      <c r="GX165" s="200" t="str">
        <f>IF(AND((RIGHT($GX$3,2)-'[1]Miter Profiles'!$AC$207-'[1]Outside Edges'!$B164)&gt;=5,'[1]Outside Edges'!$Q164="Yes"),"Yes","No")</f>
        <v>Yes</v>
      </c>
      <c r="GY165" s="201" t="str">
        <f>IF(AND((RIGHT($GY$3,2)-'[1]Miter Profiles'!$AC$208-'[1]Outside Edges'!$B164)&gt;=5,'[1]Outside Edges'!$Q164="Yes"),"Yes","No")</f>
        <v>Yes</v>
      </c>
      <c r="GZ165" s="202" t="str">
        <f>IF(AND((RIGHT($GZ$3,2)-'[1]Miter Profiles'!$AC$209-'[1]Outside Edges'!$B164)&gt;=5,'[1]Outside Edges'!$Q164="Yes"),"Yes","No")</f>
        <v>Yes</v>
      </c>
      <c r="HA165" s="199" t="str">
        <f>IF(AND((RIGHT($HA$3,2)-'[1]Miter Profiles'!$AC$210-'[1]Outside Edges'!$B164)&gt;=5,'[1]Outside Edges'!$Q164="Yes"),"Yes","No")</f>
        <v>Yes</v>
      </c>
      <c r="HB165" s="197" t="str">
        <f>IF(AND((RIGHT($HB$3,2)-'[1]Miter Profiles'!$AC$211-'[1]Outside Edges'!$B164)&gt;=5,'[1]Outside Edges'!$Q164="Yes"),"Yes","No")</f>
        <v>Yes</v>
      </c>
      <c r="HC165" s="198" t="str">
        <f>IF(AND((RIGHT($HC$3,2)-'[1]Miter Profiles'!$AC$212-'[1]Outside Edges'!$B164)&gt;=5,'[1]Outside Edges'!$Q164="Yes"),"Yes","No")</f>
        <v>Yes</v>
      </c>
      <c r="HD165" s="200" t="str">
        <f>IF(AND((RIGHT($HD$3,2)-'[1]Miter Profiles'!$AC$213-'[1]Outside Edges'!$B164)&gt;=5,'[1]Outside Edges'!$Q164="Yes"),"Yes","No")</f>
        <v>Yes</v>
      </c>
      <c r="HE165" s="202" t="str">
        <f>IF(AND((RIGHT($HE$3,2)-'[1]Miter Profiles'!$AC$214-'[1]Outside Edges'!$B164)&gt;=5,'[1]Outside Edges'!$Q164="Yes"),"Yes","No")</f>
        <v>Yes</v>
      </c>
      <c r="HF165" s="199" t="str">
        <f>IF(AND((RIGHT($HF$3,2)-'[1]Miter Profiles'!$AC$215-'[1]Outside Edges'!$B164)&gt;=5,'[1]Outside Edges'!$Q164="Yes"),"Yes","No")</f>
        <v>Yes</v>
      </c>
      <c r="HG165" s="197" t="str">
        <f>IF(AND((RIGHT($HG$3,2)-'[1]Miter Profiles'!$AC$216-'[1]Outside Edges'!$B164)&gt;=5,'[1]Outside Edges'!$Q164="Yes"),"Yes","No")</f>
        <v>Yes</v>
      </c>
      <c r="HH165" s="198" t="str">
        <f>IF(AND((RIGHT($HH$3,2)-'[1]Miter Profiles'!$AC$217-'[1]Outside Edges'!$B164)&gt;=5,'[1]Outside Edges'!$Q164="Yes"),"Yes","No")</f>
        <v>Yes</v>
      </c>
      <c r="HI165" s="200" t="str">
        <f>IF(AND((RIGHT($HI$3,2)-'[1]Miter Profiles'!$AC$218-'[1]Outside Edges'!$B164)&gt;=5,'[1]Outside Edges'!$Q164="Yes"),"Yes","No")</f>
        <v>Yes</v>
      </c>
      <c r="HJ165" s="201" t="str">
        <f>IF(AND((RIGHT($HJ$3,2)-'[1]Miter Profiles'!$AC$219-'[1]Outside Edges'!$B164)&gt;=5,'[1]Outside Edges'!$Q164="Yes"),"Yes","No")</f>
        <v>Yes</v>
      </c>
      <c r="HK165" s="202" t="str">
        <f>IF(AND((RIGHT($HK$3,2)-'[1]Miter Profiles'!$AC$220-'[1]Outside Edges'!$B164)&gt;=5,'[1]Outside Edges'!$Q164="Yes"),"Yes","No")</f>
        <v>Yes</v>
      </c>
      <c r="HL165" s="199" t="str">
        <f>IF(AND((RIGHT($HL$3,2)-'[1]Miter Profiles'!$AC$221-'[1]Outside Edges'!$B164)&gt;=5,'[1]Outside Edges'!$Q164="Yes"),"Yes","No")</f>
        <v>Yes</v>
      </c>
      <c r="HM165" s="197" t="str">
        <f>IF(AND((RIGHT($HM$3,2)-'[1]Miter Profiles'!$AC$222-'[1]Outside Edges'!$B164)&gt;=5,'[1]Outside Edges'!$Q164="Yes"),"Yes","No")</f>
        <v>Yes</v>
      </c>
      <c r="HN165" s="197" t="str">
        <f>IF(AND((RIGHT($HN$3,2)-'[1]Miter Profiles'!$AC$223-'[1]Outside Edges'!$B164)&gt;=5,'[1]Outside Edges'!$Q164="Yes"),"Yes","No")</f>
        <v>Yes</v>
      </c>
      <c r="HO165" s="201" t="str">
        <f>IF(AND((RIGHT($HO$3,2)-'[1]Miter Profiles'!$AC$224-'[1]Outside Edges'!$B164)&gt;=5,'[1]Outside Edges'!$Q164="Yes"),"Yes","No")</f>
        <v>Yes</v>
      </c>
      <c r="HP165" s="201" t="str">
        <f>IF(AND((RIGHT($HP$3,2)-'[1]Miter Profiles'!$AC$225-'[1]Outside Edges'!$B164)&gt;=5,'[1]Outside Edges'!$Q164="Yes"),"Yes","No")</f>
        <v>Yes</v>
      </c>
      <c r="HQ165" s="201" t="str">
        <f>IF(AND((RIGHT($HQ$3,3)-'[1]Miter Profiles'!$AC$226-'[1]Outside Edges'!$B164)&gt;=5,'[1]Outside Edges'!$Q164="Yes"),"Yes","No")</f>
        <v>No</v>
      </c>
      <c r="HR165" s="201" t="str">
        <f>IF(AND((RIGHT($HR$3,2)-'[1]Miter Profiles'!$AC$227-'[1]Outside Edges'!$B164)&gt;=5,'[1]Outside Edges'!$Q164="Yes"),"Yes","No")</f>
        <v>No</v>
      </c>
      <c r="HS165" s="197" t="str">
        <f>IF(AND((RIGHT($HS$3,2)-'[1]Miter Profiles'!$AC$228-'[1]Outside Edges'!$B164)&gt;=5,'[1]Outside Edges'!$Q164="Yes"),"Yes","No")</f>
        <v>Yes</v>
      </c>
      <c r="HT165" s="197" t="str">
        <f>IF(AND((RIGHT($HT$3,2)-'[1]Miter Profiles'!$AC$229-'[1]Outside Edges'!$B164)&gt;=5,'[1]Outside Edges'!$Q164="Yes"),"Yes","No")</f>
        <v>Yes</v>
      </c>
      <c r="HU165" s="197" t="str">
        <f>IF(AND((RIGHT($HU$3,2)-'[1]Miter Profiles'!$AC$230-'[1]Outside Edges'!$B164)&gt;=5,'[1]Outside Edges'!$Q164="Yes"),"Yes","No")</f>
        <v>Yes</v>
      </c>
      <c r="HV165" s="201" t="str">
        <f>IF(AND((RIGHT($HV$3,2)-'[1]Miter Profiles'!$AC$231-'[1]Outside Edges'!$B164)&gt;=5,'[1]Outside Edges'!$Q164="Yes"),"Yes","No")</f>
        <v>Yes</v>
      </c>
      <c r="HW165" s="201" t="str">
        <f>IF(AND((RIGHT($HW$3,2)-'[1]Miter Profiles'!$AC$232-'[1]Outside Edges'!$B164)&gt;=5,'[1]Outside Edges'!$Q164="Yes"),"Yes","No")</f>
        <v>Yes</v>
      </c>
      <c r="HX165" s="201" t="str">
        <f>IF(AND((RIGHT($HX$3,2)-'[1]Miter Profiles'!$AC$233-'[1]Outside Edges'!$B164)&gt;=5,'[1]Outside Edges'!$Q164="Yes"),"Yes","No")</f>
        <v>Yes</v>
      </c>
      <c r="HY165" s="197" t="str">
        <f>IF(AND((RIGHT($HY$3,2)-'[1]Miter Profiles'!$AC$234-'[1]Outside Edges'!$B164)&gt;=5,'[1]Outside Edges'!$Q164="Yes"),"Yes","No")</f>
        <v>Yes</v>
      </c>
      <c r="HZ165" s="197" t="str">
        <f>IF(AND((RIGHT($HZ$3,2)-'[1]Miter Profiles'!$AC$235-'[1]Outside Edges'!$B164)&gt;=5,'[1]Outside Edges'!$Q164="Yes"),"Yes","No")</f>
        <v>Yes</v>
      </c>
      <c r="IA165" s="197" t="str">
        <f>IF(AND((RIGHT($IA$3,2)-'[1]Miter Profiles'!$AC$236-'[1]Outside Edges'!$B164)&gt;=5,'[1]Outside Edges'!$Q164="Yes"),"Yes","No")</f>
        <v>Yes</v>
      </c>
      <c r="IB165" s="201" t="str">
        <f>IF(AND((RIGHT($IB$3,2)-'[1]Miter Profiles'!$AC$237-'[1]Outside Edges'!$B164)&gt;=5,'[1]Outside Edges'!$Q164="Yes"),"Yes","No")</f>
        <v>Yes</v>
      </c>
      <c r="IC165" s="201" t="str">
        <f>IF(AND((RIGHT($IC$3,2)-'[1]Miter Profiles'!$AC$238-'[1]Outside Edges'!$B164)&gt;=5,'[1]Outside Edges'!$Q164="Yes"),"Yes","No")</f>
        <v>Yes</v>
      </c>
      <c r="ID165" s="201" t="str">
        <f>IF(AND((RIGHT($ID$3,2)-'[1]Miter Profiles'!$AC$239-'[1]Outside Edges'!$B164)&gt;=5,'[1]Outside Edges'!$Q164="Yes"),"Yes","No")</f>
        <v>Yes</v>
      </c>
      <c r="IE165" s="197" t="str">
        <f>IF(AND((RIGHT($IE$3,2)-'[1]Miter Profiles'!$AC$240-'[1]Outside Edges'!$B164)&gt;=5,'[1]Outside Edges'!$Q164="Yes"),"Yes","No")</f>
        <v>Yes</v>
      </c>
      <c r="IF165" s="197" t="str">
        <f>IF(AND((RIGHT($IF$3,2)-'[1]Miter Profiles'!$AC$241-'[1]Outside Edges'!$B164)&gt;=5,'[1]Outside Edges'!$Q164="Yes"),"Yes","No")</f>
        <v>Yes</v>
      </c>
      <c r="IG165" s="197" t="str">
        <f>IF(AND((RIGHT($IG$3,2)-'[1]Miter Profiles'!$AC$242-'[1]Outside Edges'!$B164)&gt;=5,'[1]Outside Edges'!$Q164="Yes"),"Yes","No")</f>
        <v>Yes</v>
      </c>
      <c r="IH165" s="201" t="str">
        <f>IF(AND((RIGHT($IH$3,2)-'[1]Miter Profiles'!$AC$243-'[1]Outside Edges'!$B164)&gt;=5,'[1]Outside Edges'!$Q164="Yes"),"Yes","No")</f>
        <v>Yes</v>
      </c>
      <c r="II165" s="201" t="str">
        <f>IF(AND((RIGHT($II$3,2)-'[1]Miter Profiles'!$AC$244-'[1]Outside Edges'!$B164)&gt;=5,'[1]Outside Edges'!$Q164="Yes"),"Yes","No")</f>
        <v>Yes</v>
      </c>
      <c r="IJ165" s="201" t="str">
        <f>IF(AND((RIGHT($IJ$3,2)-'[1]Miter Profiles'!$AC$245-'[1]Outside Edges'!$B164)&gt;=5,'[1]Outside Edges'!$Q164="Yes"),"Yes","No")</f>
        <v>Yes</v>
      </c>
      <c r="IK165" s="197" t="str">
        <f>IF(AND((RIGHT($IK$3,2)-'[1]Miter Profiles'!$AC$246-'[1]Outside Edges'!$B164)&gt;=5,'[1]Outside Edges'!$Q164="Yes"),"Yes","No")</f>
        <v>Yes</v>
      </c>
      <c r="IL165" s="197" t="str">
        <f>IF(AND((RIGHT($IL$3,2)-'[1]Miter Profiles'!$AC$247-'[1]Outside Edges'!$B164)&gt;=5,'[1]Outside Edges'!$Q164="Yes"),"Yes","No")</f>
        <v>Yes</v>
      </c>
      <c r="IM165" s="197" t="str">
        <f>IF(AND((RIGHT($IM$3,2)-'[1]Miter Profiles'!$AC$248-'[1]Outside Edges'!$B164)&gt;=5,'[1]Outside Edges'!$Q164="Yes"),"Yes","No")</f>
        <v>Yes</v>
      </c>
      <c r="IN165" s="201" t="str">
        <f>IF(AND((RIGHT($IN$3,2)-'[1]Miter Profiles'!$AC$249-'[1]Outside Edges'!$B164)&gt;=5,'[1]Outside Edges'!$Q164="Yes"),"Yes","No")</f>
        <v>Yes</v>
      </c>
      <c r="IO165" s="201" t="str">
        <f>IF(AND((RIGHT($IO$3,2)-'[1]Miter Profiles'!$AC$250-'[1]Outside Edges'!$B164)&gt;=5,'[1]Outside Edges'!$Q164="Yes"),"Yes","No")</f>
        <v>Yes</v>
      </c>
      <c r="IP165" s="201" t="str">
        <f>IF(AND((RIGHT($IP$3,2)-'[1]Miter Profiles'!$AC$251-'[1]Outside Edges'!$B164)&gt;=5,'[1]Outside Edges'!$Q164="Yes"),"Yes","No")</f>
        <v>Yes</v>
      </c>
      <c r="IQ165" s="197" t="str">
        <f>IF(AND((RIGHT($IQ$3,2)-'[1]Miter Profiles'!$AC$252-'[1]Outside Edges'!$B164)&gt;=5,'[1]Outside Edges'!$Q164="Yes"),"Yes","No")</f>
        <v>Yes</v>
      </c>
      <c r="IR165" s="197" t="str">
        <f>IF(AND((RIGHT($IR$3,2)-'[1]Miter Profiles'!$AC$253-'[1]Outside Edges'!$B164)&gt;=5,'[1]Outside Edges'!$Q164="Yes"),"Yes","No")</f>
        <v>Yes</v>
      </c>
      <c r="IS165" s="197" t="str">
        <f>IF(AND((RIGHT($IS$3,2)-'[1]Miter Profiles'!$AC$254-'[1]Outside Edges'!$B164)&gt;=5,'[1]Outside Edges'!$Q164="Yes"),"Yes","No")</f>
        <v>Yes</v>
      </c>
      <c r="IT165" s="201" t="str">
        <f>IF(AND((RIGHT($IT$3,2)-'[1]Miter Profiles'!$AC$255-'[1]Outside Edges'!$B164)&gt;=5,'[1]Outside Edges'!$Q164="Yes"),"Yes","No")</f>
        <v>Yes</v>
      </c>
      <c r="IU165" s="201" t="str">
        <f>IF(AND((RIGHT($IU$3,2)-'[1]Miter Profiles'!$AC$256-'[1]Outside Edges'!$B164)&gt;=5,'[1]Outside Edges'!$Q164="Yes"),"Yes","No")</f>
        <v>Yes</v>
      </c>
      <c r="IV165" s="201" t="str">
        <f>IF(AND((RIGHT($IV$3,2)-'[1]Miter Profiles'!$AC$257-'[1]Outside Edges'!$B164)&gt;=5,'[1]Outside Edges'!$Q164="Yes"),"Yes","No")</f>
        <v>Yes</v>
      </c>
      <c r="IW165" s="197" t="str">
        <f>IF(AND((RIGHT($IW$3,2)-'[1]Miter Profiles'!$AC$258-'[1]Outside Edges'!$B164)&gt;=5,'[1]Outside Edges'!$Q164="Yes"),"Yes","No")</f>
        <v>Yes</v>
      </c>
      <c r="IX165" s="197" t="str">
        <f>IF(AND((RIGHT($IX$3,2)-'[1]Miter Profiles'!$AC$259-'[1]Outside Edges'!$B164)&gt;=5,'[1]Outside Edges'!$Q164="Yes"),"Yes","No")</f>
        <v>Yes</v>
      </c>
      <c r="IY165" s="197" t="str">
        <f>IF(AND((RIGHT($IY$3,2)-'[1]Miter Profiles'!$AC$260-'[1]Outside Edges'!$B164)&gt;=5,'[1]Outside Edges'!$Q164="Yes"),"Yes","No")</f>
        <v>Yes</v>
      </c>
      <c r="IZ165" s="201" t="str">
        <f>IF(AND((RIGHT($IZ$3,2)-'[1]Miter Profiles'!$AC$261-'[1]Outside Edges'!$B164)&gt;=5,'[1]Outside Edges'!$Q164="Yes"),"Yes","No")</f>
        <v>Yes</v>
      </c>
      <c r="JA165" s="201" t="str">
        <f>IF(AND((RIGHT($JA$3,2)-'[1]Miter Profiles'!$AC$262-'[1]Outside Edges'!$B164)&gt;=5,'[1]Outside Edges'!$Q164="Yes"),"Yes","No")</f>
        <v>Yes</v>
      </c>
      <c r="JB165" s="201" t="str">
        <f>IF(AND((RIGHT($JB$3,2)-'[1]Miter Profiles'!$AC$263-'[1]Outside Edges'!$B164)&gt;=5,'[1]Outside Edges'!$Q164="Yes"),"Yes","No")</f>
        <v>Yes</v>
      </c>
      <c r="JC165" s="197" t="str">
        <f>IF(AND((RIGHT($JC$3,2)-'[1]Miter Profiles'!$AC$264-'[1]Outside Edges'!$B164)&gt;=5,'[1]Outside Edges'!$Q164="Yes"),"Yes","No")</f>
        <v>Yes</v>
      </c>
      <c r="JD165" s="197" t="str">
        <f>IF(AND((RIGHT($JD$3,2)-'[1]Miter Profiles'!$AC$265-'[1]Outside Edges'!$B164)&gt;=5,'[1]Outside Edges'!$Q164="Yes"),"Yes","No")</f>
        <v>Yes</v>
      </c>
      <c r="JE165" s="197" t="str">
        <f>IF(AND((RIGHT($JE$3,2)-'[1]Miter Profiles'!$AC$266-'[1]Outside Edges'!$B164)&gt;=5,'[1]Outside Edges'!$Q164="Yes"),"Yes","No")</f>
        <v>Yes</v>
      </c>
      <c r="JF165" s="201" t="str">
        <f>IF(AND((RIGHT($JF$3,2)-'[1]Miter Profiles'!$AC$267-'[1]Outside Edges'!$B164)&gt;=5,'[1]Outside Edges'!$Q164="Yes"),"Yes","No")</f>
        <v>Yes</v>
      </c>
      <c r="JG165" s="201" t="str">
        <f>IF(AND((RIGHT($JG$3,2)-'[1]Miter Profiles'!$AC$268-'[1]Outside Edges'!$B164)&gt;=5,'[1]Outside Edges'!$Q164="Yes"),"Yes","No")</f>
        <v>Yes</v>
      </c>
      <c r="JH165" s="201" t="str">
        <f>IF(AND((RIGHT($JH$3,2)-'[1]Miter Profiles'!$AC$269-'[1]Outside Edges'!$B164)&gt;=5,'[1]Outside Edges'!$Q164="Yes"),"Yes","No")</f>
        <v>Yes</v>
      </c>
      <c r="JI165" s="197" t="str">
        <f>IF(AND((RIGHT($JI$3,2)-'[1]Miter Profiles'!$AC$270-'[1]Outside Edges'!$B164)&gt;=5,'[1]Outside Edges'!$Q164="Yes"),"Yes","No")</f>
        <v>Yes</v>
      </c>
      <c r="JJ165" s="197" t="str">
        <f>IF(AND((RIGHT($JJ$3,2)-'[1]Miter Profiles'!$AC$271-'[1]Outside Edges'!$B164)&gt;=5,'[1]Outside Edges'!$Q164="Yes"),"Yes","No")</f>
        <v>Yes</v>
      </c>
      <c r="JK165" s="197" t="str">
        <f>IF(AND((RIGHT($JK$3,2)-'[1]Miter Profiles'!$AC$272-'[1]Outside Edges'!$B164)&gt;=5,'[1]Outside Edges'!$Q164="Yes"),"Yes","No")</f>
        <v>Yes</v>
      </c>
      <c r="JL165" s="201" t="str">
        <f>IF(AND((RIGHT($JL$3,2)-'[1]Miter Profiles'!$AC$273-'[1]Outside Edges'!$B164)&gt;=5,'[1]Outside Edges'!$Q164="Yes"),"Yes","No")</f>
        <v>Yes</v>
      </c>
      <c r="JM165" s="201" t="str">
        <f>IF(AND((RIGHT($JM$3,2)-'[1]Miter Profiles'!$AC$274-'[1]Outside Edges'!$B164)&gt;=5,'[1]Outside Edges'!$Q164="Yes"),"Yes","No")</f>
        <v>Yes</v>
      </c>
      <c r="JN165" s="201" t="str">
        <f>IF(AND((RIGHT($JN$3,2)-'[1]Miter Profiles'!$AC$275-'[1]Outside Edges'!$B164)&gt;=5,'[1]Outside Edges'!$Q164="Yes"),"Yes","No")</f>
        <v>Yes</v>
      </c>
      <c r="JO165" s="197" t="str">
        <f>IF(AND((RIGHT($JO$3,2)-'[1]Miter Profiles'!$AC$276-'[1]Outside Edges'!$B164)&gt;=5,'[1]Outside Edges'!$Q164="Yes"),"Yes","No")</f>
        <v>Yes</v>
      </c>
      <c r="JP165" s="197" t="str">
        <f>IF(AND((RIGHT($JP$3,2)-'[1]Miter Profiles'!$AC$277-'[1]Outside Edges'!$B164)&gt;=5,'[1]Outside Edges'!$Q164="Yes"),"Yes","No")</f>
        <v>Yes</v>
      </c>
      <c r="JQ165" s="197" t="str">
        <f>IF(AND((RIGHT($JQ$3,2)-'[1]Miter Profiles'!$AC$278-'[1]Outside Edges'!$B164)&gt;=5,'[1]Outside Edges'!$Q164="Yes"),"Yes","No")</f>
        <v>Yes</v>
      </c>
      <c r="JR165" s="201" t="str">
        <f>IF(AND((RIGHT($JR$3,2)-'[1]Miter Profiles'!$AC$279-'[1]Outside Edges'!$B164)&gt;=5,'[1]Outside Edges'!$Q164="Yes"),"Yes","No")</f>
        <v>No</v>
      </c>
      <c r="JS165" s="201" t="str">
        <f>IF(AND((RIGHT($JS$3,2)-'[1]Miter Profiles'!$AC$280-'[1]Outside Edges'!$B164)&gt;=5,'[1]Outside Edges'!$Q164="Yes"),"Yes","No")</f>
        <v>Yes</v>
      </c>
      <c r="JT165" s="201" t="str">
        <f>IF(AND((RIGHT($JT$3,2)-'[1]Miter Profiles'!$AC$281-'[1]Outside Edges'!$B164)&gt;=5,'[1]Outside Edges'!$Q164="Yes"),"Yes","No")</f>
        <v>Yes</v>
      </c>
      <c r="JU165" s="197" t="str">
        <f>IF(AND((RIGHT($JU$3,2)-'[1]Miter Profiles'!$AC$282-'[1]Outside Edges'!$B164)&gt;=5,'[1]Outside Edges'!$Q164="Yes"),"Yes","No")</f>
        <v>Yes</v>
      </c>
      <c r="JV165" s="197" t="str">
        <f>IF(AND((RIGHT($JV$3,2)-'[1]Miter Profiles'!$AC$283-'[1]Outside Edges'!$B164)&gt;=5,'[1]Outside Edges'!$Q164="Yes"),"Yes","No")</f>
        <v>Yes</v>
      </c>
      <c r="JW165" s="197" t="str">
        <f>IF(AND((RIGHT($JW$3,2)-'[1]Miter Profiles'!$AC$284-'[1]Outside Edges'!$B164)&gt;=5,'[1]Outside Edges'!$Q164="Yes"),"Yes","No")</f>
        <v>Yes</v>
      </c>
      <c r="JX165" s="201" t="str">
        <f>IF(AND((RIGHT($JX$3,2)-'[1]Miter Profiles'!$AC$285-'[1]Outside Edges'!$B164)&gt;=5,'[1]Outside Edges'!$Q164="Yes"),"Yes","No")</f>
        <v>Yes</v>
      </c>
      <c r="JY165" s="201" t="str">
        <f>IF(AND((RIGHT($JY$3,2)-'[1]Miter Profiles'!$AC$286-'[1]Outside Edges'!$B164)&gt;=5,'[1]Outside Edges'!$Q164="Yes"),"Yes","No")</f>
        <v>Yes</v>
      </c>
      <c r="JZ165" s="201" t="str">
        <f>IF(AND((RIGHT($JZ$3,2)-'[1]Miter Profiles'!$AC$287-'[1]Outside Edges'!$B164)&gt;=5,'[1]Outside Edges'!$Q164="Yes"),"Yes","No")</f>
        <v>Yes</v>
      </c>
      <c r="KA165" s="197" t="str">
        <f>IF(AND((RIGHT($KA$3,2)-'[1]Miter Profiles'!$AC$288-'[1]Outside Edges'!$B164)&gt;=5,'[1]Outside Edges'!$Q164="Yes"),"Yes","No")</f>
        <v>Yes</v>
      </c>
      <c r="KB165" s="197" t="str">
        <f>IF(AND((RIGHT($KB$3,2)-'[1]Miter Profiles'!$AC$289-'[1]Outside Edges'!$B164)&gt;=5,'[1]Outside Edges'!$Q164="Yes"),"Yes","No")</f>
        <v>Yes</v>
      </c>
      <c r="KC165" s="197" t="str">
        <f>IF(AND((RIGHT($KC$3,2)-'[1]Miter Profiles'!$AC$290-'[1]Outside Edges'!$B164)&gt;=5,'[1]Outside Edges'!$Q164="Yes"),"Yes","No")</f>
        <v>Yes</v>
      </c>
      <c r="KD165" s="201" t="str">
        <f>IF(AND((RIGHT($KD$3,2)-'[1]Miter Profiles'!$AC$291-'[1]Outside Edges'!$B164)&gt;=5,'[1]Outside Edges'!$Q164="Yes"),"Yes","No")</f>
        <v>Yes</v>
      </c>
      <c r="KE165" s="201" t="str">
        <f>IF(AND((RIGHT($KE$3,2)-'[1]Miter Profiles'!$AC$292-'[1]Outside Edges'!$B164)&gt;=5,'[1]Outside Edges'!$Q164="Yes"),"Yes","No")</f>
        <v>Yes</v>
      </c>
      <c r="KF165" s="201" t="str">
        <f>IF(AND((RIGHT($KF$3,2)-'[1]Miter Profiles'!$AC$293-'[1]Outside Edges'!$B164)&gt;=5,'[1]Outside Edges'!$Q164="Yes"),"Yes","No")</f>
        <v>Yes</v>
      </c>
      <c r="KG165" s="197" t="str">
        <f>IF(AND((RIGHT($KG$3,2)-'[1]Miter Profiles'!$AC$294-'[1]Outside Edges'!$B164)&gt;=5,'[1]Outside Edges'!$Q164="Yes"),"Yes","No")</f>
        <v>Yes</v>
      </c>
      <c r="KH165" s="197" t="str">
        <f>IF(AND((RIGHT($KH$3,2)-'[1]Miter Profiles'!$AC$295-'[1]Outside Edges'!$B164)&gt;=5,'[1]Outside Edges'!$Q164="Yes"),"Yes","No")</f>
        <v>Yes</v>
      </c>
      <c r="KI165" s="197" t="str">
        <f>IF(AND((RIGHT($KI$3,2)-'[1]Miter Profiles'!$AC$296-'[1]Outside Edges'!$B164)&gt;=5,'[1]Outside Edges'!$Q164="Yes"),"Yes","No")</f>
        <v>Yes</v>
      </c>
      <c r="KJ165" s="201" t="str">
        <f>IF(AND((RIGHT($KJ$3,2)-'[1]Miter Profiles'!$AC$297-'[1]Outside Edges'!$B164)&gt;=5,'[1]Outside Edges'!$Q164="Yes"),"Yes","No")</f>
        <v>Yes</v>
      </c>
      <c r="KK165" s="201" t="str">
        <f>IF(AND((RIGHT($KK$3,2)-'[1]Miter Profiles'!$AC$298-'[1]Outside Edges'!$B164)&gt;=5,'[1]Outside Edges'!$Q164="Yes"),"Yes","No")</f>
        <v>Yes</v>
      </c>
      <c r="KL165" s="201" t="str">
        <f>IF(AND((RIGHT($KL$3,2)-'[1]Miter Profiles'!$AC$299-'[1]Outside Edges'!$B164)&gt;=5,'[1]Outside Edges'!$Q164="Yes"),"Yes","No")</f>
        <v>Yes</v>
      </c>
      <c r="KM165" s="197" t="str">
        <f>IF(AND((RIGHT($KM$3,2)-'[1]Miter Profiles'!$AC$300-'[1]Outside Edges'!$B164)&gt;=5,'[1]Outside Edges'!$Q164="Yes"),"Yes","No")</f>
        <v>Yes</v>
      </c>
      <c r="KN165" s="197" t="str">
        <f>IF(AND((RIGHT($KN$3,2)-'[1]Miter Profiles'!$AC$301-'[1]Outside Edges'!$B164)&gt;=5,'[1]Outside Edges'!$Q164="Yes"),"Yes","No")</f>
        <v>Yes</v>
      </c>
      <c r="KO165" s="197" t="str">
        <f>IF(AND((RIGHT($KO$3,2)-'[1]Miter Profiles'!$AC$302-'[1]Outside Edges'!$B164)&gt;=5,'[1]Outside Edges'!$Q164="Yes"),"Yes","No")</f>
        <v>Yes</v>
      </c>
      <c r="KP165" s="201" t="str">
        <f>IF(AND((RIGHT($KP$3,2)-'[1]Miter Profiles'!$AC$303-'[1]Outside Edges'!$B164)&gt;=5,'[1]Outside Edges'!$Q164="Yes"),"Yes","No")</f>
        <v>Yes</v>
      </c>
      <c r="KQ165" s="201" t="str">
        <f>IF(AND((RIGHT($KQ$3,2)-'[1]Miter Profiles'!$AC$304-'[1]Outside Edges'!$B164)&gt;=5,'[1]Outside Edges'!$Q164="Yes"),"Yes","No")</f>
        <v>Yes</v>
      </c>
      <c r="KR165" s="201" t="str">
        <f>IF(AND((RIGHT($KR$3,2)-'[1]Miter Profiles'!$AC$305-'[1]Outside Edges'!$B164)&gt;=5,'[1]Outside Edges'!$Q164="Yes"),"Yes","No")</f>
        <v>Yes</v>
      </c>
      <c r="KS165" s="197" t="str">
        <f>IF(AND((RIGHT($KS$3,2)-'[1]Miter Profiles'!$AC$306-'[1]Outside Edges'!$B164)&gt;=5,'[1]Outside Edges'!$Q164="Yes"),"Yes","No")</f>
        <v>Yes</v>
      </c>
      <c r="KT165" s="197" t="str">
        <f>IF(AND((RIGHT($KT$3,2)-'[1]Miter Profiles'!$AC$307-'[1]Outside Edges'!$B164)&gt;=5,'[1]Outside Edges'!$Q164="Yes"),"Yes","No")</f>
        <v>Yes</v>
      </c>
      <c r="KU165" s="197" t="str">
        <f>IF(AND((RIGHT($KU$3,2)-'[1]Miter Profiles'!$AC$308-'[1]Outside Edges'!$B164)&gt;=5,'[1]Outside Edges'!$Q164="Yes"),"Yes","No")</f>
        <v>Yes</v>
      </c>
      <c r="KV165" s="201" t="str">
        <f>IF(AND((RIGHT($KV$3,2)-'[1]Miter Profiles'!$AC$309-'[1]Outside Edges'!$B164)&gt;=5,'[1]Outside Edges'!$Q164="Yes"),"Yes","No")</f>
        <v>Yes</v>
      </c>
      <c r="KW165" s="201" t="str">
        <f>IF(AND((RIGHT($KW$3,2)-'[1]Miter Profiles'!$AC$310-'[1]Outside Edges'!$B164)&gt;=5,'[1]Outside Edges'!$Q164="Yes"),"Yes","No")</f>
        <v>Yes</v>
      </c>
      <c r="KX165" s="201" t="str">
        <f>IF(AND((RIGHT($KX$3,2)-'[1]Miter Profiles'!$AC$311-'[1]Outside Edges'!$B164)&gt;=5,'[1]Outside Edges'!$Q164="Yes"),"Yes","No")</f>
        <v>Yes</v>
      </c>
      <c r="KY165" s="197" t="str">
        <f>IF(AND((RIGHT($KY$3,2)-'[1]Miter Profiles'!$AC$312-'[1]Outside Edges'!$B164)&gt;=5,'[1]Outside Edges'!$Q164="Yes"),"Yes","No")</f>
        <v>Yes</v>
      </c>
      <c r="KZ165" s="197" t="str">
        <f>IF(AND((RIGHT($KZ$3,2)-'[1]Miter Profiles'!$AC$313-'[1]Outside Edges'!$B164)&gt;=5,'[1]Outside Edges'!$Q164="Yes"),"Yes","No")</f>
        <v>Yes</v>
      </c>
      <c r="LA165" s="197" t="str">
        <f>IF(AND((RIGHT($LA$3,2)-'[1]Miter Profiles'!$AC$314-'[1]Outside Edges'!$B164)&gt;=5,'[1]Outside Edges'!$Q164="Yes"),"Yes","No")</f>
        <v>Yes</v>
      </c>
      <c r="LB165" s="201" t="str">
        <f>IF(AND((RIGHT($LB$3,2)-'[1]Miter Profiles'!$AC$315-'[1]Outside Edges'!$B164)&gt;=5,'[1]Outside Edges'!$Q164="Yes"),"Yes","No")</f>
        <v>Yes</v>
      </c>
      <c r="LC165" s="201" t="str">
        <f>IF(AND((RIGHT($LC$3,2)-'[1]Miter Profiles'!$AC$316-'[1]Outside Edges'!$B164)&gt;=5,'[1]Outside Edges'!$Q164="Yes"),"Yes","No")</f>
        <v>Yes</v>
      </c>
      <c r="LD165" s="201" t="str">
        <f>IF(AND((RIGHT($LD$3,2)-'[1]Miter Profiles'!$AC$317-'[1]Outside Edges'!$B164)&gt;=5,'[1]Outside Edges'!$Q164="Yes"),"Yes","No")</f>
        <v>Yes</v>
      </c>
      <c r="LE165" s="201" t="str">
        <f>IF(AND((RIGHT($LE$3,2)-'[1]Miter Profiles'!$AC$318-'[1]Outside Edges'!$B164)&gt;=5,'[1]Outside Edges'!$Q164="Yes"),"Yes","No")</f>
        <v>Yes</v>
      </c>
      <c r="LF165" s="197" t="str">
        <f>IF(AND((RIGHT($LF$3,2)-'[1]Miter Profiles'!$AC$319-'[1]Outside Edges'!$B164)&gt;=5,'[1]Outside Edges'!$Q164="Yes"),"Yes","No")</f>
        <v>Yes</v>
      </c>
      <c r="LG165" s="197" t="str">
        <f>IF(AND((RIGHT($LG$3,2)-'[1]Miter Profiles'!$AC$320-'[1]Outside Edges'!$B164)&gt;=5,'[1]Outside Edges'!$Q164="Yes"),"Yes","No")</f>
        <v>Yes</v>
      </c>
      <c r="LH165" s="197" t="str">
        <f>IF(AND((RIGHT($LH$3,2)-'[1]Miter Profiles'!$AC$321-'[1]Outside Edges'!$B164)&gt;=5,'[1]Outside Edges'!$Q164="Yes"),"Yes","No")</f>
        <v>Yes</v>
      </c>
      <c r="LI165" s="197" t="str">
        <f>IF(AND((RIGHT($LI$3,2)-'[1]Miter Profiles'!$AC$322-'[1]Outside Edges'!$B164)&gt;=5,'[1]Outside Edges'!$Q164="Yes"),"Yes","No")</f>
        <v>Yes</v>
      </c>
      <c r="LJ165" s="201" t="str">
        <f>IF(AND((RIGHT($LJ$3,2)-'[1]Miter Profiles'!$AC$323-'[1]Outside Edges'!$B164)&gt;=5,'[1]Outside Edges'!$Q164="Yes"),"Yes","No")</f>
        <v>Yes</v>
      </c>
      <c r="LK165" s="201" t="str">
        <f>IF(AND((RIGHT($LK$3,2)-'[1]Miter Profiles'!$AC$324-'[1]Outside Edges'!$B164)&gt;=5,'[1]Outside Edges'!$Q164="Yes"),"Yes","No")</f>
        <v>Yes</v>
      </c>
      <c r="LL165" s="201" t="str">
        <f>IF(AND((RIGHT($LL$3,2)-'[1]Miter Profiles'!$AC$325-'[1]Outside Edges'!$B164)&gt;=5,'[1]Outside Edges'!$Q164="Yes"),"Yes","No")</f>
        <v>Yes</v>
      </c>
      <c r="LM165" s="197" t="str">
        <f>IF(AND((RIGHT($LM$3,2)-'[1]Miter Profiles'!$AC$326-'[1]Outside Edges'!$B164)&gt;=5,'[1]Outside Edges'!$Q164="Yes"),"Yes","No")</f>
        <v>Yes</v>
      </c>
      <c r="LN165" s="197" t="str">
        <f>IF(AND((RIGHT($LN$3,2)-'[1]Miter Profiles'!$AC$327-'[1]Outside Edges'!$B164)&gt;=5,'[1]Outside Edges'!$Q164="Yes"),"Yes","No")</f>
        <v>Yes</v>
      </c>
      <c r="LO165" s="197" t="str">
        <f>IF(AND((RIGHT($LO$3,2)-'[1]Miter Profiles'!$AC$328-'[1]Outside Edges'!$B164)&gt;=5,'[1]Outside Edges'!$Q164="Yes"),"Yes","No")</f>
        <v>Yes</v>
      </c>
      <c r="LP165" s="201" t="str">
        <f>IF(AND((RIGHT($LP$3,2)-'[1]Miter Profiles'!$AC$329-'[1]Outside Edges'!$B164)&gt;=5,'[1]Outside Edges'!$Q164="Yes"),"Yes","No")</f>
        <v>Yes</v>
      </c>
      <c r="LQ165" s="201" t="str">
        <f>IF(AND((RIGHT($LQ$3,2)-'[1]Miter Profiles'!$AC$330-'[1]Outside Edges'!$B164)&gt;=5,'[1]Outside Edges'!$Q164="Yes"),"Yes","No")</f>
        <v>Yes</v>
      </c>
      <c r="LR165" s="201" t="str">
        <f>IF(AND((RIGHT($LR$3,2)-'[1]Miter Profiles'!$AC$331-'[1]Outside Edges'!$B164)&gt;=5,'[1]Outside Edges'!$Q164="Yes"),"Yes","No")</f>
        <v>Yes</v>
      </c>
      <c r="LS165" s="197" t="str">
        <f>IF(AND((RIGHT($LS$3,2)-'[1]Miter Profiles'!$AC$332-'[1]Outside Edges'!$B164)&gt;=5,'[1]Outside Edges'!$Q164="Yes"),"Yes","No")</f>
        <v>Yes</v>
      </c>
      <c r="LT165" s="197" t="str">
        <f>IF(AND((RIGHT($LT$3,2)-'[1]Miter Profiles'!$AC$333-'[1]Outside Edges'!$B164)&gt;=5,'[1]Outside Edges'!$Q164="Yes"),"Yes","No")</f>
        <v>Yes</v>
      </c>
      <c r="LU165" s="197" t="str">
        <f>IF(AND((RIGHT($LU$3,2)-'[1]Miter Profiles'!$AC$334-'[1]Outside Edges'!$B164)&gt;=5,'[1]Outside Edges'!$Q164="Yes"),"Yes","No")</f>
        <v>Yes</v>
      </c>
      <c r="LV165" s="201" t="str">
        <f>IF(AND((RIGHT($LV$3,2)-'[1]Miter Profiles'!$AC$335-'[1]Outside Edges'!$B164)&gt;=5,'[1]Outside Edges'!$Q164="Yes"),"Yes","No")</f>
        <v>Yes</v>
      </c>
      <c r="LW165" s="201" t="str">
        <f>IF(AND((RIGHT($LW$3,2)-'[1]Miter Profiles'!$AC$336-'[1]Outside Edges'!$B164)&gt;=5,'[1]Outside Edges'!$Q164="Yes"),"Yes","No")</f>
        <v>Yes</v>
      </c>
      <c r="LX165" s="201" t="str">
        <f>IF(AND((RIGHT($LX$3,2)-'[1]Miter Profiles'!$AC$337-'[1]Outside Edges'!$B164)&gt;=5,'[1]Outside Edges'!$Q164="Yes"),"Yes","No")</f>
        <v>Yes</v>
      </c>
      <c r="LY165" s="197" t="str">
        <f>IF(AND((RIGHT($LY$3,2)-'[1]Miter Profiles'!$AC$338-'[1]Outside Edges'!$B164)&gt;=5,'[1]Outside Edges'!$Q164="Yes"),"Yes","No")</f>
        <v>Yes</v>
      </c>
      <c r="LZ165" s="197" t="str">
        <f>IF(AND((RIGHT($LZ$3,2)-'[1]Miter Profiles'!$AC$339-'[1]Outside Edges'!$B164)&gt;=5,'[1]Outside Edges'!$Q164="Yes"),"Yes","No")</f>
        <v>Yes</v>
      </c>
      <c r="MA165" s="197" t="str">
        <f>IF(AND((RIGHT($MA$3,2)-'[1]Miter Profiles'!$AC$340-'[1]Outside Edges'!$B164)&gt;=5,'[1]Outside Edges'!$Q164="Yes"),"Yes","No")</f>
        <v>Yes</v>
      </c>
      <c r="MB165" s="201" t="str">
        <f>IF(AND((RIGHT($MB$3,2)-'[1]Miter Profiles'!$AC$341-'[1]Outside Edges'!$B164)&gt;=5,'[1]Outside Edges'!$Q164="Yes"),"Yes","No")</f>
        <v>Yes</v>
      </c>
      <c r="MC165" s="201" t="str">
        <f>IF(AND((RIGHT($MC$3,2)-'[1]Miter Profiles'!$AC$342-'[1]Outside Edges'!$B164)&gt;=5,'[1]Outside Edges'!$Q164="Yes"),"Yes","No")</f>
        <v>Yes</v>
      </c>
      <c r="MD165" s="201" t="str">
        <f>IF(AND((RIGHT($MD$3,2)-'[1]Miter Profiles'!$AC$343-'[1]Outside Edges'!$B164)&gt;=5,'[1]Outside Edges'!$Q164="Yes"),"Yes","No")</f>
        <v>Yes</v>
      </c>
      <c r="ME165" s="197" t="str">
        <f>IF(AND((RIGHT($ME$3,2)-'[1]Miter Profiles'!$AC$344-'[1]Outside Edges'!$B164)&gt;=5,'[1]Outside Edges'!$Q164="Yes"),"Yes","No")</f>
        <v>Yes</v>
      </c>
      <c r="MF165" s="197" t="str">
        <f>IF(AND((RIGHT($MF$3,2)-'[1]Miter Profiles'!$AC$345-'[1]Outside Edges'!$B164)&gt;=5,'[1]Outside Edges'!$Q164="Yes"),"Yes","No")</f>
        <v>Yes</v>
      </c>
      <c r="MG165" s="197" t="str">
        <f>IF(AND((RIGHT($MG$3,2)-'[1]Miter Profiles'!$AC$346-'[1]Outside Edges'!$B164)&gt;=5,'[1]Outside Edges'!$Q164="Yes"),"Yes","No")</f>
        <v>Yes</v>
      </c>
      <c r="MH165" s="201" t="str">
        <f>IF(AND((RIGHT($MH$3,2)-'[1]Miter Profiles'!$AC$347-'[1]Outside Edges'!$B164)&gt;=5,'[1]Outside Edges'!$Q164="Yes"),"Yes","No")</f>
        <v>Yes</v>
      </c>
      <c r="MI165" s="201" t="str">
        <f>IF(AND((RIGHT($MI$3,2)-'[1]Miter Profiles'!$AC$348-'[1]Outside Edges'!$B164)&gt;=5,'[1]Outside Edges'!$Q164="Yes"),"Yes","No")</f>
        <v>Yes</v>
      </c>
      <c r="MJ165" s="201" t="str">
        <f>IF(AND((RIGHT($MJ$3,2)-'[1]Miter Profiles'!$AC$349-'[1]Outside Edges'!$B164)&gt;=5,'[1]Outside Edges'!$Q164="Yes"),"Yes","No")</f>
        <v>Yes</v>
      </c>
      <c r="MK165" s="197" t="str">
        <f>IF(AND((RIGHT($MK$3,2)-'[1]Miter Profiles'!$AC$350-'[1]Outside Edges'!$B164)&gt;=5,'[1]Outside Edges'!$Q164="Yes"),"Yes","No")</f>
        <v>Yes</v>
      </c>
      <c r="ML165" s="197" t="str">
        <f>IF(AND((RIGHT($ML$3,2)-'[1]Miter Profiles'!$AC$351-'[1]Outside Edges'!$B164)&gt;=5,'[1]Outside Edges'!$Q164="Yes"),"Yes","No")</f>
        <v>Yes</v>
      </c>
      <c r="MM165" s="197" t="str">
        <f>IF(AND((RIGHT($MM$3,2)-'[1]Miter Profiles'!$AC$352-'[1]Outside Edges'!$B164)&gt;=5,'[1]Outside Edges'!$Q164="Yes"),"Yes","No")</f>
        <v>Yes</v>
      </c>
      <c r="MN165" s="201" t="str">
        <f>IF(AND((RIGHT($MK$3,2)-'[1]Miter Profiles'!$AC$353-'[1]Outside Edges'!$B164)&gt;=5,'[1]Outside Edges'!$Q164="Yes"),"Yes","No")</f>
        <v>Yes</v>
      </c>
      <c r="MO165" s="201" t="str">
        <f>IF(AND((RIGHT($ML$3,2)-'[1]Miter Profiles'!$AC$354-'[1]Outside Edges'!$B164)&gt;=5,'[1]Outside Edges'!$Q164="Yes"),"Yes","No")</f>
        <v>Yes</v>
      </c>
      <c r="MP165" s="201" t="str">
        <f>IF(AND((RIGHT($MM$3,2)-'[1]Miter Profiles'!$AC$355-'[1]Outside Edges'!$B164)&gt;=5,'[1]Outside Edges'!$Q164="Yes"),"Yes","No")</f>
        <v>Yes</v>
      </c>
      <c r="MQ165" s="197" t="str">
        <f>IF(AND((RIGHT($MK$3,2)-'[1]Miter Profiles'!$AC$356-'[1]Outside Edges'!$B164)&gt;=5,'[1]Outside Edges'!$Q164="Yes"),"Yes","No")</f>
        <v>Yes</v>
      </c>
      <c r="MR165" s="197" t="str">
        <f>IF(AND((RIGHT($ML$3,2)-'[1]Miter Profiles'!$AC$357-'[1]Outside Edges'!$B164)&gt;=5,'[1]Outside Edges'!$Q164="Yes"),"Yes","No")</f>
        <v>Yes</v>
      </c>
      <c r="MS165" s="197" t="str">
        <f>IF(AND((RIGHT($MM$3,2)-'[1]Miter Profiles'!$AC$358-'[1]Outside Edges'!$B164)&gt;=5,'[1]Outside Edges'!$Q164="Yes"),"Yes","No")</f>
        <v>Yes</v>
      </c>
      <c r="MT165" s="201" t="str">
        <f>IF(AND((RIGHT($MK$3,2)-'[1]Miter Profiles'!$AC$359-'[1]Outside Edges'!$B164)&gt;=5,'[1]Outside Edges'!$Q164="Yes"),"Yes","No")</f>
        <v>Yes</v>
      </c>
      <c r="MU165" s="201" t="str">
        <f>IF(AND((RIGHT($ML$3,2)-'[1]Miter Profiles'!$AC$360-'[1]Outside Edges'!$B164)&gt;=5,'[1]Outside Edges'!$Q164="Yes"),"Yes","No")</f>
        <v>Yes</v>
      </c>
      <c r="MV165" s="201" t="str">
        <f>IF(AND((RIGHT($MM$3,2)-'[1]Miter Profiles'!$AC$361-'[1]Outside Edges'!$B164)&gt;=5,'[1]Outside Edges'!$Q164="Yes"),"Yes","No")</f>
        <v>Yes</v>
      </c>
    </row>
    <row r="166" spans="1:360" thickBot="1" x14ac:dyDescent="0.25">
      <c r="A166" s="371" t="str">
        <f>IF('[1]Outside Edges'!$A165&lt;&gt;"",'[1]Outside Edges'!$A165,"")</f>
        <v>D163</v>
      </c>
      <c r="B166" s="7" t="str">
        <f>IF(AND((RIGHT($B$3,2)-'[1]Miter Profiles'!$AC$3-'[1]Outside Edges'!$B165)&gt;=5,'[1]Outside Edges'!$Q165="Yes"),"Yes","No")</f>
        <v>Yes</v>
      </c>
      <c r="C166" s="7" t="str">
        <f>IF(AND((RIGHT($C$3,2)-'[1]Miter Profiles'!$AC$4-'[1]Outside Edges'!$B165)&gt;=5,'[1]Outside Edges'!$Q165="Yes"),"Yes","No")</f>
        <v>Yes</v>
      </c>
      <c r="D166" s="63" t="str">
        <f>IF(AND((RIGHT($D$3,2)-'[1]Miter Profiles'!$AC$5-'[1]Outside Edges'!$B165)&gt;=5,'[1]Outside Edges'!$Q165="Yes"),"Yes","No")</f>
        <v>Yes</v>
      </c>
      <c r="E166" s="64" t="str">
        <f>IF(AND((RIGHT($E$3,2)-'[1]Miter Profiles'!$AC$6-'[1]Outside Edges'!$B165)&gt;=5,'[1]Outside Edges'!$Q165="Yes"),"Yes","No")</f>
        <v>Yes</v>
      </c>
      <c r="F166" s="8" t="str">
        <f>IF(AND((RIGHT($F$3,2)-'[1]Miter Profiles'!$AC$7-'[1]Outside Edges'!$B165)&gt;=5,'[1]Outside Edges'!$Q165="Yes"),"Yes","No")</f>
        <v>Yes</v>
      </c>
      <c r="G166" s="65" t="str">
        <f>IF(AND((RIGHT($G$3,2)-'[1]Miter Profiles'!$AC$8-'[1]Outside Edges'!$B165)&gt;=5,'[1]Outside Edges'!$Q165="Yes"),"Yes","No")</f>
        <v>Yes</v>
      </c>
      <c r="H166" s="7" t="str">
        <f>IF(AND((RIGHT($H$3,2)-'[1]Miter Profiles'!$AC$9-'[1]Outside Edges'!$B165)&gt;=5,'[1]Outside Edges'!$Q165="Yes"),"Yes","No")</f>
        <v>Yes</v>
      </c>
      <c r="I166" s="7" t="str">
        <f>IF(AND((RIGHT($I$3,2)-'[1]Miter Profiles'!$AC$10-'[1]Outside Edges'!$B165)&gt;=5,'[1]Outside Edges'!$Q165="Yes"),"Yes","No")</f>
        <v>Yes</v>
      </c>
      <c r="J166" s="63" t="str">
        <f>IF(AND((RIGHT($J$3,2)-'[1]Miter Profiles'!$AC$11-'[1]Outside Edges'!$B165)&gt;=5,'[1]Outside Edges'!$Q165="Yes"),"Yes","No")</f>
        <v>Yes</v>
      </c>
      <c r="K166" s="64" t="str">
        <f>IF(AND((RIGHT($K$3,2)-'[1]Miter Profiles'!$AC$12-'[1]Outside Edges'!$B165)&gt;=5,'[1]Outside Edges'!$Q165="Yes"),"Yes","No")</f>
        <v>Yes</v>
      </c>
      <c r="L166" s="8" t="str">
        <f>IF(AND((RIGHT($L$3,2)-'[1]Miter Profiles'!$AC$13-'[1]Outside Edges'!$B165)&gt;=5,'[1]Outside Edges'!$Q165="Yes"),"Yes","No")</f>
        <v>Yes</v>
      </c>
      <c r="M166" s="65" t="str">
        <f>IF(AND((RIGHT($M$3,2)-'[1]Miter Profiles'!$AC$14-'[1]Outside Edges'!$B165)&gt;=5,'[1]Outside Edges'!$Q165="Yes"),"Yes","No")</f>
        <v>Yes</v>
      </c>
      <c r="N166" s="7" t="str">
        <f>IF(AND((RIGHT($N$3,2)-'[1]Miter Profiles'!$AC$15-'[1]Outside Edges'!$B165)&gt;=4,'[1]Outside Edges'!$Q165="Yes"),"Yes","No")</f>
        <v>Yes</v>
      </c>
      <c r="O166" s="7" t="str">
        <f>IF(AND((RIGHT($O$3,2)-'[1]Miter Profiles'!$AC$16-'[1]Outside Edges'!$B165)&gt;=5,'[1]Outside Edges'!$Q165="Yes"),"Yes","No")</f>
        <v>Yes</v>
      </c>
      <c r="P166" s="63" t="str">
        <f>IF(AND((RIGHT($P$3,2)-'[1]Miter Profiles'!$AC$17-'[1]Outside Edges'!$B165)&gt;=5,'[1]Outside Edges'!$Q165="Yes"),"Yes","No")</f>
        <v>Yes</v>
      </c>
      <c r="Q166" s="64" t="str">
        <f>IF(AND((RIGHT($Q$3,2)-'[1]Miter Profiles'!$AC$18-'[1]Outside Edges'!$B165)&gt;=5,'[1]Outside Edges'!$Q165="Yes"),"Yes","No")</f>
        <v>Yes</v>
      </c>
      <c r="R166" s="8" t="str">
        <f>IF(AND((RIGHT($R$3,2)-'[1]Miter Profiles'!$AC$19-'[1]Outside Edges'!$B165)&gt;=5,'[1]Outside Edges'!$Q165="Yes"),"Yes","No")</f>
        <v>Yes</v>
      </c>
      <c r="S166" s="65" t="str">
        <f>IF(AND((RIGHT($S$3,2)-'[1]Miter Profiles'!$AC$20-'[1]Outside Edges'!$B165)&gt;=5,'[1]Outside Edges'!$Q165="Yes"),"Yes","No")</f>
        <v>Yes</v>
      </c>
      <c r="T166" s="7" t="str">
        <f>IF(AND((RIGHT($T$3,2)-'[1]Miter Profiles'!$AC$21-'[1]Outside Edges'!$B165)&gt;=5,'[1]Outside Edges'!$Q165="Yes"),"Yes","No")</f>
        <v>Yes</v>
      </c>
      <c r="U166" s="7" t="str">
        <f>IF(AND((RIGHT($U$3,2)-'[1]Miter Profiles'!$AC$22-'[1]Outside Edges'!$B165)&gt;=5,'[1]Outside Edges'!$Q165="Yes"),"Yes","No")</f>
        <v>Yes</v>
      </c>
      <c r="V166" s="63" t="str">
        <f>IF(AND((RIGHT($V$3,2)-'[1]Miter Profiles'!$AC$23-'[1]Outside Edges'!$B165)&gt;=5,'[1]Outside Edges'!$Q165="Yes"),"Yes","No")</f>
        <v>Yes</v>
      </c>
      <c r="W166" s="64" t="str">
        <f>IF(AND((RIGHT($W$3,2)-'[1]Miter Profiles'!$AC$24-'[1]Outside Edges'!$B165)&gt;=5,'[1]Outside Edges'!$Q165="Yes"),"Yes","No")</f>
        <v>No</v>
      </c>
      <c r="X166" s="8" t="str">
        <f>IF(AND((RIGHT($X$3,2)-'[1]Miter Profiles'!$AC$25-'[1]Outside Edges'!$B165)&gt;=5,'[1]Outside Edges'!$Q165="Yes"),"Yes","No")</f>
        <v>Yes</v>
      </c>
      <c r="Y166" s="65" t="str">
        <f>IF(AND((RIGHT($Y$3,2)-'[1]Miter Profiles'!$AC$26-'[1]Outside Edges'!$B165)&gt;=5,'[1]Outside Edges'!$Q165="Yes"),"Yes","No")</f>
        <v>Yes</v>
      </c>
      <c r="Z166" s="7" t="str">
        <f>IF(AND((RIGHT($Z$3,2)-'[1]Miter Profiles'!$AC$27-'[1]Outside Edges'!$B165)&gt;=5,'[1]Outside Edges'!$Q165="Yes"),"Yes","No")</f>
        <v>Yes</v>
      </c>
      <c r="AA166" s="7" t="str">
        <f>IF(AND((RIGHT($AA$3,2)-'[1]Miter Profiles'!$AC$28-'[1]Outside Edges'!$B165)&gt;=5,'[1]Outside Edges'!$Q165="Yes"),"Yes","No")</f>
        <v>Yes</v>
      </c>
      <c r="AB166" s="63" t="str">
        <f>IF(AND((RIGHT($AB$3,2)-'[1]Miter Profiles'!$AC$29-'[1]Outside Edges'!$B165)&gt;=5,'[1]Outside Edges'!$Q165="Yes"),"Yes","No")</f>
        <v>Yes</v>
      </c>
      <c r="AC166" s="64" t="str">
        <f>IF(AND((RIGHT($AC$3,2)-'[1]Miter Profiles'!$AC$30-'[1]Outside Edges'!$B165)&gt;=5,'[1]Outside Edges'!$Q165="Yes"),"Yes","No")</f>
        <v>Yes</v>
      </c>
      <c r="AD166" s="8" t="str">
        <f>IF(AND((RIGHT($AD$3,2)-'[1]Miter Profiles'!$AC$31-'[1]Outside Edges'!$B165)&gt;=5,'[1]Outside Edges'!$Q165="Yes"),"Yes","No")</f>
        <v>Yes</v>
      </c>
      <c r="AE166" s="65" t="str">
        <f>IF(AND((RIGHT($AE$3,2)-'[1]Miter Profiles'!$AC$32-'[1]Outside Edges'!$B165)&gt;=5,'[1]Outside Edges'!$Q165="Yes"),"Yes","No")</f>
        <v>Yes</v>
      </c>
      <c r="AF166" s="7" t="str">
        <f>IF(AND((RIGHT($AF$3,2)-'[1]Miter Profiles'!$AC$33-'[1]Outside Edges'!$B165)&gt;=5,'[1]Outside Edges'!$Q165="Yes"),"Yes","No")</f>
        <v>Yes</v>
      </c>
      <c r="AG166" s="7" t="str">
        <f>IF(AND((RIGHT($AG$3,2)-'[1]Miter Profiles'!$AC$34-'[1]Outside Edges'!$B165)&gt;=5,'[1]Outside Edges'!$Q165="Yes"),"Yes","No")</f>
        <v>Yes</v>
      </c>
      <c r="AH166" s="63" t="str">
        <f>IF(AND((RIGHT($AH$3,2)-'[1]Miter Profiles'!$AC$35-'[1]Outside Edges'!$B165)&gt;=5,'[1]Outside Edges'!$Q165="Yes"),"Yes","No")</f>
        <v>Yes</v>
      </c>
      <c r="AI166" s="64" t="str">
        <f>IF(AND((RIGHT($AI$3,2)-'[1]Miter Profiles'!$AC$36-'[1]Outside Edges'!$B165)&gt;=5,'[1]Outside Edges'!$Q165="Yes"),"Yes","No")</f>
        <v>Yes</v>
      </c>
      <c r="AJ166" s="8" t="str">
        <f>IF(AND((RIGHT($AJ$3,2)-'[1]Miter Profiles'!$AC$37-'[1]Outside Edges'!$B165)&gt;=5,'[1]Outside Edges'!$Q165="Yes"),"Yes","No")</f>
        <v>Yes</v>
      </c>
      <c r="AK166" s="65" t="str">
        <f>IF(AND((RIGHT($AK$3,2)-'[1]Miter Profiles'!$AC$38-'[1]Outside Edges'!$B165)&gt;=5,'[1]Outside Edges'!$Q165="Yes"),"Yes","No")</f>
        <v>Yes</v>
      </c>
      <c r="AL166" s="7" t="str">
        <f>IF(AND((RIGHT($AL$3,2)-'[1]Miter Profiles'!$AC$39-'[1]Outside Edges'!$B165)&gt;=5,'[1]Outside Edges'!$Q165="Yes"),"Yes","No")</f>
        <v>Yes</v>
      </c>
      <c r="AM166" s="7" t="str">
        <f>IF(AND((RIGHT($AM$3,2)-'[1]Miter Profiles'!$AC$40-'[1]Outside Edges'!$B165)&gt;=5,'[1]Outside Edges'!$Q165="Yes"),"Yes","No")</f>
        <v>Yes</v>
      </c>
      <c r="AN166" s="63" t="str">
        <f>IF(AND((RIGHT($AN$3,2)-'[1]Miter Profiles'!$AC$41-'[1]Outside Edges'!$B165)&gt;=5,'[1]Outside Edges'!$Q165="Yes"),"Yes","No")</f>
        <v>Yes</v>
      </c>
      <c r="AO166" s="64" t="str">
        <f>IF(AND((RIGHT($AO$3,2)-'[1]Miter Profiles'!$AC$42-'[1]Outside Edges'!$B165)&gt;=5,'[1]Outside Edges'!$Q165="Yes"),"Yes","No")</f>
        <v>Yes</v>
      </c>
      <c r="AP166" s="8" t="str">
        <f>IF(AND((RIGHT($AP$3,2)-'[1]Miter Profiles'!$AC$43-'[1]Outside Edges'!$B165)&gt;=5,'[1]Outside Edges'!$Q165="Yes"),"Yes","No")</f>
        <v>Yes</v>
      </c>
      <c r="AQ166" s="65" t="str">
        <f>IF(AND((RIGHT($AQ$3,2)-'[1]Miter Profiles'!$AC$44-'[1]Outside Edges'!$B165)&gt;=5,'[1]Outside Edges'!$Q165="Yes"),"Yes","No")</f>
        <v>Yes</v>
      </c>
      <c r="AR166" s="7" t="str">
        <f>IF(AND((RIGHT($AR$3,2)-'[1]Miter Profiles'!$AC$45-'[1]Outside Edges'!$B165)&gt;=5,'[1]Outside Edges'!$Q165="Yes"),"Yes","No")</f>
        <v>Yes</v>
      </c>
      <c r="AS166" s="7" t="str">
        <f>IF(AND((RIGHT($AS$3,2)-'[1]Miter Profiles'!$AC$46-'[1]Outside Edges'!$B165)&gt;=5,'[1]Outside Edges'!$Q165="Yes"),"Yes","No")</f>
        <v>Yes</v>
      </c>
      <c r="AT166" s="63" t="str">
        <f>IF(AND((RIGHT($AT$3,2)-'[1]Miter Profiles'!$AC$47-'[1]Outside Edges'!$B165)&gt;=5,'[1]Outside Edges'!$Q165="Yes"),"Yes","No")</f>
        <v>Yes</v>
      </c>
      <c r="AU166" s="64" t="str">
        <f>IF(AND((RIGHT($AU$3,2)-'[1]Miter Profiles'!$AC$48-'[1]Outside Edges'!$B165)&gt;=5,'[1]Outside Edges'!$Q165="Yes"),"Yes","No")</f>
        <v>Yes</v>
      </c>
      <c r="AV166" s="8" t="str">
        <f>IF(AND((RIGHT($AV$3,2)-'[1]Miter Profiles'!$AC$49-'[1]Outside Edges'!$B165)&gt;=5,'[1]Outside Edges'!$Q165="Yes"),"Yes","No")</f>
        <v>Yes</v>
      </c>
      <c r="AW166" s="65" t="str">
        <f>IF(AND((RIGHT($AW$3,2)-'[1]Miter Profiles'!$AC$50-'[1]Outside Edges'!$B165)&gt;=5,'[1]Outside Edges'!$Q165="Yes"),"Yes","No")</f>
        <v>Yes</v>
      </c>
      <c r="AX166" s="7" t="str">
        <f>IF(AND((RIGHT($AX$3,2)-'[1]Miter Profiles'!$AC$51-'[1]Outside Edges'!$B165)&gt;=5,'[1]Outside Edges'!$Q165="Yes"),"Yes","No")</f>
        <v>Yes</v>
      </c>
      <c r="AY166" s="7" t="str">
        <f>IF(AND((RIGHT($AY$3,2)-'[1]Miter Profiles'!$AC$52-'[1]Outside Edges'!$B165)&gt;=5,'[1]Outside Edges'!$Q165="Yes"),"Yes","No")</f>
        <v>Yes</v>
      </c>
      <c r="AZ166" s="63" t="str">
        <f>IF(AND((RIGHT($AZ$3,2)-'[1]Miter Profiles'!$AC$53-'[1]Outside Edges'!$B165)&gt;=5,'[1]Outside Edges'!$Q165="Yes"),"Yes","No")</f>
        <v>Yes</v>
      </c>
      <c r="BA166" s="64" t="str">
        <f>IF(AND((RIGHT($BA$3,2)-'[1]Miter Profiles'!$AC$54-'[1]Outside Edges'!$B165)&gt;=5,'[1]Outside Edges'!$Q165="Yes"),"Yes","No")</f>
        <v>Yes</v>
      </c>
      <c r="BB166" s="8" t="str">
        <f>IF(AND((RIGHT($BB$3,2)-'[1]Miter Profiles'!$AC$55-'[1]Outside Edges'!$B165)&gt;=5,'[1]Outside Edges'!$Q165="Yes"),"Yes","No")</f>
        <v>Yes</v>
      </c>
      <c r="BC166" s="65" t="str">
        <f>IF(AND((RIGHT($BC$3,2)-'[1]Miter Profiles'!$AC$56-'[1]Outside Edges'!$B165)&gt;=5,'[1]Outside Edges'!$Q165="Yes"),"Yes","No")</f>
        <v>Yes</v>
      </c>
      <c r="BD166" s="7" t="str">
        <f>IF(AND((RIGHT($BD$3,2)-'[1]Miter Profiles'!$AC$57-'[1]Outside Edges'!$B165)&gt;=5,'[1]Outside Edges'!$Q165="Yes"),"Yes","No")</f>
        <v>Yes</v>
      </c>
      <c r="BE166" s="7" t="str">
        <f>IF(AND((RIGHT($BE$3,2)-'[1]Miter Profiles'!$AC$58-'[1]Outside Edges'!$B165)&gt;=5,'[1]Outside Edges'!$Q165="Yes"),"Yes","No")</f>
        <v>Yes</v>
      </c>
      <c r="BF166" s="63" t="str">
        <f>IF(AND((RIGHT($BF$3,2)-'[1]Miter Profiles'!$AC$59-'[1]Outside Edges'!$B165)&gt;=5,'[1]Outside Edges'!$Q165="Yes"),"Yes","No")</f>
        <v>Yes</v>
      </c>
      <c r="BG166" s="64" t="str">
        <f>IF(AND((RIGHT($BG$3,2)-'[1]Miter Profiles'!$AC$60-'[1]Outside Edges'!$B165)&gt;=5,'[1]Outside Edges'!$Q165="Yes"),"Yes","No")</f>
        <v>Yes</v>
      </c>
      <c r="BH166" s="8" t="str">
        <f>IF(AND((RIGHT($BH$3,2)-'[1]Miter Profiles'!$AC$61-'[1]Outside Edges'!$B165)&gt;=5,'[1]Outside Edges'!$Q165="Yes"),"Yes","No")</f>
        <v>Yes</v>
      </c>
      <c r="BI166" s="65" t="str">
        <f>IF(AND((RIGHT($BI$3,2)-'[1]Miter Profiles'!$AC$62-'[1]Outside Edges'!$B165)&gt;=5,'[1]Outside Edges'!$Q165="Yes"),"Yes","No")</f>
        <v>Yes</v>
      </c>
      <c r="BJ166" s="7" t="str">
        <f>IF(AND((RIGHT($BJ$3,2)-'[1]Miter Profiles'!$AC$63-'[1]Outside Edges'!$B165)&gt;=5,'[1]Outside Edges'!$Q165="Yes"),"Yes","No")</f>
        <v>Yes</v>
      </c>
      <c r="BK166" s="7" t="str">
        <f>IF(AND((RIGHT($BK$3,2)-'[1]Miter Profiles'!$AC$64-'[1]Outside Edges'!$B165)&gt;=5,'[1]Outside Edges'!$Q165="Yes"),"Yes","No")</f>
        <v>Yes</v>
      </c>
      <c r="BL166" s="63" t="str">
        <f>IF(AND((RIGHT($BL$3,2)-'[1]Miter Profiles'!$AC$65-'[1]Outside Edges'!$B165)&gt;=5,'[1]Outside Edges'!$Q165="Yes"),"Yes","No")</f>
        <v>Yes</v>
      </c>
      <c r="BM166" s="64" t="str">
        <f>IF(AND((RIGHT($BM$3,2)-'[1]Miter Profiles'!$AC$66-'[1]Outside Edges'!$B165)&gt;=5,'[1]Outside Edges'!$Q165="Yes"),"Yes","No")</f>
        <v>Yes</v>
      </c>
      <c r="BN166" s="8" t="str">
        <f>IF(AND((RIGHT($BN$3,2)-'[1]Miter Profiles'!$AC$67-'[1]Outside Edges'!$B165)&gt;=5,'[1]Outside Edges'!$Q165="Yes"),"Yes","No")</f>
        <v>Yes</v>
      </c>
      <c r="BO166" s="65" t="str">
        <f>IF(AND((RIGHT($BO$3,2)-'[1]Miter Profiles'!$AC$68-'[1]Outside Edges'!$B165)&gt;=5,'[1]Outside Edges'!$Q165="Yes"),"Yes","No")</f>
        <v>Yes</v>
      </c>
      <c r="BP166" s="7" t="str">
        <f>IF(AND((RIGHT($BP$3,2)-'[1]Miter Profiles'!$AC$69-'[1]Outside Edges'!$B165)&gt;=5,'[1]Outside Edges'!$Q165="Yes"),"Yes","No")</f>
        <v>Yes</v>
      </c>
      <c r="BQ166" s="7" t="str">
        <f>IF(AND((RIGHT($BQ$3,2)-'[1]Miter Profiles'!$AC$70-'[1]Outside Edges'!$B165)&gt;=5,'[1]Outside Edges'!$Q165="Yes"),"Yes","No")</f>
        <v>Yes</v>
      </c>
      <c r="BR166" s="63" t="str">
        <f>IF(AND((RIGHT($BR$3,2)-'[1]Miter Profiles'!$AC$71-'[1]Outside Edges'!$B165)&gt;=5,'[1]Outside Edges'!$Q165="Yes"),"Yes","No")</f>
        <v>Yes</v>
      </c>
      <c r="BS166" s="64" t="str">
        <f>IF(AND((RIGHT($BS$3,2)-'[1]Miter Profiles'!$AC$72-'[1]Outside Edges'!$B165)&gt;=5,'[1]Outside Edges'!$Q165="Yes"),"Yes","No")</f>
        <v>Yes</v>
      </c>
      <c r="BT166" s="8" t="str">
        <f>IF(AND((RIGHT($BT$3,2)-'[1]Miter Profiles'!$AC$73-'[1]Outside Edges'!$B165)&gt;=5,'[1]Outside Edges'!$Q165="Yes"),"Yes","No")</f>
        <v>Yes</v>
      </c>
      <c r="BU166" s="65" t="str">
        <f>IF(AND((RIGHT($BU$3,2)-'[1]Miter Profiles'!$AC$74-'[1]Outside Edges'!$B165)&gt;=5,'[1]Outside Edges'!$Q165="Yes"),"Yes","No")</f>
        <v>Yes</v>
      </c>
      <c r="BV166" s="7" t="str">
        <f>IF(AND((RIGHT($BV$3,2)-'[1]Miter Profiles'!$AC$75-'[1]Outside Edges'!$B165)&gt;=5,'[1]Outside Edges'!$Q165="Yes"),"Yes","No")</f>
        <v>Yes</v>
      </c>
      <c r="BW166" s="7" t="str">
        <f>IF(AND((RIGHT($BW$3,2)-'[1]Miter Profiles'!$AC$76-'[1]Outside Edges'!$B165)&gt;=5,'[1]Outside Edges'!$Q165="Yes"),"Yes","No")</f>
        <v>Yes</v>
      </c>
      <c r="BX166" s="63" t="str">
        <f>IF(AND((RIGHT($BX$3,2)-'[1]Miter Profiles'!$AC$77-'[1]Outside Edges'!$B165)&gt;=5,'[1]Outside Edges'!$Q165="Yes"),"Yes","No")</f>
        <v>Yes</v>
      </c>
      <c r="BY166" s="64" t="str">
        <f>IF(AND((RIGHT($BY$3,2)-'[1]Miter Profiles'!$AC$78-'[1]Outside Edges'!$B165)&gt;=5,'[1]Outside Edges'!$Q165="Yes"),"Yes","No")</f>
        <v>Yes</v>
      </c>
      <c r="BZ166" s="8" t="str">
        <f>IF(AND((RIGHT($BZ$3,2)-'[1]Miter Profiles'!$AC$79-'[1]Outside Edges'!$B165)&gt;=5,'[1]Outside Edges'!$Q165="Yes"),"Yes","No")</f>
        <v>Yes</v>
      </c>
      <c r="CA166" s="65" t="str">
        <f>IF(AND((RIGHT($CA$3,2)-'[1]Miter Profiles'!$AC$80-'[1]Outside Edges'!$B165)&gt;=5,'[1]Outside Edges'!$Q165="Yes"),"Yes","No")</f>
        <v>Yes</v>
      </c>
      <c r="CB166" s="7" t="str">
        <f>IF(AND((RIGHT($CB$3,2)-'[1]Miter Profiles'!$AC$81-'[1]Outside Edges'!$B165)&gt;=5,'[1]Outside Edges'!$Q165="Yes"),"Yes","No")</f>
        <v>Yes</v>
      </c>
      <c r="CC166" s="7" t="str">
        <f>IF(AND((RIGHT($CC$3,2)-'[1]Miter Profiles'!$AC$82-'[1]Outside Edges'!$B165)&gt;=5,'[1]Outside Edges'!$Q165="Yes"),"Yes","No")</f>
        <v>Yes</v>
      </c>
      <c r="CD166" s="63" t="str">
        <f>IF(AND((RIGHT($CD$3,2)-'[1]Miter Profiles'!$AC$83-'[1]Outside Edges'!$B165)&gt;=5,'[1]Outside Edges'!$Q165="Yes"),"Yes","No")</f>
        <v>Yes</v>
      </c>
      <c r="CE166" s="64" t="str">
        <f>IF(AND((RIGHT($CE$3,2)-'[1]Miter Profiles'!$AC$84-'[1]Outside Edges'!$B165)&gt;=5,'[1]Outside Edges'!$Q165="Yes"),"Yes","No")</f>
        <v>Yes</v>
      </c>
      <c r="CF166" s="8" t="str">
        <f>IF(AND((RIGHT($CF$3,2)-'[1]Miter Profiles'!$AC$85-'[1]Outside Edges'!$B165)&gt;=5,'[1]Outside Edges'!$Q165="Yes"),"Yes","No")</f>
        <v>Yes</v>
      </c>
      <c r="CG166" s="65" t="str">
        <f>IF(AND((RIGHT($CG$3,2)-'[1]Miter Profiles'!$AC$86-'[1]Outside Edges'!$B165)&gt;=5,'[1]Outside Edges'!$Q165="Yes"),"Yes","No")</f>
        <v>Yes</v>
      </c>
      <c r="CH166" s="7" t="str">
        <f>IF(AND((RIGHT($CH$3,2)-'[1]Miter Profiles'!$AC$87-'[1]Outside Edges'!$B165)&gt;=5,'[1]Outside Edges'!$Q165="Yes"),"Yes","No")</f>
        <v>Yes</v>
      </c>
      <c r="CI166" s="7" t="str">
        <f>IF(AND((RIGHT($CI$3,2)-'[1]Miter Profiles'!$AC$88-'[1]Outside Edges'!$B165)&gt;=5,'[1]Outside Edges'!$Q165="Yes"),"Yes","No")</f>
        <v>Yes</v>
      </c>
      <c r="CJ166" s="63" t="str">
        <f>IF(AND((RIGHT($CJ$3,2)-'[1]Miter Profiles'!$AC$89-'[1]Outside Edges'!$B165)&gt;=5,'[1]Outside Edges'!$Q165="Yes"),"Yes","No")</f>
        <v>Yes</v>
      </c>
      <c r="CK166" s="64" t="str">
        <f>IF(AND((RIGHT($CK$3,2)-'[1]Miter Profiles'!$AC$90-'[1]Outside Edges'!$B165)&gt;=5,'[1]Outside Edges'!$Q165="Yes"),"Yes","No")</f>
        <v>Yes</v>
      </c>
      <c r="CL166" s="8" t="str">
        <f>IF(AND((RIGHT($CL$3,2)-'[1]Miter Profiles'!$AC$91-'[1]Outside Edges'!$B165)&gt;=5,'[1]Outside Edges'!$Q165="Yes"),"Yes","No")</f>
        <v>Yes</v>
      </c>
      <c r="CM166" s="65" t="str">
        <f>IF(AND((RIGHT($CM$3,2)-'[1]Miter Profiles'!$AC$92-'[1]Outside Edges'!$B165)&gt;=5,'[1]Outside Edges'!$Q165="Yes"),"Yes","No")</f>
        <v>Yes</v>
      </c>
      <c r="CN166" s="7" t="str">
        <f>IF(AND((RIGHT(CN$3,2)-'[1]Miter Profiles'!$AC$93-'[1]Outside Edges'!$B165)&gt;=5,'[1]Outside Edges'!$Q165="Yes"),"Yes","No")</f>
        <v>Yes</v>
      </c>
      <c r="CO166" s="7" t="str">
        <f>IF(AND((RIGHT(CO$3,2)-'[1]Miter Profiles'!$AC$94-'[1]Outside Edges'!$B165)&gt;=5,'[1]Outside Edges'!$Q165="Yes"),"Yes","No")</f>
        <v>Yes</v>
      </c>
      <c r="CP166" s="63" t="str">
        <f>IF(AND((RIGHT(CP$3,2)-'[1]Miter Profiles'!$AC$95-'[1]Outside Edges'!$B165)&gt;=5,'[1]Outside Edges'!$Q165="Yes"),"Yes","No")</f>
        <v>Yes</v>
      </c>
      <c r="CQ166" s="64" t="str">
        <f>IF(AND((RIGHT(CQ$3,2)-'[1]Miter Profiles'!$AC$96-'[1]Outside Edges'!$B165)&gt;=5,'[1]Outside Edges'!$Q165="Yes"),"Yes","No")</f>
        <v>Yes</v>
      </c>
      <c r="CR166" s="8" t="str">
        <f>IF(AND((RIGHT(CR$3,2)-'[1]Miter Profiles'!$AC$97-'[1]Outside Edges'!$B165)&gt;=5,'[1]Outside Edges'!$Q165="Yes"),"Yes","No")</f>
        <v>Yes</v>
      </c>
      <c r="CS166" s="65" t="str">
        <f>IF(AND((RIGHT(CS$3,2)-'[1]Miter Profiles'!$AC$98-'[1]Outside Edges'!$B165)&gt;=5,'[1]Outside Edges'!$Q165="Yes"),"Yes","No")</f>
        <v>Yes</v>
      </c>
      <c r="CT166" s="7" t="str">
        <f>IF(AND((RIGHT($CT$3,2)-'[1]Miter Profiles'!$AC$99-'[1]Outside Edges'!$B165)&gt;=5,'[1]Outside Edges'!$Q165="Yes"),"Yes","No")</f>
        <v>Yes</v>
      </c>
      <c r="CU166" s="7" t="str">
        <f>IF(AND((RIGHT($CU$3,2)-'[1]Miter Profiles'!$AC$100-'[1]Outside Edges'!$B165)&gt;=5,'[1]Outside Edges'!$Q165="Yes"),"Yes","No")</f>
        <v>Yes</v>
      </c>
      <c r="CV166" s="63" t="str">
        <f>IF(AND((RIGHT($CV$3,2)-'[1]Miter Profiles'!$AC$101-'[1]Outside Edges'!$B165)&gt;=5,'[1]Outside Edges'!$Q165="Yes"),"Yes","No")</f>
        <v>Yes</v>
      </c>
      <c r="CW166" s="64" t="str">
        <f>IF(AND((RIGHT($CW$3,2)-'[1]Miter Profiles'!$AC$102-'[1]Outside Edges'!$B165)&gt;=5,'[1]Outside Edges'!$Q165="Yes"),"Yes","No")</f>
        <v>Yes</v>
      </c>
      <c r="CX166" s="8" t="str">
        <f>IF(AND((RIGHT($CX$3,2)-'[1]Miter Profiles'!$AC$103-'[1]Outside Edges'!$B165)&gt;=5,'[1]Outside Edges'!$Q165="Yes"),"Yes","No")</f>
        <v>Yes</v>
      </c>
      <c r="CY166" s="65" t="str">
        <f>IF(AND((RIGHT($CY$3,2)-'[1]Miter Profiles'!$AC$104-'[1]Outside Edges'!$B165)&gt;=5,'[1]Outside Edges'!$Q165="Yes"),"Yes","No")</f>
        <v>Yes</v>
      </c>
      <c r="CZ166" s="7" t="str">
        <f>IF(AND((RIGHT($CZ$3,2)-'[1]Miter Profiles'!$AC$105-'[1]Outside Edges'!$B165)&gt;=5,'[1]Outside Edges'!$Q165="Yes"),"Yes","No")</f>
        <v>Yes</v>
      </c>
      <c r="DA166" s="7" t="str">
        <f>IF(AND((RIGHT($DA$3,2)-'[1]Miter Profiles'!$AC$106-'[1]Outside Edges'!$B165)&gt;=5,'[1]Outside Edges'!$Q165="Yes"),"Yes","No")</f>
        <v>Yes</v>
      </c>
      <c r="DB166" s="63" t="str">
        <f>IF(AND((RIGHT($DB$3,2)-'[1]Miter Profiles'!$AC$107-'[1]Outside Edges'!$B165)&gt;=5,'[1]Outside Edges'!$Q165="Yes"),"Yes","No")</f>
        <v>Yes</v>
      </c>
      <c r="DC166" s="64" t="str">
        <f>IF(AND((RIGHT($DC$3,2)-'[1]Miter Profiles'!$AC$108-'[1]Outside Edges'!$B165)&gt;=5,'[1]Outside Edges'!$Q165="Yes"),"Yes","No")</f>
        <v>Yes</v>
      </c>
      <c r="DD166" s="8" t="str">
        <f>IF(AND((RIGHT($DD$3,2)-'[1]Miter Profiles'!$AC$109-'[1]Outside Edges'!$B165)&gt;=5,'[1]Outside Edges'!$Q165="Yes"),"Yes","No")</f>
        <v>Yes</v>
      </c>
      <c r="DE166" s="65" t="str">
        <f>IF(AND((RIGHT($DE$3,2)-'[1]Miter Profiles'!$AC$110-'[1]Outside Edges'!$B165)&gt;=5,'[1]Outside Edges'!$Q165="Yes"),"Yes","No")</f>
        <v>Yes</v>
      </c>
      <c r="DF166" s="7" t="str">
        <f>IF(AND((RIGHT($DF$3,2)-'[1]Miter Profiles'!$AC$111-'[1]Outside Edges'!$B165)&gt;=5,'[1]Outside Edges'!$Q165="Yes"),"Yes","No")</f>
        <v>Yes</v>
      </c>
      <c r="DG166" s="7" t="str">
        <f>IF(AND((RIGHT($DG$3,2)-'[1]Miter Profiles'!$AC$112-'[1]Outside Edges'!$B165)&gt;=5,'[1]Outside Edges'!$Q165="Yes"),"Yes","No")</f>
        <v>Yes</v>
      </c>
      <c r="DH166" s="63" t="str">
        <f>IF(AND((RIGHT($DH$3,2)-'[1]Miter Profiles'!$AC$113-'[1]Outside Edges'!$B165)&gt;=5,'[1]Outside Edges'!$Q165="Yes"),"Yes","No")</f>
        <v>Yes</v>
      </c>
      <c r="DI166" s="64" t="str">
        <f>IF(AND((RIGHT($DI$3,2)-'[1]Miter Profiles'!$AC$114-'[1]Outside Edges'!$B165)&gt;=5,'[1]Outside Edges'!$Q165="Yes"),"Yes","No")</f>
        <v>Yes</v>
      </c>
      <c r="DJ166" s="8" t="str">
        <f>IF(AND((RIGHT($DJ$3,2)-'[1]Miter Profiles'!$AC$115-'[1]Outside Edges'!$B165)&gt;=5,'[1]Outside Edges'!$Q165="Yes"),"Yes","No")</f>
        <v>Yes</v>
      </c>
      <c r="DK166" s="65" t="str">
        <f>IF(AND((RIGHT($DK$3,2)-'[1]Miter Profiles'!$AC$116-'[1]Outside Edges'!$B165)&gt;=5,'[1]Outside Edges'!$Q165="Yes"),"Yes","No")</f>
        <v>Yes</v>
      </c>
      <c r="DL166" s="7" t="str">
        <f>IF(AND((RIGHT($DL$3,2)-'[1]Miter Profiles'!$AC$117-'[1]Outside Edges'!$B165)&gt;=5,'[1]Outside Edges'!$Q165="Yes"),"Yes","No")</f>
        <v>Yes</v>
      </c>
      <c r="DM166" s="7" t="str">
        <f>IF(AND((RIGHT($DM$3,2)-'[1]Miter Profiles'!$AC$118-'[1]Outside Edges'!$B165)&gt;=5,'[1]Outside Edges'!$Q165="Yes"),"Yes","No")</f>
        <v>Yes</v>
      </c>
      <c r="DN166" s="63" t="str">
        <f>IF(AND((RIGHT($DN$3,2)-'[1]Miter Profiles'!$AC$119-'[1]Outside Edges'!$B165)&gt;=5,'[1]Outside Edges'!$Q165="Yes"),"Yes","No")</f>
        <v>Yes</v>
      </c>
      <c r="DO166" s="64" t="str">
        <f>IF(AND((RIGHT($DO$3,2)-'[1]Miter Profiles'!$AC$120-'[1]Outside Edges'!$B165)&gt;=5,'[1]Outside Edges'!$Q165="Yes"),"Yes","No")</f>
        <v>Yes</v>
      </c>
      <c r="DP166" s="8" t="str">
        <f>IF(AND((RIGHT($DP$3,2)-'[1]Miter Profiles'!$AC$121-'[1]Outside Edges'!$B165)&gt;=5,'[1]Outside Edges'!$Q165="Yes"),"Yes","No")</f>
        <v>Yes</v>
      </c>
      <c r="DQ166" s="65" t="str">
        <f>IF(AND((RIGHT($DQ$3,2)-'[1]Miter Profiles'!$AC$122-'[1]Outside Edges'!$B165)&gt;=5,'[1]Outside Edges'!$Q165="Yes"),"Yes","No")</f>
        <v>Yes</v>
      </c>
      <c r="DR166" s="7" t="str">
        <f>IF(AND((RIGHT($DR$3,2)-'[1]Miter Profiles'!$AC$123-'[1]Outside Edges'!$B165)&gt;=5,'[1]Outside Edges'!$Q165="Yes"),"Yes","No")</f>
        <v>Yes</v>
      </c>
      <c r="DS166" s="7" t="str">
        <f>IF(AND((RIGHT($DS$3,2)-'[1]Miter Profiles'!$AC$124-'[1]Outside Edges'!$B165)&gt;=5,'[1]Outside Edges'!$Q165="Yes"),"Yes","No")</f>
        <v>Yes</v>
      </c>
      <c r="DT166" s="63" t="str">
        <f>IF(AND((RIGHT($DT$3,2)-'[1]Miter Profiles'!$AC$125-'[1]Outside Edges'!$B165)&gt;=5,'[1]Outside Edges'!$Q165="Yes"),"Yes","No")</f>
        <v>Yes</v>
      </c>
      <c r="DU166" s="64" t="str">
        <f>IF(AND((RIGHT($DU$3,2)-'[1]Miter Profiles'!$AC$126-'[1]Outside Edges'!$B165)&gt;=5,'[1]Outside Edges'!$Q165="Yes"),"Yes","No")</f>
        <v>Yes</v>
      </c>
      <c r="DV166" s="8" t="str">
        <f>IF(AND((RIGHT($DV$3,2)-'[1]Miter Profiles'!$AC$127-'[1]Outside Edges'!$B165)&gt;=5,'[1]Outside Edges'!$Q165="Yes"),"Yes","No")</f>
        <v>Yes</v>
      </c>
      <c r="DW166" s="65" t="str">
        <f>IF(AND((RIGHT($DW$3,2)-'[1]Miter Profiles'!$AC$128-'[1]Outside Edges'!$B165)&gt;=5,'[1]Outside Edges'!$Q165="Yes"),"Yes","No")</f>
        <v>Yes</v>
      </c>
      <c r="DX166" s="7" t="str">
        <f>IF(AND((RIGHT($DX$3,2)-'[1]Miter Profiles'!$AC$129-'[1]Outside Edges'!$B165)&gt;=5,'[1]Outside Edges'!$Q165="Yes"),"Yes","No")</f>
        <v>Yes</v>
      </c>
      <c r="DY166" s="7" t="str">
        <f>IF(AND((RIGHT($DY$3,2)-'[1]Miter Profiles'!$AC$130-'[1]Outside Edges'!$B165)&gt;=5,'[1]Outside Edges'!$Q165="Yes"),"Yes","No")</f>
        <v>Yes</v>
      </c>
      <c r="DZ166" s="63" t="str">
        <f>IF(AND((RIGHT($DZ$3,2)-'[1]Miter Profiles'!$AC$131-'[1]Outside Edges'!$B165)&gt;=5,'[1]Outside Edges'!$Q165="Yes"),"Yes","No")</f>
        <v>Yes</v>
      </c>
      <c r="EA166" s="68" t="str">
        <f>IF(AND((RIGHT($EA$3,2)-'[1]Miter Profiles'!$AC$132-'[1]Outside Edges'!$B165)&gt;=5,'[1]Outside Edges'!$Q165="Yes"),"Yes","No")</f>
        <v>Yes</v>
      </c>
      <c r="EB166" s="78" t="str">
        <f>IF(AND((RIGHT($EB$3,2)-'[1]Miter Profiles'!$AC$133-'[1]Outside Edges'!$B165)&gt;=5,'[1]Outside Edges'!$Q165="Yes"),"Yes","No")</f>
        <v>Yes</v>
      </c>
      <c r="EC166" s="79" t="str">
        <f>IF(AND((RIGHT($EC$3,2)-'[1]Miter Profiles'!$AC$134-'[1]Outside Edges'!$B165)&gt;=5,'[1]Outside Edges'!$Q165="Yes"),"Yes","No")</f>
        <v>Yes</v>
      </c>
      <c r="ED166" s="81" t="str">
        <f>IF(AND((RIGHT($ED$3,2)-'[1]Miter Profiles'!$AC$135-'[1]Outside Edges'!$B165)&gt;=5,'[1]Outside Edges'!$Q165="Yes"),"Yes","No")</f>
        <v>Yes</v>
      </c>
      <c r="EE166" s="80" t="str">
        <f>IF(AND((RIGHT($EE$3,2)-'[1]Miter Profiles'!$AC$136-'[1]Outside Edges'!$B165)&gt;=5,'[1]Outside Edges'!$Q165="Yes"),"Yes","No")</f>
        <v>Yes</v>
      </c>
      <c r="EF166" s="63" t="str">
        <f>IF(AND((RIGHT($EF$3,2)-'[1]Miter Profiles'!$AC$137-'[1]Outside Edges'!$B165)&gt;=5,'[1]Outside Edges'!$Q165="Yes"),"Yes","No")</f>
        <v>Yes</v>
      </c>
      <c r="EG166" s="7" t="str">
        <f>IF(AND((RIGHT($EG$3,2)-'[1]Miter Profiles'!$AC$138-'[1]Outside Edges'!$B165)&gt;=5,'[1]Outside Edges'!$Q165="Yes"),"Yes","No")</f>
        <v>Yes</v>
      </c>
      <c r="EH166" s="68" t="str">
        <f>IF(AND((RIGHT($EH$3,2)-'[1]Miter Profiles'!$AC$139-'[1]Outside Edges'!$B165)&gt;=5,'[1]Outside Edges'!$Q165="Yes"),"Yes","No")</f>
        <v>Yes</v>
      </c>
      <c r="EI166" s="82" t="str">
        <f>IF(AND((RIGHT($EI$3,2)-'[1]Miter Profiles'!$AC$140-'[1]Outside Edges'!$B165)&gt;=5,'[1]Outside Edges'!$Q165="Yes"),"Yes","No")</f>
        <v>Yes</v>
      </c>
      <c r="EJ166" s="83" t="str">
        <f>IF(AND((RIGHT($EJ$3,2)-'[1]Miter Profiles'!$AC$141-'[1]Outside Edges'!$B165)&gt;=5,'[1]Outside Edges'!$Q165="Yes"),"Yes","No")</f>
        <v>Yes</v>
      </c>
      <c r="EK166" s="83" t="str">
        <f>IF(AND((RIGHT($EK$3,2)-'[1]Miter Profiles'!$AC$142-'[1]Outside Edges'!$B165)&gt;=5,'[1]Outside Edges'!$Q165="Yes"),"Yes","No")</f>
        <v>Yes</v>
      </c>
      <c r="EL166" s="81" t="str">
        <f>IF(AND((RIGHT($EL$3,2)-'[1]Miter Profiles'!$AC$143-'[1]Outside Edges'!$B165)&gt;=5,'[1]Outside Edges'!$Q165="Yes"),"Yes","No")</f>
        <v>Yes</v>
      </c>
      <c r="EM166" s="84" t="str">
        <f>IF(AND((RIGHT($EM$3,2)-'[1]Miter Profiles'!$AC$144-'[1]Outside Edges'!$B165)&gt;=5,'[1]Outside Edges'!$Q165="Yes"),"Yes","No")</f>
        <v>Yes</v>
      </c>
      <c r="EN166" s="7" t="str">
        <f>IF(AND((RIGHT($EN$3,2)-'[1]Miter Profiles'!$AC$145-'[1]Outside Edges'!$B165)&gt;=5,'[1]Outside Edges'!$Q165="Yes"),"Yes","No")</f>
        <v>Yes</v>
      </c>
      <c r="EO166" s="68" t="str">
        <f>IF(AND((RIGHT($EO$3,2)-'[1]Miter Profiles'!$AC$146-'[1]Outside Edges'!$B165)&gt;=5,'[1]Outside Edges'!$Q165="Yes"),"Yes","No")</f>
        <v>Yes</v>
      </c>
      <c r="EP166" s="83" t="str">
        <f>IF(AND((RIGHT($EP$3,2)-'[1]Miter Profiles'!$AC$147-'[1]Outside Edges'!$B165)&gt;=5,'[1]Outside Edges'!$Q165="Yes"),"Yes","No")</f>
        <v>Yes</v>
      </c>
      <c r="EQ166" s="83" t="str">
        <f>IF(AND((RIGHT($EQ$3,2)-'[1]Miter Profiles'!$AC$148-'[1]Outside Edges'!$B165)&gt;=5,'[1]Outside Edges'!$Q165="Yes"),"Yes","No")</f>
        <v>Yes</v>
      </c>
      <c r="ER166" s="81" t="str">
        <f>IF(AND((RIGHT($ER$3,2)-'[1]Miter Profiles'!$AC$149-'[1]Outside Edges'!$B165)&gt;=5,'[1]Outside Edges'!$Q165="Yes"),"Yes","No")</f>
        <v>Yes</v>
      </c>
      <c r="ES166" s="84" t="str">
        <f>IF(AND((RIGHT($ES$3,2)-'[1]Miter Profiles'!$AC$150-'[1]Outside Edges'!$B165)&gt;=5,'[1]Outside Edges'!$Q165="Yes"),"Yes","No")</f>
        <v>Yes</v>
      </c>
      <c r="ET166" s="7" t="str">
        <f>IF(AND((RIGHT($ET$3,2)-'[1]Miter Profiles'!$AC$151-'[1]Outside Edges'!$B165)&gt;=5,'[1]Outside Edges'!$Q165="Yes"),"Yes","No")</f>
        <v>Yes</v>
      </c>
      <c r="EU166" s="68" t="str">
        <f>IF(AND((RIGHT($EU$3,2)-'[1]Miter Profiles'!$AC$152-'[1]Outside Edges'!$B165)&gt;=5,'[1]Outside Edges'!$Q165="Yes"),"Yes","No")</f>
        <v>Yes</v>
      </c>
      <c r="EV166" s="83" t="str">
        <f>IF(AND((RIGHT($EV$3,2)-'[1]Miter Profiles'!$AC$153-'[1]Outside Edges'!$B165)&gt;=5,'[1]Outside Edges'!$Q165="Yes"),"Yes","No")</f>
        <v>Yes</v>
      </c>
      <c r="EW166" s="83" t="str">
        <f>IF(AND((RIGHT($EW$3,2)-'[1]Miter Profiles'!$AC$154-'[1]Outside Edges'!$B165)&gt;=5,'[1]Outside Edges'!$Q165="Yes"),"Yes","No")</f>
        <v>Yes</v>
      </c>
      <c r="EX166" s="81" t="str">
        <f>IF(AND((RIGHT($EX$3,2)-'[1]Miter Profiles'!$AC$155-'[1]Outside Edges'!$B165)&gt;=5,'[1]Outside Edges'!$Q165="Yes"),"Yes","No")</f>
        <v>Yes</v>
      </c>
      <c r="EY166" s="84" t="str">
        <f>IF(AND((RIGHT($EY$3,2)-'[1]Miter Profiles'!$AC$156-'[1]Outside Edges'!$B165)&gt;=5,'[1]Outside Edges'!$Q165="Yes"),"Yes","No")</f>
        <v>Yes</v>
      </c>
      <c r="EZ166" s="7" t="str">
        <f>IF(AND((RIGHT($EZ$3,2)-'[1]Miter Profiles'!$AC$157-'[1]Outside Edges'!$B165)&gt;=5,'[1]Outside Edges'!$Q165="Yes"),"Yes","No")</f>
        <v>Yes</v>
      </c>
      <c r="FA166" s="68" t="str">
        <f>IF(AND((RIGHT($FA$3,2)-'[1]Miter Profiles'!$AC$158-'[1]Outside Edges'!$B165)&gt;=5,'[1]Outside Edges'!$Q165="Yes"),"Yes","No")</f>
        <v>Yes</v>
      </c>
      <c r="FB166" s="83" t="str">
        <f>IF(AND((RIGHT($FB$3,2)-'[1]Miter Profiles'!$AC$159-'[1]Outside Edges'!$B165)&gt;=5,'[1]Outside Edges'!$Q165="Yes"),"Yes","No")</f>
        <v>Yes</v>
      </c>
      <c r="FC166" s="83" t="str">
        <f>IF(AND((RIGHT($FC$3,2)-'[1]Miter Profiles'!$AC$160-'[1]Outside Edges'!$B165)&gt;=5,'[1]Outside Edges'!$Q165="Yes"),"Yes","No")</f>
        <v>Yes</v>
      </c>
      <c r="FD166" s="81" t="str">
        <f>IF(AND((RIGHT($FD$3,2)-'[1]Miter Profiles'!$AC$161-'[1]Outside Edges'!$B165)&gt;=5,'[1]Outside Edges'!$Q165="Yes"),"Yes","No")</f>
        <v>Yes</v>
      </c>
      <c r="FE166" s="84" t="str">
        <f>IF(AND((RIGHT($FE$3,2)-'[1]Miter Profiles'!$AC$162-'[1]Outside Edges'!$B165)&gt;=5,'[1]Outside Edges'!$Q165="Yes"),"Yes","No")</f>
        <v>Yes</v>
      </c>
      <c r="FF166" s="7" t="str">
        <f>IF(AND((RIGHT($FF$3,2)-'[1]Miter Profiles'!$AC$163-'[1]Outside Edges'!$B165)&gt;=5,'[1]Outside Edges'!$Q165="Yes"),"Yes","No")</f>
        <v>Yes</v>
      </c>
      <c r="FG166" s="68" t="str">
        <f>IF(AND((RIGHT($FG$3,2)-'[1]Miter Profiles'!$AC$164-'[1]Outside Edges'!$B165)&gt;=5,'[1]Outside Edges'!$Q165="Yes"),"Yes","No")</f>
        <v>Yes</v>
      </c>
      <c r="FH166" s="83" t="str">
        <f>IF(AND((RIGHT($FH$3,2)-'[1]Miter Profiles'!$AC$165-'[1]Outside Edges'!$B165)&gt;=5,'[1]Outside Edges'!$Q165="Yes"),"Yes","No")</f>
        <v>Yes</v>
      </c>
      <c r="FI166" s="83" t="str">
        <f>IF(AND((RIGHT($FI$3,2)-'[1]Miter Profiles'!$AC$166-'[1]Outside Edges'!$B165)&gt;=5,'[1]Outside Edges'!$Q165="Yes"),"Yes","No")</f>
        <v>Yes</v>
      </c>
      <c r="FJ166" s="81" t="str">
        <f>IF(AND((RIGHT($FJ$3,2)-'[1]Miter Profiles'!$AC$167-'[1]Outside Edges'!$B165)&gt;=5,'[1]Outside Edges'!$Q165="Yes"),"Yes","No")</f>
        <v>Yes</v>
      </c>
      <c r="FK166" s="84" t="str">
        <f>IF(AND((RIGHT($FK$3,2)-'[1]Miter Profiles'!$AC$168-'[1]Outside Edges'!$B165)&gt;=5,'[1]Outside Edges'!$Q165="Yes"),"Yes","No")</f>
        <v>Yes</v>
      </c>
      <c r="FL166" s="7" t="str">
        <f>IF(AND((RIGHT($FL$3,2)-'[1]Miter Profiles'!$AC$169-'[1]Outside Edges'!$B165)&gt;=5,'[1]Outside Edges'!$Q165="Yes"),"Yes","No")</f>
        <v>Yes</v>
      </c>
      <c r="FM166" s="68" t="str">
        <f>IF(AND((RIGHT($FM$3,2)-'[1]Miter Profiles'!$AC$170-'[1]Outside Edges'!$B165)&gt;=5,'[1]Outside Edges'!$Q165="Yes"),"Yes","No")</f>
        <v>Yes</v>
      </c>
      <c r="FN166" s="83" t="str">
        <f>IF(AND((RIGHT($FN$3,2)-'[1]Miter Profiles'!$AC$171-'[1]Outside Edges'!$B165)&gt;=5,'[1]Outside Edges'!$Q165="Yes"),"Yes","No")</f>
        <v>Yes</v>
      </c>
      <c r="FO166" s="83" t="str">
        <f>IF(AND((RIGHT($FO$3,2)-'[1]Miter Profiles'!$AC$172-'[1]Outside Edges'!$B165)&gt;=5,'[1]Outside Edges'!$Q165="Yes"),"Yes","No")</f>
        <v>Yes</v>
      </c>
      <c r="FP166" s="81" t="str">
        <f>IF(AND((RIGHT($FP$3,2)-'[1]Miter Profiles'!$AC$173-'[1]Outside Edges'!$B165)&gt;=5,'[1]Outside Edges'!$Q165="Yes"),"Yes","No")</f>
        <v>Yes</v>
      </c>
      <c r="FQ166" s="84" t="str">
        <f>IF(AND((RIGHT($FQ$3,2)-'[1]Miter Profiles'!$AC$174-'[1]Outside Edges'!$B165)&gt;=5,'[1]Outside Edges'!$Q165="Yes"),"Yes","No")</f>
        <v>Yes</v>
      </c>
      <c r="FR166" s="7" t="str">
        <f>IF(AND((RIGHT($FR$3,2)-'[1]Miter Profiles'!$AC$175-'[1]Outside Edges'!$B165)&gt;=5,'[1]Outside Edges'!$Q165="Yes"),"Yes","No")</f>
        <v>Yes</v>
      </c>
      <c r="FS166" s="68" t="str">
        <f>IF(AND((RIGHT($FS$3,2)-'[1]Miter Profiles'!$AC$176-'[1]Outside Edges'!$B165)&gt;=5,'[1]Outside Edges'!$Q165="Yes"),"Yes","No")</f>
        <v>Yes</v>
      </c>
      <c r="FT166" s="83" t="str">
        <f>IF(AND((RIGHT($FT$3,2)-'[1]Miter Profiles'!$AC$177-'[1]Outside Edges'!$B165)&gt;=5,'[1]Outside Edges'!$Q165="Yes"),"Yes","No")</f>
        <v>Yes</v>
      </c>
      <c r="FU166" s="83" t="str">
        <f>IF(AND((RIGHT($FU$3,2)-'[1]Miter Profiles'!$AC$178-'[1]Outside Edges'!$B165)&gt;=5,'[1]Outside Edges'!$Q165="Yes"),"Yes","No")</f>
        <v>Yes</v>
      </c>
      <c r="FV166" s="81" t="str">
        <f>IF(AND((RIGHT($V$3,2)-'[1]Miter Profiles'!$AC$179-'[1]Outside Edges'!$B165)&gt;=5,'[1]Outside Edges'!$Q165="Yes"),"Yes","No")</f>
        <v>Yes</v>
      </c>
      <c r="FW166" s="84" t="str">
        <f>IF(AND((RIGHT($FW$3,2)-'[1]Miter Profiles'!$AC$180-'[1]Outside Edges'!$B165)&gt;=5,'[1]Outside Edges'!$Q165="Yes"),"Yes","No")</f>
        <v>Yes</v>
      </c>
      <c r="FX166" s="197" t="str">
        <f>IF(AND((RIGHT($FX$3,2)-'[1]Miter Profiles'!$AC$181-'[1]Outside Edges'!$B165)&gt;=5,'[1]Outside Edges'!$Q165="Yes"),"Yes","No")</f>
        <v>Yes</v>
      </c>
      <c r="FY166" s="198" t="str">
        <f>IF(AND((RIGHT($FY$3,2)-'[1]Miter Profiles'!$AC$182-'[1]Outside Edges'!$B165)&gt;=5,'[1]Outside Edges'!$Q165="Yes"),"Yes","No")</f>
        <v>Yes</v>
      </c>
      <c r="FZ166" s="200" t="str">
        <f>IF(AND((RIGHT($FZ$3,2)-'[1]Miter Profiles'!$AC$183-'[1]Outside Edges'!$B165)&gt;=5,'[1]Outside Edges'!$Q165="Yes"),"Yes","No")</f>
        <v>Yes</v>
      </c>
      <c r="GA166" s="201" t="str">
        <f>IF(AND((RIGHT($GA$3,2)-'[1]Miter Profiles'!$AC$184-'[1]Outside Edges'!$B165)&gt;=5,'[1]Outside Edges'!$Q165="Yes"),"Yes","No")</f>
        <v>Yes</v>
      </c>
      <c r="GB166" s="202" t="str">
        <f>IF(AND((RIGHT($GB$3,2)-'[1]Miter Profiles'!$AC$185-'[1]Outside Edges'!$B165)&gt;=5,'[1]Outside Edges'!$Q165="Yes"),"Yes","No")</f>
        <v>Yes</v>
      </c>
      <c r="GC166" s="199" t="str">
        <f>IF(AND((RIGHT($GC$3,2)-'[1]Miter Profiles'!$AC$186-'[1]Outside Edges'!$B165)&gt;=5,'[1]Outside Edges'!$Q165="Yes"),"Yes","No")</f>
        <v>Yes</v>
      </c>
      <c r="GD166" s="197" t="str">
        <f>IF(AND((RIGHT($GD$3,2)-'[1]Miter Profiles'!$AC$187-'[1]Outside Edges'!$B165)&gt;=5,'[1]Outside Edges'!$Q165="Yes"),"Yes","No")</f>
        <v>Yes</v>
      </c>
      <c r="GE166" s="198" t="str">
        <f>IF(AND((RIGHT($GE$3,2)-'[1]Miter Profiles'!$AC$188-'[1]Outside Edges'!$B165)&gt;=5,'[1]Outside Edges'!$Q165="Yes"),"Yes","No")</f>
        <v>Yes</v>
      </c>
      <c r="GF166" s="200" t="str">
        <f>IF(AND((RIGHT($GF$3,2)-'[1]Miter Profiles'!$AC$189-'[1]Outside Edges'!$B165)&gt;=5,'[1]Outside Edges'!$Q165="Yes"),"Yes","No")</f>
        <v>Yes</v>
      </c>
      <c r="GG166" s="201" t="str">
        <f>IF(AND((RIGHT($GG$3,2)-'[1]Miter Profiles'!$AC$190-'[1]Outside Edges'!$B165)&gt;=5,'[1]Outside Edges'!$Q165="Yes"),"Yes","No")</f>
        <v>Yes</v>
      </c>
      <c r="GH166" s="202" t="str">
        <f>IF(AND((RIGHT($GH$3,2)-'[1]Miter Profiles'!$AC$191-'[1]Outside Edges'!$B165)&gt;=5,'[1]Outside Edges'!$Q165="Yes"),"Yes","No")</f>
        <v>Yes</v>
      </c>
      <c r="GI166" s="199" t="str">
        <f>IF(AND((RIGHT($GI$3,2)-'[1]Miter Profiles'!$AC$192-'[1]Outside Edges'!$B165)&gt;=5,'[1]Outside Edges'!$Q165="Yes"),"Yes","No")</f>
        <v>Yes</v>
      </c>
      <c r="GJ166" s="197" t="str">
        <f>IF(AND((RIGHT($GJ$3,2)-'[1]Miter Profiles'!$AC$193-'[1]Outside Edges'!$B165)&gt;=5,'[1]Outside Edges'!$Q165="Yes"),"Yes","No")</f>
        <v>Yes</v>
      </c>
      <c r="GK166" s="198" t="str">
        <f>IF(AND((RIGHT($GK$3,2)-'[1]Miter Profiles'!$AC$194-'[1]Outside Edges'!$B165)&gt;=5,'[1]Outside Edges'!$Q165="Yes"),"Yes","No")</f>
        <v>Yes</v>
      </c>
      <c r="GL166" s="200" t="str">
        <f>IF(AND((RIGHT($GL$3,2)-'[1]Miter Profiles'!$AC$195-'[1]Outside Edges'!$B165)&gt;=5,'[1]Outside Edges'!$Q165="Yes"),"Yes","No")</f>
        <v>Yes</v>
      </c>
      <c r="GM166" s="201" t="str">
        <f>IF(AND((RIGHT($GM$3,2)-'[1]Miter Profiles'!$AC$196-'[1]Outside Edges'!$B165)&gt;=5,'[1]Outside Edges'!$Q165="Yes"),"Yes","No")</f>
        <v>Yes</v>
      </c>
      <c r="GN166" s="202" t="str">
        <f>IF(AND((RIGHT($GN$3,2)-'[1]Miter Profiles'!$AC$197-'[1]Outside Edges'!$B165)&gt;=5,'[1]Outside Edges'!$Q165="Yes"),"Yes","No")</f>
        <v>Yes</v>
      </c>
      <c r="GO166" s="199" t="str">
        <f>IF(AND((RIGHT($GO$3,2)-'[1]Miter Profiles'!$AC$198-'[1]Outside Edges'!$B165)&gt;=5,'[1]Outside Edges'!$Q165="Yes"),"Yes","No")</f>
        <v>Yes</v>
      </c>
      <c r="GP166" s="197" t="str">
        <f>IF(AND((RIGHT($GP$3,2)-'[1]Miter Profiles'!$AC$199-'[1]Outside Edges'!$B165)&gt;=5,'[1]Outside Edges'!$Q165="Yes"),"Yes","No")</f>
        <v>Yes</v>
      </c>
      <c r="GQ166" s="198" t="str">
        <f>IF(AND((RIGHT($GQ$3,2)-'[1]Miter Profiles'!$AC$200-'[1]Outside Edges'!$B165)&gt;=5,'[1]Outside Edges'!$Q165="Yes"),"Yes","No")</f>
        <v>Yes</v>
      </c>
      <c r="GR166" s="211" t="str">
        <f>IF(AND((RIGHT($GR$3,2)-'[1]Miter Profiles'!$AC$201-'[1]Outside Edges'!$B165)&gt;=5,'[1]Outside Edges'!$Q165="Yes"),"Yes","No")</f>
        <v>Yes</v>
      </c>
      <c r="GS166" s="197" t="str">
        <f>IF(AND((RIGHT($GS$3,2)-'[1]Miter Profiles'!$AC$202-'[1]Outside Edges'!$B165)&gt;=5,'[1]Outside Edges'!$Q165="Yes"),"Yes","No")</f>
        <v>Yes</v>
      </c>
      <c r="GT166" s="212" t="str">
        <f>IF(AND((RIGHT($GT$3,2)-'[1]Miter Profiles'!$AC$203-'[1]Outside Edges'!$B165)&gt;=5,'[1]Outside Edges'!$Q165="Yes"),"Yes","No")</f>
        <v>Yes</v>
      </c>
      <c r="GU166" s="208" t="str">
        <f>IF(AND((RIGHT($GU$3,2)-'[1]Miter Profiles'!$AC$204-'[1]Outside Edges'!$B165)&gt;=5,'[1]Outside Edges'!$Q165="Yes"),"Yes","No")</f>
        <v>Yes</v>
      </c>
      <c r="GV166" s="209" t="str">
        <f>IF(AND((RIGHT($GV$3,2)-'[1]Miter Profiles'!$AC$205-'[1]Outside Edges'!$B165)&gt;=5,'[1]Outside Edges'!$Q165="Yes"),"Yes","No")</f>
        <v>Yes</v>
      </c>
      <c r="GW166" s="210" t="str">
        <f>IF(AND((RIGHT($GW$3,2)-'[1]Miter Profiles'!$AC$206-'[1]Outside Edges'!$B165)&gt;=5,'[1]Outside Edges'!$Q165="Yes"),"Yes","No")</f>
        <v>Yes</v>
      </c>
      <c r="GX166" s="200" t="str">
        <f>IF(AND((RIGHT($GX$3,2)-'[1]Miter Profiles'!$AC$207-'[1]Outside Edges'!$B165)&gt;=5,'[1]Outside Edges'!$Q165="Yes"),"Yes","No")</f>
        <v>Yes</v>
      </c>
      <c r="GY166" s="201" t="str">
        <f>IF(AND((RIGHT($GY$3,2)-'[1]Miter Profiles'!$AC$208-'[1]Outside Edges'!$B165)&gt;=5,'[1]Outside Edges'!$Q165="Yes"),"Yes","No")</f>
        <v>Yes</v>
      </c>
      <c r="GZ166" s="202" t="str">
        <f>IF(AND((RIGHT($GZ$3,2)-'[1]Miter Profiles'!$AC$209-'[1]Outside Edges'!$B165)&gt;=5,'[1]Outside Edges'!$Q165="Yes"),"Yes","No")</f>
        <v>Yes</v>
      </c>
      <c r="HA166" s="199" t="str">
        <f>IF(AND((RIGHT($HA$3,2)-'[1]Miter Profiles'!$AC$210-'[1]Outside Edges'!$B165)&gt;=5,'[1]Outside Edges'!$Q165="Yes"),"Yes","No")</f>
        <v>Yes</v>
      </c>
      <c r="HB166" s="197" t="str">
        <f>IF(AND((RIGHT($HB$3,2)-'[1]Miter Profiles'!$AC$211-'[1]Outside Edges'!$B165)&gt;=5,'[1]Outside Edges'!$Q165="Yes"),"Yes","No")</f>
        <v>Yes</v>
      </c>
      <c r="HC166" s="198" t="str">
        <f>IF(AND((RIGHT($HC$3,2)-'[1]Miter Profiles'!$AC$212-'[1]Outside Edges'!$B165)&gt;=5,'[1]Outside Edges'!$Q165="Yes"),"Yes","No")</f>
        <v>Yes</v>
      </c>
      <c r="HD166" s="200" t="str">
        <f>IF(AND((RIGHT($HD$3,2)-'[1]Miter Profiles'!$AC$213-'[1]Outside Edges'!$B165)&gt;=5,'[1]Outside Edges'!$Q165="Yes"),"Yes","No")</f>
        <v>Yes</v>
      </c>
      <c r="HE166" s="202" t="str">
        <f>IF(AND((RIGHT($HE$3,2)-'[1]Miter Profiles'!$AC$214-'[1]Outside Edges'!$B165)&gt;=5,'[1]Outside Edges'!$Q165="Yes"),"Yes","No")</f>
        <v>Yes</v>
      </c>
      <c r="HF166" s="199" t="str">
        <f>IF(AND((RIGHT($HF$3,2)-'[1]Miter Profiles'!$AC$215-'[1]Outside Edges'!$B165)&gt;=5,'[1]Outside Edges'!$Q165="Yes"),"Yes","No")</f>
        <v>Yes</v>
      </c>
      <c r="HG166" s="197" t="str">
        <f>IF(AND((RIGHT($HG$3,2)-'[1]Miter Profiles'!$AC$216-'[1]Outside Edges'!$B165)&gt;=5,'[1]Outside Edges'!$Q165="Yes"),"Yes","No")</f>
        <v>Yes</v>
      </c>
      <c r="HH166" s="198" t="str">
        <f>IF(AND((RIGHT($HH$3,2)-'[1]Miter Profiles'!$AC$217-'[1]Outside Edges'!$B165)&gt;=5,'[1]Outside Edges'!$Q165="Yes"),"Yes","No")</f>
        <v>Yes</v>
      </c>
      <c r="HI166" s="200" t="str">
        <f>IF(AND((RIGHT($HI$3,2)-'[1]Miter Profiles'!$AC$218-'[1]Outside Edges'!$B165)&gt;=5,'[1]Outside Edges'!$Q165="Yes"),"Yes","No")</f>
        <v>Yes</v>
      </c>
      <c r="HJ166" s="201" t="str">
        <f>IF(AND((RIGHT($HJ$3,2)-'[1]Miter Profiles'!$AC$219-'[1]Outside Edges'!$B165)&gt;=5,'[1]Outside Edges'!$Q165="Yes"),"Yes","No")</f>
        <v>Yes</v>
      </c>
      <c r="HK166" s="202" t="str">
        <f>IF(AND((RIGHT($HK$3,2)-'[1]Miter Profiles'!$AC$220-'[1]Outside Edges'!$B165)&gt;=5,'[1]Outside Edges'!$Q165="Yes"),"Yes","No")</f>
        <v>Yes</v>
      </c>
      <c r="HL166" s="199" t="str">
        <f>IF(AND((RIGHT($HL$3,2)-'[1]Miter Profiles'!$AC$221-'[1]Outside Edges'!$B165)&gt;=5,'[1]Outside Edges'!$Q165="Yes"),"Yes","No")</f>
        <v>Yes</v>
      </c>
      <c r="HM166" s="197" t="str">
        <f>IF(AND((RIGHT($HM$3,2)-'[1]Miter Profiles'!$AC$222-'[1]Outside Edges'!$B165)&gt;=5,'[1]Outside Edges'!$Q165="Yes"),"Yes","No")</f>
        <v>Yes</v>
      </c>
      <c r="HN166" s="197" t="str">
        <f>IF(AND((RIGHT($HN$3,2)-'[1]Miter Profiles'!$AC$223-'[1]Outside Edges'!$B165)&gt;=5,'[1]Outside Edges'!$Q165="Yes"),"Yes","No")</f>
        <v>Yes</v>
      </c>
      <c r="HO166" s="201" t="str">
        <f>IF(AND((RIGHT($HO$3,2)-'[1]Miter Profiles'!$AC$224-'[1]Outside Edges'!$B165)&gt;=5,'[1]Outside Edges'!$Q165="Yes"),"Yes","No")</f>
        <v>Yes</v>
      </c>
      <c r="HP166" s="201" t="str">
        <f>IF(AND((RIGHT($HP$3,2)-'[1]Miter Profiles'!$AC$225-'[1]Outside Edges'!$B165)&gt;=5,'[1]Outside Edges'!$Q165="Yes"),"Yes","No")</f>
        <v>Yes</v>
      </c>
      <c r="HQ166" s="201" t="str">
        <f>IF(AND((RIGHT($HQ$3,3)-'[1]Miter Profiles'!$AC$226-'[1]Outside Edges'!$B165)&gt;=5,'[1]Outside Edges'!$Q165="Yes"),"Yes","No")</f>
        <v>No</v>
      </c>
      <c r="HR166" s="201" t="str">
        <f>IF(AND((RIGHT($HR$3,2)-'[1]Miter Profiles'!$AC$227-'[1]Outside Edges'!$B165)&gt;=5,'[1]Outside Edges'!$Q165="Yes"),"Yes","No")</f>
        <v>No</v>
      </c>
      <c r="HS166" s="197" t="str">
        <f>IF(AND((RIGHT($HS$3,2)-'[1]Miter Profiles'!$AC$228-'[1]Outside Edges'!$B165)&gt;=5,'[1]Outside Edges'!$Q165="Yes"),"Yes","No")</f>
        <v>Yes</v>
      </c>
      <c r="HT166" s="197" t="str">
        <f>IF(AND((RIGHT($HT$3,2)-'[1]Miter Profiles'!$AC$229-'[1]Outside Edges'!$B165)&gt;=5,'[1]Outside Edges'!$Q165="Yes"),"Yes","No")</f>
        <v>Yes</v>
      </c>
      <c r="HU166" s="197" t="str">
        <f>IF(AND((RIGHT($HU$3,2)-'[1]Miter Profiles'!$AC$230-'[1]Outside Edges'!$B165)&gt;=5,'[1]Outside Edges'!$Q165="Yes"),"Yes","No")</f>
        <v>Yes</v>
      </c>
      <c r="HV166" s="201" t="str">
        <f>IF(AND((RIGHT($HV$3,2)-'[1]Miter Profiles'!$AC$231-'[1]Outside Edges'!$B165)&gt;=5,'[1]Outside Edges'!$Q165="Yes"),"Yes","No")</f>
        <v>Yes</v>
      </c>
      <c r="HW166" s="201" t="str">
        <f>IF(AND((RIGHT($HW$3,2)-'[1]Miter Profiles'!$AC$232-'[1]Outside Edges'!$B165)&gt;=5,'[1]Outside Edges'!$Q165="Yes"),"Yes","No")</f>
        <v>Yes</v>
      </c>
      <c r="HX166" s="201" t="str">
        <f>IF(AND((RIGHT($HX$3,2)-'[1]Miter Profiles'!$AC$233-'[1]Outside Edges'!$B165)&gt;=5,'[1]Outside Edges'!$Q165="Yes"),"Yes","No")</f>
        <v>Yes</v>
      </c>
      <c r="HY166" s="197" t="str">
        <f>IF(AND((RIGHT($HY$3,2)-'[1]Miter Profiles'!$AC$234-'[1]Outside Edges'!$B165)&gt;=5,'[1]Outside Edges'!$Q165="Yes"),"Yes","No")</f>
        <v>Yes</v>
      </c>
      <c r="HZ166" s="197" t="str">
        <f>IF(AND((RIGHT($HZ$3,2)-'[1]Miter Profiles'!$AC$235-'[1]Outside Edges'!$B165)&gt;=5,'[1]Outside Edges'!$Q165="Yes"),"Yes","No")</f>
        <v>Yes</v>
      </c>
      <c r="IA166" s="197" t="str">
        <f>IF(AND((RIGHT($IA$3,2)-'[1]Miter Profiles'!$AC$236-'[1]Outside Edges'!$B165)&gt;=5,'[1]Outside Edges'!$Q165="Yes"),"Yes","No")</f>
        <v>Yes</v>
      </c>
      <c r="IB166" s="201" t="str">
        <f>IF(AND((RIGHT($IB$3,2)-'[1]Miter Profiles'!$AC$237-'[1]Outside Edges'!$B165)&gt;=5,'[1]Outside Edges'!$Q165="Yes"),"Yes","No")</f>
        <v>Yes</v>
      </c>
      <c r="IC166" s="201" t="str">
        <f>IF(AND((RIGHT($IC$3,2)-'[1]Miter Profiles'!$AC$238-'[1]Outside Edges'!$B165)&gt;=5,'[1]Outside Edges'!$Q165="Yes"),"Yes","No")</f>
        <v>Yes</v>
      </c>
      <c r="ID166" s="201" t="str">
        <f>IF(AND((RIGHT($ID$3,2)-'[1]Miter Profiles'!$AC$239-'[1]Outside Edges'!$B165)&gt;=5,'[1]Outside Edges'!$Q165="Yes"),"Yes","No")</f>
        <v>Yes</v>
      </c>
      <c r="IE166" s="197" t="str">
        <f>IF(AND((RIGHT($IE$3,2)-'[1]Miter Profiles'!$AC$240-'[1]Outside Edges'!$B165)&gt;=5,'[1]Outside Edges'!$Q165="Yes"),"Yes","No")</f>
        <v>Yes</v>
      </c>
      <c r="IF166" s="197" t="str">
        <f>IF(AND((RIGHT($IF$3,2)-'[1]Miter Profiles'!$AC$241-'[1]Outside Edges'!$B165)&gt;=5,'[1]Outside Edges'!$Q165="Yes"),"Yes","No")</f>
        <v>Yes</v>
      </c>
      <c r="IG166" s="197" t="str">
        <f>IF(AND((RIGHT($IG$3,2)-'[1]Miter Profiles'!$AC$242-'[1]Outside Edges'!$B165)&gt;=5,'[1]Outside Edges'!$Q165="Yes"),"Yes","No")</f>
        <v>Yes</v>
      </c>
      <c r="IH166" s="201" t="str">
        <f>IF(AND((RIGHT($IH$3,2)-'[1]Miter Profiles'!$AC$243-'[1]Outside Edges'!$B165)&gt;=5,'[1]Outside Edges'!$Q165="Yes"),"Yes","No")</f>
        <v>Yes</v>
      </c>
      <c r="II166" s="201" t="str">
        <f>IF(AND((RIGHT($II$3,2)-'[1]Miter Profiles'!$AC$244-'[1]Outside Edges'!$B165)&gt;=5,'[1]Outside Edges'!$Q165="Yes"),"Yes","No")</f>
        <v>Yes</v>
      </c>
      <c r="IJ166" s="201" t="str">
        <f>IF(AND((RIGHT($IJ$3,2)-'[1]Miter Profiles'!$AC$245-'[1]Outside Edges'!$B165)&gt;=5,'[1]Outside Edges'!$Q165="Yes"),"Yes","No")</f>
        <v>Yes</v>
      </c>
      <c r="IK166" s="197" t="str">
        <f>IF(AND((RIGHT($IK$3,2)-'[1]Miter Profiles'!$AC$246-'[1]Outside Edges'!$B165)&gt;=5,'[1]Outside Edges'!$Q165="Yes"),"Yes","No")</f>
        <v>Yes</v>
      </c>
      <c r="IL166" s="197" t="str">
        <f>IF(AND((RIGHT($IL$3,2)-'[1]Miter Profiles'!$AC$247-'[1]Outside Edges'!$B165)&gt;=5,'[1]Outside Edges'!$Q165="Yes"),"Yes","No")</f>
        <v>Yes</v>
      </c>
      <c r="IM166" s="197" t="str">
        <f>IF(AND((RIGHT($IM$3,2)-'[1]Miter Profiles'!$AC$248-'[1]Outside Edges'!$B165)&gt;=5,'[1]Outside Edges'!$Q165="Yes"),"Yes","No")</f>
        <v>Yes</v>
      </c>
      <c r="IN166" s="201" t="str">
        <f>IF(AND((RIGHT($IN$3,2)-'[1]Miter Profiles'!$AC$249-'[1]Outside Edges'!$B165)&gt;=5,'[1]Outside Edges'!$Q165="Yes"),"Yes","No")</f>
        <v>Yes</v>
      </c>
      <c r="IO166" s="201" t="str">
        <f>IF(AND((RIGHT($IO$3,2)-'[1]Miter Profiles'!$AC$250-'[1]Outside Edges'!$B165)&gt;=5,'[1]Outside Edges'!$Q165="Yes"),"Yes","No")</f>
        <v>Yes</v>
      </c>
      <c r="IP166" s="201" t="str">
        <f>IF(AND((RIGHT($IP$3,2)-'[1]Miter Profiles'!$AC$251-'[1]Outside Edges'!$B165)&gt;=5,'[1]Outside Edges'!$Q165="Yes"),"Yes","No")</f>
        <v>Yes</v>
      </c>
      <c r="IQ166" s="197" t="str">
        <f>IF(AND((RIGHT($IQ$3,2)-'[1]Miter Profiles'!$AC$252-'[1]Outside Edges'!$B165)&gt;=5,'[1]Outside Edges'!$Q165="Yes"),"Yes","No")</f>
        <v>Yes</v>
      </c>
      <c r="IR166" s="197" t="str">
        <f>IF(AND((RIGHT($IR$3,2)-'[1]Miter Profiles'!$AC$253-'[1]Outside Edges'!$B165)&gt;=5,'[1]Outside Edges'!$Q165="Yes"),"Yes","No")</f>
        <v>Yes</v>
      </c>
      <c r="IS166" s="197" t="str">
        <f>IF(AND((RIGHT($IS$3,2)-'[1]Miter Profiles'!$AC$254-'[1]Outside Edges'!$B165)&gt;=5,'[1]Outside Edges'!$Q165="Yes"),"Yes","No")</f>
        <v>Yes</v>
      </c>
      <c r="IT166" s="201" t="str">
        <f>IF(AND((RIGHT($IT$3,2)-'[1]Miter Profiles'!$AC$255-'[1]Outside Edges'!$B165)&gt;=5,'[1]Outside Edges'!$Q165="Yes"),"Yes","No")</f>
        <v>Yes</v>
      </c>
      <c r="IU166" s="201" t="str">
        <f>IF(AND((RIGHT($IU$3,2)-'[1]Miter Profiles'!$AC$256-'[1]Outside Edges'!$B165)&gt;=5,'[1]Outside Edges'!$Q165="Yes"),"Yes","No")</f>
        <v>Yes</v>
      </c>
      <c r="IV166" s="201" t="str">
        <f>IF(AND((RIGHT($IV$3,2)-'[1]Miter Profiles'!$AC$257-'[1]Outside Edges'!$B165)&gt;=5,'[1]Outside Edges'!$Q165="Yes"),"Yes","No")</f>
        <v>Yes</v>
      </c>
      <c r="IW166" s="197" t="str">
        <f>IF(AND((RIGHT($IW$3,2)-'[1]Miter Profiles'!$AC$258-'[1]Outside Edges'!$B165)&gt;=5,'[1]Outside Edges'!$Q165="Yes"),"Yes","No")</f>
        <v>Yes</v>
      </c>
      <c r="IX166" s="197" t="str">
        <f>IF(AND((RIGHT($IX$3,2)-'[1]Miter Profiles'!$AC$259-'[1]Outside Edges'!$B165)&gt;=5,'[1]Outside Edges'!$Q165="Yes"),"Yes","No")</f>
        <v>Yes</v>
      </c>
      <c r="IY166" s="197" t="str">
        <f>IF(AND((RIGHT($IY$3,2)-'[1]Miter Profiles'!$AC$260-'[1]Outside Edges'!$B165)&gt;=5,'[1]Outside Edges'!$Q165="Yes"),"Yes","No")</f>
        <v>Yes</v>
      </c>
      <c r="IZ166" s="201" t="str">
        <f>IF(AND((RIGHT($IZ$3,2)-'[1]Miter Profiles'!$AC$261-'[1]Outside Edges'!$B165)&gt;=5,'[1]Outside Edges'!$Q165="Yes"),"Yes","No")</f>
        <v>Yes</v>
      </c>
      <c r="JA166" s="201" t="str">
        <f>IF(AND((RIGHT($JA$3,2)-'[1]Miter Profiles'!$AC$262-'[1]Outside Edges'!$B165)&gt;=5,'[1]Outside Edges'!$Q165="Yes"),"Yes","No")</f>
        <v>Yes</v>
      </c>
      <c r="JB166" s="201" t="str">
        <f>IF(AND((RIGHT($JB$3,2)-'[1]Miter Profiles'!$AC$263-'[1]Outside Edges'!$B165)&gt;=5,'[1]Outside Edges'!$Q165="Yes"),"Yes","No")</f>
        <v>Yes</v>
      </c>
      <c r="JC166" s="197" t="str">
        <f>IF(AND((RIGHT($JC$3,2)-'[1]Miter Profiles'!$AC$264-'[1]Outside Edges'!$B165)&gt;=5,'[1]Outside Edges'!$Q165="Yes"),"Yes","No")</f>
        <v>Yes</v>
      </c>
      <c r="JD166" s="197" t="str">
        <f>IF(AND((RIGHT($JD$3,2)-'[1]Miter Profiles'!$AC$265-'[1]Outside Edges'!$B165)&gt;=5,'[1]Outside Edges'!$Q165="Yes"),"Yes","No")</f>
        <v>Yes</v>
      </c>
      <c r="JE166" s="197" t="str">
        <f>IF(AND((RIGHT($JE$3,2)-'[1]Miter Profiles'!$AC$266-'[1]Outside Edges'!$B165)&gt;=5,'[1]Outside Edges'!$Q165="Yes"),"Yes","No")</f>
        <v>Yes</v>
      </c>
      <c r="JF166" s="201" t="str">
        <f>IF(AND((RIGHT($JF$3,2)-'[1]Miter Profiles'!$AC$267-'[1]Outside Edges'!$B165)&gt;=5,'[1]Outside Edges'!$Q165="Yes"),"Yes","No")</f>
        <v>Yes</v>
      </c>
      <c r="JG166" s="201" t="str">
        <f>IF(AND((RIGHT($JG$3,2)-'[1]Miter Profiles'!$AC$268-'[1]Outside Edges'!$B165)&gt;=5,'[1]Outside Edges'!$Q165="Yes"),"Yes","No")</f>
        <v>Yes</v>
      </c>
      <c r="JH166" s="201" t="str">
        <f>IF(AND((RIGHT($JH$3,2)-'[1]Miter Profiles'!$AC$269-'[1]Outside Edges'!$B165)&gt;=5,'[1]Outside Edges'!$Q165="Yes"),"Yes","No")</f>
        <v>Yes</v>
      </c>
      <c r="JI166" s="197" t="str">
        <f>IF(AND((RIGHT($JI$3,2)-'[1]Miter Profiles'!$AC$270-'[1]Outside Edges'!$B165)&gt;=5,'[1]Outside Edges'!$Q165="Yes"),"Yes","No")</f>
        <v>Yes</v>
      </c>
      <c r="JJ166" s="197" t="str">
        <f>IF(AND((RIGHT($JJ$3,2)-'[1]Miter Profiles'!$AC$271-'[1]Outside Edges'!$B165)&gt;=5,'[1]Outside Edges'!$Q165="Yes"),"Yes","No")</f>
        <v>Yes</v>
      </c>
      <c r="JK166" s="197" t="str">
        <f>IF(AND((RIGHT($JK$3,2)-'[1]Miter Profiles'!$AC$272-'[1]Outside Edges'!$B165)&gt;=5,'[1]Outside Edges'!$Q165="Yes"),"Yes","No")</f>
        <v>Yes</v>
      </c>
      <c r="JL166" s="201" t="str">
        <f>IF(AND((RIGHT($JL$3,2)-'[1]Miter Profiles'!$AC$273-'[1]Outside Edges'!$B165)&gt;=5,'[1]Outside Edges'!$Q165="Yes"),"Yes","No")</f>
        <v>Yes</v>
      </c>
      <c r="JM166" s="201" t="str">
        <f>IF(AND((RIGHT($JM$3,2)-'[1]Miter Profiles'!$AC$274-'[1]Outside Edges'!$B165)&gt;=5,'[1]Outside Edges'!$Q165="Yes"),"Yes","No")</f>
        <v>Yes</v>
      </c>
      <c r="JN166" s="201" t="str">
        <f>IF(AND((RIGHT($JN$3,2)-'[1]Miter Profiles'!$AC$275-'[1]Outside Edges'!$B165)&gt;=5,'[1]Outside Edges'!$Q165="Yes"),"Yes","No")</f>
        <v>Yes</v>
      </c>
      <c r="JO166" s="197" t="str">
        <f>IF(AND((RIGHT($JO$3,2)-'[1]Miter Profiles'!$AC$276-'[1]Outside Edges'!$B165)&gt;=5,'[1]Outside Edges'!$Q165="Yes"),"Yes","No")</f>
        <v>Yes</v>
      </c>
      <c r="JP166" s="197" t="str">
        <f>IF(AND((RIGHT($JP$3,2)-'[1]Miter Profiles'!$AC$277-'[1]Outside Edges'!$B165)&gt;=5,'[1]Outside Edges'!$Q165="Yes"),"Yes","No")</f>
        <v>Yes</v>
      </c>
      <c r="JQ166" s="197" t="str">
        <f>IF(AND((RIGHT($JQ$3,2)-'[1]Miter Profiles'!$AC$278-'[1]Outside Edges'!$B165)&gt;=5,'[1]Outside Edges'!$Q165="Yes"),"Yes","No")</f>
        <v>Yes</v>
      </c>
      <c r="JR166" s="201" t="str">
        <f>IF(AND((RIGHT($JR$3,2)-'[1]Miter Profiles'!$AC$279-'[1]Outside Edges'!$B165)&gt;=5,'[1]Outside Edges'!$Q165="Yes"),"Yes","No")</f>
        <v>No</v>
      </c>
      <c r="JS166" s="201" t="str">
        <f>IF(AND((RIGHT($JS$3,2)-'[1]Miter Profiles'!$AC$280-'[1]Outside Edges'!$B165)&gt;=5,'[1]Outside Edges'!$Q165="Yes"),"Yes","No")</f>
        <v>Yes</v>
      </c>
      <c r="JT166" s="201" t="str">
        <f>IF(AND((RIGHT($JT$3,2)-'[1]Miter Profiles'!$AC$281-'[1]Outside Edges'!$B165)&gt;=5,'[1]Outside Edges'!$Q165="Yes"),"Yes","No")</f>
        <v>Yes</v>
      </c>
      <c r="JU166" s="197" t="str">
        <f>IF(AND((RIGHT($JU$3,2)-'[1]Miter Profiles'!$AC$282-'[1]Outside Edges'!$B165)&gt;=5,'[1]Outside Edges'!$Q165="Yes"),"Yes","No")</f>
        <v>Yes</v>
      </c>
      <c r="JV166" s="197" t="str">
        <f>IF(AND((RIGHT($JV$3,2)-'[1]Miter Profiles'!$AC$283-'[1]Outside Edges'!$B165)&gt;=5,'[1]Outside Edges'!$Q165="Yes"),"Yes","No")</f>
        <v>Yes</v>
      </c>
      <c r="JW166" s="197" t="str">
        <f>IF(AND((RIGHT($JW$3,2)-'[1]Miter Profiles'!$AC$284-'[1]Outside Edges'!$B165)&gt;=5,'[1]Outside Edges'!$Q165="Yes"),"Yes","No")</f>
        <v>Yes</v>
      </c>
      <c r="JX166" s="201" t="str">
        <f>IF(AND((RIGHT($JX$3,2)-'[1]Miter Profiles'!$AC$285-'[1]Outside Edges'!$B165)&gt;=5,'[1]Outside Edges'!$Q165="Yes"),"Yes","No")</f>
        <v>Yes</v>
      </c>
      <c r="JY166" s="201" t="str">
        <f>IF(AND((RIGHT($JY$3,2)-'[1]Miter Profiles'!$AC$286-'[1]Outside Edges'!$B165)&gt;=5,'[1]Outside Edges'!$Q165="Yes"),"Yes","No")</f>
        <v>Yes</v>
      </c>
      <c r="JZ166" s="201" t="str">
        <f>IF(AND((RIGHT($JZ$3,2)-'[1]Miter Profiles'!$AC$287-'[1]Outside Edges'!$B165)&gt;=5,'[1]Outside Edges'!$Q165="Yes"),"Yes","No")</f>
        <v>Yes</v>
      </c>
      <c r="KA166" s="197" t="str">
        <f>IF(AND((RIGHT($KA$3,2)-'[1]Miter Profiles'!$AC$288-'[1]Outside Edges'!$B165)&gt;=5,'[1]Outside Edges'!$Q165="Yes"),"Yes","No")</f>
        <v>Yes</v>
      </c>
      <c r="KB166" s="197" t="str">
        <f>IF(AND((RIGHT($KB$3,2)-'[1]Miter Profiles'!$AC$289-'[1]Outside Edges'!$B165)&gt;=5,'[1]Outside Edges'!$Q165="Yes"),"Yes","No")</f>
        <v>Yes</v>
      </c>
      <c r="KC166" s="197" t="str">
        <f>IF(AND((RIGHT($KC$3,2)-'[1]Miter Profiles'!$AC$290-'[1]Outside Edges'!$B165)&gt;=5,'[1]Outside Edges'!$Q165="Yes"),"Yes","No")</f>
        <v>Yes</v>
      </c>
      <c r="KD166" s="201" t="str">
        <f>IF(AND((RIGHT($KD$3,2)-'[1]Miter Profiles'!$AC$291-'[1]Outside Edges'!$B165)&gt;=5,'[1]Outside Edges'!$Q165="Yes"),"Yes","No")</f>
        <v>Yes</v>
      </c>
      <c r="KE166" s="201" t="str">
        <f>IF(AND((RIGHT($KE$3,2)-'[1]Miter Profiles'!$AC$292-'[1]Outside Edges'!$B165)&gt;=5,'[1]Outside Edges'!$Q165="Yes"),"Yes","No")</f>
        <v>Yes</v>
      </c>
      <c r="KF166" s="201" t="str">
        <f>IF(AND((RIGHT($KF$3,2)-'[1]Miter Profiles'!$AC$293-'[1]Outside Edges'!$B165)&gt;=5,'[1]Outside Edges'!$Q165="Yes"),"Yes","No")</f>
        <v>Yes</v>
      </c>
      <c r="KG166" s="197" t="str">
        <f>IF(AND((RIGHT($KG$3,2)-'[1]Miter Profiles'!$AC$294-'[1]Outside Edges'!$B165)&gt;=5,'[1]Outside Edges'!$Q165="Yes"),"Yes","No")</f>
        <v>Yes</v>
      </c>
      <c r="KH166" s="197" t="str">
        <f>IF(AND((RIGHT($KH$3,2)-'[1]Miter Profiles'!$AC$295-'[1]Outside Edges'!$B165)&gt;=5,'[1]Outside Edges'!$Q165="Yes"),"Yes","No")</f>
        <v>Yes</v>
      </c>
      <c r="KI166" s="197" t="str">
        <f>IF(AND((RIGHT($KI$3,2)-'[1]Miter Profiles'!$AC$296-'[1]Outside Edges'!$B165)&gt;=5,'[1]Outside Edges'!$Q165="Yes"),"Yes","No")</f>
        <v>Yes</v>
      </c>
      <c r="KJ166" s="201" t="str">
        <f>IF(AND((RIGHT($KJ$3,2)-'[1]Miter Profiles'!$AC$297-'[1]Outside Edges'!$B165)&gt;=5,'[1]Outside Edges'!$Q165="Yes"),"Yes","No")</f>
        <v>Yes</v>
      </c>
      <c r="KK166" s="201" t="str">
        <f>IF(AND((RIGHT($KK$3,2)-'[1]Miter Profiles'!$AC$298-'[1]Outside Edges'!$B165)&gt;=5,'[1]Outside Edges'!$Q165="Yes"),"Yes","No")</f>
        <v>Yes</v>
      </c>
      <c r="KL166" s="201" t="str">
        <f>IF(AND((RIGHT($KL$3,2)-'[1]Miter Profiles'!$AC$299-'[1]Outside Edges'!$B165)&gt;=5,'[1]Outside Edges'!$Q165="Yes"),"Yes","No")</f>
        <v>Yes</v>
      </c>
      <c r="KM166" s="197" t="str">
        <f>IF(AND((RIGHT($KM$3,2)-'[1]Miter Profiles'!$AC$300-'[1]Outside Edges'!$B165)&gt;=5,'[1]Outside Edges'!$Q165="Yes"),"Yes","No")</f>
        <v>Yes</v>
      </c>
      <c r="KN166" s="197" t="str">
        <f>IF(AND((RIGHT($KN$3,2)-'[1]Miter Profiles'!$AC$301-'[1]Outside Edges'!$B165)&gt;=5,'[1]Outside Edges'!$Q165="Yes"),"Yes","No")</f>
        <v>Yes</v>
      </c>
      <c r="KO166" s="197" t="str">
        <f>IF(AND((RIGHT($KO$3,2)-'[1]Miter Profiles'!$AC$302-'[1]Outside Edges'!$B165)&gt;=5,'[1]Outside Edges'!$Q165="Yes"),"Yes","No")</f>
        <v>Yes</v>
      </c>
      <c r="KP166" s="201" t="str">
        <f>IF(AND((RIGHT($KP$3,2)-'[1]Miter Profiles'!$AC$303-'[1]Outside Edges'!$B165)&gt;=5,'[1]Outside Edges'!$Q165="Yes"),"Yes","No")</f>
        <v>Yes</v>
      </c>
      <c r="KQ166" s="201" t="str">
        <f>IF(AND((RIGHT($KQ$3,2)-'[1]Miter Profiles'!$AC$304-'[1]Outside Edges'!$B165)&gt;=5,'[1]Outside Edges'!$Q165="Yes"),"Yes","No")</f>
        <v>Yes</v>
      </c>
      <c r="KR166" s="201" t="str">
        <f>IF(AND((RIGHT($KR$3,2)-'[1]Miter Profiles'!$AC$305-'[1]Outside Edges'!$B165)&gt;=5,'[1]Outside Edges'!$Q165="Yes"),"Yes","No")</f>
        <v>Yes</v>
      </c>
      <c r="KS166" s="197" t="str">
        <f>IF(AND((RIGHT($KS$3,2)-'[1]Miter Profiles'!$AC$306-'[1]Outside Edges'!$B165)&gt;=5,'[1]Outside Edges'!$Q165="Yes"),"Yes","No")</f>
        <v>Yes</v>
      </c>
      <c r="KT166" s="197" t="str">
        <f>IF(AND((RIGHT($KT$3,2)-'[1]Miter Profiles'!$AC$307-'[1]Outside Edges'!$B165)&gt;=5,'[1]Outside Edges'!$Q165="Yes"),"Yes","No")</f>
        <v>Yes</v>
      </c>
      <c r="KU166" s="197" t="str">
        <f>IF(AND((RIGHT($KU$3,2)-'[1]Miter Profiles'!$AC$308-'[1]Outside Edges'!$B165)&gt;=5,'[1]Outside Edges'!$Q165="Yes"),"Yes","No")</f>
        <v>Yes</v>
      </c>
      <c r="KV166" s="201" t="str">
        <f>IF(AND((RIGHT($KV$3,2)-'[1]Miter Profiles'!$AC$309-'[1]Outside Edges'!$B165)&gt;=5,'[1]Outside Edges'!$Q165="Yes"),"Yes","No")</f>
        <v>Yes</v>
      </c>
      <c r="KW166" s="201" t="str">
        <f>IF(AND((RIGHT($KW$3,2)-'[1]Miter Profiles'!$AC$310-'[1]Outside Edges'!$B165)&gt;=5,'[1]Outside Edges'!$Q165="Yes"),"Yes","No")</f>
        <v>Yes</v>
      </c>
      <c r="KX166" s="201" t="str">
        <f>IF(AND((RIGHT($KX$3,2)-'[1]Miter Profiles'!$AC$311-'[1]Outside Edges'!$B165)&gt;=5,'[1]Outside Edges'!$Q165="Yes"),"Yes","No")</f>
        <v>Yes</v>
      </c>
      <c r="KY166" s="197" t="str">
        <f>IF(AND((RIGHT($KY$3,2)-'[1]Miter Profiles'!$AC$312-'[1]Outside Edges'!$B165)&gt;=5,'[1]Outside Edges'!$Q165="Yes"),"Yes","No")</f>
        <v>Yes</v>
      </c>
      <c r="KZ166" s="197" t="str">
        <f>IF(AND((RIGHT($KZ$3,2)-'[1]Miter Profiles'!$AC$313-'[1]Outside Edges'!$B165)&gt;=5,'[1]Outside Edges'!$Q165="Yes"),"Yes","No")</f>
        <v>Yes</v>
      </c>
      <c r="LA166" s="197" t="str">
        <f>IF(AND((RIGHT($LA$3,2)-'[1]Miter Profiles'!$AC$314-'[1]Outside Edges'!$B165)&gt;=5,'[1]Outside Edges'!$Q165="Yes"),"Yes","No")</f>
        <v>Yes</v>
      </c>
      <c r="LB166" s="201" t="str">
        <f>IF(AND((RIGHT($LB$3,2)-'[1]Miter Profiles'!$AC$315-'[1]Outside Edges'!$B165)&gt;=5,'[1]Outside Edges'!$Q165="Yes"),"Yes","No")</f>
        <v>Yes</v>
      </c>
      <c r="LC166" s="201" t="str">
        <f>IF(AND((RIGHT($LC$3,2)-'[1]Miter Profiles'!$AC$316-'[1]Outside Edges'!$B165)&gt;=5,'[1]Outside Edges'!$Q165="Yes"),"Yes","No")</f>
        <v>Yes</v>
      </c>
      <c r="LD166" s="201" t="str">
        <f>IF(AND((RIGHT($LD$3,2)-'[1]Miter Profiles'!$AC$317-'[1]Outside Edges'!$B165)&gt;=5,'[1]Outside Edges'!$Q165="Yes"),"Yes","No")</f>
        <v>Yes</v>
      </c>
      <c r="LE166" s="201" t="str">
        <f>IF(AND((RIGHT($LE$3,2)-'[1]Miter Profiles'!$AC$318-'[1]Outside Edges'!$B165)&gt;=5,'[1]Outside Edges'!$Q165="Yes"),"Yes","No")</f>
        <v>Yes</v>
      </c>
      <c r="LF166" s="197" t="str">
        <f>IF(AND((RIGHT($LF$3,2)-'[1]Miter Profiles'!$AC$319-'[1]Outside Edges'!$B165)&gt;=5,'[1]Outside Edges'!$Q165="Yes"),"Yes","No")</f>
        <v>Yes</v>
      </c>
      <c r="LG166" s="197" t="str">
        <f>IF(AND((RIGHT($LG$3,2)-'[1]Miter Profiles'!$AC$320-'[1]Outside Edges'!$B165)&gt;=5,'[1]Outside Edges'!$Q165="Yes"),"Yes","No")</f>
        <v>Yes</v>
      </c>
      <c r="LH166" s="197" t="str">
        <f>IF(AND((RIGHT($LH$3,2)-'[1]Miter Profiles'!$AC$321-'[1]Outside Edges'!$B165)&gt;=5,'[1]Outside Edges'!$Q165="Yes"),"Yes","No")</f>
        <v>Yes</v>
      </c>
      <c r="LI166" s="197" t="str">
        <f>IF(AND((RIGHT($LI$3,2)-'[1]Miter Profiles'!$AC$322-'[1]Outside Edges'!$B165)&gt;=5,'[1]Outside Edges'!$Q165="Yes"),"Yes","No")</f>
        <v>Yes</v>
      </c>
      <c r="LJ166" s="201" t="str">
        <f>IF(AND((RIGHT($LJ$3,2)-'[1]Miter Profiles'!$AC$323-'[1]Outside Edges'!$B165)&gt;=5,'[1]Outside Edges'!$Q165="Yes"),"Yes","No")</f>
        <v>Yes</v>
      </c>
      <c r="LK166" s="201" t="str">
        <f>IF(AND((RIGHT($LK$3,2)-'[1]Miter Profiles'!$AC$324-'[1]Outside Edges'!$B165)&gt;=5,'[1]Outside Edges'!$Q165="Yes"),"Yes","No")</f>
        <v>Yes</v>
      </c>
      <c r="LL166" s="201" t="str">
        <f>IF(AND((RIGHT($LL$3,2)-'[1]Miter Profiles'!$AC$325-'[1]Outside Edges'!$B165)&gt;=5,'[1]Outside Edges'!$Q165="Yes"),"Yes","No")</f>
        <v>Yes</v>
      </c>
      <c r="LM166" s="197" t="str">
        <f>IF(AND((RIGHT($LM$3,2)-'[1]Miter Profiles'!$AC$326-'[1]Outside Edges'!$B165)&gt;=5,'[1]Outside Edges'!$Q165="Yes"),"Yes","No")</f>
        <v>Yes</v>
      </c>
      <c r="LN166" s="197" t="str">
        <f>IF(AND((RIGHT($LN$3,2)-'[1]Miter Profiles'!$AC$327-'[1]Outside Edges'!$B165)&gt;=5,'[1]Outside Edges'!$Q165="Yes"),"Yes","No")</f>
        <v>Yes</v>
      </c>
      <c r="LO166" s="197" t="str">
        <f>IF(AND((RIGHT($LO$3,2)-'[1]Miter Profiles'!$AC$328-'[1]Outside Edges'!$B165)&gt;=5,'[1]Outside Edges'!$Q165="Yes"),"Yes","No")</f>
        <v>Yes</v>
      </c>
      <c r="LP166" s="201" t="str">
        <f>IF(AND((RIGHT($LP$3,2)-'[1]Miter Profiles'!$AC$329-'[1]Outside Edges'!$B165)&gt;=5,'[1]Outside Edges'!$Q165="Yes"),"Yes","No")</f>
        <v>Yes</v>
      </c>
      <c r="LQ166" s="201" t="str">
        <f>IF(AND((RIGHT($LQ$3,2)-'[1]Miter Profiles'!$AC$330-'[1]Outside Edges'!$B165)&gt;=5,'[1]Outside Edges'!$Q165="Yes"),"Yes","No")</f>
        <v>Yes</v>
      </c>
      <c r="LR166" s="201" t="str">
        <f>IF(AND((RIGHT($LR$3,2)-'[1]Miter Profiles'!$AC$331-'[1]Outside Edges'!$B165)&gt;=5,'[1]Outside Edges'!$Q165="Yes"),"Yes","No")</f>
        <v>Yes</v>
      </c>
      <c r="LS166" s="197" t="str">
        <f>IF(AND((RIGHT($LS$3,2)-'[1]Miter Profiles'!$AC$332-'[1]Outside Edges'!$B165)&gt;=5,'[1]Outside Edges'!$Q165="Yes"),"Yes","No")</f>
        <v>Yes</v>
      </c>
      <c r="LT166" s="197" t="str">
        <f>IF(AND((RIGHT($LT$3,2)-'[1]Miter Profiles'!$AC$333-'[1]Outside Edges'!$B165)&gt;=5,'[1]Outside Edges'!$Q165="Yes"),"Yes","No")</f>
        <v>Yes</v>
      </c>
      <c r="LU166" s="197" t="str">
        <f>IF(AND((RIGHT($LU$3,2)-'[1]Miter Profiles'!$AC$334-'[1]Outside Edges'!$B165)&gt;=5,'[1]Outside Edges'!$Q165="Yes"),"Yes","No")</f>
        <v>Yes</v>
      </c>
      <c r="LV166" s="201" t="str">
        <f>IF(AND((RIGHT($LV$3,2)-'[1]Miter Profiles'!$AC$335-'[1]Outside Edges'!$B165)&gt;=5,'[1]Outside Edges'!$Q165="Yes"),"Yes","No")</f>
        <v>Yes</v>
      </c>
      <c r="LW166" s="201" t="str">
        <f>IF(AND((RIGHT($LW$3,2)-'[1]Miter Profiles'!$AC$336-'[1]Outside Edges'!$B165)&gt;=5,'[1]Outside Edges'!$Q165="Yes"),"Yes","No")</f>
        <v>Yes</v>
      </c>
      <c r="LX166" s="201" t="str">
        <f>IF(AND((RIGHT($LX$3,2)-'[1]Miter Profiles'!$AC$337-'[1]Outside Edges'!$B165)&gt;=5,'[1]Outside Edges'!$Q165="Yes"),"Yes","No")</f>
        <v>Yes</v>
      </c>
      <c r="LY166" s="197" t="str">
        <f>IF(AND((RIGHT($LY$3,2)-'[1]Miter Profiles'!$AC$338-'[1]Outside Edges'!$B165)&gt;=5,'[1]Outside Edges'!$Q165="Yes"),"Yes","No")</f>
        <v>Yes</v>
      </c>
      <c r="LZ166" s="197" t="str">
        <f>IF(AND((RIGHT($LZ$3,2)-'[1]Miter Profiles'!$AC$339-'[1]Outside Edges'!$B165)&gt;=5,'[1]Outside Edges'!$Q165="Yes"),"Yes","No")</f>
        <v>Yes</v>
      </c>
      <c r="MA166" s="197" t="str">
        <f>IF(AND((RIGHT($MA$3,2)-'[1]Miter Profiles'!$AC$340-'[1]Outside Edges'!$B165)&gt;=5,'[1]Outside Edges'!$Q165="Yes"),"Yes","No")</f>
        <v>Yes</v>
      </c>
      <c r="MB166" s="201" t="str">
        <f>IF(AND((RIGHT($MB$3,2)-'[1]Miter Profiles'!$AC$341-'[1]Outside Edges'!$B165)&gt;=5,'[1]Outside Edges'!$Q165="Yes"),"Yes","No")</f>
        <v>Yes</v>
      </c>
      <c r="MC166" s="201" t="str">
        <f>IF(AND((RIGHT($MC$3,2)-'[1]Miter Profiles'!$AC$342-'[1]Outside Edges'!$B165)&gt;=5,'[1]Outside Edges'!$Q165="Yes"),"Yes","No")</f>
        <v>Yes</v>
      </c>
      <c r="MD166" s="201" t="str">
        <f>IF(AND((RIGHT($MD$3,2)-'[1]Miter Profiles'!$AC$343-'[1]Outside Edges'!$B165)&gt;=5,'[1]Outside Edges'!$Q165="Yes"),"Yes","No")</f>
        <v>Yes</v>
      </c>
      <c r="ME166" s="197" t="str">
        <f>IF(AND((RIGHT($ME$3,2)-'[1]Miter Profiles'!$AC$344-'[1]Outside Edges'!$B165)&gt;=5,'[1]Outside Edges'!$Q165="Yes"),"Yes","No")</f>
        <v>Yes</v>
      </c>
      <c r="MF166" s="197" t="str">
        <f>IF(AND((RIGHT($MF$3,2)-'[1]Miter Profiles'!$AC$345-'[1]Outside Edges'!$B165)&gt;=5,'[1]Outside Edges'!$Q165="Yes"),"Yes","No")</f>
        <v>Yes</v>
      </c>
      <c r="MG166" s="197" t="str">
        <f>IF(AND((RIGHT($MG$3,2)-'[1]Miter Profiles'!$AC$346-'[1]Outside Edges'!$B165)&gt;=5,'[1]Outside Edges'!$Q165="Yes"),"Yes","No")</f>
        <v>Yes</v>
      </c>
      <c r="MH166" s="201" t="str">
        <f>IF(AND((RIGHT($MH$3,2)-'[1]Miter Profiles'!$AC$347-'[1]Outside Edges'!$B165)&gt;=5,'[1]Outside Edges'!$Q165="Yes"),"Yes","No")</f>
        <v>Yes</v>
      </c>
      <c r="MI166" s="201" t="str">
        <f>IF(AND((RIGHT($MI$3,2)-'[1]Miter Profiles'!$AC$348-'[1]Outside Edges'!$B165)&gt;=5,'[1]Outside Edges'!$Q165="Yes"),"Yes","No")</f>
        <v>Yes</v>
      </c>
      <c r="MJ166" s="201" t="str">
        <f>IF(AND((RIGHT($MJ$3,2)-'[1]Miter Profiles'!$AC$349-'[1]Outside Edges'!$B165)&gt;=5,'[1]Outside Edges'!$Q165="Yes"),"Yes","No")</f>
        <v>Yes</v>
      </c>
      <c r="MK166" s="197" t="str">
        <f>IF(AND((RIGHT($MK$3,2)-'[1]Miter Profiles'!$AC$350-'[1]Outside Edges'!$B165)&gt;=5,'[1]Outside Edges'!$Q165="Yes"),"Yes","No")</f>
        <v>Yes</v>
      </c>
      <c r="ML166" s="197" t="str">
        <f>IF(AND((RIGHT($ML$3,2)-'[1]Miter Profiles'!$AC$351-'[1]Outside Edges'!$B165)&gt;=5,'[1]Outside Edges'!$Q165="Yes"),"Yes","No")</f>
        <v>Yes</v>
      </c>
      <c r="MM166" s="197" t="str">
        <f>IF(AND((RIGHT($MM$3,2)-'[1]Miter Profiles'!$AC$352-'[1]Outside Edges'!$B165)&gt;=5,'[1]Outside Edges'!$Q165="Yes"),"Yes","No")</f>
        <v>Yes</v>
      </c>
      <c r="MN166" s="201" t="str">
        <f>IF(AND((RIGHT($MK$3,2)-'[1]Miter Profiles'!$AC$353-'[1]Outside Edges'!$B165)&gt;=5,'[1]Outside Edges'!$Q165="Yes"),"Yes","No")</f>
        <v>Yes</v>
      </c>
      <c r="MO166" s="201" t="str">
        <f>IF(AND((RIGHT($ML$3,2)-'[1]Miter Profiles'!$AC$354-'[1]Outside Edges'!$B165)&gt;=5,'[1]Outside Edges'!$Q165="Yes"),"Yes","No")</f>
        <v>Yes</v>
      </c>
      <c r="MP166" s="201" t="str">
        <f>IF(AND((RIGHT($MM$3,2)-'[1]Miter Profiles'!$AC$355-'[1]Outside Edges'!$B165)&gt;=5,'[1]Outside Edges'!$Q165="Yes"),"Yes","No")</f>
        <v>Yes</v>
      </c>
      <c r="MQ166" s="197" t="str">
        <f>IF(AND((RIGHT($MK$3,2)-'[1]Miter Profiles'!$AC$356-'[1]Outside Edges'!$B165)&gt;=5,'[1]Outside Edges'!$Q165="Yes"),"Yes","No")</f>
        <v>Yes</v>
      </c>
      <c r="MR166" s="197" t="str">
        <f>IF(AND((RIGHT($ML$3,2)-'[1]Miter Profiles'!$AC$357-'[1]Outside Edges'!$B165)&gt;=5,'[1]Outside Edges'!$Q165="Yes"),"Yes","No")</f>
        <v>Yes</v>
      </c>
      <c r="MS166" s="197" t="str">
        <f>IF(AND((RIGHT($MM$3,2)-'[1]Miter Profiles'!$AC$358-'[1]Outside Edges'!$B165)&gt;=5,'[1]Outside Edges'!$Q165="Yes"),"Yes","No")</f>
        <v>Yes</v>
      </c>
      <c r="MT166" s="201" t="str">
        <f>IF(AND((RIGHT($MK$3,2)-'[1]Miter Profiles'!$AC$359-'[1]Outside Edges'!$B165)&gt;=5,'[1]Outside Edges'!$Q165="Yes"),"Yes","No")</f>
        <v>Yes</v>
      </c>
      <c r="MU166" s="201" t="str">
        <f>IF(AND((RIGHT($ML$3,2)-'[1]Miter Profiles'!$AC$360-'[1]Outside Edges'!$B165)&gt;=5,'[1]Outside Edges'!$Q165="Yes"),"Yes","No")</f>
        <v>Yes</v>
      </c>
      <c r="MV166" s="201" t="str">
        <f>IF(AND((RIGHT($MM$3,2)-'[1]Miter Profiles'!$AC$361-'[1]Outside Edges'!$B165)&gt;=5,'[1]Outside Edges'!$Q165="Yes"),"Yes","No")</f>
        <v>Yes</v>
      </c>
    </row>
    <row r="167" spans="1:360" thickBot="1" x14ac:dyDescent="0.25">
      <c r="A167" s="371" t="str">
        <f>IF('[1]Outside Edges'!$A166&lt;&gt;"",'[1]Outside Edges'!$A166,"")</f>
        <v>D164</v>
      </c>
      <c r="B167" s="7" t="str">
        <f>IF(AND((RIGHT($B$3,2)-'[1]Miter Profiles'!$AC$3-'[1]Outside Edges'!$B166)&gt;=5,'[1]Outside Edges'!$Q166="Yes"),"Yes","No")</f>
        <v>Yes</v>
      </c>
      <c r="C167" s="7" t="str">
        <f>IF(AND((RIGHT($C$3,2)-'[1]Miter Profiles'!$AC$4-'[1]Outside Edges'!$B166)&gt;=5,'[1]Outside Edges'!$Q166="Yes"),"Yes","No")</f>
        <v>Yes</v>
      </c>
      <c r="D167" s="63" t="str">
        <f>IF(AND((RIGHT($D$3,2)-'[1]Miter Profiles'!$AC$5-'[1]Outside Edges'!$B166)&gt;=5,'[1]Outside Edges'!$Q166="Yes"),"Yes","No")</f>
        <v>Yes</v>
      </c>
      <c r="E167" s="64" t="str">
        <f>IF(AND((RIGHT($E$3,2)-'[1]Miter Profiles'!$AC$6-'[1]Outside Edges'!$B166)&gt;=5,'[1]Outside Edges'!$Q166="Yes"),"Yes","No")</f>
        <v>Yes</v>
      </c>
      <c r="F167" s="8" t="str">
        <f>IF(AND((RIGHT($F$3,2)-'[1]Miter Profiles'!$AC$7-'[1]Outside Edges'!$B166)&gt;=5,'[1]Outside Edges'!$Q166="Yes"),"Yes","No")</f>
        <v>Yes</v>
      </c>
      <c r="G167" s="65" t="str">
        <f>IF(AND((RIGHT($G$3,2)-'[1]Miter Profiles'!$AC$8-'[1]Outside Edges'!$B166)&gt;=5,'[1]Outside Edges'!$Q166="Yes"),"Yes","No")</f>
        <v>Yes</v>
      </c>
      <c r="H167" s="7" t="str">
        <f>IF(AND((RIGHT($H$3,2)-'[1]Miter Profiles'!$AC$9-'[1]Outside Edges'!$B166)&gt;=5,'[1]Outside Edges'!$Q166="Yes"),"Yes","No")</f>
        <v>Yes</v>
      </c>
      <c r="I167" s="7" t="str">
        <f>IF(AND((RIGHT($I$3,2)-'[1]Miter Profiles'!$AC$10-'[1]Outside Edges'!$B166)&gt;=5,'[1]Outside Edges'!$Q166="Yes"),"Yes","No")</f>
        <v>Yes</v>
      </c>
      <c r="J167" s="63" t="str">
        <f>IF(AND((RIGHT($J$3,2)-'[1]Miter Profiles'!$AC$11-'[1]Outside Edges'!$B166)&gt;=5,'[1]Outside Edges'!$Q166="Yes"),"Yes","No")</f>
        <v>Yes</v>
      </c>
      <c r="K167" s="64" t="str">
        <f>IF(AND((RIGHT($K$3,2)-'[1]Miter Profiles'!$AC$12-'[1]Outside Edges'!$B166)&gt;=5,'[1]Outside Edges'!$Q166="Yes"),"Yes","No")</f>
        <v>Yes</v>
      </c>
      <c r="L167" s="8" t="str">
        <f>IF(AND((RIGHT($L$3,2)-'[1]Miter Profiles'!$AC$13-'[1]Outside Edges'!$B166)&gt;=5,'[1]Outside Edges'!$Q166="Yes"),"Yes","No")</f>
        <v>Yes</v>
      </c>
      <c r="M167" s="65" t="str">
        <f>IF(AND((RIGHT($M$3,2)-'[1]Miter Profiles'!$AC$14-'[1]Outside Edges'!$B166)&gt;=5,'[1]Outside Edges'!$Q166="Yes"),"Yes","No")</f>
        <v>Yes</v>
      </c>
      <c r="N167" s="7" t="str">
        <f>IF(AND((RIGHT($N$3,2)-'[1]Miter Profiles'!$AC$15-'[1]Outside Edges'!$B166)&gt;=4,'[1]Outside Edges'!$Q166="Yes"),"Yes","No")</f>
        <v>Yes</v>
      </c>
      <c r="O167" s="7" t="str">
        <f>IF(AND((RIGHT($O$3,2)-'[1]Miter Profiles'!$AC$16-'[1]Outside Edges'!$B166)&gt;=5,'[1]Outside Edges'!$Q166="Yes"),"Yes","No")</f>
        <v>Yes</v>
      </c>
      <c r="P167" s="63" t="str">
        <f>IF(AND((RIGHT($P$3,2)-'[1]Miter Profiles'!$AC$17-'[1]Outside Edges'!$B166)&gt;=5,'[1]Outside Edges'!$Q166="Yes"),"Yes","No")</f>
        <v>Yes</v>
      </c>
      <c r="Q167" s="64" t="str">
        <f>IF(AND((RIGHT($Q$3,2)-'[1]Miter Profiles'!$AC$18-'[1]Outside Edges'!$B166)&gt;=5,'[1]Outside Edges'!$Q166="Yes"),"Yes","No")</f>
        <v>Yes</v>
      </c>
      <c r="R167" s="8" t="str">
        <f>IF(AND((RIGHT($R$3,2)-'[1]Miter Profiles'!$AC$19-'[1]Outside Edges'!$B166)&gt;=5,'[1]Outside Edges'!$Q166="Yes"),"Yes","No")</f>
        <v>Yes</v>
      </c>
      <c r="S167" s="65" t="str">
        <f>IF(AND((RIGHT($S$3,2)-'[1]Miter Profiles'!$AC$20-'[1]Outside Edges'!$B166)&gt;=5,'[1]Outside Edges'!$Q166="Yes"),"Yes","No")</f>
        <v>Yes</v>
      </c>
      <c r="T167" s="7" t="str">
        <f>IF(AND((RIGHT($T$3,2)-'[1]Miter Profiles'!$AC$21-'[1]Outside Edges'!$B166)&gt;=5,'[1]Outside Edges'!$Q166="Yes"),"Yes","No")</f>
        <v>Yes</v>
      </c>
      <c r="U167" s="7" t="str">
        <f>IF(AND((RIGHT($U$3,2)-'[1]Miter Profiles'!$AC$22-'[1]Outside Edges'!$B166)&gt;=5,'[1]Outside Edges'!$Q166="Yes"),"Yes","No")</f>
        <v>Yes</v>
      </c>
      <c r="V167" s="63" t="str">
        <f>IF(AND((RIGHT($V$3,2)-'[1]Miter Profiles'!$AC$23-'[1]Outside Edges'!$B166)&gt;=5,'[1]Outside Edges'!$Q166="Yes"),"Yes","No")</f>
        <v>Yes</v>
      </c>
      <c r="W167" s="64" t="str">
        <f>IF(AND((RIGHT($W$3,2)-'[1]Miter Profiles'!$AC$24-'[1]Outside Edges'!$B166)&gt;=5,'[1]Outside Edges'!$Q166="Yes"),"Yes","No")</f>
        <v>No</v>
      </c>
      <c r="X167" s="8" t="str">
        <f>IF(AND((RIGHT($X$3,2)-'[1]Miter Profiles'!$AC$25-'[1]Outside Edges'!$B166)&gt;=5,'[1]Outside Edges'!$Q166="Yes"),"Yes","No")</f>
        <v>Yes</v>
      </c>
      <c r="Y167" s="65" t="str">
        <f>IF(AND((RIGHT($Y$3,2)-'[1]Miter Profiles'!$AC$26-'[1]Outside Edges'!$B166)&gt;=5,'[1]Outside Edges'!$Q166="Yes"),"Yes","No")</f>
        <v>Yes</v>
      </c>
      <c r="Z167" s="7" t="str">
        <f>IF(AND((RIGHT($Z$3,2)-'[1]Miter Profiles'!$AC$27-'[1]Outside Edges'!$B166)&gt;=5,'[1]Outside Edges'!$Q166="Yes"),"Yes","No")</f>
        <v>Yes</v>
      </c>
      <c r="AA167" s="7" t="str">
        <f>IF(AND((RIGHT($AA$3,2)-'[1]Miter Profiles'!$AC$28-'[1]Outside Edges'!$B166)&gt;=5,'[1]Outside Edges'!$Q166="Yes"),"Yes","No")</f>
        <v>Yes</v>
      </c>
      <c r="AB167" s="63" t="str">
        <f>IF(AND((RIGHT($AB$3,2)-'[1]Miter Profiles'!$AC$29-'[1]Outside Edges'!$B166)&gt;=5,'[1]Outside Edges'!$Q166="Yes"),"Yes","No")</f>
        <v>Yes</v>
      </c>
      <c r="AC167" s="64" t="str">
        <f>IF(AND((RIGHT($AC$3,2)-'[1]Miter Profiles'!$AC$30-'[1]Outside Edges'!$B166)&gt;=5,'[1]Outside Edges'!$Q166="Yes"),"Yes","No")</f>
        <v>Yes</v>
      </c>
      <c r="AD167" s="8" t="str">
        <f>IF(AND((RIGHT($AD$3,2)-'[1]Miter Profiles'!$AC$31-'[1]Outside Edges'!$B166)&gt;=5,'[1]Outside Edges'!$Q166="Yes"),"Yes","No")</f>
        <v>Yes</v>
      </c>
      <c r="AE167" s="65" t="str">
        <f>IF(AND((RIGHT($AE$3,2)-'[1]Miter Profiles'!$AC$32-'[1]Outside Edges'!$B166)&gt;=5,'[1]Outside Edges'!$Q166="Yes"),"Yes","No")</f>
        <v>Yes</v>
      </c>
      <c r="AF167" s="7" t="str">
        <f>IF(AND((RIGHT($AF$3,2)-'[1]Miter Profiles'!$AC$33-'[1]Outside Edges'!$B166)&gt;=5,'[1]Outside Edges'!$Q166="Yes"),"Yes","No")</f>
        <v>Yes</v>
      </c>
      <c r="AG167" s="7" t="str">
        <f>IF(AND((RIGHT($AG$3,2)-'[1]Miter Profiles'!$AC$34-'[1]Outside Edges'!$B166)&gt;=5,'[1]Outside Edges'!$Q166="Yes"),"Yes","No")</f>
        <v>Yes</v>
      </c>
      <c r="AH167" s="63" t="str">
        <f>IF(AND((RIGHT($AH$3,2)-'[1]Miter Profiles'!$AC$35-'[1]Outside Edges'!$B166)&gt;=5,'[1]Outside Edges'!$Q166="Yes"),"Yes","No")</f>
        <v>Yes</v>
      </c>
      <c r="AI167" s="64" t="str">
        <f>IF(AND((RIGHT($AI$3,2)-'[1]Miter Profiles'!$AC$36-'[1]Outside Edges'!$B166)&gt;=5,'[1]Outside Edges'!$Q166="Yes"),"Yes","No")</f>
        <v>Yes</v>
      </c>
      <c r="AJ167" s="8" t="str">
        <f>IF(AND((RIGHT($AJ$3,2)-'[1]Miter Profiles'!$AC$37-'[1]Outside Edges'!$B166)&gt;=5,'[1]Outside Edges'!$Q166="Yes"),"Yes","No")</f>
        <v>Yes</v>
      </c>
      <c r="AK167" s="65" t="str">
        <f>IF(AND((RIGHT($AK$3,2)-'[1]Miter Profiles'!$AC$38-'[1]Outside Edges'!$B166)&gt;=5,'[1]Outside Edges'!$Q166="Yes"),"Yes","No")</f>
        <v>Yes</v>
      </c>
      <c r="AL167" s="7" t="str">
        <f>IF(AND((RIGHT($AL$3,2)-'[1]Miter Profiles'!$AC$39-'[1]Outside Edges'!$B166)&gt;=5,'[1]Outside Edges'!$Q166="Yes"),"Yes","No")</f>
        <v>Yes</v>
      </c>
      <c r="AM167" s="7" t="str">
        <f>IF(AND((RIGHT($AM$3,2)-'[1]Miter Profiles'!$AC$40-'[1]Outside Edges'!$B166)&gt;=5,'[1]Outside Edges'!$Q166="Yes"),"Yes","No")</f>
        <v>Yes</v>
      </c>
      <c r="AN167" s="63" t="str">
        <f>IF(AND((RIGHT($AN$3,2)-'[1]Miter Profiles'!$AC$41-'[1]Outside Edges'!$B166)&gt;=5,'[1]Outside Edges'!$Q166="Yes"),"Yes","No")</f>
        <v>Yes</v>
      </c>
      <c r="AO167" s="64" t="str">
        <f>IF(AND((RIGHT($AO$3,2)-'[1]Miter Profiles'!$AC$42-'[1]Outside Edges'!$B166)&gt;=5,'[1]Outside Edges'!$Q166="Yes"),"Yes","No")</f>
        <v>Yes</v>
      </c>
      <c r="AP167" s="8" t="str">
        <f>IF(AND((RIGHT($AP$3,2)-'[1]Miter Profiles'!$AC$43-'[1]Outside Edges'!$B166)&gt;=5,'[1]Outside Edges'!$Q166="Yes"),"Yes","No")</f>
        <v>Yes</v>
      </c>
      <c r="AQ167" s="65" t="str">
        <f>IF(AND((RIGHT($AQ$3,2)-'[1]Miter Profiles'!$AC$44-'[1]Outside Edges'!$B166)&gt;=5,'[1]Outside Edges'!$Q166="Yes"),"Yes","No")</f>
        <v>Yes</v>
      </c>
      <c r="AR167" s="7" t="str">
        <f>IF(AND((RIGHT($AR$3,2)-'[1]Miter Profiles'!$AC$45-'[1]Outside Edges'!$B166)&gt;=5,'[1]Outside Edges'!$Q166="Yes"),"Yes","No")</f>
        <v>Yes</v>
      </c>
      <c r="AS167" s="7" t="str">
        <f>IF(AND((RIGHT($AS$3,2)-'[1]Miter Profiles'!$AC$46-'[1]Outside Edges'!$B166)&gt;=5,'[1]Outside Edges'!$Q166="Yes"),"Yes","No")</f>
        <v>Yes</v>
      </c>
      <c r="AT167" s="63" t="str">
        <f>IF(AND((RIGHT($AT$3,2)-'[1]Miter Profiles'!$AC$47-'[1]Outside Edges'!$B166)&gt;=5,'[1]Outside Edges'!$Q166="Yes"),"Yes","No")</f>
        <v>Yes</v>
      </c>
      <c r="AU167" s="64" t="str">
        <f>IF(AND((RIGHT($AU$3,2)-'[1]Miter Profiles'!$AC$48-'[1]Outside Edges'!$B166)&gt;=5,'[1]Outside Edges'!$Q166="Yes"),"Yes","No")</f>
        <v>Yes</v>
      </c>
      <c r="AV167" s="8" t="str">
        <f>IF(AND((RIGHT($AV$3,2)-'[1]Miter Profiles'!$AC$49-'[1]Outside Edges'!$B166)&gt;=5,'[1]Outside Edges'!$Q166="Yes"),"Yes","No")</f>
        <v>Yes</v>
      </c>
      <c r="AW167" s="65" t="str">
        <f>IF(AND((RIGHT($AW$3,2)-'[1]Miter Profiles'!$AC$50-'[1]Outside Edges'!$B166)&gt;=5,'[1]Outside Edges'!$Q166="Yes"),"Yes","No")</f>
        <v>Yes</v>
      </c>
      <c r="AX167" s="7" t="str">
        <f>IF(AND((RIGHT($AX$3,2)-'[1]Miter Profiles'!$AC$51-'[1]Outside Edges'!$B166)&gt;=5,'[1]Outside Edges'!$Q166="Yes"),"Yes","No")</f>
        <v>Yes</v>
      </c>
      <c r="AY167" s="7" t="str">
        <f>IF(AND((RIGHT($AY$3,2)-'[1]Miter Profiles'!$AC$52-'[1]Outside Edges'!$B166)&gt;=5,'[1]Outside Edges'!$Q166="Yes"),"Yes","No")</f>
        <v>Yes</v>
      </c>
      <c r="AZ167" s="63" t="str">
        <f>IF(AND((RIGHT($AZ$3,2)-'[1]Miter Profiles'!$AC$53-'[1]Outside Edges'!$B166)&gt;=5,'[1]Outside Edges'!$Q166="Yes"),"Yes","No")</f>
        <v>Yes</v>
      </c>
      <c r="BA167" s="64" t="str">
        <f>IF(AND((RIGHT($BA$3,2)-'[1]Miter Profiles'!$AC$54-'[1]Outside Edges'!$B166)&gt;=5,'[1]Outside Edges'!$Q166="Yes"),"Yes","No")</f>
        <v>Yes</v>
      </c>
      <c r="BB167" s="8" t="str">
        <f>IF(AND((RIGHT($BB$3,2)-'[1]Miter Profiles'!$AC$55-'[1]Outside Edges'!$B166)&gt;=5,'[1]Outside Edges'!$Q166="Yes"),"Yes","No")</f>
        <v>Yes</v>
      </c>
      <c r="BC167" s="65" t="str">
        <f>IF(AND((RIGHT($BC$3,2)-'[1]Miter Profiles'!$AC$56-'[1]Outside Edges'!$B166)&gt;=5,'[1]Outside Edges'!$Q166="Yes"),"Yes","No")</f>
        <v>Yes</v>
      </c>
      <c r="BD167" s="7" t="str">
        <f>IF(AND((RIGHT($BD$3,2)-'[1]Miter Profiles'!$AC$57-'[1]Outside Edges'!$B166)&gt;=5,'[1]Outside Edges'!$Q166="Yes"),"Yes","No")</f>
        <v>Yes</v>
      </c>
      <c r="BE167" s="7" t="str">
        <f>IF(AND((RIGHT($BE$3,2)-'[1]Miter Profiles'!$AC$58-'[1]Outside Edges'!$B166)&gt;=5,'[1]Outside Edges'!$Q166="Yes"),"Yes","No")</f>
        <v>Yes</v>
      </c>
      <c r="BF167" s="63" t="str">
        <f>IF(AND((RIGHT($BF$3,2)-'[1]Miter Profiles'!$AC$59-'[1]Outside Edges'!$B166)&gt;=5,'[1]Outside Edges'!$Q166="Yes"),"Yes","No")</f>
        <v>Yes</v>
      </c>
      <c r="BG167" s="64" t="str">
        <f>IF(AND((RIGHT($BG$3,2)-'[1]Miter Profiles'!$AC$60-'[1]Outside Edges'!$B166)&gt;=5,'[1]Outside Edges'!$Q166="Yes"),"Yes","No")</f>
        <v>Yes</v>
      </c>
      <c r="BH167" s="8" t="str">
        <f>IF(AND((RIGHT($BH$3,2)-'[1]Miter Profiles'!$AC$61-'[1]Outside Edges'!$B166)&gt;=5,'[1]Outside Edges'!$Q166="Yes"),"Yes","No")</f>
        <v>Yes</v>
      </c>
      <c r="BI167" s="65" t="str">
        <f>IF(AND((RIGHT($BI$3,2)-'[1]Miter Profiles'!$AC$62-'[1]Outside Edges'!$B166)&gt;=5,'[1]Outside Edges'!$Q166="Yes"),"Yes","No")</f>
        <v>Yes</v>
      </c>
      <c r="BJ167" s="7" t="str">
        <f>IF(AND((RIGHT($BJ$3,2)-'[1]Miter Profiles'!$AC$63-'[1]Outside Edges'!$B166)&gt;=5,'[1]Outside Edges'!$Q166="Yes"),"Yes","No")</f>
        <v>Yes</v>
      </c>
      <c r="BK167" s="7" t="str">
        <f>IF(AND((RIGHT($BK$3,2)-'[1]Miter Profiles'!$AC$64-'[1]Outside Edges'!$B166)&gt;=5,'[1]Outside Edges'!$Q166="Yes"),"Yes","No")</f>
        <v>Yes</v>
      </c>
      <c r="BL167" s="63" t="str">
        <f>IF(AND((RIGHT($BL$3,2)-'[1]Miter Profiles'!$AC$65-'[1]Outside Edges'!$B166)&gt;=5,'[1]Outside Edges'!$Q166="Yes"),"Yes","No")</f>
        <v>Yes</v>
      </c>
      <c r="BM167" s="64" t="str">
        <f>IF(AND((RIGHT($BM$3,2)-'[1]Miter Profiles'!$AC$66-'[1]Outside Edges'!$B166)&gt;=5,'[1]Outside Edges'!$Q166="Yes"),"Yes","No")</f>
        <v>Yes</v>
      </c>
      <c r="BN167" s="8" t="str">
        <f>IF(AND((RIGHT($BN$3,2)-'[1]Miter Profiles'!$AC$67-'[1]Outside Edges'!$B166)&gt;=5,'[1]Outside Edges'!$Q166="Yes"),"Yes","No")</f>
        <v>Yes</v>
      </c>
      <c r="BO167" s="65" t="str">
        <f>IF(AND((RIGHT($BO$3,2)-'[1]Miter Profiles'!$AC$68-'[1]Outside Edges'!$B166)&gt;=5,'[1]Outside Edges'!$Q166="Yes"),"Yes","No")</f>
        <v>Yes</v>
      </c>
      <c r="BP167" s="7" t="str">
        <f>IF(AND((RIGHT($BP$3,2)-'[1]Miter Profiles'!$AC$69-'[1]Outside Edges'!$B166)&gt;=5,'[1]Outside Edges'!$Q166="Yes"),"Yes","No")</f>
        <v>Yes</v>
      </c>
      <c r="BQ167" s="7" t="str">
        <f>IF(AND((RIGHT($BQ$3,2)-'[1]Miter Profiles'!$AC$70-'[1]Outside Edges'!$B166)&gt;=5,'[1]Outside Edges'!$Q166="Yes"),"Yes","No")</f>
        <v>Yes</v>
      </c>
      <c r="BR167" s="63" t="str">
        <f>IF(AND((RIGHT($BR$3,2)-'[1]Miter Profiles'!$AC$71-'[1]Outside Edges'!$B166)&gt;=5,'[1]Outside Edges'!$Q166="Yes"),"Yes","No")</f>
        <v>Yes</v>
      </c>
      <c r="BS167" s="64" t="str">
        <f>IF(AND((RIGHT($BS$3,2)-'[1]Miter Profiles'!$AC$72-'[1]Outside Edges'!$B166)&gt;=5,'[1]Outside Edges'!$Q166="Yes"),"Yes","No")</f>
        <v>Yes</v>
      </c>
      <c r="BT167" s="8" t="str">
        <f>IF(AND((RIGHT($BT$3,2)-'[1]Miter Profiles'!$AC$73-'[1]Outside Edges'!$B166)&gt;=5,'[1]Outside Edges'!$Q166="Yes"),"Yes","No")</f>
        <v>Yes</v>
      </c>
      <c r="BU167" s="65" t="str">
        <f>IF(AND((RIGHT($BU$3,2)-'[1]Miter Profiles'!$AC$74-'[1]Outside Edges'!$B166)&gt;=5,'[1]Outside Edges'!$Q166="Yes"),"Yes","No")</f>
        <v>Yes</v>
      </c>
      <c r="BV167" s="7" t="str">
        <f>IF(AND((RIGHT($BV$3,2)-'[1]Miter Profiles'!$AC$75-'[1]Outside Edges'!$B166)&gt;=5,'[1]Outside Edges'!$Q166="Yes"),"Yes","No")</f>
        <v>Yes</v>
      </c>
      <c r="BW167" s="7" t="str">
        <f>IF(AND((RIGHT($BW$3,2)-'[1]Miter Profiles'!$AC$76-'[1]Outside Edges'!$B166)&gt;=5,'[1]Outside Edges'!$Q166="Yes"),"Yes","No")</f>
        <v>Yes</v>
      </c>
      <c r="BX167" s="63" t="str">
        <f>IF(AND((RIGHT($BX$3,2)-'[1]Miter Profiles'!$AC$77-'[1]Outside Edges'!$B166)&gt;=5,'[1]Outside Edges'!$Q166="Yes"),"Yes","No")</f>
        <v>Yes</v>
      </c>
      <c r="BY167" s="64" t="str">
        <f>IF(AND((RIGHT($BY$3,2)-'[1]Miter Profiles'!$AC$78-'[1]Outside Edges'!$B166)&gt;=5,'[1]Outside Edges'!$Q166="Yes"),"Yes","No")</f>
        <v>Yes</v>
      </c>
      <c r="BZ167" s="8" t="str">
        <f>IF(AND((RIGHT($BZ$3,2)-'[1]Miter Profiles'!$AC$79-'[1]Outside Edges'!$B166)&gt;=5,'[1]Outside Edges'!$Q166="Yes"),"Yes","No")</f>
        <v>Yes</v>
      </c>
      <c r="CA167" s="65" t="str">
        <f>IF(AND((RIGHT($CA$3,2)-'[1]Miter Profiles'!$AC$80-'[1]Outside Edges'!$B166)&gt;=5,'[1]Outside Edges'!$Q166="Yes"),"Yes","No")</f>
        <v>Yes</v>
      </c>
      <c r="CB167" s="7" t="str">
        <f>IF(AND((RIGHT($CB$3,2)-'[1]Miter Profiles'!$AC$81-'[1]Outside Edges'!$B166)&gt;=5,'[1]Outside Edges'!$Q166="Yes"),"Yes","No")</f>
        <v>Yes</v>
      </c>
      <c r="CC167" s="7" t="str">
        <f>IF(AND((RIGHT($CC$3,2)-'[1]Miter Profiles'!$AC$82-'[1]Outside Edges'!$B166)&gt;=5,'[1]Outside Edges'!$Q166="Yes"),"Yes","No")</f>
        <v>Yes</v>
      </c>
      <c r="CD167" s="63" t="str">
        <f>IF(AND((RIGHT($CD$3,2)-'[1]Miter Profiles'!$AC$83-'[1]Outside Edges'!$B166)&gt;=5,'[1]Outside Edges'!$Q166="Yes"),"Yes","No")</f>
        <v>Yes</v>
      </c>
      <c r="CE167" s="64" t="str">
        <f>IF(AND((RIGHT($CE$3,2)-'[1]Miter Profiles'!$AC$84-'[1]Outside Edges'!$B166)&gt;=5,'[1]Outside Edges'!$Q166="Yes"),"Yes","No")</f>
        <v>Yes</v>
      </c>
      <c r="CF167" s="8" t="str">
        <f>IF(AND((RIGHT($CF$3,2)-'[1]Miter Profiles'!$AC$85-'[1]Outside Edges'!$B166)&gt;=5,'[1]Outside Edges'!$Q166="Yes"),"Yes","No")</f>
        <v>Yes</v>
      </c>
      <c r="CG167" s="65" t="str">
        <f>IF(AND((RIGHT($CG$3,2)-'[1]Miter Profiles'!$AC$86-'[1]Outside Edges'!$B166)&gt;=5,'[1]Outside Edges'!$Q166="Yes"),"Yes","No")</f>
        <v>Yes</v>
      </c>
      <c r="CH167" s="7" t="str">
        <f>IF(AND((RIGHT($CH$3,2)-'[1]Miter Profiles'!$AC$87-'[1]Outside Edges'!$B166)&gt;=5,'[1]Outside Edges'!$Q166="Yes"),"Yes","No")</f>
        <v>Yes</v>
      </c>
      <c r="CI167" s="7" t="str">
        <f>IF(AND((RIGHT($CI$3,2)-'[1]Miter Profiles'!$AC$88-'[1]Outside Edges'!$B166)&gt;=5,'[1]Outside Edges'!$Q166="Yes"),"Yes","No")</f>
        <v>Yes</v>
      </c>
      <c r="CJ167" s="63" t="str">
        <f>IF(AND((RIGHT($CJ$3,2)-'[1]Miter Profiles'!$AC$89-'[1]Outside Edges'!$B166)&gt;=5,'[1]Outside Edges'!$Q166="Yes"),"Yes","No")</f>
        <v>Yes</v>
      </c>
      <c r="CK167" s="64" t="str">
        <f>IF(AND((RIGHT($CK$3,2)-'[1]Miter Profiles'!$AC$90-'[1]Outside Edges'!$B166)&gt;=5,'[1]Outside Edges'!$Q166="Yes"),"Yes","No")</f>
        <v>Yes</v>
      </c>
      <c r="CL167" s="8" t="str">
        <f>IF(AND((RIGHT($CL$3,2)-'[1]Miter Profiles'!$AC$91-'[1]Outside Edges'!$B166)&gt;=5,'[1]Outside Edges'!$Q166="Yes"),"Yes","No")</f>
        <v>Yes</v>
      </c>
      <c r="CM167" s="65" t="str">
        <f>IF(AND((RIGHT($CM$3,2)-'[1]Miter Profiles'!$AC$92-'[1]Outside Edges'!$B166)&gt;=5,'[1]Outside Edges'!$Q166="Yes"),"Yes","No")</f>
        <v>Yes</v>
      </c>
      <c r="CN167" s="7" t="str">
        <f>IF(AND((RIGHT(CN$3,2)-'[1]Miter Profiles'!$AC$93-'[1]Outside Edges'!$B166)&gt;=5,'[1]Outside Edges'!$Q166="Yes"),"Yes","No")</f>
        <v>Yes</v>
      </c>
      <c r="CO167" s="7" t="str">
        <f>IF(AND((RIGHT(CO$3,2)-'[1]Miter Profiles'!$AC$94-'[1]Outside Edges'!$B166)&gt;=5,'[1]Outside Edges'!$Q166="Yes"),"Yes","No")</f>
        <v>Yes</v>
      </c>
      <c r="CP167" s="63" t="str">
        <f>IF(AND((RIGHT(CP$3,2)-'[1]Miter Profiles'!$AC$95-'[1]Outside Edges'!$B166)&gt;=5,'[1]Outside Edges'!$Q166="Yes"),"Yes","No")</f>
        <v>Yes</v>
      </c>
      <c r="CQ167" s="64" t="str">
        <f>IF(AND((RIGHT(CQ$3,2)-'[1]Miter Profiles'!$AC$96-'[1]Outside Edges'!$B166)&gt;=5,'[1]Outside Edges'!$Q166="Yes"),"Yes","No")</f>
        <v>Yes</v>
      </c>
      <c r="CR167" s="8" t="str">
        <f>IF(AND((RIGHT(CR$3,2)-'[1]Miter Profiles'!$AC$97-'[1]Outside Edges'!$B166)&gt;=5,'[1]Outside Edges'!$Q166="Yes"),"Yes","No")</f>
        <v>Yes</v>
      </c>
      <c r="CS167" s="65" t="str">
        <f>IF(AND((RIGHT(CS$3,2)-'[1]Miter Profiles'!$AC$98-'[1]Outside Edges'!$B166)&gt;=5,'[1]Outside Edges'!$Q166="Yes"),"Yes","No")</f>
        <v>Yes</v>
      </c>
      <c r="CT167" s="7" t="str">
        <f>IF(AND((RIGHT($CT$3,2)-'[1]Miter Profiles'!$AC$99-'[1]Outside Edges'!$B166)&gt;=5,'[1]Outside Edges'!$Q166="Yes"),"Yes","No")</f>
        <v>Yes</v>
      </c>
      <c r="CU167" s="7" t="str">
        <f>IF(AND((RIGHT($CU$3,2)-'[1]Miter Profiles'!$AC$100-'[1]Outside Edges'!$B166)&gt;=5,'[1]Outside Edges'!$Q166="Yes"),"Yes","No")</f>
        <v>Yes</v>
      </c>
      <c r="CV167" s="63" t="str">
        <f>IF(AND((RIGHT($CV$3,2)-'[1]Miter Profiles'!$AC$101-'[1]Outside Edges'!$B166)&gt;=5,'[1]Outside Edges'!$Q166="Yes"),"Yes","No")</f>
        <v>Yes</v>
      </c>
      <c r="CW167" s="64" t="str">
        <f>IF(AND((RIGHT($CW$3,2)-'[1]Miter Profiles'!$AC$102-'[1]Outside Edges'!$B166)&gt;=5,'[1]Outside Edges'!$Q166="Yes"),"Yes","No")</f>
        <v>Yes</v>
      </c>
      <c r="CX167" s="8" t="str">
        <f>IF(AND((RIGHT($CX$3,2)-'[1]Miter Profiles'!$AC$103-'[1]Outside Edges'!$B166)&gt;=5,'[1]Outside Edges'!$Q166="Yes"),"Yes","No")</f>
        <v>Yes</v>
      </c>
      <c r="CY167" s="65" t="str">
        <f>IF(AND((RIGHT($CY$3,2)-'[1]Miter Profiles'!$AC$104-'[1]Outside Edges'!$B166)&gt;=5,'[1]Outside Edges'!$Q166="Yes"),"Yes","No")</f>
        <v>Yes</v>
      </c>
      <c r="CZ167" s="7" t="str">
        <f>IF(AND((RIGHT($CZ$3,2)-'[1]Miter Profiles'!$AC$105-'[1]Outside Edges'!$B166)&gt;=5,'[1]Outside Edges'!$Q166="Yes"),"Yes","No")</f>
        <v>Yes</v>
      </c>
      <c r="DA167" s="7" t="str">
        <f>IF(AND((RIGHT($DA$3,2)-'[1]Miter Profiles'!$AC$106-'[1]Outside Edges'!$B166)&gt;=5,'[1]Outside Edges'!$Q166="Yes"),"Yes","No")</f>
        <v>Yes</v>
      </c>
      <c r="DB167" s="63" t="str">
        <f>IF(AND((RIGHT($DB$3,2)-'[1]Miter Profiles'!$AC$107-'[1]Outside Edges'!$B166)&gt;=5,'[1]Outside Edges'!$Q166="Yes"),"Yes","No")</f>
        <v>Yes</v>
      </c>
      <c r="DC167" s="64" t="str">
        <f>IF(AND((RIGHT($DC$3,2)-'[1]Miter Profiles'!$AC$108-'[1]Outside Edges'!$B166)&gt;=5,'[1]Outside Edges'!$Q166="Yes"),"Yes","No")</f>
        <v>Yes</v>
      </c>
      <c r="DD167" s="8" t="str">
        <f>IF(AND((RIGHT($DD$3,2)-'[1]Miter Profiles'!$AC$109-'[1]Outside Edges'!$B166)&gt;=5,'[1]Outside Edges'!$Q166="Yes"),"Yes","No")</f>
        <v>Yes</v>
      </c>
      <c r="DE167" s="65" t="str">
        <f>IF(AND((RIGHT($DE$3,2)-'[1]Miter Profiles'!$AC$110-'[1]Outside Edges'!$B166)&gt;=5,'[1]Outside Edges'!$Q166="Yes"),"Yes","No")</f>
        <v>Yes</v>
      </c>
      <c r="DF167" s="7" t="str">
        <f>IF(AND((RIGHT($DF$3,2)-'[1]Miter Profiles'!$AC$111-'[1]Outside Edges'!$B166)&gt;=5,'[1]Outside Edges'!$Q166="Yes"),"Yes","No")</f>
        <v>Yes</v>
      </c>
      <c r="DG167" s="7" t="str">
        <f>IF(AND((RIGHT($DG$3,2)-'[1]Miter Profiles'!$AC$112-'[1]Outside Edges'!$B166)&gt;=5,'[1]Outside Edges'!$Q166="Yes"),"Yes","No")</f>
        <v>Yes</v>
      </c>
      <c r="DH167" s="63" t="str">
        <f>IF(AND((RIGHT($DH$3,2)-'[1]Miter Profiles'!$AC$113-'[1]Outside Edges'!$B166)&gt;=5,'[1]Outside Edges'!$Q166="Yes"),"Yes","No")</f>
        <v>Yes</v>
      </c>
      <c r="DI167" s="64" t="str">
        <f>IF(AND((RIGHT($DI$3,2)-'[1]Miter Profiles'!$AC$114-'[1]Outside Edges'!$B166)&gt;=5,'[1]Outside Edges'!$Q166="Yes"),"Yes","No")</f>
        <v>Yes</v>
      </c>
      <c r="DJ167" s="8" t="str">
        <f>IF(AND((RIGHT($DJ$3,2)-'[1]Miter Profiles'!$AC$115-'[1]Outside Edges'!$B166)&gt;=5,'[1]Outside Edges'!$Q166="Yes"),"Yes","No")</f>
        <v>Yes</v>
      </c>
      <c r="DK167" s="65" t="str">
        <f>IF(AND((RIGHT($DK$3,2)-'[1]Miter Profiles'!$AC$116-'[1]Outside Edges'!$B166)&gt;=5,'[1]Outside Edges'!$Q166="Yes"),"Yes","No")</f>
        <v>Yes</v>
      </c>
      <c r="DL167" s="7" t="str">
        <f>IF(AND((RIGHT($DL$3,2)-'[1]Miter Profiles'!$AC$117-'[1]Outside Edges'!$B166)&gt;=5,'[1]Outside Edges'!$Q166="Yes"),"Yes","No")</f>
        <v>Yes</v>
      </c>
      <c r="DM167" s="7" t="str">
        <f>IF(AND((RIGHT($DM$3,2)-'[1]Miter Profiles'!$AC$118-'[1]Outside Edges'!$B166)&gt;=5,'[1]Outside Edges'!$Q166="Yes"),"Yes","No")</f>
        <v>Yes</v>
      </c>
      <c r="DN167" s="63" t="str">
        <f>IF(AND((RIGHT($DN$3,2)-'[1]Miter Profiles'!$AC$119-'[1]Outside Edges'!$B166)&gt;=5,'[1]Outside Edges'!$Q166="Yes"),"Yes","No")</f>
        <v>Yes</v>
      </c>
      <c r="DO167" s="64" t="str">
        <f>IF(AND((RIGHT($DO$3,2)-'[1]Miter Profiles'!$AC$120-'[1]Outside Edges'!$B166)&gt;=5,'[1]Outside Edges'!$Q166="Yes"),"Yes","No")</f>
        <v>Yes</v>
      </c>
      <c r="DP167" s="8" t="str">
        <f>IF(AND((RIGHT($DP$3,2)-'[1]Miter Profiles'!$AC$121-'[1]Outside Edges'!$B166)&gt;=5,'[1]Outside Edges'!$Q166="Yes"),"Yes","No")</f>
        <v>Yes</v>
      </c>
      <c r="DQ167" s="65" t="str">
        <f>IF(AND((RIGHT($DQ$3,2)-'[1]Miter Profiles'!$AC$122-'[1]Outside Edges'!$B166)&gt;=5,'[1]Outside Edges'!$Q166="Yes"),"Yes","No")</f>
        <v>Yes</v>
      </c>
      <c r="DR167" s="7" t="str">
        <f>IF(AND((RIGHT($DR$3,2)-'[1]Miter Profiles'!$AC$123-'[1]Outside Edges'!$B166)&gt;=5,'[1]Outside Edges'!$Q166="Yes"),"Yes","No")</f>
        <v>Yes</v>
      </c>
      <c r="DS167" s="7" t="str">
        <f>IF(AND((RIGHT($DS$3,2)-'[1]Miter Profiles'!$AC$124-'[1]Outside Edges'!$B166)&gt;=5,'[1]Outside Edges'!$Q166="Yes"),"Yes","No")</f>
        <v>Yes</v>
      </c>
      <c r="DT167" s="63" t="str">
        <f>IF(AND((RIGHT($DT$3,2)-'[1]Miter Profiles'!$AC$125-'[1]Outside Edges'!$B166)&gt;=5,'[1]Outside Edges'!$Q166="Yes"),"Yes","No")</f>
        <v>Yes</v>
      </c>
      <c r="DU167" s="64" t="str">
        <f>IF(AND((RIGHT($DU$3,2)-'[1]Miter Profiles'!$AC$126-'[1]Outside Edges'!$B166)&gt;=5,'[1]Outside Edges'!$Q166="Yes"),"Yes","No")</f>
        <v>Yes</v>
      </c>
      <c r="DV167" s="8" t="str">
        <f>IF(AND((RIGHT($DV$3,2)-'[1]Miter Profiles'!$AC$127-'[1]Outside Edges'!$B166)&gt;=5,'[1]Outside Edges'!$Q166="Yes"),"Yes","No")</f>
        <v>Yes</v>
      </c>
      <c r="DW167" s="65" t="str">
        <f>IF(AND((RIGHT($DW$3,2)-'[1]Miter Profiles'!$AC$128-'[1]Outside Edges'!$B166)&gt;=5,'[1]Outside Edges'!$Q166="Yes"),"Yes","No")</f>
        <v>Yes</v>
      </c>
      <c r="DX167" s="7" t="str">
        <f>IF(AND((RIGHT($DX$3,2)-'[1]Miter Profiles'!$AC$129-'[1]Outside Edges'!$B166)&gt;=5,'[1]Outside Edges'!$Q166="Yes"),"Yes","No")</f>
        <v>Yes</v>
      </c>
      <c r="DY167" s="7" t="str">
        <f>IF(AND((RIGHT($DY$3,2)-'[1]Miter Profiles'!$AC$130-'[1]Outside Edges'!$B166)&gt;=5,'[1]Outside Edges'!$Q166="Yes"),"Yes","No")</f>
        <v>Yes</v>
      </c>
      <c r="DZ167" s="63" t="str">
        <f>IF(AND((RIGHT($DZ$3,2)-'[1]Miter Profiles'!$AC$131-'[1]Outside Edges'!$B166)&gt;=5,'[1]Outside Edges'!$Q166="Yes"),"Yes","No")</f>
        <v>Yes</v>
      </c>
      <c r="EA167" s="68" t="str">
        <f>IF(AND((RIGHT($EA$3,2)-'[1]Miter Profiles'!$AC$132-'[1]Outside Edges'!$B166)&gt;=5,'[1]Outside Edges'!$Q166="Yes"),"Yes","No")</f>
        <v>Yes</v>
      </c>
      <c r="EB167" s="78" t="str">
        <f>IF(AND((RIGHT($EB$3,2)-'[1]Miter Profiles'!$AC$133-'[1]Outside Edges'!$B166)&gt;=5,'[1]Outside Edges'!$Q166="Yes"),"Yes","No")</f>
        <v>Yes</v>
      </c>
      <c r="EC167" s="79" t="str">
        <f>IF(AND((RIGHT($EC$3,2)-'[1]Miter Profiles'!$AC$134-'[1]Outside Edges'!$B166)&gt;=5,'[1]Outside Edges'!$Q166="Yes"),"Yes","No")</f>
        <v>Yes</v>
      </c>
      <c r="ED167" s="81" t="str">
        <f>IF(AND((RIGHT($ED$3,2)-'[1]Miter Profiles'!$AC$135-'[1]Outside Edges'!$B166)&gt;=5,'[1]Outside Edges'!$Q166="Yes"),"Yes","No")</f>
        <v>Yes</v>
      </c>
      <c r="EE167" s="80" t="str">
        <f>IF(AND((RIGHT($EE$3,2)-'[1]Miter Profiles'!$AC$136-'[1]Outside Edges'!$B166)&gt;=5,'[1]Outside Edges'!$Q166="Yes"),"Yes","No")</f>
        <v>Yes</v>
      </c>
      <c r="EF167" s="63" t="str">
        <f>IF(AND((RIGHT($EF$3,2)-'[1]Miter Profiles'!$AC$137-'[1]Outside Edges'!$B166)&gt;=5,'[1]Outside Edges'!$Q166="Yes"),"Yes","No")</f>
        <v>Yes</v>
      </c>
      <c r="EG167" s="7" t="str">
        <f>IF(AND((RIGHT($EG$3,2)-'[1]Miter Profiles'!$AC$138-'[1]Outside Edges'!$B166)&gt;=5,'[1]Outside Edges'!$Q166="Yes"),"Yes","No")</f>
        <v>Yes</v>
      </c>
      <c r="EH167" s="68" t="str">
        <f>IF(AND((RIGHT($EH$3,2)-'[1]Miter Profiles'!$AC$139-'[1]Outside Edges'!$B166)&gt;=5,'[1]Outside Edges'!$Q166="Yes"),"Yes","No")</f>
        <v>Yes</v>
      </c>
      <c r="EI167" s="82" t="str">
        <f>IF(AND((RIGHT($EI$3,2)-'[1]Miter Profiles'!$AC$140-'[1]Outside Edges'!$B166)&gt;=5,'[1]Outside Edges'!$Q166="Yes"),"Yes","No")</f>
        <v>Yes</v>
      </c>
      <c r="EJ167" s="83" t="str">
        <f>IF(AND((RIGHT($EJ$3,2)-'[1]Miter Profiles'!$AC$141-'[1]Outside Edges'!$B166)&gt;=5,'[1]Outside Edges'!$Q166="Yes"),"Yes","No")</f>
        <v>Yes</v>
      </c>
      <c r="EK167" s="83" t="str">
        <f>IF(AND((RIGHT($EK$3,2)-'[1]Miter Profiles'!$AC$142-'[1]Outside Edges'!$B166)&gt;=5,'[1]Outside Edges'!$Q166="Yes"),"Yes","No")</f>
        <v>Yes</v>
      </c>
      <c r="EL167" s="81" t="str">
        <f>IF(AND((RIGHT($EL$3,2)-'[1]Miter Profiles'!$AC$143-'[1]Outside Edges'!$B166)&gt;=5,'[1]Outside Edges'!$Q166="Yes"),"Yes","No")</f>
        <v>Yes</v>
      </c>
      <c r="EM167" s="84" t="str">
        <f>IF(AND((RIGHT($EM$3,2)-'[1]Miter Profiles'!$AC$144-'[1]Outside Edges'!$B166)&gt;=5,'[1]Outside Edges'!$Q166="Yes"),"Yes","No")</f>
        <v>Yes</v>
      </c>
      <c r="EN167" s="7" t="str">
        <f>IF(AND((RIGHT($EN$3,2)-'[1]Miter Profiles'!$AC$145-'[1]Outside Edges'!$B166)&gt;=5,'[1]Outside Edges'!$Q166="Yes"),"Yes","No")</f>
        <v>Yes</v>
      </c>
      <c r="EO167" s="68" t="str">
        <f>IF(AND((RIGHT($EO$3,2)-'[1]Miter Profiles'!$AC$146-'[1]Outside Edges'!$B166)&gt;=5,'[1]Outside Edges'!$Q166="Yes"),"Yes","No")</f>
        <v>Yes</v>
      </c>
      <c r="EP167" s="83" t="str">
        <f>IF(AND((RIGHT($EP$3,2)-'[1]Miter Profiles'!$AC$147-'[1]Outside Edges'!$B166)&gt;=5,'[1]Outside Edges'!$Q166="Yes"),"Yes","No")</f>
        <v>Yes</v>
      </c>
      <c r="EQ167" s="83" t="str">
        <f>IF(AND((RIGHT($EQ$3,2)-'[1]Miter Profiles'!$AC$148-'[1]Outside Edges'!$B166)&gt;=5,'[1]Outside Edges'!$Q166="Yes"),"Yes","No")</f>
        <v>Yes</v>
      </c>
      <c r="ER167" s="81" t="str">
        <f>IF(AND((RIGHT($ER$3,2)-'[1]Miter Profiles'!$AC$149-'[1]Outside Edges'!$B166)&gt;=5,'[1]Outside Edges'!$Q166="Yes"),"Yes","No")</f>
        <v>Yes</v>
      </c>
      <c r="ES167" s="84" t="str">
        <f>IF(AND((RIGHT($ES$3,2)-'[1]Miter Profiles'!$AC$150-'[1]Outside Edges'!$B166)&gt;=5,'[1]Outside Edges'!$Q166="Yes"),"Yes","No")</f>
        <v>Yes</v>
      </c>
      <c r="ET167" s="7" t="str">
        <f>IF(AND((RIGHT($ET$3,2)-'[1]Miter Profiles'!$AC$151-'[1]Outside Edges'!$B166)&gt;=5,'[1]Outside Edges'!$Q166="Yes"),"Yes","No")</f>
        <v>Yes</v>
      </c>
      <c r="EU167" s="68" t="str">
        <f>IF(AND((RIGHT($EU$3,2)-'[1]Miter Profiles'!$AC$152-'[1]Outside Edges'!$B166)&gt;=5,'[1]Outside Edges'!$Q166="Yes"),"Yes","No")</f>
        <v>Yes</v>
      </c>
      <c r="EV167" s="83" t="str">
        <f>IF(AND((RIGHT($EV$3,2)-'[1]Miter Profiles'!$AC$153-'[1]Outside Edges'!$B166)&gt;=5,'[1]Outside Edges'!$Q166="Yes"),"Yes","No")</f>
        <v>Yes</v>
      </c>
      <c r="EW167" s="83" t="str">
        <f>IF(AND((RIGHT($EW$3,2)-'[1]Miter Profiles'!$AC$154-'[1]Outside Edges'!$B166)&gt;=5,'[1]Outside Edges'!$Q166="Yes"),"Yes","No")</f>
        <v>Yes</v>
      </c>
      <c r="EX167" s="81" t="str">
        <f>IF(AND((RIGHT($EX$3,2)-'[1]Miter Profiles'!$AC$155-'[1]Outside Edges'!$B166)&gt;=5,'[1]Outside Edges'!$Q166="Yes"),"Yes","No")</f>
        <v>Yes</v>
      </c>
      <c r="EY167" s="84" t="str">
        <f>IF(AND((RIGHT($EY$3,2)-'[1]Miter Profiles'!$AC$156-'[1]Outside Edges'!$B166)&gt;=5,'[1]Outside Edges'!$Q166="Yes"),"Yes","No")</f>
        <v>Yes</v>
      </c>
      <c r="EZ167" s="7" t="str">
        <f>IF(AND((RIGHT($EZ$3,2)-'[1]Miter Profiles'!$AC$157-'[1]Outside Edges'!$B166)&gt;=5,'[1]Outside Edges'!$Q166="Yes"),"Yes","No")</f>
        <v>Yes</v>
      </c>
      <c r="FA167" s="68" t="str">
        <f>IF(AND((RIGHT($FA$3,2)-'[1]Miter Profiles'!$AC$158-'[1]Outside Edges'!$B166)&gt;=5,'[1]Outside Edges'!$Q166="Yes"),"Yes","No")</f>
        <v>Yes</v>
      </c>
      <c r="FB167" s="83" t="str">
        <f>IF(AND((RIGHT($FB$3,2)-'[1]Miter Profiles'!$AC$159-'[1]Outside Edges'!$B166)&gt;=5,'[1]Outside Edges'!$Q166="Yes"),"Yes","No")</f>
        <v>Yes</v>
      </c>
      <c r="FC167" s="83" t="str">
        <f>IF(AND((RIGHT($FC$3,2)-'[1]Miter Profiles'!$AC$160-'[1]Outside Edges'!$B166)&gt;=5,'[1]Outside Edges'!$Q166="Yes"),"Yes","No")</f>
        <v>Yes</v>
      </c>
      <c r="FD167" s="81" t="str">
        <f>IF(AND((RIGHT($FD$3,2)-'[1]Miter Profiles'!$AC$161-'[1]Outside Edges'!$B166)&gt;=5,'[1]Outside Edges'!$Q166="Yes"),"Yes","No")</f>
        <v>Yes</v>
      </c>
      <c r="FE167" s="84" t="str">
        <f>IF(AND((RIGHT($FE$3,2)-'[1]Miter Profiles'!$AC$162-'[1]Outside Edges'!$B166)&gt;=5,'[1]Outside Edges'!$Q166="Yes"),"Yes","No")</f>
        <v>Yes</v>
      </c>
      <c r="FF167" s="7" t="str">
        <f>IF(AND((RIGHT($FF$3,2)-'[1]Miter Profiles'!$AC$163-'[1]Outside Edges'!$B166)&gt;=5,'[1]Outside Edges'!$Q166="Yes"),"Yes","No")</f>
        <v>Yes</v>
      </c>
      <c r="FG167" s="68" t="str">
        <f>IF(AND((RIGHT($FG$3,2)-'[1]Miter Profiles'!$AC$164-'[1]Outside Edges'!$B166)&gt;=5,'[1]Outside Edges'!$Q166="Yes"),"Yes","No")</f>
        <v>Yes</v>
      </c>
      <c r="FH167" s="83" t="str">
        <f>IF(AND((RIGHT($FH$3,2)-'[1]Miter Profiles'!$AC$165-'[1]Outside Edges'!$B166)&gt;=5,'[1]Outside Edges'!$Q166="Yes"),"Yes","No")</f>
        <v>Yes</v>
      </c>
      <c r="FI167" s="83" t="str">
        <f>IF(AND((RIGHT($FI$3,2)-'[1]Miter Profiles'!$AC$166-'[1]Outside Edges'!$B166)&gt;=5,'[1]Outside Edges'!$Q166="Yes"),"Yes","No")</f>
        <v>Yes</v>
      </c>
      <c r="FJ167" s="81" t="str">
        <f>IF(AND((RIGHT($FJ$3,2)-'[1]Miter Profiles'!$AC$167-'[1]Outside Edges'!$B166)&gt;=5,'[1]Outside Edges'!$Q166="Yes"),"Yes","No")</f>
        <v>Yes</v>
      </c>
      <c r="FK167" s="84" t="str">
        <f>IF(AND((RIGHT($FK$3,2)-'[1]Miter Profiles'!$AC$168-'[1]Outside Edges'!$B166)&gt;=5,'[1]Outside Edges'!$Q166="Yes"),"Yes","No")</f>
        <v>Yes</v>
      </c>
      <c r="FL167" s="7" t="str">
        <f>IF(AND((RIGHT($FL$3,2)-'[1]Miter Profiles'!$AC$169-'[1]Outside Edges'!$B166)&gt;=5,'[1]Outside Edges'!$Q166="Yes"),"Yes","No")</f>
        <v>Yes</v>
      </c>
      <c r="FM167" s="68" t="str">
        <f>IF(AND((RIGHT($FM$3,2)-'[1]Miter Profiles'!$AC$170-'[1]Outside Edges'!$B166)&gt;=5,'[1]Outside Edges'!$Q166="Yes"),"Yes","No")</f>
        <v>Yes</v>
      </c>
      <c r="FN167" s="83" t="str">
        <f>IF(AND((RIGHT($FN$3,2)-'[1]Miter Profiles'!$AC$171-'[1]Outside Edges'!$B166)&gt;=5,'[1]Outside Edges'!$Q166="Yes"),"Yes","No")</f>
        <v>Yes</v>
      </c>
      <c r="FO167" s="83" t="str">
        <f>IF(AND((RIGHT($FO$3,2)-'[1]Miter Profiles'!$AC$172-'[1]Outside Edges'!$B166)&gt;=5,'[1]Outside Edges'!$Q166="Yes"),"Yes","No")</f>
        <v>Yes</v>
      </c>
      <c r="FP167" s="81" t="str">
        <f>IF(AND((RIGHT($FP$3,2)-'[1]Miter Profiles'!$AC$173-'[1]Outside Edges'!$B166)&gt;=5,'[1]Outside Edges'!$Q166="Yes"),"Yes","No")</f>
        <v>Yes</v>
      </c>
      <c r="FQ167" s="84" t="str">
        <f>IF(AND((RIGHT($FQ$3,2)-'[1]Miter Profiles'!$AC$174-'[1]Outside Edges'!$B166)&gt;=5,'[1]Outside Edges'!$Q166="Yes"),"Yes","No")</f>
        <v>Yes</v>
      </c>
      <c r="FR167" s="7" t="str">
        <f>IF(AND((RIGHT($FR$3,2)-'[1]Miter Profiles'!$AC$175-'[1]Outside Edges'!$B166)&gt;=5,'[1]Outside Edges'!$Q166="Yes"),"Yes","No")</f>
        <v>Yes</v>
      </c>
      <c r="FS167" s="68" t="str">
        <f>IF(AND((RIGHT($FS$3,2)-'[1]Miter Profiles'!$AC$176-'[1]Outside Edges'!$B166)&gt;=5,'[1]Outside Edges'!$Q166="Yes"),"Yes","No")</f>
        <v>Yes</v>
      </c>
      <c r="FT167" s="83" t="str">
        <f>IF(AND((RIGHT($FT$3,2)-'[1]Miter Profiles'!$AC$177-'[1]Outside Edges'!$B166)&gt;=5,'[1]Outside Edges'!$Q166="Yes"),"Yes","No")</f>
        <v>Yes</v>
      </c>
      <c r="FU167" s="83" t="str">
        <f>IF(AND((RIGHT($FU$3,2)-'[1]Miter Profiles'!$AC$178-'[1]Outside Edges'!$B166)&gt;=5,'[1]Outside Edges'!$Q166="Yes"),"Yes","No")</f>
        <v>Yes</v>
      </c>
      <c r="FV167" s="81" t="str">
        <f>IF(AND((RIGHT($V$3,2)-'[1]Miter Profiles'!$AC$179-'[1]Outside Edges'!$B166)&gt;=5,'[1]Outside Edges'!$Q166="Yes"),"Yes","No")</f>
        <v>Yes</v>
      </c>
      <c r="FW167" s="84" t="str">
        <f>IF(AND((RIGHT($FW$3,2)-'[1]Miter Profiles'!$AC$180-'[1]Outside Edges'!$B166)&gt;=5,'[1]Outside Edges'!$Q166="Yes"),"Yes","No")</f>
        <v>No</v>
      </c>
      <c r="FX167" s="197" t="str">
        <f>IF(AND((RIGHT($FX$3,2)-'[1]Miter Profiles'!$AC$181-'[1]Outside Edges'!$B166)&gt;=5,'[1]Outside Edges'!$Q166="Yes"),"Yes","No")</f>
        <v>Yes</v>
      </c>
      <c r="FY167" s="198" t="str">
        <f>IF(AND((RIGHT($FY$3,2)-'[1]Miter Profiles'!$AC$182-'[1]Outside Edges'!$B166)&gt;=5,'[1]Outside Edges'!$Q166="Yes"),"Yes","No")</f>
        <v>Yes</v>
      </c>
      <c r="FZ167" s="200" t="str">
        <f>IF(AND((RIGHT($FZ$3,2)-'[1]Miter Profiles'!$AC$183-'[1]Outside Edges'!$B166)&gt;=5,'[1]Outside Edges'!$Q166="Yes"),"Yes","No")</f>
        <v>Yes</v>
      </c>
      <c r="GA167" s="201" t="str">
        <f>IF(AND((RIGHT($GA$3,2)-'[1]Miter Profiles'!$AC$184-'[1]Outside Edges'!$B166)&gt;=5,'[1]Outside Edges'!$Q166="Yes"),"Yes","No")</f>
        <v>Yes</v>
      </c>
      <c r="GB167" s="202" t="str">
        <f>IF(AND((RIGHT($GB$3,2)-'[1]Miter Profiles'!$AC$185-'[1]Outside Edges'!$B166)&gt;=5,'[1]Outside Edges'!$Q166="Yes"),"Yes","No")</f>
        <v>Yes</v>
      </c>
      <c r="GC167" s="199" t="str">
        <f>IF(AND((RIGHT($GC$3,2)-'[1]Miter Profiles'!$AC$186-'[1]Outside Edges'!$B166)&gt;=5,'[1]Outside Edges'!$Q166="Yes"),"Yes","No")</f>
        <v>Yes</v>
      </c>
      <c r="GD167" s="197" t="str">
        <f>IF(AND((RIGHT($GD$3,2)-'[1]Miter Profiles'!$AC$187-'[1]Outside Edges'!$B166)&gt;=5,'[1]Outside Edges'!$Q166="Yes"),"Yes","No")</f>
        <v>Yes</v>
      </c>
      <c r="GE167" s="198" t="str">
        <f>IF(AND((RIGHT($GE$3,2)-'[1]Miter Profiles'!$AC$188-'[1]Outside Edges'!$B166)&gt;=5,'[1]Outside Edges'!$Q166="Yes"),"Yes","No")</f>
        <v>Yes</v>
      </c>
      <c r="GF167" s="200" t="str">
        <f>IF(AND((RIGHT($GF$3,2)-'[1]Miter Profiles'!$AC$189-'[1]Outside Edges'!$B166)&gt;=5,'[1]Outside Edges'!$Q166="Yes"),"Yes","No")</f>
        <v>Yes</v>
      </c>
      <c r="GG167" s="201" t="str">
        <f>IF(AND((RIGHT($GG$3,2)-'[1]Miter Profiles'!$AC$190-'[1]Outside Edges'!$B166)&gt;=5,'[1]Outside Edges'!$Q166="Yes"),"Yes","No")</f>
        <v>Yes</v>
      </c>
      <c r="GH167" s="202" t="str">
        <f>IF(AND((RIGHT($GH$3,2)-'[1]Miter Profiles'!$AC$191-'[1]Outside Edges'!$B166)&gt;=5,'[1]Outside Edges'!$Q166="Yes"),"Yes","No")</f>
        <v>Yes</v>
      </c>
      <c r="GI167" s="199" t="str">
        <f>IF(AND((RIGHT($GI$3,2)-'[1]Miter Profiles'!$AC$192-'[1]Outside Edges'!$B166)&gt;=5,'[1]Outside Edges'!$Q166="Yes"),"Yes","No")</f>
        <v>Yes</v>
      </c>
      <c r="GJ167" s="197" t="str">
        <f>IF(AND((RIGHT($GJ$3,2)-'[1]Miter Profiles'!$AC$193-'[1]Outside Edges'!$B166)&gt;=5,'[1]Outside Edges'!$Q166="Yes"),"Yes","No")</f>
        <v>Yes</v>
      </c>
      <c r="GK167" s="198" t="str">
        <f>IF(AND((RIGHT($GK$3,2)-'[1]Miter Profiles'!$AC$194-'[1]Outside Edges'!$B166)&gt;=5,'[1]Outside Edges'!$Q166="Yes"),"Yes","No")</f>
        <v>Yes</v>
      </c>
      <c r="GL167" s="200" t="str">
        <f>IF(AND((RIGHT($GL$3,2)-'[1]Miter Profiles'!$AC$195-'[1]Outside Edges'!$B166)&gt;=5,'[1]Outside Edges'!$Q166="Yes"),"Yes","No")</f>
        <v>Yes</v>
      </c>
      <c r="GM167" s="201" t="str">
        <f>IF(AND((RIGHT($GM$3,2)-'[1]Miter Profiles'!$AC$196-'[1]Outside Edges'!$B166)&gt;=5,'[1]Outside Edges'!$Q166="Yes"),"Yes","No")</f>
        <v>Yes</v>
      </c>
      <c r="GN167" s="202" t="str">
        <f>IF(AND((RIGHT($GN$3,2)-'[1]Miter Profiles'!$AC$197-'[1]Outside Edges'!$B166)&gt;=5,'[1]Outside Edges'!$Q166="Yes"),"Yes","No")</f>
        <v>Yes</v>
      </c>
      <c r="GO167" s="199" t="str">
        <f>IF(AND((RIGHT($GO$3,2)-'[1]Miter Profiles'!$AC$198-'[1]Outside Edges'!$B166)&gt;=5,'[1]Outside Edges'!$Q166="Yes"),"Yes","No")</f>
        <v>Yes</v>
      </c>
      <c r="GP167" s="197" t="str">
        <f>IF(AND((RIGHT($GP$3,2)-'[1]Miter Profiles'!$AC$199-'[1]Outside Edges'!$B166)&gt;=5,'[1]Outside Edges'!$Q166="Yes"),"Yes","No")</f>
        <v>Yes</v>
      </c>
      <c r="GQ167" s="198" t="str">
        <f>IF(AND((RIGHT($GQ$3,2)-'[1]Miter Profiles'!$AC$200-'[1]Outside Edges'!$B166)&gt;=5,'[1]Outside Edges'!$Q166="Yes"),"Yes","No")</f>
        <v>Yes</v>
      </c>
      <c r="GR167" s="211" t="str">
        <f>IF(AND((RIGHT($GR$3,2)-'[1]Miter Profiles'!$AC$201-'[1]Outside Edges'!$B166)&gt;=5,'[1]Outside Edges'!$Q166="Yes"),"Yes","No")</f>
        <v>Yes</v>
      </c>
      <c r="GS167" s="197" t="str">
        <f>IF(AND((RIGHT($GS$3,2)-'[1]Miter Profiles'!$AC$202-'[1]Outside Edges'!$B166)&gt;=5,'[1]Outside Edges'!$Q166="Yes"),"Yes","No")</f>
        <v>Yes</v>
      </c>
      <c r="GT167" s="212" t="str">
        <f>IF(AND((RIGHT($GT$3,2)-'[1]Miter Profiles'!$AC$203-'[1]Outside Edges'!$B166)&gt;=5,'[1]Outside Edges'!$Q166="Yes"),"Yes","No")</f>
        <v>Yes</v>
      </c>
      <c r="GU167" s="208" t="str">
        <f>IF(AND((RIGHT($GU$3,2)-'[1]Miter Profiles'!$AC$204-'[1]Outside Edges'!$B166)&gt;=5,'[1]Outside Edges'!$Q166="Yes"),"Yes","No")</f>
        <v>Yes</v>
      </c>
      <c r="GV167" s="209" t="str">
        <f>IF(AND((RIGHT($GV$3,2)-'[1]Miter Profiles'!$AC$205-'[1]Outside Edges'!$B166)&gt;=5,'[1]Outside Edges'!$Q166="Yes"),"Yes","No")</f>
        <v>Yes</v>
      </c>
      <c r="GW167" s="210" t="str">
        <f>IF(AND((RIGHT($GW$3,2)-'[1]Miter Profiles'!$AC$206-'[1]Outside Edges'!$B166)&gt;=5,'[1]Outside Edges'!$Q166="Yes"),"Yes","No")</f>
        <v>Yes</v>
      </c>
      <c r="GX167" s="200" t="str">
        <f>IF(AND((RIGHT($GX$3,2)-'[1]Miter Profiles'!$AC$207-'[1]Outside Edges'!$B166)&gt;=5,'[1]Outside Edges'!$Q166="Yes"),"Yes","No")</f>
        <v>Yes</v>
      </c>
      <c r="GY167" s="201" t="str">
        <f>IF(AND((RIGHT($GY$3,2)-'[1]Miter Profiles'!$AC$208-'[1]Outside Edges'!$B166)&gt;=5,'[1]Outside Edges'!$Q166="Yes"),"Yes","No")</f>
        <v>Yes</v>
      </c>
      <c r="GZ167" s="202" t="str">
        <f>IF(AND((RIGHT($GZ$3,2)-'[1]Miter Profiles'!$AC$209-'[1]Outside Edges'!$B166)&gt;=5,'[1]Outside Edges'!$Q166="Yes"),"Yes","No")</f>
        <v>Yes</v>
      </c>
      <c r="HA167" s="199" t="str">
        <f>IF(AND((RIGHT($HA$3,2)-'[1]Miter Profiles'!$AC$210-'[1]Outside Edges'!$B166)&gt;=5,'[1]Outside Edges'!$Q166="Yes"),"Yes","No")</f>
        <v>Yes</v>
      </c>
      <c r="HB167" s="197" t="str">
        <f>IF(AND((RIGHT($HB$3,2)-'[1]Miter Profiles'!$AC$211-'[1]Outside Edges'!$B166)&gt;=5,'[1]Outside Edges'!$Q166="Yes"),"Yes","No")</f>
        <v>Yes</v>
      </c>
      <c r="HC167" s="198" t="str">
        <f>IF(AND((RIGHT($HC$3,2)-'[1]Miter Profiles'!$AC$212-'[1]Outside Edges'!$B166)&gt;=5,'[1]Outside Edges'!$Q166="Yes"),"Yes","No")</f>
        <v>Yes</v>
      </c>
      <c r="HD167" s="200" t="str">
        <f>IF(AND((RIGHT($HD$3,2)-'[1]Miter Profiles'!$AC$213-'[1]Outside Edges'!$B166)&gt;=5,'[1]Outside Edges'!$Q166="Yes"),"Yes","No")</f>
        <v>Yes</v>
      </c>
      <c r="HE167" s="202" t="str">
        <f>IF(AND((RIGHT($HE$3,2)-'[1]Miter Profiles'!$AC$214-'[1]Outside Edges'!$B166)&gt;=5,'[1]Outside Edges'!$Q166="Yes"),"Yes","No")</f>
        <v>Yes</v>
      </c>
      <c r="HF167" s="199" t="str">
        <f>IF(AND((RIGHT($HF$3,2)-'[1]Miter Profiles'!$AC$215-'[1]Outside Edges'!$B166)&gt;=5,'[1]Outside Edges'!$Q166="Yes"),"Yes","No")</f>
        <v>Yes</v>
      </c>
      <c r="HG167" s="197" t="str">
        <f>IF(AND((RIGHT($HG$3,2)-'[1]Miter Profiles'!$AC$216-'[1]Outside Edges'!$B166)&gt;=5,'[1]Outside Edges'!$Q166="Yes"),"Yes","No")</f>
        <v>Yes</v>
      </c>
      <c r="HH167" s="198" t="str">
        <f>IF(AND((RIGHT($HH$3,2)-'[1]Miter Profiles'!$AC$217-'[1]Outside Edges'!$B166)&gt;=5,'[1]Outside Edges'!$Q166="Yes"),"Yes","No")</f>
        <v>Yes</v>
      </c>
      <c r="HI167" s="200" t="str">
        <f>IF(AND((RIGHT($HI$3,2)-'[1]Miter Profiles'!$AC$218-'[1]Outside Edges'!$B166)&gt;=5,'[1]Outside Edges'!$Q166="Yes"),"Yes","No")</f>
        <v>Yes</v>
      </c>
      <c r="HJ167" s="201" t="str">
        <f>IF(AND((RIGHT($HJ$3,2)-'[1]Miter Profiles'!$AC$219-'[1]Outside Edges'!$B166)&gt;=5,'[1]Outside Edges'!$Q166="Yes"),"Yes","No")</f>
        <v>Yes</v>
      </c>
      <c r="HK167" s="202" t="str">
        <f>IF(AND((RIGHT($HK$3,2)-'[1]Miter Profiles'!$AC$220-'[1]Outside Edges'!$B166)&gt;=5,'[1]Outside Edges'!$Q166="Yes"),"Yes","No")</f>
        <v>Yes</v>
      </c>
      <c r="HL167" s="199" t="str">
        <f>IF(AND((RIGHT($HL$3,2)-'[1]Miter Profiles'!$AC$221-'[1]Outside Edges'!$B166)&gt;=5,'[1]Outside Edges'!$Q166="Yes"),"Yes","No")</f>
        <v>Yes</v>
      </c>
      <c r="HM167" s="197" t="str">
        <f>IF(AND((RIGHT($HM$3,2)-'[1]Miter Profiles'!$AC$222-'[1]Outside Edges'!$B166)&gt;=5,'[1]Outside Edges'!$Q166="Yes"),"Yes","No")</f>
        <v>Yes</v>
      </c>
      <c r="HN167" s="197" t="str">
        <f>IF(AND((RIGHT($HN$3,2)-'[1]Miter Profiles'!$AC$223-'[1]Outside Edges'!$B166)&gt;=5,'[1]Outside Edges'!$Q166="Yes"),"Yes","No")</f>
        <v>Yes</v>
      </c>
      <c r="HO167" s="201" t="str">
        <f>IF(AND((RIGHT($HO$3,2)-'[1]Miter Profiles'!$AC$224-'[1]Outside Edges'!$B166)&gt;=5,'[1]Outside Edges'!$Q166="Yes"),"Yes","No")</f>
        <v>Yes</v>
      </c>
      <c r="HP167" s="201" t="str">
        <f>IF(AND((RIGHT($HP$3,2)-'[1]Miter Profiles'!$AC$225-'[1]Outside Edges'!$B166)&gt;=5,'[1]Outside Edges'!$Q166="Yes"),"Yes","No")</f>
        <v>Yes</v>
      </c>
      <c r="HQ167" s="201" t="str">
        <f>IF(AND((RIGHT($HQ$3,3)-'[1]Miter Profiles'!$AC$226-'[1]Outside Edges'!$B166)&gt;=5,'[1]Outside Edges'!$Q166="Yes"),"Yes","No")</f>
        <v>No</v>
      </c>
      <c r="HR167" s="201" t="str">
        <f>IF(AND((RIGHT($HR$3,2)-'[1]Miter Profiles'!$AC$227-'[1]Outside Edges'!$B166)&gt;=5,'[1]Outside Edges'!$Q166="Yes"),"Yes","No")</f>
        <v>No</v>
      </c>
      <c r="HS167" s="197" t="str">
        <f>IF(AND((RIGHT($HS$3,2)-'[1]Miter Profiles'!$AC$228-'[1]Outside Edges'!$B166)&gt;=5,'[1]Outside Edges'!$Q166="Yes"),"Yes","No")</f>
        <v>Yes</v>
      </c>
      <c r="HT167" s="197" t="str">
        <f>IF(AND((RIGHT($HT$3,2)-'[1]Miter Profiles'!$AC$229-'[1]Outside Edges'!$B166)&gt;=5,'[1]Outside Edges'!$Q166="Yes"),"Yes","No")</f>
        <v>Yes</v>
      </c>
      <c r="HU167" s="197" t="str">
        <f>IF(AND((RIGHT($HU$3,2)-'[1]Miter Profiles'!$AC$230-'[1]Outside Edges'!$B166)&gt;=5,'[1]Outside Edges'!$Q166="Yes"),"Yes","No")</f>
        <v>Yes</v>
      </c>
      <c r="HV167" s="201" t="str">
        <f>IF(AND((RIGHT($HV$3,2)-'[1]Miter Profiles'!$AC$231-'[1]Outside Edges'!$B166)&gt;=5,'[1]Outside Edges'!$Q166="Yes"),"Yes","No")</f>
        <v>Yes</v>
      </c>
      <c r="HW167" s="201" t="str">
        <f>IF(AND((RIGHT($HW$3,2)-'[1]Miter Profiles'!$AC$232-'[1]Outside Edges'!$B166)&gt;=5,'[1]Outside Edges'!$Q166="Yes"),"Yes","No")</f>
        <v>Yes</v>
      </c>
      <c r="HX167" s="201" t="str">
        <f>IF(AND((RIGHT($HX$3,2)-'[1]Miter Profiles'!$AC$233-'[1]Outside Edges'!$B166)&gt;=5,'[1]Outside Edges'!$Q166="Yes"),"Yes","No")</f>
        <v>Yes</v>
      </c>
      <c r="HY167" s="197" t="str">
        <f>IF(AND((RIGHT($HY$3,2)-'[1]Miter Profiles'!$AC$234-'[1]Outside Edges'!$B166)&gt;=5,'[1]Outside Edges'!$Q166="Yes"),"Yes","No")</f>
        <v>Yes</v>
      </c>
      <c r="HZ167" s="197" t="str">
        <f>IF(AND((RIGHT($HZ$3,2)-'[1]Miter Profiles'!$AC$235-'[1]Outside Edges'!$B166)&gt;=5,'[1]Outside Edges'!$Q166="Yes"),"Yes","No")</f>
        <v>Yes</v>
      </c>
      <c r="IA167" s="197" t="str">
        <f>IF(AND((RIGHT($IA$3,2)-'[1]Miter Profiles'!$AC$236-'[1]Outside Edges'!$B166)&gt;=5,'[1]Outside Edges'!$Q166="Yes"),"Yes","No")</f>
        <v>Yes</v>
      </c>
      <c r="IB167" s="201" t="str">
        <f>IF(AND((RIGHT($IB$3,2)-'[1]Miter Profiles'!$AC$237-'[1]Outside Edges'!$B166)&gt;=5,'[1]Outside Edges'!$Q166="Yes"),"Yes","No")</f>
        <v>Yes</v>
      </c>
      <c r="IC167" s="201" t="str">
        <f>IF(AND((RIGHT($IC$3,2)-'[1]Miter Profiles'!$AC$238-'[1]Outside Edges'!$B166)&gt;=5,'[1]Outside Edges'!$Q166="Yes"),"Yes","No")</f>
        <v>Yes</v>
      </c>
      <c r="ID167" s="201" t="str">
        <f>IF(AND((RIGHT($ID$3,2)-'[1]Miter Profiles'!$AC$239-'[1]Outside Edges'!$B166)&gt;=5,'[1]Outside Edges'!$Q166="Yes"),"Yes","No")</f>
        <v>Yes</v>
      </c>
      <c r="IE167" s="197" t="str">
        <f>IF(AND((RIGHT($IE$3,2)-'[1]Miter Profiles'!$AC$240-'[1]Outside Edges'!$B166)&gt;=5,'[1]Outside Edges'!$Q166="Yes"),"Yes","No")</f>
        <v>Yes</v>
      </c>
      <c r="IF167" s="197" t="str">
        <f>IF(AND((RIGHT($IF$3,2)-'[1]Miter Profiles'!$AC$241-'[1]Outside Edges'!$B166)&gt;=5,'[1]Outside Edges'!$Q166="Yes"),"Yes","No")</f>
        <v>Yes</v>
      </c>
      <c r="IG167" s="197" t="str">
        <f>IF(AND((RIGHT($IG$3,2)-'[1]Miter Profiles'!$AC$242-'[1]Outside Edges'!$B166)&gt;=5,'[1]Outside Edges'!$Q166="Yes"),"Yes","No")</f>
        <v>Yes</v>
      </c>
      <c r="IH167" s="201" t="str">
        <f>IF(AND((RIGHT($IH$3,2)-'[1]Miter Profiles'!$AC$243-'[1]Outside Edges'!$B166)&gt;=5,'[1]Outside Edges'!$Q166="Yes"),"Yes","No")</f>
        <v>Yes</v>
      </c>
      <c r="II167" s="201" t="str">
        <f>IF(AND((RIGHT($II$3,2)-'[1]Miter Profiles'!$AC$244-'[1]Outside Edges'!$B166)&gt;=5,'[1]Outside Edges'!$Q166="Yes"),"Yes","No")</f>
        <v>Yes</v>
      </c>
      <c r="IJ167" s="201" t="str">
        <f>IF(AND((RIGHT($IJ$3,2)-'[1]Miter Profiles'!$AC$245-'[1]Outside Edges'!$B166)&gt;=5,'[1]Outside Edges'!$Q166="Yes"),"Yes","No")</f>
        <v>Yes</v>
      </c>
      <c r="IK167" s="197" t="str">
        <f>IF(AND((RIGHT($IK$3,2)-'[1]Miter Profiles'!$AC$246-'[1]Outside Edges'!$B166)&gt;=5,'[1]Outside Edges'!$Q166="Yes"),"Yes","No")</f>
        <v>Yes</v>
      </c>
      <c r="IL167" s="197" t="str">
        <f>IF(AND((RIGHT($IL$3,2)-'[1]Miter Profiles'!$AC$247-'[1]Outside Edges'!$B166)&gt;=5,'[1]Outside Edges'!$Q166="Yes"),"Yes","No")</f>
        <v>Yes</v>
      </c>
      <c r="IM167" s="197" t="str">
        <f>IF(AND((RIGHT($IM$3,2)-'[1]Miter Profiles'!$AC$248-'[1]Outside Edges'!$B166)&gt;=5,'[1]Outside Edges'!$Q166="Yes"),"Yes","No")</f>
        <v>Yes</v>
      </c>
      <c r="IN167" s="201" t="str">
        <f>IF(AND((RIGHT($IN$3,2)-'[1]Miter Profiles'!$AC$249-'[1]Outside Edges'!$B166)&gt;=5,'[1]Outside Edges'!$Q166="Yes"),"Yes","No")</f>
        <v>Yes</v>
      </c>
      <c r="IO167" s="201" t="str">
        <f>IF(AND((RIGHT($IO$3,2)-'[1]Miter Profiles'!$AC$250-'[1]Outside Edges'!$B166)&gt;=5,'[1]Outside Edges'!$Q166="Yes"),"Yes","No")</f>
        <v>Yes</v>
      </c>
      <c r="IP167" s="201" t="str">
        <f>IF(AND((RIGHT($IP$3,2)-'[1]Miter Profiles'!$AC$251-'[1]Outside Edges'!$B166)&gt;=5,'[1]Outside Edges'!$Q166="Yes"),"Yes","No")</f>
        <v>Yes</v>
      </c>
      <c r="IQ167" s="197" t="str">
        <f>IF(AND((RIGHT($IQ$3,2)-'[1]Miter Profiles'!$AC$252-'[1]Outside Edges'!$B166)&gt;=5,'[1]Outside Edges'!$Q166="Yes"),"Yes","No")</f>
        <v>Yes</v>
      </c>
      <c r="IR167" s="197" t="str">
        <f>IF(AND((RIGHT($IR$3,2)-'[1]Miter Profiles'!$AC$253-'[1]Outside Edges'!$B166)&gt;=5,'[1]Outside Edges'!$Q166="Yes"),"Yes","No")</f>
        <v>Yes</v>
      </c>
      <c r="IS167" s="197" t="str">
        <f>IF(AND((RIGHT($IS$3,2)-'[1]Miter Profiles'!$AC$254-'[1]Outside Edges'!$B166)&gt;=5,'[1]Outside Edges'!$Q166="Yes"),"Yes","No")</f>
        <v>Yes</v>
      </c>
      <c r="IT167" s="201" t="str">
        <f>IF(AND((RIGHT($IT$3,2)-'[1]Miter Profiles'!$AC$255-'[1]Outside Edges'!$B166)&gt;=5,'[1]Outside Edges'!$Q166="Yes"),"Yes","No")</f>
        <v>Yes</v>
      </c>
      <c r="IU167" s="201" t="str">
        <f>IF(AND((RIGHT($IU$3,2)-'[1]Miter Profiles'!$AC$256-'[1]Outside Edges'!$B166)&gt;=5,'[1]Outside Edges'!$Q166="Yes"),"Yes","No")</f>
        <v>Yes</v>
      </c>
      <c r="IV167" s="201" t="str">
        <f>IF(AND((RIGHT($IV$3,2)-'[1]Miter Profiles'!$AC$257-'[1]Outside Edges'!$B166)&gt;=5,'[1]Outside Edges'!$Q166="Yes"),"Yes","No")</f>
        <v>Yes</v>
      </c>
      <c r="IW167" s="197" t="str">
        <f>IF(AND((RIGHT($IW$3,2)-'[1]Miter Profiles'!$AC$258-'[1]Outside Edges'!$B166)&gt;=5,'[1]Outside Edges'!$Q166="Yes"),"Yes","No")</f>
        <v>Yes</v>
      </c>
      <c r="IX167" s="197" t="str">
        <f>IF(AND((RIGHT($IX$3,2)-'[1]Miter Profiles'!$AC$259-'[1]Outside Edges'!$B166)&gt;=5,'[1]Outside Edges'!$Q166="Yes"),"Yes","No")</f>
        <v>Yes</v>
      </c>
      <c r="IY167" s="197" t="str">
        <f>IF(AND((RIGHT($IY$3,2)-'[1]Miter Profiles'!$AC$260-'[1]Outside Edges'!$B166)&gt;=5,'[1]Outside Edges'!$Q166="Yes"),"Yes","No")</f>
        <v>Yes</v>
      </c>
      <c r="IZ167" s="201" t="str">
        <f>IF(AND((RIGHT($IZ$3,2)-'[1]Miter Profiles'!$AC$261-'[1]Outside Edges'!$B166)&gt;=5,'[1]Outside Edges'!$Q166="Yes"),"Yes","No")</f>
        <v>Yes</v>
      </c>
      <c r="JA167" s="201" t="str">
        <f>IF(AND((RIGHT($JA$3,2)-'[1]Miter Profiles'!$AC$262-'[1]Outside Edges'!$B166)&gt;=5,'[1]Outside Edges'!$Q166="Yes"),"Yes","No")</f>
        <v>Yes</v>
      </c>
      <c r="JB167" s="201" t="str">
        <f>IF(AND((RIGHT($JB$3,2)-'[1]Miter Profiles'!$AC$263-'[1]Outside Edges'!$B166)&gt;=5,'[1]Outside Edges'!$Q166="Yes"),"Yes","No")</f>
        <v>Yes</v>
      </c>
      <c r="JC167" s="197" t="str">
        <f>IF(AND((RIGHT($JC$3,2)-'[1]Miter Profiles'!$AC$264-'[1]Outside Edges'!$B166)&gt;=5,'[1]Outside Edges'!$Q166="Yes"),"Yes","No")</f>
        <v>Yes</v>
      </c>
      <c r="JD167" s="197" t="str">
        <f>IF(AND((RIGHT($JD$3,2)-'[1]Miter Profiles'!$AC$265-'[1]Outside Edges'!$B166)&gt;=5,'[1]Outside Edges'!$Q166="Yes"),"Yes","No")</f>
        <v>Yes</v>
      </c>
      <c r="JE167" s="197" t="str">
        <f>IF(AND((RIGHT($JE$3,2)-'[1]Miter Profiles'!$AC$266-'[1]Outside Edges'!$B166)&gt;=5,'[1]Outside Edges'!$Q166="Yes"),"Yes","No")</f>
        <v>Yes</v>
      </c>
      <c r="JF167" s="201" t="str">
        <f>IF(AND((RIGHT($JF$3,2)-'[1]Miter Profiles'!$AC$267-'[1]Outside Edges'!$B166)&gt;=5,'[1]Outside Edges'!$Q166="Yes"),"Yes","No")</f>
        <v>Yes</v>
      </c>
      <c r="JG167" s="201" t="str">
        <f>IF(AND((RIGHT($JG$3,2)-'[1]Miter Profiles'!$AC$268-'[1]Outside Edges'!$B166)&gt;=5,'[1]Outside Edges'!$Q166="Yes"),"Yes","No")</f>
        <v>Yes</v>
      </c>
      <c r="JH167" s="201" t="str">
        <f>IF(AND((RIGHT($JH$3,2)-'[1]Miter Profiles'!$AC$269-'[1]Outside Edges'!$B166)&gt;=5,'[1]Outside Edges'!$Q166="Yes"),"Yes","No")</f>
        <v>Yes</v>
      </c>
      <c r="JI167" s="197" t="str">
        <f>IF(AND((RIGHT($JI$3,2)-'[1]Miter Profiles'!$AC$270-'[1]Outside Edges'!$B166)&gt;=5,'[1]Outside Edges'!$Q166="Yes"),"Yes","No")</f>
        <v>Yes</v>
      </c>
      <c r="JJ167" s="197" t="str">
        <f>IF(AND((RIGHT($JJ$3,2)-'[1]Miter Profiles'!$AC$271-'[1]Outside Edges'!$B166)&gt;=5,'[1]Outside Edges'!$Q166="Yes"),"Yes","No")</f>
        <v>Yes</v>
      </c>
      <c r="JK167" s="197" t="str">
        <f>IF(AND((RIGHT($JK$3,2)-'[1]Miter Profiles'!$AC$272-'[1]Outside Edges'!$B166)&gt;=5,'[1]Outside Edges'!$Q166="Yes"),"Yes","No")</f>
        <v>Yes</v>
      </c>
      <c r="JL167" s="201" t="str">
        <f>IF(AND((RIGHT($JL$3,2)-'[1]Miter Profiles'!$AC$273-'[1]Outside Edges'!$B166)&gt;=5,'[1]Outside Edges'!$Q166="Yes"),"Yes","No")</f>
        <v>Yes</v>
      </c>
      <c r="JM167" s="201" t="str">
        <f>IF(AND((RIGHT($JM$3,2)-'[1]Miter Profiles'!$AC$274-'[1]Outside Edges'!$B166)&gt;=5,'[1]Outside Edges'!$Q166="Yes"),"Yes","No")</f>
        <v>Yes</v>
      </c>
      <c r="JN167" s="201" t="str">
        <f>IF(AND((RIGHT($JN$3,2)-'[1]Miter Profiles'!$AC$275-'[1]Outside Edges'!$B166)&gt;=5,'[1]Outside Edges'!$Q166="Yes"),"Yes","No")</f>
        <v>Yes</v>
      </c>
      <c r="JO167" s="197" t="str">
        <f>IF(AND((RIGHT($JO$3,2)-'[1]Miter Profiles'!$AC$276-'[1]Outside Edges'!$B166)&gt;=5,'[1]Outside Edges'!$Q166="Yes"),"Yes","No")</f>
        <v>Yes</v>
      </c>
      <c r="JP167" s="197" t="str">
        <f>IF(AND((RIGHT($JP$3,2)-'[1]Miter Profiles'!$AC$277-'[1]Outside Edges'!$B166)&gt;=5,'[1]Outside Edges'!$Q166="Yes"),"Yes","No")</f>
        <v>Yes</v>
      </c>
      <c r="JQ167" s="197" t="str">
        <f>IF(AND((RIGHT($JQ$3,2)-'[1]Miter Profiles'!$AC$278-'[1]Outside Edges'!$B166)&gt;=5,'[1]Outside Edges'!$Q166="Yes"),"Yes","No")</f>
        <v>Yes</v>
      </c>
      <c r="JR167" s="201" t="str">
        <f>IF(AND((RIGHT($JR$3,2)-'[1]Miter Profiles'!$AC$279-'[1]Outside Edges'!$B166)&gt;=5,'[1]Outside Edges'!$Q166="Yes"),"Yes","No")</f>
        <v>No</v>
      </c>
      <c r="JS167" s="201" t="str">
        <f>IF(AND((RIGHT($JS$3,2)-'[1]Miter Profiles'!$AC$280-'[1]Outside Edges'!$B166)&gt;=5,'[1]Outside Edges'!$Q166="Yes"),"Yes","No")</f>
        <v>Yes</v>
      </c>
      <c r="JT167" s="201" t="str">
        <f>IF(AND((RIGHT($JT$3,2)-'[1]Miter Profiles'!$AC$281-'[1]Outside Edges'!$B166)&gt;=5,'[1]Outside Edges'!$Q166="Yes"),"Yes","No")</f>
        <v>Yes</v>
      </c>
      <c r="JU167" s="197" t="str">
        <f>IF(AND((RIGHT($JU$3,2)-'[1]Miter Profiles'!$AC$282-'[1]Outside Edges'!$B166)&gt;=5,'[1]Outside Edges'!$Q166="Yes"),"Yes","No")</f>
        <v>No</v>
      </c>
      <c r="JV167" s="197" t="str">
        <f>IF(AND((RIGHT($JV$3,2)-'[1]Miter Profiles'!$AC$283-'[1]Outside Edges'!$B166)&gt;=5,'[1]Outside Edges'!$Q166="Yes"),"Yes","No")</f>
        <v>Yes</v>
      </c>
      <c r="JW167" s="197" t="str">
        <f>IF(AND((RIGHT($JW$3,2)-'[1]Miter Profiles'!$AC$284-'[1]Outside Edges'!$B166)&gt;=5,'[1]Outside Edges'!$Q166="Yes"),"Yes","No")</f>
        <v>Yes</v>
      </c>
      <c r="JX167" s="201" t="str">
        <f>IF(AND((RIGHT($JX$3,2)-'[1]Miter Profiles'!$AC$285-'[1]Outside Edges'!$B166)&gt;=5,'[1]Outside Edges'!$Q166="Yes"),"Yes","No")</f>
        <v>Yes</v>
      </c>
      <c r="JY167" s="201" t="str">
        <f>IF(AND((RIGHT($JY$3,2)-'[1]Miter Profiles'!$AC$286-'[1]Outside Edges'!$B166)&gt;=5,'[1]Outside Edges'!$Q166="Yes"),"Yes","No")</f>
        <v>Yes</v>
      </c>
      <c r="JZ167" s="201" t="str">
        <f>IF(AND((RIGHT($JZ$3,2)-'[1]Miter Profiles'!$AC$287-'[1]Outside Edges'!$B166)&gt;=5,'[1]Outside Edges'!$Q166="Yes"),"Yes","No")</f>
        <v>Yes</v>
      </c>
      <c r="KA167" s="197" t="str">
        <f>IF(AND((RIGHT($KA$3,2)-'[1]Miter Profiles'!$AC$288-'[1]Outside Edges'!$B166)&gt;=5,'[1]Outside Edges'!$Q166="Yes"),"Yes","No")</f>
        <v>Yes</v>
      </c>
      <c r="KB167" s="197" t="str">
        <f>IF(AND((RIGHT($KB$3,2)-'[1]Miter Profiles'!$AC$289-'[1]Outside Edges'!$B166)&gt;=5,'[1]Outside Edges'!$Q166="Yes"),"Yes","No")</f>
        <v>Yes</v>
      </c>
      <c r="KC167" s="197" t="str">
        <f>IF(AND((RIGHT($KC$3,2)-'[1]Miter Profiles'!$AC$290-'[1]Outside Edges'!$B166)&gt;=5,'[1]Outside Edges'!$Q166="Yes"),"Yes","No")</f>
        <v>Yes</v>
      </c>
      <c r="KD167" s="201" t="str">
        <f>IF(AND((RIGHT($KD$3,2)-'[1]Miter Profiles'!$AC$291-'[1]Outside Edges'!$B166)&gt;=5,'[1]Outside Edges'!$Q166="Yes"),"Yes","No")</f>
        <v>Yes</v>
      </c>
      <c r="KE167" s="201" t="str">
        <f>IF(AND((RIGHT($KE$3,2)-'[1]Miter Profiles'!$AC$292-'[1]Outside Edges'!$B166)&gt;=5,'[1]Outside Edges'!$Q166="Yes"),"Yes","No")</f>
        <v>Yes</v>
      </c>
      <c r="KF167" s="201" t="str">
        <f>IF(AND((RIGHT($KF$3,2)-'[1]Miter Profiles'!$AC$293-'[1]Outside Edges'!$B166)&gt;=5,'[1]Outside Edges'!$Q166="Yes"),"Yes","No")</f>
        <v>Yes</v>
      </c>
      <c r="KG167" s="197" t="str">
        <f>IF(AND((RIGHT($KG$3,2)-'[1]Miter Profiles'!$AC$294-'[1]Outside Edges'!$B166)&gt;=5,'[1]Outside Edges'!$Q166="Yes"),"Yes","No")</f>
        <v>Yes</v>
      </c>
      <c r="KH167" s="197" t="str">
        <f>IF(AND((RIGHT($KH$3,2)-'[1]Miter Profiles'!$AC$295-'[1]Outside Edges'!$B166)&gt;=5,'[1]Outside Edges'!$Q166="Yes"),"Yes","No")</f>
        <v>Yes</v>
      </c>
      <c r="KI167" s="197" t="str">
        <f>IF(AND((RIGHT($KI$3,2)-'[1]Miter Profiles'!$AC$296-'[1]Outside Edges'!$B166)&gt;=5,'[1]Outside Edges'!$Q166="Yes"),"Yes","No")</f>
        <v>Yes</v>
      </c>
      <c r="KJ167" s="201" t="str">
        <f>IF(AND((RIGHT($KJ$3,2)-'[1]Miter Profiles'!$AC$297-'[1]Outside Edges'!$B166)&gt;=5,'[1]Outside Edges'!$Q166="Yes"),"Yes","No")</f>
        <v>Yes</v>
      </c>
      <c r="KK167" s="201" t="str">
        <f>IF(AND((RIGHT($KK$3,2)-'[1]Miter Profiles'!$AC$298-'[1]Outside Edges'!$B166)&gt;=5,'[1]Outside Edges'!$Q166="Yes"),"Yes","No")</f>
        <v>Yes</v>
      </c>
      <c r="KL167" s="201" t="str">
        <f>IF(AND((RIGHT($KL$3,2)-'[1]Miter Profiles'!$AC$299-'[1]Outside Edges'!$B166)&gt;=5,'[1]Outside Edges'!$Q166="Yes"),"Yes","No")</f>
        <v>Yes</v>
      </c>
      <c r="KM167" s="197" t="str">
        <f>IF(AND((RIGHT($KM$3,2)-'[1]Miter Profiles'!$AC$300-'[1]Outside Edges'!$B166)&gt;=5,'[1]Outside Edges'!$Q166="Yes"),"Yes","No")</f>
        <v>Yes</v>
      </c>
      <c r="KN167" s="197" t="str">
        <f>IF(AND((RIGHT($KN$3,2)-'[1]Miter Profiles'!$AC$301-'[1]Outside Edges'!$B166)&gt;=5,'[1]Outside Edges'!$Q166="Yes"),"Yes","No")</f>
        <v>Yes</v>
      </c>
      <c r="KO167" s="197" t="str">
        <f>IF(AND((RIGHT($KO$3,2)-'[1]Miter Profiles'!$AC$302-'[1]Outside Edges'!$B166)&gt;=5,'[1]Outside Edges'!$Q166="Yes"),"Yes","No")</f>
        <v>Yes</v>
      </c>
      <c r="KP167" s="201" t="str">
        <f>IF(AND((RIGHT($KP$3,2)-'[1]Miter Profiles'!$AC$303-'[1]Outside Edges'!$B166)&gt;=5,'[1]Outside Edges'!$Q166="Yes"),"Yes","No")</f>
        <v>Yes</v>
      </c>
      <c r="KQ167" s="201" t="str">
        <f>IF(AND((RIGHT($KQ$3,2)-'[1]Miter Profiles'!$AC$304-'[1]Outside Edges'!$B166)&gt;=5,'[1]Outside Edges'!$Q166="Yes"),"Yes","No")</f>
        <v>Yes</v>
      </c>
      <c r="KR167" s="201" t="str">
        <f>IF(AND((RIGHT($KR$3,2)-'[1]Miter Profiles'!$AC$305-'[1]Outside Edges'!$B166)&gt;=5,'[1]Outside Edges'!$Q166="Yes"),"Yes","No")</f>
        <v>Yes</v>
      </c>
      <c r="KS167" s="197" t="str">
        <f>IF(AND((RIGHT($KS$3,2)-'[1]Miter Profiles'!$AC$306-'[1]Outside Edges'!$B166)&gt;=5,'[1]Outside Edges'!$Q166="Yes"),"Yes","No")</f>
        <v>Yes</v>
      </c>
      <c r="KT167" s="197" t="str">
        <f>IF(AND((RIGHT($KT$3,2)-'[1]Miter Profiles'!$AC$307-'[1]Outside Edges'!$B166)&gt;=5,'[1]Outside Edges'!$Q166="Yes"),"Yes","No")</f>
        <v>Yes</v>
      </c>
      <c r="KU167" s="197" t="str">
        <f>IF(AND((RIGHT($KU$3,2)-'[1]Miter Profiles'!$AC$308-'[1]Outside Edges'!$B166)&gt;=5,'[1]Outside Edges'!$Q166="Yes"),"Yes","No")</f>
        <v>Yes</v>
      </c>
      <c r="KV167" s="201" t="str">
        <f>IF(AND((RIGHT($KV$3,2)-'[1]Miter Profiles'!$AC$309-'[1]Outside Edges'!$B166)&gt;=5,'[1]Outside Edges'!$Q166="Yes"),"Yes","No")</f>
        <v>Yes</v>
      </c>
      <c r="KW167" s="201" t="str">
        <f>IF(AND((RIGHT($KW$3,2)-'[1]Miter Profiles'!$AC$310-'[1]Outside Edges'!$B166)&gt;=5,'[1]Outside Edges'!$Q166="Yes"),"Yes","No")</f>
        <v>Yes</v>
      </c>
      <c r="KX167" s="201" t="str">
        <f>IF(AND((RIGHT($KX$3,2)-'[1]Miter Profiles'!$AC$311-'[1]Outside Edges'!$B166)&gt;=5,'[1]Outside Edges'!$Q166="Yes"),"Yes","No")</f>
        <v>Yes</v>
      </c>
      <c r="KY167" s="197" t="str">
        <f>IF(AND((RIGHT($KY$3,2)-'[1]Miter Profiles'!$AC$312-'[1]Outside Edges'!$B166)&gt;=5,'[1]Outside Edges'!$Q166="Yes"),"Yes","No")</f>
        <v>Yes</v>
      </c>
      <c r="KZ167" s="197" t="str">
        <f>IF(AND((RIGHT($KZ$3,2)-'[1]Miter Profiles'!$AC$313-'[1]Outside Edges'!$B166)&gt;=5,'[1]Outside Edges'!$Q166="Yes"),"Yes","No")</f>
        <v>Yes</v>
      </c>
      <c r="LA167" s="197" t="str">
        <f>IF(AND((RIGHT($LA$3,2)-'[1]Miter Profiles'!$AC$314-'[1]Outside Edges'!$B166)&gt;=5,'[1]Outside Edges'!$Q166="Yes"),"Yes","No")</f>
        <v>Yes</v>
      </c>
      <c r="LB167" s="201" t="str">
        <f>IF(AND((RIGHT($LB$3,2)-'[1]Miter Profiles'!$AC$315-'[1]Outside Edges'!$B166)&gt;=5,'[1]Outside Edges'!$Q166="Yes"),"Yes","No")</f>
        <v>Yes</v>
      </c>
      <c r="LC167" s="201" t="str">
        <f>IF(AND((RIGHT($LC$3,2)-'[1]Miter Profiles'!$AC$316-'[1]Outside Edges'!$B166)&gt;=5,'[1]Outside Edges'!$Q166="Yes"),"Yes","No")</f>
        <v>Yes</v>
      </c>
      <c r="LD167" s="201" t="str">
        <f>IF(AND((RIGHT($LD$3,2)-'[1]Miter Profiles'!$AC$317-'[1]Outside Edges'!$B166)&gt;=5,'[1]Outside Edges'!$Q166="Yes"),"Yes","No")</f>
        <v>Yes</v>
      </c>
      <c r="LE167" s="201" t="str">
        <f>IF(AND((RIGHT($LE$3,2)-'[1]Miter Profiles'!$AC$318-'[1]Outside Edges'!$B166)&gt;=5,'[1]Outside Edges'!$Q166="Yes"),"Yes","No")</f>
        <v>Yes</v>
      </c>
      <c r="LF167" s="197" t="str">
        <f>IF(AND((RIGHT($LF$3,2)-'[1]Miter Profiles'!$AC$319-'[1]Outside Edges'!$B166)&gt;=5,'[1]Outside Edges'!$Q166="Yes"),"Yes","No")</f>
        <v>Yes</v>
      </c>
      <c r="LG167" s="197" t="str">
        <f>IF(AND((RIGHT($LG$3,2)-'[1]Miter Profiles'!$AC$320-'[1]Outside Edges'!$B166)&gt;=5,'[1]Outside Edges'!$Q166="Yes"),"Yes","No")</f>
        <v>Yes</v>
      </c>
      <c r="LH167" s="197" t="str">
        <f>IF(AND((RIGHT($LH$3,2)-'[1]Miter Profiles'!$AC$321-'[1]Outside Edges'!$B166)&gt;=5,'[1]Outside Edges'!$Q166="Yes"),"Yes","No")</f>
        <v>Yes</v>
      </c>
      <c r="LI167" s="197" t="str">
        <f>IF(AND((RIGHT($LI$3,2)-'[1]Miter Profiles'!$AC$322-'[1]Outside Edges'!$B166)&gt;=5,'[1]Outside Edges'!$Q166="Yes"),"Yes","No")</f>
        <v>Yes</v>
      </c>
      <c r="LJ167" s="201" t="str">
        <f>IF(AND((RIGHT($LJ$3,2)-'[1]Miter Profiles'!$AC$323-'[1]Outside Edges'!$B166)&gt;=5,'[1]Outside Edges'!$Q166="Yes"),"Yes","No")</f>
        <v>Yes</v>
      </c>
      <c r="LK167" s="201" t="str">
        <f>IF(AND((RIGHT($LK$3,2)-'[1]Miter Profiles'!$AC$324-'[1]Outside Edges'!$B166)&gt;=5,'[1]Outside Edges'!$Q166="Yes"),"Yes","No")</f>
        <v>Yes</v>
      </c>
      <c r="LL167" s="201" t="str">
        <f>IF(AND((RIGHT($LL$3,2)-'[1]Miter Profiles'!$AC$325-'[1]Outside Edges'!$B166)&gt;=5,'[1]Outside Edges'!$Q166="Yes"),"Yes","No")</f>
        <v>Yes</v>
      </c>
      <c r="LM167" s="197" t="str">
        <f>IF(AND((RIGHT($LM$3,2)-'[1]Miter Profiles'!$AC$326-'[1]Outside Edges'!$B166)&gt;=5,'[1]Outside Edges'!$Q166="Yes"),"Yes","No")</f>
        <v>Yes</v>
      </c>
      <c r="LN167" s="197" t="str">
        <f>IF(AND((RIGHT($LN$3,2)-'[1]Miter Profiles'!$AC$327-'[1]Outside Edges'!$B166)&gt;=5,'[1]Outside Edges'!$Q166="Yes"),"Yes","No")</f>
        <v>Yes</v>
      </c>
      <c r="LO167" s="197" t="str">
        <f>IF(AND((RIGHT($LO$3,2)-'[1]Miter Profiles'!$AC$328-'[1]Outside Edges'!$B166)&gt;=5,'[1]Outside Edges'!$Q166="Yes"),"Yes","No")</f>
        <v>Yes</v>
      </c>
      <c r="LP167" s="201" t="str">
        <f>IF(AND((RIGHT($LP$3,2)-'[1]Miter Profiles'!$AC$329-'[1]Outside Edges'!$B166)&gt;=5,'[1]Outside Edges'!$Q166="Yes"),"Yes","No")</f>
        <v>Yes</v>
      </c>
      <c r="LQ167" s="201" t="str">
        <f>IF(AND((RIGHT($LQ$3,2)-'[1]Miter Profiles'!$AC$330-'[1]Outside Edges'!$B166)&gt;=5,'[1]Outside Edges'!$Q166="Yes"),"Yes","No")</f>
        <v>Yes</v>
      </c>
      <c r="LR167" s="201" t="str">
        <f>IF(AND((RIGHT($LR$3,2)-'[1]Miter Profiles'!$AC$331-'[1]Outside Edges'!$B166)&gt;=5,'[1]Outside Edges'!$Q166="Yes"),"Yes","No")</f>
        <v>Yes</v>
      </c>
      <c r="LS167" s="197" t="str">
        <f>IF(AND((RIGHT($LS$3,2)-'[1]Miter Profiles'!$AC$332-'[1]Outside Edges'!$B166)&gt;=5,'[1]Outside Edges'!$Q166="Yes"),"Yes","No")</f>
        <v>Yes</v>
      </c>
      <c r="LT167" s="197" t="str">
        <f>IF(AND((RIGHT($LT$3,2)-'[1]Miter Profiles'!$AC$333-'[1]Outside Edges'!$B166)&gt;=5,'[1]Outside Edges'!$Q166="Yes"),"Yes","No")</f>
        <v>Yes</v>
      </c>
      <c r="LU167" s="197" t="str">
        <f>IF(AND((RIGHT($LU$3,2)-'[1]Miter Profiles'!$AC$334-'[1]Outside Edges'!$B166)&gt;=5,'[1]Outside Edges'!$Q166="Yes"),"Yes","No")</f>
        <v>Yes</v>
      </c>
      <c r="LV167" s="201" t="str">
        <f>IF(AND((RIGHT($LV$3,2)-'[1]Miter Profiles'!$AC$335-'[1]Outside Edges'!$B166)&gt;=5,'[1]Outside Edges'!$Q166="Yes"),"Yes","No")</f>
        <v>Yes</v>
      </c>
      <c r="LW167" s="201" t="str">
        <f>IF(AND((RIGHT($LW$3,2)-'[1]Miter Profiles'!$AC$336-'[1]Outside Edges'!$B166)&gt;=5,'[1]Outside Edges'!$Q166="Yes"),"Yes","No")</f>
        <v>Yes</v>
      </c>
      <c r="LX167" s="201" t="str">
        <f>IF(AND((RIGHT($LX$3,2)-'[1]Miter Profiles'!$AC$337-'[1]Outside Edges'!$B166)&gt;=5,'[1]Outside Edges'!$Q166="Yes"),"Yes","No")</f>
        <v>Yes</v>
      </c>
      <c r="LY167" s="197" t="str">
        <f>IF(AND((RIGHT($LY$3,2)-'[1]Miter Profiles'!$AC$338-'[1]Outside Edges'!$B166)&gt;=5,'[1]Outside Edges'!$Q166="Yes"),"Yes","No")</f>
        <v>Yes</v>
      </c>
      <c r="LZ167" s="197" t="str">
        <f>IF(AND((RIGHT($LZ$3,2)-'[1]Miter Profiles'!$AC$339-'[1]Outside Edges'!$B166)&gt;=5,'[1]Outside Edges'!$Q166="Yes"),"Yes","No")</f>
        <v>Yes</v>
      </c>
      <c r="MA167" s="197" t="str">
        <f>IF(AND((RIGHT($MA$3,2)-'[1]Miter Profiles'!$AC$340-'[1]Outside Edges'!$B166)&gt;=5,'[1]Outside Edges'!$Q166="Yes"),"Yes","No")</f>
        <v>Yes</v>
      </c>
      <c r="MB167" s="201" t="str">
        <f>IF(AND((RIGHT($MB$3,2)-'[1]Miter Profiles'!$AC$341-'[1]Outside Edges'!$B166)&gt;=5,'[1]Outside Edges'!$Q166="Yes"),"Yes","No")</f>
        <v>Yes</v>
      </c>
      <c r="MC167" s="201" t="str">
        <f>IF(AND((RIGHT($MC$3,2)-'[1]Miter Profiles'!$AC$342-'[1]Outside Edges'!$B166)&gt;=5,'[1]Outside Edges'!$Q166="Yes"),"Yes","No")</f>
        <v>Yes</v>
      </c>
      <c r="MD167" s="201" t="str">
        <f>IF(AND((RIGHT($MD$3,2)-'[1]Miter Profiles'!$AC$343-'[1]Outside Edges'!$B166)&gt;=5,'[1]Outside Edges'!$Q166="Yes"),"Yes","No")</f>
        <v>Yes</v>
      </c>
      <c r="ME167" s="197" t="str">
        <f>IF(AND((RIGHT($ME$3,2)-'[1]Miter Profiles'!$AC$344-'[1]Outside Edges'!$B166)&gt;=5,'[1]Outside Edges'!$Q166="Yes"),"Yes","No")</f>
        <v>Yes</v>
      </c>
      <c r="MF167" s="197" t="str">
        <f>IF(AND((RIGHT($MF$3,2)-'[1]Miter Profiles'!$AC$345-'[1]Outside Edges'!$B166)&gt;=5,'[1]Outside Edges'!$Q166="Yes"),"Yes","No")</f>
        <v>Yes</v>
      </c>
      <c r="MG167" s="197" t="str">
        <f>IF(AND((RIGHT($MG$3,2)-'[1]Miter Profiles'!$AC$346-'[1]Outside Edges'!$B166)&gt;=5,'[1]Outside Edges'!$Q166="Yes"),"Yes","No")</f>
        <v>Yes</v>
      </c>
      <c r="MH167" s="201" t="str">
        <f>IF(AND((RIGHT($MH$3,2)-'[1]Miter Profiles'!$AC$347-'[1]Outside Edges'!$B166)&gt;=5,'[1]Outside Edges'!$Q166="Yes"),"Yes","No")</f>
        <v>Yes</v>
      </c>
      <c r="MI167" s="201" t="str">
        <f>IF(AND((RIGHT($MI$3,2)-'[1]Miter Profiles'!$AC$348-'[1]Outside Edges'!$B166)&gt;=5,'[1]Outside Edges'!$Q166="Yes"),"Yes","No")</f>
        <v>Yes</v>
      </c>
      <c r="MJ167" s="201" t="str">
        <f>IF(AND((RIGHT($MJ$3,2)-'[1]Miter Profiles'!$AC$349-'[1]Outside Edges'!$B166)&gt;=5,'[1]Outside Edges'!$Q166="Yes"),"Yes","No")</f>
        <v>Yes</v>
      </c>
      <c r="MK167" s="197" t="str">
        <f>IF(AND((RIGHT($MK$3,2)-'[1]Miter Profiles'!$AC$350-'[1]Outside Edges'!$B166)&gt;=5,'[1]Outside Edges'!$Q166="Yes"),"Yes","No")</f>
        <v>Yes</v>
      </c>
      <c r="ML167" s="197" t="str">
        <f>IF(AND((RIGHT($ML$3,2)-'[1]Miter Profiles'!$AC$351-'[1]Outside Edges'!$B166)&gt;=5,'[1]Outside Edges'!$Q166="Yes"),"Yes","No")</f>
        <v>Yes</v>
      </c>
      <c r="MM167" s="197" t="str">
        <f>IF(AND((RIGHT($MM$3,2)-'[1]Miter Profiles'!$AC$352-'[1]Outside Edges'!$B166)&gt;=5,'[1]Outside Edges'!$Q166="Yes"),"Yes","No")</f>
        <v>Yes</v>
      </c>
      <c r="MN167" s="201" t="str">
        <f>IF(AND((RIGHT($MK$3,2)-'[1]Miter Profiles'!$AC$353-'[1]Outside Edges'!$B166)&gt;=5,'[1]Outside Edges'!$Q166="Yes"),"Yes","No")</f>
        <v>Yes</v>
      </c>
      <c r="MO167" s="201" t="str">
        <f>IF(AND((RIGHT($ML$3,2)-'[1]Miter Profiles'!$AC$354-'[1]Outside Edges'!$B166)&gt;=5,'[1]Outside Edges'!$Q166="Yes"),"Yes","No")</f>
        <v>Yes</v>
      </c>
      <c r="MP167" s="201" t="str">
        <f>IF(AND((RIGHT($MM$3,2)-'[1]Miter Profiles'!$AC$355-'[1]Outside Edges'!$B166)&gt;=5,'[1]Outside Edges'!$Q166="Yes"),"Yes","No")</f>
        <v>Yes</v>
      </c>
      <c r="MQ167" s="197" t="str">
        <f>IF(AND((RIGHT($MK$3,2)-'[1]Miter Profiles'!$AC$356-'[1]Outside Edges'!$B166)&gt;=5,'[1]Outside Edges'!$Q166="Yes"),"Yes","No")</f>
        <v>Yes</v>
      </c>
      <c r="MR167" s="197" t="str">
        <f>IF(AND((RIGHT($ML$3,2)-'[1]Miter Profiles'!$AC$357-'[1]Outside Edges'!$B166)&gt;=5,'[1]Outside Edges'!$Q166="Yes"),"Yes","No")</f>
        <v>Yes</v>
      </c>
      <c r="MS167" s="197" t="str">
        <f>IF(AND((RIGHT($MM$3,2)-'[1]Miter Profiles'!$AC$358-'[1]Outside Edges'!$B166)&gt;=5,'[1]Outside Edges'!$Q166="Yes"),"Yes","No")</f>
        <v>Yes</v>
      </c>
      <c r="MT167" s="201" t="str">
        <f>IF(AND((RIGHT($MK$3,2)-'[1]Miter Profiles'!$AC$359-'[1]Outside Edges'!$B166)&gt;=5,'[1]Outside Edges'!$Q166="Yes"),"Yes","No")</f>
        <v>Yes</v>
      </c>
      <c r="MU167" s="201" t="str">
        <f>IF(AND((RIGHT($ML$3,2)-'[1]Miter Profiles'!$AC$360-'[1]Outside Edges'!$B166)&gt;=5,'[1]Outside Edges'!$Q166="Yes"),"Yes","No")</f>
        <v>Yes</v>
      </c>
      <c r="MV167" s="201" t="str">
        <f>IF(AND((RIGHT($MM$3,2)-'[1]Miter Profiles'!$AC$361-'[1]Outside Edges'!$B166)&gt;=5,'[1]Outside Edges'!$Q166="Yes"),"Yes","No")</f>
        <v>Yes</v>
      </c>
    </row>
    <row r="168" spans="1:360" thickBot="1" x14ac:dyDescent="0.25">
      <c r="A168" s="371" t="str">
        <f>IF('[1]Outside Edges'!$A167&lt;&gt;"",'[1]Outside Edges'!$A167,"")</f>
        <v>D165 AM</v>
      </c>
      <c r="B168" s="7" t="str">
        <f>IF(AND((RIGHT($B$3,2)-'[1]Miter Profiles'!$AC$3-'[1]Outside Edges'!$B167)&gt;=5,'[1]Outside Edges'!$Q167="Yes"),"Yes","No")</f>
        <v>No</v>
      </c>
      <c r="C168" s="7" t="str">
        <f>IF(AND((RIGHT($C$3,2)-'[1]Miter Profiles'!$AC$4-'[1]Outside Edges'!$B167)&gt;=5,'[1]Outside Edges'!$Q167="Yes"),"Yes","No")</f>
        <v>No</v>
      </c>
      <c r="D168" s="63" t="str">
        <f>IF(AND((RIGHT($D$3,2)-'[1]Miter Profiles'!$AC$5-'[1]Outside Edges'!$B167)&gt;=5,'[1]Outside Edges'!$Q167="Yes"),"Yes","No")</f>
        <v>No</v>
      </c>
      <c r="E168" s="64" t="str">
        <f>IF(AND((RIGHT($E$3,2)-'[1]Miter Profiles'!$AC$6-'[1]Outside Edges'!$B167)&gt;=5,'[1]Outside Edges'!$Q167="Yes"),"Yes","No")</f>
        <v>No</v>
      </c>
      <c r="F168" s="8" t="str">
        <f>IF(AND((RIGHT($F$3,2)-'[1]Miter Profiles'!$AC$7-'[1]Outside Edges'!$B167)&gt;=5,'[1]Outside Edges'!$Q167="Yes"),"Yes","No")</f>
        <v>No</v>
      </c>
      <c r="G168" s="65" t="str">
        <f>IF(AND((RIGHT($G$3,2)-'[1]Miter Profiles'!$AC$8-'[1]Outside Edges'!$B167)&gt;=5,'[1]Outside Edges'!$Q167="Yes"),"Yes","No")</f>
        <v>No</v>
      </c>
      <c r="H168" s="7" t="str">
        <f>IF(AND((RIGHT($H$3,2)-'[1]Miter Profiles'!$AC$9-'[1]Outside Edges'!$B167)&gt;=5,'[1]Outside Edges'!$Q167="Yes"),"Yes","No")</f>
        <v>No</v>
      </c>
      <c r="I168" s="7" t="str">
        <f>IF(AND((RIGHT($I$3,2)-'[1]Miter Profiles'!$AC$10-'[1]Outside Edges'!$B167)&gt;=5,'[1]Outside Edges'!$Q167="Yes"),"Yes","No")</f>
        <v>No</v>
      </c>
      <c r="J168" s="63" t="str">
        <f>IF(AND((RIGHT($J$3,2)-'[1]Miter Profiles'!$AC$11-'[1]Outside Edges'!$B167)&gt;=5,'[1]Outside Edges'!$Q167="Yes"),"Yes","No")</f>
        <v>No</v>
      </c>
      <c r="K168" s="64" t="str">
        <f>IF(AND((RIGHT($K$3,2)-'[1]Miter Profiles'!$AC$12-'[1]Outside Edges'!$B167)&gt;=5,'[1]Outside Edges'!$Q167="Yes"),"Yes","No")</f>
        <v>No</v>
      </c>
      <c r="L168" s="8" t="str">
        <f>IF(AND((RIGHT($L$3,2)-'[1]Miter Profiles'!$AC$13-'[1]Outside Edges'!$B167)&gt;=5,'[1]Outside Edges'!$Q167="Yes"),"Yes","No")</f>
        <v>No</v>
      </c>
      <c r="M168" s="65" t="str">
        <f>IF(AND((RIGHT($M$3,2)-'[1]Miter Profiles'!$AC$14-'[1]Outside Edges'!$B167)&gt;=5,'[1]Outside Edges'!$Q167="Yes"),"Yes","No")</f>
        <v>No</v>
      </c>
      <c r="N168" s="7" t="str">
        <f>IF(AND((RIGHT($N$3,2)-'[1]Miter Profiles'!$AC$15-'[1]Outside Edges'!$B167)&gt;=4,'[1]Outside Edges'!$Q167="Yes"),"Yes","No")</f>
        <v>No</v>
      </c>
      <c r="O168" s="7" t="str">
        <f>IF(AND((RIGHT($O$3,2)-'[1]Miter Profiles'!$AC$16-'[1]Outside Edges'!$B167)&gt;=5,'[1]Outside Edges'!$Q167="Yes"),"Yes","No")</f>
        <v>No</v>
      </c>
      <c r="P168" s="63" t="str">
        <f>IF(AND((RIGHT($P$3,2)-'[1]Miter Profiles'!$AC$17-'[1]Outside Edges'!$B167)&gt;=5,'[1]Outside Edges'!$Q167="Yes"),"Yes","No")</f>
        <v>No</v>
      </c>
      <c r="Q168" s="64" t="str">
        <f>IF(AND((RIGHT($Q$3,2)-'[1]Miter Profiles'!$AC$18-'[1]Outside Edges'!$B167)&gt;=5,'[1]Outside Edges'!$Q167="Yes"),"Yes","No")</f>
        <v>No</v>
      </c>
      <c r="R168" s="8" t="str">
        <f>IF(AND((RIGHT($R$3,2)-'[1]Miter Profiles'!$AC$19-'[1]Outside Edges'!$B167)&gt;=5,'[1]Outside Edges'!$Q167="Yes"),"Yes","No")</f>
        <v>No</v>
      </c>
      <c r="S168" s="65" t="str">
        <f>IF(AND((RIGHT($S$3,2)-'[1]Miter Profiles'!$AC$20-'[1]Outside Edges'!$B167)&gt;=5,'[1]Outside Edges'!$Q167="Yes"),"Yes","No")</f>
        <v>No</v>
      </c>
      <c r="T168" s="7" t="str">
        <f>IF(AND((RIGHT($T$3,2)-'[1]Miter Profiles'!$AC$21-'[1]Outside Edges'!$B167)&gt;=5,'[1]Outside Edges'!$Q167="Yes"),"Yes","No")</f>
        <v>No</v>
      </c>
      <c r="U168" s="7" t="str">
        <f>IF(AND((RIGHT($U$3,2)-'[1]Miter Profiles'!$AC$22-'[1]Outside Edges'!$B167)&gt;=5,'[1]Outside Edges'!$Q167="Yes"),"Yes","No")</f>
        <v>No</v>
      </c>
      <c r="V168" s="63" t="str">
        <f>IF(AND((RIGHT($V$3,2)-'[1]Miter Profiles'!$AC$23-'[1]Outside Edges'!$B167)&gt;=5,'[1]Outside Edges'!$Q167="Yes"),"Yes","No")</f>
        <v>No</v>
      </c>
      <c r="W168" s="64" t="str">
        <f>IF(AND((RIGHT($W$3,2)-'[1]Miter Profiles'!$AC$24-'[1]Outside Edges'!$B167)&gt;=5,'[1]Outside Edges'!$Q167="Yes"),"Yes","No")</f>
        <v>No</v>
      </c>
      <c r="X168" s="8" t="str">
        <f>IF(AND((RIGHT($X$3,2)-'[1]Miter Profiles'!$AC$25-'[1]Outside Edges'!$B167)&gt;=5,'[1]Outside Edges'!$Q167="Yes"),"Yes","No")</f>
        <v>No</v>
      </c>
      <c r="Y168" s="65" t="str">
        <f>IF(AND((RIGHT($Y$3,2)-'[1]Miter Profiles'!$AC$26-'[1]Outside Edges'!$B167)&gt;=5,'[1]Outside Edges'!$Q167="Yes"),"Yes","No")</f>
        <v>No</v>
      </c>
      <c r="Z168" s="7" t="str">
        <f>IF(AND((RIGHT($Z$3,2)-'[1]Miter Profiles'!$AC$27-'[1]Outside Edges'!$B167)&gt;=5,'[1]Outside Edges'!$Q167="Yes"),"Yes","No")</f>
        <v>No</v>
      </c>
      <c r="AA168" s="7" t="str">
        <f>IF(AND((RIGHT($AA$3,2)-'[1]Miter Profiles'!$AC$28-'[1]Outside Edges'!$B167)&gt;=5,'[1]Outside Edges'!$Q167="Yes"),"Yes","No")</f>
        <v>No</v>
      </c>
      <c r="AB168" s="63" t="str">
        <f>IF(AND((RIGHT($AB$3,2)-'[1]Miter Profiles'!$AC$29-'[1]Outside Edges'!$B167)&gt;=5,'[1]Outside Edges'!$Q167="Yes"),"Yes","No")</f>
        <v>No</v>
      </c>
      <c r="AC168" s="64" t="str">
        <f>IF(AND((RIGHT($AC$3,2)-'[1]Miter Profiles'!$AC$30-'[1]Outside Edges'!$B167)&gt;=5,'[1]Outside Edges'!$Q167="Yes"),"Yes","No")</f>
        <v>No</v>
      </c>
      <c r="AD168" s="8" t="str">
        <f>IF(AND((RIGHT($AD$3,2)-'[1]Miter Profiles'!$AC$31-'[1]Outside Edges'!$B167)&gt;=5,'[1]Outside Edges'!$Q167="Yes"),"Yes","No")</f>
        <v>No</v>
      </c>
      <c r="AE168" s="65" t="str">
        <f>IF(AND((RIGHT($AE$3,2)-'[1]Miter Profiles'!$AC$32-'[1]Outside Edges'!$B167)&gt;=5,'[1]Outside Edges'!$Q167="Yes"),"Yes","No")</f>
        <v>No</v>
      </c>
      <c r="AF168" s="7" t="str">
        <f>IF(AND((RIGHT($AF$3,2)-'[1]Miter Profiles'!$AC$33-'[1]Outside Edges'!$B167)&gt;=5,'[1]Outside Edges'!$Q167="Yes"),"Yes","No")</f>
        <v>No</v>
      </c>
      <c r="AG168" s="7" t="str">
        <f>IF(AND((RIGHT($AG$3,2)-'[1]Miter Profiles'!$AC$34-'[1]Outside Edges'!$B167)&gt;=5,'[1]Outside Edges'!$Q167="Yes"),"Yes","No")</f>
        <v>No</v>
      </c>
      <c r="AH168" s="63" t="str">
        <f>IF(AND((RIGHT($AH$3,2)-'[1]Miter Profiles'!$AC$35-'[1]Outside Edges'!$B167)&gt;=5,'[1]Outside Edges'!$Q167="Yes"),"Yes","No")</f>
        <v>No</v>
      </c>
      <c r="AI168" s="64" t="str">
        <f>IF(AND((RIGHT($AI$3,2)-'[1]Miter Profiles'!$AC$36-'[1]Outside Edges'!$B167)&gt;=5,'[1]Outside Edges'!$Q167="Yes"),"Yes","No")</f>
        <v>No</v>
      </c>
      <c r="AJ168" s="8" t="str">
        <f>IF(AND((RIGHT($AJ$3,2)-'[1]Miter Profiles'!$AC$37-'[1]Outside Edges'!$B167)&gt;=5,'[1]Outside Edges'!$Q167="Yes"),"Yes","No")</f>
        <v>No</v>
      </c>
      <c r="AK168" s="65" t="str">
        <f>IF(AND((RIGHT($AK$3,2)-'[1]Miter Profiles'!$AC$38-'[1]Outside Edges'!$B167)&gt;=5,'[1]Outside Edges'!$Q167="Yes"),"Yes","No")</f>
        <v>No</v>
      </c>
      <c r="AL168" s="7" t="str">
        <f>IF(AND((RIGHT($AL$3,2)-'[1]Miter Profiles'!$AC$39-'[1]Outside Edges'!$B167)&gt;=5,'[1]Outside Edges'!$Q167="Yes"),"Yes","No")</f>
        <v>No</v>
      </c>
      <c r="AM168" s="7" t="str">
        <f>IF(AND((RIGHT($AM$3,2)-'[1]Miter Profiles'!$AC$40-'[1]Outside Edges'!$B167)&gt;=5,'[1]Outside Edges'!$Q167="Yes"),"Yes","No")</f>
        <v>No</v>
      </c>
      <c r="AN168" s="63" t="str">
        <f>IF(AND((RIGHT($AN$3,2)-'[1]Miter Profiles'!$AC$41-'[1]Outside Edges'!$B167)&gt;=5,'[1]Outside Edges'!$Q167="Yes"),"Yes","No")</f>
        <v>No</v>
      </c>
      <c r="AO168" s="64" t="str">
        <f>IF(AND((RIGHT($AO$3,2)-'[1]Miter Profiles'!$AC$42-'[1]Outside Edges'!$B167)&gt;=5,'[1]Outside Edges'!$Q167="Yes"),"Yes","No")</f>
        <v>No</v>
      </c>
      <c r="AP168" s="8" t="str">
        <f>IF(AND((RIGHT($AP$3,2)-'[1]Miter Profiles'!$AC$43-'[1]Outside Edges'!$B167)&gt;=5,'[1]Outside Edges'!$Q167="Yes"),"Yes","No")</f>
        <v>No</v>
      </c>
      <c r="AQ168" s="65" t="str">
        <f>IF(AND((RIGHT($AQ$3,2)-'[1]Miter Profiles'!$AC$44-'[1]Outside Edges'!$B167)&gt;=5,'[1]Outside Edges'!$Q167="Yes"),"Yes","No")</f>
        <v>No</v>
      </c>
      <c r="AR168" s="7" t="str">
        <f>IF(AND((RIGHT($AR$3,2)-'[1]Miter Profiles'!$AC$45-'[1]Outside Edges'!$B167)&gt;=5,'[1]Outside Edges'!$Q167="Yes"),"Yes","No")</f>
        <v>No</v>
      </c>
      <c r="AS168" s="7" t="str">
        <f>IF(AND((RIGHT($AS$3,2)-'[1]Miter Profiles'!$AC$46-'[1]Outside Edges'!$B167)&gt;=5,'[1]Outside Edges'!$Q167="Yes"),"Yes","No")</f>
        <v>No</v>
      </c>
      <c r="AT168" s="63" t="str">
        <f>IF(AND((RIGHT($AT$3,2)-'[1]Miter Profiles'!$AC$47-'[1]Outside Edges'!$B167)&gt;=5,'[1]Outside Edges'!$Q167="Yes"),"Yes","No")</f>
        <v>No</v>
      </c>
      <c r="AU168" s="64" t="str">
        <f>IF(AND((RIGHT($AU$3,2)-'[1]Miter Profiles'!$AC$48-'[1]Outside Edges'!$B167)&gt;=5,'[1]Outside Edges'!$Q167="Yes"),"Yes","No")</f>
        <v>No</v>
      </c>
      <c r="AV168" s="8" t="str">
        <f>IF(AND((RIGHT($AV$3,2)-'[1]Miter Profiles'!$AC$49-'[1]Outside Edges'!$B167)&gt;=5,'[1]Outside Edges'!$Q167="Yes"),"Yes","No")</f>
        <v>No</v>
      </c>
      <c r="AW168" s="65" t="str">
        <f>IF(AND((RIGHT($AW$3,2)-'[1]Miter Profiles'!$AC$50-'[1]Outside Edges'!$B167)&gt;=5,'[1]Outside Edges'!$Q167="Yes"),"Yes","No")</f>
        <v>No</v>
      </c>
      <c r="AX168" s="7" t="str">
        <f>IF(AND((RIGHT($AX$3,2)-'[1]Miter Profiles'!$AC$51-'[1]Outside Edges'!$B167)&gt;=5,'[1]Outside Edges'!$Q167="Yes"),"Yes","No")</f>
        <v>No</v>
      </c>
      <c r="AY168" s="7" t="str">
        <f>IF(AND((RIGHT($AY$3,2)-'[1]Miter Profiles'!$AC$52-'[1]Outside Edges'!$B167)&gt;=5,'[1]Outside Edges'!$Q167="Yes"),"Yes","No")</f>
        <v>No</v>
      </c>
      <c r="AZ168" s="63" t="str">
        <f>IF(AND((RIGHT($AZ$3,2)-'[1]Miter Profiles'!$AC$53-'[1]Outside Edges'!$B167)&gt;=5,'[1]Outside Edges'!$Q167="Yes"),"Yes","No")</f>
        <v>No</v>
      </c>
      <c r="BA168" s="64" t="str">
        <f>IF(AND((RIGHT($BA$3,2)-'[1]Miter Profiles'!$AC$54-'[1]Outside Edges'!$B167)&gt;=5,'[1]Outside Edges'!$Q167="Yes"),"Yes","No")</f>
        <v>No</v>
      </c>
      <c r="BB168" s="8" t="str">
        <f>IF(AND((RIGHT($BB$3,2)-'[1]Miter Profiles'!$AC$55-'[1]Outside Edges'!$B167)&gt;=5,'[1]Outside Edges'!$Q167="Yes"),"Yes","No")</f>
        <v>No</v>
      </c>
      <c r="BC168" s="65" t="str">
        <f>IF(AND((RIGHT($BC$3,2)-'[1]Miter Profiles'!$AC$56-'[1]Outside Edges'!$B167)&gt;=5,'[1]Outside Edges'!$Q167="Yes"),"Yes","No")</f>
        <v>No</v>
      </c>
      <c r="BD168" s="7" t="str">
        <f>IF(AND((RIGHT($BD$3,2)-'[1]Miter Profiles'!$AC$57-'[1]Outside Edges'!$B167)&gt;=5,'[1]Outside Edges'!$Q167="Yes"),"Yes","No")</f>
        <v>No</v>
      </c>
      <c r="BE168" s="7" t="str">
        <f>IF(AND((RIGHT($BE$3,2)-'[1]Miter Profiles'!$AC$58-'[1]Outside Edges'!$B167)&gt;=5,'[1]Outside Edges'!$Q167="Yes"),"Yes","No")</f>
        <v>No</v>
      </c>
      <c r="BF168" s="63" t="str">
        <f>IF(AND((RIGHT($BF$3,2)-'[1]Miter Profiles'!$AC$59-'[1]Outside Edges'!$B167)&gt;=5,'[1]Outside Edges'!$Q167="Yes"),"Yes","No")</f>
        <v>No</v>
      </c>
      <c r="BG168" s="64" t="str">
        <f>IF(AND((RIGHT($BG$3,2)-'[1]Miter Profiles'!$AC$60-'[1]Outside Edges'!$B167)&gt;=5,'[1]Outside Edges'!$Q167="Yes"),"Yes","No")</f>
        <v>No</v>
      </c>
      <c r="BH168" s="8" t="str">
        <f>IF(AND((RIGHT($BH$3,2)-'[1]Miter Profiles'!$AC$61-'[1]Outside Edges'!$B167)&gt;=5,'[1]Outside Edges'!$Q167="Yes"),"Yes","No")</f>
        <v>No</v>
      </c>
      <c r="BI168" s="65" t="str">
        <f>IF(AND((RIGHT($BI$3,2)-'[1]Miter Profiles'!$AC$62-'[1]Outside Edges'!$B167)&gt;=5,'[1]Outside Edges'!$Q167="Yes"),"Yes","No")</f>
        <v>No</v>
      </c>
      <c r="BJ168" s="7" t="str">
        <f>IF(AND((RIGHT($BJ$3,2)-'[1]Miter Profiles'!$AC$63-'[1]Outside Edges'!$B167)&gt;=5,'[1]Outside Edges'!$Q167="Yes"),"Yes","No")</f>
        <v>No</v>
      </c>
      <c r="BK168" s="7" t="str">
        <f>IF(AND((RIGHT($BK$3,2)-'[1]Miter Profiles'!$AC$64-'[1]Outside Edges'!$B167)&gt;=5,'[1]Outside Edges'!$Q167="Yes"),"Yes","No")</f>
        <v>No</v>
      </c>
      <c r="BL168" s="63" t="str">
        <f>IF(AND((RIGHT($BL$3,2)-'[1]Miter Profiles'!$AC$65-'[1]Outside Edges'!$B167)&gt;=5,'[1]Outside Edges'!$Q167="Yes"),"Yes","No")</f>
        <v>No</v>
      </c>
      <c r="BM168" s="64" t="str">
        <f>IF(AND((RIGHT($BM$3,2)-'[1]Miter Profiles'!$AC$66-'[1]Outside Edges'!$B167)&gt;=5,'[1]Outside Edges'!$Q167="Yes"),"Yes","No")</f>
        <v>No</v>
      </c>
      <c r="BN168" s="8" t="str">
        <f>IF(AND((RIGHT($BN$3,2)-'[1]Miter Profiles'!$AC$67-'[1]Outside Edges'!$B167)&gt;=5,'[1]Outside Edges'!$Q167="Yes"),"Yes","No")</f>
        <v>No</v>
      </c>
      <c r="BO168" s="65" t="str">
        <f>IF(AND((RIGHT($BO$3,2)-'[1]Miter Profiles'!$AC$68-'[1]Outside Edges'!$B167)&gt;=5,'[1]Outside Edges'!$Q167="Yes"),"Yes","No")</f>
        <v>No</v>
      </c>
      <c r="BP168" s="7" t="str">
        <f>IF(AND((RIGHT($BP$3,2)-'[1]Miter Profiles'!$AC$69-'[1]Outside Edges'!$B167)&gt;=5,'[1]Outside Edges'!$Q167="Yes"),"Yes","No")</f>
        <v>No</v>
      </c>
      <c r="BQ168" s="7" t="str">
        <f>IF(AND((RIGHT($BQ$3,2)-'[1]Miter Profiles'!$AC$70-'[1]Outside Edges'!$B167)&gt;=5,'[1]Outside Edges'!$Q167="Yes"),"Yes","No")</f>
        <v>No</v>
      </c>
      <c r="BR168" s="63" t="str">
        <f>IF(AND((RIGHT($BR$3,2)-'[1]Miter Profiles'!$AC$71-'[1]Outside Edges'!$B167)&gt;=5,'[1]Outside Edges'!$Q167="Yes"),"Yes","No")</f>
        <v>No</v>
      </c>
      <c r="BS168" s="64" t="str">
        <f>IF(AND((RIGHT($BS$3,2)-'[1]Miter Profiles'!$AC$72-'[1]Outside Edges'!$B167)&gt;=5,'[1]Outside Edges'!$Q167="Yes"),"Yes","No")</f>
        <v>No</v>
      </c>
      <c r="BT168" s="8" t="str">
        <f>IF(AND((RIGHT($BT$3,2)-'[1]Miter Profiles'!$AC$73-'[1]Outside Edges'!$B167)&gt;=5,'[1]Outside Edges'!$Q167="Yes"),"Yes","No")</f>
        <v>No</v>
      </c>
      <c r="BU168" s="65" t="str">
        <f>IF(AND((RIGHT($BU$3,2)-'[1]Miter Profiles'!$AC$74-'[1]Outside Edges'!$B167)&gt;=5,'[1]Outside Edges'!$Q167="Yes"),"Yes","No")</f>
        <v>No</v>
      </c>
      <c r="BV168" s="7" t="str">
        <f>IF(AND((RIGHT($BV$3,2)-'[1]Miter Profiles'!$AC$75-'[1]Outside Edges'!$B167)&gt;=5,'[1]Outside Edges'!$Q167="Yes"),"Yes","No")</f>
        <v>No</v>
      </c>
      <c r="BW168" s="7" t="str">
        <f>IF(AND((RIGHT($BW$3,2)-'[1]Miter Profiles'!$AC$76-'[1]Outside Edges'!$B167)&gt;=5,'[1]Outside Edges'!$Q167="Yes"),"Yes","No")</f>
        <v>No</v>
      </c>
      <c r="BX168" s="63" t="str">
        <f>IF(AND((RIGHT($BX$3,2)-'[1]Miter Profiles'!$AC$77-'[1]Outside Edges'!$B167)&gt;=5,'[1]Outside Edges'!$Q167="Yes"),"Yes","No")</f>
        <v>No</v>
      </c>
      <c r="BY168" s="64" t="str">
        <f>IF(AND((RIGHT($BY$3,2)-'[1]Miter Profiles'!$AC$78-'[1]Outside Edges'!$B167)&gt;=5,'[1]Outside Edges'!$Q167="Yes"),"Yes","No")</f>
        <v>No</v>
      </c>
      <c r="BZ168" s="8" t="str">
        <f>IF(AND((RIGHT($BZ$3,2)-'[1]Miter Profiles'!$AC$79-'[1]Outside Edges'!$B167)&gt;=5,'[1]Outside Edges'!$Q167="Yes"),"Yes","No")</f>
        <v>No</v>
      </c>
      <c r="CA168" s="65" t="str">
        <f>IF(AND((RIGHT($CA$3,2)-'[1]Miter Profiles'!$AC$80-'[1]Outside Edges'!$B167)&gt;=5,'[1]Outside Edges'!$Q167="Yes"),"Yes","No")</f>
        <v>No</v>
      </c>
      <c r="CB168" s="7" t="str">
        <f>IF(AND((RIGHT($CB$3,2)-'[1]Miter Profiles'!$AC$81-'[1]Outside Edges'!$B167)&gt;=5,'[1]Outside Edges'!$Q167="Yes"),"Yes","No")</f>
        <v>No</v>
      </c>
      <c r="CC168" s="7" t="str">
        <f>IF(AND((RIGHT($CC$3,2)-'[1]Miter Profiles'!$AC$82-'[1]Outside Edges'!$B167)&gt;=5,'[1]Outside Edges'!$Q167="Yes"),"Yes","No")</f>
        <v>No</v>
      </c>
      <c r="CD168" s="63" t="str">
        <f>IF(AND((RIGHT($CD$3,2)-'[1]Miter Profiles'!$AC$83-'[1]Outside Edges'!$B167)&gt;=5,'[1]Outside Edges'!$Q167="Yes"),"Yes","No")</f>
        <v>No</v>
      </c>
      <c r="CE168" s="64" t="str">
        <f>IF(AND((RIGHT($CE$3,2)-'[1]Miter Profiles'!$AC$84-'[1]Outside Edges'!$B167)&gt;=5,'[1]Outside Edges'!$Q167="Yes"),"Yes","No")</f>
        <v>No</v>
      </c>
      <c r="CF168" s="8" t="str">
        <f>IF(AND((RIGHT($CF$3,2)-'[1]Miter Profiles'!$AC$85-'[1]Outside Edges'!$B167)&gt;=5,'[1]Outside Edges'!$Q167="Yes"),"Yes","No")</f>
        <v>No</v>
      </c>
      <c r="CG168" s="65" t="str">
        <f>IF(AND((RIGHT($CG$3,2)-'[1]Miter Profiles'!$AC$86-'[1]Outside Edges'!$B167)&gt;=5,'[1]Outside Edges'!$Q167="Yes"),"Yes","No")</f>
        <v>No</v>
      </c>
      <c r="CH168" s="7" t="str">
        <f>IF(AND((RIGHT($CH$3,2)-'[1]Miter Profiles'!$AC$87-'[1]Outside Edges'!$B167)&gt;=5,'[1]Outside Edges'!$Q167="Yes"),"Yes","No")</f>
        <v>No</v>
      </c>
      <c r="CI168" s="7" t="str">
        <f>IF(AND((RIGHT($CI$3,2)-'[1]Miter Profiles'!$AC$88-'[1]Outside Edges'!$B167)&gt;=5,'[1]Outside Edges'!$Q167="Yes"),"Yes","No")</f>
        <v>No</v>
      </c>
      <c r="CJ168" s="63" t="str">
        <f>IF(AND((RIGHT($CJ$3,2)-'[1]Miter Profiles'!$AC$89-'[1]Outside Edges'!$B167)&gt;=5,'[1]Outside Edges'!$Q167="Yes"),"Yes","No")</f>
        <v>No</v>
      </c>
      <c r="CK168" s="64" t="str">
        <f>IF(AND((RIGHT($CK$3,2)-'[1]Miter Profiles'!$AC$90-'[1]Outside Edges'!$B167)&gt;=5,'[1]Outside Edges'!$Q167="Yes"),"Yes","No")</f>
        <v>No</v>
      </c>
      <c r="CL168" s="8" t="str">
        <f>IF(AND((RIGHT($CL$3,2)-'[1]Miter Profiles'!$AC$91-'[1]Outside Edges'!$B167)&gt;=5,'[1]Outside Edges'!$Q167="Yes"),"Yes","No")</f>
        <v>No</v>
      </c>
      <c r="CM168" s="65" t="str">
        <f>IF(AND((RIGHT($CM$3,2)-'[1]Miter Profiles'!$AC$92-'[1]Outside Edges'!$B167)&gt;=5,'[1]Outside Edges'!$Q167="Yes"),"Yes","No")</f>
        <v>No</v>
      </c>
      <c r="CN168" s="7" t="str">
        <f>IF(AND((RIGHT(CN$3,2)-'[1]Miter Profiles'!$AC$93-'[1]Outside Edges'!$B167)&gt;=5,'[1]Outside Edges'!$Q167="Yes"),"Yes","No")</f>
        <v>No</v>
      </c>
      <c r="CO168" s="7" t="str">
        <f>IF(AND((RIGHT(CO$3,2)-'[1]Miter Profiles'!$AC$94-'[1]Outside Edges'!$B167)&gt;=5,'[1]Outside Edges'!$Q167="Yes"),"Yes","No")</f>
        <v>No</v>
      </c>
      <c r="CP168" s="63" t="str">
        <f>IF(AND((RIGHT(CP$3,2)-'[1]Miter Profiles'!$AC$95-'[1]Outside Edges'!$B167)&gt;=5,'[1]Outside Edges'!$Q167="Yes"),"Yes","No")</f>
        <v>No</v>
      </c>
      <c r="CQ168" s="64" t="str">
        <f>IF(AND((RIGHT(CQ$3,2)-'[1]Miter Profiles'!$AC$96-'[1]Outside Edges'!$B167)&gt;=5,'[1]Outside Edges'!$Q167="Yes"),"Yes","No")</f>
        <v>No</v>
      </c>
      <c r="CR168" s="8" t="str">
        <f>IF(AND((RIGHT(CR$3,2)-'[1]Miter Profiles'!$AC$97-'[1]Outside Edges'!$B167)&gt;=5,'[1]Outside Edges'!$Q167="Yes"),"Yes","No")</f>
        <v>No</v>
      </c>
      <c r="CS168" s="65" t="str">
        <f>IF(AND((RIGHT(CS$3,2)-'[1]Miter Profiles'!$AC$98-'[1]Outside Edges'!$B167)&gt;=5,'[1]Outside Edges'!$Q167="Yes"),"Yes","No")</f>
        <v>No</v>
      </c>
      <c r="CT168" s="7" t="str">
        <f>IF(AND((RIGHT($CT$3,2)-'[1]Miter Profiles'!$AC$99-'[1]Outside Edges'!$B167)&gt;=5,'[1]Outside Edges'!$Q167="Yes"),"Yes","No")</f>
        <v>No</v>
      </c>
      <c r="CU168" s="7" t="str">
        <f>IF(AND((RIGHT($CU$3,2)-'[1]Miter Profiles'!$AC$100-'[1]Outside Edges'!$B167)&gt;=5,'[1]Outside Edges'!$Q167="Yes"),"Yes","No")</f>
        <v>No</v>
      </c>
      <c r="CV168" s="63" t="str">
        <f>IF(AND((RIGHT($CV$3,2)-'[1]Miter Profiles'!$AC$101-'[1]Outside Edges'!$B167)&gt;=5,'[1]Outside Edges'!$Q167="Yes"),"Yes","No")</f>
        <v>No</v>
      </c>
      <c r="CW168" s="64" t="str">
        <f>IF(AND((RIGHT($CW$3,2)-'[1]Miter Profiles'!$AC$102-'[1]Outside Edges'!$B167)&gt;=5,'[1]Outside Edges'!$Q167="Yes"),"Yes","No")</f>
        <v>No</v>
      </c>
      <c r="CX168" s="8" t="str">
        <f>IF(AND((RIGHT($CX$3,2)-'[1]Miter Profiles'!$AC$103-'[1]Outside Edges'!$B167)&gt;=5,'[1]Outside Edges'!$Q167="Yes"),"Yes","No")</f>
        <v>No</v>
      </c>
      <c r="CY168" s="65" t="str">
        <f>IF(AND((RIGHT($CY$3,2)-'[1]Miter Profiles'!$AC$104-'[1]Outside Edges'!$B167)&gt;=5,'[1]Outside Edges'!$Q167="Yes"),"Yes","No")</f>
        <v>No</v>
      </c>
      <c r="CZ168" s="7" t="str">
        <f>IF(AND((RIGHT($CZ$3,2)-'[1]Miter Profiles'!$AC$105-'[1]Outside Edges'!$B167)&gt;=5,'[1]Outside Edges'!$Q167="Yes"),"Yes","No")</f>
        <v>No</v>
      </c>
      <c r="DA168" s="7" t="str">
        <f>IF(AND((RIGHT($DA$3,2)-'[1]Miter Profiles'!$AC$106-'[1]Outside Edges'!$B167)&gt;=5,'[1]Outside Edges'!$Q167="Yes"),"Yes","No")</f>
        <v>No</v>
      </c>
      <c r="DB168" s="63" t="str">
        <f>IF(AND((RIGHT($DB$3,2)-'[1]Miter Profiles'!$AC$107-'[1]Outside Edges'!$B167)&gt;=5,'[1]Outside Edges'!$Q167="Yes"),"Yes","No")</f>
        <v>No</v>
      </c>
      <c r="DC168" s="64" t="str">
        <f>IF(AND((RIGHT($DC$3,2)-'[1]Miter Profiles'!$AC$108-'[1]Outside Edges'!$B167)&gt;=5,'[1]Outside Edges'!$Q167="Yes"),"Yes","No")</f>
        <v>No</v>
      </c>
      <c r="DD168" s="8" t="str">
        <f>IF(AND((RIGHT($DD$3,2)-'[1]Miter Profiles'!$AC$109-'[1]Outside Edges'!$B167)&gt;=5,'[1]Outside Edges'!$Q167="Yes"),"Yes","No")</f>
        <v>No</v>
      </c>
      <c r="DE168" s="65" t="str">
        <f>IF(AND((RIGHT($DE$3,2)-'[1]Miter Profiles'!$AC$110-'[1]Outside Edges'!$B167)&gt;=5,'[1]Outside Edges'!$Q167="Yes"),"Yes","No")</f>
        <v>No</v>
      </c>
      <c r="DF168" s="7" t="str">
        <f>IF(AND((RIGHT($DF$3,2)-'[1]Miter Profiles'!$AC$111-'[1]Outside Edges'!$B167)&gt;=5,'[1]Outside Edges'!$Q167="Yes"),"Yes","No")</f>
        <v>No</v>
      </c>
      <c r="DG168" s="7" t="str">
        <f>IF(AND((RIGHT($DG$3,2)-'[1]Miter Profiles'!$AC$112-'[1]Outside Edges'!$B167)&gt;=5,'[1]Outside Edges'!$Q167="Yes"),"Yes","No")</f>
        <v>No</v>
      </c>
      <c r="DH168" s="63" t="str">
        <f>IF(AND((RIGHT($DH$3,2)-'[1]Miter Profiles'!$AC$113-'[1]Outside Edges'!$B167)&gt;=5,'[1]Outside Edges'!$Q167="Yes"),"Yes","No")</f>
        <v>No</v>
      </c>
      <c r="DI168" s="64" t="str">
        <f>IF(AND((RIGHT($DI$3,2)-'[1]Miter Profiles'!$AC$114-'[1]Outside Edges'!$B167)&gt;=5,'[1]Outside Edges'!$Q167="Yes"),"Yes","No")</f>
        <v>No</v>
      </c>
      <c r="DJ168" s="8" t="str">
        <f>IF(AND((RIGHT($DJ$3,2)-'[1]Miter Profiles'!$AC$115-'[1]Outside Edges'!$B167)&gt;=5,'[1]Outside Edges'!$Q167="Yes"),"Yes","No")</f>
        <v>No</v>
      </c>
      <c r="DK168" s="65" t="str">
        <f>IF(AND((RIGHT($DK$3,2)-'[1]Miter Profiles'!$AC$116-'[1]Outside Edges'!$B167)&gt;=5,'[1]Outside Edges'!$Q167="Yes"),"Yes","No")</f>
        <v>No</v>
      </c>
      <c r="DL168" s="7" t="str">
        <f>IF(AND((RIGHT($DL$3,2)-'[1]Miter Profiles'!$AC$117-'[1]Outside Edges'!$B167)&gt;=5,'[1]Outside Edges'!$Q167="Yes"),"Yes","No")</f>
        <v>No</v>
      </c>
      <c r="DM168" s="7" t="str">
        <f>IF(AND((RIGHT($DM$3,2)-'[1]Miter Profiles'!$AC$118-'[1]Outside Edges'!$B167)&gt;=5,'[1]Outside Edges'!$Q167="Yes"),"Yes","No")</f>
        <v>No</v>
      </c>
      <c r="DN168" s="63" t="str">
        <f>IF(AND((RIGHT($DN$3,2)-'[1]Miter Profiles'!$AC$119-'[1]Outside Edges'!$B167)&gt;=5,'[1]Outside Edges'!$Q167="Yes"),"Yes","No")</f>
        <v>No</v>
      </c>
      <c r="DO168" s="64" t="str">
        <f>IF(AND((RIGHT($DO$3,2)-'[1]Miter Profiles'!$AC$120-'[1]Outside Edges'!$B167)&gt;=5,'[1]Outside Edges'!$Q167="Yes"),"Yes","No")</f>
        <v>No</v>
      </c>
      <c r="DP168" s="8" t="str">
        <f>IF(AND((RIGHT($DP$3,2)-'[1]Miter Profiles'!$AC$121-'[1]Outside Edges'!$B167)&gt;=5,'[1]Outside Edges'!$Q167="Yes"),"Yes","No")</f>
        <v>No</v>
      </c>
      <c r="DQ168" s="65" t="str">
        <f>IF(AND((RIGHT($DQ$3,2)-'[1]Miter Profiles'!$AC$122-'[1]Outside Edges'!$B167)&gt;=5,'[1]Outside Edges'!$Q167="Yes"),"Yes","No")</f>
        <v>No</v>
      </c>
      <c r="DR168" s="7" t="str">
        <f>IF(AND((RIGHT($DR$3,2)-'[1]Miter Profiles'!$AC$123-'[1]Outside Edges'!$B167)&gt;=5,'[1]Outside Edges'!$Q167="Yes"),"Yes","No")</f>
        <v>No</v>
      </c>
      <c r="DS168" s="7" t="str">
        <f>IF(AND((RIGHT($DS$3,2)-'[1]Miter Profiles'!$AC$124-'[1]Outside Edges'!$B167)&gt;=5,'[1]Outside Edges'!$Q167="Yes"),"Yes","No")</f>
        <v>No</v>
      </c>
      <c r="DT168" s="63" t="str">
        <f>IF(AND((RIGHT($DT$3,2)-'[1]Miter Profiles'!$AC$125-'[1]Outside Edges'!$B167)&gt;=5,'[1]Outside Edges'!$Q167="Yes"),"Yes","No")</f>
        <v>No</v>
      </c>
      <c r="DU168" s="64" t="str">
        <f>IF(AND((RIGHT($DU$3,2)-'[1]Miter Profiles'!$AC$126-'[1]Outside Edges'!$B167)&gt;=5,'[1]Outside Edges'!$Q167="Yes"),"Yes","No")</f>
        <v>No</v>
      </c>
      <c r="DV168" s="8" t="str">
        <f>IF(AND((RIGHT($DV$3,2)-'[1]Miter Profiles'!$AC$127-'[1]Outside Edges'!$B167)&gt;=5,'[1]Outside Edges'!$Q167="Yes"),"Yes","No")</f>
        <v>No</v>
      </c>
      <c r="DW168" s="65" t="str">
        <f>IF(AND((RIGHT($DW$3,2)-'[1]Miter Profiles'!$AC$128-'[1]Outside Edges'!$B167)&gt;=5,'[1]Outside Edges'!$Q167="Yes"),"Yes","No")</f>
        <v>No</v>
      </c>
      <c r="DX168" s="7" t="str">
        <f>IF(AND((RIGHT($DX$3,2)-'[1]Miter Profiles'!$AC$129-'[1]Outside Edges'!$B167)&gt;=5,'[1]Outside Edges'!$Q167="Yes"),"Yes","No")</f>
        <v>No</v>
      </c>
      <c r="DY168" s="7" t="str">
        <f>IF(AND((RIGHT($DY$3,2)-'[1]Miter Profiles'!$AC$130-'[1]Outside Edges'!$B167)&gt;=5,'[1]Outside Edges'!$Q167="Yes"),"Yes","No")</f>
        <v>No</v>
      </c>
      <c r="DZ168" s="63" t="str">
        <f>IF(AND((RIGHT($DZ$3,2)-'[1]Miter Profiles'!$AC$131-'[1]Outside Edges'!$B167)&gt;=5,'[1]Outside Edges'!$Q167="Yes"),"Yes","No")</f>
        <v>No</v>
      </c>
      <c r="EA168" s="68" t="str">
        <f>IF(AND((RIGHT($EA$3,2)-'[1]Miter Profiles'!$AC$132-'[1]Outside Edges'!$B167)&gt;=5,'[1]Outside Edges'!$Q167="Yes"),"Yes","No")</f>
        <v>No</v>
      </c>
      <c r="EB168" s="78" t="str">
        <f>IF(AND((RIGHT($EB$3,2)-'[1]Miter Profiles'!$AC$133-'[1]Outside Edges'!$B167)&gt;=5,'[1]Outside Edges'!$Q167="Yes"),"Yes","No")</f>
        <v>No</v>
      </c>
      <c r="EC168" s="79" t="str">
        <f>IF(AND((RIGHT($EC$3,2)-'[1]Miter Profiles'!$AC$134-'[1]Outside Edges'!$B167)&gt;=5,'[1]Outside Edges'!$Q167="Yes"),"Yes","No")</f>
        <v>No</v>
      </c>
      <c r="ED168" s="81" t="str">
        <f>IF(AND((RIGHT($ED$3,2)-'[1]Miter Profiles'!$AC$135-'[1]Outside Edges'!$B167)&gt;=5,'[1]Outside Edges'!$Q167="Yes"),"Yes","No")</f>
        <v>No</v>
      </c>
      <c r="EE168" s="80" t="str">
        <f>IF(AND((RIGHT($EE$3,2)-'[1]Miter Profiles'!$AC$136-'[1]Outside Edges'!$B167)&gt;=5,'[1]Outside Edges'!$Q167="Yes"),"Yes","No")</f>
        <v>No</v>
      </c>
      <c r="EF168" s="63" t="str">
        <f>IF(AND((RIGHT($EF$3,2)-'[1]Miter Profiles'!$AC$137-'[1]Outside Edges'!$B167)&gt;=5,'[1]Outside Edges'!$Q167="Yes"),"Yes","No")</f>
        <v>No</v>
      </c>
      <c r="EG168" s="7" t="str">
        <f>IF(AND((RIGHT($EG$3,2)-'[1]Miter Profiles'!$AC$138-'[1]Outside Edges'!$B167)&gt;=5,'[1]Outside Edges'!$Q167="Yes"),"Yes","No")</f>
        <v>No</v>
      </c>
      <c r="EH168" s="68" t="str">
        <f>IF(AND((RIGHT($EH$3,2)-'[1]Miter Profiles'!$AC$139-'[1]Outside Edges'!$B167)&gt;=5,'[1]Outside Edges'!$Q167="Yes"),"Yes","No")</f>
        <v>No</v>
      </c>
      <c r="EI168" s="82" t="str">
        <f>IF(AND((RIGHT($EI$3,2)-'[1]Miter Profiles'!$AC$140-'[1]Outside Edges'!$B167)&gt;=5,'[1]Outside Edges'!$Q167="Yes"),"Yes","No")</f>
        <v>No</v>
      </c>
      <c r="EJ168" s="83" t="str">
        <f>IF(AND((RIGHT($EJ$3,2)-'[1]Miter Profiles'!$AC$141-'[1]Outside Edges'!$B167)&gt;=5,'[1]Outside Edges'!$Q167="Yes"),"Yes","No")</f>
        <v>No</v>
      </c>
      <c r="EK168" s="83" t="str">
        <f>IF(AND((RIGHT($EK$3,2)-'[1]Miter Profiles'!$AC$142-'[1]Outside Edges'!$B167)&gt;=5,'[1]Outside Edges'!$Q167="Yes"),"Yes","No")</f>
        <v>No</v>
      </c>
      <c r="EL168" s="81" t="str">
        <f>IF(AND((RIGHT($EL$3,2)-'[1]Miter Profiles'!$AC$143-'[1]Outside Edges'!$B167)&gt;=5,'[1]Outside Edges'!$Q167="Yes"),"Yes","No")</f>
        <v>No</v>
      </c>
      <c r="EM168" s="84" t="str">
        <f>IF(AND((RIGHT($EM$3,2)-'[1]Miter Profiles'!$AC$144-'[1]Outside Edges'!$B167)&gt;=5,'[1]Outside Edges'!$Q167="Yes"),"Yes","No")</f>
        <v>No</v>
      </c>
      <c r="EN168" s="7" t="str">
        <f>IF(AND((RIGHT($EN$3,2)-'[1]Miter Profiles'!$AC$145-'[1]Outside Edges'!$B167)&gt;=5,'[1]Outside Edges'!$Q167="Yes"),"Yes","No")</f>
        <v>No</v>
      </c>
      <c r="EO168" s="68" t="str">
        <f>IF(AND((RIGHT($EO$3,2)-'[1]Miter Profiles'!$AC$146-'[1]Outside Edges'!$B167)&gt;=5,'[1]Outside Edges'!$Q167="Yes"),"Yes","No")</f>
        <v>No</v>
      </c>
      <c r="EP168" s="83" t="str">
        <f>IF(AND((RIGHT($EP$3,2)-'[1]Miter Profiles'!$AC$147-'[1]Outside Edges'!$B167)&gt;=5,'[1]Outside Edges'!$Q167="Yes"),"Yes","No")</f>
        <v>No</v>
      </c>
      <c r="EQ168" s="83" t="str">
        <f>IF(AND((RIGHT($EQ$3,2)-'[1]Miter Profiles'!$AC$148-'[1]Outside Edges'!$B167)&gt;=5,'[1]Outside Edges'!$Q167="Yes"),"Yes","No")</f>
        <v>No</v>
      </c>
      <c r="ER168" s="81" t="str">
        <f>IF(AND((RIGHT($ER$3,2)-'[1]Miter Profiles'!$AC$149-'[1]Outside Edges'!$B167)&gt;=5,'[1]Outside Edges'!$Q167="Yes"),"Yes","No")</f>
        <v>No</v>
      </c>
      <c r="ES168" s="84" t="str">
        <f>IF(AND((RIGHT($ES$3,2)-'[1]Miter Profiles'!$AC$150-'[1]Outside Edges'!$B167)&gt;=5,'[1]Outside Edges'!$Q167="Yes"),"Yes","No")</f>
        <v>No</v>
      </c>
      <c r="ET168" s="7" t="str">
        <f>IF(AND((RIGHT($ET$3,2)-'[1]Miter Profiles'!$AC$151-'[1]Outside Edges'!$B167)&gt;=5,'[1]Outside Edges'!$Q167="Yes"),"Yes","No")</f>
        <v>No</v>
      </c>
      <c r="EU168" s="68" t="str">
        <f>IF(AND((RIGHT($EU$3,2)-'[1]Miter Profiles'!$AC$152-'[1]Outside Edges'!$B167)&gt;=5,'[1]Outside Edges'!$Q167="Yes"),"Yes","No")</f>
        <v>No</v>
      </c>
      <c r="EV168" s="83" t="str">
        <f>IF(AND((RIGHT($EV$3,2)-'[1]Miter Profiles'!$AC$153-'[1]Outside Edges'!$B167)&gt;=5,'[1]Outside Edges'!$Q167="Yes"),"Yes","No")</f>
        <v>No</v>
      </c>
      <c r="EW168" s="83" t="str">
        <f>IF(AND((RIGHT($EW$3,2)-'[1]Miter Profiles'!$AC$154-'[1]Outside Edges'!$B167)&gt;=5,'[1]Outside Edges'!$Q167="Yes"),"Yes","No")</f>
        <v>No</v>
      </c>
      <c r="EX168" s="81" t="str">
        <f>IF(AND((RIGHT($EX$3,2)-'[1]Miter Profiles'!$AC$155-'[1]Outside Edges'!$B167)&gt;=5,'[1]Outside Edges'!$Q167="Yes"),"Yes","No")</f>
        <v>No</v>
      </c>
      <c r="EY168" s="84" t="str">
        <f>IF(AND((RIGHT($EY$3,2)-'[1]Miter Profiles'!$AC$156-'[1]Outside Edges'!$B167)&gt;=5,'[1]Outside Edges'!$Q167="Yes"),"Yes","No")</f>
        <v>No</v>
      </c>
      <c r="EZ168" s="7" t="str">
        <f>IF(AND((RIGHT($EZ$3,2)-'[1]Miter Profiles'!$AC$157-'[1]Outside Edges'!$B167)&gt;=5,'[1]Outside Edges'!$Q167="Yes"),"Yes","No")</f>
        <v>No</v>
      </c>
      <c r="FA168" s="68" t="str">
        <f>IF(AND((RIGHT($FA$3,2)-'[1]Miter Profiles'!$AC$158-'[1]Outside Edges'!$B167)&gt;=5,'[1]Outside Edges'!$Q167="Yes"),"Yes","No")</f>
        <v>No</v>
      </c>
      <c r="FB168" s="83" t="str">
        <f>IF(AND((RIGHT($FB$3,2)-'[1]Miter Profiles'!$AC$159-'[1]Outside Edges'!$B167)&gt;=5,'[1]Outside Edges'!$Q167="Yes"),"Yes","No")</f>
        <v>No</v>
      </c>
      <c r="FC168" s="83" t="str">
        <f>IF(AND((RIGHT($FC$3,2)-'[1]Miter Profiles'!$AC$160-'[1]Outside Edges'!$B167)&gt;=5,'[1]Outside Edges'!$Q167="Yes"),"Yes","No")</f>
        <v>No</v>
      </c>
      <c r="FD168" s="81" t="str">
        <f>IF(AND((RIGHT($FD$3,2)-'[1]Miter Profiles'!$AC$161-'[1]Outside Edges'!$B167)&gt;=5,'[1]Outside Edges'!$Q167="Yes"),"Yes","No")</f>
        <v>No</v>
      </c>
      <c r="FE168" s="84" t="str">
        <f>IF(AND((RIGHT($FE$3,2)-'[1]Miter Profiles'!$AC$162-'[1]Outside Edges'!$B167)&gt;=5,'[1]Outside Edges'!$Q167="Yes"),"Yes","No")</f>
        <v>No</v>
      </c>
      <c r="FF168" s="7" t="str">
        <f>IF(AND((RIGHT($FF$3,2)-'[1]Miter Profiles'!$AC$163-'[1]Outside Edges'!$B167)&gt;=5,'[1]Outside Edges'!$Q167="Yes"),"Yes","No")</f>
        <v>No</v>
      </c>
      <c r="FG168" s="68" t="str">
        <f>IF(AND((RIGHT($FG$3,2)-'[1]Miter Profiles'!$AC$164-'[1]Outside Edges'!$B167)&gt;=5,'[1]Outside Edges'!$Q167="Yes"),"Yes","No")</f>
        <v>No</v>
      </c>
      <c r="FH168" s="83" t="str">
        <f>IF(AND((RIGHT($FH$3,2)-'[1]Miter Profiles'!$AC$165-'[1]Outside Edges'!$B167)&gt;=5,'[1]Outside Edges'!$Q167="Yes"),"Yes","No")</f>
        <v>No</v>
      </c>
      <c r="FI168" s="83" t="str">
        <f>IF(AND((RIGHT($FI$3,2)-'[1]Miter Profiles'!$AC$166-'[1]Outside Edges'!$B167)&gt;=5,'[1]Outside Edges'!$Q167="Yes"),"Yes","No")</f>
        <v>No</v>
      </c>
      <c r="FJ168" s="81" t="str">
        <f>IF(AND((RIGHT($FJ$3,2)-'[1]Miter Profiles'!$AC$167-'[1]Outside Edges'!$B167)&gt;=5,'[1]Outside Edges'!$Q167="Yes"),"Yes","No")</f>
        <v>No</v>
      </c>
      <c r="FK168" s="84" t="str">
        <f>IF(AND((RIGHT($FK$3,2)-'[1]Miter Profiles'!$AC$168-'[1]Outside Edges'!$B167)&gt;=5,'[1]Outside Edges'!$Q167="Yes"),"Yes","No")</f>
        <v>No</v>
      </c>
      <c r="FL168" s="7" t="str">
        <f>IF(AND((RIGHT($FL$3,2)-'[1]Miter Profiles'!$AC$169-'[1]Outside Edges'!$B167)&gt;=5,'[1]Outside Edges'!$Q167="Yes"),"Yes","No")</f>
        <v>No</v>
      </c>
      <c r="FM168" s="68" t="str">
        <f>IF(AND((RIGHT($FM$3,2)-'[1]Miter Profiles'!$AC$170-'[1]Outside Edges'!$B167)&gt;=5,'[1]Outside Edges'!$Q167="Yes"),"Yes","No")</f>
        <v>No</v>
      </c>
      <c r="FN168" s="83" t="str">
        <f>IF(AND((RIGHT($FN$3,2)-'[1]Miter Profiles'!$AC$171-'[1]Outside Edges'!$B167)&gt;=5,'[1]Outside Edges'!$Q167="Yes"),"Yes","No")</f>
        <v>No</v>
      </c>
      <c r="FO168" s="83" t="str">
        <f>IF(AND((RIGHT($FO$3,2)-'[1]Miter Profiles'!$AC$172-'[1]Outside Edges'!$B167)&gt;=5,'[1]Outside Edges'!$Q167="Yes"),"Yes","No")</f>
        <v>No</v>
      </c>
      <c r="FP168" s="81" t="str">
        <f>IF(AND((RIGHT($FP$3,2)-'[1]Miter Profiles'!$AC$173-'[1]Outside Edges'!$B167)&gt;=5,'[1]Outside Edges'!$Q167="Yes"),"Yes","No")</f>
        <v>No</v>
      </c>
      <c r="FQ168" s="84" t="str">
        <f>IF(AND((RIGHT($FQ$3,2)-'[1]Miter Profiles'!$AC$174-'[1]Outside Edges'!$B167)&gt;=5,'[1]Outside Edges'!$Q167="Yes"),"Yes","No")</f>
        <v>No</v>
      </c>
      <c r="FR168" s="7" t="str">
        <f>IF(AND((RIGHT($FR$3,2)-'[1]Miter Profiles'!$AC$175-'[1]Outside Edges'!$B167)&gt;=5,'[1]Outside Edges'!$Q167="Yes"),"Yes","No")</f>
        <v>No</v>
      </c>
      <c r="FS168" s="68" t="str">
        <f>IF(AND((RIGHT($FS$3,2)-'[1]Miter Profiles'!$AC$176-'[1]Outside Edges'!$B167)&gt;=5,'[1]Outside Edges'!$Q167="Yes"),"Yes","No")</f>
        <v>No</v>
      </c>
      <c r="FT168" s="83" t="str">
        <f>IF(AND((RIGHT($FT$3,2)-'[1]Miter Profiles'!$AC$177-'[1]Outside Edges'!$B167)&gt;=5,'[1]Outside Edges'!$Q167="Yes"),"Yes","No")</f>
        <v>No</v>
      </c>
      <c r="FU168" s="83" t="str">
        <f>IF(AND((RIGHT($FU$3,2)-'[1]Miter Profiles'!$AC$178-'[1]Outside Edges'!$B167)&gt;=5,'[1]Outside Edges'!$Q167="Yes"),"Yes","No")</f>
        <v>No</v>
      </c>
      <c r="FV168" s="81" t="str">
        <f>IF(AND((RIGHT($V$3,2)-'[1]Miter Profiles'!$AC$179-'[1]Outside Edges'!$B167)&gt;=5,'[1]Outside Edges'!$Q167="Yes"),"Yes","No")</f>
        <v>No</v>
      </c>
      <c r="FW168" s="84" t="str">
        <f>IF(AND((RIGHT($FW$3,2)-'[1]Miter Profiles'!$AC$180-'[1]Outside Edges'!$B167)&gt;=5,'[1]Outside Edges'!$Q167="Yes"),"Yes","No")</f>
        <v>No</v>
      </c>
      <c r="FX168" s="197" t="str">
        <f>IF(AND((RIGHT($FX$3,2)-'[1]Miter Profiles'!$AC$181-'[1]Outside Edges'!$B167)&gt;=5,'[1]Outside Edges'!$Q167="Yes"),"Yes","No")</f>
        <v>No</v>
      </c>
      <c r="FY168" s="198" t="str">
        <f>IF(AND((RIGHT($FY$3,2)-'[1]Miter Profiles'!$AC$182-'[1]Outside Edges'!$B167)&gt;=5,'[1]Outside Edges'!$Q167="Yes"),"Yes","No")</f>
        <v>No</v>
      </c>
      <c r="FZ168" s="200" t="str">
        <f>IF(AND((RIGHT($FZ$3,2)-'[1]Miter Profiles'!$AC$183-'[1]Outside Edges'!$B167)&gt;=5,'[1]Outside Edges'!$Q167="Yes"),"Yes","No")</f>
        <v>No</v>
      </c>
      <c r="GA168" s="201" t="str">
        <f>IF(AND((RIGHT($GA$3,2)-'[1]Miter Profiles'!$AC$184-'[1]Outside Edges'!$B167)&gt;=5,'[1]Outside Edges'!$Q167="Yes"),"Yes","No")</f>
        <v>No</v>
      </c>
      <c r="GB168" s="202" t="str">
        <f>IF(AND((RIGHT($GB$3,2)-'[1]Miter Profiles'!$AC$185-'[1]Outside Edges'!$B167)&gt;=5,'[1]Outside Edges'!$Q167="Yes"),"Yes","No")</f>
        <v>No</v>
      </c>
      <c r="GC168" s="199" t="str">
        <f>IF(AND((RIGHT($GC$3,2)-'[1]Miter Profiles'!$AC$186-'[1]Outside Edges'!$B167)&gt;=5,'[1]Outside Edges'!$Q167="Yes"),"Yes","No")</f>
        <v>No</v>
      </c>
      <c r="GD168" s="197" t="str">
        <f>IF(AND((RIGHT($GD$3,2)-'[1]Miter Profiles'!$AC$187-'[1]Outside Edges'!$B167)&gt;=5,'[1]Outside Edges'!$Q167="Yes"),"Yes","No")</f>
        <v>No</v>
      </c>
      <c r="GE168" s="198" t="str">
        <f>IF(AND((RIGHT($GE$3,2)-'[1]Miter Profiles'!$AC$188-'[1]Outside Edges'!$B167)&gt;=5,'[1]Outside Edges'!$Q167="Yes"),"Yes","No")</f>
        <v>No</v>
      </c>
      <c r="GF168" s="200" t="str">
        <f>IF(AND((RIGHT($GF$3,2)-'[1]Miter Profiles'!$AC$189-'[1]Outside Edges'!$B167)&gt;=5,'[1]Outside Edges'!$Q167="Yes"),"Yes","No")</f>
        <v>No</v>
      </c>
      <c r="GG168" s="201" t="str">
        <f>IF(AND((RIGHT($GG$3,2)-'[1]Miter Profiles'!$AC$190-'[1]Outside Edges'!$B167)&gt;=5,'[1]Outside Edges'!$Q167="Yes"),"Yes","No")</f>
        <v>No</v>
      </c>
      <c r="GH168" s="202" t="str">
        <f>IF(AND((RIGHT($GH$3,2)-'[1]Miter Profiles'!$AC$191-'[1]Outside Edges'!$B167)&gt;=5,'[1]Outside Edges'!$Q167="Yes"),"Yes","No")</f>
        <v>No</v>
      </c>
      <c r="GI168" s="199" t="str">
        <f>IF(AND((RIGHT($GI$3,2)-'[1]Miter Profiles'!$AC$192-'[1]Outside Edges'!$B167)&gt;=5,'[1]Outside Edges'!$Q167="Yes"),"Yes","No")</f>
        <v>No</v>
      </c>
      <c r="GJ168" s="197" t="str">
        <f>IF(AND((RIGHT($GJ$3,2)-'[1]Miter Profiles'!$AC$193-'[1]Outside Edges'!$B167)&gt;=5,'[1]Outside Edges'!$Q167="Yes"),"Yes","No")</f>
        <v>No</v>
      </c>
      <c r="GK168" s="198" t="str">
        <f>IF(AND((RIGHT($GK$3,2)-'[1]Miter Profiles'!$AC$194-'[1]Outside Edges'!$B167)&gt;=5,'[1]Outside Edges'!$Q167="Yes"),"Yes","No")</f>
        <v>No</v>
      </c>
      <c r="GL168" s="200" t="str">
        <f>IF(AND((RIGHT($GL$3,2)-'[1]Miter Profiles'!$AC$195-'[1]Outside Edges'!$B167)&gt;=5,'[1]Outside Edges'!$Q167="Yes"),"Yes","No")</f>
        <v>No</v>
      </c>
      <c r="GM168" s="201" t="str">
        <f>IF(AND((RIGHT($GM$3,2)-'[1]Miter Profiles'!$AC$196-'[1]Outside Edges'!$B167)&gt;=5,'[1]Outside Edges'!$Q167="Yes"),"Yes","No")</f>
        <v>No</v>
      </c>
      <c r="GN168" s="202" t="str">
        <f>IF(AND((RIGHT($GN$3,2)-'[1]Miter Profiles'!$AC$197-'[1]Outside Edges'!$B167)&gt;=5,'[1]Outside Edges'!$Q167="Yes"),"Yes","No")</f>
        <v>No</v>
      </c>
      <c r="GO168" s="199" t="str">
        <f>IF(AND((RIGHT($GO$3,2)-'[1]Miter Profiles'!$AC$198-'[1]Outside Edges'!$B167)&gt;=5,'[1]Outside Edges'!$Q167="Yes"),"Yes","No")</f>
        <v>No</v>
      </c>
      <c r="GP168" s="197" t="str">
        <f>IF(AND((RIGHT($GP$3,2)-'[1]Miter Profiles'!$AC$199-'[1]Outside Edges'!$B167)&gt;=5,'[1]Outside Edges'!$Q167="Yes"),"Yes","No")</f>
        <v>No</v>
      </c>
      <c r="GQ168" s="198" t="str">
        <f>IF(AND((RIGHT($GQ$3,2)-'[1]Miter Profiles'!$AC$200-'[1]Outside Edges'!$B167)&gt;=5,'[1]Outside Edges'!$Q167="Yes"),"Yes","No")</f>
        <v>No</v>
      </c>
      <c r="GR168" s="211" t="str">
        <f>IF(AND((RIGHT($GR$3,2)-'[1]Miter Profiles'!$AC$201-'[1]Outside Edges'!$B167)&gt;=5,'[1]Outside Edges'!$Q167="Yes"),"Yes","No")</f>
        <v>No</v>
      </c>
      <c r="GS168" s="197" t="str">
        <f>IF(AND((RIGHT($GS$3,2)-'[1]Miter Profiles'!$AC$202-'[1]Outside Edges'!$B167)&gt;=5,'[1]Outside Edges'!$Q167="Yes"),"Yes","No")</f>
        <v>No</v>
      </c>
      <c r="GT168" s="212" t="str">
        <f>IF(AND((RIGHT($GT$3,2)-'[1]Miter Profiles'!$AC$203-'[1]Outside Edges'!$B167)&gt;=5,'[1]Outside Edges'!$Q167="Yes"),"Yes","No")</f>
        <v>No</v>
      </c>
      <c r="GU168" s="208" t="str">
        <f>IF(AND((RIGHT($GU$3,2)-'[1]Miter Profiles'!$AC$204-'[1]Outside Edges'!$B167)&gt;=5,'[1]Outside Edges'!$Q167="Yes"),"Yes","No")</f>
        <v>No</v>
      </c>
      <c r="GV168" s="209" t="str">
        <f>IF(AND((RIGHT($GV$3,2)-'[1]Miter Profiles'!$AC$205-'[1]Outside Edges'!$B167)&gt;=5,'[1]Outside Edges'!$Q167="Yes"),"Yes","No")</f>
        <v>No</v>
      </c>
      <c r="GW168" s="210" t="str">
        <f>IF(AND((RIGHT($GW$3,2)-'[1]Miter Profiles'!$AC$206-'[1]Outside Edges'!$B167)&gt;=5,'[1]Outside Edges'!$Q167="Yes"),"Yes","No")</f>
        <v>No</v>
      </c>
      <c r="GX168" s="200" t="str">
        <f>IF(AND((RIGHT($GX$3,2)-'[1]Miter Profiles'!$AC$207-'[1]Outside Edges'!$B167)&gt;=5,'[1]Outside Edges'!$Q167="Yes"),"Yes","No")</f>
        <v>No</v>
      </c>
      <c r="GY168" s="201" t="str">
        <f>IF(AND((RIGHT($GY$3,2)-'[1]Miter Profiles'!$AC$208-'[1]Outside Edges'!$B167)&gt;=5,'[1]Outside Edges'!$Q167="Yes"),"Yes","No")</f>
        <v>No</v>
      </c>
      <c r="GZ168" s="202" t="str">
        <f>IF(AND((RIGHT($GZ$3,2)-'[1]Miter Profiles'!$AC$209-'[1]Outside Edges'!$B167)&gt;=5,'[1]Outside Edges'!$Q167="Yes"),"Yes","No")</f>
        <v>No</v>
      </c>
      <c r="HA168" s="199" t="str">
        <f>IF(AND((RIGHT($HA$3,2)-'[1]Miter Profiles'!$AC$210-'[1]Outside Edges'!$B167)&gt;=5,'[1]Outside Edges'!$Q167="Yes"),"Yes","No")</f>
        <v>No</v>
      </c>
      <c r="HB168" s="197" t="str">
        <f>IF(AND((RIGHT($HB$3,2)-'[1]Miter Profiles'!$AC$211-'[1]Outside Edges'!$B167)&gt;=5,'[1]Outside Edges'!$Q167="Yes"),"Yes","No")</f>
        <v>No</v>
      </c>
      <c r="HC168" s="198" t="str">
        <f>IF(AND((RIGHT($HC$3,2)-'[1]Miter Profiles'!$AC$212-'[1]Outside Edges'!$B167)&gt;=5,'[1]Outside Edges'!$Q167="Yes"),"Yes","No")</f>
        <v>No</v>
      </c>
      <c r="HD168" s="200" t="str">
        <f>IF(AND((RIGHT($HD$3,2)-'[1]Miter Profiles'!$AC$213-'[1]Outside Edges'!$B167)&gt;=5,'[1]Outside Edges'!$Q167="Yes"),"Yes","No")</f>
        <v>No</v>
      </c>
      <c r="HE168" s="202" t="str">
        <f>IF(AND((RIGHT($HE$3,2)-'[1]Miter Profiles'!$AC$214-'[1]Outside Edges'!$B167)&gt;=5,'[1]Outside Edges'!$Q167="Yes"),"Yes","No")</f>
        <v>No</v>
      </c>
      <c r="HF168" s="199" t="str">
        <f>IF(AND((RIGHT($HF$3,2)-'[1]Miter Profiles'!$AC$215-'[1]Outside Edges'!$B167)&gt;=5,'[1]Outside Edges'!$Q167="Yes"),"Yes","No")</f>
        <v>No</v>
      </c>
      <c r="HG168" s="197" t="str">
        <f>IF(AND((RIGHT($HG$3,2)-'[1]Miter Profiles'!$AC$216-'[1]Outside Edges'!$B167)&gt;=5,'[1]Outside Edges'!$Q167="Yes"),"Yes","No")</f>
        <v>No</v>
      </c>
      <c r="HH168" s="198" t="str">
        <f>IF(AND((RIGHT($HH$3,2)-'[1]Miter Profiles'!$AC$217-'[1]Outside Edges'!$B167)&gt;=5,'[1]Outside Edges'!$Q167="Yes"),"Yes","No")</f>
        <v>No</v>
      </c>
      <c r="HI168" s="200" t="str">
        <f>IF(AND((RIGHT($HI$3,2)-'[1]Miter Profiles'!$AC$218-'[1]Outside Edges'!$B167)&gt;=5,'[1]Outside Edges'!$Q167="Yes"),"Yes","No")</f>
        <v>No</v>
      </c>
      <c r="HJ168" s="201" t="str">
        <f>IF(AND((RIGHT($HJ$3,2)-'[1]Miter Profiles'!$AC$219-'[1]Outside Edges'!$B167)&gt;=5,'[1]Outside Edges'!$Q167="Yes"),"Yes","No")</f>
        <v>No</v>
      </c>
      <c r="HK168" s="202" t="str">
        <f>IF(AND((RIGHT($HK$3,2)-'[1]Miter Profiles'!$AC$220-'[1]Outside Edges'!$B167)&gt;=5,'[1]Outside Edges'!$Q167="Yes"),"Yes","No")</f>
        <v>No</v>
      </c>
      <c r="HL168" s="199" t="str">
        <f>IF(AND((RIGHT($HL$3,2)-'[1]Miter Profiles'!$AC$221-'[1]Outside Edges'!$B167)&gt;=5,'[1]Outside Edges'!$Q167="Yes"),"Yes","No")</f>
        <v>No</v>
      </c>
      <c r="HM168" s="197" t="str">
        <f>IF(AND((RIGHT($HM$3,2)-'[1]Miter Profiles'!$AC$222-'[1]Outside Edges'!$B167)&gt;=5,'[1]Outside Edges'!$Q167="Yes"),"Yes","No")</f>
        <v>No</v>
      </c>
      <c r="HN168" s="197" t="str">
        <f>IF(AND((RIGHT($HN$3,2)-'[1]Miter Profiles'!$AC$223-'[1]Outside Edges'!$B167)&gt;=5,'[1]Outside Edges'!$Q167="Yes"),"Yes","No")</f>
        <v>No</v>
      </c>
      <c r="HO168" s="201" t="str">
        <f>IF(AND((RIGHT($HO$3,2)-'[1]Miter Profiles'!$AC$224-'[1]Outside Edges'!$B167)&gt;=5,'[1]Outside Edges'!$Q167="Yes"),"Yes","No")</f>
        <v>No</v>
      </c>
      <c r="HP168" s="201" t="str">
        <f>IF(AND((RIGHT($HP$3,2)-'[1]Miter Profiles'!$AC$225-'[1]Outside Edges'!$B167)&gt;=5,'[1]Outside Edges'!$Q167="Yes"),"Yes","No")</f>
        <v>No</v>
      </c>
      <c r="HQ168" s="201" t="str">
        <f>IF(AND((RIGHT($HQ$3,3)-'[1]Miter Profiles'!$AC$226-'[1]Outside Edges'!$B167)&gt;=5,'[1]Outside Edges'!$Q167="Yes"),"Yes","No")</f>
        <v>No</v>
      </c>
      <c r="HR168" s="201" t="str">
        <f>IF(AND((RIGHT($HR$3,2)-'[1]Miter Profiles'!$AC$227-'[1]Outside Edges'!$B167)&gt;=5,'[1]Outside Edges'!$Q167="Yes"),"Yes","No")</f>
        <v>No</v>
      </c>
      <c r="HS168" s="197" t="str">
        <f>IF(AND((RIGHT($HS$3,2)-'[1]Miter Profiles'!$AC$228-'[1]Outside Edges'!$B167)&gt;=5,'[1]Outside Edges'!$Q167="Yes"),"Yes","No")</f>
        <v>No</v>
      </c>
      <c r="HT168" s="197" t="str">
        <f>IF(AND((RIGHT($HT$3,2)-'[1]Miter Profiles'!$AC$229-'[1]Outside Edges'!$B167)&gt;=5,'[1]Outside Edges'!$Q167="Yes"),"Yes","No")</f>
        <v>No</v>
      </c>
      <c r="HU168" s="197" t="str">
        <f>IF(AND((RIGHT($HU$3,2)-'[1]Miter Profiles'!$AC$230-'[1]Outside Edges'!$B167)&gt;=5,'[1]Outside Edges'!$Q167="Yes"),"Yes","No")</f>
        <v>No</v>
      </c>
      <c r="HV168" s="201" t="str">
        <f>IF(AND((RIGHT($HV$3,2)-'[1]Miter Profiles'!$AC$231-'[1]Outside Edges'!$B167)&gt;=5,'[1]Outside Edges'!$Q167="Yes"),"Yes","No")</f>
        <v>No</v>
      </c>
      <c r="HW168" s="201" t="str">
        <f>IF(AND((RIGHT($HW$3,2)-'[1]Miter Profiles'!$AC$232-'[1]Outside Edges'!$B167)&gt;=5,'[1]Outside Edges'!$Q167="Yes"),"Yes","No")</f>
        <v>No</v>
      </c>
      <c r="HX168" s="201" t="str">
        <f>IF(AND((RIGHT($HX$3,2)-'[1]Miter Profiles'!$AC$233-'[1]Outside Edges'!$B167)&gt;=5,'[1]Outside Edges'!$Q167="Yes"),"Yes","No")</f>
        <v>No</v>
      </c>
      <c r="HY168" s="197" t="str">
        <f>IF(AND((RIGHT($HY$3,2)-'[1]Miter Profiles'!$AC$234-'[1]Outside Edges'!$B167)&gt;=5,'[1]Outside Edges'!$Q167="Yes"),"Yes","No")</f>
        <v>No</v>
      </c>
      <c r="HZ168" s="197" t="str">
        <f>IF(AND((RIGHT($HZ$3,2)-'[1]Miter Profiles'!$AC$235-'[1]Outside Edges'!$B167)&gt;=5,'[1]Outside Edges'!$Q167="Yes"),"Yes","No")</f>
        <v>No</v>
      </c>
      <c r="IA168" s="197" t="str">
        <f>IF(AND((RIGHT($IA$3,2)-'[1]Miter Profiles'!$AC$236-'[1]Outside Edges'!$B167)&gt;=5,'[1]Outside Edges'!$Q167="Yes"),"Yes","No")</f>
        <v>No</v>
      </c>
      <c r="IB168" s="201" t="str">
        <f>IF(AND((RIGHT($IB$3,2)-'[1]Miter Profiles'!$AC$237-'[1]Outside Edges'!$B167)&gt;=5,'[1]Outside Edges'!$Q167="Yes"),"Yes","No")</f>
        <v>No</v>
      </c>
      <c r="IC168" s="201" t="str">
        <f>IF(AND((RIGHT($IC$3,2)-'[1]Miter Profiles'!$AC$238-'[1]Outside Edges'!$B167)&gt;=5,'[1]Outside Edges'!$Q167="Yes"),"Yes","No")</f>
        <v>No</v>
      </c>
      <c r="ID168" s="201" t="str">
        <f>IF(AND((RIGHT($ID$3,2)-'[1]Miter Profiles'!$AC$239-'[1]Outside Edges'!$B167)&gt;=5,'[1]Outside Edges'!$Q167="Yes"),"Yes","No")</f>
        <v>No</v>
      </c>
      <c r="IE168" s="197" t="str">
        <f>IF(AND((RIGHT($IE$3,2)-'[1]Miter Profiles'!$AC$240-'[1]Outside Edges'!$B167)&gt;=5,'[1]Outside Edges'!$Q167="Yes"),"Yes","No")</f>
        <v>No</v>
      </c>
      <c r="IF168" s="197" t="str">
        <f>IF(AND((RIGHT($IF$3,2)-'[1]Miter Profiles'!$AC$241-'[1]Outside Edges'!$B167)&gt;=5,'[1]Outside Edges'!$Q167="Yes"),"Yes","No")</f>
        <v>No</v>
      </c>
      <c r="IG168" s="197" t="str">
        <f>IF(AND((RIGHT($IG$3,2)-'[1]Miter Profiles'!$AC$242-'[1]Outside Edges'!$B167)&gt;=5,'[1]Outside Edges'!$Q167="Yes"),"Yes","No")</f>
        <v>No</v>
      </c>
      <c r="IH168" s="201" t="str">
        <f>IF(AND((RIGHT($IH$3,2)-'[1]Miter Profiles'!$AC$243-'[1]Outside Edges'!$B167)&gt;=5,'[1]Outside Edges'!$Q167="Yes"),"Yes","No")</f>
        <v>No</v>
      </c>
      <c r="II168" s="201" t="str">
        <f>IF(AND((RIGHT($II$3,2)-'[1]Miter Profiles'!$AC$244-'[1]Outside Edges'!$B167)&gt;=5,'[1]Outside Edges'!$Q167="Yes"),"Yes","No")</f>
        <v>No</v>
      </c>
      <c r="IJ168" s="201" t="str">
        <f>IF(AND((RIGHT($IJ$3,2)-'[1]Miter Profiles'!$AC$245-'[1]Outside Edges'!$B167)&gt;=5,'[1]Outside Edges'!$Q167="Yes"),"Yes","No")</f>
        <v>No</v>
      </c>
      <c r="IK168" s="197" t="str">
        <f>IF(AND((RIGHT($IK$3,2)-'[1]Miter Profiles'!$AC$246-'[1]Outside Edges'!$B167)&gt;=5,'[1]Outside Edges'!$Q167="Yes"),"Yes","No")</f>
        <v>No</v>
      </c>
      <c r="IL168" s="197" t="str">
        <f>IF(AND((RIGHT($IL$3,2)-'[1]Miter Profiles'!$AC$247-'[1]Outside Edges'!$B167)&gt;=5,'[1]Outside Edges'!$Q167="Yes"),"Yes","No")</f>
        <v>No</v>
      </c>
      <c r="IM168" s="197" t="str">
        <f>IF(AND((RIGHT($IM$3,2)-'[1]Miter Profiles'!$AC$248-'[1]Outside Edges'!$B167)&gt;=5,'[1]Outside Edges'!$Q167="Yes"),"Yes","No")</f>
        <v>No</v>
      </c>
      <c r="IN168" s="201" t="str">
        <f>IF(AND((RIGHT($IN$3,2)-'[1]Miter Profiles'!$AC$249-'[1]Outside Edges'!$B167)&gt;=5,'[1]Outside Edges'!$Q167="Yes"),"Yes","No")</f>
        <v>No</v>
      </c>
      <c r="IO168" s="201" t="str">
        <f>IF(AND((RIGHT($IO$3,2)-'[1]Miter Profiles'!$AC$250-'[1]Outside Edges'!$B167)&gt;=5,'[1]Outside Edges'!$Q167="Yes"),"Yes","No")</f>
        <v>No</v>
      </c>
      <c r="IP168" s="201" t="str">
        <f>IF(AND((RIGHT($IP$3,2)-'[1]Miter Profiles'!$AC$251-'[1]Outside Edges'!$B167)&gt;=5,'[1]Outside Edges'!$Q167="Yes"),"Yes","No")</f>
        <v>No</v>
      </c>
      <c r="IQ168" s="197" t="str">
        <f>IF(AND((RIGHT($IQ$3,2)-'[1]Miter Profiles'!$AC$252-'[1]Outside Edges'!$B167)&gt;=5,'[1]Outside Edges'!$Q167="Yes"),"Yes","No")</f>
        <v>No</v>
      </c>
      <c r="IR168" s="197" t="str">
        <f>IF(AND((RIGHT($IR$3,2)-'[1]Miter Profiles'!$AC$253-'[1]Outside Edges'!$B167)&gt;=5,'[1]Outside Edges'!$Q167="Yes"),"Yes","No")</f>
        <v>No</v>
      </c>
      <c r="IS168" s="197" t="str">
        <f>IF(AND((RIGHT($IS$3,2)-'[1]Miter Profiles'!$AC$254-'[1]Outside Edges'!$B167)&gt;=5,'[1]Outside Edges'!$Q167="Yes"),"Yes","No")</f>
        <v>No</v>
      </c>
      <c r="IT168" s="201" t="str">
        <f>IF(AND((RIGHT($IT$3,2)-'[1]Miter Profiles'!$AC$255-'[1]Outside Edges'!$B167)&gt;=5,'[1]Outside Edges'!$Q167="Yes"),"Yes","No")</f>
        <v>No</v>
      </c>
      <c r="IU168" s="201" t="str">
        <f>IF(AND((RIGHT($IU$3,2)-'[1]Miter Profiles'!$AC$256-'[1]Outside Edges'!$B167)&gt;=5,'[1]Outside Edges'!$Q167="Yes"),"Yes","No")</f>
        <v>No</v>
      </c>
      <c r="IV168" s="201" t="str">
        <f>IF(AND((RIGHT($IV$3,2)-'[1]Miter Profiles'!$AC$257-'[1]Outside Edges'!$B167)&gt;=5,'[1]Outside Edges'!$Q167="Yes"),"Yes","No")</f>
        <v>No</v>
      </c>
      <c r="IW168" s="197" t="str">
        <f>IF(AND((RIGHT($IW$3,2)-'[1]Miter Profiles'!$AC$258-'[1]Outside Edges'!$B167)&gt;=5,'[1]Outside Edges'!$Q167="Yes"),"Yes","No")</f>
        <v>No</v>
      </c>
      <c r="IX168" s="197" t="str">
        <f>IF(AND((RIGHT($IX$3,2)-'[1]Miter Profiles'!$AC$259-'[1]Outside Edges'!$B167)&gt;=5,'[1]Outside Edges'!$Q167="Yes"),"Yes","No")</f>
        <v>No</v>
      </c>
      <c r="IY168" s="197" t="str">
        <f>IF(AND((RIGHT($IY$3,2)-'[1]Miter Profiles'!$AC$260-'[1]Outside Edges'!$B167)&gt;=5,'[1]Outside Edges'!$Q167="Yes"),"Yes","No")</f>
        <v>No</v>
      </c>
      <c r="IZ168" s="201" t="str">
        <f>IF(AND((RIGHT($IZ$3,2)-'[1]Miter Profiles'!$AC$261-'[1]Outside Edges'!$B167)&gt;=5,'[1]Outside Edges'!$Q167="Yes"),"Yes","No")</f>
        <v>No</v>
      </c>
      <c r="JA168" s="201" t="str">
        <f>IF(AND((RIGHT($JA$3,2)-'[1]Miter Profiles'!$AC$262-'[1]Outside Edges'!$B167)&gt;=5,'[1]Outside Edges'!$Q167="Yes"),"Yes","No")</f>
        <v>No</v>
      </c>
      <c r="JB168" s="201" t="str">
        <f>IF(AND((RIGHT($JB$3,2)-'[1]Miter Profiles'!$AC$263-'[1]Outside Edges'!$B167)&gt;=5,'[1]Outside Edges'!$Q167="Yes"),"Yes","No")</f>
        <v>No</v>
      </c>
      <c r="JC168" s="197" t="str">
        <f>IF(AND((RIGHT($JC$3,2)-'[1]Miter Profiles'!$AC$264-'[1]Outside Edges'!$B167)&gt;=5,'[1]Outside Edges'!$Q167="Yes"),"Yes","No")</f>
        <v>No</v>
      </c>
      <c r="JD168" s="197" t="str">
        <f>IF(AND((RIGHT($JD$3,2)-'[1]Miter Profiles'!$AC$265-'[1]Outside Edges'!$B167)&gt;=5,'[1]Outside Edges'!$Q167="Yes"),"Yes","No")</f>
        <v>No</v>
      </c>
      <c r="JE168" s="197" t="str">
        <f>IF(AND((RIGHT($JE$3,2)-'[1]Miter Profiles'!$AC$266-'[1]Outside Edges'!$B167)&gt;=5,'[1]Outside Edges'!$Q167="Yes"),"Yes","No")</f>
        <v>No</v>
      </c>
      <c r="JF168" s="201" t="str">
        <f>IF(AND((RIGHT($JF$3,2)-'[1]Miter Profiles'!$AC$267-'[1]Outside Edges'!$B167)&gt;=5,'[1]Outside Edges'!$Q167="Yes"),"Yes","No")</f>
        <v>No</v>
      </c>
      <c r="JG168" s="201" t="str">
        <f>IF(AND((RIGHT($JG$3,2)-'[1]Miter Profiles'!$AC$268-'[1]Outside Edges'!$B167)&gt;=5,'[1]Outside Edges'!$Q167="Yes"),"Yes","No")</f>
        <v>No</v>
      </c>
      <c r="JH168" s="201" t="str">
        <f>IF(AND((RIGHT($JH$3,2)-'[1]Miter Profiles'!$AC$269-'[1]Outside Edges'!$B167)&gt;=5,'[1]Outside Edges'!$Q167="Yes"),"Yes","No")</f>
        <v>No</v>
      </c>
      <c r="JI168" s="197" t="str">
        <f>IF(AND((RIGHT($JI$3,2)-'[1]Miter Profiles'!$AC$270-'[1]Outside Edges'!$B167)&gt;=5,'[1]Outside Edges'!$Q167="Yes"),"Yes","No")</f>
        <v>No</v>
      </c>
      <c r="JJ168" s="197" t="str">
        <f>IF(AND((RIGHT($JJ$3,2)-'[1]Miter Profiles'!$AC$271-'[1]Outside Edges'!$B167)&gt;=5,'[1]Outside Edges'!$Q167="Yes"),"Yes","No")</f>
        <v>No</v>
      </c>
      <c r="JK168" s="197" t="str">
        <f>IF(AND((RIGHT($JK$3,2)-'[1]Miter Profiles'!$AC$272-'[1]Outside Edges'!$B167)&gt;=5,'[1]Outside Edges'!$Q167="Yes"),"Yes","No")</f>
        <v>No</v>
      </c>
      <c r="JL168" s="201" t="str">
        <f>IF(AND((RIGHT($JL$3,2)-'[1]Miter Profiles'!$AC$273-'[1]Outside Edges'!$B167)&gt;=5,'[1]Outside Edges'!$Q167="Yes"),"Yes","No")</f>
        <v>No</v>
      </c>
      <c r="JM168" s="201" t="str">
        <f>IF(AND((RIGHT($JM$3,2)-'[1]Miter Profiles'!$AC$274-'[1]Outside Edges'!$B167)&gt;=5,'[1]Outside Edges'!$Q167="Yes"),"Yes","No")</f>
        <v>No</v>
      </c>
      <c r="JN168" s="201" t="str">
        <f>IF(AND((RIGHT($JN$3,2)-'[1]Miter Profiles'!$AC$275-'[1]Outside Edges'!$B167)&gt;=5,'[1]Outside Edges'!$Q167="Yes"),"Yes","No")</f>
        <v>No</v>
      </c>
      <c r="JO168" s="197" t="str">
        <f>IF(AND((RIGHT($JO$3,2)-'[1]Miter Profiles'!$AC$276-'[1]Outside Edges'!$B167)&gt;=5,'[1]Outside Edges'!$Q167="Yes"),"Yes","No")</f>
        <v>No</v>
      </c>
      <c r="JP168" s="197" t="str">
        <f>IF(AND((RIGHT($JP$3,2)-'[1]Miter Profiles'!$AC$277-'[1]Outside Edges'!$B167)&gt;=5,'[1]Outside Edges'!$Q167="Yes"),"Yes","No")</f>
        <v>No</v>
      </c>
      <c r="JQ168" s="197" t="str">
        <f>IF(AND((RIGHT($JQ$3,2)-'[1]Miter Profiles'!$AC$278-'[1]Outside Edges'!$B167)&gt;=5,'[1]Outside Edges'!$Q167="Yes"),"Yes","No")</f>
        <v>No</v>
      </c>
      <c r="JR168" s="201" t="str">
        <f>IF(AND((RIGHT($JR$3,2)-'[1]Miter Profiles'!$AC$279-'[1]Outside Edges'!$B167)&gt;=5,'[1]Outside Edges'!$Q167="Yes"),"Yes","No")</f>
        <v>No</v>
      </c>
      <c r="JS168" s="201" t="str">
        <f>IF(AND((RIGHT($JS$3,2)-'[1]Miter Profiles'!$AC$280-'[1]Outside Edges'!$B167)&gt;=5,'[1]Outside Edges'!$Q167="Yes"),"Yes","No")</f>
        <v>No</v>
      </c>
      <c r="JT168" s="201" t="str">
        <f>IF(AND((RIGHT($JT$3,2)-'[1]Miter Profiles'!$AC$281-'[1]Outside Edges'!$B167)&gt;=5,'[1]Outside Edges'!$Q167="Yes"),"Yes","No")</f>
        <v>No</v>
      </c>
      <c r="JU168" s="197" t="str">
        <f>IF(AND((RIGHT($JU$3,2)-'[1]Miter Profiles'!$AC$282-'[1]Outside Edges'!$B167)&gt;=5,'[1]Outside Edges'!$Q167="Yes"),"Yes","No")</f>
        <v>No</v>
      </c>
      <c r="JV168" s="197" t="str">
        <f>IF(AND((RIGHT($JV$3,2)-'[1]Miter Profiles'!$AC$283-'[1]Outside Edges'!$B167)&gt;=5,'[1]Outside Edges'!$Q167="Yes"),"Yes","No")</f>
        <v>No</v>
      </c>
      <c r="JW168" s="197" t="str">
        <f>IF(AND((RIGHT($JW$3,2)-'[1]Miter Profiles'!$AC$284-'[1]Outside Edges'!$B167)&gt;=5,'[1]Outside Edges'!$Q167="Yes"),"Yes","No")</f>
        <v>No</v>
      </c>
      <c r="JX168" s="201" t="str">
        <f>IF(AND((RIGHT($JX$3,2)-'[1]Miter Profiles'!$AC$285-'[1]Outside Edges'!$B167)&gt;=5,'[1]Outside Edges'!$Q167="Yes"),"Yes","No")</f>
        <v>No</v>
      </c>
      <c r="JY168" s="201" t="str">
        <f>IF(AND((RIGHT($JY$3,2)-'[1]Miter Profiles'!$AC$286-'[1]Outside Edges'!$B167)&gt;=5,'[1]Outside Edges'!$Q167="Yes"),"Yes","No")</f>
        <v>No</v>
      </c>
      <c r="JZ168" s="201" t="str">
        <f>IF(AND((RIGHT($JZ$3,2)-'[1]Miter Profiles'!$AC$287-'[1]Outside Edges'!$B167)&gt;=5,'[1]Outside Edges'!$Q167="Yes"),"Yes","No")</f>
        <v>No</v>
      </c>
      <c r="KA168" s="197" t="str">
        <f>IF(AND((RIGHT($KA$3,2)-'[1]Miter Profiles'!$AC$288-'[1]Outside Edges'!$B167)&gt;=5,'[1]Outside Edges'!$Q167="Yes"),"Yes","No")</f>
        <v>No</v>
      </c>
      <c r="KB168" s="197" t="str">
        <f>IF(AND((RIGHT($KB$3,2)-'[1]Miter Profiles'!$AC$289-'[1]Outside Edges'!$B167)&gt;=5,'[1]Outside Edges'!$Q167="Yes"),"Yes","No")</f>
        <v>No</v>
      </c>
      <c r="KC168" s="197" t="str">
        <f>IF(AND((RIGHT($KC$3,2)-'[1]Miter Profiles'!$AC$290-'[1]Outside Edges'!$B167)&gt;=5,'[1]Outside Edges'!$Q167="Yes"),"Yes","No")</f>
        <v>No</v>
      </c>
      <c r="KD168" s="201" t="str">
        <f>IF(AND((RIGHT($KD$3,2)-'[1]Miter Profiles'!$AC$291-'[1]Outside Edges'!$B167)&gt;=5,'[1]Outside Edges'!$Q167="Yes"),"Yes","No")</f>
        <v>No</v>
      </c>
      <c r="KE168" s="201" t="str">
        <f>IF(AND((RIGHT($KE$3,2)-'[1]Miter Profiles'!$AC$292-'[1]Outside Edges'!$B167)&gt;=5,'[1]Outside Edges'!$Q167="Yes"),"Yes","No")</f>
        <v>No</v>
      </c>
      <c r="KF168" s="201" t="str">
        <f>IF(AND((RIGHT($KF$3,2)-'[1]Miter Profiles'!$AC$293-'[1]Outside Edges'!$B167)&gt;=5,'[1]Outside Edges'!$Q167="Yes"),"Yes","No")</f>
        <v>No</v>
      </c>
      <c r="KG168" s="197" t="str">
        <f>IF(AND((RIGHT($KG$3,2)-'[1]Miter Profiles'!$AC$294-'[1]Outside Edges'!$B167)&gt;=5,'[1]Outside Edges'!$Q167="Yes"),"Yes","No")</f>
        <v>No</v>
      </c>
      <c r="KH168" s="197" t="str">
        <f>IF(AND((RIGHT($KH$3,2)-'[1]Miter Profiles'!$AC$295-'[1]Outside Edges'!$B167)&gt;=5,'[1]Outside Edges'!$Q167="Yes"),"Yes","No")</f>
        <v>No</v>
      </c>
      <c r="KI168" s="197" t="str">
        <f>IF(AND((RIGHT($KI$3,2)-'[1]Miter Profiles'!$AC$296-'[1]Outside Edges'!$B167)&gt;=5,'[1]Outside Edges'!$Q167="Yes"),"Yes","No")</f>
        <v>No</v>
      </c>
      <c r="KJ168" s="201" t="str">
        <f>IF(AND((RIGHT($KJ$3,2)-'[1]Miter Profiles'!$AC$297-'[1]Outside Edges'!$B167)&gt;=5,'[1]Outside Edges'!$Q167="Yes"),"Yes","No")</f>
        <v>No</v>
      </c>
      <c r="KK168" s="201" t="str">
        <f>IF(AND((RIGHT($KK$3,2)-'[1]Miter Profiles'!$AC$298-'[1]Outside Edges'!$B167)&gt;=5,'[1]Outside Edges'!$Q167="Yes"),"Yes","No")</f>
        <v>No</v>
      </c>
      <c r="KL168" s="201" t="str">
        <f>IF(AND((RIGHT($KL$3,2)-'[1]Miter Profiles'!$AC$299-'[1]Outside Edges'!$B167)&gt;=5,'[1]Outside Edges'!$Q167="Yes"),"Yes","No")</f>
        <v>No</v>
      </c>
      <c r="KM168" s="197" t="str">
        <f>IF(AND((RIGHT($KM$3,2)-'[1]Miter Profiles'!$AC$300-'[1]Outside Edges'!$B167)&gt;=5,'[1]Outside Edges'!$Q167="Yes"),"Yes","No")</f>
        <v>No</v>
      </c>
      <c r="KN168" s="197" t="str">
        <f>IF(AND((RIGHT($KN$3,2)-'[1]Miter Profiles'!$AC$301-'[1]Outside Edges'!$B167)&gt;=5,'[1]Outside Edges'!$Q167="Yes"),"Yes","No")</f>
        <v>No</v>
      </c>
      <c r="KO168" s="197" t="str">
        <f>IF(AND((RIGHT($KO$3,2)-'[1]Miter Profiles'!$AC$302-'[1]Outside Edges'!$B167)&gt;=5,'[1]Outside Edges'!$Q167="Yes"),"Yes","No")</f>
        <v>No</v>
      </c>
      <c r="KP168" s="201" t="str">
        <f>IF(AND((RIGHT($KP$3,2)-'[1]Miter Profiles'!$AC$303-'[1]Outside Edges'!$B167)&gt;=5,'[1]Outside Edges'!$Q167="Yes"),"Yes","No")</f>
        <v>No</v>
      </c>
      <c r="KQ168" s="201" t="str">
        <f>IF(AND((RIGHT($KQ$3,2)-'[1]Miter Profiles'!$AC$304-'[1]Outside Edges'!$B167)&gt;=5,'[1]Outside Edges'!$Q167="Yes"),"Yes","No")</f>
        <v>No</v>
      </c>
      <c r="KR168" s="201" t="str">
        <f>IF(AND((RIGHT($KR$3,2)-'[1]Miter Profiles'!$AC$305-'[1]Outside Edges'!$B167)&gt;=5,'[1]Outside Edges'!$Q167="Yes"),"Yes","No")</f>
        <v>No</v>
      </c>
      <c r="KS168" s="197" t="str">
        <f>IF(AND((RIGHT($KS$3,2)-'[1]Miter Profiles'!$AC$306-'[1]Outside Edges'!$B167)&gt;=5,'[1]Outside Edges'!$Q167="Yes"),"Yes","No")</f>
        <v>No</v>
      </c>
      <c r="KT168" s="197" t="str">
        <f>IF(AND((RIGHT($KT$3,2)-'[1]Miter Profiles'!$AC$307-'[1]Outside Edges'!$B167)&gt;=5,'[1]Outside Edges'!$Q167="Yes"),"Yes","No")</f>
        <v>No</v>
      </c>
      <c r="KU168" s="197" t="str">
        <f>IF(AND((RIGHT($KU$3,2)-'[1]Miter Profiles'!$AC$308-'[1]Outside Edges'!$B167)&gt;=5,'[1]Outside Edges'!$Q167="Yes"),"Yes","No")</f>
        <v>No</v>
      </c>
      <c r="KV168" s="201" t="str">
        <f>IF(AND((RIGHT($KV$3,2)-'[1]Miter Profiles'!$AC$309-'[1]Outside Edges'!$B167)&gt;=5,'[1]Outside Edges'!$Q167="Yes"),"Yes","No")</f>
        <v>No</v>
      </c>
      <c r="KW168" s="201" t="str">
        <f>IF(AND((RIGHT($KW$3,2)-'[1]Miter Profiles'!$AC$310-'[1]Outside Edges'!$B167)&gt;=5,'[1]Outside Edges'!$Q167="Yes"),"Yes","No")</f>
        <v>No</v>
      </c>
      <c r="KX168" s="201" t="str">
        <f>IF(AND((RIGHT($KX$3,2)-'[1]Miter Profiles'!$AC$311-'[1]Outside Edges'!$B167)&gt;=5,'[1]Outside Edges'!$Q167="Yes"),"Yes","No")</f>
        <v>No</v>
      </c>
      <c r="KY168" s="197" t="str">
        <f>IF(AND((RIGHT($KY$3,2)-'[1]Miter Profiles'!$AC$312-'[1]Outside Edges'!$B167)&gt;=5,'[1]Outside Edges'!$Q167="Yes"),"Yes","No")</f>
        <v>No</v>
      </c>
      <c r="KZ168" s="197" t="str">
        <f>IF(AND((RIGHT($KZ$3,2)-'[1]Miter Profiles'!$AC$313-'[1]Outside Edges'!$B167)&gt;=5,'[1]Outside Edges'!$Q167="Yes"),"Yes","No")</f>
        <v>No</v>
      </c>
      <c r="LA168" s="197" t="str">
        <f>IF(AND((RIGHT($LA$3,2)-'[1]Miter Profiles'!$AC$314-'[1]Outside Edges'!$B167)&gt;=5,'[1]Outside Edges'!$Q167="Yes"),"Yes","No")</f>
        <v>No</v>
      </c>
      <c r="LB168" s="201" t="str">
        <f>IF(AND((RIGHT($LB$3,2)-'[1]Miter Profiles'!$AC$315-'[1]Outside Edges'!$B167)&gt;=5,'[1]Outside Edges'!$Q167="Yes"),"Yes","No")</f>
        <v>No</v>
      </c>
      <c r="LC168" s="201" t="str">
        <f>IF(AND((RIGHT($LC$3,2)-'[1]Miter Profiles'!$AC$316-'[1]Outside Edges'!$B167)&gt;=5,'[1]Outside Edges'!$Q167="Yes"),"Yes","No")</f>
        <v>No</v>
      </c>
      <c r="LD168" s="201" t="str">
        <f>IF(AND((RIGHT($LD$3,2)-'[1]Miter Profiles'!$AC$317-'[1]Outside Edges'!$B167)&gt;=5,'[1]Outside Edges'!$Q167="Yes"),"Yes","No")</f>
        <v>No</v>
      </c>
      <c r="LE168" s="201" t="str">
        <f>IF(AND((RIGHT($LE$3,2)-'[1]Miter Profiles'!$AC$318-'[1]Outside Edges'!$B167)&gt;=5,'[1]Outside Edges'!$Q167="Yes"),"Yes","No")</f>
        <v>No</v>
      </c>
      <c r="LF168" s="197" t="str">
        <f>IF(AND((RIGHT($LF$3,2)-'[1]Miter Profiles'!$AC$319-'[1]Outside Edges'!$B167)&gt;=5,'[1]Outside Edges'!$Q167="Yes"),"Yes","No")</f>
        <v>No</v>
      </c>
      <c r="LG168" s="197" t="str">
        <f>IF(AND((RIGHT($LG$3,2)-'[1]Miter Profiles'!$AC$320-'[1]Outside Edges'!$B167)&gt;=5,'[1]Outside Edges'!$Q167="Yes"),"Yes","No")</f>
        <v>No</v>
      </c>
      <c r="LH168" s="197" t="str">
        <f>IF(AND((RIGHT($LH$3,2)-'[1]Miter Profiles'!$AC$321-'[1]Outside Edges'!$B167)&gt;=5,'[1]Outside Edges'!$Q167="Yes"),"Yes","No")</f>
        <v>No</v>
      </c>
      <c r="LI168" s="197" t="str">
        <f>IF(AND((RIGHT($LI$3,2)-'[1]Miter Profiles'!$AC$322-'[1]Outside Edges'!$B167)&gt;=5,'[1]Outside Edges'!$Q167="Yes"),"Yes","No")</f>
        <v>No</v>
      </c>
      <c r="LJ168" s="201" t="str">
        <f>IF(AND((RIGHT($LJ$3,2)-'[1]Miter Profiles'!$AC$323-'[1]Outside Edges'!$B167)&gt;=5,'[1]Outside Edges'!$Q167="Yes"),"Yes","No")</f>
        <v>No</v>
      </c>
      <c r="LK168" s="201" t="str">
        <f>IF(AND((RIGHT($LK$3,2)-'[1]Miter Profiles'!$AC$324-'[1]Outside Edges'!$B167)&gt;=5,'[1]Outside Edges'!$Q167="Yes"),"Yes","No")</f>
        <v>No</v>
      </c>
      <c r="LL168" s="201" t="str">
        <f>IF(AND((RIGHT($LL$3,2)-'[1]Miter Profiles'!$AC$325-'[1]Outside Edges'!$B167)&gt;=5,'[1]Outside Edges'!$Q167="Yes"),"Yes","No")</f>
        <v>No</v>
      </c>
      <c r="LM168" s="197" t="str">
        <f>IF(AND((RIGHT($LM$3,2)-'[1]Miter Profiles'!$AC$326-'[1]Outside Edges'!$B167)&gt;=5,'[1]Outside Edges'!$Q167="Yes"),"Yes","No")</f>
        <v>No</v>
      </c>
      <c r="LN168" s="197" t="str">
        <f>IF(AND((RIGHT($LN$3,2)-'[1]Miter Profiles'!$AC$327-'[1]Outside Edges'!$B167)&gt;=5,'[1]Outside Edges'!$Q167="Yes"),"Yes","No")</f>
        <v>No</v>
      </c>
      <c r="LO168" s="197" t="str">
        <f>IF(AND((RIGHT($LO$3,2)-'[1]Miter Profiles'!$AC$328-'[1]Outside Edges'!$B167)&gt;=5,'[1]Outside Edges'!$Q167="Yes"),"Yes","No")</f>
        <v>No</v>
      </c>
      <c r="LP168" s="201" t="str">
        <f>IF(AND((RIGHT($LP$3,2)-'[1]Miter Profiles'!$AC$329-'[1]Outside Edges'!$B167)&gt;=5,'[1]Outside Edges'!$Q167="Yes"),"Yes","No")</f>
        <v>No</v>
      </c>
      <c r="LQ168" s="201" t="str">
        <f>IF(AND((RIGHT($LQ$3,2)-'[1]Miter Profiles'!$AC$330-'[1]Outside Edges'!$B167)&gt;=5,'[1]Outside Edges'!$Q167="Yes"),"Yes","No")</f>
        <v>No</v>
      </c>
      <c r="LR168" s="201" t="str">
        <f>IF(AND((RIGHT($LR$3,2)-'[1]Miter Profiles'!$AC$331-'[1]Outside Edges'!$B167)&gt;=5,'[1]Outside Edges'!$Q167="Yes"),"Yes","No")</f>
        <v>No</v>
      </c>
      <c r="LS168" s="197" t="str">
        <f>IF(AND((RIGHT($LS$3,2)-'[1]Miter Profiles'!$AC$332-'[1]Outside Edges'!$B167)&gt;=5,'[1]Outside Edges'!$Q167="Yes"),"Yes","No")</f>
        <v>No</v>
      </c>
      <c r="LT168" s="197" t="str">
        <f>IF(AND((RIGHT($LT$3,2)-'[1]Miter Profiles'!$AC$333-'[1]Outside Edges'!$B167)&gt;=5,'[1]Outside Edges'!$Q167="Yes"),"Yes","No")</f>
        <v>No</v>
      </c>
      <c r="LU168" s="197" t="str">
        <f>IF(AND((RIGHT($LU$3,2)-'[1]Miter Profiles'!$AC$334-'[1]Outside Edges'!$B167)&gt;=5,'[1]Outside Edges'!$Q167="Yes"),"Yes","No")</f>
        <v>No</v>
      </c>
      <c r="LV168" s="201" t="str">
        <f>IF(AND((RIGHT($LV$3,2)-'[1]Miter Profiles'!$AC$335-'[1]Outside Edges'!$B167)&gt;=5,'[1]Outside Edges'!$Q167="Yes"),"Yes","No")</f>
        <v>No</v>
      </c>
      <c r="LW168" s="201" t="str">
        <f>IF(AND((RIGHT($LW$3,2)-'[1]Miter Profiles'!$AC$336-'[1]Outside Edges'!$B167)&gt;=5,'[1]Outside Edges'!$Q167="Yes"),"Yes","No")</f>
        <v>No</v>
      </c>
      <c r="LX168" s="201" t="str">
        <f>IF(AND((RIGHT($LX$3,2)-'[1]Miter Profiles'!$AC$337-'[1]Outside Edges'!$B167)&gt;=5,'[1]Outside Edges'!$Q167="Yes"),"Yes","No")</f>
        <v>No</v>
      </c>
      <c r="LY168" s="197" t="str">
        <f>IF(AND((RIGHT($LY$3,2)-'[1]Miter Profiles'!$AC$338-'[1]Outside Edges'!$B167)&gt;=5,'[1]Outside Edges'!$Q167="Yes"),"Yes","No")</f>
        <v>No</v>
      </c>
      <c r="LZ168" s="197" t="str">
        <f>IF(AND((RIGHT($LZ$3,2)-'[1]Miter Profiles'!$AC$339-'[1]Outside Edges'!$B167)&gt;=5,'[1]Outside Edges'!$Q167="Yes"),"Yes","No")</f>
        <v>No</v>
      </c>
      <c r="MA168" s="197" t="str">
        <f>IF(AND((RIGHT($MA$3,2)-'[1]Miter Profiles'!$AC$340-'[1]Outside Edges'!$B167)&gt;=5,'[1]Outside Edges'!$Q167="Yes"),"Yes","No")</f>
        <v>No</v>
      </c>
      <c r="MB168" s="201" t="str">
        <f>IF(AND((RIGHT($MB$3,2)-'[1]Miter Profiles'!$AC$341-'[1]Outside Edges'!$B167)&gt;=5,'[1]Outside Edges'!$Q167="Yes"),"Yes","No")</f>
        <v>No</v>
      </c>
      <c r="MC168" s="201" t="str">
        <f>IF(AND((RIGHT($MC$3,2)-'[1]Miter Profiles'!$AC$342-'[1]Outside Edges'!$B167)&gt;=5,'[1]Outside Edges'!$Q167="Yes"),"Yes","No")</f>
        <v>No</v>
      </c>
      <c r="MD168" s="201" t="str">
        <f>IF(AND((RIGHT($MD$3,2)-'[1]Miter Profiles'!$AC$343-'[1]Outside Edges'!$B167)&gt;=5,'[1]Outside Edges'!$Q167="Yes"),"Yes","No")</f>
        <v>No</v>
      </c>
      <c r="ME168" s="197" t="str">
        <f>IF(AND((RIGHT($ME$3,2)-'[1]Miter Profiles'!$AC$344-'[1]Outside Edges'!$B167)&gt;=5,'[1]Outside Edges'!$Q167="Yes"),"Yes","No")</f>
        <v>No</v>
      </c>
      <c r="MF168" s="197" t="str">
        <f>IF(AND((RIGHT($MF$3,2)-'[1]Miter Profiles'!$AC$345-'[1]Outside Edges'!$B167)&gt;=5,'[1]Outside Edges'!$Q167="Yes"),"Yes","No")</f>
        <v>No</v>
      </c>
      <c r="MG168" s="197" t="str">
        <f>IF(AND((RIGHT($MG$3,2)-'[1]Miter Profiles'!$AC$346-'[1]Outside Edges'!$B167)&gt;=5,'[1]Outside Edges'!$Q167="Yes"),"Yes","No")</f>
        <v>No</v>
      </c>
      <c r="MH168" s="201" t="str">
        <f>IF(AND((RIGHT($MH$3,2)-'[1]Miter Profiles'!$AC$347-'[1]Outside Edges'!$B167)&gt;=5,'[1]Outside Edges'!$Q167="Yes"),"Yes","No")</f>
        <v>No</v>
      </c>
      <c r="MI168" s="201" t="str">
        <f>IF(AND((RIGHT($MI$3,2)-'[1]Miter Profiles'!$AC$348-'[1]Outside Edges'!$B167)&gt;=5,'[1]Outside Edges'!$Q167="Yes"),"Yes","No")</f>
        <v>No</v>
      </c>
      <c r="MJ168" s="201" t="str">
        <f>IF(AND((RIGHT($MJ$3,2)-'[1]Miter Profiles'!$AC$349-'[1]Outside Edges'!$B167)&gt;=5,'[1]Outside Edges'!$Q167="Yes"),"Yes","No")</f>
        <v>No</v>
      </c>
      <c r="MK168" s="197" t="str">
        <f>IF(AND((RIGHT($MK$3,2)-'[1]Miter Profiles'!$AC$350-'[1]Outside Edges'!$B167)&gt;=5,'[1]Outside Edges'!$Q167="Yes"),"Yes","No")</f>
        <v>No</v>
      </c>
      <c r="ML168" s="197" t="str">
        <f>IF(AND((RIGHT($ML$3,2)-'[1]Miter Profiles'!$AC$351-'[1]Outside Edges'!$B167)&gt;=5,'[1]Outside Edges'!$Q167="Yes"),"Yes","No")</f>
        <v>No</v>
      </c>
      <c r="MM168" s="197" t="str">
        <f>IF(AND((RIGHT($MM$3,2)-'[1]Miter Profiles'!$AC$352-'[1]Outside Edges'!$B167)&gt;=5,'[1]Outside Edges'!$Q167="Yes"),"Yes","No")</f>
        <v>No</v>
      </c>
      <c r="MN168" s="201" t="str">
        <f>IF(AND((RIGHT($MK$3,2)-'[1]Miter Profiles'!$AC$353-'[1]Outside Edges'!$B167)&gt;=5,'[1]Outside Edges'!$Q167="Yes"),"Yes","No")</f>
        <v>No</v>
      </c>
      <c r="MO168" s="201" t="str">
        <f>IF(AND((RIGHT($ML$3,2)-'[1]Miter Profiles'!$AC$354-'[1]Outside Edges'!$B167)&gt;=5,'[1]Outside Edges'!$Q167="Yes"),"Yes","No")</f>
        <v>No</v>
      </c>
      <c r="MP168" s="201" t="str">
        <f>IF(AND((RIGHT($MM$3,2)-'[1]Miter Profiles'!$AC$355-'[1]Outside Edges'!$B167)&gt;=5,'[1]Outside Edges'!$Q167="Yes"),"Yes","No")</f>
        <v>No</v>
      </c>
      <c r="MQ168" s="197" t="str">
        <f>IF(AND((RIGHT($MK$3,2)-'[1]Miter Profiles'!$AC$356-'[1]Outside Edges'!$B167)&gt;=5,'[1]Outside Edges'!$Q167="Yes"),"Yes","No")</f>
        <v>No</v>
      </c>
      <c r="MR168" s="197" t="str">
        <f>IF(AND((RIGHT($ML$3,2)-'[1]Miter Profiles'!$AC$357-'[1]Outside Edges'!$B167)&gt;=5,'[1]Outside Edges'!$Q167="Yes"),"Yes","No")</f>
        <v>No</v>
      </c>
      <c r="MS168" s="197" t="str">
        <f>IF(AND((RIGHT($MM$3,2)-'[1]Miter Profiles'!$AC$358-'[1]Outside Edges'!$B167)&gt;=5,'[1]Outside Edges'!$Q167="Yes"),"Yes","No")</f>
        <v>No</v>
      </c>
      <c r="MT168" s="201" t="str">
        <f>IF(AND((RIGHT($MK$3,2)-'[1]Miter Profiles'!$AC$359-'[1]Outside Edges'!$B167)&gt;=5,'[1]Outside Edges'!$Q167="Yes"),"Yes","No")</f>
        <v>No</v>
      </c>
      <c r="MU168" s="201" t="str">
        <f>IF(AND((RIGHT($ML$3,2)-'[1]Miter Profiles'!$AC$360-'[1]Outside Edges'!$B167)&gt;=5,'[1]Outside Edges'!$Q167="Yes"),"Yes","No")</f>
        <v>No</v>
      </c>
      <c r="MV168" s="201" t="str">
        <f>IF(AND((RIGHT($MM$3,2)-'[1]Miter Profiles'!$AC$361-'[1]Outside Edges'!$B167)&gt;=5,'[1]Outside Edges'!$Q167="Yes"),"Yes","No")</f>
        <v>No</v>
      </c>
    </row>
    <row r="169" spans="1:360" thickBot="1" x14ac:dyDescent="0.25">
      <c r="A169" s="371" t="str">
        <f>IF('[1]Outside Edges'!$A168&lt;&gt;"",'[1]Outside Edges'!$A168,"")</f>
        <v>D166</v>
      </c>
      <c r="B169" s="7" t="str">
        <f>IF(AND((RIGHT($B$3,2)-'[1]Miter Profiles'!$AC$3-'[1]Outside Edges'!$B168)&gt;=5,'[1]Outside Edges'!$Q168="Yes"),"Yes","No")</f>
        <v>Yes</v>
      </c>
      <c r="C169" s="7" t="str">
        <f>IF(AND((RIGHT($C$3,2)-'[1]Miter Profiles'!$AC$4-'[1]Outside Edges'!$B168)&gt;=5,'[1]Outside Edges'!$Q168="Yes"),"Yes","No")</f>
        <v>Yes</v>
      </c>
      <c r="D169" s="63" t="str">
        <f>IF(AND((RIGHT($D$3,2)-'[1]Miter Profiles'!$AC$5-'[1]Outside Edges'!$B168)&gt;=5,'[1]Outside Edges'!$Q168="Yes"),"Yes","No")</f>
        <v>Yes</v>
      </c>
      <c r="E169" s="64" t="str">
        <f>IF(AND((RIGHT($E$3,2)-'[1]Miter Profiles'!$AC$6-'[1]Outside Edges'!$B168)&gt;=5,'[1]Outside Edges'!$Q168="Yes"),"Yes","No")</f>
        <v>Yes</v>
      </c>
      <c r="F169" s="8" t="str">
        <f>IF(AND((RIGHT($F$3,2)-'[1]Miter Profiles'!$AC$7-'[1]Outside Edges'!$B168)&gt;=5,'[1]Outside Edges'!$Q168="Yes"),"Yes","No")</f>
        <v>Yes</v>
      </c>
      <c r="G169" s="65" t="str">
        <f>IF(AND((RIGHT($G$3,2)-'[1]Miter Profiles'!$AC$8-'[1]Outside Edges'!$B168)&gt;=5,'[1]Outside Edges'!$Q168="Yes"),"Yes","No")</f>
        <v>Yes</v>
      </c>
      <c r="H169" s="7" t="str">
        <f>IF(AND((RIGHT($H$3,2)-'[1]Miter Profiles'!$AC$9-'[1]Outside Edges'!$B168)&gt;=5,'[1]Outside Edges'!$Q168="Yes"),"Yes","No")</f>
        <v>Yes</v>
      </c>
      <c r="I169" s="7" t="str">
        <f>IF(AND((RIGHT($I$3,2)-'[1]Miter Profiles'!$AC$10-'[1]Outside Edges'!$B168)&gt;=5,'[1]Outside Edges'!$Q168="Yes"),"Yes","No")</f>
        <v>Yes</v>
      </c>
      <c r="J169" s="63" t="str">
        <f>IF(AND((RIGHT($J$3,2)-'[1]Miter Profiles'!$AC$11-'[1]Outside Edges'!$B168)&gt;=5,'[1]Outside Edges'!$Q168="Yes"),"Yes","No")</f>
        <v>Yes</v>
      </c>
      <c r="K169" s="64" t="str">
        <f>IF(AND((RIGHT($K$3,2)-'[1]Miter Profiles'!$AC$12-'[1]Outside Edges'!$B168)&gt;=5,'[1]Outside Edges'!$Q168="Yes"),"Yes","No")</f>
        <v>Yes</v>
      </c>
      <c r="L169" s="8" t="str">
        <f>IF(AND((RIGHT($L$3,2)-'[1]Miter Profiles'!$AC$13-'[1]Outside Edges'!$B168)&gt;=5,'[1]Outside Edges'!$Q168="Yes"),"Yes","No")</f>
        <v>Yes</v>
      </c>
      <c r="M169" s="65" t="str">
        <f>IF(AND((RIGHT($M$3,2)-'[1]Miter Profiles'!$AC$14-'[1]Outside Edges'!$B168)&gt;=5,'[1]Outside Edges'!$Q168="Yes"),"Yes","No")</f>
        <v>Yes</v>
      </c>
      <c r="N169" s="7" t="str">
        <f>IF(AND((RIGHT($N$3,2)-'[1]Miter Profiles'!$AC$15-'[1]Outside Edges'!$B168)&gt;=4,'[1]Outside Edges'!$Q168="Yes"),"Yes","No")</f>
        <v>Yes</v>
      </c>
      <c r="O169" s="7" t="str">
        <f>IF(AND((RIGHT($O$3,2)-'[1]Miter Profiles'!$AC$16-'[1]Outside Edges'!$B168)&gt;=5,'[1]Outside Edges'!$Q168="Yes"),"Yes","No")</f>
        <v>Yes</v>
      </c>
      <c r="P169" s="63" t="str">
        <f>IF(AND((RIGHT($P$3,2)-'[1]Miter Profiles'!$AC$17-'[1]Outside Edges'!$B168)&gt;=5,'[1]Outside Edges'!$Q168="Yes"),"Yes","No")</f>
        <v>Yes</v>
      </c>
      <c r="Q169" s="64" t="str">
        <f>IF(AND((RIGHT($Q$3,2)-'[1]Miter Profiles'!$AC$18-'[1]Outside Edges'!$B168)&gt;=5,'[1]Outside Edges'!$Q168="Yes"),"Yes","No")</f>
        <v>Yes</v>
      </c>
      <c r="R169" s="8" t="str">
        <f>IF(AND((RIGHT($R$3,2)-'[1]Miter Profiles'!$AC$19-'[1]Outside Edges'!$B168)&gt;=5,'[1]Outside Edges'!$Q168="Yes"),"Yes","No")</f>
        <v>Yes</v>
      </c>
      <c r="S169" s="65" t="str">
        <f>IF(AND((RIGHT($S$3,2)-'[1]Miter Profiles'!$AC$20-'[1]Outside Edges'!$B168)&gt;=5,'[1]Outside Edges'!$Q168="Yes"),"Yes","No")</f>
        <v>Yes</v>
      </c>
      <c r="T169" s="7" t="str">
        <f>IF(AND((RIGHT($T$3,2)-'[1]Miter Profiles'!$AC$21-'[1]Outside Edges'!$B168)&gt;=5,'[1]Outside Edges'!$Q168="Yes"),"Yes","No")</f>
        <v>Yes</v>
      </c>
      <c r="U169" s="7" t="str">
        <f>IF(AND((RIGHT($U$3,2)-'[1]Miter Profiles'!$AC$22-'[1]Outside Edges'!$B168)&gt;=5,'[1]Outside Edges'!$Q168="Yes"),"Yes","No")</f>
        <v>Yes</v>
      </c>
      <c r="V169" s="63" t="str">
        <f>IF(AND((RIGHT($V$3,2)-'[1]Miter Profiles'!$AC$23-'[1]Outside Edges'!$B168)&gt;=5,'[1]Outside Edges'!$Q168="Yes"),"Yes","No")</f>
        <v>Yes</v>
      </c>
      <c r="W169" s="64" t="str">
        <f>IF(AND((RIGHT($W$3,2)-'[1]Miter Profiles'!$AC$24-'[1]Outside Edges'!$B168)&gt;=5,'[1]Outside Edges'!$Q168="Yes"),"Yes","No")</f>
        <v>No</v>
      </c>
      <c r="X169" s="8" t="str">
        <f>IF(AND((RIGHT($X$3,2)-'[1]Miter Profiles'!$AC$25-'[1]Outside Edges'!$B168)&gt;=5,'[1]Outside Edges'!$Q168="Yes"),"Yes","No")</f>
        <v>Yes</v>
      </c>
      <c r="Y169" s="65" t="str">
        <f>IF(AND((RIGHT($Y$3,2)-'[1]Miter Profiles'!$AC$26-'[1]Outside Edges'!$B168)&gt;=5,'[1]Outside Edges'!$Q168="Yes"),"Yes","No")</f>
        <v>Yes</v>
      </c>
      <c r="Z169" s="7" t="str">
        <f>IF(AND((RIGHT($Z$3,2)-'[1]Miter Profiles'!$AC$27-'[1]Outside Edges'!$B168)&gt;=5,'[1]Outside Edges'!$Q168="Yes"),"Yes","No")</f>
        <v>Yes</v>
      </c>
      <c r="AA169" s="7" t="str">
        <f>IF(AND((RIGHT($AA$3,2)-'[1]Miter Profiles'!$AC$28-'[1]Outside Edges'!$B168)&gt;=5,'[1]Outside Edges'!$Q168="Yes"),"Yes","No")</f>
        <v>Yes</v>
      </c>
      <c r="AB169" s="63" t="str">
        <f>IF(AND((RIGHT($AB$3,2)-'[1]Miter Profiles'!$AC$29-'[1]Outside Edges'!$B168)&gt;=5,'[1]Outside Edges'!$Q168="Yes"),"Yes","No")</f>
        <v>Yes</v>
      </c>
      <c r="AC169" s="64" t="str">
        <f>IF(AND((RIGHT($AC$3,2)-'[1]Miter Profiles'!$AC$30-'[1]Outside Edges'!$B168)&gt;=5,'[1]Outside Edges'!$Q168="Yes"),"Yes","No")</f>
        <v>Yes</v>
      </c>
      <c r="AD169" s="8" t="str">
        <f>IF(AND((RIGHT($AD$3,2)-'[1]Miter Profiles'!$AC$31-'[1]Outside Edges'!$B168)&gt;=5,'[1]Outside Edges'!$Q168="Yes"),"Yes","No")</f>
        <v>Yes</v>
      </c>
      <c r="AE169" s="65" t="str">
        <f>IF(AND((RIGHT($AE$3,2)-'[1]Miter Profiles'!$AC$32-'[1]Outside Edges'!$B168)&gt;=5,'[1]Outside Edges'!$Q168="Yes"),"Yes","No")</f>
        <v>Yes</v>
      </c>
      <c r="AF169" s="7" t="str">
        <f>IF(AND((RIGHT($AF$3,2)-'[1]Miter Profiles'!$AC$33-'[1]Outside Edges'!$B168)&gt;=5,'[1]Outside Edges'!$Q168="Yes"),"Yes","No")</f>
        <v>Yes</v>
      </c>
      <c r="AG169" s="7" t="str">
        <f>IF(AND((RIGHT($AG$3,2)-'[1]Miter Profiles'!$AC$34-'[1]Outside Edges'!$B168)&gt;=5,'[1]Outside Edges'!$Q168="Yes"),"Yes","No")</f>
        <v>Yes</v>
      </c>
      <c r="AH169" s="63" t="str">
        <f>IF(AND((RIGHT($AH$3,2)-'[1]Miter Profiles'!$AC$35-'[1]Outside Edges'!$B168)&gt;=5,'[1]Outside Edges'!$Q168="Yes"),"Yes","No")</f>
        <v>Yes</v>
      </c>
      <c r="AI169" s="64" t="str">
        <f>IF(AND((RIGHT($AI$3,2)-'[1]Miter Profiles'!$AC$36-'[1]Outside Edges'!$B168)&gt;=5,'[1]Outside Edges'!$Q168="Yes"),"Yes","No")</f>
        <v>Yes</v>
      </c>
      <c r="AJ169" s="8" t="str">
        <f>IF(AND((RIGHT($AJ$3,2)-'[1]Miter Profiles'!$AC$37-'[1]Outside Edges'!$B168)&gt;=5,'[1]Outside Edges'!$Q168="Yes"),"Yes","No")</f>
        <v>Yes</v>
      </c>
      <c r="AK169" s="65" t="str">
        <f>IF(AND((RIGHT($AK$3,2)-'[1]Miter Profiles'!$AC$38-'[1]Outside Edges'!$B168)&gt;=5,'[1]Outside Edges'!$Q168="Yes"),"Yes","No")</f>
        <v>Yes</v>
      </c>
      <c r="AL169" s="7" t="str">
        <f>IF(AND((RIGHT($AL$3,2)-'[1]Miter Profiles'!$AC$39-'[1]Outside Edges'!$B168)&gt;=5,'[1]Outside Edges'!$Q168="Yes"),"Yes","No")</f>
        <v>Yes</v>
      </c>
      <c r="AM169" s="7" t="str">
        <f>IF(AND((RIGHT($AM$3,2)-'[1]Miter Profiles'!$AC$40-'[1]Outside Edges'!$B168)&gt;=5,'[1]Outside Edges'!$Q168="Yes"),"Yes","No")</f>
        <v>Yes</v>
      </c>
      <c r="AN169" s="63" t="str">
        <f>IF(AND((RIGHT($AN$3,2)-'[1]Miter Profiles'!$AC$41-'[1]Outside Edges'!$B168)&gt;=5,'[1]Outside Edges'!$Q168="Yes"),"Yes","No")</f>
        <v>Yes</v>
      </c>
      <c r="AO169" s="64" t="str">
        <f>IF(AND((RIGHT($AO$3,2)-'[1]Miter Profiles'!$AC$42-'[1]Outside Edges'!$B168)&gt;=5,'[1]Outside Edges'!$Q168="Yes"),"Yes","No")</f>
        <v>Yes</v>
      </c>
      <c r="AP169" s="8" t="str">
        <f>IF(AND((RIGHT($AP$3,2)-'[1]Miter Profiles'!$AC$43-'[1]Outside Edges'!$B168)&gt;=5,'[1]Outside Edges'!$Q168="Yes"),"Yes","No")</f>
        <v>Yes</v>
      </c>
      <c r="AQ169" s="65" t="str">
        <f>IF(AND((RIGHT($AQ$3,2)-'[1]Miter Profiles'!$AC$44-'[1]Outside Edges'!$B168)&gt;=5,'[1]Outside Edges'!$Q168="Yes"),"Yes","No")</f>
        <v>Yes</v>
      </c>
      <c r="AR169" s="7" t="str">
        <f>IF(AND((RIGHT($AR$3,2)-'[1]Miter Profiles'!$AC$45-'[1]Outside Edges'!$B168)&gt;=5,'[1]Outside Edges'!$Q168="Yes"),"Yes","No")</f>
        <v>Yes</v>
      </c>
      <c r="AS169" s="7" t="str">
        <f>IF(AND((RIGHT($AS$3,2)-'[1]Miter Profiles'!$AC$46-'[1]Outside Edges'!$B168)&gt;=5,'[1]Outside Edges'!$Q168="Yes"),"Yes","No")</f>
        <v>Yes</v>
      </c>
      <c r="AT169" s="63" t="str">
        <f>IF(AND((RIGHT($AT$3,2)-'[1]Miter Profiles'!$AC$47-'[1]Outside Edges'!$B168)&gt;=5,'[1]Outside Edges'!$Q168="Yes"),"Yes","No")</f>
        <v>Yes</v>
      </c>
      <c r="AU169" s="64" t="str">
        <f>IF(AND((RIGHT($AU$3,2)-'[1]Miter Profiles'!$AC$48-'[1]Outside Edges'!$B168)&gt;=5,'[1]Outside Edges'!$Q168="Yes"),"Yes","No")</f>
        <v>Yes</v>
      </c>
      <c r="AV169" s="8" t="str">
        <f>IF(AND((RIGHT($AV$3,2)-'[1]Miter Profiles'!$AC$49-'[1]Outside Edges'!$B168)&gt;=5,'[1]Outside Edges'!$Q168="Yes"),"Yes","No")</f>
        <v>Yes</v>
      </c>
      <c r="AW169" s="65" t="str">
        <f>IF(AND((RIGHT($AW$3,2)-'[1]Miter Profiles'!$AC$50-'[1]Outside Edges'!$B168)&gt;=5,'[1]Outside Edges'!$Q168="Yes"),"Yes","No")</f>
        <v>Yes</v>
      </c>
      <c r="AX169" s="7" t="str">
        <f>IF(AND((RIGHT($AX$3,2)-'[1]Miter Profiles'!$AC$51-'[1]Outside Edges'!$B168)&gt;=5,'[1]Outside Edges'!$Q168="Yes"),"Yes","No")</f>
        <v>Yes</v>
      </c>
      <c r="AY169" s="7" t="str">
        <f>IF(AND((RIGHT($AY$3,2)-'[1]Miter Profiles'!$AC$52-'[1]Outside Edges'!$B168)&gt;=5,'[1]Outside Edges'!$Q168="Yes"),"Yes","No")</f>
        <v>Yes</v>
      </c>
      <c r="AZ169" s="63" t="str">
        <f>IF(AND((RIGHT($AZ$3,2)-'[1]Miter Profiles'!$AC$53-'[1]Outside Edges'!$B168)&gt;=5,'[1]Outside Edges'!$Q168="Yes"),"Yes","No")</f>
        <v>Yes</v>
      </c>
      <c r="BA169" s="64" t="str">
        <f>IF(AND((RIGHT($BA$3,2)-'[1]Miter Profiles'!$AC$54-'[1]Outside Edges'!$B168)&gt;=5,'[1]Outside Edges'!$Q168="Yes"),"Yes","No")</f>
        <v>Yes</v>
      </c>
      <c r="BB169" s="8" t="str">
        <f>IF(AND((RIGHT($BB$3,2)-'[1]Miter Profiles'!$AC$55-'[1]Outside Edges'!$B168)&gt;=5,'[1]Outside Edges'!$Q168="Yes"),"Yes","No")</f>
        <v>Yes</v>
      </c>
      <c r="BC169" s="65" t="str">
        <f>IF(AND((RIGHT($BC$3,2)-'[1]Miter Profiles'!$AC$56-'[1]Outside Edges'!$B168)&gt;=5,'[1]Outside Edges'!$Q168="Yes"),"Yes","No")</f>
        <v>Yes</v>
      </c>
      <c r="BD169" s="7" t="str">
        <f>IF(AND((RIGHT($BD$3,2)-'[1]Miter Profiles'!$AC$57-'[1]Outside Edges'!$B168)&gt;=5,'[1]Outside Edges'!$Q168="Yes"),"Yes","No")</f>
        <v>Yes</v>
      </c>
      <c r="BE169" s="7" t="str">
        <f>IF(AND((RIGHT($BE$3,2)-'[1]Miter Profiles'!$AC$58-'[1]Outside Edges'!$B168)&gt;=5,'[1]Outside Edges'!$Q168="Yes"),"Yes","No")</f>
        <v>Yes</v>
      </c>
      <c r="BF169" s="63" t="str">
        <f>IF(AND((RIGHT($BF$3,2)-'[1]Miter Profiles'!$AC$59-'[1]Outside Edges'!$B168)&gt;=5,'[1]Outside Edges'!$Q168="Yes"),"Yes","No")</f>
        <v>Yes</v>
      </c>
      <c r="BG169" s="64" t="str">
        <f>IF(AND((RIGHT($BG$3,2)-'[1]Miter Profiles'!$AC$60-'[1]Outside Edges'!$B168)&gt;=5,'[1]Outside Edges'!$Q168="Yes"),"Yes","No")</f>
        <v>Yes</v>
      </c>
      <c r="BH169" s="8" t="str">
        <f>IF(AND((RIGHT($BH$3,2)-'[1]Miter Profiles'!$AC$61-'[1]Outside Edges'!$B168)&gt;=5,'[1]Outside Edges'!$Q168="Yes"),"Yes","No")</f>
        <v>Yes</v>
      </c>
      <c r="BI169" s="65" t="str">
        <f>IF(AND((RIGHT($BI$3,2)-'[1]Miter Profiles'!$AC$62-'[1]Outside Edges'!$B168)&gt;=5,'[1]Outside Edges'!$Q168="Yes"),"Yes","No")</f>
        <v>Yes</v>
      </c>
      <c r="BJ169" s="7" t="str">
        <f>IF(AND((RIGHT($BJ$3,2)-'[1]Miter Profiles'!$AC$63-'[1]Outside Edges'!$B168)&gt;=5,'[1]Outside Edges'!$Q168="Yes"),"Yes","No")</f>
        <v>Yes</v>
      </c>
      <c r="BK169" s="7" t="str">
        <f>IF(AND((RIGHT($BK$3,2)-'[1]Miter Profiles'!$AC$64-'[1]Outside Edges'!$B168)&gt;=5,'[1]Outside Edges'!$Q168="Yes"),"Yes","No")</f>
        <v>Yes</v>
      </c>
      <c r="BL169" s="63" t="str">
        <f>IF(AND((RIGHT($BL$3,2)-'[1]Miter Profiles'!$AC$65-'[1]Outside Edges'!$B168)&gt;=5,'[1]Outside Edges'!$Q168="Yes"),"Yes","No")</f>
        <v>Yes</v>
      </c>
      <c r="BM169" s="64" t="str">
        <f>IF(AND((RIGHT($BM$3,2)-'[1]Miter Profiles'!$AC$66-'[1]Outside Edges'!$B168)&gt;=5,'[1]Outside Edges'!$Q168="Yes"),"Yes","No")</f>
        <v>Yes</v>
      </c>
      <c r="BN169" s="8" t="str">
        <f>IF(AND((RIGHT($BN$3,2)-'[1]Miter Profiles'!$AC$67-'[1]Outside Edges'!$B168)&gt;=5,'[1]Outside Edges'!$Q168="Yes"),"Yes","No")</f>
        <v>Yes</v>
      </c>
      <c r="BO169" s="65" t="str">
        <f>IF(AND((RIGHT($BO$3,2)-'[1]Miter Profiles'!$AC$68-'[1]Outside Edges'!$B168)&gt;=5,'[1]Outside Edges'!$Q168="Yes"),"Yes","No")</f>
        <v>Yes</v>
      </c>
      <c r="BP169" s="7" t="str">
        <f>IF(AND((RIGHT($BP$3,2)-'[1]Miter Profiles'!$AC$69-'[1]Outside Edges'!$B168)&gt;=5,'[1]Outside Edges'!$Q168="Yes"),"Yes","No")</f>
        <v>Yes</v>
      </c>
      <c r="BQ169" s="7" t="str">
        <f>IF(AND((RIGHT($BQ$3,2)-'[1]Miter Profiles'!$AC$70-'[1]Outside Edges'!$B168)&gt;=5,'[1]Outside Edges'!$Q168="Yes"),"Yes","No")</f>
        <v>Yes</v>
      </c>
      <c r="BR169" s="63" t="str">
        <f>IF(AND((RIGHT($BR$3,2)-'[1]Miter Profiles'!$AC$71-'[1]Outside Edges'!$B168)&gt;=5,'[1]Outside Edges'!$Q168="Yes"),"Yes","No")</f>
        <v>Yes</v>
      </c>
      <c r="BS169" s="64" t="str">
        <f>IF(AND((RIGHT($BS$3,2)-'[1]Miter Profiles'!$AC$72-'[1]Outside Edges'!$B168)&gt;=5,'[1]Outside Edges'!$Q168="Yes"),"Yes","No")</f>
        <v>Yes</v>
      </c>
      <c r="BT169" s="8" t="str">
        <f>IF(AND((RIGHT($BT$3,2)-'[1]Miter Profiles'!$AC$73-'[1]Outside Edges'!$B168)&gt;=5,'[1]Outside Edges'!$Q168="Yes"),"Yes","No")</f>
        <v>Yes</v>
      </c>
      <c r="BU169" s="65" t="str">
        <f>IF(AND((RIGHT($BU$3,2)-'[1]Miter Profiles'!$AC$74-'[1]Outside Edges'!$B168)&gt;=5,'[1]Outside Edges'!$Q168="Yes"),"Yes","No")</f>
        <v>Yes</v>
      </c>
      <c r="BV169" s="7" t="str">
        <f>IF(AND((RIGHT($BV$3,2)-'[1]Miter Profiles'!$AC$75-'[1]Outside Edges'!$B168)&gt;=5,'[1]Outside Edges'!$Q168="Yes"),"Yes","No")</f>
        <v>Yes</v>
      </c>
      <c r="BW169" s="7" t="str">
        <f>IF(AND((RIGHT($BW$3,2)-'[1]Miter Profiles'!$AC$76-'[1]Outside Edges'!$B168)&gt;=5,'[1]Outside Edges'!$Q168="Yes"),"Yes","No")</f>
        <v>Yes</v>
      </c>
      <c r="BX169" s="63" t="str">
        <f>IF(AND((RIGHT($BX$3,2)-'[1]Miter Profiles'!$AC$77-'[1]Outside Edges'!$B168)&gt;=5,'[1]Outside Edges'!$Q168="Yes"),"Yes","No")</f>
        <v>Yes</v>
      </c>
      <c r="BY169" s="64" t="str">
        <f>IF(AND((RIGHT($BY$3,2)-'[1]Miter Profiles'!$AC$78-'[1]Outside Edges'!$B168)&gt;=5,'[1]Outside Edges'!$Q168="Yes"),"Yes","No")</f>
        <v>Yes</v>
      </c>
      <c r="BZ169" s="8" t="str">
        <f>IF(AND((RIGHT($BZ$3,2)-'[1]Miter Profiles'!$AC$79-'[1]Outside Edges'!$B168)&gt;=5,'[1]Outside Edges'!$Q168="Yes"),"Yes","No")</f>
        <v>Yes</v>
      </c>
      <c r="CA169" s="65" t="str">
        <f>IF(AND((RIGHT($CA$3,2)-'[1]Miter Profiles'!$AC$80-'[1]Outside Edges'!$B168)&gt;=5,'[1]Outside Edges'!$Q168="Yes"),"Yes","No")</f>
        <v>Yes</v>
      </c>
      <c r="CB169" s="7" t="str">
        <f>IF(AND((RIGHT($CB$3,2)-'[1]Miter Profiles'!$AC$81-'[1]Outside Edges'!$B168)&gt;=5,'[1]Outside Edges'!$Q168="Yes"),"Yes","No")</f>
        <v>Yes</v>
      </c>
      <c r="CC169" s="7" t="str">
        <f>IF(AND((RIGHT($CC$3,2)-'[1]Miter Profiles'!$AC$82-'[1]Outside Edges'!$B168)&gt;=5,'[1]Outside Edges'!$Q168="Yes"),"Yes","No")</f>
        <v>Yes</v>
      </c>
      <c r="CD169" s="63" t="str">
        <f>IF(AND((RIGHT($CD$3,2)-'[1]Miter Profiles'!$AC$83-'[1]Outside Edges'!$B168)&gt;=5,'[1]Outside Edges'!$Q168="Yes"),"Yes","No")</f>
        <v>Yes</v>
      </c>
      <c r="CE169" s="64" t="str">
        <f>IF(AND((RIGHT($CE$3,2)-'[1]Miter Profiles'!$AC$84-'[1]Outside Edges'!$B168)&gt;=5,'[1]Outside Edges'!$Q168="Yes"),"Yes","No")</f>
        <v>Yes</v>
      </c>
      <c r="CF169" s="8" t="str">
        <f>IF(AND((RIGHT($CF$3,2)-'[1]Miter Profiles'!$AC$85-'[1]Outside Edges'!$B168)&gt;=5,'[1]Outside Edges'!$Q168="Yes"),"Yes","No")</f>
        <v>Yes</v>
      </c>
      <c r="CG169" s="65" t="str">
        <f>IF(AND((RIGHT($CG$3,2)-'[1]Miter Profiles'!$AC$86-'[1]Outside Edges'!$B168)&gt;=5,'[1]Outside Edges'!$Q168="Yes"),"Yes","No")</f>
        <v>Yes</v>
      </c>
      <c r="CH169" s="7" t="str">
        <f>IF(AND((RIGHT($CH$3,2)-'[1]Miter Profiles'!$AC$87-'[1]Outside Edges'!$B168)&gt;=5,'[1]Outside Edges'!$Q168="Yes"),"Yes","No")</f>
        <v>Yes</v>
      </c>
      <c r="CI169" s="7" t="str">
        <f>IF(AND((RIGHT($CI$3,2)-'[1]Miter Profiles'!$AC$88-'[1]Outside Edges'!$B168)&gt;=5,'[1]Outside Edges'!$Q168="Yes"),"Yes","No")</f>
        <v>Yes</v>
      </c>
      <c r="CJ169" s="63" t="str">
        <f>IF(AND((RIGHT($CJ$3,2)-'[1]Miter Profiles'!$AC$89-'[1]Outside Edges'!$B168)&gt;=5,'[1]Outside Edges'!$Q168="Yes"),"Yes","No")</f>
        <v>Yes</v>
      </c>
      <c r="CK169" s="64" t="str">
        <f>IF(AND((RIGHT($CK$3,2)-'[1]Miter Profiles'!$AC$90-'[1]Outside Edges'!$B168)&gt;=5,'[1]Outside Edges'!$Q168="Yes"),"Yes","No")</f>
        <v>Yes</v>
      </c>
      <c r="CL169" s="8" t="str">
        <f>IF(AND((RIGHT($CL$3,2)-'[1]Miter Profiles'!$AC$91-'[1]Outside Edges'!$B168)&gt;=5,'[1]Outside Edges'!$Q168="Yes"),"Yes","No")</f>
        <v>Yes</v>
      </c>
      <c r="CM169" s="65" t="str">
        <f>IF(AND((RIGHT($CM$3,2)-'[1]Miter Profiles'!$AC$92-'[1]Outside Edges'!$B168)&gt;=5,'[1]Outside Edges'!$Q168="Yes"),"Yes","No")</f>
        <v>Yes</v>
      </c>
      <c r="CN169" s="7" t="str">
        <f>IF(AND((RIGHT(CN$3,2)-'[1]Miter Profiles'!$AC$93-'[1]Outside Edges'!$B168)&gt;=5,'[1]Outside Edges'!$Q168="Yes"),"Yes","No")</f>
        <v>Yes</v>
      </c>
      <c r="CO169" s="7" t="str">
        <f>IF(AND((RIGHT(CO$3,2)-'[1]Miter Profiles'!$AC$94-'[1]Outside Edges'!$B168)&gt;=5,'[1]Outside Edges'!$Q168="Yes"),"Yes","No")</f>
        <v>Yes</v>
      </c>
      <c r="CP169" s="63" t="str">
        <f>IF(AND((RIGHT(CP$3,2)-'[1]Miter Profiles'!$AC$95-'[1]Outside Edges'!$B168)&gt;=5,'[1]Outside Edges'!$Q168="Yes"),"Yes","No")</f>
        <v>Yes</v>
      </c>
      <c r="CQ169" s="64" t="str">
        <f>IF(AND((RIGHT(CQ$3,2)-'[1]Miter Profiles'!$AC$96-'[1]Outside Edges'!$B168)&gt;=5,'[1]Outside Edges'!$Q168="Yes"),"Yes","No")</f>
        <v>Yes</v>
      </c>
      <c r="CR169" s="8" t="str">
        <f>IF(AND((RIGHT(CR$3,2)-'[1]Miter Profiles'!$AC$97-'[1]Outside Edges'!$B168)&gt;=5,'[1]Outside Edges'!$Q168="Yes"),"Yes","No")</f>
        <v>Yes</v>
      </c>
      <c r="CS169" s="65" t="str">
        <f>IF(AND((RIGHT(CS$3,2)-'[1]Miter Profiles'!$AC$98-'[1]Outside Edges'!$B168)&gt;=5,'[1]Outside Edges'!$Q168="Yes"),"Yes","No")</f>
        <v>Yes</v>
      </c>
      <c r="CT169" s="7" t="str">
        <f>IF(AND((RIGHT($CT$3,2)-'[1]Miter Profiles'!$AC$99-'[1]Outside Edges'!$B168)&gt;=5,'[1]Outside Edges'!$Q168="Yes"),"Yes","No")</f>
        <v>Yes</v>
      </c>
      <c r="CU169" s="7" t="str">
        <f>IF(AND((RIGHT($CU$3,2)-'[1]Miter Profiles'!$AC$100-'[1]Outside Edges'!$B168)&gt;=5,'[1]Outside Edges'!$Q168="Yes"),"Yes","No")</f>
        <v>Yes</v>
      </c>
      <c r="CV169" s="63" t="str">
        <f>IF(AND((RIGHT($CV$3,2)-'[1]Miter Profiles'!$AC$101-'[1]Outside Edges'!$B168)&gt;=5,'[1]Outside Edges'!$Q168="Yes"),"Yes","No")</f>
        <v>Yes</v>
      </c>
      <c r="CW169" s="64" t="str">
        <f>IF(AND((RIGHT($CW$3,2)-'[1]Miter Profiles'!$AC$102-'[1]Outside Edges'!$B168)&gt;=5,'[1]Outside Edges'!$Q168="Yes"),"Yes","No")</f>
        <v>Yes</v>
      </c>
      <c r="CX169" s="8" t="str">
        <f>IF(AND((RIGHT($CX$3,2)-'[1]Miter Profiles'!$AC$103-'[1]Outside Edges'!$B168)&gt;=5,'[1]Outside Edges'!$Q168="Yes"),"Yes","No")</f>
        <v>Yes</v>
      </c>
      <c r="CY169" s="65" t="str">
        <f>IF(AND((RIGHT($CY$3,2)-'[1]Miter Profiles'!$AC$104-'[1]Outside Edges'!$B168)&gt;=5,'[1]Outside Edges'!$Q168="Yes"),"Yes","No")</f>
        <v>Yes</v>
      </c>
      <c r="CZ169" s="7" t="str">
        <f>IF(AND((RIGHT($CZ$3,2)-'[1]Miter Profiles'!$AC$105-'[1]Outside Edges'!$B168)&gt;=5,'[1]Outside Edges'!$Q168="Yes"),"Yes","No")</f>
        <v>Yes</v>
      </c>
      <c r="DA169" s="7" t="str">
        <f>IF(AND((RIGHT($DA$3,2)-'[1]Miter Profiles'!$AC$106-'[1]Outside Edges'!$B168)&gt;=5,'[1]Outside Edges'!$Q168="Yes"),"Yes","No")</f>
        <v>Yes</v>
      </c>
      <c r="DB169" s="63" t="str">
        <f>IF(AND((RIGHT($DB$3,2)-'[1]Miter Profiles'!$AC$107-'[1]Outside Edges'!$B168)&gt;=5,'[1]Outside Edges'!$Q168="Yes"),"Yes","No")</f>
        <v>Yes</v>
      </c>
      <c r="DC169" s="64" t="str">
        <f>IF(AND((RIGHT($DC$3,2)-'[1]Miter Profiles'!$AC$108-'[1]Outside Edges'!$B168)&gt;=5,'[1]Outside Edges'!$Q168="Yes"),"Yes","No")</f>
        <v>Yes</v>
      </c>
      <c r="DD169" s="8" t="str">
        <f>IF(AND((RIGHT($DD$3,2)-'[1]Miter Profiles'!$AC$109-'[1]Outside Edges'!$B168)&gt;=5,'[1]Outside Edges'!$Q168="Yes"),"Yes","No")</f>
        <v>Yes</v>
      </c>
      <c r="DE169" s="65" t="str">
        <f>IF(AND((RIGHT($DE$3,2)-'[1]Miter Profiles'!$AC$110-'[1]Outside Edges'!$B168)&gt;=5,'[1]Outside Edges'!$Q168="Yes"),"Yes","No")</f>
        <v>Yes</v>
      </c>
      <c r="DF169" s="7" t="str">
        <f>IF(AND((RIGHT($DF$3,2)-'[1]Miter Profiles'!$AC$111-'[1]Outside Edges'!$B168)&gt;=5,'[1]Outside Edges'!$Q168="Yes"),"Yes","No")</f>
        <v>Yes</v>
      </c>
      <c r="DG169" s="7" t="str">
        <f>IF(AND((RIGHT($DG$3,2)-'[1]Miter Profiles'!$AC$112-'[1]Outside Edges'!$B168)&gt;=5,'[1]Outside Edges'!$Q168="Yes"),"Yes","No")</f>
        <v>Yes</v>
      </c>
      <c r="DH169" s="63" t="str">
        <f>IF(AND((RIGHT($DH$3,2)-'[1]Miter Profiles'!$AC$113-'[1]Outside Edges'!$B168)&gt;=5,'[1]Outside Edges'!$Q168="Yes"),"Yes","No")</f>
        <v>Yes</v>
      </c>
      <c r="DI169" s="64" t="str">
        <f>IF(AND((RIGHT($DI$3,2)-'[1]Miter Profiles'!$AC$114-'[1]Outside Edges'!$B168)&gt;=5,'[1]Outside Edges'!$Q168="Yes"),"Yes","No")</f>
        <v>Yes</v>
      </c>
      <c r="DJ169" s="8" t="str">
        <f>IF(AND((RIGHT($DJ$3,2)-'[1]Miter Profiles'!$AC$115-'[1]Outside Edges'!$B168)&gt;=5,'[1]Outside Edges'!$Q168="Yes"),"Yes","No")</f>
        <v>Yes</v>
      </c>
      <c r="DK169" s="65" t="str">
        <f>IF(AND((RIGHT($DK$3,2)-'[1]Miter Profiles'!$AC$116-'[1]Outside Edges'!$B168)&gt;=5,'[1]Outside Edges'!$Q168="Yes"),"Yes","No")</f>
        <v>Yes</v>
      </c>
      <c r="DL169" s="7" t="str">
        <f>IF(AND((RIGHT($DL$3,2)-'[1]Miter Profiles'!$AC$117-'[1]Outside Edges'!$B168)&gt;=5,'[1]Outside Edges'!$Q168="Yes"),"Yes","No")</f>
        <v>Yes</v>
      </c>
      <c r="DM169" s="7" t="str">
        <f>IF(AND((RIGHT($DM$3,2)-'[1]Miter Profiles'!$AC$118-'[1]Outside Edges'!$B168)&gt;=5,'[1]Outside Edges'!$Q168="Yes"),"Yes","No")</f>
        <v>Yes</v>
      </c>
      <c r="DN169" s="63" t="str">
        <f>IF(AND((RIGHT($DN$3,2)-'[1]Miter Profiles'!$AC$119-'[1]Outside Edges'!$B168)&gt;=5,'[1]Outside Edges'!$Q168="Yes"),"Yes","No")</f>
        <v>Yes</v>
      </c>
      <c r="DO169" s="64" t="str">
        <f>IF(AND((RIGHT($DO$3,2)-'[1]Miter Profiles'!$AC$120-'[1]Outside Edges'!$B168)&gt;=5,'[1]Outside Edges'!$Q168="Yes"),"Yes","No")</f>
        <v>Yes</v>
      </c>
      <c r="DP169" s="8" t="str">
        <f>IF(AND((RIGHT($DP$3,2)-'[1]Miter Profiles'!$AC$121-'[1]Outside Edges'!$B168)&gt;=5,'[1]Outside Edges'!$Q168="Yes"),"Yes","No")</f>
        <v>Yes</v>
      </c>
      <c r="DQ169" s="65" t="str">
        <f>IF(AND((RIGHT($DQ$3,2)-'[1]Miter Profiles'!$AC$122-'[1]Outside Edges'!$B168)&gt;=5,'[1]Outside Edges'!$Q168="Yes"),"Yes","No")</f>
        <v>Yes</v>
      </c>
      <c r="DR169" s="7" t="str">
        <f>IF(AND((RIGHT($DR$3,2)-'[1]Miter Profiles'!$AC$123-'[1]Outside Edges'!$B168)&gt;=5,'[1]Outside Edges'!$Q168="Yes"),"Yes","No")</f>
        <v>Yes</v>
      </c>
      <c r="DS169" s="7" t="str">
        <f>IF(AND((RIGHT($DS$3,2)-'[1]Miter Profiles'!$AC$124-'[1]Outside Edges'!$B168)&gt;=5,'[1]Outside Edges'!$Q168="Yes"),"Yes","No")</f>
        <v>Yes</v>
      </c>
      <c r="DT169" s="63" t="str">
        <f>IF(AND((RIGHT($DT$3,2)-'[1]Miter Profiles'!$AC$125-'[1]Outside Edges'!$B168)&gt;=5,'[1]Outside Edges'!$Q168="Yes"),"Yes","No")</f>
        <v>Yes</v>
      </c>
      <c r="DU169" s="64" t="str">
        <f>IF(AND((RIGHT($DU$3,2)-'[1]Miter Profiles'!$AC$126-'[1]Outside Edges'!$B168)&gt;=5,'[1]Outside Edges'!$Q168="Yes"),"Yes","No")</f>
        <v>Yes</v>
      </c>
      <c r="DV169" s="8" t="str">
        <f>IF(AND((RIGHT($DV$3,2)-'[1]Miter Profiles'!$AC$127-'[1]Outside Edges'!$B168)&gt;=5,'[1]Outside Edges'!$Q168="Yes"),"Yes","No")</f>
        <v>Yes</v>
      </c>
      <c r="DW169" s="65" t="str">
        <f>IF(AND((RIGHT($DW$3,2)-'[1]Miter Profiles'!$AC$128-'[1]Outside Edges'!$B168)&gt;=5,'[1]Outside Edges'!$Q168="Yes"),"Yes","No")</f>
        <v>Yes</v>
      </c>
      <c r="DX169" s="7" t="str">
        <f>IF(AND((RIGHT($DX$3,2)-'[1]Miter Profiles'!$AC$129-'[1]Outside Edges'!$B168)&gt;=5,'[1]Outside Edges'!$Q168="Yes"),"Yes","No")</f>
        <v>Yes</v>
      </c>
      <c r="DY169" s="7" t="str">
        <f>IF(AND((RIGHT($DY$3,2)-'[1]Miter Profiles'!$AC$130-'[1]Outside Edges'!$B168)&gt;=5,'[1]Outside Edges'!$Q168="Yes"),"Yes","No")</f>
        <v>Yes</v>
      </c>
      <c r="DZ169" s="63" t="str">
        <f>IF(AND((RIGHT($DZ$3,2)-'[1]Miter Profiles'!$AC$131-'[1]Outside Edges'!$B168)&gt;=5,'[1]Outside Edges'!$Q168="Yes"),"Yes","No")</f>
        <v>Yes</v>
      </c>
      <c r="EA169" s="68" t="str">
        <f>IF(AND((RIGHT($EA$3,2)-'[1]Miter Profiles'!$AC$132-'[1]Outside Edges'!$B168)&gt;=5,'[1]Outside Edges'!$Q168="Yes"),"Yes","No")</f>
        <v>Yes</v>
      </c>
      <c r="EB169" s="78" t="str">
        <f>IF(AND((RIGHT($EB$3,2)-'[1]Miter Profiles'!$AC$133-'[1]Outside Edges'!$B168)&gt;=5,'[1]Outside Edges'!$Q168="Yes"),"Yes","No")</f>
        <v>Yes</v>
      </c>
      <c r="EC169" s="79" t="str">
        <f>IF(AND((RIGHT($EC$3,2)-'[1]Miter Profiles'!$AC$134-'[1]Outside Edges'!$B168)&gt;=5,'[1]Outside Edges'!$Q168="Yes"),"Yes","No")</f>
        <v>Yes</v>
      </c>
      <c r="ED169" s="81" t="str">
        <f>IF(AND((RIGHT($ED$3,2)-'[1]Miter Profiles'!$AC$135-'[1]Outside Edges'!$B168)&gt;=5,'[1]Outside Edges'!$Q168="Yes"),"Yes","No")</f>
        <v>Yes</v>
      </c>
      <c r="EE169" s="80" t="str">
        <f>IF(AND((RIGHT($EE$3,2)-'[1]Miter Profiles'!$AC$136-'[1]Outside Edges'!$B168)&gt;=5,'[1]Outside Edges'!$Q168="Yes"),"Yes","No")</f>
        <v>Yes</v>
      </c>
      <c r="EF169" s="63" t="str">
        <f>IF(AND((RIGHT($EF$3,2)-'[1]Miter Profiles'!$AC$137-'[1]Outside Edges'!$B168)&gt;=5,'[1]Outside Edges'!$Q168="Yes"),"Yes","No")</f>
        <v>Yes</v>
      </c>
      <c r="EG169" s="7" t="str">
        <f>IF(AND((RIGHT($EG$3,2)-'[1]Miter Profiles'!$AC$138-'[1]Outside Edges'!$B168)&gt;=5,'[1]Outside Edges'!$Q168="Yes"),"Yes","No")</f>
        <v>Yes</v>
      </c>
      <c r="EH169" s="68" t="str">
        <f>IF(AND((RIGHT($EH$3,2)-'[1]Miter Profiles'!$AC$139-'[1]Outside Edges'!$B168)&gt;=5,'[1]Outside Edges'!$Q168="Yes"),"Yes","No")</f>
        <v>Yes</v>
      </c>
      <c r="EI169" s="82" t="str">
        <f>IF(AND((RIGHT($EI$3,2)-'[1]Miter Profiles'!$AC$140-'[1]Outside Edges'!$B168)&gt;=5,'[1]Outside Edges'!$Q168="Yes"),"Yes","No")</f>
        <v>Yes</v>
      </c>
      <c r="EJ169" s="83" t="str">
        <f>IF(AND((RIGHT($EJ$3,2)-'[1]Miter Profiles'!$AC$141-'[1]Outside Edges'!$B168)&gt;=5,'[1]Outside Edges'!$Q168="Yes"),"Yes","No")</f>
        <v>Yes</v>
      </c>
      <c r="EK169" s="83" t="str">
        <f>IF(AND((RIGHT($EK$3,2)-'[1]Miter Profiles'!$AC$142-'[1]Outside Edges'!$B168)&gt;=5,'[1]Outside Edges'!$Q168="Yes"),"Yes","No")</f>
        <v>Yes</v>
      </c>
      <c r="EL169" s="81" t="str">
        <f>IF(AND((RIGHT($EL$3,2)-'[1]Miter Profiles'!$AC$143-'[1]Outside Edges'!$B168)&gt;=5,'[1]Outside Edges'!$Q168="Yes"),"Yes","No")</f>
        <v>Yes</v>
      </c>
      <c r="EM169" s="84" t="str">
        <f>IF(AND((RIGHT($EM$3,2)-'[1]Miter Profiles'!$AC$144-'[1]Outside Edges'!$B168)&gt;=5,'[1]Outside Edges'!$Q168="Yes"),"Yes","No")</f>
        <v>Yes</v>
      </c>
      <c r="EN169" s="7" t="str">
        <f>IF(AND((RIGHT($EN$3,2)-'[1]Miter Profiles'!$AC$145-'[1]Outside Edges'!$B168)&gt;=5,'[1]Outside Edges'!$Q168="Yes"),"Yes","No")</f>
        <v>Yes</v>
      </c>
      <c r="EO169" s="68" t="str">
        <f>IF(AND((RIGHT($EO$3,2)-'[1]Miter Profiles'!$AC$146-'[1]Outside Edges'!$B168)&gt;=5,'[1]Outside Edges'!$Q168="Yes"),"Yes","No")</f>
        <v>Yes</v>
      </c>
      <c r="EP169" s="83" t="str">
        <f>IF(AND((RIGHT($EP$3,2)-'[1]Miter Profiles'!$AC$147-'[1]Outside Edges'!$B168)&gt;=5,'[1]Outside Edges'!$Q168="Yes"),"Yes","No")</f>
        <v>Yes</v>
      </c>
      <c r="EQ169" s="83" t="str">
        <f>IF(AND((RIGHT($EQ$3,2)-'[1]Miter Profiles'!$AC$148-'[1]Outside Edges'!$B168)&gt;=5,'[1]Outside Edges'!$Q168="Yes"),"Yes","No")</f>
        <v>Yes</v>
      </c>
      <c r="ER169" s="81" t="str">
        <f>IF(AND((RIGHT($ER$3,2)-'[1]Miter Profiles'!$AC$149-'[1]Outside Edges'!$B168)&gt;=5,'[1]Outside Edges'!$Q168="Yes"),"Yes","No")</f>
        <v>Yes</v>
      </c>
      <c r="ES169" s="84" t="str">
        <f>IF(AND((RIGHT($ES$3,2)-'[1]Miter Profiles'!$AC$150-'[1]Outside Edges'!$B168)&gt;=5,'[1]Outside Edges'!$Q168="Yes"),"Yes","No")</f>
        <v>Yes</v>
      </c>
      <c r="ET169" s="7" t="str">
        <f>IF(AND((RIGHT($ET$3,2)-'[1]Miter Profiles'!$AC$151-'[1]Outside Edges'!$B168)&gt;=5,'[1]Outside Edges'!$Q168="Yes"),"Yes","No")</f>
        <v>Yes</v>
      </c>
      <c r="EU169" s="68" t="str">
        <f>IF(AND((RIGHT($EU$3,2)-'[1]Miter Profiles'!$AC$152-'[1]Outside Edges'!$B168)&gt;=5,'[1]Outside Edges'!$Q168="Yes"),"Yes","No")</f>
        <v>Yes</v>
      </c>
      <c r="EV169" s="83" t="str">
        <f>IF(AND((RIGHT($EV$3,2)-'[1]Miter Profiles'!$AC$153-'[1]Outside Edges'!$B168)&gt;=5,'[1]Outside Edges'!$Q168="Yes"),"Yes","No")</f>
        <v>Yes</v>
      </c>
      <c r="EW169" s="83" t="str">
        <f>IF(AND((RIGHT($EW$3,2)-'[1]Miter Profiles'!$AC$154-'[1]Outside Edges'!$B168)&gt;=5,'[1]Outside Edges'!$Q168="Yes"),"Yes","No")</f>
        <v>Yes</v>
      </c>
      <c r="EX169" s="81" t="str">
        <f>IF(AND((RIGHT($EX$3,2)-'[1]Miter Profiles'!$AC$155-'[1]Outside Edges'!$B168)&gt;=5,'[1]Outside Edges'!$Q168="Yes"),"Yes","No")</f>
        <v>Yes</v>
      </c>
      <c r="EY169" s="84" t="str">
        <f>IF(AND((RIGHT($EY$3,2)-'[1]Miter Profiles'!$AC$156-'[1]Outside Edges'!$B168)&gt;=5,'[1]Outside Edges'!$Q168="Yes"),"Yes","No")</f>
        <v>Yes</v>
      </c>
      <c r="EZ169" s="7" t="str">
        <f>IF(AND((RIGHT($EZ$3,2)-'[1]Miter Profiles'!$AC$157-'[1]Outside Edges'!$B168)&gt;=5,'[1]Outside Edges'!$Q168="Yes"),"Yes","No")</f>
        <v>Yes</v>
      </c>
      <c r="FA169" s="68" t="str">
        <f>IF(AND((RIGHT($FA$3,2)-'[1]Miter Profiles'!$AC$158-'[1]Outside Edges'!$B168)&gt;=5,'[1]Outside Edges'!$Q168="Yes"),"Yes","No")</f>
        <v>Yes</v>
      </c>
      <c r="FB169" s="83" t="str">
        <f>IF(AND((RIGHT($FB$3,2)-'[1]Miter Profiles'!$AC$159-'[1]Outside Edges'!$B168)&gt;=5,'[1]Outside Edges'!$Q168="Yes"),"Yes","No")</f>
        <v>Yes</v>
      </c>
      <c r="FC169" s="83" t="str">
        <f>IF(AND((RIGHT($FC$3,2)-'[1]Miter Profiles'!$AC$160-'[1]Outside Edges'!$B168)&gt;=5,'[1]Outside Edges'!$Q168="Yes"),"Yes","No")</f>
        <v>Yes</v>
      </c>
      <c r="FD169" s="81" t="str">
        <f>IF(AND((RIGHT($FD$3,2)-'[1]Miter Profiles'!$AC$161-'[1]Outside Edges'!$B168)&gt;=5,'[1]Outside Edges'!$Q168="Yes"),"Yes","No")</f>
        <v>Yes</v>
      </c>
      <c r="FE169" s="84" t="str">
        <f>IF(AND((RIGHT($FE$3,2)-'[1]Miter Profiles'!$AC$162-'[1]Outside Edges'!$B168)&gt;=5,'[1]Outside Edges'!$Q168="Yes"),"Yes","No")</f>
        <v>Yes</v>
      </c>
      <c r="FF169" s="7" t="str">
        <f>IF(AND((RIGHT($FF$3,2)-'[1]Miter Profiles'!$AC$163-'[1]Outside Edges'!$B168)&gt;=5,'[1]Outside Edges'!$Q168="Yes"),"Yes","No")</f>
        <v>Yes</v>
      </c>
      <c r="FG169" s="68" t="str">
        <f>IF(AND((RIGHT($FG$3,2)-'[1]Miter Profiles'!$AC$164-'[1]Outside Edges'!$B168)&gt;=5,'[1]Outside Edges'!$Q168="Yes"),"Yes","No")</f>
        <v>Yes</v>
      </c>
      <c r="FH169" s="83" t="str">
        <f>IF(AND((RIGHT($FH$3,2)-'[1]Miter Profiles'!$AC$165-'[1]Outside Edges'!$B168)&gt;=5,'[1]Outside Edges'!$Q168="Yes"),"Yes","No")</f>
        <v>Yes</v>
      </c>
      <c r="FI169" s="83" t="str">
        <f>IF(AND((RIGHT($FI$3,2)-'[1]Miter Profiles'!$AC$166-'[1]Outside Edges'!$B168)&gt;=5,'[1]Outside Edges'!$Q168="Yes"),"Yes","No")</f>
        <v>Yes</v>
      </c>
      <c r="FJ169" s="81" t="str">
        <f>IF(AND((RIGHT($FJ$3,2)-'[1]Miter Profiles'!$AC$167-'[1]Outside Edges'!$B168)&gt;=5,'[1]Outside Edges'!$Q168="Yes"),"Yes","No")</f>
        <v>Yes</v>
      </c>
      <c r="FK169" s="84" t="str">
        <f>IF(AND((RIGHT($FK$3,2)-'[1]Miter Profiles'!$AC$168-'[1]Outside Edges'!$B168)&gt;=5,'[1]Outside Edges'!$Q168="Yes"),"Yes","No")</f>
        <v>Yes</v>
      </c>
      <c r="FL169" s="7" t="str">
        <f>IF(AND((RIGHT($FL$3,2)-'[1]Miter Profiles'!$AC$169-'[1]Outside Edges'!$B168)&gt;=5,'[1]Outside Edges'!$Q168="Yes"),"Yes","No")</f>
        <v>Yes</v>
      </c>
      <c r="FM169" s="68" t="str">
        <f>IF(AND((RIGHT($FM$3,2)-'[1]Miter Profiles'!$AC$170-'[1]Outside Edges'!$B168)&gt;=5,'[1]Outside Edges'!$Q168="Yes"),"Yes","No")</f>
        <v>Yes</v>
      </c>
      <c r="FN169" s="83" t="str">
        <f>IF(AND((RIGHT($FN$3,2)-'[1]Miter Profiles'!$AC$171-'[1]Outside Edges'!$B168)&gt;=5,'[1]Outside Edges'!$Q168="Yes"),"Yes","No")</f>
        <v>Yes</v>
      </c>
      <c r="FO169" s="83" t="str">
        <f>IF(AND((RIGHT($FO$3,2)-'[1]Miter Profiles'!$AC$172-'[1]Outside Edges'!$B168)&gt;=5,'[1]Outside Edges'!$Q168="Yes"),"Yes","No")</f>
        <v>Yes</v>
      </c>
      <c r="FP169" s="81" t="str">
        <f>IF(AND((RIGHT($FP$3,2)-'[1]Miter Profiles'!$AC$173-'[1]Outside Edges'!$B168)&gt;=5,'[1]Outside Edges'!$Q168="Yes"),"Yes","No")</f>
        <v>Yes</v>
      </c>
      <c r="FQ169" s="84" t="str">
        <f>IF(AND((RIGHT($FQ$3,2)-'[1]Miter Profiles'!$AC$174-'[1]Outside Edges'!$B168)&gt;=5,'[1]Outside Edges'!$Q168="Yes"),"Yes","No")</f>
        <v>Yes</v>
      </c>
      <c r="FR169" s="7" t="str">
        <f>IF(AND((RIGHT($FR$3,2)-'[1]Miter Profiles'!$AC$175-'[1]Outside Edges'!$B168)&gt;=5,'[1]Outside Edges'!$Q168="Yes"),"Yes","No")</f>
        <v>Yes</v>
      </c>
      <c r="FS169" s="68" t="str">
        <f>IF(AND((RIGHT($FS$3,2)-'[1]Miter Profiles'!$AC$176-'[1]Outside Edges'!$B168)&gt;=5,'[1]Outside Edges'!$Q168="Yes"),"Yes","No")</f>
        <v>Yes</v>
      </c>
      <c r="FT169" s="83" t="str">
        <f>IF(AND((RIGHT($FT$3,2)-'[1]Miter Profiles'!$AC$177-'[1]Outside Edges'!$B168)&gt;=5,'[1]Outside Edges'!$Q168="Yes"),"Yes","No")</f>
        <v>Yes</v>
      </c>
      <c r="FU169" s="83" t="str">
        <f>IF(AND((RIGHT($FU$3,2)-'[1]Miter Profiles'!$AC$178-'[1]Outside Edges'!$B168)&gt;=5,'[1]Outside Edges'!$Q168="Yes"),"Yes","No")</f>
        <v>Yes</v>
      </c>
      <c r="FV169" s="81" t="str">
        <f>IF(AND((RIGHT($V$3,2)-'[1]Miter Profiles'!$AC$179-'[1]Outside Edges'!$B168)&gt;=5,'[1]Outside Edges'!$Q168="Yes"),"Yes","No")</f>
        <v>Yes</v>
      </c>
      <c r="FW169" s="84" t="str">
        <f>IF(AND((RIGHT($FW$3,2)-'[1]Miter Profiles'!$AC$180-'[1]Outside Edges'!$B168)&gt;=5,'[1]Outside Edges'!$Q168="Yes"),"Yes","No")</f>
        <v>No</v>
      </c>
      <c r="FX169" s="197" t="str">
        <f>IF(AND((RIGHT($FX$3,2)-'[1]Miter Profiles'!$AC$181-'[1]Outside Edges'!$B168)&gt;=5,'[1]Outside Edges'!$Q168="Yes"),"Yes","No")</f>
        <v>Yes</v>
      </c>
      <c r="FY169" s="198" t="str">
        <f>IF(AND((RIGHT($FY$3,2)-'[1]Miter Profiles'!$AC$182-'[1]Outside Edges'!$B168)&gt;=5,'[1]Outside Edges'!$Q168="Yes"),"Yes","No")</f>
        <v>Yes</v>
      </c>
      <c r="FZ169" s="200" t="str">
        <f>IF(AND((RIGHT($FZ$3,2)-'[1]Miter Profiles'!$AC$183-'[1]Outside Edges'!$B168)&gt;=5,'[1]Outside Edges'!$Q168="Yes"),"Yes","No")</f>
        <v>Yes</v>
      </c>
      <c r="GA169" s="201" t="str">
        <f>IF(AND((RIGHT($GA$3,2)-'[1]Miter Profiles'!$AC$184-'[1]Outside Edges'!$B168)&gt;=5,'[1]Outside Edges'!$Q168="Yes"),"Yes","No")</f>
        <v>Yes</v>
      </c>
      <c r="GB169" s="202" t="str">
        <f>IF(AND((RIGHT($GB$3,2)-'[1]Miter Profiles'!$AC$185-'[1]Outside Edges'!$B168)&gt;=5,'[1]Outside Edges'!$Q168="Yes"),"Yes","No")</f>
        <v>Yes</v>
      </c>
      <c r="GC169" s="199" t="str">
        <f>IF(AND((RIGHT($GC$3,2)-'[1]Miter Profiles'!$AC$186-'[1]Outside Edges'!$B168)&gt;=5,'[1]Outside Edges'!$Q168="Yes"),"Yes","No")</f>
        <v>Yes</v>
      </c>
      <c r="GD169" s="197" t="str">
        <f>IF(AND((RIGHT($GD$3,2)-'[1]Miter Profiles'!$AC$187-'[1]Outside Edges'!$B168)&gt;=5,'[1]Outside Edges'!$Q168="Yes"),"Yes","No")</f>
        <v>Yes</v>
      </c>
      <c r="GE169" s="198" t="str">
        <f>IF(AND((RIGHT($GE$3,2)-'[1]Miter Profiles'!$AC$188-'[1]Outside Edges'!$B168)&gt;=5,'[1]Outside Edges'!$Q168="Yes"),"Yes","No")</f>
        <v>Yes</v>
      </c>
      <c r="GF169" s="200" t="str">
        <f>IF(AND((RIGHT($GF$3,2)-'[1]Miter Profiles'!$AC$189-'[1]Outside Edges'!$B168)&gt;=5,'[1]Outside Edges'!$Q168="Yes"),"Yes","No")</f>
        <v>Yes</v>
      </c>
      <c r="GG169" s="201" t="str">
        <f>IF(AND((RIGHT($GG$3,2)-'[1]Miter Profiles'!$AC$190-'[1]Outside Edges'!$B168)&gt;=5,'[1]Outside Edges'!$Q168="Yes"),"Yes","No")</f>
        <v>Yes</v>
      </c>
      <c r="GH169" s="202" t="str">
        <f>IF(AND((RIGHT($GH$3,2)-'[1]Miter Profiles'!$AC$191-'[1]Outside Edges'!$B168)&gt;=5,'[1]Outside Edges'!$Q168="Yes"),"Yes","No")</f>
        <v>Yes</v>
      </c>
      <c r="GI169" s="199" t="str">
        <f>IF(AND((RIGHT($GI$3,2)-'[1]Miter Profiles'!$AC$192-'[1]Outside Edges'!$B168)&gt;=5,'[1]Outside Edges'!$Q168="Yes"),"Yes","No")</f>
        <v>Yes</v>
      </c>
      <c r="GJ169" s="197" t="str">
        <f>IF(AND((RIGHT($GJ$3,2)-'[1]Miter Profiles'!$AC$193-'[1]Outside Edges'!$B168)&gt;=5,'[1]Outside Edges'!$Q168="Yes"),"Yes","No")</f>
        <v>Yes</v>
      </c>
      <c r="GK169" s="198" t="str">
        <f>IF(AND((RIGHT($GK$3,2)-'[1]Miter Profiles'!$AC$194-'[1]Outside Edges'!$B168)&gt;=5,'[1]Outside Edges'!$Q168="Yes"),"Yes","No")</f>
        <v>Yes</v>
      </c>
      <c r="GL169" s="200" t="str">
        <f>IF(AND((RIGHT($GL$3,2)-'[1]Miter Profiles'!$AC$195-'[1]Outside Edges'!$B168)&gt;=5,'[1]Outside Edges'!$Q168="Yes"),"Yes","No")</f>
        <v>Yes</v>
      </c>
      <c r="GM169" s="201" t="str">
        <f>IF(AND((RIGHT($GM$3,2)-'[1]Miter Profiles'!$AC$196-'[1]Outside Edges'!$B168)&gt;=5,'[1]Outside Edges'!$Q168="Yes"),"Yes","No")</f>
        <v>Yes</v>
      </c>
      <c r="GN169" s="202" t="str">
        <f>IF(AND((RIGHT($GN$3,2)-'[1]Miter Profiles'!$AC$197-'[1]Outside Edges'!$B168)&gt;=5,'[1]Outside Edges'!$Q168="Yes"),"Yes","No")</f>
        <v>Yes</v>
      </c>
      <c r="GO169" s="199" t="str">
        <f>IF(AND((RIGHT($GO$3,2)-'[1]Miter Profiles'!$AC$198-'[1]Outside Edges'!$B168)&gt;=5,'[1]Outside Edges'!$Q168="Yes"),"Yes","No")</f>
        <v>Yes</v>
      </c>
      <c r="GP169" s="197" t="str">
        <f>IF(AND((RIGHT($GP$3,2)-'[1]Miter Profiles'!$AC$199-'[1]Outside Edges'!$B168)&gt;=5,'[1]Outside Edges'!$Q168="Yes"),"Yes","No")</f>
        <v>Yes</v>
      </c>
      <c r="GQ169" s="198" t="str">
        <f>IF(AND((RIGHT($GQ$3,2)-'[1]Miter Profiles'!$AC$200-'[1]Outside Edges'!$B168)&gt;=5,'[1]Outside Edges'!$Q168="Yes"),"Yes","No")</f>
        <v>Yes</v>
      </c>
      <c r="GR169" s="211" t="str">
        <f>IF(AND((RIGHT($GR$3,2)-'[1]Miter Profiles'!$AC$201-'[1]Outside Edges'!$B168)&gt;=5,'[1]Outside Edges'!$Q168="Yes"),"Yes","No")</f>
        <v>Yes</v>
      </c>
      <c r="GS169" s="197" t="str">
        <f>IF(AND((RIGHT($GS$3,2)-'[1]Miter Profiles'!$AC$202-'[1]Outside Edges'!$B168)&gt;=5,'[1]Outside Edges'!$Q168="Yes"),"Yes","No")</f>
        <v>Yes</v>
      </c>
      <c r="GT169" s="212" t="str">
        <f>IF(AND((RIGHT($GT$3,2)-'[1]Miter Profiles'!$AC$203-'[1]Outside Edges'!$B168)&gt;=5,'[1]Outside Edges'!$Q168="Yes"),"Yes","No")</f>
        <v>Yes</v>
      </c>
      <c r="GU169" s="208" t="str">
        <f>IF(AND((RIGHT($GU$3,2)-'[1]Miter Profiles'!$AC$204-'[1]Outside Edges'!$B168)&gt;=5,'[1]Outside Edges'!$Q168="Yes"),"Yes","No")</f>
        <v>Yes</v>
      </c>
      <c r="GV169" s="209" t="str">
        <f>IF(AND((RIGHT($GV$3,2)-'[1]Miter Profiles'!$AC$205-'[1]Outside Edges'!$B168)&gt;=5,'[1]Outside Edges'!$Q168="Yes"),"Yes","No")</f>
        <v>Yes</v>
      </c>
      <c r="GW169" s="210" t="str">
        <f>IF(AND((RIGHT($GW$3,2)-'[1]Miter Profiles'!$AC$206-'[1]Outside Edges'!$B168)&gt;=5,'[1]Outside Edges'!$Q168="Yes"),"Yes","No")</f>
        <v>Yes</v>
      </c>
      <c r="GX169" s="200" t="str">
        <f>IF(AND((RIGHT($GX$3,2)-'[1]Miter Profiles'!$AC$207-'[1]Outside Edges'!$B168)&gt;=5,'[1]Outside Edges'!$Q168="Yes"),"Yes","No")</f>
        <v>Yes</v>
      </c>
      <c r="GY169" s="201" t="str">
        <f>IF(AND((RIGHT($GY$3,2)-'[1]Miter Profiles'!$AC$208-'[1]Outside Edges'!$B168)&gt;=5,'[1]Outside Edges'!$Q168="Yes"),"Yes","No")</f>
        <v>Yes</v>
      </c>
      <c r="GZ169" s="202" t="str">
        <f>IF(AND((RIGHT($GZ$3,2)-'[1]Miter Profiles'!$AC$209-'[1]Outside Edges'!$B168)&gt;=5,'[1]Outside Edges'!$Q168="Yes"),"Yes","No")</f>
        <v>Yes</v>
      </c>
      <c r="HA169" s="199" t="str">
        <f>IF(AND((RIGHT($HA$3,2)-'[1]Miter Profiles'!$AC$210-'[1]Outside Edges'!$B168)&gt;=5,'[1]Outside Edges'!$Q168="Yes"),"Yes","No")</f>
        <v>Yes</v>
      </c>
      <c r="HB169" s="197" t="str">
        <f>IF(AND((RIGHT($HB$3,2)-'[1]Miter Profiles'!$AC$211-'[1]Outside Edges'!$B168)&gt;=5,'[1]Outside Edges'!$Q168="Yes"),"Yes","No")</f>
        <v>Yes</v>
      </c>
      <c r="HC169" s="198" t="str">
        <f>IF(AND((RIGHT($HC$3,2)-'[1]Miter Profiles'!$AC$212-'[1]Outside Edges'!$B168)&gt;=5,'[1]Outside Edges'!$Q168="Yes"),"Yes","No")</f>
        <v>Yes</v>
      </c>
      <c r="HD169" s="200" t="str">
        <f>IF(AND((RIGHT($HD$3,2)-'[1]Miter Profiles'!$AC$213-'[1]Outside Edges'!$B168)&gt;=5,'[1]Outside Edges'!$Q168="Yes"),"Yes","No")</f>
        <v>Yes</v>
      </c>
      <c r="HE169" s="202" t="str">
        <f>IF(AND((RIGHT($HE$3,2)-'[1]Miter Profiles'!$AC$214-'[1]Outside Edges'!$B168)&gt;=5,'[1]Outside Edges'!$Q168="Yes"),"Yes","No")</f>
        <v>Yes</v>
      </c>
      <c r="HF169" s="199" t="str">
        <f>IF(AND((RIGHT($HF$3,2)-'[1]Miter Profiles'!$AC$215-'[1]Outside Edges'!$B168)&gt;=5,'[1]Outside Edges'!$Q168="Yes"),"Yes","No")</f>
        <v>Yes</v>
      </c>
      <c r="HG169" s="197" t="str">
        <f>IF(AND((RIGHT($HG$3,2)-'[1]Miter Profiles'!$AC$216-'[1]Outside Edges'!$B168)&gt;=5,'[1]Outside Edges'!$Q168="Yes"),"Yes","No")</f>
        <v>Yes</v>
      </c>
      <c r="HH169" s="198" t="str">
        <f>IF(AND((RIGHT($HH$3,2)-'[1]Miter Profiles'!$AC$217-'[1]Outside Edges'!$B168)&gt;=5,'[1]Outside Edges'!$Q168="Yes"),"Yes","No")</f>
        <v>Yes</v>
      </c>
      <c r="HI169" s="200" t="str">
        <f>IF(AND((RIGHT($HI$3,2)-'[1]Miter Profiles'!$AC$218-'[1]Outside Edges'!$B168)&gt;=5,'[1]Outside Edges'!$Q168="Yes"),"Yes","No")</f>
        <v>Yes</v>
      </c>
      <c r="HJ169" s="201" t="str">
        <f>IF(AND((RIGHT($HJ$3,2)-'[1]Miter Profiles'!$AC$219-'[1]Outside Edges'!$B168)&gt;=5,'[1]Outside Edges'!$Q168="Yes"),"Yes","No")</f>
        <v>Yes</v>
      </c>
      <c r="HK169" s="202" t="str">
        <f>IF(AND((RIGHT($HK$3,2)-'[1]Miter Profiles'!$AC$220-'[1]Outside Edges'!$B168)&gt;=5,'[1]Outside Edges'!$Q168="Yes"),"Yes","No")</f>
        <v>Yes</v>
      </c>
      <c r="HL169" s="199" t="str">
        <f>IF(AND((RIGHT($HL$3,2)-'[1]Miter Profiles'!$AC$221-'[1]Outside Edges'!$B168)&gt;=5,'[1]Outside Edges'!$Q168="Yes"),"Yes","No")</f>
        <v>Yes</v>
      </c>
      <c r="HM169" s="197" t="str">
        <f>IF(AND((RIGHT($HM$3,2)-'[1]Miter Profiles'!$AC$222-'[1]Outside Edges'!$B168)&gt;=5,'[1]Outside Edges'!$Q168="Yes"),"Yes","No")</f>
        <v>Yes</v>
      </c>
      <c r="HN169" s="197" t="str">
        <f>IF(AND((RIGHT($HN$3,2)-'[1]Miter Profiles'!$AC$223-'[1]Outside Edges'!$B168)&gt;=5,'[1]Outside Edges'!$Q168="Yes"),"Yes","No")</f>
        <v>Yes</v>
      </c>
      <c r="HO169" s="201" t="str">
        <f>IF(AND((RIGHT($HO$3,2)-'[1]Miter Profiles'!$AC$224-'[1]Outside Edges'!$B168)&gt;=5,'[1]Outside Edges'!$Q168="Yes"),"Yes","No")</f>
        <v>Yes</v>
      </c>
      <c r="HP169" s="201" t="str">
        <f>IF(AND((RIGHT($HP$3,2)-'[1]Miter Profiles'!$AC$225-'[1]Outside Edges'!$B168)&gt;=5,'[1]Outside Edges'!$Q168="Yes"),"Yes","No")</f>
        <v>Yes</v>
      </c>
      <c r="HQ169" s="201" t="str">
        <f>IF(AND((RIGHT($HQ$3,3)-'[1]Miter Profiles'!$AC$226-'[1]Outside Edges'!$B168)&gt;=5,'[1]Outside Edges'!$Q168="Yes"),"Yes","No")</f>
        <v>No</v>
      </c>
      <c r="HR169" s="201" t="str">
        <f>IF(AND((RIGHT($HR$3,2)-'[1]Miter Profiles'!$AC$227-'[1]Outside Edges'!$B168)&gt;=5,'[1]Outside Edges'!$Q168="Yes"),"Yes","No")</f>
        <v>No</v>
      </c>
      <c r="HS169" s="197" t="str">
        <f>IF(AND((RIGHT($HS$3,2)-'[1]Miter Profiles'!$AC$228-'[1]Outside Edges'!$B168)&gt;=5,'[1]Outside Edges'!$Q168="Yes"),"Yes","No")</f>
        <v>Yes</v>
      </c>
      <c r="HT169" s="197" t="str">
        <f>IF(AND((RIGHT($HT$3,2)-'[1]Miter Profiles'!$AC$229-'[1]Outside Edges'!$B168)&gt;=5,'[1]Outside Edges'!$Q168="Yes"),"Yes","No")</f>
        <v>Yes</v>
      </c>
      <c r="HU169" s="197" t="str">
        <f>IF(AND((RIGHT($HU$3,2)-'[1]Miter Profiles'!$AC$230-'[1]Outside Edges'!$B168)&gt;=5,'[1]Outside Edges'!$Q168="Yes"),"Yes","No")</f>
        <v>Yes</v>
      </c>
      <c r="HV169" s="201" t="str">
        <f>IF(AND((RIGHT($HV$3,2)-'[1]Miter Profiles'!$AC$231-'[1]Outside Edges'!$B168)&gt;=5,'[1]Outside Edges'!$Q168="Yes"),"Yes","No")</f>
        <v>Yes</v>
      </c>
      <c r="HW169" s="201" t="str">
        <f>IF(AND((RIGHT($HW$3,2)-'[1]Miter Profiles'!$AC$232-'[1]Outside Edges'!$B168)&gt;=5,'[1]Outside Edges'!$Q168="Yes"),"Yes","No")</f>
        <v>Yes</v>
      </c>
      <c r="HX169" s="201" t="str">
        <f>IF(AND((RIGHT($HX$3,2)-'[1]Miter Profiles'!$AC$233-'[1]Outside Edges'!$B168)&gt;=5,'[1]Outside Edges'!$Q168="Yes"),"Yes","No")</f>
        <v>Yes</v>
      </c>
      <c r="HY169" s="197" t="str">
        <f>IF(AND((RIGHT($HY$3,2)-'[1]Miter Profiles'!$AC$234-'[1]Outside Edges'!$B168)&gt;=5,'[1]Outside Edges'!$Q168="Yes"),"Yes","No")</f>
        <v>Yes</v>
      </c>
      <c r="HZ169" s="197" t="str">
        <f>IF(AND((RIGHT($HZ$3,2)-'[1]Miter Profiles'!$AC$235-'[1]Outside Edges'!$B168)&gt;=5,'[1]Outside Edges'!$Q168="Yes"),"Yes","No")</f>
        <v>Yes</v>
      </c>
      <c r="IA169" s="197" t="str">
        <f>IF(AND((RIGHT($IA$3,2)-'[1]Miter Profiles'!$AC$236-'[1]Outside Edges'!$B168)&gt;=5,'[1]Outside Edges'!$Q168="Yes"),"Yes","No")</f>
        <v>Yes</v>
      </c>
      <c r="IB169" s="201" t="str">
        <f>IF(AND((RIGHT($IB$3,2)-'[1]Miter Profiles'!$AC$237-'[1]Outside Edges'!$B168)&gt;=5,'[1]Outside Edges'!$Q168="Yes"),"Yes","No")</f>
        <v>Yes</v>
      </c>
      <c r="IC169" s="201" t="str">
        <f>IF(AND((RIGHT($IC$3,2)-'[1]Miter Profiles'!$AC$238-'[1]Outside Edges'!$B168)&gt;=5,'[1]Outside Edges'!$Q168="Yes"),"Yes","No")</f>
        <v>Yes</v>
      </c>
      <c r="ID169" s="201" t="str">
        <f>IF(AND((RIGHT($ID$3,2)-'[1]Miter Profiles'!$AC$239-'[1]Outside Edges'!$B168)&gt;=5,'[1]Outside Edges'!$Q168="Yes"),"Yes","No")</f>
        <v>Yes</v>
      </c>
      <c r="IE169" s="197" t="str">
        <f>IF(AND((RIGHT($IE$3,2)-'[1]Miter Profiles'!$AC$240-'[1]Outside Edges'!$B168)&gt;=5,'[1]Outside Edges'!$Q168="Yes"),"Yes","No")</f>
        <v>Yes</v>
      </c>
      <c r="IF169" s="197" t="str">
        <f>IF(AND((RIGHT($IF$3,2)-'[1]Miter Profiles'!$AC$241-'[1]Outside Edges'!$B168)&gt;=5,'[1]Outside Edges'!$Q168="Yes"),"Yes","No")</f>
        <v>Yes</v>
      </c>
      <c r="IG169" s="197" t="str">
        <f>IF(AND((RIGHT($IG$3,2)-'[1]Miter Profiles'!$AC$242-'[1]Outside Edges'!$B168)&gt;=5,'[1]Outside Edges'!$Q168="Yes"),"Yes","No")</f>
        <v>Yes</v>
      </c>
      <c r="IH169" s="201" t="str">
        <f>IF(AND((RIGHT($IH$3,2)-'[1]Miter Profiles'!$AC$243-'[1]Outside Edges'!$B168)&gt;=5,'[1]Outside Edges'!$Q168="Yes"),"Yes","No")</f>
        <v>Yes</v>
      </c>
      <c r="II169" s="201" t="str">
        <f>IF(AND((RIGHT($II$3,2)-'[1]Miter Profiles'!$AC$244-'[1]Outside Edges'!$B168)&gt;=5,'[1]Outside Edges'!$Q168="Yes"),"Yes","No")</f>
        <v>Yes</v>
      </c>
      <c r="IJ169" s="201" t="str">
        <f>IF(AND((RIGHT($IJ$3,2)-'[1]Miter Profiles'!$AC$245-'[1]Outside Edges'!$B168)&gt;=5,'[1]Outside Edges'!$Q168="Yes"),"Yes","No")</f>
        <v>Yes</v>
      </c>
      <c r="IK169" s="197" t="str">
        <f>IF(AND((RIGHT($IK$3,2)-'[1]Miter Profiles'!$AC$246-'[1]Outside Edges'!$B168)&gt;=5,'[1]Outside Edges'!$Q168="Yes"),"Yes","No")</f>
        <v>Yes</v>
      </c>
      <c r="IL169" s="197" t="str">
        <f>IF(AND((RIGHT($IL$3,2)-'[1]Miter Profiles'!$AC$247-'[1]Outside Edges'!$B168)&gt;=5,'[1]Outside Edges'!$Q168="Yes"),"Yes","No")</f>
        <v>Yes</v>
      </c>
      <c r="IM169" s="197" t="str">
        <f>IF(AND((RIGHT($IM$3,2)-'[1]Miter Profiles'!$AC$248-'[1]Outside Edges'!$B168)&gt;=5,'[1]Outside Edges'!$Q168="Yes"),"Yes","No")</f>
        <v>Yes</v>
      </c>
      <c r="IN169" s="201" t="str">
        <f>IF(AND((RIGHT($IN$3,2)-'[1]Miter Profiles'!$AC$249-'[1]Outside Edges'!$B168)&gt;=5,'[1]Outside Edges'!$Q168="Yes"),"Yes","No")</f>
        <v>Yes</v>
      </c>
      <c r="IO169" s="201" t="str">
        <f>IF(AND((RIGHT($IO$3,2)-'[1]Miter Profiles'!$AC$250-'[1]Outside Edges'!$B168)&gt;=5,'[1]Outside Edges'!$Q168="Yes"),"Yes","No")</f>
        <v>Yes</v>
      </c>
      <c r="IP169" s="201" t="str">
        <f>IF(AND((RIGHT($IP$3,2)-'[1]Miter Profiles'!$AC$251-'[1]Outside Edges'!$B168)&gt;=5,'[1]Outside Edges'!$Q168="Yes"),"Yes","No")</f>
        <v>Yes</v>
      </c>
      <c r="IQ169" s="197" t="str">
        <f>IF(AND((RIGHT($IQ$3,2)-'[1]Miter Profiles'!$AC$252-'[1]Outside Edges'!$B168)&gt;=5,'[1]Outside Edges'!$Q168="Yes"),"Yes","No")</f>
        <v>Yes</v>
      </c>
      <c r="IR169" s="197" t="str">
        <f>IF(AND((RIGHT($IR$3,2)-'[1]Miter Profiles'!$AC$253-'[1]Outside Edges'!$B168)&gt;=5,'[1]Outside Edges'!$Q168="Yes"),"Yes","No")</f>
        <v>Yes</v>
      </c>
      <c r="IS169" s="197" t="str">
        <f>IF(AND((RIGHT($IS$3,2)-'[1]Miter Profiles'!$AC$254-'[1]Outside Edges'!$B168)&gt;=5,'[1]Outside Edges'!$Q168="Yes"),"Yes","No")</f>
        <v>Yes</v>
      </c>
      <c r="IT169" s="201" t="str">
        <f>IF(AND((RIGHT($IT$3,2)-'[1]Miter Profiles'!$AC$255-'[1]Outside Edges'!$B168)&gt;=5,'[1]Outside Edges'!$Q168="Yes"),"Yes","No")</f>
        <v>Yes</v>
      </c>
      <c r="IU169" s="201" t="str">
        <f>IF(AND((RIGHT($IU$3,2)-'[1]Miter Profiles'!$AC$256-'[1]Outside Edges'!$B168)&gt;=5,'[1]Outside Edges'!$Q168="Yes"),"Yes","No")</f>
        <v>Yes</v>
      </c>
      <c r="IV169" s="201" t="str">
        <f>IF(AND((RIGHT($IV$3,2)-'[1]Miter Profiles'!$AC$257-'[1]Outside Edges'!$B168)&gt;=5,'[1]Outside Edges'!$Q168="Yes"),"Yes","No")</f>
        <v>Yes</v>
      </c>
      <c r="IW169" s="197" t="str">
        <f>IF(AND((RIGHT($IW$3,2)-'[1]Miter Profiles'!$AC$258-'[1]Outside Edges'!$B168)&gt;=5,'[1]Outside Edges'!$Q168="Yes"),"Yes","No")</f>
        <v>Yes</v>
      </c>
      <c r="IX169" s="197" t="str">
        <f>IF(AND((RIGHT($IX$3,2)-'[1]Miter Profiles'!$AC$259-'[1]Outside Edges'!$B168)&gt;=5,'[1]Outside Edges'!$Q168="Yes"),"Yes","No")</f>
        <v>Yes</v>
      </c>
      <c r="IY169" s="197" t="str">
        <f>IF(AND((RIGHT($IY$3,2)-'[1]Miter Profiles'!$AC$260-'[1]Outside Edges'!$B168)&gt;=5,'[1]Outside Edges'!$Q168="Yes"),"Yes","No")</f>
        <v>Yes</v>
      </c>
      <c r="IZ169" s="201" t="str">
        <f>IF(AND((RIGHT($IZ$3,2)-'[1]Miter Profiles'!$AC$261-'[1]Outside Edges'!$B168)&gt;=5,'[1]Outside Edges'!$Q168="Yes"),"Yes","No")</f>
        <v>Yes</v>
      </c>
      <c r="JA169" s="201" t="str">
        <f>IF(AND((RIGHT($JA$3,2)-'[1]Miter Profiles'!$AC$262-'[1]Outside Edges'!$B168)&gt;=5,'[1]Outside Edges'!$Q168="Yes"),"Yes","No")</f>
        <v>Yes</v>
      </c>
      <c r="JB169" s="201" t="str">
        <f>IF(AND((RIGHT($JB$3,2)-'[1]Miter Profiles'!$AC$263-'[1]Outside Edges'!$B168)&gt;=5,'[1]Outside Edges'!$Q168="Yes"),"Yes","No")</f>
        <v>Yes</v>
      </c>
      <c r="JC169" s="197" t="str">
        <f>IF(AND((RIGHT($JC$3,2)-'[1]Miter Profiles'!$AC$264-'[1]Outside Edges'!$B168)&gt;=5,'[1]Outside Edges'!$Q168="Yes"),"Yes","No")</f>
        <v>Yes</v>
      </c>
      <c r="JD169" s="197" t="str">
        <f>IF(AND((RIGHT($JD$3,2)-'[1]Miter Profiles'!$AC$265-'[1]Outside Edges'!$B168)&gt;=5,'[1]Outside Edges'!$Q168="Yes"),"Yes","No")</f>
        <v>Yes</v>
      </c>
      <c r="JE169" s="197" t="str">
        <f>IF(AND((RIGHT($JE$3,2)-'[1]Miter Profiles'!$AC$266-'[1]Outside Edges'!$B168)&gt;=5,'[1]Outside Edges'!$Q168="Yes"),"Yes","No")</f>
        <v>Yes</v>
      </c>
      <c r="JF169" s="201" t="str">
        <f>IF(AND((RIGHT($JF$3,2)-'[1]Miter Profiles'!$AC$267-'[1]Outside Edges'!$B168)&gt;=5,'[1]Outside Edges'!$Q168="Yes"),"Yes","No")</f>
        <v>Yes</v>
      </c>
      <c r="JG169" s="201" t="str">
        <f>IF(AND((RIGHT($JG$3,2)-'[1]Miter Profiles'!$AC$268-'[1]Outside Edges'!$B168)&gt;=5,'[1]Outside Edges'!$Q168="Yes"),"Yes","No")</f>
        <v>Yes</v>
      </c>
      <c r="JH169" s="201" t="str">
        <f>IF(AND((RIGHT($JH$3,2)-'[1]Miter Profiles'!$AC$269-'[1]Outside Edges'!$B168)&gt;=5,'[1]Outside Edges'!$Q168="Yes"),"Yes","No")</f>
        <v>Yes</v>
      </c>
      <c r="JI169" s="197" t="str">
        <f>IF(AND((RIGHT($JI$3,2)-'[1]Miter Profiles'!$AC$270-'[1]Outside Edges'!$B168)&gt;=5,'[1]Outside Edges'!$Q168="Yes"),"Yes","No")</f>
        <v>Yes</v>
      </c>
      <c r="JJ169" s="197" t="str">
        <f>IF(AND((RIGHT($JJ$3,2)-'[1]Miter Profiles'!$AC$271-'[1]Outside Edges'!$B168)&gt;=5,'[1]Outside Edges'!$Q168="Yes"),"Yes","No")</f>
        <v>Yes</v>
      </c>
      <c r="JK169" s="197" t="str">
        <f>IF(AND((RIGHT($JK$3,2)-'[1]Miter Profiles'!$AC$272-'[1]Outside Edges'!$B168)&gt;=5,'[1]Outside Edges'!$Q168="Yes"),"Yes","No")</f>
        <v>Yes</v>
      </c>
      <c r="JL169" s="201" t="str">
        <f>IF(AND((RIGHT($JL$3,2)-'[1]Miter Profiles'!$AC$273-'[1]Outside Edges'!$B168)&gt;=5,'[1]Outside Edges'!$Q168="Yes"),"Yes","No")</f>
        <v>Yes</v>
      </c>
      <c r="JM169" s="201" t="str">
        <f>IF(AND((RIGHT($JM$3,2)-'[1]Miter Profiles'!$AC$274-'[1]Outside Edges'!$B168)&gt;=5,'[1]Outside Edges'!$Q168="Yes"),"Yes","No")</f>
        <v>Yes</v>
      </c>
      <c r="JN169" s="201" t="str">
        <f>IF(AND((RIGHT($JN$3,2)-'[1]Miter Profiles'!$AC$275-'[1]Outside Edges'!$B168)&gt;=5,'[1]Outside Edges'!$Q168="Yes"),"Yes","No")</f>
        <v>Yes</v>
      </c>
      <c r="JO169" s="197" t="str">
        <f>IF(AND((RIGHT($JO$3,2)-'[1]Miter Profiles'!$AC$276-'[1]Outside Edges'!$B168)&gt;=5,'[1]Outside Edges'!$Q168="Yes"),"Yes","No")</f>
        <v>Yes</v>
      </c>
      <c r="JP169" s="197" t="str">
        <f>IF(AND((RIGHT($JP$3,2)-'[1]Miter Profiles'!$AC$277-'[1]Outside Edges'!$B168)&gt;=5,'[1]Outside Edges'!$Q168="Yes"),"Yes","No")</f>
        <v>Yes</v>
      </c>
      <c r="JQ169" s="197" t="str">
        <f>IF(AND((RIGHT($JQ$3,2)-'[1]Miter Profiles'!$AC$278-'[1]Outside Edges'!$B168)&gt;=5,'[1]Outside Edges'!$Q168="Yes"),"Yes","No")</f>
        <v>Yes</v>
      </c>
      <c r="JR169" s="201" t="str">
        <f>IF(AND((RIGHT($JR$3,2)-'[1]Miter Profiles'!$AC$279-'[1]Outside Edges'!$B168)&gt;=5,'[1]Outside Edges'!$Q168="Yes"),"Yes","No")</f>
        <v>No</v>
      </c>
      <c r="JS169" s="201" t="str">
        <f>IF(AND((RIGHT($JS$3,2)-'[1]Miter Profiles'!$AC$280-'[1]Outside Edges'!$B168)&gt;=5,'[1]Outside Edges'!$Q168="Yes"),"Yes","No")</f>
        <v>Yes</v>
      </c>
      <c r="JT169" s="201" t="str">
        <f>IF(AND((RIGHT($JT$3,2)-'[1]Miter Profiles'!$AC$281-'[1]Outside Edges'!$B168)&gt;=5,'[1]Outside Edges'!$Q168="Yes"),"Yes","No")</f>
        <v>Yes</v>
      </c>
      <c r="JU169" s="197" t="str">
        <f>IF(AND((RIGHT($JU$3,2)-'[1]Miter Profiles'!$AC$282-'[1]Outside Edges'!$B168)&gt;=5,'[1]Outside Edges'!$Q168="Yes"),"Yes","No")</f>
        <v>Yes</v>
      </c>
      <c r="JV169" s="197" t="str">
        <f>IF(AND((RIGHT($JV$3,2)-'[1]Miter Profiles'!$AC$283-'[1]Outside Edges'!$B168)&gt;=5,'[1]Outside Edges'!$Q168="Yes"),"Yes","No")</f>
        <v>Yes</v>
      </c>
      <c r="JW169" s="197" t="str">
        <f>IF(AND((RIGHT($JW$3,2)-'[1]Miter Profiles'!$AC$284-'[1]Outside Edges'!$B168)&gt;=5,'[1]Outside Edges'!$Q168="Yes"),"Yes","No")</f>
        <v>Yes</v>
      </c>
      <c r="JX169" s="201" t="str">
        <f>IF(AND((RIGHT($JX$3,2)-'[1]Miter Profiles'!$AC$285-'[1]Outside Edges'!$B168)&gt;=5,'[1]Outside Edges'!$Q168="Yes"),"Yes","No")</f>
        <v>Yes</v>
      </c>
      <c r="JY169" s="201" t="str">
        <f>IF(AND((RIGHT($JY$3,2)-'[1]Miter Profiles'!$AC$286-'[1]Outside Edges'!$B168)&gt;=5,'[1]Outside Edges'!$Q168="Yes"),"Yes","No")</f>
        <v>Yes</v>
      </c>
      <c r="JZ169" s="201" t="str">
        <f>IF(AND((RIGHT($JZ$3,2)-'[1]Miter Profiles'!$AC$287-'[1]Outside Edges'!$B168)&gt;=5,'[1]Outside Edges'!$Q168="Yes"),"Yes","No")</f>
        <v>Yes</v>
      </c>
      <c r="KA169" s="197" t="str">
        <f>IF(AND((RIGHT($KA$3,2)-'[1]Miter Profiles'!$AC$288-'[1]Outside Edges'!$B168)&gt;=5,'[1]Outside Edges'!$Q168="Yes"),"Yes","No")</f>
        <v>Yes</v>
      </c>
      <c r="KB169" s="197" t="str">
        <f>IF(AND((RIGHT($KB$3,2)-'[1]Miter Profiles'!$AC$289-'[1]Outside Edges'!$B168)&gt;=5,'[1]Outside Edges'!$Q168="Yes"),"Yes","No")</f>
        <v>Yes</v>
      </c>
      <c r="KC169" s="197" t="str">
        <f>IF(AND((RIGHT($KC$3,2)-'[1]Miter Profiles'!$AC$290-'[1]Outside Edges'!$B168)&gt;=5,'[1]Outside Edges'!$Q168="Yes"),"Yes","No")</f>
        <v>Yes</v>
      </c>
      <c r="KD169" s="201" t="str">
        <f>IF(AND((RIGHT($KD$3,2)-'[1]Miter Profiles'!$AC$291-'[1]Outside Edges'!$B168)&gt;=5,'[1]Outside Edges'!$Q168="Yes"),"Yes","No")</f>
        <v>Yes</v>
      </c>
      <c r="KE169" s="201" t="str">
        <f>IF(AND((RIGHT($KE$3,2)-'[1]Miter Profiles'!$AC$292-'[1]Outside Edges'!$B168)&gt;=5,'[1]Outside Edges'!$Q168="Yes"),"Yes","No")</f>
        <v>Yes</v>
      </c>
      <c r="KF169" s="201" t="str">
        <f>IF(AND((RIGHT($KF$3,2)-'[1]Miter Profiles'!$AC$293-'[1]Outside Edges'!$B168)&gt;=5,'[1]Outside Edges'!$Q168="Yes"),"Yes","No")</f>
        <v>Yes</v>
      </c>
      <c r="KG169" s="197" t="str">
        <f>IF(AND((RIGHT($KG$3,2)-'[1]Miter Profiles'!$AC$294-'[1]Outside Edges'!$B168)&gt;=5,'[1]Outside Edges'!$Q168="Yes"),"Yes","No")</f>
        <v>Yes</v>
      </c>
      <c r="KH169" s="197" t="str">
        <f>IF(AND((RIGHT($KH$3,2)-'[1]Miter Profiles'!$AC$295-'[1]Outside Edges'!$B168)&gt;=5,'[1]Outside Edges'!$Q168="Yes"),"Yes","No")</f>
        <v>Yes</v>
      </c>
      <c r="KI169" s="197" t="str">
        <f>IF(AND((RIGHT($KI$3,2)-'[1]Miter Profiles'!$AC$296-'[1]Outside Edges'!$B168)&gt;=5,'[1]Outside Edges'!$Q168="Yes"),"Yes","No")</f>
        <v>Yes</v>
      </c>
      <c r="KJ169" s="201" t="str">
        <f>IF(AND((RIGHT($KJ$3,2)-'[1]Miter Profiles'!$AC$297-'[1]Outside Edges'!$B168)&gt;=5,'[1]Outside Edges'!$Q168="Yes"),"Yes","No")</f>
        <v>Yes</v>
      </c>
      <c r="KK169" s="201" t="str">
        <f>IF(AND((RIGHT($KK$3,2)-'[1]Miter Profiles'!$AC$298-'[1]Outside Edges'!$B168)&gt;=5,'[1]Outside Edges'!$Q168="Yes"),"Yes","No")</f>
        <v>Yes</v>
      </c>
      <c r="KL169" s="201" t="str">
        <f>IF(AND((RIGHT($KL$3,2)-'[1]Miter Profiles'!$AC$299-'[1]Outside Edges'!$B168)&gt;=5,'[1]Outside Edges'!$Q168="Yes"),"Yes","No")</f>
        <v>Yes</v>
      </c>
      <c r="KM169" s="197" t="str">
        <f>IF(AND((RIGHT($KM$3,2)-'[1]Miter Profiles'!$AC$300-'[1]Outside Edges'!$B168)&gt;=5,'[1]Outside Edges'!$Q168="Yes"),"Yes","No")</f>
        <v>Yes</v>
      </c>
      <c r="KN169" s="197" t="str">
        <f>IF(AND((RIGHT($KN$3,2)-'[1]Miter Profiles'!$AC$301-'[1]Outside Edges'!$B168)&gt;=5,'[1]Outside Edges'!$Q168="Yes"),"Yes","No")</f>
        <v>Yes</v>
      </c>
      <c r="KO169" s="197" t="str">
        <f>IF(AND((RIGHT($KO$3,2)-'[1]Miter Profiles'!$AC$302-'[1]Outside Edges'!$B168)&gt;=5,'[1]Outside Edges'!$Q168="Yes"),"Yes","No")</f>
        <v>Yes</v>
      </c>
      <c r="KP169" s="201" t="str">
        <f>IF(AND((RIGHT($KP$3,2)-'[1]Miter Profiles'!$AC$303-'[1]Outside Edges'!$B168)&gt;=5,'[1]Outside Edges'!$Q168="Yes"),"Yes","No")</f>
        <v>Yes</v>
      </c>
      <c r="KQ169" s="201" t="str">
        <f>IF(AND((RIGHT($KQ$3,2)-'[1]Miter Profiles'!$AC$304-'[1]Outside Edges'!$B168)&gt;=5,'[1]Outside Edges'!$Q168="Yes"),"Yes","No")</f>
        <v>Yes</v>
      </c>
      <c r="KR169" s="201" t="str">
        <f>IF(AND((RIGHT($KR$3,2)-'[1]Miter Profiles'!$AC$305-'[1]Outside Edges'!$B168)&gt;=5,'[1]Outside Edges'!$Q168="Yes"),"Yes","No")</f>
        <v>Yes</v>
      </c>
      <c r="KS169" s="197" t="str">
        <f>IF(AND((RIGHT($KS$3,2)-'[1]Miter Profiles'!$AC$306-'[1]Outside Edges'!$B168)&gt;=5,'[1]Outside Edges'!$Q168="Yes"),"Yes","No")</f>
        <v>Yes</v>
      </c>
      <c r="KT169" s="197" t="str">
        <f>IF(AND((RIGHT($KT$3,2)-'[1]Miter Profiles'!$AC$307-'[1]Outside Edges'!$B168)&gt;=5,'[1]Outside Edges'!$Q168="Yes"),"Yes","No")</f>
        <v>Yes</v>
      </c>
      <c r="KU169" s="197" t="str">
        <f>IF(AND((RIGHT($KU$3,2)-'[1]Miter Profiles'!$AC$308-'[1]Outside Edges'!$B168)&gt;=5,'[1]Outside Edges'!$Q168="Yes"),"Yes","No")</f>
        <v>Yes</v>
      </c>
      <c r="KV169" s="201" t="str">
        <f>IF(AND((RIGHT($KV$3,2)-'[1]Miter Profiles'!$AC$309-'[1]Outside Edges'!$B168)&gt;=5,'[1]Outside Edges'!$Q168="Yes"),"Yes","No")</f>
        <v>Yes</v>
      </c>
      <c r="KW169" s="201" t="str">
        <f>IF(AND((RIGHT($KW$3,2)-'[1]Miter Profiles'!$AC$310-'[1]Outside Edges'!$B168)&gt;=5,'[1]Outside Edges'!$Q168="Yes"),"Yes","No")</f>
        <v>Yes</v>
      </c>
      <c r="KX169" s="201" t="str">
        <f>IF(AND((RIGHT($KX$3,2)-'[1]Miter Profiles'!$AC$311-'[1]Outside Edges'!$B168)&gt;=5,'[1]Outside Edges'!$Q168="Yes"),"Yes","No")</f>
        <v>Yes</v>
      </c>
      <c r="KY169" s="197" t="str">
        <f>IF(AND((RIGHT($KY$3,2)-'[1]Miter Profiles'!$AC$312-'[1]Outside Edges'!$B168)&gt;=5,'[1]Outside Edges'!$Q168="Yes"),"Yes","No")</f>
        <v>Yes</v>
      </c>
      <c r="KZ169" s="197" t="str">
        <f>IF(AND((RIGHT($KZ$3,2)-'[1]Miter Profiles'!$AC$313-'[1]Outside Edges'!$B168)&gt;=5,'[1]Outside Edges'!$Q168="Yes"),"Yes","No")</f>
        <v>Yes</v>
      </c>
      <c r="LA169" s="197" t="str">
        <f>IF(AND((RIGHT($LA$3,2)-'[1]Miter Profiles'!$AC$314-'[1]Outside Edges'!$B168)&gt;=5,'[1]Outside Edges'!$Q168="Yes"),"Yes","No")</f>
        <v>Yes</v>
      </c>
      <c r="LB169" s="201" t="str">
        <f>IF(AND((RIGHT($LB$3,2)-'[1]Miter Profiles'!$AC$315-'[1]Outside Edges'!$B168)&gt;=5,'[1]Outside Edges'!$Q168="Yes"),"Yes","No")</f>
        <v>Yes</v>
      </c>
      <c r="LC169" s="201" t="str">
        <f>IF(AND((RIGHT($LC$3,2)-'[1]Miter Profiles'!$AC$316-'[1]Outside Edges'!$B168)&gt;=5,'[1]Outside Edges'!$Q168="Yes"),"Yes","No")</f>
        <v>Yes</v>
      </c>
      <c r="LD169" s="201" t="str">
        <f>IF(AND((RIGHT($LD$3,2)-'[1]Miter Profiles'!$AC$317-'[1]Outside Edges'!$B168)&gt;=5,'[1]Outside Edges'!$Q168="Yes"),"Yes","No")</f>
        <v>Yes</v>
      </c>
      <c r="LE169" s="201" t="str">
        <f>IF(AND((RIGHT($LE$3,2)-'[1]Miter Profiles'!$AC$318-'[1]Outside Edges'!$B168)&gt;=5,'[1]Outside Edges'!$Q168="Yes"),"Yes","No")</f>
        <v>Yes</v>
      </c>
      <c r="LF169" s="197" t="str">
        <f>IF(AND((RIGHT($LF$3,2)-'[1]Miter Profiles'!$AC$319-'[1]Outside Edges'!$B168)&gt;=5,'[1]Outside Edges'!$Q168="Yes"),"Yes","No")</f>
        <v>Yes</v>
      </c>
      <c r="LG169" s="197" t="str">
        <f>IF(AND((RIGHT($LG$3,2)-'[1]Miter Profiles'!$AC$320-'[1]Outside Edges'!$B168)&gt;=5,'[1]Outside Edges'!$Q168="Yes"),"Yes","No")</f>
        <v>Yes</v>
      </c>
      <c r="LH169" s="197" t="str">
        <f>IF(AND((RIGHT($LH$3,2)-'[1]Miter Profiles'!$AC$321-'[1]Outside Edges'!$B168)&gt;=5,'[1]Outside Edges'!$Q168="Yes"),"Yes","No")</f>
        <v>Yes</v>
      </c>
      <c r="LI169" s="197" t="str">
        <f>IF(AND((RIGHT($LI$3,2)-'[1]Miter Profiles'!$AC$322-'[1]Outside Edges'!$B168)&gt;=5,'[1]Outside Edges'!$Q168="Yes"),"Yes","No")</f>
        <v>Yes</v>
      </c>
      <c r="LJ169" s="201" t="str">
        <f>IF(AND((RIGHT($LJ$3,2)-'[1]Miter Profiles'!$AC$323-'[1]Outside Edges'!$B168)&gt;=5,'[1]Outside Edges'!$Q168="Yes"),"Yes","No")</f>
        <v>Yes</v>
      </c>
      <c r="LK169" s="201" t="str">
        <f>IF(AND((RIGHT($LK$3,2)-'[1]Miter Profiles'!$AC$324-'[1]Outside Edges'!$B168)&gt;=5,'[1]Outside Edges'!$Q168="Yes"),"Yes","No")</f>
        <v>Yes</v>
      </c>
      <c r="LL169" s="201" t="str">
        <f>IF(AND((RIGHT($LL$3,2)-'[1]Miter Profiles'!$AC$325-'[1]Outside Edges'!$B168)&gt;=5,'[1]Outside Edges'!$Q168="Yes"),"Yes","No")</f>
        <v>Yes</v>
      </c>
      <c r="LM169" s="197" t="str">
        <f>IF(AND((RIGHT($LM$3,2)-'[1]Miter Profiles'!$AC$326-'[1]Outside Edges'!$B168)&gt;=5,'[1]Outside Edges'!$Q168="Yes"),"Yes","No")</f>
        <v>Yes</v>
      </c>
      <c r="LN169" s="197" t="str">
        <f>IF(AND((RIGHT($LN$3,2)-'[1]Miter Profiles'!$AC$327-'[1]Outside Edges'!$B168)&gt;=5,'[1]Outside Edges'!$Q168="Yes"),"Yes","No")</f>
        <v>Yes</v>
      </c>
      <c r="LO169" s="197" t="str">
        <f>IF(AND((RIGHT($LO$3,2)-'[1]Miter Profiles'!$AC$328-'[1]Outside Edges'!$B168)&gt;=5,'[1]Outside Edges'!$Q168="Yes"),"Yes","No")</f>
        <v>Yes</v>
      </c>
      <c r="LP169" s="201" t="str">
        <f>IF(AND((RIGHT($LP$3,2)-'[1]Miter Profiles'!$AC$329-'[1]Outside Edges'!$B168)&gt;=5,'[1]Outside Edges'!$Q168="Yes"),"Yes","No")</f>
        <v>Yes</v>
      </c>
      <c r="LQ169" s="201" t="str">
        <f>IF(AND((RIGHT($LQ$3,2)-'[1]Miter Profiles'!$AC$330-'[1]Outside Edges'!$B168)&gt;=5,'[1]Outside Edges'!$Q168="Yes"),"Yes","No")</f>
        <v>Yes</v>
      </c>
      <c r="LR169" s="201" t="str">
        <f>IF(AND((RIGHT($LR$3,2)-'[1]Miter Profiles'!$AC$331-'[1]Outside Edges'!$B168)&gt;=5,'[1]Outside Edges'!$Q168="Yes"),"Yes","No")</f>
        <v>Yes</v>
      </c>
      <c r="LS169" s="197" t="str">
        <f>IF(AND((RIGHT($LS$3,2)-'[1]Miter Profiles'!$AC$332-'[1]Outside Edges'!$B168)&gt;=5,'[1]Outside Edges'!$Q168="Yes"),"Yes","No")</f>
        <v>Yes</v>
      </c>
      <c r="LT169" s="197" t="str">
        <f>IF(AND((RIGHT($LT$3,2)-'[1]Miter Profiles'!$AC$333-'[1]Outside Edges'!$B168)&gt;=5,'[1]Outside Edges'!$Q168="Yes"),"Yes","No")</f>
        <v>Yes</v>
      </c>
      <c r="LU169" s="197" t="str">
        <f>IF(AND((RIGHT($LU$3,2)-'[1]Miter Profiles'!$AC$334-'[1]Outside Edges'!$B168)&gt;=5,'[1]Outside Edges'!$Q168="Yes"),"Yes","No")</f>
        <v>Yes</v>
      </c>
      <c r="LV169" s="201" t="str">
        <f>IF(AND((RIGHT($LV$3,2)-'[1]Miter Profiles'!$AC$335-'[1]Outside Edges'!$B168)&gt;=5,'[1]Outside Edges'!$Q168="Yes"),"Yes","No")</f>
        <v>Yes</v>
      </c>
      <c r="LW169" s="201" t="str">
        <f>IF(AND((RIGHT($LW$3,2)-'[1]Miter Profiles'!$AC$336-'[1]Outside Edges'!$B168)&gt;=5,'[1]Outside Edges'!$Q168="Yes"),"Yes","No")</f>
        <v>Yes</v>
      </c>
      <c r="LX169" s="201" t="str">
        <f>IF(AND((RIGHT($LX$3,2)-'[1]Miter Profiles'!$AC$337-'[1]Outside Edges'!$B168)&gt;=5,'[1]Outside Edges'!$Q168="Yes"),"Yes","No")</f>
        <v>Yes</v>
      </c>
      <c r="LY169" s="197" t="str">
        <f>IF(AND((RIGHT($LY$3,2)-'[1]Miter Profiles'!$AC$338-'[1]Outside Edges'!$B168)&gt;=5,'[1]Outside Edges'!$Q168="Yes"),"Yes","No")</f>
        <v>Yes</v>
      </c>
      <c r="LZ169" s="197" t="str">
        <f>IF(AND((RIGHT($LZ$3,2)-'[1]Miter Profiles'!$AC$339-'[1]Outside Edges'!$B168)&gt;=5,'[1]Outside Edges'!$Q168="Yes"),"Yes","No")</f>
        <v>Yes</v>
      </c>
      <c r="MA169" s="197" t="str">
        <f>IF(AND((RIGHT($MA$3,2)-'[1]Miter Profiles'!$AC$340-'[1]Outside Edges'!$B168)&gt;=5,'[1]Outside Edges'!$Q168="Yes"),"Yes","No")</f>
        <v>Yes</v>
      </c>
      <c r="MB169" s="201" t="str">
        <f>IF(AND((RIGHT($MB$3,2)-'[1]Miter Profiles'!$AC$341-'[1]Outside Edges'!$B168)&gt;=5,'[1]Outside Edges'!$Q168="Yes"),"Yes","No")</f>
        <v>Yes</v>
      </c>
      <c r="MC169" s="201" t="str">
        <f>IF(AND((RIGHT($MC$3,2)-'[1]Miter Profiles'!$AC$342-'[1]Outside Edges'!$B168)&gt;=5,'[1]Outside Edges'!$Q168="Yes"),"Yes","No")</f>
        <v>Yes</v>
      </c>
      <c r="MD169" s="201" t="str">
        <f>IF(AND((RIGHT($MD$3,2)-'[1]Miter Profiles'!$AC$343-'[1]Outside Edges'!$B168)&gt;=5,'[1]Outside Edges'!$Q168="Yes"),"Yes","No")</f>
        <v>Yes</v>
      </c>
      <c r="ME169" s="197" t="str">
        <f>IF(AND((RIGHT($ME$3,2)-'[1]Miter Profiles'!$AC$344-'[1]Outside Edges'!$B168)&gt;=5,'[1]Outside Edges'!$Q168="Yes"),"Yes","No")</f>
        <v>Yes</v>
      </c>
      <c r="MF169" s="197" t="str">
        <f>IF(AND((RIGHT($MF$3,2)-'[1]Miter Profiles'!$AC$345-'[1]Outside Edges'!$B168)&gt;=5,'[1]Outside Edges'!$Q168="Yes"),"Yes","No")</f>
        <v>Yes</v>
      </c>
      <c r="MG169" s="197" t="str">
        <f>IF(AND((RIGHT($MG$3,2)-'[1]Miter Profiles'!$AC$346-'[1]Outside Edges'!$B168)&gt;=5,'[1]Outside Edges'!$Q168="Yes"),"Yes","No")</f>
        <v>Yes</v>
      </c>
      <c r="MH169" s="201" t="str">
        <f>IF(AND((RIGHT($MH$3,2)-'[1]Miter Profiles'!$AC$347-'[1]Outside Edges'!$B168)&gt;=5,'[1]Outside Edges'!$Q168="Yes"),"Yes","No")</f>
        <v>Yes</v>
      </c>
      <c r="MI169" s="201" t="str">
        <f>IF(AND((RIGHT($MI$3,2)-'[1]Miter Profiles'!$AC$348-'[1]Outside Edges'!$B168)&gt;=5,'[1]Outside Edges'!$Q168="Yes"),"Yes","No")</f>
        <v>Yes</v>
      </c>
      <c r="MJ169" s="201" t="str">
        <f>IF(AND((RIGHT($MJ$3,2)-'[1]Miter Profiles'!$AC$349-'[1]Outside Edges'!$B168)&gt;=5,'[1]Outside Edges'!$Q168="Yes"),"Yes","No")</f>
        <v>Yes</v>
      </c>
      <c r="MK169" s="197" t="str">
        <f>IF(AND((RIGHT($MK$3,2)-'[1]Miter Profiles'!$AC$350-'[1]Outside Edges'!$B168)&gt;=5,'[1]Outside Edges'!$Q168="Yes"),"Yes","No")</f>
        <v>Yes</v>
      </c>
      <c r="ML169" s="197" t="str">
        <f>IF(AND((RIGHT($ML$3,2)-'[1]Miter Profiles'!$AC$351-'[1]Outside Edges'!$B168)&gt;=5,'[1]Outside Edges'!$Q168="Yes"),"Yes","No")</f>
        <v>Yes</v>
      </c>
      <c r="MM169" s="197" t="str">
        <f>IF(AND((RIGHT($MM$3,2)-'[1]Miter Profiles'!$AC$352-'[1]Outside Edges'!$B168)&gt;=5,'[1]Outside Edges'!$Q168="Yes"),"Yes","No")</f>
        <v>Yes</v>
      </c>
      <c r="MN169" s="201" t="str">
        <f>IF(AND((RIGHT($MK$3,2)-'[1]Miter Profiles'!$AC$353-'[1]Outside Edges'!$B168)&gt;=5,'[1]Outside Edges'!$Q168="Yes"),"Yes","No")</f>
        <v>Yes</v>
      </c>
      <c r="MO169" s="201" t="str">
        <f>IF(AND((RIGHT($ML$3,2)-'[1]Miter Profiles'!$AC$354-'[1]Outside Edges'!$B168)&gt;=5,'[1]Outside Edges'!$Q168="Yes"),"Yes","No")</f>
        <v>Yes</v>
      </c>
      <c r="MP169" s="201" t="str">
        <f>IF(AND((RIGHT($MM$3,2)-'[1]Miter Profiles'!$AC$355-'[1]Outside Edges'!$B168)&gt;=5,'[1]Outside Edges'!$Q168="Yes"),"Yes","No")</f>
        <v>Yes</v>
      </c>
      <c r="MQ169" s="197" t="str">
        <f>IF(AND((RIGHT($MK$3,2)-'[1]Miter Profiles'!$AC$356-'[1]Outside Edges'!$B168)&gt;=5,'[1]Outside Edges'!$Q168="Yes"),"Yes","No")</f>
        <v>Yes</v>
      </c>
      <c r="MR169" s="197" t="str">
        <f>IF(AND((RIGHT($ML$3,2)-'[1]Miter Profiles'!$AC$357-'[1]Outside Edges'!$B168)&gt;=5,'[1]Outside Edges'!$Q168="Yes"),"Yes","No")</f>
        <v>Yes</v>
      </c>
      <c r="MS169" s="197" t="str">
        <f>IF(AND((RIGHT($MM$3,2)-'[1]Miter Profiles'!$AC$358-'[1]Outside Edges'!$B168)&gt;=5,'[1]Outside Edges'!$Q168="Yes"),"Yes","No")</f>
        <v>Yes</v>
      </c>
      <c r="MT169" s="201" t="str">
        <f>IF(AND((RIGHT($MK$3,2)-'[1]Miter Profiles'!$AC$359-'[1]Outside Edges'!$B168)&gt;=5,'[1]Outside Edges'!$Q168="Yes"),"Yes","No")</f>
        <v>Yes</v>
      </c>
      <c r="MU169" s="201" t="str">
        <f>IF(AND((RIGHT($ML$3,2)-'[1]Miter Profiles'!$AC$360-'[1]Outside Edges'!$B168)&gt;=5,'[1]Outside Edges'!$Q168="Yes"),"Yes","No")</f>
        <v>Yes</v>
      </c>
      <c r="MV169" s="201" t="str">
        <f>IF(AND((RIGHT($MM$3,2)-'[1]Miter Profiles'!$AC$361-'[1]Outside Edges'!$B168)&gt;=5,'[1]Outside Edges'!$Q168="Yes"),"Yes","No")</f>
        <v>Yes</v>
      </c>
    </row>
    <row r="170" spans="1:360" thickBot="1" x14ac:dyDescent="0.25">
      <c r="A170" s="371" t="str">
        <f>IF('[1]Outside Edges'!$A169&lt;&gt;"",'[1]Outside Edges'!$A169,"")</f>
        <v>D167</v>
      </c>
      <c r="B170" s="7" t="str">
        <f>IF(AND((RIGHT($B$3,2)-'[1]Miter Profiles'!$AC$3-'[1]Outside Edges'!$B169)&gt;=5,'[1]Outside Edges'!$Q169="Yes"),"Yes","No")</f>
        <v>Yes</v>
      </c>
      <c r="C170" s="7" t="str">
        <f>IF(AND((RIGHT($C$3,2)-'[1]Miter Profiles'!$AC$4-'[1]Outside Edges'!$B169)&gt;=5,'[1]Outside Edges'!$Q169="Yes"),"Yes","No")</f>
        <v>Yes</v>
      </c>
      <c r="D170" s="63" t="str">
        <f>IF(AND((RIGHT($D$3,2)-'[1]Miter Profiles'!$AC$5-'[1]Outside Edges'!$B169)&gt;=5,'[1]Outside Edges'!$Q169="Yes"),"Yes","No")</f>
        <v>Yes</v>
      </c>
      <c r="E170" s="64" t="str">
        <f>IF(AND((RIGHT($E$3,2)-'[1]Miter Profiles'!$AC$6-'[1]Outside Edges'!$B169)&gt;=5,'[1]Outside Edges'!$Q169="Yes"),"Yes","No")</f>
        <v>Yes</v>
      </c>
      <c r="F170" s="8" t="str">
        <f>IF(AND((RIGHT($F$3,2)-'[1]Miter Profiles'!$AC$7-'[1]Outside Edges'!$B169)&gt;=5,'[1]Outside Edges'!$Q169="Yes"),"Yes","No")</f>
        <v>Yes</v>
      </c>
      <c r="G170" s="65" t="str">
        <f>IF(AND((RIGHT($G$3,2)-'[1]Miter Profiles'!$AC$8-'[1]Outside Edges'!$B169)&gt;=5,'[1]Outside Edges'!$Q169="Yes"),"Yes","No")</f>
        <v>Yes</v>
      </c>
      <c r="H170" s="7" t="str">
        <f>IF(AND((RIGHT($H$3,2)-'[1]Miter Profiles'!$AC$9-'[1]Outside Edges'!$B169)&gt;=5,'[1]Outside Edges'!$Q169="Yes"),"Yes","No")</f>
        <v>Yes</v>
      </c>
      <c r="I170" s="7" t="str">
        <f>IF(AND((RIGHT($I$3,2)-'[1]Miter Profiles'!$AC$10-'[1]Outside Edges'!$B169)&gt;=5,'[1]Outside Edges'!$Q169="Yes"),"Yes","No")</f>
        <v>Yes</v>
      </c>
      <c r="J170" s="63" t="str">
        <f>IF(AND((RIGHT($J$3,2)-'[1]Miter Profiles'!$AC$11-'[1]Outside Edges'!$B169)&gt;=5,'[1]Outside Edges'!$Q169="Yes"),"Yes","No")</f>
        <v>Yes</v>
      </c>
      <c r="K170" s="64" t="str">
        <f>IF(AND((RIGHT($K$3,2)-'[1]Miter Profiles'!$AC$12-'[1]Outside Edges'!$B169)&gt;=5,'[1]Outside Edges'!$Q169="Yes"),"Yes","No")</f>
        <v>Yes</v>
      </c>
      <c r="L170" s="8" t="str">
        <f>IF(AND((RIGHT($L$3,2)-'[1]Miter Profiles'!$AC$13-'[1]Outside Edges'!$B169)&gt;=5,'[1]Outside Edges'!$Q169="Yes"),"Yes","No")</f>
        <v>Yes</v>
      </c>
      <c r="M170" s="65" t="str">
        <f>IF(AND((RIGHT($M$3,2)-'[1]Miter Profiles'!$AC$14-'[1]Outside Edges'!$B169)&gt;=5,'[1]Outside Edges'!$Q169="Yes"),"Yes","No")</f>
        <v>Yes</v>
      </c>
      <c r="N170" s="7" t="str">
        <f>IF(AND((RIGHT($N$3,2)-'[1]Miter Profiles'!$AC$15-'[1]Outside Edges'!$B169)&gt;=4,'[1]Outside Edges'!$Q169="Yes"),"Yes","No")</f>
        <v>No</v>
      </c>
      <c r="O170" s="7" t="str">
        <f>IF(AND((RIGHT($O$3,2)-'[1]Miter Profiles'!$AC$16-'[1]Outside Edges'!$B169)&gt;=5,'[1]Outside Edges'!$Q169="Yes"),"Yes","No")</f>
        <v>Yes</v>
      </c>
      <c r="P170" s="63" t="str">
        <f>IF(AND((RIGHT($P$3,2)-'[1]Miter Profiles'!$AC$17-'[1]Outside Edges'!$B169)&gt;=5,'[1]Outside Edges'!$Q169="Yes"),"Yes","No")</f>
        <v>Yes</v>
      </c>
      <c r="Q170" s="64" t="str">
        <f>IF(AND((RIGHT($Q$3,2)-'[1]Miter Profiles'!$AC$18-'[1]Outside Edges'!$B169)&gt;=5,'[1]Outside Edges'!$Q169="Yes"),"Yes","No")</f>
        <v>No</v>
      </c>
      <c r="R170" s="8" t="str">
        <f>IF(AND((RIGHT($R$3,2)-'[1]Miter Profiles'!$AC$19-'[1]Outside Edges'!$B169)&gt;=5,'[1]Outside Edges'!$Q169="Yes"),"Yes","No")</f>
        <v>Yes</v>
      </c>
      <c r="S170" s="65" t="str">
        <f>IF(AND((RIGHT($S$3,2)-'[1]Miter Profiles'!$AC$20-'[1]Outside Edges'!$B169)&gt;=5,'[1]Outside Edges'!$Q169="Yes"),"Yes","No")</f>
        <v>Yes</v>
      </c>
      <c r="T170" s="7" t="str">
        <f>IF(AND((RIGHT($T$3,2)-'[1]Miter Profiles'!$AC$21-'[1]Outside Edges'!$B169)&gt;=5,'[1]Outside Edges'!$Q169="Yes"),"Yes","No")</f>
        <v>Yes</v>
      </c>
      <c r="U170" s="7" t="str">
        <f>IF(AND((RIGHT($U$3,2)-'[1]Miter Profiles'!$AC$22-'[1]Outside Edges'!$B169)&gt;=5,'[1]Outside Edges'!$Q169="Yes"),"Yes","No")</f>
        <v>Yes</v>
      </c>
      <c r="V170" s="63" t="str">
        <f>IF(AND((RIGHT($V$3,2)-'[1]Miter Profiles'!$AC$23-'[1]Outside Edges'!$B169)&gt;=5,'[1]Outside Edges'!$Q169="Yes"),"Yes","No")</f>
        <v>Yes</v>
      </c>
      <c r="W170" s="64" t="str">
        <f>IF(AND((RIGHT($W$3,2)-'[1]Miter Profiles'!$AC$24-'[1]Outside Edges'!$B169)&gt;=5,'[1]Outside Edges'!$Q169="Yes"),"Yes","No")</f>
        <v>No</v>
      </c>
      <c r="X170" s="8" t="str">
        <f>IF(AND((RIGHT($X$3,2)-'[1]Miter Profiles'!$AC$25-'[1]Outside Edges'!$B169)&gt;=5,'[1]Outside Edges'!$Q169="Yes"),"Yes","No")</f>
        <v>Yes</v>
      </c>
      <c r="Y170" s="65" t="str">
        <f>IF(AND((RIGHT($Y$3,2)-'[1]Miter Profiles'!$AC$26-'[1]Outside Edges'!$B169)&gt;=5,'[1]Outside Edges'!$Q169="Yes"),"Yes","No")</f>
        <v>Yes</v>
      </c>
      <c r="Z170" s="7" t="str">
        <f>IF(AND((RIGHT($Z$3,2)-'[1]Miter Profiles'!$AC$27-'[1]Outside Edges'!$B169)&gt;=5,'[1]Outside Edges'!$Q169="Yes"),"Yes","No")</f>
        <v>Yes</v>
      </c>
      <c r="AA170" s="7" t="str">
        <f>IF(AND((RIGHT($AA$3,2)-'[1]Miter Profiles'!$AC$28-'[1]Outside Edges'!$B169)&gt;=5,'[1]Outside Edges'!$Q169="Yes"),"Yes","No")</f>
        <v>Yes</v>
      </c>
      <c r="AB170" s="63" t="str">
        <f>IF(AND((RIGHT($AB$3,2)-'[1]Miter Profiles'!$AC$29-'[1]Outside Edges'!$B169)&gt;=5,'[1]Outside Edges'!$Q169="Yes"),"Yes","No")</f>
        <v>Yes</v>
      </c>
      <c r="AC170" s="64" t="str">
        <f>IF(AND((RIGHT($AC$3,2)-'[1]Miter Profiles'!$AC$30-'[1]Outside Edges'!$B169)&gt;=5,'[1]Outside Edges'!$Q169="Yes"),"Yes","No")</f>
        <v>Yes</v>
      </c>
      <c r="AD170" s="8" t="str">
        <f>IF(AND((RIGHT($AD$3,2)-'[1]Miter Profiles'!$AC$31-'[1]Outside Edges'!$B169)&gt;=5,'[1]Outside Edges'!$Q169="Yes"),"Yes","No")</f>
        <v>Yes</v>
      </c>
      <c r="AE170" s="65" t="str">
        <f>IF(AND((RIGHT($AE$3,2)-'[1]Miter Profiles'!$AC$32-'[1]Outside Edges'!$B169)&gt;=5,'[1]Outside Edges'!$Q169="Yes"),"Yes","No")</f>
        <v>Yes</v>
      </c>
      <c r="AF170" s="7" t="str">
        <f>IF(AND((RIGHT($AF$3,2)-'[1]Miter Profiles'!$AC$33-'[1]Outside Edges'!$B169)&gt;=5,'[1]Outside Edges'!$Q169="Yes"),"Yes","No")</f>
        <v>Yes</v>
      </c>
      <c r="AG170" s="7" t="str">
        <f>IF(AND((RIGHT($AG$3,2)-'[1]Miter Profiles'!$AC$34-'[1]Outside Edges'!$B169)&gt;=5,'[1]Outside Edges'!$Q169="Yes"),"Yes","No")</f>
        <v>Yes</v>
      </c>
      <c r="AH170" s="63" t="str">
        <f>IF(AND((RIGHT($AH$3,2)-'[1]Miter Profiles'!$AC$35-'[1]Outside Edges'!$B169)&gt;=5,'[1]Outside Edges'!$Q169="Yes"),"Yes","No")</f>
        <v>Yes</v>
      </c>
      <c r="AI170" s="64" t="str">
        <f>IF(AND((RIGHT($AI$3,2)-'[1]Miter Profiles'!$AC$36-'[1]Outside Edges'!$B169)&gt;=5,'[1]Outside Edges'!$Q169="Yes"),"Yes","No")</f>
        <v>Yes</v>
      </c>
      <c r="AJ170" s="8" t="str">
        <f>IF(AND((RIGHT($AJ$3,2)-'[1]Miter Profiles'!$AC$37-'[1]Outside Edges'!$B169)&gt;=5,'[1]Outside Edges'!$Q169="Yes"),"Yes","No")</f>
        <v>Yes</v>
      </c>
      <c r="AK170" s="65" t="str">
        <f>IF(AND((RIGHT($AK$3,2)-'[1]Miter Profiles'!$AC$38-'[1]Outside Edges'!$B169)&gt;=5,'[1]Outside Edges'!$Q169="Yes"),"Yes","No")</f>
        <v>Yes</v>
      </c>
      <c r="AL170" s="7" t="str">
        <f>IF(AND((RIGHT($AL$3,2)-'[1]Miter Profiles'!$AC$39-'[1]Outside Edges'!$B169)&gt;=5,'[1]Outside Edges'!$Q169="Yes"),"Yes","No")</f>
        <v>Yes</v>
      </c>
      <c r="AM170" s="7" t="str">
        <f>IF(AND((RIGHT($AM$3,2)-'[1]Miter Profiles'!$AC$40-'[1]Outside Edges'!$B169)&gt;=5,'[1]Outside Edges'!$Q169="Yes"),"Yes","No")</f>
        <v>Yes</v>
      </c>
      <c r="AN170" s="63" t="str">
        <f>IF(AND((RIGHT($AN$3,2)-'[1]Miter Profiles'!$AC$41-'[1]Outside Edges'!$B169)&gt;=5,'[1]Outside Edges'!$Q169="Yes"),"Yes","No")</f>
        <v>Yes</v>
      </c>
      <c r="AO170" s="64" t="str">
        <f>IF(AND((RIGHT($AO$3,2)-'[1]Miter Profiles'!$AC$42-'[1]Outside Edges'!$B169)&gt;=5,'[1]Outside Edges'!$Q169="Yes"),"Yes","No")</f>
        <v>Yes</v>
      </c>
      <c r="AP170" s="8" t="str">
        <f>IF(AND((RIGHT($AP$3,2)-'[1]Miter Profiles'!$AC$43-'[1]Outside Edges'!$B169)&gt;=5,'[1]Outside Edges'!$Q169="Yes"),"Yes","No")</f>
        <v>Yes</v>
      </c>
      <c r="AQ170" s="65" t="str">
        <f>IF(AND((RIGHT($AQ$3,2)-'[1]Miter Profiles'!$AC$44-'[1]Outside Edges'!$B169)&gt;=5,'[1]Outside Edges'!$Q169="Yes"),"Yes","No")</f>
        <v>Yes</v>
      </c>
      <c r="AR170" s="7" t="str">
        <f>IF(AND((RIGHT($AR$3,2)-'[1]Miter Profiles'!$AC$45-'[1]Outside Edges'!$B169)&gt;=5,'[1]Outside Edges'!$Q169="Yes"),"Yes","No")</f>
        <v>Yes</v>
      </c>
      <c r="AS170" s="7" t="str">
        <f>IF(AND((RIGHT($AS$3,2)-'[1]Miter Profiles'!$AC$46-'[1]Outside Edges'!$B169)&gt;=5,'[1]Outside Edges'!$Q169="Yes"),"Yes","No")</f>
        <v>Yes</v>
      </c>
      <c r="AT170" s="63" t="str">
        <f>IF(AND((RIGHT($AT$3,2)-'[1]Miter Profiles'!$AC$47-'[1]Outside Edges'!$B169)&gt;=5,'[1]Outside Edges'!$Q169="Yes"),"Yes","No")</f>
        <v>Yes</v>
      </c>
      <c r="AU170" s="64" t="str">
        <f>IF(AND((RIGHT($AU$3,2)-'[1]Miter Profiles'!$AC$48-'[1]Outside Edges'!$B169)&gt;=5,'[1]Outside Edges'!$Q169="Yes"),"Yes","No")</f>
        <v>Yes</v>
      </c>
      <c r="AV170" s="8" t="str">
        <f>IF(AND((RIGHT($AV$3,2)-'[1]Miter Profiles'!$AC$49-'[1]Outside Edges'!$B169)&gt;=5,'[1]Outside Edges'!$Q169="Yes"),"Yes","No")</f>
        <v>Yes</v>
      </c>
      <c r="AW170" s="65" t="str">
        <f>IF(AND((RIGHT($AW$3,2)-'[1]Miter Profiles'!$AC$50-'[1]Outside Edges'!$B169)&gt;=5,'[1]Outside Edges'!$Q169="Yes"),"Yes","No")</f>
        <v>Yes</v>
      </c>
      <c r="AX170" s="7" t="str">
        <f>IF(AND((RIGHT($AX$3,2)-'[1]Miter Profiles'!$AC$51-'[1]Outside Edges'!$B169)&gt;=5,'[1]Outside Edges'!$Q169="Yes"),"Yes","No")</f>
        <v>Yes</v>
      </c>
      <c r="AY170" s="7" t="str">
        <f>IF(AND((RIGHT($AY$3,2)-'[1]Miter Profiles'!$AC$52-'[1]Outside Edges'!$B169)&gt;=5,'[1]Outside Edges'!$Q169="Yes"),"Yes","No")</f>
        <v>Yes</v>
      </c>
      <c r="AZ170" s="63" t="str">
        <f>IF(AND((RIGHT($AZ$3,2)-'[1]Miter Profiles'!$AC$53-'[1]Outside Edges'!$B169)&gt;=5,'[1]Outside Edges'!$Q169="Yes"),"Yes","No")</f>
        <v>Yes</v>
      </c>
      <c r="BA170" s="64" t="str">
        <f>IF(AND((RIGHT($BA$3,2)-'[1]Miter Profiles'!$AC$54-'[1]Outside Edges'!$B169)&gt;=5,'[1]Outside Edges'!$Q169="Yes"),"Yes","No")</f>
        <v>Yes</v>
      </c>
      <c r="BB170" s="8" t="str">
        <f>IF(AND((RIGHT($BB$3,2)-'[1]Miter Profiles'!$AC$55-'[1]Outside Edges'!$B169)&gt;=5,'[1]Outside Edges'!$Q169="Yes"),"Yes","No")</f>
        <v>Yes</v>
      </c>
      <c r="BC170" s="65" t="str">
        <f>IF(AND((RIGHT($BC$3,2)-'[1]Miter Profiles'!$AC$56-'[1]Outside Edges'!$B169)&gt;=5,'[1]Outside Edges'!$Q169="Yes"),"Yes","No")</f>
        <v>Yes</v>
      </c>
      <c r="BD170" s="7" t="str">
        <f>IF(AND((RIGHT($BD$3,2)-'[1]Miter Profiles'!$AC$57-'[1]Outside Edges'!$B169)&gt;=5,'[1]Outside Edges'!$Q169="Yes"),"Yes","No")</f>
        <v>Yes</v>
      </c>
      <c r="BE170" s="7" t="str">
        <f>IF(AND((RIGHT($BE$3,2)-'[1]Miter Profiles'!$AC$58-'[1]Outside Edges'!$B169)&gt;=5,'[1]Outside Edges'!$Q169="Yes"),"Yes","No")</f>
        <v>Yes</v>
      </c>
      <c r="BF170" s="63" t="str">
        <f>IF(AND((RIGHT($BF$3,2)-'[1]Miter Profiles'!$AC$59-'[1]Outside Edges'!$B169)&gt;=5,'[1]Outside Edges'!$Q169="Yes"),"Yes","No")</f>
        <v>Yes</v>
      </c>
      <c r="BG170" s="64" t="str">
        <f>IF(AND((RIGHT($BG$3,2)-'[1]Miter Profiles'!$AC$60-'[1]Outside Edges'!$B169)&gt;=5,'[1]Outside Edges'!$Q169="Yes"),"Yes","No")</f>
        <v>Yes</v>
      </c>
      <c r="BH170" s="8" t="str">
        <f>IF(AND((RIGHT($BH$3,2)-'[1]Miter Profiles'!$AC$61-'[1]Outside Edges'!$B169)&gt;=5,'[1]Outside Edges'!$Q169="Yes"),"Yes","No")</f>
        <v>Yes</v>
      </c>
      <c r="BI170" s="65" t="str">
        <f>IF(AND((RIGHT($BI$3,2)-'[1]Miter Profiles'!$AC$62-'[1]Outside Edges'!$B169)&gt;=5,'[1]Outside Edges'!$Q169="Yes"),"Yes","No")</f>
        <v>Yes</v>
      </c>
      <c r="BJ170" s="7" t="str">
        <f>IF(AND((RIGHT($BJ$3,2)-'[1]Miter Profiles'!$AC$63-'[1]Outside Edges'!$B169)&gt;=5,'[1]Outside Edges'!$Q169="Yes"),"Yes","No")</f>
        <v>Yes</v>
      </c>
      <c r="BK170" s="7" t="str">
        <f>IF(AND((RIGHT($BK$3,2)-'[1]Miter Profiles'!$AC$64-'[1]Outside Edges'!$B169)&gt;=5,'[1]Outside Edges'!$Q169="Yes"),"Yes","No")</f>
        <v>Yes</v>
      </c>
      <c r="BL170" s="63" t="str">
        <f>IF(AND((RIGHT($BL$3,2)-'[1]Miter Profiles'!$AC$65-'[1]Outside Edges'!$B169)&gt;=5,'[1]Outside Edges'!$Q169="Yes"),"Yes","No")</f>
        <v>Yes</v>
      </c>
      <c r="BM170" s="64" t="str">
        <f>IF(AND((RIGHT($BM$3,2)-'[1]Miter Profiles'!$AC$66-'[1]Outside Edges'!$B169)&gt;=5,'[1]Outside Edges'!$Q169="Yes"),"Yes","No")</f>
        <v>Yes</v>
      </c>
      <c r="BN170" s="8" t="str">
        <f>IF(AND((RIGHT($BN$3,2)-'[1]Miter Profiles'!$AC$67-'[1]Outside Edges'!$B169)&gt;=5,'[1]Outside Edges'!$Q169="Yes"),"Yes","No")</f>
        <v>Yes</v>
      </c>
      <c r="BO170" s="65" t="str">
        <f>IF(AND((RIGHT($BO$3,2)-'[1]Miter Profiles'!$AC$68-'[1]Outside Edges'!$B169)&gt;=5,'[1]Outside Edges'!$Q169="Yes"),"Yes","No")</f>
        <v>Yes</v>
      </c>
      <c r="BP170" s="7" t="str">
        <f>IF(AND((RIGHT($BP$3,2)-'[1]Miter Profiles'!$AC$69-'[1]Outside Edges'!$B169)&gt;=5,'[1]Outside Edges'!$Q169="Yes"),"Yes","No")</f>
        <v>Yes</v>
      </c>
      <c r="BQ170" s="7" t="str">
        <f>IF(AND((RIGHT($BQ$3,2)-'[1]Miter Profiles'!$AC$70-'[1]Outside Edges'!$B169)&gt;=5,'[1]Outside Edges'!$Q169="Yes"),"Yes","No")</f>
        <v>Yes</v>
      </c>
      <c r="BR170" s="63" t="str">
        <f>IF(AND((RIGHT($BR$3,2)-'[1]Miter Profiles'!$AC$71-'[1]Outside Edges'!$B169)&gt;=5,'[1]Outside Edges'!$Q169="Yes"),"Yes","No")</f>
        <v>Yes</v>
      </c>
      <c r="BS170" s="64" t="str">
        <f>IF(AND((RIGHT($BS$3,2)-'[1]Miter Profiles'!$AC$72-'[1]Outside Edges'!$B169)&gt;=5,'[1]Outside Edges'!$Q169="Yes"),"Yes","No")</f>
        <v>Yes</v>
      </c>
      <c r="BT170" s="8" t="str">
        <f>IF(AND((RIGHT($BT$3,2)-'[1]Miter Profiles'!$AC$73-'[1]Outside Edges'!$B169)&gt;=5,'[1]Outside Edges'!$Q169="Yes"),"Yes","No")</f>
        <v>Yes</v>
      </c>
      <c r="BU170" s="65" t="str">
        <f>IF(AND((RIGHT($BU$3,2)-'[1]Miter Profiles'!$AC$74-'[1]Outside Edges'!$B169)&gt;=5,'[1]Outside Edges'!$Q169="Yes"),"Yes","No")</f>
        <v>Yes</v>
      </c>
      <c r="BV170" s="7" t="str">
        <f>IF(AND((RIGHT($BV$3,2)-'[1]Miter Profiles'!$AC$75-'[1]Outside Edges'!$B169)&gt;=5,'[1]Outside Edges'!$Q169="Yes"),"Yes","No")</f>
        <v>Yes</v>
      </c>
      <c r="BW170" s="7" t="str">
        <f>IF(AND((RIGHT($BW$3,2)-'[1]Miter Profiles'!$AC$76-'[1]Outside Edges'!$B169)&gt;=5,'[1]Outside Edges'!$Q169="Yes"),"Yes","No")</f>
        <v>Yes</v>
      </c>
      <c r="BX170" s="63" t="str">
        <f>IF(AND((RIGHT($BX$3,2)-'[1]Miter Profiles'!$AC$77-'[1]Outside Edges'!$B169)&gt;=5,'[1]Outside Edges'!$Q169="Yes"),"Yes","No")</f>
        <v>Yes</v>
      </c>
      <c r="BY170" s="64" t="str">
        <f>IF(AND((RIGHT($BY$3,2)-'[1]Miter Profiles'!$AC$78-'[1]Outside Edges'!$B169)&gt;=5,'[1]Outside Edges'!$Q169="Yes"),"Yes","No")</f>
        <v>Yes</v>
      </c>
      <c r="BZ170" s="8" t="str">
        <f>IF(AND((RIGHT($BZ$3,2)-'[1]Miter Profiles'!$AC$79-'[1]Outside Edges'!$B169)&gt;=5,'[1]Outside Edges'!$Q169="Yes"),"Yes","No")</f>
        <v>Yes</v>
      </c>
      <c r="CA170" s="65" t="str">
        <f>IF(AND((RIGHT($CA$3,2)-'[1]Miter Profiles'!$AC$80-'[1]Outside Edges'!$B169)&gt;=5,'[1]Outside Edges'!$Q169="Yes"),"Yes","No")</f>
        <v>Yes</v>
      </c>
      <c r="CB170" s="7" t="str">
        <f>IF(AND((RIGHT($CB$3,2)-'[1]Miter Profiles'!$AC$81-'[1]Outside Edges'!$B169)&gt;=5,'[1]Outside Edges'!$Q169="Yes"),"Yes","No")</f>
        <v>Yes</v>
      </c>
      <c r="CC170" s="7" t="str">
        <f>IF(AND((RIGHT($CC$3,2)-'[1]Miter Profiles'!$AC$82-'[1]Outside Edges'!$B169)&gt;=5,'[1]Outside Edges'!$Q169="Yes"),"Yes","No")</f>
        <v>Yes</v>
      </c>
      <c r="CD170" s="63" t="str">
        <f>IF(AND((RIGHT($CD$3,2)-'[1]Miter Profiles'!$AC$83-'[1]Outside Edges'!$B169)&gt;=5,'[1]Outside Edges'!$Q169="Yes"),"Yes","No")</f>
        <v>Yes</v>
      </c>
      <c r="CE170" s="64" t="str">
        <f>IF(AND((RIGHT($CE$3,2)-'[1]Miter Profiles'!$AC$84-'[1]Outside Edges'!$B169)&gt;=5,'[1]Outside Edges'!$Q169="Yes"),"Yes","No")</f>
        <v>Yes</v>
      </c>
      <c r="CF170" s="8" t="str">
        <f>IF(AND((RIGHT($CF$3,2)-'[1]Miter Profiles'!$AC$85-'[1]Outside Edges'!$B169)&gt;=5,'[1]Outside Edges'!$Q169="Yes"),"Yes","No")</f>
        <v>Yes</v>
      </c>
      <c r="CG170" s="65" t="str">
        <f>IF(AND((RIGHT($CG$3,2)-'[1]Miter Profiles'!$AC$86-'[1]Outside Edges'!$B169)&gt;=5,'[1]Outside Edges'!$Q169="Yes"),"Yes","No")</f>
        <v>Yes</v>
      </c>
      <c r="CH170" s="7" t="str">
        <f>IF(AND((RIGHT($CH$3,2)-'[1]Miter Profiles'!$AC$87-'[1]Outside Edges'!$B169)&gt;=5,'[1]Outside Edges'!$Q169="Yes"),"Yes","No")</f>
        <v>Yes</v>
      </c>
      <c r="CI170" s="7" t="str">
        <f>IF(AND((RIGHT($CI$3,2)-'[1]Miter Profiles'!$AC$88-'[1]Outside Edges'!$B169)&gt;=5,'[1]Outside Edges'!$Q169="Yes"),"Yes","No")</f>
        <v>Yes</v>
      </c>
      <c r="CJ170" s="63" t="str">
        <f>IF(AND((RIGHT($CJ$3,2)-'[1]Miter Profiles'!$AC$89-'[1]Outside Edges'!$B169)&gt;=5,'[1]Outside Edges'!$Q169="Yes"),"Yes","No")</f>
        <v>Yes</v>
      </c>
      <c r="CK170" s="64" t="str">
        <f>IF(AND((RIGHT($CK$3,2)-'[1]Miter Profiles'!$AC$90-'[1]Outside Edges'!$B169)&gt;=5,'[1]Outside Edges'!$Q169="Yes"),"Yes","No")</f>
        <v>Yes</v>
      </c>
      <c r="CL170" s="8" t="str">
        <f>IF(AND((RIGHT($CL$3,2)-'[1]Miter Profiles'!$AC$91-'[1]Outside Edges'!$B169)&gt;=5,'[1]Outside Edges'!$Q169="Yes"),"Yes","No")</f>
        <v>Yes</v>
      </c>
      <c r="CM170" s="65" t="str">
        <f>IF(AND((RIGHT($CM$3,2)-'[1]Miter Profiles'!$AC$92-'[1]Outside Edges'!$B169)&gt;=5,'[1]Outside Edges'!$Q169="Yes"),"Yes","No")</f>
        <v>Yes</v>
      </c>
      <c r="CN170" s="7" t="str">
        <f>IF(AND((RIGHT(CN$3,2)-'[1]Miter Profiles'!$AC$93-'[1]Outside Edges'!$B169)&gt;=5,'[1]Outside Edges'!$Q169="Yes"),"Yes","No")</f>
        <v>No</v>
      </c>
      <c r="CO170" s="7" t="str">
        <f>IF(AND((RIGHT(CO$3,2)-'[1]Miter Profiles'!$AC$94-'[1]Outside Edges'!$B169)&gt;=5,'[1]Outside Edges'!$Q169="Yes"),"Yes","No")</f>
        <v>Yes</v>
      </c>
      <c r="CP170" s="63" t="str">
        <f>IF(AND((RIGHT(CP$3,2)-'[1]Miter Profiles'!$AC$95-'[1]Outside Edges'!$B169)&gt;=5,'[1]Outside Edges'!$Q169="Yes"),"Yes","No")</f>
        <v>Yes</v>
      </c>
      <c r="CQ170" s="64" t="str">
        <f>IF(AND((RIGHT(CQ$3,2)-'[1]Miter Profiles'!$AC$96-'[1]Outside Edges'!$B169)&gt;=5,'[1]Outside Edges'!$Q169="Yes"),"Yes","No")</f>
        <v>Yes</v>
      </c>
      <c r="CR170" s="8" t="str">
        <f>IF(AND((RIGHT(CR$3,2)-'[1]Miter Profiles'!$AC$97-'[1]Outside Edges'!$B169)&gt;=5,'[1]Outside Edges'!$Q169="Yes"),"Yes","No")</f>
        <v>Yes</v>
      </c>
      <c r="CS170" s="65" t="str">
        <f>IF(AND((RIGHT(CS$3,2)-'[1]Miter Profiles'!$AC$98-'[1]Outside Edges'!$B169)&gt;=5,'[1]Outside Edges'!$Q169="Yes"),"Yes","No")</f>
        <v>Yes</v>
      </c>
      <c r="CT170" s="7" t="str">
        <f>IF(AND((RIGHT($CT$3,2)-'[1]Miter Profiles'!$AC$99-'[1]Outside Edges'!$B169)&gt;=5,'[1]Outside Edges'!$Q169="Yes"),"Yes","No")</f>
        <v>Yes</v>
      </c>
      <c r="CU170" s="7" t="str">
        <f>IF(AND((RIGHT($CU$3,2)-'[1]Miter Profiles'!$AC$100-'[1]Outside Edges'!$B169)&gt;=5,'[1]Outside Edges'!$Q169="Yes"),"Yes","No")</f>
        <v>Yes</v>
      </c>
      <c r="CV170" s="63" t="str">
        <f>IF(AND((RIGHT($CV$3,2)-'[1]Miter Profiles'!$AC$101-'[1]Outside Edges'!$B169)&gt;=5,'[1]Outside Edges'!$Q169="Yes"),"Yes","No")</f>
        <v>Yes</v>
      </c>
      <c r="CW170" s="64" t="str">
        <f>IF(AND((RIGHT($CW$3,2)-'[1]Miter Profiles'!$AC$102-'[1]Outside Edges'!$B169)&gt;=5,'[1]Outside Edges'!$Q169="Yes"),"Yes","No")</f>
        <v>Yes</v>
      </c>
      <c r="CX170" s="8" t="str">
        <f>IF(AND((RIGHT($CX$3,2)-'[1]Miter Profiles'!$AC$103-'[1]Outside Edges'!$B169)&gt;=5,'[1]Outside Edges'!$Q169="Yes"),"Yes","No")</f>
        <v>Yes</v>
      </c>
      <c r="CY170" s="65" t="str">
        <f>IF(AND((RIGHT($CY$3,2)-'[1]Miter Profiles'!$AC$104-'[1]Outside Edges'!$B169)&gt;=5,'[1]Outside Edges'!$Q169="Yes"),"Yes","No")</f>
        <v>Yes</v>
      </c>
      <c r="CZ170" s="7" t="str">
        <f>IF(AND((RIGHT($CZ$3,2)-'[1]Miter Profiles'!$AC$105-'[1]Outside Edges'!$B169)&gt;=5,'[1]Outside Edges'!$Q169="Yes"),"Yes","No")</f>
        <v>Yes</v>
      </c>
      <c r="DA170" s="7" t="str">
        <f>IF(AND((RIGHT($DA$3,2)-'[1]Miter Profiles'!$AC$106-'[1]Outside Edges'!$B169)&gt;=5,'[1]Outside Edges'!$Q169="Yes"),"Yes","No")</f>
        <v>Yes</v>
      </c>
      <c r="DB170" s="63" t="str">
        <f>IF(AND((RIGHT($DB$3,2)-'[1]Miter Profiles'!$AC$107-'[1]Outside Edges'!$B169)&gt;=5,'[1]Outside Edges'!$Q169="Yes"),"Yes","No")</f>
        <v>Yes</v>
      </c>
      <c r="DC170" s="64" t="str">
        <f>IF(AND((RIGHT($DC$3,2)-'[1]Miter Profiles'!$AC$108-'[1]Outside Edges'!$B169)&gt;=5,'[1]Outside Edges'!$Q169="Yes"),"Yes","No")</f>
        <v>Yes</v>
      </c>
      <c r="DD170" s="8" t="str">
        <f>IF(AND((RIGHT($DD$3,2)-'[1]Miter Profiles'!$AC$109-'[1]Outside Edges'!$B169)&gt;=5,'[1]Outside Edges'!$Q169="Yes"),"Yes","No")</f>
        <v>Yes</v>
      </c>
      <c r="DE170" s="65" t="str">
        <f>IF(AND((RIGHT($DE$3,2)-'[1]Miter Profiles'!$AC$110-'[1]Outside Edges'!$B169)&gt;=5,'[1]Outside Edges'!$Q169="Yes"),"Yes","No")</f>
        <v>Yes</v>
      </c>
      <c r="DF170" s="7" t="str">
        <f>IF(AND((RIGHT($DF$3,2)-'[1]Miter Profiles'!$AC$111-'[1]Outside Edges'!$B169)&gt;=5,'[1]Outside Edges'!$Q169="Yes"),"Yes","No")</f>
        <v>Yes</v>
      </c>
      <c r="DG170" s="7" t="str">
        <f>IF(AND((RIGHT($DG$3,2)-'[1]Miter Profiles'!$AC$112-'[1]Outside Edges'!$B169)&gt;=5,'[1]Outside Edges'!$Q169="Yes"),"Yes","No")</f>
        <v>Yes</v>
      </c>
      <c r="DH170" s="63" t="str">
        <f>IF(AND((RIGHT($DH$3,2)-'[1]Miter Profiles'!$AC$113-'[1]Outside Edges'!$B169)&gt;=5,'[1]Outside Edges'!$Q169="Yes"),"Yes","No")</f>
        <v>Yes</v>
      </c>
      <c r="DI170" s="64" t="str">
        <f>IF(AND((RIGHT($DI$3,2)-'[1]Miter Profiles'!$AC$114-'[1]Outside Edges'!$B169)&gt;=5,'[1]Outside Edges'!$Q169="Yes"),"Yes","No")</f>
        <v>Yes</v>
      </c>
      <c r="DJ170" s="8" t="str">
        <f>IF(AND((RIGHT($DJ$3,2)-'[1]Miter Profiles'!$AC$115-'[1]Outside Edges'!$B169)&gt;=5,'[1]Outside Edges'!$Q169="Yes"),"Yes","No")</f>
        <v>Yes</v>
      </c>
      <c r="DK170" s="65" t="str">
        <f>IF(AND((RIGHT($DK$3,2)-'[1]Miter Profiles'!$AC$116-'[1]Outside Edges'!$B169)&gt;=5,'[1]Outside Edges'!$Q169="Yes"),"Yes","No")</f>
        <v>Yes</v>
      </c>
      <c r="DL170" s="7" t="str">
        <f>IF(AND((RIGHT($DL$3,2)-'[1]Miter Profiles'!$AC$117-'[1]Outside Edges'!$B169)&gt;=5,'[1]Outside Edges'!$Q169="Yes"),"Yes","No")</f>
        <v>Yes</v>
      </c>
      <c r="DM170" s="7" t="str">
        <f>IF(AND((RIGHT($DM$3,2)-'[1]Miter Profiles'!$AC$118-'[1]Outside Edges'!$B169)&gt;=5,'[1]Outside Edges'!$Q169="Yes"),"Yes","No")</f>
        <v>Yes</v>
      </c>
      <c r="DN170" s="63" t="str">
        <f>IF(AND((RIGHT($DN$3,2)-'[1]Miter Profiles'!$AC$119-'[1]Outside Edges'!$B169)&gt;=5,'[1]Outside Edges'!$Q169="Yes"),"Yes","No")</f>
        <v>Yes</v>
      </c>
      <c r="DO170" s="64" t="str">
        <f>IF(AND((RIGHT($DO$3,2)-'[1]Miter Profiles'!$AC$120-'[1]Outside Edges'!$B169)&gt;=5,'[1]Outside Edges'!$Q169="Yes"),"Yes","No")</f>
        <v>No</v>
      </c>
      <c r="DP170" s="8" t="str">
        <f>IF(AND((RIGHT($DP$3,2)-'[1]Miter Profiles'!$AC$121-'[1]Outside Edges'!$B169)&gt;=5,'[1]Outside Edges'!$Q169="Yes"),"Yes","No")</f>
        <v>Yes</v>
      </c>
      <c r="DQ170" s="65" t="str">
        <f>IF(AND((RIGHT($DQ$3,2)-'[1]Miter Profiles'!$AC$122-'[1]Outside Edges'!$B169)&gt;=5,'[1]Outside Edges'!$Q169="Yes"),"Yes","No")</f>
        <v>Yes</v>
      </c>
      <c r="DR170" s="7" t="str">
        <f>IF(AND((RIGHT($DR$3,2)-'[1]Miter Profiles'!$AC$123-'[1]Outside Edges'!$B169)&gt;=5,'[1]Outside Edges'!$Q169="Yes"),"Yes","No")</f>
        <v>Yes</v>
      </c>
      <c r="DS170" s="7" t="str">
        <f>IF(AND((RIGHT($DS$3,2)-'[1]Miter Profiles'!$AC$124-'[1]Outside Edges'!$B169)&gt;=5,'[1]Outside Edges'!$Q169="Yes"),"Yes","No")</f>
        <v>Yes</v>
      </c>
      <c r="DT170" s="63" t="str">
        <f>IF(AND((RIGHT($DT$3,2)-'[1]Miter Profiles'!$AC$125-'[1]Outside Edges'!$B169)&gt;=5,'[1]Outside Edges'!$Q169="Yes"),"Yes","No")</f>
        <v>Yes</v>
      </c>
      <c r="DU170" s="64" t="str">
        <f>IF(AND((RIGHT($DU$3,2)-'[1]Miter Profiles'!$AC$126-'[1]Outside Edges'!$B169)&gt;=5,'[1]Outside Edges'!$Q169="Yes"),"Yes","No")</f>
        <v>Yes</v>
      </c>
      <c r="DV170" s="8" t="str">
        <f>IF(AND((RIGHT($DV$3,2)-'[1]Miter Profiles'!$AC$127-'[1]Outside Edges'!$B169)&gt;=5,'[1]Outside Edges'!$Q169="Yes"),"Yes","No")</f>
        <v>Yes</v>
      </c>
      <c r="DW170" s="65" t="str">
        <f>IF(AND((RIGHT($DW$3,2)-'[1]Miter Profiles'!$AC$128-'[1]Outside Edges'!$B169)&gt;=5,'[1]Outside Edges'!$Q169="Yes"),"Yes","No")</f>
        <v>Yes</v>
      </c>
      <c r="DX170" s="7" t="str">
        <f>IF(AND((RIGHT($DX$3,2)-'[1]Miter Profiles'!$AC$129-'[1]Outside Edges'!$B169)&gt;=5,'[1]Outside Edges'!$Q169="Yes"),"Yes","No")</f>
        <v>Yes</v>
      </c>
      <c r="DY170" s="7" t="str">
        <f>IF(AND((RIGHT($DY$3,2)-'[1]Miter Profiles'!$AC$130-'[1]Outside Edges'!$B169)&gt;=5,'[1]Outside Edges'!$Q169="Yes"),"Yes","No")</f>
        <v>Yes</v>
      </c>
      <c r="DZ170" s="63" t="str">
        <f>IF(AND((RIGHT($DZ$3,2)-'[1]Miter Profiles'!$AC$131-'[1]Outside Edges'!$B169)&gt;=5,'[1]Outside Edges'!$Q169="Yes"),"Yes","No")</f>
        <v>Yes</v>
      </c>
      <c r="EA170" s="68" t="str">
        <f>IF(AND((RIGHT($EA$3,2)-'[1]Miter Profiles'!$AC$132-'[1]Outside Edges'!$B169)&gt;=5,'[1]Outside Edges'!$Q169="Yes"),"Yes","No")</f>
        <v>Yes</v>
      </c>
      <c r="EB170" s="78" t="str">
        <f>IF(AND((RIGHT($EB$3,2)-'[1]Miter Profiles'!$AC$133-'[1]Outside Edges'!$B169)&gt;=5,'[1]Outside Edges'!$Q169="Yes"),"Yes","No")</f>
        <v>No</v>
      </c>
      <c r="EC170" s="79" t="str">
        <f>IF(AND((RIGHT($EC$3,2)-'[1]Miter Profiles'!$AC$134-'[1]Outside Edges'!$B169)&gt;=5,'[1]Outside Edges'!$Q169="Yes"),"Yes","No")</f>
        <v>Yes</v>
      </c>
      <c r="ED170" s="81" t="str">
        <f>IF(AND((RIGHT($ED$3,2)-'[1]Miter Profiles'!$AC$135-'[1]Outside Edges'!$B169)&gt;=5,'[1]Outside Edges'!$Q169="Yes"),"Yes","No")</f>
        <v>Yes</v>
      </c>
      <c r="EE170" s="80" t="str">
        <f>IF(AND((RIGHT($EE$3,2)-'[1]Miter Profiles'!$AC$136-'[1]Outside Edges'!$B169)&gt;=5,'[1]Outside Edges'!$Q169="Yes"),"Yes","No")</f>
        <v>Yes</v>
      </c>
      <c r="EF170" s="63" t="str">
        <f>IF(AND((RIGHT($EF$3,2)-'[1]Miter Profiles'!$AC$137-'[1]Outside Edges'!$B169)&gt;=5,'[1]Outside Edges'!$Q169="Yes"),"Yes","No")</f>
        <v>Yes</v>
      </c>
      <c r="EG170" s="7" t="str">
        <f>IF(AND((RIGHT($EG$3,2)-'[1]Miter Profiles'!$AC$138-'[1]Outside Edges'!$B169)&gt;=5,'[1]Outside Edges'!$Q169="Yes"),"Yes","No")</f>
        <v>Yes</v>
      </c>
      <c r="EH170" s="68" t="str">
        <f>IF(AND((RIGHT($EH$3,2)-'[1]Miter Profiles'!$AC$139-'[1]Outside Edges'!$B169)&gt;=5,'[1]Outside Edges'!$Q169="Yes"),"Yes","No")</f>
        <v>Yes</v>
      </c>
      <c r="EI170" s="82" t="str">
        <f>IF(AND((RIGHT($EI$3,2)-'[1]Miter Profiles'!$AC$140-'[1]Outside Edges'!$B169)&gt;=5,'[1]Outside Edges'!$Q169="Yes"),"Yes","No")</f>
        <v>Yes</v>
      </c>
      <c r="EJ170" s="83" t="str">
        <f>IF(AND((RIGHT($EJ$3,2)-'[1]Miter Profiles'!$AC$141-'[1]Outside Edges'!$B169)&gt;=5,'[1]Outside Edges'!$Q169="Yes"),"Yes","No")</f>
        <v>Yes</v>
      </c>
      <c r="EK170" s="83" t="str">
        <f>IF(AND((RIGHT($EK$3,2)-'[1]Miter Profiles'!$AC$142-'[1]Outside Edges'!$B169)&gt;=5,'[1]Outside Edges'!$Q169="Yes"),"Yes","No")</f>
        <v>Yes</v>
      </c>
      <c r="EL170" s="81" t="str">
        <f>IF(AND((RIGHT($EL$3,2)-'[1]Miter Profiles'!$AC$143-'[1]Outside Edges'!$B169)&gt;=5,'[1]Outside Edges'!$Q169="Yes"),"Yes","No")</f>
        <v>Yes</v>
      </c>
      <c r="EM170" s="84" t="str">
        <f>IF(AND((RIGHT($EM$3,2)-'[1]Miter Profiles'!$AC$144-'[1]Outside Edges'!$B169)&gt;=5,'[1]Outside Edges'!$Q169="Yes"),"Yes","No")</f>
        <v>No</v>
      </c>
      <c r="EN170" s="7" t="str">
        <f>IF(AND((RIGHT($EN$3,2)-'[1]Miter Profiles'!$AC$145-'[1]Outside Edges'!$B169)&gt;=5,'[1]Outside Edges'!$Q169="Yes"),"Yes","No")</f>
        <v>Yes</v>
      </c>
      <c r="EO170" s="68" t="str">
        <f>IF(AND((RIGHT($EO$3,2)-'[1]Miter Profiles'!$AC$146-'[1]Outside Edges'!$B169)&gt;=5,'[1]Outside Edges'!$Q169="Yes"),"Yes","No")</f>
        <v>Yes</v>
      </c>
      <c r="EP170" s="83" t="str">
        <f>IF(AND((RIGHT($EP$3,2)-'[1]Miter Profiles'!$AC$147-'[1]Outside Edges'!$B169)&gt;=5,'[1]Outside Edges'!$Q169="Yes"),"Yes","No")</f>
        <v>Yes</v>
      </c>
      <c r="EQ170" s="83" t="str">
        <f>IF(AND((RIGHT($EQ$3,2)-'[1]Miter Profiles'!$AC$148-'[1]Outside Edges'!$B169)&gt;=5,'[1]Outside Edges'!$Q169="Yes"),"Yes","No")</f>
        <v>Yes</v>
      </c>
      <c r="ER170" s="81" t="str">
        <f>IF(AND((RIGHT($ER$3,2)-'[1]Miter Profiles'!$AC$149-'[1]Outside Edges'!$B169)&gt;=5,'[1]Outside Edges'!$Q169="Yes"),"Yes","No")</f>
        <v>Yes</v>
      </c>
      <c r="ES170" s="84" t="str">
        <f>IF(AND((RIGHT($ES$3,2)-'[1]Miter Profiles'!$AC$150-'[1]Outside Edges'!$B169)&gt;=5,'[1]Outside Edges'!$Q169="Yes"),"Yes","No")</f>
        <v>Yes</v>
      </c>
      <c r="ET170" s="7" t="str">
        <f>IF(AND((RIGHT($ET$3,2)-'[1]Miter Profiles'!$AC$151-'[1]Outside Edges'!$B169)&gt;=5,'[1]Outside Edges'!$Q169="Yes"),"Yes","No")</f>
        <v>Yes</v>
      </c>
      <c r="EU170" s="68" t="str">
        <f>IF(AND((RIGHT($EU$3,2)-'[1]Miter Profiles'!$AC$152-'[1]Outside Edges'!$B169)&gt;=5,'[1]Outside Edges'!$Q169="Yes"),"Yes","No")</f>
        <v>Yes</v>
      </c>
      <c r="EV170" s="83" t="str">
        <f>IF(AND((RIGHT($EV$3,2)-'[1]Miter Profiles'!$AC$153-'[1]Outside Edges'!$B169)&gt;=5,'[1]Outside Edges'!$Q169="Yes"),"Yes","No")</f>
        <v>Yes</v>
      </c>
      <c r="EW170" s="83" t="str">
        <f>IF(AND((RIGHT($EW$3,2)-'[1]Miter Profiles'!$AC$154-'[1]Outside Edges'!$B169)&gt;=5,'[1]Outside Edges'!$Q169="Yes"),"Yes","No")</f>
        <v>Yes</v>
      </c>
      <c r="EX170" s="81" t="str">
        <f>IF(AND((RIGHT($EX$3,2)-'[1]Miter Profiles'!$AC$155-'[1]Outside Edges'!$B169)&gt;=5,'[1]Outside Edges'!$Q169="Yes"),"Yes","No")</f>
        <v>Yes</v>
      </c>
      <c r="EY170" s="84" t="str">
        <f>IF(AND((RIGHT($EY$3,2)-'[1]Miter Profiles'!$AC$156-'[1]Outside Edges'!$B169)&gt;=5,'[1]Outside Edges'!$Q169="Yes"),"Yes","No")</f>
        <v>Yes</v>
      </c>
      <c r="EZ170" s="7" t="str">
        <f>IF(AND((RIGHT($EZ$3,2)-'[1]Miter Profiles'!$AC$157-'[1]Outside Edges'!$B169)&gt;=5,'[1]Outside Edges'!$Q169="Yes"),"Yes","No")</f>
        <v>Yes</v>
      </c>
      <c r="FA170" s="68" t="str">
        <f>IF(AND((RIGHT($FA$3,2)-'[1]Miter Profiles'!$AC$158-'[1]Outside Edges'!$B169)&gt;=5,'[1]Outside Edges'!$Q169="Yes"),"Yes","No")</f>
        <v>Yes</v>
      </c>
      <c r="FB170" s="83" t="str">
        <f>IF(AND((RIGHT($FB$3,2)-'[1]Miter Profiles'!$AC$159-'[1]Outside Edges'!$B169)&gt;=5,'[1]Outside Edges'!$Q169="Yes"),"Yes","No")</f>
        <v>Yes</v>
      </c>
      <c r="FC170" s="83" t="str">
        <f>IF(AND((RIGHT($FC$3,2)-'[1]Miter Profiles'!$AC$160-'[1]Outside Edges'!$B169)&gt;=5,'[1]Outside Edges'!$Q169="Yes"),"Yes","No")</f>
        <v>Yes</v>
      </c>
      <c r="FD170" s="81" t="str">
        <f>IF(AND((RIGHT($FD$3,2)-'[1]Miter Profiles'!$AC$161-'[1]Outside Edges'!$B169)&gt;=5,'[1]Outside Edges'!$Q169="Yes"),"Yes","No")</f>
        <v>Yes</v>
      </c>
      <c r="FE170" s="84" t="str">
        <f>IF(AND((RIGHT($FE$3,2)-'[1]Miter Profiles'!$AC$162-'[1]Outside Edges'!$B169)&gt;=5,'[1]Outside Edges'!$Q169="Yes"),"Yes","No")</f>
        <v>Yes</v>
      </c>
      <c r="FF170" s="7" t="str">
        <f>IF(AND((RIGHT($FF$3,2)-'[1]Miter Profiles'!$AC$163-'[1]Outside Edges'!$B169)&gt;=5,'[1]Outside Edges'!$Q169="Yes"),"Yes","No")</f>
        <v>Yes</v>
      </c>
      <c r="FG170" s="68" t="str">
        <f>IF(AND((RIGHT($FG$3,2)-'[1]Miter Profiles'!$AC$164-'[1]Outside Edges'!$B169)&gt;=5,'[1]Outside Edges'!$Q169="Yes"),"Yes","No")</f>
        <v>Yes</v>
      </c>
      <c r="FH170" s="83" t="str">
        <f>IF(AND((RIGHT($FH$3,2)-'[1]Miter Profiles'!$AC$165-'[1]Outside Edges'!$B169)&gt;=5,'[1]Outside Edges'!$Q169="Yes"),"Yes","No")</f>
        <v>Yes</v>
      </c>
      <c r="FI170" s="83" t="str">
        <f>IF(AND((RIGHT($FI$3,2)-'[1]Miter Profiles'!$AC$166-'[1]Outside Edges'!$B169)&gt;=5,'[1]Outside Edges'!$Q169="Yes"),"Yes","No")</f>
        <v>Yes</v>
      </c>
      <c r="FJ170" s="81" t="str">
        <f>IF(AND((RIGHT($FJ$3,2)-'[1]Miter Profiles'!$AC$167-'[1]Outside Edges'!$B169)&gt;=5,'[1]Outside Edges'!$Q169="Yes"),"Yes","No")</f>
        <v>Yes</v>
      </c>
      <c r="FK170" s="84" t="str">
        <f>IF(AND((RIGHT($FK$3,2)-'[1]Miter Profiles'!$AC$168-'[1]Outside Edges'!$B169)&gt;=5,'[1]Outside Edges'!$Q169="Yes"),"Yes","No")</f>
        <v>Yes</v>
      </c>
      <c r="FL170" s="7" t="str">
        <f>IF(AND((RIGHT($FL$3,2)-'[1]Miter Profiles'!$AC$169-'[1]Outside Edges'!$B169)&gt;=5,'[1]Outside Edges'!$Q169="Yes"),"Yes","No")</f>
        <v>Yes</v>
      </c>
      <c r="FM170" s="68" t="str">
        <f>IF(AND((RIGHT($FM$3,2)-'[1]Miter Profiles'!$AC$170-'[1]Outside Edges'!$B169)&gt;=5,'[1]Outside Edges'!$Q169="Yes"),"Yes","No")</f>
        <v>Yes</v>
      </c>
      <c r="FN170" s="83" t="str">
        <f>IF(AND((RIGHT($FN$3,2)-'[1]Miter Profiles'!$AC$171-'[1]Outside Edges'!$B169)&gt;=5,'[1]Outside Edges'!$Q169="Yes"),"Yes","No")</f>
        <v>Yes</v>
      </c>
      <c r="FO170" s="83" t="str">
        <f>IF(AND((RIGHT($FO$3,2)-'[1]Miter Profiles'!$AC$172-'[1]Outside Edges'!$B169)&gt;=5,'[1]Outside Edges'!$Q169="Yes"),"Yes","No")</f>
        <v>Yes</v>
      </c>
      <c r="FP170" s="81" t="str">
        <f>IF(AND((RIGHT($FP$3,2)-'[1]Miter Profiles'!$AC$173-'[1]Outside Edges'!$B169)&gt;=5,'[1]Outside Edges'!$Q169="Yes"),"Yes","No")</f>
        <v>Yes</v>
      </c>
      <c r="FQ170" s="84" t="str">
        <f>IF(AND((RIGHT($FQ$3,2)-'[1]Miter Profiles'!$AC$174-'[1]Outside Edges'!$B169)&gt;=5,'[1]Outside Edges'!$Q169="Yes"),"Yes","No")</f>
        <v>Yes</v>
      </c>
      <c r="FR170" s="7" t="str">
        <f>IF(AND((RIGHT($FR$3,2)-'[1]Miter Profiles'!$AC$175-'[1]Outside Edges'!$B169)&gt;=5,'[1]Outside Edges'!$Q169="Yes"),"Yes","No")</f>
        <v>Yes</v>
      </c>
      <c r="FS170" s="68" t="str">
        <f>IF(AND((RIGHT($FS$3,2)-'[1]Miter Profiles'!$AC$176-'[1]Outside Edges'!$B169)&gt;=5,'[1]Outside Edges'!$Q169="Yes"),"Yes","No")</f>
        <v>Yes</v>
      </c>
      <c r="FT170" s="83" t="str">
        <f>IF(AND((RIGHT($FT$3,2)-'[1]Miter Profiles'!$AC$177-'[1]Outside Edges'!$B169)&gt;=5,'[1]Outside Edges'!$Q169="Yes"),"Yes","No")</f>
        <v>Yes</v>
      </c>
      <c r="FU170" s="83" t="str">
        <f>IF(AND((RIGHT($FU$3,2)-'[1]Miter Profiles'!$AC$178-'[1]Outside Edges'!$B169)&gt;=5,'[1]Outside Edges'!$Q169="Yes"),"Yes","No")</f>
        <v>Yes</v>
      </c>
      <c r="FV170" s="81" t="str">
        <f>IF(AND((RIGHT($V$3,2)-'[1]Miter Profiles'!$AC$179-'[1]Outside Edges'!$B169)&gt;=5,'[1]Outside Edges'!$Q169="Yes"),"Yes","No")</f>
        <v>Yes</v>
      </c>
      <c r="FW170" s="84" t="str">
        <f>IF(AND((RIGHT($FW$3,2)-'[1]Miter Profiles'!$AC$180-'[1]Outside Edges'!$B169)&gt;=5,'[1]Outside Edges'!$Q169="Yes"),"Yes","No")</f>
        <v>No</v>
      </c>
      <c r="FX170" s="197" t="str">
        <f>IF(AND((RIGHT($FX$3,2)-'[1]Miter Profiles'!$AC$181-'[1]Outside Edges'!$B169)&gt;=5,'[1]Outside Edges'!$Q169="Yes"),"Yes","No")</f>
        <v>Yes</v>
      </c>
      <c r="FY170" s="198" t="str">
        <f>IF(AND((RIGHT($FY$3,2)-'[1]Miter Profiles'!$AC$182-'[1]Outside Edges'!$B169)&gt;=5,'[1]Outside Edges'!$Q169="Yes"),"Yes","No")</f>
        <v>Yes</v>
      </c>
      <c r="FZ170" s="200" t="str">
        <f>IF(AND((RIGHT($FZ$3,2)-'[1]Miter Profiles'!$AC$183-'[1]Outside Edges'!$B169)&gt;=5,'[1]Outside Edges'!$Q169="Yes"),"Yes","No")</f>
        <v>Yes</v>
      </c>
      <c r="GA170" s="201" t="str">
        <f>IF(AND((RIGHT($GA$3,2)-'[1]Miter Profiles'!$AC$184-'[1]Outside Edges'!$B169)&gt;=5,'[1]Outside Edges'!$Q169="Yes"),"Yes","No")</f>
        <v>Yes</v>
      </c>
      <c r="GB170" s="202" t="str">
        <f>IF(AND((RIGHT($GB$3,2)-'[1]Miter Profiles'!$AC$185-'[1]Outside Edges'!$B169)&gt;=5,'[1]Outside Edges'!$Q169="Yes"),"Yes","No")</f>
        <v>Yes</v>
      </c>
      <c r="GC170" s="199" t="str">
        <f>IF(AND((RIGHT($GC$3,2)-'[1]Miter Profiles'!$AC$186-'[1]Outside Edges'!$B169)&gt;=5,'[1]Outside Edges'!$Q169="Yes"),"Yes","No")</f>
        <v>Yes</v>
      </c>
      <c r="GD170" s="197" t="str">
        <f>IF(AND((RIGHT($GD$3,2)-'[1]Miter Profiles'!$AC$187-'[1]Outside Edges'!$B169)&gt;=5,'[1]Outside Edges'!$Q169="Yes"),"Yes","No")</f>
        <v>Yes</v>
      </c>
      <c r="GE170" s="198" t="str">
        <f>IF(AND((RIGHT($GE$3,2)-'[1]Miter Profiles'!$AC$188-'[1]Outside Edges'!$B169)&gt;=5,'[1]Outside Edges'!$Q169="Yes"),"Yes","No")</f>
        <v>Yes</v>
      </c>
      <c r="GF170" s="200" t="str">
        <f>IF(AND((RIGHT($GF$3,2)-'[1]Miter Profiles'!$AC$189-'[1]Outside Edges'!$B169)&gt;=5,'[1]Outside Edges'!$Q169="Yes"),"Yes","No")</f>
        <v>Yes</v>
      </c>
      <c r="GG170" s="201" t="str">
        <f>IF(AND((RIGHT($GG$3,2)-'[1]Miter Profiles'!$AC$190-'[1]Outside Edges'!$B169)&gt;=5,'[1]Outside Edges'!$Q169="Yes"),"Yes","No")</f>
        <v>Yes</v>
      </c>
      <c r="GH170" s="202" t="str">
        <f>IF(AND((RIGHT($GH$3,2)-'[1]Miter Profiles'!$AC$191-'[1]Outside Edges'!$B169)&gt;=5,'[1]Outside Edges'!$Q169="Yes"),"Yes","No")</f>
        <v>Yes</v>
      </c>
      <c r="GI170" s="199" t="str">
        <f>IF(AND((RIGHT($GI$3,2)-'[1]Miter Profiles'!$AC$192-'[1]Outside Edges'!$B169)&gt;=5,'[1]Outside Edges'!$Q169="Yes"),"Yes","No")</f>
        <v>Yes</v>
      </c>
      <c r="GJ170" s="197" t="str">
        <f>IF(AND((RIGHT($GJ$3,2)-'[1]Miter Profiles'!$AC$193-'[1]Outside Edges'!$B169)&gt;=5,'[1]Outside Edges'!$Q169="Yes"),"Yes","No")</f>
        <v>Yes</v>
      </c>
      <c r="GK170" s="198" t="str">
        <f>IF(AND((RIGHT($GK$3,2)-'[1]Miter Profiles'!$AC$194-'[1]Outside Edges'!$B169)&gt;=5,'[1]Outside Edges'!$Q169="Yes"),"Yes","No")</f>
        <v>Yes</v>
      </c>
      <c r="GL170" s="200" t="str">
        <f>IF(AND((RIGHT($GL$3,2)-'[1]Miter Profiles'!$AC$195-'[1]Outside Edges'!$B169)&gt;=5,'[1]Outside Edges'!$Q169="Yes"),"Yes","No")</f>
        <v>Yes</v>
      </c>
      <c r="GM170" s="201" t="str">
        <f>IF(AND((RIGHT($GM$3,2)-'[1]Miter Profiles'!$AC$196-'[1]Outside Edges'!$B169)&gt;=5,'[1]Outside Edges'!$Q169="Yes"),"Yes","No")</f>
        <v>Yes</v>
      </c>
      <c r="GN170" s="202" t="str">
        <f>IF(AND((RIGHT($GN$3,2)-'[1]Miter Profiles'!$AC$197-'[1]Outside Edges'!$B169)&gt;=5,'[1]Outside Edges'!$Q169="Yes"),"Yes","No")</f>
        <v>Yes</v>
      </c>
      <c r="GO170" s="199" t="str">
        <f>IF(AND((RIGHT($GO$3,2)-'[1]Miter Profiles'!$AC$198-'[1]Outside Edges'!$B169)&gt;=5,'[1]Outside Edges'!$Q169="Yes"),"Yes","No")</f>
        <v>No</v>
      </c>
      <c r="GP170" s="197" t="str">
        <f>IF(AND((RIGHT($GP$3,2)-'[1]Miter Profiles'!$AC$199-'[1]Outside Edges'!$B169)&gt;=5,'[1]Outside Edges'!$Q169="Yes"),"Yes","No")</f>
        <v>Yes</v>
      </c>
      <c r="GQ170" s="198" t="str">
        <f>IF(AND((RIGHT($GQ$3,2)-'[1]Miter Profiles'!$AC$200-'[1]Outside Edges'!$B169)&gt;=5,'[1]Outside Edges'!$Q169="Yes"),"Yes","No")</f>
        <v>Yes</v>
      </c>
      <c r="GR170" s="211" t="str">
        <f>IF(AND((RIGHT($GR$3,2)-'[1]Miter Profiles'!$AC$201-'[1]Outside Edges'!$B169)&gt;=5,'[1]Outside Edges'!$Q169="Yes"),"Yes","No")</f>
        <v>Yes</v>
      </c>
      <c r="GS170" s="197" t="str">
        <f>IF(AND((RIGHT($GS$3,2)-'[1]Miter Profiles'!$AC$202-'[1]Outside Edges'!$B169)&gt;=5,'[1]Outside Edges'!$Q169="Yes"),"Yes","No")</f>
        <v>Yes</v>
      </c>
      <c r="GT170" s="212" t="str">
        <f>IF(AND((RIGHT($GT$3,2)-'[1]Miter Profiles'!$AC$203-'[1]Outside Edges'!$B169)&gt;=5,'[1]Outside Edges'!$Q169="Yes"),"Yes","No")</f>
        <v>Yes</v>
      </c>
      <c r="GU170" s="208" t="str">
        <f>IF(AND((RIGHT($GU$3,2)-'[1]Miter Profiles'!$AC$204-'[1]Outside Edges'!$B169)&gt;=5,'[1]Outside Edges'!$Q169="Yes"),"Yes","No")</f>
        <v>Yes</v>
      </c>
      <c r="GV170" s="209" t="str">
        <f>IF(AND((RIGHT($GV$3,2)-'[1]Miter Profiles'!$AC$205-'[1]Outside Edges'!$B169)&gt;=5,'[1]Outside Edges'!$Q169="Yes"),"Yes","No")</f>
        <v>Yes</v>
      </c>
      <c r="GW170" s="210" t="str">
        <f>IF(AND((RIGHT($GW$3,2)-'[1]Miter Profiles'!$AC$206-'[1]Outside Edges'!$B169)&gt;=5,'[1]Outside Edges'!$Q169="Yes"),"Yes","No")</f>
        <v>Yes</v>
      </c>
      <c r="GX170" s="200" t="str">
        <f>IF(AND((RIGHT($GX$3,2)-'[1]Miter Profiles'!$AC$207-'[1]Outside Edges'!$B169)&gt;=5,'[1]Outside Edges'!$Q169="Yes"),"Yes","No")</f>
        <v>No</v>
      </c>
      <c r="GY170" s="201" t="str">
        <f>IF(AND((RIGHT($GY$3,2)-'[1]Miter Profiles'!$AC$208-'[1]Outside Edges'!$B169)&gt;=5,'[1]Outside Edges'!$Q169="Yes"),"Yes","No")</f>
        <v>Yes</v>
      </c>
      <c r="GZ170" s="202" t="str">
        <f>IF(AND((RIGHT($GZ$3,2)-'[1]Miter Profiles'!$AC$209-'[1]Outside Edges'!$B169)&gt;=5,'[1]Outside Edges'!$Q169="Yes"),"Yes","No")</f>
        <v>Yes</v>
      </c>
      <c r="HA170" s="199" t="str">
        <f>IF(AND((RIGHT($HA$3,2)-'[1]Miter Profiles'!$AC$210-'[1]Outside Edges'!$B169)&gt;=5,'[1]Outside Edges'!$Q169="Yes"),"Yes","No")</f>
        <v>Yes</v>
      </c>
      <c r="HB170" s="197" t="str">
        <f>IF(AND((RIGHT($HB$3,2)-'[1]Miter Profiles'!$AC$211-'[1]Outside Edges'!$B169)&gt;=5,'[1]Outside Edges'!$Q169="Yes"),"Yes","No")</f>
        <v>Yes</v>
      </c>
      <c r="HC170" s="198" t="str">
        <f>IF(AND((RIGHT($HC$3,2)-'[1]Miter Profiles'!$AC$212-'[1]Outside Edges'!$B169)&gt;=5,'[1]Outside Edges'!$Q169="Yes"),"Yes","No")</f>
        <v>Yes</v>
      </c>
      <c r="HD170" s="200" t="str">
        <f>IF(AND((RIGHT($HD$3,2)-'[1]Miter Profiles'!$AC$213-'[1]Outside Edges'!$B169)&gt;=5,'[1]Outside Edges'!$Q169="Yes"),"Yes","No")</f>
        <v>No</v>
      </c>
      <c r="HE170" s="202" t="str">
        <f>IF(AND((RIGHT($HE$3,2)-'[1]Miter Profiles'!$AC$214-'[1]Outside Edges'!$B169)&gt;=5,'[1]Outside Edges'!$Q169="Yes"),"Yes","No")</f>
        <v>No</v>
      </c>
      <c r="HF170" s="199" t="str">
        <f>IF(AND((RIGHT($HF$3,2)-'[1]Miter Profiles'!$AC$215-'[1]Outside Edges'!$B169)&gt;=5,'[1]Outside Edges'!$Q169="Yes"),"Yes","No")</f>
        <v>Yes</v>
      </c>
      <c r="HG170" s="197" t="str">
        <f>IF(AND((RIGHT($HG$3,2)-'[1]Miter Profiles'!$AC$216-'[1]Outside Edges'!$B169)&gt;=5,'[1]Outside Edges'!$Q169="Yes"),"Yes","No")</f>
        <v>Yes</v>
      </c>
      <c r="HH170" s="198" t="str">
        <f>IF(AND((RIGHT($HH$3,2)-'[1]Miter Profiles'!$AC$217-'[1]Outside Edges'!$B169)&gt;=5,'[1]Outside Edges'!$Q169="Yes"),"Yes","No")</f>
        <v>Yes</v>
      </c>
      <c r="HI170" s="200" t="str">
        <f>IF(AND((RIGHT($HI$3,2)-'[1]Miter Profiles'!$AC$218-'[1]Outside Edges'!$B169)&gt;=5,'[1]Outside Edges'!$Q169="Yes"),"Yes","No")</f>
        <v>Yes</v>
      </c>
      <c r="HJ170" s="201" t="str">
        <f>IF(AND((RIGHT($HJ$3,2)-'[1]Miter Profiles'!$AC$219-'[1]Outside Edges'!$B169)&gt;=5,'[1]Outside Edges'!$Q169="Yes"),"Yes","No")</f>
        <v>Yes</v>
      </c>
      <c r="HK170" s="202" t="str">
        <f>IF(AND((RIGHT($HK$3,2)-'[1]Miter Profiles'!$AC$220-'[1]Outside Edges'!$B169)&gt;=5,'[1]Outside Edges'!$Q169="Yes"),"Yes","No")</f>
        <v>Yes</v>
      </c>
      <c r="HL170" s="199" t="str">
        <f>IF(AND((RIGHT($HL$3,2)-'[1]Miter Profiles'!$AC$221-'[1]Outside Edges'!$B169)&gt;=5,'[1]Outside Edges'!$Q169="Yes"),"Yes","No")</f>
        <v>Yes</v>
      </c>
      <c r="HM170" s="197" t="str">
        <f>IF(AND((RIGHT($HM$3,2)-'[1]Miter Profiles'!$AC$222-'[1]Outside Edges'!$B169)&gt;=5,'[1]Outside Edges'!$Q169="Yes"),"Yes","No")</f>
        <v>Yes</v>
      </c>
      <c r="HN170" s="197" t="str">
        <f>IF(AND((RIGHT($HN$3,2)-'[1]Miter Profiles'!$AC$223-'[1]Outside Edges'!$B169)&gt;=5,'[1]Outside Edges'!$Q169="Yes"),"Yes","No")</f>
        <v>Yes</v>
      </c>
      <c r="HO170" s="201" t="str">
        <f>IF(AND((RIGHT($HO$3,2)-'[1]Miter Profiles'!$AC$224-'[1]Outside Edges'!$B169)&gt;=5,'[1]Outside Edges'!$Q169="Yes"),"Yes","No")</f>
        <v>Yes</v>
      </c>
      <c r="HP170" s="201" t="str">
        <f>IF(AND((RIGHT($HP$3,2)-'[1]Miter Profiles'!$AC$225-'[1]Outside Edges'!$B169)&gt;=5,'[1]Outside Edges'!$Q169="Yes"),"Yes","No")</f>
        <v>Yes</v>
      </c>
      <c r="HQ170" s="201" t="str">
        <f>IF(AND((RIGHT($HQ$3,3)-'[1]Miter Profiles'!$AC$226-'[1]Outside Edges'!$B169)&gt;=5,'[1]Outside Edges'!$Q169="Yes"),"Yes","No")</f>
        <v>No</v>
      </c>
      <c r="HR170" s="201" t="str">
        <f>IF(AND((RIGHT($HR$3,2)-'[1]Miter Profiles'!$AC$227-'[1]Outside Edges'!$B169)&gt;=5,'[1]Outside Edges'!$Q169="Yes"),"Yes","No")</f>
        <v>No</v>
      </c>
      <c r="HS170" s="197" t="str">
        <f>IF(AND((RIGHT($HS$3,2)-'[1]Miter Profiles'!$AC$228-'[1]Outside Edges'!$B169)&gt;=5,'[1]Outside Edges'!$Q169="Yes"),"Yes","No")</f>
        <v>Yes</v>
      </c>
      <c r="HT170" s="197" t="str">
        <f>IF(AND((RIGHT($HT$3,2)-'[1]Miter Profiles'!$AC$229-'[1]Outside Edges'!$B169)&gt;=5,'[1]Outside Edges'!$Q169="Yes"),"Yes","No")</f>
        <v>Yes</v>
      </c>
      <c r="HU170" s="197" t="str">
        <f>IF(AND((RIGHT($HU$3,2)-'[1]Miter Profiles'!$AC$230-'[1]Outside Edges'!$B169)&gt;=5,'[1]Outside Edges'!$Q169="Yes"),"Yes","No")</f>
        <v>Yes</v>
      </c>
      <c r="HV170" s="201" t="str">
        <f>IF(AND((RIGHT($HV$3,2)-'[1]Miter Profiles'!$AC$231-'[1]Outside Edges'!$B169)&gt;=5,'[1]Outside Edges'!$Q169="Yes"),"Yes","No")</f>
        <v>Yes</v>
      </c>
      <c r="HW170" s="201" t="str">
        <f>IF(AND((RIGHT($HW$3,2)-'[1]Miter Profiles'!$AC$232-'[1]Outside Edges'!$B169)&gt;=5,'[1]Outside Edges'!$Q169="Yes"),"Yes","No")</f>
        <v>Yes</v>
      </c>
      <c r="HX170" s="201" t="str">
        <f>IF(AND((RIGHT($HX$3,2)-'[1]Miter Profiles'!$AC$233-'[1]Outside Edges'!$B169)&gt;=5,'[1]Outside Edges'!$Q169="Yes"),"Yes","No")</f>
        <v>Yes</v>
      </c>
      <c r="HY170" s="197" t="str">
        <f>IF(AND((RIGHT($HY$3,2)-'[1]Miter Profiles'!$AC$234-'[1]Outside Edges'!$B169)&gt;=5,'[1]Outside Edges'!$Q169="Yes"),"Yes","No")</f>
        <v>No</v>
      </c>
      <c r="HZ170" s="197" t="str">
        <f>IF(AND((RIGHT($HZ$3,2)-'[1]Miter Profiles'!$AC$235-'[1]Outside Edges'!$B169)&gt;=5,'[1]Outside Edges'!$Q169="Yes"),"Yes","No")</f>
        <v>Yes</v>
      </c>
      <c r="IA170" s="197" t="str">
        <f>IF(AND((RIGHT($IA$3,2)-'[1]Miter Profiles'!$AC$236-'[1]Outside Edges'!$B169)&gt;=5,'[1]Outside Edges'!$Q169="Yes"),"Yes","No")</f>
        <v>Yes</v>
      </c>
      <c r="IB170" s="201" t="str">
        <f>IF(AND((RIGHT($IB$3,2)-'[1]Miter Profiles'!$AC$237-'[1]Outside Edges'!$B169)&gt;=5,'[1]Outside Edges'!$Q169="Yes"),"Yes","No")</f>
        <v>Yes</v>
      </c>
      <c r="IC170" s="201" t="str">
        <f>IF(AND((RIGHT($IC$3,2)-'[1]Miter Profiles'!$AC$238-'[1]Outside Edges'!$B169)&gt;=5,'[1]Outside Edges'!$Q169="Yes"),"Yes","No")</f>
        <v>Yes</v>
      </c>
      <c r="ID170" s="201" t="str">
        <f>IF(AND((RIGHT($ID$3,2)-'[1]Miter Profiles'!$AC$239-'[1]Outside Edges'!$B169)&gt;=5,'[1]Outside Edges'!$Q169="Yes"),"Yes","No")</f>
        <v>Yes</v>
      </c>
      <c r="IE170" s="197" t="str">
        <f>IF(AND((RIGHT($IE$3,2)-'[1]Miter Profiles'!$AC$240-'[1]Outside Edges'!$B169)&gt;=5,'[1]Outside Edges'!$Q169="Yes"),"Yes","No")</f>
        <v>Yes</v>
      </c>
      <c r="IF170" s="197" t="str">
        <f>IF(AND((RIGHT($IF$3,2)-'[1]Miter Profiles'!$AC$241-'[1]Outside Edges'!$B169)&gt;=5,'[1]Outside Edges'!$Q169="Yes"),"Yes","No")</f>
        <v>Yes</v>
      </c>
      <c r="IG170" s="197" t="str">
        <f>IF(AND((RIGHT($IG$3,2)-'[1]Miter Profiles'!$AC$242-'[1]Outside Edges'!$B169)&gt;=5,'[1]Outside Edges'!$Q169="Yes"),"Yes","No")</f>
        <v>Yes</v>
      </c>
      <c r="IH170" s="201" t="str">
        <f>IF(AND((RIGHT($IH$3,2)-'[1]Miter Profiles'!$AC$243-'[1]Outside Edges'!$B169)&gt;=5,'[1]Outside Edges'!$Q169="Yes"),"Yes","No")</f>
        <v>Yes</v>
      </c>
      <c r="II170" s="201" t="str">
        <f>IF(AND((RIGHT($II$3,2)-'[1]Miter Profiles'!$AC$244-'[1]Outside Edges'!$B169)&gt;=5,'[1]Outside Edges'!$Q169="Yes"),"Yes","No")</f>
        <v>Yes</v>
      </c>
      <c r="IJ170" s="201" t="str">
        <f>IF(AND((RIGHT($IJ$3,2)-'[1]Miter Profiles'!$AC$245-'[1]Outside Edges'!$B169)&gt;=5,'[1]Outside Edges'!$Q169="Yes"),"Yes","No")</f>
        <v>Yes</v>
      </c>
      <c r="IK170" s="197" t="str">
        <f>IF(AND((RIGHT($IK$3,2)-'[1]Miter Profiles'!$AC$246-'[1]Outside Edges'!$B169)&gt;=5,'[1]Outside Edges'!$Q169="Yes"),"Yes","No")</f>
        <v>Yes</v>
      </c>
      <c r="IL170" s="197" t="str">
        <f>IF(AND((RIGHT($IL$3,2)-'[1]Miter Profiles'!$AC$247-'[1]Outside Edges'!$B169)&gt;=5,'[1]Outside Edges'!$Q169="Yes"),"Yes","No")</f>
        <v>Yes</v>
      </c>
      <c r="IM170" s="197" t="str">
        <f>IF(AND((RIGHT($IM$3,2)-'[1]Miter Profiles'!$AC$248-'[1]Outside Edges'!$B169)&gt;=5,'[1]Outside Edges'!$Q169="Yes"),"Yes","No")</f>
        <v>Yes</v>
      </c>
      <c r="IN170" s="201" t="str">
        <f>IF(AND((RIGHT($IN$3,2)-'[1]Miter Profiles'!$AC$249-'[1]Outside Edges'!$B169)&gt;=5,'[1]Outside Edges'!$Q169="Yes"),"Yes","No")</f>
        <v>Yes</v>
      </c>
      <c r="IO170" s="201" t="str">
        <f>IF(AND((RIGHT($IO$3,2)-'[1]Miter Profiles'!$AC$250-'[1]Outside Edges'!$B169)&gt;=5,'[1]Outside Edges'!$Q169="Yes"),"Yes","No")</f>
        <v>Yes</v>
      </c>
      <c r="IP170" s="201" t="str">
        <f>IF(AND((RIGHT($IP$3,2)-'[1]Miter Profiles'!$AC$251-'[1]Outside Edges'!$B169)&gt;=5,'[1]Outside Edges'!$Q169="Yes"),"Yes","No")</f>
        <v>Yes</v>
      </c>
      <c r="IQ170" s="197" t="str">
        <f>IF(AND((RIGHT($IQ$3,2)-'[1]Miter Profiles'!$AC$252-'[1]Outside Edges'!$B169)&gt;=5,'[1]Outside Edges'!$Q169="Yes"),"Yes","No")</f>
        <v>Yes</v>
      </c>
      <c r="IR170" s="197" t="str">
        <f>IF(AND((RIGHT($IR$3,2)-'[1]Miter Profiles'!$AC$253-'[1]Outside Edges'!$B169)&gt;=5,'[1]Outside Edges'!$Q169="Yes"),"Yes","No")</f>
        <v>Yes</v>
      </c>
      <c r="IS170" s="197" t="str">
        <f>IF(AND((RIGHT($IS$3,2)-'[1]Miter Profiles'!$AC$254-'[1]Outside Edges'!$B169)&gt;=5,'[1]Outside Edges'!$Q169="Yes"),"Yes","No")</f>
        <v>Yes</v>
      </c>
      <c r="IT170" s="201" t="str">
        <f>IF(AND((RIGHT($IT$3,2)-'[1]Miter Profiles'!$AC$255-'[1]Outside Edges'!$B169)&gt;=5,'[1]Outside Edges'!$Q169="Yes"),"Yes","No")</f>
        <v>Yes</v>
      </c>
      <c r="IU170" s="201" t="str">
        <f>IF(AND((RIGHT($IU$3,2)-'[1]Miter Profiles'!$AC$256-'[1]Outside Edges'!$B169)&gt;=5,'[1]Outside Edges'!$Q169="Yes"),"Yes","No")</f>
        <v>Yes</v>
      </c>
      <c r="IV170" s="201" t="str">
        <f>IF(AND((RIGHT($IV$3,2)-'[1]Miter Profiles'!$AC$257-'[1]Outside Edges'!$B169)&gt;=5,'[1]Outside Edges'!$Q169="Yes"),"Yes","No")</f>
        <v>Yes</v>
      </c>
      <c r="IW170" s="197" t="str">
        <f>IF(AND((RIGHT($IW$3,2)-'[1]Miter Profiles'!$AC$258-'[1]Outside Edges'!$B169)&gt;=5,'[1]Outside Edges'!$Q169="Yes"),"Yes","No")</f>
        <v>Yes</v>
      </c>
      <c r="IX170" s="197" t="str">
        <f>IF(AND((RIGHT($IX$3,2)-'[1]Miter Profiles'!$AC$259-'[1]Outside Edges'!$B169)&gt;=5,'[1]Outside Edges'!$Q169="Yes"),"Yes","No")</f>
        <v>Yes</v>
      </c>
      <c r="IY170" s="197" t="str">
        <f>IF(AND((RIGHT($IY$3,2)-'[1]Miter Profiles'!$AC$260-'[1]Outside Edges'!$B169)&gt;=5,'[1]Outside Edges'!$Q169="Yes"),"Yes","No")</f>
        <v>Yes</v>
      </c>
      <c r="IZ170" s="201" t="str">
        <f>IF(AND((RIGHT($IZ$3,2)-'[1]Miter Profiles'!$AC$261-'[1]Outside Edges'!$B169)&gt;=5,'[1]Outside Edges'!$Q169="Yes"),"Yes","No")</f>
        <v>Yes</v>
      </c>
      <c r="JA170" s="201" t="str">
        <f>IF(AND((RIGHT($JA$3,2)-'[1]Miter Profiles'!$AC$262-'[1]Outside Edges'!$B169)&gt;=5,'[1]Outside Edges'!$Q169="Yes"),"Yes","No")</f>
        <v>Yes</v>
      </c>
      <c r="JB170" s="201" t="str">
        <f>IF(AND((RIGHT($JB$3,2)-'[1]Miter Profiles'!$AC$263-'[1]Outside Edges'!$B169)&gt;=5,'[1]Outside Edges'!$Q169="Yes"),"Yes","No")</f>
        <v>Yes</v>
      </c>
      <c r="JC170" s="197" t="str">
        <f>IF(AND((RIGHT($JC$3,2)-'[1]Miter Profiles'!$AC$264-'[1]Outside Edges'!$B169)&gt;=5,'[1]Outside Edges'!$Q169="Yes"),"Yes","No")</f>
        <v>Yes</v>
      </c>
      <c r="JD170" s="197" t="str">
        <f>IF(AND((RIGHT($JD$3,2)-'[1]Miter Profiles'!$AC$265-'[1]Outside Edges'!$B169)&gt;=5,'[1]Outside Edges'!$Q169="Yes"),"Yes","No")</f>
        <v>Yes</v>
      </c>
      <c r="JE170" s="197" t="str">
        <f>IF(AND((RIGHT($JE$3,2)-'[1]Miter Profiles'!$AC$266-'[1]Outside Edges'!$B169)&gt;=5,'[1]Outside Edges'!$Q169="Yes"),"Yes","No")</f>
        <v>Yes</v>
      </c>
      <c r="JF170" s="201" t="str">
        <f>IF(AND((RIGHT($JF$3,2)-'[1]Miter Profiles'!$AC$267-'[1]Outside Edges'!$B169)&gt;=5,'[1]Outside Edges'!$Q169="Yes"),"Yes","No")</f>
        <v>No</v>
      </c>
      <c r="JG170" s="201" t="str">
        <f>IF(AND((RIGHT($JG$3,2)-'[1]Miter Profiles'!$AC$268-'[1]Outside Edges'!$B169)&gt;=5,'[1]Outside Edges'!$Q169="Yes"),"Yes","No")</f>
        <v>Yes</v>
      </c>
      <c r="JH170" s="201" t="str">
        <f>IF(AND((RIGHT($JH$3,2)-'[1]Miter Profiles'!$AC$269-'[1]Outside Edges'!$B169)&gt;=5,'[1]Outside Edges'!$Q169="Yes"),"Yes","No")</f>
        <v>Yes</v>
      </c>
      <c r="JI170" s="197" t="str">
        <f>IF(AND((RIGHT($JI$3,2)-'[1]Miter Profiles'!$AC$270-'[1]Outside Edges'!$B169)&gt;=5,'[1]Outside Edges'!$Q169="Yes"),"Yes","No")</f>
        <v>Yes</v>
      </c>
      <c r="JJ170" s="197" t="str">
        <f>IF(AND((RIGHT($JJ$3,2)-'[1]Miter Profiles'!$AC$271-'[1]Outside Edges'!$B169)&gt;=5,'[1]Outside Edges'!$Q169="Yes"),"Yes","No")</f>
        <v>Yes</v>
      </c>
      <c r="JK170" s="197" t="str">
        <f>IF(AND((RIGHT($JK$3,2)-'[1]Miter Profiles'!$AC$272-'[1]Outside Edges'!$B169)&gt;=5,'[1]Outside Edges'!$Q169="Yes"),"Yes","No")</f>
        <v>Yes</v>
      </c>
      <c r="JL170" s="201" t="str">
        <f>IF(AND((RIGHT($JL$3,2)-'[1]Miter Profiles'!$AC$273-'[1]Outside Edges'!$B169)&gt;=5,'[1]Outside Edges'!$Q169="Yes"),"Yes","No")</f>
        <v>Yes</v>
      </c>
      <c r="JM170" s="201" t="str">
        <f>IF(AND((RIGHT($JM$3,2)-'[1]Miter Profiles'!$AC$274-'[1]Outside Edges'!$B169)&gt;=5,'[1]Outside Edges'!$Q169="Yes"),"Yes","No")</f>
        <v>Yes</v>
      </c>
      <c r="JN170" s="201" t="str">
        <f>IF(AND((RIGHT($JN$3,2)-'[1]Miter Profiles'!$AC$275-'[1]Outside Edges'!$B169)&gt;=5,'[1]Outside Edges'!$Q169="Yes"),"Yes","No")</f>
        <v>Yes</v>
      </c>
      <c r="JO170" s="197" t="str">
        <f>IF(AND((RIGHT($JO$3,2)-'[1]Miter Profiles'!$AC$276-'[1]Outside Edges'!$B169)&gt;=5,'[1]Outside Edges'!$Q169="Yes"),"Yes","No")</f>
        <v>Yes</v>
      </c>
      <c r="JP170" s="197" t="str">
        <f>IF(AND((RIGHT($JP$3,2)-'[1]Miter Profiles'!$AC$277-'[1]Outside Edges'!$B169)&gt;=5,'[1]Outside Edges'!$Q169="Yes"),"Yes","No")</f>
        <v>Yes</v>
      </c>
      <c r="JQ170" s="197" t="str">
        <f>IF(AND((RIGHT($JQ$3,2)-'[1]Miter Profiles'!$AC$278-'[1]Outside Edges'!$B169)&gt;=5,'[1]Outside Edges'!$Q169="Yes"),"Yes","No")</f>
        <v>Yes</v>
      </c>
      <c r="JR170" s="201" t="str">
        <f>IF(AND((RIGHT($JR$3,2)-'[1]Miter Profiles'!$AC$279-'[1]Outside Edges'!$B169)&gt;=5,'[1]Outside Edges'!$Q169="Yes"),"Yes","No")</f>
        <v>No</v>
      </c>
      <c r="JS170" s="201" t="str">
        <f>IF(AND((RIGHT($JS$3,2)-'[1]Miter Profiles'!$AC$280-'[1]Outside Edges'!$B169)&gt;=5,'[1]Outside Edges'!$Q169="Yes"),"Yes","No")</f>
        <v>Yes</v>
      </c>
      <c r="JT170" s="201" t="str">
        <f>IF(AND((RIGHT($JT$3,2)-'[1]Miter Profiles'!$AC$281-'[1]Outside Edges'!$B169)&gt;=5,'[1]Outside Edges'!$Q169="Yes"),"Yes","No")</f>
        <v>Yes</v>
      </c>
      <c r="JU170" s="197" t="str">
        <f>IF(AND((RIGHT($JU$3,2)-'[1]Miter Profiles'!$AC$282-'[1]Outside Edges'!$B169)&gt;=5,'[1]Outside Edges'!$Q169="Yes"),"Yes","No")</f>
        <v>No</v>
      </c>
      <c r="JV170" s="197" t="str">
        <f>IF(AND((RIGHT($JV$3,2)-'[1]Miter Profiles'!$AC$283-'[1]Outside Edges'!$B169)&gt;=5,'[1]Outside Edges'!$Q169="Yes"),"Yes","No")</f>
        <v>Yes</v>
      </c>
      <c r="JW170" s="197" t="str">
        <f>IF(AND((RIGHT($JW$3,2)-'[1]Miter Profiles'!$AC$284-'[1]Outside Edges'!$B169)&gt;=5,'[1]Outside Edges'!$Q169="Yes"),"Yes","No")</f>
        <v>Yes</v>
      </c>
      <c r="JX170" s="201" t="str">
        <f>IF(AND((RIGHT($JX$3,2)-'[1]Miter Profiles'!$AC$285-'[1]Outside Edges'!$B169)&gt;=5,'[1]Outside Edges'!$Q169="Yes"),"Yes","No")</f>
        <v>Yes</v>
      </c>
      <c r="JY170" s="201" t="str">
        <f>IF(AND((RIGHT($JY$3,2)-'[1]Miter Profiles'!$AC$286-'[1]Outside Edges'!$B169)&gt;=5,'[1]Outside Edges'!$Q169="Yes"),"Yes","No")</f>
        <v>Yes</v>
      </c>
      <c r="JZ170" s="201" t="str">
        <f>IF(AND((RIGHT($JZ$3,2)-'[1]Miter Profiles'!$AC$287-'[1]Outside Edges'!$B169)&gt;=5,'[1]Outside Edges'!$Q169="Yes"),"Yes","No")</f>
        <v>Yes</v>
      </c>
      <c r="KA170" s="197" t="str">
        <f>IF(AND((RIGHT($KA$3,2)-'[1]Miter Profiles'!$AC$288-'[1]Outside Edges'!$B169)&gt;=5,'[1]Outside Edges'!$Q169="Yes"),"Yes","No")</f>
        <v>Yes</v>
      </c>
      <c r="KB170" s="197" t="str">
        <f>IF(AND((RIGHT($KB$3,2)-'[1]Miter Profiles'!$AC$289-'[1]Outside Edges'!$B169)&gt;=5,'[1]Outside Edges'!$Q169="Yes"),"Yes","No")</f>
        <v>Yes</v>
      </c>
      <c r="KC170" s="197" t="str">
        <f>IF(AND((RIGHT($KC$3,2)-'[1]Miter Profiles'!$AC$290-'[1]Outside Edges'!$B169)&gt;=5,'[1]Outside Edges'!$Q169="Yes"),"Yes","No")</f>
        <v>Yes</v>
      </c>
      <c r="KD170" s="201" t="str">
        <f>IF(AND((RIGHT($KD$3,2)-'[1]Miter Profiles'!$AC$291-'[1]Outside Edges'!$B169)&gt;=5,'[1]Outside Edges'!$Q169="Yes"),"Yes","No")</f>
        <v>Yes</v>
      </c>
      <c r="KE170" s="201" t="str">
        <f>IF(AND((RIGHT($KE$3,2)-'[1]Miter Profiles'!$AC$292-'[1]Outside Edges'!$B169)&gt;=5,'[1]Outside Edges'!$Q169="Yes"),"Yes","No")</f>
        <v>Yes</v>
      </c>
      <c r="KF170" s="201" t="str">
        <f>IF(AND((RIGHT($KF$3,2)-'[1]Miter Profiles'!$AC$293-'[1]Outside Edges'!$B169)&gt;=5,'[1]Outside Edges'!$Q169="Yes"),"Yes","No")</f>
        <v>Yes</v>
      </c>
      <c r="KG170" s="197" t="str">
        <f>IF(AND((RIGHT($KG$3,2)-'[1]Miter Profiles'!$AC$294-'[1]Outside Edges'!$B169)&gt;=5,'[1]Outside Edges'!$Q169="Yes"),"Yes","No")</f>
        <v>Yes</v>
      </c>
      <c r="KH170" s="197" t="str">
        <f>IF(AND((RIGHT($KH$3,2)-'[1]Miter Profiles'!$AC$295-'[1]Outside Edges'!$B169)&gt;=5,'[1]Outside Edges'!$Q169="Yes"),"Yes","No")</f>
        <v>Yes</v>
      </c>
      <c r="KI170" s="197" t="str">
        <f>IF(AND((RIGHT($KI$3,2)-'[1]Miter Profiles'!$AC$296-'[1]Outside Edges'!$B169)&gt;=5,'[1]Outside Edges'!$Q169="Yes"),"Yes","No")</f>
        <v>Yes</v>
      </c>
      <c r="KJ170" s="201" t="str">
        <f>IF(AND((RIGHT($KJ$3,2)-'[1]Miter Profiles'!$AC$297-'[1]Outside Edges'!$B169)&gt;=5,'[1]Outside Edges'!$Q169="Yes"),"Yes","No")</f>
        <v>Yes</v>
      </c>
      <c r="KK170" s="201" t="str">
        <f>IF(AND((RIGHT($KK$3,2)-'[1]Miter Profiles'!$AC$298-'[1]Outside Edges'!$B169)&gt;=5,'[1]Outside Edges'!$Q169="Yes"),"Yes","No")</f>
        <v>Yes</v>
      </c>
      <c r="KL170" s="201" t="str">
        <f>IF(AND((RIGHT($KL$3,2)-'[1]Miter Profiles'!$AC$299-'[1]Outside Edges'!$B169)&gt;=5,'[1]Outside Edges'!$Q169="Yes"),"Yes","No")</f>
        <v>Yes</v>
      </c>
      <c r="KM170" s="197" t="str">
        <f>IF(AND((RIGHT($KM$3,2)-'[1]Miter Profiles'!$AC$300-'[1]Outside Edges'!$B169)&gt;=5,'[1]Outside Edges'!$Q169="Yes"),"Yes","No")</f>
        <v>Yes</v>
      </c>
      <c r="KN170" s="197" t="str">
        <f>IF(AND((RIGHT($KN$3,2)-'[1]Miter Profiles'!$AC$301-'[1]Outside Edges'!$B169)&gt;=5,'[1]Outside Edges'!$Q169="Yes"),"Yes","No")</f>
        <v>Yes</v>
      </c>
      <c r="KO170" s="197" t="str">
        <f>IF(AND((RIGHT($KO$3,2)-'[1]Miter Profiles'!$AC$302-'[1]Outside Edges'!$B169)&gt;=5,'[1]Outside Edges'!$Q169="Yes"),"Yes","No")</f>
        <v>Yes</v>
      </c>
      <c r="KP170" s="201" t="str">
        <f>IF(AND((RIGHT($KP$3,2)-'[1]Miter Profiles'!$AC$303-'[1]Outside Edges'!$B169)&gt;=5,'[1]Outside Edges'!$Q169="Yes"),"Yes","No")</f>
        <v>Yes</v>
      </c>
      <c r="KQ170" s="201" t="str">
        <f>IF(AND((RIGHT($KQ$3,2)-'[1]Miter Profiles'!$AC$304-'[1]Outside Edges'!$B169)&gt;=5,'[1]Outside Edges'!$Q169="Yes"),"Yes","No")</f>
        <v>Yes</v>
      </c>
      <c r="KR170" s="201" t="str">
        <f>IF(AND((RIGHT($KR$3,2)-'[1]Miter Profiles'!$AC$305-'[1]Outside Edges'!$B169)&gt;=5,'[1]Outside Edges'!$Q169="Yes"),"Yes","No")</f>
        <v>Yes</v>
      </c>
      <c r="KS170" s="197" t="str">
        <f>IF(AND((RIGHT($KS$3,2)-'[1]Miter Profiles'!$AC$306-'[1]Outside Edges'!$B169)&gt;=5,'[1]Outside Edges'!$Q169="Yes"),"Yes","No")</f>
        <v>Yes</v>
      </c>
      <c r="KT170" s="197" t="str">
        <f>IF(AND((RIGHT($KT$3,2)-'[1]Miter Profiles'!$AC$307-'[1]Outside Edges'!$B169)&gt;=5,'[1]Outside Edges'!$Q169="Yes"),"Yes","No")</f>
        <v>Yes</v>
      </c>
      <c r="KU170" s="197" t="str">
        <f>IF(AND((RIGHT($KU$3,2)-'[1]Miter Profiles'!$AC$308-'[1]Outside Edges'!$B169)&gt;=5,'[1]Outside Edges'!$Q169="Yes"),"Yes","No")</f>
        <v>Yes</v>
      </c>
      <c r="KV170" s="201" t="str">
        <f>IF(AND((RIGHT($KV$3,2)-'[1]Miter Profiles'!$AC$309-'[1]Outside Edges'!$B169)&gt;=5,'[1]Outside Edges'!$Q169="Yes"),"Yes","No")</f>
        <v>Yes</v>
      </c>
      <c r="KW170" s="201" t="str">
        <f>IF(AND((RIGHT($KW$3,2)-'[1]Miter Profiles'!$AC$310-'[1]Outside Edges'!$B169)&gt;=5,'[1]Outside Edges'!$Q169="Yes"),"Yes","No")</f>
        <v>Yes</v>
      </c>
      <c r="KX170" s="201" t="str">
        <f>IF(AND((RIGHT($KX$3,2)-'[1]Miter Profiles'!$AC$311-'[1]Outside Edges'!$B169)&gt;=5,'[1]Outside Edges'!$Q169="Yes"),"Yes","No")</f>
        <v>Yes</v>
      </c>
      <c r="KY170" s="197" t="str">
        <f>IF(AND((RIGHT($KY$3,2)-'[1]Miter Profiles'!$AC$312-'[1]Outside Edges'!$B169)&gt;=5,'[1]Outside Edges'!$Q169="Yes"),"Yes","No")</f>
        <v>Yes</v>
      </c>
      <c r="KZ170" s="197" t="str">
        <f>IF(AND((RIGHT($KZ$3,2)-'[1]Miter Profiles'!$AC$313-'[1]Outside Edges'!$B169)&gt;=5,'[1]Outside Edges'!$Q169="Yes"),"Yes","No")</f>
        <v>Yes</v>
      </c>
      <c r="LA170" s="197" t="str">
        <f>IF(AND((RIGHT($LA$3,2)-'[1]Miter Profiles'!$AC$314-'[1]Outside Edges'!$B169)&gt;=5,'[1]Outside Edges'!$Q169="Yes"),"Yes","No")</f>
        <v>Yes</v>
      </c>
      <c r="LB170" s="201" t="str">
        <f>IF(AND((RIGHT($LB$3,2)-'[1]Miter Profiles'!$AC$315-'[1]Outside Edges'!$B169)&gt;=5,'[1]Outside Edges'!$Q169="Yes"),"Yes","No")</f>
        <v>Yes</v>
      </c>
      <c r="LC170" s="201" t="str">
        <f>IF(AND((RIGHT($LC$3,2)-'[1]Miter Profiles'!$AC$316-'[1]Outside Edges'!$B169)&gt;=5,'[1]Outside Edges'!$Q169="Yes"),"Yes","No")</f>
        <v>Yes</v>
      </c>
      <c r="LD170" s="201" t="str">
        <f>IF(AND((RIGHT($LD$3,2)-'[1]Miter Profiles'!$AC$317-'[1]Outside Edges'!$B169)&gt;=5,'[1]Outside Edges'!$Q169="Yes"),"Yes","No")</f>
        <v>Yes</v>
      </c>
      <c r="LE170" s="201" t="str">
        <f>IF(AND((RIGHT($LE$3,2)-'[1]Miter Profiles'!$AC$318-'[1]Outside Edges'!$B169)&gt;=5,'[1]Outside Edges'!$Q169="Yes"),"Yes","No")</f>
        <v>Yes</v>
      </c>
      <c r="LF170" s="197" t="str">
        <f>IF(AND((RIGHT($LF$3,2)-'[1]Miter Profiles'!$AC$319-'[1]Outside Edges'!$B169)&gt;=5,'[1]Outside Edges'!$Q169="Yes"),"Yes","No")</f>
        <v>Yes</v>
      </c>
      <c r="LG170" s="197" t="str">
        <f>IF(AND((RIGHT($LG$3,2)-'[1]Miter Profiles'!$AC$320-'[1]Outside Edges'!$B169)&gt;=5,'[1]Outside Edges'!$Q169="Yes"),"Yes","No")</f>
        <v>Yes</v>
      </c>
      <c r="LH170" s="197" t="str">
        <f>IF(AND((RIGHT($LH$3,2)-'[1]Miter Profiles'!$AC$321-'[1]Outside Edges'!$B169)&gt;=5,'[1]Outside Edges'!$Q169="Yes"),"Yes","No")</f>
        <v>Yes</v>
      </c>
      <c r="LI170" s="197" t="str">
        <f>IF(AND((RIGHT($LI$3,2)-'[1]Miter Profiles'!$AC$322-'[1]Outside Edges'!$B169)&gt;=5,'[1]Outside Edges'!$Q169="Yes"),"Yes","No")</f>
        <v>Yes</v>
      </c>
      <c r="LJ170" s="201" t="str">
        <f>IF(AND((RIGHT($LJ$3,2)-'[1]Miter Profiles'!$AC$323-'[1]Outside Edges'!$B169)&gt;=5,'[1]Outside Edges'!$Q169="Yes"),"Yes","No")</f>
        <v>No</v>
      </c>
      <c r="LK170" s="201" t="str">
        <f>IF(AND((RIGHT($LK$3,2)-'[1]Miter Profiles'!$AC$324-'[1]Outside Edges'!$B169)&gt;=5,'[1]Outside Edges'!$Q169="Yes"),"Yes","No")</f>
        <v>Yes</v>
      </c>
      <c r="LL170" s="201" t="str">
        <f>IF(AND((RIGHT($LL$3,2)-'[1]Miter Profiles'!$AC$325-'[1]Outside Edges'!$B169)&gt;=5,'[1]Outside Edges'!$Q169="Yes"),"Yes","No")</f>
        <v>Yes</v>
      </c>
      <c r="LM170" s="197" t="str">
        <f>IF(AND((RIGHT($LM$3,2)-'[1]Miter Profiles'!$AC$326-'[1]Outside Edges'!$B169)&gt;=5,'[1]Outside Edges'!$Q169="Yes"),"Yes","No")</f>
        <v>Yes</v>
      </c>
      <c r="LN170" s="197" t="str">
        <f>IF(AND((RIGHT($LN$3,2)-'[1]Miter Profiles'!$AC$327-'[1]Outside Edges'!$B169)&gt;=5,'[1]Outside Edges'!$Q169="Yes"),"Yes","No")</f>
        <v>Yes</v>
      </c>
      <c r="LO170" s="197" t="str">
        <f>IF(AND((RIGHT($LO$3,2)-'[1]Miter Profiles'!$AC$328-'[1]Outside Edges'!$B169)&gt;=5,'[1]Outside Edges'!$Q169="Yes"),"Yes","No")</f>
        <v>Yes</v>
      </c>
      <c r="LP170" s="201" t="str">
        <f>IF(AND((RIGHT($LP$3,2)-'[1]Miter Profiles'!$AC$329-'[1]Outside Edges'!$B169)&gt;=5,'[1]Outside Edges'!$Q169="Yes"),"Yes","No")</f>
        <v>No</v>
      </c>
      <c r="LQ170" s="201" t="str">
        <f>IF(AND((RIGHT($LQ$3,2)-'[1]Miter Profiles'!$AC$330-'[1]Outside Edges'!$B169)&gt;=5,'[1]Outside Edges'!$Q169="Yes"),"Yes","No")</f>
        <v>Yes</v>
      </c>
      <c r="LR170" s="201" t="str">
        <f>IF(AND((RIGHT($LR$3,2)-'[1]Miter Profiles'!$AC$331-'[1]Outside Edges'!$B169)&gt;=5,'[1]Outside Edges'!$Q169="Yes"),"Yes","No")</f>
        <v>Yes</v>
      </c>
      <c r="LS170" s="197" t="str">
        <f>IF(AND((RIGHT($LS$3,2)-'[1]Miter Profiles'!$AC$332-'[1]Outside Edges'!$B169)&gt;=5,'[1]Outside Edges'!$Q169="Yes"),"Yes","No")</f>
        <v>No</v>
      </c>
      <c r="LT170" s="197" t="str">
        <f>IF(AND((RIGHT($LT$3,2)-'[1]Miter Profiles'!$AC$333-'[1]Outside Edges'!$B169)&gt;=5,'[1]Outside Edges'!$Q169="Yes"),"Yes","No")</f>
        <v>Yes</v>
      </c>
      <c r="LU170" s="197" t="str">
        <f>IF(AND((RIGHT($LU$3,2)-'[1]Miter Profiles'!$AC$334-'[1]Outside Edges'!$B169)&gt;=5,'[1]Outside Edges'!$Q169="Yes"),"Yes","No")</f>
        <v>Yes</v>
      </c>
      <c r="LV170" s="201" t="str">
        <f>IF(AND((RIGHT($LV$3,2)-'[1]Miter Profiles'!$AC$335-'[1]Outside Edges'!$B169)&gt;=5,'[1]Outside Edges'!$Q169="Yes"),"Yes","No")</f>
        <v>Yes</v>
      </c>
      <c r="LW170" s="201" t="str">
        <f>IF(AND((RIGHT($LW$3,2)-'[1]Miter Profiles'!$AC$336-'[1]Outside Edges'!$B169)&gt;=5,'[1]Outside Edges'!$Q169="Yes"),"Yes","No")</f>
        <v>Yes</v>
      </c>
      <c r="LX170" s="201" t="str">
        <f>IF(AND((RIGHT($LX$3,2)-'[1]Miter Profiles'!$AC$337-'[1]Outside Edges'!$B169)&gt;=5,'[1]Outside Edges'!$Q169="Yes"),"Yes","No")</f>
        <v>Yes</v>
      </c>
      <c r="LY170" s="197" t="str">
        <f>IF(AND((RIGHT($LY$3,2)-'[1]Miter Profiles'!$AC$338-'[1]Outside Edges'!$B169)&gt;=5,'[1]Outside Edges'!$Q169="Yes"),"Yes","No")</f>
        <v>Yes</v>
      </c>
      <c r="LZ170" s="197" t="str">
        <f>IF(AND((RIGHT($LZ$3,2)-'[1]Miter Profiles'!$AC$339-'[1]Outside Edges'!$B169)&gt;=5,'[1]Outside Edges'!$Q169="Yes"),"Yes","No")</f>
        <v>Yes</v>
      </c>
      <c r="MA170" s="197" t="str">
        <f>IF(AND((RIGHT($MA$3,2)-'[1]Miter Profiles'!$AC$340-'[1]Outside Edges'!$B169)&gt;=5,'[1]Outside Edges'!$Q169="Yes"),"Yes","No")</f>
        <v>Yes</v>
      </c>
      <c r="MB170" s="201" t="str">
        <f>IF(AND((RIGHT($MB$3,2)-'[1]Miter Profiles'!$AC$341-'[1]Outside Edges'!$B169)&gt;=5,'[1]Outside Edges'!$Q169="Yes"),"Yes","No")</f>
        <v>Yes</v>
      </c>
      <c r="MC170" s="201" t="str">
        <f>IF(AND((RIGHT($MC$3,2)-'[1]Miter Profiles'!$AC$342-'[1]Outside Edges'!$B169)&gt;=5,'[1]Outside Edges'!$Q169="Yes"),"Yes","No")</f>
        <v>Yes</v>
      </c>
      <c r="MD170" s="201" t="str">
        <f>IF(AND((RIGHT($MD$3,2)-'[1]Miter Profiles'!$AC$343-'[1]Outside Edges'!$B169)&gt;=5,'[1]Outside Edges'!$Q169="Yes"),"Yes","No")</f>
        <v>Yes</v>
      </c>
      <c r="ME170" s="197" t="str">
        <f>IF(AND((RIGHT($ME$3,2)-'[1]Miter Profiles'!$AC$344-'[1]Outside Edges'!$B169)&gt;=5,'[1]Outside Edges'!$Q169="Yes"),"Yes","No")</f>
        <v>Yes</v>
      </c>
      <c r="MF170" s="197" t="str">
        <f>IF(AND((RIGHT($MF$3,2)-'[1]Miter Profiles'!$AC$345-'[1]Outside Edges'!$B169)&gt;=5,'[1]Outside Edges'!$Q169="Yes"),"Yes","No")</f>
        <v>Yes</v>
      </c>
      <c r="MG170" s="197" t="str">
        <f>IF(AND((RIGHT($MG$3,2)-'[1]Miter Profiles'!$AC$346-'[1]Outside Edges'!$B169)&gt;=5,'[1]Outside Edges'!$Q169="Yes"),"Yes","No")</f>
        <v>Yes</v>
      </c>
      <c r="MH170" s="201" t="str">
        <f>IF(AND((RIGHT($MH$3,2)-'[1]Miter Profiles'!$AC$347-'[1]Outside Edges'!$B169)&gt;=5,'[1]Outside Edges'!$Q169="Yes"),"Yes","No")</f>
        <v>Yes</v>
      </c>
      <c r="MI170" s="201" t="str">
        <f>IF(AND((RIGHT($MI$3,2)-'[1]Miter Profiles'!$AC$348-'[1]Outside Edges'!$B169)&gt;=5,'[1]Outside Edges'!$Q169="Yes"),"Yes","No")</f>
        <v>Yes</v>
      </c>
      <c r="MJ170" s="201" t="str">
        <f>IF(AND((RIGHT($MJ$3,2)-'[1]Miter Profiles'!$AC$349-'[1]Outside Edges'!$B169)&gt;=5,'[1]Outside Edges'!$Q169="Yes"),"Yes","No")</f>
        <v>Yes</v>
      </c>
      <c r="MK170" s="197" t="str">
        <f>IF(AND((RIGHT($MK$3,2)-'[1]Miter Profiles'!$AC$350-'[1]Outside Edges'!$B169)&gt;=5,'[1]Outside Edges'!$Q169="Yes"),"Yes","No")</f>
        <v>Yes</v>
      </c>
      <c r="ML170" s="197" t="str">
        <f>IF(AND((RIGHT($ML$3,2)-'[1]Miter Profiles'!$AC$351-'[1]Outside Edges'!$B169)&gt;=5,'[1]Outside Edges'!$Q169="Yes"),"Yes","No")</f>
        <v>Yes</v>
      </c>
      <c r="MM170" s="197" t="str">
        <f>IF(AND((RIGHT($MM$3,2)-'[1]Miter Profiles'!$AC$352-'[1]Outside Edges'!$B169)&gt;=5,'[1]Outside Edges'!$Q169="Yes"),"Yes","No")</f>
        <v>Yes</v>
      </c>
      <c r="MN170" s="201" t="str">
        <f>IF(AND((RIGHT($MK$3,2)-'[1]Miter Profiles'!$AC$353-'[1]Outside Edges'!$B169)&gt;=5,'[1]Outside Edges'!$Q169="Yes"),"Yes","No")</f>
        <v>Yes</v>
      </c>
      <c r="MO170" s="201" t="str">
        <f>IF(AND((RIGHT($ML$3,2)-'[1]Miter Profiles'!$AC$354-'[1]Outside Edges'!$B169)&gt;=5,'[1]Outside Edges'!$Q169="Yes"),"Yes","No")</f>
        <v>Yes</v>
      </c>
      <c r="MP170" s="201" t="str">
        <f>IF(AND((RIGHT($MM$3,2)-'[1]Miter Profiles'!$AC$355-'[1]Outside Edges'!$B169)&gt;=5,'[1]Outside Edges'!$Q169="Yes"),"Yes","No")</f>
        <v>Yes</v>
      </c>
      <c r="MQ170" s="197" t="str">
        <f>IF(AND((RIGHT($MK$3,2)-'[1]Miter Profiles'!$AC$356-'[1]Outside Edges'!$B169)&gt;=5,'[1]Outside Edges'!$Q169="Yes"),"Yes","No")</f>
        <v>No</v>
      </c>
      <c r="MR170" s="197" t="str">
        <f>IF(AND((RIGHT($ML$3,2)-'[1]Miter Profiles'!$AC$357-'[1]Outside Edges'!$B169)&gt;=5,'[1]Outside Edges'!$Q169="Yes"),"Yes","No")</f>
        <v>Yes</v>
      </c>
      <c r="MS170" s="197" t="str">
        <f>IF(AND((RIGHT($MM$3,2)-'[1]Miter Profiles'!$AC$358-'[1]Outside Edges'!$B169)&gt;=5,'[1]Outside Edges'!$Q169="Yes"),"Yes","No")</f>
        <v>Yes</v>
      </c>
      <c r="MT170" s="201" t="str">
        <f>IF(AND((RIGHT($MK$3,2)-'[1]Miter Profiles'!$AC$359-'[1]Outside Edges'!$B169)&gt;=5,'[1]Outside Edges'!$Q169="Yes"),"Yes","No")</f>
        <v>No</v>
      </c>
      <c r="MU170" s="201" t="str">
        <f>IF(AND((RIGHT($ML$3,2)-'[1]Miter Profiles'!$AC$360-'[1]Outside Edges'!$B169)&gt;=5,'[1]Outside Edges'!$Q169="Yes"),"Yes","No")</f>
        <v>Yes</v>
      </c>
      <c r="MV170" s="201" t="str">
        <f>IF(AND((RIGHT($MM$3,2)-'[1]Miter Profiles'!$AC$361-'[1]Outside Edges'!$B169)&gt;=5,'[1]Outside Edges'!$Q169="Yes"),"Yes","No")</f>
        <v>Yes</v>
      </c>
    </row>
    <row r="171" spans="1:360" thickBot="1" x14ac:dyDescent="0.25">
      <c r="A171" s="371" t="str">
        <f>IF('[1]Outside Edges'!$A170&lt;&gt;"",'[1]Outside Edges'!$A170,"")</f>
        <v>D168</v>
      </c>
      <c r="B171" s="7" t="str">
        <f>IF(AND((RIGHT($B$3,2)-'[1]Miter Profiles'!$AC$3-'[1]Outside Edges'!$B170)&gt;=5,'[1]Outside Edges'!$Q170="Yes"),"Yes","No")</f>
        <v>Yes</v>
      </c>
      <c r="C171" s="7" t="str">
        <f>IF(AND((RIGHT($C$3,2)-'[1]Miter Profiles'!$AC$4-'[1]Outside Edges'!$B170)&gt;=5,'[1]Outside Edges'!$Q170="Yes"),"Yes","No")</f>
        <v>Yes</v>
      </c>
      <c r="D171" s="63" t="str">
        <f>IF(AND((RIGHT($D$3,2)-'[1]Miter Profiles'!$AC$5-'[1]Outside Edges'!$B170)&gt;=5,'[1]Outside Edges'!$Q170="Yes"),"Yes","No")</f>
        <v>Yes</v>
      </c>
      <c r="E171" s="64" t="str">
        <f>IF(AND((RIGHT($E$3,2)-'[1]Miter Profiles'!$AC$6-'[1]Outside Edges'!$B170)&gt;=5,'[1]Outside Edges'!$Q170="Yes"),"Yes","No")</f>
        <v>Yes</v>
      </c>
      <c r="F171" s="8" t="str">
        <f>IF(AND((RIGHT($F$3,2)-'[1]Miter Profiles'!$AC$7-'[1]Outside Edges'!$B170)&gt;=5,'[1]Outside Edges'!$Q170="Yes"),"Yes","No")</f>
        <v>Yes</v>
      </c>
      <c r="G171" s="65" t="str">
        <f>IF(AND((RIGHT($G$3,2)-'[1]Miter Profiles'!$AC$8-'[1]Outside Edges'!$B170)&gt;=5,'[1]Outside Edges'!$Q170="Yes"),"Yes","No")</f>
        <v>Yes</v>
      </c>
      <c r="H171" s="7" t="str">
        <f>IF(AND((RIGHT($H$3,2)-'[1]Miter Profiles'!$AC$9-'[1]Outside Edges'!$B170)&gt;=5,'[1]Outside Edges'!$Q170="Yes"),"Yes","No")</f>
        <v>Yes</v>
      </c>
      <c r="I171" s="7" t="str">
        <f>IF(AND((RIGHT($I$3,2)-'[1]Miter Profiles'!$AC$10-'[1]Outside Edges'!$B170)&gt;=5,'[1]Outside Edges'!$Q170="Yes"),"Yes","No")</f>
        <v>Yes</v>
      </c>
      <c r="J171" s="63" t="str">
        <f>IF(AND((RIGHT($J$3,2)-'[1]Miter Profiles'!$AC$11-'[1]Outside Edges'!$B170)&gt;=5,'[1]Outside Edges'!$Q170="Yes"),"Yes","No")</f>
        <v>Yes</v>
      </c>
      <c r="K171" s="64" t="str">
        <f>IF(AND((RIGHT($K$3,2)-'[1]Miter Profiles'!$AC$12-'[1]Outside Edges'!$B170)&gt;=5,'[1]Outside Edges'!$Q170="Yes"),"Yes","No")</f>
        <v>Yes</v>
      </c>
      <c r="L171" s="8" t="str">
        <f>IF(AND((RIGHT($L$3,2)-'[1]Miter Profiles'!$AC$13-'[1]Outside Edges'!$B170)&gt;=5,'[1]Outside Edges'!$Q170="Yes"),"Yes","No")</f>
        <v>Yes</v>
      </c>
      <c r="M171" s="65" t="str">
        <f>IF(AND((RIGHT($M$3,2)-'[1]Miter Profiles'!$AC$14-'[1]Outside Edges'!$B170)&gt;=5,'[1]Outside Edges'!$Q170="Yes"),"Yes","No")</f>
        <v>Yes</v>
      </c>
      <c r="N171" s="7" t="str">
        <f>IF(AND((RIGHT($N$3,2)-'[1]Miter Profiles'!$AC$15-'[1]Outside Edges'!$B170)&gt;=4,'[1]Outside Edges'!$Q170="Yes"),"Yes","No")</f>
        <v>No</v>
      </c>
      <c r="O171" s="7" t="str">
        <f>IF(AND((RIGHT($O$3,2)-'[1]Miter Profiles'!$AC$16-'[1]Outside Edges'!$B170)&gt;=5,'[1]Outside Edges'!$Q170="Yes"),"Yes","No")</f>
        <v>Yes</v>
      </c>
      <c r="P171" s="63" t="str">
        <f>IF(AND((RIGHT($P$3,2)-'[1]Miter Profiles'!$AC$17-'[1]Outside Edges'!$B170)&gt;=5,'[1]Outside Edges'!$Q170="Yes"),"Yes","No")</f>
        <v>Yes</v>
      </c>
      <c r="Q171" s="64" t="str">
        <f>IF(AND((RIGHT($Q$3,2)-'[1]Miter Profiles'!$AC$18-'[1]Outside Edges'!$B170)&gt;=5,'[1]Outside Edges'!$Q170="Yes"),"Yes","No")</f>
        <v>No</v>
      </c>
      <c r="R171" s="8" t="str">
        <f>IF(AND((RIGHT($R$3,2)-'[1]Miter Profiles'!$AC$19-'[1]Outside Edges'!$B170)&gt;=5,'[1]Outside Edges'!$Q170="Yes"),"Yes","No")</f>
        <v>Yes</v>
      </c>
      <c r="S171" s="65" t="str">
        <f>IF(AND((RIGHT($S$3,2)-'[1]Miter Profiles'!$AC$20-'[1]Outside Edges'!$B170)&gt;=5,'[1]Outside Edges'!$Q170="Yes"),"Yes","No")</f>
        <v>Yes</v>
      </c>
      <c r="T171" s="7" t="str">
        <f>IF(AND((RIGHT($T$3,2)-'[1]Miter Profiles'!$AC$21-'[1]Outside Edges'!$B170)&gt;=5,'[1]Outside Edges'!$Q170="Yes"),"Yes","No")</f>
        <v>Yes</v>
      </c>
      <c r="U171" s="7" t="str">
        <f>IF(AND((RIGHT($U$3,2)-'[1]Miter Profiles'!$AC$22-'[1]Outside Edges'!$B170)&gt;=5,'[1]Outside Edges'!$Q170="Yes"),"Yes","No")</f>
        <v>Yes</v>
      </c>
      <c r="V171" s="63" t="str">
        <f>IF(AND((RIGHT($V$3,2)-'[1]Miter Profiles'!$AC$23-'[1]Outside Edges'!$B170)&gt;=5,'[1]Outside Edges'!$Q170="Yes"),"Yes","No")</f>
        <v>Yes</v>
      </c>
      <c r="W171" s="64" t="str">
        <f>IF(AND((RIGHT($W$3,2)-'[1]Miter Profiles'!$AC$24-'[1]Outside Edges'!$B170)&gt;=5,'[1]Outside Edges'!$Q170="Yes"),"Yes","No")</f>
        <v>No</v>
      </c>
      <c r="X171" s="8" t="str">
        <f>IF(AND((RIGHT($X$3,2)-'[1]Miter Profiles'!$AC$25-'[1]Outside Edges'!$B170)&gt;=5,'[1]Outside Edges'!$Q170="Yes"),"Yes","No")</f>
        <v>Yes</v>
      </c>
      <c r="Y171" s="65" t="str">
        <f>IF(AND((RIGHT($Y$3,2)-'[1]Miter Profiles'!$AC$26-'[1]Outside Edges'!$B170)&gt;=5,'[1]Outside Edges'!$Q170="Yes"),"Yes","No")</f>
        <v>Yes</v>
      </c>
      <c r="Z171" s="7" t="str">
        <f>IF(AND((RIGHT($Z$3,2)-'[1]Miter Profiles'!$AC$27-'[1]Outside Edges'!$B170)&gt;=5,'[1]Outside Edges'!$Q170="Yes"),"Yes","No")</f>
        <v>Yes</v>
      </c>
      <c r="AA171" s="7" t="str">
        <f>IF(AND((RIGHT($AA$3,2)-'[1]Miter Profiles'!$AC$28-'[1]Outside Edges'!$B170)&gt;=5,'[1]Outside Edges'!$Q170="Yes"),"Yes","No")</f>
        <v>Yes</v>
      </c>
      <c r="AB171" s="63" t="str">
        <f>IF(AND((RIGHT($AB$3,2)-'[1]Miter Profiles'!$AC$29-'[1]Outside Edges'!$B170)&gt;=5,'[1]Outside Edges'!$Q170="Yes"),"Yes","No")</f>
        <v>Yes</v>
      </c>
      <c r="AC171" s="64" t="str">
        <f>IF(AND((RIGHT($AC$3,2)-'[1]Miter Profiles'!$AC$30-'[1]Outside Edges'!$B170)&gt;=5,'[1]Outside Edges'!$Q170="Yes"),"Yes","No")</f>
        <v>Yes</v>
      </c>
      <c r="AD171" s="8" t="str">
        <f>IF(AND((RIGHT($AD$3,2)-'[1]Miter Profiles'!$AC$31-'[1]Outside Edges'!$B170)&gt;=5,'[1]Outside Edges'!$Q170="Yes"),"Yes","No")</f>
        <v>Yes</v>
      </c>
      <c r="AE171" s="65" t="str">
        <f>IF(AND((RIGHT($AE$3,2)-'[1]Miter Profiles'!$AC$32-'[1]Outside Edges'!$B170)&gt;=5,'[1]Outside Edges'!$Q170="Yes"),"Yes","No")</f>
        <v>Yes</v>
      </c>
      <c r="AF171" s="7" t="str">
        <f>IF(AND((RIGHT($AF$3,2)-'[1]Miter Profiles'!$AC$33-'[1]Outside Edges'!$B170)&gt;=5,'[1]Outside Edges'!$Q170="Yes"),"Yes","No")</f>
        <v>Yes</v>
      </c>
      <c r="AG171" s="7" t="str">
        <f>IF(AND((RIGHT($AG$3,2)-'[1]Miter Profiles'!$AC$34-'[1]Outside Edges'!$B170)&gt;=5,'[1]Outside Edges'!$Q170="Yes"),"Yes","No")</f>
        <v>Yes</v>
      </c>
      <c r="AH171" s="63" t="str">
        <f>IF(AND((RIGHT($AH$3,2)-'[1]Miter Profiles'!$AC$35-'[1]Outside Edges'!$B170)&gt;=5,'[1]Outside Edges'!$Q170="Yes"),"Yes","No")</f>
        <v>Yes</v>
      </c>
      <c r="AI171" s="64" t="str">
        <f>IF(AND((RIGHT($AI$3,2)-'[1]Miter Profiles'!$AC$36-'[1]Outside Edges'!$B170)&gt;=5,'[1]Outside Edges'!$Q170="Yes"),"Yes","No")</f>
        <v>Yes</v>
      </c>
      <c r="AJ171" s="8" t="str">
        <f>IF(AND((RIGHT($AJ$3,2)-'[1]Miter Profiles'!$AC$37-'[1]Outside Edges'!$B170)&gt;=5,'[1]Outside Edges'!$Q170="Yes"),"Yes","No")</f>
        <v>Yes</v>
      </c>
      <c r="AK171" s="65" t="str">
        <f>IF(AND((RIGHT($AK$3,2)-'[1]Miter Profiles'!$AC$38-'[1]Outside Edges'!$B170)&gt;=5,'[1]Outside Edges'!$Q170="Yes"),"Yes","No")</f>
        <v>Yes</v>
      </c>
      <c r="AL171" s="7" t="str">
        <f>IF(AND((RIGHT($AL$3,2)-'[1]Miter Profiles'!$AC$39-'[1]Outside Edges'!$B170)&gt;=5,'[1]Outside Edges'!$Q170="Yes"),"Yes","No")</f>
        <v>Yes</v>
      </c>
      <c r="AM171" s="7" t="str">
        <f>IF(AND((RIGHT($AM$3,2)-'[1]Miter Profiles'!$AC$40-'[1]Outside Edges'!$B170)&gt;=5,'[1]Outside Edges'!$Q170="Yes"),"Yes","No")</f>
        <v>Yes</v>
      </c>
      <c r="AN171" s="63" t="str">
        <f>IF(AND((RIGHT($AN$3,2)-'[1]Miter Profiles'!$AC$41-'[1]Outside Edges'!$B170)&gt;=5,'[1]Outside Edges'!$Q170="Yes"),"Yes","No")</f>
        <v>Yes</v>
      </c>
      <c r="AO171" s="64" t="str">
        <f>IF(AND((RIGHT($AO$3,2)-'[1]Miter Profiles'!$AC$42-'[1]Outside Edges'!$B170)&gt;=5,'[1]Outside Edges'!$Q170="Yes"),"Yes","No")</f>
        <v>Yes</v>
      </c>
      <c r="AP171" s="8" t="str">
        <f>IF(AND((RIGHT($AP$3,2)-'[1]Miter Profiles'!$AC$43-'[1]Outside Edges'!$B170)&gt;=5,'[1]Outside Edges'!$Q170="Yes"),"Yes","No")</f>
        <v>Yes</v>
      </c>
      <c r="AQ171" s="65" t="str">
        <f>IF(AND((RIGHT($AQ$3,2)-'[1]Miter Profiles'!$AC$44-'[1]Outside Edges'!$B170)&gt;=5,'[1]Outside Edges'!$Q170="Yes"),"Yes","No")</f>
        <v>Yes</v>
      </c>
      <c r="AR171" s="7" t="str">
        <f>IF(AND((RIGHT($AR$3,2)-'[1]Miter Profiles'!$AC$45-'[1]Outside Edges'!$B170)&gt;=5,'[1]Outside Edges'!$Q170="Yes"),"Yes","No")</f>
        <v>Yes</v>
      </c>
      <c r="AS171" s="7" t="str">
        <f>IF(AND((RIGHT($AS$3,2)-'[1]Miter Profiles'!$AC$46-'[1]Outside Edges'!$B170)&gt;=5,'[1]Outside Edges'!$Q170="Yes"),"Yes","No")</f>
        <v>Yes</v>
      </c>
      <c r="AT171" s="63" t="str">
        <f>IF(AND((RIGHT($AT$3,2)-'[1]Miter Profiles'!$AC$47-'[1]Outside Edges'!$B170)&gt;=5,'[1]Outside Edges'!$Q170="Yes"),"Yes","No")</f>
        <v>Yes</v>
      </c>
      <c r="AU171" s="64" t="str">
        <f>IF(AND((RIGHT($AU$3,2)-'[1]Miter Profiles'!$AC$48-'[1]Outside Edges'!$B170)&gt;=5,'[1]Outside Edges'!$Q170="Yes"),"Yes","No")</f>
        <v>Yes</v>
      </c>
      <c r="AV171" s="8" t="str">
        <f>IF(AND((RIGHT($AV$3,2)-'[1]Miter Profiles'!$AC$49-'[1]Outside Edges'!$B170)&gt;=5,'[1]Outside Edges'!$Q170="Yes"),"Yes","No")</f>
        <v>Yes</v>
      </c>
      <c r="AW171" s="65" t="str">
        <f>IF(AND((RIGHT($AW$3,2)-'[1]Miter Profiles'!$AC$50-'[1]Outside Edges'!$B170)&gt;=5,'[1]Outside Edges'!$Q170="Yes"),"Yes","No")</f>
        <v>Yes</v>
      </c>
      <c r="AX171" s="7" t="str">
        <f>IF(AND((RIGHT($AX$3,2)-'[1]Miter Profiles'!$AC$51-'[1]Outside Edges'!$B170)&gt;=5,'[1]Outside Edges'!$Q170="Yes"),"Yes","No")</f>
        <v>Yes</v>
      </c>
      <c r="AY171" s="7" t="str">
        <f>IF(AND((RIGHT($AY$3,2)-'[1]Miter Profiles'!$AC$52-'[1]Outside Edges'!$B170)&gt;=5,'[1]Outside Edges'!$Q170="Yes"),"Yes","No")</f>
        <v>Yes</v>
      </c>
      <c r="AZ171" s="63" t="str">
        <f>IF(AND((RIGHT($AZ$3,2)-'[1]Miter Profiles'!$AC$53-'[1]Outside Edges'!$B170)&gt;=5,'[1]Outside Edges'!$Q170="Yes"),"Yes","No")</f>
        <v>Yes</v>
      </c>
      <c r="BA171" s="64" t="str">
        <f>IF(AND((RIGHT($BA$3,2)-'[1]Miter Profiles'!$AC$54-'[1]Outside Edges'!$B170)&gt;=5,'[1]Outside Edges'!$Q170="Yes"),"Yes","No")</f>
        <v>Yes</v>
      </c>
      <c r="BB171" s="8" t="str">
        <f>IF(AND((RIGHT($BB$3,2)-'[1]Miter Profiles'!$AC$55-'[1]Outside Edges'!$B170)&gt;=5,'[1]Outside Edges'!$Q170="Yes"),"Yes","No")</f>
        <v>Yes</v>
      </c>
      <c r="BC171" s="65" t="str">
        <f>IF(AND((RIGHT($BC$3,2)-'[1]Miter Profiles'!$AC$56-'[1]Outside Edges'!$B170)&gt;=5,'[1]Outside Edges'!$Q170="Yes"),"Yes","No")</f>
        <v>Yes</v>
      </c>
      <c r="BD171" s="7" t="str">
        <f>IF(AND((RIGHT($BD$3,2)-'[1]Miter Profiles'!$AC$57-'[1]Outside Edges'!$B170)&gt;=5,'[1]Outside Edges'!$Q170="Yes"),"Yes","No")</f>
        <v>Yes</v>
      </c>
      <c r="BE171" s="7" t="str">
        <f>IF(AND((RIGHT($BE$3,2)-'[1]Miter Profiles'!$AC$58-'[1]Outside Edges'!$B170)&gt;=5,'[1]Outside Edges'!$Q170="Yes"),"Yes","No")</f>
        <v>Yes</v>
      </c>
      <c r="BF171" s="63" t="str">
        <f>IF(AND((RIGHT($BF$3,2)-'[1]Miter Profiles'!$AC$59-'[1]Outside Edges'!$B170)&gt;=5,'[1]Outside Edges'!$Q170="Yes"),"Yes","No")</f>
        <v>Yes</v>
      </c>
      <c r="BG171" s="64" t="str">
        <f>IF(AND((RIGHT($BG$3,2)-'[1]Miter Profiles'!$AC$60-'[1]Outside Edges'!$B170)&gt;=5,'[1]Outside Edges'!$Q170="Yes"),"Yes","No")</f>
        <v>Yes</v>
      </c>
      <c r="BH171" s="8" t="str">
        <f>IF(AND((RIGHT($BH$3,2)-'[1]Miter Profiles'!$AC$61-'[1]Outside Edges'!$B170)&gt;=5,'[1]Outside Edges'!$Q170="Yes"),"Yes","No")</f>
        <v>Yes</v>
      </c>
      <c r="BI171" s="65" t="str">
        <f>IF(AND((RIGHT($BI$3,2)-'[1]Miter Profiles'!$AC$62-'[1]Outside Edges'!$B170)&gt;=5,'[1]Outside Edges'!$Q170="Yes"),"Yes","No")</f>
        <v>Yes</v>
      </c>
      <c r="BJ171" s="7" t="str">
        <f>IF(AND((RIGHT($BJ$3,2)-'[1]Miter Profiles'!$AC$63-'[1]Outside Edges'!$B170)&gt;=5,'[1]Outside Edges'!$Q170="Yes"),"Yes","No")</f>
        <v>Yes</v>
      </c>
      <c r="BK171" s="7" t="str">
        <f>IF(AND((RIGHT($BK$3,2)-'[1]Miter Profiles'!$AC$64-'[1]Outside Edges'!$B170)&gt;=5,'[1]Outside Edges'!$Q170="Yes"),"Yes","No")</f>
        <v>Yes</v>
      </c>
      <c r="BL171" s="63" t="str">
        <f>IF(AND((RIGHT($BL$3,2)-'[1]Miter Profiles'!$AC$65-'[1]Outside Edges'!$B170)&gt;=5,'[1]Outside Edges'!$Q170="Yes"),"Yes","No")</f>
        <v>Yes</v>
      </c>
      <c r="BM171" s="64" t="str">
        <f>IF(AND((RIGHT($BM$3,2)-'[1]Miter Profiles'!$AC$66-'[1]Outside Edges'!$B170)&gt;=5,'[1]Outside Edges'!$Q170="Yes"),"Yes","No")</f>
        <v>Yes</v>
      </c>
      <c r="BN171" s="8" t="str">
        <f>IF(AND((RIGHT($BN$3,2)-'[1]Miter Profiles'!$AC$67-'[1]Outside Edges'!$B170)&gt;=5,'[1]Outside Edges'!$Q170="Yes"),"Yes","No")</f>
        <v>Yes</v>
      </c>
      <c r="BO171" s="65" t="str">
        <f>IF(AND((RIGHT($BO$3,2)-'[1]Miter Profiles'!$AC$68-'[1]Outside Edges'!$B170)&gt;=5,'[1]Outside Edges'!$Q170="Yes"),"Yes","No")</f>
        <v>Yes</v>
      </c>
      <c r="BP171" s="7" t="str">
        <f>IF(AND((RIGHT($BP$3,2)-'[1]Miter Profiles'!$AC$69-'[1]Outside Edges'!$B170)&gt;=5,'[1]Outside Edges'!$Q170="Yes"),"Yes","No")</f>
        <v>Yes</v>
      </c>
      <c r="BQ171" s="7" t="str">
        <f>IF(AND((RIGHT($BQ$3,2)-'[1]Miter Profiles'!$AC$70-'[1]Outside Edges'!$B170)&gt;=5,'[1]Outside Edges'!$Q170="Yes"),"Yes","No")</f>
        <v>Yes</v>
      </c>
      <c r="BR171" s="63" t="str">
        <f>IF(AND((RIGHT($BR$3,2)-'[1]Miter Profiles'!$AC$71-'[1]Outside Edges'!$B170)&gt;=5,'[1]Outside Edges'!$Q170="Yes"),"Yes","No")</f>
        <v>Yes</v>
      </c>
      <c r="BS171" s="64" t="str">
        <f>IF(AND((RIGHT($BS$3,2)-'[1]Miter Profiles'!$AC$72-'[1]Outside Edges'!$B170)&gt;=5,'[1]Outside Edges'!$Q170="Yes"),"Yes","No")</f>
        <v>Yes</v>
      </c>
      <c r="BT171" s="8" t="str">
        <f>IF(AND((RIGHT($BT$3,2)-'[1]Miter Profiles'!$AC$73-'[1]Outside Edges'!$B170)&gt;=5,'[1]Outside Edges'!$Q170="Yes"),"Yes","No")</f>
        <v>Yes</v>
      </c>
      <c r="BU171" s="65" t="str">
        <f>IF(AND((RIGHT($BU$3,2)-'[1]Miter Profiles'!$AC$74-'[1]Outside Edges'!$B170)&gt;=5,'[1]Outside Edges'!$Q170="Yes"),"Yes","No")</f>
        <v>Yes</v>
      </c>
      <c r="BV171" s="7" t="str">
        <f>IF(AND((RIGHT($BV$3,2)-'[1]Miter Profiles'!$AC$75-'[1]Outside Edges'!$B170)&gt;=5,'[1]Outside Edges'!$Q170="Yes"),"Yes","No")</f>
        <v>Yes</v>
      </c>
      <c r="BW171" s="7" t="str">
        <f>IF(AND((RIGHT($BW$3,2)-'[1]Miter Profiles'!$AC$76-'[1]Outside Edges'!$B170)&gt;=5,'[1]Outside Edges'!$Q170="Yes"),"Yes","No")</f>
        <v>Yes</v>
      </c>
      <c r="BX171" s="63" t="str">
        <f>IF(AND((RIGHT($BX$3,2)-'[1]Miter Profiles'!$AC$77-'[1]Outside Edges'!$B170)&gt;=5,'[1]Outside Edges'!$Q170="Yes"),"Yes","No")</f>
        <v>Yes</v>
      </c>
      <c r="BY171" s="64" t="str">
        <f>IF(AND((RIGHT($BY$3,2)-'[1]Miter Profiles'!$AC$78-'[1]Outside Edges'!$B170)&gt;=5,'[1]Outside Edges'!$Q170="Yes"),"Yes","No")</f>
        <v>Yes</v>
      </c>
      <c r="BZ171" s="8" t="str">
        <f>IF(AND((RIGHT($BZ$3,2)-'[1]Miter Profiles'!$AC$79-'[1]Outside Edges'!$B170)&gt;=5,'[1]Outside Edges'!$Q170="Yes"),"Yes","No")</f>
        <v>Yes</v>
      </c>
      <c r="CA171" s="65" t="str">
        <f>IF(AND((RIGHT($CA$3,2)-'[1]Miter Profiles'!$AC$80-'[1]Outside Edges'!$B170)&gt;=5,'[1]Outside Edges'!$Q170="Yes"),"Yes","No")</f>
        <v>Yes</v>
      </c>
      <c r="CB171" s="7" t="str">
        <f>IF(AND((RIGHT($CB$3,2)-'[1]Miter Profiles'!$AC$81-'[1]Outside Edges'!$B170)&gt;=5,'[1]Outside Edges'!$Q170="Yes"),"Yes","No")</f>
        <v>Yes</v>
      </c>
      <c r="CC171" s="7" t="str">
        <f>IF(AND((RIGHT($CC$3,2)-'[1]Miter Profiles'!$AC$82-'[1]Outside Edges'!$B170)&gt;=5,'[1]Outside Edges'!$Q170="Yes"),"Yes","No")</f>
        <v>Yes</v>
      </c>
      <c r="CD171" s="63" t="str">
        <f>IF(AND((RIGHT($CD$3,2)-'[1]Miter Profiles'!$AC$83-'[1]Outside Edges'!$B170)&gt;=5,'[1]Outside Edges'!$Q170="Yes"),"Yes","No")</f>
        <v>Yes</v>
      </c>
      <c r="CE171" s="64" t="str">
        <f>IF(AND((RIGHT($CE$3,2)-'[1]Miter Profiles'!$AC$84-'[1]Outside Edges'!$B170)&gt;=5,'[1]Outside Edges'!$Q170="Yes"),"Yes","No")</f>
        <v>Yes</v>
      </c>
      <c r="CF171" s="8" t="str">
        <f>IF(AND((RIGHT($CF$3,2)-'[1]Miter Profiles'!$AC$85-'[1]Outside Edges'!$B170)&gt;=5,'[1]Outside Edges'!$Q170="Yes"),"Yes","No")</f>
        <v>Yes</v>
      </c>
      <c r="CG171" s="65" t="str">
        <f>IF(AND((RIGHT($CG$3,2)-'[1]Miter Profiles'!$AC$86-'[1]Outside Edges'!$B170)&gt;=5,'[1]Outside Edges'!$Q170="Yes"),"Yes","No")</f>
        <v>Yes</v>
      </c>
      <c r="CH171" s="7" t="str">
        <f>IF(AND((RIGHT($CH$3,2)-'[1]Miter Profiles'!$AC$87-'[1]Outside Edges'!$B170)&gt;=5,'[1]Outside Edges'!$Q170="Yes"),"Yes","No")</f>
        <v>Yes</v>
      </c>
      <c r="CI171" s="7" t="str">
        <f>IF(AND((RIGHT($CI$3,2)-'[1]Miter Profiles'!$AC$88-'[1]Outside Edges'!$B170)&gt;=5,'[1]Outside Edges'!$Q170="Yes"),"Yes","No")</f>
        <v>Yes</v>
      </c>
      <c r="CJ171" s="63" t="str">
        <f>IF(AND((RIGHT($CJ$3,2)-'[1]Miter Profiles'!$AC$89-'[1]Outside Edges'!$B170)&gt;=5,'[1]Outside Edges'!$Q170="Yes"),"Yes","No")</f>
        <v>Yes</v>
      </c>
      <c r="CK171" s="64" t="str">
        <f>IF(AND((RIGHT($CK$3,2)-'[1]Miter Profiles'!$AC$90-'[1]Outside Edges'!$B170)&gt;=5,'[1]Outside Edges'!$Q170="Yes"),"Yes","No")</f>
        <v>Yes</v>
      </c>
      <c r="CL171" s="8" t="str">
        <f>IF(AND((RIGHT($CL$3,2)-'[1]Miter Profiles'!$AC$91-'[1]Outside Edges'!$B170)&gt;=5,'[1]Outside Edges'!$Q170="Yes"),"Yes","No")</f>
        <v>Yes</v>
      </c>
      <c r="CM171" s="65" t="str">
        <f>IF(AND((RIGHT($CM$3,2)-'[1]Miter Profiles'!$AC$92-'[1]Outside Edges'!$B170)&gt;=5,'[1]Outside Edges'!$Q170="Yes"),"Yes","No")</f>
        <v>Yes</v>
      </c>
      <c r="CN171" s="7" t="str">
        <f>IF(AND((RIGHT(CN$3,2)-'[1]Miter Profiles'!$AC$93-'[1]Outside Edges'!$B170)&gt;=5,'[1]Outside Edges'!$Q170="Yes"),"Yes","No")</f>
        <v>No</v>
      </c>
      <c r="CO171" s="7" t="str">
        <f>IF(AND((RIGHT(CO$3,2)-'[1]Miter Profiles'!$AC$94-'[1]Outside Edges'!$B170)&gt;=5,'[1]Outside Edges'!$Q170="Yes"),"Yes","No")</f>
        <v>Yes</v>
      </c>
      <c r="CP171" s="63" t="str">
        <f>IF(AND((RIGHT(CP$3,2)-'[1]Miter Profiles'!$AC$95-'[1]Outside Edges'!$B170)&gt;=5,'[1]Outside Edges'!$Q170="Yes"),"Yes","No")</f>
        <v>Yes</v>
      </c>
      <c r="CQ171" s="64" t="str">
        <f>IF(AND((RIGHT(CQ$3,2)-'[1]Miter Profiles'!$AC$96-'[1]Outside Edges'!$B170)&gt;=5,'[1]Outside Edges'!$Q170="Yes"),"Yes","No")</f>
        <v>Yes</v>
      </c>
      <c r="CR171" s="8" t="str">
        <f>IF(AND((RIGHT(CR$3,2)-'[1]Miter Profiles'!$AC$97-'[1]Outside Edges'!$B170)&gt;=5,'[1]Outside Edges'!$Q170="Yes"),"Yes","No")</f>
        <v>Yes</v>
      </c>
      <c r="CS171" s="65" t="str">
        <f>IF(AND((RIGHT(CS$3,2)-'[1]Miter Profiles'!$AC$98-'[1]Outside Edges'!$B170)&gt;=5,'[1]Outside Edges'!$Q170="Yes"),"Yes","No")</f>
        <v>Yes</v>
      </c>
      <c r="CT171" s="7" t="str">
        <f>IF(AND((RIGHT($CT$3,2)-'[1]Miter Profiles'!$AC$99-'[1]Outside Edges'!$B170)&gt;=5,'[1]Outside Edges'!$Q170="Yes"),"Yes","No")</f>
        <v>Yes</v>
      </c>
      <c r="CU171" s="7" t="str">
        <f>IF(AND((RIGHT($CU$3,2)-'[1]Miter Profiles'!$AC$100-'[1]Outside Edges'!$B170)&gt;=5,'[1]Outside Edges'!$Q170="Yes"),"Yes","No")</f>
        <v>Yes</v>
      </c>
      <c r="CV171" s="63" t="str">
        <f>IF(AND((RIGHT($CV$3,2)-'[1]Miter Profiles'!$AC$101-'[1]Outside Edges'!$B170)&gt;=5,'[1]Outside Edges'!$Q170="Yes"),"Yes","No")</f>
        <v>Yes</v>
      </c>
      <c r="CW171" s="64" t="str">
        <f>IF(AND((RIGHT($CW$3,2)-'[1]Miter Profiles'!$AC$102-'[1]Outside Edges'!$B170)&gt;=5,'[1]Outside Edges'!$Q170="Yes"),"Yes","No")</f>
        <v>Yes</v>
      </c>
      <c r="CX171" s="8" t="str">
        <f>IF(AND((RIGHT($CX$3,2)-'[1]Miter Profiles'!$AC$103-'[1]Outside Edges'!$B170)&gt;=5,'[1]Outside Edges'!$Q170="Yes"),"Yes","No")</f>
        <v>Yes</v>
      </c>
      <c r="CY171" s="65" t="str">
        <f>IF(AND((RIGHT($CY$3,2)-'[1]Miter Profiles'!$AC$104-'[1]Outside Edges'!$B170)&gt;=5,'[1]Outside Edges'!$Q170="Yes"),"Yes","No")</f>
        <v>Yes</v>
      </c>
      <c r="CZ171" s="7" t="str">
        <f>IF(AND((RIGHT($CZ$3,2)-'[1]Miter Profiles'!$AC$105-'[1]Outside Edges'!$B170)&gt;=5,'[1]Outside Edges'!$Q170="Yes"),"Yes","No")</f>
        <v>Yes</v>
      </c>
      <c r="DA171" s="7" t="str">
        <f>IF(AND((RIGHT($DA$3,2)-'[1]Miter Profiles'!$AC$106-'[1]Outside Edges'!$B170)&gt;=5,'[1]Outside Edges'!$Q170="Yes"),"Yes","No")</f>
        <v>Yes</v>
      </c>
      <c r="DB171" s="63" t="str">
        <f>IF(AND((RIGHT($DB$3,2)-'[1]Miter Profiles'!$AC$107-'[1]Outside Edges'!$B170)&gt;=5,'[1]Outside Edges'!$Q170="Yes"),"Yes","No")</f>
        <v>Yes</v>
      </c>
      <c r="DC171" s="64" t="str">
        <f>IF(AND((RIGHT($DC$3,2)-'[1]Miter Profiles'!$AC$108-'[1]Outside Edges'!$B170)&gt;=5,'[1]Outside Edges'!$Q170="Yes"),"Yes","No")</f>
        <v>Yes</v>
      </c>
      <c r="DD171" s="8" t="str">
        <f>IF(AND((RIGHT($DD$3,2)-'[1]Miter Profiles'!$AC$109-'[1]Outside Edges'!$B170)&gt;=5,'[1]Outside Edges'!$Q170="Yes"),"Yes","No")</f>
        <v>Yes</v>
      </c>
      <c r="DE171" s="65" t="str">
        <f>IF(AND((RIGHT($DE$3,2)-'[1]Miter Profiles'!$AC$110-'[1]Outside Edges'!$B170)&gt;=5,'[1]Outside Edges'!$Q170="Yes"),"Yes","No")</f>
        <v>Yes</v>
      </c>
      <c r="DF171" s="7" t="str">
        <f>IF(AND((RIGHT($DF$3,2)-'[1]Miter Profiles'!$AC$111-'[1]Outside Edges'!$B170)&gt;=5,'[1]Outside Edges'!$Q170="Yes"),"Yes","No")</f>
        <v>Yes</v>
      </c>
      <c r="DG171" s="7" t="str">
        <f>IF(AND((RIGHT($DG$3,2)-'[1]Miter Profiles'!$AC$112-'[1]Outside Edges'!$B170)&gt;=5,'[1]Outside Edges'!$Q170="Yes"),"Yes","No")</f>
        <v>Yes</v>
      </c>
      <c r="DH171" s="63" t="str">
        <f>IF(AND((RIGHT($DH$3,2)-'[1]Miter Profiles'!$AC$113-'[1]Outside Edges'!$B170)&gt;=5,'[1]Outside Edges'!$Q170="Yes"),"Yes","No")</f>
        <v>Yes</v>
      </c>
      <c r="DI171" s="64" t="str">
        <f>IF(AND((RIGHT($DI$3,2)-'[1]Miter Profiles'!$AC$114-'[1]Outside Edges'!$B170)&gt;=5,'[1]Outside Edges'!$Q170="Yes"),"Yes","No")</f>
        <v>Yes</v>
      </c>
      <c r="DJ171" s="8" t="str">
        <f>IF(AND((RIGHT($DJ$3,2)-'[1]Miter Profiles'!$AC$115-'[1]Outside Edges'!$B170)&gt;=5,'[1]Outside Edges'!$Q170="Yes"),"Yes","No")</f>
        <v>Yes</v>
      </c>
      <c r="DK171" s="65" t="str">
        <f>IF(AND((RIGHT($DK$3,2)-'[1]Miter Profiles'!$AC$116-'[1]Outside Edges'!$B170)&gt;=5,'[1]Outside Edges'!$Q170="Yes"),"Yes","No")</f>
        <v>Yes</v>
      </c>
      <c r="DL171" s="7" t="str">
        <f>IF(AND((RIGHT($DL$3,2)-'[1]Miter Profiles'!$AC$117-'[1]Outside Edges'!$B170)&gt;=5,'[1]Outside Edges'!$Q170="Yes"),"Yes","No")</f>
        <v>Yes</v>
      </c>
      <c r="DM171" s="7" t="str">
        <f>IF(AND((RIGHT($DM$3,2)-'[1]Miter Profiles'!$AC$118-'[1]Outside Edges'!$B170)&gt;=5,'[1]Outside Edges'!$Q170="Yes"),"Yes","No")</f>
        <v>Yes</v>
      </c>
      <c r="DN171" s="63" t="str">
        <f>IF(AND((RIGHT($DN$3,2)-'[1]Miter Profiles'!$AC$119-'[1]Outside Edges'!$B170)&gt;=5,'[1]Outside Edges'!$Q170="Yes"),"Yes","No")</f>
        <v>Yes</v>
      </c>
      <c r="DO171" s="64" t="str">
        <f>IF(AND((RIGHT($DO$3,2)-'[1]Miter Profiles'!$AC$120-'[1]Outside Edges'!$B170)&gt;=5,'[1]Outside Edges'!$Q170="Yes"),"Yes","No")</f>
        <v>No</v>
      </c>
      <c r="DP171" s="8" t="str">
        <f>IF(AND((RIGHT($DP$3,2)-'[1]Miter Profiles'!$AC$121-'[1]Outside Edges'!$B170)&gt;=5,'[1]Outside Edges'!$Q170="Yes"),"Yes","No")</f>
        <v>Yes</v>
      </c>
      <c r="DQ171" s="65" t="str">
        <f>IF(AND((RIGHT($DQ$3,2)-'[1]Miter Profiles'!$AC$122-'[1]Outside Edges'!$B170)&gt;=5,'[1]Outside Edges'!$Q170="Yes"),"Yes","No")</f>
        <v>Yes</v>
      </c>
      <c r="DR171" s="7" t="str">
        <f>IF(AND((RIGHT($DR$3,2)-'[1]Miter Profiles'!$AC$123-'[1]Outside Edges'!$B170)&gt;=5,'[1]Outside Edges'!$Q170="Yes"),"Yes","No")</f>
        <v>Yes</v>
      </c>
      <c r="DS171" s="7" t="str">
        <f>IF(AND((RIGHT($DS$3,2)-'[1]Miter Profiles'!$AC$124-'[1]Outside Edges'!$B170)&gt;=5,'[1]Outside Edges'!$Q170="Yes"),"Yes","No")</f>
        <v>Yes</v>
      </c>
      <c r="DT171" s="63" t="str">
        <f>IF(AND((RIGHT($DT$3,2)-'[1]Miter Profiles'!$AC$125-'[1]Outside Edges'!$B170)&gt;=5,'[1]Outside Edges'!$Q170="Yes"),"Yes","No")</f>
        <v>Yes</v>
      </c>
      <c r="DU171" s="64" t="str">
        <f>IF(AND((RIGHT($DU$3,2)-'[1]Miter Profiles'!$AC$126-'[1]Outside Edges'!$B170)&gt;=5,'[1]Outside Edges'!$Q170="Yes"),"Yes","No")</f>
        <v>Yes</v>
      </c>
      <c r="DV171" s="8" t="str">
        <f>IF(AND((RIGHT($DV$3,2)-'[1]Miter Profiles'!$AC$127-'[1]Outside Edges'!$B170)&gt;=5,'[1]Outside Edges'!$Q170="Yes"),"Yes","No")</f>
        <v>Yes</v>
      </c>
      <c r="DW171" s="65" t="str">
        <f>IF(AND((RIGHT($DW$3,2)-'[1]Miter Profiles'!$AC$128-'[1]Outside Edges'!$B170)&gt;=5,'[1]Outside Edges'!$Q170="Yes"),"Yes","No")</f>
        <v>Yes</v>
      </c>
      <c r="DX171" s="7" t="str">
        <f>IF(AND((RIGHT($DX$3,2)-'[1]Miter Profiles'!$AC$129-'[1]Outside Edges'!$B170)&gt;=5,'[1]Outside Edges'!$Q170="Yes"),"Yes","No")</f>
        <v>Yes</v>
      </c>
      <c r="DY171" s="7" t="str">
        <f>IF(AND((RIGHT($DY$3,2)-'[1]Miter Profiles'!$AC$130-'[1]Outside Edges'!$B170)&gt;=5,'[1]Outside Edges'!$Q170="Yes"),"Yes","No")</f>
        <v>Yes</v>
      </c>
      <c r="DZ171" s="63" t="str">
        <f>IF(AND((RIGHT($DZ$3,2)-'[1]Miter Profiles'!$AC$131-'[1]Outside Edges'!$B170)&gt;=5,'[1]Outside Edges'!$Q170="Yes"),"Yes","No")</f>
        <v>Yes</v>
      </c>
      <c r="EA171" s="68" t="str">
        <f>IF(AND((RIGHT($EA$3,2)-'[1]Miter Profiles'!$AC$132-'[1]Outside Edges'!$B170)&gt;=5,'[1]Outside Edges'!$Q170="Yes"),"Yes","No")</f>
        <v>Yes</v>
      </c>
      <c r="EB171" s="78" t="str">
        <f>IF(AND((RIGHT($EB$3,2)-'[1]Miter Profiles'!$AC$133-'[1]Outside Edges'!$B170)&gt;=5,'[1]Outside Edges'!$Q170="Yes"),"Yes","No")</f>
        <v>No</v>
      </c>
      <c r="EC171" s="79" t="str">
        <f>IF(AND((RIGHT($EC$3,2)-'[1]Miter Profiles'!$AC$134-'[1]Outside Edges'!$B170)&gt;=5,'[1]Outside Edges'!$Q170="Yes"),"Yes","No")</f>
        <v>Yes</v>
      </c>
      <c r="ED171" s="81" t="str">
        <f>IF(AND((RIGHT($ED$3,2)-'[1]Miter Profiles'!$AC$135-'[1]Outside Edges'!$B170)&gt;=5,'[1]Outside Edges'!$Q170="Yes"),"Yes","No")</f>
        <v>Yes</v>
      </c>
      <c r="EE171" s="80" t="str">
        <f>IF(AND((RIGHT($EE$3,2)-'[1]Miter Profiles'!$AC$136-'[1]Outside Edges'!$B170)&gt;=5,'[1]Outside Edges'!$Q170="Yes"),"Yes","No")</f>
        <v>Yes</v>
      </c>
      <c r="EF171" s="63" t="str">
        <f>IF(AND((RIGHT($EF$3,2)-'[1]Miter Profiles'!$AC$137-'[1]Outside Edges'!$B170)&gt;=5,'[1]Outside Edges'!$Q170="Yes"),"Yes","No")</f>
        <v>Yes</v>
      </c>
      <c r="EG171" s="7" t="str">
        <f>IF(AND((RIGHT($EG$3,2)-'[1]Miter Profiles'!$AC$138-'[1]Outside Edges'!$B170)&gt;=5,'[1]Outside Edges'!$Q170="Yes"),"Yes","No")</f>
        <v>Yes</v>
      </c>
      <c r="EH171" s="68" t="str">
        <f>IF(AND((RIGHT($EH$3,2)-'[1]Miter Profiles'!$AC$139-'[1]Outside Edges'!$B170)&gt;=5,'[1]Outside Edges'!$Q170="Yes"),"Yes","No")</f>
        <v>Yes</v>
      </c>
      <c r="EI171" s="82" t="str">
        <f>IF(AND((RIGHT($EI$3,2)-'[1]Miter Profiles'!$AC$140-'[1]Outside Edges'!$B170)&gt;=5,'[1]Outside Edges'!$Q170="Yes"),"Yes","No")</f>
        <v>Yes</v>
      </c>
      <c r="EJ171" s="83" t="str">
        <f>IF(AND((RIGHT($EJ$3,2)-'[1]Miter Profiles'!$AC$141-'[1]Outside Edges'!$B170)&gt;=5,'[1]Outside Edges'!$Q170="Yes"),"Yes","No")</f>
        <v>Yes</v>
      </c>
      <c r="EK171" s="83" t="str">
        <f>IF(AND((RIGHT($EK$3,2)-'[1]Miter Profiles'!$AC$142-'[1]Outside Edges'!$B170)&gt;=5,'[1]Outside Edges'!$Q170="Yes"),"Yes","No")</f>
        <v>Yes</v>
      </c>
      <c r="EL171" s="81" t="str">
        <f>IF(AND((RIGHT($EL$3,2)-'[1]Miter Profiles'!$AC$143-'[1]Outside Edges'!$B170)&gt;=5,'[1]Outside Edges'!$Q170="Yes"),"Yes","No")</f>
        <v>Yes</v>
      </c>
      <c r="EM171" s="84" t="str">
        <f>IF(AND((RIGHT($EM$3,2)-'[1]Miter Profiles'!$AC$144-'[1]Outside Edges'!$B170)&gt;=5,'[1]Outside Edges'!$Q170="Yes"),"Yes","No")</f>
        <v>No</v>
      </c>
      <c r="EN171" s="7" t="str">
        <f>IF(AND((RIGHT($EN$3,2)-'[1]Miter Profiles'!$AC$145-'[1]Outside Edges'!$B170)&gt;=5,'[1]Outside Edges'!$Q170="Yes"),"Yes","No")</f>
        <v>Yes</v>
      </c>
      <c r="EO171" s="68" t="str">
        <f>IF(AND((RIGHT($EO$3,2)-'[1]Miter Profiles'!$AC$146-'[1]Outside Edges'!$B170)&gt;=5,'[1]Outside Edges'!$Q170="Yes"),"Yes","No")</f>
        <v>Yes</v>
      </c>
      <c r="EP171" s="83" t="str">
        <f>IF(AND((RIGHT($EP$3,2)-'[1]Miter Profiles'!$AC$147-'[1]Outside Edges'!$B170)&gt;=5,'[1]Outside Edges'!$Q170="Yes"),"Yes","No")</f>
        <v>Yes</v>
      </c>
      <c r="EQ171" s="83" t="str">
        <f>IF(AND((RIGHT($EQ$3,2)-'[1]Miter Profiles'!$AC$148-'[1]Outside Edges'!$B170)&gt;=5,'[1]Outside Edges'!$Q170="Yes"),"Yes","No")</f>
        <v>Yes</v>
      </c>
      <c r="ER171" s="81" t="str">
        <f>IF(AND((RIGHT($ER$3,2)-'[1]Miter Profiles'!$AC$149-'[1]Outside Edges'!$B170)&gt;=5,'[1]Outside Edges'!$Q170="Yes"),"Yes","No")</f>
        <v>Yes</v>
      </c>
      <c r="ES171" s="84" t="str">
        <f>IF(AND((RIGHT($ES$3,2)-'[1]Miter Profiles'!$AC$150-'[1]Outside Edges'!$B170)&gt;=5,'[1]Outside Edges'!$Q170="Yes"),"Yes","No")</f>
        <v>Yes</v>
      </c>
      <c r="ET171" s="7" t="str">
        <f>IF(AND((RIGHT($ET$3,2)-'[1]Miter Profiles'!$AC$151-'[1]Outside Edges'!$B170)&gt;=5,'[1]Outside Edges'!$Q170="Yes"),"Yes","No")</f>
        <v>Yes</v>
      </c>
      <c r="EU171" s="68" t="str">
        <f>IF(AND((RIGHT($EU$3,2)-'[1]Miter Profiles'!$AC$152-'[1]Outside Edges'!$B170)&gt;=5,'[1]Outside Edges'!$Q170="Yes"),"Yes","No")</f>
        <v>Yes</v>
      </c>
      <c r="EV171" s="83" t="str">
        <f>IF(AND((RIGHT($EV$3,2)-'[1]Miter Profiles'!$AC$153-'[1]Outside Edges'!$B170)&gt;=5,'[1]Outside Edges'!$Q170="Yes"),"Yes","No")</f>
        <v>Yes</v>
      </c>
      <c r="EW171" s="83" t="str">
        <f>IF(AND((RIGHT($EW$3,2)-'[1]Miter Profiles'!$AC$154-'[1]Outside Edges'!$B170)&gt;=5,'[1]Outside Edges'!$Q170="Yes"),"Yes","No")</f>
        <v>Yes</v>
      </c>
      <c r="EX171" s="81" t="str">
        <f>IF(AND((RIGHT($EX$3,2)-'[1]Miter Profiles'!$AC$155-'[1]Outside Edges'!$B170)&gt;=5,'[1]Outside Edges'!$Q170="Yes"),"Yes","No")</f>
        <v>Yes</v>
      </c>
      <c r="EY171" s="84" t="str">
        <f>IF(AND((RIGHT($EY$3,2)-'[1]Miter Profiles'!$AC$156-'[1]Outside Edges'!$B170)&gt;=5,'[1]Outside Edges'!$Q170="Yes"),"Yes","No")</f>
        <v>Yes</v>
      </c>
      <c r="EZ171" s="7" t="str">
        <f>IF(AND((RIGHT($EZ$3,2)-'[1]Miter Profiles'!$AC$157-'[1]Outside Edges'!$B170)&gt;=5,'[1]Outside Edges'!$Q170="Yes"),"Yes","No")</f>
        <v>Yes</v>
      </c>
      <c r="FA171" s="68" t="str">
        <f>IF(AND((RIGHT($FA$3,2)-'[1]Miter Profiles'!$AC$158-'[1]Outside Edges'!$B170)&gt;=5,'[1]Outside Edges'!$Q170="Yes"),"Yes","No")</f>
        <v>Yes</v>
      </c>
      <c r="FB171" s="83" t="str">
        <f>IF(AND((RIGHT($FB$3,2)-'[1]Miter Profiles'!$AC$159-'[1]Outside Edges'!$B170)&gt;=5,'[1]Outside Edges'!$Q170="Yes"),"Yes","No")</f>
        <v>Yes</v>
      </c>
      <c r="FC171" s="83" t="str">
        <f>IF(AND((RIGHT($FC$3,2)-'[1]Miter Profiles'!$AC$160-'[1]Outside Edges'!$B170)&gt;=5,'[1]Outside Edges'!$Q170="Yes"),"Yes","No")</f>
        <v>Yes</v>
      </c>
      <c r="FD171" s="81" t="str">
        <f>IF(AND((RIGHT($FD$3,2)-'[1]Miter Profiles'!$AC$161-'[1]Outside Edges'!$B170)&gt;=5,'[1]Outside Edges'!$Q170="Yes"),"Yes","No")</f>
        <v>Yes</v>
      </c>
      <c r="FE171" s="84" t="str">
        <f>IF(AND((RIGHT($FE$3,2)-'[1]Miter Profiles'!$AC$162-'[1]Outside Edges'!$B170)&gt;=5,'[1]Outside Edges'!$Q170="Yes"),"Yes","No")</f>
        <v>Yes</v>
      </c>
      <c r="FF171" s="7" t="str">
        <f>IF(AND((RIGHT($FF$3,2)-'[1]Miter Profiles'!$AC$163-'[1]Outside Edges'!$B170)&gt;=5,'[1]Outside Edges'!$Q170="Yes"),"Yes","No")</f>
        <v>Yes</v>
      </c>
      <c r="FG171" s="68" t="str">
        <f>IF(AND((RIGHT($FG$3,2)-'[1]Miter Profiles'!$AC$164-'[1]Outside Edges'!$B170)&gt;=5,'[1]Outside Edges'!$Q170="Yes"),"Yes","No")</f>
        <v>Yes</v>
      </c>
      <c r="FH171" s="83" t="str">
        <f>IF(AND((RIGHT($FH$3,2)-'[1]Miter Profiles'!$AC$165-'[1]Outside Edges'!$B170)&gt;=5,'[1]Outside Edges'!$Q170="Yes"),"Yes","No")</f>
        <v>Yes</v>
      </c>
      <c r="FI171" s="83" t="str">
        <f>IF(AND((RIGHT($FI$3,2)-'[1]Miter Profiles'!$AC$166-'[1]Outside Edges'!$B170)&gt;=5,'[1]Outside Edges'!$Q170="Yes"),"Yes","No")</f>
        <v>Yes</v>
      </c>
      <c r="FJ171" s="81" t="str">
        <f>IF(AND((RIGHT($FJ$3,2)-'[1]Miter Profiles'!$AC$167-'[1]Outside Edges'!$B170)&gt;=5,'[1]Outside Edges'!$Q170="Yes"),"Yes","No")</f>
        <v>Yes</v>
      </c>
      <c r="FK171" s="84" t="str">
        <f>IF(AND((RIGHT($FK$3,2)-'[1]Miter Profiles'!$AC$168-'[1]Outside Edges'!$B170)&gt;=5,'[1]Outside Edges'!$Q170="Yes"),"Yes","No")</f>
        <v>Yes</v>
      </c>
      <c r="FL171" s="7" t="str">
        <f>IF(AND((RIGHT($FL$3,2)-'[1]Miter Profiles'!$AC$169-'[1]Outside Edges'!$B170)&gt;=5,'[1]Outside Edges'!$Q170="Yes"),"Yes","No")</f>
        <v>Yes</v>
      </c>
      <c r="FM171" s="68" t="str">
        <f>IF(AND((RIGHT($FM$3,2)-'[1]Miter Profiles'!$AC$170-'[1]Outside Edges'!$B170)&gt;=5,'[1]Outside Edges'!$Q170="Yes"),"Yes","No")</f>
        <v>Yes</v>
      </c>
      <c r="FN171" s="83" t="str">
        <f>IF(AND((RIGHT($FN$3,2)-'[1]Miter Profiles'!$AC$171-'[1]Outside Edges'!$B170)&gt;=5,'[1]Outside Edges'!$Q170="Yes"),"Yes","No")</f>
        <v>Yes</v>
      </c>
      <c r="FO171" s="83" t="str">
        <f>IF(AND((RIGHT($FO$3,2)-'[1]Miter Profiles'!$AC$172-'[1]Outside Edges'!$B170)&gt;=5,'[1]Outside Edges'!$Q170="Yes"),"Yes","No")</f>
        <v>Yes</v>
      </c>
      <c r="FP171" s="81" t="str">
        <f>IF(AND((RIGHT($FP$3,2)-'[1]Miter Profiles'!$AC$173-'[1]Outside Edges'!$B170)&gt;=5,'[1]Outside Edges'!$Q170="Yes"),"Yes","No")</f>
        <v>Yes</v>
      </c>
      <c r="FQ171" s="84" t="str">
        <f>IF(AND((RIGHT($FQ$3,2)-'[1]Miter Profiles'!$AC$174-'[1]Outside Edges'!$B170)&gt;=5,'[1]Outside Edges'!$Q170="Yes"),"Yes","No")</f>
        <v>Yes</v>
      </c>
      <c r="FR171" s="7" t="str">
        <f>IF(AND((RIGHT($FR$3,2)-'[1]Miter Profiles'!$AC$175-'[1]Outside Edges'!$B170)&gt;=5,'[1]Outside Edges'!$Q170="Yes"),"Yes","No")</f>
        <v>Yes</v>
      </c>
      <c r="FS171" s="68" t="str">
        <f>IF(AND((RIGHT($FS$3,2)-'[1]Miter Profiles'!$AC$176-'[1]Outside Edges'!$B170)&gt;=5,'[1]Outside Edges'!$Q170="Yes"),"Yes","No")</f>
        <v>Yes</v>
      </c>
      <c r="FT171" s="83" t="str">
        <f>IF(AND((RIGHT($FT$3,2)-'[1]Miter Profiles'!$AC$177-'[1]Outside Edges'!$B170)&gt;=5,'[1]Outside Edges'!$Q170="Yes"),"Yes","No")</f>
        <v>Yes</v>
      </c>
      <c r="FU171" s="83" t="str">
        <f>IF(AND((RIGHT($FU$3,2)-'[1]Miter Profiles'!$AC$178-'[1]Outside Edges'!$B170)&gt;=5,'[1]Outside Edges'!$Q170="Yes"),"Yes","No")</f>
        <v>Yes</v>
      </c>
      <c r="FV171" s="81" t="str">
        <f>IF(AND((RIGHT($V$3,2)-'[1]Miter Profiles'!$AC$179-'[1]Outside Edges'!$B170)&gt;=5,'[1]Outside Edges'!$Q170="Yes"),"Yes","No")</f>
        <v>Yes</v>
      </c>
      <c r="FW171" s="84" t="str">
        <f>IF(AND((RIGHT($FW$3,2)-'[1]Miter Profiles'!$AC$180-'[1]Outside Edges'!$B170)&gt;=5,'[1]Outside Edges'!$Q170="Yes"),"Yes","No")</f>
        <v>No</v>
      </c>
      <c r="FX171" s="197" t="str">
        <f>IF(AND((RIGHT($FX$3,2)-'[1]Miter Profiles'!$AC$181-'[1]Outside Edges'!$B170)&gt;=5,'[1]Outside Edges'!$Q170="Yes"),"Yes","No")</f>
        <v>Yes</v>
      </c>
      <c r="FY171" s="198" t="str">
        <f>IF(AND((RIGHT($FY$3,2)-'[1]Miter Profiles'!$AC$182-'[1]Outside Edges'!$B170)&gt;=5,'[1]Outside Edges'!$Q170="Yes"),"Yes","No")</f>
        <v>Yes</v>
      </c>
      <c r="FZ171" s="200" t="str">
        <f>IF(AND((RIGHT($FZ$3,2)-'[1]Miter Profiles'!$AC$183-'[1]Outside Edges'!$B170)&gt;=5,'[1]Outside Edges'!$Q170="Yes"),"Yes","No")</f>
        <v>Yes</v>
      </c>
      <c r="GA171" s="201" t="str">
        <f>IF(AND((RIGHT($GA$3,2)-'[1]Miter Profiles'!$AC$184-'[1]Outside Edges'!$B170)&gt;=5,'[1]Outside Edges'!$Q170="Yes"),"Yes","No")</f>
        <v>Yes</v>
      </c>
      <c r="GB171" s="202" t="str">
        <f>IF(AND((RIGHT($GB$3,2)-'[1]Miter Profiles'!$AC$185-'[1]Outside Edges'!$B170)&gt;=5,'[1]Outside Edges'!$Q170="Yes"),"Yes","No")</f>
        <v>Yes</v>
      </c>
      <c r="GC171" s="199" t="str">
        <f>IF(AND((RIGHT($GC$3,2)-'[1]Miter Profiles'!$AC$186-'[1]Outside Edges'!$B170)&gt;=5,'[1]Outside Edges'!$Q170="Yes"),"Yes","No")</f>
        <v>Yes</v>
      </c>
      <c r="GD171" s="197" t="str">
        <f>IF(AND((RIGHT($GD$3,2)-'[1]Miter Profiles'!$AC$187-'[1]Outside Edges'!$B170)&gt;=5,'[1]Outside Edges'!$Q170="Yes"),"Yes","No")</f>
        <v>Yes</v>
      </c>
      <c r="GE171" s="198" t="str">
        <f>IF(AND((RIGHT($GE$3,2)-'[1]Miter Profiles'!$AC$188-'[1]Outside Edges'!$B170)&gt;=5,'[1]Outside Edges'!$Q170="Yes"),"Yes","No")</f>
        <v>Yes</v>
      </c>
      <c r="GF171" s="200" t="str">
        <f>IF(AND((RIGHT($GF$3,2)-'[1]Miter Profiles'!$AC$189-'[1]Outside Edges'!$B170)&gt;=5,'[1]Outside Edges'!$Q170="Yes"),"Yes","No")</f>
        <v>Yes</v>
      </c>
      <c r="GG171" s="201" t="str">
        <f>IF(AND((RIGHT($GG$3,2)-'[1]Miter Profiles'!$AC$190-'[1]Outside Edges'!$B170)&gt;=5,'[1]Outside Edges'!$Q170="Yes"),"Yes","No")</f>
        <v>Yes</v>
      </c>
      <c r="GH171" s="202" t="str">
        <f>IF(AND((RIGHT($GH$3,2)-'[1]Miter Profiles'!$AC$191-'[1]Outside Edges'!$B170)&gt;=5,'[1]Outside Edges'!$Q170="Yes"),"Yes","No")</f>
        <v>Yes</v>
      </c>
      <c r="GI171" s="199" t="str">
        <f>IF(AND((RIGHT($GI$3,2)-'[1]Miter Profiles'!$AC$192-'[1]Outside Edges'!$B170)&gt;=5,'[1]Outside Edges'!$Q170="Yes"),"Yes","No")</f>
        <v>Yes</v>
      </c>
      <c r="GJ171" s="197" t="str">
        <f>IF(AND((RIGHT($GJ$3,2)-'[1]Miter Profiles'!$AC$193-'[1]Outside Edges'!$B170)&gt;=5,'[1]Outside Edges'!$Q170="Yes"),"Yes","No")</f>
        <v>Yes</v>
      </c>
      <c r="GK171" s="198" t="str">
        <f>IF(AND((RIGHT($GK$3,2)-'[1]Miter Profiles'!$AC$194-'[1]Outside Edges'!$B170)&gt;=5,'[1]Outside Edges'!$Q170="Yes"),"Yes","No")</f>
        <v>Yes</v>
      </c>
      <c r="GL171" s="200" t="str">
        <f>IF(AND((RIGHT($GL$3,2)-'[1]Miter Profiles'!$AC$195-'[1]Outside Edges'!$B170)&gt;=5,'[1]Outside Edges'!$Q170="Yes"),"Yes","No")</f>
        <v>Yes</v>
      </c>
      <c r="GM171" s="201" t="str">
        <f>IF(AND((RIGHT($GM$3,2)-'[1]Miter Profiles'!$AC$196-'[1]Outside Edges'!$B170)&gt;=5,'[1]Outside Edges'!$Q170="Yes"),"Yes","No")</f>
        <v>Yes</v>
      </c>
      <c r="GN171" s="202" t="str">
        <f>IF(AND((RIGHT($GN$3,2)-'[1]Miter Profiles'!$AC$197-'[1]Outside Edges'!$B170)&gt;=5,'[1]Outside Edges'!$Q170="Yes"),"Yes","No")</f>
        <v>Yes</v>
      </c>
      <c r="GO171" s="199" t="str">
        <f>IF(AND((RIGHT($GO$3,2)-'[1]Miter Profiles'!$AC$198-'[1]Outside Edges'!$B170)&gt;=5,'[1]Outside Edges'!$Q170="Yes"),"Yes","No")</f>
        <v>No</v>
      </c>
      <c r="GP171" s="197" t="str">
        <f>IF(AND((RIGHT($GP$3,2)-'[1]Miter Profiles'!$AC$199-'[1]Outside Edges'!$B170)&gt;=5,'[1]Outside Edges'!$Q170="Yes"),"Yes","No")</f>
        <v>Yes</v>
      </c>
      <c r="GQ171" s="198" t="str">
        <f>IF(AND((RIGHT($GQ$3,2)-'[1]Miter Profiles'!$AC$200-'[1]Outside Edges'!$B170)&gt;=5,'[1]Outside Edges'!$Q170="Yes"),"Yes","No")</f>
        <v>Yes</v>
      </c>
      <c r="GR171" s="211" t="str">
        <f>IF(AND((RIGHT($GR$3,2)-'[1]Miter Profiles'!$AC$201-'[1]Outside Edges'!$B170)&gt;=5,'[1]Outside Edges'!$Q170="Yes"),"Yes","No")</f>
        <v>Yes</v>
      </c>
      <c r="GS171" s="197" t="str">
        <f>IF(AND((RIGHT($GS$3,2)-'[1]Miter Profiles'!$AC$202-'[1]Outside Edges'!$B170)&gt;=5,'[1]Outside Edges'!$Q170="Yes"),"Yes","No")</f>
        <v>Yes</v>
      </c>
      <c r="GT171" s="212" t="str">
        <f>IF(AND((RIGHT($GT$3,2)-'[1]Miter Profiles'!$AC$203-'[1]Outside Edges'!$B170)&gt;=5,'[1]Outside Edges'!$Q170="Yes"),"Yes","No")</f>
        <v>Yes</v>
      </c>
      <c r="GU171" s="208" t="str">
        <f>IF(AND((RIGHT($GU$3,2)-'[1]Miter Profiles'!$AC$204-'[1]Outside Edges'!$B170)&gt;=5,'[1]Outside Edges'!$Q170="Yes"),"Yes","No")</f>
        <v>Yes</v>
      </c>
      <c r="GV171" s="209" t="str">
        <f>IF(AND((RIGHT($GV$3,2)-'[1]Miter Profiles'!$AC$205-'[1]Outside Edges'!$B170)&gt;=5,'[1]Outside Edges'!$Q170="Yes"),"Yes","No")</f>
        <v>Yes</v>
      </c>
      <c r="GW171" s="210" t="str">
        <f>IF(AND((RIGHT($GW$3,2)-'[1]Miter Profiles'!$AC$206-'[1]Outside Edges'!$B170)&gt;=5,'[1]Outside Edges'!$Q170="Yes"),"Yes","No")</f>
        <v>Yes</v>
      </c>
      <c r="GX171" s="200" t="str">
        <f>IF(AND((RIGHT($GX$3,2)-'[1]Miter Profiles'!$AC$207-'[1]Outside Edges'!$B170)&gt;=5,'[1]Outside Edges'!$Q170="Yes"),"Yes","No")</f>
        <v>No</v>
      </c>
      <c r="GY171" s="201" t="str">
        <f>IF(AND((RIGHT($GY$3,2)-'[1]Miter Profiles'!$AC$208-'[1]Outside Edges'!$B170)&gt;=5,'[1]Outside Edges'!$Q170="Yes"),"Yes","No")</f>
        <v>Yes</v>
      </c>
      <c r="GZ171" s="202" t="str">
        <f>IF(AND((RIGHT($GZ$3,2)-'[1]Miter Profiles'!$AC$209-'[1]Outside Edges'!$B170)&gt;=5,'[1]Outside Edges'!$Q170="Yes"),"Yes","No")</f>
        <v>Yes</v>
      </c>
      <c r="HA171" s="199" t="str">
        <f>IF(AND((RIGHT($HA$3,2)-'[1]Miter Profiles'!$AC$210-'[1]Outside Edges'!$B170)&gt;=5,'[1]Outside Edges'!$Q170="Yes"),"Yes","No")</f>
        <v>Yes</v>
      </c>
      <c r="HB171" s="197" t="str">
        <f>IF(AND((RIGHT($HB$3,2)-'[1]Miter Profiles'!$AC$211-'[1]Outside Edges'!$B170)&gt;=5,'[1]Outside Edges'!$Q170="Yes"),"Yes","No")</f>
        <v>Yes</v>
      </c>
      <c r="HC171" s="198" t="str">
        <f>IF(AND((RIGHT($HC$3,2)-'[1]Miter Profiles'!$AC$212-'[1]Outside Edges'!$B170)&gt;=5,'[1]Outside Edges'!$Q170="Yes"),"Yes","No")</f>
        <v>Yes</v>
      </c>
      <c r="HD171" s="200" t="str">
        <f>IF(AND((RIGHT($HD$3,2)-'[1]Miter Profiles'!$AC$213-'[1]Outside Edges'!$B170)&gt;=5,'[1]Outside Edges'!$Q170="Yes"),"Yes","No")</f>
        <v>No</v>
      </c>
      <c r="HE171" s="202" t="str">
        <f>IF(AND((RIGHT($HE$3,2)-'[1]Miter Profiles'!$AC$214-'[1]Outside Edges'!$B170)&gt;=5,'[1]Outside Edges'!$Q170="Yes"),"Yes","No")</f>
        <v>No</v>
      </c>
      <c r="HF171" s="199" t="str">
        <f>IF(AND((RIGHT($HF$3,2)-'[1]Miter Profiles'!$AC$215-'[1]Outside Edges'!$B170)&gt;=5,'[1]Outside Edges'!$Q170="Yes"),"Yes","No")</f>
        <v>Yes</v>
      </c>
      <c r="HG171" s="197" t="str">
        <f>IF(AND((RIGHT($HG$3,2)-'[1]Miter Profiles'!$AC$216-'[1]Outside Edges'!$B170)&gt;=5,'[1]Outside Edges'!$Q170="Yes"),"Yes","No")</f>
        <v>Yes</v>
      </c>
      <c r="HH171" s="198" t="str">
        <f>IF(AND((RIGHT($HH$3,2)-'[1]Miter Profiles'!$AC$217-'[1]Outside Edges'!$B170)&gt;=5,'[1]Outside Edges'!$Q170="Yes"),"Yes","No")</f>
        <v>Yes</v>
      </c>
      <c r="HI171" s="200" t="str">
        <f>IF(AND((RIGHT($HI$3,2)-'[1]Miter Profiles'!$AC$218-'[1]Outside Edges'!$B170)&gt;=5,'[1]Outside Edges'!$Q170="Yes"),"Yes","No")</f>
        <v>Yes</v>
      </c>
      <c r="HJ171" s="201" t="str">
        <f>IF(AND((RIGHT($HJ$3,2)-'[1]Miter Profiles'!$AC$219-'[1]Outside Edges'!$B170)&gt;=5,'[1]Outside Edges'!$Q170="Yes"),"Yes","No")</f>
        <v>Yes</v>
      </c>
      <c r="HK171" s="202" t="str">
        <f>IF(AND((RIGHT($HK$3,2)-'[1]Miter Profiles'!$AC$220-'[1]Outside Edges'!$B170)&gt;=5,'[1]Outside Edges'!$Q170="Yes"),"Yes","No")</f>
        <v>Yes</v>
      </c>
      <c r="HL171" s="199" t="str">
        <f>IF(AND((RIGHT($HL$3,2)-'[1]Miter Profiles'!$AC$221-'[1]Outside Edges'!$B170)&gt;=5,'[1]Outside Edges'!$Q170="Yes"),"Yes","No")</f>
        <v>Yes</v>
      </c>
      <c r="HM171" s="197" t="str">
        <f>IF(AND((RIGHT($HM$3,2)-'[1]Miter Profiles'!$AC$222-'[1]Outside Edges'!$B170)&gt;=5,'[1]Outside Edges'!$Q170="Yes"),"Yes","No")</f>
        <v>Yes</v>
      </c>
      <c r="HN171" s="197" t="str">
        <f>IF(AND((RIGHT($HN$3,2)-'[1]Miter Profiles'!$AC$223-'[1]Outside Edges'!$B170)&gt;=5,'[1]Outside Edges'!$Q170="Yes"),"Yes","No")</f>
        <v>Yes</v>
      </c>
      <c r="HO171" s="201" t="str">
        <f>IF(AND((RIGHT($HO$3,2)-'[1]Miter Profiles'!$AC$224-'[1]Outside Edges'!$B170)&gt;=5,'[1]Outside Edges'!$Q170="Yes"),"Yes","No")</f>
        <v>No</v>
      </c>
      <c r="HP171" s="201" t="str">
        <f>IF(AND((RIGHT($HP$3,2)-'[1]Miter Profiles'!$AC$225-'[1]Outside Edges'!$B170)&gt;=5,'[1]Outside Edges'!$Q170="Yes"),"Yes","No")</f>
        <v>Yes</v>
      </c>
      <c r="HQ171" s="201" t="str">
        <f>IF(AND((RIGHT($HQ$3,3)-'[1]Miter Profiles'!$AC$226-'[1]Outside Edges'!$B170)&gt;=5,'[1]Outside Edges'!$Q170="Yes"),"Yes","No")</f>
        <v>No</v>
      </c>
      <c r="HR171" s="201" t="str">
        <f>IF(AND((RIGHT($HR$3,2)-'[1]Miter Profiles'!$AC$227-'[1]Outside Edges'!$B170)&gt;=5,'[1]Outside Edges'!$Q170="Yes"),"Yes","No")</f>
        <v>No</v>
      </c>
      <c r="HS171" s="197" t="str">
        <f>IF(AND((RIGHT($HS$3,2)-'[1]Miter Profiles'!$AC$228-'[1]Outside Edges'!$B170)&gt;=5,'[1]Outside Edges'!$Q170="Yes"),"Yes","No")</f>
        <v>Yes</v>
      </c>
      <c r="HT171" s="197" t="str">
        <f>IF(AND((RIGHT($HT$3,2)-'[1]Miter Profiles'!$AC$229-'[1]Outside Edges'!$B170)&gt;=5,'[1]Outside Edges'!$Q170="Yes"),"Yes","No")</f>
        <v>Yes</v>
      </c>
      <c r="HU171" s="197" t="str">
        <f>IF(AND((RIGHT($HU$3,2)-'[1]Miter Profiles'!$AC$230-'[1]Outside Edges'!$B170)&gt;=5,'[1]Outside Edges'!$Q170="Yes"),"Yes","No")</f>
        <v>Yes</v>
      </c>
      <c r="HV171" s="201" t="str">
        <f>IF(AND((RIGHT($HV$3,2)-'[1]Miter Profiles'!$AC$231-'[1]Outside Edges'!$B170)&gt;=5,'[1]Outside Edges'!$Q170="Yes"),"Yes","No")</f>
        <v>Yes</v>
      </c>
      <c r="HW171" s="201" t="str">
        <f>IF(AND((RIGHT($HW$3,2)-'[1]Miter Profiles'!$AC$232-'[1]Outside Edges'!$B170)&gt;=5,'[1]Outside Edges'!$Q170="Yes"),"Yes","No")</f>
        <v>Yes</v>
      </c>
      <c r="HX171" s="201" t="str">
        <f>IF(AND((RIGHT($HX$3,2)-'[1]Miter Profiles'!$AC$233-'[1]Outside Edges'!$B170)&gt;=5,'[1]Outside Edges'!$Q170="Yes"),"Yes","No")</f>
        <v>Yes</v>
      </c>
      <c r="HY171" s="197" t="str">
        <f>IF(AND((RIGHT($HY$3,2)-'[1]Miter Profiles'!$AC$234-'[1]Outside Edges'!$B170)&gt;=5,'[1]Outside Edges'!$Q170="Yes"),"Yes","No")</f>
        <v>No</v>
      </c>
      <c r="HZ171" s="197" t="str">
        <f>IF(AND((RIGHT($HZ$3,2)-'[1]Miter Profiles'!$AC$235-'[1]Outside Edges'!$B170)&gt;=5,'[1]Outside Edges'!$Q170="Yes"),"Yes","No")</f>
        <v>Yes</v>
      </c>
      <c r="IA171" s="197" t="str">
        <f>IF(AND((RIGHT($IA$3,2)-'[1]Miter Profiles'!$AC$236-'[1]Outside Edges'!$B170)&gt;=5,'[1]Outside Edges'!$Q170="Yes"),"Yes","No")</f>
        <v>Yes</v>
      </c>
      <c r="IB171" s="201" t="str">
        <f>IF(AND((RIGHT($IB$3,2)-'[1]Miter Profiles'!$AC$237-'[1]Outside Edges'!$B170)&gt;=5,'[1]Outside Edges'!$Q170="Yes"),"Yes","No")</f>
        <v>Yes</v>
      </c>
      <c r="IC171" s="201" t="str">
        <f>IF(AND((RIGHT($IC$3,2)-'[1]Miter Profiles'!$AC$238-'[1]Outside Edges'!$B170)&gt;=5,'[1]Outside Edges'!$Q170="Yes"),"Yes","No")</f>
        <v>Yes</v>
      </c>
      <c r="ID171" s="201" t="str">
        <f>IF(AND((RIGHT($ID$3,2)-'[1]Miter Profiles'!$AC$239-'[1]Outside Edges'!$B170)&gt;=5,'[1]Outside Edges'!$Q170="Yes"),"Yes","No")</f>
        <v>Yes</v>
      </c>
      <c r="IE171" s="197" t="str">
        <f>IF(AND((RIGHT($IE$3,2)-'[1]Miter Profiles'!$AC$240-'[1]Outside Edges'!$B170)&gt;=5,'[1]Outside Edges'!$Q170="Yes"),"Yes","No")</f>
        <v>Yes</v>
      </c>
      <c r="IF171" s="197" t="str">
        <f>IF(AND((RIGHT($IF$3,2)-'[1]Miter Profiles'!$AC$241-'[1]Outside Edges'!$B170)&gt;=5,'[1]Outside Edges'!$Q170="Yes"),"Yes","No")</f>
        <v>Yes</v>
      </c>
      <c r="IG171" s="197" t="str">
        <f>IF(AND((RIGHT($IG$3,2)-'[1]Miter Profiles'!$AC$242-'[1]Outside Edges'!$B170)&gt;=5,'[1]Outside Edges'!$Q170="Yes"),"Yes","No")</f>
        <v>Yes</v>
      </c>
      <c r="IH171" s="201" t="str">
        <f>IF(AND((RIGHT($IH$3,2)-'[1]Miter Profiles'!$AC$243-'[1]Outside Edges'!$B170)&gt;=5,'[1]Outside Edges'!$Q170="Yes"),"Yes","No")</f>
        <v>Yes</v>
      </c>
      <c r="II171" s="201" t="str">
        <f>IF(AND((RIGHT($II$3,2)-'[1]Miter Profiles'!$AC$244-'[1]Outside Edges'!$B170)&gt;=5,'[1]Outside Edges'!$Q170="Yes"),"Yes","No")</f>
        <v>Yes</v>
      </c>
      <c r="IJ171" s="201" t="str">
        <f>IF(AND((RIGHT($IJ$3,2)-'[1]Miter Profiles'!$AC$245-'[1]Outside Edges'!$B170)&gt;=5,'[1]Outside Edges'!$Q170="Yes"),"Yes","No")</f>
        <v>Yes</v>
      </c>
      <c r="IK171" s="197" t="str">
        <f>IF(AND((RIGHT($IK$3,2)-'[1]Miter Profiles'!$AC$246-'[1]Outside Edges'!$B170)&gt;=5,'[1]Outside Edges'!$Q170="Yes"),"Yes","No")</f>
        <v>Yes</v>
      </c>
      <c r="IL171" s="197" t="str">
        <f>IF(AND((RIGHT($IL$3,2)-'[1]Miter Profiles'!$AC$247-'[1]Outside Edges'!$B170)&gt;=5,'[1]Outside Edges'!$Q170="Yes"),"Yes","No")</f>
        <v>Yes</v>
      </c>
      <c r="IM171" s="197" t="str">
        <f>IF(AND((RIGHT($IM$3,2)-'[1]Miter Profiles'!$AC$248-'[1]Outside Edges'!$B170)&gt;=5,'[1]Outside Edges'!$Q170="Yes"),"Yes","No")</f>
        <v>Yes</v>
      </c>
      <c r="IN171" s="201" t="str">
        <f>IF(AND((RIGHT($IN$3,2)-'[1]Miter Profiles'!$AC$249-'[1]Outside Edges'!$B170)&gt;=5,'[1]Outside Edges'!$Q170="Yes"),"Yes","No")</f>
        <v>Yes</v>
      </c>
      <c r="IO171" s="201" t="str">
        <f>IF(AND((RIGHT($IO$3,2)-'[1]Miter Profiles'!$AC$250-'[1]Outside Edges'!$B170)&gt;=5,'[1]Outside Edges'!$Q170="Yes"),"Yes","No")</f>
        <v>Yes</v>
      </c>
      <c r="IP171" s="201" t="str">
        <f>IF(AND((RIGHT($IP$3,2)-'[1]Miter Profiles'!$AC$251-'[1]Outside Edges'!$B170)&gt;=5,'[1]Outside Edges'!$Q170="Yes"),"Yes","No")</f>
        <v>Yes</v>
      </c>
      <c r="IQ171" s="197" t="str">
        <f>IF(AND((RIGHT($IQ$3,2)-'[1]Miter Profiles'!$AC$252-'[1]Outside Edges'!$B170)&gt;=5,'[1]Outside Edges'!$Q170="Yes"),"Yes","No")</f>
        <v>Yes</v>
      </c>
      <c r="IR171" s="197" t="str">
        <f>IF(AND((RIGHT($IR$3,2)-'[1]Miter Profiles'!$AC$253-'[1]Outside Edges'!$B170)&gt;=5,'[1]Outside Edges'!$Q170="Yes"),"Yes","No")</f>
        <v>Yes</v>
      </c>
      <c r="IS171" s="197" t="str">
        <f>IF(AND((RIGHT($IS$3,2)-'[1]Miter Profiles'!$AC$254-'[1]Outside Edges'!$B170)&gt;=5,'[1]Outside Edges'!$Q170="Yes"),"Yes","No")</f>
        <v>Yes</v>
      </c>
      <c r="IT171" s="201" t="str">
        <f>IF(AND((RIGHT($IT$3,2)-'[1]Miter Profiles'!$AC$255-'[1]Outside Edges'!$B170)&gt;=5,'[1]Outside Edges'!$Q170="Yes"),"Yes","No")</f>
        <v>Yes</v>
      </c>
      <c r="IU171" s="201" t="str">
        <f>IF(AND((RIGHT($IU$3,2)-'[1]Miter Profiles'!$AC$256-'[1]Outside Edges'!$B170)&gt;=5,'[1]Outside Edges'!$Q170="Yes"),"Yes","No")</f>
        <v>Yes</v>
      </c>
      <c r="IV171" s="201" t="str">
        <f>IF(AND((RIGHT($IV$3,2)-'[1]Miter Profiles'!$AC$257-'[1]Outside Edges'!$B170)&gt;=5,'[1]Outside Edges'!$Q170="Yes"),"Yes","No")</f>
        <v>Yes</v>
      </c>
      <c r="IW171" s="197" t="str">
        <f>IF(AND((RIGHT($IW$3,2)-'[1]Miter Profiles'!$AC$258-'[1]Outside Edges'!$B170)&gt;=5,'[1]Outside Edges'!$Q170="Yes"),"Yes","No")</f>
        <v>Yes</v>
      </c>
      <c r="IX171" s="197" t="str">
        <f>IF(AND((RIGHT($IX$3,2)-'[1]Miter Profiles'!$AC$259-'[1]Outside Edges'!$B170)&gt;=5,'[1]Outside Edges'!$Q170="Yes"),"Yes","No")</f>
        <v>Yes</v>
      </c>
      <c r="IY171" s="197" t="str">
        <f>IF(AND((RIGHT($IY$3,2)-'[1]Miter Profiles'!$AC$260-'[1]Outside Edges'!$B170)&gt;=5,'[1]Outside Edges'!$Q170="Yes"),"Yes","No")</f>
        <v>Yes</v>
      </c>
      <c r="IZ171" s="201" t="str">
        <f>IF(AND((RIGHT($IZ$3,2)-'[1]Miter Profiles'!$AC$261-'[1]Outside Edges'!$B170)&gt;=5,'[1]Outside Edges'!$Q170="Yes"),"Yes","No")</f>
        <v>Yes</v>
      </c>
      <c r="JA171" s="201" t="str">
        <f>IF(AND((RIGHT($JA$3,2)-'[1]Miter Profiles'!$AC$262-'[1]Outside Edges'!$B170)&gt;=5,'[1]Outside Edges'!$Q170="Yes"),"Yes","No")</f>
        <v>Yes</v>
      </c>
      <c r="JB171" s="201" t="str">
        <f>IF(AND((RIGHT($JB$3,2)-'[1]Miter Profiles'!$AC$263-'[1]Outside Edges'!$B170)&gt;=5,'[1]Outside Edges'!$Q170="Yes"),"Yes","No")</f>
        <v>Yes</v>
      </c>
      <c r="JC171" s="197" t="str">
        <f>IF(AND((RIGHT($JC$3,2)-'[1]Miter Profiles'!$AC$264-'[1]Outside Edges'!$B170)&gt;=5,'[1]Outside Edges'!$Q170="Yes"),"Yes","No")</f>
        <v>Yes</v>
      </c>
      <c r="JD171" s="197" t="str">
        <f>IF(AND((RIGHT($JD$3,2)-'[1]Miter Profiles'!$AC$265-'[1]Outside Edges'!$B170)&gt;=5,'[1]Outside Edges'!$Q170="Yes"),"Yes","No")</f>
        <v>Yes</v>
      </c>
      <c r="JE171" s="197" t="str">
        <f>IF(AND((RIGHT($JE$3,2)-'[1]Miter Profiles'!$AC$266-'[1]Outside Edges'!$B170)&gt;=5,'[1]Outside Edges'!$Q170="Yes"),"Yes","No")</f>
        <v>Yes</v>
      </c>
      <c r="JF171" s="201" t="str">
        <f>IF(AND((RIGHT($JF$3,2)-'[1]Miter Profiles'!$AC$267-'[1]Outside Edges'!$B170)&gt;=5,'[1]Outside Edges'!$Q170="Yes"),"Yes","No")</f>
        <v>No</v>
      </c>
      <c r="JG171" s="201" t="str">
        <f>IF(AND((RIGHT($JG$3,2)-'[1]Miter Profiles'!$AC$268-'[1]Outside Edges'!$B170)&gt;=5,'[1]Outside Edges'!$Q170="Yes"),"Yes","No")</f>
        <v>Yes</v>
      </c>
      <c r="JH171" s="201" t="str">
        <f>IF(AND((RIGHT($JH$3,2)-'[1]Miter Profiles'!$AC$269-'[1]Outside Edges'!$B170)&gt;=5,'[1]Outside Edges'!$Q170="Yes"),"Yes","No")</f>
        <v>Yes</v>
      </c>
      <c r="JI171" s="197" t="str">
        <f>IF(AND((RIGHT($JI$3,2)-'[1]Miter Profiles'!$AC$270-'[1]Outside Edges'!$B170)&gt;=5,'[1]Outside Edges'!$Q170="Yes"),"Yes","No")</f>
        <v>Yes</v>
      </c>
      <c r="JJ171" s="197" t="str">
        <f>IF(AND((RIGHT($JJ$3,2)-'[1]Miter Profiles'!$AC$271-'[1]Outside Edges'!$B170)&gt;=5,'[1]Outside Edges'!$Q170="Yes"),"Yes","No")</f>
        <v>Yes</v>
      </c>
      <c r="JK171" s="197" t="str">
        <f>IF(AND((RIGHT($JK$3,2)-'[1]Miter Profiles'!$AC$272-'[1]Outside Edges'!$B170)&gt;=5,'[1]Outside Edges'!$Q170="Yes"),"Yes","No")</f>
        <v>Yes</v>
      </c>
      <c r="JL171" s="201" t="str">
        <f>IF(AND((RIGHT($JL$3,2)-'[1]Miter Profiles'!$AC$273-'[1]Outside Edges'!$B170)&gt;=5,'[1]Outside Edges'!$Q170="Yes"),"Yes","No")</f>
        <v>Yes</v>
      </c>
      <c r="JM171" s="201" t="str">
        <f>IF(AND((RIGHT($JM$3,2)-'[1]Miter Profiles'!$AC$274-'[1]Outside Edges'!$B170)&gt;=5,'[1]Outside Edges'!$Q170="Yes"),"Yes","No")</f>
        <v>Yes</v>
      </c>
      <c r="JN171" s="201" t="str">
        <f>IF(AND((RIGHT($JN$3,2)-'[1]Miter Profiles'!$AC$275-'[1]Outside Edges'!$B170)&gt;=5,'[1]Outside Edges'!$Q170="Yes"),"Yes","No")</f>
        <v>Yes</v>
      </c>
      <c r="JO171" s="197" t="str">
        <f>IF(AND((RIGHT($JO$3,2)-'[1]Miter Profiles'!$AC$276-'[1]Outside Edges'!$B170)&gt;=5,'[1]Outside Edges'!$Q170="Yes"),"Yes","No")</f>
        <v>Yes</v>
      </c>
      <c r="JP171" s="197" t="str">
        <f>IF(AND((RIGHT($JP$3,2)-'[1]Miter Profiles'!$AC$277-'[1]Outside Edges'!$B170)&gt;=5,'[1]Outside Edges'!$Q170="Yes"),"Yes","No")</f>
        <v>Yes</v>
      </c>
      <c r="JQ171" s="197" t="str">
        <f>IF(AND((RIGHT($JQ$3,2)-'[1]Miter Profiles'!$AC$278-'[1]Outside Edges'!$B170)&gt;=5,'[1]Outside Edges'!$Q170="Yes"),"Yes","No")</f>
        <v>Yes</v>
      </c>
      <c r="JR171" s="201" t="str">
        <f>IF(AND((RIGHT($JR$3,2)-'[1]Miter Profiles'!$AC$279-'[1]Outside Edges'!$B170)&gt;=5,'[1]Outside Edges'!$Q170="Yes"),"Yes","No")</f>
        <v>No</v>
      </c>
      <c r="JS171" s="201" t="str">
        <f>IF(AND((RIGHT($JS$3,2)-'[1]Miter Profiles'!$AC$280-'[1]Outside Edges'!$B170)&gt;=5,'[1]Outside Edges'!$Q170="Yes"),"Yes","No")</f>
        <v>Yes</v>
      </c>
      <c r="JT171" s="201" t="str">
        <f>IF(AND((RIGHT($JT$3,2)-'[1]Miter Profiles'!$AC$281-'[1]Outside Edges'!$B170)&gt;=5,'[1]Outside Edges'!$Q170="Yes"),"Yes","No")</f>
        <v>Yes</v>
      </c>
      <c r="JU171" s="197" t="str">
        <f>IF(AND((RIGHT($JU$3,2)-'[1]Miter Profiles'!$AC$282-'[1]Outside Edges'!$B170)&gt;=5,'[1]Outside Edges'!$Q170="Yes"),"Yes","No")</f>
        <v>No</v>
      </c>
      <c r="JV171" s="197" t="str">
        <f>IF(AND((RIGHT($JV$3,2)-'[1]Miter Profiles'!$AC$283-'[1]Outside Edges'!$B170)&gt;=5,'[1]Outside Edges'!$Q170="Yes"),"Yes","No")</f>
        <v>Yes</v>
      </c>
      <c r="JW171" s="197" t="str">
        <f>IF(AND((RIGHT($JW$3,2)-'[1]Miter Profiles'!$AC$284-'[1]Outside Edges'!$B170)&gt;=5,'[1]Outside Edges'!$Q170="Yes"),"Yes","No")</f>
        <v>Yes</v>
      </c>
      <c r="JX171" s="201" t="str">
        <f>IF(AND((RIGHT($JX$3,2)-'[1]Miter Profiles'!$AC$285-'[1]Outside Edges'!$B170)&gt;=5,'[1]Outside Edges'!$Q170="Yes"),"Yes","No")</f>
        <v>Yes</v>
      </c>
      <c r="JY171" s="201" t="str">
        <f>IF(AND((RIGHT($JY$3,2)-'[1]Miter Profiles'!$AC$286-'[1]Outside Edges'!$B170)&gt;=5,'[1]Outside Edges'!$Q170="Yes"),"Yes","No")</f>
        <v>Yes</v>
      </c>
      <c r="JZ171" s="201" t="str">
        <f>IF(AND((RIGHT($JZ$3,2)-'[1]Miter Profiles'!$AC$287-'[1]Outside Edges'!$B170)&gt;=5,'[1]Outside Edges'!$Q170="Yes"),"Yes","No")</f>
        <v>Yes</v>
      </c>
      <c r="KA171" s="197" t="str">
        <f>IF(AND((RIGHT($KA$3,2)-'[1]Miter Profiles'!$AC$288-'[1]Outside Edges'!$B170)&gt;=5,'[1]Outside Edges'!$Q170="Yes"),"Yes","No")</f>
        <v>Yes</v>
      </c>
      <c r="KB171" s="197" t="str">
        <f>IF(AND((RIGHT($KB$3,2)-'[1]Miter Profiles'!$AC$289-'[1]Outside Edges'!$B170)&gt;=5,'[1]Outside Edges'!$Q170="Yes"),"Yes","No")</f>
        <v>Yes</v>
      </c>
      <c r="KC171" s="197" t="str">
        <f>IF(AND((RIGHT($KC$3,2)-'[1]Miter Profiles'!$AC$290-'[1]Outside Edges'!$B170)&gt;=5,'[1]Outside Edges'!$Q170="Yes"),"Yes","No")</f>
        <v>Yes</v>
      </c>
      <c r="KD171" s="201" t="str">
        <f>IF(AND((RIGHT($KD$3,2)-'[1]Miter Profiles'!$AC$291-'[1]Outside Edges'!$B170)&gt;=5,'[1]Outside Edges'!$Q170="Yes"),"Yes","No")</f>
        <v>Yes</v>
      </c>
      <c r="KE171" s="201" t="str">
        <f>IF(AND((RIGHT($KE$3,2)-'[1]Miter Profiles'!$AC$292-'[1]Outside Edges'!$B170)&gt;=5,'[1]Outside Edges'!$Q170="Yes"),"Yes","No")</f>
        <v>Yes</v>
      </c>
      <c r="KF171" s="201" t="str">
        <f>IF(AND((RIGHT($KF$3,2)-'[1]Miter Profiles'!$AC$293-'[1]Outside Edges'!$B170)&gt;=5,'[1]Outside Edges'!$Q170="Yes"),"Yes","No")</f>
        <v>Yes</v>
      </c>
      <c r="KG171" s="197" t="str">
        <f>IF(AND((RIGHT($KG$3,2)-'[1]Miter Profiles'!$AC$294-'[1]Outside Edges'!$B170)&gt;=5,'[1]Outside Edges'!$Q170="Yes"),"Yes","No")</f>
        <v>Yes</v>
      </c>
      <c r="KH171" s="197" t="str">
        <f>IF(AND((RIGHT($KH$3,2)-'[1]Miter Profiles'!$AC$295-'[1]Outside Edges'!$B170)&gt;=5,'[1]Outside Edges'!$Q170="Yes"),"Yes","No")</f>
        <v>Yes</v>
      </c>
      <c r="KI171" s="197" t="str">
        <f>IF(AND((RIGHT($KI$3,2)-'[1]Miter Profiles'!$AC$296-'[1]Outside Edges'!$B170)&gt;=5,'[1]Outside Edges'!$Q170="Yes"),"Yes","No")</f>
        <v>Yes</v>
      </c>
      <c r="KJ171" s="201" t="str">
        <f>IF(AND((RIGHT($KJ$3,2)-'[1]Miter Profiles'!$AC$297-'[1]Outside Edges'!$B170)&gt;=5,'[1]Outside Edges'!$Q170="Yes"),"Yes","No")</f>
        <v>Yes</v>
      </c>
      <c r="KK171" s="201" t="str">
        <f>IF(AND((RIGHT($KK$3,2)-'[1]Miter Profiles'!$AC$298-'[1]Outside Edges'!$B170)&gt;=5,'[1]Outside Edges'!$Q170="Yes"),"Yes","No")</f>
        <v>Yes</v>
      </c>
      <c r="KL171" s="201" t="str">
        <f>IF(AND((RIGHT($KL$3,2)-'[1]Miter Profiles'!$AC$299-'[1]Outside Edges'!$B170)&gt;=5,'[1]Outside Edges'!$Q170="Yes"),"Yes","No")</f>
        <v>Yes</v>
      </c>
      <c r="KM171" s="197" t="str">
        <f>IF(AND((RIGHT($KM$3,2)-'[1]Miter Profiles'!$AC$300-'[1]Outside Edges'!$B170)&gt;=5,'[1]Outside Edges'!$Q170="Yes"),"Yes","No")</f>
        <v>Yes</v>
      </c>
      <c r="KN171" s="197" t="str">
        <f>IF(AND((RIGHT($KN$3,2)-'[1]Miter Profiles'!$AC$301-'[1]Outside Edges'!$B170)&gt;=5,'[1]Outside Edges'!$Q170="Yes"),"Yes","No")</f>
        <v>Yes</v>
      </c>
      <c r="KO171" s="197" t="str">
        <f>IF(AND((RIGHT($KO$3,2)-'[1]Miter Profiles'!$AC$302-'[1]Outside Edges'!$B170)&gt;=5,'[1]Outside Edges'!$Q170="Yes"),"Yes","No")</f>
        <v>Yes</v>
      </c>
      <c r="KP171" s="201" t="str">
        <f>IF(AND((RIGHT($KP$3,2)-'[1]Miter Profiles'!$AC$303-'[1]Outside Edges'!$B170)&gt;=5,'[1]Outside Edges'!$Q170="Yes"),"Yes","No")</f>
        <v>Yes</v>
      </c>
      <c r="KQ171" s="201" t="str">
        <f>IF(AND((RIGHT($KQ$3,2)-'[1]Miter Profiles'!$AC$304-'[1]Outside Edges'!$B170)&gt;=5,'[1]Outside Edges'!$Q170="Yes"),"Yes","No")</f>
        <v>Yes</v>
      </c>
      <c r="KR171" s="201" t="str">
        <f>IF(AND((RIGHT($KR$3,2)-'[1]Miter Profiles'!$AC$305-'[1]Outside Edges'!$B170)&gt;=5,'[1]Outside Edges'!$Q170="Yes"),"Yes","No")</f>
        <v>Yes</v>
      </c>
      <c r="KS171" s="197" t="str">
        <f>IF(AND((RIGHT($KS$3,2)-'[1]Miter Profiles'!$AC$306-'[1]Outside Edges'!$B170)&gt;=5,'[1]Outside Edges'!$Q170="Yes"),"Yes","No")</f>
        <v>Yes</v>
      </c>
      <c r="KT171" s="197" t="str">
        <f>IF(AND((RIGHT($KT$3,2)-'[1]Miter Profiles'!$AC$307-'[1]Outside Edges'!$B170)&gt;=5,'[1]Outside Edges'!$Q170="Yes"),"Yes","No")</f>
        <v>Yes</v>
      </c>
      <c r="KU171" s="197" t="str">
        <f>IF(AND((RIGHT($KU$3,2)-'[1]Miter Profiles'!$AC$308-'[1]Outside Edges'!$B170)&gt;=5,'[1]Outside Edges'!$Q170="Yes"),"Yes","No")</f>
        <v>Yes</v>
      </c>
      <c r="KV171" s="201" t="str">
        <f>IF(AND((RIGHT($KV$3,2)-'[1]Miter Profiles'!$AC$309-'[1]Outside Edges'!$B170)&gt;=5,'[1]Outside Edges'!$Q170="Yes"),"Yes","No")</f>
        <v>Yes</v>
      </c>
      <c r="KW171" s="201" t="str">
        <f>IF(AND((RIGHT($KW$3,2)-'[1]Miter Profiles'!$AC$310-'[1]Outside Edges'!$B170)&gt;=5,'[1]Outside Edges'!$Q170="Yes"),"Yes","No")</f>
        <v>Yes</v>
      </c>
      <c r="KX171" s="201" t="str">
        <f>IF(AND((RIGHT($KX$3,2)-'[1]Miter Profiles'!$AC$311-'[1]Outside Edges'!$B170)&gt;=5,'[1]Outside Edges'!$Q170="Yes"),"Yes","No")</f>
        <v>Yes</v>
      </c>
      <c r="KY171" s="197" t="str">
        <f>IF(AND((RIGHT($KY$3,2)-'[1]Miter Profiles'!$AC$312-'[1]Outside Edges'!$B170)&gt;=5,'[1]Outside Edges'!$Q170="Yes"),"Yes","No")</f>
        <v>Yes</v>
      </c>
      <c r="KZ171" s="197" t="str">
        <f>IF(AND((RIGHT($KZ$3,2)-'[1]Miter Profiles'!$AC$313-'[1]Outside Edges'!$B170)&gt;=5,'[1]Outside Edges'!$Q170="Yes"),"Yes","No")</f>
        <v>Yes</v>
      </c>
      <c r="LA171" s="197" t="str">
        <f>IF(AND((RIGHT($LA$3,2)-'[1]Miter Profiles'!$AC$314-'[1]Outside Edges'!$B170)&gt;=5,'[1]Outside Edges'!$Q170="Yes"),"Yes","No")</f>
        <v>Yes</v>
      </c>
      <c r="LB171" s="201" t="str">
        <f>IF(AND((RIGHT($LB$3,2)-'[1]Miter Profiles'!$AC$315-'[1]Outside Edges'!$B170)&gt;=5,'[1]Outside Edges'!$Q170="Yes"),"Yes","No")</f>
        <v>Yes</v>
      </c>
      <c r="LC171" s="201" t="str">
        <f>IF(AND((RIGHT($LC$3,2)-'[1]Miter Profiles'!$AC$316-'[1]Outside Edges'!$B170)&gt;=5,'[1]Outside Edges'!$Q170="Yes"),"Yes","No")</f>
        <v>Yes</v>
      </c>
      <c r="LD171" s="201" t="str">
        <f>IF(AND((RIGHT($LD$3,2)-'[1]Miter Profiles'!$AC$317-'[1]Outside Edges'!$B170)&gt;=5,'[1]Outside Edges'!$Q170="Yes"),"Yes","No")</f>
        <v>Yes</v>
      </c>
      <c r="LE171" s="201" t="str">
        <f>IF(AND((RIGHT($LE$3,2)-'[1]Miter Profiles'!$AC$318-'[1]Outside Edges'!$B170)&gt;=5,'[1]Outside Edges'!$Q170="Yes"),"Yes","No")</f>
        <v>Yes</v>
      </c>
      <c r="LF171" s="197" t="str">
        <f>IF(AND((RIGHT($LF$3,2)-'[1]Miter Profiles'!$AC$319-'[1]Outside Edges'!$B170)&gt;=5,'[1]Outside Edges'!$Q170="Yes"),"Yes","No")</f>
        <v>Yes</v>
      </c>
      <c r="LG171" s="197" t="str">
        <f>IF(AND((RIGHT($LG$3,2)-'[1]Miter Profiles'!$AC$320-'[1]Outside Edges'!$B170)&gt;=5,'[1]Outside Edges'!$Q170="Yes"),"Yes","No")</f>
        <v>Yes</v>
      </c>
      <c r="LH171" s="197" t="str">
        <f>IF(AND((RIGHT($LH$3,2)-'[1]Miter Profiles'!$AC$321-'[1]Outside Edges'!$B170)&gt;=5,'[1]Outside Edges'!$Q170="Yes"),"Yes","No")</f>
        <v>Yes</v>
      </c>
      <c r="LI171" s="197" t="str">
        <f>IF(AND((RIGHT($LI$3,2)-'[1]Miter Profiles'!$AC$322-'[1]Outside Edges'!$B170)&gt;=5,'[1]Outside Edges'!$Q170="Yes"),"Yes","No")</f>
        <v>Yes</v>
      </c>
      <c r="LJ171" s="201" t="str">
        <f>IF(AND((RIGHT($LJ$3,2)-'[1]Miter Profiles'!$AC$323-'[1]Outside Edges'!$B170)&gt;=5,'[1]Outside Edges'!$Q170="Yes"),"Yes","No")</f>
        <v>No</v>
      </c>
      <c r="LK171" s="201" t="str">
        <f>IF(AND((RIGHT($LK$3,2)-'[1]Miter Profiles'!$AC$324-'[1]Outside Edges'!$B170)&gt;=5,'[1]Outside Edges'!$Q170="Yes"),"Yes","No")</f>
        <v>Yes</v>
      </c>
      <c r="LL171" s="201" t="str">
        <f>IF(AND((RIGHT($LL$3,2)-'[1]Miter Profiles'!$AC$325-'[1]Outside Edges'!$B170)&gt;=5,'[1]Outside Edges'!$Q170="Yes"),"Yes","No")</f>
        <v>Yes</v>
      </c>
      <c r="LM171" s="197" t="str">
        <f>IF(AND((RIGHT($LM$3,2)-'[1]Miter Profiles'!$AC$326-'[1]Outside Edges'!$B170)&gt;=5,'[1]Outside Edges'!$Q170="Yes"),"Yes","No")</f>
        <v>Yes</v>
      </c>
      <c r="LN171" s="197" t="str">
        <f>IF(AND((RIGHT($LN$3,2)-'[1]Miter Profiles'!$AC$327-'[1]Outside Edges'!$B170)&gt;=5,'[1]Outside Edges'!$Q170="Yes"),"Yes","No")</f>
        <v>Yes</v>
      </c>
      <c r="LO171" s="197" t="str">
        <f>IF(AND((RIGHT($LO$3,2)-'[1]Miter Profiles'!$AC$328-'[1]Outside Edges'!$B170)&gt;=5,'[1]Outside Edges'!$Q170="Yes"),"Yes","No")</f>
        <v>Yes</v>
      </c>
      <c r="LP171" s="201" t="str">
        <f>IF(AND((RIGHT($LP$3,2)-'[1]Miter Profiles'!$AC$329-'[1]Outside Edges'!$B170)&gt;=5,'[1]Outside Edges'!$Q170="Yes"),"Yes","No")</f>
        <v>No</v>
      </c>
      <c r="LQ171" s="201" t="str">
        <f>IF(AND((RIGHT($LQ$3,2)-'[1]Miter Profiles'!$AC$330-'[1]Outside Edges'!$B170)&gt;=5,'[1]Outside Edges'!$Q170="Yes"),"Yes","No")</f>
        <v>Yes</v>
      </c>
      <c r="LR171" s="201" t="str">
        <f>IF(AND((RIGHT($LR$3,2)-'[1]Miter Profiles'!$AC$331-'[1]Outside Edges'!$B170)&gt;=5,'[1]Outside Edges'!$Q170="Yes"),"Yes","No")</f>
        <v>Yes</v>
      </c>
      <c r="LS171" s="197" t="str">
        <f>IF(AND((RIGHT($LS$3,2)-'[1]Miter Profiles'!$AC$332-'[1]Outside Edges'!$B170)&gt;=5,'[1]Outside Edges'!$Q170="Yes"),"Yes","No")</f>
        <v>No</v>
      </c>
      <c r="LT171" s="197" t="str">
        <f>IF(AND((RIGHT($LT$3,2)-'[1]Miter Profiles'!$AC$333-'[1]Outside Edges'!$B170)&gt;=5,'[1]Outside Edges'!$Q170="Yes"),"Yes","No")</f>
        <v>Yes</v>
      </c>
      <c r="LU171" s="197" t="str">
        <f>IF(AND((RIGHT($LU$3,2)-'[1]Miter Profiles'!$AC$334-'[1]Outside Edges'!$B170)&gt;=5,'[1]Outside Edges'!$Q170="Yes"),"Yes","No")</f>
        <v>Yes</v>
      </c>
      <c r="LV171" s="201" t="str">
        <f>IF(AND((RIGHT($LV$3,2)-'[1]Miter Profiles'!$AC$335-'[1]Outside Edges'!$B170)&gt;=5,'[1]Outside Edges'!$Q170="Yes"),"Yes","No")</f>
        <v>Yes</v>
      </c>
      <c r="LW171" s="201" t="str">
        <f>IF(AND((RIGHT($LW$3,2)-'[1]Miter Profiles'!$AC$336-'[1]Outside Edges'!$B170)&gt;=5,'[1]Outside Edges'!$Q170="Yes"),"Yes","No")</f>
        <v>Yes</v>
      </c>
      <c r="LX171" s="201" t="str">
        <f>IF(AND((RIGHT($LX$3,2)-'[1]Miter Profiles'!$AC$337-'[1]Outside Edges'!$B170)&gt;=5,'[1]Outside Edges'!$Q170="Yes"),"Yes","No")</f>
        <v>Yes</v>
      </c>
      <c r="LY171" s="197" t="str">
        <f>IF(AND((RIGHT($LY$3,2)-'[1]Miter Profiles'!$AC$338-'[1]Outside Edges'!$B170)&gt;=5,'[1]Outside Edges'!$Q170="Yes"),"Yes","No")</f>
        <v>Yes</v>
      </c>
      <c r="LZ171" s="197" t="str">
        <f>IF(AND((RIGHT($LZ$3,2)-'[1]Miter Profiles'!$AC$339-'[1]Outside Edges'!$B170)&gt;=5,'[1]Outside Edges'!$Q170="Yes"),"Yes","No")</f>
        <v>Yes</v>
      </c>
      <c r="MA171" s="197" t="str">
        <f>IF(AND((RIGHT($MA$3,2)-'[1]Miter Profiles'!$AC$340-'[1]Outside Edges'!$B170)&gt;=5,'[1]Outside Edges'!$Q170="Yes"),"Yes","No")</f>
        <v>Yes</v>
      </c>
      <c r="MB171" s="201" t="str">
        <f>IF(AND((RIGHT($MB$3,2)-'[1]Miter Profiles'!$AC$341-'[1]Outside Edges'!$B170)&gt;=5,'[1]Outside Edges'!$Q170="Yes"),"Yes","No")</f>
        <v>Yes</v>
      </c>
      <c r="MC171" s="201" t="str">
        <f>IF(AND((RIGHT($MC$3,2)-'[1]Miter Profiles'!$AC$342-'[1]Outside Edges'!$B170)&gt;=5,'[1]Outside Edges'!$Q170="Yes"),"Yes","No")</f>
        <v>Yes</v>
      </c>
      <c r="MD171" s="201" t="str">
        <f>IF(AND((RIGHT($MD$3,2)-'[1]Miter Profiles'!$AC$343-'[1]Outside Edges'!$B170)&gt;=5,'[1]Outside Edges'!$Q170="Yes"),"Yes","No")</f>
        <v>Yes</v>
      </c>
      <c r="ME171" s="197" t="str">
        <f>IF(AND((RIGHT($ME$3,2)-'[1]Miter Profiles'!$AC$344-'[1]Outside Edges'!$B170)&gt;=5,'[1]Outside Edges'!$Q170="Yes"),"Yes","No")</f>
        <v>Yes</v>
      </c>
      <c r="MF171" s="197" t="str">
        <f>IF(AND((RIGHT($MF$3,2)-'[1]Miter Profiles'!$AC$345-'[1]Outside Edges'!$B170)&gt;=5,'[1]Outside Edges'!$Q170="Yes"),"Yes","No")</f>
        <v>Yes</v>
      </c>
      <c r="MG171" s="197" t="str">
        <f>IF(AND((RIGHT($MG$3,2)-'[1]Miter Profiles'!$AC$346-'[1]Outside Edges'!$B170)&gt;=5,'[1]Outside Edges'!$Q170="Yes"),"Yes","No")</f>
        <v>Yes</v>
      </c>
      <c r="MH171" s="201" t="str">
        <f>IF(AND((RIGHT($MH$3,2)-'[1]Miter Profiles'!$AC$347-'[1]Outside Edges'!$B170)&gt;=5,'[1]Outside Edges'!$Q170="Yes"),"Yes","No")</f>
        <v>Yes</v>
      </c>
      <c r="MI171" s="201" t="str">
        <f>IF(AND((RIGHT($MI$3,2)-'[1]Miter Profiles'!$AC$348-'[1]Outside Edges'!$B170)&gt;=5,'[1]Outside Edges'!$Q170="Yes"),"Yes","No")</f>
        <v>Yes</v>
      </c>
      <c r="MJ171" s="201" t="str">
        <f>IF(AND((RIGHT($MJ$3,2)-'[1]Miter Profiles'!$AC$349-'[1]Outside Edges'!$B170)&gt;=5,'[1]Outside Edges'!$Q170="Yes"),"Yes","No")</f>
        <v>Yes</v>
      </c>
      <c r="MK171" s="197" t="str">
        <f>IF(AND((RIGHT($MK$3,2)-'[1]Miter Profiles'!$AC$350-'[1]Outside Edges'!$B170)&gt;=5,'[1]Outside Edges'!$Q170="Yes"),"Yes","No")</f>
        <v>Yes</v>
      </c>
      <c r="ML171" s="197" t="str">
        <f>IF(AND((RIGHT($ML$3,2)-'[1]Miter Profiles'!$AC$351-'[1]Outside Edges'!$B170)&gt;=5,'[1]Outside Edges'!$Q170="Yes"),"Yes","No")</f>
        <v>Yes</v>
      </c>
      <c r="MM171" s="197" t="str">
        <f>IF(AND((RIGHT($MM$3,2)-'[1]Miter Profiles'!$AC$352-'[1]Outside Edges'!$B170)&gt;=5,'[1]Outside Edges'!$Q170="Yes"),"Yes","No")</f>
        <v>Yes</v>
      </c>
      <c r="MN171" s="201" t="str">
        <f>IF(AND((RIGHT($MK$3,2)-'[1]Miter Profiles'!$AC$353-'[1]Outside Edges'!$B170)&gt;=5,'[1]Outside Edges'!$Q170="Yes"),"Yes","No")</f>
        <v>Yes</v>
      </c>
      <c r="MO171" s="201" t="str">
        <f>IF(AND((RIGHT($ML$3,2)-'[1]Miter Profiles'!$AC$354-'[1]Outside Edges'!$B170)&gt;=5,'[1]Outside Edges'!$Q170="Yes"),"Yes","No")</f>
        <v>Yes</v>
      </c>
      <c r="MP171" s="201" t="str">
        <f>IF(AND((RIGHT($MM$3,2)-'[1]Miter Profiles'!$AC$355-'[1]Outside Edges'!$B170)&gt;=5,'[1]Outside Edges'!$Q170="Yes"),"Yes","No")</f>
        <v>Yes</v>
      </c>
      <c r="MQ171" s="197" t="str">
        <f>IF(AND((RIGHT($MK$3,2)-'[1]Miter Profiles'!$AC$356-'[1]Outside Edges'!$B170)&gt;=5,'[1]Outside Edges'!$Q170="Yes"),"Yes","No")</f>
        <v>No</v>
      </c>
      <c r="MR171" s="197" t="str">
        <f>IF(AND((RIGHT($ML$3,2)-'[1]Miter Profiles'!$AC$357-'[1]Outside Edges'!$B170)&gt;=5,'[1]Outside Edges'!$Q170="Yes"),"Yes","No")</f>
        <v>Yes</v>
      </c>
      <c r="MS171" s="197" t="str">
        <f>IF(AND((RIGHT($MM$3,2)-'[1]Miter Profiles'!$AC$358-'[1]Outside Edges'!$B170)&gt;=5,'[1]Outside Edges'!$Q170="Yes"),"Yes","No")</f>
        <v>Yes</v>
      </c>
      <c r="MT171" s="201" t="str">
        <f>IF(AND((RIGHT($MK$3,2)-'[1]Miter Profiles'!$AC$359-'[1]Outside Edges'!$B170)&gt;=5,'[1]Outside Edges'!$Q170="Yes"),"Yes","No")</f>
        <v>No</v>
      </c>
      <c r="MU171" s="201" t="str">
        <f>IF(AND((RIGHT($ML$3,2)-'[1]Miter Profiles'!$AC$360-'[1]Outside Edges'!$B170)&gt;=5,'[1]Outside Edges'!$Q170="Yes"),"Yes","No")</f>
        <v>Yes</v>
      </c>
      <c r="MV171" s="201" t="str">
        <f>IF(AND((RIGHT($MM$3,2)-'[1]Miter Profiles'!$AC$361-'[1]Outside Edges'!$B170)&gt;=5,'[1]Outside Edges'!$Q170="Yes"),"Yes","No")</f>
        <v>Yes</v>
      </c>
    </row>
    <row r="172" spans="1:360" thickBot="1" x14ac:dyDescent="0.25">
      <c r="A172" s="371" t="str">
        <f>IF('[1]Outside Edges'!$A171&lt;&gt;"",'[1]Outside Edges'!$A171,"")</f>
        <v>D169</v>
      </c>
      <c r="B172" s="7" t="str">
        <f>IF(AND((RIGHT($B$3,2)-'[1]Miter Profiles'!$AC$3-'[1]Outside Edges'!$B171)&gt;=5,'[1]Outside Edges'!$Q171="Yes"),"Yes","No")</f>
        <v>Yes</v>
      </c>
      <c r="C172" s="7" t="str">
        <f>IF(AND((RIGHT($C$3,2)-'[1]Miter Profiles'!$AC$4-'[1]Outside Edges'!$B171)&gt;=5,'[1]Outside Edges'!$Q171="Yes"),"Yes","No")</f>
        <v>Yes</v>
      </c>
      <c r="D172" s="63" t="str">
        <f>IF(AND((RIGHT($D$3,2)-'[1]Miter Profiles'!$AC$5-'[1]Outside Edges'!$B171)&gt;=5,'[1]Outside Edges'!$Q171="Yes"),"Yes","No")</f>
        <v>Yes</v>
      </c>
      <c r="E172" s="64" t="str">
        <f>IF(AND((RIGHT($E$3,2)-'[1]Miter Profiles'!$AC$6-'[1]Outside Edges'!$B171)&gt;=5,'[1]Outside Edges'!$Q171="Yes"),"Yes","No")</f>
        <v>Yes</v>
      </c>
      <c r="F172" s="8" t="str">
        <f>IF(AND((RIGHT($F$3,2)-'[1]Miter Profiles'!$AC$7-'[1]Outside Edges'!$B171)&gt;=5,'[1]Outside Edges'!$Q171="Yes"),"Yes","No")</f>
        <v>Yes</v>
      </c>
      <c r="G172" s="65" t="str">
        <f>IF(AND((RIGHT($G$3,2)-'[1]Miter Profiles'!$AC$8-'[1]Outside Edges'!$B171)&gt;=5,'[1]Outside Edges'!$Q171="Yes"),"Yes","No")</f>
        <v>Yes</v>
      </c>
      <c r="H172" s="7" t="str">
        <f>IF(AND((RIGHT($H$3,2)-'[1]Miter Profiles'!$AC$9-'[1]Outside Edges'!$B171)&gt;=5,'[1]Outside Edges'!$Q171="Yes"),"Yes","No")</f>
        <v>Yes</v>
      </c>
      <c r="I172" s="7" t="str">
        <f>IF(AND((RIGHT($I$3,2)-'[1]Miter Profiles'!$AC$10-'[1]Outside Edges'!$B171)&gt;=5,'[1]Outside Edges'!$Q171="Yes"),"Yes","No")</f>
        <v>Yes</v>
      </c>
      <c r="J172" s="63" t="str">
        <f>IF(AND((RIGHT($J$3,2)-'[1]Miter Profiles'!$AC$11-'[1]Outside Edges'!$B171)&gt;=5,'[1]Outside Edges'!$Q171="Yes"),"Yes","No")</f>
        <v>Yes</v>
      </c>
      <c r="K172" s="64" t="str">
        <f>IF(AND((RIGHT($K$3,2)-'[1]Miter Profiles'!$AC$12-'[1]Outside Edges'!$B171)&gt;=5,'[1]Outside Edges'!$Q171="Yes"),"Yes","No")</f>
        <v>Yes</v>
      </c>
      <c r="L172" s="8" t="str">
        <f>IF(AND((RIGHT($L$3,2)-'[1]Miter Profiles'!$AC$13-'[1]Outside Edges'!$B171)&gt;=5,'[1]Outside Edges'!$Q171="Yes"),"Yes","No")</f>
        <v>Yes</v>
      </c>
      <c r="M172" s="65" t="str">
        <f>IF(AND((RIGHT($M$3,2)-'[1]Miter Profiles'!$AC$14-'[1]Outside Edges'!$B171)&gt;=5,'[1]Outside Edges'!$Q171="Yes"),"Yes","No")</f>
        <v>Yes</v>
      </c>
      <c r="N172" s="7" t="str">
        <f>IF(AND((RIGHT($N$3,2)-'[1]Miter Profiles'!$AC$15-'[1]Outside Edges'!$B171)&gt;=4,'[1]Outside Edges'!$Q171="Yes"),"Yes","No")</f>
        <v>Yes</v>
      </c>
      <c r="O172" s="7" t="str">
        <f>IF(AND((RIGHT($O$3,2)-'[1]Miter Profiles'!$AC$16-'[1]Outside Edges'!$B171)&gt;=5,'[1]Outside Edges'!$Q171="Yes"),"Yes","No")</f>
        <v>Yes</v>
      </c>
      <c r="P172" s="63" t="str">
        <f>IF(AND((RIGHT($P$3,2)-'[1]Miter Profiles'!$AC$17-'[1]Outside Edges'!$B171)&gt;=5,'[1]Outside Edges'!$Q171="Yes"),"Yes","No")</f>
        <v>Yes</v>
      </c>
      <c r="Q172" s="64" t="str">
        <f>IF(AND((RIGHT($Q$3,2)-'[1]Miter Profiles'!$AC$18-'[1]Outside Edges'!$B171)&gt;=5,'[1]Outside Edges'!$Q171="Yes"),"Yes","No")</f>
        <v>Yes</v>
      </c>
      <c r="R172" s="8" t="str">
        <f>IF(AND((RIGHT($R$3,2)-'[1]Miter Profiles'!$AC$19-'[1]Outside Edges'!$B171)&gt;=5,'[1]Outside Edges'!$Q171="Yes"),"Yes","No")</f>
        <v>Yes</v>
      </c>
      <c r="S172" s="65" t="str">
        <f>IF(AND((RIGHT($S$3,2)-'[1]Miter Profiles'!$AC$20-'[1]Outside Edges'!$B171)&gt;=5,'[1]Outside Edges'!$Q171="Yes"),"Yes","No")</f>
        <v>Yes</v>
      </c>
      <c r="T172" s="7" t="str">
        <f>IF(AND((RIGHT($T$3,2)-'[1]Miter Profiles'!$AC$21-'[1]Outside Edges'!$B171)&gt;=5,'[1]Outside Edges'!$Q171="Yes"),"Yes","No")</f>
        <v>Yes</v>
      </c>
      <c r="U172" s="7" t="str">
        <f>IF(AND((RIGHT($U$3,2)-'[1]Miter Profiles'!$AC$22-'[1]Outside Edges'!$B171)&gt;=5,'[1]Outside Edges'!$Q171="Yes"),"Yes","No")</f>
        <v>Yes</v>
      </c>
      <c r="V172" s="63" t="str">
        <f>IF(AND((RIGHT($V$3,2)-'[1]Miter Profiles'!$AC$23-'[1]Outside Edges'!$B171)&gt;=5,'[1]Outside Edges'!$Q171="Yes"),"Yes","No")</f>
        <v>Yes</v>
      </c>
      <c r="W172" s="64" t="str">
        <f>IF(AND((RIGHT($W$3,2)-'[1]Miter Profiles'!$AC$24-'[1]Outside Edges'!$B171)&gt;=5,'[1]Outside Edges'!$Q171="Yes"),"Yes","No")</f>
        <v>No</v>
      </c>
      <c r="X172" s="8" t="str">
        <f>IF(AND((RIGHT($X$3,2)-'[1]Miter Profiles'!$AC$25-'[1]Outside Edges'!$B171)&gt;=5,'[1]Outside Edges'!$Q171="Yes"),"Yes","No")</f>
        <v>Yes</v>
      </c>
      <c r="Y172" s="65" t="str">
        <f>IF(AND((RIGHT($Y$3,2)-'[1]Miter Profiles'!$AC$26-'[1]Outside Edges'!$B171)&gt;=5,'[1]Outside Edges'!$Q171="Yes"),"Yes","No")</f>
        <v>Yes</v>
      </c>
      <c r="Z172" s="7" t="str">
        <f>IF(AND((RIGHT($Z$3,2)-'[1]Miter Profiles'!$AC$27-'[1]Outside Edges'!$B171)&gt;=5,'[1]Outside Edges'!$Q171="Yes"),"Yes","No")</f>
        <v>Yes</v>
      </c>
      <c r="AA172" s="7" t="str">
        <f>IF(AND((RIGHT($AA$3,2)-'[1]Miter Profiles'!$AC$28-'[1]Outside Edges'!$B171)&gt;=5,'[1]Outside Edges'!$Q171="Yes"),"Yes","No")</f>
        <v>Yes</v>
      </c>
      <c r="AB172" s="63" t="str">
        <f>IF(AND((RIGHT($AB$3,2)-'[1]Miter Profiles'!$AC$29-'[1]Outside Edges'!$B171)&gt;=5,'[1]Outside Edges'!$Q171="Yes"),"Yes","No")</f>
        <v>Yes</v>
      </c>
      <c r="AC172" s="64" t="str">
        <f>IF(AND((RIGHT($AC$3,2)-'[1]Miter Profiles'!$AC$30-'[1]Outside Edges'!$B171)&gt;=5,'[1]Outside Edges'!$Q171="Yes"),"Yes","No")</f>
        <v>Yes</v>
      </c>
      <c r="AD172" s="8" t="str">
        <f>IF(AND((RIGHT($AD$3,2)-'[1]Miter Profiles'!$AC$31-'[1]Outside Edges'!$B171)&gt;=5,'[1]Outside Edges'!$Q171="Yes"),"Yes","No")</f>
        <v>Yes</v>
      </c>
      <c r="AE172" s="65" t="str">
        <f>IF(AND((RIGHT($AE$3,2)-'[1]Miter Profiles'!$AC$32-'[1]Outside Edges'!$B171)&gt;=5,'[1]Outside Edges'!$Q171="Yes"),"Yes","No")</f>
        <v>Yes</v>
      </c>
      <c r="AF172" s="7" t="str">
        <f>IF(AND((RIGHT($AF$3,2)-'[1]Miter Profiles'!$AC$33-'[1]Outside Edges'!$B171)&gt;=5,'[1]Outside Edges'!$Q171="Yes"),"Yes","No")</f>
        <v>Yes</v>
      </c>
      <c r="AG172" s="7" t="str">
        <f>IF(AND((RIGHT($AG$3,2)-'[1]Miter Profiles'!$AC$34-'[1]Outside Edges'!$B171)&gt;=5,'[1]Outside Edges'!$Q171="Yes"),"Yes","No")</f>
        <v>Yes</v>
      </c>
      <c r="AH172" s="63" t="str">
        <f>IF(AND((RIGHT($AH$3,2)-'[1]Miter Profiles'!$AC$35-'[1]Outside Edges'!$B171)&gt;=5,'[1]Outside Edges'!$Q171="Yes"),"Yes","No")</f>
        <v>Yes</v>
      </c>
      <c r="AI172" s="64" t="str">
        <f>IF(AND((RIGHT($AI$3,2)-'[1]Miter Profiles'!$AC$36-'[1]Outside Edges'!$B171)&gt;=5,'[1]Outside Edges'!$Q171="Yes"),"Yes","No")</f>
        <v>Yes</v>
      </c>
      <c r="AJ172" s="8" t="str">
        <f>IF(AND((RIGHT($AJ$3,2)-'[1]Miter Profiles'!$AC$37-'[1]Outside Edges'!$B171)&gt;=5,'[1]Outside Edges'!$Q171="Yes"),"Yes","No")</f>
        <v>Yes</v>
      </c>
      <c r="AK172" s="65" t="str">
        <f>IF(AND((RIGHT($AK$3,2)-'[1]Miter Profiles'!$AC$38-'[1]Outside Edges'!$B171)&gt;=5,'[1]Outside Edges'!$Q171="Yes"),"Yes","No")</f>
        <v>Yes</v>
      </c>
      <c r="AL172" s="7" t="str">
        <f>IF(AND((RIGHT($AL$3,2)-'[1]Miter Profiles'!$AC$39-'[1]Outside Edges'!$B171)&gt;=5,'[1]Outside Edges'!$Q171="Yes"),"Yes","No")</f>
        <v>Yes</v>
      </c>
      <c r="AM172" s="7" t="str">
        <f>IF(AND((RIGHT($AM$3,2)-'[1]Miter Profiles'!$AC$40-'[1]Outside Edges'!$B171)&gt;=5,'[1]Outside Edges'!$Q171="Yes"),"Yes","No")</f>
        <v>Yes</v>
      </c>
      <c r="AN172" s="63" t="str">
        <f>IF(AND((RIGHT($AN$3,2)-'[1]Miter Profiles'!$AC$41-'[1]Outside Edges'!$B171)&gt;=5,'[1]Outside Edges'!$Q171="Yes"),"Yes","No")</f>
        <v>Yes</v>
      </c>
      <c r="AO172" s="64" t="str">
        <f>IF(AND((RIGHT($AO$3,2)-'[1]Miter Profiles'!$AC$42-'[1]Outside Edges'!$B171)&gt;=5,'[1]Outside Edges'!$Q171="Yes"),"Yes","No")</f>
        <v>Yes</v>
      </c>
      <c r="AP172" s="8" t="str">
        <f>IF(AND((RIGHT($AP$3,2)-'[1]Miter Profiles'!$AC$43-'[1]Outside Edges'!$B171)&gt;=5,'[1]Outside Edges'!$Q171="Yes"),"Yes","No")</f>
        <v>Yes</v>
      </c>
      <c r="AQ172" s="65" t="str">
        <f>IF(AND((RIGHT($AQ$3,2)-'[1]Miter Profiles'!$AC$44-'[1]Outside Edges'!$B171)&gt;=5,'[1]Outside Edges'!$Q171="Yes"),"Yes","No")</f>
        <v>Yes</v>
      </c>
      <c r="AR172" s="7" t="str">
        <f>IF(AND((RIGHT($AR$3,2)-'[1]Miter Profiles'!$AC$45-'[1]Outside Edges'!$B171)&gt;=5,'[1]Outside Edges'!$Q171="Yes"),"Yes","No")</f>
        <v>Yes</v>
      </c>
      <c r="AS172" s="7" t="str">
        <f>IF(AND((RIGHT($AS$3,2)-'[1]Miter Profiles'!$AC$46-'[1]Outside Edges'!$B171)&gt;=5,'[1]Outside Edges'!$Q171="Yes"),"Yes","No")</f>
        <v>Yes</v>
      </c>
      <c r="AT172" s="63" t="str">
        <f>IF(AND((RIGHT($AT$3,2)-'[1]Miter Profiles'!$AC$47-'[1]Outside Edges'!$B171)&gt;=5,'[1]Outside Edges'!$Q171="Yes"),"Yes","No")</f>
        <v>Yes</v>
      </c>
      <c r="AU172" s="64" t="str">
        <f>IF(AND((RIGHT($AU$3,2)-'[1]Miter Profiles'!$AC$48-'[1]Outside Edges'!$B171)&gt;=5,'[1]Outside Edges'!$Q171="Yes"),"Yes","No")</f>
        <v>Yes</v>
      </c>
      <c r="AV172" s="8" t="str">
        <f>IF(AND((RIGHT($AV$3,2)-'[1]Miter Profiles'!$AC$49-'[1]Outside Edges'!$B171)&gt;=5,'[1]Outside Edges'!$Q171="Yes"),"Yes","No")</f>
        <v>Yes</v>
      </c>
      <c r="AW172" s="65" t="str">
        <f>IF(AND((RIGHT($AW$3,2)-'[1]Miter Profiles'!$AC$50-'[1]Outside Edges'!$B171)&gt;=5,'[1]Outside Edges'!$Q171="Yes"),"Yes","No")</f>
        <v>Yes</v>
      </c>
      <c r="AX172" s="7" t="str">
        <f>IF(AND((RIGHT($AX$3,2)-'[1]Miter Profiles'!$AC$51-'[1]Outside Edges'!$B171)&gt;=5,'[1]Outside Edges'!$Q171="Yes"),"Yes","No")</f>
        <v>Yes</v>
      </c>
      <c r="AY172" s="7" t="str">
        <f>IF(AND((RIGHT($AY$3,2)-'[1]Miter Profiles'!$AC$52-'[1]Outside Edges'!$B171)&gt;=5,'[1]Outside Edges'!$Q171="Yes"),"Yes","No")</f>
        <v>Yes</v>
      </c>
      <c r="AZ172" s="63" t="str">
        <f>IF(AND((RIGHT($AZ$3,2)-'[1]Miter Profiles'!$AC$53-'[1]Outside Edges'!$B171)&gt;=5,'[1]Outside Edges'!$Q171="Yes"),"Yes","No")</f>
        <v>Yes</v>
      </c>
      <c r="BA172" s="64" t="str">
        <f>IF(AND((RIGHT($BA$3,2)-'[1]Miter Profiles'!$AC$54-'[1]Outside Edges'!$B171)&gt;=5,'[1]Outside Edges'!$Q171="Yes"),"Yes","No")</f>
        <v>Yes</v>
      </c>
      <c r="BB172" s="8" t="str">
        <f>IF(AND((RIGHT($BB$3,2)-'[1]Miter Profiles'!$AC$55-'[1]Outside Edges'!$B171)&gt;=5,'[1]Outside Edges'!$Q171="Yes"),"Yes","No")</f>
        <v>Yes</v>
      </c>
      <c r="BC172" s="65" t="str">
        <f>IF(AND((RIGHT($BC$3,2)-'[1]Miter Profiles'!$AC$56-'[1]Outside Edges'!$B171)&gt;=5,'[1]Outside Edges'!$Q171="Yes"),"Yes","No")</f>
        <v>Yes</v>
      </c>
      <c r="BD172" s="7" t="str">
        <f>IF(AND((RIGHT($BD$3,2)-'[1]Miter Profiles'!$AC$57-'[1]Outside Edges'!$B171)&gt;=5,'[1]Outside Edges'!$Q171="Yes"),"Yes","No")</f>
        <v>Yes</v>
      </c>
      <c r="BE172" s="7" t="str">
        <f>IF(AND((RIGHT($BE$3,2)-'[1]Miter Profiles'!$AC$58-'[1]Outside Edges'!$B171)&gt;=5,'[1]Outside Edges'!$Q171="Yes"),"Yes","No")</f>
        <v>Yes</v>
      </c>
      <c r="BF172" s="63" t="str">
        <f>IF(AND((RIGHT($BF$3,2)-'[1]Miter Profiles'!$AC$59-'[1]Outside Edges'!$B171)&gt;=5,'[1]Outside Edges'!$Q171="Yes"),"Yes","No")</f>
        <v>Yes</v>
      </c>
      <c r="BG172" s="64" t="str">
        <f>IF(AND((RIGHT($BG$3,2)-'[1]Miter Profiles'!$AC$60-'[1]Outside Edges'!$B171)&gt;=5,'[1]Outside Edges'!$Q171="Yes"),"Yes","No")</f>
        <v>Yes</v>
      </c>
      <c r="BH172" s="8" t="str">
        <f>IF(AND((RIGHT($BH$3,2)-'[1]Miter Profiles'!$AC$61-'[1]Outside Edges'!$B171)&gt;=5,'[1]Outside Edges'!$Q171="Yes"),"Yes","No")</f>
        <v>Yes</v>
      </c>
      <c r="BI172" s="65" t="str">
        <f>IF(AND((RIGHT($BI$3,2)-'[1]Miter Profiles'!$AC$62-'[1]Outside Edges'!$B171)&gt;=5,'[1]Outside Edges'!$Q171="Yes"),"Yes","No")</f>
        <v>Yes</v>
      </c>
      <c r="BJ172" s="7" t="str">
        <f>IF(AND((RIGHT($BJ$3,2)-'[1]Miter Profiles'!$AC$63-'[1]Outside Edges'!$B171)&gt;=5,'[1]Outside Edges'!$Q171="Yes"),"Yes","No")</f>
        <v>Yes</v>
      </c>
      <c r="BK172" s="7" t="str">
        <f>IF(AND((RIGHT($BK$3,2)-'[1]Miter Profiles'!$AC$64-'[1]Outside Edges'!$B171)&gt;=5,'[1]Outside Edges'!$Q171="Yes"),"Yes","No")</f>
        <v>Yes</v>
      </c>
      <c r="BL172" s="63" t="str">
        <f>IF(AND((RIGHT($BL$3,2)-'[1]Miter Profiles'!$AC$65-'[1]Outside Edges'!$B171)&gt;=5,'[1]Outside Edges'!$Q171="Yes"),"Yes","No")</f>
        <v>Yes</v>
      </c>
      <c r="BM172" s="64" t="str">
        <f>IF(AND((RIGHT($BM$3,2)-'[1]Miter Profiles'!$AC$66-'[1]Outside Edges'!$B171)&gt;=5,'[1]Outside Edges'!$Q171="Yes"),"Yes","No")</f>
        <v>Yes</v>
      </c>
      <c r="BN172" s="8" t="str">
        <f>IF(AND((RIGHT($BN$3,2)-'[1]Miter Profiles'!$AC$67-'[1]Outside Edges'!$B171)&gt;=5,'[1]Outside Edges'!$Q171="Yes"),"Yes","No")</f>
        <v>Yes</v>
      </c>
      <c r="BO172" s="65" t="str">
        <f>IF(AND((RIGHT($BO$3,2)-'[1]Miter Profiles'!$AC$68-'[1]Outside Edges'!$B171)&gt;=5,'[1]Outside Edges'!$Q171="Yes"),"Yes","No")</f>
        <v>Yes</v>
      </c>
      <c r="BP172" s="7" t="str">
        <f>IF(AND((RIGHT($BP$3,2)-'[1]Miter Profiles'!$AC$69-'[1]Outside Edges'!$B171)&gt;=5,'[1]Outside Edges'!$Q171="Yes"),"Yes","No")</f>
        <v>Yes</v>
      </c>
      <c r="BQ172" s="7" t="str">
        <f>IF(AND((RIGHT($BQ$3,2)-'[1]Miter Profiles'!$AC$70-'[1]Outside Edges'!$B171)&gt;=5,'[1]Outside Edges'!$Q171="Yes"),"Yes","No")</f>
        <v>Yes</v>
      </c>
      <c r="BR172" s="63" t="str">
        <f>IF(AND((RIGHT($BR$3,2)-'[1]Miter Profiles'!$AC$71-'[1]Outside Edges'!$B171)&gt;=5,'[1]Outside Edges'!$Q171="Yes"),"Yes","No")</f>
        <v>Yes</v>
      </c>
      <c r="BS172" s="64" t="str">
        <f>IF(AND((RIGHT($BS$3,2)-'[1]Miter Profiles'!$AC$72-'[1]Outside Edges'!$B171)&gt;=5,'[1]Outside Edges'!$Q171="Yes"),"Yes","No")</f>
        <v>Yes</v>
      </c>
      <c r="BT172" s="8" t="str">
        <f>IF(AND((RIGHT($BT$3,2)-'[1]Miter Profiles'!$AC$73-'[1]Outside Edges'!$B171)&gt;=5,'[1]Outside Edges'!$Q171="Yes"),"Yes","No")</f>
        <v>Yes</v>
      </c>
      <c r="BU172" s="65" t="str">
        <f>IF(AND((RIGHT($BU$3,2)-'[1]Miter Profiles'!$AC$74-'[1]Outside Edges'!$B171)&gt;=5,'[1]Outside Edges'!$Q171="Yes"),"Yes","No")</f>
        <v>Yes</v>
      </c>
      <c r="BV172" s="7" t="str">
        <f>IF(AND((RIGHT($BV$3,2)-'[1]Miter Profiles'!$AC$75-'[1]Outside Edges'!$B171)&gt;=5,'[1]Outside Edges'!$Q171="Yes"),"Yes","No")</f>
        <v>Yes</v>
      </c>
      <c r="BW172" s="7" t="str">
        <f>IF(AND((RIGHT($BW$3,2)-'[1]Miter Profiles'!$AC$76-'[1]Outside Edges'!$B171)&gt;=5,'[1]Outside Edges'!$Q171="Yes"),"Yes","No")</f>
        <v>Yes</v>
      </c>
      <c r="BX172" s="63" t="str">
        <f>IF(AND((RIGHT($BX$3,2)-'[1]Miter Profiles'!$AC$77-'[1]Outside Edges'!$B171)&gt;=5,'[1]Outside Edges'!$Q171="Yes"),"Yes","No")</f>
        <v>Yes</v>
      </c>
      <c r="BY172" s="64" t="str">
        <f>IF(AND((RIGHT($BY$3,2)-'[1]Miter Profiles'!$AC$78-'[1]Outside Edges'!$B171)&gt;=5,'[1]Outside Edges'!$Q171="Yes"),"Yes","No")</f>
        <v>Yes</v>
      </c>
      <c r="BZ172" s="8" t="str">
        <f>IF(AND((RIGHT($BZ$3,2)-'[1]Miter Profiles'!$AC$79-'[1]Outside Edges'!$B171)&gt;=5,'[1]Outside Edges'!$Q171="Yes"),"Yes","No")</f>
        <v>Yes</v>
      </c>
      <c r="CA172" s="65" t="str">
        <f>IF(AND((RIGHT($CA$3,2)-'[1]Miter Profiles'!$AC$80-'[1]Outside Edges'!$B171)&gt;=5,'[1]Outside Edges'!$Q171="Yes"),"Yes","No")</f>
        <v>Yes</v>
      </c>
      <c r="CB172" s="7" t="str">
        <f>IF(AND((RIGHT($CB$3,2)-'[1]Miter Profiles'!$AC$81-'[1]Outside Edges'!$B171)&gt;=5,'[1]Outside Edges'!$Q171="Yes"),"Yes","No")</f>
        <v>Yes</v>
      </c>
      <c r="CC172" s="7" t="str">
        <f>IF(AND((RIGHT($CC$3,2)-'[1]Miter Profiles'!$AC$82-'[1]Outside Edges'!$B171)&gt;=5,'[1]Outside Edges'!$Q171="Yes"),"Yes","No")</f>
        <v>Yes</v>
      </c>
      <c r="CD172" s="63" t="str">
        <f>IF(AND((RIGHT($CD$3,2)-'[1]Miter Profiles'!$AC$83-'[1]Outside Edges'!$B171)&gt;=5,'[1]Outside Edges'!$Q171="Yes"),"Yes","No")</f>
        <v>Yes</v>
      </c>
      <c r="CE172" s="64" t="str">
        <f>IF(AND((RIGHT($CE$3,2)-'[1]Miter Profiles'!$AC$84-'[1]Outside Edges'!$B171)&gt;=5,'[1]Outside Edges'!$Q171="Yes"),"Yes","No")</f>
        <v>Yes</v>
      </c>
      <c r="CF172" s="8" t="str">
        <f>IF(AND((RIGHT($CF$3,2)-'[1]Miter Profiles'!$AC$85-'[1]Outside Edges'!$B171)&gt;=5,'[1]Outside Edges'!$Q171="Yes"),"Yes","No")</f>
        <v>Yes</v>
      </c>
      <c r="CG172" s="65" t="str">
        <f>IF(AND((RIGHT($CG$3,2)-'[1]Miter Profiles'!$AC$86-'[1]Outside Edges'!$B171)&gt;=5,'[1]Outside Edges'!$Q171="Yes"),"Yes","No")</f>
        <v>Yes</v>
      </c>
      <c r="CH172" s="7" t="str">
        <f>IF(AND((RIGHT($CH$3,2)-'[1]Miter Profiles'!$AC$87-'[1]Outside Edges'!$B171)&gt;=5,'[1]Outside Edges'!$Q171="Yes"),"Yes","No")</f>
        <v>Yes</v>
      </c>
      <c r="CI172" s="7" t="str">
        <f>IF(AND((RIGHT($CI$3,2)-'[1]Miter Profiles'!$AC$88-'[1]Outside Edges'!$B171)&gt;=5,'[1]Outside Edges'!$Q171="Yes"),"Yes","No")</f>
        <v>Yes</v>
      </c>
      <c r="CJ172" s="63" t="str">
        <f>IF(AND((RIGHT($CJ$3,2)-'[1]Miter Profiles'!$AC$89-'[1]Outside Edges'!$B171)&gt;=5,'[1]Outside Edges'!$Q171="Yes"),"Yes","No")</f>
        <v>Yes</v>
      </c>
      <c r="CK172" s="64" t="str">
        <f>IF(AND((RIGHT($CK$3,2)-'[1]Miter Profiles'!$AC$90-'[1]Outside Edges'!$B171)&gt;=5,'[1]Outside Edges'!$Q171="Yes"),"Yes","No")</f>
        <v>Yes</v>
      </c>
      <c r="CL172" s="8" t="str">
        <f>IF(AND((RIGHT($CL$3,2)-'[1]Miter Profiles'!$AC$91-'[1]Outside Edges'!$B171)&gt;=5,'[1]Outside Edges'!$Q171="Yes"),"Yes","No")</f>
        <v>Yes</v>
      </c>
      <c r="CM172" s="65" t="str">
        <f>IF(AND((RIGHT($CM$3,2)-'[1]Miter Profiles'!$AC$92-'[1]Outside Edges'!$B171)&gt;=5,'[1]Outside Edges'!$Q171="Yes"),"Yes","No")</f>
        <v>Yes</v>
      </c>
      <c r="CN172" s="7" t="str">
        <f>IF(AND((RIGHT(CN$3,2)-'[1]Miter Profiles'!$AC$93-'[1]Outside Edges'!$B171)&gt;=5,'[1]Outside Edges'!$Q171="Yes"),"Yes","No")</f>
        <v>Yes</v>
      </c>
      <c r="CO172" s="7" t="str">
        <f>IF(AND((RIGHT(CO$3,2)-'[1]Miter Profiles'!$AC$94-'[1]Outside Edges'!$B171)&gt;=5,'[1]Outside Edges'!$Q171="Yes"),"Yes","No")</f>
        <v>Yes</v>
      </c>
      <c r="CP172" s="63" t="str">
        <f>IF(AND((RIGHT(CP$3,2)-'[1]Miter Profiles'!$AC$95-'[1]Outside Edges'!$B171)&gt;=5,'[1]Outside Edges'!$Q171="Yes"),"Yes","No")</f>
        <v>Yes</v>
      </c>
      <c r="CQ172" s="64" t="str">
        <f>IF(AND((RIGHT(CQ$3,2)-'[1]Miter Profiles'!$AC$96-'[1]Outside Edges'!$B171)&gt;=5,'[1]Outside Edges'!$Q171="Yes"),"Yes","No")</f>
        <v>Yes</v>
      </c>
      <c r="CR172" s="8" t="str">
        <f>IF(AND((RIGHT(CR$3,2)-'[1]Miter Profiles'!$AC$97-'[1]Outside Edges'!$B171)&gt;=5,'[1]Outside Edges'!$Q171="Yes"),"Yes","No")</f>
        <v>Yes</v>
      </c>
      <c r="CS172" s="65" t="str">
        <f>IF(AND((RIGHT(CS$3,2)-'[1]Miter Profiles'!$AC$98-'[1]Outside Edges'!$B171)&gt;=5,'[1]Outside Edges'!$Q171="Yes"),"Yes","No")</f>
        <v>Yes</v>
      </c>
      <c r="CT172" s="7" t="str">
        <f>IF(AND((RIGHT($CT$3,2)-'[1]Miter Profiles'!$AC$99-'[1]Outside Edges'!$B171)&gt;=5,'[1]Outside Edges'!$Q171="Yes"),"Yes","No")</f>
        <v>Yes</v>
      </c>
      <c r="CU172" s="7" t="str">
        <f>IF(AND((RIGHT($CU$3,2)-'[1]Miter Profiles'!$AC$100-'[1]Outside Edges'!$B171)&gt;=5,'[1]Outside Edges'!$Q171="Yes"),"Yes","No")</f>
        <v>Yes</v>
      </c>
      <c r="CV172" s="63" t="str">
        <f>IF(AND((RIGHT($CV$3,2)-'[1]Miter Profiles'!$AC$101-'[1]Outside Edges'!$B171)&gt;=5,'[1]Outside Edges'!$Q171="Yes"),"Yes","No")</f>
        <v>Yes</v>
      </c>
      <c r="CW172" s="64" t="str">
        <f>IF(AND((RIGHT($CW$3,2)-'[1]Miter Profiles'!$AC$102-'[1]Outside Edges'!$B171)&gt;=5,'[1]Outside Edges'!$Q171="Yes"),"Yes","No")</f>
        <v>Yes</v>
      </c>
      <c r="CX172" s="8" t="str">
        <f>IF(AND((RIGHT($CX$3,2)-'[1]Miter Profiles'!$AC$103-'[1]Outside Edges'!$B171)&gt;=5,'[1]Outside Edges'!$Q171="Yes"),"Yes","No")</f>
        <v>Yes</v>
      </c>
      <c r="CY172" s="65" t="str">
        <f>IF(AND((RIGHT($CY$3,2)-'[1]Miter Profiles'!$AC$104-'[1]Outside Edges'!$B171)&gt;=5,'[1]Outside Edges'!$Q171="Yes"),"Yes","No")</f>
        <v>Yes</v>
      </c>
      <c r="CZ172" s="7" t="str">
        <f>IF(AND((RIGHT($CZ$3,2)-'[1]Miter Profiles'!$AC$105-'[1]Outside Edges'!$B171)&gt;=5,'[1]Outside Edges'!$Q171="Yes"),"Yes","No")</f>
        <v>Yes</v>
      </c>
      <c r="DA172" s="7" t="str">
        <f>IF(AND((RIGHT($DA$3,2)-'[1]Miter Profiles'!$AC$106-'[1]Outside Edges'!$B171)&gt;=5,'[1]Outside Edges'!$Q171="Yes"),"Yes","No")</f>
        <v>Yes</v>
      </c>
      <c r="DB172" s="63" t="str">
        <f>IF(AND((RIGHT($DB$3,2)-'[1]Miter Profiles'!$AC$107-'[1]Outside Edges'!$B171)&gt;=5,'[1]Outside Edges'!$Q171="Yes"),"Yes","No")</f>
        <v>Yes</v>
      </c>
      <c r="DC172" s="64" t="str">
        <f>IF(AND((RIGHT($DC$3,2)-'[1]Miter Profiles'!$AC$108-'[1]Outside Edges'!$B171)&gt;=5,'[1]Outside Edges'!$Q171="Yes"),"Yes","No")</f>
        <v>Yes</v>
      </c>
      <c r="DD172" s="8" t="str">
        <f>IF(AND((RIGHT($DD$3,2)-'[1]Miter Profiles'!$AC$109-'[1]Outside Edges'!$B171)&gt;=5,'[1]Outside Edges'!$Q171="Yes"),"Yes","No")</f>
        <v>Yes</v>
      </c>
      <c r="DE172" s="65" t="str">
        <f>IF(AND((RIGHT($DE$3,2)-'[1]Miter Profiles'!$AC$110-'[1]Outside Edges'!$B171)&gt;=5,'[1]Outside Edges'!$Q171="Yes"),"Yes","No")</f>
        <v>Yes</v>
      </c>
      <c r="DF172" s="7" t="str">
        <f>IF(AND((RIGHT($DF$3,2)-'[1]Miter Profiles'!$AC$111-'[1]Outside Edges'!$B171)&gt;=5,'[1]Outside Edges'!$Q171="Yes"),"Yes","No")</f>
        <v>Yes</v>
      </c>
      <c r="DG172" s="7" t="str">
        <f>IF(AND((RIGHT($DG$3,2)-'[1]Miter Profiles'!$AC$112-'[1]Outside Edges'!$B171)&gt;=5,'[1]Outside Edges'!$Q171="Yes"),"Yes","No")</f>
        <v>Yes</v>
      </c>
      <c r="DH172" s="63" t="str">
        <f>IF(AND((RIGHT($DH$3,2)-'[1]Miter Profiles'!$AC$113-'[1]Outside Edges'!$B171)&gt;=5,'[1]Outside Edges'!$Q171="Yes"),"Yes","No")</f>
        <v>Yes</v>
      </c>
      <c r="DI172" s="64" t="str">
        <f>IF(AND((RIGHT($DI$3,2)-'[1]Miter Profiles'!$AC$114-'[1]Outside Edges'!$B171)&gt;=5,'[1]Outside Edges'!$Q171="Yes"),"Yes","No")</f>
        <v>Yes</v>
      </c>
      <c r="DJ172" s="8" t="str">
        <f>IF(AND((RIGHT($DJ$3,2)-'[1]Miter Profiles'!$AC$115-'[1]Outside Edges'!$B171)&gt;=5,'[1]Outside Edges'!$Q171="Yes"),"Yes","No")</f>
        <v>Yes</v>
      </c>
      <c r="DK172" s="65" t="str">
        <f>IF(AND((RIGHT($DK$3,2)-'[1]Miter Profiles'!$AC$116-'[1]Outside Edges'!$B171)&gt;=5,'[1]Outside Edges'!$Q171="Yes"),"Yes","No")</f>
        <v>Yes</v>
      </c>
      <c r="DL172" s="7" t="str">
        <f>IF(AND((RIGHT($DL$3,2)-'[1]Miter Profiles'!$AC$117-'[1]Outside Edges'!$B171)&gt;=5,'[1]Outside Edges'!$Q171="Yes"),"Yes","No")</f>
        <v>Yes</v>
      </c>
      <c r="DM172" s="7" t="str">
        <f>IF(AND((RIGHT($DM$3,2)-'[1]Miter Profiles'!$AC$118-'[1]Outside Edges'!$B171)&gt;=5,'[1]Outside Edges'!$Q171="Yes"),"Yes","No")</f>
        <v>Yes</v>
      </c>
      <c r="DN172" s="63" t="str">
        <f>IF(AND((RIGHT($DN$3,2)-'[1]Miter Profiles'!$AC$119-'[1]Outside Edges'!$B171)&gt;=5,'[1]Outside Edges'!$Q171="Yes"),"Yes","No")</f>
        <v>Yes</v>
      </c>
      <c r="DO172" s="64" t="str">
        <f>IF(AND((RIGHT($DO$3,2)-'[1]Miter Profiles'!$AC$120-'[1]Outside Edges'!$B171)&gt;=5,'[1]Outside Edges'!$Q171="Yes"),"Yes","No")</f>
        <v>Yes</v>
      </c>
      <c r="DP172" s="8" t="str">
        <f>IF(AND((RIGHT($DP$3,2)-'[1]Miter Profiles'!$AC$121-'[1]Outside Edges'!$B171)&gt;=5,'[1]Outside Edges'!$Q171="Yes"),"Yes","No")</f>
        <v>Yes</v>
      </c>
      <c r="DQ172" s="65" t="str">
        <f>IF(AND((RIGHT($DQ$3,2)-'[1]Miter Profiles'!$AC$122-'[1]Outside Edges'!$B171)&gt;=5,'[1]Outside Edges'!$Q171="Yes"),"Yes","No")</f>
        <v>Yes</v>
      </c>
      <c r="DR172" s="7" t="str">
        <f>IF(AND((RIGHT($DR$3,2)-'[1]Miter Profiles'!$AC$123-'[1]Outside Edges'!$B171)&gt;=5,'[1]Outside Edges'!$Q171="Yes"),"Yes","No")</f>
        <v>Yes</v>
      </c>
      <c r="DS172" s="7" t="str">
        <f>IF(AND((RIGHT($DS$3,2)-'[1]Miter Profiles'!$AC$124-'[1]Outside Edges'!$B171)&gt;=5,'[1]Outside Edges'!$Q171="Yes"),"Yes","No")</f>
        <v>Yes</v>
      </c>
      <c r="DT172" s="63" t="str">
        <f>IF(AND((RIGHT($DT$3,2)-'[1]Miter Profiles'!$AC$125-'[1]Outside Edges'!$B171)&gt;=5,'[1]Outside Edges'!$Q171="Yes"),"Yes","No")</f>
        <v>Yes</v>
      </c>
      <c r="DU172" s="64" t="str">
        <f>IF(AND((RIGHT($DU$3,2)-'[1]Miter Profiles'!$AC$126-'[1]Outside Edges'!$B171)&gt;=5,'[1]Outside Edges'!$Q171="Yes"),"Yes","No")</f>
        <v>Yes</v>
      </c>
      <c r="DV172" s="8" t="str">
        <f>IF(AND((RIGHT($DV$3,2)-'[1]Miter Profiles'!$AC$127-'[1]Outside Edges'!$B171)&gt;=5,'[1]Outside Edges'!$Q171="Yes"),"Yes","No")</f>
        <v>Yes</v>
      </c>
      <c r="DW172" s="65" t="str">
        <f>IF(AND((RIGHT($DW$3,2)-'[1]Miter Profiles'!$AC$128-'[1]Outside Edges'!$B171)&gt;=5,'[1]Outside Edges'!$Q171="Yes"),"Yes","No")</f>
        <v>Yes</v>
      </c>
      <c r="DX172" s="7" t="str">
        <f>IF(AND((RIGHT($DX$3,2)-'[1]Miter Profiles'!$AC$129-'[1]Outside Edges'!$B171)&gt;=5,'[1]Outside Edges'!$Q171="Yes"),"Yes","No")</f>
        <v>Yes</v>
      </c>
      <c r="DY172" s="7" t="str">
        <f>IF(AND((RIGHT($DY$3,2)-'[1]Miter Profiles'!$AC$130-'[1]Outside Edges'!$B171)&gt;=5,'[1]Outside Edges'!$Q171="Yes"),"Yes","No")</f>
        <v>Yes</v>
      </c>
      <c r="DZ172" s="63" t="str">
        <f>IF(AND((RIGHT($DZ$3,2)-'[1]Miter Profiles'!$AC$131-'[1]Outside Edges'!$B171)&gt;=5,'[1]Outside Edges'!$Q171="Yes"),"Yes","No")</f>
        <v>Yes</v>
      </c>
      <c r="EA172" s="68" t="str">
        <f>IF(AND((RIGHT($EA$3,2)-'[1]Miter Profiles'!$AC$132-'[1]Outside Edges'!$B171)&gt;=5,'[1]Outside Edges'!$Q171="Yes"),"Yes","No")</f>
        <v>Yes</v>
      </c>
      <c r="EB172" s="78" t="str">
        <f>IF(AND((RIGHT($EB$3,2)-'[1]Miter Profiles'!$AC$133-'[1]Outside Edges'!$B171)&gt;=5,'[1]Outside Edges'!$Q171="Yes"),"Yes","No")</f>
        <v>Yes</v>
      </c>
      <c r="EC172" s="79" t="str">
        <f>IF(AND((RIGHT($EC$3,2)-'[1]Miter Profiles'!$AC$134-'[1]Outside Edges'!$B171)&gt;=5,'[1]Outside Edges'!$Q171="Yes"),"Yes","No")</f>
        <v>Yes</v>
      </c>
      <c r="ED172" s="81" t="str">
        <f>IF(AND((RIGHT($ED$3,2)-'[1]Miter Profiles'!$AC$135-'[1]Outside Edges'!$B171)&gt;=5,'[1]Outside Edges'!$Q171="Yes"),"Yes","No")</f>
        <v>Yes</v>
      </c>
      <c r="EE172" s="80" t="str">
        <f>IF(AND((RIGHT($EE$3,2)-'[1]Miter Profiles'!$AC$136-'[1]Outside Edges'!$B171)&gt;=5,'[1]Outside Edges'!$Q171="Yes"),"Yes","No")</f>
        <v>Yes</v>
      </c>
      <c r="EF172" s="63" t="str">
        <f>IF(AND((RIGHT($EF$3,2)-'[1]Miter Profiles'!$AC$137-'[1]Outside Edges'!$B171)&gt;=5,'[1]Outside Edges'!$Q171="Yes"),"Yes","No")</f>
        <v>Yes</v>
      </c>
      <c r="EG172" s="7" t="str">
        <f>IF(AND((RIGHT($EG$3,2)-'[1]Miter Profiles'!$AC$138-'[1]Outside Edges'!$B171)&gt;=5,'[1]Outside Edges'!$Q171="Yes"),"Yes","No")</f>
        <v>Yes</v>
      </c>
      <c r="EH172" s="68" t="str">
        <f>IF(AND((RIGHT($EH$3,2)-'[1]Miter Profiles'!$AC$139-'[1]Outside Edges'!$B171)&gt;=5,'[1]Outside Edges'!$Q171="Yes"),"Yes","No")</f>
        <v>Yes</v>
      </c>
      <c r="EI172" s="82" t="str">
        <f>IF(AND((RIGHT($EI$3,2)-'[1]Miter Profiles'!$AC$140-'[1]Outside Edges'!$B171)&gt;=5,'[1]Outside Edges'!$Q171="Yes"),"Yes","No")</f>
        <v>Yes</v>
      </c>
      <c r="EJ172" s="83" t="str">
        <f>IF(AND((RIGHT($EJ$3,2)-'[1]Miter Profiles'!$AC$141-'[1]Outside Edges'!$B171)&gt;=5,'[1]Outside Edges'!$Q171="Yes"),"Yes","No")</f>
        <v>Yes</v>
      </c>
      <c r="EK172" s="83" t="str">
        <f>IF(AND((RIGHT($EK$3,2)-'[1]Miter Profiles'!$AC$142-'[1]Outside Edges'!$B171)&gt;=5,'[1]Outside Edges'!$Q171="Yes"),"Yes","No")</f>
        <v>Yes</v>
      </c>
      <c r="EL172" s="81" t="str">
        <f>IF(AND((RIGHT($EL$3,2)-'[1]Miter Profiles'!$AC$143-'[1]Outside Edges'!$B171)&gt;=5,'[1]Outside Edges'!$Q171="Yes"),"Yes","No")</f>
        <v>Yes</v>
      </c>
      <c r="EM172" s="84" t="str">
        <f>IF(AND((RIGHT($EM$3,2)-'[1]Miter Profiles'!$AC$144-'[1]Outside Edges'!$B171)&gt;=5,'[1]Outside Edges'!$Q171="Yes"),"Yes","No")</f>
        <v>Yes</v>
      </c>
      <c r="EN172" s="7" t="str">
        <f>IF(AND((RIGHT($EN$3,2)-'[1]Miter Profiles'!$AC$145-'[1]Outside Edges'!$B171)&gt;=5,'[1]Outside Edges'!$Q171="Yes"),"Yes","No")</f>
        <v>Yes</v>
      </c>
      <c r="EO172" s="68" t="str">
        <f>IF(AND((RIGHT($EO$3,2)-'[1]Miter Profiles'!$AC$146-'[1]Outside Edges'!$B171)&gt;=5,'[1]Outside Edges'!$Q171="Yes"),"Yes","No")</f>
        <v>Yes</v>
      </c>
      <c r="EP172" s="83" t="str">
        <f>IF(AND((RIGHT($EP$3,2)-'[1]Miter Profiles'!$AC$147-'[1]Outside Edges'!$B171)&gt;=5,'[1]Outside Edges'!$Q171="Yes"),"Yes","No")</f>
        <v>Yes</v>
      </c>
      <c r="EQ172" s="83" t="str">
        <f>IF(AND((RIGHT($EQ$3,2)-'[1]Miter Profiles'!$AC$148-'[1]Outside Edges'!$B171)&gt;=5,'[1]Outside Edges'!$Q171="Yes"),"Yes","No")</f>
        <v>Yes</v>
      </c>
      <c r="ER172" s="81" t="str">
        <f>IF(AND((RIGHT($ER$3,2)-'[1]Miter Profiles'!$AC$149-'[1]Outside Edges'!$B171)&gt;=5,'[1]Outside Edges'!$Q171="Yes"),"Yes","No")</f>
        <v>Yes</v>
      </c>
      <c r="ES172" s="84" t="str">
        <f>IF(AND((RIGHT($ES$3,2)-'[1]Miter Profiles'!$AC$150-'[1]Outside Edges'!$B171)&gt;=5,'[1]Outside Edges'!$Q171="Yes"),"Yes","No")</f>
        <v>Yes</v>
      </c>
      <c r="ET172" s="7" t="str">
        <f>IF(AND((RIGHT($ET$3,2)-'[1]Miter Profiles'!$AC$151-'[1]Outside Edges'!$B171)&gt;=5,'[1]Outside Edges'!$Q171="Yes"),"Yes","No")</f>
        <v>Yes</v>
      </c>
      <c r="EU172" s="68" t="str">
        <f>IF(AND((RIGHT($EU$3,2)-'[1]Miter Profiles'!$AC$152-'[1]Outside Edges'!$B171)&gt;=5,'[1]Outside Edges'!$Q171="Yes"),"Yes","No")</f>
        <v>Yes</v>
      </c>
      <c r="EV172" s="83" t="str">
        <f>IF(AND((RIGHT($EV$3,2)-'[1]Miter Profiles'!$AC$153-'[1]Outside Edges'!$B171)&gt;=5,'[1]Outside Edges'!$Q171="Yes"),"Yes","No")</f>
        <v>Yes</v>
      </c>
      <c r="EW172" s="83" t="str">
        <f>IF(AND((RIGHT($EW$3,2)-'[1]Miter Profiles'!$AC$154-'[1]Outside Edges'!$B171)&gt;=5,'[1]Outside Edges'!$Q171="Yes"),"Yes","No")</f>
        <v>Yes</v>
      </c>
      <c r="EX172" s="81" t="str">
        <f>IF(AND((RIGHT($EX$3,2)-'[1]Miter Profiles'!$AC$155-'[1]Outside Edges'!$B171)&gt;=5,'[1]Outside Edges'!$Q171="Yes"),"Yes","No")</f>
        <v>Yes</v>
      </c>
      <c r="EY172" s="84" t="str">
        <f>IF(AND((RIGHT($EY$3,2)-'[1]Miter Profiles'!$AC$156-'[1]Outside Edges'!$B171)&gt;=5,'[1]Outside Edges'!$Q171="Yes"),"Yes","No")</f>
        <v>Yes</v>
      </c>
      <c r="EZ172" s="7" t="str">
        <f>IF(AND((RIGHT($EZ$3,2)-'[1]Miter Profiles'!$AC$157-'[1]Outside Edges'!$B171)&gt;=5,'[1]Outside Edges'!$Q171="Yes"),"Yes","No")</f>
        <v>Yes</v>
      </c>
      <c r="FA172" s="68" t="str">
        <f>IF(AND((RIGHT($FA$3,2)-'[1]Miter Profiles'!$AC$158-'[1]Outside Edges'!$B171)&gt;=5,'[1]Outside Edges'!$Q171="Yes"),"Yes","No")</f>
        <v>Yes</v>
      </c>
      <c r="FB172" s="83" t="str">
        <f>IF(AND((RIGHT($FB$3,2)-'[1]Miter Profiles'!$AC$159-'[1]Outside Edges'!$B171)&gt;=5,'[1]Outside Edges'!$Q171="Yes"),"Yes","No")</f>
        <v>Yes</v>
      </c>
      <c r="FC172" s="83" t="str">
        <f>IF(AND((RIGHT($FC$3,2)-'[1]Miter Profiles'!$AC$160-'[1]Outside Edges'!$B171)&gt;=5,'[1]Outside Edges'!$Q171="Yes"),"Yes","No")</f>
        <v>Yes</v>
      </c>
      <c r="FD172" s="81" t="str">
        <f>IF(AND((RIGHT($FD$3,2)-'[1]Miter Profiles'!$AC$161-'[1]Outside Edges'!$B171)&gt;=5,'[1]Outside Edges'!$Q171="Yes"),"Yes","No")</f>
        <v>Yes</v>
      </c>
      <c r="FE172" s="84" t="str">
        <f>IF(AND((RIGHT($FE$3,2)-'[1]Miter Profiles'!$AC$162-'[1]Outside Edges'!$B171)&gt;=5,'[1]Outside Edges'!$Q171="Yes"),"Yes","No")</f>
        <v>Yes</v>
      </c>
      <c r="FF172" s="7" t="str">
        <f>IF(AND((RIGHT($FF$3,2)-'[1]Miter Profiles'!$AC$163-'[1]Outside Edges'!$B171)&gt;=5,'[1]Outside Edges'!$Q171="Yes"),"Yes","No")</f>
        <v>Yes</v>
      </c>
      <c r="FG172" s="68" t="str">
        <f>IF(AND((RIGHT($FG$3,2)-'[1]Miter Profiles'!$AC$164-'[1]Outside Edges'!$B171)&gt;=5,'[1]Outside Edges'!$Q171="Yes"),"Yes","No")</f>
        <v>Yes</v>
      </c>
      <c r="FH172" s="83" t="str">
        <f>IF(AND((RIGHT($FH$3,2)-'[1]Miter Profiles'!$AC$165-'[1]Outside Edges'!$B171)&gt;=5,'[1]Outside Edges'!$Q171="Yes"),"Yes","No")</f>
        <v>Yes</v>
      </c>
      <c r="FI172" s="83" t="str">
        <f>IF(AND((RIGHT($FI$3,2)-'[1]Miter Profiles'!$AC$166-'[1]Outside Edges'!$B171)&gt;=5,'[1]Outside Edges'!$Q171="Yes"),"Yes","No")</f>
        <v>Yes</v>
      </c>
      <c r="FJ172" s="81" t="str">
        <f>IF(AND((RIGHT($FJ$3,2)-'[1]Miter Profiles'!$AC$167-'[1]Outside Edges'!$B171)&gt;=5,'[1]Outside Edges'!$Q171="Yes"),"Yes","No")</f>
        <v>Yes</v>
      </c>
      <c r="FK172" s="84" t="str">
        <f>IF(AND((RIGHT($FK$3,2)-'[1]Miter Profiles'!$AC$168-'[1]Outside Edges'!$B171)&gt;=5,'[1]Outside Edges'!$Q171="Yes"),"Yes","No")</f>
        <v>Yes</v>
      </c>
      <c r="FL172" s="7" t="str">
        <f>IF(AND((RIGHT($FL$3,2)-'[1]Miter Profiles'!$AC$169-'[1]Outside Edges'!$B171)&gt;=5,'[1]Outside Edges'!$Q171="Yes"),"Yes","No")</f>
        <v>Yes</v>
      </c>
      <c r="FM172" s="68" t="str">
        <f>IF(AND((RIGHT($FM$3,2)-'[1]Miter Profiles'!$AC$170-'[1]Outside Edges'!$B171)&gt;=5,'[1]Outside Edges'!$Q171="Yes"),"Yes","No")</f>
        <v>Yes</v>
      </c>
      <c r="FN172" s="83" t="str">
        <f>IF(AND((RIGHT($FN$3,2)-'[1]Miter Profiles'!$AC$171-'[1]Outside Edges'!$B171)&gt;=5,'[1]Outside Edges'!$Q171="Yes"),"Yes","No")</f>
        <v>Yes</v>
      </c>
      <c r="FO172" s="83" t="str">
        <f>IF(AND((RIGHT($FO$3,2)-'[1]Miter Profiles'!$AC$172-'[1]Outside Edges'!$B171)&gt;=5,'[1]Outside Edges'!$Q171="Yes"),"Yes","No")</f>
        <v>Yes</v>
      </c>
      <c r="FP172" s="81" t="str">
        <f>IF(AND((RIGHT($FP$3,2)-'[1]Miter Profiles'!$AC$173-'[1]Outside Edges'!$B171)&gt;=5,'[1]Outside Edges'!$Q171="Yes"),"Yes","No")</f>
        <v>Yes</v>
      </c>
      <c r="FQ172" s="84" t="str">
        <f>IF(AND((RIGHT($FQ$3,2)-'[1]Miter Profiles'!$AC$174-'[1]Outside Edges'!$B171)&gt;=5,'[1]Outside Edges'!$Q171="Yes"),"Yes","No")</f>
        <v>Yes</v>
      </c>
      <c r="FR172" s="7" t="str">
        <f>IF(AND((RIGHT($FR$3,2)-'[1]Miter Profiles'!$AC$175-'[1]Outside Edges'!$B171)&gt;=5,'[1]Outside Edges'!$Q171="Yes"),"Yes","No")</f>
        <v>Yes</v>
      </c>
      <c r="FS172" s="68" t="str">
        <f>IF(AND((RIGHT($FS$3,2)-'[1]Miter Profiles'!$AC$176-'[1]Outside Edges'!$B171)&gt;=5,'[1]Outside Edges'!$Q171="Yes"),"Yes","No")</f>
        <v>Yes</v>
      </c>
      <c r="FT172" s="83" t="str">
        <f>IF(AND((RIGHT($FT$3,2)-'[1]Miter Profiles'!$AC$177-'[1]Outside Edges'!$B171)&gt;=5,'[1]Outside Edges'!$Q171="Yes"),"Yes","No")</f>
        <v>Yes</v>
      </c>
      <c r="FU172" s="83" t="str">
        <f>IF(AND((RIGHT($FU$3,2)-'[1]Miter Profiles'!$AC$178-'[1]Outside Edges'!$B171)&gt;=5,'[1]Outside Edges'!$Q171="Yes"),"Yes","No")</f>
        <v>Yes</v>
      </c>
      <c r="FV172" s="81" t="str">
        <f>IF(AND((RIGHT($V$3,2)-'[1]Miter Profiles'!$AC$179-'[1]Outside Edges'!$B171)&gt;=5,'[1]Outside Edges'!$Q171="Yes"),"Yes","No")</f>
        <v>Yes</v>
      </c>
      <c r="FW172" s="84" t="str">
        <f>IF(AND((RIGHT($FW$3,2)-'[1]Miter Profiles'!$AC$180-'[1]Outside Edges'!$B171)&gt;=5,'[1]Outside Edges'!$Q171="Yes"),"Yes","No")</f>
        <v>No</v>
      </c>
      <c r="FX172" s="197" t="str">
        <f>IF(AND((RIGHT($FX$3,2)-'[1]Miter Profiles'!$AC$181-'[1]Outside Edges'!$B171)&gt;=5,'[1]Outside Edges'!$Q171="Yes"),"Yes","No")</f>
        <v>Yes</v>
      </c>
      <c r="FY172" s="198" t="str">
        <f>IF(AND((RIGHT($FY$3,2)-'[1]Miter Profiles'!$AC$182-'[1]Outside Edges'!$B171)&gt;=5,'[1]Outside Edges'!$Q171="Yes"),"Yes","No")</f>
        <v>Yes</v>
      </c>
      <c r="FZ172" s="200" t="str">
        <f>IF(AND((RIGHT($FZ$3,2)-'[1]Miter Profiles'!$AC$183-'[1]Outside Edges'!$B171)&gt;=5,'[1]Outside Edges'!$Q171="Yes"),"Yes","No")</f>
        <v>Yes</v>
      </c>
      <c r="GA172" s="201" t="str">
        <f>IF(AND((RIGHT($GA$3,2)-'[1]Miter Profiles'!$AC$184-'[1]Outside Edges'!$B171)&gt;=5,'[1]Outside Edges'!$Q171="Yes"),"Yes","No")</f>
        <v>Yes</v>
      </c>
      <c r="GB172" s="202" t="str">
        <f>IF(AND((RIGHT($GB$3,2)-'[1]Miter Profiles'!$AC$185-'[1]Outside Edges'!$B171)&gt;=5,'[1]Outside Edges'!$Q171="Yes"),"Yes","No")</f>
        <v>Yes</v>
      </c>
      <c r="GC172" s="199" t="str">
        <f>IF(AND((RIGHT($GC$3,2)-'[1]Miter Profiles'!$AC$186-'[1]Outside Edges'!$B171)&gt;=5,'[1]Outside Edges'!$Q171="Yes"),"Yes","No")</f>
        <v>Yes</v>
      </c>
      <c r="GD172" s="197" t="str">
        <f>IF(AND((RIGHT($GD$3,2)-'[1]Miter Profiles'!$AC$187-'[1]Outside Edges'!$B171)&gt;=5,'[1]Outside Edges'!$Q171="Yes"),"Yes","No")</f>
        <v>Yes</v>
      </c>
      <c r="GE172" s="198" t="str">
        <f>IF(AND((RIGHT($GE$3,2)-'[1]Miter Profiles'!$AC$188-'[1]Outside Edges'!$B171)&gt;=5,'[1]Outside Edges'!$Q171="Yes"),"Yes","No")</f>
        <v>Yes</v>
      </c>
      <c r="GF172" s="200" t="str">
        <f>IF(AND((RIGHT($GF$3,2)-'[1]Miter Profiles'!$AC$189-'[1]Outside Edges'!$B171)&gt;=5,'[1]Outside Edges'!$Q171="Yes"),"Yes","No")</f>
        <v>Yes</v>
      </c>
      <c r="GG172" s="201" t="str">
        <f>IF(AND((RIGHT($GG$3,2)-'[1]Miter Profiles'!$AC$190-'[1]Outside Edges'!$B171)&gt;=5,'[1]Outside Edges'!$Q171="Yes"),"Yes","No")</f>
        <v>Yes</v>
      </c>
      <c r="GH172" s="202" t="str">
        <f>IF(AND((RIGHT($GH$3,2)-'[1]Miter Profiles'!$AC$191-'[1]Outside Edges'!$B171)&gt;=5,'[1]Outside Edges'!$Q171="Yes"),"Yes","No")</f>
        <v>Yes</v>
      </c>
      <c r="GI172" s="199" t="str">
        <f>IF(AND((RIGHT($GI$3,2)-'[1]Miter Profiles'!$AC$192-'[1]Outside Edges'!$B171)&gt;=5,'[1]Outside Edges'!$Q171="Yes"),"Yes","No")</f>
        <v>Yes</v>
      </c>
      <c r="GJ172" s="197" t="str">
        <f>IF(AND((RIGHT($GJ$3,2)-'[1]Miter Profiles'!$AC$193-'[1]Outside Edges'!$B171)&gt;=5,'[1]Outside Edges'!$Q171="Yes"),"Yes","No")</f>
        <v>Yes</v>
      </c>
      <c r="GK172" s="198" t="str">
        <f>IF(AND((RIGHT($GK$3,2)-'[1]Miter Profiles'!$AC$194-'[1]Outside Edges'!$B171)&gt;=5,'[1]Outside Edges'!$Q171="Yes"),"Yes","No")</f>
        <v>Yes</v>
      </c>
      <c r="GL172" s="200" t="str">
        <f>IF(AND((RIGHT($GL$3,2)-'[1]Miter Profiles'!$AC$195-'[1]Outside Edges'!$B171)&gt;=5,'[1]Outside Edges'!$Q171="Yes"),"Yes","No")</f>
        <v>Yes</v>
      </c>
      <c r="GM172" s="201" t="str">
        <f>IF(AND((RIGHT($GM$3,2)-'[1]Miter Profiles'!$AC$196-'[1]Outside Edges'!$B171)&gt;=5,'[1]Outside Edges'!$Q171="Yes"),"Yes","No")</f>
        <v>Yes</v>
      </c>
      <c r="GN172" s="202" t="str">
        <f>IF(AND((RIGHT($GN$3,2)-'[1]Miter Profiles'!$AC$197-'[1]Outside Edges'!$B171)&gt;=5,'[1]Outside Edges'!$Q171="Yes"),"Yes","No")</f>
        <v>Yes</v>
      </c>
      <c r="GO172" s="199" t="str">
        <f>IF(AND((RIGHT($GO$3,2)-'[1]Miter Profiles'!$AC$198-'[1]Outside Edges'!$B171)&gt;=5,'[1]Outside Edges'!$Q171="Yes"),"Yes","No")</f>
        <v>Yes</v>
      </c>
      <c r="GP172" s="197" t="str">
        <f>IF(AND((RIGHT($GP$3,2)-'[1]Miter Profiles'!$AC$199-'[1]Outside Edges'!$B171)&gt;=5,'[1]Outside Edges'!$Q171="Yes"),"Yes","No")</f>
        <v>Yes</v>
      </c>
      <c r="GQ172" s="198" t="str">
        <f>IF(AND((RIGHT($GQ$3,2)-'[1]Miter Profiles'!$AC$200-'[1]Outside Edges'!$B171)&gt;=5,'[1]Outside Edges'!$Q171="Yes"),"Yes","No")</f>
        <v>Yes</v>
      </c>
      <c r="GR172" s="211" t="str">
        <f>IF(AND((RIGHT($GR$3,2)-'[1]Miter Profiles'!$AC$201-'[1]Outside Edges'!$B171)&gt;=5,'[1]Outside Edges'!$Q171="Yes"),"Yes","No")</f>
        <v>Yes</v>
      </c>
      <c r="GS172" s="197" t="str">
        <f>IF(AND((RIGHT($GS$3,2)-'[1]Miter Profiles'!$AC$202-'[1]Outside Edges'!$B171)&gt;=5,'[1]Outside Edges'!$Q171="Yes"),"Yes","No")</f>
        <v>Yes</v>
      </c>
      <c r="GT172" s="212" t="str">
        <f>IF(AND((RIGHT($GT$3,2)-'[1]Miter Profiles'!$AC$203-'[1]Outside Edges'!$B171)&gt;=5,'[1]Outside Edges'!$Q171="Yes"),"Yes","No")</f>
        <v>Yes</v>
      </c>
      <c r="GU172" s="208" t="str">
        <f>IF(AND((RIGHT($GU$3,2)-'[1]Miter Profiles'!$AC$204-'[1]Outside Edges'!$B171)&gt;=5,'[1]Outside Edges'!$Q171="Yes"),"Yes","No")</f>
        <v>Yes</v>
      </c>
      <c r="GV172" s="209" t="str">
        <f>IF(AND((RIGHT($GV$3,2)-'[1]Miter Profiles'!$AC$205-'[1]Outside Edges'!$B171)&gt;=5,'[1]Outside Edges'!$Q171="Yes"),"Yes","No")</f>
        <v>Yes</v>
      </c>
      <c r="GW172" s="210" t="str">
        <f>IF(AND((RIGHT($GW$3,2)-'[1]Miter Profiles'!$AC$206-'[1]Outside Edges'!$B171)&gt;=5,'[1]Outside Edges'!$Q171="Yes"),"Yes","No")</f>
        <v>Yes</v>
      </c>
      <c r="GX172" s="200" t="str">
        <f>IF(AND((RIGHT($GX$3,2)-'[1]Miter Profiles'!$AC$207-'[1]Outside Edges'!$B171)&gt;=5,'[1]Outside Edges'!$Q171="Yes"),"Yes","No")</f>
        <v>Yes</v>
      </c>
      <c r="GY172" s="201" t="str">
        <f>IF(AND((RIGHT($GY$3,2)-'[1]Miter Profiles'!$AC$208-'[1]Outside Edges'!$B171)&gt;=5,'[1]Outside Edges'!$Q171="Yes"),"Yes","No")</f>
        <v>Yes</v>
      </c>
      <c r="GZ172" s="202" t="str">
        <f>IF(AND((RIGHT($GZ$3,2)-'[1]Miter Profiles'!$AC$209-'[1]Outside Edges'!$B171)&gt;=5,'[1]Outside Edges'!$Q171="Yes"),"Yes","No")</f>
        <v>Yes</v>
      </c>
      <c r="HA172" s="199" t="str">
        <f>IF(AND((RIGHT($HA$3,2)-'[1]Miter Profiles'!$AC$210-'[1]Outside Edges'!$B171)&gt;=5,'[1]Outside Edges'!$Q171="Yes"),"Yes","No")</f>
        <v>Yes</v>
      </c>
      <c r="HB172" s="197" t="str">
        <f>IF(AND((RIGHT($HB$3,2)-'[1]Miter Profiles'!$AC$211-'[1]Outside Edges'!$B171)&gt;=5,'[1]Outside Edges'!$Q171="Yes"),"Yes","No")</f>
        <v>Yes</v>
      </c>
      <c r="HC172" s="198" t="str">
        <f>IF(AND((RIGHT($HC$3,2)-'[1]Miter Profiles'!$AC$212-'[1]Outside Edges'!$B171)&gt;=5,'[1]Outside Edges'!$Q171="Yes"),"Yes","No")</f>
        <v>Yes</v>
      </c>
      <c r="HD172" s="200" t="str">
        <f>IF(AND((RIGHT($HD$3,2)-'[1]Miter Profiles'!$AC$213-'[1]Outside Edges'!$B171)&gt;=5,'[1]Outside Edges'!$Q171="Yes"),"Yes","No")</f>
        <v>Yes</v>
      </c>
      <c r="HE172" s="202" t="str">
        <f>IF(AND((RIGHT($HE$3,2)-'[1]Miter Profiles'!$AC$214-'[1]Outside Edges'!$B171)&gt;=5,'[1]Outside Edges'!$Q171="Yes"),"Yes","No")</f>
        <v>Yes</v>
      </c>
      <c r="HF172" s="199" t="str">
        <f>IF(AND((RIGHT($HF$3,2)-'[1]Miter Profiles'!$AC$215-'[1]Outside Edges'!$B171)&gt;=5,'[1]Outside Edges'!$Q171="Yes"),"Yes","No")</f>
        <v>Yes</v>
      </c>
      <c r="HG172" s="197" t="str">
        <f>IF(AND((RIGHT($HG$3,2)-'[1]Miter Profiles'!$AC$216-'[1]Outside Edges'!$B171)&gt;=5,'[1]Outside Edges'!$Q171="Yes"),"Yes","No")</f>
        <v>Yes</v>
      </c>
      <c r="HH172" s="198" t="str">
        <f>IF(AND((RIGHT($HH$3,2)-'[1]Miter Profiles'!$AC$217-'[1]Outside Edges'!$B171)&gt;=5,'[1]Outside Edges'!$Q171="Yes"),"Yes","No")</f>
        <v>Yes</v>
      </c>
      <c r="HI172" s="200" t="str">
        <f>IF(AND((RIGHT($HI$3,2)-'[1]Miter Profiles'!$AC$218-'[1]Outside Edges'!$B171)&gt;=5,'[1]Outside Edges'!$Q171="Yes"),"Yes","No")</f>
        <v>Yes</v>
      </c>
      <c r="HJ172" s="201" t="str">
        <f>IF(AND((RIGHT($HJ$3,2)-'[1]Miter Profiles'!$AC$219-'[1]Outside Edges'!$B171)&gt;=5,'[1]Outside Edges'!$Q171="Yes"),"Yes","No")</f>
        <v>Yes</v>
      </c>
      <c r="HK172" s="202" t="str">
        <f>IF(AND((RIGHT($HK$3,2)-'[1]Miter Profiles'!$AC$220-'[1]Outside Edges'!$B171)&gt;=5,'[1]Outside Edges'!$Q171="Yes"),"Yes","No")</f>
        <v>Yes</v>
      </c>
      <c r="HL172" s="199" t="str">
        <f>IF(AND((RIGHT($HL$3,2)-'[1]Miter Profiles'!$AC$221-'[1]Outside Edges'!$B171)&gt;=5,'[1]Outside Edges'!$Q171="Yes"),"Yes","No")</f>
        <v>Yes</v>
      </c>
      <c r="HM172" s="197" t="str">
        <f>IF(AND((RIGHT($HM$3,2)-'[1]Miter Profiles'!$AC$222-'[1]Outside Edges'!$B171)&gt;=5,'[1]Outside Edges'!$Q171="Yes"),"Yes","No")</f>
        <v>Yes</v>
      </c>
      <c r="HN172" s="197" t="str">
        <f>IF(AND((RIGHT($HN$3,2)-'[1]Miter Profiles'!$AC$223-'[1]Outside Edges'!$B171)&gt;=5,'[1]Outside Edges'!$Q171="Yes"),"Yes","No")</f>
        <v>Yes</v>
      </c>
      <c r="HO172" s="201" t="str">
        <f>IF(AND((RIGHT($HO$3,2)-'[1]Miter Profiles'!$AC$224-'[1]Outside Edges'!$B171)&gt;=5,'[1]Outside Edges'!$Q171="Yes"),"Yes","No")</f>
        <v>Yes</v>
      </c>
      <c r="HP172" s="201" t="str">
        <f>IF(AND((RIGHT($HP$3,2)-'[1]Miter Profiles'!$AC$225-'[1]Outside Edges'!$B171)&gt;=5,'[1]Outside Edges'!$Q171="Yes"),"Yes","No")</f>
        <v>Yes</v>
      </c>
      <c r="HQ172" s="201" t="str">
        <f>IF(AND((RIGHT($HQ$3,3)-'[1]Miter Profiles'!$AC$226-'[1]Outside Edges'!$B171)&gt;=5,'[1]Outside Edges'!$Q171="Yes"),"Yes","No")</f>
        <v>No</v>
      </c>
      <c r="HR172" s="201" t="str">
        <f>IF(AND((RIGHT($HR$3,2)-'[1]Miter Profiles'!$AC$227-'[1]Outside Edges'!$B171)&gt;=5,'[1]Outside Edges'!$Q171="Yes"),"Yes","No")</f>
        <v>No</v>
      </c>
      <c r="HS172" s="197" t="str">
        <f>IF(AND((RIGHT($HS$3,2)-'[1]Miter Profiles'!$AC$228-'[1]Outside Edges'!$B171)&gt;=5,'[1]Outside Edges'!$Q171="Yes"),"Yes","No")</f>
        <v>Yes</v>
      </c>
      <c r="HT172" s="197" t="str">
        <f>IF(AND((RIGHT($HT$3,2)-'[1]Miter Profiles'!$AC$229-'[1]Outside Edges'!$B171)&gt;=5,'[1]Outside Edges'!$Q171="Yes"),"Yes","No")</f>
        <v>Yes</v>
      </c>
      <c r="HU172" s="197" t="str">
        <f>IF(AND((RIGHT($HU$3,2)-'[1]Miter Profiles'!$AC$230-'[1]Outside Edges'!$B171)&gt;=5,'[1]Outside Edges'!$Q171="Yes"),"Yes","No")</f>
        <v>Yes</v>
      </c>
      <c r="HV172" s="201" t="str">
        <f>IF(AND((RIGHT($HV$3,2)-'[1]Miter Profiles'!$AC$231-'[1]Outside Edges'!$B171)&gt;=5,'[1]Outside Edges'!$Q171="Yes"),"Yes","No")</f>
        <v>Yes</v>
      </c>
      <c r="HW172" s="201" t="str">
        <f>IF(AND((RIGHT($HW$3,2)-'[1]Miter Profiles'!$AC$232-'[1]Outside Edges'!$B171)&gt;=5,'[1]Outside Edges'!$Q171="Yes"),"Yes","No")</f>
        <v>Yes</v>
      </c>
      <c r="HX172" s="201" t="str">
        <f>IF(AND((RIGHT($HX$3,2)-'[1]Miter Profiles'!$AC$233-'[1]Outside Edges'!$B171)&gt;=5,'[1]Outside Edges'!$Q171="Yes"),"Yes","No")</f>
        <v>Yes</v>
      </c>
      <c r="HY172" s="197" t="str">
        <f>IF(AND((RIGHT($HY$3,2)-'[1]Miter Profiles'!$AC$234-'[1]Outside Edges'!$B171)&gt;=5,'[1]Outside Edges'!$Q171="Yes"),"Yes","No")</f>
        <v>Yes</v>
      </c>
      <c r="HZ172" s="197" t="str">
        <f>IF(AND((RIGHT($HZ$3,2)-'[1]Miter Profiles'!$AC$235-'[1]Outside Edges'!$B171)&gt;=5,'[1]Outside Edges'!$Q171="Yes"),"Yes","No")</f>
        <v>Yes</v>
      </c>
      <c r="IA172" s="197" t="str">
        <f>IF(AND((RIGHT($IA$3,2)-'[1]Miter Profiles'!$AC$236-'[1]Outside Edges'!$B171)&gt;=5,'[1]Outside Edges'!$Q171="Yes"),"Yes","No")</f>
        <v>Yes</v>
      </c>
      <c r="IB172" s="201" t="str">
        <f>IF(AND((RIGHT($IB$3,2)-'[1]Miter Profiles'!$AC$237-'[1]Outside Edges'!$B171)&gt;=5,'[1]Outside Edges'!$Q171="Yes"),"Yes","No")</f>
        <v>Yes</v>
      </c>
      <c r="IC172" s="201" t="str">
        <f>IF(AND((RIGHT($IC$3,2)-'[1]Miter Profiles'!$AC$238-'[1]Outside Edges'!$B171)&gt;=5,'[1]Outside Edges'!$Q171="Yes"),"Yes","No")</f>
        <v>Yes</v>
      </c>
      <c r="ID172" s="201" t="str">
        <f>IF(AND((RIGHT($ID$3,2)-'[1]Miter Profiles'!$AC$239-'[1]Outside Edges'!$B171)&gt;=5,'[1]Outside Edges'!$Q171="Yes"),"Yes","No")</f>
        <v>Yes</v>
      </c>
      <c r="IE172" s="197" t="str">
        <f>IF(AND((RIGHT($IE$3,2)-'[1]Miter Profiles'!$AC$240-'[1]Outside Edges'!$B171)&gt;=5,'[1]Outside Edges'!$Q171="Yes"),"Yes","No")</f>
        <v>Yes</v>
      </c>
      <c r="IF172" s="197" t="str">
        <f>IF(AND((RIGHT($IF$3,2)-'[1]Miter Profiles'!$AC$241-'[1]Outside Edges'!$B171)&gt;=5,'[1]Outside Edges'!$Q171="Yes"),"Yes","No")</f>
        <v>Yes</v>
      </c>
      <c r="IG172" s="197" t="str">
        <f>IF(AND((RIGHT($IG$3,2)-'[1]Miter Profiles'!$AC$242-'[1]Outside Edges'!$B171)&gt;=5,'[1]Outside Edges'!$Q171="Yes"),"Yes","No")</f>
        <v>Yes</v>
      </c>
      <c r="IH172" s="201" t="str">
        <f>IF(AND((RIGHT($IH$3,2)-'[1]Miter Profiles'!$AC$243-'[1]Outside Edges'!$B171)&gt;=5,'[1]Outside Edges'!$Q171="Yes"),"Yes","No")</f>
        <v>Yes</v>
      </c>
      <c r="II172" s="201" t="str">
        <f>IF(AND((RIGHT($II$3,2)-'[1]Miter Profiles'!$AC$244-'[1]Outside Edges'!$B171)&gt;=5,'[1]Outside Edges'!$Q171="Yes"),"Yes","No")</f>
        <v>Yes</v>
      </c>
      <c r="IJ172" s="201" t="str">
        <f>IF(AND((RIGHT($IJ$3,2)-'[1]Miter Profiles'!$AC$245-'[1]Outside Edges'!$B171)&gt;=5,'[1]Outside Edges'!$Q171="Yes"),"Yes","No")</f>
        <v>Yes</v>
      </c>
      <c r="IK172" s="197" t="str">
        <f>IF(AND((RIGHT($IK$3,2)-'[1]Miter Profiles'!$AC$246-'[1]Outside Edges'!$B171)&gt;=5,'[1]Outside Edges'!$Q171="Yes"),"Yes","No")</f>
        <v>Yes</v>
      </c>
      <c r="IL172" s="197" t="str">
        <f>IF(AND((RIGHT($IL$3,2)-'[1]Miter Profiles'!$AC$247-'[1]Outside Edges'!$B171)&gt;=5,'[1]Outside Edges'!$Q171="Yes"),"Yes","No")</f>
        <v>Yes</v>
      </c>
      <c r="IM172" s="197" t="str">
        <f>IF(AND((RIGHT($IM$3,2)-'[1]Miter Profiles'!$AC$248-'[1]Outside Edges'!$B171)&gt;=5,'[1]Outside Edges'!$Q171="Yes"),"Yes","No")</f>
        <v>Yes</v>
      </c>
      <c r="IN172" s="201" t="str">
        <f>IF(AND((RIGHT($IN$3,2)-'[1]Miter Profiles'!$AC$249-'[1]Outside Edges'!$B171)&gt;=5,'[1]Outside Edges'!$Q171="Yes"),"Yes","No")</f>
        <v>Yes</v>
      </c>
      <c r="IO172" s="201" t="str">
        <f>IF(AND((RIGHT($IO$3,2)-'[1]Miter Profiles'!$AC$250-'[1]Outside Edges'!$B171)&gt;=5,'[1]Outside Edges'!$Q171="Yes"),"Yes","No")</f>
        <v>Yes</v>
      </c>
      <c r="IP172" s="201" t="str">
        <f>IF(AND((RIGHT($IP$3,2)-'[1]Miter Profiles'!$AC$251-'[1]Outside Edges'!$B171)&gt;=5,'[1]Outside Edges'!$Q171="Yes"),"Yes","No")</f>
        <v>Yes</v>
      </c>
      <c r="IQ172" s="197" t="str">
        <f>IF(AND((RIGHT($IQ$3,2)-'[1]Miter Profiles'!$AC$252-'[1]Outside Edges'!$B171)&gt;=5,'[1]Outside Edges'!$Q171="Yes"),"Yes","No")</f>
        <v>Yes</v>
      </c>
      <c r="IR172" s="197" t="str">
        <f>IF(AND((RIGHT($IR$3,2)-'[1]Miter Profiles'!$AC$253-'[1]Outside Edges'!$B171)&gt;=5,'[1]Outside Edges'!$Q171="Yes"),"Yes","No")</f>
        <v>Yes</v>
      </c>
      <c r="IS172" s="197" t="str">
        <f>IF(AND((RIGHT($IS$3,2)-'[1]Miter Profiles'!$AC$254-'[1]Outside Edges'!$B171)&gt;=5,'[1]Outside Edges'!$Q171="Yes"),"Yes","No")</f>
        <v>Yes</v>
      </c>
      <c r="IT172" s="201" t="str">
        <f>IF(AND((RIGHT($IT$3,2)-'[1]Miter Profiles'!$AC$255-'[1]Outside Edges'!$B171)&gt;=5,'[1]Outside Edges'!$Q171="Yes"),"Yes","No")</f>
        <v>Yes</v>
      </c>
      <c r="IU172" s="201" t="str">
        <f>IF(AND((RIGHT($IU$3,2)-'[1]Miter Profiles'!$AC$256-'[1]Outside Edges'!$B171)&gt;=5,'[1]Outside Edges'!$Q171="Yes"),"Yes","No")</f>
        <v>Yes</v>
      </c>
      <c r="IV172" s="201" t="str">
        <f>IF(AND((RIGHT($IV$3,2)-'[1]Miter Profiles'!$AC$257-'[1]Outside Edges'!$B171)&gt;=5,'[1]Outside Edges'!$Q171="Yes"),"Yes","No")</f>
        <v>Yes</v>
      </c>
      <c r="IW172" s="197" t="str">
        <f>IF(AND((RIGHT($IW$3,2)-'[1]Miter Profiles'!$AC$258-'[1]Outside Edges'!$B171)&gt;=5,'[1]Outside Edges'!$Q171="Yes"),"Yes","No")</f>
        <v>Yes</v>
      </c>
      <c r="IX172" s="197" t="str">
        <f>IF(AND((RIGHT($IX$3,2)-'[1]Miter Profiles'!$AC$259-'[1]Outside Edges'!$B171)&gt;=5,'[1]Outside Edges'!$Q171="Yes"),"Yes","No")</f>
        <v>Yes</v>
      </c>
      <c r="IY172" s="197" t="str">
        <f>IF(AND((RIGHT($IY$3,2)-'[1]Miter Profiles'!$AC$260-'[1]Outside Edges'!$B171)&gt;=5,'[1]Outside Edges'!$Q171="Yes"),"Yes","No")</f>
        <v>Yes</v>
      </c>
      <c r="IZ172" s="201" t="str">
        <f>IF(AND((RIGHT($IZ$3,2)-'[1]Miter Profiles'!$AC$261-'[1]Outside Edges'!$B171)&gt;=5,'[1]Outside Edges'!$Q171="Yes"),"Yes","No")</f>
        <v>Yes</v>
      </c>
      <c r="JA172" s="201" t="str">
        <f>IF(AND((RIGHT($JA$3,2)-'[1]Miter Profiles'!$AC$262-'[1]Outside Edges'!$B171)&gt;=5,'[1]Outside Edges'!$Q171="Yes"),"Yes","No")</f>
        <v>Yes</v>
      </c>
      <c r="JB172" s="201" t="str">
        <f>IF(AND((RIGHT($JB$3,2)-'[1]Miter Profiles'!$AC$263-'[1]Outside Edges'!$B171)&gt;=5,'[1]Outside Edges'!$Q171="Yes"),"Yes","No")</f>
        <v>Yes</v>
      </c>
      <c r="JC172" s="197" t="str">
        <f>IF(AND((RIGHT($JC$3,2)-'[1]Miter Profiles'!$AC$264-'[1]Outside Edges'!$B171)&gt;=5,'[1]Outside Edges'!$Q171="Yes"),"Yes","No")</f>
        <v>Yes</v>
      </c>
      <c r="JD172" s="197" t="str">
        <f>IF(AND((RIGHT($JD$3,2)-'[1]Miter Profiles'!$AC$265-'[1]Outside Edges'!$B171)&gt;=5,'[1]Outside Edges'!$Q171="Yes"),"Yes","No")</f>
        <v>Yes</v>
      </c>
      <c r="JE172" s="197" t="str">
        <f>IF(AND((RIGHT($JE$3,2)-'[1]Miter Profiles'!$AC$266-'[1]Outside Edges'!$B171)&gt;=5,'[1]Outside Edges'!$Q171="Yes"),"Yes","No")</f>
        <v>Yes</v>
      </c>
      <c r="JF172" s="201" t="str">
        <f>IF(AND((RIGHT($JF$3,2)-'[1]Miter Profiles'!$AC$267-'[1]Outside Edges'!$B171)&gt;=5,'[1]Outside Edges'!$Q171="Yes"),"Yes","No")</f>
        <v>Yes</v>
      </c>
      <c r="JG172" s="201" t="str">
        <f>IF(AND((RIGHT($JG$3,2)-'[1]Miter Profiles'!$AC$268-'[1]Outside Edges'!$B171)&gt;=5,'[1]Outside Edges'!$Q171="Yes"),"Yes","No")</f>
        <v>Yes</v>
      </c>
      <c r="JH172" s="201" t="str">
        <f>IF(AND((RIGHT($JH$3,2)-'[1]Miter Profiles'!$AC$269-'[1]Outside Edges'!$B171)&gt;=5,'[1]Outside Edges'!$Q171="Yes"),"Yes","No")</f>
        <v>Yes</v>
      </c>
      <c r="JI172" s="197" t="str">
        <f>IF(AND((RIGHT($JI$3,2)-'[1]Miter Profiles'!$AC$270-'[1]Outside Edges'!$B171)&gt;=5,'[1]Outside Edges'!$Q171="Yes"),"Yes","No")</f>
        <v>Yes</v>
      </c>
      <c r="JJ172" s="197" t="str">
        <f>IF(AND((RIGHT($JJ$3,2)-'[1]Miter Profiles'!$AC$271-'[1]Outside Edges'!$B171)&gt;=5,'[1]Outside Edges'!$Q171="Yes"),"Yes","No")</f>
        <v>Yes</v>
      </c>
      <c r="JK172" s="197" t="str">
        <f>IF(AND((RIGHT($JK$3,2)-'[1]Miter Profiles'!$AC$272-'[1]Outside Edges'!$B171)&gt;=5,'[1]Outside Edges'!$Q171="Yes"),"Yes","No")</f>
        <v>Yes</v>
      </c>
      <c r="JL172" s="201" t="str">
        <f>IF(AND((RIGHT($JL$3,2)-'[1]Miter Profiles'!$AC$273-'[1]Outside Edges'!$B171)&gt;=5,'[1]Outside Edges'!$Q171="Yes"),"Yes","No")</f>
        <v>Yes</v>
      </c>
      <c r="JM172" s="201" t="str">
        <f>IF(AND((RIGHT($JM$3,2)-'[1]Miter Profiles'!$AC$274-'[1]Outside Edges'!$B171)&gt;=5,'[1]Outside Edges'!$Q171="Yes"),"Yes","No")</f>
        <v>Yes</v>
      </c>
      <c r="JN172" s="201" t="str">
        <f>IF(AND((RIGHT($JN$3,2)-'[1]Miter Profiles'!$AC$275-'[1]Outside Edges'!$B171)&gt;=5,'[1]Outside Edges'!$Q171="Yes"),"Yes","No")</f>
        <v>Yes</v>
      </c>
      <c r="JO172" s="197" t="str">
        <f>IF(AND((RIGHT($JO$3,2)-'[1]Miter Profiles'!$AC$276-'[1]Outside Edges'!$B171)&gt;=5,'[1]Outside Edges'!$Q171="Yes"),"Yes","No")</f>
        <v>Yes</v>
      </c>
      <c r="JP172" s="197" t="str">
        <f>IF(AND((RIGHT($JP$3,2)-'[1]Miter Profiles'!$AC$277-'[1]Outside Edges'!$B171)&gt;=5,'[1]Outside Edges'!$Q171="Yes"),"Yes","No")</f>
        <v>Yes</v>
      </c>
      <c r="JQ172" s="197" t="str">
        <f>IF(AND((RIGHT($JQ$3,2)-'[1]Miter Profiles'!$AC$278-'[1]Outside Edges'!$B171)&gt;=5,'[1]Outside Edges'!$Q171="Yes"),"Yes","No")</f>
        <v>Yes</v>
      </c>
      <c r="JR172" s="201" t="str">
        <f>IF(AND((RIGHT($JR$3,2)-'[1]Miter Profiles'!$AC$279-'[1]Outside Edges'!$B171)&gt;=5,'[1]Outside Edges'!$Q171="Yes"),"Yes","No")</f>
        <v>No</v>
      </c>
      <c r="JS172" s="201" t="str">
        <f>IF(AND((RIGHT($JS$3,2)-'[1]Miter Profiles'!$AC$280-'[1]Outside Edges'!$B171)&gt;=5,'[1]Outside Edges'!$Q171="Yes"),"Yes","No")</f>
        <v>Yes</v>
      </c>
      <c r="JT172" s="201" t="str">
        <f>IF(AND((RIGHT($JT$3,2)-'[1]Miter Profiles'!$AC$281-'[1]Outside Edges'!$B171)&gt;=5,'[1]Outside Edges'!$Q171="Yes"),"Yes","No")</f>
        <v>Yes</v>
      </c>
      <c r="JU172" s="197" t="str">
        <f>IF(AND((RIGHT($JU$3,2)-'[1]Miter Profiles'!$AC$282-'[1]Outside Edges'!$B171)&gt;=5,'[1]Outside Edges'!$Q171="Yes"),"Yes","No")</f>
        <v>Yes</v>
      </c>
      <c r="JV172" s="197" t="str">
        <f>IF(AND((RIGHT($JV$3,2)-'[1]Miter Profiles'!$AC$283-'[1]Outside Edges'!$B171)&gt;=5,'[1]Outside Edges'!$Q171="Yes"),"Yes","No")</f>
        <v>Yes</v>
      </c>
      <c r="JW172" s="197" t="str">
        <f>IF(AND((RIGHT($JW$3,2)-'[1]Miter Profiles'!$AC$284-'[1]Outside Edges'!$B171)&gt;=5,'[1]Outside Edges'!$Q171="Yes"),"Yes","No")</f>
        <v>Yes</v>
      </c>
      <c r="JX172" s="201" t="str">
        <f>IF(AND((RIGHT($JX$3,2)-'[1]Miter Profiles'!$AC$285-'[1]Outside Edges'!$B171)&gt;=5,'[1]Outside Edges'!$Q171="Yes"),"Yes","No")</f>
        <v>Yes</v>
      </c>
      <c r="JY172" s="201" t="str">
        <f>IF(AND((RIGHT($JY$3,2)-'[1]Miter Profiles'!$AC$286-'[1]Outside Edges'!$B171)&gt;=5,'[1]Outside Edges'!$Q171="Yes"),"Yes","No")</f>
        <v>Yes</v>
      </c>
      <c r="JZ172" s="201" t="str">
        <f>IF(AND((RIGHT($JZ$3,2)-'[1]Miter Profiles'!$AC$287-'[1]Outside Edges'!$B171)&gt;=5,'[1]Outside Edges'!$Q171="Yes"),"Yes","No")</f>
        <v>Yes</v>
      </c>
      <c r="KA172" s="197" t="str">
        <f>IF(AND((RIGHT($KA$3,2)-'[1]Miter Profiles'!$AC$288-'[1]Outside Edges'!$B171)&gt;=5,'[1]Outside Edges'!$Q171="Yes"),"Yes","No")</f>
        <v>Yes</v>
      </c>
      <c r="KB172" s="197" t="str">
        <f>IF(AND((RIGHT($KB$3,2)-'[1]Miter Profiles'!$AC$289-'[1]Outside Edges'!$B171)&gt;=5,'[1]Outside Edges'!$Q171="Yes"),"Yes","No")</f>
        <v>Yes</v>
      </c>
      <c r="KC172" s="197" t="str">
        <f>IF(AND((RIGHT($KC$3,2)-'[1]Miter Profiles'!$AC$290-'[1]Outside Edges'!$B171)&gt;=5,'[1]Outside Edges'!$Q171="Yes"),"Yes","No")</f>
        <v>Yes</v>
      </c>
      <c r="KD172" s="201" t="str">
        <f>IF(AND((RIGHT($KD$3,2)-'[1]Miter Profiles'!$AC$291-'[1]Outside Edges'!$B171)&gt;=5,'[1]Outside Edges'!$Q171="Yes"),"Yes","No")</f>
        <v>Yes</v>
      </c>
      <c r="KE172" s="201" t="str">
        <f>IF(AND((RIGHT($KE$3,2)-'[1]Miter Profiles'!$AC$292-'[1]Outside Edges'!$B171)&gt;=5,'[1]Outside Edges'!$Q171="Yes"),"Yes","No")</f>
        <v>Yes</v>
      </c>
      <c r="KF172" s="201" t="str">
        <f>IF(AND((RIGHT($KF$3,2)-'[1]Miter Profiles'!$AC$293-'[1]Outside Edges'!$B171)&gt;=5,'[1]Outside Edges'!$Q171="Yes"),"Yes","No")</f>
        <v>Yes</v>
      </c>
      <c r="KG172" s="197" t="str">
        <f>IF(AND((RIGHT($KG$3,2)-'[1]Miter Profiles'!$AC$294-'[1]Outside Edges'!$B171)&gt;=5,'[1]Outside Edges'!$Q171="Yes"),"Yes","No")</f>
        <v>Yes</v>
      </c>
      <c r="KH172" s="197" t="str">
        <f>IF(AND((RIGHT($KH$3,2)-'[1]Miter Profiles'!$AC$295-'[1]Outside Edges'!$B171)&gt;=5,'[1]Outside Edges'!$Q171="Yes"),"Yes","No")</f>
        <v>Yes</v>
      </c>
      <c r="KI172" s="197" t="str">
        <f>IF(AND((RIGHT($KI$3,2)-'[1]Miter Profiles'!$AC$296-'[1]Outside Edges'!$B171)&gt;=5,'[1]Outside Edges'!$Q171="Yes"),"Yes","No")</f>
        <v>Yes</v>
      </c>
      <c r="KJ172" s="201" t="str">
        <f>IF(AND((RIGHT($KJ$3,2)-'[1]Miter Profiles'!$AC$297-'[1]Outside Edges'!$B171)&gt;=5,'[1]Outside Edges'!$Q171="Yes"),"Yes","No")</f>
        <v>Yes</v>
      </c>
      <c r="KK172" s="201" t="str">
        <f>IF(AND((RIGHT($KK$3,2)-'[1]Miter Profiles'!$AC$298-'[1]Outside Edges'!$B171)&gt;=5,'[1]Outside Edges'!$Q171="Yes"),"Yes","No")</f>
        <v>Yes</v>
      </c>
      <c r="KL172" s="201" t="str">
        <f>IF(AND((RIGHT($KL$3,2)-'[1]Miter Profiles'!$AC$299-'[1]Outside Edges'!$B171)&gt;=5,'[1]Outside Edges'!$Q171="Yes"),"Yes","No")</f>
        <v>Yes</v>
      </c>
      <c r="KM172" s="197" t="str">
        <f>IF(AND((RIGHT($KM$3,2)-'[1]Miter Profiles'!$AC$300-'[1]Outside Edges'!$B171)&gt;=5,'[1]Outside Edges'!$Q171="Yes"),"Yes","No")</f>
        <v>Yes</v>
      </c>
      <c r="KN172" s="197" t="str">
        <f>IF(AND((RIGHT($KN$3,2)-'[1]Miter Profiles'!$AC$301-'[1]Outside Edges'!$B171)&gt;=5,'[1]Outside Edges'!$Q171="Yes"),"Yes","No")</f>
        <v>Yes</v>
      </c>
      <c r="KO172" s="197" t="str">
        <f>IF(AND((RIGHT($KO$3,2)-'[1]Miter Profiles'!$AC$302-'[1]Outside Edges'!$B171)&gt;=5,'[1]Outside Edges'!$Q171="Yes"),"Yes","No")</f>
        <v>Yes</v>
      </c>
      <c r="KP172" s="201" t="str">
        <f>IF(AND((RIGHT($KP$3,2)-'[1]Miter Profiles'!$AC$303-'[1]Outside Edges'!$B171)&gt;=5,'[1]Outside Edges'!$Q171="Yes"),"Yes","No")</f>
        <v>Yes</v>
      </c>
      <c r="KQ172" s="201" t="str">
        <f>IF(AND((RIGHT($KQ$3,2)-'[1]Miter Profiles'!$AC$304-'[1]Outside Edges'!$B171)&gt;=5,'[1]Outside Edges'!$Q171="Yes"),"Yes","No")</f>
        <v>Yes</v>
      </c>
      <c r="KR172" s="201" t="str">
        <f>IF(AND((RIGHT($KR$3,2)-'[1]Miter Profiles'!$AC$305-'[1]Outside Edges'!$B171)&gt;=5,'[1]Outside Edges'!$Q171="Yes"),"Yes","No")</f>
        <v>Yes</v>
      </c>
      <c r="KS172" s="197" t="str">
        <f>IF(AND((RIGHT($KS$3,2)-'[1]Miter Profiles'!$AC$306-'[1]Outside Edges'!$B171)&gt;=5,'[1]Outside Edges'!$Q171="Yes"),"Yes","No")</f>
        <v>Yes</v>
      </c>
      <c r="KT172" s="197" t="str">
        <f>IF(AND((RIGHT($KT$3,2)-'[1]Miter Profiles'!$AC$307-'[1]Outside Edges'!$B171)&gt;=5,'[1]Outside Edges'!$Q171="Yes"),"Yes","No")</f>
        <v>Yes</v>
      </c>
      <c r="KU172" s="197" t="str">
        <f>IF(AND((RIGHT($KU$3,2)-'[1]Miter Profiles'!$AC$308-'[1]Outside Edges'!$B171)&gt;=5,'[1]Outside Edges'!$Q171="Yes"),"Yes","No")</f>
        <v>Yes</v>
      </c>
      <c r="KV172" s="201" t="str">
        <f>IF(AND((RIGHT($KV$3,2)-'[1]Miter Profiles'!$AC$309-'[1]Outside Edges'!$B171)&gt;=5,'[1]Outside Edges'!$Q171="Yes"),"Yes","No")</f>
        <v>Yes</v>
      </c>
      <c r="KW172" s="201" t="str">
        <f>IF(AND((RIGHT($KW$3,2)-'[1]Miter Profiles'!$AC$310-'[1]Outside Edges'!$B171)&gt;=5,'[1]Outside Edges'!$Q171="Yes"),"Yes","No")</f>
        <v>Yes</v>
      </c>
      <c r="KX172" s="201" t="str">
        <f>IF(AND((RIGHT($KX$3,2)-'[1]Miter Profiles'!$AC$311-'[1]Outside Edges'!$B171)&gt;=5,'[1]Outside Edges'!$Q171="Yes"),"Yes","No")</f>
        <v>Yes</v>
      </c>
      <c r="KY172" s="197" t="str">
        <f>IF(AND((RIGHT($KY$3,2)-'[1]Miter Profiles'!$AC$312-'[1]Outside Edges'!$B171)&gt;=5,'[1]Outside Edges'!$Q171="Yes"),"Yes","No")</f>
        <v>Yes</v>
      </c>
      <c r="KZ172" s="197" t="str">
        <f>IF(AND((RIGHT($KZ$3,2)-'[1]Miter Profiles'!$AC$313-'[1]Outside Edges'!$B171)&gt;=5,'[1]Outside Edges'!$Q171="Yes"),"Yes","No")</f>
        <v>Yes</v>
      </c>
      <c r="LA172" s="197" t="str">
        <f>IF(AND((RIGHT($LA$3,2)-'[1]Miter Profiles'!$AC$314-'[1]Outside Edges'!$B171)&gt;=5,'[1]Outside Edges'!$Q171="Yes"),"Yes","No")</f>
        <v>Yes</v>
      </c>
      <c r="LB172" s="201" t="str">
        <f>IF(AND((RIGHT($LB$3,2)-'[1]Miter Profiles'!$AC$315-'[1]Outside Edges'!$B171)&gt;=5,'[1]Outside Edges'!$Q171="Yes"),"Yes","No")</f>
        <v>Yes</v>
      </c>
      <c r="LC172" s="201" t="str">
        <f>IF(AND((RIGHT($LC$3,2)-'[1]Miter Profiles'!$AC$316-'[1]Outside Edges'!$B171)&gt;=5,'[1]Outside Edges'!$Q171="Yes"),"Yes","No")</f>
        <v>Yes</v>
      </c>
      <c r="LD172" s="201" t="str">
        <f>IF(AND((RIGHT($LD$3,2)-'[1]Miter Profiles'!$AC$317-'[1]Outside Edges'!$B171)&gt;=5,'[1]Outside Edges'!$Q171="Yes"),"Yes","No")</f>
        <v>Yes</v>
      </c>
      <c r="LE172" s="201" t="str">
        <f>IF(AND((RIGHT($LE$3,2)-'[1]Miter Profiles'!$AC$318-'[1]Outside Edges'!$B171)&gt;=5,'[1]Outside Edges'!$Q171="Yes"),"Yes","No")</f>
        <v>Yes</v>
      </c>
      <c r="LF172" s="197" t="str">
        <f>IF(AND((RIGHT($LF$3,2)-'[1]Miter Profiles'!$AC$319-'[1]Outside Edges'!$B171)&gt;=5,'[1]Outside Edges'!$Q171="Yes"),"Yes","No")</f>
        <v>Yes</v>
      </c>
      <c r="LG172" s="197" t="str">
        <f>IF(AND((RIGHT($LG$3,2)-'[1]Miter Profiles'!$AC$320-'[1]Outside Edges'!$B171)&gt;=5,'[1]Outside Edges'!$Q171="Yes"),"Yes","No")</f>
        <v>Yes</v>
      </c>
      <c r="LH172" s="197" t="str">
        <f>IF(AND((RIGHT($LH$3,2)-'[1]Miter Profiles'!$AC$321-'[1]Outside Edges'!$B171)&gt;=5,'[1]Outside Edges'!$Q171="Yes"),"Yes","No")</f>
        <v>Yes</v>
      </c>
      <c r="LI172" s="197" t="str">
        <f>IF(AND((RIGHT($LI$3,2)-'[1]Miter Profiles'!$AC$322-'[1]Outside Edges'!$B171)&gt;=5,'[1]Outside Edges'!$Q171="Yes"),"Yes","No")</f>
        <v>Yes</v>
      </c>
      <c r="LJ172" s="201" t="str">
        <f>IF(AND((RIGHT($LJ$3,2)-'[1]Miter Profiles'!$AC$323-'[1]Outside Edges'!$B171)&gt;=5,'[1]Outside Edges'!$Q171="Yes"),"Yes","No")</f>
        <v>Yes</v>
      </c>
      <c r="LK172" s="201" t="str">
        <f>IF(AND((RIGHT($LK$3,2)-'[1]Miter Profiles'!$AC$324-'[1]Outside Edges'!$B171)&gt;=5,'[1]Outside Edges'!$Q171="Yes"),"Yes","No")</f>
        <v>Yes</v>
      </c>
      <c r="LL172" s="201" t="str">
        <f>IF(AND((RIGHT($LL$3,2)-'[1]Miter Profiles'!$AC$325-'[1]Outside Edges'!$B171)&gt;=5,'[1]Outside Edges'!$Q171="Yes"),"Yes","No")</f>
        <v>Yes</v>
      </c>
      <c r="LM172" s="197" t="str">
        <f>IF(AND((RIGHT($LM$3,2)-'[1]Miter Profiles'!$AC$326-'[1]Outside Edges'!$B171)&gt;=5,'[1]Outside Edges'!$Q171="Yes"),"Yes","No")</f>
        <v>Yes</v>
      </c>
      <c r="LN172" s="197" t="str">
        <f>IF(AND((RIGHT($LN$3,2)-'[1]Miter Profiles'!$AC$327-'[1]Outside Edges'!$B171)&gt;=5,'[1]Outside Edges'!$Q171="Yes"),"Yes","No")</f>
        <v>Yes</v>
      </c>
      <c r="LO172" s="197" t="str">
        <f>IF(AND((RIGHT($LO$3,2)-'[1]Miter Profiles'!$AC$328-'[1]Outside Edges'!$B171)&gt;=5,'[1]Outside Edges'!$Q171="Yes"),"Yes","No")</f>
        <v>Yes</v>
      </c>
      <c r="LP172" s="201" t="str">
        <f>IF(AND((RIGHT($LP$3,2)-'[1]Miter Profiles'!$AC$329-'[1]Outside Edges'!$B171)&gt;=5,'[1]Outside Edges'!$Q171="Yes"),"Yes","No")</f>
        <v>Yes</v>
      </c>
      <c r="LQ172" s="201" t="str">
        <f>IF(AND((RIGHT($LQ$3,2)-'[1]Miter Profiles'!$AC$330-'[1]Outside Edges'!$B171)&gt;=5,'[1]Outside Edges'!$Q171="Yes"),"Yes","No")</f>
        <v>Yes</v>
      </c>
      <c r="LR172" s="201" t="str">
        <f>IF(AND((RIGHT($LR$3,2)-'[1]Miter Profiles'!$AC$331-'[1]Outside Edges'!$B171)&gt;=5,'[1]Outside Edges'!$Q171="Yes"),"Yes","No")</f>
        <v>Yes</v>
      </c>
      <c r="LS172" s="197" t="str">
        <f>IF(AND((RIGHT($LS$3,2)-'[1]Miter Profiles'!$AC$332-'[1]Outside Edges'!$B171)&gt;=5,'[1]Outside Edges'!$Q171="Yes"),"Yes","No")</f>
        <v>Yes</v>
      </c>
      <c r="LT172" s="197" t="str">
        <f>IF(AND((RIGHT($LT$3,2)-'[1]Miter Profiles'!$AC$333-'[1]Outside Edges'!$B171)&gt;=5,'[1]Outside Edges'!$Q171="Yes"),"Yes","No")</f>
        <v>Yes</v>
      </c>
      <c r="LU172" s="197" t="str">
        <f>IF(AND((RIGHT($LU$3,2)-'[1]Miter Profiles'!$AC$334-'[1]Outside Edges'!$B171)&gt;=5,'[1]Outside Edges'!$Q171="Yes"),"Yes","No")</f>
        <v>Yes</v>
      </c>
      <c r="LV172" s="201" t="str">
        <f>IF(AND((RIGHT($LV$3,2)-'[1]Miter Profiles'!$AC$335-'[1]Outside Edges'!$B171)&gt;=5,'[1]Outside Edges'!$Q171="Yes"),"Yes","No")</f>
        <v>Yes</v>
      </c>
      <c r="LW172" s="201" t="str">
        <f>IF(AND((RIGHT($LW$3,2)-'[1]Miter Profiles'!$AC$336-'[1]Outside Edges'!$B171)&gt;=5,'[1]Outside Edges'!$Q171="Yes"),"Yes","No")</f>
        <v>Yes</v>
      </c>
      <c r="LX172" s="201" t="str">
        <f>IF(AND((RIGHT($LX$3,2)-'[1]Miter Profiles'!$AC$337-'[1]Outside Edges'!$B171)&gt;=5,'[1]Outside Edges'!$Q171="Yes"),"Yes","No")</f>
        <v>Yes</v>
      </c>
      <c r="LY172" s="197" t="str">
        <f>IF(AND((RIGHT($LY$3,2)-'[1]Miter Profiles'!$AC$338-'[1]Outside Edges'!$B171)&gt;=5,'[1]Outside Edges'!$Q171="Yes"),"Yes","No")</f>
        <v>Yes</v>
      </c>
      <c r="LZ172" s="197" t="str">
        <f>IF(AND((RIGHT($LZ$3,2)-'[1]Miter Profiles'!$AC$339-'[1]Outside Edges'!$B171)&gt;=5,'[1]Outside Edges'!$Q171="Yes"),"Yes","No")</f>
        <v>Yes</v>
      </c>
      <c r="MA172" s="197" t="str">
        <f>IF(AND((RIGHT($MA$3,2)-'[1]Miter Profiles'!$AC$340-'[1]Outside Edges'!$B171)&gt;=5,'[1]Outside Edges'!$Q171="Yes"),"Yes","No")</f>
        <v>Yes</v>
      </c>
      <c r="MB172" s="201" t="str">
        <f>IF(AND((RIGHT($MB$3,2)-'[1]Miter Profiles'!$AC$341-'[1]Outside Edges'!$B171)&gt;=5,'[1]Outside Edges'!$Q171="Yes"),"Yes","No")</f>
        <v>Yes</v>
      </c>
      <c r="MC172" s="201" t="str">
        <f>IF(AND((RIGHT($MC$3,2)-'[1]Miter Profiles'!$AC$342-'[1]Outside Edges'!$B171)&gt;=5,'[1]Outside Edges'!$Q171="Yes"),"Yes","No")</f>
        <v>Yes</v>
      </c>
      <c r="MD172" s="201" t="str">
        <f>IF(AND((RIGHT($MD$3,2)-'[1]Miter Profiles'!$AC$343-'[1]Outside Edges'!$B171)&gt;=5,'[1]Outside Edges'!$Q171="Yes"),"Yes","No")</f>
        <v>Yes</v>
      </c>
      <c r="ME172" s="197" t="str">
        <f>IF(AND((RIGHT($ME$3,2)-'[1]Miter Profiles'!$AC$344-'[1]Outside Edges'!$B171)&gt;=5,'[1]Outside Edges'!$Q171="Yes"),"Yes","No")</f>
        <v>Yes</v>
      </c>
      <c r="MF172" s="197" t="str">
        <f>IF(AND((RIGHT($MF$3,2)-'[1]Miter Profiles'!$AC$345-'[1]Outside Edges'!$B171)&gt;=5,'[1]Outside Edges'!$Q171="Yes"),"Yes","No")</f>
        <v>Yes</v>
      </c>
      <c r="MG172" s="197" t="str">
        <f>IF(AND((RIGHT($MG$3,2)-'[1]Miter Profiles'!$AC$346-'[1]Outside Edges'!$B171)&gt;=5,'[1]Outside Edges'!$Q171="Yes"),"Yes","No")</f>
        <v>Yes</v>
      </c>
      <c r="MH172" s="201" t="str">
        <f>IF(AND((RIGHT($MH$3,2)-'[1]Miter Profiles'!$AC$347-'[1]Outside Edges'!$B171)&gt;=5,'[1]Outside Edges'!$Q171="Yes"),"Yes","No")</f>
        <v>Yes</v>
      </c>
      <c r="MI172" s="201" t="str">
        <f>IF(AND((RIGHT($MI$3,2)-'[1]Miter Profiles'!$AC$348-'[1]Outside Edges'!$B171)&gt;=5,'[1]Outside Edges'!$Q171="Yes"),"Yes","No")</f>
        <v>Yes</v>
      </c>
      <c r="MJ172" s="201" t="str">
        <f>IF(AND((RIGHT($MJ$3,2)-'[1]Miter Profiles'!$AC$349-'[1]Outside Edges'!$B171)&gt;=5,'[1]Outside Edges'!$Q171="Yes"),"Yes","No")</f>
        <v>Yes</v>
      </c>
      <c r="MK172" s="197" t="str">
        <f>IF(AND((RIGHT($MK$3,2)-'[1]Miter Profiles'!$AC$350-'[1]Outside Edges'!$B171)&gt;=5,'[1]Outside Edges'!$Q171="Yes"),"Yes","No")</f>
        <v>Yes</v>
      </c>
      <c r="ML172" s="197" t="str">
        <f>IF(AND((RIGHT($ML$3,2)-'[1]Miter Profiles'!$AC$351-'[1]Outside Edges'!$B171)&gt;=5,'[1]Outside Edges'!$Q171="Yes"),"Yes","No")</f>
        <v>Yes</v>
      </c>
      <c r="MM172" s="197" t="str">
        <f>IF(AND((RIGHT($MM$3,2)-'[1]Miter Profiles'!$AC$352-'[1]Outside Edges'!$B171)&gt;=5,'[1]Outside Edges'!$Q171="Yes"),"Yes","No")</f>
        <v>Yes</v>
      </c>
      <c r="MN172" s="201" t="str">
        <f>IF(AND((RIGHT($MK$3,2)-'[1]Miter Profiles'!$AC$353-'[1]Outside Edges'!$B171)&gt;=5,'[1]Outside Edges'!$Q171="Yes"),"Yes","No")</f>
        <v>Yes</v>
      </c>
      <c r="MO172" s="201" t="str">
        <f>IF(AND((RIGHT($ML$3,2)-'[1]Miter Profiles'!$AC$354-'[1]Outside Edges'!$B171)&gt;=5,'[1]Outside Edges'!$Q171="Yes"),"Yes","No")</f>
        <v>Yes</v>
      </c>
      <c r="MP172" s="201" t="str">
        <f>IF(AND((RIGHT($MM$3,2)-'[1]Miter Profiles'!$AC$355-'[1]Outside Edges'!$B171)&gt;=5,'[1]Outside Edges'!$Q171="Yes"),"Yes","No")</f>
        <v>Yes</v>
      </c>
      <c r="MQ172" s="197" t="str">
        <f>IF(AND((RIGHT($MK$3,2)-'[1]Miter Profiles'!$AC$356-'[1]Outside Edges'!$B171)&gt;=5,'[1]Outside Edges'!$Q171="Yes"),"Yes","No")</f>
        <v>Yes</v>
      </c>
      <c r="MR172" s="197" t="str">
        <f>IF(AND((RIGHT($ML$3,2)-'[1]Miter Profiles'!$AC$357-'[1]Outside Edges'!$B171)&gt;=5,'[1]Outside Edges'!$Q171="Yes"),"Yes","No")</f>
        <v>Yes</v>
      </c>
      <c r="MS172" s="197" t="str">
        <f>IF(AND((RIGHT($MM$3,2)-'[1]Miter Profiles'!$AC$358-'[1]Outside Edges'!$B171)&gt;=5,'[1]Outside Edges'!$Q171="Yes"),"Yes","No")</f>
        <v>Yes</v>
      </c>
      <c r="MT172" s="201" t="str">
        <f>IF(AND((RIGHT($MK$3,2)-'[1]Miter Profiles'!$AC$359-'[1]Outside Edges'!$B171)&gt;=5,'[1]Outside Edges'!$Q171="Yes"),"Yes","No")</f>
        <v>Yes</v>
      </c>
      <c r="MU172" s="201" t="str">
        <f>IF(AND((RIGHT($ML$3,2)-'[1]Miter Profiles'!$AC$360-'[1]Outside Edges'!$B171)&gt;=5,'[1]Outside Edges'!$Q171="Yes"),"Yes","No")</f>
        <v>Yes</v>
      </c>
      <c r="MV172" s="201" t="str">
        <f>IF(AND((RIGHT($MM$3,2)-'[1]Miter Profiles'!$AC$361-'[1]Outside Edges'!$B171)&gt;=5,'[1]Outside Edges'!$Q171="Yes"),"Yes","No")</f>
        <v>Yes</v>
      </c>
    </row>
    <row r="173" spans="1:360" thickBot="1" x14ac:dyDescent="0.25">
      <c r="A173" s="371" t="str">
        <f>IF('[1]Outside Edges'!$A172&lt;&gt;"",'[1]Outside Edges'!$A172,"")</f>
        <v>D170</v>
      </c>
      <c r="B173" s="7" t="str">
        <f>IF(AND((RIGHT($B$3,2)-'[1]Miter Profiles'!$AC$3-'[1]Outside Edges'!$B172)&gt;=5,'[1]Outside Edges'!$Q172="Yes"),"Yes","No")</f>
        <v>Yes</v>
      </c>
      <c r="C173" s="7" t="str">
        <f>IF(AND((RIGHT($C$3,2)-'[1]Miter Profiles'!$AC$4-'[1]Outside Edges'!$B172)&gt;=5,'[1]Outside Edges'!$Q172="Yes"),"Yes","No")</f>
        <v>Yes</v>
      </c>
      <c r="D173" s="63" t="str">
        <f>IF(AND((RIGHT($D$3,2)-'[1]Miter Profiles'!$AC$5-'[1]Outside Edges'!$B172)&gt;=5,'[1]Outside Edges'!$Q172="Yes"),"Yes","No")</f>
        <v>Yes</v>
      </c>
      <c r="E173" s="64" t="str">
        <f>IF(AND((RIGHT($E$3,2)-'[1]Miter Profiles'!$AC$6-'[1]Outside Edges'!$B172)&gt;=5,'[1]Outside Edges'!$Q172="Yes"),"Yes","No")</f>
        <v>Yes</v>
      </c>
      <c r="F173" s="8" t="str">
        <f>IF(AND((RIGHT($F$3,2)-'[1]Miter Profiles'!$AC$7-'[1]Outside Edges'!$B172)&gt;=5,'[1]Outside Edges'!$Q172="Yes"),"Yes","No")</f>
        <v>Yes</v>
      </c>
      <c r="G173" s="65" t="str">
        <f>IF(AND((RIGHT($G$3,2)-'[1]Miter Profiles'!$AC$8-'[1]Outside Edges'!$B172)&gt;=5,'[1]Outside Edges'!$Q172="Yes"),"Yes","No")</f>
        <v>Yes</v>
      </c>
      <c r="H173" s="7" t="str">
        <f>IF(AND((RIGHT($H$3,2)-'[1]Miter Profiles'!$AC$9-'[1]Outside Edges'!$B172)&gt;=5,'[1]Outside Edges'!$Q172="Yes"),"Yes","No")</f>
        <v>Yes</v>
      </c>
      <c r="I173" s="7" t="str">
        <f>IF(AND((RIGHT($I$3,2)-'[1]Miter Profiles'!$AC$10-'[1]Outside Edges'!$B172)&gt;=5,'[1]Outside Edges'!$Q172="Yes"),"Yes","No")</f>
        <v>Yes</v>
      </c>
      <c r="J173" s="63" t="str">
        <f>IF(AND((RIGHT($J$3,2)-'[1]Miter Profiles'!$AC$11-'[1]Outside Edges'!$B172)&gt;=5,'[1]Outside Edges'!$Q172="Yes"),"Yes","No")</f>
        <v>Yes</v>
      </c>
      <c r="K173" s="64" t="str">
        <f>IF(AND((RIGHT($K$3,2)-'[1]Miter Profiles'!$AC$12-'[1]Outside Edges'!$B172)&gt;=5,'[1]Outside Edges'!$Q172="Yes"),"Yes","No")</f>
        <v>Yes</v>
      </c>
      <c r="L173" s="8" t="str">
        <f>IF(AND((RIGHT($L$3,2)-'[1]Miter Profiles'!$AC$13-'[1]Outside Edges'!$B172)&gt;=5,'[1]Outside Edges'!$Q172="Yes"),"Yes","No")</f>
        <v>Yes</v>
      </c>
      <c r="M173" s="65" t="str">
        <f>IF(AND((RIGHT($M$3,2)-'[1]Miter Profiles'!$AC$14-'[1]Outside Edges'!$B172)&gt;=5,'[1]Outside Edges'!$Q172="Yes"),"Yes","No")</f>
        <v>Yes</v>
      </c>
      <c r="N173" s="7" t="str">
        <f>IF(AND((RIGHT($N$3,2)-'[1]Miter Profiles'!$AC$15-'[1]Outside Edges'!$B172)&gt;=4,'[1]Outside Edges'!$Q172="Yes"),"Yes","No")</f>
        <v>No</v>
      </c>
      <c r="O173" s="7" t="str">
        <f>IF(AND((RIGHT($O$3,2)-'[1]Miter Profiles'!$AC$16-'[1]Outside Edges'!$B172)&gt;=5,'[1]Outside Edges'!$Q172="Yes"),"Yes","No")</f>
        <v>Yes</v>
      </c>
      <c r="P173" s="63" t="str">
        <f>IF(AND((RIGHT($P$3,2)-'[1]Miter Profiles'!$AC$17-'[1]Outside Edges'!$B172)&gt;=5,'[1]Outside Edges'!$Q172="Yes"),"Yes","No")</f>
        <v>Yes</v>
      </c>
      <c r="Q173" s="64" t="str">
        <f>IF(AND((RIGHT($Q$3,2)-'[1]Miter Profiles'!$AC$18-'[1]Outside Edges'!$B172)&gt;=5,'[1]Outside Edges'!$Q172="Yes"),"Yes","No")</f>
        <v>No</v>
      </c>
      <c r="R173" s="8" t="str">
        <f>IF(AND((RIGHT($R$3,2)-'[1]Miter Profiles'!$AC$19-'[1]Outside Edges'!$B172)&gt;=5,'[1]Outside Edges'!$Q172="Yes"),"Yes","No")</f>
        <v>Yes</v>
      </c>
      <c r="S173" s="65" t="str">
        <f>IF(AND((RIGHT($S$3,2)-'[1]Miter Profiles'!$AC$20-'[1]Outside Edges'!$B172)&gt;=5,'[1]Outside Edges'!$Q172="Yes"),"Yes","No")</f>
        <v>Yes</v>
      </c>
      <c r="T173" s="7" t="str">
        <f>IF(AND((RIGHT($T$3,2)-'[1]Miter Profiles'!$AC$21-'[1]Outside Edges'!$B172)&gt;=5,'[1]Outside Edges'!$Q172="Yes"),"Yes","No")</f>
        <v>Yes</v>
      </c>
      <c r="U173" s="7" t="str">
        <f>IF(AND((RIGHT($U$3,2)-'[1]Miter Profiles'!$AC$22-'[1]Outside Edges'!$B172)&gt;=5,'[1]Outside Edges'!$Q172="Yes"),"Yes","No")</f>
        <v>Yes</v>
      </c>
      <c r="V173" s="63" t="str">
        <f>IF(AND((RIGHT($V$3,2)-'[1]Miter Profiles'!$AC$23-'[1]Outside Edges'!$B172)&gt;=5,'[1]Outside Edges'!$Q172="Yes"),"Yes","No")</f>
        <v>Yes</v>
      </c>
      <c r="W173" s="64" t="str">
        <f>IF(AND((RIGHT($W$3,2)-'[1]Miter Profiles'!$AC$24-'[1]Outside Edges'!$B172)&gt;=5,'[1]Outside Edges'!$Q172="Yes"),"Yes","No")</f>
        <v>No</v>
      </c>
      <c r="X173" s="8" t="str">
        <f>IF(AND((RIGHT($X$3,2)-'[1]Miter Profiles'!$AC$25-'[1]Outside Edges'!$B172)&gt;=5,'[1]Outside Edges'!$Q172="Yes"),"Yes","No")</f>
        <v>Yes</v>
      </c>
      <c r="Y173" s="65" t="str">
        <f>IF(AND((RIGHT($Y$3,2)-'[1]Miter Profiles'!$AC$26-'[1]Outside Edges'!$B172)&gt;=5,'[1]Outside Edges'!$Q172="Yes"),"Yes","No")</f>
        <v>Yes</v>
      </c>
      <c r="Z173" s="7" t="str">
        <f>IF(AND((RIGHT($Z$3,2)-'[1]Miter Profiles'!$AC$27-'[1]Outside Edges'!$B172)&gt;=5,'[1]Outside Edges'!$Q172="Yes"),"Yes","No")</f>
        <v>Yes</v>
      </c>
      <c r="AA173" s="7" t="str">
        <f>IF(AND((RIGHT($AA$3,2)-'[1]Miter Profiles'!$AC$28-'[1]Outside Edges'!$B172)&gt;=5,'[1]Outside Edges'!$Q172="Yes"),"Yes","No")</f>
        <v>Yes</v>
      </c>
      <c r="AB173" s="63" t="str">
        <f>IF(AND((RIGHT($AB$3,2)-'[1]Miter Profiles'!$AC$29-'[1]Outside Edges'!$B172)&gt;=5,'[1]Outside Edges'!$Q172="Yes"),"Yes","No")</f>
        <v>Yes</v>
      </c>
      <c r="AC173" s="64" t="str">
        <f>IF(AND((RIGHT($AC$3,2)-'[1]Miter Profiles'!$AC$30-'[1]Outside Edges'!$B172)&gt;=5,'[1]Outside Edges'!$Q172="Yes"),"Yes","No")</f>
        <v>Yes</v>
      </c>
      <c r="AD173" s="8" t="str">
        <f>IF(AND((RIGHT($AD$3,2)-'[1]Miter Profiles'!$AC$31-'[1]Outside Edges'!$B172)&gt;=5,'[1]Outside Edges'!$Q172="Yes"),"Yes","No")</f>
        <v>Yes</v>
      </c>
      <c r="AE173" s="65" t="str">
        <f>IF(AND((RIGHT($AE$3,2)-'[1]Miter Profiles'!$AC$32-'[1]Outside Edges'!$B172)&gt;=5,'[1]Outside Edges'!$Q172="Yes"),"Yes","No")</f>
        <v>Yes</v>
      </c>
      <c r="AF173" s="7" t="str">
        <f>IF(AND((RIGHT($AF$3,2)-'[1]Miter Profiles'!$AC$33-'[1]Outside Edges'!$B172)&gt;=5,'[1]Outside Edges'!$Q172="Yes"),"Yes","No")</f>
        <v>Yes</v>
      </c>
      <c r="AG173" s="7" t="str">
        <f>IF(AND((RIGHT($AG$3,2)-'[1]Miter Profiles'!$AC$34-'[1]Outside Edges'!$B172)&gt;=5,'[1]Outside Edges'!$Q172="Yes"),"Yes","No")</f>
        <v>Yes</v>
      </c>
      <c r="AH173" s="63" t="str">
        <f>IF(AND((RIGHT($AH$3,2)-'[1]Miter Profiles'!$AC$35-'[1]Outside Edges'!$B172)&gt;=5,'[1]Outside Edges'!$Q172="Yes"),"Yes","No")</f>
        <v>Yes</v>
      </c>
      <c r="AI173" s="64" t="str">
        <f>IF(AND((RIGHT($AI$3,2)-'[1]Miter Profiles'!$AC$36-'[1]Outside Edges'!$B172)&gt;=5,'[1]Outside Edges'!$Q172="Yes"),"Yes","No")</f>
        <v>Yes</v>
      </c>
      <c r="AJ173" s="8" t="str">
        <f>IF(AND((RIGHT($AJ$3,2)-'[1]Miter Profiles'!$AC$37-'[1]Outside Edges'!$B172)&gt;=5,'[1]Outside Edges'!$Q172="Yes"),"Yes","No")</f>
        <v>Yes</v>
      </c>
      <c r="AK173" s="65" t="str">
        <f>IF(AND((RIGHT($AK$3,2)-'[1]Miter Profiles'!$AC$38-'[1]Outside Edges'!$B172)&gt;=5,'[1]Outside Edges'!$Q172="Yes"),"Yes","No")</f>
        <v>Yes</v>
      </c>
      <c r="AL173" s="7" t="str">
        <f>IF(AND((RIGHT($AL$3,2)-'[1]Miter Profiles'!$AC$39-'[1]Outside Edges'!$B172)&gt;=5,'[1]Outside Edges'!$Q172="Yes"),"Yes","No")</f>
        <v>Yes</v>
      </c>
      <c r="AM173" s="7" t="str">
        <f>IF(AND((RIGHT($AM$3,2)-'[1]Miter Profiles'!$AC$40-'[1]Outside Edges'!$B172)&gt;=5,'[1]Outside Edges'!$Q172="Yes"),"Yes","No")</f>
        <v>Yes</v>
      </c>
      <c r="AN173" s="63" t="str">
        <f>IF(AND((RIGHT($AN$3,2)-'[1]Miter Profiles'!$AC$41-'[1]Outside Edges'!$B172)&gt;=5,'[1]Outside Edges'!$Q172="Yes"),"Yes","No")</f>
        <v>Yes</v>
      </c>
      <c r="AO173" s="64" t="str">
        <f>IF(AND((RIGHT($AO$3,2)-'[1]Miter Profiles'!$AC$42-'[1]Outside Edges'!$B172)&gt;=5,'[1]Outside Edges'!$Q172="Yes"),"Yes","No")</f>
        <v>Yes</v>
      </c>
      <c r="AP173" s="8" t="str">
        <f>IF(AND((RIGHT($AP$3,2)-'[1]Miter Profiles'!$AC$43-'[1]Outside Edges'!$B172)&gt;=5,'[1]Outside Edges'!$Q172="Yes"),"Yes","No")</f>
        <v>Yes</v>
      </c>
      <c r="AQ173" s="65" t="str">
        <f>IF(AND((RIGHT($AQ$3,2)-'[1]Miter Profiles'!$AC$44-'[1]Outside Edges'!$B172)&gt;=5,'[1]Outside Edges'!$Q172="Yes"),"Yes","No")</f>
        <v>Yes</v>
      </c>
      <c r="AR173" s="7" t="str">
        <f>IF(AND((RIGHT($AR$3,2)-'[1]Miter Profiles'!$AC$45-'[1]Outside Edges'!$B172)&gt;=5,'[1]Outside Edges'!$Q172="Yes"),"Yes","No")</f>
        <v>Yes</v>
      </c>
      <c r="AS173" s="7" t="str">
        <f>IF(AND((RIGHT($AS$3,2)-'[1]Miter Profiles'!$AC$46-'[1]Outside Edges'!$B172)&gt;=5,'[1]Outside Edges'!$Q172="Yes"),"Yes","No")</f>
        <v>Yes</v>
      </c>
      <c r="AT173" s="63" t="str">
        <f>IF(AND((RIGHT($AT$3,2)-'[1]Miter Profiles'!$AC$47-'[1]Outside Edges'!$B172)&gt;=5,'[1]Outside Edges'!$Q172="Yes"),"Yes","No")</f>
        <v>Yes</v>
      </c>
      <c r="AU173" s="64" t="str">
        <f>IF(AND((RIGHT($AU$3,2)-'[1]Miter Profiles'!$AC$48-'[1]Outside Edges'!$B172)&gt;=5,'[1]Outside Edges'!$Q172="Yes"),"Yes","No")</f>
        <v>Yes</v>
      </c>
      <c r="AV173" s="8" t="str">
        <f>IF(AND((RIGHT($AV$3,2)-'[1]Miter Profiles'!$AC$49-'[1]Outside Edges'!$B172)&gt;=5,'[1]Outside Edges'!$Q172="Yes"),"Yes","No")</f>
        <v>Yes</v>
      </c>
      <c r="AW173" s="65" t="str">
        <f>IF(AND((RIGHT($AW$3,2)-'[1]Miter Profiles'!$AC$50-'[1]Outside Edges'!$B172)&gt;=5,'[1]Outside Edges'!$Q172="Yes"),"Yes","No")</f>
        <v>Yes</v>
      </c>
      <c r="AX173" s="7" t="str">
        <f>IF(AND((RIGHT($AX$3,2)-'[1]Miter Profiles'!$AC$51-'[1]Outside Edges'!$B172)&gt;=5,'[1]Outside Edges'!$Q172="Yes"),"Yes","No")</f>
        <v>Yes</v>
      </c>
      <c r="AY173" s="7" t="str">
        <f>IF(AND((RIGHT($AY$3,2)-'[1]Miter Profiles'!$AC$52-'[1]Outside Edges'!$B172)&gt;=5,'[1]Outside Edges'!$Q172="Yes"),"Yes","No")</f>
        <v>Yes</v>
      </c>
      <c r="AZ173" s="63" t="str">
        <f>IF(AND((RIGHT($AZ$3,2)-'[1]Miter Profiles'!$AC$53-'[1]Outside Edges'!$B172)&gt;=5,'[1]Outside Edges'!$Q172="Yes"),"Yes","No")</f>
        <v>Yes</v>
      </c>
      <c r="BA173" s="64" t="str">
        <f>IF(AND((RIGHT($BA$3,2)-'[1]Miter Profiles'!$AC$54-'[1]Outside Edges'!$B172)&gt;=5,'[1]Outside Edges'!$Q172="Yes"),"Yes","No")</f>
        <v>Yes</v>
      </c>
      <c r="BB173" s="8" t="str">
        <f>IF(AND((RIGHT($BB$3,2)-'[1]Miter Profiles'!$AC$55-'[1]Outside Edges'!$B172)&gt;=5,'[1]Outside Edges'!$Q172="Yes"),"Yes","No")</f>
        <v>Yes</v>
      </c>
      <c r="BC173" s="65" t="str">
        <f>IF(AND((RIGHT($BC$3,2)-'[1]Miter Profiles'!$AC$56-'[1]Outside Edges'!$B172)&gt;=5,'[1]Outside Edges'!$Q172="Yes"),"Yes","No")</f>
        <v>Yes</v>
      </c>
      <c r="BD173" s="7" t="str">
        <f>IF(AND((RIGHT($BD$3,2)-'[1]Miter Profiles'!$AC$57-'[1]Outside Edges'!$B172)&gt;=5,'[1]Outside Edges'!$Q172="Yes"),"Yes","No")</f>
        <v>Yes</v>
      </c>
      <c r="BE173" s="7" t="str">
        <f>IF(AND((RIGHT($BE$3,2)-'[1]Miter Profiles'!$AC$58-'[1]Outside Edges'!$B172)&gt;=5,'[1]Outside Edges'!$Q172="Yes"),"Yes","No")</f>
        <v>Yes</v>
      </c>
      <c r="BF173" s="63" t="str">
        <f>IF(AND((RIGHT($BF$3,2)-'[1]Miter Profiles'!$AC$59-'[1]Outside Edges'!$B172)&gt;=5,'[1]Outside Edges'!$Q172="Yes"),"Yes","No")</f>
        <v>Yes</v>
      </c>
      <c r="BG173" s="64" t="str">
        <f>IF(AND((RIGHT($BG$3,2)-'[1]Miter Profiles'!$AC$60-'[1]Outside Edges'!$B172)&gt;=5,'[1]Outside Edges'!$Q172="Yes"),"Yes","No")</f>
        <v>Yes</v>
      </c>
      <c r="BH173" s="8" t="str">
        <f>IF(AND((RIGHT($BH$3,2)-'[1]Miter Profiles'!$AC$61-'[1]Outside Edges'!$B172)&gt;=5,'[1]Outside Edges'!$Q172="Yes"),"Yes","No")</f>
        <v>Yes</v>
      </c>
      <c r="BI173" s="65" t="str">
        <f>IF(AND((RIGHT($BI$3,2)-'[1]Miter Profiles'!$AC$62-'[1]Outside Edges'!$B172)&gt;=5,'[1]Outside Edges'!$Q172="Yes"),"Yes","No")</f>
        <v>Yes</v>
      </c>
      <c r="BJ173" s="7" t="str">
        <f>IF(AND((RIGHT($BJ$3,2)-'[1]Miter Profiles'!$AC$63-'[1]Outside Edges'!$B172)&gt;=5,'[1]Outside Edges'!$Q172="Yes"),"Yes","No")</f>
        <v>Yes</v>
      </c>
      <c r="BK173" s="7" t="str">
        <f>IF(AND((RIGHT($BK$3,2)-'[1]Miter Profiles'!$AC$64-'[1]Outside Edges'!$B172)&gt;=5,'[1]Outside Edges'!$Q172="Yes"),"Yes","No")</f>
        <v>Yes</v>
      </c>
      <c r="BL173" s="63" t="str">
        <f>IF(AND((RIGHT($BL$3,2)-'[1]Miter Profiles'!$AC$65-'[1]Outside Edges'!$B172)&gt;=5,'[1]Outside Edges'!$Q172="Yes"),"Yes","No")</f>
        <v>Yes</v>
      </c>
      <c r="BM173" s="64" t="str">
        <f>IF(AND((RIGHT($BM$3,2)-'[1]Miter Profiles'!$AC$66-'[1]Outside Edges'!$B172)&gt;=5,'[1]Outside Edges'!$Q172="Yes"),"Yes","No")</f>
        <v>Yes</v>
      </c>
      <c r="BN173" s="8" t="str">
        <f>IF(AND((RIGHT($BN$3,2)-'[1]Miter Profiles'!$AC$67-'[1]Outside Edges'!$B172)&gt;=5,'[1]Outside Edges'!$Q172="Yes"),"Yes","No")</f>
        <v>Yes</v>
      </c>
      <c r="BO173" s="65" t="str">
        <f>IF(AND((RIGHT($BO$3,2)-'[1]Miter Profiles'!$AC$68-'[1]Outside Edges'!$B172)&gt;=5,'[1]Outside Edges'!$Q172="Yes"),"Yes","No")</f>
        <v>Yes</v>
      </c>
      <c r="BP173" s="7" t="str">
        <f>IF(AND((RIGHT($BP$3,2)-'[1]Miter Profiles'!$AC$69-'[1]Outside Edges'!$B172)&gt;=5,'[1]Outside Edges'!$Q172="Yes"),"Yes","No")</f>
        <v>Yes</v>
      </c>
      <c r="BQ173" s="7" t="str">
        <f>IF(AND((RIGHT($BQ$3,2)-'[1]Miter Profiles'!$AC$70-'[1]Outside Edges'!$B172)&gt;=5,'[1]Outside Edges'!$Q172="Yes"),"Yes","No")</f>
        <v>Yes</v>
      </c>
      <c r="BR173" s="63" t="str">
        <f>IF(AND((RIGHT($BR$3,2)-'[1]Miter Profiles'!$AC$71-'[1]Outside Edges'!$B172)&gt;=5,'[1]Outside Edges'!$Q172="Yes"),"Yes","No")</f>
        <v>Yes</v>
      </c>
      <c r="BS173" s="64" t="str">
        <f>IF(AND((RIGHT($BS$3,2)-'[1]Miter Profiles'!$AC$72-'[1]Outside Edges'!$B172)&gt;=5,'[1]Outside Edges'!$Q172="Yes"),"Yes","No")</f>
        <v>Yes</v>
      </c>
      <c r="BT173" s="8" t="str">
        <f>IF(AND((RIGHT($BT$3,2)-'[1]Miter Profiles'!$AC$73-'[1]Outside Edges'!$B172)&gt;=5,'[1]Outside Edges'!$Q172="Yes"),"Yes","No")</f>
        <v>Yes</v>
      </c>
      <c r="BU173" s="65" t="str">
        <f>IF(AND((RIGHT($BU$3,2)-'[1]Miter Profiles'!$AC$74-'[1]Outside Edges'!$B172)&gt;=5,'[1]Outside Edges'!$Q172="Yes"),"Yes","No")</f>
        <v>Yes</v>
      </c>
      <c r="BV173" s="7" t="str">
        <f>IF(AND((RIGHT($BV$3,2)-'[1]Miter Profiles'!$AC$75-'[1]Outside Edges'!$B172)&gt;=5,'[1]Outside Edges'!$Q172="Yes"),"Yes","No")</f>
        <v>Yes</v>
      </c>
      <c r="BW173" s="7" t="str">
        <f>IF(AND((RIGHT($BW$3,2)-'[1]Miter Profiles'!$AC$76-'[1]Outside Edges'!$B172)&gt;=5,'[1]Outside Edges'!$Q172="Yes"),"Yes","No")</f>
        <v>Yes</v>
      </c>
      <c r="BX173" s="63" t="str">
        <f>IF(AND((RIGHT($BX$3,2)-'[1]Miter Profiles'!$AC$77-'[1]Outside Edges'!$B172)&gt;=5,'[1]Outside Edges'!$Q172="Yes"),"Yes","No")</f>
        <v>Yes</v>
      </c>
      <c r="BY173" s="64" t="str">
        <f>IF(AND((RIGHT($BY$3,2)-'[1]Miter Profiles'!$AC$78-'[1]Outside Edges'!$B172)&gt;=5,'[1]Outside Edges'!$Q172="Yes"),"Yes","No")</f>
        <v>Yes</v>
      </c>
      <c r="BZ173" s="8" t="str">
        <f>IF(AND((RIGHT($BZ$3,2)-'[1]Miter Profiles'!$AC$79-'[1]Outside Edges'!$B172)&gt;=5,'[1]Outside Edges'!$Q172="Yes"),"Yes","No")</f>
        <v>Yes</v>
      </c>
      <c r="CA173" s="65" t="str">
        <f>IF(AND((RIGHT($CA$3,2)-'[1]Miter Profiles'!$AC$80-'[1]Outside Edges'!$B172)&gt;=5,'[1]Outside Edges'!$Q172="Yes"),"Yes","No")</f>
        <v>Yes</v>
      </c>
      <c r="CB173" s="7" t="str">
        <f>IF(AND((RIGHT($CB$3,2)-'[1]Miter Profiles'!$AC$81-'[1]Outside Edges'!$B172)&gt;=5,'[1]Outside Edges'!$Q172="Yes"),"Yes","No")</f>
        <v>Yes</v>
      </c>
      <c r="CC173" s="7" t="str">
        <f>IF(AND((RIGHT($CC$3,2)-'[1]Miter Profiles'!$AC$82-'[1]Outside Edges'!$B172)&gt;=5,'[1]Outside Edges'!$Q172="Yes"),"Yes","No")</f>
        <v>Yes</v>
      </c>
      <c r="CD173" s="63" t="str">
        <f>IF(AND((RIGHT($CD$3,2)-'[1]Miter Profiles'!$AC$83-'[1]Outside Edges'!$B172)&gt;=5,'[1]Outside Edges'!$Q172="Yes"),"Yes","No")</f>
        <v>Yes</v>
      </c>
      <c r="CE173" s="64" t="str">
        <f>IF(AND((RIGHT($CE$3,2)-'[1]Miter Profiles'!$AC$84-'[1]Outside Edges'!$B172)&gt;=5,'[1]Outside Edges'!$Q172="Yes"),"Yes","No")</f>
        <v>Yes</v>
      </c>
      <c r="CF173" s="8" t="str">
        <f>IF(AND((RIGHT($CF$3,2)-'[1]Miter Profiles'!$AC$85-'[1]Outside Edges'!$B172)&gt;=5,'[1]Outside Edges'!$Q172="Yes"),"Yes","No")</f>
        <v>Yes</v>
      </c>
      <c r="CG173" s="65" t="str">
        <f>IF(AND((RIGHT($CG$3,2)-'[1]Miter Profiles'!$AC$86-'[1]Outside Edges'!$B172)&gt;=5,'[1]Outside Edges'!$Q172="Yes"),"Yes","No")</f>
        <v>Yes</v>
      </c>
      <c r="CH173" s="7" t="str">
        <f>IF(AND((RIGHT($CH$3,2)-'[1]Miter Profiles'!$AC$87-'[1]Outside Edges'!$B172)&gt;=5,'[1]Outside Edges'!$Q172="Yes"),"Yes","No")</f>
        <v>Yes</v>
      </c>
      <c r="CI173" s="7" t="str">
        <f>IF(AND((RIGHT($CI$3,2)-'[1]Miter Profiles'!$AC$88-'[1]Outside Edges'!$B172)&gt;=5,'[1]Outside Edges'!$Q172="Yes"),"Yes","No")</f>
        <v>Yes</v>
      </c>
      <c r="CJ173" s="63" t="str">
        <f>IF(AND((RIGHT($CJ$3,2)-'[1]Miter Profiles'!$AC$89-'[1]Outside Edges'!$B172)&gt;=5,'[1]Outside Edges'!$Q172="Yes"),"Yes","No")</f>
        <v>Yes</v>
      </c>
      <c r="CK173" s="64" t="str">
        <f>IF(AND((RIGHT($CK$3,2)-'[1]Miter Profiles'!$AC$90-'[1]Outside Edges'!$B172)&gt;=5,'[1]Outside Edges'!$Q172="Yes"),"Yes","No")</f>
        <v>Yes</v>
      </c>
      <c r="CL173" s="8" t="str">
        <f>IF(AND((RIGHT($CL$3,2)-'[1]Miter Profiles'!$AC$91-'[1]Outside Edges'!$B172)&gt;=5,'[1]Outside Edges'!$Q172="Yes"),"Yes","No")</f>
        <v>Yes</v>
      </c>
      <c r="CM173" s="65" t="str">
        <f>IF(AND((RIGHT($CM$3,2)-'[1]Miter Profiles'!$AC$92-'[1]Outside Edges'!$B172)&gt;=5,'[1]Outside Edges'!$Q172="Yes"),"Yes","No")</f>
        <v>Yes</v>
      </c>
      <c r="CN173" s="7" t="str">
        <f>IF(AND((RIGHT(CN$3,2)-'[1]Miter Profiles'!$AC$93-'[1]Outside Edges'!$B172)&gt;=5,'[1]Outside Edges'!$Q172="Yes"),"Yes","No")</f>
        <v>No</v>
      </c>
      <c r="CO173" s="7" t="str">
        <f>IF(AND((RIGHT(CO$3,2)-'[1]Miter Profiles'!$AC$94-'[1]Outside Edges'!$B172)&gt;=5,'[1]Outside Edges'!$Q172="Yes"),"Yes","No")</f>
        <v>Yes</v>
      </c>
      <c r="CP173" s="63" t="str">
        <f>IF(AND((RIGHT(CP$3,2)-'[1]Miter Profiles'!$AC$95-'[1]Outside Edges'!$B172)&gt;=5,'[1]Outside Edges'!$Q172="Yes"),"Yes","No")</f>
        <v>Yes</v>
      </c>
      <c r="CQ173" s="64" t="str">
        <f>IF(AND((RIGHT(CQ$3,2)-'[1]Miter Profiles'!$AC$96-'[1]Outside Edges'!$B172)&gt;=5,'[1]Outside Edges'!$Q172="Yes"),"Yes","No")</f>
        <v>Yes</v>
      </c>
      <c r="CR173" s="8" t="str">
        <f>IF(AND((RIGHT(CR$3,2)-'[1]Miter Profiles'!$AC$97-'[1]Outside Edges'!$B172)&gt;=5,'[1]Outside Edges'!$Q172="Yes"),"Yes","No")</f>
        <v>Yes</v>
      </c>
      <c r="CS173" s="65" t="str">
        <f>IF(AND((RIGHT(CS$3,2)-'[1]Miter Profiles'!$AC$98-'[1]Outside Edges'!$B172)&gt;=5,'[1]Outside Edges'!$Q172="Yes"),"Yes","No")</f>
        <v>Yes</v>
      </c>
      <c r="CT173" s="7" t="str">
        <f>IF(AND((RIGHT($CT$3,2)-'[1]Miter Profiles'!$AC$99-'[1]Outside Edges'!$B172)&gt;=5,'[1]Outside Edges'!$Q172="Yes"),"Yes","No")</f>
        <v>Yes</v>
      </c>
      <c r="CU173" s="7" t="str">
        <f>IF(AND((RIGHT($CU$3,2)-'[1]Miter Profiles'!$AC$100-'[1]Outside Edges'!$B172)&gt;=5,'[1]Outside Edges'!$Q172="Yes"),"Yes","No")</f>
        <v>Yes</v>
      </c>
      <c r="CV173" s="63" t="str">
        <f>IF(AND((RIGHT($CV$3,2)-'[1]Miter Profiles'!$AC$101-'[1]Outside Edges'!$B172)&gt;=5,'[1]Outside Edges'!$Q172="Yes"),"Yes","No")</f>
        <v>Yes</v>
      </c>
      <c r="CW173" s="64" t="str">
        <f>IF(AND((RIGHT($CW$3,2)-'[1]Miter Profiles'!$AC$102-'[1]Outside Edges'!$B172)&gt;=5,'[1]Outside Edges'!$Q172="Yes"),"Yes","No")</f>
        <v>Yes</v>
      </c>
      <c r="CX173" s="8" t="str">
        <f>IF(AND((RIGHT($CX$3,2)-'[1]Miter Profiles'!$AC$103-'[1]Outside Edges'!$B172)&gt;=5,'[1]Outside Edges'!$Q172="Yes"),"Yes","No")</f>
        <v>Yes</v>
      </c>
      <c r="CY173" s="65" t="str">
        <f>IF(AND((RIGHT($CY$3,2)-'[1]Miter Profiles'!$AC$104-'[1]Outside Edges'!$B172)&gt;=5,'[1]Outside Edges'!$Q172="Yes"),"Yes","No")</f>
        <v>Yes</v>
      </c>
      <c r="CZ173" s="7" t="str">
        <f>IF(AND((RIGHT($CZ$3,2)-'[1]Miter Profiles'!$AC$105-'[1]Outside Edges'!$B172)&gt;=5,'[1]Outside Edges'!$Q172="Yes"),"Yes","No")</f>
        <v>No</v>
      </c>
      <c r="DA173" s="7" t="str">
        <f>IF(AND((RIGHT($DA$3,2)-'[1]Miter Profiles'!$AC$106-'[1]Outside Edges'!$B172)&gt;=5,'[1]Outside Edges'!$Q172="Yes"),"Yes","No")</f>
        <v>No</v>
      </c>
      <c r="DB173" s="63" t="str">
        <f>IF(AND((RIGHT($DB$3,2)-'[1]Miter Profiles'!$AC$107-'[1]Outside Edges'!$B172)&gt;=5,'[1]Outside Edges'!$Q172="Yes"),"Yes","No")</f>
        <v>No</v>
      </c>
      <c r="DC173" s="64" t="str">
        <f>IF(AND((RIGHT($DC$3,2)-'[1]Miter Profiles'!$AC$108-'[1]Outside Edges'!$B172)&gt;=5,'[1]Outside Edges'!$Q172="Yes"),"Yes","No")</f>
        <v>No</v>
      </c>
      <c r="DD173" s="8" t="str">
        <f>IF(AND((RIGHT($DD$3,2)-'[1]Miter Profiles'!$AC$109-'[1]Outside Edges'!$B172)&gt;=5,'[1]Outside Edges'!$Q172="Yes"),"Yes","No")</f>
        <v>Yes</v>
      </c>
      <c r="DE173" s="65" t="str">
        <f>IF(AND((RIGHT($DE$3,2)-'[1]Miter Profiles'!$AC$110-'[1]Outside Edges'!$B172)&gt;=5,'[1]Outside Edges'!$Q172="Yes"),"Yes","No")</f>
        <v>Yes</v>
      </c>
      <c r="DF173" s="7" t="str">
        <f>IF(AND((RIGHT($DF$3,2)-'[1]Miter Profiles'!$AC$111-'[1]Outside Edges'!$B172)&gt;=5,'[1]Outside Edges'!$Q172="Yes"),"Yes","No")</f>
        <v>Yes</v>
      </c>
      <c r="DG173" s="7" t="str">
        <f>IF(AND((RIGHT($DG$3,2)-'[1]Miter Profiles'!$AC$112-'[1]Outside Edges'!$B172)&gt;=5,'[1]Outside Edges'!$Q172="Yes"),"Yes","No")</f>
        <v>Yes</v>
      </c>
      <c r="DH173" s="63" t="str">
        <f>IF(AND((RIGHT($DH$3,2)-'[1]Miter Profiles'!$AC$113-'[1]Outside Edges'!$B172)&gt;=5,'[1]Outside Edges'!$Q172="Yes"),"Yes","No")</f>
        <v>Yes</v>
      </c>
      <c r="DI173" s="64" t="str">
        <f>IF(AND((RIGHT($DI$3,2)-'[1]Miter Profiles'!$AC$114-'[1]Outside Edges'!$B172)&gt;=5,'[1]Outside Edges'!$Q172="Yes"),"Yes","No")</f>
        <v>Yes</v>
      </c>
      <c r="DJ173" s="8" t="str">
        <f>IF(AND((RIGHT($DJ$3,2)-'[1]Miter Profiles'!$AC$115-'[1]Outside Edges'!$B172)&gt;=5,'[1]Outside Edges'!$Q172="Yes"),"Yes","No")</f>
        <v>Yes</v>
      </c>
      <c r="DK173" s="65" t="str">
        <f>IF(AND((RIGHT($DK$3,2)-'[1]Miter Profiles'!$AC$116-'[1]Outside Edges'!$B172)&gt;=5,'[1]Outside Edges'!$Q172="Yes"),"Yes","No")</f>
        <v>Yes</v>
      </c>
      <c r="DL173" s="7" t="str">
        <f>IF(AND((RIGHT($DL$3,2)-'[1]Miter Profiles'!$AC$117-'[1]Outside Edges'!$B172)&gt;=5,'[1]Outside Edges'!$Q172="Yes"),"Yes","No")</f>
        <v>Yes</v>
      </c>
      <c r="DM173" s="7" t="str">
        <f>IF(AND((RIGHT($DM$3,2)-'[1]Miter Profiles'!$AC$118-'[1]Outside Edges'!$B172)&gt;=5,'[1]Outside Edges'!$Q172="Yes"),"Yes","No")</f>
        <v>Yes</v>
      </c>
      <c r="DN173" s="63" t="str">
        <f>IF(AND((RIGHT($DN$3,2)-'[1]Miter Profiles'!$AC$119-'[1]Outside Edges'!$B172)&gt;=5,'[1]Outside Edges'!$Q172="Yes"),"Yes","No")</f>
        <v>Yes</v>
      </c>
      <c r="DO173" s="64" t="str">
        <f>IF(AND((RIGHT($DO$3,2)-'[1]Miter Profiles'!$AC$120-'[1]Outside Edges'!$B172)&gt;=5,'[1]Outside Edges'!$Q172="Yes"),"Yes","No")</f>
        <v>No</v>
      </c>
      <c r="DP173" s="8" t="str">
        <f>IF(AND((RIGHT($DP$3,2)-'[1]Miter Profiles'!$AC$121-'[1]Outside Edges'!$B172)&gt;=5,'[1]Outside Edges'!$Q172="Yes"),"Yes","No")</f>
        <v>Yes</v>
      </c>
      <c r="DQ173" s="65" t="str">
        <f>IF(AND((RIGHT($DQ$3,2)-'[1]Miter Profiles'!$AC$122-'[1]Outside Edges'!$B172)&gt;=5,'[1]Outside Edges'!$Q172="Yes"),"Yes","No")</f>
        <v>Yes</v>
      </c>
      <c r="DR173" s="7" t="str">
        <f>IF(AND((RIGHT($DR$3,2)-'[1]Miter Profiles'!$AC$123-'[1]Outside Edges'!$B172)&gt;=5,'[1]Outside Edges'!$Q172="Yes"),"Yes","No")</f>
        <v>Yes</v>
      </c>
      <c r="DS173" s="7" t="str">
        <f>IF(AND((RIGHT($DS$3,2)-'[1]Miter Profiles'!$AC$124-'[1]Outside Edges'!$B172)&gt;=5,'[1]Outside Edges'!$Q172="Yes"),"Yes","No")</f>
        <v>Yes</v>
      </c>
      <c r="DT173" s="63" t="str">
        <f>IF(AND((RIGHT($DT$3,2)-'[1]Miter Profiles'!$AC$125-'[1]Outside Edges'!$B172)&gt;=5,'[1]Outside Edges'!$Q172="Yes"),"Yes","No")</f>
        <v>Yes</v>
      </c>
      <c r="DU173" s="64" t="str">
        <f>IF(AND((RIGHT($DU$3,2)-'[1]Miter Profiles'!$AC$126-'[1]Outside Edges'!$B172)&gt;=5,'[1]Outside Edges'!$Q172="Yes"),"Yes","No")</f>
        <v>Yes</v>
      </c>
      <c r="DV173" s="8" t="str">
        <f>IF(AND((RIGHT($DV$3,2)-'[1]Miter Profiles'!$AC$127-'[1]Outside Edges'!$B172)&gt;=5,'[1]Outside Edges'!$Q172="Yes"),"Yes","No")</f>
        <v>Yes</v>
      </c>
      <c r="DW173" s="65" t="str">
        <f>IF(AND((RIGHT($DW$3,2)-'[1]Miter Profiles'!$AC$128-'[1]Outside Edges'!$B172)&gt;=5,'[1]Outside Edges'!$Q172="Yes"),"Yes","No")</f>
        <v>Yes</v>
      </c>
      <c r="DX173" s="7" t="str">
        <f>IF(AND((RIGHT($DX$3,2)-'[1]Miter Profiles'!$AC$129-'[1]Outside Edges'!$B172)&gt;=5,'[1]Outside Edges'!$Q172="Yes"),"Yes","No")</f>
        <v>Yes</v>
      </c>
      <c r="DY173" s="7" t="str">
        <f>IF(AND((RIGHT($DY$3,2)-'[1]Miter Profiles'!$AC$130-'[1]Outside Edges'!$B172)&gt;=5,'[1]Outside Edges'!$Q172="Yes"),"Yes","No")</f>
        <v>Yes</v>
      </c>
      <c r="DZ173" s="63" t="str">
        <f>IF(AND((RIGHT($DZ$3,2)-'[1]Miter Profiles'!$AC$131-'[1]Outside Edges'!$B172)&gt;=5,'[1]Outside Edges'!$Q172="Yes"),"Yes","No")</f>
        <v>Yes</v>
      </c>
      <c r="EA173" s="68" t="str">
        <f>IF(AND((RIGHT($EA$3,2)-'[1]Miter Profiles'!$AC$132-'[1]Outside Edges'!$B172)&gt;=5,'[1]Outside Edges'!$Q172="Yes"),"Yes","No")</f>
        <v>Yes</v>
      </c>
      <c r="EB173" s="78" t="str">
        <f>IF(AND((RIGHT($EB$3,2)-'[1]Miter Profiles'!$AC$133-'[1]Outside Edges'!$B172)&gt;=5,'[1]Outside Edges'!$Q172="Yes"),"Yes","No")</f>
        <v>No</v>
      </c>
      <c r="EC173" s="79" t="str">
        <f>IF(AND((RIGHT($EC$3,2)-'[1]Miter Profiles'!$AC$134-'[1]Outside Edges'!$B172)&gt;=5,'[1]Outside Edges'!$Q172="Yes"),"Yes","No")</f>
        <v>Yes</v>
      </c>
      <c r="ED173" s="81" t="str">
        <f>IF(AND((RIGHT($ED$3,2)-'[1]Miter Profiles'!$AC$135-'[1]Outside Edges'!$B172)&gt;=5,'[1]Outside Edges'!$Q172="Yes"),"Yes","No")</f>
        <v>Yes</v>
      </c>
      <c r="EE173" s="80" t="str">
        <f>IF(AND((RIGHT($EE$3,2)-'[1]Miter Profiles'!$AC$136-'[1]Outside Edges'!$B172)&gt;=5,'[1]Outside Edges'!$Q172="Yes"),"Yes","No")</f>
        <v>Yes</v>
      </c>
      <c r="EF173" s="63" t="str">
        <f>IF(AND((RIGHT($EF$3,2)-'[1]Miter Profiles'!$AC$137-'[1]Outside Edges'!$B172)&gt;=5,'[1]Outside Edges'!$Q172="Yes"),"Yes","No")</f>
        <v>Yes</v>
      </c>
      <c r="EG173" s="7" t="str">
        <f>IF(AND((RIGHT($EG$3,2)-'[1]Miter Profiles'!$AC$138-'[1]Outside Edges'!$B172)&gt;=5,'[1]Outside Edges'!$Q172="Yes"),"Yes","No")</f>
        <v>Yes</v>
      </c>
      <c r="EH173" s="68" t="str">
        <f>IF(AND((RIGHT($EH$3,2)-'[1]Miter Profiles'!$AC$139-'[1]Outside Edges'!$B172)&gt;=5,'[1]Outside Edges'!$Q172="Yes"),"Yes","No")</f>
        <v>Yes</v>
      </c>
      <c r="EI173" s="82" t="str">
        <f>IF(AND((RIGHT($EI$3,2)-'[1]Miter Profiles'!$AC$140-'[1]Outside Edges'!$B172)&gt;=5,'[1]Outside Edges'!$Q172="Yes"),"Yes","No")</f>
        <v>Yes</v>
      </c>
      <c r="EJ173" s="83" t="str">
        <f>IF(AND((RIGHT($EJ$3,2)-'[1]Miter Profiles'!$AC$141-'[1]Outside Edges'!$B172)&gt;=5,'[1]Outside Edges'!$Q172="Yes"),"Yes","No")</f>
        <v>Yes</v>
      </c>
      <c r="EK173" s="83" t="str">
        <f>IF(AND((RIGHT($EK$3,2)-'[1]Miter Profiles'!$AC$142-'[1]Outside Edges'!$B172)&gt;=5,'[1]Outside Edges'!$Q172="Yes"),"Yes","No")</f>
        <v>Yes</v>
      </c>
      <c r="EL173" s="81" t="str">
        <f>IF(AND((RIGHT($EL$3,2)-'[1]Miter Profiles'!$AC$143-'[1]Outside Edges'!$B172)&gt;=5,'[1]Outside Edges'!$Q172="Yes"),"Yes","No")</f>
        <v>Yes</v>
      </c>
      <c r="EM173" s="84" t="str">
        <f>IF(AND((RIGHT($EM$3,2)-'[1]Miter Profiles'!$AC$144-'[1]Outside Edges'!$B172)&gt;=5,'[1]Outside Edges'!$Q172="Yes"),"Yes","No")</f>
        <v>No</v>
      </c>
      <c r="EN173" s="7" t="str">
        <f>IF(AND((RIGHT($EN$3,2)-'[1]Miter Profiles'!$AC$145-'[1]Outside Edges'!$B172)&gt;=5,'[1]Outside Edges'!$Q172="Yes"),"Yes","No")</f>
        <v>Yes</v>
      </c>
      <c r="EO173" s="68" t="str">
        <f>IF(AND((RIGHT($EO$3,2)-'[1]Miter Profiles'!$AC$146-'[1]Outside Edges'!$B172)&gt;=5,'[1]Outside Edges'!$Q172="Yes"),"Yes","No")</f>
        <v>Yes</v>
      </c>
      <c r="EP173" s="83" t="str">
        <f>IF(AND((RIGHT($EP$3,2)-'[1]Miter Profiles'!$AC$147-'[1]Outside Edges'!$B172)&gt;=5,'[1]Outside Edges'!$Q172="Yes"),"Yes","No")</f>
        <v>No</v>
      </c>
      <c r="EQ173" s="83" t="str">
        <f>IF(AND((RIGHT($EQ$3,2)-'[1]Miter Profiles'!$AC$148-'[1]Outside Edges'!$B172)&gt;=5,'[1]Outside Edges'!$Q172="Yes"),"Yes","No")</f>
        <v>Yes</v>
      </c>
      <c r="ER173" s="81" t="str">
        <f>IF(AND((RIGHT($ER$3,2)-'[1]Miter Profiles'!$AC$149-'[1]Outside Edges'!$B172)&gt;=5,'[1]Outside Edges'!$Q172="Yes"),"Yes","No")</f>
        <v>Yes</v>
      </c>
      <c r="ES173" s="84" t="str">
        <f>IF(AND((RIGHT($ES$3,2)-'[1]Miter Profiles'!$AC$150-'[1]Outside Edges'!$B172)&gt;=5,'[1]Outside Edges'!$Q172="Yes"),"Yes","No")</f>
        <v>No</v>
      </c>
      <c r="ET173" s="7" t="str">
        <f>IF(AND((RIGHT($ET$3,2)-'[1]Miter Profiles'!$AC$151-'[1]Outside Edges'!$B172)&gt;=5,'[1]Outside Edges'!$Q172="Yes"),"Yes","No")</f>
        <v>Yes</v>
      </c>
      <c r="EU173" s="68" t="str">
        <f>IF(AND((RIGHT($EU$3,2)-'[1]Miter Profiles'!$AC$152-'[1]Outside Edges'!$B172)&gt;=5,'[1]Outside Edges'!$Q172="Yes"),"Yes","No")</f>
        <v>Yes</v>
      </c>
      <c r="EV173" s="83" t="str">
        <f>IF(AND((RIGHT($EV$3,2)-'[1]Miter Profiles'!$AC$153-'[1]Outside Edges'!$B172)&gt;=5,'[1]Outside Edges'!$Q172="Yes"),"Yes","No")</f>
        <v>Yes</v>
      </c>
      <c r="EW173" s="83" t="str">
        <f>IF(AND((RIGHT($EW$3,2)-'[1]Miter Profiles'!$AC$154-'[1]Outside Edges'!$B172)&gt;=5,'[1]Outside Edges'!$Q172="Yes"),"Yes","No")</f>
        <v>Yes</v>
      </c>
      <c r="EX173" s="81" t="str">
        <f>IF(AND((RIGHT($EX$3,2)-'[1]Miter Profiles'!$AC$155-'[1]Outside Edges'!$B172)&gt;=5,'[1]Outside Edges'!$Q172="Yes"),"Yes","No")</f>
        <v>Yes</v>
      </c>
      <c r="EY173" s="84" t="str">
        <f>IF(AND((RIGHT($EY$3,2)-'[1]Miter Profiles'!$AC$156-'[1]Outside Edges'!$B172)&gt;=5,'[1]Outside Edges'!$Q172="Yes"),"Yes","No")</f>
        <v>Yes</v>
      </c>
      <c r="EZ173" s="7" t="str">
        <f>IF(AND((RIGHT($EZ$3,2)-'[1]Miter Profiles'!$AC$157-'[1]Outside Edges'!$B172)&gt;=5,'[1]Outside Edges'!$Q172="Yes"),"Yes","No")</f>
        <v>Yes</v>
      </c>
      <c r="FA173" s="68" t="str">
        <f>IF(AND((RIGHT($FA$3,2)-'[1]Miter Profiles'!$AC$158-'[1]Outside Edges'!$B172)&gt;=5,'[1]Outside Edges'!$Q172="Yes"),"Yes","No")</f>
        <v>Yes</v>
      </c>
      <c r="FB173" s="83" t="str">
        <f>IF(AND((RIGHT($FB$3,2)-'[1]Miter Profiles'!$AC$159-'[1]Outside Edges'!$B172)&gt;=5,'[1]Outside Edges'!$Q172="Yes"),"Yes","No")</f>
        <v>Yes</v>
      </c>
      <c r="FC173" s="83" t="str">
        <f>IF(AND((RIGHT($FC$3,2)-'[1]Miter Profiles'!$AC$160-'[1]Outside Edges'!$B172)&gt;=5,'[1]Outside Edges'!$Q172="Yes"),"Yes","No")</f>
        <v>Yes</v>
      </c>
      <c r="FD173" s="81" t="str">
        <f>IF(AND((RIGHT($FD$3,2)-'[1]Miter Profiles'!$AC$161-'[1]Outside Edges'!$B172)&gt;=5,'[1]Outside Edges'!$Q172="Yes"),"Yes","No")</f>
        <v>Yes</v>
      </c>
      <c r="FE173" s="84" t="str">
        <f>IF(AND((RIGHT($FE$3,2)-'[1]Miter Profiles'!$AC$162-'[1]Outside Edges'!$B172)&gt;=5,'[1]Outside Edges'!$Q172="Yes"),"Yes","No")</f>
        <v>Yes</v>
      </c>
      <c r="FF173" s="7" t="str">
        <f>IF(AND((RIGHT($FF$3,2)-'[1]Miter Profiles'!$AC$163-'[1]Outside Edges'!$B172)&gt;=5,'[1]Outside Edges'!$Q172="Yes"),"Yes","No")</f>
        <v>Yes</v>
      </c>
      <c r="FG173" s="68" t="str">
        <f>IF(AND((RIGHT($FG$3,2)-'[1]Miter Profiles'!$AC$164-'[1]Outside Edges'!$B172)&gt;=5,'[1]Outside Edges'!$Q172="Yes"),"Yes","No")</f>
        <v>Yes</v>
      </c>
      <c r="FH173" s="83" t="str">
        <f>IF(AND((RIGHT($FH$3,2)-'[1]Miter Profiles'!$AC$165-'[1]Outside Edges'!$B172)&gt;=5,'[1]Outside Edges'!$Q172="Yes"),"Yes","No")</f>
        <v>Yes</v>
      </c>
      <c r="FI173" s="83" t="str">
        <f>IF(AND((RIGHT($FI$3,2)-'[1]Miter Profiles'!$AC$166-'[1]Outside Edges'!$B172)&gt;=5,'[1]Outside Edges'!$Q172="Yes"),"Yes","No")</f>
        <v>Yes</v>
      </c>
      <c r="FJ173" s="81" t="str">
        <f>IF(AND((RIGHT($FJ$3,2)-'[1]Miter Profiles'!$AC$167-'[1]Outside Edges'!$B172)&gt;=5,'[1]Outside Edges'!$Q172="Yes"),"Yes","No")</f>
        <v>Yes</v>
      </c>
      <c r="FK173" s="84" t="str">
        <f>IF(AND((RIGHT($FK$3,2)-'[1]Miter Profiles'!$AC$168-'[1]Outside Edges'!$B172)&gt;=5,'[1]Outside Edges'!$Q172="Yes"),"Yes","No")</f>
        <v>Yes</v>
      </c>
      <c r="FL173" s="7" t="str">
        <f>IF(AND((RIGHT($FL$3,2)-'[1]Miter Profiles'!$AC$169-'[1]Outside Edges'!$B172)&gt;=5,'[1]Outside Edges'!$Q172="Yes"),"Yes","No")</f>
        <v>Yes</v>
      </c>
      <c r="FM173" s="68" t="str">
        <f>IF(AND((RIGHT($FM$3,2)-'[1]Miter Profiles'!$AC$170-'[1]Outside Edges'!$B172)&gt;=5,'[1]Outside Edges'!$Q172="Yes"),"Yes","No")</f>
        <v>Yes</v>
      </c>
      <c r="FN173" s="83" t="str">
        <f>IF(AND((RIGHT($FN$3,2)-'[1]Miter Profiles'!$AC$171-'[1]Outside Edges'!$B172)&gt;=5,'[1]Outside Edges'!$Q172="Yes"),"Yes","No")</f>
        <v>Yes</v>
      </c>
      <c r="FO173" s="83" t="str">
        <f>IF(AND((RIGHT($FO$3,2)-'[1]Miter Profiles'!$AC$172-'[1]Outside Edges'!$B172)&gt;=5,'[1]Outside Edges'!$Q172="Yes"),"Yes","No")</f>
        <v>Yes</v>
      </c>
      <c r="FP173" s="81" t="str">
        <f>IF(AND((RIGHT($FP$3,2)-'[1]Miter Profiles'!$AC$173-'[1]Outside Edges'!$B172)&gt;=5,'[1]Outside Edges'!$Q172="Yes"),"Yes","No")</f>
        <v>Yes</v>
      </c>
      <c r="FQ173" s="84" t="str">
        <f>IF(AND((RIGHT($FQ$3,2)-'[1]Miter Profiles'!$AC$174-'[1]Outside Edges'!$B172)&gt;=5,'[1]Outside Edges'!$Q172="Yes"),"Yes","No")</f>
        <v>Yes</v>
      </c>
      <c r="FR173" s="7" t="str">
        <f>IF(AND((RIGHT($FR$3,2)-'[1]Miter Profiles'!$AC$175-'[1]Outside Edges'!$B172)&gt;=5,'[1]Outside Edges'!$Q172="Yes"),"Yes","No")</f>
        <v>Yes</v>
      </c>
      <c r="FS173" s="68" t="str">
        <f>IF(AND((RIGHT($FS$3,2)-'[1]Miter Profiles'!$AC$176-'[1]Outside Edges'!$B172)&gt;=5,'[1]Outside Edges'!$Q172="Yes"),"Yes","No")</f>
        <v>Yes</v>
      </c>
      <c r="FT173" s="83" t="str">
        <f>IF(AND((RIGHT($FT$3,2)-'[1]Miter Profiles'!$AC$177-'[1]Outside Edges'!$B172)&gt;=5,'[1]Outside Edges'!$Q172="Yes"),"Yes","No")</f>
        <v>Yes</v>
      </c>
      <c r="FU173" s="83" t="str">
        <f>IF(AND((RIGHT($FU$3,2)-'[1]Miter Profiles'!$AC$178-'[1]Outside Edges'!$B172)&gt;=5,'[1]Outside Edges'!$Q172="Yes"),"Yes","No")</f>
        <v>Yes</v>
      </c>
      <c r="FV173" s="81" t="str">
        <f>IF(AND((RIGHT($V$3,2)-'[1]Miter Profiles'!$AC$179-'[1]Outside Edges'!$B172)&gt;=5,'[1]Outside Edges'!$Q172="Yes"),"Yes","No")</f>
        <v>Yes</v>
      </c>
      <c r="FW173" s="84" t="str">
        <f>IF(AND((RIGHT($FW$3,2)-'[1]Miter Profiles'!$AC$180-'[1]Outside Edges'!$B172)&gt;=5,'[1]Outside Edges'!$Q172="Yes"),"Yes","No")</f>
        <v>No</v>
      </c>
      <c r="FX173" s="197" t="str">
        <f>IF(AND((RIGHT($FX$3,2)-'[1]Miter Profiles'!$AC$181-'[1]Outside Edges'!$B172)&gt;=5,'[1]Outside Edges'!$Q172="Yes"),"Yes","No")</f>
        <v>Yes</v>
      </c>
      <c r="FY173" s="198" t="str">
        <f>IF(AND((RIGHT($FY$3,2)-'[1]Miter Profiles'!$AC$182-'[1]Outside Edges'!$B172)&gt;=5,'[1]Outside Edges'!$Q172="Yes"),"Yes","No")</f>
        <v>Yes</v>
      </c>
      <c r="FZ173" s="200" t="str">
        <f>IF(AND((RIGHT($FZ$3,2)-'[1]Miter Profiles'!$AC$183-'[1]Outside Edges'!$B172)&gt;=5,'[1]Outside Edges'!$Q172="Yes"),"Yes","No")</f>
        <v>Yes</v>
      </c>
      <c r="GA173" s="201" t="str">
        <f>IF(AND((RIGHT($GA$3,2)-'[1]Miter Profiles'!$AC$184-'[1]Outside Edges'!$B172)&gt;=5,'[1]Outside Edges'!$Q172="Yes"),"Yes","No")</f>
        <v>Yes</v>
      </c>
      <c r="GB173" s="202" t="str">
        <f>IF(AND((RIGHT($GB$3,2)-'[1]Miter Profiles'!$AC$185-'[1]Outside Edges'!$B172)&gt;=5,'[1]Outside Edges'!$Q172="Yes"),"Yes","No")</f>
        <v>Yes</v>
      </c>
      <c r="GC173" s="199" t="str">
        <f>IF(AND((RIGHT($GC$3,2)-'[1]Miter Profiles'!$AC$186-'[1]Outside Edges'!$B172)&gt;=5,'[1]Outside Edges'!$Q172="Yes"),"Yes","No")</f>
        <v>No</v>
      </c>
      <c r="GD173" s="197" t="str">
        <f>IF(AND((RIGHT($GD$3,2)-'[1]Miter Profiles'!$AC$187-'[1]Outside Edges'!$B172)&gt;=5,'[1]Outside Edges'!$Q172="Yes"),"Yes","No")</f>
        <v>Yes</v>
      </c>
      <c r="GE173" s="198" t="str">
        <f>IF(AND((RIGHT($GE$3,2)-'[1]Miter Profiles'!$AC$188-'[1]Outside Edges'!$B172)&gt;=5,'[1]Outside Edges'!$Q172="Yes"),"Yes","No")</f>
        <v>Yes</v>
      </c>
      <c r="GF173" s="200" t="str">
        <f>IF(AND((RIGHT($GF$3,2)-'[1]Miter Profiles'!$AC$189-'[1]Outside Edges'!$B172)&gt;=5,'[1]Outside Edges'!$Q172="Yes"),"Yes","No")</f>
        <v>Yes</v>
      </c>
      <c r="GG173" s="201" t="str">
        <f>IF(AND((RIGHT($GG$3,2)-'[1]Miter Profiles'!$AC$190-'[1]Outside Edges'!$B172)&gt;=5,'[1]Outside Edges'!$Q172="Yes"),"Yes","No")</f>
        <v>Yes</v>
      </c>
      <c r="GH173" s="202" t="str">
        <f>IF(AND((RIGHT($GH$3,2)-'[1]Miter Profiles'!$AC$191-'[1]Outside Edges'!$B172)&gt;=5,'[1]Outside Edges'!$Q172="Yes"),"Yes","No")</f>
        <v>Yes</v>
      </c>
      <c r="GI173" s="199" t="str">
        <f>IF(AND((RIGHT($GI$3,2)-'[1]Miter Profiles'!$AC$192-'[1]Outside Edges'!$B172)&gt;=5,'[1]Outside Edges'!$Q172="Yes"),"Yes","No")</f>
        <v>Yes</v>
      </c>
      <c r="GJ173" s="197" t="str">
        <f>IF(AND((RIGHT($GJ$3,2)-'[1]Miter Profiles'!$AC$193-'[1]Outside Edges'!$B172)&gt;=5,'[1]Outside Edges'!$Q172="Yes"),"Yes","No")</f>
        <v>Yes</v>
      </c>
      <c r="GK173" s="198" t="str">
        <f>IF(AND((RIGHT($GK$3,2)-'[1]Miter Profiles'!$AC$194-'[1]Outside Edges'!$B172)&gt;=5,'[1]Outside Edges'!$Q172="Yes"),"Yes","No")</f>
        <v>Yes</v>
      </c>
      <c r="GL173" s="200" t="str">
        <f>IF(AND((RIGHT($GL$3,2)-'[1]Miter Profiles'!$AC$195-'[1]Outside Edges'!$B172)&gt;=5,'[1]Outside Edges'!$Q172="Yes"),"Yes","No")</f>
        <v>Yes</v>
      </c>
      <c r="GM173" s="201" t="str">
        <f>IF(AND((RIGHT($GM$3,2)-'[1]Miter Profiles'!$AC$196-'[1]Outside Edges'!$B172)&gt;=5,'[1]Outside Edges'!$Q172="Yes"),"Yes","No")</f>
        <v>Yes</v>
      </c>
      <c r="GN173" s="202" t="str">
        <f>IF(AND((RIGHT($GN$3,2)-'[1]Miter Profiles'!$AC$197-'[1]Outside Edges'!$B172)&gt;=5,'[1]Outside Edges'!$Q172="Yes"),"Yes","No")</f>
        <v>Yes</v>
      </c>
      <c r="GO173" s="199" t="str">
        <f>IF(AND((RIGHT($GO$3,2)-'[1]Miter Profiles'!$AC$198-'[1]Outside Edges'!$B172)&gt;=5,'[1]Outside Edges'!$Q172="Yes"),"Yes","No")</f>
        <v>No</v>
      </c>
      <c r="GP173" s="197" t="str">
        <f>IF(AND((RIGHT($GP$3,2)-'[1]Miter Profiles'!$AC$199-'[1]Outside Edges'!$B172)&gt;=5,'[1]Outside Edges'!$Q172="Yes"),"Yes","No")</f>
        <v>Yes</v>
      </c>
      <c r="GQ173" s="198" t="str">
        <f>IF(AND((RIGHT($GQ$3,2)-'[1]Miter Profiles'!$AC$200-'[1]Outside Edges'!$B172)&gt;=5,'[1]Outside Edges'!$Q172="Yes"),"Yes","No")</f>
        <v>Yes</v>
      </c>
      <c r="GR173" s="211" t="str">
        <f>IF(AND((RIGHT($GR$3,2)-'[1]Miter Profiles'!$AC$201-'[1]Outside Edges'!$B172)&gt;=5,'[1]Outside Edges'!$Q172="Yes"),"Yes","No")</f>
        <v>Yes</v>
      </c>
      <c r="GS173" s="197" t="str">
        <f>IF(AND((RIGHT($GS$3,2)-'[1]Miter Profiles'!$AC$202-'[1]Outside Edges'!$B172)&gt;=5,'[1]Outside Edges'!$Q172="Yes"),"Yes","No")</f>
        <v>Yes</v>
      </c>
      <c r="GT173" s="212" t="str">
        <f>IF(AND((RIGHT($GT$3,2)-'[1]Miter Profiles'!$AC$203-'[1]Outside Edges'!$B172)&gt;=5,'[1]Outside Edges'!$Q172="Yes"),"Yes","No")</f>
        <v>Yes</v>
      </c>
      <c r="GU173" s="208" t="str">
        <f>IF(AND((RIGHT($GU$3,2)-'[1]Miter Profiles'!$AC$204-'[1]Outside Edges'!$B172)&gt;=5,'[1]Outside Edges'!$Q172="Yes"),"Yes","No")</f>
        <v>Yes</v>
      </c>
      <c r="GV173" s="209" t="str">
        <f>IF(AND((RIGHT($GV$3,2)-'[1]Miter Profiles'!$AC$205-'[1]Outside Edges'!$B172)&gt;=5,'[1]Outside Edges'!$Q172="Yes"),"Yes","No")</f>
        <v>Yes</v>
      </c>
      <c r="GW173" s="210" t="str">
        <f>IF(AND((RIGHT($GW$3,2)-'[1]Miter Profiles'!$AC$206-'[1]Outside Edges'!$B172)&gt;=5,'[1]Outside Edges'!$Q172="Yes"),"Yes","No")</f>
        <v>Yes</v>
      </c>
      <c r="GX173" s="200" t="str">
        <f>IF(AND((RIGHT($GX$3,2)-'[1]Miter Profiles'!$AC$207-'[1]Outside Edges'!$B172)&gt;=5,'[1]Outside Edges'!$Q172="Yes"),"Yes","No")</f>
        <v>No</v>
      </c>
      <c r="GY173" s="201" t="str">
        <f>IF(AND((RIGHT($GY$3,2)-'[1]Miter Profiles'!$AC$208-'[1]Outside Edges'!$B172)&gt;=5,'[1]Outside Edges'!$Q172="Yes"),"Yes","No")</f>
        <v>Yes</v>
      </c>
      <c r="GZ173" s="202" t="str">
        <f>IF(AND((RIGHT($GZ$3,2)-'[1]Miter Profiles'!$AC$209-'[1]Outside Edges'!$B172)&gt;=5,'[1]Outside Edges'!$Q172="Yes"),"Yes","No")</f>
        <v>Yes</v>
      </c>
      <c r="HA173" s="199" t="str">
        <f>IF(AND((RIGHT($HA$3,2)-'[1]Miter Profiles'!$AC$210-'[1]Outside Edges'!$B172)&gt;=5,'[1]Outside Edges'!$Q172="Yes"),"Yes","No")</f>
        <v>Yes</v>
      </c>
      <c r="HB173" s="197" t="str">
        <f>IF(AND((RIGHT($HB$3,2)-'[1]Miter Profiles'!$AC$211-'[1]Outside Edges'!$B172)&gt;=5,'[1]Outside Edges'!$Q172="Yes"),"Yes","No")</f>
        <v>Yes</v>
      </c>
      <c r="HC173" s="198" t="str">
        <f>IF(AND((RIGHT($HC$3,2)-'[1]Miter Profiles'!$AC$212-'[1]Outside Edges'!$B172)&gt;=5,'[1]Outside Edges'!$Q172="Yes"),"Yes","No")</f>
        <v>Yes</v>
      </c>
      <c r="HD173" s="200" t="str">
        <f>IF(AND((RIGHT($HD$3,2)-'[1]Miter Profiles'!$AC$213-'[1]Outside Edges'!$B172)&gt;=5,'[1]Outside Edges'!$Q172="Yes"),"Yes","No")</f>
        <v>No</v>
      </c>
      <c r="HE173" s="202" t="str">
        <f>IF(AND((RIGHT($HE$3,2)-'[1]Miter Profiles'!$AC$214-'[1]Outside Edges'!$B172)&gt;=5,'[1]Outside Edges'!$Q172="Yes"),"Yes","No")</f>
        <v>No</v>
      </c>
      <c r="HF173" s="199" t="str">
        <f>IF(AND((RIGHT($HF$3,2)-'[1]Miter Profiles'!$AC$215-'[1]Outside Edges'!$B172)&gt;=5,'[1]Outside Edges'!$Q172="Yes"),"Yes","No")</f>
        <v>Yes</v>
      </c>
      <c r="HG173" s="197" t="str">
        <f>IF(AND((RIGHT($HG$3,2)-'[1]Miter Profiles'!$AC$216-'[1]Outside Edges'!$B172)&gt;=5,'[1]Outside Edges'!$Q172="Yes"),"Yes","No")</f>
        <v>Yes</v>
      </c>
      <c r="HH173" s="198" t="str">
        <f>IF(AND((RIGHT($HH$3,2)-'[1]Miter Profiles'!$AC$217-'[1]Outside Edges'!$B172)&gt;=5,'[1]Outside Edges'!$Q172="Yes"),"Yes","No")</f>
        <v>Yes</v>
      </c>
      <c r="HI173" s="200" t="str">
        <f>IF(AND((RIGHT($HI$3,2)-'[1]Miter Profiles'!$AC$218-'[1]Outside Edges'!$B172)&gt;=5,'[1]Outside Edges'!$Q172="Yes"),"Yes","No")</f>
        <v>Yes</v>
      </c>
      <c r="HJ173" s="201" t="str">
        <f>IF(AND((RIGHT($HJ$3,2)-'[1]Miter Profiles'!$AC$219-'[1]Outside Edges'!$B172)&gt;=5,'[1]Outside Edges'!$Q172="Yes"),"Yes","No")</f>
        <v>Yes</v>
      </c>
      <c r="HK173" s="202" t="str">
        <f>IF(AND((RIGHT($HK$3,2)-'[1]Miter Profiles'!$AC$220-'[1]Outside Edges'!$B172)&gt;=5,'[1]Outside Edges'!$Q172="Yes"),"Yes","No")</f>
        <v>Yes</v>
      </c>
      <c r="HL173" s="199" t="str">
        <f>IF(AND((RIGHT($HL$3,2)-'[1]Miter Profiles'!$AC$221-'[1]Outside Edges'!$B172)&gt;=5,'[1]Outside Edges'!$Q172="Yes"),"Yes","No")</f>
        <v>Yes</v>
      </c>
      <c r="HM173" s="197" t="str">
        <f>IF(AND((RIGHT($HM$3,2)-'[1]Miter Profiles'!$AC$222-'[1]Outside Edges'!$B172)&gt;=5,'[1]Outside Edges'!$Q172="Yes"),"Yes","No")</f>
        <v>Yes</v>
      </c>
      <c r="HN173" s="197" t="str">
        <f>IF(AND((RIGHT($HN$3,2)-'[1]Miter Profiles'!$AC$223-'[1]Outside Edges'!$B172)&gt;=5,'[1]Outside Edges'!$Q172="Yes"),"Yes","No")</f>
        <v>Yes</v>
      </c>
      <c r="HO173" s="201" t="str">
        <f>IF(AND((RIGHT($HO$3,2)-'[1]Miter Profiles'!$AC$224-'[1]Outside Edges'!$B172)&gt;=5,'[1]Outside Edges'!$Q172="Yes"),"Yes","No")</f>
        <v>No</v>
      </c>
      <c r="HP173" s="201" t="str">
        <f>IF(AND((RIGHT($HP$3,2)-'[1]Miter Profiles'!$AC$225-'[1]Outside Edges'!$B172)&gt;=5,'[1]Outside Edges'!$Q172="Yes"),"Yes","No")</f>
        <v>Yes</v>
      </c>
      <c r="HQ173" s="201" t="str">
        <f>IF(AND((RIGHT($HQ$3,3)-'[1]Miter Profiles'!$AC$226-'[1]Outside Edges'!$B172)&gt;=5,'[1]Outside Edges'!$Q172="Yes"),"Yes","No")</f>
        <v>No</v>
      </c>
      <c r="HR173" s="201" t="str">
        <f>IF(AND((RIGHT($HR$3,2)-'[1]Miter Profiles'!$AC$227-'[1]Outside Edges'!$B172)&gt;=5,'[1]Outside Edges'!$Q172="Yes"),"Yes","No")</f>
        <v>No</v>
      </c>
      <c r="HS173" s="197" t="str">
        <f>IF(AND((RIGHT($HS$3,2)-'[1]Miter Profiles'!$AC$228-'[1]Outside Edges'!$B172)&gt;=5,'[1]Outside Edges'!$Q172="Yes"),"Yes","No")</f>
        <v>Yes</v>
      </c>
      <c r="HT173" s="197" t="str">
        <f>IF(AND((RIGHT($HT$3,2)-'[1]Miter Profiles'!$AC$229-'[1]Outside Edges'!$B172)&gt;=5,'[1]Outside Edges'!$Q172="Yes"),"Yes","No")</f>
        <v>Yes</v>
      </c>
      <c r="HU173" s="197" t="str">
        <f>IF(AND((RIGHT($HU$3,2)-'[1]Miter Profiles'!$AC$230-'[1]Outside Edges'!$B172)&gt;=5,'[1]Outside Edges'!$Q172="Yes"),"Yes","No")</f>
        <v>Yes</v>
      </c>
      <c r="HV173" s="201" t="str">
        <f>IF(AND((RIGHT($HV$3,2)-'[1]Miter Profiles'!$AC$231-'[1]Outside Edges'!$B172)&gt;=5,'[1]Outside Edges'!$Q172="Yes"),"Yes","No")</f>
        <v>Yes</v>
      </c>
      <c r="HW173" s="201" t="str">
        <f>IF(AND((RIGHT($HW$3,2)-'[1]Miter Profiles'!$AC$232-'[1]Outside Edges'!$B172)&gt;=5,'[1]Outside Edges'!$Q172="Yes"),"Yes","No")</f>
        <v>Yes</v>
      </c>
      <c r="HX173" s="201" t="str">
        <f>IF(AND((RIGHT($HX$3,2)-'[1]Miter Profiles'!$AC$233-'[1]Outside Edges'!$B172)&gt;=5,'[1]Outside Edges'!$Q172="Yes"),"Yes","No")</f>
        <v>Yes</v>
      </c>
      <c r="HY173" s="197" t="str">
        <f>IF(AND((RIGHT($HY$3,2)-'[1]Miter Profiles'!$AC$234-'[1]Outside Edges'!$B172)&gt;=5,'[1]Outside Edges'!$Q172="Yes"),"Yes","No")</f>
        <v>No</v>
      </c>
      <c r="HZ173" s="197" t="str">
        <f>IF(AND((RIGHT($HZ$3,2)-'[1]Miter Profiles'!$AC$235-'[1]Outside Edges'!$B172)&gt;=5,'[1]Outside Edges'!$Q172="Yes"),"Yes","No")</f>
        <v>Yes</v>
      </c>
      <c r="IA173" s="197" t="str">
        <f>IF(AND((RIGHT($IA$3,2)-'[1]Miter Profiles'!$AC$236-'[1]Outside Edges'!$B172)&gt;=5,'[1]Outside Edges'!$Q172="Yes"),"Yes","No")</f>
        <v>Yes</v>
      </c>
      <c r="IB173" s="201" t="str">
        <f>IF(AND((RIGHT($IB$3,2)-'[1]Miter Profiles'!$AC$237-'[1]Outside Edges'!$B172)&gt;=5,'[1]Outside Edges'!$Q172="Yes"),"Yes","No")</f>
        <v>Yes</v>
      </c>
      <c r="IC173" s="201" t="str">
        <f>IF(AND((RIGHT($IC$3,2)-'[1]Miter Profiles'!$AC$238-'[1]Outside Edges'!$B172)&gt;=5,'[1]Outside Edges'!$Q172="Yes"),"Yes","No")</f>
        <v>Yes</v>
      </c>
      <c r="ID173" s="201" t="str">
        <f>IF(AND((RIGHT($ID$3,2)-'[1]Miter Profiles'!$AC$239-'[1]Outside Edges'!$B172)&gt;=5,'[1]Outside Edges'!$Q172="Yes"),"Yes","No")</f>
        <v>Yes</v>
      </c>
      <c r="IE173" s="197" t="str">
        <f>IF(AND((RIGHT($IE$3,2)-'[1]Miter Profiles'!$AC$240-'[1]Outside Edges'!$B172)&gt;=5,'[1]Outside Edges'!$Q172="Yes"),"Yes","No")</f>
        <v>Yes</v>
      </c>
      <c r="IF173" s="197" t="str">
        <f>IF(AND((RIGHT($IF$3,2)-'[1]Miter Profiles'!$AC$241-'[1]Outside Edges'!$B172)&gt;=5,'[1]Outside Edges'!$Q172="Yes"),"Yes","No")</f>
        <v>Yes</v>
      </c>
      <c r="IG173" s="197" t="str">
        <f>IF(AND((RIGHT($IG$3,2)-'[1]Miter Profiles'!$AC$242-'[1]Outside Edges'!$B172)&gt;=5,'[1]Outside Edges'!$Q172="Yes"),"Yes","No")</f>
        <v>Yes</v>
      </c>
      <c r="IH173" s="201" t="str">
        <f>IF(AND((RIGHT($IH$3,2)-'[1]Miter Profiles'!$AC$243-'[1]Outside Edges'!$B172)&gt;=5,'[1]Outside Edges'!$Q172="Yes"),"Yes","No")</f>
        <v>Yes</v>
      </c>
      <c r="II173" s="201" t="str">
        <f>IF(AND((RIGHT($II$3,2)-'[1]Miter Profiles'!$AC$244-'[1]Outside Edges'!$B172)&gt;=5,'[1]Outside Edges'!$Q172="Yes"),"Yes","No")</f>
        <v>Yes</v>
      </c>
      <c r="IJ173" s="201" t="str">
        <f>IF(AND((RIGHT($IJ$3,2)-'[1]Miter Profiles'!$AC$245-'[1]Outside Edges'!$B172)&gt;=5,'[1]Outside Edges'!$Q172="Yes"),"Yes","No")</f>
        <v>Yes</v>
      </c>
      <c r="IK173" s="197" t="str">
        <f>IF(AND((RIGHT($IK$3,2)-'[1]Miter Profiles'!$AC$246-'[1]Outside Edges'!$B172)&gt;=5,'[1]Outside Edges'!$Q172="Yes"),"Yes","No")</f>
        <v>Yes</v>
      </c>
      <c r="IL173" s="197" t="str">
        <f>IF(AND((RIGHT($IL$3,2)-'[1]Miter Profiles'!$AC$247-'[1]Outside Edges'!$B172)&gt;=5,'[1]Outside Edges'!$Q172="Yes"),"Yes","No")</f>
        <v>Yes</v>
      </c>
      <c r="IM173" s="197" t="str">
        <f>IF(AND((RIGHT($IM$3,2)-'[1]Miter Profiles'!$AC$248-'[1]Outside Edges'!$B172)&gt;=5,'[1]Outside Edges'!$Q172="Yes"),"Yes","No")</f>
        <v>Yes</v>
      </c>
      <c r="IN173" s="201" t="str">
        <f>IF(AND((RIGHT($IN$3,2)-'[1]Miter Profiles'!$AC$249-'[1]Outside Edges'!$B172)&gt;=5,'[1]Outside Edges'!$Q172="Yes"),"Yes","No")</f>
        <v>No</v>
      </c>
      <c r="IO173" s="201" t="str">
        <f>IF(AND((RIGHT($IO$3,2)-'[1]Miter Profiles'!$AC$250-'[1]Outside Edges'!$B172)&gt;=5,'[1]Outside Edges'!$Q172="Yes"),"Yes","No")</f>
        <v>Yes</v>
      </c>
      <c r="IP173" s="201" t="str">
        <f>IF(AND((RIGHT($IP$3,2)-'[1]Miter Profiles'!$AC$251-'[1]Outside Edges'!$B172)&gt;=5,'[1]Outside Edges'!$Q172="Yes"),"Yes","No")</f>
        <v>Yes</v>
      </c>
      <c r="IQ173" s="197" t="str">
        <f>IF(AND((RIGHT($IQ$3,2)-'[1]Miter Profiles'!$AC$252-'[1]Outside Edges'!$B172)&gt;=5,'[1]Outside Edges'!$Q172="Yes"),"Yes","No")</f>
        <v>No</v>
      </c>
      <c r="IR173" s="197" t="str">
        <f>IF(AND((RIGHT($IR$3,2)-'[1]Miter Profiles'!$AC$253-'[1]Outside Edges'!$B172)&gt;=5,'[1]Outside Edges'!$Q172="Yes"),"Yes","No")</f>
        <v>Yes</v>
      </c>
      <c r="IS173" s="197" t="str">
        <f>IF(AND((RIGHT($IS$3,2)-'[1]Miter Profiles'!$AC$254-'[1]Outside Edges'!$B172)&gt;=5,'[1]Outside Edges'!$Q172="Yes"),"Yes","No")</f>
        <v>Yes</v>
      </c>
      <c r="IT173" s="201" t="str">
        <f>IF(AND((RIGHT($IT$3,2)-'[1]Miter Profiles'!$AC$255-'[1]Outside Edges'!$B172)&gt;=5,'[1]Outside Edges'!$Q172="Yes"),"Yes","No")</f>
        <v>Yes</v>
      </c>
      <c r="IU173" s="201" t="str">
        <f>IF(AND((RIGHT($IU$3,2)-'[1]Miter Profiles'!$AC$256-'[1]Outside Edges'!$B172)&gt;=5,'[1]Outside Edges'!$Q172="Yes"),"Yes","No")</f>
        <v>Yes</v>
      </c>
      <c r="IV173" s="201" t="str">
        <f>IF(AND((RIGHT($IV$3,2)-'[1]Miter Profiles'!$AC$257-'[1]Outside Edges'!$B172)&gt;=5,'[1]Outside Edges'!$Q172="Yes"),"Yes","No")</f>
        <v>Yes</v>
      </c>
      <c r="IW173" s="197" t="str">
        <f>IF(AND((RIGHT($IW$3,2)-'[1]Miter Profiles'!$AC$258-'[1]Outside Edges'!$B172)&gt;=5,'[1]Outside Edges'!$Q172="Yes"),"Yes","No")</f>
        <v>Yes</v>
      </c>
      <c r="IX173" s="197" t="str">
        <f>IF(AND((RIGHT($IX$3,2)-'[1]Miter Profiles'!$AC$259-'[1]Outside Edges'!$B172)&gt;=5,'[1]Outside Edges'!$Q172="Yes"),"Yes","No")</f>
        <v>Yes</v>
      </c>
      <c r="IY173" s="197" t="str">
        <f>IF(AND((RIGHT($IY$3,2)-'[1]Miter Profiles'!$AC$260-'[1]Outside Edges'!$B172)&gt;=5,'[1]Outside Edges'!$Q172="Yes"),"Yes","No")</f>
        <v>Yes</v>
      </c>
      <c r="IZ173" s="201" t="str">
        <f>IF(AND((RIGHT($IZ$3,2)-'[1]Miter Profiles'!$AC$261-'[1]Outside Edges'!$B172)&gt;=5,'[1]Outside Edges'!$Q172="Yes"),"Yes","No")</f>
        <v>Yes</v>
      </c>
      <c r="JA173" s="201" t="str">
        <f>IF(AND((RIGHT($JA$3,2)-'[1]Miter Profiles'!$AC$262-'[1]Outside Edges'!$B172)&gt;=5,'[1]Outside Edges'!$Q172="Yes"),"Yes","No")</f>
        <v>Yes</v>
      </c>
      <c r="JB173" s="201" t="str">
        <f>IF(AND((RIGHT($JB$3,2)-'[1]Miter Profiles'!$AC$263-'[1]Outside Edges'!$B172)&gt;=5,'[1]Outside Edges'!$Q172="Yes"),"Yes","No")</f>
        <v>Yes</v>
      </c>
      <c r="JC173" s="197" t="str">
        <f>IF(AND((RIGHT($JC$3,2)-'[1]Miter Profiles'!$AC$264-'[1]Outside Edges'!$B172)&gt;=5,'[1]Outside Edges'!$Q172="Yes"),"Yes","No")</f>
        <v>Yes</v>
      </c>
      <c r="JD173" s="197" t="str">
        <f>IF(AND((RIGHT($JD$3,2)-'[1]Miter Profiles'!$AC$265-'[1]Outside Edges'!$B172)&gt;=5,'[1]Outside Edges'!$Q172="Yes"),"Yes","No")</f>
        <v>Yes</v>
      </c>
      <c r="JE173" s="197" t="str">
        <f>IF(AND((RIGHT($JE$3,2)-'[1]Miter Profiles'!$AC$266-'[1]Outside Edges'!$B172)&gt;=5,'[1]Outside Edges'!$Q172="Yes"),"Yes","No")</f>
        <v>Yes</v>
      </c>
      <c r="JF173" s="201" t="str">
        <f>IF(AND((RIGHT($JF$3,2)-'[1]Miter Profiles'!$AC$267-'[1]Outside Edges'!$B172)&gt;=5,'[1]Outside Edges'!$Q172="Yes"),"Yes","No")</f>
        <v>No</v>
      </c>
      <c r="JG173" s="201" t="str">
        <f>IF(AND((RIGHT($JG$3,2)-'[1]Miter Profiles'!$AC$268-'[1]Outside Edges'!$B172)&gt;=5,'[1]Outside Edges'!$Q172="Yes"),"Yes","No")</f>
        <v>Yes</v>
      </c>
      <c r="JH173" s="201" t="str">
        <f>IF(AND((RIGHT($JH$3,2)-'[1]Miter Profiles'!$AC$269-'[1]Outside Edges'!$B172)&gt;=5,'[1]Outside Edges'!$Q172="Yes"),"Yes","No")</f>
        <v>Yes</v>
      </c>
      <c r="JI173" s="197" t="str">
        <f>IF(AND((RIGHT($JI$3,2)-'[1]Miter Profiles'!$AC$270-'[1]Outside Edges'!$B172)&gt;=5,'[1]Outside Edges'!$Q172="Yes"),"Yes","No")</f>
        <v>Yes</v>
      </c>
      <c r="JJ173" s="197" t="str">
        <f>IF(AND((RIGHT($JJ$3,2)-'[1]Miter Profiles'!$AC$271-'[1]Outside Edges'!$B172)&gt;=5,'[1]Outside Edges'!$Q172="Yes"),"Yes","No")</f>
        <v>Yes</v>
      </c>
      <c r="JK173" s="197" t="str">
        <f>IF(AND((RIGHT($JK$3,2)-'[1]Miter Profiles'!$AC$272-'[1]Outside Edges'!$B172)&gt;=5,'[1]Outside Edges'!$Q172="Yes"),"Yes","No")</f>
        <v>Yes</v>
      </c>
      <c r="JL173" s="201" t="str">
        <f>IF(AND((RIGHT($JL$3,2)-'[1]Miter Profiles'!$AC$273-'[1]Outside Edges'!$B172)&gt;=5,'[1]Outside Edges'!$Q172="Yes"),"Yes","No")</f>
        <v>Yes</v>
      </c>
      <c r="JM173" s="201" t="str">
        <f>IF(AND((RIGHT($JM$3,2)-'[1]Miter Profiles'!$AC$274-'[1]Outside Edges'!$B172)&gt;=5,'[1]Outside Edges'!$Q172="Yes"),"Yes","No")</f>
        <v>Yes</v>
      </c>
      <c r="JN173" s="201" t="str">
        <f>IF(AND((RIGHT($JN$3,2)-'[1]Miter Profiles'!$AC$275-'[1]Outside Edges'!$B172)&gt;=5,'[1]Outside Edges'!$Q172="Yes"),"Yes","No")</f>
        <v>Yes</v>
      </c>
      <c r="JO173" s="197" t="str">
        <f>IF(AND((RIGHT($JO$3,2)-'[1]Miter Profiles'!$AC$276-'[1]Outside Edges'!$B172)&gt;=5,'[1]Outside Edges'!$Q172="Yes"),"Yes","No")</f>
        <v>Yes</v>
      </c>
      <c r="JP173" s="197" t="str">
        <f>IF(AND((RIGHT($JP$3,2)-'[1]Miter Profiles'!$AC$277-'[1]Outside Edges'!$B172)&gt;=5,'[1]Outside Edges'!$Q172="Yes"),"Yes","No")</f>
        <v>Yes</v>
      </c>
      <c r="JQ173" s="197" t="str">
        <f>IF(AND((RIGHT($JQ$3,2)-'[1]Miter Profiles'!$AC$278-'[1]Outside Edges'!$B172)&gt;=5,'[1]Outside Edges'!$Q172="Yes"),"Yes","No")</f>
        <v>Yes</v>
      </c>
      <c r="JR173" s="201" t="str">
        <f>IF(AND((RIGHT($JR$3,2)-'[1]Miter Profiles'!$AC$279-'[1]Outside Edges'!$B172)&gt;=5,'[1]Outside Edges'!$Q172="Yes"),"Yes","No")</f>
        <v>No</v>
      </c>
      <c r="JS173" s="201" t="str">
        <f>IF(AND((RIGHT($JS$3,2)-'[1]Miter Profiles'!$AC$280-'[1]Outside Edges'!$B172)&gt;=5,'[1]Outside Edges'!$Q172="Yes"),"Yes","No")</f>
        <v>Yes</v>
      </c>
      <c r="JT173" s="201" t="str">
        <f>IF(AND((RIGHT($JT$3,2)-'[1]Miter Profiles'!$AC$281-'[1]Outside Edges'!$B172)&gt;=5,'[1]Outside Edges'!$Q172="Yes"),"Yes","No")</f>
        <v>Yes</v>
      </c>
      <c r="JU173" s="197" t="str">
        <f>IF(AND((RIGHT($JU$3,2)-'[1]Miter Profiles'!$AC$282-'[1]Outside Edges'!$B172)&gt;=5,'[1]Outside Edges'!$Q172="Yes"),"Yes","No")</f>
        <v>No</v>
      </c>
      <c r="JV173" s="197" t="str">
        <f>IF(AND((RIGHT($JV$3,2)-'[1]Miter Profiles'!$AC$283-'[1]Outside Edges'!$B172)&gt;=5,'[1]Outside Edges'!$Q172="Yes"),"Yes","No")</f>
        <v>Yes</v>
      </c>
      <c r="JW173" s="197" t="str">
        <f>IF(AND((RIGHT($JW$3,2)-'[1]Miter Profiles'!$AC$284-'[1]Outside Edges'!$B172)&gt;=5,'[1]Outside Edges'!$Q172="Yes"),"Yes","No")</f>
        <v>Yes</v>
      </c>
      <c r="JX173" s="201" t="str">
        <f>IF(AND((RIGHT($JX$3,2)-'[1]Miter Profiles'!$AC$285-'[1]Outside Edges'!$B172)&gt;=5,'[1]Outside Edges'!$Q172="Yes"),"Yes","No")</f>
        <v>Yes</v>
      </c>
      <c r="JY173" s="201" t="str">
        <f>IF(AND((RIGHT($JY$3,2)-'[1]Miter Profiles'!$AC$286-'[1]Outside Edges'!$B172)&gt;=5,'[1]Outside Edges'!$Q172="Yes"),"Yes","No")</f>
        <v>Yes</v>
      </c>
      <c r="JZ173" s="201" t="str">
        <f>IF(AND((RIGHT($JZ$3,2)-'[1]Miter Profiles'!$AC$287-'[1]Outside Edges'!$B172)&gt;=5,'[1]Outside Edges'!$Q172="Yes"),"Yes","No")</f>
        <v>Yes</v>
      </c>
      <c r="KA173" s="197" t="str">
        <f>IF(AND((RIGHT($KA$3,2)-'[1]Miter Profiles'!$AC$288-'[1]Outside Edges'!$B172)&gt;=5,'[1]Outside Edges'!$Q172="Yes"),"Yes","No")</f>
        <v>Yes</v>
      </c>
      <c r="KB173" s="197" t="str">
        <f>IF(AND((RIGHT($KB$3,2)-'[1]Miter Profiles'!$AC$289-'[1]Outside Edges'!$B172)&gt;=5,'[1]Outside Edges'!$Q172="Yes"),"Yes","No")</f>
        <v>Yes</v>
      </c>
      <c r="KC173" s="197" t="str">
        <f>IF(AND((RIGHT($KC$3,2)-'[1]Miter Profiles'!$AC$290-'[1]Outside Edges'!$B172)&gt;=5,'[1]Outside Edges'!$Q172="Yes"),"Yes","No")</f>
        <v>Yes</v>
      </c>
      <c r="KD173" s="201" t="str">
        <f>IF(AND((RIGHT($KD$3,2)-'[1]Miter Profiles'!$AC$291-'[1]Outside Edges'!$B172)&gt;=5,'[1]Outside Edges'!$Q172="Yes"),"Yes","No")</f>
        <v>Yes</v>
      </c>
      <c r="KE173" s="201" t="str">
        <f>IF(AND((RIGHT($KE$3,2)-'[1]Miter Profiles'!$AC$292-'[1]Outside Edges'!$B172)&gt;=5,'[1]Outside Edges'!$Q172="Yes"),"Yes","No")</f>
        <v>Yes</v>
      </c>
      <c r="KF173" s="201" t="str">
        <f>IF(AND((RIGHT($KF$3,2)-'[1]Miter Profiles'!$AC$293-'[1]Outside Edges'!$B172)&gt;=5,'[1]Outside Edges'!$Q172="Yes"),"Yes","No")</f>
        <v>Yes</v>
      </c>
      <c r="KG173" s="197" t="str">
        <f>IF(AND((RIGHT($KG$3,2)-'[1]Miter Profiles'!$AC$294-'[1]Outside Edges'!$B172)&gt;=5,'[1]Outside Edges'!$Q172="Yes"),"Yes","No")</f>
        <v>Yes</v>
      </c>
      <c r="KH173" s="197" t="str">
        <f>IF(AND((RIGHT($KH$3,2)-'[1]Miter Profiles'!$AC$295-'[1]Outside Edges'!$B172)&gt;=5,'[1]Outside Edges'!$Q172="Yes"),"Yes","No")</f>
        <v>Yes</v>
      </c>
      <c r="KI173" s="197" t="str">
        <f>IF(AND((RIGHT($KI$3,2)-'[1]Miter Profiles'!$AC$296-'[1]Outside Edges'!$B172)&gt;=5,'[1]Outside Edges'!$Q172="Yes"),"Yes","No")</f>
        <v>Yes</v>
      </c>
      <c r="KJ173" s="201" t="str">
        <f>IF(AND((RIGHT($KJ$3,2)-'[1]Miter Profiles'!$AC$297-'[1]Outside Edges'!$B172)&gt;=5,'[1]Outside Edges'!$Q172="Yes"),"Yes","No")</f>
        <v>Yes</v>
      </c>
      <c r="KK173" s="201" t="str">
        <f>IF(AND((RIGHT($KK$3,2)-'[1]Miter Profiles'!$AC$298-'[1]Outside Edges'!$B172)&gt;=5,'[1]Outside Edges'!$Q172="Yes"),"Yes","No")</f>
        <v>Yes</v>
      </c>
      <c r="KL173" s="201" t="str">
        <f>IF(AND((RIGHT($KL$3,2)-'[1]Miter Profiles'!$AC$299-'[1]Outside Edges'!$B172)&gt;=5,'[1]Outside Edges'!$Q172="Yes"),"Yes","No")</f>
        <v>Yes</v>
      </c>
      <c r="KM173" s="197" t="str">
        <f>IF(AND((RIGHT($KM$3,2)-'[1]Miter Profiles'!$AC$300-'[1]Outside Edges'!$B172)&gt;=5,'[1]Outside Edges'!$Q172="Yes"),"Yes","No")</f>
        <v>Yes</v>
      </c>
      <c r="KN173" s="197" t="str">
        <f>IF(AND((RIGHT($KN$3,2)-'[1]Miter Profiles'!$AC$301-'[1]Outside Edges'!$B172)&gt;=5,'[1]Outside Edges'!$Q172="Yes"),"Yes","No")</f>
        <v>Yes</v>
      </c>
      <c r="KO173" s="197" t="str">
        <f>IF(AND((RIGHT($KO$3,2)-'[1]Miter Profiles'!$AC$302-'[1]Outside Edges'!$B172)&gt;=5,'[1]Outside Edges'!$Q172="Yes"),"Yes","No")</f>
        <v>Yes</v>
      </c>
      <c r="KP173" s="201" t="str">
        <f>IF(AND((RIGHT($KP$3,2)-'[1]Miter Profiles'!$AC$303-'[1]Outside Edges'!$B172)&gt;=5,'[1]Outside Edges'!$Q172="Yes"),"Yes","No")</f>
        <v>Yes</v>
      </c>
      <c r="KQ173" s="201" t="str">
        <f>IF(AND((RIGHT($KQ$3,2)-'[1]Miter Profiles'!$AC$304-'[1]Outside Edges'!$B172)&gt;=5,'[1]Outside Edges'!$Q172="Yes"),"Yes","No")</f>
        <v>Yes</v>
      </c>
      <c r="KR173" s="201" t="str">
        <f>IF(AND((RIGHT($KR$3,2)-'[1]Miter Profiles'!$AC$305-'[1]Outside Edges'!$B172)&gt;=5,'[1]Outside Edges'!$Q172="Yes"),"Yes","No")</f>
        <v>Yes</v>
      </c>
      <c r="KS173" s="197" t="str">
        <f>IF(AND((RIGHT($KS$3,2)-'[1]Miter Profiles'!$AC$306-'[1]Outside Edges'!$B172)&gt;=5,'[1]Outside Edges'!$Q172="Yes"),"Yes","No")</f>
        <v>Yes</v>
      </c>
      <c r="KT173" s="197" t="str">
        <f>IF(AND((RIGHT($KT$3,2)-'[1]Miter Profiles'!$AC$307-'[1]Outside Edges'!$B172)&gt;=5,'[1]Outside Edges'!$Q172="Yes"),"Yes","No")</f>
        <v>Yes</v>
      </c>
      <c r="KU173" s="197" t="str">
        <f>IF(AND((RIGHT($KU$3,2)-'[1]Miter Profiles'!$AC$308-'[1]Outside Edges'!$B172)&gt;=5,'[1]Outside Edges'!$Q172="Yes"),"Yes","No")</f>
        <v>Yes</v>
      </c>
      <c r="KV173" s="201" t="str">
        <f>IF(AND((RIGHT($KV$3,2)-'[1]Miter Profiles'!$AC$309-'[1]Outside Edges'!$B172)&gt;=5,'[1]Outside Edges'!$Q172="Yes"),"Yes","No")</f>
        <v>No</v>
      </c>
      <c r="KW173" s="201" t="str">
        <f>IF(AND((RIGHT($KW$3,2)-'[1]Miter Profiles'!$AC$310-'[1]Outside Edges'!$B172)&gt;=5,'[1]Outside Edges'!$Q172="Yes"),"Yes","No")</f>
        <v>Yes</v>
      </c>
      <c r="KX173" s="201" t="str">
        <f>IF(AND((RIGHT($KX$3,2)-'[1]Miter Profiles'!$AC$311-'[1]Outside Edges'!$B172)&gt;=5,'[1]Outside Edges'!$Q172="Yes"),"Yes","No")</f>
        <v>Yes</v>
      </c>
      <c r="KY173" s="197" t="str">
        <f>IF(AND((RIGHT($KY$3,2)-'[1]Miter Profiles'!$AC$312-'[1]Outside Edges'!$B172)&gt;=5,'[1]Outside Edges'!$Q172="Yes"),"Yes","No")</f>
        <v>Yes</v>
      </c>
      <c r="KZ173" s="197" t="str">
        <f>IF(AND((RIGHT($KZ$3,2)-'[1]Miter Profiles'!$AC$313-'[1]Outside Edges'!$B172)&gt;=5,'[1]Outside Edges'!$Q172="Yes"),"Yes","No")</f>
        <v>Yes</v>
      </c>
      <c r="LA173" s="197" t="str">
        <f>IF(AND((RIGHT($LA$3,2)-'[1]Miter Profiles'!$AC$314-'[1]Outside Edges'!$B172)&gt;=5,'[1]Outside Edges'!$Q172="Yes"),"Yes","No")</f>
        <v>Yes</v>
      </c>
      <c r="LB173" s="201" t="str">
        <f>IF(AND((RIGHT($LB$3,2)-'[1]Miter Profiles'!$AC$315-'[1]Outside Edges'!$B172)&gt;=5,'[1]Outside Edges'!$Q172="Yes"),"Yes","No")</f>
        <v>Yes</v>
      </c>
      <c r="LC173" s="201" t="str">
        <f>IF(AND((RIGHT($LC$3,2)-'[1]Miter Profiles'!$AC$316-'[1]Outside Edges'!$B172)&gt;=5,'[1]Outside Edges'!$Q172="Yes"),"Yes","No")</f>
        <v>Yes</v>
      </c>
      <c r="LD173" s="201" t="str">
        <f>IF(AND((RIGHT($LD$3,2)-'[1]Miter Profiles'!$AC$317-'[1]Outside Edges'!$B172)&gt;=5,'[1]Outside Edges'!$Q172="Yes"),"Yes","No")</f>
        <v>Yes</v>
      </c>
      <c r="LE173" s="201" t="str">
        <f>IF(AND((RIGHT($LE$3,2)-'[1]Miter Profiles'!$AC$318-'[1]Outside Edges'!$B172)&gt;=5,'[1]Outside Edges'!$Q172="Yes"),"Yes","No")</f>
        <v>Yes</v>
      </c>
      <c r="LF173" s="197" t="str">
        <f>IF(AND((RIGHT($LF$3,2)-'[1]Miter Profiles'!$AC$319-'[1]Outside Edges'!$B172)&gt;=5,'[1]Outside Edges'!$Q172="Yes"),"Yes","No")</f>
        <v>Yes</v>
      </c>
      <c r="LG173" s="197" t="str">
        <f>IF(AND((RIGHT($LG$3,2)-'[1]Miter Profiles'!$AC$320-'[1]Outside Edges'!$B172)&gt;=5,'[1]Outside Edges'!$Q172="Yes"),"Yes","No")</f>
        <v>Yes</v>
      </c>
      <c r="LH173" s="197" t="str">
        <f>IF(AND((RIGHT($LH$3,2)-'[1]Miter Profiles'!$AC$321-'[1]Outside Edges'!$B172)&gt;=5,'[1]Outside Edges'!$Q172="Yes"),"Yes","No")</f>
        <v>Yes</v>
      </c>
      <c r="LI173" s="197" t="str">
        <f>IF(AND((RIGHT($LI$3,2)-'[1]Miter Profiles'!$AC$322-'[1]Outside Edges'!$B172)&gt;=5,'[1]Outside Edges'!$Q172="Yes"),"Yes","No")</f>
        <v>Yes</v>
      </c>
      <c r="LJ173" s="201" t="str">
        <f>IF(AND((RIGHT($LJ$3,2)-'[1]Miter Profiles'!$AC$323-'[1]Outside Edges'!$B172)&gt;=5,'[1]Outside Edges'!$Q172="Yes"),"Yes","No")</f>
        <v>No</v>
      </c>
      <c r="LK173" s="201" t="str">
        <f>IF(AND((RIGHT($LK$3,2)-'[1]Miter Profiles'!$AC$324-'[1]Outside Edges'!$B172)&gt;=5,'[1]Outside Edges'!$Q172="Yes"),"Yes","No")</f>
        <v>Yes</v>
      </c>
      <c r="LL173" s="201" t="str">
        <f>IF(AND((RIGHT($LL$3,2)-'[1]Miter Profiles'!$AC$325-'[1]Outside Edges'!$B172)&gt;=5,'[1]Outside Edges'!$Q172="Yes"),"Yes","No")</f>
        <v>Yes</v>
      </c>
      <c r="LM173" s="197" t="str">
        <f>IF(AND((RIGHT($LM$3,2)-'[1]Miter Profiles'!$AC$326-'[1]Outside Edges'!$B172)&gt;=5,'[1]Outside Edges'!$Q172="Yes"),"Yes","No")</f>
        <v>Yes</v>
      </c>
      <c r="LN173" s="197" t="str">
        <f>IF(AND((RIGHT($LN$3,2)-'[1]Miter Profiles'!$AC$327-'[1]Outside Edges'!$B172)&gt;=5,'[1]Outside Edges'!$Q172="Yes"),"Yes","No")</f>
        <v>Yes</v>
      </c>
      <c r="LO173" s="197" t="str">
        <f>IF(AND((RIGHT($LO$3,2)-'[1]Miter Profiles'!$AC$328-'[1]Outside Edges'!$B172)&gt;=5,'[1]Outside Edges'!$Q172="Yes"),"Yes","No")</f>
        <v>Yes</v>
      </c>
      <c r="LP173" s="201" t="str">
        <f>IF(AND((RIGHT($LP$3,2)-'[1]Miter Profiles'!$AC$329-'[1]Outside Edges'!$B172)&gt;=5,'[1]Outside Edges'!$Q172="Yes"),"Yes","No")</f>
        <v>No</v>
      </c>
      <c r="LQ173" s="201" t="str">
        <f>IF(AND((RIGHT($LQ$3,2)-'[1]Miter Profiles'!$AC$330-'[1]Outside Edges'!$B172)&gt;=5,'[1]Outside Edges'!$Q172="Yes"),"Yes","No")</f>
        <v>Yes</v>
      </c>
      <c r="LR173" s="201" t="str">
        <f>IF(AND((RIGHT($LR$3,2)-'[1]Miter Profiles'!$AC$331-'[1]Outside Edges'!$B172)&gt;=5,'[1]Outside Edges'!$Q172="Yes"),"Yes","No")</f>
        <v>Yes</v>
      </c>
      <c r="LS173" s="197" t="str">
        <f>IF(AND((RIGHT($LS$3,2)-'[1]Miter Profiles'!$AC$332-'[1]Outside Edges'!$B172)&gt;=5,'[1]Outside Edges'!$Q172="Yes"),"Yes","No")</f>
        <v>No</v>
      </c>
      <c r="LT173" s="197" t="str">
        <f>IF(AND((RIGHT($LT$3,2)-'[1]Miter Profiles'!$AC$333-'[1]Outside Edges'!$B172)&gt;=5,'[1]Outside Edges'!$Q172="Yes"),"Yes","No")</f>
        <v>Yes</v>
      </c>
      <c r="LU173" s="197" t="str">
        <f>IF(AND((RIGHT($LU$3,2)-'[1]Miter Profiles'!$AC$334-'[1]Outside Edges'!$B172)&gt;=5,'[1]Outside Edges'!$Q172="Yes"),"Yes","No")</f>
        <v>Yes</v>
      </c>
      <c r="LV173" s="201" t="str">
        <f>IF(AND((RIGHT($LV$3,2)-'[1]Miter Profiles'!$AC$335-'[1]Outside Edges'!$B172)&gt;=5,'[1]Outside Edges'!$Q172="Yes"),"Yes","No")</f>
        <v>Yes</v>
      </c>
      <c r="LW173" s="201" t="str">
        <f>IF(AND((RIGHT($LW$3,2)-'[1]Miter Profiles'!$AC$336-'[1]Outside Edges'!$B172)&gt;=5,'[1]Outside Edges'!$Q172="Yes"),"Yes","No")</f>
        <v>Yes</v>
      </c>
      <c r="LX173" s="201" t="str">
        <f>IF(AND((RIGHT($LX$3,2)-'[1]Miter Profiles'!$AC$337-'[1]Outside Edges'!$B172)&gt;=5,'[1]Outside Edges'!$Q172="Yes"),"Yes","No")</f>
        <v>Yes</v>
      </c>
      <c r="LY173" s="197" t="str">
        <f>IF(AND((RIGHT($LY$3,2)-'[1]Miter Profiles'!$AC$338-'[1]Outside Edges'!$B172)&gt;=5,'[1]Outside Edges'!$Q172="Yes"),"Yes","No")</f>
        <v>Yes</v>
      </c>
      <c r="LZ173" s="197" t="str">
        <f>IF(AND((RIGHT($LZ$3,2)-'[1]Miter Profiles'!$AC$339-'[1]Outside Edges'!$B172)&gt;=5,'[1]Outside Edges'!$Q172="Yes"),"Yes","No")</f>
        <v>Yes</v>
      </c>
      <c r="MA173" s="197" t="str">
        <f>IF(AND((RIGHT($MA$3,2)-'[1]Miter Profiles'!$AC$340-'[1]Outside Edges'!$B172)&gt;=5,'[1]Outside Edges'!$Q172="Yes"),"Yes","No")</f>
        <v>Yes</v>
      </c>
      <c r="MB173" s="201" t="str">
        <f>IF(AND((RIGHT($MB$3,2)-'[1]Miter Profiles'!$AC$341-'[1]Outside Edges'!$B172)&gt;=5,'[1]Outside Edges'!$Q172="Yes"),"Yes","No")</f>
        <v>Yes</v>
      </c>
      <c r="MC173" s="201" t="str">
        <f>IF(AND((RIGHT($MC$3,2)-'[1]Miter Profiles'!$AC$342-'[1]Outside Edges'!$B172)&gt;=5,'[1]Outside Edges'!$Q172="Yes"),"Yes","No")</f>
        <v>Yes</v>
      </c>
      <c r="MD173" s="201" t="str">
        <f>IF(AND((RIGHT($MD$3,2)-'[1]Miter Profiles'!$AC$343-'[1]Outside Edges'!$B172)&gt;=5,'[1]Outside Edges'!$Q172="Yes"),"Yes","No")</f>
        <v>Yes</v>
      </c>
      <c r="ME173" s="197" t="str">
        <f>IF(AND((RIGHT($ME$3,2)-'[1]Miter Profiles'!$AC$344-'[1]Outside Edges'!$B172)&gt;=5,'[1]Outside Edges'!$Q172="Yes"),"Yes","No")</f>
        <v>Yes</v>
      </c>
      <c r="MF173" s="197" t="str">
        <f>IF(AND((RIGHT($MF$3,2)-'[1]Miter Profiles'!$AC$345-'[1]Outside Edges'!$B172)&gt;=5,'[1]Outside Edges'!$Q172="Yes"),"Yes","No")</f>
        <v>Yes</v>
      </c>
      <c r="MG173" s="197" t="str">
        <f>IF(AND((RIGHT($MG$3,2)-'[1]Miter Profiles'!$AC$346-'[1]Outside Edges'!$B172)&gt;=5,'[1]Outside Edges'!$Q172="Yes"),"Yes","No")</f>
        <v>Yes</v>
      </c>
      <c r="MH173" s="201" t="str">
        <f>IF(AND((RIGHT($MH$3,2)-'[1]Miter Profiles'!$AC$347-'[1]Outside Edges'!$B172)&gt;=5,'[1]Outside Edges'!$Q172="Yes"),"Yes","No")</f>
        <v>Yes</v>
      </c>
      <c r="MI173" s="201" t="str">
        <f>IF(AND((RIGHT($MI$3,2)-'[1]Miter Profiles'!$AC$348-'[1]Outside Edges'!$B172)&gt;=5,'[1]Outside Edges'!$Q172="Yes"),"Yes","No")</f>
        <v>Yes</v>
      </c>
      <c r="MJ173" s="201" t="str">
        <f>IF(AND((RIGHT($MJ$3,2)-'[1]Miter Profiles'!$AC$349-'[1]Outside Edges'!$B172)&gt;=5,'[1]Outside Edges'!$Q172="Yes"),"Yes","No")</f>
        <v>Yes</v>
      </c>
      <c r="MK173" s="197" t="str">
        <f>IF(AND((RIGHT($MK$3,2)-'[1]Miter Profiles'!$AC$350-'[1]Outside Edges'!$B172)&gt;=5,'[1]Outside Edges'!$Q172="Yes"),"Yes","No")</f>
        <v>Yes</v>
      </c>
      <c r="ML173" s="197" t="str">
        <f>IF(AND((RIGHT($ML$3,2)-'[1]Miter Profiles'!$AC$351-'[1]Outside Edges'!$B172)&gt;=5,'[1]Outside Edges'!$Q172="Yes"),"Yes","No")</f>
        <v>Yes</v>
      </c>
      <c r="MM173" s="197" t="str">
        <f>IF(AND((RIGHT($MM$3,2)-'[1]Miter Profiles'!$AC$352-'[1]Outside Edges'!$B172)&gt;=5,'[1]Outside Edges'!$Q172="Yes"),"Yes","No")</f>
        <v>Yes</v>
      </c>
      <c r="MN173" s="201" t="str">
        <f>IF(AND((RIGHT($MK$3,2)-'[1]Miter Profiles'!$AC$353-'[1]Outside Edges'!$B172)&gt;=5,'[1]Outside Edges'!$Q172="Yes"),"Yes","No")</f>
        <v>Yes</v>
      </c>
      <c r="MO173" s="201" t="str">
        <f>IF(AND((RIGHT($ML$3,2)-'[1]Miter Profiles'!$AC$354-'[1]Outside Edges'!$B172)&gt;=5,'[1]Outside Edges'!$Q172="Yes"),"Yes","No")</f>
        <v>Yes</v>
      </c>
      <c r="MP173" s="201" t="str">
        <f>IF(AND((RIGHT($MM$3,2)-'[1]Miter Profiles'!$AC$355-'[1]Outside Edges'!$B172)&gt;=5,'[1]Outside Edges'!$Q172="Yes"),"Yes","No")</f>
        <v>Yes</v>
      </c>
      <c r="MQ173" s="197" t="str">
        <f>IF(AND((RIGHT($MK$3,2)-'[1]Miter Profiles'!$AC$356-'[1]Outside Edges'!$B172)&gt;=5,'[1]Outside Edges'!$Q172="Yes"),"Yes","No")</f>
        <v>No</v>
      </c>
      <c r="MR173" s="197" t="str">
        <f>IF(AND((RIGHT($ML$3,2)-'[1]Miter Profiles'!$AC$357-'[1]Outside Edges'!$B172)&gt;=5,'[1]Outside Edges'!$Q172="Yes"),"Yes","No")</f>
        <v>Yes</v>
      </c>
      <c r="MS173" s="197" t="str">
        <f>IF(AND((RIGHT($MM$3,2)-'[1]Miter Profiles'!$AC$358-'[1]Outside Edges'!$B172)&gt;=5,'[1]Outside Edges'!$Q172="Yes"),"Yes","No")</f>
        <v>Yes</v>
      </c>
      <c r="MT173" s="201" t="str">
        <f>IF(AND((RIGHT($MK$3,2)-'[1]Miter Profiles'!$AC$359-'[1]Outside Edges'!$B172)&gt;=5,'[1]Outside Edges'!$Q172="Yes"),"Yes","No")</f>
        <v>No</v>
      </c>
      <c r="MU173" s="201" t="str">
        <f>IF(AND((RIGHT($ML$3,2)-'[1]Miter Profiles'!$AC$360-'[1]Outside Edges'!$B172)&gt;=5,'[1]Outside Edges'!$Q172="Yes"),"Yes","No")</f>
        <v>Yes</v>
      </c>
      <c r="MV173" s="201" t="str">
        <f>IF(AND((RIGHT($MM$3,2)-'[1]Miter Profiles'!$AC$361-'[1]Outside Edges'!$B172)&gt;=5,'[1]Outside Edges'!$Q172="Yes"),"Yes","No")</f>
        <v>Yes</v>
      </c>
    </row>
    <row r="174" spans="1:360" thickBot="1" x14ac:dyDescent="0.25">
      <c r="A174" s="371" t="str">
        <f>IF('[1]Outside Edges'!$A173&lt;&gt;"",'[1]Outside Edges'!$A173,"")</f>
        <v>D171 AM</v>
      </c>
      <c r="B174" s="7" t="str">
        <f>IF(AND((RIGHT($B$3,2)-'[1]Miter Profiles'!$AC$3-'[1]Outside Edges'!$B173)&gt;=5,'[1]Outside Edges'!$Q173="Yes"),"Yes","No")</f>
        <v>No</v>
      </c>
      <c r="C174" s="7" t="str">
        <f>IF(AND((RIGHT($C$3,2)-'[1]Miter Profiles'!$AC$4-'[1]Outside Edges'!$B173)&gt;=5,'[1]Outside Edges'!$Q173="Yes"),"Yes","No")</f>
        <v>No</v>
      </c>
      <c r="D174" s="63" t="str">
        <f>IF(AND((RIGHT($D$3,2)-'[1]Miter Profiles'!$AC$5-'[1]Outside Edges'!$B173)&gt;=5,'[1]Outside Edges'!$Q173="Yes"),"Yes","No")</f>
        <v>No</v>
      </c>
      <c r="E174" s="64" t="str">
        <f>IF(AND((RIGHT($E$3,2)-'[1]Miter Profiles'!$AC$6-'[1]Outside Edges'!$B173)&gt;=5,'[1]Outside Edges'!$Q173="Yes"),"Yes","No")</f>
        <v>No</v>
      </c>
      <c r="F174" s="8" t="str">
        <f>IF(AND((RIGHT($F$3,2)-'[1]Miter Profiles'!$AC$7-'[1]Outside Edges'!$B173)&gt;=5,'[1]Outside Edges'!$Q173="Yes"),"Yes","No")</f>
        <v>No</v>
      </c>
      <c r="G174" s="65" t="str">
        <f>IF(AND((RIGHT($G$3,2)-'[1]Miter Profiles'!$AC$8-'[1]Outside Edges'!$B173)&gt;=5,'[1]Outside Edges'!$Q173="Yes"),"Yes","No")</f>
        <v>No</v>
      </c>
      <c r="H174" s="7" t="str">
        <f>IF(AND((RIGHT($H$3,2)-'[1]Miter Profiles'!$AC$9-'[1]Outside Edges'!$B173)&gt;=5,'[1]Outside Edges'!$Q173="Yes"),"Yes","No")</f>
        <v>No</v>
      </c>
      <c r="I174" s="7" t="str">
        <f>IF(AND((RIGHT($I$3,2)-'[1]Miter Profiles'!$AC$10-'[1]Outside Edges'!$B173)&gt;=5,'[1]Outside Edges'!$Q173="Yes"),"Yes","No")</f>
        <v>No</v>
      </c>
      <c r="J174" s="63" t="str">
        <f>IF(AND((RIGHT($J$3,2)-'[1]Miter Profiles'!$AC$11-'[1]Outside Edges'!$B173)&gt;=5,'[1]Outside Edges'!$Q173="Yes"),"Yes","No")</f>
        <v>No</v>
      </c>
      <c r="K174" s="64" t="str">
        <f>IF(AND((RIGHT($K$3,2)-'[1]Miter Profiles'!$AC$12-'[1]Outside Edges'!$B173)&gt;=5,'[1]Outside Edges'!$Q173="Yes"),"Yes","No")</f>
        <v>No</v>
      </c>
      <c r="L174" s="8" t="str">
        <f>IF(AND((RIGHT($L$3,2)-'[1]Miter Profiles'!$AC$13-'[1]Outside Edges'!$B173)&gt;=5,'[1]Outside Edges'!$Q173="Yes"),"Yes","No")</f>
        <v>No</v>
      </c>
      <c r="M174" s="65" t="str">
        <f>IF(AND((RIGHT($M$3,2)-'[1]Miter Profiles'!$AC$14-'[1]Outside Edges'!$B173)&gt;=5,'[1]Outside Edges'!$Q173="Yes"),"Yes","No")</f>
        <v>No</v>
      </c>
      <c r="N174" s="7" t="str">
        <f>IF(AND((RIGHT($N$3,2)-'[1]Miter Profiles'!$AC$15-'[1]Outside Edges'!$B173)&gt;=4,'[1]Outside Edges'!$Q173="Yes"),"Yes","No")</f>
        <v>No</v>
      </c>
      <c r="O174" s="7" t="str">
        <f>IF(AND((RIGHT($O$3,2)-'[1]Miter Profiles'!$AC$16-'[1]Outside Edges'!$B173)&gt;=5,'[1]Outside Edges'!$Q173="Yes"),"Yes","No")</f>
        <v>No</v>
      </c>
      <c r="P174" s="63" t="str">
        <f>IF(AND((RIGHT($P$3,2)-'[1]Miter Profiles'!$AC$17-'[1]Outside Edges'!$B173)&gt;=5,'[1]Outside Edges'!$Q173="Yes"),"Yes","No")</f>
        <v>No</v>
      </c>
      <c r="Q174" s="64" t="str">
        <f>IF(AND((RIGHT($Q$3,2)-'[1]Miter Profiles'!$AC$18-'[1]Outside Edges'!$B173)&gt;=5,'[1]Outside Edges'!$Q173="Yes"),"Yes","No")</f>
        <v>No</v>
      </c>
      <c r="R174" s="8" t="str">
        <f>IF(AND((RIGHT($R$3,2)-'[1]Miter Profiles'!$AC$19-'[1]Outside Edges'!$B173)&gt;=5,'[1]Outside Edges'!$Q173="Yes"),"Yes","No")</f>
        <v>No</v>
      </c>
      <c r="S174" s="65" t="str">
        <f>IF(AND((RIGHT($S$3,2)-'[1]Miter Profiles'!$AC$20-'[1]Outside Edges'!$B173)&gt;=5,'[1]Outside Edges'!$Q173="Yes"),"Yes","No")</f>
        <v>No</v>
      </c>
      <c r="T174" s="7" t="str">
        <f>IF(AND((RIGHT($T$3,2)-'[1]Miter Profiles'!$AC$21-'[1]Outside Edges'!$B173)&gt;=5,'[1]Outside Edges'!$Q173="Yes"),"Yes","No")</f>
        <v>No</v>
      </c>
      <c r="U174" s="7" t="str">
        <f>IF(AND((RIGHT($U$3,2)-'[1]Miter Profiles'!$AC$22-'[1]Outside Edges'!$B173)&gt;=5,'[1]Outside Edges'!$Q173="Yes"),"Yes","No")</f>
        <v>No</v>
      </c>
      <c r="V174" s="63" t="str">
        <f>IF(AND((RIGHT($V$3,2)-'[1]Miter Profiles'!$AC$23-'[1]Outside Edges'!$B173)&gt;=5,'[1]Outside Edges'!$Q173="Yes"),"Yes","No")</f>
        <v>No</v>
      </c>
      <c r="W174" s="64" t="str">
        <f>IF(AND((RIGHT($W$3,2)-'[1]Miter Profiles'!$AC$24-'[1]Outside Edges'!$B173)&gt;=5,'[1]Outside Edges'!$Q173="Yes"),"Yes","No")</f>
        <v>No</v>
      </c>
      <c r="X174" s="8" t="str">
        <f>IF(AND((RIGHT($X$3,2)-'[1]Miter Profiles'!$AC$25-'[1]Outside Edges'!$B173)&gt;=5,'[1]Outside Edges'!$Q173="Yes"),"Yes","No")</f>
        <v>No</v>
      </c>
      <c r="Y174" s="65" t="str">
        <f>IF(AND((RIGHT($Y$3,2)-'[1]Miter Profiles'!$AC$26-'[1]Outside Edges'!$B173)&gt;=5,'[1]Outside Edges'!$Q173="Yes"),"Yes","No")</f>
        <v>No</v>
      </c>
      <c r="Z174" s="7" t="str">
        <f>IF(AND((RIGHT($Z$3,2)-'[1]Miter Profiles'!$AC$27-'[1]Outside Edges'!$B173)&gt;=5,'[1]Outside Edges'!$Q173="Yes"),"Yes","No")</f>
        <v>No</v>
      </c>
      <c r="AA174" s="7" t="str">
        <f>IF(AND((RIGHT($AA$3,2)-'[1]Miter Profiles'!$AC$28-'[1]Outside Edges'!$B173)&gt;=5,'[1]Outside Edges'!$Q173="Yes"),"Yes","No")</f>
        <v>No</v>
      </c>
      <c r="AB174" s="63" t="str">
        <f>IF(AND((RIGHT($AB$3,2)-'[1]Miter Profiles'!$AC$29-'[1]Outside Edges'!$B173)&gt;=5,'[1]Outside Edges'!$Q173="Yes"),"Yes","No")</f>
        <v>No</v>
      </c>
      <c r="AC174" s="64" t="str">
        <f>IF(AND((RIGHT($AC$3,2)-'[1]Miter Profiles'!$AC$30-'[1]Outside Edges'!$B173)&gt;=5,'[1]Outside Edges'!$Q173="Yes"),"Yes","No")</f>
        <v>No</v>
      </c>
      <c r="AD174" s="8" t="str">
        <f>IF(AND((RIGHT($AD$3,2)-'[1]Miter Profiles'!$AC$31-'[1]Outside Edges'!$B173)&gt;=5,'[1]Outside Edges'!$Q173="Yes"),"Yes","No")</f>
        <v>No</v>
      </c>
      <c r="AE174" s="65" t="str">
        <f>IF(AND((RIGHT($AE$3,2)-'[1]Miter Profiles'!$AC$32-'[1]Outside Edges'!$B173)&gt;=5,'[1]Outside Edges'!$Q173="Yes"),"Yes","No")</f>
        <v>No</v>
      </c>
      <c r="AF174" s="7" t="str">
        <f>IF(AND((RIGHT($AF$3,2)-'[1]Miter Profiles'!$AC$33-'[1]Outside Edges'!$B173)&gt;=5,'[1]Outside Edges'!$Q173="Yes"),"Yes","No")</f>
        <v>No</v>
      </c>
      <c r="AG174" s="7" t="str">
        <f>IF(AND((RIGHT($AG$3,2)-'[1]Miter Profiles'!$AC$34-'[1]Outside Edges'!$B173)&gt;=5,'[1]Outside Edges'!$Q173="Yes"),"Yes","No")</f>
        <v>No</v>
      </c>
      <c r="AH174" s="63" t="str">
        <f>IF(AND((RIGHT($AH$3,2)-'[1]Miter Profiles'!$AC$35-'[1]Outside Edges'!$B173)&gt;=5,'[1]Outside Edges'!$Q173="Yes"),"Yes","No")</f>
        <v>No</v>
      </c>
      <c r="AI174" s="64" t="str">
        <f>IF(AND((RIGHT($AI$3,2)-'[1]Miter Profiles'!$AC$36-'[1]Outside Edges'!$B173)&gt;=5,'[1]Outside Edges'!$Q173="Yes"),"Yes","No")</f>
        <v>No</v>
      </c>
      <c r="AJ174" s="8" t="str">
        <f>IF(AND((RIGHT($AJ$3,2)-'[1]Miter Profiles'!$AC$37-'[1]Outside Edges'!$B173)&gt;=5,'[1]Outside Edges'!$Q173="Yes"),"Yes","No")</f>
        <v>No</v>
      </c>
      <c r="AK174" s="65" t="str">
        <f>IF(AND((RIGHT($AK$3,2)-'[1]Miter Profiles'!$AC$38-'[1]Outside Edges'!$B173)&gt;=5,'[1]Outside Edges'!$Q173="Yes"),"Yes","No")</f>
        <v>No</v>
      </c>
      <c r="AL174" s="7" t="str">
        <f>IF(AND((RIGHT($AL$3,2)-'[1]Miter Profiles'!$AC$39-'[1]Outside Edges'!$B173)&gt;=5,'[1]Outside Edges'!$Q173="Yes"),"Yes","No")</f>
        <v>No</v>
      </c>
      <c r="AM174" s="7" t="str">
        <f>IF(AND((RIGHT($AM$3,2)-'[1]Miter Profiles'!$AC$40-'[1]Outside Edges'!$B173)&gt;=5,'[1]Outside Edges'!$Q173="Yes"),"Yes","No")</f>
        <v>No</v>
      </c>
      <c r="AN174" s="63" t="str">
        <f>IF(AND((RIGHT($AN$3,2)-'[1]Miter Profiles'!$AC$41-'[1]Outside Edges'!$B173)&gt;=5,'[1]Outside Edges'!$Q173="Yes"),"Yes","No")</f>
        <v>No</v>
      </c>
      <c r="AO174" s="64" t="str">
        <f>IF(AND((RIGHT($AO$3,2)-'[1]Miter Profiles'!$AC$42-'[1]Outside Edges'!$B173)&gt;=5,'[1]Outside Edges'!$Q173="Yes"),"Yes","No")</f>
        <v>No</v>
      </c>
      <c r="AP174" s="8" t="str">
        <f>IF(AND((RIGHT($AP$3,2)-'[1]Miter Profiles'!$AC$43-'[1]Outside Edges'!$B173)&gt;=5,'[1]Outside Edges'!$Q173="Yes"),"Yes","No")</f>
        <v>No</v>
      </c>
      <c r="AQ174" s="65" t="str">
        <f>IF(AND((RIGHT($AQ$3,2)-'[1]Miter Profiles'!$AC$44-'[1]Outside Edges'!$B173)&gt;=5,'[1]Outside Edges'!$Q173="Yes"),"Yes","No")</f>
        <v>No</v>
      </c>
      <c r="AR174" s="7" t="str">
        <f>IF(AND((RIGHT($AR$3,2)-'[1]Miter Profiles'!$AC$45-'[1]Outside Edges'!$B173)&gt;=5,'[1]Outside Edges'!$Q173="Yes"),"Yes","No")</f>
        <v>No</v>
      </c>
      <c r="AS174" s="7" t="str">
        <f>IF(AND((RIGHT($AS$3,2)-'[1]Miter Profiles'!$AC$46-'[1]Outside Edges'!$B173)&gt;=5,'[1]Outside Edges'!$Q173="Yes"),"Yes","No")</f>
        <v>No</v>
      </c>
      <c r="AT174" s="63" t="str">
        <f>IF(AND((RIGHT($AT$3,2)-'[1]Miter Profiles'!$AC$47-'[1]Outside Edges'!$B173)&gt;=5,'[1]Outside Edges'!$Q173="Yes"),"Yes","No")</f>
        <v>No</v>
      </c>
      <c r="AU174" s="64" t="str">
        <f>IF(AND((RIGHT($AU$3,2)-'[1]Miter Profiles'!$AC$48-'[1]Outside Edges'!$B173)&gt;=5,'[1]Outside Edges'!$Q173="Yes"),"Yes","No")</f>
        <v>No</v>
      </c>
      <c r="AV174" s="8" t="str">
        <f>IF(AND((RIGHT($AV$3,2)-'[1]Miter Profiles'!$AC$49-'[1]Outside Edges'!$B173)&gt;=5,'[1]Outside Edges'!$Q173="Yes"),"Yes","No")</f>
        <v>No</v>
      </c>
      <c r="AW174" s="65" t="str">
        <f>IF(AND((RIGHT($AW$3,2)-'[1]Miter Profiles'!$AC$50-'[1]Outside Edges'!$B173)&gt;=5,'[1]Outside Edges'!$Q173="Yes"),"Yes","No")</f>
        <v>No</v>
      </c>
      <c r="AX174" s="7" t="str">
        <f>IF(AND((RIGHT($AX$3,2)-'[1]Miter Profiles'!$AC$51-'[1]Outside Edges'!$B173)&gt;=5,'[1]Outside Edges'!$Q173="Yes"),"Yes","No")</f>
        <v>No</v>
      </c>
      <c r="AY174" s="7" t="str">
        <f>IF(AND((RIGHT($AY$3,2)-'[1]Miter Profiles'!$AC$52-'[1]Outside Edges'!$B173)&gt;=5,'[1]Outside Edges'!$Q173="Yes"),"Yes","No")</f>
        <v>No</v>
      </c>
      <c r="AZ174" s="63" t="str">
        <f>IF(AND((RIGHT($AZ$3,2)-'[1]Miter Profiles'!$AC$53-'[1]Outside Edges'!$B173)&gt;=5,'[1]Outside Edges'!$Q173="Yes"),"Yes","No")</f>
        <v>No</v>
      </c>
      <c r="BA174" s="64" t="str">
        <f>IF(AND((RIGHT($BA$3,2)-'[1]Miter Profiles'!$AC$54-'[1]Outside Edges'!$B173)&gt;=5,'[1]Outside Edges'!$Q173="Yes"),"Yes","No")</f>
        <v>No</v>
      </c>
      <c r="BB174" s="8" t="str">
        <f>IF(AND((RIGHT($BB$3,2)-'[1]Miter Profiles'!$AC$55-'[1]Outside Edges'!$B173)&gt;=5,'[1]Outside Edges'!$Q173="Yes"),"Yes","No")</f>
        <v>No</v>
      </c>
      <c r="BC174" s="65" t="str">
        <f>IF(AND((RIGHT($BC$3,2)-'[1]Miter Profiles'!$AC$56-'[1]Outside Edges'!$B173)&gt;=5,'[1]Outside Edges'!$Q173="Yes"),"Yes","No")</f>
        <v>No</v>
      </c>
      <c r="BD174" s="7" t="str">
        <f>IF(AND((RIGHT($BD$3,2)-'[1]Miter Profiles'!$AC$57-'[1]Outside Edges'!$B173)&gt;=5,'[1]Outside Edges'!$Q173="Yes"),"Yes","No")</f>
        <v>No</v>
      </c>
      <c r="BE174" s="7" t="str">
        <f>IF(AND((RIGHT($BE$3,2)-'[1]Miter Profiles'!$AC$58-'[1]Outside Edges'!$B173)&gt;=5,'[1]Outside Edges'!$Q173="Yes"),"Yes","No")</f>
        <v>No</v>
      </c>
      <c r="BF174" s="63" t="str">
        <f>IF(AND((RIGHT($BF$3,2)-'[1]Miter Profiles'!$AC$59-'[1]Outside Edges'!$B173)&gt;=5,'[1]Outside Edges'!$Q173="Yes"),"Yes","No")</f>
        <v>No</v>
      </c>
      <c r="BG174" s="64" t="str">
        <f>IF(AND((RIGHT($BG$3,2)-'[1]Miter Profiles'!$AC$60-'[1]Outside Edges'!$B173)&gt;=5,'[1]Outside Edges'!$Q173="Yes"),"Yes","No")</f>
        <v>No</v>
      </c>
      <c r="BH174" s="8" t="str">
        <f>IF(AND((RIGHT($BH$3,2)-'[1]Miter Profiles'!$AC$61-'[1]Outside Edges'!$B173)&gt;=5,'[1]Outside Edges'!$Q173="Yes"),"Yes","No")</f>
        <v>No</v>
      </c>
      <c r="BI174" s="65" t="str">
        <f>IF(AND((RIGHT($BI$3,2)-'[1]Miter Profiles'!$AC$62-'[1]Outside Edges'!$B173)&gt;=5,'[1]Outside Edges'!$Q173="Yes"),"Yes","No")</f>
        <v>No</v>
      </c>
      <c r="BJ174" s="7" t="str">
        <f>IF(AND((RIGHT($BJ$3,2)-'[1]Miter Profiles'!$AC$63-'[1]Outside Edges'!$B173)&gt;=5,'[1]Outside Edges'!$Q173="Yes"),"Yes","No")</f>
        <v>No</v>
      </c>
      <c r="BK174" s="7" t="str">
        <f>IF(AND((RIGHT($BK$3,2)-'[1]Miter Profiles'!$AC$64-'[1]Outside Edges'!$B173)&gt;=5,'[1]Outside Edges'!$Q173="Yes"),"Yes","No")</f>
        <v>No</v>
      </c>
      <c r="BL174" s="63" t="str">
        <f>IF(AND((RIGHT($BL$3,2)-'[1]Miter Profiles'!$AC$65-'[1]Outside Edges'!$B173)&gt;=5,'[1]Outside Edges'!$Q173="Yes"),"Yes","No")</f>
        <v>No</v>
      </c>
      <c r="BM174" s="64" t="str">
        <f>IF(AND((RIGHT($BM$3,2)-'[1]Miter Profiles'!$AC$66-'[1]Outside Edges'!$B173)&gt;=5,'[1]Outside Edges'!$Q173="Yes"),"Yes","No")</f>
        <v>No</v>
      </c>
      <c r="BN174" s="8" t="str">
        <f>IF(AND((RIGHT($BN$3,2)-'[1]Miter Profiles'!$AC$67-'[1]Outside Edges'!$B173)&gt;=5,'[1]Outside Edges'!$Q173="Yes"),"Yes","No")</f>
        <v>No</v>
      </c>
      <c r="BO174" s="65" t="str">
        <f>IF(AND((RIGHT($BO$3,2)-'[1]Miter Profiles'!$AC$68-'[1]Outside Edges'!$B173)&gt;=5,'[1]Outside Edges'!$Q173="Yes"),"Yes","No")</f>
        <v>No</v>
      </c>
      <c r="BP174" s="7" t="str">
        <f>IF(AND((RIGHT($BP$3,2)-'[1]Miter Profiles'!$AC$69-'[1]Outside Edges'!$B173)&gt;=5,'[1]Outside Edges'!$Q173="Yes"),"Yes","No")</f>
        <v>No</v>
      </c>
      <c r="BQ174" s="7" t="str">
        <f>IF(AND((RIGHT($BQ$3,2)-'[1]Miter Profiles'!$AC$70-'[1]Outside Edges'!$B173)&gt;=5,'[1]Outside Edges'!$Q173="Yes"),"Yes","No")</f>
        <v>No</v>
      </c>
      <c r="BR174" s="63" t="str">
        <f>IF(AND((RIGHT($BR$3,2)-'[1]Miter Profiles'!$AC$71-'[1]Outside Edges'!$B173)&gt;=5,'[1]Outside Edges'!$Q173="Yes"),"Yes","No")</f>
        <v>No</v>
      </c>
      <c r="BS174" s="64" t="str">
        <f>IF(AND((RIGHT($BS$3,2)-'[1]Miter Profiles'!$AC$72-'[1]Outside Edges'!$B173)&gt;=5,'[1]Outside Edges'!$Q173="Yes"),"Yes","No")</f>
        <v>No</v>
      </c>
      <c r="BT174" s="8" t="str">
        <f>IF(AND((RIGHT($BT$3,2)-'[1]Miter Profiles'!$AC$73-'[1]Outside Edges'!$B173)&gt;=5,'[1]Outside Edges'!$Q173="Yes"),"Yes","No")</f>
        <v>No</v>
      </c>
      <c r="BU174" s="65" t="str">
        <f>IF(AND((RIGHT($BU$3,2)-'[1]Miter Profiles'!$AC$74-'[1]Outside Edges'!$B173)&gt;=5,'[1]Outside Edges'!$Q173="Yes"),"Yes","No")</f>
        <v>No</v>
      </c>
      <c r="BV174" s="7" t="str">
        <f>IF(AND((RIGHT($BV$3,2)-'[1]Miter Profiles'!$AC$75-'[1]Outside Edges'!$B173)&gt;=5,'[1]Outside Edges'!$Q173="Yes"),"Yes","No")</f>
        <v>No</v>
      </c>
      <c r="BW174" s="7" t="str">
        <f>IF(AND((RIGHT($BW$3,2)-'[1]Miter Profiles'!$AC$76-'[1]Outside Edges'!$B173)&gt;=5,'[1]Outside Edges'!$Q173="Yes"),"Yes","No")</f>
        <v>No</v>
      </c>
      <c r="BX174" s="63" t="str">
        <f>IF(AND((RIGHT($BX$3,2)-'[1]Miter Profiles'!$AC$77-'[1]Outside Edges'!$B173)&gt;=5,'[1]Outside Edges'!$Q173="Yes"),"Yes","No")</f>
        <v>No</v>
      </c>
      <c r="BY174" s="64" t="str">
        <f>IF(AND((RIGHT($BY$3,2)-'[1]Miter Profiles'!$AC$78-'[1]Outside Edges'!$B173)&gt;=5,'[1]Outside Edges'!$Q173="Yes"),"Yes","No")</f>
        <v>No</v>
      </c>
      <c r="BZ174" s="8" t="str">
        <f>IF(AND((RIGHT($BZ$3,2)-'[1]Miter Profiles'!$AC$79-'[1]Outside Edges'!$B173)&gt;=5,'[1]Outside Edges'!$Q173="Yes"),"Yes","No")</f>
        <v>No</v>
      </c>
      <c r="CA174" s="65" t="str">
        <f>IF(AND((RIGHT($CA$3,2)-'[1]Miter Profiles'!$AC$80-'[1]Outside Edges'!$B173)&gt;=5,'[1]Outside Edges'!$Q173="Yes"),"Yes","No")</f>
        <v>No</v>
      </c>
      <c r="CB174" s="7" t="str">
        <f>IF(AND((RIGHT($CB$3,2)-'[1]Miter Profiles'!$AC$81-'[1]Outside Edges'!$B173)&gt;=5,'[1]Outside Edges'!$Q173="Yes"),"Yes","No")</f>
        <v>No</v>
      </c>
      <c r="CC174" s="7" t="str">
        <f>IF(AND((RIGHT($CC$3,2)-'[1]Miter Profiles'!$AC$82-'[1]Outside Edges'!$B173)&gt;=5,'[1]Outside Edges'!$Q173="Yes"),"Yes","No")</f>
        <v>No</v>
      </c>
      <c r="CD174" s="63" t="str">
        <f>IF(AND((RIGHT($CD$3,2)-'[1]Miter Profiles'!$AC$83-'[1]Outside Edges'!$B173)&gt;=5,'[1]Outside Edges'!$Q173="Yes"),"Yes","No")</f>
        <v>No</v>
      </c>
      <c r="CE174" s="64" t="str">
        <f>IF(AND((RIGHT($CE$3,2)-'[1]Miter Profiles'!$AC$84-'[1]Outside Edges'!$B173)&gt;=5,'[1]Outside Edges'!$Q173="Yes"),"Yes","No")</f>
        <v>No</v>
      </c>
      <c r="CF174" s="8" t="str">
        <f>IF(AND((RIGHT($CF$3,2)-'[1]Miter Profiles'!$AC$85-'[1]Outside Edges'!$B173)&gt;=5,'[1]Outside Edges'!$Q173="Yes"),"Yes","No")</f>
        <v>No</v>
      </c>
      <c r="CG174" s="65" t="str">
        <f>IF(AND((RIGHT($CG$3,2)-'[1]Miter Profiles'!$AC$86-'[1]Outside Edges'!$B173)&gt;=5,'[1]Outside Edges'!$Q173="Yes"),"Yes","No")</f>
        <v>No</v>
      </c>
      <c r="CH174" s="7" t="str">
        <f>IF(AND((RIGHT($CH$3,2)-'[1]Miter Profiles'!$AC$87-'[1]Outside Edges'!$B173)&gt;=5,'[1]Outside Edges'!$Q173="Yes"),"Yes","No")</f>
        <v>No</v>
      </c>
      <c r="CI174" s="7" t="str">
        <f>IF(AND((RIGHT($CI$3,2)-'[1]Miter Profiles'!$AC$88-'[1]Outside Edges'!$B173)&gt;=5,'[1]Outside Edges'!$Q173="Yes"),"Yes","No")</f>
        <v>No</v>
      </c>
      <c r="CJ174" s="63" t="str">
        <f>IF(AND((RIGHT($CJ$3,2)-'[1]Miter Profiles'!$AC$89-'[1]Outside Edges'!$B173)&gt;=5,'[1]Outside Edges'!$Q173="Yes"),"Yes","No")</f>
        <v>No</v>
      </c>
      <c r="CK174" s="64" t="str">
        <f>IF(AND((RIGHT($CK$3,2)-'[1]Miter Profiles'!$AC$90-'[1]Outside Edges'!$B173)&gt;=5,'[1]Outside Edges'!$Q173="Yes"),"Yes","No")</f>
        <v>No</v>
      </c>
      <c r="CL174" s="8" t="str">
        <f>IF(AND((RIGHT($CL$3,2)-'[1]Miter Profiles'!$AC$91-'[1]Outside Edges'!$B173)&gt;=5,'[1]Outside Edges'!$Q173="Yes"),"Yes","No")</f>
        <v>No</v>
      </c>
      <c r="CM174" s="65" t="str">
        <f>IF(AND((RIGHT($CM$3,2)-'[1]Miter Profiles'!$AC$92-'[1]Outside Edges'!$B173)&gt;=5,'[1]Outside Edges'!$Q173="Yes"),"Yes","No")</f>
        <v>No</v>
      </c>
      <c r="CN174" s="7" t="str">
        <f>IF(AND((RIGHT(CN$3,2)-'[1]Miter Profiles'!$AC$93-'[1]Outside Edges'!$B173)&gt;=5,'[1]Outside Edges'!$Q173="Yes"),"Yes","No")</f>
        <v>No</v>
      </c>
      <c r="CO174" s="7" t="str">
        <f>IF(AND((RIGHT(CO$3,2)-'[1]Miter Profiles'!$AC$94-'[1]Outside Edges'!$B173)&gt;=5,'[1]Outside Edges'!$Q173="Yes"),"Yes","No")</f>
        <v>No</v>
      </c>
      <c r="CP174" s="63" t="str">
        <f>IF(AND((RIGHT(CP$3,2)-'[1]Miter Profiles'!$AC$95-'[1]Outside Edges'!$B173)&gt;=5,'[1]Outside Edges'!$Q173="Yes"),"Yes","No")</f>
        <v>No</v>
      </c>
      <c r="CQ174" s="64" t="str">
        <f>IF(AND((RIGHT(CQ$3,2)-'[1]Miter Profiles'!$AC$96-'[1]Outside Edges'!$B173)&gt;=5,'[1]Outside Edges'!$Q173="Yes"),"Yes","No")</f>
        <v>No</v>
      </c>
      <c r="CR174" s="8" t="str">
        <f>IF(AND((RIGHT(CR$3,2)-'[1]Miter Profiles'!$AC$97-'[1]Outside Edges'!$B173)&gt;=5,'[1]Outside Edges'!$Q173="Yes"),"Yes","No")</f>
        <v>No</v>
      </c>
      <c r="CS174" s="65" t="str">
        <f>IF(AND((RIGHT(CS$3,2)-'[1]Miter Profiles'!$AC$98-'[1]Outside Edges'!$B173)&gt;=5,'[1]Outside Edges'!$Q173="Yes"),"Yes","No")</f>
        <v>No</v>
      </c>
      <c r="CT174" s="7" t="str">
        <f>IF(AND((RIGHT($CT$3,2)-'[1]Miter Profiles'!$AC$99-'[1]Outside Edges'!$B173)&gt;=5,'[1]Outside Edges'!$Q173="Yes"),"Yes","No")</f>
        <v>No</v>
      </c>
      <c r="CU174" s="7" t="str">
        <f>IF(AND((RIGHT($CU$3,2)-'[1]Miter Profiles'!$AC$100-'[1]Outside Edges'!$B173)&gt;=5,'[1]Outside Edges'!$Q173="Yes"),"Yes","No")</f>
        <v>No</v>
      </c>
      <c r="CV174" s="63" t="str">
        <f>IF(AND((RIGHT($CV$3,2)-'[1]Miter Profiles'!$AC$101-'[1]Outside Edges'!$B173)&gt;=5,'[1]Outside Edges'!$Q173="Yes"),"Yes","No")</f>
        <v>No</v>
      </c>
      <c r="CW174" s="64" t="str">
        <f>IF(AND((RIGHT($CW$3,2)-'[1]Miter Profiles'!$AC$102-'[1]Outside Edges'!$B173)&gt;=5,'[1]Outside Edges'!$Q173="Yes"),"Yes","No")</f>
        <v>No</v>
      </c>
      <c r="CX174" s="8" t="str">
        <f>IF(AND((RIGHT($CX$3,2)-'[1]Miter Profiles'!$AC$103-'[1]Outside Edges'!$B173)&gt;=5,'[1]Outside Edges'!$Q173="Yes"),"Yes","No")</f>
        <v>No</v>
      </c>
      <c r="CY174" s="65" t="str">
        <f>IF(AND((RIGHT($CY$3,2)-'[1]Miter Profiles'!$AC$104-'[1]Outside Edges'!$B173)&gt;=5,'[1]Outside Edges'!$Q173="Yes"),"Yes","No")</f>
        <v>No</v>
      </c>
      <c r="CZ174" s="7" t="str">
        <f>IF(AND((RIGHT($CZ$3,2)-'[1]Miter Profiles'!$AC$105-'[1]Outside Edges'!$B173)&gt;=5,'[1]Outside Edges'!$Q173="Yes"),"Yes","No")</f>
        <v>No</v>
      </c>
      <c r="DA174" s="7" t="str">
        <f>IF(AND((RIGHT($DA$3,2)-'[1]Miter Profiles'!$AC$106-'[1]Outside Edges'!$B173)&gt;=5,'[1]Outside Edges'!$Q173="Yes"),"Yes","No")</f>
        <v>No</v>
      </c>
      <c r="DB174" s="63" t="str">
        <f>IF(AND((RIGHT($DB$3,2)-'[1]Miter Profiles'!$AC$107-'[1]Outside Edges'!$B173)&gt;=5,'[1]Outside Edges'!$Q173="Yes"),"Yes","No")</f>
        <v>No</v>
      </c>
      <c r="DC174" s="64" t="str">
        <f>IF(AND((RIGHT($DC$3,2)-'[1]Miter Profiles'!$AC$108-'[1]Outside Edges'!$B173)&gt;=5,'[1]Outside Edges'!$Q173="Yes"),"Yes","No")</f>
        <v>No</v>
      </c>
      <c r="DD174" s="8" t="str">
        <f>IF(AND((RIGHT($DD$3,2)-'[1]Miter Profiles'!$AC$109-'[1]Outside Edges'!$B173)&gt;=5,'[1]Outside Edges'!$Q173="Yes"),"Yes","No")</f>
        <v>No</v>
      </c>
      <c r="DE174" s="65" t="str">
        <f>IF(AND((RIGHT($DE$3,2)-'[1]Miter Profiles'!$AC$110-'[1]Outside Edges'!$B173)&gt;=5,'[1]Outside Edges'!$Q173="Yes"),"Yes","No")</f>
        <v>No</v>
      </c>
      <c r="DF174" s="7" t="str">
        <f>IF(AND((RIGHT($DF$3,2)-'[1]Miter Profiles'!$AC$111-'[1]Outside Edges'!$B173)&gt;=5,'[1]Outside Edges'!$Q173="Yes"),"Yes","No")</f>
        <v>No</v>
      </c>
      <c r="DG174" s="7" t="str">
        <f>IF(AND((RIGHT($DG$3,2)-'[1]Miter Profiles'!$AC$112-'[1]Outside Edges'!$B173)&gt;=5,'[1]Outside Edges'!$Q173="Yes"),"Yes","No")</f>
        <v>No</v>
      </c>
      <c r="DH174" s="63" t="str">
        <f>IF(AND((RIGHT($DH$3,2)-'[1]Miter Profiles'!$AC$113-'[1]Outside Edges'!$B173)&gt;=5,'[1]Outside Edges'!$Q173="Yes"),"Yes","No")</f>
        <v>No</v>
      </c>
      <c r="DI174" s="64" t="str">
        <f>IF(AND((RIGHT($DI$3,2)-'[1]Miter Profiles'!$AC$114-'[1]Outside Edges'!$B173)&gt;=5,'[1]Outside Edges'!$Q173="Yes"),"Yes","No")</f>
        <v>No</v>
      </c>
      <c r="DJ174" s="8" t="str">
        <f>IF(AND((RIGHT($DJ$3,2)-'[1]Miter Profiles'!$AC$115-'[1]Outside Edges'!$B173)&gt;=5,'[1]Outside Edges'!$Q173="Yes"),"Yes","No")</f>
        <v>No</v>
      </c>
      <c r="DK174" s="65" t="str">
        <f>IF(AND((RIGHT($DK$3,2)-'[1]Miter Profiles'!$AC$116-'[1]Outside Edges'!$B173)&gt;=5,'[1]Outside Edges'!$Q173="Yes"),"Yes","No")</f>
        <v>No</v>
      </c>
      <c r="DL174" s="7" t="str">
        <f>IF(AND((RIGHT($DL$3,2)-'[1]Miter Profiles'!$AC$117-'[1]Outside Edges'!$B173)&gt;=5,'[1]Outside Edges'!$Q173="Yes"),"Yes","No")</f>
        <v>No</v>
      </c>
      <c r="DM174" s="7" t="str">
        <f>IF(AND((RIGHT($DM$3,2)-'[1]Miter Profiles'!$AC$118-'[1]Outside Edges'!$B173)&gt;=5,'[1]Outside Edges'!$Q173="Yes"),"Yes","No")</f>
        <v>No</v>
      </c>
      <c r="DN174" s="63" t="str">
        <f>IF(AND((RIGHT($DN$3,2)-'[1]Miter Profiles'!$AC$119-'[1]Outside Edges'!$B173)&gt;=5,'[1]Outside Edges'!$Q173="Yes"),"Yes","No")</f>
        <v>No</v>
      </c>
      <c r="DO174" s="64" t="str">
        <f>IF(AND((RIGHT($DO$3,2)-'[1]Miter Profiles'!$AC$120-'[1]Outside Edges'!$B173)&gt;=5,'[1]Outside Edges'!$Q173="Yes"),"Yes","No")</f>
        <v>No</v>
      </c>
      <c r="DP174" s="8" t="str">
        <f>IF(AND((RIGHT($DP$3,2)-'[1]Miter Profiles'!$AC$121-'[1]Outside Edges'!$B173)&gt;=5,'[1]Outside Edges'!$Q173="Yes"),"Yes","No")</f>
        <v>No</v>
      </c>
      <c r="DQ174" s="65" t="str">
        <f>IF(AND((RIGHT($DQ$3,2)-'[1]Miter Profiles'!$AC$122-'[1]Outside Edges'!$B173)&gt;=5,'[1]Outside Edges'!$Q173="Yes"),"Yes","No")</f>
        <v>No</v>
      </c>
      <c r="DR174" s="7" t="str">
        <f>IF(AND((RIGHT($DR$3,2)-'[1]Miter Profiles'!$AC$123-'[1]Outside Edges'!$B173)&gt;=5,'[1]Outside Edges'!$Q173="Yes"),"Yes","No")</f>
        <v>No</v>
      </c>
      <c r="DS174" s="7" t="str">
        <f>IF(AND((RIGHT($DS$3,2)-'[1]Miter Profiles'!$AC$124-'[1]Outside Edges'!$B173)&gt;=5,'[1]Outside Edges'!$Q173="Yes"),"Yes","No")</f>
        <v>No</v>
      </c>
      <c r="DT174" s="63" t="str">
        <f>IF(AND((RIGHT($DT$3,2)-'[1]Miter Profiles'!$AC$125-'[1]Outside Edges'!$B173)&gt;=5,'[1]Outside Edges'!$Q173="Yes"),"Yes","No")</f>
        <v>No</v>
      </c>
      <c r="DU174" s="64" t="str">
        <f>IF(AND((RIGHT($DU$3,2)-'[1]Miter Profiles'!$AC$126-'[1]Outside Edges'!$B173)&gt;=5,'[1]Outside Edges'!$Q173="Yes"),"Yes","No")</f>
        <v>No</v>
      </c>
      <c r="DV174" s="8" t="str">
        <f>IF(AND((RIGHT($DV$3,2)-'[1]Miter Profiles'!$AC$127-'[1]Outside Edges'!$B173)&gt;=5,'[1]Outside Edges'!$Q173="Yes"),"Yes","No")</f>
        <v>No</v>
      </c>
      <c r="DW174" s="65" t="str">
        <f>IF(AND((RIGHT($DW$3,2)-'[1]Miter Profiles'!$AC$128-'[1]Outside Edges'!$B173)&gt;=5,'[1]Outside Edges'!$Q173="Yes"),"Yes","No")</f>
        <v>No</v>
      </c>
      <c r="DX174" s="7" t="str">
        <f>IF(AND((RIGHT($DX$3,2)-'[1]Miter Profiles'!$AC$129-'[1]Outside Edges'!$B173)&gt;=5,'[1]Outside Edges'!$Q173="Yes"),"Yes","No")</f>
        <v>No</v>
      </c>
      <c r="DY174" s="7" t="str">
        <f>IF(AND((RIGHT($DY$3,2)-'[1]Miter Profiles'!$AC$130-'[1]Outside Edges'!$B173)&gt;=5,'[1]Outside Edges'!$Q173="Yes"),"Yes","No")</f>
        <v>No</v>
      </c>
      <c r="DZ174" s="63" t="str">
        <f>IF(AND((RIGHT($DZ$3,2)-'[1]Miter Profiles'!$AC$131-'[1]Outside Edges'!$B173)&gt;=5,'[1]Outside Edges'!$Q173="Yes"),"Yes","No")</f>
        <v>No</v>
      </c>
      <c r="EA174" s="68" t="str">
        <f>IF(AND((RIGHT($EA$3,2)-'[1]Miter Profiles'!$AC$132-'[1]Outside Edges'!$B173)&gt;=5,'[1]Outside Edges'!$Q173="Yes"),"Yes","No")</f>
        <v>No</v>
      </c>
      <c r="EB174" s="78" t="str">
        <f>IF(AND((RIGHT($EB$3,2)-'[1]Miter Profiles'!$AC$133-'[1]Outside Edges'!$B173)&gt;=5,'[1]Outside Edges'!$Q173="Yes"),"Yes","No")</f>
        <v>No</v>
      </c>
      <c r="EC174" s="79" t="str">
        <f>IF(AND((RIGHT($EC$3,2)-'[1]Miter Profiles'!$AC$134-'[1]Outside Edges'!$B173)&gt;=5,'[1]Outside Edges'!$Q173="Yes"),"Yes","No")</f>
        <v>No</v>
      </c>
      <c r="ED174" s="81" t="str">
        <f>IF(AND((RIGHT($ED$3,2)-'[1]Miter Profiles'!$AC$135-'[1]Outside Edges'!$B173)&gt;=5,'[1]Outside Edges'!$Q173="Yes"),"Yes","No")</f>
        <v>No</v>
      </c>
      <c r="EE174" s="80" t="str">
        <f>IF(AND((RIGHT($EE$3,2)-'[1]Miter Profiles'!$AC$136-'[1]Outside Edges'!$B173)&gt;=5,'[1]Outside Edges'!$Q173="Yes"),"Yes","No")</f>
        <v>No</v>
      </c>
      <c r="EF174" s="63" t="str">
        <f>IF(AND((RIGHT($EF$3,2)-'[1]Miter Profiles'!$AC$137-'[1]Outside Edges'!$B173)&gt;=5,'[1]Outside Edges'!$Q173="Yes"),"Yes","No")</f>
        <v>No</v>
      </c>
      <c r="EG174" s="7" t="str">
        <f>IF(AND((RIGHT($EG$3,2)-'[1]Miter Profiles'!$AC$138-'[1]Outside Edges'!$B173)&gt;=5,'[1]Outside Edges'!$Q173="Yes"),"Yes","No")</f>
        <v>No</v>
      </c>
      <c r="EH174" s="68" t="str">
        <f>IF(AND((RIGHT($EH$3,2)-'[1]Miter Profiles'!$AC$139-'[1]Outside Edges'!$B173)&gt;=5,'[1]Outside Edges'!$Q173="Yes"),"Yes","No")</f>
        <v>No</v>
      </c>
      <c r="EI174" s="82" t="str">
        <f>IF(AND((RIGHT($EI$3,2)-'[1]Miter Profiles'!$AC$140-'[1]Outside Edges'!$B173)&gt;=5,'[1]Outside Edges'!$Q173="Yes"),"Yes","No")</f>
        <v>No</v>
      </c>
      <c r="EJ174" s="83" t="str">
        <f>IF(AND((RIGHT($EJ$3,2)-'[1]Miter Profiles'!$AC$141-'[1]Outside Edges'!$B173)&gt;=5,'[1]Outside Edges'!$Q173="Yes"),"Yes","No")</f>
        <v>No</v>
      </c>
      <c r="EK174" s="83" t="str">
        <f>IF(AND((RIGHT($EK$3,2)-'[1]Miter Profiles'!$AC$142-'[1]Outside Edges'!$B173)&gt;=5,'[1]Outside Edges'!$Q173="Yes"),"Yes","No")</f>
        <v>No</v>
      </c>
      <c r="EL174" s="81" t="str">
        <f>IF(AND((RIGHT($EL$3,2)-'[1]Miter Profiles'!$AC$143-'[1]Outside Edges'!$B173)&gt;=5,'[1]Outside Edges'!$Q173="Yes"),"Yes","No")</f>
        <v>No</v>
      </c>
      <c r="EM174" s="84" t="str">
        <f>IF(AND((RIGHT($EM$3,2)-'[1]Miter Profiles'!$AC$144-'[1]Outside Edges'!$B173)&gt;=5,'[1]Outside Edges'!$Q173="Yes"),"Yes","No")</f>
        <v>No</v>
      </c>
      <c r="EN174" s="7" t="str">
        <f>IF(AND((RIGHT($EN$3,2)-'[1]Miter Profiles'!$AC$145-'[1]Outside Edges'!$B173)&gt;=5,'[1]Outside Edges'!$Q173="Yes"),"Yes","No")</f>
        <v>No</v>
      </c>
      <c r="EO174" s="68" t="str">
        <f>IF(AND((RIGHT($EO$3,2)-'[1]Miter Profiles'!$AC$146-'[1]Outside Edges'!$B173)&gt;=5,'[1]Outside Edges'!$Q173="Yes"),"Yes","No")</f>
        <v>No</v>
      </c>
      <c r="EP174" s="83" t="str">
        <f>IF(AND((RIGHT($EP$3,2)-'[1]Miter Profiles'!$AC$147-'[1]Outside Edges'!$B173)&gt;=5,'[1]Outside Edges'!$Q173="Yes"),"Yes","No")</f>
        <v>No</v>
      </c>
      <c r="EQ174" s="83" t="str">
        <f>IF(AND((RIGHT($EQ$3,2)-'[1]Miter Profiles'!$AC$148-'[1]Outside Edges'!$B173)&gt;=5,'[1]Outside Edges'!$Q173="Yes"),"Yes","No")</f>
        <v>No</v>
      </c>
      <c r="ER174" s="81" t="str">
        <f>IF(AND((RIGHT($ER$3,2)-'[1]Miter Profiles'!$AC$149-'[1]Outside Edges'!$B173)&gt;=5,'[1]Outside Edges'!$Q173="Yes"),"Yes","No")</f>
        <v>No</v>
      </c>
      <c r="ES174" s="84" t="str">
        <f>IF(AND((RIGHT($ES$3,2)-'[1]Miter Profiles'!$AC$150-'[1]Outside Edges'!$B173)&gt;=5,'[1]Outside Edges'!$Q173="Yes"),"Yes","No")</f>
        <v>No</v>
      </c>
      <c r="ET174" s="7" t="str">
        <f>IF(AND((RIGHT($ET$3,2)-'[1]Miter Profiles'!$AC$151-'[1]Outside Edges'!$B173)&gt;=5,'[1]Outside Edges'!$Q173="Yes"),"Yes","No")</f>
        <v>No</v>
      </c>
      <c r="EU174" s="68" t="str">
        <f>IF(AND((RIGHT($EU$3,2)-'[1]Miter Profiles'!$AC$152-'[1]Outside Edges'!$B173)&gt;=5,'[1]Outside Edges'!$Q173="Yes"),"Yes","No")</f>
        <v>No</v>
      </c>
      <c r="EV174" s="83" t="str">
        <f>IF(AND((RIGHT($EV$3,2)-'[1]Miter Profiles'!$AC$153-'[1]Outside Edges'!$B173)&gt;=5,'[1]Outside Edges'!$Q173="Yes"),"Yes","No")</f>
        <v>No</v>
      </c>
      <c r="EW174" s="83" t="str">
        <f>IF(AND((RIGHT($EW$3,2)-'[1]Miter Profiles'!$AC$154-'[1]Outside Edges'!$B173)&gt;=5,'[1]Outside Edges'!$Q173="Yes"),"Yes","No")</f>
        <v>No</v>
      </c>
      <c r="EX174" s="81" t="str">
        <f>IF(AND((RIGHT($EX$3,2)-'[1]Miter Profiles'!$AC$155-'[1]Outside Edges'!$B173)&gt;=5,'[1]Outside Edges'!$Q173="Yes"),"Yes","No")</f>
        <v>No</v>
      </c>
      <c r="EY174" s="84" t="str">
        <f>IF(AND((RIGHT($EY$3,2)-'[1]Miter Profiles'!$AC$156-'[1]Outside Edges'!$B173)&gt;=5,'[1]Outside Edges'!$Q173="Yes"),"Yes","No")</f>
        <v>No</v>
      </c>
      <c r="EZ174" s="7" t="str">
        <f>IF(AND((RIGHT($EZ$3,2)-'[1]Miter Profiles'!$AC$157-'[1]Outside Edges'!$B173)&gt;=5,'[1]Outside Edges'!$Q173="Yes"),"Yes","No")</f>
        <v>No</v>
      </c>
      <c r="FA174" s="68" t="str">
        <f>IF(AND((RIGHT($FA$3,2)-'[1]Miter Profiles'!$AC$158-'[1]Outside Edges'!$B173)&gt;=5,'[1]Outside Edges'!$Q173="Yes"),"Yes","No")</f>
        <v>No</v>
      </c>
      <c r="FB174" s="83" t="str">
        <f>IF(AND((RIGHT($FB$3,2)-'[1]Miter Profiles'!$AC$159-'[1]Outside Edges'!$B173)&gt;=5,'[1]Outside Edges'!$Q173="Yes"),"Yes","No")</f>
        <v>No</v>
      </c>
      <c r="FC174" s="83" t="str">
        <f>IF(AND((RIGHT($FC$3,2)-'[1]Miter Profiles'!$AC$160-'[1]Outside Edges'!$B173)&gt;=5,'[1]Outside Edges'!$Q173="Yes"),"Yes","No")</f>
        <v>No</v>
      </c>
      <c r="FD174" s="81" t="str">
        <f>IF(AND((RIGHT($FD$3,2)-'[1]Miter Profiles'!$AC$161-'[1]Outside Edges'!$B173)&gt;=5,'[1]Outside Edges'!$Q173="Yes"),"Yes","No")</f>
        <v>No</v>
      </c>
      <c r="FE174" s="84" t="str">
        <f>IF(AND((RIGHT($FE$3,2)-'[1]Miter Profiles'!$AC$162-'[1]Outside Edges'!$B173)&gt;=5,'[1]Outside Edges'!$Q173="Yes"),"Yes","No")</f>
        <v>No</v>
      </c>
      <c r="FF174" s="7" t="str">
        <f>IF(AND((RIGHT($FF$3,2)-'[1]Miter Profiles'!$AC$163-'[1]Outside Edges'!$B173)&gt;=5,'[1]Outside Edges'!$Q173="Yes"),"Yes","No")</f>
        <v>No</v>
      </c>
      <c r="FG174" s="68" t="str">
        <f>IF(AND((RIGHT($FG$3,2)-'[1]Miter Profiles'!$AC$164-'[1]Outside Edges'!$B173)&gt;=5,'[1]Outside Edges'!$Q173="Yes"),"Yes","No")</f>
        <v>No</v>
      </c>
      <c r="FH174" s="83" t="str">
        <f>IF(AND((RIGHT($FH$3,2)-'[1]Miter Profiles'!$AC$165-'[1]Outside Edges'!$B173)&gt;=5,'[1]Outside Edges'!$Q173="Yes"),"Yes","No")</f>
        <v>No</v>
      </c>
      <c r="FI174" s="83" t="str">
        <f>IF(AND((RIGHT($FI$3,2)-'[1]Miter Profiles'!$AC$166-'[1]Outside Edges'!$B173)&gt;=5,'[1]Outside Edges'!$Q173="Yes"),"Yes","No")</f>
        <v>No</v>
      </c>
      <c r="FJ174" s="81" t="str">
        <f>IF(AND((RIGHT($FJ$3,2)-'[1]Miter Profiles'!$AC$167-'[1]Outside Edges'!$B173)&gt;=5,'[1]Outside Edges'!$Q173="Yes"),"Yes","No")</f>
        <v>No</v>
      </c>
      <c r="FK174" s="84" t="str">
        <f>IF(AND((RIGHT($FK$3,2)-'[1]Miter Profiles'!$AC$168-'[1]Outside Edges'!$B173)&gt;=5,'[1]Outside Edges'!$Q173="Yes"),"Yes","No")</f>
        <v>No</v>
      </c>
      <c r="FL174" s="7" t="str">
        <f>IF(AND((RIGHT($FL$3,2)-'[1]Miter Profiles'!$AC$169-'[1]Outside Edges'!$B173)&gt;=5,'[1]Outside Edges'!$Q173="Yes"),"Yes","No")</f>
        <v>No</v>
      </c>
      <c r="FM174" s="68" t="str">
        <f>IF(AND((RIGHT($FM$3,2)-'[1]Miter Profiles'!$AC$170-'[1]Outside Edges'!$B173)&gt;=5,'[1]Outside Edges'!$Q173="Yes"),"Yes","No")</f>
        <v>No</v>
      </c>
      <c r="FN174" s="83" t="str">
        <f>IF(AND((RIGHT($FN$3,2)-'[1]Miter Profiles'!$AC$171-'[1]Outside Edges'!$B173)&gt;=5,'[1]Outside Edges'!$Q173="Yes"),"Yes","No")</f>
        <v>No</v>
      </c>
      <c r="FO174" s="83" t="str">
        <f>IF(AND((RIGHT($FO$3,2)-'[1]Miter Profiles'!$AC$172-'[1]Outside Edges'!$B173)&gt;=5,'[1]Outside Edges'!$Q173="Yes"),"Yes","No")</f>
        <v>No</v>
      </c>
      <c r="FP174" s="81" t="str">
        <f>IF(AND((RIGHT($FP$3,2)-'[1]Miter Profiles'!$AC$173-'[1]Outside Edges'!$B173)&gt;=5,'[1]Outside Edges'!$Q173="Yes"),"Yes","No")</f>
        <v>No</v>
      </c>
      <c r="FQ174" s="84" t="str">
        <f>IF(AND((RIGHT($FQ$3,2)-'[1]Miter Profiles'!$AC$174-'[1]Outside Edges'!$B173)&gt;=5,'[1]Outside Edges'!$Q173="Yes"),"Yes","No")</f>
        <v>No</v>
      </c>
      <c r="FR174" s="7" t="str">
        <f>IF(AND((RIGHT($FR$3,2)-'[1]Miter Profiles'!$AC$175-'[1]Outside Edges'!$B173)&gt;=5,'[1]Outside Edges'!$Q173="Yes"),"Yes","No")</f>
        <v>No</v>
      </c>
      <c r="FS174" s="68" t="str">
        <f>IF(AND((RIGHT($FS$3,2)-'[1]Miter Profiles'!$AC$176-'[1]Outside Edges'!$B173)&gt;=5,'[1]Outside Edges'!$Q173="Yes"),"Yes","No")</f>
        <v>No</v>
      </c>
      <c r="FT174" s="83" t="str">
        <f>IF(AND((RIGHT($FT$3,2)-'[1]Miter Profiles'!$AC$177-'[1]Outside Edges'!$B173)&gt;=5,'[1]Outside Edges'!$Q173="Yes"),"Yes","No")</f>
        <v>No</v>
      </c>
      <c r="FU174" s="83" t="str">
        <f>IF(AND((RIGHT($FU$3,2)-'[1]Miter Profiles'!$AC$178-'[1]Outside Edges'!$B173)&gt;=5,'[1]Outside Edges'!$Q173="Yes"),"Yes","No")</f>
        <v>No</v>
      </c>
      <c r="FV174" s="81" t="str">
        <f>IF(AND((RIGHT($V$3,2)-'[1]Miter Profiles'!$AC$179-'[1]Outside Edges'!$B173)&gt;=5,'[1]Outside Edges'!$Q173="Yes"),"Yes","No")</f>
        <v>No</v>
      </c>
      <c r="FW174" s="84" t="str">
        <f>IF(AND((RIGHT($FW$3,2)-'[1]Miter Profiles'!$AC$180-'[1]Outside Edges'!$B173)&gt;=5,'[1]Outside Edges'!$Q173="Yes"),"Yes","No")</f>
        <v>No</v>
      </c>
      <c r="FX174" s="197" t="str">
        <f>IF(AND((RIGHT($FX$3,2)-'[1]Miter Profiles'!$AC$181-'[1]Outside Edges'!$B173)&gt;=5,'[1]Outside Edges'!$Q173="Yes"),"Yes","No")</f>
        <v>No</v>
      </c>
      <c r="FY174" s="198" t="str">
        <f>IF(AND((RIGHT($FY$3,2)-'[1]Miter Profiles'!$AC$182-'[1]Outside Edges'!$B173)&gt;=5,'[1]Outside Edges'!$Q173="Yes"),"Yes","No")</f>
        <v>No</v>
      </c>
      <c r="FZ174" s="200" t="str">
        <f>IF(AND((RIGHT($FZ$3,2)-'[1]Miter Profiles'!$AC$183-'[1]Outside Edges'!$B173)&gt;=5,'[1]Outside Edges'!$Q173="Yes"),"Yes","No")</f>
        <v>No</v>
      </c>
      <c r="GA174" s="201" t="str">
        <f>IF(AND((RIGHT($GA$3,2)-'[1]Miter Profiles'!$AC$184-'[1]Outside Edges'!$B173)&gt;=5,'[1]Outside Edges'!$Q173="Yes"),"Yes","No")</f>
        <v>No</v>
      </c>
      <c r="GB174" s="202" t="str">
        <f>IF(AND((RIGHT($GB$3,2)-'[1]Miter Profiles'!$AC$185-'[1]Outside Edges'!$B173)&gt;=5,'[1]Outside Edges'!$Q173="Yes"),"Yes","No")</f>
        <v>No</v>
      </c>
      <c r="GC174" s="199" t="str">
        <f>IF(AND((RIGHT($GC$3,2)-'[1]Miter Profiles'!$AC$186-'[1]Outside Edges'!$B173)&gt;=5,'[1]Outside Edges'!$Q173="Yes"),"Yes","No")</f>
        <v>No</v>
      </c>
      <c r="GD174" s="197" t="str">
        <f>IF(AND((RIGHT($GD$3,2)-'[1]Miter Profiles'!$AC$187-'[1]Outside Edges'!$B173)&gt;=5,'[1]Outside Edges'!$Q173="Yes"),"Yes","No")</f>
        <v>No</v>
      </c>
      <c r="GE174" s="198" t="str">
        <f>IF(AND((RIGHT($GE$3,2)-'[1]Miter Profiles'!$AC$188-'[1]Outside Edges'!$B173)&gt;=5,'[1]Outside Edges'!$Q173="Yes"),"Yes","No")</f>
        <v>No</v>
      </c>
      <c r="GF174" s="200" t="str">
        <f>IF(AND((RIGHT($GF$3,2)-'[1]Miter Profiles'!$AC$189-'[1]Outside Edges'!$B173)&gt;=5,'[1]Outside Edges'!$Q173="Yes"),"Yes","No")</f>
        <v>No</v>
      </c>
      <c r="GG174" s="201" t="str">
        <f>IF(AND((RIGHT($GG$3,2)-'[1]Miter Profiles'!$AC$190-'[1]Outside Edges'!$B173)&gt;=5,'[1]Outside Edges'!$Q173="Yes"),"Yes","No")</f>
        <v>No</v>
      </c>
      <c r="GH174" s="202" t="str">
        <f>IF(AND((RIGHT($GH$3,2)-'[1]Miter Profiles'!$AC$191-'[1]Outside Edges'!$B173)&gt;=5,'[1]Outside Edges'!$Q173="Yes"),"Yes","No")</f>
        <v>No</v>
      </c>
      <c r="GI174" s="199" t="str">
        <f>IF(AND((RIGHT($GI$3,2)-'[1]Miter Profiles'!$AC$192-'[1]Outside Edges'!$B173)&gt;=5,'[1]Outside Edges'!$Q173="Yes"),"Yes","No")</f>
        <v>No</v>
      </c>
      <c r="GJ174" s="197" t="str">
        <f>IF(AND((RIGHT($GJ$3,2)-'[1]Miter Profiles'!$AC$193-'[1]Outside Edges'!$B173)&gt;=5,'[1]Outside Edges'!$Q173="Yes"),"Yes","No")</f>
        <v>No</v>
      </c>
      <c r="GK174" s="198" t="str">
        <f>IF(AND((RIGHT($GK$3,2)-'[1]Miter Profiles'!$AC$194-'[1]Outside Edges'!$B173)&gt;=5,'[1]Outside Edges'!$Q173="Yes"),"Yes","No")</f>
        <v>No</v>
      </c>
      <c r="GL174" s="200" t="str">
        <f>IF(AND((RIGHT($GL$3,2)-'[1]Miter Profiles'!$AC$195-'[1]Outside Edges'!$B173)&gt;=5,'[1]Outside Edges'!$Q173="Yes"),"Yes","No")</f>
        <v>No</v>
      </c>
      <c r="GM174" s="201" t="str">
        <f>IF(AND((RIGHT($GM$3,2)-'[1]Miter Profiles'!$AC$196-'[1]Outside Edges'!$B173)&gt;=5,'[1]Outside Edges'!$Q173="Yes"),"Yes","No")</f>
        <v>No</v>
      </c>
      <c r="GN174" s="202" t="str">
        <f>IF(AND((RIGHT($GN$3,2)-'[1]Miter Profiles'!$AC$197-'[1]Outside Edges'!$B173)&gt;=5,'[1]Outside Edges'!$Q173="Yes"),"Yes","No")</f>
        <v>No</v>
      </c>
      <c r="GO174" s="199" t="str">
        <f>IF(AND((RIGHT($GO$3,2)-'[1]Miter Profiles'!$AC$198-'[1]Outside Edges'!$B173)&gt;=5,'[1]Outside Edges'!$Q173="Yes"),"Yes","No")</f>
        <v>No</v>
      </c>
      <c r="GP174" s="197" t="str">
        <f>IF(AND((RIGHT($GP$3,2)-'[1]Miter Profiles'!$AC$199-'[1]Outside Edges'!$B173)&gt;=5,'[1]Outside Edges'!$Q173="Yes"),"Yes","No")</f>
        <v>No</v>
      </c>
      <c r="GQ174" s="198" t="str">
        <f>IF(AND((RIGHT($GQ$3,2)-'[1]Miter Profiles'!$AC$200-'[1]Outside Edges'!$B173)&gt;=5,'[1]Outside Edges'!$Q173="Yes"),"Yes","No")</f>
        <v>No</v>
      </c>
      <c r="GR174" s="211" t="str">
        <f>IF(AND((RIGHT($GR$3,2)-'[1]Miter Profiles'!$AC$201-'[1]Outside Edges'!$B173)&gt;=5,'[1]Outside Edges'!$Q173="Yes"),"Yes","No")</f>
        <v>No</v>
      </c>
      <c r="GS174" s="197" t="str">
        <f>IF(AND((RIGHT($GS$3,2)-'[1]Miter Profiles'!$AC$202-'[1]Outside Edges'!$B173)&gt;=5,'[1]Outside Edges'!$Q173="Yes"),"Yes","No")</f>
        <v>No</v>
      </c>
      <c r="GT174" s="212" t="str">
        <f>IF(AND((RIGHT($GT$3,2)-'[1]Miter Profiles'!$AC$203-'[1]Outside Edges'!$B173)&gt;=5,'[1]Outside Edges'!$Q173="Yes"),"Yes","No")</f>
        <v>No</v>
      </c>
      <c r="GU174" s="208" t="str">
        <f>IF(AND((RIGHT($GU$3,2)-'[1]Miter Profiles'!$AC$204-'[1]Outside Edges'!$B173)&gt;=5,'[1]Outside Edges'!$Q173="Yes"),"Yes","No")</f>
        <v>No</v>
      </c>
      <c r="GV174" s="209" t="str">
        <f>IF(AND((RIGHT($GV$3,2)-'[1]Miter Profiles'!$AC$205-'[1]Outside Edges'!$B173)&gt;=5,'[1]Outside Edges'!$Q173="Yes"),"Yes","No")</f>
        <v>No</v>
      </c>
      <c r="GW174" s="210" t="str">
        <f>IF(AND((RIGHT($GW$3,2)-'[1]Miter Profiles'!$AC$206-'[1]Outside Edges'!$B173)&gt;=5,'[1]Outside Edges'!$Q173="Yes"),"Yes","No")</f>
        <v>No</v>
      </c>
      <c r="GX174" s="200" t="str">
        <f>IF(AND((RIGHT($GX$3,2)-'[1]Miter Profiles'!$AC$207-'[1]Outside Edges'!$B173)&gt;=5,'[1]Outside Edges'!$Q173="Yes"),"Yes","No")</f>
        <v>No</v>
      </c>
      <c r="GY174" s="201" t="str">
        <f>IF(AND((RIGHT($GY$3,2)-'[1]Miter Profiles'!$AC$208-'[1]Outside Edges'!$B173)&gt;=5,'[1]Outside Edges'!$Q173="Yes"),"Yes","No")</f>
        <v>No</v>
      </c>
      <c r="GZ174" s="202" t="str">
        <f>IF(AND((RIGHT($GZ$3,2)-'[1]Miter Profiles'!$AC$209-'[1]Outside Edges'!$B173)&gt;=5,'[1]Outside Edges'!$Q173="Yes"),"Yes","No")</f>
        <v>No</v>
      </c>
      <c r="HA174" s="199" t="str">
        <f>IF(AND((RIGHT($HA$3,2)-'[1]Miter Profiles'!$AC$210-'[1]Outside Edges'!$B173)&gt;=5,'[1]Outside Edges'!$Q173="Yes"),"Yes","No")</f>
        <v>No</v>
      </c>
      <c r="HB174" s="197" t="str">
        <f>IF(AND((RIGHT($HB$3,2)-'[1]Miter Profiles'!$AC$211-'[1]Outside Edges'!$B173)&gt;=5,'[1]Outside Edges'!$Q173="Yes"),"Yes","No")</f>
        <v>No</v>
      </c>
      <c r="HC174" s="198" t="str">
        <f>IF(AND((RIGHT($HC$3,2)-'[1]Miter Profiles'!$AC$212-'[1]Outside Edges'!$B173)&gt;=5,'[1]Outside Edges'!$Q173="Yes"),"Yes","No")</f>
        <v>No</v>
      </c>
      <c r="HD174" s="200" t="str">
        <f>IF(AND((RIGHT($HD$3,2)-'[1]Miter Profiles'!$AC$213-'[1]Outside Edges'!$B173)&gt;=5,'[1]Outside Edges'!$Q173="Yes"),"Yes","No")</f>
        <v>No</v>
      </c>
      <c r="HE174" s="202" t="str">
        <f>IF(AND((RIGHT($HE$3,2)-'[1]Miter Profiles'!$AC$214-'[1]Outside Edges'!$B173)&gt;=5,'[1]Outside Edges'!$Q173="Yes"),"Yes","No")</f>
        <v>No</v>
      </c>
      <c r="HF174" s="199" t="str">
        <f>IF(AND((RIGHT($HF$3,2)-'[1]Miter Profiles'!$AC$215-'[1]Outside Edges'!$B173)&gt;=5,'[1]Outside Edges'!$Q173="Yes"),"Yes","No")</f>
        <v>No</v>
      </c>
      <c r="HG174" s="197" t="str">
        <f>IF(AND((RIGHT($HG$3,2)-'[1]Miter Profiles'!$AC$216-'[1]Outside Edges'!$B173)&gt;=5,'[1]Outside Edges'!$Q173="Yes"),"Yes","No")</f>
        <v>No</v>
      </c>
      <c r="HH174" s="198" t="str">
        <f>IF(AND((RIGHT($HH$3,2)-'[1]Miter Profiles'!$AC$217-'[1]Outside Edges'!$B173)&gt;=5,'[1]Outside Edges'!$Q173="Yes"),"Yes","No")</f>
        <v>No</v>
      </c>
      <c r="HI174" s="200" t="str">
        <f>IF(AND((RIGHT($HI$3,2)-'[1]Miter Profiles'!$AC$218-'[1]Outside Edges'!$B173)&gt;=5,'[1]Outside Edges'!$Q173="Yes"),"Yes","No")</f>
        <v>No</v>
      </c>
      <c r="HJ174" s="201" t="str">
        <f>IF(AND((RIGHT($HJ$3,2)-'[1]Miter Profiles'!$AC$219-'[1]Outside Edges'!$B173)&gt;=5,'[1]Outside Edges'!$Q173="Yes"),"Yes","No")</f>
        <v>No</v>
      </c>
      <c r="HK174" s="202" t="str">
        <f>IF(AND((RIGHT($HK$3,2)-'[1]Miter Profiles'!$AC$220-'[1]Outside Edges'!$B173)&gt;=5,'[1]Outside Edges'!$Q173="Yes"),"Yes","No")</f>
        <v>No</v>
      </c>
      <c r="HL174" s="199" t="str">
        <f>IF(AND((RIGHT($HL$3,2)-'[1]Miter Profiles'!$AC$221-'[1]Outside Edges'!$B173)&gt;=5,'[1]Outside Edges'!$Q173="Yes"),"Yes","No")</f>
        <v>No</v>
      </c>
      <c r="HM174" s="197" t="str">
        <f>IF(AND((RIGHT($HM$3,2)-'[1]Miter Profiles'!$AC$222-'[1]Outside Edges'!$B173)&gt;=5,'[1]Outside Edges'!$Q173="Yes"),"Yes","No")</f>
        <v>No</v>
      </c>
      <c r="HN174" s="197" t="str">
        <f>IF(AND((RIGHT($HN$3,2)-'[1]Miter Profiles'!$AC$223-'[1]Outside Edges'!$B173)&gt;=5,'[1]Outside Edges'!$Q173="Yes"),"Yes","No")</f>
        <v>No</v>
      </c>
      <c r="HO174" s="201" t="str">
        <f>IF(AND((RIGHT($HO$3,2)-'[1]Miter Profiles'!$AC$224-'[1]Outside Edges'!$B173)&gt;=5,'[1]Outside Edges'!$Q173="Yes"),"Yes","No")</f>
        <v>No</v>
      </c>
      <c r="HP174" s="201" t="str">
        <f>IF(AND((RIGHT($HP$3,2)-'[1]Miter Profiles'!$AC$225-'[1]Outside Edges'!$B173)&gt;=5,'[1]Outside Edges'!$Q173="Yes"),"Yes","No")</f>
        <v>No</v>
      </c>
      <c r="HQ174" s="201" t="str">
        <f>IF(AND((RIGHT($HQ$3,3)-'[1]Miter Profiles'!$AC$226-'[1]Outside Edges'!$B173)&gt;=5,'[1]Outside Edges'!$Q173="Yes"),"Yes","No")</f>
        <v>No</v>
      </c>
      <c r="HR174" s="201" t="str">
        <f>IF(AND((RIGHT($HR$3,2)-'[1]Miter Profiles'!$AC$227-'[1]Outside Edges'!$B173)&gt;=5,'[1]Outside Edges'!$Q173="Yes"),"Yes","No")</f>
        <v>No</v>
      </c>
      <c r="HS174" s="197" t="str">
        <f>IF(AND((RIGHT($HS$3,2)-'[1]Miter Profiles'!$AC$228-'[1]Outside Edges'!$B173)&gt;=5,'[1]Outside Edges'!$Q173="Yes"),"Yes","No")</f>
        <v>No</v>
      </c>
      <c r="HT174" s="197" t="str">
        <f>IF(AND((RIGHT($HT$3,2)-'[1]Miter Profiles'!$AC$229-'[1]Outside Edges'!$B173)&gt;=5,'[1]Outside Edges'!$Q173="Yes"),"Yes","No")</f>
        <v>No</v>
      </c>
      <c r="HU174" s="197" t="str">
        <f>IF(AND((RIGHT($HU$3,2)-'[1]Miter Profiles'!$AC$230-'[1]Outside Edges'!$B173)&gt;=5,'[1]Outside Edges'!$Q173="Yes"),"Yes","No")</f>
        <v>No</v>
      </c>
      <c r="HV174" s="201" t="str">
        <f>IF(AND((RIGHT($HV$3,2)-'[1]Miter Profiles'!$AC$231-'[1]Outside Edges'!$B173)&gt;=5,'[1]Outside Edges'!$Q173="Yes"),"Yes","No")</f>
        <v>No</v>
      </c>
      <c r="HW174" s="201" t="str">
        <f>IF(AND((RIGHT($HW$3,2)-'[1]Miter Profiles'!$AC$232-'[1]Outside Edges'!$B173)&gt;=5,'[1]Outside Edges'!$Q173="Yes"),"Yes","No")</f>
        <v>No</v>
      </c>
      <c r="HX174" s="201" t="str">
        <f>IF(AND((RIGHT($HX$3,2)-'[1]Miter Profiles'!$AC$233-'[1]Outside Edges'!$B173)&gt;=5,'[1]Outside Edges'!$Q173="Yes"),"Yes","No")</f>
        <v>No</v>
      </c>
      <c r="HY174" s="197" t="str">
        <f>IF(AND((RIGHT($HY$3,2)-'[1]Miter Profiles'!$AC$234-'[1]Outside Edges'!$B173)&gt;=5,'[1]Outside Edges'!$Q173="Yes"),"Yes","No")</f>
        <v>No</v>
      </c>
      <c r="HZ174" s="197" t="str">
        <f>IF(AND((RIGHT($HZ$3,2)-'[1]Miter Profiles'!$AC$235-'[1]Outside Edges'!$B173)&gt;=5,'[1]Outside Edges'!$Q173="Yes"),"Yes","No")</f>
        <v>No</v>
      </c>
      <c r="IA174" s="197" t="str">
        <f>IF(AND((RIGHT($IA$3,2)-'[1]Miter Profiles'!$AC$236-'[1]Outside Edges'!$B173)&gt;=5,'[1]Outside Edges'!$Q173="Yes"),"Yes","No")</f>
        <v>No</v>
      </c>
      <c r="IB174" s="201" t="str">
        <f>IF(AND((RIGHT($IB$3,2)-'[1]Miter Profiles'!$AC$237-'[1]Outside Edges'!$B173)&gt;=5,'[1]Outside Edges'!$Q173="Yes"),"Yes","No")</f>
        <v>No</v>
      </c>
      <c r="IC174" s="201" t="str">
        <f>IF(AND((RIGHT($IC$3,2)-'[1]Miter Profiles'!$AC$238-'[1]Outside Edges'!$B173)&gt;=5,'[1]Outside Edges'!$Q173="Yes"),"Yes","No")</f>
        <v>No</v>
      </c>
      <c r="ID174" s="201" t="str">
        <f>IF(AND((RIGHT($ID$3,2)-'[1]Miter Profiles'!$AC$239-'[1]Outside Edges'!$B173)&gt;=5,'[1]Outside Edges'!$Q173="Yes"),"Yes","No")</f>
        <v>No</v>
      </c>
      <c r="IE174" s="197" t="str">
        <f>IF(AND((RIGHT($IE$3,2)-'[1]Miter Profiles'!$AC$240-'[1]Outside Edges'!$B173)&gt;=5,'[1]Outside Edges'!$Q173="Yes"),"Yes","No")</f>
        <v>No</v>
      </c>
      <c r="IF174" s="197" t="str">
        <f>IF(AND((RIGHT($IF$3,2)-'[1]Miter Profiles'!$AC$241-'[1]Outside Edges'!$B173)&gt;=5,'[1]Outside Edges'!$Q173="Yes"),"Yes","No")</f>
        <v>No</v>
      </c>
      <c r="IG174" s="197" t="str">
        <f>IF(AND((RIGHT($IG$3,2)-'[1]Miter Profiles'!$AC$242-'[1]Outside Edges'!$B173)&gt;=5,'[1]Outside Edges'!$Q173="Yes"),"Yes","No")</f>
        <v>No</v>
      </c>
      <c r="IH174" s="201" t="str">
        <f>IF(AND((RIGHT($IH$3,2)-'[1]Miter Profiles'!$AC$243-'[1]Outside Edges'!$B173)&gt;=5,'[1]Outside Edges'!$Q173="Yes"),"Yes","No")</f>
        <v>No</v>
      </c>
      <c r="II174" s="201" t="str">
        <f>IF(AND((RIGHT($II$3,2)-'[1]Miter Profiles'!$AC$244-'[1]Outside Edges'!$B173)&gt;=5,'[1]Outside Edges'!$Q173="Yes"),"Yes","No")</f>
        <v>No</v>
      </c>
      <c r="IJ174" s="201" t="str">
        <f>IF(AND((RIGHT($IJ$3,2)-'[1]Miter Profiles'!$AC$245-'[1]Outside Edges'!$B173)&gt;=5,'[1]Outside Edges'!$Q173="Yes"),"Yes","No")</f>
        <v>No</v>
      </c>
      <c r="IK174" s="197" t="str">
        <f>IF(AND((RIGHT($IK$3,2)-'[1]Miter Profiles'!$AC$246-'[1]Outside Edges'!$B173)&gt;=5,'[1]Outside Edges'!$Q173="Yes"),"Yes","No")</f>
        <v>No</v>
      </c>
      <c r="IL174" s="197" t="str">
        <f>IF(AND((RIGHT($IL$3,2)-'[1]Miter Profiles'!$AC$247-'[1]Outside Edges'!$B173)&gt;=5,'[1]Outside Edges'!$Q173="Yes"),"Yes","No")</f>
        <v>No</v>
      </c>
      <c r="IM174" s="197" t="str">
        <f>IF(AND((RIGHT($IM$3,2)-'[1]Miter Profiles'!$AC$248-'[1]Outside Edges'!$B173)&gt;=5,'[1]Outside Edges'!$Q173="Yes"),"Yes","No")</f>
        <v>No</v>
      </c>
      <c r="IN174" s="201" t="str">
        <f>IF(AND((RIGHT($IN$3,2)-'[1]Miter Profiles'!$AC$249-'[1]Outside Edges'!$B173)&gt;=5,'[1]Outside Edges'!$Q173="Yes"),"Yes","No")</f>
        <v>No</v>
      </c>
      <c r="IO174" s="201" t="str">
        <f>IF(AND((RIGHT($IO$3,2)-'[1]Miter Profiles'!$AC$250-'[1]Outside Edges'!$B173)&gt;=5,'[1]Outside Edges'!$Q173="Yes"),"Yes","No")</f>
        <v>No</v>
      </c>
      <c r="IP174" s="201" t="str">
        <f>IF(AND((RIGHT($IP$3,2)-'[1]Miter Profiles'!$AC$251-'[1]Outside Edges'!$B173)&gt;=5,'[1]Outside Edges'!$Q173="Yes"),"Yes","No")</f>
        <v>No</v>
      </c>
      <c r="IQ174" s="197" t="str">
        <f>IF(AND((RIGHT($IQ$3,2)-'[1]Miter Profiles'!$AC$252-'[1]Outside Edges'!$B173)&gt;=5,'[1]Outside Edges'!$Q173="Yes"),"Yes","No")</f>
        <v>No</v>
      </c>
      <c r="IR174" s="197" t="str">
        <f>IF(AND((RIGHT($IR$3,2)-'[1]Miter Profiles'!$AC$253-'[1]Outside Edges'!$B173)&gt;=5,'[1]Outside Edges'!$Q173="Yes"),"Yes","No")</f>
        <v>No</v>
      </c>
      <c r="IS174" s="197" t="str">
        <f>IF(AND((RIGHT($IS$3,2)-'[1]Miter Profiles'!$AC$254-'[1]Outside Edges'!$B173)&gt;=5,'[1]Outside Edges'!$Q173="Yes"),"Yes","No")</f>
        <v>No</v>
      </c>
      <c r="IT174" s="201" t="str">
        <f>IF(AND((RIGHT($IT$3,2)-'[1]Miter Profiles'!$AC$255-'[1]Outside Edges'!$B173)&gt;=5,'[1]Outside Edges'!$Q173="Yes"),"Yes","No")</f>
        <v>No</v>
      </c>
      <c r="IU174" s="201" t="str">
        <f>IF(AND((RIGHT($IU$3,2)-'[1]Miter Profiles'!$AC$256-'[1]Outside Edges'!$B173)&gt;=5,'[1]Outside Edges'!$Q173="Yes"),"Yes","No")</f>
        <v>No</v>
      </c>
      <c r="IV174" s="201" t="str">
        <f>IF(AND((RIGHT($IV$3,2)-'[1]Miter Profiles'!$AC$257-'[1]Outside Edges'!$B173)&gt;=5,'[1]Outside Edges'!$Q173="Yes"),"Yes","No")</f>
        <v>No</v>
      </c>
      <c r="IW174" s="197" t="str">
        <f>IF(AND((RIGHT($IW$3,2)-'[1]Miter Profiles'!$AC$258-'[1]Outside Edges'!$B173)&gt;=5,'[1]Outside Edges'!$Q173="Yes"),"Yes","No")</f>
        <v>No</v>
      </c>
      <c r="IX174" s="197" t="str">
        <f>IF(AND((RIGHT($IX$3,2)-'[1]Miter Profiles'!$AC$259-'[1]Outside Edges'!$B173)&gt;=5,'[1]Outside Edges'!$Q173="Yes"),"Yes","No")</f>
        <v>No</v>
      </c>
      <c r="IY174" s="197" t="str">
        <f>IF(AND((RIGHT($IY$3,2)-'[1]Miter Profiles'!$AC$260-'[1]Outside Edges'!$B173)&gt;=5,'[1]Outside Edges'!$Q173="Yes"),"Yes","No")</f>
        <v>No</v>
      </c>
      <c r="IZ174" s="201" t="str">
        <f>IF(AND((RIGHT($IZ$3,2)-'[1]Miter Profiles'!$AC$261-'[1]Outside Edges'!$B173)&gt;=5,'[1]Outside Edges'!$Q173="Yes"),"Yes","No")</f>
        <v>No</v>
      </c>
      <c r="JA174" s="201" t="str">
        <f>IF(AND((RIGHT($JA$3,2)-'[1]Miter Profiles'!$AC$262-'[1]Outside Edges'!$B173)&gt;=5,'[1]Outside Edges'!$Q173="Yes"),"Yes","No")</f>
        <v>No</v>
      </c>
      <c r="JB174" s="201" t="str">
        <f>IF(AND((RIGHT($JB$3,2)-'[1]Miter Profiles'!$AC$263-'[1]Outside Edges'!$B173)&gt;=5,'[1]Outside Edges'!$Q173="Yes"),"Yes","No")</f>
        <v>No</v>
      </c>
      <c r="JC174" s="197" t="str">
        <f>IF(AND((RIGHT($JC$3,2)-'[1]Miter Profiles'!$AC$264-'[1]Outside Edges'!$B173)&gt;=5,'[1]Outside Edges'!$Q173="Yes"),"Yes","No")</f>
        <v>No</v>
      </c>
      <c r="JD174" s="197" t="str">
        <f>IF(AND((RIGHT($JD$3,2)-'[1]Miter Profiles'!$AC$265-'[1]Outside Edges'!$B173)&gt;=5,'[1]Outside Edges'!$Q173="Yes"),"Yes","No")</f>
        <v>No</v>
      </c>
      <c r="JE174" s="197" t="str">
        <f>IF(AND((RIGHT($JE$3,2)-'[1]Miter Profiles'!$AC$266-'[1]Outside Edges'!$B173)&gt;=5,'[1]Outside Edges'!$Q173="Yes"),"Yes","No")</f>
        <v>No</v>
      </c>
      <c r="JF174" s="201" t="str">
        <f>IF(AND((RIGHT($JF$3,2)-'[1]Miter Profiles'!$AC$267-'[1]Outside Edges'!$B173)&gt;=5,'[1]Outside Edges'!$Q173="Yes"),"Yes","No")</f>
        <v>No</v>
      </c>
      <c r="JG174" s="201" t="str">
        <f>IF(AND((RIGHT($JG$3,2)-'[1]Miter Profiles'!$AC$268-'[1]Outside Edges'!$B173)&gt;=5,'[1]Outside Edges'!$Q173="Yes"),"Yes","No")</f>
        <v>No</v>
      </c>
      <c r="JH174" s="201" t="str">
        <f>IF(AND((RIGHT($JH$3,2)-'[1]Miter Profiles'!$AC$269-'[1]Outside Edges'!$B173)&gt;=5,'[1]Outside Edges'!$Q173="Yes"),"Yes","No")</f>
        <v>No</v>
      </c>
      <c r="JI174" s="197" t="str">
        <f>IF(AND((RIGHT($JI$3,2)-'[1]Miter Profiles'!$AC$270-'[1]Outside Edges'!$B173)&gt;=5,'[1]Outside Edges'!$Q173="Yes"),"Yes","No")</f>
        <v>No</v>
      </c>
      <c r="JJ174" s="197" t="str">
        <f>IF(AND((RIGHT($JJ$3,2)-'[1]Miter Profiles'!$AC$271-'[1]Outside Edges'!$B173)&gt;=5,'[1]Outside Edges'!$Q173="Yes"),"Yes","No")</f>
        <v>No</v>
      </c>
      <c r="JK174" s="197" t="str">
        <f>IF(AND((RIGHT($JK$3,2)-'[1]Miter Profiles'!$AC$272-'[1]Outside Edges'!$B173)&gt;=5,'[1]Outside Edges'!$Q173="Yes"),"Yes","No")</f>
        <v>No</v>
      </c>
      <c r="JL174" s="201" t="str">
        <f>IF(AND((RIGHT($JL$3,2)-'[1]Miter Profiles'!$AC$273-'[1]Outside Edges'!$B173)&gt;=5,'[1]Outside Edges'!$Q173="Yes"),"Yes","No")</f>
        <v>No</v>
      </c>
      <c r="JM174" s="201" t="str">
        <f>IF(AND((RIGHT($JM$3,2)-'[1]Miter Profiles'!$AC$274-'[1]Outside Edges'!$B173)&gt;=5,'[1]Outside Edges'!$Q173="Yes"),"Yes","No")</f>
        <v>No</v>
      </c>
      <c r="JN174" s="201" t="str">
        <f>IF(AND((RIGHT($JN$3,2)-'[1]Miter Profiles'!$AC$275-'[1]Outside Edges'!$B173)&gt;=5,'[1]Outside Edges'!$Q173="Yes"),"Yes","No")</f>
        <v>No</v>
      </c>
      <c r="JO174" s="197" t="str">
        <f>IF(AND((RIGHT($JO$3,2)-'[1]Miter Profiles'!$AC$276-'[1]Outside Edges'!$B173)&gt;=5,'[1]Outside Edges'!$Q173="Yes"),"Yes","No")</f>
        <v>No</v>
      </c>
      <c r="JP174" s="197" t="str">
        <f>IF(AND((RIGHT($JP$3,2)-'[1]Miter Profiles'!$AC$277-'[1]Outside Edges'!$B173)&gt;=5,'[1]Outside Edges'!$Q173="Yes"),"Yes","No")</f>
        <v>No</v>
      </c>
      <c r="JQ174" s="197" t="str">
        <f>IF(AND((RIGHT($JQ$3,2)-'[1]Miter Profiles'!$AC$278-'[1]Outside Edges'!$B173)&gt;=5,'[1]Outside Edges'!$Q173="Yes"),"Yes","No")</f>
        <v>No</v>
      </c>
      <c r="JR174" s="201" t="str">
        <f>IF(AND((RIGHT($JR$3,2)-'[1]Miter Profiles'!$AC$279-'[1]Outside Edges'!$B173)&gt;=5,'[1]Outside Edges'!$Q173="Yes"),"Yes","No")</f>
        <v>No</v>
      </c>
      <c r="JS174" s="201" t="str">
        <f>IF(AND((RIGHT($JS$3,2)-'[1]Miter Profiles'!$AC$280-'[1]Outside Edges'!$B173)&gt;=5,'[1]Outside Edges'!$Q173="Yes"),"Yes","No")</f>
        <v>No</v>
      </c>
      <c r="JT174" s="201" t="str">
        <f>IF(AND((RIGHT($JT$3,2)-'[1]Miter Profiles'!$AC$281-'[1]Outside Edges'!$B173)&gt;=5,'[1]Outside Edges'!$Q173="Yes"),"Yes","No")</f>
        <v>No</v>
      </c>
      <c r="JU174" s="197" t="str">
        <f>IF(AND((RIGHT($JU$3,2)-'[1]Miter Profiles'!$AC$282-'[1]Outside Edges'!$B173)&gt;=5,'[1]Outside Edges'!$Q173="Yes"),"Yes","No")</f>
        <v>No</v>
      </c>
      <c r="JV174" s="197" t="str">
        <f>IF(AND((RIGHT($JV$3,2)-'[1]Miter Profiles'!$AC$283-'[1]Outside Edges'!$B173)&gt;=5,'[1]Outside Edges'!$Q173="Yes"),"Yes","No")</f>
        <v>No</v>
      </c>
      <c r="JW174" s="197" t="str">
        <f>IF(AND((RIGHT($JW$3,2)-'[1]Miter Profiles'!$AC$284-'[1]Outside Edges'!$B173)&gt;=5,'[1]Outside Edges'!$Q173="Yes"),"Yes","No")</f>
        <v>No</v>
      </c>
      <c r="JX174" s="201" t="str">
        <f>IF(AND((RIGHT($JX$3,2)-'[1]Miter Profiles'!$AC$285-'[1]Outside Edges'!$B173)&gt;=5,'[1]Outside Edges'!$Q173="Yes"),"Yes","No")</f>
        <v>No</v>
      </c>
      <c r="JY174" s="201" t="str">
        <f>IF(AND((RIGHT($JY$3,2)-'[1]Miter Profiles'!$AC$286-'[1]Outside Edges'!$B173)&gt;=5,'[1]Outside Edges'!$Q173="Yes"),"Yes","No")</f>
        <v>No</v>
      </c>
      <c r="JZ174" s="201" t="str">
        <f>IF(AND((RIGHT($JZ$3,2)-'[1]Miter Profiles'!$AC$287-'[1]Outside Edges'!$B173)&gt;=5,'[1]Outside Edges'!$Q173="Yes"),"Yes","No")</f>
        <v>No</v>
      </c>
      <c r="KA174" s="197" t="str">
        <f>IF(AND((RIGHT($KA$3,2)-'[1]Miter Profiles'!$AC$288-'[1]Outside Edges'!$B173)&gt;=5,'[1]Outside Edges'!$Q173="Yes"),"Yes","No")</f>
        <v>No</v>
      </c>
      <c r="KB174" s="197" t="str">
        <f>IF(AND((RIGHT($KB$3,2)-'[1]Miter Profiles'!$AC$289-'[1]Outside Edges'!$B173)&gt;=5,'[1]Outside Edges'!$Q173="Yes"),"Yes","No")</f>
        <v>No</v>
      </c>
      <c r="KC174" s="197" t="str">
        <f>IF(AND((RIGHT($KC$3,2)-'[1]Miter Profiles'!$AC$290-'[1]Outside Edges'!$B173)&gt;=5,'[1]Outside Edges'!$Q173="Yes"),"Yes","No")</f>
        <v>No</v>
      </c>
      <c r="KD174" s="201" t="str">
        <f>IF(AND((RIGHT($KD$3,2)-'[1]Miter Profiles'!$AC$291-'[1]Outside Edges'!$B173)&gt;=5,'[1]Outside Edges'!$Q173="Yes"),"Yes","No")</f>
        <v>No</v>
      </c>
      <c r="KE174" s="201" t="str">
        <f>IF(AND((RIGHT($KE$3,2)-'[1]Miter Profiles'!$AC$292-'[1]Outside Edges'!$B173)&gt;=5,'[1]Outside Edges'!$Q173="Yes"),"Yes","No")</f>
        <v>No</v>
      </c>
      <c r="KF174" s="201" t="str">
        <f>IF(AND((RIGHT($KF$3,2)-'[1]Miter Profiles'!$AC$293-'[1]Outside Edges'!$B173)&gt;=5,'[1]Outside Edges'!$Q173="Yes"),"Yes","No")</f>
        <v>No</v>
      </c>
      <c r="KG174" s="197" t="str">
        <f>IF(AND((RIGHT($KG$3,2)-'[1]Miter Profiles'!$AC$294-'[1]Outside Edges'!$B173)&gt;=5,'[1]Outside Edges'!$Q173="Yes"),"Yes","No")</f>
        <v>No</v>
      </c>
      <c r="KH174" s="197" t="str">
        <f>IF(AND((RIGHT($KH$3,2)-'[1]Miter Profiles'!$AC$295-'[1]Outside Edges'!$B173)&gt;=5,'[1]Outside Edges'!$Q173="Yes"),"Yes","No")</f>
        <v>No</v>
      </c>
      <c r="KI174" s="197" t="str">
        <f>IF(AND((RIGHT($KI$3,2)-'[1]Miter Profiles'!$AC$296-'[1]Outside Edges'!$B173)&gt;=5,'[1]Outside Edges'!$Q173="Yes"),"Yes","No")</f>
        <v>No</v>
      </c>
      <c r="KJ174" s="201" t="str">
        <f>IF(AND((RIGHT($KJ$3,2)-'[1]Miter Profiles'!$AC$297-'[1]Outside Edges'!$B173)&gt;=5,'[1]Outside Edges'!$Q173="Yes"),"Yes","No")</f>
        <v>No</v>
      </c>
      <c r="KK174" s="201" t="str">
        <f>IF(AND((RIGHT($KK$3,2)-'[1]Miter Profiles'!$AC$298-'[1]Outside Edges'!$B173)&gt;=5,'[1]Outside Edges'!$Q173="Yes"),"Yes","No")</f>
        <v>No</v>
      </c>
      <c r="KL174" s="201" t="str">
        <f>IF(AND((RIGHT($KL$3,2)-'[1]Miter Profiles'!$AC$299-'[1]Outside Edges'!$B173)&gt;=5,'[1]Outside Edges'!$Q173="Yes"),"Yes","No")</f>
        <v>No</v>
      </c>
      <c r="KM174" s="197" t="str">
        <f>IF(AND((RIGHT($KM$3,2)-'[1]Miter Profiles'!$AC$300-'[1]Outside Edges'!$B173)&gt;=5,'[1]Outside Edges'!$Q173="Yes"),"Yes","No")</f>
        <v>No</v>
      </c>
      <c r="KN174" s="197" t="str">
        <f>IF(AND((RIGHT($KN$3,2)-'[1]Miter Profiles'!$AC$301-'[1]Outside Edges'!$B173)&gt;=5,'[1]Outside Edges'!$Q173="Yes"),"Yes","No")</f>
        <v>No</v>
      </c>
      <c r="KO174" s="197" t="str">
        <f>IF(AND((RIGHT($KO$3,2)-'[1]Miter Profiles'!$AC$302-'[1]Outside Edges'!$B173)&gt;=5,'[1]Outside Edges'!$Q173="Yes"),"Yes","No")</f>
        <v>No</v>
      </c>
      <c r="KP174" s="201" t="str">
        <f>IF(AND((RIGHT($KP$3,2)-'[1]Miter Profiles'!$AC$303-'[1]Outside Edges'!$B173)&gt;=5,'[1]Outside Edges'!$Q173="Yes"),"Yes","No")</f>
        <v>No</v>
      </c>
      <c r="KQ174" s="201" t="str">
        <f>IF(AND((RIGHT($KQ$3,2)-'[1]Miter Profiles'!$AC$304-'[1]Outside Edges'!$B173)&gt;=5,'[1]Outside Edges'!$Q173="Yes"),"Yes","No")</f>
        <v>No</v>
      </c>
      <c r="KR174" s="201" t="str">
        <f>IF(AND((RIGHT($KR$3,2)-'[1]Miter Profiles'!$AC$305-'[1]Outside Edges'!$B173)&gt;=5,'[1]Outside Edges'!$Q173="Yes"),"Yes","No")</f>
        <v>No</v>
      </c>
      <c r="KS174" s="197" t="str">
        <f>IF(AND((RIGHT($KS$3,2)-'[1]Miter Profiles'!$AC$306-'[1]Outside Edges'!$B173)&gt;=5,'[1]Outside Edges'!$Q173="Yes"),"Yes","No")</f>
        <v>No</v>
      </c>
      <c r="KT174" s="197" t="str">
        <f>IF(AND((RIGHT($KT$3,2)-'[1]Miter Profiles'!$AC$307-'[1]Outside Edges'!$B173)&gt;=5,'[1]Outside Edges'!$Q173="Yes"),"Yes","No")</f>
        <v>No</v>
      </c>
      <c r="KU174" s="197" t="str">
        <f>IF(AND((RIGHT($KU$3,2)-'[1]Miter Profiles'!$AC$308-'[1]Outside Edges'!$B173)&gt;=5,'[1]Outside Edges'!$Q173="Yes"),"Yes","No")</f>
        <v>No</v>
      </c>
      <c r="KV174" s="201" t="str">
        <f>IF(AND((RIGHT($KV$3,2)-'[1]Miter Profiles'!$AC$309-'[1]Outside Edges'!$B173)&gt;=5,'[1]Outside Edges'!$Q173="Yes"),"Yes","No")</f>
        <v>No</v>
      </c>
      <c r="KW174" s="201" t="str">
        <f>IF(AND((RIGHT($KW$3,2)-'[1]Miter Profiles'!$AC$310-'[1]Outside Edges'!$B173)&gt;=5,'[1]Outside Edges'!$Q173="Yes"),"Yes","No")</f>
        <v>No</v>
      </c>
      <c r="KX174" s="201" t="str">
        <f>IF(AND((RIGHT($KX$3,2)-'[1]Miter Profiles'!$AC$311-'[1]Outside Edges'!$B173)&gt;=5,'[1]Outside Edges'!$Q173="Yes"),"Yes","No")</f>
        <v>No</v>
      </c>
      <c r="KY174" s="197" t="str">
        <f>IF(AND((RIGHT($KY$3,2)-'[1]Miter Profiles'!$AC$312-'[1]Outside Edges'!$B173)&gt;=5,'[1]Outside Edges'!$Q173="Yes"),"Yes","No")</f>
        <v>No</v>
      </c>
      <c r="KZ174" s="197" t="str">
        <f>IF(AND((RIGHT($KZ$3,2)-'[1]Miter Profiles'!$AC$313-'[1]Outside Edges'!$B173)&gt;=5,'[1]Outside Edges'!$Q173="Yes"),"Yes","No")</f>
        <v>No</v>
      </c>
      <c r="LA174" s="197" t="str">
        <f>IF(AND((RIGHT($LA$3,2)-'[1]Miter Profiles'!$AC$314-'[1]Outside Edges'!$B173)&gt;=5,'[1]Outside Edges'!$Q173="Yes"),"Yes","No")</f>
        <v>No</v>
      </c>
      <c r="LB174" s="201" t="str">
        <f>IF(AND((RIGHT($LB$3,2)-'[1]Miter Profiles'!$AC$315-'[1]Outside Edges'!$B173)&gt;=5,'[1]Outside Edges'!$Q173="Yes"),"Yes","No")</f>
        <v>No</v>
      </c>
      <c r="LC174" s="201" t="str">
        <f>IF(AND((RIGHT($LC$3,2)-'[1]Miter Profiles'!$AC$316-'[1]Outside Edges'!$B173)&gt;=5,'[1]Outside Edges'!$Q173="Yes"),"Yes","No")</f>
        <v>No</v>
      </c>
      <c r="LD174" s="201" t="str">
        <f>IF(AND((RIGHT($LD$3,2)-'[1]Miter Profiles'!$AC$317-'[1]Outside Edges'!$B173)&gt;=5,'[1]Outside Edges'!$Q173="Yes"),"Yes","No")</f>
        <v>No</v>
      </c>
      <c r="LE174" s="201" t="str">
        <f>IF(AND((RIGHT($LE$3,2)-'[1]Miter Profiles'!$AC$318-'[1]Outside Edges'!$B173)&gt;=5,'[1]Outside Edges'!$Q173="Yes"),"Yes","No")</f>
        <v>No</v>
      </c>
      <c r="LF174" s="197" t="str">
        <f>IF(AND((RIGHT($LF$3,2)-'[1]Miter Profiles'!$AC$319-'[1]Outside Edges'!$B173)&gt;=5,'[1]Outside Edges'!$Q173="Yes"),"Yes","No")</f>
        <v>No</v>
      </c>
      <c r="LG174" s="197" t="str">
        <f>IF(AND((RIGHT($LG$3,2)-'[1]Miter Profiles'!$AC$320-'[1]Outside Edges'!$B173)&gt;=5,'[1]Outside Edges'!$Q173="Yes"),"Yes","No")</f>
        <v>No</v>
      </c>
      <c r="LH174" s="197" t="str">
        <f>IF(AND((RIGHT($LH$3,2)-'[1]Miter Profiles'!$AC$321-'[1]Outside Edges'!$B173)&gt;=5,'[1]Outside Edges'!$Q173="Yes"),"Yes","No")</f>
        <v>No</v>
      </c>
      <c r="LI174" s="197" t="str">
        <f>IF(AND((RIGHT($LI$3,2)-'[1]Miter Profiles'!$AC$322-'[1]Outside Edges'!$B173)&gt;=5,'[1]Outside Edges'!$Q173="Yes"),"Yes","No")</f>
        <v>No</v>
      </c>
      <c r="LJ174" s="201" t="str">
        <f>IF(AND((RIGHT($LJ$3,2)-'[1]Miter Profiles'!$AC$323-'[1]Outside Edges'!$B173)&gt;=5,'[1]Outside Edges'!$Q173="Yes"),"Yes","No")</f>
        <v>No</v>
      </c>
      <c r="LK174" s="201" t="str">
        <f>IF(AND((RIGHT($LK$3,2)-'[1]Miter Profiles'!$AC$324-'[1]Outside Edges'!$B173)&gt;=5,'[1]Outside Edges'!$Q173="Yes"),"Yes","No")</f>
        <v>No</v>
      </c>
      <c r="LL174" s="201" t="str">
        <f>IF(AND((RIGHT($LL$3,2)-'[1]Miter Profiles'!$AC$325-'[1]Outside Edges'!$B173)&gt;=5,'[1]Outside Edges'!$Q173="Yes"),"Yes","No")</f>
        <v>No</v>
      </c>
      <c r="LM174" s="197" t="str">
        <f>IF(AND((RIGHT($LM$3,2)-'[1]Miter Profiles'!$AC$326-'[1]Outside Edges'!$B173)&gt;=5,'[1]Outside Edges'!$Q173="Yes"),"Yes","No")</f>
        <v>No</v>
      </c>
      <c r="LN174" s="197" t="str">
        <f>IF(AND((RIGHT($LN$3,2)-'[1]Miter Profiles'!$AC$327-'[1]Outside Edges'!$B173)&gt;=5,'[1]Outside Edges'!$Q173="Yes"),"Yes","No")</f>
        <v>No</v>
      </c>
      <c r="LO174" s="197" t="str">
        <f>IF(AND((RIGHT($LO$3,2)-'[1]Miter Profiles'!$AC$328-'[1]Outside Edges'!$B173)&gt;=5,'[1]Outside Edges'!$Q173="Yes"),"Yes","No")</f>
        <v>No</v>
      </c>
      <c r="LP174" s="201" t="str">
        <f>IF(AND((RIGHT($LP$3,2)-'[1]Miter Profiles'!$AC$329-'[1]Outside Edges'!$B173)&gt;=5,'[1]Outside Edges'!$Q173="Yes"),"Yes","No")</f>
        <v>No</v>
      </c>
      <c r="LQ174" s="201" t="str">
        <f>IF(AND((RIGHT($LQ$3,2)-'[1]Miter Profiles'!$AC$330-'[1]Outside Edges'!$B173)&gt;=5,'[1]Outside Edges'!$Q173="Yes"),"Yes","No")</f>
        <v>No</v>
      </c>
      <c r="LR174" s="201" t="str">
        <f>IF(AND((RIGHT($LR$3,2)-'[1]Miter Profiles'!$AC$331-'[1]Outside Edges'!$B173)&gt;=5,'[1]Outside Edges'!$Q173="Yes"),"Yes","No")</f>
        <v>No</v>
      </c>
      <c r="LS174" s="197" t="str">
        <f>IF(AND((RIGHT($LS$3,2)-'[1]Miter Profiles'!$AC$332-'[1]Outside Edges'!$B173)&gt;=5,'[1]Outside Edges'!$Q173="Yes"),"Yes","No")</f>
        <v>No</v>
      </c>
      <c r="LT174" s="197" t="str">
        <f>IF(AND((RIGHT($LT$3,2)-'[1]Miter Profiles'!$AC$333-'[1]Outside Edges'!$B173)&gt;=5,'[1]Outside Edges'!$Q173="Yes"),"Yes","No")</f>
        <v>No</v>
      </c>
      <c r="LU174" s="197" t="str">
        <f>IF(AND((RIGHT($LU$3,2)-'[1]Miter Profiles'!$AC$334-'[1]Outside Edges'!$B173)&gt;=5,'[1]Outside Edges'!$Q173="Yes"),"Yes","No")</f>
        <v>No</v>
      </c>
      <c r="LV174" s="201" t="str">
        <f>IF(AND((RIGHT($LV$3,2)-'[1]Miter Profiles'!$AC$335-'[1]Outside Edges'!$B173)&gt;=5,'[1]Outside Edges'!$Q173="Yes"),"Yes","No")</f>
        <v>No</v>
      </c>
      <c r="LW174" s="201" t="str">
        <f>IF(AND((RIGHT($LW$3,2)-'[1]Miter Profiles'!$AC$336-'[1]Outside Edges'!$B173)&gt;=5,'[1]Outside Edges'!$Q173="Yes"),"Yes","No")</f>
        <v>No</v>
      </c>
      <c r="LX174" s="201" t="str">
        <f>IF(AND((RIGHT($LX$3,2)-'[1]Miter Profiles'!$AC$337-'[1]Outside Edges'!$B173)&gt;=5,'[1]Outside Edges'!$Q173="Yes"),"Yes","No")</f>
        <v>No</v>
      </c>
      <c r="LY174" s="197" t="str">
        <f>IF(AND((RIGHT($LY$3,2)-'[1]Miter Profiles'!$AC$338-'[1]Outside Edges'!$B173)&gt;=5,'[1]Outside Edges'!$Q173="Yes"),"Yes","No")</f>
        <v>No</v>
      </c>
      <c r="LZ174" s="197" t="str">
        <f>IF(AND((RIGHT($LZ$3,2)-'[1]Miter Profiles'!$AC$339-'[1]Outside Edges'!$B173)&gt;=5,'[1]Outside Edges'!$Q173="Yes"),"Yes","No")</f>
        <v>No</v>
      </c>
      <c r="MA174" s="197" t="str">
        <f>IF(AND((RIGHT($MA$3,2)-'[1]Miter Profiles'!$AC$340-'[1]Outside Edges'!$B173)&gt;=5,'[1]Outside Edges'!$Q173="Yes"),"Yes","No")</f>
        <v>No</v>
      </c>
      <c r="MB174" s="201" t="str">
        <f>IF(AND((RIGHT($MB$3,2)-'[1]Miter Profiles'!$AC$341-'[1]Outside Edges'!$B173)&gt;=5,'[1]Outside Edges'!$Q173="Yes"),"Yes","No")</f>
        <v>No</v>
      </c>
      <c r="MC174" s="201" t="str">
        <f>IF(AND((RIGHT($MC$3,2)-'[1]Miter Profiles'!$AC$342-'[1]Outside Edges'!$B173)&gt;=5,'[1]Outside Edges'!$Q173="Yes"),"Yes","No")</f>
        <v>No</v>
      </c>
      <c r="MD174" s="201" t="str">
        <f>IF(AND((RIGHT($MD$3,2)-'[1]Miter Profiles'!$AC$343-'[1]Outside Edges'!$B173)&gt;=5,'[1]Outside Edges'!$Q173="Yes"),"Yes","No")</f>
        <v>No</v>
      </c>
      <c r="ME174" s="197" t="str">
        <f>IF(AND((RIGHT($ME$3,2)-'[1]Miter Profiles'!$AC$344-'[1]Outside Edges'!$B173)&gt;=5,'[1]Outside Edges'!$Q173="Yes"),"Yes","No")</f>
        <v>No</v>
      </c>
      <c r="MF174" s="197" t="str">
        <f>IF(AND((RIGHT($MF$3,2)-'[1]Miter Profiles'!$AC$345-'[1]Outside Edges'!$B173)&gt;=5,'[1]Outside Edges'!$Q173="Yes"),"Yes","No")</f>
        <v>No</v>
      </c>
      <c r="MG174" s="197" t="str">
        <f>IF(AND((RIGHT($MG$3,2)-'[1]Miter Profiles'!$AC$346-'[1]Outside Edges'!$B173)&gt;=5,'[1]Outside Edges'!$Q173="Yes"),"Yes","No")</f>
        <v>No</v>
      </c>
      <c r="MH174" s="201" t="str">
        <f>IF(AND((RIGHT($MH$3,2)-'[1]Miter Profiles'!$AC$347-'[1]Outside Edges'!$B173)&gt;=5,'[1]Outside Edges'!$Q173="Yes"),"Yes","No")</f>
        <v>No</v>
      </c>
      <c r="MI174" s="201" t="str">
        <f>IF(AND((RIGHT($MI$3,2)-'[1]Miter Profiles'!$AC$348-'[1]Outside Edges'!$B173)&gt;=5,'[1]Outside Edges'!$Q173="Yes"),"Yes","No")</f>
        <v>No</v>
      </c>
      <c r="MJ174" s="201" t="str">
        <f>IF(AND((RIGHT($MJ$3,2)-'[1]Miter Profiles'!$AC$349-'[1]Outside Edges'!$B173)&gt;=5,'[1]Outside Edges'!$Q173="Yes"),"Yes","No")</f>
        <v>No</v>
      </c>
      <c r="MK174" s="197" t="str">
        <f>IF(AND((RIGHT($MK$3,2)-'[1]Miter Profiles'!$AC$350-'[1]Outside Edges'!$B173)&gt;=5,'[1]Outside Edges'!$Q173="Yes"),"Yes","No")</f>
        <v>No</v>
      </c>
      <c r="ML174" s="197" t="str">
        <f>IF(AND((RIGHT($ML$3,2)-'[1]Miter Profiles'!$AC$351-'[1]Outside Edges'!$B173)&gt;=5,'[1]Outside Edges'!$Q173="Yes"),"Yes","No")</f>
        <v>No</v>
      </c>
      <c r="MM174" s="197" t="str">
        <f>IF(AND((RIGHT($MM$3,2)-'[1]Miter Profiles'!$AC$352-'[1]Outside Edges'!$B173)&gt;=5,'[1]Outside Edges'!$Q173="Yes"),"Yes","No")</f>
        <v>No</v>
      </c>
      <c r="MN174" s="201" t="str">
        <f>IF(AND((RIGHT($MK$3,2)-'[1]Miter Profiles'!$AC$353-'[1]Outside Edges'!$B173)&gt;=5,'[1]Outside Edges'!$Q173="Yes"),"Yes","No")</f>
        <v>No</v>
      </c>
      <c r="MO174" s="201" t="str">
        <f>IF(AND((RIGHT($ML$3,2)-'[1]Miter Profiles'!$AC$354-'[1]Outside Edges'!$B173)&gt;=5,'[1]Outside Edges'!$Q173="Yes"),"Yes","No")</f>
        <v>No</v>
      </c>
      <c r="MP174" s="201" t="str">
        <f>IF(AND((RIGHT($MM$3,2)-'[1]Miter Profiles'!$AC$355-'[1]Outside Edges'!$B173)&gt;=5,'[1]Outside Edges'!$Q173="Yes"),"Yes","No")</f>
        <v>No</v>
      </c>
      <c r="MQ174" s="197" t="str">
        <f>IF(AND((RIGHT($MK$3,2)-'[1]Miter Profiles'!$AC$356-'[1]Outside Edges'!$B173)&gt;=5,'[1]Outside Edges'!$Q173="Yes"),"Yes","No")</f>
        <v>No</v>
      </c>
      <c r="MR174" s="197" t="str">
        <f>IF(AND((RIGHT($ML$3,2)-'[1]Miter Profiles'!$AC$357-'[1]Outside Edges'!$B173)&gt;=5,'[1]Outside Edges'!$Q173="Yes"),"Yes","No")</f>
        <v>No</v>
      </c>
      <c r="MS174" s="197" t="str">
        <f>IF(AND((RIGHT($MM$3,2)-'[1]Miter Profiles'!$AC$358-'[1]Outside Edges'!$B173)&gt;=5,'[1]Outside Edges'!$Q173="Yes"),"Yes","No")</f>
        <v>No</v>
      </c>
      <c r="MT174" s="201" t="str">
        <f>IF(AND((RIGHT($MK$3,2)-'[1]Miter Profiles'!$AC$359-'[1]Outside Edges'!$B173)&gt;=5,'[1]Outside Edges'!$Q173="Yes"),"Yes","No")</f>
        <v>No</v>
      </c>
      <c r="MU174" s="201" t="str">
        <f>IF(AND((RIGHT($ML$3,2)-'[1]Miter Profiles'!$AC$360-'[1]Outside Edges'!$B173)&gt;=5,'[1]Outside Edges'!$Q173="Yes"),"Yes","No")</f>
        <v>No</v>
      </c>
      <c r="MV174" s="201" t="str">
        <f>IF(AND((RIGHT($MM$3,2)-'[1]Miter Profiles'!$AC$361-'[1]Outside Edges'!$B173)&gt;=5,'[1]Outside Edges'!$Q173="Yes"),"Yes","No")</f>
        <v>No</v>
      </c>
    </row>
    <row r="175" spans="1:360" thickBot="1" x14ac:dyDescent="0.25">
      <c r="A175" s="371" t="str">
        <f>IF('[1]Outside Edges'!$A174&lt;&gt;"",'[1]Outside Edges'!$A174,"")</f>
        <v>D172</v>
      </c>
      <c r="B175" s="7" t="str">
        <f>IF(AND((RIGHT($B$3,2)-'[1]Miter Profiles'!$AC$3-'[1]Outside Edges'!$B174)&gt;=5,'[1]Outside Edges'!$Q174="Yes"),"Yes","No")</f>
        <v>Yes</v>
      </c>
      <c r="C175" s="7" t="str">
        <f>IF(AND((RIGHT($C$3,2)-'[1]Miter Profiles'!$AC$4-'[1]Outside Edges'!$B174)&gt;=5,'[1]Outside Edges'!$Q174="Yes"),"Yes","No")</f>
        <v>Yes</v>
      </c>
      <c r="D175" s="63" t="str">
        <f>IF(AND((RIGHT($D$3,2)-'[1]Miter Profiles'!$AC$5-'[1]Outside Edges'!$B174)&gt;=5,'[1]Outside Edges'!$Q174="Yes"),"Yes","No")</f>
        <v>Yes</v>
      </c>
      <c r="E175" s="64" t="str">
        <f>IF(AND((RIGHT($E$3,2)-'[1]Miter Profiles'!$AC$6-'[1]Outside Edges'!$B174)&gt;=5,'[1]Outside Edges'!$Q174="Yes"),"Yes","No")</f>
        <v>Yes</v>
      </c>
      <c r="F175" s="8" t="str">
        <f>IF(AND((RIGHT($F$3,2)-'[1]Miter Profiles'!$AC$7-'[1]Outside Edges'!$B174)&gt;=5,'[1]Outside Edges'!$Q174="Yes"),"Yes","No")</f>
        <v>Yes</v>
      </c>
      <c r="G175" s="65" t="str">
        <f>IF(AND((RIGHT($G$3,2)-'[1]Miter Profiles'!$AC$8-'[1]Outside Edges'!$B174)&gt;=5,'[1]Outside Edges'!$Q174="Yes"),"Yes","No")</f>
        <v>Yes</v>
      </c>
      <c r="H175" s="7" t="str">
        <f>IF(AND((RIGHT($H$3,2)-'[1]Miter Profiles'!$AC$9-'[1]Outside Edges'!$B174)&gt;=5,'[1]Outside Edges'!$Q174="Yes"),"Yes","No")</f>
        <v>Yes</v>
      </c>
      <c r="I175" s="7" t="str">
        <f>IF(AND((RIGHT($I$3,2)-'[1]Miter Profiles'!$AC$10-'[1]Outside Edges'!$B174)&gt;=5,'[1]Outside Edges'!$Q174="Yes"),"Yes","No")</f>
        <v>Yes</v>
      </c>
      <c r="J175" s="63" t="str">
        <f>IF(AND((RIGHT($J$3,2)-'[1]Miter Profiles'!$AC$11-'[1]Outside Edges'!$B174)&gt;=5,'[1]Outside Edges'!$Q174="Yes"),"Yes","No")</f>
        <v>Yes</v>
      </c>
      <c r="K175" s="64" t="str">
        <f>IF(AND((RIGHT($K$3,2)-'[1]Miter Profiles'!$AC$12-'[1]Outside Edges'!$B174)&gt;=5,'[1]Outside Edges'!$Q174="Yes"),"Yes","No")</f>
        <v>Yes</v>
      </c>
      <c r="L175" s="8" t="str">
        <f>IF(AND((RIGHT($L$3,2)-'[1]Miter Profiles'!$AC$13-'[1]Outside Edges'!$B174)&gt;=5,'[1]Outside Edges'!$Q174="Yes"),"Yes","No")</f>
        <v>Yes</v>
      </c>
      <c r="M175" s="65" t="str">
        <f>IF(AND((RIGHT($M$3,2)-'[1]Miter Profiles'!$AC$14-'[1]Outside Edges'!$B174)&gt;=5,'[1]Outside Edges'!$Q174="Yes"),"Yes","No")</f>
        <v>Yes</v>
      </c>
      <c r="N175" s="7" t="str">
        <f>IF(AND((RIGHT($N$3,2)-'[1]Miter Profiles'!$AC$15-'[1]Outside Edges'!$B174)&gt;=4,'[1]Outside Edges'!$Q174="Yes"),"Yes","No")</f>
        <v>Yes</v>
      </c>
      <c r="O175" s="7" t="str">
        <f>IF(AND((RIGHT($O$3,2)-'[1]Miter Profiles'!$AC$16-'[1]Outside Edges'!$B174)&gt;=5,'[1]Outside Edges'!$Q174="Yes"),"Yes","No")</f>
        <v>Yes</v>
      </c>
      <c r="P175" s="63" t="str">
        <f>IF(AND((RIGHT($P$3,2)-'[1]Miter Profiles'!$AC$17-'[1]Outside Edges'!$B174)&gt;=5,'[1]Outside Edges'!$Q174="Yes"),"Yes","No")</f>
        <v>Yes</v>
      </c>
      <c r="Q175" s="64" t="str">
        <f>IF(AND((RIGHT($Q$3,2)-'[1]Miter Profiles'!$AC$18-'[1]Outside Edges'!$B174)&gt;=5,'[1]Outside Edges'!$Q174="Yes"),"Yes","No")</f>
        <v>Yes</v>
      </c>
      <c r="R175" s="8" t="str">
        <f>IF(AND((RIGHT($R$3,2)-'[1]Miter Profiles'!$AC$19-'[1]Outside Edges'!$B174)&gt;=5,'[1]Outside Edges'!$Q174="Yes"),"Yes","No")</f>
        <v>Yes</v>
      </c>
      <c r="S175" s="65" t="str">
        <f>IF(AND((RIGHT($S$3,2)-'[1]Miter Profiles'!$AC$20-'[1]Outside Edges'!$B174)&gt;=5,'[1]Outside Edges'!$Q174="Yes"),"Yes","No")</f>
        <v>Yes</v>
      </c>
      <c r="T175" s="7" t="str">
        <f>IF(AND((RIGHT($T$3,2)-'[1]Miter Profiles'!$AC$21-'[1]Outside Edges'!$B174)&gt;=5,'[1]Outside Edges'!$Q174="Yes"),"Yes","No")</f>
        <v>Yes</v>
      </c>
      <c r="U175" s="7" t="str">
        <f>IF(AND((RIGHT($U$3,2)-'[1]Miter Profiles'!$AC$22-'[1]Outside Edges'!$B174)&gt;=5,'[1]Outside Edges'!$Q174="Yes"),"Yes","No")</f>
        <v>Yes</v>
      </c>
      <c r="V175" s="63" t="str">
        <f>IF(AND((RIGHT($V$3,2)-'[1]Miter Profiles'!$AC$23-'[1]Outside Edges'!$B174)&gt;=5,'[1]Outside Edges'!$Q174="Yes"),"Yes","No")</f>
        <v>Yes</v>
      </c>
      <c r="W175" s="64" t="str">
        <f>IF(AND((RIGHT($W$3,2)-'[1]Miter Profiles'!$AC$24-'[1]Outside Edges'!$B174)&gt;=5,'[1]Outside Edges'!$Q174="Yes"),"Yes","No")</f>
        <v>No</v>
      </c>
      <c r="X175" s="8" t="str">
        <f>IF(AND((RIGHT($X$3,2)-'[1]Miter Profiles'!$AC$25-'[1]Outside Edges'!$B174)&gt;=5,'[1]Outside Edges'!$Q174="Yes"),"Yes","No")</f>
        <v>Yes</v>
      </c>
      <c r="Y175" s="65" t="str">
        <f>IF(AND((RIGHT($Y$3,2)-'[1]Miter Profiles'!$AC$26-'[1]Outside Edges'!$B174)&gt;=5,'[1]Outside Edges'!$Q174="Yes"),"Yes","No")</f>
        <v>Yes</v>
      </c>
      <c r="Z175" s="7" t="str">
        <f>IF(AND((RIGHT($Z$3,2)-'[1]Miter Profiles'!$AC$27-'[1]Outside Edges'!$B174)&gt;=5,'[1]Outside Edges'!$Q174="Yes"),"Yes","No")</f>
        <v>Yes</v>
      </c>
      <c r="AA175" s="7" t="str">
        <f>IF(AND((RIGHT($AA$3,2)-'[1]Miter Profiles'!$AC$28-'[1]Outside Edges'!$B174)&gt;=5,'[1]Outside Edges'!$Q174="Yes"),"Yes","No")</f>
        <v>Yes</v>
      </c>
      <c r="AB175" s="63" t="str">
        <f>IF(AND((RIGHT($AB$3,2)-'[1]Miter Profiles'!$AC$29-'[1]Outside Edges'!$B174)&gt;=5,'[1]Outside Edges'!$Q174="Yes"),"Yes","No")</f>
        <v>Yes</v>
      </c>
      <c r="AC175" s="64" t="str">
        <f>IF(AND((RIGHT($AC$3,2)-'[1]Miter Profiles'!$AC$30-'[1]Outside Edges'!$B174)&gt;=5,'[1]Outside Edges'!$Q174="Yes"),"Yes","No")</f>
        <v>Yes</v>
      </c>
      <c r="AD175" s="8" t="str">
        <f>IF(AND((RIGHT($AD$3,2)-'[1]Miter Profiles'!$AC$31-'[1]Outside Edges'!$B174)&gt;=5,'[1]Outside Edges'!$Q174="Yes"),"Yes","No")</f>
        <v>Yes</v>
      </c>
      <c r="AE175" s="65" t="str">
        <f>IF(AND((RIGHT($AE$3,2)-'[1]Miter Profiles'!$AC$32-'[1]Outside Edges'!$B174)&gt;=5,'[1]Outside Edges'!$Q174="Yes"),"Yes","No")</f>
        <v>Yes</v>
      </c>
      <c r="AF175" s="7" t="str">
        <f>IF(AND((RIGHT($AF$3,2)-'[1]Miter Profiles'!$AC$33-'[1]Outside Edges'!$B174)&gt;=5,'[1]Outside Edges'!$Q174="Yes"),"Yes","No")</f>
        <v>Yes</v>
      </c>
      <c r="AG175" s="7" t="str">
        <f>IF(AND((RIGHT($AG$3,2)-'[1]Miter Profiles'!$AC$34-'[1]Outside Edges'!$B174)&gt;=5,'[1]Outside Edges'!$Q174="Yes"),"Yes","No")</f>
        <v>Yes</v>
      </c>
      <c r="AH175" s="63" t="str">
        <f>IF(AND((RIGHT($AH$3,2)-'[1]Miter Profiles'!$AC$35-'[1]Outside Edges'!$B174)&gt;=5,'[1]Outside Edges'!$Q174="Yes"),"Yes","No")</f>
        <v>Yes</v>
      </c>
      <c r="AI175" s="64" t="str">
        <f>IF(AND((RIGHT($AI$3,2)-'[1]Miter Profiles'!$AC$36-'[1]Outside Edges'!$B174)&gt;=5,'[1]Outside Edges'!$Q174="Yes"),"Yes","No")</f>
        <v>Yes</v>
      </c>
      <c r="AJ175" s="8" t="str">
        <f>IF(AND((RIGHT($AJ$3,2)-'[1]Miter Profiles'!$AC$37-'[1]Outside Edges'!$B174)&gt;=5,'[1]Outside Edges'!$Q174="Yes"),"Yes","No")</f>
        <v>Yes</v>
      </c>
      <c r="AK175" s="65" t="str">
        <f>IF(AND((RIGHT($AK$3,2)-'[1]Miter Profiles'!$AC$38-'[1]Outside Edges'!$B174)&gt;=5,'[1]Outside Edges'!$Q174="Yes"),"Yes","No")</f>
        <v>Yes</v>
      </c>
      <c r="AL175" s="7" t="str">
        <f>IF(AND((RIGHT($AL$3,2)-'[1]Miter Profiles'!$AC$39-'[1]Outside Edges'!$B174)&gt;=5,'[1]Outside Edges'!$Q174="Yes"),"Yes","No")</f>
        <v>Yes</v>
      </c>
      <c r="AM175" s="7" t="str">
        <f>IF(AND((RIGHT($AM$3,2)-'[1]Miter Profiles'!$AC$40-'[1]Outside Edges'!$B174)&gt;=5,'[1]Outside Edges'!$Q174="Yes"),"Yes","No")</f>
        <v>Yes</v>
      </c>
      <c r="AN175" s="63" t="str">
        <f>IF(AND((RIGHT($AN$3,2)-'[1]Miter Profiles'!$AC$41-'[1]Outside Edges'!$B174)&gt;=5,'[1]Outside Edges'!$Q174="Yes"),"Yes","No")</f>
        <v>Yes</v>
      </c>
      <c r="AO175" s="64" t="str">
        <f>IF(AND((RIGHT($AO$3,2)-'[1]Miter Profiles'!$AC$42-'[1]Outside Edges'!$B174)&gt;=5,'[1]Outside Edges'!$Q174="Yes"),"Yes","No")</f>
        <v>Yes</v>
      </c>
      <c r="AP175" s="8" t="str">
        <f>IF(AND((RIGHT($AP$3,2)-'[1]Miter Profiles'!$AC$43-'[1]Outside Edges'!$B174)&gt;=5,'[1]Outside Edges'!$Q174="Yes"),"Yes","No")</f>
        <v>Yes</v>
      </c>
      <c r="AQ175" s="65" t="str">
        <f>IF(AND((RIGHT($AQ$3,2)-'[1]Miter Profiles'!$AC$44-'[1]Outside Edges'!$B174)&gt;=5,'[1]Outside Edges'!$Q174="Yes"),"Yes","No")</f>
        <v>Yes</v>
      </c>
      <c r="AR175" s="7" t="str">
        <f>IF(AND((RIGHT($AR$3,2)-'[1]Miter Profiles'!$AC$45-'[1]Outside Edges'!$B174)&gt;=5,'[1]Outside Edges'!$Q174="Yes"),"Yes","No")</f>
        <v>Yes</v>
      </c>
      <c r="AS175" s="7" t="str">
        <f>IF(AND((RIGHT($AS$3,2)-'[1]Miter Profiles'!$AC$46-'[1]Outside Edges'!$B174)&gt;=5,'[1]Outside Edges'!$Q174="Yes"),"Yes","No")</f>
        <v>Yes</v>
      </c>
      <c r="AT175" s="63" t="str">
        <f>IF(AND((RIGHT($AT$3,2)-'[1]Miter Profiles'!$AC$47-'[1]Outside Edges'!$B174)&gt;=5,'[1]Outside Edges'!$Q174="Yes"),"Yes","No")</f>
        <v>Yes</v>
      </c>
      <c r="AU175" s="64" t="str">
        <f>IF(AND((RIGHT($AU$3,2)-'[1]Miter Profiles'!$AC$48-'[1]Outside Edges'!$B174)&gt;=5,'[1]Outside Edges'!$Q174="Yes"),"Yes","No")</f>
        <v>Yes</v>
      </c>
      <c r="AV175" s="8" t="str">
        <f>IF(AND((RIGHT($AV$3,2)-'[1]Miter Profiles'!$AC$49-'[1]Outside Edges'!$B174)&gt;=5,'[1]Outside Edges'!$Q174="Yes"),"Yes","No")</f>
        <v>Yes</v>
      </c>
      <c r="AW175" s="65" t="str">
        <f>IF(AND((RIGHT($AW$3,2)-'[1]Miter Profiles'!$AC$50-'[1]Outside Edges'!$B174)&gt;=5,'[1]Outside Edges'!$Q174="Yes"),"Yes","No")</f>
        <v>Yes</v>
      </c>
      <c r="AX175" s="7" t="str">
        <f>IF(AND((RIGHT($AX$3,2)-'[1]Miter Profiles'!$AC$51-'[1]Outside Edges'!$B174)&gt;=5,'[1]Outside Edges'!$Q174="Yes"),"Yes","No")</f>
        <v>Yes</v>
      </c>
      <c r="AY175" s="7" t="str">
        <f>IF(AND((RIGHT($AY$3,2)-'[1]Miter Profiles'!$AC$52-'[1]Outside Edges'!$B174)&gt;=5,'[1]Outside Edges'!$Q174="Yes"),"Yes","No")</f>
        <v>Yes</v>
      </c>
      <c r="AZ175" s="63" t="str">
        <f>IF(AND((RIGHT($AZ$3,2)-'[1]Miter Profiles'!$AC$53-'[1]Outside Edges'!$B174)&gt;=5,'[1]Outside Edges'!$Q174="Yes"),"Yes","No")</f>
        <v>Yes</v>
      </c>
      <c r="BA175" s="64" t="str">
        <f>IF(AND((RIGHT($BA$3,2)-'[1]Miter Profiles'!$AC$54-'[1]Outside Edges'!$B174)&gt;=5,'[1]Outside Edges'!$Q174="Yes"),"Yes","No")</f>
        <v>Yes</v>
      </c>
      <c r="BB175" s="8" t="str">
        <f>IF(AND((RIGHT($BB$3,2)-'[1]Miter Profiles'!$AC$55-'[1]Outside Edges'!$B174)&gt;=5,'[1]Outside Edges'!$Q174="Yes"),"Yes","No")</f>
        <v>Yes</v>
      </c>
      <c r="BC175" s="65" t="str">
        <f>IF(AND((RIGHT($BC$3,2)-'[1]Miter Profiles'!$AC$56-'[1]Outside Edges'!$B174)&gt;=5,'[1]Outside Edges'!$Q174="Yes"),"Yes","No")</f>
        <v>Yes</v>
      </c>
      <c r="BD175" s="7" t="str">
        <f>IF(AND((RIGHT($BD$3,2)-'[1]Miter Profiles'!$AC$57-'[1]Outside Edges'!$B174)&gt;=5,'[1]Outside Edges'!$Q174="Yes"),"Yes","No")</f>
        <v>Yes</v>
      </c>
      <c r="BE175" s="7" t="str">
        <f>IF(AND((RIGHT($BE$3,2)-'[1]Miter Profiles'!$AC$58-'[1]Outside Edges'!$B174)&gt;=5,'[1]Outside Edges'!$Q174="Yes"),"Yes","No")</f>
        <v>Yes</v>
      </c>
      <c r="BF175" s="63" t="str">
        <f>IF(AND((RIGHT($BF$3,2)-'[1]Miter Profiles'!$AC$59-'[1]Outside Edges'!$B174)&gt;=5,'[1]Outside Edges'!$Q174="Yes"),"Yes","No")</f>
        <v>Yes</v>
      </c>
      <c r="BG175" s="64" t="str">
        <f>IF(AND((RIGHT($BG$3,2)-'[1]Miter Profiles'!$AC$60-'[1]Outside Edges'!$B174)&gt;=5,'[1]Outside Edges'!$Q174="Yes"),"Yes","No")</f>
        <v>Yes</v>
      </c>
      <c r="BH175" s="8" t="str">
        <f>IF(AND((RIGHT($BH$3,2)-'[1]Miter Profiles'!$AC$61-'[1]Outside Edges'!$B174)&gt;=5,'[1]Outside Edges'!$Q174="Yes"),"Yes","No")</f>
        <v>Yes</v>
      </c>
      <c r="BI175" s="65" t="str">
        <f>IF(AND((RIGHT($BI$3,2)-'[1]Miter Profiles'!$AC$62-'[1]Outside Edges'!$B174)&gt;=5,'[1]Outside Edges'!$Q174="Yes"),"Yes","No")</f>
        <v>Yes</v>
      </c>
      <c r="BJ175" s="7" t="str">
        <f>IF(AND((RIGHT($BJ$3,2)-'[1]Miter Profiles'!$AC$63-'[1]Outside Edges'!$B174)&gt;=5,'[1]Outside Edges'!$Q174="Yes"),"Yes","No")</f>
        <v>Yes</v>
      </c>
      <c r="BK175" s="7" t="str">
        <f>IF(AND((RIGHT($BK$3,2)-'[1]Miter Profiles'!$AC$64-'[1]Outside Edges'!$B174)&gt;=5,'[1]Outside Edges'!$Q174="Yes"),"Yes","No")</f>
        <v>Yes</v>
      </c>
      <c r="BL175" s="63" t="str">
        <f>IF(AND((RIGHT($BL$3,2)-'[1]Miter Profiles'!$AC$65-'[1]Outside Edges'!$B174)&gt;=5,'[1]Outside Edges'!$Q174="Yes"),"Yes","No")</f>
        <v>Yes</v>
      </c>
      <c r="BM175" s="64" t="str">
        <f>IF(AND((RIGHT($BM$3,2)-'[1]Miter Profiles'!$AC$66-'[1]Outside Edges'!$B174)&gt;=5,'[1]Outside Edges'!$Q174="Yes"),"Yes","No")</f>
        <v>Yes</v>
      </c>
      <c r="BN175" s="8" t="str">
        <f>IF(AND((RIGHT($BN$3,2)-'[1]Miter Profiles'!$AC$67-'[1]Outside Edges'!$B174)&gt;=5,'[1]Outside Edges'!$Q174="Yes"),"Yes","No")</f>
        <v>Yes</v>
      </c>
      <c r="BO175" s="65" t="str">
        <f>IF(AND((RIGHT($BO$3,2)-'[1]Miter Profiles'!$AC$68-'[1]Outside Edges'!$B174)&gt;=5,'[1]Outside Edges'!$Q174="Yes"),"Yes","No")</f>
        <v>Yes</v>
      </c>
      <c r="BP175" s="7" t="str">
        <f>IF(AND((RIGHT($BP$3,2)-'[1]Miter Profiles'!$AC$69-'[1]Outside Edges'!$B174)&gt;=5,'[1]Outside Edges'!$Q174="Yes"),"Yes","No")</f>
        <v>Yes</v>
      </c>
      <c r="BQ175" s="7" t="str">
        <f>IF(AND((RIGHT($BQ$3,2)-'[1]Miter Profiles'!$AC$70-'[1]Outside Edges'!$B174)&gt;=5,'[1]Outside Edges'!$Q174="Yes"),"Yes","No")</f>
        <v>Yes</v>
      </c>
      <c r="BR175" s="63" t="str">
        <f>IF(AND((RIGHT($BR$3,2)-'[1]Miter Profiles'!$AC$71-'[1]Outside Edges'!$B174)&gt;=5,'[1]Outside Edges'!$Q174="Yes"),"Yes","No")</f>
        <v>Yes</v>
      </c>
      <c r="BS175" s="64" t="str">
        <f>IF(AND((RIGHT($BS$3,2)-'[1]Miter Profiles'!$AC$72-'[1]Outside Edges'!$B174)&gt;=5,'[1]Outside Edges'!$Q174="Yes"),"Yes","No")</f>
        <v>Yes</v>
      </c>
      <c r="BT175" s="8" t="str">
        <f>IF(AND((RIGHT($BT$3,2)-'[1]Miter Profiles'!$AC$73-'[1]Outside Edges'!$B174)&gt;=5,'[1]Outside Edges'!$Q174="Yes"),"Yes","No")</f>
        <v>Yes</v>
      </c>
      <c r="BU175" s="65" t="str">
        <f>IF(AND((RIGHT($BU$3,2)-'[1]Miter Profiles'!$AC$74-'[1]Outside Edges'!$B174)&gt;=5,'[1]Outside Edges'!$Q174="Yes"),"Yes","No")</f>
        <v>Yes</v>
      </c>
      <c r="BV175" s="7" t="str">
        <f>IF(AND((RIGHT($BV$3,2)-'[1]Miter Profiles'!$AC$75-'[1]Outside Edges'!$B174)&gt;=5,'[1]Outside Edges'!$Q174="Yes"),"Yes","No")</f>
        <v>Yes</v>
      </c>
      <c r="BW175" s="7" t="str">
        <f>IF(AND((RIGHT($BW$3,2)-'[1]Miter Profiles'!$AC$76-'[1]Outside Edges'!$B174)&gt;=5,'[1]Outside Edges'!$Q174="Yes"),"Yes","No")</f>
        <v>Yes</v>
      </c>
      <c r="BX175" s="63" t="str">
        <f>IF(AND((RIGHT($BX$3,2)-'[1]Miter Profiles'!$AC$77-'[1]Outside Edges'!$B174)&gt;=5,'[1]Outside Edges'!$Q174="Yes"),"Yes","No")</f>
        <v>Yes</v>
      </c>
      <c r="BY175" s="64" t="str">
        <f>IF(AND((RIGHT($BY$3,2)-'[1]Miter Profiles'!$AC$78-'[1]Outside Edges'!$B174)&gt;=5,'[1]Outside Edges'!$Q174="Yes"),"Yes","No")</f>
        <v>Yes</v>
      </c>
      <c r="BZ175" s="8" t="str">
        <f>IF(AND((RIGHT($BZ$3,2)-'[1]Miter Profiles'!$AC$79-'[1]Outside Edges'!$B174)&gt;=5,'[1]Outside Edges'!$Q174="Yes"),"Yes","No")</f>
        <v>Yes</v>
      </c>
      <c r="CA175" s="65" t="str">
        <f>IF(AND((RIGHT($CA$3,2)-'[1]Miter Profiles'!$AC$80-'[1]Outside Edges'!$B174)&gt;=5,'[1]Outside Edges'!$Q174="Yes"),"Yes","No")</f>
        <v>Yes</v>
      </c>
      <c r="CB175" s="7" t="str">
        <f>IF(AND((RIGHT($CB$3,2)-'[1]Miter Profiles'!$AC$81-'[1]Outside Edges'!$B174)&gt;=5,'[1]Outside Edges'!$Q174="Yes"),"Yes","No")</f>
        <v>Yes</v>
      </c>
      <c r="CC175" s="7" t="str">
        <f>IF(AND((RIGHT($CC$3,2)-'[1]Miter Profiles'!$AC$82-'[1]Outside Edges'!$B174)&gt;=5,'[1]Outside Edges'!$Q174="Yes"),"Yes","No")</f>
        <v>Yes</v>
      </c>
      <c r="CD175" s="63" t="str">
        <f>IF(AND((RIGHT($CD$3,2)-'[1]Miter Profiles'!$AC$83-'[1]Outside Edges'!$B174)&gt;=5,'[1]Outside Edges'!$Q174="Yes"),"Yes","No")</f>
        <v>Yes</v>
      </c>
      <c r="CE175" s="64" t="str">
        <f>IF(AND((RIGHT($CE$3,2)-'[1]Miter Profiles'!$AC$84-'[1]Outside Edges'!$B174)&gt;=5,'[1]Outside Edges'!$Q174="Yes"),"Yes","No")</f>
        <v>Yes</v>
      </c>
      <c r="CF175" s="8" t="str">
        <f>IF(AND((RIGHT($CF$3,2)-'[1]Miter Profiles'!$AC$85-'[1]Outside Edges'!$B174)&gt;=5,'[1]Outside Edges'!$Q174="Yes"),"Yes","No")</f>
        <v>Yes</v>
      </c>
      <c r="CG175" s="65" t="str">
        <f>IF(AND((RIGHT($CG$3,2)-'[1]Miter Profiles'!$AC$86-'[1]Outside Edges'!$B174)&gt;=5,'[1]Outside Edges'!$Q174="Yes"),"Yes","No")</f>
        <v>Yes</v>
      </c>
      <c r="CH175" s="7" t="str">
        <f>IF(AND((RIGHT($CH$3,2)-'[1]Miter Profiles'!$AC$87-'[1]Outside Edges'!$B174)&gt;=5,'[1]Outside Edges'!$Q174="Yes"),"Yes","No")</f>
        <v>Yes</v>
      </c>
      <c r="CI175" s="7" t="str">
        <f>IF(AND((RIGHT($CI$3,2)-'[1]Miter Profiles'!$AC$88-'[1]Outside Edges'!$B174)&gt;=5,'[1]Outside Edges'!$Q174="Yes"),"Yes","No")</f>
        <v>Yes</v>
      </c>
      <c r="CJ175" s="63" t="str">
        <f>IF(AND((RIGHT($CJ$3,2)-'[1]Miter Profiles'!$AC$89-'[1]Outside Edges'!$B174)&gt;=5,'[1]Outside Edges'!$Q174="Yes"),"Yes","No")</f>
        <v>Yes</v>
      </c>
      <c r="CK175" s="64" t="str">
        <f>IF(AND((RIGHT($CK$3,2)-'[1]Miter Profiles'!$AC$90-'[1]Outside Edges'!$B174)&gt;=5,'[1]Outside Edges'!$Q174="Yes"),"Yes","No")</f>
        <v>Yes</v>
      </c>
      <c r="CL175" s="8" t="str">
        <f>IF(AND((RIGHT($CL$3,2)-'[1]Miter Profiles'!$AC$91-'[1]Outside Edges'!$B174)&gt;=5,'[1]Outside Edges'!$Q174="Yes"),"Yes","No")</f>
        <v>Yes</v>
      </c>
      <c r="CM175" s="65" t="str">
        <f>IF(AND((RIGHT($CM$3,2)-'[1]Miter Profiles'!$AC$92-'[1]Outside Edges'!$B174)&gt;=5,'[1]Outside Edges'!$Q174="Yes"),"Yes","No")</f>
        <v>Yes</v>
      </c>
      <c r="CN175" s="7" t="str">
        <f>IF(AND((RIGHT(CN$3,2)-'[1]Miter Profiles'!$AC$93-'[1]Outside Edges'!$B174)&gt;=5,'[1]Outside Edges'!$Q174="Yes"),"Yes","No")</f>
        <v>Yes</v>
      </c>
      <c r="CO175" s="7" t="str">
        <f>IF(AND((RIGHT(CO$3,2)-'[1]Miter Profiles'!$AC$94-'[1]Outside Edges'!$B174)&gt;=5,'[1]Outside Edges'!$Q174="Yes"),"Yes","No")</f>
        <v>Yes</v>
      </c>
      <c r="CP175" s="63" t="str">
        <f>IF(AND((RIGHT(CP$3,2)-'[1]Miter Profiles'!$AC$95-'[1]Outside Edges'!$B174)&gt;=5,'[1]Outside Edges'!$Q174="Yes"),"Yes","No")</f>
        <v>Yes</v>
      </c>
      <c r="CQ175" s="64" t="str">
        <f>IF(AND((RIGHT(CQ$3,2)-'[1]Miter Profiles'!$AC$96-'[1]Outside Edges'!$B174)&gt;=5,'[1]Outside Edges'!$Q174="Yes"),"Yes","No")</f>
        <v>Yes</v>
      </c>
      <c r="CR175" s="8" t="str">
        <f>IF(AND((RIGHT(CR$3,2)-'[1]Miter Profiles'!$AC$97-'[1]Outside Edges'!$B174)&gt;=5,'[1]Outside Edges'!$Q174="Yes"),"Yes","No")</f>
        <v>Yes</v>
      </c>
      <c r="CS175" s="65" t="str">
        <f>IF(AND((RIGHT(CS$3,2)-'[1]Miter Profiles'!$AC$98-'[1]Outside Edges'!$B174)&gt;=5,'[1]Outside Edges'!$Q174="Yes"),"Yes","No")</f>
        <v>Yes</v>
      </c>
      <c r="CT175" s="7" t="str">
        <f>IF(AND((RIGHT($CT$3,2)-'[1]Miter Profiles'!$AC$99-'[1]Outside Edges'!$B174)&gt;=5,'[1]Outside Edges'!$Q174="Yes"),"Yes","No")</f>
        <v>Yes</v>
      </c>
      <c r="CU175" s="7" t="str">
        <f>IF(AND((RIGHT($CU$3,2)-'[1]Miter Profiles'!$AC$100-'[1]Outside Edges'!$B174)&gt;=5,'[1]Outside Edges'!$Q174="Yes"),"Yes","No")</f>
        <v>Yes</v>
      </c>
      <c r="CV175" s="63" t="str">
        <f>IF(AND((RIGHT($CV$3,2)-'[1]Miter Profiles'!$AC$101-'[1]Outside Edges'!$B174)&gt;=5,'[1]Outside Edges'!$Q174="Yes"),"Yes","No")</f>
        <v>Yes</v>
      </c>
      <c r="CW175" s="64" t="str">
        <f>IF(AND((RIGHT($CW$3,2)-'[1]Miter Profiles'!$AC$102-'[1]Outside Edges'!$B174)&gt;=5,'[1]Outside Edges'!$Q174="Yes"),"Yes","No")</f>
        <v>Yes</v>
      </c>
      <c r="CX175" s="8" t="str">
        <f>IF(AND((RIGHT($CX$3,2)-'[1]Miter Profiles'!$AC$103-'[1]Outside Edges'!$B174)&gt;=5,'[1]Outside Edges'!$Q174="Yes"),"Yes","No")</f>
        <v>Yes</v>
      </c>
      <c r="CY175" s="65" t="str">
        <f>IF(AND((RIGHT($CY$3,2)-'[1]Miter Profiles'!$AC$104-'[1]Outside Edges'!$B174)&gt;=5,'[1]Outside Edges'!$Q174="Yes"),"Yes","No")</f>
        <v>Yes</v>
      </c>
      <c r="CZ175" s="7" t="str">
        <f>IF(AND((RIGHT($CZ$3,2)-'[1]Miter Profiles'!$AC$105-'[1]Outside Edges'!$B174)&gt;=5,'[1]Outside Edges'!$Q174="Yes"),"Yes","No")</f>
        <v>Yes</v>
      </c>
      <c r="DA175" s="7" t="str">
        <f>IF(AND((RIGHT($DA$3,2)-'[1]Miter Profiles'!$AC$106-'[1]Outside Edges'!$B174)&gt;=5,'[1]Outside Edges'!$Q174="Yes"),"Yes","No")</f>
        <v>Yes</v>
      </c>
      <c r="DB175" s="63" t="str">
        <f>IF(AND((RIGHT($DB$3,2)-'[1]Miter Profiles'!$AC$107-'[1]Outside Edges'!$B174)&gt;=5,'[1]Outside Edges'!$Q174="Yes"),"Yes","No")</f>
        <v>Yes</v>
      </c>
      <c r="DC175" s="64" t="str">
        <f>IF(AND((RIGHT($DC$3,2)-'[1]Miter Profiles'!$AC$108-'[1]Outside Edges'!$B174)&gt;=5,'[1]Outside Edges'!$Q174="Yes"),"Yes","No")</f>
        <v>Yes</v>
      </c>
      <c r="DD175" s="8" t="str">
        <f>IF(AND((RIGHT($DD$3,2)-'[1]Miter Profiles'!$AC$109-'[1]Outside Edges'!$B174)&gt;=5,'[1]Outside Edges'!$Q174="Yes"),"Yes","No")</f>
        <v>Yes</v>
      </c>
      <c r="DE175" s="65" t="str">
        <f>IF(AND((RIGHT($DE$3,2)-'[1]Miter Profiles'!$AC$110-'[1]Outside Edges'!$B174)&gt;=5,'[1]Outside Edges'!$Q174="Yes"),"Yes","No")</f>
        <v>Yes</v>
      </c>
      <c r="DF175" s="7" t="str">
        <f>IF(AND((RIGHT($DF$3,2)-'[1]Miter Profiles'!$AC$111-'[1]Outside Edges'!$B174)&gt;=5,'[1]Outside Edges'!$Q174="Yes"),"Yes","No")</f>
        <v>Yes</v>
      </c>
      <c r="DG175" s="7" t="str">
        <f>IF(AND((RIGHT($DG$3,2)-'[1]Miter Profiles'!$AC$112-'[1]Outside Edges'!$B174)&gt;=5,'[1]Outside Edges'!$Q174="Yes"),"Yes","No")</f>
        <v>Yes</v>
      </c>
      <c r="DH175" s="63" t="str">
        <f>IF(AND((RIGHT($DH$3,2)-'[1]Miter Profiles'!$AC$113-'[1]Outside Edges'!$B174)&gt;=5,'[1]Outside Edges'!$Q174="Yes"),"Yes","No")</f>
        <v>Yes</v>
      </c>
      <c r="DI175" s="64" t="str">
        <f>IF(AND((RIGHT($DI$3,2)-'[1]Miter Profiles'!$AC$114-'[1]Outside Edges'!$B174)&gt;=5,'[1]Outside Edges'!$Q174="Yes"),"Yes","No")</f>
        <v>Yes</v>
      </c>
      <c r="DJ175" s="8" t="str">
        <f>IF(AND((RIGHT($DJ$3,2)-'[1]Miter Profiles'!$AC$115-'[1]Outside Edges'!$B174)&gt;=5,'[1]Outside Edges'!$Q174="Yes"),"Yes","No")</f>
        <v>Yes</v>
      </c>
      <c r="DK175" s="65" t="str">
        <f>IF(AND((RIGHT($DK$3,2)-'[1]Miter Profiles'!$AC$116-'[1]Outside Edges'!$B174)&gt;=5,'[1]Outside Edges'!$Q174="Yes"),"Yes","No")</f>
        <v>Yes</v>
      </c>
      <c r="DL175" s="7" t="str">
        <f>IF(AND((RIGHT($DL$3,2)-'[1]Miter Profiles'!$AC$117-'[1]Outside Edges'!$B174)&gt;=5,'[1]Outside Edges'!$Q174="Yes"),"Yes","No")</f>
        <v>Yes</v>
      </c>
      <c r="DM175" s="7" t="str">
        <f>IF(AND((RIGHT($DM$3,2)-'[1]Miter Profiles'!$AC$118-'[1]Outside Edges'!$B174)&gt;=5,'[1]Outside Edges'!$Q174="Yes"),"Yes","No")</f>
        <v>Yes</v>
      </c>
      <c r="DN175" s="63" t="str">
        <f>IF(AND((RIGHT($DN$3,2)-'[1]Miter Profiles'!$AC$119-'[1]Outside Edges'!$B174)&gt;=5,'[1]Outside Edges'!$Q174="Yes"),"Yes","No")</f>
        <v>Yes</v>
      </c>
      <c r="DO175" s="64" t="str">
        <f>IF(AND((RIGHT($DO$3,2)-'[1]Miter Profiles'!$AC$120-'[1]Outside Edges'!$B174)&gt;=5,'[1]Outside Edges'!$Q174="Yes"),"Yes","No")</f>
        <v>Yes</v>
      </c>
      <c r="DP175" s="8" t="str">
        <f>IF(AND((RIGHT($DP$3,2)-'[1]Miter Profiles'!$AC$121-'[1]Outside Edges'!$B174)&gt;=5,'[1]Outside Edges'!$Q174="Yes"),"Yes","No")</f>
        <v>Yes</v>
      </c>
      <c r="DQ175" s="65" t="str">
        <f>IF(AND((RIGHT($DQ$3,2)-'[1]Miter Profiles'!$AC$122-'[1]Outside Edges'!$B174)&gt;=5,'[1]Outside Edges'!$Q174="Yes"),"Yes","No")</f>
        <v>Yes</v>
      </c>
      <c r="DR175" s="7" t="str">
        <f>IF(AND((RIGHT($DR$3,2)-'[1]Miter Profiles'!$AC$123-'[1]Outside Edges'!$B174)&gt;=5,'[1]Outside Edges'!$Q174="Yes"),"Yes","No")</f>
        <v>Yes</v>
      </c>
      <c r="DS175" s="7" t="str">
        <f>IF(AND((RIGHT($DS$3,2)-'[1]Miter Profiles'!$AC$124-'[1]Outside Edges'!$B174)&gt;=5,'[1]Outside Edges'!$Q174="Yes"),"Yes","No")</f>
        <v>Yes</v>
      </c>
      <c r="DT175" s="63" t="str">
        <f>IF(AND((RIGHT($DT$3,2)-'[1]Miter Profiles'!$AC$125-'[1]Outside Edges'!$B174)&gt;=5,'[1]Outside Edges'!$Q174="Yes"),"Yes","No")</f>
        <v>Yes</v>
      </c>
      <c r="DU175" s="64" t="str">
        <f>IF(AND((RIGHT($DU$3,2)-'[1]Miter Profiles'!$AC$126-'[1]Outside Edges'!$B174)&gt;=5,'[1]Outside Edges'!$Q174="Yes"),"Yes","No")</f>
        <v>Yes</v>
      </c>
      <c r="DV175" s="8" t="str">
        <f>IF(AND((RIGHT($DV$3,2)-'[1]Miter Profiles'!$AC$127-'[1]Outside Edges'!$B174)&gt;=5,'[1]Outside Edges'!$Q174="Yes"),"Yes","No")</f>
        <v>Yes</v>
      </c>
      <c r="DW175" s="65" t="str">
        <f>IF(AND((RIGHT($DW$3,2)-'[1]Miter Profiles'!$AC$128-'[1]Outside Edges'!$B174)&gt;=5,'[1]Outside Edges'!$Q174="Yes"),"Yes","No")</f>
        <v>Yes</v>
      </c>
      <c r="DX175" s="7" t="str">
        <f>IF(AND((RIGHT($DX$3,2)-'[1]Miter Profiles'!$AC$129-'[1]Outside Edges'!$B174)&gt;=5,'[1]Outside Edges'!$Q174="Yes"),"Yes","No")</f>
        <v>Yes</v>
      </c>
      <c r="DY175" s="7" t="str">
        <f>IF(AND((RIGHT($DY$3,2)-'[1]Miter Profiles'!$AC$130-'[1]Outside Edges'!$B174)&gt;=5,'[1]Outside Edges'!$Q174="Yes"),"Yes","No")</f>
        <v>Yes</v>
      </c>
      <c r="DZ175" s="63" t="str">
        <f>IF(AND((RIGHT($DZ$3,2)-'[1]Miter Profiles'!$AC$131-'[1]Outside Edges'!$B174)&gt;=5,'[1]Outside Edges'!$Q174="Yes"),"Yes","No")</f>
        <v>Yes</v>
      </c>
      <c r="EA175" s="68" t="str">
        <f>IF(AND((RIGHT($EA$3,2)-'[1]Miter Profiles'!$AC$132-'[1]Outside Edges'!$B174)&gt;=5,'[1]Outside Edges'!$Q174="Yes"),"Yes","No")</f>
        <v>Yes</v>
      </c>
      <c r="EB175" s="78" t="str">
        <f>IF(AND((RIGHT($EB$3,2)-'[1]Miter Profiles'!$AC$133-'[1]Outside Edges'!$B174)&gt;=5,'[1]Outside Edges'!$Q174="Yes"),"Yes","No")</f>
        <v>Yes</v>
      </c>
      <c r="EC175" s="79" t="str">
        <f>IF(AND((RIGHT($EC$3,2)-'[1]Miter Profiles'!$AC$134-'[1]Outside Edges'!$B174)&gt;=5,'[1]Outside Edges'!$Q174="Yes"),"Yes","No")</f>
        <v>Yes</v>
      </c>
      <c r="ED175" s="81" t="str">
        <f>IF(AND((RIGHT($ED$3,2)-'[1]Miter Profiles'!$AC$135-'[1]Outside Edges'!$B174)&gt;=5,'[1]Outside Edges'!$Q174="Yes"),"Yes","No")</f>
        <v>Yes</v>
      </c>
      <c r="EE175" s="80" t="str">
        <f>IF(AND((RIGHT($EE$3,2)-'[1]Miter Profiles'!$AC$136-'[1]Outside Edges'!$B174)&gt;=5,'[1]Outside Edges'!$Q174="Yes"),"Yes","No")</f>
        <v>Yes</v>
      </c>
      <c r="EF175" s="63" t="str">
        <f>IF(AND((RIGHT($EF$3,2)-'[1]Miter Profiles'!$AC$137-'[1]Outside Edges'!$B174)&gt;=5,'[1]Outside Edges'!$Q174="Yes"),"Yes","No")</f>
        <v>Yes</v>
      </c>
      <c r="EG175" s="7" t="str">
        <f>IF(AND((RIGHT($EG$3,2)-'[1]Miter Profiles'!$AC$138-'[1]Outside Edges'!$B174)&gt;=5,'[1]Outside Edges'!$Q174="Yes"),"Yes","No")</f>
        <v>Yes</v>
      </c>
      <c r="EH175" s="68" t="str">
        <f>IF(AND((RIGHT($EH$3,2)-'[1]Miter Profiles'!$AC$139-'[1]Outside Edges'!$B174)&gt;=5,'[1]Outside Edges'!$Q174="Yes"),"Yes","No")</f>
        <v>Yes</v>
      </c>
      <c r="EI175" s="82" t="str">
        <f>IF(AND((RIGHT($EI$3,2)-'[1]Miter Profiles'!$AC$140-'[1]Outside Edges'!$B174)&gt;=5,'[1]Outside Edges'!$Q174="Yes"),"Yes","No")</f>
        <v>Yes</v>
      </c>
      <c r="EJ175" s="83" t="str">
        <f>IF(AND((RIGHT($EJ$3,2)-'[1]Miter Profiles'!$AC$141-'[1]Outside Edges'!$B174)&gt;=5,'[1]Outside Edges'!$Q174="Yes"),"Yes","No")</f>
        <v>Yes</v>
      </c>
      <c r="EK175" s="83" t="str">
        <f>IF(AND((RIGHT($EK$3,2)-'[1]Miter Profiles'!$AC$142-'[1]Outside Edges'!$B174)&gt;=5,'[1]Outside Edges'!$Q174="Yes"),"Yes","No")</f>
        <v>Yes</v>
      </c>
      <c r="EL175" s="81" t="str">
        <f>IF(AND((RIGHT($EL$3,2)-'[1]Miter Profiles'!$AC$143-'[1]Outside Edges'!$B174)&gt;=5,'[1]Outside Edges'!$Q174="Yes"),"Yes","No")</f>
        <v>Yes</v>
      </c>
      <c r="EM175" s="84" t="str">
        <f>IF(AND((RIGHT($EM$3,2)-'[1]Miter Profiles'!$AC$144-'[1]Outside Edges'!$B174)&gt;=5,'[1]Outside Edges'!$Q174="Yes"),"Yes","No")</f>
        <v>Yes</v>
      </c>
      <c r="EN175" s="7" t="str">
        <f>IF(AND((RIGHT($EN$3,2)-'[1]Miter Profiles'!$AC$145-'[1]Outside Edges'!$B174)&gt;=5,'[1]Outside Edges'!$Q174="Yes"),"Yes","No")</f>
        <v>Yes</v>
      </c>
      <c r="EO175" s="68" t="str">
        <f>IF(AND((RIGHT($EO$3,2)-'[1]Miter Profiles'!$AC$146-'[1]Outside Edges'!$B174)&gt;=5,'[1]Outside Edges'!$Q174="Yes"),"Yes","No")</f>
        <v>Yes</v>
      </c>
      <c r="EP175" s="83" t="str">
        <f>IF(AND((RIGHT($EP$3,2)-'[1]Miter Profiles'!$AC$147-'[1]Outside Edges'!$B174)&gt;=5,'[1]Outside Edges'!$Q174="Yes"),"Yes","No")</f>
        <v>Yes</v>
      </c>
      <c r="EQ175" s="83" t="str">
        <f>IF(AND((RIGHT($EQ$3,2)-'[1]Miter Profiles'!$AC$148-'[1]Outside Edges'!$B174)&gt;=5,'[1]Outside Edges'!$Q174="Yes"),"Yes","No")</f>
        <v>Yes</v>
      </c>
      <c r="ER175" s="81" t="str">
        <f>IF(AND((RIGHT($ER$3,2)-'[1]Miter Profiles'!$AC$149-'[1]Outside Edges'!$B174)&gt;=5,'[1]Outside Edges'!$Q174="Yes"),"Yes","No")</f>
        <v>Yes</v>
      </c>
      <c r="ES175" s="84" t="str">
        <f>IF(AND((RIGHT($ES$3,2)-'[1]Miter Profiles'!$AC$150-'[1]Outside Edges'!$B174)&gt;=5,'[1]Outside Edges'!$Q174="Yes"),"Yes","No")</f>
        <v>Yes</v>
      </c>
      <c r="ET175" s="7" t="str">
        <f>IF(AND((RIGHT($ET$3,2)-'[1]Miter Profiles'!$AC$151-'[1]Outside Edges'!$B174)&gt;=5,'[1]Outside Edges'!$Q174="Yes"),"Yes","No")</f>
        <v>Yes</v>
      </c>
      <c r="EU175" s="68" t="str">
        <f>IF(AND((RIGHT($EU$3,2)-'[1]Miter Profiles'!$AC$152-'[1]Outside Edges'!$B174)&gt;=5,'[1]Outside Edges'!$Q174="Yes"),"Yes","No")</f>
        <v>Yes</v>
      </c>
      <c r="EV175" s="83" t="str">
        <f>IF(AND((RIGHT($EV$3,2)-'[1]Miter Profiles'!$AC$153-'[1]Outside Edges'!$B174)&gt;=5,'[1]Outside Edges'!$Q174="Yes"),"Yes","No")</f>
        <v>Yes</v>
      </c>
      <c r="EW175" s="83" t="str">
        <f>IF(AND((RIGHT($EW$3,2)-'[1]Miter Profiles'!$AC$154-'[1]Outside Edges'!$B174)&gt;=5,'[1]Outside Edges'!$Q174="Yes"),"Yes","No")</f>
        <v>Yes</v>
      </c>
      <c r="EX175" s="81" t="str">
        <f>IF(AND((RIGHT($EX$3,2)-'[1]Miter Profiles'!$AC$155-'[1]Outside Edges'!$B174)&gt;=5,'[1]Outside Edges'!$Q174="Yes"),"Yes","No")</f>
        <v>Yes</v>
      </c>
      <c r="EY175" s="84" t="str">
        <f>IF(AND((RIGHT($EY$3,2)-'[1]Miter Profiles'!$AC$156-'[1]Outside Edges'!$B174)&gt;=5,'[1]Outside Edges'!$Q174="Yes"),"Yes","No")</f>
        <v>Yes</v>
      </c>
      <c r="EZ175" s="7" t="str">
        <f>IF(AND((RIGHT($EZ$3,2)-'[1]Miter Profiles'!$AC$157-'[1]Outside Edges'!$B174)&gt;=5,'[1]Outside Edges'!$Q174="Yes"),"Yes","No")</f>
        <v>Yes</v>
      </c>
      <c r="FA175" s="68" t="str">
        <f>IF(AND((RIGHT($FA$3,2)-'[1]Miter Profiles'!$AC$158-'[1]Outside Edges'!$B174)&gt;=5,'[1]Outside Edges'!$Q174="Yes"),"Yes","No")</f>
        <v>Yes</v>
      </c>
      <c r="FB175" s="83" t="str">
        <f>IF(AND((RIGHT($FB$3,2)-'[1]Miter Profiles'!$AC$159-'[1]Outside Edges'!$B174)&gt;=5,'[1]Outside Edges'!$Q174="Yes"),"Yes","No")</f>
        <v>Yes</v>
      </c>
      <c r="FC175" s="83" t="str">
        <f>IF(AND((RIGHT($FC$3,2)-'[1]Miter Profiles'!$AC$160-'[1]Outside Edges'!$B174)&gt;=5,'[1]Outside Edges'!$Q174="Yes"),"Yes","No")</f>
        <v>Yes</v>
      </c>
      <c r="FD175" s="81" t="str">
        <f>IF(AND((RIGHT($FD$3,2)-'[1]Miter Profiles'!$AC$161-'[1]Outside Edges'!$B174)&gt;=5,'[1]Outside Edges'!$Q174="Yes"),"Yes","No")</f>
        <v>Yes</v>
      </c>
      <c r="FE175" s="84" t="str">
        <f>IF(AND((RIGHT($FE$3,2)-'[1]Miter Profiles'!$AC$162-'[1]Outside Edges'!$B174)&gt;=5,'[1]Outside Edges'!$Q174="Yes"),"Yes","No")</f>
        <v>Yes</v>
      </c>
      <c r="FF175" s="7" t="str">
        <f>IF(AND((RIGHT($FF$3,2)-'[1]Miter Profiles'!$AC$163-'[1]Outside Edges'!$B174)&gt;=5,'[1]Outside Edges'!$Q174="Yes"),"Yes","No")</f>
        <v>Yes</v>
      </c>
      <c r="FG175" s="68" t="str">
        <f>IF(AND((RIGHT($FG$3,2)-'[1]Miter Profiles'!$AC$164-'[1]Outside Edges'!$B174)&gt;=5,'[1]Outside Edges'!$Q174="Yes"),"Yes","No")</f>
        <v>Yes</v>
      </c>
      <c r="FH175" s="83" t="str">
        <f>IF(AND((RIGHT($FH$3,2)-'[1]Miter Profiles'!$AC$165-'[1]Outside Edges'!$B174)&gt;=5,'[1]Outside Edges'!$Q174="Yes"),"Yes","No")</f>
        <v>Yes</v>
      </c>
      <c r="FI175" s="83" t="str">
        <f>IF(AND((RIGHT($FI$3,2)-'[1]Miter Profiles'!$AC$166-'[1]Outside Edges'!$B174)&gt;=5,'[1]Outside Edges'!$Q174="Yes"),"Yes","No")</f>
        <v>Yes</v>
      </c>
      <c r="FJ175" s="81" t="str">
        <f>IF(AND((RIGHT($FJ$3,2)-'[1]Miter Profiles'!$AC$167-'[1]Outside Edges'!$B174)&gt;=5,'[1]Outside Edges'!$Q174="Yes"),"Yes","No")</f>
        <v>Yes</v>
      </c>
      <c r="FK175" s="84" t="str">
        <f>IF(AND((RIGHT($FK$3,2)-'[1]Miter Profiles'!$AC$168-'[1]Outside Edges'!$B174)&gt;=5,'[1]Outside Edges'!$Q174="Yes"),"Yes","No")</f>
        <v>Yes</v>
      </c>
      <c r="FL175" s="7" t="str">
        <f>IF(AND((RIGHT($FL$3,2)-'[1]Miter Profiles'!$AC$169-'[1]Outside Edges'!$B174)&gt;=5,'[1]Outside Edges'!$Q174="Yes"),"Yes","No")</f>
        <v>Yes</v>
      </c>
      <c r="FM175" s="68" t="str">
        <f>IF(AND((RIGHT($FM$3,2)-'[1]Miter Profiles'!$AC$170-'[1]Outside Edges'!$B174)&gt;=5,'[1]Outside Edges'!$Q174="Yes"),"Yes","No")</f>
        <v>Yes</v>
      </c>
      <c r="FN175" s="83" t="str">
        <f>IF(AND((RIGHT($FN$3,2)-'[1]Miter Profiles'!$AC$171-'[1]Outside Edges'!$B174)&gt;=5,'[1]Outside Edges'!$Q174="Yes"),"Yes","No")</f>
        <v>Yes</v>
      </c>
      <c r="FO175" s="83" t="str">
        <f>IF(AND((RIGHT($FO$3,2)-'[1]Miter Profiles'!$AC$172-'[1]Outside Edges'!$B174)&gt;=5,'[1]Outside Edges'!$Q174="Yes"),"Yes","No")</f>
        <v>Yes</v>
      </c>
      <c r="FP175" s="81" t="str">
        <f>IF(AND((RIGHT($FP$3,2)-'[1]Miter Profiles'!$AC$173-'[1]Outside Edges'!$B174)&gt;=5,'[1]Outside Edges'!$Q174="Yes"),"Yes","No")</f>
        <v>Yes</v>
      </c>
      <c r="FQ175" s="84" t="str">
        <f>IF(AND((RIGHT($FQ$3,2)-'[1]Miter Profiles'!$AC$174-'[1]Outside Edges'!$B174)&gt;=5,'[1]Outside Edges'!$Q174="Yes"),"Yes","No")</f>
        <v>Yes</v>
      </c>
      <c r="FR175" s="7" t="str">
        <f>IF(AND((RIGHT($FR$3,2)-'[1]Miter Profiles'!$AC$175-'[1]Outside Edges'!$B174)&gt;=5,'[1]Outside Edges'!$Q174="Yes"),"Yes","No")</f>
        <v>Yes</v>
      </c>
      <c r="FS175" s="68" t="str">
        <f>IF(AND((RIGHT($FS$3,2)-'[1]Miter Profiles'!$AC$176-'[1]Outside Edges'!$B174)&gt;=5,'[1]Outside Edges'!$Q174="Yes"),"Yes","No")</f>
        <v>Yes</v>
      </c>
      <c r="FT175" s="83" t="str">
        <f>IF(AND((RIGHT($FT$3,2)-'[1]Miter Profiles'!$AC$177-'[1]Outside Edges'!$B174)&gt;=5,'[1]Outside Edges'!$Q174="Yes"),"Yes","No")</f>
        <v>Yes</v>
      </c>
      <c r="FU175" s="83" t="str">
        <f>IF(AND((RIGHT($FU$3,2)-'[1]Miter Profiles'!$AC$178-'[1]Outside Edges'!$B174)&gt;=5,'[1]Outside Edges'!$Q174="Yes"),"Yes","No")</f>
        <v>Yes</v>
      </c>
      <c r="FV175" s="81" t="str">
        <f>IF(AND((RIGHT($V$3,2)-'[1]Miter Profiles'!$AC$179-'[1]Outside Edges'!$B174)&gt;=5,'[1]Outside Edges'!$Q174="Yes"),"Yes","No")</f>
        <v>Yes</v>
      </c>
      <c r="FW175" s="84" t="str">
        <f>IF(AND((RIGHT($FW$3,2)-'[1]Miter Profiles'!$AC$180-'[1]Outside Edges'!$B174)&gt;=5,'[1]Outside Edges'!$Q174="Yes"),"Yes","No")</f>
        <v>No</v>
      </c>
      <c r="FX175" s="197" t="str">
        <f>IF(AND((RIGHT($FX$3,2)-'[1]Miter Profiles'!$AC$181-'[1]Outside Edges'!$B174)&gt;=5,'[1]Outside Edges'!$Q174="Yes"),"Yes","No")</f>
        <v>Yes</v>
      </c>
      <c r="FY175" s="198" t="str">
        <f>IF(AND((RIGHT($FY$3,2)-'[1]Miter Profiles'!$AC$182-'[1]Outside Edges'!$B174)&gt;=5,'[1]Outside Edges'!$Q174="Yes"),"Yes","No")</f>
        <v>Yes</v>
      </c>
      <c r="FZ175" s="200" t="str">
        <f>IF(AND((RIGHT($FZ$3,2)-'[1]Miter Profiles'!$AC$183-'[1]Outside Edges'!$B174)&gt;=5,'[1]Outside Edges'!$Q174="Yes"),"Yes","No")</f>
        <v>Yes</v>
      </c>
      <c r="GA175" s="201" t="str">
        <f>IF(AND((RIGHT($GA$3,2)-'[1]Miter Profiles'!$AC$184-'[1]Outside Edges'!$B174)&gt;=5,'[1]Outside Edges'!$Q174="Yes"),"Yes","No")</f>
        <v>Yes</v>
      </c>
      <c r="GB175" s="202" t="str">
        <f>IF(AND((RIGHT($GB$3,2)-'[1]Miter Profiles'!$AC$185-'[1]Outside Edges'!$B174)&gt;=5,'[1]Outside Edges'!$Q174="Yes"),"Yes","No")</f>
        <v>Yes</v>
      </c>
      <c r="GC175" s="199" t="str">
        <f>IF(AND((RIGHT($GC$3,2)-'[1]Miter Profiles'!$AC$186-'[1]Outside Edges'!$B174)&gt;=5,'[1]Outside Edges'!$Q174="Yes"),"Yes","No")</f>
        <v>Yes</v>
      </c>
      <c r="GD175" s="197" t="str">
        <f>IF(AND((RIGHT($GD$3,2)-'[1]Miter Profiles'!$AC$187-'[1]Outside Edges'!$B174)&gt;=5,'[1]Outside Edges'!$Q174="Yes"),"Yes","No")</f>
        <v>Yes</v>
      </c>
      <c r="GE175" s="198" t="str">
        <f>IF(AND((RIGHT($GE$3,2)-'[1]Miter Profiles'!$AC$188-'[1]Outside Edges'!$B174)&gt;=5,'[1]Outside Edges'!$Q174="Yes"),"Yes","No")</f>
        <v>Yes</v>
      </c>
      <c r="GF175" s="200" t="str">
        <f>IF(AND((RIGHT($GF$3,2)-'[1]Miter Profiles'!$AC$189-'[1]Outside Edges'!$B174)&gt;=5,'[1]Outside Edges'!$Q174="Yes"),"Yes","No")</f>
        <v>Yes</v>
      </c>
      <c r="GG175" s="201" t="str">
        <f>IF(AND((RIGHT($GG$3,2)-'[1]Miter Profiles'!$AC$190-'[1]Outside Edges'!$B174)&gt;=5,'[1]Outside Edges'!$Q174="Yes"),"Yes","No")</f>
        <v>Yes</v>
      </c>
      <c r="GH175" s="202" t="str">
        <f>IF(AND((RIGHT($GH$3,2)-'[1]Miter Profiles'!$AC$191-'[1]Outside Edges'!$B174)&gt;=5,'[1]Outside Edges'!$Q174="Yes"),"Yes","No")</f>
        <v>Yes</v>
      </c>
      <c r="GI175" s="199" t="str">
        <f>IF(AND((RIGHT($GI$3,2)-'[1]Miter Profiles'!$AC$192-'[1]Outside Edges'!$B174)&gt;=5,'[1]Outside Edges'!$Q174="Yes"),"Yes","No")</f>
        <v>Yes</v>
      </c>
      <c r="GJ175" s="197" t="str">
        <f>IF(AND((RIGHT($GJ$3,2)-'[1]Miter Profiles'!$AC$193-'[1]Outside Edges'!$B174)&gt;=5,'[1]Outside Edges'!$Q174="Yes"),"Yes","No")</f>
        <v>Yes</v>
      </c>
      <c r="GK175" s="198" t="str">
        <f>IF(AND((RIGHT($GK$3,2)-'[1]Miter Profiles'!$AC$194-'[1]Outside Edges'!$B174)&gt;=5,'[1]Outside Edges'!$Q174="Yes"),"Yes","No")</f>
        <v>Yes</v>
      </c>
      <c r="GL175" s="200" t="str">
        <f>IF(AND((RIGHT($GL$3,2)-'[1]Miter Profiles'!$AC$195-'[1]Outside Edges'!$B174)&gt;=5,'[1]Outside Edges'!$Q174="Yes"),"Yes","No")</f>
        <v>Yes</v>
      </c>
      <c r="GM175" s="201" t="str">
        <f>IF(AND((RIGHT($GM$3,2)-'[1]Miter Profiles'!$AC$196-'[1]Outside Edges'!$B174)&gt;=5,'[1]Outside Edges'!$Q174="Yes"),"Yes","No")</f>
        <v>Yes</v>
      </c>
      <c r="GN175" s="202" t="str">
        <f>IF(AND((RIGHT($GN$3,2)-'[1]Miter Profiles'!$AC$197-'[1]Outside Edges'!$B174)&gt;=5,'[1]Outside Edges'!$Q174="Yes"),"Yes","No")</f>
        <v>Yes</v>
      </c>
      <c r="GO175" s="199" t="str">
        <f>IF(AND((RIGHT($GO$3,2)-'[1]Miter Profiles'!$AC$198-'[1]Outside Edges'!$B174)&gt;=5,'[1]Outside Edges'!$Q174="Yes"),"Yes","No")</f>
        <v>Yes</v>
      </c>
      <c r="GP175" s="197" t="str">
        <f>IF(AND((RIGHT($GP$3,2)-'[1]Miter Profiles'!$AC$199-'[1]Outside Edges'!$B174)&gt;=5,'[1]Outside Edges'!$Q174="Yes"),"Yes","No")</f>
        <v>Yes</v>
      </c>
      <c r="GQ175" s="198" t="str">
        <f>IF(AND((RIGHT($GQ$3,2)-'[1]Miter Profiles'!$AC$200-'[1]Outside Edges'!$B174)&gt;=5,'[1]Outside Edges'!$Q174="Yes"),"Yes","No")</f>
        <v>Yes</v>
      </c>
      <c r="GR175" s="211" t="str">
        <f>IF(AND((RIGHT($GR$3,2)-'[1]Miter Profiles'!$AC$201-'[1]Outside Edges'!$B174)&gt;=5,'[1]Outside Edges'!$Q174="Yes"),"Yes","No")</f>
        <v>Yes</v>
      </c>
      <c r="GS175" s="197" t="str">
        <f>IF(AND((RIGHT($GS$3,2)-'[1]Miter Profiles'!$AC$202-'[1]Outside Edges'!$B174)&gt;=5,'[1]Outside Edges'!$Q174="Yes"),"Yes","No")</f>
        <v>Yes</v>
      </c>
      <c r="GT175" s="212" t="str">
        <f>IF(AND((RIGHT($GT$3,2)-'[1]Miter Profiles'!$AC$203-'[1]Outside Edges'!$B174)&gt;=5,'[1]Outside Edges'!$Q174="Yes"),"Yes","No")</f>
        <v>Yes</v>
      </c>
      <c r="GU175" s="208" t="str">
        <f>IF(AND((RIGHT($GU$3,2)-'[1]Miter Profiles'!$AC$204-'[1]Outside Edges'!$B174)&gt;=5,'[1]Outside Edges'!$Q174="Yes"),"Yes","No")</f>
        <v>Yes</v>
      </c>
      <c r="GV175" s="209" t="str">
        <f>IF(AND((RIGHT($GV$3,2)-'[1]Miter Profiles'!$AC$205-'[1]Outside Edges'!$B174)&gt;=5,'[1]Outside Edges'!$Q174="Yes"),"Yes","No")</f>
        <v>Yes</v>
      </c>
      <c r="GW175" s="210" t="str">
        <f>IF(AND((RIGHT($GW$3,2)-'[1]Miter Profiles'!$AC$206-'[1]Outside Edges'!$B174)&gt;=5,'[1]Outside Edges'!$Q174="Yes"),"Yes","No")</f>
        <v>Yes</v>
      </c>
      <c r="GX175" s="200" t="str">
        <f>IF(AND((RIGHT($GX$3,2)-'[1]Miter Profiles'!$AC$207-'[1]Outside Edges'!$B174)&gt;=5,'[1]Outside Edges'!$Q174="Yes"),"Yes","No")</f>
        <v>Yes</v>
      </c>
      <c r="GY175" s="201" t="str">
        <f>IF(AND((RIGHT($GY$3,2)-'[1]Miter Profiles'!$AC$208-'[1]Outside Edges'!$B174)&gt;=5,'[1]Outside Edges'!$Q174="Yes"),"Yes","No")</f>
        <v>Yes</v>
      </c>
      <c r="GZ175" s="202" t="str">
        <f>IF(AND((RIGHT($GZ$3,2)-'[1]Miter Profiles'!$AC$209-'[1]Outside Edges'!$B174)&gt;=5,'[1]Outside Edges'!$Q174="Yes"),"Yes","No")</f>
        <v>Yes</v>
      </c>
      <c r="HA175" s="199" t="str">
        <f>IF(AND((RIGHT($HA$3,2)-'[1]Miter Profiles'!$AC$210-'[1]Outside Edges'!$B174)&gt;=5,'[1]Outside Edges'!$Q174="Yes"),"Yes","No")</f>
        <v>Yes</v>
      </c>
      <c r="HB175" s="197" t="str">
        <f>IF(AND((RIGHT($HB$3,2)-'[1]Miter Profiles'!$AC$211-'[1]Outside Edges'!$B174)&gt;=5,'[1]Outside Edges'!$Q174="Yes"),"Yes","No")</f>
        <v>Yes</v>
      </c>
      <c r="HC175" s="198" t="str">
        <f>IF(AND((RIGHT($HC$3,2)-'[1]Miter Profiles'!$AC$212-'[1]Outside Edges'!$B174)&gt;=5,'[1]Outside Edges'!$Q174="Yes"),"Yes","No")</f>
        <v>Yes</v>
      </c>
      <c r="HD175" s="200" t="str">
        <f>IF(AND((RIGHT($HD$3,2)-'[1]Miter Profiles'!$AC$213-'[1]Outside Edges'!$B174)&gt;=5,'[1]Outside Edges'!$Q174="Yes"),"Yes","No")</f>
        <v>Yes</v>
      </c>
      <c r="HE175" s="202" t="str">
        <f>IF(AND((RIGHT($HE$3,2)-'[1]Miter Profiles'!$AC$214-'[1]Outside Edges'!$B174)&gt;=5,'[1]Outside Edges'!$Q174="Yes"),"Yes","No")</f>
        <v>Yes</v>
      </c>
      <c r="HF175" s="199" t="str">
        <f>IF(AND((RIGHT($HF$3,2)-'[1]Miter Profiles'!$AC$215-'[1]Outside Edges'!$B174)&gt;=5,'[1]Outside Edges'!$Q174="Yes"),"Yes","No")</f>
        <v>Yes</v>
      </c>
      <c r="HG175" s="197" t="str">
        <f>IF(AND((RIGHT($HG$3,2)-'[1]Miter Profiles'!$AC$216-'[1]Outside Edges'!$B174)&gt;=5,'[1]Outside Edges'!$Q174="Yes"),"Yes","No")</f>
        <v>Yes</v>
      </c>
      <c r="HH175" s="198" t="str">
        <f>IF(AND((RIGHT($HH$3,2)-'[1]Miter Profiles'!$AC$217-'[1]Outside Edges'!$B174)&gt;=5,'[1]Outside Edges'!$Q174="Yes"),"Yes","No")</f>
        <v>Yes</v>
      </c>
      <c r="HI175" s="200" t="str">
        <f>IF(AND((RIGHT($HI$3,2)-'[1]Miter Profiles'!$AC$218-'[1]Outside Edges'!$B174)&gt;=5,'[1]Outside Edges'!$Q174="Yes"),"Yes","No")</f>
        <v>Yes</v>
      </c>
      <c r="HJ175" s="201" t="str">
        <f>IF(AND((RIGHT($HJ$3,2)-'[1]Miter Profiles'!$AC$219-'[1]Outside Edges'!$B174)&gt;=5,'[1]Outside Edges'!$Q174="Yes"),"Yes","No")</f>
        <v>Yes</v>
      </c>
      <c r="HK175" s="202" t="str">
        <f>IF(AND((RIGHT($HK$3,2)-'[1]Miter Profiles'!$AC$220-'[1]Outside Edges'!$B174)&gt;=5,'[1]Outside Edges'!$Q174="Yes"),"Yes","No")</f>
        <v>Yes</v>
      </c>
      <c r="HL175" s="199" t="str">
        <f>IF(AND((RIGHT($HL$3,2)-'[1]Miter Profiles'!$AC$221-'[1]Outside Edges'!$B174)&gt;=5,'[1]Outside Edges'!$Q174="Yes"),"Yes","No")</f>
        <v>Yes</v>
      </c>
      <c r="HM175" s="197" t="str">
        <f>IF(AND((RIGHT($HM$3,2)-'[1]Miter Profiles'!$AC$222-'[1]Outside Edges'!$B174)&gt;=5,'[1]Outside Edges'!$Q174="Yes"),"Yes","No")</f>
        <v>Yes</v>
      </c>
      <c r="HN175" s="197" t="str">
        <f>IF(AND((RIGHT($HN$3,2)-'[1]Miter Profiles'!$AC$223-'[1]Outside Edges'!$B174)&gt;=5,'[1]Outside Edges'!$Q174="Yes"),"Yes","No")</f>
        <v>Yes</v>
      </c>
      <c r="HO175" s="201" t="str">
        <f>IF(AND((RIGHT($HO$3,2)-'[1]Miter Profiles'!$AC$224-'[1]Outside Edges'!$B174)&gt;=5,'[1]Outside Edges'!$Q174="Yes"),"Yes","No")</f>
        <v>Yes</v>
      </c>
      <c r="HP175" s="201" t="str">
        <f>IF(AND((RIGHT($HP$3,2)-'[1]Miter Profiles'!$AC$225-'[1]Outside Edges'!$B174)&gt;=5,'[1]Outside Edges'!$Q174="Yes"),"Yes","No")</f>
        <v>Yes</v>
      </c>
      <c r="HQ175" s="201" t="str">
        <f>IF(AND((RIGHT($HQ$3,3)-'[1]Miter Profiles'!$AC$226-'[1]Outside Edges'!$B174)&gt;=5,'[1]Outside Edges'!$Q174="Yes"),"Yes","No")</f>
        <v>No</v>
      </c>
      <c r="HR175" s="201" t="str">
        <f>IF(AND((RIGHT($HR$3,2)-'[1]Miter Profiles'!$AC$227-'[1]Outside Edges'!$B174)&gt;=5,'[1]Outside Edges'!$Q174="Yes"),"Yes","No")</f>
        <v>No</v>
      </c>
      <c r="HS175" s="197" t="str">
        <f>IF(AND((RIGHT($HS$3,2)-'[1]Miter Profiles'!$AC$228-'[1]Outside Edges'!$B174)&gt;=5,'[1]Outside Edges'!$Q174="Yes"),"Yes","No")</f>
        <v>Yes</v>
      </c>
      <c r="HT175" s="197" t="str">
        <f>IF(AND((RIGHT($HT$3,2)-'[1]Miter Profiles'!$AC$229-'[1]Outside Edges'!$B174)&gt;=5,'[1]Outside Edges'!$Q174="Yes"),"Yes","No")</f>
        <v>Yes</v>
      </c>
      <c r="HU175" s="197" t="str">
        <f>IF(AND((RIGHT($HU$3,2)-'[1]Miter Profiles'!$AC$230-'[1]Outside Edges'!$B174)&gt;=5,'[1]Outside Edges'!$Q174="Yes"),"Yes","No")</f>
        <v>Yes</v>
      </c>
      <c r="HV175" s="201" t="str">
        <f>IF(AND((RIGHT($HV$3,2)-'[1]Miter Profiles'!$AC$231-'[1]Outside Edges'!$B174)&gt;=5,'[1]Outside Edges'!$Q174="Yes"),"Yes","No")</f>
        <v>Yes</v>
      </c>
      <c r="HW175" s="201" t="str">
        <f>IF(AND((RIGHT($HW$3,2)-'[1]Miter Profiles'!$AC$232-'[1]Outside Edges'!$B174)&gt;=5,'[1]Outside Edges'!$Q174="Yes"),"Yes","No")</f>
        <v>Yes</v>
      </c>
      <c r="HX175" s="201" t="str">
        <f>IF(AND((RIGHT($HX$3,2)-'[1]Miter Profiles'!$AC$233-'[1]Outside Edges'!$B174)&gt;=5,'[1]Outside Edges'!$Q174="Yes"),"Yes","No")</f>
        <v>Yes</v>
      </c>
      <c r="HY175" s="197" t="str">
        <f>IF(AND((RIGHT($HY$3,2)-'[1]Miter Profiles'!$AC$234-'[1]Outside Edges'!$B174)&gt;=5,'[1]Outside Edges'!$Q174="Yes"),"Yes","No")</f>
        <v>Yes</v>
      </c>
      <c r="HZ175" s="197" t="str">
        <f>IF(AND((RIGHT($HZ$3,2)-'[1]Miter Profiles'!$AC$235-'[1]Outside Edges'!$B174)&gt;=5,'[1]Outside Edges'!$Q174="Yes"),"Yes","No")</f>
        <v>Yes</v>
      </c>
      <c r="IA175" s="197" t="str">
        <f>IF(AND((RIGHT($IA$3,2)-'[1]Miter Profiles'!$AC$236-'[1]Outside Edges'!$B174)&gt;=5,'[1]Outside Edges'!$Q174="Yes"),"Yes","No")</f>
        <v>Yes</v>
      </c>
      <c r="IB175" s="201" t="str">
        <f>IF(AND((RIGHT($IB$3,2)-'[1]Miter Profiles'!$AC$237-'[1]Outside Edges'!$B174)&gt;=5,'[1]Outside Edges'!$Q174="Yes"),"Yes","No")</f>
        <v>Yes</v>
      </c>
      <c r="IC175" s="201" t="str">
        <f>IF(AND((RIGHT($IC$3,2)-'[1]Miter Profiles'!$AC$238-'[1]Outside Edges'!$B174)&gt;=5,'[1]Outside Edges'!$Q174="Yes"),"Yes","No")</f>
        <v>Yes</v>
      </c>
      <c r="ID175" s="201" t="str">
        <f>IF(AND((RIGHT($ID$3,2)-'[1]Miter Profiles'!$AC$239-'[1]Outside Edges'!$B174)&gt;=5,'[1]Outside Edges'!$Q174="Yes"),"Yes","No")</f>
        <v>Yes</v>
      </c>
      <c r="IE175" s="197" t="str">
        <f>IF(AND((RIGHT($IE$3,2)-'[1]Miter Profiles'!$AC$240-'[1]Outside Edges'!$B174)&gt;=5,'[1]Outside Edges'!$Q174="Yes"),"Yes","No")</f>
        <v>Yes</v>
      </c>
      <c r="IF175" s="197" t="str">
        <f>IF(AND((RIGHT($IF$3,2)-'[1]Miter Profiles'!$AC$241-'[1]Outside Edges'!$B174)&gt;=5,'[1]Outside Edges'!$Q174="Yes"),"Yes","No")</f>
        <v>Yes</v>
      </c>
      <c r="IG175" s="197" t="str">
        <f>IF(AND((RIGHT($IG$3,2)-'[1]Miter Profiles'!$AC$242-'[1]Outside Edges'!$B174)&gt;=5,'[1]Outside Edges'!$Q174="Yes"),"Yes","No")</f>
        <v>Yes</v>
      </c>
      <c r="IH175" s="201" t="str">
        <f>IF(AND((RIGHT($IH$3,2)-'[1]Miter Profiles'!$AC$243-'[1]Outside Edges'!$B174)&gt;=5,'[1]Outside Edges'!$Q174="Yes"),"Yes","No")</f>
        <v>Yes</v>
      </c>
      <c r="II175" s="201" t="str">
        <f>IF(AND((RIGHT($II$3,2)-'[1]Miter Profiles'!$AC$244-'[1]Outside Edges'!$B174)&gt;=5,'[1]Outside Edges'!$Q174="Yes"),"Yes","No")</f>
        <v>Yes</v>
      </c>
      <c r="IJ175" s="201" t="str">
        <f>IF(AND((RIGHT($IJ$3,2)-'[1]Miter Profiles'!$AC$245-'[1]Outside Edges'!$B174)&gt;=5,'[1]Outside Edges'!$Q174="Yes"),"Yes","No")</f>
        <v>Yes</v>
      </c>
      <c r="IK175" s="197" t="str">
        <f>IF(AND((RIGHT($IK$3,2)-'[1]Miter Profiles'!$AC$246-'[1]Outside Edges'!$B174)&gt;=5,'[1]Outside Edges'!$Q174="Yes"),"Yes","No")</f>
        <v>Yes</v>
      </c>
      <c r="IL175" s="197" t="str">
        <f>IF(AND((RIGHT($IL$3,2)-'[1]Miter Profiles'!$AC$247-'[1]Outside Edges'!$B174)&gt;=5,'[1]Outside Edges'!$Q174="Yes"),"Yes","No")</f>
        <v>Yes</v>
      </c>
      <c r="IM175" s="197" t="str">
        <f>IF(AND((RIGHT($IM$3,2)-'[1]Miter Profiles'!$AC$248-'[1]Outside Edges'!$B174)&gt;=5,'[1]Outside Edges'!$Q174="Yes"),"Yes","No")</f>
        <v>Yes</v>
      </c>
      <c r="IN175" s="201" t="str">
        <f>IF(AND((RIGHT($IN$3,2)-'[1]Miter Profiles'!$AC$249-'[1]Outside Edges'!$B174)&gt;=5,'[1]Outside Edges'!$Q174="Yes"),"Yes","No")</f>
        <v>Yes</v>
      </c>
      <c r="IO175" s="201" t="str">
        <f>IF(AND((RIGHT($IO$3,2)-'[1]Miter Profiles'!$AC$250-'[1]Outside Edges'!$B174)&gt;=5,'[1]Outside Edges'!$Q174="Yes"),"Yes","No")</f>
        <v>Yes</v>
      </c>
      <c r="IP175" s="201" t="str">
        <f>IF(AND((RIGHT($IP$3,2)-'[1]Miter Profiles'!$AC$251-'[1]Outside Edges'!$B174)&gt;=5,'[1]Outside Edges'!$Q174="Yes"),"Yes","No")</f>
        <v>Yes</v>
      </c>
      <c r="IQ175" s="197" t="str">
        <f>IF(AND((RIGHT($IQ$3,2)-'[1]Miter Profiles'!$AC$252-'[1]Outside Edges'!$B174)&gt;=5,'[1]Outside Edges'!$Q174="Yes"),"Yes","No")</f>
        <v>Yes</v>
      </c>
      <c r="IR175" s="197" t="str">
        <f>IF(AND((RIGHT($IR$3,2)-'[1]Miter Profiles'!$AC$253-'[1]Outside Edges'!$B174)&gt;=5,'[1]Outside Edges'!$Q174="Yes"),"Yes","No")</f>
        <v>Yes</v>
      </c>
      <c r="IS175" s="197" t="str">
        <f>IF(AND((RIGHT($IS$3,2)-'[1]Miter Profiles'!$AC$254-'[1]Outside Edges'!$B174)&gt;=5,'[1]Outside Edges'!$Q174="Yes"),"Yes","No")</f>
        <v>Yes</v>
      </c>
      <c r="IT175" s="201" t="str">
        <f>IF(AND((RIGHT($IT$3,2)-'[1]Miter Profiles'!$AC$255-'[1]Outside Edges'!$B174)&gt;=5,'[1]Outside Edges'!$Q174="Yes"),"Yes","No")</f>
        <v>Yes</v>
      </c>
      <c r="IU175" s="201" t="str">
        <f>IF(AND((RIGHT($IU$3,2)-'[1]Miter Profiles'!$AC$256-'[1]Outside Edges'!$B174)&gt;=5,'[1]Outside Edges'!$Q174="Yes"),"Yes","No")</f>
        <v>Yes</v>
      </c>
      <c r="IV175" s="201" t="str">
        <f>IF(AND((RIGHT($IV$3,2)-'[1]Miter Profiles'!$AC$257-'[1]Outside Edges'!$B174)&gt;=5,'[1]Outside Edges'!$Q174="Yes"),"Yes","No")</f>
        <v>Yes</v>
      </c>
      <c r="IW175" s="197" t="str">
        <f>IF(AND((RIGHT($IW$3,2)-'[1]Miter Profiles'!$AC$258-'[1]Outside Edges'!$B174)&gt;=5,'[1]Outside Edges'!$Q174="Yes"),"Yes","No")</f>
        <v>Yes</v>
      </c>
      <c r="IX175" s="197" t="str">
        <f>IF(AND((RIGHT($IX$3,2)-'[1]Miter Profiles'!$AC$259-'[1]Outside Edges'!$B174)&gt;=5,'[1]Outside Edges'!$Q174="Yes"),"Yes","No")</f>
        <v>Yes</v>
      </c>
      <c r="IY175" s="197" t="str">
        <f>IF(AND((RIGHT($IY$3,2)-'[1]Miter Profiles'!$AC$260-'[1]Outside Edges'!$B174)&gt;=5,'[1]Outside Edges'!$Q174="Yes"),"Yes","No")</f>
        <v>Yes</v>
      </c>
      <c r="IZ175" s="201" t="str">
        <f>IF(AND((RIGHT($IZ$3,2)-'[1]Miter Profiles'!$AC$261-'[1]Outside Edges'!$B174)&gt;=5,'[1]Outside Edges'!$Q174="Yes"),"Yes","No")</f>
        <v>Yes</v>
      </c>
      <c r="JA175" s="201" t="str">
        <f>IF(AND((RIGHT($JA$3,2)-'[1]Miter Profiles'!$AC$262-'[1]Outside Edges'!$B174)&gt;=5,'[1]Outside Edges'!$Q174="Yes"),"Yes","No")</f>
        <v>Yes</v>
      </c>
      <c r="JB175" s="201" t="str">
        <f>IF(AND((RIGHT($JB$3,2)-'[1]Miter Profiles'!$AC$263-'[1]Outside Edges'!$B174)&gt;=5,'[1]Outside Edges'!$Q174="Yes"),"Yes","No")</f>
        <v>Yes</v>
      </c>
      <c r="JC175" s="197" t="str">
        <f>IF(AND((RIGHT($JC$3,2)-'[1]Miter Profiles'!$AC$264-'[1]Outside Edges'!$B174)&gt;=5,'[1]Outside Edges'!$Q174="Yes"),"Yes","No")</f>
        <v>Yes</v>
      </c>
      <c r="JD175" s="197" t="str">
        <f>IF(AND((RIGHT($JD$3,2)-'[1]Miter Profiles'!$AC$265-'[1]Outside Edges'!$B174)&gt;=5,'[1]Outside Edges'!$Q174="Yes"),"Yes","No")</f>
        <v>Yes</v>
      </c>
      <c r="JE175" s="197" t="str">
        <f>IF(AND((RIGHT($JE$3,2)-'[1]Miter Profiles'!$AC$266-'[1]Outside Edges'!$B174)&gt;=5,'[1]Outside Edges'!$Q174="Yes"),"Yes","No")</f>
        <v>Yes</v>
      </c>
      <c r="JF175" s="201" t="str">
        <f>IF(AND((RIGHT($JF$3,2)-'[1]Miter Profiles'!$AC$267-'[1]Outside Edges'!$B174)&gt;=5,'[1]Outside Edges'!$Q174="Yes"),"Yes","No")</f>
        <v>Yes</v>
      </c>
      <c r="JG175" s="201" t="str">
        <f>IF(AND((RIGHT($JG$3,2)-'[1]Miter Profiles'!$AC$268-'[1]Outside Edges'!$B174)&gt;=5,'[1]Outside Edges'!$Q174="Yes"),"Yes","No")</f>
        <v>Yes</v>
      </c>
      <c r="JH175" s="201" t="str">
        <f>IF(AND((RIGHT($JH$3,2)-'[1]Miter Profiles'!$AC$269-'[1]Outside Edges'!$B174)&gt;=5,'[1]Outside Edges'!$Q174="Yes"),"Yes","No")</f>
        <v>Yes</v>
      </c>
      <c r="JI175" s="197" t="str">
        <f>IF(AND((RIGHT($JI$3,2)-'[1]Miter Profiles'!$AC$270-'[1]Outside Edges'!$B174)&gt;=5,'[1]Outside Edges'!$Q174="Yes"),"Yes","No")</f>
        <v>Yes</v>
      </c>
      <c r="JJ175" s="197" t="str">
        <f>IF(AND((RIGHT($JJ$3,2)-'[1]Miter Profiles'!$AC$271-'[1]Outside Edges'!$B174)&gt;=5,'[1]Outside Edges'!$Q174="Yes"),"Yes","No")</f>
        <v>Yes</v>
      </c>
      <c r="JK175" s="197" t="str">
        <f>IF(AND((RIGHT($JK$3,2)-'[1]Miter Profiles'!$AC$272-'[1]Outside Edges'!$B174)&gt;=5,'[1]Outside Edges'!$Q174="Yes"),"Yes","No")</f>
        <v>Yes</v>
      </c>
      <c r="JL175" s="201" t="str">
        <f>IF(AND((RIGHT($JL$3,2)-'[1]Miter Profiles'!$AC$273-'[1]Outside Edges'!$B174)&gt;=5,'[1]Outside Edges'!$Q174="Yes"),"Yes","No")</f>
        <v>Yes</v>
      </c>
      <c r="JM175" s="201" t="str">
        <f>IF(AND((RIGHT($JM$3,2)-'[1]Miter Profiles'!$AC$274-'[1]Outside Edges'!$B174)&gt;=5,'[1]Outside Edges'!$Q174="Yes"),"Yes","No")</f>
        <v>Yes</v>
      </c>
      <c r="JN175" s="201" t="str">
        <f>IF(AND((RIGHT($JN$3,2)-'[1]Miter Profiles'!$AC$275-'[1]Outside Edges'!$B174)&gt;=5,'[1]Outside Edges'!$Q174="Yes"),"Yes","No")</f>
        <v>Yes</v>
      </c>
      <c r="JO175" s="197" t="str">
        <f>IF(AND((RIGHT($JO$3,2)-'[1]Miter Profiles'!$AC$276-'[1]Outside Edges'!$B174)&gt;=5,'[1]Outside Edges'!$Q174="Yes"),"Yes","No")</f>
        <v>Yes</v>
      </c>
      <c r="JP175" s="197" t="str">
        <f>IF(AND((RIGHT($JP$3,2)-'[1]Miter Profiles'!$AC$277-'[1]Outside Edges'!$B174)&gt;=5,'[1]Outside Edges'!$Q174="Yes"),"Yes","No")</f>
        <v>Yes</v>
      </c>
      <c r="JQ175" s="197" t="str">
        <f>IF(AND((RIGHT($JQ$3,2)-'[1]Miter Profiles'!$AC$278-'[1]Outside Edges'!$B174)&gt;=5,'[1]Outside Edges'!$Q174="Yes"),"Yes","No")</f>
        <v>Yes</v>
      </c>
      <c r="JR175" s="201" t="str">
        <f>IF(AND((RIGHT($JR$3,2)-'[1]Miter Profiles'!$AC$279-'[1]Outside Edges'!$B174)&gt;=5,'[1]Outside Edges'!$Q174="Yes"),"Yes","No")</f>
        <v>No</v>
      </c>
      <c r="JS175" s="201" t="str">
        <f>IF(AND((RIGHT($JS$3,2)-'[1]Miter Profiles'!$AC$280-'[1]Outside Edges'!$B174)&gt;=5,'[1]Outside Edges'!$Q174="Yes"),"Yes","No")</f>
        <v>Yes</v>
      </c>
      <c r="JT175" s="201" t="str">
        <f>IF(AND((RIGHT($JT$3,2)-'[1]Miter Profiles'!$AC$281-'[1]Outside Edges'!$B174)&gt;=5,'[1]Outside Edges'!$Q174="Yes"),"Yes","No")</f>
        <v>Yes</v>
      </c>
      <c r="JU175" s="197" t="str">
        <f>IF(AND((RIGHT($JU$3,2)-'[1]Miter Profiles'!$AC$282-'[1]Outside Edges'!$B174)&gt;=5,'[1]Outside Edges'!$Q174="Yes"),"Yes","No")</f>
        <v>No</v>
      </c>
      <c r="JV175" s="197" t="str">
        <f>IF(AND((RIGHT($JV$3,2)-'[1]Miter Profiles'!$AC$283-'[1]Outside Edges'!$B174)&gt;=5,'[1]Outside Edges'!$Q174="Yes"),"Yes","No")</f>
        <v>Yes</v>
      </c>
      <c r="JW175" s="197" t="str">
        <f>IF(AND((RIGHT($JW$3,2)-'[1]Miter Profiles'!$AC$284-'[1]Outside Edges'!$B174)&gt;=5,'[1]Outside Edges'!$Q174="Yes"),"Yes","No")</f>
        <v>Yes</v>
      </c>
      <c r="JX175" s="201" t="str">
        <f>IF(AND((RIGHT($JX$3,2)-'[1]Miter Profiles'!$AC$285-'[1]Outside Edges'!$B174)&gt;=5,'[1]Outside Edges'!$Q174="Yes"),"Yes","No")</f>
        <v>Yes</v>
      </c>
      <c r="JY175" s="201" t="str">
        <f>IF(AND((RIGHT($JY$3,2)-'[1]Miter Profiles'!$AC$286-'[1]Outside Edges'!$B174)&gt;=5,'[1]Outside Edges'!$Q174="Yes"),"Yes","No")</f>
        <v>Yes</v>
      </c>
      <c r="JZ175" s="201" t="str">
        <f>IF(AND((RIGHT($JZ$3,2)-'[1]Miter Profiles'!$AC$287-'[1]Outside Edges'!$B174)&gt;=5,'[1]Outside Edges'!$Q174="Yes"),"Yes","No")</f>
        <v>Yes</v>
      </c>
      <c r="KA175" s="197" t="str">
        <f>IF(AND((RIGHT($KA$3,2)-'[1]Miter Profiles'!$AC$288-'[1]Outside Edges'!$B174)&gt;=5,'[1]Outside Edges'!$Q174="Yes"),"Yes","No")</f>
        <v>Yes</v>
      </c>
      <c r="KB175" s="197" t="str">
        <f>IF(AND((RIGHT($KB$3,2)-'[1]Miter Profiles'!$AC$289-'[1]Outside Edges'!$B174)&gt;=5,'[1]Outside Edges'!$Q174="Yes"),"Yes","No")</f>
        <v>Yes</v>
      </c>
      <c r="KC175" s="197" t="str">
        <f>IF(AND((RIGHT($KC$3,2)-'[1]Miter Profiles'!$AC$290-'[1]Outside Edges'!$B174)&gt;=5,'[1]Outside Edges'!$Q174="Yes"),"Yes","No")</f>
        <v>Yes</v>
      </c>
      <c r="KD175" s="201" t="str">
        <f>IF(AND((RIGHT($KD$3,2)-'[1]Miter Profiles'!$AC$291-'[1]Outside Edges'!$B174)&gt;=5,'[1]Outside Edges'!$Q174="Yes"),"Yes","No")</f>
        <v>Yes</v>
      </c>
      <c r="KE175" s="201" t="str">
        <f>IF(AND((RIGHT($KE$3,2)-'[1]Miter Profiles'!$AC$292-'[1]Outside Edges'!$B174)&gt;=5,'[1]Outside Edges'!$Q174="Yes"),"Yes","No")</f>
        <v>Yes</v>
      </c>
      <c r="KF175" s="201" t="str">
        <f>IF(AND((RIGHT($KF$3,2)-'[1]Miter Profiles'!$AC$293-'[1]Outside Edges'!$B174)&gt;=5,'[1]Outside Edges'!$Q174="Yes"),"Yes","No")</f>
        <v>Yes</v>
      </c>
      <c r="KG175" s="197" t="str">
        <f>IF(AND((RIGHT($KG$3,2)-'[1]Miter Profiles'!$AC$294-'[1]Outside Edges'!$B174)&gt;=5,'[1]Outside Edges'!$Q174="Yes"),"Yes","No")</f>
        <v>Yes</v>
      </c>
      <c r="KH175" s="197" t="str">
        <f>IF(AND((RIGHT($KH$3,2)-'[1]Miter Profiles'!$AC$295-'[1]Outside Edges'!$B174)&gt;=5,'[1]Outside Edges'!$Q174="Yes"),"Yes","No")</f>
        <v>Yes</v>
      </c>
      <c r="KI175" s="197" t="str">
        <f>IF(AND((RIGHT($KI$3,2)-'[1]Miter Profiles'!$AC$296-'[1]Outside Edges'!$B174)&gt;=5,'[1]Outside Edges'!$Q174="Yes"),"Yes","No")</f>
        <v>Yes</v>
      </c>
      <c r="KJ175" s="201" t="str">
        <f>IF(AND((RIGHT($KJ$3,2)-'[1]Miter Profiles'!$AC$297-'[1]Outside Edges'!$B174)&gt;=5,'[1]Outside Edges'!$Q174="Yes"),"Yes","No")</f>
        <v>Yes</v>
      </c>
      <c r="KK175" s="201" t="str">
        <f>IF(AND((RIGHT($KK$3,2)-'[1]Miter Profiles'!$AC$298-'[1]Outside Edges'!$B174)&gt;=5,'[1]Outside Edges'!$Q174="Yes"),"Yes","No")</f>
        <v>Yes</v>
      </c>
      <c r="KL175" s="201" t="str">
        <f>IF(AND((RIGHT($KL$3,2)-'[1]Miter Profiles'!$AC$299-'[1]Outside Edges'!$B174)&gt;=5,'[1]Outside Edges'!$Q174="Yes"),"Yes","No")</f>
        <v>Yes</v>
      </c>
      <c r="KM175" s="197" t="str">
        <f>IF(AND((RIGHT($KM$3,2)-'[1]Miter Profiles'!$AC$300-'[1]Outside Edges'!$B174)&gt;=5,'[1]Outside Edges'!$Q174="Yes"),"Yes","No")</f>
        <v>Yes</v>
      </c>
      <c r="KN175" s="197" t="str">
        <f>IF(AND((RIGHT($KN$3,2)-'[1]Miter Profiles'!$AC$301-'[1]Outside Edges'!$B174)&gt;=5,'[1]Outside Edges'!$Q174="Yes"),"Yes","No")</f>
        <v>Yes</v>
      </c>
      <c r="KO175" s="197" t="str">
        <f>IF(AND((RIGHT($KO$3,2)-'[1]Miter Profiles'!$AC$302-'[1]Outside Edges'!$B174)&gt;=5,'[1]Outside Edges'!$Q174="Yes"),"Yes","No")</f>
        <v>Yes</v>
      </c>
      <c r="KP175" s="201" t="str">
        <f>IF(AND((RIGHT($KP$3,2)-'[1]Miter Profiles'!$AC$303-'[1]Outside Edges'!$B174)&gt;=5,'[1]Outside Edges'!$Q174="Yes"),"Yes","No")</f>
        <v>Yes</v>
      </c>
      <c r="KQ175" s="201" t="str">
        <f>IF(AND((RIGHT($KQ$3,2)-'[1]Miter Profiles'!$AC$304-'[1]Outside Edges'!$B174)&gt;=5,'[1]Outside Edges'!$Q174="Yes"),"Yes","No")</f>
        <v>Yes</v>
      </c>
      <c r="KR175" s="201" t="str">
        <f>IF(AND((RIGHT($KR$3,2)-'[1]Miter Profiles'!$AC$305-'[1]Outside Edges'!$B174)&gt;=5,'[1]Outside Edges'!$Q174="Yes"),"Yes","No")</f>
        <v>Yes</v>
      </c>
      <c r="KS175" s="197" t="str">
        <f>IF(AND((RIGHT($KS$3,2)-'[1]Miter Profiles'!$AC$306-'[1]Outside Edges'!$B174)&gt;=5,'[1]Outside Edges'!$Q174="Yes"),"Yes","No")</f>
        <v>Yes</v>
      </c>
      <c r="KT175" s="197" t="str">
        <f>IF(AND((RIGHT($KT$3,2)-'[1]Miter Profiles'!$AC$307-'[1]Outside Edges'!$B174)&gt;=5,'[1]Outside Edges'!$Q174="Yes"),"Yes","No")</f>
        <v>Yes</v>
      </c>
      <c r="KU175" s="197" t="str">
        <f>IF(AND((RIGHT($KU$3,2)-'[1]Miter Profiles'!$AC$308-'[1]Outside Edges'!$B174)&gt;=5,'[1]Outside Edges'!$Q174="Yes"),"Yes","No")</f>
        <v>Yes</v>
      </c>
      <c r="KV175" s="201" t="str">
        <f>IF(AND((RIGHT($KV$3,2)-'[1]Miter Profiles'!$AC$309-'[1]Outside Edges'!$B174)&gt;=5,'[1]Outside Edges'!$Q174="Yes"),"Yes","No")</f>
        <v>Yes</v>
      </c>
      <c r="KW175" s="201" t="str">
        <f>IF(AND((RIGHT($KW$3,2)-'[1]Miter Profiles'!$AC$310-'[1]Outside Edges'!$B174)&gt;=5,'[1]Outside Edges'!$Q174="Yes"),"Yes","No")</f>
        <v>Yes</v>
      </c>
      <c r="KX175" s="201" t="str">
        <f>IF(AND((RIGHT($KX$3,2)-'[1]Miter Profiles'!$AC$311-'[1]Outside Edges'!$B174)&gt;=5,'[1]Outside Edges'!$Q174="Yes"),"Yes","No")</f>
        <v>Yes</v>
      </c>
      <c r="KY175" s="197" t="str">
        <f>IF(AND((RIGHT($KY$3,2)-'[1]Miter Profiles'!$AC$312-'[1]Outside Edges'!$B174)&gt;=5,'[1]Outside Edges'!$Q174="Yes"),"Yes","No")</f>
        <v>Yes</v>
      </c>
      <c r="KZ175" s="197" t="str">
        <f>IF(AND((RIGHT($KZ$3,2)-'[1]Miter Profiles'!$AC$313-'[1]Outside Edges'!$B174)&gt;=5,'[1]Outside Edges'!$Q174="Yes"),"Yes","No")</f>
        <v>Yes</v>
      </c>
      <c r="LA175" s="197" t="str">
        <f>IF(AND((RIGHT($LA$3,2)-'[1]Miter Profiles'!$AC$314-'[1]Outside Edges'!$B174)&gt;=5,'[1]Outside Edges'!$Q174="Yes"),"Yes","No")</f>
        <v>Yes</v>
      </c>
      <c r="LB175" s="201" t="str">
        <f>IF(AND((RIGHT($LB$3,2)-'[1]Miter Profiles'!$AC$315-'[1]Outside Edges'!$B174)&gt;=5,'[1]Outside Edges'!$Q174="Yes"),"Yes","No")</f>
        <v>Yes</v>
      </c>
      <c r="LC175" s="201" t="str">
        <f>IF(AND((RIGHT($LC$3,2)-'[1]Miter Profiles'!$AC$316-'[1]Outside Edges'!$B174)&gt;=5,'[1]Outside Edges'!$Q174="Yes"),"Yes","No")</f>
        <v>Yes</v>
      </c>
      <c r="LD175" s="201" t="str">
        <f>IF(AND((RIGHT($LD$3,2)-'[1]Miter Profiles'!$AC$317-'[1]Outside Edges'!$B174)&gt;=5,'[1]Outside Edges'!$Q174="Yes"),"Yes","No")</f>
        <v>Yes</v>
      </c>
      <c r="LE175" s="201" t="str">
        <f>IF(AND((RIGHT($LE$3,2)-'[1]Miter Profiles'!$AC$318-'[1]Outside Edges'!$B174)&gt;=5,'[1]Outside Edges'!$Q174="Yes"),"Yes","No")</f>
        <v>Yes</v>
      </c>
      <c r="LF175" s="197" t="str">
        <f>IF(AND((RIGHT($LF$3,2)-'[1]Miter Profiles'!$AC$319-'[1]Outside Edges'!$B174)&gt;=5,'[1]Outside Edges'!$Q174="Yes"),"Yes","No")</f>
        <v>Yes</v>
      </c>
      <c r="LG175" s="197" t="str">
        <f>IF(AND((RIGHT($LG$3,2)-'[1]Miter Profiles'!$AC$320-'[1]Outside Edges'!$B174)&gt;=5,'[1]Outside Edges'!$Q174="Yes"),"Yes","No")</f>
        <v>Yes</v>
      </c>
      <c r="LH175" s="197" t="str">
        <f>IF(AND((RIGHT($LH$3,2)-'[1]Miter Profiles'!$AC$321-'[1]Outside Edges'!$B174)&gt;=5,'[1]Outside Edges'!$Q174="Yes"),"Yes","No")</f>
        <v>Yes</v>
      </c>
      <c r="LI175" s="197" t="str">
        <f>IF(AND((RIGHT($LI$3,2)-'[1]Miter Profiles'!$AC$322-'[1]Outside Edges'!$B174)&gt;=5,'[1]Outside Edges'!$Q174="Yes"),"Yes","No")</f>
        <v>Yes</v>
      </c>
      <c r="LJ175" s="201" t="str">
        <f>IF(AND((RIGHT($LJ$3,2)-'[1]Miter Profiles'!$AC$323-'[1]Outside Edges'!$B174)&gt;=5,'[1]Outside Edges'!$Q174="Yes"),"Yes","No")</f>
        <v>Yes</v>
      </c>
      <c r="LK175" s="201" t="str">
        <f>IF(AND((RIGHT($LK$3,2)-'[1]Miter Profiles'!$AC$324-'[1]Outside Edges'!$B174)&gt;=5,'[1]Outside Edges'!$Q174="Yes"),"Yes","No")</f>
        <v>Yes</v>
      </c>
      <c r="LL175" s="201" t="str">
        <f>IF(AND((RIGHT($LL$3,2)-'[1]Miter Profiles'!$AC$325-'[1]Outside Edges'!$B174)&gt;=5,'[1]Outside Edges'!$Q174="Yes"),"Yes","No")</f>
        <v>Yes</v>
      </c>
      <c r="LM175" s="197" t="str">
        <f>IF(AND((RIGHT($LM$3,2)-'[1]Miter Profiles'!$AC$326-'[1]Outside Edges'!$B174)&gt;=5,'[1]Outside Edges'!$Q174="Yes"),"Yes","No")</f>
        <v>Yes</v>
      </c>
      <c r="LN175" s="197" t="str">
        <f>IF(AND((RIGHT($LN$3,2)-'[1]Miter Profiles'!$AC$327-'[1]Outside Edges'!$B174)&gt;=5,'[1]Outside Edges'!$Q174="Yes"),"Yes","No")</f>
        <v>Yes</v>
      </c>
      <c r="LO175" s="197" t="str">
        <f>IF(AND((RIGHT($LO$3,2)-'[1]Miter Profiles'!$AC$328-'[1]Outside Edges'!$B174)&gt;=5,'[1]Outside Edges'!$Q174="Yes"),"Yes","No")</f>
        <v>Yes</v>
      </c>
      <c r="LP175" s="201" t="str">
        <f>IF(AND((RIGHT($LP$3,2)-'[1]Miter Profiles'!$AC$329-'[1]Outside Edges'!$B174)&gt;=5,'[1]Outside Edges'!$Q174="Yes"),"Yes","No")</f>
        <v>Yes</v>
      </c>
      <c r="LQ175" s="201" t="str">
        <f>IF(AND((RIGHT($LQ$3,2)-'[1]Miter Profiles'!$AC$330-'[1]Outside Edges'!$B174)&gt;=5,'[1]Outside Edges'!$Q174="Yes"),"Yes","No")</f>
        <v>Yes</v>
      </c>
      <c r="LR175" s="201" t="str">
        <f>IF(AND((RIGHT($LR$3,2)-'[1]Miter Profiles'!$AC$331-'[1]Outside Edges'!$B174)&gt;=5,'[1]Outside Edges'!$Q174="Yes"),"Yes","No")</f>
        <v>Yes</v>
      </c>
      <c r="LS175" s="197" t="str">
        <f>IF(AND((RIGHT($LS$3,2)-'[1]Miter Profiles'!$AC$332-'[1]Outside Edges'!$B174)&gt;=5,'[1]Outside Edges'!$Q174="Yes"),"Yes","No")</f>
        <v>Yes</v>
      </c>
      <c r="LT175" s="197" t="str">
        <f>IF(AND((RIGHT($LT$3,2)-'[1]Miter Profiles'!$AC$333-'[1]Outside Edges'!$B174)&gt;=5,'[1]Outside Edges'!$Q174="Yes"),"Yes","No")</f>
        <v>Yes</v>
      </c>
      <c r="LU175" s="197" t="str">
        <f>IF(AND((RIGHT($LU$3,2)-'[1]Miter Profiles'!$AC$334-'[1]Outside Edges'!$B174)&gt;=5,'[1]Outside Edges'!$Q174="Yes"),"Yes","No")</f>
        <v>Yes</v>
      </c>
      <c r="LV175" s="201" t="str">
        <f>IF(AND((RIGHT($LV$3,2)-'[1]Miter Profiles'!$AC$335-'[1]Outside Edges'!$B174)&gt;=5,'[1]Outside Edges'!$Q174="Yes"),"Yes","No")</f>
        <v>Yes</v>
      </c>
      <c r="LW175" s="201" t="str">
        <f>IF(AND((RIGHT($LW$3,2)-'[1]Miter Profiles'!$AC$336-'[1]Outside Edges'!$B174)&gt;=5,'[1]Outside Edges'!$Q174="Yes"),"Yes","No")</f>
        <v>Yes</v>
      </c>
      <c r="LX175" s="201" t="str">
        <f>IF(AND((RIGHT($LX$3,2)-'[1]Miter Profiles'!$AC$337-'[1]Outside Edges'!$B174)&gt;=5,'[1]Outside Edges'!$Q174="Yes"),"Yes","No")</f>
        <v>Yes</v>
      </c>
      <c r="LY175" s="197" t="str">
        <f>IF(AND((RIGHT($LY$3,2)-'[1]Miter Profiles'!$AC$338-'[1]Outside Edges'!$B174)&gt;=5,'[1]Outside Edges'!$Q174="Yes"),"Yes","No")</f>
        <v>Yes</v>
      </c>
      <c r="LZ175" s="197" t="str">
        <f>IF(AND((RIGHT($LZ$3,2)-'[1]Miter Profiles'!$AC$339-'[1]Outside Edges'!$B174)&gt;=5,'[1]Outside Edges'!$Q174="Yes"),"Yes","No")</f>
        <v>Yes</v>
      </c>
      <c r="MA175" s="197" t="str">
        <f>IF(AND((RIGHT($MA$3,2)-'[1]Miter Profiles'!$AC$340-'[1]Outside Edges'!$B174)&gt;=5,'[1]Outside Edges'!$Q174="Yes"),"Yes","No")</f>
        <v>Yes</v>
      </c>
      <c r="MB175" s="201" t="str">
        <f>IF(AND((RIGHT($MB$3,2)-'[1]Miter Profiles'!$AC$341-'[1]Outside Edges'!$B174)&gt;=5,'[1]Outside Edges'!$Q174="Yes"),"Yes","No")</f>
        <v>Yes</v>
      </c>
      <c r="MC175" s="201" t="str">
        <f>IF(AND((RIGHT($MC$3,2)-'[1]Miter Profiles'!$AC$342-'[1]Outside Edges'!$B174)&gt;=5,'[1]Outside Edges'!$Q174="Yes"),"Yes","No")</f>
        <v>Yes</v>
      </c>
      <c r="MD175" s="201" t="str">
        <f>IF(AND((RIGHT($MD$3,2)-'[1]Miter Profiles'!$AC$343-'[1]Outside Edges'!$B174)&gt;=5,'[1]Outside Edges'!$Q174="Yes"),"Yes","No")</f>
        <v>Yes</v>
      </c>
      <c r="ME175" s="197" t="str">
        <f>IF(AND((RIGHT($ME$3,2)-'[1]Miter Profiles'!$AC$344-'[1]Outside Edges'!$B174)&gt;=5,'[1]Outside Edges'!$Q174="Yes"),"Yes","No")</f>
        <v>Yes</v>
      </c>
      <c r="MF175" s="197" t="str">
        <f>IF(AND((RIGHT($MF$3,2)-'[1]Miter Profiles'!$AC$345-'[1]Outside Edges'!$B174)&gt;=5,'[1]Outside Edges'!$Q174="Yes"),"Yes","No")</f>
        <v>Yes</v>
      </c>
      <c r="MG175" s="197" t="str">
        <f>IF(AND((RIGHT($MG$3,2)-'[1]Miter Profiles'!$AC$346-'[1]Outside Edges'!$B174)&gt;=5,'[1]Outside Edges'!$Q174="Yes"),"Yes","No")</f>
        <v>Yes</v>
      </c>
      <c r="MH175" s="201" t="str">
        <f>IF(AND((RIGHT($MH$3,2)-'[1]Miter Profiles'!$AC$347-'[1]Outside Edges'!$B174)&gt;=5,'[1]Outside Edges'!$Q174="Yes"),"Yes","No")</f>
        <v>Yes</v>
      </c>
      <c r="MI175" s="201" t="str">
        <f>IF(AND((RIGHT($MI$3,2)-'[1]Miter Profiles'!$AC$348-'[1]Outside Edges'!$B174)&gt;=5,'[1]Outside Edges'!$Q174="Yes"),"Yes","No")</f>
        <v>Yes</v>
      </c>
      <c r="MJ175" s="201" t="str">
        <f>IF(AND((RIGHT($MJ$3,2)-'[1]Miter Profiles'!$AC$349-'[1]Outside Edges'!$B174)&gt;=5,'[1]Outside Edges'!$Q174="Yes"),"Yes","No")</f>
        <v>Yes</v>
      </c>
      <c r="MK175" s="197" t="str">
        <f>IF(AND((RIGHT($MK$3,2)-'[1]Miter Profiles'!$AC$350-'[1]Outside Edges'!$B174)&gt;=5,'[1]Outside Edges'!$Q174="Yes"),"Yes","No")</f>
        <v>Yes</v>
      </c>
      <c r="ML175" s="197" t="str">
        <f>IF(AND((RIGHT($ML$3,2)-'[1]Miter Profiles'!$AC$351-'[1]Outside Edges'!$B174)&gt;=5,'[1]Outside Edges'!$Q174="Yes"),"Yes","No")</f>
        <v>Yes</v>
      </c>
      <c r="MM175" s="197" t="str">
        <f>IF(AND((RIGHT($MM$3,2)-'[1]Miter Profiles'!$AC$352-'[1]Outside Edges'!$B174)&gt;=5,'[1]Outside Edges'!$Q174="Yes"),"Yes","No")</f>
        <v>Yes</v>
      </c>
      <c r="MN175" s="201" t="str">
        <f>IF(AND((RIGHT($MK$3,2)-'[1]Miter Profiles'!$AC$353-'[1]Outside Edges'!$B174)&gt;=5,'[1]Outside Edges'!$Q174="Yes"),"Yes","No")</f>
        <v>Yes</v>
      </c>
      <c r="MO175" s="201" t="str">
        <f>IF(AND((RIGHT($ML$3,2)-'[1]Miter Profiles'!$AC$354-'[1]Outside Edges'!$B174)&gt;=5,'[1]Outside Edges'!$Q174="Yes"),"Yes","No")</f>
        <v>Yes</v>
      </c>
      <c r="MP175" s="201" t="str">
        <f>IF(AND((RIGHT($MM$3,2)-'[1]Miter Profiles'!$AC$355-'[1]Outside Edges'!$B174)&gt;=5,'[1]Outside Edges'!$Q174="Yes"),"Yes","No")</f>
        <v>Yes</v>
      </c>
      <c r="MQ175" s="197" t="str">
        <f>IF(AND((RIGHT($MK$3,2)-'[1]Miter Profiles'!$AC$356-'[1]Outside Edges'!$B174)&gt;=5,'[1]Outside Edges'!$Q174="Yes"),"Yes","No")</f>
        <v>Yes</v>
      </c>
      <c r="MR175" s="197" t="str">
        <f>IF(AND((RIGHT($ML$3,2)-'[1]Miter Profiles'!$AC$357-'[1]Outside Edges'!$B174)&gt;=5,'[1]Outside Edges'!$Q174="Yes"),"Yes","No")</f>
        <v>Yes</v>
      </c>
      <c r="MS175" s="197" t="str">
        <f>IF(AND((RIGHT($MM$3,2)-'[1]Miter Profiles'!$AC$358-'[1]Outside Edges'!$B174)&gt;=5,'[1]Outside Edges'!$Q174="Yes"),"Yes","No")</f>
        <v>Yes</v>
      </c>
      <c r="MT175" s="201" t="str">
        <f>IF(AND((RIGHT($MK$3,2)-'[1]Miter Profiles'!$AC$359-'[1]Outside Edges'!$B174)&gt;=5,'[1]Outside Edges'!$Q174="Yes"),"Yes","No")</f>
        <v>Yes</v>
      </c>
      <c r="MU175" s="201" t="str">
        <f>IF(AND((RIGHT($ML$3,2)-'[1]Miter Profiles'!$AC$360-'[1]Outside Edges'!$B174)&gt;=5,'[1]Outside Edges'!$Q174="Yes"),"Yes","No")</f>
        <v>Yes</v>
      </c>
      <c r="MV175" s="201" t="str">
        <f>IF(AND((RIGHT($MM$3,2)-'[1]Miter Profiles'!$AC$361-'[1]Outside Edges'!$B174)&gt;=5,'[1]Outside Edges'!$Q174="Yes"),"Yes","No")</f>
        <v>Yes</v>
      </c>
    </row>
    <row r="176" spans="1:360" thickBot="1" x14ac:dyDescent="0.25">
      <c r="A176" s="371" t="str">
        <f>IF('[1]Outside Edges'!$A175&lt;&gt;"",'[1]Outside Edges'!$A175,"")</f>
        <v>D173 AM</v>
      </c>
      <c r="B176" s="7" t="str">
        <f>IF(AND((RIGHT($B$3,2)-'[1]Miter Profiles'!$AC$3-'[1]Outside Edges'!$B175)&gt;=5,'[1]Outside Edges'!$Q175="Yes"),"Yes","No")</f>
        <v>No</v>
      </c>
      <c r="C176" s="7" t="str">
        <f>IF(AND((RIGHT($C$3,2)-'[1]Miter Profiles'!$AC$4-'[1]Outside Edges'!$B175)&gt;=5,'[1]Outside Edges'!$Q175="Yes"),"Yes","No")</f>
        <v>No</v>
      </c>
      <c r="D176" s="63" t="str">
        <f>IF(AND((RIGHT($D$3,2)-'[1]Miter Profiles'!$AC$5-'[1]Outside Edges'!$B175)&gt;=5,'[1]Outside Edges'!$Q175="Yes"),"Yes","No")</f>
        <v>No</v>
      </c>
      <c r="E176" s="64" t="str">
        <f>IF(AND((RIGHT($E$3,2)-'[1]Miter Profiles'!$AC$6-'[1]Outside Edges'!$B175)&gt;=5,'[1]Outside Edges'!$Q175="Yes"),"Yes","No")</f>
        <v>No</v>
      </c>
      <c r="F176" s="8" t="str">
        <f>IF(AND((RIGHT($F$3,2)-'[1]Miter Profiles'!$AC$7-'[1]Outside Edges'!$B175)&gt;=5,'[1]Outside Edges'!$Q175="Yes"),"Yes","No")</f>
        <v>No</v>
      </c>
      <c r="G176" s="65" t="str">
        <f>IF(AND((RIGHT($G$3,2)-'[1]Miter Profiles'!$AC$8-'[1]Outside Edges'!$B175)&gt;=5,'[1]Outside Edges'!$Q175="Yes"),"Yes","No")</f>
        <v>No</v>
      </c>
      <c r="H176" s="7" t="str">
        <f>IF(AND((RIGHT($H$3,2)-'[1]Miter Profiles'!$AC$9-'[1]Outside Edges'!$B175)&gt;=5,'[1]Outside Edges'!$Q175="Yes"),"Yes","No")</f>
        <v>No</v>
      </c>
      <c r="I176" s="7" t="str">
        <f>IF(AND((RIGHT($I$3,2)-'[1]Miter Profiles'!$AC$10-'[1]Outside Edges'!$B175)&gt;=5,'[1]Outside Edges'!$Q175="Yes"),"Yes","No")</f>
        <v>No</v>
      </c>
      <c r="J176" s="63" t="str">
        <f>IF(AND((RIGHT($J$3,2)-'[1]Miter Profiles'!$AC$11-'[1]Outside Edges'!$B175)&gt;=5,'[1]Outside Edges'!$Q175="Yes"),"Yes","No")</f>
        <v>No</v>
      </c>
      <c r="K176" s="64" t="str">
        <f>IF(AND((RIGHT($K$3,2)-'[1]Miter Profiles'!$AC$12-'[1]Outside Edges'!$B175)&gt;=5,'[1]Outside Edges'!$Q175="Yes"),"Yes","No")</f>
        <v>No</v>
      </c>
      <c r="L176" s="8" t="str">
        <f>IF(AND((RIGHT($L$3,2)-'[1]Miter Profiles'!$AC$13-'[1]Outside Edges'!$B175)&gt;=5,'[1]Outside Edges'!$Q175="Yes"),"Yes","No")</f>
        <v>No</v>
      </c>
      <c r="M176" s="65" t="str">
        <f>IF(AND((RIGHT($M$3,2)-'[1]Miter Profiles'!$AC$14-'[1]Outside Edges'!$B175)&gt;=5,'[1]Outside Edges'!$Q175="Yes"),"Yes","No")</f>
        <v>No</v>
      </c>
      <c r="N176" s="7" t="str">
        <f>IF(AND((RIGHT($N$3,2)-'[1]Miter Profiles'!$AC$15-'[1]Outside Edges'!$B175)&gt;=4,'[1]Outside Edges'!$Q175="Yes"),"Yes","No")</f>
        <v>No</v>
      </c>
      <c r="O176" s="7" t="str">
        <f>IF(AND((RIGHT($O$3,2)-'[1]Miter Profiles'!$AC$16-'[1]Outside Edges'!$B175)&gt;=5,'[1]Outside Edges'!$Q175="Yes"),"Yes","No")</f>
        <v>No</v>
      </c>
      <c r="P176" s="63" t="str">
        <f>IF(AND((RIGHT($P$3,2)-'[1]Miter Profiles'!$AC$17-'[1]Outside Edges'!$B175)&gt;=5,'[1]Outside Edges'!$Q175="Yes"),"Yes","No")</f>
        <v>No</v>
      </c>
      <c r="Q176" s="64" t="str">
        <f>IF(AND((RIGHT($Q$3,2)-'[1]Miter Profiles'!$AC$18-'[1]Outside Edges'!$B175)&gt;=5,'[1]Outside Edges'!$Q175="Yes"),"Yes","No")</f>
        <v>No</v>
      </c>
      <c r="R176" s="8" t="str">
        <f>IF(AND((RIGHT($R$3,2)-'[1]Miter Profiles'!$AC$19-'[1]Outside Edges'!$B175)&gt;=5,'[1]Outside Edges'!$Q175="Yes"),"Yes","No")</f>
        <v>No</v>
      </c>
      <c r="S176" s="65" t="str">
        <f>IF(AND((RIGHT($S$3,2)-'[1]Miter Profiles'!$AC$20-'[1]Outside Edges'!$B175)&gt;=5,'[1]Outside Edges'!$Q175="Yes"),"Yes","No")</f>
        <v>No</v>
      </c>
      <c r="T176" s="7" t="str">
        <f>IF(AND((RIGHT($T$3,2)-'[1]Miter Profiles'!$AC$21-'[1]Outside Edges'!$B175)&gt;=5,'[1]Outside Edges'!$Q175="Yes"),"Yes","No")</f>
        <v>No</v>
      </c>
      <c r="U176" s="7" t="str">
        <f>IF(AND((RIGHT($U$3,2)-'[1]Miter Profiles'!$AC$22-'[1]Outside Edges'!$B175)&gt;=5,'[1]Outside Edges'!$Q175="Yes"),"Yes","No")</f>
        <v>No</v>
      </c>
      <c r="V176" s="63" t="str">
        <f>IF(AND((RIGHT($V$3,2)-'[1]Miter Profiles'!$AC$23-'[1]Outside Edges'!$B175)&gt;=5,'[1]Outside Edges'!$Q175="Yes"),"Yes","No")</f>
        <v>No</v>
      </c>
      <c r="W176" s="64" t="str">
        <f>IF(AND((RIGHT($W$3,2)-'[1]Miter Profiles'!$AC$24-'[1]Outside Edges'!$B175)&gt;=5,'[1]Outside Edges'!$Q175="Yes"),"Yes","No")</f>
        <v>No</v>
      </c>
      <c r="X176" s="8" t="str">
        <f>IF(AND((RIGHT($X$3,2)-'[1]Miter Profiles'!$AC$25-'[1]Outside Edges'!$B175)&gt;=5,'[1]Outside Edges'!$Q175="Yes"),"Yes","No")</f>
        <v>No</v>
      </c>
      <c r="Y176" s="65" t="str">
        <f>IF(AND((RIGHT($Y$3,2)-'[1]Miter Profiles'!$AC$26-'[1]Outside Edges'!$B175)&gt;=5,'[1]Outside Edges'!$Q175="Yes"),"Yes","No")</f>
        <v>No</v>
      </c>
      <c r="Z176" s="7" t="str">
        <f>IF(AND((RIGHT($Z$3,2)-'[1]Miter Profiles'!$AC$27-'[1]Outside Edges'!$B175)&gt;=5,'[1]Outside Edges'!$Q175="Yes"),"Yes","No")</f>
        <v>No</v>
      </c>
      <c r="AA176" s="7" t="str">
        <f>IF(AND((RIGHT($AA$3,2)-'[1]Miter Profiles'!$AC$28-'[1]Outside Edges'!$B175)&gt;=5,'[1]Outside Edges'!$Q175="Yes"),"Yes","No")</f>
        <v>No</v>
      </c>
      <c r="AB176" s="63" t="str">
        <f>IF(AND((RIGHT($AB$3,2)-'[1]Miter Profiles'!$AC$29-'[1]Outside Edges'!$B175)&gt;=5,'[1]Outside Edges'!$Q175="Yes"),"Yes","No")</f>
        <v>No</v>
      </c>
      <c r="AC176" s="64" t="str">
        <f>IF(AND((RIGHT($AC$3,2)-'[1]Miter Profiles'!$AC$30-'[1]Outside Edges'!$B175)&gt;=5,'[1]Outside Edges'!$Q175="Yes"),"Yes","No")</f>
        <v>No</v>
      </c>
      <c r="AD176" s="8" t="str">
        <f>IF(AND((RIGHT($AD$3,2)-'[1]Miter Profiles'!$AC$31-'[1]Outside Edges'!$B175)&gt;=5,'[1]Outside Edges'!$Q175="Yes"),"Yes","No")</f>
        <v>No</v>
      </c>
      <c r="AE176" s="65" t="str">
        <f>IF(AND((RIGHT($AE$3,2)-'[1]Miter Profiles'!$AC$32-'[1]Outside Edges'!$B175)&gt;=5,'[1]Outside Edges'!$Q175="Yes"),"Yes","No")</f>
        <v>No</v>
      </c>
      <c r="AF176" s="7" t="str">
        <f>IF(AND((RIGHT($AF$3,2)-'[1]Miter Profiles'!$AC$33-'[1]Outside Edges'!$B175)&gt;=5,'[1]Outside Edges'!$Q175="Yes"),"Yes","No")</f>
        <v>No</v>
      </c>
      <c r="AG176" s="7" t="str">
        <f>IF(AND((RIGHT($AG$3,2)-'[1]Miter Profiles'!$AC$34-'[1]Outside Edges'!$B175)&gt;=5,'[1]Outside Edges'!$Q175="Yes"),"Yes","No")</f>
        <v>No</v>
      </c>
      <c r="AH176" s="63" t="str">
        <f>IF(AND((RIGHT($AH$3,2)-'[1]Miter Profiles'!$AC$35-'[1]Outside Edges'!$B175)&gt;=5,'[1]Outside Edges'!$Q175="Yes"),"Yes","No")</f>
        <v>No</v>
      </c>
      <c r="AI176" s="64" t="str">
        <f>IF(AND((RIGHT($AI$3,2)-'[1]Miter Profiles'!$AC$36-'[1]Outside Edges'!$B175)&gt;=5,'[1]Outside Edges'!$Q175="Yes"),"Yes","No")</f>
        <v>No</v>
      </c>
      <c r="AJ176" s="8" t="str">
        <f>IF(AND((RIGHT($AJ$3,2)-'[1]Miter Profiles'!$AC$37-'[1]Outside Edges'!$B175)&gt;=5,'[1]Outside Edges'!$Q175="Yes"),"Yes","No")</f>
        <v>No</v>
      </c>
      <c r="AK176" s="65" t="str">
        <f>IF(AND((RIGHT($AK$3,2)-'[1]Miter Profiles'!$AC$38-'[1]Outside Edges'!$B175)&gt;=5,'[1]Outside Edges'!$Q175="Yes"),"Yes","No")</f>
        <v>No</v>
      </c>
      <c r="AL176" s="7" t="str">
        <f>IF(AND((RIGHT($AL$3,2)-'[1]Miter Profiles'!$AC$39-'[1]Outside Edges'!$B175)&gt;=5,'[1]Outside Edges'!$Q175="Yes"),"Yes","No")</f>
        <v>No</v>
      </c>
      <c r="AM176" s="7" t="str">
        <f>IF(AND((RIGHT($AM$3,2)-'[1]Miter Profiles'!$AC$40-'[1]Outside Edges'!$B175)&gt;=5,'[1]Outside Edges'!$Q175="Yes"),"Yes","No")</f>
        <v>No</v>
      </c>
      <c r="AN176" s="63" t="str">
        <f>IF(AND((RIGHT($AN$3,2)-'[1]Miter Profiles'!$AC$41-'[1]Outside Edges'!$B175)&gt;=5,'[1]Outside Edges'!$Q175="Yes"),"Yes","No")</f>
        <v>No</v>
      </c>
      <c r="AO176" s="64" t="str">
        <f>IF(AND((RIGHT($AO$3,2)-'[1]Miter Profiles'!$AC$42-'[1]Outside Edges'!$B175)&gt;=5,'[1]Outside Edges'!$Q175="Yes"),"Yes","No")</f>
        <v>No</v>
      </c>
      <c r="AP176" s="8" t="str">
        <f>IF(AND((RIGHT($AP$3,2)-'[1]Miter Profiles'!$AC$43-'[1]Outside Edges'!$B175)&gt;=5,'[1]Outside Edges'!$Q175="Yes"),"Yes","No")</f>
        <v>No</v>
      </c>
      <c r="AQ176" s="65" t="str">
        <f>IF(AND((RIGHT($AQ$3,2)-'[1]Miter Profiles'!$AC$44-'[1]Outside Edges'!$B175)&gt;=5,'[1]Outside Edges'!$Q175="Yes"),"Yes","No")</f>
        <v>No</v>
      </c>
      <c r="AR176" s="7" t="str">
        <f>IF(AND((RIGHT($AR$3,2)-'[1]Miter Profiles'!$AC$45-'[1]Outside Edges'!$B175)&gt;=5,'[1]Outside Edges'!$Q175="Yes"),"Yes","No")</f>
        <v>No</v>
      </c>
      <c r="AS176" s="7" t="str">
        <f>IF(AND((RIGHT($AS$3,2)-'[1]Miter Profiles'!$AC$46-'[1]Outside Edges'!$B175)&gt;=5,'[1]Outside Edges'!$Q175="Yes"),"Yes","No")</f>
        <v>No</v>
      </c>
      <c r="AT176" s="63" t="str">
        <f>IF(AND((RIGHT($AT$3,2)-'[1]Miter Profiles'!$AC$47-'[1]Outside Edges'!$B175)&gt;=5,'[1]Outside Edges'!$Q175="Yes"),"Yes","No")</f>
        <v>No</v>
      </c>
      <c r="AU176" s="64" t="str">
        <f>IF(AND((RIGHT($AU$3,2)-'[1]Miter Profiles'!$AC$48-'[1]Outside Edges'!$B175)&gt;=5,'[1]Outside Edges'!$Q175="Yes"),"Yes","No")</f>
        <v>No</v>
      </c>
      <c r="AV176" s="8" t="str">
        <f>IF(AND((RIGHT($AV$3,2)-'[1]Miter Profiles'!$AC$49-'[1]Outside Edges'!$B175)&gt;=5,'[1]Outside Edges'!$Q175="Yes"),"Yes","No")</f>
        <v>No</v>
      </c>
      <c r="AW176" s="65" t="str">
        <f>IF(AND((RIGHT($AW$3,2)-'[1]Miter Profiles'!$AC$50-'[1]Outside Edges'!$B175)&gt;=5,'[1]Outside Edges'!$Q175="Yes"),"Yes","No")</f>
        <v>No</v>
      </c>
      <c r="AX176" s="7" t="str">
        <f>IF(AND((RIGHT($AX$3,2)-'[1]Miter Profiles'!$AC$51-'[1]Outside Edges'!$B175)&gt;=5,'[1]Outside Edges'!$Q175="Yes"),"Yes","No")</f>
        <v>No</v>
      </c>
      <c r="AY176" s="7" t="str">
        <f>IF(AND((RIGHT($AY$3,2)-'[1]Miter Profiles'!$AC$52-'[1]Outside Edges'!$B175)&gt;=5,'[1]Outside Edges'!$Q175="Yes"),"Yes","No")</f>
        <v>No</v>
      </c>
      <c r="AZ176" s="63" t="str">
        <f>IF(AND((RIGHT($AZ$3,2)-'[1]Miter Profiles'!$AC$53-'[1]Outside Edges'!$B175)&gt;=5,'[1]Outside Edges'!$Q175="Yes"),"Yes","No")</f>
        <v>No</v>
      </c>
      <c r="BA176" s="64" t="str">
        <f>IF(AND((RIGHT($BA$3,2)-'[1]Miter Profiles'!$AC$54-'[1]Outside Edges'!$B175)&gt;=5,'[1]Outside Edges'!$Q175="Yes"),"Yes","No")</f>
        <v>No</v>
      </c>
      <c r="BB176" s="8" t="str">
        <f>IF(AND((RIGHT($BB$3,2)-'[1]Miter Profiles'!$AC$55-'[1]Outside Edges'!$B175)&gt;=5,'[1]Outside Edges'!$Q175="Yes"),"Yes","No")</f>
        <v>No</v>
      </c>
      <c r="BC176" s="65" t="str">
        <f>IF(AND((RIGHT($BC$3,2)-'[1]Miter Profiles'!$AC$56-'[1]Outside Edges'!$B175)&gt;=5,'[1]Outside Edges'!$Q175="Yes"),"Yes","No")</f>
        <v>No</v>
      </c>
      <c r="BD176" s="7" t="str">
        <f>IF(AND((RIGHT($BD$3,2)-'[1]Miter Profiles'!$AC$57-'[1]Outside Edges'!$B175)&gt;=5,'[1]Outside Edges'!$Q175="Yes"),"Yes","No")</f>
        <v>No</v>
      </c>
      <c r="BE176" s="7" t="str">
        <f>IF(AND((RIGHT($BE$3,2)-'[1]Miter Profiles'!$AC$58-'[1]Outside Edges'!$B175)&gt;=5,'[1]Outside Edges'!$Q175="Yes"),"Yes","No")</f>
        <v>No</v>
      </c>
      <c r="BF176" s="63" t="str">
        <f>IF(AND((RIGHT($BF$3,2)-'[1]Miter Profiles'!$AC$59-'[1]Outside Edges'!$B175)&gt;=5,'[1]Outside Edges'!$Q175="Yes"),"Yes","No")</f>
        <v>No</v>
      </c>
      <c r="BG176" s="64" t="str">
        <f>IF(AND((RIGHT($BG$3,2)-'[1]Miter Profiles'!$AC$60-'[1]Outside Edges'!$B175)&gt;=5,'[1]Outside Edges'!$Q175="Yes"),"Yes","No")</f>
        <v>No</v>
      </c>
      <c r="BH176" s="8" t="str">
        <f>IF(AND((RIGHT($BH$3,2)-'[1]Miter Profiles'!$AC$61-'[1]Outside Edges'!$B175)&gt;=5,'[1]Outside Edges'!$Q175="Yes"),"Yes","No")</f>
        <v>No</v>
      </c>
      <c r="BI176" s="65" t="str">
        <f>IF(AND((RIGHT($BI$3,2)-'[1]Miter Profiles'!$AC$62-'[1]Outside Edges'!$B175)&gt;=5,'[1]Outside Edges'!$Q175="Yes"),"Yes","No")</f>
        <v>No</v>
      </c>
      <c r="BJ176" s="7" t="str">
        <f>IF(AND((RIGHT($BJ$3,2)-'[1]Miter Profiles'!$AC$63-'[1]Outside Edges'!$B175)&gt;=5,'[1]Outside Edges'!$Q175="Yes"),"Yes","No")</f>
        <v>No</v>
      </c>
      <c r="BK176" s="7" t="str">
        <f>IF(AND((RIGHT($BK$3,2)-'[1]Miter Profiles'!$AC$64-'[1]Outside Edges'!$B175)&gt;=5,'[1]Outside Edges'!$Q175="Yes"),"Yes","No")</f>
        <v>No</v>
      </c>
      <c r="BL176" s="63" t="str">
        <f>IF(AND((RIGHT($BL$3,2)-'[1]Miter Profiles'!$AC$65-'[1]Outside Edges'!$B175)&gt;=5,'[1]Outside Edges'!$Q175="Yes"),"Yes","No")</f>
        <v>No</v>
      </c>
      <c r="BM176" s="64" t="str">
        <f>IF(AND((RIGHT($BM$3,2)-'[1]Miter Profiles'!$AC$66-'[1]Outside Edges'!$B175)&gt;=5,'[1]Outside Edges'!$Q175="Yes"),"Yes","No")</f>
        <v>No</v>
      </c>
      <c r="BN176" s="8" t="str">
        <f>IF(AND((RIGHT($BN$3,2)-'[1]Miter Profiles'!$AC$67-'[1]Outside Edges'!$B175)&gt;=5,'[1]Outside Edges'!$Q175="Yes"),"Yes","No")</f>
        <v>No</v>
      </c>
      <c r="BO176" s="65" t="str">
        <f>IF(AND((RIGHT($BO$3,2)-'[1]Miter Profiles'!$AC$68-'[1]Outside Edges'!$B175)&gt;=5,'[1]Outside Edges'!$Q175="Yes"),"Yes","No")</f>
        <v>No</v>
      </c>
      <c r="BP176" s="7" t="str">
        <f>IF(AND((RIGHT($BP$3,2)-'[1]Miter Profiles'!$AC$69-'[1]Outside Edges'!$B175)&gt;=5,'[1]Outside Edges'!$Q175="Yes"),"Yes","No")</f>
        <v>No</v>
      </c>
      <c r="BQ176" s="7" t="str">
        <f>IF(AND((RIGHT($BQ$3,2)-'[1]Miter Profiles'!$AC$70-'[1]Outside Edges'!$B175)&gt;=5,'[1]Outside Edges'!$Q175="Yes"),"Yes","No")</f>
        <v>No</v>
      </c>
      <c r="BR176" s="63" t="str">
        <f>IF(AND((RIGHT($BR$3,2)-'[1]Miter Profiles'!$AC$71-'[1]Outside Edges'!$B175)&gt;=5,'[1]Outside Edges'!$Q175="Yes"),"Yes","No")</f>
        <v>No</v>
      </c>
      <c r="BS176" s="64" t="str">
        <f>IF(AND((RIGHT($BS$3,2)-'[1]Miter Profiles'!$AC$72-'[1]Outside Edges'!$B175)&gt;=5,'[1]Outside Edges'!$Q175="Yes"),"Yes","No")</f>
        <v>No</v>
      </c>
      <c r="BT176" s="8" t="str">
        <f>IF(AND((RIGHT($BT$3,2)-'[1]Miter Profiles'!$AC$73-'[1]Outside Edges'!$B175)&gt;=5,'[1]Outside Edges'!$Q175="Yes"),"Yes","No")</f>
        <v>No</v>
      </c>
      <c r="BU176" s="65" t="str">
        <f>IF(AND((RIGHT($BU$3,2)-'[1]Miter Profiles'!$AC$74-'[1]Outside Edges'!$B175)&gt;=5,'[1]Outside Edges'!$Q175="Yes"),"Yes","No")</f>
        <v>No</v>
      </c>
      <c r="BV176" s="7" t="str">
        <f>IF(AND((RIGHT($BV$3,2)-'[1]Miter Profiles'!$AC$75-'[1]Outside Edges'!$B175)&gt;=5,'[1]Outside Edges'!$Q175="Yes"),"Yes","No")</f>
        <v>No</v>
      </c>
      <c r="BW176" s="7" t="str">
        <f>IF(AND((RIGHT($BW$3,2)-'[1]Miter Profiles'!$AC$76-'[1]Outside Edges'!$B175)&gt;=5,'[1]Outside Edges'!$Q175="Yes"),"Yes","No")</f>
        <v>No</v>
      </c>
      <c r="BX176" s="63" t="str">
        <f>IF(AND((RIGHT($BX$3,2)-'[1]Miter Profiles'!$AC$77-'[1]Outside Edges'!$B175)&gt;=5,'[1]Outside Edges'!$Q175="Yes"),"Yes","No")</f>
        <v>No</v>
      </c>
      <c r="BY176" s="64" t="str">
        <f>IF(AND((RIGHT($BY$3,2)-'[1]Miter Profiles'!$AC$78-'[1]Outside Edges'!$B175)&gt;=5,'[1]Outside Edges'!$Q175="Yes"),"Yes","No")</f>
        <v>No</v>
      </c>
      <c r="BZ176" s="8" t="str">
        <f>IF(AND((RIGHT($BZ$3,2)-'[1]Miter Profiles'!$AC$79-'[1]Outside Edges'!$B175)&gt;=5,'[1]Outside Edges'!$Q175="Yes"),"Yes","No")</f>
        <v>No</v>
      </c>
      <c r="CA176" s="65" t="str">
        <f>IF(AND((RIGHT($CA$3,2)-'[1]Miter Profiles'!$AC$80-'[1]Outside Edges'!$B175)&gt;=5,'[1]Outside Edges'!$Q175="Yes"),"Yes","No")</f>
        <v>No</v>
      </c>
      <c r="CB176" s="7" t="str">
        <f>IF(AND((RIGHT($CB$3,2)-'[1]Miter Profiles'!$AC$81-'[1]Outside Edges'!$B175)&gt;=5,'[1]Outside Edges'!$Q175="Yes"),"Yes","No")</f>
        <v>No</v>
      </c>
      <c r="CC176" s="7" t="str">
        <f>IF(AND((RIGHT($CC$3,2)-'[1]Miter Profiles'!$AC$82-'[1]Outside Edges'!$B175)&gt;=5,'[1]Outside Edges'!$Q175="Yes"),"Yes","No")</f>
        <v>No</v>
      </c>
      <c r="CD176" s="63" t="str">
        <f>IF(AND((RIGHT($CD$3,2)-'[1]Miter Profiles'!$AC$83-'[1]Outside Edges'!$B175)&gt;=5,'[1]Outside Edges'!$Q175="Yes"),"Yes","No")</f>
        <v>No</v>
      </c>
      <c r="CE176" s="64" t="str">
        <f>IF(AND((RIGHT($CE$3,2)-'[1]Miter Profiles'!$AC$84-'[1]Outside Edges'!$B175)&gt;=5,'[1]Outside Edges'!$Q175="Yes"),"Yes","No")</f>
        <v>No</v>
      </c>
      <c r="CF176" s="8" t="str">
        <f>IF(AND((RIGHT($CF$3,2)-'[1]Miter Profiles'!$AC$85-'[1]Outside Edges'!$B175)&gt;=5,'[1]Outside Edges'!$Q175="Yes"),"Yes","No")</f>
        <v>No</v>
      </c>
      <c r="CG176" s="65" t="str">
        <f>IF(AND((RIGHT($CG$3,2)-'[1]Miter Profiles'!$AC$86-'[1]Outside Edges'!$B175)&gt;=5,'[1]Outside Edges'!$Q175="Yes"),"Yes","No")</f>
        <v>No</v>
      </c>
      <c r="CH176" s="7" t="str">
        <f>IF(AND((RIGHT($CH$3,2)-'[1]Miter Profiles'!$AC$87-'[1]Outside Edges'!$B175)&gt;=5,'[1]Outside Edges'!$Q175="Yes"),"Yes","No")</f>
        <v>No</v>
      </c>
      <c r="CI176" s="7" t="str">
        <f>IF(AND((RIGHT($CI$3,2)-'[1]Miter Profiles'!$AC$88-'[1]Outside Edges'!$B175)&gt;=5,'[1]Outside Edges'!$Q175="Yes"),"Yes","No")</f>
        <v>No</v>
      </c>
      <c r="CJ176" s="63" t="str">
        <f>IF(AND((RIGHT($CJ$3,2)-'[1]Miter Profiles'!$AC$89-'[1]Outside Edges'!$B175)&gt;=5,'[1]Outside Edges'!$Q175="Yes"),"Yes","No")</f>
        <v>No</v>
      </c>
      <c r="CK176" s="64" t="str">
        <f>IF(AND((RIGHT($CK$3,2)-'[1]Miter Profiles'!$AC$90-'[1]Outside Edges'!$B175)&gt;=5,'[1]Outside Edges'!$Q175="Yes"),"Yes","No")</f>
        <v>No</v>
      </c>
      <c r="CL176" s="8" t="str">
        <f>IF(AND((RIGHT($CL$3,2)-'[1]Miter Profiles'!$AC$91-'[1]Outside Edges'!$B175)&gt;=5,'[1]Outside Edges'!$Q175="Yes"),"Yes","No")</f>
        <v>No</v>
      </c>
      <c r="CM176" s="65" t="str">
        <f>IF(AND((RIGHT($CM$3,2)-'[1]Miter Profiles'!$AC$92-'[1]Outside Edges'!$B175)&gt;=5,'[1]Outside Edges'!$Q175="Yes"),"Yes","No")</f>
        <v>No</v>
      </c>
      <c r="CN176" s="7" t="str">
        <f>IF(AND((RIGHT(CN$3,2)-'[1]Miter Profiles'!$AC$93-'[1]Outside Edges'!$B175)&gt;=5,'[1]Outside Edges'!$Q175="Yes"),"Yes","No")</f>
        <v>No</v>
      </c>
      <c r="CO176" s="7" t="str">
        <f>IF(AND((RIGHT(CO$3,2)-'[1]Miter Profiles'!$AC$94-'[1]Outside Edges'!$B175)&gt;=5,'[1]Outside Edges'!$Q175="Yes"),"Yes","No")</f>
        <v>No</v>
      </c>
      <c r="CP176" s="63" t="str">
        <f>IF(AND((RIGHT(CP$3,2)-'[1]Miter Profiles'!$AC$95-'[1]Outside Edges'!$B175)&gt;=5,'[1]Outside Edges'!$Q175="Yes"),"Yes","No")</f>
        <v>No</v>
      </c>
      <c r="CQ176" s="64" t="str">
        <f>IF(AND((RIGHT(CQ$3,2)-'[1]Miter Profiles'!$AC$96-'[1]Outside Edges'!$B175)&gt;=5,'[1]Outside Edges'!$Q175="Yes"),"Yes","No")</f>
        <v>No</v>
      </c>
      <c r="CR176" s="8" t="str">
        <f>IF(AND((RIGHT(CR$3,2)-'[1]Miter Profiles'!$AC$97-'[1]Outside Edges'!$B175)&gt;=5,'[1]Outside Edges'!$Q175="Yes"),"Yes","No")</f>
        <v>No</v>
      </c>
      <c r="CS176" s="65" t="str">
        <f>IF(AND((RIGHT(CS$3,2)-'[1]Miter Profiles'!$AC$98-'[1]Outside Edges'!$B175)&gt;=5,'[1]Outside Edges'!$Q175="Yes"),"Yes","No")</f>
        <v>No</v>
      </c>
      <c r="CT176" s="7" t="str">
        <f>IF(AND((RIGHT($CT$3,2)-'[1]Miter Profiles'!$AC$99-'[1]Outside Edges'!$B175)&gt;=5,'[1]Outside Edges'!$Q175="Yes"),"Yes","No")</f>
        <v>No</v>
      </c>
      <c r="CU176" s="7" t="str">
        <f>IF(AND((RIGHT($CU$3,2)-'[1]Miter Profiles'!$AC$100-'[1]Outside Edges'!$B175)&gt;=5,'[1]Outside Edges'!$Q175="Yes"),"Yes","No")</f>
        <v>No</v>
      </c>
      <c r="CV176" s="63" t="str">
        <f>IF(AND((RIGHT($CV$3,2)-'[1]Miter Profiles'!$AC$101-'[1]Outside Edges'!$B175)&gt;=5,'[1]Outside Edges'!$Q175="Yes"),"Yes","No")</f>
        <v>No</v>
      </c>
      <c r="CW176" s="64" t="str">
        <f>IF(AND((RIGHT($CW$3,2)-'[1]Miter Profiles'!$AC$102-'[1]Outside Edges'!$B175)&gt;=5,'[1]Outside Edges'!$Q175="Yes"),"Yes","No")</f>
        <v>No</v>
      </c>
      <c r="CX176" s="8" t="str">
        <f>IF(AND((RIGHT($CX$3,2)-'[1]Miter Profiles'!$AC$103-'[1]Outside Edges'!$B175)&gt;=5,'[1]Outside Edges'!$Q175="Yes"),"Yes","No")</f>
        <v>No</v>
      </c>
      <c r="CY176" s="65" t="str">
        <f>IF(AND((RIGHT($CY$3,2)-'[1]Miter Profiles'!$AC$104-'[1]Outside Edges'!$B175)&gt;=5,'[1]Outside Edges'!$Q175="Yes"),"Yes","No")</f>
        <v>No</v>
      </c>
      <c r="CZ176" s="7" t="str">
        <f>IF(AND((RIGHT($CZ$3,2)-'[1]Miter Profiles'!$AC$105-'[1]Outside Edges'!$B175)&gt;=5,'[1]Outside Edges'!$Q175="Yes"),"Yes","No")</f>
        <v>No</v>
      </c>
      <c r="DA176" s="7" t="str">
        <f>IF(AND((RIGHT($DA$3,2)-'[1]Miter Profiles'!$AC$106-'[1]Outside Edges'!$B175)&gt;=5,'[1]Outside Edges'!$Q175="Yes"),"Yes","No")</f>
        <v>No</v>
      </c>
      <c r="DB176" s="63" t="str">
        <f>IF(AND((RIGHT($DB$3,2)-'[1]Miter Profiles'!$AC$107-'[1]Outside Edges'!$B175)&gt;=5,'[1]Outside Edges'!$Q175="Yes"),"Yes","No")</f>
        <v>No</v>
      </c>
      <c r="DC176" s="64" t="str">
        <f>IF(AND((RIGHT($DC$3,2)-'[1]Miter Profiles'!$AC$108-'[1]Outside Edges'!$B175)&gt;=5,'[1]Outside Edges'!$Q175="Yes"),"Yes","No")</f>
        <v>No</v>
      </c>
      <c r="DD176" s="8" t="str">
        <f>IF(AND((RIGHT($DD$3,2)-'[1]Miter Profiles'!$AC$109-'[1]Outside Edges'!$B175)&gt;=5,'[1]Outside Edges'!$Q175="Yes"),"Yes","No")</f>
        <v>No</v>
      </c>
      <c r="DE176" s="65" t="str">
        <f>IF(AND((RIGHT($DE$3,2)-'[1]Miter Profiles'!$AC$110-'[1]Outside Edges'!$B175)&gt;=5,'[1]Outside Edges'!$Q175="Yes"),"Yes","No")</f>
        <v>No</v>
      </c>
      <c r="DF176" s="7" t="str">
        <f>IF(AND((RIGHT($DF$3,2)-'[1]Miter Profiles'!$AC$111-'[1]Outside Edges'!$B175)&gt;=5,'[1]Outside Edges'!$Q175="Yes"),"Yes","No")</f>
        <v>No</v>
      </c>
      <c r="DG176" s="7" t="str">
        <f>IF(AND((RIGHT($DG$3,2)-'[1]Miter Profiles'!$AC$112-'[1]Outside Edges'!$B175)&gt;=5,'[1]Outside Edges'!$Q175="Yes"),"Yes","No")</f>
        <v>No</v>
      </c>
      <c r="DH176" s="63" t="str">
        <f>IF(AND((RIGHT($DH$3,2)-'[1]Miter Profiles'!$AC$113-'[1]Outside Edges'!$B175)&gt;=5,'[1]Outside Edges'!$Q175="Yes"),"Yes","No")</f>
        <v>No</v>
      </c>
      <c r="DI176" s="64" t="str">
        <f>IF(AND((RIGHT($DI$3,2)-'[1]Miter Profiles'!$AC$114-'[1]Outside Edges'!$B175)&gt;=5,'[1]Outside Edges'!$Q175="Yes"),"Yes","No")</f>
        <v>No</v>
      </c>
      <c r="DJ176" s="8" t="str">
        <f>IF(AND((RIGHT($DJ$3,2)-'[1]Miter Profiles'!$AC$115-'[1]Outside Edges'!$B175)&gt;=5,'[1]Outside Edges'!$Q175="Yes"),"Yes","No")</f>
        <v>No</v>
      </c>
      <c r="DK176" s="65" t="str">
        <f>IF(AND((RIGHT($DK$3,2)-'[1]Miter Profiles'!$AC$116-'[1]Outside Edges'!$B175)&gt;=5,'[1]Outside Edges'!$Q175="Yes"),"Yes","No")</f>
        <v>No</v>
      </c>
      <c r="DL176" s="7" t="str">
        <f>IF(AND((RIGHT($DL$3,2)-'[1]Miter Profiles'!$AC$117-'[1]Outside Edges'!$B175)&gt;=5,'[1]Outside Edges'!$Q175="Yes"),"Yes","No")</f>
        <v>No</v>
      </c>
      <c r="DM176" s="7" t="str">
        <f>IF(AND((RIGHT($DM$3,2)-'[1]Miter Profiles'!$AC$118-'[1]Outside Edges'!$B175)&gt;=5,'[1]Outside Edges'!$Q175="Yes"),"Yes","No")</f>
        <v>No</v>
      </c>
      <c r="DN176" s="63" t="str">
        <f>IF(AND((RIGHT($DN$3,2)-'[1]Miter Profiles'!$AC$119-'[1]Outside Edges'!$B175)&gt;=5,'[1]Outside Edges'!$Q175="Yes"),"Yes","No")</f>
        <v>No</v>
      </c>
      <c r="DO176" s="64" t="str">
        <f>IF(AND((RIGHT($DO$3,2)-'[1]Miter Profiles'!$AC$120-'[1]Outside Edges'!$B175)&gt;=5,'[1]Outside Edges'!$Q175="Yes"),"Yes","No")</f>
        <v>No</v>
      </c>
      <c r="DP176" s="8" t="str">
        <f>IF(AND((RIGHT($DP$3,2)-'[1]Miter Profiles'!$AC$121-'[1]Outside Edges'!$B175)&gt;=5,'[1]Outside Edges'!$Q175="Yes"),"Yes","No")</f>
        <v>No</v>
      </c>
      <c r="DQ176" s="65" t="str">
        <f>IF(AND((RIGHT($DQ$3,2)-'[1]Miter Profiles'!$AC$122-'[1]Outside Edges'!$B175)&gt;=5,'[1]Outside Edges'!$Q175="Yes"),"Yes","No")</f>
        <v>No</v>
      </c>
      <c r="DR176" s="7" t="str">
        <f>IF(AND((RIGHT($DR$3,2)-'[1]Miter Profiles'!$AC$123-'[1]Outside Edges'!$B175)&gt;=5,'[1]Outside Edges'!$Q175="Yes"),"Yes","No")</f>
        <v>No</v>
      </c>
      <c r="DS176" s="7" t="str">
        <f>IF(AND((RIGHT($DS$3,2)-'[1]Miter Profiles'!$AC$124-'[1]Outside Edges'!$B175)&gt;=5,'[1]Outside Edges'!$Q175="Yes"),"Yes","No")</f>
        <v>No</v>
      </c>
      <c r="DT176" s="63" t="str">
        <f>IF(AND((RIGHT($DT$3,2)-'[1]Miter Profiles'!$AC$125-'[1]Outside Edges'!$B175)&gt;=5,'[1]Outside Edges'!$Q175="Yes"),"Yes","No")</f>
        <v>No</v>
      </c>
      <c r="DU176" s="64" t="str">
        <f>IF(AND((RIGHT($DU$3,2)-'[1]Miter Profiles'!$AC$126-'[1]Outside Edges'!$B175)&gt;=5,'[1]Outside Edges'!$Q175="Yes"),"Yes","No")</f>
        <v>No</v>
      </c>
      <c r="DV176" s="8" t="str">
        <f>IF(AND((RIGHT($DV$3,2)-'[1]Miter Profiles'!$AC$127-'[1]Outside Edges'!$B175)&gt;=5,'[1]Outside Edges'!$Q175="Yes"),"Yes","No")</f>
        <v>No</v>
      </c>
      <c r="DW176" s="65" t="str">
        <f>IF(AND((RIGHT($DW$3,2)-'[1]Miter Profiles'!$AC$128-'[1]Outside Edges'!$B175)&gt;=5,'[1]Outside Edges'!$Q175="Yes"),"Yes","No")</f>
        <v>No</v>
      </c>
      <c r="DX176" s="7" t="str">
        <f>IF(AND((RIGHT($DX$3,2)-'[1]Miter Profiles'!$AC$129-'[1]Outside Edges'!$B175)&gt;=5,'[1]Outside Edges'!$Q175="Yes"),"Yes","No")</f>
        <v>No</v>
      </c>
      <c r="DY176" s="7" t="str">
        <f>IF(AND((RIGHT($DY$3,2)-'[1]Miter Profiles'!$AC$130-'[1]Outside Edges'!$B175)&gt;=5,'[1]Outside Edges'!$Q175="Yes"),"Yes","No")</f>
        <v>No</v>
      </c>
      <c r="DZ176" s="63" t="str">
        <f>IF(AND((RIGHT($DZ$3,2)-'[1]Miter Profiles'!$AC$131-'[1]Outside Edges'!$B175)&gt;=5,'[1]Outside Edges'!$Q175="Yes"),"Yes","No")</f>
        <v>No</v>
      </c>
      <c r="EA176" s="68" t="str">
        <f>IF(AND((RIGHT($EA$3,2)-'[1]Miter Profiles'!$AC$132-'[1]Outside Edges'!$B175)&gt;=5,'[1]Outside Edges'!$Q175="Yes"),"Yes","No")</f>
        <v>No</v>
      </c>
      <c r="EB176" s="78" t="str">
        <f>IF(AND((RIGHT($EB$3,2)-'[1]Miter Profiles'!$AC$133-'[1]Outside Edges'!$B175)&gt;=5,'[1]Outside Edges'!$Q175="Yes"),"Yes","No")</f>
        <v>No</v>
      </c>
      <c r="EC176" s="79" t="str">
        <f>IF(AND((RIGHT($EC$3,2)-'[1]Miter Profiles'!$AC$134-'[1]Outside Edges'!$B175)&gt;=5,'[1]Outside Edges'!$Q175="Yes"),"Yes","No")</f>
        <v>No</v>
      </c>
      <c r="ED176" s="81" t="str">
        <f>IF(AND((RIGHT($ED$3,2)-'[1]Miter Profiles'!$AC$135-'[1]Outside Edges'!$B175)&gt;=5,'[1]Outside Edges'!$Q175="Yes"),"Yes","No")</f>
        <v>No</v>
      </c>
      <c r="EE176" s="80" t="str">
        <f>IF(AND((RIGHT($EE$3,2)-'[1]Miter Profiles'!$AC$136-'[1]Outside Edges'!$B175)&gt;=5,'[1]Outside Edges'!$Q175="Yes"),"Yes","No")</f>
        <v>No</v>
      </c>
      <c r="EF176" s="63" t="str">
        <f>IF(AND((RIGHT($EF$3,2)-'[1]Miter Profiles'!$AC$137-'[1]Outside Edges'!$B175)&gt;=5,'[1]Outside Edges'!$Q175="Yes"),"Yes","No")</f>
        <v>No</v>
      </c>
      <c r="EG176" s="7" t="str">
        <f>IF(AND((RIGHT($EG$3,2)-'[1]Miter Profiles'!$AC$138-'[1]Outside Edges'!$B175)&gt;=5,'[1]Outside Edges'!$Q175="Yes"),"Yes","No")</f>
        <v>No</v>
      </c>
      <c r="EH176" s="68" t="str">
        <f>IF(AND((RIGHT($EH$3,2)-'[1]Miter Profiles'!$AC$139-'[1]Outside Edges'!$B175)&gt;=5,'[1]Outside Edges'!$Q175="Yes"),"Yes","No")</f>
        <v>No</v>
      </c>
      <c r="EI176" s="82" t="str">
        <f>IF(AND((RIGHT($EI$3,2)-'[1]Miter Profiles'!$AC$140-'[1]Outside Edges'!$B175)&gt;=5,'[1]Outside Edges'!$Q175="Yes"),"Yes","No")</f>
        <v>No</v>
      </c>
      <c r="EJ176" s="83" t="str">
        <f>IF(AND((RIGHT($EJ$3,2)-'[1]Miter Profiles'!$AC$141-'[1]Outside Edges'!$B175)&gt;=5,'[1]Outside Edges'!$Q175="Yes"),"Yes","No")</f>
        <v>No</v>
      </c>
      <c r="EK176" s="83" t="str">
        <f>IF(AND((RIGHT($EK$3,2)-'[1]Miter Profiles'!$AC$142-'[1]Outside Edges'!$B175)&gt;=5,'[1]Outside Edges'!$Q175="Yes"),"Yes","No")</f>
        <v>No</v>
      </c>
      <c r="EL176" s="81" t="str">
        <f>IF(AND((RIGHT($EL$3,2)-'[1]Miter Profiles'!$AC$143-'[1]Outside Edges'!$B175)&gt;=5,'[1]Outside Edges'!$Q175="Yes"),"Yes","No")</f>
        <v>No</v>
      </c>
      <c r="EM176" s="84" t="str">
        <f>IF(AND((RIGHT($EM$3,2)-'[1]Miter Profiles'!$AC$144-'[1]Outside Edges'!$B175)&gt;=5,'[1]Outside Edges'!$Q175="Yes"),"Yes","No")</f>
        <v>No</v>
      </c>
      <c r="EN176" s="7" t="str">
        <f>IF(AND((RIGHT($EN$3,2)-'[1]Miter Profiles'!$AC$145-'[1]Outside Edges'!$B175)&gt;=5,'[1]Outside Edges'!$Q175="Yes"),"Yes","No")</f>
        <v>No</v>
      </c>
      <c r="EO176" s="68" t="str">
        <f>IF(AND((RIGHT($EO$3,2)-'[1]Miter Profiles'!$AC$146-'[1]Outside Edges'!$B175)&gt;=5,'[1]Outside Edges'!$Q175="Yes"),"Yes","No")</f>
        <v>No</v>
      </c>
      <c r="EP176" s="83" t="str">
        <f>IF(AND((RIGHT($EP$3,2)-'[1]Miter Profiles'!$AC$147-'[1]Outside Edges'!$B175)&gt;=5,'[1]Outside Edges'!$Q175="Yes"),"Yes","No")</f>
        <v>No</v>
      </c>
      <c r="EQ176" s="83" t="str">
        <f>IF(AND((RIGHT($EQ$3,2)-'[1]Miter Profiles'!$AC$148-'[1]Outside Edges'!$B175)&gt;=5,'[1]Outside Edges'!$Q175="Yes"),"Yes","No")</f>
        <v>No</v>
      </c>
      <c r="ER176" s="81" t="str">
        <f>IF(AND((RIGHT($ER$3,2)-'[1]Miter Profiles'!$AC$149-'[1]Outside Edges'!$B175)&gt;=5,'[1]Outside Edges'!$Q175="Yes"),"Yes","No")</f>
        <v>No</v>
      </c>
      <c r="ES176" s="84" t="str">
        <f>IF(AND((RIGHT($ES$3,2)-'[1]Miter Profiles'!$AC$150-'[1]Outside Edges'!$B175)&gt;=5,'[1]Outside Edges'!$Q175="Yes"),"Yes","No")</f>
        <v>No</v>
      </c>
      <c r="ET176" s="7" t="str">
        <f>IF(AND((RIGHT($ET$3,2)-'[1]Miter Profiles'!$AC$151-'[1]Outside Edges'!$B175)&gt;=5,'[1]Outside Edges'!$Q175="Yes"),"Yes","No")</f>
        <v>No</v>
      </c>
      <c r="EU176" s="68" t="str">
        <f>IF(AND((RIGHT($EU$3,2)-'[1]Miter Profiles'!$AC$152-'[1]Outside Edges'!$B175)&gt;=5,'[1]Outside Edges'!$Q175="Yes"),"Yes","No")</f>
        <v>No</v>
      </c>
      <c r="EV176" s="83" t="str">
        <f>IF(AND((RIGHT($EV$3,2)-'[1]Miter Profiles'!$AC$153-'[1]Outside Edges'!$B175)&gt;=5,'[1]Outside Edges'!$Q175="Yes"),"Yes","No")</f>
        <v>No</v>
      </c>
      <c r="EW176" s="83" t="str">
        <f>IF(AND((RIGHT($EW$3,2)-'[1]Miter Profiles'!$AC$154-'[1]Outside Edges'!$B175)&gt;=5,'[1]Outside Edges'!$Q175="Yes"),"Yes","No")</f>
        <v>No</v>
      </c>
      <c r="EX176" s="81" t="str">
        <f>IF(AND((RIGHT($EX$3,2)-'[1]Miter Profiles'!$AC$155-'[1]Outside Edges'!$B175)&gt;=5,'[1]Outside Edges'!$Q175="Yes"),"Yes","No")</f>
        <v>No</v>
      </c>
      <c r="EY176" s="84" t="str">
        <f>IF(AND((RIGHT($EY$3,2)-'[1]Miter Profiles'!$AC$156-'[1]Outside Edges'!$B175)&gt;=5,'[1]Outside Edges'!$Q175="Yes"),"Yes","No")</f>
        <v>No</v>
      </c>
      <c r="EZ176" s="7" t="str">
        <f>IF(AND((RIGHT($EZ$3,2)-'[1]Miter Profiles'!$AC$157-'[1]Outside Edges'!$B175)&gt;=5,'[1]Outside Edges'!$Q175="Yes"),"Yes","No")</f>
        <v>No</v>
      </c>
      <c r="FA176" s="68" t="str">
        <f>IF(AND((RIGHT($FA$3,2)-'[1]Miter Profiles'!$AC$158-'[1]Outside Edges'!$B175)&gt;=5,'[1]Outside Edges'!$Q175="Yes"),"Yes","No")</f>
        <v>No</v>
      </c>
      <c r="FB176" s="83" t="str">
        <f>IF(AND((RIGHT($FB$3,2)-'[1]Miter Profiles'!$AC$159-'[1]Outside Edges'!$B175)&gt;=5,'[1]Outside Edges'!$Q175="Yes"),"Yes","No")</f>
        <v>No</v>
      </c>
      <c r="FC176" s="83" t="str">
        <f>IF(AND((RIGHT($FC$3,2)-'[1]Miter Profiles'!$AC$160-'[1]Outside Edges'!$B175)&gt;=5,'[1]Outside Edges'!$Q175="Yes"),"Yes","No")</f>
        <v>No</v>
      </c>
      <c r="FD176" s="81" t="str">
        <f>IF(AND((RIGHT($FD$3,2)-'[1]Miter Profiles'!$AC$161-'[1]Outside Edges'!$B175)&gt;=5,'[1]Outside Edges'!$Q175="Yes"),"Yes","No")</f>
        <v>No</v>
      </c>
      <c r="FE176" s="84" t="str">
        <f>IF(AND((RIGHT($FE$3,2)-'[1]Miter Profiles'!$AC$162-'[1]Outside Edges'!$B175)&gt;=5,'[1]Outside Edges'!$Q175="Yes"),"Yes","No")</f>
        <v>No</v>
      </c>
      <c r="FF176" s="7" t="str">
        <f>IF(AND((RIGHT($FF$3,2)-'[1]Miter Profiles'!$AC$163-'[1]Outside Edges'!$B175)&gt;=5,'[1]Outside Edges'!$Q175="Yes"),"Yes","No")</f>
        <v>No</v>
      </c>
      <c r="FG176" s="68" t="str">
        <f>IF(AND((RIGHT($FG$3,2)-'[1]Miter Profiles'!$AC$164-'[1]Outside Edges'!$B175)&gt;=5,'[1]Outside Edges'!$Q175="Yes"),"Yes","No")</f>
        <v>No</v>
      </c>
      <c r="FH176" s="83" t="str">
        <f>IF(AND((RIGHT($FH$3,2)-'[1]Miter Profiles'!$AC$165-'[1]Outside Edges'!$B175)&gt;=5,'[1]Outside Edges'!$Q175="Yes"),"Yes","No")</f>
        <v>No</v>
      </c>
      <c r="FI176" s="83" t="str">
        <f>IF(AND((RIGHT($FI$3,2)-'[1]Miter Profiles'!$AC$166-'[1]Outside Edges'!$B175)&gt;=5,'[1]Outside Edges'!$Q175="Yes"),"Yes","No")</f>
        <v>No</v>
      </c>
      <c r="FJ176" s="81" t="str">
        <f>IF(AND((RIGHT($FJ$3,2)-'[1]Miter Profiles'!$AC$167-'[1]Outside Edges'!$B175)&gt;=5,'[1]Outside Edges'!$Q175="Yes"),"Yes","No")</f>
        <v>No</v>
      </c>
      <c r="FK176" s="84" t="str">
        <f>IF(AND((RIGHT($FK$3,2)-'[1]Miter Profiles'!$AC$168-'[1]Outside Edges'!$B175)&gt;=5,'[1]Outside Edges'!$Q175="Yes"),"Yes","No")</f>
        <v>No</v>
      </c>
      <c r="FL176" s="7" t="str">
        <f>IF(AND((RIGHT($FL$3,2)-'[1]Miter Profiles'!$AC$169-'[1]Outside Edges'!$B175)&gt;=5,'[1]Outside Edges'!$Q175="Yes"),"Yes","No")</f>
        <v>No</v>
      </c>
      <c r="FM176" s="68" t="str">
        <f>IF(AND((RIGHT($FM$3,2)-'[1]Miter Profiles'!$AC$170-'[1]Outside Edges'!$B175)&gt;=5,'[1]Outside Edges'!$Q175="Yes"),"Yes","No")</f>
        <v>No</v>
      </c>
      <c r="FN176" s="83" t="str">
        <f>IF(AND((RIGHT($FN$3,2)-'[1]Miter Profiles'!$AC$171-'[1]Outside Edges'!$B175)&gt;=5,'[1]Outside Edges'!$Q175="Yes"),"Yes","No")</f>
        <v>No</v>
      </c>
      <c r="FO176" s="83" t="str">
        <f>IF(AND((RIGHT($FO$3,2)-'[1]Miter Profiles'!$AC$172-'[1]Outside Edges'!$B175)&gt;=5,'[1]Outside Edges'!$Q175="Yes"),"Yes","No")</f>
        <v>No</v>
      </c>
      <c r="FP176" s="81" t="str">
        <f>IF(AND((RIGHT($FP$3,2)-'[1]Miter Profiles'!$AC$173-'[1]Outside Edges'!$B175)&gt;=5,'[1]Outside Edges'!$Q175="Yes"),"Yes","No")</f>
        <v>No</v>
      </c>
      <c r="FQ176" s="84" t="str">
        <f>IF(AND((RIGHT($FQ$3,2)-'[1]Miter Profiles'!$AC$174-'[1]Outside Edges'!$B175)&gt;=5,'[1]Outside Edges'!$Q175="Yes"),"Yes","No")</f>
        <v>No</v>
      </c>
      <c r="FR176" s="7" t="str">
        <f>IF(AND((RIGHT($FR$3,2)-'[1]Miter Profiles'!$AC$175-'[1]Outside Edges'!$B175)&gt;=5,'[1]Outside Edges'!$Q175="Yes"),"Yes","No")</f>
        <v>No</v>
      </c>
      <c r="FS176" s="68" t="str">
        <f>IF(AND((RIGHT($FS$3,2)-'[1]Miter Profiles'!$AC$176-'[1]Outside Edges'!$B175)&gt;=5,'[1]Outside Edges'!$Q175="Yes"),"Yes","No")</f>
        <v>No</v>
      </c>
      <c r="FT176" s="83" t="str">
        <f>IF(AND((RIGHT($FT$3,2)-'[1]Miter Profiles'!$AC$177-'[1]Outside Edges'!$B175)&gt;=5,'[1]Outside Edges'!$Q175="Yes"),"Yes","No")</f>
        <v>No</v>
      </c>
      <c r="FU176" s="83" t="str">
        <f>IF(AND((RIGHT($FU$3,2)-'[1]Miter Profiles'!$AC$178-'[1]Outside Edges'!$B175)&gt;=5,'[1]Outside Edges'!$Q175="Yes"),"Yes","No")</f>
        <v>No</v>
      </c>
      <c r="FV176" s="81" t="str">
        <f>IF(AND((RIGHT($V$3,2)-'[1]Miter Profiles'!$AC$179-'[1]Outside Edges'!$B175)&gt;=5,'[1]Outside Edges'!$Q175="Yes"),"Yes","No")</f>
        <v>No</v>
      </c>
      <c r="FW176" s="84" t="str">
        <f>IF(AND((RIGHT($FW$3,2)-'[1]Miter Profiles'!$AC$180-'[1]Outside Edges'!$B175)&gt;=5,'[1]Outside Edges'!$Q175="Yes"),"Yes","No")</f>
        <v>No</v>
      </c>
      <c r="FX176" s="197" t="str">
        <f>IF(AND((RIGHT($FX$3,2)-'[1]Miter Profiles'!$AC$181-'[1]Outside Edges'!$B175)&gt;=5,'[1]Outside Edges'!$Q175="Yes"),"Yes","No")</f>
        <v>No</v>
      </c>
      <c r="FY176" s="198" t="str">
        <f>IF(AND((RIGHT($FY$3,2)-'[1]Miter Profiles'!$AC$182-'[1]Outside Edges'!$B175)&gt;=5,'[1]Outside Edges'!$Q175="Yes"),"Yes","No")</f>
        <v>No</v>
      </c>
      <c r="FZ176" s="200" t="str">
        <f>IF(AND((RIGHT($FZ$3,2)-'[1]Miter Profiles'!$AC$183-'[1]Outside Edges'!$B175)&gt;=5,'[1]Outside Edges'!$Q175="Yes"),"Yes","No")</f>
        <v>No</v>
      </c>
      <c r="GA176" s="201" t="str">
        <f>IF(AND((RIGHT($GA$3,2)-'[1]Miter Profiles'!$AC$184-'[1]Outside Edges'!$B175)&gt;=5,'[1]Outside Edges'!$Q175="Yes"),"Yes","No")</f>
        <v>No</v>
      </c>
      <c r="GB176" s="202" t="str">
        <f>IF(AND((RIGHT($GB$3,2)-'[1]Miter Profiles'!$AC$185-'[1]Outside Edges'!$B175)&gt;=5,'[1]Outside Edges'!$Q175="Yes"),"Yes","No")</f>
        <v>No</v>
      </c>
      <c r="GC176" s="199" t="str">
        <f>IF(AND((RIGHT($GC$3,2)-'[1]Miter Profiles'!$AC$186-'[1]Outside Edges'!$B175)&gt;=5,'[1]Outside Edges'!$Q175="Yes"),"Yes","No")</f>
        <v>No</v>
      </c>
      <c r="GD176" s="197" t="str">
        <f>IF(AND((RIGHT($GD$3,2)-'[1]Miter Profiles'!$AC$187-'[1]Outside Edges'!$B175)&gt;=5,'[1]Outside Edges'!$Q175="Yes"),"Yes","No")</f>
        <v>No</v>
      </c>
      <c r="GE176" s="198" t="str">
        <f>IF(AND((RIGHT($GE$3,2)-'[1]Miter Profiles'!$AC$188-'[1]Outside Edges'!$B175)&gt;=5,'[1]Outside Edges'!$Q175="Yes"),"Yes","No")</f>
        <v>No</v>
      </c>
      <c r="GF176" s="200" t="str">
        <f>IF(AND((RIGHT($GF$3,2)-'[1]Miter Profiles'!$AC$189-'[1]Outside Edges'!$B175)&gt;=5,'[1]Outside Edges'!$Q175="Yes"),"Yes","No")</f>
        <v>No</v>
      </c>
      <c r="GG176" s="201" t="str">
        <f>IF(AND((RIGHT($GG$3,2)-'[1]Miter Profiles'!$AC$190-'[1]Outside Edges'!$B175)&gt;=5,'[1]Outside Edges'!$Q175="Yes"),"Yes","No")</f>
        <v>No</v>
      </c>
      <c r="GH176" s="202" t="str">
        <f>IF(AND((RIGHT($GH$3,2)-'[1]Miter Profiles'!$AC$191-'[1]Outside Edges'!$B175)&gt;=5,'[1]Outside Edges'!$Q175="Yes"),"Yes","No")</f>
        <v>No</v>
      </c>
      <c r="GI176" s="199" t="str">
        <f>IF(AND((RIGHT($GI$3,2)-'[1]Miter Profiles'!$AC$192-'[1]Outside Edges'!$B175)&gt;=5,'[1]Outside Edges'!$Q175="Yes"),"Yes","No")</f>
        <v>No</v>
      </c>
      <c r="GJ176" s="197" t="str">
        <f>IF(AND((RIGHT($GJ$3,2)-'[1]Miter Profiles'!$AC$193-'[1]Outside Edges'!$B175)&gt;=5,'[1]Outside Edges'!$Q175="Yes"),"Yes","No")</f>
        <v>No</v>
      </c>
      <c r="GK176" s="198" t="str">
        <f>IF(AND((RIGHT($GK$3,2)-'[1]Miter Profiles'!$AC$194-'[1]Outside Edges'!$B175)&gt;=5,'[1]Outside Edges'!$Q175="Yes"),"Yes","No")</f>
        <v>No</v>
      </c>
      <c r="GL176" s="200" t="str">
        <f>IF(AND((RIGHT($GL$3,2)-'[1]Miter Profiles'!$AC$195-'[1]Outside Edges'!$B175)&gt;=5,'[1]Outside Edges'!$Q175="Yes"),"Yes","No")</f>
        <v>No</v>
      </c>
      <c r="GM176" s="201" t="str">
        <f>IF(AND((RIGHT($GM$3,2)-'[1]Miter Profiles'!$AC$196-'[1]Outside Edges'!$B175)&gt;=5,'[1]Outside Edges'!$Q175="Yes"),"Yes","No")</f>
        <v>No</v>
      </c>
      <c r="GN176" s="202" t="str">
        <f>IF(AND((RIGHT($GN$3,2)-'[1]Miter Profiles'!$AC$197-'[1]Outside Edges'!$B175)&gt;=5,'[1]Outside Edges'!$Q175="Yes"),"Yes","No")</f>
        <v>No</v>
      </c>
      <c r="GO176" s="199" t="str">
        <f>IF(AND((RIGHT($GO$3,2)-'[1]Miter Profiles'!$AC$198-'[1]Outside Edges'!$B175)&gt;=5,'[1]Outside Edges'!$Q175="Yes"),"Yes","No")</f>
        <v>No</v>
      </c>
      <c r="GP176" s="197" t="str">
        <f>IF(AND((RIGHT($GP$3,2)-'[1]Miter Profiles'!$AC$199-'[1]Outside Edges'!$B175)&gt;=5,'[1]Outside Edges'!$Q175="Yes"),"Yes","No")</f>
        <v>No</v>
      </c>
      <c r="GQ176" s="198" t="str">
        <f>IF(AND((RIGHT($GQ$3,2)-'[1]Miter Profiles'!$AC$200-'[1]Outside Edges'!$B175)&gt;=5,'[1]Outside Edges'!$Q175="Yes"),"Yes","No")</f>
        <v>No</v>
      </c>
      <c r="GR176" s="211" t="str">
        <f>IF(AND((RIGHT($GR$3,2)-'[1]Miter Profiles'!$AC$201-'[1]Outside Edges'!$B175)&gt;=5,'[1]Outside Edges'!$Q175="Yes"),"Yes","No")</f>
        <v>No</v>
      </c>
      <c r="GS176" s="197" t="str">
        <f>IF(AND((RIGHT($GS$3,2)-'[1]Miter Profiles'!$AC$202-'[1]Outside Edges'!$B175)&gt;=5,'[1]Outside Edges'!$Q175="Yes"),"Yes","No")</f>
        <v>No</v>
      </c>
      <c r="GT176" s="212" t="str">
        <f>IF(AND((RIGHT($GT$3,2)-'[1]Miter Profiles'!$AC$203-'[1]Outside Edges'!$B175)&gt;=5,'[1]Outside Edges'!$Q175="Yes"),"Yes","No")</f>
        <v>No</v>
      </c>
      <c r="GU176" s="208" t="str">
        <f>IF(AND((RIGHT($GU$3,2)-'[1]Miter Profiles'!$AC$204-'[1]Outside Edges'!$B175)&gt;=5,'[1]Outside Edges'!$Q175="Yes"),"Yes","No")</f>
        <v>No</v>
      </c>
      <c r="GV176" s="209" t="str">
        <f>IF(AND((RIGHT($GV$3,2)-'[1]Miter Profiles'!$AC$205-'[1]Outside Edges'!$B175)&gt;=5,'[1]Outside Edges'!$Q175="Yes"),"Yes","No")</f>
        <v>No</v>
      </c>
      <c r="GW176" s="210" t="str">
        <f>IF(AND((RIGHT($GW$3,2)-'[1]Miter Profiles'!$AC$206-'[1]Outside Edges'!$B175)&gt;=5,'[1]Outside Edges'!$Q175="Yes"),"Yes","No")</f>
        <v>No</v>
      </c>
      <c r="GX176" s="200" t="str">
        <f>IF(AND((RIGHT($GX$3,2)-'[1]Miter Profiles'!$AC$207-'[1]Outside Edges'!$B175)&gt;=5,'[1]Outside Edges'!$Q175="Yes"),"Yes","No")</f>
        <v>No</v>
      </c>
      <c r="GY176" s="201" t="str">
        <f>IF(AND((RIGHT($GY$3,2)-'[1]Miter Profiles'!$AC$208-'[1]Outside Edges'!$B175)&gt;=5,'[1]Outside Edges'!$Q175="Yes"),"Yes","No")</f>
        <v>No</v>
      </c>
      <c r="GZ176" s="202" t="str">
        <f>IF(AND((RIGHT($GZ$3,2)-'[1]Miter Profiles'!$AC$209-'[1]Outside Edges'!$B175)&gt;=5,'[1]Outside Edges'!$Q175="Yes"),"Yes","No")</f>
        <v>No</v>
      </c>
      <c r="HA176" s="199" t="str">
        <f>IF(AND((RIGHT($HA$3,2)-'[1]Miter Profiles'!$AC$210-'[1]Outside Edges'!$B175)&gt;=5,'[1]Outside Edges'!$Q175="Yes"),"Yes","No")</f>
        <v>No</v>
      </c>
      <c r="HB176" s="197" t="str">
        <f>IF(AND((RIGHT($HB$3,2)-'[1]Miter Profiles'!$AC$211-'[1]Outside Edges'!$B175)&gt;=5,'[1]Outside Edges'!$Q175="Yes"),"Yes","No")</f>
        <v>No</v>
      </c>
      <c r="HC176" s="198" t="str">
        <f>IF(AND((RIGHT($HC$3,2)-'[1]Miter Profiles'!$AC$212-'[1]Outside Edges'!$B175)&gt;=5,'[1]Outside Edges'!$Q175="Yes"),"Yes","No")</f>
        <v>No</v>
      </c>
      <c r="HD176" s="200" t="str">
        <f>IF(AND((RIGHT($HD$3,2)-'[1]Miter Profiles'!$AC$213-'[1]Outside Edges'!$B175)&gt;=5,'[1]Outside Edges'!$Q175="Yes"),"Yes","No")</f>
        <v>No</v>
      </c>
      <c r="HE176" s="202" t="str">
        <f>IF(AND((RIGHT($HE$3,2)-'[1]Miter Profiles'!$AC$214-'[1]Outside Edges'!$B175)&gt;=5,'[1]Outside Edges'!$Q175="Yes"),"Yes","No")</f>
        <v>No</v>
      </c>
      <c r="HF176" s="199" t="str">
        <f>IF(AND((RIGHT($HF$3,2)-'[1]Miter Profiles'!$AC$215-'[1]Outside Edges'!$B175)&gt;=5,'[1]Outside Edges'!$Q175="Yes"),"Yes","No")</f>
        <v>No</v>
      </c>
      <c r="HG176" s="197" t="str">
        <f>IF(AND((RIGHT($HG$3,2)-'[1]Miter Profiles'!$AC$216-'[1]Outside Edges'!$B175)&gt;=5,'[1]Outside Edges'!$Q175="Yes"),"Yes","No")</f>
        <v>No</v>
      </c>
      <c r="HH176" s="198" t="str">
        <f>IF(AND((RIGHT($HH$3,2)-'[1]Miter Profiles'!$AC$217-'[1]Outside Edges'!$B175)&gt;=5,'[1]Outside Edges'!$Q175="Yes"),"Yes","No")</f>
        <v>No</v>
      </c>
      <c r="HI176" s="200" t="str">
        <f>IF(AND((RIGHT($HI$3,2)-'[1]Miter Profiles'!$AC$218-'[1]Outside Edges'!$B175)&gt;=5,'[1]Outside Edges'!$Q175="Yes"),"Yes","No")</f>
        <v>No</v>
      </c>
      <c r="HJ176" s="201" t="str">
        <f>IF(AND((RIGHT($HJ$3,2)-'[1]Miter Profiles'!$AC$219-'[1]Outside Edges'!$B175)&gt;=5,'[1]Outside Edges'!$Q175="Yes"),"Yes","No")</f>
        <v>No</v>
      </c>
      <c r="HK176" s="202" t="str">
        <f>IF(AND((RIGHT($HK$3,2)-'[1]Miter Profiles'!$AC$220-'[1]Outside Edges'!$B175)&gt;=5,'[1]Outside Edges'!$Q175="Yes"),"Yes","No")</f>
        <v>No</v>
      </c>
      <c r="HL176" s="199" t="str">
        <f>IF(AND((RIGHT($HL$3,2)-'[1]Miter Profiles'!$AC$221-'[1]Outside Edges'!$B175)&gt;=5,'[1]Outside Edges'!$Q175="Yes"),"Yes","No")</f>
        <v>No</v>
      </c>
      <c r="HM176" s="197" t="str">
        <f>IF(AND((RIGHT($HM$3,2)-'[1]Miter Profiles'!$AC$222-'[1]Outside Edges'!$B175)&gt;=5,'[1]Outside Edges'!$Q175="Yes"),"Yes","No")</f>
        <v>No</v>
      </c>
      <c r="HN176" s="197" t="str">
        <f>IF(AND((RIGHT($HN$3,2)-'[1]Miter Profiles'!$AC$223-'[1]Outside Edges'!$B175)&gt;=5,'[1]Outside Edges'!$Q175="Yes"),"Yes","No")</f>
        <v>No</v>
      </c>
      <c r="HO176" s="201" t="str">
        <f>IF(AND((RIGHT($HO$3,2)-'[1]Miter Profiles'!$AC$224-'[1]Outside Edges'!$B175)&gt;=5,'[1]Outside Edges'!$Q175="Yes"),"Yes","No")</f>
        <v>No</v>
      </c>
      <c r="HP176" s="201" t="str">
        <f>IF(AND((RIGHT($HP$3,2)-'[1]Miter Profiles'!$AC$225-'[1]Outside Edges'!$B175)&gt;=5,'[1]Outside Edges'!$Q175="Yes"),"Yes","No")</f>
        <v>No</v>
      </c>
      <c r="HQ176" s="201" t="str">
        <f>IF(AND((RIGHT($HQ$3,3)-'[1]Miter Profiles'!$AC$226-'[1]Outside Edges'!$B175)&gt;=5,'[1]Outside Edges'!$Q175="Yes"),"Yes","No")</f>
        <v>No</v>
      </c>
      <c r="HR176" s="201" t="str">
        <f>IF(AND((RIGHT($HR$3,2)-'[1]Miter Profiles'!$AC$227-'[1]Outside Edges'!$B175)&gt;=5,'[1]Outside Edges'!$Q175="Yes"),"Yes","No")</f>
        <v>No</v>
      </c>
      <c r="HS176" s="197" t="str">
        <f>IF(AND((RIGHT($HS$3,2)-'[1]Miter Profiles'!$AC$228-'[1]Outside Edges'!$B175)&gt;=5,'[1]Outside Edges'!$Q175="Yes"),"Yes","No")</f>
        <v>No</v>
      </c>
      <c r="HT176" s="197" t="str">
        <f>IF(AND((RIGHT($HT$3,2)-'[1]Miter Profiles'!$AC$229-'[1]Outside Edges'!$B175)&gt;=5,'[1]Outside Edges'!$Q175="Yes"),"Yes","No")</f>
        <v>No</v>
      </c>
      <c r="HU176" s="197" t="str">
        <f>IF(AND((RIGHT($HU$3,2)-'[1]Miter Profiles'!$AC$230-'[1]Outside Edges'!$B175)&gt;=5,'[1]Outside Edges'!$Q175="Yes"),"Yes","No")</f>
        <v>No</v>
      </c>
      <c r="HV176" s="201" t="str">
        <f>IF(AND((RIGHT($HV$3,2)-'[1]Miter Profiles'!$AC$231-'[1]Outside Edges'!$B175)&gt;=5,'[1]Outside Edges'!$Q175="Yes"),"Yes","No")</f>
        <v>No</v>
      </c>
      <c r="HW176" s="201" t="str">
        <f>IF(AND((RIGHT($HW$3,2)-'[1]Miter Profiles'!$AC$232-'[1]Outside Edges'!$B175)&gt;=5,'[1]Outside Edges'!$Q175="Yes"),"Yes","No")</f>
        <v>No</v>
      </c>
      <c r="HX176" s="201" t="str">
        <f>IF(AND((RIGHT($HX$3,2)-'[1]Miter Profiles'!$AC$233-'[1]Outside Edges'!$B175)&gt;=5,'[1]Outside Edges'!$Q175="Yes"),"Yes","No")</f>
        <v>No</v>
      </c>
      <c r="HY176" s="197" t="str">
        <f>IF(AND((RIGHT($HY$3,2)-'[1]Miter Profiles'!$AC$234-'[1]Outside Edges'!$B175)&gt;=5,'[1]Outside Edges'!$Q175="Yes"),"Yes","No")</f>
        <v>No</v>
      </c>
      <c r="HZ176" s="197" t="str">
        <f>IF(AND((RIGHT($HZ$3,2)-'[1]Miter Profiles'!$AC$235-'[1]Outside Edges'!$B175)&gt;=5,'[1]Outside Edges'!$Q175="Yes"),"Yes","No")</f>
        <v>No</v>
      </c>
      <c r="IA176" s="197" t="str">
        <f>IF(AND((RIGHT($IA$3,2)-'[1]Miter Profiles'!$AC$236-'[1]Outside Edges'!$B175)&gt;=5,'[1]Outside Edges'!$Q175="Yes"),"Yes","No")</f>
        <v>No</v>
      </c>
      <c r="IB176" s="201" t="str">
        <f>IF(AND((RIGHT($IB$3,2)-'[1]Miter Profiles'!$AC$237-'[1]Outside Edges'!$B175)&gt;=5,'[1]Outside Edges'!$Q175="Yes"),"Yes","No")</f>
        <v>No</v>
      </c>
      <c r="IC176" s="201" t="str">
        <f>IF(AND((RIGHT($IC$3,2)-'[1]Miter Profiles'!$AC$238-'[1]Outside Edges'!$B175)&gt;=5,'[1]Outside Edges'!$Q175="Yes"),"Yes","No")</f>
        <v>No</v>
      </c>
      <c r="ID176" s="201" t="str">
        <f>IF(AND((RIGHT($ID$3,2)-'[1]Miter Profiles'!$AC$239-'[1]Outside Edges'!$B175)&gt;=5,'[1]Outside Edges'!$Q175="Yes"),"Yes","No")</f>
        <v>No</v>
      </c>
      <c r="IE176" s="197" t="str">
        <f>IF(AND((RIGHT($IE$3,2)-'[1]Miter Profiles'!$AC$240-'[1]Outside Edges'!$B175)&gt;=5,'[1]Outside Edges'!$Q175="Yes"),"Yes","No")</f>
        <v>No</v>
      </c>
      <c r="IF176" s="197" t="str">
        <f>IF(AND((RIGHT($IF$3,2)-'[1]Miter Profiles'!$AC$241-'[1]Outside Edges'!$B175)&gt;=5,'[1]Outside Edges'!$Q175="Yes"),"Yes","No")</f>
        <v>No</v>
      </c>
      <c r="IG176" s="197" t="str">
        <f>IF(AND((RIGHT($IG$3,2)-'[1]Miter Profiles'!$AC$242-'[1]Outside Edges'!$B175)&gt;=5,'[1]Outside Edges'!$Q175="Yes"),"Yes","No")</f>
        <v>No</v>
      </c>
      <c r="IH176" s="201" t="str">
        <f>IF(AND((RIGHT($IH$3,2)-'[1]Miter Profiles'!$AC$243-'[1]Outside Edges'!$B175)&gt;=5,'[1]Outside Edges'!$Q175="Yes"),"Yes","No")</f>
        <v>No</v>
      </c>
      <c r="II176" s="201" t="str">
        <f>IF(AND((RIGHT($II$3,2)-'[1]Miter Profiles'!$AC$244-'[1]Outside Edges'!$B175)&gt;=5,'[1]Outside Edges'!$Q175="Yes"),"Yes","No")</f>
        <v>No</v>
      </c>
      <c r="IJ176" s="201" t="str">
        <f>IF(AND((RIGHT($IJ$3,2)-'[1]Miter Profiles'!$AC$245-'[1]Outside Edges'!$B175)&gt;=5,'[1]Outside Edges'!$Q175="Yes"),"Yes","No")</f>
        <v>No</v>
      </c>
      <c r="IK176" s="197" t="str">
        <f>IF(AND((RIGHT($IK$3,2)-'[1]Miter Profiles'!$AC$246-'[1]Outside Edges'!$B175)&gt;=5,'[1]Outside Edges'!$Q175="Yes"),"Yes","No")</f>
        <v>No</v>
      </c>
      <c r="IL176" s="197" t="str">
        <f>IF(AND((RIGHT($IL$3,2)-'[1]Miter Profiles'!$AC$247-'[1]Outside Edges'!$B175)&gt;=5,'[1]Outside Edges'!$Q175="Yes"),"Yes","No")</f>
        <v>No</v>
      </c>
      <c r="IM176" s="197" t="str">
        <f>IF(AND((RIGHT($IM$3,2)-'[1]Miter Profiles'!$AC$248-'[1]Outside Edges'!$B175)&gt;=5,'[1]Outside Edges'!$Q175="Yes"),"Yes","No")</f>
        <v>No</v>
      </c>
      <c r="IN176" s="201" t="str">
        <f>IF(AND((RIGHT($IN$3,2)-'[1]Miter Profiles'!$AC$249-'[1]Outside Edges'!$B175)&gt;=5,'[1]Outside Edges'!$Q175="Yes"),"Yes","No")</f>
        <v>No</v>
      </c>
      <c r="IO176" s="201" t="str">
        <f>IF(AND((RIGHT($IO$3,2)-'[1]Miter Profiles'!$AC$250-'[1]Outside Edges'!$B175)&gt;=5,'[1]Outside Edges'!$Q175="Yes"),"Yes","No")</f>
        <v>No</v>
      </c>
      <c r="IP176" s="201" t="str">
        <f>IF(AND((RIGHT($IP$3,2)-'[1]Miter Profiles'!$AC$251-'[1]Outside Edges'!$B175)&gt;=5,'[1]Outside Edges'!$Q175="Yes"),"Yes","No")</f>
        <v>No</v>
      </c>
      <c r="IQ176" s="197" t="str">
        <f>IF(AND((RIGHT($IQ$3,2)-'[1]Miter Profiles'!$AC$252-'[1]Outside Edges'!$B175)&gt;=5,'[1]Outside Edges'!$Q175="Yes"),"Yes","No")</f>
        <v>No</v>
      </c>
      <c r="IR176" s="197" t="str">
        <f>IF(AND((RIGHT($IR$3,2)-'[1]Miter Profiles'!$AC$253-'[1]Outside Edges'!$B175)&gt;=5,'[1]Outside Edges'!$Q175="Yes"),"Yes","No")</f>
        <v>No</v>
      </c>
      <c r="IS176" s="197" t="str">
        <f>IF(AND((RIGHT($IS$3,2)-'[1]Miter Profiles'!$AC$254-'[1]Outside Edges'!$B175)&gt;=5,'[1]Outside Edges'!$Q175="Yes"),"Yes","No")</f>
        <v>No</v>
      </c>
      <c r="IT176" s="201" t="str">
        <f>IF(AND((RIGHT($IT$3,2)-'[1]Miter Profiles'!$AC$255-'[1]Outside Edges'!$B175)&gt;=5,'[1]Outside Edges'!$Q175="Yes"),"Yes","No")</f>
        <v>No</v>
      </c>
      <c r="IU176" s="201" t="str">
        <f>IF(AND((RIGHT($IU$3,2)-'[1]Miter Profiles'!$AC$256-'[1]Outside Edges'!$B175)&gt;=5,'[1]Outside Edges'!$Q175="Yes"),"Yes","No")</f>
        <v>No</v>
      </c>
      <c r="IV176" s="201" t="str">
        <f>IF(AND((RIGHT($IV$3,2)-'[1]Miter Profiles'!$AC$257-'[1]Outside Edges'!$B175)&gt;=5,'[1]Outside Edges'!$Q175="Yes"),"Yes","No")</f>
        <v>No</v>
      </c>
      <c r="IW176" s="197" t="str">
        <f>IF(AND((RIGHT($IW$3,2)-'[1]Miter Profiles'!$AC$258-'[1]Outside Edges'!$B175)&gt;=5,'[1]Outside Edges'!$Q175="Yes"),"Yes","No")</f>
        <v>No</v>
      </c>
      <c r="IX176" s="197" t="str">
        <f>IF(AND((RIGHT($IX$3,2)-'[1]Miter Profiles'!$AC$259-'[1]Outside Edges'!$B175)&gt;=5,'[1]Outside Edges'!$Q175="Yes"),"Yes","No")</f>
        <v>No</v>
      </c>
      <c r="IY176" s="197" t="str">
        <f>IF(AND((RIGHT($IY$3,2)-'[1]Miter Profiles'!$AC$260-'[1]Outside Edges'!$B175)&gt;=5,'[1]Outside Edges'!$Q175="Yes"),"Yes","No")</f>
        <v>No</v>
      </c>
      <c r="IZ176" s="201" t="str">
        <f>IF(AND((RIGHT($IZ$3,2)-'[1]Miter Profiles'!$AC$261-'[1]Outside Edges'!$B175)&gt;=5,'[1]Outside Edges'!$Q175="Yes"),"Yes","No")</f>
        <v>No</v>
      </c>
      <c r="JA176" s="201" t="str">
        <f>IF(AND((RIGHT($JA$3,2)-'[1]Miter Profiles'!$AC$262-'[1]Outside Edges'!$B175)&gt;=5,'[1]Outside Edges'!$Q175="Yes"),"Yes","No")</f>
        <v>No</v>
      </c>
      <c r="JB176" s="201" t="str">
        <f>IF(AND((RIGHT($JB$3,2)-'[1]Miter Profiles'!$AC$263-'[1]Outside Edges'!$B175)&gt;=5,'[1]Outside Edges'!$Q175="Yes"),"Yes","No")</f>
        <v>No</v>
      </c>
      <c r="JC176" s="197" t="str">
        <f>IF(AND((RIGHT($JC$3,2)-'[1]Miter Profiles'!$AC$264-'[1]Outside Edges'!$B175)&gt;=5,'[1]Outside Edges'!$Q175="Yes"),"Yes","No")</f>
        <v>No</v>
      </c>
      <c r="JD176" s="197" t="str">
        <f>IF(AND((RIGHT($JD$3,2)-'[1]Miter Profiles'!$AC$265-'[1]Outside Edges'!$B175)&gt;=5,'[1]Outside Edges'!$Q175="Yes"),"Yes","No")</f>
        <v>No</v>
      </c>
      <c r="JE176" s="197" t="str">
        <f>IF(AND((RIGHT($JE$3,2)-'[1]Miter Profiles'!$AC$266-'[1]Outside Edges'!$B175)&gt;=5,'[1]Outside Edges'!$Q175="Yes"),"Yes","No")</f>
        <v>No</v>
      </c>
      <c r="JF176" s="201" t="str">
        <f>IF(AND((RIGHT($JF$3,2)-'[1]Miter Profiles'!$AC$267-'[1]Outside Edges'!$B175)&gt;=5,'[1]Outside Edges'!$Q175="Yes"),"Yes","No")</f>
        <v>No</v>
      </c>
      <c r="JG176" s="201" t="str">
        <f>IF(AND((RIGHT($JG$3,2)-'[1]Miter Profiles'!$AC$268-'[1]Outside Edges'!$B175)&gt;=5,'[1]Outside Edges'!$Q175="Yes"),"Yes","No")</f>
        <v>No</v>
      </c>
      <c r="JH176" s="201" t="str">
        <f>IF(AND((RIGHT($JH$3,2)-'[1]Miter Profiles'!$AC$269-'[1]Outside Edges'!$B175)&gt;=5,'[1]Outside Edges'!$Q175="Yes"),"Yes","No")</f>
        <v>No</v>
      </c>
      <c r="JI176" s="197" t="str">
        <f>IF(AND((RIGHT($JI$3,2)-'[1]Miter Profiles'!$AC$270-'[1]Outside Edges'!$B175)&gt;=5,'[1]Outside Edges'!$Q175="Yes"),"Yes","No")</f>
        <v>No</v>
      </c>
      <c r="JJ176" s="197" t="str">
        <f>IF(AND((RIGHT($JJ$3,2)-'[1]Miter Profiles'!$AC$271-'[1]Outside Edges'!$B175)&gt;=5,'[1]Outside Edges'!$Q175="Yes"),"Yes","No")</f>
        <v>No</v>
      </c>
      <c r="JK176" s="197" t="str">
        <f>IF(AND((RIGHT($JK$3,2)-'[1]Miter Profiles'!$AC$272-'[1]Outside Edges'!$B175)&gt;=5,'[1]Outside Edges'!$Q175="Yes"),"Yes","No")</f>
        <v>No</v>
      </c>
      <c r="JL176" s="201" t="str">
        <f>IF(AND((RIGHT($JL$3,2)-'[1]Miter Profiles'!$AC$273-'[1]Outside Edges'!$B175)&gt;=5,'[1]Outside Edges'!$Q175="Yes"),"Yes","No")</f>
        <v>No</v>
      </c>
      <c r="JM176" s="201" t="str">
        <f>IF(AND((RIGHT($JM$3,2)-'[1]Miter Profiles'!$AC$274-'[1]Outside Edges'!$B175)&gt;=5,'[1]Outside Edges'!$Q175="Yes"),"Yes","No")</f>
        <v>No</v>
      </c>
      <c r="JN176" s="201" t="str">
        <f>IF(AND((RIGHT($JN$3,2)-'[1]Miter Profiles'!$AC$275-'[1]Outside Edges'!$B175)&gt;=5,'[1]Outside Edges'!$Q175="Yes"),"Yes","No")</f>
        <v>No</v>
      </c>
      <c r="JO176" s="197" t="str">
        <f>IF(AND((RIGHT($JO$3,2)-'[1]Miter Profiles'!$AC$276-'[1]Outside Edges'!$B175)&gt;=5,'[1]Outside Edges'!$Q175="Yes"),"Yes","No")</f>
        <v>No</v>
      </c>
      <c r="JP176" s="197" t="str">
        <f>IF(AND((RIGHT($JP$3,2)-'[1]Miter Profiles'!$AC$277-'[1]Outside Edges'!$B175)&gt;=5,'[1]Outside Edges'!$Q175="Yes"),"Yes","No")</f>
        <v>No</v>
      </c>
      <c r="JQ176" s="197" t="str">
        <f>IF(AND((RIGHT($JQ$3,2)-'[1]Miter Profiles'!$AC$278-'[1]Outside Edges'!$B175)&gt;=5,'[1]Outside Edges'!$Q175="Yes"),"Yes","No")</f>
        <v>No</v>
      </c>
      <c r="JR176" s="201" t="str">
        <f>IF(AND((RIGHT($JR$3,2)-'[1]Miter Profiles'!$AC$279-'[1]Outside Edges'!$B175)&gt;=5,'[1]Outside Edges'!$Q175="Yes"),"Yes","No")</f>
        <v>No</v>
      </c>
      <c r="JS176" s="201" t="str">
        <f>IF(AND((RIGHT($JS$3,2)-'[1]Miter Profiles'!$AC$280-'[1]Outside Edges'!$B175)&gt;=5,'[1]Outside Edges'!$Q175="Yes"),"Yes","No")</f>
        <v>No</v>
      </c>
      <c r="JT176" s="201" t="str">
        <f>IF(AND((RIGHT($JT$3,2)-'[1]Miter Profiles'!$AC$281-'[1]Outside Edges'!$B175)&gt;=5,'[1]Outside Edges'!$Q175="Yes"),"Yes","No")</f>
        <v>No</v>
      </c>
      <c r="JU176" s="197" t="str">
        <f>IF(AND((RIGHT($JU$3,2)-'[1]Miter Profiles'!$AC$282-'[1]Outside Edges'!$B175)&gt;=5,'[1]Outside Edges'!$Q175="Yes"),"Yes","No")</f>
        <v>No</v>
      </c>
      <c r="JV176" s="197" t="str">
        <f>IF(AND((RIGHT($JV$3,2)-'[1]Miter Profiles'!$AC$283-'[1]Outside Edges'!$B175)&gt;=5,'[1]Outside Edges'!$Q175="Yes"),"Yes","No")</f>
        <v>No</v>
      </c>
      <c r="JW176" s="197" t="str">
        <f>IF(AND((RIGHT($JW$3,2)-'[1]Miter Profiles'!$AC$284-'[1]Outside Edges'!$B175)&gt;=5,'[1]Outside Edges'!$Q175="Yes"),"Yes","No")</f>
        <v>No</v>
      </c>
      <c r="JX176" s="201" t="str">
        <f>IF(AND((RIGHT($JX$3,2)-'[1]Miter Profiles'!$AC$285-'[1]Outside Edges'!$B175)&gt;=5,'[1]Outside Edges'!$Q175="Yes"),"Yes","No")</f>
        <v>No</v>
      </c>
      <c r="JY176" s="201" t="str">
        <f>IF(AND((RIGHT($JY$3,2)-'[1]Miter Profiles'!$AC$286-'[1]Outside Edges'!$B175)&gt;=5,'[1]Outside Edges'!$Q175="Yes"),"Yes","No")</f>
        <v>No</v>
      </c>
      <c r="JZ176" s="201" t="str">
        <f>IF(AND((RIGHT($JZ$3,2)-'[1]Miter Profiles'!$AC$287-'[1]Outside Edges'!$B175)&gt;=5,'[1]Outside Edges'!$Q175="Yes"),"Yes","No")</f>
        <v>No</v>
      </c>
      <c r="KA176" s="197" t="str">
        <f>IF(AND((RIGHT($KA$3,2)-'[1]Miter Profiles'!$AC$288-'[1]Outside Edges'!$B175)&gt;=5,'[1]Outside Edges'!$Q175="Yes"),"Yes","No")</f>
        <v>No</v>
      </c>
      <c r="KB176" s="197" t="str">
        <f>IF(AND((RIGHT($KB$3,2)-'[1]Miter Profiles'!$AC$289-'[1]Outside Edges'!$B175)&gt;=5,'[1]Outside Edges'!$Q175="Yes"),"Yes","No")</f>
        <v>No</v>
      </c>
      <c r="KC176" s="197" t="str">
        <f>IF(AND((RIGHT($KC$3,2)-'[1]Miter Profiles'!$AC$290-'[1]Outside Edges'!$B175)&gt;=5,'[1]Outside Edges'!$Q175="Yes"),"Yes","No")</f>
        <v>No</v>
      </c>
      <c r="KD176" s="201" t="str">
        <f>IF(AND((RIGHT($KD$3,2)-'[1]Miter Profiles'!$AC$291-'[1]Outside Edges'!$B175)&gt;=5,'[1]Outside Edges'!$Q175="Yes"),"Yes","No")</f>
        <v>No</v>
      </c>
      <c r="KE176" s="201" t="str">
        <f>IF(AND((RIGHT($KE$3,2)-'[1]Miter Profiles'!$AC$292-'[1]Outside Edges'!$B175)&gt;=5,'[1]Outside Edges'!$Q175="Yes"),"Yes","No")</f>
        <v>No</v>
      </c>
      <c r="KF176" s="201" t="str">
        <f>IF(AND((RIGHT($KF$3,2)-'[1]Miter Profiles'!$AC$293-'[1]Outside Edges'!$B175)&gt;=5,'[1]Outside Edges'!$Q175="Yes"),"Yes","No")</f>
        <v>No</v>
      </c>
      <c r="KG176" s="197" t="str">
        <f>IF(AND((RIGHT($KG$3,2)-'[1]Miter Profiles'!$AC$294-'[1]Outside Edges'!$B175)&gt;=5,'[1]Outside Edges'!$Q175="Yes"),"Yes","No")</f>
        <v>No</v>
      </c>
      <c r="KH176" s="197" t="str">
        <f>IF(AND((RIGHT($KH$3,2)-'[1]Miter Profiles'!$AC$295-'[1]Outside Edges'!$B175)&gt;=5,'[1]Outside Edges'!$Q175="Yes"),"Yes","No")</f>
        <v>No</v>
      </c>
      <c r="KI176" s="197" t="str">
        <f>IF(AND((RIGHT($KI$3,2)-'[1]Miter Profiles'!$AC$296-'[1]Outside Edges'!$B175)&gt;=5,'[1]Outside Edges'!$Q175="Yes"),"Yes","No")</f>
        <v>No</v>
      </c>
      <c r="KJ176" s="201" t="str">
        <f>IF(AND((RIGHT($KJ$3,2)-'[1]Miter Profiles'!$AC$297-'[1]Outside Edges'!$B175)&gt;=5,'[1]Outside Edges'!$Q175="Yes"),"Yes","No")</f>
        <v>No</v>
      </c>
      <c r="KK176" s="201" t="str">
        <f>IF(AND((RIGHT($KK$3,2)-'[1]Miter Profiles'!$AC$298-'[1]Outside Edges'!$B175)&gt;=5,'[1]Outside Edges'!$Q175="Yes"),"Yes","No")</f>
        <v>No</v>
      </c>
      <c r="KL176" s="201" t="str">
        <f>IF(AND((RIGHT($KL$3,2)-'[1]Miter Profiles'!$AC$299-'[1]Outside Edges'!$B175)&gt;=5,'[1]Outside Edges'!$Q175="Yes"),"Yes","No")</f>
        <v>No</v>
      </c>
      <c r="KM176" s="197" t="str">
        <f>IF(AND((RIGHT($KM$3,2)-'[1]Miter Profiles'!$AC$300-'[1]Outside Edges'!$B175)&gt;=5,'[1]Outside Edges'!$Q175="Yes"),"Yes","No")</f>
        <v>No</v>
      </c>
      <c r="KN176" s="197" t="str">
        <f>IF(AND((RIGHT($KN$3,2)-'[1]Miter Profiles'!$AC$301-'[1]Outside Edges'!$B175)&gt;=5,'[1]Outside Edges'!$Q175="Yes"),"Yes","No")</f>
        <v>No</v>
      </c>
      <c r="KO176" s="197" t="str">
        <f>IF(AND((RIGHT($KO$3,2)-'[1]Miter Profiles'!$AC$302-'[1]Outside Edges'!$B175)&gt;=5,'[1]Outside Edges'!$Q175="Yes"),"Yes","No")</f>
        <v>No</v>
      </c>
      <c r="KP176" s="201" t="str">
        <f>IF(AND((RIGHT($KP$3,2)-'[1]Miter Profiles'!$AC$303-'[1]Outside Edges'!$B175)&gt;=5,'[1]Outside Edges'!$Q175="Yes"),"Yes","No")</f>
        <v>No</v>
      </c>
      <c r="KQ176" s="201" t="str">
        <f>IF(AND((RIGHT($KQ$3,2)-'[1]Miter Profiles'!$AC$304-'[1]Outside Edges'!$B175)&gt;=5,'[1]Outside Edges'!$Q175="Yes"),"Yes","No")</f>
        <v>No</v>
      </c>
      <c r="KR176" s="201" t="str">
        <f>IF(AND((RIGHT($KR$3,2)-'[1]Miter Profiles'!$AC$305-'[1]Outside Edges'!$B175)&gt;=5,'[1]Outside Edges'!$Q175="Yes"),"Yes","No")</f>
        <v>No</v>
      </c>
      <c r="KS176" s="197" t="str">
        <f>IF(AND((RIGHT($KS$3,2)-'[1]Miter Profiles'!$AC$306-'[1]Outside Edges'!$B175)&gt;=5,'[1]Outside Edges'!$Q175="Yes"),"Yes","No")</f>
        <v>No</v>
      </c>
      <c r="KT176" s="197" t="str">
        <f>IF(AND((RIGHT($KT$3,2)-'[1]Miter Profiles'!$AC$307-'[1]Outside Edges'!$B175)&gt;=5,'[1]Outside Edges'!$Q175="Yes"),"Yes","No")</f>
        <v>No</v>
      </c>
      <c r="KU176" s="197" t="str">
        <f>IF(AND((RIGHT($KU$3,2)-'[1]Miter Profiles'!$AC$308-'[1]Outside Edges'!$B175)&gt;=5,'[1]Outside Edges'!$Q175="Yes"),"Yes","No")</f>
        <v>No</v>
      </c>
      <c r="KV176" s="201" t="str">
        <f>IF(AND((RIGHT($KV$3,2)-'[1]Miter Profiles'!$AC$309-'[1]Outside Edges'!$B175)&gt;=5,'[1]Outside Edges'!$Q175="Yes"),"Yes","No")</f>
        <v>No</v>
      </c>
      <c r="KW176" s="201" t="str">
        <f>IF(AND((RIGHT($KW$3,2)-'[1]Miter Profiles'!$AC$310-'[1]Outside Edges'!$B175)&gt;=5,'[1]Outside Edges'!$Q175="Yes"),"Yes","No")</f>
        <v>No</v>
      </c>
      <c r="KX176" s="201" t="str">
        <f>IF(AND((RIGHT($KX$3,2)-'[1]Miter Profiles'!$AC$311-'[1]Outside Edges'!$B175)&gt;=5,'[1]Outside Edges'!$Q175="Yes"),"Yes","No")</f>
        <v>No</v>
      </c>
      <c r="KY176" s="197" t="str">
        <f>IF(AND((RIGHT($KY$3,2)-'[1]Miter Profiles'!$AC$312-'[1]Outside Edges'!$B175)&gt;=5,'[1]Outside Edges'!$Q175="Yes"),"Yes","No")</f>
        <v>No</v>
      </c>
      <c r="KZ176" s="197" t="str">
        <f>IF(AND((RIGHT($KZ$3,2)-'[1]Miter Profiles'!$AC$313-'[1]Outside Edges'!$B175)&gt;=5,'[1]Outside Edges'!$Q175="Yes"),"Yes","No")</f>
        <v>No</v>
      </c>
      <c r="LA176" s="197" t="str">
        <f>IF(AND((RIGHT($LA$3,2)-'[1]Miter Profiles'!$AC$314-'[1]Outside Edges'!$B175)&gt;=5,'[1]Outside Edges'!$Q175="Yes"),"Yes","No")</f>
        <v>No</v>
      </c>
      <c r="LB176" s="201" t="str">
        <f>IF(AND((RIGHT($LB$3,2)-'[1]Miter Profiles'!$AC$315-'[1]Outside Edges'!$B175)&gt;=5,'[1]Outside Edges'!$Q175="Yes"),"Yes","No")</f>
        <v>No</v>
      </c>
      <c r="LC176" s="201" t="str">
        <f>IF(AND((RIGHT($LC$3,2)-'[1]Miter Profiles'!$AC$316-'[1]Outside Edges'!$B175)&gt;=5,'[1]Outside Edges'!$Q175="Yes"),"Yes","No")</f>
        <v>No</v>
      </c>
      <c r="LD176" s="201" t="str">
        <f>IF(AND((RIGHT($LD$3,2)-'[1]Miter Profiles'!$AC$317-'[1]Outside Edges'!$B175)&gt;=5,'[1]Outside Edges'!$Q175="Yes"),"Yes","No")</f>
        <v>No</v>
      </c>
      <c r="LE176" s="201" t="str">
        <f>IF(AND((RIGHT($LE$3,2)-'[1]Miter Profiles'!$AC$318-'[1]Outside Edges'!$B175)&gt;=5,'[1]Outside Edges'!$Q175="Yes"),"Yes","No")</f>
        <v>No</v>
      </c>
      <c r="LF176" s="197" t="str">
        <f>IF(AND((RIGHT($LF$3,2)-'[1]Miter Profiles'!$AC$319-'[1]Outside Edges'!$B175)&gt;=5,'[1]Outside Edges'!$Q175="Yes"),"Yes","No")</f>
        <v>No</v>
      </c>
      <c r="LG176" s="197" t="str">
        <f>IF(AND((RIGHT($LG$3,2)-'[1]Miter Profiles'!$AC$320-'[1]Outside Edges'!$B175)&gt;=5,'[1]Outside Edges'!$Q175="Yes"),"Yes","No")</f>
        <v>No</v>
      </c>
      <c r="LH176" s="197" t="str">
        <f>IF(AND((RIGHT($LH$3,2)-'[1]Miter Profiles'!$AC$321-'[1]Outside Edges'!$B175)&gt;=5,'[1]Outside Edges'!$Q175="Yes"),"Yes","No")</f>
        <v>No</v>
      </c>
      <c r="LI176" s="197" t="str">
        <f>IF(AND((RIGHT($LI$3,2)-'[1]Miter Profiles'!$AC$322-'[1]Outside Edges'!$B175)&gt;=5,'[1]Outside Edges'!$Q175="Yes"),"Yes","No")</f>
        <v>No</v>
      </c>
      <c r="LJ176" s="201" t="str">
        <f>IF(AND((RIGHT($LJ$3,2)-'[1]Miter Profiles'!$AC$323-'[1]Outside Edges'!$B175)&gt;=5,'[1]Outside Edges'!$Q175="Yes"),"Yes","No")</f>
        <v>No</v>
      </c>
      <c r="LK176" s="201" t="str">
        <f>IF(AND((RIGHT($LK$3,2)-'[1]Miter Profiles'!$AC$324-'[1]Outside Edges'!$B175)&gt;=5,'[1]Outside Edges'!$Q175="Yes"),"Yes","No")</f>
        <v>No</v>
      </c>
      <c r="LL176" s="201" t="str">
        <f>IF(AND((RIGHT($LL$3,2)-'[1]Miter Profiles'!$AC$325-'[1]Outside Edges'!$B175)&gt;=5,'[1]Outside Edges'!$Q175="Yes"),"Yes","No")</f>
        <v>No</v>
      </c>
      <c r="LM176" s="197" t="str">
        <f>IF(AND((RIGHT($LM$3,2)-'[1]Miter Profiles'!$AC$326-'[1]Outside Edges'!$B175)&gt;=5,'[1]Outside Edges'!$Q175="Yes"),"Yes","No")</f>
        <v>No</v>
      </c>
      <c r="LN176" s="197" t="str">
        <f>IF(AND((RIGHT($LN$3,2)-'[1]Miter Profiles'!$AC$327-'[1]Outside Edges'!$B175)&gt;=5,'[1]Outside Edges'!$Q175="Yes"),"Yes","No")</f>
        <v>No</v>
      </c>
      <c r="LO176" s="197" t="str">
        <f>IF(AND((RIGHT($LO$3,2)-'[1]Miter Profiles'!$AC$328-'[1]Outside Edges'!$B175)&gt;=5,'[1]Outside Edges'!$Q175="Yes"),"Yes","No")</f>
        <v>No</v>
      </c>
      <c r="LP176" s="201" t="str">
        <f>IF(AND((RIGHT($LP$3,2)-'[1]Miter Profiles'!$AC$329-'[1]Outside Edges'!$B175)&gt;=5,'[1]Outside Edges'!$Q175="Yes"),"Yes","No")</f>
        <v>No</v>
      </c>
      <c r="LQ176" s="201" t="str">
        <f>IF(AND((RIGHT($LQ$3,2)-'[1]Miter Profiles'!$AC$330-'[1]Outside Edges'!$B175)&gt;=5,'[1]Outside Edges'!$Q175="Yes"),"Yes","No")</f>
        <v>No</v>
      </c>
      <c r="LR176" s="201" t="str">
        <f>IF(AND((RIGHT($LR$3,2)-'[1]Miter Profiles'!$AC$331-'[1]Outside Edges'!$B175)&gt;=5,'[1]Outside Edges'!$Q175="Yes"),"Yes","No")</f>
        <v>No</v>
      </c>
      <c r="LS176" s="197" t="str">
        <f>IF(AND((RIGHT($LS$3,2)-'[1]Miter Profiles'!$AC$332-'[1]Outside Edges'!$B175)&gt;=5,'[1]Outside Edges'!$Q175="Yes"),"Yes","No")</f>
        <v>No</v>
      </c>
      <c r="LT176" s="197" t="str">
        <f>IF(AND((RIGHT($LT$3,2)-'[1]Miter Profiles'!$AC$333-'[1]Outside Edges'!$B175)&gt;=5,'[1]Outside Edges'!$Q175="Yes"),"Yes","No")</f>
        <v>No</v>
      </c>
      <c r="LU176" s="197" t="str">
        <f>IF(AND((RIGHT($LU$3,2)-'[1]Miter Profiles'!$AC$334-'[1]Outside Edges'!$B175)&gt;=5,'[1]Outside Edges'!$Q175="Yes"),"Yes","No")</f>
        <v>No</v>
      </c>
      <c r="LV176" s="201" t="str">
        <f>IF(AND((RIGHT($LV$3,2)-'[1]Miter Profiles'!$AC$335-'[1]Outside Edges'!$B175)&gt;=5,'[1]Outside Edges'!$Q175="Yes"),"Yes","No")</f>
        <v>No</v>
      </c>
      <c r="LW176" s="201" t="str">
        <f>IF(AND((RIGHT($LW$3,2)-'[1]Miter Profiles'!$AC$336-'[1]Outside Edges'!$B175)&gt;=5,'[1]Outside Edges'!$Q175="Yes"),"Yes","No")</f>
        <v>No</v>
      </c>
      <c r="LX176" s="201" t="str">
        <f>IF(AND((RIGHT($LX$3,2)-'[1]Miter Profiles'!$AC$337-'[1]Outside Edges'!$B175)&gt;=5,'[1]Outside Edges'!$Q175="Yes"),"Yes","No")</f>
        <v>No</v>
      </c>
      <c r="LY176" s="197" t="str">
        <f>IF(AND((RIGHT($LY$3,2)-'[1]Miter Profiles'!$AC$338-'[1]Outside Edges'!$B175)&gt;=5,'[1]Outside Edges'!$Q175="Yes"),"Yes","No")</f>
        <v>No</v>
      </c>
      <c r="LZ176" s="197" t="str">
        <f>IF(AND((RIGHT($LZ$3,2)-'[1]Miter Profiles'!$AC$339-'[1]Outside Edges'!$B175)&gt;=5,'[1]Outside Edges'!$Q175="Yes"),"Yes","No")</f>
        <v>No</v>
      </c>
      <c r="MA176" s="197" t="str">
        <f>IF(AND((RIGHT($MA$3,2)-'[1]Miter Profiles'!$AC$340-'[1]Outside Edges'!$B175)&gt;=5,'[1]Outside Edges'!$Q175="Yes"),"Yes","No")</f>
        <v>No</v>
      </c>
      <c r="MB176" s="201" t="str">
        <f>IF(AND((RIGHT($MB$3,2)-'[1]Miter Profiles'!$AC$341-'[1]Outside Edges'!$B175)&gt;=5,'[1]Outside Edges'!$Q175="Yes"),"Yes","No")</f>
        <v>No</v>
      </c>
      <c r="MC176" s="201" t="str">
        <f>IF(AND((RIGHT($MC$3,2)-'[1]Miter Profiles'!$AC$342-'[1]Outside Edges'!$B175)&gt;=5,'[1]Outside Edges'!$Q175="Yes"),"Yes","No")</f>
        <v>No</v>
      </c>
      <c r="MD176" s="201" t="str">
        <f>IF(AND((RIGHT($MD$3,2)-'[1]Miter Profiles'!$AC$343-'[1]Outside Edges'!$B175)&gt;=5,'[1]Outside Edges'!$Q175="Yes"),"Yes","No")</f>
        <v>No</v>
      </c>
      <c r="ME176" s="197" t="str">
        <f>IF(AND((RIGHT($ME$3,2)-'[1]Miter Profiles'!$AC$344-'[1]Outside Edges'!$B175)&gt;=5,'[1]Outside Edges'!$Q175="Yes"),"Yes","No")</f>
        <v>No</v>
      </c>
      <c r="MF176" s="197" t="str">
        <f>IF(AND((RIGHT($MF$3,2)-'[1]Miter Profiles'!$AC$345-'[1]Outside Edges'!$B175)&gt;=5,'[1]Outside Edges'!$Q175="Yes"),"Yes","No")</f>
        <v>No</v>
      </c>
      <c r="MG176" s="197" t="str">
        <f>IF(AND((RIGHT($MG$3,2)-'[1]Miter Profiles'!$AC$346-'[1]Outside Edges'!$B175)&gt;=5,'[1]Outside Edges'!$Q175="Yes"),"Yes","No")</f>
        <v>No</v>
      </c>
      <c r="MH176" s="201" t="str">
        <f>IF(AND((RIGHT($MH$3,2)-'[1]Miter Profiles'!$AC$347-'[1]Outside Edges'!$B175)&gt;=5,'[1]Outside Edges'!$Q175="Yes"),"Yes","No")</f>
        <v>No</v>
      </c>
      <c r="MI176" s="201" t="str">
        <f>IF(AND((RIGHT($MI$3,2)-'[1]Miter Profiles'!$AC$348-'[1]Outside Edges'!$B175)&gt;=5,'[1]Outside Edges'!$Q175="Yes"),"Yes","No")</f>
        <v>No</v>
      </c>
      <c r="MJ176" s="201" t="str">
        <f>IF(AND((RIGHT($MJ$3,2)-'[1]Miter Profiles'!$AC$349-'[1]Outside Edges'!$B175)&gt;=5,'[1]Outside Edges'!$Q175="Yes"),"Yes","No")</f>
        <v>No</v>
      </c>
      <c r="MK176" s="197" t="str">
        <f>IF(AND((RIGHT($MK$3,2)-'[1]Miter Profiles'!$AC$350-'[1]Outside Edges'!$B175)&gt;=5,'[1]Outside Edges'!$Q175="Yes"),"Yes","No")</f>
        <v>No</v>
      </c>
      <c r="ML176" s="197" t="str">
        <f>IF(AND((RIGHT($ML$3,2)-'[1]Miter Profiles'!$AC$351-'[1]Outside Edges'!$B175)&gt;=5,'[1]Outside Edges'!$Q175="Yes"),"Yes","No")</f>
        <v>No</v>
      </c>
      <c r="MM176" s="197" t="str">
        <f>IF(AND((RIGHT($MM$3,2)-'[1]Miter Profiles'!$AC$352-'[1]Outside Edges'!$B175)&gt;=5,'[1]Outside Edges'!$Q175="Yes"),"Yes","No")</f>
        <v>No</v>
      </c>
      <c r="MN176" s="201" t="str">
        <f>IF(AND((RIGHT($MK$3,2)-'[1]Miter Profiles'!$AC$353-'[1]Outside Edges'!$B175)&gt;=5,'[1]Outside Edges'!$Q175="Yes"),"Yes","No")</f>
        <v>No</v>
      </c>
      <c r="MO176" s="201" t="str">
        <f>IF(AND((RIGHT($ML$3,2)-'[1]Miter Profiles'!$AC$354-'[1]Outside Edges'!$B175)&gt;=5,'[1]Outside Edges'!$Q175="Yes"),"Yes","No")</f>
        <v>No</v>
      </c>
      <c r="MP176" s="201" t="str">
        <f>IF(AND((RIGHT($MM$3,2)-'[1]Miter Profiles'!$AC$355-'[1]Outside Edges'!$B175)&gt;=5,'[1]Outside Edges'!$Q175="Yes"),"Yes","No")</f>
        <v>No</v>
      </c>
      <c r="MQ176" s="197" t="str">
        <f>IF(AND((RIGHT($MK$3,2)-'[1]Miter Profiles'!$AC$356-'[1]Outside Edges'!$B175)&gt;=5,'[1]Outside Edges'!$Q175="Yes"),"Yes","No")</f>
        <v>No</v>
      </c>
      <c r="MR176" s="197" t="str">
        <f>IF(AND((RIGHT($ML$3,2)-'[1]Miter Profiles'!$AC$357-'[1]Outside Edges'!$B175)&gt;=5,'[1]Outside Edges'!$Q175="Yes"),"Yes","No")</f>
        <v>No</v>
      </c>
      <c r="MS176" s="197" t="str">
        <f>IF(AND((RIGHT($MM$3,2)-'[1]Miter Profiles'!$AC$358-'[1]Outside Edges'!$B175)&gt;=5,'[1]Outside Edges'!$Q175="Yes"),"Yes","No")</f>
        <v>No</v>
      </c>
      <c r="MT176" s="201" t="str">
        <f>IF(AND((RIGHT($MK$3,2)-'[1]Miter Profiles'!$AC$359-'[1]Outside Edges'!$B175)&gt;=5,'[1]Outside Edges'!$Q175="Yes"),"Yes","No")</f>
        <v>No</v>
      </c>
      <c r="MU176" s="201" t="str">
        <f>IF(AND((RIGHT($ML$3,2)-'[1]Miter Profiles'!$AC$360-'[1]Outside Edges'!$B175)&gt;=5,'[1]Outside Edges'!$Q175="Yes"),"Yes","No")</f>
        <v>No</v>
      </c>
      <c r="MV176" s="201" t="str">
        <f>IF(AND((RIGHT($MM$3,2)-'[1]Miter Profiles'!$AC$361-'[1]Outside Edges'!$B175)&gt;=5,'[1]Outside Edges'!$Q175="Yes"),"Yes","No")</f>
        <v>No</v>
      </c>
    </row>
    <row r="177" spans="1:360" thickBot="1" x14ac:dyDescent="0.25">
      <c r="A177" s="371" t="str">
        <f>IF('[1]Outside Edges'!$A176&lt;&gt;"",'[1]Outside Edges'!$A176,"")</f>
        <v>D174</v>
      </c>
      <c r="B177" s="7" t="str">
        <f>IF(AND((RIGHT($B$3,2)-'[1]Miter Profiles'!$AC$3-'[1]Outside Edges'!$B176)&gt;=5,'[1]Outside Edges'!$Q176="Yes"),"Yes","No")</f>
        <v>Yes</v>
      </c>
      <c r="C177" s="7" t="str">
        <f>IF(AND((RIGHT($C$3,2)-'[1]Miter Profiles'!$AC$4-'[1]Outside Edges'!$B176)&gt;=5,'[1]Outside Edges'!$Q176="Yes"),"Yes","No")</f>
        <v>Yes</v>
      </c>
      <c r="D177" s="63" t="str">
        <f>IF(AND((RIGHT($D$3,2)-'[1]Miter Profiles'!$AC$5-'[1]Outside Edges'!$B176)&gt;=5,'[1]Outside Edges'!$Q176="Yes"),"Yes","No")</f>
        <v>Yes</v>
      </c>
      <c r="E177" s="64" t="str">
        <f>IF(AND((RIGHT($E$3,2)-'[1]Miter Profiles'!$AC$6-'[1]Outside Edges'!$B176)&gt;=5,'[1]Outside Edges'!$Q176="Yes"),"Yes","No")</f>
        <v>Yes</v>
      </c>
      <c r="F177" s="8" t="str">
        <f>IF(AND((RIGHT($F$3,2)-'[1]Miter Profiles'!$AC$7-'[1]Outside Edges'!$B176)&gt;=5,'[1]Outside Edges'!$Q176="Yes"),"Yes","No")</f>
        <v>Yes</v>
      </c>
      <c r="G177" s="65" t="str">
        <f>IF(AND((RIGHT($G$3,2)-'[1]Miter Profiles'!$AC$8-'[1]Outside Edges'!$B176)&gt;=5,'[1]Outside Edges'!$Q176="Yes"),"Yes","No")</f>
        <v>Yes</v>
      </c>
      <c r="H177" s="7" t="str">
        <f>IF(AND((RIGHT($H$3,2)-'[1]Miter Profiles'!$AC$9-'[1]Outside Edges'!$B176)&gt;=5,'[1]Outside Edges'!$Q176="Yes"),"Yes","No")</f>
        <v>Yes</v>
      </c>
      <c r="I177" s="7" t="str">
        <f>IF(AND((RIGHT($I$3,2)-'[1]Miter Profiles'!$AC$10-'[1]Outside Edges'!$B176)&gt;=5,'[1]Outside Edges'!$Q176="Yes"),"Yes","No")</f>
        <v>Yes</v>
      </c>
      <c r="J177" s="63" t="str">
        <f>IF(AND((RIGHT($J$3,2)-'[1]Miter Profiles'!$AC$11-'[1]Outside Edges'!$B176)&gt;=5,'[1]Outside Edges'!$Q176="Yes"),"Yes","No")</f>
        <v>Yes</v>
      </c>
      <c r="K177" s="64" t="str">
        <f>IF(AND((RIGHT($K$3,2)-'[1]Miter Profiles'!$AC$12-'[1]Outside Edges'!$B176)&gt;=5,'[1]Outside Edges'!$Q176="Yes"),"Yes","No")</f>
        <v>Yes</v>
      </c>
      <c r="L177" s="8" t="str">
        <f>IF(AND((RIGHT($L$3,2)-'[1]Miter Profiles'!$AC$13-'[1]Outside Edges'!$B176)&gt;=5,'[1]Outside Edges'!$Q176="Yes"),"Yes","No")</f>
        <v>Yes</v>
      </c>
      <c r="M177" s="65" t="str">
        <f>IF(AND((RIGHT($M$3,2)-'[1]Miter Profiles'!$AC$14-'[1]Outside Edges'!$B176)&gt;=5,'[1]Outside Edges'!$Q176="Yes"),"Yes","No")</f>
        <v>Yes</v>
      </c>
      <c r="N177" s="7" t="str">
        <f>IF(AND((RIGHT($N$3,2)-'[1]Miter Profiles'!$AC$15-'[1]Outside Edges'!$B176)&gt;=4,'[1]Outside Edges'!$Q176="Yes"),"Yes","No")</f>
        <v>No</v>
      </c>
      <c r="O177" s="7" t="str">
        <f>IF(AND((RIGHT($O$3,2)-'[1]Miter Profiles'!$AC$16-'[1]Outside Edges'!$B176)&gt;=5,'[1]Outside Edges'!$Q176="Yes"),"Yes","No")</f>
        <v>Yes</v>
      </c>
      <c r="P177" s="63" t="str">
        <f>IF(AND((RIGHT($P$3,2)-'[1]Miter Profiles'!$AC$17-'[1]Outside Edges'!$B176)&gt;=5,'[1]Outside Edges'!$Q176="Yes"),"Yes","No")</f>
        <v>Yes</v>
      </c>
      <c r="Q177" s="64" t="str">
        <f>IF(AND((RIGHT($Q$3,2)-'[1]Miter Profiles'!$AC$18-'[1]Outside Edges'!$B176)&gt;=5,'[1]Outside Edges'!$Q176="Yes"),"Yes","No")</f>
        <v>No</v>
      </c>
      <c r="R177" s="8" t="str">
        <f>IF(AND((RIGHT($R$3,2)-'[1]Miter Profiles'!$AC$19-'[1]Outside Edges'!$B176)&gt;=5,'[1]Outside Edges'!$Q176="Yes"),"Yes","No")</f>
        <v>Yes</v>
      </c>
      <c r="S177" s="65" t="str">
        <f>IF(AND((RIGHT($S$3,2)-'[1]Miter Profiles'!$AC$20-'[1]Outside Edges'!$B176)&gt;=5,'[1]Outside Edges'!$Q176="Yes"),"Yes","No")</f>
        <v>Yes</v>
      </c>
      <c r="T177" s="7" t="str">
        <f>IF(AND((RIGHT($T$3,2)-'[1]Miter Profiles'!$AC$21-'[1]Outside Edges'!$B176)&gt;=5,'[1]Outside Edges'!$Q176="Yes"),"Yes","No")</f>
        <v>Yes</v>
      </c>
      <c r="U177" s="7" t="str">
        <f>IF(AND((RIGHT($U$3,2)-'[1]Miter Profiles'!$AC$22-'[1]Outside Edges'!$B176)&gt;=5,'[1]Outside Edges'!$Q176="Yes"),"Yes","No")</f>
        <v>Yes</v>
      </c>
      <c r="V177" s="63" t="str">
        <f>IF(AND((RIGHT($V$3,2)-'[1]Miter Profiles'!$AC$23-'[1]Outside Edges'!$B176)&gt;=5,'[1]Outside Edges'!$Q176="Yes"),"Yes","No")</f>
        <v>Yes</v>
      </c>
      <c r="W177" s="64" t="str">
        <f>IF(AND((RIGHT($W$3,2)-'[1]Miter Profiles'!$AC$24-'[1]Outside Edges'!$B176)&gt;=5,'[1]Outside Edges'!$Q176="Yes"),"Yes","No")</f>
        <v>No</v>
      </c>
      <c r="X177" s="8" t="str">
        <f>IF(AND((RIGHT($X$3,2)-'[1]Miter Profiles'!$AC$25-'[1]Outside Edges'!$B176)&gt;=5,'[1]Outside Edges'!$Q176="Yes"),"Yes","No")</f>
        <v>Yes</v>
      </c>
      <c r="Y177" s="65" t="str">
        <f>IF(AND((RIGHT($Y$3,2)-'[1]Miter Profiles'!$AC$26-'[1]Outside Edges'!$B176)&gt;=5,'[1]Outside Edges'!$Q176="Yes"),"Yes","No")</f>
        <v>Yes</v>
      </c>
      <c r="Z177" s="7" t="str">
        <f>IF(AND((RIGHT($Z$3,2)-'[1]Miter Profiles'!$AC$27-'[1]Outside Edges'!$B176)&gt;=5,'[1]Outside Edges'!$Q176="Yes"),"Yes","No")</f>
        <v>Yes</v>
      </c>
      <c r="AA177" s="7" t="str">
        <f>IF(AND((RIGHT($AA$3,2)-'[1]Miter Profiles'!$AC$28-'[1]Outside Edges'!$B176)&gt;=5,'[1]Outside Edges'!$Q176="Yes"),"Yes","No")</f>
        <v>Yes</v>
      </c>
      <c r="AB177" s="63" t="str">
        <f>IF(AND((RIGHT($AB$3,2)-'[1]Miter Profiles'!$AC$29-'[1]Outside Edges'!$B176)&gt;=5,'[1]Outside Edges'!$Q176="Yes"),"Yes","No")</f>
        <v>Yes</v>
      </c>
      <c r="AC177" s="64" t="str">
        <f>IF(AND((RIGHT($AC$3,2)-'[1]Miter Profiles'!$AC$30-'[1]Outside Edges'!$B176)&gt;=5,'[1]Outside Edges'!$Q176="Yes"),"Yes","No")</f>
        <v>Yes</v>
      </c>
      <c r="AD177" s="8" t="str">
        <f>IF(AND((RIGHT($AD$3,2)-'[1]Miter Profiles'!$AC$31-'[1]Outside Edges'!$B176)&gt;=5,'[1]Outside Edges'!$Q176="Yes"),"Yes","No")</f>
        <v>Yes</v>
      </c>
      <c r="AE177" s="65" t="str">
        <f>IF(AND((RIGHT($AE$3,2)-'[1]Miter Profiles'!$AC$32-'[1]Outside Edges'!$B176)&gt;=5,'[1]Outside Edges'!$Q176="Yes"),"Yes","No")</f>
        <v>Yes</v>
      </c>
      <c r="AF177" s="7" t="str">
        <f>IF(AND((RIGHT($AF$3,2)-'[1]Miter Profiles'!$AC$33-'[1]Outside Edges'!$B176)&gt;=5,'[1]Outside Edges'!$Q176="Yes"),"Yes","No")</f>
        <v>Yes</v>
      </c>
      <c r="AG177" s="7" t="str">
        <f>IF(AND((RIGHT($AG$3,2)-'[1]Miter Profiles'!$AC$34-'[1]Outside Edges'!$B176)&gt;=5,'[1]Outside Edges'!$Q176="Yes"),"Yes","No")</f>
        <v>Yes</v>
      </c>
      <c r="AH177" s="63" t="str">
        <f>IF(AND((RIGHT($AH$3,2)-'[1]Miter Profiles'!$AC$35-'[1]Outside Edges'!$B176)&gt;=5,'[1]Outside Edges'!$Q176="Yes"),"Yes","No")</f>
        <v>Yes</v>
      </c>
      <c r="AI177" s="64" t="str">
        <f>IF(AND((RIGHT($AI$3,2)-'[1]Miter Profiles'!$AC$36-'[1]Outside Edges'!$B176)&gt;=5,'[1]Outside Edges'!$Q176="Yes"),"Yes","No")</f>
        <v>Yes</v>
      </c>
      <c r="AJ177" s="8" t="str">
        <f>IF(AND((RIGHT($AJ$3,2)-'[1]Miter Profiles'!$AC$37-'[1]Outside Edges'!$B176)&gt;=5,'[1]Outside Edges'!$Q176="Yes"),"Yes","No")</f>
        <v>Yes</v>
      </c>
      <c r="AK177" s="65" t="str">
        <f>IF(AND((RIGHT($AK$3,2)-'[1]Miter Profiles'!$AC$38-'[1]Outside Edges'!$B176)&gt;=5,'[1]Outside Edges'!$Q176="Yes"),"Yes","No")</f>
        <v>Yes</v>
      </c>
      <c r="AL177" s="7" t="str">
        <f>IF(AND((RIGHT($AL$3,2)-'[1]Miter Profiles'!$AC$39-'[1]Outside Edges'!$B176)&gt;=5,'[1]Outside Edges'!$Q176="Yes"),"Yes","No")</f>
        <v>Yes</v>
      </c>
      <c r="AM177" s="7" t="str">
        <f>IF(AND((RIGHT($AM$3,2)-'[1]Miter Profiles'!$AC$40-'[1]Outside Edges'!$B176)&gt;=5,'[1]Outside Edges'!$Q176="Yes"),"Yes","No")</f>
        <v>Yes</v>
      </c>
      <c r="AN177" s="63" t="str">
        <f>IF(AND((RIGHT($AN$3,2)-'[1]Miter Profiles'!$AC$41-'[1]Outside Edges'!$B176)&gt;=5,'[1]Outside Edges'!$Q176="Yes"),"Yes","No")</f>
        <v>Yes</v>
      </c>
      <c r="AO177" s="64" t="str">
        <f>IF(AND((RIGHT($AO$3,2)-'[1]Miter Profiles'!$AC$42-'[1]Outside Edges'!$B176)&gt;=5,'[1]Outside Edges'!$Q176="Yes"),"Yes","No")</f>
        <v>Yes</v>
      </c>
      <c r="AP177" s="8" t="str">
        <f>IF(AND((RIGHT($AP$3,2)-'[1]Miter Profiles'!$AC$43-'[1]Outside Edges'!$B176)&gt;=5,'[1]Outside Edges'!$Q176="Yes"),"Yes","No")</f>
        <v>Yes</v>
      </c>
      <c r="AQ177" s="65" t="str">
        <f>IF(AND((RIGHT($AQ$3,2)-'[1]Miter Profiles'!$AC$44-'[1]Outside Edges'!$B176)&gt;=5,'[1]Outside Edges'!$Q176="Yes"),"Yes","No")</f>
        <v>Yes</v>
      </c>
      <c r="AR177" s="7" t="str">
        <f>IF(AND((RIGHT($AR$3,2)-'[1]Miter Profiles'!$AC$45-'[1]Outside Edges'!$B176)&gt;=5,'[1]Outside Edges'!$Q176="Yes"),"Yes","No")</f>
        <v>Yes</v>
      </c>
      <c r="AS177" s="7" t="str">
        <f>IF(AND((RIGHT($AS$3,2)-'[1]Miter Profiles'!$AC$46-'[1]Outside Edges'!$B176)&gt;=5,'[1]Outside Edges'!$Q176="Yes"),"Yes","No")</f>
        <v>Yes</v>
      </c>
      <c r="AT177" s="63" t="str">
        <f>IF(AND((RIGHT($AT$3,2)-'[1]Miter Profiles'!$AC$47-'[1]Outside Edges'!$B176)&gt;=5,'[1]Outside Edges'!$Q176="Yes"),"Yes","No")</f>
        <v>Yes</v>
      </c>
      <c r="AU177" s="64" t="str">
        <f>IF(AND((RIGHT($AU$3,2)-'[1]Miter Profiles'!$AC$48-'[1]Outside Edges'!$B176)&gt;=5,'[1]Outside Edges'!$Q176="Yes"),"Yes","No")</f>
        <v>Yes</v>
      </c>
      <c r="AV177" s="8" t="str">
        <f>IF(AND((RIGHT($AV$3,2)-'[1]Miter Profiles'!$AC$49-'[1]Outside Edges'!$B176)&gt;=5,'[1]Outside Edges'!$Q176="Yes"),"Yes","No")</f>
        <v>Yes</v>
      </c>
      <c r="AW177" s="65" t="str">
        <f>IF(AND((RIGHT($AW$3,2)-'[1]Miter Profiles'!$AC$50-'[1]Outside Edges'!$B176)&gt;=5,'[1]Outside Edges'!$Q176="Yes"),"Yes","No")</f>
        <v>Yes</v>
      </c>
      <c r="AX177" s="7" t="str">
        <f>IF(AND((RIGHT($AX$3,2)-'[1]Miter Profiles'!$AC$51-'[1]Outside Edges'!$B176)&gt;=5,'[1]Outside Edges'!$Q176="Yes"),"Yes","No")</f>
        <v>Yes</v>
      </c>
      <c r="AY177" s="7" t="str">
        <f>IF(AND((RIGHT($AY$3,2)-'[1]Miter Profiles'!$AC$52-'[1]Outside Edges'!$B176)&gt;=5,'[1]Outside Edges'!$Q176="Yes"),"Yes","No")</f>
        <v>Yes</v>
      </c>
      <c r="AZ177" s="63" t="str">
        <f>IF(AND((RIGHT($AZ$3,2)-'[1]Miter Profiles'!$AC$53-'[1]Outside Edges'!$B176)&gt;=5,'[1]Outside Edges'!$Q176="Yes"),"Yes","No")</f>
        <v>Yes</v>
      </c>
      <c r="BA177" s="64" t="str">
        <f>IF(AND((RIGHT($BA$3,2)-'[1]Miter Profiles'!$AC$54-'[1]Outside Edges'!$B176)&gt;=5,'[1]Outside Edges'!$Q176="Yes"),"Yes","No")</f>
        <v>Yes</v>
      </c>
      <c r="BB177" s="8" t="str">
        <f>IF(AND((RIGHT($BB$3,2)-'[1]Miter Profiles'!$AC$55-'[1]Outside Edges'!$B176)&gt;=5,'[1]Outside Edges'!$Q176="Yes"),"Yes","No")</f>
        <v>Yes</v>
      </c>
      <c r="BC177" s="65" t="str">
        <f>IF(AND((RIGHT($BC$3,2)-'[1]Miter Profiles'!$AC$56-'[1]Outside Edges'!$B176)&gt;=5,'[1]Outside Edges'!$Q176="Yes"),"Yes","No")</f>
        <v>Yes</v>
      </c>
      <c r="BD177" s="7" t="str">
        <f>IF(AND((RIGHT($BD$3,2)-'[1]Miter Profiles'!$AC$57-'[1]Outside Edges'!$B176)&gt;=5,'[1]Outside Edges'!$Q176="Yes"),"Yes","No")</f>
        <v>Yes</v>
      </c>
      <c r="BE177" s="7" t="str">
        <f>IF(AND((RIGHT($BE$3,2)-'[1]Miter Profiles'!$AC$58-'[1]Outside Edges'!$B176)&gt;=5,'[1]Outside Edges'!$Q176="Yes"),"Yes","No")</f>
        <v>Yes</v>
      </c>
      <c r="BF177" s="63" t="str">
        <f>IF(AND((RIGHT($BF$3,2)-'[1]Miter Profiles'!$AC$59-'[1]Outside Edges'!$B176)&gt;=5,'[1]Outside Edges'!$Q176="Yes"),"Yes","No")</f>
        <v>Yes</v>
      </c>
      <c r="BG177" s="64" t="str">
        <f>IF(AND((RIGHT($BG$3,2)-'[1]Miter Profiles'!$AC$60-'[1]Outside Edges'!$B176)&gt;=5,'[1]Outside Edges'!$Q176="Yes"),"Yes","No")</f>
        <v>Yes</v>
      </c>
      <c r="BH177" s="8" t="str">
        <f>IF(AND((RIGHT($BH$3,2)-'[1]Miter Profiles'!$AC$61-'[1]Outside Edges'!$B176)&gt;=5,'[1]Outside Edges'!$Q176="Yes"),"Yes","No")</f>
        <v>Yes</v>
      </c>
      <c r="BI177" s="65" t="str">
        <f>IF(AND((RIGHT($BI$3,2)-'[1]Miter Profiles'!$AC$62-'[1]Outside Edges'!$B176)&gt;=5,'[1]Outside Edges'!$Q176="Yes"),"Yes","No")</f>
        <v>Yes</v>
      </c>
      <c r="BJ177" s="7" t="str">
        <f>IF(AND((RIGHT($BJ$3,2)-'[1]Miter Profiles'!$AC$63-'[1]Outside Edges'!$B176)&gt;=5,'[1]Outside Edges'!$Q176="Yes"),"Yes","No")</f>
        <v>Yes</v>
      </c>
      <c r="BK177" s="7" t="str">
        <f>IF(AND((RIGHT($BK$3,2)-'[1]Miter Profiles'!$AC$64-'[1]Outside Edges'!$B176)&gt;=5,'[1]Outside Edges'!$Q176="Yes"),"Yes","No")</f>
        <v>Yes</v>
      </c>
      <c r="BL177" s="63" t="str">
        <f>IF(AND((RIGHT($BL$3,2)-'[1]Miter Profiles'!$AC$65-'[1]Outside Edges'!$B176)&gt;=5,'[1]Outside Edges'!$Q176="Yes"),"Yes","No")</f>
        <v>Yes</v>
      </c>
      <c r="BM177" s="64" t="str">
        <f>IF(AND((RIGHT($BM$3,2)-'[1]Miter Profiles'!$AC$66-'[1]Outside Edges'!$B176)&gt;=5,'[1]Outside Edges'!$Q176="Yes"),"Yes","No")</f>
        <v>Yes</v>
      </c>
      <c r="BN177" s="8" t="str">
        <f>IF(AND((RIGHT($BN$3,2)-'[1]Miter Profiles'!$AC$67-'[1]Outside Edges'!$B176)&gt;=5,'[1]Outside Edges'!$Q176="Yes"),"Yes","No")</f>
        <v>Yes</v>
      </c>
      <c r="BO177" s="65" t="str">
        <f>IF(AND((RIGHT($BO$3,2)-'[1]Miter Profiles'!$AC$68-'[1]Outside Edges'!$B176)&gt;=5,'[1]Outside Edges'!$Q176="Yes"),"Yes","No")</f>
        <v>Yes</v>
      </c>
      <c r="BP177" s="7" t="str">
        <f>IF(AND((RIGHT($BP$3,2)-'[1]Miter Profiles'!$AC$69-'[1]Outside Edges'!$B176)&gt;=5,'[1]Outside Edges'!$Q176="Yes"),"Yes","No")</f>
        <v>Yes</v>
      </c>
      <c r="BQ177" s="7" t="str">
        <f>IF(AND((RIGHT($BQ$3,2)-'[1]Miter Profiles'!$AC$70-'[1]Outside Edges'!$B176)&gt;=5,'[1]Outside Edges'!$Q176="Yes"),"Yes","No")</f>
        <v>Yes</v>
      </c>
      <c r="BR177" s="63" t="str">
        <f>IF(AND((RIGHT($BR$3,2)-'[1]Miter Profiles'!$AC$71-'[1]Outside Edges'!$B176)&gt;=5,'[1]Outside Edges'!$Q176="Yes"),"Yes","No")</f>
        <v>Yes</v>
      </c>
      <c r="BS177" s="64" t="str">
        <f>IF(AND((RIGHT($BS$3,2)-'[1]Miter Profiles'!$AC$72-'[1]Outside Edges'!$B176)&gt;=5,'[1]Outside Edges'!$Q176="Yes"),"Yes","No")</f>
        <v>Yes</v>
      </c>
      <c r="BT177" s="8" t="str">
        <f>IF(AND((RIGHT($BT$3,2)-'[1]Miter Profiles'!$AC$73-'[1]Outside Edges'!$B176)&gt;=5,'[1]Outside Edges'!$Q176="Yes"),"Yes","No")</f>
        <v>Yes</v>
      </c>
      <c r="BU177" s="65" t="str">
        <f>IF(AND((RIGHT($BU$3,2)-'[1]Miter Profiles'!$AC$74-'[1]Outside Edges'!$B176)&gt;=5,'[1]Outside Edges'!$Q176="Yes"),"Yes","No")</f>
        <v>Yes</v>
      </c>
      <c r="BV177" s="7" t="str">
        <f>IF(AND((RIGHT($BV$3,2)-'[1]Miter Profiles'!$AC$75-'[1]Outside Edges'!$B176)&gt;=5,'[1]Outside Edges'!$Q176="Yes"),"Yes","No")</f>
        <v>Yes</v>
      </c>
      <c r="BW177" s="7" t="str">
        <f>IF(AND((RIGHT($BW$3,2)-'[1]Miter Profiles'!$AC$76-'[1]Outside Edges'!$B176)&gt;=5,'[1]Outside Edges'!$Q176="Yes"),"Yes","No")</f>
        <v>Yes</v>
      </c>
      <c r="BX177" s="63" t="str">
        <f>IF(AND((RIGHT($BX$3,2)-'[1]Miter Profiles'!$AC$77-'[1]Outside Edges'!$B176)&gt;=5,'[1]Outside Edges'!$Q176="Yes"),"Yes","No")</f>
        <v>Yes</v>
      </c>
      <c r="BY177" s="64" t="str">
        <f>IF(AND((RIGHT($BY$3,2)-'[1]Miter Profiles'!$AC$78-'[1]Outside Edges'!$B176)&gt;=5,'[1]Outside Edges'!$Q176="Yes"),"Yes","No")</f>
        <v>Yes</v>
      </c>
      <c r="BZ177" s="8" t="str">
        <f>IF(AND((RIGHT($BZ$3,2)-'[1]Miter Profiles'!$AC$79-'[1]Outside Edges'!$B176)&gt;=5,'[1]Outside Edges'!$Q176="Yes"),"Yes","No")</f>
        <v>Yes</v>
      </c>
      <c r="CA177" s="65" t="str">
        <f>IF(AND((RIGHT($CA$3,2)-'[1]Miter Profiles'!$AC$80-'[1]Outside Edges'!$B176)&gt;=5,'[1]Outside Edges'!$Q176="Yes"),"Yes","No")</f>
        <v>Yes</v>
      </c>
      <c r="CB177" s="7" t="str">
        <f>IF(AND((RIGHT($CB$3,2)-'[1]Miter Profiles'!$AC$81-'[1]Outside Edges'!$B176)&gt;=5,'[1]Outside Edges'!$Q176="Yes"),"Yes","No")</f>
        <v>Yes</v>
      </c>
      <c r="CC177" s="7" t="str">
        <f>IF(AND((RIGHT($CC$3,2)-'[1]Miter Profiles'!$AC$82-'[1]Outside Edges'!$B176)&gt;=5,'[1]Outside Edges'!$Q176="Yes"),"Yes","No")</f>
        <v>Yes</v>
      </c>
      <c r="CD177" s="63" t="str">
        <f>IF(AND((RIGHT($CD$3,2)-'[1]Miter Profiles'!$AC$83-'[1]Outside Edges'!$B176)&gt;=5,'[1]Outside Edges'!$Q176="Yes"),"Yes","No")</f>
        <v>Yes</v>
      </c>
      <c r="CE177" s="64" t="str">
        <f>IF(AND((RIGHT($CE$3,2)-'[1]Miter Profiles'!$AC$84-'[1]Outside Edges'!$B176)&gt;=5,'[1]Outside Edges'!$Q176="Yes"),"Yes","No")</f>
        <v>Yes</v>
      </c>
      <c r="CF177" s="8" t="str">
        <f>IF(AND((RIGHT($CF$3,2)-'[1]Miter Profiles'!$AC$85-'[1]Outside Edges'!$B176)&gt;=5,'[1]Outside Edges'!$Q176="Yes"),"Yes","No")</f>
        <v>Yes</v>
      </c>
      <c r="CG177" s="65" t="str">
        <f>IF(AND((RIGHT($CG$3,2)-'[1]Miter Profiles'!$AC$86-'[1]Outside Edges'!$B176)&gt;=5,'[1]Outside Edges'!$Q176="Yes"),"Yes","No")</f>
        <v>Yes</v>
      </c>
      <c r="CH177" s="7" t="str">
        <f>IF(AND((RIGHT($CH$3,2)-'[1]Miter Profiles'!$AC$87-'[1]Outside Edges'!$B176)&gt;=5,'[1]Outside Edges'!$Q176="Yes"),"Yes","No")</f>
        <v>Yes</v>
      </c>
      <c r="CI177" s="7" t="str">
        <f>IF(AND((RIGHT($CI$3,2)-'[1]Miter Profiles'!$AC$88-'[1]Outside Edges'!$B176)&gt;=5,'[1]Outside Edges'!$Q176="Yes"),"Yes","No")</f>
        <v>Yes</v>
      </c>
      <c r="CJ177" s="63" t="str">
        <f>IF(AND((RIGHT($CJ$3,2)-'[1]Miter Profiles'!$AC$89-'[1]Outside Edges'!$B176)&gt;=5,'[1]Outside Edges'!$Q176="Yes"),"Yes","No")</f>
        <v>Yes</v>
      </c>
      <c r="CK177" s="64" t="str">
        <f>IF(AND((RIGHT($CK$3,2)-'[1]Miter Profiles'!$AC$90-'[1]Outside Edges'!$B176)&gt;=5,'[1]Outside Edges'!$Q176="Yes"),"Yes","No")</f>
        <v>Yes</v>
      </c>
      <c r="CL177" s="8" t="str">
        <f>IF(AND((RIGHT($CL$3,2)-'[1]Miter Profiles'!$AC$91-'[1]Outside Edges'!$B176)&gt;=5,'[1]Outside Edges'!$Q176="Yes"),"Yes","No")</f>
        <v>Yes</v>
      </c>
      <c r="CM177" s="65" t="str">
        <f>IF(AND((RIGHT($CM$3,2)-'[1]Miter Profiles'!$AC$92-'[1]Outside Edges'!$B176)&gt;=5,'[1]Outside Edges'!$Q176="Yes"),"Yes","No")</f>
        <v>Yes</v>
      </c>
      <c r="CN177" s="7" t="str">
        <f>IF(AND((RIGHT(CN$3,2)-'[1]Miter Profiles'!$AC$93-'[1]Outside Edges'!$B176)&gt;=5,'[1]Outside Edges'!$Q176="Yes"),"Yes","No")</f>
        <v>No</v>
      </c>
      <c r="CO177" s="7" t="str">
        <f>IF(AND((RIGHT(CO$3,2)-'[1]Miter Profiles'!$AC$94-'[1]Outside Edges'!$B176)&gt;=5,'[1]Outside Edges'!$Q176="Yes"),"Yes","No")</f>
        <v>Yes</v>
      </c>
      <c r="CP177" s="63" t="str">
        <f>IF(AND((RIGHT(CP$3,2)-'[1]Miter Profiles'!$AC$95-'[1]Outside Edges'!$B176)&gt;=5,'[1]Outside Edges'!$Q176="Yes"),"Yes","No")</f>
        <v>Yes</v>
      </c>
      <c r="CQ177" s="64" t="str">
        <f>IF(AND((RIGHT(CQ$3,2)-'[1]Miter Profiles'!$AC$96-'[1]Outside Edges'!$B176)&gt;=5,'[1]Outside Edges'!$Q176="Yes"),"Yes","No")</f>
        <v>Yes</v>
      </c>
      <c r="CR177" s="8" t="str">
        <f>IF(AND((RIGHT(CR$3,2)-'[1]Miter Profiles'!$AC$97-'[1]Outside Edges'!$B176)&gt;=5,'[1]Outside Edges'!$Q176="Yes"),"Yes","No")</f>
        <v>Yes</v>
      </c>
      <c r="CS177" s="65" t="str">
        <f>IF(AND((RIGHT(CS$3,2)-'[1]Miter Profiles'!$AC$98-'[1]Outside Edges'!$B176)&gt;=5,'[1]Outside Edges'!$Q176="Yes"),"Yes","No")</f>
        <v>Yes</v>
      </c>
      <c r="CT177" s="7" t="str">
        <f>IF(AND((RIGHT($CT$3,2)-'[1]Miter Profiles'!$AC$99-'[1]Outside Edges'!$B176)&gt;=5,'[1]Outside Edges'!$Q176="Yes"),"Yes","No")</f>
        <v>Yes</v>
      </c>
      <c r="CU177" s="7" t="str">
        <f>IF(AND((RIGHT($CU$3,2)-'[1]Miter Profiles'!$AC$100-'[1]Outside Edges'!$B176)&gt;=5,'[1]Outside Edges'!$Q176="Yes"),"Yes","No")</f>
        <v>Yes</v>
      </c>
      <c r="CV177" s="63" t="str">
        <f>IF(AND((RIGHT($CV$3,2)-'[1]Miter Profiles'!$AC$101-'[1]Outside Edges'!$B176)&gt;=5,'[1]Outside Edges'!$Q176="Yes"),"Yes","No")</f>
        <v>Yes</v>
      </c>
      <c r="CW177" s="64" t="str">
        <f>IF(AND((RIGHT($CW$3,2)-'[1]Miter Profiles'!$AC$102-'[1]Outside Edges'!$B176)&gt;=5,'[1]Outside Edges'!$Q176="Yes"),"Yes","No")</f>
        <v>Yes</v>
      </c>
      <c r="CX177" s="8" t="str">
        <f>IF(AND((RIGHT($CX$3,2)-'[1]Miter Profiles'!$AC$103-'[1]Outside Edges'!$B176)&gt;=5,'[1]Outside Edges'!$Q176="Yes"),"Yes","No")</f>
        <v>Yes</v>
      </c>
      <c r="CY177" s="65" t="str">
        <f>IF(AND((RIGHT($CY$3,2)-'[1]Miter Profiles'!$AC$104-'[1]Outside Edges'!$B176)&gt;=5,'[1]Outside Edges'!$Q176="Yes"),"Yes","No")</f>
        <v>Yes</v>
      </c>
      <c r="CZ177" s="7" t="str">
        <f>IF(AND((RIGHT($CZ$3,2)-'[1]Miter Profiles'!$AC$105-'[1]Outside Edges'!$B176)&gt;=5,'[1]Outside Edges'!$Q176="Yes"),"Yes","No")</f>
        <v>No</v>
      </c>
      <c r="DA177" s="7" t="str">
        <f>IF(AND((RIGHT($DA$3,2)-'[1]Miter Profiles'!$AC$106-'[1]Outside Edges'!$B176)&gt;=5,'[1]Outside Edges'!$Q176="Yes"),"Yes","No")</f>
        <v>No</v>
      </c>
      <c r="DB177" s="63" t="str">
        <f>IF(AND((RIGHT($DB$3,2)-'[1]Miter Profiles'!$AC$107-'[1]Outside Edges'!$B176)&gt;=5,'[1]Outside Edges'!$Q176="Yes"),"Yes","No")</f>
        <v>No</v>
      </c>
      <c r="DC177" s="64" t="str">
        <f>IF(AND((RIGHT($DC$3,2)-'[1]Miter Profiles'!$AC$108-'[1]Outside Edges'!$B176)&gt;=5,'[1]Outside Edges'!$Q176="Yes"),"Yes","No")</f>
        <v>Yes</v>
      </c>
      <c r="DD177" s="8" t="str">
        <f>IF(AND((RIGHT($DD$3,2)-'[1]Miter Profiles'!$AC$109-'[1]Outside Edges'!$B176)&gt;=5,'[1]Outside Edges'!$Q176="Yes"),"Yes","No")</f>
        <v>Yes</v>
      </c>
      <c r="DE177" s="65" t="str">
        <f>IF(AND((RIGHT($DE$3,2)-'[1]Miter Profiles'!$AC$110-'[1]Outside Edges'!$B176)&gt;=5,'[1]Outside Edges'!$Q176="Yes"),"Yes","No")</f>
        <v>Yes</v>
      </c>
      <c r="DF177" s="7" t="str">
        <f>IF(AND((RIGHT($DF$3,2)-'[1]Miter Profiles'!$AC$111-'[1]Outside Edges'!$B176)&gt;=5,'[1]Outside Edges'!$Q176="Yes"),"Yes","No")</f>
        <v>Yes</v>
      </c>
      <c r="DG177" s="7" t="str">
        <f>IF(AND((RIGHT($DG$3,2)-'[1]Miter Profiles'!$AC$112-'[1]Outside Edges'!$B176)&gt;=5,'[1]Outside Edges'!$Q176="Yes"),"Yes","No")</f>
        <v>Yes</v>
      </c>
      <c r="DH177" s="63" t="str">
        <f>IF(AND((RIGHT($DH$3,2)-'[1]Miter Profiles'!$AC$113-'[1]Outside Edges'!$B176)&gt;=5,'[1]Outside Edges'!$Q176="Yes"),"Yes","No")</f>
        <v>Yes</v>
      </c>
      <c r="DI177" s="64" t="str">
        <f>IF(AND((RIGHT($DI$3,2)-'[1]Miter Profiles'!$AC$114-'[1]Outside Edges'!$B176)&gt;=5,'[1]Outside Edges'!$Q176="Yes"),"Yes","No")</f>
        <v>Yes</v>
      </c>
      <c r="DJ177" s="8" t="str">
        <f>IF(AND((RIGHT($DJ$3,2)-'[1]Miter Profiles'!$AC$115-'[1]Outside Edges'!$B176)&gt;=5,'[1]Outside Edges'!$Q176="Yes"),"Yes","No")</f>
        <v>Yes</v>
      </c>
      <c r="DK177" s="65" t="str">
        <f>IF(AND((RIGHT($DK$3,2)-'[1]Miter Profiles'!$AC$116-'[1]Outside Edges'!$B176)&gt;=5,'[1]Outside Edges'!$Q176="Yes"),"Yes","No")</f>
        <v>Yes</v>
      </c>
      <c r="DL177" s="7" t="str">
        <f>IF(AND((RIGHT($DL$3,2)-'[1]Miter Profiles'!$AC$117-'[1]Outside Edges'!$B176)&gt;=5,'[1]Outside Edges'!$Q176="Yes"),"Yes","No")</f>
        <v>Yes</v>
      </c>
      <c r="DM177" s="7" t="str">
        <f>IF(AND((RIGHT($DM$3,2)-'[1]Miter Profiles'!$AC$118-'[1]Outside Edges'!$B176)&gt;=5,'[1]Outside Edges'!$Q176="Yes"),"Yes","No")</f>
        <v>Yes</v>
      </c>
      <c r="DN177" s="63" t="str">
        <f>IF(AND((RIGHT($DN$3,2)-'[1]Miter Profiles'!$AC$119-'[1]Outside Edges'!$B176)&gt;=5,'[1]Outside Edges'!$Q176="Yes"),"Yes","No")</f>
        <v>Yes</v>
      </c>
      <c r="DO177" s="64" t="str">
        <f>IF(AND((RIGHT($DO$3,2)-'[1]Miter Profiles'!$AC$120-'[1]Outside Edges'!$B176)&gt;=5,'[1]Outside Edges'!$Q176="Yes"),"Yes","No")</f>
        <v>No</v>
      </c>
      <c r="DP177" s="8" t="str">
        <f>IF(AND((RIGHT($DP$3,2)-'[1]Miter Profiles'!$AC$121-'[1]Outside Edges'!$B176)&gt;=5,'[1]Outside Edges'!$Q176="Yes"),"Yes","No")</f>
        <v>Yes</v>
      </c>
      <c r="DQ177" s="65" t="str">
        <f>IF(AND((RIGHT($DQ$3,2)-'[1]Miter Profiles'!$AC$122-'[1]Outside Edges'!$B176)&gt;=5,'[1]Outside Edges'!$Q176="Yes"),"Yes","No")</f>
        <v>Yes</v>
      </c>
      <c r="DR177" s="7" t="str">
        <f>IF(AND((RIGHT($DR$3,2)-'[1]Miter Profiles'!$AC$123-'[1]Outside Edges'!$B176)&gt;=5,'[1]Outside Edges'!$Q176="Yes"),"Yes","No")</f>
        <v>Yes</v>
      </c>
      <c r="DS177" s="7" t="str">
        <f>IF(AND((RIGHT($DS$3,2)-'[1]Miter Profiles'!$AC$124-'[1]Outside Edges'!$B176)&gt;=5,'[1]Outside Edges'!$Q176="Yes"),"Yes","No")</f>
        <v>Yes</v>
      </c>
      <c r="DT177" s="63" t="str">
        <f>IF(AND((RIGHT($DT$3,2)-'[1]Miter Profiles'!$AC$125-'[1]Outside Edges'!$B176)&gt;=5,'[1]Outside Edges'!$Q176="Yes"),"Yes","No")</f>
        <v>Yes</v>
      </c>
      <c r="DU177" s="64" t="str">
        <f>IF(AND((RIGHT($DU$3,2)-'[1]Miter Profiles'!$AC$126-'[1]Outside Edges'!$B176)&gt;=5,'[1]Outside Edges'!$Q176="Yes"),"Yes","No")</f>
        <v>Yes</v>
      </c>
      <c r="DV177" s="8" t="str">
        <f>IF(AND((RIGHT($DV$3,2)-'[1]Miter Profiles'!$AC$127-'[1]Outside Edges'!$B176)&gt;=5,'[1]Outside Edges'!$Q176="Yes"),"Yes","No")</f>
        <v>Yes</v>
      </c>
      <c r="DW177" s="65" t="str">
        <f>IF(AND((RIGHT($DW$3,2)-'[1]Miter Profiles'!$AC$128-'[1]Outside Edges'!$B176)&gt;=5,'[1]Outside Edges'!$Q176="Yes"),"Yes","No")</f>
        <v>Yes</v>
      </c>
      <c r="DX177" s="7" t="str">
        <f>IF(AND((RIGHT($DX$3,2)-'[1]Miter Profiles'!$AC$129-'[1]Outside Edges'!$B176)&gt;=5,'[1]Outside Edges'!$Q176="Yes"),"Yes","No")</f>
        <v>Yes</v>
      </c>
      <c r="DY177" s="7" t="str">
        <f>IF(AND((RIGHT($DY$3,2)-'[1]Miter Profiles'!$AC$130-'[1]Outside Edges'!$B176)&gt;=5,'[1]Outside Edges'!$Q176="Yes"),"Yes","No")</f>
        <v>Yes</v>
      </c>
      <c r="DZ177" s="63" t="str">
        <f>IF(AND((RIGHT($DZ$3,2)-'[1]Miter Profiles'!$AC$131-'[1]Outside Edges'!$B176)&gt;=5,'[1]Outside Edges'!$Q176="Yes"),"Yes","No")</f>
        <v>Yes</v>
      </c>
      <c r="EA177" s="68" t="str">
        <f>IF(AND((RIGHT($EA$3,2)-'[1]Miter Profiles'!$AC$132-'[1]Outside Edges'!$B176)&gt;=5,'[1]Outside Edges'!$Q176="Yes"),"Yes","No")</f>
        <v>Yes</v>
      </c>
      <c r="EB177" s="78" t="str">
        <f>IF(AND((RIGHT($EB$3,2)-'[1]Miter Profiles'!$AC$133-'[1]Outside Edges'!$B176)&gt;=5,'[1]Outside Edges'!$Q176="Yes"),"Yes","No")</f>
        <v>No</v>
      </c>
      <c r="EC177" s="79" t="str">
        <f>IF(AND((RIGHT($EC$3,2)-'[1]Miter Profiles'!$AC$134-'[1]Outside Edges'!$B176)&gt;=5,'[1]Outside Edges'!$Q176="Yes"),"Yes","No")</f>
        <v>Yes</v>
      </c>
      <c r="ED177" s="81" t="str">
        <f>IF(AND((RIGHT($ED$3,2)-'[1]Miter Profiles'!$AC$135-'[1]Outside Edges'!$B176)&gt;=5,'[1]Outside Edges'!$Q176="Yes"),"Yes","No")</f>
        <v>Yes</v>
      </c>
      <c r="EE177" s="80" t="str">
        <f>IF(AND((RIGHT($EE$3,2)-'[1]Miter Profiles'!$AC$136-'[1]Outside Edges'!$B176)&gt;=5,'[1]Outside Edges'!$Q176="Yes"),"Yes","No")</f>
        <v>Yes</v>
      </c>
      <c r="EF177" s="63" t="str">
        <f>IF(AND((RIGHT($EF$3,2)-'[1]Miter Profiles'!$AC$137-'[1]Outside Edges'!$B176)&gt;=5,'[1]Outside Edges'!$Q176="Yes"),"Yes","No")</f>
        <v>Yes</v>
      </c>
      <c r="EG177" s="7" t="str">
        <f>IF(AND((RIGHT($EG$3,2)-'[1]Miter Profiles'!$AC$138-'[1]Outside Edges'!$B176)&gt;=5,'[1]Outside Edges'!$Q176="Yes"),"Yes","No")</f>
        <v>Yes</v>
      </c>
      <c r="EH177" s="68" t="str">
        <f>IF(AND((RIGHT($EH$3,2)-'[1]Miter Profiles'!$AC$139-'[1]Outside Edges'!$B176)&gt;=5,'[1]Outside Edges'!$Q176="Yes"),"Yes","No")</f>
        <v>Yes</v>
      </c>
      <c r="EI177" s="82" t="str">
        <f>IF(AND((RIGHT($EI$3,2)-'[1]Miter Profiles'!$AC$140-'[1]Outside Edges'!$B176)&gt;=5,'[1]Outside Edges'!$Q176="Yes"),"Yes","No")</f>
        <v>Yes</v>
      </c>
      <c r="EJ177" s="83" t="str">
        <f>IF(AND((RIGHT($EJ$3,2)-'[1]Miter Profiles'!$AC$141-'[1]Outside Edges'!$B176)&gt;=5,'[1]Outside Edges'!$Q176="Yes"),"Yes","No")</f>
        <v>Yes</v>
      </c>
      <c r="EK177" s="83" t="str">
        <f>IF(AND((RIGHT($EK$3,2)-'[1]Miter Profiles'!$AC$142-'[1]Outside Edges'!$B176)&gt;=5,'[1]Outside Edges'!$Q176="Yes"),"Yes","No")</f>
        <v>Yes</v>
      </c>
      <c r="EL177" s="81" t="str">
        <f>IF(AND((RIGHT($EL$3,2)-'[1]Miter Profiles'!$AC$143-'[1]Outside Edges'!$B176)&gt;=5,'[1]Outside Edges'!$Q176="Yes"),"Yes","No")</f>
        <v>Yes</v>
      </c>
      <c r="EM177" s="84" t="str">
        <f>IF(AND((RIGHT($EM$3,2)-'[1]Miter Profiles'!$AC$144-'[1]Outside Edges'!$B176)&gt;=5,'[1]Outside Edges'!$Q176="Yes"),"Yes","No")</f>
        <v>No</v>
      </c>
      <c r="EN177" s="7" t="str">
        <f>IF(AND((RIGHT($EN$3,2)-'[1]Miter Profiles'!$AC$145-'[1]Outside Edges'!$B176)&gt;=5,'[1]Outside Edges'!$Q176="Yes"),"Yes","No")</f>
        <v>Yes</v>
      </c>
      <c r="EO177" s="68" t="str">
        <f>IF(AND((RIGHT($EO$3,2)-'[1]Miter Profiles'!$AC$146-'[1]Outside Edges'!$B176)&gt;=5,'[1]Outside Edges'!$Q176="Yes"),"Yes","No")</f>
        <v>Yes</v>
      </c>
      <c r="EP177" s="83" t="str">
        <f>IF(AND((RIGHT($EP$3,2)-'[1]Miter Profiles'!$AC$147-'[1]Outside Edges'!$B176)&gt;=5,'[1]Outside Edges'!$Q176="Yes"),"Yes","No")</f>
        <v>Yes</v>
      </c>
      <c r="EQ177" s="83" t="str">
        <f>IF(AND((RIGHT($EQ$3,2)-'[1]Miter Profiles'!$AC$148-'[1]Outside Edges'!$B176)&gt;=5,'[1]Outside Edges'!$Q176="Yes"),"Yes","No")</f>
        <v>Yes</v>
      </c>
      <c r="ER177" s="81" t="str">
        <f>IF(AND((RIGHT($ER$3,2)-'[1]Miter Profiles'!$AC$149-'[1]Outside Edges'!$B176)&gt;=5,'[1]Outside Edges'!$Q176="Yes"),"Yes","No")</f>
        <v>Yes</v>
      </c>
      <c r="ES177" s="84" t="str">
        <f>IF(AND((RIGHT($ES$3,2)-'[1]Miter Profiles'!$AC$150-'[1]Outside Edges'!$B176)&gt;=5,'[1]Outside Edges'!$Q176="Yes"),"Yes","No")</f>
        <v>Yes</v>
      </c>
      <c r="ET177" s="7" t="str">
        <f>IF(AND((RIGHT($ET$3,2)-'[1]Miter Profiles'!$AC$151-'[1]Outside Edges'!$B176)&gt;=5,'[1]Outside Edges'!$Q176="Yes"),"Yes","No")</f>
        <v>Yes</v>
      </c>
      <c r="EU177" s="68" t="str">
        <f>IF(AND((RIGHT($EU$3,2)-'[1]Miter Profiles'!$AC$152-'[1]Outside Edges'!$B176)&gt;=5,'[1]Outside Edges'!$Q176="Yes"),"Yes","No")</f>
        <v>Yes</v>
      </c>
      <c r="EV177" s="83" t="str">
        <f>IF(AND((RIGHT($EV$3,2)-'[1]Miter Profiles'!$AC$153-'[1]Outside Edges'!$B176)&gt;=5,'[1]Outside Edges'!$Q176="Yes"),"Yes","No")</f>
        <v>Yes</v>
      </c>
      <c r="EW177" s="83" t="str">
        <f>IF(AND((RIGHT($EW$3,2)-'[1]Miter Profiles'!$AC$154-'[1]Outside Edges'!$B176)&gt;=5,'[1]Outside Edges'!$Q176="Yes"),"Yes","No")</f>
        <v>Yes</v>
      </c>
      <c r="EX177" s="81" t="str">
        <f>IF(AND((RIGHT($EX$3,2)-'[1]Miter Profiles'!$AC$155-'[1]Outside Edges'!$B176)&gt;=5,'[1]Outside Edges'!$Q176="Yes"),"Yes","No")</f>
        <v>Yes</v>
      </c>
      <c r="EY177" s="84" t="str">
        <f>IF(AND((RIGHT($EY$3,2)-'[1]Miter Profiles'!$AC$156-'[1]Outside Edges'!$B176)&gt;=5,'[1]Outside Edges'!$Q176="Yes"),"Yes","No")</f>
        <v>Yes</v>
      </c>
      <c r="EZ177" s="7" t="str">
        <f>IF(AND((RIGHT($EZ$3,2)-'[1]Miter Profiles'!$AC$157-'[1]Outside Edges'!$B176)&gt;=5,'[1]Outside Edges'!$Q176="Yes"),"Yes","No")</f>
        <v>Yes</v>
      </c>
      <c r="FA177" s="68" t="str">
        <f>IF(AND((RIGHT($FA$3,2)-'[1]Miter Profiles'!$AC$158-'[1]Outside Edges'!$B176)&gt;=5,'[1]Outside Edges'!$Q176="Yes"),"Yes","No")</f>
        <v>Yes</v>
      </c>
      <c r="FB177" s="83" t="str">
        <f>IF(AND((RIGHT($FB$3,2)-'[1]Miter Profiles'!$AC$159-'[1]Outside Edges'!$B176)&gt;=5,'[1]Outside Edges'!$Q176="Yes"),"Yes","No")</f>
        <v>Yes</v>
      </c>
      <c r="FC177" s="83" t="str">
        <f>IF(AND((RIGHT($FC$3,2)-'[1]Miter Profiles'!$AC$160-'[1]Outside Edges'!$B176)&gt;=5,'[1]Outside Edges'!$Q176="Yes"),"Yes","No")</f>
        <v>Yes</v>
      </c>
      <c r="FD177" s="81" t="str">
        <f>IF(AND((RIGHT($FD$3,2)-'[1]Miter Profiles'!$AC$161-'[1]Outside Edges'!$B176)&gt;=5,'[1]Outside Edges'!$Q176="Yes"),"Yes","No")</f>
        <v>Yes</v>
      </c>
      <c r="FE177" s="84" t="str">
        <f>IF(AND((RIGHT($FE$3,2)-'[1]Miter Profiles'!$AC$162-'[1]Outside Edges'!$B176)&gt;=5,'[1]Outside Edges'!$Q176="Yes"),"Yes","No")</f>
        <v>Yes</v>
      </c>
      <c r="FF177" s="7" t="str">
        <f>IF(AND((RIGHT($FF$3,2)-'[1]Miter Profiles'!$AC$163-'[1]Outside Edges'!$B176)&gt;=5,'[1]Outside Edges'!$Q176="Yes"),"Yes","No")</f>
        <v>Yes</v>
      </c>
      <c r="FG177" s="68" t="str">
        <f>IF(AND((RIGHT($FG$3,2)-'[1]Miter Profiles'!$AC$164-'[1]Outside Edges'!$B176)&gt;=5,'[1]Outside Edges'!$Q176="Yes"),"Yes","No")</f>
        <v>Yes</v>
      </c>
      <c r="FH177" s="83" t="str">
        <f>IF(AND((RIGHT($FH$3,2)-'[1]Miter Profiles'!$AC$165-'[1]Outside Edges'!$B176)&gt;=5,'[1]Outside Edges'!$Q176="Yes"),"Yes","No")</f>
        <v>Yes</v>
      </c>
      <c r="FI177" s="83" t="str">
        <f>IF(AND((RIGHT($FI$3,2)-'[1]Miter Profiles'!$AC$166-'[1]Outside Edges'!$B176)&gt;=5,'[1]Outside Edges'!$Q176="Yes"),"Yes","No")</f>
        <v>Yes</v>
      </c>
      <c r="FJ177" s="81" t="str">
        <f>IF(AND((RIGHT($FJ$3,2)-'[1]Miter Profiles'!$AC$167-'[1]Outside Edges'!$B176)&gt;=5,'[1]Outside Edges'!$Q176="Yes"),"Yes","No")</f>
        <v>Yes</v>
      </c>
      <c r="FK177" s="84" t="str">
        <f>IF(AND((RIGHT($FK$3,2)-'[1]Miter Profiles'!$AC$168-'[1]Outside Edges'!$B176)&gt;=5,'[1]Outside Edges'!$Q176="Yes"),"Yes","No")</f>
        <v>Yes</v>
      </c>
      <c r="FL177" s="7" t="str">
        <f>IF(AND((RIGHT($FL$3,2)-'[1]Miter Profiles'!$AC$169-'[1]Outside Edges'!$B176)&gt;=5,'[1]Outside Edges'!$Q176="Yes"),"Yes","No")</f>
        <v>Yes</v>
      </c>
      <c r="FM177" s="68" t="str">
        <f>IF(AND((RIGHT($FM$3,2)-'[1]Miter Profiles'!$AC$170-'[1]Outside Edges'!$B176)&gt;=5,'[1]Outside Edges'!$Q176="Yes"),"Yes","No")</f>
        <v>Yes</v>
      </c>
      <c r="FN177" s="83" t="str">
        <f>IF(AND((RIGHT($FN$3,2)-'[1]Miter Profiles'!$AC$171-'[1]Outside Edges'!$B176)&gt;=5,'[1]Outside Edges'!$Q176="Yes"),"Yes","No")</f>
        <v>Yes</v>
      </c>
      <c r="FO177" s="83" t="str">
        <f>IF(AND((RIGHT($FO$3,2)-'[1]Miter Profiles'!$AC$172-'[1]Outside Edges'!$B176)&gt;=5,'[1]Outside Edges'!$Q176="Yes"),"Yes","No")</f>
        <v>Yes</v>
      </c>
      <c r="FP177" s="81" t="str">
        <f>IF(AND((RIGHT($FP$3,2)-'[1]Miter Profiles'!$AC$173-'[1]Outside Edges'!$B176)&gt;=5,'[1]Outside Edges'!$Q176="Yes"),"Yes","No")</f>
        <v>Yes</v>
      </c>
      <c r="FQ177" s="84" t="str">
        <f>IF(AND((RIGHT($FQ$3,2)-'[1]Miter Profiles'!$AC$174-'[1]Outside Edges'!$B176)&gt;=5,'[1]Outside Edges'!$Q176="Yes"),"Yes","No")</f>
        <v>Yes</v>
      </c>
      <c r="FR177" s="7" t="str">
        <f>IF(AND((RIGHT($FR$3,2)-'[1]Miter Profiles'!$AC$175-'[1]Outside Edges'!$B176)&gt;=5,'[1]Outside Edges'!$Q176="Yes"),"Yes","No")</f>
        <v>Yes</v>
      </c>
      <c r="FS177" s="68" t="str">
        <f>IF(AND((RIGHT($FS$3,2)-'[1]Miter Profiles'!$AC$176-'[1]Outside Edges'!$B176)&gt;=5,'[1]Outside Edges'!$Q176="Yes"),"Yes","No")</f>
        <v>Yes</v>
      </c>
      <c r="FT177" s="83" t="str">
        <f>IF(AND((RIGHT($FT$3,2)-'[1]Miter Profiles'!$AC$177-'[1]Outside Edges'!$B176)&gt;=5,'[1]Outside Edges'!$Q176="Yes"),"Yes","No")</f>
        <v>Yes</v>
      </c>
      <c r="FU177" s="83" t="str">
        <f>IF(AND((RIGHT($FU$3,2)-'[1]Miter Profiles'!$AC$178-'[1]Outside Edges'!$B176)&gt;=5,'[1]Outside Edges'!$Q176="Yes"),"Yes","No")</f>
        <v>Yes</v>
      </c>
      <c r="FV177" s="81" t="str">
        <f>IF(AND((RIGHT($V$3,2)-'[1]Miter Profiles'!$AC$179-'[1]Outside Edges'!$B176)&gt;=5,'[1]Outside Edges'!$Q176="Yes"),"Yes","No")</f>
        <v>Yes</v>
      </c>
      <c r="FW177" s="84" t="str">
        <f>IF(AND((RIGHT($FW$3,2)-'[1]Miter Profiles'!$AC$180-'[1]Outside Edges'!$B176)&gt;=5,'[1]Outside Edges'!$Q176="Yes"),"Yes","No")</f>
        <v>No</v>
      </c>
      <c r="FX177" s="197" t="str">
        <f>IF(AND((RIGHT($FX$3,2)-'[1]Miter Profiles'!$AC$181-'[1]Outside Edges'!$B176)&gt;=5,'[1]Outside Edges'!$Q176="Yes"),"Yes","No")</f>
        <v>Yes</v>
      </c>
      <c r="FY177" s="198" t="str">
        <f>IF(AND((RIGHT($FY$3,2)-'[1]Miter Profiles'!$AC$182-'[1]Outside Edges'!$B176)&gt;=5,'[1]Outside Edges'!$Q176="Yes"),"Yes","No")</f>
        <v>Yes</v>
      </c>
      <c r="FZ177" s="200" t="str">
        <f>IF(AND((RIGHT($FZ$3,2)-'[1]Miter Profiles'!$AC$183-'[1]Outside Edges'!$B176)&gt;=5,'[1]Outside Edges'!$Q176="Yes"),"Yes","No")</f>
        <v>Yes</v>
      </c>
      <c r="GA177" s="201" t="str">
        <f>IF(AND((RIGHT($GA$3,2)-'[1]Miter Profiles'!$AC$184-'[1]Outside Edges'!$B176)&gt;=5,'[1]Outside Edges'!$Q176="Yes"),"Yes","No")</f>
        <v>Yes</v>
      </c>
      <c r="GB177" s="202" t="str">
        <f>IF(AND((RIGHT($GB$3,2)-'[1]Miter Profiles'!$AC$185-'[1]Outside Edges'!$B176)&gt;=5,'[1]Outside Edges'!$Q176="Yes"),"Yes","No")</f>
        <v>Yes</v>
      </c>
      <c r="GC177" s="199" t="str">
        <f>IF(AND((RIGHT($GC$3,2)-'[1]Miter Profiles'!$AC$186-'[1]Outside Edges'!$B176)&gt;=5,'[1]Outside Edges'!$Q176="Yes"),"Yes","No")</f>
        <v>Yes</v>
      </c>
      <c r="GD177" s="197" t="str">
        <f>IF(AND((RIGHT($GD$3,2)-'[1]Miter Profiles'!$AC$187-'[1]Outside Edges'!$B176)&gt;=5,'[1]Outside Edges'!$Q176="Yes"),"Yes","No")</f>
        <v>Yes</v>
      </c>
      <c r="GE177" s="198" t="str">
        <f>IF(AND((RIGHT($GE$3,2)-'[1]Miter Profiles'!$AC$188-'[1]Outside Edges'!$B176)&gt;=5,'[1]Outside Edges'!$Q176="Yes"),"Yes","No")</f>
        <v>Yes</v>
      </c>
      <c r="GF177" s="200" t="str">
        <f>IF(AND((RIGHT($GF$3,2)-'[1]Miter Profiles'!$AC$189-'[1]Outside Edges'!$B176)&gt;=5,'[1]Outside Edges'!$Q176="Yes"),"Yes","No")</f>
        <v>Yes</v>
      </c>
      <c r="GG177" s="201" t="str">
        <f>IF(AND((RIGHT($GG$3,2)-'[1]Miter Profiles'!$AC$190-'[1]Outside Edges'!$B176)&gt;=5,'[1]Outside Edges'!$Q176="Yes"),"Yes","No")</f>
        <v>Yes</v>
      </c>
      <c r="GH177" s="202" t="str">
        <f>IF(AND((RIGHT($GH$3,2)-'[1]Miter Profiles'!$AC$191-'[1]Outside Edges'!$B176)&gt;=5,'[1]Outside Edges'!$Q176="Yes"),"Yes","No")</f>
        <v>Yes</v>
      </c>
      <c r="GI177" s="199" t="str">
        <f>IF(AND((RIGHT($GI$3,2)-'[1]Miter Profiles'!$AC$192-'[1]Outside Edges'!$B176)&gt;=5,'[1]Outside Edges'!$Q176="Yes"),"Yes","No")</f>
        <v>Yes</v>
      </c>
      <c r="GJ177" s="197" t="str">
        <f>IF(AND((RIGHT($GJ$3,2)-'[1]Miter Profiles'!$AC$193-'[1]Outside Edges'!$B176)&gt;=5,'[1]Outside Edges'!$Q176="Yes"),"Yes","No")</f>
        <v>Yes</v>
      </c>
      <c r="GK177" s="198" t="str">
        <f>IF(AND((RIGHT($GK$3,2)-'[1]Miter Profiles'!$AC$194-'[1]Outside Edges'!$B176)&gt;=5,'[1]Outside Edges'!$Q176="Yes"),"Yes","No")</f>
        <v>Yes</v>
      </c>
      <c r="GL177" s="200" t="str">
        <f>IF(AND((RIGHT($GL$3,2)-'[1]Miter Profiles'!$AC$195-'[1]Outside Edges'!$B176)&gt;=5,'[1]Outside Edges'!$Q176="Yes"),"Yes","No")</f>
        <v>Yes</v>
      </c>
      <c r="GM177" s="201" t="str">
        <f>IF(AND((RIGHT($GM$3,2)-'[1]Miter Profiles'!$AC$196-'[1]Outside Edges'!$B176)&gt;=5,'[1]Outside Edges'!$Q176="Yes"),"Yes","No")</f>
        <v>Yes</v>
      </c>
      <c r="GN177" s="202" t="str">
        <f>IF(AND((RIGHT($GN$3,2)-'[1]Miter Profiles'!$AC$197-'[1]Outside Edges'!$B176)&gt;=5,'[1]Outside Edges'!$Q176="Yes"),"Yes","No")</f>
        <v>Yes</v>
      </c>
      <c r="GO177" s="199" t="str">
        <f>IF(AND((RIGHT($GO$3,2)-'[1]Miter Profiles'!$AC$198-'[1]Outside Edges'!$B176)&gt;=5,'[1]Outside Edges'!$Q176="Yes"),"Yes","No")</f>
        <v>No</v>
      </c>
      <c r="GP177" s="197" t="str">
        <f>IF(AND((RIGHT($GP$3,2)-'[1]Miter Profiles'!$AC$199-'[1]Outside Edges'!$B176)&gt;=5,'[1]Outside Edges'!$Q176="Yes"),"Yes","No")</f>
        <v>Yes</v>
      </c>
      <c r="GQ177" s="198" t="str">
        <f>IF(AND((RIGHT($GQ$3,2)-'[1]Miter Profiles'!$AC$200-'[1]Outside Edges'!$B176)&gt;=5,'[1]Outside Edges'!$Q176="Yes"),"Yes","No")</f>
        <v>Yes</v>
      </c>
      <c r="GR177" s="211" t="str">
        <f>IF(AND((RIGHT($GR$3,2)-'[1]Miter Profiles'!$AC$201-'[1]Outside Edges'!$B176)&gt;=5,'[1]Outside Edges'!$Q176="Yes"),"Yes","No")</f>
        <v>Yes</v>
      </c>
      <c r="GS177" s="197" t="str">
        <f>IF(AND((RIGHT($GS$3,2)-'[1]Miter Profiles'!$AC$202-'[1]Outside Edges'!$B176)&gt;=5,'[1]Outside Edges'!$Q176="Yes"),"Yes","No")</f>
        <v>Yes</v>
      </c>
      <c r="GT177" s="212" t="str">
        <f>IF(AND((RIGHT($GT$3,2)-'[1]Miter Profiles'!$AC$203-'[1]Outside Edges'!$B176)&gt;=5,'[1]Outside Edges'!$Q176="Yes"),"Yes","No")</f>
        <v>Yes</v>
      </c>
      <c r="GU177" s="208" t="str">
        <f>IF(AND((RIGHT($GU$3,2)-'[1]Miter Profiles'!$AC$204-'[1]Outside Edges'!$B176)&gt;=5,'[1]Outside Edges'!$Q176="Yes"),"Yes","No")</f>
        <v>Yes</v>
      </c>
      <c r="GV177" s="209" t="str">
        <f>IF(AND((RIGHT($GV$3,2)-'[1]Miter Profiles'!$AC$205-'[1]Outside Edges'!$B176)&gt;=5,'[1]Outside Edges'!$Q176="Yes"),"Yes","No")</f>
        <v>Yes</v>
      </c>
      <c r="GW177" s="210" t="str">
        <f>IF(AND((RIGHT($GW$3,2)-'[1]Miter Profiles'!$AC$206-'[1]Outside Edges'!$B176)&gt;=5,'[1]Outside Edges'!$Q176="Yes"),"Yes","No")</f>
        <v>Yes</v>
      </c>
      <c r="GX177" s="200" t="str">
        <f>IF(AND((RIGHT($GX$3,2)-'[1]Miter Profiles'!$AC$207-'[1]Outside Edges'!$B176)&gt;=5,'[1]Outside Edges'!$Q176="Yes"),"Yes","No")</f>
        <v>No</v>
      </c>
      <c r="GY177" s="201" t="str">
        <f>IF(AND((RIGHT($GY$3,2)-'[1]Miter Profiles'!$AC$208-'[1]Outside Edges'!$B176)&gt;=5,'[1]Outside Edges'!$Q176="Yes"),"Yes","No")</f>
        <v>Yes</v>
      </c>
      <c r="GZ177" s="202" t="str">
        <f>IF(AND((RIGHT($GZ$3,2)-'[1]Miter Profiles'!$AC$209-'[1]Outside Edges'!$B176)&gt;=5,'[1]Outside Edges'!$Q176="Yes"),"Yes","No")</f>
        <v>Yes</v>
      </c>
      <c r="HA177" s="199" t="str">
        <f>IF(AND((RIGHT($HA$3,2)-'[1]Miter Profiles'!$AC$210-'[1]Outside Edges'!$B176)&gt;=5,'[1]Outside Edges'!$Q176="Yes"),"Yes","No")</f>
        <v>Yes</v>
      </c>
      <c r="HB177" s="197" t="str">
        <f>IF(AND((RIGHT($HB$3,2)-'[1]Miter Profiles'!$AC$211-'[1]Outside Edges'!$B176)&gt;=5,'[1]Outside Edges'!$Q176="Yes"),"Yes","No")</f>
        <v>Yes</v>
      </c>
      <c r="HC177" s="198" t="str">
        <f>IF(AND((RIGHT($HC$3,2)-'[1]Miter Profiles'!$AC$212-'[1]Outside Edges'!$B176)&gt;=5,'[1]Outside Edges'!$Q176="Yes"),"Yes","No")</f>
        <v>Yes</v>
      </c>
      <c r="HD177" s="200" t="str">
        <f>IF(AND((RIGHT($HD$3,2)-'[1]Miter Profiles'!$AC$213-'[1]Outside Edges'!$B176)&gt;=5,'[1]Outside Edges'!$Q176="Yes"),"Yes","No")</f>
        <v>No</v>
      </c>
      <c r="HE177" s="202" t="str">
        <f>IF(AND((RIGHT($HE$3,2)-'[1]Miter Profiles'!$AC$214-'[1]Outside Edges'!$B176)&gt;=5,'[1]Outside Edges'!$Q176="Yes"),"Yes","No")</f>
        <v>No</v>
      </c>
      <c r="HF177" s="199" t="str">
        <f>IF(AND((RIGHT($HF$3,2)-'[1]Miter Profiles'!$AC$215-'[1]Outside Edges'!$B176)&gt;=5,'[1]Outside Edges'!$Q176="Yes"),"Yes","No")</f>
        <v>Yes</v>
      </c>
      <c r="HG177" s="197" t="str">
        <f>IF(AND((RIGHT($HG$3,2)-'[1]Miter Profiles'!$AC$216-'[1]Outside Edges'!$B176)&gt;=5,'[1]Outside Edges'!$Q176="Yes"),"Yes","No")</f>
        <v>Yes</v>
      </c>
      <c r="HH177" s="198" t="str">
        <f>IF(AND((RIGHT($HH$3,2)-'[1]Miter Profiles'!$AC$217-'[1]Outside Edges'!$B176)&gt;=5,'[1]Outside Edges'!$Q176="Yes"),"Yes","No")</f>
        <v>Yes</v>
      </c>
      <c r="HI177" s="200" t="str">
        <f>IF(AND((RIGHT($HI$3,2)-'[1]Miter Profiles'!$AC$218-'[1]Outside Edges'!$B176)&gt;=5,'[1]Outside Edges'!$Q176="Yes"),"Yes","No")</f>
        <v>Yes</v>
      </c>
      <c r="HJ177" s="201" t="str">
        <f>IF(AND((RIGHT($HJ$3,2)-'[1]Miter Profiles'!$AC$219-'[1]Outside Edges'!$B176)&gt;=5,'[1]Outside Edges'!$Q176="Yes"),"Yes","No")</f>
        <v>Yes</v>
      </c>
      <c r="HK177" s="202" t="str">
        <f>IF(AND((RIGHT($HK$3,2)-'[1]Miter Profiles'!$AC$220-'[1]Outside Edges'!$B176)&gt;=5,'[1]Outside Edges'!$Q176="Yes"),"Yes","No")</f>
        <v>Yes</v>
      </c>
      <c r="HL177" s="199" t="str">
        <f>IF(AND((RIGHT($HL$3,2)-'[1]Miter Profiles'!$AC$221-'[1]Outside Edges'!$B176)&gt;=5,'[1]Outside Edges'!$Q176="Yes"),"Yes","No")</f>
        <v>Yes</v>
      </c>
      <c r="HM177" s="197" t="str">
        <f>IF(AND((RIGHT($HM$3,2)-'[1]Miter Profiles'!$AC$222-'[1]Outside Edges'!$B176)&gt;=5,'[1]Outside Edges'!$Q176="Yes"),"Yes","No")</f>
        <v>Yes</v>
      </c>
      <c r="HN177" s="197" t="str">
        <f>IF(AND((RIGHT($HN$3,2)-'[1]Miter Profiles'!$AC$223-'[1]Outside Edges'!$B176)&gt;=5,'[1]Outside Edges'!$Q176="Yes"),"Yes","No")</f>
        <v>Yes</v>
      </c>
      <c r="HO177" s="201" t="str">
        <f>IF(AND((RIGHT($HO$3,2)-'[1]Miter Profiles'!$AC$224-'[1]Outside Edges'!$B176)&gt;=5,'[1]Outside Edges'!$Q176="Yes"),"Yes","No")</f>
        <v>No</v>
      </c>
      <c r="HP177" s="201" t="str">
        <f>IF(AND((RIGHT($HP$3,2)-'[1]Miter Profiles'!$AC$225-'[1]Outside Edges'!$B176)&gt;=5,'[1]Outside Edges'!$Q176="Yes"),"Yes","No")</f>
        <v>Yes</v>
      </c>
      <c r="HQ177" s="201" t="str">
        <f>IF(AND((RIGHT($HQ$3,3)-'[1]Miter Profiles'!$AC$226-'[1]Outside Edges'!$B176)&gt;=5,'[1]Outside Edges'!$Q176="Yes"),"Yes","No")</f>
        <v>No</v>
      </c>
      <c r="HR177" s="201" t="str">
        <f>IF(AND((RIGHT($HR$3,2)-'[1]Miter Profiles'!$AC$227-'[1]Outside Edges'!$B176)&gt;=5,'[1]Outside Edges'!$Q176="Yes"),"Yes","No")</f>
        <v>No</v>
      </c>
      <c r="HS177" s="197" t="str">
        <f>IF(AND((RIGHT($HS$3,2)-'[1]Miter Profiles'!$AC$228-'[1]Outside Edges'!$B176)&gt;=5,'[1]Outside Edges'!$Q176="Yes"),"Yes","No")</f>
        <v>Yes</v>
      </c>
      <c r="HT177" s="197" t="str">
        <f>IF(AND((RIGHT($HT$3,2)-'[1]Miter Profiles'!$AC$229-'[1]Outside Edges'!$B176)&gt;=5,'[1]Outside Edges'!$Q176="Yes"),"Yes","No")</f>
        <v>Yes</v>
      </c>
      <c r="HU177" s="197" t="str">
        <f>IF(AND((RIGHT($HU$3,2)-'[1]Miter Profiles'!$AC$230-'[1]Outside Edges'!$B176)&gt;=5,'[1]Outside Edges'!$Q176="Yes"),"Yes","No")</f>
        <v>Yes</v>
      </c>
      <c r="HV177" s="201" t="str">
        <f>IF(AND((RIGHT($HV$3,2)-'[1]Miter Profiles'!$AC$231-'[1]Outside Edges'!$B176)&gt;=5,'[1]Outside Edges'!$Q176="Yes"),"Yes","No")</f>
        <v>Yes</v>
      </c>
      <c r="HW177" s="201" t="str">
        <f>IF(AND((RIGHT($HW$3,2)-'[1]Miter Profiles'!$AC$232-'[1]Outside Edges'!$B176)&gt;=5,'[1]Outside Edges'!$Q176="Yes"),"Yes","No")</f>
        <v>Yes</v>
      </c>
      <c r="HX177" s="201" t="str">
        <f>IF(AND((RIGHT($HX$3,2)-'[1]Miter Profiles'!$AC$233-'[1]Outside Edges'!$B176)&gt;=5,'[1]Outside Edges'!$Q176="Yes"),"Yes","No")</f>
        <v>Yes</v>
      </c>
      <c r="HY177" s="197" t="str">
        <f>IF(AND((RIGHT($HY$3,2)-'[1]Miter Profiles'!$AC$234-'[1]Outside Edges'!$B176)&gt;=5,'[1]Outside Edges'!$Q176="Yes"),"Yes","No")</f>
        <v>No</v>
      </c>
      <c r="HZ177" s="197" t="str">
        <f>IF(AND((RIGHT($HZ$3,2)-'[1]Miter Profiles'!$AC$235-'[1]Outside Edges'!$B176)&gt;=5,'[1]Outside Edges'!$Q176="Yes"),"Yes","No")</f>
        <v>Yes</v>
      </c>
      <c r="IA177" s="197" t="str">
        <f>IF(AND((RIGHT($IA$3,2)-'[1]Miter Profiles'!$AC$236-'[1]Outside Edges'!$B176)&gt;=5,'[1]Outside Edges'!$Q176="Yes"),"Yes","No")</f>
        <v>Yes</v>
      </c>
      <c r="IB177" s="201" t="str">
        <f>IF(AND((RIGHT($IB$3,2)-'[1]Miter Profiles'!$AC$237-'[1]Outside Edges'!$B176)&gt;=5,'[1]Outside Edges'!$Q176="Yes"),"Yes","No")</f>
        <v>Yes</v>
      </c>
      <c r="IC177" s="201" t="str">
        <f>IF(AND((RIGHT($IC$3,2)-'[1]Miter Profiles'!$AC$238-'[1]Outside Edges'!$B176)&gt;=5,'[1]Outside Edges'!$Q176="Yes"),"Yes","No")</f>
        <v>Yes</v>
      </c>
      <c r="ID177" s="201" t="str">
        <f>IF(AND((RIGHT($ID$3,2)-'[1]Miter Profiles'!$AC$239-'[1]Outside Edges'!$B176)&gt;=5,'[1]Outside Edges'!$Q176="Yes"),"Yes","No")</f>
        <v>Yes</v>
      </c>
      <c r="IE177" s="197" t="str">
        <f>IF(AND((RIGHT($IE$3,2)-'[1]Miter Profiles'!$AC$240-'[1]Outside Edges'!$B176)&gt;=5,'[1]Outside Edges'!$Q176="Yes"),"Yes","No")</f>
        <v>Yes</v>
      </c>
      <c r="IF177" s="197" t="str">
        <f>IF(AND((RIGHT($IF$3,2)-'[1]Miter Profiles'!$AC$241-'[1]Outside Edges'!$B176)&gt;=5,'[1]Outside Edges'!$Q176="Yes"),"Yes","No")</f>
        <v>Yes</v>
      </c>
      <c r="IG177" s="197" t="str">
        <f>IF(AND((RIGHT($IG$3,2)-'[1]Miter Profiles'!$AC$242-'[1]Outside Edges'!$B176)&gt;=5,'[1]Outside Edges'!$Q176="Yes"),"Yes","No")</f>
        <v>Yes</v>
      </c>
      <c r="IH177" s="201" t="str">
        <f>IF(AND((RIGHT($IH$3,2)-'[1]Miter Profiles'!$AC$243-'[1]Outside Edges'!$B176)&gt;=5,'[1]Outside Edges'!$Q176="Yes"),"Yes","No")</f>
        <v>Yes</v>
      </c>
      <c r="II177" s="201" t="str">
        <f>IF(AND((RIGHT($II$3,2)-'[1]Miter Profiles'!$AC$244-'[1]Outside Edges'!$B176)&gt;=5,'[1]Outside Edges'!$Q176="Yes"),"Yes","No")</f>
        <v>Yes</v>
      </c>
      <c r="IJ177" s="201" t="str">
        <f>IF(AND((RIGHT($IJ$3,2)-'[1]Miter Profiles'!$AC$245-'[1]Outside Edges'!$B176)&gt;=5,'[1]Outside Edges'!$Q176="Yes"),"Yes","No")</f>
        <v>Yes</v>
      </c>
      <c r="IK177" s="197" t="str">
        <f>IF(AND((RIGHT($IK$3,2)-'[1]Miter Profiles'!$AC$246-'[1]Outside Edges'!$B176)&gt;=5,'[1]Outside Edges'!$Q176="Yes"),"Yes","No")</f>
        <v>Yes</v>
      </c>
      <c r="IL177" s="197" t="str">
        <f>IF(AND((RIGHT($IL$3,2)-'[1]Miter Profiles'!$AC$247-'[1]Outside Edges'!$B176)&gt;=5,'[1]Outside Edges'!$Q176="Yes"),"Yes","No")</f>
        <v>Yes</v>
      </c>
      <c r="IM177" s="197" t="str">
        <f>IF(AND((RIGHT($IM$3,2)-'[1]Miter Profiles'!$AC$248-'[1]Outside Edges'!$B176)&gt;=5,'[1]Outside Edges'!$Q176="Yes"),"Yes","No")</f>
        <v>Yes</v>
      </c>
      <c r="IN177" s="201" t="str">
        <f>IF(AND((RIGHT($IN$3,2)-'[1]Miter Profiles'!$AC$249-'[1]Outside Edges'!$B176)&gt;=5,'[1]Outside Edges'!$Q176="Yes"),"Yes","No")</f>
        <v>Yes</v>
      </c>
      <c r="IO177" s="201" t="str">
        <f>IF(AND((RIGHT($IO$3,2)-'[1]Miter Profiles'!$AC$250-'[1]Outside Edges'!$B176)&gt;=5,'[1]Outside Edges'!$Q176="Yes"),"Yes","No")</f>
        <v>Yes</v>
      </c>
      <c r="IP177" s="201" t="str">
        <f>IF(AND((RIGHT($IP$3,2)-'[1]Miter Profiles'!$AC$251-'[1]Outside Edges'!$B176)&gt;=5,'[1]Outside Edges'!$Q176="Yes"),"Yes","No")</f>
        <v>Yes</v>
      </c>
      <c r="IQ177" s="197" t="str">
        <f>IF(AND((RIGHT($IQ$3,2)-'[1]Miter Profiles'!$AC$252-'[1]Outside Edges'!$B176)&gt;=5,'[1]Outside Edges'!$Q176="Yes"),"Yes","No")</f>
        <v>Yes</v>
      </c>
      <c r="IR177" s="197" t="str">
        <f>IF(AND((RIGHT($IR$3,2)-'[1]Miter Profiles'!$AC$253-'[1]Outside Edges'!$B176)&gt;=5,'[1]Outside Edges'!$Q176="Yes"),"Yes","No")</f>
        <v>Yes</v>
      </c>
      <c r="IS177" s="197" t="str">
        <f>IF(AND((RIGHT($IS$3,2)-'[1]Miter Profiles'!$AC$254-'[1]Outside Edges'!$B176)&gt;=5,'[1]Outside Edges'!$Q176="Yes"),"Yes","No")</f>
        <v>Yes</v>
      </c>
      <c r="IT177" s="201" t="str">
        <f>IF(AND((RIGHT($IT$3,2)-'[1]Miter Profiles'!$AC$255-'[1]Outside Edges'!$B176)&gt;=5,'[1]Outside Edges'!$Q176="Yes"),"Yes","No")</f>
        <v>Yes</v>
      </c>
      <c r="IU177" s="201" t="str">
        <f>IF(AND((RIGHT($IU$3,2)-'[1]Miter Profiles'!$AC$256-'[1]Outside Edges'!$B176)&gt;=5,'[1]Outside Edges'!$Q176="Yes"),"Yes","No")</f>
        <v>Yes</v>
      </c>
      <c r="IV177" s="201" t="str">
        <f>IF(AND((RIGHT($IV$3,2)-'[1]Miter Profiles'!$AC$257-'[1]Outside Edges'!$B176)&gt;=5,'[1]Outside Edges'!$Q176="Yes"),"Yes","No")</f>
        <v>Yes</v>
      </c>
      <c r="IW177" s="197" t="str">
        <f>IF(AND((RIGHT($IW$3,2)-'[1]Miter Profiles'!$AC$258-'[1]Outside Edges'!$B176)&gt;=5,'[1]Outside Edges'!$Q176="Yes"),"Yes","No")</f>
        <v>Yes</v>
      </c>
      <c r="IX177" s="197" t="str">
        <f>IF(AND((RIGHT($IX$3,2)-'[1]Miter Profiles'!$AC$259-'[1]Outside Edges'!$B176)&gt;=5,'[1]Outside Edges'!$Q176="Yes"),"Yes","No")</f>
        <v>Yes</v>
      </c>
      <c r="IY177" s="197" t="str">
        <f>IF(AND((RIGHT($IY$3,2)-'[1]Miter Profiles'!$AC$260-'[1]Outside Edges'!$B176)&gt;=5,'[1]Outside Edges'!$Q176="Yes"),"Yes","No")</f>
        <v>Yes</v>
      </c>
      <c r="IZ177" s="201" t="str">
        <f>IF(AND((RIGHT($IZ$3,2)-'[1]Miter Profiles'!$AC$261-'[1]Outside Edges'!$B176)&gt;=5,'[1]Outside Edges'!$Q176="Yes"),"Yes","No")</f>
        <v>Yes</v>
      </c>
      <c r="JA177" s="201" t="str">
        <f>IF(AND((RIGHT($JA$3,2)-'[1]Miter Profiles'!$AC$262-'[1]Outside Edges'!$B176)&gt;=5,'[1]Outside Edges'!$Q176="Yes"),"Yes","No")</f>
        <v>Yes</v>
      </c>
      <c r="JB177" s="201" t="str">
        <f>IF(AND((RIGHT($JB$3,2)-'[1]Miter Profiles'!$AC$263-'[1]Outside Edges'!$B176)&gt;=5,'[1]Outside Edges'!$Q176="Yes"),"Yes","No")</f>
        <v>Yes</v>
      </c>
      <c r="JC177" s="197" t="str">
        <f>IF(AND((RIGHT($JC$3,2)-'[1]Miter Profiles'!$AC$264-'[1]Outside Edges'!$B176)&gt;=5,'[1]Outside Edges'!$Q176="Yes"),"Yes","No")</f>
        <v>Yes</v>
      </c>
      <c r="JD177" s="197" t="str">
        <f>IF(AND((RIGHT($JD$3,2)-'[1]Miter Profiles'!$AC$265-'[1]Outside Edges'!$B176)&gt;=5,'[1]Outside Edges'!$Q176="Yes"),"Yes","No")</f>
        <v>Yes</v>
      </c>
      <c r="JE177" s="197" t="str">
        <f>IF(AND((RIGHT($JE$3,2)-'[1]Miter Profiles'!$AC$266-'[1]Outside Edges'!$B176)&gt;=5,'[1]Outside Edges'!$Q176="Yes"),"Yes","No")</f>
        <v>Yes</v>
      </c>
      <c r="JF177" s="201" t="str">
        <f>IF(AND((RIGHT($JF$3,2)-'[1]Miter Profiles'!$AC$267-'[1]Outside Edges'!$B176)&gt;=5,'[1]Outside Edges'!$Q176="Yes"),"Yes","No")</f>
        <v>No</v>
      </c>
      <c r="JG177" s="201" t="str">
        <f>IF(AND((RIGHT($JG$3,2)-'[1]Miter Profiles'!$AC$268-'[1]Outside Edges'!$B176)&gt;=5,'[1]Outside Edges'!$Q176="Yes"),"Yes","No")</f>
        <v>Yes</v>
      </c>
      <c r="JH177" s="201" t="str">
        <f>IF(AND((RIGHT($JH$3,2)-'[1]Miter Profiles'!$AC$269-'[1]Outside Edges'!$B176)&gt;=5,'[1]Outside Edges'!$Q176="Yes"),"Yes","No")</f>
        <v>Yes</v>
      </c>
      <c r="JI177" s="197" t="str">
        <f>IF(AND((RIGHT($JI$3,2)-'[1]Miter Profiles'!$AC$270-'[1]Outside Edges'!$B176)&gt;=5,'[1]Outside Edges'!$Q176="Yes"),"Yes","No")</f>
        <v>Yes</v>
      </c>
      <c r="JJ177" s="197" t="str">
        <f>IF(AND((RIGHT($JJ$3,2)-'[1]Miter Profiles'!$AC$271-'[1]Outside Edges'!$B176)&gt;=5,'[1]Outside Edges'!$Q176="Yes"),"Yes","No")</f>
        <v>Yes</v>
      </c>
      <c r="JK177" s="197" t="str">
        <f>IF(AND((RIGHT($JK$3,2)-'[1]Miter Profiles'!$AC$272-'[1]Outside Edges'!$B176)&gt;=5,'[1]Outside Edges'!$Q176="Yes"),"Yes","No")</f>
        <v>Yes</v>
      </c>
      <c r="JL177" s="201" t="str">
        <f>IF(AND((RIGHT($JL$3,2)-'[1]Miter Profiles'!$AC$273-'[1]Outside Edges'!$B176)&gt;=5,'[1]Outside Edges'!$Q176="Yes"),"Yes","No")</f>
        <v>Yes</v>
      </c>
      <c r="JM177" s="201" t="str">
        <f>IF(AND((RIGHT($JM$3,2)-'[1]Miter Profiles'!$AC$274-'[1]Outside Edges'!$B176)&gt;=5,'[1]Outside Edges'!$Q176="Yes"),"Yes","No")</f>
        <v>Yes</v>
      </c>
      <c r="JN177" s="201" t="str">
        <f>IF(AND((RIGHT($JN$3,2)-'[1]Miter Profiles'!$AC$275-'[1]Outside Edges'!$B176)&gt;=5,'[1]Outside Edges'!$Q176="Yes"),"Yes","No")</f>
        <v>Yes</v>
      </c>
      <c r="JO177" s="197" t="str">
        <f>IF(AND((RIGHT($JO$3,2)-'[1]Miter Profiles'!$AC$276-'[1]Outside Edges'!$B176)&gt;=5,'[1]Outside Edges'!$Q176="Yes"),"Yes","No")</f>
        <v>Yes</v>
      </c>
      <c r="JP177" s="197" t="str">
        <f>IF(AND((RIGHT($JP$3,2)-'[1]Miter Profiles'!$AC$277-'[1]Outside Edges'!$B176)&gt;=5,'[1]Outside Edges'!$Q176="Yes"),"Yes","No")</f>
        <v>Yes</v>
      </c>
      <c r="JQ177" s="197" t="str">
        <f>IF(AND((RIGHT($JQ$3,2)-'[1]Miter Profiles'!$AC$278-'[1]Outside Edges'!$B176)&gt;=5,'[1]Outside Edges'!$Q176="Yes"),"Yes","No")</f>
        <v>Yes</v>
      </c>
      <c r="JR177" s="201" t="str">
        <f>IF(AND((RIGHT($JR$3,2)-'[1]Miter Profiles'!$AC$279-'[1]Outside Edges'!$B176)&gt;=5,'[1]Outside Edges'!$Q176="Yes"),"Yes","No")</f>
        <v>No</v>
      </c>
      <c r="JS177" s="201" t="str">
        <f>IF(AND((RIGHT($JS$3,2)-'[1]Miter Profiles'!$AC$280-'[1]Outside Edges'!$B176)&gt;=5,'[1]Outside Edges'!$Q176="Yes"),"Yes","No")</f>
        <v>Yes</v>
      </c>
      <c r="JT177" s="201" t="str">
        <f>IF(AND((RIGHT($JT$3,2)-'[1]Miter Profiles'!$AC$281-'[1]Outside Edges'!$B176)&gt;=5,'[1]Outside Edges'!$Q176="Yes"),"Yes","No")</f>
        <v>Yes</v>
      </c>
      <c r="JU177" s="197" t="str">
        <f>IF(AND((RIGHT($JU$3,2)-'[1]Miter Profiles'!$AC$282-'[1]Outside Edges'!$B176)&gt;=5,'[1]Outside Edges'!$Q176="Yes"),"Yes","No")</f>
        <v>No</v>
      </c>
      <c r="JV177" s="197" t="str">
        <f>IF(AND((RIGHT($JV$3,2)-'[1]Miter Profiles'!$AC$283-'[1]Outside Edges'!$B176)&gt;=5,'[1]Outside Edges'!$Q176="Yes"),"Yes","No")</f>
        <v>Yes</v>
      </c>
      <c r="JW177" s="197" t="str">
        <f>IF(AND((RIGHT($JW$3,2)-'[1]Miter Profiles'!$AC$284-'[1]Outside Edges'!$B176)&gt;=5,'[1]Outside Edges'!$Q176="Yes"),"Yes","No")</f>
        <v>Yes</v>
      </c>
      <c r="JX177" s="201" t="str">
        <f>IF(AND((RIGHT($JX$3,2)-'[1]Miter Profiles'!$AC$285-'[1]Outside Edges'!$B176)&gt;=5,'[1]Outside Edges'!$Q176="Yes"),"Yes","No")</f>
        <v>Yes</v>
      </c>
      <c r="JY177" s="201" t="str">
        <f>IF(AND((RIGHT($JY$3,2)-'[1]Miter Profiles'!$AC$286-'[1]Outside Edges'!$B176)&gt;=5,'[1]Outside Edges'!$Q176="Yes"),"Yes","No")</f>
        <v>Yes</v>
      </c>
      <c r="JZ177" s="201" t="str">
        <f>IF(AND((RIGHT($JZ$3,2)-'[1]Miter Profiles'!$AC$287-'[1]Outside Edges'!$B176)&gt;=5,'[1]Outside Edges'!$Q176="Yes"),"Yes","No")</f>
        <v>Yes</v>
      </c>
      <c r="KA177" s="197" t="str">
        <f>IF(AND((RIGHT($KA$3,2)-'[1]Miter Profiles'!$AC$288-'[1]Outside Edges'!$B176)&gt;=5,'[1]Outside Edges'!$Q176="Yes"),"Yes","No")</f>
        <v>Yes</v>
      </c>
      <c r="KB177" s="197" t="str">
        <f>IF(AND((RIGHT($KB$3,2)-'[1]Miter Profiles'!$AC$289-'[1]Outside Edges'!$B176)&gt;=5,'[1]Outside Edges'!$Q176="Yes"),"Yes","No")</f>
        <v>Yes</v>
      </c>
      <c r="KC177" s="197" t="str">
        <f>IF(AND((RIGHT($KC$3,2)-'[1]Miter Profiles'!$AC$290-'[1]Outside Edges'!$B176)&gt;=5,'[1]Outside Edges'!$Q176="Yes"),"Yes","No")</f>
        <v>Yes</v>
      </c>
      <c r="KD177" s="201" t="str">
        <f>IF(AND((RIGHT($KD$3,2)-'[1]Miter Profiles'!$AC$291-'[1]Outside Edges'!$B176)&gt;=5,'[1]Outside Edges'!$Q176="Yes"),"Yes","No")</f>
        <v>Yes</v>
      </c>
      <c r="KE177" s="201" t="str">
        <f>IF(AND((RIGHT($KE$3,2)-'[1]Miter Profiles'!$AC$292-'[1]Outside Edges'!$B176)&gt;=5,'[1]Outside Edges'!$Q176="Yes"),"Yes","No")</f>
        <v>Yes</v>
      </c>
      <c r="KF177" s="201" t="str">
        <f>IF(AND((RIGHT($KF$3,2)-'[1]Miter Profiles'!$AC$293-'[1]Outside Edges'!$B176)&gt;=5,'[1]Outside Edges'!$Q176="Yes"),"Yes","No")</f>
        <v>Yes</v>
      </c>
      <c r="KG177" s="197" t="str">
        <f>IF(AND((RIGHT($KG$3,2)-'[1]Miter Profiles'!$AC$294-'[1]Outside Edges'!$B176)&gt;=5,'[1]Outside Edges'!$Q176="Yes"),"Yes","No")</f>
        <v>Yes</v>
      </c>
      <c r="KH177" s="197" t="str">
        <f>IF(AND((RIGHT($KH$3,2)-'[1]Miter Profiles'!$AC$295-'[1]Outside Edges'!$B176)&gt;=5,'[1]Outside Edges'!$Q176="Yes"),"Yes","No")</f>
        <v>Yes</v>
      </c>
      <c r="KI177" s="197" t="str">
        <f>IF(AND((RIGHT($KI$3,2)-'[1]Miter Profiles'!$AC$296-'[1]Outside Edges'!$B176)&gt;=5,'[1]Outside Edges'!$Q176="Yes"),"Yes","No")</f>
        <v>Yes</v>
      </c>
      <c r="KJ177" s="201" t="str">
        <f>IF(AND((RIGHT($KJ$3,2)-'[1]Miter Profiles'!$AC$297-'[1]Outside Edges'!$B176)&gt;=5,'[1]Outside Edges'!$Q176="Yes"),"Yes","No")</f>
        <v>Yes</v>
      </c>
      <c r="KK177" s="201" t="str">
        <f>IF(AND((RIGHT($KK$3,2)-'[1]Miter Profiles'!$AC$298-'[1]Outside Edges'!$B176)&gt;=5,'[1]Outside Edges'!$Q176="Yes"),"Yes","No")</f>
        <v>Yes</v>
      </c>
      <c r="KL177" s="201" t="str">
        <f>IF(AND((RIGHT($KL$3,2)-'[1]Miter Profiles'!$AC$299-'[1]Outside Edges'!$B176)&gt;=5,'[1]Outside Edges'!$Q176="Yes"),"Yes","No")</f>
        <v>Yes</v>
      </c>
      <c r="KM177" s="197" t="str">
        <f>IF(AND((RIGHT($KM$3,2)-'[1]Miter Profiles'!$AC$300-'[1]Outside Edges'!$B176)&gt;=5,'[1]Outside Edges'!$Q176="Yes"),"Yes","No")</f>
        <v>Yes</v>
      </c>
      <c r="KN177" s="197" t="str">
        <f>IF(AND((RIGHT($KN$3,2)-'[1]Miter Profiles'!$AC$301-'[1]Outside Edges'!$B176)&gt;=5,'[1]Outside Edges'!$Q176="Yes"),"Yes","No")</f>
        <v>Yes</v>
      </c>
      <c r="KO177" s="197" t="str">
        <f>IF(AND((RIGHT($KO$3,2)-'[1]Miter Profiles'!$AC$302-'[1]Outside Edges'!$B176)&gt;=5,'[1]Outside Edges'!$Q176="Yes"),"Yes","No")</f>
        <v>Yes</v>
      </c>
      <c r="KP177" s="201" t="str">
        <f>IF(AND((RIGHT($KP$3,2)-'[1]Miter Profiles'!$AC$303-'[1]Outside Edges'!$B176)&gt;=5,'[1]Outside Edges'!$Q176="Yes"),"Yes","No")</f>
        <v>Yes</v>
      </c>
      <c r="KQ177" s="201" t="str">
        <f>IF(AND((RIGHT($KQ$3,2)-'[1]Miter Profiles'!$AC$304-'[1]Outside Edges'!$B176)&gt;=5,'[1]Outside Edges'!$Q176="Yes"),"Yes","No")</f>
        <v>Yes</v>
      </c>
      <c r="KR177" s="201" t="str">
        <f>IF(AND((RIGHT($KR$3,2)-'[1]Miter Profiles'!$AC$305-'[1]Outside Edges'!$B176)&gt;=5,'[1]Outside Edges'!$Q176="Yes"),"Yes","No")</f>
        <v>Yes</v>
      </c>
      <c r="KS177" s="197" t="str">
        <f>IF(AND((RIGHT($KS$3,2)-'[1]Miter Profiles'!$AC$306-'[1]Outside Edges'!$B176)&gt;=5,'[1]Outside Edges'!$Q176="Yes"),"Yes","No")</f>
        <v>Yes</v>
      </c>
      <c r="KT177" s="197" t="str">
        <f>IF(AND((RIGHT($KT$3,2)-'[1]Miter Profiles'!$AC$307-'[1]Outside Edges'!$B176)&gt;=5,'[1]Outside Edges'!$Q176="Yes"),"Yes","No")</f>
        <v>Yes</v>
      </c>
      <c r="KU177" s="197" t="str">
        <f>IF(AND((RIGHT($KU$3,2)-'[1]Miter Profiles'!$AC$308-'[1]Outside Edges'!$B176)&gt;=5,'[1]Outside Edges'!$Q176="Yes"),"Yes","No")</f>
        <v>Yes</v>
      </c>
      <c r="KV177" s="201" t="str">
        <f>IF(AND((RIGHT($KV$3,2)-'[1]Miter Profiles'!$AC$309-'[1]Outside Edges'!$B176)&gt;=5,'[1]Outside Edges'!$Q176="Yes"),"Yes","No")</f>
        <v>Yes</v>
      </c>
      <c r="KW177" s="201" t="str">
        <f>IF(AND((RIGHT($KW$3,2)-'[1]Miter Profiles'!$AC$310-'[1]Outside Edges'!$B176)&gt;=5,'[1]Outside Edges'!$Q176="Yes"),"Yes","No")</f>
        <v>Yes</v>
      </c>
      <c r="KX177" s="201" t="str">
        <f>IF(AND((RIGHT($KX$3,2)-'[1]Miter Profiles'!$AC$311-'[1]Outside Edges'!$B176)&gt;=5,'[1]Outside Edges'!$Q176="Yes"),"Yes","No")</f>
        <v>Yes</v>
      </c>
      <c r="KY177" s="197" t="str">
        <f>IF(AND((RIGHT($KY$3,2)-'[1]Miter Profiles'!$AC$312-'[1]Outside Edges'!$B176)&gt;=5,'[1]Outside Edges'!$Q176="Yes"),"Yes","No")</f>
        <v>Yes</v>
      </c>
      <c r="KZ177" s="197" t="str">
        <f>IF(AND((RIGHT($KZ$3,2)-'[1]Miter Profiles'!$AC$313-'[1]Outside Edges'!$B176)&gt;=5,'[1]Outside Edges'!$Q176="Yes"),"Yes","No")</f>
        <v>Yes</v>
      </c>
      <c r="LA177" s="197" t="str">
        <f>IF(AND((RIGHT($LA$3,2)-'[1]Miter Profiles'!$AC$314-'[1]Outside Edges'!$B176)&gt;=5,'[1]Outside Edges'!$Q176="Yes"),"Yes","No")</f>
        <v>Yes</v>
      </c>
      <c r="LB177" s="201" t="str">
        <f>IF(AND((RIGHT($LB$3,2)-'[1]Miter Profiles'!$AC$315-'[1]Outside Edges'!$B176)&gt;=5,'[1]Outside Edges'!$Q176="Yes"),"Yes","No")</f>
        <v>Yes</v>
      </c>
      <c r="LC177" s="201" t="str">
        <f>IF(AND((RIGHT($LC$3,2)-'[1]Miter Profiles'!$AC$316-'[1]Outside Edges'!$B176)&gt;=5,'[1]Outside Edges'!$Q176="Yes"),"Yes","No")</f>
        <v>Yes</v>
      </c>
      <c r="LD177" s="201" t="str">
        <f>IF(AND((RIGHT($LD$3,2)-'[1]Miter Profiles'!$AC$317-'[1]Outside Edges'!$B176)&gt;=5,'[1]Outside Edges'!$Q176="Yes"),"Yes","No")</f>
        <v>Yes</v>
      </c>
      <c r="LE177" s="201" t="str">
        <f>IF(AND((RIGHT($LE$3,2)-'[1]Miter Profiles'!$AC$318-'[1]Outside Edges'!$B176)&gt;=5,'[1]Outside Edges'!$Q176="Yes"),"Yes","No")</f>
        <v>Yes</v>
      </c>
      <c r="LF177" s="197" t="str">
        <f>IF(AND((RIGHT($LF$3,2)-'[1]Miter Profiles'!$AC$319-'[1]Outside Edges'!$B176)&gt;=5,'[1]Outside Edges'!$Q176="Yes"),"Yes","No")</f>
        <v>Yes</v>
      </c>
      <c r="LG177" s="197" t="str">
        <f>IF(AND((RIGHT($LG$3,2)-'[1]Miter Profiles'!$AC$320-'[1]Outside Edges'!$B176)&gt;=5,'[1]Outside Edges'!$Q176="Yes"),"Yes","No")</f>
        <v>Yes</v>
      </c>
      <c r="LH177" s="197" t="str">
        <f>IF(AND((RIGHT($LH$3,2)-'[1]Miter Profiles'!$AC$321-'[1]Outside Edges'!$B176)&gt;=5,'[1]Outside Edges'!$Q176="Yes"),"Yes","No")</f>
        <v>Yes</v>
      </c>
      <c r="LI177" s="197" t="str">
        <f>IF(AND((RIGHT($LI$3,2)-'[1]Miter Profiles'!$AC$322-'[1]Outside Edges'!$B176)&gt;=5,'[1]Outside Edges'!$Q176="Yes"),"Yes","No")</f>
        <v>Yes</v>
      </c>
      <c r="LJ177" s="201" t="str">
        <f>IF(AND((RIGHT($LJ$3,2)-'[1]Miter Profiles'!$AC$323-'[1]Outside Edges'!$B176)&gt;=5,'[1]Outside Edges'!$Q176="Yes"),"Yes","No")</f>
        <v>No</v>
      </c>
      <c r="LK177" s="201" t="str">
        <f>IF(AND((RIGHT($LK$3,2)-'[1]Miter Profiles'!$AC$324-'[1]Outside Edges'!$B176)&gt;=5,'[1]Outside Edges'!$Q176="Yes"),"Yes","No")</f>
        <v>Yes</v>
      </c>
      <c r="LL177" s="201" t="str">
        <f>IF(AND((RIGHT($LL$3,2)-'[1]Miter Profiles'!$AC$325-'[1]Outside Edges'!$B176)&gt;=5,'[1]Outside Edges'!$Q176="Yes"),"Yes","No")</f>
        <v>Yes</v>
      </c>
      <c r="LM177" s="197" t="str">
        <f>IF(AND((RIGHT($LM$3,2)-'[1]Miter Profiles'!$AC$326-'[1]Outside Edges'!$B176)&gt;=5,'[1]Outside Edges'!$Q176="Yes"),"Yes","No")</f>
        <v>Yes</v>
      </c>
      <c r="LN177" s="197" t="str">
        <f>IF(AND((RIGHT($LN$3,2)-'[1]Miter Profiles'!$AC$327-'[1]Outside Edges'!$B176)&gt;=5,'[1]Outside Edges'!$Q176="Yes"),"Yes","No")</f>
        <v>Yes</v>
      </c>
      <c r="LO177" s="197" t="str">
        <f>IF(AND((RIGHT($LO$3,2)-'[1]Miter Profiles'!$AC$328-'[1]Outside Edges'!$B176)&gt;=5,'[1]Outside Edges'!$Q176="Yes"),"Yes","No")</f>
        <v>Yes</v>
      </c>
      <c r="LP177" s="201" t="str">
        <f>IF(AND((RIGHT($LP$3,2)-'[1]Miter Profiles'!$AC$329-'[1]Outside Edges'!$B176)&gt;=5,'[1]Outside Edges'!$Q176="Yes"),"Yes","No")</f>
        <v>No</v>
      </c>
      <c r="LQ177" s="201" t="str">
        <f>IF(AND((RIGHT($LQ$3,2)-'[1]Miter Profiles'!$AC$330-'[1]Outside Edges'!$B176)&gt;=5,'[1]Outside Edges'!$Q176="Yes"),"Yes","No")</f>
        <v>Yes</v>
      </c>
      <c r="LR177" s="201" t="str">
        <f>IF(AND((RIGHT($LR$3,2)-'[1]Miter Profiles'!$AC$331-'[1]Outside Edges'!$B176)&gt;=5,'[1]Outside Edges'!$Q176="Yes"),"Yes","No")</f>
        <v>Yes</v>
      </c>
      <c r="LS177" s="197" t="str">
        <f>IF(AND((RIGHT($LS$3,2)-'[1]Miter Profiles'!$AC$332-'[1]Outside Edges'!$B176)&gt;=5,'[1]Outside Edges'!$Q176="Yes"),"Yes","No")</f>
        <v>No</v>
      </c>
      <c r="LT177" s="197" t="str">
        <f>IF(AND((RIGHT($LT$3,2)-'[1]Miter Profiles'!$AC$333-'[1]Outside Edges'!$B176)&gt;=5,'[1]Outside Edges'!$Q176="Yes"),"Yes","No")</f>
        <v>Yes</v>
      </c>
      <c r="LU177" s="197" t="str">
        <f>IF(AND((RIGHT($LU$3,2)-'[1]Miter Profiles'!$AC$334-'[1]Outside Edges'!$B176)&gt;=5,'[1]Outside Edges'!$Q176="Yes"),"Yes","No")</f>
        <v>Yes</v>
      </c>
      <c r="LV177" s="201" t="str">
        <f>IF(AND((RIGHT($LV$3,2)-'[1]Miter Profiles'!$AC$335-'[1]Outside Edges'!$B176)&gt;=5,'[1]Outside Edges'!$Q176="Yes"),"Yes","No")</f>
        <v>Yes</v>
      </c>
      <c r="LW177" s="201" t="str">
        <f>IF(AND((RIGHT($LW$3,2)-'[1]Miter Profiles'!$AC$336-'[1]Outside Edges'!$B176)&gt;=5,'[1]Outside Edges'!$Q176="Yes"),"Yes","No")</f>
        <v>Yes</v>
      </c>
      <c r="LX177" s="201" t="str">
        <f>IF(AND((RIGHT($LX$3,2)-'[1]Miter Profiles'!$AC$337-'[1]Outside Edges'!$B176)&gt;=5,'[1]Outside Edges'!$Q176="Yes"),"Yes","No")</f>
        <v>Yes</v>
      </c>
      <c r="LY177" s="197" t="str">
        <f>IF(AND((RIGHT($LY$3,2)-'[1]Miter Profiles'!$AC$338-'[1]Outside Edges'!$B176)&gt;=5,'[1]Outside Edges'!$Q176="Yes"),"Yes","No")</f>
        <v>Yes</v>
      </c>
      <c r="LZ177" s="197" t="str">
        <f>IF(AND((RIGHT($LZ$3,2)-'[1]Miter Profiles'!$AC$339-'[1]Outside Edges'!$B176)&gt;=5,'[1]Outside Edges'!$Q176="Yes"),"Yes","No")</f>
        <v>Yes</v>
      </c>
      <c r="MA177" s="197" t="str">
        <f>IF(AND((RIGHT($MA$3,2)-'[1]Miter Profiles'!$AC$340-'[1]Outside Edges'!$B176)&gt;=5,'[1]Outside Edges'!$Q176="Yes"),"Yes","No")</f>
        <v>Yes</v>
      </c>
      <c r="MB177" s="201" t="str">
        <f>IF(AND((RIGHT($MB$3,2)-'[1]Miter Profiles'!$AC$341-'[1]Outside Edges'!$B176)&gt;=5,'[1]Outside Edges'!$Q176="Yes"),"Yes","No")</f>
        <v>Yes</v>
      </c>
      <c r="MC177" s="201" t="str">
        <f>IF(AND((RIGHT($MC$3,2)-'[1]Miter Profiles'!$AC$342-'[1]Outside Edges'!$B176)&gt;=5,'[1]Outside Edges'!$Q176="Yes"),"Yes","No")</f>
        <v>Yes</v>
      </c>
      <c r="MD177" s="201" t="str">
        <f>IF(AND((RIGHT($MD$3,2)-'[1]Miter Profiles'!$AC$343-'[1]Outside Edges'!$B176)&gt;=5,'[1]Outside Edges'!$Q176="Yes"),"Yes","No")</f>
        <v>Yes</v>
      </c>
      <c r="ME177" s="197" t="str">
        <f>IF(AND((RIGHT($ME$3,2)-'[1]Miter Profiles'!$AC$344-'[1]Outside Edges'!$B176)&gt;=5,'[1]Outside Edges'!$Q176="Yes"),"Yes","No")</f>
        <v>Yes</v>
      </c>
      <c r="MF177" s="197" t="str">
        <f>IF(AND((RIGHT($MF$3,2)-'[1]Miter Profiles'!$AC$345-'[1]Outside Edges'!$B176)&gt;=5,'[1]Outside Edges'!$Q176="Yes"),"Yes","No")</f>
        <v>Yes</v>
      </c>
      <c r="MG177" s="197" t="str">
        <f>IF(AND((RIGHT($MG$3,2)-'[1]Miter Profiles'!$AC$346-'[1]Outside Edges'!$B176)&gt;=5,'[1]Outside Edges'!$Q176="Yes"),"Yes","No")</f>
        <v>Yes</v>
      </c>
      <c r="MH177" s="201" t="str">
        <f>IF(AND((RIGHT($MH$3,2)-'[1]Miter Profiles'!$AC$347-'[1]Outside Edges'!$B176)&gt;=5,'[1]Outside Edges'!$Q176="Yes"),"Yes","No")</f>
        <v>Yes</v>
      </c>
      <c r="MI177" s="201" t="str">
        <f>IF(AND((RIGHT($MI$3,2)-'[1]Miter Profiles'!$AC$348-'[1]Outside Edges'!$B176)&gt;=5,'[1]Outside Edges'!$Q176="Yes"),"Yes","No")</f>
        <v>Yes</v>
      </c>
      <c r="MJ177" s="201" t="str">
        <f>IF(AND((RIGHT($MJ$3,2)-'[1]Miter Profiles'!$AC$349-'[1]Outside Edges'!$B176)&gt;=5,'[1]Outside Edges'!$Q176="Yes"),"Yes","No")</f>
        <v>Yes</v>
      </c>
      <c r="MK177" s="197" t="str">
        <f>IF(AND((RIGHT($MK$3,2)-'[1]Miter Profiles'!$AC$350-'[1]Outside Edges'!$B176)&gt;=5,'[1]Outside Edges'!$Q176="Yes"),"Yes","No")</f>
        <v>Yes</v>
      </c>
      <c r="ML177" s="197" t="str">
        <f>IF(AND((RIGHT($ML$3,2)-'[1]Miter Profiles'!$AC$351-'[1]Outside Edges'!$B176)&gt;=5,'[1]Outside Edges'!$Q176="Yes"),"Yes","No")</f>
        <v>Yes</v>
      </c>
      <c r="MM177" s="197" t="str">
        <f>IF(AND((RIGHT($MM$3,2)-'[1]Miter Profiles'!$AC$352-'[1]Outside Edges'!$B176)&gt;=5,'[1]Outside Edges'!$Q176="Yes"),"Yes","No")</f>
        <v>Yes</v>
      </c>
      <c r="MN177" s="201" t="str">
        <f>IF(AND((RIGHT($MK$3,2)-'[1]Miter Profiles'!$AC$353-'[1]Outside Edges'!$B176)&gt;=5,'[1]Outside Edges'!$Q176="Yes"),"Yes","No")</f>
        <v>Yes</v>
      </c>
      <c r="MO177" s="201" t="str">
        <f>IF(AND((RIGHT($ML$3,2)-'[1]Miter Profiles'!$AC$354-'[1]Outside Edges'!$B176)&gt;=5,'[1]Outside Edges'!$Q176="Yes"),"Yes","No")</f>
        <v>Yes</v>
      </c>
      <c r="MP177" s="201" t="str">
        <f>IF(AND((RIGHT($MM$3,2)-'[1]Miter Profiles'!$AC$355-'[1]Outside Edges'!$B176)&gt;=5,'[1]Outside Edges'!$Q176="Yes"),"Yes","No")</f>
        <v>Yes</v>
      </c>
      <c r="MQ177" s="197" t="str">
        <f>IF(AND((RIGHT($MK$3,2)-'[1]Miter Profiles'!$AC$356-'[1]Outside Edges'!$B176)&gt;=5,'[1]Outside Edges'!$Q176="Yes"),"Yes","No")</f>
        <v>No</v>
      </c>
      <c r="MR177" s="197" t="str">
        <f>IF(AND((RIGHT($ML$3,2)-'[1]Miter Profiles'!$AC$357-'[1]Outside Edges'!$B176)&gt;=5,'[1]Outside Edges'!$Q176="Yes"),"Yes","No")</f>
        <v>Yes</v>
      </c>
      <c r="MS177" s="197" t="str">
        <f>IF(AND((RIGHT($MM$3,2)-'[1]Miter Profiles'!$AC$358-'[1]Outside Edges'!$B176)&gt;=5,'[1]Outside Edges'!$Q176="Yes"),"Yes","No")</f>
        <v>Yes</v>
      </c>
      <c r="MT177" s="201" t="str">
        <f>IF(AND((RIGHT($MK$3,2)-'[1]Miter Profiles'!$AC$359-'[1]Outside Edges'!$B176)&gt;=5,'[1]Outside Edges'!$Q176="Yes"),"Yes","No")</f>
        <v>No</v>
      </c>
      <c r="MU177" s="201" t="str">
        <f>IF(AND((RIGHT($ML$3,2)-'[1]Miter Profiles'!$AC$360-'[1]Outside Edges'!$B176)&gt;=5,'[1]Outside Edges'!$Q176="Yes"),"Yes","No")</f>
        <v>Yes</v>
      </c>
      <c r="MV177" s="201" t="str">
        <f>IF(AND((RIGHT($MM$3,2)-'[1]Miter Profiles'!$AC$361-'[1]Outside Edges'!$B176)&gt;=5,'[1]Outside Edges'!$Q176="Yes"),"Yes","No")</f>
        <v>Yes</v>
      </c>
    </row>
    <row r="178" spans="1:360" thickBot="1" x14ac:dyDescent="0.25">
      <c r="A178" s="371" t="str">
        <f>IF('[1]Outside Edges'!$A177&lt;&gt;"",'[1]Outside Edges'!$A177,"")</f>
        <v>D175</v>
      </c>
      <c r="B178" s="7" t="str">
        <f>IF(AND((RIGHT($B$3,2)-'[1]Miter Profiles'!$AC$3-'[1]Outside Edges'!$B177)&gt;=5,'[1]Outside Edges'!$Q177="Yes"),"Yes","No")</f>
        <v>Yes</v>
      </c>
      <c r="C178" s="7" t="str">
        <f>IF(AND((RIGHT($C$3,2)-'[1]Miter Profiles'!$AC$4-'[1]Outside Edges'!$B177)&gt;=5,'[1]Outside Edges'!$Q177="Yes"),"Yes","No")</f>
        <v>Yes</v>
      </c>
      <c r="D178" s="63" t="str">
        <f>IF(AND((RIGHT($D$3,2)-'[1]Miter Profiles'!$AC$5-'[1]Outside Edges'!$B177)&gt;=5,'[1]Outside Edges'!$Q177="Yes"),"Yes","No")</f>
        <v>Yes</v>
      </c>
      <c r="E178" s="64" t="str">
        <f>IF(AND((RIGHT($E$3,2)-'[1]Miter Profiles'!$AC$6-'[1]Outside Edges'!$B177)&gt;=5,'[1]Outside Edges'!$Q177="Yes"),"Yes","No")</f>
        <v>Yes</v>
      </c>
      <c r="F178" s="8" t="str">
        <f>IF(AND((RIGHT($F$3,2)-'[1]Miter Profiles'!$AC$7-'[1]Outside Edges'!$B177)&gt;=5,'[1]Outside Edges'!$Q177="Yes"),"Yes","No")</f>
        <v>Yes</v>
      </c>
      <c r="G178" s="65" t="str">
        <f>IF(AND((RIGHT($G$3,2)-'[1]Miter Profiles'!$AC$8-'[1]Outside Edges'!$B177)&gt;=5,'[1]Outside Edges'!$Q177="Yes"),"Yes","No")</f>
        <v>Yes</v>
      </c>
      <c r="H178" s="7" t="str">
        <f>IF(AND((RIGHT($H$3,2)-'[1]Miter Profiles'!$AC$9-'[1]Outside Edges'!$B177)&gt;=5,'[1]Outside Edges'!$Q177="Yes"),"Yes","No")</f>
        <v>Yes</v>
      </c>
      <c r="I178" s="7" t="str">
        <f>IF(AND((RIGHT($I$3,2)-'[1]Miter Profiles'!$AC$10-'[1]Outside Edges'!$B177)&gt;=5,'[1]Outside Edges'!$Q177="Yes"),"Yes","No")</f>
        <v>Yes</v>
      </c>
      <c r="J178" s="63" t="str">
        <f>IF(AND((RIGHT($J$3,2)-'[1]Miter Profiles'!$AC$11-'[1]Outside Edges'!$B177)&gt;=5,'[1]Outside Edges'!$Q177="Yes"),"Yes","No")</f>
        <v>Yes</v>
      </c>
      <c r="K178" s="64" t="str">
        <f>IF(AND((RIGHT($K$3,2)-'[1]Miter Profiles'!$AC$12-'[1]Outside Edges'!$B177)&gt;=5,'[1]Outside Edges'!$Q177="Yes"),"Yes","No")</f>
        <v>Yes</v>
      </c>
      <c r="L178" s="8" t="str">
        <f>IF(AND((RIGHT($L$3,2)-'[1]Miter Profiles'!$AC$13-'[1]Outside Edges'!$B177)&gt;=5,'[1]Outside Edges'!$Q177="Yes"),"Yes","No")</f>
        <v>Yes</v>
      </c>
      <c r="M178" s="65" t="str">
        <f>IF(AND((RIGHT($M$3,2)-'[1]Miter Profiles'!$AC$14-'[1]Outside Edges'!$B177)&gt;=5,'[1]Outside Edges'!$Q177="Yes"),"Yes","No")</f>
        <v>Yes</v>
      </c>
      <c r="N178" s="7" t="str">
        <f>IF(AND((RIGHT($N$3,2)-'[1]Miter Profiles'!$AC$15-'[1]Outside Edges'!$B177)&gt;=4,'[1]Outside Edges'!$Q177="Yes"),"Yes","No")</f>
        <v>Yes</v>
      </c>
      <c r="O178" s="7" t="str">
        <f>IF(AND((RIGHT($O$3,2)-'[1]Miter Profiles'!$AC$16-'[1]Outside Edges'!$B177)&gt;=5,'[1]Outside Edges'!$Q177="Yes"),"Yes","No")</f>
        <v>Yes</v>
      </c>
      <c r="P178" s="63" t="str">
        <f>IF(AND((RIGHT($P$3,2)-'[1]Miter Profiles'!$AC$17-'[1]Outside Edges'!$B177)&gt;=5,'[1]Outside Edges'!$Q177="Yes"),"Yes","No")</f>
        <v>Yes</v>
      </c>
      <c r="Q178" s="64" t="str">
        <f>IF(AND((RIGHT($Q$3,2)-'[1]Miter Profiles'!$AC$18-'[1]Outside Edges'!$B177)&gt;=5,'[1]Outside Edges'!$Q177="Yes"),"Yes","No")</f>
        <v>No</v>
      </c>
      <c r="R178" s="8" t="str">
        <f>IF(AND((RIGHT($R$3,2)-'[1]Miter Profiles'!$AC$19-'[1]Outside Edges'!$B177)&gt;=5,'[1]Outside Edges'!$Q177="Yes"),"Yes","No")</f>
        <v>Yes</v>
      </c>
      <c r="S178" s="65" t="str">
        <f>IF(AND((RIGHT($S$3,2)-'[1]Miter Profiles'!$AC$20-'[1]Outside Edges'!$B177)&gt;=5,'[1]Outside Edges'!$Q177="Yes"),"Yes","No")</f>
        <v>Yes</v>
      </c>
      <c r="T178" s="7" t="str">
        <f>IF(AND((RIGHT($T$3,2)-'[1]Miter Profiles'!$AC$21-'[1]Outside Edges'!$B177)&gt;=5,'[1]Outside Edges'!$Q177="Yes"),"Yes","No")</f>
        <v>Yes</v>
      </c>
      <c r="U178" s="7" t="str">
        <f>IF(AND((RIGHT($U$3,2)-'[1]Miter Profiles'!$AC$22-'[1]Outside Edges'!$B177)&gt;=5,'[1]Outside Edges'!$Q177="Yes"),"Yes","No")</f>
        <v>Yes</v>
      </c>
      <c r="V178" s="63" t="str">
        <f>IF(AND((RIGHT($V$3,2)-'[1]Miter Profiles'!$AC$23-'[1]Outside Edges'!$B177)&gt;=5,'[1]Outside Edges'!$Q177="Yes"),"Yes","No")</f>
        <v>Yes</v>
      </c>
      <c r="W178" s="64" t="str">
        <f>IF(AND((RIGHT($W$3,2)-'[1]Miter Profiles'!$AC$24-'[1]Outside Edges'!$B177)&gt;=5,'[1]Outside Edges'!$Q177="Yes"),"Yes","No")</f>
        <v>No</v>
      </c>
      <c r="X178" s="8" t="str">
        <f>IF(AND((RIGHT($X$3,2)-'[1]Miter Profiles'!$AC$25-'[1]Outside Edges'!$B177)&gt;=5,'[1]Outside Edges'!$Q177="Yes"),"Yes","No")</f>
        <v>Yes</v>
      </c>
      <c r="Y178" s="65" t="str">
        <f>IF(AND((RIGHT($Y$3,2)-'[1]Miter Profiles'!$AC$26-'[1]Outside Edges'!$B177)&gt;=5,'[1]Outside Edges'!$Q177="Yes"),"Yes","No")</f>
        <v>Yes</v>
      </c>
      <c r="Z178" s="7" t="str">
        <f>IF(AND((RIGHT($Z$3,2)-'[1]Miter Profiles'!$AC$27-'[1]Outside Edges'!$B177)&gt;=5,'[1]Outside Edges'!$Q177="Yes"),"Yes","No")</f>
        <v>Yes</v>
      </c>
      <c r="AA178" s="7" t="str">
        <f>IF(AND((RIGHT($AA$3,2)-'[1]Miter Profiles'!$AC$28-'[1]Outside Edges'!$B177)&gt;=5,'[1]Outside Edges'!$Q177="Yes"),"Yes","No")</f>
        <v>Yes</v>
      </c>
      <c r="AB178" s="63" t="str">
        <f>IF(AND((RIGHT($AB$3,2)-'[1]Miter Profiles'!$AC$29-'[1]Outside Edges'!$B177)&gt;=5,'[1]Outside Edges'!$Q177="Yes"),"Yes","No")</f>
        <v>Yes</v>
      </c>
      <c r="AC178" s="64" t="str">
        <f>IF(AND((RIGHT($AC$3,2)-'[1]Miter Profiles'!$AC$30-'[1]Outside Edges'!$B177)&gt;=5,'[1]Outside Edges'!$Q177="Yes"),"Yes","No")</f>
        <v>Yes</v>
      </c>
      <c r="AD178" s="8" t="str">
        <f>IF(AND((RIGHT($AD$3,2)-'[1]Miter Profiles'!$AC$31-'[1]Outside Edges'!$B177)&gt;=5,'[1]Outside Edges'!$Q177="Yes"),"Yes","No")</f>
        <v>Yes</v>
      </c>
      <c r="AE178" s="65" t="str">
        <f>IF(AND((RIGHT($AE$3,2)-'[1]Miter Profiles'!$AC$32-'[1]Outside Edges'!$B177)&gt;=5,'[1]Outside Edges'!$Q177="Yes"),"Yes","No")</f>
        <v>Yes</v>
      </c>
      <c r="AF178" s="7" t="str">
        <f>IF(AND((RIGHT($AF$3,2)-'[1]Miter Profiles'!$AC$33-'[1]Outside Edges'!$B177)&gt;=5,'[1]Outside Edges'!$Q177="Yes"),"Yes","No")</f>
        <v>Yes</v>
      </c>
      <c r="AG178" s="7" t="str">
        <f>IF(AND((RIGHT($AG$3,2)-'[1]Miter Profiles'!$AC$34-'[1]Outside Edges'!$B177)&gt;=5,'[1]Outside Edges'!$Q177="Yes"),"Yes","No")</f>
        <v>Yes</v>
      </c>
      <c r="AH178" s="63" t="str">
        <f>IF(AND((RIGHT($AH$3,2)-'[1]Miter Profiles'!$AC$35-'[1]Outside Edges'!$B177)&gt;=5,'[1]Outside Edges'!$Q177="Yes"),"Yes","No")</f>
        <v>Yes</v>
      </c>
      <c r="AI178" s="64" t="str">
        <f>IF(AND((RIGHT($AI$3,2)-'[1]Miter Profiles'!$AC$36-'[1]Outside Edges'!$B177)&gt;=5,'[1]Outside Edges'!$Q177="Yes"),"Yes","No")</f>
        <v>Yes</v>
      </c>
      <c r="AJ178" s="8" t="str">
        <f>IF(AND((RIGHT($AJ$3,2)-'[1]Miter Profiles'!$AC$37-'[1]Outside Edges'!$B177)&gt;=5,'[1]Outside Edges'!$Q177="Yes"),"Yes","No")</f>
        <v>Yes</v>
      </c>
      <c r="AK178" s="65" t="str">
        <f>IF(AND((RIGHT($AK$3,2)-'[1]Miter Profiles'!$AC$38-'[1]Outside Edges'!$B177)&gt;=5,'[1]Outside Edges'!$Q177="Yes"),"Yes","No")</f>
        <v>Yes</v>
      </c>
      <c r="AL178" s="7" t="str">
        <f>IF(AND((RIGHT($AL$3,2)-'[1]Miter Profiles'!$AC$39-'[1]Outside Edges'!$B177)&gt;=5,'[1]Outside Edges'!$Q177="Yes"),"Yes","No")</f>
        <v>Yes</v>
      </c>
      <c r="AM178" s="7" t="str">
        <f>IF(AND((RIGHT($AM$3,2)-'[1]Miter Profiles'!$AC$40-'[1]Outside Edges'!$B177)&gt;=5,'[1]Outside Edges'!$Q177="Yes"),"Yes","No")</f>
        <v>Yes</v>
      </c>
      <c r="AN178" s="63" t="str">
        <f>IF(AND((RIGHT($AN$3,2)-'[1]Miter Profiles'!$AC$41-'[1]Outside Edges'!$B177)&gt;=5,'[1]Outside Edges'!$Q177="Yes"),"Yes","No")</f>
        <v>Yes</v>
      </c>
      <c r="AO178" s="64" t="str">
        <f>IF(AND((RIGHT($AO$3,2)-'[1]Miter Profiles'!$AC$42-'[1]Outside Edges'!$B177)&gt;=5,'[1]Outside Edges'!$Q177="Yes"),"Yes","No")</f>
        <v>Yes</v>
      </c>
      <c r="AP178" s="8" t="str">
        <f>IF(AND((RIGHT($AP$3,2)-'[1]Miter Profiles'!$AC$43-'[1]Outside Edges'!$B177)&gt;=5,'[1]Outside Edges'!$Q177="Yes"),"Yes","No")</f>
        <v>Yes</v>
      </c>
      <c r="AQ178" s="65" t="str">
        <f>IF(AND((RIGHT($AQ$3,2)-'[1]Miter Profiles'!$AC$44-'[1]Outside Edges'!$B177)&gt;=5,'[1]Outside Edges'!$Q177="Yes"),"Yes","No")</f>
        <v>Yes</v>
      </c>
      <c r="AR178" s="7" t="str">
        <f>IF(AND((RIGHT($AR$3,2)-'[1]Miter Profiles'!$AC$45-'[1]Outside Edges'!$B177)&gt;=5,'[1]Outside Edges'!$Q177="Yes"),"Yes","No")</f>
        <v>Yes</v>
      </c>
      <c r="AS178" s="7" t="str">
        <f>IF(AND((RIGHT($AS$3,2)-'[1]Miter Profiles'!$AC$46-'[1]Outside Edges'!$B177)&gt;=5,'[1]Outside Edges'!$Q177="Yes"),"Yes","No")</f>
        <v>Yes</v>
      </c>
      <c r="AT178" s="63" t="str">
        <f>IF(AND((RIGHT($AT$3,2)-'[1]Miter Profiles'!$AC$47-'[1]Outside Edges'!$B177)&gt;=5,'[1]Outside Edges'!$Q177="Yes"),"Yes","No")</f>
        <v>Yes</v>
      </c>
      <c r="AU178" s="64" t="str">
        <f>IF(AND((RIGHT($AU$3,2)-'[1]Miter Profiles'!$AC$48-'[1]Outside Edges'!$B177)&gt;=5,'[1]Outside Edges'!$Q177="Yes"),"Yes","No")</f>
        <v>Yes</v>
      </c>
      <c r="AV178" s="8" t="str">
        <f>IF(AND((RIGHT($AV$3,2)-'[1]Miter Profiles'!$AC$49-'[1]Outside Edges'!$B177)&gt;=5,'[1]Outside Edges'!$Q177="Yes"),"Yes","No")</f>
        <v>Yes</v>
      </c>
      <c r="AW178" s="65" t="str">
        <f>IF(AND((RIGHT($AW$3,2)-'[1]Miter Profiles'!$AC$50-'[1]Outside Edges'!$B177)&gt;=5,'[1]Outside Edges'!$Q177="Yes"),"Yes","No")</f>
        <v>Yes</v>
      </c>
      <c r="AX178" s="7" t="str">
        <f>IF(AND((RIGHT($AX$3,2)-'[1]Miter Profiles'!$AC$51-'[1]Outside Edges'!$B177)&gt;=5,'[1]Outside Edges'!$Q177="Yes"),"Yes","No")</f>
        <v>Yes</v>
      </c>
      <c r="AY178" s="7" t="str">
        <f>IF(AND((RIGHT($AY$3,2)-'[1]Miter Profiles'!$AC$52-'[1]Outside Edges'!$B177)&gt;=5,'[1]Outside Edges'!$Q177="Yes"),"Yes","No")</f>
        <v>Yes</v>
      </c>
      <c r="AZ178" s="63" t="str">
        <f>IF(AND((RIGHT($AZ$3,2)-'[1]Miter Profiles'!$AC$53-'[1]Outside Edges'!$B177)&gt;=5,'[1]Outside Edges'!$Q177="Yes"),"Yes","No")</f>
        <v>Yes</v>
      </c>
      <c r="BA178" s="64" t="str">
        <f>IF(AND((RIGHT($BA$3,2)-'[1]Miter Profiles'!$AC$54-'[1]Outside Edges'!$B177)&gt;=5,'[1]Outside Edges'!$Q177="Yes"),"Yes","No")</f>
        <v>Yes</v>
      </c>
      <c r="BB178" s="8" t="str">
        <f>IF(AND((RIGHT($BB$3,2)-'[1]Miter Profiles'!$AC$55-'[1]Outside Edges'!$B177)&gt;=5,'[1]Outside Edges'!$Q177="Yes"),"Yes","No")</f>
        <v>Yes</v>
      </c>
      <c r="BC178" s="65" t="str">
        <f>IF(AND((RIGHT($BC$3,2)-'[1]Miter Profiles'!$AC$56-'[1]Outside Edges'!$B177)&gt;=5,'[1]Outside Edges'!$Q177="Yes"),"Yes","No")</f>
        <v>Yes</v>
      </c>
      <c r="BD178" s="7" t="str">
        <f>IF(AND((RIGHT($BD$3,2)-'[1]Miter Profiles'!$AC$57-'[1]Outside Edges'!$B177)&gt;=5,'[1]Outside Edges'!$Q177="Yes"),"Yes","No")</f>
        <v>Yes</v>
      </c>
      <c r="BE178" s="7" t="str">
        <f>IF(AND((RIGHT($BE$3,2)-'[1]Miter Profiles'!$AC$58-'[1]Outside Edges'!$B177)&gt;=5,'[1]Outside Edges'!$Q177="Yes"),"Yes","No")</f>
        <v>Yes</v>
      </c>
      <c r="BF178" s="63" t="str">
        <f>IF(AND((RIGHT($BF$3,2)-'[1]Miter Profiles'!$AC$59-'[1]Outside Edges'!$B177)&gt;=5,'[1]Outside Edges'!$Q177="Yes"),"Yes","No")</f>
        <v>Yes</v>
      </c>
      <c r="BG178" s="64" t="str">
        <f>IF(AND((RIGHT($BG$3,2)-'[1]Miter Profiles'!$AC$60-'[1]Outside Edges'!$B177)&gt;=5,'[1]Outside Edges'!$Q177="Yes"),"Yes","No")</f>
        <v>Yes</v>
      </c>
      <c r="BH178" s="8" t="str">
        <f>IF(AND((RIGHT($BH$3,2)-'[1]Miter Profiles'!$AC$61-'[1]Outside Edges'!$B177)&gt;=5,'[1]Outside Edges'!$Q177="Yes"),"Yes","No")</f>
        <v>Yes</v>
      </c>
      <c r="BI178" s="65" t="str">
        <f>IF(AND((RIGHT($BI$3,2)-'[1]Miter Profiles'!$AC$62-'[1]Outside Edges'!$B177)&gt;=5,'[1]Outside Edges'!$Q177="Yes"),"Yes","No")</f>
        <v>Yes</v>
      </c>
      <c r="BJ178" s="7" t="str">
        <f>IF(AND((RIGHT($BJ$3,2)-'[1]Miter Profiles'!$AC$63-'[1]Outside Edges'!$B177)&gt;=5,'[1]Outside Edges'!$Q177="Yes"),"Yes","No")</f>
        <v>Yes</v>
      </c>
      <c r="BK178" s="7" t="str">
        <f>IF(AND((RIGHT($BK$3,2)-'[1]Miter Profiles'!$AC$64-'[1]Outside Edges'!$B177)&gt;=5,'[1]Outside Edges'!$Q177="Yes"),"Yes","No")</f>
        <v>Yes</v>
      </c>
      <c r="BL178" s="63" t="str">
        <f>IF(AND((RIGHT($BL$3,2)-'[1]Miter Profiles'!$AC$65-'[1]Outside Edges'!$B177)&gt;=5,'[1]Outside Edges'!$Q177="Yes"),"Yes","No")</f>
        <v>Yes</v>
      </c>
      <c r="BM178" s="64" t="str">
        <f>IF(AND((RIGHT($BM$3,2)-'[1]Miter Profiles'!$AC$66-'[1]Outside Edges'!$B177)&gt;=5,'[1]Outside Edges'!$Q177="Yes"),"Yes","No")</f>
        <v>Yes</v>
      </c>
      <c r="BN178" s="8" t="str">
        <f>IF(AND((RIGHT($BN$3,2)-'[1]Miter Profiles'!$AC$67-'[1]Outside Edges'!$B177)&gt;=5,'[1]Outside Edges'!$Q177="Yes"),"Yes","No")</f>
        <v>Yes</v>
      </c>
      <c r="BO178" s="65" t="str">
        <f>IF(AND((RIGHT($BO$3,2)-'[1]Miter Profiles'!$AC$68-'[1]Outside Edges'!$B177)&gt;=5,'[1]Outside Edges'!$Q177="Yes"),"Yes","No")</f>
        <v>Yes</v>
      </c>
      <c r="BP178" s="7" t="str">
        <f>IF(AND((RIGHT($BP$3,2)-'[1]Miter Profiles'!$AC$69-'[1]Outside Edges'!$B177)&gt;=5,'[1]Outside Edges'!$Q177="Yes"),"Yes","No")</f>
        <v>Yes</v>
      </c>
      <c r="BQ178" s="7" t="str">
        <f>IF(AND((RIGHT($BQ$3,2)-'[1]Miter Profiles'!$AC$70-'[1]Outside Edges'!$B177)&gt;=5,'[1]Outside Edges'!$Q177="Yes"),"Yes","No")</f>
        <v>Yes</v>
      </c>
      <c r="BR178" s="63" t="str">
        <f>IF(AND((RIGHT($BR$3,2)-'[1]Miter Profiles'!$AC$71-'[1]Outside Edges'!$B177)&gt;=5,'[1]Outside Edges'!$Q177="Yes"),"Yes","No")</f>
        <v>Yes</v>
      </c>
      <c r="BS178" s="64" t="str">
        <f>IF(AND((RIGHT($BS$3,2)-'[1]Miter Profiles'!$AC$72-'[1]Outside Edges'!$B177)&gt;=5,'[1]Outside Edges'!$Q177="Yes"),"Yes","No")</f>
        <v>Yes</v>
      </c>
      <c r="BT178" s="8" t="str">
        <f>IF(AND((RIGHT($BT$3,2)-'[1]Miter Profiles'!$AC$73-'[1]Outside Edges'!$B177)&gt;=5,'[1]Outside Edges'!$Q177="Yes"),"Yes","No")</f>
        <v>Yes</v>
      </c>
      <c r="BU178" s="65" t="str">
        <f>IF(AND((RIGHT($BU$3,2)-'[1]Miter Profiles'!$AC$74-'[1]Outside Edges'!$B177)&gt;=5,'[1]Outside Edges'!$Q177="Yes"),"Yes","No")</f>
        <v>Yes</v>
      </c>
      <c r="BV178" s="7" t="str">
        <f>IF(AND((RIGHT($BV$3,2)-'[1]Miter Profiles'!$AC$75-'[1]Outside Edges'!$B177)&gt;=5,'[1]Outside Edges'!$Q177="Yes"),"Yes","No")</f>
        <v>Yes</v>
      </c>
      <c r="BW178" s="7" t="str">
        <f>IF(AND((RIGHT($BW$3,2)-'[1]Miter Profiles'!$AC$76-'[1]Outside Edges'!$B177)&gt;=5,'[1]Outside Edges'!$Q177="Yes"),"Yes","No")</f>
        <v>Yes</v>
      </c>
      <c r="BX178" s="63" t="str">
        <f>IF(AND((RIGHT($BX$3,2)-'[1]Miter Profiles'!$AC$77-'[1]Outside Edges'!$B177)&gt;=5,'[1]Outside Edges'!$Q177="Yes"),"Yes","No")</f>
        <v>Yes</v>
      </c>
      <c r="BY178" s="64" t="str">
        <f>IF(AND((RIGHT($BY$3,2)-'[1]Miter Profiles'!$AC$78-'[1]Outside Edges'!$B177)&gt;=5,'[1]Outside Edges'!$Q177="Yes"),"Yes","No")</f>
        <v>Yes</v>
      </c>
      <c r="BZ178" s="8" t="str">
        <f>IF(AND((RIGHT($BZ$3,2)-'[1]Miter Profiles'!$AC$79-'[1]Outside Edges'!$B177)&gt;=5,'[1]Outside Edges'!$Q177="Yes"),"Yes","No")</f>
        <v>Yes</v>
      </c>
      <c r="CA178" s="65" t="str">
        <f>IF(AND((RIGHT($CA$3,2)-'[1]Miter Profiles'!$AC$80-'[1]Outside Edges'!$B177)&gt;=5,'[1]Outside Edges'!$Q177="Yes"),"Yes","No")</f>
        <v>Yes</v>
      </c>
      <c r="CB178" s="7" t="str">
        <f>IF(AND((RIGHT($CB$3,2)-'[1]Miter Profiles'!$AC$81-'[1]Outside Edges'!$B177)&gt;=5,'[1]Outside Edges'!$Q177="Yes"),"Yes","No")</f>
        <v>Yes</v>
      </c>
      <c r="CC178" s="7" t="str">
        <f>IF(AND((RIGHT($CC$3,2)-'[1]Miter Profiles'!$AC$82-'[1]Outside Edges'!$B177)&gt;=5,'[1]Outside Edges'!$Q177="Yes"),"Yes","No")</f>
        <v>Yes</v>
      </c>
      <c r="CD178" s="63" t="str">
        <f>IF(AND((RIGHT($CD$3,2)-'[1]Miter Profiles'!$AC$83-'[1]Outside Edges'!$B177)&gt;=5,'[1]Outside Edges'!$Q177="Yes"),"Yes","No")</f>
        <v>Yes</v>
      </c>
      <c r="CE178" s="64" t="str">
        <f>IF(AND((RIGHT($CE$3,2)-'[1]Miter Profiles'!$AC$84-'[1]Outside Edges'!$B177)&gt;=5,'[1]Outside Edges'!$Q177="Yes"),"Yes","No")</f>
        <v>Yes</v>
      </c>
      <c r="CF178" s="8" t="str">
        <f>IF(AND((RIGHT($CF$3,2)-'[1]Miter Profiles'!$AC$85-'[1]Outside Edges'!$B177)&gt;=5,'[1]Outside Edges'!$Q177="Yes"),"Yes","No")</f>
        <v>Yes</v>
      </c>
      <c r="CG178" s="65" t="str">
        <f>IF(AND((RIGHT($CG$3,2)-'[1]Miter Profiles'!$AC$86-'[1]Outside Edges'!$B177)&gt;=5,'[1]Outside Edges'!$Q177="Yes"),"Yes","No")</f>
        <v>Yes</v>
      </c>
      <c r="CH178" s="7" t="str">
        <f>IF(AND((RIGHT($CH$3,2)-'[1]Miter Profiles'!$AC$87-'[1]Outside Edges'!$B177)&gt;=5,'[1]Outside Edges'!$Q177="Yes"),"Yes","No")</f>
        <v>Yes</v>
      </c>
      <c r="CI178" s="7" t="str">
        <f>IF(AND((RIGHT($CI$3,2)-'[1]Miter Profiles'!$AC$88-'[1]Outside Edges'!$B177)&gt;=5,'[1]Outside Edges'!$Q177="Yes"),"Yes","No")</f>
        <v>Yes</v>
      </c>
      <c r="CJ178" s="63" t="str">
        <f>IF(AND((RIGHT($CJ$3,2)-'[1]Miter Profiles'!$AC$89-'[1]Outside Edges'!$B177)&gt;=5,'[1]Outside Edges'!$Q177="Yes"),"Yes","No")</f>
        <v>Yes</v>
      </c>
      <c r="CK178" s="64" t="str">
        <f>IF(AND((RIGHT($CK$3,2)-'[1]Miter Profiles'!$AC$90-'[1]Outside Edges'!$B177)&gt;=5,'[1]Outside Edges'!$Q177="Yes"),"Yes","No")</f>
        <v>Yes</v>
      </c>
      <c r="CL178" s="8" t="str">
        <f>IF(AND((RIGHT($CL$3,2)-'[1]Miter Profiles'!$AC$91-'[1]Outside Edges'!$B177)&gt;=5,'[1]Outside Edges'!$Q177="Yes"),"Yes","No")</f>
        <v>Yes</v>
      </c>
      <c r="CM178" s="65" t="str">
        <f>IF(AND((RIGHT($CM$3,2)-'[1]Miter Profiles'!$AC$92-'[1]Outside Edges'!$B177)&gt;=5,'[1]Outside Edges'!$Q177="Yes"),"Yes","No")</f>
        <v>Yes</v>
      </c>
      <c r="CN178" s="7" t="str">
        <f>IF(AND((RIGHT(CN$3,2)-'[1]Miter Profiles'!$AC$93-'[1]Outside Edges'!$B177)&gt;=5,'[1]Outside Edges'!$Q177="Yes"),"Yes","No")</f>
        <v>No</v>
      </c>
      <c r="CO178" s="7" t="str">
        <f>IF(AND((RIGHT(CO$3,2)-'[1]Miter Profiles'!$AC$94-'[1]Outside Edges'!$B177)&gt;=5,'[1]Outside Edges'!$Q177="Yes"),"Yes","No")</f>
        <v>Yes</v>
      </c>
      <c r="CP178" s="63" t="str">
        <f>IF(AND((RIGHT(CP$3,2)-'[1]Miter Profiles'!$AC$95-'[1]Outside Edges'!$B177)&gt;=5,'[1]Outside Edges'!$Q177="Yes"),"Yes","No")</f>
        <v>Yes</v>
      </c>
      <c r="CQ178" s="64" t="str">
        <f>IF(AND((RIGHT(CQ$3,2)-'[1]Miter Profiles'!$AC$96-'[1]Outside Edges'!$B177)&gt;=5,'[1]Outside Edges'!$Q177="Yes"),"Yes","No")</f>
        <v>Yes</v>
      </c>
      <c r="CR178" s="8" t="str">
        <f>IF(AND((RIGHT(CR$3,2)-'[1]Miter Profiles'!$AC$97-'[1]Outside Edges'!$B177)&gt;=5,'[1]Outside Edges'!$Q177="Yes"),"Yes","No")</f>
        <v>Yes</v>
      </c>
      <c r="CS178" s="65" t="str">
        <f>IF(AND((RIGHT(CS$3,2)-'[1]Miter Profiles'!$AC$98-'[1]Outside Edges'!$B177)&gt;=5,'[1]Outside Edges'!$Q177="Yes"),"Yes","No")</f>
        <v>Yes</v>
      </c>
      <c r="CT178" s="7" t="str">
        <f>IF(AND((RIGHT($CT$3,2)-'[1]Miter Profiles'!$AC$99-'[1]Outside Edges'!$B177)&gt;=5,'[1]Outside Edges'!$Q177="Yes"),"Yes","No")</f>
        <v>Yes</v>
      </c>
      <c r="CU178" s="7" t="str">
        <f>IF(AND((RIGHT($CU$3,2)-'[1]Miter Profiles'!$AC$100-'[1]Outside Edges'!$B177)&gt;=5,'[1]Outside Edges'!$Q177="Yes"),"Yes","No")</f>
        <v>Yes</v>
      </c>
      <c r="CV178" s="63" t="str">
        <f>IF(AND((RIGHT($CV$3,2)-'[1]Miter Profiles'!$AC$101-'[1]Outside Edges'!$B177)&gt;=5,'[1]Outside Edges'!$Q177="Yes"),"Yes","No")</f>
        <v>Yes</v>
      </c>
      <c r="CW178" s="64" t="str">
        <f>IF(AND((RIGHT($CW$3,2)-'[1]Miter Profiles'!$AC$102-'[1]Outside Edges'!$B177)&gt;=5,'[1]Outside Edges'!$Q177="Yes"),"Yes","No")</f>
        <v>Yes</v>
      </c>
      <c r="CX178" s="8" t="str">
        <f>IF(AND((RIGHT($CX$3,2)-'[1]Miter Profiles'!$AC$103-'[1]Outside Edges'!$B177)&gt;=5,'[1]Outside Edges'!$Q177="Yes"),"Yes","No")</f>
        <v>Yes</v>
      </c>
      <c r="CY178" s="65" t="str">
        <f>IF(AND((RIGHT($CY$3,2)-'[1]Miter Profiles'!$AC$104-'[1]Outside Edges'!$B177)&gt;=5,'[1]Outside Edges'!$Q177="Yes"),"Yes","No")</f>
        <v>Yes</v>
      </c>
      <c r="CZ178" s="7" t="str">
        <f>IF(AND((RIGHT($CZ$3,2)-'[1]Miter Profiles'!$AC$105-'[1]Outside Edges'!$B177)&gt;=5,'[1]Outside Edges'!$Q177="Yes"),"Yes","No")</f>
        <v>Yes</v>
      </c>
      <c r="DA178" s="7" t="str">
        <f>IF(AND((RIGHT($DA$3,2)-'[1]Miter Profiles'!$AC$106-'[1]Outside Edges'!$B177)&gt;=5,'[1]Outside Edges'!$Q177="Yes"),"Yes","No")</f>
        <v>Yes</v>
      </c>
      <c r="DB178" s="63" t="str">
        <f>IF(AND((RIGHT($DB$3,2)-'[1]Miter Profiles'!$AC$107-'[1]Outside Edges'!$B177)&gt;=5,'[1]Outside Edges'!$Q177="Yes"),"Yes","No")</f>
        <v>Yes</v>
      </c>
      <c r="DC178" s="64" t="str">
        <f>IF(AND((RIGHT($DC$3,2)-'[1]Miter Profiles'!$AC$108-'[1]Outside Edges'!$B177)&gt;=5,'[1]Outside Edges'!$Q177="Yes"),"Yes","No")</f>
        <v>Yes</v>
      </c>
      <c r="DD178" s="8" t="str">
        <f>IF(AND((RIGHT($DD$3,2)-'[1]Miter Profiles'!$AC$109-'[1]Outside Edges'!$B177)&gt;=5,'[1]Outside Edges'!$Q177="Yes"),"Yes","No")</f>
        <v>Yes</v>
      </c>
      <c r="DE178" s="65" t="str">
        <f>IF(AND((RIGHT($DE$3,2)-'[1]Miter Profiles'!$AC$110-'[1]Outside Edges'!$B177)&gt;=5,'[1]Outside Edges'!$Q177="Yes"),"Yes","No")</f>
        <v>Yes</v>
      </c>
      <c r="DF178" s="7" t="str">
        <f>IF(AND((RIGHT($DF$3,2)-'[1]Miter Profiles'!$AC$111-'[1]Outside Edges'!$B177)&gt;=5,'[1]Outside Edges'!$Q177="Yes"),"Yes","No")</f>
        <v>Yes</v>
      </c>
      <c r="DG178" s="7" t="str">
        <f>IF(AND((RIGHT($DG$3,2)-'[1]Miter Profiles'!$AC$112-'[1]Outside Edges'!$B177)&gt;=5,'[1]Outside Edges'!$Q177="Yes"),"Yes","No")</f>
        <v>Yes</v>
      </c>
      <c r="DH178" s="63" t="str">
        <f>IF(AND((RIGHT($DH$3,2)-'[1]Miter Profiles'!$AC$113-'[1]Outside Edges'!$B177)&gt;=5,'[1]Outside Edges'!$Q177="Yes"),"Yes","No")</f>
        <v>Yes</v>
      </c>
      <c r="DI178" s="64" t="str">
        <f>IF(AND((RIGHT($DI$3,2)-'[1]Miter Profiles'!$AC$114-'[1]Outside Edges'!$B177)&gt;=5,'[1]Outside Edges'!$Q177="Yes"),"Yes","No")</f>
        <v>Yes</v>
      </c>
      <c r="DJ178" s="8" t="str">
        <f>IF(AND((RIGHT($DJ$3,2)-'[1]Miter Profiles'!$AC$115-'[1]Outside Edges'!$B177)&gt;=5,'[1]Outside Edges'!$Q177="Yes"),"Yes","No")</f>
        <v>Yes</v>
      </c>
      <c r="DK178" s="65" t="str">
        <f>IF(AND((RIGHT($DK$3,2)-'[1]Miter Profiles'!$AC$116-'[1]Outside Edges'!$B177)&gt;=5,'[1]Outside Edges'!$Q177="Yes"),"Yes","No")</f>
        <v>Yes</v>
      </c>
      <c r="DL178" s="7" t="str">
        <f>IF(AND((RIGHT($DL$3,2)-'[1]Miter Profiles'!$AC$117-'[1]Outside Edges'!$B177)&gt;=5,'[1]Outside Edges'!$Q177="Yes"),"Yes","No")</f>
        <v>Yes</v>
      </c>
      <c r="DM178" s="7" t="str">
        <f>IF(AND((RIGHT($DM$3,2)-'[1]Miter Profiles'!$AC$118-'[1]Outside Edges'!$B177)&gt;=5,'[1]Outside Edges'!$Q177="Yes"),"Yes","No")</f>
        <v>Yes</v>
      </c>
      <c r="DN178" s="63" t="str">
        <f>IF(AND((RIGHT($DN$3,2)-'[1]Miter Profiles'!$AC$119-'[1]Outside Edges'!$B177)&gt;=5,'[1]Outside Edges'!$Q177="Yes"),"Yes","No")</f>
        <v>Yes</v>
      </c>
      <c r="DO178" s="64" t="str">
        <f>IF(AND((RIGHT($DO$3,2)-'[1]Miter Profiles'!$AC$120-'[1]Outside Edges'!$B177)&gt;=5,'[1]Outside Edges'!$Q177="Yes"),"Yes","No")</f>
        <v>No</v>
      </c>
      <c r="DP178" s="8" t="str">
        <f>IF(AND((RIGHT($DP$3,2)-'[1]Miter Profiles'!$AC$121-'[1]Outside Edges'!$B177)&gt;=5,'[1]Outside Edges'!$Q177="Yes"),"Yes","No")</f>
        <v>Yes</v>
      </c>
      <c r="DQ178" s="65" t="str">
        <f>IF(AND((RIGHT($DQ$3,2)-'[1]Miter Profiles'!$AC$122-'[1]Outside Edges'!$B177)&gt;=5,'[1]Outside Edges'!$Q177="Yes"),"Yes","No")</f>
        <v>Yes</v>
      </c>
      <c r="DR178" s="7" t="str">
        <f>IF(AND((RIGHT($DR$3,2)-'[1]Miter Profiles'!$AC$123-'[1]Outside Edges'!$B177)&gt;=5,'[1]Outside Edges'!$Q177="Yes"),"Yes","No")</f>
        <v>Yes</v>
      </c>
      <c r="DS178" s="7" t="str">
        <f>IF(AND((RIGHT($DS$3,2)-'[1]Miter Profiles'!$AC$124-'[1]Outside Edges'!$B177)&gt;=5,'[1]Outside Edges'!$Q177="Yes"),"Yes","No")</f>
        <v>Yes</v>
      </c>
      <c r="DT178" s="63" t="str">
        <f>IF(AND((RIGHT($DT$3,2)-'[1]Miter Profiles'!$AC$125-'[1]Outside Edges'!$B177)&gt;=5,'[1]Outside Edges'!$Q177="Yes"),"Yes","No")</f>
        <v>Yes</v>
      </c>
      <c r="DU178" s="64" t="str">
        <f>IF(AND((RIGHT($DU$3,2)-'[1]Miter Profiles'!$AC$126-'[1]Outside Edges'!$B177)&gt;=5,'[1]Outside Edges'!$Q177="Yes"),"Yes","No")</f>
        <v>Yes</v>
      </c>
      <c r="DV178" s="8" t="str">
        <f>IF(AND((RIGHT($DV$3,2)-'[1]Miter Profiles'!$AC$127-'[1]Outside Edges'!$B177)&gt;=5,'[1]Outside Edges'!$Q177="Yes"),"Yes","No")</f>
        <v>Yes</v>
      </c>
      <c r="DW178" s="65" t="str">
        <f>IF(AND((RIGHT($DW$3,2)-'[1]Miter Profiles'!$AC$128-'[1]Outside Edges'!$B177)&gt;=5,'[1]Outside Edges'!$Q177="Yes"),"Yes","No")</f>
        <v>Yes</v>
      </c>
      <c r="DX178" s="7" t="str">
        <f>IF(AND((RIGHT($DX$3,2)-'[1]Miter Profiles'!$AC$129-'[1]Outside Edges'!$B177)&gt;=5,'[1]Outside Edges'!$Q177="Yes"),"Yes","No")</f>
        <v>Yes</v>
      </c>
      <c r="DY178" s="7" t="str">
        <f>IF(AND((RIGHT($DY$3,2)-'[1]Miter Profiles'!$AC$130-'[1]Outside Edges'!$B177)&gt;=5,'[1]Outside Edges'!$Q177="Yes"),"Yes","No")</f>
        <v>Yes</v>
      </c>
      <c r="DZ178" s="63" t="str">
        <f>IF(AND((RIGHT($DZ$3,2)-'[1]Miter Profiles'!$AC$131-'[1]Outside Edges'!$B177)&gt;=5,'[1]Outside Edges'!$Q177="Yes"),"Yes","No")</f>
        <v>Yes</v>
      </c>
      <c r="EA178" s="68" t="str">
        <f>IF(AND((RIGHT($EA$3,2)-'[1]Miter Profiles'!$AC$132-'[1]Outside Edges'!$B177)&gt;=5,'[1]Outside Edges'!$Q177="Yes"),"Yes","No")</f>
        <v>Yes</v>
      </c>
      <c r="EB178" s="78" t="str">
        <f>IF(AND((RIGHT($EB$3,2)-'[1]Miter Profiles'!$AC$133-'[1]Outside Edges'!$B177)&gt;=5,'[1]Outside Edges'!$Q177="Yes"),"Yes","No")</f>
        <v>Yes</v>
      </c>
      <c r="EC178" s="79" t="str">
        <f>IF(AND((RIGHT($EC$3,2)-'[1]Miter Profiles'!$AC$134-'[1]Outside Edges'!$B177)&gt;=5,'[1]Outside Edges'!$Q177="Yes"),"Yes","No")</f>
        <v>Yes</v>
      </c>
      <c r="ED178" s="81" t="str">
        <f>IF(AND((RIGHT($ED$3,2)-'[1]Miter Profiles'!$AC$135-'[1]Outside Edges'!$B177)&gt;=5,'[1]Outside Edges'!$Q177="Yes"),"Yes","No")</f>
        <v>Yes</v>
      </c>
      <c r="EE178" s="80" t="str">
        <f>IF(AND((RIGHT($EE$3,2)-'[1]Miter Profiles'!$AC$136-'[1]Outside Edges'!$B177)&gt;=5,'[1]Outside Edges'!$Q177="Yes"),"Yes","No")</f>
        <v>Yes</v>
      </c>
      <c r="EF178" s="63" t="str">
        <f>IF(AND((RIGHT($EF$3,2)-'[1]Miter Profiles'!$AC$137-'[1]Outside Edges'!$B177)&gt;=5,'[1]Outside Edges'!$Q177="Yes"),"Yes","No")</f>
        <v>Yes</v>
      </c>
      <c r="EG178" s="7" t="str">
        <f>IF(AND((RIGHT($EG$3,2)-'[1]Miter Profiles'!$AC$138-'[1]Outside Edges'!$B177)&gt;=5,'[1]Outside Edges'!$Q177="Yes"),"Yes","No")</f>
        <v>Yes</v>
      </c>
      <c r="EH178" s="68" t="str">
        <f>IF(AND((RIGHT($EH$3,2)-'[1]Miter Profiles'!$AC$139-'[1]Outside Edges'!$B177)&gt;=5,'[1]Outside Edges'!$Q177="Yes"),"Yes","No")</f>
        <v>Yes</v>
      </c>
      <c r="EI178" s="82" t="str">
        <f>IF(AND((RIGHT($EI$3,2)-'[1]Miter Profiles'!$AC$140-'[1]Outside Edges'!$B177)&gt;=5,'[1]Outside Edges'!$Q177="Yes"),"Yes","No")</f>
        <v>Yes</v>
      </c>
      <c r="EJ178" s="83" t="str">
        <f>IF(AND((RIGHT($EJ$3,2)-'[1]Miter Profiles'!$AC$141-'[1]Outside Edges'!$B177)&gt;=5,'[1]Outside Edges'!$Q177="Yes"),"Yes","No")</f>
        <v>Yes</v>
      </c>
      <c r="EK178" s="83" t="str">
        <f>IF(AND((RIGHT($EK$3,2)-'[1]Miter Profiles'!$AC$142-'[1]Outside Edges'!$B177)&gt;=5,'[1]Outside Edges'!$Q177="Yes"),"Yes","No")</f>
        <v>Yes</v>
      </c>
      <c r="EL178" s="81" t="str">
        <f>IF(AND((RIGHT($EL$3,2)-'[1]Miter Profiles'!$AC$143-'[1]Outside Edges'!$B177)&gt;=5,'[1]Outside Edges'!$Q177="Yes"),"Yes","No")</f>
        <v>Yes</v>
      </c>
      <c r="EM178" s="84" t="str">
        <f>IF(AND((RIGHT($EM$3,2)-'[1]Miter Profiles'!$AC$144-'[1]Outside Edges'!$B177)&gt;=5,'[1]Outside Edges'!$Q177="Yes"),"Yes","No")</f>
        <v>No</v>
      </c>
      <c r="EN178" s="7" t="str">
        <f>IF(AND((RIGHT($EN$3,2)-'[1]Miter Profiles'!$AC$145-'[1]Outside Edges'!$B177)&gt;=5,'[1]Outside Edges'!$Q177="Yes"),"Yes","No")</f>
        <v>Yes</v>
      </c>
      <c r="EO178" s="68" t="str">
        <f>IF(AND((RIGHT($EO$3,2)-'[1]Miter Profiles'!$AC$146-'[1]Outside Edges'!$B177)&gt;=5,'[1]Outside Edges'!$Q177="Yes"),"Yes","No")</f>
        <v>Yes</v>
      </c>
      <c r="EP178" s="83" t="str">
        <f>IF(AND((RIGHT($EP$3,2)-'[1]Miter Profiles'!$AC$147-'[1]Outside Edges'!$B177)&gt;=5,'[1]Outside Edges'!$Q177="Yes"),"Yes","No")</f>
        <v>Yes</v>
      </c>
      <c r="EQ178" s="83" t="str">
        <f>IF(AND((RIGHT($EQ$3,2)-'[1]Miter Profiles'!$AC$148-'[1]Outside Edges'!$B177)&gt;=5,'[1]Outside Edges'!$Q177="Yes"),"Yes","No")</f>
        <v>Yes</v>
      </c>
      <c r="ER178" s="81" t="str">
        <f>IF(AND((RIGHT($ER$3,2)-'[1]Miter Profiles'!$AC$149-'[1]Outside Edges'!$B177)&gt;=5,'[1]Outside Edges'!$Q177="Yes"),"Yes","No")</f>
        <v>Yes</v>
      </c>
      <c r="ES178" s="84" t="str">
        <f>IF(AND((RIGHT($ES$3,2)-'[1]Miter Profiles'!$AC$150-'[1]Outside Edges'!$B177)&gt;=5,'[1]Outside Edges'!$Q177="Yes"),"Yes","No")</f>
        <v>Yes</v>
      </c>
      <c r="ET178" s="7" t="str">
        <f>IF(AND((RIGHT($ET$3,2)-'[1]Miter Profiles'!$AC$151-'[1]Outside Edges'!$B177)&gt;=5,'[1]Outside Edges'!$Q177="Yes"),"Yes","No")</f>
        <v>Yes</v>
      </c>
      <c r="EU178" s="68" t="str">
        <f>IF(AND((RIGHT($EU$3,2)-'[1]Miter Profiles'!$AC$152-'[1]Outside Edges'!$B177)&gt;=5,'[1]Outside Edges'!$Q177="Yes"),"Yes","No")</f>
        <v>Yes</v>
      </c>
      <c r="EV178" s="83" t="str">
        <f>IF(AND((RIGHT($EV$3,2)-'[1]Miter Profiles'!$AC$153-'[1]Outside Edges'!$B177)&gt;=5,'[1]Outside Edges'!$Q177="Yes"),"Yes","No")</f>
        <v>Yes</v>
      </c>
      <c r="EW178" s="83" t="str">
        <f>IF(AND((RIGHT($EW$3,2)-'[1]Miter Profiles'!$AC$154-'[1]Outside Edges'!$B177)&gt;=5,'[1]Outside Edges'!$Q177="Yes"),"Yes","No")</f>
        <v>Yes</v>
      </c>
      <c r="EX178" s="81" t="str">
        <f>IF(AND((RIGHT($EX$3,2)-'[1]Miter Profiles'!$AC$155-'[1]Outside Edges'!$B177)&gt;=5,'[1]Outside Edges'!$Q177="Yes"),"Yes","No")</f>
        <v>Yes</v>
      </c>
      <c r="EY178" s="84" t="str">
        <f>IF(AND((RIGHT($EY$3,2)-'[1]Miter Profiles'!$AC$156-'[1]Outside Edges'!$B177)&gt;=5,'[1]Outside Edges'!$Q177="Yes"),"Yes","No")</f>
        <v>Yes</v>
      </c>
      <c r="EZ178" s="7" t="str">
        <f>IF(AND((RIGHT($EZ$3,2)-'[1]Miter Profiles'!$AC$157-'[1]Outside Edges'!$B177)&gt;=5,'[1]Outside Edges'!$Q177="Yes"),"Yes","No")</f>
        <v>Yes</v>
      </c>
      <c r="FA178" s="68" t="str">
        <f>IF(AND((RIGHT($FA$3,2)-'[1]Miter Profiles'!$AC$158-'[1]Outside Edges'!$B177)&gt;=5,'[1]Outside Edges'!$Q177="Yes"),"Yes","No")</f>
        <v>Yes</v>
      </c>
      <c r="FB178" s="83" t="str">
        <f>IF(AND((RIGHT($FB$3,2)-'[1]Miter Profiles'!$AC$159-'[1]Outside Edges'!$B177)&gt;=5,'[1]Outside Edges'!$Q177="Yes"),"Yes","No")</f>
        <v>Yes</v>
      </c>
      <c r="FC178" s="83" t="str">
        <f>IF(AND((RIGHT($FC$3,2)-'[1]Miter Profiles'!$AC$160-'[1]Outside Edges'!$B177)&gt;=5,'[1]Outside Edges'!$Q177="Yes"),"Yes","No")</f>
        <v>Yes</v>
      </c>
      <c r="FD178" s="81" t="str">
        <f>IF(AND((RIGHT($FD$3,2)-'[1]Miter Profiles'!$AC$161-'[1]Outside Edges'!$B177)&gt;=5,'[1]Outside Edges'!$Q177="Yes"),"Yes","No")</f>
        <v>Yes</v>
      </c>
      <c r="FE178" s="84" t="str">
        <f>IF(AND((RIGHT($FE$3,2)-'[1]Miter Profiles'!$AC$162-'[1]Outside Edges'!$B177)&gt;=5,'[1]Outside Edges'!$Q177="Yes"),"Yes","No")</f>
        <v>Yes</v>
      </c>
      <c r="FF178" s="7" t="str">
        <f>IF(AND((RIGHT($FF$3,2)-'[1]Miter Profiles'!$AC$163-'[1]Outside Edges'!$B177)&gt;=5,'[1]Outside Edges'!$Q177="Yes"),"Yes","No")</f>
        <v>Yes</v>
      </c>
      <c r="FG178" s="68" t="str">
        <f>IF(AND((RIGHT($FG$3,2)-'[1]Miter Profiles'!$AC$164-'[1]Outside Edges'!$B177)&gt;=5,'[1]Outside Edges'!$Q177="Yes"),"Yes","No")</f>
        <v>Yes</v>
      </c>
      <c r="FH178" s="83" t="str">
        <f>IF(AND((RIGHT($FH$3,2)-'[1]Miter Profiles'!$AC$165-'[1]Outside Edges'!$B177)&gt;=5,'[1]Outside Edges'!$Q177="Yes"),"Yes","No")</f>
        <v>Yes</v>
      </c>
      <c r="FI178" s="83" t="str">
        <f>IF(AND((RIGHT($FI$3,2)-'[1]Miter Profiles'!$AC$166-'[1]Outside Edges'!$B177)&gt;=5,'[1]Outside Edges'!$Q177="Yes"),"Yes","No")</f>
        <v>Yes</v>
      </c>
      <c r="FJ178" s="81" t="str">
        <f>IF(AND((RIGHT($FJ$3,2)-'[1]Miter Profiles'!$AC$167-'[1]Outside Edges'!$B177)&gt;=5,'[1]Outside Edges'!$Q177="Yes"),"Yes","No")</f>
        <v>Yes</v>
      </c>
      <c r="FK178" s="84" t="str">
        <f>IF(AND((RIGHT($FK$3,2)-'[1]Miter Profiles'!$AC$168-'[1]Outside Edges'!$B177)&gt;=5,'[1]Outside Edges'!$Q177="Yes"),"Yes","No")</f>
        <v>Yes</v>
      </c>
      <c r="FL178" s="7" t="str">
        <f>IF(AND((RIGHT($FL$3,2)-'[1]Miter Profiles'!$AC$169-'[1]Outside Edges'!$B177)&gt;=5,'[1]Outside Edges'!$Q177="Yes"),"Yes","No")</f>
        <v>Yes</v>
      </c>
      <c r="FM178" s="68" t="str">
        <f>IF(AND((RIGHT($FM$3,2)-'[1]Miter Profiles'!$AC$170-'[1]Outside Edges'!$B177)&gt;=5,'[1]Outside Edges'!$Q177="Yes"),"Yes","No")</f>
        <v>Yes</v>
      </c>
      <c r="FN178" s="83" t="str">
        <f>IF(AND((RIGHT($FN$3,2)-'[1]Miter Profiles'!$AC$171-'[1]Outside Edges'!$B177)&gt;=5,'[1]Outside Edges'!$Q177="Yes"),"Yes","No")</f>
        <v>Yes</v>
      </c>
      <c r="FO178" s="83" t="str">
        <f>IF(AND((RIGHT($FO$3,2)-'[1]Miter Profiles'!$AC$172-'[1]Outside Edges'!$B177)&gt;=5,'[1]Outside Edges'!$Q177="Yes"),"Yes","No")</f>
        <v>Yes</v>
      </c>
      <c r="FP178" s="81" t="str">
        <f>IF(AND((RIGHT($FP$3,2)-'[1]Miter Profiles'!$AC$173-'[1]Outside Edges'!$B177)&gt;=5,'[1]Outside Edges'!$Q177="Yes"),"Yes","No")</f>
        <v>Yes</v>
      </c>
      <c r="FQ178" s="84" t="str">
        <f>IF(AND((RIGHT($FQ$3,2)-'[1]Miter Profiles'!$AC$174-'[1]Outside Edges'!$B177)&gt;=5,'[1]Outside Edges'!$Q177="Yes"),"Yes","No")</f>
        <v>Yes</v>
      </c>
      <c r="FR178" s="7" t="str">
        <f>IF(AND((RIGHT($FR$3,2)-'[1]Miter Profiles'!$AC$175-'[1]Outside Edges'!$B177)&gt;=5,'[1]Outside Edges'!$Q177="Yes"),"Yes","No")</f>
        <v>Yes</v>
      </c>
      <c r="FS178" s="68" t="str">
        <f>IF(AND((RIGHT($FS$3,2)-'[1]Miter Profiles'!$AC$176-'[1]Outside Edges'!$B177)&gt;=5,'[1]Outside Edges'!$Q177="Yes"),"Yes","No")</f>
        <v>Yes</v>
      </c>
      <c r="FT178" s="83" t="str">
        <f>IF(AND((RIGHT($FT$3,2)-'[1]Miter Profiles'!$AC$177-'[1]Outside Edges'!$B177)&gt;=5,'[1]Outside Edges'!$Q177="Yes"),"Yes","No")</f>
        <v>Yes</v>
      </c>
      <c r="FU178" s="83" t="str">
        <f>IF(AND((RIGHT($FU$3,2)-'[1]Miter Profiles'!$AC$178-'[1]Outside Edges'!$B177)&gt;=5,'[1]Outside Edges'!$Q177="Yes"),"Yes","No")</f>
        <v>Yes</v>
      </c>
      <c r="FV178" s="81" t="str">
        <f>IF(AND((RIGHT($V$3,2)-'[1]Miter Profiles'!$AC$179-'[1]Outside Edges'!$B177)&gt;=5,'[1]Outside Edges'!$Q177="Yes"),"Yes","No")</f>
        <v>Yes</v>
      </c>
      <c r="FW178" s="84" t="str">
        <f>IF(AND((RIGHT($FW$3,2)-'[1]Miter Profiles'!$AC$180-'[1]Outside Edges'!$B177)&gt;=5,'[1]Outside Edges'!$Q177="Yes"),"Yes","No")</f>
        <v>No</v>
      </c>
      <c r="FX178" s="197" t="str">
        <f>IF(AND((RIGHT($FX$3,2)-'[1]Miter Profiles'!$AC$181-'[1]Outside Edges'!$B177)&gt;=5,'[1]Outside Edges'!$Q177="Yes"),"Yes","No")</f>
        <v>Yes</v>
      </c>
      <c r="FY178" s="198" t="str">
        <f>IF(AND((RIGHT($FY$3,2)-'[1]Miter Profiles'!$AC$182-'[1]Outside Edges'!$B177)&gt;=5,'[1]Outside Edges'!$Q177="Yes"),"Yes","No")</f>
        <v>Yes</v>
      </c>
      <c r="FZ178" s="200" t="str">
        <f>IF(AND((RIGHT($FZ$3,2)-'[1]Miter Profiles'!$AC$183-'[1]Outside Edges'!$B177)&gt;=5,'[1]Outside Edges'!$Q177="Yes"),"Yes","No")</f>
        <v>Yes</v>
      </c>
      <c r="GA178" s="201" t="str">
        <f>IF(AND((RIGHT($GA$3,2)-'[1]Miter Profiles'!$AC$184-'[1]Outside Edges'!$B177)&gt;=5,'[1]Outside Edges'!$Q177="Yes"),"Yes","No")</f>
        <v>Yes</v>
      </c>
      <c r="GB178" s="202" t="str">
        <f>IF(AND((RIGHT($GB$3,2)-'[1]Miter Profiles'!$AC$185-'[1]Outside Edges'!$B177)&gt;=5,'[1]Outside Edges'!$Q177="Yes"),"Yes","No")</f>
        <v>Yes</v>
      </c>
      <c r="GC178" s="199" t="str">
        <f>IF(AND((RIGHT($GC$3,2)-'[1]Miter Profiles'!$AC$186-'[1]Outside Edges'!$B177)&gt;=5,'[1]Outside Edges'!$Q177="Yes"),"Yes","No")</f>
        <v>Yes</v>
      </c>
      <c r="GD178" s="197" t="str">
        <f>IF(AND((RIGHT($GD$3,2)-'[1]Miter Profiles'!$AC$187-'[1]Outside Edges'!$B177)&gt;=5,'[1]Outside Edges'!$Q177="Yes"),"Yes","No")</f>
        <v>Yes</v>
      </c>
      <c r="GE178" s="198" t="str">
        <f>IF(AND((RIGHT($GE$3,2)-'[1]Miter Profiles'!$AC$188-'[1]Outside Edges'!$B177)&gt;=5,'[1]Outside Edges'!$Q177="Yes"),"Yes","No")</f>
        <v>Yes</v>
      </c>
      <c r="GF178" s="200" t="str">
        <f>IF(AND((RIGHT($GF$3,2)-'[1]Miter Profiles'!$AC$189-'[1]Outside Edges'!$B177)&gt;=5,'[1]Outside Edges'!$Q177="Yes"),"Yes","No")</f>
        <v>Yes</v>
      </c>
      <c r="GG178" s="201" t="str">
        <f>IF(AND((RIGHT($GG$3,2)-'[1]Miter Profiles'!$AC$190-'[1]Outside Edges'!$B177)&gt;=5,'[1]Outside Edges'!$Q177="Yes"),"Yes","No")</f>
        <v>Yes</v>
      </c>
      <c r="GH178" s="202" t="str">
        <f>IF(AND((RIGHT($GH$3,2)-'[1]Miter Profiles'!$AC$191-'[1]Outside Edges'!$B177)&gt;=5,'[1]Outside Edges'!$Q177="Yes"),"Yes","No")</f>
        <v>Yes</v>
      </c>
      <c r="GI178" s="199" t="str">
        <f>IF(AND((RIGHT($GI$3,2)-'[1]Miter Profiles'!$AC$192-'[1]Outside Edges'!$B177)&gt;=5,'[1]Outside Edges'!$Q177="Yes"),"Yes","No")</f>
        <v>Yes</v>
      </c>
      <c r="GJ178" s="197" t="str">
        <f>IF(AND((RIGHT($GJ$3,2)-'[1]Miter Profiles'!$AC$193-'[1]Outside Edges'!$B177)&gt;=5,'[1]Outside Edges'!$Q177="Yes"),"Yes","No")</f>
        <v>Yes</v>
      </c>
      <c r="GK178" s="198" t="str">
        <f>IF(AND((RIGHT($GK$3,2)-'[1]Miter Profiles'!$AC$194-'[1]Outside Edges'!$B177)&gt;=5,'[1]Outside Edges'!$Q177="Yes"),"Yes","No")</f>
        <v>Yes</v>
      </c>
      <c r="GL178" s="200" t="str">
        <f>IF(AND((RIGHT($GL$3,2)-'[1]Miter Profiles'!$AC$195-'[1]Outside Edges'!$B177)&gt;=5,'[1]Outside Edges'!$Q177="Yes"),"Yes","No")</f>
        <v>Yes</v>
      </c>
      <c r="GM178" s="201" t="str">
        <f>IF(AND((RIGHT($GM$3,2)-'[1]Miter Profiles'!$AC$196-'[1]Outside Edges'!$B177)&gt;=5,'[1]Outside Edges'!$Q177="Yes"),"Yes","No")</f>
        <v>Yes</v>
      </c>
      <c r="GN178" s="202" t="str">
        <f>IF(AND((RIGHT($GN$3,2)-'[1]Miter Profiles'!$AC$197-'[1]Outside Edges'!$B177)&gt;=5,'[1]Outside Edges'!$Q177="Yes"),"Yes","No")</f>
        <v>Yes</v>
      </c>
      <c r="GO178" s="199" t="str">
        <f>IF(AND((RIGHT($GO$3,2)-'[1]Miter Profiles'!$AC$198-'[1]Outside Edges'!$B177)&gt;=5,'[1]Outside Edges'!$Q177="Yes"),"Yes","No")</f>
        <v>Yes</v>
      </c>
      <c r="GP178" s="197" t="str">
        <f>IF(AND((RIGHT($GP$3,2)-'[1]Miter Profiles'!$AC$199-'[1]Outside Edges'!$B177)&gt;=5,'[1]Outside Edges'!$Q177="Yes"),"Yes","No")</f>
        <v>Yes</v>
      </c>
      <c r="GQ178" s="198" t="str">
        <f>IF(AND((RIGHT($GQ$3,2)-'[1]Miter Profiles'!$AC$200-'[1]Outside Edges'!$B177)&gt;=5,'[1]Outside Edges'!$Q177="Yes"),"Yes","No")</f>
        <v>Yes</v>
      </c>
      <c r="GR178" s="211" t="str">
        <f>IF(AND((RIGHT($GR$3,2)-'[1]Miter Profiles'!$AC$201-'[1]Outside Edges'!$B177)&gt;=5,'[1]Outside Edges'!$Q177="Yes"),"Yes","No")</f>
        <v>Yes</v>
      </c>
      <c r="GS178" s="197" t="str">
        <f>IF(AND((RIGHT($GS$3,2)-'[1]Miter Profiles'!$AC$202-'[1]Outside Edges'!$B177)&gt;=5,'[1]Outside Edges'!$Q177="Yes"),"Yes","No")</f>
        <v>Yes</v>
      </c>
      <c r="GT178" s="212" t="str">
        <f>IF(AND((RIGHT($GT$3,2)-'[1]Miter Profiles'!$AC$203-'[1]Outside Edges'!$B177)&gt;=5,'[1]Outside Edges'!$Q177="Yes"),"Yes","No")</f>
        <v>Yes</v>
      </c>
      <c r="GU178" s="208" t="str">
        <f>IF(AND((RIGHT($GU$3,2)-'[1]Miter Profiles'!$AC$204-'[1]Outside Edges'!$B177)&gt;=5,'[1]Outside Edges'!$Q177="Yes"),"Yes","No")</f>
        <v>Yes</v>
      </c>
      <c r="GV178" s="209" t="str">
        <f>IF(AND((RIGHT($GV$3,2)-'[1]Miter Profiles'!$AC$205-'[1]Outside Edges'!$B177)&gt;=5,'[1]Outside Edges'!$Q177="Yes"),"Yes","No")</f>
        <v>Yes</v>
      </c>
      <c r="GW178" s="210" t="str">
        <f>IF(AND((RIGHT($GW$3,2)-'[1]Miter Profiles'!$AC$206-'[1]Outside Edges'!$B177)&gt;=5,'[1]Outside Edges'!$Q177="Yes"),"Yes","No")</f>
        <v>Yes</v>
      </c>
      <c r="GX178" s="200" t="str">
        <f>IF(AND((RIGHT($GX$3,2)-'[1]Miter Profiles'!$AC$207-'[1]Outside Edges'!$B177)&gt;=5,'[1]Outside Edges'!$Q177="Yes"),"Yes","No")</f>
        <v>No</v>
      </c>
      <c r="GY178" s="201" t="str">
        <f>IF(AND((RIGHT($GY$3,2)-'[1]Miter Profiles'!$AC$208-'[1]Outside Edges'!$B177)&gt;=5,'[1]Outside Edges'!$Q177="Yes"),"Yes","No")</f>
        <v>Yes</v>
      </c>
      <c r="GZ178" s="202" t="str">
        <f>IF(AND((RIGHT($GZ$3,2)-'[1]Miter Profiles'!$AC$209-'[1]Outside Edges'!$B177)&gt;=5,'[1]Outside Edges'!$Q177="Yes"),"Yes","No")</f>
        <v>Yes</v>
      </c>
      <c r="HA178" s="199" t="str">
        <f>IF(AND((RIGHT($HA$3,2)-'[1]Miter Profiles'!$AC$210-'[1]Outside Edges'!$B177)&gt;=5,'[1]Outside Edges'!$Q177="Yes"),"Yes","No")</f>
        <v>Yes</v>
      </c>
      <c r="HB178" s="197" t="str">
        <f>IF(AND((RIGHT($HB$3,2)-'[1]Miter Profiles'!$AC$211-'[1]Outside Edges'!$B177)&gt;=5,'[1]Outside Edges'!$Q177="Yes"),"Yes","No")</f>
        <v>Yes</v>
      </c>
      <c r="HC178" s="198" t="str">
        <f>IF(AND((RIGHT($HC$3,2)-'[1]Miter Profiles'!$AC$212-'[1]Outside Edges'!$B177)&gt;=5,'[1]Outside Edges'!$Q177="Yes"),"Yes","No")</f>
        <v>Yes</v>
      </c>
      <c r="HD178" s="200" t="str">
        <f>IF(AND((RIGHT($HD$3,2)-'[1]Miter Profiles'!$AC$213-'[1]Outside Edges'!$B177)&gt;=5,'[1]Outside Edges'!$Q177="Yes"),"Yes","No")</f>
        <v>No</v>
      </c>
      <c r="HE178" s="202" t="str">
        <f>IF(AND((RIGHT($HE$3,2)-'[1]Miter Profiles'!$AC$214-'[1]Outside Edges'!$B177)&gt;=5,'[1]Outside Edges'!$Q177="Yes"),"Yes","No")</f>
        <v>No</v>
      </c>
      <c r="HF178" s="199" t="str">
        <f>IF(AND((RIGHT($HF$3,2)-'[1]Miter Profiles'!$AC$215-'[1]Outside Edges'!$B177)&gt;=5,'[1]Outside Edges'!$Q177="Yes"),"Yes","No")</f>
        <v>Yes</v>
      </c>
      <c r="HG178" s="197" t="str">
        <f>IF(AND((RIGHT($HG$3,2)-'[1]Miter Profiles'!$AC$216-'[1]Outside Edges'!$B177)&gt;=5,'[1]Outside Edges'!$Q177="Yes"),"Yes","No")</f>
        <v>Yes</v>
      </c>
      <c r="HH178" s="198" t="str">
        <f>IF(AND((RIGHT($HH$3,2)-'[1]Miter Profiles'!$AC$217-'[1]Outside Edges'!$B177)&gt;=5,'[1]Outside Edges'!$Q177="Yes"),"Yes","No")</f>
        <v>Yes</v>
      </c>
      <c r="HI178" s="200" t="str">
        <f>IF(AND((RIGHT($HI$3,2)-'[1]Miter Profiles'!$AC$218-'[1]Outside Edges'!$B177)&gt;=5,'[1]Outside Edges'!$Q177="Yes"),"Yes","No")</f>
        <v>Yes</v>
      </c>
      <c r="HJ178" s="201" t="str">
        <f>IF(AND((RIGHT($HJ$3,2)-'[1]Miter Profiles'!$AC$219-'[1]Outside Edges'!$B177)&gt;=5,'[1]Outside Edges'!$Q177="Yes"),"Yes","No")</f>
        <v>Yes</v>
      </c>
      <c r="HK178" s="202" t="str">
        <f>IF(AND((RIGHT($HK$3,2)-'[1]Miter Profiles'!$AC$220-'[1]Outside Edges'!$B177)&gt;=5,'[1]Outside Edges'!$Q177="Yes"),"Yes","No")</f>
        <v>Yes</v>
      </c>
      <c r="HL178" s="199" t="str">
        <f>IF(AND((RIGHT($HL$3,2)-'[1]Miter Profiles'!$AC$221-'[1]Outside Edges'!$B177)&gt;=5,'[1]Outside Edges'!$Q177="Yes"),"Yes","No")</f>
        <v>Yes</v>
      </c>
      <c r="HM178" s="197" t="str">
        <f>IF(AND((RIGHT($HM$3,2)-'[1]Miter Profiles'!$AC$222-'[1]Outside Edges'!$B177)&gt;=5,'[1]Outside Edges'!$Q177="Yes"),"Yes","No")</f>
        <v>Yes</v>
      </c>
      <c r="HN178" s="197" t="str">
        <f>IF(AND((RIGHT($HN$3,2)-'[1]Miter Profiles'!$AC$223-'[1]Outside Edges'!$B177)&gt;=5,'[1]Outside Edges'!$Q177="Yes"),"Yes","No")</f>
        <v>Yes</v>
      </c>
      <c r="HO178" s="201" t="str">
        <f>IF(AND((RIGHT($HO$3,2)-'[1]Miter Profiles'!$AC$224-'[1]Outside Edges'!$B177)&gt;=5,'[1]Outside Edges'!$Q177="Yes"),"Yes","No")</f>
        <v>Yes</v>
      </c>
      <c r="HP178" s="201" t="str">
        <f>IF(AND((RIGHT($HP$3,2)-'[1]Miter Profiles'!$AC$225-'[1]Outside Edges'!$B177)&gt;=5,'[1]Outside Edges'!$Q177="Yes"),"Yes","No")</f>
        <v>Yes</v>
      </c>
      <c r="HQ178" s="201" t="str">
        <f>IF(AND((RIGHT($HQ$3,3)-'[1]Miter Profiles'!$AC$226-'[1]Outside Edges'!$B177)&gt;=5,'[1]Outside Edges'!$Q177="Yes"),"Yes","No")</f>
        <v>No</v>
      </c>
      <c r="HR178" s="201" t="str">
        <f>IF(AND((RIGHT($HR$3,2)-'[1]Miter Profiles'!$AC$227-'[1]Outside Edges'!$B177)&gt;=5,'[1]Outside Edges'!$Q177="Yes"),"Yes","No")</f>
        <v>No</v>
      </c>
      <c r="HS178" s="197" t="str">
        <f>IF(AND((RIGHT($HS$3,2)-'[1]Miter Profiles'!$AC$228-'[1]Outside Edges'!$B177)&gt;=5,'[1]Outside Edges'!$Q177="Yes"),"Yes","No")</f>
        <v>Yes</v>
      </c>
      <c r="HT178" s="197" t="str">
        <f>IF(AND((RIGHT($HT$3,2)-'[1]Miter Profiles'!$AC$229-'[1]Outside Edges'!$B177)&gt;=5,'[1]Outside Edges'!$Q177="Yes"),"Yes","No")</f>
        <v>Yes</v>
      </c>
      <c r="HU178" s="197" t="str">
        <f>IF(AND((RIGHT($HU$3,2)-'[1]Miter Profiles'!$AC$230-'[1]Outside Edges'!$B177)&gt;=5,'[1]Outside Edges'!$Q177="Yes"),"Yes","No")</f>
        <v>Yes</v>
      </c>
      <c r="HV178" s="201" t="str">
        <f>IF(AND((RIGHT($HV$3,2)-'[1]Miter Profiles'!$AC$231-'[1]Outside Edges'!$B177)&gt;=5,'[1]Outside Edges'!$Q177="Yes"),"Yes","No")</f>
        <v>Yes</v>
      </c>
      <c r="HW178" s="201" t="str">
        <f>IF(AND((RIGHT($HW$3,2)-'[1]Miter Profiles'!$AC$232-'[1]Outside Edges'!$B177)&gt;=5,'[1]Outside Edges'!$Q177="Yes"),"Yes","No")</f>
        <v>Yes</v>
      </c>
      <c r="HX178" s="201" t="str">
        <f>IF(AND((RIGHT($HX$3,2)-'[1]Miter Profiles'!$AC$233-'[1]Outside Edges'!$B177)&gt;=5,'[1]Outside Edges'!$Q177="Yes"),"Yes","No")</f>
        <v>Yes</v>
      </c>
      <c r="HY178" s="197" t="str">
        <f>IF(AND((RIGHT($HY$3,2)-'[1]Miter Profiles'!$AC$234-'[1]Outside Edges'!$B177)&gt;=5,'[1]Outside Edges'!$Q177="Yes"),"Yes","No")</f>
        <v>No</v>
      </c>
      <c r="HZ178" s="197" t="str">
        <f>IF(AND((RIGHT($HZ$3,2)-'[1]Miter Profiles'!$AC$235-'[1]Outside Edges'!$B177)&gt;=5,'[1]Outside Edges'!$Q177="Yes"),"Yes","No")</f>
        <v>Yes</v>
      </c>
      <c r="IA178" s="197" t="str">
        <f>IF(AND((RIGHT($IA$3,2)-'[1]Miter Profiles'!$AC$236-'[1]Outside Edges'!$B177)&gt;=5,'[1]Outside Edges'!$Q177="Yes"),"Yes","No")</f>
        <v>Yes</v>
      </c>
      <c r="IB178" s="201" t="str">
        <f>IF(AND((RIGHT($IB$3,2)-'[1]Miter Profiles'!$AC$237-'[1]Outside Edges'!$B177)&gt;=5,'[1]Outside Edges'!$Q177="Yes"),"Yes","No")</f>
        <v>Yes</v>
      </c>
      <c r="IC178" s="201" t="str">
        <f>IF(AND((RIGHT($IC$3,2)-'[1]Miter Profiles'!$AC$238-'[1]Outside Edges'!$B177)&gt;=5,'[1]Outside Edges'!$Q177="Yes"),"Yes","No")</f>
        <v>Yes</v>
      </c>
      <c r="ID178" s="201" t="str">
        <f>IF(AND((RIGHT($ID$3,2)-'[1]Miter Profiles'!$AC$239-'[1]Outside Edges'!$B177)&gt;=5,'[1]Outside Edges'!$Q177="Yes"),"Yes","No")</f>
        <v>Yes</v>
      </c>
      <c r="IE178" s="197" t="str">
        <f>IF(AND((RIGHT($IE$3,2)-'[1]Miter Profiles'!$AC$240-'[1]Outside Edges'!$B177)&gt;=5,'[1]Outside Edges'!$Q177="Yes"),"Yes","No")</f>
        <v>Yes</v>
      </c>
      <c r="IF178" s="197" t="str">
        <f>IF(AND((RIGHT($IF$3,2)-'[1]Miter Profiles'!$AC$241-'[1]Outside Edges'!$B177)&gt;=5,'[1]Outside Edges'!$Q177="Yes"),"Yes","No")</f>
        <v>Yes</v>
      </c>
      <c r="IG178" s="197" t="str">
        <f>IF(AND((RIGHT($IG$3,2)-'[1]Miter Profiles'!$AC$242-'[1]Outside Edges'!$B177)&gt;=5,'[1]Outside Edges'!$Q177="Yes"),"Yes","No")</f>
        <v>Yes</v>
      </c>
      <c r="IH178" s="201" t="str">
        <f>IF(AND((RIGHT($IH$3,2)-'[1]Miter Profiles'!$AC$243-'[1]Outside Edges'!$B177)&gt;=5,'[1]Outside Edges'!$Q177="Yes"),"Yes","No")</f>
        <v>Yes</v>
      </c>
      <c r="II178" s="201" t="str">
        <f>IF(AND((RIGHT($II$3,2)-'[1]Miter Profiles'!$AC$244-'[1]Outside Edges'!$B177)&gt;=5,'[1]Outside Edges'!$Q177="Yes"),"Yes","No")</f>
        <v>Yes</v>
      </c>
      <c r="IJ178" s="201" t="str">
        <f>IF(AND((RIGHT($IJ$3,2)-'[1]Miter Profiles'!$AC$245-'[1]Outside Edges'!$B177)&gt;=5,'[1]Outside Edges'!$Q177="Yes"),"Yes","No")</f>
        <v>Yes</v>
      </c>
      <c r="IK178" s="197" t="str">
        <f>IF(AND((RIGHT($IK$3,2)-'[1]Miter Profiles'!$AC$246-'[1]Outside Edges'!$B177)&gt;=5,'[1]Outside Edges'!$Q177="Yes"),"Yes","No")</f>
        <v>Yes</v>
      </c>
      <c r="IL178" s="197" t="str">
        <f>IF(AND((RIGHT($IL$3,2)-'[1]Miter Profiles'!$AC$247-'[1]Outside Edges'!$B177)&gt;=5,'[1]Outside Edges'!$Q177="Yes"),"Yes","No")</f>
        <v>Yes</v>
      </c>
      <c r="IM178" s="197" t="str">
        <f>IF(AND((RIGHT($IM$3,2)-'[1]Miter Profiles'!$AC$248-'[1]Outside Edges'!$B177)&gt;=5,'[1]Outside Edges'!$Q177="Yes"),"Yes","No")</f>
        <v>Yes</v>
      </c>
      <c r="IN178" s="201" t="str">
        <f>IF(AND((RIGHT($IN$3,2)-'[1]Miter Profiles'!$AC$249-'[1]Outside Edges'!$B177)&gt;=5,'[1]Outside Edges'!$Q177="Yes"),"Yes","No")</f>
        <v>Yes</v>
      </c>
      <c r="IO178" s="201" t="str">
        <f>IF(AND((RIGHT($IO$3,2)-'[1]Miter Profiles'!$AC$250-'[1]Outside Edges'!$B177)&gt;=5,'[1]Outside Edges'!$Q177="Yes"),"Yes","No")</f>
        <v>Yes</v>
      </c>
      <c r="IP178" s="201" t="str">
        <f>IF(AND((RIGHT($IP$3,2)-'[1]Miter Profiles'!$AC$251-'[1]Outside Edges'!$B177)&gt;=5,'[1]Outside Edges'!$Q177="Yes"),"Yes","No")</f>
        <v>Yes</v>
      </c>
      <c r="IQ178" s="197" t="str">
        <f>IF(AND((RIGHT($IQ$3,2)-'[1]Miter Profiles'!$AC$252-'[1]Outside Edges'!$B177)&gt;=5,'[1]Outside Edges'!$Q177="Yes"),"Yes","No")</f>
        <v>Yes</v>
      </c>
      <c r="IR178" s="197" t="str">
        <f>IF(AND((RIGHT($IR$3,2)-'[1]Miter Profiles'!$AC$253-'[1]Outside Edges'!$B177)&gt;=5,'[1]Outside Edges'!$Q177="Yes"),"Yes","No")</f>
        <v>Yes</v>
      </c>
      <c r="IS178" s="197" t="str">
        <f>IF(AND((RIGHT($IS$3,2)-'[1]Miter Profiles'!$AC$254-'[1]Outside Edges'!$B177)&gt;=5,'[1]Outside Edges'!$Q177="Yes"),"Yes","No")</f>
        <v>Yes</v>
      </c>
      <c r="IT178" s="201" t="str">
        <f>IF(AND((RIGHT($IT$3,2)-'[1]Miter Profiles'!$AC$255-'[1]Outside Edges'!$B177)&gt;=5,'[1]Outside Edges'!$Q177="Yes"),"Yes","No")</f>
        <v>Yes</v>
      </c>
      <c r="IU178" s="201" t="str">
        <f>IF(AND((RIGHT($IU$3,2)-'[1]Miter Profiles'!$AC$256-'[1]Outside Edges'!$B177)&gt;=5,'[1]Outside Edges'!$Q177="Yes"),"Yes","No")</f>
        <v>Yes</v>
      </c>
      <c r="IV178" s="201" t="str">
        <f>IF(AND((RIGHT($IV$3,2)-'[1]Miter Profiles'!$AC$257-'[1]Outside Edges'!$B177)&gt;=5,'[1]Outside Edges'!$Q177="Yes"),"Yes","No")</f>
        <v>Yes</v>
      </c>
      <c r="IW178" s="197" t="str">
        <f>IF(AND((RIGHT($IW$3,2)-'[1]Miter Profiles'!$AC$258-'[1]Outside Edges'!$B177)&gt;=5,'[1]Outside Edges'!$Q177="Yes"),"Yes","No")</f>
        <v>Yes</v>
      </c>
      <c r="IX178" s="197" t="str">
        <f>IF(AND((RIGHT($IX$3,2)-'[1]Miter Profiles'!$AC$259-'[1]Outside Edges'!$B177)&gt;=5,'[1]Outside Edges'!$Q177="Yes"),"Yes","No")</f>
        <v>Yes</v>
      </c>
      <c r="IY178" s="197" t="str">
        <f>IF(AND((RIGHT($IY$3,2)-'[1]Miter Profiles'!$AC$260-'[1]Outside Edges'!$B177)&gt;=5,'[1]Outside Edges'!$Q177="Yes"),"Yes","No")</f>
        <v>Yes</v>
      </c>
      <c r="IZ178" s="201" t="str">
        <f>IF(AND((RIGHT($IZ$3,2)-'[1]Miter Profiles'!$AC$261-'[1]Outside Edges'!$B177)&gt;=5,'[1]Outside Edges'!$Q177="Yes"),"Yes","No")</f>
        <v>Yes</v>
      </c>
      <c r="JA178" s="201" t="str">
        <f>IF(AND((RIGHT($JA$3,2)-'[1]Miter Profiles'!$AC$262-'[1]Outside Edges'!$B177)&gt;=5,'[1]Outside Edges'!$Q177="Yes"),"Yes","No")</f>
        <v>Yes</v>
      </c>
      <c r="JB178" s="201" t="str">
        <f>IF(AND((RIGHT($JB$3,2)-'[1]Miter Profiles'!$AC$263-'[1]Outside Edges'!$B177)&gt;=5,'[1]Outside Edges'!$Q177="Yes"),"Yes","No")</f>
        <v>Yes</v>
      </c>
      <c r="JC178" s="197" t="str">
        <f>IF(AND((RIGHT($JC$3,2)-'[1]Miter Profiles'!$AC$264-'[1]Outside Edges'!$B177)&gt;=5,'[1]Outside Edges'!$Q177="Yes"),"Yes","No")</f>
        <v>Yes</v>
      </c>
      <c r="JD178" s="197" t="str">
        <f>IF(AND((RIGHT($JD$3,2)-'[1]Miter Profiles'!$AC$265-'[1]Outside Edges'!$B177)&gt;=5,'[1]Outside Edges'!$Q177="Yes"),"Yes","No")</f>
        <v>Yes</v>
      </c>
      <c r="JE178" s="197" t="str">
        <f>IF(AND((RIGHT($JE$3,2)-'[1]Miter Profiles'!$AC$266-'[1]Outside Edges'!$B177)&gt;=5,'[1]Outside Edges'!$Q177="Yes"),"Yes","No")</f>
        <v>Yes</v>
      </c>
      <c r="JF178" s="201" t="str">
        <f>IF(AND((RIGHT($JF$3,2)-'[1]Miter Profiles'!$AC$267-'[1]Outside Edges'!$B177)&gt;=5,'[1]Outside Edges'!$Q177="Yes"),"Yes","No")</f>
        <v>No</v>
      </c>
      <c r="JG178" s="201" t="str">
        <f>IF(AND((RIGHT($JG$3,2)-'[1]Miter Profiles'!$AC$268-'[1]Outside Edges'!$B177)&gt;=5,'[1]Outside Edges'!$Q177="Yes"),"Yes","No")</f>
        <v>Yes</v>
      </c>
      <c r="JH178" s="201" t="str">
        <f>IF(AND((RIGHT($JH$3,2)-'[1]Miter Profiles'!$AC$269-'[1]Outside Edges'!$B177)&gt;=5,'[1]Outside Edges'!$Q177="Yes"),"Yes","No")</f>
        <v>Yes</v>
      </c>
      <c r="JI178" s="197" t="str">
        <f>IF(AND((RIGHT($JI$3,2)-'[1]Miter Profiles'!$AC$270-'[1]Outside Edges'!$B177)&gt;=5,'[1]Outside Edges'!$Q177="Yes"),"Yes","No")</f>
        <v>Yes</v>
      </c>
      <c r="JJ178" s="197" t="str">
        <f>IF(AND((RIGHT($JJ$3,2)-'[1]Miter Profiles'!$AC$271-'[1]Outside Edges'!$B177)&gt;=5,'[1]Outside Edges'!$Q177="Yes"),"Yes","No")</f>
        <v>Yes</v>
      </c>
      <c r="JK178" s="197" t="str">
        <f>IF(AND((RIGHT($JK$3,2)-'[1]Miter Profiles'!$AC$272-'[1]Outside Edges'!$B177)&gt;=5,'[1]Outside Edges'!$Q177="Yes"),"Yes","No")</f>
        <v>Yes</v>
      </c>
      <c r="JL178" s="201" t="str">
        <f>IF(AND((RIGHT($JL$3,2)-'[1]Miter Profiles'!$AC$273-'[1]Outside Edges'!$B177)&gt;=5,'[1]Outside Edges'!$Q177="Yes"),"Yes","No")</f>
        <v>Yes</v>
      </c>
      <c r="JM178" s="201" t="str">
        <f>IF(AND((RIGHT($JM$3,2)-'[1]Miter Profiles'!$AC$274-'[1]Outside Edges'!$B177)&gt;=5,'[1]Outside Edges'!$Q177="Yes"),"Yes","No")</f>
        <v>Yes</v>
      </c>
      <c r="JN178" s="201" t="str">
        <f>IF(AND((RIGHT($JN$3,2)-'[1]Miter Profiles'!$AC$275-'[1]Outside Edges'!$B177)&gt;=5,'[1]Outside Edges'!$Q177="Yes"),"Yes","No")</f>
        <v>Yes</v>
      </c>
      <c r="JO178" s="197" t="str">
        <f>IF(AND((RIGHT($JO$3,2)-'[1]Miter Profiles'!$AC$276-'[1]Outside Edges'!$B177)&gt;=5,'[1]Outside Edges'!$Q177="Yes"),"Yes","No")</f>
        <v>Yes</v>
      </c>
      <c r="JP178" s="197" t="str">
        <f>IF(AND((RIGHT($JP$3,2)-'[1]Miter Profiles'!$AC$277-'[1]Outside Edges'!$B177)&gt;=5,'[1]Outside Edges'!$Q177="Yes"),"Yes","No")</f>
        <v>Yes</v>
      </c>
      <c r="JQ178" s="197" t="str">
        <f>IF(AND((RIGHT($JQ$3,2)-'[1]Miter Profiles'!$AC$278-'[1]Outside Edges'!$B177)&gt;=5,'[1]Outside Edges'!$Q177="Yes"),"Yes","No")</f>
        <v>Yes</v>
      </c>
      <c r="JR178" s="201" t="str">
        <f>IF(AND((RIGHT($JR$3,2)-'[1]Miter Profiles'!$AC$279-'[1]Outside Edges'!$B177)&gt;=5,'[1]Outside Edges'!$Q177="Yes"),"Yes","No")</f>
        <v>No</v>
      </c>
      <c r="JS178" s="201" t="str">
        <f>IF(AND((RIGHT($JS$3,2)-'[1]Miter Profiles'!$AC$280-'[1]Outside Edges'!$B177)&gt;=5,'[1]Outside Edges'!$Q177="Yes"),"Yes","No")</f>
        <v>Yes</v>
      </c>
      <c r="JT178" s="201" t="str">
        <f>IF(AND((RIGHT($JT$3,2)-'[1]Miter Profiles'!$AC$281-'[1]Outside Edges'!$B177)&gt;=5,'[1]Outside Edges'!$Q177="Yes"),"Yes","No")</f>
        <v>Yes</v>
      </c>
      <c r="JU178" s="197" t="str">
        <f>IF(AND((RIGHT($JU$3,2)-'[1]Miter Profiles'!$AC$282-'[1]Outside Edges'!$B177)&gt;=5,'[1]Outside Edges'!$Q177="Yes"),"Yes","No")</f>
        <v>No</v>
      </c>
      <c r="JV178" s="197" t="str">
        <f>IF(AND((RIGHT($JV$3,2)-'[1]Miter Profiles'!$AC$283-'[1]Outside Edges'!$B177)&gt;=5,'[1]Outside Edges'!$Q177="Yes"),"Yes","No")</f>
        <v>Yes</v>
      </c>
      <c r="JW178" s="197" t="str">
        <f>IF(AND((RIGHT($JW$3,2)-'[1]Miter Profiles'!$AC$284-'[1]Outside Edges'!$B177)&gt;=5,'[1]Outside Edges'!$Q177="Yes"),"Yes","No")</f>
        <v>Yes</v>
      </c>
      <c r="JX178" s="201" t="str">
        <f>IF(AND((RIGHT($JX$3,2)-'[1]Miter Profiles'!$AC$285-'[1]Outside Edges'!$B177)&gt;=5,'[1]Outside Edges'!$Q177="Yes"),"Yes","No")</f>
        <v>Yes</v>
      </c>
      <c r="JY178" s="201" t="str">
        <f>IF(AND((RIGHT($JY$3,2)-'[1]Miter Profiles'!$AC$286-'[1]Outside Edges'!$B177)&gt;=5,'[1]Outside Edges'!$Q177="Yes"),"Yes","No")</f>
        <v>Yes</v>
      </c>
      <c r="JZ178" s="201" t="str">
        <f>IF(AND((RIGHT($JZ$3,2)-'[1]Miter Profiles'!$AC$287-'[1]Outside Edges'!$B177)&gt;=5,'[1]Outside Edges'!$Q177="Yes"),"Yes","No")</f>
        <v>Yes</v>
      </c>
      <c r="KA178" s="197" t="str">
        <f>IF(AND((RIGHT($KA$3,2)-'[1]Miter Profiles'!$AC$288-'[1]Outside Edges'!$B177)&gt;=5,'[1]Outside Edges'!$Q177="Yes"),"Yes","No")</f>
        <v>Yes</v>
      </c>
      <c r="KB178" s="197" t="str">
        <f>IF(AND((RIGHT($KB$3,2)-'[1]Miter Profiles'!$AC$289-'[1]Outside Edges'!$B177)&gt;=5,'[1]Outside Edges'!$Q177="Yes"),"Yes","No")</f>
        <v>Yes</v>
      </c>
      <c r="KC178" s="197" t="str">
        <f>IF(AND((RIGHT($KC$3,2)-'[1]Miter Profiles'!$AC$290-'[1]Outside Edges'!$B177)&gt;=5,'[1]Outside Edges'!$Q177="Yes"),"Yes","No")</f>
        <v>Yes</v>
      </c>
      <c r="KD178" s="201" t="str">
        <f>IF(AND((RIGHT($KD$3,2)-'[1]Miter Profiles'!$AC$291-'[1]Outside Edges'!$B177)&gt;=5,'[1]Outside Edges'!$Q177="Yes"),"Yes","No")</f>
        <v>Yes</v>
      </c>
      <c r="KE178" s="201" t="str">
        <f>IF(AND((RIGHT($KE$3,2)-'[1]Miter Profiles'!$AC$292-'[1]Outside Edges'!$B177)&gt;=5,'[1]Outside Edges'!$Q177="Yes"),"Yes","No")</f>
        <v>Yes</v>
      </c>
      <c r="KF178" s="201" t="str">
        <f>IF(AND((RIGHT($KF$3,2)-'[1]Miter Profiles'!$AC$293-'[1]Outside Edges'!$B177)&gt;=5,'[1]Outside Edges'!$Q177="Yes"),"Yes","No")</f>
        <v>Yes</v>
      </c>
      <c r="KG178" s="197" t="str">
        <f>IF(AND((RIGHT($KG$3,2)-'[1]Miter Profiles'!$AC$294-'[1]Outside Edges'!$B177)&gt;=5,'[1]Outside Edges'!$Q177="Yes"),"Yes","No")</f>
        <v>Yes</v>
      </c>
      <c r="KH178" s="197" t="str">
        <f>IF(AND((RIGHT($KH$3,2)-'[1]Miter Profiles'!$AC$295-'[1]Outside Edges'!$B177)&gt;=5,'[1]Outside Edges'!$Q177="Yes"),"Yes","No")</f>
        <v>Yes</v>
      </c>
      <c r="KI178" s="197" t="str">
        <f>IF(AND((RIGHT($KI$3,2)-'[1]Miter Profiles'!$AC$296-'[1]Outside Edges'!$B177)&gt;=5,'[1]Outside Edges'!$Q177="Yes"),"Yes","No")</f>
        <v>Yes</v>
      </c>
      <c r="KJ178" s="201" t="str">
        <f>IF(AND((RIGHT($KJ$3,2)-'[1]Miter Profiles'!$AC$297-'[1]Outside Edges'!$B177)&gt;=5,'[1]Outside Edges'!$Q177="Yes"),"Yes","No")</f>
        <v>Yes</v>
      </c>
      <c r="KK178" s="201" t="str">
        <f>IF(AND((RIGHT($KK$3,2)-'[1]Miter Profiles'!$AC$298-'[1]Outside Edges'!$B177)&gt;=5,'[1]Outside Edges'!$Q177="Yes"),"Yes","No")</f>
        <v>Yes</v>
      </c>
      <c r="KL178" s="201" t="str">
        <f>IF(AND((RIGHT($KL$3,2)-'[1]Miter Profiles'!$AC$299-'[1]Outside Edges'!$B177)&gt;=5,'[1]Outside Edges'!$Q177="Yes"),"Yes","No")</f>
        <v>Yes</v>
      </c>
      <c r="KM178" s="197" t="str">
        <f>IF(AND((RIGHT($KM$3,2)-'[1]Miter Profiles'!$AC$300-'[1]Outside Edges'!$B177)&gt;=5,'[1]Outside Edges'!$Q177="Yes"),"Yes","No")</f>
        <v>Yes</v>
      </c>
      <c r="KN178" s="197" t="str">
        <f>IF(AND((RIGHT($KN$3,2)-'[1]Miter Profiles'!$AC$301-'[1]Outside Edges'!$B177)&gt;=5,'[1]Outside Edges'!$Q177="Yes"),"Yes","No")</f>
        <v>Yes</v>
      </c>
      <c r="KO178" s="197" t="str">
        <f>IF(AND((RIGHT($KO$3,2)-'[1]Miter Profiles'!$AC$302-'[1]Outside Edges'!$B177)&gt;=5,'[1]Outside Edges'!$Q177="Yes"),"Yes","No")</f>
        <v>Yes</v>
      </c>
      <c r="KP178" s="201" t="str">
        <f>IF(AND((RIGHT($KP$3,2)-'[1]Miter Profiles'!$AC$303-'[1]Outside Edges'!$B177)&gt;=5,'[1]Outside Edges'!$Q177="Yes"),"Yes","No")</f>
        <v>Yes</v>
      </c>
      <c r="KQ178" s="201" t="str">
        <f>IF(AND((RIGHT($KQ$3,2)-'[1]Miter Profiles'!$AC$304-'[1]Outside Edges'!$B177)&gt;=5,'[1]Outside Edges'!$Q177="Yes"),"Yes","No")</f>
        <v>Yes</v>
      </c>
      <c r="KR178" s="201" t="str">
        <f>IF(AND((RIGHT($KR$3,2)-'[1]Miter Profiles'!$AC$305-'[1]Outside Edges'!$B177)&gt;=5,'[1]Outside Edges'!$Q177="Yes"),"Yes","No")</f>
        <v>Yes</v>
      </c>
      <c r="KS178" s="197" t="str">
        <f>IF(AND((RIGHT($KS$3,2)-'[1]Miter Profiles'!$AC$306-'[1]Outside Edges'!$B177)&gt;=5,'[1]Outside Edges'!$Q177="Yes"),"Yes","No")</f>
        <v>Yes</v>
      </c>
      <c r="KT178" s="197" t="str">
        <f>IF(AND((RIGHT($KT$3,2)-'[1]Miter Profiles'!$AC$307-'[1]Outside Edges'!$B177)&gt;=5,'[1]Outside Edges'!$Q177="Yes"),"Yes","No")</f>
        <v>Yes</v>
      </c>
      <c r="KU178" s="197" t="str">
        <f>IF(AND((RIGHT($KU$3,2)-'[1]Miter Profiles'!$AC$308-'[1]Outside Edges'!$B177)&gt;=5,'[1]Outside Edges'!$Q177="Yes"),"Yes","No")</f>
        <v>Yes</v>
      </c>
      <c r="KV178" s="201" t="str">
        <f>IF(AND((RIGHT($KV$3,2)-'[1]Miter Profiles'!$AC$309-'[1]Outside Edges'!$B177)&gt;=5,'[1]Outside Edges'!$Q177="Yes"),"Yes","No")</f>
        <v>Yes</v>
      </c>
      <c r="KW178" s="201" t="str">
        <f>IF(AND((RIGHT($KW$3,2)-'[1]Miter Profiles'!$AC$310-'[1]Outside Edges'!$B177)&gt;=5,'[1]Outside Edges'!$Q177="Yes"),"Yes","No")</f>
        <v>Yes</v>
      </c>
      <c r="KX178" s="201" t="str">
        <f>IF(AND((RIGHT($KX$3,2)-'[1]Miter Profiles'!$AC$311-'[1]Outside Edges'!$B177)&gt;=5,'[1]Outside Edges'!$Q177="Yes"),"Yes","No")</f>
        <v>Yes</v>
      </c>
      <c r="KY178" s="197" t="str">
        <f>IF(AND((RIGHT($KY$3,2)-'[1]Miter Profiles'!$AC$312-'[1]Outside Edges'!$B177)&gt;=5,'[1]Outside Edges'!$Q177="Yes"),"Yes","No")</f>
        <v>Yes</v>
      </c>
      <c r="KZ178" s="197" t="str">
        <f>IF(AND((RIGHT($KZ$3,2)-'[1]Miter Profiles'!$AC$313-'[1]Outside Edges'!$B177)&gt;=5,'[1]Outside Edges'!$Q177="Yes"),"Yes","No")</f>
        <v>Yes</v>
      </c>
      <c r="LA178" s="197" t="str">
        <f>IF(AND((RIGHT($LA$3,2)-'[1]Miter Profiles'!$AC$314-'[1]Outside Edges'!$B177)&gt;=5,'[1]Outside Edges'!$Q177="Yes"),"Yes","No")</f>
        <v>Yes</v>
      </c>
      <c r="LB178" s="201" t="str">
        <f>IF(AND((RIGHT($LB$3,2)-'[1]Miter Profiles'!$AC$315-'[1]Outside Edges'!$B177)&gt;=5,'[1]Outside Edges'!$Q177="Yes"),"Yes","No")</f>
        <v>Yes</v>
      </c>
      <c r="LC178" s="201" t="str">
        <f>IF(AND((RIGHT($LC$3,2)-'[1]Miter Profiles'!$AC$316-'[1]Outside Edges'!$B177)&gt;=5,'[1]Outside Edges'!$Q177="Yes"),"Yes","No")</f>
        <v>Yes</v>
      </c>
      <c r="LD178" s="201" t="str">
        <f>IF(AND((RIGHT($LD$3,2)-'[1]Miter Profiles'!$AC$317-'[1]Outside Edges'!$B177)&gt;=5,'[1]Outside Edges'!$Q177="Yes"),"Yes","No")</f>
        <v>Yes</v>
      </c>
      <c r="LE178" s="201" t="str">
        <f>IF(AND((RIGHT($LE$3,2)-'[1]Miter Profiles'!$AC$318-'[1]Outside Edges'!$B177)&gt;=5,'[1]Outside Edges'!$Q177="Yes"),"Yes","No")</f>
        <v>Yes</v>
      </c>
      <c r="LF178" s="197" t="str">
        <f>IF(AND((RIGHT($LF$3,2)-'[1]Miter Profiles'!$AC$319-'[1]Outside Edges'!$B177)&gt;=5,'[1]Outside Edges'!$Q177="Yes"),"Yes","No")</f>
        <v>Yes</v>
      </c>
      <c r="LG178" s="197" t="str">
        <f>IF(AND((RIGHT($LG$3,2)-'[1]Miter Profiles'!$AC$320-'[1]Outside Edges'!$B177)&gt;=5,'[1]Outside Edges'!$Q177="Yes"),"Yes","No")</f>
        <v>Yes</v>
      </c>
      <c r="LH178" s="197" t="str">
        <f>IF(AND((RIGHT($LH$3,2)-'[1]Miter Profiles'!$AC$321-'[1]Outside Edges'!$B177)&gt;=5,'[1]Outside Edges'!$Q177="Yes"),"Yes","No")</f>
        <v>Yes</v>
      </c>
      <c r="LI178" s="197" t="str">
        <f>IF(AND((RIGHT($LI$3,2)-'[1]Miter Profiles'!$AC$322-'[1]Outside Edges'!$B177)&gt;=5,'[1]Outside Edges'!$Q177="Yes"),"Yes","No")</f>
        <v>Yes</v>
      </c>
      <c r="LJ178" s="201" t="str">
        <f>IF(AND((RIGHT($LJ$3,2)-'[1]Miter Profiles'!$AC$323-'[1]Outside Edges'!$B177)&gt;=5,'[1]Outside Edges'!$Q177="Yes"),"Yes","No")</f>
        <v>No</v>
      </c>
      <c r="LK178" s="201" t="str">
        <f>IF(AND((RIGHT($LK$3,2)-'[1]Miter Profiles'!$AC$324-'[1]Outside Edges'!$B177)&gt;=5,'[1]Outside Edges'!$Q177="Yes"),"Yes","No")</f>
        <v>Yes</v>
      </c>
      <c r="LL178" s="201" t="str">
        <f>IF(AND((RIGHT($LL$3,2)-'[1]Miter Profiles'!$AC$325-'[1]Outside Edges'!$B177)&gt;=5,'[1]Outside Edges'!$Q177="Yes"),"Yes","No")</f>
        <v>Yes</v>
      </c>
      <c r="LM178" s="197" t="str">
        <f>IF(AND((RIGHT($LM$3,2)-'[1]Miter Profiles'!$AC$326-'[1]Outside Edges'!$B177)&gt;=5,'[1]Outside Edges'!$Q177="Yes"),"Yes","No")</f>
        <v>Yes</v>
      </c>
      <c r="LN178" s="197" t="str">
        <f>IF(AND((RIGHT($LN$3,2)-'[1]Miter Profiles'!$AC$327-'[1]Outside Edges'!$B177)&gt;=5,'[1]Outside Edges'!$Q177="Yes"),"Yes","No")</f>
        <v>Yes</v>
      </c>
      <c r="LO178" s="197" t="str">
        <f>IF(AND((RIGHT($LO$3,2)-'[1]Miter Profiles'!$AC$328-'[1]Outside Edges'!$B177)&gt;=5,'[1]Outside Edges'!$Q177="Yes"),"Yes","No")</f>
        <v>Yes</v>
      </c>
      <c r="LP178" s="201" t="str">
        <f>IF(AND((RIGHT($LP$3,2)-'[1]Miter Profiles'!$AC$329-'[1]Outside Edges'!$B177)&gt;=5,'[1]Outside Edges'!$Q177="Yes"),"Yes","No")</f>
        <v>No</v>
      </c>
      <c r="LQ178" s="201" t="str">
        <f>IF(AND((RIGHT($LQ$3,2)-'[1]Miter Profiles'!$AC$330-'[1]Outside Edges'!$B177)&gt;=5,'[1]Outside Edges'!$Q177="Yes"),"Yes","No")</f>
        <v>Yes</v>
      </c>
      <c r="LR178" s="201" t="str">
        <f>IF(AND((RIGHT($LR$3,2)-'[1]Miter Profiles'!$AC$331-'[1]Outside Edges'!$B177)&gt;=5,'[1]Outside Edges'!$Q177="Yes"),"Yes","No")</f>
        <v>Yes</v>
      </c>
      <c r="LS178" s="197" t="str">
        <f>IF(AND((RIGHT($LS$3,2)-'[1]Miter Profiles'!$AC$332-'[1]Outside Edges'!$B177)&gt;=5,'[1]Outside Edges'!$Q177="Yes"),"Yes","No")</f>
        <v>No</v>
      </c>
      <c r="LT178" s="197" t="str">
        <f>IF(AND((RIGHT($LT$3,2)-'[1]Miter Profiles'!$AC$333-'[1]Outside Edges'!$B177)&gt;=5,'[1]Outside Edges'!$Q177="Yes"),"Yes","No")</f>
        <v>Yes</v>
      </c>
      <c r="LU178" s="197" t="str">
        <f>IF(AND((RIGHT($LU$3,2)-'[1]Miter Profiles'!$AC$334-'[1]Outside Edges'!$B177)&gt;=5,'[1]Outside Edges'!$Q177="Yes"),"Yes","No")</f>
        <v>Yes</v>
      </c>
      <c r="LV178" s="201" t="str">
        <f>IF(AND((RIGHT($LV$3,2)-'[1]Miter Profiles'!$AC$335-'[1]Outside Edges'!$B177)&gt;=5,'[1]Outside Edges'!$Q177="Yes"),"Yes","No")</f>
        <v>Yes</v>
      </c>
      <c r="LW178" s="201" t="str">
        <f>IF(AND((RIGHT($LW$3,2)-'[1]Miter Profiles'!$AC$336-'[1]Outside Edges'!$B177)&gt;=5,'[1]Outside Edges'!$Q177="Yes"),"Yes","No")</f>
        <v>Yes</v>
      </c>
      <c r="LX178" s="201" t="str">
        <f>IF(AND((RIGHT($LX$3,2)-'[1]Miter Profiles'!$AC$337-'[1]Outside Edges'!$B177)&gt;=5,'[1]Outside Edges'!$Q177="Yes"),"Yes","No")</f>
        <v>Yes</v>
      </c>
      <c r="LY178" s="197" t="str">
        <f>IF(AND((RIGHT($LY$3,2)-'[1]Miter Profiles'!$AC$338-'[1]Outside Edges'!$B177)&gt;=5,'[1]Outside Edges'!$Q177="Yes"),"Yes","No")</f>
        <v>Yes</v>
      </c>
      <c r="LZ178" s="197" t="str">
        <f>IF(AND((RIGHT($LZ$3,2)-'[1]Miter Profiles'!$AC$339-'[1]Outside Edges'!$B177)&gt;=5,'[1]Outside Edges'!$Q177="Yes"),"Yes","No")</f>
        <v>Yes</v>
      </c>
      <c r="MA178" s="197" t="str">
        <f>IF(AND((RIGHT($MA$3,2)-'[1]Miter Profiles'!$AC$340-'[1]Outside Edges'!$B177)&gt;=5,'[1]Outside Edges'!$Q177="Yes"),"Yes","No")</f>
        <v>Yes</v>
      </c>
      <c r="MB178" s="201" t="str">
        <f>IF(AND((RIGHT($MB$3,2)-'[1]Miter Profiles'!$AC$341-'[1]Outside Edges'!$B177)&gt;=5,'[1]Outside Edges'!$Q177="Yes"),"Yes","No")</f>
        <v>Yes</v>
      </c>
      <c r="MC178" s="201" t="str">
        <f>IF(AND((RIGHT($MC$3,2)-'[1]Miter Profiles'!$AC$342-'[1]Outside Edges'!$B177)&gt;=5,'[1]Outside Edges'!$Q177="Yes"),"Yes","No")</f>
        <v>Yes</v>
      </c>
      <c r="MD178" s="201" t="str">
        <f>IF(AND((RIGHT($MD$3,2)-'[1]Miter Profiles'!$AC$343-'[1]Outside Edges'!$B177)&gt;=5,'[1]Outside Edges'!$Q177="Yes"),"Yes","No")</f>
        <v>Yes</v>
      </c>
      <c r="ME178" s="197" t="str">
        <f>IF(AND((RIGHT($ME$3,2)-'[1]Miter Profiles'!$AC$344-'[1]Outside Edges'!$B177)&gt;=5,'[1]Outside Edges'!$Q177="Yes"),"Yes","No")</f>
        <v>Yes</v>
      </c>
      <c r="MF178" s="197" t="str">
        <f>IF(AND((RIGHT($MF$3,2)-'[1]Miter Profiles'!$AC$345-'[1]Outside Edges'!$B177)&gt;=5,'[1]Outside Edges'!$Q177="Yes"),"Yes","No")</f>
        <v>Yes</v>
      </c>
      <c r="MG178" s="197" t="str">
        <f>IF(AND((RIGHT($MG$3,2)-'[1]Miter Profiles'!$AC$346-'[1]Outside Edges'!$B177)&gt;=5,'[1]Outside Edges'!$Q177="Yes"),"Yes","No")</f>
        <v>Yes</v>
      </c>
      <c r="MH178" s="201" t="str">
        <f>IF(AND((RIGHT($MH$3,2)-'[1]Miter Profiles'!$AC$347-'[1]Outside Edges'!$B177)&gt;=5,'[1]Outside Edges'!$Q177="Yes"),"Yes","No")</f>
        <v>Yes</v>
      </c>
      <c r="MI178" s="201" t="str">
        <f>IF(AND((RIGHT($MI$3,2)-'[1]Miter Profiles'!$AC$348-'[1]Outside Edges'!$B177)&gt;=5,'[1]Outside Edges'!$Q177="Yes"),"Yes","No")</f>
        <v>Yes</v>
      </c>
      <c r="MJ178" s="201" t="str">
        <f>IF(AND((RIGHT($MJ$3,2)-'[1]Miter Profiles'!$AC$349-'[1]Outside Edges'!$B177)&gt;=5,'[1]Outside Edges'!$Q177="Yes"),"Yes","No")</f>
        <v>Yes</v>
      </c>
      <c r="MK178" s="197" t="str">
        <f>IF(AND((RIGHT($MK$3,2)-'[1]Miter Profiles'!$AC$350-'[1]Outside Edges'!$B177)&gt;=5,'[1]Outside Edges'!$Q177="Yes"),"Yes","No")</f>
        <v>Yes</v>
      </c>
      <c r="ML178" s="197" t="str">
        <f>IF(AND((RIGHT($ML$3,2)-'[1]Miter Profiles'!$AC$351-'[1]Outside Edges'!$B177)&gt;=5,'[1]Outside Edges'!$Q177="Yes"),"Yes","No")</f>
        <v>Yes</v>
      </c>
      <c r="MM178" s="197" t="str">
        <f>IF(AND((RIGHT($MM$3,2)-'[1]Miter Profiles'!$AC$352-'[1]Outside Edges'!$B177)&gt;=5,'[1]Outside Edges'!$Q177="Yes"),"Yes","No")</f>
        <v>Yes</v>
      </c>
      <c r="MN178" s="201" t="str">
        <f>IF(AND((RIGHT($MK$3,2)-'[1]Miter Profiles'!$AC$353-'[1]Outside Edges'!$B177)&gt;=5,'[1]Outside Edges'!$Q177="Yes"),"Yes","No")</f>
        <v>Yes</v>
      </c>
      <c r="MO178" s="201" t="str">
        <f>IF(AND((RIGHT($ML$3,2)-'[1]Miter Profiles'!$AC$354-'[1]Outside Edges'!$B177)&gt;=5,'[1]Outside Edges'!$Q177="Yes"),"Yes","No")</f>
        <v>Yes</v>
      </c>
      <c r="MP178" s="201" t="str">
        <f>IF(AND((RIGHT($MM$3,2)-'[1]Miter Profiles'!$AC$355-'[1]Outside Edges'!$B177)&gt;=5,'[1]Outside Edges'!$Q177="Yes"),"Yes","No")</f>
        <v>Yes</v>
      </c>
      <c r="MQ178" s="197" t="str">
        <f>IF(AND((RIGHT($MK$3,2)-'[1]Miter Profiles'!$AC$356-'[1]Outside Edges'!$B177)&gt;=5,'[1]Outside Edges'!$Q177="Yes"),"Yes","No")</f>
        <v>No</v>
      </c>
      <c r="MR178" s="197" t="str">
        <f>IF(AND((RIGHT($ML$3,2)-'[1]Miter Profiles'!$AC$357-'[1]Outside Edges'!$B177)&gt;=5,'[1]Outside Edges'!$Q177="Yes"),"Yes","No")</f>
        <v>Yes</v>
      </c>
      <c r="MS178" s="197" t="str">
        <f>IF(AND((RIGHT($MM$3,2)-'[1]Miter Profiles'!$AC$358-'[1]Outside Edges'!$B177)&gt;=5,'[1]Outside Edges'!$Q177="Yes"),"Yes","No")</f>
        <v>Yes</v>
      </c>
      <c r="MT178" s="201" t="str">
        <f>IF(AND((RIGHT($MK$3,2)-'[1]Miter Profiles'!$AC$359-'[1]Outside Edges'!$B177)&gt;=5,'[1]Outside Edges'!$Q177="Yes"),"Yes","No")</f>
        <v>Yes</v>
      </c>
      <c r="MU178" s="201" t="str">
        <f>IF(AND((RIGHT($ML$3,2)-'[1]Miter Profiles'!$AC$360-'[1]Outside Edges'!$B177)&gt;=5,'[1]Outside Edges'!$Q177="Yes"),"Yes","No")</f>
        <v>Yes</v>
      </c>
      <c r="MV178" s="201" t="str">
        <f>IF(AND((RIGHT($MM$3,2)-'[1]Miter Profiles'!$AC$361-'[1]Outside Edges'!$B177)&gt;=5,'[1]Outside Edges'!$Q177="Yes"),"Yes","No")</f>
        <v>Yes</v>
      </c>
    </row>
    <row r="179" spans="1:360" thickBot="1" x14ac:dyDescent="0.25">
      <c r="A179" s="371" t="str">
        <f>IF('[1]Outside Edges'!$A178&lt;&gt;"",'[1]Outside Edges'!$A178,"")</f>
        <v>D176</v>
      </c>
      <c r="B179" s="7" t="str">
        <f>IF(AND((RIGHT($B$3,2)-'[1]Miter Profiles'!$AC$3-'[1]Outside Edges'!$B178)&gt;=5,'[1]Outside Edges'!$Q178="Yes"),"Yes","No")</f>
        <v>Yes</v>
      </c>
      <c r="C179" s="7" t="str">
        <f>IF(AND((RIGHT($C$3,2)-'[1]Miter Profiles'!$AC$4-'[1]Outside Edges'!$B178)&gt;=5,'[1]Outside Edges'!$Q178="Yes"),"Yes","No")</f>
        <v>Yes</v>
      </c>
      <c r="D179" s="63" t="str">
        <f>IF(AND((RIGHT($D$3,2)-'[1]Miter Profiles'!$AC$5-'[1]Outside Edges'!$B178)&gt;=5,'[1]Outside Edges'!$Q178="Yes"),"Yes","No")</f>
        <v>Yes</v>
      </c>
      <c r="E179" s="64" t="str">
        <f>IF(AND((RIGHT($E$3,2)-'[1]Miter Profiles'!$AC$6-'[1]Outside Edges'!$B178)&gt;=5,'[1]Outside Edges'!$Q178="Yes"),"Yes","No")</f>
        <v>Yes</v>
      </c>
      <c r="F179" s="8" t="str">
        <f>IF(AND((RIGHT($F$3,2)-'[1]Miter Profiles'!$AC$7-'[1]Outside Edges'!$B178)&gt;=5,'[1]Outside Edges'!$Q178="Yes"),"Yes","No")</f>
        <v>Yes</v>
      </c>
      <c r="G179" s="65" t="str">
        <f>IF(AND((RIGHT($G$3,2)-'[1]Miter Profiles'!$AC$8-'[1]Outside Edges'!$B178)&gt;=5,'[1]Outside Edges'!$Q178="Yes"),"Yes","No")</f>
        <v>Yes</v>
      </c>
      <c r="H179" s="7" t="str">
        <f>IF(AND((RIGHT($H$3,2)-'[1]Miter Profiles'!$AC$9-'[1]Outside Edges'!$B178)&gt;=5,'[1]Outside Edges'!$Q178="Yes"),"Yes","No")</f>
        <v>Yes</v>
      </c>
      <c r="I179" s="7" t="str">
        <f>IF(AND((RIGHT($I$3,2)-'[1]Miter Profiles'!$AC$10-'[1]Outside Edges'!$B178)&gt;=5,'[1]Outside Edges'!$Q178="Yes"),"Yes","No")</f>
        <v>Yes</v>
      </c>
      <c r="J179" s="63" t="str">
        <f>IF(AND((RIGHT($J$3,2)-'[1]Miter Profiles'!$AC$11-'[1]Outside Edges'!$B178)&gt;=5,'[1]Outside Edges'!$Q178="Yes"),"Yes","No")</f>
        <v>Yes</v>
      </c>
      <c r="K179" s="64" t="str">
        <f>IF(AND((RIGHT($K$3,2)-'[1]Miter Profiles'!$AC$12-'[1]Outside Edges'!$B178)&gt;=5,'[1]Outside Edges'!$Q178="Yes"),"Yes","No")</f>
        <v>Yes</v>
      </c>
      <c r="L179" s="8" t="str">
        <f>IF(AND((RIGHT($L$3,2)-'[1]Miter Profiles'!$AC$13-'[1]Outside Edges'!$B178)&gt;=5,'[1]Outside Edges'!$Q178="Yes"),"Yes","No")</f>
        <v>Yes</v>
      </c>
      <c r="M179" s="65" t="str">
        <f>IF(AND((RIGHT($M$3,2)-'[1]Miter Profiles'!$AC$14-'[1]Outside Edges'!$B178)&gt;=5,'[1]Outside Edges'!$Q178="Yes"),"Yes","No")</f>
        <v>Yes</v>
      </c>
      <c r="N179" s="7" t="str">
        <f>IF(AND((RIGHT($N$3,2)-'[1]Miter Profiles'!$AC$15-'[1]Outside Edges'!$B178)&gt;=4,'[1]Outside Edges'!$Q178="Yes"),"Yes","No")</f>
        <v>No</v>
      </c>
      <c r="O179" s="7" t="str">
        <f>IF(AND((RIGHT($O$3,2)-'[1]Miter Profiles'!$AC$16-'[1]Outside Edges'!$B178)&gt;=5,'[1]Outside Edges'!$Q178="Yes"),"Yes","No")</f>
        <v>Yes</v>
      </c>
      <c r="P179" s="63" t="str">
        <f>IF(AND((RIGHT($P$3,2)-'[1]Miter Profiles'!$AC$17-'[1]Outside Edges'!$B178)&gt;=5,'[1]Outside Edges'!$Q178="Yes"),"Yes","No")</f>
        <v>Yes</v>
      </c>
      <c r="Q179" s="64" t="str">
        <f>IF(AND((RIGHT($Q$3,2)-'[1]Miter Profiles'!$AC$18-'[1]Outside Edges'!$B178)&gt;=5,'[1]Outside Edges'!$Q178="Yes"),"Yes","No")</f>
        <v>No</v>
      </c>
      <c r="R179" s="8" t="str">
        <f>IF(AND((RIGHT($R$3,2)-'[1]Miter Profiles'!$AC$19-'[1]Outside Edges'!$B178)&gt;=5,'[1]Outside Edges'!$Q178="Yes"),"Yes","No")</f>
        <v>Yes</v>
      </c>
      <c r="S179" s="65" t="str">
        <f>IF(AND((RIGHT($S$3,2)-'[1]Miter Profiles'!$AC$20-'[1]Outside Edges'!$B178)&gt;=5,'[1]Outside Edges'!$Q178="Yes"),"Yes","No")</f>
        <v>Yes</v>
      </c>
      <c r="T179" s="7" t="str">
        <f>IF(AND((RIGHT($T$3,2)-'[1]Miter Profiles'!$AC$21-'[1]Outside Edges'!$B178)&gt;=5,'[1]Outside Edges'!$Q178="Yes"),"Yes","No")</f>
        <v>Yes</v>
      </c>
      <c r="U179" s="7" t="str">
        <f>IF(AND((RIGHT($U$3,2)-'[1]Miter Profiles'!$AC$22-'[1]Outside Edges'!$B178)&gt;=5,'[1]Outside Edges'!$Q178="Yes"),"Yes","No")</f>
        <v>Yes</v>
      </c>
      <c r="V179" s="63" t="str">
        <f>IF(AND((RIGHT($V$3,2)-'[1]Miter Profiles'!$AC$23-'[1]Outside Edges'!$B178)&gt;=5,'[1]Outside Edges'!$Q178="Yes"),"Yes","No")</f>
        <v>Yes</v>
      </c>
      <c r="W179" s="64" t="str">
        <f>IF(AND((RIGHT($W$3,2)-'[1]Miter Profiles'!$AC$24-'[1]Outside Edges'!$B178)&gt;=5,'[1]Outside Edges'!$Q178="Yes"),"Yes","No")</f>
        <v>No</v>
      </c>
      <c r="X179" s="8" t="str">
        <f>IF(AND((RIGHT($X$3,2)-'[1]Miter Profiles'!$AC$25-'[1]Outside Edges'!$B178)&gt;=5,'[1]Outside Edges'!$Q178="Yes"),"Yes","No")</f>
        <v>Yes</v>
      </c>
      <c r="Y179" s="65" t="str">
        <f>IF(AND((RIGHT($Y$3,2)-'[1]Miter Profiles'!$AC$26-'[1]Outside Edges'!$B178)&gt;=5,'[1]Outside Edges'!$Q178="Yes"),"Yes","No")</f>
        <v>Yes</v>
      </c>
      <c r="Z179" s="7" t="str">
        <f>IF(AND((RIGHT($Z$3,2)-'[1]Miter Profiles'!$AC$27-'[1]Outside Edges'!$B178)&gt;=5,'[1]Outside Edges'!$Q178="Yes"),"Yes","No")</f>
        <v>Yes</v>
      </c>
      <c r="AA179" s="7" t="str">
        <f>IF(AND((RIGHT($AA$3,2)-'[1]Miter Profiles'!$AC$28-'[1]Outside Edges'!$B178)&gt;=5,'[1]Outside Edges'!$Q178="Yes"),"Yes","No")</f>
        <v>Yes</v>
      </c>
      <c r="AB179" s="63" t="str">
        <f>IF(AND((RIGHT($AB$3,2)-'[1]Miter Profiles'!$AC$29-'[1]Outside Edges'!$B178)&gt;=5,'[1]Outside Edges'!$Q178="Yes"),"Yes","No")</f>
        <v>Yes</v>
      </c>
      <c r="AC179" s="64" t="str">
        <f>IF(AND((RIGHT($AC$3,2)-'[1]Miter Profiles'!$AC$30-'[1]Outside Edges'!$B178)&gt;=5,'[1]Outside Edges'!$Q178="Yes"),"Yes","No")</f>
        <v>Yes</v>
      </c>
      <c r="AD179" s="8" t="str">
        <f>IF(AND((RIGHT($AD$3,2)-'[1]Miter Profiles'!$AC$31-'[1]Outside Edges'!$B178)&gt;=5,'[1]Outside Edges'!$Q178="Yes"),"Yes","No")</f>
        <v>Yes</v>
      </c>
      <c r="AE179" s="65" t="str">
        <f>IF(AND((RIGHT($AE$3,2)-'[1]Miter Profiles'!$AC$32-'[1]Outside Edges'!$B178)&gt;=5,'[1]Outside Edges'!$Q178="Yes"),"Yes","No")</f>
        <v>Yes</v>
      </c>
      <c r="AF179" s="7" t="str">
        <f>IF(AND((RIGHT($AF$3,2)-'[1]Miter Profiles'!$AC$33-'[1]Outside Edges'!$B178)&gt;=5,'[1]Outside Edges'!$Q178="Yes"),"Yes","No")</f>
        <v>Yes</v>
      </c>
      <c r="AG179" s="7" t="str">
        <f>IF(AND((RIGHT($AG$3,2)-'[1]Miter Profiles'!$AC$34-'[1]Outside Edges'!$B178)&gt;=5,'[1]Outside Edges'!$Q178="Yes"),"Yes","No")</f>
        <v>Yes</v>
      </c>
      <c r="AH179" s="63" t="str">
        <f>IF(AND((RIGHT($AH$3,2)-'[1]Miter Profiles'!$AC$35-'[1]Outside Edges'!$B178)&gt;=5,'[1]Outside Edges'!$Q178="Yes"),"Yes","No")</f>
        <v>Yes</v>
      </c>
      <c r="AI179" s="64" t="str">
        <f>IF(AND((RIGHT($AI$3,2)-'[1]Miter Profiles'!$AC$36-'[1]Outside Edges'!$B178)&gt;=5,'[1]Outside Edges'!$Q178="Yes"),"Yes","No")</f>
        <v>Yes</v>
      </c>
      <c r="AJ179" s="8" t="str">
        <f>IF(AND((RIGHT($AJ$3,2)-'[1]Miter Profiles'!$AC$37-'[1]Outside Edges'!$B178)&gt;=5,'[1]Outside Edges'!$Q178="Yes"),"Yes","No")</f>
        <v>Yes</v>
      </c>
      <c r="AK179" s="65" t="str">
        <f>IF(AND((RIGHT($AK$3,2)-'[1]Miter Profiles'!$AC$38-'[1]Outside Edges'!$B178)&gt;=5,'[1]Outside Edges'!$Q178="Yes"),"Yes","No")</f>
        <v>Yes</v>
      </c>
      <c r="AL179" s="7" t="str">
        <f>IF(AND((RIGHT($AL$3,2)-'[1]Miter Profiles'!$AC$39-'[1]Outside Edges'!$B178)&gt;=5,'[1]Outside Edges'!$Q178="Yes"),"Yes","No")</f>
        <v>Yes</v>
      </c>
      <c r="AM179" s="7" t="str">
        <f>IF(AND((RIGHT($AM$3,2)-'[1]Miter Profiles'!$AC$40-'[1]Outside Edges'!$B178)&gt;=5,'[1]Outside Edges'!$Q178="Yes"),"Yes","No")</f>
        <v>Yes</v>
      </c>
      <c r="AN179" s="63" t="str">
        <f>IF(AND((RIGHT($AN$3,2)-'[1]Miter Profiles'!$AC$41-'[1]Outside Edges'!$B178)&gt;=5,'[1]Outside Edges'!$Q178="Yes"),"Yes","No")</f>
        <v>Yes</v>
      </c>
      <c r="AO179" s="64" t="str">
        <f>IF(AND((RIGHT($AO$3,2)-'[1]Miter Profiles'!$AC$42-'[1]Outside Edges'!$B178)&gt;=5,'[1]Outside Edges'!$Q178="Yes"),"Yes","No")</f>
        <v>Yes</v>
      </c>
      <c r="AP179" s="8" t="str">
        <f>IF(AND((RIGHT($AP$3,2)-'[1]Miter Profiles'!$AC$43-'[1]Outside Edges'!$B178)&gt;=5,'[1]Outside Edges'!$Q178="Yes"),"Yes","No")</f>
        <v>Yes</v>
      </c>
      <c r="AQ179" s="65" t="str">
        <f>IF(AND((RIGHT($AQ$3,2)-'[1]Miter Profiles'!$AC$44-'[1]Outside Edges'!$B178)&gt;=5,'[1]Outside Edges'!$Q178="Yes"),"Yes","No")</f>
        <v>Yes</v>
      </c>
      <c r="AR179" s="7" t="str">
        <f>IF(AND((RIGHT($AR$3,2)-'[1]Miter Profiles'!$AC$45-'[1]Outside Edges'!$B178)&gt;=5,'[1]Outside Edges'!$Q178="Yes"),"Yes","No")</f>
        <v>Yes</v>
      </c>
      <c r="AS179" s="7" t="str">
        <f>IF(AND((RIGHT($AS$3,2)-'[1]Miter Profiles'!$AC$46-'[1]Outside Edges'!$B178)&gt;=5,'[1]Outside Edges'!$Q178="Yes"),"Yes","No")</f>
        <v>Yes</v>
      </c>
      <c r="AT179" s="63" t="str">
        <f>IF(AND((RIGHT($AT$3,2)-'[1]Miter Profiles'!$AC$47-'[1]Outside Edges'!$B178)&gt;=5,'[1]Outside Edges'!$Q178="Yes"),"Yes","No")</f>
        <v>Yes</v>
      </c>
      <c r="AU179" s="64" t="str">
        <f>IF(AND((RIGHT($AU$3,2)-'[1]Miter Profiles'!$AC$48-'[1]Outside Edges'!$B178)&gt;=5,'[1]Outside Edges'!$Q178="Yes"),"Yes","No")</f>
        <v>Yes</v>
      </c>
      <c r="AV179" s="8" t="str">
        <f>IF(AND((RIGHT($AV$3,2)-'[1]Miter Profiles'!$AC$49-'[1]Outside Edges'!$B178)&gt;=5,'[1]Outside Edges'!$Q178="Yes"),"Yes","No")</f>
        <v>Yes</v>
      </c>
      <c r="AW179" s="65" t="str">
        <f>IF(AND((RIGHT($AW$3,2)-'[1]Miter Profiles'!$AC$50-'[1]Outside Edges'!$B178)&gt;=5,'[1]Outside Edges'!$Q178="Yes"),"Yes","No")</f>
        <v>Yes</v>
      </c>
      <c r="AX179" s="7" t="str">
        <f>IF(AND((RIGHT($AX$3,2)-'[1]Miter Profiles'!$AC$51-'[1]Outside Edges'!$B178)&gt;=5,'[1]Outside Edges'!$Q178="Yes"),"Yes","No")</f>
        <v>Yes</v>
      </c>
      <c r="AY179" s="7" t="str">
        <f>IF(AND((RIGHT($AY$3,2)-'[1]Miter Profiles'!$AC$52-'[1]Outside Edges'!$B178)&gt;=5,'[1]Outside Edges'!$Q178="Yes"),"Yes","No")</f>
        <v>Yes</v>
      </c>
      <c r="AZ179" s="63" t="str">
        <f>IF(AND((RIGHT($AZ$3,2)-'[1]Miter Profiles'!$AC$53-'[1]Outside Edges'!$B178)&gt;=5,'[1]Outside Edges'!$Q178="Yes"),"Yes","No")</f>
        <v>Yes</v>
      </c>
      <c r="BA179" s="64" t="str">
        <f>IF(AND((RIGHT($BA$3,2)-'[1]Miter Profiles'!$AC$54-'[1]Outside Edges'!$B178)&gt;=5,'[1]Outside Edges'!$Q178="Yes"),"Yes","No")</f>
        <v>Yes</v>
      </c>
      <c r="BB179" s="8" t="str">
        <f>IF(AND((RIGHT($BB$3,2)-'[1]Miter Profiles'!$AC$55-'[1]Outside Edges'!$B178)&gt;=5,'[1]Outside Edges'!$Q178="Yes"),"Yes","No")</f>
        <v>Yes</v>
      </c>
      <c r="BC179" s="65" t="str">
        <f>IF(AND((RIGHT($BC$3,2)-'[1]Miter Profiles'!$AC$56-'[1]Outside Edges'!$B178)&gt;=5,'[1]Outside Edges'!$Q178="Yes"),"Yes","No")</f>
        <v>Yes</v>
      </c>
      <c r="BD179" s="7" t="str">
        <f>IF(AND((RIGHT($BD$3,2)-'[1]Miter Profiles'!$AC$57-'[1]Outside Edges'!$B178)&gt;=5,'[1]Outside Edges'!$Q178="Yes"),"Yes","No")</f>
        <v>Yes</v>
      </c>
      <c r="BE179" s="7" t="str">
        <f>IF(AND((RIGHT($BE$3,2)-'[1]Miter Profiles'!$AC$58-'[1]Outside Edges'!$B178)&gt;=5,'[1]Outside Edges'!$Q178="Yes"),"Yes","No")</f>
        <v>Yes</v>
      </c>
      <c r="BF179" s="63" t="str">
        <f>IF(AND((RIGHT($BF$3,2)-'[1]Miter Profiles'!$AC$59-'[1]Outside Edges'!$B178)&gt;=5,'[1]Outside Edges'!$Q178="Yes"),"Yes","No")</f>
        <v>Yes</v>
      </c>
      <c r="BG179" s="64" t="str">
        <f>IF(AND((RIGHT($BG$3,2)-'[1]Miter Profiles'!$AC$60-'[1]Outside Edges'!$B178)&gt;=5,'[1]Outside Edges'!$Q178="Yes"),"Yes","No")</f>
        <v>Yes</v>
      </c>
      <c r="BH179" s="8" t="str">
        <f>IF(AND((RIGHT($BH$3,2)-'[1]Miter Profiles'!$AC$61-'[1]Outside Edges'!$B178)&gt;=5,'[1]Outside Edges'!$Q178="Yes"),"Yes","No")</f>
        <v>Yes</v>
      </c>
      <c r="BI179" s="65" t="str">
        <f>IF(AND((RIGHT($BI$3,2)-'[1]Miter Profiles'!$AC$62-'[1]Outside Edges'!$B178)&gt;=5,'[1]Outside Edges'!$Q178="Yes"),"Yes","No")</f>
        <v>Yes</v>
      </c>
      <c r="BJ179" s="7" t="str">
        <f>IF(AND((RIGHT($BJ$3,2)-'[1]Miter Profiles'!$AC$63-'[1]Outside Edges'!$B178)&gt;=5,'[1]Outside Edges'!$Q178="Yes"),"Yes","No")</f>
        <v>Yes</v>
      </c>
      <c r="BK179" s="7" t="str">
        <f>IF(AND((RIGHT($BK$3,2)-'[1]Miter Profiles'!$AC$64-'[1]Outside Edges'!$B178)&gt;=5,'[1]Outside Edges'!$Q178="Yes"),"Yes","No")</f>
        <v>Yes</v>
      </c>
      <c r="BL179" s="63" t="str">
        <f>IF(AND((RIGHT($BL$3,2)-'[1]Miter Profiles'!$AC$65-'[1]Outside Edges'!$B178)&gt;=5,'[1]Outside Edges'!$Q178="Yes"),"Yes","No")</f>
        <v>Yes</v>
      </c>
      <c r="BM179" s="64" t="str">
        <f>IF(AND((RIGHT($BM$3,2)-'[1]Miter Profiles'!$AC$66-'[1]Outside Edges'!$B178)&gt;=5,'[1]Outside Edges'!$Q178="Yes"),"Yes","No")</f>
        <v>Yes</v>
      </c>
      <c r="BN179" s="8" t="str">
        <f>IF(AND((RIGHT($BN$3,2)-'[1]Miter Profiles'!$AC$67-'[1]Outside Edges'!$B178)&gt;=5,'[1]Outside Edges'!$Q178="Yes"),"Yes","No")</f>
        <v>Yes</v>
      </c>
      <c r="BO179" s="65" t="str">
        <f>IF(AND((RIGHT($BO$3,2)-'[1]Miter Profiles'!$AC$68-'[1]Outside Edges'!$B178)&gt;=5,'[1]Outside Edges'!$Q178="Yes"),"Yes","No")</f>
        <v>Yes</v>
      </c>
      <c r="BP179" s="7" t="str">
        <f>IF(AND((RIGHT($BP$3,2)-'[1]Miter Profiles'!$AC$69-'[1]Outside Edges'!$B178)&gt;=5,'[1]Outside Edges'!$Q178="Yes"),"Yes","No")</f>
        <v>Yes</v>
      </c>
      <c r="BQ179" s="7" t="str">
        <f>IF(AND((RIGHT($BQ$3,2)-'[1]Miter Profiles'!$AC$70-'[1]Outside Edges'!$B178)&gt;=5,'[1]Outside Edges'!$Q178="Yes"),"Yes","No")</f>
        <v>Yes</v>
      </c>
      <c r="BR179" s="63" t="str">
        <f>IF(AND((RIGHT($BR$3,2)-'[1]Miter Profiles'!$AC$71-'[1]Outside Edges'!$B178)&gt;=5,'[1]Outside Edges'!$Q178="Yes"),"Yes","No")</f>
        <v>Yes</v>
      </c>
      <c r="BS179" s="64" t="str">
        <f>IF(AND((RIGHT($BS$3,2)-'[1]Miter Profiles'!$AC$72-'[1]Outside Edges'!$B178)&gt;=5,'[1]Outside Edges'!$Q178="Yes"),"Yes","No")</f>
        <v>Yes</v>
      </c>
      <c r="BT179" s="8" t="str">
        <f>IF(AND((RIGHT($BT$3,2)-'[1]Miter Profiles'!$AC$73-'[1]Outside Edges'!$B178)&gt;=5,'[1]Outside Edges'!$Q178="Yes"),"Yes","No")</f>
        <v>Yes</v>
      </c>
      <c r="BU179" s="65" t="str">
        <f>IF(AND((RIGHT($BU$3,2)-'[1]Miter Profiles'!$AC$74-'[1]Outside Edges'!$B178)&gt;=5,'[1]Outside Edges'!$Q178="Yes"),"Yes","No")</f>
        <v>Yes</v>
      </c>
      <c r="BV179" s="7" t="str">
        <f>IF(AND((RIGHT($BV$3,2)-'[1]Miter Profiles'!$AC$75-'[1]Outside Edges'!$B178)&gt;=5,'[1]Outside Edges'!$Q178="Yes"),"Yes","No")</f>
        <v>Yes</v>
      </c>
      <c r="BW179" s="7" t="str">
        <f>IF(AND((RIGHT($BW$3,2)-'[1]Miter Profiles'!$AC$76-'[1]Outside Edges'!$B178)&gt;=5,'[1]Outside Edges'!$Q178="Yes"),"Yes","No")</f>
        <v>Yes</v>
      </c>
      <c r="BX179" s="63" t="str">
        <f>IF(AND((RIGHT($BX$3,2)-'[1]Miter Profiles'!$AC$77-'[1]Outside Edges'!$B178)&gt;=5,'[1]Outside Edges'!$Q178="Yes"),"Yes","No")</f>
        <v>Yes</v>
      </c>
      <c r="BY179" s="64" t="str">
        <f>IF(AND((RIGHT($BY$3,2)-'[1]Miter Profiles'!$AC$78-'[1]Outside Edges'!$B178)&gt;=5,'[1]Outside Edges'!$Q178="Yes"),"Yes","No")</f>
        <v>Yes</v>
      </c>
      <c r="BZ179" s="8" t="str">
        <f>IF(AND((RIGHT($BZ$3,2)-'[1]Miter Profiles'!$AC$79-'[1]Outside Edges'!$B178)&gt;=5,'[1]Outside Edges'!$Q178="Yes"),"Yes","No")</f>
        <v>Yes</v>
      </c>
      <c r="CA179" s="65" t="str">
        <f>IF(AND((RIGHT($CA$3,2)-'[1]Miter Profiles'!$AC$80-'[1]Outside Edges'!$B178)&gt;=5,'[1]Outside Edges'!$Q178="Yes"),"Yes","No")</f>
        <v>Yes</v>
      </c>
      <c r="CB179" s="7" t="str">
        <f>IF(AND((RIGHT($CB$3,2)-'[1]Miter Profiles'!$AC$81-'[1]Outside Edges'!$B178)&gt;=5,'[1]Outside Edges'!$Q178="Yes"),"Yes","No")</f>
        <v>Yes</v>
      </c>
      <c r="CC179" s="7" t="str">
        <f>IF(AND((RIGHT($CC$3,2)-'[1]Miter Profiles'!$AC$82-'[1]Outside Edges'!$B178)&gt;=5,'[1]Outside Edges'!$Q178="Yes"),"Yes","No")</f>
        <v>Yes</v>
      </c>
      <c r="CD179" s="63" t="str">
        <f>IF(AND((RIGHT($CD$3,2)-'[1]Miter Profiles'!$AC$83-'[1]Outside Edges'!$B178)&gt;=5,'[1]Outside Edges'!$Q178="Yes"),"Yes","No")</f>
        <v>Yes</v>
      </c>
      <c r="CE179" s="64" t="str">
        <f>IF(AND((RIGHT($CE$3,2)-'[1]Miter Profiles'!$AC$84-'[1]Outside Edges'!$B178)&gt;=5,'[1]Outside Edges'!$Q178="Yes"),"Yes","No")</f>
        <v>Yes</v>
      </c>
      <c r="CF179" s="8" t="str">
        <f>IF(AND((RIGHT($CF$3,2)-'[1]Miter Profiles'!$AC$85-'[1]Outside Edges'!$B178)&gt;=5,'[1]Outside Edges'!$Q178="Yes"),"Yes","No")</f>
        <v>Yes</v>
      </c>
      <c r="CG179" s="65" t="str">
        <f>IF(AND((RIGHT($CG$3,2)-'[1]Miter Profiles'!$AC$86-'[1]Outside Edges'!$B178)&gt;=5,'[1]Outside Edges'!$Q178="Yes"),"Yes","No")</f>
        <v>Yes</v>
      </c>
      <c r="CH179" s="7" t="str">
        <f>IF(AND((RIGHT($CH$3,2)-'[1]Miter Profiles'!$AC$87-'[1]Outside Edges'!$B178)&gt;=5,'[1]Outside Edges'!$Q178="Yes"),"Yes","No")</f>
        <v>Yes</v>
      </c>
      <c r="CI179" s="7" t="str">
        <f>IF(AND((RIGHT($CI$3,2)-'[1]Miter Profiles'!$AC$88-'[1]Outside Edges'!$B178)&gt;=5,'[1]Outside Edges'!$Q178="Yes"),"Yes","No")</f>
        <v>Yes</v>
      </c>
      <c r="CJ179" s="63" t="str">
        <f>IF(AND((RIGHT($CJ$3,2)-'[1]Miter Profiles'!$AC$89-'[1]Outside Edges'!$B178)&gt;=5,'[1]Outside Edges'!$Q178="Yes"),"Yes","No")</f>
        <v>Yes</v>
      </c>
      <c r="CK179" s="64" t="str">
        <f>IF(AND((RIGHT($CK$3,2)-'[1]Miter Profiles'!$AC$90-'[1]Outside Edges'!$B178)&gt;=5,'[1]Outside Edges'!$Q178="Yes"),"Yes","No")</f>
        <v>Yes</v>
      </c>
      <c r="CL179" s="8" t="str">
        <f>IF(AND((RIGHT($CL$3,2)-'[1]Miter Profiles'!$AC$91-'[1]Outside Edges'!$B178)&gt;=5,'[1]Outside Edges'!$Q178="Yes"),"Yes","No")</f>
        <v>Yes</v>
      </c>
      <c r="CM179" s="65" t="str">
        <f>IF(AND((RIGHT($CM$3,2)-'[1]Miter Profiles'!$AC$92-'[1]Outside Edges'!$B178)&gt;=5,'[1]Outside Edges'!$Q178="Yes"),"Yes","No")</f>
        <v>Yes</v>
      </c>
      <c r="CN179" s="7" t="str">
        <f>IF(AND((RIGHT(CN$3,2)-'[1]Miter Profiles'!$AC$93-'[1]Outside Edges'!$B178)&gt;=5,'[1]Outside Edges'!$Q178="Yes"),"Yes","No")</f>
        <v>No</v>
      </c>
      <c r="CO179" s="7" t="str">
        <f>IF(AND((RIGHT(CO$3,2)-'[1]Miter Profiles'!$AC$94-'[1]Outside Edges'!$B178)&gt;=5,'[1]Outside Edges'!$Q178="Yes"),"Yes","No")</f>
        <v>Yes</v>
      </c>
      <c r="CP179" s="63" t="str">
        <f>IF(AND((RIGHT(CP$3,2)-'[1]Miter Profiles'!$AC$95-'[1]Outside Edges'!$B178)&gt;=5,'[1]Outside Edges'!$Q178="Yes"),"Yes","No")</f>
        <v>Yes</v>
      </c>
      <c r="CQ179" s="64" t="str">
        <f>IF(AND((RIGHT(CQ$3,2)-'[1]Miter Profiles'!$AC$96-'[1]Outside Edges'!$B178)&gt;=5,'[1]Outside Edges'!$Q178="Yes"),"Yes","No")</f>
        <v>Yes</v>
      </c>
      <c r="CR179" s="8" t="str">
        <f>IF(AND((RIGHT(CR$3,2)-'[1]Miter Profiles'!$AC$97-'[1]Outside Edges'!$B178)&gt;=5,'[1]Outside Edges'!$Q178="Yes"),"Yes","No")</f>
        <v>Yes</v>
      </c>
      <c r="CS179" s="65" t="str">
        <f>IF(AND((RIGHT(CS$3,2)-'[1]Miter Profiles'!$AC$98-'[1]Outside Edges'!$B178)&gt;=5,'[1]Outside Edges'!$Q178="Yes"),"Yes","No")</f>
        <v>Yes</v>
      </c>
      <c r="CT179" s="7" t="str">
        <f>IF(AND((RIGHT($CT$3,2)-'[1]Miter Profiles'!$AC$99-'[1]Outside Edges'!$B178)&gt;=5,'[1]Outside Edges'!$Q178="Yes"),"Yes","No")</f>
        <v>Yes</v>
      </c>
      <c r="CU179" s="7" t="str">
        <f>IF(AND((RIGHT($CU$3,2)-'[1]Miter Profiles'!$AC$100-'[1]Outside Edges'!$B178)&gt;=5,'[1]Outside Edges'!$Q178="Yes"),"Yes","No")</f>
        <v>Yes</v>
      </c>
      <c r="CV179" s="63" t="str">
        <f>IF(AND((RIGHT($CV$3,2)-'[1]Miter Profiles'!$AC$101-'[1]Outside Edges'!$B178)&gt;=5,'[1]Outside Edges'!$Q178="Yes"),"Yes","No")</f>
        <v>Yes</v>
      </c>
      <c r="CW179" s="64" t="str">
        <f>IF(AND((RIGHT($CW$3,2)-'[1]Miter Profiles'!$AC$102-'[1]Outside Edges'!$B178)&gt;=5,'[1]Outside Edges'!$Q178="Yes"),"Yes","No")</f>
        <v>Yes</v>
      </c>
      <c r="CX179" s="8" t="str">
        <f>IF(AND((RIGHT($CX$3,2)-'[1]Miter Profiles'!$AC$103-'[1]Outside Edges'!$B178)&gt;=5,'[1]Outside Edges'!$Q178="Yes"),"Yes","No")</f>
        <v>Yes</v>
      </c>
      <c r="CY179" s="65" t="str">
        <f>IF(AND((RIGHT($CY$3,2)-'[1]Miter Profiles'!$AC$104-'[1]Outside Edges'!$B178)&gt;=5,'[1]Outside Edges'!$Q178="Yes"),"Yes","No")</f>
        <v>Yes</v>
      </c>
      <c r="CZ179" s="7" t="str">
        <f>IF(AND((RIGHT($CZ$3,2)-'[1]Miter Profiles'!$AC$105-'[1]Outside Edges'!$B178)&gt;=5,'[1]Outside Edges'!$Q178="Yes"),"Yes","No")</f>
        <v>Yes</v>
      </c>
      <c r="DA179" s="7" t="str">
        <f>IF(AND((RIGHT($DA$3,2)-'[1]Miter Profiles'!$AC$106-'[1]Outside Edges'!$B178)&gt;=5,'[1]Outside Edges'!$Q178="Yes"),"Yes","No")</f>
        <v>Yes</v>
      </c>
      <c r="DB179" s="63" t="str">
        <f>IF(AND((RIGHT($DB$3,2)-'[1]Miter Profiles'!$AC$107-'[1]Outside Edges'!$B178)&gt;=5,'[1]Outside Edges'!$Q178="Yes"),"Yes","No")</f>
        <v>Yes</v>
      </c>
      <c r="DC179" s="64" t="str">
        <f>IF(AND((RIGHT($DC$3,2)-'[1]Miter Profiles'!$AC$108-'[1]Outside Edges'!$B178)&gt;=5,'[1]Outside Edges'!$Q178="Yes"),"Yes","No")</f>
        <v>Yes</v>
      </c>
      <c r="DD179" s="8" t="str">
        <f>IF(AND((RIGHT($DD$3,2)-'[1]Miter Profiles'!$AC$109-'[1]Outside Edges'!$B178)&gt;=5,'[1]Outside Edges'!$Q178="Yes"),"Yes","No")</f>
        <v>Yes</v>
      </c>
      <c r="DE179" s="65" t="str">
        <f>IF(AND((RIGHT($DE$3,2)-'[1]Miter Profiles'!$AC$110-'[1]Outside Edges'!$B178)&gt;=5,'[1]Outside Edges'!$Q178="Yes"),"Yes","No")</f>
        <v>Yes</v>
      </c>
      <c r="DF179" s="7" t="str">
        <f>IF(AND((RIGHT($DF$3,2)-'[1]Miter Profiles'!$AC$111-'[1]Outside Edges'!$B178)&gt;=5,'[1]Outside Edges'!$Q178="Yes"),"Yes","No")</f>
        <v>Yes</v>
      </c>
      <c r="DG179" s="7" t="str">
        <f>IF(AND((RIGHT($DG$3,2)-'[1]Miter Profiles'!$AC$112-'[1]Outside Edges'!$B178)&gt;=5,'[1]Outside Edges'!$Q178="Yes"),"Yes","No")</f>
        <v>Yes</v>
      </c>
      <c r="DH179" s="63" t="str">
        <f>IF(AND((RIGHT($DH$3,2)-'[1]Miter Profiles'!$AC$113-'[1]Outside Edges'!$B178)&gt;=5,'[1]Outside Edges'!$Q178="Yes"),"Yes","No")</f>
        <v>Yes</v>
      </c>
      <c r="DI179" s="64" t="str">
        <f>IF(AND((RIGHT($DI$3,2)-'[1]Miter Profiles'!$AC$114-'[1]Outside Edges'!$B178)&gt;=5,'[1]Outside Edges'!$Q178="Yes"),"Yes","No")</f>
        <v>Yes</v>
      </c>
      <c r="DJ179" s="8" t="str">
        <f>IF(AND((RIGHT($DJ$3,2)-'[1]Miter Profiles'!$AC$115-'[1]Outside Edges'!$B178)&gt;=5,'[1]Outside Edges'!$Q178="Yes"),"Yes","No")</f>
        <v>Yes</v>
      </c>
      <c r="DK179" s="65" t="str">
        <f>IF(AND((RIGHT($DK$3,2)-'[1]Miter Profiles'!$AC$116-'[1]Outside Edges'!$B178)&gt;=5,'[1]Outside Edges'!$Q178="Yes"),"Yes","No")</f>
        <v>Yes</v>
      </c>
      <c r="DL179" s="7" t="str">
        <f>IF(AND((RIGHT($DL$3,2)-'[1]Miter Profiles'!$AC$117-'[1]Outside Edges'!$B178)&gt;=5,'[1]Outside Edges'!$Q178="Yes"),"Yes","No")</f>
        <v>Yes</v>
      </c>
      <c r="DM179" s="7" t="str">
        <f>IF(AND((RIGHT($DM$3,2)-'[1]Miter Profiles'!$AC$118-'[1]Outside Edges'!$B178)&gt;=5,'[1]Outside Edges'!$Q178="Yes"),"Yes","No")</f>
        <v>Yes</v>
      </c>
      <c r="DN179" s="63" t="str">
        <f>IF(AND((RIGHT($DN$3,2)-'[1]Miter Profiles'!$AC$119-'[1]Outside Edges'!$B178)&gt;=5,'[1]Outside Edges'!$Q178="Yes"),"Yes","No")</f>
        <v>Yes</v>
      </c>
      <c r="DO179" s="64" t="str">
        <f>IF(AND((RIGHT($DO$3,2)-'[1]Miter Profiles'!$AC$120-'[1]Outside Edges'!$B178)&gt;=5,'[1]Outside Edges'!$Q178="Yes"),"Yes","No")</f>
        <v>No</v>
      </c>
      <c r="DP179" s="8" t="str">
        <f>IF(AND((RIGHT($DP$3,2)-'[1]Miter Profiles'!$AC$121-'[1]Outside Edges'!$B178)&gt;=5,'[1]Outside Edges'!$Q178="Yes"),"Yes","No")</f>
        <v>Yes</v>
      </c>
      <c r="DQ179" s="65" t="str">
        <f>IF(AND((RIGHT($DQ$3,2)-'[1]Miter Profiles'!$AC$122-'[1]Outside Edges'!$B178)&gt;=5,'[1]Outside Edges'!$Q178="Yes"),"Yes","No")</f>
        <v>Yes</v>
      </c>
      <c r="DR179" s="7" t="str">
        <f>IF(AND((RIGHT($DR$3,2)-'[1]Miter Profiles'!$AC$123-'[1]Outside Edges'!$B178)&gt;=5,'[1]Outside Edges'!$Q178="Yes"),"Yes","No")</f>
        <v>Yes</v>
      </c>
      <c r="DS179" s="7" t="str">
        <f>IF(AND((RIGHT($DS$3,2)-'[1]Miter Profiles'!$AC$124-'[1]Outside Edges'!$B178)&gt;=5,'[1]Outside Edges'!$Q178="Yes"),"Yes","No")</f>
        <v>Yes</v>
      </c>
      <c r="DT179" s="63" t="str">
        <f>IF(AND((RIGHT($DT$3,2)-'[1]Miter Profiles'!$AC$125-'[1]Outside Edges'!$B178)&gt;=5,'[1]Outside Edges'!$Q178="Yes"),"Yes","No")</f>
        <v>Yes</v>
      </c>
      <c r="DU179" s="64" t="str">
        <f>IF(AND((RIGHT($DU$3,2)-'[1]Miter Profiles'!$AC$126-'[1]Outside Edges'!$B178)&gt;=5,'[1]Outside Edges'!$Q178="Yes"),"Yes","No")</f>
        <v>Yes</v>
      </c>
      <c r="DV179" s="8" t="str">
        <f>IF(AND((RIGHT($DV$3,2)-'[1]Miter Profiles'!$AC$127-'[1]Outside Edges'!$B178)&gt;=5,'[1]Outside Edges'!$Q178="Yes"),"Yes","No")</f>
        <v>Yes</v>
      </c>
      <c r="DW179" s="65" t="str">
        <f>IF(AND((RIGHT($DW$3,2)-'[1]Miter Profiles'!$AC$128-'[1]Outside Edges'!$B178)&gt;=5,'[1]Outside Edges'!$Q178="Yes"),"Yes","No")</f>
        <v>Yes</v>
      </c>
      <c r="DX179" s="7" t="str">
        <f>IF(AND((RIGHT($DX$3,2)-'[1]Miter Profiles'!$AC$129-'[1]Outside Edges'!$B178)&gt;=5,'[1]Outside Edges'!$Q178="Yes"),"Yes","No")</f>
        <v>Yes</v>
      </c>
      <c r="DY179" s="7" t="str">
        <f>IF(AND((RIGHT($DY$3,2)-'[1]Miter Profiles'!$AC$130-'[1]Outside Edges'!$B178)&gt;=5,'[1]Outside Edges'!$Q178="Yes"),"Yes","No")</f>
        <v>Yes</v>
      </c>
      <c r="DZ179" s="63" t="str">
        <f>IF(AND((RIGHT($DZ$3,2)-'[1]Miter Profiles'!$AC$131-'[1]Outside Edges'!$B178)&gt;=5,'[1]Outside Edges'!$Q178="Yes"),"Yes","No")</f>
        <v>Yes</v>
      </c>
      <c r="EA179" s="68" t="str">
        <f>IF(AND((RIGHT($EA$3,2)-'[1]Miter Profiles'!$AC$132-'[1]Outside Edges'!$B178)&gt;=5,'[1]Outside Edges'!$Q178="Yes"),"Yes","No")</f>
        <v>Yes</v>
      </c>
      <c r="EB179" s="78" t="str">
        <f>IF(AND((RIGHT($EB$3,2)-'[1]Miter Profiles'!$AC$133-'[1]Outside Edges'!$B178)&gt;=5,'[1]Outside Edges'!$Q178="Yes"),"Yes","No")</f>
        <v>No</v>
      </c>
      <c r="EC179" s="79" t="str">
        <f>IF(AND((RIGHT($EC$3,2)-'[1]Miter Profiles'!$AC$134-'[1]Outside Edges'!$B178)&gt;=5,'[1]Outside Edges'!$Q178="Yes"),"Yes","No")</f>
        <v>Yes</v>
      </c>
      <c r="ED179" s="81" t="str">
        <f>IF(AND((RIGHT($ED$3,2)-'[1]Miter Profiles'!$AC$135-'[1]Outside Edges'!$B178)&gt;=5,'[1]Outside Edges'!$Q178="Yes"),"Yes","No")</f>
        <v>Yes</v>
      </c>
      <c r="EE179" s="80" t="str">
        <f>IF(AND((RIGHT($EE$3,2)-'[1]Miter Profiles'!$AC$136-'[1]Outside Edges'!$B178)&gt;=5,'[1]Outside Edges'!$Q178="Yes"),"Yes","No")</f>
        <v>Yes</v>
      </c>
      <c r="EF179" s="63" t="str">
        <f>IF(AND((RIGHT($EF$3,2)-'[1]Miter Profiles'!$AC$137-'[1]Outside Edges'!$B178)&gt;=5,'[1]Outside Edges'!$Q178="Yes"),"Yes","No")</f>
        <v>Yes</v>
      </c>
      <c r="EG179" s="7" t="str">
        <f>IF(AND((RIGHT($EG$3,2)-'[1]Miter Profiles'!$AC$138-'[1]Outside Edges'!$B178)&gt;=5,'[1]Outside Edges'!$Q178="Yes"),"Yes","No")</f>
        <v>Yes</v>
      </c>
      <c r="EH179" s="68" t="str">
        <f>IF(AND((RIGHT($EH$3,2)-'[1]Miter Profiles'!$AC$139-'[1]Outside Edges'!$B178)&gt;=5,'[1]Outside Edges'!$Q178="Yes"),"Yes","No")</f>
        <v>Yes</v>
      </c>
      <c r="EI179" s="82" t="str">
        <f>IF(AND((RIGHT($EI$3,2)-'[1]Miter Profiles'!$AC$140-'[1]Outside Edges'!$B178)&gt;=5,'[1]Outside Edges'!$Q178="Yes"),"Yes","No")</f>
        <v>Yes</v>
      </c>
      <c r="EJ179" s="83" t="str">
        <f>IF(AND((RIGHT($EJ$3,2)-'[1]Miter Profiles'!$AC$141-'[1]Outside Edges'!$B178)&gt;=5,'[1]Outside Edges'!$Q178="Yes"),"Yes","No")</f>
        <v>Yes</v>
      </c>
      <c r="EK179" s="83" t="str">
        <f>IF(AND((RIGHT($EK$3,2)-'[1]Miter Profiles'!$AC$142-'[1]Outside Edges'!$B178)&gt;=5,'[1]Outside Edges'!$Q178="Yes"),"Yes","No")</f>
        <v>Yes</v>
      </c>
      <c r="EL179" s="81" t="str">
        <f>IF(AND((RIGHT($EL$3,2)-'[1]Miter Profiles'!$AC$143-'[1]Outside Edges'!$B178)&gt;=5,'[1]Outside Edges'!$Q178="Yes"),"Yes","No")</f>
        <v>Yes</v>
      </c>
      <c r="EM179" s="84" t="str">
        <f>IF(AND((RIGHT($EM$3,2)-'[1]Miter Profiles'!$AC$144-'[1]Outside Edges'!$B178)&gt;=5,'[1]Outside Edges'!$Q178="Yes"),"Yes","No")</f>
        <v>No</v>
      </c>
      <c r="EN179" s="7" t="str">
        <f>IF(AND((RIGHT($EN$3,2)-'[1]Miter Profiles'!$AC$145-'[1]Outside Edges'!$B178)&gt;=5,'[1]Outside Edges'!$Q178="Yes"),"Yes","No")</f>
        <v>Yes</v>
      </c>
      <c r="EO179" s="68" t="str">
        <f>IF(AND((RIGHT($EO$3,2)-'[1]Miter Profiles'!$AC$146-'[1]Outside Edges'!$B178)&gt;=5,'[1]Outside Edges'!$Q178="Yes"),"Yes","No")</f>
        <v>Yes</v>
      </c>
      <c r="EP179" s="83" t="str">
        <f>IF(AND((RIGHT($EP$3,2)-'[1]Miter Profiles'!$AC$147-'[1]Outside Edges'!$B178)&gt;=5,'[1]Outside Edges'!$Q178="Yes"),"Yes","No")</f>
        <v>Yes</v>
      </c>
      <c r="EQ179" s="83" t="str">
        <f>IF(AND((RIGHT($EQ$3,2)-'[1]Miter Profiles'!$AC$148-'[1]Outside Edges'!$B178)&gt;=5,'[1]Outside Edges'!$Q178="Yes"),"Yes","No")</f>
        <v>Yes</v>
      </c>
      <c r="ER179" s="81" t="str">
        <f>IF(AND((RIGHT($ER$3,2)-'[1]Miter Profiles'!$AC$149-'[1]Outside Edges'!$B178)&gt;=5,'[1]Outside Edges'!$Q178="Yes"),"Yes","No")</f>
        <v>Yes</v>
      </c>
      <c r="ES179" s="84" t="str">
        <f>IF(AND((RIGHT($ES$3,2)-'[1]Miter Profiles'!$AC$150-'[1]Outside Edges'!$B178)&gt;=5,'[1]Outside Edges'!$Q178="Yes"),"Yes","No")</f>
        <v>Yes</v>
      </c>
      <c r="ET179" s="7" t="str">
        <f>IF(AND((RIGHT($ET$3,2)-'[1]Miter Profiles'!$AC$151-'[1]Outside Edges'!$B178)&gt;=5,'[1]Outside Edges'!$Q178="Yes"),"Yes","No")</f>
        <v>Yes</v>
      </c>
      <c r="EU179" s="68" t="str">
        <f>IF(AND((RIGHT($EU$3,2)-'[1]Miter Profiles'!$AC$152-'[1]Outside Edges'!$B178)&gt;=5,'[1]Outside Edges'!$Q178="Yes"),"Yes","No")</f>
        <v>Yes</v>
      </c>
      <c r="EV179" s="83" t="str">
        <f>IF(AND((RIGHT($EV$3,2)-'[1]Miter Profiles'!$AC$153-'[1]Outside Edges'!$B178)&gt;=5,'[1]Outside Edges'!$Q178="Yes"),"Yes","No")</f>
        <v>Yes</v>
      </c>
      <c r="EW179" s="83" t="str">
        <f>IF(AND((RIGHT($EW$3,2)-'[1]Miter Profiles'!$AC$154-'[1]Outside Edges'!$B178)&gt;=5,'[1]Outside Edges'!$Q178="Yes"),"Yes","No")</f>
        <v>Yes</v>
      </c>
      <c r="EX179" s="81" t="str">
        <f>IF(AND((RIGHT($EX$3,2)-'[1]Miter Profiles'!$AC$155-'[1]Outside Edges'!$B178)&gt;=5,'[1]Outside Edges'!$Q178="Yes"),"Yes","No")</f>
        <v>Yes</v>
      </c>
      <c r="EY179" s="84" t="str">
        <f>IF(AND((RIGHT($EY$3,2)-'[1]Miter Profiles'!$AC$156-'[1]Outside Edges'!$B178)&gt;=5,'[1]Outside Edges'!$Q178="Yes"),"Yes","No")</f>
        <v>Yes</v>
      </c>
      <c r="EZ179" s="7" t="str">
        <f>IF(AND((RIGHT($EZ$3,2)-'[1]Miter Profiles'!$AC$157-'[1]Outside Edges'!$B178)&gt;=5,'[1]Outside Edges'!$Q178="Yes"),"Yes","No")</f>
        <v>Yes</v>
      </c>
      <c r="FA179" s="68" t="str">
        <f>IF(AND((RIGHT($FA$3,2)-'[1]Miter Profiles'!$AC$158-'[1]Outside Edges'!$B178)&gt;=5,'[1]Outside Edges'!$Q178="Yes"),"Yes","No")</f>
        <v>Yes</v>
      </c>
      <c r="FB179" s="83" t="str">
        <f>IF(AND((RIGHT($FB$3,2)-'[1]Miter Profiles'!$AC$159-'[1]Outside Edges'!$B178)&gt;=5,'[1]Outside Edges'!$Q178="Yes"),"Yes","No")</f>
        <v>Yes</v>
      </c>
      <c r="FC179" s="83" t="str">
        <f>IF(AND((RIGHT($FC$3,2)-'[1]Miter Profiles'!$AC$160-'[1]Outside Edges'!$B178)&gt;=5,'[1]Outside Edges'!$Q178="Yes"),"Yes","No")</f>
        <v>Yes</v>
      </c>
      <c r="FD179" s="81" t="str">
        <f>IF(AND((RIGHT($FD$3,2)-'[1]Miter Profiles'!$AC$161-'[1]Outside Edges'!$B178)&gt;=5,'[1]Outside Edges'!$Q178="Yes"),"Yes","No")</f>
        <v>Yes</v>
      </c>
      <c r="FE179" s="84" t="str">
        <f>IF(AND((RIGHT($FE$3,2)-'[1]Miter Profiles'!$AC$162-'[1]Outside Edges'!$B178)&gt;=5,'[1]Outside Edges'!$Q178="Yes"),"Yes","No")</f>
        <v>Yes</v>
      </c>
      <c r="FF179" s="7" t="str">
        <f>IF(AND((RIGHT($FF$3,2)-'[1]Miter Profiles'!$AC$163-'[1]Outside Edges'!$B178)&gt;=5,'[1]Outside Edges'!$Q178="Yes"),"Yes","No")</f>
        <v>Yes</v>
      </c>
      <c r="FG179" s="68" t="str">
        <f>IF(AND((RIGHT($FG$3,2)-'[1]Miter Profiles'!$AC$164-'[1]Outside Edges'!$B178)&gt;=5,'[1]Outside Edges'!$Q178="Yes"),"Yes","No")</f>
        <v>Yes</v>
      </c>
      <c r="FH179" s="83" t="str">
        <f>IF(AND((RIGHT($FH$3,2)-'[1]Miter Profiles'!$AC$165-'[1]Outside Edges'!$B178)&gt;=5,'[1]Outside Edges'!$Q178="Yes"),"Yes","No")</f>
        <v>Yes</v>
      </c>
      <c r="FI179" s="83" t="str">
        <f>IF(AND((RIGHT($FI$3,2)-'[1]Miter Profiles'!$AC$166-'[1]Outside Edges'!$B178)&gt;=5,'[1]Outside Edges'!$Q178="Yes"),"Yes","No")</f>
        <v>Yes</v>
      </c>
      <c r="FJ179" s="81" t="str">
        <f>IF(AND((RIGHT($FJ$3,2)-'[1]Miter Profiles'!$AC$167-'[1]Outside Edges'!$B178)&gt;=5,'[1]Outside Edges'!$Q178="Yes"),"Yes","No")</f>
        <v>Yes</v>
      </c>
      <c r="FK179" s="84" t="str">
        <f>IF(AND((RIGHT($FK$3,2)-'[1]Miter Profiles'!$AC$168-'[1]Outside Edges'!$B178)&gt;=5,'[1]Outside Edges'!$Q178="Yes"),"Yes","No")</f>
        <v>Yes</v>
      </c>
      <c r="FL179" s="7" t="str">
        <f>IF(AND((RIGHT($FL$3,2)-'[1]Miter Profiles'!$AC$169-'[1]Outside Edges'!$B178)&gt;=5,'[1]Outside Edges'!$Q178="Yes"),"Yes","No")</f>
        <v>Yes</v>
      </c>
      <c r="FM179" s="68" t="str">
        <f>IF(AND((RIGHT($FM$3,2)-'[1]Miter Profiles'!$AC$170-'[1]Outside Edges'!$B178)&gt;=5,'[1]Outside Edges'!$Q178="Yes"),"Yes","No")</f>
        <v>Yes</v>
      </c>
      <c r="FN179" s="83" t="str">
        <f>IF(AND((RIGHT($FN$3,2)-'[1]Miter Profiles'!$AC$171-'[1]Outside Edges'!$B178)&gt;=5,'[1]Outside Edges'!$Q178="Yes"),"Yes","No")</f>
        <v>Yes</v>
      </c>
      <c r="FO179" s="83" t="str">
        <f>IF(AND((RIGHT($FO$3,2)-'[1]Miter Profiles'!$AC$172-'[1]Outside Edges'!$B178)&gt;=5,'[1]Outside Edges'!$Q178="Yes"),"Yes","No")</f>
        <v>Yes</v>
      </c>
      <c r="FP179" s="81" t="str">
        <f>IF(AND((RIGHT($FP$3,2)-'[1]Miter Profiles'!$AC$173-'[1]Outside Edges'!$B178)&gt;=5,'[1]Outside Edges'!$Q178="Yes"),"Yes","No")</f>
        <v>Yes</v>
      </c>
      <c r="FQ179" s="84" t="str">
        <f>IF(AND((RIGHT($FQ$3,2)-'[1]Miter Profiles'!$AC$174-'[1]Outside Edges'!$B178)&gt;=5,'[1]Outside Edges'!$Q178="Yes"),"Yes","No")</f>
        <v>Yes</v>
      </c>
      <c r="FR179" s="7" t="str">
        <f>IF(AND((RIGHT($FR$3,2)-'[1]Miter Profiles'!$AC$175-'[1]Outside Edges'!$B178)&gt;=5,'[1]Outside Edges'!$Q178="Yes"),"Yes","No")</f>
        <v>Yes</v>
      </c>
      <c r="FS179" s="68" t="str">
        <f>IF(AND((RIGHT($FS$3,2)-'[1]Miter Profiles'!$AC$176-'[1]Outside Edges'!$B178)&gt;=5,'[1]Outside Edges'!$Q178="Yes"),"Yes","No")</f>
        <v>Yes</v>
      </c>
      <c r="FT179" s="83" t="str">
        <f>IF(AND((RIGHT($FT$3,2)-'[1]Miter Profiles'!$AC$177-'[1]Outside Edges'!$B178)&gt;=5,'[1]Outside Edges'!$Q178="Yes"),"Yes","No")</f>
        <v>Yes</v>
      </c>
      <c r="FU179" s="83" t="str">
        <f>IF(AND((RIGHT($FU$3,2)-'[1]Miter Profiles'!$AC$178-'[1]Outside Edges'!$B178)&gt;=5,'[1]Outside Edges'!$Q178="Yes"),"Yes","No")</f>
        <v>Yes</v>
      </c>
      <c r="FV179" s="81" t="str">
        <f>IF(AND((RIGHT($V$3,2)-'[1]Miter Profiles'!$AC$179-'[1]Outside Edges'!$B178)&gt;=5,'[1]Outside Edges'!$Q178="Yes"),"Yes","No")</f>
        <v>Yes</v>
      </c>
      <c r="FW179" s="84" t="str">
        <f>IF(AND((RIGHT($FW$3,2)-'[1]Miter Profiles'!$AC$180-'[1]Outside Edges'!$B178)&gt;=5,'[1]Outside Edges'!$Q178="Yes"),"Yes","No")</f>
        <v>No</v>
      </c>
      <c r="FX179" s="197" t="str">
        <f>IF(AND((RIGHT($FX$3,2)-'[1]Miter Profiles'!$AC$181-'[1]Outside Edges'!$B178)&gt;=5,'[1]Outside Edges'!$Q178="Yes"),"Yes","No")</f>
        <v>Yes</v>
      </c>
      <c r="FY179" s="198" t="str">
        <f>IF(AND((RIGHT($FY$3,2)-'[1]Miter Profiles'!$AC$182-'[1]Outside Edges'!$B178)&gt;=5,'[1]Outside Edges'!$Q178="Yes"),"Yes","No")</f>
        <v>Yes</v>
      </c>
      <c r="FZ179" s="200" t="str">
        <f>IF(AND((RIGHT($FZ$3,2)-'[1]Miter Profiles'!$AC$183-'[1]Outside Edges'!$B178)&gt;=5,'[1]Outside Edges'!$Q178="Yes"),"Yes","No")</f>
        <v>Yes</v>
      </c>
      <c r="GA179" s="201" t="str">
        <f>IF(AND((RIGHT($GA$3,2)-'[1]Miter Profiles'!$AC$184-'[1]Outside Edges'!$B178)&gt;=5,'[1]Outside Edges'!$Q178="Yes"),"Yes","No")</f>
        <v>Yes</v>
      </c>
      <c r="GB179" s="202" t="str">
        <f>IF(AND((RIGHT($GB$3,2)-'[1]Miter Profiles'!$AC$185-'[1]Outside Edges'!$B178)&gt;=5,'[1]Outside Edges'!$Q178="Yes"),"Yes","No")</f>
        <v>Yes</v>
      </c>
      <c r="GC179" s="199" t="str">
        <f>IF(AND((RIGHT($GC$3,2)-'[1]Miter Profiles'!$AC$186-'[1]Outside Edges'!$B178)&gt;=5,'[1]Outside Edges'!$Q178="Yes"),"Yes","No")</f>
        <v>Yes</v>
      </c>
      <c r="GD179" s="197" t="str">
        <f>IF(AND((RIGHT($GD$3,2)-'[1]Miter Profiles'!$AC$187-'[1]Outside Edges'!$B178)&gt;=5,'[1]Outside Edges'!$Q178="Yes"),"Yes","No")</f>
        <v>Yes</v>
      </c>
      <c r="GE179" s="198" t="str">
        <f>IF(AND((RIGHT($GE$3,2)-'[1]Miter Profiles'!$AC$188-'[1]Outside Edges'!$B178)&gt;=5,'[1]Outside Edges'!$Q178="Yes"),"Yes","No")</f>
        <v>Yes</v>
      </c>
      <c r="GF179" s="200" t="str">
        <f>IF(AND((RIGHT($GF$3,2)-'[1]Miter Profiles'!$AC$189-'[1]Outside Edges'!$B178)&gt;=5,'[1]Outside Edges'!$Q178="Yes"),"Yes","No")</f>
        <v>Yes</v>
      </c>
      <c r="GG179" s="201" t="str">
        <f>IF(AND((RIGHT($GG$3,2)-'[1]Miter Profiles'!$AC$190-'[1]Outside Edges'!$B178)&gt;=5,'[1]Outside Edges'!$Q178="Yes"),"Yes","No")</f>
        <v>Yes</v>
      </c>
      <c r="GH179" s="202" t="str">
        <f>IF(AND((RIGHT($GH$3,2)-'[1]Miter Profiles'!$AC$191-'[1]Outside Edges'!$B178)&gt;=5,'[1]Outside Edges'!$Q178="Yes"),"Yes","No")</f>
        <v>Yes</v>
      </c>
      <c r="GI179" s="199" t="str">
        <f>IF(AND((RIGHT($GI$3,2)-'[1]Miter Profiles'!$AC$192-'[1]Outside Edges'!$B178)&gt;=5,'[1]Outside Edges'!$Q178="Yes"),"Yes","No")</f>
        <v>Yes</v>
      </c>
      <c r="GJ179" s="197" t="str">
        <f>IF(AND((RIGHT($GJ$3,2)-'[1]Miter Profiles'!$AC$193-'[1]Outside Edges'!$B178)&gt;=5,'[1]Outside Edges'!$Q178="Yes"),"Yes","No")</f>
        <v>Yes</v>
      </c>
      <c r="GK179" s="198" t="str">
        <f>IF(AND((RIGHT($GK$3,2)-'[1]Miter Profiles'!$AC$194-'[1]Outside Edges'!$B178)&gt;=5,'[1]Outside Edges'!$Q178="Yes"),"Yes","No")</f>
        <v>Yes</v>
      </c>
      <c r="GL179" s="200" t="str">
        <f>IF(AND((RIGHT($GL$3,2)-'[1]Miter Profiles'!$AC$195-'[1]Outside Edges'!$B178)&gt;=5,'[1]Outside Edges'!$Q178="Yes"),"Yes","No")</f>
        <v>Yes</v>
      </c>
      <c r="GM179" s="201" t="str">
        <f>IF(AND((RIGHT($GM$3,2)-'[1]Miter Profiles'!$AC$196-'[1]Outside Edges'!$B178)&gt;=5,'[1]Outside Edges'!$Q178="Yes"),"Yes","No")</f>
        <v>Yes</v>
      </c>
      <c r="GN179" s="202" t="str">
        <f>IF(AND((RIGHT($GN$3,2)-'[1]Miter Profiles'!$AC$197-'[1]Outside Edges'!$B178)&gt;=5,'[1]Outside Edges'!$Q178="Yes"),"Yes","No")</f>
        <v>Yes</v>
      </c>
      <c r="GO179" s="199" t="str">
        <f>IF(AND((RIGHT($GO$3,2)-'[1]Miter Profiles'!$AC$198-'[1]Outside Edges'!$B178)&gt;=5,'[1]Outside Edges'!$Q178="Yes"),"Yes","No")</f>
        <v>No</v>
      </c>
      <c r="GP179" s="197" t="str">
        <f>IF(AND((RIGHT($GP$3,2)-'[1]Miter Profiles'!$AC$199-'[1]Outside Edges'!$B178)&gt;=5,'[1]Outside Edges'!$Q178="Yes"),"Yes","No")</f>
        <v>Yes</v>
      </c>
      <c r="GQ179" s="198" t="str">
        <f>IF(AND((RIGHT($GQ$3,2)-'[1]Miter Profiles'!$AC$200-'[1]Outside Edges'!$B178)&gt;=5,'[1]Outside Edges'!$Q178="Yes"),"Yes","No")</f>
        <v>Yes</v>
      </c>
      <c r="GR179" s="211" t="str">
        <f>IF(AND((RIGHT($GR$3,2)-'[1]Miter Profiles'!$AC$201-'[1]Outside Edges'!$B178)&gt;=5,'[1]Outside Edges'!$Q178="Yes"),"Yes","No")</f>
        <v>Yes</v>
      </c>
      <c r="GS179" s="197" t="str">
        <f>IF(AND((RIGHT($GS$3,2)-'[1]Miter Profiles'!$AC$202-'[1]Outside Edges'!$B178)&gt;=5,'[1]Outside Edges'!$Q178="Yes"),"Yes","No")</f>
        <v>Yes</v>
      </c>
      <c r="GT179" s="212" t="str">
        <f>IF(AND((RIGHT($GT$3,2)-'[1]Miter Profiles'!$AC$203-'[1]Outside Edges'!$B178)&gt;=5,'[1]Outside Edges'!$Q178="Yes"),"Yes","No")</f>
        <v>Yes</v>
      </c>
      <c r="GU179" s="208" t="str">
        <f>IF(AND((RIGHT($GU$3,2)-'[1]Miter Profiles'!$AC$204-'[1]Outside Edges'!$B178)&gt;=5,'[1]Outside Edges'!$Q178="Yes"),"Yes","No")</f>
        <v>Yes</v>
      </c>
      <c r="GV179" s="209" t="str">
        <f>IF(AND((RIGHT($GV$3,2)-'[1]Miter Profiles'!$AC$205-'[1]Outside Edges'!$B178)&gt;=5,'[1]Outside Edges'!$Q178="Yes"),"Yes","No")</f>
        <v>Yes</v>
      </c>
      <c r="GW179" s="210" t="str">
        <f>IF(AND((RIGHT($GW$3,2)-'[1]Miter Profiles'!$AC$206-'[1]Outside Edges'!$B178)&gt;=5,'[1]Outside Edges'!$Q178="Yes"),"Yes","No")</f>
        <v>Yes</v>
      </c>
      <c r="GX179" s="200" t="str">
        <f>IF(AND((RIGHT($GX$3,2)-'[1]Miter Profiles'!$AC$207-'[1]Outside Edges'!$B178)&gt;=5,'[1]Outside Edges'!$Q178="Yes"),"Yes","No")</f>
        <v>No</v>
      </c>
      <c r="GY179" s="201" t="str">
        <f>IF(AND((RIGHT($GY$3,2)-'[1]Miter Profiles'!$AC$208-'[1]Outside Edges'!$B178)&gt;=5,'[1]Outside Edges'!$Q178="Yes"),"Yes","No")</f>
        <v>Yes</v>
      </c>
      <c r="GZ179" s="202" t="str">
        <f>IF(AND((RIGHT($GZ$3,2)-'[1]Miter Profiles'!$AC$209-'[1]Outside Edges'!$B178)&gt;=5,'[1]Outside Edges'!$Q178="Yes"),"Yes","No")</f>
        <v>Yes</v>
      </c>
      <c r="HA179" s="199" t="str">
        <f>IF(AND((RIGHT($HA$3,2)-'[1]Miter Profiles'!$AC$210-'[1]Outside Edges'!$B178)&gt;=5,'[1]Outside Edges'!$Q178="Yes"),"Yes","No")</f>
        <v>Yes</v>
      </c>
      <c r="HB179" s="197" t="str">
        <f>IF(AND((RIGHT($HB$3,2)-'[1]Miter Profiles'!$AC$211-'[1]Outside Edges'!$B178)&gt;=5,'[1]Outside Edges'!$Q178="Yes"),"Yes","No")</f>
        <v>Yes</v>
      </c>
      <c r="HC179" s="198" t="str">
        <f>IF(AND((RIGHT($HC$3,2)-'[1]Miter Profiles'!$AC$212-'[1]Outside Edges'!$B178)&gt;=5,'[1]Outside Edges'!$Q178="Yes"),"Yes","No")</f>
        <v>Yes</v>
      </c>
      <c r="HD179" s="200" t="str">
        <f>IF(AND((RIGHT($HD$3,2)-'[1]Miter Profiles'!$AC$213-'[1]Outside Edges'!$B178)&gt;=5,'[1]Outside Edges'!$Q178="Yes"),"Yes","No")</f>
        <v>No</v>
      </c>
      <c r="HE179" s="202" t="str">
        <f>IF(AND((RIGHT($HE$3,2)-'[1]Miter Profiles'!$AC$214-'[1]Outside Edges'!$B178)&gt;=5,'[1]Outside Edges'!$Q178="Yes"),"Yes","No")</f>
        <v>No</v>
      </c>
      <c r="HF179" s="199" t="str">
        <f>IF(AND((RIGHT($HF$3,2)-'[1]Miter Profiles'!$AC$215-'[1]Outside Edges'!$B178)&gt;=5,'[1]Outside Edges'!$Q178="Yes"),"Yes","No")</f>
        <v>Yes</v>
      </c>
      <c r="HG179" s="197" t="str">
        <f>IF(AND((RIGHT($HG$3,2)-'[1]Miter Profiles'!$AC$216-'[1]Outside Edges'!$B178)&gt;=5,'[1]Outside Edges'!$Q178="Yes"),"Yes","No")</f>
        <v>Yes</v>
      </c>
      <c r="HH179" s="198" t="str">
        <f>IF(AND((RIGHT($HH$3,2)-'[1]Miter Profiles'!$AC$217-'[1]Outside Edges'!$B178)&gt;=5,'[1]Outside Edges'!$Q178="Yes"),"Yes","No")</f>
        <v>Yes</v>
      </c>
      <c r="HI179" s="200" t="str">
        <f>IF(AND((RIGHT($HI$3,2)-'[1]Miter Profiles'!$AC$218-'[1]Outside Edges'!$B178)&gt;=5,'[1]Outside Edges'!$Q178="Yes"),"Yes","No")</f>
        <v>Yes</v>
      </c>
      <c r="HJ179" s="201" t="str">
        <f>IF(AND((RIGHT($HJ$3,2)-'[1]Miter Profiles'!$AC$219-'[1]Outside Edges'!$B178)&gt;=5,'[1]Outside Edges'!$Q178="Yes"),"Yes","No")</f>
        <v>Yes</v>
      </c>
      <c r="HK179" s="202" t="str">
        <f>IF(AND((RIGHT($HK$3,2)-'[1]Miter Profiles'!$AC$220-'[1]Outside Edges'!$B178)&gt;=5,'[1]Outside Edges'!$Q178="Yes"),"Yes","No")</f>
        <v>Yes</v>
      </c>
      <c r="HL179" s="199" t="str">
        <f>IF(AND((RIGHT($HL$3,2)-'[1]Miter Profiles'!$AC$221-'[1]Outside Edges'!$B178)&gt;=5,'[1]Outside Edges'!$Q178="Yes"),"Yes","No")</f>
        <v>Yes</v>
      </c>
      <c r="HM179" s="197" t="str">
        <f>IF(AND((RIGHT($HM$3,2)-'[1]Miter Profiles'!$AC$222-'[1]Outside Edges'!$B178)&gt;=5,'[1]Outside Edges'!$Q178="Yes"),"Yes","No")</f>
        <v>Yes</v>
      </c>
      <c r="HN179" s="197" t="str">
        <f>IF(AND((RIGHT($HN$3,2)-'[1]Miter Profiles'!$AC$223-'[1]Outside Edges'!$B178)&gt;=5,'[1]Outside Edges'!$Q178="Yes"),"Yes","No")</f>
        <v>Yes</v>
      </c>
      <c r="HO179" s="201" t="str">
        <f>IF(AND((RIGHT($HO$3,2)-'[1]Miter Profiles'!$AC$224-'[1]Outside Edges'!$B178)&gt;=5,'[1]Outside Edges'!$Q178="Yes"),"Yes","No")</f>
        <v>No</v>
      </c>
      <c r="HP179" s="201" t="str">
        <f>IF(AND((RIGHT($HP$3,2)-'[1]Miter Profiles'!$AC$225-'[1]Outside Edges'!$B178)&gt;=5,'[1]Outside Edges'!$Q178="Yes"),"Yes","No")</f>
        <v>Yes</v>
      </c>
      <c r="HQ179" s="201" t="str">
        <f>IF(AND((RIGHT($HQ$3,3)-'[1]Miter Profiles'!$AC$226-'[1]Outside Edges'!$B178)&gt;=5,'[1]Outside Edges'!$Q178="Yes"),"Yes","No")</f>
        <v>No</v>
      </c>
      <c r="HR179" s="201" t="str">
        <f>IF(AND((RIGHT($HR$3,2)-'[1]Miter Profiles'!$AC$227-'[1]Outside Edges'!$B178)&gt;=5,'[1]Outside Edges'!$Q178="Yes"),"Yes","No")</f>
        <v>No</v>
      </c>
      <c r="HS179" s="197" t="str">
        <f>IF(AND((RIGHT($HS$3,2)-'[1]Miter Profiles'!$AC$228-'[1]Outside Edges'!$B178)&gt;=5,'[1]Outside Edges'!$Q178="Yes"),"Yes","No")</f>
        <v>Yes</v>
      </c>
      <c r="HT179" s="197" t="str">
        <f>IF(AND((RIGHT($HT$3,2)-'[1]Miter Profiles'!$AC$229-'[1]Outside Edges'!$B178)&gt;=5,'[1]Outside Edges'!$Q178="Yes"),"Yes","No")</f>
        <v>Yes</v>
      </c>
      <c r="HU179" s="197" t="str">
        <f>IF(AND((RIGHT($HU$3,2)-'[1]Miter Profiles'!$AC$230-'[1]Outside Edges'!$B178)&gt;=5,'[1]Outside Edges'!$Q178="Yes"),"Yes","No")</f>
        <v>Yes</v>
      </c>
      <c r="HV179" s="201" t="str">
        <f>IF(AND((RIGHT($HV$3,2)-'[1]Miter Profiles'!$AC$231-'[1]Outside Edges'!$B178)&gt;=5,'[1]Outside Edges'!$Q178="Yes"),"Yes","No")</f>
        <v>Yes</v>
      </c>
      <c r="HW179" s="201" t="str">
        <f>IF(AND((RIGHT($HW$3,2)-'[1]Miter Profiles'!$AC$232-'[1]Outside Edges'!$B178)&gt;=5,'[1]Outside Edges'!$Q178="Yes"),"Yes","No")</f>
        <v>Yes</v>
      </c>
      <c r="HX179" s="201" t="str">
        <f>IF(AND((RIGHT($HX$3,2)-'[1]Miter Profiles'!$AC$233-'[1]Outside Edges'!$B178)&gt;=5,'[1]Outside Edges'!$Q178="Yes"),"Yes","No")</f>
        <v>Yes</v>
      </c>
      <c r="HY179" s="197" t="str">
        <f>IF(AND((RIGHT($HY$3,2)-'[1]Miter Profiles'!$AC$234-'[1]Outside Edges'!$B178)&gt;=5,'[1]Outside Edges'!$Q178="Yes"),"Yes","No")</f>
        <v>No</v>
      </c>
      <c r="HZ179" s="197" t="str">
        <f>IF(AND((RIGHT($HZ$3,2)-'[1]Miter Profiles'!$AC$235-'[1]Outside Edges'!$B178)&gt;=5,'[1]Outside Edges'!$Q178="Yes"),"Yes","No")</f>
        <v>Yes</v>
      </c>
      <c r="IA179" s="197" t="str">
        <f>IF(AND((RIGHT($IA$3,2)-'[1]Miter Profiles'!$AC$236-'[1]Outside Edges'!$B178)&gt;=5,'[1]Outside Edges'!$Q178="Yes"),"Yes","No")</f>
        <v>Yes</v>
      </c>
      <c r="IB179" s="201" t="str">
        <f>IF(AND((RIGHT($IB$3,2)-'[1]Miter Profiles'!$AC$237-'[1]Outside Edges'!$B178)&gt;=5,'[1]Outside Edges'!$Q178="Yes"),"Yes","No")</f>
        <v>Yes</v>
      </c>
      <c r="IC179" s="201" t="str">
        <f>IF(AND((RIGHT($IC$3,2)-'[1]Miter Profiles'!$AC$238-'[1]Outside Edges'!$B178)&gt;=5,'[1]Outside Edges'!$Q178="Yes"),"Yes","No")</f>
        <v>Yes</v>
      </c>
      <c r="ID179" s="201" t="str">
        <f>IF(AND((RIGHT($ID$3,2)-'[1]Miter Profiles'!$AC$239-'[1]Outside Edges'!$B178)&gt;=5,'[1]Outside Edges'!$Q178="Yes"),"Yes","No")</f>
        <v>Yes</v>
      </c>
      <c r="IE179" s="197" t="str">
        <f>IF(AND((RIGHT($IE$3,2)-'[1]Miter Profiles'!$AC$240-'[1]Outside Edges'!$B178)&gt;=5,'[1]Outside Edges'!$Q178="Yes"),"Yes","No")</f>
        <v>Yes</v>
      </c>
      <c r="IF179" s="197" t="str">
        <f>IF(AND((RIGHT($IF$3,2)-'[1]Miter Profiles'!$AC$241-'[1]Outside Edges'!$B178)&gt;=5,'[1]Outside Edges'!$Q178="Yes"),"Yes","No")</f>
        <v>Yes</v>
      </c>
      <c r="IG179" s="197" t="str">
        <f>IF(AND((RIGHT($IG$3,2)-'[1]Miter Profiles'!$AC$242-'[1]Outside Edges'!$B178)&gt;=5,'[1]Outside Edges'!$Q178="Yes"),"Yes","No")</f>
        <v>Yes</v>
      </c>
      <c r="IH179" s="201" t="str">
        <f>IF(AND((RIGHT($IH$3,2)-'[1]Miter Profiles'!$AC$243-'[1]Outside Edges'!$B178)&gt;=5,'[1]Outside Edges'!$Q178="Yes"),"Yes","No")</f>
        <v>Yes</v>
      </c>
      <c r="II179" s="201" t="str">
        <f>IF(AND((RIGHT($II$3,2)-'[1]Miter Profiles'!$AC$244-'[1]Outside Edges'!$B178)&gt;=5,'[1]Outside Edges'!$Q178="Yes"),"Yes","No")</f>
        <v>Yes</v>
      </c>
      <c r="IJ179" s="201" t="str">
        <f>IF(AND((RIGHT($IJ$3,2)-'[1]Miter Profiles'!$AC$245-'[1]Outside Edges'!$B178)&gt;=5,'[1]Outside Edges'!$Q178="Yes"),"Yes","No")</f>
        <v>Yes</v>
      </c>
      <c r="IK179" s="197" t="str">
        <f>IF(AND((RIGHT($IK$3,2)-'[1]Miter Profiles'!$AC$246-'[1]Outside Edges'!$B178)&gt;=5,'[1]Outside Edges'!$Q178="Yes"),"Yes","No")</f>
        <v>Yes</v>
      </c>
      <c r="IL179" s="197" t="str">
        <f>IF(AND((RIGHT($IL$3,2)-'[1]Miter Profiles'!$AC$247-'[1]Outside Edges'!$B178)&gt;=5,'[1]Outside Edges'!$Q178="Yes"),"Yes","No")</f>
        <v>Yes</v>
      </c>
      <c r="IM179" s="197" t="str">
        <f>IF(AND((RIGHT($IM$3,2)-'[1]Miter Profiles'!$AC$248-'[1]Outside Edges'!$B178)&gt;=5,'[1]Outside Edges'!$Q178="Yes"),"Yes","No")</f>
        <v>Yes</v>
      </c>
      <c r="IN179" s="201" t="str">
        <f>IF(AND((RIGHT($IN$3,2)-'[1]Miter Profiles'!$AC$249-'[1]Outside Edges'!$B178)&gt;=5,'[1]Outside Edges'!$Q178="Yes"),"Yes","No")</f>
        <v>Yes</v>
      </c>
      <c r="IO179" s="201" t="str">
        <f>IF(AND((RIGHT($IO$3,2)-'[1]Miter Profiles'!$AC$250-'[1]Outside Edges'!$B178)&gt;=5,'[1]Outside Edges'!$Q178="Yes"),"Yes","No")</f>
        <v>Yes</v>
      </c>
      <c r="IP179" s="201" t="str">
        <f>IF(AND((RIGHT($IP$3,2)-'[1]Miter Profiles'!$AC$251-'[1]Outside Edges'!$B178)&gt;=5,'[1]Outside Edges'!$Q178="Yes"),"Yes","No")</f>
        <v>Yes</v>
      </c>
      <c r="IQ179" s="197" t="str">
        <f>IF(AND((RIGHT($IQ$3,2)-'[1]Miter Profiles'!$AC$252-'[1]Outside Edges'!$B178)&gt;=5,'[1]Outside Edges'!$Q178="Yes"),"Yes","No")</f>
        <v>Yes</v>
      </c>
      <c r="IR179" s="197" t="str">
        <f>IF(AND((RIGHT($IR$3,2)-'[1]Miter Profiles'!$AC$253-'[1]Outside Edges'!$B178)&gt;=5,'[1]Outside Edges'!$Q178="Yes"),"Yes","No")</f>
        <v>Yes</v>
      </c>
      <c r="IS179" s="197" t="str">
        <f>IF(AND((RIGHT($IS$3,2)-'[1]Miter Profiles'!$AC$254-'[1]Outside Edges'!$B178)&gt;=5,'[1]Outside Edges'!$Q178="Yes"),"Yes","No")</f>
        <v>Yes</v>
      </c>
      <c r="IT179" s="201" t="str">
        <f>IF(AND((RIGHT($IT$3,2)-'[1]Miter Profiles'!$AC$255-'[1]Outside Edges'!$B178)&gt;=5,'[1]Outside Edges'!$Q178="Yes"),"Yes","No")</f>
        <v>Yes</v>
      </c>
      <c r="IU179" s="201" t="str">
        <f>IF(AND((RIGHT($IU$3,2)-'[1]Miter Profiles'!$AC$256-'[1]Outside Edges'!$B178)&gt;=5,'[1]Outside Edges'!$Q178="Yes"),"Yes","No")</f>
        <v>Yes</v>
      </c>
      <c r="IV179" s="201" t="str">
        <f>IF(AND((RIGHT($IV$3,2)-'[1]Miter Profiles'!$AC$257-'[1]Outside Edges'!$B178)&gt;=5,'[1]Outside Edges'!$Q178="Yes"),"Yes","No")</f>
        <v>Yes</v>
      </c>
      <c r="IW179" s="197" t="str">
        <f>IF(AND((RIGHT($IW$3,2)-'[1]Miter Profiles'!$AC$258-'[1]Outside Edges'!$B178)&gt;=5,'[1]Outside Edges'!$Q178="Yes"),"Yes","No")</f>
        <v>Yes</v>
      </c>
      <c r="IX179" s="197" t="str">
        <f>IF(AND((RIGHT($IX$3,2)-'[1]Miter Profiles'!$AC$259-'[1]Outside Edges'!$B178)&gt;=5,'[1]Outside Edges'!$Q178="Yes"),"Yes","No")</f>
        <v>Yes</v>
      </c>
      <c r="IY179" s="197" t="str">
        <f>IF(AND((RIGHT($IY$3,2)-'[1]Miter Profiles'!$AC$260-'[1]Outside Edges'!$B178)&gt;=5,'[1]Outside Edges'!$Q178="Yes"),"Yes","No")</f>
        <v>Yes</v>
      </c>
      <c r="IZ179" s="201" t="str">
        <f>IF(AND((RIGHT($IZ$3,2)-'[1]Miter Profiles'!$AC$261-'[1]Outside Edges'!$B178)&gt;=5,'[1]Outside Edges'!$Q178="Yes"),"Yes","No")</f>
        <v>Yes</v>
      </c>
      <c r="JA179" s="201" t="str">
        <f>IF(AND((RIGHT($JA$3,2)-'[1]Miter Profiles'!$AC$262-'[1]Outside Edges'!$B178)&gt;=5,'[1]Outside Edges'!$Q178="Yes"),"Yes","No")</f>
        <v>Yes</v>
      </c>
      <c r="JB179" s="201" t="str">
        <f>IF(AND((RIGHT($JB$3,2)-'[1]Miter Profiles'!$AC$263-'[1]Outside Edges'!$B178)&gt;=5,'[1]Outside Edges'!$Q178="Yes"),"Yes","No")</f>
        <v>Yes</v>
      </c>
      <c r="JC179" s="197" t="str">
        <f>IF(AND((RIGHT($JC$3,2)-'[1]Miter Profiles'!$AC$264-'[1]Outside Edges'!$B178)&gt;=5,'[1]Outside Edges'!$Q178="Yes"),"Yes","No")</f>
        <v>Yes</v>
      </c>
      <c r="JD179" s="197" t="str">
        <f>IF(AND((RIGHT($JD$3,2)-'[1]Miter Profiles'!$AC$265-'[1]Outside Edges'!$B178)&gt;=5,'[1]Outside Edges'!$Q178="Yes"),"Yes","No")</f>
        <v>Yes</v>
      </c>
      <c r="JE179" s="197" t="str">
        <f>IF(AND((RIGHT($JE$3,2)-'[1]Miter Profiles'!$AC$266-'[1]Outside Edges'!$B178)&gt;=5,'[1]Outside Edges'!$Q178="Yes"),"Yes","No")</f>
        <v>Yes</v>
      </c>
      <c r="JF179" s="201" t="str">
        <f>IF(AND((RIGHT($JF$3,2)-'[1]Miter Profiles'!$AC$267-'[1]Outside Edges'!$B178)&gt;=5,'[1]Outside Edges'!$Q178="Yes"),"Yes","No")</f>
        <v>No</v>
      </c>
      <c r="JG179" s="201" t="str">
        <f>IF(AND((RIGHT($JG$3,2)-'[1]Miter Profiles'!$AC$268-'[1]Outside Edges'!$B178)&gt;=5,'[1]Outside Edges'!$Q178="Yes"),"Yes","No")</f>
        <v>Yes</v>
      </c>
      <c r="JH179" s="201" t="str">
        <f>IF(AND((RIGHT($JH$3,2)-'[1]Miter Profiles'!$AC$269-'[1]Outside Edges'!$B178)&gt;=5,'[1]Outside Edges'!$Q178="Yes"),"Yes","No")</f>
        <v>Yes</v>
      </c>
      <c r="JI179" s="197" t="str">
        <f>IF(AND((RIGHT($JI$3,2)-'[1]Miter Profiles'!$AC$270-'[1]Outside Edges'!$B178)&gt;=5,'[1]Outside Edges'!$Q178="Yes"),"Yes","No")</f>
        <v>Yes</v>
      </c>
      <c r="JJ179" s="197" t="str">
        <f>IF(AND((RIGHT($JJ$3,2)-'[1]Miter Profiles'!$AC$271-'[1]Outside Edges'!$B178)&gt;=5,'[1]Outside Edges'!$Q178="Yes"),"Yes","No")</f>
        <v>Yes</v>
      </c>
      <c r="JK179" s="197" t="str">
        <f>IF(AND((RIGHT($JK$3,2)-'[1]Miter Profiles'!$AC$272-'[1]Outside Edges'!$B178)&gt;=5,'[1]Outside Edges'!$Q178="Yes"),"Yes","No")</f>
        <v>Yes</v>
      </c>
      <c r="JL179" s="201" t="str">
        <f>IF(AND((RIGHT($JL$3,2)-'[1]Miter Profiles'!$AC$273-'[1]Outside Edges'!$B178)&gt;=5,'[1]Outside Edges'!$Q178="Yes"),"Yes","No")</f>
        <v>Yes</v>
      </c>
      <c r="JM179" s="201" t="str">
        <f>IF(AND((RIGHT($JM$3,2)-'[1]Miter Profiles'!$AC$274-'[1]Outside Edges'!$B178)&gt;=5,'[1]Outside Edges'!$Q178="Yes"),"Yes","No")</f>
        <v>Yes</v>
      </c>
      <c r="JN179" s="201" t="str">
        <f>IF(AND((RIGHT($JN$3,2)-'[1]Miter Profiles'!$AC$275-'[1]Outside Edges'!$B178)&gt;=5,'[1]Outside Edges'!$Q178="Yes"),"Yes","No")</f>
        <v>Yes</v>
      </c>
      <c r="JO179" s="197" t="str">
        <f>IF(AND((RIGHT($JO$3,2)-'[1]Miter Profiles'!$AC$276-'[1]Outside Edges'!$B178)&gt;=5,'[1]Outside Edges'!$Q178="Yes"),"Yes","No")</f>
        <v>Yes</v>
      </c>
      <c r="JP179" s="197" t="str">
        <f>IF(AND((RIGHT($JP$3,2)-'[1]Miter Profiles'!$AC$277-'[1]Outside Edges'!$B178)&gt;=5,'[1]Outside Edges'!$Q178="Yes"),"Yes","No")</f>
        <v>Yes</v>
      </c>
      <c r="JQ179" s="197" t="str">
        <f>IF(AND((RIGHT($JQ$3,2)-'[1]Miter Profiles'!$AC$278-'[1]Outside Edges'!$B178)&gt;=5,'[1]Outside Edges'!$Q178="Yes"),"Yes","No")</f>
        <v>Yes</v>
      </c>
      <c r="JR179" s="201" t="str">
        <f>IF(AND((RIGHT($JR$3,2)-'[1]Miter Profiles'!$AC$279-'[1]Outside Edges'!$B178)&gt;=5,'[1]Outside Edges'!$Q178="Yes"),"Yes","No")</f>
        <v>No</v>
      </c>
      <c r="JS179" s="201" t="str">
        <f>IF(AND((RIGHT($JS$3,2)-'[1]Miter Profiles'!$AC$280-'[1]Outside Edges'!$B178)&gt;=5,'[1]Outside Edges'!$Q178="Yes"),"Yes","No")</f>
        <v>Yes</v>
      </c>
      <c r="JT179" s="201" t="str">
        <f>IF(AND((RIGHT($JT$3,2)-'[1]Miter Profiles'!$AC$281-'[1]Outside Edges'!$B178)&gt;=5,'[1]Outside Edges'!$Q178="Yes"),"Yes","No")</f>
        <v>Yes</v>
      </c>
      <c r="JU179" s="197" t="str">
        <f>IF(AND((RIGHT($JU$3,2)-'[1]Miter Profiles'!$AC$282-'[1]Outside Edges'!$B178)&gt;=5,'[1]Outside Edges'!$Q178="Yes"),"Yes","No")</f>
        <v>No</v>
      </c>
      <c r="JV179" s="197" t="str">
        <f>IF(AND((RIGHT($JV$3,2)-'[1]Miter Profiles'!$AC$283-'[1]Outside Edges'!$B178)&gt;=5,'[1]Outside Edges'!$Q178="Yes"),"Yes","No")</f>
        <v>Yes</v>
      </c>
      <c r="JW179" s="197" t="str">
        <f>IF(AND((RIGHT($JW$3,2)-'[1]Miter Profiles'!$AC$284-'[1]Outside Edges'!$B178)&gt;=5,'[1]Outside Edges'!$Q178="Yes"),"Yes","No")</f>
        <v>Yes</v>
      </c>
      <c r="JX179" s="201" t="str">
        <f>IF(AND((RIGHT($JX$3,2)-'[1]Miter Profiles'!$AC$285-'[1]Outside Edges'!$B178)&gt;=5,'[1]Outside Edges'!$Q178="Yes"),"Yes","No")</f>
        <v>Yes</v>
      </c>
      <c r="JY179" s="201" t="str">
        <f>IF(AND((RIGHT($JY$3,2)-'[1]Miter Profiles'!$AC$286-'[1]Outside Edges'!$B178)&gt;=5,'[1]Outside Edges'!$Q178="Yes"),"Yes","No")</f>
        <v>Yes</v>
      </c>
      <c r="JZ179" s="201" t="str">
        <f>IF(AND((RIGHT($JZ$3,2)-'[1]Miter Profiles'!$AC$287-'[1]Outside Edges'!$B178)&gt;=5,'[1]Outside Edges'!$Q178="Yes"),"Yes","No")</f>
        <v>Yes</v>
      </c>
      <c r="KA179" s="197" t="str">
        <f>IF(AND((RIGHT($KA$3,2)-'[1]Miter Profiles'!$AC$288-'[1]Outside Edges'!$B178)&gt;=5,'[1]Outside Edges'!$Q178="Yes"),"Yes","No")</f>
        <v>Yes</v>
      </c>
      <c r="KB179" s="197" t="str">
        <f>IF(AND((RIGHT($KB$3,2)-'[1]Miter Profiles'!$AC$289-'[1]Outside Edges'!$B178)&gt;=5,'[1]Outside Edges'!$Q178="Yes"),"Yes","No")</f>
        <v>Yes</v>
      </c>
      <c r="KC179" s="197" t="str">
        <f>IF(AND((RIGHT($KC$3,2)-'[1]Miter Profiles'!$AC$290-'[1]Outside Edges'!$B178)&gt;=5,'[1]Outside Edges'!$Q178="Yes"),"Yes","No")</f>
        <v>Yes</v>
      </c>
      <c r="KD179" s="201" t="str">
        <f>IF(AND((RIGHT($KD$3,2)-'[1]Miter Profiles'!$AC$291-'[1]Outside Edges'!$B178)&gt;=5,'[1]Outside Edges'!$Q178="Yes"),"Yes","No")</f>
        <v>Yes</v>
      </c>
      <c r="KE179" s="201" t="str">
        <f>IF(AND((RIGHT($KE$3,2)-'[1]Miter Profiles'!$AC$292-'[1]Outside Edges'!$B178)&gt;=5,'[1]Outside Edges'!$Q178="Yes"),"Yes","No")</f>
        <v>Yes</v>
      </c>
      <c r="KF179" s="201" t="str">
        <f>IF(AND((RIGHT($KF$3,2)-'[1]Miter Profiles'!$AC$293-'[1]Outside Edges'!$B178)&gt;=5,'[1]Outside Edges'!$Q178="Yes"),"Yes","No")</f>
        <v>Yes</v>
      </c>
      <c r="KG179" s="197" t="str">
        <f>IF(AND((RIGHT($KG$3,2)-'[1]Miter Profiles'!$AC$294-'[1]Outside Edges'!$B178)&gt;=5,'[1]Outside Edges'!$Q178="Yes"),"Yes","No")</f>
        <v>Yes</v>
      </c>
      <c r="KH179" s="197" t="str">
        <f>IF(AND((RIGHT($KH$3,2)-'[1]Miter Profiles'!$AC$295-'[1]Outside Edges'!$B178)&gt;=5,'[1]Outside Edges'!$Q178="Yes"),"Yes","No")</f>
        <v>Yes</v>
      </c>
      <c r="KI179" s="197" t="str">
        <f>IF(AND((RIGHT($KI$3,2)-'[1]Miter Profiles'!$AC$296-'[1]Outside Edges'!$B178)&gt;=5,'[1]Outside Edges'!$Q178="Yes"),"Yes","No")</f>
        <v>Yes</v>
      </c>
      <c r="KJ179" s="201" t="str">
        <f>IF(AND((RIGHT($KJ$3,2)-'[1]Miter Profiles'!$AC$297-'[1]Outside Edges'!$B178)&gt;=5,'[1]Outside Edges'!$Q178="Yes"),"Yes","No")</f>
        <v>Yes</v>
      </c>
      <c r="KK179" s="201" t="str">
        <f>IF(AND((RIGHT($KK$3,2)-'[1]Miter Profiles'!$AC$298-'[1]Outside Edges'!$B178)&gt;=5,'[1]Outside Edges'!$Q178="Yes"),"Yes","No")</f>
        <v>Yes</v>
      </c>
      <c r="KL179" s="201" t="str">
        <f>IF(AND((RIGHT($KL$3,2)-'[1]Miter Profiles'!$AC$299-'[1]Outside Edges'!$B178)&gt;=5,'[1]Outside Edges'!$Q178="Yes"),"Yes","No")</f>
        <v>Yes</v>
      </c>
      <c r="KM179" s="197" t="str">
        <f>IF(AND((RIGHT($KM$3,2)-'[1]Miter Profiles'!$AC$300-'[1]Outside Edges'!$B178)&gt;=5,'[1]Outside Edges'!$Q178="Yes"),"Yes","No")</f>
        <v>Yes</v>
      </c>
      <c r="KN179" s="197" t="str">
        <f>IF(AND((RIGHT($KN$3,2)-'[1]Miter Profiles'!$AC$301-'[1]Outside Edges'!$B178)&gt;=5,'[1]Outside Edges'!$Q178="Yes"),"Yes","No")</f>
        <v>Yes</v>
      </c>
      <c r="KO179" s="197" t="str">
        <f>IF(AND((RIGHT($KO$3,2)-'[1]Miter Profiles'!$AC$302-'[1]Outside Edges'!$B178)&gt;=5,'[1]Outside Edges'!$Q178="Yes"),"Yes","No")</f>
        <v>Yes</v>
      </c>
      <c r="KP179" s="201" t="str">
        <f>IF(AND((RIGHT($KP$3,2)-'[1]Miter Profiles'!$AC$303-'[1]Outside Edges'!$B178)&gt;=5,'[1]Outside Edges'!$Q178="Yes"),"Yes","No")</f>
        <v>Yes</v>
      </c>
      <c r="KQ179" s="201" t="str">
        <f>IF(AND((RIGHT($KQ$3,2)-'[1]Miter Profiles'!$AC$304-'[1]Outside Edges'!$B178)&gt;=5,'[1]Outside Edges'!$Q178="Yes"),"Yes","No")</f>
        <v>Yes</v>
      </c>
      <c r="KR179" s="201" t="str">
        <f>IF(AND((RIGHT($KR$3,2)-'[1]Miter Profiles'!$AC$305-'[1]Outside Edges'!$B178)&gt;=5,'[1]Outside Edges'!$Q178="Yes"),"Yes","No")</f>
        <v>Yes</v>
      </c>
      <c r="KS179" s="197" t="str">
        <f>IF(AND((RIGHT($KS$3,2)-'[1]Miter Profiles'!$AC$306-'[1]Outside Edges'!$B178)&gt;=5,'[1]Outside Edges'!$Q178="Yes"),"Yes","No")</f>
        <v>Yes</v>
      </c>
      <c r="KT179" s="197" t="str">
        <f>IF(AND((RIGHT($KT$3,2)-'[1]Miter Profiles'!$AC$307-'[1]Outside Edges'!$B178)&gt;=5,'[1]Outside Edges'!$Q178="Yes"),"Yes","No")</f>
        <v>Yes</v>
      </c>
      <c r="KU179" s="197" t="str">
        <f>IF(AND((RIGHT($KU$3,2)-'[1]Miter Profiles'!$AC$308-'[1]Outside Edges'!$B178)&gt;=5,'[1]Outside Edges'!$Q178="Yes"),"Yes","No")</f>
        <v>Yes</v>
      </c>
      <c r="KV179" s="201" t="str">
        <f>IF(AND((RIGHT($KV$3,2)-'[1]Miter Profiles'!$AC$309-'[1]Outside Edges'!$B178)&gt;=5,'[1]Outside Edges'!$Q178="Yes"),"Yes","No")</f>
        <v>Yes</v>
      </c>
      <c r="KW179" s="201" t="str">
        <f>IF(AND((RIGHT($KW$3,2)-'[1]Miter Profiles'!$AC$310-'[1]Outside Edges'!$B178)&gt;=5,'[1]Outside Edges'!$Q178="Yes"),"Yes","No")</f>
        <v>Yes</v>
      </c>
      <c r="KX179" s="201" t="str">
        <f>IF(AND((RIGHT($KX$3,2)-'[1]Miter Profiles'!$AC$311-'[1]Outside Edges'!$B178)&gt;=5,'[1]Outside Edges'!$Q178="Yes"),"Yes","No")</f>
        <v>Yes</v>
      </c>
      <c r="KY179" s="197" t="str">
        <f>IF(AND((RIGHT($KY$3,2)-'[1]Miter Profiles'!$AC$312-'[1]Outside Edges'!$B178)&gt;=5,'[1]Outside Edges'!$Q178="Yes"),"Yes","No")</f>
        <v>Yes</v>
      </c>
      <c r="KZ179" s="197" t="str">
        <f>IF(AND((RIGHT($KZ$3,2)-'[1]Miter Profiles'!$AC$313-'[1]Outside Edges'!$B178)&gt;=5,'[1]Outside Edges'!$Q178="Yes"),"Yes","No")</f>
        <v>Yes</v>
      </c>
      <c r="LA179" s="197" t="str">
        <f>IF(AND((RIGHT($LA$3,2)-'[1]Miter Profiles'!$AC$314-'[1]Outside Edges'!$B178)&gt;=5,'[1]Outside Edges'!$Q178="Yes"),"Yes","No")</f>
        <v>Yes</v>
      </c>
      <c r="LB179" s="201" t="str">
        <f>IF(AND((RIGHT($LB$3,2)-'[1]Miter Profiles'!$AC$315-'[1]Outside Edges'!$B178)&gt;=5,'[1]Outside Edges'!$Q178="Yes"),"Yes","No")</f>
        <v>Yes</v>
      </c>
      <c r="LC179" s="201" t="str">
        <f>IF(AND((RIGHT($LC$3,2)-'[1]Miter Profiles'!$AC$316-'[1]Outside Edges'!$B178)&gt;=5,'[1]Outside Edges'!$Q178="Yes"),"Yes","No")</f>
        <v>Yes</v>
      </c>
      <c r="LD179" s="201" t="str">
        <f>IF(AND((RIGHT($LD$3,2)-'[1]Miter Profiles'!$AC$317-'[1]Outside Edges'!$B178)&gt;=5,'[1]Outside Edges'!$Q178="Yes"),"Yes","No")</f>
        <v>Yes</v>
      </c>
      <c r="LE179" s="201" t="str">
        <f>IF(AND((RIGHT($LE$3,2)-'[1]Miter Profiles'!$AC$318-'[1]Outside Edges'!$B178)&gt;=5,'[1]Outside Edges'!$Q178="Yes"),"Yes","No")</f>
        <v>Yes</v>
      </c>
      <c r="LF179" s="197" t="str">
        <f>IF(AND((RIGHT($LF$3,2)-'[1]Miter Profiles'!$AC$319-'[1]Outside Edges'!$B178)&gt;=5,'[1]Outside Edges'!$Q178="Yes"),"Yes","No")</f>
        <v>Yes</v>
      </c>
      <c r="LG179" s="197" t="str">
        <f>IF(AND((RIGHT($LG$3,2)-'[1]Miter Profiles'!$AC$320-'[1]Outside Edges'!$B178)&gt;=5,'[1]Outside Edges'!$Q178="Yes"),"Yes","No")</f>
        <v>Yes</v>
      </c>
      <c r="LH179" s="197" t="str">
        <f>IF(AND((RIGHT($LH$3,2)-'[1]Miter Profiles'!$AC$321-'[1]Outside Edges'!$B178)&gt;=5,'[1]Outside Edges'!$Q178="Yes"),"Yes","No")</f>
        <v>Yes</v>
      </c>
      <c r="LI179" s="197" t="str">
        <f>IF(AND((RIGHT($LI$3,2)-'[1]Miter Profiles'!$AC$322-'[1]Outside Edges'!$B178)&gt;=5,'[1]Outside Edges'!$Q178="Yes"),"Yes","No")</f>
        <v>Yes</v>
      </c>
      <c r="LJ179" s="201" t="str">
        <f>IF(AND((RIGHT($LJ$3,2)-'[1]Miter Profiles'!$AC$323-'[1]Outside Edges'!$B178)&gt;=5,'[1]Outside Edges'!$Q178="Yes"),"Yes","No")</f>
        <v>No</v>
      </c>
      <c r="LK179" s="201" t="str">
        <f>IF(AND((RIGHT($LK$3,2)-'[1]Miter Profiles'!$AC$324-'[1]Outside Edges'!$B178)&gt;=5,'[1]Outside Edges'!$Q178="Yes"),"Yes","No")</f>
        <v>Yes</v>
      </c>
      <c r="LL179" s="201" t="str">
        <f>IF(AND((RIGHT($LL$3,2)-'[1]Miter Profiles'!$AC$325-'[1]Outside Edges'!$B178)&gt;=5,'[1]Outside Edges'!$Q178="Yes"),"Yes","No")</f>
        <v>Yes</v>
      </c>
      <c r="LM179" s="197" t="str">
        <f>IF(AND((RIGHT($LM$3,2)-'[1]Miter Profiles'!$AC$326-'[1]Outside Edges'!$B178)&gt;=5,'[1]Outside Edges'!$Q178="Yes"),"Yes","No")</f>
        <v>Yes</v>
      </c>
      <c r="LN179" s="197" t="str">
        <f>IF(AND((RIGHT($LN$3,2)-'[1]Miter Profiles'!$AC$327-'[1]Outside Edges'!$B178)&gt;=5,'[1]Outside Edges'!$Q178="Yes"),"Yes","No")</f>
        <v>Yes</v>
      </c>
      <c r="LO179" s="197" t="str">
        <f>IF(AND((RIGHT($LO$3,2)-'[1]Miter Profiles'!$AC$328-'[1]Outside Edges'!$B178)&gt;=5,'[1]Outside Edges'!$Q178="Yes"),"Yes","No")</f>
        <v>Yes</v>
      </c>
      <c r="LP179" s="201" t="str">
        <f>IF(AND((RIGHT($LP$3,2)-'[1]Miter Profiles'!$AC$329-'[1]Outside Edges'!$B178)&gt;=5,'[1]Outside Edges'!$Q178="Yes"),"Yes","No")</f>
        <v>No</v>
      </c>
      <c r="LQ179" s="201" t="str">
        <f>IF(AND((RIGHT($LQ$3,2)-'[1]Miter Profiles'!$AC$330-'[1]Outside Edges'!$B178)&gt;=5,'[1]Outside Edges'!$Q178="Yes"),"Yes","No")</f>
        <v>Yes</v>
      </c>
      <c r="LR179" s="201" t="str">
        <f>IF(AND((RIGHT($LR$3,2)-'[1]Miter Profiles'!$AC$331-'[1]Outside Edges'!$B178)&gt;=5,'[1]Outside Edges'!$Q178="Yes"),"Yes","No")</f>
        <v>Yes</v>
      </c>
      <c r="LS179" s="197" t="str">
        <f>IF(AND((RIGHT($LS$3,2)-'[1]Miter Profiles'!$AC$332-'[1]Outside Edges'!$B178)&gt;=5,'[1]Outside Edges'!$Q178="Yes"),"Yes","No")</f>
        <v>No</v>
      </c>
      <c r="LT179" s="197" t="str">
        <f>IF(AND((RIGHT($LT$3,2)-'[1]Miter Profiles'!$AC$333-'[1]Outside Edges'!$B178)&gt;=5,'[1]Outside Edges'!$Q178="Yes"),"Yes","No")</f>
        <v>Yes</v>
      </c>
      <c r="LU179" s="197" t="str">
        <f>IF(AND((RIGHT($LU$3,2)-'[1]Miter Profiles'!$AC$334-'[1]Outside Edges'!$B178)&gt;=5,'[1]Outside Edges'!$Q178="Yes"),"Yes","No")</f>
        <v>Yes</v>
      </c>
      <c r="LV179" s="201" t="str">
        <f>IF(AND((RIGHT($LV$3,2)-'[1]Miter Profiles'!$AC$335-'[1]Outside Edges'!$B178)&gt;=5,'[1]Outside Edges'!$Q178="Yes"),"Yes","No")</f>
        <v>Yes</v>
      </c>
      <c r="LW179" s="201" t="str">
        <f>IF(AND((RIGHT($LW$3,2)-'[1]Miter Profiles'!$AC$336-'[1]Outside Edges'!$B178)&gt;=5,'[1]Outside Edges'!$Q178="Yes"),"Yes","No")</f>
        <v>Yes</v>
      </c>
      <c r="LX179" s="201" t="str">
        <f>IF(AND((RIGHT($LX$3,2)-'[1]Miter Profiles'!$AC$337-'[1]Outside Edges'!$B178)&gt;=5,'[1]Outside Edges'!$Q178="Yes"),"Yes","No")</f>
        <v>Yes</v>
      </c>
      <c r="LY179" s="197" t="str">
        <f>IF(AND((RIGHT($LY$3,2)-'[1]Miter Profiles'!$AC$338-'[1]Outside Edges'!$B178)&gt;=5,'[1]Outside Edges'!$Q178="Yes"),"Yes","No")</f>
        <v>Yes</v>
      </c>
      <c r="LZ179" s="197" t="str">
        <f>IF(AND((RIGHT($LZ$3,2)-'[1]Miter Profiles'!$AC$339-'[1]Outside Edges'!$B178)&gt;=5,'[1]Outside Edges'!$Q178="Yes"),"Yes","No")</f>
        <v>Yes</v>
      </c>
      <c r="MA179" s="197" t="str">
        <f>IF(AND((RIGHT($MA$3,2)-'[1]Miter Profiles'!$AC$340-'[1]Outside Edges'!$B178)&gt;=5,'[1]Outside Edges'!$Q178="Yes"),"Yes","No")</f>
        <v>Yes</v>
      </c>
      <c r="MB179" s="201" t="str">
        <f>IF(AND((RIGHT($MB$3,2)-'[1]Miter Profiles'!$AC$341-'[1]Outside Edges'!$B178)&gt;=5,'[1]Outside Edges'!$Q178="Yes"),"Yes","No")</f>
        <v>Yes</v>
      </c>
      <c r="MC179" s="201" t="str">
        <f>IF(AND((RIGHT($MC$3,2)-'[1]Miter Profiles'!$AC$342-'[1]Outside Edges'!$B178)&gt;=5,'[1]Outside Edges'!$Q178="Yes"),"Yes","No")</f>
        <v>Yes</v>
      </c>
      <c r="MD179" s="201" t="str">
        <f>IF(AND((RIGHT($MD$3,2)-'[1]Miter Profiles'!$AC$343-'[1]Outside Edges'!$B178)&gt;=5,'[1]Outside Edges'!$Q178="Yes"),"Yes","No")</f>
        <v>Yes</v>
      </c>
      <c r="ME179" s="197" t="str">
        <f>IF(AND((RIGHT($ME$3,2)-'[1]Miter Profiles'!$AC$344-'[1]Outside Edges'!$B178)&gt;=5,'[1]Outside Edges'!$Q178="Yes"),"Yes","No")</f>
        <v>Yes</v>
      </c>
      <c r="MF179" s="197" t="str">
        <f>IF(AND((RIGHT($MF$3,2)-'[1]Miter Profiles'!$AC$345-'[1]Outside Edges'!$B178)&gt;=5,'[1]Outside Edges'!$Q178="Yes"),"Yes","No")</f>
        <v>Yes</v>
      </c>
      <c r="MG179" s="197" t="str">
        <f>IF(AND((RIGHT($MG$3,2)-'[1]Miter Profiles'!$AC$346-'[1]Outside Edges'!$B178)&gt;=5,'[1]Outside Edges'!$Q178="Yes"),"Yes","No")</f>
        <v>Yes</v>
      </c>
      <c r="MH179" s="201" t="str">
        <f>IF(AND((RIGHT($MH$3,2)-'[1]Miter Profiles'!$AC$347-'[1]Outside Edges'!$B178)&gt;=5,'[1]Outside Edges'!$Q178="Yes"),"Yes","No")</f>
        <v>Yes</v>
      </c>
      <c r="MI179" s="201" t="str">
        <f>IF(AND((RIGHT($MI$3,2)-'[1]Miter Profiles'!$AC$348-'[1]Outside Edges'!$B178)&gt;=5,'[1]Outside Edges'!$Q178="Yes"),"Yes","No")</f>
        <v>Yes</v>
      </c>
      <c r="MJ179" s="201" t="str">
        <f>IF(AND((RIGHT($MJ$3,2)-'[1]Miter Profiles'!$AC$349-'[1]Outside Edges'!$B178)&gt;=5,'[1]Outside Edges'!$Q178="Yes"),"Yes","No")</f>
        <v>Yes</v>
      </c>
      <c r="MK179" s="197" t="str">
        <f>IF(AND((RIGHT($MK$3,2)-'[1]Miter Profiles'!$AC$350-'[1]Outside Edges'!$B178)&gt;=5,'[1]Outside Edges'!$Q178="Yes"),"Yes","No")</f>
        <v>Yes</v>
      </c>
      <c r="ML179" s="197" t="str">
        <f>IF(AND((RIGHT($ML$3,2)-'[1]Miter Profiles'!$AC$351-'[1]Outside Edges'!$B178)&gt;=5,'[1]Outside Edges'!$Q178="Yes"),"Yes","No")</f>
        <v>Yes</v>
      </c>
      <c r="MM179" s="197" t="str">
        <f>IF(AND((RIGHT($MM$3,2)-'[1]Miter Profiles'!$AC$352-'[1]Outside Edges'!$B178)&gt;=5,'[1]Outside Edges'!$Q178="Yes"),"Yes","No")</f>
        <v>Yes</v>
      </c>
      <c r="MN179" s="201" t="str">
        <f>IF(AND((RIGHT($MK$3,2)-'[1]Miter Profiles'!$AC$353-'[1]Outside Edges'!$B178)&gt;=5,'[1]Outside Edges'!$Q178="Yes"),"Yes","No")</f>
        <v>Yes</v>
      </c>
      <c r="MO179" s="201" t="str">
        <f>IF(AND((RIGHT($ML$3,2)-'[1]Miter Profiles'!$AC$354-'[1]Outside Edges'!$B178)&gt;=5,'[1]Outside Edges'!$Q178="Yes"),"Yes","No")</f>
        <v>Yes</v>
      </c>
      <c r="MP179" s="201" t="str">
        <f>IF(AND((RIGHT($MM$3,2)-'[1]Miter Profiles'!$AC$355-'[1]Outside Edges'!$B178)&gt;=5,'[1]Outside Edges'!$Q178="Yes"),"Yes","No")</f>
        <v>Yes</v>
      </c>
      <c r="MQ179" s="197" t="str">
        <f>IF(AND((RIGHT($MK$3,2)-'[1]Miter Profiles'!$AC$356-'[1]Outside Edges'!$B178)&gt;=5,'[1]Outside Edges'!$Q178="Yes"),"Yes","No")</f>
        <v>No</v>
      </c>
      <c r="MR179" s="197" t="str">
        <f>IF(AND((RIGHT($ML$3,2)-'[1]Miter Profiles'!$AC$357-'[1]Outside Edges'!$B178)&gt;=5,'[1]Outside Edges'!$Q178="Yes"),"Yes","No")</f>
        <v>Yes</v>
      </c>
      <c r="MS179" s="197" t="str">
        <f>IF(AND((RIGHT($MM$3,2)-'[1]Miter Profiles'!$AC$358-'[1]Outside Edges'!$B178)&gt;=5,'[1]Outside Edges'!$Q178="Yes"),"Yes","No")</f>
        <v>Yes</v>
      </c>
      <c r="MT179" s="201" t="str">
        <f>IF(AND((RIGHT($MK$3,2)-'[1]Miter Profiles'!$AC$359-'[1]Outside Edges'!$B178)&gt;=5,'[1]Outside Edges'!$Q178="Yes"),"Yes","No")</f>
        <v>No</v>
      </c>
      <c r="MU179" s="201" t="str">
        <f>IF(AND((RIGHT($ML$3,2)-'[1]Miter Profiles'!$AC$360-'[1]Outside Edges'!$B178)&gt;=5,'[1]Outside Edges'!$Q178="Yes"),"Yes","No")</f>
        <v>Yes</v>
      </c>
      <c r="MV179" s="201" t="str">
        <f>IF(AND((RIGHT($MM$3,2)-'[1]Miter Profiles'!$AC$361-'[1]Outside Edges'!$B178)&gt;=5,'[1]Outside Edges'!$Q178="Yes"),"Yes","No")</f>
        <v>Yes</v>
      </c>
    </row>
    <row r="180" spans="1:360" thickBot="1" x14ac:dyDescent="0.25">
      <c r="A180" s="371" t="str">
        <f>IF('[1]Outside Edges'!$A179&lt;&gt;"",'[1]Outside Edges'!$A179,"")</f>
        <v>D177 AM</v>
      </c>
      <c r="B180" s="7" t="str">
        <f>IF(AND((RIGHT($B$3,2)-'[1]Miter Profiles'!$AC$3-'[1]Outside Edges'!$B179)&gt;=5,'[1]Outside Edges'!$Q179="Yes"),"Yes","No")</f>
        <v>Yes</v>
      </c>
      <c r="C180" s="7" t="str">
        <f>IF(AND((RIGHT($C$3,2)-'[1]Miter Profiles'!$AC$4-'[1]Outside Edges'!$B179)&gt;=5,'[1]Outside Edges'!$Q179="Yes"),"Yes","No")</f>
        <v>Yes</v>
      </c>
      <c r="D180" s="63" t="str">
        <f>IF(AND((RIGHT($D$3,2)-'[1]Miter Profiles'!$AC$5-'[1]Outside Edges'!$B179)&gt;=5,'[1]Outside Edges'!$Q179="Yes"),"Yes","No")</f>
        <v>Yes</v>
      </c>
      <c r="E180" s="64" t="str">
        <f>IF(AND((RIGHT($E$3,2)-'[1]Miter Profiles'!$AC$6-'[1]Outside Edges'!$B179)&gt;=5,'[1]Outside Edges'!$Q179="Yes"),"Yes","No")</f>
        <v>No</v>
      </c>
      <c r="F180" s="8" t="str">
        <f>IF(AND((RIGHT($F$3,2)-'[1]Miter Profiles'!$AC$7-'[1]Outside Edges'!$B179)&gt;=5,'[1]Outside Edges'!$Q179="Yes"),"Yes","No")</f>
        <v>Yes</v>
      </c>
      <c r="G180" s="65" t="str">
        <f>IF(AND((RIGHT($G$3,2)-'[1]Miter Profiles'!$AC$8-'[1]Outside Edges'!$B179)&gt;=5,'[1]Outside Edges'!$Q179="Yes"),"Yes","No")</f>
        <v>Yes</v>
      </c>
      <c r="H180" s="7" t="str">
        <f>IF(AND((RIGHT($H$3,2)-'[1]Miter Profiles'!$AC$9-'[1]Outside Edges'!$B179)&gt;=5,'[1]Outside Edges'!$Q179="Yes"),"Yes","No")</f>
        <v>Yes</v>
      </c>
      <c r="I180" s="7" t="str">
        <f>IF(AND((RIGHT($I$3,2)-'[1]Miter Profiles'!$AC$10-'[1]Outside Edges'!$B179)&gt;=5,'[1]Outside Edges'!$Q179="Yes"),"Yes","No")</f>
        <v>Yes</v>
      </c>
      <c r="J180" s="63" t="str">
        <f>IF(AND((RIGHT($J$3,2)-'[1]Miter Profiles'!$AC$11-'[1]Outside Edges'!$B179)&gt;=5,'[1]Outside Edges'!$Q179="Yes"),"Yes","No")</f>
        <v>Yes</v>
      </c>
      <c r="K180" s="64" t="str">
        <f>IF(AND((RIGHT($K$3,2)-'[1]Miter Profiles'!$AC$12-'[1]Outside Edges'!$B179)&gt;=5,'[1]Outside Edges'!$Q179="Yes"),"Yes","No")</f>
        <v>Yes</v>
      </c>
      <c r="L180" s="8" t="str">
        <f>IF(AND((RIGHT($L$3,2)-'[1]Miter Profiles'!$AC$13-'[1]Outside Edges'!$B179)&gt;=5,'[1]Outside Edges'!$Q179="Yes"),"Yes","No")</f>
        <v>Yes</v>
      </c>
      <c r="M180" s="65" t="str">
        <f>IF(AND((RIGHT($M$3,2)-'[1]Miter Profiles'!$AC$14-'[1]Outside Edges'!$B179)&gt;=5,'[1]Outside Edges'!$Q179="Yes"),"Yes","No")</f>
        <v>Yes</v>
      </c>
      <c r="N180" s="7" t="str">
        <f>IF(AND((RIGHT($N$3,2)-'[1]Miter Profiles'!$AC$15-'[1]Outside Edges'!$B179)&gt;=4,'[1]Outside Edges'!$Q179="Yes"),"Yes","No")</f>
        <v>No</v>
      </c>
      <c r="O180" s="7" t="str">
        <f>IF(AND((RIGHT($O$3,2)-'[1]Miter Profiles'!$AC$16-'[1]Outside Edges'!$B179)&gt;=5,'[1]Outside Edges'!$Q179="Yes"),"Yes","No")</f>
        <v>Yes</v>
      </c>
      <c r="P180" s="63" t="str">
        <f>IF(AND((RIGHT($P$3,2)-'[1]Miter Profiles'!$AC$17-'[1]Outside Edges'!$B179)&gt;=5,'[1]Outside Edges'!$Q179="Yes"),"Yes","No")</f>
        <v>Yes</v>
      </c>
      <c r="Q180" s="64" t="str">
        <f>IF(AND((RIGHT($Q$3,2)-'[1]Miter Profiles'!$AC$18-'[1]Outside Edges'!$B179)&gt;=5,'[1]Outside Edges'!$Q179="Yes"),"Yes","No")</f>
        <v>No</v>
      </c>
      <c r="R180" s="8" t="str">
        <f>IF(AND((RIGHT($R$3,2)-'[1]Miter Profiles'!$AC$19-'[1]Outside Edges'!$B179)&gt;=5,'[1]Outside Edges'!$Q179="Yes"),"Yes","No")</f>
        <v>Yes</v>
      </c>
      <c r="S180" s="65" t="str">
        <f>IF(AND((RIGHT($S$3,2)-'[1]Miter Profiles'!$AC$20-'[1]Outside Edges'!$B179)&gt;=5,'[1]Outside Edges'!$Q179="Yes"),"Yes","No")</f>
        <v>Yes</v>
      </c>
      <c r="T180" s="7" t="str">
        <f>IF(AND((RIGHT($T$3,2)-'[1]Miter Profiles'!$AC$21-'[1]Outside Edges'!$B179)&gt;=5,'[1]Outside Edges'!$Q179="Yes"),"Yes","No")</f>
        <v>Yes</v>
      </c>
      <c r="U180" s="7" t="str">
        <f>IF(AND((RIGHT($U$3,2)-'[1]Miter Profiles'!$AC$22-'[1]Outside Edges'!$B179)&gt;=5,'[1]Outside Edges'!$Q179="Yes"),"Yes","No")</f>
        <v>Yes</v>
      </c>
      <c r="V180" s="63" t="str">
        <f>IF(AND((RIGHT($V$3,2)-'[1]Miter Profiles'!$AC$23-'[1]Outside Edges'!$B179)&gt;=5,'[1]Outside Edges'!$Q179="Yes"),"Yes","No")</f>
        <v>Yes</v>
      </c>
      <c r="W180" s="64" t="str">
        <f>IF(AND((RIGHT($W$3,2)-'[1]Miter Profiles'!$AC$24-'[1]Outside Edges'!$B179)&gt;=5,'[1]Outside Edges'!$Q179="Yes"),"Yes","No")</f>
        <v>No</v>
      </c>
      <c r="X180" s="8" t="str">
        <f>IF(AND((RIGHT($X$3,2)-'[1]Miter Profiles'!$AC$25-'[1]Outside Edges'!$B179)&gt;=5,'[1]Outside Edges'!$Q179="Yes"),"Yes","No")</f>
        <v>No</v>
      </c>
      <c r="Y180" s="65" t="str">
        <f>IF(AND((RIGHT($Y$3,2)-'[1]Miter Profiles'!$AC$26-'[1]Outside Edges'!$B179)&gt;=5,'[1]Outside Edges'!$Q179="Yes"),"Yes","No")</f>
        <v>Yes</v>
      </c>
      <c r="Z180" s="7" t="str">
        <f>IF(AND((RIGHT($Z$3,2)-'[1]Miter Profiles'!$AC$27-'[1]Outside Edges'!$B179)&gt;=5,'[1]Outside Edges'!$Q179="Yes"),"Yes","No")</f>
        <v>No</v>
      </c>
      <c r="AA180" s="7" t="str">
        <f>IF(AND((RIGHT($AA$3,2)-'[1]Miter Profiles'!$AC$28-'[1]Outside Edges'!$B179)&gt;=5,'[1]Outside Edges'!$Q179="Yes"),"Yes","No")</f>
        <v>Yes</v>
      </c>
      <c r="AB180" s="63" t="str">
        <f>IF(AND((RIGHT($AB$3,2)-'[1]Miter Profiles'!$AC$29-'[1]Outside Edges'!$B179)&gt;=5,'[1]Outside Edges'!$Q179="Yes"),"Yes","No")</f>
        <v>Yes</v>
      </c>
      <c r="AC180" s="64" t="str">
        <f>IF(AND((RIGHT($AC$3,2)-'[1]Miter Profiles'!$AC$30-'[1]Outside Edges'!$B179)&gt;=5,'[1]Outside Edges'!$Q179="Yes"),"Yes","No")</f>
        <v>Yes</v>
      </c>
      <c r="AD180" s="8" t="str">
        <f>IF(AND((RIGHT($AD$3,2)-'[1]Miter Profiles'!$AC$31-'[1]Outside Edges'!$B179)&gt;=5,'[1]Outside Edges'!$Q179="Yes"),"Yes","No")</f>
        <v>Yes</v>
      </c>
      <c r="AE180" s="65" t="str">
        <f>IF(AND((RIGHT($AE$3,2)-'[1]Miter Profiles'!$AC$32-'[1]Outside Edges'!$B179)&gt;=5,'[1]Outside Edges'!$Q179="Yes"),"Yes","No")</f>
        <v>Yes</v>
      </c>
      <c r="AF180" s="7" t="str">
        <f>IF(AND((RIGHT($AF$3,2)-'[1]Miter Profiles'!$AC$33-'[1]Outside Edges'!$B179)&gt;=5,'[1]Outside Edges'!$Q179="Yes"),"Yes","No")</f>
        <v>Yes</v>
      </c>
      <c r="AG180" s="7" t="str">
        <f>IF(AND((RIGHT($AG$3,2)-'[1]Miter Profiles'!$AC$34-'[1]Outside Edges'!$B179)&gt;=5,'[1]Outside Edges'!$Q179="Yes"),"Yes","No")</f>
        <v>Yes</v>
      </c>
      <c r="AH180" s="63" t="str">
        <f>IF(AND((RIGHT($AH$3,2)-'[1]Miter Profiles'!$AC$35-'[1]Outside Edges'!$B179)&gt;=5,'[1]Outside Edges'!$Q179="Yes"),"Yes","No")</f>
        <v>Yes</v>
      </c>
      <c r="AI180" s="64" t="str">
        <f>IF(AND((RIGHT($AI$3,2)-'[1]Miter Profiles'!$AC$36-'[1]Outside Edges'!$B179)&gt;=5,'[1]Outside Edges'!$Q179="Yes"),"Yes","No")</f>
        <v>Yes</v>
      </c>
      <c r="AJ180" s="8" t="str">
        <f>IF(AND((RIGHT($AJ$3,2)-'[1]Miter Profiles'!$AC$37-'[1]Outside Edges'!$B179)&gt;=5,'[1]Outside Edges'!$Q179="Yes"),"Yes","No")</f>
        <v>Yes</v>
      </c>
      <c r="AK180" s="65" t="str">
        <f>IF(AND((RIGHT($AK$3,2)-'[1]Miter Profiles'!$AC$38-'[1]Outside Edges'!$B179)&gt;=5,'[1]Outside Edges'!$Q179="Yes"),"Yes","No")</f>
        <v>Yes</v>
      </c>
      <c r="AL180" s="7" t="str">
        <f>IF(AND((RIGHT($AL$3,2)-'[1]Miter Profiles'!$AC$39-'[1]Outside Edges'!$B179)&gt;=5,'[1]Outside Edges'!$Q179="Yes"),"Yes","No")</f>
        <v>Yes</v>
      </c>
      <c r="AM180" s="7" t="str">
        <f>IF(AND((RIGHT($AM$3,2)-'[1]Miter Profiles'!$AC$40-'[1]Outside Edges'!$B179)&gt;=5,'[1]Outside Edges'!$Q179="Yes"),"Yes","No")</f>
        <v>Yes</v>
      </c>
      <c r="AN180" s="63" t="str">
        <f>IF(AND((RIGHT($AN$3,2)-'[1]Miter Profiles'!$AC$41-'[1]Outside Edges'!$B179)&gt;=5,'[1]Outside Edges'!$Q179="Yes"),"Yes","No")</f>
        <v>Yes</v>
      </c>
      <c r="AO180" s="64" t="str">
        <f>IF(AND((RIGHT($AO$3,2)-'[1]Miter Profiles'!$AC$42-'[1]Outside Edges'!$B179)&gt;=5,'[1]Outside Edges'!$Q179="Yes"),"Yes","No")</f>
        <v>Yes</v>
      </c>
      <c r="AP180" s="8" t="str">
        <f>IF(AND((RIGHT($AP$3,2)-'[1]Miter Profiles'!$AC$43-'[1]Outside Edges'!$B179)&gt;=5,'[1]Outside Edges'!$Q179="Yes"),"Yes","No")</f>
        <v>Yes</v>
      </c>
      <c r="AQ180" s="65" t="str">
        <f>IF(AND((RIGHT($AQ$3,2)-'[1]Miter Profiles'!$AC$44-'[1]Outside Edges'!$B179)&gt;=5,'[1]Outside Edges'!$Q179="Yes"),"Yes","No")</f>
        <v>Yes</v>
      </c>
      <c r="AR180" s="7" t="str">
        <f>IF(AND((RIGHT($AR$3,2)-'[1]Miter Profiles'!$AC$45-'[1]Outside Edges'!$B179)&gt;=5,'[1]Outside Edges'!$Q179="Yes"),"Yes","No")</f>
        <v>Yes</v>
      </c>
      <c r="AS180" s="7" t="str">
        <f>IF(AND((RIGHT($AS$3,2)-'[1]Miter Profiles'!$AC$46-'[1]Outside Edges'!$B179)&gt;=5,'[1]Outside Edges'!$Q179="Yes"),"Yes","No")</f>
        <v>Yes</v>
      </c>
      <c r="AT180" s="63" t="str">
        <f>IF(AND((RIGHT($AT$3,2)-'[1]Miter Profiles'!$AC$47-'[1]Outside Edges'!$B179)&gt;=5,'[1]Outside Edges'!$Q179="Yes"),"Yes","No")</f>
        <v>Yes</v>
      </c>
      <c r="AU180" s="64" t="str">
        <f>IF(AND((RIGHT($AU$3,2)-'[1]Miter Profiles'!$AC$48-'[1]Outside Edges'!$B179)&gt;=5,'[1]Outside Edges'!$Q179="Yes"),"Yes","No")</f>
        <v>Yes</v>
      </c>
      <c r="AV180" s="8" t="str">
        <f>IF(AND((RIGHT($AV$3,2)-'[1]Miter Profiles'!$AC$49-'[1]Outside Edges'!$B179)&gt;=5,'[1]Outside Edges'!$Q179="Yes"),"Yes","No")</f>
        <v>Yes</v>
      </c>
      <c r="AW180" s="65" t="str">
        <f>IF(AND((RIGHT($AW$3,2)-'[1]Miter Profiles'!$AC$50-'[1]Outside Edges'!$B179)&gt;=5,'[1]Outside Edges'!$Q179="Yes"),"Yes","No")</f>
        <v>Yes</v>
      </c>
      <c r="AX180" s="7" t="str">
        <f>IF(AND((RIGHT($AX$3,2)-'[1]Miter Profiles'!$AC$51-'[1]Outside Edges'!$B179)&gt;=5,'[1]Outside Edges'!$Q179="Yes"),"Yes","No")</f>
        <v>Yes</v>
      </c>
      <c r="AY180" s="7" t="str">
        <f>IF(AND((RIGHT($AY$3,2)-'[1]Miter Profiles'!$AC$52-'[1]Outside Edges'!$B179)&gt;=5,'[1]Outside Edges'!$Q179="Yes"),"Yes","No")</f>
        <v>Yes</v>
      </c>
      <c r="AZ180" s="63" t="str">
        <f>IF(AND((RIGHT($AZ$3,2)-'[1]Miter Profiles'!$AC$53-'[1]Outside Edges'!$B179)&gt;=5,'[1]Outside Edges'!$Q179="Yes"),"Yes","No")</f>
        <v>Yes</v>
      </c>
      <c r="BA180" s="64" t="str">
        <f>IF(AND((RIGHT($BA$3,2)-'[1]Miter Profiles'!$AC$54-'[1]Outside Edges'!$B179)&gt;=5,'[1]Outside Edges'!$Q179="Yes"),"Yes","No")</f>
        <v>Yes</v>
      </c>
      <c r="BB180" s="8" t="str">
        <f>IF(AND((RIGHT($BB$3,2)-'[1]Miter Profiles'!$AC$55-'[1]Outside Edges'!$B179)&gt;=5,'[1]Outside Edges'!$Q179="Yes"),"Yes","No")</f>
        <v>Yes</v>
      </c>
      <c r="BC180" s="65" t="str">
        <f>IF(AND((RIGHT($BC$3,2)-'[1]Miter Profiles'!$AC$56-'[1]Outside Edges'!$B179)&gt;=5,'[1]Outside Edges'!$Q179="Yes"),"Yes","No")</f>
        <v>Yes</v>
      </c>
      <c r="BD180" s="7" t="str">
        <f>IF(AND((RIGHT($BD$3,2)-'[1]Miter Profiles'!$AC$57-'[1]Outside Edges'!$B179)&gt;=5,'[1]Outside Edges'!$Q179="Yes"),"Yes","No")</f>
        <v>Yes</v>
      </c>
      <c r="BE180" s="7" t="str">
        <f>IF(AND((RIGHT($BE$3,2)-'[1]Miter Profiles'!$AC$58-'[1]Outside Edges'!$B179)&gt;=5,'[1]Outside Edges'!$Q179="Yes"),"Yes","No")</f>
        <v>Yes</v>
      </c>
      <c r="BF180" s="63" t="str">
        <f>IF(AND((RIGHT($BF$3,2)-'[1]Miter Profiles'!$AC$59-'[1]Outside Edges'!$B179)&gt;=5,'[1]Outside Edges'!$Q179="Yes"),"Yes","No")</f>
        <v>Yes</v>
      </c>
      <c r="BG180" s="64" t="str">
        <f>IF(AND((RIGHT($BG$3,2)-'[1]Miter Profiles'!$AC$60-'[1]Outside Edges'!$B179)&gt;=5,'[1]Outside Edges'!$Q179="Yes"),"Yes","No")</f>
        <v>Yes</v>
      </c>
      <c r="BH180" s="8" t="str">
        <f>IF(AND((RIGHT($BH$3,2)-'[1]Miter Profiles'!$AC$61-'[1]Outside Edges'!$B179)&gt;=5,'[1]Outside Edges'!$Q179="Yes"),"Yes","No")</f>
        <v>Yes</v>
      </c>
      <c r="BI180" s="65" t="str">
        <f>IF(AND((RIGHT($BI$3,2)-'[1]Miter Profiles'!$AC$62-'[1]Outside Edges'!$B179)&gt;=5,'[1]Outside Edges'!$Q179="Yes"),"Yes","No")</f>
        <v>Yes</v>
      </c>
      <c r="BJ180" s="7" t="str">
        <f>IF(AND((RIGHT($BJ$3,2)-'[1]Miter Profiles'!$AC$63-'[1]Outside Edges'!$B179)&gt;=5,'[1]Outside Edges'!$Q179="Yes"),"Yes","No")</f>
        <v>Yes</v>
      </c>
      <c r="BK180" s="7" t="str">
        <f>IF(AND((RIGHT($BK$3,2)-'[1]Miter Profiles'!$AC$64-'[1]Outside Edges'!$B179)&gt;=5,'[1]Outside Edges'!$Q179="Yes"),"Yes","No")</f>
        <v>Yes</v>
      </c>
      <c r="BL180" s="63" t="str">
        <f>IF(AND((RIGHT($BL$3,2)-'[1]Miter Profiles'!$AC$65-'[1]Outside Edges'!$B179)&gt;=5,'[1]Outside Edges'!$Q179="Yes"),"Yes","No")</f>
        <v>Yes</v>
      </c>
      <c r="BM180" s="64" t="str">
        <f>IF(AND((RIGHT($BM$3,2)-'[1]Miter Profiles'!$AC$66-'[1]Outside Edges'!$B179)&gt;=5,'[1]Outside Edges'!$Q179="Yes"),"Yes","No")</f>
        <v>Yes</v>
      </c>
      <c r="BN180" s="8" t="str">
        <f>IF(AND((RIGHT($BN$3,2)-'[1]Miter Profiles'!$AC$67-'[1]Outside Edges'!$B179)&gt;=5,'[1]Outside Edges'!$Q179="Yes"),"Yes","No")</f>
        <v>Yes</v>
      </c>
      <c r="BO180" s="65" t="str">
        <f>IF(AND((RIGHT($BO$3,2)-'[1]Miter Profiles'!$AC$68-'[1]Outside Edges'!$B179)&gt;=5,'[1]Outside Edges'!$Q179="Yes"),"Yes","No")</f>
        <v>Yes</v>
      </c>
      <c r="BP180" s="7" t="str">
        <f>IF(AND((RIGHT($BP$3,2)-'[1]Miter Profiles'!$AC$69-'[1]Outside Edges'!$B179)&gt;=5,'[1]Outside Edges'!$Q179="Yes"),"Yes","No")</f>
        <v>No</v>
      </c>
      <c r="BQ180" s="7" t="str">
        <f>IF(AND((RIGHT($BQ$3,2)-'[1]Miter Profiles'!$AC$70-'[1]Outside Edges'!$B179)&gt;=5,'[1]Outside Edges'!$Q179="Yes"),"Yes","No")</f>
        <v>Yes</v>
      </c>
      <c r="BR180" s="63" t="str">
        <f>IF(AND((RIGHT($BR$3,2)-'[1]Miter Profiles'!$AC$71-'[1]Outside Edges'!$B179)&gt;=5,'[1]Outside Edges'!$Q179="Yes"),"Yes","No")</f>
        <v>Yes</v>
      </c>
      <c r="BS180" s="64" t="str">
        <f>IF(AND((RIGHT($BS$3,2)-'[1]Miter Profiles'!$AC$72-'[1]Outside Edges'!$B179)&gt;=5,'[1]Outside Edges'!$Q179="Yes"),"Yes","No")</f>
        <v>Yes</v>
      </c>
      <c r="BT180" s="8" t="str">
        <f>IF(AND((RIGHT($BT$3,2)-'[1]Miter Profiles'!$AC$73-'[1]Outside Edges'!$B179)&gt;=5,'[1]Outside Edges'!$Q179="Yes"),"Yes","No")</f>
        <v>Yes</v>
      </c>
      <c r="BU180" s="65" t="str">
        <f>IF(AND((RIGHT($BU$3,2)-'[1]Miter Profiles'!$AC$74-'[1]Outside Edges'!$B179)&gt;=5,'[1]Outside Edges'!$Q179="Yes"),"Yes","No")</f>
        <v>Yes</v>
      </c>
      <c r="BV180" s="7" t="str">
        <f>IF(AND((RIGHT($BV$3,2)-'[1]Miter Profiles'!$AC$75-'[1]Outside Edges'!$B179)&gt;=5,'[1]Outside Edges'!$Q179="Yes"),"Yes","No")</f>
        <v>Yes</v>
      </c>
      <c r="BW180" s="7" t="str">
        <f>IF(AND((RIGHT($BW$3,2)-'[1]Miter Profiles'!$AC$76-'[1]Outside Edges'!$B179)&gt;=5,'[1]Outside Edges'!$Q179="Yes"),"Yes","No")</f>
        <v>Yes</v>
      </c>
      <c r="BX180" s="63" t="str">
        <f>IF(AND((RIGHT($BX$3,2)-'[1]Miter Profiles'!$AC$77-'[1]Outside Edges'!$B179)&gt;=5,'[1]Outside Edges'!$Q179="Yes"),"Yes","No")</f>
        <v>Yes</v>
      </c>
      <c r="BY180" s="64" t="str">
        <f>IF(AND((RIGHT($BY$3,2)-'[1]Miter Profiles'!$AC$78-'[1]Outside Edges'!$B179)&gt;=5,'[1]Outside Edges'!$Q179="Yes"),"Yes","No")</f>
        <v>Yes</v>
      </c>
      <c r="BZ180" s="8" t="str">
        <f>IF(AND((RIGHT($BZ$3,2)-'[1]Miter Profiles'!$AC$79-'[1]Outside Edges'!$B179)&gt;=5,'[1]Outside Edges'!$Q179="Yes"),"Yes","No")</f>
        <v>Yes</v>
      </c>
      <c r="CA180" s="65" t="str">
        <f>IF(AND((RIGHT($CA$3,2)-'[1]Miter Profiles'!$AC$80-'[1]Outside Edges'!$B179)&gt;=5,'[1]Outside Edges'!$Q179="Yes"),"Yes","No")</f>
        <v>Yes</v>
      </c>
      <c r="CB180" s="7" t="str">
        <f>IF(AND((RIGHT($CB$3,2)-'[1]Miter Profiles'!$AC$81-'[1]Outside Edges'!$B179)&gt;=5,'[1]Outside Edges'!$Q179="Yes"),"Yes","No")</f>
        <v>Yes</v>
      </c>
      <c r="CC180" s="7" t="str">
        <f>IF(AND((RIGHT($CC$3,2)-'[1]Miter Profiles'!$AC$82-'[1]Outside Edges'!$B179)&gt;=5,'[1]Outside Edges'!$Q179="Yes"),"Yes","No")</f>
        <v>Yes</v>
      </c>
      <c r="CD180" s="63" t="str">
        <f>IF(AND((RIGHT($CD$3,2)-'[1]Miter Profiles'!$AC$83-'[1]Outside Edges'!$B179)&gt;=5,'[1]Outside Edges'!$Q179="Yes"),"Yes","No")</f>
        <v>Yes</v>
      </c>
      <c r="CE180" s="64" t="str">
        <f>IF(AND((RIGHT($CE$3,2)-'[1]Miter Profiles'!$AC$84-'[1]Outside Edges'!$B179)&gt;=5,'[1]Outside Edges'!$Q179="Yes"),"Yes","No")</f>
        <v>Yes</v>
      </c>
      <c r="CF180" s="8" t="str">
        <f>IF(AND((RIGHT($CF$3,2)-'[1]Miter Profiles'!$AC$85-'[1]Outside Edges'!$B179)&gt;=5,'[1]Outside Edges'!$Q179="Yes"),"Yes","No")</f>
        <v>Yes</v>
      </c>
      <c r="CG180" s="65" t="str">
        <f>IF(AND((RIGHT($CG$3,2)-'[1]Miter Profiles'!$AC$86-'[1]Outside Edges'!$B179)&gt;=5,'[1]Outside Edges'!$Q179="Yes"),"Yes","No")</f>
        <v>Yes</v>
      </c>
      <c r="CH180" s="7" t="str">
        <f>IF(AND((RIGHT($CH$3,2)-'[1]Miter Profiles'!$AC$87-'[1]Outside Edges'!$B179)&gt;=5,'[1]Outside Edges'!$Q179="Yes"),"Yes","No")</f>
        <v>Yes</v>
      </c>
      <c r="CI180" s="7" t="str">
        <f>IF(AND((RIGHT($CI$3,2)-'[1]Miter Profiles'!$AC$88-'[1]Outside Edges'!$B179)&gt;=5,'[1]Outside Edges'!$Q179="Yes"),"Yes","No")</f>
        <v>Yes</v>
      </c>
      <c r="CJ180" s="63" t="str">
        <f>IF(AND((RIGHT($CJ$3,2)-'[1]Miter Profiles'!$AC$89-'[1]Outside Edges'!$B179)&gt;=5,'[1]Outside Edges'!$Q179="Yes"),"Yes","No")</f>
        <v>Yes</v>
      </c>
      <c r="CK180" s="64" t="str">
        <f>IF(AND((RIGHT($CK$3,2)-'[1]Miter Profiles'!$AC$90-'[1]Outside Edges'!$B179)&gt;=5,'[1]Outside Edges'!$Q179="Yes"),"Yes","No")</f>
        <v>Yes</v>
      </c>
      <c r="CL180" s="8" t="str">
        <f>IF(AND((RIGHT($CL$3,2)-'[1]Miter Profiles'!$AC$91-'[1]Outside Edges'!$B179)&gt;=5,'[1]Outside Edges'!$Q179="Yes"),"Yes","No")</f>
        <v>Yes</v>
      </c>
      <c r="CM180" s="65" t="str">
        <f>IF(AND((RIGHT($CM$3,2)-'[1]Miter Profiles'!$AC$92-'[1]Outside Edges'!$B179)&gt;=5,'[1]Outside Edges'!$Q179="Yes"),"Yes","No")</f>
        <v>Yes</v>
      </c>
      <c r="CN180" s="7" t="str">
        <f>IF(AND((RIGHT(CN$3,2)-'[1]Miter Profiles'!$AC$93-'[1]Outside Edges'!$B179)&gt;=5,'[1]Outside Edges'!$Q179="Yes"),"Yes","No")</f>
        <v>No</v>
      </c>
      <c r="CO180" s="7" t="str">
        <f>IF(AND((RIGHT(CO$3,2)-'[1]Miter Profiles'!$AC$94-'[1]Outside Edges'!$B179)&gt;=5,'[1]Outside Edges'!$Q179="Yes"),"Yes","No")</f>
        <v>No</v>
      </c>
      <c r="CP180" s="63" t="str">
        <f>IF(AND((RIGHT(CP$3,2)-'[1]Miter Profiles'!$AC$95-'[1]Outside Edges'!$B179)&gt;=5,'[1]Outside Edges'!$Q179="Yes"),"Yes","No")</f>
        <v>Yes</v>
      </c>
      <c r="CQ180" s="64" t="str">
        <f>IF(AND((RIGHT(CQ$3,2)-'[1]Miter Profiles'!$AC$96-'[1]Outside Edges'!$B179)&gt;=5,'[1]Outside Edges'!$Q179="Yes"),"Yes","No")</f>
        <v>No</v>
      </c>
      <c r="CR180" s="8" t="str">
        <f>IF(AND((RIGHT(CR$3,2)-'[1]Miter Profiles'!$AC$97-'[1]Outside Edges'!$B179)&gt;=5,'[1]Outside Edges'!$Q179="Yes"),"Yes","No")</f>
        <v>Yes</v>
      </c>
      <c r="CS180" s="65" t="str">
        <f>IF(AND((RIGHT(CS$3,2)-'[1]Miter Profiles'!$AC$98-'[1]Outside Edges'!$B179)&gt;=5,'[1]Outside Edges'!$Q179="Yes"),"Yes","No")</f>
        <v>Yes</v>
      </c>
      <c r="CT180" s="7" t="str">
        <f>IF(AND((RIGHT($CT$3,2)-'[1]Miter Profiles'!$AC$99-'[1]Outside Edges'!$B179)&gt;=5,'[1]Outside Edges'!$Q179="Yes"),"Yes","No")</f>
        <v>No</v>
      </c>
      <c r="CU180" s="7" t="str">
        <f>IF(AND((RIGHT($CU$3,2)-'[1]Miter Profiles'!$AC$100-'[1]Outside Edges'!$B179)&gt;=5,'[1]Outside Edges'!$Q179="Yes"),"Yes","No")</f>
        <v>Yes</v>
      </c>
      <c r="CV180" s="63" t="str">
        <f>IF(AND((RIGHT($CV$3,2)-'[1]Miter Profiles'!$AC$101-'[1]Outside Edges'!$B179)&gt;=5,'[1]Outside Edges'!$Q179="Yes"),"Yes","No")</f>
        <v>Yes</v>
      </c>
      <c r="CW180" s="64" t="str">
        <f>IF(AND((RIGHT($CW$3,2)-'[1]Miter Profiles'!$AC$102-'[1]Outside Edges'!$B179)&gt;=5,'[1]Outside Edges'!$Q179="Yes"),"Yes","No")</f>
        <v>Yes</v>
      </c>
      <c r="CX180" s="8" t="str">
        <f>IF(AND((RIGHT($CX$3,2)-'[1]Miter Profiles'!$AC$103-'[1]Outside Edges'!$B179)&gt;=5,'[1]Outside Edges'!$Q179="Yes"),"Yes","No")</f>
        <v>Yes</v>
      </c>
      <c r="CY180" s="65" t="str">
        <f>IF(AND((RIGHT($CY$3,2)-'[1]Miter Profiles'!$AC$104-'[1]Outside Edges'!$B179)&gt;=5,'[1]Outside Edges'!$Q179="Yes"),"Yes","No")</f>
        <v>Yes</v>
      </c>
      <c r="CZ180" s="7" t="str">
        <f>IF(AND((RIGHT($CZ$3,2)-'[1]Miter Profiles'!$AC$105-'[1]Outside Edges'!$B179)&gt;=5,'[1]Outside Edges'!$Q179="Yes"),"Yes","No")</f>
        <v>No</v>
      </c>
      <c r="DA180" s="7" t="str">
        <f>IF(AND((RIGHT($DA$3,2)-'[1]Miter Profiles'!$AC$106-'[1]Outside Edges'!$B179)&gt;=5,'[1]Outside Edges'!$Q179="Yes"),"Yes","No")</f>
        <v>No</v>
      </c>
      <c r="DB180" s="63" t="str">
        <f>IF(AND((RIGHT($DB$3,2)-'[1]Miter Profiles'!$AC$107-'[1]Outside Edges'!$B179)&gt;=5,'[1]Outside Edges'!$Q179="Yes"),"Yes","No")</f>
        <v>No</v>
      </c>
      <c r="DC180" s="64" t="str">
        <f>IF(AND((RIGHT($DC$3,2)-'[1]Miter Profiles'!$AC$108-'[1]Outside Edges'!$B179)&gt;=5,'[1]Outside Edges'!$Q179="Yes"),"Yes","No")</f>
        <v>No</v>
      </c>
      <c r="DD180" s="8" t="str">
        <f>IF(AND((RIGHT($DD$3,2)-'[1]Miter Profiles'!$AC$109-'[1]Outside Edges'!$B179)&gt;=5,'[1]Outside Edges'!$Q179="Yes"),"Yes","No")</f>
        <v>Yes</v>
      </c>
      <c r="DE180" s="65" t="str">
        <f>IF(AND((RIGHT($DE$3,2)-'[1]Miter Profiles'!$AC$110-'[1]Outside Edges'!$B179)&gt;=5,'[1]Outside Edges'!$Q179="Yes"),"Yes","No")</f>
        <v>Yes</v>
      </c>
      <c r="DF180" s="7" t="str">
        <f>IF(AND((RIGHT($DF$3,2)-'[1]Miter Profiles'!$AC$111-'[1]Outside Edges'!$B179)&gt;=5,'[1]Outside Edges'!$Q179="Yes"),"Yes","No")</f>
        <v>Yes</v>
      </c>
      <c r="DG180" s="7" t="str">
        <f>IF(AND((RIGHT($DG$3,2)-'[1]Miter Profiles'!$AC$112-'[1]Outside Edges'!$B179)&gt;=5,'[1]Outside Edges'!$Q179="Yes"),"Yes","No")</f>
        <v>Yes</v>
      </c>
      <c r="DH180" s="63" t="str">
        <f>IF(AND((RIGHT($DH$3,2)-'[1]Miter Profiles'!$AC$113-'[1]Outside Edges'!$B179)&gt;=5,'[1]Outside Edges'!$Q179="Yes"),"Yes","No")</f>
        <v>Yes</v>
      </c>
      <c r="DI180" s="64" t="str">
        <f>IF(AND((RIGHT($DI$3,2)-'[1]Miter Profiles'!$AC$114-'[1]Outside Edges'!$B179)&gt;=5,'[1]Outside Edges'!$Q179="Yes"),"Yes","No")</f>
        <v>Yes</v>
      </c>
      <c r="DJ180" s="8" t="str">
        <f>IF(AND((RIGHT($DJ$3,2)-'[1]Miter Profiles'!$AC$115-'[1]Outside Edges'!$B179)&gt;=5,'[1]Outside Edges'!$Q179="Yes"),"Yes","No")</f>
        <v>Yes</v>
      </c>
      <c r="DK180" s="65" t="str">
        <f>IF(AND((RIGHT($DK$3,2)-'[1]Miter Profiles'!$AC$116-'[1]Outside Edges'!$B179)&gt;=5,'[1]Outside Edges'!$Q179="Yes"),"Yes","No")</f>
        <v>Yes</v>
      </c>
      <c r="DL180" s="7" t="str">
        <f>IF(AND((RIGHT($DL$3,2)-'[1]Miter Profiles'!$AC$117-'[1]Outside Edges'!$B179)&gt;=5,'[1]Outside Edges'!$Q179="Yes"),"Yes","No")</f>
        <v>Yes</v>
      </c>
      <c r="DM180" s="7" t="str">
        <f>IF(AND((RIGHT($DM$3,2)-'[1]Miter Profiles'!$AC$118-'[1]Outside Edges'!$B179)&gt;=5,'[1]Outside Edges'!$Q179="Yes"),"Yes","No")</f>
        <v>Yes</v>
      </c>
      <c r="DN180" s="63" t="str">
        <f>IF(AND((RIGHT($DN$3,2)-'[1]Miter Profiles'!$AC$119-'[1]Outside Edges'!$B179)&gt;=5,'[1]Outside Edges'!$Q179="Yes"),"Yes","No")</f>
        <v>Yes</v>
      </c>
      <c r="DO180" s="64" t="str">
        <f>IF(AND((RIGHT($DO$3,2)-'[1]Miter Profiles'!$AC$120-'[1]Outside Edges'!$B179)&gt;=5,'[1]Outside Edges'!$Q179="Yes"),"Yes","No")</f>
        <v>No</v>
      </c>
      <c r="DP180" s="8" t="str">
        <f>IF(AND((RIGHT($DP$3,2)-'[1]Miter Profiles'!$AC$121-'[1]Outside Edges'!$B179)&gt;=5,'[1]Outside Edges'!$Q179="Yes"),"Yes","No")</f>
        <v>No</v>
      </c>
      <c r="DQ180" s="65" t="str">
        <f>IF(AND((RIGHT($DQ$3,2)-'[1]Miter Profiles'!$AC$122-'[1]Outside Edges'!$B179)&gt;=5,'[1]Outside Edges'!$Q179="Yes"),"Yes","No")</f>
        <v>Yes</v>
      </c>
      <c r="DR180" s="7" t="str">
        <f>IF(AND((RIGHT($DR$3,2)-'[1]Miter Profiles'!$AC$123-'[1]Outside Edges'!$B179)&gt;=5,'[1]Outside Edges'!$Q179="Yes"),"Yes","No")</f>
        <v>Yes</v>
      </c>
      <c r="DS180" s="7" t="str">
        <f>IF(AND((RIGHT($DS$3,2)-'[1]Miter Profiles'!$AC$124-'[1]Outside Edges'!$B179)&gt;=5,'[1]Outside Edges'!$Q179="Yes"),"Yes","No")</f>
        <v>Yes</v>
      </c>
      <c r="DT180" s="63" t="str">
        <f>IF(AND((RIGHT($DT$3,2)-'[1]Miter Profiles'!$AC$125-'[1]Outside Edges'!$B179)&gt;=5,'[1]Outside Edges'!$Q179="Yes"),"Yes","No")</f>
        <v>Yes</v>
      </c>
      <c r="DU180" s="64" t="str">
        <f>IF(AND((RIGHT($DU$3,2)-'[1]Miter Profiles'!$AC$126-'[1]Outside Edges'!$B179)&gt;=5,'[1]Outside Edges'!$Q179="Yes"),"Yes","No")</f>
        <v>Yes</v>
      </c>
      <c r="DV180" s="8" t="str">
        <f>IF(AND((RIGHT($DV$3,2)-'[1]Miter Profiles'!$AC$127-'[1]Outside Edges'!$B179)&gt;=5,'[1]Outside Edges'!$Q179="Yes"),"Yes","No")</f>
        <v>Yes</v>
      </c>
      <c r="DW180" s="65" t="str">
        <f>IF(AND((RIGHT($DW$3,2)-'[1]Miter Profiles'!$AC$128-'[1]Outside Edges'!$B179)&gt;=5,'[1]Outside Edges'!$Q179="Yes"),"Yes","No")</f>
        <v>Yes</v>
      </c>
      <c r="DX180" s="7" t="str">
        <f>IF(AND((RIGHT($DX$3,2)-'[1]Miter Profiles'!$AC$129-'[1]Outside Edges'!$B179)&gt;=5,'[1]Outside Edges'!$Q179="Yes"),"Yes","No")</f>
        <v>Yes</v>
      </c>
      <c r="DY180" s="7" t="str">
        <f>IF(AND((RIGHT($DY$3,2)-'[1]Miter Profiles'!$AC$130-'[1]Outside Edges'!$B179)&gt;=5,'[1]Outside Edges'!$Q179="Yes"),"Yes","No")</f>
        <v>Yes</v>
      </c>
      <c r="DZ180" s="63" t="str">
        <f>IF(AND((RIGHT($DZ$3,2)-'[1]Miter Profiles'!$AC$131-'[1]Outside Edges'!$B179)&gt;=5,'[1]Outside Edges'!$Q179="Yes"),"Yes","No")</f>
        <v>Yes</v>
      </c>
      <c r="EA180" s="68" t="str">
        <f>IF(AND((RIGHT($EA$3,2)-'[1]Miter Profiles'!$AC$132-'[1]Outside Edges'!$B179)&gt;=5,'[1]Outside Edges'!$Q179="Yes"),"Yes","No")</f>
        <v>Yes</v>
      </c>
      <c r="EB180" s="78" t="str">
        <f>IF(AND((RIGHT($EB$3,2)-'[1]Miter Profiles'!$AC$133-'[1]Outside Edges'!$B179)&gt;=5,'[1]Outside Edges'!$Q179="Yes"),"Yes","No")</f>
        <v>No</v>
      </c>
      <c r="EC180" s="79" t="str">
        <f>IF(AND((RIGHT($EC$3,2)-'[1]Miter Profiles'!$AC$134-'[1]Outside Edges'!$B179)&gt;=5,'[1]Outside Edges'!$Q179="Yes"),"Yes","No")</f>
        <v>Yes</v>
      </c>
      <c r="ED180" s="81" t="str">
        <f>IF(AND((RIGHT($ED$3,2)-'[1]Miter Profiles'!$AC$135-'[1]Outside Edges'!$B179)&gt;=5,'[1]Outside Edges'!$Q179="Yes"),"Yes","No")</f>
        <v>Yes</v>
      </c>
      <c r="EE180" s="80" t="str">
        <f>IF(AND((RIGHT($EE$3,2)-'[1]Miter Profiles'!$AC$136-'[1]Outside Edges'!$B179)&gt;=5,'[1]Outside Edges'!$Q179="Yes"),"Yes","No")</f>
        <v>Yes</v>
      </c>
      <c r="EF180" s="63" t="str">
        <f>IF(AND((RIGHT($EF$3,2)-'[1]Miter Profiles'!$AC$137-'[1]Outside Edges'!$B179)&gt;=5,'[1]Outside Edges'!$Q179="Yes"),"Yes","No")</f>
        <v>Yes</v>
      </c>
      <c r="EG180" s="7" t="str">
        <f>IF(AND((RIGHT($EG$3,2)-'[1]Miter Profiles'!$AC$138-'[1]Outside Edges'!$B179)&gt;=5,'[1]Outside Edges'!$Q179="Yes"),"Yes","No")</f>
        <v>Yes</v>
      </c>
      <c r="EH180" s="68" t="str">
        <f>IF(AND((RIGHT($EH$3,2)-'[1]Miter Profiles'!$AC$139-'[1]Outside Edges'!$B179)&gt;=5,'[1]Outside Edges'!$Q179="Yes"),"Yes","No")</f>
        <v>Yes</v>
      </c>
      <c r="EI180" s="82" t="str">
        <f>IF(AND((RIGHT($EI$3,2)-'[1]Miter Profiles'!$AC$140-'[1]Outside Edges'!$B179)&gt;=5,'[1]Outside Edges'!$Q179="Yes"),"Yes","No")</f>
        <v>Yes</v>
      </c>
      <c r="EJ180" s="83" t="str">
        <f>IF(AND((RIGHT($EJ$3,2)-'[1]Miter Profiles'!$AC$141-'[1]Outside Edges'!$B179)&gt;=5,'[1]Outside Edges'!$Q179="Yes"),"Yes","No")</f>
        <v>Yes</v>
      </c>
      <c r="EK180" s="83" t="str">
        <f>IF(AND((RIGHT($EK$3,2)-'[1]Miter Profiles'!$AC$142-'[1]Outside Edges'!$B179)&gt;=5,'[1]Outside Edges'!$Q179="Yes"),"Yes","No")</f>
        <v>Yes</v>
      </c>
      <c r="EL180" s="81" t="str">
        <f>IF(AND((RIGHT($EL$3,2)-'[1]Miter Profiles'!$AC$143-'[1]Outside Edges'!$B179)&gt;=5,'[1]Outside Edges'!$Q179="Yes"),"Yes","No")</f>
        <v>Yes</v>
      </c>
      <c r="EM180" s="84" t="str">
        <f>IF(AND((RIGHT($EM$3,2)-'[1]Miter Profiles'!$AC$144-'[1]Outside Edges'!$B179)&gt;=5,'[1]Outside Edges'!$Q179="Yes"),"Yes","No")</f>
        <v>No</v>
      </c>
      <c r="EN180" s="7" t="str">
        <f>IF(AND((RIGHT($EN$3,2)-'[1]Miter Profiles'!$AC$145-'[1]Outside Edges'!$B179)&gt;=5,'[1]Outside Edges'!$Q179="Yes"),"Yes","No")</f>
        <v>Yes</v>
      </c>
      <c r="EO180" s="68" t="str">
        <f>IF(AND((RIGHT($EO$3,2)-'[1]Miter Profiles'!$AC$146-'[1]Outside Edges'!$B179)&gt;=5,'[1]Outside Edges'!$Q179="Yes"),"Yes","No")</f>
        <v>Yes</v>
      </c>
      <c r="EP180" s="83" t="str">
        <f>IF(AND((RIGHT($EP$3,2)-'[1]Miter Profiles'!$AC$147-'[1]Outside Edges'!$B179)&gt;=5,'[1]Outside Edges'!$Q179="Yes"),"Yes","No")</f>
        <v>No</v>
      </c>
      <c r="EQ180" s="83" t="str">
        <f>IF(AND((RIGHT($EQ$3,2)-'[1]Miter Profiles'!$AC$148-'[1]Outside Edges'!$B179)&gt;=5,'[1]Outside Edges'!$Q179="Yes"),"Yes","No")</f>
        <v>Yes</v>
      </c>
      <c r="ER180" s="81" t="str">
        <f>IF(AND((RIGHT($ER$3,2)-'[1]Miter Profiles'!$AC$149-'[1]Outside Edges'!$B179)&gt;=5,'[1]Outside Edges'!$Q179="Yes"),"Yes","No")</f>
        <v>Yes</v>
      </c>
      <c r="ES180" s="84" t="str">
        <f>IF(AND((RIGHT($ES$3,2)-'[1]Miter Profiles'!$AC$150-'[1]Outside Edges'!$B179)&gt;=5,'[1]Outside Edges'!$Q179="Yes"),"Yes","No")</f>
        <v>No</v>
      </c>
      <c r="ET180" s="7" t="str">
        <f>IF(AND((RIGHT($ET$3,2)-'[1]Miter Profiles'!$AC$151-'[1]Outside Edges'!$B179)&gt;=5,'[1]Outside Edges'!$Q179="Yes"),"Yes","No")</f>
        <v>Yes</v>
      </c>
      <c r="EU180" s="68" t="str">
        <f>IF(AND((RIGHT($EU$3,2)-'[1]Miter Profiles'!$AC$152-'[1]Outside Edges'!$B179)&gt;=5,'[1]Outside Edges'!$Q179="Yes"),"Yes","No")</f>
        <v>Yes</v>
      </c>
      <c r="EV180" s="83" t="str">
        <f>IF(AND((RIGHT($EV$3,2)-'[1]Miter Profiles'!$AC$153-'[1]Outside Edges'!$B179)&gt;=5,'[1]Outside Edges'!$Q179="Yes"),"Yes","No")</f>
        <v>No</v>
      </c>
      <c r="EW180" s="83" t="str">
        <f>IF(AND((RIGHT($EW$3,2)-'[1]Miter Profiles'!$AC$154-'[1]Outside Edges'!$B179)&gt;=5,'[1]Outside Edges'!$Q179="Yes"),"Yes","No")</f>
        <v>Yes</v>
      </c>
      <c r="EX180" s="81" t="str">
        <f>IF(AND((RIGHT($EX$3,2)-'[1]Miter Profiles'!$AC$155-'[1]Outside Edges'!$B179)&gt;=5,'[1]Outside Edges'!$Q179="Yes"),"Yes","No")</f>
        <v>Yes</v>
      </c>
      <c r="EY180" s="84" t="str">
        <f>IF(AND((RIGHT($EY$3,2)-'[1]Miter Profiles'!$AC$156-'[1]Outside Edges'!$B179)&gt;=5,'[1]Outside Edges'!$Q179="Yes"),"Yes","No")</f>
        <v>Yes</v>
      </c>
      <c r="EZ180" s="7" t="str">
        <f>IF(AND((RIGHT($EZ$3,2)-'[1]Miter Profiles'!$AC$157-'[1]Outside Edges'!$B179)&gt;=5,'[1]Outside Edges'!$Q179="Yes"),"Yes","No")</f>
        <v>Yes</v>
      </c>
      <c r="FA180" s="68" t="str">
        <f>IF(AND((RIGHT($FA$3,2)-'[1]Miter Profiles'!$AC$158-'[1]Outside Edges'!$B179)&gt;=5,'[1]Outside Edges'!$Q179="Yes"),"Yes","No")</f>
        <v>Yes</v>
      </c>
      <c r="FB180" s="83" t="str">
        <f>IF(AND((RIGHT($FB$3,2)-'[1]Miter Profiles'!$AC$159-'[1]Outside Edges'!$B179)&gt;=5,'[1]Outside Edges'!$Q179="Yes"),"Yes","No")</f>
        <v>Yes</v>
      </c>
      <c r="FC180" s="83" t="str">
        <f>IF(AND((RIGHT($FC$3,2)-'[1]Miter Profiles'!$AC$160-'[1]Outside Edges'!$B179)&gt;=5,'[1]Outside Edges'!$Q179="Yes"),"Yes","No")</f>
        <v>Yes</v>
      </c>
      <c r="FD180" s="81" t="str">
        <f>IF(AND((RIGHT($FD$3,2)-'[1]Miter Profiles'!$AC$161-'[1]Outside Edges'!$B179)&gt;=5,'[1]Outside Edges'!$Q179="Yes"),"Yes","No")</f>
        <v>Yes</v>
      </c>
      <c r="FE180" s="84" t="str">
        <f>IF(AND((RIGHT($FE$3,2)-'[1]Miter Profiles'!$AC$162-'[1]Outside Edges'!$B179)&gt;=5,'[1]Outside Edges'!$Q179="Yes"),"Yes","No")</f>
        <v>Yes</v>
      </c>
      <c r="FF180" s="7" t="str">
        <f>IF(AND((RIGHT($FF$3,2)-'[1]Miter Profiles'!$AC$163-'[1]Outside Edges'!$B179)&gt;=5,'[1]Outside Edges'!$Q179="Yes"),"Yes","No")</f>
        <v>Yes</v>
      </c>
      <c r="FG180" s="68" t="str">
        <f>IF(AND((RIGHT($FG$3,2)-'[1]Miter Profiles'!$AC$164-'[1]Outside Edges'!$B179)&gt;=5,'[1]Outside Edges'!$Q179="Yes"),"Yes","No")</f>
        <v>Yes</v>
      </c>
      <c r="FH180" s="83" t="str">
        <f>IF(AND((RIGHT($FH$3,2)-'[1]Miter Profiles'!$AC$165-'[1]Outside Edges'!$B179)&gt;=5,'[1]Outside Edges'!$Q179="Yes"),"Yes","No")</f>
        <v>Yes</v>
      </c>
      <c r="FI180" s="83" t="str">
        <f>IF(AND((RIGHT($FI$3,2)-'[1]Miter Profiles'!$AC$166-'[1]Outside Edges'!$B179)&gt;=5,'[1]Outside Edges'!$Q179="Yes"),"Yes","No")</f>
        <v>Yes</v>
      </c>
      <c r="FJ180" s="81" t="str">
        <f>IF(AND((RIGHT($FJ$3,2)-'[1]Miter Profiles'!$AC$167-'[1]Outside Edges'!$B179)&gt;=5,'[1]Outside Edges'!$Q179="Yes"),"Yes","No")</f>
        <v>Yes</v>
      </c>
      <c r="FK180" s="84" t="str">
        <f>IF(AND((RIGHT($FK$3,2)-'[1]Miter Profiles'!$AC$168-'[1]Outside Edges'!$B179)&gt;=5,'[1]Outside Edges'!$Q179="Yes"),"Yes","No")</f>
        <v>Yes</v>
      </c>
      <c r="FL180" s="7" t="str">
        <f>IF(AND((RIGHT($FL$3,2)-'[1]Miter Profiles'!$AC$169-'[1]Outside Edges'!$B179)&gt;=5,'[1]Outside Edges'!$Q179="Yes"),"Yes","No")</f>
        <v>Yes</v>
      </c>
      <c r="FM180" s="68" t="str">
        <f>IF(AND((RIGHT($FM$3,2)-'[1]Miter Profiles'!$AC$170-'[1]Outside Edges'!$B179)&gt;=5,'[1]Outside Edges'!$Q179="Yes"),"Yes","No")</f>
        <v>Yes</v>
      </c>
      <c r="FN180" s="83" t="str">
        <f>IF(AND((RIGHT($FN$3,2)-'[1]Miter Profiles'!$AC$171-'[1]Outside Edges'!$B179)&gt;=5,'[1]Outside Edges'!$Q179="Yes"),"Yes","No")</f>
        <v>Yes</v>
      </c>
      <c r="FO180" s="83" t="str">
        <f>IF(AND((RIGHT($FO$3,2)-'[1]Miter Profiles'!$AC$172-'[1]Outside Edges'!$B179)&gt;=5,'[1]Outside Edges'!$Q179="Yes"),"Yes","No")</f>
        <v>Yes</v>
      </c>
      <c r="FP180" s="81" t="str">
        <f>IF(AND((RIGHT($FP$3,2)-'[1]Miter Profiles'!$AC$173-'[1]Outside Edges'!$B179)&gt;=5,'[1]Outside Edges'!$Q179="Yes"),"Yes","No")</f>
        <v>Yes</v>
      </c>
      <c r="FQ180" s="84" t="str">
        <f>IF(AND((RIGHT($FQ$3,2)-'[1]Miter Profiles'!$AC$174-'[1]Outside Edges'!$B179)&gt;=5,'[1]Outside Edges'!$Q179="Yes"),"Yes","No")</f>
        <v>Yes</v>
      </c>
      <c r="FR180" s="7" t="str">
        <f>IF(AND((RIGHT($FR$3,2)-'[1]Miter Profiles'!$AC$175-'[1]Outside Edges'!$B179)&gt;=5,'[1]Outside Edges'!$Q179="Yes"),"Yes","No")</f>
        <v>Yes</v>
      </c>
      <c r="FS180" s="68" t="str">
        <f>IF(AND((RIGHT($FS$3,2)-'[1]Miter Profiles'!$AC$176-'[1]Outside Edges'!$B179)&gt;=5,'[1]Outside Edges'!$Q179="Yes"),"Yes","No")</f>
        <v>Yes</v>
      </c>
      <c r="FT180" s="83" t="str">
        <f>IF(AND((RIGHT($FT$3,2)-'[1]Miter Profiles'!$AC$177-'[1]Outside Edges'!$B179)&gt;=5,'[1]Outside Edges'!$Q179="Yes"),"Yes","No")</f>
        <v>Yes</v>
      </c>
      <c r="FU180" s="83" t="str">
        <f>IF(AND((RIGHT($FU$3,2)-'[1]Miter Profiles'!$AC$178-'[1]Outside Edges'!$B179)&gt;=5,'[1]Outside Edges'!$Q179="Yes"),"Yes","No")</f>
        <v>Yes</v>
      </c>
      <c r="FV180" s="81" t="str">
        <f>IF(AND((RIGHT($V$3,2)-'[1]Miter Profiles'!$AC$179-'[1]Outside Edges'!$B179)&gt;=5,'[1]Outside Edges'!$Q179="Yes"),"Yes","No")</f>
        <v>Yes</v>
      </c>
      <c r="FW180" s="84" t="str">
        <f>IF(AND((RIGHT($FW$3,2)-'[1]Miter Profiles'!$AC$180-'[1]Outside Edges'!$B179)&gt;=5,'[1]Outside Edges'!$Q179="Yes"),"Yes","No")</f>
        <v>No</v>
      </c>
      <c r="FX180" s="197" t="str">
        <f>IF(AND((RIGHT($FX$3,2)-'[1]Miter Profiles'!$AC$181-'[1]Outside Edges'!$B179)&gt;=5,'[1]Outside Edges'!$Q179="Yes"),"Yes","No")</f>
        <v>Yes</v>
      </c>
      <c r="FY180" s="198" t="str">
        <f>IF(AND((RIGHT($FY$3,2)-'[1]Miter Profiles'!$AC$182-'[1]Outside Edges'!$B179)&gt;=5,'[1]Outside Edges'!$Q179="Yes"),"Yes","No")</f>
        <v>Yes</v>
      </c>
      <c r="FZ180" s="200" t="str">
        <f>IF(AND((RIGHT($FZ$3,2)-'[1]Miter Profiles'!$AC$183-'[1]Outside Edges'!$B179)&gt;=5,'[1]Outside Edges'!$Q179="Yes"),"Yes","No")</f>
        <v>No</v>
      </c>
      <c r="GA180" s="201" t="str">
        <f>IF(AND((RIGHT($GA$3,2)-'[1]Miter Profiles'!$AC$184-'[1]Outside Edges'!$B179)&gt;=5,'[1]Outside Edges'!$Q179="Yes"),"Yes","No")</f>
        <v>Yes</v>
      </c>
      <c r="GB180" s="202" t="str">
        <f>IF(AND((RIGHT($GB$3,2)-'[1]Miter Profiles'!$AC$185-'[1]Outside Edges'!$B179)&gt;=5,'[1]Outside Edges'!$Q179="Yes"),"Yes","No")</f>
        <v>Yes</v>
      </c>
      <c r="GC180" s="199" t="str">
        <f>IF(AND((RIGHT($GC$3,2)-'[1]Miter Profiles'!$AC$186-'[1]Outside Edges'!$B179)&gt;=5,'[1]Outside Edges'!$Q179="Yes"),"Yes","No")</f>
        <v>No</v>
      </c>
      <c r="GD180" s="197" t="str">
        <f>IF(AND((RIGHT($GD$3,2)-'[1]Miter Profiles'!$AC$187-'[1]Outside Edges'!$B179)&gt;=5,'[1]Outside Edges'!$Q179="Yes"),"Yes","No")</f>
        <v>Yes</v>
      </c>
      <c r="GE180" s="198" t="str">
        <f>IF(AND((RIGHT($GE$3,2)-'[1]Miter Profiles'!$AC$188-'[1]Outside Edges'!$B179)&gt;=5,'[1]Outside Edges'!$Q179="Yes"),"Yes","No")</f>
        <v>Yes</v>
      </c>
      <c r="GF180" s="200" t="str">
        <f>IF(AND((RIGHT($GF$3,2)-'[1]Miter Profiles'!$AC$189-'[1]Outside Edges'!$B179)&gt;=5,'[1]Outside Edges'!$Q179="Yes"),"Yes","No")</f>
        <v>Yes</v>
      </c>
      <c r="GG180" s="201" t="str">
        <f>IF(AND((RIGHT($GG$3,2)-'[1]Miter Profiles'!$AC$190-'[1]Outside Edges'!$B179)&gt;=5,'[1]Outside Edges'!$Q179="Yes"),"Yes","No")</f>
        <v>Yes</v>
      </c>
      <c r="GH180" s="202" t="str">
        <f>IF(AND((RIGHT($GH$3,2)-'[1]Miter Profiles'!$AC$191-'[1]Outside Edges'!$B179)&gt;=5,'[1]Outside Edges'!$Q179="Yes"),"Yes","No")</f>
        <v>Yes</v>
      </c>
      <c r="GI180" s="199" t="str">
        <f>IF(AND((RIGHT($GI$3,2)-'[1]Miter Profiles'!$AC$192-'[1]Outside Edges'!$B179)&gt;=5,'[1]Outside Edges'!$Q179="Yes"),"Yes","No")</f>
        <v>Yes</v>
      </c>
      <c r="GJ180" s="197" t="str">
        <f>IF(AND((RIGHT($GJ$3,2)-'[1]Miter Profiles'!$AC$193-'[1]Outside Edges'!$B179)&gt;=5,'[1]Outside Edges'!$Q179="Yes"),"Yes","No")</f>
        <v>Yes</v>
      </c>
      <c r="GK180" s="198" t="str">
        <f>IF(AND((RIGHT($GK$3,2)-'[1]Miter Profiles'!$AC$194-'[1]Outside Edges'!$B179)&gt;=5,'[1]Outside Edges'!$Q179="Yes"),"Yes","No")</f>
        <v>Yes</v>
      </c>
      <c r="GL180" s="200" t="str">
        <f>IF(AND((RIGHT($GL$3,2)-'[1]Miter Profiles'!$AC$195-'[1]Outside Edges'!$B179)&gt;=5,'[1]Outside Edges'!$Q179="Yes"),"Yes","No")</f>
        <v>Yes</v>
      </c>
      <c r="GM180" s="201" t="str">
        <f>IF(AND((RIGHT($GM$3,2)-'[1]Miter Profiles'!$AC$196-'[1]Outside Edges'!$B179)&gt;=5,'[1]Outside Edges'!$Q179="Yes"),"Yes","No")</f>
        <v>Yes</v>
      </c>
      <c r="GN180" s="202" t="str">
        <f>IF(AND((RIGHT($GN$3,2)-'[1]Miter Profiles'!$AC$197-'[1]Outside Edges'!$B179)&gt;=5,'[1]Outside Edges'!$Q179="Yes"),"Yes","No")</f>
        <v>Yes</v>
      </c>
      <c r="GO180" s="199" t="str">
        <f>IF(AND((RIGHT($GO$3,2)-'[1]Miter Profiles'!$AC$198-'[1]Outside Edges'!$B179)&gt;=5,'[1]Outside Edges'!$Q179="Yes"),"Yes","No")</f>
        <v>No</v>
      </c>
      <c r="GP180" s="197" t="str">
        <f>IF(AND((RIGHT($GP$3,2)-'[1]Miter Profiles'!$AC$199-'[1]Outside Edges'!$B179)&gt;=5,'[1]Outside Edges'!$Q179="Yes"),"Yes","No")</f>
        <v>Yes</v>
      </c>
      <c r="GQ180" s="198" t="str">
        <f>IF(AND((RIGHT($GQ$3,2)-'[1]Miter Profiles'!$AC$200-'[1]Outside Edges'!$B179)&gt;=5,'[1]Outside Edges'!$Q179="Yes"),"Yes","No")</f>
        <v>Yes</v>
      </c>
      <c r="GR180" s="211" t="str">
        <f>IF(AND((RIGHT($GR$3,2)-'[1]Miter Profiles'!$AC$201-'[1]Outside Edges'!$B179)&gt;=5,'[1]Outside Edges'!$Q179="Yes"),"Yes","No")</f>
        <v>Yes</v>
      </c>
      <c r="GS180" s="197" t="str">
        <f>IF(AND((RIGHT($GS$3,2)-'[1]Miter Profiles'!$AC$202-'[1]Outside Edges'!$B179)&gt;=5,'[1]Outside Edges'!$Q179="Yes"),"Yes","No")</f>
        <v>Yes</v>
      </c>
      <c r="GT180" s="212" t="str">
        <f>IF(AND((RIGHT($GT$3,2)-'[1]Miter Profiles'!$AC$203-'[1]Outside Edges'!$B179)&gt;=5,'[1]Outside Edges'!$Q179="Yes"),"Yes","No")</f>
        <v>Yes</v>
      </c>
      <c r="GU180" s="208" t="str">
        <f>IF(AND((RIGHT($GU$3,2)-'[1]Miter Profiles'!$AC$204-'[1]Outside Edges'!$B179)&gt;=5,'[1]Outside Edges'!$Q179="Yes"),"Yes","No")</f>
        <v>No</v>
      </c>
      <c r="GV180" s="209" t="str">
        <f>IF(AND((RIGHT($GV$3,2)-'[1]Miter Profiles'!$AC$205-'[1]Outside Edges'!$B179)&gt;=5,'[1]Outside Edges'!$Q179="Yes"),"Yes","No")</f>
        <v>Yes</v>
      </c>
      <c r="GW180" s="210" t="str">
        <f>IF(AND((RIGHT($GW$3,2)-'[1]Miter Profiles'!$AC$206-'[1]Outside Edges'!$B179)&gt;=5,'[1]Outside Edges'!$Q179="Yes"),"Yes","No")</f>
        <v>Yes</v>
      </c>
      <c r="GX180" s="200" t="str">
        <f>IF(AND((RIGHT($GX$3,2)-'[1]Miter Profiles'!$AC$207-'[1]Outside Edges'!$B179)&gt;=5,'[1]Outside Edges'!$Q179="Yes"),"Yes","No")</f>
        <v>No</v>
      </c>
      <c r="GY180" s="201" t="str">
        <f>IF(AND((RIGHT($GY$3,2)-'[1]Miter Profiles'!$AC$208-'[1]Outside Edges'!$B179)&gt;=5,'[1]Outside Edges'!$Q179="Yes"),"Yes","No")</f>
        <v>Yes</v>
      </c>
      <c r="GZ180" s="202" t="str">
        <f>IF(AND((RIGHT($GZ$3,2)-'[1]Miter Profiles'!$AC$209-'[1]Outside Edges'!$B179)&gt;=5,'[1]Outside Edges'!$Q179="Yes"),"Yes","No")</f>
        <v>Yes</v>
      </c>
      <c r="HA180" s="199" t="str">
        <f>IF(AND((RIGHT($HA$3,2)-'[1]Miter Profiles'!$AC$210-'[1]Outside Edges'!$B179)&gt;=5,'[1]Outside Edges'!$Q179="Yes"),"Yes","No")</f>
        <v>No</v>
      </c>
      <c r="HB180" s="197" t="str">
        <f>IF(AND((RIGHT($HB$3,2)-'[1]Miter Profiles'!$AC$211-'[1]Outside Edges'!$B179)&gt;=5,'[1]Outside Edges'!$Q179="Yes"),"Yes","No")</f>
        <v>Yes</v>
      </c>
      <c r="HC180" s="198" t="str">
        <f>IF(AND((RIGHT($HC$3,2)-'[1]Miter Profiles'!$AC$212-'[1]Outside Edges'!$B179)&gt;=5,'[1]Outside Edges'!$Q179="Yes"),"Yes","No")</f>
        <v>Yes</v>
      </c>
      <c r="HD180" s="200" t="str">
        <f>IF(AND((RIGHT($HD$3,2)-'[1]Miter Profiles'!$AC$213-'[1]Outside Edges'!$B179)&gt;=5,'[1]Outside Edges'!$Q179="Yes"),"Yes","No")</f>
        <v>No</v>
      </c>
      <c r="HE180" s="202" t="str">
        <f>IF(AND((RIGHT($HE$3,2)-'[1]Miter Profiles'!$AC$214-'[1]Outside Edges'!$B179)&gt;=5,'[1]Outside Edges'!$Q179="Yes"),"Yes","No")</f>
        <v>No</v>
      </c>
      <c r="HF180" s="199" t="str">
        <f>IF(AND((RIGHT($HF$3,2)-'[1]Miter Profiles'!$AC$215-'[1]Outside Edges'!$B179)&gt;=5,'[1]Outside Edges'!$Q179="Yes"),"Yes","No")</f>
        <v>No</v>
      </c>
      <c r="HG180" s="197" t="str">
        <f>IF(AND((RIGHT($HG$3,2)-'[1]Miter Profiles'!$AC$216-'[1]Outside Edges'!$B179)&gt;=5,'[1]Outside Edges'!$Q179="Yes"),"Yes","No")</f>
        <v>Yes</v>
      </c>
      <c r="HH180" s="198" t="str">
        <f>IF(AND((RIGHT($HH$3,2)-'[1]Miter Profiles'!$AC$217-'[1]Outside Edges'!$B179)&gt;=5,'[1]Outside Edges'!$Q179="Yes"),"Yes","No")</f>
        <v>Yes</v>
      </c>
      <c r="HI180" s="200" t="str">
        <f>IF(AND((RIGHT($HI$3,2)-'[1]Miter Profiles'!$AC$218-'[1]Outside Edges'!$B179)&gt;=5,'[1]Outside Edges'!$Q179="Yes"),"Yes","No")</f>
        <v>Yes</v>
      </c>
      <c r="HJ180" s="201" t="str">
        <f>IF(AND((RIGHT($HJ$3,2)-'[1]Miter Profiles'!$AC$219-'[1]Outside Edges'!$B179)&gt;=5,'[1]Outside Edges'!$Q179="Yes"),"Yes","No")</f>
        <v>Yes</v>
      </c>
      <c r="HK180" s="202" t="str">
        <f>IF(AND((RIGHT($HK$3,2)-'[1]Miter Profiles'!$AC$220-'[1]Outside Edges'!$B179)&gt;=5,'[1]Outside Edges'!$Q179="Yes"),"Yes","No")</f>
        <v>Yes</v>
      </c>
      <c r="HL180" s="199" t="str">
        <f>IF(AND((RIGHT($HL$3,2)-'[1]Miter Profiles'!$AC$221-'[1]Outside Edges'!$B179)&gt;=5,'[1]Outside Edges'!$Q179="Yes"),"Yes","No")</f>
        <v>No</v>
      </c>
      <c r="HM180" s="197" t="str">
        <f>IF(AND((RIGHT($HM$3,2)-'[1]Miter Profiles'!$AC$222-'[1]Outside Edges'!$B179)&gt;=5,'[1]Outside Edges'!$Q179="Yes"),"Yes","No")</f>
        <v>Yes</v>
      </c>
      <c r="HN180" s="197" t="str">
        <f>IF(AND((RIGHT($HN$3,2)-'[1]Miter Profiles'!$AC$223-'[1]Outside Edges'!$B179)&gt;=5,'[1]Outside Edges'!$Q179="Yes"),"Yes","No")</f>
        <v>Yes</v>
      </c>
      <c r="HO180" s="201" t="str">
        <f>IF(AND((RIGHT($HO$3,2)-'[1]Miter Profiles'!$AC$224-'[1]Outside Edges'!$B179)&gt;=5,'[1]Outside Edges'!$Q179="Yes"),"Yes","No")</f>
        <v>No</v>
      </c>
      <c r="HP180" s="201" t="str">
        <f>IF(AND((RIGHT($HP$3,2)-'[1]Miter Profiles'!$AC$225-'[1]Outside Edges'!$B179)&gt;=5,'[1]Outside Edges'!$Q179="Yes"),"Yes","No")</f>
        <v>Yes</v>
      </c>
      <c r="HQ180" s="201" t="str">
        <f>IF(AND((RIGHT($HQ$3,3)-'[1]Miter Profiles'!$AC$226-'[1]Outside Edges'!$B179)&gt;=5,'[1]Outside Edges'!$Q179="Yes"),"Yes","No")</f>
        <v>No</v>
      </c>
      <c r="HR180" s="201" t="str">
        <f>IF(AND((RIGHT($HR$3,2)-'[1]Miter Profiles'!$AC$227-'[1]Outside Edges'!$B179)&gt;=5,'[1]Outside Edges'!$Q179="Yes"),"Yes","No")</f>
        <v>No</v>
      </c>
      <c r="HS180" s="197" t="str">
        <f>IF(AND((RIGHT($HS$3,2)-'[1]Miter Profiles'!$AC$228-'[1]Outside Edges'!$B179)&gt;=5,'[1]Outside Edges'!$Q179="Yes"),"Yes","No")</f>
        <v>Yes</v>
      </c>
      <c r="HT180" s="197" t="str">
        <f>IF(AND((RIGHT($HT$3,2)-'[1]Miter Profiles'!$AC$229-'[1]Outside Edges'!$B179)&gt;=5,'[1]Outside Edges'!$Q179="Yes"),"Yes","No")</f>
        <v>Yes</v>
      </c>
      <c r="HU180" s="197" t="str">
        <f>IF(AND((RIGHT($HU$3,2)-'[1]Miter Profiles'!$AC$230-'[1]Outside Edges'!$B179)&gt;=5,'[1]Outside Edges'!$Q179="Yes"),"Yes","No")</f>
        <v>Yes</v>
      </c>
      <c r="HV180" s="201" t="str">
        <f>IF(AND((RIGHT($HV$3,2)-'[1]Miter Profiles'!$AC$231-'[1]Outside Edges'!$B179)&gt;=5,'[1]Outside Edges'!$Q179="Yes"),"Yes","No")</f>
        <v>No</v>
      </c>
      <c r="HW180" s="201" t="str">
        <f>IF(AND((RIGHT($HW$3,2)-'[1]Miter Profiles'!$AC$232-'[1]Outside Edges'!$B179)&gt;=5,'[1]Outside Edges'!$Q179="Yes"),"Yes","No")</f>
        <v>Yes</v>
      </c>
      <c r="HX180" s="201" t="str">
        <f>IF(AND((RIGHT($HX$3,2)-'[1]Miter Profiles'!$AC$233-'[1]Outside Edges'!$B179)&gt;=5,'[1]Outside Edges'!$Q179="Yes"),"Yes","No")</f>
        <v>Yes</v>
      </c>
      <c r="HY180" s="197" t="str">
        <f>IF(AND((RIGHT($HY$3,2)-'[1]Miter Profiles'!$AC$234-'[1]Outside Edges'!$B179)&gt;=5,'[1]Outside Edges'!$Q179="Yes"),"Yes","No")</f>
        <v>No</v>
      </c>
      <c r="HZ180" s="197" t="str">
        <f>IF(AND((RIGHT($HZ$3,2)-'[1]Miter Profiles'!$AC$235-'[1]Outside Edges'!$B179)&gt;=5,'[1]Outside Edges'!$Q179="Yes"),"Yes","No")</f>
        <v>Yes</v>
      </c>
      <c r="IA180" s="197" t="str">
        <f>IF(AND((RIGHT($IA$3,2)-'[1]Miter Profiles'!$AC$236-'[1]Outside Edges'!$B179)&gt;=5,'[1]Outside Edges'!$Q179="Yes"),"Yes","No")</f>
        <v>Yes</v>
      </c>
      <c r="IB180" s="201" t="str">
        <f>IF(AND((RIGHT($IB$3,2)-'[1]Miter Profiles'!$AC$237-'[1]Outside Edges'!$B179)&gt;=5,'[1]Outside Edges'!$Q179="Yes"),"Yes","No")</f>
        <v>Yes</v>
      </c>
      <c r="IC180" s="201" t="str">
        <f>IF(AND((RIGHT($IC$3,2)-'[1]Miter Profiles'!$AC$238-'[1]Outside Edges'!$B179)&gt;=5,'[1]Outside Edges'!$Q179="Yes"),"Yes","No")</f>
        <v>Yes</v>
      </c>
      <c r="ID180" s="201" t="str">
        <f>IF(AND((RIGHT($ID$3,2)-'[1]Miter Profiles'!$AC$239-'[1]Outside Edges'!$B179)&gt;=5,'[1]Outside Edges'!$Q179="Yes"),"Yes","No")</f>
        <v>Yes</v>
      </c>
      <c r="IE180" s="197" t="str">
        <f>IF(AND((RIGHT($IE$3,2)-'[1]Miter Profiles'!$AC$240-'[1]Outside Edges'!$B179)&gt;=5,'[1]Outside Edges'!$Q179="Yes"),"Yes","No")</f>
        <v>No</v>
      </c>
      <c r="IF180" s="197" t="str">
        <f>IF(AND((RIGHT($IF$3,2)-'[1]Miter Profiles'!$AC$241-'[1]Outside Edges'!$B179)&gt;=5,'[1]Outside Edges'!$Q179="Yes"),"Yes","No")</f>
        <v>Yes</v>
      </c>
      <c r="IG180" s="197" t="str">
        <f>IF(AND((RIGHT($IG$3,2)-'[1]Miter Profiles'!$AC$242-'[1]Outside Edges'!$B179)&gt;=5,'[1]Outside Edges'!$Q179="Yes"),"Yes","No")</f>
        <v>Yes</v>
      </c>
      <c r="IH180" s="201" t="str">
        <f>IF(AND((RIGHT($IH$3,2)-'[1]Miter Profiles'!$AC$243-'[1]Outside Edges'!$B179)&gt;=5,'[1]Outside Edges'!$Q179="Yes"),"Yes","No")</f>
        <v>Yes</v>
      </c>
      <c r="II180" s="201" t="str">
        <f>IF(AND((RIGHT($II$3,2)-'[1]Miter Profiles'!$AC$244-'[1]Outside Edges'!$B179)&gt;=5,'[1]Outside Edges'!$Q179="Yes"),"Yes","No")</f>
        <v>Yes</v>
      </c>
      <c r="IJ180" s="201" t="str">
        <f>IF(AND((RIGHT($IJ$3,2)-'[1]Miter Profiles'!$AC$245-'[1]Outside Edges'!$B179)&gt;=5,'[1]Outside Edges'!$Q179="Yes"),"Yes","No")</f>
        <v>Yes</v>
      </c>
      <c r="IK180" s="197" t="str">
        <f>IF(AND((RIGHT($IK$3,2)-'[1]Miter Profiles'!$AC$246-'[1]Outside Edges'!$B179)&gt;=5,'[1]Outside Edges'!$Q179="Yes"),"Yes","No")</f>
        <v>Yes</v>
      </c>
      <c r="IL180" s="197" t="str">
        <f>IF(AND((RIGHT($IL$3,2)-'[1]Miter Profiles'!$AC$247-'[1]Outside Edges'!$B179)&gt;=5,'[1]Outside Edges'!$Q179="Yes"),"Yes","No")</f>
        <v>Yes</v>
      </c>
      <c r="IM180" s="197" t="str">
        <f>IF(AND((RIGHT($IM$3,2)-'[1]Miter Profiles'!$AC$248-'[1]Outside Edges'!$B179)&gt;=5,'[1]Outside Edges'!$Q179="Yes"),"Yes","No")</f>
        <v>Yes</v>
      </c>
      <c r="IN180" s="201" t="str">
        <f>IF(AND((RIGHT($IN$3,2)-'[1]Miter Profiles'!$AC$249-'[1]Outside Edges'!$B179)&gt;=5,'[1]Outside Edges'!$Q179="Yes"),"Yes","No")</f>
        <v>No</v>
      </c>
      <c r="IO180" s="201" t="str">
        <f>IF(AND((RIGHT($IO$3,2)-'[1]Miter Profiles'!$AC$250-'[1]Outside Edges'!$B179)&gt;=5,'[1]Outside Edges'!$Q179="Yes"),"Yes","No")</f>
        <v>Yes</v>
      </c>
      <c r="IP180" s="201" t="str">
        <f>IF(AND((RIGHT($IP$3,2)-'[1]Miter Profiles'!$AC$251-'[1]Outside Edges'!$B179)&gt;=5,'[1]Outside Edges'!$Q179="Yes"),"Yes","No")</f>
        <v>Yes</v>
      </c>
      <c r="IQ180" s="197" t="str">
        <f>IF(AND((RIGHT($IQ$3,2)-'[1]Miter Profiles'!$AC$252-'[1]Outside Edges'!$B179)&gt;=5,'[1]Outside Edges'!$Q179="Yes"),"Yes","No")</f>
        <v>No</v>
      </c>
      <c r="IR180" s="197" t="str">
        <f>IF(AND((RIGHT($IR$3,2)-'[1]Miter Profiles'!$AC$253-'[1]Outside Edges'!$B179)&gt;=5,'[1]Outside Edges'!$Q179="Yes"),"Yes","No")</f>
        <v>Yes</v>
      </c>
      <c r="IS180" s="197" t="str">
        <f>IF(AND((RIGHT($IS$3,2)-'[1]Miter Profiles'!$AC$254-'[1]Outside Edges'!$B179)&gt;=5,'[1]Outside Edges'!$Q179="Yes"),"Yes","No")</f>
        <v>Yes</v>
      </c>
      <c r="IT180" s="201" t="str">
        <f>IF(AND((RIGHT($IT$3,2)-'[1]Miter Profiles'!$AC$255-'[1]Outside Edges'!$B179)&gt;=5,'[1]Outside Edges'!$Q179="Yes"),"Yes","No")</f>
        <v>No</v>
      </c>
      <c r="IU180" s="201" t="str">
        <f>IF(AND((RIGHT($IU$3,2)-'[1]Miter Profiles'!$AC$256-'[1]Outside Edges'!$B179)&gt;=5,'[1]Outside Edges'!$Q179="Yes"),"Yes","No")</f>
        <v>Yes</v>
      </c>
      <c r="IV180" s="201" t="str">
        <f>IF(AND((RIGHT($IV$3,2)-'[1]Miter Profiles'!$AC$257-'[1]Outside Edges'!$B179)&gt;=5,'[1]Outside Edges'!$Q179="Yes"),"Yes","No")</f>
        <v>Yes</v>
      </c>
      <c r="IW180" s="197" t="str">
        <f>IF(AND((RIGHT($IW$3,2)-'[1]Miter Profiles'!$AC$258-'[1]Outside Edges'!$B179)&gt;=5,'[1]Outside Edges'!$Q179="Yes"),"Yes","No")</f>
        <v>Yes</v>
      </c>
      <c r="IX180" s="197" t="str">
        <f>IF(AND((RIGHT($IX$3,2)-'[1]Miter Profiles'!$AC$259-'[1]Outside Edges'!$B179)&gt;=5,'[1]Outside Edges'!$Q179="Yes"),"Yes","No")</f>
        <v>Yes</v>
      </c>
      <c r="IY180" s="197" t="str">
        <f>IF(AND((RIGHT($IY$3,2)-'[1]Miter Profiles'!$AC$260-'[1]Outside Edges'!$B179)&gt;=5,'[1]Outside Edges'!$Q179="Yes"),"Yes","No")</f>
        <v>Yes</v>
      </c>
      <c r="IZ180" s="201" t="str">
        <f>IF(AND((RIGHT($IZ$3,2)-'[1]Miter Profiles'!$AC$261-'[1]Outside Edges'!$B179)&gt;=5,'[1]Outside Edges'!$Q179="Yes"),"Yes","No")</f>
        <v>No</v>
      </c>
      <c r="JA180" s="201" t="str">
        <f>IF(AND((RIGHT($JA$3,2)-'[1]Miter Profiles'!$AC$262-'[1]Outside Edges'!$B179)&gt;=5,'[1]Outside Edges'!$Q179="Yes"),"Yes","No")</f>
        <v>Yes</v>
      </c>
      <c r="JB180" s="201" t="str">
        <f>IF(AND((RIGHT($JB$3,2)-'[1]Miter Profiles'!$AC$263-'[1]Outside Edges'!$B179)&gt;=5,'[1]Outside Edges'!$Q179="Yes"),"Yes","No")</f>
        <v>Yes</v>
      </c>
      <c r="JC180" s="197" t="str">
        <f>IF(AND((RIGHT($JC$3,2)-'[1]Miter Profiles'!$AC$264-'[1]Outside Edges'!$B179)&gt;=5,'[1]Outside Edges'!$Q179="Yes"),"Yes","No")</f>
        <v>Yes</v>
      </c>
      <c r="JD180" s="197" t="str">
        <f>IF(AND((RIGHT($JD$3,2)-'[1]Miter Profiles'!$AC$265-'[1]Outside Edges'!$B179)&gt;=5,'[1]Outside Edges'!$Q179="Yes"),"Yes","No")</f>
        <v>Yes</v>
      </c>
      <c r="JE180" s="197" t="str">
        <f>IF(AND((RIGHT($JE$3,2)-'[1]Miter Profiles'!$AC$266-'[1]Outside Edges'!$B179)&gt;=5,'[1]Outside Edges'!$Q179="Yes"),"Yes","No")</f>
        <v>Yes</v>
      </c>
      <c r="JF180" s="201" t="str">
        <f>IF(AND((RIGHT($JF$3,2)-'[1]Miter Profiles'!$AC$267-'[1]Outside Edges'!$B179)&gt;=5,'[1]Outside Edges'!$Q179="Yes"),"Yes","No")</f>
        <v>No</v>
      </c>
      <c r="JG180" s="201" t="str">
        <f>IF(AND((RIGHT($JG$3,2)-'[1]Miter Profiles'!$AC$268-'[1]Outside Edges'!$B179)&gt;=5,'[1]Outside Edges'!$Q179="Yes"),"Yes","No")</f>
        <v>Yes</v>
      </c>
      <c r="JH180" s="201" t="str">
        <f>IF(AND((RIGHT($JH$3,2)-'[1]Miter Profiles'!$AC$269-'[1]Outside Edges'!$B179)&gt;=5,'[1]Outside Edges'!$Q179="Yes"),"Yes","No")</f>
        <v>Yes</v>
      </c>
      <c r="JI180" s="197" t="str">
        <f>IF(AND((RIGHT($JI$3,2)-'[1]Miter Profiles'!$AC$270-'[1]Outside Edges'!$B179)&gt;=5,'[1]Outside Edges'!$Q179="Yes"),"Yes","No")</f>
        <v>Yes</v>
      </c>
      <c r="JJ180" s="197" t="str">
        <f>IF(AND((RIGHT($JJ$3,2)-'[1]Miter Profiles'!$AC$271-'[1]Outside Edges'!$B179)&gt;=5,'[1]Outside Edges'!$Q179="Yes"),"Yes","No")</f>
        <v>Yes</v>
      </c>
      <c r="JK180" s="197" t="str">
        <f>IF(AND((RIGHT($JK$3,2)-'[1]Miter Profiles'!$AC$272-'[1]Outside Edges'!$B179)&gt;=5,'[1]Outside Edges'!$Q179="Yes"),"Yes","No")</f>
        <v>Yes</v>
      </c>
      <c r="JL180" s="201" t="str">
        <f>IF(AND((RIGHT($JL$3,2)-'[1]Miter Profiles'!$AC$273-'[1]Outside Edges'!$B179)&gt;=5,'[1]Outside Edges'!$Q179="Yes"),"Yes","No")</f>
        <v>Yes</v>
      </c>
      <c r="JM180" s="201" t="str">
        <f>IF(AND((RIGHT($JM$3,2)-'[1]Miter Profiles'!$AC$274-'[1]Outside Edges'!$B179)&gt;=5,'[1]Outside Edges'!$Q179="Yes"),"Yes","No")</f>
        <v>Yes</v>
      </c>
      <c r="JN180" s="201" t="str">
        <f>IF(AND((RIGHT($JN$3,2)-'[1]Miter Profiles'!$AC$275-'[1]Outside Edges'!$B179)&gt;=5,'[1]Outside Edges'!$Q179="Yes"),"Yes","No")</f>
        <v>Yes</v>
      </c>
      <c r="JO180" s="197" t="str">
        <f>IF(AND((RIGHT($JO$3,2)-'[1]Miter Profiles'!$AC$276-'[1]Outside Edges'!$B179)&gt;=5,'[1]Outside Edges'!$Q179="Yes"),"Yes","No")</f>
        <v>Yes</v>
      </c>
      <c r="JP180" s="197" t="str">
        <f>IF(AND((RIGHT($JP$3,2)-'[1]Miter Profiles'!$AC$277-'[1]Outside Edges'!$B179)&gt;=5,'[1]Outside Edges'!$Q179="Yes"),"Yes","No")</f>
        <v>Yes</v>
      </c>
      <c r="JQ180" s="197" t="str">
        <f>IF(AND((RIGHT($JQ$3,2)-'[1]Miter Profiles'!$AC$278-'[1]Outside Edges'!$B179)&gt;=5,'[1]Outside Edges'!$Q179="Yes"),"Yes","No")</f>
        <v>Yes</v>
      </c>
      <c r="JR180" s="201" t="str">
        <f>IF(AND((RIGHT($JR$3,2)-'[1]Miter Profiles'!$AC$279-'[1]Outside Edges'!$B179)&gt;=5,'[1]Outside Edges'!$Q179="Yes"),"Yes","No")</f>
        <v>No</v>
      </c>
      <c r="JS180" s="201" t="str">
        <f>IF(AND((RIGHT($JS$3,2)-'[1]Miter Profiles'!$AC$280-'[1]Outside Edges'!$B179)&gt;=5,'[1]Outside Edges'!$Q179="Yes"),"Yes","No")</f>
        <v>No</v>
      </c>
      <c r="JT180" s="201" t="str">
        <f>IF(AND((RIGHT($JT$3,2)-'[1]Miter Profiles'!$AC$281-'[1]Outside Edges'!$B179)&gt;=5,'[1]Outside Edges'!$Q179="Yes"),"Yes","No")</f>
        <v>Yes</v>
      </c>
      <c r="JU180" s="197" t="str">
        <f>IF(AND((RIGHT($JU$3,2)-'[1]Miter Profiles'!$AC$282-'[1]Outside Edges'!$B179)&gt;=5,'[1]Outside Edges'!$Q179="Yes"),"Yes","No")</f>
        <v>No</v>
      </c>
      <c r="JV180" s="197" t="str">
        <f>IF(AND((RIGHT($JV$3,2)-'[1]Miter Profiles'!$AC$283-'[1]Outside Edges'!$B179)&gt;=5,'[1]Outside Edges'!$Q179="Yes"),"Yes","No")</f>
        <v>No</v>
      </c>
      <c r="JW180" s="197" t="str">
        <f>IF(AND((RIGHT($JW$3,2)-'[1]Miter Profiles'!$AC$284-'[1]Outside Edges'!$B179)&gt;=5,'[1]Outside Edges'!$Q179="Yes"),"Yes","No")</f>
        <v>Yes</v>
      </c>
      <c r="JX180" s="201" t="str">
        <f>IF(AND((RIGHT($JX$3,2)-'[1]Miter Profiles'!$AC$285-'[1]Outside Edges'!$B179)&gt;=5,'[1]Outside Edges'!$Q179="Yes"),"Yes","No")</f>
        <v>Yes</v>
      </c>
      <c r="JY180" s="201" t="str">
        <f>IF(AND((RIGHT($JY$3,2)-'[1]Miter Profiles'!$AC$286-'[1]Outside Edges'!$B179)&gt;=5,'[1]Outside Edges'!$Q179="Yes"),"Yes","No")</f>
        <v>Yes</v>
      </c>
      <c r="JZ180" s="201" t="str">
        <f>IF(AND((RIGHT($JZ$3,2)-'[1]Miter Profiles'!$AC$287-'[1]Outside Edges'!$B179)&gt;=5,'[1]Outside Edges'!$Q179="Yes"),"Yes","No")</f>
        <v>Yes</v>
      </c>
      <c r="KA180" s="197" t="str">
        <f>IF(AND((RIGHT($KA$3,2)-'[1]Miter Profiles'!$AC$288-'[1]Outside Edges'!$B179)&gt;=5,'[1]Outside Edges'!$Q179="Yes"),"Yes","No")</f>
        <v>Yes</v>
      </c>
      <c r="KB180" s="197" t="str">
        <f>IF(AND((RIGHT($KB$3,2)-'[1]Miter Profiles'!$AC$289-'[1]Outside Edges'!$B179)&gt;=5,'[1]Outside Edges'!$Q179="Yes"),"Yes","No")</f>
        <v>Yes</v>
      </c>
      <c r="KC180" s="197" t="str">
        <f>IF(AND((RIGHT($KC$3,2)-'[1]Miter Profiles'!$AC$290-'[1]Outside Edges'!$B179)&gt;=5,'[1]Outside Edges'!$Q179="Yes"),"Yes","No")</f>
        <v>Yes</v>
      </c>
      <c r="KD180" s="201" t="str">
        <f>IF(AND((RIGHT($KD$3,2)-'[1]Miter Profiles'!$AC$291-'[1]Outside Edges'!$B179)&gt;=5,'[1]Outside Edges'!$Q179="Yes"),"Yes","No")</f>
        <v>No</v>
      </c>
      <c r="KE180" s="201" t="str">
        <f>IF(AND((RIGHT($KE$3,2)-'[1]Miter Profiles'!$AC$292-'[1]Outside Edges'!$B179)&gt;=5,'[1]Outside Edges'!$Q179="Yes"),"Yes","No")</f>
        <v>Yes</v>
      </c>
      <c r="KF180" s="201" t="str">
        <f>IF(AND((RIGHT($KF$3,2)-'[1]Miter Profiles'!$AC$293-'[1]Outside Edges'!$B179)&gt;=5,'[1]Outside Edges'!$Q179="Yes"),"Yes","No")</f>
        <v>Yes</v>
      </c>
      <c r="KG180" s="197" t="str">
        <f>IF(AND((RIGHT($KG$3,2)-'[1]Miter Profiles'!$AC$294-'[1]Outside Edges'!$B179)&gt;=5,'[1]Outside Edges'!$Q179="Yes"),"Yes","No")</f>
        <v>Yes</v>
      </c>
      <c r="KH180" s="197" t="str">
        <f>IF(AND((RIGHT($KH$3,2)-'[1]Miter Profiles'!$AC$295-'[1]Outside Edges'!$B179)&gt;=5,'[1]Outside Edges'!$Q179="Yes"),"Yes","No")</f>
        <v>Yes</v>
      </c>
      <c r="KI180" s="197" t="str">
        <f>IF(AND((RIGHT($KI$3,2)-'[1]Miter Profiles'!$AC$296-'[1]Outside Edges'!$B179)&gt;=5,'[1]Outside Edges'!$Q179="Yes"),"Yes","No")</f>
        <v>Yes</v>
      </c>
      <c r="KJ180" s="201" t="str">
        <f>IF(AND((RIGHT($KJ$3,2)-'[1]Miter Profiles'!$AC$297-'[1]Outside Edges'!$B179)&gt;=5,'[1]Outside Edges'!$Q179="Yes"),"Yes","No")</f>
        <v>Yes</v>
      </c>
      <c r="KK180" s="201" t="str">
        <f>IF(AND((RIGHT($KK$3,2)-'[1]Miter Profiles'!$AC$298-'[1]Outside Edges'!$B179)&gt;=5,'[1]Outside Edges'!$Q179="Yes"),"Yes","No")</f>
        <v>Yes</v>
      </c>
      <c r="KL180" s="201" t="str">
        <f>IF(AND((RIGHT($KL$3,2)-'[1]Miter Profiles'!$AC$299-'[1]Outside Edges'!$B179)&gt;=5,'[1]Outside Edges'!$Q179="Yes"),"Yes","No")</f>
        <v>Yes</v>
      </c>
      <c r="KM180" s="197" t="str">
        <f>IF(AND((RIGHT($KM$3,2)-'[1]Miter Profiles'!$AC$300-'[1]Outside Edges'!$B179)&gt;=5,'[1]Outside Edges'!$Q179="Yes"),"Yes","No")</f>
        <v>Yes</v>
      </c>
      <c r="KN180" s="197" t="str">
        <f>IF(AND((RIGHT($KN$3,2)-'[1]Miter Profiles'!$AC$301-'[1]Outside Edges'!$B179)&gt;=5,'[1]Outside Edges'!$Q179="Yes"),"Yes","No")</f>
        <v>Yes</v>
      </c>
      <c r="KO180" s="197" t="str">
        <f>IF(AND((RIGHT($KO$3,2)-'[1]Miter Profiles'!$AC$302-'[1]Outside Edges'!$B179)&gt;=5,'[1]Outside Edges'!$Q179="Yes"),"Yes","No")</f>
        <v>Yes</v>
      </c>
      <c r="KP180" s="201" t="str">
        <f>IF(AND((RIGHT($KP$3,2)-'[1]Miter Profiles'!$AC$303-'[1]Outside Edges'!$B179)&gt;=5,'[1]Outside Edges'!$Q179="Yes"),"Yes","No")</f>
        <v>Yes</v>
      </c>
      <c r="KQ180" s="201" t="str">
        <f>IF(AND((RIGHT($KQ$3,2)-'[1]Miter Profiles'!$AC$304-'[1]Outside Edges'!$B179)&gt;=5,'[1]Outside Edges'!$Q179="Yes"),"Yes","No")</f>
        <v>Yes</v>
      </c>
      <c r="KR180" s="201" t="str">
        <f>IF(AND((RIGHT($KR$3,2)-'[1]Miter Profiles'!$AC$305-'[1]Outside Edges'!$B179)&gt;=5,'[1]Outside Edges'!$Q179="Yes"),"Yes","No")</f>
        <v>Yes</v>
      </c>
      <c r="KS180" s="197" t="str">
        <f>IF(AND((RIGHT($KS$3,2)-'[1]Miter Profiles'!$AC$306-'[1]Outside Edges'!$B179)&gt;=5,'[1]Outside Edges'!$Q179="Yes"),"Yes","No")</f>
        <v>Yes</v>
      </c>
      <c r="KT180" s="197" t="str">
        <f>IF(AND((RIGHT($KT$3,2)-'[1]Miter Profiles'!$AC$307-'[1]Outside Edges'!$B179)&gt;=5,'[1]Outside Edges'!$Q179="Yes"),"Yes","No")</f>
        <v>Yes</v>
      </c>
      <c r="KU180" s="197" t="str">
        <f>IF(AND((RIGHT($KU$3,2)-'[1]Miter Profiles'!$AC$308-'[1]Outside Edges'!$B179)&gt;=5,'[1]Outside Edges'!$Q179="Yes"),"Yes","No")</f>
        <v>Yes</v>
      </c>
      <c r="KV180" s="201" t="str">
        <f>IF(AND((RIGHT($KV$3,2)-'[1]Miter Profiles'!$AC$309-'[1]Outside Edges'!$B179)&gt;=5,'[1]Outside Edges'!$Q179="Yes"),"Yes","No")</f>
        <v>No</v>
      </c>
      <c r="KW180" s="201" t="str">
        <f>IF(AND((RIGHT($KW$3,2)-'[1]Miter Profiles'!$AC$310-'[1]Outside Edges'!$B179)&gt;=5,'[1]Outside Edges'!$Q179="Yes"),"Yes","No")</f>
        <v>Yes</v>
      </c>
      <c r="KX180" s="201" t="str">
        <f>IF(AND((RIGHT($KX$3,2)-'[1]Miter Profiles'!$AC$311-'[1]Outside Edges'!$B179)&gt;=5,'[1]Outside Edges'!$Q179="Yes"),"Yes","No")</f>
        <v>Yes</v>
      </c>
      <c r="KY180" s="197" t="str">
        <f>IF(AND((RIGHT($KY$3,2)-'[1]Miter Profiles'!$AC$312-'[1]Outside Edges'!$B179)&gt;=5,'[1]Outside Edges'!$Q179="Yes"),"Yes","No")</f>
        <v>No</v>
      </c>
      <c r="KZ180" s="197" t="str">
        <f>IF(AND((RIGHT($KZ$3,2)-'[1]Miter Profiles'!$AC$313-'[1]Outside Edges'!$B179)&gt;=5,'[1]Outside Edges'!$Q179="Yes"),"Yes","No")</f>
        <v>Yes</v>
      </c>
      <c r="LA180" s="197" t="str">
        <f>IF(AND((RIGHT($LA$3,2)-'[1]Miter Profiles'!$AC$314-'[1]Outside Edges'!$B179)&gt;=5,'[1]Outside Edges'!$Q179="Yes"),"Yes","No")</f>
        <v>Yes</v>
      </c>
      <c r="LB180" s="201" t="str">
        <f>IF(AND((RIGHT($LB$3,2)-'[1]Miter Profiles'!$AC$315-'[1]Outside Edges'!$B179)&gt;=5,'[1]Outside Edges'!$Q179="Yes"),"Yes","No")</f>
        <v>No</v>
      </c>
      <c r="LC180" s="201" t="str">
        <f>IF(AND((RIGHT($LC$3,2)-'[1]Miter Profiles'!$AC$316-'[1]Outside Edges'!$B179)&gt;=5,'[1]Outside Edges'!$Q179="Yes"),"Yes","No")</f>
        <v>No</v>
      </c>
      <c r="LD180" s="201" t="str">
        <f>IF(AND((RIGHT($LD$3,2)-'[1]Miter Profiles'!$AC$317-'[1]Outside Edges'!$B179)&gt;=5,'[1]Outside Edges'!$Q179="Yes"),"Yes","No")</f>
        <v>No</v>
      </c>
      <c r="LE180" s="201" t="str">
        <f>IF(AND((RIGHT($LE$3,2)-'[1]Miter Profiles'!$AC$318-'[1]Outside Edges'!$B179)&gt;=5,'[1]Outside Edges'!$Q179="Yes"),"Yes","No")</f>
        <v>No</v>
      </c>
      <c r="LF180" s="197" t="str">
        <f>IF(AND((RIGHT($LF$3,2)-'[1]Miter Profiles'!$AC$319-'[1]Outside Edges'!$B179)&gt;=5,'[1]Outside Edges'!$Q179="Yes"),"Yes","No")</f>
        <v>No</v>
      </c>
      <c r="LG180" s="197" t="str">
        <f>IF(AND((RIGHT($LG$3,2)-'[1]Miter Profiles'!$AC$320-'[1]Outside Edges'!$B179)&gt;=5,'[1]Outside Edges'!$Q179="Yes"),"Yes","No")</f>
        <v>No</v>
      </c>
      <c r="LH180" s="197" t="str">
        <f>IF(AND((RIGHT($LH$3,2)-'[1]Miter Profiles'!$AC$321-'[1]Outside Edges'!$B179)&gt;=5,'[1]Outside Edges'!$Q179="Yes"),"Yes","No")</f>
        <v>No</v>
      </c>
      <c r="LI180" s="197" t="str">
        <f>IF(AND((RIGHT($LI$3,2)-'[1]Miter Profiles'!$AC$322-'[1]Outside Edges'!$B179)&gt;=5,'[1]Outside Edges'!$Q179="Yes"),"Yes","No")</f>
        <v>No</v>
      </c>
      <c r="LJ180" s="201" t="str">
        <f>IF(AND((RIGHT($LJ$3,2)-'[1]Miter Profiles'!$AC$323-'[1]Outside Edges'!$B179)&gt;=5,'[1]Outside Edges'!$Q179="Yes"),"Yes","No")</f>
        <v>No</v>
      </c>
      <c r="LK180" s="201" t="str">
        <f>IF(AND((RIGHT($LK$3,2)-'[1]Miter Profiles'!$AC$324-'[1]Outside Edges'!$B179)&gt;=5,'[1]Outside Edges'!$Q179="Yes"),"Yes","No")</f>
        <v>Yes</v>
      </c>
      <c r="LL180" s="201" t="str">
        <f>IF(AND((RIGHT($LL$3,2)-'[1]Miter Profiles'!$AC$325-'[1]Outside Edges'!$B179)&gt;=5,'[1]Outside Edges'!$Q179="Yes"),"Yes","No")</f>
        <v>Yes</v>
      </c>
      <c r="LM180" s="197" t="str">
        <f>IF(AND((RIGHT($LM$3,2)-'[1]Miter Profiles'!$AC$326-'[1]Outside Edges'!$B179)&gt;=5,'[1]Outside Edges'!$Q179="Yes"),"Yes","No")</f>
        <v>Yes</v>
      </c>
      <c r="LN180" s="197" t="str">
        <f>IF(AND((RIGHT($LN$3,2)-'[1]Miter Profiles'!$AC$327-'[1]Outside Edges'!$B179)&gt;=5,'[1]Outside Edges'!$Q179="Yes"),"Yes","No")</f>
        <v>Yes</v>
      </c>
      <c r="LO180" s="197" t="str">
        <f>IF(AND((RIGHT($LO$3,2)-'[1]Miter Profiles'!$AC$328-'[1]Outside Edges'!$B179)&gt;=5,'[1]Outside Edges'!$Q179="Yes"),"Yes","No")</f>
        <v>Yes</v>
      </c>
      <c r="LP180" s="201" t="str">
        <f>IF(AND((RIGHT($LP$3,2)-'[1]Miter Profiles'!$AC$329-'[1]Outside Edges'!$B179)&gt;=5,'[1]Outside Edges'!$Q179="Yes"),"Yes","No")</f>
        <v>No</v>
      </c>
      <c r="LQ180" s="201" t="str">
        <f>IF(AND((RIGHT($LQ$3,2)-'[1]Miter Profiles'!$AC$330-'[1]Outside Edges'!$B179)&gt;=5,'[1]Outside Edges'!$Q179="Yes"),"Yes","No")</f>
        <v>Yes</v>
      </c>
      <c r="LR180" s="201" t="str">
        <f>IF(AND((RIGHT($LR$3,2)-'[1]Miter Profiles'!$AC$331-'[1]Outside Edges'!$B179)&gt;=5,'[1]Outside Edges'!$Q179="Yes"),"Yes","No")</f>
        <v>Yes</v>
      </c>
      <c r="LS180" s="197" t="str">
        <f>IF(AND((RIGHT($LS$3,2)-'[1]Miter Profiles'!$AC$332-'[1]Outside Edges'!$B179)&gt;=5,'[1]Outside Edges'!$Q179="Yes"),"Yes","No")</f>
        <v>No</v>
      </c>
      <c r="LT180" s="197" t="str">
        <f>IF(AND((RIGHT($LT$3,2)-'[1]Miter Profiles'!$AC$333-'[1]Outside Edges'!$B179)&gt;=5,'[1]Outside Edges'!$Q179="Yes"),"Yes","No")</f>
        <v>Yes</v>
      </c>
      <c r="LU180" s="197" t="str">
        <f>IF(AND((RIGHT($LU$3,2)-'[1]Miter Profiles'!$AC$334-'[1]Outside Edges'!$B179)&gt;=5,'[1]Outside Edges'!$Q179="Yes"),"Yes","No")</f>
        <v>Yes</v>
      </c>
      <c r="LV180" s="201" t="str">
        <f>IF(AND((RIGHT($LV$3,2)-'[1]Miter Profiles'!$AC$335-'[1]Outside Edges'!$B179)&gt;=5,'[1]Outside Edges'!$Q179="Yes"),"Yes","No")</f>
        <v>No</v>
      </c>
      <c r="LW180" s="201" t="str">
        <f>IF(AND((RIGHT($LW$3,2)-'[1]Miter Profiles'!$AC$336-'[1]Outside Edges'!$B179)&gt;=5,'[1]Outside Edges'!$Q179="Yes"),"Yes","No")</f>
        <v>Yes</v>
      </c>
      <c r="LX180" s="201" t="str">
        <f>IF(AND((RIGHT($LX$3,2)-'[1]Miter Profiles'!$AC$337-'[1]Outside Edges'!$B179)&gt;=5,'[1]Outside Edges'!$Q179="Yes"),"Yes","No")</f>
        <v>Yes</v>
      </c>
      <c r="LY180" s="197" t="str">
        <f>IF(AND((RIGHT($LY$3,2)-'[1]Miter Profiles'!$AC$338-'[1]Outside Edges'!$B179)&gt;=5,'[1]Outside Edges'!$Q179="Yes"),"Yes","No")</f>
        <v>No</v>
      </c>
      <c r="LZ180" s="197" t="str">
        <f>IF(AND((RIGHT($LZ$3,2)-'[1]Miter Profiles'!$AC$339-'[1]Outside Edges'!$B179)&gt;=5,'[1]Outside Edges'!$Q179="Yes"),"Yes","No")</f>
        <v>Yes</v>
      </c>
      <c r="MA180" s="197" t="str">
        <f>IF(AND((RIGHT($MA$3,2)-'[1]Miter Profiles'!$AC$340-'[1]Outside Edges'!$B179)&gt;=5,'[1]Outside Edges'!$Q179="Yes"),"Yes","No")</f>
        <v>Yes</v>
      </c>
      <c r="MB180" s="201" t="str">
        <f>IF(AND((RIGHT($MB$3,2)-'[1]Miter Profiles'!$AC$341-'[1]Outside Edges'!$B179)&gt;=5,'[1]Outside Edges'!$Q179="Yes"),"Yes","No")</f>
        <v>No</v>
      </c>
      <c r="MC180" s="201" t="str">
        <f>IF(AND((RIGHT($MC$3,2)-'[1]Miter Profiles'!$AC$342-'[1]Outside Edges'!$B179)&gt;=5,'[1]Outside Edges'!$Q179="Yes"),"Yes","No")</f>
        <v>Yes</v>
      </c>
      <c r="MD180" s="201" t="str">
        <f>IF(AND((RIGHT($MD$3,2)-'[1]Miter Profiles'!$AC$343-'[1]Outside Edges'!$B179)&gt;=5,'[1]Outside Edges'!$Q179="Yes"),"Yes","No")</f>
        <v>Yes</v>
      </c>
      <c r="ME180" s="197" t="str">
        <f>IF(AND((RIGHT($ME$3,2)-'[1]Miter Profiles'!$AC$344-'[1]Outside Edges'!$B179)&gt;=5,'[1]Outside Edges'!$Q179="Yes"),"Yes","No")</f>
        <v>Yes</v>
      </c>
      <c r="MF180" s="197" t="str">
        <f>IF(AND((RIGHT($MF$3,2)-'[1]Miter Profiles'!$AC$345-'[1]Outside Edges'!$B179)&gt;=5,'[1]Outside Edges'!$Q179="Yes"),"Yes","No")</f>
        <v>Yes</v>
      </c>
      <c r="MG180" s="197" t="str">
        <f>IF(AND((RIGHT($MG$3,2)-'[1]Miter Profiles'!$AC$346-'[1]Outside Edges'!$B179)&gt;=5,'[1]Outside Edges'!$Q179="Yes"),"Yes","No")</f>
        <v>Yes</v>
      </c>
      <c r="MH180" s="201" t="str">
        <f>IF(AND((RIGHT($MH$3,2)-'[1]Miter Profiles'!$AC$347-'[1]Outside Edges'!$B179)&gt;=5,'[1]Outside Edges'!$Q179="Yes"),"Yes","No")</f>
        <v>Yes</v>
      </c>
      <c r="MI180" s="201" t="str">
        <f>IF(AND((RIGHT($MI$3,2)-'[1]Miter Profiles'!$AC$348-'[1]Outside Edges'!$B179)&gt;=5,'[1]Outside Edges'!$Q179="Yes"),"Yes","No")</f>
        <v>Yes</v>
      </c>
      <c r="MJ180" s="201" t="str">
        <f>IF(AND((RIGHT($MJ$3,2)-'[1]Miter Profiles'!$AC$349-'[1]Outside Edges'!$B179)&gt;=5,'[1]Outside Edges'!$Q179="Yes"),"Yes","No")</f>
        <v>Yes</v>
      </c>
      <c r="MK180" s="197" t="str">
        <f>IF(AND((RIGHT($MK$3,2)-'[1]Miter Profiles'!$AC$350-'[1]Outside Edges'!$B179)&gt;=5,'[1]Outside Edges'!$Q179="Yes"),"Yes","No")</f>
        <v>Yes</v>
      </c>
      <c r="ML180" s="197" t="str">
        <f>IF(AND((RIGHT($ML$3,2)-'[1]Miter Profiles'!$AC$351-'[1]Outside Edges'!$B179)&gt;=5,'[1]Outside Edges'!$Q179="Yes"),"Yes","No")</f>
        <v>Yes</v>
      </c>
      <c r="MM180" s="197" t="str">
        <f>IF(AND((RIGHT($MM$3,2)-'[1]Miter Profiles'!$AC$352-'[1]Outside Edges'!$B179)&gt;=5,'[1]Outside Edges'!$Q179="Yes"),"Yes","No")</f>
        <v>Yes</v>
      </c>
      <c r="MN180" s="201" t="str">
        <f>IF(AND((RIGHT($MK$3,2)-'[1]Miter Profiles'!$AC$353-'[1]Outside Edges'!$B179)&gt;=5,'[1]Outside Edges'!$Q179="Yes"),"Yes","No")</f>
        <v>Yes</v>
      </c>
      <c r="MO180" s="201" t="str">
        <f>IF(AND((RIGHT($ML$3,2)-'[1]Miter Profiles'!$AC$354-'[1]Outside Edges'!$B179)&gt;=5,'[1]Outside Edges'!$Q179="Yes"),"Yes","No")</f>
        <v>Yes</v>
      </c>
      <c r="MP180" s="201" t="str">
        <f>IF(AND((RIGHT($MM$3,2)-'[1]Miter Profiles'!$AC$355-'[1]Outside Edges'!$B179)&gt;=5,'[1]Outside Edges'!$Q179="Yes"),"Yes","No")</f>
        <v>Yes</v>
      </c>
      <c r="MQ180" s="197" t="str">
        <f>IF(AND((RIGHT($MK$3,2)-'[1]Miter Profiles'!$AC$356-'[1]Outside Edges'!$B179)&gt;=5,'[1]Outside Edges'!$Q179="Yes"),"Yes","No")</f>
        <v>No</v>
      </c>
      <c r="MR180" s="197" t="str">
        <f>IF(AND((RIGHT($ML$3,2)-'[1]Miter Profiles'!$AC$357-'[1]Outside Edges'!$B179)&gt;=5,'[1]Outside Edges'!$Q179="Yes"),"Yes","No")</f>
        <v>Yes</v>
      </c>
      <c r="MS180" s="197" t="str">
        <f>IF(AND((RIGHT($MM$3,2)-'[1]Miter Profiles'!$AC$358-'[1]Outside Edges'!$B179)&gt;=5,'[1]Outside Edges'!$Q179="Yes"),"Yes","No")</f>
        <v>Yes</v>
      </c>
      <c r="MT180" s="201" t="str">
        <f>IF(AND((RIGHT($MK$3,2)-'[1]Miter Profiles'!$AC$359-'[1]Outside Edges'!$B179)&gt;=5,'[1]Outside Edges'!$Q179="Yes"),"Yes","No")</f>
        <v>No</v>
      </c>
      <c r="MU180" s="201" t="str">
        <f>IF(AND((RIGHT($ML$3,2)-'[1]Miter Profiles'!$AC$360-'[1]Outside Edges'!$B179)&gt;=5,'[1]Outside Edges'!$Q179="Yes"),"Yes","No")</f>
        <v>Yes</v>
      </c>
      <c r="MV180" s="201" t="str">
        <f>IF(AND((RIGHT($MM$3,2)-'[1]Miter Profiles'!$AC$361-'[1]Outside Edges'!$B179)&gt;=5,'[1]Outside Edges'!$Q179="Yes"),"Yes","No")</f>
        <v>Yes</v>
      </c>
    </row>
    <row r="181" spans="1:360" thickBot="1" x14ac:dyDescent="0.25">
      <c r="A181" s="371" t="str">
        <f>IF('[1]Outside Edges'!$A180&lt;&gt;"",'[1]Outside Edges'!$A180,"")</f>
        <v>D178 AM</v>
      </c>
      <c r="B181" s="7" t="str">
        <f>IF(AND((RIGHT($B$3,2)-'[1]Miter Profiles'!$AC$3-'[1]Outside Edges'!$B180)&gt;=5,'[1]Outside Edges'!$Q180="Yes"),"Yes","No")</f>
        <v>Yes</v>
      </c>
      <c r="C181" s="7" t="str">
        <f>IF(AND((RIGHT($C$3,2)-'[1]Miter Profiles'!$AC$4-'[1]Outside Edges'!$B180)&gt;=5,'[1]Outside Edges'!$Q180="Yes"),"Yes","No")</f>
        <v>Yes</v>
      </c>
      <c r="D181" s="63" t="str">
        <f>IF(AND((RIGHT($D$3,2)-'[1]Miter Profiles'!$AC$5-'[1]Outside Edges'!$B180)&gt;=5,'[1]Outside Edges'!$Q180="Yes"),"Yes","No")</f>
        <v>Yes</v>
      </c>
      <c r="E181" s="64" t="str">
        <f>IF(AND((RIGHT($E$3,2)-'[1]Miter Profiles'!$AC$6-'[1]Outside Edges'!$B180)&gt;=5,'[1]Outside Edges'!$Q180="Yes"),"Yes","No")</f>
        <v>Yes</v>
      </c>
      <c r="F181" s="8" t="str">
        <f>IF(AND((RIGHT($F$3,2)-'[1]Miter Profiles'!$AC$7-'[1]Outside Edges'!$B180)&gt;=5,'[1]Outside Edges'!$Q180="Yes"),"Yes","No")</f>
        <v>Yes</v>
      </c>
      <c r="G181" s="65" t="str">
        <f>IF(AND((RIGHT($G$3,2)-'[1]Miter Profiles'!$AC$8-'[1]Outside Edges'!$B180)&gt;=5,'[1]Outside Edges'!$Q180="Yes"),"Yes","No")</f>
        <v>Yes</v>
      </c>
      <c r="H181" s="7" t="str">
        <f>IF(AND((RIGHT($H$3,2)-'[1]Miter Profiles'!$AC$9-'[1]Outside Edges'!$B180)&gt;=5,'[1]Outside Edges'!$Q180="Yes"),"Yes","No")</f>
        <v>Yes</v>
      </c>
      <c r="I181" s="7" t="str">
        <f>IF(AND((RIGHT($I$3,2)-'[1]Miter Profiles'!$AC$10-'[1]Outside Edges'!$B180)&gt;=5,'[1]Outside Edges'!$Q180="Yes"),"Yes","No")</f>
        <v>Yes</v>
      </c>
      <c r="J181" s="63" t="str">
        <f>IF(AND((RIGHT($J$3,2)-'[1]Miter Profiles'!$AC$11-'[1]Outside Edges'!$B180)&gt;=5,'[1]Outside Edges'!$Q180="Yes"),"Yes","No")</f>
        <v>Yes</v>
      </c>
      <c r="K181" s="64" t="str">
        <f>IF(AND((RIGHT($K$3,2)-'[1]Miter Profiles'!$AC$12-'[1]Outside Edges'!$B180)&gt;=5,'[1]Outside Edges'!$Q180="Yes"),"Yes","No")</f>
        <v>Yes</v>
      </c>
      <c r="L181" s="8" t="str">
        <f>IF(AND((RIGHT($L$3,2)-'[1]Miter Profiles'!$AC$13-'[1]Outside Edges'!$B180)&gt;=5,'[1]Outside Edges'!$Q180="Yes"),"Yes","No")</f>
        <v>Yes</v>
      </c>
      <c r="M181" s="65" t="str">
        <f>IF(AND((RIGHT($M$3,2)-'[1]Miter Profiles'!$AC$14-'[1]Outside Edges'!$B180)&gt;=5,'[1]Outside Edges'!$Q180="Yes"),"Yes","No")</f>
        <v>Yes</v>
      </c>
      <c r="N181" s="7" t="str">
        <f>IF(AND((RIGHT($N$3,2)-'[1]Miter Profiles'!$AC$15-'[1]Outside Edges'!$B180)&gt;=4,'[1]Outside Edges'!$Q180="Yes"),"Yes","No")</f>
        <v>Yes</v>
      </c>
      <c r="O181" s="7" t="str">
        <f>IF(AND((RIGHT($O$3,2)-'[1]Miter Profiles'!$AC$16-'[1]Outside Edges'!$B180)&gt;=5,'[1]Outside Edges'!$Q180="Yes"),"Yes","No")</f>
        <v>Yes</v>
      </c>
      <c r="P181" s="63" t="str">
        <f>IF(AND((RIGHT($P$3,2)-'[1]Miter Profiles'!$AC$17-'[1]Outside Edges'!$B180)&gt;=5,'[1]Outside Edges'!$Q180="Yes"),"Yes","No")</f>
        <v>Yes</v>
      </c>
      <c r="Q181" s="64" t="str">
        <f>IF(AND((RIGHT($Q$3,2)-'[1]Miter Profiles'!$AC$18-'[1]Outside Edges'!$B180)&gt;=5,'[1]Outside Edges'!$Q180="Yes"),"Yes","No")</f>
        <v>No</v>
      </c>
      <c r="R181" s="8" t="str">
        <f>IF(AND((RIGHT($R$3,2)-'[1]Miter Profiles'!$AC$19-'[1]Outside Edges'!$B180)&gt;=5,'[1]Outside Edges'!$Q180="Yes"),"Yes","No")</f>
        <v>Yes</v>
      </c>
      <c r="S181" s="65" t="str">
        <f>IF(AND((RIGHT($S$3,2)-'[1]Miter Profiles'!$AC$20-'[1]Outside Edges'!$B180)&gt;=5,'[1]Outside Edges'!$Q180="Yes"),"Yes","No")</f>
        <v>Yes</v>
      </c>
      <c r="T181" s="7" t="str">
        <f>IF(AND((RIGHT($T$3,2)-'[1]Miter Profiles'!$AC$21-'[1]Outside Edges'!$B180)&gt;=5,'[1]Outside Edges'!$Q180="Yes"),"Yes","No")</f>
        <v>Yes</v>
      </c>
      <c r="U181" s="7" t="str">
        <f>IF(AND((RIGHT($U$3,2)-'[1]Miter Profiles'!$AC$22-'[1]Outside Edges'!$B180)&gt;=5,'[1]Outside Edges'!$Q180="Yes"),"Yes","No")</f>
        <v>Yes</v>
      </c>
      <c r="V181" s="63" t="str">
        <f>IF(AND((RIGHT($V$3,2)-'[1]Miter Profiles'!$AC$23-'[1]Outside Edges'!$B180)&gt;=5,'[1]Outside Edges'!$Q180="Yes"),"Yes","No")</f>
        <v>Yes</v>
      </c>
      <c r="W181" s="64" t="str">
        <f>IF(AND((RIGHT($W$3,2)-'[1]Miter Profiles'!$AC$24-'[1]Outside Edges'!$B180)&gt;=5,'[1]Outside Edges'!$Q180="Yes"),"Yes","No")</f>
        <v>No</v>
      </c>
      <c r="X181" s="8" t="str">
        <f>IF(AND((RIGHT($X$3,2)-'[1]Miter Profiles'!$AC$25-'[1]Outside Edges'!$B180)&gt;=5,'[1]Outside Edges'!$Q180="Yes"),"Yes","No")</f>
        <v>Yes</v>
      </c>
      <c r="Y181" s="65" t="str">
        <f>IF(AND((RIGHT($Y$3,2)-'[1]Miter Profiles'!$AC$26-'[1]Outside Edges'!$B180)&gt;=5,'[1]Outside Edges'!$Q180="Yes"),"Yes","No")</f>
        <v>Yes</v>
      </c>
      <c r="Z181" s="7" t="str">
        <f>IF(AND((RIGHT($Z$3,2)-'[1]Miter Profiles'!$AC$27-'[1]Outside Edges'!$B180)&gt;=5,'[1]Outside Edges'!$Q180="Yes"),"Yes","No")</f>
        <v>Yes</v>
      </c>
      <c r="AA181" s="7" t="str">
        <f>IF(AND((RIGHT($AA$3,2)-'[1]Miter Profiles'!$AC$28-'[1]Outside Edges'!$B180)&gt;=5,'[1]Outside Edges'!$Q180="Yes"),"Yes","No")</f>
        <v>Yes</v>
      </c>
      <c r="AB181" s="63" t="str">
        <f>IF(AND((RIGHT($AB$3,2)-'[1]Miter Profiles'!$AC$29-'[1]Outside Edges'!$B180)&gt;=5,'[1]Outside Edges'!$Q180="Yes"),"Yes","No")</f>
        <v>Yes</v>
      </c>
      <c r="AC181" s="64" t="str">
        <f>IF(AND((RIGHT($AC$3,2)-'[1]Miter Profiles'!$AC$30-'[1]Outside Edges'!$B180)&gt;=5,'[1]Outside Edges'!$Q180="Yes"),"Yes","No")</f>
        <v>Yes</v>
      </c>
      <c r="AD181" s="8" t="str">
        <f>IF(AND((RIGHT($AD$3,2)-'[1]Miter Profiles'!$AC$31-'[1]Outside Edges'!$B180)&gt;=5,'[1]Outside Edges'!$Q180="Yes"),"Yes","No")</f>
        <v>Yes</v>
      </c>
      <c r="AE181" s="65" t="str">
        <f>IF(AND((RIGHT($AE$3,2)-'[1]Miter Profiles'!$AC$32-'[1]Outside Edges'!$B180)&gt;=5,'[1]Outside Edges'!$Q180="Yes"),"Yes","No")</f>
        <v>Yes</v>
      </c>
      <c r="AF181" s="7" t="str">
        <f>IF(AND((RIGHT($AF$3,2)-'[1]Miter Profiles'!$AC$33-'[1]Outside Edges'!$B180)&gt;=5,'[1]Outside Edges'!$Q180="Yes"),"Yes","No")</f>
        <v>Yes</v>
      </c>
      <c r="AG181" s="7" t="str">
        <f>IF(AND((RIGHT($AG$3,2)-'[1]Miter Profiles'!$AC$34-'[1]Outside Edges'!$B180)&gt;=5,'[1]Outside Edges'!$Q180="Yes"),"Yes","No")</f>
        <v>Yes</v>
      </c>
      <c r="AH181" s="63" t="str">
        <f>IF(AND((RIGHT($AH$3,2)-'[1]Miter Profiles'!$AC$35-'[1]Outside Edges'!$B180)&gt;=5,'[1]Outside Edges'!$Q180="Yes"),"Yes","No")</f>
        <v>Yes</v>
      </c>
      <c r="AI181" s="64" t="str">
        <f>IF(AND((RIGHT($AI$3,2)-'[1]Miter Profiles'!$AC$36-'[1]Outside Edges'!$B180)&gt;=5,'[1]Outside Edges'!$Q180="Yes"),"Yes","No")</f>
        <v>Yes</v>
      </c>
      <c r="AJ181" s="8" t="str">
        <f>IF(AND((RIGHT($AJ$3,2)-'[1]Miter Profiles'!$AC$37-'[1]Outside Edges'!$B180)&gt;=5,'[1]Outside Edges'!$Q180="Yes"),"Yes","No")</f>
        <v>Yes</v>
      </c>
      <c r="AK181" s="65" t="str">
        <f>IF(AND((RIGHT($AK$3,2)-'[1]Miter Profiles'!$AC$38-'[1]Outside Edges'!$B180)&gt;=5,'[1]Outside Edges'!$Q180="Yes"),"Yes","No")</f>
        <v>Yes</v>
      </c>
      <c r="AL181" s="7" t="str">
        <f>IF(AND((RIGHT($AL$3,2)-'[1]Miter Profiles'!$AC$39-'[1]Outside Edges'!$B180)&gt;=5,'[1]Outside Edges'!$Q180="Yes"),"Yes","No")</f>
        <v>Yes</v>
      </c>
      <c r="AM181" s="7" t="str">
        <f>IF(AND((RIGHT($AM$3,2)-'[1]Miter Profiles'!$AC$40-'[1]Outside Edges'!$B180)&gt;=5,'[1]Outside Edges'!$Q180="Yes"),"Yes","No")</f>
        <v>Yes</v>
      </c>
      <c r="AN181" s="63" t="str">
        <f>IF(AND((RIGHT($AN$3,2)-'[1]Miter Profiles'!$AC$41-'[1]Outside Edges'!$B180)&gt;=5,'[1]Outside Edges'!$Q180="Yes"),"Yes","No")</f>
        <v>Yes</v>
      </c>
      <c r="AO181" s="64" t="str">
        <f>IF(AND((RIGHT($AO$3,2)-'[1]Miter Profiles'!$AC$42-'[1]Outside Edges'!$B180)&gt;=5,'[1]Outside Edges'!$Q180="Yes"),"Yes","No")</f>
        <v>Yes</v>
      </c>
      <c r="AP181" s="8" t="str">
        <f>IF(AND((RIGHT($AP$3,2)-'[1]Miter Profiles'!$AC$43-'[1]Outside Edges'!$B180)&gt;=5,'[1]Outside Edges'!$Q180="Yes"),"Yes","No")</f>
        <v>Yes</v>
      </c>
      <c r="AQ181" s="65" t="str">
        <f>IF(AND((RIGHT($AQ$3,2)-'[1]Miter Profiles'!$AC$44-'[1]Outside Edges'!$B180)&gt;=5,'[1]Outside Edges'!$Q180="Yes"),"Yes","No")</f>
        <v>Yes</v>
      </c>
      <c r="AR181" s="7" t="str">
        <f>IF(AND((RIGHT($AR$3,2)-'[1]Miter Profiles'!$AC$45-'[1]Outside Edges'!$B180)&gt;=5,'[1]Outside Edges'!$Q180="Yes"),"Yes","No")</f>
        <v>Yes</v>
      </c>
      <c r="AS181" s="7" t="str">
        <f>IF(AND((RIGHT($AS$3,2)-'[1]Miter Profiles'!$AC$46-'[1]Outside Edges'!$B180)&gt;=5,'[1]Outside Edges'!$Q180="Yes"),"Yes","No")</f>
        <v>Yes</v>
      </c>
      <c r="AT181" s="63" t="str">
        <f>IF(AND((RIGHT($AT$3,2)-'[1]Miter Profiles'!$AC$47-'[1]Outside Edges'!$B180)&gt;=5,'[1]Outside Edges'!$Q180="Yes"),"Yes","No")</f>
        <v>Yes</v>
      </c>
      <c r="AU181" s="64" t="str">
        <f>IF(AND((RIGHT($AU$3,2)-'[1]Miter Profiles'!$AC$48-'[1]Outside Edges'!$B180)&gt;=5,'[1]Outside Edges'!$Q180="Yes"),"Yes","No")</f>
        <v>Yes</v>
      </c>
      <c r="AV181" s="8" t="str">
        <f>IF(AND((RIGHT($AV$3,2)-'[1]Miter Profiles'!$AC$49-'[1]Outside Edges'!$B180)&gt;=5,'[1]Outside Edges'!$Q180="Yes"),"Yes","No")</f>
        <v>Yes</v>
      </c>
      <c r="AW181" s="65" t="str">
        <f>IF(AND((RIGHT($AW$3,2)-'[1]Miter Profiles'!$AC$50-'[1]Outside Edges'!$B180)&gt;=5,'[1]Outside Edges'!$Q180="Yes"),"Yes","No")</f>
        <v>Yes</v>
      </c>
      <c r="AX181" s="7" t="str">
        <f>IF(AND((RIGHT($AX$3,2)-'[1]Miter Profiles'!$AC$51-'[1]Outside Edges'!$B180)&gt;=5,'[1]Outside Edges'!$Q180="Yes"),"Yes","No")</f>
        <v>Yes</v>
      </c>
      <c r="AY181" s="7" t="str">
        <f>IF(AND((RIGHT($AY$3,2)-'[1]Miter Profiles'!$AC$52-'[1]Outside Edges'!$B180)&gt;=5,'[1]Outside Edges'!$Q180="Yes"),"Yes","No")</f>
        <v>Yes</v>
      </c>
      <c r="AZ181" s="63" t="str">
        <f>IF(AND((RIGHT($AZ$3,2)-'[1]Miter Profiles'!$AC$53-'[1]Outside Edges'!$B180)&gt;=5,'[1]Outside Edges'!$Q180="Yes"),"Yes","No")</f>
        <v>Yes</v>
      </c>
      <c r="BA181" s="64" t="str">
        <f>IF(AND((RIGHT($BA$3,2)-'[1]Miter Profiles'!$AC$54-'[1]Outside Edges'!$B180)&gt;=5,'[1]Outside Edges'!$Q180="Yes"),"Yes","No")</f>
        <v>Yes</v>
      </c>
      <c r="BB181" s="8" t="str">
        <f>IF(AND((RIGHT($BB$3,2)-'[1]Miter Profiles'!$AC$55-'[1]Outside Edges'!$B180)&gt;=5,'[1]Outside Edges'!$Q180="Yes"),"Yes","No")</f>
        <v>Yes</v>
      </c>
      <c r="BC181" s="65" t="str">
        <f>IF(AND((RIGHT($BC$3,2)-'[1]Miter Profiles'!$AC$56-'[1]Outside Edges'!$B180)&gt;=5,'[1]Outside Edges'!$Q180="Yes"),"Yes","No")</f>
        <v>Yes</v>
      </c>
      <c r="BD181" s="7" t="str">
        <f>IF(AND((RIGHT($BD$3,2)-'[1]Miter Profiles'!$AC$57-'[1]Outside Edges'!$B180)&gt;=5,'[1]Outside Edges'!$Q180="Yes"),"Yes","No")</f>
        <v>Yes</v>
      </c>
      <c r="BE181" s="7" t="str">
        <f>IF(AND((RIGHT($BE$3,2)-'[1]Miter Profiles'!$AC$58-'[1]Outside Edges'!$B180)&gt;=5,'[1]Outside Edges'!$Q180="Yes"),"Yes","No")</f>
        <v>Yes</v>
      </c>
      <c r="BF181" s="63" t="str">
        <f>IF(AND((RIGHT($BF$3,2)-'[1]Miter Profiles'!$AC$59-'[1]Outside Edges'!$B180)&gt;=5,'[1]Outside Edges'!$Q180="Yes"),"Yes","No")</f>
        <v>Yes</v>
      </c>
      <c r="BG181" s="64" t="str">
        <f>IF(AND((RIGHT($BG$3,2)-'[1]Miter Profiles'!$AC$60-'[1]Outside Edges'!$B180)&gt;=5,'[1]Outside Edges'!$Q180="Yes"),"Yes","No")</f>
        <v>Yes</v>
      </c>
      <c r="BH181" s="8" t="str">
        <f>IF(AND((RIGHT($BH$3,2)-'[1]Miter Profiles'!$AC$61-'[1]Outside Edges'!$B180)&gt;=5,'[1]Outside Edges'!$Q180="Yes"),"Yes","No")</f>
        <v>Yes</v>
      </c>
      <c r="BI181" s="65" t="str">
        <f>IF(AND((RIGHT($BI$3,2)-'[1]Miter Profiles'!$AC$62-'[1]Outside Edges'!$B180)&gt;=5,'[1]Outside Edges'!$Q180="Yes"),"Yes","No")</f>
        <v>Yes</v>
      </c>
      <c r="BJ181" s="7" t="str">
        <f>IF(AND((RIGHT($BJ$3,2)-'[1]Miter Profiles'!$AC$63-'[1]Outside Edges'!$B180)&gt;=5,'[1]Outside Edges'!$Q180="Yes"),"Yes","No")</f>
        <v>Yes</v>
      </c>
      <c r="BK181" s="7" t="str">
        <f>IF(AND((RIGHT($BK$3,2)-'[1]Miter Profiles'!$AC$64-'[1]Outside Edges'!$B180)&gt;=5,'[1]Outside Edges'!$Q180="Yes"),"Yes","No")</f>
        <v>Yes</v>
      </c>
      <c r="BL181" s="63" t="str">
        <f>IF(AND((RIGHT($BL$3,2)-'[1]Miter Profiles'!$AC$65-'[1]Outside Edges'!$B180)&gt;=5,'[1]Outside Edges'!$Q180="Yes"),"Yes","No")</f>
        <v>Yes</v>
      </c>
      <c r="BM181" s="64" t="str">
        <f>IF(AND((RIGHT($BM$3,2)-'[1]Miter Profiles'!$AC$66-'[1]Outside Edges'!$B180)&gt;=5,'[1]Outside Edges'!$Q180="Yes"),"Yes","No")</f>
        <v>Yes</v>
      </c>
      <c r="BN181" s="8" t="str">
        <f>IF(AND((RIGHT($BN$3,2)-'[1]Miter Profiles'!$AC$67-'[1]Outside Edges'!$B180)&gt;=5,'[1]Outside Edges'!$Q180="Yes"),"Yes","No")</f>
        <v>Yes</v>
      </c>
      <c r="BO181" s="65" t="str">
        <f>IF(AND((RIGHT($BO$3,2)-'[1]Miter Profiles'!$AC$68-'[1]Outside Edges'!$B180)&gt;=5,'[1]Outside Edges'!$Q180="Yes"),"Yes","No")</f>
        <v>Yes</v>
      </c>
      <c r="BP181" s="7" t="str">
        <f>IF(AND((RIGHT($BP$3,2)-'[1]Miter Profiles'!$AC$69-'[1]Outside Edges'!$B180)&gt;=5,'[1]Outside Edges'!$Q180="Yes"),"Yes","No")</f>
        <v>Yes</v>
      </c>
      <c r="BQ181" s="7" t="str">
        <f>IF(AND((RIGHT($BQ$3,2)-'[1]Miter Profiles'!$AC$70-'[1]Outside Edges'!$B180)&gt;=5,'[1]Outside Edges'!$Q180="Yes"),"Yes","No")</f>
        <v>Yes</v>
      </c>
      <c r="BR181" s="63" t="str">
        <f>IF(AND((RIGHT($BR$3,2)-'[1]Miter Profiles'!$AC$71-'[1]Outside Edges'!$B180)&gt;=5,'[1]Outside Edges'!$Q180="Yes"),"Yes","No")</f>
        <v>Yes</v>
      </c>
      <c r="BS181" s="64" t="str">
        <f>IF(AND((RIGHT($BS$3,2)-'[1]Miter Profiles'!$AC$72-'[1]Outside Edges'!$B180)&gt;=5,'[1]Outside Edges'!$Q180="Yes"),"Yes","No")</f>
        <v>Yes</v>
      </c>
      <c r="BT181" s="8" t="str">
        <f>IF(AND((RIGHT($BT$3,2)-'[1]Miter Profiles'!$AC$73-'[1]Outside Edges'!$B180)&gt;=5,'[1]Outside Edges'!$Q180="Yes"),"Yes","No")</f>
        <v>Yes</v>
      </c>
      <c r="BU181" s="65" t="str">
        <f>IF(AND((RIGHT($BU$3,2)-'[1]Miter Profiles'!$AC$74-'[1]Outside Edges'!$B180)&gt;=5,'[1]Outside Edges'!$Q180="Yes"),"Yes","No")</f>
        <v>Yes</v>
      </c>
      <c r="BV181" s="7" t="str">
        <f>IF(AND((RIGHT($BV$3,2)-'[1]Miter Profiles'!$AC$75-'[1]Outside Edges'!$B180)&gt;=5,'[1]Outside Edges'!$Q180="Yes"),"Yes","No")</f>
        <v>Yes</v>
      </c>
      <c r="BW181" s="7" t="str">
        <f>IF(AND((RIGHT($BW$3,2)-'[1]Miter Profiles'!$AC$76-'[1]Outside Edges'!$B180)&gt;=5,'[1]Outside Edges'!$Q180="Yes"),"Yes","No")</f>
        <v>Yes</v>
      </c>
      <c r="BX181" s="63" t="str">
        <f>IF(AND((RIGHT($BX$3,2)-'[1]Miter Profiles'!$AC$77-'[1]Outside Edges'!$B180)&gt;=5,'[1]Outside Edges'!$Q180="Yes"),"Yes","No")</f>
        <v>Yes</v>
      </c>
      <c r="BY181" s="64" t="str">
        <f>IF(AND((RIGHT($BY$3,2)-'[1]Miter Profiles'!$AC$78-'[1]Outside Edges'!$B180)&gt;=5,'[1]Outside Edges'!$Q180="Yes"),"Yes","No")</f>
        <v>Yes</v>
      </c>
      <c r="BZ181" s="8" t="str">
        <f>IF(AND((RIGHT($BZ$3,2)-'[1]Miter Profiles'!$AC$79-'[1]Outside Edges'!$B180)&gt;=5,'[1]Outside Edges'!$Q180="Yes"),"Yes","No")</f>
        <v>Yes</v>
      </c>
      <c r="CA181" s="65" t="str">
        <f>IF(AND((RIGHT($CA$3,2)-'[1]Miter Profiles'!$AC$80-'[1]Outside Edges'!$B180)&gt;=5,'[1]Outside Edges'!$Q180="Yes"),"Yes","No")</f>
        <v>Yes</v>
      </c>
      <c r="CB181" s="7" t="str">
        <f>IF(AND((RIGHT($CB$3,2)-'[1]Miter Profiles'!$AC$81-'[1]Outside Edges'!$B180)&gt;=5,'[1]Outside Edges'!$Q180="Yes"),"Yes","No")</f>
        <v>Yes</v>
      </c>
      <c r="CC181" s="7" t="str">
        <f>IF(AND((RIGHT($CC$3,2)-'[1]Miter Profiles'!$AC$82-'[1]Outside Edges'!$B180)&gt;=5,'[1]Outside Edges'!$Q180="Yes"),"Yes","No")</f>
        <v>Yes</v>
      </c>
      <c r="CD181" s="63" t="str">
        <f>IF(AND((RIGHT($CD$3,2)-'[1]Miter Profiles'!$AC$83-'[1]Outside Edges'!$B180)&gt;=5,'[1]Outside Edges'!$Q180="Yes"),"Yes","No")</f>
        <v>Yes</v>
      </c>
      <c r="CE181" s="64" t="str">
        <f>IF(AND((RIGHT($CE$3,2)-'[1]Miter Profiles'!$AC$84-'[1]Outside Edges'!$B180)&gt;=5,'[1]Outside Edges'!$Q180="Yes"),"Yes","No")</f>
        <v>Yes</v>
      </c>
      <c r="CF181" s="8" t="str">
        <f>IF(AND((RIGHT($CF$3,2)-'[1]Miter Profiles'!$AC$85-'[1]Outside Edges'!$B180)&gt;=5,'[1]Outside Edges'!$Q180="Yes"),"Yes","No")</f>
        <v>Yes</v>
      </c>
      <c r="CG181" s="65" t="str">
        <f>IF(AND((RIGHT($CG$3,2)-'[1]Miter Profiles'!$AC$86-'[1]Outside Edges'!$B180)&gt;=5,'[1]Outside Edges'!$Q180="Yes"),"Yes","No")</f>
        <v>Yes</v>
      </c>
      <c r="CH181" s="7" t="str">
        <f>IF(AND((RIGHT($CH$3,2)-'[1]Miter Profiles'!$AC$87-'[1]Outside Edges'!$B180)&gt;=5,'[1]Outside Edges'!$Q180="Yes"),"Yes","No")</f>
        <v>Yes</v>
      </c>
      <c r="CI181" s="7" t="str">
        <f>IF(AND((RIGHT($CI$3,2)-'[1]Miter Profiles'!$AC$88-'[1]Outside Edges'!$B180)&gt;=5,'[1]Outside Edges'!$Q180="Yes"),"Yes","No")</f>
        <v>Yes</v>
      </c>
      <c r="CJ181" s="63" t="str">
        <f>IF(AND((RIGHT($CJ$3,2)-'[1]Miter Profiles'!$AC$89-'[1]Outside Edges'!$B180)&gt;=5,'[1]Outside Edges'!$Q180="Yes"),"Yes","No")</f>
        <v>Yes</v>
      </c>
      <c r="CK181" s="64" t="str">
        <f>IF(AND((RIGHT($CK$3,2)-'[1]Miter Profiles'!$AC$90-'[1]Outside Edges'!$B180)&gt;=5,'[1]Outside Edges'!$Q180="Yes"),"Yes","No")</f>
        <v>Yes</v>
      </c>
      <c r="CL181" s="8" t="str">
        <f>IF(AND((RIGHT($CL$3,2)-'[1]Miter Profiles'!$AC$91-'[1]Outside Edges'!$B180)&gt;=5,'[1]Outside Edges'!$Q180="Yes"),"Yes","No")</f>
        <v>Yes</v>
      </c>
      <c r="CM181" s="65" t="str">
        <f>IF(AND((RIGHT($CM$3,2)-'[1]Miter Profiles'!$AC$92-'[1]Outside Edges'!$B180)&gt;=5,'[1]Outside Edges'!$Q180="Yes"),"Yes","No")</f>
        <v>Yes</v>
      </c>
      <c r="CN181" s="7" t="str">
        <f>IF(AND((RIGHT(CN$3,2)-'[1]Miter Profiles'!$AC$93-'[1]Outside Edges'!$B180)&gt;=5,'[1]Outside Edges'!$Q180="Yes"),"Yes","No")</f>
        <v>Yes</v>
      </c>
      <c r="CO181" s="7" t="str">
        <f>IF(AND((RIGHT(CO$3,2)-'[1]Miter Profiles'!$AC$94-'[1]Outside Edges'!$B180)&gt;=5,'[1]Outside Edges'!$Q180="Yes"),"Yes","No")</f>
        <v>Yes</v>
      </c>
      <c r="CP181" s="63" t="str">
        <f>IF(AND((RIGHT(CP$3,2)-'[1]Miter Profiles'!$AC$95-'[1]Outside Edges'!$B180)&gt;=5,'[1]Outside Edges'!$Q180="Yes"),"Yes","No")</f>
        <v>Yes</v>
      </c>
      <c r="CQ181" s="64" t="str">
        <f>IF(AND((RIGHT(CQ$3,2)-'[1]Miter Profiles'!$AC$96-'[1]Outside Edges'!$B180)&gt;=5,'[1]Outside Edges'!$Q180="Yes"),"Yes","No")</f>
        <v>Yes</v>
      </c>
      <c r="CR181" s="8" t="str">
        <f>IF(AND((RIGHT(CR$3,2)-'[1]Miter Profiles'!$AC$97-'[1]Outside Edges'!$B180)&gt;=5,'[1]Outside Edges'!$Q180="Yes"),"Yes","No")</f>
        <v>Yes</v>
      </c>
      <c r="CS181" s="65" t="str">
        <f>IF(AND((RIGHT(CS$3,2)-'[1]Miter Profiles'!$AC$98-'[1]Outside Edges'!$B180)&gt;=5,'[1]Outside Edges'!$Q180="Yes"),"Yes","No")</f>
        <v>Yes</v>
      </c>
      <c r="CT181" s="7" t="str">
        <f>IF(AND((RIGHT($CT$3,2)-'[1]Miter Profiles'!$AC$99-'[1]Outside Edges'!$B180)&gt;=5,'[1]Outside Edges'!$Q180="Yes"),"Yes","No")</f>
        <v>Yes</v>
      </c>
      <c r="CU181" s="7" t="str">
        <f>IF(AND((RIGHT($CU$3,2)-'[1]Miter Profiles'!$AC$100-'[1]Outside Edges'!$B180)&gt;=5,'[1]Outside Edges'!$Q180="Yes"),"Yes","No")</f>
        <v>Yes</v>
      </c>
      <c r="CV181" s="63" t="str">
        <f>IF(AND((RIGHT($CV$3,2)-'[1]Miter Profiles'!$AC$101-'[1]Outside Edges'!$B180)&gt;=5,'[1]Outside Edges'!$Q180="Yes"),"Yes","No")</f>
        <v>Yes</v>
      </c>
      <c r="CW181" s="64" t="str">
        <f>IF(AND((RIGHT($CW$3,2)-'[1]Miter Profiles'!$AC$102-'[1]Outside Edges'!$B180)&gt;=5,'[1]Outside Edges'!$Q180="Yes"),"Yes","No")</f>
        <v>Yes</v>
      </c>
      <c r="CX181" s="8" t="str">
        <f>IF(AND((RIGHT($CX$3,2)-'[1]Miter Profiles'!$AC$103-'[1]Outside Edges'!$B180)&gt;=5,'[1]Outside Edges'!$Q180="Yes"),"Yes","No")</f>
        <v>Yes</v>
      </c>
      <c r="CY181" s="65" t="str">
        <f>IF(AND((RIGHT($CY$3,2)-'[1]Miter Profiles'!$AC$104-'[1]Outside Edges'!$B180)&gt;=5,'[1]Outside Edges'!$Q180="Yes"),"Yes","No")</f>
        <v>Yes</v>
      </c>
      <c r="CZ181" s="7" t="str">
        <f>IF(AND((RIGHT($CZ$3,2)-'[1]Miter Profiles'!$AC$105-'[1]Outside Edges'!$B180)&gt;=5,'[1]Outside Edges'!$Q180="Yes"),"Yes","No")</f>
        <v>Yes</v>
      </c>
      <c r="DA181" s="7" t="str">
        <f>IF(AND((RIGHT($DA$3,2)-'[1]Miter Profiles'!$AC$106-'[1]Outside Edges'!$B180)&gt;=5,'[1]Outside Edges'!$Q180="Yes"),"Yes","No")</f>
        <v>Yes</v>
      </c>
      <c r="DB181" s="63" t="str">
        <f>IF(AND((RIGHT($DB$3,2)-'[1]Miter Profiles'!$AC$107-'[1]Outside Edges'!$B180)&gt;=5,'[1]Outside Edges'!$Q180="Yes"),"Yes","No")</f>
        <v>Yes</v>
      </c>
      <c r="DC181" s="64" t="str">
        <f>IF(AND((RIGHT($DC$3,2)-'[1]Miter Profiles'!$AC$108-'[1]Outside Edges'!$B180)&gt;=5,'[1]Outside Edges'!$Q180="Yes"),"Yes","No")</f>
        <v>Yes</v>
      </c>
      <c r="DD181" s="8" t="str">
        <f>IF(AND((RIGHT($DD$3,2)-'[1]Miter Profiles'!$AC$109-'[1]Outside Edges'!$B180)&gt;=5,'[1]Outside Edges'!$Q180="Yes"),"Yes","No")</f>
        <v>Yes</v>
      </c>
      <c r="DE181" s="65" t="str">
        <f>IF(AND((RIGHT($DE$3,2)-'[1]Miter Profiles'!$AC$110-'[1]Outside Edges'!$B180)&gt;=5,'[1]Outside Edges'!$Q180="Yes"),"Yes","No")</f>
        <v>Yes</v>
      </c>
      <c r="DF181" s="7" t="str">
        <f>IF(AND((RIGHT($DF$3,2)-'[1]Miter Profiles'!$AC$111-'[1]Outside Edges'!$B180)&gt;=5,'[1]Outside Edges'!$Q180="Yes"),"Yes","No")</f>
        <v>Yes</v>
      </c>
      <c r="DG181" s="7" t="str">
        <f>IF(AND((RIGHT($DG$3,2)-'[1]Miter Profiles'!$AC$112-'[1]Outside Edges'!$B180)&gt;=5,'[1]Outside Edges'!$Q180="Yes"),"Yes","No")</f>
        <v>Yes</v>
      </c>
      <c r="DH181" s="63" t="str">
        <f>IF(AND((RIGHT($DH$3,2)-'[1]Miter Profiles'!$AC$113-'[1]Outside Edges'!$B180)&gt;=5,'[1]Outside Edges'!$Q180="Yes"),"Yes","No")</f>
        <v>Yes</v>
      </c>
      <c r="DI181" s="64" t="str">
        <f>IF(AND((RIGHT($DI$3,2)-'[1]Miter Profiles'!$AC$114-'[1]Outside Edges'!$B180)&gt;=5,'[1]Outside Edges'!$Q180="Yes"),"Yes","No")</f>
        <v>Yes</v>
      </c>
      <c r="DJ181" s="8" t="str">
        <f>IF(AND((RIGHT($DJ$3,2)-'[1]Miter Profiles'!$AC$115-'[1]Outside Edges'!$B180)&gt;=5,'[1]Outside Edges'!$Q180="Yes"),"Yes","No")</f>
        <v>Yes</v>
      </c>
      <c r="DK181" s="65" t="str">
        <f>IF(AND((RIGHT($DK$3,2)-'[1]Miter Profiles'!$AC$116-'[1]Outside Edges'!$B180)&gt;=5,'[1]Outside Edges'!$Q180="Yes"),"Yes","No")</f>
        <v>Yes</v>
      </c>
      <c r="DL181" s="7" t="str">
        <f>IF(AND((RIGHT($DL$3,2)-'[1]Miter Profiles'!$AC$117-'[1]Outside Edges'!$B180)&gt;=5,'[1]Outside Edges'!$Q180="Yes"),"Yes","No")</f>
        <v>Yes</v>
      </c>
      <c r="DM181" s="7" t="str">
        <f>IF(AND((RIGHT($DM$3,2)-'[1]Miter Profiles'!$AC$118-'[1]Outside Edges'!$B180)&gt;=5,'[1]Outside Edges'!$Q180="Yes"),"Yes","No")</f>
        <v>Yes</v>
      </c>
      <c r="DN181" s="63" t="str">
        <f>IF(AND((RIGHT($DN$3,2)-'[1]Miter Profiles'!$AC$119-'[1]Outside Edges'!$B180)&gt;=5,'[1]Outside Edges'!$Q180="Yes"),"Yes","No")</f>
        <v>Yes</v>
      </c>
      <c r="DO181" s="64" t="str">
        <f>IF(AND((RIGHT($DO$3,2)-'[1]Miter Profiles'!$AC$120-'[1]Outside Edges'!$B180)&gt;=5,'[1]Outside Edges'!$Q180="Yes"),"Yes","No")</f>
        <v>Yes</v>
      </c>
      <c r="DP181" s="8" t="str">
        <f>IF(AND((RIGHT($DP$3,2)-'[1]Miter Profiles'!$AC$121-'[1]Outside Edges'!$B180)&gt;=5,'[1]Outside Edges'!$Q180="Yes"),"Yes","No")</f>
        <v>Yes</v>
      </c>
      <c r="DQ181" s="65" t="str">
        <f>IF(AND((RIGHT($DQ$3,2)-'[1]Miter Profiles'!$AC$122-'[1]Outside Edges'!$B180)&gt;=5,'[1]Outside Edges'!$Q180="Yes"),"Yes","No")</f>
        <v>Yes</v>
      </c>
      <c r="DR181" s="7" t="str">
        <f>IF(AND((RIGHT($DR$3,2)-'[1]Miter Profiles'!$AC$123-'[1]Outside Edges'!$B180)&gt;=5,'[1]Outside Edges'!$Q180="Yes"),"Yes","No")</f>
        <v>Yes</v>
      </c>
      <c r="DS181" s="7" t="str">
        <f>IF(AND((RIGHT($DS$3,2)-'[1]Miter Profiles'!$AC$124-'[1]Outside Edges'!$B180)&gt;=5,'[1]Outside Edges'!$Q180="Yes"),"Yes","No")</f>
        <v>Yes</v>
      </c>
      <c r="DT181" s="63" t="str">
        <f>IF(AND((RIGHT($DT$3,2)-'[1]Miter Profiles'!$AC$125-'[1]Outside Edges'!$B180)&gt;=5,'[1]Outside Edges'!$Q180="Yes"),"Yes","No")</f>
        <v>Yes</v>
      </c>
      <c r="DU181" s="64" t="str">
        <f>IF(AND((RIGHT($DU$3,2)-'[1]Miter Profiles'!$AC$126-'[1]Outside Edges'!$B180)&gt;=5,'[1]Outside Edges'!$Q180="Yes"),"Yes","No")</f>
        <v>Yes</v>
      </c>
      <c r="DV181" s="8" t="str">
        <f>IF(AND((RIGHT($DV$3,2)-'[1]Miter Profiles'!$AC$127-'[1]Outside Edges'!$B180)&gt;=5,'[1]Outside Edges'!$Q180="Yes"),"Yes","No")</f>
        <v>Yes</v>
      </c>
      <c r="DW181" s="65" t="str">
        <f>IF(AND((RIGHT($DW$3,2)-'[1]Miter Profiles'!$AC$128-'[1]Outside Edges'!$B180)&gt;=5,'[1]Outside Edges'!$Q180="Yes"),"Yes","No")</f>
        <v>Yes</v>
      </c>
      <c r="DX181" s="7" t="str">
        <f>IF(AND((RIGHT($DX$3,2)-'[1]Miter Profiles'!$AC$129-'[1]Outside Edges'!$B180)&gt;=5,'[1]Outside Edges'!$Q180="Yes"),"Yes","No")</f>
        <v>Yes</v>
      </c>
      <c r="DY181" s="7" t="str">
        <f>IF(AND((RIGHT($DY$3,2)-'[1]Miter Profiles'!$AC$130-'[1]Outside Edges'!$B180)&gt;=5,'[1]Outside Edges'!$Q180="Yes"),"Yes","No")</f>
        <v>Yes</v>
      </c>
      <c r="DZ181" s="63" t="str">
        <f>IF(AND((RIGHT($DZ$3,2)-'[1]Miter Profiles'!$AC$131-'[1]Outside Edges'!$B180)&gt;=5,'[1]Outside Edges'!$Q180="Yes"),"Yes","No")</f>
        <v>Yes</v>
      </c>
      <c r="EA181" s="68" t="str">
        <f>IF(AND((RIGHT($EA$3,2)-'[1]Miter Profiles'!$AC$132-'[1]Outside Edges'!$B180)&gt;=5,'[1]Outside Edges'!$Q180="Yes"),"Yes","No")</f>
        <v>Yes</v>
      </c>
      <c r="EB181" s="78" t="str">
        <f>IF(AND((RIGHT($EB$3,2)-'[1]Miter Profiles'!$AC$133-'[1]Outside Edges'!$B180)&gt;=5,'[1]Outside Edges'!$Q180="Yes"),"Yes","No")</f>
        <v>Yes</v>
      </c>
      <c r="EC181" s="79" t="str">
        <f>IF(AND((RIGHT($EC$3,2)-'[1]Miter Profiles'!$AC$134-'[1]Outside Edges'!$B180)&gt;=5,'[1]Outside Edges'!$Q180="Yes"),"Yes","No")</f>
        <v>Yes</v>
      </c>
      <c r="ED181" s="81" t="str">
        <f>IF(AND((RIGHT($ED$3,2)-'[1]Miter Profiles'!$AC$135-'[1]Outside Edges'!$B180)&gt;=5,'[1]Outside Edges'!$Q180="Yes"),"Yes","No")</f>
        <v>Yes</v>
      </c>
      <c r="EE181" s="80" t="str">
        <f>IF(AND((RIGHT($EE$3,2)-'[1]Miter Profiles'!$AC$136-'[1]Outside Edges'!$B180)&gt;=5,'[1]Outside Edges'!$Q180="Yes"),"Yes","No")</f>
        <v>Yes</v>
      </c>
      <c r="EF181" s="63" t="str">
        <f>IF(AND((RIGHT($EF$3,2)-'[1]Miter Profiles'!$AC$137-'[1]Outside Edges'!$B180)&gt;=5,'[1]Outside Edges'!$Q180="Yes"),"Yes","No")</f>
        <v>Yes</v>
      </c>
      <c r="EG181" s="7" t="str">
        <f>IF(AND((RIGHT($EG$3,2)-'[1]Miter Profiles'!$AC$138-'[1]Outside Edges'!$B180)&gt;=5,'[1]Outside Edges'!$Q180="Yes"),"Yes","No")</f>
        <v>Yes</v>
      </c>
      <c r="EH181" s="68" t="str">
        <f>IF(AND((RIGHT($EH$3,2)-'[1]Miter Profiles'!$AC$139-'[1]Outside Edges'!$B180)&gt;=5,'[1]Outside Edges'!$Q180="Yes"),"Yes","No")</f>
        <v>Yes</v>
      </c>
      <c r="EI181" s="82" t="str">
        <f>IF(AND((RIGHT($EI$3,2)-'[1]Miter Profiles'!$AC$140-'[1]Outside Edges'!$B180)&gt;=5,'[1]Outside Edges'!$Q180="Yes"),"Yes","No")</f>
        <v>Yes</v>
      </c>
      <c r="EJ181" s="83" t="str">
        <f>IF(AND((RIGHT($EJ$3,2)-'[1]Miter Profiles'!$AC$141-'[1]Outside Edges'!$B180)&gt;=5,'[1]Outside Edges'!$Q180="Yes"),"Yes","No")</f>
        <v>Yes</v>
      </c>
      <c r="EK181" s="83" t="str">
        <f>IF(AND((RIGHT($EK$3,2)-'[1]Miter Profiles'!$AC$142-'[1]Outside Edges'!$B180)&gt;=5,'[1]Outside Edges'!$Q180="Yes"),"Yes","No")</f>
        <v>Yes</v>
      </c>
      <c r="EL181" s="81" t="str">
        <f>IF(AND((RIGHT($EL$3,2)-'[1]Miter Profiles'!$AC$143-'[1]Outside Edges'!$B180)&gt;=5,'[1]Outside Edges'!$Q180="Yes"),"Yes","No")</f>
        <v>Yes</v>
      </c>
      <c r="EM181" s="84" t="str">
        <f>IF(AND((RIGHT($EM$3,2)-'[1]Miter Profiles'!$AC$144-'[1]Outside Edges'!$B180)&gt;=5,'[1]Outside Edges'!$Q180="Yes"),"Yes","No")</f>
        <v>Yes</v>
      </c>
      <c r="EN181" s="7" t="str">
        <f>IF(AND((RIGHT($EN$3,2)-'[1]Miter Profiles'!$AC$145-'[1]Outside Edges'!$B180)&gt;=5,'[1]Outside Edges'!$Q180="Yes"),"Yes","No")</f>
        <v>Yes</v>
      </c>
      <c r="EO181" s="68" t="str">
        <f>IF(AND((RIGHT($EO$3,2)-'[1]Miter Profiles'!$AC$146-'[1]Outside Edges'!$B180)&gt;=5,'[1]Outside Edges'!$Q180="Yes"),"Yes","No")</f>
        <v>Yes</v>
      </c>
      <c r="EP181" s="83" t="str">
        <f>IF(AND((RIGHT($EP$3,2)-'[1]Miter Profiles'!$AC$147-'[1]Outside Edges'!$B180)&gt;=5,'[1]Outside Edges'!$Q180="Yes"),"Yes","No")</f>
        <v>Yes</v>
      </c>
      <c r="EQ181" s="83" t="str">
        <f>IF(AND((RIGHT($EQ$3,2)-'[1]Miter Profiles'!$AC$148-'[1]Outside Edges'!$B180)&gt;=5,'[1]Outside Edges'!$Q180="Yes"),"Yes","No")</f>
        <v>Yes</v>
      </c>
      <c r="ER181" s="81" t="str">
        <f>IF(AND((RIGHT($ER$3,2)-'[1]Miter Profiles'!$AC$149-'[1]Outside Edges'!$B180)&gt;=5,'[1]Outside Edges'!$Q180="Yes"),"Yes","No")</f>
        <v>Yes</v>
      </c>
      <c r="ES181" s="84" t="str">
        <f>IF(AND((RIGHT($ES$3,2)-'[1]Miter Profiles'!$AC$150-'[1]Outside Edges'!$B180)&gt;=5,'[1]Outside Edges'!$Q180="Yes"),"Yes","No")</f>
        <v>Yes</v>
      </c>
      <c r="ET181" s="7" t="str">
        <f>IF(AND((RIGHT($ET$3,2)-'[1]Miter Profiles'!$AC$151-'[1]Outside Edges'!$B180)&gt;=5,'[1]Outside Edges'!$Q180="Yes"),"Yes","No")</f>
        <v>Yes</v>
      </c>
      <c r="EU181" s="68" t="str">
        <f>IF(AND((RIGHT($EU$3,2)-'[1]Miter Profiles'!$AC$152-'[1]Outside Edges'!$B180)&gt;=5,'[1]Outside Edges'!$Q180="Yes"),"Yes","No")</f>
        <v>Yes</v>
      </c>
      <c r="EV181" s="83" t="str">
        <f>IF(AND((RIGHT($EV$3,2)-'[1]Miter Profiles'!$AC$153-'[1]Outside Edges'!$B180)&gt;=5,'[1]Outside Edges'!$Q180="Yes"),"Yes","No")</f>
        <v>Yes</v>
      </c>
      <c r="EW181" s="83" t="str">
        <f>IF(AND((RIGHT($EW$3,2)-'[1]Miter Profiles'!$AC$154-'[1]Outside Edges'!$B180)&gt;=5,'[1]Outside Edges'!$Q180="Yes"),"Yes","No")</f>
        <v>Yes</v>
      </c>
      <c r="EX181" s="81" t="str">
        <f>IF(AND((RIGHT($EX$3,2)-'[1]Miter Profiles'!$AC$155-'[1]Outside Edges'!$B180)&gt;=5,'[1]Outside Edges'!$Q180="Yes"),"Yes","No")</f>
        <v>Yes</v>
      </c>
      <c r="EY181" s="84" t="str">
        <f>IF(AND((RIGHT($EY$3,2)-'[1]Miter Profiles'!$AC$156-'[1]Outside Edges'!$B180)&gt;=5,'[1]Outside Edges'!$Q180="Yes"),"Yes","No")</f>
        <v>Yes</v>
      </c>
      <c r="EZ181" s="7" t="str">
        <f>IF(AND((RIGHT($EZ$3,2)-'[1]Miter Profiles'!$AC$157-'[1]Outside Edges'!$B180)&gt;=5,'[1]Outside Edges'!$Q180="Yes"),"Yes","No")</f>
        <v>Yes</v>
      </c>
      <c r="FA181" s="68" t="str">
        <f>IF(AND((RIGHT($FA$3,2)-'[1]Miter Profiles'!$AC$158-'[1]Outside Edges'!$B180)&gt;=5,'[1]Outside Edges'!$Q180="Yes"),"Yes","No")</f>
        <v>Yes</v>
      </c>
      <c r="FB181" s="83" t="str">
        <f>IF(AND((RIGHT($FB$3,2)-'[1]Miter Profiles'!$AC$159-'[1]Outside Edges'!$B180)&gt;=5,'[1]Outside Edges'!$Q180="Yes"),"Yes","No")</f>
        <v>Yes</v>
      </c>
      <c r="FC181" s="83" t="str">
        <f>IF(AND((RIGHT($FC$3,2)-'[1]Miter Profiles'!$AC$160-'[1]Outside Edges'!$B180)&gt;=5,'[1]Outside Edges'!$Q180="Yes"),"Yes","No")</f>
        <v>Yes</v>
      </c>
      <c r="FD181" s="81" t="str">
        <f>IF(AND((RIGHT($FD$3,2)-'[1]Miter Profiles'!$AC$161-'[1]Outside Edges'!$B180)&gt;=5,'[1]Outside Edges'!$Q180="Yes"),"Yes","No")</f>
        <v>Yes</v>
      </c>
      <c r="FE181" s="84" t="str">
        <f>IF(AND((RIGHT($FE$3,2)-'[1]Miter Profiles'!$AC$162-'[1]Outside Edges'!$B180)&gt;=5,'[1]Outside Edges'!$Q180="Yes"),"Yes","No")</f>
        <v>Yes</v>
      </c>
      <c r="FF181" s="7" t="str">
        <f>IF(AND((RIGHT($FF$3,2)-'[1]Miter Profiles'!$AC$163-'[1]Outside Edges'!$B180)&gt;=5,'[1]Outside Edges'!$Q180="Yes"),"Yes","No")</f>
        <v>Yes</v>
      </c>
      <c r="FG181" s="68" t="str">
        <f>IF(AND((RIGHT($FG$3,2)-'[1]Miter Profiles'!$AC$164-'[1]Outside Edges'!$B180)&gt;=5,'[1]Outside Edges'!$Q180="Yes"),"Yes","No")</f>
        <v>Yes</v>
      </c>
      <c r="FH181" s="83" t="str">
        <f>IF(AND((RIGHT($FH$3,2)-'[1]Miter Profiles'!$AC$165-'[1]Outside Edges'!$B180)&gt;=5,'[1]Outside Edges'!$Q180="Yes"),"Yes","No")</f>
        <v>Yes</v>
      </c>
      <c r="FI181" s="83" t="str">
        <f>IF(AND((RIGHT($FI$3,2)-'[1]Miter Profiles'!$AC$166-'[1]Outside Edges'!$B180)&gt;=5,'[1]Outside Edges'!$Q180="Yes"),"Yes","No")</f>
        <v>Yes</v>
      </c>
      <c r="FJ181" s="81" t="str">
        <f>IF(AND((RIGHT($FJ$3,2)-'[1]Miter Profiles'!$AC$167-'[1]Outside Edges'!$B180)&gt;=5,'[1]Outside Edges'!$Q180="Yes"),"Yes","No")</f>
        <v>Yes</v>
      </c>
      <c r="FK181" s="84" t="str">
        <f>IF(AND((RIGHT($FK$3,2)-'[1]Miter Profiles'!$AC$168-'[1]Outside Edges'!$B180)&gt;=5,'[1]Outside Edges'!$Q180="Yes"),"Yes","No")</f>
        <v>Yes</v>
      </c>
      <c r="FL181" s="7" t="str">
        <f>IF(AND((RIGHT($FL$3,2)-'[1]Miter Profiles'!$AC$169-'[1]Outside Edges'!$B180)&gt;=5,'[1]Outside Edges'!$Q180="Yes"),"Yes","No")</f>
        <v>Yes</v>
      </c>
      <c r="FM181" s="68" t="str">
        <f>IF(AND((RIGHT($FM$3,2)-'[1]Miter Profiles'!$AC$170-'[1]Outside Edges'!$B180)&gt;=5,'[1]Outside Edges'!$Q180="Yes"),"Yes","No")</f>
        <v>Yes</v>
      </c>
      <c r="FN181" s="83" t="str">
        <f>IF(AND((RIGHT($FN$3,2)-'[1]Miter Profiles'!$AC$171-'[1]Outside Edges'!$B180)&gt;=5,'[1]Outside Edges'!$Q180="Yes"),"Yes","No")</f>
        <v>Yes</v>
      </c>
      <c r="FO181" s="83" t="str">
        <f>IF(AND((RIGHT($FO$3,2)-'[1]Miter Profiles'!$AC$172-'[1]Outside Edges'!$B180)&gt;=5,'[1]Outside Edges'!$Q180="Yes"),"Yes","No")</f>
        <v>Yes</v>
      </c>
      <c r="FP181" s="81" t="str">
        <f>IF(AND((RIGHT($FP$3,2)-'[1]Miter Profiles'!$AC$173-'[1]Outside Edges'!$B180)&gt;=5,'[1]Outside Edges'!$Q180="Yes"),"Yes","No")</f>
        <v>Yes</v>
      </c>
      <c r="FQ181" s="84" t="str">
        <f>IF(AND((RIGHT($FQ$3,2)-'[1]Miter Profiles'!$AC$174-'[1]Outside Edges'!$B180)&gt;=5,'[1]Outside Edges'!$Q180="Yes"),"Yes","No")</f>
        <v>Yes</v>
      </c>
      <c r="FR181" s="7" t="str">
        <f>IF(AND((RIGHT($FR$3,2)-'[1]Miter Profiles'!$AC$175-'[1]Outside Edges'!$B180)&gt;=5,'[1]Outside Edges'!$Q180="Yes"),"Yes","No")</f>
        <v>Yes</v>
      </c>
      <c r="FS181" s="68" t="str">
        <f>IF(AND((RIGHT($FS$3,2)-'[1]Miter Profiles'!$AC$176-'[1]Outside Edges'!$B180)&gt;=5,'[1]Outside Edges'!$Q180="Yes"),"Yes","No")</f>
        <v>Yes</v>
      </c>
      <c r="FT181" s="83" t="str">
        <f>IF(AND((RIGHT($FT$3,2)-'[1]Miter Profiles'!$AC$177-'[1]Outside Edges'!$B180)&gt;=5,'[1]Outside Edges'!$Q180="Yes"),"Yes","No")</f>
        <v>Yes</v>
      </c>
      <c r="FU181" s="83" t="str">
        <f>IF(AND((RIGHT($FU$3,2)-'[1]Miter Profiles'!$AC$178-'[1]Outside Edges'!$B180)&gt;=5,'[1]Outside Edges'!$Q180="Yes"),"Yes","No")</f>
        <v>Yes</v>
      </c>
      <c r="FV181" s="81" t="str">
        <f>IF(AND((RIGHT($V$3,2)-'[1]Miter Profiles'!$AC$179-'[1]Outside Edges'!$B180)&gt;=5,'[1]Outside Edges'!$Q180="Yes"),"Yes","No")</f>
        <v>Yes</v>
      </c>
      <c r="FW181" s="84" t="str">
        <f>IF(AND((RIGHT($FW$3,2)-'[1]Miter Profiles'!$AC$180-'[1]Outside Edges'!$B180)&gt;=5,'[1]Outside Edges'!$Q180="Yes"),"Yes","No")</f>
        <v>No</v>
      </c>
      <c r="FX181" s="197" t="str">
        <f>IF(AND((RIGHT($FX$3,2)-'[1]Miter Profiles'!$AC$181-'[1]Outside Edges'!$B180)&gt;=5,'[1]Outside Edges'!$Q180="Yes"),"Yes","No")</f>
        <v>Yes</v>
      </c>
      <c r="FY181" s="198" t="str">
        <f>IF(AND((RIGHT($FY$3,2)-'[1]Miter Profiles'!$AC$182-'[1]Outside Edges'!$B180)&gt;=5,'[1]Outside Edges'!$Q180="Yes"),"Yes","No")</f>
        <v>Yes</v>
      </c>
      <c r="FZ181" s="200" t="str">
        <f>IF(AND((RIGHT($FZ$3,2)-'[1]Miter Profiles'!$AC$183-'[1]Outside Edges'!$B180)&gt;=5,'[1]Outside Edges'!$Q180="Yes"),"Yes","No")</f>
        <v>Yes</v>
      </c>
      <c r="GA181" s="201" t="str">
        <f>IF(AND((RIGHT($GA$3,2)-'[1]Miter Profiles'!$AC$184-'[1]Outside Edges'!$B180)&gt;=5,'[1]Outside Edges'!$Q180="Yes"),"Yes","No")</f>
        <v>Yes</v>
      </c>
      <c r="GB181" s="202" t="str">
        <f>IF(AND((RIGHT($GB$3,2)-'[1]Miter Profiles'!$AC$185-'[1]Outside Edges'!$B180)&gt;=5,'[1]Outside Edges'!$Q180="Yes"),"Yes","No")</f>
        <v>Yes</v>
      </c>
      <c r="GC181" s="199" t="str">
        <f>IF(AND((RIGHT($GC$3,2)-'[1]Miter Profiles'!$AC$186-'[1]Outside Edges'!$B180)&gt;=5,'[1]Outside Edges'!$Q180="Yes"),"Yes","No")</f>
        <v>Yes</v>
      </c>
      <c r="GD181" s="197" t="str">
        <f>IF(AND((RIGHT($GD$3,2)-'[1]Miter Profiles'!$AC$187-'[1]Outside Edges'!$B180)&gt;=5,'[1]Outside Edges'!$Q180="Yes"),"Yes","No")</f>
        <v>Yes</v>
      </c>
      <c r="GE181" s="198" t="str">
        <f>IF(AND((RIGHT($GE$3,2)-'[1]Miter Profiles'!$AC$188-'[1]Outside Edges'!$B180)&gt;=5,'[1]Outside Edges'!$Q180="Yes"),"Yes","No")</f>
        <v>Yes</v>
      </c>
      <c r="GF181" s="200" t="str">
        <f>IF(AND((RIGHT($GF$3,2)-'[1]Miter Profiles'!$AC$189-'[1]Outside Edges'!$B180)&gt;=5,'[1]Outside Edges'!$Q180="Yes"),"Yes","No")</f>
        <v>Yes</v>
      </c>
      <c r="GG181" s="201" t="str">
        <f>IF(AND((RIGHT($GG$3,2)-'[1]Miter Profiles'!$AC$190-'[1]Outside Edges'!$B180)&gt;=5,'[1]Outside Edges'!$Q180="Yes"),"Yes","No")</f>
        <v>Yes</v>
      </c>
      <c r="GH181" s="202" t="str">
        <f>IF(AND((RIGHT($GH$3,2)-'[1]Miter Profiles'!$AC$191-'[1]Outside Edges'!$B180)&gt;=5,'[1]Outside Edges'!$Q180="Yes"),"Yes","No")</f>
        <v>Yes</v>
      </c>
      <c r="GI181" s="199" t="str">
        <f>IF(AND((RIGHT($GI$3,2)-'[1]Miter Profiles'!$AC$192-'[1]Outside Edges'!$B180)&gt;=5,'[1]Outside Edges'!$Q180="Yes"),"Yes","No")</f>
        <v>Yes</v>
      </c>
      <c r="GJ181" s="197" t="str">
        <f>IF(AND((RIGHT($GJ$3,2)-'[1]Miter Profiles'!$AC$193-'[1]Outside Edges'!$B180)&gt;=5,'[1]Outside Edges'!$Q180="Yes"),"Yes","No")</f>
        <v>Yes</v>
      </c>
      <c r="GK181" s="198" t="str">
        <f>IF(AND((RIGHT($GK$3,2)-'[1]Miter Profiles'!$AC$194-'[1]Outside Edges'!$B180)&gt;=5,'[1]Outside Edges'!$Q180="Yes"),"Yes","No")</f>
        <v>Yes</v>
      </c>
      <c r="GL181" s="200" t="str">
        <f>IF(AND((RIGHT($GL$3,2)-'[1]Miter Profiles'!$AC$195-'[1]Outside Edges'!$B180)&gt;=5,'[1]Outside Edges'!$Q180="Yes"),"Yes","No")</f>
        <v>Yes</v>
      </c>
      <c r="GM181" s="201" t="str">
        <f>IF(AND((RIGHT($GM$3,2)-'[1]Miter Profiles'!$AC$196-'[1]Outside Edges'!$B180)&gt;=5,'[1]Outside Edges'!$Q180="Yes"),"Yes","No")</f>
        <v>Yes</v>
      </c>
      <c r="GN181" s="202" t="str">
        <f>IF(AND((RIGHT($GN$3,2)-'[1]Miter Profiles'!$AC$197-'[1]Outside Edges'!$B180)&gt;=5,'[1]Outside Edges'!$Q180="Yes"),"Yes","No")</f>
        <v>Yes</v>
      </c>
      <c r="GO181" s="199" t="str">
        <f>IF(AND((RIGHT($GO$3,2)-'[1]Miter Profiles'!$AC$198-'[1]Outside Edges'!$B180)&gt;=5,'[1]Outside Edges'!$Q180="Yes"),"Yes","No")</f>
        <v>Yes</v>
      </c>
      <c r="GP181" s="197" t="str">
        <f>IF(AND((RIGHT($GP$3,2)-'[1]Miter Profiles'!$AC$199-'[1]Outside Edges'!$B180)&gt;=5,'[1]Outside Edges'!$Q180="Yes"),"Yes","No")</f>
        <v>Yes</v>
      </c>
      <c r="GQ181" s="198" t="str">
        <f>IF(AND((RIGHT($GQ$3,2)-'[1]Miter Profiles'!$AC$200-'[1]Outside Edges'!$B180)&gt;=5,'[1]Outside Edges'!$Q180="Yes"),"Yes","No")</f>
        <v>Yes</v>
      </c>
      <c r="GR181" s="211" t="str">
        <f>IF(AND((RIGHT($GR$3,2)-'[1]Miter Profiles'!$AC$201-'[1]Outside Edges'!$B180)&gt;=5,'[1]Outside Edges'!$Q180="Yes"),"Yes","No")</f>
        <v>Yes</v>
      </c>
      <c r="GS181" s="197" t="str">
        <f>IF(AND((RIGHT($GS$3,2)-'[1]Miter Profiles'!$AC$202-'[1]Outside Edges'!$B180)&gt;=5,'[1]Outside Edges'!$Q180="Yes"),"Yes","No")</f>
        <v>Yes</v>
      </c>
      <c r="GT181" s="212" t="str">
        <f>IF(AND((RIGHT($GT$3,2)-'[1]Miter Profiles'!$AC$203-'[1]Outside Edges'!$B180)&gt;=5,'[1]Outside Edges'!$Q180="Yes"),"Yes","No")</f>
        <v>Yes</v>
      </c>
      <c r="GU181" s="208" t="str">
        <f>IF(AND((RIGHT($GU$3,2)-'[1]Miter Profiles'!$AC$204-'[1]Outside Edges'!$B180)&gt;=5,'[1]Outside Edges'!$Q180="Yes"),"Yes","No")</f>
        <v>Yes</v>
      </c>
      <c r="GV181" s="209" t="str">
        <f>IF(AND((RIGHT($GV$3,2)-'[1]Miter Profiles'!$AC$205-'[1]Outside Edges'!$B180)&gt;=5,'[1]Outside Edges'!$Q180="Yes"),"Yes","No")</f>
        <v>Yes</v>
      </c>
      <c r="GW181" s="210" t="str">
        <f>IF(AND((RIGHT($GW$3,2)-'[1]Miter Profiles'!$AC$206-'[1]Outside Edges'!$B180)&gt;=5,'[1]Outside Edges'!$Q180="Yes"),"Yes","No")</f>
        <v>Yes</v>
      </c>
      <c r="GX181" s="200" t="str">
        <f>IF(AND((RIGHT($GX$3,2)-'[1]Miter Profiles'!$AC$207-'[1]Outside Edges'!$B180)&gt;=5,'[1]Outside Edges'!$Q180="Yes"),"Yes","No")</f>
        <v>No</v>
      </c>
      <c r="GY181" s="201" t="str">
        <f>IF(AND((RIGHT($GY$3,2)-'[1]Miter Profiles'!$AC$208-'[1]Outside Edges'!$B180)&gt;=5,'[1]Outside Edges'!$Q180="Yes"),"Yes","No")</f>
        <v>Yes</v>
      </c>
      <c r="GZ181" s="202" t="str">
        <f>IF(AND((RIGHT($GZ$3,2)-'[1]Miter Profiles'!$AC$209-'[1]Outside Edges'!$B180)&gt;=5,'[1]Outside Edges'!$Q180="Yes"),"Yes","No")</f>
        <v>Yes</v>
      </c>
      <c r="HA181" s="199" t="str">
        <f>IF(AND((RIGHT($HA$3,2)-'[1]Miter Profiles'!$AC$210-'[1]Outside Edges'!$B180)&gt;=5,'[1]Outside Edges'!$Q180="Yes"),"Yes","No")</f>
        <v>Yes</v>
      </c>
      <c r="HB181" s="197" t="str">
        <f>IF(AND((RIGHT($HB$3,2)-'[1]Miter Profiles'!$AC$211-'[1]Outside Edges'!$B180)&gt;=5,'[1]Outside Edges'!$Q180="Yes"),"Yes","No")</f>
        <v>Yes</v>
      </c>
      <c r="HC181" s="198" t="str">
        <f>IF(AND((RIGHT($HC$3,2)-'[1]Miter Profiles'!$AC$212-'[1]Outside Edges'!$B180)&gt;=5,'[1]Outside Edges'!$Q180="Yes"),"Yes","No")</f>
        <v>Yes</v>
      </c>
      <c r="HD181" s="200" t="str">
        <f>IF(AND((RIGHT($HD$3,2)-'[1]Miter Profiles'!$AC$213-'[1]Outside Edges'!$B180)&gt;=5,'[1]Outside Edges'!$Q180="Yes"),"Yes","No")</f>
        <v>No</v>
      </c>
      <c r="HE181" s="202" t="str">
        <f>IF(AND((RIGHT($HE$3,2)-'[1]Miter Profiles'!$AC$214-'[1]Outside Edges'!$B180)&gt;=5,'[1]Outside Edges'!$Q180="Yes"),"Yes","No")</f>
        <v>No</v>
      </c>
      <c r="HF181" s="199" t="str">
        <f>IF(AND((RIGHT($HF$3,2)-'[1]Miter Profiles'!$AC$215-'[1]Outside Edges'!$B180)&gt;=5,'[1]Outside Edges'!$Q180="Yes"),"Yes","No")</f>
        <v>Yes</v>
      </c>
      <c r="HG181" s="197" t="str">
        <f>IF(AND((RIGHT($HG$3,2)-'[1]Miter Profiles'!$AC$216-'[1]Outside Edges'!$B180)&gt;=5,'[1]Outside Edges'!$Q180="Yes"),"Yes","No")</f>
        <v>Yes</v>
      </c>
      <c r="HH181" s="198" t="str">
        <f>IF(AND((RIGHT($HH$3,2)-'[1]Miter Profiles'!$AC$217-'[1]Outside Edges'!$B180)&gt;=5,'[1]Outside Edges'!$Q180="Yes"),"Yes","No")</f>
        <v>Yes</v>
      </c>
      <c r="HI181" s="200" t="str">
        <f>IF(AND((RIGHT($HI$3,2)-'[1]Miter Profiles'!$AC$218-'[1]Outside Edges'!$B180)&gt;=5,'[1]Outside Edges'!$Q180="Yes"),"Yes","No")</f>
        <v>Yes</v>
      </c>
      <c r="HJ181" s="201" t="str">
        <f>IF(AND((RIGHT($HJ$3,2)-'[1]Miter Profiles'!$AC$219-'[1]Outside Edges'!$B180)&gt;=5,'[1]Outside Edges'!$Q180="Yes"),"Yes","No")</f>
        <v>Yes</v>
      </c>
      <c r="HK181" s="202" t="str">
        <f>IF(AND((RIGHT($HK$3,2)-'[1]Miter Profiles'!$AC$220-'[1]Outside Edges'!$B180)&gt;=5,'[1]Outside Edges'!$Q180="Yes"),"Yes","No")</f>
        <v>Yes</v>
      </c>
      <c r="HL181" s="199" t="str">
        <f>IF(AND((RIGHT($HL$3,2)-'[1]Miter Profiles'!$AC$221-'[1]Outside Edges'!$B180)&gt;=5,'[1]Outside Edges'!$Q180="Yes"),"Yes","No")</f>
        <v>Yes</v>
      </c>
      <c r="HM181" s="197" t="str">
        <f>IF(AND((RIGHT($HM$3,2)-'[1]Miter Profiles'!$AC$222-'[1]Outside Edges'!$B180)&gt;=5,'[1]Outside Edges'!$Q180="Yes"),"Yes","No")</f>
        <v>Yes</v>
      </c>
      <c r="HN181" s="197" t="str">
        <f>IF(AND((RIGHT($HN$3,2)-'[1]Miter Profiles'!$AC$223-'[1]Outside Edges'!$B180)&gt;=5,'[1]Outside Edges'!$Q180="Yes"),"Yes","No")</f>
        <v>Yes</v>
      </c>
      <c r="HO181" s="201" t="str">
        <f>IF(AND((RIGHT($HO$3,2)-'[1]Miter Profiles'!$AC$224-'[1]Outside Edges'!$B180)&gt;=5,'[1]Outside Edges'!$Q180="Yes"),"Yes","No")</f>
        <v>Yes</v>
      </c>
      <c r="HP181" s="201" t="str">
        <f>IF(AND((RIGHT($HP$3,2)-'[1]Miter Profiles'!$AC$225-'[1]Outside Edges'!$B180)&gt;=5,'[1]Outside Edges'!$Q180="Yes"),"Yes","No")</f>
        <v>Yes</v>
      </c>
      <c r="HQ181" s="201" t="str">
        <f>IF(AND((RIGHT($HQ$3,3)-'[1]Miter Profiles'!$AC$226-'[1]Outside Edges'!$B180)&gt;=5,'[1]Outside Edges'!$Q180="Yes"),"Yes","No")</f>
        <v>No</v>
      </c>
      <c r="HR181" s="201" t="str">
        <f>IF(AND((RIGHT($HR$3,2)-'[1]Miter Profiles'!$AC$227-'[1]Outside Edges'!$B180)&gt;=5,'[1]Outside Edges'!$Q180="Yes"),"Yes","No")</f>
        <v>No</v>
      </c>
      <c r="HS181" s="197" t="str">
        <f>IF(AND((RIGHT($HS$3,2)-'[1]Miter Profiles'!$AC$228-'[1]Outside Edges'!$B180)&gt;=5,'[1]Outside Edges'!$Q180="Yes"),"Yes","No")</f>
        <v>Yes</v>
      </c>
      <c r="HT181" s="197" t="str">
        <f>IF(AND((RIGHT($HT$3,2)-'[1]Miter Profiles'!$AC$229-'[1]Outside Edges'!$B180)&gt;=5,'[1]Outside Edges'!$Q180="Yes"),"Yes","No")</f>
        <v>Yes</v>
      </c>
      <c r="HU181" s="197" t="str">
        <f>IF(AND((RIGHT($HU$3,2)-'[1]Miter Profiles'!$AC$230-'[1]Outside Edges'!$B180)&gt;=5,'[1]Outside Edges'!$Q180="Yes"),"Yes","No")</f>
        <v>Yes</v>
      </c>
      <c r="HV181" s="201" t="str">
        <f>IF(AND((RIGHT($HV$3,2)-'[1]Miter Profiles'!$AC$231-'[1]Outside Edges'!$B180)&gt;=5,'[1]Outside Edges'!$Q180="Yes"),"Yes","No")</f>
        <v>Yes</v>
      </c>
      <c r="HW181" s="201" t="str">
        <f>IF(AND((RIGHT($HW$3,2)-'[1]Miter Profiles'!$AC$232-'[1]Outside Edges'!$B180)&gt;=5,'[1]Outside Edges'!$Q180="Yes"),"Yes","No")</f>
        <v>Yes</v>
      </c>
      <c r="HX181" s="201" t="str">
        <f>IF(AND((RIGHT($HX$3,2)-'[1]Miter Profiles'!$AC$233-'[1]Outside Edges'!$B180)&gt;=5,'[1]Outside Edges'!$Q180="Yes"),"Yes","No")</f>
        <v>Yes</v>
      </c>
      <c r="HY181" s="197" t="str">
        <f>IF(AND((RIGHT($HY$3,2)-'[1]Miter Profiles'!$AC$234-'[1]Outside Edges'!$B180)&gt;=5,'[1]Outside Edges'!$Q180="Yes"),"Yes","No")</f>
        <v>Yes</v>
      </c>
      <c r="HZ181" s="197" t="str">
        <f>IF(AND((RIGHT($HZ$3,2)-'[1]Miter Profiles'!$AC$235-'[1]Outside Edges'!$B180)&gt;=5,'[1]Outside Edges'!$Q180="Yes"),"Yes","No")</f>
        <v>Yes</v>
      </c>
      <c r="IA181" s="197" t="str">
        <f>IF(AND((RIGHT($IA$3,2)-'[1]Miter Profiles'!$AC$236-'[1]Outside Edges'!$B180)&gt;=5,'[1]Outside Edges'!$Q180="Yes"),"Yes","No")</f>
        <v>Yes</v>
      </c>
      <c r="IB181" s="201" t="str">
        <f>IF(AND((RIGHT($IB$3,2)-'[1]Miter Profiles'!$AC$237-'[1]Outside Edges'!$B180)&gt;=5,'[1]Outside Edges'!$Q180="Yes"),"Yes","No")</f>
        <v>Yes</v>
      </c>
      <c r="IC181" s="201" t="str">
        <f>IF(AND((RIGHT($IC$3,2)-'[1]Miter Profiles'!$AC$238-'[1]Outside Edges'!$B180)&gt;=5,'[1]Outside Edges'!$Q180="Yes"),"Yes","No")</f>
        <v>Yes</v>
      </c>
      <c r="ID181" s="201" t="str">
        <f>IF(AND((RIGHT($ID$3,2)-'[1]Miter Profiles'!$AC$239-'[1]Outside Edges'!$B180)&gt;=5,'[1]Outside Edges'!$Q180="Yes"),"Yes","No")</f>
        <v>Yes</v>
      </c>
      <c r="IE181" s="197" t="str">
        <f>IF(AND((RIGHT($IE$3,2)-'[1]Miter Profiles'!$AC$240-'[1]Outside Edges'!$B180)&gt;=5,'[1]Outside Edges'!$Q180="Yes"),"Yes","No")</f>
        <v>Yes</v>
      </c>
      <c r="IF181" s="197" t="str">
        <f>IF(AND((RIGHT($IF$3,2)-'[1]Miter Profiles'!$AC$241-'[1]Outside Edges'!$B180)&gt;=5,'[1]Outside Edges'!$Q180="Yes"),"Yes","No")</f>
        <v>Yes</v>
      </c>
      <c r="IG181" s="197" t="str">
        <f>IF(AND((RIGHT($IG$3,2)-'[1]Miter Profiles'!$AC$242-'[1]Outside Edges'!$B180)&gt;=5,'[1]Outside Edges'!$Q180="Yes"),"Yes","No")</f>
        <v>Yes</v>
      </c>
      <c r="IH181" s="201" t="str">
        <f>IF(AND((RIGHT($IH$3,2)-'[1]Miter Profiles'!$AC$243-'[1]Outside Edges'!$B180)&gt;=5,'[1]Outside Edges'!$Q180="Yes"),"Yes","No")</f>
        <v>Yes</v>
      </c>
      <c r="II181" s="201" t="str">
        <f>IF(AND((RIGHT($II$3,2)-'[1]Miter Profiles'!$AC$244-'[1]Outside Edges'!$B180)&gt;=5,'[1]Outside Edges'!$Q180="Yes"),"Yes","No")</f>
        <v>Yes</v>
      </c>
      <c r="IJ181" s="201" t="str">
        <f>IF(AND((RIGHT($IJ$3,2)-'[1]Miter Profiles'!$AC$245-'[1]Outside Edges'!$B180)&gt;=5,'[1]Outside Edges'!$Q180="Yes"),"Yes","No")</f>
        <v>Yes</v>
      </c>
      <c r="IK181" s="197" t="str">
        <f>IF(AND((RIGHT($IK$3,2)-'[1]Miter Profiles'!$AC$246-'[1]Outside Edges'!$B180)&gt;=5,'[1]Outside Edges'!$Q180="Yes"),"Yes","No")</f>
        <v>Yes</v>
      </c>
      <c r="IL181" s="197" t="str">
        <f>IF(AND((RIGHT($IL$3,2)-'[1]Miter Profiles'!$AC$247-'[1]Outside Edges'!$B180)&gt;=5,'[1]Outside Edges'!$Q180="Yes"),"Yes","No")</f>
        <v>Yes</v>
      </c>
      <c r="IM181" s="197" t="str">
        <f>IF(AND((RIGHT($IM$3,2)-'[1]Miter Profiles'!$AC$248-'[1]Outside Edges'!$B180)&gt;=5,'[1]Outside Edges'!$Q180="Yes"),"Yes","No")</f>
        <v>Yes</v>
      </c>
      <c r="IN181" s="201" t="str">
        <f>IF(AND((RIGHT($IN$3,2)-'[1]Miter Profiles'!$AC$249-'[1]Outside Edges'!$B180)&gt;=5,'[1]Outside Edges'!$Q180="Yes"),"Yes","No")</f>
        <v>Yes</v>
      </c>
      <c r="IO181" s="201" t="str">
        <f>IF(AND((RIGHT($IO$3,2)-'[1]Miter Profiles'!$AC$250-'[1]Outside Edges'!$B180)&gt;=5,'[1]Outside Edges'!$Q180="Yes"),"Yes","No")</f>
        <v>Yes</v>
      </c>
      <c r="IP181" s="201" t="str">
        <f>IF(AND((RIGHT($IP$3,2)-'[1]Miter Profiles'!$AC$251-'[1]Outside Edges'!$B180)&gt;=5,'[1]Outside Edges'!$Q180="Yes"),"Yes","No")</f>
        <v>Yes</v>
      </c>
      <c r="IQ181" s="197" t="str">
        <f>IF(AND((RIGHT($IQ$3,2)-'[1]Miter Profiles'!$AC$252-'[1]Outside Edges'!$B180)&gt;=5,'[1]Outside Edges'!$Q180="Yes"),"Yes","No")</f>
        <v>Yes</v>
      </c>
      <c r="IR181" s="197" t="str">
        <f>IF(AND((RIGHT($IR$3,2)-'[1]Miter Profiles'!$AC$253-'[1]Outside Edges'!$B180)&gt;=5,'[1]Outside Edges'!$Q180="Yes"),"Yes","No")</f>
        <v>Yes</v>
      </c>
      <c r="IS181" s="197" t="str">
        <f>IF(AND((RIGHT($IS$3,2)-'[1]Miter Profiles'!$AC$254-'[1]Outside Edges'!$B180)&gt;=5,'[1]Outside Edges'!$Q180="Yes"),"Yes","No")</f>
        <v>Yes</v>
      </c>
      <c r="IT181" s="201" t="str">
        <f>IF(AND((RIGHT($IT$3,2)-'[1]Miter Profiles'!$AC$255-'[1]Outside Edges'!$B180)&gt;=5,'[1]Outside Edges'!$Q180="Yes"),"Yes","No")</f>
        <v>Yes</v>
      </c>
      <c r="IU181" s="201" t="str">
        <f>IF(AND((RIGHT($IU$3,2)-'[1]Miter Profiles'!$AC$256-'[1]Outside Edges'!$B180)&gt;=5,'[1]Outside Edges'!$Q180="Yes"),"Yes","No")</f>
        <v>Yes</v>
      </c>
      <c r="IV181" s="201" t="str">
        <f>IF(AND((RIGHT($IV$3,2)-'[1]Miter Profiles'!$AC$257-'[1]Outside Edges'!$B180)&gt;=5,'[1]Outside Edges'!$Q180="Yes"),"Yes","No")</f>
        <v>Yes</v>
      </c>
      <c r="IW181" s="197" t="str">
        <f>IF(AND((RIGHT($IW$3,2)-'[1]Miter Profiles'!$AC$258-'[1]Outside Edges'!$B180)&gt;=5,'[1]Outside Edges'!$Q180="Yes"),"Yes","No")</f>
        <v>Yes</v>
      </c>
      <c r="IX181" s="197" t="str">
        <f>IF(AND((RIGHT($IX$3,2)-'[1]Miter Profiles'!$AC$259-'[1]Outside Edges'!$B180)&gt;=5,'[1]Outside Edges'!$Q180="Yes"),"Yes","No")</f>
        <v>Yes</v>
      </c>
      <c r="IY181" s="197" t="str">
        <f>IF(AND((RIGHT($IY$3,2)-'[1]Miter Profiles'!$AC$260-'[1]Outside Edges'!$B180)&gt;=5,'[1]Outside Edges'!$Q180="Yes"),"Yes","No")</f>
        <v>Yes</v>
      </c>
      <c r="IZ181" s="201" t="str">
        <f>IF(AND((RIGHT($IZ$3,2)-'[1]Miter Profiles'!$AC$261-'[1]Outside Edges'!$B180)&gt;=5,'[1]Outside Edges'!$Q180="Yes"),"Yes","No")</f>
        <v>Yes</v>
      </c>
      <c r="JA181" s="201" t="str">
        <f>IF(AND((RIGHT($JA$3,2)-'[1]Miter Profiles'!$AC$262-'[1]Outside Edges'!$B180)&gt;=5,'[1]Outside Edges'!$Q180="Yes"),"Yes","No")</f>
        <v>Yes</v>
      </c>
      <c r="JB181" s="201" t="str">
        <f>IF(AND((RIGHT($JB$3,2)-'[1]Miter Profiles'!$AC$263-'[1]Outside Edges'!$B180)&gt;=5,'[1]Outside Edges'!$Q180="Yes"),"Yes","No")</f>
        <v>Yes</v>
      </c>
      <c r="JC181" s="197" t="str">
        <f>IF(AND((RIGHT($JC$3,2)-'[1]Miter Profiles'!$AC$264-'[1]Outside Edges'!$B180)&gt;=5,'[1]Outside Edges'!$Q180="Yes"),"Yes","No")</f>
        <v>Yes</v>
      </c>
      <c r="JD181" s="197" t="str">
        <f>IF(AND((RIGHT($JD$3,2)-'[1]Miter Profiles'!$AC$265-'[1]Outside Edges'!$B180)&gt;=5,'[1]Outside Edges'!$Q180="Yes"),"Yes","No")</f>
        <v>Yes</v>
      </c>
      <c r="JE181" s="197" t="str">
        <f>IF(AND((RIGHT($JE$3,2)-'[1]Miter Profiles'!$AC$266-'[1]Outside Edges'!$B180)&gt;=5,'[1]Outside Edges'!$Q180="Yes"),"Yes","No")</f>
        <v>Yes</v>
      </c>
      <c r="JF181" s="201" t="str">
        <f>IF(AND((RIGHT($JF$3,2)-'[1]Miter Profiles'!$AC$267-'[1]Outside Edges'!$B180)&gt;=5,'[1]Outside Edges'!$Q180="Yes"),"Yes","No")</f>
        <v>No</v>
      </c>
      <c r="JG181" s="201" t="str">
        <f>IF(AND((RIGHT($JG$3,2)-'[1]Miter Profiles'!$AC$268-'[1]Outside Edges'!$B180)&gt;=5,'[1]Outside Edges'!$Q180="Yes"),"Yes","No")</f>
        <v>Yes</v>
      </c>
      <c r="JH181" s="201" t="str">
        <f>IF(AND((RIGHT($JH$3,2)-'[1]Miter Profiles'!$AC$269-'[1]Outside Edges'!$B180)&gt;=5,'[1]Outside Edges'!$Q180="Yes"),"Yes","No")</f>
        <v>Yes</v>
      </c>
      <c r="JI181" s="197" t="str">
        <f>IF(AND((RIGHT($JI$3,2)-'[1]Miter Profiles'!$AC$270-'[1]Outside Edges'!$B180)&gt;=5,'[1]Outside Edges'!$Q180="Yes"),"Yes","No")</f>
        <v>Yes</v>
      </c>
      <c r="JJ181" s="197" t="str">
        <f>IF(AND((RIGHT($JJ$3,2)-'[1]Miter Profiles'!$AC$271-'[1]Outside Edges'!$B180)&gt;=5,'[1]Outside Edges'!$Q180="Yes"),"Yes","No")</f>
        <v>Yes</v>
      </c>
      <c r="JK181" s="197" t="str">
        <f>IF(AND((RIGHT($JK$3,2)-'[1]Miter Profiles'!$AC$272-'[1]Outside Edges'!$B180)&gt;=5,'[1]Outside Edges'!$Q180="Yes"),"Yes","No")</f>
        <v>Yes</v>
      </c>
      <c r="JL181" s="201" t="str">
        <f>IF(AND((RIGHT($JL$3,2)-'[1]Miter Profiles'!$AC$273-'[1]Outside Edges'!$B180)&gt;=5,'[1]Outside Edges'!$Q180="Yes"),"Yes","No")</f>
        <v>Yes</v>
      </c>
      <c r="JM181" s="201" t="str">
        <f>IF(AND((RIGHT($JM$3,2)-'[1]Miter Profiles'!$AC$274-'[1]Outside Edges'!$B180)&gt;=5,'[1]Outside Edges'!$Q180="Yes"),"Yes","No")</f>
        <v>Yes</v>
      </c>
      <c r="JN181" s="201" t="str">
        <f>IF(AND((RIGHT($JN$3,2)-'[1]Miter Profiles'!$AC$275-'[1]Outside Edges'!$B180)&gt;=5,'[1]Outside Edges'!$Q180="Yes"),"Yes","No")</f>
        <v>Yes</v>
      </c>
      <c r="JO181" s="197" t="str">
        <f>IF(AND((RIGHT($JO$3,2)-'[1]Miter Profiles'!$AC$276-'[1]Outside Edges'!$B180)&gt;=5,'[1]Outside Edges'!$Q180="Yes"),"Yes","No")</f>
        <v>Yes</v>
      </c>
      <c r="JP181" s="197" t="str">
        <f>IF(AND((RIGHT($JP$3,2)-'[1]Miter Profiles'!$AC$277-'[1]Outside Edges'!$B180)&gt;=5,'[1]Outside Edges'!$Q180="Yes"),"Yes","No")</f>
        <v>Yes</v>
      </c>
      <c r="JQ181" s="197" t="str">
        <f>IF(AND((RIGHT($JQ$3,2)-'[1]Miter Profiles'!$AC$278-'[1]Outside Edges'!$B180)&gt;=5,'[1]Outside Edges'!$Q180="Yes"),"Yes","No")</f>
        <v>Yes</v>
      </c>
      <c r="JR181" s="201" t="str">
        <f>IF(AND((RIGHT($JR$3,2)-'[1]Miter Profiles'!$AC$279-'[1]Outside Edges'!$B180)&gt;=5,'[1]Outside Edges'!$Q180="Yes"),"Yes","No")</f>
        <v>No</v>
      </c>
      <c r="JS181" s="201" t="str">
        <f>IF(AND((RIGHT($JS$3,2)-'[1]Miter Profiles'!$AC$280-'[1]Outside Edges'!$B180)&gt;=5,'[1]Outside Edges'!$Q180="Yes"),"Yes","No")</f>
        <v>Yes</v>
      </c>
      <c r="JT181" s="201" t="str">
        <f>IF(AND((RIGHT($JT$3,2)-'[1]Miter Profiles'!$AC$281-'[1]Outside Edges'!$B180)&gt;=5,'[1]Outside Edges'!$Q180="Yes"),"Yes","No")</f>
        <v>Yes</v>
      </c>
      <c r="JU181" s="197" t="str">
        <f>IF(AND((RIGHT($JU$3,2)-'[1]Miter Profiles'!$AC$282-'[1]Outside Edges'!$B180)&gt;=5,'[1]Outside Edges'!$Q180="Yes"),"Yes","No")</f>
        <v>No</v>
      </c>
      <c r="JV181" s="197" t="str">
        <f>IF(AND((RIGHT($JV$3,2)-'[1]Miter Profiles'!$AC$283-'[1]Outside Edges'!$B180)&gt;=5,'[1]Outside Edges'!$Q180="Yes"),"Yes","No")</f>
        <v>Yes</v>
      </c>
      <c r="JW181" s="197" t="str">
        <f>IF(AND((RIGHT($JW$3,2)-'[1]Miter Profiles'!$AC$284-'[1]Outside Edges'!$B180)&gt;=5,'[1]Outside Edges'!$Q180="Yes"),"Yes","No")</f>
        <v>Yes</v>
      </c>
      <c r="JX181" s="201" t="str">
        <f>IF(AND((RIGHT($JX$3,2)-'[1]Miter Profiles'!$AC$285-'[1]Outside Edges'!$B180)&gt;=5,'[1]Outside Edges'!$Q180="Yes"),"Yes","No")</f>
        <v>Yes</v>
      </c>
      <c r="JY181" s="201" t="str">
        <f>IF(AND((RIGHT($JY$3,2)-'[1]Miter Profiles'!$AC$286-'[1]Outside Edges'!$B180)&gt;=5,'[1]Outside Edges'!$Q180="Yes"),"Yes","No")</f>
        <v>Yes</v>
      </c>
      <c r="JZ181" s="201" t="str">
        <f>IF(AND((RIGHT($JZ$3,2)-'[1]Miter Profiles'!$AC$287-'[1]Outside Edges'!$B180)&gt;=5,'[1]Outside Edges'!$Q180="Yes"),"Yes","No")</f>
        <v>Yes</v>
      </c>
      <c r="KA181" s="197" t="str">
        <f>IF(AND((RIGHT($KA$3,2)-'[1]Miter Profiles'!$AC$288-'[1]Outside Edges'!$B180)&gt;=5,'[1]Outside Edges'!$Q180="Yes"),"Yes","No")</f>
        <v>Yes</v>
      </c>
      <c r="KB181" s="197" t="str">
        <f>IF(AND((RIGHT($KB$3,2)-'[1]Miter Profiles'!$AC$289-'[1]Outside Edges'!$B180)&gt;=5,'[1]Outside Edges'!$Q180="Yes"),"Yes","No")</f>
        <v>Yes</v>
      </c>
      <c r="KC181" s="197" t="str">
        <f>IF(AND((RIGHT($KC$3,2)-'[1]Miter Profiles'!$AC$290-'[1]Outside Edges'!$B180)&gt;=5,'[1]Outside Edges'!$Q180="Yes"),"Yes","No")</f>
        <v>Yes</v>
      </c>
      <c r="KD181" s="201" t="str">
        <f>IF(AND((RIGHT($KD$3,2)-'[1]Miter Profiles'!$AC$291-'[1]Outside Edges'!$B180)&gt;=5,'[1]Outside Edges'!$Q180="Yes"),"Yes","No")</f>
        <v>Yes</v>
      </c>
      <c r="KE181" s="201" t="str">
        <f>IF(AND((RIGHT($KE$3,2)-'[1]Miter Profiles'!$AC$292-'[1]Outside Edges'!$B180)&gt;=5,'[1]Outside Edges'!$Q180="Yes"),"Yes","No")</f>
        <v>Yes</v>
      </c>
      <c r="KF181" s="201" t="str">
        <f>IF(AND((RIGHT($KF$3,2)-'[1]Miter Profiles'!$AC$293-'[1]Outside Edges'!$B180)&gt;=5,'[1]Outside Edges'!$Q180="Yes"),"Yes","No")</f>
        <v>Yes</v>
      </c>
      <c r="KG181" s="197" t="str">
        <f>IF(AND((RIGHT($KG$3,2)-'[1]Miter Profiles'!$AC$294-'[1]Outside Edges'!$B180)&gt;=5,'[1]Outside Edges'!$Q180="Yes"),"Yes","No")</f>
        <v>Yes</v>
      </c>
      <c r="KH181" s="197" t="str">
        <f>IF(AND((RIGHT($KH$3,2)-'[1]Miter Profiles'!$AC$295-'[1]Outside Edges'!$B180)&gt;=5,'[1]Outside Edges'!$Q180="Yes"),"Yes","No")</f>
        <v>Yes</v>
      </c>
      <c r="KI181" s="197" t="str">
        <f>IF(AND((RIGHT($KI$3,2)-'[1]Miter Profiles'!$AC$296-'[1]Outside Edges'!$B180)&gt;=5,'[1]Outside Edges'!$Q180="Yes"),"Yes","No")</f>
        <v>Yes</v>
      </c>
      <c r="KJ181" s="201" t="str">
        <f>IF(AND((RIGHT($KJ$3,2)-'[1]Miter Profiles'!$AC$297-'[1]Outside Edges'!$B180)&gt;=5,'[1]Outside Edges'!$Q180="Yes"),"Yes","No")</f>
        <v>Yes</v>
      </c>
      <c r="KK181" s="201" t="str">
        <f>IF(AND((RIGHT($KK$3,2)-'[1]Miter Profiles'!$AC$298-'[1]Outside Edges'!$B180)&gt;=5,'[1]Outside Edges'!$Q180="Yes"),"Yes","No")</f>
        <v>Yes</v>
      </c>
      <c r="KL181" s="201" t="str">
        <f>IF(AND((RIGHT($KL$3,2)-'[1]Miter Profiles'!$AC$299-'[1]Outside Edges'!$B180)&gt;=5,'[1]Outside Edges'!$Q180="Yes"),"Yes","No")</f>
        <v>Yes</v>
      </c>
      <c r="KM181" s="197" t="str">
        <f>IF(AND((RIGHT($KM$3,2)-'[1]Miter Profiles'!$AC$300-'[1]Outside Edges'!$B180)&gt;=5,'[1]Outside Edges'!$Q180="Yes"),"Yes","No")</f>
        <v>Yes</v>
      </c>
      <c r="KN181" s="197" t="str">
        <f>IF(AND((RIGHT($KN$3,2)-'[1]Miter Profiles'!$AC$301-'[1]Outside Edges'!$B180)&gt;=5,'[1]Outside Edges'!$Q180="Yes"),"Yes","No")</f>
        <v>Yes</v>
      </c>
      <c r="KO181" s="197" t="str">
        <f>IF(AND((RIGHT($KO$3,2)-'[1]Miter Profiles'!$AC$302-'[1]Outside Edges'!$B180)&gt;=5,'[1]Outside Edges'!$Q180="Yes"),"Yes","No")</f>
        <v>Yes</v>
      </c>
      <c r="KP181" s="201" t="str">
        <f>IF(AND((RIGHT($KP$3,2)-'[1]Miter Profiles'!$AC$303-'[1]Outside Edges'!$B180)&gt;=5,'[1]Outside Edges'!$Q180="Yes"),"Yes","No")</f>
        <v>Yes</v>
      </c>
      <c r="KQ181" s="201" t="str">
        <f>IF(AND((RIGHT($KQ$3,2)-'[1]Miter Profiles'!$AC$304-'[1]Outside Edges'!$B180)&gt;=5,'[1]Outside Edges'!$Q180="Yes"),"Yes","No")</f>
        <v>Yes</v>
      </c>
      <c r="KR181" s="201" t="str">
        <f>IF(AND((RIGHT($KR$3,2)-'[1]Miter Profiles'!$AC$305-'[1]Outside Edges'!$B180)&gt;=5,'[1]Outside Edges'!$Q180="Yes"),"Yes","No")</f>
        <v>Yes</v>
      </c>
      <c r="KS181" s="197" t="str">
        <f>IF(AND((RIGHT($KS$3,2)-'[1]Miter Profiles'!$AC$306-'[1]Outside Edges'!$B180)&gt;=5,'[1]Outside Edges'!$Q180="Yes"),"Yes","No")</f>
        <v>Yes</v>
      </c>
      <c r="KT181" s="197" t="str">
        <f>IF(AND((RIGHT($KT$3,2)-'[1]Miter Profiles'!$AC$307-'[1]Outside Edges'!$B180)&gt;=5,'[1]Outside Edges'!$Q180="Yes"),"Yes","No")</f>
        <v>Yes</v>
      </c>
      <c r="KU181" s="197" t="str">
        <f>IF(AND((RIGHT($KU$3,2)-'[1]Miter Profiles'!$AC$308-'[1]Outside Edges'!$B180)&gt;=5,'[1]Outside Edges'!$Q180="Yes"),"Yes","No")</f>
        <v>Yes</v>
      </c>
      <c r="KV181" s="201" t="str">
        <f>IF(AND((RIGHT($KV$3,2)-'[1]Miter Profiles'!$AC$309-'[1]Outside Edges'!$B180)&gt;=5,'[1]Outside Edges'!$Q180="Yes"),"Yes","No")</f>
        <v>Yes</v>
      </c>
      <c r="KW181" s="201" t="str">
        <f>IF(AND((RIGHT($KW$3,2)-'[1]Miter Profiles'!$AC$310-'[1]Outside Edges'!$B180)&gt;=5,'[1]Outside Edges'!$Q180="Yes"),"Yes","No")</f>
        <v>Yes</v>
      </c>
      <c r="KX181" s="201" t="str">
        <f>IF(AND((RIGHT($KX$3,2)-'[1]Miter Profiles'!$AC$311-'[1]Outside Edges'!$B180)&gt;=5,'[1]Outside Edges'!$Q180="Yes"),"Yes","No")</f>
        <v>Yes</v>
      </c>
      <c r="KY181" s="197" t="str">
        <f>IF(AND((RIGHT($KY$3,2)-'[1]Miter Profiles'!$AC$312-'[1]Outside Edges'!$B180)&gt;=5,'[1]Outside Edges'!$Q180="Yes"),"Yes","No")</f>
        <v>Yes</v>
      </c>
      <c r="KZ181" s="197" t="str">
        <f>IF(AND((RIGHT($KZ$3,2)-'[1]Miter Profiles'!$AC$313-'[1]Outside Edges'!$B180)&gt;=5,'[1]Outside Edges'!$Q180="Yes"),"Yes","No")</f>
        <v>Yes</v>
      </c>
      <c r="LA181" s="197" t="str">
        <f>IF(AND((RIGHT($LA$3,2)-'[1]Miter Profiles'!$AC$314-'[1]Outside Edges'!$B180)&gt;=5,'[1]Outside Edges'!$Q180="Yes"),"Yes","No")</f>
        <v>Yes</v>
      </c>
      <c r="LB181" s="201" t="str">
        <f>IF(AND((RIGHT($LB$3,2)-'[1]Miter Profiles'!$AC$315-'[1]Outside Edges'!$B180)&gt;=5,'[1]Outside Edges'!$Q180="Yes"),"Yes","No")</f>
        <v>Yes</v>
      </c>
      <c r="LC181" s="201" t="str">
        <f>IF(AND((RIGHT($LC$3,2)-'[1]Miter Profiles'!$AC$316-'[1]Outside Edges'!$B180)&gt;=5,'[1]Outside Edges'!$Q180="Yes"),"Yes","No")</f>
        <v>Yes</v>
      </c>
      <c r="LD181" s="201" t="str">
        <f>IF(AND((RIGHT($LD$3,2)-'[1]Miter Profiles'!$AC$317-'[1]Outside Edges'!$B180)&gt;=5,'[1]Outside Edges'!$Q180="Yes"),"Yes","No")</f>
        <v>Yes</v>
      </c>
      <c r="LE181" s="201" t="str">
        <f>IF(AND((RIGHT($LE$3,2)-'[1]Miter Profiles'!$AC$318-'[1]Outside Edges'!$B180)&gt;=5,'[1]Outside Edges'!$Q180="Yes"),"Yes","No")</f>
        <v>Yes</v>
      </c>
      <c r="LF181" s="197" t="str">
        <f>IF(AND((RIGHT($LF$3,2)-'[1]Miter Profiles'!$AC$319-'[1]Outside Edges'!$B180)&gt;=5,'[1]Outside Edges'!$Q180="Yes"),"Yes","No")</f>
        <v>Yes</v>
      </c>
      <c r="LG181" s="197" t="str">
        <f>IF(AND((RIGHT($LG$3,2)-'[1]Miter Profiles'!$AC$320-'[1]Outside Edges'!$B180)&gt;=5,'[1]Outside Edges'!$Q180="Yes"),"Yes","No")</f>
        <v>Yes</v>
      </c>
      <c r="LH181" s="197" t="str">
        <f>IF(AND((RIGHT($LH$3,2)-'[1]Miter Profiles'!$AC$321-'[1]Outside Edges'!$B180)&gt;=5,'[1]Outside Edges'!$Q180="Yes"),"Yes","No")</f>
        <v>Yes</v>
      </c>
      <c r="LI181" s="197" t="str">
        <f>IF(AND((RIGHT($LI$3,2)-'[1]Miter Profiles'!$AC$322-'[1]Outside Edges'!$B180)&gt;=5,'[1]Outside Edges'!$Q180="Yes"),"Yes","No")</f>
        <v>Yes</v>
      </c>
      <c r="LJ181" s="201" t="str">
        <f>IF(AND((RIGHT($LJ$3,2)-'[1]Miter Profiles'!$AC$323-'[1]Outside Edges'!$B180)&gt;=5,'[1]Outside Edges'!$Q180="Yes"),"Yes","No")</f>
        <v>No</v>
      </c>
      <c r="LK181" s="201" t="str">
        <f>IF(AND((RIGHT($LK$3,2)-'[1]Miter Profiles'!$AC$324-'[1]Outside Edges'!$B180)&gt;=5,'[1]Outside Edges'!$Q180="Yes"),"Yes","No")</f>
        <v>Yes</v>
      </c>
      <c r="LL181" s="201" t="str">
        <f>IF(AND((RIGHT($LL$3,2)-'[1]Miter Profiles'!$AC$325-'[1]Outside Edges'!$B180)&gt;=5,'[1]Outside Edges'!$Q180="Yes"),"Yes","No")</f>
        <v>Yes</v>
      </c>
      <c r="LM181" s="197" t="str">
        <f>IF(AND((RIGHT($LM$3,2)-'[1]Miter Profiles'!$AC$326-'[1]Outside Edges'!$B180)&gt;=5,'[1]Outside Edges'!$Q180="Yes"),"Yes","No")</f>
        <v>Yes</v>
      </c>
      <c r="LN181" s="197" t="str">
        <f>IF(AND((RIGHT($LN$3,2)-'[1]Miter Profiles'!$AC$327-'[1]Outside Edges'!$B180)&gt;=5,'[1]Outside Edges'!$Q180="Yes"),"Yes","No")</f>
        <v>Yes</v>
      </c>
      <c r="LO181" s="197" t="str">
        <f>IF(AND((RIGHT($LO$3,2)-'[1]Miter Profiles'!$AC$328-'[1]Outside Edges'!$B180)&gt;=5,'[1]Outside Edges'!$Q180="Yes"),"Yes","No")</f>
        <v>Yes</v>
      </c>
      <c r="LP181" s="201" t="str">
        <f>IF(AND((RIGHT($LP$3,2)-'[1]Miter Profiles'!$AC$329-'[1]Outside Edges'!$B180)&gt;=5,'[1]Outside Edges'!$Q180="Yes"),"Yes","No")</f>
        <v>Yes</v>
      </c>
      <c r="LQ181" s="201" t="str">
        <f>IF(AND((RIGHT($LQ$3,2)-'[1]Miter Profiles'!$AC$330-'[1]Outside Edges'!$B180)&gt;=5,'[1]Outside Edges'!$Q180="Yes"),"Yes","No")</f>
        <v>Yes</v>
      </c>
      <c r="LR181" s="201" t="str">
        <f>IF(AND((RIGHT($LR$3,2)-'[1]Miter Profiles'!$AC$331-'[1]Outside Edges'!$B180)&gt;=5,'[1]Outside Edges'!$Q180="Yes"),"Yes","No")</f>
        <v>Yes</v>
      </c>
      <c r="LS181" s="197" t="str">
        <f>IF(AND((RIGHT($LS$3,2)-'[1]Miter Profiles'!$AC$332-'[1]Outside Edges'!$B180)&gt;=5,'[1]Outside Edges'!$Q180="Yes"),"Yes","No")</f>
        <v>Yes</v>
      </c>
      <c r="LT181" s="197" t="str">
        <f>IF(AND((RIGHT($LT$3,2)-'[1]Miter Profiles'!$AC$333-'[1]Outside Edges'!$B180)&gt;=5,'[1]Outside Edges'!$Q180="Yes"),"Yes","No")</f>
        <v>Yes</v>
      </c>
      <c r="LU181" s="197" t="str">
        <f>IF(AND((RIGHT($LU$3,2)-'[1]Miter Profiles'!$AC$334-'[1]Outside Edges'!$B180)&gt;=5,'[1]Outside Edges'!$Q180="Yes"),"Yes","No")</f>
        <v>Yes</v>
      </c>
      <c r="LV181" s="201" t="str">
        <f>IF(AND((RIGHT($LV$3,2)-'[1]Miter Profiles'!$AC$335-'[1]Outside Edges'!$B180)&gt;=5,'[1]Outside Edges'!$Q180="Yes"),"Yes","No")</f>
        <v>Yes</v>
      </c>
      <c r="LW181" s="201" t="str">
        <f>IF(AND((RIGHT($LW$3,2)-'[1]Miter Profiles'!$AC$336-'[1]Outside Edges'!$B180)&gt;=5,'[1]Outside Edges'!$Q180="Yes"),"Yes","No")</f>
        <v>Yes</v>
      </c>
      <c r="LX181" s="201" t="str">
        <f>IF(AND((RIGHT($LX$3,2)-'[1]Miter Profiles'!$AC$337-'[1]Outside Edges'!$B180)&gt;=5,'[1]Outside Edges'!$Q180="Yes"),"Yes","No")</f>
        <v>Yes</v>
      </c>
      <c r="LY181" s="197" t="str">
        <f>IF(AND((RIGHT($LY$3,2)-'[1]Miter Profiles'!$AC$338-'[1]Outside Edges'!$B180)&gt;=5,'[1]Outside Edges'!$Q180="Yes"),"Yes","No")</f>
        <v>Yes</v>
      </c>
      <c r="LZ181" s="197" t="str">
        <f>IF(AND((RIGHT($LZ$3,2)-'[1]Miter Profiles'!$AC$339-'[1]Outside Edges'!$B180)&gt;=5,'[1]Outside Edges'!$Q180="Yes"),"Yes","No")</f>
        <v>Yes</v>
      </c>
      <c r="MA181" s="197" t="str">
        <f>IF(AND((RIGHT($MA$3,2)-'[1]Miter Profiles'!$AC$340-'[1]Outside Edges'!$B180)&gt;=5,'[1]Outside Edges'!$Q180="Yes"),"Yes","No")</f>
        <v>Yes</v>
      </c>
      <c r="MB181" s="201" t="str">
        <f>IF(AND((RIGHT($MB$3,2)-'[1]Miter Profiles'!$AC$341-'[1]Outside Edges'!$B180)&gt;=5,'[1]Outside Edges'!$Q180="Yes"),"Yes","No")</f>
        <v>Yes</v>
      </c>
      <c r="MC181" s="201" t="str">
        <f>IF(AND((RIGHT($MC$3,2)-'[1]Miter Profiles'!$AC$342-'[1]Outside Edges'!$B180)&gt;=5,'[1]Outside Edges'!$Q180="Yes"),"Yes","No")</f>
        <v>Yes</v>
      </c>
      <c r="MD181" s="201" t="str">
        <f>IF(AND((RIGHT($MD$3,2)-'[1]Miter Profiles'!$AC$343-'[1]Outside Edges'!$B180)&gt;=5,'[1]Outside Edges'!$Q180="Yes"),"Yes","No")</f>
        <v>Yes</v>
      </c>
      <c r="ME181" s="197" t="str">
        <f>IF(AND((RIGHT($ME$3,2)-'[1]Miter Profiles'!$AC$344-'[1]Outside Edges'!$B180)&gt;=5,'[1]Outside Edges'!$Q180="Yes"),"Yes","No")</f>
        <v>Yes</v>
      </c>
      <c r="MF181" s="197" t="str">
        <f>IF(AND((RIGHT($MF$3,2)-'[1]Miter Profiles'!$AC$345-'[1]Outside Edges'!$B180)&gt;=5,'[1]Outside Edges'!$Q180="Yes"),"Yes","No")</f>
        <v>Yes</v>
      </c>
      <c r="MG181" s="197" t="str">
        <f>IF(AND((RIGHT($MG$3,2)-'[1]Miter Profiles'!$AC$346-'[1]Outside Edges'!$B180)&gt;=5,'[1]Outside Edges'!$Q180="Yes"),"Yes","No")</f>
        <v>Yes</v>
      </c>
      <c r="MH181" s="201" t="str">
        <f>IF(AND((RIGHT($MH$3,2)-'[1]Miter Profiles'!$AC$347-'[1]Outside Edges'!$B180)&gt;=5,'[1]Outside Edges'!$Q180="Yes"),"Yes","No")</f>
        <v>Yes</v>
      </c>
      <c r="MI181" s="201" t="str">
        <f>IF(AND((RIGHT($MI$3,2)-'[1]Miter Profiles'!$AC$348-'[1]Outside Edges'!$B180)&gt;=5,'[1]Outside Edges'!$Q180="Yes"),"Yes","No")</f>
        <v>Yes</v>
      </c>
      <c r="MJ181" s="201" t="str">
        <f>IF(AND((RIGHT($MJ$3,2)-'[1]Miter Profiles'!$AC$349-'[1]Outside Edges'!$B180)&gt;=5,'[1]Outside Edges'!$Q180="Yes"),"Yes","No")</f>
        <v>Yes</v>
      </c>
      <c r="MK181" s="197" t="str">
        <f>IF(AND((RIGHT($MK$3,2)-'[1]Miter Profiles'!$AC$350-'[1]Outside Edges'!$B180)&gt;=5,'[1]Outside Edges'!$Q180="Yes"),"Yes","No")</f>
        <v>Yes</v>
      </c>
      <c r="ML181" s="197" t="str">
        <f>IF(AND((RIGHT($ML$3,2)-'[1]Miter Profiles'!$AC$351-'[1]Outside Edges'!$B180)&gt;=5,'[1]Outside Edges'!$Q180="Yes"),"Yes","No")</f>
        <v>Yes</v>
      </c>
      <c r="MM181" s="197" t="str">
        <f>IF(AND((RIGHT($MM$3,2)-'[1]Miter Profiles'!$AC$352-'[1]Outside Edges'!$B180)&gt;=5,'[1]Outside Edges'!$Q180="Yes"),"Yes","No")</f>
        <v>Yes</v>
      </c>
      <c r="MN181" s="201" t="str">
        <f>IF(AND((RIGHT($MK$3,2)-'[1]Miter Profiles'!$AC$353-'[1]Outside Edges'!$B180)&gt;=5,'[1]Outside Edges'!$Q180="Yes"),"Yes","No")</f>
        <v>Yes</v>
      </c>
      <c r="MO181" s="201" t="str">
        <f>IF(AND((RIGHT($ML$3,2)-'[1]Miter Profiles'!$AC$354-'[1]Outside Edges'!$B180)&gt;=5,'[1]Outside Edges'!$Q180="Yes"),"Yes","No")</f>
        <v>Yes</v>
      </c>
      <c r="MP181" s="201" t="str">
        <f>IF(AND((RIGHT($MM$3,2)-'[1]Miter Profiles'!$AC$355-'[1]Outside Edges'!$B180)&gt;=5,'[1]Outside Edges'!$Q180="Yes"),"Yes","No")</f>
        <v>Yes</v>
      </c>
      <c r="MQ181" s="197" t="str">
        <f>IF(AND((RIGHT($MK$3,2)-'[1]Miter Profiles'!$AC$356-'[1]Outside Edges'!$B180)&gt;=5,'[1]Outside Edges'!$Q180="Yes"),"Yes","No")</f>
        <v>No</v>
      </c>
      <c r="MR181" s="197" t="str">
        <f>IF(AND((RIGHT($ML$3,2)-'[1]Miter Profiles'!$AC$357-'[1]Outside Edges'!$B180)&gt;=5,'[1]Outside Edges'!$Q180="Yes"),"Yes","No")</f>
        <v>Yes</v>
      </c>
      <c r="MS181" s="197" t="str">
        <f>IF(AND((RIGHT($MM$3,2)-'[1]Miter Profiles'!$AC$358-'[1]Outside Edges'!$B180)&gt;=5,'[1]Outside Edges'!$Q180="Yes"),"Yes","No")</f>
        <v>Yes</v>
      </c>
      <c r="MT181" s="201" t="str">
        <f>IF(AND((RIGHT($MK$3,2)-'[1]Miter Profiles'!$AC$359-'[1]Outside Edges'!$B180)&gt;=5,'[1]Outside Edges'!$Q180="Yes"),"Yes","No")</f>
        <v>Yes</v>
      </c>
      <c r="MU181" s="201" t="str">
        <f>IF(AND((RIGHT($ML$3,2)-'[1]Miter Profiles'!$AC$360-'[1]Outside Edges'!$B180)&gt;=5,'[1]Outside Edges'!$Q180="Yes"),"Yes","No")</f>
        <v>Yes</v>
      </c>
      <c r="MV181" s="201" t="str">
        <f>IF(AND((RIGHT($MM$3,2)-'[1]Miter Profiles'!$AC$361-'[1]Outside Edges'!$B180)&gt;=5,'[1]Outside Edges'!$Q180="Yes"),"Yes","No")</f>
        <v>Yes</v>
      </c>
    </row>
    <row r="182" spans="1:360" thickBot="1" x14ac:dyDescent="0.25">
      <c r="A182" s="371" t="str">
        <f>IF('[1]Outside Edges'!$A181&lt;&gt;"",'[1]Outside Edges'!$A181,"")</f>
        <v>D179 AM</v>
      </c>
      <c r="B182" s="7" t="str">
        <f>IF(AND((RIGHT($B$3,2)-'[1]Miter Profiles'!$AC$3-'[1]Outside Edges'!$B181)&gt;=5,'[1]Outside Edges'!$Q181="Yes"),"Yes","No")</f>
        <v>Yes</v>
      </c>
      <c r="C182" s="7" t="str">
        <f>IF(AND((RIGHT($C$3,2)-'[1]Miter Profiles'!$AC$4-'[1]Outside Edges'!$B181)&gt;=5,'[1]Outside Edges'!$Q181="Yes"),"Yes","No")</f>
        <v>Yes</v>
      </c>
      <c r="D182" s="63" t="str">
        <f>IF(AND((RIGHT($D$3,2)-'[1]Miter Profiles'!$AC$5-'[1]Outside Edges'!$B181)&gt;=5,'[1]Outside Edges'!$Q181="Yes"),"Yes","No")</f>
        <v>Yes</v>
      </c>
      <c r="E182" s="64" t="str">
        <f>IF(AND((RIGHT($E$3,2)-'[1]Miter Profiles'!$AC$6-'[1]Outside Edges'!$B181)&gt;=5,'[1]Outside Edges'!$Q181="Yes"),"Yes","No")</f>
        <v>No</v>
      </c>
      <c r="F182" s="8" t="str">
        <f>IF(AND((RIGHT($F$3,2)-'[1]Miter Profiles'!$AC$7-'[1]Outside Edges'!$B181)&gt;=5,'[1]Outside Edges'!$Q181="Yes"),"Yes","No")</f>
        <v>Yes</v>
      </c>
      <c r="G182" s="65" t="str">
        <f>IF(AND((RIGHT($G$3,2)-'[1]Miter Profiles'!$AC$8-'[1]Outside Edges'!$B181)&gt;=5,'[1]Outside Edges'!$Q181="Yes"),"Yes","No")</f>
        <v>Yes</v>
      </c>
      <c r="H182" s="7" t="str">
        <f>IF(AND((RIGHT($H$3,2)-'[1]Miter Profiles'!$AC$9-'[1]Outside Edges'!$B181)&gt;=5,'[1]Outside Edges'!$Q181="Yes"),"Yes","No")</f>
        <v>No</v>
      </c>
      <c r="I182" s="7" t="str">
        <f>IF(AND((RIGHT($I$3,2)-'[1]Miter Profiles'!$AC$10-'[1]Outside Edges'!$B181)&gt;=5,'[1]Outside Edges'!$Q181="Yes"),"Yes","No")</f>
        <v>Yes</v>
      </c>
      <c r="J182" s="63" t="str">
        <f>IF(AND((RIGHT($J$3,2)-'[1]Miter Profiles'!$AC$11-'[1]Outside Edges'!$B181)&gt;=5,'[1]Outside Edges'!$Q181="Yes"),"Yes","No")</f>
        <v>Yes</v>
      </c>
      <c r="K182" s="64" t="str">
        <f>IF(AND((RIGHT($K$3,2)-'[1]Miter Profiles'!$AC$12-'[1]Outside Edges'!$B181)&gt;=5,'[1]Outside Edges'!$Q181="Yes"),"Yes","No")</f>
        <v>No</v>
      </c>
      <c r="L182" s="8" t="str">
        <f>IF(AND((RIGHT($L$3,2)-'[1]Miter Profiles'!$AC$13-'[1]Outside Edges'!$B181)&gt;=5,'[1]Outside Edges'!$Q181="Yes"),"Yes","No")</f>
        <v>Yes</v>
      </c>
      <c r="M182" s="65" t="str">
        <f>IF(AND((RIGHT($M$3,2)-'[1]Miter Profiles'!$AC$14-'[1]Outside Edges'!$B181)&gt;=5,'[1]Outside Edges'!$Q181="Yes"),"Yes","No")</f>
        <v>Yes</v>
      </c>
      <c r="N182" s="7" t="str">
        <f>IF(AND((RIGHT($N$3,2)-'[1]Miter Profiles'!$AC$15-'[1]Outside Edges'!$B181)&gt;=4,'[1]Outside Edges'!$Q181="Yes"),"Yes","No")</f>
        <v>No</v>
      </c>
      <c r="O182" s="7" t="str">
        <f>IF(AND((RIGHT($O$3,2)-'[1]Miter Profiles'!$AC$16-'[1]Outside Edges'!$B181)&gt;=5,'[1]Outside Edges'!$Q181="Yes"),"Yes","No")</f>
        <v>Yes</v>
      </c>
      <c r="P182" s="63" t="str">
        <f>IF(AND((RIGHT($P$3,2)-'[1]Miter Profiles'!$AC$17-'[1]Outside Edges'!$B181)&gt;=5,'[1]Outside Edges'!$Q181="Yes"),"Yes","No")</f>
        <v>Yes</v>
      </c>
      <c r="Q182" s="64" t="str">
        <f>IF(AND((RIGHT($Q$3,2)-'[1]Miter Profiles'!$AC$18-'[1]Outside Edges'!$B181)&gt;=5,'[1]Outside Edges'!$Q181="Yes"),"Yes","No")</f>
        <v>No</v>
      </c>
      <c r="R182" s="8" t="str">
        <f>IF(AND((RIGHT($R$3,2)-'[1]Miter Profiles'!$AC$19-'[1]Outside Edges'!$B181)&gt;=5,'[1]Outside Edges'!$Q181="Yes"),"Yes","No")</f>
        <v>Yes</v>
      </c>
      <c r="S182" s="65" t="str">
        <f>IF(AND((RIGHT($S$3,2)-'[1]Miter Profiles'!$AC$20-'[1]Outside Edges'!$B181)&gt;=5,'[1]Outside Edges'!$Q181="Yes"),"Yes","No")</f>
        <v>Yes</v>
      </c>
      <c r="T182" s="7" t="str">
        <f>IF(AND((RIGHT($T$3,2)-'[1]Miter Profiles'!$AC$21-'[1]Outside Edges'!$B181)&gt;=5,'[1]Outside Edges'!$Q181="Yes"),"Yes","No")</f>
        <v>Yes</v>
      </c>
      <c r="U182" s="7" t="str">
        <f>IF(AND((RIGHT($U$3,2)-'[1]Miter Profiles'!$AC$22-'[1]Outside Edges'!$B181)&gt;=5,'[1]Outside Edges'!$Q181="Yes"),"Yes","No")</f>
        <v>Yes</v>
      </c>
      <c r="V182" s="63" t="str">
        <f>IF(AND((RIGHT($V$3,2)-'[1]Miter Profiles'!$AC$23-'[1]Outside Edges'!$B181)&gt;=5,'[1]Outside Edges'!$Q181="Yes"),"Yes","No")</f>
        <v>Yes</v>
      </c>
      <c r="W182" s="64" t="str">
        <f>IF(AND((RIGHT($W$3,2)-'[1]Miter Profiles'!$AC$24-'[1]Outside Edges'!$B181)&gt;=5,'[1]Outside Edges'!$Q181="Yes"),"Yes","No")</f>
        <v>No</v>
      </c>
      <c r="X182" s="8" t="str">
        <f>IF(AND((RIGHT($X$3,2)-'[1]Miter Profiles'!$AC$25-'[1]Outside Edges'!$B181)&gt;=5,'[1]Outside Edges'!$Q181="Yes"),"Yes","No")</f>
        <v>No</v>
      </c>
      <c r="Y182" s="65" t="str">
        <f>IF(AND((RIGHT($Y$3,2)-'[1]Miter Profiles'!$AC$26-'[1]Outside Edges'!$B181)&gt;=5,'[1]Outside Edges'!$Q181="Yes"),"Yes","No")</f>
        <v>Yes</v>
      </c>
      <c r="Z182" s="7" t="str">
        <f>IF(AND((RIGHT($Z$3,2)-'[1]Miter Profiles'!$AC$27-'[1]Outside Edges'!$B181)&gt;=5,'[1]Outside Edges'!$Q181="Yes"),"Yes","No")</f>
        <v>No</v>
      </c>
      <c r="AA182" s="7" t="str">
        <f>IF(AND((RIGHT($AA$3,2)-'[1]Miter Profiles'!$AC$28-'[1]Outside Edges'!$B181)&gt;=5,'[1]Outside Edges'!$Q181="Yes"),"Yes","No")</f>
        <v>Yes</v>
      </c>
      <c r="AB182" s="63" t="str">
        <f>IF(AND((RIGHT($AB$3,2)-'[1]Miter Profiles'!$AC$29-'[1]Outside Edges'!$B181)&gt;=5,'[1]Outside Edges'!$Q181="Yes"),"Yes","No")</f>
        <v>Yes</v>
      </c>
      <c r="AC182" s="64" t="str">
        <f>IF(AND((RIGHT($AC$3,2)-'[1]Miter Profiles'!$AC$30-'[1]Outside Edges'!$B181)&gt;=5,'[1]Outside Edges'!$Q181="Yes"),"Yes","No")</f>
        <v>Yes</v>
      </c>
      <c r="AD182" s="8" t="str">
        <f>IF(AND((RIGHT($AD$3,2)-'[1]Miter Profiles'!$AC$31-'[1]Outside Edges'!$B181)&gt;=5,'[1]Outside Edges'!$Q181="Yes"),"Yes","No")</f>
        <v>Yes</v>
      </c>
      <c r="AE182" s="65" t="str">
        <f>IF(AND((RIGHT($AE$3,2)-'[1]Miter Profiles'!$AC$32-'[1]Outside Edges'!$B181)&gt;=5,'[1]Outside Edges'!$Q181="Yes"),"Yes","No")</f>
        <v>Yes</v>
      </c>
      <c r="AF182" s="7" t="str">
        <f>IF(AND((RIGHT($AF$3,2)-'[1]Miter Profiles'!$AC$33-'[1]Outside Edges'!$B181)&gt;=5,'[1]Outside Edges'!$Q181="Yes"),"Yes","No")</f>
        <v>Yes</v>
      </c>
      <c r="AG182" s="7" t="str">
        <f>IF(AND((RIGHT($AG$3,2)-'[1]Miter Profiles'!$AC$34-'[1]Outside Edges'!$B181)&gt;=5,'[1]Outside Edges'!$Q181="Yes"),"Yes","No")</f>
        <v>Yes</v>
      </c>
      <c r="AH182" s="63" t="str">
        <f>IF(AND((RIGHT($AH$3,2)-'[1]Miter Profiles'!$AC$35-'[1]Outside Edges'!$B181)&gt;=5,'[1]Outside Edges'!$Q181="Yes"),"Yes","No")</f>
        <v>Yes</v>
      </c>
      <c r="AI182" s="64" t="str">
        <f>IF(AND((RIGHT($AI$3,2)-'[1]Miter Profiles'!$AC$36-'[1]Outside Edges'!$B181)&gt;=5,'[1]Outside Edges'!$Q181="Yes"),"Yes","No")</f>
        <v>Yes</v>
      </c>
      <c r="AJ182" s="8" t="str">
        <f>IF(AND((RIGHT($AJ$3,2)-'[1]Miter Profiles'!$AC$37-'[1]Outside Edges'!$B181)&gt;=5,'[1]Outside Edges'!$Q181="Yes"),"Yes","No")</f>
        <v>Yes</v>
      </c>
      <c r="AK182" s="65" t="str">
        <f>IF(AND((RIGHT($AK$3,2)-'[1]Miter Profiles'!$AC$38-'[1]Outside Edges'!$B181)&gt;=5,'[1]Outside Edges'!$Q181="Yes"),"Yes","No")</f>
        <v>Yes</v>
      </c>
      <c r="AL182" s="7" t="str">
        <f>IF(AND((RIGHT($AL$3,2)-'[1]Miter Profiles'!$AC$39-'[1]Outside Edges'!$B181)&gt;=5,'[1]Outside Edges'!$Q181="Yes"),"Yes","No")</f>
        <v>Yes</v>
      </c>
      <c r="AM182" s="7" t="str">
        <f>IF(AND((RIGHT($AM$3,2)-'[1]Miter Profiles'!$AC$40-'[1]Outside Edges'!$B181)&gt;=5,'[1]Outside Edges'!$Q181="Yes"),"Yes","No")</f>
        <v>Yes</v>
      </c>
      <c r="AN182" s="63" t="str">
        <f>IF(AND((RIGHT($AN$3,2)-'[1]Miter Profiles'!$AC$41-'[1]Outside Edges'!$B181)&gt;=5,'[1]Outside Edges'!$Q181="Yes"),"Yes","No")</f>
        <v>Yes</v>
      </c>
      <c r="AO182" s="64" t="str">
        <f>IF(AND((RIGHT($AO$3,2)-'[1]Miter Profiles'!$AC$42-'[1]Outside Edges'!$B181)&gt;=5,'[1]Outside Edges'!$Q181="Yes"),"Yes","No")</f>
        <v>No</v>
      </c>
      <c r="AP182" s="8" t="str">
        <f>IF(AND((RIGHT($AP$3,2)-'[1]Miter Profiles'!$AC$43-'[1]Outside Edges'!$B181)&gt;=5,'[1]Outside Edges'!$Q181="Yes"),"Yes","No")</f>
        <v>Yes</v>
      </c>
      <c r="AQ182" s="65" t="str">
        <f>IF(AND((RIGHT($AQ$3,2)-'[1]Miter Profiles'!$AC$44-'[1]Outside Edges'!$B181)&gt;=5,'[1]Outside Edges'!$Q181="Yes"),"Yes","No")</f>
        <v>Yes</v>
      </c>
      <c r="AR182" s="7" t="str">
        <f>IF(AND((RIGHT($AR$3,2)-'[1]Miter Profiles'!$AC$45-'[1]Outside Edges'!$B181)&gt;=5,'[1]Outside Edges'!$Q181="Yes"),"Yes","No")</f>
        <v>Yes</v>
      </c>
      <c r="AS182" s="7" t="str">
        <f>IF(AND((RIGHT($AS$3,2)-'[1]Miter Profiles'!$AC$46-'[1]Outside Edges'!$B181)&gt;=5,'[1]Outside Edges'!$Q181="Yes"),"Yes","No")</f>
        <v>Yes</v>
      </c>
      <c r="AT182" s="63" t="str">
        <f>IF(AND((RIGHT($AT$3,2)-'[1]Miter Profiles'!$AC$47-'[1]Outside Edges'!$B181)&gt;=5,'[1]Outside Edges'!$Q181="Yes"),"Yes","No")</f>
        <v>Yes</v>
      </c>
      <c r="AU182" s="64" t="str">
        <f>IF(AND((RIGHT($AU$3,2)-'[1]Miter Profiles'!$AC$48-'[1]Outside Edges'!$B181)&gt;=5,'[1]Outside Edges'!$Q181="Yes"),"Yes","No")</f>
        <v>Yes</v>
      </c>
      <c r="AV182" s="8" t="str">
        <f>IF(AND((RIGHT($AV$3,2)-'[1]Miter Profiles'!$AC$49-'[1]Outside Edges'!$B181)&gt;=5,'[1]Outside Edges'!$Q181="Yes"),"Yes","No")</f>
        <v>Yes</v>
      </c>
      <c r="AW182" s="65" t="str">
        <f>IF(AND((RIGHT($AW$3,2)-'[1]Miter Profiles'!$AC$50-'[1]Outside Edges'!$B181)&gt;=5,'[1]Outside Edges'!$Q181="Yes"),"Yes","No")</f>
        <v>Yes</v>
      </c>
      <c r="AX182" s="7" t="str">
        <f>IF(AND((RIGHT($AX$3,2)-'[1]Miter Profiles'!$AC$51-'[1]Outside Edges'!$B181)&gt;=5,'[1]Outside Edges'!$Q181="Yes"),"Yes","No")</f>
        <v>Yes</v>
      </c>
      <c r="AY182" s="7" t="str">
        <f>IF(AND((RIGHT($AY$3,2)-'[1]Miter Profiles'!$AC$52-'[1]Outside Edges'!$B181)&gt;=5,'[1]Outside Edges'!$Q181="Yes"),"Yes","No")</f>
        <v>Yes</v>
      </c>
      <c r="AZ182" s="63" t="str">
        <f>IF(AND((RIGHT($AZ$3,2)-'[1]Miter Profiles'!$AC$53-'[1]Outside Edges'!$B181)&gt;=5,'[1]Outside Edges'!$Q181="Yes"),"Yes","No")</f>
        <v>Yes</v>
      </c>
      <c r="BA182" s="64" t="str">
        <f>IF(AND((RIGHT($BA$3,2)-'[1]Miter Profiles'!$AC$54-'[1]Outside Edges'!$B181)&gt;=5,'[1]Outside Edges'!$Q181="Yes"),"Yes","No")</f>
        <v>Yes</v>
      </c>
      <c r="BB182" s="8" t="str">
        <f>IF(AND((RIGHT($BB$3,2)-'[1]Miter Profiles'!$AC$55-'[1]Outside Edges'!$B181)&gt;=5,'[1]Outside Edges'!$Q181="Yes"),"Yes","No")</f>
        <v>Yes</v>
      </c>
      <c r="BC182" s="65" t="str">
        <f>IF(AND((RIGHT($BC$3,2)-'[1]Miter Profiles'!$AC$56-'[1]Outside Edges'!$B181)&gt;=5,'[1]Outside Edges'!$Q181="Yes"),"Yes","No")</f>
        <v>Yes</v>
      </c>
      <c r="BD182" s="7" t="str">
        <f>IF(AND((RIGHT($BD$3,2)-'[1]Miter Profiles'!$AC$57-'[1]Outside Edges'!$B181)&gt;=5,'[1]Outside Edges'!$Q181="Yes"),"Yes","No")</f>
        <v>Yes</v>
      </c>
      <c r="BE182" s="7" t="str">
        <f>IF(AND((RIGHT($BE$3,2)-'[1]Miter Profiles'!$AC$58-'[1]Outside Edges'!$B181)&gt;=5,'[1]Outside Edges'!$Q181="Yes"),"Yes","No")</f>
        <v>Yes</v>
      </c>
      <c r="BF182" s="63" t="str">
        <f>IF(AND((RIGHT($BF$3,2)-'[1]Miter Profiles'!$AC$59-'[1]Outside Edges'!$B181)&gt;=5,'[1]Outside Edges'!$Q181="Yes"),"Yes","No")</f>
        <v>Yes</v>
      </c>
      <c r="BG182" s="64" t="str">
        <f>IF(AND((RIGHT($BG$3,2)-'[1]Miter Profiles'!$AC$60-'[1]Outside Edges'!$B181)&gt;=5,'[1]Outside Edges'!$Q181="Yes"),"Yes","No")</f>
        <v>Yes</v>
      </c>
      <c r="BH182" s="8" t="str">
        <f>IF(AND((RIGHT($BH$3,2)-'[1]Miter Profiles'!$AC$61-'[1]Outside Edges'!$B181)&gt;=5,'[1]Outside Edges'!$Q181="Yes"),"Yes","No")</f>
        <v>Yes</v>
      </c>
      <c r="BI182" s="65" t="str">
        <f>IF(AND((RIGHT($BI$3,2)-'[1]Miter Profiles'!$AC$62-'[1]Outside Edges'!$B181)&gt;=5,'[1]Outside Edges'!$Q181="Yes"),"Yes","No")</f>
        <v>Yes</v>
      </c>
      <c r="BJ182" s="7" t="str">
        <f>IF(AND((RIGHT($BJ$3,2)-'[1]Miter Profiles'!$AC$63-'[1]Outside Edges'!$B181)&gt;=5,'[1]Outside Edges'!$Q181="Yes"),"Yes","No")</f>
        <v>Yes</v>
      </c>
      <c r="BK182" s="7" t="str">
        <f>IF(AND((RIGHT($BK$3,2)-'[1]Miter Profiles'!$AC$64-'[1]Outside Edges'!$B181)&gt;=5,'[1]Outside Edges'!$Q181="Yes"),"Yes","No")</f>
        <v>Yes</v>
      </c>
      <c r="BL182" s="63" t="str">
        <f>IF(AND((RIGHT($BL$3,2)-'[1]Miter Profiles'!$AC$65-'[1]Outside Edges'!$B181)&gt;=5,'[1]Outside Edges'!$Q181="Yes"),"Yes","No")</f>
        <v>Yes</v>
      </c>
      <c r="BM182" s="64" t="str">
        <f>IF(AND((RIGHT($BM$3,2)-'[1]Miter Profiles'!$AC$66-'[1]Outside Edges'!$B181)&gt;=5,'[1]Outside Edges'!$Q181="Yes"),"Yes","No")</f>
        <v>Yes</v>
      </c>
      <c r="BN182" s="8" t="str">
        <f>IF(AND((RIGHT($BN$3,2)-'[1]Miter Profiles'!$AC$67-'[1]Outside Edges'!$B181)&gt;=5,'[1]Outside Edges'!$Q181="Yes"),"Yes","No")</f>
        <v>Yes</v>
      </c>
      <c r="BO182" s="65" t="str">
        <f>IF(AND((RIGHT($BO$3,2)-'[1]Miter Profiles'!$AC$68-'[1]Outside Edges'!$B181)&gt;=5,'[1]Outside Edges'!$Q181="Yes"),"Yes","No")</f>
        <v>Yes</v>
      </c>
      <c r="BP182" s="7" t="str">
        <f>IF(AND((RIGHT($BP$3,2)-'[1]Miter Profiles'!$AC$69-'[1]Outside Edges'!$B181)&gt;=5,'[1]Outside Edges'!$Q181="Yes"),"Yes","No")</f>
        <v>No</v>
      </c>
      <c r="BQ182" s="7" t="str">
        <f>IF(AND((RIGHT($BQ$3,2)-'[1]Miter Profiles'!$AC$70-'[1]Outside Edges'!$B181)&gt;=5,'[1]Outside Edges'!$Q181="Yes"),"Yes","No")</f>
        <v>Yes</v>
      </c>
      <c r="BR182" s="63" t="str">
        <f>IF(AND((RIGHT($BR$3,2)-'[1]Miter Profiles'!$AC$71-'[1]Outside Edges'!$B181)&gt;=5,'[1]Outside Edges'!$Q181="Yes"),"Yes","No")</f>
        <v>Yes</v>
      </c>
      <c r="BS182" s="64" t="str">
        <f>IF(AND((RIGHT($BS$3,2)-'[1]Miter Profiles'!$AC$72-'[1]Outside Edges'!$B181)&gt;=5,'[1]Outside Edges'!$Q181="Yes"),"Yes","No")</f>
        <v>Yes</v>
      </c>
      <c r="BT182" s="8" t="str">
        <f>IF(AND((RIGHT($BT$3,2)-'[1]Miter Profiles'!$AC$73-'[1]Outside Edges'!$B181)&gt;=5,'[1]Outside Edges'!$Q181="Yes"),"Yes","No")</f>
        <v>Yes</v>
      </c>
      <c r="BU182" s="65" t="str">
        <f>IF(AND((RIGHT($BU$3,2)-'[1]Miter Profiles'!$AC$74-'[1]Outside Edges'!$B181)&gt;=5,'[1]Outside Edges'!$Q181="Yes"),"Yes","No")</f>
        <v>Yes</v>
      </c>
      <c r="BV182" s="7" t="str">
        <f>IF(AND((RIGHT($BV$3,2)-'[1]Miter Profiles'!$AC$75-'[1]Outside Edges'!$B181)&gt;=5,'[1]Outside Edges'!$Q181="Yes"),"Yes","No")</f>
        <v>Yes</v>
      </c>
      <c r="BW182" s="7" t="str">
        <f>IF(AND((RIGHT($BW$3,2)-'[1]Miter Profiles'!$AC$76-'[1]Outside Edges'!$B181)&gt;=5,'[1]Outside Edges'!$Q181="Yes"),"Yes","No")</f>
        <v>Yes</v>
      </c>
      <c r="BX182" s="63" t="str">
        <f>IF(AND((RIGHT($BX$3,2)-'[1]Miter Profiles'!$AC$77-'[1]Outside Edges'!$B181)&gt;=5,'[1]Outside Edges'!$Q181="Yes"),"Yes","No")</f>
        <v>Yes</v>
      </c>
      <c r="BY182" s="64" t="str">
        <f>IF(AND((RIGHT($BY$3,2)-'[1]Miter Profiles'!$AC$78-'[1]Outside Edges'!$B181)&gt;=5,'[1]Outside Edges'!$Q181="Yes"),"Yes","No")</f>
        <v>No</v>
      </c>
      <c r="BZ182" s="8" t="str">
        <f>IF(AND((RIGHT($BZ$3,2)-'[1]Miter Profiles'!$AC$79-'[1]Outside Edges'!$B181)&gt;=5,'[1]Outside Edges'!$Q181="Yes"),"Yes","No")</f>
        <v>Yes</v>
      </c>
      <c r="CA182" s="65" t="str">
        <f>IF(AND((RIGHT($CA$3,2)-'[1]Miter Profiles'!$AC$80-'[1]Outside Edges'!$B181)&gt;=5,'[1]Outside Edges'!$Q181="Yes"),"Yes","No")</f>
        <v>Yes</v>
      </c>
      <c r="CB182" s="7" t="str">
        <f>IF(AND((RIGHT($CB$3,2)-'[1]Miter Profiles'!$AC$81-'[1]Outside Edges'!$B181)&gt;=5,'[1]Outside Edges'!$Q181="Yes"),"Yes","No")</f>
        <v>No</v>
      </c>
      <c r="CC182" s="7" t="str">
        <f>IF(AND((RIGHT($CC$3,2)-'[1]Miter Profiles'!$AC$82-'[1]Outside Edges'!$B181)&gt;=5,'[1]Outside Edges'!$Q181="Yes"),"Yes","No")</f>
        <v>Yes</v>
      </c>
      <c r="CD182" s="63" t="str">
        <f>IF(AND((RIGHT($CD$3,2)-'[1]Miter Profiles'!$AC$83-'[1]Outside Edges'!$B181)&gt;=5,'[1]Outside Edges'!$Q181="Yes"),"Yes","No")</f>
        <v>Yes</v>
      </c>
      <c r="CE182" s="64" t="str">
        <f>IF(AND((RIGHT($CE$3,2)-'[1]Miter Profiles'!$AC$84-'[1]Outside Edges'!$B181)&gt;=5,'[1]Outside Edges'!$Q181="Yes"),"Yes","No")</f>
        <v>No</v>
      </c>
      <c r="CF182" s="8" t="str">
        <f>IF(AND((RIGHT($CF$3,2)-'[1]Miter Profiles'!$AC$85-'[1]Outside Edges'!$B181)&gt;=5,'[1]Outside Edges'!$Q181="Yes"),"Yes","No")</f>
        <v>Yes</v>
      </c>
      <c r="CG182" s="65" t="str">
        <f>IF(AND((RIGHT($CG$3,2)-'[1]Miter Profiles'!$AC$86-'[1]Outside Edges'!$B181)&gt;=5,'[1]Outside Edges'!$Q181="Yes"),"Yes","No")</f>
        <v>Yes</v>
      </c>
      <c r="CH182" s="7" t="str">
        <f>IF(AND((RIGHT($CH$3,2)-'[1]Miter Profiles'!$AC$87-'[1]Outside Edges'!$B181)&gt;=5,'[1]Outside Edges'!$Q181="Yes"),"Yes","No")</f>
        <v>Yes</v>
      </c>
      <c r="CI182" s="7" t="str">
        <f>IF(AND((RIGHT($CI$3,2)-'[1]Miter Profiles'!$AC$88-'[1]Outside Edges'!$B181)&gt;=5,'[1]Outside Edges'!$Q181="Yes"),"Yes","No")</f>
        <v>Yes</v>
      </c>
      <c r="CJ182" s="63" t="str">
        <f>IF(AND((RIGHT($CJ$3,2)-'[1]Miter Profiles'!$AC$89-'[1]Outside Edges'!$B181)&gt;=5,'[1]Outside Edges'!$Q181="Yes"),"Yes","No")</f>
        <v>Yes</v>
      </c>
      <c r="CK182" s="64" t="str">
        <f>IF(AND((RIGHT($CK$3,2)-'[1]Miter Profiles'!$AC$90-'[1]Outside Edges'!$B181)&gt;=5,'[1]Outside Edges'!$Q181="Yes"),"Yes","No")</f>
        <v>Yes</v>
      </c>
      <c r="CL182" s="8" t="str">
        <f>IF(AND((RIGHT($CL$3,2)-'[1]Miter Profiles'!$AC$91-'[1]Outside Edges'!$B181)&gt;=5,'[1]Outside Edges'!$Q181="Yes"),"Yes","No")</f>
        <v>Yes</v>
      </c>
      <c r="CM182" s="65" t="str">
        <f>IF(AND((RIGHT($CM$3,2)-'[1]Miter Profiles'!$AC$92-'[1]Outside Edges'!$B181)&gt;=5,'[1]Outside Edges'!$Q181="Yes"),"Yes","No")</f>
        <v>Yes</v>
      </c>
      <c r="CN182" s="7" t="str">
        <f>IF(AND((RIGHT(CN$3,2)-'[1]Miter Profiles'!$AC$93-'[1]Outside Edges'!$B181)&gt;=5,'[1]Outside Edges'!$Q181="Yes"),"Yes","No")</f>
        <v>No</v>
      </c>
      <c r="CO182" s="7" t="str">
        <f>IF(AND((RIGHT(CO$3,2)-'[1]Miter Profiles'!$AC$94-'[1]Outside Edges'!$B181)&gt;=5,'[1]Outside Edges'!$Q181="Yes"),"Yes","No")</f>
        <v>No</v>
      </c>
      <c r="CP182" s="63" t="str">
        <f>IF(AND((RIGHT(CP$3,2)-'[1]Miter Profiles'!$AC$95-'[1]Outside Edges'!$B181)&gt;=5,'[1]Outside Edges'!$Q181="Yes"),"Yes","No")</f>
        <v>Yes</v>
      </c>
      <c r="CQ182" s="64" t="str">
        <f>IF(AND((RIGHT(CQ$3,2)-'[1]Miter Profiles'!$AC$96-'[1]Outside Edges'!$B181)&gt;=5,'[1]Outside Edges'!$Q181="Yes"),"Yes","No")</f>
        <v>No</v>
      </c>
      <c r="CR182" s="8" t="str">
        <f>IF(AND((RIGHT(CR$3,2)-'[1]Miter Profiles'!$AC$97-'[1]Outside Edges'!$B181)&gt;=5,'[1]Outside Edges'!$Q181="Yes"),"Yes","No")</f>
        <v>Yes</v>
      </c>
      <c r="CS182" s="65" t="str">
        <f>IF(AND((RIGHT(CS$3,2)-'[1]Miter Profiles'!$AC$98-'[1]Outside Edges'!$B181)&gt;=5,'[1]Outside Edges'!$Q181="Yes"),"Yes","No")</f>
        <v>Yes</v>
      </c>
      <c r="CT182" s="7" t="str">
        <f>IF(AND((RIGHT($CT$3,2)-'[1]Miter Profiles'!$AC$99-'[1]Outside Edges'!$B181)&gt;=5,'[1]Outside Edges'!$Q181="Yes"),"Yes","No")</f>
        <v>No</v>
      </c>
      <c r="CU182" s="7" t="str">
        <f>IF(AND((RIGHT($CU$3,2)-'[1]Miter Profiles'!$AC$100-'[1]Outside Edges'!$B181)&gt;=5,'[1]Outside Edges'!$Q181="Yes"),"Yes","No")</f>
        <v>Yes</v>
      </c>
      <c r="CV182" s="63" t="str">
        <f>IF(AND((RIGHT($CV$3,2)-'[1]Miter Profiles'!$AC$101-'[1]Outside Edges'!$B181)&gt;=5,'[1]Outside Edges'!$Q181="Yes"),"Yes","No")</f>
        <v>Yes</v>
      </c>
      <c r="CW182" s="64" t="str">
        <f>IF(AND((RIGHT($CW$3,2)-'[1]Miter Profiles'!$AC$102-'[1]Outside Edges'!$B181)&gt;=5,'[1]Outside Edges'!$Q181="Yes"),"Yes","No")</f>
        <v>Yes</v>
      </c>
      <c r="CX182" s="8" t="str">
        <f>IF(AND((RIGHT($CX$3,2)-'[1]Miter Profiles'!$AC$103-'[1]Outside Edges'!$B181)&gt;=5,'[1]Outside Edges'!$Q181="Yes"),"Yes","No")</f>
        <v>Yes</v>
      </c>
      <c r="CY182" s="65" t="str">
        <f>IF(AND((RIGHT($CY$3,2)-'[1]Miter Profiles'!$AC$104-'[1]Outside Edges'!$B181)&gt;=5,'[1]Outside Edges'!$Q181="Yes"),"Yes","No")</f>
        <v>Yes</v>
      </c>
      <c r="CZ182" s="7" t="str">
        <f>IF(AND((RIGHT($CZ$3,2)-'[1]Miter Profiles'!$AC$105-'[1]Outside Edges'!$B181)&gt;=5,'[1]Outside Edges'!$Q181="Yes"),"Yes","No")</f>
        <v>No</v>
      </c>
      <c r="DA182" s="7" t="str">
        <f>IF(AND((RIGHT($DA$3,2)-'[1]Miter Profiles'!$AC$106-'[1]Outside Edges'!$B181)&gt;=5,'[1]Outside Edges'!$Q181="Yes"),"Yes","No")</f>
        <v>No</v>
      </c>
      <c r="DB182" s="63" t="str">
        <f>IF(AND((RIGHT($DB$3,2)-'[1]Miter Profiles'!$AC$107-'[1]Outside Edges'!$B181)&gt;=5,'[1]Outside Edges'!$Q181="Yes"),"Yes","No")</f>
        <v>No</v>
      </c>
      <c r="DC182" s="64" t="str">
        <f>IF(AND((RIGHT($DC$3,2)-'[1]Miter Profiles'!$AC$108-'[1]Outside Edges'!$B181)&gt;=5,'[1]Outside Edges'!$Q181="Yes"),"Yes","No")</f>
        <v>No</v>
      </c>
      <c r="DD182" s="8" t="str">
        <f>IF(AND((RIGHT($DD$3,2)-'[1]Miter Profiles'!$AC$109-'[1]Outside Edges'!$B181)&gt;=5,'[1]Outside Edges'!$Q181="Yes"),"Yes","No")</f>
        <v>Yes</v>
      </c>
      <c r="DE182" s="65" t="str">
        <f>IF(AND((RIGHT($DE$3,2)-'[1]Miter Profiles'!$AC$110-'[1]Outside Edges'!$B181)&gt;=5,'[1]Outside Edges'!$Q181="Yes"),"Yes","No")</f>
        <v>Yes</v>
      </c>
      <c r="DF182" s="7" t="str">
        <f>IF(AND((RIGHT($DF$3,2)-'[1]Miter Profiles'!$AC$111-'[1]Outside Edges'!$B181)&gt;=5,'[1]Outside Edges'!$Q181="Yes"),"Yes","No")</f>
        <v>Yes</v>
      </c>
      <c r="DG182" s="7" t="str">
        <f>IF(AND((RIGHT($DG$3,2)-'[1]Miter Profiles'!$AC$112-'[1]Outside Edges'!$B181)&gt;=5,'[1]Outside Edges'!$Q181="Yes"),"Yes","No")</f>
        <v>Yes</v>
      </c>
      <c r="DH182" s="63" t="str">
        <f>IF(AND((RIGHT($DH$3,2)-'[1]Miter Profiles'!$AC$113-'[1]Outside Edges'!$B181)&gt;=5,'[1]Outside Edges'!$Q181="Yes"),"Yes","No")</f>
        <v>Yes</v>
      </c>
      <c r="DI182" s="64" t="str">
        <f>IF(AND((RIGHT($DI$3,2)-'[1]Miter Profiles'!$AC$114-'[1]Outside Edges'!$B181)&gt;=5,'[1]Outside Edges'!$Q181="Yes"),"Yes","No")</f>
        <v>No</v>
      </c>
      <c r="DJ182" s="8" t="str">
        <f>IF(AND((RIGHT($DJ$3,2)-'[1]Miter Profiles'!$AC$115-'[1]Outside Edges'!$B181)&gt;=5,'[1]Outside Edges'!$Q181="Yes"),"Yes","No")</f>
        <v>Yes</v>
      </c>
      <c r="DK182" s="65" t="str">
        <f>IF(AND((RIGHT($DK$3,2)-'[1]Miter Profiles'!$AC$116-'[1]Outside Edges'!$B181)&gt;=5,'[1]Outside Edges'!$Q181="Yes"),"Yes","No")</f>
        <v>Yes</v>
      </c>
      <c r="DL182" s="7" t="str">
        <f>IF(AND((RIGHT($DL$3,2)-'[1]Miter Profiles'!$AC$117-'[1]Outside Edges'!$B181)&gt;=5,'[1]Outside Edges'!$Q181="Yes"),"Yes","No")</f>
        <v>Yes</v>
      </c>
      <c r="DM182" s="7" t="str">
        <f>IF(AND((RIGHT($DM$3,2)-'[1]Miter Profiles'!$AC$118-'[1]Outside Edges'!$B181)&gt;=5,'[1]Outside Edges'!$Q181="Yes"),"Yes","No")</f>
        <v>Yes</v>
      </c>
      <c r="DN182" s="63" t="str">
        <f>IF(AND((RIGHT($DN$3,2)-'[1]Miter Profiles'!$AC$119-'[1]Outside Edges'!$B181)&gt;=5,'[1]Outside Edges'!$Q181="Yes"),"Yes","No")</f>
        <v>Yes</v>
      </c>
      <c r="DO182" s="64" t="str">
        <f>IF(AND((RIGHT($DO$3,2)-'[1]Miter Profiles'!$AC$120-'[1]Outside Edges'!$B181)&gt;=5,'[1]Outside Edges'!$Q181="Yes"),"Yes","No")</f>
        <v>No</v>
      </c>
      <c r="DP182" s="8" t="str">
        <f>IF(AND((RIGHT($DP$3,2)-'[1]Miter Profiles'!$AC$121-'[1]Outside Edges'!$B181)&gt;=5,'[1]Outside Edges'!$Q181="Yes"),"Yes","No")</f>
        <v>No</v>
      </c>
      <c r="DQ182" s="65" t="str">
        <f>IF(AND((RIGHT($DQ$3,2)-'[1]Miter Profiles'!$AC$122-'[1]Outside Edges'!$B181)&gt;=5,'[1]Outside Edges'!$Q181="Yes"),"Yes","No")</f>
        <v>Yes</v>
      </c>
      <c r="DR182" s="7" t="str">
        <f>IF(AND((RIGHT($DR$3,2)-'[1]Miter Profiles'!$AC$123-'[1]Outside Edges'!$B181)&gt;=5,'[1]Outside Edges'!$Q181="Yes"),"Yes","No")</f>
        <v>Yes</v>
      </c>
      <c r="DS182" s="7" t="str">
        <f>IF(AND((RIGHT($DS$3,2)-'[1]Miter Profiles'!$AC$124-'[1]Outside Edges'!$B181)&gt;=5,'[1]Outside Edges'!$Q181="Yes"),"Yes","No")</f>
        <v>Yes</v>
      </c>
      <c r="DT182" s="63" t="str">
        <f>IF(AND((RIGHT($DT$3,2)-'[1]Miter Profiles'!$AC$125-'[1]Outside Edges'!$B181)&gt;=5,'[1]Outside Edges'!$Q181="Yes"),"Yes","No")</f>
        <v>Yes</v>
      </c>
      <c r="DU182" s="64" t="str">
        <f>IF(AND((RIGHT($DU$3,2)-'[1]Miter Profiles'!$AC$126-'[1]Outside Edges'!$B181)&gt;=5,'[1]Outside Edges'!$Q181="Yes"),"Yes","No")</f>
        <v>No</v>
      </c>
      <c r="DV182" s="8" t="str">
        <f>IF(AND((RIGHT($DV$3,2)-'[1]Miter Profiles'!$AC$127-'[1]Outside Edges'!$B181)&gt;=5,'[1]Outside Edges'!$Q181="Yes"),"Yes","No")</f>
        <v>Yes</v>
      </c>
      <c r="DW182" s="65" t="str">
        <f>IF(AND((RIGHT($DW$3,2)-'[1]Miter Profiles'!$AC$128-'[1]Outside Edges'!$B181)&gt;=5,'[1]Outside Edges'!$Q181="Yes"),"Yes","No")</f>
        <v>Yes</v>
      </c>
      <c r="DX182" s="7" t="str">
        <f>IF(AND((RIGHT($DX$3,2)-'[1]Miter Profiles'!$AC$129-'[1]Outside Edges'!$B181)&gt;=5,'[1]Outside Edges'!$Q181="Yes"),"Yes","No")</f>
        <v>Yes</v>
      </c>
      <c r="DY182" s="7" t="str">
        <f>IF(AND((RIGHT($DY$3,2)-'[1]Miter Profiles'!$AC$130-'[1]Outside Edges'!$B181)&gt;=5,'[1]Outside Edges'!$Q181="Yes"),"Yes","No")</f>
        <v>Yes</v>
      </c>
      <c r="DZ182" s="63" t="str">
        <f>IF(AND((RIGHT($DZ$3,2)-'[1]Miter Profiles'!$AC$131-'[1]Outside Edges'!$B181)&gt;=5,'[1]Outside Edges'!$Q181="Yes"),"Yes","No")</f>
        <v>Yes</v>
      </c>
      <c r="EA182" s="68" t="str">
        <f>IF(AND((RIGHT($EA$3,2)-'[1]Miter Profiles'!$AC$132-'[1]Outside Edges'!$B181)&gt;=5,'[1]Outside Edges'!$Q181="Yes"),"Yes","No")</f>
        <v>Yes</v>
      </c>
      <c r="EB182" s="78" t="str">
        <f>IF(AND((RIGHT($EB$3,2)-'[1]Miter Profiles'!$AC$133-'[1]Outside Edges'!$B181)&gt;=5,'[1]Outside Edges'!$Q181="Yes"),"Yes","No")</f>
        <v>No</v>
      </c>
      <c r="EC182" s="79" t="str">
        <f>IF(AND((RIGHT($EC$3,2)-'[1]Miter Profiles'!$AC$134-'[1]Outside Edges'!$B181)&gt;=5,'[1]Outside Edges'!$Q181="Yes"),"Yes","No")</f>
        <v>Yes</v>
      </c>
      <c r="ED182" s="81" t="str">
        <f>IF(AND((RIGHT($ED$3,2)-'[1]Miter Profiles'!$AC$135-'[1]Outside Edges'!$B181)&gt;=5,'[1]Outside Edges'!$Q181="Yes"),"Yes","No")</f>
        <v>Yes</v>
      </c>
      <c r="EE182" s="80" t="str">
        <f>IF(AND((RIGHT($EE$3,2)-'[1]Miter Profiles'!$AC$136-'[1]Outside Edges'!$B181)&gt;=5,'[1]Outside Edges'!$Q181="Yes"),"Yes","No")</f>
        <v>Yes</v>
      </c>
      <c r="EF182" s="63" t="str">
        <f>IF(AND((RIGHT($EF$3,2)-'[1]Miter Profiles'!$AC$137-'[1]Outside Edges'!$B181)&gt;=5,'[1]Outside Edges'!$Q181="Yes"),"Yes","No")</f>
        <v>Yes</v>
      </c>
      <c r="EG182" s="7" t="str">
        <f>IF(AND((RIGHT($EG$3,2)-'[1]Miter Profiles'!$AC$138-'[1]Outside Edges'!$B181)&gt;=5,'[1]Outside Edges'!$Q181="Yes"),"Yes","No")</f>
        <v>Yes</v>
      </c>
      <c r="EH182" s="68" t="str">
        <f>IF(AND((RIGHT($EH$3,2)-'[1]Miter Profiles'!$AC$139-'[1]Outside Edges'!$B181)&gt;=5,'[1]Outside Edges'!$Q181="Yes"),"Yes","No")</f>
        <v>Yes</v>
      </c>
      <c r="EI182" s="82" t="str">
        <f>IF(AND((RIGHT($EI$3,2)-'[1]Miter Profiles'!$AC$140-'[1]Outside Edges'!$B181)&gt;=5,'[1]Outside Edges'!$Q181="Yes"),"Yes","No")</f>
        <v>Yes</v>
      </c>
      <c r="EJ182" s="83" t="str">
        <f>IF(AND((RIGHT($EJ$3,2)-'[1]Miter Profiles'!$AC$141-'[1]Outside Edges'!$B181)&gt;=5,'[1]Outside Edges'!$Q181="Yes"),"Yes","No")</f>
        <v>Yes</v>
      </c>
      <c r="EK182" s="83" t="str">
        <f>IF(AND((RIGHT($EK$3,2)-'[1]Miter Profiles'!$AC$142-'[1]Outside Edges'!$B181)&gt;=5,'[1]Outside Edges'!$Q181="Yes"),"Yes","No")</f>
        <v>Yes</v>
      </c>
      <c r="EL182" s="81" t="str">
        <f>IF(AND((RIGHT($EL$3,2)-'[1]Miter Profiles'!$AC$143-'[1]Outside Edges'!$B181)&gt;=5,'[1]Outside Edges'!$Q181="Yes"),"Yes","No")</f>
        <v>Yes</v>
      </c>
      <c r="EM182" s="84" t="str">
        <f>IF(AND((RIGHT($EM$3,2)-'[1]Miter Profiles'!$AC$144-'[1]Outside Edges'!$B181)&gt;=5,'[1]Outside Edges'!$Q181="Yes"),"Yes","No")</f>
        <v>No</v>
      </c>
      <c r="EN182" s="7" t="str">
        <f>IF(AND((RIGHT($EN$3,2)-'[1]Miter Profiles'!$AC$145-'[1]Outside Edges'!$B181)&gt;=5,'[1]Outside Edges'!$Q181="Yes"),"Yes","No")</f>
        <v>Yes</v>
      </c>
      <c r="EO182" s="68" t="str">
        <f>IF(AND((RIGHT($EO$3,2)-'[1]Miter Profiles'!$AC$146-'[1]Outside Edges'!$B181)&gt;=5,'[1]Outside Edges'!$Q181="Yes"),"Yes","No")</f>
        <v>Yes</v>
      </c>
      <c r="EP182" s="83" t="str">
        <f>IF(AND((RIGHT($EP$3,2)-'[1]Miter Profiles'!$AC$147-'[1]Outside Edges'!$B181)&gt;=5,'[1]Outside Edges'!$Q181="Yes"),"Yes","No")</f>
        <v>No</v>
      </c>
      <c r="EQ182" s="83" t="str">
        <f>IF(AND((RIGHT($EQ$3,2)-'[1]Miter Profiles'!$AC$148-'[1]Outside Edges'!$B181)&gt;=5,'[1]Outside Edges'!$Q181="Yes"),"Yes","No")</f>
        <v>No</v>
      </c>
      <c r="ER182" s="81" t="str">
        <f>IF(AND((RIGHT($ER$3,2)-'[1]Miter Profiles'!$AC$149-'[1]Outside Edges'!$B181)&gt;=5,'[1]Outside Edges'!$Q181="Yes"),"Yes","No")</f>
        <v>Yes</v>
      </c>
      <c r="ES182" s="84" t="str">
        <f>IF(AND((RIGHT($ES$3,2)-'[1]Miter Profiles'!$AC$150-'[1]Outside Edges'!$B181)&gt;=5,'[1]Outside Edges'!$Q181="Yes"),"Yes","No")</f>
        <v>No</v>
      </c>
      <c r="ET182" s="7" t="str">
        <f>IF(AND((RIGHT($ET$3,2)-'[1]Miter Profiles'!$AC$151-'[1]Outside Edges'!$B181)&gt;=5,'[1]Outside Edges'!$Q181="Yes"),"Yes","No")</f>
        <v>Yes</v>
      </c>
      <c r="EU182" s="68" t="str">
        <f>IF(AND((RIGHT($EU$3,2)-'[1]Miter Profiles'!$AC$152-'[1]Outside Edges'!$B181)&gt;=5,'[1]Outside Edges'!$Q181="Yes"),"Yes","No")</f>
        <v>Yes</v>
      </c>
      <c r="EV182" s="83" t="str">
        <f>IF(AND((RIGHT($EV$3,2)-'[1]Miter Profiles'!$AC$153-'[1]Outside Edges'!$B181)&gt;=5,'[1]Outside Edges'!$Q181="Yes"),"Yes","No")</f>
        <v>No</v>
      </c>
      <c r="EW182" s="83" t="str">
        <f>IF(AND((RIGHT($EW$3,2)-'[1]Miter Profiles'!$AC$154-'[1]Outside Edges'!$B181)&gt;=5,'[1]Outside Edges'!$Q181="Yes"),"Yes","No")</f>
        <v>Yes</v>
      </c>
      <c r="EX182" s="81" t="str">
        <f>IF(AND((RIGHT($EX$3,2)-'[1]Miter Profiles'!$AC$155-'[1]Outside Edges'!$B181)&gt;=5,'[1]Outside Edges'!$Q181="Yes"),"Yes","No")</f>
        <v>Yes</v>
      </c>
      <c r="EY182" s="84" t="str">
        <f>IF(AND((RIGHT($EY$3,2)-'[1]Miter Profiles'!$AC$156-'[1]Outside Edges'!$B181)&gt;=5,'[1]Outside Edges'!$Q181="Yes"),"Yes","No")</f>
        <v>Yes</v>
      </c>
      <c r="EZ182" s="7" t="str">
        <f>IF(AND((RIGHT($EZ$3,2)-'[1]Miter Profiles'!$AC$157-'[1]Outside Edges'!$B181)&gt;=5,'[1]Outside Edges'!$Q181="Yes"),"Yes","No")</f>
        <v>Yes</v>
      </c>
      <c r="FA182" s="68" t="str">
        <f>IF(AND((RIGHT($FA$3,2)-'[1]Miter Profiles'!$AC$158-'[1]Outside Edges'!$B181)&gt;=5,'[1]Outside Edges'!$Q181="Yes"),"Yes","No")</f>
        <v>Yes</v>
      </c>
      <c r="FB182" s="83" t="str">
        <f>IF(AND((RIGHT($FB$3,2)-'[1]Miter Profiles'!$AC$159-'[1]Outside Edges'!$B181)&gt;=5,'[1]Outside Edges'!$Q181="Yes"),"Yes","No")</f>
        <v>Yes</v>
      </c>
      <c r="FC182" s="83" t="str">
        <f>IF(AND((RIGHT($FC$3,2)-'[1]Miter Profiles'!$AC$160-'[1]Outside Edges'!$B181)&gt;=5,'[1]Outside Edges'!$Q181="Yes"),"Yes","No")</f>
        <v>Yes</v>
      </c>
      <c r="FD182" s="81" t="str">
        <f>IF(AND((RIGHT($FD$3,2)-'[1]Miter Profiles'!$AC$161-'[1]Outside Edges'!$B181)&gt;=5,'[1]Outside Edges'!$Q181="Yes"),"Yes","No")</f>
        <v>Yes</v>
      </c>
      <c r="FE182" s="84" t="str">
        <f>IF(AND((RIGHT($FE$3,2)-'[1]Miter Profiles'!$AC$162-'[1]Outside Edges'!$B181)&gt;=5,'[1]Outside Edges'!$Q181="Yes"),"Yes","No")</f>
        <v>No</v>
      </c>
      <c r="FF182" s="7" t="str">
        <f>IF(AND((RIGHT($FF$3,2)-'[1]Miter Profiles'!$AC$163-'[1]Outside Edges'!$B181)&gt;=5,'[1]Outside Edges'!$Q181="Yes"),"Yes","No")</f>
        <v>Yes</v>
      </c>
      <c r="FG182" s="68" t="str">
        <f>IF(AND((RIGHT($FG$3,2)-'[1]Miter Profiles'!$AC$164-'[1]Outside Edges'!$B181)&gt;=5,'[1]Outside Edges'!$Q181="Yes"),"Yes","No")</f>
        <v>Yes</v>
      </c>
      <c r="FH182" s="83" t="str">
        <f>IF(AND((RIGHT($FH$3,2)-'[1]Miter Profiles'!$AC$165-'[1]Outside Edges'!$B181)&gt;=5,'[1]Outside Edges'!$Q181="Yes"),"Yes","No")</f>
        <v>Yes</v>
      </c>
      <c r="FI182" s="83" t="str">
        <f>IF(AND((RIGHT($FI$3,2)-'[1]Miter Profiles'!$AC$166-'[1]Outside Edges'!$B181)&gt;=5,'[1]Outside Edges'!$Q181="Yes"),"Yes","No")</f>
        <v>Yes</v>
      </c>
      <c r="FJ182" s="81" t="str">
        <f>IF(AND((RIGHT($FJ$3,2)-'[1]Miter Profiles'!$AC$167-'[1]Outside Edges'!$B181)&gt;=5,'[1]Outside Edges'!$Q181="Yes"),"Yes","No")</f>
        <v>Yes</v>
      </c>
      <c r="FK182" s="84" t="str">
        <f>IF(AND((RIGHT($FK$3,2)-'[1]Miter Profiles'!$AC$168-'[1]Outside Edges'!$B181)&gt;=5,'[1]Outside Edges'!$Q181="Yes"),"Yes","No")</f>
        <v>Yes</v>
      </c>
      <c r="FL182" s="7" t="str">
        <f>IF(AND((RIGHT($FL$3,2)-'[1]Miter Profiles'!$AC$169-'[1]Outside Edges'!$B181)&gt;=5,'[1]Outside Edges'!$Q181="Yes"),"Yes","No")</f>
        <v>Yes</v>
      </c>
      <c r="FM182" s="68" t="str">
        <f>IF(AND((RIGHT($FM$3,2)-'[1]Miter Profiles'!$AC$170-'[1]Outside Edges'!$B181)&gt;=5,'[1]Outside Edges'!$Q181="Yes"),"Yes","No")</f>
        <v>Yes</v>
      </c>
      <c r="FN182" s="83" t="str">
        <f>IF(AND((RIGHT($FN$3,2)-'[1]Miter Profiles'!$AC$171-'[1]Outside Edges'!$B181)&gt;=5,'[1]Outside Edges'!$Q181="Yes"),"Yes","No")</f>
        <v>Yes</v>
      </c>
      <c r="FO182" s="83" t="str">
        <f>IF(AND((RIGHT($FO$3,2)-'[1]Miter Profiles'!$AC$172-'[1]Outside Edges'!$B181)&gt;=5,'[1]Outside Edges'!$Q181="Yes"),"Yes","No")</f>
        <v>Yes</v>
      </c>
      <c r="FP182" s="81" t="str">
        <f>IF(AND((RIGHT($FP$3,2)-'[1]Miter Profiles'!$AC$173-'[1]Outside Edges'!$B181)&gt;=5,'[1]Outside Edges'!$Q181="Yes"),"Yes","No")</f>
        <v>Yes</v>
      </c>
      <c r="FQ182" s="84" t="str">
        <f>IF(AND((RIGHT($FQ$3,2)-'[1]Miter Profiles'!$AC$174-'[1]Outside Edges'!$B181)&gt;=5,'[1]Outside Edges'!$Q181="Yes"),"Yes","No")</f>
        <v>Yes</v>
      </c>
      <c r="FR182" s="7" t="str">
        <f>IF(AND((RIGHT($FR$3,2)-'[1]Miter Profiles'!$AC$175-'[1]Outside Edges'!$B181)&gt;=5,'[1]Outside Edges'!$Q181="Yes"),"Yes","No")</f>
        <v>Yes</v>
      </c>
      <c r="FS182" s="68" t="str">
        <f>IF(AND((RIGHT($FS$3,2)-'[1]Miter Profiles'!$AC$176-'[1]Outside Edges'!$B181)&gt;=5,'[1]Outside Edges'!$Q181="Yes"),"Yes","No")</f>
        <v>Yes</v>
      </c>
      <c r="FT182" s="83" t="str">
        <f>IF(AND((RIGHT($FT$3,2)-'[1]Miter Profiles'!$AC$177-'[1]Outside Edges'!$B181)&gt;=5,'[1]Outside Edges'!$Q181="Yes"),"Yes","No")</f>
        <v>Yes</v>
      </c>
      <c r="FU182" s="83" t="str">
        <f>IF(AND((RIGHT($FU$3,2)-'[1]Miter Profiles'!$AC$178-'[1]Outside Edges'!$B181)&gt;=5,'[1]Outside Edges'!$Q181="Yes"),"Yes","No")</f>
        <v>Yes</v>
      </c>
      <c r="FV182" s="81" t="str">
        <f>IF(AND((RIGHT($V$3,2)-'[1]Miter Profiles'!$AC$179-'[1]Outside Edges'!$B181)&gt;=5,'[1]Outside Edges'!$Q181="Yes"),"Yes","No")</f>
        <v>Yes</v>
      </c>
      <c r="FW182" s="84" t="str">
        <f>IF(AND((RIGHT($FW$3,2)-'[1]Miter Profiles'!$AC$180-'[1]Outside Edges'!$B181)&gt;=5,'[1]Outside Edges'!$Q181="Yes"),"Yes","No")</f>
        <v>No</v>
      </c>
      <c r="FX182" s="197" t="str">
        <f>IF(AND((RIGHT($FX$3,2)-'[1]Miter Profiles'!$AC$181-'[1]Outside Edges'!$B181)&gt;=5,'[1]Outside Edges'!$Q181="Yes"),"Yes","No")</f>
        <v>No</v>
      </c>
      <c r="FY182" s="198" t="str">
        <f>IF(AND((RIGHT($FY$3,2)-'[1]Miter Profiles'!$AC$182-'[1]Outside Edges'!$B181)&gt;=5,'[1]Outside Edges'!$Q181="Yes"),"Yes","No")</f>
        <v>Yes</v>
      </c>
      <c r="FZ182" s="200" t="str">
        <f>IF(AND((RIGHT($FZ$3,2)-'[1]Miter Profiles'!$AC$183-'[1]Outside Edges'!$B181)&gt;=5,'[1]Outside Edges'!$Q181="Yes"),"Yes","No")</f>
        <v>No</v>
      </c>
      <c r="GA182" s="201" t="str">
        <f>IF(AND((RIGHT($GA$3,2)-'[1]Miter Profiles'!$AC$184-'[1]Outside Edges'!$B181)&gt;=5,'[1]Outside Edges'!$Q181="Yes"),"Yes","No")</f>
        <v>Yes</v>
      </c>
      <c r="GB182" s="202" t="str">
        <f>IF(AND((RIGHT($GB$3,2)-'[1]Miter Profiles'!$AC$185-'[1]Outside Edges'!$B181)&gt;=5,'[1]Outside Edges'!$Q181="Yes"),"Yes","No")</f>
        <v>Yes</v>
      </c>
      <c r="GC182" s="199" t="str">
        <f>IF(AND((RIGHT($GC$3,2)-'[1]Miter Profiles'!$AC$186-'[1]Outside Edges'!$B181)&gt;=5,'[1]Outside Edges'!$Q181="Yes"),"Yes","No")</f>
        <v>No</v>
      </c>
      <c r="GD182" s="197" t="str">
        <f>IF(AND((RIGHT($GD$3,2)-'[1]Miter Profiles'!$AC$187-'[1]Outside Edges'!$B181)&gt;=5,'[1]Outside Edges'!$Q181="Yes"),"Yes","No")</f>
        <v>Yes</v>
      </c>
      <c r="GE182" s="198" t="str">
        <f>IF(AND((RIGHT($GE$3,2)-'[1]Miter Profiles'!$AC$188-'[1]Outside Edges'!$B181)&gt;=5,'[1]Outside Edges'!$Q181="Yes"),"Yes","No")</f>
        <v>Yes</v>
      </c>
      <c r="GF182" s="200" t="str">
        <f>IF(AND((RIGHT($GF$3,2)-'[1]Miter Profiles'!$AC$189-'[1]Outside Edges'!$B181)&gt;=5,'[1]Outside Edges'!$Q181="Yes"),"Yes","No")</f>
        <v>Yes</v>
      </c>
      <c r="GG182" s="201" t="str">
        <f>IF(AND((RIGHT($GG$3,2)-'[1]Miter Profiles'!$AC$190-'[1]Outside Edges'!$B181)&gt;=5,'[1]Outside Edges'!$Q181="Yes"),"Yes","No")</f>
        <v>Yes</v>
      </c>
      <c r="GH182" s="202" t="str">
        <f>IF(AND((RIGHT($GH$3,2)-'[1]Miter Profiles'!$AC$191-'[1]Outside Edges'!$B181)&gt;=5,'[1]Outside Edges'!$Q181="Yes"),"Yes","No")</f>
        <v>Yes</v>
      </c>
      <c r="GI182" s="199" t="str">
        <f>IF(AND((RIGHT($GI$3,2)-'[1]Miter Profiles'!$AC$192-'[1]Outside Edges'!$B181)&gt;=5,'[1]Outside Edges'!$Q181="Yes"),"Yes","No")</f>
        <v>No</v>
      </c>
      <c r="GJ182" s="197" t="str">
        <f>IF(AND((RIGHT($GJ$3,2)-'[1]Miter Profiles'!$AC$193-'[1]Outside Edges'!$B181)&gt;=5,'[1]Outside Edges'!$Q181="Yes"),"Yes","No")</f>
        <v>Yes</v>
      </c>
      <c r="GK182" s="198" t="str">
        <f>IF(AND((RIGHT($GK$3,2)-'[1]Miter Profiles'!$AC$194-'[1]Outside Edges'!$B181)&gt;=5,'[1]Outside Edges'!$Q181="Yes"),"Yes","No")</f>
        <v>Yes</v>
      </c>
      <c r="GL182" s="200" t="str">
        <f>IF(AND((RIGHT($GL$3,2)-'[1]Miter Profiles'!$AC$195-'[1]Outside Edges'!$B181)&gt;=5,'[1]Outside Edges'!$Q181="Yes"),"Yes","No")</f>
        <v>Yes</v>
      </c>
      <c r="GM182" s="201" t="str">
        <f>IF(AND((RIGHT($GM$3,2)-'[1]Miter Profiles'!$AC$196-'[1]Outside Edges'!$B181)&gt;=5,'[1]Outside Edges'!$Q181="Yes"),"Yes","No")</f>
        <v>Yes</v>
      </c>
      <c r="GN182" s="202" t="str">
        <f>IF(AND((RIGHT($GN$3,2)-'[1]Miter Profiles'!$AC$197-'[1]Outside Edges'!$B181)&gt;=5,'[1]Outside Edges'!$Q181="Yes"),"Yes","No")</f>
        <v>Yes</v>
      </c>
      <c r="GO182" s="199" t="str">
        <f>IF(AND((RIGHT($GO$3,2)-'[1]Miter Profiles'!$AC$198-'[1]Outside Edges'!$B181)&gt;=5,'[1]Outside Edges'!$Q181="Yes"),"Yes","No")</f>
        <v>No</v>
      </c>
      <c r="GP182" s="197" t="str">
        <f>IF(AND((RIGHT($GP$3,2)-'[1]Miter Profiles'!$AC$199-'[1]Outside Edges'!$B181)&gt;=5,'[1]Outside Edges'!$Q181="Yes"),"Yes","No")</f>
        <v>No</v>
      </c>
      <c r="GQ182" s="198" t="str">
        <f>IF(AND((RIGHT($GQ$3,2)-'[1]Miter Profiles'!$AC$200-'[1]Outside Edges'!$B181)&gt;=5,'[1]Outside Edges'!$Q181="Yes"),"Yes","No")</f>
        <v>Yes</v>
      </c>
      <c r="GR182" s="211" t="str">
        <f>IF(AND((RIGHT($GR$3,2)-'[1]Miter Profiles'!$AC$201-'[1]Outside Edges'!$B181)&gt;=5,'[1]Outside Edges'!$Q181="Yes"),"Yes","No")</f>
        <v>No</v>
      </c>
      <c r="GS182" s="197" t="str">
        <f>IF(AND((RIGHT($GS$3,2)-'[1]Miter Profiles'!$AC$202-'[1]Outside Edges'!$B181)&gt;=5,'[1]Outside Edges'!$Q181="Yes"),"Yes","No")</f>
        <v>Yes</v>
      </c>
      <c r="GT182" s="212" t="str">
        <f>IF(AND((RIGHT($GT$3,2)-'[1]Miter Profiles'!$AC$203-'[1]Outside Edges'!$B181)&gt;=5,'[1]Outside Edges'!$Q181="Yes"),"Yes","No")</f>
        <v>Yes</v>
      </c>
      <c r="GU182" s="208" t="str">
        <f>IF(AND((RIGHT($GU$3,2)-'[1]Miter Profiles'!$AC$204-'[1]Outside Edges'!$B181)&gt;=5,'[1]Outside Edges'!$Q181="Yes"),"Yes","No")</f>
        <v>No</v>
      </c>
      <c r="GV182" s="209" t="str">
        <f>IF(AND((RIGHT($GV$3,2)-'[1]Miter Profiles'!$AC$205-'[1]Outside Edges'!$B181)&gt;=5,'[1]Outside Edges'!$Q181="Yes"),"Yes","No")</f>
        <v>Yes</v>
      </c>
      <c r="GW182" s="210" t="str">
        <f>IF(AND((RIGHT($GW$3,2)-'[1]Miter Profiles'!$AC$206-'[1]Outside Edges'!$B181)&gt;=5,'[1]Outside Edges'!$Q181="Yes"),"Yes","No")</f>
        <v>Yes</v>
      </c>
      <c r="GX182" s="200" t="str">
        <f>IF(AND((RIGHT($GX$3,2)-'[1]Miter Profiles'!$AC$207-'[1]Outside Edges'!$B181)&gt;=5,'[1]Outside Edges'!$Q181="Yes"),"Yes","No")</f>
        <v>No</v>
      </c>
      <c r="GY182" s="201" t="str">
        <f>IF(AND((RIGHT($GY$3,2)-'[1]Miter Profiles'!$AC$208-'[1]Outside Edges'!$B181)&gt;=5,'[1]Outside Edges'!$Q181="Yes"),"Yes","No")</f>
        <v>Yes</v>
      </c>
      <c r="GZ182" s="202" t="str">
        <f>IF(AND((RIGHT($GZ$3,2)-'[1]Miter Profiles'!$AC$209-'[1]Outside Edges'!$B181)&gt;=5,'[1]Outside Edges'!$Q181="Yes"),"Yes","No")</f>
        <v>Yes</v>
      </c>
      <c r="HA182" s="199" t="str">
        <f>IF(AND((RIGHT($HA$3,2)-'[1]Miter Profiles'!$AC$210-'[1]Outside Edges'!$B181)&gt;=5,'[1]Outside Edges'!$Q181="Yes"),"Yes","No")</f>
        <v>No</v>
      </c>
      <c r="HB182" s="197" t="str">
        <f>IF(AND((RIGHT($HB$3,2)-'[1]Miter Profiles'!$AC$211-'[1]Outside Edges'!$B181)&gt;=5,'[1]Outside Edges'!$Q181="Yes"),"Yes","No")</f>
        <v>Yes</v>
      </c>
      <c r="HC182" s="198" t="str">
        <f>IF(AND((RIGHT($HC$3,2)-'[1]Miter Profiles'!$AC$212-'[1]Outside Edges'!$B181)&gt;=5,'[1]Outside Edges'!$Q181="Yes"),"Yes","No")</f>
        <v>Yes</v>
      </c>
      <c r="HD182" s="200" t="str">
        <f>IF(AND((RIGHT($HD$3,2)-'[1]Miter Profiles'!$AC$213-'[1]Outside Edges'!$B181)&gt;=5,'[1]Outside Edges'!$Q181="Yes"),"Yes","No")</f>
        <v>No</v>
      </c>
      <c r="HE182" s="202" t="str">
        <f>IF(AND((RIGHT($HE$3,2)-'[1]Miter Profiles'!$AC$214-'[1]Outside Edges'!$B181)&gt;=5,'[1]Outside Edges'!$Q181="Yes"),"Yes","No")</f>
        <v>No</v>
      </c>
      <c r="HF182" s="199" t="str">
        <f>IF(AND((RIGHT($HF$3,2)-'[1]Miter Profiles'!$AC$215-'[1]Outside Edges'!$B181)&gt;=5,'[1]Outside Edges'!$Q181="Yes"),"Yes","No")</f>
        <v>No</v>
      </c>
      <c r="HG182" s="197" t="str">
        <f>IF(AND((RIGHT($HG$3,2)-'[1]Miter Profiles'!$AC$216-'[1]Outside Edges'!$B181)&gt;=5,'[1]Outside Edges'!$Q181="Yes"),"Yes","No")</f>
        <v>No</v>
      </c>
      <c r="HH182" s="198" t="str">
        <f>IF(AND((RIGHT($HH$3,2)-'[1]Miter Profiles'!$AC$217-'[1]Outside Edges'!$B181)&gt;=5,'[1]Outside Edges'!$Q181="Yes"),"Yes","No")</f>
        <v>No</v>
      </c>
      <c r="HI182" s="200" t="str">
        <f>IF(AND((RIGHT($HI$3,2)-'[1]Miter Profiles'!$AC$218-'[1]Outside Edges'!$B181)&gt;=5,'[1]Outside Edges'!$Q181="Yes"),"Yes","No")</f>
        <v>Yes</v>
      </c>
      <c r="HJ182" s="201" t="str">
        <f>IF(AND((RIGHT($HJ$3,2)-'[1]Miter Profiles'!$AC$219-'[1]Outside Edges'!$B181)&gt;=5,'[1]Outside Edges'!$Q181="Yes"),"Yes","No")</f>
        <v>Yes</v>
      </c>
      <c r="HK182" s="202" t="str">
        <f>IF(AND((RIGHT($HK$3,2)-'[1]Miter Profiles'!$AC$220-'[1]Outside Edges'!$B181)&gt;=5,'[1]Outside Edges'!$Q181="Yes"),"Yes","No")</f>
        <v>Yes</v>
      </c>
      <c r="HL182" s="199" t="str">
        <f>IF(AND((RIGHT($HL$3,2)-'[1]Miter Profiles'!$AC$221-'[1]Outside Edges'!$B181)&gt;=5,'[1]Outside Edges'!$Q181="Yes"),"Yes","No")</f>
        <v>No</v>
      </c>
      <c r="HM182" s="197" t="str">
        <f>IF(AND((RIGHT($HM$3,2)-'[1]Miter Profiles'!$AC$222-'[1]Outside Edges'!$B181)&gt;=5,'[1]Outside Edges'!$Q181="Yes"),"Yes","No")</f>
        <v>Yes</v>
      </c>
      <c r="HN182" s="197" t="str">
        <f>IF(AND((RIGHT($HN$3,2)-'[1]Miter Profiles'!$AC$223-'[1]Outside Edges'!$B181)&gt;=5,'[1]Outside Edges'!$Q181="Yes"),"Yes","No")</f>
        <v>Yes</v>
      </c>
      <c r="HO182" s="201" t="str">
        <f>IF(AND((RIGHT($HO$3,2)-'[1]Miter Profiles'!$AC$224-'[1]Outside Edges'!$B181)&gt;=5,'[1]Outside Edges'!$Q181="Yes"),"Yes","No")</f>
        <v>No</v>
      </c>
      <c r="HP182" s="201" t="str">
        <f>IF(AND((RIGHT($HP$3,2)-'[1]Miter Profiles'!$AC$225-'[1]Outside Edges'!$B181)&gt;=5,'[1]Outside Edges'!$Q181="Yes"),"Yes","No")</f>
        <v>No</v>
      </c>
      <c r="HQ182" s="201" t="str">
        <f>IF(AND((RIGHT($HQ$3,3)-'[1]Miter Profiles'!$AC$226-'[1]Outside Edges'!$B181)&gt;=5,'[1]Outside Edges'!$Q181="Yes"),"Yes","No")</f>
        <v>No</v>
      </c>
      <c r="HR182" s="201" t="str">
        <f>IF(AND((RIGHT($HR$3,2)-'[1]Miter Profiles'!$AC$227-'[1]Outside Edges'!$B181)&gt;=5,'[1]Outside Edges'!$Q181="Yes"),"Yes","No")</f>
        <v>No</v>
      </c>
      <c r="HS182" s="197" t="str">
        <f>IF(AND((RIGHT($HS$3,2)-'[1]Miter Profiles'!$AC$228-'[1]Outside Edges'!$B181)&gt;=5,'[1]Outside Edges'!$Q181="Yes"),"Yes","No")</f>
        <v>Yes</v>
      </c>
      <c r="HT182" s="197" t="str">
        <f>IF(AND((RIGHT($HT$3,2)-'[1]Miter Profiles'!$AC$229-'[1]Outside Edges'!$B181)&gt;=5,'[1]Outside Edges'!$Q181="Yes"),"Yes","No")</f>
        <v>Yes</v>
      </c>
      <c r="HU182" s="197" t="str">
        <f>IF(AND((RIGHT($HU$3,2)-'[1]Miter Profiles'!$AC$230-'[1]Outside Edges'!$B181)&gt;=5,'[1]Outside Edges'!$Q181="Yes"),"Yes","No")</f>
        <v>Yes</v>
      </c>
      <c r="HV182" s="201" t="str">
        <f>IF(AND((RIGHT($HV$3,2)-'[1]Miter Profiles'!$AC$231-'[1]Outside Edges'!$B181)&gt;=5,'[1]Outside Edges'!$Q181="Yes"),"Yes","No")</f>
        <v>No</v>
      </c>
      <c r="HW182" s="201" t="str">
        <f>IF(AND((RIGHT($HW$3,2)-'[1]Miter Profiles'!$AC$232-'[1]Outside Edges'!$B181)&gt;=5,'[1]Outside Edges'!$Q181="Yes"),"Yes","No")</f>
        <v>Yes</v>
      </c>
      <c r="HX182" s="201" t="str">
        <f>IF(AND((RIGHT($HX$3,2)-'[1]Miter Profiles'!$AC$233-'[1]Outside Edges'!$B181)&gt;=5,'[1]Outside Edges'!$Q181="Yes"),"Yes","No")</f>
        <v>Yes</v>
      </c>
      <c r="HY182" s="197" t="str">
        <f>IF(AND((RIGHT($HY$3,2)-'[1]Miter Profiles'!$AC$234-'[1]Outside Edges'!$B181)&gt;=5,'[1]Outside Edges'!$Q181="Yes"),"Yes","No")</f>
        <v>No</v>
      </c>
      <c r="HZ182" s="197" t="str">
        <f>IF(AND((RIGHT($HZ$3,2)-'[1]Miter Profiles'!$AC$235-'[1]Outside Edges'!$B181)&gt;=5,'[1]Outside Edges'!$Q181="Yes"),"Yes","No")</f>
        <v>Yes</v>
      </c>
      <c r="IA182" s="197" t="str">
        <f>IF(AND((RIGHT($IA$3,2)-'[1]Miter Profiles'!$AC$236-'[1]Outside Edges'!$B181)&gt;=5,'[1]Outside Edges'!$Q181="Yes"),"Yes","No")</f>
        <v>Yes</v>
      </c>
      <c r="IB182" s="201" t="str">
        <f>IF(AND((RIGHT($IB$3,2)-'[1]Miter Profiles'!$AC$237-'[1]Outside Edges'!$B181)&gt;=5,'[1]Outside Edges'!$Q181="Yes"),"Yes","No")</f>
        <v>No</v>
      </c>
      <c r="IC182" s="201" t="str">
        <f>IF(AND((RIGHT($IC$3,2)-'[1]Miter Profiles'!$AC$238-'[1]Outside Edges'!$B181)&gt;=5,'[1]Outside Edges'!$Q181="Yes"),"Yes","No")</f>
        <v>Yes</v>
      </c>
      <c r="ID182" s="201" t="str">
        <f>IF(AND((RIGHT($ID$3,2)-'[1]Miter Profiles'!$AC$239-'[1]Outside Edges'!$B181)&gt;=5,'[1]Outside Edges'!$Q181="Yes"),"Yes","No")</f>
        <v>Yes</v>
      </c>
      <c r="IE182" s="197" t="str">
        <f>IF(AND((RIGHT($IE$3,2)-'[1]Miter Profiles'!$AC$240-'[1]Outside Edges'!$B181)&gt;=5,'[1]Outside Edges'!$Q181="Yes"),"Yes","No")</f>
        <v>No</v>
      </c>
      <c r="IF182" s="197" t="str">
        <f>IF(AND((RIGHT($IF$3,2)-'[1]Miter Profiles'!$AC$241-'[1]Outside Edges'!$B181)&gt;=5,'[1]Outside Edges'!$Q181="Yes"),"Yes","No")</f>
        <v>Yes</v>
      </c>
      <c r="IG182" s="197" t="str">
        <f>IF(AND((RIGHT($IG$3,2)-'[1]Miter Profiles'!$AC$242-'[1]Outside Edges'!$B181)&gt;=5,'[1]Outside Edges'!$Q181="Yes"),"Yes","No")</f>
        <v>Yes</v>
      </c>
      <c r="IH182" s="201" t="str">
        <f>IF(AND((RIGHT($IH$3,2)-'[1]Miter Profiles'!$AC$243-'[1]Outside Edges'!$B181)&gt;=5,'[1]Outside Edges'!$Q181="Yes"),"Yes","No")</f>
        <v>Yes</v>
      </c>
      <c r="II182" s="201" t="str">
        <f>IF(AND((RIGHT($II$3,2)-'[1]Miter Profiles'!$AC$244-'[1]Outside Edges'!$B181)&gt;=5,'[1]Outside Edges'!$Q181="Yes"),"Yes","No")</f>
        <v>Yes</v>
      </c>
      <c r="IJ182" s="201" t="str">
        <f>IF(AND((RIGHT($IJ$3,2)-'[1]Miter Profiles'!$AC$245-'[1]Outside Edges'!$B181)&gt;=5,'[1]Outside Edges'!$Q181="Yes"),"Yes","No")</f>
        <v>Yes</v>
      </c>
      <c r="IK182" s="197" t="str">
        <f>IF(AND((RIGHT($IK$3,2)-'[1]Miter Profiles'!$AC$246-'[1]Outside Edges'!$B181)&gt;=5,'[1]Outside Edges'!$Q181="Yes"),"Yes","No")</f>
        <v>Yes</v>
      </c>
      <c r="IL182" s="197" t="str">
        <f>IF(AND((RIGHT($IL$3,2)-'[1]Miter Profiles'!$AC$247-'[1]Outside Edges'!$B181)&gt;=5,'[1]Outside Edges'!$Q181="Yes"),"Yes","No")</f>
        <v>Yes</v>
      </c>
      <c r="IM182" s="197" t="str">
        <f>IF(AND((RIGHT($IM$3,2)-'[1]Miter Profiles'!$AC$248-'[1]Outside Edges'!$B181)&gt;=5,'[1]Outside Edges'!$Q181="Yes"),"Yes","No")</f>
        <v>Yes</v>
      </c>
      <c r="IN182" s="201" t="str">
        <f>IF(AND((RIGHT($IN$3,2)-'[1]Miter Profiles'!$AC$249-'[1]Outside Edges'!$B181)&gt;=5,'[1]Outside Edges'!$Q181="Yes"),"Yes","No")</f>
        <v>No</v>
      </c>
      <c r="IO182" s="201" t="str">
        <f>IF(AND((RIGHT($IO$3,2)-'[1]Miter Profiles'!$AC$250-'[1]Outside Edges'!$B181)&gt;=5,'[1]Outside Edges'!$Q181="Yes"),"Yes","No")</f>
        <v>Yes</v>
      </c>
      <c r="IP182" s="201" t="str">
        <f>IF(AND((RIGHT($IP$3,2)-'[1]Miter Profiles'!$AC$251-'[1]Outside Edges'!$B181)&gt;=5,'[1]Outside Edges'!$Q181="Yes"),"Yes","No")</f>
        <v>Yes</v>
      </c>
      <c r="IQ182" s="197" t="str">
        <f>IF(AND((RIGHT($IQ$3,2)-'[1]Miter Profiles'!$AC$252-'[1]Outside Edges'!$B181)&gt;=5,'[1]Outside Edges'!$Q181="Yes"),"Yes","No")</f>
        <v>No</v>
      </c>
      <c r="IR182" s="197" t="str">
        <f>IF(AND((RIGHT($IR$3,2)-'[1]Miter Profiles'!$AC$253-'[1]Outside Edges'!$B181)&gt;=5,'[1]Outside Edges'!$Q181="Yes"),"Yes","No")</f>
        <v>No</v>
      </c>
      <c r="IS182" s="197" t="str">
        <f>IF(AND((RIGHT($IS$3,2)-'[1]Miter Profiles'!$AC$254-'[1]Outside Edges'!$B181)&gt;=5,'[1]Outside Edges'!$Q181="Yes"),"Yes","No")</f>
        <v>Yes</v>
      </c>
      <c r="IT182" s="201" t="str">
        <f>IF(AND((RIGHT($IT$3,2)-'[1]Miter Profiles'!$AC$255-'[1]Outside Edges'!$B181)&gt;=5,'[1]Outside Edges'!$Q181="Yes"),"Yes","No")</f>
        <v>No</v>
      </c>
      <c r="IU182" s="201" t="str">
        <f>IF(AND((RIGHT($IU$3,2)-'[1]Miter Profiles'!$AC$256-'[1]Outside Edges'!$B181)&gt;=5,'[1]Outside Edges'!$Q181="Yes"),"Yes","No")</f>
        <v>Yes</v>
      </c>
      <c r="IV182" s="201" t="str">
        <f>IF(AND((RIGHT($IV$3,2)-'[1]Miter Profiles'!$AC$257-'[1]Outside Edges'!$B181)&gt;=5,'[1]Outside Edges'!$Q181="Yes"),"Yes","No")</f>
        <v>Yes</v>
      </c>
      <c r="IW182" s="197" t="str">
        <f>IF(AND((RIGHT($IW$3,2)-'[1]Miter Profiles'!$AC$258-'[1]Outside Edges'!$B181)&gt;=5,'[1]Outside Edges'!$Q181="Yes"),"Yes","No")</f>
        <v>Yes</v>
      </c>
      <c r="IX182" s="197" t="str">
        <f>IF(AND((RIGHT($IX$3,2)-'[1]Miter Profiles'!$AC$259-'[1]Outside Edges'!$B181)&gt;=5,'[1]Outside Edges'!$Q181="Yes"),"Yes","No")</f>
        <v>Yes</v>
      </c>
      <c r="IY182" s="197" t="str">
        <f>IF(AND((RIGHT($IY$3,2)-'[1]Miter Profiles'!$AC$260-'[1]Outside Edges'!$B181)&gt;=5,'[1]Outside Edges'!$Q181="Yes"),"Yes","No")</f>
        <v>Yes</v>
      </c>
      <c r="IZ182" s="201" t="str">
        <f>IF(AND((RIGHT($IZ$3,2)-'[1]Miter Profiles'!$AC$261-'[1]Outside Edges'!$B181)&gt;=5,'[1]Outside Edges'!$Q181="Yes"),"Yes","No")</f>
        <v>No</v>
      </c>
      <c r="JA182" s="201" t="str">
        <f>IF(AND((RIGHT($JA$3,2)-'[1]Miter Profiles'!$AC$262-'[1]Outside Edges'!$B181)&gt;=5,'[1]Outside Edges'!$Q181="Yes"),"Yes","No")</f>
        <v>Yes</v>
      </c>
      <c r="JB182" s="201" t="str">
        <f>IF(AND((RIGHT($JB$3,2)-'[1]Miter Profiles'!$AC$263-'[1]Outside Edges'!$B181)&gt;=5,'[1]Outside Edges'!$Q181="Yes"),"Yes","No")</f>
        <v>Yes</v>
      </c>
      <c r="JC182" s="197" t="str">
        <f>IF(AND((RIGHT($JC$3,2)-'[1]Miter Profiles'!$AC$264-'[1]Outside Edges'!$B181)&gt;=5,'[1]Outside Edges'!$Q181="Yes"),"Yes","No")</f>
        <v>No</v>
      </c>
      <c r="JD182" s="197" t="str">
        <f>IF(AND((RIGHT($JD$3,2)-'[1]Miter Profiles'!$AC$265-'[1]Outside Edges'!$B181)&gt;=5,'[1]Outside Edges'!$Q181="Yes"),"Yes","No")</f>
        <v>Yes</v>
      </c>
      <c r="JE182" s="197" t="str">
        <f>IF(AND((RIGHT($JE$3,2)-'[1]Miter Profiles'!$AC$266-'[1]Outside Edges'!$B181)&gt;=5,'[1]Outside Edges'!$Q181="Yes"),"Yes","No")</f>
        <v>Yes</v>
      </c>
      <c r="JF182" s="201" t="str">
        <f>IF(AND((RIGHT($JF$3,2)-'[1]Miter Profiles'!$AC$267-'[1]Outside Edges'!$B181)&gt;=5,'[1]Outside Edges'!$Q181="Yes"),"Yes","No")</f>
        <v>No</v>
      </c>
      <c r="JG182" s="201" t="str">
        <f>IF(AND((RIGHT($JG$3,2)-'[1]Miter Profiles'!$AC$268-'[1]Outside Edges'!$B181)&gt;=5,'[1]Outside Edges'!$Q181="Yes"),"Yes","No")</f>
        <v>Yes</v>
      </c>
      <c r="JH182" s="201" t="str">
        <f>IF(AND((RIGHT($JH$3,2)-'[1]Miter Profiles'!$AC$269-'[1]Outside Edges'!$B181)&gt;=5,'[1]Outside Edges'!$Q181="Yes"),"Yes","No")</f>
        <v>Yes</v>
      </c>
      <c r="JI182" s="197" t="str">
        <f>IF(AND((RIGHT($JI$3,2)-'[1]Miter Profiles'!$AC$270-'[1]Outside Edges'!$B181)&gt;=5,'[1]Outside Edges'!$Q181="Yes"),"Yes","No")</f>
        <v>No</v>
      </c>
      <c r="JJ182" s="197" t="str">
        <f>IF(AND((RIGHT($JJ$3,2)-'[1]Miter Profiles'!$AC$271-'[1]Outside Edges'!$B181)&gt;=5,'[1]Outside Edges'!$Q181="Yes"),"Yes","No")</f>
        <v>Yes</v>
      </c>
      <c r="JK182" s="197" t="str">
        <f>IF(AND((RIGHT($JK$3,2)-'[1]Miter Profiles'!$AC$272-'[1]Outside Edges'!$B181)&gt;=5,'[1]Outside Edges'!$Q181="Yes"),"Yes","No")</f>
        <v>Yes</v>
      </c>
      <c r="JL182" s="201" t="str">
        <f>IF(AND((RIGHT($JL$3,2)-'[1]Miter Profiles'!$AC$273-'[1]Outside Edges'!$B181)&gt;=5,'[1]Outside Edges'!$Q181="Yes"),"Yes","No")</f>
        <v>Yes</v>
      </c>
      <c r="JM182" s="201" t="str">
        <f>IF(AND((RIGHT($JM$3,2)-'[1]Miter Profiles'!$AC$274-'[1]Outside Edges'!$B181)&gt;=5,'[1]Outside Edges'!$Q181="Yes"),"Yes","No")</f>
        <v>Yes</v>
      </c>
      <c r="JN182" s="201" t="str">
        <f>IF(AND((RIGHT($JN$3,2)-'[1]Miter Profiles'!$AC$275-'[1]Outside Edges'!$B181)&gt;=5,'[1]Outside Edges'!$Q181="Yes"),"Yes","No")</f>
        <v>Yes</v>
      </c>
      <c r="JO182" s="197" t="str">
        <f>IF(AND((RIGHT($JO$3,2)-'[1]Miter Profiles'!$AC$276-'[1]Outside Edges'!$B181)&gt;=5,'[1]Outside Edges'!$Q181="Yes"),"Yes","No")</f>
        <v>Yes</v>
      </c>
      <c r="JP182" s="197" t="str">
        <f>IF(AND((RIGHT($JP$3,2)-'[1]Miter Profiles'!$AC$277-'[1]Outside Edges'!$B181)&gt;=5,'[1]Outside Edges'!$Q181="Yes"),"Yes","No")</f>
        <v>Yes</v>
      </c>
      <c r="JQ182" s="197" t="str">
        <f>IF(AND((RIGHT($JQ$3,2)-'[1]Miter Profiles'!$AC$278-'[1]Outside Edges'!$B181)&gt;=5,'[1]Outside Edges'!$Q181="Yes"),"Yes","No")</f>
        <v>Yes</v>
      </c>
      <c r="JR182" s="201" t="str">
        <f>IF(AND((RIGHT($JR$3,2)-'[1]Miter Profiles'!$AC$279-'[1]Outside Edges'!$B181)&gt;=5,'[1]Outside Edges'!$Q181="Yes"),"Yes","No")</f>
        <v>No</v>
      </c>
      <c r="JS182" s="201" t="str">
        <f>IF(AND((RIGHT($JS$3,2)-'[1]Miter Profiles'!$AC$280-'[1]Outside Edges'!$B181)&gt;=5,'[1]Outside Edges'!$Q181="Yes"),"Yes","No")</f>
        <v>No</v>
      </c>
      <c r="JT182" s="201" t="str">
        <f>IF(AND((RIGHT($JT$3,2)-'[1]Miter Profiles'!$AC$281-'[1]Outside Edges'!$B181)&gt;=5,'[1]Outside Edges'!$Q181="Yes"),"Yes","No")</f>
        <v>Yes</v>
      </c>
      <c r="JU182" s="197" t="str">
        <f>IF(AND((RIGHT($JU$3,2)-'[1]Miter Profiles'!$AC$282-'[1]Outside Edges'!$B181)&gt;=5,'[1]Outside Edges'!$Q181="Yes"),"Yes","No")</f>
        <v>No</v>
      </c>
      <c r="JV182" s="197" t="str">
        <f>IF(AND((RIGHT($JV$3,2)-'[1]Miter Profiles'!$AC$283-'[1]Outside Edges'!$B181)&gt;=5,'[1]Outside Edges'!$Q181="Yes"),"Yes","No")</f>
        <v>No</v>
      </c>
      <c r="JW182" s="197" t="str">
        <f>IF(AND((RIGHT($JW$3,2)-'[1]Miter Profiles'!$AC$284-'[1]Outside Edges'!$B181)&gt;=5,'[1]Outside Edges'!$Q181="Yes"),"Yes","No")</f>
        <v>Yes</v>
      </c>
      <c r="JX182" s="201" t="str">
        <f>IF(AND((RIGHT($JX$3,2)-'[1]Miter Profiles'!$AC$285-'[1]Outside Edges'!$B181)&gt;=5,'[1]Outside Edges'!$Q181="Yes"),"Yes","No")</f>
        <v>Yes</v>
      </c>
      <c r="JY182" s="201" t="str">
        <f>IF(AND((RIGHT($JY$3,2)-'[1]Miter Profiles'!$AC$286-'[1]Outside Edges'!$B181)&gt;=5,'[1]Outside Edges'!$Q181="Yes"),"Yes","No")</f>
        <v>Yes</v>
      </c>
      <c r="JZ182" s="201" t="str">
        <f>IF(AND((RIGHT($JZ$3,2)-'[1]Miter Profiles'!$AC$287-'[1]Outside Edges'!$B181)&gt;=5,'[1]Outside Edges'!$Q181="Yes"),"Yes","No")</f>
        <v>Yes</v>
      </c>
      <c r="KA182" s="197" t="str">
        <f>IF(AND((RIGHT($KA$3,2)-'[1]Miter Profiles'!$AC$288-'[1]Outside Edges'!$B181)&gt;=5,'[1]Outside Edges'!$Q181="Yes"),"Yes","No")</f>
        <v>No</v>
      </c>
      <c r="KB182" s="197" t="str">
        <f>IF(AND((RIGHT($KB$3,2)-'[1]Miter Profiles'!$AC$289-'[1]Outside Edges'!$B181)&gt;=5,'[1]Outside Edges'!$Q181="Yes"),"Yes","No")</f>
        <v>Yes</v>
      </c>
      <c r="KC182" s="197" t="str">
        <f>IF(AND((RIGHT($KC$3,2)-'[1]Miter Profiles'!$AC$290-'[1]Outside Edges'!$B181)&gt;=5,'[1]Outside Edges'!$Q181="Yes"),"Yes","No")</f>
        <v>Yes</v>
      </c>
      <c r="KD182" s="201" t="str">
        <f>IF(AND((RIGHT($KD$3,2)-'[1]Miter Profiles'!$AC$291-'[1]Outside Edges'!$B181)&gt;=5,'[1]Outside Edges'!$Q181="Yes"),"Yes","No")</f>
        <v>No</v>
      </c>
      <c r="KE182" s="201" t="str">
        <f>IF(AND((RIGHT($KE$3,2)-'[1]Miter Profiles'!$AC$292-'[1]Outside Edges'!$B181)&gt;=5,'[1]Outside Edges'!$Q181="Yes"),"Yes","No")</f>
        <v>Yes</v>
      </c>
      <c r="KF182" s="201" t="str">
        <f>IF(AND((RIGHT($KF$3,2)-'[1]Miter Profiles'!$AC$293-'[1]Outside Edges'!$B181)&gt;=5,'[1]Outside Edges'!$Q181="Yes"),"Yes","No")</f>
        <v>Yes</v>
      </c>
      <c r="KG182" s="197" t="str">
        <f>IF(AND((RIGHT($KG$3,2)-'[1]Miter Profiles'!$AC$294-'[1]Outside Edges'!$B181)&gt;=5,'[1]Outside Edges'!$Q181="Yes"),"Yes","No")</f>
        <v>Yes</v>
      </c>
      <c r="KH182" s="197" t="str">
        <f>IF(AND((RIGHT($KH$3,2)-'[1]Miter Profiles'!$AC$295-'[1]Outside Edges'!$B181)&gt;=5,'[1]Outside Edges'!$Q181="Yes"),"Yes","No")</f>
        <v>Yes</v>
      </c>
      <c r="KI182" s="197" t="str">
        <f>IF(AND((RIGHT($KI$3,2)-'[1]Miter Profiles'!$AC$296-'[1]Outside Edges'!$B181)&gt;=5,'[1]Outside Edges'!$Q181="Yes"),"Yes","No")</f>
        <v>Yes</v>
      </c>
      <c r="KJ182" s="201" t="str">
        <f>IF(AND((RIGHT($KJ$3,2)-'[1]Miter Profiles'!$AC$297-'[1]Outside Edges'!$B181)&gt;=5,'[1]Outside Edges'!$Q181="Yes"),"Yes","No")</f>
        <v>Yes</v>
      </c>
      <c r="KK182" s="201" t="str">
        <f>IF(AND((RIGHT($KK$3,2)-'[1]Miter Profiles'!$AC$298-'[1]Outside Edges'!$B181)&gt;=5,'[1]Outside Edges'!$Q181="Yes"),"Yes","No")</f>
        <v>Yes</v>
      </c>
      <c r="KL182" s="201" t="str">
        <f>IF(AND((RIGHT($KL$3,2)-'[1]Miter Profiles'!$AC$299-'[1]Outside Edges'!$B181)&gt;=5,'[1]Outside Edges'!$Q181="Yes"),"Yes","No")</f>
        <v>Yes</v>
      </c>
      <c r="KM182" s="197" t="str">
        <f>IF(AND((RIGHT($KM$3,2)-'[1]Miter Profiles'!$AC$300-'[1]Outside Edges'!$B181)&gt;=5,'[1]Outside Edges'!$Q181="Yes"),"Yes","No")</f>
        <v>Yes</v>
      </c>
      <c r="KN182" s="197" t="str">
        <f>IF(AND((RIGHT($KN$3,2)-'[1]Miter Profiles'!$AC$301-'[1]Outside Edges'!$B181)&gt;=5,'[1]Outside Edges'!$Q181="Yes"),"Yes","No")</f>
        <v>Yes</v>
      </c>
      <c r="KO182" s="197" t="str">
        <f>IF(AND((RIGHT($KO$3,2)-'[1]Miter Profiles'!$AC$302-'[1]Outside Edges'!$B181)&gt;=5,'[1]Outside Edges'!$Q181="Yes"),"Yes","No")</f>
        <v>Yes</v>
      </c>
      <c r="KP182" s="201" t="str">
        <f>IF(AND((RIGHT($KP$3,2)-'[1]Miter Profiles'!$AC$303-'[1]Outside Edges'!$B181)&gt;=5,'[1]Outside Edges'!$Q181="Yes"),"Yes","No")</f>
        <v>Yes</v>
      </c>
      <c r="KQ182" s="201" t="str">
        <f>IF(AND((RIGHT($KQ$3,2)-'[1]Miter Profiles'!$AC$304-'[1]Outside Edges'!$B181)&gt;=5,'[1]Outside Edges'!$Q181="Yes"),"Yes","No")</f>
        <v>Yes</v>
      </c>
      <c r="KR182" s="201" t="str">
        <f>IF(AND((RIGHT($KR$3,2)-'[1]Miter Profiles'!$AC$305-'[1]Outside Edges'!$B181)&gt;=5,'[1]Outside Edges'!$Q181="Yes"),"Yes","No")</f>
        <v>Yes</v>
      </c>
      <c r="KS182" s="197" t="str">
        <f>IF(AND((RIGHT($KS$3,2)-'[1]Miter Profiles'!$AC$306-'[1]Outside Edges'!$B181)&gt;=5,'[1]Outside Edges'!$Q181="Yes"),"Yes","No")</f>
        <v>Yes</v>
      </c>
      <c r="KT182" s="197" t="str">
        <f>IF(AND((RIGHT($KT$3,2)-'[1]Miter Profiles'!$AC$307-'[1]Outside Edges'!$B181)&gt;=5,'[1]Outside Edges'!$Q181="Yes"),"Yes","No")</f>
        <v>Yes</v>
      </c>
      <c r="KU182" s="197" t="str">
        <f>IF(AND((RIGHT($KU$3,2)-'[1]Miter Profiles'!$AC$308-'[1]Outside Edges'!$B181)&gt;=5,'[1]Outside Edges'!$Q181="Yes"),"Yes","No")</f>
        <v>Yes</v>
      </c>
      <c r="KV182" s="201" t="str">
        <f>IF(AND((RIGHT($KV$3,2)-'[1]Miter Profiles'!$AC$309-'[1]Outside Edges'!$B181)&gt;=5,'[1]Outside Edges'!$Q181="Yes"),"Yes","No")</f>
        <v>No</v>
      </c>
      <c r="KW182" s="201" t="str">
        <f>IF(AND((RIGHT($KW$3,2)-'[1]Miter Profiles'!$AC$310-'[1]Outside Edges'!$B181)&gt;=5,'[1]Outside Edges'!$Q181="Yes"),"Yes","No")</f>
        <v>Yes</v>
      </c>
      <c r="KX182" s="201" t="str">
        <f>IF(AND((RIGHT($KX$3,2)-'[1]Miter Profiles'!$AC$311-'[1]Outside Edges'!$B181)&gt;=5,'[1]Outside Edges'!$Q181="Yes"),"Yes","No")</f>
        <v>Yes</v>
      </c>
      <c r="KY182" s="197" t="str">
        <f>IF(AND((RIGHT($KY$3,2)-'[1]Miter Profiles'!$AC$312-'[1]Outside Edges'!$B181)&gt;=5,'[1]Outside Edges'!$Q181="Yes"),"Yes","No")</f>
        <v>No</v>
      </c>
      <c r="KZ182" s="197" t="str">
        <f>IF(AND((RIGHT($KZ$3,2)-'[1]Miter Profiles'!$AC$313-'[1]Outside Edges'!$B181)&gt;=5,'[1]Outside Edges'!$Q181="Yes"),"Yes","No")</f>
        <v>Yes</v>
      </c>
      <c r="LA182" s="197" t="str">
        <f>IF(AND((RIGHT($LA$3,2)-'[1]Miter Profiles'!$AC$314-'[1]Outside Edges'!$B181)&gt;=5,'[1]Outside Edges'!$Q181="Yes"),"Yes","No")</f>
        <v>Yes</v>
      </c>
      <c r="LB182" s="201" t="str">
        <f>IF(AND((RIGHT($LB$3,2)-'[1]Miter Profiles'!$AC$315-'[1]Outside Edges'!$B181)&gt;=5,'[1]Outside Edges'!$Q181="Yes"),"Yes","No")</f>
        <v>No</v>
      </c>
      <c r="LC182" s="201" t="str">
        <f>IF(AND((RIGHT($LC$3,2)-'[1]Miter Profiles'!$AC$316-'[1]Outside Edges'!$B181)&gt;=5,'[1]Outside Edges'!$Q181="Yes"),"Yes","No")</f>
        <v>No</v>
      </c>
      <c r="LD182" s="201" t="str">
        <f>IF(AND((RIGHT($LD$3,2)-'[1]Miter Profiles'!$AC$317-'[1]Outside Edges'!$B181)&gt;=5,'[1]Outside Edges'!$Q181="Yes"),"Yes","No")</f>
        <v>No</v>
      </c>
      <c r="LE182" s="201" t="str">
        <f>IF(AND((RIGHT($LE$3,2)-'[1]Miter Profiles'!$AC$318-'[1]Outside Edges'!$B181)&gt;=5,'[1]Outside Edges'!$Q181="Yes"),"Yes","No")</f>
        <v>No</v>
      </c>
      <c r="LF182" s="197" t="str">
        <f>IF(AND((RIGHT($LF$3,2)-'[1]Miter Profiles'!$AC$319-'[1]Outside Edges'!$B181)&gt;=5,'[1]Outside Edges'!$Q181="Yes"),"Yes","No")</f>
        <v>No</v>
      </c>
      <c r="LG182" s="197" t="str">
        <f>IF(AND((RIGHT($LG$3,2)-'[1]Miter Profiles'!$AC$320-'[1]Outside Edges'!$B181)&gt;=5,'[1]Outside Edges'!$Q181="Yes"),"Yes","No")</f>
        <v>No</v>
      </c>
      <c r="LH182" s="197" t="str">
        <f>IF(AND((RIGHT($LH$3,2)-'[1]Miter Profiles'!$AC$321-'[1]Outside Edges'!$B181)&gt;=5,'[1]Outside Edges'!$Q181="Yes"),"Yes","No")</f>
        <v>No</v>
      </c>
      <c r="LI182" s="197" t="str">
        <f>IF(AND((RIGHT($LI$3,2)-'[1]Miter Profiles'!$AC$322-'[1]Outside Edges'!$B181)&gt;=5,'[1]Outside Edges'!$Q181="Yes"),"Yes","No")</f>
        <v>No</v>
      </c>
      <c r="LJ182" s="201" t="str">
        <f>IF(AND((RIGHT($LJ$3,2)-'[1]Miter Profiles'!$AC$323-'[1]Outside Edges'!$B181)&gt;=5,'[1]Outside Edges'!$Q181="Yes"),"Yes","No")</f>
        <v>No</v>
      </c>
      <c r="LK182" s="201" t="str">
        <f>IF(AND((RIGHT($LK$3,2)-'[1]Miter Profiles'!$AC$324-'[1]Outside Edges'!$B181)&gt;=5,'[1]Outside Edges'!$Q181="Yes"),"Yes","No")</f>
        <v>Yes</v>
      </c>
      <c r="LL182" s="201" t="str">
        <f>IF(AND((RIGHT($LL$3,2)-'[1]Miter Profiles'!$AC$325-'[1]Outside Edges'!$B181)&gt;=5,'[1]Outside Edges'!$Q181="Yes"),"Yes","No")</f>
        <v>Yes</v>
      </c>
      <c r="LM182" s="197" t="str">
        <f>IF(AND((RIGHT($LM$3,2)-'[1]Miter Profiles'!$AC$326-'[1]Outside Edges'!$B181)&gt;=5,'[1]Outside Edges'!$Q181="Yes"),"Yes","No")</f>
        <v>Yes</v>
      </c>
      <c r="LN182" s="197" t="str">
        <f>IF(AND((RIGHT($LN$3,2)-'[1]Miter Profiles'!$AC$327-'[1]Outside Edges'!$B181)&gt;=5,'[1]Outside Edges'!$Q181="Yes"),"Yes","No")</f>
        <v>Yes</v>
      </c>
      <c r="LO182" s="197" t="str">
        <f>IF(AND((RIGHT($LO$3,2)-'[1]Miter Profiles'!$AC$328-'[1]Outside Edges'!$B181)&gt;=5,'[1]Outside Edges'!$Q181="Yes"),"Yes","No")</f>
        <v>Yes</v>
      </c>
      <c r="LP182" s="201" t="str">
        <f>IF(AND((RIGHT($LP$3,2)-'[1]Miter Profiles'!$AC$329-'[1]Outside Edges'!$B181)&gt;=5,'[1]Outside Edges'!$Q181="Yes"),"Yes","No")</f>
        <v>No</v>
      </c>
      <c r="LQ182" s="201" t="str">
        <f>IF(AND((RIGHT($LQ$3,2)-'[1]Miter Profiles'!$AC$330-'[1]Outside Edges'!$B181)&gt;=5,'[1]Outside Edges'!$Q181="Yes"),"Yes","No")</f>
        <v>Yes</v>
      </c>
      <c r="LR182" s="201" t="str">
        <f>IF(AND((RIGHT($LR$3,2)-'[1]Miter Profiles'!$AC$331-'[1]Outside Edges'!$B181)&gt;=5,'[1]Outside Edges'!$Q181="Yes"),"Yes","No")</f>
        <v>Yes</v>
      </c>
      <c r="LS182" s="197" t="str">
        <f>IF(AND((RIGHT($LS$3,2)-'[1]Miter Profiles'!$AC$332-'[1]Outside Edges'!$B181)&gt;=5,'[1]Outside Edges'!$Q181="Yes"),"Yes","No")</f>
        <v>No</v>
      </c>
      <c r="LT182" s="197" t="str">
        <f>IF(AND((RIGHT($LT$3,2)-'[1]Miter Profiles'!$AC$333-'[1]Outside Edges'!$B181)&gt;=5,'[1]Outside Edges'!$Q181="Yes"),"Yes","No")</f>
        <v>Yes</v>
      </c>
      <c r="LU182" s="197" t="str">
        <f>IF(AND((RIGHT($LU$3,2)-'[1]Miter Profiles'!$AC$334-'[1]Outside Edges'!$B181)&gt;=5,'[1]Outside Edges'!$Q181="Yes"),"Yes","No")</f>
        <v>Yes</v>
      </c>
      <c r="LV182" s="201" t="str">
        <f>IF(AND((RIGHT($LV$3,2)-'[1]Miter Profiles'!$AC$335-'[1]Outside Edges'!$B181)&gt;=5,'[1]Outside Edges'!$Q181="Yes"),"Yes","No")</f>
        <v>No</v>
      </c>
      <c r="LW182" s="201" t="str">
        <f>IF(AND((RIGHT($LW$3,2)-'[1]Miter Profiles'!$AC$336-'[1]Outside Edges'!$B181)&gt;=5,'[1]Outside Edges'!$Q181="Yes"),"Yes","No")</f>
        <v>Yes</v>
      </c>
      <c r="LX182" s="201" t="str">
        <f>IF(AND((RIGHT($LX$3,2)-'[1]Miter Profiles'!$AC$337-'[1]Outside Edges'!$B181)&gt;=5,'[1]Outside Edges'!$Q181="Yes"),"Yes","No")</f>
        <v>Yes</v>
      </c>
      <c r="LY182" s="197" t="str">
        <f>IF(AND((RIGHT($LY$3,2)-'[1]Miter Profiles'!$AC$338-'[1]Outside Edges'!$B181)&gt;=5,'[1]Outside Edges'!$Q181="Yes"),"Yes","No")</f>
        <v>No</v>
      </c>
      <c r="LZ182" s="197" t="str">
        <f>IF(AND((RIGHT($LZ$3,2)-'[1]Miter Profiles'!$AC$339-'[1]Outside Edges'!$B181)&gt;=5,'[1]Outside Edges'!$Q181="Yes"),"Yes","No")</f>
        <v>Yes</v>
      </c>
      <c r="MA182" s="197" t="str">
        <f>IF(AND((RIGHT($MA$3,2)-'[1]Miter Profiles'!$AC$340-'[1]Outside Edges'!$B181)&gt;=5,'[1]Outside Edges'!$Q181="Yes"),"Yes","No")</f>
        <v>Yes</v>
      </c>
      <c r="MB182" s="201" t="str">
        <f>IF(AND((RIGHT($MB$3,2)-'[1]Miter Profiles'!$AC$341-'[1]Outside Edges'!$B181)&gt;=5,'[1]Outside Edges'!$Q181="Yes"),"Yes","No")</f>
        <v>No</v>
      </c>
      <c r="MC182" s="201" t="str">
        <f>IF(AND((RIGHT($MC$3,2)-'[1]Miter Profiles'!$AC$342-'[1]Outside Edges'!$B181)&gt;=5,'[1]Outside Edges'!$Q181="Yes"),"Yes","No")</f>
        <v>Yes</v>
      </c>
      <c r="MD182" s="201" t="str">
        <f>IF(AND((RIGHT($MD$3,2)-'[1]Miter Profiles'!$AC$343-'[1]Outside Edges'!$B181)&gt;=5,'[1]Outside Edges'!$Q181="Yes"),"Yes","No")</f>
        <v>Yes</v>
      </c>
      <c r="ME182" s="197" t="str">
        <f>IF(AND((RIGHT($ME$3,2)-'[1]Miter Profiles'!$AC$344-'[1]Outside Edges'!$B181)&gt;=5,'[1]Outside Edges'!$Q181="Yes"),"Yes","No")</f>
        <v>Yes</v>
      </c>
      <c r="MF182" s="197" t="str">
        <f>IF(AND((RIGHT($MF$3,2)-'[1]Miter Profiles'!$AC$345-'[1]Outside Edges'!$B181)&gt;=5,'[1]Outside Edges'!$Q181="Yes"),"Yes","No")</f>
        <v>Yes</v>
      </c>
      <c r="MG182" s="197" t="str">
        <f>IF(AND((RIGHT($MG$3,2)-'[1]Miter Profiles'!$AC$346-'[1]Outside Edges'!$B181)&gt;=5,'[1]Outside Edges'!$Q181="Yes"),"Yes","No")</f>
        <v>Yes</v>
      </c>
      <c r="MH182" s="201" t="str">
        <f>IF(AND((RIGHT($MH$3,2)-'[1]Miter Profiles'!$AC$347-'[1]Outside Edges'!$B181)&gt;=5,'[1]Outside Edges'!$Q181="Yes"),"Yes","No")</f>
        <v>Yes</v>
      </c>
      <c r="MI182" s="201" t="str">
        <f>IF(AND((RIGHT($MI$3,2)-'[1]Miter Profiles'!$AC$348-'[1]Outside Edges'!$B181)&gt;=5,'[1]Outside Edges'!$Q181="Yes"),"Yes","No")</f>
        <v>Yes</v>
      </c>
      <c r="MJ182" s="201" t="str">
        <f>IF(AND((RIGHT($MJ$3,2)-'[1]Miter Profiles'!$AC$349-'[1]Outside Edges'!$B181)&gt;=5,'[1]Outside Edges'!$Q181="Yes"),"Yes","No")</f>
        <v>Yes</v>
      </c>
      <c r="MK182" s="197" t="str">
        <f>IF(AND((RIGHT($MK$3,2)-'[1]Miter Profiles'!$AC$350-'[1]Outside Edges'!$B181)&gt;=5,'[1]Outside Edges'!$Q181="Yes"),"Yes","No")</f>
        <v>Yes</v>
      </c>
      <c r="ML182" s="197" t="str">
        <f>IF(AND((RIGHT($ML$3,2)-'[1]Miter Profiles'!$AC$351-'[1]Outside Edges'!$B181)&gt;=5,'[1]Outside Edges'!$Q181="Yes"),"Yes","No")</f>
        <v>Yes</v>
      </c>
      <c r="MM182" s="197" t="str">
        <f>IF(AND((RIGHT($MM$3,2)-'[1]Miter Profiles'!$AC$352-'[1]Outside Edges'!$B181)&gt;=5,'[1]Outside Edges'!$Q181="Yes"),"Yes","No")</f>
        <v>Yes</v>
      </c>
      <c r="MN182" s="201" t="str">
        <f>IF(AND((RIGHT($MK$3,2)-'[1]Miter Profiles'!$AC$353-'[1]Outside Edges'!$B181)&gt;=5,'[1]Outside Edges'!$Q181="Yes"),"Yes","No")</f>
        <v>Yes</v>
      </c>
      <c r="MO182" s="201" t="str">
        <f>IF(AND((RIGHT($ML$3,2)-'[1]Miter Profiles'!$AC$354-'[1]Outside Edges'!$B181)&gt;=5,'[1]Outside Edges'!$Q181="Yes"),"Yes","No")</f>
        <v>Yes</v>
      </c>
      <c r="MP182" s="201" t="str">
        <f>IF(AND((RIGHT($MM$3,2)-'[1]Miter Profiles'!$AC$355-'[1]Outside Edges'!$B181)&gt;=5,'[1]Outside Edges'!$Q181="Yes"),"Yes","No")</f>
        <v>Yes</v>
      </c>
      <c r="MQ182" s="197" t="str">
        <f>IF(AND((RIGHT($MK$3,2)-'[1]Miter Profiles'!$AC$356-'[1]Outside Edges'!$B181)&gt;=5,'[1]Outside Edges'!$Q181="Yes"),"Yes","No")</f>
        <v>No</v>
      </c>
      <c r="MR182" s="197" t="str">
        <f>IF(AND((RIGHT($ML$3,2)-'[1]Miter Profiles'!$AC$357-'[1]Outside Edges'!$B181)&gt;=5,'[1]Outside Edges'!$Q181="Yes"),"Yes","No")</f>
        <v>Yes</v>
      </c>
      <c r="MS182" s="197" t="str">
        <f>IF(AND((RIGHT($MM$3,2)-'[1]Miter Profiles'!$AC$358-'[1]Outside Edges'!$B181)&gt;=5,'[1]Outside Edges'!$Q181="Yes"),"Yes","No")</f>
        <v>Yes</v>
      </c>
      <c r="MT182" s="201" t="str">
        <f>IF(AND((RIGHT($MK$3,2)-'[1]Miter Profiles'!$AC$359-'[1]Outside Edges'!$B181)&gt;=5,'[1]Outside Edges'!$Q181="Yes"),"Yes","No")</f>
        <v>No</v>
      </c>
      <c r="MU182" s="201" t="str">
        <f>IF(AND((RIGHT($ML$3,2)-'[1]Miter Profiles'!$AC$360-'[1]Outside Edges'!$B181)&gt;=5,'[1]Outside Edges'!$Q181="Yes"),"Yes","No")</f>
        <v>No</v>
      </c>
      <c r="MV182" s="201" t="str">
        <f>IF(AND((RIGHT($MM$3,2)-'[1]Miter Profiles'!$AC$361-'[1]Outside Edges'!$B181)&gt;=5,'[1]Outside Edges'!$Q181="Yes"),"Yes","No")</f>
        <v>Yes</v>
      </c>
    </row>
    <row r="183" spans="1:360" thickBot="1" x14ac:dyDescent="0.25">
      <c r="A183" s="371" t="str">
        <f>IF('[1]Outside Edges'!$A182&lt;&gt;"",'[1]Outside Edges'!$A182,"")</f>
        <v>D180</v>
      </c>
      <c r="B183" s="7" t="str">
        <f>IF(AND((RIGHT($B$3,2)-'[1]Miter Profiles'!$AC$3-'[1]Outside Edges'!$B182)&gt;=5,'[1]Outside Edges'!$Q182="Yes"),"Yes","No")</f>
        <v>No</v>
      </c>
      <c r="C183" s="7" t="str">
        <f>IF(AND((RIGHT($C$3,2)-'[1]Miter Profiles'!$AC$4-'[1]Outside Edges'!$B182)&gt;=5,'[1]Outside Edges'!$Q182="Yes"),"Yes","No")</f>
        <v>No</v>
      </c>
      <c r="D183" s="63" t="str">
        <f>IF(AND((RIGHT($D$3,2)-'[1]Miter Profiles'!$AC$5-'[1]Outside Edges'!$B182)&gt;=5,'[1]Outside Edges'!$Q182="Yes"),"Yes","No")</f>
        <v>No</v>
      </c>
      <c r="E183" s="64" t="str">
        <f>IF(AND((RIGHT($E$3,2)-'[1]Miter Profiles'!$AC$6-'[1]Outside Edges'!$B182)&gt;=5,'[1]Outside Edges'!$Q182="Yes"),"Yes","No")</f>
        <v>No</v>
      </c>
      <c r="F183" s="8" t="str">
        <f>IF(AND((RIGHT($F$3,2)-'[1]Miter Profiles'!$AC$7-'[1]Outside Edges'!$B182)&gt;=5,'[1]Outside Edges'!$Q182="Yes"),"Yes","No")</f>
        <v>No</v>
      </c>
      <c r="G183" s="65" t="str">
        <f>IF(AND((RIGHT($G$3,2)-'[1]Miter Profiles'!$AC$8-'[1]Outside Edges'!$B182)&gt;=5,'[1]Outside Edges'!$Q182="Yes"),"Yes","No")</f>
        <v>No</v>
      </c>
      <c r="H183" s="7" t="str">
        <f>IF(AND((RIGHT($H$3,2)-'[1]Miter Profiles'!$AC$9-'[1]Outside Edges'!$B182)&gt;=5,'[1]Outside Edges'!$Q182="Yes"),"Yes","No")</f>
        <v>No</v>
      </c>
      <c r="I183" s="7" t="str">
        <f>IF(AND((RIGHT($I$3,2)-'[1]Miter Profiles'!$AC$10-'[1]Outside Edges'!$B182)&gt;=5,'[1]Outside Edges'!$Q182="Yes"),"Yes","No")</f>
        <v>No</v>
      </c>
      <c r="J183" s="63" t="str">
        <f>IF(AND((RIGHT($J$3,2)-'[1]Miter Profiles'!$AC$11-'[1]Outside Edges'!$B182)&gt;=5,'[1]Outside Edges'!$Q182="Yes"),"Yes","No")</f>
        <v>No</v>
      </c>
      <c r="K183" s="64" t="str">
        <f>IF(AND((RIGHT($K$3,2)-'[1]Miter Profiles'!$AC$12-'[1]Outside Edges'!$B182)&gt;=5,'[1]Outside Edges'!$Q182="Yes"),"Yes","No")</f>
        <v>No</v>
      </c>
      <c r="L183" s="8" t="str">
        <f>IF(AND((RIGHT($L$3,2)-'[1]Miter Profiles'!$AC$13-'[1]Outside Edges'!$B182)&gt;=5,'[1]Outside Edges'!$Q182="Yes"),"Yes","No")</f>
        <v>No</v>
      </c>
      <c r="M183" s="65" t="str">
        <f>IF(AND((RIGHT($M$3,2)-'[1]Miter Profiles'!$AC$14-'[1]Outside Edges'!$B182)&gt;=5,'[1]Outside Edges'!$Q182="Yes"),"Yes","No")</f>
        <v>No</v>
      </c>
      <c r="N183" s="7" t="str">
        <f>IF(AND((RIGHT($N$3,2)-'[1]Miter Profiles'!$AC$15-'[1]Outside Edges'!$B182)&gt;=4,'[1]Outside Edges'!$Q182="Yes"),"Yes","No")</f>
        <v>No</v>
      </c>
      <c r="O183" s="7" t="str">
        <f>IF(AND((RIGHT($O$3,2)-'[1]Miter Profiles'!$AC$16-'[1]Outside Edges'!$B182)&gt;=5,'[1]Outside Edges'!$Q182="Yes"),"Yes","No")</f>
        <v>No</v>
      </c>
      <c r="P183" s="63" t="str">
        <f>IF(AND((RIGHT($P$3,2)-'[1]Miter Profiles'!$AC$17-'[1]Outside Edges'!$B182)&gt;=5,'[1]Outside Edges'!$Q182="Yes"),"Yes","No")</f>
        <v>No</v>
      </c>
      <c r="Q183" s="64" t="str">
        <f>IF(AND((RIGHT($Q$3,2)-'[1]Miter Profiles'!$AC$18-'[1]Outside Edges'!$B182)&gt;=5,'[1]Outside Edges'!$Q182="Yes"),"Yes","No")</f>
        <v>No</v>
      </c>
      <c r="R183" s="8" t="str">
        <f>IF(AND((RIGHT($R$3,2)-'[1]Miter Profiles'!$AC$19-'[1]Outside Edges'!$B182)&gt;=5,'[1]Outside Edges'!$Q182="Yes"),"Yes","No")</f>
        <v>No</v>
      </c>
      <c r="S183" s="65" t="str">
        <f>IF(AND((RIGHT($S$3,2)-'[1]Miter Profiles'!$AC$20-'[1]Outside Edges'!$B182)&gt;=5,'[1]Outside Edges'!$Q182="Yes"),"Yes","No")</f>
        <v>No</v>
      </c>
      <c r="T183" s="7" t="str">
        <f>IF(AND((RIGHT($T$3,2)-'[1]Miter Profiles'!$AC$21-'[1]Outside Edges'!$B182)&gt;=5,'[1]Outside Edges'!$Q182="Yes"),"Yes","No")</f>
        <v>No</v>
      </c>
      <c r="U183" s="7" t="str">
        <f>IF(AND((RIGHT($U$3,2)-'[1]Miter Profiles'!$AC$22-'[1]Outside Edges'!$B182)&gt;=5,'[1]Outside Edges'!$Q182="Yes"),"Yes","No")</f>
        <v>No</v>
      </c>
      <c r="V183" s="63" t="str">
        <f>IF(AND((RIGHT($V$3,2)-'[1]Miter Profiles'!$AC$23-'[1]Outside Edges'!$B182)&gt;=5,'[1]Outside Edges'!$Q182="Yes"),"Yes","No")</f>
        <v>No</v>
      </c>
      <c r="W183" s="64" t="str">
        <f>IF(AND((RIGHT($W$3,2)-'[1]Miter Profiles'!$AC$24-'[1]Outside Edges'!$B182)&gt;=5,'[1]Outside Edges'!$Q182="Yes"),"Yes","No")</f>
        <v>No</v>
      </c>
      <c r="X183" s="8" t="str">
        <f>IF(AND((RIGHT($X$3,2)-'[1]Miter Profiles'!$AC$25-'[1]Outside Edges'!$B182)&gt;=5,'[1]Outside Edges'!$Q182="Yes"),"Yes","No")</f>
        <v>No</v>
      </c>
      <c r="Y183" s="65" t="str">
        <f>IF(AND((RIGHT($Y$3,2)-'[1]Miter Profiles'!$AC$26-'[1]Outside Edges'!$B182)&gt;=5,'[1]Outside Edges'!$Q182="Yes"),"Yes","No")</f>
        <v>No</v>
      </c>
      <c r="Z183" s="7" t="str">
        <f>IF(AND((RIGHT($Z$3,2)-'[1]Miter Profiles'!$AC$27-'[1]Outside Edges'!$B182)&gt;=5,'[1]Outside Edges'!$Q182="Yes"),"Yes","No")</f>
        <v>No</v>
      </c>
      <c r="AA183" s="7" t="str">
        <f>IF(AND((RIGHT($AA$3,2)-'[1]Miter Profiles'!$AC$28-'[1]Outside Edges'!$B182)&gt;=5,'[1]Outside Edges'!$Q182="Yes"),"Yes","No")</f>
        <v>No</v>
      </c>
      <c r="AB183" s="63" t="str">
        <f>IF(AND((RIGHT($AB$3,2)-'[1]Miter Profiles'!$AC$29-'[1]Outside Edges'!$B182)&gt;=5,'[1]Outside Edges'!$Q182="Yes"),"Yes","No")</f>
        <v>No</v>
      </c>
      <c r="AC183" s="64" t="str">
        <f>IF(AND((RIGHT($AC$3,2)-'[1]Miter Profiles'!$AC$30-'[1]Outside Edges'!$B182)&gt;=5,'[1]Outside Edges'!$Q182="Yes"),"Yes","No")</f>
        <v>No</v>
      </c>
      <c r="AD183" s="8" t="str">
        <f>IF(AND((RIGHT($AD$3,2)-'[1]Miter Profiles'!$AC$31-'[1]Outside Edges'!$B182)&gt;=5,'[1]Outside Edges'!$Q182="Yes"),"Yes","No")</f>
        <v>No</v>
      </c>
      <c r="AE183" s="65" t="str">
        <f>IF(AND((RIGHT($AE$3,2)-'[1]Miter Profiles'!$AC$32-'[1]Outside Edges'!$B182)&gt;=5,'[1]Outside Edges'!$Q182="Yes"),"Yes","No")</f>
        <v>No</v>
      </c>
      <c r="AF183" s="7" t="str">
        <f>IF(AND((RIGHT($AF$3,2)-'[1]Miter Profiles'!$AC$33-'[1]Outside Edges'!$B182)&gt;=5,'[1]Outside Edges'!$Q182="Yes"),"Yes","No")</f>
        <v>No</v>
      </c>
      <c r="AG183" s="7" t="str">
        <f>IF(AND((RIGHT($AG$3,2)-'[1]Miter Profiles'!$AC$34-'[1]Outside Edges'!$B182)&gt;=5,'[1]Outside Edges'!$Q182="Yes"),"Yes","No")</f>
        <v>No</v>
      </c>
      <c r="AH183" s="63" t="str">
        <f>IF(AND((RIGHT($AH$3,2)-'[1]Miter Profiles'!$AC$35-'[1]Outside Edges'!$B182)&gt;=5,'[1]Outside Edges'!$Q182="Yes"),"Yes","No")</f>
        <v>No</v>
      </c>
      <c r="AI183" s="64" t="str">
        <f>IF(AND((RIGHT($AI$3,2)-'[1]Miter Profiles'!$AC$36-'[1]Outside Edges'!$B182)&gt;=5,'[1]Outside Edges'!$Q182="Yes"),"Yes","No")</f>
        <v>No</v>
      </c>
      <c r="AJ183" s="8" t="str">
        <f>IF(AND((RIGHT($AJ$3,2)-'[1]Miter Profiles'!$AC$37-'[1]Outside Edges'!$B182)&gt;=5,'[1]Outside Edges'!$Q182="Yes"),"Yes","No")</f>
        <v>No</v>
      </c>
      <c r="AK183" s="65" t="str">
        <f>IF(AND((RIGHT($AK$3,2)-'[1]Miter Profiles'!$AC$38-'[1]Outside Edges'!$B182)&gt;=5,'[1]Outside Edges'!$Q182="Yes"),"Yes","No")</f>
        <v>No</v>
      </c>
      <c r="AL183" s="7" t="str">
        <f>IF(AND((RIGHT($AL$3,2)-'[1]Miter Profiles'!$AC$39-'[1]Outside Edges'!$B182)&gt;=5,'[1]Outside Edges'!$Q182="Yes"),"Yes","No")</f>
        <v>No</v>
      </c>
      <c r="AM183" s="7" t="str">
        <f>IF(AND((RIGHT($AM$3,2)-'[1]Miter Profiles'!$AC$40-'[1]Outside Edges'!$B182)&gt;=5,'[1]Outside Edges'!$Q182="Yes"),"Yes","No")</f>
        <v>No</v>
      </c>
      <c r="AN183" s="63" t="str">
        <f>IF(AND((RIGHT($AN$3,2)-'[1]Miter Profiles'!$AC$41-'[1]Outside Edges'!$B182)&gt;=5,'[1]Outside Edges'!$Q182="Yes"),"Yes","No")</f>
        <v>No</v>
      </c>
      <c r="AO183" s="64" t="str">
        <f>IF(AND((RIGHT($AO$3,2)-'[1]Miter Profiles'!$AC$42-'[1]Outside Edges'!$B182)&gt;=5,'[1]Outside Edges'!$Q182="Yes"),"Yes","No")</f>
        <v>No</v>
      </c>
      <c r="AP183" s="8" t="str">
        <f>IF(AND((RIGHT($AP$3,2)-'[1]Miter Profiles'!$AC$43-'[1]Outside Edges'!$B182)&gt;=5,'[1]Outside Edges'!$Q182="Yes"),"Yes","No")</f>
        <v>No</v>
      </c>
      <c r="AQ183" s="65" t="str">
        <f>IF(AND((RIGHT($AQ$3,2)-'[1]Miter Profiles'!$AC$44-'[1]Outside Edges'!$B182)&gt;=5,'[1]Outside Edges'!$Q182="Yes"),"Yes","No")</f>
        <v>No</v>
      </c>
      <c r="AR183" s="7" t="str">
        <f>IF(AND((RIGHT($AR$3,2)-'[1]Miter Profiles'!$AC$45-'[1]Outside Edges'!$B182)&gt;=5,'[1]Outside Edges'!$Q182="Yes"),"Yes","No")</f>
        <v>No</v>
      </c>
      <c r="AS183" s="7" t="str">
        <f>IF(AND((RIGHT($AS$3,2)-'[1]Miter Profiles'!$AC$46-'[1]Outside Edges'!$B182)&gt;=5,'[1]Outside Edges'!$Q182="Yes"),"Yes","No")</f>
        <v>No</v>
      </c>
      <c r="AT183" s="63" t="str">
        <f>IF(AND((RIGHT($AT$3,2)-'[1]Miter Profiles'!$AC$47-'[1]Outside Edges'!$B182)&gt;=5,'[1]Outside Edges'!$Q182="Yes"),"Yes","No")</f>
        <v>No</v>
      </c>
      <c r="AU183" s="64" t="str">
        <f>IF(AND((RIGHT($AU$3,2)-'[1]Miter Profiles'!$AC$48-'[1]Outside Edges'!$B182)&gt;=5,'[1]Outside Edges'!$Q182="Yes"),"Yes","No")</f>
        <v>No</v>
      </c>
      <c r="AV183" s="8" t="str">
        <f>IF(AND((RIGHT($AV$3,2)-'[1]Miter Profiles'!$AC$49-'[1]Outside Edges'!$B182)&gt;=5,'[1]Outside Edges'!$Q182="Yes"),"Yes","No")</f>
        <v>No</v>
      </c>
      <c r="AW183" s="65" t="str">
        <f>IF(AND((RIGHT($AW$3,2)-'[1]Miter Profiles'!$AC$50-'[1]Outside Edges'!$B182)&gt;=5,'[1]Outside Edges'!$Q182="Yes"),"Yes","No")</f>
        <v>No</v>
      </c>
      <c r="AX183" s="7" t="str">
        <f>IF(AND((RIGHT($AX$3,2)-'[1]Miter Profiles'!$AC$51-'[1]Outside Edges'!$B182)&gt;=5,'[1]Outside Edges'!$Q182="Yes"),"Yes","No")</f>
        <v>No</v>
      </c>
      <c r="AY183" s="7" t="str">
        <f>IF(AND((RIGHT($AY$3,2)-'[1]Miter Profiles'!$AC$52-'[1]Outside Edges'!$B182)&gt;=5,'[1]Outside Edges'!$Q182="Yes"),"Yes","No")</f>
        <v>No</v>
      </c>
      <c r="AZ183" s="63" t="str">
        <f>IF(AND((RIGHT($AZ$3,2)-'[1]Miter Profiles'!$AC$53-'[1]Outside Edges'!$B182)&gt;=5,'[1]Outside Edges'!$Q182="Yes"),"Yes","No")</f>
        <v>No</v>
      </c>
      <c r="BA183" s="64" t="str">
        <f>IF(AND((RIGHT($BA$3,2)-'[1]Miter Profiles'!$AC$54-'[1]Outside Edges'!$B182)&gt;=5,'[1]Outside Edges'!$Q182="Yes"),"Yes","No")</f>
        <v>No</v>
      </c>
      <c r="BB183" s="8" t="str">
        <f>IF(AND((RIGHT($BB$3,2)-'[1]Miter Profiles'!$AC$55-'[1]Outside Edges'!$B182)&gt;=5,'[1]Outside Edges'!$Q182="Yes"),"Yes","No")</f>
        <v>No</v>
      </c>
      <c r="BC183" s="65" t="str">
        <f>IF(AND((RIGHT($BC$3,2)-'[1]Miter Profiles'!$AC$56-'[1]Outside Edges'!$B182)&gt;=5,'[1]Outside Edges'!$Q182="Yes"),"Yes","No")</f>
        <v>No</v>
      </c>
      <c r="BD183" s="7" t="str">
        <f>IF(AND((RIGHT($BD$3,2)-'[1]Miter Profiles'!$AC$57-'[1]Outside Edges'!$B182)&gt;=5,'[1]Outside Edges'!$Q182="Yes"),"Yes","No")</f>
        <v>No</v>
      </c>
      <c r="BE183" s="7" t="str">
        <f>IF(AND((RIGHT($BE$3,2)-'[1]Miter Profiles'!$AC$58-'[1]Outside Edges'!$B182)&gt;=5,'[1]Outside Edges'!$Q182="Yes"),"Yes","No")</f>
        <v>No</v>
      </c>
      <c r="BF183" s="63" t="str">
        <f>IF(AND((RIGHT($BF$3,2)-'[1]Miter Profiles'!$AC$59-'[1]Outside Edges'!$B182)&gt;=5,'[1]Outside Edges'!$Q182="Yes"),"Yes","No")</f>
        <v>No</v>
      </c>
      <c r="BG183" s="64" t="str">
        <f>IF(AND((RIGHT($BG$3,2)-'[1]Miter Profiles'!$AC$60-'[1]Outside Edges'!$B182)&gt;=5,'[1]Outside Edges'!$Q182="Yes"),"Yes","No")</f>
        <v>No</v>
      </c>
      <c r="BH183" s="8" t="str">
        <f>IF(AND((RIGHT($BH$3,2)-'[1]Miter Profiles'!$AC$61-'[1]Outside Edges'!$B182)&gt;=5,'[1]Outside Edges'!$Q182="Yes"),"Yes","No")</f>
        <v>No</v>
      </c>
      <c r="BI183" s="65" t="str">
        <f>IF(AND((RIGHT($BI$3,2)-'[1]Miter Profiles'!$AC$62-'[1]Outside Edges'!$B182)&gt;=5,'[1]Outside Edges'!$Q182="Yes"),"Yes","No")</f>
        <v>No</v>
      </c>
      <c r="BJ183" s="7" t="str">
        <f>IF(AND((RIGHT($BJ$3,2)-'[1]Miter Profiles'!$AC$63-'[1]Outside Edges'!$B182)&gt;=5,'[1]Outside Edges'!$Q182="Yes"),"Yes","No")</f>
        <v>No</v>
      </c>
      <c r="BK183" s="7" t="str">
        <f>IF(AND((RIGHT($BK$3,2)-'[1]Miter Profiles'!$AC$64-'[1]Outside Edges'!$B182)&gt;=5,'[1]Outside Edges'!$Q182="Yes"),"Yes","No")</f>
        <v>No</v>
      </c>
      <c r="BL183" s="63" t="str">
        <f>IF(AND((RIGHT($BL$3,2)-'[1]Miter Profiles'!$AC$65-'[1]Outside Edges'!$B182)&gt;=5,'[1]Outside Edges'!$Q182="Yes"),"Yes","No")</f>
        <v>No</v>
      </c>
      <c r="BM183" s="64" t="str">
        <f>IF(AND((RIGHT($BM$3,2)-'[1]Miter Profiles'!$AC$66-'[1]Outside Edges'!$B182)&gt;=5,'[1]Outside Edges'!$Q182="Yes"),"Yes","No")</f>
        <v>No</v>
      </c>
      <c r="BN183" s="8" t="str">
        <f>IF(AND((RIGHT($BN$3,2)-'[1]Miter Profiles'!$AC$67-'[1]Outside Edges'!$B182)&gt;=5,'[1]Outside Edges'!$Q182="Yes"),"Yes","No")</f>
        <v>No</v>
      </c>
      <c r="BO183" s="65" t="str">
        <f>IF(AND((RIGHT($BO$3,2)-'[1]Miter Profiles'!$AC$68-'[1]Outside Edges'!$B182)&gt;=5,'[1]Outside Edges'!$Q182="Yes"),"Yes","No")</f>
        <v>No</v>
      </c>
      <c r="BP183" s="7" t="str">
        <f>IF(AND((RIGHT($BP$3,2)-'[1]Miter Profiles'!$AC$69-'[1]Outside Edges'!$B182)&gt;=5,'[1]Outside Edges'!$Q182="Yes"),"Yes","No")</f>
        <v>No</v>
      </c>
      <c r="BQ183" s="7" t="str">
        <f>IF(AND((RIGHT($BQ$3,2)-'[1]Miter Profiles'!$AC$70-'[1]Outside Edges'!$B182)&gt;=5,'[1]Outside Edges'!$Q182="Yes"),"Yes","No")</f>
        <v>No</v>
      </c>
      <c r="BR183" s="63" t="str">
        <f>IF(AND((RIGHT($BR$3,2)-'[1]Miter Profiles'!$AC$71-'[1]Outside Edges'!$B182)&gt;=5,'[1]Outside Edges'!$Q182="Yes"),"Yes","No")</f>
        <v>No</v>
      </c>
      <c r="BS183" s="64" t="str">
        <f>IF(AND((RIGHT($BS$3,2)-'[1]Miter Profiles'!$AC$72-'[1]Outside Edges'!$B182)&gt;=5,'[1]Outside Edges'!$Q182="Yes"),"Yes","No")</f>
        <v>No</v>
      </c>
      <c r="BT183" s="8" t="str">
        <f>IF(AND((RIGHT($BT$3,2)-'[1]Miter Profiles'!$AC$73-'[1]Outside Edges'!$B182)&gt;=5,'[1]Outside Edges'!$Q182="Yes"),"Yes","No")</f>
        <v>No</v>
      </c>
      <c r="BU183" s="65" t="str">
        <f>IF(AND((RIGHT($BU$3,2)-'[1]Miter Profiles'!$AC$74-'[1]Outside Edges'!$B182)&gt;=5,'[1]Outside Edges'!$Q182="Yes"),"Yes","No")</f>
        <v>No</v>
      </c>
      <c r="BV183" s="7" t="str">
        <f>IF(AND((RIGHT($BV$3,2)-'[1]Miter Profiles'!$AC$75-'[1]Outside Edges'!$B182)&gt;=5,'[1]Outside Edges'!$Q182="Yes"),"Yes","No")</f>
        <v>No</v>
      </c>
      <c r="BW183" s="7" t="str">
        <f>IF(AND((RIGHT($BW$3,2)-'[1]Miter Profiles'!$AC$76-'[1]Outside Edges'!$B182)&gt;=5,'[1]Outside Edges'!$Q182="Yes"),"Yes","No")</f>
        <v>No</v>
      </c>
      <c r="BX183" s="63" t="str">
        <f>IF(AND((RIGHT($BX$3,2)-'[1]Miter Profiles'!$AC$77-'[1]Outside Edges'!$B182)&gt;=5,'[1]Outside Edges'!$Q182="Yes"),"Yes","No")</f>
        <v>No</v>
      </c>
      <c r="BY183" s="64" t="str">
        <f>IF(AND((RIGHT($BY$3,2)-'[1]Miter Profiles'!$AC$78-'[1]Outside Edges'!$B182)&gt;=5,'[1]Outside Edges'!$Q182="Yes"),"Yes","No")</f>
        <v>No</v>
      </c>
      <c r="BZ183" s="8" t="str">
        <f>IF(AND((RIGHT($BZ$3,2)-'[1]Miter Profiles'!$AC$79-'[1]Outside Edges'!$B182)&gt;=5,'[1]Outside Edges'!$Q182="Yes"),"Yes","No")</f>
        <v>No</v>
      </c>
      <c r="CA183" s="65" t="str">
        <f>IF(AND((RIGHT($CA$3,2)-'[1]Miter Profiles'!$AC$80-'[1]Outside Edges'!$B182)&gt;=5,'[1]Outside Edges'!$Q182="Yes"),"Yes","No")</f>
        <v>No</v>
      </c>
      <c r="CB183" s="7" t="str">
        <f>IF(AND((RIGHT($CB$3,2)-'[1]Miter Profiles'!$AC$81-'[1]Outside Edges'!$B182)&gt;=5,'[1]Outside Edges'!$Q182="Yes"),"Yes","No")</f>
        <v>No</v>
      </c>
      <c r="CC183" s="7" t="str">
        <f>IF(AND((RIGHT($CC$3,2)-'[1]Miter Profiles'!$AC$82-'[1]Outside Edges'!$B182)&gt;=5,'[1]Outside Edges'!$Q182="Yes"),"Yes","No")</f>
        <v>No</v>
      </c>
      <c r="CD183" s="63" t="str">
        <f>IF(AND((RIGHT($CD$3,2)-'[1]Miter Profiles'!$AC$83-'[1]Outside Edges'!$B182)&gt;=5,'[1]Outside Edges'!$Q182="Yes"),"Yes","No")</f>
        <v>No</v>
      </c>
      <c r="CE183" s="64" t="str">
        <f>IF(AND((RIGHT($CE$3,2)-'[1]Miter Profiles'!$AC$84-'[1]Outside Edges'!$B182)&gt;=5,'[1]Outside Edges'!$Q182="Yes"),"Yes","No")</f>
        <v>No</v>
      </c>
      <c r="CF183" s="8" t="str">
        <f>IF(AND((RIGHT($CF$3,2)-'[1]Miter Profiles'!$AC$85-'[1]Outside Edges'!$B182)&gt;=5,'[1]Outside Edges'!$Q182="Yes"),"Yes","No")</f>
        <v>No</v>
      </c>
      <c r="CG183" s="65" t="str">
        <f>IF(AND((RIGHT($CG$3,2)-'[1]Miter Profiles'!$AC$86-'[1]Outside Edges'!$B182)&gt;=5,'[1]Outside Edges'!$Q182="Yes"),"Yes","No")</f>
        <v>No</v>
      </c>
      <c r="CH183" s="7" t="str">
        <f>IF(AND((RIGHT($CH$3,2)-'[1]Miter Profiles'!$AC$87-'[1]Outside Edges'!$B182)&gt;=5,'[1]Outside Edges'!$Q182="Yes"),"Yes","No")</f>
        <v>No</v>
      </c>
      <c r="CI183" s="7" t="str">
        <f>IF(AND((RIGHT($CI$3,2)-'[1]Miter Profiles'!$AC$88-'[1]Outside Edges'!$B182)&gt;=5,'[1]Outside Edges'!$Q182="Yes"),"Yes","No")</f>
        <v>No</v>
      </c>
      <c r="CJ183" s="63" t="str">
        <f>IF(AND((RIGHT($CJ$3,2)-'[1]Miter Profiles'!$AC$89-'[1]Outside Edges'!$B182)&gt;=5,'[1]Outside Edges'!$Q182="Yes"),"Yes","No")</f>
        <v>No</v>
      </c>
      <c r="CK183" s="64" t="str">
        <f>IF(AND((RIGHT($CK$3,2)-'[1]Miter Profiles'!$AC$90-'[1]Outside Edges'!$B182)&gt;=5,'[1]Outside Edges'!$Q182="Yes"),"Yes","No")</f>
        <v>No</v>
      </c>
      <c r="CL183" s="8" t="str">
        <f>IF(AND((RIGHT($CL$3,2)-'[1]Miter Profiles'!$AC$91-'[1]Outside Edges'!$B182)&gt;=5,'[1]Outside Edges'!$Q182="Yes"),"Yes","No")</f>
        <v>No</v>
      </c>
      <c r="CM183" s="65" t="str">
        <f>IF(AND((RIGHT($CM$3,2)-'[1]Miter Profiles'!$AC$92-'[1]Outside Edges'!$B182)&gt;=5,'[1]Outside Edges'!$Q182="Yes"),"Yes","No")</f>
        <v>No</v>
      </c>
      <c r="CN183" s="7" t="str">
        <f>IF(AND((RIGHT(CN$3,2)-'[1]Miter Profiles'!$AC$93-'[1]Outside Edges'!$B182)&gt;=5,'[1]Outside Edges'!$Q182="Yes"),"Yes","No")</f>
        <v>No</v>
      </c>
      <c r="CO183" s="7" t="str">
        <f>IF(AND((RIGHT(CO$3,2)-'[1]Miter Profiles'!$AC$94-'[1]Outside Edges'!$B182)&gt;=5,'[1]Outside Edges'!$Q182="Yes"),"Yes","No")</f>
        <v>No</v>
      </c>
      <c r="CP183" s="63" t="str">
        <f>IF(AND((RIGHT(CP$3,2)-'[1]Miter Profiles'!$AC$95-'[1]Outside Edges'!$B182)&gt;=5,'[1]Outside Edges'!$Q182="Yes"),"Yes","No")</f>
        <v>No</v>
      </c>
      <c r="CQ183" s="64" t="str">
        <f>IF(AND((RIGHT(CQ$3,2)-'[1]Miter Profiles'!$AC$96-'[1]Outside Edges'!$B182)&gt;=5,'[1]Outside Edges'!$Q182="Yes"),"Yes","No")</f>
        <v>No</v>
      </c>
      <c r="CR183" s="8" t="str">
        <f>IF(AND((RIGHT(CR$3,2)-'[1]Miter Profiles'!$AC$97-'[1]Outside Edges'!$B182)&gt;=5,'[1]Outside Edges'!$Q182="Yes"),"Yes","No")</f>
        <v>No</v>
      </c>
      <c r="CS183" s="65" t="str">
        <f>IF(AND((RIGHT(CS$3,2)-'[1]Miter Profiles'!$AC$98-'[1]Outside Edges'!$B182)&gt;=5,'[1]Outside Edges'!$Q182="Yes"),"Yes","No")</f>
        <v>No</v>
      </c>
      <c r="CT183" s="7" t="str">
        <f>IF(AND((RIGHT($CT$3,2)-'[1]Miter Profiles'!$AC$99-'[1]Outside Edges'!$B182)&gt;=5,'[1]Outside Edges'!$Q182="Yes"),"Yes","No")</f>
        <v>No</v>
      </c>
      <c r="CU183" s="7" t="str">
        <f>IF(AND((RIGHT($CU$3,2)-'[1]Miter Profiles'!$AC$100-'[1]Outside Edges'!$B182)&gt;=5,'[1]Outside Edges'!$Q182="Yes"),"Yes","No")</f>
        <v>No</v>
      </c>
      <c r="CV183" s="63" t="str">
        <f>IF(AND((RIGHT($CV$3,2)-'[1]Miter Profiles'!$AC$101-'[1]Outside Edges'!$B182)&gt;=5,'[1]Outside Edges'!$Q182="Yes"),"Yes","No")</f>
        <v>No</v>
      </c>
      <c r="CW183" s="64" t="str">
        <f>IF(AND((RIGHT($CW$3,2)-'[1]Miter Profiles'!$AC$102-'[1]Outside Edges'!$B182)&gt;=5,'[1]Outside Edges'!$Q182="Yes"),"Yes","No")</f>
        <v>No</v>
      </c>
      <c r="CX183" s="8" t="str">
        <f>IF(AND((RIGHT($CX$3,2)-'[1]Miter Profiles'!$AC$103-'[1]Outside Edges'!$B182)&gt;=5,'[1]Outside Edges'!$Q182="Yes"),"Yes","No")</f>
        <v>No</v>
      </c>
      <c r="CY183" s="65" t="str">
        <f>IF(AND((RIGHT($CY$3,2)-'[1]Miter Profiles'!$AC$104-'[1]Outside Edges'!$B182)&gt;=5,'[1]Outside Edges'!$Q182="Yes"),"Yes","No")</f>
        <v>No</v>
      </c>
      <c r="CZ183" s="7" t="str">
        <f>IF(AND((RIGHT($CZ$3,2)-'[1]Miter Profiles'!$AC$105-'[1]Outside Edges'!$B182)&gt;=5,'[1]Outside Edges'!$Q182="Yes"),"Yes","No")</f>
        <v>No</v>
      </c>
      <c r="DA183" s="7" t="str">
        <f>IF(AND((RIGHT($DA$3,2)-'[1]Miter Profiles'!$AC$106-'[1]Outside Edges'!$B182)&gt;=5,'[1]Outside Edges'!$Q182="Yes"),"Yes","No")</f>
        <v>No</v>
      </c>
      <c r="DB183" s="63" t="str">
        <f>IF(AND((RIGHT($DB$3,2)-'[1]Miter Profiles'!$AC$107-'[1]Outside Edges'!$B182)&gt;=5,'[1]Outside Edges'!$Q182="Yes"),"Yes","No")</f>
        <v>No</v>
      </c>
      <c r="DC183" s="64" t="str">
        <f>IF(AND((RIGHT($DC$3,2)-'[1]Miter Profiles'!$AC$108-'[1]Outside Edges'!$B182)&gt;=5,'[1]Outside Edges'!$Q182="Yes"),"Yes","No")</f>
        <v>No</v>
      </c>
      <c r="DD183" s="8" t="str">
        <f>IF(AND((RIGHT($DD$3,2)-'[1]Miter Profiles'!$AC$109-'[1]Outside Edges'!$B182)&gt;=5,'[1]Outside Edges'!$Q182="Yes"),"Yes","No")</f>
        <v>No</v>
      </c>
      <c r="DE183" s="65" t="str">
        <f>IF(AND((RIGHT($DE$3,2)-'[1]Miter Profiles'!$AC$110-'[1]Outside Edges'!$B182)&gt;=5,'[1]Outside Edges'!$Q182="Yes"),"Yes","No")</f>
        <v>No</v>
      </c>
      <c r="DF183" s="7" t="str">
        <f>IF(AND((RIGHT($DF$3,2)-'[1]Miter Profiles'!$AC$111-'[1]Outside Edges'!$B182)&gt;=5,'[1]Outside Edges'!$Q182="Yes"),"Yes","No")</f>
        <v>No</v>
      </c>
      <c r="DG183" s="7" t="str">
        <f>IF(AND((RIGHT($DG$3,2)-'[1]Miter Profiles'!$AC$112-'[1]Outside Edges'!$B182)&gt;=5,'[1]Outside Edges'!$Q182="Yes"),"Yes","No")</f>
        <v>No</v>
      </c>
      <c r="DH183" s="63" t="str">
        <f>IF(AND((RIGHT($DH$3,2)-'[1]Miter Profiles'!$AC$113-'[1]Outside Edges'!$B182)&gt;=5,'[1]Outside Edges'!$Q182="Yes"),"Yes","No")</f>
        <v>No</v>
      </c>
      <c r="DI183" s="64" t="str">
        <f>IF(AND((RIGHT($DI$3,2)-'[1]Miter Profiles'!$AC$114-'[1]Outside Edges'!$B182)&gt;=5,'[1]Outside Edges'!$Q182="Yes"),"Yes","No")</f>
        <v>No</v>
      </c>
      <c r="DJ183" s="8" t="str">
        <f>IF(AND((RIGHT($DJ$3,2)-'[1]Miter Profiles'!$AC$115-'[1]Outside Edges'!$B182)&gt;=5,'[1]Outside Edges'!$Q182="Yes"),"Yes","No")</f>
        <v>No</v>
      </c>
      <c r="DK183" s="65" t="str">
        <f>IF(AND((RIGHT($DK$3,2)-'[1]Miter Profiles'!$AC$116-'[1]Outside Edges'!$B182)&gt;=5,'[1]Outside Edges'!$Q182="Yes"),"Yes","No")</f>
        <v>No</v>
      </c>
      <c r="DL183" s="7" t="str">
        <f>IF(AND((RIGHT($DL$3,2)-'[1]Miter Profiles'!$AC$117-'[1]Outside Edges'!$B182)&gt;=5,'[1]Outside Edges'!$Q182="Yes"),"Yes","No")</f>
        <v>No</v>
      </c>
      <c r="DM183" s="7" t="str">
        <f>IF(AND((RIGHT($DM$3,2)-'[1]Miter Profiles'!$AC$118-'[1]Outside Edges'!$B182)&gt;=5,'[1]Outside Edges'!$Q182="Yes"),"Yes","No")</f>
        <v>No</v>
      </c>
      <c r="DN183" s="63" t="str">
        <f>IF(AND((RIGHT($DN$3,2)-'[1]Miter Profiles'!$AC$119-'[1]Outside Edges'!$B182)&gt;=5,'[1]Outside Edges'!$Q182="Yes"),"Yes","No")</f>
        <v>No</v>
      </c>
      <c r="DO183" s="64" t="str">
        <f>IF(AND((RIGHT($DO$3,2)-'[1]Miter Profiles'!$AC$120-'[1]Outside Edges'!$B182)&gt;=5,'[1]Outside Edges'!$Q182="Yes"),"Yes","No")</f>
        <v>No</v>
      </c>
      <c r="DP183" s="8" t="str">
        <f>IF(AND((RIGHT($DP$3,2)-'[1]Miter Profiles'!$AC$121-'[1]Outside Edges'!$B182)&gt;=5,'[1]Outside Edges'!$Q182="Yes"),"Yes","No")</f>
        <v>No</v>
      </c>
      <c r="DQ183" s="65" t="str">
        <f>IF(AND((RIGHT($DQ$3,2)-'[1]Miter Profiles'!$AC$122-'[1]Outside Edges'!$B182)&gt;=5,'[1]Outside Edges'!$Q182="Yes"),"Yes","No")</f>
        <v>No</v>
      </c>
      <c r="DR183" s="7" t="str">
        <f>IF(AND((RIGHT($DR$3,2)-'[1]Miter Profiles'!$AC$123-'[1]Outside Edges'!$B182)&gt;=5,'[1]Outside Edges'!$Q182="Yes"),"Yes","No")</f>
        <v>No</v>
      </c>
      <c r="DS183" s="7" t="str">
        <f>IF(AND((RIGHT($DS$3,2)-'[1]Miter Profiles'!$AC$124-'[1]Outside Edges'!$B182)&gt;=5,'[1]Outside Edges'!$Q182="Yes"),"Yes","No")</f>
        <v>No</v>
      </c>
      <c r="DT183" s="63" t="str">
        <f>IF(AND((RIGHT($DT$3,2)-'[1]Miter Profiles'!$AC$125-'[1]Outside Edges'!$B182)&gt;=5,'[1]Outside Edges'!$Q182="Yes"),"Yes","No")</f>
        <v>No</v>
      </c>
      <c r="DU183" s="64" t="str">
        <f>IF(AND((RIGHT($DU$3,2)-'[1]Miter Profiles'!$AC$126-'[1]Outside Edges'!$B182)&gt;=5,'[1]Outside Edges'!$Q182="Yes"),"Yes","No")</f>
        <v>No</v>
      </c>
      <c r="DV183" s="8" t="str">
        <f>IF(AND((RIGHT($DV$3,2)-'[1]Miter Profiles'!$AC$127-'[1]Outside Edges'!$B182)&gt;=5,'[1]Outside Edges'!$Q182="Yes"),"Yes","No")</f>
        <v>No</v>
      </c>
      <c r="DW183" s="65" t="str">
        <f>IF(AND((RIGHT($DW$3,2)-'[1]Miter Profiles'!$AC$128-'[1]Outside Edges'!$B182)&gt;=5,'[1]Outside Edges'!$Q182="Yes"),"Yes","No")</f>
        <v>No</v>
      </c>
      <c r="DX183" s="7" t="str">
        <f>IF(AND((RIGHT($DX$3,2)-'[1]Miter Profiles'!$AC$129-'[1]Outside Edges'!$B182)&gt;=5,'[1]Outside Edges'!$Q182="Yes"),"Yes","No")</f>
        <v>No</v>
      </c>
      <c r="DY183" s="7" t="str">
        <f>IF(AND((RIGHT($DY$3,2)-'[1]Miter Profiles'!$AC$130-'[1]Outside Edges'!$B182)&gt;=5,'[1]Outside Edges'!$Q182="Yes"),"Yes","No")</f>
        <v>No</v>
      </c>
      <c r="DZ183" s="63" t="str">
        <f>IF(AND((RIGHT($DZ$3,2)-'[1]Miter Profiles'!$AC$131-'[1]Outside Edges'!$B182)&gt;=5,'[1]Outside Edges'!$Q182="Yes"),"Yes","No")</f>
        <v>No</v>
      </c>
      <c r="EA183" s="68" t="str">
        <f>IF(AND((RIGHT($EA$3,2)-'[1]Miter Profiles'!$AC$132-'[1]Outside Edges'!$B182)&gt;=5,'[1]Outside Edges'!$Q182="Yes"),"Yes","No")</f>
        <v>No</v>
      </c>
      <c r="EB183" s="78" t="str">
        <f>IF(AND((RIGHT($EB$3,2)-'[1]Miter Profiles'!$AC$133-'[1]Outside Edges'!$B182)&gt;=5,'[1]Outside Edges'!$Q182="Yes"),"Yes","No")</f>
        <v>No</v>
      </c>
      <c r="EC183" s="79" t="str">
        <f>IF(AND((RIGHT($EC$3,2)-'[1]Miter Profiles'!$AC$134-'[1]Outside Edges'!$B182)&gt;=5,'[1]Outside Edges'!$Q182="Yes"),"Yes","No")</f>
        <v>No</v>
      </c>
      <c r="ED183" s="81" t="str">
        <f>IF(AND((RIGHT($ED$3,2)-'[1]Miter Profiles'!$AC$135-'[1]Outside Edges'!$B182)&gt;=5,'[1]Outside Edges'!$Q182="Yes"),"Yes","No")</f>
        <v>No</v>
      </c>
      <c r="EE183" s="80" t="str">
        <f>IF(AND((RIGHT($EE$3,2)-'[1]Miter Profiles'!$AC$136-'[1]Outside Edges'!$B182)&gt;=5,'[1]Outside Edges'!$Q182="Yes"),"Yes","No")</f>
        <v>No</v>
      </c>
      <c r="EF183" s="63" t="str">
        <f>IF(AND((RIGHT($EF$3,2)-'[1]Miter Profiles'!$AC$137-'[1]Outside Edges'!$B182)&gt;=5,'[1]Outside Edges'!$Q182="Yes"),"Yes","No")</f>
        <v>No</v>
      </c>
      <c r="EG183" s="7" t="str">
        <f>IF(AND((RIGHT($EG$3,2)-'[1]Miter Profiles'!$AC$138-'[1]Outside Edges'!$B182)&gt;=5,'[1]Outside Edges'!$Q182="Yes"),"Yes","No")</f>
        <v>No</v>
      </c>
      <c r="EH183" s="68" t="str">
        <f>IF(AND((RIGHT($EH$3,2)-'[1]Miter Profiles'!$AC$139-'[1]Outside Edges'!$B182)&gt;=5,'[1]Outside Edges'!$Q182="Yes"),"Yes","No")</f>
        <v>No</v>
      </c>
      <c r="EI183" s="82" t="str">
        <f>IF(AND((RIGHT($EI$3,2)-'[1]Miter Profiles'!$AC$140-'[1]Outside Edges'!$B182)&gt;=5,'[1]Outside Edges'!$Q182="Yes"),"Yes","No")</f>
        <v>No</v>
      </c>
      <c r="EJ183" s="83" t="str">
        <f>IF(AND((RIGHT($EJ$3,2)-'[1]Miter Profiles'!$AC$141-'[1]Outside Edges'!$B182)&gt;=5,'[1]Outside Edges'!$Q182="Yes"),"Yes","No")</f>
        <v>No</v>
      </c>
      <c r="EK183" s="83" t="str">
        <f>IF(AND((RIGHT($EK$3,2)-'[1]Miter Profiles'!$AC$142-'[1]Outside Edges'!$B182)&gt;=5,'[1]Outside Edges'!$Q182="Yes"),"Yes","No")</f>
        <v>No</v>
      </c>
      <c r="EL183" s="81" t="str">
        <f>IF(AND((RIGHT($EL$3,2)-'[1]Miter Profiles'!$AC$143-'[1]Outside Edges'!$B182)&gt;=5,'[1]Outside Edges'!$Q182="Yes"),"Yes","No")</f>
        <v>No</v>
      </c>
      <c r="EM183" s="84" t="str">
        <f>IF(AND((RIGHT($EM$3,2)-'[1]Miter Profiles'!$AC$144-'[1]Outside Edges'!$B182)&gt;=5,'[1]Outside Edges'!$Q182="Yes"),"Yes","No")</f>
        <v>No</v>
      </c>
      <c r="EN183" s="7" t="str">
        <f>IF(AND((RIGHT($EN$3,2)-'[1]Miter Profiles'!$AC$145-'[1]Outside Edges'!$B182)&gt;=5,'[1]Outside Edges'!$Q182="Yes"),"Yes","No")</f>
        <v>No</v>
      </c>
      <c r="EO183" s="68" t="str">
        <f>IF(AND((RIGHT($EO$3,2)-'[1]Miter Profiles'!$AC$146-'[1]Outside Edges'!$B182)&gt;=5,'[1]Outside Edges'!$Q182="Yes"),"Yes","No")</f>
        <v>No</v>
      </c>
      <c r="EP183" s="83" t="str">
        <f>IF(AND((RIGHT($EP$3,2)-'[1]Miter Profiles'!$AC$147-'[1]Outside Edges'!$B182)&gt;=5,'[1]Outside Edges'!$Q182="Yes"),"Yes","No")</f>
        <v>No</v>
      </c>
      <c r="EQ183" s="83" t="str">
        <f>IF(AND((RIGHT($EQ$3,2)-'[1]Miter Profiles'!$AC$148-'[1]Outside Edges'!$B182)&gt;=5,'[1]Outside Edges'!$Q182="Yes"),"Yes","No")</f>
        <v>No</v>
      </c>
      <c r="ER183" s="81" t="str">
        <f>IF(AND((RIGHT($ER$3,2)-'[1]Miter Profiles'!$AC$149-'[1]Outside Edges'!$B182)&gt;=5,'[1]Outside Edges'!$Q182="Yes"),"Yes","No")</f>
        <v>No</v>
      </c>
      <c r="ES183" s="84" t="str">
        <f>IF(AND((RIGHT($ES$3,2)-'[1]Miter Profiles'!$AC$150-'[1]Outside Edges'!$B182)&gt;=5,'[1]Outside Edges'!$Q182="Yes"),"Yes","No")</f>
        <v>No</v>
      </c>
      <c r="ET183" s="7" t="str">
        <f>IF(AND((RIGHT($ET$3,2)-'[1]Miter Profiles'!$AC$151-'[1]Outside Edges'!$B182)&gt;=5,'[1]Outside Edges'!$Q182="Yes"),"Yes","No")</f>
        <v>No</v>
      </c>
      <c r="EU183" s="68" t="str">
        <f>IF(AND((RIGHT($EU$3,2)-'[1]Miter Profiles'!$AC$152-'[1]Outside Edges'!$B182)&gt;=5,'[1]Outside Edges'!$Q182="Yes"),"Yes","No")</f>
        <v>No</v>
      </c>
      <c r="EV183" s="83" t="str">
        <f>IF(AND((RIGHT($EV$3,2)-'[1]Miter Profiles'!$AC$153-'[1]Outside Edges'!$B182)&gt;=5,'[1]Outside Edges'!$Q182="Yes"),"Yes","No")</f>
        <v>No</v>
      </c>
      <c r="EW183" s="83" t="str">
        <f>IF(AND((RIGHT($EW$3,2)-'[1]Miter Profiles'!$AC$154-'[1]Outside Edges'!$B182)&gt;=5,'[1]Outside Edges'!$Q182="Yes"),"Yes","No")</f>
        <v>No</v>
      </c>
      <c r="EX183" s="81" t="str">
        <f>IF(AND((RIGHT($EX$3,2)-'[1]Miter Profiles'!$AC$155-'[1]Outside Edges'!$B182)&gt;=5,'[1]Outside Edges'!$Q182="Yes"),"Yes","No")</f>
        <v>No</v>
      </c>
      <c r="EY183" s="84" t="str">
        <f>IF(AND((RIGHT($EY$3,2)-'[1]Miter Profiles'!$AC$156-'[1]Outside Edges'!$B182)&gt;=5,'[1]Outside Edges'!$Q182="Yes"),"Yes","No")</f>
        <v>No</v>
      </c>
      <c r="EZ183" s="7" t="str">
        <f>IF(AND((RIGHT($EZ$3,2)-'[1]Miter Profiles'!$AC$157-'[1]Outside Edges'!$B182)&gt;=5,'[1]Outside Edges'!$Q182="Yes"),"Yes","No")</f>
        <v>No</v>
      </c>
      <c r="FA183" s="68" t="str">
        <f>IF(AND((RIGHT($FA$3,2)-'[1]Miter Profiles'!$AC$158-'[1]Outside Edges'!$B182)&gt;=5,'[1]Outside Edges'!$Q182="Yes"),"Yes","No")</f>
        <v>No</v>
      </c>
      <c r="FB183" s="83" t="str">
        <f>IF(AND((RIGHT($FB$3,2)-'[1]Miter Profiles'!$AC$159-'[1]Outside Edges'!$B182)&gt;=5,'[1]Outside Edges'!$Q182="Yes"),"Yes","No")</f>
        <v>No</v>
      </c>
      <c r="FC183" s="83" t="str">
        <f>IF(AND((RIGHT($FC$3,2)-'[1]Miter Profiles'!$AC$160-'[1]Outside Edges'!$B182)&gt;=5,'[1]Outside Edges'!$Q182="Yes"),"Yes","No")</f>
        <v>No</v>
      </c>
      <c r="FD183" s="81" t="str">
        <f>IF(AND((RIGHT($FD$3,2)-'[1]Miter Profiles'!$AC$161-'[1]Outside Edges'!$B182)&gt;=5,'[1]Outside Edges'!$Q182="Yes"),"Yes","No")</f>
        <v>No</v>
      </c>
      <c r="FE183" s="84" t="str">
        <f>IF(AND((RIGHT($FE$3,2)-'[1]Miter Profiles'!$AC$162-'[1]Outside Edges'!$B182)&gt;=5,'[1]Outside Edges'!$Q182="Yes"),"Yes","No")</f>
        <v>No</v>
      </c>
      <c r="FF183" s="7" t="str">
        <f>IF(AND((RIGHT($FF$3,2)-'[1]Miter Profiles'!$AC$163-'[1]Outside Edges'!$B182)&gt;=5,'[1]Outside Edges'!$Q182="Yes"),"Yes","No")</f>
        <v>No</v>
      </c>
      <c r="FG183" s="68" t="str">
        <f>IF(AND((RIGHT($FG$3,2)-'[1]Miter Profiles'!$AC$164-'[1]Outside Edges'!$B182)&gt;=5,'[1]Outside Edges'!$Q182="Yes"),"Yes","No")</f>
        <v>No</v>
      </c>
      <c r="FH183" s="83" t="str">
        <f>IF(AND((RIGHT($FH$3,2)-'[1]Miter Profiles'!$AC$165-'[1]Outside Edges'!$B182)&gt;=5,'[1]Outside Edges'!$Q182="Yes"),"Yes","No")</f>
        <v>No</v>
      </c>
      <c r="FI183" s="83" t="str">
        <f>IF(AND((RIGHT($FI$3,2)-'[1]Miter Profiles'!$AC$166-'[1]Outside Edges'!$B182)&gt;=5,'[1]Outside Edges'!$Q182="Yes"),"Yes","No")</f>
        <v>No</v>
      </c>
      <c r="FJ183" s="81" t="str">
        <f>IF(AND((RIGHT($FJ$3,2)-'[1]Miter Profiles'!$AC$167-'[1]Outside Edges'!$B182)&gt;=5,'[1]Outside Edges'!$Q182="Yes"),"Yes","No")</f>
        <v>No</v>
      </c>
      <c r="FK183" s="84" t="str">
        <f>IF(AND((RIGHT($FK$3,2)-'[1]Miter Profiles'!$AC$168-'[1]Outside Edges'!$B182)&gt;=5,'[1]Outside Edges'!$Q182="Yes"),"Yes","No")</f>
        <v>No</v>
      </c>
      <c r="FL183" s="7" t="str">
        <f>IF(AND((RIGHT($FL$3,2)-'[1]Miter Profiles'!$AC$169-'[1]Outside Edges'!$B182)&gt;=5,'[1]Outside Edges'!$Q182="Yes"),"Yes","No")</f>
        <v>No</v>
      </c>
      <c r="FM183" s="68" t="str">
        <f>IF(AND((RIGHT($FM$3,2)-'[1]Miter Profiles'!$AC$170-'[1]Outside Edges'!$B182)&gt;=5,'[1]Outside Edges'!$Q182="Yes"),"Yes","No")</f>
        <v>No</v>
      </c>
      <c r="FN183" s="83" t="str">
        <f>IF(AND((RIGHT($FN$3,2)-'[1]Miter Profiles'!$AC$171-'[1]Outside Edges'!$B182)&gt;=5,'[1]Outside Edges'!$Q182="Yes"),"Yes","No")</f>
        <v>No</v>
      </c>
      <c r="FO183" s="83" t="str">
        <f>IF(AND((RIGHT($FO$3,2)-'[1]Miter Profiles'!$AC$172-'[1]Outside Edges'!$B182)&gt;=5,'[1]Outside Edges'!$Q182="Yes"),"Yes","No")</f>
        <v>No</v>
      </c>
      <c r="FP183" s="81" t="str">
        <f>IF(AND((RIGHT($FP$3,2)-'[1]Miter Profiles'!$AC$173-'[1]Outside Edges'!$B182)&gt;=5,'[1]Outside Edges'!$Q182="Yes"),"Yes","No")</f>
        <v>No</v>
      </c>
      <c r="FQ183" s="84" t="str">
        <f>IF(AND((RIGHT($FQ$3,2)-'[1]Miter Profiles'!$AC$174-'[1]Outside Edges'!$B182)&gt;=5,'[1]Outside Edges'!$Q182="Yes"),"Yes","No")</f>
        <v>No</v>
      </c>
      <c r="FR183" s="7" t="str">
        <f>IF(AND((RIGHT($FR$3,2)-'[1]Miter Profiles'!$AC$175-'[1]Outside Edges'!$B182)&gt;=5,'[1]Outside Edges'!$Q182="Yes"),"Yes","No")</f>
        <v>No</v>
      </c>
      <c r="FS183" s="68" t="str">
        <f>IF(AND((RIGHT($FS$3,2)-'[1]Miter Profiles'!$AC$176-'[1]Outside Edges'!$B182)&gt;=5,'[1]Outside Edges'!$Q182="Yes"),"Yes","No")</f>
        <v>No</v>
      </c>
      <c r="FT183" s="83" t="str">
        <f>IF(AND((RIGHT($FT$3,2)-'[1]Miter Profiles'!$AC$177-'[1]Outside Edges'!$B182)&gt;=5,'[1]Outside Edges'!$Q182="Yes"),"Yes","No")</f>
        <v>No</v>
      </c>
      <c r="FU183" s="83" t="str">
        <f>IF(AND((RIGHT($FU$3,2)-'[1]Miter Profiles'!$AC$178-'[1]Outside Edges'!$B182)&gt;=5,'[1]Outside Edges'!$Q182="Yes"),"Yes","No")</f>
        <v>No</v>
      </c>
      <c r="FV183" s="81" t="str">
        <f>IF(AND((RIGHT($V$3,2)-'[1]Miter Profiles'!$AC$179-'[1]Outside Edges'!$B182)&gt;=5,'[1]Outside Edges'!$Q182="Yes"),"Yes","No")</f>
        <v>No</v>
      </c>
      <c r="FW183" s="84" t="str">
        <f>IF(AND((RIGHT($FW$3,2)-'[1]Miter Profiles'!$AC$180-'[1]Outside Edges'!$B182)&gt;=5,'[1]Outside Edges'!$Q182="Yes"),"Yes","No")</f>
        <v>No</v>
      </c>
      <c r="FX183" s="197" t="str">
        <f>IF(AND((RIGHT($FX$3,2)-'[1]Miter Profiles'!$AC$181-'[1]Outside Edges'!$B182)&gt;=5,'[1]Outside Edges'!$Q182="Yes"),"Yes","No")</f>
        <v>No</v>
      </c>
      <c r="FY183" s="198" t="str">
        <f>IF(AND((RIGHT($FY$3,2)-'[1]Miter Profiles'!$AC$182-'[1]Outside Edges'!$B182)&gt;=5,'[1]Outside Edges'!$Q182="Yes"),"Yes","No")</f>
        <v>No</v>
      </c>
      <c r="FZ183" s="200" t="str">
        <f>IF(AND((RIGHT($FZ$3,2)-'[1]Miter Profiles'!$AC$183-'[1]Outside Edges'!$B182)&gt;=5,'[1]Outside Edges'!$Q182="Yes"),"Yes","No")</f>
        <v>No</v>
      </c>
      <c r="GA183" s="201" t="str">
        <f>IF(AND((RIGHT($GA$3,2)-'[1]Miter Profiles'!$AC$184-'[1]Outside Edges'!$B182)&gt;=5,'[1]Outside Edges'!$Q182="Yes"),"Yes","No")</f>
        <v>No</v>
      </c>
      <c r="GB183" s="202" t="str">
        <f>IF(AND((RIGHT($GB$3,2)-'[1]Miter Profiles'!$AC$185-'[1]Outside Edges'!$B182)&gt;=5,'[1]Outside Edges'!$Q182="Yes"),"Yes","No")</f>
        <v>No</v>
      </c>
      <c r="GC183" s="199" t="str">
        <f>IF(AND((RIGHT($GC$3,2)-'[1]Miter Profiles'!$AC$186-'[1]Outside Edges'!$B182)&gt;=5,'[1]Outside Edges'!$Q182="Yes"),"Yes","No")</f>
        <v>No</v>
      </c>
      <c r="GD183" s="197" t="str">
        <f>IF(AND((RIGHT($GD$3,2)-'[1]Miter Profiles'!$AC$187-'[1]Outside Edges'!$B182)&gt;=5,'[1]Outside Edges'!$Q182="Yes"),"Yes","No")</f>
        <v>No</v>
      </c>
      <c r="GE183" s="198" t="str">
        <f>IF(AND((RIGHT($GE$3,2)-'[1]Miter Profiles'!$AC$188-'[1]Outside Edges'!$B182)&gt;=5,'[1]Outside Edges'!$Q182="Yes"),"Yes","No")</f>
        <v>No</v>
      </c>
      <c r="GF183" s="200" t="str">
        <f>IF(AND((RIGHT($GF$3,2)-'[1]Miter Profiles'!$AC$189-'[1]Outside Edges'!$B182)&gt;=5,'[1]Outside Edges'!$Q182="Yes"),"Yes","No")</f>
        <v>No</v>
      </c>
      <c r="GG183" s="201" t="str">
        <f>IF(AND((RIGHT($GG$3,2)-'[1]Miter Profiles'!$AC$190-'[1]Outside Edges'!$B182)&gt;=5,'[1]Outside Edges'!$Q182="Yes"),"Yes","No")</f>
        <v>No</v>
      </c>
      <c r="GH183" s="202" t="str">
        <f>IF(AND((RIGHT($GH$3,2)-'[1]Miter Profiles'!$AC$191-'[1]Outside Edges'!$B182)&gt;=5,'[1]Outside Edges'!$Q182="Yes"),"Yes","No")</f>
        <v>No</v>
      </c>
      <c r="GI183" s="199" t="str">
        <f>IF(AND((RIGHT($GI$3,2)-'[1]Miter Profiles'!$AC$192-'[1]Outside Edges'!$B182)&gt;=5,'[1]Outside Edges'!$Q182="Yes"),"Yes","No")</f>
        <v>No</v>
      </c>
      <c r="GJ183" s="197" t="str">
        <f>IF(AND((RIGHT($GJ$3,2)-'[1]Miter Profiles'!$AC$193-'[1]Outside Edges'!$B182)&gt;=5,'[1]Outside Edges'!$Q182="Yes"),"Yes","No")</f>
        <v>No</v>
      </c>
      <c r="GK183" s="198" t="str">
        <f>IF(AND((RIGHT($GK$3,2)-'[1]Miter Profiles'!$AC$194-'[1]Outside Edges'!$B182)&gt;=5,'[1]Outside Edges'!$Q182="Yes"),"Yes","No")</f>
        <v>No</v>
      </c>
      <c r="GL183" s="200" t="str">
        <f>IF(AND((RIGHT($GL$3,2)-'[1]Miter Profiles'!$AC$195-'[1]Outside Edges'!$B182)&gt;=5,'[1]Outside Edges'!$Q182="Yes"),"Yes","No")</f>
        <v>No</v>
      </c>
      <c r="GM183" s="201" t="str">
        <f>IF(AND((RIGHT($GM$3,2)-'[1]Miter Profiles'!$AC$196-'[1]Outside Edges'!$B182)&gt;=5,'[1]Outside Edges'!$Q182="Yes"),"Yes","No")</f>
        <v>No</v>
      </c>
      <c r="GN183" s="202" t="str">
        <f>IF(AND((RIGHT($GN$3,2)-'[1]Miter Profiles'!$AC$197-'[1]Outside Edges'!$B182)&gt;=5,'[1]Outside Edges'!$Q182="Yes"),"Yes","No")</f>
        <v>No</v>
      </c>
      <c r="GO183" s="199" t="str">
        <f>IF(AND((RIGHT($GO$3,2)-'[1]Miter Profiles'!$AC$198-'[1]Outside Edges'!$B182)&gt;=5,'[1]Outside Edges'!$Q182="Yes"),"Yes","No")</f>
        <v>No</v>
      </c>
      <c r="GP183" s="197" t="str">
        <f>IF(AND((RIGHT($GP$3,2)-'[1]Miter Profiles'!$AC$199-'[1]Outside Edges'!$B182)&gt;=5,'[1]Outside Edges'!$Q182="Yes"),"Yes","No")</f>
        <v>No</v>
      </c>
      <c r="GQ183" s="198" t="str">
        <f>IF(AND((RIGHT($GQ$3,2)-'[1]Miter Profiles'!$AC$200-'[1]Outside Edges'!$B182)&gt;=5,'[1]Outside Edges'!$Q182="Yes"),"Yes","No")</f>
        <v>No</v>
      </c>
      <c r="GR183" s="211" t="str">
        <f>IF(AND((RIGHT($GR$3,2)-'[1]Miter Profiles'!$AC$201-'[1]Outside Edges'!$B182)&gt;=5,'[1]Outside Edges'!$Q182="Yes"),"Yes","No")</f>
        <v>No</v>
      </c>
      <c r="GS183" s="197" t="str">
        <f>IF(AND((RIGHT($GS$3,2)-'[1]Miter Profiles'!$AC$202-'[1]Outside Edges'!$B182)&gt;=5,'[1]Outside Edges'!$Q182="Yes"),"Yes","No")</f>
        <v>No</v>
      </c>
      <c r="GT183" s="212" t="str">
        <f>IF(AND((RIGHT($GT$3,2)-'[1]Miter Profiles'!$AC$203-'[1]Outside Edges'!$B182)&gt;=5,'[1]Outside Edges'!$Q182="Yes"),"Yes","No")</f>
        <v>No</v>
      </c>
      <c r="GU183" s="208" t="str">
        <f>IF(AND((RIGHT($GU$3,2)-'[1]Miter Profiles'!$AC$204-'[1]Outside Edges'!$B182)&gt;=5,'[1]Outside Edges'!$Q182="Yes"),"Yes","No")</f>
        <v>No</v>
      </c>
      <c r="GV183" s="209" t="str">
        <f>IF(AND((RIGHT($GV$3,2)-'[1]Miter Profiles'!$AC$205-'[1]Outside Edges'!$B182)&gt;=5,'[1]Outside Edges'!$Q182="Yes"),"Yes","No")</f>
        <v>No</v>
      </c>
      <c r="GW183" s="210" t="str">
        <f>IF(AND((RIGHT($GW$3,2)-'[1]Miter Profiles'!$AC$206-'[1]Outside Edges'!$B182)&gt;=5,'[1]Outside Edges'!$Q182="Yes"),"Yes","No")</f>
        <v>No</v>
      </c>
      <c r="GX183" s="200" t="str">
        <f>IF(AND((RIGHT($GX$3,2)-'[1]Miter Profiles'!$AC$207-'[1]Outside Edges'!$B182)&gt;=5,'[1]Outside Edges'!$Q182="Yes"),"Yes","No")</f>
        <v>No</v>
      </c>
      <c r="GY183" s="201" t="str">
        <f>IF(AND((RIGHT($GY$3,2)-'[1]Miter Profiles'!$AC$208-'[1]Outside Edges'!$B182)&gt;=5,'[1]Outside Edges'!$Q182="Yes"),"Yes","No")</f>
        <v>No</v>
      </c>
      <c r="GZ183" s="202" t="str">
        <f>IF(AND((RIGHT($GZ$3,2)-'[1]Miter Profiles'!$AC$209-'[1]Outside Edges'!$B182)&gt;=5,'[1]Outside Edges'!$Q182="Yes"),"Yes","No")</f>
        <v>No</v>
      </c>
      <c r="HA183" s="199" t="str">
        <f>IF(AND((RIGHT($HA$3,2)-'[1]Miter Profiles'!$AC$210-'[1]Outside Edges'!$B182)&gt;=5,'[1]Outside Edges'!$Q182="Yes"),"Yes","No")</f>
        <v>No</v>
      </c>
      <c r="HB183" s="197" t="str">
        <f>IF(AND((RIGHT($HB$3,2)-'[1]Miter Profiles'!$AC$211-'[1]Outside Edges'!$B182)&gt;=5,'[1]Outside Edges'!$Q182="Yes"),"Yes","No")</f>
        <v>No</v>
      </c>
      <c r="HC183" s="198" t="str">
        <f>IF(AND((RIGHT($HC$3,2)-'[1]Miter Profiles'!$AC$212-'[1]Outside Edges'!$B182)&gt;=5,'[1]Outside Edges'!$Q182="Yes"),"Yes","No")</f>
        <v>No</v>
      </c>
      <c r="HD183" s="200" t="str">
        <f>IF(AND((RIGHT($HD$3,2)-'[1]Miter Profiles'!$AC$213-'[1]Outside Edges'!$B182)&gt;=5,'[1]Outside Edges'!$Q182="Yes"),"Yes","No")</f>
        <v>No</v>
      </c>
      <c r="HE183" s="202" t="str">
        <f>IF(AND((RIGHT($HE$3,2)-'[1]Miter Profiles'!$AC$214-'[1]Outside Edges'!$B182)&gt;=5,'[1]Outside Edges'!$Q182="Yes"),"Yes","No")</f>
        <v>No</v>
      </c>
      <c r="HF183" s="199" t="str">
        <f>IF(AND((RIGHT($HF$3,2)-'[1]Miter Profiles'!$AC$215-'[1]Outside Edges'!$B182)&gt;=5,'[1]Outside Edges'!$Q182="Yes"),"Yes","No")</f>
        <v>No</v>
      </c>
      <c r="HG183" s="197" t="str">
        <f>IF(AND((RIGHT($HG$3,2)-'[1]Miter Profiles'!$AC$216-'[1]Outside Edges'!$B182)&gt;=5,'[1]Outside Edges'!$Q182="Yes"),"Yes","No")</f>
        <v>No</v>
      </c>
      <c r="HH183" s="198" t="str">
        <f>IF(AND((RIGHT($HH$3,2)-'[1]Miter Profiles'!$AC$217-'[1]Outside Edges'!$B182)&gt;=5,'[1]Outside Edges'!$Q182="Yes"),"Yes","No")</f>
        <v>No</v>
      </c>
      <c r="HI183" s="200" t="str">
        <f>IF(AND((RIGHT($HI$3,2)-'[1]Miter Profiles'!$AC$218-'[1]Outside Edges'!$B182)&gt;=5,'[1]Outside Edges'!$Q182="Yes"),"Yes","No")</f>
        <v>No</v>
      </c>
      <c r="HJ183" s="201" t="str">
        <f>IF(AND((RIGHT($HJ$3,2)-'[1]Miter Profiles'!$AC$219-'[1]Outside Edges'!$B182)&gt;=5,'[1]Outside Edges'!$Q182="Yes"),"Yes","No")</f>
        <v>No</v>
      </c>
      <c r="HK183" s="202" t="str">
        <f>IF(AND((RIGHT($HK$3,2)-'[1]Miter Profiles'!$AC$220-'[1]Outside Edges'!$B182)&gt;=5,'[1]Outside Edges'!$Q182="Yes"),"Yes","No")</f>
        <v>No</v>
      </c>
      <c r="HL183" s="199" t="str">
        <f>IF(AND((RIGHT($HL$3,2)-'[1]Miter Profiles'!$AC$221-'[1]Outside Edges'!$B182)&gt;=5,'[1]Outside Edges'!$Q182="Yes"),"Yes","No")</f>
        <v>No</v>
      </c>
      <c r="HM183" s="197" t="str">
        <f>IF(AND((RIGHT($HM$3,2)-'[1]Miter Profiles'!$AC$222-'[1]Outside Edges'!$B182)&gt;=5,'[1]Outside Edges'!$Q182="Yes"),"Yes","No")</f>
        <v>No</v>
      </c>
      <c r="HN183" s="197" t="str">
        <f>IF(AND((RIGHT($HN$3,2)-'[1]Miter Profiles'!$AC$223-'[1]Outside Edges'!$B182)&gt;=5,'[1]Outside Edges'!$Q182="Yes"),"Yes","No")</f>
        <v>No</v>
      </c>
      <c r="HO183" s="201" t="str">
        <f>IF(AND((RIGHT($HO$3,2)-'[1]Miter Profiles'!$AC$224-'[1]Outside Edges'!$B182)&gt;=5,'[1]Outside Edges'!$Q182="Yes"),"Yes","No")</f>
        <v>No</v>
      </c>
      <c r="HP183" s="201" t="str">
        <f>IF(AND((RIGHT($HP$3,2)-'[1]Miter Profiles'!$AC$225-'[1]Outside Edges'!$B182)&gt;=5,'[1]Outside Edges'!$Q182="Yes"),"Yes","No")</f>
        <v>No</v>
      </c>
      <c r="HQ183" s="201" t="str">
        <f>IF(AND((RIGHT($HQ$3,3)-'[1]Miter Profiles'!$AC$226-'[1]Outside Edges'!$B182)&gt;=5,'[1]Outside Edges'!$Q182="Yes"),"Yes","No")</f>
        <v>No</v>
      </c>
      <c r="HR183" s="201" t="str">
        <f>IF(AND((RIGHT($HR$3,2)-'[1]Miter Profiles'!$AC$227-'[1]Outside Edges'!$B182)&gt;=5,'[1]Outside Edges'!$Q182="Yes"),"Yes","No")</f>
        <v>No</v>
      </c>
      <c r="HS183" s="197" t="str">
        <f>IF(AND((RIGHT($HS$3,2)-'[1]Miter Profiles'!$AC$228-'[1]Outside Edges'!$B182)&gt;=5,'[1]Outside Edges'!$Q182="Yes"),"Yes","No")</f>
        <v>No</v>
      </c>
      <c r="HT183" s="197" t="str">
        <f>IF(AND((RIGHT($HT$3,2)-'[1]Miter Profiles'!$AC$229-'[1]Outside Edges'!$B182)&gt;=5,'[1]Outside Edges'!$Q182="Yes"),"Yes","No")</f>
        <v>No</v>
      </c>
      <c r="HU183" s="197" t="str">
        <f>IF(AND((RIGHT($HU$3,2)-'[1]Miter Profiles'!$AC$230-'[1]Outside Edges'!$B182)&gt;=5,'[1]Outside Edges'!$Q182="Yes"),"Yes","No")</f>
        <v>No</v>
      </c>
      <c r="HV183" s="201" t="str">
        <f>IF(AND((RIGHT($HV$3,2)-'[1]Miter Profiles'!$AC$231-'[1]Outside Edges'!$B182)&gt;=5,'[1]Outside Edges'!$Q182="Yes"),"Yes","No")</f>
        <v>No</v>
      </c>
      <c r="HW183" s="201" t="str">
        <f>IF(AND((RIGHT($HW$3,2)-'[1]Miter Profiles'!$AC$232-'[1]Outside Edges'!$B182)&gt;=5,'[1]Outside Edges'!$Q182="Yes"),"Yes","No")</f>
        <v>No</v>
      </c>
      <c r="HX183" s="201" t="str">
        <f>IF(AND((RIGHT($HX$3,2)-'[1]Miter Profiles'!$AC$233-'[1]Outside Edges'!$B182)&gt;=5,'[1]Outside Edges'!$Q182="Yes"),"Yes","No")</f>
        <v>No</v>
      </c>
      <c r="HY183" s="197" t="str">
        <f>IF(AND((RIGHT($HY$3,2)-'[1]Miter Profiles'!$AC$234-'[1]Outside Edges'!$B182)&gt;=5,'[1]Outside Edges'!$Q182="Yes"),"Yes","No")</f>
        <v>No</v>
      </c>
      <c r="HZ183" s="197" t="str">
        <f>IF(AND((RIGHT($HZ$3,2)-'[1]Miter Profiles'!$AC$235-'[1]Outside Edges'!$B182)&gt;=5,'[1]Outside Edges'!$Q182="Yes"),"Yes","No")</f>
        <v>No</v>
      </c>
      <c r="IA183" s="197" t="str">
        <f>IF(AND((RIGHT($IA$3,2)-'[1]Miter Profiles'!$AC$236-'[1]Outside Edges'!$B182)&gt;=5,'[1]Outside Edges'!$Q182="Yes"),"Yes","No")</f>
        <v>No</v>
      </c>
      <c r="IB183" s="201" t="str">
        <f>IF(AND((RIGHT($IB$3,2)-'[1]Miter Profiles'!$AC$237-'[1]Outside Edges'!$B182)&gt;=5,'[1]Outside Edges'!$Q182="Yes"),"Yes","No")</f>
        <v>No</v>
      </c>
      <c r="IC183" s="201" t="str">
        <f>IF(AND((RIGHT($IC$3,2)-'[1]Miter Profiles'!$AC$238-'[1]Outside Edges'!$B182)&gt;=5,'[1]Outside Edges'!$Q182="Yes"),"Yes","No")</f>
        <v>No</v>
      </c>
      <c r="ID183" s="201" t="str">
        <f>IF(AND((RIGHT($ID$3,2)-'[1]Miter Profiles'!$AC$239-'[1]Outside Edges'!$B182)&gt;=5,'[1]Outside Edges'!$Q182="Yes"),"Yes","No")</f>
        <v>No</v>
      </c>
      <c r="IE183" s="197" t="str">
        <f>IF(AND((RIGHT($IE$3,2)-'[1]Miter Profiles'!$AC$240-'[1]Outside Edges'!$B182)&gt;=5,'[1]Outside Edges'!$Q182="Yes"),"Yes","No")</f>
        <v>No</v>
      </c>
      <c r="IF183" s="197" t="str">
        <f>IF(AND((RIGHT($IF$3,2)-'[1]Miter Profiles'!$AC$241-'[1]Outside Edges'!$B182)&gt;=5,'[1]Outside Edges'!$Q182="Yes"),"Yes","No")</f>
        <v>No</v>
      </c>
      <c r="IG183" s="197" t="str">
        <f>IF(AND((RIGHT($IG$3,2)-'[1]Miter Profiles'!$AC$242-'[1]Outside Edges'!$B182)&gt;=5,'[1]Outside Edges'!$Q182="Yes"),"Yes","No")</f>
        <v>No</v>
      </c>
      <c r="IH183" s="201" t="str">
        <f>IF(AND((RIGHT($IH$3,2)-'[1]Miter Profiles'!$AC$243-'[1]Outside Edges'!$B182)&gt;=5,'[1]Outside Edges'!$Q182="Yes"),"Yes","No")</f>
        <v>No</v>
      </c>
      <c r="II183" s="201" t="str">
        <f>IF(AND((RIGHT($II$3,2)-'[1]Miter Profiles'!$AC$244-'[1]Outside Edges'!$B182)&gt;=5,'[1]Outside Edges'!$Q182="Yes"),"Yes","No")</f>
        <v>No</v>
      </c>
      <c r="IJ183" s="201" t="str">
        <f>IF(AND((RIGHT($IJ$3,2)-'[1]Miter Profiles'!$AC$245-'[1]Outside Edges'!$B182)&gt;=5,'[1]Outside Edges'!$Q182="Yes"),"Yes","No")</f>
        <v>No</v>
      </c>
      <c r="IK183" s="197" t="str">
        <f>IF(AND((RIGHT($IK$3,2)-'[1]Miter Profiles'!$AC$246-'[1]Outside Edges'!$B182)&gt;=5,'[1]Outside Edges'!$Q182="Yes"),"Yes","No")</f>
        <v>No</v>
      </c>
      <c r="IL183" s="197" t="str">
        <f>IF(AND((RIGHT($IL$3,2)-'[1]Miter Profiles'!$AC$247-'[1]Outside Edges'!$B182)&gt;=5,'[1]Outside Edges'!$Q182="Yes"),"Yes","No")</f>
        <v>No</v>
      </c>
      <c r="IM183" s="197" t="str">
        <f>IF(AND((RIGHT($IM$3,2)-'[1]Miter Profiles'!$AC$248-'[1]Outside Edges'!$B182)&gt;=5,'[1]Outside Edges'!$Q182="Yes"),"Yes","No")</f>
        <v>No</v>
      </c>
      <c r="IN183" s="201" t="str">
        <f>IF(AND((RIGHT($IN$3,2)-'[1]Miter Profiles'!$AC$249-'[1]Outside Edges'!$B182)&gt;=5,'[1]Outside Edges'!$Q182="Yes"),"Yes","No")</f>
        <v>No</v>
      </c>
      <c r="IO183" s="201" t="str">
        <f>IF(AND((RIGHT($IO$3,2)-'[1]Miter Profiles'!$AC$250-'[1]Outside Edges'!$B182)&gt;=5,'[1]Outside Edges'!$Q182="Yes"),"Yes","No")</f>
        <v>No</v>
      </c>
      <c r="IP183" s="201" t="str">
        <f>IF(AND((RIGHT($IP$3,2)-'[1]Miter Profiles'!$AC$251-'[1]Outside Edges'!$B182)&gt;=5,'[1]Outside Edges'!$Q182="Yes"),"Yes","No")</f>
        <v>No</v>
      </c>
      <c r="IQ183" s="197" t="str">
        <f>IF(AND((RIGHT($IQ$3,2)-'[1]Miter Profiles'!$AC$252-'[1]Outside Edges'!$B182)&gt;=5,'[1]Outside Edges'!$Q182="Yes"),"Yes","No")</f>
        <v>No</v>
      </c>
      <c r="IR183" s="197" t="str">
        <f>IF(AND((RIGHT($IR$3,2)-'[1]Miter Profiles'!$AC$253-'[1]Outside Edges'!$B182)&gt;=5,'[1]Outside Edges'!$Q182="Yes"),"Yes","No")</f>
        <v>No</v>
      </c>
      <c r="IS183" s="197" t="str">
        <f>IF(AND((RIGHT($IS$3,2)-'[1]Miter Profiles'!$AC$254-'[1]Outside Edges'!$B182)&gt;=5,'[1]Outside Edges'!$Q182="Yes"),"Yes","No")</f>
        <v>No</v>
      </c>
      <c r="IT183" s="201" t="str">
        <f>IF(AND((RIGHT($IT$3,2)-'[1]Miter Profiles'!$AC$255-'[1]Outside Edges'!$B182)&gt;=5,'[1]Outside Edges'!$Q182="Yes"),"Yes","No")</f>
        <v>No</v>
      </c>
      <c r="IU183" s="201" t="str">
        <f>IF(AND((RIGHT($IU$3,2)-'[1]Miter Profiles'!$AC$256-'[1]Outside Edges'!$B182)&gt;=5,'[1]Outside Edges'!$Q182="Yes"),"Yes","No")</f>
        <v>No</v>
      </c>
      <c r="IV183" s="201" t="str">
        <f>IF(AND((RIGHT($IV$3,2)-'[1]Miter Profiles'!$AC$257-'[1]Outside Edges'!$B182)&gt;=5,'[1]Outside Edges'!$Q182="Yes"),"Yes","No")</f>
        <v>No</v>
      </c>
      <c r="IW183" s="197" t="str">
        <f>IF(AND((RIGHT($IW$3,2)-'[1]Miter Profiles'!$AC$258-'[1]Outside Edges'!$B182)&gt;=5,'[1]Outside Edges'!$Q182="Yes"),"Yes","No")</f>
        <v>No</v>
      </c>
      <c r="IX183" s="197" t="str">
        <f>IF(AND((RIGHT($IX$3,2)-'[1]Miter Profiles'!$AC$259-'[1]Outside Edges'!$B182)&gt;=5,'[1]Outside Edges'!$Q182="Yes"),"Yes","No")</f>
        <v>No</v>
      </c>
      <c r="IY183" s="197" t="str">
        <f>IF(AND((RIGHT($IY$3,2)-'[1]Miter Profiles'!$AC$260-'[1]Outside Edges'!$B182)&gt;=5,'[1]Outside Edges'!$Q182="Yes"),"Yes","No")</f>
        <v>No</v>
      </c>
      <c r="IZ183" s="201" t="str">
        <f>IF(AND((RIGHT($IZ$3,2)-'[1]Miter Profiles'!$AC$261-'[1]Outside Edges'!$B182)&gt;=5,'[1]Outside Edges'!$Q182="Yes"),"Yes","No")</f>
        <v>No</v>
      </c>
      <c r="JA183" s="201" t="str">
        <f>IF(AND((RIGHT($JA$3,2)-'[1]Miter Profiles'!$AC$262-'[1]Outside Edges'!$B182)&gt;=5,'[1]Outside Edges'!$Q182="Yes"),"Yes","No")</f>
        <v>No</v>
      </c>
      <c r="JB183" s="201" t="str">
        <f>IF(AND((RIGHT($JB$3,2)-'[1]Miter Profiles'!$AC$263-'[1]Outside Edges'!$B182)&gt;=5,'[1]Outside Edges'!$Q182="Yes"),"Yes","No")</f>
        <v>No</v>
      </c>
      <c r="JC183" s="197" t="str">
        <f>IF(AND((RIGHT($JC$3,2)-'[1]Miter Profiles'!$AC$264-'[1]Outside Edges'!$B182)&gt;=5,'[1]Outside Edges'!$Q182="Yes"),"Yes","No")</f>
        <v>No</v>
      </c>
      <c r="JD183" s="197" t="str">
        <f>IF(AND((RIGHT($JD$3,2)-'[1]Miter Profiles'!$AC$265-'[1]Outside Edges'!$B182)&gt;=5,'[1]Outside Edges'!$Q182="Yes"),"Yes","No")</f>
        <v>No</v>
      </c>
      <c r="JE183" s="197" t="str">
        <f>IF(AND((RIGHT($JE$3,2)-'[1]Miter Profiles'!$AC$266-'[1]Outside Edges'!$B182)&gt;=5,'[1]Outside Edges'!$Q182="Yes"),"Yes","No")</f>
        <v>No</v>
      </c>
      <c r="JF183" s="201" t="str">
        <f>IF(AND((RIGHT($JF$3,2)-'[1]Miter Profiles'!$AC$267-'[1]Outside Edges'!$B182)&gt;=5,'[1]Outside Edges'!$Q182="Yes"),"Yes","No")</f>
        <v>No</v>
      </c>
      <c r="JG183" s="201" t="str">
        <f>IF(AND((RIGHT($JG$3,2)-'[1]Miter Profiles'!$AC$268-'[1]Outside Edges'!$B182)&gt;=5,'[1]Outside Edges'!$Q182="Yes"),"Yes","No")</f>
        <v>No</v>
      </c>
      <c r="JH183" s="201" t="str">
        <f>IF(AND((RIGHT($JH$3,2)-'[1]Miter Profiles'!$AC$269-'[1]Outside Edges'!$B182)&gt;=5,'[1]Outside Edges'!$Q182="Yes"),"Yes","No")</f>
        <v>No</v>
      </c>
      <c r="JI183" s="197" t="str">
        <f>IF(AND((RIGHT($JI$3,2)-'[1]Miter Profiles'!$AC$270-'[1]Outside Edges'!$B182)&gt;=5,'[1]Outside Edges'!$Q182="Yes"),"Yes","No")</f>
        <v>No</v>
      </c>
      <c r="JJ183" s="197" t="str">
        <f>IF(AND((RIGHT($JJ$3,2)-'[1]Miter Profiles'!$AC$271-'[1]Outside Edges'!$B182)&gt;=5,'[1]Outside Edges'!$Q182="Yes"),"Yes","No")</f>
        <v>No</v>
      </c>
      <c r="JK183" s="197" t="str">
        <f>IF(AND((RIGHT($JK$3,2)-'[1]Miter Profiles'!$AC$272-'[1]Outside Edges'!$B182)&gt;=5,'[1]Outside Edges'!$Q182="Yes"),"Yes","No")</f>
        <v>No</v>
      </c>
      <c r="JL183" s="201" t="str">
        <f>IF(AND((RIGHT($JL$3,2)-'[1]Miter Profiles'!$AC$273-'[1]Outside Edges'!$B182)&gt;=5,'[1]Outside Edges'!$Q182="Yes"),"Yes","No")</f>
        <v>No</v>
      </c>
      <c r="JM183" s="201" t="str">
        <f>IF(AND((RIGHT($JM$3,2)-'[1]Miter Profiles'!$AC$274-'[1]Outside Edges'!$B182)&gt;=5,'[1]Outside Edges'!$Q182="Yes"),"Yes","No")</f>
        <v>No</v>
      </c>
      <c r="JN183" s="201" t="str">
        <f>IF(AND((RIGHT($JN$3,2)-'[1]Miter Profiles'!$AC$275-'[1]Outside Edges'!$B182)&gt;=5,'[1]Outside Edges'!$Q182="Yes"),"Yes","No")</f>
        <v>No</v>
      </c>
      <c r="JO183" s="197" t="str">
        <f>IF(AND((RIGHT($JO$3,2)-'[1]Miter Profiles'!$AC$276-'[1]Outside Edges'!$B182)&gt;=5,'[1]Outside Edges'!$Q182="Yes"),"Yes","No")</f>
        <v>No</v>
      </c>
      <c r="JP183" s="197" t="str">
        <f>IF(AND((RIGHT($JP$3,2)-'[1]Miter Profiles'!$AC$277-'[1]Outside Edges'!$B182)&gt;=5,'[1]Outside Edges'!$Q182="Yes"),"Yes","No")</f>
        <v>No</v>
      </c>
      <c r="JQ183" s="197" t="str">
        <f>IF(AND((RIGHT($JQ$3,2)-'[1]Miter Profiles'!$AC$278-'[1]Outside Edges'!$B182)&gt;=5,'[1]Outside Edges'!$Q182="Yes"),"Yes","No")</f>
        <v>No</v>
      </c>
      <c r="JR183" s="201" t="str">
        <f>IF(AND((RIGHT($JR$3,2)-'[1]Miter Profiles'!$AC$279-'[1]Outside Edges'!$B182)&gt;=5,'[1]Outside Edges'!$Q182="Yes"),"Yes","No")</f>
        <v>No</v>
      </c>
      <c r="JS183" s="201" t="str">
        <f>IF(AND((RIGHT($JS$3,2)-'[1]Miter Profiles'!$AC$280-'[1]Outside Edges'!$B182)&gt;=5,'[1]Outside Edges'!$Q182="Yes"),"Yes","No")</f>
        <v>No</v>
      </c>
      <c r="JT183" s="201" t="str">
        <f>IF(AND((RIGHT($JT$3,2)-'[1]Miter Profiles'!$AC$281-'[1]Outside Edges'!$B182)&gt;=5,'[1]Outside Edges'!$Q182="Yes"),"Yes","No")</f>
        <v>No</v>
      </c>
      <c r="JU183" s="197" t="str">
        <f>IF(AND((RIGHT($JU$3,2)-'[1]Miter Profiles'!$AC$282-'[1]Outside Edges'!$B182)&gt;=5,'[1]Outside Edges'!$Q182="Yes"),"Yes","No")</f>
        <v>No</v>
      </c>
      <c r="JV183" s="197" t="str">
        <f>IF(AND((RIGHT($JV$3,2)-'[1]Miter Profiles'!$AC$283-'[1]Outside Edges'!$B182)&gt;=5,'[1]Outside Edges'!$Q182="Yes"),"Yes","No")</f>
        <v>No</v>
      </c>
      <c r="JW183" s="197" t="str">
        <f>IF(AND((RIGHT($JW$3,2)-'[1]Miter Profiles'!$AC$284-'[1]Outside Edges'!$B182)&gt;=5,'[1]Outside Edges'!$Q182="Yes"),"Yes","No")</f>
        <v>No</v>
      </c>
      <c r="JX183" s="201" t="str">
        <f>IF(AND((RIGHT($JX$3,2)-'[1]Miter Profiles'!$AC$285-'[1]Outside Edges'!$B182)&gt;=5,'[1]Outside Edges'!$Q182="Yes"),"Yes","No")</f>
        <v>No</v>
      </c>
      <c r="JY183" s="201" t="str">
        <f>IF(AND((RIGHT($JY$3,2)-'[1]Miter Profiles'!$AC$286-'[1]Outside Edges'!$B182)&gt;=5,'[1]Outside Edges'!$Q182="Yes"),"Yes","No")</f>
        <v>No</v>
      </c>
      <c r="JZ183" s="201" t="str">
        <f>IF(AND((RIGHT($JZ$3,2)-'[1]Miter Profiles'!$AC$287-'[1]Outside Edges'!$B182)&gt;=5,'[1]Outside Edges'!$Q182="Yes"),"Yes","No")</f>
        <v>No</v>
      </c>
      <c r="KA183" s="197" t="str">
        <f>IF(AND((RIGHT($KA$3,2)-'[1]Miter Profiles'!$AC$288-'[1]Outside Edges'!$B182)&gt;=5,'[1]Outside Edges'!$Q182="Yes"),"Yes","No")</f>
        <v>No</v>
      </c>
      <c r="KB183" s="197" t="str">
        <f>IF(AND((RIGHT($KB$3,2)-'[1]Miter Profiles'!$AC$289-'[1]Outside Edges'!$B182)&gt;=5,'[1]Outside Edges'!$Q182="Yes"),"Yes","No")</f>
        <v>No</v>
      </c>
      <c r="KC183" s="197" t="str">
        <f>IF(AND((RIGHT($KC$3,2)-'[1]Miter Profiles'!$AC$290-'[1]Outside Edges'!$B182)&gt;=5,'[1]Outside Edges'!$Q182="Yes"),"Yes","No")</f>
        <v>No</v>
      </c>
      <c r="KD183" s="201" t="str">
        <f>IF(AND((RIGHT($KD$3,2)-'[1]Miter Profiles'!$AC$291-'[1]Outside Edges'!$B182)&gt;=5,'[1]Outside Edges'!$Q182="Yes"),"Yes","No")</f>
        <v>No</v>
      </c>
      <c r="KE183" s="201" t="str">
        <f>IF(AND((RIGHT($KE$3,2)-'[1]Miter Profiles'!$AC$292-'[1]Outside Edges'!$B182)&gt;=5,'[1]Outside Edges'!$Q182="Yes"),"Yes","No")</f>
        <v>No</v>
      </c>
      <c r="KF183" s="201" t="str">
        <f>IF(AND((RIGHT($KF$3,2)-'[1]Miter Profiles'!$AC$293-'[1]Outside Edges'!$B182)&gt;=5,'[1]Outside Edges'!$Q182="Yes"),"Yes","No")</f>
        <v>No</v>
      </c>
      <c r="KG183" s="197" t="str">
        <f>IF(AND((RIGHT($KG$3,2)-'[1]Miter Profiles'!$AC$294-'[1]Outside Edges'!$B182)&gt;=5,'[1]Outside Edges'!$Q182="Yes"),"Yes","No")</f>
        <v>No</v>
      </c>
      <c r="KH183" s="197" t="str">
        <f>IF(AND((RIGHT($KH$3,2)-'[1]Miter Profiles'!$AC$295-'[1]Outside Edges'!$B182)&gt;=5,'[1]Outside Edges'!$Q182="Yes"),"Yes","No")</f>
        <v>No</v>
      </c>
      <c r="KI183" s="197" t="str">
        <f>IF(AND((RIGHT($KI$3,2)-'[1]Miter Profiles'!$AC$296-'[1]Outside Edges'!$B182)&gt;=5,'[1]Outside Edges'!$Q182="Yes"),"Yes","No")</f>
        <v>No</v>
      </c>
      <c r="KJ183" s="201" t="str">
        <f>IF(AND((RIGHT($KJ$3,2)-'[1]Miter Profiles'!$AC$297-'[1]Outside Edges'!$B182)&gt;=5,'[1]Outside Edges'!$Q182="Yes"),"Yes","No")</f>
        <v>No</v>
      </c>
      <c r="KK183" s="201" t="str">
        <f>IF(AND((RIGHT($KK$3,2)-'[1]Miter Profiles'!$AC$298-'[1]Outside Edges'!$B182)&gt;=5,'[1]Outside Edges'!$Q182="Yes"),"Yes","No")</f>
        <v>No</v>
      </c>
      <c r="KL183" s="201" t="str">
        <f>IF(AND((RIGHT($KL$3,2)-'[1]Miter Profiles'!$AC$299-'[1]Outside Edges'!$B182)&gt;=5,'[1]Outside Edges'!$Q182="Yes"),"Yes","No")</f>
        <v>No</v>
      </c>
      <c r="KM183" s="197" t="str">
        <f>IF(AND((RIGHT($KM$3,2)-'[1]Miter Profiles'!$AC$300-'[1]Outside Edges'!$B182)&gt;=5,'[1]Outside Edges'!$Q182="Yes"),"Yes","No")</f>
        <v>No</v>
      </c>
      <c r="KN183" s="197" t="str">
        <f>IF(AND((RIGHT($KN$3,2)-'[1]Miter Profiles'!$AC$301-'[1]Outside Edges'!$B182)&gt;=5,'[1]Outside Edges'!$Q182="Yes"),"Yes","No")</f>
        <v>No</v>
      </c>
      <c r="KO183" s="197" t="str">
        <f>IF(AND((RIGHT($KO$3,2)-'[1]Miter Profiles'!$AC$302-'[1]Outside Edges'!$B182)&gt;=5,'[1]Outside Edges'!$Q182="Yes"),"Yes","No")</f>
        <v>No</v>
      </c>
      <c r="KP183" s="201" t="str">
        <f>IF(AND((RIGHT($KP$3,2)-'[1]Miter Profiles'!$AC$303-'[1]Outside Edges'!$B182)&gt;=5,'[1]Outside Edges'!$Q182="Yes"),"Yes","No")</f>
        <v>No</v>
      </c>
      <c r="KQ183" s="201" t="str">
        <f>IF(AND((RIGHT($KQ$3,2)-'[1]Miter Profiles'!$AC$304-'[1]Outside Edges'!$B182)&gt;=5,'[1]Outside Edges'!$Q182="Yes"),"Yes","No")</f>
        <v>No</v>
      </c>
      <c r="KR183" s="201" t="str">
        <f>IF(AND((RIGHT($KR$3,2)-'[1]Miter Profiles'!$AC$305-'[1]Outside Edges'!$B182)&gt;=5,'[1]Outside Edges'!$Q182="Yes"),"Yes","No")</f>
        <v>No</v>
      </c>
      <c r="KS183" s="197" t="str">
        <f>IF(AND((RIGHT($KS$3,2)-'[1]Miter Profiles'!$AC$306-'[1]Outside Edges'!$B182)&gt;=5,'[1]Outside Edges'!$Q182="Yes"),"Yes","No")</f>
        <v>No</v>
      </c>
      <c r="KT183" s="197" t="str">
        <f>IF(AND((RIGHT($KT$3,2)-'[1]Miter Profiles'!$AC$307-'[1]Outside Edges'!$B182)&gt;=5,'[1]Outside Edges'!$Q182="Yes"),"Yes","No")</f>
        <v>No</v>
      </c>
      <c r="KU183" s="197" t="str">
        <f>IF(AND((RIGHT($KU$3,2)-'[1]Miter Profiles'!$AC$308-'[1]Outside Edges'!$B182)&gt;=5,'[1]Outside Edges'!$Q182="Yes"),"Yes","No")</f>
        <v>No</v>
      </c>
      <c r="KV183" s="201" t="str">
        <f>IF(AND((RIGHT($KV$3,2)-'[1]Miter Profiles'!$AC$309-'[1]Outside Edges'!$B182)&gt;=5,'[1]Outside Edges'!$Q182="Yes"),"Yes","No")</f>
        <v>No</v>
      </c>
      <c r="KW183" s="201" t="str">
        <f>IF(AND((RIGHT($KW$3,2)-'[1]Miter Profiles'!$AC$310-'[1]Outside Edges'!$B182)&gt;=5,'[1]Outside Edges'!$Q182="Yes"),"Yes","No")</f>
        <v>No</v>
      </c>
      <c r="KX183" s="201" t="str">
        <f>IF(AND((RIGHT($KX$3,2)-'[1]Miter Profiles'!$AC$311-'[1]Outside Edges'!$B182)&gt;=5,'[1]Outside Edges'!$Q182="Yes"),"Yes","No")</f>
        <v>No</v>
      </c>
      <c r="KY183" s="197" t="str">
        <f>IF(AND((RIGHT($KY$3,2)-'[1]Miter Profiles'!$AC$312-'[1]Outside Edges'!$B182)&gt;=5,'[1]Outside Edges'!$Q182="Yes"),"Yes","No")</f>
        <v>No</v>
      </c>
      <c r="KZ183" s="197" t="str">
        <f>IF(AND((RIGHT($KZ$3,2)-'[1]Miter Profiles'!$AC$313-'[1]Outside Edges'!$B182)&gt;=5,'[1]Outside Edges'!$Q182="Yes"),"Yes","No")</f>
        <v>No</v>
      </c>
      <c r="LA183" s="197" t="str">
        <f>IF(AND((RIGHT($LA$3,2)-'[1]Miter Profiles'!$AC$314-'[1]Outside Edges'!$B182)&gt;=5,'[1]Outside Edges'!$Q182="Yes"),"Yes","No")</f>
        <v>No</v>
      </c>
      <c r="LB183" s="201" t="str">
        <f>IF(AND((RIGHT($LB$3,2)-'[1]Miter Profiles'!$AC$315-'[1]Outside Edges'!$B182)&gt;=5,'[1]Outside Edges'!$Q182="Yes"),"Yes","No")</f>
        <v>No</v>
      </c>
      <c r="LC183" s="201" t="str">
        <f>IF(AND((RIGHT($LC$3,2)-'[1]Miter Profiles'!$AC$316-'[1]Outside Edges'!$B182)&gt;=5,'[1]Outside Edges'!$Q182="Yes"),"Yes","No")</f>
        <v>No</v>
      </c>
      <c r="LD183" s="201" t="str">
        <f>IF(AND((RIGHT($LD$3,2)-'[1]Miter Profiles'!$AC$317-'[1]Outside Edges'!$B182)&gt;=5,'[1]Outside Edges'!$Q182="Yes"),"Yes","No")</f>
        <v>No</v>
      </c>
      <c r="LE183" s="201" t="str">
        <f>IF(AND((RIGHT($LE$3,2)-'[1]Miter Profiles'!$AC$318-'[1]Outside Edges'!$B182)&gt;=5,'[1]Outside Edges'!$Q182="Yes"),"Yes","No")</f>
        <v>No</v>
      </c>
      <c r="LF183" s="197" t="str">
        <f>IF(AND((RIGHT($LF$3,2)-'[1]Miter Profiles'!$AC$319-'[1]Outside Edges'!$B182)&gt;=5,'[1]Outside Edges'!$Q182="Yes"),"Yes","No")</f>
        <v>No</v>
      </c>
      <c r="LG183" s="197" t="str">
        <f>IF(AND((RIGHT($LG$3,2)-'[1]Miter Profiles'!$AC$320-'[1]Outside Edges'!$B182)&gt;=5,'[1]Outside Edges'!$Q182="Yes"),"Yes","No")</f>
        <v>No</v>
      </c>
      <c r="LH183" s="197" t="str">
        <f>IF(AND((RIGHT($LH$3,2)-'[1]Miter Profiles'!$AC$321-'[1]Outside Edges'!$B182)&gt;=5,'[1]Outside Edges'!$Q182="Yes"),"Yes","No")</f>
        <v>No</v>
      </c>
      <c r="LI183" s="197" t="str">
        <f>IF(AND((RIGHT($LI$3,2)-'[1]Miter Profiles'!$AC$322-'[1]Outside Edges'!$B182)&gt;=5,'[1]Outside Edges'!$Q182="Yes"),"Yes","No")</f>
        <v>No</v>
      </c>
      <c r="LJ183" s="201" t="str">
        <f>IF(AND((RIGHT($LJ$3,2)-'[1]Miter Profiles'!$AC$323-'[1]Outside Edges'!$B182)&gt;=5,'[1]Outside Edges'!$Q182="Yes"),"Yes","No")</f>
        <v>No</v>
      </c>
      <c r="LK183" s="201" t="str">
        <f>IF(AND((RIGHT($LK$3,2)-'[1]Miter Profiles'!$AC$324-'[1]Outside Edges'!$B182)&gt;=5,'[1]Outside Edges'!$Q182="Yes"),"Yes","No")</f>
        <v>No</v>
      </c>
      <c r="LL183" s="201" t="str">
        <f>IF(AND((RIGHT($LL$3,2)-'[1]Miter Profiles'!$AC$325-'[1]Outside Edges'!$B182)&gt;=5,'[1]Outside Edges'!$Q182="Yes"),"Yes","No")</f>
        <v>No</v>
      </c>
      <c r="LM183" s="197" t="str">
        <f>IF(AND((RIGHT($LM$3,2)-'[1]Miter Profiles'!$AC$326-'[1]Outside Edges'!$B182)&gt;=5,'[1]Outside Edges'!$Q182="Yes"),"Yes","No")</f>
        <v>No</v>
      </c>
      <c r="LN183" s="197" t="str">
        <f>IF(AND((RIGHT($LN$3,2)-'[1]Miter Profiles'!$AC$327-'[1]Outside Edges'!$B182)&gt;=5,'[1]Outside Edges'!$Q182="Yes"),"Yes","No")</f>
        <v>No</v>
      </c>
      <c r="LO183" s="197" t="str">
        <f>IF(AND((RIGHT($LO$3,2)-'[1]Miter Profiles'!$AC$328-'[1]Outside Edges'!$B182)&gt;=5,'[1]Outside Edges'!$Q182="Yes"),"Yes","No")</f>
        <v>No</v>
      </c>
      <c r="LP183" s="201" t="str">
        <f>IF(AND((RIGHT($LP$3,2)-'[1]Miter Profiles'!$AC$329-'[1]Outside Edges'!$B182)&gt;=5,'[1]Outside Edges'!$Q182="Yes"),"Yes","No")</f>
        <v>No</v>
      </c>
      <c r="LQ183" s="201" t="str">
        <f>IF(AND((RIGHT($LQ$3,2)-'[1]Miter Profiles'!$AC$330-'[1]Outside Edges'!$B182)&gt;=5,'[1]Outside Edges'!$Q182="Yes"),"Yes","No")</f>
        <v>No</v>
      </c>
      <c r="LR183" s="201" t="str">
        <f>IF(AND((RIGHT($LR$3,2)-'[1]Miter Profiles'!$AC$331-'[1]Outside Edges'!$B182)&gt;=5,'[1]Outside Edges'!$Q182="Yes"),"Yes","No")</f>
        <v>No</v>
      </c>
      <c r="LS183" s="197" t="str">
        <f>IF(AND((RIGHT($LS$3,2)-'[1]Miter Profiles'!$AC$332-'[1]Outside Edges'!$B182)&gt;=5,'[1]Outside Edges'!$Q182="Yes"),"Yes","No")</f>
        <v>No</v>
      </c>
      <c r="LT183" s="197" t="str">
        <f>IF(AND((RIGHT($LT$3,2)-'[1]Miter Profiles'!$AC$333-'[1]Outside Edges'!$B182)&gt;=5,'[1]Outside Edges'!$Q182="Yes"),"Yes","No")</f>
        <v>No</v>
      </c>
      <c r="LU183" s="197" t="str">
        <f>IF(AND((RIGHT($LU$3,2)-'[1]Miter Profiles'!$AC$334-'[1]Outside Edges'!$B182)&gt;=5,'[1]Outside Edges'!$Q182="Yes"),"Yes","No")</f>
        <v>No</v>
      </c>
      <c r="LV183" s="201" t="str">
        <f>IF(AND((RIGHT($LV$3,2)-'[1]Miter Profiles'!$AC$335-'[1]Outside Edges'!$B182)&gt;=5,'[1]Outside Edges'!$Q182="Yes"),"Yes","No")</f>
        <v>No</v>
      </c>
      <c r="LW183" s="201" t="str">
        <f>IF(AND((RIGHT($LW$3,2)-'[1]Miter Profiles'!$AC$336-'[1]Outside Edges'!$B182)&gt;=5,'[1]Outside Edges'!$Q182="Yes"),"Yes","No")</f>
        <v>No</v>
      </c>
      <c r="LX183" s="201" t="str">
        <f>IF(AND((RIGHT($LX$3,2)-'[1]Miter Profiles'!$AC$337-'[1]Outside Edges'!$B182)&gt;=5,'[1]Outside Edges'!$Q182="Yes"),"Yes","No")</f>
        <v>No</v>
      </c>
      <c r="LY183" s="197" t="str">
        <f>IF(AND((RIGHT($LY$3,2)-'[1]Miter Profiles'!$AC$338-'[1]Outside Edges'!$B182)&gt;=5,'[1]Outside Edges'!$Q182="Yes"),"Yes","No")</f>
        <v>No</v>
      </c>
      <c r="LZ183" s="197" t="str">
        <f>IF(AND((RIGHT($LZ$3,2)-'[1]Miter Profiles'!$AC$339-'[1]Outside Edges'!$B182)&gt;=5,'[1]Outside Edges'!$Q182="Yes"),"Yes","No")</f>
        <v>No</v>
      </c>
      <c r="MA183" s="197" t="str">
        <f>IF(AND((RIGHT($MA$3,2)-'[1]Miter Profiles'!$AC$340-'[1]Outside Edges'!$B182)&gt;=5,'[1]Outside Edges'!$Q182="Yes"),"Yes","No")</f>
        <v>No</v>
      </c>
      <c r="MB183" s="201" t="str">
        <f>IF(AND((RIGHT($MB$3,2)-'[1]Miter Profiles'!$AC$341-'[1]Outside Edges'!$B182)&gt;=5,'[1]Outside Edges'!$Q182="Yes"),"Yes","No")</f>
        <v>No</v>
      </c>
      <c r="MC183" s="201" t="str">
        <f>IF(AND((RIGHT($MC$3,2)-'[1]Miter Profiles'!$AC$342-'[1]Outside Edges'!$B182)&gt;=5,'[1]Outside Edges'!$Q182="Yes"),"Yes","No")</f>
        <v>No</v>
      </c>
      <c r="MD183" s="201" t="str">
        <f>IF(AND((RIGHT($MD$3,2)-'[1]Miter Profiles'!$AC$343-'[1]Outside Edges'!$B182)&gt;=5,'[1]Outside Edges'!$Q182="Yes"),"Yes","No")</f>
        <v>No</v>
      </c>
      <c r="ME183" s="197" t="str">
        <f>IF(AND((RIGHT($ME$3,2)-'[1]Miter Profiles'!$AC$344-'[1]Outside Edges'!$B182)&gt;=5,'[1]Outside Edges'!$Q182="Yes"),"Yes","No")</f>
        <v>No</v>
      </c>
      <c r="MF183" s="197" t="str">
        <f>IF(AND((RIGHT($MF$3,2)-'[1]Miter Profiles'!$AC$345-'[1]Outside Edges'!$B182)&gt;=5,'[1]Outside Edges'!$Q182="Yes"),"Yes","No")</f>
        <v>No</v>
      </c>
      <c r="MG183" s="197" t="str">
        <f>IF(AND((RIGHT($MG$3,2)-'[1]Miter Profiles'!$AC$346-'[1]Outside Edges'!$B182)&gt;=5,'[1]Outside Edges'!$Q182="Yes"),"Yes","No")</f>
        <v>No</v>
      </c>
      <c r="MH183" s="201" t="str">
        <f>IF(AND((RIGHT($MH$3,2)-'[1]Miter Profiles'!$AC$347-'[1]Outside Edges'!$B182)&gt;=5,'[1]Outside Edges'!$Q182="Yes"),"Yes","No")</f>
        <v>No</v>
      </c>
      <c r="MI183" s="201" t="str">
        <f>IF(AND((RIGHT($MI$3,2)-'[1]Miter Profiles'!$AC$348-'[1]Outside Edges'!$B182)&gt;=5,'[1]Outside Edges'!$Q182="Yes"),"Yes","No")</f>
        <v>No</v>
      </c>
      <c r="MJ183" s="201" t="str">
        <f>IF(AND((RIGHT($MJ$3,2)-'[1]Miter Profiles'!$AC$349-'[1]Outside Edges'!$B182)&gt;=5,'[1]Outside Edges'!$Q182="Yes"),"Yes","No")</f>
        <v>No</v>
      </c>
      <c r="MK183" s="197" t="str">
        <f>IF(AND((RIGHT($MK$3,2)-'[1]Miter Profiles'!$AC$350-'[1]Outside Edges'!$B182)&gt;=5,'[1]Outside Edges'!$Q182="Yes"),"Yes","No")</f>
        <v>No</v>
      </c>
      <c r="ML183" s="197" t="str">
        <f>IF(AND((RIGHT($ML$3,2)-'[1]Miter Profiles'!$AC$351-'[1]Outside Edges'!$B182)&gt;=5,'[1]Outside Edges'!$Q182="Yes"),"Yes","No")</f>
        <v>No</v>
      </c>
      <c r="MM183" s="197" t="str">
        <f>IF(AND((RIGHT($MM$3,2)-'[1]Miter Profiles'!$AC$352-'[1]Outside Edges'!$B182)&gt;=5,'[1]Outside Edges'!$Q182="Yes"),"Yes","No")</f>
        <v>No</v>
      </c>
      <c r="MN183" s="201" t="str">
        <f>IF(AND((RIGHT($MK$3,2)-'[1]Miter Profiles'!$AC$353-'[1]Outside Edges'!$B182)&gt;=5,'[1]Outside Edges'!$Q182="Yes"),"Yes","No")</f>
        <v>No</v>
      </c>
      <c r="MO183" s="201" t="str">
        <f>IF(AND((RIGHT($ML$3,2)-'[1]Miter Profiles'!$AC$354-'[1]Outside Edges'!$B182)&gt;=5,'[1]Outside Edges'!$Q182="Yes"),"Yes","No")</f>
        <v>No</v>
      </c>
      <c r="MP183" s="201" t="str">
        <f>IF(AND((RIGHT($MM$3,2)-'[1]Miter Profiles'!$AC$355-'[1]Outside Edges'!$B182)&gt;=5,'[1]Outside Edges'!$Q182="Yes"),"Yes","No")</f>
        <v>No</v>
      </c>
      <c r="MQ183" s="197" t="str">
        <f>IF(AND((RIGHT($MK$3,2)-'[1]Miter Profiles'!$AC$356-'[1]Outside Edges'!$B182)&gt;=5,'[1]Outside Edges'!$Q182="Yes"),"Yes","No")</f>
        <v>No</v>
      </c>
      <c r="MR183" s="197" t="str">
        <f>IF(AND((RIGHT($ML$3,2)-'[1]Miter Profiles'!$AC$357-'[1]Outside Edges'!$B182)&gt;=5,'[1]Outside Edges'!$Q182="Yes"),"Yes","No")</f>
        <v>No</v>
      </c>
      <c r="MS183" s="197" t="str">
        <f>IF(AND((RIGHT($MM$3,2)-'[1]Miter Profiles'!$AC$358-'[1]Outside Edges'!$B182)&gt;=5,'[1]Outside Edges'!$Q182="Yes"),"Yes","No")</f>
        <v>No</v>
      </c>
      <c r="MT183" s="201" t="str">
        <f>IF(AND((RIGHT($MK$3,2)-'[1]Miter Profiles'!$AC$359-'[1]Outside Edges'!$B182)&gt;=5,'[1]Outside Edges'!$Q182="Yes"),"Yes","No")</f>
        <v>No</v>
      </c>
      <c r="MU183" s="201" t="str">
        <f>IF(AND((RIGHT($ML$3,2)-'[1]Miter Profiles'!$AC$360-'[1]Outside Edges'!$B182)&gt;=5,'[1]Outside Edges'!$Q182="Yes"),"Yes","No")</f>
        <v>No</v>
      </c>
      <c r="MV183" s="201" t="str">
        <f>IF(AND((RIGHT($MM$3,2)-'[1]Miter Profiles'!$AC$361-'[1]Outside Edges'!$B182)&gt;=5,'[1]Outside Edges'!$Q182="Yes"),"Yes","No")</f>
        <v>No</v>
      </c>
    </row>
    <row r="184" spans="1:360" thickBot="1" x14ac:dyDescent="0.25">
      <c r="A184" s="371" t="str">
        <f>IF('[1]Outside Edges'!$A183&lt;&gt;"",'[1]Outside Edges'!$A183,"")</f>
        <v>D181</v>
      </c>
      <c r="B184" s="7" t="str">
        <f>IF(AND((RIGHT($B$3,2)-'[1]Miter Profiles'!$AC$3-'[1]Outside Edges'!$B183)&gt;=5,'[1]Outside Edges'!$Q183="Yes"),"Yes","No")</f>
        <v>No</v>
      </c>
      <c r="C184" s="7" t="str">
        <f>IF(AND((RIGHT($C$3,2)-'[1]Miter Profiles'!$AC$4-'[1]Outside Edges'!$B183)&gt;=5,'[1]Outside Edges'!$Q183="Yes"),"Yes","No")</f>
        <v>No</v>
      </c>
      <c r="D184" s="63" t="str">
        <f>IF(AND((RIGHT($D$3,2)-'[1]Miter Profiles'!$AC$5-'[1]Outside Edges'!$B183)&gt;=5,'[1]Outside Edges'!$Q183="Yes"),"Yes","No")</f>
        <v>No</v>
      </c>
      <c r="E184" s="64" t="str">
        <f>IF(AND((RIGHT($E$3,2)-'[1]Miter Profiles'!$AC$6-'[1]Outside Edges'!$B183)&gt;=5,'[1]Outside Edges'!$Q183="Yes"),"Yes","No")</f>
        <v>No</v>
      </c>
      <c r="F184" s="8" t="str">
        <f>IF(AND((RIGHT($F$3,2)-'[1]Miter Profiles'!$AC$7-'[1]Outside Edges'!$B183)&gt;=5,'[1]Outside Edges'!$Q183="Yes"),"Yes","No")</f>
        <v>No</v>
      </c>
      <c r="G184" s="65" t="str">
        <f>IF(AND((RIGHT($G$3,2)-'[1]Miter Profiles'!$AC$8-'[1]Outside Edges'!$B183)&gt;=5,'[1]Outside Edges'!$Q183="Yes"),"Yes","No")</f>
        <v>No</v>
      </c>
      <c r="H184" s="7" t="str">
        <f>IF(AND((RIGHT($H$3,2)-'[1]Miter Profiles'!$AC$9-'[1]Outside Edges'!$B183)&gt;=5,'[1]Outside Edges'!$Q183="Yes"),"Yes","No")</f>
        <v>No</v>
      </c>
      <c r="I184" s="7" t="str">
        <f>IF(AND((RIGHT($I$3,2)-'[1]Miter Profiles'!$AC$10-'[1]Outside Edges'!$B183)&gt;=5,'[1]Outside Edges'!$Q183="Yes"),"Yes","No")</f>
        <v>No</v>
      </c>
      <c r="J184" s="63" t="str">
        <f>IF(AND((RIGHT($J$3,2)-'[1]Miter Profiles'!$AC$11-'[1]Outside Edges'!$B183)&gt;=5,'[1]Outside Edges'!$Q183="Yes"),"Yes","No")</f>
        <v>No</v>
      </c>
      <c r="K184" s="64" t="str">
        <f>IF(AND((RIGHT($K$3,2)-'[1]Miter Profiles'!$AC$12-'[1]Outside Edges'!$B183)&gt;=5,'[1]Outside Edges'!$Q183="Yes"),"Yes","No")</f>
        <v>No</v>
      </c>
      <c r="L184" s="8" t="str">
        <f>IF(AND((RIGHT($L$3,2)-'[1]Miter Profiles'!$AC$13-'[1]Outside Edges'!$B183)&gt;=5,'[1]Outside Edges'!$Q183="Yes"),"Yes","No")</f>
        <v>No</v>
      </c>
      <c r="M184" s="65" t="str">
        <f>IF(AND((RIGHT($M$3,2)-'[1]Miter Profiles'!$AC$14-'[1]Outside Edges'!$B183)&gt;=5,'[1]Outside Edges'!$Q183="Yes"),"Yes","No")</f>
        <v>No</v>
      </c>
      <c r="N184" s="7" t="str">
        <f>IF(AND((RIGHT($N$3,2)-'[1]Miter Profiles'!$AC$15-'[1]Outside Edges'!$B183)&gt;=4,'[1]Outside Edges'!$Q183="Yes"),"Yes","No")</f>
        <v>No</v>
      </c>
      <c r="O184" s="7" t="str">
        <f>IF(AND((RIGHT($O$3,2)-'[1]Miter Profiles'!$AC$16-'[1]Outside Edges'!$B183)&gt;=5,'[1]Outside Edges'!$Q183="Yes"),"Yes","No")</f>
        <v>No</v>
      </c>
      <c r="P184" s="63" t="str">
        <f>IF(AND((RIGHT($P$3,2)-'[1]Miter Profiles'!$AC$17-'[1]Outside Edges'!$B183)&gt;=5,'[1]Outside Edges'!$Q183="Yes"),"Yes","No")</f>
        <v>No</v>
      </c>
      <c r="Q184" s="64" t="str">
        <f>IF(AND((RIGHT($Q$3,2)-'[1]Miter Profiles'!$AC$18-'[1]Outside Edges'!$B183)&gt;=5,'[1]Outside Edges'!$Q183="Yes"),"Yes","No")</f>
        <v>No</v>
      </c>
      <c r="R184" s="8" t="str">
        <f>IF(AND((RIGHT($R$3,2)-'[1]Miter Profiles'!$AC$19-'[1]Outside Edges'!$B183)&gt;=5,'[1]Outside Edges'!$Q183="Yes"),"Yes","No")</f>
        <v>No</v>
      </c>
      <c r="S184" s="65" t="str">
        <f>IF(AND((RIGHT($S$3,2)-'[1]Miter Profiles'!$AC$20-'[1]Outside Edges'!$B183)&gt;=5,'[1]Outside Edges'!$Q183="Yes"),"Yes","No")</f>
        <v>No</v>
      </c>
      <c r="T184" s="7" t="str">
        <f>IF(AND((RIGHT($T$3,2)-'[1]Miter Profiles'!$AC$21-'[1]Outside Edges'!$B183)&gt;=5,'[1]Outside Edges'!$Q183="Yes"),"Yes","No")</f>
        <v>No</v>
      </c>
      <c r="U184" s="7" t="str">
        <f>IF(AND((RIGHT($U$3,2)-'[1]Miter Profiles'!$AC$22-'[1]Outside Edges'!$B183)&gt;=5,'[1]Outside Edges'!$Q183="Yes"),"Yes","No")</f>
        <v>No</v>
      </c>
      <c r="V184" s="63" t="str">
        <f>IF(AND((RIGHT($V$3,2)-'[1]Miter Profiles'!$AC$23-'[1]Outside Edges'!$B183)&gt;=5,'[1]Outside Edges'!$Q183="Yes"),"Yes","No")</f>
        <v>No</v>
      </c>
      <c r="W184" s="64" t="str">
        <f>IF(AND((RIGHT($W$3,2)-'[1]Miter Profiles'!$AC$24-'[1]Outside Edges'!$B183)&gt;=5,'[1]Outside Edges'!$Q183="Yes"),"Yes","No")</f>
        <v>No</v>
      </c>
      <c r="X184" s="8" t="str">
        <f>IF(AND((RIGHT($X$3,2)-'[1]Miter Profiles'!$AC$25-'[1]Outside Edges'!$B183)&gt;=5,'[1]Outside Edges'!$Q183="Yes"),"Yes","No")</f>
        <v>No</v>
      </c>
      <c r="Y184" s="65" t="str">
        <f>IF(AND((RIGHT($Y$3,2)-'[1]Miter Profiles'!$AC$26-'[1]Outside Edges'!$B183)&gt;=5,'[1]Outside Edges'!$Q183="Yes"),"Yes","No")</f>
        <v>No</v>
      </c>
      <c r="Z184" s="7" t="str">
        <f>IF(AND((RIGHT($Z$3,2)-'[1]Miter Profiles'!$AC$27-'[1]Outside Edges'!$B183)&gt;=5,'[1]Outside Edges'!$Q183="Yes"),"Yes","No")</f>
        <v>No</v>
      </c>
      <c r="AA184" s="7" t="str">
        <f>IF(AND((RIGHT($AA$3,2)-'[1]Miter Profiles'!$AC$28-'[1]Outside Edges'!$B183)&gt;=5,'[1]Outside Edges'!$Q183="Yes"),"Yes","No")</f>
        <v>No</v>
      </c>
      <c r="AB184" s="63" t="str">
        <f>IF(AND((RIGHT($AB$3,2)-'[1]Miter Profiles'!$AC$29-'[1]Outside Edges'!$B183)&gt;=5,'[1]Outside Edges'!$Q183="Yes"),"Yes","No")</f>
        <v>No</v>
      </c>
      <c r="AC184" s="64" t="str">
        <f>IF(AND((RIGHT($AC$3,2)-'[1]Miter Profiles'!$AC$30-'[1]Outside Edges'!$B183)&gt;=5,'[1]Outside Edges'!$Q183="Yes"),"Yes","No")</f>
        <v>No</v>
      </c>
      <c r="AD184" s="8" t="str">
        <f>IF(AND((RIGHT($AD$3,2)-'[1]Miter Profiles'!$AC$31-'[1]Outside Edges'!$B183)&gt;=5,'[1]Outside Edges'!$Q183="Yes"),"Yes","No")</f>
        <v>No</v>
      </c>
      <c r="AE184" s="65" t="str">
        <f>IF(AND((RIGHT($AE$3,2)-'[1]Miter Profiles'!$AC$32-'[1]Outside Edges'!$B183)&gt;=5,'[1]Outside Edges'!$Q183="Yes"),"Yes","No")</f>
        <v>No</v>
      </c>
      <c r="AF184" s="7" t="str">
        <f>IF(AND((RIGHT($AF$3,2)-'[1]Miter Profiles'!$AC$33-'[1]Outside Edges'!$B183)&gt;=5,'[1]Outside Edges'!$Q183="Yes"),"Yes","No")</f>
        <v>No</v>
      </c>
      <c r="AG184" s="7" t="str">
        <f>IF(AND((RIGHT($AG$3,2)-'[1]Miter Profiles'!$AC$34-'[1]Outside Edges'!$B183)&gt;=5,'[1]Outside Edges'!$Q183="Yes"),"Yes","No")</f>
        <v>No</v>
      </c>
      <c r="AH184" s="63" t="str">
        <f>IF(AND((RIGHT($AH$3,2)-'[1]Miter Profiles'!$AC$35-'[1]Outside Edges'!$B183)&gt;=5,'[1]Outside Edges'!$Q183="Yes"),"Yes","No")</f>
        <v>No</v>
      </c>
      <c r="AI184" s="64" t="str">
        <f>IF(AND((RIGHT($AI$3,2)-'[1]Miter Profiles'!$AC$36-'[1]Outside Edges'!$B183)&gt;=5,'[1]Outside Edges'!$Q183="Yes"),"Yes","No")</f>
        <v>No</v>
      </c>
      <c r="AJ184" s="8" t="str">
        <f>IF(AND((RIGHT($AJ$3,2)-'[1]Miter Profiles'!$AC$37-'[1]Outside Edges'!$B183)&gt;=5,'[1]Outside Edges'!$Q183="Yes"),"Yes","No")</f>
        <v>No</v>
      </c>
      <c r="AK184" s="65" t="str">
        <f>IF(AND((RIGHT($AK$3,2)-'[1]Miter Profiles'!$AC$38-'[1]Outside Edges'!$B183)&gt;=5,'[1]Outside Edges'!$Q183="Yes"),"Yes","No")</f>
        <v>No</v>
      </c>
      <c r="AL184" s="7" t="str">
        <f>IF(AND((RIGHT($AL$3,2)-'[1]Miter Profiles'!$AC$39-'[1]Outside Edges'!$B183)&gt;=5,'[1]Outside Edges'!$Q183="Yes"),"Yes","No")</f>
        <v>No</v>
      </c>
      <c r="AM184" s="7" t="str">
        <f>IF(AND((RIGHT($AM$3,2)-'[1]Miter Profiles'!$AC$40-'[1]Outside Edges'!$B183)&gt;=5,'[1]Outside Edges'!$Q183="Yes"),"Yes","No")</f>
        <v>No</v>
      </c>
      <c r="AN184" s="63" t="str">
        <f>IF(AND((RIGHT($AN$3,2)-'[1]Miter Profiles'!$AC$41-'[1]Outside Edges'!$B183)&gt;=5,'[1]Outside Edges'!$Q183="Yes"),"Yes","No")</f>
        <v>No</v>
      </c>
      <c r="AO184" s="64" t="str">
        <f>IF(AND((RIGHT($AO$3,2)-'[1]Miter Profiles'!$AC$42-'[1]Outside Edges'!$B183)&gt;=5,'[1]Outside Edges'!$Q183="Yes"),"Yes","No")</f>
        <v>No</v>
      </c>
      <c r="AP184" s="8" t="str">
        <f>IF(AND((RIGHT($AP$3,2)-'[1]Miter Profiles'!$AC$43-'[1]Outside Edges'!$B183)&gt;=5,'[1]Outside Edges'!$Q183="Yes"),"Yes","No")</f>
        <v>No</v>
      </c>
      <c r="AQ184" s="65" t="str">
        <f>IF(AND((RIGHT($AQ$3,2)-'[1]Miter Profiles'!$AC$44-'[1]Outside Edges'!$B183)&gt;=5,'[1]Outside Edges'!$Q183="Yes"),"Yes","No")</f>
        <v>No</v>
      </c>
      <c r="AR184" s="7" t="str">
        <f>IF(AND((RIGHT($AR$3,2)-'[1]Miter Profiles'!$AC$45-'[1]Outside Edges'!$B183)&gt;=5,'[1]Outside Edges'!$Q183="Yes"),"Yes","No")</f>
        <v>No</v>
      </c>
      <c r="AS184" s="7" t="str">
        <f>IF(AND((RIGHT($AS$3,2)-'[1]Miter Profiles'!$AC$46-'[1]Outside Edges'!$B183)&gt;=5,'[1]Outside Edges'!$Q183="Yes"),"Yes","No")</f>
        <v>No</v>
      </c>
      <c r="AT184" s="63" t="str">
        <f>IF(AND((RIGHT($AT$3,2)-'[1]Miter Profiles'!$AC$47-'[1]Outside Edges'!$B183)&gt;=5,'[1]Outside Edges'!$Q183="Yes"),"Yes","No")</f>
        <v>No</v>
      </c>
      <c r="AU184" s="64" t="str">
        <f>IF(AND((RIGHT($AU$3,2)-'[1]Miter Profiles'!$AC$48-'[1]Outside Edges'!$B183)&gt;=5,'[1]Outside Edges'!$Q183="Yes"),"Yes","No")</f>
        <v>No</v>
      </c>
      <c r="AV184" s="8" t="str">
        <f>IF(AND((RIGHT($AV$3,2)-'[1]Miter Profiles'!$AC$49-'[1]Outside Edges'!$B183)&gt;=5,'[1]Outside Edges'!$Q183="Yes"),"Yes","No")</f>
        <v>No</v>
      </c>
      <c r="AW184" s="65" t="str">
        <f>IF(AND((RIGHT($AW$3,2)-'[1]Miter Profiles'!$AC$50-'[1]Outside Edges'!$B183)&gt;=5,'[1]Outside Edges'!$Q183="Yes"),"Yes","No")</f>
        <v>No</v>
      </c>
      <c r="AX184" s="7" t="str">
        <f>IF(AND((RIGHT($AX$3,2)-'[1]Miter Profiles'!$AC$51-'[1]Outside Edges'!$B183)&gt;=5,'[1]Outside Edges'!$Q183="Yes"),"Yes","No")</f>
        <v>No</v>
      </c>
      <c r="AY184" s="7" t="str">
        <f>IF(AND((RIGHT($AY$3,2)-'[1]Miter Profiles'!$AC$52-'[1]Outside Edges'!$B183)&gt;=5,'[1]Outside Edges'!$Q183="Yes"),"Yes","No")</f>
        <v>No</v>
      </c>
      <c r="AZ184" s="63" t="str">
        <f>IF(AND((RIGHT($AZ$3,2)-'[1]Miter Profiles'!$AC$53-'[1]Outside Edges'!$B183)&gt;=5,'[1]Outside Edges'!$Q183="Yes"),"Yes","No")</f>
        <v>No</v>
      </c>
      <c r="BA184" s="64" t="str">
        <f>IF(AND((RIGHT($BA$3,2)-'[1]Miter Profiles'!$AC$54-'[1]Outside Edges'!$B183)&gt;=5,'[1]Outside Edges'!$Q183="Yes"),"Yes","No")</f>
        <v>No</v>
      </c>
      <c r="BB184" s="8" t="str">
        <f>IF(AND((RIGHT($BB$3,2)-'[1]Miter Profiles'!$AC$55-'[1]Outside Edges'!$B183)&gt;=5,'[1]Outside Edges'!$Q183="Yes"),"Yes","No")</f>
        <v>No</v>
      </c>
      <c r="BC184" s="65" t="str">
        <f>IF(AND((RIGHT($BC$3,2)-'[1]Miter Profiles'!$AC$56-'[1]Outside Edges'!$B183)&gt;=5,'[1]Outside Edges'!$Q183="Yes"),"Yes","No")</f>
        <v>No</v>
      </c>
      <c r="BD184" s="7" t="str">
        <f>IF(AND((RIGHT($BD$3,2)-'[1]Miter Profiles'!$AC$57-'[1]Outside Edges'!$B183)&gt;=5,'[1]Outside Edges'!$Q183="Yes"),"Yes","No")</f>
        <v>No</v>
      </c>
      <c r="BE184" s="7" t="str">
        <f>IF(AND((RIGHT($BE$3,2)-'[1]Miter Profiles'!$AC$58-'[1]Outside Edges'!$B183)&gt;=5,'[1]Outside Edges'!$Q183="Yes"),"Yes","No")</f>
        <v>No</v>
      </c>
      <c r="BF184" s="63" t="str">
        <f>IF(AND((RIGHT($BF$3,2)-'[1]Miter Profiles'!$AC$59-'[1]Outside Edges'!$B183)&gt;=5,'[1]Outside Edges'!$Q183="Yes"),"Yes","No")</f>
        <v>No</v>
      </c>
      <c r="BG184" s="64" t="str">
        <f>IF(AND((RIGHT($BG$3,2)-'[1]Miter Profiles'!$AC$60-'[1]Outside Edges'!$B183)&gt;=5,'[1]Outside Edges'!$Q183="Yes"),"Yes","No")</f>
        <v>No</v>
      </c>
      <c r="BH184" s="8" t="str">
        <f>IF(AND((RIGHT($BH$3,2)-'[1]Miter Profiles'!$AC$61-'[1]Outside Edges'!$B183)&gt;=5,'[1]Outside Edges'!$Q183="Yes"),"Yes","No")</f>
        <v>No</v>
      </c>
      <c r="BI184" s="65" t="str">
        <f>IF(AND((RIGHT($BI$3,2)-'[1]Miter Profiles'!$AC$62-'[1]Outside Edges'!$B183)&gt;=5,'[1]Outside Edges'!$Q183="Yes"),"Yes","No")</f>
        <v>No</v>
      </c>
      <c r="BJ184" s="7" t="str">
        <f>IF(AND((RIGHT($BJ$3,2)-'[1]Miter Profiles'!$AC$63-'[1]Outside Edges'!$B183)&gt;=5,'[1]Outside Edges'!$Q183="Yes"),"Yes","No")</f>
        <v>No</v>
      </c>
      <c r="BK184" s="7" t="str">
        <f>IF(AND((RIGHT($BK$3,2)-'[1]Miter Profiles'!$AC$64-'[1]Outside Edges'!$B183)&gt;=5,'[1]Outside Edges'!$Q183="Yes"),"Yes","No")</f>
        <v>No</v>
      </c>
      <c r="BL184" s="63" t="str">
        <f>IF(AND((RIGHT($BL$3,2)-'[1]Miter Profiles'!$AC$65-'[1]Outside Edges'!$B183)&gt;=5,'[1]Outside Edges'!$Q183="Yes"),"Yes","No")</f>
        <v>No</v>
      </c>
      <c r="BM184" s="64" t="str">
        <f>IF(AND((RIGHT($BM$3,2)-'[1]Miter Profiles'!$AC$66-'[1]Outside Edges'!$B183)&gt;=5,'[1]Outside Edges'!$Q183="Yes"),"Yes","No")</f>
        <v>No</v>
      </c>
      <c r="BN184" s="8" t="str">
        <f>IF(AND((RIGHT($BN$3,2)-'[1]Miter Profiles'!$AC$67-'[1]Outside Edges'!$B183)&gt;=5,'[1]Outside Edges'!$Q183="Yes"),"Yes","No")</f>
        <v>No</v>
      </c>
      <c r="BO184" s="65" t="str">
        <f>IF(AND((RIGHT($BO$3,2)-'[1]Miter Profiles'!$AC$68-'[1]Outside Edges'!$B183)&gt;=5,'[1]Outside Edges'!$Q183="Yes"),"Yes","No")</f>
        <v>No</v>
      </c>
      <c r="BP184" s="7" t="str">
        <f>IF(AND((RIGHT($BP$3,2)-'[1]Miter Profiles'!$AC$69-'[1]Outside Edges'!$B183)&gt;=5,'[1]Outside Edges'!$Q183="Yes"),"Yes","No")</f>
        <v>No</v>
      </c>
      <c r="BQ184" s="7" t="str">
        <f>IF(AND((RIGHT($BQ$3,2)-'[1]Miter Profiles'!$AC$70-'[1]Outside Edges'!$B183)&gt;=5,'[1]Outside Edges'!$Q183="Yes"),"Yes","No")</f>
        <v>No</v>
      </c>
      <c r="BR184" s="63" t="str">
        <f>IF(AND((RIGHT($BR$3,2)-'[1]Miter Profiles'!$AC$71-'[1]Outside Edges'!$B183)&gt;=5,'[1]Outside Edges'!$Q183="Yes"),"Yes","No")</f>
        <v>No</v>
      </c>
      <c r="BS184" s="64" t="str">
        <f>IF(AND((RIGHT($BS$3,2)-'[1]Miter Profiles'!$AC$72-'[1]Outside Edges'!$B183)&gt;=5,'[1]Outside Edges'!$Q183="Yes"),"Yes","No")</f>
        <v>No</v>
      </c>
      <c r="BT184" s="8" t="str">
        <f>IF(AND((RIGHT($BT$3,2)-'[1]Miter Profiles'!$AC$73-'[1]Outside Edges'!$B183)&gt;=5,'[1]Outside Edges'!$Q183="Yes"),"Yes","No")</f>
        <v>No</v>
      </c>
      <c r="BU184" s="65" t="str">
        <f>IF(AND((RIGHT($BU$3,2)-'[1]Miter Profiles'!$AC$74-'[1]Outside Edges'!$B183)&gt;=5,'[1]Outside Edges'!$Q183="Yes"),"Yes","No")</f>
        <v>No</v>
      </c>
      <c r="BV184" s="7" t="str">
        <f>IF(AND((RIGHT($BV$3,2)-'[1]Miter Profiles'!$AC$75-'[1]Outside Edges'!$B183)&gt;=5,'[1]Outside Edges'!$Q183="Yes"),"Yes","No")</f>
        <v>No</v>
      </c>
      <c r="BW184" s="7" t="str">
        <f>IF(AND((RIGHT($BW$3,2)-'[1]Miter Profiles'!$AC$76-'[1]Outside Edges'!$B183)&gt;=5,'[1]Outside Edges'!$Q183="Yes"),"Yes","No")</f>
        <v>No</v>
      </c>
      <c r="BX184" s="63" t="str">
        <f>IF(AND((RIGHT($BX$3,2)-'[1]Miter Profiles'!$AC$77-'[1]Outside Edges'!$B183)&gt;=5,'[1]Outside Edges'!$Q183="Yes"),"Yes","No")</f>
        <v>No</v>
      </c>
      <c r="BY184" s="64" t="str">
        <f>IF(AND((RIGHT($BY$3,2)-'[1]Miter Profiles'!$AC$78-'[1]Outside Edges'!$B183)&gt;=5,'[1]Outside Edges'!$Q183="Yes"),"Yes","No")</f>
        <v>No</v>
      </c>
      <c r="BZ184" s="8" t="str">
        <f>IF(AND((RIGHT($BZ$3,2)-'[1]Miter Profiles'!$AC$79-'[1]Outside Edges'!$B183)&gt;=5,'[1]Outside Edges'!$Q183="Yes"),"Yes","No")</f>
        <v>No</v>
      </c>
      <c r="CA184" s="65" t="str">
        <f>IF(AND((RIGHT($CA$3,2)-'[1]Miter Profiles'!$AC$80-'[1]Outside Edges'!$B183)&gt;=5,'[1]Outside Edges'!$Q183="Yes"),"Yes","No")</f>
        <v>No</v>
      </c>
      <c r="CB184" s="7" t="str">
        <f>IF(AND((RIGHT($CB$3,2)-'[1]Miter Profiles'!$AC$81-'[1]Outside Edges'!$B183)&gt;=5,'[1]Outside Edges'!$Q183="Yes"),"Yes","No")</f>
        <v>No</v>
      </c>
      <c r="CC184" s="7" t="str">
        <f>IF(AND((RIGHT($CC$3,2)-'[1]Miter Profiles'!$AC$82-'[1]Outside Edges'!$B183)&gt;=5,'[1]Outside Edges'!$Q183="Yes"),"Yes","No")</f>
        <v>No</v>
      </c>
      <c r="CD184" s="63" t="str">
        <f>IF(AND((RIGHT($CD$3,2)-'[1]Miter Profiles'!$AC$83-'[1]Outside Edges'!$B183)&gt;=5,'[1]Outside Edges'!$Q183="Yes"),"Yes","No")</f>
        <v>No</v>
      </c>
      <c r="CE184" s="64" t="str">
        <f>IF(AND((RIGHT($CE$3,2)-'[1]Miter Profiles'!$AC$84-'[1]Outside Edges'!$B183)&gt;=5,'[1]Outside Edges'!$Q183="Yes"),"Yes","No")</f>
        <v>No</v>
      </c>
      <c r="CF184" s="8" t="str">
        <f>IF(AND((RIGHT($CF$3,2)-'[1]Miter Profiles'!$AC$85-'[1]Outside Edges'!$B183)&gt;=5,'[1]Outside Edges'!$Q183="Yes"),"Yes","No")</f>
        <v>No</v>
      </c>
      <c r="CG184" s="65" t="str">
        <f>IF(AND((RIGHT($CG$3,2)-'[1]Miter Profiles'!$AC$86-'[1]Outside Edges'!$B183)&gt;=5,'[1]Outside Edges'!$Q183="Yes"),"Yes","No")</f>
        <v>No</v>
      </c>
      <c r="CH184" s="7" t="str">
        <f>IF(AND((RIGHT($CH$3,2)-'[1]Miter Profiles'!$AC$87-'[1]Outside Edges'!$B183)&gt;=5,'[1]Outside Edges'!$Q183="Yes"),"Yes","No")</f>
        <v>No</v>
      </c>
      <c r="CI184" s="7" t="str">
        <f>IF(AND((RIGHT($CI$3,2)-'[1]Miter Profiles'!$AC$88-'[1]Outside Edges'!$B183)&gt;=5,'[1]Outside Edges'!$Q183="Yes"),"Yes","No")</f>
        <v>No</v>
      </c>
      <c r="CJ184" s="63" t="str">
        <f>IF(AND((RIGHT($CJ$3,2)-'[1]Miter Profiles'!$AC$89-'[1]Outside Edges'!$B183)&gt;=5,'[1]Outside Edges'!$Q183="Yes"),"Yes","No")</f>
        <v>No</v>
      </c>
      <c r="CK184" s="64" t="str">
        <f>IF(AND((RIGHT($CK$3,2)-'[1]Miter Profiles'!$AC$90-'[1]Outside Edges'!$B183)&gt;=5,'[1]Outside Edges'!$Q183="Yes"),"Yes","No")</f>
        <v>No</v>
      </c>
      <c r="CL184" s="8" t="str">
        <f>IF(AND((RIGHT($CL$3,2)-'[1]Miter Profiles'!$AC$91-'[1]Outside Edges'!$B183)&gt;=5,'[1]Outside Edges'!$Q183="Yes"),"Yes","No")</f>
        <v>No</v>
      </c>
      <c r="CM184" s="65" t="str">
        <f>IF(AND((RIGHT($CM$3,2)-'[1]Miter Profiles'!$AC$92-'[1]Outside Edges'!$B183)&gt;=5,'[1]Outside Edges'!$Q183="Yes"),"Yes","No")</f>
        <v>No</v>
      </c>
      <c r="CN184" s="7" t="str">
        <f>IF(AND((RIGHT(CN$3,2)-'[1]Miter Profiles'!$AC$93-'[1]Outside Edges'!$B183)&gt;=5,'[1]Outside Edges'!$Q183="Yes"),"Yes","No")</f>
        <v>No</v>
      </c>
      <c r="CO184" s="7" t="str">
        <f>IF(AND((RIGHT(CO$3,2)-'[1]Miter Profiles'!$AC$94-'[1]Outside Edges'!$B183)&gt;=5,'[1]Outside Edges'!$Q183="Yes"),"Yes","No")</f>
        <v>No</v>
      </c>
      <c r="CP184" s="63" t="str">
        <f>IF(AND((RIGHT(CP$3,2)-'[1]Miter Profiles'!$AC$95-'[1]Outside Edges'!$B183)&gt;=5,'[1]Outside Edges'!$Q183="Yes"),"Yes","No")</f>
        <v>No</v>
      </c>
      <c r="CQ184" s="64" t="str">
        <f>IF(AND((RIGHT(CQ$3,2)-'[1]Miter Profiles'!$AC$96-'[1]Outside Edges'!$B183)&gt;=5,'[1]Outside Edges'!$Q183="Yes"),"Yes","No")</f>
        <v>No</v>
      </c>
      <c r="CR184" s="8" t="str">
        <f>IF(AND((RIGHT(CR$3,2)-'[1]Miter Profiles'!$AC$97-'[1]Outside Edges'!$B183)&gt;=5,'[1]Outside Edges'!$Q183="Yes"),"Yes","No")</f>
        <v>No</v>
      </c>
      <c r="CS184" s="65" t="str">
        <f>IF(AND((RIGHT(CS$3,2)-'[1]Miter Profiles'!$AC$98-'[1]Outside Edges'!$B183)&gt;=5,'[1]Outside Edges'!$Q183="Yes"),"Yes","No")</f>
        <v>No</v>
      </c>
      <c r="CT184" s="7" t="str">
        <f>IF(AND((RIGHT($CT$3,2)-'[1]Miter Profiles'!$AC$99-'[1]Outside Edges'!$B183)&gt;=5,'[1]Outside Edges'!$Q183="Yes"),"Yes","No")</f>
        <v>No</v>
      </c>
      <c r="CU184" s="7" t="str">
        <f>IF(AND((RIGHT($CU$3,2)-'[1]Miter Profiles'!$AC$100-'[1]Outside Edges'!$B183)&gt;=5,'[1]Outside Edges'!$Q183="Yes"),"Yes","No")</f>
        <v>No</v>
      </c>
      <c r="CV184" s="63" t="str">
        <f>IF(AND((RIGHT($CV$3,2)-'[1]Miter Profiles'!$AC$101-'[1]Outside Edges'!$B183)&gt;=5,'[1]Outside Edges'!$Q183="Yes"),"Yes","No")</f>
        <v>No</v>
      </c>
      <c r="CW184" s="64" t="str">
        <f>IF(AND((RIGHT($CW$3,2)-'[1]Miter Profiles'!$AC$102-'[1]Outside Edges'!$B183)&gt;=5,'[1]Outside Edges'!$Q183="Yes"),"Yes","No")</f>
        <v>No</v>
      </c>
      <c r="CX184" s="8" t="str">
        <f>IF(AND((RIGHT($CX$3,2)-'[1]Miter Profiles'!$AC$103-'[1]Outside Edges'!$B183)&gt;=5,'[1]Outside Edges'!$Q183="Yes"),"Yes","No")</f>
        <v>No</v>
      </c>
      <c r="CY184" s="65" t="str">
        <f>IF(AND((RIGHT($CY$3,2)-'[1]Miter Profiles'!$AC$104-'[1]Outside Edges'!$B183)&gt;=5,'[1]Outside Edges'!$Q183="Yes"),"Yes","No")</f>
        <v>No</v>
      </c>
      <c r="CZ184" s="7" t="str">
        <f>IF(AND((RIGHT($CZ$3,2)-'[1]Miter Profiles'!$AC$105-'[1]Outside Edges'!$B183)&gt;=5,'[1]Outside Edges'!$Q183="Yes"),"Yes","No")</f>
        <v>No</v>
      </c>
      <c r="DA184" s="7" t="str">
        <f>IF(AND((RIGHT($DA$3,2)-'[1]Miter Profiles'!$AC$106-'[1]Outside Edges'!$B183)&gt;=5,'[1]Outside Edges'!$Q183="Yes"),"Yes","No")</f>
        <v>No</v>
      </c>
      <c r="DB184" s="63" t="str">
        <f>IF(AND((RIGHT($DB$3,2)-'[1]Miter Profiles'!$AC$107-'[1]Outside Edges'!$B183)&gt;=5,'[1]Outside Edges'!$Q183="Yes"),"Yes","No")</f>
        <v>No</v>
      </c>
      <c r="DC184" s="64" t="str">
        <f>IF(AND((RIGHT($DC$3,2)-'[1]Miter Profiles'!$AC$108-'[1]Outside Edges'!$B183)&gt;=5,'[1]Outside Edges'!$Q183="Yes"),"Yes","No")</f>
        <v>No</v>
      </c>
      <c r="DD184" s="8" t="str">
        <f>IF(AND((RIGHT($DD$3,2)-'[1]Miter Profiles'!$AC$109-'[1]Outside Edges'!$B183)&gt;=5,'[1]Outside Edges'!$Q183="Yes"),"Yes","No")</f>
        <v>No</v>
      </c>
      <c r="DE184" s="65" t="str">
        <f>IF(AND((RIGHT($DE$3,2)-'[1]Miter Profiles'!$AC$110-'[1]Outside Edges'!$B183)&gt;=5,'[1]Outside Edges'!$Q183="Yes"),"Yes","No")</f>
        <v>No</v>
      </c>
      <c r="DF184" s="7" t="str">
        <f>IF(AND((RIGHT($DF$3,2)-'[1]Miter Profiles'!$AC$111-'[1]Outside Edges'!$B183)&gt;=5,'[1]Outside Edges'!$Q183="Yes"),"Yes","No")</f>
        <v>No</v>
      </c>
      <c r="DG184" s="7" t="str">
        <f>IF(AND((RIGHT($DG$3,2)-'[1]Miter Profiles'!$AC$112-'[1]Outside Edges'!$B183)&gt;=5,'[1]Outside Edges'!$Q183="Yes"),"Yes","No")</f>
        <v>No</v>
      </c>
      <c r="DH184" s="63" t="str">
        <f>IF(AND((RIGHT($DH$3,2)-'[1]Miter Profiles'!$AC$113-'[1]Outside Edges'!$B183)&gt;=5,'[1]Outside Edges'!$Q183="Yes"),"Yes","No")</f>
        <v>No</v>
      </c>
      <c r="DI184" s="64" t="str">
        <f>IF(AND((RIGHT($DI$3,2)-'[1]Miter Profiles'!$AC$114-'[1]Outside Edges'!$B183)&gt;=5,'[1]Outside Edges'!$Q183="Yes"),"Yes","No")</f>
        <v>No</v>
      </c>
      <c r="DJ184" s="8" t="str">
        <f>IF(AND((RIGHT($DJ$3,2)-'[1]Miter Profiles'!$AC$115-'[1]Outside Edges'!$B183)&gt;=5,'[1]Outside Edges'!$Q183="Yes"),"Yes","No")</f>
        <v>No</v>
      </c>
      <c r="DK184" s="65" t="str">
        <f>IF(AND((RIGHT($DK$3,2)-'[1]Miter Profiles'!$AC$116-'[1]Outside Edges'!$B183)&gt;=5,'[1]Outside Edges'!$Q183="Yes"),"Yes","No")</f>
        <v>No</v>
      </c>
      <c r="DL184" s="7" t="str">
        <f>IF(AND((RIGHT($DL$3,2)-'[1]Miter Profiles'!$AC$117-'[1]Outside Edges'!$B183)&gt;=5,'[1]Outside Edges'!$Q183="Yes"),"Yes","No")</f>
        <v>No</v>
      </c>
      <c r="DM184" s="7" t="str">
        <f>IF(AND((RIGHT($DM$3,2)-'[1]Miter Profiles'!$AC$118-'[1]Outside Edges'!$B183)&gt;=5,'[1]Outside Edges'!$Q183="Yes"),"Yes","No")</f>
        <v>No</v>
      </c>
      <c r="DN184" s="63" t="str">
        <f>IF(AND((RIGHT($DN$3,2)-'[1]Miter Profiles'!$AC$119-'[1]Outside Edges'!$B183)&gt;=5,'[1]Outside Edges'!$Q183="Yes"),"Yes","No")</f>
        <v>No</v>
      </c>
      <c r="DO184" s="64" t="str">
        <f>IF(AND((RIGHT($DO$3,2)-'[1]Miter Profiles'!$AC$120-'[1]Outside Edges'!$B183)&gt;=5,'[1]Outside Edges'!$Q183="Yes"),"Yes","No")</f>
        <v>No</v>
      </c>
      <c r="DP184" s="8" t="str">
        <f>IF(AND((RIGHT($DP$3,2)-'[1]Miter Profiles'!$AC$121-'[1]Outside Edges'!$B183)&gt;=5,'[1]Outside Edges'!$Q183="Yes"),"Yes","No")</f>
        <v>No</v>
      </c>
      <c r="DQ184" s="65" t="str">
        <f>IF(AND((RIGHT($DQ$3,2)-'[1]Miter Profiles'!$AC$122-'[1]Outside Edges'!$B183)&gt;=5,'[1]Outside Edges'!$Q183="Yes"),"Yes","No")</f>
        <v>No</v>
      </c>
      <c r="DR184" s="7" t="str">
        <f>IF(AND((RIGHT($DR$3,2)-'[1]Miter Profiles'!$AC$123-'[1]Outside Edges'!$B183)&gt;=5,'[1]Outside Edges'!$Q183="Yes"),"Yes","No")</f>
        <v>No</v>
      </c>
      <c r="DS184" s="7" t="str">
        <f>IF(AND((RIGHT($DS$3,2)-'[1]Miter Profiles'!$AC$124-'[1]Outside Edges'!$B183)&gt;=5,'[1]Outside Edges'!$Q183="Yes"),"Yes","No")</f>
        <v>No</v>
      </c>
      <c r="DT184" s="63" t="str">
        <f>IF(AND((RIGHT($DT$3,2)-'[1]Miter Profiles'!$AC$125-'[1]Outside Edges'!$B183)&gt;=5,'[1]Outside Edges'!$Q183="Yes"),"Yes","No")</f>
        <v>No</v>
      </c>
      <c r="DU184" s="64" t="str">
        <f>IF(AND((RIGHT($DU$3,2)-'[1]Miter Profiles'!$AC$126-'[1]Outside Edges'!$B183)&gt;=5,'[1]Outside Edges'!$Q183="Yes"),"Yes","No")</f>
        <v>No</v>
      </c>
      <c r="DV184" s="8" t="str">
        <f>IF(AND((RIGHT($DV$3,2)-'[1]Miter Profiles'!$AC$127-'[1]Outside Edges'!$B183)&gt;=5,'[1]Outside Edges'!$Q183="Yes"),"Yes","No")</f>
        <v>No</v>
      </c>
      <c r="DW184" s="65" t="str">
        <f>IF(AND((RIGHT($DW$3,2)-'[1]Miter Profiles'!$AC$128-'[1]Outside Edges'!$B183)&gt;=5,'[1]Outside Edges'!$Q183="Yes"),"Yes","No")</f>
        <v>No</v>
      </c>
      <c r="DX184" s="7" t="str">
        <f>IF(AND((RIGHT($DX$3,2)-'[1]Miter Profiles'!$AC$129-'[1]Outside Edges'!$B183)&gt;=5,'[1]Outside Edges'!$Q183="Yes"),"Yes","No")</f>
        <v>No</v>
      </c>
      <c r="DY184" s="7" t="str">
        <f>IF(AND((RIGHT($DY$3,2)-'[1]Miter Profiles'!$AC$130-'[1]Outside Edges'!$B183)&gt;=5,'[1]Outside Edges'!$Q183="Yes"),"Yes","No")</f>
        <v>No</v>
      </c>
      <c r="DZ184" s="63" t="str">
        <f>IF(AND((RIGHT($DZ$3,2)-'[1]Miter Profiles'!$AC$131-'[1]Outside Edges'!$B183)&gt;=5,'[1]Outside Edges'!$Q183="Yes"),"Yes","No")</f>
        <v>No</v>
      </c>
      <c r="EA184" s="68" t="str">
        <f>IF(AND((RIGHT($EA$3,2)-'[1]Miter Profiles'!$AC$132-'[1]Outside Edges'!$B183)&gt;=5,'[1]Outside Edges'!$Q183="Yes"),"Yes","No")</f>
        <v>No</v>
      </c>
      <c r="EB184" s="78" t="str">
        <f>IF(AND((RIGHT($EB$3,2)-'[1]Miter Profiles'!$AC$133-'[1]Outside Edges'!$B183)&gt;=5,'[1]Outside Edges'!$Q183="Yes"),"Yes","No")</f>
        <v>No</v>
      </c>
      <c r="EC184" s="79" t="str">
        <f>IF(AND((RIGHT($EC$3,2)-'[1]Miter Profiles'!$AC$134-'[1]Outside Edges'!$B183)&gt;=5,'[1]Outside Edges'!$Q183="Yes"),"Yes","No")</f>
        <v>No</v>
      </c>
      <c r="ED184" s="81" t="str">
        <f>IF(AND((RIGHT($ED$3,2)-'[1]Miter Profiles'!$AC$135-'[1]Outside Edges'!$B183)&gt;=5,'[1]Outside Edges'!$Q183="Yes"),"Yes","No")</f>
        <v>No</v>
      </c>
      <c r="EE184" s="80" t="str">
        <f>IF(AND((RIGHT($EE$3,2)-'[1]Miter Profiles'!$AC$136-'[1]Outside Edges'!$B183)&gt;=5,'[1]Outside Edges'!$Q183="Yes"),"Yes","No")</f>
        <v>No</v>
      </c>
      <c r="EF184" s="63" t="str">
        <f>IF(AND((RIGHT($EF$3,2)-'[1]Miter Profiles'!$AC$137-'[1]Outside Edges'!$B183)&gt;=5,'[1]Outside Edges'!$Q183="Yes"),"Yes","No")</f>
        <v>No</v>
      </c>
      <c r="EG184" s="7" t="str">
        <f>IF(AND((RIGHT($EG$3,2)-'[1]Miter Profiles'!$AC$138-'[1]Outside Edges'!$B183)&gt;=5,'[1]Outside Edges'!$Q183="Yes"),"Yes","No")</f>
        <v>No</v>
      </c>
      <c r="EH184" s="68" t="str">
        <f>IF(AND((RIGHT($EH$3,2)-'[1]Miter Profiles'!$AC$139-'[1]Outside Edges'!$B183)&gt;=5,'[1]Outside Edges'!$Q183="Yes"),"Yes","No")</f>
        <v>No</v>
      </c>
      <c r="EI184" s="82" t="str">
        <f>IF(AND((RIGHT($EI$3,2)-'[1]Miter Profiles'!$AC$140-'[1]Outside Edges'!$B183)&gt;=5,'[1]Outside Edges'!$Q183="Yes"),"Yes","No")</f>
        <v>No</v>
      </c>
      <c r="EJ184" s="83" t="str">
        <f>IF(AND((RIGHT($EJ$3,2)-'[1]Miter Profiles'!$AC$141-'[1]Outside Edges'!$B183)&gt;=5,'[1]Outside Edges'!$Q183="Yes"),"Yes","No")</f>
        <v>No</v>
      </c>
      <c r="EK184" s="83" t="str">
        <f>IF(AND((RIGHT($EK$3,2)-'[1]Miter Profiles'!$AC$142-'[1]Outside Edges'!$B183)&gt;=5,'[1]Outside Edges'!$Q183="Yes"),"Yes","No")</f>
        <v>No</v>
      </c>
      <c r="EL184" s="81" t="str">
        <f>IF(AND((RIGHT($EL$3,2)-'[1]Miter Profiles'!$AC$143-'[1]Outside Edges'!$B183)&gt;=5,'[1]Outside Edges'!$Q183="Yes"),"Yes","No")</f>
        <v>No</v>
      </c>
      <c r="EM184" s="84" t="str">
        <f>IF(AND((RIGHT($EM$3,2)-'[1]Miter Profiles'!$AC$144-'[1]Outside Edges'!$B183)&gt;=5,'[1]Outside Edges'!$Q183="Yes"),"Yes","No")</f>
        <v>No</v>
      </c>
      <c r="EN184" s="7" t="str">
        <f>IF(AND((RIGHT($EN$3,2)-'[1]Miter Profiles'!$AC$145-'[1]Outside Edges'!$B183)&gt;=5,'[1]Outside Edges'!$Q183="Yes"),"Yes","No")</f>
        <v>No</v>
      </c>
      <c r="EO184" s="68" t="str">
        <f>IF(AND((RIGHT($EO$3,2)-'[1]Miter Profiles'!$AC$146-'[1]Outside Edges'!$B183)&gt;=5,'[1]Outside Edges'!$Q183="Yes"),"Yes","No")</f>
        <v>No</v>
      </c>
      <c r="EP184" s="83" t="str">
        <f>IF(AND((RIGHT($EP$3,2)-'[1]Miter Profiles'!$AC$147-'[1]Outside Edges'!$B183)&gt;=5,'[1]Outside Edges'!$Q183="Yes"),"Yes","No")</f>
        <v>No</v>
      </c>
      <c r="EQ184" s="83" t="str">
        <f>IF(AND((RIGHT($EQ$3,2)-'[1]Miter Profiles'!$AC$148-'[1]Outside Edges'!$B183)&gt;=5,'[1]Outside Edges'!$Q183="Yes"),"Yes","No")</f>
        <v>No</v>
      </c>
      <c r="ER184" s="81" t="str">
        <f>IF(AND((RIGHT($ER$3,2)-'[1]Miter Profiles'!$AC$149-'[1]Outside Edges'!$B183)&gt;=5,'[1]Outside Edges'!$Q183="Yes"),"Yes","No")</f>
        <v>No</v>
      </c>
      <c r="ES184" s="84" t="str">
        <f>IF(AND((RIGHT($ES$3,2)-'[1]Miter Profiles'!$AC$150-'[1]Outside Edges'!$B183)&gt;=5,'[1]Outside Edges'!$Q183="Yes"),"Yes","No")</f>
        <v>No</v>
      </c>
      <c r="ET184" s="7" t="str">
        <f>IF(AND((RIGHT($ET$3,2)-'[1]Miter Profiles'!$AC$151-'[1]Outside Edges'!$B183)&gt;=5,'[1]Outside Edges'!$Q183="Yes"),"Yes","No")</f>
        <v>No</v>
      </c>
      <c r="EU184" s="68" t="str">
        <f>IF(AND((RIGHT($EU$3,2)-'[1]Miter Profiles'!$AC$152-'[1]Outside Edges'!$B183)&gt;=5,'[1]Outside Edges'!$Q183="Yes"),"Yes","No")</f>
        <v>No</v>
      </c>
      <c r="EV184" s="83" t="str">
        <f>IF(AND((RIGHT($EV$3,2)-'[1]Miter Profiles'!$AC$153-'[1]Outside Edges'!$B183)&gt;=5,'[1]Outside Edges'!$Q183="Yes"),"Yes","No")</f>
        <v>No</v>
      </c>
      <c r="EW184" s="83" t="str">
        <f>IF(AND((RIGHT($EW$3,2)-'[1]Miter Profiles'!$AC$154-'[1]Outside Edges'!$B183)&gt;=5,'[1]Outside Edges'!$Q183="Yes"),"Yes","No")</f>
        <v>No</v>
      </c>
      <c r="EX184" s="81" t="str">
        <f>IF(AND((RIGHT($EX$3,2)-'[1]Miter Profiles'!$AC$155-'[1]Outside Edges'!$B183)&gt;=5,'[1]Outside Edges'!$Q183="Yes"),"Yes","No")</f>
        <v>No</v>
      </c>
      <c r="EY184" s="84" t="str">
        <f>IF(AND((RIGHT($EY$3,2)-'[1]Miter Profiles'!$AC$156-'[1]Outside Edges'!$B183)&gt;=5,'[1]Outside Edges'!$Q183="Yes"),"Yes","No")</f>
        <v>No</v>
      </c>
      <c r="EZ184" s="7" t="str">
        <f>IF(AND((RIGHT($EZ$3,2)-'[1]Miter Profiles'!$AC$157-'[1]Outside Edges'!$B183)&gt;=5,'[1]Outside Edges'!$Q183="Yes"),"Yes","No")</f>
        <v>No</v>
      </c>
      <c r="FA184" s="68" t="str">
        <f>IF(AND((RIGHT($FA$3,2)-'[1]Miter Profiles'!$AC$158-'[1]Outside Edges'!$B183)&gt;=5,'[1]Outside Edges'!$Q183="Yes"),"Yes","No")</f>
        <v>No</v>
      </c>
      <c r="FB184" s="83" t="str">
        <f>IF(AND((RIGHT($FB$3,2)-'[1]Miter Profiles'!$AC$159-'[1]Outside Edges'!$B183)&gt;=5,'[1]Outside Edges'!$Q183="Yes"),"Yes","No")</f>
        <v>No</v>
      </c>
      <c r="FC184" s="83" t="str">
        <f>IF(AND((RIGHT($FC$3,2)-'[1]Miter Profiles'!$AC$160-'[1]Outside Edges'!$B183)&gt;=5,'[1]Outside Edges'!$Q183="Yes"),"Yes","No")</f>
        <v>No</v>
      </c>
      <c r="FD184" s="81" t="str">
        <f>IF(AND((RIGHT($FD$3,2)-'[1]Miter Profiles'!$AC$161-'[1]Outside Edges'!$B183)&gt;=5,'[1]Outside Edges'!$Q183="Yes"),"Yes","No")</f>
        <v>No</v>
      </c>
      <c r="FE184" s="84" t="str">
        <f>IF(AND((RIGHT($FE$3,2)-'[1]Miter Profiles'!$AC$162-'[1]Outside Edges'!$B183)&gt;=5,'[1]Outside Edges'!$Q183="Yes"),"Yes","No")</f>
        <v>No</v>
      </c>
      <c r="FF184" s="7" t="str">
        <f>IF(AND((RIGHT($FF$3,2)-'[1]Miter Profiles'!$AC$163-'[1]Outside Edges'!$B183)&gt;=5,'[1]Outside Edges'!$Q183="Yes"),"Yes","No")</f>
        <v>No</v>
      </c>
      <c r="FG184" s="68" t="str">
        <f>IF(AND((RIGHT($FG$3,2)-'[1]Miter Profiles'!$AC$164-'[1]Outside Edges'!$B183)&gt;=5,'[1]Outside Edges'!$Q183="Yes"),"Yes","No")</f>
        <v>No</v>
      </c>
      <c r="FH184" s="83" t="str">
        <f>IF(AND((RIGHT($FH$3,2)-'[1]Miter Profiles'!$AC$165-'[1]Outside Edges'!$B183)&gt;=5,'[1]Outside Edges'!$Q183="Yes"),"Yes","No")</f>
        <v>No</v>
      </c>
      <c r="FI184" s="83" t="str">
        <f>IF(AND((RIGHT($FI$3,2)-'[1]Miter Profiles'!$AC$166-'[1]Outside Edges'!$B183)&gt;=5,'[1]Outside Edges'!$Q183="Yes"),"Yes","No")</f>
        <v>No</v>
      </c>
      <c r="FJ184" s="81" t="str">
        <f>IF(AND((RIGHT($FJ$3,2)-'[1]Miter Profiles'!$AC$167-'[1]Outside Edges'!$B183)&gt;=5,'[1]Outside Edges'!$Q183="Yes"),"Yes","No")</f>
        <v>No</v>
      </c>
      <c r="FK184" s="84" t="str">
        <f>IF(AND((RIGHT($FK$3,2)-'[1]Miter Profiles'!$AC$168-'[1]Outside Edges'!$B183)&gt;=5,'[1]Outside Edges'!$Q183="Yes"),"Yes","No")</f>
        <v>No</v>
      </c>
      <c r="FL184" s="7" t="str">
        <f>IF(AND((RIGHT($FL$3,2)-'[1]Miter Profiles'!$AC$169-'[1]Outside Edges'!$B183)&gt;=5,'[1]Outside Edges'!$Q183="Yes"),"Yes","No")</f>
        <v>No</v>
      </c>
      <c r="FM184" s="68" t="str">
        <f>IF(AND((RIGHT($FM$3,2)-'[1]Miter Profiles'!$AC$170-'[1]Outside Edges'!$B183)&gt;=5,'[1]Outside Edges'!$Q183="Yes"),"Yes","No")</f>
        <v>No</v>
      </c>
      <c r="FN184" s="83" t="str">
        <f>IF(AND((RIGHT($FN$3,2)-'[1]Miter Profiles'!$AC$171-'[1]Outside Edges'!$B183)&gt;=5,'[1]Outside Edges'!$Q183="Yes"),"Yes","No")</f>
        <v>No</v>
      </c>
      <c r="FO184" s="83" t="str">
        <f>IF(AND((RIGHT($FO$3,2)-'[1]Miter Profiles'!$AC$172-'[1]Outside Edges'!$B183)&gt;=5,'[1]Outside Edges'!$Q183="Yes"),"Yes","No")</f>
        <v>No</v>
      </c>
      <c r="FP184" s="81" t="str">
        <f>IF(AND((RIGHT($FP$3,2)-'[1]Miter Profiles'!$AC$173-'[1]Outside Edges'!$B183)&gt;=5,'[1]Outside Edges'!$Q183="Yes"),"Yes","No")</f>
        <v>No</v>
      </c>
      <c r="FQ184" s="84" t="str">
        <f>IF(AND((RIGHT($FQ$3,2)-'[1]Miter Profiles'!$AC$174-'[1]Outside Edges'!$B183)&gt;=5,'[1]Outside Edges'!$Q183="Yes"),"Yes","No")</f>
        <v>No</v>
      </c>
      <c r="FR184" s="7" t="str">
        <f>IF(AND((RIGHT($FR$3,2)-'[1]Miter Profiles'!$AC$175-'[1]Outside Edges'!$B183)&gt;=5,'[1]Outside Edges'!$Q183="Yes"),"Yes","No")</f>
        <v>No</v>
      </c>
      <c r="FS184" s="68" t="str">
        <f>IF(AND((RIGHT($FS$3,2)-'[1]Miter Profiles'!$AC$176-'[1]Outside Edges'!$B183)&gt;=5,'[1]Outside Edges'!$Q183="Yes"),"Yes","No")</f>
        <v>No</v>
      </c>
      <c r="FT184" s="83" t="str">
        <f>IF(AND((RIGHT($FT$3,2)-'[1]Miter Profiles'!$AC$177-'[1]Outside Edges'!$B183)&gt;=5,'[1]Outside Edges'!$Q183="Yes"),"Yes","No")</f>
        <v>No</v>
      </c>
      <c r="FU184" s="83" t="str">
        <f>IF(AND((RIGHT($FU$3,2)-'[1]Miter Profiles'!$AC$178-'[1]Outside Edges'!$B183)&gt;=5,'[1]Outside Edges'!$Q183="Yes"),"Yes","No")</f>
        <v>No</v>
      </c>
      <c r="FV184" s="81" t="str">
        <f>IF(AND((RIGHT($V$3,2)-'[1]Miter Profiles'!$AC$179-'[1]Outside Edges'!$B183)&gt;=5,'[1]Outside Edges'!$Q183="Yes"),"Yes","No")</f>
        <v>No</v>
      </c>
      <c r="FW184" s="84" t="str">
        <f>IF(AND((RIGHT($FW$3,2)-'[1]Miter Profiles'!$AC$180-'[1]Outside Edges'!$B183)&gt;=5,'[1]Outside Edges'!$Q183="Yes"),"Yes","No")</f>
        <v>No</v>
      </c>
      <c r="FX184" s="197" t="str">
        <f>IF(AND((RIGHT($FX$3,2)-'[1]Miter Profiles'!$AC$181-'[1]Outside Edges'!$B183)&gt;=5,'[1]Outside Edges'!$Q183="Yes"),"Yes","No")</f>
        <v>No</v>
      </c>
      <c r="FY184" s="198" t="str">
        <f>IF(AND((RIGHT($FY$3,2)-'[1]Miter Profiles'!$AC$182-'[1]Outside Edges'!$B183)&gt;=5,'[1]Outside Edges'!$Q183="Yes"),"Yes","No")</f>
        <v>No</v>
      </c>
      <c r="FZ184" s="200" t="str">
        <f>IF(AND((RIGHT($FZ$3,2)-'[1]Miter Profiles'!$AC$183-'[1]Outside Edges'!$B183)&gt;=5,'[1]Outside Edges'!$Q183="Yes"),"Yes","No")</f>
        <v>No</v>
      </c>
      <c r="GA184" s="201" t="str">
        <f>IF(AND((RIGHT($GA$3,2)-'[1]Miter Profiles'!$AC$184-'[1]Outside Edges'!$B183)&gt;=5,'[1]Outside Edges'!$Q183="Yes"),"Yes","No")</f>
        <v>No</v>
      </c>
      <c r="GB184" s="202" t="str">
        <f>IF(AND((RIGHT($GB$3,2)-'[1]Miter Profiles'!$AC$185-'[1]Outside Edges'!$B183)&gt;=5,'[1]Outside Edges'!$Q183="Yes"),"Yes","No")</f>
        <v>No</v>
      </c>
      <c r="GC184" s="199" t="str">
        <f>IF(AND((RIGHT($GC$3,2)-'[1]Miter Profiles'!$AC$186-'[1]Outside Edges'!$B183)&gt;=5,'[1]Outside Edges'!$Q183="Yes"),"Yes","No")</f>
        <v>No</v>
      </c>
      <c r="GD184" s="197" t="str">
        <f>IF(AND((RIGHT($GD$3,2)-'[1]Miter Profiles'!$AC$187-'[1]Outside Edges'!$B183)&gt;=5,'[1]Outside Edges'!$Q183="Yes"),"Yes","No")</f>
        <v>No</v>
      </c>
      <c r="GE184" s="198" t="str">
        <f>IF(AND((RIGHT($GE$3,2)-'[1]Miter Profiles'!$AC$188-'[1]Outside Edges'!$B183)&gt;=5,'[1]Outside Edges'!$Q183="Yes"),"Yes","No")</f>
        <v>No</v>
      </c>
      <c r="GF184" s="200" t="str">
        <f>IF(AND((RIGHT($GF$3,2)-'[1]Miter Profiles'!$AC$189-'[1]Outside Edges'!$B183)&gt;=5,'[1]Outside Edges'!$Q183="Yes"),"Yes","No")</f>
        <v>No</v>
      </c>
      <c r="GG184" s="201" t="str">
        <f>IF(AND((RIGHT($GG$3,2)-'[1]Miter Profiles'!$AC$190-'[1]Outside Edges'!$B183)&gt;=5,'[1]Outside Edges'!$Q183="Yes"),"Yes","No")</f>
        <v>No</v>
      </c>
      <c r="GH184" s="202" t="str">
        <f>IF(AND((RIGHT($GH$3,2)-'[1]Miter Profiles'!$AC$191-'[1]Outside Edges'!$B183)&gt;=5,'[1]Outside Edges'!$Q183="Yes"),"Yes","No")</f>
        <v>No</v>
      </c>
      <c r="GI184" s="199" t="str">
        <f>IF(AND((RIGHT($GI$3,2)-'[1]Miter Profiles'!$AC$192-'[1]Outside Edges'!$B183)&gt;=5,'[1]Outside Edges'!$Q183="Yes"),"Yes","No")</f>
        <v>No</v>
      </c>
      <c r="GJ184" s="197" t="str">
        <f>IF(AND((RIGHT($GJ$3,2)-'[1]Miter Profiles'!$AC$193-'[1]Outside Edges'!$B183)&gt;=5,'[1]Outside Edges'!$Q183="Yes"),"Yes","No")</f>
        <v>No</v>
      </c>
      <c r="GK184" s="198" t="str">
        <f>IF(AND((RIGHT($GK$3,2)-'[1]Miter Profiles'!$AC$194-'[1]Outside Edges'!$B183)&gt;=5,'[1]Outside Edges'!$Q183="Yes"),"Yes","No")</f>
        <v>No</v>
      </c>
      <c r="GL184" s="200" t="str">
        <f>IF(AND((RIGHT($GL$3,2)-'[1]Miter Profiles'!$AC$195-'[1]Outside Edges'!$B183)&gt;=5,'[1]Outside Edges'!$Q183="Yes"),"Yes","No")</f>
        <v>No</v>
      </c>
      <c r="GM184" s="201" t="str">
        <f>IF(AND((RIGHT($GM$3,2)-'[1]Miter Profiles'!$AC$196-'[1]Outside Edges'!$B183)&gt;=5,'[1]Outside Edges'!$Q183="Yes"),"Yes","No")</f>
        <v>No</v>
      </c>
      <c r="GN184" s="202" t="str">
        <f>IF(AND((RIGHT($GN$3,2)-'[1]Miter Profiles'!$AC$197-'[1]Outside Edges'!$B183)&gt;=5,'[1]Outside Edges'!$Q183="Yes"),"Yes","No")</f>
        <v>No</v>
      </c>
      <c r="GO184" s="199" t="str">
        <f>IF(AND((RIGHT($GO$3,2)-'[1]Miter Profiles'!$AC$198-'[1]Outside Edges'!$B183)&gt;=5,'[1]Outside Edges'!$Q183="Yes"),"Yes","No")</f>
        <v>No</v>
      </c>
      <c r="GP184" s="197" t="str">
        <f>IF(AND((RIGHT($GP$3,2)-'[1]Miter Profiles'!$AC$199-'[1]Outside Edges'!$B183)&gt;=5,'[1]Outside Edges'!$Q183="Yes"),"Yes","No")</f>
        <v>No</v>
      </c>
      <c r="GQ184" s="198" t="str">
        <f>IF(AND((RIGHT($GQ$3,2)-'[1]Miter Profiles'!$AC$200-'[1]Outside Edges'!$B183)&gt;=5,'[1]Outside Edges'!$Q183="Yes"),"Yes","No")</f>
        <v>No</v>
      </c>
      <c r="GR184" s="211" t="str">
        <f>IF(AND((RIGHT($GR$3,2)-'[1]Miter Profiles'!$AC$201-'[1]Outside Edges'!$B183)&gt;=5,'[1]Outside Edges'!$Q183="Yes"),"Yes","No")</f>
        <v>No</v>
      </c>
      <c r="GS184" s="197" t="str">
        <f>IF(AND((RIGHT($GS$3,2)-'[1]Miter Profiles'!$AC$202-'[1]Outside Edges'!$B183)&gt;=5,'[1]Outside Edges'!$Q183="Yes"),"Yes","No")</f>
        <v>No</v>
      </c>
      <c r="GT184" s="212" t="str">
        <f>IF(AND((RIGHT($GT$3,2)-'[1]Miter Profiles'!$AC$203-'[1]Outside Edges'!$B183)&gt;=5,'[1]Outside Edges'!$Q183="Yes"),"Yes","No")</f>
        <v>No</v>
      </c>
      <c r="GU184" s="208" t="str">
        <f>IF(AND((RIGHT($GU$3,2)-'[1]Miter Profiles'!$AC$204-'[1]Outside Edges'!$B183)&gt;=5,'[1]Outside Edges'!$Q183="Yes"),"Yes","No")</f>
        <v>No</v>
      </c>
      <c r="GV184" s="209" t="str">
        <f>IF(AND((RIGHT($GV$3,2)-'[1]Miter Profiles'!$AC$205-'[1]Outside Edges'!$B183)&gt;=5,'[1]Outside Edges'!$Q183="Yes"),"Yes","No")</f>
        <v>No</v>
      </c>
      <c r="GW184" s="210" t="str">
        <f>IF(AND((RIGHT($GW$3,2)-'[1]Miter Profiles'!$AC$206-'[1]Outside Edges'!$B183)&gt;=5,'[1]Outside Edges'!$Q183="Yes"),"Yes","No")</f>
        <v>No</v>
      </c>
      <c r="GX184" s="200" t="str">
        <f>IF(AND((RIGHT($GX$3,2)-'[1]Miter Profiles'!$AC$207-'[1]Outside Edges'!$B183)&gt;=5,'[1]Outside Edges'!$Q183="Yes"),"Yes","No")</f>
        <v>No</v>
      </c>
      <c r="GY184" s="201" t="str">
        <f>IF(AND((RIGHT($GY$3,2)-'[1]Miter Profiles'!$AC$208-'[1]Outside Edges'!$B183)&gt;=5,'[1]Outside Edges'!$Q183="Yes"),"Yes","No")</f>
        <v>No</v>
      </c>
      <c r="GZ184" s="202" t="str">
        <f>IF(AND((RIGHT($GZ$3,2)-'[1]Miter Profiles'!$AC$209-'[1]Outside Edges'!$B183)&gt;=5,'[1]Outside Edges'!$Q183="Yes"),"Yes","No")</f>
        <v>No</v>
      </c>
      <c r="HA184" s="199" t="str">
        <f>IF(AND((RIGHT($HA$3,2)-'[1]Miter Profiles'!$AC$210-'[1]Outside Edges'!$B183)&gt;=5,'[1]Outside Edges'!$Q183="Yes"),"Yes","No")</f>
        <v>No</v>
      </c>
      <c r="HB184" s="197" t="str">
        <f>IF(AND((RIGHT($HB$3,2)-'[1]Miter Profiles'!$AC$211-'[1]Outside Edges'!$B183)&gt;=5,'[1]Outside Edges'!$Q183="Yes"),"Yes","No")</f>
        <v>No</v>
      </c>
      <c r="HC184" s="198" t="str">
        <f>IF(AND((RIGHT($HC$3,2)-'[1]Miter Profiles'!$AC$212-'[1]Outside Edges'!$B183)&gt;=5,'[1]Outside Edges'!$Q183="Yes"),"Yes","No")</f>
        <v>No</v>
      </c>
      <c r="HD184" s="200" t="str">
        <f>IF(AND((RIGHT($HD$3,2)-'[1]Miter Profiles'!$AC$213-'[1]Outside Edges'!$B183)&gt;=5,'[1]Outside Edges'!$Q183="Yes"),"Yes","No")</f>
        <v>No</v>
      </c>
      <c r="HE184" s="202" t="str">
        <f>IF(AND((RIGHT($HE$3,2)-'[1]Miter Profiles'!$AC$214-'[1]Outside Edges'!$B183)&gt;=5,'[1]Outside Edges'!$Q183="Yes"),"Yes","No")</f>
        <v>No</v>
      </c>
      <c r="HF184" s="199" t="str">
        <f>IF(AND((RIGHT($HF$3,2)-'[1]Miter Profiles'!$AC$215-'[1]Outside Edges'!$B183)&gt;=5,'[1]Outside Edges'!$Q183="Yes"),"Yes","No")</f>
        <v>No</v>
      </c>
      <c r="HG184" s="197" t="str">
        <f>IF(AND((RIGHT($HG$3,2)-'[1]Miter Profiles'!$AC$216-'[1]Outside Edges'!$B183)&gt;=5,'[1]Outside Edges'!$Q183="Yes"),"Yes","No")</f>
        <v>No</v>
      </c>
      <c r="HH184" s="198" t="str">
        <f>IF(AND((RIGHT($HH$3,2)-'[1]Miter Profiles'!$AC$217-'[1]Outside Edges'!$B183)&gt;=5,'[1]Outside Edges'!$Q183="Yes"),"Yes","No")</f>
        <v>No</v>
      </c>
      <c r="HI184" s="200" t="str">
        <f>IF(AND((RIGHT($HI$3,2)-'[1]Miter Profiles'!$AC$218-'[1]Outside Edges'!$B183)&gt;=5,'[1]Outside Edges'!$Q183="Yes"),"Yes","No")</f>
        <v>No</v>
      </c>
      <c r="HJ184" s="201" t="str">
        <f>IF(AND((RIGHT($HJ$3,2)-'[1]Miter Profiles'!$AC$219-'[1]Outside Edges'!$B183)&gt;=5,'[1]Outside Edges'!$Q183="Yes"),"Yes","No")</f>
        <v>No</v>
      </c>
      <c r="HK184" s="202" t="str">
        <f>IF(AND((RIGHT($HK$3,2)-'[1]Miter Profiles'!$AC$220-'[1]Outside Edges'!$B183)&gt;=5,'[1]Outside Edges'!$Q183="Yes"),"Yes","No")</f>
        <v>No</v>
      </c>
      <c r="HL184" s="199" t="str">
        <f>IF(AND((RIGHT($HL$3,2)-'[1]Miter Profiles'!$AC$221-'[1]Outside Edges'!$B183)&gt;=5,'[1]Outside Edges'!$Q183="Yes"),"Yes","No")</f>
        <v>No</v>
      </c>
      <c r="HM184" s="197" t="str">
        <f>IF(AND((RIGHT($HM$3,2)-'[1]Miter Profiles'!$AC$222-'[1]Outside Edges'!$B183)&gt;=5,'[1]Outside Edges'!$Q183="Yes"),"Yes","No")</f>
        <v>No</v>
      </c>
      <c r="HN184" s="197" t="str">
        <f>IF(AND((RIGHT($HN$3,2)-'[1]Miter Profiles'!$AC$223-'[1]Outside Edges'!$B183)&gt;=5,'[1]Outside Edges'!$Q183="Yes"),"Yes","No")</f>
        <v>No</v>
      </c>
      <c r="HO184" s="201" t="str">
        <f>IF(AND((RIGHT($HO$3,2)-'[1]Miter Profiles'!$AC$224-'[1]Outside Edges'!$B183)&gt;=5,'[1]Outside Edges'!$Q183="Yes"),"Yes","No")</f>
        <v>No</v>
      </c>
      <c r="HP184" s="201" t="str">
        <f>IF(AND((RIGHT($HP$3,2)-'[1]Miter Profiles'!$AC$225-'[1]Outside Edges'!$B183)&gt;=5,'[1]Outside Edges'!$Q183="Yes"),"Yes","No")</f>
        <v>No</v>
      </c>
      <c r="HQ184" s="201" t="str">
        <f>IF(AND((RIGHT($HQ$3,3)-'[1]Miter Profiles'!$AC$226-'[1]Outside Edges'!$B183)&gt;=5,'[1]Outside Edges'!$Q183="Yes"),"Yes","No")</f>
        <v>No</v>
      </c>
      <c r="HR184" s="201" t="str">
        <f>IF(AND((RIGHT($HR$3,2)-'[1]Miter Profiles'!$AC$227-'[1]Outside Edges'!$B183)&gt;=5,'[1]Outside Edges'!$Q183="Yes"),"Yes","No")</f>
        <v>No</v>
      </c>
      <c r="HS184" s="197" t="str">
        <f>IF(AND((RIGHT($HS$3,2)-'[1]Miter Profiles'!$AC$228-'[1]Outside Edges'!$B183)&gt;=5,'[1]Outside Edges'!$Q183="Yes"),"Yes","No")</f>
        <v>No</v>
      </c>
      <c r="HT184" s="197" t="str">
        <f>IF(AND((RIGHT($HT$3,2)-'[1]Miter Profiles'!$AC$229-'[1]Outside Edges'!$B183)&gt;=5,'[1]Outside Edges'!$Q183="Yes"),"Yes","No")</f>
        <v>No</v>
      </c>
      <c r="HU184" s="197" t="str">
        <f>IF(AND((RIGHT($HU$3,2)-'[1]Miter Profiles'!$AC$230-'[1]Outside Edges'!$B183)&gt;=5,'[1]Outside Edges'!$Q183="Yes"),"Yes","No")</f>
        <v>No</v>
      </c>
      <c r="HV184" s="201" t="str">
        <f>IF(AND((RIGHT($HV$3,2)-'[1]Miter Profiles'!$AC$231-'[1]Outside Edges'!$B183)&gt;=5,'[1]Outside Edges'!$Q183="Yes"),"Yes","No")</f>
        <v>No</v>
      </c>
      <c r="HW184" s="201" t="str">
        <f>IF(AND((RIGHT($HW$3,2)-'[1]Miter Profiles'!$AC$232-'[1]Outside Edges'!$B183)&gt;=5,'[1]Outside Edges'!$Q183="Yes"),"Yes","No")</f>
        <v>No</v>
      </c>
      <c r="HX184" s="201" t="str">
        <f>IF(AND((RIGHT($HX$3,2)-'[1]Miter Profiles'!$AC$233-'[1]Outside Edges'!$B183)&gt;=5,'[1]Outside Edges'!$Q183="Yes"),"Yes","No")</f>
        <v>No</v>
      </c>
      <c r="HY184" s="197" t="str">
        <f>IF(AND((RIGHT($HY$3,2)-'[1]Miter Profiles'!$AC$234-'[1]Outside Edges'!$B183)&gt;=5,'[1]Outside Edges'!$Q183="Yes"),"Yes","No")</f>
        <v>No</v>
      </c>
      <c r="HZ184" s="197" t="str">
        <f>IF(AND((RIGHT($HZ$3,2)-'[1]Miter Profiles'!$AC$235-'[1]Outside Edges'!$B183)&gt;=5,'[1]Outside Edges'!$Q183="Yes"),"Yes","No")</f>
        <v>No</v>
      </c>
      <c r="IA184" s="197" t="str">
        <f>IF(AND((RIGHT($IA$3,2)-'[1]Miter Profiles'!$AC$236-'[1]Outside Edges'!$B183)&gt;=5,'[1]Outside Edges'!$Q183="Yes"),"Yes","No")</f>
        <v>No</v>
      </c>
      <c r="IB184" s="201" t="str">
        <f>IF(AND((RIGHT($IB$3,2)-'[1]Miter Profiles'!$AC$237-'[1]Outside Edges'!$B183)&gt;=5,'[1]Outside Edges'!$Q183="Yes"),"Yes","No")</f>
        <v>No</v>
      </c>
      <c r="IC184" s="201" t="str">
        <f>IF(AND((RIGHT($IC$3,2)-'[1]Miter Profiles'!$AC$238-'[1]Outside Edges'!$B183)&gt;=5,'[1]Outside Edges'!$Q183="Yes"),"Yes","No")</f>
        <v>No</v>
      </c>
      <c r="ID184" s="201" t="str">
        <f>IF(AND((RIGHT($ID$3,2)-'[1]Miter Profiles'!$AC$239-'[1]Outside Edges'!$B183)&gt;=5,'[1]Outside Edges'!$Q183="Yes"),"Yes","No")</f>
        <v>No</v>
      </c>
      <c r="IE184" s="197" t="str">
        <f>IF(AND((RIGHT($IE$3,2)-'[1]Miter Profiles'!$AC$240-'[1]Outside Edges'!$B183)&gt;=5,'[1]Outside Edges'!$Q183="Yes"),"Yes","No")</f>
        <v>No</v>
      </c>
      <c r="IF184" s="197" t="str">
        <f>IF(AND((RIGHT($IF$3,2)-'[1]Miter Profiles'!$AC$241-'[1]Outside Edges'!$B183)&gt;=5,'[1]Outside Edges'!$Q183="Yes"),"Yes","No")</f>
        <v>No</v>
      </c>
      <c r="IG184" s="197" t="str">
        <f>IF(AND((RIGHT($IG$3,2)-'[1]Miter Profiles'!$AC$242-'[1]Outside Edges'!$B183)&gt;=5,'[1]Outside Edges'!$Q183="Yes"),"Yes","No")</f>
        <v>No</v>
      </c>
      <c r="IH184" s="201" t="str">
        <f>IF(AND((RIGHT($IH$3,2)-'[1]Miter Profiles'!$AC$243-'[1]Outside Edges'!$B183)&gt;=5,'[1]Outside Edges'!$Q183="Yes"),"Yes","No")</f>
        <v>No</v>
      </c>
      <c r="II184" s="201" t="str">
        <f>IF(AND((RIGHT($II$3,2)-'[1]Miter Profiles'!$AC$244-'[1]Outside Edges'!$B183)&gt;=5,'[1]Outside Edges'!$Q183="Yes"),"Yes","No")</f>
        <v>No</v>
      </c>
      <c r="IJ184" s="201" t="str">
        <f>IF(AND((RIGHT($IJ$3,2)-'[1]Miter Profiles'!$AC$245-'[1]Outside Edges'!$B183)&gt;=5,'[1]Outside Edges'!$Q183="Yes"),"Yes","No")</f>
        <v>No</v>
      </c>
      <c r="IK184" s="197" t="str">
        <f>IF(AND((RIGHT($IK$3,2)-'[1]Miter Profiles'!$AC$246-'[1]Outside Edges'!$B183)&gt;=5,'[1]Outside Edges'!$Q183="Yes"),"Yes","No")</f>
        <v>No</v>
      </c>
      <c r="IL184" s="197" t="str">
        <f>IF(AND((RIGHT($IL$3,2)-'[1]Miter Profiles'!$AC$247-'[1]Outside Edges'!$B183)&gt;=5,'[1]Outside Edges'!$Q183="Yes"),"Yes","No")</f>
        <v>No</v>
      </c>
      <c r="IM184" s="197" t="str">
        <f>IF(AND((RIGHT($IM$3,2)-'[1]Miter Profiles'!$AC$248-'[1]Outside Edges'!$B183)&gt;=5,'[1]Outside Edges'!$Q183="Yes"),"Yes","No")</f>
        <v>No</v>
      </c>
      <c r="IN184" s="201" t="str">
        <f>IF(AND((RIGHT($IN$3,2)-'[1]Miter Profiles'!$AC$249-'[1]Outside Edges'!$B183)&gt;=5,'[1]Outside Edges'!$Q183="Yes"),"Yes","No")</f>
        <v>No</v>
      </c>
      <c r="IO184" s="201" t="str">
        <f>IF(AND((RIGHT($IO$3,2)-'[1]Miter Profiles'!$AC$250-'[1]Outside Edges'!$B183)&gt;=5,'[1]Outside Edges'!$Q183="Yes"),"Yes","No")</f>
        <v>No</v>
      </c>
      <c r="IP184" s="201" t="str">
        <f>IF(AND((RIGHT($IP$3,2)-'[1]Miter Profiles'!$AC$251-'[1]Outside Edges'!$B183)&gt;=5,'[1]Outside Edges'!$Q183="Yes"),"Yes","No")</f>
        <v>No</v>
      </c>
      <c r="IQ184" s="197" t="str">
        <f>IF(AND((RIGHT($IQ$3,2)-'[1]Miter Profiles'!$AC$252-'[1]Outside Edges'!$B183)&gt;=5,'[1]Outside Edges'!$Q183="Yes"),"Yes","No")</f>
        <v>No</v>
      </c>
      <c r="IR184" s="197" t="str">
        <f>IF(AND((RIGHT($IR$3,2)-'[1]Miter Profiles'!$AC$253-'[1]Outside Edges'!$B183)&gt;=5,'[1]Outside Edges'!$Q183="Yes"),"Yes","No")</f>
        <v>No</v>
      </c>
      <c r="IS184" s="197" t="str">
        <f>IF(AND((RIGHT($IS$3,2)-'[1]Miter Profiles'!$AC$254-'[1]Outside Edges'!$B183)&gt;=5,'[1]Outside Edges'!$Q183="Yes"),"Yes","No")</f>
        <v>No</v>
      </c>
      <c r="IT184" s="201" t="str">
        <f>IF(AND((RIGHT($IT$3,2)-'[1]Miter Profiles'!$AC$255-'[1]Outside Edges'!$B183)&gt;=5,'[1]Outside Edges'!$Q183="Yes"),"Yes","No")</f>
        <v>No</v>
      </c>
      <c r="IU184" s="201" t="str">
        <f>IF(AND((RIGHT($IU$3,2)-'[1]Miter Profiles'!$AC$256-'[1]Outside Edges'!$B183)&gt;=5,'[1]Outside Edges'!$Q183="Yes"),"Yes","No")</f>
        <v>No</v>
      </c>
      <c r="IV184" s="201" t="str">
        <f>IF(AND((RIGHT($IV$3,2)-'[1]Miter Profiles'!$AC$257-'[1]Outside Edges'!$B183)&gt;=5,'[1]Outside Edges'!$Q183="Yes"),"Yes","No")</f>
        <v>No</v>
      </c>
      <c r="IW184" s="197" t="str">
        <f>IF(AND((RIGHT($IW$3,2)-'[1]Miter Profiles'!$AC$258-'[1]Outside Edges'!$B183)&gt;=5,'[1]Outside Edges'!$Q183="Yes"),"Yes","No")</f>
        <v>No</v>
      </c>
      <c r="IX184" s="197" t="str">
        <f>IF(AND((RIGHT($IX$3,2)-'[1]Miter Profiles'!$AC$259-'[1]Outside Edges'!$B183)&gt;=5,'[1]Outside Edges'!$Q183="Yes"),"Yes","No")</f>
        <v>No</v>
      </c>
      <c r="IY184" s="197" t="str">
        <f>IF(AND((RIGHT($IY$3,2)-'[1]Miter Profiles'!$AC$260-'[1]Outside Edges'!$B183)&gt;=5,'[1]Outside Edges'!$Q183="Yes"),"Yes","No")</f>
        <v>No</v>
      </c>
      <c r="IZ184" s="201" t="str">
        <f>IF(AND((RIGHT($IZ$3,2)-'[1]Miter Profiles'!$AC$261-'[1]Outside Edges'!$B183)&gt;=5,'[1]Outside Edges'!$Q183="Yes"),"Yes","No")</f>
        <v>No</v>
      </c>
      <c r="JA184" s="201" t="str">
        <f>IF(AND((RIGHT($JA$3,2)-'[1]Miter Profiles'!$AC$262-'[1]Outside Edges'!$B183)&gt;=5,'[1]Outside Edges'!$Q183="Yes"),"Yes","No")</f>
        <v>No</v>
      </c>
      <c r="JB184" s="201" t="str">
        <f>IF(AND((RIGHT($JB$3,2)-'[1]Miter Profiles'!$AC$263-'[1]Outside Edges'!$B183)&gt;=5,'[1]Outside Edges'!$Q183="Yes"),"Yes","No")</f>
        <v>No</v>
      </c>
      <c r="JC184" s="197" t="str">
        <f>IF(AND((RIGHT($JC$3,2)-'[1]Miter Profiles'!$AC$264-'[1]Outside Edges'!$B183)&gt;=5,'[1]Outside Edges'!$Q183="Yes"),"Yes","No")</f>
        <v>No</v>
      </c>
      <c r="JD184" s="197" t="str">
        <f>IF(AND((RIGHT($JD$3,2)-'[1]Miter Profiles'!$AC$265-'[1]Outside Edges'!$B183)&gt;=5,'[1]Outside Edges'!$Q183="Yes"),"Yes","No")</f>
        <v>No</v>
      </c>
      <c r="JE184" s="197" t="str">
        <f>IF(AND((RIGHT($JE$3,2)-'[1]Miter Profiles'!$AC$266-'[1]Outside Edges'!$B183)&gt;=5,'[1]Outside Edges'!$Q183="Yes"),"Yes","No")</f>
        <v>No</v>
      </c>
      <c r="JF184" s="201" t="str">
        <f>IF(AND((RIGHT($JF$3,2)-'[1]Miter Profiles'!$AC$267-'[1]Outside Edges'!$B183)&gt;=5,'[1]Outside Edges'!$Q183="Yes"),"Yes","No")</f>
        <v>No</v>
      </c>
      <c r="JG184" s="201" t="str">
        <f>IF(AND((RIGHT($JG$3,2)-'[1]Miter Profiles'!$AC$268-'[1]Outside Edges'!$B183)&gt;=5,'[1]Outside Edges'!$Q183="Yes"),"Yes","No")</f>
        <v>No</v>
      </c>
      <c r="JH184" s="201" t="str">
        <f>IF(AND((RIGHT($JH$3,2)-'[1]Miter Profiles'!$AC$269-'[1]Outside Edges'!$B183)&gt;=5,'[1]Outside Edges'!$Q183="Yes"),"Yes","No")</f>
        <v>No</v>
      </c>
      <c r="JI184" s="197" t="str">
        <f>IF(AND((RIGHT($JI$3,2)-'[1]Miter Profiles'!$AC$270-'[1]Outside Edges'!$B183)&gt;=5,'[1]Outside Edges'!$Q183="Yes"),"Yes","No")</f>
        <v>No</v>
      </c>
      <c r="JJ184" s="197" t="str">
        <f>IF(AND((RIGHT($JJ$3,2)-'[1]Miter Profiles'!$AC$271-'[1]Outside Edges'!$B183)&gt;=5,'[1]Outside Edges'!$Q183="Yes"),"Yes","No")</f>
        <v>No</v>
      </c>
      <c r="JK184" s="197" t="str">
        <f>IF(AND((RIGHT($JK$3,2)-'[1]Miter Profiles'!$AC$272-'[1]Outside Edges'!$B183)&gt;=5,'[1]Outside Edges'!$Q183="Yes"),"Yes","No")</f>
        <v>No</v>
      </c>
      <c r="JL184" s="201" t="str">
        <f>IF(AND((RIGHT($JL$3,2)-'[1]Miter Profiles'!$AC$273-'[1]Outside Edges'!$B183)&gt;=5,'[1]Outside Edges'!$Q183="Yes"),"Yes","No")</f>
        <v>No</v>
      </c>
      <c r="JM184" s="201" t="str">
        <f>IF(AND((RIGHT($JM$3,2)-'[1]Miter Profiles'!$AC$274-'[1]Outside Edges'!$B183)&gt;=5,'[1]Outside Edges'!$Q183="Yes"),"Yes","No")</f>
        <v>No</v>
      </c>
      <c r="JN184" s="201" t="str">
        <f>IF(AND((RIGHT($JN$3,2)-'[1]Miter Profiles'!$AC$275-'[1]Outside Edges'!$B183)&gt;=5,'[1]Outside Edges'!$Q183="Yes"),"Yes","No")</f>
        <v>No</v>
      </c>
      <c r="JO184" s="197" t="str">
        <f>IF(AND((RIGHT($JO$3,2)-'[1]Miter Profiles'!$AC$276-'[1]Outside Edges'!$B183)&gt;=5,'[1]Outside Edges'!$Q183="Yes"),"Yes","No")</f>
        <v>No</v>
      </c>
      <c r="JP184" s="197" t="str">
        <f>IF(AND((RIGHT($JP$3,2)-'[1]Miter Profiles'!$AC$277-'[1]Outside Edges'!$B183)&gt;=5,'[1]Outside Edges'!$Q183="Yes"),"Yes","No")</f>
        <v>No</v>
      </c>
      <c r="JQ184" s="197" t="str">
        <f>IF(AND((RIGHT($JQ$3,2)-'[1]Miter Profiles'!$AC$278-'[1]Outside Edges'!$B183)&gt;=5,'[1]Outside Edges'!$Q183="Yes"),"Yes","No")</f>
        <v>No</v>
      </c>
      <c r="JR184" s="201" t="str">
        <f>IF(AND((RIGHT($JR$3,2)-'[1]Miter Profiles'!$AC$279-'[1]Outside Edges'!$B183)&gt;=5,'[1]Outside Edges'!$Q183="Yes"),"Yes","No")</f>
        <v>No</v>
      </c>
      <c r="JS184" s="201" t="str">
        <f>IF(AND((RIGHT($JS$3,2)-'[1]Miter Profiles'!$AC$280-'[1]Outside Edges'!$B183)&gt;=5,'[1]Outside Edges'!$Q183="Yes"),"Yes","No")</f>
        <v>No</v>
      </c>
      <c r="JT184" s="201" t="str">
        <f>IF(AND((RIGHT($JT$3,2)-'[1]Miter Profiles'!$AC$281-'[1]Outside Edges'!$B183)&gt;=5,'[1]Outside Edges'!$Q183="Yes"),"Yes","No")</f>
        <v>No</v>
      </c>
      <c r="JU184" s="197" t="str">
        <f>IF(AND((RIGHT($JU$3,2)-'[1]Miter Profiles'!$AC$282-'[1]Outside Edges'!$B183)&gt;=5,'[1]Outside Edges'!$Q183="Yes"),"Yes","No")</f>
        <v>No</v>
      </c>
      <c r="JV184" s="197" t="str">
        <f>IF(AND((RIGHT($JV$3,2)-'[1]Miter Profiles'!$AC$283-'[1]Outside Edges'!$B183)&gt;=5,'[1]Outside Edges'!$Q183="Yes"),"Yes","No")</f>
        <v>No</v>
      </c>
      <c r="JW184" s="197" t="str">
        <f>IF(AND((RIGHT($JW$3,2)-'[1]Miter Profiles'!$AC$284-'[1]Outside Edges'!$B183)&gt;=5,'[1]Outside Edges'!$Q183="Yes"),"Yes","No")</f>
        <v>No</v>
      </c>
      <c r="JX184" s="201" t="str">
        <f>IF(AND((RIGHT($JX$3,2)-'[1]Miter Profiles'!$AC$285-'[1]Outside Edges'!$B183)&gt;=5,'[1]Outside Edges'!$Q183="Yes"),"Yes","No")</f>
        <v>No</v>
      </c>
      <c r="JY184" s="201" t="str">
        <f>IF(AND((RIGHT($JY$3,2)-'[1]Miter Profiles'!$AC$286-'[1]Outside Edges'!$B183)&gt;=5,'[1]Outside Edges'!$Q183="Yes"),"Yes","No")</f>
        <v>No</v>
      </c>
      <c r="JZ184" s="201" t="str">
        <f>IF(AND((RIGHT($JZ$3,2)-'[1]Miter Profiles'!$AC$287-'[1]Outside Edges'!$B183)&gt;=5,'[1]Outside Edges'!$Q183="Yes"),"Yes","No")</f>
        <v>No</v>
      </c>
      <c r="KA184" s="197" t="str">
        <f>IF(AND((RIGHT($KA$3,2)-'[1]Miter Profiles'!$AC$288-'[1]Outside Edges'!$B183)&gt;=5,'[1]Outside Edges'!$Q183="Yes"),"Yes","No")</f>
        <v>No</v>
      </c>
      <c r="KB184" s="197" t="str">
        <f>IF(AND((RIGHT($KB$3,2)-'[1]Miter Profiles'!$AC$289-'[1]Outside Edges'!$B183)&gt;=5,'[1]Outside Edges'!$Q183="Yes"),"Yes","No")</f>
        <v>No</v>
      </c>
      <c r="KC184" s="197" t="str">
        <f>IF(AND((RIGHT($KC$3,2)-'[1]Miter Profiles'!$AC$290-'[1]Outside Edges'!$B183)&gt;=5,'[1]Outside Edges'!$Q183="Yes"),"Yes","No")</f>
        <v>No</v>
      </c>
      <c r="KD184" s="201" t="str">
        <f>IF(AND((RIGHT($KD$3,2)-'[1]Miter Profiles'!$AC$291-'[1]Outside Edges'!$B183)&gt;=5,'[1]Outside Edges'!$Q183="Yes"),"Yes","No")</f>
        <v>No</v>
      </c>
      <c r="KE184" s="201" t="str">
        <f>IF(AND((RIGHT($KE$3,2)-'[1]Miter Profiles'!$AC$292-'[1]Outside Edges'!$B183)&gt;=5,'[1]Outside Edges'!$Q183="Yes"),"Yes","No")</f>
        <v>No</v>
      </c>
      <c r="KF184" s="201" t="str">
        <f>IF(AND((RIGHT($KF$3,2)-'[1]Miter Profiles'!$AC$293-'[1]Outside Edges'!$B183)&gt;=5,'[1]Outside Edges'!$Q183="Yes"),"Yes","No")</f>
        <v>No</v>
      </c>
      <c r="KG184" s="197" t="str">
        <f>IF(AND((RIGHT($KG$3,2)-'[1]Miter Profiles'!$AC$294-'[1]Outside Edges'!$B183)&gt;=5,'[1]Outside Edges'!$Q183="Yes"),"Yes","No")</f>
        <v>No</v>
      </c>
      <c r="KH184" s="197" t="str">
        <f>IF(AND((RIGHT($KH$3,2)-'[1]Miter Profiles'!$AC$295-'[1]Outside Edges'!$B183)&gt;=5,'[1]Outside Edges'!$Q183="Yes"),"Yes","No")</f>
        <v>No</v>
      </c>
      <c r="KI184" s="197" t="str">
        <f>IF(AND((RIGHT($KI$3,2)-'[1]Miter Profiles'!$AC$296-'[1]Outside Edges'!$B183)&gt;=5,'[1]Outside Edges'!$Q183="Yes"),"Yes","No")</f>
        <v>No</v>
      </c>
      <c r="KJ184" s="201" t="str">
        <f>IF(AND((RIGHT($KJ$3,2)-'[1]Miter Profiles'!$AC$297-'[1]Outside Edges'!$B183)&gt;=5,'[1]Outside Edges'!$Q183="Yes"),"Yes","No")</f>
        <v>No</v>
      </c>
      <c r="KK184" s="201" t="str">
        <f>IF(AND((RIGHT($KK$3,2)-'[1]Miter Profiles'!$AC$298-'[1]Outside Edges'!$B183)&gt;=5,'[1]Outside Edges'!$Q183="Yes"),"Yes","No")</f>
        <v>No</v>
      </c>
      <c r="KL184" s="201" t="str">
        <f>IF(AND((RIGHT($KL$3,2)-'[1]Miter Profiles'!$AC$299-'[1]Outside Edges'!$B183)&gt;=5,'[1]Outside Edges'!$Q183="Yes"),"Yes","No")</f>
        <v>No</v>
      </c>
      <c r="KM184" s="197" t="str">
        <f>IF(AND((RIGHT($KM$3,2)-'[1]Miter Profiles'!$AC$300-'[1]Outside Edges'!$B183)&gt;=5,'[1]Outside Edges'!$Q183="Yes"),"Yes","No")</f>
        <v>No</v>
      </c>
      <c r="KN184" s="197" t="str">
        <f>IF(AND((RIGHT($KN$3,2)-'[1]Miter Profiles'!$AC$301-'[1]Outside Edges'!$B183)&gt;=5,'[1]Outside Edges'!$Q183="Yes"),"Yes","No")</f>
        <v>No</v>
      </c>
      <c r="KO184" s="197" t="str">
        <f>IF(AND((RIGHT($KO$3,2)-'[1]Miter Profiles'!$AC$302-'[1]Outside Edges'!$B183)&gt;=5,'[1]Outside Edges'!$Q183="Yes"),"Yes","No")</f>
        <v>No</v>
      </c>
      <c r="KP184" s="201" t="str">
        <f>IF(AND((RIGHT($KP$3,2)-'[1]Miter Profiles'!$AC$303-'[1]Outside Edges'!$B183)&gt;=5,'[1]Outside Edges'!$Q183="Yes"),"Yes","No")</f>
        <v>No</v>
      </c>
      <c r="KQ184" s="201" t="str">
        <f>IF(AND((RIGHT($KQ$3,2)-'[1]Miter Profiles'!$AC$304-'[1]Outside Edges'!$B183)&gt;=5,'[1]Outside Edges'!$Q183="Yes"),"Yes","No")</f>
        <v>No</v>
      </c>
      <c r="KR184" s="201" t="str">
        <f>IF(AND((RIGHT($KR$3,2)-'[1]Miter Profiles'!$AC$305-'[1]Outside Edges'!$B183)&gt;=5,'[1]Outside Edges'!$Q183="Yes"),"Yes","No")</f>
        <v>No</v>
      </c>
      <c r="KS184" s="197" t="str">
        <f>IF(AND((RIGHT($KS$3,2)-'[1]Miter Profiles'!$AC$306-'[1]Outside Edges'!$B183)&gt;=5,'[1]Outside Edges'!$Q183="Yes"),"Yes","No")</f>
        <v>No</v>
      </c>
      <c r="KT184" s="197" t="str">
        <f>IF(AND((RIGHT($KT$3,2)-'[1]Miter Profiles'!$AC$307-'[1]Outside Edges'!$B183)&gt;=5,'[1]Outside Edges'!$Q183="Yes"),"Yes","No")</f>
        <v>No</v>
      </c>
      <c r="KU184" s="197" t="str">
        <f>IF(AND((RIGHT($KU$3,2)-'[1]Miter Profiles'!$AC$308-'[1]Outside Edges'!$B183)&gt;=5,'[1]Outside Edges'!$Q183="Yes"),"Yes","No")</f>
        <v>No</v>
      </c>
      <c r="KV184" s="201" t="str">
        <f>IF(AND((RIGHT($KV$3,2)-'[1]Miter Profiles'!$AC$309-'[1]Outside Edges'!$B183)&gt;=5,'[1]Outside Edges'!$Q183="Yes"),"Yes","No")</f>
        <v>No</v>
      </c>
      <c r="KW184" s="201" t="str">
        <f>IF(AND((RIGHT($KW$3,2)-'[1]Miter Profiles'!$AC$310-'[1]Outside Edges'!$B183)&gt;=5,'[1]Outside Edges'!$Q183="Yes"),"Yes","No")</f>
        <v>No</v>
      </c>
      <c r="KX184" s="201" t="str">
        <f>IF(AND((RIGHT($KX$3,2)-'[1]Miter Profiles'!$AC$311-'[1]Outside Edges'!$B183)&gt;=5,'[1]Outside Edges'!$Q183="Yes"),"Yes","No")</f>
        <v>No</v>
      </c>
      <c r="KY184" s="197" t="str">
        <f>IF(AND((RIGHT($KY$3,2)-'[1]Miter Profiles'!$AC$312-'[1]Outside Edges'!$B183)&gt;=5,'[1]Outside Edges'!$Q183="Yes"),"Yes","No")</f>
        <v>No</v>
      </c>
      <c r="KZ184" s="197" t="str">
        <f>IF(AND((RIGHT($KZ$3,2)-'[1]Miter Profiles'!$AC$313-'[1]Outside Edges'!$B183)&gt;=5,'[1]Outside Edges'!$Q183="Yes"),"Yes","No")</f>
        <v>No</v>
      </c>
      <c r="LA184" s="197" t="str">
        <f>IF(AND((RIGHT($LA$3,2)-'[1]Miter Profiles'!$AC$314-'[1]Outside Edges'!$B183)&gt;=5,'[1]Outside Edges'!$Q183="Yes"),"Yes","No")</f>
        <v>No</v>
      </c>
      <c r="LB184" s="201" t="str">
        <f>IF(AND((RIGHT($LB$3,2)-'[1]Miter Profiles'!$AC$315-'[1]Outside Edges'!$B183)&gt;=5,'[1]Outside Edges'!$Q183="Yes"),"Yes","No")</f>
        <v>No</v>
      </c>
      <c r="LC184" s="201" t="str">
        <f>IF(AND((RIGHT($LC$3,2)-'[1]Miter Profiles'!$AC$316-'[1]Outside Edges'!$B183)&gt;=5,'[1]Outside Edges'!$Q183="Yes"),"Yes","No")</f>
        <v>No</v>
      </c>
      <c r="LD184" s="201" t="str">
        <f>IF(AND((RIGHT($LD$3,2)-'[1]Miter Profiles'!$AC$317-'[1]Outside Edges'!$B183)&gt;=5,'[1]Outside Edges'!$Q183="Yes"),"Yes","No")</f>
        <v>No</v>
      </c>
      <c r="LE184" s="201" t="str">
        <f>IF(AND((RIGHT($LE$3,2)-'[1]Miter Profiles'!$AC$318-'[1]Outside Edges'!$B183)&gt;=5,'[1]Outside Edges'!$Q183="Yes"),"Yes","No")</f>
        <v>No</v>
      </c>
      <c r="LF184" s="197" t="str">
        <f>IF(AND((RIGHT($LF$3,2)-'[1]Miter Profiles'!$AC$319-'[1]Outside Edges'!$B183)&gt;=5,'[1]Outside Edges'!$Q183="Yes"),"Yes","No")</f>
        <v>No</v>
      </c>
      <c r="LG184" s="197" t="str">
        <f>IF(AND((RIGHT($LG$3,2)-'[1]Miter Profiles'!$AC$320-'[1]Outside Edges'!$B183)&gt;=5,'[1]Outside Edges'!$Q183="Yes"),"Yes","No")</f>
        <v>No</v>
      </c>
      <c r="LH184" s="197" t="str">
        <f>IF(AND((RIGHT($LH$3,2)-'[1]Miter Profiles'!$AC$321-'[1]Outside Edges'!$B183)&gt;=5,'[1]Outside Edges'!$Q183="Yes"),"Yes","No")</f>
        <v>No</v>
      </c>
      <c r="LI184" s="197" t="str">
        <f>IF(AND((RIGHT($LI$3,2)-'[1]Miter Profiles'!$AC$322-'[1]Outside Edges'!$B183)&gt;=5,'[1]Outside Edges'!$Q183="Yes"),"Yes","No")</f>
        <v>No</v>
      </c>
      <c r="LJ184" s="201" t="str">
        <f>IF(AND((RIGHT($LJ$3,2)-'[1]Miter Profiles'!$AC$323-'[1]Outside Edges'!$B183)&gt;=5,'[1]Outside Edges'!$Q183="Yes"),"Yes","No")</f>
        <v>No</v>
      </c>
      <c r="LK184" s="201" t="str">
        <f>IF(AND((RIGHT($LK$3,2)-'[1]Miter Profiles'!$AC$324-'[1]Outside Edges'!$B183)&gt;=5,'[1]Outside Edges'!$Q183="Yes"),"Yes","No")</f>
        <v>No</v>
      </c>
      <c r="LL184" s="201" t="str">
        <f>IF(AND((RIGHT($LL$3,2)-'[1]Miter Profiles'!$AC$325-'[1]Outside Edges'!$B183)&gt;=5,'[1]Outside Edges'!$Q183="Yes"),"Yes","No")</f>
        <v>No</v>
      </c>
      <c r="LM184" s="197" t="str">
        <f>IF(AND((RIGHT($LM$3,2)-'[1]Miter Profiles'!$AC$326-'[1]Outside Edges'!$B183)&gt;=5,'[1]Outside Edges'!$Q183="Yes"),"Yes","No")</f>
        <v>No</v>
      </c>
      <c r="LN184" s="197" t="str">
        <f>IF(AND((RIGHT($LN$3,2)-'[1]Miter Profiles'!$AC$327-'[1]Outside Edges'!$B183)&gt;=5,'[1]Outside Edges'!$Q183="Yes"),"Yes","No")</f>
        <v>No</v>
      </c>
      <c r="LO184" s="197" t="str">
        <f>IF(AND((RIGHT($LO$3,2)-'[1]Miter Profiles'!$AC$328-'[1]Outside Edges'!$B183)&gt;=5,'[1]Outside Edges'!$Q183="Yes"),"Yes","No")</f>
        <v>No</v>
      </c>
      <c r="LP184" s="201" t="str">
        <f>IF(AND((RIGHT($LP$3,2)-'[1]Miter Profiles'!$AC$329-'[1]Outside Edges'!$B183)&gt;=5,'[1]Outside Edges'!$Q183="Yes"),"Yes","No")</f>
        <v>No</v>
      </c>
      <c r="LQ184" s="201" t="str">
        <f>IF(AND((RIGHT($LQ$3,2)-'[1]Miter Profiles'!$AC$330-'[1]Outside Edges'!$B183)&gt;=5,'[1]Outside Edges'!$Q183="Yes"),"Yes","No")</f>
        <v>No</v>
      </c>
      <c r="LR184" s="201" t="str">
        <f>IF(AND((RIGHT($LR$3,2)-'[1]Miter Profiles'!$AC$331-'[1]Outside Edges'!$B183)&gt;=5,'[1]Outside Edges'!$Q183="Yes"),"Yes","No")</f>
        <v>No</v>
      </c>
      <c r="LS184" s="197" t="str">
        <f>IF(AND((RIGHT($LS$3,2)-'[1]Miter Profiles'!$AC$332-'[1]Outside Edges'!$B183)&gt;=5,'[1]Outside Edges'!$Q183="Yes"),"Yes","No")</f>
        <v>No</v>
      </c>
      <c r="LT184" s="197" t="str">
        <f>IF(AND((RIGHT($LT$3,2)-'[1]Miter Profiles'!$AC$333-'[1]Outside Edges'!$B183)&gt;=5,'[1]Outside Edges'!$Q183="Yes"),"Yes","No")</f>
        <v>No</v>
      </c>
      <c r="LU184" s="197" t="str">
        <f>IF(AND((RIGHT($LU$3,2)-'[1]Miter Profiles'!$AC$334-'[1]Outside Edges'!$B183)&gt;=5,'[1]Outside Edges'!$Q183="Yes"),"Yes","No")</f>
        <v>No</v>
      </c>
      <c r="LV184" s="201" t="str">
        <f>IF(AND((RIGHT($LV$3,2)-'[1]Miter Profiles'!$AC$335-'[1]Outside Edges'!$B183)&gt;=5,'[1]Outside Edges'!$Q183="Yes"),"Yes","No")</f>
        <v>No</v>
      </c>
      <c r="LW184" s="201" t="str">
        <f>IF(AND((RIGHT($LW$3,2)-'[1]Miter Profiles'!$AC$336-'[1]Outside Edges'!$B183)&gt;=5,'[1]Outside Edges'!$Q183="Yes"),"Yes","No")</f>
        <v>No</v>
      </c>
      <c r="LX184" s="201" t="str">
        <f>IF(AND((RIGHT($LX$3,2)-'[1]Miter Profiles'!$AC$337-'[1]Outside Edges'!$B183)&gt;=5,'[1]Outside Edges'!$Q183="Yes"),"Yes","No")</f>
        <v>No</v>
      </c>
      <c r="LY184" s="197" t="str">
        <f>IF(AND((RIGHT($LY$3,2)-'[1]Miter Profiles'!$AC$338-'[1]Outside Edges'!$B183)&gt;=5,'[1]Outside Edges'!$Q183="Yes"),"Yes","No")</f>
        <v>No</v>
      </c>
      <c r="LZ184" s="197" t="str">
        <f>IF(AND((RIGHT($LZ$3,2)-'[1]Miter Profiles'!$AC$339-'[1]Outside Edges'!$B183)&gt;=5,'[1]Outside Edges'!$Q183="Yes"),"Yes","No")</f>
        <v>No</v>
      </c>
      <c r="MA184" s="197" t="str">
        <f>IF(AND((RIGHT($MA$3,2)-'[1]Miter Profiles'!$AC$340-'[1]Outside Edges'!$B183)&gt;=5,'[1]Outside Edges'!$Q183="Yes"),"Yes","No")</f>
        <v>No</v>
      </c>
      <c r="MB184" s="201" t="str">
        <f>IF(AND((RIGHT($MB$3,2)-'[1]Miter Profiles'!$AC$341-'[1]Outside Edges'!$B183)&gt;=5,'[1]Outside Edges'!$Q183="Yes"),"Yes","No")</f>
        <v>No</v>
      </c>
      <c r="MC184" s="201" t="str">
        <f>IF(AND((RIGHT($MC$3,2)-'[1]Miter Profiles'!$AC$342-'[1]Outside Edges'!$B183)&gt;=5,'[1]Outside Edges'!$Q183="Yes"),"Yes","No")</f>
        <v>No</v>
      </c>
      <c r="MD184" s="201" t="str">
        <f>IF(AND((RIGHT($MD$3,2)-'[1]Miter Profiles'!$AC$343-'[1]Outside Edges'!$B183)&gt;=5,'[1]Outside Edges'!$Q183="Yes"),"Yes","No")</f>
        <v>No</v>
      </c>
      <c r="ME184" s="197" t="str">
        <f>IF(AND((RIGHT($ME$3,2)-'[1]Miter Profiles'!$AC$344-'[1]Outside Edges'!$B183)&gt;=5,'[1]Outside Edges'!$Q183="Yes"),"Yes","No")</f>
        <v>No</v>
      </c>
      <c r="MF184" s="197" t="str">
        <f>IF(AND((RIGHT($MF$3,2)-'[1]Miter Profiles'!$AC$345-'[1]Outside Edges'!$B183)&gt;=5,'[1]Outside Edges'!$Q183="Yes"),"Yes","No")</f>
        <v>No</v>
      </c>
      <c r="MG184" s="197" t="str">
        <f>IF(AND((RIGHT($MG$3,2)-'[1]Miter Profiles'!$AC$346-'[1]Outside Edges'!$B183)&gt;=5,'[1]Outside Edges'!$Q183="Yes"),"Yes","No")</f>
        <v>No</v>
      </c>
      <c r="MH184" s="201" t="str">
        <f>IF(AND((RIGHT($MH$3,2)-'[1]Miter Profiles'!$AC$347-'[1]Outside Edges'!$B183)&gt;=5,'[1]Outside Edges'!$Q183="Yes"),"Yes","No")</f>
        <v>No</v>
      </c>
      <c r="MI184" s="201" t="str">
        <f>IF(AND((RIGHT($MI$3,2)-'[1]Miter Profiles'!$AC$348-'[1]Outside Edges'!$B183)&gt;=5,'[1]Outside Edges'!$Q183="Yes"),"Yes","No")</f>
        <v>No</v>
      </c>
      <c r="MJ184" s="201" t="str">
        <f>IF(AND((RIGHT($MJ$3,2)-'[1]Miter Profiles'!$AC$349-'[1]Outside Edges'!$B183)&gt;=5,'[1]Outside Edges'!$Q183="Yes"),"Yes","No")</f>
        <v>No</v>
      </c>
      <c r="MK184" s="197" t="str">
        <f>IF(AND((RIGHT($MK$3,2)-'[1]Miter Profiles'!$AC$350-'[1]Outside Edges'!$B183)&gt;=5,'[1]Outside Edges'!$Q183="Yes"),"Yes","No")</f>
        <v>No</v>
      </c>
      <c r="ML184" s="197" t="str">
        <f>IF(AND((RIGHT($ML$3,2)-'[1]Miter Profiles'!$AC$351-'[1]Outside Edges'!$B183)&gt;=5,'[1]Outside Edges'!$Q183="Yes"),"Yes","No")</f>
        <v>No</v>
      </c>
      <c r="MM184" s="197" t="str">
        <f>IF(AND((RIGHT($MM$3,2)-'[1]Miter Profiles'!$AC$352-'[1]Outside Edges'!$B183)&gt;=5,'[1]Outside Edges'!$Q183="Yes"),"Yes","No")</f>
        <v>No</v>
      </c>
      <c r="MN184" s="201" t="str">
        <f>IF(AND((RIGHT($MK$3,2)-'[1]Miter Profiles'!$AC$353-'[1]Outside Edges'!$B183)&gt;=5,'[1]Outside Edges'!$Q183="Yes"),"Yes","No")</f>
        <v>No</v>
      </c>
      <c r="MO184" s="201" t="str">
        <f>IF(AND((RIGHT($ML$3,2)-'[1]Miter Profiles'!$AC$354-'[1]Outside Edges'!$B183)&gt;=5,'[1]Outside Edges'!$Q183="Yes"),"Yes","No")</f>
        <v>No</v>
      </c>
      <c r="MP184" s="201" t="str">
        <f>IF(AND((RIGHT($MM$3,2)-'[1]Miter Profiles'!$AC$355-'[1]Outside Edges'!$B183)&gt;=5,'[1]Outside Edges'!$Q183="Yes"),"Yes","No")</f>
        <v>No</v>
      </c>
      <c r="MQ184" s="197" t="str">
        <f>IF(AND((RIGHT($MK$3,2)-'[1]Miter Profiles'!$AC$356-'[1]Outside Edges'!$B183)&gt;=5,'[1]Outside Edges'!$Q183="Yes"),"Yes","No")</f>
        <v>No</v>
      </c>
      <c r="MR184" s="197" t="str">
        <f>IF(AND((RIGHT($ML$3,2)-'[1]Miter Profiles'!$AC$357-'[1]Outside Edges'!$B183)&gt;=5,'[1]Outside Edges'!$Q183="Yes"),"Yes","No")</f>
        <v>No</v>
      </c>
      <c r="MS184" s="197" t="str">
        <f>IF(AND((RIGHT($MM$3,2)-'[1]Miter Profiles'!$AC$358-'[1]Outside Edges'!$B183)&gt;=5,'[1]Outside Edges'!$Q183="Yes"),"Yes","No")</f>
        <v>No</v>
      </c>
      <c r="MT184" s="201" t="str">
        <f>IF(AND((RIGHT($MK$3,2)-'[1]Miter Profiles'!$AC$359-'[1]Outside Edges'!$B183)&gt;=5,'[1]Outside Edges'!$Q183="Yes"),"Yes","No")</f>
        <v>No</v>
      </c>
      <c r="MU184" s="201" t="str">
        <f>IF(AND((RIGHT($ML$3,2)-'[1]Miter Profiles'!$AC$360-'[1]Outside Edges'!$B183)&gt;=5,'[1]Outside Edges'!$Q183="Yes"),"Yes","No")</f>
        <v>No</v>
      </c>
      <c r="MV184" s="201" t="str">
        <f>IF(AND((RIGHT($MM$3,2)-'[1]Miter Profiles'!$AC$361-'[1]Outside Edges'!$B183)&gt;=5,'[1]Outside Edges'!$Q183="Yes"),"Yes","No")</f>
        <v>No</v>
      </c>
    </row>
    <row r="185" spans="1:360" thickBot="1" x14ac:dyDescent="0.25">
      <c r="A185" s="371" t="str">
        <f>IF('[1]Outside Edges'!$A184&lt;&gt;"",'[1]Outside Edges'!$A184,"")</f>
        <v>D182</v>
      </c>
      <c r="B185" s="7" t="str">
        <f>IF(AND((RIGHT($B$3,2)-'[1]Miter Profiles'!$AC$3-'[1]Outside Edges'!$B184)&gt;=5,'[1]Outside Edges'!$Q184="Yes"),"Yes","No")</f>
        <v>Yes</v>
      </c>
      <c r="C185" s="7" t="str">
        <f>IF(AND((RIGHT($C$3,2)-'[1]Miter Profiles'!$AC$4-'[1]Outside Edges'!$B184)&gt;=5,'[1]Outside Edges'!$Q184="Yes"),"Yes","No")</f>
        <v>Yes</v>
      </c>
      <c r="D185" s="63" t="str">
        <f>IF(AND((RIGHT($D$3,2)-'[1]Miter Profiles'!$AC$5-'[1]Outside Edges'!$B184)&gt;=5,'[1]Outside Edges'!$Q184="Yes"),"Yes","No")</f>
        <v>Yes</v>
      </c>
      <c r="E185" s="64" t="str">
        <f>IF(AND((RIGHT($E$3,2)-'[1]Miter Profiles'!$AC$6-'[1]Outside Edges'!$B184)&gt;=5,'[1]Outside Edges'!$Q184="Yes"),"Yes","No")</f>
        <v>No</v>
      </c>
      <c r="F185" s="8" t="str">
        <f>IF(AND((RIGHT($F$3,2)-'[1]Miter Profiles'!$AC$7-'[1]Outside Edges'!$B184)&gt;=5,'[1]Outside Edges'!$Q184="Yes"),"Yes","No")</f>
        <v>Yes</v>
      </c>
      <c r="G185" s="65" t="str">
        <f>IF(AND((RIGHT($G$3,2)-'[1]Miter Profiles'!$AC$8-'[1]Outside Edges'!$B184)&gt;=5,'[1]Outside Edges'!$Q184="Yes"),"Yes","No")</f>
        <v>Yes</v>
      </c>
      <c r="H185" s="7" t="str">
        <f>IF(AND((RIGHT($H$3,2)-'[1]Miter Profiles'!$AC$9-'[1]Outside Edges'!$B184)&gt;=5,'[1]Outside Edges'!$Q184="Yes"),"Yes","No")</f>
        <v>Yes</v>
      </c>
      <c r="I185" s="7" t="str">
        <f>IF(AND((RIGHT($I$3,2)-'[1]Miter Profiles'!$AC$10-'[1]Outside Edges'!$B184)&gt;=5,'[1]Outside Edges'!$Q184="Yes"),"Yes","No")</f>
        <v>Yes</v>
      </c>
      <c r="J185" s="63" t="str">
        <f>IF(AND((RIGHT($J$3,2)-'[1]Miter Profiles'!$AC$11-'[1]Outside Edges'!$B184)&gt;=5,'[1]Outside Edges'!$Q184="Yes"),"Yes","No")</f>
        <v>Yes</v>
      </c>
      <c r="K185" s="64" t="str">
        <f>IF(AND((RIGHT($K$3,2)-'[1]Miter Profiles'!$AC$12-'[1]Outside Edges'!$B184)&gt;=5,'[1]Outside Edges'!$Q184="Yes"),"Yes","No")</f>
        <v>Yes</v>
      </c>
      <c r="L185" s="8" t="str">
        <f>IF(AND((RIGHT($L$3,2)-'[1]Miter Profiles'!$AC$13-'[1]Outside Edges'!$B184)&gt;=5,'[1]Outside Edges'!$Q184="Yes"),"Yes","No")</f>
        <v>Yes</v>
      </c>
      <c r="M185" s="65" t="str">
        <f>IF(AND((RIGHT($M$3,2)-'[1]Miter Profiles'!$AC$14-'[1]Outside Edges'!$B184)&gt;=5,'[1]Outside Edges'!$Q184="Yes"),"Yes","No")</f>
        <v>Yes</v>
      </c>
      <c r="N185" s="7" t="str">
        <f>IF(AND((RIGHT($N$3,2)-'[1]Miter Profiles'!$AC$15-'[1]Outside Edges'!$B184)&gt;=4,'[1]Outside Edges'!$Q184="Yes"),"Yes","No")</f>
        <v>No</v>
      </c>
      <c r="O185" s="7" t="str">
        <f>IF(AND((RIGHT($O$3,2)-'[1]Miter Profiles'!$AC$16-'[1]Outside Edges'!$B184)&gt;=5,'[1]Outside Edges'!$Q184="Yes"),"Yes","No")</f>
        <v>Yes</v>
      </c>
      <c r="P185" s="63" t="str">
        <f>IF(AND((RIGHT($P$3,2)-'[1]Miter Profiles'!$AC$17-'[1]Outside Edges'!$B184)&gt;=5,'[1]Outside Edges'!$Q184="Yes"),"Yes","No")</f>
        <v>Yes</v>
      </c>
      <c r="Q185" s="64" t="str">
        <f>IF(AND((RIGHT($Q$3,2)-'[1]Miter Profiles'!$AC$18-'[1]Outside Edges'!$B184)&gt;=5,'[1]Outside Edges'!$Q184="Yes"),"Yes","No")</f>
        <v>No</v>
      </c>
      <c r="R185" s="8" t="str">
        <f>IF(AND((RIGHT($R$3,2)-'[1]Miter Profiles'!$AC$19-'[1]Outside Edges'!$B184)&gt;=5,'[1]Outside Edges'!$Q184="Yes"),"Yes","No")</f>
        <v>Yes</v>
      </c>
      <c r="S185" s="65" t="str">
        <f>IF(AND((RIGHT($S$3,2)-'[1]Miter Profiles'!$AC$20-'[1]Outside Edges'!$B184)&gt;=5,'[1]Outside Edges'!$Q184="Yes"),"Yes","No")</f>
        <v>Yes</v>
      </c>
      <c r="T185" s="7" t="str">
        <f>IF(AND((RIGHT($T$3,2)-'[1]Miter Profiles'!$AC$21-'[1]Outside Edges'!$B184)&gt;=5,'[1]Outside Edges'!$Q184="Yes"),"Yes","No")</f>
        <v>Yes</v>
      </c>
      <c r="U185" s="7" t="str">
        <f>IF(AND((RIGHT($U$3,2)-'[1]Miter Profiles'!$AC$22-'[1]Outside Edges'!$B184)&gt;=5,'[1]Outside Edges'!$Q184="Yes"),"Yes","No")</f>
        <v>Yes</v>
      </c>
      <c r="V185" s="63" t="str">
        <f>IF(AND((RIGHT($V$3,2)-'[1]Miter Profiles'!$AC$23-'[1]Outside Edges'!$B184)&gt;=5,'[1]Outside Edges'!$Q184="Yes"),"Yes","No")</f>
        <v>Yes</v>
      </c>
      <c r="W185" s="64" t="str">
        <f>IF(AND((RIGHT($W$3,2)-'[1]Miter Profiles'!$AC$24-'[1]Outside Edges'!$B184)&gt;=5,'[1]Outside Edges'!$Q184="Yes"),"Yes","No")</f>
        <v>No</v>
      </c>
      <c r="X185" s="8" t="str">
        <f>IF(AND((RIGHT($X$3,2)-'[1]Miter Profiles'!$AC$25-'[1]Outside Edges'!$B184)&gt;=5,'[1]Outside Edges'!$Q184="Yes"),"Yes","No")</f>
        <v>No</v>
      </c>
      <c r="Y185" s="65" t="str">
        <f>IF(AND((RIGHT($Y$3,2)-'[1]Miter Profiles'!$AC$26-'[1]Outside Edges'!$B184)&gt;=5,'[1]Outside Edges'!$Q184="Yes"),"Yes","No")</f>
        <v>Yes</v>
      </c>
      <c r="Z185" s="7" t="str">
        <f>IF(AND((RIGHT($Z$3,2)-'[1]Miter Profiles'!$AC$27-'[1]Outside Edges'!$B184)&gt;=5,'[1]Outside Edges'!$Q184="Yes"),"Yes","No")</f>
        <v>No</v>
      </c>
      <c r="AA185" s="7" t="str">
        <f>IF(AND((RIGHT($AA$3,2)-'[1]Miter Profiles'!$AC$28-'[1]Outside Edges'!$B184)&gt;=5,'[1]Outside Edges'!$Q184="Yes"),"Yes","No")</f>
        <v>Yes</v>
      </c>
      <c r="AB185" s="63" t="str">
        <f>IF(AND((RIGHT($AB$3,2)-'[1]Miter Profiles'!$AC$29-'[1]Outside Edges'!$B184)&gt;=5,'[1]Outside Edges'!$Q184="Yes"),"Yes","No")</f>
        <v>Yes</v>
      </c>
      <c r="AC185" s="64" t="str">
        <f>IF(AND((RIGHT($AC$3,2)-'[1]Miter Profiles'!$AC$30-'[1]Outside Edges'!$B184)&gt;=5,'[1]Outside Edges'!$Q184="Yes"),"Yes","No")</f>
        <v>Yes</v>
      </c>
      <c r="AD185" s="8" t="str">
        <f>IF(AND((RIGHT($AD$3,2)-'[1]Miter Profiles'!$AC$31-'[1]Outside Edges'!$B184)&gt;=5,'[1]Outside Edges'!$Q184="Yes"),"Yes","No")</f>
        <v>Yes</v>
      </c>
      <c r="AE185" s="65" t="str">
        <f>IF(AND((RIGHT($AE$3,2)-'[1]Miter Profiles'!$AC$32-'[1]Outside Edges'!$B184)&gt;=5,'[1]Outside Edges'!$Q184="Yes"),"Yes","No")</f>
        <v>Yes</v>
      </c>
      <c r="AF185" s="7" t="str">
        <f>IF(AND((RIGHT($AF$3,2)-'[1]Miter Profiles'!$AC$33-'[1]Outside Edges'!$B184)&gt;=5,'[1]Outside Edges'!$Q184="Yes"),"Yes","No")</f>
        <v>Yes</v>
      </c>
      <c r="AG185" s="7" t="str">
        <f>IF(AND((RIGHT($AG$3,2)-'[1]Miter Profiles'!$AC$34-'[1]Outside Edges'!$B184)&gt;=5,'[1]Outside Edges'!$Q184="Yes"),"Yes","No")</f>
        <v>Yes</v>
      </c>
      <c r="AH185" s="63" t="str">
        <f>IF(AND((RIGHT($AH$3,2)-'[1]Miter Profiles'!$AC$35-'[1]Outside Edges'!$B184)&gt;=5,'[1]Outside Edges'!$Q184="Yes"),"Yes","No")</f>
        <v>Yes</v>
      </c>
      <c r="AI185" s="64" t="str">
        <f>IF(AND((RIGHT($AI$3,2)-'[1]Miter Profiles'!$AC$36-'[1]Outside Edges'!$B184)&gt;=5,'[1]Outside Edges'!$Q184="Yes"),"Yes","No")</f>
        <v>Yes</v>
      </c>
      <c r="AJ185" s="8" t="str">
        <f>IF(AND((RIGHT($AJ$3,2)-'[1]Miter Profiles'!$AC$37-'[1]Outside Edges'!$B184)&gt;=5,'[1]Outside Edges'!$Q184="Yes"),"Yes","No")</f>
        <v>Yes</v>
      </c>
      <c r="AK185" s="65" t="str">
        <f>IF(AND((RIGHT($AK$3,2)-'[1]Miter Profiles'!$AC$38-'[1]Outside Edges'!$B184)&gt;=5,'[1]Outside Edges'!$Q184="Yes"),"Yes","No")</f>
        <v>Yes</v>
      </c>
      <c r="AL185" s="7" t="str">
        <f>IF(AND((RIGHT($AL$3,2)-'[1]Miter Profiles'!$AC$39-'[1]Outside Edges'!$B184)&gt;=5,'[1]Outside Edges'!$Q184="Yes"),"Yes","No")</f>
        <v>Yes</v>
      </c>
      <c r="AM185" s="7" t="str">
        <f>IF(AND((RIGHT($AM$3,2)-'[1]Miter Profiles'!$AC$40-'[1]Outside Edges'!$B184)&gt;=5,'[1]Outside Edges'!$Q184="Yes"),"Yes","No")</f>
        <v>Yes</v>
      </c>
      <c r="AN185" s="63" t="str">
        <f>IF(AND((RIGHT($AN$3,2)-'[1]Miter Profiles'!$AC$41-'[1]Outside Edges'!$B184)&gt;=5,'[1]Outside Edges'!$Q184="Yes"),"Yes","No")</f>
        <v>Yes</v>
      </c>
      <c r="AO185" s="64" t="str">
        <f>IF(AND((RIGHT($AO$3,2)-'[1]Miter Profiles'!$AC$42-'[1]Outside Edges'!$B184)&gt;=5,'[1]Outside Edges'!$Q184="Yes"),"Yes","No")</f>
        <v>Yes</v>
      </c>
      <c r="AP185" s="8" t="str">
        <f>IF(AND((RIGHT($AP$3,2)-'[1]Miter Profiles'!$AC$43-'[1]Outside Edges'!$B184)&gt;=5,'[1]Outside Edges'!$Q184="Yes"),"Yes","No")</f>
        <v>Yes</v>
      </c>
      <c r="AQ185" s="65" t="str">
        <f>IF(AND((RIGHT($AQ$3,2)-'[1]Miter Profiles'!$AC$44-'[1]Outside Edges'!$B184)&gt;=5,'[1]Outside Edges'!$Q184="Yes"),"Yes","No")</f>
        <v>Yes</v>
      </c>
      <c r="AR185" s="7" t="str">
        <f>IF(AND((RIGHT($AR$3,2)-'[1]Miter Profiles'!$AC$45-'[1]Outside Edges'!$B184)&gt;=5,'[1]Outside Edges'!$Q184="Yes"),"Yes","No")</f>
        <v>Yes</v>
      </c>
      <c r="AS185" s="7" t="str">
        <f>IF(AND((RIGHT($AS$3,2)-'[1]Miter Profiles'!$AC$46-'[1]Outside Edges'!$B184)&gt;=5,'[1]Outside Edges'!$Q184="Yes"),"Yes","No")</f>
        <v>Yes</v>
      </c>
      <c r="AT185" s="63" t="str">
        <f>IF(AND((RIGHT($AT$3,2)-'[1]Miter Profiles'!$AC$47-'[1]Outside Edges'!$B184)&gt;=5,'[1]Outside Edges'!$Q184="Yes"),"Yes","No")</f>
        <v>Yes</v>
      </c>
      <c r="AU185" s="64" t="str">
        <f>IF(AND((RIGHT($AU$3,2)-'[1]Miter Profiles'!$AC$48-'[1]Outside Edges'!$B184)&gt;=5,'[1]Outside Edges'!$Q184="Yes"),"Yes","No")</f>
        <v>Yes</v>
      </c>
      <c r="AV185" s="8" t="str">
        <f>IF(AND((RIGHT($AV$3,2)-'[1]Miter Profiles'!$AC$49-'[1]Outside Edges'!$B184)&gt;=5,'[1]Outside Edges'!$Q184="Yes"),"Yes","No")</f>
        <v>Yes</v>
      </c>
      <c r="AW185" s="65" t="str">
        <f>IF(AND((RIGHT($AW$3,2)-'[1]Miter Profiles'!$AC$50-'[1]Outside Edges'!$B184)&gt;=5,'[1]Outside Edges'!$Q184="Yes"),"Yes","No")</f>
        <v>Yes</v>
      </c>
      <c r="AX185" s="7" t="str">
        <f>IF(AND((RIGHT($AX$3,2)-'[1]Miter Profiles'!$AC$51-'[1]Outside Edges'!$B184)&gt;=5,'[1]Outside Edges'!$Q184="Yes"),"Yes","No")</f>
        <v>Yes</v>
      </c>
      <c r="AY185" s="7" t="str">
        <f>IF(AND((RIGHT($AY$3,2)-'[1]Miter Profiles'!$AC$52-'[1]Outside Edges'!$B184)&gt;=5,'[1]Outside Edges'!$Q184="Yes"),"Yes","No")</f>
        <v>Yes</v>
      </c>
      <c r="AZ185" s="63" t="str">
        <f>IF(AND((RIGHT($AZ$3,2)-'[1]Miter Profiles'!$AC$53-'[1]Outside Edges'!$B184)&gt;=5,'[1]Outside Edges'!$Q184="Yes"),"Yes","No")</f>
        <v>Yes</v>
      </c>
      <c r="BA185" s="64" t="str">
        <f>IF(AND((RIGHT($BA$3,2)-'[1]Miter Profiles'!$AC$54-'[1]Outside Edges'!$B184)&gt;=5,'[1]Outside Edges'!$Q184="Yes"),"Yes","No")</f>
        <v>Yes</v>
      </c>
      <c r="BB185" s="8" t="str">
        <f>IF(AND((RIGHT($BB$3,2)-'[1]Miter Profiles'!$AC$55-'[1]Outside Edges'!$B184)&gt;=5,'[1]Outside Edges'!$Q184="Yes"),"Yes","No")</f>
        <v>Yes</v>
      </c>
      <c r="BC185" s="65" t="str">
        <f>IF(AND((RIGHT($BC$3,2)-'[1]Miter Profiles'!$AC$56-'[1]Outside Edges'!$B184)&gt;=5,'[1]Outside Edges'!$Q184="Yes"),"Yes","No")</f>
        <v>Yes</v>
      </c>
      <c r="BD185" s="7" t="str">
        <f>IF(AND((RIGHT($BD$3,2)-'[1]Miter Profiles'!$AC$57-'[1]Outside Edges'!$B184)&gt;=5,'[1]Outside Edges'!$Q184="Yes"),"Yes","No")</f>
        <v>Yes</v>
      </c>
      <c r="BE185" s="7" t="str">
        <f>IF(AND((RIGHT($BE$3,2)-'[1]Miter Profiles'!$AC$58-'[1]Outside Edges'!$B184)&gt;=5,'[1]Outside Edges'!$Q184="Yes"),"Yes","No")</f>
        <v>Yes</v>
      </c>
      <c r="BF185" s="63" t="str">
        <f>IF(AND((RIGHT($BF$3,2)-'[1]Miter Profiles'!$AC$59-'[1]Outside Edges'!$B184)&gt;=5,'[1]Outside Edges'!$Q184="Yes"),"Yes","No")</f>
        <v>Yes</v>
      </c>
      <c r="BG185" s="64" t="str">
        <f>IF(AND((RIGHT($BG$3,2)-'[1]Miter Profiles'!$AC$60-'[1]Outside Edges'!$B184)&gt;=5,'[1]Outside Edges'!$Q184="Yes"),"Yes","No")</f>
        <v>Yes</v>
      </c>
      <c r="BH185" s="8" t="str">
        <f>IF(AND((RIGHT($BH$3,2)-'[1]Miter Profiles'!$AC$61-'[1]Outside Edges'!$B184)&gt;=5,'[1]Outside Edges'!$Q184="Yes"),"Yes","No")</f>
        <v>Yes</v>
      </c>
      <c r="BI185" s="65" t="str">
        <f>IF(AND((RIGHT($BI$3,2)-'[1]Miter Profiles'!$AC$62-'[1]Outside Edges'!$B184)&gt;=5,'[1]Outside Edges'!$Q184="Yes"),"Yes","No")</f>
        <v>Yes</v>
      </c>
      <c r="BJ185" s="7" t="str">
        <f>IF(AND((RIGHT($BJ$3,2)-'[1]Miter Profiles'!$AC$63-'[1]Outside Edges'!$B184)&gt;=5,'[1]Outside Edges'!$Q184="Yes"),"Yes","No")</f>
        <v>Yes</v>
      </c>
      <c r="BK185" s="7" t="str">
        <f>IF(AND((RIGHT($BK$3,2)-'[1]Miter Profiles'!$AC$64-'[1]Outside Edges'!$B184)&gt;=5,'[1]Outside Edges'!$Q184="Yes"),"Yes","No")</f>
        <v>Yes</v>
      </c>
      <c r="BL185" s="63" t="str">
        <f>IF(AND((RIGHT($BL$3,2)-'[1]Miter Profiles'!$AC$65-'[1]Outside Edges'!$B184)&gt;=5,'[1]Outside Edges'!$Q184="Yes"),"Yes","No")</f>
        <v>Yes</v>
      </c>
      <c r="BM185" s="64" t="str">
        <f>IF(AND((RIGHT($BM$3,2)-'[1]Miter Profiles'!$AC$66-'[1]Outside Edges'!$B184)&gt;=5,'[1]Outside Edges'!$Q184="Yes"),"Yes","No")</f>
        <v>Yes</v>
      </c>
      <c r="BN185" s="8" t="str">
        <f>IF(AND((RIGHT($BN$3,2)-'[1]Miter Profiles'!$AC$67-'[1]Outside Edges'!$B184)&gt;=5,'[1]Outside Edges'!$Q184="Yes"),"Yes","No")</f>
        <v>Yes</v>
      </c>
      <c r="BO185" s="65" t="str">
        <f>IF(AND((RIGHT($BO$3,2)-'[1]Miter Profiles'!$AC$68-'[1]Outside Edges'!$B184)&gt;=5,'[1]Outside Edges'!$Q184="Yes"),"Yes","No")</f>
        <v>Yes</v>
      </c>
      <c r="BP185" s="7" t="str">
        <f>IF(AND((RIGHT($BP$3,2)-'[1]Miter Profiles'!$AC$69-'[1]Outside Edges'!$B184)&gt;=5,'[1]Outside Edges'!$Q184="Yes"),"Yes","No")</f>
        <v>No</v>
      </c>
      <c r="BQ185" s="7" t="str">
        <f>IF(AND((RIGHT($BQ$3,2)-'[1]Miter Profiles'!$AC$70-'[1]Outside Edges'!$B184)&gt;=5,'[1]Outside Edges'!$Q184="Yes"),"Yes","No")</f>
        <v>Yes</v>
      </c>
      <c r="BR185" s="63" t="str">
        <f>IF(AND((RIGHT($BR$3,2)-'[1]Miter Profiles'!$AC$71-'[1]Outside Edges'!$B184)&gt;=5,'[1]Outside Edges'!$Q184="Yes"),"Yes","No")</f>
        <v>Yes</v>
      </c>
      <c r="BS185" s="64" t="str">
        <f>IF(AND((RIGHT($BS$3,2)-'[1]Miter Profiles'!$AC$72-'[1]Outside Edges'!$B184)&gt;=5,'[1]Outside Edges'!$Q184="Yes"),"Yes","No")</f>
        <v>Yes</v>
      </c>
      <c r="BT185" s="8" t="str">
        <f>IF(AND((RIGHT($BT$3,2)-'[1]Miter Profiles'!$AC$73-'[1]Outside Edges'!$B184)&gt;=5,'[1]Outside Edges'!$Q184="Yes"),"Yes","No")</f>
        <v>Yes</v>
      </c>
      <c r="BU185" s="65" t="str">
        <f>IF(AND((RIGHT($BU$3,2)-'[1]Miter Profiles'!$AC$74-'[1]Outside Edges'!$B184)&gt;=5,'[1]Outside Edges'!$Q184="Yes"),"Yes","No")</f>
        <v>Yes</v>
      </c>
      <c r="BV185" s="7" t="str">
        <f>IF(AND((RIGHT($BV$3,2)-'[1]Miter Profiles'!$AC$75-'[1]Outside Edges'!$B184)&gt;=5,'[1]Outside Edges'!$Q184="Yes"),"Yes","No")</f>
        <v>Yes</v>
      </c>
      <c r="BW185" s="7" t="str">
        <f>IF(AND((RIGHT($BW$3,2)-'[1]Miter Profiles'!$AC$76-'[1]Outside Edges'!$B184)&gt;=5,'[1]Outside Edges'!$Q184="Yes"),"Yes","No")</f>
        <v>Yes</v>
      </c>
      <c r="BX185" s="63" t="str">
        <f>IF(AND((RIGHT($BX$3,2)-'[1]Miter Profiles'!$AC$77-'[1]Outside Edges'!$B184)&gt;=5,'[1]Outside Edges'!$Q184="Yes"),"Yes","No")</f>
        <v>Yes</v>
      </c>
      <c r="BY185" s="64" t="str">
        <f>IF(AND((RIGHT($BY$3,2)-'[1]Miter Profiles'!$AC$78-'[1]Outside Edges'!$B184)&gt;=5,'[1]Outside Edges'!$Q184="Yes"),"Yes","No")</f>
        <v>Yes</v>
      </c>
      <c r="BZ185" s="8" t="str">
        <f>IF(AND((RIGHT($BZ$3,2)-'[1]Miter Profiles'!$AC$79-'[1]Outside Edges'!$B184)&gt;=5,'[1]Outside Edges'!$Q184="Yes"),"Yes","No")</f>
        <v>Yes</v>
      </c>
      <c r="CA185" s="65" t="str">
        <f>IF(AND((RIGHT($CA$3,2)-'[1]Miter Profiles'!$AC$80-'[1]Outside Edges'!$B184)&gt;=5,'[1]Outside Edges'!$Q184="Yes"),"Yes","No")</f>
        <v>Yes</v>
      </c>
      <c r="CB185" s="7" t="str">
        <f>IF(AND((RIGHT($CB$3,2)-'[1]Miter Profiles'!$AC$81-'[1]Outside Edges'!$B184)&gt;=5,'[1]Outside Edges'!$Q184="Yes"),"Yes","No")</f>
        <v>Yes</v>
      </c>
      <c r="CC185" s="7" t="str">
        <f>IF(AND((RIGHT($CC$3,2)-'[1]Miter Profiles'!$AC$82-'[1]Outside Edges'!$B184)&gt;=5,'[1]Outside Edges'!$Q184="Yes"),"Yes","No")</f>
        <v>Yes</v>
      </c>
      <c r="CD185" s="63" t="str">
        <f>IF(AND((RIGHT($CD$3,2)-'[1]Miter Profiles'!$AC$83-'[1]Outside Edges'!$B184)&gt;=5,'[1]Outside Edges'!$Q184="Yes"),"Yes","No")</f>
        <v>Yes</v>
      </c>
      <c r="CE185" s="64" t="str">
        <f>IF(AND((RIGHT($CE$3,2)-'[1]Miter Profiles'!$AC$84-'[1]Outside Edges'!$B184)&gt;=5,'[1]Outside Edges'!$Q184="Yes"),"Yes","No")</f>
        <v>Yes</v>
      </c>
      <c r="CF185" s="8" t="str">
        <f>IF(AND((RIGHT($CF$3,2)-'[1]Miter Profiles'!$AC$85-'[1]Outside Edges'!$B184)&gt;=5,'[1]Outside Edges'!$Q184="Yes"),"Yes","No")</f>
        <v>Yes</v>
      </c>
      <c r="CG185" s="65" t="str">
        <f>IF(AND((RIGHT($CG$3,2)-'[1]Miter Profiles'!$AC$86-'[1]Outside Edges'!$B184)&gt;=5,'[1]Outside Edges'!$Q184="Yes"),"Yes","No")</f>
        <v>Yes</v>
      </c>
      <c r="CH185" s="7" t="str">
        <f>IF(AND((RIGHT($CH$3,2)-'[1]Miter Profiles'!$AC$87-'[1]Outside Edges'!$B184)&gt;=5,'[1]Outside Edges'!$Q184="Yes"),"Yes","No")</f>
        <v>Yes</v>
      </c>
      <c r="CI185" s="7" t="str">
        <f>IF(AND((RIGHT($CI$3,2)-'[1]Miter Profiles'!$AC$88-'[1]Outside Edges'!$B184)&gt;=5,'[1]Outside Edges'!$Q184="Yes"),"Yes","No")</f>
        <v>Yes</v>
      </c>
      <c r="CJ185" s="63" t="str">
        <f>IF(AND((RIGHT($CJ$3,2)-'[1]Miter Profiles'!$AC$89-'[1]Outside Edges'!$B184)&gt;=5,'[1]Outside Edges'!$Q184="Yes"),"Yes","No")</f>
        <v>Yes</v>
      </c>
      <c r="CK185" s="64" t="str">
        <f>IF(AND((RIGHT($CK$3,2)-'[1]Miter Profiles'!$AC$90-'[1]Outside Edges'!$B184)&gt;=5,'[1]Outside Edges'!$Q184="Yes"),"Yes","No")</f>
        <v>Yes</v>
      </c>
      <c r="CL185" s="8" t="str">
        <f>IF(AND((RIGHT($CL$3,2)-'[1]Miter Profiles'!$AC$91-'[1]Outside Edges'!$B184)&gt;=5,'[1]Outside Edges'!$Q184="Yes"),"Yes","No")</f>
        <v>Yes</v>
      </c>
      <c r="CM185" s="65" t="str">
        <f>IF(AND((RIGHT($CM$3,2)-'[1]Miter Profiles'!$AC$92-'[1]Outside Edges'!$B184)&gt;=5,'[1]Outside Edges'!$Q184="Yes"),"Yes","No")</f>
        <v>Yes</v>
      </c>
      <c r="CN185" s="7" t="str">
        <f>IF(AND((RIGHT(CN$3,2)-'[1]Miter Profiles'!$AC$93-'[1]Outside Edges'!$B184)&gt;=5,'[1]Outside Edges'!$Q184="Yes"),"Yes","No")</f>
        <v>No</v>
      </c>
      <c r="CO185" s="7" t="str">
        <f>IF(AND((RIGHT(CO$3,2)-'[1]Miter Profiles'!$AC$94-'[1]Outside Edges'!$B184)&gt;=5,'[1]Outside Edges'!$Q184="Yes"),"Yes","No")</f>
        <v>No</v>
      </c>
      <c r="CP185" s="63" t="str">
        <f>IF(AND((RIGHT(CP$3,2)-'[1]Miter Profiles'!$AC$95-'[1]Outside Edges'!$B184)&gt;=5,'[1]Outside Edges'!$Q184="Yes"),"Yes","No")</f>
        <v>Yes</v>
      </c>
      <c r="CQ185" s="64" t="str">
        <f>IF(AND((RIGHT(CQ$3,2)-'[1]Miter Profiles'!$AC$96-'[1]Outside Edges'!$B184)&gt;=5,'[1]Outside Edges'!$Q184="Yes"),"Yes","No")</f>
        <v>No</v>
      </c>
      <c r="CR185" s="8" t="str">
        <f>IF(AND((RIGHT(CR$3,2)-'[1]Miter Profiles'!$AC$97-'[1]Outside Edges'!$B184)&gt;=5,'[1]Outside Edges'!$Q184="Yes"),"Yes","No")</f>
        <v>Yes</v>
      </c>
      <c r="CS185" s="65" t="str">
        <f>IF(AND((RIGHT(CS$3,2)-'[1]Miter Profiles'!$AC$98-'[1]Outside Edges'!$B184)&gt;=5,'[1]Outside Edges'!$Q184="Yes"),"Yes","No")</f>
        <v>Yes</v>
      </c>
      <c r="CT185" s="7" t="str">
        <f>IF(AND((RIGHT($CT$3,2)-'[1]Miter Profiles'!$AC$99-'[1]Outside Edges'!$B184)&gt;=5,'[1]Outside Edges'!$Q184="Yes"),"Yes","No")</f>
        <v>No</v>
      </c>
      <c r="CU185" s="7" t="str">
        <f>IF(AND((RIGHT($CU$3,2)-'[1]Miter Profiles'!$AC$100-'[1]Outside Edges'!$B184)&gt;=5,'[1]Outside Edges'!$Q184="Yes"),"Yes","No")</f>
        <v>Yes</v>
      </c>
      <c r="CV185" s="63" t="str">
        <f>IF(AND((RIGHT($CV$3,2)-'[1]Miter Profiles'!$AC$101-'[1]Outside Edges'!$B184)&gt;=5,'[1]Outside Edges'!$Q184="Yes"),"Yes","No")</f>
        <v>Yes</v>
      </c>
      <c r="CW185" s="64" t="str">
        <f>IF(AND((RIGHT($CW$3,2)-'[1]Miter Profiles'!$AC$102-'[1]Outside Edges'!$B184)&gt;=5,'[1]Outside Edges'!$Q184="Yes"),"Yes","No")</f>
        <v>Yes</v>
      </c>
      <c r="CX185" s="8" t="str">
        <f>IF(AND((RIGHT($CX$3,2)-'[1]Miter Profiles'!$AC$103-'[1]Outside Edges'!$B184)&gt;=5,'[1]Outside Edges'!$Q184="Yes"),"Yes","No")</f>
        <v>Yes</v>
      </c>
      <c r="CY185" s="65" t="str">
        <f>IF(AND((RIGHT($CY$3,2)-'[1]Miter Profiles'!$AC$104-'[1]Outside Edges'!$B184)&gt;=5,'[1]Outside Edges'!$Q184="Yes"),"Yes","No")</f>
        <v>Yes</v>
      </c>
      <c r="CZ185" s="7" t="str">
        <f>IF(AND((RIGHT($CZ$3,2)-'[1]Miter Profiles'!$AC$105-'[1]Outside Edges'!$B184)&gt;=5,'[1]Outside Edges'!$Q184="Yes"),"Yes","No")</f>
        <v>No</v>
      </c>
      <c r="DA185" s="7" t="str">
        <f>IF(AND((RIGHT($DA$3,2)-'[1]Miter Profiles'!$AC$106-'[1]Outside Edges'!$B184)&gt;=5,'[1]Outside Edges'!$Q184="Yes"),"Yes","No")</f>
        <v>No</v>
      </c>
      <c r="DB185" s="63" t="str">
        <f>IF(AND((RIGHT($DB$3,2)-'[1]Miter Profiles'!$AC$107-'[1]Outside Edges'!$B184)&gt;=5,'[1]Outside Edges'!$Q184="Yes"),"Yes","No")</f>
        <v>No</v>
      </c>
      <c r="DC185" s="64" t="str">
        <f>IF(AND((RIGHT($DC$3,2)-'[1]Miter Profiles'!$AC$108-'[1]Outside Edges'!$B184)&gt;=5,'[1]Outside Edges'!$Q184="Yes"),"Yes","No")</f>
        <v>No</v>
      </c>
      <c r="DD185" s="8" t="str">
        <f>IF(AND((RIGHT($DD$3,2)-'[1]Miter Profiles'!$AC$109-'[1]Outside Edges'!$B184)&gt;=5,'[1]Outside Edges'!$Q184="Yes"),"Yes","No")</f>
        <v>Yes</v>
      </c>
      <c r="DE185" s="65" t="str">
        <f>IF(AND((RIGHT($DE$3,2)-'[1]Miter Profiles'!$AC$110-'[1]Outside Edges'!$B184)&gt;=5,'[1]Outside Edges'!$Q184="Yes"),"Yes","No")</f>
        <v>Yes</v>
      </c>
      <c r="DF185" s="7" t="str">
        <f>IF(AND((RIGHT($DF$3,2)-'[1]Miter Profiles'!$AC$111-'[1]Outside Edges'!$B184)&gt;=5,'[1]Outside Edges'!$Q184="Yes"),"Yes","No")</f>
        <v>Yes</v>
      </c>
      <c r="DG185" s="7" t="str">
        <f>IF(AND((RIGHT($DG$3,2)-'[1]Miter Profiles'!$AC$112-'[1]Outside Edges'!$B184)&gt;=5,'[1]Outside Edges'!$Q184="Yes"),"Yes","No")</f>
        <v>Yes</v>
      </c>
      <c r="DH185" s="63" t="str">
        <f>IF(AND((RIGHT($DH$3,2)-'[1]Miter Profiles'!$AC$113-'[1]Outside Edges'!$B184)&gt;=5,'[1]Outside Edges'!$Q184="Yes"),"Yes","No")</f>
        <v>Yes</v>
      </c>
      <c r="DI185" s="64" t="str">
        <f>IF(AND((RIGHT($DI$3,2)-'[1]Miter Profiles'!$AC$114-'[1]Outside Edges'!$B184)&gt;=5,'[1]Outside Edges'!$Q184="Yes"),"Yes","No")</f>
        <v>Yes</v>
      </c>
      <c r="DJ185" s="8" t="str">
        <f>IF(AND((RIGHT($DJ$3,2)-'[1]Miter Profiles'!$AC$115-'[1]Outside Edges'!$B184)&gt;=5,'[1]Outside Edges'!$Q184="Yes"),"Yes","No")</f>
        <v>Yes</v>
      </c>
      <c r="DK185" s="65" t="str">
        <f>IF(AND((RIGHT($DK$3,2)-'[1]Miter Profiles'!$AC$116-'[1]Outside Edges'!$B184)&gt;=5,'[1]Outside Edges'!$Q184="Yes"),"Yes","No")</f>
        <v>Yes</v>
      </c>
      <c r="DL185" s="7" t="str">
        <f>IF(AND((RIGHT($DL$3,2)-'[1]Miter Profiles'!$AC$117-'[1]Outside Edges'!$B184)&gt;=5,'[1]Outside Edges'!$Q184="Yes"),"Yes","No")</f>
        <v>Yes</v>
      </c>
      <c r="DM185" s="7" t="str">
        <f>IF(AND((RIGHT($DM$3,2)-'[1]Miter Profiles'!$AC$118-'[1]Outside Edges'!$B184)&gt;=5,'[1]Outside Edges'!$Q184="Yes"),"Yes","No")</f>
        <v>Yes</v>
      </c>
      <c r="DN185" s="63" t="str">
        <f>IF(AND((RIGHT($DN$3,2)-'[1]Miter Profiles'!$AC$119-'[1]Outside Edges'!$B184)&gt;=5,'[1]Outside Edges'!$Q184="Yes"),"Yes","No")</f>
        <v>Yes</v>
      </c>
      <c r="DO185" s="64" t="str">
        <f>IF(AND((RIGHT($DO$3,2)-'[1]Miter Profiles'!$AC$120-'[1]Outside Edges'!$B184)&gt;=5,'[1]Outside Edges'!$Q184="Yes"),"Yes","No")</f>
        <v>No</v>
      </c>
      <c r="DP185" s="8" t="str">
        <f>IF(AND((RIGHT($DP$3,2)-'[1]Miter Profiles'!$AC$121-'[1]Outside Edges'!$B184)&gt;=5,'[1]Outside Edges'!$Q184="Yes"),"Yes","No")</f>
        <v>No</v>
      </c>
      <c r="DQ185" s="65" t="str">
        <f>IF(AND((RIGHT($DQ$3,2)-'[1]Miter Profiles'!$AC$122-'[1]Outside Edges'!$B184)&gt;=5,'[1]Outside Edges'!$Q184="Yes"),"Yes","No")</f>
        <v>Yes</v>
      </c>
      <c r="DR185" s="7" t="str">
        <f>IF(AND((RIGHT($DR$3,2)-'[1]Miter Profiles'!$AC$123-'[1]Outside Edges'!$B184)&gt;=5,'[1]Outside Edges'!$Q184="Yes"),"Yes","No")</f>
        <v>Yes</v>
      </c>
      <c r="DS185" s="7" t="str">
        <f>IF(AND((RIGHT($DS$3,2)-'[1]Miter Profiles'!$AC$124-'[1]Outside Edges'!$B184)&gt;=5,'[1]Outside Edges'!$Q184="Yes"),"Yes","No")</f>
        <v>Yes</v>
      </c>
      <c r="DT185" s="63" t="str">
        <f>IF(AND((RIGHT($DT$3,2)-'[1]Miter Profiles'!$AC$125-'[1]Outside Edges'!$B184)&gt;=5,'[1]Outside Edges'!$Q184="Yes"),"Yes","No")</f>
        <v>Yes</v>
      </c>
      <c r="DU185" s="64" t="str">
        <f>IF(AND((RIGHT($DU$3,2)-'[1]Miter Profiles'!$AC$126-'[1]Outside Edges'!$B184)&gt;=5,'[1]Outside Edges'!$Q184="Yes"),"Yes","No")</f>
        <v>Yes</v>
      </c>
      <c r="DV185" s="8" t="str">
        <f>IF(AND((RIGHT($DV$3,2)-'[1]Miter Profiles'!$AC$127-'[1]Outside Edges'!$B184)&gt;=5,'[1]Outside Edges'!$Q184="Yes"),"Yes","No")</f>
        <v>Yes</v>
      </c>
      <c r="DW185" s="65" t="str">
        <f>IF(AND((RIGHT($DW$3,2)-'[1]Miter Profiles'!$AC$128-'[1]Outside Edges'!$B184)&gt;=5,'[1]Outside Edges'!$Q184="Yes"),"Yes","No")</f>
        <v>Yes</v>
      </c>
      <c r="DX185" s="7" t="str">
        <f>IF(AND((RIGHT($DX$3,2)-'[1]Miter Profiles'!$AC$129-'[1]Outside Edges'!$B184)&gt;=5,'[1]Outside Edges'!$Q184="Yes"),"Yes","No")</f>
        <v>Yes</v>
      </c>
      <c r="DY185" s="7" t="str">
        <f>IF(AND((RIGHT($DY$3,2)-'[1]Miter Profiles'!$AC$130-'[1]Outside Edges'!$B184)&gt;=5,'[1]Outside Edges'!$Q184="Yes"),"Yes","No")</f>
        <v>Yes</v>
      </c>
      <c r="DZ185" s="63" t="str">
        <f>IF(AND((RIGHT($DZ$3,2)-'[1]Miter Profiles'!$AC$131-'[1]Outside Edges'!$B184)&gt;=5,'[1]Outside Edges'!$Q184="Yes"),"Yes","No")</f>
        <v>Yes</v>
      </c>
      <c r="EA185" s="68" t="str">
        <f>IF(AND((RIGHT($EA$3,2)-'[1]Miter Profiles'!$AC$132-'[1]Outside Edges'!$B184)&gt;=5,'[1]Outside Edges'!$Q184="Yes"),"Yes","No")</f>
        <v>Yes</v>
      </c>
      <c r="EB185" s="78" t="str">
        <f>IF(AND((RIGHT($EB$3,2)-'[1]Miter Profiles'!$AC$133-'[1]Outside Edges'!$B184)&gt;=5,'[1]Outside Edges'!$Q184="Yes"),"Yes","No")</f>
        <v>No</v>
      </c>
      <c r="EC185" s="79" t="str">
        <f>IF(AND((RIGHT($EC$3,2)-'[1]Miter Profiles'!$AC$134-'[1]Outside Edges'!$B184)&gt;=5,'[1]Outside Edges'!$Q184="Yes"),"Yes","No")</f>
        <v>Yes</v>
      </c>
      <c r="ED185" s="81" t="str">
        <f>IF(AND((RIGHT($ED$3,2)-'[1]Miter Profiles'!$AC$135-'[1]Outside Edges'!$B184)&gt;=5,'[1]Outside Edges'!$Q184="Yes"),"Yes","No")</f>
        <v>Yes</v>
      </c>
      <c r="EE185" s="80" t="str">
        <f>IF(AND((RIGHT($EE$3,2)-'[1]Miter Profiles'!$AC$136-'[1]Outside Edges'!$B184)&gt;=5,'[1]Outside Edges'!$Q184="Yes"),"Yes","No")</f>
        <v>Yes</v>
      </c>
      <c r="EF185" s="63" t="str">
        <f>IF(AND((RIGHT($EF$3,2)-'[1]Miter Profiles'!$AC$137-'[1]Outside Edges'!$B184)&gt;=5,'[1]Outside Edges'!$Q184="Yes"),"Yes","No")</f>
        <v>Yes</v>
      </c>
      <c r="EG185" s="7" t="str">
        <f>IF(AND((RIGHT($EG$3,2)-'[1]Miter Profiles'!$AC$138-'[1]Outside Edges'!$B184)&gt;=5,'[1]Outside Edges'!$Q184="Yes"),"Yes","No")</f>
        <v>Yes</v>
      </c>
      <c r="EH185" s="68" t="str">
        <f>IF(AND((RIGHT($EH$3,2)-'[1]Miter Profiles'!$AC$139-'[1]Outside Edges'!$B184)&gt;=5,'[1]Outside Edges'!$Q184="Yes"),"Yes","No")</f>
        <v>Yes</v>
      </c>
      <c r="EI185" s="82" t="str">
        <f>IF(AND((RIGHT($EI$3,2)-'[1]Miter Profiles'!$AC$140-'[1]Outside Edges'!$B184)&gt;=5,'[1]Outside Edges'!$Q184="Yes"),"Yes","No")</f>
        <v>Yes</v>
      </c>
      <c r="EJ185" s="83" t="str">
        <f>IF(AND((RIGHT($EJ$3,2)-'[1]Miter Profiles'!$AC$141-'[1]Outside Edges'!$B184)&gt;=5,'[1]Outside Edges'!$Q184="Yes"),"Yes","No")</f>
        <v>Yes</v>
      </c>
      <c r="EK185" s="83" t="str">
        <f>IF(AND((RIGHT($EK$3,2)-'[1]Miter Profiles'!$AC$142-'[1]Outside Edges'!$B184)&gt;=5,'[1]Outside Edges'!$Q184="Yes"),"Yes","No")</f>
        <v>Yes</v>
      </c>
      <c r="EL185" s="81" t="str">
        <f>IF(AND((RIGHT($EL$3,2)-'[1]Miter Profiles'!$AC$143-'[1]Outside Edges'!$B184)&gt;=5,'[1]Outside Edges'!$Q184="Yes"),"Yes","No")</f>
        <v>Yes</v>
      </c>
      <c r="EM185" s="84" t="str">
        <f>IF(AND((RIGHT($EM$3,2)-'[1]Miter Profiles'!$AC$144-'[1]Outside Edges'!$B184)&gt;=5,'[1]Outside Edges'!$Q184="Yes"),"Yes","No")</f>
        <v>No</v>
      </c>
      <c r="EN185" s="7" t="str">
        <f>IF(AND((RIGHT($EN$3,2)-'[1]Miter Profiles'!$AC$145-'[1]Outside Edges'!$B184)&gt;=5,'[1]Outside Edges'!$Q184="Yes"),"Yes","No")</f>
        <v>Yes</v>
      </c>
      <c r="EO185" s="68" t="str">
        <f>IF(AND((RIGHT($EO$3,2)-'[1]Miter Profiles'!$AC$146-'[1]Outside Edges'!$B184)&gt;=5,'[1]Outside Edges'!$Q184="Yes"),"Yes","No")</f>
        <v>Yes</v>
      </c>
      <c r="EP185" s="83" t="str">
        <f>IF(AND((RIGHT($EP$3,2)-'[1]Miter Profiles'!$AC$147-'[1]Outside Edges'!$B184)&gt;=5,'[1]Outside Edges'!$Q184="Yes"),"Yes","No")</f>
        <v>No</v>
      </c>
      <c r="EQ185" s="83" t="str">
        <f>IF(AND((RIGHT($EQ$3,2)-'[1]Miter Profiles'!$AC$148-'[1]Outside Edges'!$B184)&gt;=5,'[1]Outside Edges'!$Q184="Yes"),"Yes","No")</f>
        <v>Yes</v>
      </c>
      <c r="ER185" s="81" t="str">
        <f>IF(AND((RIGHT($ER$3,2)-'[1]Miter Profiles'!$AC$149-'[1]Outside Edges'!$B184)&gt;=5,'[1]Outside Edges'!$Q184="Yes"),"Yes","No")</f>
        <v>Yes</v>
      </c>
      <c r="ES185" s="84" t="str">
        <f>IF(AND((RIGHT($ES$3,2)-'[1]Miter Profiles'!$AC$150-'[1]Outside Edges'!$B184)&gt;=5,'[1]Outside Edges'!$Q184="Yes"),"Yes","No")</f>
        <v>No</v>
      </c>
      <c r="ET185" s="7" t="str">
        <f>IF(AND((RIGHT($ET$3,2)-'[1]Miter Profiles'!$AC$151-'[1]Outside Edges'!$B184)&gt;=5,'[1]Outside Edges'!$Q184="Yes"),"Yes","No")</f>
        <v>Yes</v>
      </c>
      <c r="EU185" s="68" t="str">
        <f>IF(AND((RIGHT($EU$3,2)-'[1]Miter Profiles'!$AC$152-'[1]Outside Edges'!$B184)&gt;=5,'[1]Outside Edges'!$Q184="Yes"),"Yes","No")</f>
        <v>Yes</v>
      </c>
      <c r="EV185" s="83" t="str">
        <f>IF(AND((RIGHT($EV$3,2)-'[1]Miter Profiles'!$AC$153-'[1]Outside Edges'!$B184)&gt;=5,'[1]Outside Edges'!$Q184="Yes"),"Yes","No")</f>
        <v>No</v>
      </c>
      <c r="EW185" s="83" t="str">
        <f>IF(AND((RIGHT($EW$3,2)-'[1]Miter Profiles'!$AC$154-'[1]Outside Edges'!$B184)&gt;=5,'[1]Outside Edges'!$Q184="Yes"),"Yes","No")</f>
        <v>Yes</v>
      </c>
      <c r="EX185" s="81" t="str">
        <f>IF(AND((RIGHT($EX$3,2)-'[1]Miter Profiles'!$AC$155-'[1]Outside Edges'!$B184)&gt;=5,'[1]Outside Edges'!$Q184="Yes"),"Yes","No")</f>
        <v>Yes</v>
      </c>
      <c r="EY185" s="84" t="str">
        <f>IF(AND((RIGHT($EY$3,2)-'[1]Miter Profiles'!$AC$156-'[1]Outside Edges'!$B184)&gt;=5,'[1]Outside Edges'!$Q184="Yes"),"Yes","No")</f>
        <v>Yes</v>
      </c>
      <c r="EZ185" s="7" t="str">
        <f>IF(AND((RIGHT($EZ$3,2)-'[1]Miter Profiles'!$AC$157-'[1]Outside Edges'!$B184)&gt;=5,'[1]Outside Edges'!$Q184="Yes"),"Yes","No")</f>
        <v>Yes</v>
      </c>
      <c r="FA185" s="68" t="str">
        <f>IF(AND((RIGHT($FA$3,2)-'[1]Miter Profiles'!$AC$158-'[1]Outside Edges'!$B184)&gt;=5,'[1]Outside Edges'!$Q184="Yes"),"Yes","No")</f>
        <v>Yes</v>
      </c>
      <c r="FB185" s="83" t="str">
        <f>IF(AND((RIGHT($FB$3,2)-'[1]Miter Profiles'!$AC$159-'[1]Outside Edges'!$B184)&gt;=5,'[1]Outside Edges'!$Q184="Yes"),"Yes","No")</f>
        <v>Yes</v>
      </c>
      <c r="FC185" s="83" t="str">
        <f>IF(AND((RIGHT($FC$3,2)-'[1]Miter Profiles'!$AC$160-'[1]Outside Edges'!$B184)&gt;=5,'[1]Outside Edges'!$Q184="Yes"),"Yes","No")</f>
        <v>Yes</v>
      </c>
      <c r="FD185" s="81" t="str">
        <f>IF(AND((RIGHT($FD$3,2)-'[1]Miter Profiles'!$AC$161-'[1]Outside Edges'!$B184)&gt;=5,'[1]Outside Edges'!$Q184="Yes"),"Yes","No")</f>
        <v>Yes</v>
      </c>
      <c r="FE185" s="84" t="str">
        <f>IF(AND((RIGHT($FE$3,2)-'[1]Miter Profiles'!$AC$162-'[1]Outside Edges'!$B184)&gt;=5,'[1]Outside Edges'!$Q184="Yes"),"Yes","No")</f>
        <v>Yes</v>
      </c>
      <c r="FF185" s="7" t="str">
        <f>IF(AND((RIGHT($FF$3,2)-'[1]Miter Profiles'!$AC$163-'[1]Outside Edges'!$B184)&gt;=5,'[1]Outside Edges'!$Q184="Yes"),"Yes","No")</f>
        <v>Yes</v>
      </c>
      <c r="FG185" s="68" t="str">
        <f>IF(AND((RIGHT($FG$3,2)-'[1]Miter Profiles'!$AC$164-'[1]Outside Edges'!$B184)&gt;=5,'[1]Outside Edges'!$Q184="Yes"),"Yes","No")</f>
        <v>Yes</v>
      </c>
      <c r="FH185" s="83" t="str">
        <f>IF(AND((RIGHT($FH$3,2)-'[1]Miter Profiles'!$AC$165-'[1]Outside Edges'!$B184)&gt;=5,'[1]Outside Edges'!$Q184="Yes"),"Yes","No")</f>
        <v>Yes</v>
      </c>
      <c r="FI185" s="83" t="str">
        <f>IF(AND((RIGHT($FI$3,2)-'[1]Miter Profiles'!$AC$166-'[1]Outside Edges'!$B184)&gt;=5,'[1]Outside Edges'!$Q184="Yes"),"Yes","No")</f>
        <v>Yes</v>
      </c>
      <c r="FJ185" s="81" t="str">
        <f>IF(AND((RIGHT($FJ$3,2)-'[1]Miter Profiles'!$AC$167-'[1]Outside Edges'!$B184)&gt;=5,'[1]Outside Edges'!$Q184="Yes"),"Yes","No")</f>
        <v>Yes</v>
      </c>
      <c r="FK185" s="84" t="str">
        <f>IF(AND((RIGHT($FK$3,2)-'[1]Miter Profiles'!$AC$168-'[1]Outside Edges'!$B184)&gt;=5,'[1]Outside Edges'!$Q184="Yes"),"Yes","No")</f>
        <v>Yes</v>
      </c>
      <c r="FL185" s="7" t="str">
        <f>IF(AND((RIGHT($FL$3,2)-'[1]Miter Profiles'!$AC$169-'[1]Outside Edges'!$B184)&gt;=5,'[1]Outside Edges'!$Q184="Yes"),"Yes","No")</f>
        <v>Yes</v>
      </c>
      <c r="FM185" s="68" t="str">
        <f>IF(AND((RIGHT($FM$3,2)-'[1]Miter Profiles'!$AC$170-'[1]Outside Edges'!$B184)&gt;=5,'[1]Outside Edges'!$Q184="Yes"),"Yes","No")</f>
        <v>Yes</v>
      </c>
      <c r="FN185" s="83" t="str">
        <f>IF(AND((RIGHT($FN$3,2)-'[1]Miter Profiles'!$AC$171-'[1]Outside Edges'!$B184)&gt;=5,'[1]Outside Edges'!$Q184="Yes"),"Yes","No")</f>
        <v>Yes</v>
      </c>
      <c r="FO185" s="83" t="str">
        <f>IF(AND((RIGHT($FO$3,2)-'[1]Miter Profiles'!$AC$172-'[1]Outside Edges'!$B184)&gt;=5,'[1]Outside Edges'!$Q184="Yes"),"Yes","No")</f>
        <v>Yes</v>
      </c>
      <c r="FP185" s="81" t="str">
        <f>IF(AND((RIGHT($FP$3,2)-'[1]Miter Profiles'!$AC$173-'[1]Outside Edges'!$B184)&gt;=5,'[1]Outside Edges'!$Q184="Yes"),"Yes","No")</f>
        <v>Yes</v>
      </c>
      <c r="FQ185" s="84" t="str">
        <f>IF(AND((RIGHT($FQ$3,2)-'[1]Miter Profiles'!$AC$174-'[1]Outside Edges'!$B184)&gt;=5,'[1]Outside Edges'!$Q184="Yes"),"Yes","No")</f>
        <v>Yes</v>
      </c>
      <c r="FR185" s="7" t="str">
        <f>IF(AND((RIGHT($FR$3,2)-'[1]Miter Profiles'!$AC$175-'[1]Outside Edges'!$B184)&gt;=5,'[1]Outside Edges'!$Q184="Yes"),"Yes","No")</f>
        <v>Yes</v>
      </c>
      <c r="FS185" s="68" t="str">
        <f>IF(AND((RIGHT($FS$3,2)-'[1]Miter Profiles'!$AC$176-'[1]Outside Edges'!$B184)&gt;=5,'[1]Outside Edges'!$Q184="Yes"),"Yes","No")</f>
        <v>Yes</v>
      </c>
      <c r="FT185" s="83" t="str">
        <f>IF(AND((RIGHT($FT$3,2)-'[1]Miter Profiles'!$AC$177-'[1]Outside Edges'!$B184)&gt;=5,'[1]Outside Edges'!$Q184="Yes"),"Yes","No")</f>
        <v>Yes</v>
      </c>
      <c r="FU185" s="83" t="str">
        <f>IF(AND((RIGHT($FU$3,2)-'[1]Miter Profiles'!$AC$178-'[1]Outside Edges'!$B184)&gt;=5,'[1]Outside Edges'!$Q184="Yes"),"Yes","No")</f>
        <v>Yes</v>
      </c>
      <c r="FV185" s="81" t="str">
        <f>IF(AND((RIGHT($V$3,2)-'[1]Miter Profiles'!$AC$179-'[1]Outside Edges'!$B184)&gt;=5,'[1]Outside Edges'!$Q184="Yes"),"Yes","No")</f>
        <v>Yes</v>
      </c>
      <c r="FW185" s="84" t="str">
        <f>IF(AND((RIGHT($FW$3,2)-'[1]Miter Profiles'!$AC$180-'[1]Outside Edges'!$B184)&gt;=5,'[1]Outside Edges'!$Q184="Yes"),"Yes","No")</f>
        <v>No</v>
      </c>
      <c r="FX185" s="197" t="str">
        <f>IF(AND((RIGHT($FX$3,2)-'[1]Miter Profiles'!$AC$181-'[1]Outside Edges'!$B184)&gt;=5,'[1]Outside Edges'!$Q184="Yes"),"Yes","No")</f>
        <v>Yes</v>
      </c>
      <c r="FY185" s="198" t="str">
        <f>IF(AND((RIGHT($FY$3,2)-'[1]Miter Profiles'!$AC$182-'[1]Outside Edges'!$B184)&gt;=5,'[1]Outside Edges'!$Q184="Yes"),"Yes","No")</f>
        <v>Yes</v>
      </c>
      <c r="FZ185" s="200" t="str">
        <f>IF(AND((RIGHT($FZ$3,2)-'[1]Miter Profiles'!$AC$183-'[1]Outside Edges'!$B184)&gt;=5,'[1]Outside Edges'!$Q184="Yes"),"Yes","No")</f>
        <v>No</v>
      </c>
      <c r="GA185" s="201" t="str">
        <f>IF(AND((RIGHT($GA$3,2)-'[1]Miter Profiles'!$AC$184-'[1]Outside Edges'!$B184)&gt;=5,'[1]Outside Edges'!$Q184="Yes"),"Yes","No")</f>
        <v>Yes</v>
      </c>
      <c r="GB185" s="202" t="str">
        <f>IF(AND((RIGHT($GB$3,2)-'[1]Miter Profiles'!$AC$185-'[1]Outside Edges'!$B184)&gt;=5,'[1]Outside Edges'!$Q184="Yes"),"Yes","No")</f>
        <v>Yes</v>
      </c>
      <c r="GC185" s="199" t="str">
        <f>IF(AND((RIGHT($GC$3,2)-'[1]Miter Profiles'!$AC$186-'[1]Outside Edges'!$B184)&gt;=5,'[1]Outside Edges'!$Q184="Yes"),"Yes","No")</f>
        <v>No</v>
      </c>
      <c r="GD185" s="197" t="str">
        <f>IF(AND((RIGHT($GD$3,2)-'[1]Miter Profiles'!$AC$187-'[1]Outside Edges'!$B184)&gt;=5,'[1]Outside Edges'!$Q184="Yes"),"Yes","No")</f>
        <v>Yes</v>
      </c>
      <c r="GE185" s="198" t="str">
        <f>IF(AND((RIGHT($GE$3,2)-'[1]Miter Profiles'!$AC$188-'[1]Outside Edges'!$B184)&gt;=5,'[1]Outside Edges'!$Q184="Yes"),"Yes","No")</f>
        <v>Yes</v>
      </c>
      <c r="GF185" s="200" t="str">
        <f>IF(AND((RIGHT($GF$3,2)-'[1]Miter Profiles'!$AC$189-'[1]Outside Edges'!$B184)&gt;=5,'[1]Outside Edges'!$Q184="Yes"),"Yes","No")</f>
        <v>Yes</v>
      </c>
      <c r="GG185" s="201" t="str">
        <f>IF(AND((RIGHT($GG$3,2)-'[1]Miter Profiles'!$AC$190-'[1]Outside Edges'!$B184)&gt;=5,'[1]Outside Edges'!$Q184="Yes"),"Yes","No")</f>
        <v>Yes</v>
      </c>
      <c r="GH185" s="202" t="str">
        <f>IF(AND((RIGHT($GH$3,2)-'[1]Miter Profiles'!$AC$191-'[1]Outside Edges'!$B184)&gt;=5,'[1]Outside Edges'!$Q184="Yes"),"Yes","No")</f>
        <v>Yes</v>
      </c>
      <c r="GI185" s="199" t="str">
        <f>IF(AND((RIGHT($GI$3,2)-'[1]Miter Profiles'!$AC$192-'[1]Outside Edges'!$B184)&gt;=5,'[1]Outside Edges'!$Q184="Yes"),"Yes","No")</f>
        <v>Yes</v>
      </c>
      <c r="GJ185" s="197" t="str">
        <f>IF(AND((RIGHT($GJ$3,2)-'[1]Miter Profiles'!$AC$193-'[1]Outside Edges'!$B184)&gt;=5,'[1]Outside Edges'!$Q184="Yes"),"Yes","No")</f>
        <v>Yes</v>
      </c>
      <c r="GK185" s="198" t="str">
        <f>IF(AND((RIGHT($GK$3,2)-'[1]Miter Profiles'!$AC$194-'[1]Outside Edges'!$B184)&gt;=5,'[1]Outside Edges'!$Q184="Yes"),"Yes","No")</f>
        <v>Yes</v>
      </c>
      <c r="GL185" s="200" t="str">
        <f>IF(AND((RIGHT($GL$3,2)-'[1]Miter Profiles'!$AC$195-'[1]Outside Edges'!$B184)&gt;=5,'[1]Outside Edges'!$Q184="Yes"),"Yes","No")</f>
        <v>Yes</v>
      </c>
      <c r="GM185" s="201" t="str">
        <f>IF(AND((RIGHT($GM$3,2)-'[1]Miter Profiles'!$AC$196-'[1]Outside Edges'!$B184)&gt;=5,'[1]Outside Edges'!$Q184="Yes"),"Yes","No")</f>
        <v>Yes</v>
      </c>
      <c r="GN185" s="202" t="str">
        <f>IF(AND((RIGHT($GN$3,2)-'[1]Miter Profiles'!$AC$197-'[1]Outside Edges'!$B184)&gt;=5,'[1]Outside Edges'!$Q184="Yes"),"Yes","No")</f>
        <v>Yes</v>
      </c>
      <c r="GO185" s="199" t="str">
        <f>IF(AND((RIGHT($GO$3,2)-'[1]Miter Profiles'!$AC$198-'[1]Outside Edges'!$B184)&gt;=5,'[1]Outside Edges'!$Q184="Yes"),"Yes","No")</f>
        <v>No</v>
      </c>
      <c r="GP185" s="197" t="str">
        <f>IF(AND((RIGHT($GP$3,2)-'[1]Miter Profiles'!$AC$199-'[1]Outside Edges'!$B184)&gt;=5,'[1]Outside Edges'!$Q184="Yes"),"Yes","No")</f>
        <v>Yes</v>
      </c>
      <c r="GQ185" s="198" t="str">
        <f>IF(AND((RIGHT($GQ$3,2)-'[1]Miter Profiles'!$AC$200-'[1]Outside Edges'!$B184)&gt;=5,'[1]Outside Edges'!$Q184="Yes"),"Yes","No")</f>
        <v>Yes</v>
      </c>
      <c r="GR185" s="211" t="str">
        <f>IF(AND((RIGHT($GR$3,2)-'[1]Miter Profiles'!$AC$201-'[1]Outside Edges'!$B184)&gt;=5,'[1]Outside Edges'!$Q184="Yes"),"Yes","No")</f>
        <v>No</v>
      </c>
      <c r="GS185" s="197" t="str">
        <f>IF(AND((RIGHT($GS$3,2)-'[1]Miter Profiles'!$AC$202-'[1]Outside Edges'!$B184)&gt;=5,'[1]Outside Edges'!$Q184="Yes"),"Yes","No")</f>
        <v>Yes</v>
      </c>
      <c r="GT185" s="212" t="str">
        <f>IF(AND((RIGHT($GT$3,2)-'[1]Miter Profiles'!$AC$203-'[1]Outside Edges'!$B184)&gt;=5,'[1]Outside Edges'!$Q184="Yes"),"Yes","No")</f>
        <v>Yes</v>
      </c>
      <c r="GU185" s="208" t="str">
        <f>IF(AND((RIGHT($GU$3,2)-'[1]Miter Profiles'!$AC$204-'[1]Outside Edges'!$B184)&gt;=5,'[1]Outside Edges'!$Q184="Yes"),"Yes","No")</f>
        <v>No</v>
      </c>
      <c r="GV185" s="209" t="str">
        <f>IF(AND((RIGHT($GV$3,2)-'[1]Miter Profiles'!$AC$205-'[1]Outside Edges'!$B184)&gt;=5,'[1]Outside Edges'!$Q184="Yes"),"Yes","No")</f>
        <v>Yes</v>
      </c>
      <c r="GW185" s="210" t="str">
        <f>IF(AND((RIGHT($GW$3,2)-'[1]Miter Profiles'!$AC$206-'[1]Outside Edges'!$B184)&gt;=5,'[1]Outside Edges'!$Q184="Yes"),"Yes","No")</f>
        <v>Yes</v>
      </c>
      <c r="GX185" s="200" t="str">
        <f>IF(AND((RIGHT($GX$3,2)-'[1]Miter Profiles'!$AC$207-'[1]Outside Edges'!$B184)&gt;=5,'[1]Outside Edges'!$Q184="Yes"),"Yes","No")</f>
        <v>No</v>
      </c>
      <c r="GY185" s="201" t="str">
        <f>IF(AND((RIGHT($GY$3,2)-'[1]Miter Profiles'!$AC$208-'[1]Outside Edges'!$B184)&gt;=5,'[1]Outside Edges'!$Q184="Yes"),"Yes","No")</f>
        <v>Yes</v>
      </c>
      <c r="GZ185" s="202" t="str">
        <f>IF(AND((RIGHT($GZ$3,2)-'[1]Miter Profiles'!$AC$209-'[1]Outside Edges'!$B184)&gt;=5,'[1]Outside Edges'!$Q184="Yes"),"Yes","No")</f>
        <v>Yes</v>
      </c>
      <c r="HA185" s="199" t="str">
        <f>IF(AND((RIGHT($HA$3,2)-'[1]Miter Profiles'!$AC$210-'[1]Outside Edges'!$B184)&gt;=5,'[1]Outside Edges'!$Q184="Yes"),"Yes","No")</f>
        <v>No</v>
      </c>
      <c r="HB185" s="197" t="str">
        <f>IF(AND((RIGHT($HB$3,2)-'[1]Miter Profiles'!$AC$211-'[1]Outside Edges'!$B184)&gt;=5,'[1]Outside Edges'!$Q184="Yes"),"Yes","No")</f>
        <v>Yes</v>
      </c>
      <c r="HC185" s="198" t="str">
        <f>IF(AND((RIGHT($HC$3,2)-'[1]Miter Profiles'!$AC$212-'[1]Outside Edges'!$B184)&gt;=5,'[1]Outside Edges'!$Q184="Yes"),"Yes","No")</f>
        <v>Yes</v>
      </c>
      <c r="HD185" s="200" t="str">
        <f>IF(AND((RIGHT($HD$3,2)-'[1]Miter Profiles'!$AC$213-'[1]Outside Edges'!$B184)&gt;=5,'[1]Outside Edges'!$Q184="Yes"),"Yes","No")</f>
        <v>No</v>
      </c>
      <c r="HE185" s="202" t="str">
        <f>IF(AND((RIGHT($HE$3,2)-'[1]Miter Profiles'!$AC$214-'[1]Outside Edges'!$B184)&gt;=5,'[1]Outside Edges'!$Q184="Yes"),"Yes","No")</f>
        <v>No</v>
      </c>
      <c r="HF185" s="199" t="str">
        <f>IF(AND((RIGHT($HF$3,2)-'[1]Miter Profiles'!$AC$215-'[1]Outside Edges'!$B184)&gt;=5,'[1]Outside Edges'!$Q184="Yes"),"Yes","No")</f>
        <v>No</v>
      </c>
      <c r="HG185" s="197" t="str">
        <f>IF(AND((RIGHT($HG$3,2)-'[1]Miter Profiles'!$AC$216-'[1]Outside Edges'!$B184)&gt;=5,'[1]Outside Edges'!$Q184="Yes"),"Yes","No")</f>
        <v>Yes</v>
      </c>
      <c r="HH185" s="198" t="str">
        <f>IF(AND((RIGHT($HH$3,2)-'[1]Miter Profiles'!$AC$217-'[1]Outside Edges'!$B184)&gt;=5,'[1]Outside Edges'!$Q184="Yes"),"Yes","No")</f>
        <v>Yes</v>
      </c>
      <c r="HI185" s="200" t="str">
        <f>IF(AND((RIGHT($HI$3,2)-'[1]Miter Profiles'!$AC$218-'[1]Outside Edges'!$B184)&gt;=5,'[1]Outside Edges'!$Q184="Yes"),"Yes","No")</f>
        <v>Yes</v>
      </c>
      <c r="HJ185" s="201" t="str">
        <f>IF(AND((RIGHT($HJ$3,2)-'[1]Miter Profiles'!$AC$219-'[1]Outside Edges'!$B184)&gt;=5,'[1]Outside Edges'!$Q184="Yes"),"Yes","No")</f>
        <v>Yes</v>
      </c>
      <c r="HK185" s="202" t="str">
        <f>IF(AND((RIGHT($HK$3,2)-'[1]Miter Profiles'!$AC$220-'[1]Outside Edges'!$B184)&gt;=5,'[1]Outside Edges'!$Q184="Yes"),"Yes","No")</f>
        <v>Yes</v>
      </c>
      <c r="HL185" s="199" t="str">
        <f>IF(AND((RIGHT($HL$3,2)-'[1]Miter Profiles'!$AC$221-'[1]Outside Edges'!$B184)&gt;=5,'[1]Outside Edges'!$Q184="Yes"),"Yes","No")</f>
        <v>No</v>
      </c>
      <c r="HM185" s="197" t="str">
        <f>IF(AND((RIGHT($HM$3,2)-'[1]Miter Profiles'!$AC$222-'[1]Outside Edges'!$B184)&gt;=5,'[1]Outside Edges'!$Q184="Yes"),"Yes","No")</f>
        <v>Yes</v>
      </c>
      <c r="HN185" s="197" t="str">
        <f>IF(AND((RIGHT($HN$3,2)-'[1]Miter Profiles'!$AC$223-'[1]Outside Edges'!$B184)&gt;=5,'[1]Outside Edges'!$Q184="Yes"),"Yes","No")</f>
        <v>Yes</v>
      </c>
      <c r="HO185" s="201" t="str">
        <f>IF(AND((RIGHT($HO$3,2)-'[1]Miter Profiles'!$AC$224-'[1]Outside Edges'!$B184)&gt;=5,'[1]Outside Edges'!$Q184="Yes"),"Yes","No")</f>
        <v>No</v>
      </c>
      <c r="HP185" s="201" t="str">
        <f>IF(AND((RIGHT($HP$3,2)-'[1]Miter Profiles'!$AC$225-'[1]Outside Edges'!$B184)&gt;=5,'[1]Outside Edges'!$Q184="Yes"),"Yes","No")</f>
        <v>No</v>
      </c>
      <c r="HQ185" s="201" t="str">
        <f>IF(AND((RIGHT($HQ$3,3)-'[1]Miter Profiles'!$AC$226-'[1]Outside Edges'!$B184)&gt;=5,'[1]Outside Edges'!$Q184="Yes"),"Yes","No")</f>
        <v>No</v>
      </c>
      <c r="HR185" s="201" t="str">
        <f>IF(AND((RIGHT($HR$3,2)-'[1]Miter Profiles'!$AC$227-'[1]Outside Edges'!$B184)&gt;=5,'[1]Outside Edges'!$Q184="Yes"),"Yes","No")</f>
        <v>No</v>
      </c>
      <c r="HS185" s="197" t="str">
        <f>IF(AND((RIGHT($HS$3,2)-'[1]Miter Profiles'!$AC$228-'[1]Outside Edges'!$B184)&gt;=5,'[1]Outside Edges'!$Q184="Yes"),"Yes","No")</f>
        <v>Yes</v>
      </c>
      <c r="HT185" s="197" t="str">
        <f>IF(AND((RIGHT($HT$3,2)-'[1]Miter Profiles'!$AC$229-'[1]Outside Edges'!$B184)&gt;=5,'[1]Outside Edges'!$Q184="Yes"),"Yes","No")</f>
        <v>Yes</v>
      </c>
      <c r="HU185" s="197" t="str">
        <f>IF(AND((RIGHT($HU$3,2)-'[1]Miter Profiles'!$AC$230-'[1]Outside Edges'!$B184)&gt;=5,'[1]Outside Edges'!$Q184="Yes"),"Yes","No")</f>
        <v>Yes</v>
      </c>
      <c r="HV185" s="201" t="str">
        <f>IF(AND((RIGHT($HV$3,2)-'[1]Miter Profiles'!$AC$231-'[1]Outside Edges'!$B184)&gt;=5,'[1]Outside Edges'!$Q184="Yes"),"Yes","No")</f>
        <v>No</v>
      </c>
      <c r="HW185" s="201" t="str">
        <f>IF(AND((RIGHT($HW$3,2)-'[1]Miter Profiles'!$AC$232-'[1]Outside Edges'!$B184)&gt;=5,'[1]Outside Edges'!$Q184="Yes"),"Yes","No")</f>
        <v>Yes</v>
      </c>
      <c r="HX185" s="201" t="str">
        <f>IF(AND((RIGHT($HX$3,2)-'[1]Miter Profiles'!$AC$233-'[1]Outside Edges'!$B184)&gt;=5,'[1]Outside Edges'!$Q184="Yes"),"Yes","No")</f>
        <v>Yes</v>
      </c>
      <c r="HY185" s="197" t="str">
        <f>IF(AND((RIGHT($HY$3,2)-'[1]Miter Profiles'!$AC$234-'[1]Outside Edges'!$B184)&gt;=5,'[1]Outside Edges'!$Q184="Yes"),"Yes","No")</f>
        <v>No</v>
      </c>
      <c r="HZ185" s="197" t="str">
        <f>IF(AND((RIGHT($HZ$3,2)-'[1]Miter Profiles'!$AC$235-'[1]Outside Edges'!$B184)&gt;=5,'[1]Outside Edges'!$Q184="Yes"),"Yes","No")</f>
        <v>Yes</v>
      </c>
      <c r="IA185" s="197" t="str">
        <f>IF(AND((RIGHT($IA$3,2)-'[1]Miter Profiles'!$AC$236-'[1]Outside Edges'!$B184)&gt;=5,'[1]Outside Edges'!$Q184="Yes"),"Yes","No")</f>
        <v>Yes</v>
      </c>
      <c r="IB185" s="201" t="str">
        <f>IF(AND((RIGHT($IB$3,2)-'[1]Miter Profiles'!$AC$237-'[1]Outside Edges'!$B184)&gt;=5,'[1]Outside Edges'!$Q184="Yes"),"Yes","No")</f>
        <v>Yes</v>
      </c>
      <c r="IC185" s="201" t="str">
        <f>IF(AND((RIGHT($IC$3,2)-'[1]Miter Profiles'!$AC$238-'[1]Outside Edges'!$B184)&gt;=5,'[1]Outside Edges'!$Q184="Yes"),"Yes","No")</f>
        <v>Yes</v>
      </c>
      <c r="ID185" s="201" t="str">
        <f>IF(AND((RIGHT($ID$3,2)-'[1]Miter Profiles'!$AC$239-'[1]Outside Edges'!$B184)&gt;=5,'[1]Outside Edges'!$Q184="Yes"),"Yes","No")</f>
        <v>Yes</v>
      </c>
      <c r="IE185" s="197" t="str">
        <f>IF(AND((RIGHT($IE$3,2)-'[1]Miter Profiles'!$AC$240-'[1]Outside Edges'!$B184)&gt;=5,'[1]Outside Edges'!$Q184="Yes"),"Yes","No")</f>
        <v>No</v>
      </c>
      <c r="IF185" s="197" t="str">
        <f>IF(AND((RIGHT($IF$3,2)-'[1]Miter Profiles'!$AC$241-'[1]Outside Edges'!$B184)&gt;=5,'[1]Outside Edges'!$Q184="Yes"),"Yes","No")</f>
        <v>Yes</v>
      </c>
      <c r="IG185" s="197" t="str">
        <f>IF(AND((RIGHT($IG$3,2)-'[1]Miter Profiles'!$AC$242-'[1]Outside Edges'!$B184)&gt;=5,'[1]Outside Edges'!$Q184="Yes"),"Yes","No")</f>
        <v>Yes</v>
      </c>
      <c r="IH185" s="201" t="str">
        <f>IF(AND((RIGHT($IH$3,2)-'[1]Miter Profiles'!$AC$243-'[1]Outside Edges'!$B184)&gt;=5,'[1]Outside Edges'!$Q184="Yes"),"Yes","No")</f>
        <v>Yes</v>
      </c>
      <c r="II185" s="201" t="str">
        <f>IF(AND((RIGHT($II$3,2)-'[1]Miter Profiles'!$AC$244-'[1]Outside Edges'!$B184)&gt;=5,'[1]Outside Edges'!$Q184="Yes"),"Yes","No")</f>
        <v>Yes</v>
      </c>
      <c r="IJ185" s="201" t="str">
        <f>IF(AND((RIGHT($IJ$3,2)-'[1]Miter Profiles'!$AC$245-'[1]Outside Edges'!$B184)&gt;=5,'[1]Outside Edges'!$Q184="Yes"),"Yes","No")</f>
        <v>Yes</v>
      </c>
      <c r="IK185" s="197" t="str">
        <f>IF(AND((RIGHT($IK$3,2)-'[1]Miter Profiles'!$AC$246-'[1]Outside Edges'!$B184)&gt;=5,'[1]Outside Edges'!$Q184="Yes"),"Yes","No")</f>
        <v>Yes</v>
      </c>
      <c r="IL185" s="197" t="str">
        <f>IF(AND((RIGHT($IL$3,2)-'[1]Miter Profiles'!$AC$247-'[1]Outside Edges'!$B184)&gt;=5,'[1]Outside Edges'!$Q184="Yes"),"Yes","No")</f>
        <v>Yes</v>
      </c>
      <c r="IM185" s="197" t="str">
        <f>IF(AND((RIGHT($IM$3,2)-'[1]Miter Profiles'!$AC$248-'[1]Outside Edges'!$B184)&gt;=5,'[1]Outside Edges'!$Q184="Yes"),"Yes","No")</f>
        <v>Yes</v>
      </c>
      <c r="IN185" s="201" t="str">
        <f>IF(AND((RIGHT($IN$3,2)-'[1]Miter Profiles'!$AC$249-'[1]Outside Edges'!$B184)&gt;=5,'[1]Outside Edges'!$Q184="Yes"),"Yes","No")</f>
        <v>No</v>
      </c>
      <c r="IO185" s="201" t="str">
        <f>IF(AND((RIGHT($IO$3,2)-'[1]Miter Profiles'!$AC$250-'[1]Outside Edges'!$B184)&gt;=5,'[1]Outside Edges'!$Q184="Yes"),"Yes","No")</f>
        <v>Yes</v>
      </c>
      <c r="IP185" s="201" t="str">
        <f>IF(AND((RIGHT($IP$3,2)-'[1]Miter Profiles'!$AC$251-'[1]Outside Edges'!$B184)&gt;=5,'[1]Outside Edges'!$Q184="Yes"),"Yes","No")</f>
        <v>Yes</v>
      </c>
      <c r="IQ185" s="197" t="str">
        <f>IF(AND((RIGHT($IQ$3,2)-'[1]Miter Profiles'!$AC$252-'[1]Outside Edges'!$B184)&gt;=5,'[1]Outside Edges'!$Q184="Yes"),"Yes","No")</f>
        <v>No</v>
      </c>
      <c r="IR185" s="197" t="str">
        <f>IF(AND((RIGHT($IR$3,2)-'[1]Miter Profiles'!$AC$253-'[1]Outside Edges'!$B184)&gt;=5,'[1]Outside Edges'!$Q184="Yes"),"Yes","No")</f>
        <v>Yes</v>
      </c>
      <c r="IS185" s="197" t="str">
        <f>IF(AND((RIGHT($IS$3,2)-'[1]Miter Profiles'!$AC$254-'[1]Outside Edges'!$B184)&gt;=5,'[1]Outside Edges'!$Q184="Yes"),"Yes","No")</f>
        <v>Yes</v>
      </c>
      <c r="IT185" s="201" t="str">
        <f>IF(AND((RIGHT($IT$3,2)-'[1]Miter Profiles'!$AC$255-'[1]Outside Edges'!$B184)&gt;=5,'[1]Outside Edges'!$Q184="Yes"),"Yes","No")</f>
        <v>No</v>
      </c>
      <c r="IU185" s="201" t="str">
        <f>IF(AND((RIGHT($IU$3,2)-'[1]Miter Profiles'!$AC$256-'[1]Outside Edges'!$B184)&gt;=5,'[1]Outside Edges'!$Q184="Yes"),"Yes","No")</f>
        <v>Yes</v>
      </c>
      <c r="IV185" s="201" t="str">
        <f>IF(AND((RIGHT($IV$3,2)-'[1]Miter Profiles'!$AC$257-'[1]Outside Edges'!$B184)&gt;=5,'[1]Outside Edges'!$Q184="Yes"),"Yes","No")</f>
        <v>Yes</v>
      </c>
      <c r="IW185" s="197" t="str">
        <f>IF(AND((RIGHT($IW$3,2)-'[1]Miter Profiles'!$AC$258-'[1]Outside Edges'!$B184)&gt;=5,'[1]Outside Edges'!$Q184="Yes"),"Yes","No")</f>
        <v>Yes</v>
      </c>
      <c r="IX185" s="197" t="str">
        <f>IF(AND((RIGHT($IX$3,2)-'[1]Miter Profiles'!$AC$259-'[1]Outside Edges'!$B184)&gt;=5,'[1]Outside Edges'!$Q184="Yes"),"Yes","No")</f>
        <v>Yes</v>
      </c>
      <c r="IY185" s="197" t="str">
        <f>IF(AND((RIGHT($IY$3,2)-'[1]Miter Profiles'!$AC$260-'[1]Outside Edges'!$B184)&gt;=5,'[1]Outside Edges'!$Q184="Yes"),"Yes","No")</f>
        <v>Yes</v>
      </c>
      <c r="IZ185" s="201" t="str">
        <f>IF(AND((RIGHT($IZ$3,2)-'[1]Miter Profiles'!$AC$261-'[1]Outside Edges'!$B184)&gt;=5,'[1]Outside Edges'!$Q184="Yes"),"Yes","No")</f>
        <v>No</v>
      </c>
      <c r="JA185" s="201" t="str">
        <f>IF(AND((RIGHT($JA$3,2)-'[1]Miter Profiles'!$AC$262-'[1]Outside Edges'!$B184)&gt;=5,'[1]Outside Edges'!$Q184="Yes"),"Yes","No")</f>
        <v>Yes</v>
      </c>
      <c r="JB185" s="201" t="str">
        <f>IF(AND((RIGHT($JB$3,2)-'[1]Miter Profiles'!$AC$263-'[1]Outside Edges'!$B184)&gt;=5,'[1]Outside Edges'!$Q184="Yes"),"Yes","No")</f>
        <v>Yes</v>
      </c>
      <c r="JC185" s="197" t="str">
        <f>IF(AND((RIGHT($JC$3,2)-'[1]Miter Profiles'!$AC$264-'[1]Outside Edges'!$B184)&gt;=5,'[1]Outside Edges'!$Q184="Yes"),"Yes","No")</f>
        <v>Yes</v>
      </c>
      <c r="JD185" s="197" t="str">
        <f>IF(AND((RIGHT($JD$3,2)-'[1]Miter Profiles'!$AC$265-'[1]Outside Edges'!$B184)&gt;=5,'[1]Outside Edges'!$Q184="Yes"),"Yes","No")</f>
        <v>Yes</v>
      </c>
      <c r="JE185" s="197" t="str">
        <f>IF(AND((RIGHT($JE$3,2)-'[1]Miter Profiles'!$AC$266-'[1]Outside Edges'!$B184)&gt;=5,'[1]Outside Edges'!$Q184="Yes"),"Yes","No")</f>
        <v>Yes</v>
      </c>
      <c r="JF185" s="201" t="str">
        <f>IF(AND((RIGHT($JF$3,2)-'[1]Miter Profiles'!$AC$267-'[1]Outside Edges'!$B184)&gt;=5,'[1]Outside Edges'!$Q184="Yes"),"Yes","No")</f>
        <v>No</v>
      </c>
      <c r="JG185" s="201" t="str">
        <f>IF(AND((RIGHT($JG$3,2)-'[1]Miter Profiles'!$AC$268-'[1]Outside Edges'!$B184)&gt;=5,'[1]Outside Edges'!$Q184="Yes"),"Yes","No")</f>
        <v>Yes</v>
      </c>
      <c r="JH185" s="201" t="str">
        <f>IF(AND((RIGHT($JH$3,2)-'[1]Miter Profiles'!$AC$269-'[1]Outside Edges'!$B184)&gt;=5,'[1]Outside Edges'!$Q184="Yes"),"Yes","No")</f>
        <v>Yes</v>
      </c>
      <c r="JI185" s="197" t="str">
        <f>IF(AND((RIGHT($JI$3,2)-'[1]Miter Profiles'!$AC$270-'[1]Outside Edges'!$B184)&gt;=5,'[1]Outside Edges'!$Q184="Yes"),"Yes","No")</f>
        <v>Yes</v>
      </c>
      <c r="JJ185" s="197" t="str">
        <f>IF(AND((RIGHT($JJ$3,2)-'[1]Miter Profiles'!$AC$271-'[1]Outside Edges'!$B184)&gt;=5,'[1]Outside Edges'!$Q184="Yes"),"Yes","No")</f>
        <v>Yes</v>
      </c>
      <c r="JK185" s="197" t="str">
        <f>IF(AND((RIGHT($JK$3,2)-'[1]Miter Profiles'!$AC$272-'[1]Outside Edges'!$B184)&gt;=5,'[1]Outside Edges'!$Q184="Yes"),"Yes","No")</f>
        <v>Yes</v>
      </c>
      <c r="JL185" s="201" t="str">
        <f>IF(AND((RIGHT($JL$3,2)-'[1]Miter Profiles'!$AC$273-'[1]Outside Edges'!$B184)&gt;=5,'[1]Outside Edges'!$Q184="Yes"),"Yes","No")</f>
        <v>Yes</v>
      </c>
      <c r="JM185" s="201" t="str">
        <f>IF(AND((RIGHT($JM$3,2)-'[1]Miter Profiles'!$AC$274-'[1]Outside Edges'!$B184)&gt;=5,'[1]Outside Edges'!$Q184="Yes"),"Yes","No")</f>
        <v>Yes</v>
      </c>
      <c r="JN185" s="201" t="str">
        <f>IF(AND((RIGHT($JN$3,2)-'[1]Miter Profiles'!$AC$275-'[1]Outside Edges'!$B184)&gt;=5,'[1]Outside Edges'!$Q184="Yes"),"Yes","No")</f>
        <v>Yes</v>
      </c>
      <c r="JO185" s="197" t="str">
        <f>IF(AND((RIGHT($JO$3,2)-'[1]Miter Profiles'!$AC$276-'[1]Outside Edges'!$B184)&gt;=5,'[1]Outside Edges'!$Q184="Yes"),"Yes","No")</f>
        <v>Yes</v>
      </c>
      <c r="JP185" s="197" t="str">
        <f>IF(AND((RIGHT($JP$3,2)-'[1]Miter Profiles'!$AC$277-'[1]Outside Edges'!$B184)&gt;=5,'[1]Outside Edges'!$Q184="Yes"),"Yes","No")</f>
        <v>Yes</v>
      </c>
      <c r="JQ185" s="197" t="str">
        <f>IF(AND((RIGHT($JQ$3,2)-'[1]Miter Profiles'!$AC$278-'[1]Outside Edges'!$B184)&gt;=5,'[1]Outside Edges'!$Q184="Yes"),"Yes","No")</f>
        <v>Yes</v>
      </c>
      <c r="JR185" s="201" t="str">
        <f>IF(AND((RIGHT($JR$3,2)-'[1]Miter Profiles'!$AC$279-'[1]Outside Edges'!$B184)&gt;=5,'[1]Outside Edges'!$Q184="Yes"),"Yes","No")</f>
        <v>No</v>
      </c>
      <c r="JS185" s="201" t="str">
        <f>IF(AND((RIGHT($JS$3,2)-'[1]Miter Profiles'!$AC$280-'[1]Outside Edges'!$B184)&gt;=5,'[1]Outside Edges'!$Q184="Yes"),"Yes","No")</f>
        <v>No</v>
      </c>
      <c r="JT185" s="201" t="str">
        <f>IF(AND((RIGHT($JT$3,2)-'[1]Miter Profiles'!$AC$281-'[1]Outside Edges'!$B184)&gt;=5,'[1]Outside Edges'!$Q184="Yes"),"Yes","No")</f>
        <v>Yes</v>
      </c>
      <c r="JU185" s="197" t="str">
        <f>IF(AND((RIGHT($JU$3,2)-'[1]Miter Profiles'!$AC$282-'[1]Outside Edges'!$B184)&gt;=5,'[1]Outside Edges'!$Q184="Yes"),"Yes","No")</f>
        <v>No</v>
      </c>
      <c r="JV185" s="197" t="str">
        <f>IF(AND((RIGHT($JV$3,2)-'[1]Miter Profiles'!$AC$283-'[1]Outside Edges'!$B184)&gt;=5,'[1]Outside Edges'!$Q184="Yes"),"Yes","No")</f>
        <v>No</v>
      </c>
      <c r="JW185" s="197" t="str">
        <f>IF(AND((RIGHT($JW$3,2)-'[1]Miter Profiles'!$AC$284-'[1]Outside Edges'!$B184)&gt;=5,'[1]Outside Edges'!$Q184="Yes"),"Yes","No")</f>
        <v>Yes</v>
      </c>
      <c r="JX185" s="201" t="str">
        <f>IF(AND((RIGHT($JX$3,2)-'[1]Miter Profiles'!$AC$285-'[1]Outside Edges'!$B184)&gt;=5,'[1]Outside Edges'!$Q184="Yes"),"Yes","No")</f>
        <v>Yes</v>
      </c>
      <c r="JY185" s="201" t="str">
        <f>IF(AND((RIGHT($JY$3,2)-'[1]Miter Profiles'!$AC$286-'[1]Outside Edges'!$B184)&gt;=5,'[1]Outside Edges'!$Q184="Yes"),"Yes","No")</f>
        <v>Yes</v>
      </c>
      <c r="JZ185" s="201" t="str">
        <f>IF(AND((RIGHT($JZ$3,2)-'[1]Miter Profiles'!$AC$287-'[1]Outside Edges'!$B184)&gt;=5,'[1]Outside Edges'!$Q184="Yes"),"Yes","No")</f>
        <v>Yes</v>
      </c>
      <c r="KA185" s="197" t="str">
        <f>IF(AND((RIGHT($KA$3,2)-'[1]Miter Profiles'!$AC$288-'[1]Outside Edges'!$B184)&gt;=5,'[1]Outside Edges'!$Q184="Yes"),"Yes","No")</f>
        <v>Yes</v>
      </c>
      <c r="KB185" s="197" t="str">
        <f>IF(AND((RIGHT($KB$3,2)-'[1]Miter Profiles'!$AC$289-'[1]Outside Edges'!$B184)&gt;=5,'[1]Outside Edges'!$Q184="Yes"),"Yes","No")</f>
        <v>Yes</v>
      </c>
      <c r="KC185" s="197" t="str">
        <f>IF(AND((RIGHT($KC$3,2)-'[1]Miter Profiles'!$AC$290-'[1]Outside Edges'!$B184)&gt;=5,'[1]Outside Edges'!$Q184="Yes"),"Yes","No")</f>
        <v>Yes</v>
      </c>
      <c r="KD185" s="201" t="str">
        <f>IF(AND((RIGHT($KD$3,2)-'[1]Miter Profiles'!$AC$291-'[1]Outside Edges'!$B184)&gt;=5,'[1]Outside Edges'!$Q184="Yes"),"Yes","No")</f>
        <v>No</v>
      </c>
      <c r="KE185" s="201" t="str">
        <f>IF(AND((RIGHT($KE$3,2)-'[1]Miter Profiles'!$AC$292-'[1]Outside Edges'!$B184)&gt;=5,'[1]Outside Edges'!$Q184="Yes"),"Yes","No")</f>
        <v>Yes</v>
      </c>
      <c r="KF185" s="201" t="str">
        <f>IF(AND((RIGHT($KF$3,2)-'[1]Miter Profiles'!$AC$293-'[1]Outside Edges'!$B184)&gt;=5,'[1]Outside Edges'!$Q184="Yes"),"Yes","No")</f>
        <v>Yes</v>
      </c>
      <c r="KG185" s="197" t="str">
        <f>IF(AND((RIGHT($KG$3,2)-'[1]Miter Profiles'!$AC$294-'[1]Outside Edges'!$B184)&gt;=5,'[1]Outside Edges'!$Q184="Yes"),"Yes","No")</f>
        <v>Yes</v>
      </c>
      <c r="KH185" s="197" t="str">
        <f>IF(AND((RIGHT($KH$3,2)-'[1]Miter Profiles'!$AC$295-'[1]Outside Edges'!$B184)&gt;=5,'[1]Outside Edges'!$Q184="Yes"),"Yes","No")</f>
        <v>Yes</v>
      </c>
      <c r="KI185" s="197" t="str">
        <f>IF(AND((RIGHT($KI$3,2)-'[1]Miter Profiles'!$AC$296-'[1]Outside Edges'!$B184)&gt;=5,'[1]Outside Edges'!$Q184="Yes"),"Yes","No")</f>
        <v>Yes</v>
      </c>
      <c r="KJ185" s="201" t="str">
        <f>IF(AND((RIGHT($KJ$3,2)-'[1]Miter Profiles'!$AC$297-'[1]Outside Edges'!$B184)&gt;=5,'[1]Outside Edges'!$Q184="Yes"),"Yes","No")</f>
        <v>Yes</v>
      </c>
      <c r="KK185" s="201" t="str">
        <f>IF(AND((RIGHT($KK$3,2)-'[1]Miter Profiles'!$AC$298-'[1]Outside Edges'!$B184)&gt;=5,'[1]Outside Edges'!$Q184="Yes"),"Yes","No")</f>
        <v>Yes</v>
      </c>
      <c r="KL185" s="201" t="str">
        <f>IF(AND((RIGHT($KL$3,2)-'[1]Miter Profiles'!$AC$299-'[1]Outside Edges'!$B184)&gt;=5,'[1]Outside Edges'!$Q184="Yes"),"Yes","No")</f>
        <v>Yes</v>
      </c>
      <c r="KM185" s="197" t="str">
        <f>IF(AND((RIGHT($KM$3,2)-'[1]Miter Profiles'!$AC$300-'[1]Outside Edges'!$B184)&gt;=5,'[1]Outside Edges'!$Q184="Yes"),"Yes","No")</f>
        <v>Yes</v>
      </c>
      <c r="KN185" s="197" t="str">
        <f>IF(AND((RIGHT($KN$3,2)-'[1]Miter Profiles'!$AC$301-'[1]Outside Edges'!$B184)&gt;=5,'[1]Outside Edges'!$Q184="Yes"),"Yes","No")</f>
        <v>Yes</v>
      </c>
      <c r="KO185" s="197" t="str">
        <f>IF(AND((RIGHT($KO$3,2)-'[1]Miter Profiles'!$AC$302-'[1]Outside Edges'!$B184)&gt;=5,'[1]Outside Edges'!$Q184="Yes"),"Yes","No")</f>
        <v>Yes</v>
      </c>
      <c r="KP185" s="201" t="str">
        <f>IF(AND((RIGHT($KP$3,2)-'[1]Miter Profiles'!$AC$303-'[1]Outside Edges'!$B184)&gt;=5,'[1]Outside Edges'!$Q184="Yes"),"Yes","No")</f>
        <v>Yes</v>
      </c>
      <c r="KQ185" s="201" t="str">
        <f>IF(AND((RIGHT($KQ$3,2)-'[1]Miter Profiles'!$AC$304-'[1]Outside Edges'!$B184)&gt;=5,'[1]Outside Edges'!$Q184="Yes"),"Yes","No")</f>
        <v>Yes</v>
      </c>
      <c r="KR185" s="201" t="str">
        <f>IF(AND((RIGHT($KR$3,2)-'[1]Miter Profiles'!$AC$305-'[1]Outside Edges'!$B184)&gt;=5,'[1]Outside Edges'!$Q184="Yes"),"Yes","No")</f>
        <v>Yes</v>
      </c>
      <c r="KS185" s="197" t="str">
        <f>IF(AND((RIGHT($KS$3,2)-'[1]Miter Profiles'!$AC$306-'[1]Outside Edges'!$B184)&gt;=5,'[1]Outside Edges'!$Q184="Yes"),"Yes","No")</f>
        <v>Yes</v>
      </c>
      <c r="KT185" s="197" t="str">
        <f>IF(AND((RIGHT($KT$3,2)-'[1]Miter Profiles'!$AC$307-'[1]Outside Edges'!$B184)&gt;=5,'[1]Outside Edges'!$Q184="Yes"),"Yes","No")</f>
        <v>Yes</v>
      </c>
      <c r="KU185" s="197" t="str">
        <f>IF(AND((RIGHT($KU$3,2)-'[1]Miter Profiles'!$AC$308-'[1]Outside Edges'!$B184)&gt;=5,'[1]Outside Edges'!$Q184="Yes"),"Yes","No")</f>
        <v>Yes</v>
      </c>
      <c r="KV185" s="201" t="str">
        <f>IF(AND((RIGHT($KV$3,2)-'[1]Miter Profiles'!$AC$309-'[1]Outside Edges'!$B184)&gt;=5,'[1]Outside Edges'!$Q184="Yes"),"Yes","No")</f>
        <v>No</v>
      </c>
      <c r="KW185" s="201" t="str">
        <f>IF(AND((RIGHT($KW$3,2)-'[1]Miter Profiles'!$AC$310-'[1]Outside Edges'!$B184)&gt;=5,'[1]Outside Edges'!$Q184="Yes"),"Yes","No")</f>
        <v>Yes</v>
      </c>
      <c r="KX185" s="201" t="str">
        <f>IF(AND((RIGHT($KX$3,2)-'[1]Miter Profiles'!$AC$311-'[1]Outside Edges'!$B184)&gt;=5,'[1]Outside Edges'!$Q184="Yes"),"Yes","No")</f>
        <v>Yes</v>
      </c>
      <c r="KY185" s="197" t="str">
        <f>IF(AND((RIGHT($KY$3,2)-'[1]Miter Profiles'!$AC$312-'[1]Outside Edges'!$B184)&gt;=5,'[1]Outside Edges'!$Q184="Yes"),"Yes","No")</f>
        <v>No</v>
      </c>
      <c r="KZ185" s="197" t="str">
        <f>IF(AND((RIGHT($KZ$3,2)-'[1]Miter Profiles'!$AC$313-'[1]Outside Edges'!$B184)&gt;=5,'[1]Outside Edges'!$Q184="Yes"),"Yes","No")</f>
        <v>Yes</v>
      </c>
      <c r="LA185" s="197" t="str">
        <f>IF(AND((RIGHT($LA$3,2)-'[1]Miter Profiles'!$AC$314-'[1]Outside Edges'!$B184)&gt;=5,'[1]Outside Edges'!$Q184="Yes"),"Yes","No")</f>
        <v>Yes</v>
      </c>
      <c r="LB185" s="201" t="str">
        <f>IF(AND((RIGHT($LB$3,2)-'[1]Miter Profiles'!$AC$315-'[1]Outside Edges'!$B184)&gt;=5,'[1]Outside Edges'!$Q184="Yes"),"Yes","No")</f>
        <v>No</v>
      </c>
      <c r="LC185" s="201" t="str">
        <f>IF(AND((RIGHT($LC$3,2)-'[1]Miter Profiles'!$AC$316-'[1]Outside Edges'!$B184)&gt;=5,'[1]Outside Edges'!$Q184="Yes"),"Yes","No")</f>
        <v>No</v>
      </c>
      <c r="LD185" s="201" t="str">
        <f>IF(AND((RIGHT($LD$3,2)-'[1]Miter Profiles'!$AC$317-'[1]Outside Edges'!$B184)&gt;=5,'[1]Outside Edges'!$Q184="Yes"),"Yes","No")</f>
        <v>No</v>
      </c>
      <c r="LE185" s="201" t="str">
        <f>IF(AND((RIGHT($LE$3,2)-'[1]Miter Profiles'!$AC$318-'[1]Outside Edges'!$B184)&gt;=5,'[1]Outside Edges'!$Q184="Yes"),"Yes","No")</f>
        <v>No</v>
      </c>
      <c r="LF185" s="197" t="str">
        <f>IF(AND((RIGHT($LF$3,2)-'[1]Miter Profiles'!$AC$319-'[1]Outside Edges'!$B184)&gt;=5,'[1]Outside Edges'!$Q184="Yes"),"Yes","No")</f>
        <v>No</v>
      </c>
      <c r="LG185" s="197" t="str">
        <f>IF(AND((RIGHT($LG$3,2)-'[1]Miter Profiles'!$AC$320-'[1]Outside Edges'!$B184)&gt;=5,'[1]Outside Edges'!$Q184="Yes"),"Yes","No")</f>
        <v>No</v>
      </c>
      <c r="LH185" s="197" t="str">
        <f>IF(AND((RIGHT($LH$3,2)-'[1]Miter Profiles'!$AC$321-'[1]Outside Edges'!$B184)&gt;=5,'[1]Outside Edges'!$Q184="Yes"),"Yes","No")</f>
        <v>No</v>
      </c>
      <c r="LI185" s="197" t="str">
        <f>IF(AND((RIGHT($LI$3,2)-'[1]Miter Profiles'!$AC$322-'[1]Outside Edges'!$B184)&gt;=5,'[1]Outside Edges'!$Q184="Yes"),"Yes","No")</f>
        <v>No</v>
      </c>
      <c r="LJ185" s="201" t="str">
        <f>IF(AND((RIGHT($LJ$3,2)-'[1]Miter Profiles'!$AC$323-'[1]Outside Edges'!$B184)&gt;=5,'[1]Outside Edges'!$Q184="Yes"),"Yes","No")</f>
        <v>No</v>
      </c>
      <c r="LK185" s="201" t="str">
        <f>IF(AND((RIGHT($LK$3,2)-'[1]Miter Profiles'!$AC$324-'[1]Outside Edges'!$B184)&gt;=5,'[1]Outside Edges'!$Q184="Yes"),"Yes","No")</f>
        <v>Yes</v>
      </c>
      <c r="LL185" s="201" t="str">
        <f>IF(AND((RIGHT($LL$3,2)-'[1]Miter Profiles'!$AC$325-'[1]Outside Edges'!$B184)&gt;=5,'[1]Outside Edges'!$Q184="Yes"),"Yes","No")</f>
        <v>Yes</v>
      </c>
      <c r="LM185" s="197" t="str">
        <f>IF(AND((RIGHT($LM$3,2)-'[1]Miter Profiles'!$AC$326-'[1]Outside Edges'!$B184)&gt;=5,'[1]Outside Edges'!$Q184="Yes"),"Yes","No")</f>
        <v>Yes</v>
      </c>
      <c r="LN185" s="197" t="str">
        <f>IF(AND((RIGHT($LN$3,2)-'[1]Miter Profiles'!$AC$327-'[1]Outside Edges'!$B184)&gt;=5,'[1]Outside Edges'!$Q184="Yes"),"Yes","No")</f>
        <v>Yes</v>
      </c>
      <c r="LO185" s="197" t="str">
        <f>IF(AND((RIGHT($LO$3,2)-'[1]Miter Profiles'!$AC$328-'[1]Outside Edges'!$B184)&gt;=5,'[1]Outside Edges'!$Q184="Yes"),"Yes","No")</f>
        <v>Yes</v>
      </c>
      <c r="LP185" s="201" t="str">
        <f>IF(AND((RIGHT($LP$3,2)-'[1]Miter Profiles'!$AC$329-'[1]Outside Edges'!$B184)&gt;=5,'[1]Outside Edges'!$Q184="Yes"),"Yes","No")</f>
        <v>No</v>
      </c>
      <c r="LQ185" s="201" t="str">
        <f>IF(AND((RIGHT($LQ$3,2)-'[1]Miter Profiles'!$AC$330-'[1]Outside Edges'!$B184)&gt;=5,'[1]Outside Edges'!$Q184="Yes"),"Yes","No")</f>
        <v>Yes</v>
      </c>
      <c r="LR185" s="201" t="str">
        <f>IF(AND((RIGHT($LR$3,2)-'[1]Miter Profiles'!$AC$331-'[1]Outside Edges'!$B184)&gt;=5,'[1]Outside Edges'!$Q184="Yes"),"Yes","No")</f>
        <v>Yes</v>
      </c>
      <c r="LS185" s="197" t="str">
        <f>IF(AND((RIGHT($LS$3,2)-'[1]Miter Profiles'!$AC$332-'[1]Outside Edges'!$B184)&gt;=5,'[1]Outside Edges'!$Q184="Yes"),"Yes","No")</f>
        <v>No</v>
      </c>
      <c r="LT185" s="197" t="str">
        <f>IF(AND((RIGHT($LT$3,2)-'[1]Miter Profiles'!$AC$333-'[1]Outside Edges'!$B184)&gt;=5,'[1]Outside Edges'!$Q184="Yes"),"Yes","No")</f>
        <v>Yes</v>
      </c>
      <c r="LU185" s="197" t="str">
        <f>IF(AND((RIGHT($LU$3,2)-'[1]Miter Profiles'!$AC$334-'[1]Outside Edges'!$B184)&gt;=5,'[1]Outside Edges'!$Q184="Yes"),"Yes","No")</f>
        <v>Yes</v>
      </c>
      <c r="LV185" s="201" t="str">
        <f>IF(AND((RIGHT($LV$3,2)-'[1]Miter Profiles'!$AC$335-'[1]Outside Edges'!$B184)&gt;=5,'[1]Outside Edges'!$Q184="Yes"),"Yes","No")</f>
        <v>No</v>
      </c>
      <c r="LW185" s="201" t="str">
        <f>IF(AND((RIGHT($LW$3,2)-'[1]Miter Profiles'!$AC$336-'[1]Outside Edges'!$B184)&gt;=5,'[1]Outside Edges'!$Q184="Yes"),"Yes","No")</f>
        <v>Yes</v>
      </c>
      <c r="LX185" s="201" t="str">
        <f>IF(AND((RIGHT($LX$3,2)-'[1]Miter Profiles'!$AC$337-'[1]Outside Edges'!$B184)&gt;=5,'[1]Outside Edges'!$Q184="Yes"),"Yes","No")</f>
        <v>Yes</v>
      </c>
      <c r="LY185" s="197" t="str">
        <f>IF(AND((RIGHT($LY$3,2)-'[1]Miter Profiles'!$AC$338-'[1]Outside Edges'!$B184)&gt;=5,'[1]Outside Edges'!$Q184="Yes"),"Yes","No")</f>
        <v>No</v>
      </c>
      <c r="LZ185" s="197" t="str">
        <f>IF(AND((RIGHT($LZ$3,2)-'[1]Miter Profiles'!$AC$339-'[1]Outside Edges'!$B184)&gt;=5,'[1]Outside Edges'!$Q184="Yes"),"Yes","No")</f>
        <v>Yes</v>
      </c>
      <c r="MA185" s="197" t="str">
        <f>IF(AND((RIGHT($MA$3,2)-'[1]Miter Profiles'!$AC$340-'[1]Outside Edges'!$B184)&gt;=5,'[1]Outside Edges'!$Q184="Yes"),"Yes","No")</f>
        <v>Yes</v>
      </c>
      <c r="MB185" s="201" t="str">
        <f>IF(AND((RIGHT($MB$3,2)-'[1]Miter Profiles'!$AC$341-'[1]Outside Edges'!$B184)&gt;=5,'[1]Outside Edges'!$Q184="Yes"),"Yes","No")</f>
        <v>No</v>
      </c>
      <c r="MC185" s="201" t="str">
        <f>IF(AND((RIGHT($MC$3,2)-'[1]Miter Profiles'!$AC$342-'[1]Outside Edges'!$B184)&gt;=5,'[1]Outside Edges'!$Q184="Yes"),"Yes","No")</f>
        <v>Yes</v>
      </c>
      <c r="MD185" s="201" t="str">
        <f>IF(AND((RIGHT($MD$3,2)-'[1]Miter Profiles'!$AC$343-'[1]Outside Edges'!$B184)&gt;=5,'[1]Outside Edges'!$Q184="Yes"),"Yes","No")</f>
        <v>Yes</v>
      </c>
      <c r="ME185" s="197" t="str">
        <f>IF(AND((RIGHT($ME$3,2)-'[1]Miter Profiles'!$AC$344-'[1]Outside Edges'!$B184)&gt;=5,'[1]Outside Edges'!$Q184="Yes"),"Yes","No")</f>
        <v>Yes</v>
      </c>
      <c r="MF185" s="197" t="str">
        <f>IF(AND((RIGHT($MF$3,2)-'[1]Miter Profiles'!$AC$345-'[1]Outside Edges'!$B184)&gt;=5,'[1]Outside Edges'!$Q184="Yes"),"Yes","No")</f>
        <v>Yes</v>
      </c>
      <c r="MG185" s="197" t="str">
        <f>IF(AND((RIGHT($MG$3,2)-'[1]Miter Profiles'!$AC$346-'[1]Outside Edges'!$B184)&gt;=5,'[1]Outside Edges'!$Q184="Yes"),"Yes","No")</f>
        <v>Yes</v>
      </c>
      <c r="MH185" s="201" t="str">
        <f>IF(AND((RIGHT($MH$3,2)-'[1]Miter Profiles'!$AC$347-'[1]Outside Edges'!$B184)&gt;=5,'[1]Outside Edges'!$Q184="Yes"),"Yes","No")</f>
        <v>Yes</v>
      </c>
      <c r="MI185" s="201" t="str">
        <f>IF(AND((RIGHT($MI$3,2)-'[1]Miter Profiles'!$AC$348-'[1]Outside Edges'!$B184)&gt;=5,'[1]Outside Edges'!$Q184="Yes"),"Yes","No")</f>
        <v>Yes</v>
      </c>
      <c r="MJ185" s="201" t="str">
        <f>IF(AND((RIGHT($MJ$3,2)-'[1]Miter Profiles'!$AC$349-'[1]Outside Edges'!$B184)&gt;=5,'[1]Outside Edges'!$Q184="Yes"),"Yes","No")</f>
        <v>Yes</v>
      </c>
      <c r="MK185" s="197" t="str">
        <f>IF(AND((RIGHT($MK$3,2)-'[1]Miter Profiles'!$AC$350-'[1]Outside Edges'!$B184)&gt;=5,'[1]Outside Edges'!$Q184="Yes"),"Yes","No")</f>
        <v>Yes</v>
      </c>
      <c r="ML185" s="197" t="str">
        <f>IF(AND((RIGHT($ML$3,2)-'[1]Miter Profiles'!$AC$351-'[1]Outside Edges'!$B184)&gt;=5,'[1]Outside Edges'!$Q184="Yes"),"Yes","No")</f>
        <v>Yes</v>
      </c>
      <c r="MM185" s="197" t="str">
        <f>IF(AND((RIGHT($MM$3,2)-'[1]Miter Profiles'!$AC$352-'[1]Outside Edges'!$B184)&gt;=5,'[1]Outside Edges'!$Q184="Yes"),"Yes","No")</f>
        <v>Yes</v>
      </c>
      <c r="MN185" s="201" t="str">
        <f>IF(AND((RIGHT($MK$3,2)-'[1]Miter Profiles'!$AC$353-'[1]Outside Edges'!$B184)&gt;=5,'[1]Outside Edges'!$Q184="Yes"),"Yes","No")</f>
        <v>Yes</v>
      </c>
      <c r="MO185" s="201" t="str">
        <f>IF(AND((RIGHT($ML$3,2)-'[1]Miter Profiles'!$AC$354-'[1]Outside Edges'!$B184)&gt;=5,'[1]Outside Edges'!$Q184="Yes"),"Yes","No")</f>
        <v>Yes</v>
      </c>
      <c r="MP185" s="201" t="str">
        <f>IF(AND((RIGHT($MM$3,2)-'[1]Miter Profiles'!$AC$355-'[1]Outside Edges'!$B184)&gt;=5,'[1]Outside Edges'!$Q184="Yes"),"Yes","No")</f>
        <v>Yes</v>
      </c>
      <c r="MQ185" s="197" t="str">
        <f>IF(AND((RIGHT($MK$3,2)-'[1]Miter Profiles'!$AC$356-'[1]Outside Edges'!$B184)&gt;=5,'[1]Outside Edges'!$Q184="Yes"),"Yes","No")</f>
        <v>No</v>
      </c>
      <c r="MR185" s="197" t="str">
        <f>IF(AND((RIGHT($ML$3,2)-'[1]Miter Profiles'!$AC$357-'[1]Outside Edges'!$B184)&gt;=5,'[1]Outside Edges'!$Q184="Yes"),"Yes","No")</f>
        <v>Yes</v>
      </c>
      <c r="MS185" s="197" t="str">
        <f>IF(AND((RIGHT($MM$3,2)-'[1]Miter Profiles'!$AC$358-'[1]Outside Edges'!$B184)&gt;=5,'[1]Outside Edges'!$Q184="Yes"),"Yes","No")</f>
        <v>Yes</v>
      </c>
      <c r="MT185" s="201" t="str">
        <f>IF(AND((RIGHT($MK$3,2)-'[1]Miter Profiles'!$AC$359-'[1]Outside Edges'!$B184)&gt;=5,'[1]Outside Edges'!$Q184="Yes"),"Yes","No")</f>
        <v>No</v>
      </c>
      <c r="MU185" s="201" t="str">
        <f>IF(AND((RIGHT($ML$3,2)-'[1]Miter Profiles'!$AC$360-'[1]Outside Edges'!$B184)&gt;=5,'[1]Outside Edges'!$Q184="Yes"),"Yes","No")</f>
        <v>Yes</v>
      </c>
      <c r="MV185" s="201" t="str">
        <f>IF(AND((RIGHT($MM$3,2)-'[1]Miter Profiles'!$AC$361-'[1]Outside Edges'!$B184)&gt;=5,'[1]Outside Edges'!$Q184="Yes"),"Yes","No")</f>
        <v>Yes</v>
      </c>
    </row>
    <row r="186" spans="1:360" thickBot="1" x14ac:dyDescent="0.25">
      <c r="A186" s="371" t="str">
        <f>IF('[1]Outside Edges'!$A185&lt;&gt;"",'[1]Outside Edges'!$A185,"")</f>
        <v>D183 AM</v>
      </c>
      <c r="B186" s="7" t="str">
        <f>IF(AND((RIGHT($B$3,2)-'[1]Miter Profiles'!$AC$3-'[1]Outside Edges'!$B185)&gt;=5,'[1]Outside Edges'!$Q185="Yes"),"Yes","No")</f>
        <v>No</v>
      </c>
      <c r="C186" s="7" t="str">
        <f>IF(AND((RIGHT($C$3,2)-'[1]Miter Profiles'!$AC$4-'[1]Outside Edges'!$B185)&gt;=5,'[1]Outside Edges'!$Q185="Yes"),"Yes","No")</f>
        <v>No</v>
      </c>
      <c r="D186" s="63" t="str">
        <f>IF(AND((RIGHT($D$3,2)-'[1]Miter Profiles'!$AC$5-'[1]Outside Edges'!$B185)&gt;=5,'[1]Outside Edges'!$Q185="Yes"),"Yes","No")</f>
        <v>No</v>
      </c>
      <c r="E186" s="64" t="str">
        <f>IF(AND((RIGHT($E$3,2)-'[1]Miter Profiles'!$AC$6-'[1]Outside Edges'!$B185)&gt;=5,'[1]Outside Edges'!$Q185="Yes"),"Yes","No")</f>
        <v>No</v>
      </c>
      <c r="F186" s="8" t="str">
        <f>IF(AND((RIGHT($F$3,2)-'[1]Miter Profiles'!$AC$7-'[1]Outside Edges'!$B185)&gt;=5,'[1]Outside Edges'!$Q185="Yes"),"Yes","No")</f>
        <v>No</v>
      </c>
      <c r="G186" s="65" t="str">
        <f>IF(AND((RIGHT($G$3,2)-'[1]Miter Profiles'!$AC$8-'[1]Outside Edges'!$B185)&gt;=5,'[1]Outside Edges'!$Q185="Yes"),"Yes","No")</f>
        <v>No</v>
      </c>
      <c r="H186" s="7" t="str">
        <f>IF(AND((RIGHT($H$3,2)-'[1]Miter Profiles'!$AC$9-'[1]Outside Edges'!$B185)&gt;=5,'[1]Outside Edges'!$Q185="Yes"),"Yes","No")</f>
        <v>No</v>
      </c>
      <c r="I186" s="7" t="str">
        <f>IF(AND((RIGHT($I$3,2)-'[1]Miter Profiles'!$AC$10-'[1]Outside Edges'!$B185)&gt;=5,'[1]Outside Edges'!$Q185="Yes"),"Yes","No")</f>
        <v>No</v>
      </c>
      <c r="J186" s="63" t="str">
        <f>IF(AND((RIGHT($J$3,2)-'[1]Miter Profiles'!$AC$11-'[1]Outside Edges'!$B185)&gt;=5,'[1]Outside Edges'!$Q185="Yes"),"Yes","No")</f>
        <v>No</v>
      </c>
      <c r="K186" s="64" t="str">
        <f>IF(AND((RIGHT($K$3,2)-'[1]Miter Profiles'!$AC$12-'[1]Outside Edges'!$B185)&gt;=5,'[1]Outside Edges'!$Q185="Yes"),"Yes","No")</f>
        <v>No</v>
      </c>
      <c r="L186" s="8" t="str">
        <f>IF(AND((RIGHT($L$3,2)-'[1]Miter Profiles'!$AC$13-'[1]Outside Edges'!$B185)&gt;=5,'[1]Outside Edges'!$Q185="Yes"),"Yes","No")</f>
        <v>No</v>
      </c>
      <c r="M186" s="65" t="str">
        <f>IF(AND((RIGHT($M$3,2)-'[1]Miter Profiles'!$AC$14-'[1]Outside Edges'!$B185)&gt;=5,'[1]Outside Edges'!$Q185="Yes"),"Yes","No")</f>
        <v>No</v>
      </c>
      <c r="N186" s="7" t="str">
        <f>IF(AND((RIGHT($N$3,2)-'[1]Miter Profiles'!$AC$15-'[1]Outside Edges'!$B185)&gt;=4,'[1]Outside Edges'!$Q185="Yes"),"Yes","No")</f>
        <v>No</v>
      </c>
      <c r="O186" s="7" t="str">
        <f>IF(AND((RIGHT($O$3,2)-'[1]Miter Profiles'!$AC$16-'[1]Outside Edges'!$B185)&gt;=5,'[1]Outside Edges'!$Q185="Yes"),"Yes","No")</f>
        <v>No</v>
      </c>
      <c r="P186" s="63" t="str">
        <f>IF(AND((RIGHT($P$3,2)-'[1]Miter Profiles'!$AC$17-'[1]Outside Edges'!$B185)&gt;=5,'[1]Outside Edges'!$Q185="Yes"),"Yes","No")</f>
        <v>No</v>
      </c>
      <c r="Q186" s="64" t="str">
        <f>IF(AND((RIGHT($Q$3,2)-'[1]Miter Profiles'!$AC$18-'[1]Outside Edges'!$B185)&gt;=5,'[1]Outside Edges'!$Q185="Yes"),"Yes","No")</f>
        <v>No</v>
      </c>
      <c r="R186" s="8" t="str">
        <f>IF(AND((RIGHT($R$3,2)-'[1]Miter Profiles'!$AC$19-'[1]Outside Edges'!$B185)&gt;=5,'[1]Outside Edges'!$Q185="Yes"),"Yes","No")</f>
        <v>No</v>
      </c>
      <c r="S186" s="65" t="str">
        <f>IF(AND((RIGHT($S$3,2)-'[1]Miter Profiles'!$AC$20-'[1]Outside Edges'!$B185)&gt;=5,'[1]Outside Edges'!$Q185="Yes"),"Yes","No")</f>
        <v>No</v>
      </c>
      <c r="T186" s="7" t="str">
        <f>IF(AND((RIGHT($T$3,2)-'[1]Miter Profiles'!$AC$21-'[1]Outside Edges'!$B185)&gt;=5,'[1]Outside Edges'!$Q185="Yes"),"Yes","No")</f>
        <v>No</v>
      </c>
      <c r="U186" s="7" t="str">
        <f>IF(AND((RIGHT($U$3,2)-'[1]Miter Profiles'!$AC$22-'[1]Outside Edges'!$B185)&gt;=5,'[1]Outside Edges'!$Q185="Yes"),"Yes","No")</f>
        <v>No</v>
      </c>
      <c r="V186" s="63" t="str">
        <f>IF(AND((RIGHT($V$3,2)-'[1]Miter Profiles'!$AC$23-'[1]Outside Edges'!$B185)&gt;=5,'[1]Outside Edges'!$Q185="Yes"),"Yes","No")</f>
        <v>No</v>
      </c>
      <c r="W186" s="64" t="str">
        <f>IF(AND((RIGHT($W$3,2)-'[1]Miter Profiles'!$AC$24-'[1]Outside Edges'!$B185)&gt;=5,'[1]Outside Edges'!$Q185="Yes"),"Yes","No")</f>
        <v>No</v>
      </c>
      <c r="X186" s="8" t="str">
        <f>IF(AND((RIGHT($X$3,2)-'[1]Miter Profiles'!$AC$25-'[1]Outside Edges'!$B185)&gt;=5,'[1]Outside Edges'!$Q185="Yes"),"Yes","No")</f>
        <v>No</v>
      </c>
      <c r="Y186" s="65" t="str">
        <f>IF(AND((RIGHT($Y$3,2)-'[1]Miter Profiles'!$AC$26-'[1]Outside Edges'!$B185)&gt;=5,'[1]Outside Edges'!$Q185="Yes"),"Yes","No")</f>
        <v>No</v>
      </c>
      <c r="Z186" s="7" t="str">
        <f>IF(AND((RIGHT($Z$3,2)-'[1]Miter Profiles'!$AC$27-'[1]Outside Edges'!$B185)&gt;=5,'[1]Outside Edges'!$Q185="Yes"),"Yes","No")</f>
        <v>No</v>
      </c>
      <c r="AA186" s="7" t="str">
        <f>IF(AND((RIGHT($AA$3,2)-'[1]Miter Profiles'!$AC$28-'[1]Outside Edges'!$B185)&gt;=5,'[1]Outside Edges'!$Q185="Yes"),"Yes","No")</f>
        <v>No</v>
      </c>
      <c r="AB186" s="63" t="str">
        <f>IF(AND((RIGHT($AB$3,2)-'[1]Miter Profiles'!$AC$29-'[1]Outside Edges'!$B185)&gt;=5,'[1]Outside Edges'!$Q185="Yes"),"Yes","No")</f>
        <v>No</v>
      </c>
      <c r="AC186" s="64" t="str">
        <f>IF(AND((RIGHT($AC$3,2)-'[1]Miter Profiles'!$AC$30-'[1]Outside Edges'!$B185)&gt;=5,'[1]Outside Edges'!$Q185="Yes"),"Yes","No")</f>
        <v>No</v>
      </c>
      <c r="AD186" s="8" t="str">
        <f>IF(AND((RIGHT($AD$3,2)-'[1]Miter Profiles'!$AC$31-'[1]Outside Edges'!$B185)&gt;=5,'[1]Outside Edges'!$Q185="Yes"),"Yes","No")</f>
        <v>No</v>
      </c>
      <c r="AE186" s="65" t="str">
        <f>IF(AND((RIGHT($AE$3,2)-'[1]Miter Profiles'!$AC$32-'[1]Outside Edges'!$B185)&gt;=5,'[1]Outside Edges'!$Q185="Yes"),"Yes","No")</f>
        <v>No</v>
      </c>
      <c r="AF186" s="7" t="str">
        <f>IF(AND((RIGHT($AF$3,2)-'[1]Miter Profiles'!$AC$33-'[1]Outside Edges'!$B185)&gt;=5,'[1]Outside Edges'!$Q185="Yes"),"Yes","No")</f>
        <v>No</v>
      </c>
      <c r="AG186" s="7" t="str">
        <f>IF(AND((RIGHT($AG$3,2)-'[1]Miter Profiles'!$AC$34-'[1]Outside Edges'!$B185)&gt;=5,'[1]Outside Edges'!$Q185="Yes"),"Yes","No")</f>
        <v>No</v>
      </c>
      <c r="AH186" s="63" t="str">
        <f>IF(AND((RIGHT($AH$3,2)-'[1]Miter Profiles'!$AC$35-'[1]Outside Edges'!$B185)&gt;=5,'[1]Outside Edges'!$Q185="Yes"),"Yes","No")</f>
        <v>No</v>
      </c>
      <c r="AI186" s="64" t="str">
        <f>IF(AND((RIGHT($AI$3,2)-'[1]Miter Profiles'!$AC$36-'[1]Outside Edges'!$B185)&gt;=5,'[1]Outside Edges'!$Q185="Yes"),"Yes","No")</f>
        <v>No</v>
      </c>
      <c r="AJ186" s="8" t="str">
        <f>IF(AND((RIGHT($AJ$3,2)-'[1]Miter Profiles'!$AC$37-'[1]Outside Edges'!$B185)&gt;=5,'[1]Outside Edges'!$Q185="Yes"),"Yes","No")</f>
        <v>No</v>
      </c>
      <c r="AK186" s="65" t="str">
        <f>IF(AND((RIGHT($AK$3,2)-'[1]Miter Profiles'!$AC$38-'[1]Outside Edges'!$B185)&gt;=5,'[1]Outside Edges'!$Q185="Yes"),"Yes","No")</f>
        <v>No</v>
      </c>
      <c r="AL186" s="7" t="str">
        <f>IF(AND((RIGHT($AL$3,2)-'[1]Miter Profiles'!$AC$39-'[1]Outside Edges'!$B185)&gt;=5,'[1]Outside Edges'!$Q185="Yes"),"Yes","No")</f>
        <v>No</v>
      </c>
      <c r="AM186" s="7" t="str">
        <f>IF(AND((RIGHT($AM$3,2)-'[1]Miter Profiles'!$AC$40-'[1]Outside Edges'!$B185)&gt;=5,'[1]Outside Edges'!$Q185="Yes"),"Yes","No")</f>
        <v>No</v>
      </c>
      <c r="AN186" s="63" t="str">
        <f>IF(AND((RIGHT($AN$3,2)-'[1]Miter Profiles'!$AC$41-'[1]Outside Edges'!$B185)&gt;=5,'[1]Outside Edges'!$Q185="Yes"),"Yes","No")</f>
        <v>No</v>
      </c>
      <c r="AO186" s="64" t="str">
        <f>IF(AND((RIGHT($AO$3,2)-'[1]Miter Profiles'!$AC$42-'[1]Outside Edges'!$B185)&gt;=5,'[1]Outside Edges'!$Q185="Yes"),"Yes","No")</f>
        <v>No</v>
      </c>
      <c r="AP186" s="8" t="str">
        <f>IF(AND((RIGHT($AP$3,2)-'[1]Miter Profiles'!$AC$43-'[1]Outside Edges'!$B185)&gt;=5,'[1]Outside Edges'!$Q185="Yes"),"Yes","No")</f>
        <v>No</v>
      </c>
      <c r="AQ186" s="65" t="str">
        <f>IF(AND((RIGHT($AQ$3,2)-'[1]Miter Profiles'!$AC$44-'[1]Outside Edges'!$B185)&gt;=5,'[1]Outside Edges'!$Q185="Yes"),"Yes","No")</f>
        <v>No</v>
      </c>
      <c r="AR186" s="7" t="str">
        <f>IF(AND((RIGHT($AR$3,2)-'[1]Miter Profiles'!$AC$45-'[1]Outside Edges'!$B185)&gt;=5,'[1]Outside Edges'!$Q185="Yes"),"Yes","No")</f>
        <v>No</v>
      </c>
      <c r="AS186" s="7" t="str">
        <f>IF(AND((RIGHT($AS$3,2)-'[1]Miter Profiles'!$AC$46-'[1]Outside Edges'!$B185)&gt;=5,'[1]Outside Edges'!$Q185="Yes"),"Yes","No")</f>
        <v>No</v>
      </c>
      <c r="AT186" s="63" t="str">
        <f>IF(AND((RIGHT($AT$3,2)-'[1]Miter Profiles'!$AC$47-'[1]Outside Edges'!$B185)&gt;=5,'[1]Outside Edges'!$Q185="Yes"),"Yes","No")</f>
        <v>No</v>
      </c>
      <c r="AU186" s="64" t="str">
        <f>IF(AND((RIGHT($AU$3,2)-'[1]Miter Profiles'!$AC$48-'[1]Outside Edges'!$B185)&gt;=5,'[1]Outside Edges'!$Q185="Yes"),"Yes","No")</f>
        <v>No</v>
      </c>
      <c r="AV186" s="8" t="str">
        <f>IF(AND((RIGHT($AV$3,2)-'[1]Miter Profiles'!$AC$49-'[1]Outside Edges'!$B185)&gt;=5,'[1]Outside Edges'!$Q185="Yes"),"Yes","No")</f>
        <v>No</v>
      </c>
      <c r="AW186" s="65" t="str">
        <f>IF(AND((RIGHT($AW$3,2)-'[1]Miter Profiles'!$AC$50-'[1]Outside Edges'!$B185)&gt;=5,'[1]Outside Edges'!$Q185="Yes"),"Yes","No")</f>
        <v>No</v>
      </c>
      <c r="AX186" s="7" t="str">
        <f>IF(AND((RIGHT($AX$3,2)-'[1]Miter Profiles'!$AC$51-'[1]Outside Edges'!$B185)&gt;=5,'[1]Outside Edges'!$Q185="Yes"),"Yes","No")</f>
        <v>No</v>
      </c>
      <c r="AY186" s="7" t="str">
        <f>IF(AND((RIGHT($AY$3,2)-'[1]Miter Profiles'!$AC$52-'[1]Outside Edges'!$B185)&gt;=5,'[1]Outside Edges'!$Q185="Yes"),"Yes","No")</f>
        <v>No</v>
      </c>
      <c r="AZ186" s="63" t="str">
        <f>IF(AND((RIGHT($AZ$3,2)-'[1]Miter Profiles'!$AC$53-'[1]Outside Edges'!$B185)&gt;=5,'[1]Outside Edges'!$Q185="Yes"),"Yes","No")</f>
        <v>No</v>
      </c>
      <c r="BA186" s="64" t="str">
        <f>IF(AND((RIGHT($BA$3,2)-'[1]Miter Profiles'!$AC$54-'[1]Outside Edges'!$B185)&gt;=5,'[1]Outside Edges'!$Q185="Yes"),"Yes","No")</f>
        <v>No</v>
      </c>
      <c r="BB186" s="8" t="str">
        <f>IF(AND((RIGHT($BB$3,2)-'[1]Miter Profiles'!$AC$55-'[1]Outside Edges'!$B185)&gt;=5,'[1]Outside Edges'!$Q185="Yes"),"Yes","No")</f>
        <v>No</v>
      </c>
      <c r="BC186" s="65" t="str">
        <f>IF(AND((RIGHT($BC$3,2)-'[1]Miter Profiles'!$AC$56-'[1]Outside Edges'!$B185)&gt;=5,'[1]Outside Edges'!$Q185="Yes"),"Yes","No")</f>
        <v>No</v>
      </c>
      <c r="BD186" s="7" t="str">
        <f>IF(AND((RIGHT($BD$3,2)-'[1]Miter Profiles'!$AC$57-'[1]Outside Edges'!$B185)&gt;=5,'[1]Outside Edges'!$Q185="Yes"),"Yes","No")</f>
        <v>No</v>
      </c>
      <c r="BE186" s="7" t="str">
        <f>IF(AND((RIGHT($BE$3,2)-'[1]Miter Profiles'!$AC$58-'[1]Outside Edges'!$B185)&gt;=5,'[1]Outside Edges'!$Q185="Yes"),"Yes","No")</f>
        <v>No</v>
      </c>
      <c r="BF186" s="63" t="str">
        <f>IF(AND((RIGHT($BF$3,2)-'[1]Miter Profiles'!$AC$59-'[1]Outside Edges'!$B185)&gt;=5,'[1]Outside Edges'!$Q185="Yes"),"Yes","No")</f>
        <v>No</v>
      </c>
      <c r="BG186" s="64" t="str">
        <f>IF(AND((RIGHT($BG$3,2)-'[1]Miter Profiles'!$AC$60-'[1]Outside Edges'!$B185)&gt;=5,'[1]Outside Edges'!$Q185="Yes"),"Yes","No")</f>
        <v>No</v>
      </c>
      <c r="BH186" s="8" t="str">
        <f>IF(AND((RIGHT($BH$3,2)-'[1]Miter Profiles'!$AC$61-'[1]Outside Edges'!$B185)&gt;=5,'[1]Outside Edges'!$Q185="Yes"),"Yes","No")</f>
        <v>No</v>
      </c>
      <c r="BI186" s="65" t="str">
        <f>IF(AND((RIGHT($BI$3,2)-'[1]Miter Profiles'!$AC$62-'[1]Outside Edges'!$B185)&gt;=5,'[1]Outside Edges'!$Q185="Yes"),"Yes","No")</f>
        <v>No</v>
      </c>
      <c r="BJ186" s="7" t="str">
        <f>IF(AND((RIGHT($BJ$3,2)-'[1]Miter Profiles'!$AC$63-'[1]Outside Edges'!$B185)&gt;=5,'[1]Outside Edges'!$Q185="Yes"),"Yes","No")</f>
        <v>No</v>
      </c>
      <c r="BK186" s="7" t="str">
        <f>IF(AND((RIGHT($BK$3,2)-'[1]Miter Profiles'!$AC$64-'[1]Outside Edges'!$B185)&gt;=5,'[1]Outside Edges'!$Q185="Yes"),"Yes","No")</f>
        <v>No</v>
      </c>
      <c r="BL186" s="63" t="str">
        <f>IF(AND((RIGHT($BL$3,2)-'[1]Miter Profiles'!$AC$65-'[1]Outside Edges'!$B185)&gt;=5,'[1]Outside Edges'!$Q185="Yes"),"Yes","No")</f>
        <v>No</v>
      </c>
      <c r="BM186" s="64" t="str">
        <f>IF(AND((RIGHT($BM$3,2)-'[1]Miter Profiles'!$AC$66-'[1]Outside Edges'!$B185)&gt;=5,'[1]Outside Edges'!$Q185="Yes"),"Yes","No")</f>
        <v>No</v>
      </c>
      <c r="BN186" s="8" t="str">
        <f>IF(AND((RIGHT($BN$3,2)-'[1]Miter Profiles'!$AC$67-'[1]Outside Edges'!$B185)&gt;=5,'[1]Outside Edges'!$Q185="Yes"),"Yes","No")</f>
        <v>No</v>
      </c>
      <c r="BO186" s="65" t="str">
        <f>IF(AND((RIGHT($BO$3,2)-'[1]Miter Profiles'!$AC$68-'[1]Outside Edges'!$B185)&gt;=5,'[1]Outside Edges'!$Q185="Yes"),"Yes","No")</f>
        <v>No</v>
      </c>
      <c r="BP186" s="7" t="str">
        <f>IF(AND((RIGHT($BP$3,2)-'[1]Miter Profiles'!$AC$69-'[1]Outside Edges'!$B185)&gt;=5,'[1]Outside Edges'!$Q185="Yes"),"Yes","No")</f>
        <v>No</v>
      </c>
      <c r="BQ186" s="7" t="str">
        <f>IF(AND((RIGHT($BQ$3,2)-'[1]Miter Profiles'!$AC$70-'[1]Outside Edges'!$B185)&gt;=5,'[1]Outside Edges'!$Q185="Yes"),"Yes","No")</f>
        <v>No</v>
      </c>
      <c r="BR186" s="63" t="str">
        <f>IF(AND((RIGHT($BR$3,2)-'[1]Miter Profiles'!$AC$71-'[1]Outside Edges'!$B185)&gt;=5,'[1]Outside Edges'!$Q185="Yes"),"Yes","No")</f>
        <v>No</v>
      </c>
      <c r="BS186" s="64" t="str">
        <f>IF(AND((RIGHT($BS$3,2)-'[1]Miter Profiles'!$AC$72-'[1]Outside Edges'!$B185)&gt;=5,'[1]Outside Edges'!$Q185="Yes"),"Yes","No")</f>
        <v>No</v>
      </c>
      <c r="BT186" s="8" t="str">
        <f>IF(AND((RIGHT($BT$3,2)-'[1]Miter Profiles'!$AC$73-'[1]Outside Edges'!$B185)&gt;=5,'[1]Outside Edges'!$Q185="Yes"),"Yes","No")</f>
        <v>No</v>
      </c>
      <c r="BU186" s="65" t="str">
        <f>IF(AND((RIGHT($BU$3,2)-'[1]Miter Profiles'!$AC$74-'[1]Outside Edges'!$B185)&gt;=5,'[1]Outside Edges'!$Q185="Yes"),"Yes","No")</f>
        <v>No</v>
      </c>
      <c r="BV186" s="7" t="str">
        <f>IF(AND((RIGHT($BV$3,2)-'[1]Miter Profiles'!$AC$75-'[1]Outside Edges'!$B185)&gt;=5,'[1]Outside Edges'!$Q185="Yes"),"Yes","No")</f>
        <v>No</v>
      </c>
      <c r="BW186" s="7" t="str">
        <f>IF(AND((RIGHT($BW$3,2)-'[1]Miter Profiles'!$AC$76-'[1]Outside Edges'!$B185)&gt;=5,'[1]Outside Edges'!$Q185="Yes"),"Yes","No")</f>
        <v>No</v>
      </c>
      <c r="BX186" s="63" t="str">
        <f>IF(AND((RIGHT($BX$3,2)-'[1]Miter Profiles'!$AC$77-'[1]Outside Edges'!$B185)&gt;=5,'[1]Outside Edges'!$Q185="Yes"),"Yes","No")</f>
        <v>No</v>
      </c>
      <c r="BY186" s="64" t="str">
        <f>IF(AND((RIGHT($BY$3,2)-'[1]Miter Profiles'!$AC$78-'[1]Outside Edges'!$B185)&gt;=5,'[1]Outside Edges'!$Q185="Yes"),"Yes","No")</f>
        <v>No</v>
      </c>
      <c r="BZ186" s="8" t="str">
        <f>IF(AND((RIGHT($BZ$3,2)-'[1]Miter Profiles'!$AC$79-'[1]Outside Edges'!$B185)&gt;=5,'[1]Outside Edges'!$Q185="Yes"),"Yes","No")</f>
        <v>No</v>
      </c>
      <c r="CA186" s="65" t="str">
        <f>IF(AND((RIGHT($CA$3,2)-'[1]Miter Profiles'!$AC$80-'[1]Outside Edges'!$B185)&gt;=5,'[1]Outside Edges'!$Q185="Yes"),"Yes","No")</f>
        <v>No</v>
      </c>
      <c r="CB186" s="7" t="str">
        <f>IF(AND((RIGHT($CB$3,2)-'[1]Miter Profiles'!$AC$81-'[1]Outside Edges'!$B185)&gt;=5,'[1]Outside Edges'!$Q185="Yes"),"Yes","No")</f>
        <v>No</v>
      </c>
      <c r="CC186" s="7" t="str">
        <f>IF(AND((RIGHT($CC$3,2)-'[1]Miter Profiles'!$AC$82-'[1]Outside Edges'!$B185)&gt;=5,'[1]Outside Edges'!$Q185="Yes"),"Yes","No")</f>
        <v>No</v>
      </c>
      <c r="CD186" s="63" t="str">
        <f>IF(AND((RIGHT($CD$3,2)-'[1]Miter Profiles'!$AC$83-'[1]Outside Edges'!$B185)&gt;=5,'[1]Outside Edges'!$Q185="Yes"),"Yes","No")</f>
        <v>No</v>
      </c>
      <c r="CE186" s="64" t="str">
        <f>IF(AND((RIGHT($CE$3,2)-'[1]Miter Profiles'!$AC$84-'[1]Outside Edges'!$B185)&gt;=5,'[1]Outside Edges'!$Q185="Yes"),"Yes","No")</f>
        <v>No</v>
      </c>
      <c r="CF186" s="8" t="str">
        <f>IF(AND((RIGHT($CF$3,2)-'[1]Miter Profiles'!$AC$85-'[1]Outside Edges'!$B185)&gt;=5,'[1]Outside Edges'!$Q185="Yes"),"Yes","No")</f>
        <v>No</v>
      </c>
      <c r="CG186" s="65" t="str">
        <f>IF(AND((RIGHT($CG$3,2)-'[1]Miter Profiles'!$AC$86-'[1]Outside Edges'!$B185)&gt;=5,'[1]Outside Edges'!$Q185="Yes"),"Yes","No")</f>
        <v>No</v>
      </c>
      <c r="CH186" s="7" t="str">
        <f>IF(AND((RIGHT($CH$3,2)-'[1]Miter Profiles'!$AC$87-'[1]Outside Edges'!$B185)&gt;=5,'[1]Outside Edges'!$Q185="Yes"),"Yes","No")</f>
        <v>No</v>
      </c>
      <c r="CI186" s="7" t="str">
        <f>IF(AND((RIGHT($CI$3,2)-'[1]Miter Profiles'!$AC$88-'[1]Outside Edges'!$B185)&gt;=5,'[1]Outside Edges'!$Q185="Yes"),"Yes","No")</f>
        <v>No</v>
      </c>
      <c r="CJ186" s="63" t="str">
        <f>IF(AND((RIGHT($CJ$3,2)-'[1]Miter Profiles'!$AC$89-'[1]Outside Edges'!$B185)&gt;=5,'[1]Outside Edges'!$Q185="Yes"),"Yes","No")</f>
        <v>No</v>
      </c>
      <c r="CK186" s="64" t="str">
        <f>IF(AND((RIGHT($CK$3,2)-'[1]Miter Profiles'!$AC$90-'[1]Outside Edges'!$B185)&gt;=5,'[1]Outside Edges'!$Q185="Yes"),"Yes","No")</f>
        <v>No</v>
      </c>
      <c r="CL186" s="8" t="str">
        <f>IF(AND((RIGHT($CL$3,2)-'[1]Miter Profiles'!$AC$91-'[1]Outside Edges'!$B185)&gt;=5,'[1]Outside Edges'!$Q185="Yes"),"Yes","No")</f>
        <v>No</v>
      </c>
      <c r="CM186" s="65" t="str">
        <f>IF(AND((RIGHT($CM$3,2)-'[1]Miter Profiles'!$AC$92-'[1]Outside Edges'!$B185)&gt;=5,'[1]Outside Edges'!$Q185="Yes"),"Yes","No")</f>
        <v>No</v>
      </c>
      <c r="CN186" s="7" t="str">
        <f>IF(AND((RIGHT(CN$3,2)-'[1]Miter Profiles'!$AC$93-'[1]Outside Edges'!$B185)&gt;=5,'[1]Outside Edges'!$Q185="Yes"),"Yes","No")</f>
        <v>No</v>
      </c>
      <c r="CO186" s="7" t="str">
        <f>IF(AND((RIGHT(CO$3,2)-'[1]Miter Profiles'!$AC$94-'[1]Outside Edges'!$B185)&gt;=5,'[1]Outside Edges'!$Q185="Yes"),"Yes","No")</f>
        <v>No</v>
      </c>
      <c r="CP186" s="63" t="str">
        <f>IF(AND((RIGHT(CP$3,2)-'[1]Miter Profiles'!$AC$95-'[1]Outside Edges'!$B185)&gt;=5,'[1]Outside Edges'!$Q185="Yes"),"Yes","No")</f>
        <v>No</v>
      </c>
      <c r="CQ186" s="64" t="str">
        <f>IF(AND((RIGHT(CQ$3,2)-'[1]Miter Profiles'!$AC$96-'[1]Outside Edges'!$B185)&gt;=5,'[1]Outside Edges'!$Q185="Yes"),"Yes","No")</f>
        <v>No</v>
      </c>
      <c r="CR186" s="8" t="str">
        <f>IF(AND((RIGHT(CR$3,2)-'[1]Miter Profiles'!$AC$97-'[1]Outside Edges'!$B185)&gt;=5,'[1]Outside Edges'!$Q185="Yes"),"Yes","No")</f>
        <v>No</v>
      </c>
      <c r="CS186" s="65" t="str">
        <f>IF(AND((RIGHT(CS$3,2)-'[1]Miter Profiles'!$AC$98-'[1]Outside Edges'!$B185)&gt;=5,'[1]Outside Edges'!$Q185="Yes"),"Yes","No")</f>
        <v>No</v>
      </c>
      <c r="CT186" s="7" t="str">
        <f>IF(AND((RIGHT($CT$3,2)-'[1]Miter Profiles'!$AC$99-'[1]Outside Edges'!$B185)&gt;=5,'[1]Outside Edges'!$Q185="Yes"),"Yes","No")</f>
        <v>No</v>
      </c>
      <c r="CU186" s="7" t="str">
        <f>IF(AND((RIGHT($CU$3,2)-'[1]Miter Profiles'!$AC$100-'[1]Outside Edges'!$B185)&gt;=5,'[1]Outside Edges'!$Q185="Yes"),"Yes","No")</f>
        <v>No</v>
      </c>
      <c r="CV186" s="63" t="str">
        <f>IF(AND((RIGHT($CV$3,2)-'[1]Miter Profiles'!$AC$101-'[1]Outside Edges'!$B185)&gt;=5,'[1]Outside Edges'!$Q185="Yes"),"Yes","No")</f>
        <v>No</v>
      </c>
      <c r="CW186" s="64" t="str">
        <f>IF(AND((RIGHT($CW$3,2)-'[1]Miter Profiles'!$AC$102-'[1]Outside Edges'!$B185)&gt;=5,'[1]Outside Edges'!$Q185="Yes"),"Yes","No")</f>
        <v>No</v>
      </c>
      <c r="CX186" s="8" t="str">
        <f>IF(AND((RIGHT($CX$3,2)-'[1]Miter Profiles'!$AC$103-'[1]Outside Edges'!$B185)&gt;=5,'[1]Outside Edges'!$Q185="Yes"),"Yes","No")</f>
        <v>No</v>
      </c>
      <c r="CY186" s="65" t="str">
        <f>IF(AND((RIGHT($CY$3,2)-'[1]Miter Profiles'!$AC$104-'[1]Outside Edges'!$B185)&gt;=5,'[1]Outside Edges'!$Q185="Yes"),"Yes","No")</f>
        <v>No</v>
      </c>
      <c r="CZ186" s="7" t="str">
        <f>IF(AND((RIGHT($CZ$3,2)-'[1]Miter Profiles'!$AC$105-'[1]Outside Edges'!$B185)&gt;=5,'[1]Outside Edges'!$Q185="Yes"),"Yes","No")</f>
        <v>No</v>
      </c>
      <c r="DA186" s="7" t="str">
        <f>IF(AND((RIGHT($DA$3,2)-'[1]Miter Profiles'!$AC$106-'[1]Outside Edges'!$B185)&gt;=5,'[1]Outside Edges'!$Q185="Yes"),"Yes","No")</f>
        <v>No</v>
      </c>
      <c r="DB186" s="63" t="str">
        <f>IF(AND((RIGHT($DB$3,2)-'[1]Miter Profiles'!$AC$107-'[1]Outside Edges'!$B185)&gt;=5,'[1]Outside Edges'!$Q185="Yes"),"Yes","No")</f>
        <v>No</v>
      </c>
      <c r="DC186" s="64" t="str">
        <f>IF(AND((RIGHT($DC$3,2)-'[1]Miter Profiles'!$AC$108-'[1]Outside Edges'!$B185)&gt;=5,'[1]Outside Edges'!$Q185="Yes"),"Yes","No")</f>
        <v>No</v>
      </c>
      <c r="DD186" s="8" t="str">
        <f>IF(AND((RIGHT($DD$3,2)-'[1]Miter Profiles'!$AC$109-'[1]Outside Edges'!$B185)&gt;=5,'[1]Outside Edges'!$Q185="Yes"),"Yes","No")</f>
        <v>No</v>
      </c>
      <c r="DE186" s="65" t="str">
        <f>IF(AND((RIGHT($DE$3,2)-'[1]Miter Profiles'!$AC$110-'[1]Outside Edges'!$B185)&gt;=5,'[1]Outside Edges'!$Q185="Yes"),"Yes","No")</f>
        <v>No</v>
      </c>
      <c r="DF186" s="7" t="str">
        <f>IF(AND((RIGHT($DF$3,2)-'[1]Miter Profiles'!$AC$111-'[1]Outside Edges'!$B185)&gt;=5,'[1]Outside Edges'!$Q185="Yes"),"Yes","No")</f>
        <v>No</v>
      </c>
      <c r="DG186" s="7" t="str">
        <f>IF(AND((RIGHT($DG$3,2)-'[1]Miter Profiles'!$AC$112-'[1]Outside Edges'!$B185)&gt;=5,'[1]Outside Edges'!$Q185="Yes"),"Yes","No")</f>
        <v>No</v>
      </c>
      <c r="DH186" s="63" t="str">
        <f>IF(AND((RIGHT($DH$3,2)-'[1]Miter Profiles'!$AC$113-'[1]Outside Edges'!$B185)&gt;=5,'[1]Outside Edges'!$Q185="Yes"),"Yes","No")</f>
        <v>No</v>
      </c>
      <c r="DI186" s="64" t="str">
        <f>IF(AND((RIGHT($DI$3,2)-'[1]Miter Profiles'!$AC$114-'[1]Outside Edges'!$B185)&gt;=5,'[1]Outside Edges'!$Q185="Yes"),"Yes","No")</f>
        <v>No</v>
      </c>
      <c r="DJ186" s="8" t="str">
        <f>IF(AND((RIGHT($DJ$3,2)-'[1]Miter Profiles'!$AC$115-'[1]Outside Edges'!$B185)&gt;=5,'[1]Outside Edges'!$Q185="Yes"),"Yes","No")</f>
        <v>No</v>
      </c>
      <c r="DK186" s="65" t="str">
        <f>IF(AND((RIGHT($DK$3,2)-'[1]Miter Profiles'!$AC$116-'[1]Outside Edges'!$B185)&gt;=5,'[1]Outside Edges'!$Q185="Yes"),"Yes","No")</f>
        <v>No</v>
      </c>
      <c r="DL186" s="7" t="str">
        <f>IF(AND((RIGHT($DL$3,2)-'[1]Miter Profiles'!$AC$117-'[1]Outside Edges'!$B185)&gt;=5,'[1]Outside Edges'!$Q185="Yes"),"Yes","No")</f>
        <v>No</v>
      </c>
      <c r="DM186" s="7" t="str">
        <f>IF(AND((RIGHT($DM$3,2)-'[1]Miter Profiles'!$AC$118-'[1]Outside Edges'!$B185)&gt;=5,'[1]Outside Edges'!$Q185="Yes"),"Yes","No")</f>
        <v>No</v>
      </c>
      <c r="DN186" s="63" t="str">
        <f>IF(AND((RIGHT($DN$3,2)-'[1]Miter Profiles'!$AC$119-'[1]Outside Edges'!$B185)&gt;=5,'[1]Outside Edges'!$Q185="Yes"),"Yes","No")</f>
        <v>No</v>
      </c>
      <c r="DO186" s="64" t="str">
        <f>IF(AND((RIGHT($DO$3,2)-'[1]Miter Profiles'!$AC$120-'[1]Outside Edges'!$B185)&gt;=5,'[1]Outside Edges'!$Q185="Yes"),"Yes","No")</f>
        <v>No</v>
      </c>
      <c r="DP186" s="8" t="str">
        <f>IF(AND((RIGHT($DP$3,2)-'[1]Miter Profiles'!$AC$121-'[1]Outside Edges'!$B185)&gt;=5,'[1]Outside Edges'!$Q185="Yes"),"Yes","No")</f>
        <v>No</v>
      </c>
      <c r="DQ186" s="65" t="str">
        <f>IF(AND((RIGHT($DQ$3,2)-'[1]Miter Profiles'!$AC$122-'[1]Outside Edges'!$B185)&gt;=5,'[1]Outside Edges'!$Q185="Yes"),"Yes","No")</f>
        <v>No</v>
      </c>
      <c r="DR186" s="7" t="str">
        <f>IF(AND((RIGHT($DR$3,2)-'[1]Miter Profiles'!$AC$123-'[1]Outside Edges'!$B185)&gt;=5,'[1]Outside Edges'!$Q185="Yes"),"Yes","No")</f>
        <v>No</v>
      </c>
      <c r="DS186" s="7" t="str">
        <f>IF(AND((RIGHT($DS$3,2)-'[1]Miter Profiles'!$AC$124-'[1]Outside Edges'!$B185)&gt;=5,'[1]Outside Edges'!$Q185="Yes"),"Yes","No")</f>
        <v>No</v>
      </c>
      <c r="DT186" s="63" t="str">
        <f>IF(AND((RIGHT($DT$3,2)-'[1]Miter Profiles'!$AC$125-'[1]Outside Edges'!$B185)&gt;=5,'[1]Outside Edges'!$Q185="Yes"),"Yes","No")</f>
        <v>No</v>
      </c>
      <c r="DU186" s="64" t="str">
        <f>IF(AND((RIGHT($DU$3,2)-'[1]Miter Profiles'!$AC$126-'[1]Outside Edges'!$B185)&gt;=5,'[1]Outside Edges'!$Q185="Yes"),"Yes","No")</f>
        <v>No</v>
      </c>
      <c r="DV186" s="8" t="str">
        <f>IF(AND((RIGHT($DV$3,2)-'[1]Miter Profiles'!$AC$127-'[1]Outside Edges'!$B185)&gt;=5,'[1]Outside Edges'!$Q185="Yes"),"Yes","No")</f>
        <v>No</v>
      </c>
      <c r="DW186" s="65" t="str">
        <f>IF(AND((RIGHT($DW$3,2)-'[1]Miter Profiles'!$AC$128-'[1]Outside Edges'!$B185)&gt;=5,'[1]Outside Edges'!$Q185="Yes"),"Yes","No")</f>
        <v>No</v>
      </c>
      <c r="DX186" s="7" t="str">
        <f>IF(AND((RIGHT($DX$3,2)-'[1]Miter Profiles'!$AC$129-'[1]Outside Edges'!$B185)&gt;=5,'[1]Outside Edges'!$Q185="Yes"),"Yes","No")</f>
        <v>No</v>
      </c>
      <c r="DY186" s="7" t="str">
        <f>IF(AND((RIGHT($DY$3,2)-'[1]Miter Profiles'!$AC$130-'[1]Outside Edges'!$B185)&gt;=5,'[1]Outside Edges'!$Q185="Yes"),"Yes","No")</f>
        <v>No</v>
      </c>
      <c r="DZ186" s="63" t="str">
        <f>IF(AND((RIGHT($DZ$3,2)-'[1]Miter Profiles'!$AC$131-'[1]Outside Edges'!$B185)&gt;=5,'[1]Outside Edges'!$Q185="Yes"),"Yes","No")</f>
        <v>No</v>
      </c>
      <c r="EA186" s="68" t="str">
        <f>IF(AND((RIGHT($EA$3,2)-'[1]Miter Profiles'!$AC$132-'[1]Outside Edges'!$B185)&gt;=5,'[1]Outside Edges'!$Q185="Yes"),"Yes","No")</f>
        <v>No</v>
      </c>
      <c r="EB186" s="78" t="str">
        <f>IF(AND((RIGHT($EB$3,2)-'[1]Miter Profiles'!$AC$133-'[1]Outside Edges'!$B185)&gt;=5,'[1]Outside Edges'!$Q185="Yes"),"Yes","No")</f>
        <v>No</v>
      </c>
      <c r="EC186" s="79" t="str">
        <f>IF(AND((RIGHT($EC$3,2)-'[1]Miter Profiles'!$AC$134-'[1]Outside Edges'!$B185)&gt;=5,'[1]Outside Edges'!$Q185="Yes"),"Yes","No")</f>
        <v>No</v>
      </c>
      <c r="ED186" s="81" t="str">
        <f>IF(AND((RIGHT($ED$3,2)-'[1]Miter Profiles'!$AC$135-'[1]Outside Edges'!$B185)&gt;=5,'[1]Outside Edges'!$Q185="Yes"),"Yes","No")</f>
        <v>No</v>
      </c>
      <c r="EE186" s="80" t="str">
        <f>IF(AND((RIGHT($EE$3,2)-'[1]Miter Profiles'!$AC$136-'[1]Outside Edges'!$B185)&gt;=5,'[1]Outside Edges'!$Q185="Yes"),"Yes","No")</f>
        <v>No</v>
      </c>
      <c r="EF186" s="63" t="str">
        <f>IF(AND((RIGHT($EF$3,2)-'[1]Miter Profiles'!$AC$137-'[1]Outside Edges'!$B185)&gt;=5,'[1]Outside Edges'!$Q185="Yes"),"Yes","No")</f>
        <v>No</v>
      </c>
      <c r="EG186" s="7" t="str">
        <f>IF(AND((RIGHT($EG$3,2)-'[1]Miter Profiles'!$AC$138-'[1]Outside Edges'!$B185)&gt;=5,'[1]Outside Edges'!$Q185="Yes"),"Yes","No")</f>
        <v>No</v>
      </c>
      <c r="EH186" s="68" t="str">
        <f>IF(AND((RIGHT($EH$3,2)-'[1]Miter Profiles'!$AC$139-'[1]Outside Edges'!$B185)&gt;=5,'[1]Outside Edges'!$Q185="Yes"),"Yes","No")</f>
        <v>No</v>
      </c>
      <c r="EI186" s="82" t="str">
        <f>IF(AND((RIGHT($EI$3,2)-'[1]Miter Profiles'!$AC$140-'[1]Outside Edges'!$B185)&gt;=5,'[1]Outside Edges'!$Q185="Yes"),"Yes","No")</f>
        <v>No</v>
      </c>
      <c r="EJ186" s="83" t="str">
        <f>IF(AND((RIGHT($EJ$3,2)-'[1]Miter Profiles'!$AC$141-'[1]Outside Edges'!$B185)&gt;=5,'[1]Outside Edges'!$Q185="Yes"),"Yes","No")</f>
        <v>No</v>
      </c>
      <c r="EK186" s="83" t="str">
        <f>IF(AND((RIGHT($EK$3,2)-'[1]Miter Profiles'!$AC$142-'[1]Outside Edges'!$B185)&gt;=5,'[1]Outside Edges'!$Q185="Yes"),"Yes","No")</f>
        <v>No</v>
      </c>
      <c r="EL186" s="81" t="str">
        <f>IF(AND((RIGHT($EL$3,2)-'[1]Miter Profiles'!$AC$143-'[1]Outside Edges'!$B185)&gt;=5,'[1]Outside Edges'!$Q185="Yes"),"Yes","No")</f>
        <v>No</v>
      </c>
      <c r="EM186" s="84" t="str">
        <f>IF(AND((RIGHT($EM$3,2)-'[1]Miter Profiles'!$AC$144-'[1]Outside Edges'!$B185)&gt;=5,'[1]Outside Edges'!$Q185="Yes"),"Yes","No")</f>
        <v>No</v>
      </c>
      <c r="EN186" s="7" t="str">
        <f>IF(AND((RIGHT($EN$3,2)-'[1]Miter Profiles'!$AC$145-'[1]Outside Edges'!$B185)&gt;=5,'[1]Outside Edges'!$Q185="Yes"),"Yes","No")</f>
        <v>No</v>
      </c>
      <c r="EO186" s="68" t="str">
        <f>IF(AND((RIGHT($EO$3,2)-'[1]Miter Profiles'!$AC$146-'[1]Outside Edges'!$B185)&gt;=5,'[1]Outside Edges'!$Q185="Yes"),"Yes","No")</f>
        <v>No</v>
      </c>
      <c r="EP186" s="83" t="str">
        <f>IF(AND((RIGHT($EP$3,2)-'[1]Miter Profiles'!$AC$147-'[1]Outside Edges'!$B185)&gt;=5,'[1]Outside Edges'!$Q185="Yes"),"Yes","No")</f>
        <v>No</v>
      </c>
      <c r="EQ186" s="83" t="str">
        <f>IF(AND((RIGHT($EQ$3,2)-'[1]Miter Profiles'!$AC$148-'[1]Outside Edges'!$B185)&gt;=5,'[1]Outside Edges'!$Q185="Yes"),"Yes","No")</f>
        <v>No</v>
      </c>
      <c r="ER186" s="81" t="str">
        <f>IF(AND((RIGHT($ER$3,2)-'[1]Miter Profiles'!$AC$149-'[1]Outside Edges'!$B185)&gt;=5,'[1]Outside Edges'!$Q185="Yes"),"Yes","No")</f>
        <v>No</v>
      </c>
      <c r="ES186" s="84" t="str">
        <f>IF(AND((RIGHT($ES$3,2)-'[1]Miter Profiles'!$AC$150-'[1]Outside Edges'!$B185)&gt;=5,'[1]Outside Edges'!$Q185="Yes"),"Yes","No")</f>
        <v>No</v>
      </c>
      <c r="ET186" s="7" t="str">
        <f>IF(AND((RIGHT($ET$3,2)-'[1]Miter Profiles'!$AC$151-'[1]Outside Edges'!$B185)&gt;=5,'[1]Outside Edges'!$Q185="Yes"),"Yes","No")</f>
        <v>No</v>
      </c>
      <c r="EU186" s="68" t="str">
        <f>IF(AND((RIGHT($EU$3,2)-'[1]Miter Profiles'!$AC$152-'[1]Outside Edges'!$B185)&gt;=5,'[1]Outside Edges'!$Q185="Yes"),"Yes","No")</f>
        <v>No</v>
      </c>
      <c r="EV186" s="83" t="str">
        <f>IF(AND((RIGHT($EV$3,2)-'[1]Miter Profiles'!$AC$153-'[1]Outside Edges'!$B185)&gt;=5,'[1]Outside Edges'!$Q185="Yes"),"Yes","No")</f>
        <v>No</v>
      </c>
      <c r="EW186" s="83" t="str">
        <f>IF(AND((RIGHT($EW$3,2)-'[1]Miter Profiles'!$AC$154-'[1]Outside Edges'!$B185)&gt;=5,'[1]Outside Edges'!$Q185="Yes"),"Yes","No")</f>
        <v>No</v>
      </c>
      <c r="EX186" s="81" t="str">
        <f>IF(AND((RIGHT($EX$3,2)-'[1]Miter Profiles'!$AC$155-'[1]Outside Edges'!$B185)&gt;=5,'[1]Outside Edges'!$Q185="Yes"),"Yes","No")</f>
        <v>No</v>
      </c>
      <c r="EY186" s="84" t="str">
        <f>IF(AND((RIGHT($EY$3,2)-'[1]Miter Profiles'!$AC$156-'[1]Outside Edges'!$B185)&gt;=5,'[1]Outside Edges'!$Q185="Yes"),"Yes","No")</f>
        <v>No</v>
      </c>
      <c r="EZ186" s="7" t="str">
        <f>IF(AND((RIGHT($EZ$3,2)-'[1]Miter Profiles'!$AC$157-'[1]Outside Edges'!$B185)&gt;=5,'[1]Outside Edges'!$Q185="Yes"),"Yes","No")</f>
        <v>No</v>
      </c>
      <c r="FA186" s="68" t="str">
        <f>IF(AND((RIGHT($FA$3,2)-'[1]Miter Profiles'!$AC$158-'[1]Outside Edges'!$B185)&gt;=5,'[1]Outside Edges'!$Q185="Yes"),"Yes","No")</f>
        <v>No</v>
      </c>
      <c r="FB186" s="83" t="str">
        <f>IF(AND((RIGHT($FB$3,2)-'[1]Miter Profiles'!$AC$159-'[1]Outside Edges'!$B185)&gt;=5,'[1]Outside Edges'!$Q185="Yes"),"Yes","No")</f>
        <v>No</v>
      </c>
      <c r="FC186" s="83" t="str">
        <f>IF(AND((RIGHT($FC$3,2)-'[1]Miter Profiles'!$AC$160-'[1]Outside Edges'!$B185)&gt;=5,'[1]Outside Edges'!$Q185="Yes"),"Yes","No")</f>
        <v>No</v>
      </c>
      <c r="FD186" s="81" t="str">
        <f>IF(AND((RIGHT($FD$3,2)-'[1]Miter Profiles'!$AC$161-'[1]Outside Edges'!$B185)&gt;=5,'[1]Outside Edges'!$Q185="Yes"),"Yes","No")</f>
        <v>No</v>
      </c>
      <c r="FE186" s="84" t="str">
        <f>IF(AND((RIGHT($FE$3,2)-'[1]Miter Profiles'!$AC$162-'[1]Outside Edges'!$B185)&gt;=5,'[1]Outside Edges'!$Q185="Yes"),"Yes","No")</f>
        <v>No</v>
      </c>
      <c r="FF186" s="7" t="str">
        <f>IF(AND((RIGHT($FF$3,2)-'[1]Miter Profiles'!$AC$163-'[1]Outside Edges'!$B185)&gt;=5,'[1]Outside Edges'!$Q185="Yes"),"Yes","No")</f>
        <v>No</v>
      </c>
      <c r="FG186" s="68" t="str">
        <f>IF(AND((RIGHT($FG$3,2)-'[1]Miter Profiles'!$AC$164-'[1]Outside Edges'!$B185)&gt;=5,'[1]Outside Edges'!$Q185="Yes"),"Yes","No")</f>
        <v>No</v>
      </c>
      <c r="FH186" s="83" t="str">
        <f>IF(AND((RIGHT($FH$3,2)-'[1]Miter Profiles'!$AC$165-'[1]Outside Edges'!$B185)&gt;=5,'[1]Outside Edges'!$Q185="Yes"),"Yes","No")</f>
        <v>No</v>
      </c>
      <c r="FI186" s="83" t="str">
        <f>IF(AND((RIGHT($FI$3,2)-'[1]Miter Profiles'!$AC$166-'[1]Outside Edges'!$B185)&gt;=5,'[1]Outside Edges'!$Q185="Yes"),"Yes","No")</f>
        <v>No</v>
      </c>
      <c r="FJ186" s="81" t="str">
        <f>IF(AND((RIGHT($FJ$3,2)-'[1]Miter Profiles'!$AC$167-'[1]Outside Edges'!$B185)&gt;=5,'[1]Outside Edges'!$Q185="Yes"),"Yes","No")</f>
        <v>No</v>
      </c>
      <c r="FK186" s="84" t="str">
        <f>IF(AND((RIGHT($FK$3,2)-'[1]Miter Profiles'!$AC$168-'[1]Outside Edges'!$B185)&gt;=5,'[1]Outside Edges'!$Q185="Yes"),"Yes","No")</f>
        <v>No</v>
      </c>
      <c r="FL186" s="7" t="str">
        <f>IF(AND((RIGHT($FL$3,2)-'[1]Miter Profiles'!$AC$169-'[1]Outside Edges'!$B185)&gt;=5,'[1]Outside Edges'!$Q185="Yes"),"Yes","No")</f>
        <v>No</v>
      </c>
      <c r="FM186" s="68" t="str">
        <f>IF(AND((RIGHT($FM$3,2)-'[1]Miter Profiles'!$AC$170-'[1]Outside Edges'!$B185)&gt;=5,'[1]Outside Edges'!$Q185="Yes"),"Yes","No")</f>
        <v>No</v>
      </c>
      <c r="FN186" s="83" t="str">
        <f>IF(AND((RIGHT($FN$3,2)-'[1]Miter Profiles'!$AC$171-'[1]Outside Edges'!$B185)&gt;=5,'[1]Outside Edges'!$Q185="Yes"),"Yes","No")</f>
        <v>No</v>
      </c>
      <c r="FO186" s="83" t="str">
        <f>IF(AND((RIGHT($FO$3,2)-'[1]Miter Profiles'!$AC$172-'[1]Outside Edges'!$B185)&gt;=5,'[1]Outside Edges'!$Q185="Yes"),"Yes","No")</f>
        <v>No</v>
      </c>
      <c r="FP186" s="81" t="str">
        <f>IF(AND((RIGHT($FP$3,2)-'[1]Miter Profiles'!$AC$173-'[1]Outside Edges'!$B185)&gt;=5,'[1]Outside Edges'!$Q185="Yes"),"Yes","No")</f>
        <v>No</v>
      </c>
      <c r="FQ186" s="84" t="str">
        <f>IF(AND((RIGHT($FQ$3,2)-'[1]Miter Profiles'!$AC$174-'[1]Outside Edges'!$B185)&gt;=5,'[1]Outside Edges'!$Q185="Yes"),"Yes","No")</f>
        <v>No</v>
      </c>
      <c r="FR186" s="7" t="str">
        <f>IF(AND((RIGHT($FR$3,2)-'[1]Miter Profiles'!$AC$175-'[1]Outside Edges'!$B185)&gt;=5,'[1]Outside Edges'!$Q185="Yes"),"Yes","No")</f>
        <v>No</v>
      </c>
      <c r="FS186" s="68" t="str">
        <f>IF(AND((RIGHT($FS$3,2)-'[1]Miter Profiles'!$AC$176-'[1]Outside Edges'!$B185)&gt;=5,'[1]Outside Edges'!$Q185="Yes"),"Yes","No")</f>
        <v>No</v>
      </c>
      <c r="FT186" s="83" t="str">
        <f>IF(AND((RIGHT($FT$3,2)-'[1]Miter Profiles'!$AC$177-'[1]Outside Edges'!$B185)&gt;=5,'[1]Outside Edges'!$Q185="Yes"),"Yes","No")</f>
        <v>No</v>
      </c>
      <c r="FU186" s="83" t="str">
        <f>IF(AND((RIGHT($FU$3,2)-'[1]Miter Profiles'!$AC$178-'[1]Outside Edges'!$B185)&gt;=5,'[1]Outside Edges'!$Q185="Yes"),"Yes","No")</f>
        <v>No</v>
      </c>
      <c r="FV186" s="81" t="str">
        <f>IF(AND((RIGHT($V$3,2)-'[1]Miter Profiles'!$AC$179-'[1]Outside Edges'!$B185)&gt;=5,'[1]Outside Edges'!$Q185="Yes"),"Yes","No")</f>
        <v>No</v>
      </c>
      <c r="FW186" s="84" t="str">
        <f>IF(AND((RIGHT($FW$3,2)-'[1]Miter Profiles'!$AC$180-'[1]Outside Edges'!$B185)&gt;=5,'[1]Outside Edges'!$Q185="Yes"),"Yes","No")</f>
        <v>No</v>
      </c>
      <c r="FX186" s="197" t="str">
        <f>IF(AND((RIGHT($FX$3,2)-'[1]Miter Profiles'!$AC$181-'[1]Outside Edges'!$B185)&gt;=5,'[1]Outside Edges'!$Q185="Yes"),"Yes","No")</f>
        <v>No</v>
      </c>
      <c r="FY186" s="198" t="str">
        <f>IF(AND((RIGHT($FY$3,2)-'[1]Miter Profiles'!$AC$182-'[1]Outside Edges'!$B185)&gt;=5,'[1]Outside Edges'!$Q185="Yes"),"Yes","No")</f>
        <v>No</v>
      </c>
      <c r="FZ186" s="200" t="str">
        <f>IF(AND((RIGHT($FZ$3,2)-'[1]Miter Profiles'!$AC$183-'[1]Outside Edges'!$B185)&gt;=5,'[1]Outside Edges'!$Q185="Yes"),"Yes","No")</f>
        <v>No</v>
      </c>
      <c r="GA186" s="201" t="str">
        <f>IF(AND((RIGHT($GA$3,2)-'[1]Miter Profiles'!$AC$184-'[1]Outside Edges'!$B185)&gt;=5,'[1]Outside Edges'!$Q185="Yes"),"Yes","No")</f>
        <v>No</v>
      </c>
      <c r="GB186" s="202" t="str">
        <f>IF(AND((RIGHT($GB$3,2)-'[1]Miter Profiles'!$AC$185-'[1]Outside Edges'!$B185)&gt;=5,'[1]Outside Edges'!$Q185="Yes"),"Yes","No")</f>
        <v>No</v>
      </c>
      <c r="GC186" s="199" t="str">
        <f>IF(AND((RIGHT($GC$3,2)-'[1]Miter Profiles'!$AC$186-'[1]Outside Edges'!$B185)&gt;=5,'[1]Outside Edges'!$Q185="Yes"),"Yes","No")</f>
        <v>No</v>
      </c>
      <c r="GD186" s="197" t="str">
        <f>IF(AND((RIGHT($GD$3,2)-'[1]Miter Profiles'!$AC$187-'[1]Outside Edges'!$B185)&gt;=5,'[1]Outside Edges'!$Q185="Yes"),"Yes","No")</f>
        <v>No</v>
      </c>
      <c r="GE186" s="198" t="str">
        <f>IF(AND((RIGHT($GE$3,2)-'[1]Miter Profiles'!$AC$188-'[1]Outside Edges'!$B185)&gt;=5,'[1]Outside Edges'!$Q185="Yes"),"Yes","No")</f>
        <v>No</v>
      </c>
      <c r="GF186" s="200" t="str">
        <f>IF(AND((RIGHT($GF$3,2)-'[1]Miter Profiles'!$AC$189-'[1]Outside Edges'!$B185)&gt;=5,'[1]Outside Edges'!$Q185="Yes"),"Yes","No")</f>
        <v>No</v>
      </c>
      <c r="GG186" s="201" t="str">
        <f>IF(AND((RIGHT($GG$3,2)-'[1]Miter Profiles'!$AC$190-'[1]Outside Edges'!$B185)&gt;=5,'[1]Outside Edges'!$Q185="Yes"),"Yes","No")</f>
        <v>No</v>
      </c>
      <c r="GH186" s="202" t="str">
        <f>IF(AND((RIGHT($GH$3,2)-'[1]Miter Profiles'!$AC$191-'[1]Outside Edges'!$B185)&gt;=5,'[1]Outside Edges'!$Q185="Yes"),"Yes","No")</f>
        <v>No</v>
      </c>
      <c r="GI186" s="199" t="str">
        <f>IF(AND((RIGHT($GI$3,2)-'[1]Miter Profiles'!$AC$192-'[1]Outside Edges'!$B185)&gt;=5,'[1]Outside Edges'!$Q185="Yes"),"Yes","No")</f>
        <v>No</v>
      </c>
      <c r="GJ186" s="197" t="str">
        <f>IF(AND((RIGHT($GJ$3,2)-'[1]Miter Profiles'!$AC$193-'[1]Outside Edges'!$B185)&gt;=5,'[1]Outside Edges'!$Q185="Yes"),"Yes","No")</f>
        <v>No</v>
      </c>
      <c r="GK186" s="198" t="str">
        <f>IF(AND((RIGHT($GK$3,2)-'[1]Miter Profiles'!$AC$194-'[1]Outside Edges'!$B185)&gt;=5,'[1]Outside Edges'!$Q185="Yes"),"Yes","No")</f>
        <v>No</v>
      </c>
      <c r="GL186" s="200" t="str">
        <f>IF(AND((RIGHT($GL$3,2)-'[1]Miter Profiles'!$AC$195-'[1]Outside Edges'!$B185)&gt;=5,'[1]Outside Edges'!$Q185="Yes"),"Yes","No")</f>
        <v>No</v>
      </c>
      <c r="GM186" s="201" t="str">
        <f>IF(AND((RIGHT($GM$3,2)-'[1]Miter Profiles'!$AC$196-'[1]Outside Edges'!$B185)&gt;=5,'[1]Outside Edges'!$Q185="Yes"),"Yes","No")</f>
        <v>No</v>
      </c>
      <c r="GN186" s="202" t="str">
        <f>IF(AND((RIGHT($GN$3,2)-'[1]Miter Profiles'!$AC$197-'[1]Outside Edges'!$B185)&gt;=5,'[1]Outside Edges'!$Q185="Yes"),"Yes","No")</f>
        <v>No</v>
      </c>
      <c r="GO186" s="199" t="str">
        <f>IF(AND((RIGHT($GO$3,2)-'[1]Miter Profiles'!$AC$198-'[1]Outside Edges'!$B185)&gt;=5,'[1]Outside Edges'!$Q185="Yes"),"Yes","No")</f>
        <v>No</v>
      </c>
      <c r="GP186" s="197" t="str">
        <f>IF(AND((RIGHT($GP$3,2)-'[1]Miter Profiles'!$AC$199-'[1]Outside Edges'!$B185)&gt;=5,'[1]Outside Edges'!$Q185="Yes"),"Yes","No")</f>
        <v>No</v>
      </c>
      <c r="GQ186" s="198" t="str">
        <f>IF(AND((RIGHT($GQ$3,2)-'[1]Miter Profiles'!$AC$200-'[1]Outside Edges'!$B185)&gt;=5,'[1]Outside Edges'!$Q185="Yes"),"Yes","No")</f>
        <v>No</v>
      </c>
      <c r="GR186" s="211" t="str">
        <f>IF(AND((RIGHT($GR$3,2)-'[1]Miter Profiles'!$AC$201-'[1]Outside Edges'!$B185)&gt;=5,'[1]Outside Edges'!$Q185="Yes"),"Yes","No")</f>
        <v>No</v>
      </c>
      <c r="GS186" s="197" t="str">
        <f>IF(AND((RIGHT($GS$3,2)-'[1]Miter Profiles'!$AC$202-'[1]Outside Edges'!$B185)&gt;=5,'[1]Outside Edges'!$Q185="Yes"),"Yes","No")</f>
        <v>No</v>
      </c>
      <c r="GT186" s="212" t="str">
        <f>IF(AND((RIGHT($GT$3,2)-'[1]Miter Profiles'!$AC$203-'[1]Outside Edges'!$B185)&gt;=5,'[1]Outside Edges'!$Q185="Yes"),"Yes","No")</f>
        <v>No</v>
      </c>
      <c r="GU186" s="208" t="str">
        <f>IF(AND((RIGHT($GU$3,2)-'[1]Miter Profiles'!$AC$204-'[1]Outside Edges'!$B185)&gt;=5,'[1]Outside Edges'!$Q185="Yes"),"Yes","No")</f>
        <v>No</v>
      </c>
      <c r="GV186" s="209" t="str">
        <f>IF(AND((RIGHT($GV$3,2)-'[1]Miter Profiles'!$AC$205-'[1]Outside Edges'!$B185)&gt;=5,'[1]Outside Edges'!$Q185="Yes"),"Yes","No")</f>
        <v>No</v>
      </c>
      <c r="GW186" s="210" t="str">
        <f>IF(AND((RIGHT($GW$3,2)-'[1]Miter Profiles'!$AC$206-'[1]Outside Edges'!$B185)&gt;=5,'[1]Outside Edges'!$Q185="Yes"),"Yes","No")</f>
        <v>No</v>
      </c>
      <c r="GX186" s="200" t="str">
        <f>IF(AND((RIGHT($GX$3,2)-'[1]Miter Profiles'!$AC$207-'[1]Outside Edges'!$B185)&gt;=5,'[1]Outside Edges'!$Q185="Yes"),"Yes","No")</f>
        <v>No</v>
      </c>
      <c r="GY186" s="201" t="str">
        <f>IF(AND((RIGHT($GY$3,2)-'[1]Miter Profiles'!$AC$208-'[1]Outside Edges'!$B185)&gt;=5,'[1]Outside Edges'!$Q185="Yes"),"Yes","No")</f>
        <v>No</v>
      </c>
      <c r="GZ186" s="202" t="str">
        <f>IF(AND((RIGHT($GZ$3,2)-'[1]Miter Profiles'!$AC$209-'[1]Outside Edges'!$B185)&gt;=5,'[1]Outside Edges'!$Q185="Yes"),"Yes","No")</f>
        <v>No</v>
      </c>
      <c r="HA186" s="199" t="str">
        <f>IF(AND((RIGHT($HA$3,2)-'[1]Miter Profiles'!$AC$210-'[1]Outside Edges'!$B185)&gt;=5,'[1]Outside Edges'!$Q185="Yes"),"Yes","No")</f>
        <v>No</v>
      </c>
      <c r="HB186" s="197" t="str">
        <f>IF(AND((RIGHT($HB$3,2)-'[1]Miter Profiles'!$AC$211-'[1]Outside Edges'!$B185)&gt;=5,'[1]Outside Edges'!$Q185="Yes"),"Yes","No")</f>
        <v>No</v>
      </c>
      <c r="HC186" s="198" t="str">
        <f>IF(AND((RIGHT($HC$3,2)-'[1]Miter Profiles'!$AC$212-'[1]Outside Edges'!$B185)&gt;=5,'[1]Outside Edges'!$Q185="Yes"),"Yes","No")</f>
        <v>No</v>
      </c>
      <c r="HD186" s="200" t="str">
        <f>IF(AND((RIGHT($HD$3,2)-'[1]Miter Profiles'!$AC$213-'[1]Outside Edges'!$B185)&gt;=5,'[1]Outside Edges'!$Q185="Yes"),"Yes","No")</f>
        <v>No</v>
      </c>
      <c r="HE186" s="202" t="str">
        <f>IF(AND((RIGHT($HE$3,2)-'[1]Miter Profiles'!$AC$214-'[1]Outside Edges'!$B185)&gt;=5,'[1]Outside Edges'!$Q185="Yes"),"Yes","No")</f>
        <v>No</v>
      </c>
      <c r="HF186" s="199" t="str">
        <f>IF(AND((RIGHT($HF$3,2)-'[1]Miter Profiles'!$AC$215-'[1]Outside Edges'!$B185)&gt;=5,'[1]Outside Edges'!$Q185="Yes"),"Yes","No")</f>
        <v>No</v>
      </c>
      <c r="HG186" s="197" t="str">
        <f>IF(AND((RIGHT($HG$3,2)-'[1]Miter Profiles'!$AC$216-'[1]Outside Edges'!$B185)&gt;=5,'[1]Outside Edges'!$Q185="Yes"),"Yes","No")</f>
        <v>No</v>
      </c>
      <c r="HH186" s="198" t="str">
        <f>IF(AND((RIGHT($HH$3,2)-'[1]Miter Profiles'!$AC$217-'[1]Outside Edges'!$B185)&gt;=5,'[1]Outside Edges'!$Q185="Yes"),"Yes","No")</f>
        <v>No</v>
      </c>
      <c r="HI186" s="200" t="str">
        <f>IF(AND((RIGHT($HI$3,2)-'[1]Miter Profiles'!$AC$218-'[1]Outside Edges'!$B185)&gt;=5,'[1]Outside Edges'!$Q185="Yes"),"Yes","No")</f>
        <v>No</v>
      </c>
      <c r="HJ186" s="201" t="str">
        <f>IF(AND((RIGHT($HJ$3,2)-'[1]Miter Profiles'!$AC$219-'[1]Outside Edges'!$B185)&gt;=5,'[1]Outside Edges'!$Q185="Yes"),"Yes","No")</f>
        <v>No</v>
      </c>
      <c r="HK186" s="202" t="str">
        <f>IF(AND((RIGHT($HK$3,2)-'[1]Miter Profiles'!$AC$220-'[1]Outside Edges'!$B185)&gt;=5,'[1]Outside Edges'!$Q185="Yes"),"Yes","No")</f>
        <v>No</v>
      </c>
      <c r="HL186" s="199" t="str">
        <f>IF(AND((RIGHT($HL$3,2)-'[1]Miter Profiles'!$AC$221-'[1]Outside Edges'!$B185)&gt;=5,'[1]Outside Edges'!$Q185="Yes"),"Yes","No")</f>
        <v>No</v>
      </c>
      <c r="HM186" s="197" t="str">
        <f>IF(AND((RIGHT($HM$3,2)-'[1]Miter Profiles'!$AC$222-'[1]Outside Edges'!$B185)&gt;=5,'[1]Outside Edges'!$Q185="Yes"),"Yes","No")</f>
        <v>No</v>
      </c>
      <c r="HN186" s="197" t="str">
        <f>IF(AND((RIGHT($HN$3,2)-'[1]Miter Profiles'!$AC$223-'[1]Outside Edges'!$B185)&gt;=5,'[1]Outside Edges'!$Q185="Yes"),"Yes","No")</f>
        <v>No</v>
      </c>
      <c r="HO186" s="201" t="str">
        <f>IF(AND((RIGHT($HO$3,2)-'[1]Miter Profiles'!$AC$224-'[1]Outside Edges'!$B185)&gt;=5,'[1]Outside Edges'!$Q185="Yes"),"Yes","No")</f>
        <v>No</v>
      </c>
      <c r="HP186" s="201" t="str">
        <f>IF(AND((RIGHT($HP$3,2)-'[1]Miter Profiles'!$AC$225-'[1]Outside Edges'!$B185)&gt;=5,'[1]Outside Edges'!$Q185="Yes"),"Yes","No")</f>
        <v>No</v>
      </c>
      <c r="HQ186" s="201" t="str">
        <f>IF(AND((RIGHT($HQ$3,3)-'[1]Miter Profiles'!$AC$226-'[1]Outside Edges'!$B185)&gt;=5,'[1]Outside Edges'!$Q185="Yes"),"Yes","No")</f>
        <v>No</v>
      </c>
      <c r="HR186" s="201" t="str">
        <f>IF(AND((RIGHT($HR$3,2)-'[1]Miter Profiles'!$AC$227-'[1]Outside Edges'!$B185)&gt;=5,'[1]Outside Edges'!$Q185="Yes"),"Yes","No")</f>
        <v>No</v>
      </c>
      <c r="HS186" s="197" t="str">
        <f>IF(AND((RIGHT($HS$3,2)-'[1]Miter Profiles'!$AC$228-'[1]Outside Edges'!$B185)&gt;=5,'[1]Outside Edges'!$Q185="Yes"),"Yes","No")</f>
        <v>No</v>
      </c>
      <c r="HT186" s="197" t="str">
        <f>IF(AND((RIGHT($HT$3,2)-'[1]Miter Profiles'!$AC$229-'[1]Outside Edges'!$B185)&gt;=5,'[1]Outside Edges'!$Q185="Yes"),"Yes","No")</f>
        <v>No</v>
      </c>
      <c r="HU186" s="197" t="str">
        <f>IF(AND((RIGHT($HU$3,2)-'[1]Miter Profiles'!$AC$230-'[1]Outside Edges'!$B185)&gt;=5,'[1]Outside Edges'!$Q185="Yes"),"Yes","No")</f>
        <v>No</v>
      </c>
      <c r="HV186" s="201" t="str">
        <f>IF(AND((RIGHT($HV$3,2)-'[1]Miter Profiles'!$AC$231-'[1]Outside Edges'!$B185)&gt;=5,'[1]Outside Edges'!$Q185="Yes"),"Yes","No")</f>
        <v>No</v>
      </c>
      <c r="HW186" s="201" t="str">
        <f>IF(AND((RIGHT($HW$3,2)-'[1]Miter Profiles'!$AC$232-'[1]Outside Edges'!$B185)&gt;=5,'[1]Outside Edges'!$Q185="Yes"),"Yes","No")</f>
        <v>No</v>
      </c>
      <c r="HX186" s="201" t="str">
        <f>IF(AND((RIGHT($HX$3,2)-'[1]Miter Profiles'!$AC$233-'[1]Outside Edges'!$B185)&gt;=5,'[1]Outside Edges'!$Q185="Yes"),"Yes","No")</f>
        <v>No</v>
      </c>
      <c r="HY186" s="197" t="str">
        <f>IF(AND((RIGHT($HY$3,2)-'[1]Miter Profiles'!$AC$234-'[1]Outside Edges'!$B185)&gt;=5,'[1]Outside Edges'!$Q185="Yes"),"Yes","No")</f>
        <v>No</v>
      </c>
      <c r="HZ186" s="197" t="str">
        <f>IF(AND((RIGHT($HZ$3,2)-'[1]Miter Profiles'!$AC$235-'[1]Outside Edges'!$B185)&gt;=5,'[1]Outside Edges'!$Q185="Yes"),"Yes","No")</f>
        <v>No</v>
      </c>
      <c r="IA186" s="197" t="str">
        <f>IF(AND((RIGHT($IA$3,2)-'[1]Miter Profiles'!$AC$236-'[1]Outside Edges'!$B185)&gt;=5,'[1]Outside Edges'!$Q185="Yes"),"Yes","No")</f>
        <v>No</v>
      </c>
      <c r="IB186" s="201" t="str">
        <f>IF(AND((RIGHT($IB$3,2)-'[1]Miter Profiles'!$AC$237-'[1]Outside Edges'!$B185)&gt;=5,'[1]Outside Edges'!$Q185="Yes"),"Yes","No")</f>
        <v>No</v>
      </c>
      <c r="IC186" s="201" t="str">
        <f>IF(AND((RIGHT($IC$3,2)-'[1]Miter Profiles'!$AC$238-'[1]Outside Edges'!$B185)&gt;=5,'[1]Outside Edges'!$Q185="Yes"),"Yes","No")</f>
        <v>No</v>
      </c>
      <c r="ID186" s="201" t="str">
        <f>IF(AND((RIGHT($ID$3,2)-'[1]Miter Profiles'!$AC$239-'[1]Outside Edges'!$B185)&gt;=5,'[1]Outside Edges'!$Q185="Yes"),"Yes","No")</f>
        <v>No</v>
      </c>
      <c r="IE186" s="197" t="str">
        <f>IF(AND((RIGHT($IE$3,2)-'[1]Miter Profiles'!$AC$240-'[1]Outside Edges'!$B185)&gt;=5,'[1]Outside Edges'!$Q185="Yes"),"Yes","No")</f>
        <v>No</v>
      </c>
      <c r="IF186" s="197" t="str">
        <f>IF(AND((RIGHT($IF$3,2)-'[1]Miter Profiles'!$AC$241-'[1]Outside Edges'!$B185)&gt;=5,'[1]Outside Edges'!$Q185="Yes"),"Yes","No")</f>
        <v>No</v>
      </c>
      <c r="IG186" s="197" t="str">
        <f>IF(AND((RIGHT($IG$3,2)-'[1]Miter Profiles'!$AC$242-'[1]Outside Edges'!$B185)&gt;=5,'[1]Outside Edges'!$Q185="Yes"),"Yes","No")</f>
        <v>No</v>
      </c>
      <c r="IH186" s="201" t="str">
        <f>IF(AND((RIGHT($IH$3,2)-'[1]Miter Profiles'!$AC$243-'[1]Outside Edges'!$B185)&gt;=5,'[1]Outside Edges'!$Q185="Yes"),"Yes","No")</f>
        <v>No</v>
      </c>
      <c r="II186" s="201" t="str">
        <f>IF(AND((RIGHT($II$3,2)-'[1]Miter Profiles'!$AC$244-'[1]Outside Edges'!$B185)&gt;=5,'[1]Outside Edges'!$Q185="Yes"),"Yes","No")</f>
        <v>No</v>
      </c>
      <c r="IJ186" s="201" t="str">
        <f>IF(AND((RIGHT($IJ$3,2)-'[1]Miter Profiles'!$AC$245-'[1]Outside Edges'!$B185)&gt;=5,'[1]Outside Edges'!$Q185="Yes"),"Yes","No")</f>
        <v>No</v>
      </c>
      <c r="IK186" s="197" t="str">
        <f>IF(AND((RIGHT($IK$3,2)-'[1]Miter Profiles'!$AC$246-'[1]Outside Edges'!$B185)&gt;=5,'[1]Outside Edges'!$Q185="Yes"),"Yes","No")</f>
        <v>No</v>
      </c>
      <c r="IL186" s="197" t="str">
        <f>IF(AND((RIGHT($IL$3,2)-'[1]Miter Profiles'!$AC$247-'[1]Outside Edges'!$B185)&gt;=5,'[1]Outside Edges'!$Q185="Yes"),"Yes","No")</f>
        <v>No</v>
      </c>
      <c r="IM186" s="197" t="str">
        <f>IF(AND((RIGHT($IM$3,2)-'[1]Miter Profiles'!$AC$248-'[1]Outside Edges'!$B185)&gt;=5,'[1]Outside Edges'!$Q185="Yes"),"Yes","No")</f>
        <v>No</v>
      </c>
      <c r="IN186" s="201" t="str">
        <f>IF(AND((RIGHT($IN$3,2)-'[1]Miter Profiles'!$AC$249-'[1]Outside Edges'!$B185)&gt;=5,'[1]Outside Edges'!$Q185="Yes"),"Yes","No")</f>
        <v>No</v>
      </c>
      <c r="IO186" s="201" t="str">
        <f>IF(AND((RIGHT($IO$3,2)-'[1]Miter Profiles'!$AC$250-'[1]Outside Edges'!$B185)&gt;=5,'[1]Outside Edges'!$Q185="Yes"),"Yes","No")</f>
        <v>No</v>
      </c>
      <c r="IP186" s="201" t="str">
        <f>IF(AND((RIGHT($IP$3,2)-'[1]Miter Profiles'!$AC$251-'[1]Outside Edges'!$B185)&gt;=5,'[1]Outside Edges'!$Q185="Yes"),"Yes","No")</f>
        <v>No</v>
      </c>
      <c r="IQ186" s="197" t="str">
        <f>IF(AND((RIGHT($IQ$3,2)-'[1]Miter Profiles'!$AC$252-'[1]Outside Edges'!$B185)&gt;=5,'[1]Outside Edges'!$Q185="Yes"),"Yes","No")</f>
        <v>No</v>
      </c>
      <c r="IR186" s="197" t="str">
        <f>IF(AND((RIGHT($IR$3,2)-'[1]Miter Profiles'!$AC$253-'[1]Outside Edges'!$B185)&gt;=5,'[1]Outside Edges'!$Q185="Yes"),"Yes","No")</f>
        <v>No</v>
      </c>
      <c r="IS186" s="197" t="str">
        <f>IF(AND((RIGHT($IS$3,2)-'[1]Miter Profiles'!$AC$254-'[1]Outside Edges'!$B185)&gt;=5,'[1]Outside Edges'!$Q185="Yes"),"Yes","No")</f>
        <v>No</v>
      </c>
      <c r="IT186" s="201" t="str">
        <f>IF(AND((RIGHT($IT$3,2)-'[1]Miter Profiles'!$AC$255-'[1]Outside Edges'!$B185)&gt;=5,'[1]Outside Edges'!$Q185="Yes"),"Yes","No")</f>
        <v>No</v>
      </c>
      <c r="IU186" s="201" t="str">
        <f>IF(AND((RIGHT($IU$3,2)-'[1]Miter Profiles'!$AC$256-'[1]Outside Edges'!$B185)&gt;=5,'[1]Outside Edges'!$Q185="Yes"),"Yes","No")</f>
        <v>No</v>
      </c>
      <c r="IV186" s="201" t="str">
        <f>IF(AND((RIGHT($IV$3,2)-'[1]Miter Profiles'!$AC$257-'[1]Outside Edges'!$B185)&gt;=5,'[1]Outside Edges'!$Q185="Yes"),"Yes","No")</f>
        <v>No</v>
      </c>
      <c r="IW186" s="197" t="str">
        <f>IF(AND((RIGHT($IW$3,2)-'[1]Miter Profiles'!$AC$258-'[1]Outside Edges'!$B185)&gt;=5,'[1]Outside Edges'!$Q185="Yes"),"Yes","No")</f>
        <v>No</v>
      </c>
      <c r="IX186" s="197" t="str">
        <f>IF(AND((RIGHT($IX$3,2)-'[1]Miter Profiles'!$AC$259-'[1]Outside Edges'!$B185)&gt;=5,'[1]Outside Edges'!$Q185="Yes"),"Yes","No")</f>
        <v>No</v>
      </c>
      <c r="IY186" s="197" t="str">
        <f>IF(AND((RIGHT($IY$3,2)-'[1]Miter Profiles'!$AC$260-'[1]Outside Edges'!$B185)&gt;=5,'[1]Outside Edges'!$Q185="Yes"),"Yes","No")</f>
        <v>No</v>
      </c>
      <c r="IZ186" s="201" t="str">
        <f>IF(AND((RIGHT($IZ$3,2)-'[1]Miter Profiles'!$AC$261-'[1]Outside Edges'!$B185)&gt;=5,'[1]Outside Edges'!$Q185="Yes"),"Yes","No")</f>
        <v>No</v>
      </c>
      <c r="JA186" s="201" t="str">
        <f>IF(AND((RIGHT($JA$3,2)-'[1]Miter Profiles'!$AC$262-'[1]Outside Edges'!$B185)&gt;=5,'[1]Outside Edges'!$Q185="Yes"),"Yes","No")</f>
        <v>No</v>
      </c>
      <c r="JB186" s="201" t="str">
        <f>IF(AND((RIGHT($JB$3,2)-'[1]Miter Profiles'!$AC$263-'[1]Outside Edges'!$B185)&gt;=5,'[1]Outside Edges'!$Q185="Yes"),"Yes","No")</f>
        <v>No</v>
      </c>
      <c r="JC186" s="197" t="str">
        <f>IF(AND((RIGHT($JC$3,2)-'[1]Miter Profiles'!$AC$264-'[1]Outside Edges'!$B185)&gt;=5,'[1]Outside Edges'!$Q185="Yes"),"Yes","No")</f>
        <v>No</v>
      </c>
      <c r="JD186" s="197" t="str">
        <f>IF(AND((RIGHT($JD$3,2)-'[1]Miter Profiles'!$AC$265-'[1]Outside Edges'!$B185)&gt;=5,'[1]Outside Edges'!$Q185="Yes"),"Yes","No")</f>
        <v>No</v>
      </c>
      <c r="JE186" s="197" t="str">
        <f>IF(AND((RIGHT($JE$3,2)-'[1]Miter Profiles'!$AC$266-'[1]Outside Edges'!$B185)&gt;=5,'[1]Outside Edges'!$Q185="Yes"),"Yes","No")</f>
        <v>No</v>
      </c>
      <c r="JF186" s="201" t="str">
        <f>IF(AND((RIGHT($JF$3,2)-'[1]Miter Profiles'!$AC$267-'[1]Outside Edges'!$B185)&gt;=5,'[1]Outside Edges'!$Q185="Yes"),"Yes","No")</f>
        <v>No</v>
      </c>
      <c r="JG186" s="201" t="str">
        <f>IF(AND((RIGHT($JG$3,2)-'[1]Miter Profiles'!$AC$268-'[1]Outside Edges'!$B185)&gt;=5,'[1]Outside Edges'!$Q185="Yes"),"Yes","No")</f>
        <v>No</v>
      </c>
      <c r="JH186" s="201" t="str">
        <f>IF(AND((RIGHT($JH$3,2)-'[1]Miter Profiles'!$AC$269-'[1]Outside Edges'!$B185)&gt;=5,'[1]Outside Edges'!$Q185="Yes"),"Yes","No")</f>
        <v>No</v>
      </c>
      <c r="JI186" s="197" t="str">
        <f>IF(AND((RIGHT($JI$3,2)-'[1]Miter Profiles'!$AC$270-'[1]Outside Edges'!$B185)&gt;=5,'[1]Outside Edges'!$Q185="Yes"),"Yes","No")</f>
        <v>No</v>
      </c>
      <c r="JJ186" s="197" t="str">
        <f>IF(AND((RIGHT($JJ$3,2)-'[1]Miter Profiles'!$AC$271-'[1]Outside Edges'!$B185)&gt;=5,'[1]Outside Edges'!$Q185="Yes"),"Yes","No")</f>
        <v>No</v>
      </c>
      <c r="JK186" s="197" t="str">
        <f>IF(AND((RIGHT($JK$3,2)-'[1]Miter Profiles'!$AC$272-'[1]Outside Edges'!$B185)&gt;=5,'[1]Outside Edges'!$Q185="Yes"),"Yes","No")</f>
        <v>No</v>
      </c>
      <c r="JL186" s="201" t="str">
        <f>IF(AND((RIGHT($JL$3,2)-'[1]Miter Profiles'!$AC$273-'[1]Outside Edges'!$B185)&gt;=5,'[1]Outside Edges'!$Q185="Yes"),"Yes","No")</f>
        <v>No</v>
      </c>
      <c r="JM186" s="201" t="str">
        <f>IF(AND((RIGHT($JM$3,2)-'[1]Miter Profiles'!$AC$274-'[1]Outside Edges'!$B185)&gt;=5,'[1]Outside Edges'!$Q185="Yes"),"Yes","No")</f>
        <v>No</v>
      </c>
      <c r="JN186" s="201" t="str">
        <f>IF(AND((RIGHT($JN$3,2)-'[1]Miter Profiles'!$AC$275-'[1]Outside Edges'!$B185)&gt;=5,'[1]Outside Edges'!$Q185="Yes"),"Yes","No")</f>
        <v>No</v>
      </c>
      <c r="JO186" s="197" t="str">
        <f>IF(AND((RIGHT($JO$3,2)-'[1]Miter Profiles'!$AC$276-'[1]Outside Edges'!$B185)&gt;=5,'[1]Outside Edges'!$Q185="Yes"),"Yes","No")</f>
        <v>No</v>
      </c>
      <c r="JP186" s="197" t="str">
        <f>IF(AND((RIGHT($JP$3,2)-'[1]Miter Profiles'!$AC$277-'[1]Outside Edges'!$B185)&gt;=5,'[1]Outside Edges'!$Q185="Yes"),"Yes","No")</f>
        <v>No</v>
      </c>
      <c r="JQ186" s="197" t="str">
        <f>IF(AND((RIGHT($JQ$3,2)-'[1]Miter Profiles'!$AC$278-'[1]Outside Edges'!$B185)&gt;=5,'[1]Outside Edges'!$Q185="Yes"),"Yes","No")</f>
        <v>No</v>
      </c>
      <c r="JR186" s="201" t="str">
        <f>IF(AND((RIGHT($JR$3,2)-'[1]Miter Profiles'!$AC$279-'[1]Outside Edges'!$B185)&gt;=5,'[1]Outside Edges'!$Q185="Yes"),"Yes","No")</f>
        <v>No</v>
      </c>
      <c r="JS186" s="201" t="str">
        <f>IF(AND((RIGHT($JS$3,2)-'[1]Miter Profiles'!$AC$280-'[1]Outside Edges'!$B185)&gt;=5,'[1]Outside Edges'!$Q185="Yes"),"Yes","No")</f>
        <v>No</v>
      </c>
      <c r="JT186" s="201" t="str">
        <f>IF(AND((RIGHT($JT$3,2)-'[1]Miter Profiles'!$AC$281-'[1]Outside Edges'!$B185)&gt;=5,'[1]Outside Edges'!$Q185="Yes"),"Yes","No")</f>
        <v>No</v>
      </c>
      <c r="JU186" s="197" t="str">
        <f>IF(AND((RIGHT($JU$3,2)-'[1]Miter Profiles'!$AC$282-'[1]Outside Edges'!$B185)&gt;=5,'[1]Outside Edges'!$Q185="Yes"),"Yes","No")</f>
        <v>No</v>
      </c>
      <c r="JV186" s="197" t="str">
        <f>IF(AND((RIGHT($JV$3,2)-'[1]Miter Profiles'!$AC$283-'[1]Outside Edges'!$B185)&gt;=5,'[1]Outside Edges'!$Q185="Yes"),"Yes","No")</f>
        <v>No</v>
      </c>
      <c r="JW186" s="197" t="str">
        <f>IF(AND((RIGHT($JW$3,2)-'[1]Miter Profiles'!$AC$284-'[1]Outside Edges'!$B185)&gt;=5,'[1]Outside Edges'!$Q185="Yes"),"Yes","No")</f>
        <v>No</v>
      </c>
      <c r="JX186" s="201" t="str">
        <f>IF(AND((RIGHT($JX$3,2)-'[1]Miter Profiles'!$AC$285-'[1]Outside Edges'!$B185)&gt;=5,'[1]Outside Edges'!$Q185="Yes"),"Yes","No")</f>
        <v>No</v>
      </c>
      <c r="JY186" s="201" t="str">
        <f>IF(AND((RIGHT($JY$3,2)-'[1]Miter Profiles'!$AC$286-'[1]Outside Edges'!$B185)&gt;=5,'[1]Outside Edges'!$Q185="Yes"),"Yes","No")</f>
        <v>No</v>
      </c>
      <c r="JZ186" s="201" t="str">
        <f>IF(AND((RIGHT($JZ$3,2)-'[1]Miter Profiles'!$AC$287-'[1]Outside Edges'!$B185)&gt;=5,'[1]Outside Edges'!$Q185="Yes"),"Yes","No")</f>
        <v>No</v>
      </c>
      <c r="KA186" s="197" t="str">
        <f>IF(AND((RIGHT($KA$3,2)-'[1]Miter Profiles'!$AC$288-'[1]Outside Edges'!$B185)&gt;=5,'[1]Outside Edges'!$Q185="Yes"),"Yes","No")</f>
        <v>No</v>
      </c>
      <c r="KB186" s="197" t="str">
        <f>IF(AND((RIGHT($KB$3,2)-'[1]Miter Profiles'!$AC$289-'[1]Outside Edges'!$B185)&gt;=5,'[1]Outside Edges'!$Q185="Yes"),"Yes","No")</f>
        <v>No</v>
      </c>
      <c r="KC186" s="197" t="str">
        <f>IF(AND((RIGHT($KC$3,2)-'[1]Miter Profiles'!$AC$290-'[1]Outside Edges'!$B185)&gt;=5,'[1]Outside Edges'!$Q185="Yes"),"Yes","No")</f>
        <v>No</v>
      </c>
      <c r="KD186" s="201" t="str">
        <f>IF(AND((RIGHT($KD$3,2)-'[1]Miter Profiles'!$AC$291-'[1]Outside Edges'!$B185)&gt;=5,'[1]Outside Edges'!$Q185="Yes"),"Yes","No")</f>
        <v>No</v>
      </c>
      <c r="KE186" s="201" t="str">
        <f>IF(AND((RIGHT($KE$3,2)-'[1]Miter Profiles'!$AC$292-'[1]Outside Edges'!$B185)&gt;=5,'[1]Outside Edges'!$Q185="Yes"),"Yes","No")</f>
        <v>No</v>
      </c>
      <c r="KF186" s="201" t="str">
        <f>IF(AND((RIGHT($KF$3,2)-'[1]Miter Profiles'!$AC$293-'[1]Outside Edges'!$B185)&gt;=5,'[1]Outside Edges'!$Q185="Yes"),"Yes","No")</f>
        <v>No</v>
      </c>
      <c r="KG186" s="197" t="str">
        <f>IF(AND((RIGHT($KG$3,2)-'[1]Miter Profiles'!$AC$294-'[1]Outside Edges'!$B185)&gt;=5,'[1]Outside Edges'!$Q185="Yes"),"Yes","No")</f>
        <v>No</v>
      </c>
      <c r="KH186" s="197" t="str">
        <f>IF(AND((RIGHT($KH$3,2)-'[1]Miter Profiles'!$AC$295-'[1]Outside Edges'!$B185)&gt;=5,'[1]Outside Edges'!$Q185="Yes"),"Yes","No")</f>
        <v>No</v>
      </c>
      <c r="KI186" s="197" t="str">
        <f>IF(AND((RIGHT($KI$3,2)-'[1]Miter Profiles'!$AC$296-'[1]Outside Edges'!$B185)&gt;=5,'[1]Outside Edges'!$Q185="Yes"),"Yes","No")</f>
        <v>No</v>
      </c>
      <c r="KJ186" s="201" t="str">
        <f>IF(AND((RIGHT($KJ$3,2)-'[1]Miter Profiles'!$AC$297-'[1]Outside Edges'!$B185)&gt;=5,'[1]Outside Edges'!$Q185="Yes"),"Yes","No")</f>
        <v>No</v>
      </c>
      <c r="KK186" s="201" t="str">
        <f>IF(AND((RIGHT($KK$3,2)-'[1]Miter Profiles'!$AC$298-'[1]Outside Edges'!$B185)&gt;=5,'[1]Outside Edges'!$Q185="Yes"),"Yes","No")</f>
        <v>No</v>
      </c>
      <c r="KL186" s="201" t="str">
        <f>IF(AND((RIGHT($KL$3,2)-'[1]Miter Profiles'!$AC$299-'[1]Outside Edges'!$B185)&gt;=5,'[1]Outside Edges'!$Q185="Yes"),"Yes","No")</f>
        <v>No</v>
      </c>
      <c r="KM186" s="197" t="str">
        <f>IF(AND((RIGHT($KM$3,2)-'[1]Miter Profiles'!$AC$300-'[1]Outside Edges'!$B185)&gt;=5,'[1]Outside Edges'!$Q185="Yes"),"Yes","No")</f>
        <v>No</v>
      </c>
      <c r="KN186" s="197" t="str">
        <f>IF(AND((RIGHT($KN$3,2)-'[1]Miter Profiles'!$AC$301-'[1]Outside Edges'!$B185)&gt;=5,'[1]Outside Edges'!$Q185="Yes"),"Yes","No")</f>
        <v>No</v>
      </c>
      <c r="KO186" s="197" t="str">
        <f>IF(AND((RIGHT($KO$3,2)-'[1]Miter Profiles'!$AC$302-'[1]Outside Edges'!$B185)&gt;=5,'[1]Outside Edges'!$Q185="Yes"),"Yes","No")</f>
        <v>No</v>
      </c>
      <c r="KP186" s="201" t="str">
        <f>IF(AND((RIGHT($KP$3,2)-'[1]Miter Profiles'!$AC$303-'[1]Outside Edges'!$B185)&gt;=5,'[1]Outside Edges'!$Q185="Yes"),"Yes","No")</f>
        <v>No</v>
      </c>
      <c r="KQ186" s="201" t="str">
        <f>IF(AND((RIGHT($KQ$3,2)-'[1]Miter Profiles'!$AC$304-'[1]Outside Edges'!$B185)&gt;=5,'[1]Outside Edges'!$Q185="Yes"),"Yes","No")</f>
        <v>No</v>
      </c>
      <c r="KR186" s="201" t="str">
        <f>IF(AND((RIGHT($KR$3,2)-'[1]Miter Profiles'!$AC$305-'[1]Outside Edges'!$B185)&gt;=5,'[1]Outside Edges'!$Q185="Yes"),"Yes","No")</f>
        <v>No</v>
      </c>
      <c r="KS186" s="197" t="str">
        <f>IF(AND((RIGHT($KS$3,2)-'[1]Miter Profiles'!$AC$306-'[1]Outside Edges'!$B185)&gt;=5,'[1]Outside Edges'!$Q185="Yes"),"Yes","No")</f>
        <v>No</v>
      </c>
      <c r="KT186" s="197" t="str">
        <f>IF(AND((RIGHT($KT$3,2)-'[1]Miter Profiles'!$AC$307-'[1]Outside Edges'!$B185)&gt;=5,'[1]Outside Edges'!$Q185="Yes"),"Yes","No")</f>
        <v>No</v>
      </c>
      <c r="KU186" s="197" t="str">
        <f>IF(AND((RIGHT($KU$3,2)-'[1]Miter Profiles'!$AC$308-'[1]Outside Edges'!$B185)&gt;=5,'[1]Outside Edges'!$Q185="Yes"),"Yes","No")</f>
        <v>No</v>
      </c>
      <c r="KV186" s="201" t="str">
        <f>IF(AND((RIGHT($KV$3,2)-'[1]Miter Profiles'!$AC$309-'[1]Outside Edges'!$B185)&gt;=5,'[1]Outside Edges'!$Q185="Yes"),"Yes","No")</f>
        <v>No</v>
      </c>
      <c r="KW186" s="201" t="str">
        <f>IF(AND((RIGHT($KW$3,2)-'[1]Miter Profiles'!$AC$310-'[1]Outside Edges'!$B185)&gt;=5,'[1]Outside Edges'!$Q185="Yes"),"Yes","No")</f>
        <v>No</v>
      </c>
      <c r="KX186" s="201" t="str">
        <f>IF(AND((RIGHT($KX$3,2)-'[1]Miter Profiles'!$AC$311-'[1]Outside Edges'!$B185)&gt;=5,'[1]Outside Edges'!$Q185="Yes"),"Yes","No")</f>
        <v>No</v>
      </c>
      <c r="KY186" s="197" t="str">
        <f>IF(AND((RIGHT($KY$3,2)-'[1]Miter Profiles'!$AC$312-'[1]Outside Edges'!$B185)&gt;=5,'[1]Outside Edges'!$Q185="Yes"),"Yes","No")</f>
        <v>No</v>
      </c>
      <c r="KZ186" s="197" t="str">
        <f>IF(AND((RIGHT($KZ$3,2)-'[1]Miter Profiles'!$AC$313-'[1]Outside Edges'!$B185)&gt;=5,'[1]Outside Edges'!$Q185="Yes"),"Yes","No")</f>
        <v>No</v>
      </c>
      <c r="LA186" s="197" t="str">
        <f>IF(AND((RIGHT($LA$3,2)-'[1]Miter Profiles'!$AC$314-'[1]Outside Edges'!$B185)&gt;=5,'[1]Outside Edges'!$Q185="Yes"),"Yes","No")</f>
        <v>No</v>
      </c>
      <c r="LB186" s="201" t="str">
        <f>IF(AND((RIGHT($LB$3,2)-'[1]Miter Profiles'!$AC$315-'[1]Outside Edges'!$B185)&gt;=5,'[1]Outside Edges'!$Q185="Yes"),"Yes","No")</f>
        <v>No</v>
      </c>
      <c r="LC186" s="201" t="str">
        <f>IF(AND((RIGHT($LC$3,2)-'[1]Miter Profiles'!$AC$316-'[1]Outside Edges'!$B185)&gt;=5,'[1]Outside Edges'!$Q185="Yes"),"Yes","No")</f>
        <v>No</v>
      </c>
      <c r="LD186" s="201" t="str">
        <f>IF(AND((RIGHT($LD$3,2)-'[1]Miter Profiles'!$AC$317-'[1]Outside Edges'!$B185)&gt;=5,'[1]Outside Edges'!$Q185="Yes"),"Yes","No")</f>
        <v>No</v>
      </c>
      <c r="LE186" s="201" t="str">
        <f>IF(AND((RIGHT($LE$3,2)-'[1]Miter Profiles'!$AC$318-'[1]Outside Edges'!$B185)&gt;=5,'[1]Outside Edges'!$Q185="Yes"),"Yes","No")</f>
        <v>No</v>
      </c>
      <c r="LF186" s="197" t="str">
        <f>IF(AND((RIGHT($LF$3,2)-'[1]Miter Profiles'!$AC$319-'[1]Outside Edges'!$B185)&gt;=5,'[1]Outside Edges'!$Q185="Yes"),"Yes","No")</f>
        <v>No</v>
      </c>
      <c r="LG186" s="197" t="str">
        <f>IF(AND((RIGHT($LG$3,2)-'[1]Miter Profiles'!$AC$320-'[1]Outside Edges'!$B185)&gt;=5,'[1]Outside Edges'!$Q185="Yes"),"Yes","No")</f>
        <v>No</v>
      </c>
      <c r="LH186" s="197" t="str">
        <f>IF(AND((RIGHT($LH$3,2)-'[1]Miter Profiles'!$AC$321-'[1]Outside Edges'!$B185)&gt;=5,'[1]Outside Edges'!$Q185="Yes"),"Yes","No")</f>
        <v>No</v>
      </c>
      <c r="LI186" s="197" t="str">
        <f>IF(AND((RIGHT($LI$3,2)-'[1]Miter Profiles'!$AC$322-'[1]Outside Edges'!$B185)&gt;=5,'[1]Outside Edges'!$Q185="Yes"),"Yes","No")</f>
        <v>No</v>
      </c>
      <c r="LJ186" s="201" t="str">
        <f>IF(AND((RIGHT($LJ$3,2)-'[1]Miter Profiles'!$AC$323-'[1]Outside Edges'!$B185)&gt;=5,'[1]Outside Edges'!$Q185="Yes"),"Yes","No")</f>
        <v>No</v>
      </c>
      <c r="LK186" s="201" t="str">
        <f>IF(AND((RIGHT($LK$3,2)-'[1]Miter Profiles'!$AC$324-'[1]Outside Edges'!$B185)&gt;=5,'[1]Outside Edges'!$Q185="Yes"),"Yes","No")</f>
        <v>No</v>
      </c>
      <c r="LL186" s="201" t="str">
        <f>IF(AND((RIGHT($LL$3,2)-'[1]Miter Profiles'!$AC$325-'[1]Outside Edges'!$B185)&gt;=5,'[1]Outside Edges'!$Q185="Yes"),"Yes","No")</f>
        <v>No</v>
      </c>
      <c r="LM186" s="197" t="str">
        <f>IF(AND((RIGHT($LM$3,2)-'[1]Miter Profiles'!$AC$326-'[1]Outside Edges'!$B185)&gt;=5,'[1]Outside Edges'!$Q185="Yes"),"Yes","No")</f>
        <v>No</v>
      </c>
      <c r="LN186" s="197" t="str">
        <f>IF(AND((RIGHT($LN$3,2)-'[1]Miter Profiles'!$AC$327-'[1]Outside Edges'!$B185)&gt;=5,'[1]Outside Edges'!$Q185="Yes"),"Yes","No")</f>
        <v>No</v>
      </c>
      <c r="LO186" s="197" t="str">
        <f>IF(AND((RIGHT($LO$3,2)-'[1]Miter Profiles'!$AC$328-'[1]Outside Edges'!$B185)&gt;=5,'[1]Outside Edges'!$Q185="Yes"),"Yes","No")</f>
        <v>No</v>
      </c>
      <c r="LP186" s="201" t="str">
        <f>IF(AND((RIGHT($LP$3,2)-'[1]Miter Profiles'!$AC$329-'[1]Outside Edges'!$B185)&gt;=5,'[1]Outside Edges'!$Q185="Yes"),"Yes","No")</f>
        <v>No</v>
      </c>
      <c r="LQ186" s="201" t="str">
        <f>IF(AND((RIGHT($LQ$3,2)-'[1]Miter Profiles'!$AC$330-'[1]Outside Edges'!$B185)&gt;=5,'[1]Outside Edges'!$Q185="Yes"),"Yes","No")</f>
        <v>No</v>
      </c>
      <c r="LR186" s="201" t="str">
        <f>IF(AND((RIGHT($LR$3,2)-'[1]Miter Profiles'!$AC$331-'[1]Outside Edges'!$B185)&gt;=5,'[1]Outside Edges'!$Q185="Yes"),"Yes","No")</f>
        <v>No</v>
      </c>
      <c r="LS186" s="197" t="str">
        <f>IF(AND((RIGHT($LS$3,2)-'[1]Miter Profiles'!$AC$332-'[1]Outside Edges'!$B185)&gt;=5,'[1]Outside Edges'!$Q185="Yes"),"Yes","No")</f>
        <v>No</v>
      </c>
      <c r="LT186" s="197" t="str">
        <f>IF(AND((RIGHT($LT$3,2)-'[1]Miter Profiles'!$AC$333-'[1]Outside Edges'!$B185)&gt;=5,'[1]Outside Edges'!$Q185="Yes"),"Yes","No")</f>
        <v>No</v>
      </c>
      <c r="LU186" s="197" t="str">
        <f>IF(AND((RIGHT($LU$3,2)-'[1]Miter Profiles'!$AC$334-'[1]Outside Edges'!$B185)&gt;=5,'[1]Outside Edges'!$Q185="Yes"),"Yes","No")</f>
        <v>No</v>
      </c>
      <c r="LV186" s="201" t="str">
        <f>IF(AND((RIGHT($LV$3,2)-'[1]Miter Profiles'!$AC$335-'[1]Outside Edges'!$B185)&gt;=5,'[1]Outside Edges'!$Q185="Yes"),"Yes","No")</f>
        <v>No</v>
      </c>
      <c r="LW186" s="201" t="str">
        <f>IF(AND((RIGHT($LW$3,2)-'[1]Miter Profiles'!$AC$336-'[1]Outside Edges'!$B185)&gt;=5,'[1]Outside Edges'!$Q185="Yes"),"Yes","No")</f>
        <v>No</v>
      </c>
      <c r="LX186" s="201" t="str">
        <f>IF(AND((RIGHT($LX$3,2)-'[1]Miter Profiles'!$AC$337-'[1]Outside Edges'!$B185)&gt;=5,'[1]Outside Edges'!$Q185="Yes"),"Yes","No")</f>
        <v>No</v>
      </c>
      <c r="LY186" s="197" t="str">
        <f>IF(AND((RIGHT($LY$3,2)-'[1]Miter Profiles'!$AC$338-'[1]Outside Edges'!$B185)&gt;=5,'[1]Outside Edges'!$Q185="Yes"),"Yes","No")</f>
        <v>No</v>
      </c>
      <c r="LZ186" s="197" t="str">
        <f>IF(AND((RIGHT($LZ$3,2)-'[1]Miter Profiles'!$AC$339-'[1]Outside Edges'!$B185)&gt;=5,'[1]Outside Edges'!$Q185="Yes"),"Yes","No")</f>
        <v>No</v>
      </c>
      <c r="MA186" s="197" t="str">
        <f>IF(AND((RIGHT($MA$3,2)-'[1]Miter Profiles'!$AC$340-'[1]Outside Edges'!$B185)&gt;=5,'[1]Outside Edges'!$Q185="Yes"),"Yes","No")</f>
        <v>No</v>
      </c>
      <c r="MB186" s="201" t="str">
        <f>IF(AND((RIGHT($MB$3,2)-'[1]Miter Profiles'!$AC$341-'[1]Outside Edges'!$B185)&gt;=5,'[1]Outside Edges'!$Q185="Yes"),"Yes","No")</f>
        <v>No</v>
      </c>
      <c r="MC186" s="201" t="str">
        <f>IF(AND((RIGHT($MC$3,2)-'[1]Miter Profiles'!$AC$342-'[1]Outside Edges'!$B185)&gt;=5,'[1]Outside Edges'!$Q185="Yes"),"Yes","No")</f>
        <v>No</v>
      </c>
      <c r="MD186" s="201" t="str">
        <f>IF(AND((RIGHT($MD$3,2)-'[1]Miter Profiles'!$AC$343-'[1]Outside Edges'!$B185)&gt;=5,'[1]Outside Edges'!$Q185="Yes"),"Yes","No")</f>
        <v>No</v>
      </c>
      <c r="ME186" s="197" t="str">
        <f>IF(AND((RIGHT($ME$3,2)-'[1]Miter Profiles'!$AC$344-'[1]Outside Edges'!$B185)&gt;=5,'[1]Outside Edges'!$Q185="Yes"),"Yes","No")</f>
        <v>No</v>
      </c>
      <c r="MF186" s="197" t="str">
        <f>IF(AND((RIGHT($MF$3,2)-'[1]Miter Profiles'!$AC$345-'[1]Outside Edges'!$B185)&gt;=5,'[1]Outside Edges'!$Q185="Yes"),"Yes","No")</f>
        <v>No</v>
      </c>
      <c r="MG186" s="197" t="str">
        <f>IF(AND((RIGHT($MG$3,2)-'[1]Miter Profiles'!$AC$346-'[1]Outside Edges'!$B185)&gt;=5,'[1]Outside Edges'!$Q185="Yes"),"Yes","No")</f>
        <v>No</v>
      </c>
      <c r="MH186" s="201" t="str">
        <f>IF(AND((RIGHT($MH$3,2)-'[1]Miter Profiles'!$AC$347-'[1]Outside Edges'!$B185)&gt;=5,'[1]Outside Edges'!$Q185="Yes"),"Yes","No")</f>
        <v>No</v>
      </c>
      <c r="MI186" s="201" t="str">
        <f>IF(AND((RIGHT($MI$3,2)-'[1]Miter Profiles'!$AC$348-'[1]Outside Edges'!$B185)&gt;=5,'[1]Outside Edges'!$Q185="Yes"),"Yes","No")</f>
        <v>No</v>
      </c>
      <c r="MJ186" s="201" t="str">
        <f>IF(AND((RIGHT($MJ$3,2)-'[1]Miter Profiles'!$AC$349-'[1]Outside Edges'!$B185)&gt;=5,'[1]Outside Edges'!$Q185="Yes"),"Yes","No")</f>
        <v>No</v>
      </c>
      <c r="MK186" s="197" t="str">
        <f>IF(AND((RIGHT($MK$3,2)-'[1]Miter Profiles'!$AC$350-'[1]Outside Edges'!$B185)&gt;=5,'[1]Outside Edges'!$Q185="Yes"),"Yes","No")</f>
        <v>No</v>
      </c>
      <c r="ML186" s="197" t="str">
        <f>IF(AND((RIGHT($ML$3,2)-'[1]Miter Profiles'!$AC$351-'[1]Outside Edges'!$B185)&gt;=5,'[1]Outside Edges'!$Q185="Yes"),"Yes","No")</f>
        <v>No</v>
      </c>
      <c r="MM186" s="197" t="str">
        <f>IF(AND((RIGHT($MM$3,2)-'[1]Miter Profiles'!$AC$352-'[1]Outside Edges'!$B185)&gt;=5,'[1]Outside Edges'!$Q185="Yes"),"Yes","No")</f>
        <v>No</v>
      </c>
      <c r="MN186" s="201" t="str">
        <f>IF(AND((RIGHT($MK$3,2)-'[1]Miter Profiles'!$AC$353-'[1]Outside Edges'!$B185)&gt;=5,'[1]Outside Edges'!$Q185="Yes"),"Yes","No")</f>
        <v>No</v>
      </c>
      <c r="MO186" s="201" t="str">
        <f>IF(AND((RIGHT($ML$3,2)-'[1]Miter Profiles'!$AC$354-'[1]Outside Edges'!$B185)&gt;=5,'[1]Outside Edges'!$Q185="Yes"),"Yes","No")</f>
        <v>No</v>
      </c>
      <c r="MP186" s="201" t="str">
        <f>IF(AND((RIGHT($MM$3,2)-'[1]Miter Profiles'!$AC$355-'[1]Outside Edges'!$B185)&gt;=5,'[1]Outside Edges'!$Q185="Yes"),"Yes","No")</f>
        <v>No</v>
      </c>
      <c r="MQ186" s="197" t="str">
        <f>IF(AND((RIGHT($MK$3,2)-'[1]Miter Profiles'!$AC$356-'[1]Outside Edges'!$B185)&gt;=5,'[1]Outside Edges'!$Q185="Yes"),"Yes","No")</f>
        <v>No</v>
      </c>
      <c r="MR186" s="197" t="str">
        <f>IF(AND((RIGHT($ML$3,2)-'[1]Miter Profiles'!$AC$357-'[1]Outside Edges'!$B185)&gt;=5,'[1]Outside Edges'!$Q185="Yes"),"Yes","No")</f>
        <v>No</v>
      </c>
      <c r="MS186" s="197" t="str">
        <f>IF(AND((RIGHT($MM$3,2)-'[1]Miter Profiles'!$AC$358-'[1]Outside Edges'!$B185)&gt;=5,'[1]Outside Edges'!$Q185="Yes"),"Yes","No")</f>
        <v>No</v>
      </c>
      <c r="MT186" s="201" t="str">
        <f>IF(AND((RIGHT($MK$3,2)-'[1]Miter Profiles'!$AC$359-'[1]Outside Edges'!$B185)&gt;=5,'[1]Outside Edges'!$Q185="Yes"),"Yes","No")</f>
        <v>No</v>
      </c>
      <c r="MU186" s="201" t="str">
        <f>IF(AND((RIGHT($ML$3,2)-'[1]Miter Profiles'!$AC$360-'[1]Outside Edges'!$B185)&gt;=5,'[1]Outside Edges'!$Q185="Yes"),"Yes","No")</f>
        <v>No</v>
      </c>
      <c r="MV186" s="201" t="str">
        <f>IF(AND((RIGHT($MM$3,2)-'[1]Miter Profiles'!$AC$361-'[1]Outside Edges'!$B185)&gt;=5,'[1]Outside Edges'!$Q185="Yes"),"Yes","No")</f>
        <v>No</v>
      </c>
    </row>
    <row r="187" spans="1:360" thickBot="1" x14ac:dyDescent="0.25">
      <c r="A187" s="371" t="str">
        <f>IF('[1]Outside Edges'!$A186&lt;&gt;"",'[1]Outside Edges'!$A186,"")</f>
        <v>D184 AM</v>
      </c>
      <c r="B187" s="7" t="str">
        <f>IF(AND((RIGHT($B$3,2)-'[1]Miter Profiles'!$AC$3-'[1]Outside Edges'!$B186)&gt;=5,'[1]Outside Edges'!$Q186="Yes"),"Yes","No")</f>
        <v>Yes</v>
      </c>
      <c r="C187" s="7" t="str">
        <f>IF(AND((RIGHT($C$3,2)-'[1]Miter Profiles'!$AC$4-'[1]Outside Edges'!$B186)&gt;=5,'[1]Outside Edges'!$Q186="Yes"),"Yes","No")</f>
        <v>Yes</v>
      </c>
      <c r="D187" s="63" t="str">
        <f>IF(AND((RIGHT($D$3,2)-'[1]Miter Profiles'!$AC$5-'[1]Outside Edges'!$B186)&gt;=5,'[1]Outside Edges'!$Q186="Yes"),"Yes","No")</f>
        <v>Yes</v>
      </c>
      <c r="E187" s="64" t="str">
        <f>IF(AND((RIGHT($E$3,2)-'[1]Miter Profiles'!$AC$6-'[1]Outside Edges'!$B186)&gt;=5,'[1]Outside Edges'!$Q186="Yes"),"Yes","No")</f>
        <v>Yes</v>
      </c>
      <c r="F187" s="8" t="str">
        <f>IF(AND((RIGHT($F$3,2)-'[1]Miter Profiles'!$AC$7-'[1]Outside Edges'!$B186)&gt;=5,'[1]Outside Edges'!$Q186="Yes"),"Yes","No")</f>
        <v>Yes</v>
      </c>
      <c r="G187" s="65" t="str">
        <f>IF(AND((RIGHT($G$3,2)-'[1]Miter Profiles'!$AC$8-'[1]Outside Edges'!$B186)&gt;=5,'[1]Outside Edges'!$Q186="Yes"),"Yes","No")</f>
        <v>Yes</v>
      </c>
      <c r="H187" s="7" t="str">
        <f>IF(AND((RIGHT($H$3,2)-'[1]Miter Profiles'!$AC$9-'[1]Outside Edges'!$B186)&gt;=5,'[1]Outside Edges'!$Q186="Yes"),"Yes","No")</f>
        <v>Yes</v>
      </c>
      <c r="I187" s="7" t="str">
        <f>IF(AND((RIGHT($I$3,2)-'[1]Miter Profiles'!$AC$10-'[1]Outside Edges'!$B186)&gt;=5,'[1]Outside Edges'!$Q186="Yes"),"Yes","No")</f>
        <v>Yes</v>
      </c>
      <c r="J187" s="63" t="str">
        <f>IF(AND((RIGHT($J$3,2)-'[1]Miter Profiles'!$AC$11-'[1]Outside Edges'!$B186)&gt;=5,'[1]Outside Edges'!$Q186="Yes"),"Yes","No")</f>
        <v>Yes</v>
      </c>
      <c r="K187" s="64" t="str">
        <f>IF(AND((RIGHT($K$3,2)-'[1]Miter Profiles'!$AC$12-'[1]Outside Edges'!$B186)&gt;=5,'[1]Outside Edges'!$Q186="Yes"),"Yes","No")</f>
        <v>Yes</v>
      </c>
      <c r="L187" s="8" t="str">
        <f>IF(AND((RIGHT($L$3,2)-'[1]Miter Profiles'!$AC$13-'[1]Outside Edges'!$B186)&gt;=5,'[1]Outside Edges'!$Q186="Yes"),"Yes","No")</f>
        <v>Yes</v>
      </c>
      <c r="M187" s="65" t="str">
        <f>IF(AND((RIGHT($M$3,2)-'[1]Miter Profiles'!$AC$14-'[1]Outside Edges'!$B186)&gt;=5,'[1]Outside Edges'!$Q186="Yes"),"Yes","No")</f>
        <v>Yes</v>
      </c>
      <c r="N187" s="7" t="str">
        <f>IF(AND((RIGHT($N$3,2)-'[1]Miter Profiles'!$AC$15-'[1]Outside Edges'!$B186)&gt;=4,'[1]Outside Edges'!$Q186="Yes"),"Yes","No")</f>
        <v>No</v>
      </c>
      <c r="O187" s="7" t="str">
        <f>IF(AND((RIGHT($O$3,2)-'[1]Miter Profiles'!$AC$16-'[1]Outside Edges'!$B186)&gt;=5,'[1]Outside Edges'!$Q186="Yes"),"Yes","No")</f>
        <v>Yes</v>
      </c>
      <c r="P187" s="63" t="str">
        <f>IF(AND((RIGHT($P$3,2)-'[1]Miter Profiles'!$AC$17-'[1]Outside Edges'!$B186)&gt;=5,'[1]Outside Edges'!$Q186="Yes"),"Yes","No")</f>
        <v>Yes</v>
      </c>
      <c r="Q187" s="64" t="str">
        <f>IF(AND((RIGHT($Q$3,2)-'[1]Miter Profiles'!$AC$18-'[1]Outside Edges'!$B186)&gt;=5,'[1]Outside Edges'!$Q186="Yes"),"Yes","No")</f>
        <v>No</v>
      </c>
      <c r="R187" s="8" t="str">
        <f>IF(AND((RIGHT($R$3,2)-'[1]Miter Profiles'!$AC$19-'[1]Outside Edges'!$B186)&gt;=5,'[1]Outside Edges'!$Q186="Yes"),"Yes","No")</f>
        <v>Yes</v>
      </c>
      <c r="S187" s="65" t="str">
        <f>IF(AND((RIGHT($S$3,2)-'[1]Miter Profiles'!$AC$20-'[1]Outside Edges'!$B186)&gt;=5,'[1]Outside Edges'!$Q186="Yes"),"Yes","No")</f>
        <v>Yes</v>
      </c>
      <c r="T187" s="7" t="str">
        <f>IF(AND((RIGHT($T$3,2)-'[1]Miter Profiles'!$AC$21-'[1]Outside Edges'!$B186)&gt;=5,'[1]Outside Edges'!$Q186="Yes"),"Yes","No")</f>
        <v>Yes</v>
      </c>
      <c r="U187" s="7" t="str">
        <f>IF(AND((RIGHT($U$3,2)-'[1]Miter Profiles'!$AC$22-'[1]Outside Edges'!$B186)&gt;=5,'[1]Outside Edges'!$Q186="Yes"),"Yes","No")</f>
        <v>Yes</v>
      </c>
      <c r="V187" s="63" t="str">
        <f>IF(AND((RIGHT($V$3,2)-'[1]Miter Profiles'!$AC$23-'[1]Outside Edges'!$B186)&gt;=5,'[1]Outside Edges'!$Q186="Yes"),"Yes","No")</f>
        <v>Yes</v>
      </c>
      <c r="W187" s="64" t="str">
        <f>IF(AND((RIGHT($W$3,2)-'[1]Miter Profiles'!$AC$24-'[1]Outside Edges'!$B186)&gt;=5,'[1]Outside Edges'!$Q186="Yes"),"Yes","No")</f>
        <v>No</v>
      </c>
      <c r="X187" s="8" t="str">
        <f>IF(AND((RIGHT($X$3,2)-'[1]Miter Profiles'!$AC$25-'[1]Outside Edges'!$B186)&gt;=5,'[1]Outside Edges'!$Q186="Yes"),"Yes","No")</f>
        <v>Yes</v>
      </c>
      <c r="Y187" s="65" t="str">
        <f>IF(AND((RIGHT($Y$3,2)-'[1]Miter Profiles'!$AC$26-'[1]Outside Edges'!$B186)&gt;=5,'[1]Outside Edges'!$Q186="Yes"),"Yes","No")</f>
        <v>Yes</v>
      </c>
      <c r="Z187" s="7" t="str">
        <f>IF(AND((RIGHT($Z$3,2)-'[1]Miter Profiles'!$AC$27-'[1]Outside Edges'!$B186)&gt;=5,'[1]Outside Edges'!$Q186="Yes"),"Yes","No")</f>
        <v>Yes</v>
      </c>
      <c r="AA187" s="7" t="str">
        <f>IF(AND((RIGHT($AA$3,2)-'[1]Miter Profiles'!$AC$28-'[1]Outside Edges'!$B186)&gt;=5,'[1]Outside Edges'!$Q186="Yes"),"Yes","No")</f>
        <v>Yes</v>
      </c>
      <c r="AB187" s="63" t="str">
        <f>IF(AND((RIGHT($AB$3,2)-'[1]Miter Profiles'!$AC$29-'[1]Outside Edges'!$B186)&gt;=5,'[1]Outside Edges'!$Q186="Yes"),"Yes","No")</f>
        <v>Yes</v>
      </c>
      <c r="AC187" s="64" t="str">
        <f>IF(AND((RIGHT($AC$3,2)-'[1]Miter Profiles'!$AC$30-'[1]Outside Edges'!$B186)&gt;=5,'[1]Outside Edges'!$Q186="Yes"),"Yes","No")</f>
        <v>Yes</v>
      </c>
      <c r="AD187" s="8" t="str">
        <f>IF(AND((RIGHT($AD$3,2)-'[1]Miter Profiles'!$AC$31-'[1]Outside Edges'!$B186)&gt;=5,'[1]Outside Edges'!$Q186="Yes"),"Yes","No")</f>
        <v>Yes</v>
      </c>
      <c r="AE187" s="65" t="str">
        <f>IF(AND((RIGHT($AE$3,2)-'[1]Miter Profiles'!$AC$32-'[1]Outside Edges'!$B186)&gt;=5,'[1]Outside Edges'!$Q186="Yes"),"Yes","No")</f>
        <v>Yes</v>
      </c>
      <c r="AF187" s="7" t="str">
        <f>IF(AND((RIGHT($AF$3,2)-'[1]Miter Profiles'!$AC$33-'[1]Outside Edges'!$B186)&gt;=5,'[1]Outside Edges'!$Q186="Yes"),"Yes","No")</f>
        <v>Yes</v>
      </c>
      <c r="AG187" s="7" t="str">
        <f>IF(AND((RIGHT($AG$3,2)-'[1]Miter Profiles'!$AC$34-'[1]Outside Edges'!$B186)&gt;=5,'[1]Outside Edges'!$Q186="Yes"),"Yes","No")</f>
        <v>Yes</v>
      </c>
      <c r="AH187" s="63" t="str">
        <f>IF(AND((RIGHT($AH$3,2)-'[1]Miter Profiles'!$AC$35-'[1]Outside Edges'!$B186)&gt;=5,'[1]Outside Edges'!$Q186="Yes"),"Yes","No")</f>
        <v>Yes</v>
      </c>
      <c r="AI187" s="64" t="str">
        <f>IF(AND((RIGHT($AI$3,2)-'[1]Miter Profiles'!$AC$36-'[1]Outside Edges'!$B186)&gt;=5,'[1]Outside Edges'!$Q186="Yes"),"Yes","No")</f>
        <v>Yes</v>
      </c>
      <c r="AJ187" s="8" t="str">
        <f>IF(AND((RIGHT($AJ$3,2)-'[1]Miter Profiles'!$AC$37-'[1]Outside Edges'!$B186)&gt;=5,'[1]Outside Edges'!$Q186="Yes"),"Yes","No")</f>
        <v>Yes</v>
      </c>
      <c r="AK187" s="65" t="str">
        <f>IF(AND((RIGHT($AK$3,2)-'[1]Miter Profiles'!$AC$38-'[1]Outside Edges'!$B186)&gt;=5,'[1]Outside Edges'!$Q186="Yes"),"Yes","No")</f>
        <v>Yes</v>
      </c>
      <c r="AL187" s="7" t="str">
        <f>IF(AND((RIGHT($AL$3,2)-'[1]Miter Profiles'!$AC$39-'[1]Outside Edges'!$B186)&gt;=5,'[1]Outside Edges'!$Q186="Yes"),"Yes","No")</f>
        <v>Yes</v>
      </c>
      <c r="AM187" s="7" t="str">
        <f>IF(AND((RIGHT($AM$3,2)-'[1]Miter Profiles'!$AC$40-'[1]Outside Edges'!$B186)&gt;=5,'[1]Outside Edges'!$Q186="Yes"),"Yes","No")</f>
        <v>Yes</v>
      </c>
      <c r="AN187" s="63" t="str">
        <f>IF(AND((RIGHT($AN$3,2)-'[1]Miter Profiles'!$AC$41-'[1]Outside Edges'!$B186)&gt;=5,'[1]Outside Edges'!$Q186="Yes"),"Yes","No")</f>
        <v>Yes</v>
      </c>
      <c r="AO187" s="64" t="str">
        <f>IF(AND((RIGHT($AO$3,2)-'[1]Miter Profiles'!$AC$42-'[1]Outside Edges'!$B186)&gt;=5,'[1]Outside Edges'!$Q186="Yes"),"Yes","No")</f>
        <v>Yes</v>
      </c>
      <c r="AP187" s="8" t="str">
        <f>IF(AND((RIGHT($AP$3,2)-'[1]Miter Profiles'!$AC$43-'[1]Outside Edges'!$B186)&gt;=5,'[1]Outside Edges'!$Q186="Yes"),"Yes","No")</f>
        <v>Yes</v>
      </c>
      <c r="AQ187" s="65" t="str">
        <f>IF(AND((RIGHT($AQ$3,2)-'[1]Miter Profiles'!$AC$44-'[1]Outside Edges'!$B186)&gt;=5,'[1]Outside Edges'!$Q186="Yes"),"Yes","No")</f>
        <v>Yes</v>
      </c>
      <c r="AR187" s="7" t="str">
        <f>IF(AND((RIGHT($AR$3,2)-'[1]Miter Profiles'!$AC$45-'[1]Outside Edges'!$B186)&gt;=5,'[1]Outside Edges'!$Q186="Yes"),"Yes","No")</f>
        <v>Yes</v>
      </c>
      <c r="AS187" s="7" t="str">
        <f>IF(AND((RIGHT($AS$3,2)-'[1]Miter Profiles'!$AC$46-'[1]Outside Edges'!$B186)&gt;=5,'[1]Outside Edges'!$Q186="Yes"),"Yes","No")</f>
        <v>Yes</v>
      </c>
      <c r="AT187" s="63" t="str">
        <f>IF(AND((RIGHT($AT$3,2)-'[1]Miter Profiles'!$AC$47-'[1]Outside Edges'!$B186)&gt;=5,'[1]Outside Edges'!$Q186="Yes"),"Yes","No")</f>
        <v>Yes</v>
      </c>
      <c r="AU187" s="64" t="str">
        <f>IF(AND((RIGHT($AU$3,2)-'[1]Miter Profiles'!$AC$48-'[1]Outside Edges'!$B186)&gt;=5,'[1]Outside Edges'!$Q186="Yes"),"Yes","No")</f>
        <v>Yes</v>
      </c>
      <c r="AV187" s="8" t="str">
        <f>IF(AND((RIGHT($AV$3,2)-'[1]Miter Profiles'!$AC$49-'[1]Outside Edges'!$B186)&gt;=5,'[1]Outside Edges'!$Q186="Yes"),"Yes","No")</f>
        <v>Yes</v>
      </c>
      <c r="AW187" s="65" t="str">
        <f>IF(AND((RIGHT($AW$3,2)-'[1]Miter Profiles'!$AC$50-'[1]Outside Edges'!$B186)&gt;=5,'[1]Outside Edges'!$Q186="Yes"),"Yes","No")</f>
        <v>Yes</v>
      </c>
      <c r="AX187" s="7" t="str">
        <f>IF(AND((RIGHT($AX$3,2)-'[1]Miter Profiles'!$AC$51-'[1]Outside Edges'!$B186)&gt;=5,'[1]Outside Edges'!$Q186="Yes"),"Yes","No")</f>
        <v>Yes</v>
      </c>
      <c r="AY187" s="7" t="str">
        <f>IF(AND((RIGHT($AY$3,2)-'[1]Miter Profiles'!$AC$52-'[1]Outside Edges'!$B186)&gt;=5,'[1]Outside Edges'!$Q186="Yes"),"Yes","No")</f>
        <v>Yes</v>
      </c>
      <c r="AZ187" s="63" t="str">
        <f>IF(AND((RIGHT($AZ$3,2)-'[1]Miter Profiles'!$AC$53-'[1]Outside Edges'!$B186)&gt;=5,'[1]Outside Edges'!$Q186="Yes"),"Yes","No")</f>
        <v>Yes</v>
      </c>
      <c r="BA187" s="64" t="str">
        <f>IF(AND((RIGHT($BA$3,2)-'[1]Miter Profiles'!$AC$54-'[1]Outside Edges'!$B186)&gt;=5,'[1]Outside Edges'!$Q186="Yes"),"Yes","No")</f>
        <v>Yes</v>
      </c>
      <c r="BB187" s="8" t="str">
        <f>IF(AND((RIGHT($BB$3,2)-'[1]Miter Profiles'!$AC$55-'[1]Outside Edges'!$B186)&gt;=5,'[1]Outside Edges'!$Q186="Yes"),"Yes","No")</f>
        <v>Yes</v>
      </c>
      <c r="BC187" s="65" t="str">
        <f>IF(AND((RIGHT($BC$3,2)-'[1]Miter Profiles'!$AC$56-'[1]Outside Edges'!$B186)&gt;=5,'[1]Outside Edges'!$Q186="Yes"),"Yes","No")</f>
        <v>Yes</v>
      </c>
      <c r="BD187" s="7" t="str">
        <f>IF(AND((RIGHT($BD$3,2)-'[1]Miter Profiles'!$AC$57-'[1]Outside Edges'!$B186)&gt;=5,'[1]Outside Edges'!$Q186="Yes"),"Yes","No")</f>
        <v>Yes</v>
      </c>
      <c r="BE187" s="7" t="str">
        <f>IF(AND((RIGHT($BE$3,2)-'[1]Miter Profiles'!$AC$58-'[1]Outside Edges'!$B186)&gt;=5,'[1]Outside Edges'!$Q186="Yes"),"Yes","No")</f>
        <v>Yes</v>
      </c>
      <c r="BF187" s="63" t="str">
        <f>IF(AND((RIGHT($BF$3,2)-'[1]Miter Profiles'!$AC$59-'[1]Outside Edges'!$B186)&gt;=5,'[1]Outside Edges'!$Q186="Yes"),"Yes","No")</f>
        <v>Yes</v>
      </c>
      <c r="BG187" s="64" t="str">
        <f>IF(AND((RIGHT($BG$3,2)-'[1]Miter Profiles'!$AC$60-'[1]Outside Edges'!$B186)&gt;=5,'[1]Outside Edges'!$Q186="Yes"),"Yes","No")</f>
        <v>Yes</v>
      </c>
      <c r="BH187" s="8" t="str">
        <f>IF(AND((RIGHT($BH$3,2)-'[1]Miter Profiles'!$AC$61-'[1]Outside Edges'!$B186)&gt;=5,'[1]Outside Edges'!$Q186="Yes"),"Yes","No")</f>
        <v>Yes</v>
      </c>
      <c r="BI187" s="65" t="str">
        <f>IF(AND((RIGHT($BI$3,2)-'[1]Miter Profiles'!$AC$62-'[1]Outside Edges'!$B186)&gt;=5,'[1]Outside Edges'!$Q186="Yes"),"Yes","No")</f>
        <v>Yes</v>
      </c>
      <c r="BJ187" s="7" t="str">
        <f>IF(AND((RIGHT($BJ$3,2)-'[1]Miter Profiles'!$AC$63-'[1]Outside Edges'!$B186)&gt;=5,'[1]Outside Edges'!$Q186="Yes"),"Yes","No")</f>
        <v>Yes</v>
      </c>
      <c r="BK187" s="7" t="str">
        <f>IF(AND((RIGHT($BK$3,2)-'[1]Miter Profiles'!$AC$64-'[1]Outside Edges'!$B186)&gt;=5,'[1]Outside Edges'!$Q186="Yes"),"Yes","No")</f>
        <v>Yes</v>
      </c>
      <c r="BL187" s="63" t="str">
        <f>IF(AND((RIGHT($BL$3,2)-'[1]Miter Profiles'!$AC$65-'[1]Outside Edges'!$B186)&gt;=5,'[1]Outside Edges'!$Q186="Yes"),"Yes","No")</f>
        <v>Yes</v>
      </c>
      <c r="BM187" s="64" t="str">
        <f>IF(AND((RIGHT($BM$3,2)-'[1]Miter Profiles'!$AC$66-'[1]Outside Edges'!$B186)&gt;=5,'[1]Outside Edges'!$Q186="Yes"),"Yes","No")</f>
        <v>Yes</v>
      </c>
      <c r="BN187" s="8" t="str">
        <f>IF(AND((RIGHT($BN$3,2)-'[1]Miter Profiles'!$AC$67-'[1]Outside Edges'!$B186)&gt;=5,'[1]Outside Edges'!$Q186="Yes"),"Yes","No")</f>
        <v>Yes</v>
      </c>
      <c r="BO187" s="65" t="str">
        <f>IF(AND((RIGHT($BO$3,2)-'[1]Miter Profiles'!$AC$68-'[1]Outside Edges'!$B186)&gt;=5,'[1]Outside Edges'!$Q186="Yes"),"Yes","No")</f>
        <v>Yes</v>
      </c>
      <c r="BP187" s="7" t="str">
        <f>IF(AND((RIGHT($BP$3,2)-'[1]Miter Profiles'!$AC$69-'[1]Outside Edges'!$B186)&gt;=5,'[1]Outside Edges'!$Q186="Yes"),"Yes","No")</f>
        <v>Yes</v>
      </c>
      <c r="BQ187" s="7" t="str">
        <f>IF(AND((RIGHT($BQ$3,2)-'[1]Miter Profiles'!$AC$70-'[1]Outside Edges'!$B186)&gt;=5,'[1]Outside Edges'!$Q186="Yes"),"Yes","No")</f>
        <v>Yes</v>
      </c>
      <c r="BR187" s="63" t="str">
        <f>IF(AND((RIGHT($BR$3,2)-'[1]Miter Profiles'!$AC$71-'[1]Outside Edges'!$B186)&gt;=5,'[1]Outside Edges'!$Q186="Yes"),"Yes","No")</f>
        <v>Yes</v>
      </c>
      <c r="BS187" s="64" t="str">
        <f>IF(AND((RIGHT($BS$3,2)-'[1]Miter Profiles'!$AC$72-'[1]Outside Edges'!$B186)&gt;=5,'[1]Outside Edges'!$Q186="Yes"),"Yes","No")</f>
        <v>Yes</v>
      </c>
      <c r="BT187" s="8" t="str">
        <f>IF(AND((RIGHT($BT$3,2)-'[1]Miter Profiles'!$AC$73-'[1]Outside Edges'!$B186)&gt;=5,'[1]Outside Edges'!$Q186="Yes"),"Yes","No")</f>
        <v>Yes</v>
      </c>
      <c r="BU187" s="65" t="str">
        <f>IF(AND((RIGHT($BU$3,2)-'[1]Miter Profiles'!$AC$74-'[1]Outside Edges'!$B186)&gt;=5,'[1]Outside Edges'!$Q186="Yes"),"Yes","No")</f>
        <v>Yes</v>
      </c>
      <c r="BV187" s="7" t="str">
        <f>IF(AND((RIGHT($BV$3,2)-'[1]Miter Profiles'!$AC$75-'[1]Outside Edges'!$B186)&gt;=5,'[1]Outside Edges'!$Q186="Yes"),"Yes","No")</f>
        <v>Yes</v>
      </c>
      <c r="BW187" s="7" t="str">
        <f>IF(AND((RIGHT($BW$3,2)-'[1]Miter Profiles'!$AC$76-'[1]Outside Edges'!$B186)&gt;=5,'[1]Outside Edges'!$Q186="Yes"),"Yes","No")</f>
        <v>Yes</v>
      </c>
      <c r="BX187" s="63" t="str">
        <f>IF(AND((RIGHT($BX$3,2)-'[1]Miter Profiles'!$AC$77-'[1]Outside Edges'!$B186)&gt;=5,'[1]Outside Edges'!$Q186="Yes"),"Yes","No")</f>
        <v>Yes</v>
      </c>
      <c r="BY187" s="64" t="str">
        <f>IF(AND((RIGHT($BY$3,2)-'[1]Miter Profiles'!$AC$78-'[1]Outside Edges'!$B186)&gt;=5,'[1]Outside Edges'!$Q186="Yes"),"Yes","No")</f>
        <v>Yes</v>
      </c>
      <c r="BZ187" s="8" t="str">
        <f>IF(AND((RIGHT($BZ$3,2)-'[1]Miter Profiles'!$AC$79-'[1]Outside Edges'!$B186)&gt;=5,'[1]Outside Edges'!$Q186="Yes"),"Yes","No")</f>
        <v>Yes</v>
      </c>
      <c r="CA187" s="65" t="str">
        <f>IF(AND((RIGHT($CA$3,2)-'[1]Miter Profiles'!$AC$80-'[1]Outside Edges'!$B186)&gt;=5,'[1]Outside Edges'!$Q186="Yes"),"Yes","No")</f>
        <v>Yes</v>
      </c>
      <c r="CB187" s="7" t="str">
        <f>IF(AND((RIGHT($CB$3,2)-'[1]Miter Profiles'!$AC$81-'[1]Outside Edges'!$B186)&gt;=5,'[1]Outside Edges'!$Q186="Yes"),"Yes","No")</f>
        <v>Yes</v>
      </c>
      <c r="CC187" s="7" t="str">
        <f>IF(AND((RIGHT($CC$3,2)-'[1]Miter Profiles'!$AC$82-'[1]Outside Edges'!$B186)&gt;=5,'[1]Outside Edges'!$Q186="Yes"),"Yes","No")</f>
        <v>Yes</v>
      </c>
      <c r="CD187" s="63" t="str">
        <f>IF(AND((RIGHT($CD$3,2)-'[1]Miter Profiles'!$AC$83-'[1]Outside Edges'!$B186)&gt;=5,'[1]Outside Edges'!$Q186="Yes"),"Yes","No")</f>
        <v>Yes</v>
      </c>
      <c r="CE187" s="64" t="str">
        <f>IF(AND((RIGHT($CE$3,2)-'[1]Miter Profiles'!$AC$84-'[1]Outside Edges'!$B186)&gt;=5,'[1]Outside Edges'!$Q186="Yes"),"Yes","No")</f>
        <v>Yes</v>
      </c>
      <c r="CF187" s="8" t="str">
        <f>IF(AND((RIGHT($CF$3,2)-'[1]Miter Profiles'!$AC$85-'[1]Outside Edges'!$B186)&gt;=5,'[1]Outside Edges'!$Q186="Yes"),"Yes","No")</f>
        <v>Yes</v>
      </c>
      <c r="CG187" s="65" t="str">
        <f>IF(AND((RIGHT($CG$3,2)-'[1]Miter Profiles'!$AC$86-'[1]Outside Edges'!$B186)&gt;=5,'[1]Outside Edges'!$Q186="Yes"),"Yes","No")</f>
        <v>Yes</v>
      </c>
      <c r="CH187" s="7" t="str">
        <f>IF(AND((RIGHT($CH$3,2)-'[1]Miter Profiles'!$AC$87-'[1]Outside Edges'!$B186)&gt;=5,'[1]Outside Edges'!$Q186="Yes"),"Yes","No")</f>
        <v>Yes</v>
      </c>
      <c r="CI187" s="7" t="str">
        <f>IF(AND((RIGHT($CI$3,2)-'[1]Miter Profiles'!$AC$88-'[1]Outside Edges'!$B186)&gt;=5,'[1]Outside Edges'!$Q186="Yes"),"Yes","No")</f>
        <v>Yes</v>
      </c>
      <c r="CJ187" s="63" t="str">
        <f>IF(AND((RIGHT($CJ$3,2)-'[1]Miter Profiles'!$AC$89-'[1]Outside Edges'!$B186)&gt;=5,'[1]Outside Edges'!$Q186="Yes"),"Yes","No")</f>
        <v>Yes</v>
      </c>
      <c r="CK187" s="64" t="str">
        <f>IF(AND((RIGHT($CK$3,2)-'[1]Miter Profiles'!$AC$90-'[1]Outside Edges'!$B186)&gt;=5,'[1]Outside Edges'!$Q186="Yes"),"Yes","No")</f>
        <v>Yes</v>
      </c>
      <c r="CL187" s="8" t="str">
        <f>IF(AND((RIGHT($CL$3,2)-'[1]Miter Profiles'!$AC$91-'[1]Outside Edges'!$B186)&gt;=5,'[1]Outside Edges'!$Q186="Yes"),"Yes","No")</f>
        <v>Yes</v>
      </c>
      <c r="CM187" s="65" t="str">
        <f>IF(AND((RIGHT($CM$3,2)-'[1]Miter Profiles'!$AC$92-'[1]Outside Edges'!$B186)&gt;=5,'[1]Outside Edges'!$Q186="Yes"),"Yes","No")</f>
        <v>Yes</v>
      </c>
      <c r="CN187" s="7" t="str">
        <f>IF(AND((RIGHT(CN$3,2)-'[1]Miter Profiles'!$AC$93-'[1]Outside Edges'!$B186)&gt;=5,'[1]Outside Edges'!$Q186="Yes"),"Yes","No")</f>
        <v>No</v>
      </c>
      <c r="CO187" s="7" t="str">
        <f>IF(AND((RIGHT(CO$3,2)-'[1]Miter Profiles'!$AC$94-'[1]Outside Edges'!$B186)&gt;=5,'[1]Outside Edges'!$Q186="Yes"),"Yes","No")</f>
        <v>Yes</v>
      </c>
      <c r="CP187" s="63" t="str">
        <f>IF(AND((RIGHT(CP$3,2)-'[1]Miter Profiles'!$AC$95-'[1]Outside Edges'!$B186)&gt;=5,'[1]Outside Edges'!$Q186="Yes"),"Yes","No")</f>
        <v>Yes</v>
      </c>
      <c r="CQ187" s="64" t="str">
        <f>IF(AND((RIGHT(CQ$3,2)-'[1]Miter Profiles'!$AC$96-'[1]Outside Edges'!$B186)&gt;=5,'[1]Outside Edges'!$Q186="Yes"),"Yes","No")</f>
        <v>No</v>
      </c>
      <c r="CR187" s="8" t="str">
        <f>IF(AND((RIGHT(CR$3,2)-'[1]Miter Profiles'!$AC$97-'[1]Outside Edges'!$B186)&gt;=5,'[1]Outside Edges'!$Q186="Yes"),"Yes","No")</f>
        <v>Yes</v>
      </c>
      <c r="CS187" s="65" t="str">
        <f>IF(AND((RIGHT(CS$3,2)-'[1]Miter Profiles'!$AC$98-'[1]Outside Edges'!$B186)&gt;=5,'[1]Outside Edges'!$Q186="Yes"),"Yes","No")</f>
        <v>Yes</v>
      </c>
      <c r="CT187" s="7" t="str">
        <f>IF(AND((RIGHT($CT$3,2)-'[1]Miter Profiles'!$AC$99-'[1]Outside Edges'!$B186)&gt;=5,'[1]Outside Edges'!$Q186="Yes"),"Yes","No")</f>
        <v>No</v>
      </c>
      <c r="CU187" s="7" t="str">
        <f>IF(AND((RIGHT($CU$3,2)-'[1]Miter Profiles'!$AC$100-'[1]Outside Edges'!$B186)&gt;=5,'[1]Outside Edges'!$Q186="Yes"),"Yes","No")</f>
        <v>Yes</v>
      </c>
      <c r="CV187" s="63" t="str">
        <f>IF(AND((RIGHT($CV$3,2)-'[1]Miter Profiles'!$AC$101-'[1]Outside Edges'!$B186)&gt;=5,'[1]Outside Edges'!$Q186="Yes"),"Yes","No")</f>
        <v>Yes</v>
      </c>
      <c r="CW187" s="64" t="str">
        <f>IF(AND((RIGHT($CW$3,2)-'[1]Miter Profiles'!$AC$102-'[1]Outside Edges'!$B186)&gt;=5,'[1]Outside Edges'!$Q186="Yes"),"Yes","No")</f>
        <v>Yes</v>
      </c>
      <c r="CX187" s="8" t="str">
        <f>IF(AND((RIGHT($CX$3,2)-'[1]Miter Profiles'!$AC$103-'[1]Outside Edges'!$B186)&gt;=5,'[1]Outside Edges'!$Q186="Yes"),"Yes","No")</f>
        <v>Yes</v>
      </c>
      <c r="CY187" s="65" t="str">
        <f>IF(AND((RIGHT($CY$3,2)-'[1]Miter Profiles'!$AC$104-'[1]Outside Edges'!$B186)&gt;=5,'[1]Outside Edges'!$Q186="Yes"),"Yes","No")</f>
        <v>Yes</v>
      </c>
      <c r="CZ187" s="7" t="str">
        <f>IF(AND((RIGHT($CZ$3,2)-'[1]Miter Profiles'!$AC$105-'[1]Outside Edges'!$B186)&gt;=5,'[1]Outside Edges'!$Q186="Yes"),"Yes","No")</f>
        <v>No</v>
      </c>
      <c r="DA187" s="7" t="str">
        <f>IF(AND((RIGHT($DA$3,2)-'[1]Miter Profiles'!$AC$106-'[1]Outside Edges'!$B186)&gt;=5,'[1]Outside Edges'!$Q186="Yes"),"Yes","No")</f>
        <v>No</v>
      </c>
      <c r="DB187" s="63" t="str">
        <f>IF(AND((RIGHT($DB$3,2)-'[1]Miter Profiles'!$AC$107-'[1]Outside Edges'!$B186)&gt;=5,'[1]Outside Edges'!$Q186="Yes"),"Yes","No")</f>
        <v>No</v>
      </c>
      <c r="DC187" s="64" t="str">
        <f>IF(AND((RIGHT($DC$3,2)-'[1]Miter Profiles'!$AC$108-'[1]Outside Edges'!$B186)&gt;=5,'[1]Outside Edges'!$Q186="Yes"),"Yes","No")</f>
        <v>No</v>
      </c>
      <c r="DD187" s="8" t="str">
        <f>IF(AND((RIGHT($DD$3,2)-'[1]Miter Profiles'!$AC$109-'[1]Outside Edges'!$B186)&gt;=5,'[1]Outside Edges'!$Q186="Yes"),"Yes","No")</f>
        <v>Yes</v>
      </c>
      <c r="DE187" s="65" t="str">
        <f>IF(AND((RIGHT($DE$3,2)-'[1]Miter Profiles'!$AC$110-'[1]Outside Edges'!$B186)&gt;=5,'[1]Outside Edges'!$Q186="Yes"),"Yes","No")</f>
        <v>Yes</v>
      </c>
      <c r="DF187" s="7" t="str">
        <f>IF(AND((RIGHT($DF$3,2)-'[1]Miter Profiles'!$AC$111-'[1]Outside Edges'!$B186)&gt;=5,'[1]Outside Edges'!$Q186="Yes"),"Yes","No")</f>
        <v>Yes</v>
      </c>
      <c r="DG187" s="7" t="str">
        <f>IF(AND((RIGHT($DG$3,2)-'[1]Miter Profiles'!$AC$112-'[1]Outside Edges'!$B186)&gt;=5,'[1]Outside Edges'!$Q186="Yes"),"Yes","No")</f>
        <v>Yes</v>
      </c>
      <c r="DH187" s="63" t="str">
        <f>IF(AND((RIGHT($DH$3,2)-'[1]Miter Profiles'!$AC$113-'[1]Outside Edges'!$B186)&gt;=5,'[1]Outside Edges'!$Q186="Yes"),"Yes","No")</f>
        <v>Yes</v>
      </c>
      <c r="DI187" s="64" t="str">
        <f>IF(AND((RIGHT($DI$3,2)-'[1]Miter Profiles'!$AC$114-'[1]Outside Edges'!$B186)&gt;=5,'[1]Outside Edges'!$Q186="Yes"),"Yes","No")</f>
        <v>Yes</v>
      </c>
      <c r="DJ187" s="8" t="str">
        <f>IF(AND((RIGHT($DJ$3,2)-'[1]Miter Profiles'!$AC$115-'[1]Outside Edges'!$B186)&gt;=5,'[1]Outside Edges'!$Q186="Yes"),"Yes","No")</f>
        <v>Yes</v>
      </c>
      <c r="DK187" s="65" t="str">
        <f>IF(AND((RIGHT($DK$3,2)-'[1]Miter Profiles'!$AC$116-'[1]Outside Edges'!$B186)&gt;=5,'[1]Outside Edges'!$Q186="Yes"),"Yes","No")</f>
        <v>Yes</v>
      </c>
      <c r="DL187" s="7" t="str">
        <f>IF(AND((RIGHT($DL$3,2)-'[1]Miter Profiles'!$AC$117-'[1]Outside Edges'!$B186)&gt;=5,'[1]Outside Edges'!$Q186="Yes"),"Yes","No")</f>
        <v>Yes</v>
      </c>
      <c r="DM187" s="7" t="str">
        <f>IF(AND((RIGHT($DM$3,2)-'[1]Miter Profiles'!$AC$118-'[1]Outside Edges'!$B186)&gt;=5,'[1]Outside Edges'!$Q186="Yes"),"Yes","No")</f>
        <v>Yes</v>
      </c>
      <c r="DN187" s="63" t="str">
        <f>IF(AND((RIGHT($DN$3,2)-'[1]Miter Profiles'!$AC$119-'[1]Outside Edges'!$B186)&gt;=5,'[1]Outside Edges'!$Q186="Yes"),"Yes","No")</f>
        <v>Yes</v>
      </c>
      <c r="DO187" s="64" t="str">
        <f>IF(AND((RIGHT($DO$3,2)-'[1]Miter Profiles'!$AC$120-'[1]Outside Edges'!$B186)&gt;=5,'[1]Outside Edges'!$Q186="Yes"),"Yes","No")</f>
        <v>No</v>
      </c>
      <c r="DP187" s="8" t="str">
        <f>IF(AND((RIGHT($DP$3,2)-'[1]Miter Profiles'!$AC$121-'[1]Outside Edges'!$B186)&gt;=5,'[1]Outside Edges'!$Q186="Yes"),"Yes","No")</f>
        <v>No</v>
      </c>
      <c r="DQ187" s="65" t="str">
        <f>IF(AND((RIGHT($DQ$3,2)-'[1]Miter Profiles'!$AC$122-'[1]Outside Edges'!$B186)&gt;=5,'[1]Outside Edges'!$Q186="Yes"),"Yes","No")</f>
        <v>Yes</v>
      </c>
      <c r="DR187" s="7" t="str">
        <f>IF(AND((RIGHT($DR$3,2)-'[1]Miter Profiles'!$AC$123-'[1]Outside Edges'!$B186)&gt;=5,'[1]Outside Edges'!$Q186="Yes"),"Yes","No")</f>
        <v>Yes</v>
      </c>
      <c r="DS187" s="7" t="str">
        <f>IF(AND((RIGHT($DS$3,2)-'[1]Miter Profiles'!$AC$124-'[1]Outside Edges'!$B186)&gt;=5,'[1]Outside Edges'!$Q186="Yes"),"Yes","No")</f>
        <v>Yes</v>
      </c>
      <c r="DT187" s="63" t="str">
        <f>IF(AND((RIGHT($DT$3,2)-'[1]Miter Profiles'!$AC$125-'[1]Outside Edges'!$B186)&gt;=5,'[1]Outside Edges'!$Q186="Yes"),"Yes","No")</f>
        <v>Yes</v>
      </c>
      <c r="DU187" s="64" t="str">
        <f>IF(AND((RIGHT($DU$3,2)-'[1]Miter Profiles'!$AC$126-'[1]Outside Edges'!$B186)&gt;=5,'[1]Outside Edges'!$Q186="Yes"),"Yes","No")</f>
        <v>Yes</v>
      </c>
      <c r="DV187" s="8" t="str">
        <f>IF(AND((RIGHT($DV$3,2)-'[1]Miter Profiles'!$AC$127-'[1]Outside Edges'!$B186)&gt;=5,'[1]Outside Edges'!$Q186="Yes"),"Yes","No")</f>
        <v>Yes</v>
      </c>
      <c r="DW187" s="65" t="str">
        <f>IF(AND((RIGHT($DW$3,2)-'[1]Miter Profiles'!$AC$128-'[1]Outside Edges'!$B186)&gt;=5,'[1]Outside Edges'!$Q186="Yes"),"Yes","No")</f>
        <v>Yes</v>
      </c>
      <c r="DX187" s="7" t="str">
        <f>IF(AND((RIGHT($DX$3,2)-'[1]Miter Profiles'!$AC$129-'[1]Outside Edges'!$B186)&gt;=5,'[1]Outside Edges'!$Q186="Yes"),"Yes","No")</f>
        <v>Yes</v>
      </c>
      <c r="DY187" s="7" t="str">
        <f>IF(AND((RIGHT($DY$3,2)-'[1]Miter Profiles'!$AC$130-'[1]Outside Edges'!$B186)&gt;=5,'[1]Outside Edges'!$Q186="Yes"),"Yes","No")</f>
        <v>Yes</v>
      </c>
      <c r="DZ187" s="63" t="str">
        <f>IF(AND((RIGHT($DZ$3,2)-'[1]Miter Profiles'!$AC$131-'[1]Outside Edges'!$B186)&gt;=5,'[1]Outside Edges'!$Q186="Yes"),"Yes","No")</f>
        <v>Yes</v>
      </c>
      <c r="EA187" s="68" t="str">
        <f>IF(AND((RIGHT($EA$3,2)-'[1]Miter Profiles'!$AC$132-'[1]Outside Edges'!$B186)&gt;=5,'[1]Outside Edges'!$Q186="Yes"),"Yes","No")</f>
        <v>Yes</v>
      </c>
      <c r="EB187" s="78" t="str">
        <f>IF(AND((RIGHT($EB$3,2)-'[1]Miter Profiles'!$AC$133-'[1]Outside Edges'!$B186)&gt;=5,'[1]Outside Edges'!$Q186="Yes"),"Yes","No")</f>
        <v>No</v>
      </c>
      <c r="EC187" s="79" t="str">
        <f>IF(AND((RIGHT($EC$3,2)-'[1]Miter Profiles'!$AC$134-'[1]Outside Edges'!$B186)&gt;=5,'[1]Outside Edges'!$Q186="Yes"),"Yes","No")</f>
        <v>Yes</v>
      </c>
      <c r="ED187" s="81" t="str">
        <f>IF(AND((RIGHT($ED$3,2)-'[1]Miter Profiles'!$AC$135-'[1]Outside Edges'!$B186)&gt;=5,'[1]Outside Edges'!$Q186="Yes"),"Yes","No")</f>
        <v>Yes</v>
      </c>
      <c r="EE187" s="80" t="str">
        <f>IF(AND((RIGHT($EE$3,2)-'[1]Miter Profiles'!$AC$136-'[1]Outside Edges'!$B186)&gt;=5,'[1]Outside Edges'!$Q186="Yes"),"Yes","No")</f>
        <v>Yes</v>
      </c>
      <c r="EF187" s="63" t="str">
        <f>IF(AND((RIGHT($EF$3,2)-'[1]Miter Profiles'!$AC$137-'[1]Outside Edges'!$B186)&gt;=5,'[1]Outside Edges'!$Q186="Yes"),"Yes","No")</f>
        <v>Yes</v>
      </c>
      <c r="EG187" s="7" t="str">
        <f>IF(AND((RIGHT($EG$3,2)-'[1]Miter Profiles'!$AC$138-'[1]Outside Edges'!$B186)&gt;=5,'[1]Outside Edges'!$Q186="Yes"),"Yes","No")</f>
        <v>Yes</v>
      </c>
      <c r="EH187" s="68" t="str">
        <f>IF(AND((RIGHT($EH$3,2)-'[1]Miter Profiles'!$AC$139-'[1]Outside Edges'!$B186)&gt;=5,'[1]Outside Edges'!$Q186="Yes"),"Yes","No")</f>
        <v>Yes</v>
      </c>
      <c r="EI187" s="82" t="str">
        <f>IF(AND((RIGHT($EI$3,2)-'[1]Miter Profiles'!$AC$140-'[1]Outside Edges'!$B186)&gt;=5,'[1]Outside Edges'!$Q186="Yes"),"Yes","No")</f>
        <v>Yes</v>
      </c>
      <c r="EJ187" s="83" t="str">
        <f>IF(AND((RIGHT($EJ$3,2)-'[1]Miter Profiles'!$AC$141-'[1]Outside Edges'!$B186)&gt;=5,'[1]Outside Edges'!$Q186="Yes"),"Yes","No")</f>
        <v>Yes</v>
      </c>
      <c r="EK187" s="83" t="str">
        <f>IF(AND((RIGHT($EK$3,2)-'[1]Miter Profiles'!$AC$142-'[1]Outside Edges'!$B186)&gt;=5,'[1]Outside Edges'!$Q186="Yes"),"Yes","No")</f>
        <v>Yes</v>
      </c>
      <c r="EL187" s="81" t="str">
        <f>IF(AND((RIGHT($EL$3,2)-'[1]Miter Profiles'!$AC$143-'[1]Outside Edges'!$B186)&gt;=5,'[1]Outside Edges'!$Q186="Yes"),"Yes","No")</f>
        <v>Yes</v>
      </c>
      <c r="EM187" s="84" t="str">
        <f>IF(AND((RIGHT($EM$3,2)-'[1]Miter Profiles'!$AC$144-'[1]Outside Edges'!$B186)&gt;=5,'[1]Outside Edges'!$Q186="Yes"),"Yes","No")</f>
        <v>No</v>
      </c>
      <c r="EN187" s="7" t="str">
        <f>IF(AND((RIGHT($EN$3,2)-'[1]Miter Profiles'!$AC$145-'[1]Outside Edges'!$B186)&gt;=5,'[1]Outside Edges'!$Q186="Yes"),"Yes","No")</f>
        <v>Yes</v>
      </c>
      <c r="EO187" s="68" t="str">
        <f>IF(AND((RIGHT($EO$3,2)-'[1]Miter Profiles'!$AC$146-'[1]Outside Edges'!$B186)&gt;=5,'[1]Outside Edges'!$Q186="Yes"),"Yes","No")</f>
        <v>Yes</v>
      </c>
      <c r="EP187" s="83" t="str">
        <f>IF(AND((RIGHT($EP$3,2)-'[1]Miter Profiles'!$AC$147-'[1]Outside Edges'!$B186)&gt;=5,'[1]Outside Edges'!$Q186="Yes"),"Yes","No")</f>
        <v>No</v>
      </c>
      <c r="EQ187" s="83" t="str">
        <f>IF(AND((RIGHT($EQ$3,2)-'[1]Miter Profiles'!$AC$148-'[1]Outside Edges'!$B186)&gt;=5,'[1]Outside Edges'!$Q186="Yes"),"Yes","No")</f>
        <v>Yes</v>
      </c>
      <c r="ER187" s="81" t="str">
        <f>IF(AND((RIGHT($ER$3,2)-'[1]Miter Profiles'!$AC$149-'[1]Outside Edges'!$B186)&gt;=5,'[1]Outside Edges'!$Q186="Yes"),"Yes","No")</f>
        <v>Yes</v>
      </c>
      <c r="ES187" s="84" t="str">
        <f>IF(AND((RIGHT($ES$3,2)-'[1]Miter Profiles'!$AC$150-'[1]Outside Edges'!$B186)&gt;=5,'[1]Outside Edges'!$Q186="Yes"),"Yes","No")</f>
        <v>No</v>
      </c>
      <c r="ET187" s="7" t="str">
        <f>IF(AND((RIGHT($ET$3,2)-'[1]Miter Profiles'!$AC$151-'[1]Outside Edges'!$B186)&gt;=5,'[1]Outside Edges'!$Q186="Yes"),"Yes","No")</f>
        <v>Yes</v>
      </c>
      <c r="EU187" s="68" t="str">
        <f>IF(AND((RIGHT($EU$3,2)-'[1]Miter Profiles'!$AC$152-'[1]Outside Edges'!$B186)&gt;=5,'[1]Outside Edges'!$Q186="Yes"),"Yes","No")</f>
        <v>Yes</v>
      </c>
      <c r="EV187" s="83" t="str">
        <f>IF(AND((RIGHT($EV$3,2)-'[1]Miter Profiles'!$AC$153-'[1]Outside Edges'!$B186)&gt;=5,'[1]Outside Edges'!$Q186="Yes"),"Yes","No")</f>
        <v>No</v>
      </c>
      <c r="EW187" s="83" t="str">
        <f>IF(AND((RIGHT($EW$3,2)-'[1]Miter Profiles'!$AC$154-'[1]Outside Edges'!$B186)&gt;=5,'[1]Outside Edges'!$Q186="Yes"),"Yes","No")</f>
        <v>Yes</v>
      </c>
      <c r="EX187" s="81" t="str">
        <f>IF(AND((RIGHT($EX$3,2)-'[1]Miter Profiles'!$AC$155-'[1]Outside Edges'!$B186)&gt;=5,'[1]Outside Edges'!$Q186="Yes"),"Yes","No")</f>
        <v>Yes</v>
      </c>
      <c r="EY187" s="84" t="str">
        <f>IF(AND((RIGHT($EY$3,2)-'[1]Miter Profiles'!$AC$156-'[1]Outside Edges'!$B186)&gt;=5,'[1]Outside Edges'!$Q186="Yes"),"Yes","No")</f>
        <v>Yes</v>
      </c>
      <c r="EZ187" s="7" t="str">
        <f>IF(AND((RIGHT($EZ$3,2)-'[1]Miter Profiles'!$AC$157-'[1]Outside Edges'!$B186)&gt;=5,'[1]Outside Edges'!$Q186="Yes"),"Yes","No")</f>
        <v>Yes</v>
      </c>
      <c r="FA187" s="68" t="str">
        <f>IF(AND((RIGHT($FA$3,2)-'[1]Miter Profiles'!$AC$158-'[1]Outside Edges'!$B186)&gt;=5,'[1]Outside Edges'!$Q186="Yes"),"Yes","No")</f>
        <v>Yes</v>
      </c>
      <c r="FB187" s="83" t="str">
        <f>IF(AND((RIGHT($FB$3,2)-'[1]Miter Profiles'!$AC$159-'[1]Outside Edges'!$B186)&gt;=5,'[1]Outside Edges'!$Q186="Yes"),"Yes","No")</f>
        <v>Yes</v>
      </c>
      <c r="FC187" s="83" t="str">
        <f>IF(AND((RIGHT($FC$3,2)-'[1]Miter Profiles'!$AC$160-'[1]Outside Edges'!$B186)&gt;=5,'[1]Outside Edges'!$Q186="Yes"),"Yes","No")</f>
        <v>Yes</v>
      </c>
      <c r="FD187" s="81" t="str">
        <f>IF(AND((RIGHT($FD$3,2)-'[1]Miter Profiles'!$AC$161-'[1]Outside Edges'!$B186)&gt;=5,'[1]Outside Edges'!$Q186="Yes"),"Yes","No")</f>
        <v>Yes</v>
      </c>
      <c r="FE187" s="84" t="str">
        <f>IF(AND((RIGHT($FE$3,2)-'[1]Miter Profiles'!$AC$162-'[1]Outside Edges'!$B186)&gt;=5,'[1]Outside Edges'!$Q186="Yes"),"Yes","No")</f>
        <v>Yes</v>
      </c>
      <c r="FF187" s="7" t="str">
        <f>IF(AND((RIGHT($FF$3,2)-'[1]Miter Profiles'!$AC$163-'[1]Outside Edges'!$B186)&gt;=5,'[1]Outside Edges'!$Q186="Yes"),"Yes","No")</f>
        <v>Yes</v>
      </c>
      <c r="FG187" s="68" t="str">
        <f>IF(AND((RIGHT($FG$3,2)-'[1]Miter Profiles'!$AC$164-'[1]Outside Edges'!$B186)&gt;=5,'[1]Outside Edges'!$Q186="Yes"),"Yes","No")</f>
        <v>Yes</v>
      </c>
      <c r="FH187" s="83" t="str">
        <f>IF(AND((RIGHT($FH$3,2)-'[1]Miter Profiles'!$AC$165-'[1]Outside Edges'!$B186)&gt;=5,'[1]Outside Edges'!$Q186="Yes"),"Yes","No")</f>
        <v>Yes</v>
      </c>
      <c r="FI187" s="83" t="str">
        <f>IF(AND((RIGHT($FI$3,2)-'[1]Miter Profiles'!$AC$166-'[1]Outside Edges'!$B186)&gt;=5,'[1]Outside Edges'!$Q186="Yes"),"Yes","No")</f>
        <v>Yes</v>
      </c>
      <c r="FJ187" s="81" t="str">
        <f>IF(AND((RIGHT($FJ$3,2)-'[1]Miter Profiles'!$AC$167-'[1]Outside Edges'!$B186)&gt;=5,'[1]Outside Edges'!$Q186="Yes"),"Yes","No")</f>
        <v>Yes</v>
      </c>
      <c r="FK187" s="84" t="str">
        <f>IF(AND((RIGHT($FK$3,2)-'[1]Miter Profiles'!$AC$168-'[1]Outside Edges'!$B186)&gt;=5,'[1]Outside Edges'!$Q186="Yes"),"Yes","No")</f>
        <v>Yes</v>
      </c>
      <c r="FL187" s="7" t="str">
        <f>IF(AND((RIGHT($FL$3,2)-'[1]Miter Profiles'!$AC$169-'[1]Outside Edges'!$B186)&gt;=5,'[1]Outside Edges'!$Q186="Yes"),"Yes","No")</f>
        <v>Yes</v>
      </c>
      <c r="FM187" s="68" t="str">
        <f>IF(AND((RIGHT($FM$3,2)-'[1]Miter Profiles'!$AC$170-'[1]Outside Edges'!$B186)&gt;=5,'[1]Outside Edges'!$Q186="Yes"),"Yes","No")</f>
        <v>Yes</v>
      </c>
      <c r="FN187" s="83" t="str">
        <f>IF(AND((RIGHT($FN$3,2)-'[1]Miter Profiles'!$AC$171-'[1]Outside Edges'!$B186)&gt;=5,'[1]Outside Edges'!$Q186="Yes"),"Yes","No")</f>
        <v>Yes</v>
      </c>
      <c r="FO187" s="83" t="str">
        <f>IF(AND((RIGHT($FO$3,2)-'[1]Miter Profiles'!$AC$172-'[1]Outside Edges'!$B186)&gt;=5,'[1]Outside Edges'!$Q186="Yes"),"Yes","No")</f>
        <v>Yes</v>
      </c>
      <c r="FP187" s="81" t="str">
        <f>IF(AND((RIGHT($FP$3,2)-'[1]Miter Profiles'!$AC$173-'[1]Outside Edges'!$B186)&gt;=5,'[1]Outside Edges'!$Q186="Yes"),"Yes","No")</f>
        <v>Yes</v>
      </c>
      <c r="FQ187" s="84" t="str">
        <f>IF(AND((RIGHT($FQ$3,2)-'[1]Miter Profiles'!$AC$174-'[1]Outside Edges'!$B186)&gt;=5,'[1]Outside Edges'!$Q186="Yes"),"Yes","No")</f>
        <v>Yes</v>
      </c>
      <c r="FR187" s="7" t="str">
        <f>IF(AND((RIGHT($FR$3,2)-'[1]Miter Profiles'!$AC$175-'[1]Outside Edges'!$B186)&gt;=5,'[1]Outside Edges'!$Q186="Yes"),"Yes","No")</f>
        <v>Yes</v>
      </c>
      <c r="FS187" s="68" t="str">
        <f>IF(AND((RIGHT($FS$3,2)-'[1]Miter Profiles'!$AC$176-'[1]Outside Edges'!$B186)&gt;=5,'[1]Outside Edges'!$Q186="Yes"),"Yes","No")</f>
        <v>Yes</v>
      </c>
      <c r="FT187" s="83" t="str">
        <f>IF(AND((RIGHT($FT$3,2)-'[1]Miter Profiles'!$AC$177-'[1]Outside Edges'!$B186)&gt;=5,'[1]Outside Edges'!$Q186="Yes"),"Yes","No")</f>
        <v>Yes</v>
      </c>
      <c r="FU187" s="83" t="str">
        <f>IF(AND((RIGHT($FU$3,2)-'[1]Miter Profiles'!$AC$178-'[1]Outside Edges'!$B186)&gt;=5,'[1]Outside Edges'!$Q186="Yes"),"Yes","No")</f>
        <v>Yes</v>
      </c>
      <c r="FV187" s="81" t="str">
        <f>IF(AND((RIGHT($V$3,2)-'[1]Miter Profiles'!$AC$179-'[1]Outside Edges'!$B186)&gt;=5,'[1]Outside Edges'!$Q186="Yes"),"Yes","No")</f>
        <v>Yes</v>
      </c>
      <c r="FW187" s="84" t="str">
        <f>IF(AND((RIGHT($FW$3,2)-'[1]Miter Profiles'!$AC$180-'[1]Outside Edges'!$B186)&gt;=5,'[1]Outside Edges'!$Q186="Yes"),"Yes","No")</f>
        <v>No</v>
      </c>
      <c r="FX187" s="197" t="str">
        <f>IF(AND((RIGHT($FX$3,2)-'[1]Miter Profiles'!$AC$181-'[1]Outside Edges'!$B186)&gt;=5,'[1]Outside Edges'!$Q186="Yes"),"Yes","No")</f>
        <v>Yes</v>
      </c>
      <c r="FY187" s="198" t="str">
        <f>IF(AND((RIGHT($FY$3,2)-'[1]Miter Profiles'!$AC$182-'[1]Outside Edges'!$B186)&gt;=5,'[1]Outside Edges'!$Q186="Yes"),"Yes","No")</f>
        <v>Yes</v>
      </c>
      <c r="FZ187" s="200" t="str">
        <f>IF(AND((RIGHT($FZ$3,2)-'[1]Miter Profiles'!$AC$183-'[1]Outside Edges'!$B186)&gt;=5,'[1]Outside Edges'!$Q186="Yes"),"Yes","No")</f>
        <v>No</v>
      </c>
      <c r="GA187" s="201" t="str">
        <f>IF(AND((RIGHT($GA$3,2)-'[1]Miter Profiles'!$AC$184-'[1]Outside Edges'!$B186)&gt;=5,'[1]Outside Edges'!$Q186="Yes"),"Yes","No")</f>
        <v>Yes</v>
      </c>
      <c r="GB187" s="202" t="str">
        <f>IF(AND((RIGHT($GB$3,2)-'[1]Miter Profiles'!$AC$185-'[1]Outside Edges'!$B186)&gt;=5,'[1]Outside Edges'!$Q186="Yes"),"Yes","No")</f>
        <v>Yes</v>
      </c>
      <c r="GC187" s="199" t="str">
        <f>IF(AND((RIGHT($GC$3,2)-'[1]Miter Profiles'!$AC$186-'[1]Outside Edges'!$B186)&gt;=5,'[1]Outside Edges'!$Q186="Yes"),"Yes","No")</f>
        <v>No</v>
      </c>
      <c r="GD187" s="197" t="str">
        <f>IF(AND((RIGHT($GD$3,2)-'[1]Miter Profiles'!$AC$187-'[1]Outside Edges'!$B186)&gt;=5,'[1]Outside Edges'!$Q186="Yes"),"Yes","No")</f>
        <v>Yes</v>
      </c>
      <c r="GE187" s="198" t="str">
        <f>IF(AND((RIGHT($GE$3,2)-'[1]Miter Profiles'!$AC$188-'[1]Outside Edges'!$B186)&gt;=5,'[1]Outside Edges'!$Q186="Yes"),"Yes","No")</f>
        <v>Yes</v>
      </c>
      <c r="GF187" s="200" t="str">
        <f>IF(AND((RIGHT($GF$3,2)-'[1]Miter Profiles'!$AC$189-'[1]Outside Edges'!$B186)&gt;=5,'[1]Outside Edges'!$Q186="Yes"),"Yes","No")</f>
        <v>Yes</v>
      </c>
      <c r="GG187" s="201" t="str">
        <f>IF(AND((RIGHT($GG$3,2)-'[1]Miter Profiles'!$AC$190-'[1]Outside Edges'!$B186)&gt;=5,'[1]Outside Edges'!$Q186="Yes"),"Yes","No")</f>
        <v>Yes</v>
      </c>
      <c r="GH187" s="202" t="str">
        <f>IF(AND((RIGHT($GH$3,2)-'[1]Miter Profiles'!$AC$191-'[1]Outside Edges'!$B186)&gt;=5,'[1]Outside Edges'!$Q186="Yes"),"Yes","No")</f>
        <v>Yes</v>
      </c>
      <c r="GI187" s="199" t="str">
        <f>IF(AND((RIGHT($GI$3,2)-'[1]Miter Profiles'!$AC$192-'[1]Outside Edges'!$B186)&gt;=5,'[1]Outside Edges'!$Q186="Yes"),"Yes","No")</f>
        <v>Yes</v>
      </c>
      <c r="GJ187" s="197" t="str">
        <f>IF(AND((RIGHT($GJ$3,2)-'[1]Miter Profiles'!$AC$193-'[1]Outside Edges'!$B186)&gt;=5,'[1]Outside Edges'!$Q186="Yes"),"Yes","No")</f>
        <v>Yes</v>
      </c>
      <c r="GK187" s="198" t="str">
        <f>IF(AND((RIGHT($GK$3,2)-'[1]Miter Profiles'!$AC$194-'[1]Outside Edges'!$B186)&gt;=5,'[1]Outside Edges'!$Q186="Yes"),"Yes","No")</f>
        <v>Yes</v>
      </c>
      <c r="GL187" s="200" t="str">
        <f>IF(AND((RIGHT($GL$3,2)-'[1]Miter Profiles'!$AC$195-'[1]Outside Edges'!$B186)&gt;=5,'[1]Outside Edges'!$Q186="Yes"),"Yes","No")</f>
        <v>Yes</v>
      </c>
      <c r="GM187" s="201" t="str">
        <f>IF(AND((RIGHT($GM$3,2)-'[1]Miter Profiles'!$AC$196-'[1]Outside Edges'!$B186)&gt;=5,'[1]Outside Edges'!$Q186="Yes"),"Yes","No")</f>
        <v>Yes</v>
      </c>
      <c r="GN187" s="202" t="str">
        <f>IF(AND((RIGHT($GN$3,2)-'[1]Miter Profiles'!$AC$197-'[1]Outside Edges'!$B186)&gt;=5,'[1]Outside Edges'!$Q186="Yes"),"Yes","No")</f>
        <v>Yes</v>
      </c>
      <c r="GO187" s="199" t="str">
        <f>IF(AND((RIGHT($GO$3,2)-'[1]Miter Profiles'!$AC$198-'[1]Outside Edges'!$B186)&gt;=5,'[1]Outside Edges'!$Q186="Yes"),"Yes","No")</f>
        <v>No</v>
      </c>
      <c r="GP187" s="197" t="str">
        <f>IF(AND((RIGHT($GP$3,2)-'[1]Miter Profiles'!$AC$199-'[1]Outside Edges'!$B186)&gt;=5,'[1]Outside Edges'!$Q186="Yes"),"Yes","No")</f>
        <v>Yes</v>
      </c>
      <c r="GQ187" s="198" t="str">
        <f>IF(AND((RIGHT($GQ$3,2)-'[1]Miter Profiles'!$AC$200-'[1]Outside Edges'!$B186)&gt;=5,'[1]Outside Edges'!$Q186="Yes"),"Yes","No")</f>
        <v>Yes</v>
      </c>
      <c r="GR187" s="211" t="str">
        <f>IF(AND((RIGHT($GR$3,2)-'[1]Miter Profiles'!$AC$201-'[1]Outside Edges'!$B186)&gt;=5,'[1]Outside Edges'!$Q186="Yes"),"Yes","No")</f>
        <v>Yes</v>
      </c>
      <c r="GS187" s="197" t="str">
        <f>IF(AND((RIGHT($GS$3,2)-'[1]Miter Profiles'!$AC$202-'[1]Outside Edges'!$B186)&gt;=5,'[1]Outside Edges'!$Q186="Yes"),"Yes","No")</f>
        <v>Yes</v>
      </c>
      <c r="GT187" s="212" t="str">
        <f>IF(AND((RIGHT($GT$3,2)-'[1]Miter Profiles'!$AC$203-'[1]Outside Edges'!$B186)&gt;=5,'[1]Outside Edges'!$Q186="Yes"),"Yes","No")</f>
        <v>Yes</v>
      </c>
      <c r="GU187" s="208" t="str">
        <f>IF(AND((RIGHT($GU$3,2)-'[1]Miter Profiles'!$AC$204-'[1]Outside Edges'!$B186)&gt;=5,'[1]Outside Edges'!$Q186="Yes"),"Yes","No")</f>
        <v>No</v>
      </c>
      <c r="GV187" s="209" t="str">
        <f>IF(AND((RIGHT($GV$3,2)-'[1]Miter Profiles'!$AC$205-'[1]Outside Edges'!$B186)&gt;=5,'[1]Outside Edges'!$Q186="Yes"),"Yes","No")</f>
        <v>Yes</v>
      </c>
      <c r="GW187" s="210" t="str">
        <f>IF(AND((RIGHT($GW$3,2)-'[1]Miter Profiles'!$AC$206-'[1]Outside Edges'!$B186)&gt;=5,'[1]Outside Edges'!$Q186="Yes"),"Yes","No")</f>
        <v>Yes</v>
      </c>
      <c r="GX187" s="200" t="str">
        <f>IF(AND((RIGHT($GX$3,2)-'[1]Miter Profiles'!$AC$207-'[1]Outside Edges'!$B186)&gt;=5,'[1]Outside Edges'!$Q186="Yes"),"Yes","No")</f>
        <v>No</v>
      </c>
      <c r="GY187" s="201" t="str">
        <f>IF(AND((RIGHT($GY$3,2)-'[1]Miter Profiles'!$AC$208-'[1]Outside Edges'!$B186)&gt;=5,'[1]Outside Edges'!$Q186="Yes"),"Yes","No")</f>
        <v>Yes</v>
      </c>
      <c r="GZ187" s="202" t="str">
        <f>IF(AND((RIGHT($GZ$3,2)-'[1]Miter Profiles'!$AC$209-'[1]Outside Edges'!$B186)&gt;=5,'[1]Outside Edges'!$Q186="Yes"),"Yes","No")</f>
        <v>Yes</v>
      </c>
      <c r="HA187" s="199" t="str">
        <f>IF(AND((RIGHT($HA$3,2)-'[1]Miter Profiles'!$AC$210-'[1]Outside Edges'!$B186)&gt;=5,'[1]Outside Edges'!$Q186="Yes"),"Yes","No")</f>
        <v>No</v>
      </c>
      <c r="HB187" s="197" t="str">
        <f>IF(AND((RIGHT($HB$3,2)-'[1]Miter Profiles'!$AC$211-'[1]Outside Edges'!$B186)&gt;=5,'[1]Outside Edges'!$Q186="Yes"),"Yes","No")</f>
        <v>Yes</v>
      </c>
      <c r="HC187" s="198" t="str">
        <f>IF(AND((RIGHT($HC$3,2)-'[1]Miter Profiles'!$AC$212-'[1]Outside Edges'!$B186)&gt;=5,'[1]Outside Edges'!$Q186="Yes"),"Yes","No")</f>
        <v>Yes</v>
      </c>
      <c r="HD187" s="200" t="str">
        <f>IF(AND((RIGHT($HD$3,2)-'[1]Miter Profiles'!$AC$213-'[1]Outside Edges'!$B186)&gt;=5,'[1]Outside Edges'!$Q186="Yes"),"Yes","No")</f>
        <v>No</v>
      </c>
      <c r="HE187" s="202" t="str">
        <f>IF(AND((RIGHT($HE$3,2)-'[1]Miter Profiles'!$AC$214-'[1]Outside Edges'!$B186)&gt;=5,'[1]Outside Edges'!$Q186="Yes"),"Yes","No")</f>
        <v>No</v>
      </c>
      <c r="HF187" s="199" t="str">
        <f>IF(AND((RIGHT($HF$3,2)-'[1]Miter Profiles'!$AC$215-'[1]Outside Edges'!$B186)&gt;=5,'[1]Outside Edges'!$Q186="Yes"),"Yes","No")</f>
        <v>Yes</v>
      </c>
      <c r="HG187" s="197" t="str">
        <f>IF(AND((RIGHT($HG$3,2)-'[1]Miter Profiles'!$AC$216-'[1]Outside Edges'!$B186)&gt;=5,'[1]Outside Edges'!$Q186="Yes"),"Yes","No")</f>
        <v>Yes</v>
      </c>
      <c r="HH187" s="198" t="str">
        <f>IF(AND((RIGHT($HH$3,2)-'[1]Miter Profiles'!$AC$217-'[1]Outside Edges'!$B186)&gt;=5,'[1]Outside Edges'!$Q186="Yes"),"Yes","No")</f>
        <v>Yes</v>
      </c>
      <c r="HI187" s="200" t="str">
        <f>IF(AND((RIGHT($HI$3,2)-'[1]Miter Profiles'!$AC$218-'[1]Outside Edges'!$B186)&gt;=5,'[1]Outside Edges'!$Q186="Yes"),"Yes","No")</f>
        <v>Yes</v>
      </c>
      <c r="HJ187" s="201" t="str">
        <f>IF(AND((RIGHT($HJ$3,2)-'[1]Miter Profiles'!$AC$219-'[1]Outside Edges'!$B186)&gt;=5,'[1]Outside Edges'!$Q186="Yes"),"Yes","No")</f>
        <v>Yes</v>
      </c>
      <c r="HK187" s="202" t="str">
        <f>IF(AND((RIGHT($HK$3,2)-'[1]Miter Profiles'!$AC$220-'[1]Outside Edges'!$B186)&gt;=5,'[1]Outside Edges'!$Q186="Yes"),"Yes","No")</f>
        <v>Yes</v>
      </c>
      <c r="HL187" s="199" t="str">
        <f>IF(AND((RIGHT($HL$3,2)-'[1]Miter Profiles'!$AC$221-'[1]Outside Edges'!$B186)&gt;=5,'[1]Outside Edges'!$Q186="Yes"),"Yes","No")</f>
        <v>No</v>
      </c>
      <c r="HM187" s="197" t="str">
        <f>IF(AND((RIGHT($HM$3,2)-'[1]Miter Profiles'!$AC$222-'[1]Outside Edges'!$B186)&gt;=5,'[1]Outside Edges'!$Q186="Yes"),"Yes","No")</f>
        <v>Yes</v>
      </c>
      <c r="HN187" s="197" t="str">
        <f>IF(AND((RIGHT($HN$3,2)-'[1]Miter Profiles'!$AC$223-'[1]Outside Edges'!$B186)&gt;=5,'[1]Outside Edges'!$Q186="Yes"),"Yes","No")</f>
        <v>Yes</v>
      </c>
      <c r="HO187" s="201" t="str">
        <f>IF(AND((RIGHT($HO$3,2)-'[1]Miter Profiles'!$AC$224-'[1]Outside Edges'!$B186)&gt;=5,'[1]Outside Edges'!$Q186="Yes"),"Yes","No")</f>
        <v>No</v>
      </c>
      <c r="HP187" s="201" t="str">
        <f>IF(AND((RIGHT($HP$3,2)-'[1]Miter Profiles'!$AC$225-'[1]Outside Edges'!$B186)&gt;=5,'[1]Outside Edges'!$Q186="Yes"),"Yes","No")</f>
        <v>Yes</v>
      </c>
      <c r="HQ187" s="201" t="str">
        <f>IF(AND((RIGHT($HQ$3,3)-'[1]Miter Profiles'!$AC$226-'[1]Outside Edges'!$B186)&gt;=5,'[1]Outside Edges'!$Q186="Yes"),"Yes","No")</f>
        <v>No</v>
      </c>
      <c r="HR187" s="201" t="str">
        <f>IF(AND((RIGHT($HR$3,2)-'[1]Miter Profiles'!$AC$227-'[1]Outside Edges'!$B186)&gt;=5,'[1]Outside Edges'!$Q186="Yes"),"Yes","No")</f>
        <v>No</v>
      </c>
      <c r="HS187" s="197" t="str">
        <f>IF(AND((RIGHT($HS$3,2)-'[1]Miter Profiles'!$AC$228-'[1]Outside Edges'!$B186)&gt;=5,'[1]Outside Edges'!$Q186="Yes"),"Yes","No")</f>
        <v>Yes</v>
      </c>
      <c r="HT187" s="197" t="str">
        <f>IF(AND((RIGHT($HT$3,2)-'[1]Miter Profiles'!$AC$229-'[1]Outside Edges'!$B186)&gt;=5,'[1]Outside Edges'!$Q186="Yes"),"Yes","No")</f>
        <v>Yes</v>
      </c>
      <c r="HU187" s="197" t="str">
        <f>IF(AND((RIGHT($HU$3,2)-'[1]Miter Profiles'!$AC$230-'[1]Outside Edges'!$B186)&gt;=5,'[1]Outside Edges'!$Q186="Yes"),"Yes","No")</f>
        <v>Yes</v>
      </c>
      <c r="HV187" s="201" t="str">
        <f>IF(AND((RIGHT($HV$3,2)-'[1]Miter Profiles'!$AC$231-'[1]Outside Edges'!$B186)&gt;=5,'[1]Outside Edges'!$Q186="Yes"),"Yes","No")</f>
        <v>No</v>
      </c>
      <c r="HW187" s="201" t="str">
        <f>IF(AND((RIGHT($HW$3,2)-'[1]Miter Profiles'!$AC$232-'[1]Outside Edges'!$B186)&gt;=5,'[1]Outside Edges'!$Q186="Yes"),"Yes","No")</f>
        <v>Yes</v>
      </c>
      <c r="HX187" s="201" t="str">
        <f>IF(AND((RIGHT($HX$3,2)-'[1]Miter Profiles'!$AC$233-'[1]Outside Edges'!$B186)&gt;=5,'[1]Outside Edges'!$Q186="Yes"),"Yes","No")</f>
        <v>Yes</v>
      </c>
      <c r="HY187" s="197" t="str">
        <f>IF(AND((RIGHT($HY$3,2)-'[1]Miter Profiles'!$AC$234-'[1]Outside Edges'!$B186)&gt;=5,'[1]Outside Edges'!$Q186="Yes"),"Yes","No")</f>
        <v>No</v>
      </c>
      <c r="HZ187" s="197" t="str">
        <f>IF(AND((RIGHT($HZ$3,2)-'[1]Miter Profiles'!$AC$235-'[1]Outside Edges'!$B186)&gt;=5,'[1]Outside Edges'!$Q186="Yes"),"Yes","No")</f>
        <v>Yes</v>
      </c>
      <c r="IA187" s="197" t="str">
        <f>IF(AND((RIGHT($IA$3,2)-'[1]Miter Profiles'!$AC$236-'[1]Outside Edges'!$B186)&gt;=5,'[1]Outside Edges'!$Q186="Yes"),"Yes","No")</f>
        <v>Yes</v>
      </c>
      <c r="IB187" s="201" t="str">
        <f>IF(AND((RIGHT($IB$3,2)-'[1]Miter Profiles'!$AC$237-'[1]Outside Edges'!$B186)&gt;=5,'[1]Outside Edges'!$Q186="Yes"),"Yes","No")</f>
        <v>Yes</v>
      </c>
      <c r="IC187" s="201" t="str">
        <f>IF(AND((RIGHT($IC$3,2)-'[1]Miter Profiles'!$AC$238-'[1]Outside Edges'!$B186)&gt;=5,'[1]Outside Edges'!$Q186="Yes"),"Yes","No")</f>
        <v>Yes</v>
      </c>
      <c r="ID187" s="201" t="str">
        <f>IF(AND((RIGHT($ID$3,2)-'[1]Miter Profiles'!$AC$239-'[1]Outside Edges'!$B186)&gt;=5,'[1]Outside Edges'!$Q186="Yes"),"Yes","No")</f>
        <v>Yes</v>
      </c>
      <c r="IE187" s="197" t="str">
        <f>IF(AND((RIGHT($IE$3,2)-'[1]Miter Profiles'!$AC$240-'[1]Outside Edges'!$B186)&gt;=5,'[1]Outside Edges'!$Q186="Yes"),"Yes","No")</f>
        <v>Yes</v>
      </c>
      <c r="IF187" s="197" t="str">
        <f>IF(AND((RIGHT($IF$3,2)-'[1]Miter Profiles'!$AC$241-'[1]Outside Edges'!$B186)&gt;=5,'[1]Outside Edges'!$Q186="Yes"),"Yes","No")</f>
        <v>Yes</v>
      </c>
      <c r="IG187" s="197" t="str">
        <f>IF(AND((RIGHT($IG$3,2)-'[1]Miter Profiles'!$AC$242-'[1]Outside Edges'!$B186)&gt;=5,'[1]Outside Edges'!$Q186="Yes"),"Yes","No")</f>
        <v>Yes</v>
      </c>
      <c r="IH187" s="201" t="str">
        <f>IF(AND((RIGHT($IH$3,2)-'[1]Miter Profiles'!$AC$243-'[1]Outside Edges'!$B186)&gt;=5,'[1]Outside Edges'!$Q186="Yes"),"Yes","No")</f>
        <v>Yes</v>
      </c>
      <c r="II187" s="201" t="str">
        <f>IF(AND((RIGHT($II$3,2)-'[1]Miter Profiles'!$AC$244-'[1]Outside Edges'!$B186)&gt;=5,'[1]Outside Edges'!$Q186="Yes"),"Yes","No")</f>
        <v>Yes</v>
      </c>
      <c r="IJ187" s="201" t="str">
        <f>IF(AND((RIGHT($IJ$3,2)-'[1]Miter Profiles'!$AC$245-'[1]Outside Edges'!$B186)&gt;=5,'[1]Outside Edges'!$Q186="Yes"),"Yes","No")</f>
        <v>Yes</v>
      </c>
      <c r="IK187" s="197" t="str">
        <f>IF(AND((RIGHT($IK$3,2)-'[1]Miter Profiles'!$AC$246-'[1]Outside Edges'!$B186)&gt;=5,'[1]Outside Edges'!$Q186="Yes"),"Yes","No")</f>
        <v>Yes</v>
      </c>
      <c r="IL187" s="197" t="str">
        <f>IF(AND((RIGHT($IL$3,2)-'[1]Miter Profiles'!$AC$247-'[1]Outside Edges'!$B186)&gt;=5,'[1]Outside Edges'!$Q186="Yes"),"Yes","No")</f>
        <v>Yes</v>
      </c>
      <c r="IM187" s="197" t="str">
        <f>IF(AND((RIGHT($IM$3,2)-'[1]Miter Profiles'!$AC$248-'[1]Outside Edges'!$B186)&gt;=5,'[1]Outside Edges'!$Q186="Yes"),"Yes","No")</f>
        <v>Yes</v>
      </c>
      <c r="IN187" s="201" t="str">
        <f>IF(AND((RIGHT($IN$3,2)-'[1]Miter Profiles'!$AC$249-'[1]Outside Edges'!$B186)&gt;=5,'[1]Outside Edges'!$Q186="Yes"),"Yes","No")</f>
        <v>No</v>
      </c>
      <c r="IO187" s="201" t="str">
        <f>IF(AND((RIGHT($IO$3,2)-'[1]Miter Profiles'!$AC$250-'[1]Outside Edges'!$B186)&gt;=5,'[1]Outside Edges'!$Q186="Yes"),"Yes","No")</f>
        <v>Yes</v>
      </c>
      <c r="IP187" s="201" t="str">
        <f>IF(AND((RIGHT($IP$3,2)-'[1]Miter Profiles'!$AC$251-'[1]Outside Edges'!$B186)&gt;=5,'[1]Outside Edges'!$Q186="Yes"),"Yes","No")</f>
        <v>Yes</v>
      </c>
      <c r="IQ187" s="197" t="str">
        <f>IF(AND((RIGHT($IQ$3,2)-'[1]Miter Profiles'!$AC$252-'[1]Outside Edges'!$B186)&gt;=5,'[1]Outside Edges'!$Q186="Yes"),"Yes","No")</f>
        <v>No</v>
      </c>
      <c r="IR187" s="197" t="str">
        <f>IF(AND((RIGHT($IR$3,2)-'[1]Miter Profiles'!$AC$253-'[1]Outside Edges'!$B186)&gt;=5,'[1]Outside Edges'!$Q186="Yes"),"Yes","No")</f>
        <v>Yes</v>
      </c>
      <c r="IS187" s="197" t="str">
        <f>IF(AND((RIGHT($IS$3,2)-'[1]Miter Profiles'!$AC$254-'[1]Outside Edges'!$B186)&gt;=5,'[1]Outside Edges'!$Q186="Yes"),"Yes","No")</f>
        <v>Yes</v>
      </c>
      <c r="IT187" s="201" t="str">
        <f>IF(AND((RIGHT($IT$3,2)-'[1]Miter Profiles'!$AC$255-'[1]Outside Edges'!$B186)&gt;=5,'[1]Outside Edges'!$Q186="Yes"),"Yes","No")</f>
        <v>No</v>
      </c>
      <c r="IU187" s="201" t="str">
        <f>IF(AND((RIGHT($IU$3,2)-'[1]Miter Profiles'!$AC$256-'[1]Outside Edges'!$B186)&gt;=5,'[1]Outside Edges'!$Q186="Yes"),"Yes","No")</f>
        <v>Yes</v>
      </c>
      <c r="IV187" s="201" t="str">
        <f>IF(AND((RIGHT($IV$3,2)-'[1]Miter Profiles'!$AC$257-'[1]Outside Edges'!$B186)&gt;=5,'[1]Outside Edges'!$Q186="Yes"),"Yes","No")</f>
        <v>Yes</v>
      </c>
      <c r="IW187" s="197" t="str">
        <f>IF(AND((RIGHT($IW$3,2)-'[1]Miter Profiles'!$AC$258-'[1]Outside Edges'!$B186)&gt;=5,'[1]Outside Edges'!$Q186="Yes"),"Yes","No")</f>
        <v>Yes</v>
      </c>
      <c r="IX187" s="197" t="str">
        <f>IF(AND((RIGHT($IX$3,2)-'[1]Miter Profiles'!$AC$259-'[1]Outside Edges'!$B186)&gt;=5,'[1]Outside Edges'!$Q186="Yes"),"Yes","No")</f>
        <v>Yes</v>
      </c>
      <c r="IY187" s="197" t="str">
        <f>IF(AND((RIGHT($IY$3,2)-'[1]Miter Profiles'!$AC$260-'[1]Outside Edges'!$B186)&gt;=5,'[1]Outside Edges'!$Q186="Yes"),"Yes","No")</f>
        <v>Yes</v>
      </c>
      <c r="IZ187" s="201" t="str">
        <f>IF(AND((RIGHT($IZ$3,2)-'[1]Miter Profiles'!$AC$261-'[1]Outside Edges'!$B186)&gt;=5,'[1]Outside Edges'!$Q186="Yes"),"Yes","No")</f>
        <v>Yes</v>
      </c>
      <c r="JA187" s="201" t="str">
        <f>IF(AND((RIGHT($JA$3,2)-'[1]Miter Profiles'!$AC$262-'[1]Outside Edges'!$B186)&gt;=5,'[1]Outside Edges'!$Q186="Yes"),"Yes","No")</f>
        <v>Yes</v>
      </c>
      <c r="JB187" s="201" t="str">
        <f>IF(AND((RIGHT($JB$3,2)-'[1]Miter Profiles'!$AC$263-'[1]Outside Edges'!$B186)&gt;=5,'[1]Outside Edges'!$Q186="Yes"),"Yes","No")</f>
        <v>Yes</v>
      </c>
      <c r="JC187" s="197" t="str">
        <f>IF(AND((RIGHT($JC$3,2)-'[1]Miter Profiles'!$AC$264-'[1]Outside Edges'!$B186)&gt;=5,'[1]Outside Edges'!$Q186="Yes"),"Yes","No")</f>
        <v>Yes</v>
      </c>
      <c r="JD187" s="197" t="str">
        <f>IF(AND((RIGHT($JD$3,2)-'[1]Miter Profiles'!$AC$265-'[1]Outside Edges'!$B186)&gt;=5,'[1]Outside Edges'!$Q186="Yes"),"Yes","No")</f>
        <v>Yes</v>
      </c>
      <c r="JE187" s="197" t="str">
        <f>IF(AND((RIGHT($JE$3,2)-'[1]Miter Profiles'!$AC$266-'[1]Outside Edges'!$B186)&gt;=5,'[1]Outside Edges'!$Q186="Yes"),"Yes","No")</f>
        <v>Yes</v>
      </c>
      <c r="JF187" s="201" t="str">
        <f>IF(AND((RIGHT($JF$3,2)-'[1]Miter Profiles'!$AC$267-'[1]Outside Edges'!$B186)&gt;=5,'[1]Outside Edges'!$Q186="Yes"),"Yes","No")</f>
        <v>No</v>
      </c>
      <c r="JG187" s="201" t="str">
        <f>IF(AND((RIGHT($JG$3,2)-'[1]Miter Profiles'!$AC$268-'[1]Outside Edges'!$B186)&gt;=5,'[1]Outside Edges'!$Q186="Yes"),"Yes","No")</f>
        <v>Yes</v>
      </c>
      <c r="JH187" s="201" t="str">
        <f>IF(AND((RIGHT($JH$3,2)-'[1]Miter Profiles'!$AC$269-'[1]Outside Edges'!$B186)&gt;=5,'[1]Outside Edges'!$Q186="Yes"),"Yes","No")</f>
        <v>Yes</v>
      </c>
      <c r="JI187" s="197" t="str">
        <f>IF(AND((RIGHT($JI$3,2)-'[1]Miter Profiles'!$AC$270-'[1]Outside Edges'!$B186)&gt;=5,'[1]Outside Edges'!$Q186="Yes"),"Yes","No")</f>
        <v>Yes</v>
      </c>
      <c r="JJ187" s="197" t="str">
        <f>IF(AND((RIGHT($JJ$3,2)-'[1]Miter Profiles'!$AC$271-'[1]Outside Edges'!$B186)&gt;=5,'[1]Outside Edges'!$Q186="Yes"),"Yes","No")</f>
        <v>Yes</v>
      </c>
      <c r="JK187" s="197" t="str">
        <f>IF(AND((RIGHT($JK$3,2)-'[1]Miter Profiles'!$AC$272-'[1]Outside Edges'!$B186)&gt;=5,'[1]Outside Edges'!$Q186="Yes"),"Yes","No")</f>
        <v>Yes</v>
      </c>
      <c r="JL187" s="201" t="str">
        <f>IF(AND((RIGHT($JL$3,2)-'[1]Miter Profiles'!$AC$273-'[1]Outside Edges'!$B186)&gt;=5,'[1]Outside Edges'!$Q186="Yes"),"Yes","No")</f>
        <v>Yes</v>
      </c>
      <c r="JM187" s="201" t="str">
        <f>IF(AND((RIGHT($JM$3,2)-'[1]Miter Profiles'!$AC$274-'[1]Outside Edges'!$B186)&gt;=5,'[1]Outside Edges'!$Q186="Yes"),"Yes","No")</f>
        <v>Yes</v>
      </c>
      <c r="JN187" s="201" t="str">
        <f>IF(AND((RIGHT($JN$3,2)-'[1]Miter Profiles'!$AC$275-'[1]Outside Edges'!$B186)&gt;=5,'[1]Outside Edges'!$Q186="Yes"),"Yes","No")</f>
        <v>Yes</v>
      </c>
      <c r="JO187" s="197" t="str">
        <f>IF(AND((RIGHT($JO$3,2)-'[1]Miter Profiles'!$AC$276-'[1]Outside Edges'!$B186)&gt;=5,'[1]Outside Edges'!$Q186="Yes"),"Yes","No")</f>
        <v>Yes</v>
      </c>
      <c r="JP187" s="197" t="str">
        <f>IF(AND((RIGHT($JP$3,2)-'[1]Miter Profiles'!$AC$277-'[1]Outside Edges'!$B186)&gt;=5,'[1]Outside Edges'!$Q186="Yes"),"Yes","No")</f>
        <v>Yes</v>
      </c>
      <c r="JQ187" s="197" t="str">
        <f>IF(AND((RIGHT($JQ$3,2)-'[1]Miter Profiles'!$AC$278-'[1]Outside Edges'!$B186)&gt;=5,'[1]Outside Edges'!$Q186="Yes"),"Yes","No")</f>
        <v>Yes</v>
      </c>
      <c r="JR187" s="201" t="str">
        <f>IF(AND((RIGHT($JR$3,2)-'[1]Miter Profiles'!$AC$279-'[1]Outside Edges'!$B186)&gt;=5,'[1]Outside Edges'!$Q186="Yes"),"Yes","No")</f>
        <v>No</v>
      </c>
      <c r="JS187" s="201" t="str">
        <f>IF(AND((RIGHT($JS$3,2)-'[1]Miter Profiles'!$AC$280-'[1]Outside Edges'!$B186)&gt;=5,'[1]Outside Edges'!$Q186="Yes"),"Yes","No")</f>
        <v>No</v>
      </c>
      <c r="JT187" s="201" t="str">
        <f>IF(AND((RIGHT($JT$3,2)-'[1]Miter Profiles'!$AC$281-'[1]Outside Edges'!$B186)&gt;=5,'[1]Outside Edges'!$Q186="Yes"),"Yes","No")</f>
        <v>Yes</v>
      </c>
      <c r="JU187" s="197" t="str">
        <f>IF(AND((RIGHT($JU$3,2)-'[1]Miter Profiles'!$AC$282-'[1]Outside Edges'!$B186)&gt;=5,'[1]Outside Edges'!$Q186="Yes"),"Yes","No")</f>
        <v>No</v>
      </c>
      <c r="JV187" s="197" t="str">
        <f>IF(AND((RIGHT($JV$3,2)-'[1]Miter Profiles'!$AC$283-'[1]Outside Edges'!$B186)&gt;=5,'[1]Outside Edges'!$Q186="Yes"),"Yes","No")</f>
        <v>No</v>
      </c>
      <c r="JW187" s="197" t="str">
        <f>IF(AND((RIGHT($JW$3,2)-'[1]Miter Profiles'!$AC$284-'[1]Outside Edges'!$B186)&gt;=5,'[1]Outside Edges'!$Q186="Yes"),"Yes","No")</f>
        <v>Yes</v>
      </c>
      <c r="JX187" s="201" t="str">
        <f>IF(AND((RIGHT($JX$3,2)-'[1]Miter Profiles'!$AC$285-'[1]Outside Edges'!$B186)&gt;=5,'[1]Outside Edges'!$Q186="Yes"),"Yes","No")</f>
        <v>Yes</v>
      </c>
      <c r="JY187" s="201" t="str">
        <f>IF(AND((RIGHT($JY$3,2)-'[1]Miter Profiles'!$AC$286-'[1]Outside Edges'!$B186)&gt;=5,'[1]Outside Edges'!$Q186="Yes"),"Yes","No")</f>
        <v>Yes</v>
      </c>
      <c r="JZ187" s="201" t="str">
        <f>IF(AND((RIGHT($JZ$3,2)-'[1]Miter Profiles'!$AC$287-'[1]Outside Edges'!$B186)&gt;=5,'[1]Outside Edges'!$Q186="Yes"),"Yes","No")</f>
        <v>Yes</v>
      </c>
      <c r="KA187" s="197" t="str">
        <f>IF(AND((RIGHT($KA$3,2)-'[1]Miter Profiles'!$AC$288-'[1]Outside Edges'!$B186)&gt;=5,'[1]Outside Edges'!$Q186="Yes"),"Yes","No")</f>
        <v>Yes</v>
      </c>
      <c r="KB187" s="197" t="str">
        <f>IF(AND((RIGHT($KB$3,2)-'[1]Miter Profiles'!$AC$289-'[1]Outside Edges'!$B186)&gt;=5,'[1]Outside Edges'!$Q186="Yes"),"Yes","No")</f>
        <v>Yes</v>
      </c>
      <c r="KC187" s="197" t="str">
        <f>IF(AND((RIGHT($KC$3,2)-'[1]Miter Profiles'!$AC$290-'[1]Outside Edges'!$B186)&gt;=5,'[1]Outside Edges'!$Q186="Yes"),"Yes","No")</f>
        <v>Yes</v>
      </c>
      <c r="KD187" s="201" t="str">
        <f>IF(AND((RIGHT($KD$3,2)-'[1]Miter Profiles'!$AC$291-'[1]Outside Edges'!$B186)&gt;=5,'[1]Outside Edges'!$Q186="Yes"),"Yes","No")</f>
        <v>No</v>
      </c>
      <c r="KE187" s="201" t="str">
        <f>IF(AND((RIGHT($KE$3,2)-'[1]Miter Profiles'!$AC$292-'[1]Outside Edges'!$B186)&gt;=5,'[1]Outside Edges'!$Q186="Yes"),"Yes","No")</f>
        <v>Yes</v>
      </c>
      <c r="KF187" s="201" t="str">
        <f>IF(AND((RIGHT($KF$3,2)-'[1]Miter Profiles'!$AC$293-'[1]Outside Edges'!$B186)&gt;=5,'[1]Outside Edges'!$Q186="Yes"),"Yes","No")</f>
        <v>Yes</v>
      </c>
      <c r="KG187" s="197" t="str">
        <f>IF(AND((RIGHT($KG$3,2)-'[1]Miter Profiles'!$AC$294-'[1]Outside Edges'!$B186)&gt;=5,'[1]Outside Edges'!$Q186="Yes"),"Yes","No")</f>
        <v>Yes</v>
      </c>
      <c r="KH187" s="197" t="str">
        <f>IF(AND((RIGHT($KH$3,2)-'[1]Miter Profiles'!$AC$295-'[1]Outside Edges'!$B186)&gt;=5,'[1]Outside Edges'!$Q186="Yes"),"Yes","No")</f>
        <v>Yes</v>
      </c>
      <c r="KI187" s="197" t="str">
        <f>IF(AND((RIGHT($KI$3,2)-'[1]Miter Profiles'!$AC$296-'[1]Outside Edges'!$B186)&gt;=5,'[1]Outside Edges'!$Q186="Yes"),"Yes","No")</f>
        <v>Yes</v>
      </c>
      <c r="KJ187" s="201" t="str">
        <f>IF(AND((RIGHT($KJ$3,2)-'[1]Miter Profiles'!$AC$297-'[1]Outside Edges'!$B186)&gt;=5,'[1]Outside Edges'!$Q186="Yes"),"Yes","No")</f>
        <v>Yes</v>
      </c>
      <c r="KK187" s="201" t="str">
        <f>IF(AND((RIGHT($KK$3,2)-'[1]Miter Profiles'!$AC$298-'[1]Outside Edges'!$B186)&gt;=5,'[1]Outside Edges'!$Q186="Yes"),"Yes","No")</f>
        <v>Yes</v>
      </c>
      <c r="KL187" s="201" t="str">
        <f>IF(AND((RIGHT($KL$3,2)-'[1]Miter Profiles'!$AC$299-'[1]Outside Edges'!$B186)&gt;=5,'[1]Outside Edges'!$Q186="Yes"),"Yes","No")</f>
        <v>Yes</v>
      </c>
      <c r="KM187" s="197" t="str">
        <f>IF(AND((RIGHT($KM$3,2)-'[1]Miter Profiles'!$AC$300-'[1]Outside Edges'!$B186)&gt;=5,'[1]Outside Edges'!$Q186="Yes"),"Yes","No")</f>
        <v>Yes</v>
      </c>
      <c r="KN187" s="197" t="str">
        <f>IF(AND((RIGHT($KN$3,2)-'[1]Miter Profiles'!$AC$301-'[1]Outside Edges'!$B186)&gt;=5,'[1]Outside Edges'!$Q186="Yes"),"Yes","No")</f>
        <v>Yes</v>
      </c>
      <c r="KO187" s="197" t="str">
        <f>IF(AND((RIGHT($KO$3,2)-'[1]Miter Profiles'!$AC$302-'[1]Outside Edges'!$B186)&gt;=5,'[1]Outside Edges'!$Q186="Yes"),"Yes","No")</f>
        <v>Yes</v>
      </c>
      <c r="KP187" s="201" t="str">
        <f>IF(AND((RIGHT($KP$3,2)-'[1]Miter Profiles'!$AC$303-'[1]Outside Edges'!$B186)&gt;=5,'[1]Outside Edges'!$Q186="Yes"),"Yes","No")</f>
        <v>Yes</v>
      </c>
      <c r="KQ187" s="201" t="str">
        <f>IF(AND((RIGHT($KQ$3,2)-'[1]Miter Profiles'!$AC$304-'[1]Outside Edges'!$B186)&gt;=5,'[1]Outside Edges'!$Q186="Yes"),"Yes","No")</f>
        <v>Yes</v>
      </c>
      <c r="KR187" s="201" t="str">
        <f>IF(AND((RIGHT($KR$3,2)-'[1]Miter Profiles'!$AC$305-'[1]Outside Edges'!$B186)&gt;=5,'[1]Outside Edges'!$Q186="Yes"),"Yes","No")</f>
        <v>Yes</v>
      </c>
      <c r="KS187" s="197" t="str">
        <f>IF(AND((RIGHT($KS$3,2)-'[1]Miter Profiles'!$AC$306-'[1]Outside Edges'!$B186)&gt;=5,'[1]Outside Edges'!$Q186="Yes"),"Yes","No")</f>
        <v>Yes</v>
      </c>
      <c r="KT187" s="197" t="str">
        <f>IF(AND((RIGHT($KT$3,2)-'[1]Miter Profiles'!$AC$307-'[1]Outside Edges'!$B186)&gt;=5,'[1]Outside Edges'!$Q186="Yes"),"Yes","No")</f>
        <v>Yes</v>
      </c>
      <c r="KU187" s="197" t="str">
        <f>IF(AND((RIGHT($KU$3,2)-'[1]Miter Profiles'!$AC$308-'[1]Outside Edges'!$B186)&gt;=5,'[1]Outside Edges'!$Q186="Yes"),"Yes","No")</f>
        <v>Yes</v>
      </c>
      <c r="KV187" s="201" t="str">
        <f>IF(AND((RIGHT($KV$3,2)-'[1]Miter Profiles'!$AC$309-'[1]Outside Edges'!$B186)&gt;=5,'[1]Outside Edges'!$Q186="Yes"),"Yes","No")</f>
        <v>No</v>
      </c>
      <c r="KW187" s="201" t="str">
        <f>IF(AND((RIGHT($KW$3,2)-'[1]Miter Profiles'!$AC$310-'[1]Outside Edges'!$B186)&gt;=5,'[1]Outside Edges'!$Q186="Yes"),"Yes","No")</f>
        <v>Yes</v>
      </c>
      <c r="KX187" s="201" t="str">
        <f>IF(AND((RIGHT($KX$3,2)-'[1]Miter Profiles'!$AC$311-'[1]Outside Edges'!$B186)&gt;=5,'[1]Outside Edges'!$Q186="Yes"),"Yes","No")</f>
        <v>Yes</v>
      </c>
      <c r="KY187" s="197" t="str">
        <f>IF(AND((RIGHT($KY$3,2)-'[1]Miter Profiles'!$AC$312-'[1]Outside Edges'!$B186)&gt;=5,'[1]Outside Edges'!$Q186="Yes"),"Yes","No")</f>
        <v>No</v>
      </c>
      <c r="KZ187" s="197" t="str">
        <f>IF(AND((RIGHT($KZ$3,2)-'[1]Miter Profiles'!$AC$313-'[1]Outside Edges'!$B186)&gt;=5,'[1]Outside Edges'!$Q186="Yes"),"Yes","No")</f>
        <v>Yes</v>
      </c>
      <c r="LA187" s="197" t="str">
        <f>IF(AND((RIGHT($LA$3,2)-'[1]Miter Profiles'!$AC$314-'[1]Outside Edges'!$B186)&gt;=5,'[1]Outside Edges'!$Q186="Yes"),"Yes","No")</f>
        <v>Yes</v>
      </c>
      <c r="LB187" s="201" t="str">
        <f>IF(AND((RIGHT($LB$3,2)-'[1]Miter Profiles'!$AC$315-'[1]Outside Edges'!$B186)&gt;=5,'[1]Outside Edges'!$Q186="Yes"),"Yes","No")</f>
        <v>No</v>
      </c>
      <c r="LC187" s="201" t="str">
        <f>IF(AND((RIGHT($LC$3,2)-'[1]Miter Profiles'!$AC$316-'[1]Outside Edges'!$B186)&gt;=5,'[1]Outside Edges'!$Q186="Yes"),"Yes","No")</f>
        <v>No</v>
      </c>
      <c r="LD187" s="201" t="str">
        <f>IF(AND((RIGHT($LD$3,2)-'[1]Miter Profiles'!$AC$317-'[1]Outside Edges'!$B186)&gt;=5,'[1]Outside Edges'!$Q186="Yes"),"Yes","No")</f>
        <v>No</v>
      </c>
      <c r="LE187" s="201" t="str">
        <f>IF(AND((RIGHT($LE$3,2)-'[1]Miter Profiles'!$AC$318-'[1]Outside Edges'!$B186)&gt;=5,'[1]Outside Edges'!$Q186="Yes"),"Yes","No")</f>
        <v>No</v>
      </c>
      <c r="LF187" s="197" t="str">
        <f>IF(AND((RIGHT($LF$3,2)-'[1]Miter Profiles'!$AC$319-'[1]Outside Edges'!$B186)&gt;=5,'[1]Outside Edges'!$Q186="Yes"),"Yes","No")</f>
        <v>No</v>
      </c>
      <c r="LG187" s="197" t="str">
        <f>IF(AND((RIGHT($LG$3,2)-'[1]Miter Profiles'!$AC$320-'[1]Outside Edges'!$B186)&gt;=5,'[1]Outside Edges'!$Q186="Yes"),"Yes","No")</f>
        <v>No</v>
      </c>
      <c r="LH187" s="197" t="str">
        <f>IF(AND((RIGHT($LH$3,2)-'[1]Miter Profiles'!$AC$321-'[1]Outside Edges'!$B186)&gt;=5,'[1]Outside Edges'!$Q186="Yes"),"Yes","No")</f>
        <v>No</v>
      </c>
      <c r="LI187" s="197" t="str">
        <f>IF(AND((RIGHT($LI$3,2)-'[1]Miter Profiles'!$AC$322-'[1]Outside Edges'!$B186)&gt;=5,'[1]Outside Edges'!$Q186="Yes"),"Yes","No")</f>
        <v>No</v>
      </c>
      <c r="LJ187" s="201" t="str">
        <f>IF(AND((RIGHT($LJ$3,2)-'[1]Miter Profiles'!$AC$323-'[1]Outside Edges'!$B186)&gt;=5,'[1]Outside Edges'!$Q186="Yes"),"Yes","No")</f>
        <v>No</v>
      </c>
      <c r="LK187" s="201" t="str">
        <f>IF(AND((RIGHT($LK$3,2)-'[1]Miter Profiles'!$AC$324-'[1]Outside Edges'!$B186)&gt;=5,'[1]Outside Edges'!$Q186="Yes"),"Yes","No")</f>
        <v>Yes</v>
      </c>
      <c r="LL187" s="201" t="str">
        <f>IF(AND((RIGHT($LL$3,2)-'[1]Miter Profiles'!$AC$325-'[1]Outside Edges'!$B186)&gt;=5,'[1]Outside Edges'!$Q186="Yes"),"Yes","No")</f>
        <v>Yes</v>
      </c>
      <c r="LM187" s="197" t="str">
        <f>IF(AND((RIGHT($LM$3,2)-'[1]Miter Profiles'!$AC$326-'[1]Outside Edges'!$B186)&gt;=5,'[1]Outside Edges'!$Q186="Yes"),"Yes","No")</f>
        <v>Yes</v>
      </c>
      <c r="LN187" s="197" t="str">
        <f>IF(AND((RIGHT($LN$3,2)-'[1]Miter Profiles'!$AC$327-'[1]Outside Edges'!$B186)&gt;=5,'[1]Outside Edges'!$Q186="Yes"),"Yes","No")</f>
        <v>Yes</v>
      </c>
      <c r="LO187" s="197" t="str">
        <f>IF(AND((RIGHT($LO$3,2)-'[1]Miter Profiles'!$AC$328-'[1]Outside Edges'!$B186)&gt;=5,'[1]Outside Edges'!$Q186="Yes"),"Yes","No")</f>
        <v>Yes</v>
      </c>
      <c r="LP187" s="201" t="str">
        <f>IF(AND((RIGHT($LP$3,2)-'[1]Miter Profiles'!$AC$329-'[1]Outside Edges'!$B186)&gt;=5,'[1]Outside Edges'!$Q186="Yes"),"Yes","No")</f>
        <v>No</v>
      </c>
      <c r="LQ187" s="201" t="str">
        <f>IF(AND((RIGHT($LQ$3,2)-'[1]Miter Profiles'!$AC$330-'[1]Outside Edges'!$B186)&gt;=5,'[1]Outside Edges'!$Q186="Yes"),"Yes","No")</f>
        <v>Yes</v>
      </c>
      <c r="LR187" s="201" t="str">
        <f>IF(AND((RIGHT($LR$3,2)-'[1]Miter Profiles'!$AC$331-'[1]Outside Edges'!$B186)&gt;=5,'[1]Outside Edges'!$Q186="Yes"),"Yes","No")</f>
        <v>Yes</v>
      </c>
      <c r="LS187" s="197" t="str">
        <f>IF(AND((RIGHT($LS$3,2)-'[1]Miter Profiles'!$AC$332-'[1]Outside Edges'!$B186)&gt;=5,'[1]Outside Edges'!$Q186="Yes"),"Yes","No")</f>
        <v>No</v>
      </c>
      <c r="LT187" s="197" t="str">
        <f>IF(AND((RIGHT($LT$3,2)-'[1]Miter Profiles'!$AC$333-'[1]Outside Edges'!$B186)&gt;=5,'[1]Outside Edges'!$Q186="Yes"),"Yes","No")</f>
        <v>Yes</v>
      </c>
      <c r="LU187" s="197" t="str">
        <f>IF(AND((RIGHT($LU$3,2)-'[1]Miter Profiles'!$AC$334-'[1]Outside Edges'!$B186)&gt;=5,'[1]Outside Edges'!$Q186="Yes"),"Yes","No")</f>
        <v>Yes</v>
      </c>
      <c r="LV187" s="201" t="str">
        <f>IF(AND((RIGHT($LV$3,2)-'[1]Miter Profiles'!$AC$335-'[1]Outside Edges'!$B186)&gt;=5,'[1]Outside Edges'!$Q186="Yes"),"Yes","No")</f>
        <v>No</v>
      </c>
      <c r="LW187" s="201" t="str">
        <f>IF(AND((RIGHT($LW$3,2)-'[1]Miter Profiles'!$AC$336-'[1]Outside Edges'!$B186)&gt;=5,'[1]Outside Edges'!$Q186="Yes"),"Yes","No")</f>
        <v>Yes</v>
      </c>
      <c r="LX187" s="201" t="str">
        <f>IF(AND((RIGHT($LX$3,2)-'[1]Miter Profiles'!$AC$337-'[1]Outside Edges'!$B186)&gt;=5,'[1]Outside Edges'!$Q186="Yes"),"Yes","No")</f>
        <v>Yes</v>
      </c>
      <c r="LY187" s="197" t="str">
        <f>IF(AND((RIGHT($LY$3,2)-'[1]Miter Profiles'!$AC$338-'[1]Outside Edges'!$B186)&gt;=5,'[1]Outside Edges'!$Q186="Yes"),"Yes","No")</f>
        <v>Yes</v>
      </c>
      <c r="LZ187" s="197" t="str">
        <f>IF(AND((RIGHT($LZ$3,2)-'[1]Miter Profiles'!$AC$339-'[1]Outside Edges'!$B186)&gt;=5,'[1]Outside Edges'!$Q186="Yes"),"Yes","No")</f>
        <v>Yes</v>
      </c>
      <c r="MA187" s="197" t="str">
        <f>IF(AND((RIGHT($MA$3,2)-'[1]Miter Profiles'!$AC$340-'[1]Outside Edges'!$B186)&gt;=5,'[1]Outside Edges'!$Q186="Yes"),"Yes","No")</f>
        <v>Yes</v>
      </c>
      <c r="MB187" s="201" t="str">
        <f>IF(AND((RIGHT($MB$3,2)-'[1]Miter Profiles'!$AC$341-'[1]Outside Edges'!$B186)&gt;=5,'[1]Outside Edges'!$Q186="Yes"),"Yes","No")</f>
        <v>No</v>
      </c>
      <c r="MC187" s="201" t="str">
        <f>IF(AND((RIGHT($MC$3,2)-'[1]Miter Profiles'!$AC$342-'[1]Outside Edges'!$B186)&gt;=5,'[1]Outside Edges'!$Q186="Yes"),"Yes","No")</f>
        <v>Yes</v>
      </c>
      <c r="MD187" s="201" t="str">
        <f>IF(AND((RIGHT($MD$3,2)-'[1]Miter Profiles'!$AC$343-'[1]Outside Edges'!$B186)&gt;=5,'[1]Outside Edges'!$Q186="Yes"),"Yes","No")</f>
        <v>Yes</v>
      </c>
      <c r="ME187" s="197" t="str">
        <f>IF(AND((RIGHT($ME$3,2)-'[1]Miter Profiles'!$AC$344-'[1]Outside Edges'!$B186)&gt;=5,'[1]Outside Edges'!$Q186="Yes"),"Yes","No")</f>
        <v>Yes</v>
      </c>
      <c r="MF187" s="197" t="str">
        <f>IF(AND((RIGHT($MF$3,2)-'[1]Miter Profiles'!$AC$345-'[1]Outside Edges'!$B186)&gt;=5,'[1]Outside Edges'!$Q186="Yes"),"Yes","No")</f>
        <v>Yes</v>
      </c>
      <c r="MG187" s="197" t="str">
        <f>IF(AND((RIGHT($MG$3,2)-'[1]Miter Profiles'!$AC$346-'[1]Outside Edges'!$B186)&gt;=5,'[1]Outside Edges'!$Q186="Yes"),"Yes","No")</f>
        <v>Yes</v>
      </c>
      <c r="MH187" s="201" t="str">
        <f>IF(AND((RIGHT($MH$3,2)-'[1]Miter Profiles'!$AC$347-'[1]Outside Edges'!$B186)&gt;=5,'[1]Outside Edges'!$Q186="Yes"),"Yes","No")</f>
        <v>Yes</v>
      </c>
      <c r="MI187" s="201" t="str">
        <f>IF(AND((RIGHT($MI$3,2)-'[1]Miter Profiles'!$AC$348-'[1]Outside Edges'!$B186)&gt;=5,'[1]Outside Edges'!$Q186="Yes"),"Yes","No")</f>
        <v>Yes</v>
      </c>
      <c r="MJ187" s="201" t="str">
        <f>IF(AND((RIGHT($MJ$3,2)-'[1]Miter Profiles'!$AC$349-'[1]Outside Edges'!$B186)&gt;=5,'[1]Outside Edges'!$Q186="Yes"),"Yes","No")</f>
        <v>Yes</v>
      </c>
      <c r="MK187" s="197" t="str">
        <f>IF(AND((RIGHT($MK$3,2)-'[1]Miter Profiles'!$AC$350-'[1]Outside Edges'!$B186)&gt;=5,'[1]Outside Edges'!$Q186="Yes"),"Yes","No")</f>
        <v>Yes</v>
      </c>
      <c r="ML187" s="197" t="str">
        <f>IF(AND((RIGHT($ML$3,2)-'[1]Miter Profiles'!$AC$351-'[1]Outside Edges'!$B186)&gt;=5,'[1]Outside Edges'!$Q186="Yes"),"Yes","No")</f>
        <v>Yes</v>
      </c>
      <c r="MM187" s="197" t="str">
        <f>IF(AND((RIGHT($MM$3,2)-'[1]Miter Profiles'!$AC$352-'[1]Outside Edges'!$B186)&gt;=5,'[1]Outside Edges'!$Q186="Yes"),"Yes","No")</f>
        <v>Yes</v>
      </c>
      <c r="MN187" s="201" t="str">
        <f>IF(AND((RIGHT($MK$3,2)-'[1]Miter Profiles'!$AC$353-'[1]Outside Edges'!$B186)&gt;=5,'[1]Outside Edges'!$Q186="Yes"),"Yes","No")</f>
        <v>Yes</v>
      </c>
      <c r="MO187" s="201" t="str">
        <f>IF(AND((RIGHT($ML$3,2)-'[1]Miter Profiles'!$AC$354-'[1]Outside Edges'!$B186)&gt;=5,'[1]Outside Edges'!$Q186="Yes"),"Yes","No")</f>
        <v>Yes</v>
      </c>
      <c r="MP187" s="201" t="str">
        <f>IF(AND((RIGHT($MM$3,2)-'[1]Miter Profiles'!$AC$355-'[1]Outside Edges'!$B186)&gt;=5,'[1]Outside Edges'!$Q186="Yes"),"Yes","No")</f>
        <v>Yes</v>
      </c>
      <c r="MQ187" s="197" t="str">
        <f>IF(AND((RIGHT($MK$3,2)-'[1]Miter Profiles'!$AC$356-'[1]Outside Edges'!$B186)&gt;=5,'[1]Outside Edges'!$Q186="Yes"),"Yes","No")</f>
        <v>No</v>
      </c>
      <c r="MR187" s="197" t="str">
        <f>IF(AND((RIGHT($ML$3,2)-'[1]Miter Profiles'!$AC$357-'[1]Outside Edges'!$B186)&gt;=5,'[1]Outside Edges'!$Q186="Yes"),"Yes","No")</f>
        <v>Yes</v>
      </c>
      <c r="MS187" s="197" t="str">
        <f>IF(AND((RIGHT($MM$3,2)-'[1]Miter Profiles'!$AC$358-'[1]Outside Edges'!$B186)&gt;=5,'[1]Outside Edges'!$Q186="Yes"),"Yes","No")</f>
        <v>Yes</v>
      </c>
      <c r="MT187" s="201" t="str">
        <f>IF(AND((RIGHT($MK$3,2)-'[1]Miter Profiles'!$AC$359-'[1]Outside Edges'!$B186)&gt;=5,'[1]Outside Edges'!$Q186="Yes"),"Yes","No")</f>
        <v>No</v>
      </c>
      <c r="MU187" s="201" t="str">
        <f>IF(AND((RIGHT($ML$3,2)-'[1]Miter Profiles'!$AC$360-'[1]Outside Edges'!$B186)&gt;=5,'[1]Outside Edges'!$Q186="Yes"),"Yes","No")</f>
        <v>Yes</v>
      </c>
      <c r="MV187" s="201" t="str">
        <f>IF(AND((RIGHT($MM$3,2)-'[1]Miter Profiles'!$AC$361-'[1]Outside Edges'!$B186)&gt;=5,'[1]Outside Edges'!$Q186="Yes"),"Yes","No")</f>
        <v>Yes</v>
      </c>
    </row>
    <row r="188" spans="1:360" thickBot="1" x14ac:dyDescent="0.25">
      <c r="A188" s="371" t="str">
        <f>IF('[1]Outside Edges'!$A187&lt;&gt;"",'[1]Outside Edges'!$A187,"")</f>
        <v>D185 AM</v>
      </c>
      <c r="B188" s="7" t="str">
        <f>IF(AND((RIGHT($B$3,2)-'[1]Miter Profiles'!$AC$3-'[1]Outside Edges'!$B187)&gt;=5,'[1]Outside Edges'!$Q187="Yes"),"Yes","No")</f>
        <v>Yes</v>
      </c>
      <c r="C188" s="7" t="str">
        <f>IF(AND((RIGHT($C$3,2)-'[1]Miter Profiles'!$AC$4-'[1]Outside Edges'!$B187)&gt;=5,'[1]Outside Edges'!$Q187="Yes"),"Yes","No")</f>
        <v>Yes</v>
      </c>
      <c r="D188" s="63" t="str">
        <f>IF(AND((RIGHT($D$3,2)-'[1]Miter Profiles'!$AC$5-'[1]Outside Edges'!$B187)&gt;=5,'[1]Outside Edges'!$Q187="Yes"),"Yes","No")</f>
        <v>Yes</v>
      </c>
      <c r="E188" s="64" t="str">
        <f>IF(AND((RIGHT($E$3,2)-'[1]Miter Profiles'!$AC$6-'[1]Outside Edges'!$B187)&gt;=5,'[1]Outside Edges'!$Q187="Yes"),"Yes","No")</f>
        <v>Yes</v>
      </c>
      <c r="F188" s="8" t="str">
        <f>IF(AND((RIGHT($F$3,2)-'[1]Miter Profiles'!$AC$7-'[1]Outside Edges'!$B187)&gt;=5,'[1]Outside Edges'!$Q187="Yes"),"Yes","No")</f>
        <v>Yes</v>
      </c>
      <c r="G188" s="65" t="str">
        <f>IF(AND((RIGHT($G$3,2)-'[1]Miter Profiles'!$AC$8-'[1]Outside Edges'!$B187)&gt;=5,'[1]Outside Edges'!$Q187="Yes"),"Yes","No")</f>
        <v>Yes</v>
      </c>
      <c r="H188" s="7" t="str">
        <f>IF(AND((RIGHT($H$3,2)-'[1]Miter Profiles'!$AC$9-'[1]Outside Edges'!$B187)&gt;=5,'[1]Outside Edges'!$Q187="Yes"),"Yes","No")</f>
        <v>Yes</v>
      </c>
      <c r="I188" s="7" t="str">
        <f>IF(AND((RIGHT($I$3,2)-'[1]Miter Profiles'!$AC$10-'[1]Outside Edges'!$B187)&gt;=5,'[1]Outside Edges'!$Q187="Yes"),"Yes","No")</f>
        <v>Yes</v>
      </c>
      <c r="J188" s="63" t="str">
        <f>IF(AND((RIGHT($J$3,2)-'[1]Miter Profiles'!$AC$11-'[1]Outside Edges'!$B187)&gt;=5,'[1]Outside Edges'!$Q187="Yes"),"Yes","No")</f>
        <v>Yes</v>
      </c>
      <c r="K188" s="64" t="str">
        <f>IF(AND((RIGHT($K$3,2)-'[1]Miter Profiles'!$AC$12-'[1]Outside Edges'!$B187)&gt;=5,'[1]Outside Edges'!$Q187="Yes"),"Yes","No")</f>
        <v>Yes</v>
      </c>
      <c r="L188" s="8" t="str">
        <f>IF(AND((RIGHT($L$3,2)-'[1]Miter Profiles'!$AC$13-'[1]Outside Edges'!$B187)&gt;=5,'[1]Outside Edges'!$Q187="Yes"),"Yes","No")</f>
        <v>Yes</v>
      </c>
      <c r="M188" s="65" t="str">
        <f>IF(AND((RIGHT($M$3,2)-'[1]Miter Profiles'!$AC$14-'[1]Outside Edges'!$B187)&gt;=5,'[1]Outside Edges'!$Q187="Yes"),"Yes","No")</f>
        <v>Yes</v>
      </c>
      <c r="N188" s="7" t="str">
        <f>IF(AND((RIGHT($N$3,2)-'[1]Miter Profiles'!$AC$15-'[1]Outside Edges'!$B187)&gt;=4,'[1]Outside Edges'!$Q187="Yes"),"Yes","No")</f>
        <v>Yes</v>
      </c>
      <c r="O188" s="7" t="str">
        <f>IF(AND((RIGHT($O$3,2)-'[1]Miter Profiles'!$AC$16-'[1]Outside Edges'!$B187)&gt;=5,'[1]Outside Edges'!$Q187="Yes"),"Yes","No")</f>
        <v>Yes</v>
      </c>
      <c r="P188" s="63" t="str">
        <f>IF(AND((RIGHT($P$3,2)-'[1]Miter Profiles'!$AC$17-'[1]Outside Edges'!$B187)&gt;=5,'[1]Outside Edges'!$Q187="Yes"),"Yes","No")</f>
        <v>Yes</v>
      </c>
      <c r="Q188" s="64" t="str">
        <f>IF(AND((RIGHT($Q$3,2)-'[1]Miter Profiles'!$AC$18-'[1]Outside Edges'!$B187)&gt;=5,'[1]Outside Edges'!$Q187="Yes"),"Yes","No")</f>
        <v>Yes</v>
      </c>
      <c r="R188" s="8" t="str">
        <f>IF(AND((RIGHT($R$3,2)-'[1]Miter Profiles'!$AC$19-'[1]Outside Edges'!$B187)&gt;=5,'[1]Outside Edges'!$Q187="Yes"),"Yes","No")</f>
        <v>Yes</v>
      </c>
      <c r="S188" s="65" t="str">
        <f>IF(AND((RIGHT($S$3,2)-'[1]Miter Profiles'!$AC$20-'[1]Outside Edges'!$B187)&gt;=5,'[1]Outside Edges'!$Q187="Yes"),"Yes","No")</f>
        <v>Yes</v>
      </c>
      <c r="T188" s="7" t="str">
        <f>IF(AND((RIGHT($T$3,2)-'[1]Miter Profiles'!$AC$21-'[1]Outside Edges'!$B187)&gt;=5,'[1]Outside Edges'!$Q187="Yes"),"Yes","No")</f>
        <v>Yes</v>
      </c>
      <c r="U188" s="7" t="str">
        <f>IF(AND((RIGHT($U$3,2)-'[1]Miter Profiles'!$AC$22-'[1]Outside Edges'!$B187)&gt;=5,'[1]Outside Edges'!$Q187="Yes"),"Yes","No")</f>
        <v>Yes</v>
      </c>
      <c r="V188" s="63" t="str">
        <f>IF(AND((RIGHT($V$3,2)-'[1]Miter Profiles'!$AC$23-'[1]Outside Edges'!$B187)&gt;=5,'[1]Outside Edges'!$Q187="Yes"),"Yes","No")</f>
        <v>Yes</v>
      </c>
      <c r="W188" s="64" t="str">
        <f>IF(AND((RIGHT($W$3,2)-'[1]Miter Profiles'!$AC$24-'[1]Outside Edges'!$B187)&gt;=5,'[1]Outside Edges'!$Q187="Yes"),"Yes","No")</f>
        <v>No</v>
      </c>
      <c r="X188" s="8" t="str">
        <f>IF(AND((RIGHT($X$3,2)-'[1]Miter Profiles'!$AC$25-'[1]Outside Edges'!$B187)&gt;=5,'[1]Outside Edges'!$Q187="Yes"),"Yes","No")</f>
        <v>Yes</v>
      </c>
      <c r="Y188" s="65" t="str">
        <f>IF(AND((RIGHT($Y$3,2)-'[1]Miter Profiles'!$AC$26-'[1]Outside Edges'!$B187)&gt;=5,'[1]Outside Edges'!$Q187="Yes"),"Yes","No")</f>
        <v>Yes</v>
      </c>
      <c r="Z188" s="7" t="str">
        <f>IF(AND((RIGHT($Z$3,2)-'[1]Miter Profiles'!$AC$27-'[1]Outside Edges'!$B187)&gt;=5,'[1]Outside Edges'!$Q187="Yes"),"Yes","No")</f>
        <v>Yes</v>
      </c>
      <c r="AA188" s="7" t="str">
        <f>IF(AND((RIGHT($AA$3,2)-'[1]Miter Profiles'!$AC$28-'[1]Outside Edges'!$B187)&gt;=5,'[1]Outside Edges'!$Q187="Yes"),"Yes","No")</f>
        <v>Yes</v>
      </c>
      <c r="AB188" s="63" t="str">
        <f>IF(AND((RIGHT($AB$3,2)-'[1]Miter Profiles'!$AC$29-'[1]Outside Edges'!$B187)&gt;=5,'[1]Outside Edges'!$Q187="Yes"),"Yes","No")</f>
        <v>Yes</v>
      </c>
      <c r="AC188" s="64" t="str">
        <f>IF(AND((RIGHT($AC$3,2)-'[1]Miter Profiles'!$AC$30-'[1]Outside Edges'!$B187)&gt;=5,'[1]Outside Edges'!$Q187="Yes"),"Yes","No")</f>
        <v>Yes</v>
      </c>
      <c r="AD188" s="8" t="str">
        <f>IF(AND((RIGHT($AD$3,2)-'[1]Miter Profiles'!$AC$31-'[1]Outside Edges'!$B187)&gt;=5,'[1]Outside Edges'!$Q187="Yes"),"Yes","No")</f>
        <v>Yes</v>
      </c>
      <c r="AE188" s="65" t="str">
        <f>IF(AND((RIGHT($AE$3,2)-'[1]Miter Profiles'!$AC$32-'[1]Outside Edges'!$B187)&gt;=5,'[1]Outside Edges'!$Q187="Yes"),"Yes","No")</f>
        <v>Yes</v>
      </c>
      <c r="AF188" s="7" t="str">
        <f>IF(AND((RIGHT($AF$3,2)-'[1]Miter Profiles'!$AC$33-'[1]Outside Edges'!$B187)&gt;=5,'[1]Outside Edges'!$Q187="Yes"),"Yes","No")</f>
        <v>Yes</v>
      </c>
      <c r="AG188" s="7" t="str">
        <f>IF(AND((RIGHT($AG$3,2)-'[1]Miter Profiles'!$AC$34-'[1]Outside Edges'!$B187)&gt;=5,'[1]Outside Edges'!$Q187="Yes"),"Yes","No")</f>
        <v>Yes</v>
      </c>
      <c r="AH188" s="63" t="str">
        <f>IF(AND((RIGHT($AH$3,2)-'[1]Miter Profiles'!$AC$35-'[1]Outside Edges'!$B187)&gt;=5,'[1]Outside Edges'!$Q187="Yes"),"Yes","No")</f>
        <v>Yes</v>
      </c>
      <c r="AI188" s="64" t="str">
        <f>IF(AND((RIGHT($AI$3,2)-'[1]Miter Profiles'!$AC$36-'[1]Outside Edges'!$B187)&gt;=5,'[1]Outside Edges'!$Q187="Yes"),"Yes","No")</f>
        <v>Yes</v>
      </c>
      <c r="AJ188" s="8" t="str">
        <f>IF(AND((RIGHT($AJ$3,2)-'[1]Miter Profiles'!$AC$37-'[1]Outside Edges'!$B187)&gt;=5,'[1]Outside Edges'!$Q187="Yes"),"Yes","No")</f>
        <v>Yes</v>
      </c>
      <c r="AK188" s="65" t="str">
        <f>IF(AND((RIGHT($AK$3,2)-'[1]Miter Profiles'!$AC$38-'[1]Outside Edges'!$B187)&gt;=5,'[1]Outside Edges'!$Q187="Yes"),"Yes","No")</f>
        <v>Yes</v>
      </c>
      <c r="AL188" s="7" t="str">
        <f>IF(AND((RIGHT($AL$3,2)-'[1]Miter Profiles'!$AC$39-'[1]Outside Edges'!$B187)&gt;=5,'[1]Outside Edges'!$Q187="Yes"),"Yes","No")</f>
        <v>Yes</v>
      </c>
      <c r="AM188" s="7" t="str">
        <f>IF(AND((RIGHT($AM$3,2)-'[1]Miter Profiles'!$AC$40-'[1]Outside Edges'!$B187)&gt;=5,'[1]Outside Edges'!$Q187="Yes"),"Yes","No")</f>
        <v>Yes</v>
      </c>
      <c r="AN188" s="63" t="str">
        <f>IF(AND((RIGHT($AN$3,2)-'[1]Miter Profiles'!$AC$41-'[1]Outside Edges'!$B187)&gt;=5,'[1]Outside Edges'!$Q187="Yes"),"Yes","No")</f>
        <v>Yes</v>
      </c>
      <c r="AO188" s="64" t="str">
        <f>IF(AND((RIGHT($AO$3,2)-'[1]Miter Profiles'!$AC$42-'[1]Outside Edges'!$B187)&gt;=5,'[1]Outside Edges'!$Q187="Yes"),"Yes","No")</f>
        <v>Yes</v>
      </c>
      <c r="AP188" s="8" t="str">
        <f>IF(AND((RIGHT($AP$3,2)-'[1]Miter Profiles'!$AC$43-'[1]Outside Edges'!$B187)&gt;=5,'[1]Outside Edges'!$Q187="Yes"),"Yes","No")</f>
        <v>Yes</v>
      </c>
      <c r="AQ188" s="65" t="str">
        <f>IF(AND((RIGHT($AQ$3,2)-'[1]Miter Profiles'!$AC$44-'[1]Outside Edges'!$B187)&gt;=5,'[1]Outside Edges'!$Q187="Yes"),"Yes","No")</f>
        <v>Yes</v>
      </c>
      <c r="AR188" s="7" t="str">
        <f>IF(AND((RIGHT($AR$3,2)-'[1]Miter Profiles'!$AC$45-'[1]Outside Edges'!$B187)&gt;=5,'[1]Outside Edges'!$Q187="Yes"),"Yes","No")</f>
        <v>Yes</v>
      </c>
      <c r="AS188" s="7" t="str">
        <f>IF(AND((RIGHT($AS$3,2)-'[1]Miter Profiles'!$AC$46-'[1]Outside Edges'!$B187)&gt;=5,'[1]Outside Edges'!$Q187="Yes"),"Yes","No")</f>
        <v>Yes</v>
      </c>
      <c r="AT188" s="63" t="str">
        <f>IF(AND((RIGHT($AT$3,2)-'[1]Miter Profiles'!$AC$47-'[1]Outside Edges'!$B187)&gt;=5,'[1]Outside Edges'!$Q187="Yes"),"Yes","No")</f>
        <v>Yes</v>
      </c>
      <c r="AU188" s="64" t="str">
        <f>IF(AND((RIGHT($AU$3,2)-'[1]Miter Profiles'!$AC$48-'[1]Outside Edges'!$B187)&gt;=5,'[1]Outside Edges'!$Q187="Yes"),"Yes","No")</f>
        <v>Yes</v>
      </c>
      <c r="AV188" s="8" t="str">
        <f>IF(AND((RIGHT($AV$3,2)-'[1]Miter Profiles'!$AC$49-'[1]Outside Edges'!$B187)&gt;=5,'[1]Outside Edges'!$Q187="Yes"),"Yes","No")</f>
        <v>Yes</v>
      </c>
      <c r="AW188" s="65" t="str">
        <f>IF(AND((RIGHT($AW$3,2)-'[1]Miter Profiles'!$AC$50-'[1]Outside Edges'!$B187)&gt;=5,'[1]Outside Edges'!$Q187="Yes"),"Yes","No")</f>
        <v>Yes</v>
      </c>
      <c r="AX188" s="7" t="str">
        <f>IF(AND((RIGHT($AX$3,2)-'[1]Miter Profiles'!$AC$51-'[1]Outside Edges'!$B187)&gt;=5,'[1]Outside Edges'!$Q187="Yes"),"Yes","No")</f>
        <v>Yes</v>
      </c>
      <c r="AY188" s="7" t="str">
        <f>IF(AND((RIGHT($AY$3,2)-'[1]Miter Profiles'!$AC$52-'[1]Outside Edges'!$B187)&gt;=5,'[1]Outside Edges'!$Q187="Yes"),"Yes","No")</f>
        <v>Yes</v>
      </c>
      <c r="AZ188" s="63" t="str">
        <f>IF(AND((RIGHT($AZ$3,2)-'[1]Miter Profiles'!$AC$53-'[1]Outside Edges'!$B187)&gt;=5,'[1]Outside Edges'!$Q187="Yes"),"Yes","No")</f>
        <v>Yes</v>
      </c>
      <c r="BA188" s="64" t="str">
        <f>IF(AND((RIGHT($BA$3,2)-'[1]Miter Profiles'!$AC$54-'[1]Outside Edges'!$B187)&gt;=5,'[1]Outside Edges'!$Q187="Yes"),"Yes","No")</f>
        <v>Yes</v>
      </c>
      <c r="BB188" s="8" t="str">
        <f>IF(AND((RIGHT($BB$3,2)-'[1]Miter Profiles'!$AC$55-'[1]Outside Edges'!$B187)&gt;=5,'[1]Outside Edges'!$Q187="Yes"),"Yes","No")</f>
        <v>Yes</v>
      </c>
      <c r="BC188" s="65" t="str">
        <f>IF(AND((RIGHT($BC$3,2)-'[1]Miter Profiles'!$AC$56-'[1]Outside Edges'!$B187)&gt;=5,'[1]Outside Edges'!$Q187="Yes"),"Yes","No")</f>
        <v>Yes</v>
      </c>
      <c r="BD188" s="7" t="str">
        <f>IF(AND((RIGHT($BD$3,2)-'[1]Miter Profiles'!$AC$57-'[1]Outside Edges'!$B187)&gt;=5,'[1]Outside Edges'!$Q187="Yes"),"Yes","No")</f>
        <v>Yes</v>
      </c>
      <c r="BE188" s="7" t="str">
        <f>IF(AND((RIGHT($BE$3,2)-'[1]Miter Profiles'!$AC$58-'[1]Outside Edges'!$B187)&gt;=5,'[1]Outside Edges'!$Q187="Yes"),"Yes","No")</f>
        <v>Yes</v>
      </c>
      <c r="BF188" s="63" t="str">
        <f>IF(AND((RIGHT($BF$3,2)-'[1]Miter Profiles'!$AC$59-'[1]Outside Edges'!$B187)&gt;=5,'[1]Outside Edges'!$Q187="Yes"),"Yes","No")</f>
        <v>Yes</v>
      </c>
      <c r="BG188" s="64" t="str">
        <f>IF(AND((RIGHT($BG$3,2)-'[1]Miter Profiles'!$AC$60-'[1]Outside Edges'!$B187)&gt;=5,'[1]Outside Edges'!$Q187="Yes"),"Yes","No")</f>
        <v>Yes</v>
      </c>
      <c r="BH188" s="8" t="str">
        <f>IF(AND((RIGHT($BH$3,2)-'[1]Miter Profiles'!$AC$61-'[1]Outside Edges'!$B187)&gt;=5,'[1]Outside Edges'!$Q187="Yes"),"Yes","No")</f>
        <v>Yes</v>
      </c>
      <c r="BI188" s="65" t="str">
        <f>IF(AND((RIGHT($BI$3,2)-'[1]Miter Profiles'!$AC$62-'[1]Outside Edges'!$B187)&gt;=5,'[1]Outside Edges'!$Q187="Yes"),"Yes","No")</f>
        <v>Yes</v>
      </c>
      <c r="BJ188" s="7" t="str">
        <f>IF(AND((RIGHT($BJ$3,2)-'[1]Miter Profiles'!$AC$63-'[1]Outside Edges'!$B187)&gt;=5,'[1]Outside Edges'!$Q187="Yes"),"Yes","No")</f>
        <v>Yes</v>
      </c>
      <c r="BK188" s="7" t="str">
        <f>IF(AND((RIGHT($BK$3,2)-'[1]Miter Profiles'!$AC$64-'[1]Outside Edges'!$B187)&gt;=5,'[1]Outside Edges'!$Q187="Yes"),"Yes","No")</f>
        <v>Yes</v>
      </c>
      <c r="BL188" s="63" t="str">
        <f>IF(AND((RIGHT($BL$3,2)-'[1]Miter Profiles'!$AC$65-'[1]Outside Edges'!$B187)&gt;=5,'[1]Outside Edges'!$Q187="Yes"),"Yes","No")</f>
        <v>Yes</v>
      </c>
      <c r="BM188" s="64" t="str">
        <f>IF(AND((RIGHT($BM$3,2)-'[1]Miter Profiles'!$AC$66-'[1]Outside Edges'!$B187)&gt;=5,'[1]Outside Edges'!$Q187="Yes"),"Yes","No")</f>
        <v>Yes</v>
      </c>
      <c r="BN188" s="8" t="str">
        <f>IF(AND((RIGHT($BN$3,2)-'[1]Miter Profiles'!$AC$67-'[1]Outside Edges'!$B187)&gt;=5,'[1]Outside Edges'!$Q187="Yes"),"Yes","No")</f>
        <v>Yes</v>
      </c>
      <c r="BO188" s="65" t="str">
        <f>IF(AND((RIGHT($BO$3,2)-'[1]Miter Profiles'!$AC$68-'[1]Outside Edges'!$B187)&gt;=5,'[1]Outside Edges'!$Q187="Yes"),"Yes","No")</f>
        <v>Yes</v>
      </c>
      <c r="BP188" s="7" t="str">
        <f>IF(AND((RIGHT($BP$3,2)-'[1]Miter Profiles'!$AC$69-'[1]Outside Edges'!$B187)&gt;=5,'[1]Outside Edges'!$Q187="Yes"),"Yes","No")</f>
        <v>Yes</v>
      </c>
      <c r="BQ188" s="7" t="str">
        <f>IF(AND((RIGHT($BQ$3,2)-'[1]Miter Profiles'!$AC$70-'[1]Outside Edges'!$B187)&gt;=5,'[1]Outside Edges'!$Q187="Yes"),"Yes","No")</f>
        <v>Yes</v>
      </c>
      <c r="BR188" s="63" t="str">
        <f>IF(AND((RIGHT($BR$3,2)-'[1]Miter Profiles'!$AC$71-'[1]Outside Edges'!$B187)&gt;=5,'[1]Outside Edges'!$Q187="Yes"),"Yes","No")</f>
        <v>Yes</v>
      </c>
      <c r="BS188" s="64" t="str">
        <f>IF(AND((RIGHT($BS$3,2)-'[1]Miter Profiles'!$AC$72-'[1]Outside Edges'!$B187)&gt;=5,'[1]Outside Edges'!$Q187="Yes"),"Yes","No")</f>
        <v>Yes</v>
      </c>
      <c r="BT188" s="8" t="str">
        <f>IF(AND((RIGHT($BT$3,2)-'[1]Miter Profiles'!$AC$73-'[1]Outside Edges'!$B187)&gt;=5,'[1]Outside Edges'!$Q187="Yes"),"Yes","No")</f>
        <v>Yes</v>
      </c>
      <c r="BU188" s="65" t="str">
        <f>IF(AND((RIGHT($BU$3,2)-'[1]Miter Profiles'!$AC$74-'[1]Outside Edges'!$B187)&gt;=5,'[1]Outside Edges'!$Q187="Yes"),"Yes","No")</f>
        <v>Yes</v>
      </c>
      <c r="BV188" s="7" t="str">
        <f>IF(AND((RIGHT($BV$3,2)-'[1]Miter Profiles'!$AC$75-'[1]Outside Edges'!$B187)&gt;=5,'[1]Outside Edges'!$Q187="Yes"),"Yes","No")</f>
        <v>Yes</v>
      </c>
      <c r="BW188" s="7" t="str">
        <f>IF(AND((RIGHT($BW$3,2)-'[1]Miter Profiles'!$AC$76-'[1]Outside Edges'!$B187)&gt;=5,'[1]Outside Edges'!$Q187="Yes"),"Yes","No")</f>
        <v>Yes</v>
      </c>
      <c r="BX188" s="63" t="str">
        <f>IF(AND((RIGHT($BX$3,2)-'[1]Miter Profiles'!$AC$77-'[1]Outside Edges'!$B187)&gt;=5,'[1]Outside Edges'!$Q187="Yes"),"Yes","No")</f>
        <v>Yes</v>
      </c>
      <c r="BY188" s="64" t="str">
        <f>IF(AND((RIGHT($BY$3,2)-'[1]Miter Profiles'!$AC$78-'[1]Outside Edges'!$B187)&gt;=5,'[1]Outside Edges'!$Q187="Yes"),"Yes","No")</f>
        <v>Yes</v>
      </c>
      <c r="BZ188" s="8" t="str">
        <f>IF(AND((RIGHT($BZ$3,2)-'[1]Miter Profiles'!$AC$79-'[1]Outside Edges'!$B187)&gt;=5,'[1]Outside Edges'!$Q187="Yes"),"Yes","No")</f>
        <v>Yes</v>
      </c>
      <c r="CA188" s="65" t="str">
        <f>IF(AND((RIGHT($CA$3,2)-'[1]Miter Profiles'!$AC$80-'[1]Outside Edges'!$B187)&gt;=5,'[1]Outside Edges'!$Q187="Yes"),"Yes","No")</f>
        <v>Yes</v>
      </c>
      <c r="CB188" s="7" t="str">
        <f>IF(AND((RIGHT($CB$3,2)-'[1]Miter Profiles'!$AC$81-'[1]Outside Edges'!$B187)&gt;=5,'[1]Outside Edges'!$Q187="Yes"),"Yes","No")</f>
        <v>Yes</v>
      </c>
      <c r="CC188" s="7" t="str">
        <f>IF(AND((RIGHT($CC$3,2)-'[1]Miter Profiles'!$AC$82-'[1]Outside Edges'!$B187)&gt;=5,'[1]Outside Edges'!$Q187="Yes"),"Yes","No")</f>
        <v>Yes</v>
      </c>
      <c r="CD188" s="63" t="str">
        <f>IF(AND((RIGHT($CD$3,2)-'[1]Miter Profiles'!$AC$83-'[1]Outside Edges'!$B187)&gt;=5,'[1]Outside Edges'!$Q187="Yes"),"Yes","No")</f>
        <v>Yes</v>
      </c>
      <c r="CE188" s="64" t="str">
        <f>IF(AND((RIGHT($CE$3,2)-'[1]Miter Profiles'!$AC$84-'[1]Outside Edges'!$B187)&gt;=5,'[1]Outside Edges'!$Q187="Yes"),"Yes","No")</f>
        <v>Yes</v>
      </c>
      <c r="CF188" s="8" t="str">
        <f>IF(AND((RIGHT($CF$3,2)-'[1]Miter Profiles'!$AC$85-'[1]Outside Edges'!$B187)&gt;=5,'[1]Outside Edges'!$Q187="Yes"),"Yes","No")</f>
        <v>Yes</v>
      </c>
      <c r="CG188" s="65" t="str">
        <f>IF(AND((RIGHT($CG$3,2)-'[1]Miter Profiles'!$AC$86-'[1]Outside Edges'!$B187)&gt;=5,'[1]Outside Edges'!$Q187="Yes"),"Yes","No")</f>
        <v>Yes</v>
      </c>
      <c r="CH188" s="7" t="str">
        <f>IF(AND((RIGHT($CH$3,2)-'[1]Miter Profiles'!$AC$87-'[1]Outside Edges'!$B187)&gt;=5,'[1]Outside Edges'!$Q187="Yes"),"Yes","No")</f>
        <v>Yes</v>
      </c>
      <c r="CI188" s="7" t="str">
        <f>IF(AND((RIGHT($CI$3,2)-'[1]Miter Profiles'!$AC$88-'[1]Outside Edges'!$B187)&gt;=5,'[1]Outside Edges'!$Q187="Yes"),"Yes","No")</f>
        <v>Yes</v>
      </c>
      <c r="CJ188" s="63" t="str">
        <f>IF(AND((RIGHT($CJ$3,2)-'[1]Miter Profiles'!$AC$89-'[1]Outside Edges'!$B187)&gt;=5,'[1]Outside Edges'!$Q187="Yes"),"Yes","No")</f>
        <v>Yes</v>
      </c>
      <c r="CK188" s="64" t="str">
        <f>IF(AND((RIGHT($CK$3,2)-'[1]Miter Profiles'!$AC$90-'[1]Outside Edges'!$B187)&gt;=5,'[1]Outside Edges'!$Q187="Yes"),"Yes","No")</f>
        <v>Yes</v>
      </c>
      <c r="CL188" s="8" t="str">
        <f>IF(AND((RIGHT($CL$3,2)-'[1]Miter Profiles'!$AC$91-'[1]Outside Edges'!$B187)&gt;=5,'[1]Outside Edges'!$Q187="Yes"),"Yes","No")</f>
        <v>Yes</v>
      </c>
      <c r="CM188" s="65" t="str">
        <f>IF(AND((RIGHT($CM$3,2)-'[1]Miter Profiles'!$AC$92-'[1]Outside Edges'!$B187)&gt;=5,'[1]Outside Edges'!$Q187="Yes"),"Yes","No")</f>
        <v>Yes</v>
      </c>
      <c r="CN188" s="7" t="str">
        <f>IF(AND((RIGHT(CN$3,2)-'[1]Miter Profiles'!$AC$93-'[1]Outside Edges'!$B187)&gt;=5,'[1]Outside Edges'!$Q187="Yes"),"Yes","No")</f>
        <v>Yes</v>
      </c>
      <c r="CO188" s="7" t="str">
        <f>IF(AND((RIGHT(CO$3,2)-'[1]Miter Profiles'!$AC$94-'[1]Outside Edges'!$B187)&gt;=5,'[1]Outside Edges'!$Q187="Yes"),"Yes","No")</f>
        <v>Yes</v>
      </c>
      <c r="CP188" s="63" t="str">
        <f>IF(AND((RIGHT(CP$3,2)-'[1]Miter Profiles'!$AC$95-'[1]Outside Edges'!$B187)&gt;=5,'[1]Outside Edges'!$Q187="Yes"),"Yes","No")</f>
        <v>Yes</v>
      </c>
      <c r="CQ188" s="64" t="str">
        <f>IF(AND((RIGHT(CQ$3,2)-'[1]Miter Profiles'!$AC$96-'[1]Outside Edges'!$B187)&gt;=5,'[1]Outside Edges'!$Q187="Yes"),"Yes","No")</f>
        <v>Yes</v>
      </c>
      <c r="CR188" s="8" t="str">
        <f>IF(AND((RIGHT(CR$3,2)-'[1]Miter Profiles'!$AC$97-'[1]Outside Edges'!$B187)&gt;=5,'[1]Outside Edges'!$Q187="Yes"),"Yes","No")</f>
        <v>Yes</v>
      </c>
      <c r="CS188" s="65" t="str">
        <f>IF(AND((RIGHT(CS$3,2)-'[1]Miter Profiles'!$AC$98-'[1]Outside Edges'!$B187)&gt;=5,'[1]Outside Edges'!$Q187="Yes"),"Yes","No")</f>
        <v>Yes</v>
      </c>
      <c r="CT188" s="7" t="str">
        <f>IF(AND((RIGHT($CT$3,2)-'[1]Miter Profiles'!$AC$99-'[1]Outside Edges'!$B187)&gt;=5,'[1]Outside Edges'!$Q187="Yes"),"Yes","No")</f>
        <v>Yes</v>
      </c>
      <c r="CU188" s="7" t="str">
        <f>IF(AND((RIGHT($CU$3,2)-'[1]Miter Profiles'!$AC$100-'[1]Outside Edges'!$B187)&gt;=5,'[1]Outside Edges'!$Q187="Yes"),"Yes","No")</f>
        <v>Yes</v>
      </c>
      <c r="CV188" s="63" t="str">
        <f>IF(AND((RIGHT($CV$3,2)-'[1]Miter Profiles'!$AC$101-'[1]Outside Edges'!$B187)&gt;=5,'[1]Outside Edges'!$Q187="Yes"),"Yes","No")</f>
        <v>Yes</v>
      </c>
      <c r="CW188" s="64" t="str">
        <f>IF(AND((RIGHT($CW$3,2)-'[1]Miter Profiles'!$AC$102-'[1]Outside Edges'!$B187)&gt;=5,'[1]Outside Edges'!$Q187="Yes"),"Yes","No")</f>
        <v>Yes</v>
      </c>
      <c r="CX188" s="8" t="str">
        <f>IF(AND((RIGHT($CX$3,2)-'[1]Miter Profiles'!$AC$103-'[1]Outside Edges'!$B187)&gt;=5,'[1]Outside Edges'!$Q187="Yes"),"Yes","No")</f>
        <v>Yes</v>
      </c>
      <c r="CY188" s="65" t="str">
        <f>IF(AND((RIGHT($CY$3,2)-'[1]Miter Profiles'!$AC$104-'[1]Outside Edges'!$B187)&gt;=5,'[1]Outside Edges'!$Q187="Yes"),"Yes","No")</f>
        <v>Yes</v>
      </c>
      <c r="CZ188" s="7" t="str">
        <f>IF(AND((RIGHT($CZ$3,2)-'[1]Miter Profiles'!$AC$105-'[1]Outside Edges'!$B187)&gt;=5,'[1]Outside Edges'!$Q187="Yes"),"Yes","No")</f>
        <v>Yes</v>
      </c>
      <c r="DA188" s="7" t="str">
        <f>IF(AND((RIGHT($DA$3,2)-'[1]Miter Profiles'!$AC$106-'[1]Outside Edges'!$B187)&gt;=5,'[1]Outside Edges'!$Q187="Yes"),"Yes","No")</f>
        <v>Yes</v>
      </c>
      <c r="DB188" s="63" t="str">
        <f>IF(AND((RIGHT($DB$3,2)-'[1]Miter Profiles'!$AC$107-'[1]Outside Edges'!$B187)&gt;=5,'[1]Outside Edges'!$Q187="Yes"),"Yes","No")</f>
        <v>Yes</v>
      </c>
      <c r="DC188" s="64" t="str">
        <f>IF(AND((RIGHT($DC$3,2)-'[1]Miter Profiles'!$AC$108-'[1]Outside Edges'!$B187)&gt;=5,'[1]Outside Edges'!$Q187="Yes"),"Yes","No")</f>
        <v>Yes</v>
      </c>
      <c r="DD188" s="8" t="str">
        <f>IF(AND((RIGHT($DD$3,2)-'[1]Miter Profiles'!$AC$109-'[1]Outside Edges'!$B187)&gt;=5,'[1]Outside Edges'!$Q187="Yes"),"Yes","No")</f>
        <v>Yes</v>
      </c>
      <c r="DE188" s="65" t="str">
        <f>IF(AND((RIGHT($DE$3,2)-'[1]Miter Profiles'!$AC$110-'[1]Outside Edges'!$B187)&gt;=5,'[1]Outside Edges'!$Q187="Yes"),"Yes","No")</f>
        <v>Yes</v>
      </c>
      <c r="DF188" s="7" t="str">
        <f>IF(AND((RIGHT($DF$3,2)-'[1]Miter Profiles'!$AC$111-'[1]Outside Edges'!$B187)&gt;=5,'[1]Outside Edges'!$Q187="Yes"),"Yes","No")</f>
        <v>Yes</v>
      </c>
      <c r="DG188" s="7" t="str">
        <f>IF(AND((RIGHT($DG$3,2)-'[1]Miter Profiles'!$AC$112-'[1]Outside Edges'!$B187)&gt;=5,'[1]Outside Edges'!$Q187="Yes"),"Yes","No")</f>
        <v>Yes</v>
      </c>
      <c r="DH188" s="63" t="str">
        <f>IF(AND((RIGHT($DH$3,2)-'[1]Miter Profiles'!$AC$113-'[1]Outside Edges'!$B187)&gt;=5,'[1]Outside Edges'!$Q187="Yes"),"Yes","No")</f>
        <v>Yes</v>
      </c>
      <c r="DI188" s="64" t="str">
        <f>IF(AND((RIGHT($DI$3,2)-'[1]Miter Profiles'!$AC$114-'[1]Outside Edges'!$B187)&gt;=5,'[1]Outside Edges'!$Q187="Yes"),"Yes","No")</f>
        <v>Yes</v>
      </c>
      <c r="DJ188" s="8" t="str">
        <f>IF(AND((RIGHT($DJ$3,2)-'[1]Miter Profiles'!$AC$115-'[1]Outside Edges'!$B187)&gt;=5,'[1]Outside Edges'!$Q187="Yes"),"Yes","No")</f>
        <v>Yes</v>
      </c>
      <c r="DK188" s="65" t="str">
        <f>IF(AND((RIGHT($DK$3,2)-'[1]Miter Profiles'!$AC$116-'[1]Outside Edges'!$B187)&gt;=5,'[1]Outside Edges'!$Q187="Yes"),"Yes","No")</f>
        <v>Yes</v>
      </c>
      <c r="DL188" s="7" t="str">
        <f>IF(AND((RIGHT($DL$3,2)-'[1]Miter Profiles'!$AC$117-'[1]Outside Edges'!$B187)&gt;=5,'[1]Outside Edges'!$Q187="Yes"),"Yes","No")</f>
        <v>Yes</v>
      </c>
      <c r="DM188" s="7" t="str">
        <f>IF(AND((RIGHT($DM$3,2)-'[1]Miter Profiles'!$AC$118-'[1]Outside Edges'!$B187)&gt;=5,'[1]Outside Edges'!$Q187="Yes"),"Yes","No")</f>
        <v>Yes</v>
      </c>
      <c r="DN188" s="63" t="str">
        <f>IF(AND((RIGHT($DN$3,2)-'[1]Miter Profiles'!$AC$119-'[1]Outside Edges'!$B187)&gt;=5,'[1]Outside Edges'!$Q187="Yes"),"Yes","No")</f>
        <v>Yes</v>
      </c>
      <c r="DO188" s="64" t="str">
        <f>IF(AND((RIGHT($DO$3,2)-'[1]Miter Profiles'!$AC$120-'[1]Outside Edges'!$B187)&gt;=5,'[1]Outside Edges'!$Q187="Yes"),"Yes","No")</f>
        <v>Yes</v>
      </c>
      <c r="DP188" s="8" t="str">
        <f>IF(AND((RIGHT($DP$3,2)-'[1]Miter Profiles'!$AC$121-'[1]Outside Edges'!$B187)&gt;=5,'[1]Outside Edges'!$Q187="Yes"),"Yes","No")</f>
        <v>Yes</v>
      </c>
      <c r="DQ188" s="65" t="str">
        <f>IF(AND((RIGHT($DQ$3,2)-'[1]Miter Profiles'!$AC$122-'[1]Outside Edges'!$B187)&gt;=5,'[1]Outside Edges'!$Q187="Yes"),"Yes","No")</f>
        <v>Yes</v>
      </c>
      <c r="DR188" s="7" t="str">
        <f>IF(AND((RIGHT($DR$3,2)-'[1]Miter Profiles'!$AC$123-'[1]Outside Edges'!$B187)&gt;=5,'[1]Outside Edges'!$Q187="Yes"),"Yes","No")</f>
        <v>Yes</v>
      </c>
      <c r="DS188" s="7" t="str">
        <f>IF(AND((RIGHT($DS$3,2)-'[1]Miter Profiles'!$AC$124-'[1]Outside Edges'!$B187)&gt;=5,'[1]Outside Edges'!$Q187="Yes"),"Yes","No")</f>
        <v>Yes</v>
      </c>
      <c r="DT188" s="63" t="str">
        <f>IF(AND((RIGHT($DT$3,2)-'[1]Miter Profiles'!$AC$125-'[1]Outside Edges'!$B187)&gt;=5,'[1]Outside Edges'!$Q187="Yes"),"Yes","No")</f>
        <v>Yes</v>
      </c>
      <c r="DU188" s="64" t="str">
        <f>IF(AND((RIGHT($DU$3,2)-'[1]Miter Profiles'!$AC$126-'[1]Outside Edges'!$B187)&gt;=5,'[1]Outside Edges'!$Q187="Yes"),"Yes","No")</f>
        <v>Yes</v>
      </c>
      <c r="DV188" s="8" t="str">
        <f>IF(AND((RIGHT($DV$3,2)-'[1]Miter Profiles'!$AC$127-'[1]Outside Edges'!$B187)&gt;=5,'[1]Outside Edges'!$Q187="Yes"),"Yes","No")</f>
        <v>Yes</v>
      </c>
      <c r="DW188" s="65" t="str">
        <f>IF(AND((RIGHT($DW$3,2)-'[1]Miter Profiles'!$AC$128-'[1]Outside Edges'!$B187)&gt;=5,'[1]Outside Edges'!$Q187="Yes"),"Yes","No")</f>
        <v>Yes</v>
      </c>
      <c r="DX188" s="7" t="str">
        <f>IF(AND((RIGHT($DX$3,2)-'[1]Miter Profiles'!$AC$129-'[1]Outside Edges'!$B187)&gt;=5,'[1]Outside Edges'!$Q187="Yes"),"Yes","No")</f>
        <v>Yes</v>
      </c>
      <c r="DY188" s="7" t="str">
        <f>IF(AND((RIGHT($DY$3,2)-'[1]Miter Profiles'!$AC$130-'[1]Outside Edges'!$B187)&gt;=5,'[1]Outside Edges'!$Q187="Yes"),"Yes","No")</f>
        <v>Yes</v>
      </c>
      <c r="DZ188" s="63" t="str">
        <f>IF(AND((RIGHT($DZ$3,2)-'[1]Miter Profiles'!$AC$131-'[1]Outside Edges'!$B187)&gt;=5,'[1]Outside Edges'!$Q187="Yes"),"Yes","No")</f>
        <v>Yes</v>
      </c>
      <c r="EA188" s="68" t="str">
        <f>IF(AND((RIGHT($EA$3,2)-'[1]Miter Profiles'!$AC$132-'[1]Outside Edges'!$B187)&gt;=5,'[1]Outside Edges'!$Q187="Yes"),"Yes","No")</f>
        <v>Yes</v>
      </c>
      <c r="EB188" s="78" t="str">
        <f>IF(AND((RIGHT($EB$3,2)-'[1]Miter Profiles'!$AC$133-'[1]Outside Edges'!$B187)&gt;=5,'[1]Outside Edges'!$Q187="Yes"),"Yes","No")</f>
        <v>Yes</v>
      </c>
      <c r="EC188" s="79" t="str">
        <f>IF(AND((RIGHT($EC$3,2)-'[1]Miter Profiles'!$AC$134-'[1]Outside Edges'!$B187)&gt;=5,'[1]Outside Edges'!$Q187="Yes"),"Yes","No")</f>
        <v>Yes</v>
      </c>
      <c r="ED188" s="81" t="str">
        <f>IF(AND((RIGHT($ED$3,2)-'[1]Miter Profiles'!$AC$135-'[1]Outside Edges'!$B187)&gt;=5,'[1]Outside Edges'!$Q187="Yes"),"Yes","No")</f>
        <v>Yes</v>
      </c>
      <c r="EE188" s="80" t="str">
        <f>IF(AND((RIGHT($EE$3,2)-'[1]Miter Profiles'!$AC$136-'[1]Outside Edges'!$B187)&gt;=5,'[1]Outside Edges'!$Q187="Yes"),"Yes","No")</f>
        <v>Yes</v>
      </c>
      <c r="EF188" s="63" t="str">
        <f>IF(AND((RIGHT($EF$3,2)-'[1]Miter Profiles'!$AC$137-'[1]Outside Edges'!$B187)&gt;=5,'[1]Outside Edges'!$Q187="Yes"),"Yes","No")</f>
        <v>Yes</v>
      </c>
      <c r="EG188" s="7" t="str">
        <f>IF(AND((RIGHT($EG$3,2)-'[1]Miter Profiles'!$AC$138-'[1]Outside Edges'!$B187)&gt;=5,'[1]Outside Edges'!$Q187="Yes"),"Yes","No")</f>
        <v>Yes</v>
      </c>
      <c r="EH188" s="68" t="str">
        <f>IF(AND((RIGHT($EH$3,2)-'[1]Miter Profiles'!$AC$139-'[1]Outside Edges'!$B187)&gt;=5,'[1]Outside Edges'!$Q187="Yes"),"Yes","No")</f>
        <v>Yes</v>
      </c>
      <c r="EI188" s="82" t="str">
        <f>IF(AND((RIGHT($EI$3,2)-'[1]Miter Profiles'!$AC$140-'[1]Outside Edges'!$B187)&gt;=5,'[1]Outside Edges'!$Q187="Yes"),"Yes","No")</f>
        <v>Yes</v>
      </c>
      <c r="EJ188" s="83" t="str">
        <f>IF(AND((RIGHT($EJ$3,2)-'[1]Miter Profiles'!$AC$141-'[1]Outside Edges'!$B187)&gt;=5,'[1]Outside Edges'!$Q187="Yes"),"Yes","No")</f>
        <v>Yes</v>
      </c>
      <c r="EK188" s="83" t="str">
        <f>IF(AND((RIGHT($EK$3,2)-'[1]Miter Profiles'!$AC$142-'[1]Outside Edges'!$B187)&gt;=5,'[1]Outside Edges'!$Q187="Yes"),"Yes","No")</f>
        <v>Yes</v>
      </c>
      <c r="EL188" s="81" t="str">
        <f>IF(AND((RIGHT($EL$3,2)-'[1]Miter Profiles'!$AC$143-'[1]Outside Edges'!$B187)&gt;=5,'[1]Outside Edges'!$Q187="Yes"),"Yes","No")</f>
        <v>Yes</v>
      </c>
      <c r="EM188" s="84" t="str">
        <f>IF(AND((RIGHT($EM$3,2)-'[1]Miter Profiles'!$AC$144-'[1]Outside Edges'!$B187)&gt;=5,'[1]Outside Edges'!$Q187="Yes"),"Yes","No")</f>
        <v>Yes</v>
      </c>
      <c r="EN188" s="7" t="str">
        <f>IF(AND((RIGHT($EN$3,2)-'[1]Miter Profiles'!$AC$145-'[1]Outside Edges'!$B187)&gt;=5,'[1]Outside Edges'!$Q187="Yes"),"Yes","No")</f>
        <v>Yes</v>
      </c>
      <c r="EO188" s="68" t="str">
        <f>IF(AND((RIGHT($EO$3,2)-'[1]Miter Profiles'!$AC$146-'[1]Outside Edges'!$B187)&gt;=5,'[1]Outside Edges'!$Q187="Yes"),"Yes","No")</f>
        <v>Yes</v>
      </c>
      <c r="EP188" s="83" t="str">
        <f>IF(AND((RIGHT($EP$3,2)-'[1]Miter Profiles'!$AC$147-'[1]Outside Edges'!$B187)&gt;=5,'[1]Outside Edges'!$Q187="Yes"),"Yes","No")</f>
        <v>Yes</v>
      </c>
      <c r="EQ188" s="83" t="str">
        <f>IF(AND((RIGHT($EQ$3,2)-'[1]Miter Profiles'!$AC$148-'[1]Outside Edges'!$B187)&gt;=5,'[1]Outside Edges'!$Q187="Yes"),"Yes","No")</f>
        <v>Yes</v>
      </c>
      <c r="ER188" s="81" t="str">
        <f>IF(AND((RIGHT($ER$3,2)-'[1]Miter Profiles'!$AC$149-'[1]Outside Edges'!$B187)&gt;=5,'[1]Outside Edges'!$Q187="Yes"),"Yes","No")</f>
        <v>Yes</v>
      </c>
      <c r="ES188" s="84" t="str">
        <f>IF(AND((RIGHT($ES$3,2)-'[1]Miter Profiles'!$AC$150-'[1]Outside Edges'!$B187)&gt;=5,'[1]Outside Edges'!$Q187="Yes"),"Yes","No")</f>
        <v>Yes</v>
      </c>
      <c r="ET188" s="7" t="str">
        <f>IF(AND((RIGHT($ET$3,2)-'[1]Miter Profiles'!$AC$151-'[1]Outside Edges'!$B187)&gt;=5,'[1]Outside Edges'!$Q187="Yes"),"Yes","No")</f>
        <v>Yes</v>
      </c>
      <c r="EU188" s="68" t="str">
        <f>IF(AND((RIGHT($EU$3,2)-'[1]Miter Profiles'!$AC$152-'[1]Outside Edges'!$B187)&gt;=5,'[1]Outside Edges'!$Q187="Yes"),"Yes","No")</f>
        <v>Yes</v>
      </c>
      <c r="EV188" s="83" t="str">
        <f>IF(AND((RIGHT($EV$3,2)-'[1]Miter Profiles'!$AC$153-'[1]Outside Edges'!$B187)&gt;=5,'[1]Outside Edges'!$Q187="Yes"),"Yes","No")</f>
        <v>Yes</v>
      </c>
      <c r="EW188" s="83" t="str">
        <f>IF(AND((RIGHT($EW$3,2)-'[1]Miter Profiles'!$AC$154-'[1]Outside Edges'!$B187)&gt;=5,'[1]Outside Edges'!$Q187="Yes"),"Yes","No")</f>
        <v>Yes</v>
      </c>
      <c r="EX188" s="81" t="str">
        <f>IF(AND((RIGHT($EX$3,2)-'[1]Miter Profiles'!$AC$155-'[1]Outside Edges'!$B187)&gt;=5,'[1]Outside Edges'!$Q187="Yes"),"Yes","No")</f>
        <v>Yes</v>
      </c>
      <c r="EY188" s="84" t="str">
        <f>IF(AND((RIGHT($EY$3,2)-'[1]Miter Profiles'!$AC$156-'[1]Outside Edges'!$B187)&gt;=5,'[1]Outside Edges'!$Q187="Yes"),"Yes","No")</f>
        <v>Yes</v>
      </c>
      <c r="EZ188" s="7" t="str">
        <f>IF(AND((RIGHT($EZ$3,2)-'[1]Miter Profiles'!$AC$157-'[1]Outside Edges'!$B187)&gt;=5,'[1]Outside Edges'!$Q187="Yes"),"Yes","No")</f>
        <v>Yes</v>
      </c>
      <c r="FA188" s="68" t="str">
        <f>IF(AND((RIGHT($FA$3,2)-'[1]Miter Profiles'!$AC$158-'[1]Outside Edges'!$B187)&gt;=5,'[1]Outside Edges'!$Q187="Yes"),"Yes","No")</f>
        <v>Yes</v>
      </c>
      <c r="FB188" s="83" t="str">
        <f>IF(AND((RIGHT($FB$3,2)-'[1]Miter Profiles'!$AC$159-'[1]Outside Edges'!$B187)&gt;=5,'[1]Outside Edges'!$Q187="Yes"),"Yes","No")</f>
        <v>Yes</v>
      </c>
      <c r="FC188" s="83" t="str">
        <f>IF(AND((RIGHT($FC$3,2)-'[1]Miter Profiles'!$AC$160-'[1]Outside Edges'!$B187)&gt;=5,'[1]Outside Edges'!$Q187="Yes"),"Yes","No")</f>
        <v>Yes</v>
      </c>
      <c r="FD188" s="81" t="str">
        <f>IF(AND((RIGHT($FD$3,2)-'[1]Miter Profiles'!$AC$161-'[1]Outside Edges'!$B187)&gt;=5,'[1]Outside Edges'!$Q187="Yes"),"Yes","No")</f>
        <v>Yes</v>
      </c>
      <c r="FE188" s="84" t="str">
        <f>IF(AND((RIGHT($FE$3,2)-'[1]Miter Profiles'!$AC$162-'[1]Outside Edges'!$B187)&gt;=5,'[1]Outside Edges'!$Q187="Yes"),"Yes","No")</f>
        <v>Yes</v>
      </c>
      <c r="FF188" s="7" t="str">
        <f>IF(AND((RIGHT($FF$3,2)-'[1]Miter Profiles'!$AC$163-'[1]Outside Edges'!$B187)&gt;=5,'[1]Outside Edges'!$Q187="Yes"),"Yes","No")</f>
        <v>Yes</v>
      </c>
      <c r="FG188" s="68" t="str">
        <f>IF(AND((RIGHT($FG$3,2)-'[1]Miter Profiles'!$AC$164-'[1]Outside Edges'!$B187)&gt;=5,'[1]Outside Edges'!$Q187="Yes"),"Yes","No")</f>
        <v>Yes</v>
      </c>
      <c r="FH188" s="83" t="str">
        <f>IF(AND((RIGHT($FH$3,2)-'[1]Miter Profiles'!$AC$165-'[1]Outside Edges'!$B187)&gt;=5,'[1]Outside Edges'!$Q187="Yes"),"Yes","No")</f>
        <v>Yes</v>
      </c>
      <c r="FI188" s="83" t="str">
        <f>IF(AND((RIGHT($FI$3,2)-'[1]Miter Profiles'!$AC$166-'[1]Outside Edges'!$B187)&gt;=5,'[1]Outside Edges'!$Q187="Yes"),"Yes","No")</f>
        <v>Yes</v>
      </c>
      <c r="FJ188" s="81" t="str">
        <f>IF(AND((RIGHT($FJ$3,2)-'[1]Miter Profiles'!$AC$167-'[1]Outside Edges'!$B187)&gt;=5,'[1]Outside Edges'!$Q187="Yes"),"Yes","No")</f>
        <v>Yes</v>
      </c>
      <c r="FK188" s="84" t="str">
        <f>IF(AND((RIGHT($FK$3,2)-'[1]Miter Profiles'!$AC$168-'[1]Outside Edges'!$B187)&gt;=5,'[1]Outside Edges'!$Q187="Yes"),"Yes","No")</f>
        <v>Yes</v>
      </c>
      <c r="FL188" s="7" t="str">
        <f>IF(AND((RIGHT($FL$3,2)-'[1]Miter Profiles'!$AC$169-'[1]Outside Edges'!$B187)&gt;=5,'[1]Outside Edges'!$Q187="Yes"),"Yes","No")</f>
        <v>Yes</v>
      </c>
      <c r="FM188" s="68" t="str">
        <f>IF(AND((RIGHT($FM$3,2)-'[1]Miter Profiles'!$AC$170-'[1]Outside Edges'!$B187)&gt;=5,'[1]Outside Edges'!$Q187="Yes"),"Yes","No")</f>
        <v>Yes</v>
      </c>
      <c r="FN188" s="83" t="str">
        <f>IF(AND((RIGHT($FN$3,2)-'[1]Miter Profiles'!$AC$171-'[1]Outside Edges'!$B187)&gt;=5,'[1]Outside Edges'!$Q187="Yes"),"Yes","No")</f>
        <v>Yes</v>
      </c>
      <c r="FO188" s="83" t="str">
        <f>IF(AND((RIGHT($FO$3,2)-'[1]Miter Profiles'!$AC$172-'[1]Outside Edges'!$B187)&gt;=5,'[1]Outside Edges'!$Q187="Yes"),"Yes","No")</f>
        <v>Yes</v>
      </c>
      <c r="FP188" s="81" t="str">
        <f>IF(AND((RIGHT($FP$3,2)-'[1]Miter Profiles'!$AC$173-'[1]Outside Edges'!$B187)&gt;=5,'[1]Outside Edges'!$Q187="Yes"),"Yes","No")</f>
        <v>Yes</v>
      </c>
      <c r="FQ188" s="84" t="str">
        <f>IF(AND((RIGHT($FQ$3,2)-'[1]Miter Profiles'!$AC$174-'[1]Outside Edges'!$B187)&gt;=5,'[1]Outside Edges'!$Q187="Yes"),"Yes","No")</f>
        <v>Yes</v>
      </c>
      <c r="FR188" s="7" t="str">
        <f>IF(AND((RIGHT($FR$3,2)-'[1]Miter Profiles'!$AC$175-'[1]Outside Edges'!$B187)&gt;=5,'[1]Outside Edges'!$Q187="Yes"),"Yes","No")</f>
        <v>Yes</v>
      </c>
      <c r="FS188" s="68" t="str">
        <f>IF(AND((RIGHT($FS$3,2)-'[1]Miter Profiles'!$AC$176-'[1]Outside Edges'!$B187)&gt;=5,'[1]Outside Edges'!$Q187="Yes"),"Yes","No")</f>
        <v>Yes</v>
      </c>
      <c r="FT188" s="83" t="str">
        <f>IF(AND((RIGHT($FT$3,2)-'[1]Miter Profiles'!$AC$177-'[1]Outside Edges'!$B187)&gt;=5,'[1]Outside Edges'!$Q187="Yes"),"Yes","No")</f>
        <v>Yes</v>
      </c>
      <c r="FU188" s="83" t="str">
        <f>IF(AND((RIGHT($FU$3,2)-'[1]Miter Profiles'!$AC$178-'[1]Outside Edges'!$B187)&gt;=5,'[1]Outside Edges'!$Q187="Yes"),"Yes","No")</f>
        <v>Yes</v>
      </c>
      <c r="FV188" s="81" t="str">
        <f>IF(AND((RIGHT($V$3,2)-'[1]Miter Profiles'!$AC$179-'[1]Outside Edges'!$B187)&gt;=5,'[1]Outside Edges'!$Q187="Yes"),"Yes","No")</f>
        <v>Yes</v>
      </c>
      <c r="FW188" s="84" t="str">
        <f>IF(AND((RIGHT($FW$3,2)-'[1]Miter Profiles'!$AC$180-'[1]Outside Edges'!$B187)&gt;=5,'[1]Outside Edges'!$Q187="Yes"),"Yes","No")</f>
        <v>No</v>
      </c>
      <c r="FX188" s="197" t="str">
        <f>IF(AND((RIGHT($FX$3,2)-'[1]Miter Profiles'!$AC$181-'[1]Outside Edges'!$B187)&gt;=5,'[1]Outside Edges'!$Q187="Yes"),"Yes","No")</f>
        <v>Yes</v>
      </c>
      <c r="FY188" s="198" t="str">
        <f>IF(AND((RIGHT($FY$3,2)-'[1]Miter Profiles'!$AC$182-'[1]Outside Edges'!$B187)&gt;=5,'[1]Outside Edges'!$Q187="Yes"),"Yes","No")</f>
        <v>Yes</v>
      </c>
      <c r="FZ188" s="200" t="str">
        <f>IF(AND((RIGHT($FZ$3,2)-'[1]Miter Profiles'!$AC$183-'[1]Outside Edges'!$B187)&gt;=5,'[1]Outside Edges'!$Q187="Yes"),"Yes","No")</f>
        <v>Yes</v>
      </c>
      <c r="GA188" s="201" t="str">
        <f>IF(AND((RIGHT($GA$3,2)-'[1]Miter Profiles'!$AC$184-'[1]Outside Edges'!$B187)&gt;=5,'[1]Outside Edges'!$Q187="Yes"),"Yes","No")</f>
        <v>Yes</v>
      </c>
      <c r="GB188" s="202" t="str">
        <f>IF(AND((RIGHT($GB$3,2)-'[1]Miter Profiles'!$AC$185-'[1]Outside Edges'!$B187)&gt;=5,'[1]Outside Edges'!$Q187="Yes"),"Yes","No")</f>
        <v>Yes</v>
      </c>
      <c r="GC188" s="199" t="str">
        <f>IF(AND((RIGHT($GC$3,2)-'[1]Miter Profiles'!$AC$186-'[1]Outside Edges'!$B187)&gt;=5,'[1]Outside Edges'!$Q187="Yes"),"Yes","No")</f>
        <v>Yes</v>
      </c>
      <c r="GD188" s="197" t="str">
        <f>IF(AND((RIGHT($GD$3,2)-'[1]Miter Profiles'!$AC$187-'[1]Outside Edges'!$B187)&gt;=5,'[1]Outside Edges'!$Q187="Yes"),"Yes","No")</f>
        <v>Yes</v>
      </c>
      <c r="GE188" s="198" t="str">
        <f>IF(AND((RIGHT($GE$3,2)-'[1]Miter Profiles'!$AC$188-'[1]Outside Edges'!$B187)&gt;=5,'[1]Outside Edges'!$Q187="Yes"),"Yes","No")</f>
        <v>Yes</v>
      </c>
      <c r="GF188" s="200" t="str">
        <f>IF(AND((RIGHT($GF$3,2)-'[1]Miter Profiles'!$AC$189-'[1]Outside Edges'!$B187)&gt;=5,'[1]Outside Edges'!$Q187="Yes"),"Yes","No")</f>
        <v>Yes</v>
      </c>
      <c r="GG188" s="201" t="str">
        <f>IF(AND((RIGHT($GG$3,2)-'[1]Miter Profiles'!$AC$190-'[1]Outside Edges'!$B187)&gt;=5,'[1]Outside Edges'!$Q187="Yes"),"Yes","No")</f>
        <v>Yes</v>
      </c>
      <c r="GH188" s="202" t="str">
        <f>IF(AND((RIGHT($GH$3,2)-'[1]Miter Profiles'!$AC$191-'[1]Outside Edges'!$B187)&gt;=5,'[1]Outside Edges'!$Q187="Yes"),"Yes","No")</f>
        <v>Yes</v>
      </c>
      <c r="GI188" s="199" t="str">
        <f>IF(AND((RIGHT($GI$3,2)-'[1]Miter Profiles'!$AC$192-'[1]Outside Edges'!$B187)&gt;=5,'[1]Outside Edges'!$Q187="Yes"),"Yes","No")</f>
        <v>Yes</v>
      </c>
      <c r="GJ188" s="197" t="str">
        <f>IF(AND((RIGHT($GJ$3,2)-'[1]Miter Profiles'!$AC$193-'[1]Outside Edges'!$B187)&gt;=5,'[1]Outside Edges'!$Q187="Yes"),"Yes","No")</f>
        <v>Yes</v>
      </c>
      <c r="GK188" s="198" t="str">
        <f>IF(AND((RIGHT($GK$3,2)-'[1]Miter Profiles'!$AC$194-'[1]Outside Edges'!$B187)&gt;=5,'[1]Outside Edges'!$Q187="Yes"),"Yes","No")</f>
        <v>Yes</v>
      </c>
      <c r="GL188" s="200" t="str">
        <f>IF(AND((RIGHT($GL$3,2)-'[1]Miter Profiles'!$AC$195-'[1]Outside Edges'!$B187)&gt;=5,'[1]Outside Edges'!$Q187="Yes"),"Yes","No")</f>
        <v>Yes</v>
      </c>
      <c r="GM188" s="201" t="str">
        <f>IF(AND((RIGHT($GM$3,2)-'[1]Miter Profiles'!$AC$196-'[1]Outside Edges'!$B187)&gt;=5,'[1]Outside Edges'!$Q187="Yes"),"Yes","No")</f>
        <v>Yes</v>
      </c>
      <c r="GN188" s="202" t="str">
        <f>IF(AND((RIGHT($GN$3,2)-'[1]Miter Profiles'!$AC$197-'[1]Outside Edges'!$B187)&gt;=5,'[1]Outside Edges'!$Q187="Yes"),"Yes","No")</f>
        <v>Yes</v>
      </c>
      <c r="GO188" s="199" t="str">
        <f>IF(AND((RIGHT($GO$3,2)-'[1]Miter Profiles'!$AC$198-'[1]Outside Edges'!$B187)&gt;=5,'[1]Outside Edges'!$Q187="Yes"),"Yes","No")</f>
        <v>Yes</v>
      </c>
      <c r="GP188" s="197" t="str">
        <f>IF(AND((RIGHT($GP$3,2)-'[1]Miter Profiles'!$AC$199-'[1]Outside Edges'!$B187)&gt;=5,'[1]Outside Edges'!$Q187="Yes"),"Yes","No")</f>
        <v>Yes</v>
      </c>
      <c r="GQ188" s="198" t="str">
        <f>IF(AND((RIGHT($GQ$3,2)-'[1]Miter Profiles'!$AC$200-'[1]Outside Edges'!$B187)&gt;=5,'[1]Outside Edges'!$Q187="Yes"),"Yes","No")</f>
        <v>Yes</v>
      </c>
      <c r="GR188" s="211" t="str">
        <f>IF(AND((RIGHT($GR$3,2)-'[1]Miter Profiles'!$AC$201-'[1]Outside Edges'!$B187)&gt;=5,'[1]Outside Edges'!$Q187="Yes"),"Yes","No")</f>
        <v>Yes</v>
      </c>
      <c r="GS188" s="197" t="str">
        <f>IF(AND((RIGHT($GS$3,2)-'[1]Miter Profiles'!$AC$202-'[1]Outside Edges'!$B187)&gt;=5,'[1]Outside Edges'!$Q187="Yes"),"Yes","No")</f>
        <v>Yes</v>
      </c>
      <c r="GT188" s="212" t="str">
        <f>IF(AND((RIGHT($GT$3,2)-'[1]Miter Profiles'!$AC$203-'[1]Outside Edges'!$B187)&gt;=5,'[1]Outside Edges'!$Q187="Yes"),"Yes","No")</f>
        <v>Yes</v>
      </c>
      <c r="GU188" s="208" t="str">
        <f>IF(AND((RIGHT($GU$3,2)-'[1]Miter Profiles'!$AC$204-'[1]Outside Edges'!$B187)&gt;=5,'[1]Outside Edges'!$Q187="Yes"),"Yes","No")</f>
        <v>Yes</v>
      </c>
      <c r="GV188" s="209" t="str">
        <f>IF(AND((RIGHT($GV$3,2)-'[1]Miter Profiles'!$AC$205-'[1]Outside Edges'!$B187)&gt;=5,'[1]Outside Edges'!$Q187="Yes"),"Yes","No")</f>
        <v>Yes</v>
      </c>
      <c r="GW188" s="210" t="str">
        <f>IF(AND((RIGHT($GW$3,2)-'[1]Miter Profiles'!$AC$206-'[1]Outside Edges'!$B187)&gt;=5,'[1]Outside Edges'!$Q187="Yes"),"Yes","No")</f>
        <v>Yes</v>
      </c>
      <c r="GX188" s="200" t="str">
        <f>IF(AND((RIGHT($GX$3,2)-'[1]Miter Profiles'!$AC$207-'[1]Outside Edges'!$B187)&gt;=5,'[1]Outside Edges'!$Q187="Yes"),"Yes","No")</f>
        <v>Yes</v>
      </c>
      <c r="GY188" s="201" t="str">
        <f>IF(AND((RIGHT($GY$3,2)-'[1]Miter Profiles'!$AC$208-'[1]Outside Edges'!$B187)&gt;=5,'[1]Outside Edges'!$Q187="Yes"),"Yes","No")</f>
        <v>Yes</v>
      </c>
      <c r="GZ188" s="202" t="str">
        <f>IF(AND((RIGHT($GZ$3,2)-'[1]Miter Profiles'!$AC$209-'[1]Outside Edges'!$B187)&gt;=5,'[1]Outside Edges'!$Q187="Yes"),"Yes","No")</f>
        <v>Yes</v>
      </c>
      <c r="HA188" s="199" t="str">
        <f>IF(AND((RIGHT($HA$3,2)-'[1]Miter Profiles'!$AC$210-'[1]Outside Edges'!$B187)&gt;=5,'[1]Outside Edges'!$Q187="Yes"),"Yes","No")</f>
        <v>Yes</v>
      </c>
      <c r="HB188" s="197" t="str">
        <f>IF(AND((RIGHT($HB$3,2)-'[1]Miter Profiles'!$AC$211-'[1]Outside Edges'!$B187)&gt;=5,'[1]Outside Edges'!$Q187="Yes"),"Yes","No")</f>
        <v>Yes</v>
      </c>
      <c r="HC188" s="198" t="str">
        <f>IF(AND((RIGHT($HC$3,2)-'[1]Miter Profiles'!$AC$212-'[1]Outside Edges'!$B187)&gt;=5,'[1]Outside Edges'!$Q187="Yes"),"Yes","No")</f>
        <v>Yes</v>
      </c>
      <c r="HD188" s="200" t="str">
        <f>IF(AND((RIGHT($HD$3,2)-'[1]Miter Profiles'!$AC$213-'[1]Outside Edges'!$B187)&gt;=5,'[1]Outside Edges'!$Q187="Yes"),"Yes","No")</f>
        <v>Yes</v>
      </c>
      <c r="HE188" s="202" t="str">
        <f>IF(AND((RIGHT($HE$3,2)-'[1]Miter Profiles'!$AC$214-'[1]Outside Edges'!$B187)&gt;=5,'[1]Outside Edges'!$Q187="Yes"),"Yes","No")</f>
        <v>Yes</v>
      </c>
      <c r="HF188" s="199" t="str">
        <f>IF(AND((RIGHT($HF$3,2)-'[1]Miter Profiles'!$AC$215-'[1]Outside Edges'!$B187)&gt;=5,'[1]Outside Edges'!$Q187="Yes"),"Yes","No")</f>
        <v>Yes</v>
      </c>
      <c r="HG188" s="197" t="str">
        <f>IF(AND((RIGHT($HG$3,2)-'[1]Miter Profiles'!$AC$216-'[1]Outside Edges'!$B187)&gt;=5,'[1]Outside Edges'!$Q187="Yes"),"Yes","No")</f>
        <v>Yes</v>
      </c>
      <c r="HH188" s="198" t="str">
        <f>IF(AND((RIGHT($HH$3,2)-'[1]Miter Profiles'!$AC$217-'[1]Outside Edges'!$B187)&gt;=5,'[1]Outside Edges'!$Q187="Yes"),"Yes","No")</f>
        <v>Yes</v>
      </c>
      <c r="HI188" s="200" t="str">
        <f>IF(AND((RIGHT($HI$3,2)-'[1]Miter Profiles'!$AC$218-'[1]Outside Edges'!$B187)&gt;=5,'[1]Outside Edges'!$Q187="Yes"),"Yes","No")</f>
        <v>Yes</v>
      </c>
      <c r="HJ188" s="201" t="str">
        <f>IF(AND((RIGHT($HJ$3,2)-'[1]Miter Profiles'!$AC$219-'[1]Outside Edges'!$B187)&gt;=5,'[1]Outside Edges'!$Q187="Yes"),"Yes","No")</f>
        <v>Yes</v>
      </c>
      <c r="HK188" s="202" t="str">
        <f>IF(AND((RIGHT($HK$3,2)-'[1]Miter Profiles'!$AC$220-'[1]Outside Edges'!$B187)&gt;=5,'[1]Outside Edges'!$Q187="Yes"),"Yes","No")</f>
        <v>Yes</v>
      </c>
      <c r="HL188" s="199" t="str">
        <f>IF(AND((RIGHT($HL$3,2)-'[1]Miter Profiles'!$AC$221-'[1]Outside Edges'!$B187)&gt;=5,'[1]Outside Edges'!$Q187="Yes"),"Yes","No")</f>
        <v>Yes</v>
      </c>
      <c r="HM188" s="197" t="str">
        <f>IF(AND((RIGHT($HM$3,2)-'[1]Miter Profiles'!$AC$222-'[1]Outside Edges'!$B187)&gt;=5,'[1]Outside Edges'!$Q187="Yes"),"Yes","No")</f>
        <v>Yes</v>
      </c>
      <c r="HN188" s="197" t="str">
        <f>IF(AND((RIGHT($HN$3,2)-'[1]Miter Profiles'!$AC$223-'[1]Outside Edges'!$B187)&gt;=5,'[1]Outside Edges'!$Q187="Yes"),"Yes","No")</f>
        <v>Yes</v>
      </c>
      <c r="HO188" s="201" t="str">
        <f>IF(AND((RIGHT($HO$3,2)-'[1]Miter Profiles'!$AC$224-'[1]Outside Edges'!$B187)&gt;=5,'[1]Outside Edges'!$Q187="Yes"),"Yes","No")</f>
        <v>Yes</v>
      </c>
      <c r="HP188" s="201" t="str">
        <f>IF(AND((RIGHT($HP$3,2)-'[1]Miter Profiles'!$AC$225-'[1]Outside Edges'!$B187)&gt;=5,'[1]Outside Edges'!$Q187="Yes"),"Yes","No")</f>
        <v>Yes</v>
      </c>
      <c r="HQ188" s="201" t="str">
        <f>IF(AND((RIGHT($HQ$3,3)-'[1]Miter Profiles'!$AC$226-'[1]Outside Edges'!$B187)&gt;=5,'[1]Outside Edges'!$Q187="Yes"),"Yes","No")</f>
        <v>No</v>
      </c>
      <c r="HR188" s="201" t="str">
        <f>IF(AND((RIGHT($HR$3,2)-'[1]Miter Profiles'!$AC$227-'[1]Outside Edges'!$B187)&gt;=5,'[1]Outside Edges'!$Q187="Yes"),"Yes","No")</f>
        <v>No</v>
      </c>
      <c r="HS188" s="197" t="str">
        <f>IF(AND((RIGHT($HS$3,2)-'[1]Miter Profiles'!$AC$228-'[1]Outside Edges'!$B187)&gt;=5,'[1]Outside Edges'!$Q187="Yes"),"Yes","No")</f>
        <v>Yes</v>
      </c>
      <c r="HT188" s="197" t="str">
        <f>IF(AND((RIGHT($HT$3,2)-'[1]Miter Profiles'!$AC$229-'[1]Outside Edges'!$B187)&gt;=5,'[1]Outside Edges'!$Q187="Yes"),"Yes","No")</f>
        <v>Yes</v>
      </c>
      <c r="HU188" s="197" t="str">
        <f>IF(AND((RIGHT($HU$3,2)-'[1]Miter Profiles'!$AC$230-'[1]Outside Edges'!$B187)&gt;=5,'[1]Outside Edges'!$Q187="Yes"),"Yes","No")</f>
        <v>Yes</v>
      </c>
      <c r="HV188" s="201" t="str">
        <f>IF(AND((RIGHT($HV$3,2)-'[1]Miter Profiles'!$AC$231-'[1]Outside Edges'!$B187)&gt;=5,'[1]Outside Edges'!$Q187="Yes"),"Yes","No")</f>
        <v>Yes</v>
      </c>
      <c r="HW188" s="201" t="str">
        <f>IF(AND((RIGHT($HW$3,2)-'[1]Miter Profiles'!$AC$232-'[1]Outside Edges'!$B187)&gt;=5,'[1]Outside Edges'!$Q187="Yes"),"Yes","No")</f>
        <v>Yes</v>
      </c>
      <c r="HX188" s="201" t="str">
        <f>IF(AND((RIGHT($HX$3,2)-'[1]Miter Profiles'!$AC$233-'[1]Outside Edges'!$B187)&gt;=5,'[1]Outside Edges'!$Q187="Yes"),"Yes","No")</f>
        <v>Yes</v>
      </c>
      <c r="HY188" s="197" t="str">
        <f>IF(AND((RIGHT($HY$3,2)-'[1]Miter Profiles'!$AC$234-'[1]Outside Edges'!$B187)&gt;=5,'[1]Outside Edges'!$Q187="Yes"),"Yes","No")</f>
        <v>Yes</v>
      </c>
      <c r="HZ188" s="197" t="str">
        <f>IF(AND((RIGHT($HZ$3,2)-'[1]Miter Profiles'!$AC$235-'[1]Outside Edges'!$B187)&gt;=5,'[1]Outside Edges'!$Q187="Yes"),"Yes","No")</f>
        <v>Yes</v>
      </c>
      <c r="IA188" s="197" t="str">
        <f>IF(AND((RIGHT($IA$3,2)-'[1]Miter Profiles'!$AC$236-'[1]Outside Edges'!$B187)&gt;=5,'[1]Outside Edges'!$Q187="Yes"),"Yes","No")</f>
        <v>Yes</v>
      </c>
      <c r="IB188" s="201" t="str">
        <f>IF(AND((RIGHT($IB$3,2)-'[1]Miter Profiles'!$AC$237-'[1]Outside Edges'!$B187)&gt;=5,'[1]Outside Edges'!$Q187="Yes"),"Yes","No")</f>
        <v>Yes</v>
      </c>
      <c r="IC188" s="201" t="str">
        <f>IF(AND((RIGHT($IC$3,2)-'[1]Miter Profiles'!$AC$238-'[1]Outside Edges'!$B187)&gt;=5,'[1]Outside Edges'!$Q187="Yes"),"Yes","No")</f>
        <v>Yes</v>
      </c>
      <c r="ID188" s="201" t="str">
        <f>IF(AND((RIGHT($ID$3,2)-'[1]Miter Profiles'!$AC$239-'[1]Outside Edges'!$B187)&gt;=5,'[1]Outside Edges'!$Q187="Yes"),"Yes","No")</f>
        <v>Yes</v>
      </c>
      <c r="IE188" s="197" t="str">
        <f>IF(AND((RIGHT($IE$3,2)-'[1]Miter Profiles'!$AC$240-'[1]Outside Edges'!$B187)&gt;=5,'[1]Outside Edges'!$Q187="Yes"),"Yes","No")</f>
        <v>Yes</v>
      </c>
      <c r="IF188" s="197" t="str">
        <f>IF(AND((RIGHT($IF$3,2)-'[1]Miter Profiles'!$AC$241-'[1]Outside Edges'!$B187)&gt;=5,'[1]Outside Edges'!$Q187="Yes"),"Yes","No")</f>
        <v>Yes</v>
      </c>
      <c r="IG188" s="197" t="str">
        <f>IF(AND((RIGHT($IG$3,2)-'[1]Miter Profiles'!$AC$242-'[1]Outside Edges'!$B187)&gt;=5,'[1]Outside Edges'!$Q187="Yes"),"Yes","No")</f>
        <v>Yes</v>
      </c>
      <c r="IH188" s="201" t="str">
        <f>IF(AND((RIGHT($IH$3,2)-'[1]Miter Profiles'!$AC$243-'[1]Outside Edges'!$B187)&gt;=5,'[1]Outside Edges'!$Q187="Yes"),"Yes","No")</f>
        <v>Yes</v>
      </c>
      <c r="II188" s="201" t="str">
        <f>IF(AND((RIGHT($II$3,2)-'[1]Miter Profiles'!$AC$244-'[1]Outside Edges'!$B187)&gt;=5,'[1]Outside Edges'!$Q187="Yes"),"Yes","No")</f>
        <v>Yes</v>
      </c>
      <c r="IJ188" s="201" t="str">
        <f>IF(AND((RIGHT($IJ$3,2)-'[1]Miter Profiles'!$AC$245-'[1]Outside Edges'!$B187)&gt;=5,'[1]Outside Edges'!$Q187="Yes"),"Yes","No")</f>
        <v>Yes</v>
      </c>
      <c r="IK188" s="197" t="str">
        <f>IF(AND((RIGHT($IK$3,2)-'[1]Miter Profiles'!$AC$246-'[1]Outside Edges'!$B187)&gt;=5,'[1]Outside Edges'!$Q187="Yes"),"Yes","No")</f>
        <v>Yes</v>
      </c>
      <c r="IL188" s="197" t="str">
        <f>IF(AND((RIGHT($IL$3,2)-'[1]Miter Profiles'!$AC$247-'[1]Outside Edges'!$B187)&gt;=5,'[1]Outside Edges'!$Q187="Yes"),"Yes","No")</f>
        <v>Yes</v>
      </c>
      <c r="IM188" s="197" t="str">
        <f>IF(AND((RIGHT($IM$3,2)-'[1]Miter Profiles'!$AC$248-'[1]Outside Edges'!$B187)&gt;=5,'[1]Outside Edges'!$Q187="Yes"),"Yes","No")</f>
        <v>Yes</v>
      </c>
      <c r="IN188" s="201" t="str">
        <f>IF(AND((RIGHT($IN$3,2)-'[1]Miter Profiles'!$AC$249-'[1]Outside Edges'!$B187)&gt;=5,'[1]Outside Edges'!$Q187="Yes"),"Yes","No")</f>
        <v>Yes</v>
      </c>
      <c r="IO188" s="201" t="str">
        <f>IF(AND((RIGHT($IO$3,2)-'[1]Miter Profiles'!$AC$250-'[1]Outside Edges'!$B187)&gt;=5,'[1]Outside Edges'!$Q187="Yes"),"Yes","No")</f>
        <v>Yes</v>
      </c>
      <c r="IP188" s="201" t="str">
        <f>IF(AND((RIGHT($IP$3,2)-'[1]Miter Profiles'!$AC$251-'[1]Outside Edges'!$B187)&gt;=5,'[1]Outside Edges'!$Q187="Yes"),"Yes","No")</f>
        <v>Yes</v>
      </c>
      <c r="IQ188" s="197" t="str">
        <f>IF(AND((RIGHT($IQ$3,2)-'[1]Miter Profiles'!$AC$252-'[1]Outside Edges'!$B187)&gt;=5,'[1]Outside Edges'!$Q187="Yes"),"Yes","No")</f>
        <v>Yes</v>
      </c>
      <c r="IR188" s="197" t="str">
        <f>IF(AND((RIGHT($IR$3,2)-'[1]Miter Profiles'!$AC$253-'[1]Outside Edges'!$B187)&gt;=5,'[1]Outside Edges'!$Q187="Yes"),"Yes","No")</f>
        <v>Yes</v>
      </c>
      <c r="IS188" s="197" t="str">
        <f>IF(AND((RIGHT($IS$3,2)-'[1]Miter Profiles'!$AC$254-'[1]Outside Edges'!$B187)&gt;=5,'[1]Outside Edges'!$Q187="Yes"),"Yes","No")</f>
        <v>Yes</v>
      </c>
      <c r="IT188" s="201" t="str">
        <f>IF(AND((RIGHT($IT$3,2)-'[1]Miter Profiles'!$AC$255-'[1]Outside Edges'!$B187)&gt;=5,'[1]Outside Edges'!$Q187="Yes"),"Yes","No")</f>
        <v>Yes</v>
      </c>
      <c r="IU188" s="201" t="str">
        <f>IF(AND((RIGHT($IU$3,2)-'[1]Miter Profiles'!$AC$256-'[1]Outside Edges'!$B187)&gt;=5,'[1]Outside Edges'!$Q187="Yes"),"Yes","No")</f>
        <v>Yes</v>
      </c>
      <c r="IV188" s="201" t="str">
        <f>IF(AND((RIGHT($IV$3,2)-'[1]Miter Profiles'!$AC$257-'[1]Outside Edges'!$B187)&gt;=5,'[1]Outside Edges'!$Q187="Yes"),"Yes","No")</f>
        <v>Yes</v>
      </c>
      <c r="IW188" s="197" t="str">
        <f>IF(AND((RIGHT($IW$3,2)-'[1]Miter Profiles'!$AC$258-'[1]Outside Edges'!$B187)&gt;=5,'[1]Outside Edges'!$Q187="Yes"),"Yes","No")</f>
        <v>Yes</v>
      </c>
      <c r="IX188" s="197" t="str">
        <f>IF(AND((RIGHT($IX$3,2)-'[1]Miter Profiles'!$AC$259-'[1]Outside Edges'!$B187)&gt;=5,'[1]Outside Edges'!$Q187="Yes"),"Yes","No")</f>
        <v>Yes</v>
      </c>
      <c r="IY188" s="197" t="str">
        <f>IF(AND((RIGHT($IY$3,2)-'[1]Miter Profiles'!$AC$260-'[1]Outside Edges'!$B187)&gt;=5,'[1]Outside Edges'!$Q187="Yes"),"Yes","No")</f>
        <v>Yes</v>
      </c>
      <c r="IZ188" s="201" t="str">
        <f>IF(AND((RIGHT($IZ$3,2)-'[1]Miter Profiles'!$AC$261-'[1]Outside Edges'!$B187)&gt;=5,'[1]Outside Edges'!$Q187="Yes"),"Yes","No")</f>
        <v>Yes</v>
      </c>
      <c r="JA188" s="201" t="str">
        <f>IF(AND((RIGHT($JA$3,2)-'[1]Miter Profiles'!$AC$262-'[1]Outside Edges'!$B187)&gt;=5,'[1]Outside Edges'!$Q187="Yes"),"Yes","No")</f>
        <v>Yes</v>
      </c>
      <c r="JB188" s="201" t="str">
        <f>IF(AND((RIGHT($JB$3,2)-'[1]Miter Profiles'!$AC$263-'[1]Outside Edges'!$B187)&gt;=5,'[1]Outside Edges'!$Q187="Yes"),"Yes","No")</f>
        <v>Yes</v>
      </c>
      <c r="JC188" s="197" t="str">
        <f>IF(AND((RIGHT($JC$3,2)-'[1]Miter Profiles'!$AC$264-'[1]Outside Edges'!$B187)&gt;=5,'[1]Outside Edges'!$Q187="Yes"),"Yes","No")</f>
        <v>Yes</v>
      </c>
      <c r="JD188" s="197" t="str">
        <f>IF(AND((RIGHT($JD$3,2)-'[1]Miter Profiles'!$AC$265-'[1]Outside Edges'!$B187)&gt;=5,'[1]Outside Edges'!$Q187="Yes"),"Yes","No")</f>
        <v>Yes</v>
      </c>
      <c r="JE188" s="197" t="str">
        <f>IF(AND((RIGHT($JE$3,2)-'[1]Miter Profiles'!$AC$266-'[1]Outside Edges'!$B187)&gt;=5,'[1]Outside Edges'!$Q187="Yes"),"Yes","No")</f>
        <v>Yes</v>
      </c>
      <c r="JF188" s="201" t="str">
        <f>IF(AND((RIGHT($JF$3,2)-'[1]Miter Profiles'!$AC$267-'[1]Outside Edges'!$B187)&gt;=5,'[1]Outside Edges'!$Q187="Yes"),"Yes","No")</f>
        <v>Yes</v>
      </c>
      <c r="JG188" s="201" t="str">
        <f>IF(AND((RIGHT($JG$3,2)-'[1]Miter Profiles'!$AC$268-'[1]Outside Edges'!$B187)&gt;=5,'[1]Outside Edges'!$Q187="Yes"),"Yes","No")</f>
        <v>Yes</v>
      </c>
      <c r="JH188" s="201" t="str">
        <f>IF(AND((RIGHT($JH$3,2)-'[1]Miter Profiles'!$AC$269-'[1]Outside Edges'!$B187)&gt;=5,'[1]Outside Edges'!$Q187="Yes"),"Yes","No")</f>
        <v>Yes</v>
      </c>
      <c r="JI188" s="197" t="str">
        <f>IF(AND((RIGHT($JI$3,2)-'[1]Miter Profiles'!$AC$270-'[1]Outside Edges'!$B187)&gt;=5,'[1]Outside Edges'!$Q187="Yes"),"Yes","No")</f>
        <v>Yes</v>
      </c>
      <c r="JJ188" s="197" t="str">
        <f>IF(AND((RIGHT($JJ$3,2)-'[1]Miter Profiles'!$AC$271-'[1]Outside Edges'!$B187)&gt;=5,'[1]Outside Edges'!$Q187="Yes"),"Yes","No")</f>
        <v>Yes</v>
      </c>
      <c r="JK188" s="197" t="str">
        <f>IF(AND((RIGHT($JK$3,2)-'[1]Miter Profiles'!$AC$272-'[1]Outside Edges'!$B187)&gt;=5,'[1]Outside Edges'!$Q187="Yes"),"Yes","No")</f>
        <v>Yes</v>
      </c>
      <c r="JL188" s="201" t="str">
        <f>IF(AND((RIGHT($JL$3,2)-'[1]Miter Profiles'!$AC$273-'[1]Outside Edges'!$B187)&gt;=5,'[1]Outside Edges'!$Q187="Yes"),"Yes","No")</f>
        <v>Yes</v>
      </c>
      <c r="JM188" s="201" t="str">
        <f>IF(AND((RIGHT($JM$3,2)-'[1]Miter Profiles'!$AC$274-'[1]Outside Edges'!$B187)&gt;=5,'[1]Outside Edges'!$Q187="Yes"),"Yes","No")</f>
        <v>Yes</v>
      </c>
      <c r="JN188" s="201" t="str">
        <f>IF(AND((RIGHT($JN$3,2)-'[1]Miter Profiles'!$AC$275-'[1]Outside Edges'!$B187)&gt;=5,'[1]Outside Edges'!$Q187="Yes"),"Yes","No")</f>
        <v>Yes</v>
      </c>
      <c r="JO188" s="197" t="str">
        <f>IF(AND((RIGHT($JO$3,2)-'[1]Miter Profiles'!$AC$276-'[1]Outside Edges'!$B187)&gt;=5,'[1]Outside Edges'!$Q187="Yes"),"Yes","No")</f>
        <v>Yes</v>
      </c>
      <c r="JP188" s="197" t="str">
        <f>IF(AND((RIGHT($JP$3,2)-'[1]Miter Profiles'!$AC$277-'[1]Outside Edges'!$B187)&gt;=5,'[1]Outside Edges'!$Q187="Yes"),"Yes","No")</f>
        <v>Yes</v>
      </c>
      <c r="JQ188" s="197" t="str">
        <f>IF(AND((RIGHT($JQ$3,2)-'[1]Miter Profiles'!$AC$278-'[1]Outside Edges'!$B187)&gt;=5,'[1]Outside Edges'!$Q187="Yes"),"Yes","No")</f>
        <v>Yes</v>
      </c>
      <c r="JR188" s="201" t="str">
        <f>IF(AND((RIGHT($JR$3,2)-'[1]Miter Profiles'!$AC$279-'[1]Outside Edges'!$B187)&gt;=5,'[1]Outside Edges'!$Q187="Yes"),"Yes","No")</f>
        <v>No</v>
      </c>
      <c r="JS188" s="201" t="str">
        <f>IF(AND((RIGHT($JS$3,2)-'[1]Miter Profiles'!$AC$280-'[1]Outside Edges'!$B187)&gt;=5,'[1]Outside Edges'!$Q187="Yes"),"Yes","No")</f>
        <v>Yes</v>
      </c>
      <c r="JT188" s="201" t="str">
        <f>IF(AND((RIGHT($JT$3,2)-'[1]Miter Profiles'!$AC$281-'[1]Outside Edges'!$B187)&gt;=5,'[1]Outside Edges'!$Q187="Yes"),"Yes","No")</f>
        <v>Yes</v>
      </c>
      <c r="JU188" s="197" t="str">
        <f>IF(AND((RIGHT($JU$3,2)-'[1]Miter Profiles'!$AC$282-'[1]Outside Edges'!$B187)&gt;=5,'[1]Outside Edges'!$Q187="Yes"),"Yes","No")</f>
        <v>No</v>
      </c>
      <c r="JV188" s="197" t="str">
        <f>IF(AND((RIGHT($JV$3,2)-'[1]Miter Profiles'!$AC$283-'[1]Outside Edges'!$B187)&gt;=5,'[1]Outside Edges'!$Q187="Yes"),"Yes","No")</f>
        <v>Yes</v>
      </c>
      <c r="JW188" s="197" t="str">
        <f>IF(AND((RIGHT($JW$3,2)-'[1]Miter Profiles'!$AC$284-'[1]Outside Edges'!$B187)&gt;=5,'[1]Outside Edges'!$Q187="Yes"),"Yes","No")</f>
        <v>Yes</v>
      </c>
      <c r="JX188" s="201" t="str">
        <f>IF(AND((RIGHT($JX$3,2)-'[1]Miter Profiles'!$AC$285-'[1]Outside Edges'!$B187)&gt;=5,'[1]Outside Edges'!$Q187="Yes"),"Yes","No")</f>
        <v>Yes</v>
      </c>
      <c r="JY188" s="201" t="str">
        <f>IF(AND((RIGHT($JY$3,2)-'[1]Miter Profiles'!$AC$286-'[1]Outside Edges'!$B187)&gt;=5,'[1]Outside Edges'!$Q187="Yes"),"Yes","No")</f>
        <v>Yes</v>
      </c>
      <c r="JZ188" s="201" t="str">
        <f>IF(AND((RIGHT($JZ$3,2)-'[1]Miter Profiles'!$AC$287-'[1]Outside Edges'!$B187)&gt;=5,'[1]Outside Edges'!$Q187="Yes"),"Yes","No")</f>
        <v>Yes</v>
      </c>
      <c r="KA188" s="197" t="str">
        <f>IF(AND((RIGHT($KA$3,2)-'[1]Miter Profiles'!$AC$288-'[1]Outside Edges'!$B187)&gt;=5,'[1]Outside Edges'!$Q187="Yes"),"Yes","No")</f>
        <v>Yes</v>
      </c>
      <c r="KB188" s="197" t="str">
        <f>IF(AND((RIGHT($KB$3,2)-'[1]Miter Profiles'!$AC$289-'[1]Outside Edges'!$B187)&gt;=5,'[1]Outside Edges'!$Q187="Yes"),"Yes","No")</f>
        <v>Yes</v>
      </c>
      <c r="KC188" s="197" t="str">
        <f>IF(AND((RIGHT($KC$3,2)-'[1]Miter Profiles'!$AC$290-'[1]Outside Edges'!$B187)&gt;=5,'[1]Outside Edges'!$Q187="Yes"),"Yes","No")</f>
        <v>Yes</v>
      </c>
      <c r="KD188" s="201" t="str">
        <f>IF(AND((RIGHT($KD$3,2)-'[1]Miter Profiles'!$AC$291-'[1]Outside Edges'!$B187)&gt;=5,'[1]Outside Edges'!$Q187="Yes"),"Yes","No")</f>
        <v>Yes</v>
      </c>
      <c r="KE188" s="201" t="str">
        <f>IF(AND((RIGHT($KE$3,2)-'[1]Miter Profiles'!$AC$292-'[1]Outside Edges'!$B187)&gt;=5,'[1]Outside Edges'!$Q187="Yes"),"Yes","No")</f>
        <v>Yes</v>
      </c>
      <c r="KF188" s="201" t="str">
        <f>IF(AND((RIGHT($KF$3,2)-'[1]Miter Profiles'!$AC$293-'[1]Outside Edges'!$B187)&gt;=5,'[1]Outside Edges'!$Q187="Yes"),"Yes","No")</f>
        <v>Yes</v>
      </c>
      <c r="KG188" s="197" t="str">
        <f>IF(AND((RIGHT($KG$3,2)-'[1]Miter Profiles'!$AC$294-'[1]Outside Edges'!$B187)&gt;=5,'[1]Outside Edges'!$Q187="Yes"),"Yes","No")</f>
        <v>Yes</v>
      </c>
      <c r="KH188" s="197" t="str">
        <f>IF(AND((RIGHT($KH$3,2)-'[1]Miter Profiles'!$AC$295-'[1]Outside Edges'!$B187)&gt;=5,'[1]Outside Edges'!$Q187="Yes"),"Yes","No")</f>
        <v>Yes</v>
      </c>
      <c r="KI188" s="197" t="str">
        <f>IF(AND((RIGHT($KI$3,2)-'[1]Miter Profiles'!$AC$296-'[1]Outside Edges'!$B187)&gt;=5,'[1]Outside Edges'!$Q187="Yes"),"Yes","No")</f>
        <v>Yes</v>
      </c>
      <c r="KJ188" s="201" t="str">
        <f>IF(AND((RIGHT($KJ$3,2)-'[1]Miter Profiles'!$AC$297-'[1]Outside Edges'!$B187)&gt;=5,'[1]Outside Edges'!$Q187="Yes"),"Yes","No")</f>
        <v>Yes</v>
      </c>
      <c r="KK188" s="201" t="str">
        <f>IF(AND((RIGHT($KK$3,2)-'[1]Miter Profiles'!$AC$298-'[1]Outside Edges'!$B187)&gt;=5,'[1]Outside Edges'!$Q187="Yes"),"Yes","No")</f>
        <v>Yes</v>
      </c>
      <c r="KL188" s="201" t="str">
        <f>IF(AND((RIGHT($KL$3,2)-'[1]Miter Profiles'!$AC$299-'[1]Outside Edges'!$B187)&gt;=5,'[1]Outside Edges'!$Q187="Yes"),"Yes","No")</f>
        <v>Yes</v>
      </c>
      <c r="KM188" s="197" t="str">
        <f>IF(AND((RIGHT($KM$3,2)-'[1]Miter Profiles'!$AC$300-'[1]Outside Edges'!$B187)&gt;=5,'[1]Outside Edges'!$Q187="Yes"),"Yes","No")</f>
        <v>Yes</v>
      </c>
      <c r="KN188" s="197" t="str">
        <f>IF(AND((RIGHT($KN$3,2)-'[1]Miter Profiles'!$AC$301-'[1]Outside Edges'!$B187)&gt;=5,'[1]Outside Edges'!$Q187="Yes"),"Yes","No")</f>
        <v>Yes</v>
      </c>
      <c r="KO188" s="197" t="str">
        <f>IF(AND((RIGHT($KO$3,2)-'[1]Miter Profiles'!$AC$302-'[1]Outside Edges'!$B187)&gt;=5,'[1]Outside Edges'!$Q187="Yes"),"Yes","No")</f>
        <v>Yes</v>
      </c>
      <c r="KP188" s="201" t="str">
        <f>IF(AND((RIGHT($KP$3,2)-'[1]Miter Profiles'!$AC$303-'[1]Outside Edges'!$B187)&gt;=5,'[1]Outside Edges'!$Q187="Yes"),"Yes","No")</f>
        <v>Yes</v>
      </c>
      <c r="KQ188" s="201" t="str">
        <f>IF(AND((RIGHT($KQ$3,2)-'[1]Miter Profiles'!$AC$304-'[1]Outside Edges'!$B187)&gt;=5,'[1]Outside Edges'!$Q187="Yes"),"Yes","No")</f>
        <v>Yes</v>
      </c>
      <c r="KR188" s="201" t="str">
        <f>IF(AND((RIGHT($KR$3,2)-'[1]Miter Profiles'!$AC$305-'[1]Outside Edges'!$B187)&gt;=5,'[1]Outside Edges'!$Q187="Yes"),"Yes","No")</f>
        <v>Yes</v>
      </c>
      <c r="KS188" s="197" t="str">
        <f>IF(AND((RIGHT($KS$3,2)-'[1]Miter Profiles'!$AC$306-'[1]Outside Edges'!$B187)&gt;=5,'[1]Outside Edges'!$Q187="Yes"),"Yes","No")</f>
        <v>Yes</v>
      </c>
      <c r="KT188" s="197" t="str">
        <f>IF(AND((RIGHT($KT$3,2)-'[1]Miter Profiles'!$AC$307-'[1]Outside Edges'!$B187)&gt;=5,'[1]Outside Edges'!$Q187="Yes"),"Yes","No")</f>
        <v>Yes</v>
      </c>
      <c r="KU188" s="197" t="str">
        <f>IF(AND((RIGHT($KU$3,2)-'[1]Miter Profiles'!$AC$308-'[1]Outside Edges'!$B187)&gt;=5,'[1]Outside Edges'!$Q187="Yes"),"Yes","No")</f>
        <v>Yes</v>
      </c>
      <c r="KV188" s="201" t="str">
        <f>IF(AND((RIGHT($KV$3,2)-'[1]Miter Profiles'!$AC$309-'[1]Outside Edges'!$B187)&gt;=5,'[1]Outside Edges'!$Q187="Yes"),"Yes","No")</f>
        <v>Yes</v>
      </c>
      <c r="KW188" s="201" t="str">
        <f>IF(AND((RIGHT($KW$3,2)-'[1]Miter Profiles'!$AC$310-'[1]Outside Edges'!$B187)&gt;=5,'[1]Outside Edges'!$Q187="Yes"),"Yes","No")</f>
        <v>Yes</v>
      </c>
      <c r="KX188" s="201" t="str">
        <f>IF(AND((RIGHT($KX$3,2)-'[1]Miter Profiles'!$AC$311-'[1]Outside Edges'!$B187)&gt;=5,'[1]Outside Edges'!$Q187="Yes"),"Yes","No")</f>
        <v>Yes</v>
      </c>
      <c r="KY188" s="197" t="str">
        <f>IF(AND((RIGHT($KY$3,2)-'[1]Miter Profiles'!$AC$312-'[1]Outside Edges'!$B187)&gt;=5,'[1]Outside Edges'!$Q187="Yes"),"Yes","No")</f>
        <v>Yes</v>
      </c>
      <c r="KZ188" s="197" t="str">
        <f>IF(AND((RIGHT($KZ$3,2)-'[1]Miter Profiles'!$AC$313-'[1]Outside Edges'!$B187)&gt;=5,'[1]Outside Edges'!$Q187="Yes"),"Yes","No")</f>
        <v>Yes</v>
      </c>
      <c r="LA188" s="197" t="str">
        <f>IF(AND((RIGHT($LA$3,2)-'[1]Miter Profiles'!$AC$314-'[1]Outside Edges'!$B187)&gt;=5,'[1]Outside Edges'!$Q187="Yes"),"Yes","No")</f>
        <v>Yes</v>
      </c>
      <c r="LB188" s="201" t="str">
        <f>IF(AND((RIGHT($LB$3,2)-'[1]Miter Profiles'!$AC$315-'[1]Outside Edges'!$B187)&gt;=5,'[1]Outside Edges'!$Q187="Yes"),"Yes","No")</f>
        <v>Yes</v>
      </c>
      <c r="LC188" s="201" t="str">
        <f>IF(AND((RIGHT($LC$3,2)-'[1]Miter Profiles'!$AC$316-'[1]Outside Edges'!$B187)&gt;=5,'[1]Outside Edges'!$Q187="Yes"),"Yes","No")</f>
        <v>Yes</v>
      </c>
      <c r="LD188" s="201" t="str">
        <f>IF(AND((RIGHT($LD$3,2)-'[1]Miter Profiles'!$AC$317-'[1]Outside Edges'!$B187)&gt;=5,'[1]Outside Edges'!$Q187="Yes"),"Yes","No")</f>
        <v>Yes</v>
      </c>
      <c r="LE188" s="201" t="str">
        <f>IF(AND((RIGHT($LE$3,2)-'[1]Miter Profiles'!$AC$318-'[1]Outside Edges'!$B187)&gt;=5,'[1]Outside Edges'!$Q187="Yes"),"Yes","No")</f>
        <v>Yes</v>
      </c>
      <c r="LF188" s="197" t="str">
        <f>IF(AND((RIGHT($LF$3,2)-'[1]Miter Profiles'!$AC$319-'[1]Outside Edges'!$B187)&gt;=5,'[1]Outside Edges'!$Q187="Yes"),"Yes","No")</f>
        <v>Yes</v>
      </c>
      <c r="LG188" s="197" t="str">
        <f>IF(AND((RIGHT($LG$3,2)-'[1]Miter Profiles'!$AC$320-'[1]Outside Edges'!$B187)&gt;=5,'[1]Outside Edges'!$Q187="Yes"),"Yes","No")</f>
        <v>Yes</v>
      </c>
      <c r="LH188" s="197" t="str">
        <f>IF(AND((RIGHT($LH$3,2)-'[1]Miter Profiles'!$AC$321-'[1]Outside Edges'!$B187)&gt;=5,'[1]Outside Edges'!$Q187="Yes"),"Yes","No")</f>
        <v>Yes</v>
      </c>
      <c r="LI188" s="197" t="str">
        <f>IF(AND((RIGHT($LI$3,2)-'[1]Miter Profiles'!$AC$322-'[1]Outside Edges'!$B187)&gt;=5,'[1]Outside Edges'!$Q187="Yes"),"Yes","No")</f>
        <v>Yes</v>
      </c>
      <c r="LJ188" s="201" t="str">
        <f>IF(AND((RIGHT($LJ$3,2)-'[1]Miter Profiles'!$AC$323-'[1]Outside Edges'!$B187)&gt;=5,'[1]Outside Edges'!$Q187="Yes"),"Yes","No")</f>
        <v>Yes</v>
      </c>
      <c r="LK188" s="201" t="str">
        <f>IF(AND((RIGHT($LK$3,2)-'[1]Miter Profiles'!$AC$324-'[1]Outside Edges'!$B187)&gt;=5,'[1]Outside Edges'!$Q187="Yes"),"Yes","No")</f>
        <v>Yes</v>
      </c>
      <c r="LL188" s="201" t="str">
        <f>IF(AND((RIGHT($LL$3,2)-'[1]Miter Profiles'!$AC$325-'[1]Outside Edges'!$B187)&gt;=5,'[1]Outside Edges'!$Q187="Yes"),"Yes","No")</f>
        <v>Yes</v>
      </c>
      <c r="LM188" s="197" t="str">
        <f>IF(AND((RIGHT($LM$3,2)-'[1]Miter Profiles'!$AC$326-'[1]Outside Edges'!$B187)&gt;=5,'[1]Outside Edges'!$Q187="Yes"),"Yes","No")</f>
        <v>Yes</v>
      </c>
      <c r="LN188" s="197" t="str">
        <f>IF(AND((RIGHT($LN$3,2)-'[1]Miter Profiles'!$AC$327-'[1]Outside Edges'!$B187)&gt;=5,'[1]Outside Edges'!$Q187="Yes"),"Yes","No")</f>
        <v>Yes</v>
      </c>
      <c r="LO188" s="197" t="str">
        <f>IF(AND((RIGHT($LO$3,2)-'[1]Miter Profiles'!$AC$328-'[1]Outside Edges'!$B187)&gt;=5,'[1]Outside Edges'!$Q187="Yes"),"Yes","No")</f>
        <v>Yes</v>
      </c>
      <c r="LP188" s="201" t="str">
        <f>IF(AND((RIGHT($LP$3,2)-'[1]Miter Profiles'!$AC$329-'[1]Outside Edges'!$B187)&gt;=5,'[1]Outside Edges'!$Q187="Yes"),"Yes","No")</f>
        <v>Yes</v>
      </c>
      <c r="LQ188" s="201" t="str">
        <f>IF(AND((RIGHT($LQ$3,2)-'[1]Miter Profiles'!$AC$330-'[1]Outside Edges'!$B187)&gt;=5,'[1]Outside Edges'!$Q187="Yes"),"Yes","No")</f>
        <v>Yes</v>
      </c>
      <c r="LR188" s="201" t="str">
        <f>IF(AND((RIGHT($LR$3,2)-'[1]Miter Profiles'!$AC$331-'[1]Outside Edges'!$B187)&gt;=5,'[1]Outside Edges'!$Q187="Yes"),"Yes","No")</f>
        <v>Yes</v>
      </c>
      <c r="LS188" s="197" t="str">
        <f>IF(AND((RIGHT($LS$3,2)-'[1]Miter Profiles'!$AC$332-'[1]Outside Edges'!$B187)&gt;=5,'[1]Outside Edges'!$Q187="Yes"),"Yes","No")</f>
        <v>Yes</v>
      </c>
      <c r="LT188" s="197" t="str">
        <f>IF(AND((RIGHT($LT$3,2)-'[1]Miter Profiles'!$AC$333-'[1]Outside Edges'!$B187)&gt;=5,'[1]Outside Edges'!$Q187="Yes"),"Yes","No")</f>
        <v>Yes</v>
      </c>
      <c r="LU188" s="197" t="str">
        <f>IF(AND((RIGHT($LU$3,2)-'[1]Miter Profiles'!$AC$334-'[1]Outside Edges'!$B187)&gt;=5,'[1]Outside Edges'!$Q187="Yes"),"Yes","No")</f>
        <v>Yes</v>
      </c>
      <c r="LV188" s="201" t="str">
        <f>IF(AND((RIGHT($LV$3,2)-'[1]Miter Profiles'!$AC$335-'[1]Outside Edges'!$B187)&gt;=5,'[1]Outside Edges'!$Q187="Yes"),"Yes","No")</f>
        <v>Yes</v>
      </c>
      <c r="LW188" s="201" t="str">
        <f>IF(AND((RIGHT($LW$3,2)-'[1]Miter Profiles'!$AC$336-'[1]Outside Edges'!$B187)&gt;=5,'[1]Outside Edges'!$Q187="Yes"),"Yes","No")</f>
        <v>Yes</v>
      </c>
      <c r="LX188" s="201" t="str">
        <f>IF(AND((RIGHT($LX$3,2)-'[1]Miter Profiles'!$AC$337-'[1]Outside Edges'!$B187)&gt;=5,'[1]Outside Edges'!$Q187="Yes"),"Yes","No")</f>
        <v>Yes</v>
      </c>
      <c r="LY188" s="197" t="str">
        <f>IF(AND((RIGHT($LY$3,2)-'[1]Miter Profiles'!$AC$338-'[1]Outside Edges'!$B187)&gt;=5,'[1]Outside Edges'!$Q187="Yes"),"Yes","No")</f>
        <v>Yes</v>
      </c>
      <c r="LZ188" s="197" t="str">
        <f>IF(AND((RIGHT($LZ$3,2)-'[1]Miter Profiles'!$AC$339-'[1]Outside Edges'!$B187)&gt;=5,'[1]Outside Edges'!$Q187="Yes"),"Yes","No")</f>
        <v>Yes</v>
      </c>
      <c r="MA188" s="197" t="str">
        <f>IF(AND((RIGHT($MA$3,2)-'[1]Miter Profiles'!$AC$340-'[1]Outside Edges'!$B187)&gt;=5,'[1]Outside Edges'!$Q187="Yes"),"Yes","No")</f>
        <v>Yes</v>
      </c>
      <c r="MB188" s="201" t="str">
        <f>IF(AND((RIGHT($MB$3,2)-'[1]Miter Profiles'!$AC$341-'[1]Outside Edges'!$B187)&gt;=5,'[1]Outside Edges'!$Q187="Yes"),"Yes","No")</f>
        <v>Yes</v>
      </c>
      <c r="MC188" s="201" t="str">
        <f>IF(AND((RIGHT($MC$3,2)-'[1]Miter Profiles'!$AC$342-'[1]Outside Edges'!$B187)&gt;=5,'[1]Outside Edges'!$Q187="Yes"),"Yes","No")</f>
        <v>Yes</v>
      </c>
      <c r="MD188" s="201" t="str">
        <f>IF(AND((RIGHT($MD$3,2)-'[1]Miter Profiles'!$AC$343-'[1]Outside Edges'!$B187)&gt;=5,'[1]Outside Edges'!$Q187="Yes"),"Yes","No")</f>
        <v>Yes</v>
      </c>
      <c r="ME188" s="197" t="str">
        <f>IF(AND((RIGHT($ME$3,2)-'[1]Miter Profiles'!$AC$344-'[1]Outside Edges'!$B187)&gt;=5,'[1]Outside Edges'!$Q187="Yes"),"Yes","No")</f>
        <v>Yes</v>
      </c>
      <c r="MF188" s="197" t="str">
        <f>IF(AND((RIGHT($MF$3,2)-'[1]Miter Profiles'!$AC$345-'[1]Outside Edges'!$B187)&gt;=5,'[1]Outside Edges'!$Q187="Yes"),"Yes","No")</f>
        <v>Yes</v>
      </c>
      <c r="MG188" s="197" t="str">
        <f>IF(AND((RIGHT($MG$3,2)-'[1]Miter Profiles'!$AC$346-'[1]Outside Edges'!$B187)&gt;=5,'[1]Outside Edges'!$Q187="Yes"),"Yes","No")</f>
        <v>Yes</v>
      </c>
      <c r="MH188" s="201" t="str">
        <f>IF(AND((RIGHT($MH$3,2)-'[1]Miter Profiles'!$AC$347-'[1]Outside Edges'!$B187)&gt;=5,'[1]Outside Edges'!$Q187="Yes"),"Yes","No")</f>
        <v>Yes</v>
      </c>
      <c r="MI188" s="201" t="str">
        <f>IF(AND((RIGHT($MI$3,2)-'[1]Miter Profiles'!$AC$348-'[1]Outside Edges'!$B187)&gt;=5,'[1]Outside Edges'!$Q187="Yes"),"Yes","No")</f>
        <v>Yes</v>
      </c>
      <c r="MJ188" s="201" t="str">
        <f>IF(AND((RIGHT($MJ$3,2)-'[1]Miter Profiles'!$AC$349-'[1]Outside Edges'!$B187)&gt;=5,'[1]Outside Edges'!$Q187="Yes"),"Yes","No")</f>
        <v>Yes</v>
      </c>
      <c r="MK188" s="197" t="str">
        <f>IF(AND((RIGHT($MK$3,2)-'[1]Miter Profiles'!$AC$350-'[1]Outside Edges'!$B187)&gt;=5,'[1]Outside Edges'!$Q187="Yes"),"Yes","No")</f>
        <v>Yes</v>
      </c>
      <c r="ML188" s="197" t="str">
        <f>IF(AND((RIGHT($ML$3,2)-'[1]Miter Profiles'!$AC$351-'[1]Outside Edges'!$B187)&gt;=5,'[1]Outside Edges'!$Q187="Yes"),"Yes","No")</f>
        <v>Yes</v>
      </c>
      <c r="MM188" s="197" t="str">
        <f>IF(AND((RIGHT($MM$3,2)-'[1]Miter Profiles'!$AC$352-'[1]Outside Edges'!$B187)&gt;=5,'[1]Outside Edges'!$Q187="Yes"),"Yes","No")</f>
        <v>Yes</v>
      </c>
      <c r="MN188" s="201" t="str">
        <f>IF(AND((RIGHT($MK$3,2)-'[1]Miter Profiles'!$AC$353-'[1]Outside Edges'!$B187)&gt;=5,'[1]Outside Edges'!$Q187="Yes"),"Yes","No")</f>
        <v>Yes</v>
      </c>
      <c r="MO188" s="201" t="str">
        <f>IF(AND((RIGHT($ML$3,2)-'[1]Miter Profiles'!$AC$354-'[1]Outside Edges'!$B187)&gt;=5,'[1]Outside Edges'!$Q187="Yes"),"Yes","No")</f>
        <v>Yes</v>
      </c>
      <c r="MP188" s="201" t="str">
        <f>IF(AND((RIGHT($MM$3,2)-'[1]Miter Profiles'!$AC$355-'[1]Outside Edges'!$B187)&gt;=5,'[1]Outside Edges'!$Q187="Yes"),"Yes","No")</f>
        <v>Yes</v>
      </c>
      <c r="MQ188" s="197" t="str">
        <f>IF(AND((RIGHT($MK$3,2)-'[1]Miter Profiles'!$AC$356-'[1]Outside Edges'!$B187)&gt;=5,'[1]Outside Edges'!$Q187="Yes"),"Yes","No")</f>
        <v>Yes</v>
      </c>
      <c r="MR188" s="197" t="str">
        <f>IF(AND((RIGHT($ML$3,2)-'[1]Miter Profiles'!$AC$357-'[1]Outside Edges'!$B187)&gt;=5,'[1]Outside Edges'!$Q187="Yes"),"Yes","No")</f>
        <v>Yes</v>
      </c>
      <c r="MS188" s="197" t="str">
        <f>IF(AND((RIGHT($MM$3,2)-'[1]Miter Profiles'!$AC$358-'[1]Outside Edges'!$B187)&gt;=5,'[1]Outside Edges'!$Q187="Yes"),"Yes","No")</f>
        <v>Yes</v>
      </c>
      <c r="MT188" s="201" t="str">
        <f>IF(AND((RIGHT($MK$3,2)-'[1]Miter Profiles'!$AC$359-'[1]Outside Edges'!$B187)&gt;=5,'[1]Outside Edges'!$Q187="Yes"),"Yes","No")</f>
        <v>Yes</v>
      </c>
      <c r="MU188" s="201" t="str">
        <f>IF(AND((RIGHT($ML$3,2)-'[1]Miter Profiles'!$AC$360-'[1]Outside Edges'!$B187)&gt;=5,'[1]Outside Edges'!$Q187="Yes"),"Yes","No")</f>
        <v>Yes</v>
      </c>
      <c r="MV188" s="201" t="str">
        <f>IF(AND((RIGHT($MM$3,2)-'[1]Miter Profiles'!$AC$361-'[1]Outside Edges'!$B187)&gt;=5,'[1]Outside Edges'!$Q187="Yes"),"Yes","No")</f>
        <v>Yes</v>
      </c>
    </row>
    <row r="189" spans="1:360" thickBot="1" x14ac:dyDescent="0.25">
      <c r="A189" s="371" t="str">
        <f>IF('[1]Outside Edges'!$A188&lt;&gt;"",'[1]Outside Edges'!$A188,"")</f>
        <v>D186 AM</v>
      </c>
      <c r="B189" s="7" t="str">
        <f>IF(AND((RIGHT($B$3,2)-'[1]Miter Profiles'!$AC$3-'[1]Outside Edges'!$B188)&gt;=5,'[1]Outside Edges'!$Q188="Yes"),"Yes","No")</f>
        <v>Yes</v>
      </c>
      <c r="C189" s="7" t="str">
        <f>IF(AND((RIGHT($C$3,2)-'[1]Miter Profiles'!$AC$4-'[1]Outside Edges'!$B188)&gt;=5,'[1]Outside Edges'!$Q188="Yes"),"Yes","No")</f>
        <v>Yes</v>
      </c>
      <c r="D189" s="63" t="str">
        <f>IF(AND((RIGHT($D$3,2)-'[1]Miter Profiles'!$AC$5-'[1]Outside Edges'!$B188)&gt;=5,'[1]Outside Edges'!$Q188="Yes"),"Yes","No")</f>
        <v>Yes</v>
      </c>
      <c r="E189" s="64" t="str">
        <f>IF(AND((RIGHT($E$3,2)-'[1]Miter Profiles'!$AC$6-'[1]Outside Edges'!$B188)&gt;=5,'[1]Outside Edges'!$Q188="Yes"),"Yes","No")</f>
        <v>Yes</v>
      </c>
      <c r="F189" s="8" t="str">
        <f>IF(AND((RIGHT($F$3,2)-'[1]Miter Profiles'!$AC$7-'[1]Outside Edges'!$B188)&gt;=5,'[1]Outside Edges'!$Q188="Yes"),"Yes","No")</f>
        <v>Yes</v>
      </c>
      <c r="G189" s="65" t="str">
        <f>IF(AND((RIGHT($G$3,2)-'[1]Miter Profiles'!$AC$8-'[1]Outside Edges'!$B188)&gt;=5,'[1]Outside Edges'!$Q188="Yes"),"Yes","No")</f>
        <v>Yes</v>
      </c>
      <c r="H189" s="7" t="str">
        <f>IF(AND((RIGHT($H$3,2)-'[1]Miter Profiles'!$AC$9-'[1]Outside Edges'!$B188)&gt;=5,'[1]Outside Edges'!$Q188="Yes"),"Yes","No")</f>
        <v>Yes</v>
      </c>
      <c r="I189" s="7" t="str">
        <f>IF(AND((RIGHT($I$3,2)-'[1]Miter Profiles'!$AC$10-'[1]Outside Edges'!$B188)&gt;=5,'[1]Outside Edges'!$Q188="Yes"),"Yes","No")</f>
        <v>Yes</v>
      </c>
      <c r="J189" s="63" t="str">
        <f>IF(AND((RIGHT($J$3,2)-'[1]Miter Profiles'!$AC$11-'[1]Outside Edges'!$B188)&gt;=5,'[1]Outside Edges'!$Q188="Yes"),"Yes","No")</f>
        <v>Yes</v>
      </c>
      <c r="K189" s="64" t="str">
        <f>IF(AND((RIGHT($K$3,2)-'[1]Miter Profiles'!$AC$12-'[1]Outside Edges'!$B188)&gt;=5,'[1]Outside Edges'!$Q188="Yes"),"Yes","No")</f>
        <v>Yes</v>
      </c>
      <c r="L189" s="8" t="str">
        <f>IF(AND((RIGHT($L$3,2)-'[1]Miter Profiles'!$AC$13-'[1]Outside Edges'!$B188)&gt;=5,'[1]Outside Edges'!$Q188="Yes"),"Yes","No")</f>
        <v>Yes</v>
      </c>
      <c r="M189" s="65" t="str">
        <f>IF(AND((RIGHT($M$3,2)-'[1]Miter Profiles'!$AC$14-'[1]Outside Edges'!$B188)&gt;=5,'[1]Outside Edges'!$Q188="Yes"),"Yes","No")</f>
        <v>Yes</v>
      </c>
      <c r="N189" s="7" t="str">
        <f>IF(AND((RIGHT($N$3,2)-'[1]Miter Profiles'!$AC$15-'[1]Outside Edges'!$B188)&gt;=4,'[1]Outside Edges'!$Q188="Yes"),"Yes","No")</f>
        <v>Yes</v>
      </c>
      <c r="O189" s="7" t="str">
        <f>IF(AND((RIGHT($O$3,2)-'[1]Miter Profiles'!$AC$16-'[1]Outside Edges'!$B188)&gt;=5,'[1]Outside Edges'!$Q188="Yes"),"Yes","No")</f>
        <v>Yes</v>
      </c>
      <c r="P189" s="63" t="str">
        <f>IF(AND((RIGHT($P$3,2)-'[1]Miter Profiles'!$AC$17-'[1]Outside Edges'!$B188)&gt;=5,'[1]Outside Edges'!$Q188="Yes"),"Yes","No")</f>
        <v>Yes</v>
      </c>
      <c r="Q189" s="64" t="str">
        <f>IF(AND((RIGHT($Q$3,2)-'[1]Miter Profiles'!$AC$18-'[1]Outside Edges'!$B188)&gt;=5,'[1]Outside Edges'!$Q188="Yes"),"Yes","No")</f>
        <v>No</v>
      </c>
      <c r="R189" s="8" t="str">
        <f>IF(AND((RIGHT($R$3,2)-'[1]Miter Profiles'!$AC$19-'[1]Outside Edges'!$B188)&gt;=5,'[1]Outside Edges'!$Q188="Yes"),"Yes","No")</f>
        <v>Yes</v>
      </c>
      <c r="S189" s="65" t="str">
        <f>IF(AND((RIGHT($S$3,2)-'[1]Miter Profiles'!$AC$20-'[1]Outside Edges'!$B188)&gt;=5,'[1]Outside Edges'!$Q188="Yes"),"Yes","No")</f>
        <v>Yes</v>
      </c>
      <c r="T189" s="7" t="str">
        <f>IF(AND((RIGHT($T$3,2)-'[1]Miter Profiles'!$AC$21-'[1]Outside Edges'!$B188)&gt;=5,'[1]Outside Edges'!$Q188="Yes"),"Yes","No")</f>
        <v>Yes</v>
      </c>
      <c r="U189" s="7" t="str">
        <f>IF(AND((RIGHT($U$3,2)-'[1]Miter Profiles'!$AC$22-'[1]Outside Edges'!$B188)&gt;=5,'[1]Outside Edges'!$Q188="Yes"),"Yes","No")</f>
        <v>Yes</v>
      </c>
      <c r="V189" s="63" t="str">
        <f>IF(AND((RIGHT($V$3,2)-'[1]Miter Profiles'!$AC$23-'[1]Outside Edges'!$B188)&gt;=5,'[1]Outside Edges'!$Q188="Yes"),"Yes","No")</f>
        <v>Yes</v>
      </c>
      <c r="W189" s="64" t="str">
        <f>IF(AND((RIGHT($W$3,2)-'[1]Miter Profiles'!$AC$24-'[1]Outside Edges'!$B188)&gt;=5,'[1]Outside Edges'!$Q188="Yes"),"Yes","No")</f>
        <v>No</v>
      </c>
      <c r="X189" s="8" t="str">
        <f>IF(AND((RIGHT($X$3,2)-'[1]Miter Profiles'!$AC$25-'[1]Outside Edges'!$B188)&gt;=5,'[1]Outside Edges'!$Q188="Yes"),"Yes","No")</f>
        <v>Yes</v>
      </c>
      <c r="Y189" s="65" t="str">
        <f>IF(AND((RIGHT($Y$3,2)-'[1]Miter Profiles'!$AC$26-'[1]Outside Edges'!$B188)&gt;=5,'[1]Outside Edges'!$Q188="Yes"),"Yes","No")</f>
        <v>Yes</v>
      </c>
      <c r="Z189" s="7" t="str">
        <f>IF(AND((RIGHT($Z$3,2)-'[1]Miter Profiles'!$AC$27-'[1]Outside Edges'!$B188)&gt;=5,'[1]Outside Edges'!$Q188="Yes"),"Yes","No")</f>
        <v>Yes</v>
      </c>
      <c r="AA189" s="7" t="str">
        <f>IF(AND((RIGHT($AA$3,2)-'[1]Miter Profiles'!$AC$28-'[1]Outside Edges'!$B188)&gt;=5,'[1]Outside Edges'!$Q188="Yes"),"Yes","No")</f>
        <v>Yes</v>
      </c>
      <c r="AB189" s="63" t="str">
        <f>IF(AND((RIGHT($AB$3,2)-'[1]Miter Profiles'!$AC$29-'[1]Outside Edges'!$B188)&gt;=5,'[1]Outside Edges'!$Q188="Yes"),"Yes","No")</f>
        <v>Yes</v>
      </c>
      <c r="AC189" s="64" t="str">
        <f>IF(AND((RIGHT($AC$3,2)-'[1]Miter Profiles'!$AC$30-'[1]Outside Edges'!$B188)&gt;=5,'[1]Outside Edges'!$Q188="Yes"),"Yes","No")</f>
        <v>Yes</v>
      </c>
      <c r="AD189" s="8" t="str">
        <f>IF(AND((RIGHT($AD$3,2)-'[1]Miter Profiles'!$AC$31-'[1]Outside Edges'!$B188)&gt;=5,'[1]Outside Edges'!$Q188="Yes"),"Yes","No")</f>
        <v>Yes</v>
      </c>
      <c r="AE189" s="65" t="str">
        <f>IF(AND((RIGHT($AE$3,2)-'[1]Miter Profiles'!$AC$32-'[1]Outside Edges'!$B188)&gt;=5,'[1]Outside Edges'!$Q188="Yes"),"Yes","No")</f>
        <v>Yes</v>
      </c>
      <c r="AF189" s="7" t="str">
        <f>IF(AND((RIGHT($AF$3,2)-'[1]Miter Profiles'!$AC$33-'[1]Outside Edges'!$B188)&gt;=5,'[1]Outside Edges'!$Q188="Yes"),"Yes","No")</f>
        <v>Yes</v>
      </c>
      <c r="AG189" s="7" t="str">
        <f>IF(AND((RIGHT($AG$3,2)-'[1]Miter Profiles'!$AC$34-'[1]Outside Edges'!$B188)&gt;=5,'[1]Outside Edges'!$Q188="Yes"),"Yes","No")</f>
        <v>Yes</v>
      </c>
      <c r="AH189" s="63" t="str">
        <f>IF(AND((RIGHT($AH$3,2)-'[1]Miter Profiles'!$AC$35-'[1]Outside Edges'!$B188)&gt;=5,'[1]Outside Edges'!$Q188="Yes"),"Yes","No")</f>
        <v>Yes</v>
      </c>
      <c r="AI189" s="64" t="str">
        <f>IF(AND((RIGHT($AI$3,2)-'[1]Miter Profiles'!$AC$36-'[1]Outside Edges'!$B188)&gt;=5,'[1]Outside Edges'!$Q188="Yes"),"Yes","No")</f>
        <v>Yes</v>
      </c>
      <c r="AJ189" s="8" t="str">
        <f>IF(AND((RIGHT($AJ$3,2)-'[1]Miter Profiles'!$AC$37-'[1]Outside Edges'!$B188)&gt;=5,'[1]Outside Edges'!$Q188="Yes"),"Yes","No")</f>
        <v>Yes</v>
      </c>
      <c r="AK189" s="65" t="str">
        <f>IF(AND((RIGHT($AK$3,2)-'[1]Miter Profiles'!$AC$38-'[1]Outside Edges'!$B188)&gt;=5,'[1]Outside Edges'!$Q188="Yes"),"Yes","No")</f>
        <v>Yes</v>
      </c>
      <c r="AL189" s="7" t="str">
        <f>IF(AND((RIGHT($AL$3,2)-'[1]Miter Profiles'!$AC$39-'[1]Outside Edges'!$B188)&gt;=5,'[1]Outside Edges'!$Q188="Yes"),"Yes","No")</f>
        <v>Yes</v>
      </c>
      <c r="AM189" s="7" t="str">
        <f>IF(AND((RIGHT($AM$3,2)-'[1]Miter Profiles'!$AC$40-'[1]Outside Edges'!$B188)&gt;=5,'[1]Outside Edges'!$Q188="Yes"),"Yes","No")</f>
        <v>Yes</v>
      </c>
      <c r="AN189" s="63" t="str">
        <f>IF(AND((RIGHT($AN$3,2)-'[1]Miter Profiles'!$AC$41-'[1]Outside Edges'!$B188)&gt;=5,'[1]Outside Edges'!$Q188="Yes"),"Yes","No")</f>
        <v>Yes</v>
      </c>
      <c r="AO189" s="64" t="str">
        <f>IF(AND((RIGHT($AO$3,2)-'[1]Miter Profiles'!$AC$42-'[1]Outside Edges'!$B188)&gt;=5,'[1]Outside Edges'!$Q188="Yes"),"Yes","No")</f>
        <v>Yes</v>
      </c>
      <c r="AP189" s="8" t="str">
        <f>IF(AND((RIGHT($AP$3,2)-'[1]Miter Profiles'!$AC$43-'[1]Outside Edges'!$B188)&gt;=5,'[1]Outside Edges'!$Q188="Yes"),"Yes","No")</f>
        <v>Yes</v>
      </c>
      <c r="AQ189" s="65" t="str">
        <f>IF(AND((RIGHT($AQ$3,2)-'[1]Miter Profiles'!$AC$44-'[1]Outside Edges'!$B188)&gt;=5,'[1]Outside Edges'!$Q188="Yes"),"Yes","No")</f>
        <v>Yes</v>
      </c>
      <c r="AR189" s="7" t="str">
        <f>IF(AND((RIGHT($AR$3,2)-'[1]Miter Profiles'!$AC$45-'[1]Outside Edges'!$B188)&gt;=5,'[1]Outside Edges'!$Q188="Yes"),"Yes","No")</f>
        <v>Yes</v>
      </c>
      <c r="AS189" s="7" t="str">
        <f>IF(AND((RIGHT($AS$3,2)-'[1]Miter Profiles'!$AC$46-'[1]Outside Edges'!$B188)&gt;=5,'[1]Outside Edges'!$Q188="Yes"),"Yes","No")</f>
        <v>Yes</v>
      </c>
      <c r="AT189" s="63" t="str">
        <f>IF(AND((RIGHT($AT$3,2)-'[1]Miter Profiles'!$AC$47-'[1]Outside Edges'!$B188)&gt;=5,'[1]Outside Edges'!$Q188="Yes"),"Yes","No")</f>
        <v>Yes</v>
      </c>
      <c r="AU189" s="64" t="str">
        <f>IF(AND((RIGHT($AU$3,2)-'[1]Miter Profiles'!$AC$48-'[1]Outside Edges'!$B188)&gt;=5,'[1]Outside Edges'!$Q188="Yes"),"Yes","No")</f>
        <v>Yes</v>
      </c>
      <c r="AV189" s="8" t="str">
        <f>IF(AND((RIGHT($AV$3,2)-'[1]Miter Profiles'!$AC$49-'[1]Outside Edges'!$B188)&gt;=5,'[1]Outside Edges'!$Q188="Yes"),"Yes","No")</f>
        <v>Yes</v>
      </c>
      <c r="AW189" s="65" t="str">
        <f>IF(AND((RIGHT($AW$3,2)-'[1]Miter Profiles'!$AC$50-'[1]Outside Edges'!$B188)&gt;=5,'[1]Outside Edges'!$Q188="Yes"),"Yes","No")</f>
        <v>Yes</v>
      </c>
      <c r="AX189" s="7" t="str">
        <f>IF(AND((RIGHT($AX$3,2)-'[1]Miter Profiles'!$AC$51-'[1]Outside Edges'!$B188)&gt;=5,'[1]Outside Edges'!$Q188="Yes"),"Yes","No")</f>
        <v>Yes</v>
      </c>
      <c r="AY189" s="7" t="str">
        <f>IF(AND((RIGHT($AY$3,2)-'[1]Miter Profiles'!$AC$52-'[1]Outside Edges'!$B188)&gt;=5,'[1]Outside Edges'!$Q188="Yes"),"Yes","No")</f>
        <v>Yes</v>
      </c>
      <c r="AZ189" s="63" t="str">
        <f>IF(AND((RIGHT($AZ$3,2)-'[1]Miter Profiles'!$AC$53-'[1]Outside Edges'!$B188)&gt;=5,'[1]Outside Edges'!$Q188="Yes"),"Yes","No")</f>
        <v>Yes</v>
      </c>
      <c r="BA189" s="64" t="str">
        <f>IF(AND((RIGHT($BA$3,2)-'[1]Miter Profiles'!$AC$54-'[1]Outside Edges'!$B188)&gt;=5,'[1]Outside Edges'!$Q188="Yes"),"Yes","No")</f>
        <v>Yes</v>
      </c>
      <c r="BB189" s="8" t="str">
        <f>IF(AND((RIGHT($BB$3,2)-'[1]Miter Profiles'!$AC$55-'[1]Outside Edges'!$B188)&gt;=5,'[1]Outside Edges'!$Q188="Yes"),"Yes","No")</f>
        <v>Yes</v>
      </c>
      <c r="BC189" s="65" t="str">
        <f>IF(AND((RIGHT($BC$3,2)-'[1]Miter Profiles'!$AC$56-'[1]Outside Edges'!$B188)&gt;=5,'[1]Outside Edges'!$Q188="Yes"),"Yes","No")</f>
        <v>Yes</v>
      </c>
      <c r="BD189" s="7" t="str">
        <f>IF(AND((RIGHT($BD$3,2)-'[1]Miter Profiles'!$AC$57-'[1]Outside Edges'!$B188)&gt;=5,'[1]Outside Edges'!$Q188="Yes"),"Yes","No")</f>
        <v>Yes</v>
      </c>
      <c r="BE189" s="7" t="str">
        <f>IF(AND((RIGHT($BE$3,2)-'[1]Miter Profiles'!$AC$58-'[1]Outside Edges'!$B188)&gt;=5,'[1]Outside Edges'!$Q188="Yes"),"Yes","No")</f>
        <v>Yes</v>
      </c>
      <c r="BF189" s="63" t="str">
        <f>IF(AND((RIGHT($BF$3,2)-'[1]Miter Profiles'!$AC$59-'[1]Outside Edges'!$B188)&gt;=5,'[1]Outside Edges'!$Q188="Yes"),"Yes","No")</f>
        <v>Yes</v>
      </c>
      <c r="BG189" s="64" t="str">
        <f>IF(AND((RIGHT($BG$3,2)-'[1]Miter Profiles'!$AC$60-'[1]Outside Edges'!$B188)&gt;=5,'[1]Outside Edges'!$Q188="Yes"),"Yes","No")</f>
        <v>Yes</v>
      </c>
      <c r="BH189" s="8" t="str">
        <f>IF(AND((RIGHT($BH$3,2)-'[1]Miter Profiles'!$AC$61-'[1]Outside Edges'!$B188)&gt;=5,'[1]Outside Edges'!$Q188="Yes"),"Yes","No")</f>
        <v>Yes</v>
      </c>
      <c r="BI189" s="65" t="str">
        <f>IF(AND((RIGHT($BI$3,2)-'[1]Miter Profiles'!$AC$62-'[1]Outside Edges'!$B188)&gt;=5,'[1]Outside Edges'!$Q188="Yes"),"Yes","No")</f>
        <v>Yes</v>
      </c>
      <c r="BJ189" s="7" t="str">
        <f>IF(AND((RIGHT($BJ$3,2)-'[1]Miter Profiles'!$AC$63-'[1]Outside Edges'!$B188)&gt;=5,'[1]Outside Edges'!$Q188="Yes"),"Yes","No")</f>
        <v>Yes</v>
      </c>
      <c r="BK189" s="7" t="str">
        <f>IF(AND((RIGHT($BK$3,2)-'[1]Miter Profiles'!$AC$64-'[1]Outside Edges'!$B188)&gt;=5,'[1]Outside Edges'!$Q188="Yes"),"Yes","No")</f>
        <v>Yes</v>
      </c>
      <c r="BL189" s="63" t="str">
        <f>IF(AND((RIGHT($BL$3,2)-'[1]Miter Profiles'!$AC$65-'[1]Outside Edges'!$B188)&gt;=5,'[1]Outside Edges'!$Q188="Yes"),"Yes","No")</f>
        <v>Yes</v>
      </c>
      <c r="BM189" s="64" t="str">
        <f>IF(AND((RIGHT($BM$3,2)-'[1]Miter Profiles'!$AC$66-'[1]Outside Edges'!$B188)&gt;=5,'[1]Outside Edges'!$Q188="Yes"),"Yes","No")</f>
        <v>Yes</v>
      </c>
      <c r="BN189" s="8" t="str">
        <f>IF(AND((RIGHT($BN$3,2)-'[1]Miter Profiles'!$AC$67-'[1]Outside Edges'!$B188)&gt;=5,'[1]Outside Edges'!$Q188="Yes"),"Yes","No")</f>
        <v>Yes</v>
      </c>
      <c r="BO189" s="65" t="str">
        <f>IF(AND((RIGHT($BO$3,2)-'[1]Miter Profiles'!$AC$68-'[1]Outside Edges'!$B188)&gt;=5,'[1]Outside Edges'!$Q188="Yes"),"Yes","No")</f>
        <v>Yes</v>
      </c>
      <c r="BP189" s="7" t="str">
        <f>IF(AND((RIGHT($BP$3,2)-'[1]Miter Profiles'!$AC$69-'[1]Outside Edges'!$B188)&gt;=5,'[1]Outside Edges'!$Q188="Yes"),"Yes","No")</f>
        <v>Yes</v>
      </c>
      <c r="BQ189" s="7" t="str">
        <f>IF(AND((RIGHT($BQ$3,2)-'[1]Miter Profiles'!$AC$70-'[1]Outside Edges'!$B188)&gt;=5,'[1]Outside Edges'!$Q188="Yes"),"Yes","No")</f>
        <v>Yes</v>
      </c>
      <c r="BR189" s="63" t="str">
        <f>IF(AND((RIGHT($BR$3,2)-'[1]Miter Profiles'!$AC$71-'[1]Outside Edges'!$B188)&gt;=5,'[1]Outside Edges'!$Q188="Yes"),"Yes","No")</f>
        <v>Yes</v>
      </c>
      <c r="BS189" s="64" t="str">
        <f>IF(AND((RIGHT($BS$3,2)-'[1]Miter Profiles'!$AC$72-'[1]Outside Edges'!$B188)&gt;=5,'[1]Outside Edges'!$Q188="Yes"),"Yes","No")</f>
        <v>Yes</v>
      </c>
      <c r="BT189" s="8" t="str">
        <f>IF(AND((RIGHT($BT$3,2)-'[1]Miter Profiles'!$AC$73-'[1]Outside Edges'!$B188)&gt;=5,'[1]Outside Edges'!$Q188="Yes"),"Yes","No")</f>
        <v>Yes</v>
      </c>
      <c r="BU189" s="65" t="str">
        <f>IF(AND((RIGHT($BU$3,2)-'[1]Miter Profiles'!$AC$74-'[1]Outside Edges'!$B188)&gt;=5,'[1]Outside Edges'!$Q188="Yes"),"Yes","No")</f>
        <v>Yes</v>
      </c>
      <c r="BV189" s="7" t="str">
        <f>IF(AND((RIGHT($BV$3,2)-'[1]Miter Profiles'!$AC$75-'[1]Outside Edges'!$B188)&gt;=5,'[1]Outside Edges'!$Q188="Yes"),"Yes","No")</f>
        <v>Yes</v>
      </c>
      <c r="BW189" s="7" t="str">
        <f>IF(AND((RIGHT($BW$3,2)-'[1]Miter Profiles'!$AC$76-'[1]Outside Edges'!$B188)&gt;=5,'[1]Outside Edges'!$Q188="Yes"),"Yes","No")</f>
        <v>Yes</v>
      </c>
      <c r="BX189" s="63" t="str">
        <f>IF(AND((RIGHT($BX$3,2)-'[1]Miter Profiles'!$AC$77-'[1]Outside Edges'!$B188)&gt;=5,'[1]Outside Edges'!$Q188="Yes"),"Yes","No")</f>
        <v>Yes</v>
      </c>
      <c r="BY189" s="64" t="str">
        <f>IF(AND((RIGHT($BY$3,2)-'[1]Miter Profiles'!$AC$78-'[1]Outside Edges'!$B188)&gt;=5,'[1]Outside Edges'!$Q188="Yes"),"Yes","No")</f>
        <v>Yes</v>
      </c>
      <c r="BZ189" s="8" t="str">
        <f>IF(AND((RIGHT($BZ$3,2)-'[1]Miter Profiles'!$AC$79-'[1]Outside Edges'!$B188)&gt;=5,'[1]Outside Edges'!$Q188="Yes"),"Yes","No")</f>
        <v>Yes</v>
      </c>
      <c r="CA189" s="65" t="str">
        <f>IF(AND((RIGHT($CA$3,2)-'[1]Miter Profiles'!$AC$80-'[1]Outside Edges'!$B188)&gt;=5,'[1]Outside Edges'!$Q188="Yes"),"Yes","No")</f>
        <v>Yes</v>
      </c>
      <c r="CB189" s="7" t="str">
        <f>IF(AND((RIGHT($CB$3,2)-'[1]Miter Profiles'!$AC$81-'[1]Outside Edges'!$B188)&gt;=5,'[1]Outside Edges'!$Q188="Yes"),"Yes","No")</f>
        <v>Yes</v>
      </c>
      <c r="CC189" s="7" t="str">
        <f>IF(AND((RIGHT($CC$3,2)-'[1]Miter Profiles'!$AC$82-'[1]Outside Edges'!$B188)&gt;=5,'[1]Outside Edges'!$Q188="Yes"),"Yes","No")</f>
        <v>Yes</v>
      </c>
      <c r="CD189" s="63" t="str">
        <f>IF(AND((RIGHT($CD$3,2)-'[1]Miter Profiles'!$AC$83-'[1]Outside Edges'!$B188)&gt;=5,'[1]Outside Edges'!$Q188="Yes"),"Yes","No")</f>
        <v>Yes</v>
      </c>
      <c r="CE189" s="64" t="str">
        <f>IF(AND((RIGHT($CE$3,2)-'[1]Miter Profiles'!$AC$84-'[1]Outside Edges'!$B188)&gt;=5,'[1]Outside Edges'!$Q188="Yes"),"Yes","No")</f>
        <v>Yes</v>
      </c>
      <c r="CF189" s="8" t="str">
        <f>IF(AND((RIGHT($CF$3,2)-'[1]Miter Profiles'!$AC$85-'[1]Outside Edges'!$B188)&gt;=5,'[1]Outside Edges'!$Q188="Yes"),"Yes","No")</f>
        <v>Yes</v>
      </c>
      <c r="CG189" s="65" t="str">
        <f>IF(AND((RIGHT($CG$3,2)-'[1]Miter Profiles'!$AC$86-'[1]Outside Edges'!$B188)&gt;=5,'[1]Outside Edges'!$Q188="Yes"),"Yes","No")</f>
        <v>Yes</v>
      </c>
      <c r="CH189" s="7" t="str">
        <f>IF(AND((RIGHT($CH$3,2)-'[1]Miter Profiles'!$AC$87-'[1]Outside Edges'!$B188)&gt;=5,'[1]Outside Edges'!$Q188="Yes"),"Yes","No")</f>
        <v>Yes</v>
      </c>
      <c r="CI189" s="7" t="str">
        <f>IF(AND((RIGHT($CI$3,2)-'[1]Miter Profiles'!$AC$88-'[1]Outside Edges'!$B188)&gt;=5,'[1]Outside Edges'!$Q188="Yes"),"Yes","No")</f>
        <v>Yes</v>
      </c>
      <c r="CJ189" s="63" t="str">
        <f>IF(AND((RIGHT($CJ$3,2)-'[1]Miter Profiles'!$AC$89-'[1]Outside Edges'!$B188)&gt;=5,'[1]Outside Edges'!$Q188="Yes"),"Yes","No")</f>
        <v>Yes</v>
      </c>
      <c r="CK189" s="64" t="str">
        <f>IF(AND((RIGHT($CK$3,2)-'[1]Miter Profiles'!$AC$90-'[1]Outside Edges'!$B188)&gt;=5,'[1]Outside Edges'!$Q188="Yes"),"Yes","No")</f>
        <v>Yes</v>
      </c>
      <c r="CL189" s="8" t="str">
        <f>IF(AND((RIGHT($CL$3,2)-'[1]Miter Profiles'!$AC$91-'[1]Outside Edges'!$B188)&gt;=5,'[1]Outside Edges'!$Q188="Yes"),"Yes","No")</f>
        <v>Yes</v>
      </c>
      <c r="CM189" s="65" t="str">
        <f>IF(AND((RIGHT($CM$3,2)-'[1]Miter Profiles'!$AC$92-'[1]Outside Edges'!$B188)&gt;=5,'[1]Outside Edges'!$Q188="Yes"),"Yes","No")</f>
        <v>Yes</v>
      </c>
      <c r="CN189" s="7" t="str">
        <f>IF(AND((RIGHT(CN$3,2)-'[1]Miter Profiles'!$AC$93-'[1]Outside Edges'!$B188)&gt;=5,'[1]Outside Edges'!$Q188="Yes"),"Yes","No")</f>
        <v>Yes</v>
      </c>
      <c r="CO189" s="7" t="str">
        <f>IF(AND((RIGHT(CO$3,2)-'[1]Miter Profiles'!$AC$94-'[1]Outside Edges'!$B188)&gt;=5,'[1]Outside Edges'!$Q188="Yes"),"Yes","No")</f>
        <v>Yes</v>
      </c>
      <c r="CP189" s="63" t="str">
        <f>IF(AND((RIGHT(CP$3,2)-'[1]Miter Profiles'!$AC$95-'[1]Outside Edges'!$B188)&gt;=5,'[1]Outside Edges'!$Q188="Yes"),"Yes","No")</f>
        <v>Yes</v>
      </c>
      <c r="CQ189" s="64" t="str">
        <f>IF(AND((RIGHT(CQ$3,2)-'[1]Miter Profiles'!$AC$96-'[1]Outside Edges'!$B188)&gt;=5,'[1]Outside Edges'!$Q188="Yes"),"Yes","No")</f>
        <v>Yes</v>
      </c>
      <c r="CR189" s="8" t="str">
        <f>IF(AND((RIGHT(CR$3,2)-'[1]Miter Profiles'!$AC$97-'[1]Outside Edges'!$B188)&gt;=5,'[1]Outside Edges'!$Q188="Yes"),"Yes","No")</f>
        <v>Yes</v>
      </c>
      <c r="CS189" s="65" t="str">
        <f>IF(AND((RIGHT(CS$3,2)-'[1]Miter Profiles'!$AC$98-'[1]Outside Edges'!$B188)&gt;=5,'[1]Outside Edges'!$Q188="Yes"),"Yes","No")</f>
        <v>Yes</v>
      </c>
      <c r="CT189" s="7" t="str">
        <f>IF(AND((RIGHT($CT$3,2)-'[1]Miter Profiles'!$AC$99-'[1]Outside Edges'!$B188)&gt;=5,'[1]Outside Edges'!$Q188="Yes"),"Yes","No")</f>
        <v>Yes</v>
      </c>
      <c r="CU189" s="7" t="str">
        <f>IF(AND((RIGHT($CU$3,2)-'[1]Miter Profiles'!$AC$100-'[1]Outside Edges'!$B188)&gt;=5,'[1]Outside Edges'!$Q188="Yes"),"Yes","No")</f>
        <v>Yes</v>
      </c>
      <c r="CV189" s="63" t="str">
        <f>IF(AND((RIGHT($CV$3,2)-'[1]Miter Profiles'!$AC$101-'[1]Outside Edges'!$B188)&gt;=5,'[1]Outside Edges'!$Q188="Yes"),"Yes","No")</f>
        <v>Yes</v>
      </c>
      <c r="CW189" s="64" t="str">
        <f>IF(AND((RIGHT($CW$3,2)-'[1]Miter Profiles'!$AC$102-'[1]Outside Edges'!$B188)&gt;=5,'[1]Outside Edges'!$Q188="Yes"),"Yes","No")</f>
        <v>Yes</v>
      </c>
      <c r="CX189" s="8" t="str">
        <f>IF(AND((RIGHT($CX$3,2)-'[1]Miter Profiles'!$AC$103-'[1]Outside Edges'!$B188)&gt;=5,'[1]Outside Edges'!$Q188="Yes"),"Yes","No")</f>
        <v>Yes</v>
      </c>
      <c r="CY189" s="65" t="str">
        <f>IF(AND((RIGHT($CY$3,2)-'[1]Miter Profiles'!$AC$104-'[1]Outside Edges'!$B188)&gt;=5,'[1]Outside Edges'!$Q188="Yes"),"Yes","No")</f>
        <v>Yes</v>
      </c>
      <c r="CZ189" s="7" t="str">
        <f>IF(AND((RIGHT($CZ$3,2)-'[1]Miter Profiles'!$AC$105-'[1]Outside Edges'!$B188)&gt;=5,'[1]Outside Edges'!$Q188="Yes"),"Yes","No")</f>
        <v>Yes</v>
      </c>
      <c r="DA189" s="7" t="str">
        <f>IF(AND((RIGHT($DA$3,2)-'[1]Miter Profiles'!$AC$106-'[1]Outside Edges'!$B188)&gt;=5,'[1]Outside Edges'!$Q188="Yes"),"Yes","No")</f>
        <v>Yes</v>
      </c>
      <c r="DB189" s="63" t="str">
        <f>IF(AND((RIGHT($DB$3,2)-'[1]Miter Profiles'!$AC$107-'[1]Outside Edges'!$B188)&gt;=5,'[1]Outside Edges'!$Q188="Yes"),"Yes","No")</f>
        <v>Yes</v>
      </c>
      <c r="DC189" s="64" t="str">
        <f>IF(AND((RIGHT($DC$3,2)-'[1]Miter Profiles'!$AC$108-'[1]Outside Edges'!$B188)&gt;=5,'[1]Outside Edges'!$Q188="Yes"),"Yes","No")</f>
        <v>Yes</v>
      </c>
      <c r="DD189" s="8" t="str">
        <f>IF(AND((RIGHT($DD$3,2)-'[1]Miter Profiles'!$AC$109-'[1]Outside Edges'!$B188)&gt;=5,'[1]Outside Edges'!$Q188="Yes"),"Yes","No")</f>
        <v>Yes</v>
      </c>
      <c r="DE189" s="65" t="str">
        <f>IF(AND((RIGHT($DE$3,2)-'[1]Miter Profiles'!$AC$110-'[1]Outside Edges'!$B188)&gt;=5,'[1]Outside Edges'!$Q188="Yes"),"Yes","No")</f>
        <v>Yes</v>
      </c>
      <c r="DF189" s="7" t="str">
        <f>IF(AND((RIGHT($DF$3,2)-'[1]Miter Profiles'!$AC$111-'[1]Outside Edges'!$B188)&gt;=5,'[1]Outside Edges'!$Q188="Yes"),"Yes","No")</f>
        <v>Yes</v>
      </c>
      <c r="DG189" s="7" t="str">
        <f>IF(AND((RIGHT($DG$3,2)-'[1]Miter Profiles'!$AC$112-'[1]Outside Edges'!$B188)&gt;=5,'[1]Outside Edges'!$Q188="Yes"),"Yes","No")</f>
        <v>Yes</v>
      </c>
      <c r="DH189" s="63" t="str">
        <f>IF(AND((RIGHT($DH$3,2)-'[1]Miter Profiles'!$AC$113-'[1]Outside Edges'!$B188)&gt;=5,'[1]Outside Edges'!$Q188="Yes"),"Yes","No")</f>
        <v>Yes</v>
      </c>
      <c r="DI189" s="64" t="str">
        <f>IF(AND((RIGHT($DI$3,2)-'[1]Miter Profiles'!$AC$114-'[1]Outside Edges'!$B188)&gt;=5,'[1]Outside Edges'!$Q188="Yes"),"Yes","No")</f>
        <v>Yes</v>
      </c>
      <c r="DJ189" s="8" t="str">
        <f>IF(AND((RIGHT($DJ$3,2)-'[1]Miter Profiles'!$AC$115-'[1]Outside Edges'!$B188)&gt;=5,'[1]Outside Edges'!$Q188="Yes"),"Yes","No")</f>
        <v>Yes</v>
      </c>
      <c r="DK189" s="65" t="str">
        <f>IF(AND((RIGHT($DK$3,2)-'[1]Miter Profiles'!$AC$116-'[1]Outside Edges'!$B188)&gt;=5,'[1]Outside Edges'!$Q188="Yes"),"Yes","No")</f>
        <v>Yes</v>
      </c>
      <c r="DL189" s="7" t="str">
        <f>IF(AND((RIGHT($DL$3,2)-'[1]Miter Profiles'!$AC$117-'[1]Outside Edges'!$B188)&gt;=5,'[1]Outside Edges'!$Q188="Yes"),"Yes","No")</f>
        <v>Yes</v>
      </c>
      <c r="DM189" s="7" t="str">
        <f>IF(AND((RIGHT($DM$3,2)-'[1]Miter Profiles'!$AC$118-'[1]Outside Edges'!$B188)&gt;=5,'[1]Outside Edges'!$Q188="Yes"),"Yes","No")</f>
        <v>Yes</v>
      </c>
      <c r="DN189" s="63" t="str">
        <f>IF(AND((RIGHT($DN$3,2)-'[1]Miter Profiles'!$AC$119-'[1]Outside Edges'!$B188)&gt;=5,'[1]Outside Edges'!$Q188="Yes"),"Yes","No")</f>
        <v>Yes</v>
      </c>
      <c r="DO189" s="64" t="str">
        <f>IF(AND((RIGHT($DO$3,2)-'[1]Miter Profiles'!$AC$120-'[1]Outside Edges'!$B188)&gt;=5,'[1]Outside Edges'!$Q188="Yes"),"Yes","No")</f>
        <v>No</v>
      </c>
      <c r="DP189" s="8" t="str">
        <f>IF(AND((RIGHT($DP$3,2)-'[1]Miter Profiles'!$AC$121-'[1]Outside Edges'!$B188)&gt;=5,'[1]Outside Edges'!$Q188="Yes"),"Yes","No")</f>
        <v>Yes</v>
      </c>
      <c r="DQ189" s="65" t="str">
        <f>IF(AND((RIGHT($DQ$3,2)-'[1]Miter Profiles'!$AC$122-'[1]Outside Edges'!$B188)&gt;=5,'[1]Outside Edges'!$Q188="Yes"),"Yes","No")</f>
        <v>Yes</v>
      </c>
      <c r="DR189" s="7" t="str">
        <f>IF(AND((RIGHT($DR$3,2)-'[1]Miter Profiles'!$AC$123-'[1]Outside Edges'!$B188)&gt;=5,'[1]Outside Edges'!$Q188="Yes"),"Yes","No")</f>
        <v>Yes</v>
      </c>
      <c r="DS189" s="7" t="str">
        <f>IF(AND((RIGHT($DS$3,2)-'[1]Miter Profiles'!$AC$124-'[1]Outside Edges'!$B188)&gt;=5,'[1]Outside Edges'!$Q188="Yes"),"Yes","No")</f>
        <v>Yes</v>
      </c>
      <c r="DT189" s="63" t="str">
        <f>IF(AND((RIGHT($DT$3,2)-'[1]Miter Profiles'!$AC$125-'[1]Outside Edges'!$B188)&gt;=5,'[1]Outside Edges'!$Q188="Yes"),"Yes","No")</f>
        <v>Yes</v>
      </c>
      <c r="DU189" s="64" t="str">
        <f>IF(AND((RIGHT($DU$3,2)-'[1]Miter Profiles'!$AC$126-'[1]Outside Edges'!$B188)&gt;=5,'[1]Outside Edges'!$Q188="Yes"),"Yes","No")</f>
        <v>Yes</v>
      </c>
      <c r="DV189" s="8" t="str">
        <f>IF(AND((RIGHT($DV$3,2)-'[1]Miter Profiles'!$AC$127-'[1]Outside Edges'!$B188)&gt;=5,'[1]Outside Edges'!$Q188="Yes"),"Yes","No")</f>
        <v>Yes</v>
      </c>
      <c r="DW189" s="65" t="str">
        <f>IF(AND((RIGHT($DW$3,2)-'[1]Miter Profiles'!$AC$128-'[1]Outside Edges'!$B188)&gt;=5,'[1]Outside Edges'!$Q188="Yes"),"Yes","No")</f>
        <v>Yes</v>
      </c>
      <c r="DX189" s="7" t="str">
        <f>IF(AND((RIGHT($DX$3,2)-'[1]Miter Profiles'!$AC$129-'[1]Outside Edges'!$B188)&gt;=5,'[1]Outside Edges'!$Q188="Yes"),"Yes","No")</f>
        <v>Yes</v>
      </c>
      <c r="DY189" s="7" t="str">
        <f>IF(AND((RIGHT($DY$3,2)-'[1]Miter Profiles'!$AC$130-'[1]Outside Edges'!$B188)&gt;=5,'[1]Outside Edges'!$Q188="Yes"),"Yes","No")</f>
        <v>Yes</v>
      </c>
      <c r="DZ189" s="63" t="str">
        <f>IF(AND((RIGHT($DZ$3,2)-'[1]Miter Profiles'!$AC$131-'[1]Outside Edges'!$B188)&gt;=5,'[1]Outside Edges'!$Q188="Yes"),"Yes","No")</f>
        <v>Yes</v>
      </c>
      <c r="EA189" s="68" t="str">
        <f>IF(AND((RIGHT($EA$3,2)-'[1]Miter Profiles'!$AC$132-'[1]Outside Edges'!$B188)&gt;=5,'[1]Outside Edges'!$Q188="Yes"),"Yes","No")</f>
        <v>Yes</v>
      </c>
      <c r="EB189" s="78" t="str">
        <f>IF(AND((RIGHT($EB$3,2)-'[1]Miter Profiles'!$AC$133-'[1]Outside Edges'!$B188)&gt;=5,'[1]Outside Edges'!$Q188="Yes"),"Yes","No")</f>
        <v>Yes</v>
      </c>
      <c r="EC189" s="79" t="str">
        <f>IF(AND((RIGHT($EC$3,2)-'[1]Miter Profiles'!$AC$134-'[1]Outside Edges'!$B188)&gt;=5,'[1]Outside Edges'!$Q188="Yes"),"Yes","No")</f>
        <v>Yes</v>
      </c>
      <c r="ED189" s="81" t="str">
        <f>IF(AND((RIGHT($ED$3,2)-'[1]Miter Profiles'!$AC$135-'[1]Outside Edges'!$B188)&gt;=5,'[1]Outside Edges'!$Q188="Yes"),"Yes","No")</f>
        <v>Yes</v>
      </c>
      <c r="EE189" s="80" t="str">
        <f>IF(AND((RIGHT($EE$3,2)-'[1]Miter Profiles'!$AC$136-'[1]Outside Edges'!$B188)&gt;=5,'[1]Outside Edges'!$Q188="Yes"),"Yes","No")</f>
        <v>Yes</v>
      </c>
      <c r="EF189" s="63" t="str">
        <f>IF(AND((RIGHT($EF$3,2)-'[1]Miter Profiles'!$AC$137-'[1]Outside Edges'!$B188)&gt;=5,'[1]Outside Edges'!$Q188="Yes"),"Yes","No")</f>
        <v>Yes</v>
      </c>
      <c r="EG189" s="7" t="str">
        <f>IF(AND((RIGHT($EG$3,2)-'[1]Miter Profiles'!$AC$138-'[1]Outside Edges'!$B188)&gt;=5,'[1]Outside Edges'!$Q188="Yes"),"Yes","No")</f>
        <v>Yes</v>
      </c>
      <c r="EH189" s="68" t="str">
        <f>IF(AND((RIGHT($EH$3,2)-'[1]Miter Profiles'!$AC$139-'[1]Outside Edges'!$B188)&gt;=5,'[1]Outside Edges'!$Q188="Yes"),"Yes","No")</f>
        <v>Yes</v>
      </c>
      <c r="EI189" s="82" t="str">
        <f>IF(AND((RIGHT($EI$3,2)-'[1]Miter Profiles'!$AC$140-'[1]Outside Edges'!$B188)&gt;=5,'[1]Outside Edges'!$Q188="Yes"),"Yes","No")</f>
        <v>Yes</v>
      </c>
      <c r="EJ189" s="83" t="str">
        <f>IF(AND((RIGHT($EJ$3,2)-'[1]Miter Profiles'!$AC$141-'[1]Outside Edges'!$B188)&gt;=5,'[1]Outside Edges'!$Q188="Yes"),"Yes","No")</f>
        <v>Yes</v>
      </c>
      <c r="EK189" s="83" t="str">
        <f>IF(AND((RIGHT($EK$3,2)-'[1]Miter Profiles'!$AC$142-'[1]Outside Edges'!$B188)&gt;=5,'[1]Outside Edges'!$Q188="Yes"),"Yes","No")</f>
        <v>Yes</v>
      </c>
      <c r="EL189" s="81" t="str">
        <f>IF(AND((RIGHT($EL$3,2)-'[1]Miter Profiles'!$AC$143-'[1]Outside Edges'!$B188)&gt;=5,'[1]Outside Edges'!$Q188="Yes"),"Yes","No")</f>
        <v>Yes</v>
      </c>
      <c r="EM189" s="84" t="str">
        <f>IF(AND((RIGHT($EM$3,2)-'[1]Miter Profiles'!$AC$144-'[1]Outside Edges'!$B188)&gt;=5,'[1]Outside Edges'!$Q188="Yes"),"Yes","No")</f>
        <v>No</v>
      </c>
      <c r="EN189" s="7" t="str">
        <f>IF(AND((RIGHT($EN$3,2)-'[1]Miter Profiles'!$AC$145-'[1]Outside Edges'!$B188)&gt;=5,'[1]Outside Edges'!$Q188="Yes"),"Yes","No")</f>
        <v>Yes</v>
      </c>
      <c r="EO189" s="68" t="str">
        <f>IF(AND((RIGHT($EO$3,2)-'[1]Miter Profiles'!$AC$146-'[1]Outside Edges'!$B188)&gt;=5,'[1]Outside Edges'!$Q188="Yes"),"Yes","No")</f>
        <v>Yes</v>
      </c>
      <c r="EP189" s="83" t="str">
        <f>IF(AND((RIGHT($EP$3,2)-'[1]Miter Profiles'!$AC$147-'[1]Outside Edges'!$B188)&gt;=5,'[1]Outside Edges'!$Q188="Yes"),"Yes","No")</f>
        <v>Yes</v>
      </c>
      <c r="EQ189" s="83" t="str">
        <f>IF(AND((RIGHT($EQ$3,2)-'[1]Miter Profiles'!$AC$148-'[1]Outside Edges'!$B188)&gt;=5,'[1]Outside Edges'!$Q188="Yes"),"Yes","No")</f>
        <v>Yes</v>
      </c>
      <c r="ER189" s="81" t="str">
        <f>IF(AND((RIGHT($ER$3,2)-'[1]Miter Profiles'!$AC$149-'[1]Outside Edges'!$B188)&gt;=5,'[1]Outside Edges'!$Q188="Yes"),"Yes","No")</f>
        <v>Yes</v>
      </c>
      <c r="ES189" s="84" t="str">
        <f>IF(AND((RIGHT($ES$3,2)-'[1]Miter Profiles'!$AC$150-'[1]Outside Edges'!$B188)&gt;=5,'[1]Outside Edges'!$Q188="Yes"),"Yes","No")</f>
        <v>Yes</v>
      </c>
      <c r="ET189" s="7" t="str">
        <f>IF(AND((RIGHT($ET$3,2)-'[1]Miter Profiles'!$AC$151-'[1]Outside Edges'!$B188)&gt;=5,'[1]Outside Edges'!$Q188="Yes"),"Yes","No")</f>
        <v>Yes</v>
      </c>
      <c r="EU189" s="68" t="str">
        <f>IF(AND((RIGHT($EU$3,2)-'[1]Miter Profiles'!$AC$152-'[1]Outside Edges'!$B188)&gt;=5,'[1]Outside Edges'!$Q188="Yes"),"Yes","No")</f>
        <v>Yes</v>
      </c>
      <c r="EV189" s="83" t="str">
        <f>IF(AND((RIGHT($EV$3,2)-'[1]Miter Profiles'!$AC$153-'[1]Outside Edges'!$B188)&gt;=5,'[1]Outside Edges'!$Q188="Yes"),"Yes","No")</f>
        <v>Yes</v>
      </c>
      <c r="EW189" s="83" t="str">
        <f>IF(AND((RIGHT($EW$3,2)-'[1]Miter Profiles'!$AC$154-'[1]Outside Edges'!$B188)&gt;=5,'[1]Outside Edges'!$Q188="Yes"),"Yes","No")</f>
        <v>Yes</v>
      </c>
      <c r="EX189" s="81" t="str">
        <f>IF(AND((RIGHT($EX$3,2)-'[1]Miter Profiles'!$AC$155-'[1]Outside Edges'!$B188)&gt;=5,'[1]Outside Edges'!$Q188="Yes"),"Yes","No")</f>
        <v>Yes</v>
      </c>
      <c r="EY189" s="84" t="str">
        <f>IF(AND((RIGHT($EY$3,2)-'[1]Miter Profiles'!$AC$156-'[1]Outside Edges'!$B188)&gt;=5,'[1]Outside Edges'!$Q188="Yes"),"Yes","No")</f>
        <v>Yes</v>
      </c>
      <c r="EZ189" s="7" t="str">
        <f>IF(AND((RIGHT($EZ$3,2)-'[1]Miter Profiles'!$AC$157-'[1]Outside Edges'!$B188)&gt;=5,'[1]Outside Edges'!$Q188="Yes"),"Yes","No")</f>
        <v>Yes</v>
      </c>
      <c r="FA189" s="68" t="str">
        <f>IF(AND((RIGHT($FA$3,2)-'[1]Miter Profiles'!$AC$158-'[1]Outside Edges'!$B188)&gt;=5,'[1]Outside Edges'!$Q188="Yes"),"Yes","No")</f>
        <v>Yes</v>
      </c>
      <c r="FB189" s="83" t="str">
        <f>IF(AND((RIGHT($FB$3,2)-'[1]Miter Profiles'!$AC$159-'[1]Outside Edges'!$B188)&gt;=5,'[1]Outside Edges'!$Q188="Yes"),"Yes","No")</f>
        <v>Yes</v>
      </c>
      <c r="FC189" s="83" t="str">
        <f>IF(AND((RIGHT($FC$3,2)-'[1]Miter Profiles'!$AC$160-'[1]Outside Edges'!$B188)&gt;=5,'[1]Outside Edges'!$Q188="Yes"),"Yes","No")</f>
        <v>Yes</v>
      </c>
      <c r="FD189" s="81" t="str">
        <f>IF(AND((RIGHT($FD$3,2)-'[1]Miter Profiles'!$AC$161-'[1]Outside Edges'!$B188)&gt;=5,'[1]Outside Edges'!$Q188="Yes"),"Yes","No")</f>
        <v>Yes</v>
      </c>
      <c r="FE189" s="84" t="str">
        <f>IF(AND((RIGHT($FE$3,2)-'[1]Miter Profiles'!$AC$162-'[1]Outside Edges'!$B188)&gt;=5,'[1]Outside Edges'!$Q188="Yes"),"Yes","No")</f>
        <v>Yes</v>
      </c>
      <c r="FF189" s="7" t="str">
        <f>IF(AND((RIGHT($FF$3,2)-'[1]Miter Profiles'!$AC$163-'[1]Outside Edges'!$B188)&gt;=5,'[1]Outside Edges'!$Q188="Yes"),"Yes","No")</f>
        <v>Yes</v>
      </c>
      <c r="FG189" s="68" t="str">
        <f>IF(AND((RIGHT($FG$3,2)-'[1]Miter Profiles'!$AC$164-'[1]Outside Edges'!$B188)&gt;=5,'[1]Outside Edges'!$Q188="Yes"),"Yes","No")</f>
        <v>Yes</v>
      </c>
      <c r="FH189" s="83" t="str">
        <f>IF(AND((RIGHT($FH$3,2)-'[1]Miter Profiles'!$AC$165-'[1]Outside Edges'!$B188)&gt;=5,'[1]Outside Edges'!$Q188="Yes"),"Yes","No")</f>
        <v>Yes</v>
      </c>
      <c r="FI189" s="83" t="str">
        <f>IF(AND((RIGHT($FI$3,2)-'[1]Miter Profiles'!$AC$166-'[1]Outside Edges'!$B188)&gt;=5,'[1]Outside Edges'!$Q188="Yes"),"Yes","No")</f>
        <v>Yes</v>
      </c>
      <c r="FJ189" s="81" t="str">
        <f>IF(AND((RIGHT($FJ$3,2)-'[1]Miter Profiles'!$AC$167-'[1]Outside Edges'!$B188)&gt;=5,'[1]Outside Edges'!$Q188="Yes"),"Yes","No")</f>
        <v>Yes</v>
      </c>
      <c r="FK189" s="84" t="str">
        <f>IF(AND((RIGHT($FK$3,2)-'[1]Miter Profiles'!$AC$168-'[1]Outside Edges'!$B188)&gt;=5,'[1]Outside Edges'!$Q188="Yes"),"Yes","No")</f>
        <v>Yes</v>
      </c>
      <c r="FL189" s="7" t="str">
        <f>IF(AND((RIGHT($FL$3,2)-'[1]Miter Profiles'!$AC$169-'[1]Outside Edges'!$B188)&gt;=5,'[1]Outside Edges'!$Q188="Yes"),"Yes","No")</f>
        <v>Yes</v>
      </c>
      <c r="FM189" s="68" t="str">
        <f>IF(AND((RIGHT($FM$3,2)-'[1]Miter Profiles'!$AC$170-'[1]Outside Edges'!$B188)&gt;=5,'[1]Outside Edges'!$Q188="Yes"),"Yes","No")</f>
        <v>Yes</v>
      </c>
      <c r="FN189" s="83" t="str">
        <f>IF(AND((RIGHT($FN$3,2)-'[1]Miter Profiles'!$AC$171-'[1]Outside Edges'!$B188)&gt;=5,'[1]Outside Edges'!$Q188="Yes"),"Yes","No")</f>
        <v>Yes</v>
      </c>
      <c r="FO189" s="83" t="str">
        <f>IF(AND((RIGHT($FO$3,2)-'[1]Miter Profiles'!$AC$172-'[1]Outside Edges'!$B188)&gt;=5,'[1]Outside Edges'!$Q188="Yes"),"Yes","No")</f>
        <v>Yes</v>
      </c>
      <c r="FP189" s="81" t="str">
        <f>IF(AND((RIGHT($FP$3,2)-'[1]Miter Profiles'!$AC$173-'[1]Outside Edges'!$B188)&gt;=5,'[1]Outside Edges'!$Q188="Yes"),"Yes","No")</f>
        <v>Yes</v>
      </c>
      <c r="FQ189" s="84" t="str">
        <f>IF(AND((RIGHT($FQ$3,2)-'[1]Miter Profiles'!$AC$174-'[1]Outside Edges'!$B188)&gt;=5,'[1]Outside Edges'!$Q188="Yes"),"Yes","No")</f>
        <v>Yes</v>
      </c>
      <c r="FR189" s="7" t="str">
        <f>IF(AND((RIGHT($FR$3,2)-'[1]Miter Profiles'!$AC$175-'[1]Outside Edges'!$B188)&gt;=5,'[1]Outside Edges'!$Q188="Yes"),"Yes","No")</f>
        <v>Yes</v>
      </c>
      <c r="FS189" s="68" t="str">
        <f>IF(AND((RIGHT($FS$3,2)-'[1]Miter Profiles'!$AC$176-'[1]Outside Edges'!$B188)&gt;=5,'[1]Outside Edges'!$Q188="Yes"),"Yes","No")</f>
        <v>Yes</v>
      </c>
      <c r="FT189" s="83" t="str">
        <f>IF(AND((RIGHT($FT$3,2)-'[1]Miter Profiles'!$AC$177-'[1]Outside Edges'!$B188)&gt;=5,'[1]Outside Edges'!$Q188="Yes"),"Yes","No")</f>
        <v>Yes</v>
      </c>
      <c r="FU189" s="83" t="str">
        <f>IF(AND((RIGHT($FU$3,2)-'[1]Miter Profiles'!$AC$178-'[1]Outside Edges'!$B188)&gt;=5,'[1]Outside Edges'!$Q188="Yes"),"Yes","No")</f>
        <v>Yes</v>
      </c>
      <c r="FV189" s="81" t="str">
        <f>IF(AND((RIGHT($V$3,2)-'[1]Miter Profiles'!$AC$179-'[1]Outside Edges'!$B188)&gt;=5,'[1]Outside Edges'!$Q188="Yes"),"Yes","No")</f>
        <v>Yes</v>
      </c>
      <c r="FW189" s="84" t="str">
        <f>IF(AND((RIGHT($FW$3,2)-'[1]Miter Profiles'!$AC$180-'[1]Outside Edges'!$B188)&gt;=5,'[1]Outside Edges'!$Q188="Yes"),"Yes","No")</f>
        <v>No</v>
      </c>
      <c r="FX189" s="197" t="str">
        <f>IF(AND((RIGHT($FX$3,2)-'[1]Miter Profiles'!$AC$181-'[1]Outside Edges'!$B188)&gt;=5,'[1]Outside Edges'!$Q188="Yes"),"Yes","No")</f>
        <v>Yes</v>
      </c>
      <c r="FY189" s="198" t="str">
        <f>IF(AND((RIGHT($FY$3,2)-'[1]Miter Profiles'!$AC$182-'[1]Outside Edges'!$B188)&gt;=5,'[1]Outside Edges'!$Q188="Yes"),"Yes","No")</f>
        <v>Yes</v>
      </c>
      <c r="FZ189" s="200" t="str">
        <f>IF(AND((RIGHT($FZ$3,2)-'[1]Miter Profiles'!$AC$183-'[1]Outside Edges'!$B188)&gt;=5,'[1]Outside Edges'!$Q188="Yes"),"Yes","No")</f>
        <v>Yes</v>
      </c>
      <c r="GA189" s="201" t="str">
        <f>IF(AND((RIGHT($GA$3,2)-'[1]Miter Profiles'!$AC$184-'[1]Outside Edges'!$B188)&gt;=5,'[1]Outside Edges'!$Q188="Yes"),"Yes","No")</f>
        <v>Yes</v>
      </c>
      <c r="GB189" s="202" t="str">
        <f>IF(AND((RIGHT($GB$3,2)-'[1]Miter Profiles'!$AC$185-'[1]Outside Edges'!$B188)&gt;=5,'[1]Outside Edges'!$Q188="Yes"),"Yes","No")</f>
        <v>Yes</v>
      </c>
      <c r="GC189" s="199" t="str">
        <f>IF(AND((RIGHT($GC$3,2)-'[1]Miter Profiles'!$AC$186-'[1]Outside Edges'!$B188)&gt;=5,'[1]Outside Edges'!$Q188="Yes"),"Yes","No")</f>
        <v>Yes</v>
      </c>
      <c r="GD189" s="197" t="str">
        <f>IF(AND((RIGHT($GD$3,2)-'[1]Miter Profiles'!$AC$187-'[1]Outside Edges'!$B188)&gt;=5,'[1]Outside Edges'!$Q188="Yes"),"Yes","No")</f>
        <v>Yes</v>
      </c>
      <c r="GE189" s="198" t="str">
        <f>IF(AND((RIGHT($GE$3,2)-'[1]Miter Profiles'!$AC$188-'[1]Outside Edges'!$B188)&gt;=5,'[1]Outside Edges'!$Q188="Yes"),"Yes","No")</f>
        <v>Yes</v>
      </c>
      <c r="GF189" s="200" t="str">
        <f>IF(AND((RIGHT($GF$3,2)-'[1]Miter Profiles'!$AC$189-'[1]Outside Edges'!$B188)&gt;=5,'[1]Outside Edges'!$Q188="Yes"),"Yes","No")</f>
        <v>Yes</v>
      </c>
      <c r="GG189" s="201" t="str">
        <f>IF(AND((RIGHT($GG$3,2)-'[1]Miter Profiles'!$AC$190-'[1]Outside Edges'!$B188)&gt;=5,'[1]Outside Edges'!$Q188="Yes"),"Yes","No")</f>
        <v>Yes</v>
      </c>
      <c r="GH189" s="202" t="str">
        <f>IF(AND((RIGHT($GH$3,2)-'[1]Miter Profiles'!$AC$191-'[1]Outside Edges'!$B188)&gt;=5,'[1]Outside Edges'!$Q188="Yes"),"Yes","No")</f>
        <v>Yes</v>
      </c>
      <c r="GI189" s="199" t="str">
        <f>IF(AND((RIGHT($GI$3,2)-'[1]Miter Profiles'!$AC$192-'[1]Outside Edges'!$B188)&gt;=5,'[1]Outside Edges'!$Q188="Yes"),"Yes","No")</f>
        <v>Yes</v>
      </c>
      <c r="GJ189" s="197" t="str">
        <f>IF(AND((RIGHT($GJ$3,2)-'[1]Miter Profiles'!$AC$193-'[1]Outside Edges'!$B188)&gt;=5,'[1]Outside Edges'!$Q188="Yes"),"Yes","No")</f>
        <v>Yes</v>
      </c>
      <c r="GK189" s="198" t="str">
        <f>IF(AND((RIGHT($GK$3,2)-'[1]Miter Profiles'!$AC$194-'[1]Outside Edges'!$B188)&gt;=5,'[1]Outside Edges'!$Q188="Yes"),"Yes","No")</f>
        <v>Yes</v>
      </c>
      <c r="GL189" s="200" t="str">
        <f>IF(AND((RIGHT($GL$3,2)-'[1]Miter Profiles'!$AC$195-'[1]Outside Edges'!$B188)&gt;=5,'[1]Outside Edges'!$Q188="Yes"),"Yes","No")</f>
        <v>Yes</v>
      </c>
      <c r="GM189" s="201" t="str">
        <f>IF(AND((RIGHT($GM$3,2)-'[1]Miter Profiles'!$AC$196-'[1]Outside Edges'!$B188)&gt;=5,'[1]Outside Edges'!$Q188="Yes"),"Yes","No")</f>
        <v>Yes</v>
      </c>
      <c r="GN189" s="202" t="str">
        <f>IF(AND((RIGHT($GN$3,2)-'[1]Miter Profiles'!$AC$197-'[1]Outside Edges'!$B188)&gt;=5,'[1]Outside Edges'!$Q188="Yes"),"Yes","No")</f>
        <v>Yes</v>
      </c>
      <c r="GO189" s="199" t="str">
        <f>IF(AND((RIGHT($GO$3,2)-'[1]Miter Profiles'!$AC$198-'[1]Outside Edges'!$B188)&gt;=5,'[1]Outside Edges'!$Q188="Yes"),"Yes","No")</f>
        <v>Yes</v>
      </c>
      <c r="GP189" s="197" t="str">
        <f>IF(AND((RIGHT($GP$3,2)-'[1]Miter Profiles'!$AC$199-'[1]Outside Edges'!$B188)&gt;=5,'[1]Outside Edges'!$Q188="Yes"),"Yes","No")</f>
        <v>Yes</v>
      </c>
      <c r="GQ189" s="198" t="str">
        <f>IF(AND((RIGHT($GQ$3,2)-'[1]Miter Profiles'!$AC$200-'[1]Outside Edges'!$B188)&gt;=5,'[1]Outside Edges'!$Q188="Yes"),"Yes","No")</f>
        <v>Yes</v>
      </c>
      <c r="GR189" s="211" t="str">
        <f>IF(AND((RIGHT($GR$3,2)-'[1]Miter Profiles'!$AC$201-'[1]Outside Edges'!$B188)&gt;=5,'[1]Outside Edges'!$Q188="Yes"),"Yes","No")</f>
        <v>Yes</v>
      </c>
      <c r="GS189" s="197" t="str">
        <f>IF(AND((RIGHT($GS$3,2)-'[1]Miter Profiles'!$AC$202-'[1]Outside Edges'!$B188)&gt;=5,'[1]Outside Edges'!$Q188="Yes"),"Yes","No")</f>
        <v>Yes</v>
      </c>
      <c r="GT189" s="212" t="str">
        <f>IF(AND((RIGHT($GT$3,2)-'[1]Miter Profiles'!$AC$203-'[1]Outside Edges'!$B188)&gt;=5,'[1]Outside Edges'!$Q188="Yes"),"Yes","No")</f>
        <v>Yes</v>
      </c>
      <c r="GU189" s="208" t="str">
        <f>IF(AND((RIGHT($GU$3,2)-'[1]Miter Profiles'!$AC$204-'[1]Outside Edges'!$B188)&gt;=5,'[1]Outside Edges'!$Q188="Yes"),"Yes","No")</f>
        <v>Yes</v>
      </c>
      <c r="GV189" s="209" t="str">
        <f>IF(AND((RIGHT($GV$3,2)-'[1]Miter Profiles'!$AC$205-'[1]Outside Edges'!$B188)&gt;=5,'[1]Outside Edges'!$Q188="Yes"),"Yes","No")</f>
        <v>Yes</v>
      </c>
      <c r="GW189" s="210" t="str">
        <f>IF(AND((RIGHT($GW$3,2)-'[1]Miter Profiles'!$AC$206-'[1]Outside Edges'!$B188)&gt;=5,'[1]Outside Edges'!$Q188="Yes"),"Yes","No")</f>
        <v>Yes</v>
      </c>
      <c r="GX189" s="200" t="str">
        <f>IF(AND((RIGHT($GX$3,2)-'[1]Miter Profiles'!$AC$207-'[1]Outside Edges'!$B188)&gt;=5,'[1]Outside Edges'!$Q188="Yes"),"Yes","No")</f>
        <v>No</v>
      </c>
      <c r="GY189" s="201" t="str">
        <f>IF(AND((RIGHT($GY$3,2)-'[1]Miter Profiles'!$AC$208-'[1]Outside Edges'!$B188)&gt;=5,'[1]Outside Edges'!$Q188="Yes"),"Yes","No")</f>
        <v>Yes</v>
      </c>
      <c r="GZ189" s="202" t="str">
        <f>IF(AND((RIGHT($GZ$3,2)-'[1]Miter Profiles'!$AC$209-'[1]Outside Edges'!$B188)&gt;=5,'[1]Outside Edges'!$Q188="Yes"),"Yes","No")</f>
        <v>Yes</v>
      </c>
      <c r="HA189" s="199" t="str">
        <f>IF(AND((RIGHT($HA$3,2)-'[1]Miter Profiles'!$AC$210-'[1]Outside Edges'!$B188)&gt;=5,'[1]Outside Edges'!$Q188="Yes"),"Yes","No")</f>
        <v>Yes</v>
      </c>
      <c r="HB189" s="197" t="str">
        <f>IF(AND((RIGHT($HB$3,2)-'[1]Miter Profiles'!$AC$211-'[1]Outside Edges'!$B188)&gt;=5,'[1]Outside Edges'!$Q188="Yes"),"Yes","No")</f>
        <v>Yes</v>
      </c>
      <c r="HC189" s="198" t="str">
        <f>IF(AND((RIGHT($HC$3,2)-'[1]Miter Profiles'!$AC$212-'[1]Outside Edges'!$B188)&gt;=5,'[1]Outside Edges'!$Q188="Yes"),"Yes","No")</f>
        <v>Yes</v>
      </c>
      <c r="HD189" s="200" t="str">
        <f>IF(AND((RIGHT($HD$3,2)-'[1]Miter Profiles'!$AC$213-'[1]Outside Edges'!$B188)&gt;=5,'[1]Outside Edges'!$Q188="Yes"),"Yes","No")</f>
        <v>No</v>
      </c>
      <c r="HE189" s="202" t="str">
        <f>IF(AND((RIGHT($HE$3,2)-'[1]Miter Profiles'!$AC$214-'[1]Outside Edges'!$B188)&gt;=5,'[1]Outside Edges'!$Q188="Yes"),"Yes","No")</f>
        <v>No</v>
      </c>
      <c r="HF189" s="199" t="str">
        <f>IF(AND((RIGHT($HF$3,2)-'[1]Miter Profiles'!$AC$215-'[1]Outside Edges'!$B188)&gt;=5,'[1]Outside Edges'!$Q188="Yes"),"Yes","No")</f>
        <v>Yes</v>
      </c>
      <c r="HG189" s="197" t="str">
        <f>IF(AND((RIGHT($HG$3,2)-'[1]Miter Profiles'!$AC$216-'[1]Outside Edges'!$B188)&gt;=5,'[1]Outside Edges'!$Q188="Yes"),"Yes","No")</f>
        <v>Yes</v>
      </c>
      <c r="HH189" s="198" t="str">
        <f>IF(AND((RIGHT($HH$3,2)-'[1]Miter Profiles'!$AC$217-'[1]Outside Edges'!$B188)&gt;=5,'[1]Outside Edges'!$Q188="Yes"),"Yes","No")</f>
        <v>Yes</v>
      </c>
      <c r="HI189" s="200" t="str">
        <f>IF(AND((RIGHT($HI$3,2)-'[1]Miter Profiles'!$AC$218-'[1]Outside Edges'!$B188)&gt;=5,'[1]Outside Edges'!$Q188="Yes"),"Yes","No")</f>
        <v>Yes</v>
      </c>
      <c r="HJ189" s="201" t="str">
        <f>IF(AND((RIGHT($HJ$3,2)-'[1]Miter Profiles'!$AC$219-'[1]Outside Edges'!$B188)&gt;=5,'[1]Outside Edges'!$Q188="Yes"),"Yes","No")</f>
        <v>Yes</v>
      </c>
      <c r="HK189" s="202" t="str">
        <f>IF(AND((RIGHT($HK$3,2)-'[1]Miter Profiles'!$AC$220-'[1]Outside Edges'!$B188)&gt;=5,'[1]Outside Edges'!$Q188="Yes"),"Yes","No")</f>
        <v>Yes</v>
      </c>
      <c r="HL189" s="199" t="str">
        <f>IF(AND((RIGHT($HL$3,2)-'[1]Miter Profiles'!$AC$221-'[1]Outside Edges'!$B188)&gt;=5,'[1]Outside Edges'!$Q188="Yes"),"Yes","No")</f>
        <v>Yes</v>
      </c>
      <c r="HM189" s="197" t="str">
        <f>IF(AND((RIGHT($HM$3,2)-'[1]Miter Profiles'!$AC$222-'[1]Outside Edges'!$B188)&gt;=5,'[1]Outside Edges'!$Q188="Yes"),"Yes","No")</f>
        <v>Yes</v>
      </c>
      <c r="HN189" s="197" t="str">
        <f>IF(AND((RIGHT($HN$3,2)-'[1]Miter Profiles'!$AC$223-'[1]Outside Edges'!$B188)&gt;=5,'[1]Outside Edges'!$Q188="Yes"),"Yes","No")</f>
        <v>Yes</v>
      </c>
      <c r="HO189" s="201" t="str">
        <f>IF(AND((RIGHT($HO$3,2)-'[1]Miter Profiles'!$AC$224-'[1]Outside Edges'!$B188)&gt;=5,'[1]Outside Edges'!$Q188="Yes"),"Yes","No")</f>
        <v>Yes</v>
      </c>
      <c r="HP189" s="201" t="str">
        <f>IF(AND((RIGHT($HP$3,2)-'[1]Miter Profiles'!$AC$225-'[1]Outside Edges'!$B188)&gt;=5,'[1]Outside Edges'!$Q188="Yes"),"Yes","No")</f>
        <v>Yes</v>
      </c>
      <c r="HQ189" s="201" t="str">
        <f>IF(AND((RIGHT($HQ$3,3)-'[1]Miter Profiles'!$AC$226-'[1]Outside Edges'!$B188)&gt;=5,'[1]Outside Edges'!$Q188="Yes"),"Yes","No")</f>
        <v>No</v>
      </c>
      <c r="HR189" s="201" t="str">
        <f>IF(AND((RIGHT($HR$3,2)-'[1]Miter Profiles'!$AC$227-'[1]Outside Edges'!$B188)&gt;=5,'[1]Outside Edges'!$Q188="Yes"),"Yes","No")</f>
        <v>No</v>
      </c>
      <c r="HS189" s="197" t="str">
        <f>IF(AND((RIGHT($HS$3,2)-'[1]Miter Profiles'!$AC$228-'[1]Outside Edges'!$B188)&gt;=5,'[1]Outside Edges'!$Q188="Yes"),"Yes","No")</f>
        <v>Yes</v>
      </c>
      <c r="HT189" s="197" t="str">
        <f>IF(AND((RIGHT($HT$3,2)-'[1]Miter Profiles'!$AC$229-'[1]Outside Edges'!$B188)&gt;=5,'[1]Outside Edges'!$Q188="Yes"),"Yes","No")</f>
        <v>Yes</v>
      </c>
      <c r="HU189" s="197" t="str">
        <f>IF(AND((RIGHT($HU$3,2)-'[1]Miter Profiles'!$AC$230-'[1]Outside Edges'!$B188)&gt;=5,'[1]Outside Edges'!$Q188="Yes"),"Yes","No")</f>
        <v>Yes</v>
      </c>
      <c r="HV189" s="201" t="str">
        <f>IF(AND((RIGHT($HV$3,2)-'[1]Miter Profiles'!$AC$231-'[1]Outside Edges'!$B188)&gt;=5,'[1]Outside Edges'!$Q188="Yes"),"Yes","No")</f>
        <v>Yes</v>
      </c>
      <c r="HW189" s="201" t="str">
        <f>IF(AND((RIGHT($HW$3,2)-'[1]Miter Profiles'!$AC$232-'[1]Outside Edges'!$B188)&gt;=5,'[1]Outside Edges'!$Q188="Yes"),"Yes","No")</f>
        <v>Yes</v>
      </c>
      <c r="HX189" s="201" t="str">
        <f>IF(AND((RIGHT($HX$3,2)-'[1]Miter Profiles'!$AC$233-'[1]Outside Edges'!$B188)&gt;=5,'[1]Outside Edges'!$Q188="Yes"),"Yes","No")</f>
        <v>Yes</v>
      </c>
      <c r="HY189" s="197" t="str">
        <f>IF(AND((RIGHT($HY$3,2)-'[1]Miter Profiles'!$AC$234-'[1]Outside Edges'!$B188)&gt;=5,'[1]Outside Edges'!$Q188="Yes"),"Yes","No")</f>
        <v>No</v>
      </c>
      <c r="HZ189" s="197" t="str">
        <f>IF(AND((RIGHT($HZ$3,2)-'[1]Miter Profiles'!$AC$235-'[1]Outside Edges'!$B188)&gt;=5,'[1]Outside Edges'!$Q188="Yes"),"Yes","No")</f>
        <v>Yes</v>
      </c>
      <c r="IA189" s="197" t="str">
        <f>IF(AND((RIGHT($IA$3,2)-'[1]Miter Profiles'!$AC$236-'[1]Outside Edges'!$B188)&gt;=5,'[1]Outside Edges'!$Q188="Yes"),"Yes","No")</f>
        <v>Yes</v>
      </c>
      <c r="IB189" s="201" t="str">
        <f>IF(AND((RIGHT($IB$3,2)-'[1]Miter Profiles'!$AC$237-'[1]Outside Edges'!$B188)&gt;=5,'[1]Outside Edges'!$Q188="Yes"),"Yes","No")</f>
        <v>Yes</v>
      </c>
      <c r="IC189" s="201" t="str">
        <f>IF(AND((RIGHT($IC$3,2)-'[1]Miter Profiles'!$AC$238-'[1]Outside Edges'!$B188)&gt;=5,'[1]Outside Edges'!$Q188="Yes"),"Yes","No")</f>
        <v>Yes</v>
      </c>
      <c r="ID189" s="201" t="str">
        <f>IF(AND((RIGHT($ID$3,2)-'[1]Miter Profiles'!$AC$239-'[1]Outside Edges'!$B188)&gt;=5,'[1]Outside Edges'!$Q188="Yes"),"Yes","No")</f>
        <v>Yes</v>
      </c>
      <c r="IE189" s="197" t="str">
        <f>IF(AND((RIGHT($IE$3,2)-'[1]Miter Profiles'!$AC$240-'[1]Outside Edges'!$B188)&gt;=5,'[1]Outside Edges'!$Q188="Yes"),"Yes","No")</f>
        <v>Yes</v>
      </c>
      <c r="IF189" s="197" t="str">
        <f>IF(AND((RIGHT($IF$3,2)-'[1]Miter Profiles'!$AC$241-'[1]Outside Edges'!$B188)&gt;=5,'[1]Outside Edges'!$Q188="Yes"),"Yes","No")</f>
        <v>Yes</v>
      </c>
      <c r="IG189" s="197" t="str">
        <f>IF(AND((RIGHT($IG$3,2)-'[1]Miter Profiles'!$AC$242-'[1]Outside Edges'!$B188)&gt;=5,'[1]Outside Edges'!$Q188="Yes"),"Yes","No")</f>
        <v>Yes</v>
      </c>
      <c r="IH189" s="201" t="str">
        <f>IF(AND((RIGHT($IH$3,2)-'[1]Miter Profiles'!$AC$243-'[1]Outside Edges'!$B188)&gt;=5,'[1]Outside Edges'!$Q188="Yes"),"Yes","No")</f>
        <v>Yes</v>
      </c>
      <c r="II189" s="201" t="str">
        <f>IF(AND((RIGHT($II$3,2)-'[1]Miter Profiles'!$AC$244-'[1]Outside Edges'!$B188)&gt;=5,'[1]Outside Edges'!$Q188="Yes"),"Yes","No")</f>
        <v>Yes</v>
      </c>
      <c r="IJ189" s="201" t="str">
        <f>IF(AND((RIGHT($IJ$3,2)-'[1]Miter Profiles'!$AC$245-'[1]Outside Edges'!$B188)&gt;=5,'[1]Outside Edges'!$Q188="Yes"),"Yes","No")</f>
        <v>Yes</v>
      </c>
      <c r="IK189" s="197" t="str">
        <f>IF(AND((RIGHT($IK$3,2)-'[1]Miter Profiles'!$AC$246-'[1]Outside Edges'!$B188)&gt;=5,'[1]Outside Edges'!$Q188="Yes"),"Yes","No")</f>
        <v>Yes</v>
      </c>
      <c r="IL189" s="197" t="str">
        <f>IF(AND((RIGHT($IL$3,2)-'[1]Miter Profiles'!$AC$247-'[1]Outside Edges'!$B188)&gt;=5,'[1]Outside Edges'!$Q188="Yes"),"Yes","No")</f>
        <v>Yes</v>
      </c>
      <c r="IM189" s="197" t="str">
        <f>IF(AND((RIGHT($IM$3,2)-'[1]Miter Profiles'!$AC$248-'[1]Outside Edges'!$B188)&gt;=5,'[1]Outside Edges'!$Q188="Yes"),"Yes","No")</f>
        <v>Yes</v>
      </c>
      <c r="IN189" s="201" t="str">
        <f>IF(AND((RIGHT($IN$3,2)-'[1]Miter Profiles'!$AC$249-'[1]Outside Edges'!$B188)&gt;=5,'[1]Outside Edges'!$Q188="Yes"),"Yes","No")</f>
        <v>Yes</v>
      </c>
      <c r="IO189" s="201" t="str">
        <f>IF(AND((RIGHT($IO$3,2)-'[1]Miter Profiles'!$AC$250-'[1]Outside Edges'!$B188)&gt;=5,'[1]Outside Edges'!$Q188="Yes"),"Yes","No")</f>
        <v>Yes</v>
      </c>
      <c r="IP189" s="201" t="str">
        <f>IF(AND((RIGHT($IP$3,2)-'[1]Miter Profiles'!$AC$251-'[1]Outside Edges'!$B188)&gt;=5,'[1]Outside Edges'!$Q188="Yes"),"Yes","No")</f>
        <v>Yes</v>
      </c>
      <c r="IQ189" s="197" t="str">
        <f>IF(AND((RIGHT($IQ$3,2)-'[1]Miter Profiles'!$AC$252-'[1]Outside Edges'!$B188)&gt;=5,'[1]Outside Edges'!$Q188="Yes"),"Yes","No")</f>
        <v>Yes</v>
      </c>
      <c r="IR189" s="197" t="str">
        <f>IF(AND((RIGHT($IR$3,2)-'[1]Miter Profiles'!$AC$253-'[1]Outside Edges'!$B188)&gt;=5,'[1]Outside Edges'!$Q188="Yes"),"Yes","No")</f>
        <v>Yes</v>
      </c>
      <c r="IS189" s="197" t="str">
        <f>IF(AND((RIGHT($IS$3,2)-'[1]Miter Profiles'!$AC$254-'[1]Outside Edges'!$B188)&gt;=5,'[1]Outside Edges'!$Q188="Yes"),"Yes","No")</f>
        <v>Yes</v>
      </c>
      <c r="IT189" s="201" t="str">
        <f>IF(AND((RIGHT($IT$3,2)-'[1]Miter Profiles'!$AC$255-'[1]Outside Edges'!$B188)&gt;=5,'[1]Outside Edges'!$Q188="Yes"),"Yes","No")</f>
        <v>Yes</v>
      </c>
      <c r="IU189" s="201" t="str">
        <f>IF(AND((RIGHT($IU$3,2)-'[1]Miter Profiles'!$AC$256-'[1]Outside Edges'!$B188)&gt;=5,'[1]Outside Edges'!$Q188="Yes"),"Yes","No")</f>
        <v>Yes</v>
      </c>
      <c r="IV189" s="201" t="str">
        <f>IF(AND((RIGHT($IV$3,2)-'[1]Miter Profiles'!$AC$257-'[1]Outside Edges'!$B188)&gt;=5,'[1]Outside Edges'!$Q188="Yes"),"Yes","No")</f>
        <v>Yes</v>
      </c>
      <c r="IW189" s="197" t="str">
        <f>IF(AND((RIGHT($IW$3,2)-'[1]Miter Profiles'!$AC$258-'[1]Outside Edges'!$B188)&gt;=5,'[1]Outside Edges'!$Q188="Yes"),"Yes","No")</f>
        <v>Yes</v>
      </c>
      <c r="IX189" s="197" t="str">
        <f>IF(AND((RIGHT($IX$3,2)-'[1]Miter Profiles'!$AC$259-'[1]Outside Edges'!$B188)&gt;=5,'[1]Outside Edges'!$Q188="Yes"),"Yes","No")</f>
        <v>Yes</v>
      </c>
      <c r="IY189" s="197" t="str">
        <f>IF(AND((RIGHT($IY$3,2)-'[1]Miter Profiles'!$AC$260-'[1]Outside Edges'!$B188)&gt;=5,'[1]Outside Edges'!$Q188="Yes"),"Yes","No")</f>
        <v>Yes</v>
      </c>
      <c r="IZ189" s="201" t="str">
        <f>IF(AND((RIGHT($IZ$3,2)-'[1]Miter Profiles'!$AC$261-'[1]Outside Edges'!$B188)&gt;=5,'[1]Outside Edges'!$Q188="Yes"),"Yes","No")</f>
        <v>Yes</v>
      </c>
      <c r="JA189" s="201" t="str">
        <f>IF(AND((RIGHT($JA$3,2)-'[1]Miter Profiles'!$AC$262-'[1]Outside Edges'!$B188)&gt;=5,'[1]Outside Edges'!$Q188="Yes"),"Yes","No")</f>
        <v>Yes</v>
      </c>
      <c r="JB189" s="201" t="str">
        <f>IF(AND((RIGHT($JB$3,2)-'[1]Miter Profiles'!$AC$263-'[1]Outside Edges'!$B188)&gt;=5,'[1]Outside Edges'!$Q188="Yes"),"Yes","No")</f>
        <v>Yes</v>
      </c>
      <c r="JC189" s="197" t="str">
        <f>IF(AND((RIGHT($JC$3,2)-'[1]Miter Profiles'!$AC$264-'[1]Outside Edges'!$B188)&gt;=5,'[1]Outside Edges'!$Q188="Yes"),"Yes","No")</f>
        <v>Yes</v>
      </c>
      <c r="JD189" s="197" t="str">
        <f>IF(AND((RIGHT($JD$3,2)-'[1]Miter Profiles'!$AC$265-'[1]Outside Edges'!$B188)&gt;=5,'[1]Outside Edges'!$Q188="Yes"),"Yes","No")</f>
        <v>Yes</v>
      </c>
      <c r="JE189" s="197" t="str">
        <f>IF(AND((RIGHT($JE$3,2)-'[1]Miter Profiles'!$AC$266-'[1]Outside Edges'!$B188)&gt;=5,'[1]Outside Edges'!$Q188="Yes"),"Yes","No")</f>
        <v>Yes</v>
      </c>
      <c r="JF189" s="201" t="str">
        <f>IF(AND((RIGHT($JF$3,2)-'[1]Miter Profiles'!$AC$267-'[1]Outside Edges'!$B188)&gt;=5,'[1]Outside Edges'!$Q188="Yes"),"Yes","No")</f>
        <v>No</v>
      </c>
      <c r="JG189" s="201" t="str">
        <f>IF(AND((RIGHT($JG$3,2)-'[1]Miter Profiles'!$AC$268-'[1]Outside Edges'!$B188)&gt;=5,'[1]Outside Edges'!$Q188="Yes"),"Yes","No")</f>
        <v>Yes</v>
      </c>
      <c r="JH189" s="201" t="str">
        <f>IF(AND((RIGHT($JH$3,2)-'[1]Miter Profiles'!$AC$269-'[1]Outside Edges'!$B188)&gt;=5,'[1]Outside Edges'!$Q188="Yes"),"Yes","No")</f>
        <v>Yes</v>
      </c>
      <c r="JI189" s="197" t="str">
        <f>IF(AND((RIGHT($JI$3,2)-'[1]Miter Profiles'!$AC$270-'[1]Outside Edges'!$B188)&gt;=5,'[1]Outside Edges'!$Q188="Yes"),"Yes","No")</f>
        <v>Yes</v>
      </c>
      <c r="JJ189" s="197" t="str">
        <f>IF(AND((RIGHT($JJ$3,2)-'[1]Miter Profiles'!$AC$271-'[1]Outside Edges'!$B188)&gt;=5,'[1]Outside Edges'!$Q188="Yes"),"Yes","No")</f>
        <v>Yes</v>
      </c>
      <c r="JK189" s="197" t="str">
        <f>IF(AND((RIGHT($JK$3,2)-'[1]Miter Profiles'!$AC$272-'[1]Outside Edges'!$B188)&gt;=5,'[1]Outside Edges'!$Q188="Yes"),"Yes","No")</f>
        <v>Yes</v>
      </c>
      <c r="JL189" s="201" t="str">
        <f>IF(AND((RIGHT($JL$3,2)-'[1]Miter Profiles'!$AC$273-'[1]Outside Edges'!$B188)&gt;=5,'[1]Outside Edges'!$Q188="Yes"),"Yes","No")</f>
        <v>Yes</v>
      </c>
      <c r="JM189" s="201" t="str">
        <f>IF(AND((RIGHT($JM$3,2)-'[1]Miter Profiles'!$AC$274-'[1]Outside Edges'!$B188)&gt;=5,'[1]Outside Edges'!$Q188="Yes"),"Yes","No")</f>
        <v>Yes</v>
      </c>
      <c r="JN189" s="201" t="str">
        <f>IF(AND((RIGHT($JN$3,2)-'[1]Miter Profiles'!$AC$275-'[1]Outside Edges'!$B188)&gt;=5,'[1]Outside Edges'!$Q188="Yes"),"Yes","No")</f>
        <v>Yes</v>
      </c>
      <c r="JO189" s="197" t="str">
        <f>IF(AND((RIGHT($JO$3,2)-'[1]Miter Profiles'!$AC$276-'[1]Outside Edges'!$B188)&gt;=5,'[1]Outside Edges'!$Q188="Yes"),"Yes","No")</f>
        <v>Yes</v>
      </c>
      <c r="JP189" s="197" t="str">
        <f>IF(AND((RIGHT($JP$3,2)-'[1]Miter Profiles'!$AC$277-'[1]Outside Edges'!$B188)&gt;=5,'[1]Outside Edges'!$Q188="Yes"),"Yes","No")</f>
        <v>Yes</v>
      </c>
      <c r="JQ189" s="197" t="str">
        <f>IF(AND((RIGHT($JQ$3,2)-'[1]Miter Profiles'!$AC$278-'[1]Outside Edges'!$B188)&gt;=5,'[1]Outside Edges'!$Q188="Yes"),"Yes","No")</f>
        <v>Yes</v>
      </c>
      <c r="JR189" s="201" t="str">
        <f>IF(AND((RIGHT($JR$3,2)-'[1]Miter Profiles'!$AC$279-'[1]Outside Edges'!$B188)&gt;=5,'[1]Outside Edges'!$Q188="Yes"),"Yes","No")</f>
        <v>No</v>
      </c>
      <c r="JS189" s="201" t="str">
        <f>IF(AND((RIGHT($JS$3,2)-'[1]Miter Profiles'!$AC$280-'[1]Outside Edges'!$B188)&gt;=5,'[1]Outside Edges'!$Q188="Yes"),"Yes","No")</f>
        <v>Yes</v>
      </c>
      <c r="JT189" s="201" t="str">
        <f>IF(AND((RIGHT($JT$3,2)-'[1]Miter Profiles'!$AC$281-'[1]Outside Edges'!$B188)&gt;=5,'[1]Outside Edges'!$Q188="Yes"),"Yes","No")</f>
        <v>Yes</v>
      </c>
      <c r="JU189" s="197" t="str">
        <f>IF(AND((RIGHT($JU$3,2)-'[1]Miter Profiles'!$AC$282-'[1]Outside Edges'!$B188)&gt;=5,'[1]Outside Edges'!$Q188="Yes"),"Yes","No")</f>
        <v>No</v>
      </c>
      <c r="JV189" s="197" t="str">
        <f>IF(AND((RIGHT($JV$3,2)-'[1]Miter Profiles'!$AC$283-'[1]Outside Edges'!$B188)&gt;=5,'[1]Outside Edges'!$Q188="Yes"),"Yes","No")</f>
        <v>Yes</v>
      </c>
      <c r="JW189" s="197" t="str">
        <f>IF(AND((RIGHT($JW$3,2)-'[1]Miter Profiles'!$AC$284-'[1]Outside Edges'!$B188)&gt;=5,'[1]Outside Edges'!$Q188="Yes"),"Yes","No")</f>
        <v>Yes</v>
      </c>
      <c r="JX189" s="201" t="str">
        <f>IF(AND((RIGHT($JX$3,2)-'[1]Miter Profiles'!$AC$285-'[1]Outside Edges'!$B188)&gt;=5,'[1]Outside Edges'!$Q188="Yes"),"Yes","No")</f>
        <v>Yes</v>
      </c>
      <c r="JY189" s="201" t="str">
        <f>IF(AND((RIGHT($JY$3,2)-'[1]Miter Profiles'!$AC$286-'[1]Outside Edges'!$B188)&gt;=5,'[1]Outside Edges'!$Q188="Yes"),"Yes","No")</f>
        <v>Yes</v>
      </c>
      <c r="JZ189" s="201" t="str">
        <f>IF(AND((RIGHT($JZ$3,2)-'[1]Miter Profiles'!$AC$287-'[1]Outside Edges'!$B188)&gt;=5,'[1]Outside Edges'!$Q188="Yes"),"Yes","No")</f>
        <v>Yes</v>
      </c>
      <c r="KA189" s="197" t="str">
        <f>IF(AND((RIGHT($KA$3,2)-'[1]Miter Profiles'!$AC$288-'[1]Outside Edges'!$B188)&gt;=5,'[1]Outside Edges'!$Q188="Yes"),"Yes","No")</f>
        <v>Yes</v>
      </c>
      <c r="KB189" s="197" t="str">
        <f>IF(AND((RIGHT($KB$3,2)-'[1]Miter Profiles'!$AC$289-'[1]Outside Edges'!$B188)&gt;=5,'[1]Outside Edges'!$Q188="Yes"),"Yes","No")</f>
        <v>Yes</v>
      </c>
      <c r="KC189" s="197" t="str">
        <f>IF(AND((RIGHT($KC$3,2)-'[1]Miter Profiles'!$AC$290-'[1]Outside Edges'!$B188)&gt;=5,'[1]Outside Edges'!$Q188="Yes"),"Yes","No")</f>
        <v>Yes</v>
      </c>
      <c r="KD189" s="201" t="str">
        <f>IF(AND((RIGHT($KD$3,2)-'[1]Miter Profiles'!$AC$291-'[1]Outside Edges'!$B188)&gt;=5,'[1]Outside Edges'!$Q188="Yes"),"Yes","No")</f>
        <v>Yes</v>
      </c>
      <c r="KE189" s="201" t="str">
        <f>IF(AND((RIGHT($KE$3,2)-'[1]Miter Profiles'!$AC$292-'[1]Outside Edges'!$B188)&gt;=5,'[1]Outside Edges'!$Q188="Yes"),"Yes","No")</f>
        <v>Yes</v>
      </c>
      <c r="KF189" s="201" t="str">
        <f>IF(AND((RIGHT($KF$3,2)-'[1]Miter Profiles'!$AC$293-'[1]Outside Edges'!$B188)&gt;=5,'[1]Outside Edges'!$Q188="Yes"),"Yes","No")</f>
        <v>Yes</v>
      </c>
      <c r="KG189" s="197" t="str">
        <f>IF(AND((RIGHT($KG$3,2)-'[1]Miter Profiles'!$AC$294-'[1]Outside Edges'!$B188)&gt;=5,'[1]Outside Edges'!$Q188="Yes"),"Yes","No")</f>
        <v>Yes</v>
      </c>
      <c r="KH189" s="197" t="str">
        <f>IF(AND((RIGHT($KH$3,2)-'[1]Miter Profiles'!$AC$295-'[1]Outside Edges'!$B188)&gt;=5,'[1]Outside Edges'!$Q188="Yes"),"Yes","No")</f>
        <v>Yes</v>
      </c>
      <c r="KI189" s="197" t="str">
        <f>IF(AND((RIGHT($KI$3,2)-'[1]Miter Profiles'!$AC$296-'[1]Outside Edges'!$B188)&gt;=5,'[1]Outside Edges'!$Q188="Yes"),"Yes","No")</f>
        <v>Yes</v>
      </c>
      <c r="KJ189" s="201" t="str">
        <f>IF(AND((RIGHT($KJ$3,2)-'[1]Miter Profiles'!$AC$297-'[1]Outside Edges'!$B188)&gt;=5,'[1]Outside Edges'!$Q188="Yes"),"Yes","No")</f>
        <v>Yes</v>
      </c>
      <c r="KK189" s="201" t="str">
        <f>IF(AND((RIGHT($KK$3,2)-'[1]Miter Profiles'!$AC$298-'[1]Outside Edges'!$B188)&gt;=5,'[1]Outside Edges'!$Q188="Yes"),"Yes","No")</f>
        <v>Yes</v>
      </c>
      <c r="KL189" s="201" t="str">
        <f>IF(AND((RIGHT($KL$3,2)-'[1]Miter Profiles'!$AC$299-'[1]Outside Edges'!$B188)&gt;=5,'[1]Outside Edges'!$Q188="Yes"),"Yes","No")</f>
        <v>Yes</v>
      </c>
      <c r="KM189" s="197" t="str">
        <f>IF(AND((RIGHT($KM$3,2)-'[1]Miter Profiles'!$AC$300-'[1]Outside Edges'!$B188)&gt;=5,'[1]Outside Edges'!$Q188="Yes"),"Yes","No")</f>
        <v>Yes</v>
      </c>
      <c r="KN189" s="197" t="str">
        <f>IF(AND((RIGHT($KN$3,2)-'[1]Miter Profiles'!$AC$301-'[1]Outside Edges'!$B188)&gt;=5,'[1]Outside Edges'!$Q188="Yes"),"Yes","No")</f>
        <v>Yes</v>
      </c>
      <c r="KO189" s="197" t="str">
        <f>IF(AND((RIGHT($KO$3,2)-'[1]Miter Profiles'!$AC$302-'[1]Outside Edges'!$B188)&gt;=5,'[1]Outside Edges'!$Q188="Yes"),"Yes","No")</f>
        <v>Yes</v>
      </c>
      <c r="KP189" s="201" t="str">
        <f>IF(AND((RIGHT($KP$3,2)-'[1]Miter Profiles'!$AC$303-'[1]Outside Edges'!$B188)&gt;=5,'[1]Outside Edges'!$Q188="Yes"),"Yes","No")</f>
        <v>Yes</v>
      </c>
      <c r="KQ189" s="201" t="str">
        <f>IF(AND((RIGHT($KQ$3,2)-'[1]Miter Profiles'!$AC$304-'[1]Outside Edges'!$B188)&gt;=5,'[1]Outside Edges'!$Q188="Yes"),"Yes","No")</f>
        <v>Yes</v>
      </c>
      <c r="KR189" s="201" t="str">
        <f>IF(AND((RIGHT($KR$3,2)-'[1]Miter Profiles'!$AC$305-'[1]Outside Edges'!$B188)&gt;=5,'[1]Outside Edges'!$Q188="Yes"),"Yes","No")</f>
        <v>Yes</v>
      </c>
      <c r="KS189" s="197" t="str">
        <f>IF(AND((RIGHT($KS$3,2)-'[1]Miter Profiles'!$AC$306-'[1]Outside Edges'!$B188)&gt;=5,'[1]Outside Edges'!$Q188="Yes"),"Yes","No")</f>
        <v>Yes</v>
      </c>
      <c r="KT189" s="197" t="str">
        <f>IF(AND((RIGHT($KT$3,2)-'[1]Miter Profiles'!$AC$307-'[1]Outside Edges'!$B188)&gt;=5,'[1]Outside Edges'!$Q188="Yes"),"Yes","No")</f>
        <v>Yes</v>
      </c>
      <c r="KU189" s="197" t="str">
        <f>IF(AND((RIGHT($KU$3,2)-'[1]Miter Profiles'!$AC$308-'[1]Outside Edges'!$B188)&gt;=5,'[1]Outside Edges'!$Q188="Yes"),"Yes","No")</f>
        <v>Yes</v>
      </c>
      <c r="KV189" s="201" t="str">
        <f>IF(AND((RIGHT($KV$3,2)-'[1]Miter Profiles'!$AC$309-'[1]Outside Edges'!$B188)&gt;=5,'[1]Outside Edges'!$Q188="Yes"),"Yes","No")</f>
        <v>Yes</v>
      </c>
      <c r="KW189" s="201" t="str">
        <f>IF(AND((RIGHT($KW$3,2)-'[1]Miter Profiles'!$AC$310-'[1]Outside Edges'!$B188)&gt;=5,'[1]Outside Edges'!$Q188="Yes"),"Yes","No")</f>
        <v>Yes</v>
      </c>
      <c r="KX189" s="201" t="str">
        <f>IF(AND((RIGHT($KX$3,2)-'[1]Miter Profiles'!$AC$311-'[1]Outside Edges'!$B188)&gt;=5,'[1]Outside Edges'!$Q188="Yes"),"Yes","No")</f>
        <v>Yes</v>
      </c>
      <c r="KY189" s="197" t="str">
        <f>IF(AND((RIGHT($KY$3,2)-'[1]Miter Profiles'!$AC$312-'[1]Outside Edges'!$B188)&gt;=5,'[1]Outside Edges'!$Q188="Yes"),"Yes","No")</f>
        <v>Yes</v>
      </c>
      <c r="KZ189" s="197" t="str">
        <f>IF(AND((RIGHT($KZ$3,2)-'[1]Miter Profiles'!$AC$313-'[1]Outside Edges'!$B188)&gt;=5,'[1]Outside Edges'!$Q188="Yes"),"Yes","No")</f>
        <v>Yes</v>
      </c>
      <c r="LA189" s="197" t="str">
        <f>IF(AND((RIGHT($LA$3,2)-'[1]Miter Profiles'!$AC$314-'[1]Outside Edges'!$B188)&gt;=5,'[1]Outside Edges'!$Q188="Yes"),"Yes","No")</f>
        <v>Yes</v>
      </c>
      <c r="LB189" s="201" t="str">
        <f>IF(AND((RIGHT($LB$3,2)-'[1]Miter Profiles'!$AC$315-'[1]Outside Edges'!$B188)&gt;=5,'[1]Outside Edges'!$Q188="Yes"),"Yes","No")</f>
        <v>Yes</v>
      </c>
      <c r="LC189" s="201" t="str">
        <f>IF(AND((RIGHT($LC$3,2)-'[1]Miter Profiles'!$AC$316-'[1]Outside Edges'!$B188)&gt;=5,'[1]Outside Edges'!$Q188="Yes"),"Yes","No")</f>
        <v>Yes</v>
      </c>
      <c r="LD189" s="201" t="str">
        <f>IF(AND((RIGHT($LD$3,2)-'[1]Miter Profiles'!$AC$317-'[1]Outside Edges'!$B188)&gt;=5,'[1]Outside Edges'!$Q188="Yes"),"Yes","No")</f>
        <v>Yes</v>
      </c>
      <c r="LE189" s="201" t="str">
        <f>IF(AND((RIGHT($LE$3,2)-'[1]Miter Profiles'!$AC$318-'[1]Outside Edges'!$B188)&gt;=5,'[1]Outside Edges'!$Q188="Yes"),"Yes","No")</f>
        <v>Yes</v>
      </c>
      <c r="LF189" s="197" t="str">
        <f>IF(AND((RIGHT($LF$3,2)-'[1]Miter Profiles'!$AC$319-'[1]Outside Edges'!$B188)&gt;=5,'[1]Outside Edges'!$Q188="Yes"),"Yes","No")</f>
        <v>Yes</v>
      </c>
      <c r="LG189" s="197" t="str">
        <f>IF(AND((RIGHT($LG$3,2)-'[1]Miter Profiles'!$AC$320-'[1]Outside Edges'!$B188)&gt;=5,'[1]Outside Edges'!$Q188="Yes"),"Yes","No")</f>
        <v>Yes</v>
      </c>
      <c r="LH189" s="197" t="str">
        <f>IF(AND((RIGHT($LH$3,2)-'[1]Miter Profiles'!$AC$321-'[1]Outside Edges'!$B188)&gt;=5,'[1]Outside Edges'!$Q188="Yes"),"Yes","No")</f>
        <v>Yes</v>
      </c>
      <c r="LI189" s="197" t="str">
        <f>IF(AND((RIGHT($LI$3,2)-'[1]Miter Profiles'!$AC$322-'[1]Outside Edges'!$B188)&gt;=5,'[1]Outside Edges'!$Q188="Yes"),"Yes","No")</f>
        <v>Yes</v>
      </c>
      <c r="LJ189" s="201" t="str">
        <f>IF(AND((RIGHT($LJ$3,2)-'[1]Miter Profiles'!$AC$323-'[1]Outside Edges'!$B188)&gt;=5,'[1]Outside Edges'!$Q188="Yes"),"Yes","No")</f>
        <v>No</v>
      </c>
      <c r="LK189" s="201" t="str">
        <f>IF(AND((RIGHT($LK$3,2)-'[1]Miter Profiles'!$AC$324-'[1]Outside Edges'!$B188)&gt;=5,'[1]Outside Edges'!$Q188="Yes"),"Yes","No")</f>
        <v>Yes</v>
      </c>
      <c r="LL189" s="201" t="str">
        <f>IF(AND((RIGHT($LL$3,2)-'[1]Miter Profiles'!$AC$325-'[1]Outside Edges'!$B188)&gt;=5,'[1]Outside Edges'!$Q188="Yes"),"Yes","No")</f>
        <v>Yes</v>
      </c>
      <c r="LM189" s="197" t="str">
        <f>IF(AND((RIGHT($LM$3,2)-'[1]Miter Profiles'!$AC$326-'[1]Outside Edges'!$B188)&gt;=5,'[1]Outside Edges'!$Q188="Yes"),"Yes","No")</f>
        <v>Yes</v>
      </c>
      <c r="LN189" s="197" t="str">
        <f>IF(AND((RIGHT($LN$3,2)-'[1]Miter Profiles'!$AC$327-'[1]Outside Edges'!$B188)&gt;=5,'[1]Outside Edges'!$Q188="Yes"),"Yes","No")</f>
        <v>Yes</v>
      </c>
      <c r="LO189" s="197" t="str">
        <f>IF(AND((RIGHT($LO$3,2)-'[1]Miter Profiles'!$AC$328-'[1]Outside Edges'!$B188)&gt;=5,'[1]Outside Edges'!$Q188="Yes"),"Yes","No")</f>
        <v>Yes</v>
      </c>
      <c r="LP189" s="201" t="str">
        <f>IF(AND((RIGHT($LP$3,2)-'[1]Miter Profiles'!$AC$329-'[1]Outside Edges'!$B188)&gt;=5,'[1]Outside Edges'!$Q188="Yes"),"Yes","No")</f>
        <v>No</v>
      </c>
      <c r="LQ189" s="201" t="str">
        <f>IF(AND((RIGHT($LQ$3,2)-'[1]Miter Profiles'!$AC$330-'[1]Outside Edges'!$B188)&gt;=5,'[1]Outside Edges'!$Q188="Yes"),"Yes","No")</f>
        <v>Yes</v>
      </c>
      <c r="LR189" s="201" t="str">
        <f>IF(AND((RIGHT($LR$3,2)-'[1]Miter Profiles'!$AC$331-'[1]Outside Edges'!$B188)&gt;=5,'[1]Outside Edges'!$Q188="Yes"),"Yes","No")</f>
        <v>Yes</v>
      </c>
      <c r="LS189" s="197" t="str">
        <f>IF(AND((RIGHT($LS$3,2)-'[1]Miter Profiles'!$AC$332-'[1]Outside Edges'!$B188)&gt;=5,'[1]Outside Edges'!$Q188="Yes"),"Yes","No")</f>
        <v>No</v>
      </c>
      <c r="LT189" s="197" t="str">
        <f>IF(AND((RIGHT($LT$3,2)-'[1]Miter Profiles'!$AC$333-'[1]Outside Edges'!$B188)&gt;=5,'[1]Outside Edges'!$Q188="Yes"),"Yes","No")</f>
        <v>Yes</v>
      </c>
      <c r="LU189" s="197" t="str">
        <f>IF(AND((RIGHT($LU$3,2)-'[1]Miter Profiles'!$AC$334-'[1]Outside Edges'!$B188)&gt;=5,'[1]Outside Edges'!$Q188="Yes"),"Yes","No")</f>
        <v>Yes</v>
      </c>
      <c r="LV189" s="201" t="str">
        <f>IF(AND((RIGHT($LV$3,2)-'[1]Miter Profiles'!$AC$335-'[1]Outside Edges'!$B188)&gt;=5,'[1]Outside Edges'!$Q188="Yes"),"Yes","No")</f>
        <v>Yes</v>
      </c>
      <c r="LW189" s="201" t="str">
        <f>IF(AND((RIGHT($LW$3,2)-'[1]Miter Profiles'!$AC$336-'[1]Outside Edges'!$B188)&gt;=5,'[1]Outside Edges'!$Q188="Yes"),"Yes","No")</f>
        <v>Yes</v>
      </c>
      <c r="LX189" s="201" t="str">
        <f>IF(AND((RIGHT($LX$3,2)-'[1]Miter Profiles'!$AC$337-'[1]Outside Edges'!$B188)&gt;=5,'[1]Outside Edges'!$Q188="Yes"),"Yes","No")</f>
        <v>Yes</v>
      </c>
      <c r="LY189" s="197" t="str">
        <f>IF(AND((RIGHT($LY$3,2)-'[1]Miter Profiles'!$AC$338-'[1]Outside Edges'!$B188)&gt;=5,'[1]Outside Edges'!$Q188="Yes"),"Yes","No")</f>
        <v>Yes</v>
      </c>
      <c r="LZ189" s="197" t="str">
        <f>IF(AND((RIGHT($LZ$3,2)-'[1]Miter Profiles'!$AC$339-'[1]Outside Edges'!$B188)&gt;=5,'[1]Outside Edges'!$Q188="Yes"),"Yes","No")</f>
        <v>Yes</v>
      </c>
      <c r="MA189" s="197" t="str">
        <f>IF(AND((RIGHT($MA$3,2)-'[1]Miter Profiles'!$AC$340-'[1]Outside Edges'!$B188)&gt;=5,'[1]Outside Edges'!$Q188="Yes"),"Yes","No")</f>
        <v>Yes</v>
      </c>
      <c r="MB189" s="201" t="str">
        <f>IF(AND((RIGHT($MB$3,2)-'[1]Miter Profiles'!$AC$341-'[1]Outside Edges'!$B188)&gt;=5,'[1]Outside Edges'!$Q188="Yes"),"Yes","No")</f>
        <v>Yes</v>
      </c>
      <c r="MC189" s="201" t="str">
        <f>IF(AND((RIGHT($MC$3,2)-'[1]Miter Profiles'!$AC$342-'[1]Outside Edges'!$B188)&gt;=5,'[1]Outside Edges'!$Q188="Yes"),"Yes","No")</f>
        <v>Yes</v>
      </c>
      <c r="MD189" s="201" t="str">
        <f>IF(AND((RIGHT($MD$3,2)-'[1]Miter Profiles'!$AC$343-'[1]Outside Edges'!$B188)&gt;=5,'[1]Outside Edges'!$Q188="Yes"),"Yes","No")</f>
        <v>Yes</v>
      </c>
      <c r="ME189" s="197" t="str">
        <f>IF(AND((RIGHT($ME$3,2)-'[1]Miter Profiles'!$AC$344-'[1]Outside Edges'!$B188)&gt;=5,'[1]Outside Edges'!$Q188="Yes"),"Yes","No")</f>
        <v>Yes</v>
      </c>
      <c r="MF189" s="197" t="str">
        <f>IF(AND((RIGHT($MF$3,2)-'[1]Miter Profiles'!$AC$345-'[1]Outside Edges'!$B188)&gt;=5,'[1]Outside Edges'!$Q188="Yes"),"Yes","No")</f>
        <v>Yes</v>
      </c>
      <c r="MG189" s="197" t="str">
        <f>IF(AND((RIGHT($MG$3,2)-'[1]Miter Profiles'!$AC$346-'[1]Outside Edges'!$B188)&gt;=5,'[1]Outside Edges'!$Q188="Yes"),"Yes","No")</f>
        <v>Yes</v>
      </c>
      <c r="MH189" s="201" t="str">
        <f>IF(AND((RIGHT($MH$3,2)-'[1]Miter Profiles'!$AC$347-'[1]Outside Edges'!$B188)&gt;=5,'[1]Outside Edges'!$Q188="Yes"),"Yes","No")</f>
        <v>Yes</v>
      </c>
      <c r="MI189" s="201" t="str">
        <f>IF(AND((RIGHT($MI$3,2)-'[1]Miter Profiles'!$AC$348-'[1]Outside Edges'!$B188)&gt;=5,'[1]Outside Edges'!$Q188="Yes"),"Yes","No")</f>
        <v>Yes</v>
      </c>
      <c r="MJ189" s="201" t="str">
        <f>IF(AND((RIGHT($MJ$3,2)-'[1]Miter Profiles'!$AC$349-'[1]Outside Edges'!$B188)&gt;=5,'[1]Outside Edges'!$Q188="Yes"),"Yes","No")</f>
        <v>Yes</v>
      </c>
      <c r="MK189" s="197" t="str">
        <f>IF(AND((RIGHT($MK$3,2)-'[1]Miter Profiles'!$AC$350-'[1]Outside Edges'!$B188)&gt;=5,'[1]Outside Edges'!$Q188="Yes"),"Yes","No")</f>
        <v>Yes</v>
      </c>
      <c r="ML189" s="197" t="str">
        <f>IF(AND((RIGHT($ML$3,2)-'[1]Miter Profiles'!$AC$351-'[1]Outside Edges'!$B188)&gt;=5,'[1]Outside Edges'!$Q188="Yes"),"Yes","No")</f>
        <v>Yes</v>
      </c>
      <c r="MM189" s="197" t="str">
        <f>IF(AND((RIGHT($MM$3,2)-'[1]Miter Profiles'!$AC$352-'[1]Outside Edges'!$B188)&gt;=5,'[1]Outside Edges'!$Q188="Yes"),"Yes","No")</f>
        <v>Yes</v>
      </c>
      <c r="MN189" s="201" t="str">
        <f>IF(AND((RIGHT($MK$3,2)-'[1]Miter Profiles'!$AC$353-'[1]Outside Edges'!$B188)&gt;=5,'[1]Outside Edges'!$Q188="Yes"),"Yes","No")</f>
        <v>Yes</v>
      </c>
      <c r="MO189" s="201" t="str">
        <f>IF(AND((RIGHT($ML$3,2)-'[1]Miter Profiles'!$AC$354-'[1]Outside Edges'!$B188)&gt;=5,'[1]Outside Edges'!$Q188="Yes"),"Yes","No")</f>
        <v>Yes</v>
      </c>
      <c r="MP189" s="201" t="str">
        <f>IF(AND((RIGHT($MM$3,2)-'[1]Miter Profiles'!$AC$355-'[1]Outside Edges'!$B188)&gt;=5,'[1]Outside Edges'!$Q188="Yes"),"Yes","No")</f>
        <v>Yes</v>
      </c>
      <c r="MQ189" s="197" t="str">
        <f>IF(AND((RIGHT($MK$3,2)-'[1]Miter Profiles'!$AC$356-'[1]Outside Edges'!$B188)&gt;=5,'[1]Outside Edges'!$Q188="Yes"),"Yes","No")</f>
        <v>No</v>
      </c>
      <c r="MR189" s="197" t="str">
        <f>IF(AND((RIGHT($ML$3,2)-'[1]Miter Profiles'!$AC$357-'[1]Outside Edges'!$B188)&gt;=5,'[1]Outside Edges'!$Q188="Yes"),"Yes","No")</f>
        <v>Yes</v>
      </c>
      <c r="MS189" s="197" t="str">
        <f>IF(AND((RIGHT($MM$3,2)-'[1]Miter Profiles'!$AC$358-'[1]Outside Edges'!$B188)&gt;=5,'[1]Outside Edges'!$Q188="Yes"),"Yes","No")</f>
        <v>Yes</v>
      </c>
      <c r="MT189" s="201" t="str">
        <f>IF(AND((RIGHT($MK$3,2)-'[1]Miter Profiles'!$AC$359-'[1]Outside Edges'!$B188)&gt;=5,'[1]Outside Edges'!$Q188="Yes"),"Yes","No")</f>
        <v>Yes</v>
      </c>
      <c r="MU189" s="201" t="str">
        <f>IF(AND((RIGHT($ML$3,2)-'[1]Miter Profiles'!$AC$360-'[1]Outside Edges'!$B188)&gt;=5,'[1]Outside Edges'!$Q188="Yes"),"Yes","No")</f>
        <v>Yes</v>
      </c>
      <c r="MV189" s="201" t="str">
        <f>IF(AND((RIGHT($MM$3,2)-'[1]Miter Profiles'!$AC$361-'[1]Outside Edges'!$B188)&gt;=5,'[1]Outside Edges'!$Q188="Yes"),"Yes","No")</f>
        <v>Yes</v>
      </c>
    </row>
    <row r="190" spans="1:360" thickBot="1" x14ac:dyDescent="0.25">
      <c r="A190" s="371" t="str">
        <f>IF('[1]Outside Edges'!$A189&lt;&gt;"",'[1]Outside Edges'!$A189,"")</f>
        <v>D187 AM</v>
      </c>
      <c r="B190" s="7" t="str">
        <f>IF(AND((RIGHT($B$3,2)-'[1]Miter Profiles'!$AC$3-'[1]Outside Edges'!$B189)&gt;=5,'[1]Outside Edges'!$Q189="Yes"),"Yes","No")</f>
        <v>Yes</v>
      </c>
      <c r="C190" s="7" t="str">
        <f>IF(AND((RIGHT($C$3,2)-'[1]Miter Profiles'!$AC$4-'[1]Outside Edges'!$B189)&gt;=5,'[1]Outside Edges'!$Q189="Yes"),"Yes","No")</f>
        <v>Yes</v>
      </c>
      <c r="D190" s="63" t="str">
        <f>IF(AND((RIGHT($D$3,2)-'[1]Miter Profiles'!$AC$5-'[1]Outside Edges'!$B189)&gt;=5,'[1]Outside Edges'!$Q189="Yes"),"Yes","No")</f>
        <v>Yes</v>
      </c>
      <c r="E190" s="64" t="str">
        <f>IF(AND((RIGHT($E$3,2)-'[1]Miter Profiles'!$AC$6-'[1]Outside Edges'!$B189)&gt;=5,'[1]Outside Edges'!$Q189="Yes"),"Yes","No")</f>
        <v>Yes</v>
      </c>
      <c r="F190" s="8" t="str">
        <f>IF(AND((RIGHT($F$3,2)-'[1]Miter Profiles'!$AC$7-'[1]Outside Edges'!$B189)&gt;=5,'[1]Outside Edges'!$Q189="Yes"),"Yes","No")</f>
        <v>Yes</v>
      </c>
      <c r="G190" s="65" t="str">
        <f>IF(AND((RIGHT($G$3,2)-'[1]Miter Profiles'!$AC$8-'[1]Outside Edges'!$B189)&gt;=5,'[1]Outside Edges'!$Q189="Yes"),"Yes","No")</f>
        <v>Yes</v>
      </c>
      <c r="H190" s="7" t="str">
        <f>IF(AND((RIGHT($H$3,2)-'[1]Miter Profiles'!$AC$9-'[1]Outside Edges'!$B189)&gt;=5,'[1]Outside Edges'!$Q189="Yes"),"Yes","No")</f>
        <v>Yes</v>
      </c>
      <c r="I190" s="7" t="str">
        <f>IF(AND((RIGHT($I$3,2)-'[1]Miter Profiles'!$AC$10-'[1]Outside Edges'!$B189)&gt;=5,'[1]Outside Edges'!$Q189="Yes"),"Yes","No")</f>
        <v>Yes</v>
      </c>
      <c r="J190" s="63" t="str">
        <f>IF(AND((RIGHT($J$3,2)-'[1]Miter Profiles'!$AC$11-'[1]Outside Edges'!$B189)&gt;=5,'[1]Outside Edges'!$Q189="Yes"),"Yes","No")</f>
        <v>Yes</v>
      </c>
      <c r="K190" s="64" t="str">
        <f>IF(AND((RIGHT($K$3,2)-'[1]Miter Profiles'!$AC$12-'[1]Outside Edges'!$B189)&gt;=5,'[1]Outside Edges'!$Q189="Yes"),"Yes","No")</f>
        <v>Yes</v>
      </c>
      <c r="L190" s="8" t="str">
        <f>IF(AND((RIGHT($L$3,2)-'[1]Miter Profiles'!$AC$13-'[1]Outside Edges'!$B189)&gt;=5,'[1]Outside Edges'!$Q189="Yes"),"Yes","No")</f>
        <v>Yes</v>
      </c>
      <c r="M190" s="65" t="str">
        <f>IF(AND((RIGHT($M$3,2)-'[1]Miter Profiles'!$AC$14-'[1]Outside Edges'!$B189)&gt;=5,'[1]Outside Edges'!$Q189="Yes"),"Yes","No")</f>
        <v>Yes</v>
      </c>
      <c r="N190" s="7" t="str">
        <f>IF(AND((RIGHT($N$3,2)-'[1]Miter Profiles'!$AC$15-'[1]Outside Edges'!$B189)&gt;=4,'[1]Outside Edges'!$Q189="Yes"),"Yes","No")</f>
        <v>No</v>
      </c>
      <c r="O190" s="7" t="str">
        <f>IF(AND((RIGHT($O$3,2)-'[1]Miter Profiles'!$AC$16-'[1]Outside Edges'!$B189)&gt;=5,'[1]Outside Edges'!$Q189="Yes"),"Yes","No")</f>
        <v>Yes</v>
      </c>
      <c r="P190" s="63" t="str">
        <f>IF(AND((RIGHT($P$3,2)-'[1]Miter Profiles'!$AC$17-'[1]Outside Edges'!$B189)&gt;=5,'[1]Outside Edges'!$Q189="Yes"),"Yes","No")</f>
        <v>Yes</v>
      </c>
      <c r="Q190" s="64" t="str">
        <f>IF(AND((RIGHT($Q$3,2)-'[1]Miter Profiles'!$AC$18-'[1]Outside Edges'!$B189)&gt;=5,'[1]Outside Edges'!$Q189="Yes"),"Yes","No")</f>
        <v>No</v>
      </c>
      <c r="R190" s="8" t="str">
        <f>IF(AND((RIGHT($R$3,2)-'[1]Miter Profiles'!$AC$19-'[1]Outside Edges'!$B189)&gt;=5,'[1]Outside Edges'!$Q189="Yes"),"Yes","No")</f>
        <v>Yes</v>
      </c>
      <c r="S190" s="65" t="str">
        <f>IF(AND((RIGHT($S$3,2)-'[1]Miter Profiles'!$AC$20-'[1]Outside Edges'!$B189)&gt;=5,'[1]Outside Edges'!$Q189="Yes"),"Yes","No")</f>
        <v>Yes</v>
      </c>
      <c r="T190" s="7" t="str">
        <f>IF(AND((RIGHT($T$3,2)-'[1]Miter Profiles'!$AC$21-'[1]Outside Edges'!$B189)&gt;=5,'[1]Outside Edges'!$Q189="Yes"),"Yes","No")</f>
        <v>Yes</v>
      </c>
      <c r="U190" s="7" t="str">
        <f>IF(AND((RIGHT($U$3,2)-'[1]Miter Profiles'!$AC$22-'[1]Outside Edges'!$B189)&gt;=5,'[1]Outside Edges'!$Q189="Yes"),"Yes","No")</f>
        <v>Yes</v>
      </c>
      <c r="V190" s="63" t="str">
        <f>IF(AND((RIGHT($V$3,2)-'[1]Miter Profiles'!$AC$23-'[1]Outside Edges'!$B189)&gt;=5,'[1]Outside Edges'!$Q189="Yes"),"Yes","No")</f>
        <v>Yes</v>
      </c>
      <c r="W190" s="64" t="str">
        <f>IF(AND((RIGHT($W$3,2)-'[1]Miter Profiles'!$AC$24-'[1]Outside Edges'!$B189)&gt;=5,'[1]Outside Edges'!$Q189="Yes"),"Yes","No")</f>
        <v>No</v>
      </c>
      <c r="X190" s="8" t="str">
        <f>IF(AND((RIGHT($X$3,2)-'[1]Miter Profiles'!$AC$25-'[1]Outside Edges'!$B189)&gt;=5,'[1]Outside Edges'!$Q189="Yes"),"Yes","No")</f>
        <v>Yes</v>
      </c>
      <c r="Y190" s="65" t="str">
        <f>IF(AND((RIGHT($Y$3,2)-'[1]Miter Profiles'!$AC$26-'[1]Outside Edges'!$B189)&gt;=5,'[1]Outside Edges'!$Q189="Yes"),"Yes","No")</f>
        <v>Yes</v>
      </c>
      <c r="Z190" s="7" t="str">
        <f>IF(AND((RIGHT($Z$3,2)-'[1]Miter Profiles'!$AC$27-'[1]Outside Edges'!$B189)&gt;=5,'[1]Outside Edges'!$Q189="Yes"),"Yes","No")</f>
        <v>Yes</v>
      </c>
      <c r="AA190" s="7" t="str">
        <f>IF(AND((RIGHT($AA$3,2)-'[1]Miter Profiles'!$AC$28-'[1]Outside Edges'!$B189)&gt;=5,'[1]Outside Edges'!$Q189="Yes"),"Yes","No")</f>
        <v>Yes</v>
      </c>
      <c r="AB190" s="63" t="str">
        <f>IF(AND((RIGHT($AB$3,2)-'[1]Miter Profiles'!$AC$29-'[1]Outside Edges'!$B189)&gt;=5,'[1]Outside Edges'!$Q189="Yes"),"Yes","No")</f>
        <v>Yes</v>
      </c>
      <c r="AC190" s="64" t="str">
        <f>IF(AND((RIGHT($AC$3,2)-'[1]Miter Profiles'!$AC$30-'[1]Outside Edges'!$B189)&gt;=5,'[1]Outside Edges'!$Q189="Yes"),"Yes","No")</f>
        <v>Yes</v>
      </c>
      <c r="AD190" s="8" t="str">
        <f>IF(AND((RIGHT($AD$3,2)-'[1]Miter Profiles'!$AC$31-'[1]Outside Edges'!$B189)&gt;=5,'[1]Outside Edges'!$Q189="Yes"),"Yes","No")</f>
        <v>Yes</v>
      </c>
      <c r="AE190" s="65" t="str">
        <f>IF(AND((RIGHT($AE$3,2)-'[1]Miter Profiles'!$AC$32-'[1]Outside Edges'!$B189)&gt;=5,'[1]Outside Edges'!$Q189="Yes"),"Yes","No")</f>
        <v>Yes</v>
      </c>
      <c r="AF190" s="7" t="str">
        <f>IF(AND((RIGHT($AF$3,2)-'[1]Miter Profiles'!$AC$33-'[1]Outside Edges'!$B189)&gt;=5,'[1]Outside Edges'!$Q189="Yes"),"Yes","No")</f>
        <v>Yes</v>
      </c>
      <c r="AG190" s="7" t="str">
        <f>IF(AND((RIGHT($AG$3,2)-'[1]Miter Profiles'!$AC$34-'[1]Outside Edges'!$B189)&gt;=5,'[1]Outside Edges'!$Q189="Yes"),"Yes","No")</f>
        <v>Yes</v>
      </c>
      <c r="AH190" s="63" t="str">
        <f>IF(AND((RIGHT($AH$3,2)-'[1]Miter Profiles'!$AC$35-'[1]Outside Edges'!$B189)&gt;=5,'[1]Outside Edges'!$Q189="Yes"),"Yes","No")</f>
        <v>Yes</v>
      </c>
      <c r="AI190" s="64" t="str">
        <f>IF(AND((RIGHT($AI$3,2)-'[1]Miter Profiles'!$AC$36-'[1]Outside Edges'!$B189)&gt;=5,'[1]Outside Edges'!$Q189="Yes"),"Yes","No")</f>
        <v>Yes</v>
      </c>
      <c r="AJ190" s="8" t="str">
        <f>IF(AND((RIGHT($AJ$3,2)-'[1]Miter Profiles'!$AC$37-'[1]Outside Edges'!$B189)&gt;=5,'[1]Outside Edges'!$Q189="Yes"),"Yes","No")</f>
        <v>Yes</v>
      </c>
      <c r="AK190" s="65" t="str">
        <f>IF(AND((RIGHT($AK$3,2)-'[1]Miter Profiles'!$AC$38-'[1]Outside Edges'!$B189)&gt;=5,'[1]Outside Edges'!$Q189="Yes"),"Yes","No")</f>
        <v>Yes</v>
      </c>
      <c r="AL190" s="7" t="str">
        <f>IF(AND((RIGHT($AL$3,2)-'[1]Miter Profiles'!$AC$39-'[1]Outside Edges'!$B189)&gt;=5,'[1]Outside Edges'!$Q189="Yes"),"Yes","No")</f>
        <v>Yes</v>
      </c>
      <c r="AM190" s="7" t="str">
        <f>IF(AND((RIGHT($AM$3,2)-'[1]Miter Profiles'!$AC$40-'[1]Outside Edges'!$B189)&gt;=5,'[1]Outside Edges'!$Q189="Yes"),"Yes","No")</f>
        <v>Yes</v>
      </c>
      <c r="AN190" s="63" t="str">
        <f>IF(AND((RIGHT($AN$3,2)-'[1]Miter Profiles'!$AC$41-'[1]Outside Edges'!$B189)&gt;=5,'[1]Outside Edges'!$Q189="Yes"),"Yes","No")</f>
        <v>Yes</v>
      </c>
      <c r="AO190" s="64" t="str">
        <f>IF(AND((RIGHT($AO$3,2)-'[1]Miter Profiles'!$AC$42-'[1]Outside Edges'!$B189)&gt;=5,'[1]Outside Edges'!$Q189="Yes"),"Yes","No")</f>
        <v>Yes</v>
      </c>
      <c r="AP190" s="8" t="str">
        <f>IF(AND((RIGHT($AP$3,2)-'[1]Miter Profiles'!$AC$43-'[1]Outside Edges'!$B189)&gt;=5,'[1]Outside Edges'!$Q189="Yes"),"Yes","No")</f>
        <v>Yes</v>
      </c>
      <c r="AQ190" s="65" t="str">
        <f>IF(AND((RIGHT($AQ$3,2)-'[1]Miter Profiles'!$AC$44-'[1]Outside Edges'!$B189)&gt;=5,'[1]Outside Edges'!$Q189="Yes"),"Yes","No")</f>
        <v>Yes</v>
      </c>
      <c r="AR190" s="7" t="str">
        <f>IF(AND((RIGHT($AR$3,2)-'[1]Miter Profiles'!$AC$45-'[1]Outside Edges'!$B189)&gt;=5,'[1]Outside Edges'!$Q189="Yes"),"Yes","No")</f>
        <v>Yes</v>
      </c>
      <c r="AS190" s="7" t="str">
        <f>IF(AND((RIGHT($AS$3,2)-'[1]Miter Profiles'!$AC$46-'[1]Outside Edges'!$B189)&gt;=5,'[1]Outside Edges'!$Q189="Yes"),"Yes","No")</f>
        <v>Yes</v>
      </c>
      <c r="AT190" s="63" t="str">
        <f>IF(AND((RIGHT($AT$3,2)-'[1]Miter Profiles'!$AC$47-'[1]Outside Edges'!$B189)&gt;=5,'[1]Outside Edges'!$Q189="Yes"),"Yes","No")</f>
        <v>Yes</v>
      </c>
      <c r="AU190" s="64" t="str">
        <f>IF(AND((RIGHT($AU$3,2)-'[1]Miter Profiles'!$AC$48-'[1]Outside Edges'!$B189)&gt;=5,'[1]Outside Edges'!$Q189="Yes"),"Yes","No")</f>
        <v>Yes</v>
      </c>
      <c r="AV190" s="8" t="str">
        <f>IF(AND((RIGHT($AV$3,2)-'[1]Miter Profiles'!$AC$49-'[1]Outside Edges'!$B189)&gt;=5,'[1]Outside Edges'!$Q189="Yes"),"Yes","No")</f>
        <v>Yes</v>
      </c>
      <c r="AW190" s="65" t="str">
        <f>IF(AND((RIGHT($AW$3,2)-'[1]Miter Profiles'!$AC$50-'[1]Outside Edges'!$B189)&gt;=5,'[1]Outside Edges'!$Q189="Yes"),"Yes","No")</f>
        <v>Yes</v>
      </c>
      <c r="AX190" s="7" t="str">
        <f>IF(AND((RIGHT($AX$3,2)-'[1]Miter Profiles'!$AC$51-'[1]Outside Edges'!$B189)&gt;=5,'[1]Outside Edges'!$Q189="Yes"),"Yes","No")</f>
        <v>Yes</v>
      </c>
      <c r="AY190" s="7" t="str">
        <f>IF(AND((RIGHT($AY$3,2)-'[1]Miter Profiles'!$AC$52-'[1]Outside Edges'!$B189)&gt;=5,'[1]Outside Edges'!$Q189="Yes"),"Yes","No")</f>
        <v>Yes</v>
      </c>
      <c r="AZ190" s="63" t="str">
        <f>IF(AND((RIGHT($AZ$3,2)-'[1]Miter Profiles'!$AC$53-'[1]Outside Edges'!$B189)&gt;=5,'[1]Outside Edges'!$Q189="Yes"),"Yes","No")</f>
        <v>Yes</v>
      </c>
      <c r="BA190" s="64" t="str">
        <f>IF(AND((RIGHT($BA$3,2)-'[1]Miter Profiles'!$AC$54-'[1]Outside Edges'!$B189)&gt;=5,'[1]Outside Edges'!$Q189="Yes"),"Yes","No")</f>
        <v>Yes</v>
      </c>
      <c r="BB190" s="8" t="str">
        <f>IF(AND((RIGHT($BB$3,2)-'[1]Miter Profiles'!$AC$55-'[1]Outside Edges'!$B189)&gt;=5,'[1]Outside Edges'!$Q189="Yes"),"Yes","No")</f>
        <v>Yes</v>
      </c>
      <c r="BC190" s="65" t="str">
        <f>IF(AND((RIGHT($BC$3,2)-'[1]Miter Profiles'!$AC$56-'[1]Outside Edges'!$B189)&gt;=5,'[1]Outside Edges'!$Q189="Yes"),"Yes","No")</f>
        <v>Yes</v>
      </c>
      <c r="BD190" s="7" t="str">
        <f>IF(AND((RIGHT($BD$3,2)-'[1]Miter Profiles'!$AC$57-'[1]Outside Edges'!$B189)&gt;=5,'[1]Outside Edges'!$Q189="Yes"),"Yes","No")</f>
        <v>Yes</v>
      </c>
      <c r="BE190" s="7" t="str">
        <f>IF(AND((RIGHT($BE$3,2)-'[1]Miter Profiles'!$AC$58-'[1]Outside Edges'!$B189)&gt;=5,'[1]Outside Edges'!$Q189="Yes"),"Yes","No")</f>
        <v>Yes</v>
      </c>
      <c r="BF190" s="63" t="str">
        <f>IF(AND((RIGHT($BF$3,2)-'[1]Miter Profiles'!$AC$59-'[1]Outside Edges'!$B189)&gt;=5,'[1]Outside Edges'!$Q189="Yes"),"Yes","No")</f>
        <v>Yes</v>
      </c>
      <c r="BG190" s="64" t="str">
        <f>IF(AND((RIGHT($BG$3,2)-'[1]Miter Profiles'!$AC$60-'[1]Outside Edges'!$B189)&gt;=5,'[1]Outside Edges'!$Q189="Yes"),"Yes","No")</f>
        <v>Yes</v>
      </c>
      <c r="BH190" s="8" t="str">
        <f>IF(AND((RIGHT($BH$3,2)-'[1]Miter Profiles'!$AC$61-'[1]Outside Edges'!$B189)&gt;=5,'[1]Outside Edges'!$Q189="Yes"),"Yes","No")</f>
        <v>Yes</v>
      </c>
      <c r="BI190" s="65" t="str">
        <f>IF(AND((RIGHT($BI$3,2)-'[1]Miter Profiles'!$AC$62-'[1]Outside Edges'!$B189)&gt;=5,'[1]Outside Edges'!$Q189="Yes"),"Yes","No")</f>
        <v>Yes</v>
      </c>
      <c r="BJ190" s="7" t="str">
        <f>IF(AND((RIGHT($BJ$3,2)-'[1]Miter Profiles'!$AC$63-'[1]Outside Edges'!$B189)&gt;=5,'[1]Outside Edges'!$Q189="Yes"),"Yes","No")</f>
        <v>Yes</v>
      </c>
      <c r="BK190" s="7" t="str">
        <f>IF(AND((RIGHT($BK$3,2)-'[1]Miter Profiles'!$AC$64-'[1]Outside Edges'!$B189)&gt;=5,'[1]Outside Edges'!$Q189="Yes"),"Yes","No")</f>
        <v>Yes</v>
      </c>
      <c r="BL190" s="63" t="str">
        <f>IF(AND((RIGHT($BL$3,2)-'[1]Miter Profiles'!$AC$65-'[1]Outside Edges'!$B189)&gt;=5,'[1]Outside Edges'!$Q189="Yes"),"Yes","No")</f>
        <v>Yes</v>
      </c>
      <c r="BM190" s="64" t="str">
        <f>IF(AND((RIGHT($BM$3,2)-'[1]Miter Profiles'!$AC$66-'[1]Outside Edges'!$B189)&gt;=5,'[1]Outside Edges'!$Q189="Yes"),"Yes","No")</f>
        <v>Yes</v>
      </c>
      <c r="BN190" s="8" t="str">
        <f>IF(AND((RIGHT($BN$3,2)-'[1]Miter Profiles'!$AC$67-'[1]Outside Edges'!$B189)&gt;=5,'[1]Outside Edges'!$Q189="Yes"),"Yes","No")</f>
        <v>Yes</v>
      </c>
      <c r="BO190" s="65" t="str">
        <f>IF(AND((RIGHT($BO$3,2)-'[1]Miter Profiles'!$AC$68-'[1]Outside Edges'!$B189)&gt;=5,'[1]Outside Edges'!$Q189="Yes"),"Yes","No")</f>
        <v>Yes</v>
      </c>
      <c r="BP190" s="7" t="str">
        <f>IF(AND((RIGHT($BP$3,2)-'[1]Miter Profiles'!$AC$69-'[1]Outside Edges'!$B189)&gt;=5,'[1]Outside Edges'!$Q189="Yes"),"Yes","No")</f>
        <v>Yes</v>
      </c>
      <c r="BQ190" s="7" t="str">
        <f>IF(AND((RIGHT($BQ$3,2)-'[1]Miter Profiles'!$AC$70-'[1]Outside Edges'!$B189)&gt;=5,'[1]Outside Edges'!$Q189="Yes"),"Yes","No")</f>
        <v>Yes</v>
      </c>
      <c r="BR190" s="63" t="str">
        <f>IF(AND((RIGHT($BR$3,2)-'[1]Miter Profiles'!$AC$71-'[1]Outside Edges'!$B189)&gt;=5,'[1]Outside Edges'!$Q189="Yes"),"Yes","No")</f>
        <v>Yes</v>
      </c>
      <c r="BS190" s="64" t="str">
        <f>IF(AND((RIGHT($BS$3,2)-'[1]Miter Profiles'!$AC$72-'[1]Outside Edges'!$B189)&gt;=5,'[1]Outside Edges'!$Q189="Yes"),"Yes","No")</f>
        <v>Yes</v>
      </c>
      <c r="BT190" s="8" t="str">
        <f>IF(AND((RIGHT($BT$3,2)-'[1]Miter Profiles'!$AC$73-'[1]Outside Edges'!$B189)&gt;=5,'[1]Outside Edges'!$Q189="Yes"),"Yes","No")</f>
        <v>Yes</v>
      </c>
      <c r="BU190" s="65" t="str">
        <f>IF(AND((RIGHT($BU$3,2)-'[1]Miter Profiles'!$AC$74-'[1]Outside Edges'!$B189)&gt;=5,'[1]Outside Edges'!$Q189="Yes"),"Yes","No")</f>
        <v>Yes</v>
      </c>
      <c r="BV190" s="7" t="str">
        <f>IF(AND((RIGHT($BV$3,2)-'[1]Miter Profiles'!$AC$75-'[1]Outside Edges'!$B189)&gt;=5,'[1]Outside Edges'!$Q189="Yes"),"Yes","No")</f>
        <v>Yes</v>
      </c>
      <c r="BW190" s="7" t="str">
        <f>IF(AND((RIGHT($BW$3,2)-'[1]Miter Profiles'!$AC$76-'[1]Outside Edges'!$B189)&gt;=5,'[1]Outside Edges'!$Q189="Yes"),"Yes","No")</f>
        <v>Yes</v>
      </c>
      <c r="BX190" s="63" t="str">
        <f>IF(AND((RIGHT($BX$3,2)-'[1]Miter Profiles'!$AC$77-'[1]Outside Edges'!$B189)&gt;=5,'[1]Outside Edges'!$Q189="Yes"),"Yes","No")</f>
        <v>Yes</v>
      </c>
      <c r="BY190" s="64" t="str">
        <f>IF(AND((RIGHT($BY$3,2)-'[1]Miter Profiles'!$AC$78-'[1]Outside Edges'!$B189)&gt;=5,'[1]Outside Edges'!$Q189="Yes"),"Yes","No")</f>
        <v>Yes</v>
      </c>
      <c r="BZ190" s="8" t="str">
        <f>IF(AND((RIGHT($BZ$3,2)-'[1]Miter Profiles'!$AC$79-'[1]Outside Edges'!$B189)&gt;=5,'[1]Outside Edges'!$Q189="Yes"),"Yes","No")</f>
        <v>Yes</v>
      </c>
      <c r="CA190" s="65" t="str">
        <f>IF(AND((RIGHT($CA$3,2)-'[1]Miter Profiles'!$AC$80-'[1]Outside Edges'!$B189)&gt;=5,'[1]Outside Edges'!$Q189="Yes"),"Yes","No")</f>
        <v>Yes</v>
      </c>
      <c r="CB190" s="7" t="str">
        <f>IF(AND((RIGHT($CB$3,2)-'[1]Miter Profiles'!$AC$81-'[1]Outside Edges'!$B189)&gt;=5,'[1]Outside Edges'!$Q189="Yes"),"Yes","No")</f>
        <v>Yes</v>
      </c>
      <c r="CC190" s="7" t="str">
        <f>IF(AND((RIGHT($CC$3,2)-'[1]Miter Profiles'!$AC$82-'[1]Outside Edges'!$B189)&gt;=5,'[1]Outside Edges'!$Q189="Yes"),"Yes","No")</f>
        <v>Yes</v>
      </c>
      <c r="CD190" s="63" t="str">
        <f>IF(AND((RIGHT($CD$3,2)-'[1]Miter Profiles'!$AC$83-'[1]Outside Edges'!$B189)&gt;=5,'[1]Outside Edges'!$Q189="Yes"),"Yes","No")</f>
        <v>Yes</v>
      </c>
      <c r="CE190" s="64" t="str">
        <f>IF(AND((RIGHT($CE$3,2)-'[1]Miter Profiles'!$AC$84-'[1]Outside Edges'!$B189)&gt;=5,'[1]Outside Edges'!$Q189="Yes"),"Yes","No")</f>
        <v>Yes</v>
      </c>
      <c r="CF190" s="8" t="str">
        <f>IF(AND((RIGHT($CF$3,2)-'[1]Miter Profiles'!$AC$85-'[1]Outside Edges'!$B189)&gt;=5,'[1]Outside Edges'!$Q189="Yes"),"Yes","No")</f>
        <v>Yes</v>
      </c>
      <c r="CG190" s="65" t="str">
        <f>IF(AND((RIGHT($CG$3,2)-'[1]Miter Profiles'!$AC$86-'[1]Outside Edges'!$B189)&gt;=5,'[1]Outside Edges'!$Q189="Yes"),"Yes","No")</f>
        <v>Yes</v>
      </c>
      <c r="CH190" s="7" t="str">
        <f>IF(AND((RIGHT($CH$3,2)-'[1]Miter Profiles'!$AC$87-'[1]Outside Edges'!$B189)&gt;=5,'[1]Outside Edges'!$Q189="Yes"),"Yes","No")</f>
        <v>Yes</v>
      </c>
      <c r="CI190" s="7" t="str">
        <f>IF(AND((RIGHT($CI$3,2)-'[1]Miter Profiles'!$AC$88-'[1]Outside Edges'!$B189)&gt;=5,'[1]Outside Edges'!$Q189="Yes"),"Yes","No")</f>
        <v>Yes</v>
      </c>
      <c r="CJ190" s="63" t="str">
        <f>IF(AND((RIGHT($CJ$3,2)-'[1]Miter Profiles'!$AC$89-'[1]Outside Edges'!$B189)&gt;=5,'[1]Outside Edges'!$Q189="Yes"),"Yes","No")</f>
        <v>Yes</v>
      </c>
      <c r="CK190" s="64" t="str">
        <f>IF(AND((RIGHT($CK$3,2)-'[1]Miter Profiles'!$AC$90-'[1]Outside Edges'!$B189)&gt;=5,'[1]Outside Edges'!$Q189="Yes"),"Yes","No")</f>
        <v>Yes</v>
      </c>
      <c r="CL190" s="8" t="str">
        <f>IF(AND((RIGHT($CL$3,2)-'[1]Miter Profiles'!$AC$91-'[1]Outside Edges'!$B189)&gt;=5,'[1]Outside Edges'!$Q189="Yes"),"Yes","No")</f>
        <v>Yes</v>
      </c>
      <c r="CM190" s="65" t="str">
        <f>IF(AND((RIGHT($CM$3,2)-'[1]Miter Profiles'!$AC$92-'[1]Outside Edges'!$B189)&gt;=5,'[1]Outside Edges'!$Q189="Yes"),"Yes","No")</f>
        <v>Yes</v>
      </c>
      <c r="CN190" s="7" t="str">
        <f>IF(AND((RIGHT(CN$3,2)-'[1]Miter Profiles'!$AC$93-'[1]Outside Edges'!$B189)&gt;=5,'[1]Outside Edges'!$Q189="Yes"),"Yes","No")</f>
        <v>No</v>
      </c>
      <c r="CO190" s="7" t="str">
        <f>IF(AND((RIGHT(CO$3,2)-'[1]Miter Profiles'!$AC$94-'[1]Outside Edges'!$B189)&gt;=5,'[1]Outside Edges'!$Q189="Yes"),"Yes","No")</f>
        <v>Yes</v>
      </c>
      <c r="CP190" s="63" t="str">
        <f>IF(AND((RIGHT(CP$3,2)-'[1]Miter Profiles'!$AC$95-'[1]Outside Edges'!$B189)&gt;=5,'[1]Outside Edges'!$Q189="Yes"),"Yes","No")</f>
        <v>Yes</v>
      </c>
      <c r="CQ190" s="64" t="str">
        <f>IF(AND((RIGHT(CQ$3,2)-'[1]Miter Profiles'!$AC$96-'[1]Outside Edges'!$B189)&gt;=5,'[1]Outside Edges'!$Q189="Yes"),"Yes","No")</f>
        <v>Yes</v>
      </c>
      <c r="CR190" s="8" t="str">
        <f>IF(AND((RIGHT(CR$3,2)-'[1]Miter Profiles'!$AC$97-'[1]Outside Edges'!$B189)&gt;=5,'[1]Outside Edges'!$Q189="Yes"),"Yes","No")</f>
        <v>Yes</v>
      </c>
      <c r="CS190" s="65" t="str">
        <f>IF(AND((RIGHT(CS$3,2)-'[1]Miter Profiles'!$AC$98-'[1]Outside Edges'!$B189)&gt;=5,'[1]Outside Edges'!$Q189="Yes"),"Yes","No")</f>
        <v>Yes</v>
      </c>
      <c r="CT190" s="7" t="str">
        <f>IF(AND((RIGHT($CT$3,2)-'[1]Miter Profiles'!$AC$99-'[1]Outside Edges'!$B189)&gt;=5,'[1]Outside Edges'!$Q189="Yes"),"Yes","No")</f>
        <v>Yes</v>
      </c>
      <c r="CU190" s="7" t="str">
        <f>IF(AND((RIGHT($CU$3,2)-'[1]Miter Profiles'!$AC$100-'[1]Outside Edges'!$B189)&gt;=5,'[1]Outside Edges'!$Q189="Yes"),"Yes","No")</f>
        <v>Yes</v>
      </c>
      <c r="CV190" s="63" t="str">
        <f>IF(AND((RIGHT($CV$3,2)-'[1]Miter Profiles'!$AC$101-'[1]Outside Edges'!$B189)&gt;=5,'[1]Outside Edges'!$Q189="Yes"),"Yes","No")</f>
        <v>Yes</v>
      </c>
      <c r="CW190" s="64" t="str">
        <f>IF(AND((RIGHT($CW$3,2)-'[1]Miter Profiles'!$AC$102-'[1]Outside Edges'!$B189)&gt;=5,'[1]Outside Edges'!$Q189="Yes"),"Yes","No")</f>
        <v>Yes</v>
      </c>
      <c r="CX190" s="8" t="str">
        <f>IF(AND((RIGHT($CX$3,2)-'[1]Miter Profiles'!$AC$103-'[1]Outside Edges'!$B189)&gt;=5,'[1]Outside Edges'!$Q189="Yes"),"Yes","No")</f>
        <v>Yes</v>
      </c>
      <c r="CY190" s="65" t="str">
        <f>IF(AND((RIGHT($CY$3,2)-'[1]Miter Profiles'!$AC$104-'[1]Outside Edges'!$B189)&gt;=5,'[1]Outside Edges'!$Q189="Yes"),"Yes","No")</f>
        <v>Yes</v>
      </c>
      <c r="CZ190" s="7" t="str">
        <f>IF(AND((RIGHT($CZ$3,2)-'[1]Miter Profiles'!$AC$105-'[1]Outside Edges'!$B189)&gt;=5,'[1]Outside Edges'!$Q189="Yes"),"Yes","No")</f>
        <v>No</v>
      </c>
      <c r="DA190" s="7" t="str">
        <f>IF(AND((RIGHT($DA$3,2)-'[1]Miter Profiles'!$AC$106-'[1]Outside Edges'!$B189)&gt;=5,'[1]Outside Edges'!$Q189="Yes"),"Yes","No")</f>
        <v>No</v>
      </c>
      <c r="DB190" s="63" t="str">
        <f>IF(AND((RIGHT($DB$3,2)-'[1]Miter Profiles'!$AC$107-'[1]Outside Edges'!$B189)&gt;=5,'[1]Outside Edges'!$Q189="Yes"),"Yes","No")</f>
        <v>No</v>
      </c>
      <c r="DC190" s="64" t="str">
        <f>IF(AND((RIGHT($DC$3,2)-'[1]Miter Profiles'!$AC$108-'[1]Outside Edges'!$B189)&gt;=5,'[1]Outside Edges'!$Q189="Yes"),"Yes","No")</f>
        <v>No</v>
      </c>
      <c r="DD190" s="8" t="str">
        <f>IF(AND((RIGHT($DD$3,2)-'[1]Miter Profiles'!$AC$109-'[1]Outside Edges'!$B189)&gt;=5,'[1]Outside Edges'!$Q189="Yes"),"Yes","No")</f>
        <v>Yes</v>
      </c>
      <c r="DE190" s="65" t="str">
        <f>IF(AND((RIGHT($DE$3,2)-'[1]Miter Profiles'!$AC$110-'[1]Outside Edges'!$B189)&gt;=5,'[1]Outside Edges'!$Q189="Yes"),"Yes","No")</f>
        <v>Yes</v>
      </c>
      <c r="DF190" s="7" t="str">
        <f>IF(AND((RIGHT($DF$3,2)-'[1]Miter Profiles'!$AC$111-'[1]Outside Edges'!$B189)&gt;=5,'[1]Outside Edges'!$Q189="Yes"),"Yes","No")</f>
        <v>Yes</v>
      </c>
      <c r="DG190" s="7" t="str">
        <f>IF(AND((RIGHT($DG$3,2)-'[1]Miter Profiles'!$AC$112-'[1]Outside Edges'!$B189)&gt;=5,'[1]Outside Edges'!$Q189="Yes"),"Yes","No")</f>
        <v>Yes</v>
      </c>
      <c r="DH190" s="63" t="str">
        <f>IF(AND((RIGHT($DH$3,2)-'[1]Miter Profiles'!$AC$113-'[1]Outside Edges'!$B189)&gt;=5,'[1]Outside Edges'!$Q189="Yes"),"Yes","No")</f>
        <v>Yes</v>
      </c>
      <c r="DI190" s="64" t="str">
        <f>IF(AND((RIGHT($DI$3,2)-'[1]Miter Profiles'!$AC$114-'[1]Outside Edges'!$B189)&gt;=5,'[1]Outside Edges'!$Q189="Yes"),"Yes","No")</f>
        <v>Yes</v>
      </c>
      <c r="DJ190" s="8" t="str">
        <f>IF(AND((RIGHT($DJ$3,2)-'[1]Miter Profiles'!$AC$115-'[1]Outside Edges'!$B189)&gt;=5,'[1]Outside Edges'!$Q189="Yes"),"Yes","No")</f>
        <v>Yes</v>
      </c>
      <c r="DK190" s="65" t="str">
        <f>IF(AND((RIGHT($DK$3,2)-'[1]Miter Profiles'!$AC$116-'[1]Outside Edges'!$B189)&gt;=5,'[1]Outside Edges'!$Q189="Yes"),"Yes","No")</f>
        <v>Yes</v>
      </c>
      <c r="DL190" s="7" t="str">
        <f>IF(AND((RIGHT($DL$3,2)-'[1]Miter Profiles'!$AC$117-'[1]Outside Edges'!$B189)&gt;=5,'[1]Outside Edges'!$Q189="Yes"),"Yes","No")</f>
        <v>Yes</v>
      </c>
      <c r="DM190" s="7" t="str">
        <f>IF(AND((RIGHT($DM$3,2)-'[1]Miter Profiles'!$AC$118-'[1]Outside Edges'!$B189)&gt;=5,'[1]Outside Edges'!$Q189="Yes"),"Yes","No")</f>
        <v>Yes</v>
      </c>
      <c r="DN190" s="63" t="str">
        <f>IF(AND((RIGHT($DN$3,2)-'[1]Miter Profiles'!$AC$119-'[1]Outside Edges'!$B189)&gt;=5,'[1]Outside Edges'!$Q189="Yes"),"Yes","No")</f>
        <v>Yes</v>
      </c>
      <c r="DO190" s="64" t="str">
        <f>IF(AND((RIGHT($DO$3,2)-'[1]Miter Profiles'!$AC$120-'[1]Outside Edges'!$B189)&gt;=5,'[1]Outside Edges'!$Q189="Yes"),"Yes","No")</f>
        <v>No</v>
      </c>
      <c r="DP190" s="8" t="str">
        <f>IF(AND((RIGHT($DP$3,2)-'[1]Miter Profiles'!$AC$121-'[1]Outside Edges'!$B189)&gt;=5,'[1]Outside Edges'!$Q189="Yes"),"Yes","No")</f>
        <v>Yes</v>
      </c>
      <c r="DQ190" s="65" t="str">
        <f>IF(AND((RIGHT($DQ$3,2)-'[1]Miter Profiles'!$AC$122-'[1]Outside Edges'!$B189)&gt;=5,'[1]Outside Edges'!$Q189="Yes"),"Yes","No")</f>
        <v>Yes</v>
      </c>
      <c r="DR190" s="7" t="str">
        <f>IF(AND((RIGHT($DR$3,2)-'[1]Miter Profiles'!$AC$123-'[1]Outside Edges'!$B189)&gt;=5,'[1]Outside Edges'!$Q189="Yes"),"Yes","No")</f>
        <v>Yes</v>
      </c>
      <c r="DS190" s="7" t="str">
        <f>IF(AND((RIGHT($DS$3,2)-'[1]Miter Profiles'!$AC$124-'[1]Outside Edges'!$B189)&gt;=5,'[1]Outside Edges'!$Q189="Yes"),"Yes","No")</f>
        <v>Yes</v>
      </c>
      <c r="DT190" s="63" t="str">
        <f>IF(AND((RIGHT($DT$3,2)-'[1]Miter Profiles'!$AC$125-'[1]Outside Edges'!$B189)&gt;=5,'[1]Outside Edges'!$Q189="Yes"),"Yes","No")</f>
        <v>Yes</v>
      </c>
      <c r="DU190" s="64" t="str">
        <f>IF(AND((RIGHT($DU$3,2)-'[1]Miter Profiles'!$AC$126-'[1]Outside Edges'!$B189)&gt;=5,'[1]Outside Edges'!$Q189="Yes"),"Yes","No")</f>
        <v>Yes</v>
      </c>
      <c r="DV190" s="8" t="str">
        <f>IF(AND((RIGHT($DV$3,2)-'[1]Miter Profiles'!$AC$127-'[1]Outside Edges'!$B189)&gt;=5,'[1]Outside Edges'!$Q189="Yes"),"Yes","No")</f>
        <v>Yes</v>
      </c>
      <c r="DW190" s="65" t="str">
        <f>IF(AND((RIGHT($DW$3,2)-'[1]Miter Profiles'!$AC$128-'[1]Outside Edges'!$B189)&gt;=5,'[1]Outside Edges'!$Q189="Yes"),"Yes","No")</f>
        <v>Yes</v>
      </c>
      <c r="DX190" s="7" t="str">
        <f>IF(AND((RIGHT($DX$3,2)-'[1]Miter Profiles'!$AC$129-'[1]Outside Edges'!$B189)&gt;=5,'[1]Outside Edges'!$Q189="Yes"),"Yes","No")</f>
        <v>Yes</v>
      </c>
      <c r="DY190" s="7" t="str">
        <f>IF(AND((RIGHT($DY$3,2)-'[1]Miter Profiles'!$AC$130-'[1]Outside Edges'!$B189)&gt;=5,'[1]Outside Edges'!$Q189="Yes"),"Yes","No")</f>
        <v>Yes</v>
      </c>
      <c r="DZ190" s="63" t="str">
        <f>IF(AND((RIGHT($DZ$3,2)-'[1]Miter Profiles'!$AC$131-'[1]Outside Edges'!$B189)&gt;=5,'[1]Outside Edges'!$Q189="Yes"),"Yes","No")</f>
        <v>Yes</v>
      </c>
      <c r="EA190" s="68" t="str">
        <f>IF(AND((RIGHT($EA$3,2)-'[1]Miter Profiles'!$AC$132-'[1]Outside Edges'!$B189)&gt;=5,'[1]Outside Edges'!$Q189="Yes"),"Yes","No")</f>
        <v>Yes</v>
      </c>
      <c r="EB190" s="78" t="str">
        <f>IF(AND((RIGHT($EB$3,2)-'[1]Miter Profiles'!$AC$133-'[1]Outside Edges'!$B189)&gt;=5,'[1]Outside Edges'!$Q189="Yes"),"Yes","No")</f>
        <v>No</v>
      </c>
      <c r="EC190" s="79" t="str">
        <f>IF(AND((RIGHT($EC$3,2)-'[1]Miter Profiles'!$AC$134-'[1]Outside Edges'!$B189)&gt;=5,'[1]Outside Edges'!$Q189="Yes"),"Yes","No")</f>
        <v>Yes</v>
      </c>
      <c r="ED190" s="81" t="str">
        <f>IF(AND((RIGHT($ED$3,2)-'[1]Miter Profiles'!$AC$135-'[1]Outside Edges'!$B189)&gt;=5,'[1]Outside Edges'!$Q189="Yes"),"Yes","No")</f>
        <v>Yes</v>
      </c>
      <c r="EE190" s="80" t="str">
        <f>IF(AND((RIGHT($EE$3,2)-'[1]Miter Profiles'!$AC$136-'[1]Outside Edges'!$B189)&gt;=5,'[1]Outside Edges'!$Q189="Yes"),"Yes","No")</f>
        <v>Yes</v>
      </c>
      <c r="EF190" s="63" t="str">
        <f>IF(AND((RIGHT($EF$3,2)-'[1]Miter Profiles'!$AC$137-'[1]Outside Edges'!$B189)&gt;=5,'[1]Outside Edges'!$Q189="Yes"),"Yes","No")</f>
        <v>Yes</v>
      </c>
      <c r="EG190" s="7" t="str">
        <f>IF(AND((RIGHT($EG$3,2)-'[1]Miter Profiles'!$AC$138-'[1]Outside Edges'!$B189)&gt;=5,'[1]Outside Edges'!$Q189="Yes"),"Yes","No")</f>
        <v>Yes</v>
      </c>
      <c r="EH190" s="68" t="str">
        <f>IF(AND((RIGHT($EH$3,2)-'[1]Miter Profiles'!$AC$139-'[1]Outside Edges'!$B189)&gt;=5,'[1]Outside Edges'!$Q189="Yes"),"Yes","No")</f>
        <v>Yes</v>
      </c>
      <c r="EI190" s="82" t="str">
        <f>IF(AND((RIGHT($EI$3,2)-'[1]Miter Profiles'!$AC$140-'[1]Outside Edges'!$B189)&gt;=5,'[1]Outside Edges'!$Q189="Yes"),"Yes","No")</f>
        <v>Yes</v>
      </c>
      <c r="EJ190" s="83" t="str">
        <f>IF(AND((RIGHT($EJ$3,2)-'[1]Miter Profiles'!$AC$141-'[1]Outside Edges'!$B189)&gt;=5,'[1]Outside Edges'!$Q189="Yes"),"Yes","No")</f>
        <v>Yes</v>
      </c>
      <c r="EK190" s="83" t="str">
        <f>IF(AND((RIGHT($EK$3,2)-'[1]Miter Profiles'!$AC$142-'[1]Outside Edges'!$B189)&gt;=5,'[1]Outside Edges'!$Q189="Yes"),"Yes","No")</f>
        <v>Yes</v>
      </c>
      <c r="EL190" s="81" t="str">
        <f>IF(AND((RIGHT($EL$3,2)-'[1]Miter Profiles'!$AC$143-'[1]Outside Edges'!$B189)&gt;=5,'[1]Outside Edges'!$Q189="Yes"),"Yes","No")</f>
        <v>Yes</v>
      </c>
      <c r="EM190" s="84" t="str">
        <f>IF(AND((RIGHT($EM$3,2)-'[1]Miter Profiles'!$AC$144-'[1]Outside Edges'!$B189)&gt;=5,'[1]Outside Edges'!$Q189="Yes"),"Yes","No")</f>
        <v>No</v>
      </c>
      <c r="EN190" s="7" t="str">
        <f>IF(AND((RIGHT($EN$3,2)-'[1]Miter Profiles'!$AC$145-'[1]Outside Edges'!$B189)&gt;=5,'[1]Outside Edges'!$Q189="Yes"),"Yes","No")</f>
        <v>Yes</v>
      </c>
      <c r="EO190" s="68" t="str">
        <f>IF(AND((RIGHT($EO$3,2)-'[1]Miter Profiles'!$AC$146-'[1]Outside Edges'!$B189)&gt;=5,'[1]Outside Edges'!$Q189="Yes"),"Yes","No")</f>
        <v>Yes</v>
      </c>
      <c r="EP190" s="83" t="str">
        <f>IF(AND((RIGHT($EP$3,2)-'[1]Miter Profiles'!$AC$147-'[1]Outside Edges'!$B189)&gt;=5,'[1]Outside Edges'!$Q189="Yes"),"Yes","No")</f>
        <v>No</v>
      </c>
      <c r="EQ190" s="83" t="str">
        <f>IF(AND((RIGHT($EQ$3,2)-'[1]Miter Profiles'!$AC$148-'[1]Outside Edges'!$B189)&gt;=5,'[1]Outside Edges'!$Q189="Yes"),"Yes","No")</f>
        <v>Yes</v>
      </c>
      <c r="ER190" s="81" t="str">
        <f>IF(AND((RIGHT($ER$3,2)-'[1]Miter Profiles'!$AC$149-'[1]Outside Edges'!$B189)&gt;=5,'[1]Outside Edges'!$Q189="Yes"),"Yes","No")</f>
        <v>Yes</v>
      </c>
      <c r="ES190" s="84" t="str">
        <f>IF(AND((RIGHT($ES$3,2)-'[1]Miter Profiles'!$AC$150-'[1]Outside Edges'!$B189)&gt;=5,'[1]Outside Edges'!$Q189="Yes"),"Yes","No")</f>
        <v>No</v>
      </c>
      <c r="ET190" s="7" t="str">
        <f>IF(AND((RIGHT($ET$3,2)-'[1]Miter Profiles'!$AC$151-'[1]Outside Edges'!$B189)&gt;=5,'[1]Outside Edges'!$Q189="Yes"),"Yes","No")</f>
        <v>Yes</v>
      </c>
      <c r="EU190" s="68" t="str">
        <f>IF(AND((RIGHT($EU$3,2)-'[1]Miter Profiles'!$AC$152-'[1]Outside Edges'!$B189)&gt;=5,'[1]Outside Edges'!$Q189="Yes"),"Yes","No")</f>
        <v>Yes</v>
      </c>
      <c r="EV190" s="83" t="str">
        <f>IF(AND((RIGHT($EV$3,2)-'[1]Miter Profiles'!$AC$153-'[1]Outside Edges'!$B189)&gt;=5,'[1]Outside Edges'!$Q189="Yes"),"Yes","No")</f>
        <v>Yes</v>
      </c>
      <c r="EW190" s="83" t="str">
        <f>IF(AND((RIGHT($EW$3,2)-'[1]Miter Profiles'!$AC$154-'[1]Outside Edges'!$B189)&gt;=5,'[1]Outside Edges'!$Q189="Yes"),"Yes","No")</f>
        <v>Yes</v>
      </c>
      <c r="EX190" s="81" t="str">
        <f>IF(AND((RIGHT($EX$3,2)-'[1]Miter Profiles'!$AC$155-'[1]Outside Edges'!$B189)&gt;=5,'[1]Outside Edges'!$Q189="Yes"),"Yes","No")</f>
        <v>Yes</v>
      </c>
      <c r="EY190" s="84" t="str">
        <f>IF(AND((RIGHT($EY$3,2)-'[1]Miter Profiles'!$AC$156-'[1]Outside Edges'!$B189)&gt;=5,'[1]Outside Edges'!$Q189="Yes"),"Yes","No")</f>
        <v>Yes</v>
      </c>
      <c r="EZ190" s="7" t="str">
        <f>IF(AND((RIGHT($EZ$3,2)-'[1]Miter Profiles'!$AC$157-'[1]Outside Edges'!$B189)&gt;=5,'[1]Outside Edges'!$Q189="Yes"),"Yes","No")</f>
        <v>Yes</v>
      </c>
      <c r="FA190" s="68" t="str">
        <f>IF(AND((RIGHT($FA$3,2)-'[1]Miter Profiles'!$AC$158-'[1]Outside Edges'!$B189)&gt;=5,'[1]Outside Edges'!$Q189="Yes"),"Yes","No")</f>
        <v>Yes</v>
      </c>
      <c r="FB190" s="83" t="str">
        <f>IF(AND((RIGHT($FB$3,2)-'[1]Miter Profiles'!$AC$159-'[1]Outside Edges'!$B189)&gt;=5,'[1]Outside Edges'!$Q189="Yes"),"Yes","No")</f>
        <v>Yes</v>
      </c>
      <c r="FC190" s="83" t="str">
        <f>IF(AND((RIGHT($FC$3,2)-'[1]Miter Profiles'!$AC$160-'[1]Outside Edges'!$B189)&gt;=5,'[1]Outside Edges'!$Q189="Yes"),"Yes","No")</f>
        <v>Yes</v>
      </c>
      <c r="FD190" s="81" t="str">
        <f>IF(AND((RIGHT($FD$3,2)-'[1]Miter Profiles'!$AC$161-'[1]Outside Edges'!$B189)&gt;=5,'[1]Outside Edges'!$Q189="Yes"),"Yes","No")</f>
        <v>Yes</v>
      </c>
      <c r="FE190" s="84" t="str">
        <f>IF(AND((RIGHT($FE$3,2)-'[1]Miter Profiles'!$AC$162-'[1]Outside Edges'!$B189)&gt;=5,'[1]Outside Edges'!$Q189="Yes"),"Yes","No")</f>
        <v>Yes</v>
      </c>
      <c r="FF190" s="7" t="str">
        <f>IF(AND((RIGHT($FF$3,2)-'[1]Miter Profiles'!$AC$163-'[1]Outside Edges'!$B189)&gt;=5,'[1]Outside Edges'!$Q189="Yes"),"Yes","No")</f>
        <v>Yes</v>
      </c>
      <c r="FG190" s="68" t="str">
        <f>IF(AND((RIGHT($FG$3,2)-'[1]Miter Profiles'!$AC$164-'[1]Outside Edges'!$B189)&gt;=5,'[1]Outside Edges'!$Q189="Yes"),"Yes","No")</f>
        <v>Yes</v>
      </c>
      <c r="FH190" s="83" t="str">
        <f>IF(AND((RIGHT($FH$3,2)-'[1]Miter Profiles'!$AC$165-'[1]Outside Edges'!$B189)&gt;=5,'[1]Outside Edges'!$Q189="Yes"),"Yes","No")</f>
        <v>Yes</v>
      </c>
      <c r="FI190" s="83" t="str">
        <f>IF(AND((RIGHT($FI$3,2)-'[1]Miter Profiles'!$AC$166-'[1]Outside Edges'!$B189)&gt;=5,'[1]Outside Edges'!$Q189="Yes"),"Yes","No")</f>
        <v>Yes</v>
      </c>
      <c r="FJ190" s="81" t="str">
        <f>IF(AND((RIGHT($FJ$3,2)-'[1]Miter Profiles'!$AC$167-'[1]Outside Edges'!$B189)&gt;=5,'[1]Outside Edges'!$Q189="Yes"),"Yes","No")</f>
        <v>Yes</v>
      </c>
      <c r="FK190" s="84" t="str">
        <f>IF(AND((RIGHT($FK$3,2)-'[1]Miter Profiles'!$AC$168-'[1]Outside Edges'!$B189)&gt;=5,'[1]Outside Edges'!$Q189="Yes"),"Yes","No")</f>
        <v>Yes</v>
      </c>
      <c r="FL190" s="7" t="str">
        <f>IF(AND((RIGHT($FL$3,2)-'[1]Miter Profiles'!$AC$169-'[1]Outside Edges'!$B189)&gt;=5,'[1]Outside Edges'!$Q189="Yes"),"Yes","No")</f>
        <v>Yes</v>
      </c>
      <c r="FM190" s="68" t="str">
        <f>IF(AND((RIGHT($FM$3,2)-'[1]Miter Profiles'!$AC$170-'[1]Outside Edges'!$B189)&gt;=5,'[1]Outside Edges'!$Q189="Yes"),"Yes","No")</f>
        <v>Yes</v>
      </c>
      <c r="FN190" s="83" t="str">
        <f>IF(AND((RIGHT($FN$3,2)-'[1]Miter Profiles'!$AC$171-'[1]Outside Edges'!$B189)&gt;=5,'[1]Outside Edges'!$Q189="Yes"),"Yes","No")</f>
        <v>Yes</v>
      </c>
      <c r="FO190" s="83" t="str">
        <f>IF(AND((RIGHT($FO$3,2)-'[1]Miter Profiles'!$AC$172-'[1]Outside Edges'!$B189)&gt;=5,'[1]Outside Edges'!$Q189="Yes"),"Yes","No")</f>
        <v>Yes</v>
      </c>
      <c r="FP190" s="81" t="str">
        <f>IF(AND((RIGHT($FP$3,2)-'[1]Miter Profiles'!$AC$173-'[1]Outside Edges'!$B189)&gt;=5,'[1]Outside Edges'!$Q189="Yes"),"Yes","No")</f>
        <v>Yes</v>
      </c>
      <c r="FQ190" s="84" t="str">
        <f>IF(AND((RIGHT($FQ$3,2)-'[1]Miter Profiles'!$AC$174-'[1]Outside Edges'!$B189)&gt;=5,'[1]Outside Edges'!$Q189="Yes"),"Yes","No")</f>
        <v>Yes</v>
      </c>
      <c r="FR190" s="7" t="str">
        <f>IF(AND((RIGHT($FR$3,2)-'[1]Miter Profiles'!$AC$175-'[1]Outside Edges'!$B189)&gt;=5,'[1]Outside Edges'!$Q189="Yes"),"Yes","No")</f>
        <v>Yes</v>
      </c>
      <c r="FS190" s="68" t="str">
        <f>IF(AND((RIGHT($FS$3,2)-'[1]Miter Profiles'!$AC$176-'[1]Outside Edges'!$B189)&gt;=5,'[1]Outside Edges'!$Q189="Yes"),"Yes","No")</f>
        <v>Yes</v>
      </c>
      <c r="FT190" s="83" t="str">
        <f>IF(AND((RIGHT($FT$3,2)-'[1]Miter Profiles'!$AC$177-'[1]Outside Edges'!$B189)&gt;=5,'[1]Outside Edges'!$Q189="Yes"),"Yes","No")</f>
        <v>Yes</v>
      </c>
      <c r="FU190" s="83" t="str">
        <f>IF(AND((RIGHT($FU$3,2)-'[1]Miter Profiles'!$AC$178-'[1]Outside Edges'!$B189)&gt;=5,'[1]Outside Edges'!$Q189="Yes"),"Yes","No")</f>
        <v>Yes</v>
      </c>
      <c r="FV190" s="81" t="str">
        <f>IF(AND((RIGHT($V$3,2)-'[1]Miter Profiles'!$AC$179-'[1]Outside Edges'!$B189)&gt;=5,'[1]Outside Edges'!$Q189="Yes"),"Yes","No")</f>
        <v>Yes</v>
      </c>
      <c r="FW190" s="84" t="str">
        <f>IF(AND((RIGHT($FW$3,2)-'[1]Miter Profiles'!$AC$180-'[1]Outside Edges'!$B189)&gt;=5,'[1]Outside Edges'!$Q189="Yes"),"Yes","No")</f>
        <v>No</v>
      </c>
      <c r="FX190" s="197" t="str">
        <f>IF(AND((RIGHT($FX$3,2)-'[1]Miter Profiles'!$AC$181-'[1]Outside Edges'!$B189)&gt;=5,'[1]Outside Edges'!$Q189="Yes"),"Yes","No")</f>
        <v>Yes</v>
      </c>
      <c r="FY190" s="198" t="str">
        <f>IF(AND((RIGHT($FY$3,2)-'[1]Miter Profiles'!$AC$182-'[1]Outside Edges'!$B189)&gt;=5,'[1]Outside Edges'!$Q189="Yes"),"Yes","No")</f>
        <v>Yes</v>
      </c>
      <c r="FZ190" s="200" t="str">
        <f>IF(AND((RIGHT($FZ$3,2)-'[1]Miter Profiles'!$AC$183-'[1]Outside Edges'!$B189)&gt;=5,'[1]Outside Edges'!$Q189="Yes"),"Yes","No")</f>
        <v>Yes</v>
      </c>
      <c r="GA190" s="201" t="str">
        <f>IF(AND((RIGHT($GA$3,2)-'[1]Miter Profiles'!$AC$184-'[1]Outside Edges'!$B189)&gt;=5,'[1]Outside Edges'!$Q189="Yes"),"Yes","No")</f>
        <v>Yes</v>
      </c>
      <c r="GB190" s="202" t="str">
        <f>IF(AND((RIGHT($GB$3,2)-'[1]Miter Profiles'!$AC$185-'[1]Outside Edges'!$B189)&gt;=5,'[1]Outside Edges'!$Q189="Yes"),"Yes","No")</f>
        <v>Yes</v>
      </c>
      <c r="GC190" s="199" t="str">
        <f>IF(AND((RIGHT($GC$3,2)-'[1]Miter Profiles'!$AC$186-'[1]Outside Edges'!$B189)&gt;=5,'[1]Outside Edges'!$Q189="Yes"),"Yes","No")</f>
        <v>No</v>
      </c>
      <c r="GD190" s="197" t="str">
        <f>IF(AND((RIGHT($GD$3,2)-'[1]Miter Profiles'!$AC$187-'[1]Outside Edges'!$B189)&gt;=5,'[1]Outside Edges'!$Q189="Yes"),"Yes","No")</f>
        <v>Yes</v>
      </c>
      <c r="GE190" s="198" t="str">
        <f>IF(AND((RIGHT($GE$3,2)-'[1]Miter Profiles'!$AC$188-'[1]Outside Edges'!$B189)&gt;=5,'[1]Outside Edges'!$Q189="Yes"),"Yes","No")</f>
        <v>Yes</v>
      </c>
      <c r="GF190" s="200" t="str">
        <f>IF(AND((RIGHT($GF$3,2)-'[1]Miter Profiles'!$AC$189-'[1]Outside Edges'!$B189)&gt;=5,'[1]Outside Edges'!$Q189="Yes"),"Yes","No")</f>
        <v>Yes</v>
      </c>
      <c r="GG190" s="201" t="str">
        <f>IF(AND((RIGHT($GG$3,2)-'[1]Miter Profiles'!$AC$190-'[1]Outside Edges'!$B189)&gt;=5,'[1]Outside Edges'!$Q189="Yes"),"Yes","No")</f>
        <v>Yes</v>
      </c>
      <c r="GH190" s="202" t="str">
        <f>IF(AND((RIGHT($GH$3,2)-'[1]Miter Profiles'!$AC$191-'[1]Outside Edges'!$B189)&gt;=5,'[1]Outside Edges'!$Q189="Yes"),"Yes","No")</f>
        <v>Yes</v>
      </c>
      <c r="GI190" s="199" t="str">
        <f>IF(AND((RIGHT($GI$3,2)-'[1]Miter Profiles'!$AC$192-'[1]Outside Edges'!$B189)&gt;=5,'[1]Outside Edges'!$Q189="Yes"),"Yes","No")</f>
        <v>Yes</v>
      </c>
      <c r="GJ190" s="197" t="str">
        <f>IF(AND((RIGHT($GJ$3,2)-'[1]Miter Profiles'!$AC$193-'[1]Outside Edges'!$B189)&gt;=5,'[1]Outside Edges'!$Q189="Yes"),"Yes","No")</f>
        <v>Yes</v>
      </c>
      <c r="GK190" s="198" t="str">
        <f>IF(AND((RIGHT($GK$3,2)-'[1]Miter Profiles'!$AC$194-'[1]Outside Edges'!$B189)&gt;=5,'[1]Outside Edges'!$Q189="Yes"),"Yes","No")</f>
        <v>Yes</v>
      </c>
      <c r="GL190" s="200" t="str">
        <f>IF(AND((RIGHT($GL$3,2)-'[1]Miter Profiles'!$AC$195-'[1]Outside Edges'!$B189)&gt;=5,'[1]Outside Edges'!$Q189="Yes"),"Yes","No")</f>
        <v>Yes</v>
      </c>
      <c r="GM190" s="201" t="str">
        <f>IF(AND((RIGHT($GM$3,2)-'[1]Miter Profiles'!$AC$196-'[1]Outside Edges'!$B189)&gt;=5,'[1]Outside Edges'!$Q189="Yes"),"Yes","No")</f>
        <v>Yes</v>
      </c>
      <c r="GN190" s="202" t="str">
        <f>IF(AND((RIGHT($GN$3,2)-'[1]Miter Profiles'!$AC$197-'[1]Outside Edges'!$B189)&gt;=5,'[1]Outside Edges'!$Q189="Yes"),"Yes","No")</f>
        <v>Yes</v>
      </c>
      <c r="GO190" s="199" t="str">
        <f>IF(AND((RIGHT($GO$3,2)-'[1]Miter Profiles'!$AC$198-'[1]Outside Edges'!$B189)&gt;=5,'[1]Outside Edges'!$Q189="Yes"),"Yes","No")</f>
        <v>No</v>
      </c>
      <c r="GP190" s="197" t="str">
        <f>IF(AND((RIGHT($GP$3,2)-'[1]Miter Profiles'!$AC$199-'[1]Outside Edges'!$B189)&gt;=5,'[1]Outside Edges'!$Q189="Yes"),"Yes","No")</f>
        <v>Yes</v>
      </c>
      <c r="GQ190" s="198" t="str">
        <f>IF(AND((RIGHT($GQ$3,2)-'[1]Miter Profiles'!$AC$200-'[1]Outside Edges'!$B189)&gt;=5,'[1]Outside Edges'!$Q189="Yes"),"Yes","No")</f>
        <v>Yes</v>
      </c>
      <c r="GR190" s="211" t="str">
        <f>IF(AND((RIGHT($GR$3,2)-'[1]Miter Profiles'!$AC$201-'[1]Outside Edges'!$B189)&gt;=5,'[1]Outside Edges'!$Q189="Yes"),"Yes","No")</f>
        <v>Yes</v>
      </c>
      <c r="GS190" s="197" t="str">
        <f>IF(AND((RIGHT($GS$3,2)-'[1]Miter Profiles'!$AC$202-'[1]Outside Edges'!$B189)&gt;=5,'[1]Outside Edges'!$Q189="Yes"),"Yes","No")</f>
        <v>Yes</v>
      </c>
      <c r="GT190" s="212" t="str">
        <f>IF(AND((RIGHT($GT$3,2)-'[1]Miter Profiles'!$AC$203-'[1]Outside Edges'!$B189)&gt;=5,'[1]Outside Edges'!$Q189="Yes"),"Yes","No")</f>
        <v>Yes</v>
      </c>
      <c r="GU190" s="208" t="str">
        <f>IF(AND((RIGHT($GU$3,2)-'[1]Miter Profiles'!$AC$204-'[1]Outside Edges'!$B189)&gt;=5,'[1]Outside Edges'!$Q189="Yes"),"Yes","No")</f>
        <v>Yes</v>
      </c>
      <c r="GV190" s="209" t="str">
        <f>IF(AND((RIGHT($GV$3,2)-'[1]Miter Profiles'!$AC$205-'[1]Outside Edges'!$B189)&gt;=5,'[1]Outside Edges'!$Q189="Yes"),"Yes","No")</f>
        <v>Yes</v>
      </c>
      <c r="GW190" s="210" t="str">
        <f>IF(AND((RIGHT($GW$3,2)-'[1]Miter Profiles'!$AC$206-'[1]Outside Edges'!$B189)&gt;=5,'[1]Outside Edges'!$Q189="Yes"),"Yes","No")</f>
        <v>Yes</v>
      </c>
      <c r="GX190" s="200" t="str">
        <f>IF(AND((RIGHT($GX$3,2)-'[1]Miter Profiles'!$AC$207-'[1]Outside Edges'!$B189)&gt;=5,'[1]Outside Edges'!$Q189="Yes"),"Yes","No")</f>
        <v>No</v>
      </c>
      <c r="GY190" s="201" t="str">
        <f>IF(AND((RIGHT($GY$3,2)-'[1]Miter Profiles'!$AC$208-'[1]Outside Edges'!$B189)&gt;=5,'[1]Outside Edges'!$Q189="Yes"),"Yes","No")</f>
        <v>Yes</v>
      </c>
      <c r="GZ190" s="202" t="str">
        <f>IF(AND((RIGHT($GZ$3,2)-'[1]Miter Profiles'!$AC$209-'[1]Outside Edges'!$B189)&gt;=5,'[1]Outside Edges'!$Q189="Yes"),"Yes","No")</f>
        <v>Yes</v>
      </c>
      <c r="HA190" s="199" t="str">
        <f>IF(AND((RIGHT($HA$3,2)-'[1]Miter Profiles'!$AC$210-'[1]Outside Edges'!$B189)&gt;=5,'[1]Outside Edges'!$Q189="Yes"),"Yes","No")</f>
        <v>Yes</v>
      </c>
      <c r="HB190" s="197" t="str">
        <f>IF(AND((RIGHT($HB$3,2)-'[1]Miter Profiles'!$AC$211-'[1]Outside Edges'!$B189)&gt;=5,'[1]Outside Edges'!$Q189="Yes"),"Yes","No")</f>
        <v>Yes</v>
      </c>
      <c r="HC190" s="198" t="str">
        <f>IF(AND((RIGHT($HC$3,2)-'[1]Miter Profiles'!$AC$212-'[1]Outside Edges'!$B189)&gt;=5,'[1]Outside Edges'!$Q189="Yes"),"Yes","No")</f>
        <v>Yes</v>
      </c>
      <c r="HD190" s="200" t="str">
        <f>IF(AND((RIGHT($HD$3,2)-'[1]Miter Profiles'!$AC$213-'[1]Outside Edges'!$B189)&gt;=5,'[1]Outside Edges'!$Q189="Yes"),"Yes","No")</f>
        <v>No</v>
      </c>
      <c r="HE190" s="202" t="str">
        <f>IF(AND((RIGHT($HE$3,2)-'[1]Miter Profiles'!$AC$214-'[1]Outside Edges'!$B189)&gt;=5,'[1]Outside Edges'!$Q189="Yes"),"Yes","No")</f>
        <v>No</v>
      </c>
      <c r="HF190" s="199" t="str">
        <f>IF(AND((RIGHT($HF$3,2)-'[1]Miter Profiles'!$AC$215-'[1]Outside Edges'!$B189)&gt;=5,'[1]Outside Edges'!$Q189="Yes"),"Yes","No")</f>
        <v>Yes</v>
      </c>
      <c r="HG190" s="197" t="str">
        <f>IF(AND((RIGHT($HG$3,2)-'[1]Miter Profiles'!$AC$216-'[1]Outside Edges'!$B189)&gt;=5,'[1]Outside Edges'!$Q189="Yes"),"Yes","No")</f>
        <v>Yes</v>
      </c>
      <c r="HH190" s="198" t="str">
        <f>IF(AND((RIGHT($HH$3,2)-'[1]Miter Profiles'!$AC$217-'[1]Outside Edges'!$B189)&gt;=5,'[1]Outside Edges'!$Q189="Yes"),"Yes","No")</f>
        <v>Yes</v>
      </c>
      <c r="HI190" s="200" t="str">
        <f>IF(AND((RIGHT($HI$3,2)-'[1]Miter Profiles'!$AC$218-'[1]Outside Edges'!$B189)&gt;=5,'[1]Outside Edges'!$Q189="Yes"),"Yes","No")</f>
        <v>Yes</v>
      </c>
      <c r="HJ190" s="201" t="str">
        <f>IF(AND((RIGHT($HJ$3,2)-'[1]Miter Profiles'!$AC$219-'[1]Outside Edges'!$B189)&gt;=5,'[1]Outside Edges'!$Q189="Yes"),"Yes","No")</f>
        <v>Yes</v>
      </c>
      <c r="HK190" s="202" t="str">
        <f>IF(AND((RIGHT($HK$3,2)-'[1]Miter Profiles'!$AC$220-'[1]Outside Edges'!$B189)&gt;=5,'[1]Outside Edges'!$Q189="Yes"),"Yes","No")</f>
        <v>Yes</v>
      </c>
      <c r="HL190" s="199" t="str">
        <f>IF(AND((RIGHT($HL$3,2)-'[1]Miter Profiles'!$AC$221-'[1]Outside Edges'!$B189)&gt;=5,'[1]Outside Edges'!$Q189="Yes"),"Yes","No")</f>
        <v>Yes</v>
      </c>
      <c r="HM190" s="197" t="str">
        <f>IF(AND((RIGHT($HM$3,2)-'[1]Miter Profiles'!$AC$222-'[1]Outside Edges'!$B189)&gt;=5,'[1]Outside Edges'!$Q189="Yes"),"Yes","No")</f>
        <v>Yes</v>
      </c>
      <c r="HN190" s="197" t="str">
        <f>IF(AND((RIGHT($HN$3,2)-'[1]Miter Profiles'!$AC$223-'[1]Outside Edges'!$B189)&gt;=5,'[1]Outside Edges'!$Q189="Yes"),"Yes","No")</f>
        <v>Yes</v>
      </c>
      <c r="HO190" s="201" t="str">
        <f>IF(AND((RIGHT($HO$3,2)-'[1]Miter Profiles'!$AC$224-'[1]Outside Edges'!$B189)&gt;=5,'[1]Outside Edges'!$Q189="Yes"),"Yes","No")</f>
        <v>No</v>
      </c>
      <c r="HP190" s="201" t="str">
        <f>IF(AND((RIGHT($HP$3,2)-'[1]Miter Profiles'!$AC$225-'[1]Outside Edges'!$B189)&gt;=5,'[1]Outside Edges'!$Q189="Yes"),"Yes","No")</f>
        <v>Yes</v>
      </c>
      <c r="HQ190" s="201" t="str">
        <f>IF(AND((RIGHT($HQ$3,3)-'[1]Miter Profiles'!$AC$226-'[1]Outside Edges'!$B189)&gt;=5,'[1]Outside Edges'!$Q189="Yes"),"Yes","No")</f>
        <v>No</v>
      </c>
      <c r="HR190" s="201" t="str">
        <f>IF(AND((RIGHT($HR$3,2)-'[1]Miter Profiles'!$AC$227-'[1]Outside Edges'!$B189)&gt;=5,'[1]Outside Edges'!$Q189="Yes"),"Yes","No")</f>
        <v>No</v>
      </c>
      <c r="HS190" s="197" t="str">
        <f>IF(AND((RIGHT($HS$3,2)-'[1]Miter Profiles'!$AC$228-'[1]Outside Edges'!$B189)&gt;=5,'[1]Outside Edges'!$Q189="Yes"),"Yes","No")</f>
        <v>Yes</v>
      </c>
      <c r="HT190" s="197" t="str">
        <f>IF(AND((RIGHT($HT$3,2)-'[1]Miter Profiles'!$AC$229-'[1]Outside Edges'!$B189)&gt;=5,'[1]Outside Edges'!$Q189="Yes"),"Yes","No")</f>
        <v>Yes</v>
      </c>
      <c r="HU190" s="197" t="str">
        <f>IF(AND((RIGHT($HU$3,2)-'[1]Miter Profiles'!$AC$230-'[1]Outside Edges'!$B189)&gt;=5,'[1]Outside Edges'!$Q189="Yes"),"Yes","No")</f>
        <v>Yes</v>
      </c>
      <c r="HV190" s="201" t="str">
        <f>IF(AND((RIGHT($HV$3,2)-'[1]Miter Profiles'!$AC$231-'[1]Outside Edges'!$B189)&gt;=5,'[1]Outside Edges'!$Q189="Yes"),"Yes","No")</f>
        <v>Yes</v>
      </c>
      <c r="HW190" s="201" t="str">
        <f>IF(AND((RIGHT($HW$3,2)-'[1]Miter Profiles'!$AC$232-'[1]Outside Edges'!$B189)&gt;=5,'[1]Outside Edges'!$Q189="Yes"),"Yes","No")</f>
        <v>Yes</v>
      </c>
      <c r="HX190" s="201" t="str">
        <f>IF(AND((RIGHT($HX$3,2)-'[1]Miter Profiles'!$AC$233-'[1]Outside Edges'!$B189)&gt;=5,'[1]Outside Edges'!$Q189="Yes"),"Yes","No")</f>
        <v>Yes</v>
      </c>
      <c r="HY190" s="197" t="str">
        <f>IF(AND((RIGHT($HY$3,2)-'[1]Miter Profiles'!$AC$234-'[1]Outside Edges'!$B189)&gt;=5,'[1]Outside Edges'!$Q189="Yes"),"Yes","No")</f>
        <v>No</v>
      </c>
      <c r="HZ190" s="197" t="str">
        <f>IF(AND((RIGHT($HZ$3,2)-'[1]Miter Profiles'!$AC$235-'[1]Outside Edges'!$B189)&gt;=5,'[1]Outside Edges'!$Q189="Yes"),"Yes","No")</f>
        <v>Yes</v>
      </c>
      <c r="IA190" s="197" t="str">
        <f>IF(AND((RIGHT($IA$3,2)-'[1]Miter Profiles'!$AC$236-'[1]Outside Edges'!$B189)&gt;=5,'[1]Outside Edges'!$Q189="Yes"),"Yes","No")</f>
        <v>Yes</v>
      </c>
      <c r="IB190" s="201" t="str">
        <f>IF(AND((RIGHT($IB$3,2)-'[1]Miter Profiles'!$AC$237-'[1]Outside Edges'!$B189)&gt;=5,'[1]Outside Edges'!$Q189="Yes"),"Yes","No")</f>
        <v>Yes</v>
      </c>
      <c r="IC190" s="201" t="str">
        <f>IF(AND((RIGHT($IC$3,2)-'[1]Miter Profiles'!$AC$238-'[1]Outside Edges'!$B189)&gt;=5,'[1]Outside Edges'!$Q189="Yes"),"Yes","No")</f>
        <v>Yes</v>
      </c>
      <c r="ID190" s="201" t="str">
        <f>IF(AND((RIGHT($ID$3,2)-'[1]Miter Profiles'!$AC$239-'[1]Outside Edges'!$B189)&gt;=5,'[1]Outside Edges'!$Q189="Yes"),"Yes","No")</f>
        <v>Yes</v>
      </c>
      <c r="IE190" s="197" t="str">
        <f>IF(AND((RIGHT($IE$3,2)-'[1]Miter Profiles'!$AC$240-'[1]Outside Edges'!$B189)&gt;=5,'[1]Outside Edges'!$Q189="Yes"),"Yes","No")</f>
        <v>Yes</v>
      </c>
      <c r="IF190" s="197" t="str">
        <f>IF(AND((RIGHT($IF$3,2)-'[1]Miter Profiles'!$AC$241-'[1]Outside Edges'!$B189)&gt;=5,'[1]Outside Edges'!$Q189="Yes"),"Yes","No")</f>
        <v>Yes</v>
      </c>
      <c r="IG190" s="197" t="str">
        <f>IF(AND((RIGHT($IG$3,2)-'[1]Miter Profiles'!$AC$242-'[1]Outside Edges'!$B189)&gt;=5,'[1]Outside Edges'!$Q189="Yes"),"Yes","No")</f>
        <v>Yes</v>
      </c>
      <c r="IH190" s="201" t="str">
        <f>IF(AND((RIGHT($IH$3,2)-'[1]Miter Profiles'!$AC$243-'[1]Outside Edges'!$B189)&gt;=5,'[1]Outside Edges'!$Q189="Yes"),"Yes","No")</f>
        <v>Yes</v>
      </c>
      <c r="II190" s="201" t="str">
        <f>IF(AND((RIGHT($II$3,2)-'[1]Miter Profiles'!$AC$244-'[1]Outside Edges'!$B189)&gt;=5,'[1]Outside Edges'!$Q189="Yes"),"Yes","No")</f>
        <v>Yes</v>
      </c>
      <c r="IJ190" s="201" t="str">
        <f>IF(AND((RIGHT($IJ$3,2)-'[1]Miter Profiles'!$AC$245-'[1]Outside Edges'!$B189)&gt;=5,'[1]Outside Edges'!$Q189="Yes"),"Yes","No")</f>
        <v>Yes</v>
      </c>
      <c r="IK190" s="197" t="str">
        <f>IF(AND((RIGHT($IK$3,2)-'[1]Miter Profiles'!$AC$246-'[1]Outside Edges'!$B189)&gt;=5,'[1]Outside Edges'!$Q189="Yes"),"Yes","No")</f>
        <v>Yes</v>
      </c>
      <c r="IL190" s="197" t="str">
        <f>IF(AND((RIGHT($IL$3,2)-'[1]Miter Profiles'!$AC$247-'[1]Outside Edges'!$B189)&gt;=5,'[1]Outside Edges'!$Q189="Yes"),"Yes","No")</f>
        <v>Yes</v>
      </c>
      <c r="IM190" s="197" t="str">
        <f>IF(AND((RIGHT($IM$3,2)-'[1]Miter Profiles'!$AC$248-'[1]Outside Edges'!$B189)&gt;=5,'[1]Outside Edges'!$Q189="Yes"),"Yes","No")</f>
        <v>Yes</v>
      </c>
      <c r="IN190" s="201" t="str">
        <f>IF(AND((RIGHT($IN$3,2)-'[1]Miter Profiles'!$AC$249-'[1]Outside Edges'!$B189)&gt;=5,'[1]Outside Edges'!$Q189="Yes"),"Yes","No")</f>
        <v>No</v>
      </c>
      <c r="IO190" s="201" t="str">
        <f>IF(AND((RIGHT($IO$3,2)-'[1]Miter Profiles'!$AC$250-'[1]Outside Edges'!$B189)&gt;=5,'[1]Outside Edges'!$Q189="Yes"),"Yes","No")</f>
        <v>Yes</v>
      </c>
      <c r="IP190" s="201" t="str">
        <f>IF(AND((RIGHT($IP$3,2)-'[1]Miter Profiles'!$AC$251-'[1]Outside Edges'!$B189)&gt;=5,'[1]Outside Edges'!$Q189="Yes"),"Yes","No")</f>
        <v>Yes</v>
      </c>
      <c r="IQ190" s="197" t="str">
        <f>IF(AND((RIGHT($IQ$3,2)-'[1]Miter Profiles'!$AC$252-'[1]Outside Edges'!$B189)&gt;=5,'[1]Outside Edges'!$Q189="Yes"),"Yes","No")</f>
        <v>No</v>
      </c>
      <c r="IR190" s="197" t="str">
        <f>IF(AND((RIGHT($IR$3,2)-'[1]Miter Profiles'!$AC$253-'[1]Outside Edges'!$B189)&gt;=5,'[1]Outside Edges'!$Q189="Yes"),"Yes","No")</f>
        <v>Yes</v>
      </c>
      <c r="IS190" s="197" t="str">
        <f>IF(AND((RIGHT($IS$3,2)-'[1]Miter Profiles'!$AC$254-'[1]Outside Edges'!$B189)&gt;=5,'[1]Outside Edges'!$Q189="Yes"),"Yes","No")</f>
        <v>Yes</v>
      </c>
      <c r="IT190" s="201" t="str">
        <f>IF(AND((RIGHT($IT$3,2)-'[1]Miter Profiles'!$AC$255-'[1]Outside Edges'!$B189)&gt;=5,'[1]Outside Edges'!$Q189="Yes"),"Yes","No")</f>
        <v>Yes</v>
      </c>
      <c r="IU190" s="201" t="str">
        <f>IF(AND((RIGHT($IU$3,2)-'[1]Miter Profiles'!$AC$256-'[1]Outside Edges'!$B189)&gt;=5,'[1]Outside Edges'!$Q189="Yes"),"Yes","No")</f>
        <v>Yes</v>
      </c>
      <c r="IV190" s="201" t="str">
        <f>IF(AND((RIGHT($IV$3,2)-'[1]Miter Profiles'!$AC$257-'[1]Outside Edges'!$B189)&gt;=5,'[1]Outside Edges'!$Q189="Yes"),"Yes","No")</f>
        <v>Yes</v>
      </c>
      <c r="IW190" s="197" t="str">
        <f>IF(AND((RIGHT($IW$3,2)-'[1]Miter Profiles'!$AC$258-'[1]Outside Edges'!$B189)&gt;=5,'[1]Outside Edges'!$Q189="Yes"),"Yes","No")</f>
        <v>Yes</v>
      </c>
      <c r="IX190" s="197" t="str">
        <f>IF(AND((RIGHT($IX$3,2)-'[1]Miter Profiles'!$AC$259-'[1]Outside Edges'!$B189)&gt;=5,'[1]Outside Edges'!$Q189="Yes"),"Yes","No")</f>
        <v>Yes</v>
      </c>
      <c r="IY190" s="197" t="str">
        <f>IF(AND((RIGHT($IY$3,2)-'[1]Miter Profiles'!$AC$260-'[1]Outside Edges'!$B189)&gt;=5,'[1]Outside Edges'!$Q189="Yes"),"Yes","No")</f>
        <v>Yes</v>
      </c>
      <c r="IZ190" s="201" t="str">
        <f>IF(AND((RIGHT($IZ$3,2)-'[1]Miter Profiles'!$AC$261-'[1]Outside Edges'!$B189)&gt;=5,'[1]Outside Edges'!$Q189="Yes"),"Yes","No")</f>
        <v>Yes</v>
      </c>
      <c r="JA190" s="201" t="str">
        <f>IF(AND((RIGHT($JA$3,2)-'[1]Miter Profiles'!$AC$262-'[1]Outside Edges'!$B189)&gt;=5,'[1]Outside Edges'!$Q189="Yes"),"Yes","No")</f>
        <v>Yes</v>
      </c>
      <c r="JB190" s="201" t="str">
        <f>IF(AND((RIGHT($JB$3,2)-'[1]Miter Profiles'!$AC$263-'[1]Outside Edges'!$B189)&gt;=5,'[1]Outside Edges'!$Q189="Yes"),"Yes","No")</f>
        <v>Yes</v>
      </c>
      <c r="JC190" s="197" t="str">
        <f>IF(AND((RIGHT($JC$3,2)-'[1]Miter Profiles'!$AC$264-'[1]Outside Edges'!$B189)&gt;=5,'[1]Outside Edges'!$Q189="Yes"),"Yes","No")</f>
        <v>Yes</v>
      </c>
      <c r="JD190" s="197" t="str">
        <f>IF(AND((RIGHT($JD$3,2)-'[1]Miter Profiles'!$AC$265-'[1]Outside Edges'!$B189)&gt;=5,'[1]Outside Edges'!$Q189="Yes"),"Yes","No")</f>
        <v>Yes</v>
      </c>
      <c r="JE190" s="197" t="str">
        <f>IF(AND((RIGHT($JE$3,2)-'[1]Miter Profiles'!$AC$266-'[1]Outside Edges'!$B189)&gt;=5,'[1]Outside Edges'!$Q189="Yes"),"Yes","No")</f>
        <v>Yes</v>
      </c>
      <c r="JF190" s="201" t="str">
        <f>IF(AND((RIGHT($JF$3,2)-'[1]Miter Profiles'!$AC$267-'[1]Outside Edges'!$B189)&gt;=5,'[1]Outside Edges'!$Q189="Yes"),"Yes","No")</f>
        <v>No</v>
      </c>
      <c r="JG190" s="201" t="str">
        <f>IF(AND((RIGHT($JG$3,2)-'[1]Miter Profiles'!$AC$268-'[1]Outside Edges'!$B189)&gt;=5,'[1]Outside Edges'!$Q189="Yes"),"Yes","No")</f>
        <v>Yes</v>
      </c>
      <c r="JH190" s="201" t="str">
        <f>IF(AND((RIGHT($JH$3,2)-'[1]Miter Profiles'!$AC$269-'[1]Outside Edges'!$B189)&gt;=5,'[1]Outside Edges'!$Q189="Yes"),"Yes","No")</f>
        <v>Yes</v>
      </c>
      <c r="JI190" s="197" t="str">
        <f>IF(AND((RIGHT($JI$3,2)-'[1]Miter Profiles'!$AC$270-'[1]Outside Edges'!$B189)&gt;=5,'[1]Outside Edges'!$Q189="Yes"),"Yes","No")</f>
        <v>Yes</v>
      </c>
      <c r="JJ190" s="197" t="str">
        <f>IF(AND((RIGHT($JJ$3,2)-'[1]Miter Profiles'!$AC$271-'[1]Outside Edges'!$B189)&gt;=5,'[1]Outside Edges'!$Q189="Yes"),"Yes","No")</f>
        <v>Yes</v>
      </c>
      <c r="JK190" s="197" t="str">
        <f>IF(AND((RIGHT($JK$3,2)-'[1]Miter Profiles'!$AC$272-'[1]Outside Edges'!$B189)&gt;=5,'[1]Outside Edges'!$Q189="Yes"),"Yes","No")</f>
        <v>Yes</v>
      </c>
      <c r="JL190" s="201" t="str">
        <f>IF(AND((RIGHT($JL$3,2)-'[1]Miter Profiles'!$AC$273-'[1]Outside Edges'!$B189)&gt;=5,'[1]Outside Edges'!$Q189="Yes"),"Yes","No")</f>
        <v>Yes</v>
      </c>
      <c r="JM190" s="201" t="str">
        <f>IF(AND((RIGHT($JM$3,2)-'[1]Miter Profiles'!$AC$274-'[1]Outside Edges'!$B189)&gt;=5,'[1]Outside Edges'!$Q189="Yes"),"Yes","No")</f>
        <v>Yes</v>
      </c>
      <c r="JN190" s="201" t="str">
        <f>IF(AND((RIGHT($JN$3,2)-'[1]Miter Profiles'!$AC$275-'[1]Outside Edges'!$B189)&gt;=5,'[1]Outside Edges'!$Q189="Yes"),"Yes","No")</f>
        <v>Yes</v>
      </c>
      <c r="JO190" s="197" t="str">
        <f>IF(AND((RIGHT($JO$3,2)-'[1]Miter Profiles'!$AC$276-'[1]Outside Edges'!$B189)&gt;=5,'[1]Outside Edges'!$Q189="Yes"),"Yes","No")</f>
        <v>Yes</v>
      </c>
      <c r="JP190" s="197" t="str">
        <f>IF(AND((RIGHT($JP$3,2)-'[1]Miter Profiles'!$AC$277-'[1]Outside Edges'!$B189)&gt;=5,'[1]Outside Edges'!$Q189="Yes"),"Yes","No")</f>
        <v>Yes</v>
      </c>
      <c r="JQ190" s="197" t="str">
        <f>IF(AND((RIGHT($JQ$3,2)-'[1]Miter Profiles'!$AC$278-'[1]Outside Edges'!$B189)&gt;=5,'[1]Outside Edges'!$Q189="Yes"),"Yes","No")</f>
        <v>Yes</v>
      </c>
      <c r="JR190" s="201" t="str">
        <f>IF(AND((RIGHT($JR$3,2)-'[1]Miter Profiles'!$AC$279-'[1]Outside Edges'!$B189)&gt;=5,'[1]Outside Edges'!$Q189="Yes"),"Yes","No")</f>
        <v>No</v>
      </c>
      <c r="JS190" s="201" t="str">
        <f>IF(AND((RIGHT($JS$3,2)-'[1]Miter Profiles'!$AC$280-'[1]Outside Edges'!$B189)&gt;=5,'[1]Outside Edges'!$Q189="Yes"),"Yes","No")</f>
        <v>Yes</v>
      </c>
      <c r="JT190" s="201" t="str">
        <f>IF(AND((RIGHT($JT$3,2)-'[1]Miter Profiles'!$AC$281-'[1]Outside Edges'!$B189)&gt;=5,'[1]Outside Edges'!$Q189="Yes"),"Yes","No")</f>
        <v>Yes</v>
      </c>
      <c r="JU190" s="197" t="str">
        <f>IF(AND((RIGHT($JU$3,2)-'[1]Miter Profiles'!$AC$282-'[1]Outside Edges'!$B189)&gt;=5,'[1]Outside Edges'!$Q189="Yes"),"Yes","No")</f>
        <v>No</v>
      </c>
      <c r="JV190" s="197" t="str">
        <f>IF(AND((RIGHT($JV$3,2)-'[1]Miter Profiles'!$AC$283-'[1]Outside Edges'!$B189)&gt;=5,'[1]Outside Edges'!$Q189="Yes"),"Yes","No")</f>
        <v>Yes</v>
      </c>
      <c r="JW190" s="197" t="str">
        <f>IF(AND((RIGHT($JW$3,2)-'[1]Miter Profiles'!$AC$284-'[1]Outside Edges'!$B189)&gt;=5,'[1]Outside Edges'!$Q189="Yes"),"Yes","No")</f>
        <v>Yes</v>
      </c>
      <c r="JX190" s="201" t="str">
        <f>IF(AND((RIGHT($JX$3,2)-'[1]Miter Profiles'!$AC$285-'[1]Outside Edges'!$B189)&gt;=5,'[1]Outside Edges'!$Q189="Yes"),"Yes","No")</f>
        <v>Yes</v>
      </c>
      <c r="JY190" s="201" t="str">
        <f>IF(AND((RIGHT($JY$3,2)-'[1]Miter Profiles'!$AC$286-'[1]Outside Edges'!$B189)&gt;=5,'[1]Outside Edges'!$Q189="Yes"),"Yes","No")</f>
        <v>Yes</v>
      </c>
      <c r="JZ190" s="201" t="str">
        <f>IF(AND((RIGHT($JZ$3,2)-'[1]Miter Profiles'!$AC$287-'[1]Outside Edges'!$B189)&gt;=5,'[1]Outside Edges'!$Q189="Yes"),"Yes","No")</f>
        <v>Yes</v>
      </c>
      <c r="KA190" s="197" t="str">
        <f>IF(AND((RIGHT($KA$3,2)-'[1]Miter Profiles'!$AC$288-'[1]Outside Edges'!$B189)&gt;=5,'[1]Outside Edges'!$Q189="Yes"),"Yes","No")</f>
        <v>Yes</v>
      </c>
      <c r="KB190" s="197" t="str">
        <f>IF(AND((RIGHT($KB$3,2)-'[1]Miter Profiles'!$AC$289-'[1]Outside Edges'!$B189)&gt;=5,'[1]Outside Edges'!$Q189="Yes"),"Yes","No")</f>
        <v>Yes</v>
      </c>
      <c r="KC190" s="197" t="str">
        <f>IF(AND((RIGHT($KC$3,2)-'[1]Miter Profiles'!$AC$290-'[1]Outside Edges'!$B189)&gt;=5,'[1]Outside Edges'!$Q189="Yes"),"Yes","No")</f>
        <v>Yes</v>
      </c>
      <c r="KD190" s="201" t="str">
        <f>IF(AND((RIGHT($KD$3,2)-'[1]Miter Profiles'!$AC$291-'[1]Outside Edges'!$B189)&gt;=5,'[1]Outside Edges'!$Q189="Yes"),"Yes","No")</f>
        <v>Yes</v>
      </c>
      <c r="KE190" s="201" t="str">
        <f>IF(AND((RIGHT($KE$3,2)-'[1]Miter Profiles'!$AC$292-'[1]Outside Edges'!$B189)&gt;=5,'[1]Outside Edges'!$Q189="Yes"),"Yes","No")</f>
        <v>Yes</v>
      </c>
      <c r="KF190" s="201" t="str">
        <f>IF(AND((RIGHT($KF$3,2)-'[1]Miter Profiles'!$AC$293-'[1]Outside Edges'!$B189)&gt;=5,'[1]Outside Edges'!$Q189="Yes"),"Yes","No")</f>
        <v>Yes</v>
      </c>
      <c r="KG190" s="197" t="str">
        <f>IF(AND((RIGHT($KG$3,2)-'[1]Miter Profiles'!$AC$294-'[1]Outside Edges'!$B189)&gt;=5,'[1]Outside Edges'!$Q189="Yes"),"Yes","No")</f>
        <v>Yes</v>
      </c>
      <c r="KH190" s="197" t="str">
        <f>IF(AND((RIGHT($KH$3,2)-'[1]Miter Profiles'!$AC$295-'[1]Outside Edges'!$B189)&gt;=5,'[1]Outside Edges'!$Q189="Yes"),"Yes","No")</f>
        <v>Yes</v>
      </c>
      <c r="KI190" s="197" t="str">
        <f>IF(AND((RIGHT($KI$3,2)-'[1]Miter Profiles'!$AC$296-'[1]Outside Edges'!$B189)&gt;=5,'[1]Outside Edges'!$Q189="Yes"),"Yes","No")</f>
        <v>Yes</v>
      </c>
      <c r="KJ190" s="201" t="str">
        <f>IF(AND((RIGHT($KJ$3,2)-'[1]Miter Profiles'!$AC$297-'[1]Outside Edges'!$B189)&gt;=5,'[1]Outside Edges'!$Q189="Yes"),"Yes","No")</f>
        <v>Yes</v>
      </c>
      <c r="KK190" s="201" t="str">
        <f>IF(AND((RIGHT($KK$3,2)-'[1]Miter Profiles'!$AC$298-'[1]Outside Edges'!$B189)&gt;=5,'[1]Outside Edges'!$Q189="Yes"),"Yes","No")</f>
        <v>Yes</v>
      </c>
      <c r="KL190" s="201" t="str">
        <f>IF(AND((RIGHT($KL$3,2)-'[1]Miter Profiles'!$AC$299-'[1]Outside Edges'!$B189)&gt;=5,'[1]Outside Edges'!$Q189="Yes"),"Yes","No")</f>
        <v>Yes</v>
      </c>
      <c r="KM190" s="197" t="str">
        <f>IF(AND((RIGHT($KM$3,2)-'[1]Miter Profiles'!$AC$300-'[1]Outside Edges'!$B189)&gt;=5,'[1]Outside Edges'!$Q189="Yes"),"Yes","No")</f>
        <v>Yes</v>
      </c>
      <c r="KN190" s="197" t="str">
        <f>IF(AND((RIGHT($KN$3,2)-'[1]Miter Profiles'!$AC$301-'[1]Outside Edges'!$B189)&gt;=5,'[1]Outside Edges'!$Q189="Yes"),"Yes","No")</f>
        <v>Yes</v>
      </c>
      <c r="KO190" s="197" t="str">
        <f>IF(AND((RIGHT($KO$3,2)-'[1]Miter Profiles'!$AC$302-'[1]Outside Edges'!$B189)&gt;=5,'[1]Outside Edges'!$Q189="Yes"),"Yes","No")</f>
        <v>Yes</v>
      </c>
      <c r="KP190" s="201" t="str">
        <f>IF(AND((RIGHT($KP$3,2)-'[1]Miter Profiles'!$AC$303-'[1]Outside Edges'!$B189)&gt;=5,'[1]Outside Edges'!$Q189="Yes"),"Yes","No")</f>
        <v>Yes</v>
      </c>
      <c r="KQ190" s="201" t="str">
        <f>IF(AND((RIGHT($KQ$3,2)-'[1]Miter Profiles'!$AC$304-'[1]Outside Edges'!$B189)&gt;=5,'[1]Outside Edges'!$Q189="Yes"),"Yes","No")</f>
        <v>Yes</v>
      </c>
      <c r="KR190" s="201" t="str">
        <f>IF(AND((RIGHT($KR$3,2)-'[1]Miter Profiles'!$AC$305-'[1]Outside Edges'!$B189)&gt;=5,'[1]Outside Edges'!$Q189="Yes"),"Yes","No")</f>
        <v>Yes</v>
      </c>
      <c r="KS190" s="197" t="str">
        <f>IF(AND((RIGHT($KS$3,2)-'[1]Miter Profiles'!$AC$306-'[1]Outside Edges'!$B189)&gt;=5,'[1]Outside Edges'!$Q189="Yes"),"Yes","No")</f>
        <v>Yes</v>
      </c>
      <c r="KT190" s="197" t="str">
        <f>IF(AND((RIGHT($KT$3,2)-'[1]Miter Profiles'!$AC$307-'[1]Outside Edges'!$B189)&gt;=5,'[1]Outside Edges'!$Q189="Yes"),"Yes","No")</f>
        <v>Yes</v>
      </c>
      <c r="KU190" s="197" t="str">
        <f>IF(AND((RIGHT($KU$3,2)-'[1]Miter Profiles'!$AC$308-'[1]Outside Edges'!$B189)&gt;=5,'[1]Outside Edges'!$Q189="Yes"),"Yes","No")</f>
        <v>Yes</v>
      </c>
      <c r="KV190" s="201" t="str">
        <f>IF(AND((RIGHT($KV$3,2)-'[1]Miter Profiles'!$AC$309-'[1]Outside Edges'!$B189)&gt;=5,'[1]Outside Edges'!$Q189="Yes"),"Yes","No")</f>
        <v>No</v>
      </c>
      <c r="KW190" s="201" t="str">
        <f>IF(AND((RIGHT($KW$3,2)-'[1]Miter Profiles'!$AC$310-'[1]Outside Edges'!$B189)&gt;=5,'[1]Outside Edges'!$Q189="Yes"),"Yes","No")</f>
        <v>Yes</v>
      </c>
      <c r="KX190" s="201" t="str">
        <f>IF(AND((RIGHT($KX$3,2)-'[1]Miter Profiles'!$AC$311-'[1]Outside Edges'!$B189)&gt;=5,'[1]Outside Edges'!$Q189="Yes"),"Yes","No")</f>
        <v>Yes</v>
      </c>
      <c r="KY190" s="197" t="str">
        <f>IF(AND((RIGHT($KY$3,2)-'[1]Miter Profiles'!$AC$312-'[1]Outside Edges'!$B189)&gt;=5,'[1]Outside Edges'!$Q189="Yes"),"Yes","No")</f>
        <v>Yes</v>
      </c>
      <c r="KZ190" s="197" t="str">
        <f>IF(AND((RIGHT($KZ$3,2)-'[1]Miter Profiles'!$AC$313-'[1]Outside Edges'!$B189)&gt;=5,'[1]Outside Edges'!$Q189="Yes"),"Yes","No")</f>
        <v>Yes</v>
      </c>
      <c r="LA190" s="197" t="str">
        <f>IF(AND((RIGHT($LA$3,2)-'[1]Miter Profiles'!$AC$314-'[1]Outside Edges'!$B189)&gt;=5,'[1]Outside Edges'!$Q189="Yes"),"Yes","No")</f>
        <v>Yes</v>
      </c>
      <c r="LB190" s="201" t="str">
        <f>IF(AND((RIGHT($LB$3,2)-'[1]Miter Profiles'!$AC$315-'[1]Outside Edges'!$B189)&gt;=5,'[1]Outside Edges'!$Q189="Yes"),"Yes","No")</f>
        <v>Yes</v>
      </c>
      <c r="LC190" s="201" t="str">
        <f>IF(AND((RIGHT($LC$3,2)-'[1]Miter Profiles'!$AC$316-'[1]Outside Edges'!$B189)&gt;=5,'[1]Outside Edges'!$Q189="Yes"),"Yes","No")</f>
        <v>Yes</v>
      </c>
      <c r="LD190" s="201" t="str">
        <f>IF(AND((RIGHT($LD$3,2)-'[1]Miter Profiles'!$AC$317-'[1]Outside Edges'!$B189)&gt;=5,'[1]Outside Edges'!$Q189="Yes"),"Yes","No")</f>
        <v>Yes</v>
      </c>
      <c r="LE190" s="201" t="str">
        <f>IF(AND((RIGHT($LE$3,2)-'[1]Miter Profiles'!$AC$318-'[1]Outside Edges'!$B189)&gt;=5,'[1]Outside Edges'!$Q189="Yes"),"Yes","No")</f>
        <v>Yes</v>
      </c>
      <c r="LF190" s="197" t="str">
        <f>IF(AND((RIGHT($LF$3,2)-'[1]Miter Profiles'!$AC$319-'[1]Outside Edges'!$B189)&gt;=5,'[1]Outside Edges'!$Q189="Yes"),"Yes","No")</f>
        <v>Yes</v>
      </c>
      <c r="LG190" s="197" t="str">
        <f>IF(AND((RIGHT($LG$3,2)-'[1]Miter Profiles'!$AC$320-'[1]Outside Edges'!$B189)&gt;=5,'[1]Outside Edges'!$Q189="Yes"),"Yes","No")</f>
        <v>Yes</v>
      </c>
      <c r="LH190" s="197" t="str">
        <f>IF(AND((RIGHT($LH$3,2)-'[1]Miter Profiles'!$AC$321-'[1]Outside Edges'!$B189)&gt;=5,'[1]Outside Edges'!$Q189="Yes"),"Yes","No")</f>
        <v>Yes</v>
      </c>
      <c r="LI190" s="197" t="str">
        <f>IF(AND((RIGHT($LI$3,2)-'[1]Miter Profiles'!$AC$322-'[1]Outside Edges'!$B189)&gt;=5,'[1]Outside Edges'!$Q189="Yes"),"Yes","No")</f>
        <v>Yes</v>
      </c>
      <c r="LJ190" s="201" t="str">
        <f>IF(AND((RIGHT($LJ$3,2)-'[1]Miter Profiles'!$AC$323-'[1]Outside Edges'!$B189)&gt;=5,'[1]Outside Edges'!$Q189="Yes"),"Yes","No")</f>
        <v>No</v>
      </c>
      <c r="LK190" s="201" t="str">
        <f>IF(AND((RIGHT($LK$3,2)-'[1]Miter Profiles'!$AC$324-'[1]Outside Edges'!$B189)&gt;=5,'[1]Outside Edges'!$Q189="Yes"),"Yes","No")</f>
        <v>Yes</v>
      </c>
      <c r="LL190" s="201" t="str">
        <f>IF(AND((RIGHT($LL$3,2)-'[1]Miter Profiles'!$AC$325-'[1]Outside Edges'!$B189)&gt;=5,'[1]Outside Edges'!$Q189="Yes"),"Yes","No")</f>
        <v>Yes</v>
      </c>
      <c r="LM190" s="197" t="str">
        <f>IF(AND((RIGHT($LM$3,2)-'[1]Miter Profiles'!$AC$326-'[1]Outside Edges'!$B189)&gt;=5,'[1]Outside Edges'!$Q189="Yes"),"Yes","No")</f>
        <v>Yes</v>
      </c>
      <c r="LN190" s="197" t="str">
        <f>IF(AND((RIGHT($LN$3,2)-'[1]Miter Profiles'!$AC$327-'[1]Outside Edges'!$B189)&gt;=5,'[1]Outside Edges'!$Q189="Yes"),"Yes","No")</f>
        <v>Yes</v>
      </c>
      <c r="LO190" s="197" t="str">
        <f>IF(AND((RIGHT($LO$3,2)-'[1]Miter Profiles'!$AC$328-'[1]Outside Edges'!$B189)&gt;=5,'[1]Outside Edges'!$Q189="Yes"),"Yes","No")</f>
        <v>Yes</v>
      </c>
      <c r="LP190" s="201" t="str">
        <f>IF(AND((RIGHT($LP$3,2)-'[1]Miter Profiles'!$AC$329-'[1]Outside Edges'!$B189)&gt;=5,'[1]Outside Edges'!$Q189="Yes"),"Yes","No")</f>
        <v>No</v>
      </c>
      <c r="LQ190" s="201" t="str">
        <f>IF(AND((RIGHT($LQ$3,2)-'[1]Miter Profiles'!$AC$330-'[1]Outside Edges'!$B189)&gt;=5,'[1]Outside Edges'!$Q189="Yes"),"Yes","No")</f>
        <v>Yes</v>
      </c>
      <c r="LR190" s="201" t="str">
        <f>IF(AND((RIGHT($LR$3,2)-'[1]Miter Profiles'!$AC$331-'[1]Outside Edges'!$B189)&gt;=5,'[1]Outside Edges'!$Q189="Yes"),"Yes","No")</f>
        <v>Yes</v>
      </c>
      <c r="LS190" s="197" t="str">
        <f>IF(AND((RIGHT($LS$3,2)-'[1]Miter Profiles'!$AC$332-'[1]Outside Edges'!$B189)&gt;=5,'[1]Outside Edges'!$Q189="Yes"),"Yes","No")</f>
        <v>No</v>
      </c>
      <c r="LT190" s="197" t="str">
        <f>IF(AND((RIGHT($LT$3,2)-'[1]Miter Profiles'!$AC$333-'[1]Outside Edges'!$B189)&gt;=5,'[1]Outside Edges'!$Q189="Yes"),"Yes","No")</f>
        <v>Yes</v>
      </c>
      <c r="LU190" s="197" t="str">
        <f>IF(AND((RIGHT($LU$3,2)-'[1]Miter Profiles'!$AC$334-'[1]Outside Edges'!$B189)&gt;=5,'[1]Outside Edges'!$Q189="Yes"),"Yes","No")</f>
        <v>Yes</v>
      </c>
      <c r="LV190" s="201" t="str">
        <f>IF(AND((RIGHT($LV$3,2)-'[1]Miter Profiles'!$AC$335-'[1]Outside Edges'!$B189)&gt;=5,'[1]Outside Edges'!$Q189="Yes"),"Yes","No")</f>
        <v>Yes</v>
      </c>
      <c r="LW190" s="201" t="str">
        <f>IF(AND((RIGHT($LW$3,2)-'[1]Miter Profiles'!$AC$336-'[1]Outside Edges'!$B189)&gt;=5,'[1]Outside Edges'!$Q189="Yes"),"Yes","No")</f>
        <v>Yes</v>
      </c>
      <c r="LX190" s="201" t="str">
        <f>IF(AND((RIGHT($LX$3,2)-'[1]Miter Profiles'!$AC$337-'[1]Outside Edges'!$B189)&gt;=5,'[1]Outside Edges'!$Q189="Yes"),"Yes","No")</f>
        <v>Yes</v>
      </c>
      <c r="LY190" s="197" t="str">
        <f>IF(AND((RIGHT($LY$3,2)-'[1]Miter Profiles'!$AC$338-'[1]Outside Edges'!$B189)&gt;=5,'[1]Outside Edges'!$Q189="Yes"),"Yes","No")</f>
        <v>Yes</v>
      </c>
      <c r="LZ190" s="197" t="str">
        <f>IF(AND((RIGHT($LZ$3,2)-'[1]Miter Profiles'!$AC$339-'[1]Outside Edges'!$B189)&gt;=5,'[1]Outside Edges'!$Q189="Yes"),"Yes","No")</f>
        <v>Yes</v>
      </c>
      <c r="MA190" s="197" t="str">
        <f>IF(AND((RIGHT($MA$3,2)-'[1]Miter Profiles'!$AC$340-'[1]Outside Edges'!$B189)&gt;=5,'[1]Outside Edges'!$Q189="Yes"),"Yes","No")</f>
        <v>Yes</v>
      </c>
      <c r="MB190" s="201" t="str">
        <f>IF(AND((RIGHT($MB$3,2)-'[1]Miter Profiles'!$AC$341-'[1]Outside Edges'!$B189)&gt;=5,'[1]Outside Edges'!$Q189="Yes"),"Yes","No")</f>
        <v>Yes</v>
      </c>
      <c r="MC190" s="201" t="str">
        <f>IF(AND((RIGHT($MC$3,2)-'[1]Miter Profiles'!$AC$342-'[1]Outside Edges'!$B189)&gt;=5,'[1]Outside Edges'!$Q189="Yes"),"Yes","No")</f>
        <v>Yes</v>
      </c>
      <c r="MD190" s="201" t="str">
        <f>IF(AND((RIGHT($MD$3,2)-'[1]Miter Profiles'!$AC$343-'[1]Outside Edges'!$B189)&gt;=5,'[1]Outside Edges'!$Q189="Yes"),"Yes","No")</f>
        <v>Yes</v>
      </c>
      <c r="ME190" s="197" t="str">
        <f>IF(AND((RIGHT($ME$3,2)-'[1]Miter Profiles'!$AC$344-'[1]Outside Edges'!$B189)&gt;=5,'[1]Outside Edges'!$Q189="Yes"),"Yes","No")</f>
        <v>Yes</v>
      </c>
      <c r="MF190" s="197" t="str">
        <f>IF(AND((RIGHT($MF$3,2)-'[1]Miter Profiles'!$AC$345-'[1]Outside Edges'!$B189)&gt;=5,'[1]Outside Edges'!$Q189="Yes"),"Yes","No")</f>
        <v>Yes</v>
      </c>
      <c r="MG190" s="197" t="str">
        <f>IF(AND((RIGHT($MG$3,2)-'[1]Miter Profiles'!$AC$346-'[1]Outside Edges'!$B189)&gt;=5,'[1]Outside Edges'!$Q189="Yes"),"Yes","No")</f>
        <v>Yes</v>
      </c>
      <c r="MH190" s="201" t="str">
        <f>IF(AND((RIGHT($MH$3,2)-'[1]Miter Profiles'!$AC$347-'[1]Outside Edges'!$B189)&gt;=5,'[1]Outside Edges'!$Q189="Yes"),"Yes","No")</f>
        <v>Yes</v>
      </c>
      <c r="MI190" s="201" t="str">
        <f>IF(AND((RIGHT($MI$3,2)-'[1]Miter Profiles'!$AC$348-'[1]Outside Edges'!$B189)&gt;=5,'[1]Outside Edges'!$Q189="Yes"),"Yes","No")</f>
        <v>Yes</v>
      </c>
      <c r="MJ190" s="201" t="str">
        <f>IF(AND((RIGHT($MJ$3,2)-'[1]Miter Profiles'!$AC$349-'[1]Outside Edges'!$B189)&gt;=5,'[1]Outside Edges'!$Q189="Yes"),"Yes","No")</f>
        <v>Yes</v>
      </c>
      <c r="MK190" s="197" t="str">
        <f>IF(AND((RIGHT($MK$3,2)-'[1]Miter Profiles'!$AC$350-'[1]Outside Edges'!$B189)&gt;=5,'[1]Outside Edges'!$Q189="Yes"),"Yes","No")</f>
        <v>Yes</v>
      </c>
      <c r="ML190" s="197" t="str">
        <f>IF(AND((RIGHT($ML$3,2)-'[1]Miter Profiles'!$AC$351-'[1]Outside Edges'!$B189)&gt;=5,'[1]Outside Edges'!$Q189="Yes"),"Yes","No")</f>
        <v>Yes</v>
      </c>
      <c r="MM190" s="197" t="str">
        <f>IF(AND((RIGHT($MM$3,2)-'[1]Miter Profiles'!$AC$352-'[1]Outside Edges'!$B189)&gt;=5,'[1]Outside Edges'!$Q189="Yes"),"Yes","No")</f>
        <v>Yes</v>
      </c>
      <c r="MN190" s="201" t="str">
        <f>IF(AND((RIGHT($MK$3,2)-'[1]Miter Profiles'!$AC$353-'[1]Outside Edges'!$B189)&gt;=5,'[1]Outside Edges'!$Q189="Yes"),"Yes","No")</f>
        <v>Yes</v>
      </c>
      <c r="MO190" s="201" t="str">
        <f>IF(AND((RIGHT($ML$3,2)-'[1]Miter Profiles'!$AC$354-'[1]Outside Edges'!$B189)&gt;=5,'[1]Outside Edges'!$Q189="Yes"),"Yes","No")</f>
        <v>Yes</v>
      </c>
      <c r="MP190" s="201" t="str">
        <f>IF(AND((RIGHT($MM$3,2)-'[1]Miter Profiles'!$AC$355-'[1]Outside Edges'!$B189)&gt;=5,'[1]Outside Edges'!$Q189="Yes"),"Yes","No")</f>
        <v>Yes</v>
      </c>
      <c r="MQ190" s="197" t="str">
        <f>IF(AND((RIGHT($MK$3,2)-'[1]Miter Profiles'!$AC$356-'[1]Outside Edges'!$B189)&gt;=5,'[1]Outside Edges'!$Q189="Yes"),"Yes","No")</f>
        <v>No</v>
      </c>
      <c r="MR190" s="197" t="str">
        <f>IF(AND((RIGHT($ML$3,2)-'[1]Miter Profiles'!$AC$357-'[1]Outside Edges'!$B189)&gt;=5,'[1]Outside Edges'!$Q189="Yes"),"Yes","No")</f>
        <v>Yes</v>
      </c>
      <c r="MS190" s="197" t="str">
        <f>IF(AND((RIGHT($MM$3,2)-'[1]Miter Profiles'!$AC$358-'[1]Outside Edges'!$B189)&gt;=5,'[1]Outside Edges'!$Q189="Yes"),"Yes","No")</f>
        <v>Yes</v>
      </c>
      <c r="MT190" s="201" t="str">
        <f>IF(AND((RIGHT($MK$3,2)-'[1]Miter Profiles'!$AC$359-'[1]Outside Edges'!$B189)&gt;=5,'[1]Outside Edges'!$Q189="Yes"),"Yes","No")</f>
        <v>No</v>
      </c>
      <c r="MU190" s="201" t="str">
        <f>IF(AND((RIGHT($ML$3,2)-'[1]Miter Profiles'!$AC$360-'[1]Outside Edges'!$B189)&gt;=5,'[1]Outside Edges'!$Q189="Yes"),"Yes","No")</f>
        <v>Yes</v>
      </c>
      <c r="MV190" s="201" t="str">
        <f>IF(AND((RIGHT($MM$3,2)-'[1]Miter Profiles'!$AC$361-'[1]Outside Edges'!$B189)&gt;=5,'[1]Outside Edges'!$Q189="Yes"),"Yes","No")</f>
        <v>Yes</v>
      </c>
    </row>
    <row r="191" spans="1:360" thickBot="1" x14ac:dyDescent="0.25">
      <c r="A191" s="371" t="str">
        <f>IF('[1]Outside Edges'!$A190&lt;&gt;"",'[1]Outside Edges'!$A190,"")</f>
        <v>D188 AM</v>
      </c>
      <c r="B191" s="7" t="str">
        <f>IF(AND((RIGHT($B$3,2)-'[1]Miter Profiles'!$AC$3-'[1]Outside Edges'!$B190)&gt;=5,'[1]Outside Edges'!$Q190="Yes"),"Yes","No")</f>
        <v>Yes</v>
      </c>
      <c r="C191" s="7" t="str">
        <f>IF(AND((RIGHT($C$3,2)-'[1]Miter Profiles'!$AC$4-'[1]Outside Edges'!$B190)&gt;=5,'[1]Outside Edges'!$Q190="Yes"),"Yes","No")</f>
        <v>Yes</v>
      </c>
      <c r="D191" s="63" t="str">
        <f>IF(AND((RIGHT($D$3,2)-'[1]Miter Profiles'!$AC$5-'[1]Outside Edges'!$B190)&gt;=5,'[1]Outside Edges'!$Q190="Yes"),"Yes","No")</f>
        <v>Yes</v>
      </c>
      <c r="E191" s="64" t="str">
        <f>IF(AND((RIGHT($E$3,2)-'[1]Miter Profiles'!$AC$6-'[1]Outside Edges'!$B190)&gt;=5,'[1]Outside Edges'!$Q190="Yes"),"Yes","No")</f>
        <v>Yes</v>
      </c>
      <c r="F191" s="8" t="str">
        <f>IF(AND((RIGHT($F$3,2)-'[1]Miter Profiles'!$AC$7-'[1]Outside Edges'!$B190)&gt;=5,'[1]Outside Edges'!$Q190="Yes"),"Yes","No")</f>
        <v>Yes</v>
      </c>
      <c r="G191" s="65" t="str">
        <f>IF(AND((RIGHT($G$3,2)-'[1]Miter Profiles'!$AC$8-'[1]Outside Edges'!$B190)&gt;=5,'[1]Outside Edges'!$Q190="Yes"),"Yes","No")</f>
        <v>Yes</v>
      </c>
      <c r="H191" s="7" t="str">
        <f>IF(AND((RIGHT($H$3,2)-'[1]Miter Profiles'!$AC$9-'[1]Outside Edges'!$B190)&gt;=5,'[1]Outside Edges'!$Q190="Yes"),"Yes","No")</f>
        <v>Yes</v>
      </c>
      <c r="I191" s="7" t="str">
        <f>IF(AND((RIGHT($I$3,2)-'[1]Miter Profiles'!$AC$10-'[1]Outside Edges'!$B190)&gt;=5,'[1]Outside Edges'!$Q190="Yes"),"Yes","No")</f>
        <v>Yes</v>
      </c>
      <c r="J191" s="63" t="str">
        <f>IF(AND((RIGHT($J$3,2)-'[1]Miter Profiles'!$AC$11-'[1]Outside Edges'!$B190)&gt;=5,'[1]Outside Edges'!$Q190="Yes"),"Yes","No")</f>
        <v>Yes</v>
      </c>
      <c r="K191" s="64" t="str">
        <f>IF(AND((RIGHT($K$3,2)-'[1]Miter Profiles'!$AC$12-'[1]Outside Edges'!$B190)&gt;=5,'[1]Outside Edges'!$Q190="Yes"),"Yes","No")</f>
        <v>Yes</v>
      </c>
      <c r="L191" s="8" t="str">
        <f>IF(AND((RIGHT($L$3,2)-'[1]Miter Profiles'!$AC$13-'[1]Outside Edges'!$B190)&gt;=5,'[1]Outside Edges'!$Q190="Yes"),"Yes","No")</f>
        <v>Yes</v>
      </c>
      <c r="M191" s="65" t="str">
        <f>IF(AND((RIGHT($M$3,2)-'[1]Miter Profiles'!$AC$14-'[1]Outside Edges'!$B190)&gt;=5,'[1]Outside Edges'!$Q190="Yes"),"Yes","No")</f>
        <v>Yes</v>
      </c>
      <c r="N191" s="7" t="str">
        <f>IF(AND((RIGHT($N$3,2)-'[1]Miter Profiles'!$AC$15-'[1]Outside Edges'!$B190)&gt;=4,'[1]Outside Edges'!$Q190="Yes"),"Yes","No")</f>
        <v>Yes</v>
      </c>
      <c r="O191" s="7" t="str">
        <f>IF(AND((RIGHT($O$3,2)-'[1]Miter Profiles'!$AC$16-'[1]Outside Edges'!$B190)&gt;=5,'[1]Outside Edges'!$Q190="Yes"),"Yes","No")</f>
        <v>Yes</v>
      </c>
      <c r="P191" s="63" t="str">
        <f>IF(AND((RIGHT($P$3,2)-'[1]Miter Profiles'!$AC$17-'[1]Outside Edges'!$B190)&gt;=5,'[1]Outside Edges'!$Q190="Yes"),"Yes","No")</f>
        <v>Yes</v>
      </c>
      <c r="Q191" s="64" t="str">
        <f>IF(AND((RIGHT($Q$3,2)-'[1]Miter Profiles'!$AC$18-'[1]Outside Edges'!$B190)&gt;=5,'[1]Outside Edges'!$Q190="Yes"),"Yes","No")</f>
        <v>Yes</v>
      </c>
      <c r="R191" s="8" t="str">
        <f>IF(AND((RIGHT($R$3,2)-'[1]Miter Profiles'!$AC$19-'[1]Outside Edges'!$B190)&gt;=5,'[1]Outside Edges'!$Q190="Yes"),"Yes","No")</f>
        <v>Yes</v>
      </c>
      <c r="S191" s="65" t="str">
        <f>IF(AND((RIGHT($S$3,2)-'[1]Miter Profiles'!$AC$20-'[1]Outside Edges'!$B190)&gt;=5,'[1]Outside Edges'!$Q190="Yes"),"Yes","No")</f>
        <v>Yes</v>
      </c>
      <c r="T191" s="7" t="str">
        <f>IF(AND((RIGHT($T$3,2)-'[1]Miter Profiles'!$AC$21-'[1]Outside Edges'!$B190)&gt;=5,'[1]Outside Edges'!$Q190="Yes"),"Yes","No")</f>
        <v>Yes</v>
      </c>
      <c r="U191" s="7" t="str">
        <f>IF(AND((RIGHT($U$3,2)-'[1]Miter Profiles'!$AC$22-'[1]Outside Edges'!$B190)&gt;=5,'[1]Outside Edges'!$Q190="Yes"),"Yes","No")</f>
        <v>Yes</v>
      </c>
      <c r="V191" s="63" t="str">
        <f>IF(AND((RIGHT($V$3,2)-'[1]Miter Profiles'!$AC$23-'[1]Outside Edges'!$B190)&gt;=5,'[1]Outside Edges'!$Q190="Yes"),"Yes","No")</f>
        <v>Yes</v>
      </c>
      <c r="W191" s="64" t="str">
        <f>IF(AND((RIGHT($W$3,2)-'[1]Miter Profiles'!$AC$24-'[1]Outside Edges'!$B190)&gt;=5,'[1]Outside Edges'!$Q190="Yes"),"Yes","No")</f>
        <v>No</v>
      </c>
      <c r="X191" s="8" t="str">
        <f>IF(AND((RIGHT($X$3,2)-'[1]Miter Profiles'!$AC$25-'[1]Outside Edges'!$B190)&gt;=5,'[1]Outside Edges'!$Q190="Yes"),"Yes","No")</f>
        <v>Yes</v>
      </c>
      <c r="Y191" s="65" t="str">
        <f>IF(AND((RIGHT($Y$3,2)-'[1]Miter Profiles'!$AC$26-'[1]Outside Edges'!$B190)&gt;=5,'[1]Outside Edges'!$Q190="Yes"),"Yes","No")</f>
        <v>Yes</v>
      </c>
      <c r="Z191" s="7" t="str">
        <f>IF(AND((RIGHT($Z$3,2)-'[1]Miter Profiles'!$AC$27-'[1]Outside Edges'!$B190)&gt;=5,'[1]Outside Edges'!$Q190="Yes"),"Yes","No")</f>
        <v>Yes</v>
      </c>
      <c r="AA191" s="7" t="str">
        <f>IF(AND((RIGHT($AA$3,2)-'[1]Miter Profiles'!$AC$28-'[1]Outside Edges'!$B190)&gt;=5,'[1]Outside Edges'!$Q190="Yes"),"Yes","No")</f>
        <v>Yes</v>
      </c>
      <c r="AB191" s="63" t="str">
        <f>IF(AND((RIGHT($AB$3,2)-'[1]Miter Profiles'!$AC$29-'[1]Outside Edges'!$B190)&gt;=5,'[1]Outside Edges'!$Q190="Yes"),"Yes","No")</f>
        <v>Yes</v>
      </c>
      <c r="AC191" s="64" t="str">
        <f>IF(AND((RIGHT($AC$3,2)-'[1]Miter Profiles'!$AC$30-'[1]Outside Edges'!$B190)&gt;=5,'[1]Outside Edges'!$Q190="Yes"),"Yes","No")</f>
        <v>Yes</v>
      </c>
      <c r="AD191" s="8" t="str">
        <f>IF(AND((RIGHT($AD$3,2)-'[1]Miter Profiles'!$AC$31-'[1]Outside Edges'!$B190)&gt;=5,'[1]Outside Edges'!$Q190="Yes"),"Yes","No")</f>
        <v>Yes</v>
      </c>
      <c r="AE191" s="65" t="str">
        <f>IF(AND((RIGHT($AE$3,2)-'[1]Miter Profiles'!$AC$32-'[1]Outside Edges'!$B190)&gt;=5,'[1]Outside Edges'!$Q190="Yes"),"Yes","No")</f>
        <v>Yes</v>
      </c>
      <c r="AF191" s="7" t="str">
        <f>IF(AND((RIGHT($AF$3,2)-'[1]Miter Profiles'!$AC$33-'[1]Outside Edges'!$B190)&gt;=5,'[1]Outside Edges'!$Q190="Yes"),"Yes","No")</f>
        <v>Yes</v>
      </c>
      <c r="AG191" s="7" t="str">
        <f>IF(AND((RIGHT($AG$3,2)-'[1]Miter Profiles'!$AC$34-'[1]Outside Edges'!$B190)&gt;=5,'[1]Outside Edges'!$Q190="Yes"),"Yes","No")</f>
        <v>Yes</v>
      </c>
      <c r="AH191" s="63" t="str">
        <f>IF(AND((RIGHT($AH$3,2)-'[1]Miter Profiles'!$AC$35-'[1]Outside Edges'!$B190)&gt;=5,'[1]Outside Edges'!$Q190="Yes"),"Yes","No")</f>
        <v>Yes</v>
      </c>
      <c r="AI191" s="64" t="str">
        <f>IF(AND((RIGHT($AI$3,2)-'[1]Miter Profiles'!$AC$36-'[1]Outside Edges'!$B190)&gt;=5,'[1]Outside Edges'!$Q190="Yes"),"Yes","No")</f>
        <v>Yes</v>
      </c>
      <c r="AJ191" s="8" t="str">
        <f>IF(AND((RIGHT($AJ$3,2)-'[1]Miter Profiles'!$AC$37-'[1]Outside Edges'!$B190)&gt;=5,'[1]Outside Edges'!$Q190="Yes"),"Yes","No")</f>
        <v>Yes</v>
      </c>
      <c r="AK191" s="65" t="str">
        <f>IF(AND((RIGHT($AK$3,2)-'[1]Miter Profiles'!$AC$38-'[1]Outside Edges'!$B190)&gt;=5,'[1]Outside Edges'!$Q190="Yes"),"Yes","No")</f>
        <v>Yes</v>
      </c>
      <c r="AL191" s="7" t="str">
        <f>IF(AND((RIGHT($AL$3,2)-'[1]Miter Profiles'!$AC$39-'[1]Outside Edges'!$B190)&gt;=5,'[1]Outside Edges'!$Q190="Yes"),"Yes","No")</f>
        <v>Yes</v>
      </c>
      <c r="AM191" s="7" t="str">
        <f>IF(AND((RIGHT($AM$3,2)-'[1]Miter Profiles'!$AC$40-'[1]Outside Edges'!$B190)&gt;=5,'[1]Outside Edges'!$Q190="Yes"),"Yes","No")</f>
        <v>Yes</v>
      </c>
      <c r="AN191" s="63" t="str">
        <f>IF(AND((RIGHT($AN$3,2)-'[1]Miter Profiles'!$AC$41-'[1]Outside Edges'!$B190)&gt;=5,'[1]Outside Edges'!$Q190="Yes"),"Yes","No")</f>
        <v>Yes</v>
      </c>
      <c r="AO191" s="64" t="str">
        <f>IF(AND((RIGHT($AO$3,2)-'[1]Miter Profiles'!$AC$42-'[1]Outside Edges'!$B190)&gt;=5,'[1]Outside Edges'!$Q190="Yes"),"Yes","No")</f>
        <v>Yes</v>
      </c>
      <c r="AP191" s="8" t="str">
        <f>IF(AND((RIGHT($AP$3,2)-'[1]Miter Profiles'!$AC$43-'[1]Outside Edges'!$B190)&gt;=5,'[1]Outside Edges'!$Q190="Yes"),"Yes","No")</f>
        <v>Yes</v>
      </c>
      <c r="AQ191" s="65" t="str">
        <f>IF(AND((RIGHT($AQ$3,2)-'[1]Miter Profiles'!$AC$44-'[1]Outside Edges'!$B190)&gt;=5,'[1]Outside Edges'!$Q190="Yes"),"Yes","No")</f>
        <v>Yes</v>
      </c>
      <c r="AR191" s="7" t="str">
        <f>IF(AND((RIGHT($AR$3,2)-'[1]Miter Profiles'!$AC$45-'[1]Outside Edges'!$B190)&gt;=5,'[1]Outside Edges'!$Q190="Yes"),"Yes","No")</f>
        <v>Yes</v>
      </c>
      <c r="AS191" s="7" t="str">
        <f>IF(AND((RIGHT($AS$3,2)-'[1]Miter Profiles'!$AC$46-'[1]Outside Edges'!$B190)&gt;=5,'[1]Outside Edges'!$Q190="Yes"),"Yes","No")</f>
        <v>Yes</v>
      </c>
      <c r="AT191" s="63" t="str">
        <f>IF(AND((RIGHT($AT$3,2)-'[1]Miter Profiles'!$AC$47-'[1]Outside Edges'!$B190)&gt;=5,'[1]Outside Edges'!$Q190="Yes"),"Yes","No")</f>
        <v>Yes</v>
      </c>
      <c r="AU191" s="64" t="str">
        <f>IF(AND((RIGHT($AU$3,2)-'[1]Miter Profiles'!$AC$48-'[1]Outside Edges'!$B190)&gt;=5,'[1]Outside Edges'!$Q190="Yes"),"Yes","No")</f>
        <v>Yes</v>
      </c>
      <c r="AV191" s="8" t="str">
        <f>IF(AND((RIGHT($AV$3,2)-'[1]Miter Profiles'!$AC$49-'[1]Outside Edges'!$B190)&gt;=5,'[1]Outside Edges'!$Q190="Yes"),"Yes","No")</f>
        <v>Yes</v>
      </c>
      <c r="AW191" s="65" t="str">
        <f>IF(AND((RIGHT($AW$3,2)-'[1]Miter Profiles'!$AC$50-'[1]Outside Edges'!$B190)&gt;=5,'[1]Outside Edges'!$Q190="Yes"),"Yes","No")</f>
        <v>Yes</v>
      </c>
      <c r="AX191" s="7" t="str">
        <f>IF(AND((RIGHT($AX$3,2)-'[1]Miter Profiles'!$AC$51-'[1]Outside Edges'!$B190)&gt;=5,'[1]Outside Edges'!$Q190="Yes"),"Yes","No")</f>
        <v>Yes</v>
      </c>
      <c r="AY191" s="7" t="str">
        <f>IF(AND((RIGHT($AY$3,2)-'[1]Miter Profiles'!$AC$52-'[1]Outside Edges'!$B190)&gt;=5,'[1]Outside Edges'!$Q190="Yes"),"Yes","No")</f>
        <v>Yes</v>
      </c>
      <c r="AZ191" s="63" t="str">
        <f>IF(AND((RIGHT($AZ$3,2)-'[1]Miter Profiles'!$AC$53-'[1]Outside Edges'!$B190)&gt;=5,'[1]Outside Edges'!$Q190="Yes"),"Yes","No")</f>
        <v>Yes</v>
      </c>
      <c r="BA191" s="64" t="str">
        <f>IF(AND((RIGHT($BA$3,2)-'[1]Miter Profiles'!$AC$54-'[1]Outside Edges'!$B190)&gt;=5,'[1]Outside Edges'!$Q190="Yes"),"Yes","No")</f>
        <v>Yes</v>
      </c>
      <c r="BB191" s="8" t="str">
        <f>IF(AND((RIGHT($BB$3,2)-'[1]Miter Profiles'!$AC$55-'[1]Outside Edges'!$B190)&gt;=5,'[1]Outside Edges'!$Q190="Yes"),"Yes","No")</f>
        <v>Yes</v>
      </c>
      <c r="BC191" s="65" t="str">
        <f>IF(AND((RIGHT($BC$3,2)-'[1]Miter Profiles'!$AC$56-'[1]Outside Edges'!$B190)&gt;=5,'[1]Outside Edges'!$Q190="Yes"),"Yes","No")</f>
        <v>Yes</v>
      </c>
      <c r="BD191" s="7" t="str">
        <f>IF(AND((RIGHT($BD$3,2)-'[1]Miter Profiles'!$AC$57-'[1]Outside Edges'!$B190)&gt;=5,'[1]Outside Edges'!$Q190="Yes"),"Yes","No")</f>
        <v>Yes</v>
      </c>
      <c r="BE191" s="7" t="str">
        <f>IF(AND((RIGHT($BE$3,2)-'[1]Miter Profiles'!$AC$58-'[1]Outside Edges'!$B190)&gt;=5,'[1]Outside Edges'!$Q190="Yes"),"Yes","No")</f>
        <v>Yes</v>
      </c>
      <c r="BF191" s="63" t="str">
        <f>IF(AND((RIGHT($BF$3,2)-'[1]Miter Profiles'!$AC$59-'[1]Outside Edges'!$B190)&gt;=5,'[1]Outside Edges'!$Q190="Yes"),"Yes","No")</f>
        <v>Yes</v>
      </c>
      <c r="BG191" s="64" t="str">
        <f>IF(AND((RIGHT($BG$3,2)-'[1]Miter Profiles'!$AC$60-'[1]Outside Edges'!$B190)&gt;=5,'[1]Outside Edges'!$Q190="Yes"),"Yes","No")</f>
        <v>Yes</v>
      </c>
      <c r="BH191" s="8" t="str">
        <f>IF(AND((RIGHT($BH$3,2)-'[1]Miter Profiles'!$AC$61-'[1]Outside Edges'!$B190)&gt;=5,'[1]Outside Edges'!$Q190="Yes"),"Yes","No")</f>
        <v>Yes</v>
      </c>
      <c r="BI191" s="65" t="str">
        <f>IF(AND((RIGHT($BI$3,2)-'[1]Miter Profiles'!$AC$62-'[1]Outside Edges'!$B190)&gt;=5,'[1]Outside Edges'!$Q190="Yes"),"Yes","No")</f>
        <v>Yes</v>
      </c>
      <c r="BJ191" s="7" t="str">
        <f>IF(AND((RIGHT($BJ$3,2)-'[1]Miter Profiles'!$AC$63-'[1]Outside Edges'!$B190)&gt;=5,'[1]Outside Edges'!$Q190="Yes"),"Yes","No")</f>
        <v>Yes</v>
      </c>
      <c r="BK191" s="7" t="str">
        <f>IF(AND((RIGHT($BK$3,2)-'[1]Miter Profiles'!$AC$64-'[1]Outside Edges'!$B190)&gt;=5,'[1]Outside Edges'!$Q190="Yes"),"Yes","No")</f>
        <v>Yes</v>
      </c>
      <c r="BL191" s="63" t="str">
        <f>IF(AND((RIGHT($BL$3,2)-'[1]Miter Profiles'!$AC$65-'[1]Outside Edges'!$B190)&gt;=5,'[1]Outside Edges'!$Q190="Yes"),"Yes","No")</f>
        <v>Yes</v>
      </c>
      <c r="BM191" s="64" t="str">
        <f>IF(AND((RIGHT($BM$3,2)-'[1]Miter Profiles'!$AC$66-'[1]Outside Edges'!$B190)&gt;=5,'[1]Outside Edges'!$Q190="Yes"),"Yes","No")</f>
        <v>Yes</v>
      </c>
      <c r="BN191" s="8" t="str">
        <f>IF(AND((RIGHT($BN$3,2)-'[1]Miter Profiles'!$AC$67-'[1]Outside Edges'!$B190)&gt;=5,'[1]Outside Edges'!$Q190="Yes"),"Yes","No")</f>
        <v>Yes</v>
      </c>
      <c r="BO191" s="65" t="str">
        <f>IF(AND((RIGHT($BO$3,2)-'[1]Miter Profiles'!$AC$68-'[1]Outside Edges'!$B190)&gt;=5,'[1]Outside Edges'!$Q190="Yes"),"Yes","No")</f>
        <v>Yes</v>
      </c>
      <c r="BP191" s="7" t="str">
        <f>IF(AND((RIGHT($BP$3,2)-'[1]Miter Profiles'!$AC$69-'[1]Outside Edges'!$B190)&gt;=5,'[1]Outside Edges'!$Q190="Yes"),"Yes","No")</f>
        <v>Yes</v>
      </c>
      <c r="BQ191" s="7" t="str">
        <f>IF(AND((RIGHT($BQ$3,2)-'[1]Miter Profiles'!$AC$70-'[1]Outside Edges'!$B190)&gt;=5,'[1]Outside Edges'!$Q190="Yes"),"Yes","No")</f>
        <v>Yes</v>
      </c>
      <c r="BR191" s="63" t="str">
        <f>IF(AND((RIGHT($BR$3,2)-'[1]Miter Profiles'!$AC$71-'[1]Outside Edges'!$B190)&gt;=5,'[1]Outside Edges'!$Q190="Yes"),"Yes","No")</f>
        <v>Yes</v>
      </c>
      <c r="BS191" s="64" t="str">
        <f>IF(AND((RIGHT($BS$3,2)-'[1]Miter Profiles'!$AC$72-'[1]Outside Edges'!$B190)&gt;=5,'[1]Outside Edges'!$Q190="Yes"),"Yes","No")</f>
        <v>Yes</v>
      </c>
      <c r="BT191" s="8" t="str">
        <f>IF(AND((RIGHT($BT$3,2)-'[1]Miter Profiles'!$AC$73-'[1]Outside Edges'!$B190)&gt;=5,'[1]Outside Edges'!$Q190="Yes"),"Yes","No")</f>
        <v>Yes</v>
      </c>
      <c r="BU191" s="65" t="str">
        <f>IF(AND((RIGHT($BU$3,2)-'[1]Miter Profiles'!$AC$74-'[1]Outside Edges'!$B190)&gt;=5,'[1]Outside Edges'!$Q190="Yes"),"Yes","No")</f>
        <v>Yes</v>
      </c>
      <c r="BV191" s="7" t="str">
        <f>IF(AND((RIGHT($BV$3,2)-'[1]Miter Profiles'!$AC$75-'[1]Outside Edges'!$B190)&gt;=5,'[1]Outside Edges'!$Q190="Yes"),"Yes","No")</f>
        <v>Yes</v>
      </c>
      <c r="BW191" s="7" t="str">
        <f>IF(AND((RIGHT($BW$3,2)-'[1]Miter Profiles'!$AC$76-'[1]Outside Edges'!$B190)&gt;=5,'[1]Outside Edges'!$Q190="Yes"),"Yes","No")</f>
        <v>Yes</v>
      </c>
      <c r="BX191" s="63" t="str">
        <f>IF(AND((RIGHT($BX$3,2)-'[1]Miter Profiles'!$AC$77-'[1]Outside Edges'!$B190)&gt;=5,'[1]Outside Edges'!$Q190="Yes"),"Yes","No")</f>
        <v>Yes</v>
      </c>
      <c r="BY191" s="64" t="str">
        <f>IF(AND((RIGHT($BY$3,2)-'[1]Miter Profiles'!$AC$78-'[1]Outside Edges'!$B190)&gt;=5,'[1]Outside Edges'!$Q190="Yes"),"Yes","No")</f>
        <v>Yes</v>
      </c>
      <c r="BZ191" s="8" t="str">
        <f>IF(AND((RIGHT($BZ$3,2)-'[1]Miter Profiles'!$AC$79-'[1]Outside Edges'!$B190)&gt;=5,'[1]Outside Edges'!$Q190="Yes"),"Yes","No")</f>
        <v>Yes</v>
      </c>
      <c r="CA191" s="65" t="str">
        <f>IF(AND((RIGHT($CA$3,2)-'[1]Miter Profiles'!$AC$80-'[1]Outside Edges'!$B190)&gt;=5,'[1]Outside Edges'!$Q190="Yes"),"Yes","No")</f>
        <v>Yes</v>
      </c>
      <c r="CB191" s="7" t="str">
        <f>IF(AND((RIGHT($CB$3,2)-'[1]Miter Profiles'!$AC$81-'[1]Outside Edges'!$B190)&gt;=5,'[1]Outside Edges'!$Q190="Yes"),"Yes","No")</f>
        <v>Yes</v>
      </c>
      <c r="CC191" s="7" t="str">
        <f>IF(AND((RIGHT($CC$3,2)-'[1]Miter Profiles'!$AC$82-'[1]Outside Edges'!$B190)&gt;=5,'[1]Outside Edges'!$Q190="Yes"),"Yes","No")</f>
        <v>Yes</v>
      </c>
      <c r="CD191" s="63" t="str">
        <f>IF(AND((RIGHT($CD$3,2)-'[1]Miter Profiles'!$AC$83-'[1]Outside Edges'!$B190)&gt;=5,'[1]Outside Edges'!$Q190="Yes"),"Yes","No")</f>
        <v>Yes</v>
      </c>
      <c r="CE191" s="64" t="str">
        <f>IF(AND((RIGHT($CE$3,2)-'[1]Miter Profiles'!$AC$84-'[1]Outside Edges'!$B190)&gt;=5,'[1]Outside Edges'!$Q190="Yes"),"Yes","No")</f>
        <v>Yes</v>
      </c>
      <c r="CF191" s="8" t="str">
        <f>IF(AND((RIGHT($CF$3,2)-'[1]Miter Profiles'!$AC$85-'[1]Outside Edges'!$B190)&gt;=5,'[1]Outside Edges'!$Q190="Yes"),"Yes","No")</f>
        <v>Yes</v>
      </c>
      <c r="CG191" s="65" t="str">
        <f>IF(AND((RIGHT($CG$3,2)-'[1]Miter Profiles'!$AC$86-'[1]Outside Edges'!$B190)&gt;=5,'[1]Outside Edges'!$Q190="Yes"),"Yes","No")</f>
        <v>Yes</v>
      </c>
      <c r="CH191" s="7" t="str">
        <f>IF(AND((RIGHT($CH$3,2)-'[1]Miter Profiles'!$AC$87-'[1]Outside Edges'!$B190)&gt;=5,'[1]Outside Edges'!$Q190="Yes"),"Yes","No")</f>
        <v>Yes</v>
      </c>
      <c r="CI191" s="7" t="str">
        <f>IF(AND((RIGHT($CI$3,2)-'[1]Miter Profiles'!$AC$88-'[1]Outside Edges'!$B190)&gt;=5,'[1]Outside Edges'!$Q190="Yes"),"Yes","No")</f>
        <v>Yes</v>
      </c>
      <c r="CJ191" s="63" t="str">
        <f>IF(AND((RIGHT($CJ$3,2)-'[1]Miter Profiles'!$AC$89-'[1]Outside Edges'!$B190)&gt;=5,'[1]Outside Edges'!$Q190="Yes"),"Yes","No")</f>
        <v>Yes</v>
      </c>
      <c r="CK191" s="64" t="str">
        <f>IF(AND((RIGHT($CK$3,2)-'[1]Miter Profiles'!$AC$90-'[1]Outside Edges'!$B190)&gt;=5,'[1]Outside Edges'!$Q190="Yes"),"Yes","No")</f>
        <v>Yes</v>
      </c>
      <c r="CL191" s="8" t="str">
        <f>IF(AND((RIGHT($CL$3,2)-'[1]Miter Profiles'!$AC$91-'[1]Outside Edges'!$B190)&gt;=5,'[1]Outside Edges'!$Q190="Yes"),"Yes","No")</f>
        <v>Yes</v>
      </c>
      <c r="CM191" s="65" t="str">
        <f>IF(AND((RIGHT($CM$3,2)-'[1]Miter Profiles'!$AC$92-'[1]Outside Edges'!$B190)&gt;=5,'[1]Outside Edges'!$Q190="Yes"),"Yes","No")</f>
        <v>Yes</v>
      </c>
      <c r="CN191" s="7" t="str">
        <f>IF(AND((RIGHT(CN$3,2)-'[1]Miter Profiles'!$AC$93-'[1]Outside Edges'!$B190)&gt;=5,'[1]Outside Edges'!$Q190="Yes"),"Yes","No")</f>
        <v>Yes</v>
      </c>
      <c r="CO191" s="7" t="str">
        <f>IF(AND((RIGHT(CO$3,2)-'[1]Miter Profiles'!$AC$94-'[1]Outside Edges'!$B190)&gt;=5,'[1]Outside Edges'!$Q190="Yes"),"Yes","No")</f>
        <v>Yes</v>
      </c>
      <c r="CP191" s="63" t="str">
        <f>IF(AND((RIGHT(CP$3,2)-'[1]Miter Profiles'!$AC$95-'[1]Outside Edges'!$B190)&gt;=5,'[1]Outside Edges'!$Q190="Yes"),"Yes","No")</f>
        <v>Yes</v>
      </c>
      <c r="CQ191" s="64" t="str">
        <f>IF(AND((RIGHT(CQ$3,2)-'[1]Miter Profiles'!$AC$96-'[1]Outside Edges'!$B190)&gt;=5,'[1]Outside Edges'!$Q190="Yes"),"Yes","No")</f>
        <v>Yes</v>
      </c>
      <c r="CR191" s="8" t="str">
        <f>IF(AND((RIGHT(CR$3,2)-'[1]Miter Profiles'!$AC$97-'[1]Outside Edges'!$B190)&gt;=5,'[1]Outside Edges'!$Q190="Yes"),"Yes","No")</f>
        <v>Yes</v>
      </c>
      <c r="CS191" s="65" t="str">
        <f>IF(AND((RIGHT(CS$3,2)-'[1]Miter Profiles'!$AC$98-'[1]Outside Edges'!$B190)&gt;=5,'[1]Outside Edges'!$Q190="Yes"),"Yes","No")</f>
        <v>Yes</v>
      </c>
      <c r="CT191" s="7" t="str">
        <f>IF(AND((RIGHT($CT$3,2)-'[1]Miter Profiles'!$AC$99-'[1]Outside Edges'!$B190)&gt;=5,'[1]Outside Edges'!$Q190="Yes"),"Yes","No")</f>
        <v>Yes</v>
      </c>
      <c r="CU191" s="7" t="str">
        <f>IF(AND((RIGHT($CU$3,2)-'[1]Miter Profiles'!$AC$100-'[1]Outside Edges'!$B190)&gt;=5,'[1]Outside Edges'!$Q190="Yes"),"Yes","No")</f>
        <v>Yes</v>
      </c>
      <c r="CV191" s="63" t="str">
        <f>IF(AND((RIGHT($CV$3,2)-'[1]Miter Profiles'!$AC$101-'[1]Outside Edges'!$B190)&gt;=5,'[1]Outside Edges'!$Q190="Yes"),"Yes","No")</f>
        <v>Yes</v>
      </c>
      <c r="CW191" s="64" t="str">
        <f>IF(AND((RIGHT($CW$3,2)-'[1]Miter Profiles'!$AC$102-'[1]Outside Edges'!$B190)&gt;=5,'[1]Outside Edges'!$Q190="Yes"),"Yes","No")</f>
        <v>Yes</v>
      </c>
      <c r="CX191" s="8" t="str">
        <f>IF(AND((RIGHT($CX$3,2)-'[1]Miter Profiles'!$AC$103-'[1]Outside Edges'!$B190)&gt;=5,'[1]Outside Edges'!$Q190="Yes"),"Yes","No")</f>
        <v>Yes</v>
      </c>
      <c r="CY191" s="65" t="str">
        <f>IF(AND((RIGHT($CY$3,2)-'[1]Miter Profiles'!$AC$104-'[1]Outside Edges'!$B190)&gt;=5,'[1]Outside Edges'!$Q190="Yes"),"Yes","No")</f>
        <v>Yes</v>
      </c>
      <c r="CZ191" s="7" t="str">
        <f>IF(AND((RIGHT($CZ$3,2)-'[1]Miter Profiles'!$AC$105-'[1]Outside Edges'!$B190)&gt;=5,'[1]Outside Edges'!$Q190="Yes"),"Yes","No")</f>
        <v>Yes</v>
      </c>
      <c r="DA191" s="7" t="str">
        <f>IF(AND((RIGHT($DA$3,2)-'[1]Miter Profiles'!$AC$106-'[1]Outside Edges'!$B190)&gt;=5,'[1]Outside Edges'!$Q190="Yes"),"Yes","No")</f>
        <v>Yes</v>
      </c>
      <c r="DB191" s="63" t="str">
        <f>IF(AND((RIGHT($DB$3,2)-'[1]Miter Profiles'!$AC$107-'[1]Outside Edges'!$B190)&gt;=5,'[1]Outside Edges'!$Q190="Yes"),"Yes","No")</f>
        <v>Yes</v>
      </c>
      <c r="DC191" s="64" t="str">
        <f>IF(AND((RIGHT($DC$3,2)-'[1]Miter Profiles'!$AC$108-'[1]Outside Edges'!$B190)&gt;=5,'[1]Outside Edges'!$Q190="Yes"),"Yes","No")</f>
        <v>Yes</v>
      </c>
      <c r="DD191" s="8" t="str">
        <f>IF(AND((RIGHT($DD$3,2)-'[1]Miter Profiles'!$AC$109-'[1]Outside Edges'!$B190)&gt;=5,'[1]Outside Edges'!$Q190="Yes"),"Yes","No")</f>
        <v>Yes</v>
      </c>
      <c r="DE191" s="65" t="str">
        <f>IF(AND((RIGHT($DE$3,2)-'[1]Miter Profiles'!$AC$110-'[1]Outside Edges'!$B190)&gt;=5,'[1]Outside Edges'!$Q190="Yes"),"Yes","No")</f>
        <v>Yes</v>
      </c>
      <c r="DF191" s="7" t="str">
        <f>IF(AND((RIGHT($DF$3,2)-'[1]Miter Profiles'!$AC$111-'[1]Outside Edges'!$B190)&gt;=5,'[1]Outside Edges'!$Q190="Yes"),"Yes","No")</f>
        <v>Yes</v>
      </c>
      <c r="DG191" s="7" t="str">
        <f>IF(AND((RIGHT($DG$3,2)-'[1]Miter Profiles'!$AC$112-'[1]Outside Edges'!$B190)&gt;=5,'[1]Outside Edges'!$Q190="Yes"),"Yes","No")</f>
        <v>Yes</v>
      </c>
      <c r="DH191" s="63" t="str">
        <f>IF(AND((RIGHT($DH$3,2)-'[1]Miter Profiles'!$AC$113-'[1]Outside Edges'!$B190)&gt;=5,'[1]Outside Edges'!$Q190="Yes"),"Yes","No")</f>
        <v>Yes</v>
      </c>
      <c r="DI191" s="64" t="str">
        <f>IF(AND((RIGHT($DI$3,2)-'[1]Miter Profiles'!$AC$114-'[1]Outside Edges'!$B190)&gt;=5,'[1]Outside Edges'!$Q190="Yes"),"Yes","No")</f>
        <v>Yes</v>
      </c>
      <c r="DJ191" s="8" t="str">
        <f>IF(AND((RIGHT($DJ$3,2)-'[1]Miter Profiles'!$AC$115-'[1]Outside Edges'!$B190)&gt;=5,'[1]Outside Edges'!$Q190="Yes"),"Yes","No")</f>
        <v>Yes</v>
      </c>
      <c r="DK191" s="65" t="str">
        <f>IF(AND((RIGHT($DK$3,2)-'[1]Miter Profiles'!$AC$116-'[1]Outside Edges'!$B190)&gt;=5,'[1]Outside Edges'!$Q190="Yes"),"Yes","No")</f>
        <v>Yes</v>
      </c>
      <c r="DL191" s="7" t="str">
        <f>IF(AND((RIGHT($DL$3,2)-'[1]Miter Profiles'!$AC$117-'[1]Outside Edges'!$B190)&gt;=5,'[1]Outside Edges'!$Q190="Yes"),"Yes","No")</f>
        <v>Yes</v>
      </c>
      <c r="DM191" s="7" t="str">
        <f>IF(AND((RIGHT($DM$3,2)-'[1]Miter Profiles'!$AC$118-'[1]Outside Edges'!$B190)&gt;=5,'[1]Outside Edges'!$Q190="Yes"),"Yes","No")</f>
        <v>Yes</v>
      </c>
      <c r="DN191" s="63" t="str">
        <f>IF(AND((RIGHT($DN$3,2)-'[1]Miter Profiles'!$AC$119-'[1]Outside Edges'!$B190)&gt;=5,'[1]Outside Edges'!$Q190="Yes"),"Yes","No")</f>
        <v>Yes</v>
      </c>
      <c r="DO191" s="64" t="str">
        <f>IF(AND((RIGHT($DO$3,2)-'[1]Miter Profiles'!$AC$120-'[1]Outside Edges'!$B190)&gt;=5,'[1]Outside Edges'!$Q190="Yes"),"Yes","No")</f>
        <v>Yes</v>
      </c>
      <c r="DP191" s="8" t="str">
        <f>IF(AND((RIGHT($DP$3,2)-'[1]Miter Profiles'!$AC$121-'[1]Outside Edges'!$B190)&gt;=5,'[1]Outside Edges'!$Q190="Yes"),"Yes","No")</f>
        <v>Yes</v>
      </c>
      <c r="DQ191" s="65" t="str">
        <f>IF(AND((RIGHT($DQ$3,2)-'[1]Miter Profiles'!$AC$122-'[1]Outside Edges'!$B190)&gt;=5,'[1]Outside Edges'!$Q190="Yes"),"Yes","No")</f>
        <v>Yes</v>
      </c>
      <c r="DR191" s="7" t="str">
        <f>IF(AND((RIGHT($DR$3,2)-'[1]Miter Profiles'!$AC$123-'[1]Outside Edges'!$B190)&gt;=5,'[1]Outside Edges'!$Q190="Yes"),"Yes","No")</f>
        <v>Yes</v>
      </c>
      <c r="DS191" s="7" t="str">
        <f>IF(AND((RIGHT($DS$3,2)-'[1]Miter Profiles'!$AC$124-'[1]Outside Edges'!$B190)&gt;=5,'[1]Outside Edges'!$Q190="Yes"),"Yes","No")</f>
        <v>Yes</v>
      </c>
      <c r="DT191" s="63" t="str">
        <f>IF(AND((RIGHT($DT$3,2)-'[1]Miter Profiles'!$AC$125-'[1]Outside Edges'!$B190)&gt;=5,'[1]Outside Edges'!$Q190="Yes"),"Yes","No")</f>
        <v>Yes</v>
      </c>
      <c r="DU191" s="64" t="str">
        <f>IF(AND((RIGHT($DU$3,2)-'[1]Miter Profiles'!$AC$126-'[1]Outside Edges'!$B190)&gt;=5,'[1]Outside Edges'!$Q190="Yes"),"Yes","No")</f>
        <v>Yes</v>
      </c>
      <c r="DV191" s="8" t="str">
        <f>IF(AND((RIGHT($DV$3,2)-'[1]Miter Profiles'!$AC$127-'[1]Outside Edges'!$B190)&gt;=5,'[1]Outside Edges'!$Q190="Yes"),"Yes","No")</f>
        <v>Yes</v>
      </c>
      <c r="DW191" s="65" t="str">
        <f>IF(AND((RIGHT($DW$3,2)-'[1]Miter Profiles'!$AC$128-'[1]Outside Edges'!$B190)&gt;=5,'[1]Outside Edges'!$Q190="Yes"),"Yes","No")</f>
        <v>Yes</v>
      </c>
      <c r="DX191" s="7" t="str">
        <f>IF(AND((RIGHT($DX$3,2)-'[1]Miter Profiles'!$AC$129-'[1]Outside Edges'!$B190)&gt;=5,'[1]Outside Edges'!$Q190="Yes"),"Yes","No")</f>
        <v>Yes</v>
      </c>
      <c r="DY191" s="7" t="str">
        <f>IF(AND((RIGHT($DY$3,2)-'[1]Miter Profiles'!$AC$130-'[1]Outside Edges'!$B190)&gt;=5,'[1]Outside Edges'!$Q190="Yes"),"Yes","No")</f>
        <v>Yes</v>
      </c>
      <c r="DZ191" s="63" t="str">
        <f>IF(AND((RIGHT($DZ$3,2)-'[1]Miter Profiles'!$AC$131-'[1]Outside Edges'!$B190)&gt;=5,'[1]Outside Edges'!$Q190="Yes"),"Yes","No")</f>
        <v>Yes</v>
      </c>
      <c r="EA191" s="68" t="str">
        <f>IF(AND((RIGHT($EA$3,2)-'[1]Miter Profiles'!$AC$132-'[1]Outside Edges'!$B190)&gt;=5,'[1]Outside Edges'!$Q190="Yes"),"Yes","No")</f>
        <v>Yes</v>
      </c>
      <c r="EB191" s="78" t="str">
        <f>IF(AND((RIGHT($EB$3,2)-'[1]Miter Profiles'!$AC$133-'[1]Outside Edges'!$B190)&gt;=5,'[1]Outside Edges'!$Q190="Yes"),"Yes","No")</f>
        <v>Yes</v>
      </c>
      <c r="EC191" s="79" t="str">
        <f>IF(AND((RIGHT($EC$3,2)-'[1]Miter Profiles'!$AC$134-'[1]Outside Edges'!$B190)&gt;=5,'[1]Outside Edges'!$Q190="Yes"),"Yes","No")</f>
        <v>Yes</v>
      </c>
      <c r="ED191" s="81" t="str">
        <f>IF(AND((RIGHT($ED$3,2)-'[1]Miter Profiles'!$AC$135-'[1]Outside Edges'!$B190)&gt;=5,'[1]Outside Edges'!$Q190="Yes"),"Yes","No")</f>
        <v>Yes</v>
      </c>
      <c r="EE191" s="80" t="str">
        <f>IF(AND((RIGHT($EE$3,2)-'[1]Miter Profiles'!$AC$136-'[1]Outside Edges'!$B190)&gt;=5,'[1]Outside Edges'!$Q190="Yes"),"Yes","No")</f>
        <v>Yes</v>
      </c>
      <c r="EF191" s="63" t="str">
        <f>IF(AND((RIGHT($EF$3,2)-'[1]Miter Profiles'!$AC$137-'[1]Outside Edges'!$B190)&gt;=5,'[1]Outside Edges'!$Q190="Yes"),"Yes","No")</f>
        <v>Yes</v>
      </c>
      <c r="EG191" s="7" t="str">
        <f>IF(AND((RIGHT($EG$3,2)-'[1]Miter Profiles'!$AC$138-'[1]Outside Edges'!$B190)&gt;=5,'[1]Outside Edges'!$Q190="Yes"),"Yes","No")</f>
        <v>Yes</v>
      </c>
      <c r="EH191" s="68" t="str">
        <f>IF(AND((RIGHT($EH$3,2)-'[1]Miter Profiles'!$AC$139-'[1]Outside Edges'!$B190)&gt;=5,'[1]Outside Edges'!$Q190="Yes"),"Yes","No")</f>
        <v>Yes</v>
      </c>
      <c r="EI191" s="82" t="str">
        <f>IF(AND((RIGHT($EI$3,2)-'[1]Miter Profiles'!$AC$140-'[1]Outside Edges'!$B190)&gt;=5,'[1]Outside Edges'!$Q190="Yes"),"Yes","No")</f>
        <v>Yes</v>
      </c>
      <c r="EJ191" s="83" t="str">
        <f>IF(AND((RIGHT($EJ$3,2)-'[1]Miter Profiles'!$AC$141-'[1]Outside Edges'!$B190)&gt;=5,'[1]Outside Edges'!$Q190="Yes"),"Yes","No")</f>
        <v>Yes</v>
      </c>
      <c r="EK191" s="83" t="str">
        <f>IF(AND((RIGHT($EK$3,2)-'[1]Miter Profiles'!$AC$142-'[1]Outside Edges'!$B190)&gt;=5,'[1]Outside Edges'!$Q190="Yes"),"Yes","No")</f>
        <v>Yes</v>
      </c>
      <c r="EL191" s="81" t="str">
        <f>IF(AND((RIGHT($EL$3,2)-'[1]Miter Profiles'!$AC$143-'[1]Outside Edges'!$B190)&gt;=5,'[1]Outside Edges'!$Q190="Yes"),"Yes","No")</f>
        <v>Yes</v>
      </c>
      <c r="EM191" s="84" t="str">
        <f>IF(AND((RIGHT($EM$3,2)-'[1]Miter Profiles'!$AC$144-'[1]Outside Edges'!$B190)&gt;=5,'[1]Outside Edges'!$Q190="Yes"),"Yes","No")</f>
        <v>Yes</v>
      </c>
      <c r="EN191" s="7" t="str">
        <f>IF(AND((RIGHT($EN$3,2)-'[1]Miter Profiles'!$AC$145-'[1]Outside Edges'!$B190)&gt;=5,'[1]Outside Edges'!$Q190="Yes"),"Yes","No")</f>
        <v>Yes</v>
      </c>
      <c r="EO191" s="68" t="str">
        <f>IF(AND((RIGHT($EO$3,2)-'[1]Miter Profiles'!$AC$146-'[1]Outside Edges'!$B190)&gt;=5,'[1]Outside Edges'!$Q190="Yes"),"Yes","No")</f>
        <v>Yes</v>
      </c>
      <c r="EP191" s="83" t="str">
        <f>IF(AND((RIGHT($EP$3,2)-'[1]Miter Profiles'!$AC$147-'[1]Outside Edges'!$B190)&gt;=5,'[1]Outside Edges'!$Q190="Yes"),"Yes","No")</f>
        <v>Yes</v>
      </c>
      <c r="EQ191" s="83" t="str">
        <f>IF(AND((RIGHT($EQ$3,2)-'[1]Miter Profiles'!$AC$148-'[1]Outside Edges'!$B190)&gt;=5,'[1]Outside Edges'!$Q190="Yes"),"Yes","No")</f>
        <v>Yes</v>
      </c>
      <c r="ER191" s="81" t="str">
        <f>IF(AND((RIGHT($ER$3,2)-'[1]Miter Profiles'!$AC$149-'[1]Outside Edges'!$B190)&gt;=5,'[1]Outside Edges'!$Q190="Yes"),"Yes","No")</f>
        <v>Yes</v>
      </c>
      <c r="ES191" s="84" t="str">
        <f>IF(AND((RIGHT($ES$3,2)-'[1]Miter Profiles'!$AC$150-'[1]Outside Edges'!$B190)&gt;=5,'[1]Outside Edges'!$Q190="Yes"),"Yes","No")</f>
        <v>Yes</v>
      </c>
      <c r="ET191" s="7" t="str">
        <f>IF(AND((RIGHT($ET$3,2)-'[1]Miter Profiles'!$AC$151-'[1]Outside Edges'!$B190)&gt;=5,'[1]Outside Edges'!$Q190="Yes"),"Yes","No")</f>
        <v>Yes</v>
      </c>
      <c r="EU191" s="68" t="str">
        <f>IF(AND((RIGHT($EU$3,2)-'[1]Miter Profiles'!$AC$152-'[1]Outside Edges'!$B190)&gt;=5,'[1]Outside Edges'!$Q190="Yes"),"Yes","No")</f>
        <v>Yes</v>
      </c>
      <c r="EV191" s="83" t="str">
        <f>IF(AND((RIGHT($EV$3,2)-'[1]Miter Profiles'!$AC$153-'[1]Outside Edges'!$B190)&gt;=5,'[1]Outside Edges'!$Q190="Yes"),"Yes","No")</f>
        <v>Yes</v>
      </c>
      <c r="EW191" s="83" t="str">
        <f>IF(AND((RIGHT($EW$3,2)-'[1]Miter Profiles'!$AC$154-'[1]Outside Edges'!$B190)&gt;=5,'[1]Outside Edges'!$Q190="Yes"),"Yes","No")</f>
        <v>Yes</v>
      </c>
      <c r="EX191" s="81" t="str">
        <f>IF(AND((RIGHT($EX$3,2)-'[1]Miter Profiles'!$AC$155-'[1]Outside Edges'!$B190)&gt;=5,'[1]Outside Edges'!$Q190="Yes"),"Yes","No")</f>
        <v>Yes</v>
      </c>
      <c r="EY191" s="84" t="str">
        <f>IF(AND((RIGHT($EY$3,2)-'[1]Miter Profiles'!$AC$156-'[1]Outside Edges'!$B190)&gt;=5,'[1]Outside Edges'!$Q190="Yes"),"Yes","No")</f>
        <v>Yes</v>
      </c>
      <c r="EZ191" s="7" t="str">
        <f>IF(AND((RIGHT($EZ$3,2)-'[1]Miter Profiles'!$AC$157-'[1]Outside Edges'!$B190)&gt;=5,'[1]Outside Edges'!$Q190="Yes"),"Yes","No")</f>
        <v>Yes</v>
      </c>
      <c r="FA191" s="68" t="str">
        <f>IF(AND((RIGHT($FA$3,2)-'[1]Miter Profiles'!$AC$158-'[1]Outside Edges'!$B190)&gt;=5,'[1]Outside Edges'!$Q190="Yes"),"Yes","No")</f>
        <v>Yes</v>
      </c>
      <c r="FB191" s="83" t="str">
        <f>IF(AND((RIGHT($FB$3,2)-'[1]Miter Profiles'!$AC$159-'[1]Outside Edges'!$B190)&gt;=5,'[1]Outside Edges'!$Q190="Yes"),"Yes","No")</f>
        <v>Yes</v>
      </c>
      <c r="FC191" s="83" t="str">
        <f>IF(AND((RIGHT($FC$3,2)-'[1]Miter Profiles'!$AC$160-'[1]Outside Edges'!$B190)&gt;=5,'[1]Outside Edges'!$Q190="Yes"),"Yes","No")</f>
        <v>Yes</v>
      </c>
      <c r="FD191" s="81" t="str">
        <f>IF(AND((RIGHT($FD$3,2)-'[1]Miter Profiles'!$AC$161-'[1]Outside Edges'!$B190)&gt;=5,'[1]Outside Edges'!$Q190="Yes"),"Yes","No")</f>
        <v>Yes</v>
      </c>
      <c r="FE191" s="84" t="str">
        <f>IF(AND((RIGHT($FE$3,2)-'[1]Miter Profiles'!$AC$162-'[1]Outside Edges'!$B190)&gt;=5,'[1]Outside Edges'!$Q190="Yes"),"Yes","No")</f>
        <v>Yes</v>
      </c>
      <c r="FF191" s="7" t="str">
        <f>IF(AND((RIGHT($FF$3,2)-'[1]Miter Profiles'!$AC$163-'[1]Outside Edges'!$B190)&gt;=5,'[1]Outside Edges'!$Q190="Yes"),"Yes","No")</f>
        <v>Yes</v>
      </c>
      <c r="FG191" s="68" t="str">
        <f>IF(AND((RIGHT($FG$3,2)-'[1]Miter Profiles'!$AC$164-'[1]Outside Edges'!$B190)&gt;=5,'[1]Outside Edges'!$Q190="Yes"),"Yes","No")</f>
        <v>Yes</v>
      </c>
      <c r="FH191" s="83" t="str">
        <f>IF(AND((RIGHT($FH$3,2)-'[1]Miter Profiles'!$AC$165-'[1]Outside Edges'!$B190)&gt;=5,'[1]Outside Edges'!$Q190="Yes"),"Yes","No")</f>
        <v>Yes</v>
      </c>
      <c r="FI191" s="83" t="str">
        <f>IF(AND((RIGHT($FI$3,2)-'[1]Miter Profiles'!$AC$166-'[1]Outside Edges'!$B190)&gt;=5,'[1]Outside Edges'!$Q190="Yes"),"Yes","No")</f>
        <v>Yes</v>
      </c>
      <c r="FJ191" s="81" t="str">
        <f>IF(AND((RIGHT($FJ$3,2)-'[1]Miter Profiles'!$AC$167-'[1]Outside Edges'!$B190)&gt;=5,'[1]Outside Edges'!$Q190="Yes"),"Yes","No")</f>
        <v>Yes</v>
      </c>
      <c r="FK191" s="84" t="str">
        <f>IF(AND((RIGHT($FK$3,2)-'[1]Miter Profiles'!$AC$168-'[1]Outside Edges'!$B190)&gt;=5,'[1]Outside Edges'!$Q190="Yes"),"Yes","No")</f>
        <v>Yes</v>
      </c>
      <c r="FL191" s="7" t="str">
        <f>IF(AND((RIGHT($FL$3,2)-'[1]Miter Profiles'!$AC$169-'[1]Outside Edges'!$B190)&gt;=5,'[1]Outside Edges'!$Q190="Yes"),"Yes","No")</f>
        <v>Yes</v>
      </c>
      <c r="FM191" s="68" t="str">
        <f>IF(AND((RIGHT($FM$3,2)-'[1]Miter Profiles'!$AC$170-'[1]Outside Edges'!$B190)&gt;=5,'[1]Outside Edges'!$Q190="Yes"),"Yes","No")</f>
        <v>Yes</v>
      </c>
      <c r="FN191" s="83" t="str">
        <f>IF(AND((RIGHT($FN$3,2)-'[1]Miter Profiles'!$AC$171-'[1]Outside Edges'!$B190)&gt;=5,'[1]Outside Edges'!$Q190="Yes"),"Yes","No")</f>
        <v>Yes</v>
      </c>
      <c r="FO191" s="83" t="str">
        <f>IF(AND((RIGHT($FO$3,2)-'[1]Miter Profiles'!$AC$172-'[1]Outside Edges'!$B190)&gt;=5,'[1]Outside Edges'!$Q190="Yes"),"Yes","No")</f>
        <v>Yes</v>
      </c>
      <c r="FP191" s="81" t="str">
        <f>IF(AND((RIGHT($FP$3,2)-'[1]Miter Profiles'!$AC$173-'[1]Outside Edges'!$B190)&gt;=5,'[1]Outside Edges'!$Q190="Yes"),"Yes","No")</f>
        <v>Yes</v>
      </c>
      <c r="FQ191" s="84" t="str">
        <f>IF(AND((RIGHT($FQ$3,2)-'[1]Miter Profiles'!$AC$174-'[1]Outside Edges'!$B190)&gt;=5,'[1]Outside Edges'!$Q190="Yes"),"Yes","No")</f>
        <v>Yes</v>
      </c>
      <c r="FR191" s="7" t="str">
        <f>IF(AND((RIGHT($FR$3,2)-'[1]Miter Profiles'!$AC$175-'[1]Outside Edges'!$B190)&gt;=5,'[1]Outside Edges'!$Q190="Yes"),"Yes","No")</f>
        <v>Yes</v>
      </c>
      <c r="FS191" s="68" t="str">
        <f>IF(AND((RIGHT($FS$3,2)-'[1]Miter Profiles'!$AC$176-'[1]Outside Edges'!$B190)&gt;=5,'[1]Outside Edges'!$Q190="Yes"),"Yes","No")</f>
        <v>Yes</v>
      </c>
      <c r="FT191" s="83" t="str">
        <f>IF(AND((RIGHT($FT$3,2)-'[1]Miter Profiles'!$AC$177-'[1]Outside Edges'!$B190)&gt;=5,'[1]Outside Edges'!$Q190="Yes"),"Yes","No")</f>
        <v>Yes</v>
      </c>
      <c r="FU191" s="83" t="str">
        <f>IF(AND((RIGHT($FU$3,2)-'[1]Miter Profiles'!$AC$178-'[1]Outside Edges'!$B190)&gt;=5,'[1]Outside Edges'!$Q190="Yes"),"Yes","No")</f>
        <v>Yes</v>
      </c>
      <c r="FV191" s="81" t="str">
        <f>IF(AND((RIGHT($V$3,2)-'[1]Miter Profiles'!$AC$179-'[1]Outside Edges'!$B190)&gt;=5,'[1]Outside Edges'!$Q190="Yes"),"Yes","No")</f>
        <v>Yes</v>
      </c>
      <c r="FW191" s="84" t="str">
        <f>IF(AND((RIGHT($FW$3,2)-'[1]Miter Profiles'!$AC$180-'[1]Outside Edges'!$B190)&gt;=5,'[1]Outside Edges'!$Q190="Yes"),"Yes","No")</f>
        <v>No</v>
      </c>
      <c r="FX191" s="197" t="str">
        <f>IF(AND((RIGHT($FX$3,2)-'[1]Miter Profiles'!$AC$181-'[1]Outside Edges'!$B190)&gt;=5,'[1]Outside Edges'!$Q190="Yes"),"Yes","No")</f>
        <v>Yes</v>
      </c>
      <c r="FY191" s="198" t="str">
        <f>IF(AND((RIGHT($FY$3,2)-'[1]Miter Profiles'!$AC$182-'[1]Outside Edges'!$B190)&gt;=5,'[1]Outside Edges'!$Q190="Yes"),"Yes","No")</f>
        <v>Yes</v>
      </c>
      <c r="FZ191" s="200" t="str">
        <f>IF(AND((RIGHT($FZ$3,2)-'[1]Miter Profiles'!$AC$183-'[1]Outside Edges'!$B190)&gt;=5,'[1]Outside Edges'!$Q190="Yes"),"Yes","No")</f>
        <v>Yes</v>
      </c>
      <c r="GA191" s="201" t="str">
        <f>IF(AND((RIGHT($GA$3,2)-'[1]Miter Profiles'!$AC$184-'[1]Outside Edges'!$B190)&gt;=5,'[1]Outside Edges'!$Q190="Yes"),"Yes","No")</f>
        <v>Yes</v>
      </c>
      <c r="GB191" s="202" t="str">
        <f>IF(AND((RIGHT($GB$3,2)-'[1]Miter Profiles'!$AC$185-'[1]Outside Edges'!$B190)&gt;=5,'[1]Outside Edges'!$Q190="Yes"),"Yes","No")</f>
        <v>Yes</v>
      </c>
      <c r="GC191" s="199" t="str">
        <f>IF(AND((RIGHT($GC$3,2)-'[1]Miter Profiles'!$AC$186-'[1]Outside Edges'!$B190)&gt;=5,'[1]Outside Edges'!$Q190="Yes"),"Yes","No")</f>
        <v>Yes</v>
      </c>
      <c r="GD191" s="197" t="str">
        <f>IF(AND((RIGHT($GD$3,2)-'[1]Miter Profiles'!$AC$187-'[1]Outside Edges'!$B190)&gt;=5,'[1]Outside Edges'!$Q190="Yes"),"Yes","No")</f>
        <v>Yes</v>
      </c>
      <c r="GE191" s="198" t="str">
        <f>IF(AND((RIGHT($GE$3,2)-'[1]Miter Profiles'!$AC$188-'[1]Outside Edges'!$B190)&gt;=5,'[1]Outside Edges'!$Q190="Yes"),"Yes","No")</f>
        <v>Yes</v>
      </c>
      <c r="GF191" s="200" t="str">
        <f>IF(AND((RIGHT($GF$3,2)-'[1]Miter Profiles'!$AC$189-'[1]Outside Edges'!$B190)&gt;=5,'[1]Outside Edges'!$Q190="Yes"),"Yes","No")</f>
        <v>Yes</v>
      </c>
      <c r="GG191" s="201" t="str">
        <f>IF(AND((RIGHT($GG$3,2)-'[1]Miter Profiles'!$AC$190-'[1]Outside Edges'!$B190)&gt;=5,'[1]Outside Edges'!$Q190="Yes"),"Yes","No")</f>
        <v>Yes</v>
      </c>
      <c r="GH191" s="202" t="str">
        <f>IF(AND((RIGHT($GH$3,2)-'[1]Miter Profiles'!$AC$191-'[1]Outside Edges'!$B190)&gt;=5,'[1]Outside Edges'!$Q190="Yes"),"Yes","No")</f>
        <v>Yes</v>
      </c>
      <c r="GI191" s="199" t="str">
        <f>IF(AND((RIGHT($GI$3,2)-'[1]Miter Profiles'!$AC$192-'[1]Outside Edges'!$B190)&gt;=5,'[1]Outside Edges'!$Q190="Yes"),"Yes","No")</f>
        <v>Yes</v>
      </c>
      <c r="GJ191" s="197" t="str">
        <f>IF(AND((RIGHT($GJ$3,2)-'[1]Miter Profiles'!$AC$193-'[1]Outside Edges'!$B190)&gt;=5,'[1]Outside Edges'!$Q190="Yes"),"Yes","No")</f>
        <v>Yes</v>
      </c>
      <c r="GK191" s="198" t="str">
        <f>IF(AND((RIGHT($GK$3,2)-'[1]Miter Profiles'!$AC$194-'[1]Outside Edges'!$B190)&gt;=5,'[1]Outside Edges'!$Q190="Yes"),"Yes","No")</f>
        <v>Yes</v>
      </c>
      <c r="GL191" s="200" t="str">
        <f>IF(AND((RIGHT($GL$3,2)-'[1]Miter Profiles'!$AC$195-'[1]Outside Edges'!$B190)&gt;=5,'[1]Outside Edges'!$Q190="Yes"),"Yes","No")</f>
        <v>Yes</v>
      </c>
      <c r="GM191" s="201" t="str">
        <f>IF(AND((RIGHT($GM$3,2)-'[1]Miter Profiles'!$AC$196-'[1]Outside Edges'!$B190)&gt;=5,'[1]Outside Edges'!$Q190="Yes"),"Yes","No")</f>
        <v>Yes</v>
      </c>
      <c r="GN191" s="202" t="str">
        <f>IF(AND((RIGHT($GN$3,2)-'[1]Miter Profiles'!$AC$197-'[1]Outside Edges'!$B190)&gt;=5,'[1]Outside Edges'!$Q190="Yes"),"Yes","No")</f>
        <v>Yes</v>
      </c>
      <c r="GO191" s="199" t="str">
        <f>IF(AND((RIGHT($GO$3,2)-'[1]Miter Profiles'!$AC$198-'[1]Outside Edges'!$B190)&gt;=5,'[1]Outside Edges'!$Q190="Yes"),"Yes","No")</f>
        <v>Yes</v>
      </c>
      <c r="GP191" s="197" t="str">
        <f>IF(AND((RIGHT($GP$3,2)-'[1]Miter Profiles'!$AC$199-'[1]Outside Edges'!$B190)&gt;=5,'[1]Outside Edges'!$Q190="Yes"),"Yes","No")</f>
        <v>Yes</v>
      </c>
      <c r="GQ191" s="198" t="str">
        <f>IF(AND((RIGHT($GQ$3,2)-'[1]Miter Profiles'!$AC$200-'[1]Outside Edges'!$B190)&gt;=5,'[1]Outside Edges'!$Q190="Yes"),"Yes","No")</f>
        <v>Yes</v>
      </c>
      <c r="GR191" s="211" t="str">
        <f>IF(AND((RIGHT($GR$3,2)-'[1]Miter Profiles'!$AC$201-'[1]Outside Edges'!$B190)&gt;=5,'[1]Outside Edges'!$Q190="Yes"),"Yes","No")</f>
        <v>Yes</v>
      </c>
      <c r="GS191" s="197" t="str">
        <f>IF(AND((RIGHT($GS$3,2)-'[1]Miter Profiles'!$AC$202-'[1]Outside Edges'!$B190)&gt;=5,'[1]Outside Edges'!$Q190="Yes"),"Yes","No")</f>
        <v>Yes</v>
      </c>
      <c r="GT191" s="212" t="str">
        <f>IF(AND((RIGHT($GT$3,2)-'[1]Miter Profiles'!$AC$203-'[1]Outside Edges'!$B190)&gt;=5,'[1]Outside Edges'!$Q190="Yes"),"Yes","No")</f>
        <v>Yes</v>
      </c>
      <c r="GU191" s="208" t="str">
        <f>IF(AND((RIGHT($GU$3,2)-'[1]Miter Profiles'!$AC$204-'[1]Outside Edges'!$B190)&gt;=5,'[1]Outside Edges'!$Q190="Yes"),"Yes","No")</f>
        <v>Yes</v>
      </c>
      <c r="GV191" s="209" t="str">
        <f>IF(AND((RIGHT($GV$3,2)-'[1]Miter Profiles'!$AC$205-'[1]Outside Edges'!$B190)&gt;=5,'[1]Outside Edges'!$Q190="Yes"),"Yes","No")</f>
        <v>Yes</v>
      </c>
      <c r="GW191" s="210" t="str">
        <f>IF(AND((RIGHT($GW$3,2)-'[1]Miter Profiles'!$AC$206-'[1]Outside Edges'!$B190)&gt;=5,'[1]Outside Edges'!$Q190="Yes"),"Yes","No")</f>
        <v>Yes</v>
      </c>
      <c r="GX191" s="200" t="str">
        <f>IF(AND((RIGHT($GX$3,2)-'[1]Miter Profiles'!$AC$207-'[1]Outside Edges'!$B190)&gt;=5,'[1]Outside Edges'!$Q190="Yes"),"Yes","No")</f>
        <v>Yes</v>
      </c>
      <c r="GY191" s="201" t="str">
        <f>IF(AND((RIGHT($GY$3,2)-'[1]Miter Profiles'!$AC$208-'[1]Outside Edges'!$B190)&gt;=5,'[1]Outside Edges'!$Q190="Yes"),"Yes","No")</f>
        <v>Yes</v>
      </c>
      <c r="GZ191" s="202" t="str">
        <f>IF(AND((RIGHT($GZ$3,2)-'[1]Miter Profiles'!$AC$209-'[1]Outside Edges'!$B190)&gt;=5,'[1]Outside Edges'!$Q190="Yes"),"Yes","No")</f>
        <v>Yes</v>
      </c>
      <c r="HA191" s="199" t="str">
        <f>IF(AND((RIGHT($HA$3,2)-'[1]Miter Profiles'!$AC$210-'[1]Outside Edges'!$B190)&gt;=5,'[1]Outside Edges'!$Q190="Yes"),"Yes","No")</f>
        <v>Yes</v>
      </c>
      <c r="HB191" s="197" t="str">
        <f>IF(AND((RIGHT($HB$3,2)-'[1]Miter Profiles'!$AC$211-'[1]Outside Edges'!$B190)&gt;=5,'[1]Outside Edges'!$Q190="Yes"),"Yes","No")</f>
        <v>Yes</v>
      </c>
      <c r="HC191" s="198" t="str">
        <f>IF(AND((RIGHT($HC$3,2)-'[1]Miter Profiles'!$AC$212-'[1]Outside Edges'!$B190)&gt;=5,'[1]Outside Edges'!$Q190="Yes"),"Yes","No")</f>
        <v>Yes</v>
      </c>
      <c r="HD191" s="200" t="str">
        <f>IF(AND((RIGHT($HD$3,2)-'[1]Miter Profiles'!$AC$213-'[1]Outside Edges'!$B190)&gt;=5,'[1]Outside Edges'!$Q190="Yes"),"Yes","No")</f>
        <v>Yes</v>
      </c>
      <c r="HE191" s="202" t="str">
        <f>IF(AND((RIGHT($HE$3,2)-'[1]Miter Profiles'!$AC$214-'[1]Outside Edges'!$B190)&gt;=5,'[1]Outside Edges'!$Q190="Yes"),"Yes","No")</f>
        <v>Yes</v>
      </c>
      <c r="HF191" s="199" t="str">
        <f>IF(AND((RIGHT($HF$3,2)-'[1]Miter Profiles'!$AC$215-'[1]Outside Edges'!$B190)&gt;=5,'[1]Outside Edges'!$Q190="Yes"),"Yes","No")</f>
        <v>Yes</v>
      </c>
      <c r="HG191" s="197" t="str">
        <f>IF(AND((RIGHT($HG$3,2)-'[1]Miter Profiles'!$AC$216-'[1]Outside Edges'!$B190)&gt;=5,'[1]Outside Edges'!$Q190="Yes"),"Yes","No")</f>
        <v>Yes</v>
      </c>
      <c r="HH191" s="198" t="str">
        <f>IF(AND((RIGHT($HH$3,2)-'[1]Miter Profiles'!$AC$217-'[1]Outside Edges'!$B190)&gt;=5,'[1]Outside Edges'!$Q190="Yes"),"Yes","No")</f>
        <v>Yes</v>
      </c>
      <c r="HI191" s="200" t="str">
        <f>IF(AND((RIGHT($HI$3,2)-'[1]Miter Profiles'!$AC$218-'[1]Outside Edges'!$B190)&gt;=5,'[1]Outside Edges'!$Q190="Yes"),"Yes","No")</f>
        <v>Yes</v>
      </c>
      <c r="HJ191" s="201" t="str">
        <f>IF(AND((RIGHT($HJ$3,2)-'[1]Miter Profiles'!$AC$219-'[1]Outside Edges'!$B190)&gt;=5,'[1]Outside Edges'!$Q190="Yes"),"Yes","No")</f>
        <v>Yes</v>
      </c>
      <c r="HK191" s="202" t="str">
        <f>IF(AND((RIGHT($HK$3,2)-'[1]Miter Profiles'!$AC$220-'[1]Outside Edges'!$B190)&gt;=5,'[1]Outside Edges'!$Q190="Yes"),"Yes","No")</f>
        <v>Yes</v>
      </c>
      <c r="HL191" s="199" t="str">
        <f>IF(AND((RIGHT($HL$3,2)-'[1]Miter Profiles'!$AC$221-'[1]Outside Edges'!$B190)&gt;=5,'[1]Outside Edges'!$Q190="Yes"),"Yes","No")</f>
        <v>Yes</v>
      </c>
      <c r="HM191" s="197" t="str">
        <f>IF(AND((RIGHT($HM$3,2)-'[1]Miter Profiles'!$AC$222-'[1]Outside Edges'!$B190)&gt;=5,'[1]Outside Edges'!$Q190="Yes"),"Yes","No")</f>
        <v>Yes</v>
      </c>
      <c r="HN191" s="197" t="str">
        <f>IF(AND((RIGHT($HN$3,2)-'[1]Miter Profiles'!$AC$223-'[1]Outside Edges'!$B190)&gt;=5,'[1]Outside Edges'!$Q190="Yes"),"Yes","No")</f>
        <v>Yes</v>
      </c>
      <c r="HO191" s="201" t="str">
        <f>IF(AND((RIGHT($HO$3,2)-'[1]Miter Profiles'!$AC$224-'[1]Outside Edges'!$B190)&gt;=5,'[1]Outside Edges'!$Q190="Yes"),"Yes","No")</f>
        <v>Yes</v>
      </c>
      <c r="HP191" s="201" t="str">
        <f>IF(AND((RIGHT($HP$3,2)-'[1]Miter Profiles'!$AC$225-'[1]Outside Edges'!$B190)&gt;=5,'[1]Outside Edges'!$Q190="Yes"),"Yes","No")</f>
        <v>Yes</v>
      </c>
      <c r="HQ191" s="201" t="str">
        <f>IF(AND((RIGHT($HQ$3,3)-'[1]Miter Profiles'!$AC$226-'[1]Outside Edges'!$B190)&gt;=5,'[1]Outside Edges'!$Q190="Yes"),"Yes","No")</f>
        <v>No</v>
      </c>
      <c r="HR191" s="201" t="str">
        <f>IF(AND((RIGHT($HR$3,2)-'[1]Miter Profiles'!$AC$227-'[1]Outside Edges'!$B190)&gt;=5,'[1]Outside Edges'!$Q190="Yes"),"Yes","No")</f>
        <v>No</v>
      </c>
      <c r="HS191" s="197" t="str">
        <f>IF(AND((RIGHT($HS$3,2)-'[1]Miter Profiles'!$AC$228-'[1]Outside Edges'!$B190)&gt;=5,'[1]Outside Edges'!$Q190="Yes"),"Yes","No")</f>
        <v>Yes</v>
      </c>
      <c r="HT191" s="197" t="str">
        <f>IF(AND((RIGHT($HT$3,2)-'[1]Miter Profiles'!$AC$229-'[1]Outside Edges'!$B190)&gt;=5,'[1]Outside Edges'!$Q190="Yes"),"Yes","No")</f>
        <v>Yes</v>
      </c>
      <c r="HU191" s="197" t="str">
        <f>IF(AND((RIGHT($HU$3,2)-'[1]Miter Profiles'!$AC$230-'[1]Outside Edges'!$B190)&gt;=5,'[1]Outside Edges'!$Q190="Yes"),"Yes","No")</f>
        <v>Yes</v>
      </c>
      <c r="HV191" s="201" t="str">
        <f>IF(AND((RIGHT($HV$3,2)-'[1]Miter Profiles'!$AC$231-'[1]Outside Edges'!$B190)&gt;=5,'[1]Outside Edges'!$Q190="Yes"),"Yes","No")</f>
        <v>Yes</v>
      </c>
      <c r="HW191" s="201" t="str">
        <f>IF(AND((RIGHT($HW$3,2)-'[1]Miter Profiles'!$AC$232-'[1]Outside Edges'!$B190)&gt;=5,'[1]Outside Edges'!$Q190="Yes"),"Yes","No")</f>
        <v>Yes</v>
      </c>
      <c r="HX191" s="201" t="str">
        <f>IF(AND((RIGHT($HX$3,2)-'[1]Miter Profiles'!$AC$233-'[1]Outside Edges'!$B190)&gt;=5,'[1]Outside Edges'!$Q190="Yes"),"Yes","No")</f>
        <v>Yes</v>
      </c>
      <c r="HY191" s="197" t="str">
        <f>IF(AND((RIGHT($HY$3,2)-'[1]Miter Profiles'!$AC$234-'[1]Outside Edges'!$B190)&gt;=5,'[1]Outside Edges'!$Q190="Yes"),"Yes","No")</f>
        <v>Yes</v>
      </c>
      <c r="HZ191" s="197" t="str">
        <f>IF(AND((RIGHT($HZ$3,2)-'[1]Miter Profiles'!$AC$235-'[1]Outside Edges'!$B190)&gt;=5,'[1]Outside Edges'!$Q190="Yes"),"Yes","No")</f>
        <v>Yes</v>
      </c>
      <c r="IA191" s="197" t="str">
        <f>IF(AND((RIGHT($IA$3,2)-'[1]Miter Profiles'!$AC$236-'[1]Outside Edges'!$B190)&gt;=5,'[1]Outside Edges'!$Q190="Yes"),"Yes","No")</f>
        <v>Yes</v>
      </c>
      <c r="IB191" s="201" t="str">
        <f>IF(AND((RIGHT($IB$3,2)-'[1]Miter Profiles'!$AC$237-'[1]Outside Edges'!$B190)&gt;=5,'[1]Outside Edges'!$Q190="Yes"),"Yes","No")</f>
        <v>Yes</v>
      </c>
      <c r="IC191" s="201" t="str">
        <f>IF(AND((RIGHT($IC$3,2)-'[1]Miter Profiles'!$AC$238-'[1]Outside Edges'!$B190)&gt;=5,'[1]Outside Edges'!$Q190="Yes"),"Yes","No")</f>
        <v>Yes</v>
      </c>
      <c r="ID191" s="201" t="str">
        <f>IF(AND((RIGHT($ID$3,2)-'[1]Miter Profiles'!$AC$239-'[1]Outside Edges'!$B190)&gt;=5,'[1]Outside Edges'!$Q190="Yes"),"Yes","No")</f>
        <v>Yes</v>
      </c>
      <c r="IE191" s="197" t="str">
        <f>IF(AND((RIGHT($IE$3,2)-'[1]Miter Profiles'!$AC$240-'[1]Outside Edges'!$B190)&gt;=5,'[1]Outside Edges'!$Q190="Yes"),"Yes","No")</f>
        <v>Yes</v>
      </c>
      <c r="IF191" s="197" t="str">
        <f>IF(AND((RIGHT($IF$3,2)-'[1]Miter Profiles'!$AC$241-'[1]Outside Edges'!$B190)&gt;=5,'[1]Outside Edges'!$Q190="Yes"),"Yes","No")</f>
        <v>Yes</v>
      </c>
      <c r="IG191" s="197" t="str">
        <f>IF(AND((RIGHT($IG$3,2)-'[1]Miter Profiles'!$AC$242-'[1]Outside Edges'!$B190)&gt;=5,'[1]Outside Edges'!$Q190="Yes"),"Yes","No")</f>
        <v>Yes</v>
      </c>
      <c r="IH191" s="201" t="str">
        <f>IF(AND((RIGHT($IH$3,2)-'[1]Miter Profiles'!$AC$243-'[1]Outside Edges'!$B190)&gt;=5,'[1]Outside Edges'!$Q190="Yes"),"Yes","No")</f>
        <v>Yes</v>
      </c>
      <c r="II191" s="201" t="str">
        <f>IF(AND((RIGHT($II$3,2)-'[1]Miter Profiles'!$AC$244-'[1]Outside Edges'!$B190)&gt;=5,'[1]Outside Edges'!$Q190="Yes"),"Yes","No")</f>
        <v>Yes</v>
      </c>
      <c r="IJ191" s="201" t="str">
        <f>IF(AND((RIGHT($IJ$3,2)-'[1]Miter Profiles'!$AC$245-'[1]Outside Edges'!$B190)&gt;=5,'[1]Outside Edges'!$Q190="Yes"),"Yes","No")</f>
        <v>Yes</v>
      </c>
      <c r="IK191" s="197" t="str">
        <f>IF(AND((RIGHT($IK$3,2)-'[1]Miter Profiles'!$AC$246-'[1]Outside Edges'!$B190)&gt;=5,'[1]Outside Edges'!$Q190="Yes"),"Yes","No")</f>
        <v>Yes</v>
      </c>
      <c r="IL191" s="197" t="str">
        <f>IF(AND((RIGHT($IL$3,2)-'[1]Miter Profiles'!$AC$247-'[1]Outside Edges'!$B190)&gt;=5,'[1]Outside Edges'!$Q190="Yes"),"Yes","No")</f>
        <v>Yes</v>
      </c>
      <c r="IM191" s="197" t="str">
        <f>IF(AND((RIGHT($IM$3,2)-'[1]Miter Profiles'!$AC$248-'[1]Outside Edges'!$B190)&gt;=5,'[1]Outside Edges'!$Q190="Yes"),"Yes","No")</f>
        <v>Yes</v>
      </c>
      <c r="IN191" s="201" t="str">
        <f>IF(AND((RIGHT($IN$3,2)-'[1]Miter Profiles'!$AC$249-'[1]Outside Edges'!$B190)&gt;=5,'[1]Outside Edges'!$Q190="Yes"),"Yes","No")</f>
        <v>Yes</v>
      </c>
      <c r="IO191" s="201" t="str">
        <f>IF(AND((RIGHT($IO$3,2)-'[1]Miter Profiles'!$AC$250-'[1]Outside Edges'!$B190)&gt;=5,'[1]Outside Edges'!$Q190="Yes"),"Yes","No")</f>
        <v>Yes</v>
      </c>
      <c r="IP191" s="201" t="str">
        <f>IF(AND((RIGHT($IP$3,2)-'[1]Miter Profiles'!$AC$251-'[1]Outside Edges'!$B190)&gt;=5,'[1]Outside Edges'!$Q190="Yes"),"Yes","No")</f>
        <v>Yes</v>
      </c>
      <c r="IQ191" s="197" t="str">
        <f>IF(AND((RIGHT($IQ$3,2)-'[1]Miter Profiles'!$AC$252-'[1]Outside Edges'!$B190)&gt;=5,'[1]Outside Edges'!$Q190="Yes"),"Yes","No")</f>
        <v>Yes</v>
      </c>
      <c r="IR191" s="197" t="str">
        <f>IF(AND((RIGHT($IR$3,2)-'[1]Miter Profiles'!$AC$253-'[1]Outside Edges'!$B190)&gt;=5,'[1]Outside Edges'!$Q190="Yes"),"Yes","No")</f>
        <v>Yes</v>
      </c>
      <c r="IS191" s="197" t="str">
        <f>IF(AND((RIGHT($IS$3,2)-'[1]Miter Profiles'!$AC$254-'[1]Outside Edges'!$B190)&gt;=5,'[1]Outside Edges'!$Q190="Yes"),"Yes","No")</f>
        <v>Yes</v>
      </c>
      <c r="IT191" s="201" t="str">
        <f>IF(AND((RIGHT($IT$3,2)-'[1]Miter Profiles'!$AC$255-'[1]Outside Edges'!$B190)&gt;=5,'[1]Outside Edges'!$Q190="Yes"),"Yes","No")</f>
        <v>Yes</v>
      </c>
      <c r="IU191" s="201" t="str">
        <f>IF(AND((RIGHT($IU$3,2)-'[1]Miter Profiles'!$AC$256-'[1]Outside Edges'!$B190)&gt;=5,'[1]Outside Edges'!$Q190="Yes"),"Yes","No")</f>
        <v>Yes</v>
      </c>
      <c r="IV191" s="201" t="str">
        <f>IF(AND((RIGHT($IV$3,2)-'[1]Miter Profiles'!$AC$257-'[1]Outside Edges'!$B190)&gt;=5,'[1]Outside Edges'!$Q190="Yes"),"Yes","No")</f>
        <v>Yes</v>
      </c>
      <c r="IW191" s="197" t="str">
        <f>IF(AND((RIGHT($IW$3,2)-'[1]Miter Profiles'!$AC$258-'[1]Outside Edges'!$B190)&gt;=5,'[1]Outside Edges'!$Q190="Yes"),"Yes","No")</f>
        <v>Yes</v>
      </c>
      <c r="IX191" s="197" t="str">
        <f>IF(AND((RIGHT($IX$3,2)-'[1]Miter Profiles'!$AC$259-'[1]Outside Edges'!$B190)&gt;=5,'[1]Outside Edges'!$Q190="Yes"),"Yes","No")</f>
        <v>Yes</v>
      </c>
      <c r="IY191" s="197" t="str">
        <f>IF(AND((RIGHT($IY$3,2)-'[1]Miter Profiles'!$AC$260-'[1]Outside Edges'!$B190)&gt;=5,'[1]Outside Edges'!$Q190="Yes"),"Yes","No")</f>
        <v>Yes</v>
      </c>
      <c r="IZ191" s="201" t="str">
        <f>IF(AND((RIGHT($IZ$3,2)-'[1]Miter Profiles'!$AC$261-'[1]Outside Edges'!$B190)&gt;=5,'[1]Outside Edges'!$Q190="Yes"),"Yes","No")</f>
        <v>Yes</v>
      </c>
      <c r="JA191" s="201" t="str">
        <f>IF(AND((RIGHT($JA$3,2)-'[1]Miter Profiles'!$AC$262-'[1]Outside Edges'!$B190)&gt;=5,'[1]Outside Edges'!$Q190="Yes"),"Yes","No")</f>
        <v>Yes</v>
      </c>
      <c r="JB191" s="201" t="str">
        <f>IF(AND((RIGHT($JB$3,2)-'[1]Miter Profiles'!$AC$263-'[1]Outside Edges'!$B190)&gt;=5,'[1]Outside Edges'!$Q190="Yes"),"Yes","No")</f>
        <v>Yes</v>
      </c>
      <c r="JC191" s="197" t="str">
        <f>IF(AND((RIGHT($JC$3,2)-'[1]Miter Profiles'!$AC$264-'[1]Outside Edges'!$B190)&gt;=5,'[1]Outside Edges'!$Q190="Yes"),"Yes","No")</f>
        <v>Yes</v>
      </c>
      <c r="JD191" s="197" t="str">
        <f>IF(AND((RIGHT($JD$3,2)-'[1]Miter Profiles'!$AC$265-'[1]Outside Edges'!$B190)&gt;=5,'[1]Outside Edges'!$Q190="Yes"),"Yes","No")</f>
        <v>Yes</v>
      </c>
      <c r="JE191" s="197" t="str">
        <f>IF(AND((RIGHT($JE$3,2)-'[1]Miter Profiles'!$AC$266-'[1]Outside Edges'!$B190)&gt;=5,'[1]Outside Edges'!$Q190="Yes"),"Yes","No")</f>
        <v>Yes</v>
      </c>
      <c r="JF191" s="201" t="str">
        <f>IF(AND((RIGHT($JF$3,2)-'[1]Miter Profiles'!$AC$267-'[1]Outside Edges'!$B190)&gt;=5,'[1]Outside Edges'!$Q190="Yes"),"Yes","No")</f>
        <v>Yes</v>
      </c>
      <c r="JG191" s="201" t="str">
        <f>IF(AND((RIGHT($JG$3,2)-'[1]Miter Profiles'!$AC$268-'[1]Outside Edges'!$B190)&gt;=5,'[1]Outside Edges'!$Q190="Yes"),"Yes","No")</f>
        <v>Yes</v>
      </c>
      <c r="JH191" s="201" t="str">
        <f>IF(AND((RIGHT($JH$3,2)-'[1]Miter Profiles'!$AC$269-'[1]Outside Edges'!$B190)&gt;=5,'[1]Outside Edges'!$Q190="Yes"),"Yes","No")</f>
        <v>Yes</v>
      </c>
      <c r="JI191" s="197" t="str">
        <f>IF(AND((RIGHT($JI$3,2)-'[1]Miter Profiles'!$AC$270-'[1]Outside Edges'!$B190)&gt;=5,'[1]Outside Edges'!$Q190="Yes"),"Yes","No")</f>
        <v>Yes</v>
      </c>
      <c r="JJ191" s="197" t="str">
        <f>IF(AND((RIGHT($JJ$3,2)-'[1]Miter Profiles'!$AC$271-'[1]Outside Edges'!$B190)&gt;=5,'[1]Outside Edges'!$Q190="Yes"),"Yes","No")</f>
        <v>Yes</v>
      </c>
      <c r="JK191" s="197" t="str">
        <f>IF(AND((RIGHT($JK$3,2)-'[1]Miter Profiles'!$AC$272-'[1]Outside Edges'!$B190)&gt;=5,'[1]Outside Edges'!$Q190="Yes"),"Yes","No")</f>
        <v>Yes</v>
      </c>
      <c r="JL191" s="201" t="str">
        <f>IF(AND((RIGHT($JL$3,2)-'[1]Miter Profiles'!$AC$273-'[1]Outside Edges'!$B190)&gt;=5,'[1]Outside Edges'!$Q190="Yes"),"Yes","No")</f>
        <v>Yes</v>
      </c>
      <c r="JM191" s="201" t="str">
        <f>IF(AND((RIGHT($JM$3,2)-'[1]Miter Profiles'!$AC$274-'[1]Outside Edges'!$B190)&gt;=5,'[1]Outside Edges'!$Q190="Yes"),"Yes","No")</f>
        <v>Yes</v>
      </c>
      <c r="JN191" s="201" t="str">
        <f>IF(AND((RIGHT($JN$3,2)-'[1]Miter Profiles'!$AC$275-'[1]Outside Edges'!$B190)&gt;=5,'[1]Outside Edges'!$Q190="Yes"),"Yes","No")</f>
        <v>Yes</v>
      </c>
      <c r="JO191" s="197" t="str">
        <f>IF(AND((RIGHT($JO$3,2)-'[1]Miter Profiles'!$AC$276-'[1]Outside Edges'!$B190)&gt;=5,'[1]Outside Edges'!$Q190="Yes"),"Yes","No")</f>
        <v>Yes</v>
      </c>
      <c r="JP191" s="197" t="str">
        <f>IF(AND((RIGHT($JP$3,2)-'[1]Miter Profiles'!$AC$277-'[1]Outside Edges'!$B190)&gt;=5,'[1]Outside Edges'!$Q190="Yes"),"Yes","No")</f>
        <v>Yes</v>
      </c>
      <c r="JQ191" s="197" t="str">
        <f>IF(AND((RIGHT($JQ$3,2)-'[1]Miter Profiles'!$AC$278-'[1]Outside Edges'!$B190)&gt;=5,'[1]Outside Edges'!$Q190="Yes"),"Yes","No")</f>
        <v>Yes</v>
      </c>
      <c r="JR191" s="201" t="str">
        <f>IF(AND((RIGHT($JR$3,2)-'[1]Miter Profiles'!$AC$279-'[1]Outside Edges'!$B190)&gt;=5,'[1]Outside Edges'!$Q190="Yes"),"Yes","No")</f>
        <v>No</v>
      </c>
      <c r="JS191" s="201" t="str">
        <f>IF(AND((RIGHT($JS$3,2)-'[1]Miter Profiles'!$AC$280-'[1]Outside Edges'!$B190)&gt;=5,'[1]Outside Edges'!$Q190="Yes"),"Yes","No")</f>
        <v>Yes</v>
      </c>
      <c r="JT191" s="201" t="str">
        <f>IF(AND((RIGHT($JT$3,2)-'[1]Miter Profiles'!$AC$281-'[1]Outside Edges'!$B190)&gt;=5,'[1]Outside Edges'!$Q190="Yes"),"Yes","No")</f>
        <v>Yes</v>
      </c>
      <c r="JU191" s="197" t="str">
        <f>IF(AND((RIGHT($JU$3,2)-'[1]Miter Profiles'!$AC$282-'[1]Outside Edges'!$B190)&gt;=5,'[1]Outside Edges'!$Q190="Yes"),"Yes","No")</f>
        <v>No</v>
      </c>
      <c r="JV191" s="197" t="str">
        <f>IF(AND((RIGHT($JV$3,2)-'[1]Miter Profiles'!$AC$283-'[1]Outside Edges'!$B190)&gt;=5,'[1]Outside Edges'!$Q190="Yes"),"Yes","No")</f>
        <v>Yes</v>
      </c>
      <c r="JW191" s="197" t="str">
        <f>IF(AND((RIGHT($JW$3,2)-'[1]Miter Profiles'!$AC$284-'[1]Outside Edges'!$B190)&gt;=5,'[1]Outside Edges'!$Q190="Yes"),"Yes","No")</f>
        <v>Yes</v>
      </c>
      <c r="JX191" s="201" t="str">
        <f>IF(AND((RIGHT($JX$3,2)-'[1]Miter Profiles'!$AC$285-'[1]Outside Edges'!$B190)&gt;=5,'[1]Outside Edges'!$Q190="Yes"),"Yes","No")</f>
        <v>Yes</v>
      </c>
      <c r="JY191" s="201" t="str">
        <f>IF(AND((RIGHT($JY$3,2)-'[1]Miter Profiles'!$AC$286-'[1]Outside Edges'!$B190)&gt;=5,'[1]Outside Edges'!$Q190="Yes"),"Yes","No")</f>
        <v>Yes</v>
      </c>
      <c r="JZ191" s="201" t="str">
        <f>IF(AND((RIGHT($JZ$3,2)-'[1]Miter Profiles'!$AC$287-'[1]Outside Edges'!$B190)&gt;=5,'[1]Outside Edges'!$Q190="Yes"),"Yes","No")</f>
        <v>Yes</v>
      </c>
      <c r="KA191" s="197" t="str">
        <f>IF(AND((RIGHT($KA$3,2)-'[1]Miter Profiles'!$AC$288-'[1]Outside Edges'!$B190)&gt;=5,'[1]Outside Edges'!$Q190="Yes"),"Yes","No")</f>
        <v>Yes</v>
      </c>
      <c r="KB191" s="197" t="str">
        <f>IF(AND((RIGHT($KB$3,2)-'[1]Miter Profiles'!$AC$289-'[1]Outside Edges'!$B190)&gt;=5,'[1]Outside Edges'!$Q190="Yes"),"Yes","No")</f>
        <v>Yes</v>
      </c>
      <c r="KC191" s="197" t="str">
        <f>IF(AND((RIGHT($KC$3,2)-'[1]Miter Profiles'!$AC$290-'[1]Outside Edges'!$B190)&gt;=5,'[1]Outside Edges'!$Q190="Yes"),"Yes","No")</f>
        <v>Yes</v>
      </c>
      <c r="KD191" s="201" t="str">
        <f>IF(AND((RIGHT($KD$3,2)-'[1]Miter Profiles'!$AC$291-'[1]Outside Edges'!$B190)&gt;=5,'[1]Outside Edges'!$Q190="Yes"),"Yes","No")</f>
        <v>Yes</v>
      </c>
      <c r="KE191" s="201" t="str">
        <f>IF(AND((RIGHT($KE$3,2)-'[1]Miter Profiles'!$AC$292-'[1]Outside Edges'!$B190)&gt;=5,'[1]Outside Edges'!$Q190="Yes"),"Yes","No")</f>
        <v>Yes</v>
      </c>
      <c r="KF191" s="201" t="str">
        <f>IF(AND((RIGHT($KF$3,2)-'[1]Miter Profiles'!$AC$293-'[1]Outside Edges'!$B190)&gt;=5,'[1]Outside Edges'!$Q190="Yes"),"Yes","No")</f>
        <v>Yes</v>
      </c>
      <c r="KG191" s="197" t="str">
        <f>IF(AND((RIGHT($KG$3,2)-'[1]Miter Profiles'!$AC$294-'[1]Outside Edges'!$B190)&gt;=5,'[1]Outside Edges'!$Q190="Yes"),"Yes","No")</f>
        <v>Yes</v>
      </c>
      <c r="KH191" s="197" t="str">
        <f>IF(AND((RIGHT($KH$3,2)-'[1]Miter Profiles'!$AC$295-'[1]Outside Edges'!$B190)&gt;=5,'[1]Outside Edges'!$Q190="Yes"),"Yes","No")</f>
        <v>Yes</v>
      </c>
      <c r="KI191" s="197" t="str">
        <f>IF(AND((RIGHT($KI$3,2)-'[1]Miter Profiles'!$AC$296-'[1]Outside Edges'!$B190)&gt;=5,'[1]Outside Edges'!$Q190="Yes"),"Yes","No")</f>
        <v>Yes</v>
      </c>
      <c r="KJ191" s="201" t="str">
        <f>IF(AND((RIGHT($KJ$3,2)-'[1]Miter Profiles'!$AC$297-'[1]Outside Edges'!$B190)&gt;=5,'[1]Outside Edges'!$Q190="Yes"),"Yes","No")</f>
        <v>Yes</v>
      </c>
      <c r="KK191" s="201" t="str">
        <f>IF(AND((RIGHT($KK$3,2)-'[1]Miter Profiles'!$AC$298-'[1]Outside Edges'!$B190)&gt;=5,'[1]Outside Edges'!$Q190="Yes"),"Yes","No")</f>
        <v>Yes</v>
      </c>
      <c r="KL191" s="201" t="str">
        <f>IF(AND((RIGHT($KL$3,2)-'[1]Miter Profiles'!$AC$299-'[1]Outside Edges'!$B190)&gt;=5,'[1]Outside Edges'!$Q190="Yes"),"Yes","No")</f>
        <v>Yes</v>
      </c>
      <c r="KM191" s="197" t="str">
        <f>IF(AND((RIGHT($KM$3,2)-'[1]Miter Profiles'!$AC$300-'[1]Outside Edges'!$B190)&gt;=5,'[1]Outside Edges'!$Q190="Yes"),"Yes","No")</f>
        <v>Yes</v>
      </c>
      <c r="KN191" s="197" t="str">
        <f>IF(AND((RIGHT($KN$3,2)-'[1]Miter Profiles'!$AC$301-'[1]Outside Edges'!$B190)&gt;=5,'[1]Outside Edges'!$Q190="Yes"),"Yes","No")</f>
        <v>Yes</v>
      </c>
      <c r="KO191" s="197" t="str">
        <f>IF(AND((RIGHT($KO$3,2)-'[1]Miter Profiles'!$AC$302-'[1]Outside Edges'!$B190)&gt;=5,'[1]Outside Edges'!$Q190="Yes"),"Yes","No")</f>
        <v>Yes</v>
      </c>
      <c r="KP191" s="201" t="str">
        <f>IF(AND((RIGHT($KP$3,2)-'[1]Miter Profiles'!$AC$303-'[1]Outside Edges'!$B190)&gt;=5,'[1]Outside Edges'!$Q190="Yes"),"Yes","No")</f>
        <v>Yes</v>
      </c>
      <c r="KQ191" s="201" t="str">
        <f>IF(AND((RIGHT($KQ$3,2)-'[1]Miter Profiles'!$AC$304-'[1]Outside Edges'!$B190)&gt;=5,'[1]Outside Edges'!$Q190="Yes"),"Yes","No")</f>
        <v>Yes</v>
      </c>
      <c r="KR191" s="201" t="str">
        <f>IF(AND((RIGHT($KR$3,2)-'[1]Miter Profiles'!$AC$305-'[1]Outside Edges'!$B190)&gt;=5,'[1]Outside Edges'!$Q190="Yes"),"Yes","No")</f>
        <v>Yes</v>
      </c>
      <c r="KS191" s="197" t="str">
        <f>IF(AND((RIGHT($KS$3,2)-'[1]Miter Profiles'!$AC$306-'[1]Outside Edges'!$B190)&gt;=5,'[1]Outside Edges'!$Q190="Yes"),"Yes","No")</f>
        <v>Yes</v>
      </c>
      <c r="KT191" s="197" t="str">
        <f>IF(AND((RIGHT($KT$3,2)-'[1]Miter Profiles'!$AC$307-'[1]Outside Edges'!$B190)&gt;=5,'[1]Outside Edges'!$Q190="Yes"),"Yes","No")</f>
        <v>Yes</v>
      </c>
      <c r="KU191" s="197" t="str">
        <f>IF(AND((RIGHT($KU$3,2)-'[1]Miter Profiles'!$AC$308-'[1]Outside Edges'!$B190)&gt;=5,'[1]Outside Edges'!$Q190="Yes"),"Yes","No")</f>
        <v>Yes</v>
      </c>
      <c r="KV191" s="201" t="str">
        <f>IF(AND((RIGHT($KV$3,2)-'[1]Miter Profiles'!$AC$309-'[1]Outside Edges'!$B190)&gt;=5,'[1]Outside Edges'!$Q190="Yes"),"Yes","No")</f>
        <v>Yes</v>
      </c>
      <c r="KW191" s="201" t="str">
        <f>IF(AND((RIGHT($KW$3,2)-'[1]Miter Profiles'!$AC$310-'[1]Outside Edges'!$B190)&gt;=5,'[1]Outside Edges'!$Q190="Yes"),"Yes","No")</f>
        <v>Yes</v>
      </c>
      <c r="KX191" s="201" t="str">
        <f>IF(AND((RIGHT($KX$3,2)-'[1]Miter Profiles'!$AC$311-'[1]Outside Edges'!$B190)&gt;=5,'[1]Outside Edges'!$Q190="Yes"),"Yes","No")</f>
        <v>Yes</v>
      </c>
      <c r="KY191" s="197" t="str">
        <f>IF(AND((RIGHT($KY$3,2)-'[1]Miter Profiles'!$AC$312-'[1]Outside Edges'!$B190)&gt;=5,'[1]Outside Edges'!$Q190="Yes"),"Yes","No")</f>
        <v>Yes</v>
      </c>
      <c r="KZ191" s="197" t="str">
        <f>IF(AND((RIGHT($KZ$3,2)-'[1]Miter Profiles'!$AC$313-'[1]Outside Edges'!$B190)&gt;=5,'[1]Outside Edges'!$Q190="Yes"),"Yes","No")</f>
        <v>Yes</v>
      </c>
      <c r="LA191" s="197" t="str">
        <f>IF(AND((RIGHT($LA$3,2)-'[1]Miter Profiles'!$AC$314-'[1]Outside Edges'!$B190)&gt;=5,'[1]Outside Edges'!$Q190="Yes"),"Yes","No")</f>
        <v>Yes</v>
      </c>
      <c r="LB191" s="201" t="str">
        <f>IF(AND((RIGHT($LB$3,2)-'[1]Miter Profiles'!$AC$315-'[1]Outside Edges'!$B190)&gt;=5,'[1]Outside Edges'!$Q190="Yes"),"Yes","No")</f>
        <v>Yes</v>
      </c>
      <c r="LC191" s="201" t="str">
        <f>IF(AND((RIGHT($LC$3,2)-'[1]Miter Profiles'!$AC$316-'[1]Outside Edges'!$B190)&gt;=5,'[1]Outside Edges'!$Q190="Yes"),"Yes","No")</f>
        <v>Yes</v>
      </c>
      <c r="LD191" s="201" t="str">
        <f>IF(AND((RIGHT($LD$3,2)-'[1]Miter Profiles'!$AC$317-'[1]Outside Edges'!$B190)&gt;=5,'[1]Outside Edges'!$Q190="Yes"),"Yes","No")</f>
        <v>Yes</v>
      </c>
      <c r="LE191" s="201" t="str">
        <f>IF(AND((RIGHT($LE$3,2)-'[1]Miter Profiles'!$AC$318-'[1]Outside Edges'!$B190)&gt;=5,'[1]Outside Edges'!$Q190="Yes"),"Yes","No")</f>
        <v>Yes</v>
      </c>
      <c r="LF191" s="197" t="str">
        <f>IF(AND((RIGHT($LF$3,2)-'[1]Miter Profiles'!$AC$319-'[1]Outside Edges'!$B190)&gt;=5,'[1]Outside Edges'!$Q190="Yes"),"Yes","No")</f>
        <v>Yes</v>
      </c>
      <c r="LG191" s="197" t="str">
        <f>IF(AND((RIGHT($LG$3,2)-'[1]Miter Profiles'!$AC$320-'[1]Outside Edges'!$B190)&gt;=5,'[1]Outside Edges'!$Q190="Yes"),"Yes","No")</f>
        <v>Yes</v>
      </c>
      <c r="LH191" s="197" t="str">
        <f>IF(AND((RIGHT($LH$3,2)-'[1]Miter Profiles'!$AC$321-'[1]Outside Edges'!$B190)&gt;=5,'[1]Outside Edges'!$Q190="Yes"),"Yes","No")</f>
        <v>Yes</v>
      </c>
      <c r="LI191" s="197" t="str">
        <f>IF(AND((RIGHT($LI$3,2)-'[1]Miter Profiles'!$AC$322-'[1]Outside Edges'!$B190)&gt;=5,'[1]Outside Edges'!$Q190="Yes"),"Yes","No")</f>
        <v>Yes</v>
      </c>
      <c r="LJ191" s="201" t="str">
        <f>IF(AND((RIGHT($LJ$3,2)-'[1]Miter Profiles'!$AC$323-'[1]Outside Edges'!$B190)&gt;=5,'[1]Outside Edges'!$Q190="Yes"),"Yes","No")</f>
        <v>Yes</v>
      </c>
      <c r="LK191" s="201" t="str">
        <f>IF(AND((RIGHT($LK$3,2)-'[1]Miter Profiles'!$AC$324-'[1]Outside Edges'!$B190)&gt;=5,'[1]Outside Edges'!$Q190="Yes"),"Yes","No")</f>
        <v>Yes</v>
      </c>
      <c r="LL191" s="201" t="str">
        <f>IF(AND((RIGHT($LL$3,2)-'[1]Miter Profiles'!$AC$325-'[1]Outside Edges'!$B190)&gt;=5,'[1]Outside Edges'!$Q190="Yes"),"Yes","No")</f>
        <v>Yes</v>
      </c>
      <c r="LM191" s="197" t="str">
        <f>IF(AND((RIGHT($LM$3,2)-'[1]Miter Profiles'!$AC$326-'[1]Outside Edges'!$B190)&gt;=5,'[1]Outside Edges'!$Q190="Yes"),"Yes","No")</f>
        <v>Yes</v>
      </c>
      <c r="LN191" s="197" t="str">
        <f>IF(AND((RIGHT($LN$3,2)-'[1]Miter Profiles'!$AC$327-'[1]Outside Edges'!$B190)&gt;=5,'[1]Outside Edges'!$Q190="Yes"),"Yes","No")</f>
        <v>Yes</v>
      </c>
      <c r="LO191" s="197" t="str">
        <f>IF(AND((RIGHT($LO$3,2)-'[1]Miter Profiles'!$AC$328-'[1]Outside Edges'!$B190)&gt;=5,'[1]Outside Edges'!$Q190="Yes"),"Yes","No")</f>
        <v>Yes</v>
      </c>
      <c r="LP191" s="201" t="str">
        <f>IF(AND((RIGHT($LP$3,2)-'[1]Miter Profiles'!$AC$329-'[1]Outside Edges'!$B190)&gt;=5,'[1]Outside Edges'!$Q190="Yes"),"Yes","No")</f>
        <v>Yes</v>
      </c>
      <c r="LQ191" s="201" t="str">
        <f>IF(AND((RIGHT($LQ$3,2)-'[1]Miter Profiles'!$AC$330-'[1]Outside Edges'!$B190)&gt;=5,'[1]Outside Edges'!$Q190="Yes"),"Yes","No")</f>
        <v>Yes</v>
      </c>
      <c r="LR191" s="201" t="str">
        <f>IF(AND((RIGHT($LR$3,2)-'[1]Miter Profiles'!$AC$331-'[1]Outside Edges'!$B190)&gt;=5,'[1]Outside Edges'!$Q190="Yes"),"Yes","No")</f>
        <v>Yes</v>
      </c>
      <c r="LS191" s="197" t="str">
        <f>IF(AND((RIGHT($LS$3,2)-'[1]Miter Profiles'!$AC$332-'[1]Outside Edges'!$B190)&gt;=5,'[1]Outside Edges'!$Q190="Yes"),"Yes","No")</f>
        <v>Yes</v>
      </c>
      <c r="LT191" s="197" t="str">
        <f>IF(AND((RIGHT($LT$3,2)-'[1]Miter Profiles'!$AC$333-'[1]Outside Edges'!$B190)&gt;=5,'[1]Outside Edges'!$Q190="Yes"),"Yes","No")</f>
        <v>Yes</v>
      </c>
      <c r="LU191" s="197" t="str">
        <f>IF(AND((RIGHT($LU$3,2)-'[1]Miter Profiles'!$AC$334-'[1]Outside Edges'!$B190)&gt;=5,'[1]Outside Edges'!$Q190="Yes"),"Yes","No")</f>
        <v>Yes</v>
      </c>
      <c r="LV191" s="201" t="str">
        <f>IF(AND((RIGHT($LV$3,2)-'[1]Miter Profiles'!$AC$335-'[1]Outside Edges'!$B190)&gt;=5,'[1]Outside Edges'!$Q190="Yes"),"Yes","No")</f>
        <v>Yes</v>
      </c>
      <c r="LW191" s="201" t="str">
        <f>IF(AND((RIGHT($LW$3,2)-'[1]Miter Profiles'!$AC$336-'[1]Outside Edges'!$B190)&gt;=5,'[1]Outside Edges'!$Q190="Yes"),"Yes","No")</f>
        <v>Yes</v>
      </c>
      <c r="LX191" s="201" t="str">
        <f>IF(AND((RIGHT($LX$3,2)-'[1]Miter Profiles'!$AC$337-'[1]Outside Edges'!$B190)&gt;=5,'[1]Outside Edges'!$Q190="Yes"),"Yes","No")</f>
        <v>Yes</v>
      </c>
      <c r="LY191" s="197" t="str">
        <f>IF(AND((RIGHT($LY$3,2)-'[1]Miter Profiles'!$AC$338-'[1]Outside Edges'!$B190)&gt;=5,'[1]Outside Edges'!$Q190="Yes"),"Yes","No")</f>
        <v>Yes</v>
      </c>
      <c r="LZ191" s="197" t="str">
        <f>IF(AND((RIGHT($LZ$3,2)-'[1]Miter Profiles'!$AC$339-'[1]Outside Edges'!$B190)&gt;=5,'[1]Outside Edges'!$Q190="Yes"),"Yes","No")</f>
        <v>Yes</v>
      </c>
      <c r="MA191" s="197" t="str">
        <f>IF(AND((RIGHT($MA$3,2)-'[1]Miter Profiles'!$AC$340-'[1]Outside Edges'!$B190)&gt;=5,'[1]Outside Edges'!$Q190="Yes"),"Yes","No")</f>
        <v>Yes</v>
      </c>
      <c r="MB191" s="201" t="str">
        <f>IF(AND((RIGHT($MB$3,2)-'[1]Miter Profiles'!$AC$341-'[1]Outside Edges'!$B190)&gt;=5,'[1]Outside Edges'!$Q190="Yes"),"Yes","No")</f>
        <v>Yes</v>
      </c>
      <c r="MC191" s="201" t="str">
        <f>IF(AND((RIGHT($MC$3,2)-'[1]Miter Profiles'!$AC$342-'[1]Outside Edges'!$B190)&gt;=5,'[1]Outside Edges'!$Q190="Yes"),"Yes","No")</f>
        <v>Yes</v>
      </c>
      <c r="MD191" s="201" t="str">
        <f>IF(AND((RIGHT($MD$3,2)-'[1]Miter Profiles'!$AC$343-'[1]Outside Edges'!$B190)&gt;=5,'[1]Outside Edges'!$Q190="Yes"),"Yes","No")</f>
        <v>Yes</v>
      </c>
      <c r="ME191" s="197" t="str">
        <f>IF(AND((RIGHT($ME$3,2)-'[1]Miter Profiles'!$AC$344-'[1]Outside Edges'!$B190)&gt;=5,'[1]Outside Edges'!$Q190="Yes"),"Yes","No")</f>
        <v>Yes</v>
      </c>
      <c r="MF191" s="197" t="str">
        <f>IF(AND((RIGHT($MF$3,2)-'[1]Miter Profiles'!$AC$345-'[1]Outside Edges'!$B190)&gt;=5,'[1]Outside Edges'!$Q190="Yes"),"Yes","No")</f>
        <v>Yes</v>
      </c>
      <c r="MG191" s="197" t="str">
        <f>IF(AND((RIGHT($MG$3,2)-'[1]Miter Profiles'!$AC$346-'[1]Outside Edges'!$B190)&gt;=5,'[1]Outside Edges'!$Q190="Yes"),"Yes","No")</f>
        <v>Yes</v>
      </c>
      <c r="MH191" s="201" t="str">
        <f>IF(AND((RIGHT($MH$3,2)-'[1]Miter Profiles'!$AC$347-'[1]Outside Edges'!$B190)&gt;=5,'[1]Outside Edges'!$Q190="Yes"),"Yes","No")</f>
        <v>Yes</v>
      </c>
      <c r="MI191" s="201" t="str">
        <f>IF(AND((RIGHT($MI$3,2)-'[1]Miter Profiles'!$AC$348-'[1]Outside Edges'!$B190)&gt;=5,'[1]Outside Edges'!$Q190="Yes"),"Yes","No")</f>
        <v>Yes</v>
      </c>
      <c r="MJ191" s="201" t="str">
        <f>IF(AND((RIGHT($MJ$3,2)-'[1]Miter Profiles'!$AC$349-'[1]Outside Edges'!$B190)&gt;=5,'[1]Outside Edges'!$Q190="Yes"),"Yes","No")</f>
        <v>Yes</v>
      </c>
      <c r="MK191" s="197" t="str">
        <f>IF(AND((RIGHT($MK$3,2)-'[1]Miter Profiles'!$AC$350-'[1]Outside Edges'!$B190)&gt;=5,'[1]Outside Edges'!$Q190="Yes"),"Yes","No")</f>
        <v>Yes</v>
      </c>
      <c r="ML191" s="197" t="str">
        <f>IF(AND((RIGHT($ML$3,2)-'[1]Miter Profiles'!$AC$351-'[1]Outside Edges'!$B190)&gt;=5,'[1]Outside Edges'!$Q190="Yes"),"Yes","No")</f>
        <v>Yes</v>
      </c>
      <c r="MM191" s="197" t="str">
        <f>IF(AND((RIGHT($MM$3,2)-'[1]Miter Profiles'!$AC$352-'[1]Outside Edges'!$B190)&gt;=5,'[1]Outside Edges'!$Q190="Yes"),"Yes","No")</f>
        <v>Yes</v>
      </c>
      <c r="MN191" s="201" t="str">
        <f>IF(AND((RIGHT($MK$3,2)-'[1]Miter Profiles'!$AC$353-'[1]Outside Edges'!$B190)&gt;=5,'[1]Outside Edges'!$Q190="Yes"),"Yes","No")</f>
        <v>Yes</v>
      </c>
      <c r="MO191" s="201" t="str">
        <f>IF(AND((RIGHT($ML$3,2)-'[1]Miter Profiles'!$AC$354-'[1]Outside Edges'!$B190)&gt;=5,'[1]Outside Edges'!$Q190="Yes"),"Yes","No")</f>
        <v>Yes</v>
      </c>
      <c r="MP191" s="201" t="str">
        <f>IF(AND((RIGHT($MM$3,2)-'[1]Miter Profiles'!$AC$355-'[1]Outside Edges'!$B190)&gt;=5,'[1]Outside Edges'!$Q190="Yes"),"Yes","No")</f>
        <v>Yes</v>
      </c>
      <c r="MQ191" s="197" t="str">
        <f>IF(AND((RIGHT($MK$3,2)-'[1]Miter Profiles'!$AC$356-'[1]Outside Edges'!$B190)&gt;=5,'[1]Outside Edges'!$Q190="Yes"),"Yes","No")</f>
        <v>Yes</v>
      </c>
      <c r="MR191" s="197" t="str">
        <f>IF(AND((RIGHT($ML$3,2)-'[1]Miter Profiles'!$AC$357-'[1]Outside Edges'!$B190)&gt;=5,'[1]Outside Edges'!$Q190="Yes"),"Yes","No")</f>
        <v>Yes</v>
      </c>
      <c r="MS191" s="197" t="str">
        <f>IF(AND((RIGHT($MM$3,2)-'[1]Miter Profiles'!$AC$358-'[1]Outside Edges'!$B190)&gt;=5,'[1]Outside Edges'!$Q190="Yes"),"Yes","No")</f>
        <v>Yes</v>
      </c>
      <c r="MT191" s="201" t="str">
        <f>IF(AND((RIGHT($MK$3,2)-'[1]Miter Profiles'!$AC$359-'[1]Outside Edges'!$B190)&gt;=5,'[1]Outside Edges'!$Q190="Yes"),"Yes","No")</f>
        <v>Yes</v>
      </c>
      <c r="MU191" s="201" t="str">
        <f>IF(AND((RIGHT($ML$3,2)-'[1]Miter Profiles'!$AC$360-'[1]Outside Edges'!$B190)&gt;=5,'[1]Outside Edges'!$Q190="Yes"),"Yes","No")</f>
        <v>Yes</v>
      </c>
      <c r="MV191" s="201" t="str">
        <f>IF(AND((RIGHT($MM$3,2)-'[1]Miter Profiles'!$AC$361-'[1]Outside Edges'!$B190)&gt;=5,'[1]Outside Edges'!$Q190="Yes"),"Yes","No")</f>
        <v>Yes</v>
      </c>
    </row>
    <row r="192" spans="1:360" thickBot="1" x14ac:dyDescent="0.25">
      <c r="A192" s="371" t="str">
        <f>IF('[1]Outside Edges'!$A191&lt;&gt;"",'[1]Outside Edges'!$A191,"")</f>
        <v>D189 AM</v>
      </c>
      <c r="B192" s="7" t="str">
        <f>IF(AND((RIGHT($B$3,2)-'[1]Miter Profiles'!$AC$3-'[1]Outside Edges'!$B191)&gt;=5,'[1]Outside Edges'!$Q191="Yes"),"Yes","No")</f>
        <v>Yes</v>
      </c>
      <c r="C192" s="7" t="str">
        <f>IF(AND((RIGHT($C$3,2)-'[1]Miter Profiles'!$AC$4-'[1]Outside Edges'!$B191)&gt;=5,'[1]Outside Edges'!$Q191="Yes"),"Yes","No")</f>
        <v>Yes</v>
      </c>
      <c r="D192" s="63" t="str">
        <f>IF(AND((RIGHT($D$3,2)-'[1]Miter Profiles'!$AC$5-'[1]Outside Edges'!$B191)&gt;=5,'[1]Outside Edges'!$Q191="Yes"),"Yes","No")</f>
        <v>Yes</v>
      </c>
      <c r="E192" s="64" t="str">
        <f>IF(AND((RIGHT($E$3,2)-'[1]Miter Profiles'!$AC$6-'[1]Outside Edges'!$B191)&gt;=5,'[1]Outside Edges'!$Q191="Yes"),"Yes","No")</f>
        <v>Yes</v>
      </c>
      <c r="F192" s="8" t="str">
        <f>IF(AND((RIGHT($F$3,2)-'[1]Miter Profiles'!$AC$7-'[1]Outside Edges'!$B191)&gt;=5,'[1]Outside Edges'!$Q191="Yes"),"Yes","No")</f>
        <v>Yes</v>
      </c>
      <c r="G192" s="65" t="str">
        <f>IF(AND((RIGHT($G$3,2)-'[1]Miter Profiles'!$AC$8-'[1]Outside Edges'!$B191)&gt;=5,'[1]Outside Edges'!$Q191="Yes"),"Yes","No")</f>
        <v>Yes</v>
      </c>
      <c r="H192" s="7" t="str">
        <f>IF(AND((RIGHT($H$3,2)-'[1]Miter Profiles'!$AC$9-'[1]Outside Edges'!$B191)&gt;=5,'[1]Outside Edges'!$Q191="Yes"),"Yes","No")</f>
        <v>Yes</v>
      </c>
      <c r="I192" s="7" t="str">
        <f>IF(AND((RIGHT($I$3,2)-'[1]Miter Profiles'!$AC$10-'[1]Outside Edges'!$B191)&gt;=5,'[1]Outside Edges'!$Q191="Yes"),"Yes","No")</f>
        <v>Yes</v>
      </c>
      <c r="J192" s="63" t="str">
        <f>IF(AND((RIGHT($J$3,2)-'[1]Miter Profiles'!$AC$11-'[1]Outside Edges'!$B191)&gt;=5,'[1]Outside Edges'!$Q191="Yes"),"Yes","No")</f>
        <v>Yes</v>
      </c>
      <c r="K192" s="64" t="str">
        <f>IF(AND((RIGHT($K$3,2)-'[1]Miter Profiles'!$AC$12-'[1]Outside Edges'!$B191)&gt;=5,'[1]Outside Edges'!$Q191="Yes"),"Yes","No")</f>
        <v>Yes</v>
      </c>
      <c r="L192" s="8" t="str">
        <f>IF(AND((RIGHT($L$3,2)-'[1]Miter Profiles'!$AC$13-'[1]Outside Edges'!$B191)&gt;=5,'[1]Outside Edges'!$Q191="Yes"),"Yes","No")</f>
        <v>Yes</v>
      </c>
      <c r="M192" s="65" t="str">
        <f>IF(AND((RIGHT($M$3,2)-'[1]Miter Profiles'!$AC$14-'[1]Outside Edges'!$B191)&gt;=5,'[1]Outside Edges'!$Q191="Yes"),"Yes","No")</f>
        <v>Yes</v>
      </c>
      <c r="N192" s="7" t="str">
        <f>IF(AND((RIGHT($N$3,2)-'[1]Miter Profiles'!$AC$15-'[1]Outside Edges'!$B191)&gt;=4,'[1]Outside Edges'!$Q191="Yes"),"Yes","No")</f>
        <v>No</v>
      </c>
      <c r="O192" s="7" t="str">
        <f>IF(AND((RIGHT($O$3,2)-'[1]Miter Profiles'!$AC$16-'[1]Outside Edges'!$B191)&gt;=5,'[1]Outside Edges'!$Q191="Yes"),"Yes","No")</f>
        <v>Yes</v>
      </c>
      <c r="P192" s="63" t="str">
        <f>IF(AND((RIGHT($P$3,2)-'[1]Miter Profiles'!$AC$17-'[1]Outside Edges'!$B191)&gt;=5,'[1]Outside Edges'!$Q191="Yes"),"Yes","No")</f>
        <v>Yes</v>
      </c>
      <c r="Q192" s="64" t="str">
        <f>IF(AND((RIGHT($Q$3,2)-'[1]Miter Profiles'!$AC$18-'[1]Outside Edges'!$B191)&gt;=5,'[1]Outside Edges'!$Q191="Yes"),"Yes","No")</f>
        <v>No</v>
      </c>
      <c r="R192" s="8" t="str">
        <f>IF(AND((RIGHT($R$3,2)-'[1]Miter Profiles'!$AC$19-'[1]Outside Edges'!$B191)&gt;=5,'[1]Outside Edges'!$Q191="Yes"),"Yes","No")</f>
        <v>Yes</v>
      </c>
      <c r="S192" s="65" t="str">
        <f>IF(AND((RIGHT($S$3,2)-'[1]Miter Profiles'!$AC$20-'[1]Outside Edges'!$B191)&gt;=5,'[1]Outside Edges'!$Q191="Yes"),"Yes","No")</f>
        <v>Yes</v>
      </c>
      <c r="T192" s="7" t="str">
        <f>IF(AND((RIGHT($T$3,2)-'[1]Miter Profiles'!$AC$21-'[1]Outside Edges'!$B191)&gt;=5,'[1]Outside Edges'!$Q191="Yes"),"Yes","No")</f>
        <v>Yes</v>
      </c>
      <c r="U192" s="7" t="str">
        <f>IF(AND((RIGHT($U$3,2)-'[1]Miter Profiles'!$AC$22-'[1]Outside Edges'!$B191)&gt;=5,'[1]Outside Edges'!$Q191="Yes"),"Yes","No")</f>
        <v>Yes</v>
      </c>
      <c r="V192" s="63" t="str">
        <f>IF(AND((RIGHT($V$3,2)-'[1]Miter Profiles'!$AC$23-'[1]Outside Edges'!$B191)&gt;=5,'[1]Outside Edges'!$Q191="Yes"),"Yes","No")</f>
        <v>Yes</v>
      </c>
      <c r="W192" s="64" t="str">
        <f>IF(AND((RIGHT($W$3,2)-'[1]Miter Profiles'!$AC$24-'[1]Outside Edges'!$B191)&gt;=5,'[1]Outside Edges'!$Q191="Yes"),"Yes","No")</f>
        <v>No</v>
      </c>
      <c r="X192" s="8" t="str">
        <f>IF(AND((RIGHT($X$3,2)-'[1]Miter Profiles'!$AC$25-'[1]Outside Edges'!$B191)&gt;=5,'[1]Outside Edges'!$Q191="Yes"),"Yes","No")</f>
        <v>Yes</v>
      </c>
      <c r="Y192" s="65" t="str">
        <f>IF(AND((RIGHT($Y$3,2)-'[1]Miter Profiles'!$AC$26-'[1]Outside Edges'!$B191)&gt;=5,'[1]Outside Edges'!$Q191="Yes"),"Yes","No")</f>
        <v>Yes</v>
      </c>
      <c r="Z192" s="7" t="str">
        <f>IF(AND((RIGHT($Z$3,2)-'[1]Miter Profiles'!$AC$27-'[1]Outside Edges'!$B191)&gt;=5,'[1]Outside Edges'!$Q191="Yes"),"Yes","No")</f>
        <v>Yes</v>
      </c>
      <c r="AA192" s="7" t="str">
        <f>IF(AND((RIGHT($AA$3,2)-'[1]Miter Profiles'!$AC$28-'[1]Outside Edges'!$B191)&gt;=5,'[1]Outside Edges'!$Q191="Yes"),"Yes","No")</f>
        <v>Yes</v>
      </c>
      <c r="AB192" s="63" t="str">
        <f>IF(AND((RIGHT($AB$3,2)-'[1]Miter Profiles'!$AC$29-'[1]Outside Edges'!$B191)&gt;=5,'[1]Outside Edges'!$Q191="Yes"),"Yes","No")</f>
        <v>Yes</v>
      </c>
      <c r="AC192" s="64" t="str">
        <f>IF(AND((RIGHT($AC$3,2)-'[1]Miter Profiles'!$AC$30-'[1]Outside Edges'!$B191)&gt;=5,'[1]Outside Edges'!$Q191="Yes"),"Yes","No")</f>
        <v>Yes</v>
      </c>
      <c r="AD192" s="8" t="str">
        <f>IF(AND((RIGHT($AD$3,2)-'[1]Miter Profiles'!$AC$31-'[1]Outside Edges'!$B191)&gt;=5,'[1]Outside Edges'!$Q191="Yes"),"Yes","No")</f>
        <v>Yes</v>
      </c>
      <c r="AE192" s="65" t="str">
        <f>IF(AND((RIGHT($AE$3,2)-'[1]Miter Profiles'!$AC$32-'[1]Outside Edges'!$B191)&gt;=5,'[1]Outside Edges'!$Q191="Yes"),"Yes","No")</f>
        <v>Yes</v>
      </c>
      <c r="AF192" s="7" t="str">
        <f>IF(AND((RIGHT($AF$3,2)-'[1]Miter Profiles'!$AC$33-'[1]Outside Edges'!$B191)&gt;=5,'[1]Outside Edges'!$Q191="Yes"),"Yes","No")</f>
        <v>Yes</v>
      </c>
      <c r="AG192" s="7" t="str">
        <f>IF(AND((RIGHT($AG$3,2)-'[1]Miter Profiles'!$AC$34-'[1]Outside Edges'!$B191)&gt;=5,'[1]Outside Edges'!$Q191="Yes"),"Yes","No")</f>
        <v>Yes</v>
      </c>
      <c r="AH192" s="63" t="str">
        <f>IF(AND((RIGHT($AH$3,2)-'[1]Miter Profiles'!$AC$35-'[1]Outside Edges'!$B191)&gt;=5,'[1]Outside Edges'!$Q191="Yes"),"Yes","No")</f>
        <v>Yes</v>
      </c>
      <c r="AI192" s="64" t="str">
        <f>IF(AND((RIGHT($AI$3,2)-'[1]Miter Profiles'!$AC$36-'[1]Outside Edges'!$B191)&gt;=5,'[1]Outside Edges'!$Q191="Yes"),"Yes","No")</f>
        <v>Yes</v>
      </c>
      <c r="AJ192" s="8" t="str">
        <f>IF(AND((RIGHT($AJ$3,2)-'[1]Miter Profiles'!$AC$37-'[1]Outside Edges'!$B191)&gt;=5,'[1]Outside Edges'!$Q191="Yes"),"Yes","No")</f>
        <v>Yes</v>
      </c>
      <c r="AK192" s="65" t="str">
        <f>IF(AND((RIGHT($AK$3,2)-'[1]Miter Profiles'!$AC$38-'[1]Outside Edges'!$B191)&gt;=5,'[1]Outside Edges'!$Q191="Yes"),"Yes","No")</f>
        <v>Yes</v>
      </c>
      <c r="AL192" s="7" t="str">
        <f>IF(AND((RIGHT($AL$3,2)-'[1]Miter Profiles'!$AC$39-'[1]Outside Edges'!$B191)&gt;=5,'[1]Outside Edges'!$Q191="Yes"),"Yes","No")</f>
        <v>Yes</v>
      </c>
      <c r="AM192" s="7" t="str">
        <f>IF(AND((RIGHT($AM$3,2)-'[1]Miter Profiles'!$AC$40-'[1]Outside Edges'!$B191)&gt;=5,'[1]Outside Edges'!$Q191="Yes"),"Yes","No")</f>
        <v>Yes</v>
      </c>
      <c r="AN192" s="63" t="str">
        <f>IF(AND((RIGHT($AN$3,2)-'[1]Miter Profiles'!$AC$41-'[1]Outside Edges'!$B191)&gt;=5,'[1]Outside Edges'!$Q191="Yes"),"Yes","No")</f>
        <v>Yes</v>
      </c>
      <c r="AO192" s="64" t="str">
        <f>IF(AND((RIGHT($AO$3,2)-'[1]Miter Profiles'!$AC$42-'[1]Outside Edges'!$B191)&gt;=5,'[1]Outside Edges'!$Q191="Yes"),"Yes","No")</f>
        <v>Yes</v>
      </c>
      <c r="AP192" s="8" t="str">
        <f>IF(AND((RIGHT($AP$3,2)-'[1]Miter Profiles'!$AC$43-'[1]Outside Edges'!$B191)&gt;=5,'[1]Outside Edges'!$Q191="Yes"),"Yes","No")</f>
        <v>Yes</v>
      </c>
      <c r="AQ192" s="65" t="str">
        <f>IF(AND((RIGHT($AQ$3,2)-'[1]Miter Profiles'!$AC$44-'[1]Outside Edges'!$B191)&gt;=5,'[1]Outside Edges'!$Q191="Yes"),"Yes","No")</f>
        <v>Yes</v>
      </c>
      <c r="AR192" s="7" t="str">
        <f>IF(AND((RIGHT($AR$3,2)-'[1]Miter Profiles'!$AC$45-'[1]Outside Edges'!$B191)&gt;=5,'[1]Outside Edges'!$Q191="Yes"),"Yes","No")</f>
        <v>Yes</v>
      </c>
      <c r="AS192" s="7" t="str">
        <f>IF(AND((RIGHT($AS$3,2)-'[1]Miter Profiles'!$AC$46-'[1]Outside Edges'!$B191)&gt;=5,'[1]Outside Edges'!$Q191="Yes"),"Yes","No")</f>
        <v>Yes</v>
      </c>
      <c r="AT192" s="63" t="str">
        <f>IF(AND((RIGHT($AT$3,2)-'[1]Miter Profiles'!$AC$47-'[1]Outside Edges'!$B191)&gt;=5,'[1]Outside Edges'!$Q191="Yes"),"Yes","No")</f>
        <v>Yes</v>
      </c>
      <c r="AU192" s="64" t="str">
        <f>IF(AND((RIGHT($AU$3,2)-'[1]Miter Profiles'!$AC$48-'[1]Outside Edges'!$B191)&gt;=5,'[1]Outside Edges'!$Q191="Yes"),"Yes","No")</f>
        <v>Yes</v>
      </c>
      <c r="AV192" s="8" t="str">
        <f>IF(AND((RIGHT($AV$3,2)-'[1]Miter Profiles'!$AC$49-'[1]Outside Edges'!$B191)&gt;=5,'[1]Outside Edges'!$Q191="Yes"),"Yes","No")</f>
        <v>Yes</v>
      </c>
      <c r="AW192" s="65" t="str">
        <f>IF(AND((RIGHT($AW$3,2)-'[1]Miter Profiles'!$AC$50-'[1]Outside Edges'!$B191)&gt;=5,'[1]Outside Edges'!$Q191="Yes"),"Yes","No")</f>
        <v>Yes</v>
      </c>
      <c r="AX192" s="7" t="str">
        <f>IF(AND((RIGHT($AX$3,2)-'[1]Miter Profiles'!$AC$51-'[1]Outside Edges'!$B191)&gt;=5,'[1]Outside Edges'!$Q191="Yes"),"Yes","No")</f>
        <v>Yes</v>
      </c>
      <c r="AY192" s="7" t="str">
        <f>IF(AND((RIGHT($AY$3,2)-'[1]Miter Profiles'!$AC$52-'[1]Outside Edges'!$B191)&gt;=5,'[1]Outside Edges'!$Q191="Yes"),"Yes","No")</f>
        <v>Yes</v>
      </c>
      <c r="AZ192" s="63" t="str">
        <f>IF(AND((RIGHT($AZ$3,2)-'[1]Miter Profiles'!$AC$53-'[1]Outside Edges'!$B191)&gt;=5,'[1]Outside Edges'!$Q191="Yes"),"Yes","No")</f>
        <v>Yes</v>
      </c>
      <c r="BA192" s="64" t="str">
        <f>IF(AND((RIGHT($BA$3,2)-'[1]Miter Profiles'!$AC$54-'[1]Outside Edges'!$B191)&gt;=5,'[1]Outside Edges'!$Q191="Yes"),"Yes","No")</f>
        <v>Yes</v>
      </c>
      <c r="BB192" s="8" t="str">
        <f>IF(AND((RIGHT($BB$3,2)-'[1]Miter Profiles'!$AC$55-'[1]Outside Edges'!$B191)&gt;=5,'[1]Outside Edges'!$Q191="Yes"),"Yes","No")</f>
        <v>Yes</v>
      </c>
      <c r="BC192" s="65" t="str">
        <f>IF(AND((RIGHT($BC$3,2)-'[1]Miter Profiles'!$AC$56-'[1]Outside Edges'!$B191)&gt;=5,'[1]Outside Edges'!$Q191="Yes"),"Yes","No")</f>
        <v>Yes</v>
      </c>
      <c r="BD192" s="7" t="str">
        <f>IF(AND((RIGHT($BD$3,2)-'[1]Miter Profiles'!$AC$57-'[1]Outside Edges'!$B191)&gt;=5,'[1]Outside Edges'!$Q191="Yes"),"Yes","No")</f>
        <v>Yes</v>
      </c>
      <c r="BE192" s="7" t="str">
        <f>IF(AND((RIGHT($BE$3,2)-'[1]Miter Profiles'!$AC$58-'[1]Outside Edges'!$B191)&gt;=5,'[1]Outside Edges'!$Q191="Yes"),"Yes","No")</f>
        <v>Yes</v>
      </c>
      <c r="BF192" s="63" t="str">
        <f>IF(AND((RIGHT($BF$3,2)-'[1]Miter Profiles'!$AC$59-'[1]Outside Edges'!$B191)&gt;=5,'[1]Outside Edges'!$Q191="Yes"),"Yes","No")</f>
        <v>Yes</v>
      </c>
      <c r="BG192" s="64" t="str">
        <f>IF(AND((RIGHT($BG$3,2)-'[1]Miter Profiles'!$AC$60-'[1]Outside Edges'!$B191)&gt;=5,'[1]Outside Edges'!$Q191="Yes"),"Yes","No")</f>
        <v>Yes</v>
      </c>
      <c r="BH192" s="8" t="str">
        <f>IF(AND((RIGHT($BH$3,2)-'[1]Miter Profiles'!$AC$61-'[1]Outside Edges'!$B191)&gt;=5,'[1]Outside Edges'!$Q191="Yes"),"Yes","No")</f>
        <v>Yes</v>
      </c>
      <c r="BI192" s="65" t="str">
        <f>IF(AND((RIGHT($BI$3,2)-'[1]Miter Profiles'!$AC$62-'[1]Outside Edges'!$B191)&gt;=5,'[1]Outside Edges'!$Q191="Yes"),"Yes","No")</f>
        <v>Yes</v>
      </c>
      <c r="BJ192" s="7" t="str">
        <f>IF(AND((RIGHT($BJ$3,2)-'[1]Miter Profiles'!$AC$63-'[1]Outside Edges'!$B191)&gt;=5,'[1]Outside Edges'!$Q191="Yes"),"Yes","No")</f>
        <v>Yes</v>
      </c>
      <c r="BK192" s="7" t="str">
        <f>IF(AND((RIGHT($BK$3,2)-'[1]Miter Profiles'!$AC$64-'[1]Outside Edges'!$B191)&gt;=5,'[1]Outside Edges'!$Q191="Yes"),"Yes","No")</f>
        <v>Yes</v>
      </c>
      <c r="BL192" s="63" t="str">
        <f>IF(AND((RIGHT($BL$3,2)-'[1]Miter Profiles'!$AC$65-'[1]Outside Edges'!$B191)&gt;=5,'[1]Outside Edges'!$Q191="Yes"),"Yes","No")</f>
        <v>Yes</v>
      </c>
      <c r="BM192" s="64" t="str">
        <f>IF(AND((RIGHT($BM$3,2)-'[1]Miter Profiles'!$AC$66-'[1]Outside Edges'!$B191)&gt;=5,'[1]Outside Edges'!$Q191="Yes"),"Yes","No")</f>
        <v>Yes</v>
      </c>
      <c r="BN192" s="8" t="str">
        <f>IF(AND((RIGHT($BN$3,2)-'[1]Miter Profiles'!$AC$67-'[1]Outside Edges'!$B191)&gt;=5,'[1]Outside Edges'!$Q191="Yes"),"Yes","No")</f>
        <v>Yes</v>
      </c>
      <c r="BO192" s="65" t="str">
        <f>IF(AND((RIGHT($BO$3,2)-'[1]Miter Profiles'!$AC$68-'[1]Outside Edges'!$B191)&gt;=5,'[1]Outside Edges'!$Q191="Yes"),"Yes","No")</f>
        <v>Yes</v>
      </c>
      <c r="BP192" s="7" t="str">
        <f>IF(AND((RIGHT($BP$3,2)-'[1]Miter Profiles'!$AC$69-'[1]Outside Edges'!$B191)&gt;=5,'[1]Outside Edges'!$Q191="Yes"),"Yes","No")</f>
        <v>Yes</v>
      </c>
      <c r="BQ192" s="7" t="str">
        <f>IF(AND((RIGHT($BQ$3,2)-'[1]Miter Profiles'!$AC$70-'[1]Outside Edges'!$B191)&gt;=5,'[1]Outside Edges'!$Q191="Yes"),"Yes","No")</f>
        <v>Yes</v>
      </c>
      <c r="BR192" s="63" t="str">
        <f>IF(AND((RIGHT($BR$3,2)-'[1]Miter Profiles'!$AC$71-'[1]Outside Edges'!$B191)&gt;=5,'[1]Outside Edges'!$Q191="Yes"),"Yes","No")</f>
        <v>Yes</v>
      </c>
      <c r="BS192" s="64" t="str">
        <f>IF(AND((RIGHT($BS$3,2)-'[1]Miter Profiles'!$AC$72-'[1]Outside Edges'!$B191)&gt;=5,'[1]Outside Edges'!$Q191="Yes"),"Yes","No")</f>
        <v>Yes</v>
      </c>
      <c r="BT192" s="8" t="str">
        <f>IF(AND((RIGHT($BT$3,2)-'[1]Miter Profiles'!$AC$73-'[1]Outside Edges'!$B191)&gt;=5,'[1]Outside Edges'!$Q191="Yes"),"Yes","No")</f>
        <v>Yes</v>
      </c>
      <c r="BU192" s="65" t="str">
        <f>IF(AND((RIGHT($BU$3,2)-'[1]Miter Profiles'!$AC$74-'[1]Outside Edges'!$B191)&gt;=5,'[1]Outside Edges'!$Q191="Yes"),"Yes","No")</f>
        <v>Yes</v>
      </c>
      <c r="BV192" s="7" t="str">
        <f>IF(AND((RIGHT($BV$3,2)-'[1]Miter Profiles'!$AC$75-'[1]Outside Edges'!$B191)&gt;=5,'[1]Outside Edges'!$Q191="Yes"),"Yes","No")</f>
        <v>Yes</v>
      </c>
      <c r="BW192" s="7" t="str">
        <f>IF(AND((RIGHT($BW$3,2)-'[1]Miter Profiles'!$AC$76-'[1]Outside Edges'!$B191)&gt;=5,'[1]Outside Edges'!$Q191="Yes"),"Yes","No")</f>
        <v>Yes</v>
      </c>
      <c r="BX192" s="63" t="str">
        <f>IF(AND((RIGHT($BX$3,2)-'[1]Miter Profiles'!$AC$77-'[1]Outside Edges'!$B191)&gt;=5,'[1]Outside Edges'!$Q191="Yes"),"Yes","No")</f>
        <v>Yes</v>
      </c>
      <c r="BY192" s="64" t="str">
        <f>IF(AND((RIGHT($BY$3,2)-'[1]Miter Profiles'!$AC$78-'[1]Outside Edges'!$B191)&gt;=5,'[1]Outside Edges'!$Q191="Yes"),"Yes","No")</f>
        <v>Yes</v>
      </c>
      <c r="BZ192" s="8" t="str">
        <f>IF(AND((RIGHT($BZ$3,2)-'[1]Miter Profiles'!$AC$79-'[1]Outside Edges'!$B191)&gt;=5,'[1]Outside Edges'!$Q191="Yes"),"Yes","No")</f>
        <v>Yes</v>
      </c>
      <c r="CA192" s="65" t="str">
        <f>IF(AND((RIGHT($CA$3,2)-'[1]Miter Profiles'!$AC$80-'[1]Outside Edges'!$B191)&gt;=5,'[1]Outside Edges'!$Q191="Yes"),"Yes","No")</f>
        <v>Yes</v>
      </c>
      <c r="CB192" s="7" t="str">
        <f>IF(AND((RIGHT($CB$3,2)-'[1]Miter Profiles'!$AC$81-'[1]Outside Edges'!$B191)&gt;=5,'[1]Outside Edges'!$Q191="Yes"),"Yes","No")</f>
        <v>Yes</v>
      </c>
      <c r="CC192" s="7" t="str">
        <f>IF(AND((RIGHT($CC$3,2)-'[1]Miter Profiles'!$AC$82-'[1]Outside Edges'!$B191)&gt;=5,'[1]Outside Edges'!$Q191="Yes"),"Yes","No")</f>
        <v>Yes</v>
      </c>
      <c r="CD192" s="63" t="str">
        <f>IF(AND((RIGHT($CD$3,2)-'[1]Miter Profiles'!$AC$83-'[1]Outside Edges'!$B191)&gt;=5,'[1]Outside Edges'!$Q191="Yes"),"Yes","No")</f>
        <v>Yes</v>
      </c>
      <c r="CE192" s="64" t="str">
        <f>IF(AND((RIGHT($CE$3,2)-'[1]Miter Profiles'!$AC$84-'[1]Outside Edges'!$B191)&gt;=5,'[1]Outside Edges'!$Q191="Yes"),"Yes","No")</f>
        <v>Yes</v>
      </c>
      <c r="CF192" s="8" t="str">
        <f>IF(AND((RIGHT($CF$3,2)-'[1]Miter Profiles'!$AC$85-'[1]Outside Edges'!$B191)&gt;=5,'[1]Outside Edges'!$Q191="Yes"),"Yes","No")</f>
        <v>Yes</v>
      </c>
      <c r="CG192" s="65" t="str">
        <f>IF(AND((RIGHT($CG$3,2)-'[1]Miter Profiles'!$AC$86-'[1]Outside Edges'!$B191)&gt;=5,'[1]Outside Edges'!$Q191="Yes"),"Yes","No")</f>
        <v>Yes</v>
      </c>
      <c r="CH192" s="7" t="str">
        <f>IF(AND((RIGHT($CH$3,2)-'[1]Miter Profiles'!$AC$87-'[1]Outside Edges'!$B191)&gt;=5,'[1]Outside Edges'!$Q191="Yes"),"Yes","No")</f>
        <v>Yes</v>
      </c>
      <c r="CI192" s="7" t="str">
        <f>IF(AND((RIGHT($CI$3,2)-'[1]Miter Profiles'!$AC$88-'[1]Outside Edges'!$B191)&gt;=5,'[1]Outside Edges'!$Q191="Yes"),"Yes","No")</f>
        <v>Yes</v>
      </c>
      <c r="CJ192" s="63" t="str">
        <f>IF(AND((RIGHT($CJ$3,2)-'[1]Miter Profiles'!$AC$89-'[1]Outside Edges'!$B191)&gt;=5,'[1]Outside Edges'!$Q191="Yes"),"Yes","No")</f>
        <v>Yes</v>
      </c>
      <c r="CK192" s="64" t="str">
        <f>IF(AND((RIGHT($CK$3,2)-'[1]Miter Profiles'!$AC$90-'[1]Outside Edges'!$B191)&gt;=5,'[1]Outside Edges'!$Q191="Yes"),"Yes","No")</f>
        <v>Yes</v>
      </c>
      <c r="CL192" s="8" t="str">
        <f>IF(AND((RIGHT($CL$3,2)-'[1]Miter Profiles'!$AC$91-'[1]Outside Edges'!$B191)&gt;=5,'[1]Outside Edges'!$Q191="Yes"),"Yes","No")</f>
        <v>Yes</v>
      </c>
      <c r="CM192" s="65" t="str">
        <f>IF(AND((RIGHT($CM$3,2)-'[1]Miter Profiles'!$AC$92-'[1]Outside Edges'!$B191)&gt;=5,'[1]Outside Edges'!$Q191="Yes"),"Yes","No")</f>
        <v>Yes</v>
      </c>
      <c r="CN192" s="7" t="str">
        <f>IF(AND((RIGHT(CN$3,2)-'[1]Miter Profiles'!$AC$93-'[1]Outside Edges'!$B191)&gt;=5,'[1]Outside Edges'!$Q191="Yes"),"Yes","No")</f>
        <v>No</v>
      </c>
      <c r="CO192" s="7" t="str">
        <f>IF(AND((RIGHT(CO$3,2)-'[1]Miter Profiles'!$AC$94-'[1]Outside Edges'!$B191)&gt;=5,'[1]Outside Edges'!$Q191="Yes"),"Yes","No")</f>
        <v>Yes</v>
      </c>
      <c r="CP192" s="63" t="str">
        <f>IF(AND((RIGHT(CP$3,2)-'[1]Miter Profiles'!$AC$95-'[1]Outside Edges'!$B191)&gt;=5,'[1]Outside Edges'!$Q191="Yes"),"Yes","No")</f>
        <v>Yes</v>
      </c>
      <c r="CQ192" s="64" t="str">
        <f>IF(AND((RIGHT(CQ$3,2)-'[1]Miter Profiles'!$AC$96-'[1]Outside Edges'!$B191)&gt;=5,'[1]Outside Edges'!$Q191="Yes"),"Yes","No")</f>
        <v>Yes</v>
      </c>
      <c r="CR192" s="8" t="str">
        <f>IF(AND((RIGHT(CR$3,2)-'[1]Miter Profiles'!$AC$97-'[1]Outside Edges'!$B191)&gt;=5,'[1]Outside Edges'!$Q191="Yes"),"Yes","No")</f>
        <v>Yes</v>
      </c>
      <c r="CS192" s="65" t="str">
        <f>IF(AND((RIGHT(CS$3,2)-'[1]Miter Profiles'!$AC$98-'[1]Outside Edges'!$B191)&gt;=5,'[1]Outside Edges'!$Q191="Yes"),"Yes","No")</f>
        <v>Yes</v>
      </c>
      <c r="CT192" s="7" t="str">
        <f>IF(AND((RIGHT($CT$3,2)-'[1]Miter Profiles'!$AC$99-'[1]Outside Edges'!$B191)&gt;=5,'[1]Outside Edges'!$Q191="Yes"),"Yes","No")</f>
        <v>Yes</v>
      </c>
      <c r="CU192" s="7" t="str">
        <f>IF(AND((RIGHT($CU$3,2)-'[1]Miter Profiles'!$AC$100-'[1]Outside Edges'!$B191)&gt;=5,'[1]Outside Edges'!$Q191="Yes"),"Yes","No")</f>
        <v>Yes</v>
      </c>
      <c r="CV192" s="63" t="str">
        <f>IF(AND((RIGHT($CV$3,2)-'[1]Miter Profiles'!$AC$101-'[1]Outside Edges'!$B191)&gt;=5,'[1]Outside Edges'!$Q191="Yes"),"Yes","No")</f>
        <v>Yes</v>
      </c>
      <c r="CW192" s="64" t="str">
        <f>IF(AND((RIGHT($CW$3,2)-'[1]Miter Profiles'!$AC$102-'[1]Outside Edges'!$B191)&gt;=5,'[1]Outside Edges'!$Q191="Yes"),"Yes","No")</f>
        <v>Yes</v>
      </c>
      <c r="CX192" s="8" t="str">
        <f>IF(AND((RIGHT($CX$3,2)-'[1]Miter Profiles'!$AC$103-'[1]Outside Edges'!$B191)&gt;=5,'[1]Outside Edges'!$Q191="Yes"),"Yes","No")</f>
        <v>Yes</v>
      </c>
      <c r="CY192" s="65" t="str">
        <f>IF(AND((RIGHT($CY$3,2)-'[1]Miter Profiles'!$AC$104-'[1]Outside Edges'!$B191)&gt;=5,'[1]Outside Edges'!$Q191="Yes"),"Yes","No")</f>
        <v>Yes</v>
      </c>
      <c r="CZ192" s="7" t="str">
        <f>IF(AND((RIGHT($CZ$3,2)-'[1]Miter Profiles'!$AC$105-'[1]Outside Edges'!$B191)&gt;=5,'[1]Outside Edges'!$Q191="Yes"),"Yes","No")</f>
        <v>No</v>
      </c>
      <c r="DA192" s="7" t="str">
        <f>IF(AND((RIGHT($DA$3,2)-'[1]Miter Profiles'!$AC$106-'[1]Outside Edges'!$B191)&gt;=5,'[1]Outside Edges'!$Q191="Yes"),"Yes","No")</f>
        <v>No</v>
      </c>
      <c r="DB192" s="63" t="str">
        <f>IF(AND((RIGHT($DB$3,2)-'[1]Miter Profiles'!$AC$107-'[1]Outside Edges'!$B191)&gt;=5,'[1]Outside Edges'!$Q191="Yes"),"Yes","No")</f>
        <v>No</v>
      </c>
      <c r="DC192" s="64" t="str">
        <f>IF(AND((RIGHT($DC$3,2)-'[1]Miter Profiles'!$AC$108-'[1]Outside Edges'!$B191)&gt;=5,'[1]Outside Edges'!$Q191="Yes"),"Yes","No")</f>
        <v>Yes</v>
      </c>
      <c r="DD192" s="8" t="str">
        <f>IF(AND((RIGHT($DD$3,2)-'[1]Miter Profiles'!$AC$109-'[1]Outside Edges'!$B191)&gt;=5,'[1]Outside Edges'!$Q191="Yes"),"Yes","No")</f>
        <v>Yes</v>
      </c>
      <c r="DE192" s="65" t="str">
        <f>IF(AND((RIGHT($DE$3,2)-'[1]Miter Profiles'!$AC$110-'[1]Outside Edges'!$B191)&gt;=5,'[1]Outside Edges'!$Q191="Yes"),"Yes","No")</f>
        <v>Yes</v>
      </c>
      <c r="DF192" s="7" t="str">
        <f>IF(AND((RIGHT($DF$3,2)-'[1]Miter Profiles'!$AC$111-'[1]Outside Edges'!$B191)&gt;=5,'[1]Outside Edges'!$Q191="Yes"),"Yes","No")</f>
        <v>Yes</v>
      </c>
      <c r="DG192" s="7" t="str">
        <f>IF(AND((RIGHT($DG$3,2)-'[1]Miter Profiles'!$AC$112-'[1]Outside Edges'!$B191)&gt;=5,'[1]Outside Edges'!$Q191="Yes"),"Yes","No")</f>
        <v>Yes</v>
      </c>
      <c r="DH192" s="63" t="str">
        <f>IF(AND((RIGHT($DH$3,2)-'[1]Miter Profiles'!$AC$113-'[1]Outside Edges'!$B191)&gt;=5,'[1]Outside Edges'!$Q191="Yes"),"Yes","No")</f>
        <v>Yes</v>
      </c>
      <c r="DI192" s="64" t="str">
        <f>IF(AND((RIGHT($DI$3,2)-'[1]Miter Profiles'!$AC$114-'[1]Outside Edges'!$B191)&gt;=5,'[1]Outside Edges'!$Q191="Yes"),"Yes","No")</f>
        <v>Yes</v>
      </c>
      <c r="DJ192" s="8" t="str">
        <f>IF(AND((RIGHT($DJ$3,2)-'[1]Miter Profiles'!$AC$115-'[1]Outside Edges'!$B191)&gt;=5,'[1]Outside Edges'!$Q191="Yes"),"Yes","No")</f>
        <v>Yes</v>
      </c>
      <c r="DK192" s="65" t="str">
        <f>IF(AND((RIGHT($DK$3,2)-'[1]Miter Profiles'!$AC$116-'[1]Outside Edges'!$B191)&gt;=5,'[1]Outside Edges'!$Q191="Yes"),"Yes","No")</f>
        <v>Yes</v>
      </c>
      <c r="DL192" s="7" t="str">
        <f>IF(AND((RIGHT($DL$3,2)-'[1]Miter Profiles'!$AC$117-'[1]Outside Edges'!$B191)&gt;=5,'[1]Outside Edges'!$Q191="Yes"),"Yes","No")</f>
        <v>Yes</v>
      </c>
      <c r="DM192" s="7" t="str">
        <f>IF(AND((RIGHT($DM$3,2)-'[1]Miter Profiles'!$AC$118-'[1]Outside Edges'!$B191)&gt;=5,'[1]Outside Edges'!$Q191="Yes"),"Yes","No")</f>
        <v>Yes</v>
      </c>
      <c r="DN192" s="63" t="str">
        <f>IF(AND((RIGHT($DN$3,2)-'[1]Miter Profiles'!$AC$119-'[1]Outside Edges'!$B191)&gt;=5,'[1]Outside Edges'!$Q191="Yes"),"Yes","No")</f>
        <v>Yes</v>
      </c>
      <c r="DO192" s="64" t="str">
        <f>IF(AND((RIGHT($DO$3,2)-'[1]Miter Profiles'!$AC$120-'[1]Outside Edges'!$B191)&gt;=5,'[1]Outside Edges'!$Q191="Yes"),"Yes","No")</f>
        <v>No</v>
      </c>
      <c r="DP192" s="8" t="str">
        <f>IF(AND((RIGHT($DP$3,2)-'[1]Miter Profiles'!$AC$121-'[1]Outside Edges'!$B191)&gt;=5,'[1]Outside Edges'!$Q191="Yes"),"Yes","No")</f>
        <v>Yes</v>
      </c>
      <c r="DQ192" s="65" t="str">
        <f>IF(AND((RIGHT($DQ$3,2)-'[1]Miter Profiles'!$AC$122-'[1]Outside Edges'!$B191)&gt;=5,'[1]Outside Edges'!$Q191="Yes"),"Yes","No")</f>
        <v>Yes</v>
      </c>
      <c r="DR192" s="7" t="str">
        <f>IF(AND((RIGHT($DR$3,2)-'[1]Miter Profiles'!$AC$123-'[1]Outside Edges'!$B191)&gt;=5,'[1]Outside Edges'!$Q191="Yes"),"Yes","No")</f>
        <v>Yes</v>
      </c>
      <c r="DS192" s="7" t="str">
        <f>IF(AND((RIGHT($DS$3,2)-'[1]Miter Profiles'!$AC$124-'[1]Outside Edges'!$B191)&gt;=5,'[1]Outside Edges'!$Q191="Yes"),"Yes","No")</f>
        <v>Yes</v>
      </c>
      <c r="DT192" s="63" t="str">
        <f>IF(AND((RIGHT($DT$3,2)-'[1]Miter Profiles'!$AC$125-'[1]Outside Edges'!$B191)&gt;=5,'[1]Outside Edges'!$Q191="Yes"),"Yes","No")</f>
        <v>Yes</v>
      </c>
      <c r="DU192" s="64" t="str">
        <f>IF(AND((RIGHT($DU$3,2)-'[1]Miter Profiles'!$AC$126-'[1]Outside Edges'!$B191)&gt;=5,'[1]Outside Edges'!$Q191="Yes"),"Yes","No")</f>
        <v>Yes</v>
      </c>
      <c r="DV192" s="8" t="str">
        <f>IF(AND((RIGHT($DV$3,2)-'[1]Miter Profiles'!$AC$127-'[1]Outside Edges'!$B191)&gt;=5,'[1]Outside Edges'!$Q191="Yes"),"Yes","No")</f>
        <v>Yes</v>
      </c>
      <c r="DW192" s="65" t="str">
        <f>IF(AND((RIGHT($DW$3,2)-'[1]Miter Profiles'!$AC$128-'[1]Outside Edges'!$B191)&gt;=5,'[1]Outside Edges'!$Q191="Yes"),"Yes","No")</f>
        <v>Yes</v>
      </c>
      <c r="DX192" s="7" t="str">
        <f>IF(AND((RIGHT($DX$3,2)-'[1]Miter Profiles'!$AC$129-'[1]Outside Edges'!$B191)&gt;=5,'[1]Outside Edges'!$Q191="Yes"),"Yes","No")</f>
        <v>Yes</v>
      </c>
      <c r="DY192" s="7" t="str">
        <f>IF(AND((RIGHT($DY$3,2)-'[1]Miter Profiles'!$AC$130-'[1]Outside Edges'!$B191)&gt;=5,'[1]Outside Edges'!$Q191="Yes"),"Yes","No")</f>
        <v>Yes</v>
      </c>
      <c r="DZ192" s="63" t="str">
        <f>IF(AND((RIGHT($DZ$3,2)-'[1]Miter Profiles'!$AC$131-'[1]Outside Edges'!$B191)&gt;=5,'[1]Outside Edges'!$Q191="Yes"),"Yes","No")</f>
        <v>Yes</v>
      </c>
      <c r="EA192" s="68" t="str">
        <f>IF(AND((RIGHT($EA$3,2)-'[1]Miter Profiles'!$AC$132-'[1]Outside Edges'!$B191)&gt;=5,'[1]Outside Edges'!$Q191="Yes"),"Yes","No")</f>
        <v>Yes</v>
      </c>
      <c r="EB192" s="78" t="str">
        <f>IF(AND((RIGHT($EB$3,2)-'[1]Miter Profiles'!$AC$133-'[1]Outside Edges'!$B191)&gt;=5,'[1]Outside Edges'!$Q191="Yes"),"Yes","No")</f>
        <v>No</v>
      </c>
      <c r="EC192" s="79" t="str">
        <f>IF(AND((RIGHT($EC$3,2)-'[1]Miter Profiles'!$AC$134-'[1]Outside Edges'!$B191)&gt;=5,'[1]Outside Edges'!$Q191="Yes"),"Yes","No")</f>
        <v>Yes</v>
      </c>
      <c r="ED192" s="81" t="str">
        <f>IF(AND((RIGHT($ED$3,2)-'[1]Miter Profiles'!$AC$135-'[1]Outside Edges'!$B191)&gt;=5,'[1]Outside Edges'!$Q191="Yes"),"Yes","No")</f>
        <v>Yes</v>
      </c>
      <c r="EE192" s="80" t="str">
        <f>IF(AND((RIGHT($EE$3,2)-'[1]Miter Profiles'!$AC$136-'[1]Outside Edges'!$B191)&gt;=5,'[1]Outside Edges'!$Q191="Yes"),"Yes","No")</f>
        <v>Yes</v>
      </c>
      <c r="EF192" s="63" t="str">
        <f>IF(AND((RIGHT($EF$3,2)-'[1]Miter Profiles'!$AC$137-'[1]Outside Edges'!$B191)&gt;=5,'[1]Outside Edges'!$Q191="Yes"),"Yes","No")</f>
        <v>Yes</v>
      </c>
      <c r="EG192" s="7" t="str">
        <f>IF(AND((RIGHT($EG$3,2)-'[1]Miter Profiles'!$AC$138-'[1]Outside Edges'!$B191)&gt;=5,'[1]Outside Edges'!$Q191="Yes"),"Yes","No")</f>
        <v>Yes</v>
      </c>
      <c r="EH192" s="68" t="str">
        <f>IF(AND((RIGHT($EH$3,2)-'[1]Miter Profiles'!$AC$139-'[1]Outside Edges'!$B191)&gt;=5,'[1]Outside Edges'!$Q191="Yes"),"Yes","No")</f>
        <v>Yes</v>
      </c>
      <c r="EI192" s="82" t="str">
        <f>IF(AND((RIGHT($EI$3,2)-'[1]Miter Profiles'!$AC$140-'[1]Outside Edges'!$B191)&gt;=5,'[1]Outside Edges'!$Q191="Yes"),"Yes","No")</f>
        <v>Yes</v>
      </c>
      <c r="EJ192" s="83" t="str">
        <f>IF(AND((RIGHT($EJ$3,2)-'[1]Miter Profiles'!$AC$141-'[1]Outside Edges'!$B191)&gt;=5,'[1]Outside Edges'!$Q191="Yes"),"Yes","No")</f>
        <v>Yes</v>
      </c>
      <c r="EK192" s="83" t="str">
        <f>IF(AND((RIGHT($EK$3,2)-'[1]Miter Profiles'!$AC$142-'[1]Outside Edges'!$B191)&gt;=5,'[1]Outside Edges'!$Q191="Yes"),"Yes","No")</f>
        <v>Yes</v>
      </c>
      <c r="EL192" s="81" t="str">
        <f>IF(AND((RIGHT($EL$3,2)-'[1]Miter Profiles'!$AC$143-'[1]Outside Edges'!$B191)&gt;=5,'[1]Outside Edges'!$Q191="Yes"),"Yes","No")</f>
        <v>Yes</v>
      </c>
      <c r="EM192" s="84" t="str">
        <f>IF(AND((RIGHT($EM$3,2)-'[1]Miter Profiles'!$AC$144-'[1]Outside Edges'!$B191)&gt;=5,'[1]Outside Edges'!$Q191="Yes"),"Yes","No")</f>
        <v>No</v>
      </c>
      <c r="EN192" s="7" t="str">
        <f>IF(AND((RIGHT($EN$3,2)-'[1]Miter Profiles'!$AC$145-'[1]Outside Edges'!$B191)&gt;=5,'[1]Outside Edges'!$Q191="Yes"),"Yes","No")</f>
        <v>Yes</v>
      </c>
      <c r="EO192" s="68" t="str">
        <f>IF(AND((RIGHT($EO$3,2)-'[1]Miter Profiles'!$AC$146-'[1]Outside Edges'!$B191)&gt;=5,'[1]Outside Edges'!$Q191="Yes"),"Yes","No")</f>
        <v>Yes</v>
      </c>
      <c r="EP192" s="83" t="str">
        <f>IF(AND((RIGHT($EP$3,2)-'[1]Miter Profiles'!$AC$147-'[1]Outside Edges'!$B191)&gt;=5,'[1]Outside Edges'!$Q191="Yes"),"Yes","No")</f>
        <v>Yes</v>
      </c>
      <c r="EQ192" s="83" t="str">
        <f>IF(AND((RIGHT($EQ$3,2)-'[1]Miter Profiles'!$AC$148-'[1]Outside Edges'!$B191)&gt;=5,'[1]Outside Edges'!$Q191="Yes"),"Yes","No")</f>
        <v>Yes</v>
      </c>
      <c r="ER192" s="81" t="str">
        <f>IF(AND((RIGHT($ER$3,2)-'[1]Miter Profiles'!$AC$149-'[1]Outside Edges'!$B191)&gt;=5,'[1]Outside Edges'!$Q191="Yes"),"Yes","No")</f>
        <v>Yes</v>
      </c>
      <c r="ES192" s="84" t="str">
        <f>IF(AND((RIGHT($ES$3,2)-'[1]Miter Profiles'!$AC$150-'[1]Outside Edges'!$B191)&gt;=5,'[1]Outside Edges'!$Q191="Yes"),"Yes","No")</f>
        <v>Yes</v>
      </c>
      <c r="ET192" s="7" t="str">
        <f>IF(AND((RIGHT($ET$3,2)-'[1]Miter Profiles'!$AC$151-'[1]Outside Edges'!$B191)&gt;=5,'[1]Outside Edges'!$Q191="Yes"),"Yes","No")</f>
        <v>Yes</v>
      </c>
      <c r="EU192" s="68" t="str">
        <f>IF(AND((RIGHT($EU$3,2)-'[1]Miter Profiles'!$AC$152-'[1]Outside Edges'!$B191)&gt;=5,'[1]Outside Edges'!$Q191="Yes"),"Yes","No")</f>
        <v>Yes</v>
      </c>
      <c r="EV192" s="83" t="str">
        <f>IF(AND((RIGHT($EV$3,2)-'[1]Miter Profiles'!$AC$153-'[1]Outside Edges'!$B191)&gt;=5,'[1]Outside Edges'!$Q191="Yes"),"Yes","No")</f>
        <v>Yes</v>
      </c>
      <c r="EW192" s="83" t="str">
        <f>IF(AND((RIGHT($EW$3,2)-'[1]Miter Profiles'!$AC$154-'[1]Outside Edges'!$B191)&gt;=5,'[1]Outside Edges'!$Q191="Yes"),"Yes","No")</f>
        <v>Yes</v>
      </c>
      <c r="EX192" s="81" t="str">
        <f>IF(AND((RIGHT($EX$3,2)-'[1]Miter Profiles'!$AC$155-'[1]Outside Edges'!$B191)&gt;=5,'[1]Outside Edges'!$Q191="Yes"),"Yes","No")</f>
        <v>Yes</v>
      </c>
      <c r="EY192" s="84" t="str">
        <f>IF(AND((RIGHT($EY$3,2)-'[1]Miter Profiles'!$AC$156-'[1]Outside Edges'!$B191)&gt;=5,'[1]Outside Edges'!$Q191="Yes"),"Yes","No")</f>
        <v>Yes</v>
      </c>
      <c r="EZ192" s="7" t="str">
        <f>IF(AND((RIGHT($EZ$3,2)-'[1]Miter Profiles'!$AC$157-'[1]Outside Edges'!$B191)&gt;=5,'[1]Outside Edges'!$Q191="Yes"),"Yes","No")</f>
        <v>Yes</v>
      </c>
      <c r="FA192" s="68" t="str">
        <f>IF(AND((RIGHT($FA$3,2)-'[1]Miter Profiles'!$AC$158-'[1]Outside Edges'!$B191)&gt;=5,'[1]Outside Edges'!$Q191="Yes"),"Yes","No")</f>
        <v>Yes</v>
      </c>
      <c r="FB192" s="83" t="str">
        <f>IF(AND((RIGHT($FB$3,2)-'[1]Miter Profiles'!$AC$159-'[1]Outside Edges'!$B191)&gt;=5,'[1]Outside Edges'!$Q191="Yes"),"Yes","No")</f>
        <v>Yes</v>
      </c>
      <c r="FC192" s="83" t="str">
        <f>IF(AND((RIGHT($FC$3,2)-'[1]Miter Profiles'!$AC$160-'[1]Outside Edges'!$B191)&gt;=5,'[1]Outside Edges'!$Q191="Yes"),"Yes","No")</f>
        <v>Yes</v>
      </c>
      <c r="FD192" s="81" t="str">
        <f>IF(AND((RIGHT($FD$3,2)-'[1]Miter Profiles'!$AC$161-'[1]Outside Edges'!$B191)&gt;=5,'[1]Outside Edges'!$Q191="Yes"),"Yes","No")</f>
        <v>Yes</v>
      </c>
      <c r="FE192" s="84" t="str">
        <f>IF(AND((RIGHT($FE$3,2)-'[1]Miter Profiles'!$AC$162-'[1]Outside Edges'!$B191)&gt;=5,'[1]Outside Edges'!$Q191="Yes"),"Yes","No")</f>
        <v>Yes</v>
      </c>
      <c r="FF192" s="7" t="str">
        <f>IF(AND((RIGHT($FF$3,2)-'[1]Miter Profiles'!$AC$163-'[1]Outside Edges'!$B191)&gt;=5,'[1]Outside Edges'!$Q191="Yes"),"Yes","No")</f>
        <v>Yes</v>
      </c>
      <c r="FG192" s="68" t="str">
        <f>IF(AND((RIGHT($FG$3,2)-'[1]Miter Profiles'!$AC$164-'[1]Outside Edges'!$B191)&gt;=5,'[1]Outside Edges'!$Q191="Yes"),"Yes","No")</f>
        <v>Yes</v>
      </c>
      <c r="FH192" s="83" t="str">
        <f>IF(AND((RIGHT($FH$3,2)-'[1]Miter Profiles'!$AC$165-'[1]Outside Edges'!$B191)&gt;=5,'[1]Outside Edges'!$Q191="Yes"),"Yes","No")</f>
        <v>Yes</v>
      </c>
      <c r="FI192" s="83" t="str">
        <f>IF(AND((RIGHT($FI$3,2)-'[1]Miter Profiles'!$AC$166-'[1]Outside Edges'!$B191)&gt;=5,'[1]Outside Edges'!$Q191="Yes"),"Yes","No")</f>
        <v>Yes</v>
      </c>
      <c r="FJ192" s="81" t="str">
        <f>IF(AND((RIGHT($FJ$3,2)-'[1]Miter Profiles'!$AC$167-'[1]Outside Edges'!$B191)&gt;=5,'[1]Outside Edges'!$Q191="Yes"),"Yes","No")</f>
        <v>Yes</v>
      </c>
      <c r="FK192" s="84" t="str">
        <f>IF(AND((RIGHT($FK$3,2)-'[1]Miter Profiles'!$AC$168-'[1]Outside Edges'!$B191)&gt;=5,'[1]Outside Edges'!$Q191="Yes"),"Yes","No")</f>
        <v>Yes</v>
      </c>
      <c r="FL192" s="7" t="str">
        <f>IF(AND((RIGHT($FL$3,2)-'[1]Miter Profiles'!$AC$169-'[1]Outside Edges'!$B191)&gt;=5,'[1]Outside Edges'!$Q191="Yes"),"Yes","No")</f>
        <v>Yes</v>
      </c>
      <c r="FM192" s="68" t="str">
        <f>IF(AND((RIGHT($FM$3,2)-'[1]Miter Profiles'!$AC$170-'[1]Outside Edges'!$B191)&gt;=5,'[1]Outside Edges'!$Q191="Yes"),"Yes","No")</f>
        <v>Yes</v>
      </c>
      <c r="FN192" s="83" t="str">
        <f>IF(AND((RIGHT($FN$3,2)-'[1]Miter Profiles'!$AC$171-'[1]Outside Edges'!$B191)&gt;=5,'[1]Outside Edges'!$Q191="Yes"),"Yes","No")</f>
        <v>Yes</v>
      </c>
      <c r="FO192" s="83" t="str">
        <f>IF(AND((RIGHT($FO$3,2)-'[1]Miter Profiles'!$AC$172-'[1]Outside Edges'!$B191)&gt;=5,'[1]Outside Edges'!$Q191="Yes"),"Yes","No")</f>
        <v>Yes</v>
      </c>
      <c r="FP192" s="81" t="str">
        <f>IF(AND((RIGHT($FP$3,2)-'[1]Miter Profiles'!$AC$173-'[1]Outside Edges'!$B191)&gt;=5,'[1]Outside Edges'!$Q191="Yes"),"Yes","No")</f>
        <v>Yes</v>
      </c>
      <c r="FQ192" s="84" t="str">
        <f>IF(AND((RIGHT($FQ$3,2)-'[1]Miter Profiles'!$AC$174-'[1]Outside Edges'!$B191)&gt;=5,'[1]Outside Edges'!$Q191="Yes"),"Yes","No")</f>
        <v>Yes</v>
      </c>
      <c r="FR192" s="7" t="str">
        <f>IF(AND((RIGHT($FR$3,2)-'[1]Miter Profiles'!$AC$175-'[1]Outside Edges'!$B191)&gt;=5,'[1]Outside Edges'!$Q191="Yes"),"Yes","No")</f>
        <v>Yes</v>
      </c>
      <c r="FS192" s="68" t="str">
        <f>IF(AND((RIGHT($FS$3,2)-'[1]Miter Profiles'!$AC$176-'[1]Outside Edges'!$B191)&gt;=5,'[1]Outside Edges'!$Q191="Yes"),"Yes","No")</f>
        <v>Yes</v>
      </c>
      <c r="FT192" s="83" t="str">
        <f>IF(AND((RIGHT($FT$3,2)-'[1]Miter Profiles'!$AC$177-'[1]Outside Edges'!$B191)&gt;=5,'[1]Outside Edges'!$Q191="Yes"),"Yes","No")</f>
        <v>Yes</v>
      </c>
      <c r="FU192" s="83" t="str">
        <f>IF(AND((RIGHT($FU$3,2)-'[1]Miter Profiles'!$AC$178-'[1]Outside Edges'!$B191)&gt;=5,'[1]Outside Edges'!$Q191="Yes"),"Yes","No")</f>
        <v>Yes</v>
      </c>
      <c r="FV192" s="81" t="str">
        <f>IF(AND((RIGHT($V$3,2)-'[1]Miter Profiles'!$AC$179-'[1]Outside Edges'!$B191)&gt;=5,'[1]Outside Edges'!$Q191="Yes"),"Yes","No")</f>
        <v>Yes</v>
      </c>
      <c r="FW192" s="84" t="str">
        <f>IF(AND((RIGHT($FW$3,2)-'[1]Miter Profiles'!$AC$180-'[1]Outside Edges'!$B191)&gt;=5,'[1]Outside Edges'!$Q191="Yes"),"Yes","No")</f>
        <v>No</v>
      </c>
      <c r="FX192" s="197" t="str">
        <f>IF(AND((RIGHT($FX$3,2)-'[1]Miter Profiles'!$AC$181-'[1]Outside Edges'!$B191)&gt;=5,'[1]Outside Edges'!$Q191="Yes"),"Yes","No")</f>
        <v>Yes</v>
      </c>
      <c r="FY192" s="198" t="str">
        <f>IF(AND((RIGHT($FY$3,2)-'[1]Miter Profiles'!$AC$182-'[1]Outside Edges'!$B191)&gt;=5,'[1]Outside Edges'!$Q191="Yes"),"Yes","No")</f>
        <v>Yes</v>
      </c>
      <c r="FZ192" s="200" t="str">
        <f>IF(AND((RIGHT($FZ$3,2)-'[1]Miter Profiles'!$AC$183-'[1]Outside Edges'!$B191)&gt;=5,'[1]Outside Edges'!$Q191="Yes"),"Yes","No")</f>
        <v>Yes</v>
      </c>
      <c r="GA192" s="201" t="str">
        <f>IF(AND((RIGHT($GA$3,2)-'[1]Miter Profiles'!$AC$184-'[1]Outside Edges'!$B191)&gt;=5,'[1]Outside Edges'!$Q191="Yes"),"Yes","No")</f>
        <v>Yes</v>
      </c>
      <c r="GB192" s="202" t="str">
        <f>IF(AND((RIGHT($GB$3,2)-'[1]Miter Profiles'!$AC$185-'[1]Outside Edges'!$B191)&gt;=5,'[1]Outside Edges'!$Q191="Yes"),"Yes","No")</f>
        <v>Yes</v>
      </c>
      <c r="GC192" s="199" t="str">
        <f>IF(AND((RIGHT($GC$3,2)-'[1]Miter Profiles'!$AC$186-'[1]Outside Edges'!$B191)&gt;=5,'[1]Outside Edges'!$Q191="Yes"),"Yes","No")</f>
        <v>Yes</v>
      </c>
      <c r="GD192" s="197" t="str">
        <f>IF(AND((RIGHT($GD$3,2)-'[1]Miter Profiles'!$AC$187-'[1]Outside Edges'!$B191)&gt;=5,'[1]Outside Edges'!$Q191="Yes"),"Yes","No")</f>
        <v>Yes</v>
      </c>
      <c r="GE192" s="198" t="str">
        <f>IF(AND((RIGHT($GE$3,2)-'[1]Miter Profiles'!$AC$188-'[1]Outside Edges'!$B191)&gt;=5,'[1]Outside Edges'!$Q191="Yes"),"Yes","No")</f>
        <v>Yes</v>
      </c>
      <c r="GF192" s="200" t="str">
        <f>IF(AND((RIGHT($GF$3,2)-'[1]Miter Profiles'!$AC$189-'[1]Outside Edges'!$B191)&gt;=5,'[1]Outside Edges'!$Q191="Yes"),"Yes","No")</f>
        <v>Yes</v>
      </c>
      <c r="GG192" s="201" t="str">
        <f>IF(AND((RIGHT($GG$3,2)-'[1]Miter Profiles'!$AC$190-'[1]Outside Edges'!$B191)&gt;=5,'[1]Outside Edges'!$Q191="Yes"),"Yes","No")</f>
        <v>Yes</v>
      </c>
      <c r="GH192" s="202" t="str">
        <f>IF(AND((RIGHT($GH$3,2)-'[1]Miter Profiles'!$AC$191-'[1]Outside Edges'!$B191)&gt;=5,'[1]Outside Edges'!$Q191="Yes"),"Yes","No")</f>
        <v>Yes</v>
      </c>
      <c r="GI192" s="199" t="str">
        <f>IF(AND((RIGHT($GI$3,2)-'[1]Miter Profiles'!$AC$192-'[1]Outside Edges'!$B191)&gt;=5,'[1]Outside Edges'!$Q191="Yes"),"Yes","No")</f>
        <v>Yes</v>
      </c>
      <c r="GJ192" s="197" t="str">
        <f>IF(AND((RIGHT($GJ$3,2)-'[1]Miter Profiles'!$AC$193-'[1]Outside Edges'!$B191)&gt;=5,'[1]Outside Edges'!$Q191="Yes"),"Yes","No")</f>
        <v>Yes</v>
      </c>
      <c r="GK192" s="198" t="str">
        <f>IF(AND((RIGHT($GK$3,2)-'[1]Miter Profiles'!$AC$194-'[1]Outside Edges'!$B191)&gt;=5,'[1]Outside Edges'!$Q191="Yes"),"Yes","No")</f>
        <v>Yes</v>
      </c>
      <c r="GL192" s="200" t="str">
        <f>IF(AND((RIGHT($GL$3,2)-'[1]Miter Profiles'!$AC$195-'[1]Outside Edges'!$B191)&gt;=5,'[1]Outside Edges'!$Q191="Yes"),"Yes","No")</f>
        <v>Yes</v>
      </c>
      <c r="GM192" s="201" t="str">
        <f>IF(AND((RIGHT($GM$3,2)-'[1]Miter Profiles'!$AC$196-'[1]Outside Edges'!$B191)&gt;=5,'[1]Outside Edges'!$Q191="Yes"),"Yes","No")</f>
        <v>Yes</v>
      </c>
      <c r="GN192" s="202" t="str">
        <f>IF(AND((RIGHT($GN$3,2)-'[1]Miter Profiles'!$AC$197-'[1]Outside Edges'!$B191)&gt;=5,'[1]Outside Edges'!$Q191="Yes"),"Yes","No")</f>
        <v>Yes</v>
      </c>
      <c r="GO192" s="199" t="str">
        <f>IF(AND((RIGHT($GO$3,2)-'[1]Miter Profiles'!$AC$198-'[1]Outside Edges'!$B191)&gt;=5,'[1]Outside Edges'!$Q191="Yes"),"Yes","No")</f>
        <v>No</v>
      </c>
      <c r="GP192" s="197" t="str">
        <f>IF(AND((RIGHT($GP$3,2)-'[1]Miter Profiles'!$AC$199-'[1]Outside Edges'!$B191)&gt;=5,'[1]Outside Edges'!$Q191="Yes"),"Yes","No")</f>
        <v>Yes</v>
      </c>
      <c r="GQ192" s="198" t="str">
        <f>IF(AND((RIGHT($GQ$3,2)-'[1]Miter Profiles'!$AC$200-'[1]Outside Edges'!$B191)&gt;=5,'[1]Outside Edges'!$Q191="Yes"),"Yes","No")</f>
        <v>Yes</v>
      </c>
      <c r="GR192" s="211" t="str">
        <f>IF(AND((RIGHT($GR$3,2)-'[1]Miter Profiles'!$AC$201-'[1]Outside Edges'!$B191)&gt;=5,'[1]Outside Edges'!$Q191="Yes"),"Yes","No")</f>
        <v>Yes</v>
      </c>
      <c r="GS192" s="197" t="str">
        <f>IF(AND((RIGHT($GS$3,2)-'[1]Miter Profiles'!$AC$202-'[1]Outside Edges'!$B191)&gt;=5,'[1]Outside Edges'!$Q191="Yes"),"Yes","No")</f>
        <v>Yes</v>
      </c>
      <c r="GT192" s="212" t="str">
        <f>IF(AND((RIGHT($GT$3,2)-'[1]Miter Profiles'!$AC$203-'[1]Outside Edges'!$B191)&gt;=5,'[1]Outside Edges'!$Q191="Yes"),"Yes","No")</f>
        <v>Yes</v>
      </c>
      <c r="GU192" s="208" t="str">
        <f>IF(AND((RIGHT($GU$3,2)-'[1]Miter Profiles'!$AC$204-'[1]Outside Edges'!$B191)&gt;=5,'[1]Outside Edges'!$Q191="Yes"),"Yes","No")</f>
        <v>Yes</v>
      </c>
      <c r="GV192" s="209" t="str">
        <f>IF(AND((RIGHT($GV$3,2)-'[1]Miter Profiles'!$AC$205-'[1]Outside Edges'!$B191)&gt;=5,'[1]Outside Edges'!$Q191="Yes"),"Yes","No")</f>
        <v>Yes</v>
      </c>
      <c r="GW192" s="210" t="str">
        <f>IF(AND((RIGHT($GW$3,2)-'[1]Miter Profiles'!$AC$206-'[1]Outside Edges'!$B191)&gt;=5,'[1]Outside Edges'!$Q191="Yes"),"Yes","No")</f>
        <v>Yes</v>
      </c>
      <c r="GX192" s="200" t="str">
        <f>IF(AND((RIGHT($GX$3,2)-'[1]Miter Profiles'!$AC$207-'[1]Outside Edges'!$B191)&gt;=5,'[1]Outside Edges'!$Q191="Yes"),"Yes","No")</f>
        <v>No</v>
      </c>
      <c r="GY192" s="201" t="str">
        <f>IF(AND((RIGHT($GY$3,2)-'[1]Miter Profiles'!$AC$208-'[1]Outside Edges'!$B191)&gt;=5,'[1]Outside Edges'!$Q191="Yes"),"Yes","No")</f>
        <v>Yes</v>
      </c>
      <c r="GZ192" s="202" t="str">
        <f>IF(AND((RIGHT($GZ$3,2)-'[1]Miter Profiles'!$AC$209-'[1]Outside Edges'!$B191)&gt;=5,'[1]Outside Edges'!$Q191="Yes"),"Yes","No")</f>
        <v>Yes</v>
      </c>
      <c r="HA192" s="199" t="str">
        <f>IF(AND((RIGHT($HA$3,2)-'[1]Miter Profiles'!$AC$210-'[1]Outside Edges'!$B191)&gt;=5,'[1]Outside Edges'!$Q191="Yes"),"Yes","No")</f>
        <v>Yes</v>
      </c>
      <c r="HB192" s="197" t="str">
        <f>IF(AND((RIGHT($HB$3,2)-'[1]Miter Profiles'!$AC$211-'[1]Outside Edges'!$B191)&gt;=5,'[1]Outside Edges'!$Q191="Yes"),"Yes","No")</f>
        <v>Yes</v>
      </c>
      <c r="HC192" s="198" t="str">
        <f>IF(AND((RIGHT($HC$3,2)-'[1]Miter Profiles'!$AC$212-'[1]Outside Edges'!$B191)&gt;=5,'[1]Outside Edges'!$Q191="Yes"),"Yes","No")</f>
        <v>Yes</v>
      </c>
      <c r="HD192" s="200" t="str">
        <f>IF(AND((RIGHT($HD$3,2)-'[1]Miter Profiles'!$AC$213-'[1]Outside Edges'!$B191)&gt;=5,'[1]Outside Edges'!$Q191="Yes"),"Yes","No")</f>
        <v>No</v>
      </c>
      <c r="HE192" s="202" t="str">
        <f>IF(AND((RIGHT($HE$3,2)-'[1]Miter Profiles'!$AC$214-'[1]Outside Edges'!$B191)&gt;=5,'[1]Outside Edges'!$Q191="Yes"),"Yes","No")</f>
        <v>No</v>
      </c>
      <c r="HF192" s="199" t="str">
        <f>IF(AND((RIGHT($HF$3,2)-'[1]Miter Profiles'!$AC$215-'[1]Outside Edges'!$B191)&gt;=5,'[1]Outside Edges'!$Q191="Yes"),"Yes","No")</f>
        <v>Yes</v>
      </c>
      <c r="HG192" s="197" t="str">
        <f>IF(AND((RIGHT($HG$3,2)-'[1]Miter Profiles'!$AC$216-'[1]Outside Edges'!$B191)&gt;=5,'[1]Outside Edges'!$Q191="Yes"),"Yes","No")</f>
        <v>Yes</v>
      </c>
      <c r="HH192" s="198" t="str">
        <f>IF(AND((RIGHT($HH$3,2)-'[1]Miter Profiles'!$AC$217-'[1]Outside Edges'!$B191)&gt;=5,'[1]Outside Edges'!$Q191="Yes"),"Yes","No")</f>
        <v>Yes</v>
      </c>
      <c r="HI192" s="200" t="str">
        <f>IF(AND((RIGHT($HI$3,2)-'[1]Miter Profiles'!$AC$218-'[1]Outside Edges'!$B191)&gt;=5,'[1]Outside Edges'!$Q191="Yes"),"Yes","No")</f>
        <v>Yes</v>
      </c>
      <c r="HJ192" s="201" t="str">
        <f>IF(AND((RIGHT($HJ$3,2)-'[1]Miter Profiles'!$AC$219-'[1]Outside Edges'!$B191)&gt;=5,'[1]Outside Edges'!$Q191="Yes"),"Yes","No")</f>
        <v>Yes</v>
      </c>
      <c r="HK192" s="202" t="str">
        <f>IF(AND((RIGHT($HK$3,2)-'[1]Miter Profiles'!$AC$220-'[1]Outside Edges'!$B191)&gt;=5,'[1]Outside Edges'!$Q191="Yes"),"Yes","No")</f>
        <v>Yes</v>
      </c>
      <c r="HL192" s="199" t="str">
        <f>IF(AND((RIGHT($HL$3,2)-'[1]Miter Profiles'!$AC$221-'[1]Outside Edges'!$B191)&gt;=5,'[1]Outside Edges'!$Q191="Yes"),"Yes","No")</f>
        <v>Yes</v>
      </c>
      <c r="HM192" s="197" t="str">
        <f>IF(AND((RIGHT($HM$3,2)-'[1]Miter Profiles'!$AC$222-'[1]Outside Edges'!$B191)&gt;=5,'[1]Outside Edges'!$Q191="Yes"),"Yes","No")</f>
        <v>Yes</v>
      </c>
      <c r="HN192" s="197" t="str">
        <f>IF(AND((RIGHT($HN$3,2)-'[1]Miter Profiles'!$AC$223-'[1]Outside Edges'!$B191)&gt;=5,'[1]Outside Edges'!$Q191="Yes"),"Yes","No")</f>
        <v>Yes</v>
      </c>
      <c r="HO192" s="201" t="str">
        <f>IF(AND((RIGHT($HO$3,2)-'[1]Miter Profiles'!$AC$224-'[1]Outside Edges'!$B191)&gt;=5,'[1]Outside Edges'!$Q191="Yes"),"Yes","No")</f>
        <v>No</v>
      </c>
      <c r="HP192" s="201" t="str">
        <f>IF(AND((RIGHT($HP$3,2)-'[1]Miter Profiles'!$AC$225-'[1]Outside Edges'!$B191)&gt;=5,'[1]Outside Edges'!$Q191="Yes"),"Yes","No")</f>
        <v>Yes</v>
      </c>
      <c r="HQ192" s="201" t="str">
        <f>IF(AND((RIGHT($HQ$3,3)-'[1]Miter Profiles'!$AC$226-'[1]Outside Edges'!$B191)&gt;=5,'[1]Outside Edges'!$Q191="Yes"),"Yes","No")</f>
        <v>No</v>
      </c>
      <c r="HR192" s="201" t="str">
        <f>IF(AND((RIGHT($HR$3,2)-'[1]Miter Profiles'!$AC$227-'[1]Outside Edges'!$B191)&gt;=5,'[1]Outside Edges'!$Q191="Yes"),"Yes","No")</f>
        <v>No</v>
      </c>
      <c r="HS192" s="197" t="str">
        <f>IF(AND((RIGHT($HS$3,2)-'[1]Miter Profiles'!$AC$228-'[1]Outside Edges'!$B191)&gt;=5,'[1]Outside Edges'!$Q191="Yes"),"Yes","No")</f>
        <v>Yes</v>
      </c>
      <c r="HT192" s="197" t="str">
        <f>IF(AND((RIGHT($HT$3,2)-'[1]Miter Profiles'!$AC$229-'[1]Outside Edges'!$B191)&gt;=5,'[1]Outside Edges'!$Q191="Yes"),"Yes","No")</f>
        <v>Yes</v>
      </c>
      <c r="HU192" s="197" t="str">
        <f>IF(AND((RIGHT($HU$3,2)-'[1]Miter Profiles'!$AC$230-'[1]Outside Edges'!$B191)&gt;=5,'[1]Outside Edges'!$Q191="Yes"),"Yes","No")</f>
        <v>Yes</v>
      </c>
      <c r="HV192" s="201" t="str">
        <f>IF(AND((RIGHT($HV$3,2)-'[1]Miter Profiles'!$AC$231-'[1]Outside Edges'!$B191)&gt;=5,'[1]Outside Edges'!$Q191="Yes"),"Yes","No")</f>
        <v>Yes</v>
      </c>
      <c r="HW192" s="201" t="str">
        <f>IF(AND((RIGHT($HW$3,2)-'[1]Miter Profiles'!$AC$232-'[1]Outside Edges'!$B191)&gt;=5,'[1]Outside Edges'!$Q191="Yes"),"Yes","No")</f>
        <v>Yes</v>
      </c>
      <c r="HX192" s="201" t="str">
        <f>IF(AND((RIGHT($HX$3,2)-'[1]Miter Profiles'!$AC$233-'[1]Outside Edges'!$B191)&gt;=5,'[1]Outside Edges'!$Q191="Yes"),"Yes","No")</f>
        <v>Yes</v>
      </c>
      <c r="HY192" s="197" t="str">
        <f>IF(AND((RIGHT($HY$3,2)-'[1]Miter Profiles'!$AC$234-'[1]Outside Edges'!$B191)&gt;=5,'[1]Outside Edges'!$Q191="Yes"),"Yes","No")</f>
        <v>No</v>
      </c>
      <c r="HZ192" s="197" t="str">
        <f>IF(AND((RIGHT($HZ$3,2)-'[1]Miter Profiles'!$AC$235-'[1]Outside Edges'!$B191)&gt;=5,'[1]Outside Edges'!$Q191="Yes"),"Yes","No")</f>
        <v>Yes</v>
      </c>
      <c r="IA192" s="197" t="str">
        <f>IF(AND((RIGHT($IA$3,2)-'[1]Miter Profiles'!$AC$236-'[1]Outside Edges'!$B191)&gt;=5,'[1]Outside Edges'!$Q191="Yes"),"Yes","No")</f>
        <v>Yes</v>
      </c>
      <c r="IB192" s="201" t="str">
        <f>IF(AND((RIGHT($IB$3,2)-'[1]Miter Profiles'!$AC$237-'[1]Outside Edges'!$B191)&gt;=5,'[1]Outside Edges'!$Q191="Yes"),"Yes","No")</f>
        <v>Yes</v>
      </c>
      <c r="IC192" s="201" t="str">
        <f>IF(AND((RIGHT($IC$3,2)-'[1]Miter Profiles'!$AC$238-'[1]Outside Edges'!$B191)&gt;=5,'[1]Outside Edges'!$Q191="Yes"),"Yes","No")</f>
        <v>Yes</v>
      </c>
      <c r="ID192" s="201" t="str">
        <f>IF(AND((RIGHT($ID$3,2)-'[1]Miter Profiles'!$AC$239-'[1]Outside Edges'!$B191)&gt;=5,'[1]Outside Edges'!$Q191="Yes"),"Yes","No")</f>
        <v>Yes</v>
      </c>
      <c r="IE192" s="197" t="str">
        <f>IF(AND((RIGHT($IE$3,2)-'[1]Miter Profiles'!$AC$240-'[1]Outside Edges'!$B191)&gt;=5,'[1]Outside Edges'!$Q191="Yes"),"Yes","No")</f>
        <v>Yes</v>
      </c>
      <c r="IF192" s="197" t="str">
        <f>IF(AND((RIGHT($IF$3,2)-'[1]Miter Profiles'!$AC$241-'[1]Outside Edges'!$B191)&gt;=5,'[1]Outside Edges'!$Q191="Yes"),"Yes","No")</f>
        <v>Yes</v>
      </c>
      <c r="IG192" s="197" t="str">
        <f>IF(AND((RIGHT($IG$3,2)-'[1]Miter Profiles'!$AC$242-'[1]Outside Edges'!$B191)&gt;=5,'[1]Outside Edges'!$Q191="Yes"),"Yes","No")</f>
        <v>Yes</v>
      </c>
      <c r="IH192" s="201" t="str">
        <f>IF(AND((RIGHT($IH$3,2)-'[1]Miter Profiles'!$AC$243-'[1]Outside Edges'!$B191)&gt;=5,'[1]Outside Edges'!$Q191="Yes"),"Yes","No")</f>
        <v>Yes</v>
      </c>
      <c r="II192" s="201" t="str">
        <f>IF(AND((RIGHT($II$3,2)-'[1]Miter Profiles'!$AC$244-'[1]Outside Edges'!$B191)&gt;=5,'[1]Outside Edges'!$Q191="Yes"),"Yes","No")</f>
        <v>Yes</v>
      </c>
      <c r="IJ192" s="201" t="str">
        <f>IF(AND((RIGHT($IJ$3,2)-'[1]Miter Profiles'!$AC$245-'[1]Outside Edges'!$B191)&gt;=5,'[1]Outside Edges'!$Q191="Yes"),"Yes","No")</f>
        <v>Yes</v>
      </c>
      <c r="IK192" s="197" t="str">
        <f>IF(AND((RIGHT($IK$3,2)-'[1]Miter Profiles'!$AC$246-'[1]Outside Edges'!$B191)&gt;=5,'[1]Outside Edges'!$Q191="Yes"),"Yes","No")</f>
        <v>Yes</v>
      </c>
      <c r="IL192" s="197" t="str">
        <f>IF(AND((RIGHT($IL$3,2)-'[1]Miter Profiles'!$AC$247-'[1]Outside Edges'!$B191)&gt;=5,'[1]Outside Edges'!$Q191="Yes"),"Yes","No")</f>
        <v>Yes</v>
      </c>
      <c r="IM192" s="197" t="str">
        <f>IF(AND((RIGHT($IM$3,2)-'[1]Miter Profiles'!$AC$248-'[1]Outside Edges'!$B191)&gt;=5,'[1]Outside Edges'!$Q191="Yes"),"Yes","No")</f>
        <v>Yes</v>
      </c>
      <c r="IN192" s="201" t="str">
        <f>IF(AND((RIGHT($IN$3,2)-'[1]Miter Profiles'!$AC$249-'[1]Outside Edges'!$B191)&gt;=5,'[1]Outside Edges'!$Q191="Yes"),"Yes","No")</f>
        <v>Yes</v>
      </c>
      <c r="IO192" s="201" t="str">
        <f>IF(AND((RIGHT($IO$3,2)-'[1]Miter Profiles'!$AC$250-'[1]Outside Edges'!$B191)&gt;=5,'[1]Outside Edges'!$Q191="Yes"),"Yes","No")</f>
        <v>Yes</v>
      </c>
      <c r="IP192" s="201" t="str">
        <f>IF(AND((RIGHT($IP$3,2)-'[1]Miter Profiles'!$AC$251-'[1]Outside Edges'!$B191)&gt;=5,'[1]Outside Edges'!$Q191="Yes"),"Yes","No")</f>
        <v>Yes</v>
      </c>
      <c r="IQ192" s="197" t="str">
        <f>IF(AND((RIGHT($IQ$3,2)-'[1]Miter Profiles'!$AC$252-'[1]Outside Edges'!$B191)&gt;=5,'[1]Outside Edges'!$Q191="Yes"),"Yes","No")</f>
        <v>Yes</v>
      </c>
      <c r="IR192" s="197" t="str">
        <f>IF(AND((RIGHT($IR$3,2)-'[1]Miter Profiles'!$AC$253-'[1]Outside Edges'!$B191)&gt;=5,'[1]Outside Edges'!$Q191="Yes"),"Yes","No")</f>
        <v>Yes</v>
      </c>
      <c r="IS192" s="197" t="str">
        <f>IF(AND((RIGHT($IS$3,2)-'[1]Miter Profiles'!$AC$254-'[1]Outside Edges'!$B191)&gt;=5,'[1]Outside Edges'!$Q191="Yes"),"Yes","No")</f>
        <v>Yes</v>
      </c>
      <c r="IT192" s="201" t="str">
        <f>IF(AND((RIGHT($IT$3,2)-'[1]Miter Profiles'!$AC$255-'[1]Outside Edges'!$B191)&gt;=5,'[1]Outside Edges'!$Q191="Yes"),"Yes","No")</f>
        <v>Yes</v>
      </c>
      <c r="IU192" s="201" t="str">
        <f>IF(AND((RIGHT($IU$3,2)-'[1]Miter Profiles'!$AC$256-'[1]Outside Edges'!$B191)&gt;=5,'[1]Outside Edges'!$Q191="Yes"),"Yes","No")</f>
        <v>Yes</v>
      </c>
      <c r="IV192" s="201" t="str">
        <f>IF(AND((RIGHT($IV$3,2)-'[1]Miter Profiles'!$AC$257-'[1]Outside Edges'!$B191)&gt;=5,'[1]Outside Edges'!$Q191="Yes"),"Yes","No")</f>
        <v>Yes</v>
      </c>
      <c r="IW192" s="197" t="str">
        <f>IF(AND((RIGHT($IW$3,2)-'[1]Miter Profiles'!$AC$258-'[1]Outside Edges'!$B191)&gt;=5,'[1]Outside Edges'!$Q191="Yes"),"Yes","No")</f>
        <v>Yes</v>
      </c>
      <c r="IX192" s="197" t="str">
        <f>IF(AND((RIGHT($IX$3,2)-'[1]Miter Profiles'!$AC$259-'[1]Outside Edges'!$B191)&gt;=5,'[1]Outside Edges'!$Q191="Yes"),"Yes","No")</f>
        <v>Yes</v>
      </c>
      <c r="IY192" s="197" t="str">
        <f>IF(AND((RIGHT($IY$3,2)-'[1]Miter Profiles'!$AC$260-'[1]Outside Edges'!$B191)&gt;=5,'[1]Outside Edges'!$Q191="Yes"),"Yes","No")</f>
        <v>Yes</v>
      </c>
      <c r="IZ192" s="201" t="str">
        <f>IF(AND((RIGHT($IZ$3,2)-'[1]Miter Profiles'!$AC$261-'[1]Outside Edges'!$B191)&gt;=5,'[1]Outside Edges'!$Q191="Yes"),"Yes","No")</f>
        <v>Yes</v>
      </c>
      <c r="JA192" s="201" t="str">
        <f>IF(AND((RIGHT($JA$3,2)-'[1]Miter Profiles'!$AC$262-'[1]Outside Edges'!$B191)&gt;=5,'[1]Outside Edges'!$Q191="Yes"),"Yes","No")</f>
        <v>Yes</v>
      </c>
      <c r="JB192" s="201" t="str">
        <f>IF(AND((RIGHT($JB$3,2)-'[1]Miter Profiles'!$AC$263-'[1]Outside Edges'!$B191)&gt;=5,'[1]Outside Edges'!$Q191="Yes"),"Yes","No")</f>
        <v>Yes</v>
      </c>
      <c r="JC192" s="197" t="str">
        <f>IF(AND((RIGHT($JC$3,2)-'[1]Miter Profiles'!$AC$264-'[1]Outside Edges'!$B191)&gt;=5,'[1]Outside Edges'!$Q191="Yes"),"Yes","No")</f>
        <v>Yes</v>
      </c>
      <c r="JD192" s="197" t="str">
        <f>IF(AND((RIGHT($JD$3,2)-'[1]Miter Profiles'!$AC$265-'[1]Outside Edges'!$B191)&gt;=5,'[1]Outside Edges'!$Q191="Yes"),"Yes","No")</f>
        <v>Yes</v>
      </c>
      <c r="JE192" s="197" t="str">
        <f>IF(AND((RIGHT($JE$3,2)-'[1]Miter Profiles'!$AC$266-'[1]Outside Edges'!$B191)&gt;=5,'[1]Outside Edges'!$Q191="Yes"),"Yes","No")</f>
        <v>Yes</v>
      </c>
      <c r="JF192" s="201" t="str">
        <f>IF(AND((RIGHT($JF$3,2)-'[1]Miter Profiles'!$AC$267-'[1]Outside Edges'!$B191)&gt;=5,'[1]Outside Edges'!$Q191="Yes"),"Yes","No")</f>
        <v>No</v>
      </c>
      <c r="JG192" s="201" t="str">
        <f>IF(AND((RIGHT($JG$3,2)-'[1]Miter Profiles'!$AC$268-'[1]Outside Edges'!$B191)&gt;=5,'[1]Outside Edges'!$Q191="Yes"),"Yes","No")</f>
        <v>Yes</v>
      </c>
      <c r="JH192" s="201" t="str">
        <f>IF(AND((RIGHT($JH$3,2)-'[1]Miter Profiles'!$AC$269-'[1]Outside Edges'!$B191)&gt;=5,'[1]Outside Edges'!$Q191="Yes"),"Yes","No")</f>
        <v>Yes</v>
      </c>
      <c r="JI192" s="197" t="str">
        <f>IF(AND((RIGHT($JI$3,2)-'[1]Miter Profiles'!$AC$270-'[1]Outside Edges'!$B191)&gt;=5,'[1]Outside Edges'!$Q191="Yes"),"Yes","No")</f>
        <v>Yes</v>
      </c>
      <c r="JJ192" s="197" t="str">
        <f>IF(AND((RIGHT($JJ$3,2)-'[1]Miter Profiles'!$AC$271-'[1]Outside Edges'!$B191)&gt;=5,'[1]Outside Edges'!$Q191="Yes"),"Yes","No")</f>
        <v>Yes</v>
      </c>
      <c r="JK192" s="197" t="str">
        <f>IF(AND((RIGHT($JK$3,2)-'[1]Miter Profiles'!$AC$272-'[1]Outside Edges'!$B191)&gt;=5,'[1]Outside Edges'!$Q191="Yes"),"Yes","No")</f>
        <v>Yes</v>
      </c>
      <c r="JL192" s="201" t="str">
        <f>IF(AND((RIGHT($JL$3,2)-'[1]Miter Profiles'!$AC$273-'[1]Outside Edges'!$B191)&gt;=5,'[1]Outside Edges'!$Q191="Yes"),"Yes","No")</f>
        <v>Yes</v>
      </c>
      <c r="JM192" s="201" t="str">
        <f>IF(AND((RIGHT($JM$3,2)-'[1]Miter Profiles'!$AC$274-'[1]Outside Edges'!$B191)&gt;=5,'[1]Outside Edges'!$Q191="Yes"),"Yes","No")</f>
        <v>Yes</v>
      </c>
      <c r="JN192" s="201" t="str">
        <f>IF(AND((RIGHT($JN$3,2)-'[1]Miter Profiles'!$AC$275-'[1]Outside Edges'!$B191)&gt;=5,'[1]Outside Edges'!$Q191="Yes"),"Yes","No")</f>
        <v>Yes</v>
      </c>
      <c r="JO192" s="197" t="str">
        <f>IF(AND((RIGHT($JO$3,2)-'[1]Miter Profiles'!$AC$276-'[1]Outside Edges'!$B191)&gt;=5,'[1]Outside Edges'!$Q191="Yes"),"Yes","No")</f>
        <v>Yes</v>
      </c>
      <c r="JP192" s="197" t="str">
        <f>IF(AND((RIGHT($JP$3,2)-'[1]Miter Profiles'!$AC$277-'[1]Outside Edges'!$B191)&gt;=5,'[1]Outside Edges'!$Q191="Yes"),"Yes","No")</f>
        <v>Yes</v>
      </c>
      <c r="JQ192" s="197" t="str">
        <f>IF(AND((RIGHT($JQ$3,2)-'[1]Miter Profiles'!$AC$278-'[1]Outside Edges'!$B191)&gt;=5,'[1]Outside Edges'!$Q191="Yes"),"Yes","No")</f>
        <v>Yes</v>
      </c>
      <c r="JR192" s="201" t="str">
        <f>IF(AND((RIGHT($JR$3,2)-'[1]Miter Profiles'!$AC$279-'[1]Outside Edges'!$B191)&gt;=5,'[1]Outside Edges'!$Q191="Yes"),"Yes","No")</f>
        <v>No</v>
      </c>
      <c r="JS192" s="201" t="str">
        <f>IF(AND((RIGHT($JS$3,2)-'[1]Miter Profiles'!$AC$280-'[1]Outside Edges'!$B191)&gt;=5,'[1]Outside Edges'!$Q191="Yes"),"Yes","No")</f>
        <v>Yes</v>
      </c>
      <c r="JT192" s="201" t="str">
        <f>IF(AND((RIGHT($JT$3,2)-'[1]Miter Profiles'!$AC$281-'[1]Outside Edges'!$B191)&gt;=5,'[1]Outside Edges'!$Q191="Yes"),"Yes","No")</f>
        <v>Yes</v>
      </c>
      <c r="JU192" s="197" t="str">
        <f>IF(AND((RIGHT($JU$3,2)-'[1]Miter Profiles'!$AC$282-'[1]Outside Edges'!$B191)&gt;=5,'[1]Outside Edges'!$Q191="Yes"),"Yes","No")</f>
        <v>No</v>
      </c>
      <c r="JV192" s="197" t="str">
        <f>IF(AND((RIGHT($JV$3,2)-'[1]Miter Profiles'!$AC$283-'[1]Outside Edges'!$B191)&gt;=5,'[1]Outside Edges'!$Q191="Yes"),"Yes","No")</f>
        <v>Yes</v>
      </c>
      <c r="JW192" s="197" t="str">
        <f>IF(AND((RIGHT($JW$3,2)-'[1]Miter Profiles'!$AC$284-'[1]Outside Edges'!$B191)&gt;=5,'[1]Outside Edges'!$Q191="Yes"),"Yes","No")</f>
        <v>Yes</v>
      </c>
      <c r="JX192" s="201" t="str">
        <f>IF(AND((RIGHT($JX$3,2)-'[1]Miter Profiles'!$AC$285-'[1]Outside Edges'!$B191)&gt;=5,'[1]Outside Edges'!$Q191="Yes"),"Yes","No")</f>
        <v>Yes</v>
      </c>
      <c r="JY192" s="201" t="str">
        <f>IF(AND((RIGHT($JY$3,2)-'[1]Miter Profiles'!$AC$286-'[1]Outside Edges'!$B191)&gt;=5,'[1]Outside Edges'!$Q191="Yes"),"Yes","No")</f>
        <v>Yes</v>
      </c>
      <c r="JZ192" s="201" t="str">
        <f>IF(AND((RIGHT($JZ$3,2)-'[1]Miter Profiles'!$AC$287-'[1]Outside Edges'!$B191)&gt;=5,'[1]Outside Edges'!$Q191="Yes"),"Yes","No")</f>
        <v>Yes</v>
      </c>
      <c r="KA192" s="197" t="str">
        <f>IF(AND((RIGHT($KA$3,2)-'[1]Miter Profiles'!$AC$288-'[1]Outside Edges'!$B191)&gt;=5,'[1]Outside Edges'!$Q191="Yes"),"Yes","No")</f>
        <v>Yes</v>
      </c>
      <c r="KB192" s="197" t="str">
        <f>IF(AND((RIGHT($KB$3,2)-'[1]Miter Profiles'!$AC$289-'[1]Outside Edges'!$B191)&gt;=5,'[1]Outside Edges'!$Q191="Yes"),"Yes","No")</f>
        <v>Yes</v>
      </c>
      <c r="KC192" s="197" t="str">
        <f>IF(AND((RIGHT($KC$3,2)-'[1]Miter Profiles'!$AC$290-'[1]Outside Edges'!$B191)&gt;=5,'[1]Outside Edges'!$Q191="Yes"),"Yes","No")</f>
        <v>Yes</v>
      </c>
      <c r="KD192" s="201" t="str">
        <f>IF(AND((RIGHT($KD$3,2)-'[1]Miter Profiles'!$AC$291-'[1]Outside Edges'!$B191)&gt;=5,'[1]Outside Edges'!$Q191="Yes"),"Yes","No")</f>
        <v>Yes</v>
      </c>
      <c r="KE192" s="201" t="str">
        <f>IF(AND((RIGHT($KE$3,2)-'[1]Miter Profiles'!$AC$292-'[1]Outside Edges'!$B191)&gt;=5,'[1]Outside Edges'!$Q191="Yes"),"Yes","No")</f>
        <v>Yes</v>
      </c>
      <c r="KF192" s="201" t="str">
        <f>IF(AND((RIGHT($KF$3,2)-'[1]Miter Profiles'!$AC$293-'[1]Outside Edges'!$B191)&gt;=5,'[1]Outside Edges'!$Q191="Yes"),"Yes","No")</f>
        <v>Yes</v>
      </c>
      <c r="KG192" s="197" t="str">
        <f>IF(AND((RIGHT($KG$3,2)-'[1]Miter Profiles'!$AC$294-'[1]Outside Edges'!$B191)&gt;=5,'[1]Outside Edges'!$Q191="Yes"),"Yes","No")</f>
        <v>Yes</v>
      </c>
      <c r="KH192" s="197" t="str">
        <f>IF(AND((RIGHT($KH$3,2)-'[1]Miter Profiles'!$AC$295-'[1]Outside Edges'!$B191)&gt;=5,'[1]Outside Edges'!$Q191="Yes"),"Yes","No")</f>
        <v>Yes</v>
      </c>
      <c r="KI192" s="197" t="str">
        <f>IF(AND((RIGHT($KI$3,2)-'[1]Miter Profiles'!$AC$296-'[1]Outside Edges'!$B191)&gt;=5,'[1]Outside Edges'!$Q191="Yes"),"Yes","No")</f>
        <v>Yes</v>
      </c>
      <c r="KJ192" s="201" t="str">
        <f>IF(AND((RIGHT($KJ$3,2)-'[1]Miter Profiles'!$AC$297-'[1]Outside Edges'!$B191)&gt;=5,'[1]Outside Edges'!$Q191="Yes"),"Yes","No")</f>
        <v>Yes</v>
      </c>
      <c r="KK192" s="201" t="str">
        <f>IF(AND((RIGHT($KK$3,2)-'[1]Miter Profiles'!$AC$298-'[1]Outside Edges'!$B191)&gt;=5,'[1]Outside Edges'!$Q191="Yes"),"Yes","No")</f>
        <v>Yes</v>
      </c>
      <c r="KL192" s="201" t="str">
        <f>IF(AND((RIGHT($KL$3,2)-'[1]Miter Profiles'!$AC$299-'[1]Outside Edges'!$B191)&gt;=5,'[1]Outside Edges'!$Q191="Yes"),"Yes","No")</f>
        <v>Yes</v>
      </c>
      <c r="KM192" s="197" t="str">
        <f>IF(AND((RIGHT($KM$3,2)-'[1]Miter Profiles'!$AC$300-'[1]Outside Edges'!$B191)&gt;=5,'[1]Outside Edges'!$Q191="Yes"),"Yes","No")</f>
        <v>Yes</v>
      </c>
      <c r="KN192" s="197" t="str">
        <f>IF(AND((RIGHT($KN$3,2)-'[1]Miter Profiles'!$AC$301-'[1]Outside Edges'!$B191)&gt;=5,'[1]Outside Edges'!$Q191="Yes"),"Yes","No")</f>
        <v>Yes</v>
      </c>
      <c r="KO192" s="197" t="str">
        <f>IF(AND((RIGHT($KO$3,2)-'[1]Miter Profiles'!$AC$302-'[1]Outside Edges'!$B191)&gt;=5,'[1]Outside Edges'!$Q191="Yes"),"Yes","No")</f>
        <v>Yes</v>
      </c>
      <c r="KP192" s="201" t="str">
        <f>IF(AND((RIGHT($KP$3,2)-'[1]Miter Profiles'!$AC$303-'[1]Outside Edges'!$B191)&gt;=5,'[1]Outside Edges'!$Q191="Yes"),"Yes","No")</f>
        <v>Yes</v>
      </c>
      <c r="KQ192" s="201" t="str">
        <f>IF(AND((RIGHT($KQ$3,2)-'[1]Miter Profiles'!$AC$304-'[1]Outside Edges'!$B191)&gt;=5,'[1]Outside Edges'!$Q191="Yes"),"Yes","No")</f>
        <v>Yes</v>
      </c>
      <c r="KR192" s="201" t="str">
        <f>IF(AND((RIGHT($KR$3,2)-'[1]Miter Profiles'!$AC$305-'[1]Outside Edges'!$B191)&gt;=5,'[1]Outside Edges'!$Q191="Yes"),"Yes","No")</f>
        <v>Yes</v>
      </c>
      <c r="KS192" s="197" t="str">
        <f>IF(AND((RIGHT($KS$3,2)-'[1]Miter Profiles'!$AC$306-'[1]Outside Edges'!$B191)&gt;=5,'[1]Outside Edges'!$Q191="Yes"),"Yes","No")</f>
        <v>Yes</v>
      </c>
      <c r="KT192" s="197" t="str">
        <f>IF(AND((RIGHT($KT$3,2)-'[1]Miter Profiles'!$AC$307-'[1]Outside Edges'!$B191)&gt;=5,'[1]Outside Edges'!$Q191="Yes"),"Yes","No")</f>
        <v>Yes</v>
      </c>
      <c r="KU192" s="197" t="str">
        <f>IF(AND((RIGHT($KU$3,2)-'[1]Miter Profiles'!$AC$308-'[1]Outside Edges'!$B191)&gt;=5,'[1]Outside Edges'!$Q191="Yes"),"Yes","No")</f>
        <v>Yes</v>
      </c>
      <c r="KV192" s="201" t="str">
        <f>IF(AND((RIGHT($KV$3,2)-'[1]Miter Profiles'!$AC$309-'[1]Outside Edges'!$B191)&gt;=5,'[1]Outside Edges'!$Q191="Yes"),"Yes","No")</f>
        <v>Yes</v>
      </c>
      <c r="KW192" s="201" t="str">
        <f>IF(AND((RIGHT($KW$3,2)-'[1]Miter Profiles'!$AC$310-'[1]Outside Edges'!$B191)&gt;=5,'[1]Outside Edges'!$Q191="Yes"),"Yes","No")</f>
        <v>Yes</v>
      </c>
      <c r="KX192" s="201" t="str">
        <f>IF(AND((RIGHT($KX$3,2)-'[1]Miter Profiles'!$AC$311-'[1]Outside Edges'!$B191)&gt;=5,'[1]Outside Edges'!$Q191="Yes"),"Yes","No")</f>
        <v>Yes</v>
      </c>
      <c r="KY192" s="197" t="str">
        <f>IF(AND((RIGHT($KY$3,2)-'[1]Miter Profiles'!$AC$312-'[1]Outside Edges'!$B191)&gt;=5,'[1]Outside Edges'!$Q191="Yes"),"Yes","No")</f>
        <v>Yes</v>
      </c>
      <c r="KZ192" s="197" t="str">
        <f>IF(AND((RIGHT($KZ$3,2)-'[1]Miter Profiles'!$AC$313-'[1]Outside Edges'!$B191)&gt;=5,'[1]Outside Edges'!$Q191="Yes"),"Yes","No")</f>
        <v>Yes</v>
      </c>
      <c r="LA192" s="197" t="str">
        <f>IF(AND((RIGHT($LA$3,2)-'[1]Miter Profiles'!$AC$314-'[1]Outside Edges'!$B191)&gt;=5,'[1]Outside Edges'!$Q191="Yes"),"Yes","No")</f>
        <v>Yes</v>
      </c>
      <c r="LB192" s="201" t="str">
        <f>IF(AND((RIGHT($LB$3,2)-'[1]Miter Profiles'!$AC$315-'[1]Outside Edges'!$B191)&gt;=5,'[1]Outside Edges'!$Q191="Yes"),"Yes","No")</f>
        <v>Yes</v>
      </c>
      <c r="LC192" s="201" t="str">
        <f>IF(AND((RIGHT($LC$3,2)-'[1]Miter Profiles'!$AC$316-'[1]Outside Edges'!$B191)&gt;=5,'[1]Outside Edges'!$Q191="Yes"),"Yes","No")</f>
        <v>Yes</v>
      </c>
      <c r="LD192" s="201" t="str">
        <f>IF(AND((RIGHT($LD$3,2)-'[1]Miter Profiles'!$AC$317-'[1]Outside Edges'!$B191)&gt;=5,'[1]Outside Edges'!$Q191="Yes"),"Yes","No")</f>
        <v>Yes</v>
      </c>
      <c r="LE192" s="201" t="str">
        <f>IF(AND((RIGHT($LE$3,2)-'[1]Miter Profiles'!$AC$318-'[1]Outside Edges'!$B191)&gt;=5,'[1]Outside Edges'!$Q191="Yes"),"Yes","No")</f>
        <v>Yes</v>
      </c>
      <c r="LF192" s="197" t="str">
        <f>IF(AND((RIGHT($LF$3,2)-'[1]Miter Profiles'!$AC$319-'[1]Outside Edges'!$B191)&gt;=5,'[1]Outside Edges'!$Q191="Yes"),"Yes","No")</f>
        <v>Yes</v>
      </c>
      <c r="LG192" s="197" t="str">
        <f>IF(AND((RIGHT($LG$3,2)-'[1]Miter Profiles'!$AC$320-'[1]Outside Edges'!$B191)&gt;=5,'[1]Outside Edges'!$Q191="Yes"),"Yes","No")</f>
        <v>Yes</v>
      </c>
      <c r="LH192" s="197" t="str">
        <f>IF(AND((RIGHT($LH$3,2)-'[1]Miter Profiles'!$AC$321-'[1]Outside Edges'!$B191)&gt;=5,'[1]Outside Edges'!$Q191="Yes"),"Yes","No")</f>
        <v>Yes</v>
      </c>
      <c r="LI192" s="197" t="str">
        <f>IF(AND((RIGHT($LI$3,2)-'[1]Miter Profiles'!$AC$322-'[1]Outside Edges'!$B191)&gt;=5,'[1]Outside Edges'!$Q191="Yes"),"Yes","No")</f>
        <v>Yes</v>
      </c>
      <c r="LJ192" s="201" t="str">
        <f>IF(AND((RIGHT($LJ$3,2)-'[1]Miter Profiles'!$AC$323-'[1]Outside Edges'!$B191)&gt;=5,'[1]Outside Edges'!$Q191="Yes"),"Yes","No")</f>
        <v>No</v>
      </c>
      <c r="LK192" s="201" t="str">
        <f>IF(AND((RIGHT($LK$3,2)-'[1]Miter Profiles'!$AC$324-'[1]Outside Edges'!$B191)&gt;=5,'[1]Outside Edges'!$Q191="Yes"),"Yes","No")</f>
        <v>Yes</v>
      </c>
      <c r="LL192" s="201" t="str">
        <f>IF(AND((RIGHT($LL$3,2)-'[1]Miter Profiles'!$AC$325-'[1]Outside Edges'!$B191)&gt;=5,'[1]Outside Edges'!$Q191="Yes"),"Yes","No")</f>
        <v>Yes</v>
      </c>
      <c r="LM192" s="197" t="str">
        <f>IF(AND((RIGHT($LM$3,2)-'[1]Miter Profiles'!$AC$326-'[1]Outside Edges'!$B191)&gt;=5,'[1]Outside Edges'!$Q191="Yes"),"Yes","No")</f>
        <v>Yes</v>
      </c>
      <c r="LN192" s="197" t="str">
        <f>IF(AND((RIGHT($LN$3,2)-'[1]Miter Profiles'!$AC$327-'[1]Outside Edges'!$B191)&gt;=5,'[1]Outside Edges'!$Q191="Yes"),"Yes","No")</f>
        <v>Yes</v>
      </c>
      <c r="LO192" s="197" t="str">
        <f>IF(AND((RIGHT($LO$3,2)-'[1]Miter Profiles'!$AC$328-'[1]Outside Edges'!$B191)&gt;=5,'[1]Outside Edges'!$Q191="Yes"),"Yes","No")</f>
        <v>Yes</v>
      </c>
      <c r="LP192" s="201" t="str">
        <f>IF(AND((RIGHT($LP$3,2)-'[1]Miter Profiles'!$AC$329-'[1]Outside Edges'!$B191)&gt;=5,'[1]Outside Edges'!$Q191="Yes"),"Yes","No")</f>
        <v>No</v>
      </c>
      <c r="LQ192" s="201" t="str">
        <f>IF(AND((RIGHT($LQ$3,2)-'[1]Miter Profiles'!$AC$330-'[1]Outside Edges'!$B191)&gt;=5,'[1]Outside Edges'!$Q191="Yes"),"Yes","No")</f>
        <v>Yes</v>
      </c>
      <c r="LR192" s="201" t="str">
        <f>IF(AND((RIGHT($LR$3,2)-'[1]Miter Profiles'!$AC$331-'[1]Outside Edges'!$B191)&gt;=5,'[1]Outside Edges'!$Q191="Yes"),"Yes","No")</f>
        <v>Yes</v>
      </c>
      <c r="LS192" s="197" t="str">
        <f>IF(AND((RIGHT($LS$3,2)-'[1]Miter Profiles'!$AC$332-'[1]Outside Edges'!$B191)&gt;=5,'[1]Outside Edges'!$Q191="Yes"),"Yes","No")</f>
        <v>No</v>
      </c>
      <c r="LT192" s="197" t="str">
        <f>IF(AND((RIGHT($LT$3,2)-'[1]Miter Profiles'!$AC$333-'[1]Outside Edges'!$B191)&gt;=5,'[1]Outside Edges'!$Q191="Yes"),"Yes","No")</f>
        <v>Yes</v>
      </c>
      <c r="LU192" s="197" t="str">
        <f>IF(AND((RIGHT($LU$3,2)-'[1]Miter Profiles'!$AC$334-'[1]Outside Edges'!$B191)&gt;=5,'[1]Outside Edges'!$Q191="Yes"),"Yes","No")</f>
        <v>Yes</v>
      </c>
      <c r="LV192" s="201" t="str">
        <f>IF(AND((RIGHT($LV$3,2)-'[1]Miter Profiles'!$AC$335-'[1]Outside Edges'!$B191)&gt;=5,'[1]Outside Edges'!$Q191="Yes"),"Yes","No")</f>
        <v>Yes</v>
      </c>
      <c r="LW192" s="201" t="str">
        <f>IF(AND((RIGHT($LW$3,2)-'[1]Miter Profiles'!$AC$336-'[1]Outside Edges'!$B191)&gt;=5,'[1]Outside Edges'!$Q191="Yes"),"Yes","No")</f>
        <v>Yes</v>
      </c>
      <c r="LX192" s="201" t="str">
        <f>IF(AND((RIGHT($LX$3,2)-'[1]Miter Profiles'!$AC$337-'[1]Outside Edges'!$B191)&gt;=5,'[1]Outside Edges'!$Q191="Yes"),"Yes","No")</f>
        <v>Yes</v>
      </c>
      <c r="LY192" s="197" t="str">
        <f>IF(AND((RIGHT($LY$3,2)-'[1]Miter Profiles'!$AC$338-'[1]Outside Edges'!$B191)&gt;=5,'[1]Outside Edges'!$Q191="Yes"),"Yes","No")</f>
        <v>Yes</v>
      </c>
      <c r="LZ192" s="197" t="str">
        <f>IF(AND((RIGHT($LZ$3,2)-'[1]Miter Profiles'!$AC$339-'[1]Outside Edges'!$B191)&gt;=5,'[1]Outside Edges'!$Q191="Yes"),"Yes","No")</f>
        <v>Yes</v>
      </c>
      <c r="MA192" s="197" t="str">
        <f>IF(AND((RIGHT($MA$3,2)-'[1]Miter Profiles'!$AC$340-'[1]Outside Edges'!$B191)&gt;=5,'[1]Outside Edges'!$Q191="Yes"),"Yes","No")</f>
        <v>Yes</v>
      </c>
      <c r="MB192" s="201" t="str">
        <f>IF(AND((RIGHT($MB$3,2)-'[1]Miter Profiles'!$AC$341-'[1]Outside Edges'!$B191)&gt;=5,'[1]Outside Edges'!$Q191="Yes"),"Yes","No")</f>
        <v>Yes</v>
      </c>
      <c r="MC192" s="201" t="str">
        <f>IF(AND((RIGHT($MC$3,2)-'[1]Miter Profiles'!$AC$342-'[1]Outside Edges'!$B191)&gt;=5,'[1]Outside Edges'!$Q191="Yes"),"Yes","No")</f>
        <v>Yes</v>
      </c>
      <c r="MD192" s="201" t="str">
        <f>IF(AND((RIGHT($MD$3,2)-'[1]Miter Profiles'!$AC$343-'[1]Outside Edges'!$B191)&gt;=5,'[1]Outside Edges'!$Q191="Yes"),"Yes","No")</f>
        <v>Yes</v>
      </c>
      <c r="ME192" s="197" t="str">
        <f>IF(AND((RIGHT($ME$3,2)-'[1]Miter Profiles'!$AC$344-'[1]Outside Edges'!$B191)&gt;=5,'[1]Outside Edges'!$Q191="Yes"),"Yes","No")</f>
        <v>Yes</v>
      </c>
      <c r="MF192" s="197" t="str">
        <f>IF(AND((RIGHT($MF$3,2)-'[1]Miter Profiles'!$AC$345-'[1]Outside Edges'!$B191)&gt;=5,'[1]Outside Edges'!$Q191="Yes"),"Yes","No")</f>
        <v>Yes</v>
      </c>
      <c r="MG192" s="197" t="str">
        <f>IF(AND((RIGHT($MG$3,2)-'[1]Miter Profiles'!$AC$346-'[1]Outside Edges'!$B191)&gt;=5,'[1]Outside Edges'!$Q191="Yes"),"Yes","No")</f>
        <v>Yes</v>
      </c>
      <c r="MH192" s="201" t="str">
        <f>IF(AND((RIGHT($MH$3,2)-'[1]Miter Profiles'!$AC$347-'[1]Outside Edges'!$B191)&gt;=5,'[1]Outside Edges'!$Q191="Yes"),"Yes","No")</f>
        <v>Yes</v>
      </c>
      <c r="MI192" s="201" t="str">
        <f>IF(AND((RIGHT($MI$3,2)-'[1]Miter Profiles'!$AC$348-'[1]Outside Edges'!$B191)&gt;=5,'[1]Outside Edges'!$Q191="Yes"),"Yes","No")</f>
        <v>Yes</v>
      </c>
      <c r="MJ192" s="201" t="str">
        <f>IF(AND((RIGHT($MJ$3,2)-'[1]Miter Profiles'!$AC$349-'[1]Outside Edges'!$B191)&gt;=5,'[1]Outside Edges'!$Q191="Yes"),"Yes","No")</f>
        <v>Yes</v>
      </c>
      <c r="MK192" s="197" t="str">
        <f>IF(AND((RIGHT($MK$3,2)-'[1]Miter Profiles'!$AC$350-'[1]Outside Edges'!$B191)&gt;=5,'[1]Outside Edges'!$Q191="Yes"),"Yes","No")</f>
        <v>Yes</v>
      </c>
      <c r="ML192" s="197" t="str">
        <f>IF(AND((RIGHT($ML$3,2)-'[1]Miter Profiles'!$AC$351-'[1]Outside Edges'!$B191)&gt;=5,'[1]Outside Edges'!$Q191="Yes"),"Yes","No")</f>
        <v>Yes</v>
      </c>
      <c r="MM192" s="197" t="str">
        <f>IF(AND((RIGHT($MM$3,2)-'[1]Miter Profiles'!$AC$352-'[1]Outside Edges'!$B191)&gt;=5,'[1]Outside Edges'!$Q191="Yes"),"Yes","No")</f>
        <v>Yes</v>
      </c>
      <c r="MN192" s="201" t="str">
        <f>IF(AND((RIGHT($MK$3,2)-'[1]Miter Profiles'!$AC$353-'[1]Outside Edges'!$B191)&gt;=5,'[1]Outside Edges'!$Q191="Yes"),"Yes","No")</f>
        <v>Yes</v>
      </c>
      <c r="MO192" s="201" t="str">
        <f>IF(AND((RIGHT($ML$3,2)-'[1]Miter Profiles'!$AC$354-'[1]Outside Edges'!$B191)&gt;=5,'[1]Outside Edges'!$Q191="Yes"),"Yes","No")</f>
        <v>Yes</v>
      </c>
      <c r="MP192" s="201" t="str">
        <f>IF(AND((RIGHT($MM$3,2)-'[1]Miter Profiles'!$AC$355-'[1]Outside Edges'!$B191)&gt;=5,'[1]Outside Edges'!$Q191="Yes"),"Yes","No")</f>
        <v>Yes</v>
      </c>
      <c r="MQ192" s="197" t="str">
        <f>IF(AND((RIGHT($MK$3,2)-'[1]Miter Profiles'!$AC$356-'[1]Outside Edges'!$B191)&gt;=5,'[1]Outside Edges'!$Q191="Yes"),"Yes","No")</f>
        <v>No</v>
      </c>
      <c r="MR192" s="197" t="str">
        <f>IF(AND((RIGHT($ML$3,2)-'[1]Miter Profiles'!$AC$357-'[1]Outside Edges'!$B191)&gt;=5,'[1]Outside Edges'!$Q191="Yes"),"Yes","No")</f>
        <v>Yes</v>
      </c>
      <c r="MS192" s="197" t="str">
        <f>IF(AND((RIGHT($MM$3,2)-'[1]Miter Profiles'!$AC$358-'[1]Outside Edges'!$B191)&gt;=5,'[1]Outside Edges'!$Q191="Yes"),"Yes","No")</f>
        <v>Yes</v>
      </c>
      <c r="MT192" s="201" t="str">
        <f>IF(AND((RIGHT($MK$3,2)-'[1]Miter Profiles'!$AC$359-'[1]Outside Edges'!$B191)&gt;=5,'[1]Outside Edges'!$Q191="Yes"),"Yes","No")</f>
        <v>No</v>
      </c>
      <c r="MU192" s="201" t="str">
        <f>IF(AND((RIGHT($ML$3,2)-'[1]Miter Profiles'!$AC$360-'[1]Outside Edges'!$B191)&gt;=5,'[1]Outside Edges'!$Q191="Yes"),"Yes","No")</f>
        <v>Yes</v>
      </c>
      <c r="MV192" s="201" t="str">
        <f>IF(AND((RIGHT($MM$3,2)-'[1]Miter Profiles'!$AC$361-'[1]Outside Edges'!$B191)&gt;=5,'[1]Outside Edges'!$Q191="Yes"),"Yes","No")</f>
        <v>Yes</v>
      </c>
    </row>
    <row r="193" spans="1:360" thickBot="1" x14ac:dyDescent="0.25">
      <c r="A193" s="371" t="str">
        <f>IF('[1]Outside Edges'!$A192&lt;&gt;"",'[1]Outside Edges'!$A192,"")</f>
        <v>D190 AM</v>
      </c>
      <c r="B193" s="7" t="str">
        <f>IF(AND((RIGHT($B$3,2)-'[1]Miter Profiles'!$AC$3-'[1]Outside Edges'!$B192)&gt;=5,'[1]Outside Edges'!$Q192="Yes"),"Yes","No")</f>
        <v>Yes</v>
      </c>
      <c r="C193" s="7" t="str">
        <f>IF(AND((RIGHT($C$3,2)-'[1]Miter Profiles'!$AC$4-'[1]Outside Edges'!$B192)&gt;=5,'[1]Outside Edges'!$Q192="Yes"),"Yes","No")</f>
        <v>Yes</v>
      </c>
      <c r="D193" s="63" t="str">
        <f>IF(AND((RIGHT($D$3,2)-'[1]Miter Profiles'!$AC$5-'[1]Outside Edges'!$B192)&gt;=5,'[1]Outside Edges'!$Q192="Yes"),"Yes","No")</f>
        <v>Yes</v>
      </c>
      <c r="E193" s="64" t="str">
        <f>IF(AND((RIGHT($E$3,2)-'[1]Miter Profiles'!$AC$6-'[1]Outside Edges'!$B192)&gt;=5,'[1]Outside Edges'!$Q192="Yes"),"Yes","No")</f>
        <v>Yes</v>
      </c>
      <c r="F193" s="8" t="str">
        <f>IF(AND((RIGHT($F$3,2)-'[1]Miter Profiles'!$AC$7-'[1]Outside Edges'!$B192)&gt;=5,'[1]Outside Edges'!$Q192="Yes"),"Yes","No")</f>
        <v>Yes</v>
      </c>
      <c r="G193" s="65" t="str">
        <f>IF(AND((RIGHT($G$3,2)-'[1]Miter Profiles'!$AC$8-'[1]Outside Edges'!$B192)&gt;=5,'[1]Outside Edges'!$Q192="Yes"),"Yes","No")</f>
        <v>Yes</v>
      </c>
      <c r="H193" s="7" t="str">
        <f>IF(AND((RIGHT($H$3,2)-'[1]Miter Profiles'!$AC$9-'[1]Outside Edges'!$B192)&gt;=5,'[1]Outside Edges'!$Q192="Yes"),"Yes","No")</f>
        <v>Yes</v>
      </c>
      <c r="I193" s="7" t="str">
        <f>IF(AND((RIGHT($I$3,2)-'[1]Miter Profiles'!$AC$10-'[1]Outside Edges'!$B192)&gt;=5,'[1]Outside Edges'!$Q192="Yes"),"Yes","No")</f>
        <v>Yes</v>
      </c>
      <c r="J193" s="63" t="str">
        <f>IF(AND((RIGHT($J$3,2)-'[1]Miter Profiles'!$AC$11-'[1]Outside Edges'!$B192)&gt;=5,'[1]Outside Edges'!$Q192="Yes"),"Yes","No")</f>
        <v>Yes</v>
      </c>
      <c r="K193" s="64" t="str">
        <f>IF(AND((RIGHT($K$3,2)-'[1]Miter Profiles'!$AC$12-'[1]Outside Edges'!$B192)&gt;=5,'[1]Outside Edges'!$Q192="Yes"),"Yes","No")</f>
        <v>Yes</v>
      </c>
      <c r="L193" s="8" t="str">
        <f>IF(AND((RIGHT($L$3,2)-'[1]Miter Profiles'!$AC$13-'[1]Outside Edges'!$B192)&gt;=5,'[1]Outside Edges'!$Q192="Yes"),"Yes","No")</f>
        <v>Yes</v>
      </c>
      <c r="M193" s="65" t="str">
        <f>IF(AND((RIGHT($M$3,2)-'[1]Miter Profiles'!$AC$14-'[1]Outside Edges'!$B192)&gt;=5,'[1]Outside Edges'!$Q192="Yes"),"Yes","No")</f>
        <v>Yes</v>
      </c>
      <c r="N193" s="7" t="str">
        <f>IF(AND((RIGHT($N$3,2)-'[1]Miter Profiles'!$AC$15-'[1]Outside Edges'!$B192)&gt;=4,'[1]Outside Edges'!$Q192="Yes"),"Yes","No")</f>
        <v>No</v>
      </c>
      <c r="O193" s="7" t="str">
        <f>IF(AND((RIGHT($O$3,2)-'[1]Miter Profiles'!$AC$16-'[1]Outside Edges'!$B192)&gt;=5,'[1]Outside Edges'!$Q192="Yes"),"Yes","No")</f>
        <v>Yes</v>
      </c>
      <c r="P193" s="63" t="str">
        <f>IF(AND((RIGHT($P$3,2)-'[1]Miter Profiles'!$AC$17-'[1]Outside Edges'!$B192)&gt;=5,'[1]Outside Edges'!$Q192="Yes"),"Yes","No")</f>
        <v>Yes</v>
      </c>
      <c r="Q193" s="64" t="str">
        <f>IF(AND((RIGHT($Q$3,2)-'[1]Miter Profiles'!$AC$18-'[1]Outside Edges'!$B192)&gt;=5,'[1]Outside Edges'!$Q192="Yes"),"Yes","No")</f>
        <v>No</v>
      </c>
      <c r="R193" s="8" t="str">
        <f>IF(AND((RIGHT($R$3,2)-'[1]Miter Profiles'!$AC$19-'[1]Outside Edges'!$B192)&gt;=5,'[1]Outside Edges'!$Q192="Yes"),"Yes","No")</f>
        <v>Yes</v>
      </c>
      <c r="S193" s="65" t="str">
        <f>IF(AND((RIGHT($S$3,2)-'[1]Miter Profiles'!$AC$20-'[1]Outside Edges'!$B192)&gt;=5,'[1]Outside Edges'!$Q192="Yes"),"Yes","No")</f>
        <v>Yes</v>
      </c>
      <c r="T193" s="7" t="str">
        <f>IF(AND((RIGHT($T$3,2)-'[1]Miter Profiles'!$AC$21-'[1]Outside Edges'!$B192)&gt;=5,'[1]Outside Edges'!$Q192="Yes"),"Yes","No")</f>
        <v>Yes</v>
      </c>
      <c r="U193" s="7" t="str">
        <f>IF(AND((RIGHT($U$3,2)-'[1]Miter Profiles'!$AC$22-'[1]Outside Edges'!$B192)&gt;=5,'[1]Outside Edges'!$Q192="Yes"),"Yes","No")</f>
        <v>Yes</v>
      </c>
      <c r="V193" s="63" t="str">
        <f>IF(AND((RIGHT($V$3,2)-'[1]Miter Profiles'!$AC$23-'[1]Outside Edges'!$B192)&gt;=5,'[1]Outside Edges'!$Q192="Yes"),"Yes","No")</f>
        <v>Yes</v>
      </c>
      <c r="W193" s="64" t="str">
        <f>IF(AND((RIGHT($W$3,2)-'[1]Miter Profiles'!$AC$24-'[1]Outside Edges'!$B192)&gt;=5,'[1]Outside Edges'!$Q192="Yes"),"Yes","No")</f>
        <v>No</v>
      </c>
      <c r="X193" s="8" t="str">
        <f>IF(AND((RIGHT($X$3,2)-'[1]Miter Profiles'!$AC$25-'[1]Outside Edges'!$B192)&gt;=5,'[1]Outside Edges'!$Q192="Yes"),"Yes","No")</f>
        <v>Yes</v>
      </c>
      <c r="Y193" s="65" t="str">
        <f>IF(AND((RIGHT($Y$3,2)-'[1]Miter Profiles'!$AC$26-'[1]Outside Edges'!$B192)&gt;=5,'[1]Outside Edges'!$Q192="Yes"),"Yes","No")</f>
        <v>Yes</v>
      </c>
      <c r="Z193" s="7" t="str">
        <f>IF(AND((RIGHT($Z$3,2)-'[1]Miter Profiles'!$AC$27-'[1]Outside Edges'!$B192)&gt;=5,'[1]Outside Edges'!$Q192="Yes"),"Yes","No")</f>
        <v>Yes</v>
      </c>
      <c r="AA193" s="7" t="str">
        <f>IF(AND((RIGHT($AA$3,2)-'[1]Miter Profiles'!$AC$28-'[1]Outside Edges'!$B192)&gt;=5,'[1]Outside Edges'!$Q192="Yes"),"Yes","No")</f>
        <v>Yes</v>
      </c>
      <c r="AB193" s="63" t="str">
        <f>IF(AND((RIGHT($AB$3,2)-'[1]Miter Profiles'!$AC$29-'[1]Outside Edges'!$B192)&gt;=5,'[1]Outside Edges'!$Q192="Yes"),"Yes","No")</f>
        <v>Yes</v>
      </c>
      <c r="AC193" s="64" t="str">
        <f>IF(AND((RIGHT($AC$3,2)-'[1]Miter Profiles'!$AC$30-'[1]Outside Edges'!$B192)&gt;=5,'[1]Outside Edges'!$Q192="Yes"),"Yes","No")</f>
        <v>Yes</v>
      </c>
      <c r="AD193" s="8" t="str">
        <f>IF(AND((RIGHT($AD$3,2)-'[1]Miter Profiles'!$AC$31-'[1]Outside Edges'!$B192)&gt;=5,'[1]Outside Edges'!$Q192="Yes"),"Yes","No")</f>
        <v>Yes</v>
      </c>
      <c r="AE193" s="65" t="str">
        <f>IF(AND((RIGHT($AE$3,2)-'[1]Miter Profiles'!$AC$32-'[1]Outside Edges'!$B192)&gt;=5,'[1]Outside Edges'!$Q192="Yes"),"Yes","No")</f>
        <v>Yes</v>
      </c>
      <c r="AF193" s="7" t="str">
        <f>IF(AND((RIGHT($AF$3,2)-'[1]Miter Profiles'!$AC$33-'[1]Outside Edges'!$B192)&gt;=5,'[1]Outside Edges'!$Q192="Yes"),"Yes","No")</f>
        <v>Yes</v>
      </c>
      <c r="AG193" s="7" t="str">
        <f>IF(AND((RIGHT($AG$3,2)-'[1]Miter Profiles'!$AC$34-'[1]Outside Edges'!$B192)&gt;=5,'[1]Outside Edges'!$Q192="Yes"),"Yes","No")</f>
        <v>Yes</v>
      </c>
      <c r="AH193" s="63" t="str">
        <f>IF(AND((RIGHT($AH$3,2)-'[1]Miter Profiles'!$AC$35-'[1]Outside Edges'!$B192)&gt;=5,'[1]Outside Edges'!$Q192="Yes"),"Yes","No")</f>
        <v>Yes</v>
      </c>
      <c r="AI193" s="64" t="str">
        <f>IF(AND((RIGHT($AI$3,2)-'[1]Miter Profiles'!$AC$36-'[1]Outside Edges'!$B192)&gt;=5,'[1]Outside Edges'!$Q192="Yes"),"Yes","No")</f>
        <v>Yes</v>
      </c>
      <c r="AJ193" s="8" t="str">
        <f>IF(AND((RIGHT($AJ$3,2)-'[1]Miter Profiles'!$AC$37-'[1]Outside Edges'!$B192)&gt;=5,'[1]Outside Edges'!$Q192="Yes"),"Yes","No")</f>
        <v>Yes</v>
      </c>
      <c r="AK193" s="65" t="str">
        <f>IF(AND((RIGHT($AK$3,2)-'[1]Miter Profiles'!$AC$38-'[1]Outside Edges'!$B192)&gt;=5,'[1]Outside Edges'!$Q192="Yes"),"Yes","No")</f>
        <v>Yes</v>
      </c>
      <c r="AL193" s="7" t="str">
        <f>IF(AND((RIGHT($AL$3,2)-'[1]Miter Profiles'!$AC$39-'[1]Outside Edges'!$B192)&gt;=5,'[1]Outside Edges'!$Q192="Yes"),"Yes","No")</f>
        <v>Yes</v>
      </c>
      <c r="AM193" s="7" t="str">
        <f>IF(AND((RIGHT($AM$3,2)-'[1]Miter Profiles'!$AC$40-'[1]Outside Edges'!$B192)&gt;=5,'[1]Outside Edges'!$Q192="Yes"),"Yes","No")</f>
        <v>Yes</v>
      </c>
      <c r="AN193" s="63" t="str">
        <f>IF(AND((RIGHT($AN$3,2)-'[1]Miter Profiles'!$AC$41-'[1]Outside Edges'!$B192)&gt;=5,'[1]Outside Edges'!$Q192="Yes"),"Yes","No")</f>
        <v>Yes</v>
      </c>
      <c r="AO193" s="64" t="str">
        <f>IF(AND((RIGHT($AO$3,2)-'[1]Miter Profiles'!$AC$42-'[1]Outside Edges'!$B192)&gt;=5,'[1]Outside Edges'!$Q192="Yes"),"Yes","No")</f>
        <v>Yes</v>
      </c>
      <c r="AP193" s="8" t="str">
        <f>IF(AND((RIGHT($AP$3,2)-'[1]Miter Profiles'!$AC$43-'[1]Outside Edges'!$B192)&gt;=5,'[1]Outside Edges'!$Q192="Yes"),"Yes","No")</f>
        <v>Yes</v>
      </c>
      <c r="AQ193" s="65" t="str">
        <f>IF(AND((RIGHT($AQ$3,2)-'[1]Miter Profiles'!$AC$44-'[1]Outside Edges'!$B192)&gt;=5,'[1]Outside Edges'!$Q192="Yes"),"Yes","No")</f>
        <v>Yes</v>
      </c>
      <c r="AR193" s="7" t="str">
        <f>IF(AND((RIGHT($AR$3,2)-'[1]Miter Profiles'!$AC$45-'[1]Outside Edges'!$B192)&gt;=5,'[1]Outside Edges'!$Q192="Yes"),"Yes","No")</f>
        <v>Yes</v>
      </c>
      <c r="AS193" s="7" t="str">
        <f>IF(AND((RIGHT($AS$3,2)-'[1]Miter Profiles'!$AC$46-'[1]Outside Edges'!$B192)&gt;=5,'[1]Outside Edges'!$Q192="Yes"),"Yes","No")</f>
        <v>Yes</v>
      </c>
      <c r="AT193" s="63" t="str">
        <f>IF(AND((RIGHT($AT$3,2)-'[1]Miter Profiles'!$AC$47-'[1]Outside Edges'!$B192)&gt;=5,'[1]Outside Edges'!$Q192="Yes"),"Yes","No")</f>
        <v>Yes</v>
      </c>
      <c r="AU193" s="64" t="str">
        <f>IF(AND((RIGHT($AU$3,2)-'[1]Miter Profiles'!$AC$48-'[1]Outside Edges'!$B192)&gt;=5,'[1]Outside Edges'!$Q192="Yes"),"Yes","No")</f>
        <v>Yes</v>
      </c>
      <c r="AV193" s="8" t="str">
        <f>IF(AND((RIGHT($AV$3,2)-'[1]Miter Profiles'!$AC$49-'[1]Outside Edges'!$B192)&gt;=5,'[1]Outside Edges'!$Q192="Yes"),"Yes","No")</f>
        <v>Yes</v>
      </c>
      <c r="AW193" s="65" t="str">
        <f>IF(AND((RIGHT($AW$3,2)-'[1]Miter Profiles'!$AC$50-'[1]Outside Edges'!$B192)&gt;=5,'[1]Outside Edges'!$Q192="Yes"),"Yes","No")</f>
        <v>Yes</v>
      </c>
      <c r="AX193" s="7" t="str">
        <f>IF(AND((RIGHT($AX$3,2)-'[1]Miter Profiles'!$AC$51-'[1]Outside Edges'!$B192)&gt;=5,'[1]Outside Edges'!$Q192="Yes"),"Yes","No")</f>
        <v>Yes</v>
      </c>
      <c r="AY193" s="7" t="str">
        <f>IF(AND((RIGHT($AY$3,2)-'[1]Miter Profiles'!$AC$52-'[1]Outside Edges'!$B192)&gt;=5,'[1]Outside Edges'!$Q192="Yes"),"Yes","No")</f>
        <v>Yes</v>
      </c>
      <c r="AZ193" s="63" t="str">
        <f>IF(AND((RIGHT($AZ$3,2)-'[1]Miter Profiles'!$AC$53-'[1]Outside Edges'!$B192)&gt;=5,'[1]Outside Edges'!$Q192="Yes"),"Yes","No")</f>
        <v>Yes</v>
      </c>
      <c r="BA193" s="64" t="str">
        <f>IF(AND((RIGHT($BA$3,2)-'[1]Miter Profiles'!$AC$54-'[1]Outside Edges'!$B192)&gt;=5,'[1]Outside Edges'!$Q192="Yes"),"Yes","No")</f>
        <v>Yes</v>
      </c>
      <c r="BB193" s="8" t="str">
        <f>IF(AND((RIGHT($BB$3,2)-'[1]Miter Profiles'!$AC$55-'[1]Outside Edges'!$B192)&gt;=5,'[1]Outside Edges'!$Q192="Yes"),"Yes","No")</f>
        <v>Yes</v>
      </c>
      <c r="BC193" s="65" t="str">
        <f>IF(AND((RIGHT($BC$3,2)-'[1]Miter Profiles'!$AC$56-'[1]Outside Edges'!$B192)&gt;=5,'[1]Outside Edges'!$Q192="Yes"),"Yes","No")</f>
        <v>Yes</v>
      </c>
      <c r="BD193" s="7" t="str">
        <f>IF(AND((RIGHT($BD$3,2)-'[1]Miter Profiles'!$AC$57-'[1]Outside Edges'!$B192)&gt;=5,'[1]Outside Edges'!$Q192="Yes"),"Yes","No")</f>
        <v>Yes</v>
      </c>
      <c r="BE193" s="7" t="str">
        <f>IF(AND((RIGHT($BE$3,2)-'[1]Miter Profiles'!$AC$58-'[1]Outside Edges'!$B192)&gt;=5,'[1]Outside Edges'!$Q192="Yes"),"Yes","No")</f>
        <v>Yes</v>
      </c>
      <c r="BF193" s="63" t="str">
        <f>IF(AND((RIGHT($BF$3,2)-'[1]Miter Profiles'!$AC$59-'[1]Outside Edges'!$B192)&gt;=5,'[1]Outside Edges'!$Q192="Yes"),"Yes","No")</f>
        <v>Yes</v>
      </c>
      <c r="BG193" s="64" t="str">
        <f>IF(AND((RIGHT($BG$3,2)-'[1]Miter Profiles'!$AC$60-'[1]Outside Edges'!$B192)&gt;=5,'[1]Outside Edges'!$Q192="Yes"),"Yes","No")</f>
        <v>Yes</v>
      </c>
      <c r="BH193" s="8" t="str">
        <f>IF(AND((RIGHT($BH$3,2)-'[1]Miter Profiles'!$AC$61-'[1]Outside Edges'!$B192)&gt;=5,'[1]Outside Edges'!$Q192="Yes"),"Yes","No")</f>
        <v>Yes</v>
      </c>
      <c r="BI193" s="65" t="str">
        <f>IF(AND((RIGHT($BI$3,2)-'[1]Miter Profiles'!$AC$62-'[1]Outside Edges'!$B192)&gt;=5,'[1]Outside Edges'!$Q192="Yes"),"Yes","No")</f>
        <v>Yes</v>
      </c>
      <c r="BJ193" s="7" t="str">
        <f>IF(AND((RIGHT($BJ$3,2)-'[1]Miter Profiles'!$AC$63-'[1]Outside Edges'!$B192)&gt;=5,'[1]Outside Edges'!$Q192="Yes"),"Yes","No")</f>
        <v>Yes</v>
      </c>
      <c r="BK193" s="7" t="str">
        <f>IF(AND((RIGHT($BK$3,2)-'[1]Miter Profiles'!$AC$64-'[1]Outside Edges'!$B192)&gt;=5,'[1]Outside Edges'!$Q192="Yes"),"Yes","No")</f>
        <v>Yes</v>
      </c>
      <c r="BL193" s="63" t="str">
        <f>IF(AND((RIGHT($BL$3,2)-'[1]Miter Profiles'!$AC$65-'[1]Outside Edges'!$B192)&gt;=5,'[1]Outside Edges'!$Q192="Yes"),"Yes","No")</f>
        <v>Yes</v>
      </c>
      <c r="BM193" s="64" t="str">
        <f>IF(AND((RIGHT($BM$3,2)-'[1]Miter Profiles'!$AC$66-'[1]Outside Edges'!$B192)&gt;=5,'[1]Outside Edges'!$Q192="Yes"),"Yes","No")</f>
        <v>Yes</v>
      </c>
      <c r="BN193" s="8" t="str">
        <f>IF(AND((RIGHT($BN$3,2)-'[1]Miter Profiles'!$AC$67-'[1]Outside Edges'!$B192)&gt;=5,'[1]Outside Edges'!$Q192="Yes"),"Yes","No")</f>
        <v>Yes</v>
      </c>
      <c r="BO193" s="65" t="str">
        <f>IF(AND((RIGHT($BO$3,2)-'[1]Miter Profiles'!$AC$68-'[1]Outside Edges'!$B192)&gt;=5,'[1]Outside Edges'!$Q192="Yes"),"Yes","No")</f>
        <v>Yes</v>
      </c>
      <c r="BP193" s="7" t="str">
        <f>IF(AND((RIGHT($BP$3,2)-'[1]Miter Profiles'!$AC$69-'[1]Outside Edges'!$B192)&gt;=5,'[1]Outside Edges'!$Q192="Yes"),"Yes","No")</f>
        <v>Yes</v>
      </c>
      <c r="BQ193" s="7" t="str">
        <f>IF(AND((RIGHT($BQ$3,2)-'[1]Miter Profiles'!$AC$70-'[1]Outside Edges'!$B192)&gt;=5,'[1]Outside Edges'!$Q192="Yes"),"Yes","No")</f>
        <v>Yes</v>
      </c>
      <c r="BR193" s="63" t="str">
        <f>IF(AND((RIGHT($BR$3,2)-'[1]Miter Profiles'!$AC$71-'[1]Outside Edges'!$B192)&gt;=5,'[1]Outside Edges'!$Q192="Yes"),"Yes","No")</f>
        <v>Yes</v>
      </c>
      <c r="BS193" s="64" t="str">
        <f>IF(AND((RIGHT($BS$3,2)-'[1]Miter Profiles'!$AC$72-'[1]Outside Edges'!$B192)&gt;=5,'[1]Outside Edges'!$Q192="Yes"),"Yes","No")</f>
        <v>Yes</v>
      </c>
      <c r="BT193" s="8" t="str">
        <f>IF(AND((RIGHT($BT$3,2)-'[1]Miter Profiles'!$AC$73-'[1]Outside Edges'!$B192)&gt;=5,'[1]Outside Edges'!$Q192="Yes"),"Yes","No")</f>
        <v>Yes</v>
      </c>
      <c r="BU193" s="65" t="str">
        <f>IF(AND((RIGHT($BU$3,2)-'[1]Miter Profiles'!$AC$74-'[1]Outside Edges'!$B192)&gt;=5,'[1]Outside Edges'!$Q192="Yes"),"Yes","No")</f>
        <v>Yes</v>
      </c>
      <c r="BV193" s="7" t="str">
        <f>IF(AND((RIGHT($BV$3,2)-'[1]Miter Profiles'!$AC$75-'[1]Outside Edges'!$B192)&gt;=5,'[1]Outside Edges'!$Q192="Yes"),"Yes","No")</f>
        <v>Yes</v>
      </c>
      <c r="BW193" s="7" t="str">
        <f>IF(AND((RIGHT($BW$3,2)-'[1]Miter Profiles'!$AC$76-'[1]Outside Edges'!$B192)&gt;=5,'[1]Outside Edges'!$Q192="Yes"),"Yes","No")</f>
        <v>Yes</v>
      </c>
      <c r="BX193" s="63" t="str">
        <f>IF(AND((RIGHT($BX$3,2)-'[1]Miter Profiles'!$AC$77-'[1]Outside Edges'!$B192)&gt;=5,'[1]Outside Edges'!$Q192="Yes"),"Yes","No")</f>
        <v>Yes</v>
      </c>
      <c r="BY193" s="64" t="str">
        <f>IF(AND((RIGHT($BY$3,2)-'[1]Miter Profiles'!$AC$78-'[1]Outside Edges'!$B192)&gt;=5,'[1]Outside Edges'!$Q192="Yes"),"Yes","No")</f>
        <v>Yes</v>
      </c>
      <c r="BZ193" s="8" t="str">
        <f>IF(AND((RIGHT($BZ$3,2)-'[1]Miter Profiles'!$AC$79-'[1]Outside Edges'!$B192)&gt;=5,'[1]Outside Edges'!$Q192="Yes"),"Yes","No")</f>
        <v>Yes</v>
      </c>
      <c r="CA193" s="65" t="str">
        <f>IF(AND((RIGHT($CA$3,2)-'[1]Miter Profiles'!$AC$80-'[1]Outside Edges'!$B192)&gt;=5,'[1]Outside Edges'!$Q192="Yes"),"Yes","No")</f>
        <v>Yes</v>
      </c>
      <c r="CB193" s="7" t="str">
        <f>IF(AND((RIGHT($CB$3,2)-'[1]Miter Profiles'!$AC$81-'[1]Outside Edges'!$B192)&gt;=5,'[1]Outside Edges'!$Q192="Yes"),"Yes","No")</f>
        <v>Yes</v>
      </c>
      <c r="CC193" s="7" t="str">
        <f>IF(AND((RIGHT($CC$3,2)-'[1]Miter Profiles'!$AC$82-'[1]Outside Edges'!$B192)&gt;=5,'[1]Outside Edges'!$Q192="Yes"),"Yes","No")</f>
        <v>Yes</v>
      </c>
      <c r="CD193" s="63" t="str">
        <f>IF(AND((RIGHT($CD$3,2)-'[1]Miter Profiles'!$AC$83-'[1]Outside Edges'!$B192)&gt;=5,'[1]Outside Edges'!$Q192="Yes"),"Yes","No")</f>
        <v>Yes</v>
      </c>
      <c r="CE193" s="64" t="str">
        <f>IF(AND((RIGHT($CE$3,2)-'[1]Miter Profiles'!$AC$84-'[1]Outside Edges'!$B192)&gt;=5,'[1]Outside Edges'!$Q192="Yes"),"Yes","No")</f>
        <v>Yes</v>
      </c>
      <c r="CF193" s="8" t="str">
        <f>IF(AND((RIGHT($CF$3,2)-'[1]Miter Profiles'!$AC$85-'[1]Outside Edges'!$B192)&gt;=5,'[1]Outside Edges'!$Q192="Yes"),"Yes","No")</f>
        <v>Yes</v>
      </c>
      <c r="CG193" s="65" t="str">
        <f>IF(AND((RIGHT($CG$3,2)-'[1]Miter Profiles'!$AC$86-'[1]Outside Edges'!$B192)&gt;=5,'[1]Outside Edges'!$Q192="Yes"),"Yes","No")</f>
        <v>Yes</v>
      </c>
      <c r="CH193" s="7" t="str">
        <f>IF(AND((RIGHT($CH$3,2)-'[1]Miter Profiles'!$AC$87-'[1]Outside Edges'!$B192)&gt;=5,'[1]Outside Edges'!$Q192="Yes"),"Yes","No")</f>
        <v>Yes</v>
      </c>
      <c r="CI193" s="7" t="str">
        <f>IF(AND((RIGHT($CI$3,2)-'[1]Miter Profiles'!$AC$88-'[1]Outside Edges'!$B192)&gt;=5,'[1]Outside Edges'!$Q192="Yes"),"Yes","No")</f>
        <v>Yes</v>
      </c>
      <c r="CJ193" s="63" t="str">
        <f>IF(AND((RIGHT($CJ$3,2)-'[1]Miter Profiles'!$AC$89-'[1]Outside Edges'!$B192)&gt;=5,'[1]Outside Edges'!$Q192="Yes"),"Yes","No")</f>
        <v>Yes</v>
      </c>
      <c r="CK193" s="64" t="str">
        <f>IF(AND((RIGHT($CK$3,2)-'[1]Miter Profiles'!$AC$90-'[1]Outside Edges'!$B192)&gt;=5,'[1]Outside Edges'!$Q192="Yes"),"Yes","No")</f>
        <v>Yes</v>
      </c>
      <c r="CL193" s="8" t="str">
        <f>IF(AND((RIGHT($CL$3,2)-'[1]Miter Profiles'!$AC$91-'[1]Outside Edges'!$B192)&gt;=5,'[1]Outside Edges'!$Q192="Yes"),"Yes","No")</f>
        <v>Yes</v>
      </c>
      <c r="CM193" s="65" t="str">
        <f>IF(AND((RIGHT($CM$3,2)-'[1]Miter Profiles'!$AC$92-'[1]Outside Edges'!$B192)&gt;=5,'[1]Outside Edges'!$Q192="Yes"),"Yes","No")</f>
        <v>Yes</v>
      </c>
      <c r="CN193" s="7" t="str">
        <f>IF(AND((RIGHT(CN$3,2)-'[1]Miter Profiles'!$AC$93-'[1]Outside Edges'!$B192)&gt;=5,'[1]Outside Edges'!$Q192="Yes"),"Yes","No")</f>
        <v>No</v>
      </c>
      <c r="CO193" s="7" t="str">
        <f>IF(AND((RIGHT(CO$3,2)-'[1]Miter Profiles'!$AC$94-'[1]Outside Edges'!$B192)&gt;=5,'[1]Outside Edges'!$Q192="Yes"),"Yes","No")</f>
        <v>Yes</v>
      </c>
      <c r="CP193" s="63" t="str">
        <f>IF(AND((RIGHT(CP$3,2)-'[1]Miter Profiles'!$AC$95-'[1]Outside Edges'!$B192)&gt;=5,'[1]Outside Edges'!$Q192="Yes"),"Yes","No")</f>
        <v>Yes</v>
      </c>
      <c r="CQ193" s="64" t="str">
        <f>IF(AND((RIGHT(CQ$3,2)-'[1]Miter Profiles'!$AC$96-'[1]Outside Edges'!$B192)&gt;=5,'[1]Outside Edges'!$Q192="Yes"),"Yes","No")</f>
        <v>Yes</v>
      </c>
      <c r="CR193" s="8" t="str">
        <f>IF(AND((RIGHT(CR$3,2)-'[1]Miter Profiles'!$AC$97-'[1]Outside Edges'!$B192)&gt;=5,'[1]Outside Edges'!$Q192="Yes"),"Yes","No")</f>
        <v>Yes</v>
      </c>
      <c r="CS193" s="65" t="str">
        <f>IF(AND((RIGHT(CS$3,2)-'[1]Miter Profiles'!$AC$98-'[1]Outside Edges'!$B192)&gt;=5,'[1]Outside Edges'!$Q192="Yes"),"Yes","No")</f>
        <v>Yes</v>
      </c>
      <c r="CT193" s="7" t="str">
        <f>IF(AND((RIGHT($CT$3,2)-'[1]Miter Profiles'!$AC$99-'[1]Outside Edges'!$B192)&gt;=5,'[1]Outside Edges'!$Q192="Yes"),"Yes","No")</f>
        <v>No</v>
      </c>
      <c r="CU193" s="7" t="str">
        <f>IF(AND((RIGHT($CU$3,2)-'[1]Miter Profiles'!$AC$100-'[1]Outside Edges'!$B192)&gt;=5,'[1]Outside Edges'!$Q192="Yes"),"Yes","No")</f>
        <v>Yes</v>
      </c>
      <c r="CV193" s="63" t="str">
        <f>IF(AND((RIGHT($CV$3,2)-'[1]Miter Profiles'!$AC$101-'[1]Outside Edges'!$B192)&gt;=5,'[1]Outside Edges'!$Q192="Yes"),"Yes","No")</f>
        <v>Yes</v>
      </c>
      <c r="CW193" s="64" t="str">
        <f>IF(AND((RIGHT($CW$3,2)-'[1]Miter Profiles'!$AC$102-'[1]Outside Edges'!$B192)&gt;=5,'[1]Outside Edges'!$Q192="Yes"),"Yes","No")</f>
        <v>Yes</v>
      </c>
      <c r="CX193" s="8" t="str">
        <f>IF(AND((RIGHT($CX$3,2)-'[1]Miter Profiles'!$AC$103-'[1]Outside Edges'!$B192)&gt;=5,'[1]Outside Edges'!$Q192="Yes"),"Yes","No")</f>
        <v>Yes</v>
      </c>
      <c r="CY193" s="65" t="str">
        <f>IF(AND((RIGHT($CY$3,2)-'[1]Miter Profiles'!$AC$104-'[1]Outside Edges'!$B192)&gt;=5,'[1]Outside Edges'!$Q192="Yes"),"Yes","No")</f>
        <v>Yes</v>
      </c>
      <c r="CZ193" s="7" t="str">
        <f>IF(AND((RIGHT($CZ$3,2)-'[1]Miter Profiles'!$AC$105-'[1]Outside Edges'!$B192)&gt;=5,'[1]Outside Edges'!$Q192="Yes"),"Yes","No")</f>
        <v>No</v>
      </c>
      <c r="DA193" s="7" t="str">
        <f>IF(AND((RIGHT($DA$3,2)-'[1]Miter Profiles'!$AC$106-'[1]Outside Edges'!$B192)&gt;=5,'[1]Outside Edges'!$Q192="Yes"),"Yes","No")</f>
        <v>No</v>
      </c>
      <c r="DB193" s="63" t="str">
        <f>IF(AND((RIGHT($DB$3,2)-'[1]Miter Profiles'!$AC$107-'[1]Outside Edges'!$B192)&gt;=5,'[1]Outside Edges'!$Q192="Yes"),"Yes","No")</f>
        <v>No</v>
      </c>
      <c r="DC193" s="64" t="str">
        <f>IF(AND((RIGHT($DC$3,2)-'[1]Miter Profiles'!$AC$108-'[1]Outside Edges'!$B192)&gt;=5,'[1]Outside Edges'!$Q192="Yes"),"Yes","No")</f>
        <v>No</v>
      </c>
      <c r="DD193" s="8" t="str">
        <f>IF(AND((RIGHT($DD$3,2)-'[1]Miter Profiles'!$AC$109-'[1]Outside Edges'!$B192)&gt;=5,'[1]Outside Edges'!$Q192="Yes"),"Yes","No")</f>
        <v>Yes</v>
      </c>
      <c r="DE193" s="65" t="str">
        <f>IF(AND((RIGHT($DE$3,2)-'[1]Miter Profiles'!$AC$110-'[1]Outside Edges'!$B192)&gt;=5,'[1]Outside Edges'!$Q192="Yes"),"Yes","No")</f>
        <v>Yes</v>
      </c>
      <c r="DF193" s="7" t="str">
        <f>IF(AND((RIGHT($DF$3,2)-'[1]Miter Profiles'!$AC$111-'[1]Outside Edges'!$B192)&gt;=5,'[1]Outside Edges'!$Q192="Yes"),"Yes","No")</f>
        <v>Yes</v>
      </c>
      <c r="DG193" s="7" t="str">
        <f>IF(AND((RIGHT($DG$3,2)-'[1]Miter Profiles'!$AC$112-'[1]Outside Edges'!$B192)&gt;=5,'[1]Outside Edges'!$Q192="Yes"),"Yes","No")</f>
        <v>Yes</v>
      </c>
      <c r="DH193" s="63" t="str">
        <f>IF(AND((RIGHT($DH$3,2)-'[1]Miter Profiles'!$AC$113-'[1]Outside Edges'!$B192)&gt;=5,'[1]Outside Edges'!$Q192="Yes"),"Yes","No")</f>
        <v>Yes</v>
      </c>
      <c r="DI193" s="64" t="str">
        <f>IF(AND((RIGHT($DI$3,2)-'[1]Miter Profiles'!$AC$114-'[1]Outside Edges'!$B192)&gt;=5,'[1]Outside Edges'!$Q192="Yes"),"Yes","No")</f>
        <v>Yes</v>
      </c>
      <c r="DJ193" s="8" t="str">
        <f>IF(AND((RIGHT($DJ$3,2)-'[1]Miter Profiles'!$AC$115-'[1]Outside Edges'!$B192)&gt;=5,'[1]Outside Edges'!$Q192="Yes"),"Yes","No")</f>
        <v>Yes</v>
      </c>
      <c r="DK193" s="65" t="str">
        <f>IF(AND((RIGHT($DK$3,2)-'[1]Miter Profiles'!$AC$116-'[1]Outside Edges'!$B192)&gt;=5,'[1]Outside Edges'!$Q192="Yes"),"Yes","No")</f>
        <v>Yes</v>
      </c>
      <c r="DL193" s="7" t="str">
        <f>IF(AND((RIGHT($DL$3,2)-'[1]Miter Profiles'!$AC$117-'[1]Outside Edges'!$B192)&gt;=5,'[1]Outside Edges'!$Q192="Yes"),"Yes","No")</f>
        <v>Yes</v>
      </c>
      <c r="DM193" s="7" t="str">
        <f>IF(AND((RIGHT($DM$3,2)-'[1]Miter Profiles'!$AC$118-'[1]Outside Edges'!$B192)&gt;=5,'[1]Outside Edges'!$Q192="Yes"),"Yes","No")</f>
        <v>Yes</v>
      </c>
      <c r="DN193" s="63" t="str">
        <f>IF(AND((RIGHT($DN$3,2)-'[1]Miter Profiles'!$AC$119-'[1]Outside Edges'!$B192)&gt;=5,'[1]Outside Edges'!$Q192="Yes"),"Yes","No")</f>
        <v>Yes</v>
      </c>
      <c r="DO193" s="64" t="str">
        <f>IF(AND((RIGHT($DO$3,2)-'[1]Miter Profiles'!$AC$120-'[1]Outside Edges'!$B192)&gt;=5,'[1]Outside Edges'!$Q192="Yes"),"Yes","No")</f>
        <v>No</v>
      </c>
      <c r="DP193" s="8" t="str">
        <f>IF(AND((RIGHT($DP$3,2)-'[1]Miter Profiles'!$AC$121-'[1]Outside Edges'!$B192)&gt;=5,'[1]Outside Edges'!$Q192="Yes"),"Yes","No")</f>
        <v>Yes</v>
      </c>
      <c r="DQ193" s="65" t="str">
        <f>IF(AND((RIGHT($DQ$3,2)-'[1]Miter Profiles'!$AC$122-'[1]Outside Edges'!$B192)&gt;=5,'[1]Outside Edges'!$Q192="Yes"),"Yes","No")</f>
        <v>Yes</v>
      </c>
      <c r="DR193" s="7" t="str">
        <f>IF(AND((RIGHT($DR$3,2)-'[1]Miter Profiles'!$AC$123-'[1]Outside Edges'!$B192)&gt;=5,'[1]Outside Edges'!$Q192="Yes"),"Yes","No")</f>
        <v>Yes</v>
      </c>
      <c r="DS193" s="7" t="str">
        <f>IF(AND((RIGHT($DS$3,2)-'[1]Miter Profiles'!$AC$124-'[1]Outside Edges'!$B192)&gt;=5,'[1]Outside Edges'!$Q192="Yes"),"Yes","No")</f>
        <v>Yes</v>
      </c>
      <c r="DT193" s="63" t="str">
        <f>IF(AND((RIGHT($DT$3,2)-'[1]Miter Profiles'!$AC$125-'[1]Outside Edges'!$B192)&gt;=5,'[1]Outside Edges'!$Q192="Yes"),"Yes","No")</f>
        <v>Yes</v>
      </c>
      <c r="DU193" s="64" t="str">
        <f>IF(AND((RIGHT($DU$3,2)-'[1]Miter Profiles'!$AC$126-'[1]Outside Edges'!$B192)&gt;=5,'[1]Outside Edges'!$Q192="Yes"),"Yes","No")</f>
        <v>Yes</v>
      </c>
      <c r="DV193" s="8" t="str">
        <f>IF(AND((RIGHT($DV$3,2)-'[1]Miter Profiles'!$AC$127-'[1]Outside Edges'!$B192)&gt;=5,'[1]Outside Edges'!$Q192="Yes"),"Yes","No")</f>
        <v>Yes</v>
      </c>
      <c r="DW193" s="65" t="str">
        <f>IF(AND((RIGHT($DW$3,2)-'[1]Miter Profiles'!$AC$128-'[1]Outside Edges'!$B192)&gt;=5,'[1]Outside Edges'!$Q192="Yes"),"Yes","No")</f>
        <v>Yes</v>
      </c>
      <c r="DX193" s="7" t="str">
        <f>IF(AND((RIGHT($DX$3,2)-'[1]Miter Profiles'!$AC$129-'[1]Outside Edges'!$B192)&gt;=5,'[1]Outside Edges'!$Q192="Yes"),"Yes","No")</f>
        <v>Yes</v>
      </c>
      <c r="DY193" s="7" t="str">
        <f>IF(AND((RIGHT($DY$3,2)-'[1]Miter Profiles'!$AC$130-'[1]Outside Edges'!$B192)&gt;=5,'[1]Outside Edges'!$Q192="Yes"),"Yes","No")</f>
        <v>Yes</v>
      </c>
      <c r="DZ193" s="63" t="str">
        <f>IF(AND((RIGHT($DZ$3,2)-'[1]Miter Profiles'!$AC$131-'[1]Outside Edges'!$B192)&gt;=5,'[1]Outside Edges'!$Q192="Yes"),"Yes","No")</f>
        <v>Yes</v>
      </c>
      <c r="EA193" s="68" t="str">
        <f>IF(AND((RIGHT($EA$3,2)-'[1]Miter Profiles'!$AC$132-'[1]Outside Edges'!$B192)&gt;=5,'[1]Outside Edges'!$Q192="Yes"),"Yes","No")</f>
        <v>Yes</v>
      </c>
      <c r="EB193" s="78" t="str">
        <f>IF(AND((RIGHT($EB$3,2)-'[1]Miter Profiles'!$AC$133-'[1]Outside Edges'!$B192)&gt;=5,'[1]Outside Edges'!$Q192="Yes"),"Yes","No")</f>
        <v>No</v>
      </c>
      <c r="EC193" s="79" t="str">
        <f>IF(AND((RIGHT($EC$3,2)-'[1]Miter Profiles'!$AC$134-'[1]Outside Edges'!$B192)&gt;=5,'[1]Outside Edges'!$Q192="Yes"),"Yes","No")</f>
        <v>Yes</v>
      </c>
      <c r="ED193" s="81" t="str">
        <f>IF(AND((RIGHT($ED$3,2)-'[1]Miter Profiles'!$AC$135-'[1]Outside Edges'!$B192)&gt;=5,'[1]Outside Edges'!$Q192="Yes"),"Yes","No")</f>
        <v>Yes</v>
      </c>
      <c r="EE193" s="80" t="str">
        <f>IF(AND((RIGHT($EE$3,2)-'[1]Miter Profiles'!$AC$136-'[1]Outside Edges'!$B192)&gt;=5,'[1]Outside Edges'!$Q192="Yes"),"Yes","No")</f>
        <v>Yes</v>
      </c>
      <c r="EF193" s="63" t="str">
        <f>IF(AND((RIGHT($EF$3,2)-'[1]Miter Profiles'!$AC$137-'[1]Outside Edges'!$B192)&gt;=5,'[1]Outside Edges'!$Q192="Yes"),"Yes","No")</f>
        <v>Yes</v>
      </c>
      <c r="EG193" s="7" t="str">
        <f>IF(AND((RIGHT($EG$3,2)-'[1]Miter Profiles'!$AC$138-'[1]Outside Edges'!$B192)&gt;=5,'[1]Outside Edges'!$Q192="Yes"),"Yes","No")</f>
        <v>Yes</v>
      </c>
      <c r="EH193" s="68" t="str">
        <f>IF(AND((RIGHT($EH$3,2)-'[1]Miter Profiles'!$AC$139-'[1]Outside Edges'!$B192)&gt;=5,'[1]Outside Edges'!$Q192="Yes"),"Yes","No")</f>
        <v>Yes</v>
      </c>
      <c r="EI193" s="82" t="str">
        <f>IF(AND((RIGHT($EI$3,2)-'[1]Miter Profiles'!$AC$140-'[1]Outside Edges'!$B192)&gt;=5,'[1]Outside Edges'!$Q192="Yes"),"Yes","No")</f>
        <v>Yes</v>
      </c>
      <c r="EJ193" s="83" t="str">
        <f>IF(AND((RIGHT($EJ$3,2)-'[1]Miter Profiles'!$AC$141-'[1]Outside Edges'!$B192)&gt;=5,'[1]Outside Edges'!$Q192="Yes"),"Yes","No")</f>
        <v>Yes</v>
      </c>
      <c r="EK193" s="83" t="str">
        <f>IF(AND((RIGHT($EK$3,2)-'[1]Miter Profiles'!$AC$142-'[1]Outside Edges'!$B192)&gt;=5,'[1]Outside Edges'!$Q192="Yes"),"Yes","No")</f>
        <v>Yes</v>
      </c>
      <c r="EL193" s="81" t="str">
        <f>IF(AND((RIGHT($EL$3,2)-'[1]Miter Profiles'!$AC$143-'[1]Outside Edges'!$B192)&gt;=5,'[1]Outside Edges'!$Q192="Yes"),"Yes","No")</f>
        <v>Yes</v>
      </c>
      <c r="EM193" s="84" t="str">
        <f>IF(AND((RIGHT($EM$3,2)-'[1]Miter Profiles'!$AC$144-'[1]Outside Edges'!$B192)&gt;=5,'[1]Outside Edges'!$Q192="Yes"),"Yes","No")</f>
        <v>No</v>
      </c>
      <c r="EN193" s="7" t="str">
        <f>IF(AND((RIGHT($EN$3,2)-'[1]Miter Profiles'!$AC$145-'[1]Outside Edges'!$B192)&gt;=5,'[1]Outside Edges'!$Q192="Yes"),"Yes","No")</f>
        <v>Yes</v>
      </c>
      <c r="EO193" s="68" t="str">
        <f>IF(AND((RIGHT($EO$3,2)-'[1]Miter Profiles'!$AC$146-'[1]Outside Edges'!$B192)&gt;=5,'[1]Outside Edges'!$Q192="Yes"),"Yes","No")</f>
        <v>Yes</v>
      </c>
      <c r="EP193" s="83" t="str">
        <f>IF(AND((RIGHT($EP$3,2)-'[1]Miter Profiles'!$AC$147-'[1]Outside Edges'!$B192)&gt;=5,'[1]Outside Edges'!$Q192="Yes"),"Yes","No")</f>
        <v>No</v>
      </c>
      <c r="EQ193" s="83" t="str">
        <f>IF(AND((RIGHT($EQ$3,2)-'[1]Miter Profiles'!$AC$148-'[1]Outside Edges'!$B192)&gt;=5,'[1]Outside Edges'!$Q192="Yes"),"Yes","No")</f>
        <v>Yes</v>
      </c>
      <c r="ER193" s="81" t="str">
        <f>IF(AND((RIGHT($ER$3,2)-'[1]Miter Profiles'!$AC$149-'[1]Outside Edges'!$B192)&gt;=5,'[1]Outside Edges'!$Q192="Yes"),"Yes","No")</f>
        <v>Yes</v>
      </c>
      <c r="ES193" s="84" t="str">
        <f>IF(AND((RIGHT($ES$3,2)-'[1]Miter Profiles'!$AC$150-'[1]Outside Edges'!$B192)&gt;=5,'[1]Outside Edges'!$Q192="Yes"),"Yes","No")</f>
        <v>No</v>
      </c>
      <c r="ET193" s="7" t="str">
        <f>IF(AND((RIGHT($ET$3,2)-'[1]Miter Profiles'!$AC$151-'[1]Outside Edges'!$B192)&gt;=5,'[1]Outside Edges'!$Q192="Yes"),"Yes","No")</f>
        <v>Yes</v>
      </c>
      <c r="EU193" s="68" t="str">
        <f>IF(AND((RIGHT($EU$3,2)-'[1]Miter Profiles'!$AC$152-'[1]Outside Edges'!$B192)&gt;=5,'[1]Outside Edges'!$Q192="Yes"),"Yes","No")</f>
        <v>Yes</v>
      </c>
      <c r="EV193" s="83" t="str">
        <f>IF(AND((RIGHT($EV$3,2)-'[1]Miter Profiles'!$AC$153-'[1]Outside Edges'!$B192)&gt;=5,'[1]Outside Edges'!$Q192="Yes"),"Yes","No")</f>
        <v>Yes</v>
      </c>
      <c r="EW193" s="83" t="str">
        <f>IF(AND((RIGHT($EW$3,2)-'[1]Miter Profiles'!$AC$154-'[1]Outside Edges'!$B192)&gt;=5,'[1]Outside Edges'!$Q192="Yes"),"Yes","No")</f>
        <v>Yes</v>
      </c>
      <c r="EX193" s="81" t="str">
        <f>IF(AND((RIGHT($EX$3,2)-'[1]Miter Profiles'!$AC$155-'[1]Outside Edges'!$B192)&gt;=5,'[1]Outside Edges'!$Q192="Yes"),"Yes","No")</f>
        <v>Yes</v>
      </c>
      <c r="EY193" s="84" t="str">
        <f>IF(AND((RIGHT($EY$3,2)-'[1]Miter Profiles'!$AC$156-'[1]Outside Edges'!$B192)&gt;=5,'[1]Outside Edges'!$Q192="Yes"),"Yes","No")</f>
        <v>Yes</v>
      </c>
      <c r="EZ193" s="7" t="str">
        <f>IF(AND((RIGHT($EZ$3,2)-'[1]Miter Profiles'!$AC$157-'[1]Outside Edges'!$B192)&gt;=5,'[1]Outside Edges'!$Q192="Yes"),"Yes","No")</f>
        <v>Yes</v>
      </c>
      <c r="FA193" s="68" t="str">
        <f>IF(AND((RIGHT($FA$3,2)-'[1]Miter Profiles'!$AC$158-'[1]Outside Edges'!$B192)&gt;=5,'[1]Outside Edges'!$Q192="Yes"),"Yes","No")</f>
        <v>Yes</v>
      </c>
      <c r="FB193" s="83" t="str">
        <f>IF(AND((RIGHT($FB$3,2)-'[1]Miter Profiles'!$AC$159-'[1]Outside Edges'!$B192)&gt;=5,'[1]Outside Edges'!$Q192="Yes"),"Yes","No")</f>
        <v>Yes</v>
      </c>
      <c r="FC193" s="83" t="str">
        <f>IF(AND((RIGHT($FC$3,2)-'[1]Miter Profiles'!$AC$160-'[1]Outside Edges'!$B192)&gt;=5,'[1]Outside Edges'!$Q192="Yes"),"Yes","No")</f>
        <v>Yes</v>
      </c>
      <c r="FD193" s="81" t="str">
        <f>IF(AND((RIGHT($FD$3,2)-'[1]Miter Profiles'!$AC$161-'[1]Outside Edges'!$B192)&gt;=5,'[1]Outside Edges'!$Q192="Yes"),"Yes","No")</f>
        <v>Yes</v>
      </c>
      <c r="FE193" s="84" t="str">
        <f>IF(AND((RIGHT($FE$3,2)-'[1]Miter Profiles'!$AC$162-'[1]Outside Edges'!$B192)&gt;=5,'[1]Outside Edges'!$Q192="Yes"),"Yes","No")</f>
        <v>Yes</v>
      </c>
      <c r="FF193" s="7" t="str">
        <f>IF(AND((RIGHT($FF$3,2)-'[1]Miter Profiles'!$AC$163-'[1]Outside Edges'!$B192)&gt;=5,'[1]Outside Edges'!$Q192="Yes"),"Yes","No")</f>
        <v>Yes</v>
      </c>
      <c r="FG193" s="68" t="str">
        <f>IF(AND((RIGHT($FG$3,2)-'[1]Miter Profiles'!$AC$164-'[1]Outside Edges'!$B192)&gt;=5,'[1]Outside Edges'!$Q192="Yes"),"Yes","No")</f>
        <v>Yes</v>
      </c>
      <c r="FH193" s="83" t="str">
        <f>IF(AND((RIGHT($FH$3,2)-'[1]Miter Profiles'!$AC$165-'[1]Outside Edges'!$B192)&gt;=5,'[1]Outside Edges'!$Q192="Yes"),"Yes","No")</f>
        <v>Yes</v>
      </c>
      <c r="FI193" s="83" t="str">
        <f>IF(AND((RIGHT($FI$3,2)-'[1]Miter Profiles'!$AC$166-'[1]Outside Edges'!$B192)&gt;=5,'[1]Outside Edges'!$Q192="Yes"),"Yes","No")</f>
        <v>Yes</v>
      </c>
      <c r="FJ193" s="81" t="str">
        <f>IF(AND((RIGHT($FJ$3,2)-'[1]Miter Profiles'!$AC$167-'[1]Outside Edges'!$B192)&gt;=5,'[1]Outside Edges'!$Q192="Yes"),"Yes","No")</f>
        <v>Yes</v>
      </c>
      <c r="FK193" s="84" t="str">
        <f>IF(AND((RIGHT($FK$3,2)-'[1]Miter Profiles'!$AC$168-'[1]Outside Edges'!$B192)&gt;=5,'[1]Outside Edges'!$Q192="Yes"),"Yes","No")</f>
        <v>Yes</v>
      </c>
      <c r="FL193" s="7" t="str">
        <f>IF(AND((RIGHT($FL$3,2)-'[1]Miter Profiles'!$AC$169-'[1]Outside Edges'!$B192)&gt;=5,'[1]Outside Edges'!$Q192="Yes"),"Yes","No")</f>
        <v>Yes</v>
      </c>
      <c r="FM193" s="68" t="str">
        <f>IF(AND((RIGHT($FM$3,2)-'[1]Miter Profiles'!$AC$170-'[1]Outside Edges'!$B192)&gt;=5,'[1]Outside Edges'!$Q192="Yes"),"Yes","No")</f>
        <v>Yes</v>
      </c>
      <c r="FN193" s="83" t="str">
        <f>IF(AND((RIGHT($FN$3,2)-'[1]Miter Profiles'!$AC$171-'[1]Outside Edges'!$B192)&gt;=5,'[1]Outside Edges'!$Q192="Yes"),"Yes","No")</f>
        <v>Yes</v>
      </c>
      <c r="FO193" s="83" t="str">
        <f>IF(AND((RIGHT($FO$3,2)-'[1]Miter Profiles'!$AC$172-'[1]Outside Edges'!$B192)&gt;=5,'[1]Outside Edges'!$Q192="Yes"),"Yes","No")</f>
        <v>Yes</v>
      </c>
      <c r="FP193" s="81" t="str">
        <f>IF(AND((RIGHT($FP$3,2)-'[1]Miter Profiles'!$AC$173-'[1]Outside Edges'!$B192)&gt;=5,'[1]Outside Edges'!$Q192="Yes"),"Yes","No")</f>
        <v>Yes</v>
      </c>
      <c r="FQ193" s="84" t="str">
        <f>IF(AND((RIGHT($FQ$3,2)-'[1]Miter Profiles'!$AC$174-'[1]Outside Edges'!$B192)&gt;=5,'[1]Outside Edges'!$Q192="Yes"),"Yes","No")</f>
        <v>Yes</v>
      </c>
      <c r="FR193" s="7" t="str">
        <f>IF(AND((RIGHT($FR$3,2)-'[1]Miter Profiles'!$AC$175-'[1]Outside Edges'!$B192)&gt;=5,'[1]Outside Edges'!$Q192="Yes"),"Yes","No")</f>
        <v>Yes</v>
      </c>
      <c r="FS193" s="68" t="str">
        <f>IF(AND((RIGHT($FS$3,2)-'[1]Miter Profiles'!$AC$176-'[1]Outside Edges'!$B192)&gt;=5,'[1]Outside Edges'!$Q192="Yes"),"Yes","No")</f>
        <v>Yes</v>
      </c>
      <c r="FT193" s="83" t="str">
        <f>IF(AND((RIGHT($FT$3,2)-'[1]Miter Profiles'!$AC$177-'[1]Outside Edges'!$B192)&gt;=5,'[1]Outside Edges'!$Q192="Yes"),"Yes","No")</f>
        <v>Yes</v>
      </c>
      <c r="FU193" s="83" t="str">
        <f>IF(AND((RIGHT($FU$3,2)-'[1]Miter Profiles'!$AC$178-'[1]Outside Edges'!$B192)&gt;=5,'[1]Outside Edges'!$Q192="Yes"),"Yes","No")</f>
        <v>Yes</v>
      </c>
      <c r="FV193" s="81" t="str">
        <f>IF(AND((RIGHT($V$3,2)-'[1]Miter Profiles'!$AC$179-'[1]Outside Edges'!$B192)&gt;=5,'[1]Outside Edges'!$Q192="Yes"),"Yes","No")</f>
        <v>Yes</v>
      </c>
      <c r="FW193" s="84" t="str">
        <f>IF(AND((RIGHT($FW$3,2)-'[1]Miter Profiles'!$AC$180-'[1]Outside Edges'!$B192)&gt;=5,'[1]Outside Edges'!$Q192="Yes"),"Yes","No")</f>
        <v>No</v>
      </c>
      <c r="FX193" s="197" t="str">
        <f>IF(AND((RIGHT($FX$3,2)-'[1]Miter Profiles'!$AC$181-'[1]Outside Edges'!$B192)&gt;=5,'[1]Outside Edges'!$Q192="Yes"),"Yes","No")</f>
        <v>Yes</v>
      </c>
      <c r="FY193" s="198" t="str">
        <f>IF(AND((RIGHT($FY$3,2)-'[1]Miter Profiles'!$AC$182-'[1]Outside Edges'!$B192)&gt;=5,'[1]Outside Edges'!$Q192="Yes"),"Yes","No")</f>
        <v>Yes</v>
      </c>
      <c r="FZ193" s="200" t="str">
        <f>IF(AND((RIGHT($FZ$3,2)-'[1]Miter Profiles'!$AC$183-'[1]Outside Edges'!$B192)&gt;=5,'[1]Outside Edges'!$Q192="Yes"),"Yes","No")</f>
        <v>Yes</v>
      </c>
      <c r="GA193" s="201" t="str">
        <f>IF(AND((RIGHT($GA$3,2)-'[1]Miter Profiles'!$AC$184-'[1]Outside Edges'!$B192)&gt;=5,'[1]Outside Edges'!$Q192="Yes"),"Yes","No")</f>
        <v>Yes</v>
      </c>
      <c r="GB193" s="202" t="str">
        <f>IF(AND((RIGHT($GB$3,2)-'[1]Miter Profiles'!$AC$185-'[1]Outside Edges'!$B192)&gt;=5,'[1]Outside Edges'!$Q192="Yes"),"Yes","No")</f>
        <v>Yes</v>
      </c>
      <c r="GC193" s="199" t="str">
        <f>IF(AND((RIGHT($GC$3,2)-'[1]Miter Profiles'!$AC$186-'[1]Outside Edges'!$B192)&gt;=5,'[1]Outside Edges'!$Q192="Yes"),"Yes","No")</f>
        <v>No</v>
      </c>
      <c r="GD193" s="197" t="str">
        <f>IF(AND((RIGHT($GD$3,2)-'[1]Miter Profiles'!$AC$187-'[1]Outside Edges'!$B192)&gt;=5,'[1]Outside Edges'!$Q192="Yes"),"Yes","No")</f>
        <v>Yes</v>
      </c>
      <c r="GE193" s="198" t="str">
        <f>IF(AND((RIGHT($GE$3,2)-'[1]Miter Profiles'!$AC$188-'[1]Outside Edges'!$B192)&gt;=5,'[1]Outside Edges'!$Q192="Yes"),"Yes","No")</f>
        <v>Yes</v>
      </c>
      <c r="GF193" s="200" t="str">
        <f>IF(AND((RIGHT($GF$3,2)-'[1]Miter Profiles'!$AC$189-'[1]Outside Edges'!$B192)&gt;=5,'[1]Outside Edges'!$Q192="Yes"),"Yes","No")</f>
        <v>Yes</v>
      </c>
      <c r="GG193" s="201" t="str">
        <f>IF(AND((RIGHT($GG$3,2)-'[1]Miter Profiles'!$AC$190-'[1]Outside Edges'!$B192)&gt;=5,'[1]Outside Edges'!$Q192="Yes"),"Yes","No")</f>
        <v>Yes</v>
      </c>
      <c r="GH193" s="202" t="str">
        <f>IF(AND((RIGHT($GH$3,2)-'[1]Miter Profiles'!$AC$191-'[1]Outside Edges'!$B192)&gt;=5,'[1]Outside Edges'!$Q192="Yes"),"Yes","No")</f>
        <v>Yes</v>
      </c>
      <c r="GI193" s="199" t="str">
        <f>IF(AND((RIGHT($GI$3,2)-'[1]Miter Profiles'!$AC$192-'[1]Outside Edges'!$B192)&gt;=5,'[1]Outside Edges'!$Q192="Yes"),"Yes","No")</f>
        <v>Yes</v>
      </c>
      <c r="GJ193" s="197" t="str">
        <f>IF(AND((RIGHT($GJ$3,2)-'[1]Miter Profiles'!$AC$193-'[1]Outside Edges'!$B192)&gt;=5,'[1]Outside Edges'!$Q192="Yes"),"Yes","No")</f>
        <v>Yes</v>
      </c>
      <c r="GK193" s="198" t="str">
        <f>IF(AND((RIGHT($GK$3,2)-'[1]Miter Profiles'!$AC$194-'[1]Outside Edges'!$B192)&gt;=5,'[1]Outside Edges'!$Q192="Yes"),"Yes","No")</f>
        <v>Yes</v>
      </c>
      <c r="GL193" s="200" t="str">
        <f>IF(AND((RIGHT($GL$3,2)-'[1]Miter Profiles'!$AC$195-'[1]Outside Edges'!$B192)&gt;=5,'[1]Outside Edges'!$Q192="Yes"),"Yes","No")</f>
        <v>Yes</v>
      </c>
      <c r="GM193" s="201" t="str">
        <f>IF(AND((RIGHT($GM$3,2)-'[1]Miter Profiles'!$AC$196-'[1]Outside Edges'!$B192)&gt;=5,'[1]Outside Edges'!$Q192="Yes"),"Yes","No")</f>
        <v>Yes</v>
      </c>
      <c r="GN193" s="202" t="str">
        <f>IF(AND((RIGHT($GN$3,2)-'[1]Miter Profiles'!$AC$197-'[1]Outside Edges'!$B192)&gt;=5,'[1]Outside Edges'!$Q192="Yes"),"Yes","No")</f>
        <v>Yes</v>
      </c>
      <c r="GO193" s="199" t="str">
        <f>IF(AND((RIGHT($GO$3,2)-'[1]Miter Profiles'!$AC$198-'[1]Outside Edges'!$B192)&gt;=5,'[1]Outside Edges'!$Q192="Yes"),"Yes","No")</f>
        <v>No</v>
      </c>
      <c r="GP193" s="197" t="str">
        <f>IF(AND((RIGHT($GP$3,2)-'[1]Miter Profiles'!$AC$199-'[1]Outside Edges'!$B192)&gt;=5,'[1]Outside Edges'!$Q192="Yes"),"Yes","No")</f>
        <v>Yes</v>
      </c>
      <c r="GQ193" s="198" t="str">
        <f>IF(AND((RIGHT($GQ$3,2)-'[1]Miter Profiles'!$AC$200-'[1]Outside Edges'!$B192)&gt;=5,'[1]Outside Edges'!$Q192="Yes"),"Yes","No")</f>
        <v>Yes</v>
      </c>
      <c r="GR193" s="211" t="str">
        <f>IF(AND((RIGHT($GR$3,2)-'[1]Miter Profiles'!$AC$201-'[1]Outside Edges'!$B192)&gt;=5,'[1]Outside Edges'!$Q192="Yes"),"Yes","No")</f>
        <v>Yes</v>
      </c>
      <c r="GS193" s="197" t="str">
        <f>IF(AND((RIGHT($GS$3,2)-'[1]Miter Profiles'!$AC$202-'[1]Outside Edges'!$B192)&gt;=5,'[1]Outside Edges'!$Q192="Yes"),"Yes","No")</f>
        <v>Yes</v>
      </c>
      <c r="GT193" s="212" t="str">
        <f>IF(AND((RIGHT($GT$3,2)-'[1]Miter Profiles'!$AC$203-'[1]Outside Edges'!$B192)&gt;=5,'[1]Outside Edges'!$Q192="Yes"),"Yes","No")</f>
        <v>Yes</v>
      </c>
      <c r="GU193" s="208" t="str">
        <f>IF(AND((RIGHT($GU$3,2)-'[1]Miter Profiles'!$AC$204-'[1]Outside Edges'!$B192)&gt;=5,'[1]Outside Edges'!$Q192="Yes"),"Yes","No")</f>
        <v>No</v>
      </c>
      <c r="GV193" s="209" t="str">
        <f>IF(AND((RIGHT($GV$3,2)-'[1]Miter Profiles'!$AC$205-'[1]Outside Edges'!$B192)&gt;=5,'[1]Outside Edges'!$Q192="Yes"),"Yes","No")</f>
        <v>Yes</v>
      </c>
      <c r="GW193" s="210" t="str">
        <f>IF(AND((RIGHT($GW$3,2)-'[1]Miter Profiles'!$AC$206-'[1]Outside Edges'!$B192)&gt;=5,'[1]Outside Edges'!$Q192="Yes"),"Yes","No")</f>
        <v>Yes</v>
      </c>
      <c r="GX193" s="200" t="str">
        <f>IF(AND((RIGHT($GX$3,2)-'[1]Miter Profiles'!$AC$207-'[1]Outside Edges'!$B192)&gt;=5,'[1]Outside Edges'!$Q192="Yes"),"Yes","No")</f>
        <v>No</v>
      </c>
      <c r="GY193" s="201" t="str">
        <f>IF(AND((RIGHT($GY$3,2)-'[1]Miter Profiles'!$AC$208-'[1]Outside Edges'!$B192)&gt;=5,'[1]Outside Edges'!$Q192="Yes"),"Yes","No")</f>
        <v>Yes</v>
      </c>
      <c r="GZ193" s="202" t="str">
        <f>IF(AND((RIGHT($GZ$3,2)-'[1]Miter Profiles'!$AC$209-'[1]Outside Edges'!$B192)&gt;=5,'[1]Outside Edges'!$Q192="Yes"),"Yes","No")</f>
        <v>Yes</v>
      </c>
      <c r="HA193" s="199" t="str">
        <f>IF(AND((RIGHT($HA$3,2)-'[1]Miter Profiles'!$AC$210-'[1]Outside Edges'!$B192)&gt;=5,'[1]Outside Edges'!$Q192="Yes"),"Yes","No")</f>
        <v>Yes</v>
      </c>
      <c r="HB193" s="197" t="str">
        <f>IF(AND((RIGHT($HB$3,2)-'[1]Miter Profiles'!$AC$211-'[1]Outside Edges'!$B192)&gt;=5,'[1]Outside Edges'!$Q192="Yes"),"Yes","No")</f>
        <v>Yes</v>
      </c>
      <c r="HC193" s="198" t="str">
        <f>IF(AND((RIGHT($HC$3,2)-'[1]Miter Profiles'!$AC$212-'[1]Outside Edges'!$B192)&gt;=5,'[1]Outside Edges'!$Q192="Yes"),"Yes","No")</f>
        <v>Yes</v>
      </c>
      <c r="HD193" s="200" t="str">
        <f>IF(AND((RIGHT($HD$3,2)-'[1]Miter Profiles'!$AC$213-'[1]Outside Edges'!$B192)&gt;=5,'[1]Outside Edges'!$Q192="Yes"),"Yes","No")</f>
        <v>No</v>
      </c>
      <c r="HE193" s="202" t="str">
        <f>IF(AND((RIGHT($HE$3,2)-'[1]Miter Profiles'!$AC$214-'[1]Outside Edges'!$B192)&gt;=5,'[1]Outside Edges'!$Q192="Yes"),"Yes","No")</f>
        <v>No</v>
      </c>
      <c r="HF193" s="199" t="str">
        <f>IF(AND((RIGHT($HF$3,2)-'[1]Miter Profiles'!$AC$215-'[1]Outside Edges'!$B192)&gt;=5,'[1]Outside Edges'!$Q192="Yes"),"Yes","No")</f>
        <v>Yes</v>
      </c>
      <c r="HG193" s="197" t="str">
        <f>IF(AND((RIGHT($HG$3,2)-'[1]Miter Profiles'!$AC$216-'[1]Outside Edges'!$B192)&gt;=5,'[1]Outside Edges'!$Q192="Yes"),"Yes","No")</f>
        <v>Yes</v>
      </c>
      <c r="HH193" s="198" t="str">
        <f>IF(AND((RIGHT($HH$3,2)-'[1]Miter Profiles'!$AC$217-'[1]Outside Edges'!$B192)&gt;=5,'[1]Outside Edges'!$Q192="Yes"),"Yes","No")</f>
        <v>Yes</v>
      </c>
      <c r="HI193" s="200" t="str">
        <f>IF(AND((RIGHT($HI$3,2)-'[1]Miter Profiles'!$AC$218-'[1]Outside Edges'!$B192)&gt;=5,'[1]Outside Edges'!$Q192="Yes"),"Yes","No")</f>
        <v>Yes</v>
      </c>
      <c r="HJ193" s="201" t="str">
        <f>IF(AND((RIGHT($HJ$3,2)-'[1]Miter Profiles'!$AC$219-'[1]Outside Edges'!$B192)&gt;=5,'[1]Outside Edges'!$Q192="Yes"),"Yes","No")</f>
        <v>Yes</v>
      </c>
      <c r="HK193" s="202" t="str">
        <f>IF(AND((RIGHT($HK$3,2)-'[1]Miter Profiles'!$AC$220-'[1]Outside Edges'!$B192)&gt;=5,'[1]Outside Edges'!$Q192="Yes"),"Yes","No")</f>
        <v>Yes</v>
      </c>
      <c r="HL193" s="199" t="str">
        <f>IF(AND((RIGHT($HL$3,2)-'[1]Miter Profiles'!$AC$221-'[1]Outside Edges'!$B192)&gt;=5,'[1]Outside Edges'!$Q192="Yes"),"Yes","No")</f>
        <v>Yes</v>
      </c>
      <c r="HM193" s="197" t="str">
        <f>IF(AND((RIGHT($HM$3,2)-'[1]Miter Profiles'!$AC$222-'[1]Outside Edges'!$B192)&gt;=5,'[1]Outside Edges'!$Q192="Yes"),"Yes","No")</f>
        <v>Yes</v>
      </c>
      <c r="HN193" s="197" t="str">
        <f>IF(AND((RIGHT($HN$3,2)-'[1]Miter Profiles'!$AC$223-'[1]Outside Edges'!$B192)&gt;=5,'[1]Outside Edges'!$Q192="Yes"),"Yes","No")</f>
        <v>Yes</v>
      </c>
      <c r="HO193" s="201" t="str">
        <f>IF(AND((RIGHT($HO$3,2)-'[1]Miter Profiles'!$AC$224-'[1]Outside Edges'!$B192)&gt;=5,'[1]Outside Edges'!$Q192="Yes"),"Yes","No")</f>
        <v>No</v>
      </c>
      <c r="HP193" s="201" t="str">
        <f>IF(AND((RIGHT($HP$3,2)-'[1]Miter Profiles'!$AC$225-'[1]Outside Edges'!$B192)&gt;=5,'[1]Outside Edges'!$Q192="Yes"),"Yes","No")</f>
        <v>Yes</v>
      </c>
      <c r="HQ193" s="201" t="str">
        <f>IF(AND((RIGHT($HQ$3,3)-'[1]Miter Profiles'!$AC$226-'[1]Outside Edges'!$B192)&gt;=5,'[1]Outside Edges'!$Q192="Yes"),"Yes","No")</f>
        <v>No</v>
      </c>
      <c r="HR193" s="201" t="str">
        <f>IF(AND((RIGHT($HR$3,2)-'[1]Miter Profiles'!$AC$227-'[1]Outside Edges'!$B192)&gt;=5,'[1]Outside Edges'!$Q192="Yes"),"Yes","No")</f>
        <v>No</v>
      </c>
      <c r="HS193" s="197" t="str">
        <f>IF(AND((RIGHT($HS$3,2)-'[1]Miter Profiles'!$AC$228-'[1]Outside Edges'!$B192)&gt;=5,'[1]Outside Edges'!$Q192="Yes"),"Yes","No")</f>
        <v>Yes</v>
      </c>
      <c r="HT193" s="197" t="str">
        <f>IF(AND((RIGHT($HT$3,2)-'[1]Miter Profiles'!$AC$229-'[1]Outside Edges'!$B192)&gt;=5,'[1]Outside Edges'!$Q192="Yes"),"Yes","No")</f>
        <v>Yes</v>
      </c>
      <c r="HU193" s="197" t="str">
        <f>IF(AND((RIGHT($HU$3,2)-'[1]Miter Profiles'!$AC$230-'[1]Outside Edges'!$B192)&gt;=5,'[1]Outside Edges'!$Q192="Yes"),"Yes","No")</f>
        <v>Yes</v>
      </c>
      <c r="HV193" s="201" t="str">
        <f>IF(AND((RIGHT($HV$3,2)-'[1]Miter Profiles'!$AC$231-'[1]Outside Edges'!$B192)&gt;=5,'[1]Outside Edges'!$Q192="Yes"),"Yes","No")</f>
        <v>Yes</v>
      </c>
      <c r="HW193" s="201" t="str">
        <f>IF(AND((RIGHT($HW$3,2)-'[1]Miter Profiles'!$AC$232-'[1]Outside Edges'!$B192)&gt;=5,'[1]Outside Edges'!$Q192="Yes"),"Yes","No")</f>
        <v>Yes</v>
      </c>
      <c r="HX193" s="201" t="str">
        <f>IF(AND((RIGHT($HX$3,2)-'[1]Miter Profiles'!$AC$233-'[1]Outside Edges'!$B192)&gt;=5,'[1]Outside Edges'!$Q192="Yes"),"Yes","No")</f>
        <v>Yes</v>
      </c>
      <c r="HY193" s="197" t="str">
        <f>IF(AND((RIGHT($HY$3,2)-'[1]Miter Profiles'!$AC$234-'[1]Outside Edges'!$B192)&gt;=5,'[1]Outside Edges'!$Q192="Yes"),"Yes","No")</f>
        <v>No</v>
      </c>
      <c r="HZ193" s="197" t="str">
        <f>IF(AND((RIGHT($HZ$3,2)-'[1]Miter Profiles'!$AC$235-'[1]Outside Edges'!$B192)&gt;=5,'[1]Outside Edges'!$Q192="Yes"),"Yes","No")</f>
        <v>Yes</v>
      </c>
      <c r="IA193" s="197" t="str">
        <f>IF(AND((RIGHT($IA$3,2)-'[1]Miter Profiles'!$AC$236-'[1]Outside Edges'!$B192)&gt;=5,'[1]Outside Edges'!$Q192="Yes"),"Yes","No")</f>
        <v>Yes</v>
      </c>
      <c r="IB193" s="201" t="str">
        <f>IF(AND((RIGHT($IB$3,2)-'[1]Miter Profiles'!$AC$237-'[1]Outside Edges'!$B192)&gt;=5,'[1]Outside Edges'!$Q192="Yes"),"Yes","No")</f>
        <v>Yes</v>
      </c>
      <c r="IC193" s="201" t="str">
        <f>IF(AND((RIGHT($IC$3,2)-'[1]Miter Profiles'!$AC$238-'[1]Outside Edges'!$B192)&gt;=5,'[1]Outside Edges'!$Q192="Yes"),"Yes","No")</f>
        <v>Yes</v>
      </c>
      <c r="ID193" s="201" t="str">
        <f>IF(AND((RIGHT($ID$3,2)-'[1]Miter Profiles'!$AC$239-'[1]Outside Edges'!$B192)&gt;=5,'[1]Outside Edges'!$Q192="Yes"),"Yes","No")</f>
        <v>Yes</v>
      </c>
      <c r="IE193" s="197" t="str">
        <f>IF(AND((RIGHT($IE$3,2)-'[1]Miter Profiles'!$AC$240-'[1]Outside Edges'!$B192)&gt;=5,'[1]Outside Edges'!$Q192="Yes"),"Yes","No")</f>
        <v>Yes</v>
      </c>
      <c r="IF193" s="197" t="str">
        <f>IF(AND((RIGHT($IF$3,2)-'[1]Miter Profiles'!$AC$241-'[1]Outside Edges'!$B192)&gt;=5,'[1]Outside Edges'!$Q192="Yes"),"Yes","No")</f>
        <v>Yes</v>
      </c>
      <c r="IG193" s="197" t="str">
        <f>IF(AND((RIGHT($IG$3,2)-'[1]Miter Profiles'!$AC$242-'[1]Outside Edges'!$B192)&gt;=5,'[1]Outside Edges'!$Q192="Yes"),"Yes","No")</f>
        <v>Yes</v>
      </c>
      <c r="IH193" s="201" t="str">
        <f>IF(AND((RIGHT($IH$3,2)-'[1]Miter Profiles'!$AC$243-'[1]Outside Edges'!$B192)&gt;=5,'[1]Outside Edges'!$Q192="Yes"),"Yes","No")</f>
        <v>Yes</v>
      </c>
      <c r="II193" s="201" t="str">
        <f>IF(AND((RIGHT($II$3,2)-'[1]Miter Profiles'!$AC$244-'[1]Outside Edges'!$B192)&gt;=5,'[1]Outside Edges'!$Q192="Yes"),"Yes","No")</f>
        <v>Yes</v>
      </c>
      <c r="IJ193" s="201" t="str">
        <f>IF(AND((RIGHT($IJ$3,2)-'[1]Miter Profiles'!$AC$245-'[1]Outside Edges'!$B192)&gt;=5,'[1]Outside Edges'!$Q192="Yes"),"Yes","No")</f>
        <v>Yes</v>
      </c>
      <c r="IK193" s="197" t="str">
        <f>IF(AND((RIGHT($IK$3,2)-'[1]Miter Profiles'!$AC$246-'[1]Outside Edges'!$B192)&gt;=5,'[1]Outside Edges'!$Q192="Yes"),"Yes","No")</f>
        <v>Yes</v>
      </c>
      <c r="IL193" s="197" t="str">
        <f>IF(AND((RIGHT($IL$3,2)-'[1]Miter Profiles'!$AC$247-'[1]Outside Edges'!$B192)&gt;=5,'[1]Outside Edges'!$Q192="Yes"),"Yes","No")</f>
        <v>Yes</v>
      </c>
      <c r="IM193" s="197" t="str">
        <f>IF(AND((RIGHT($IM$3,2)-'[1]Miter Profiles'!$AC$248-'[1]Outside Edges'!$B192)&gt;=5,'[1]Outside Edges'!$Q192="Yes"),"Yes","No")</f>
        <v>Yes</v>
      </c>
      <c r="IN193" s="201" t="str">
        <f>IF(AND((RIGHT($IN$3,2)-'[1]Miter Profiles'!$AC$249-'[1]Outside Edges'!$B192)&gt;=5,'[1]Outside Edges'!$Q192="Yes"),"Yes","No")</f>
        <v>No</v>
      </c>
      <c r="IO193" s="201" t="str">
        <f>IF(AND((RIGHT($IO$3,2)-'[1]Miter Profiles'!$AC$250-'[1]Outside Edges'!$B192)&gt;=5,'[1]Outside Edges'!$Q192="Yes"),"Yes","No")</f>
        <v>Yes</v>
      </c>
      <c r="IP193" s="201" t="str">
        <f>IF(AND((RIGHT($IP$3,2)-'[1]Miter Profiles'!$AC$251-'[1]Outside Edges'!$B192)&gt;=5,'[1]Outside Edges'!$Q192="Yes"),"Yes","No")</f>
        <v>Yes</v>
      </c>
      <c r="IQ193" s="197" t="str">
        <f>IF(AND((RIGHT($IQ$3,2)-'[1]Miter Profiles'!$AC$252-'[1]Outside Edges'!$B192)&gt;=5,'[1]Outside Edges'!$Q192="Yes"),"Yes","No")</f>
        <v>No</v>
      </c>
      <c r="IR193" s="197" t="str">
        <f>IF(AND((RIGHT($IR$3,2)-'[1]Miter Profiles'!$AC$253-'[1]Outside Edges'!$B192)&gt;=5,'[1]Outside Edges'!$Q192="Yes"),"Yes","No")</f>
        <v>Yes</v>
      </c>
      <c r="IS193" s="197" t="str">
        <f>IF(AND((RIGHT($IS$3,2)-'[1]Miter Profiles'!$AC$254-'[1]Outside Edges'!$B192)&gt;=5,'[1]Outside Edges'!$Q192="Yes"),"Yes","No")</f>
        <v>Yes</v>
      </c>
      <c r="IT193" s="201" t="str">
        <f>IF(AND((RIGHT($IT$3,2)-'[1]Miter Profiles'!$AC$255-'[1]Outside Edges'!$B192)&gt;=5,'[1]Outside Edges'!$Q192="Yes"),"Yes","No")</f>
        <v>No</v>
      </c>
      <c r="IU193" s="201" t="str">
        <f>IF(AND((RIGHT($IU$3,2)-'[1]Miter Profiles'!$AC$256-'[1]Outside Edges'!$B192)&gt;=5,'[1]Outside Edges'!$Q192="Yes"),"Yes","No")</f>
        <v>Yes</v>
      </c>
      <c r="IV193" s="201" t="str">
        <f>IF(AND((RIGHT($IV$3,2)-'[1]Miter Profiles'!$AC$257-'[1]Outside Edges'!$B192)&gt;=5,'[1]Outside Edges'!$Q192="Yes"),"Yes","No")</f>
        <v>Yes</v>
      </c>
      <c r="IW193" s="197" t="str">
        <f>IF(AND((RIGHT($IW$3,2)-'[1]Miter Profiles'!$AC$258-'[1]Outside Edges'!$B192)&gt;=5,'[1]Outside Edges'!$Q192="Yes"),"Yes","No")</f>
        <v>Yes</v>
      </c>
      <c r="IX193" s="197" t="str">
        <f>IF(AND((RIGHT($IX$3,2)-'[1]Miter Profiles'!$AC$259-'[1]Outside Edges'!$B192)&gt;=5,'[1]Outside Edges'!$Q192="Yes"),"Yes","No")</f>
        <v>Yes</v>
      </c>
      <c r="IY193" s="197" t="str">
        <f>IF(AND((RIGHT($IY$3,2)-'[1]Miter Profiles'!$AC$260-'[1]Outside Edges'!$B192)&gt;=5,'[1]Outside Edges'!$Q192="Yes"),"Yes","No")</f>
        <v>Yes</v>
      </c>
      <c r="IZ193" s="201" t="str">
        <f>IF(AND((RIGHT($IZ$3,2)-'[1]Miter Profiles'!$AC$261-'[1]Outside Edges'!$B192)&gt;=5,'[1]Outside Edges'!$Q192="Yes"),"Yes","No")</f>
        <v>Yes</v>
      </c>
      <c r="JA193" s="201" t="str">
        <f>IF(AND((RIGHT($JA$3,2)-'[1]Miter Profiles'!$AC$262-'[1]Outside Edges'!$B192)&gt;=5,'[1]Outside Edges'!$Q192="Yes"),"Yes","No")</f>
        <v>Yes</v>
      </c>
      <c r="JB193" s="201" t="str">
        <f>IF(AND((RIGHT($JB$3,2)-'[1]Miter Profiles'!$AC$263-'[1]Outside Edges'!$B192)&gt;=5,'[1]Outside Edges'!$Q192="Yes"),"Yes","No")</f>
        <v>Yes</v>
      </c>
      <c r="JC193" s="197" t="str">
        <f>IF(AND((RIGHT($JC$3,2)-'[1]Miter Profiles'!$AC$264-'[1]Outside Edges'!$B192)&gt;=5,'[1]Outside Edges'!$Q192="Yes"),"Yes","No")</f>
        <v>Yes</v>
      </c>
      <c r="JD193" s="197" t="str">
        <f>IF(AND((RIGHT($JD$3,2)-'[1]Miter Profiles'!$AC$265-'[1]Outside Edges'!$B192)&gt;=5,'[1]Outside Edges'!$Q192="Yes"),"Yes","No")</f>
        <v>Yes</v>
      </c>
      <c r="JE193" s="197" t="str">
        <f>IF(AND((RIGHT($JE$3,2)-'[1]Miter Profiles'!$AC$266-'[1]Outside Edges'!$B192)&gt;=5,'[1]Outside Edges'!$Q192="Yes"),"Yes","No")</f>
        <v>Yes</v>
      </c>
      <c r="JF193" s="201" t="str">
        <f>IF(AND((RIGHT($JF$3,2)-'[1]Miter Profiles'!$AC$267-'[1]Outside Edges'!$B192)&gt;=5,'[1]Outside Edges'!$Q192="Yes"),"Yes","No")</f>
        <v>No</v>
      </c>
      <c r="JG193" s="201" t="str">
        <f>IF(AND((RIGHT($JG$3,2)-'[1]Miter Profiles'!$AC$268-'[1]Outside Edges'!$B192)&gt;=5,'[1]Outside Edges'!$Q192="Yes"),"Yes","No")</f>
        <v>Yes</v>
      </c>
      <c r="JH193" s="201" t="str">
        <f>IF(AND((RIGHT($JH$3,2)-'[1]Miter Profiles'!$AC$269-'[1]Outside Edges'!$B192)&gt;=5,'[1]Outside Edges'!$Q192="Yes"),"Yes","No")</f>
        <v>Yes</v>
      </c>
      <c r="JI193" s="197" t="str">
        <f>IF(AND((RIGHT($JI$3,2)-'[1]Miter Profiles'!$AC$270-'[1]Outside Edges'!$B192)&gt;=5,'[1]Outside Edges'!$Q192="Yes"),"Yes","No")</f>
        <v>Yes</v>
      </c>
      <c r="JJ193" s="197" t="str">
        <f>IF(AND((RIGHT($JJ$3,2)-'[1]Miter Profiles'!$AC$271-'[1]Outside Edges'!$B192)&gt;=5,'[1]Outside Edges'!$Q192="Yes"),"Yes","No")</f>
        <v>Yes</v>
      </c>
      <c r="JK193" s="197" t="str">
        <f>IF(AND((RIGHT($JK$3,2)-'[1]Miter Profiles'!$AC$272-'[1]Outside Edges'!$B192)&gt;=5,'[1]Outside Edges'!$Q192="Yes"),"Yes","No")</f>
        <v>Yes</v>
      </c>
      <c r="JL193" s="201" t="str">
        <f>IF(AND((RIGHT($JL$3,2)-'[1]Miter Profiles'!$AC$273-'[1]Outside Edges'!$B192)&gt;=5,'[1]Outside Edges'!$Q192="Yes"),"Yes","No")</f>
        <v>Yes</v>
      </c>
      <c r="JM193" s="201" t="str">
        <f>IF(AND((RIGHT($JM$3,2)-'[1]Miter Profiles'!$AC$274-'[1]Outside Edges'!$B192)&gt;=5,'[1]Outside Edges'!$Q192="Yes"),"Yes","No")</f>
        <v>Yes</v>
      </c>
      <c r="JN193" s="201" t="str">
        <f>IF(AND((RIGHT($JN$3,2)-'[1]Miter Profiles'!$AC$275-'[1]Outside Edges'!$B192)&gt;=5,'[1]Outside Edges'!$Q192="Yes"),"Yes","No")</f>
        <v>Yes</v>
      </c>
      <c r="JO193" s="197" t="str">
        <f>IF(AND((RIGHT($JO$3,2)-'[1]Miter Profiles'!$AC$276-'[1]Outside Edges'!$B192)&gt;=5,'[1]Outside Edges'!$Q192="Yes"),"Yes","No")</f>
        <v>Yes</v>
      </c>
      <c r="JP193" s="197" t="str">
        <f>IF(AND((RIGHT($JP$3,2)-'[1]Miter Profiles'!$AC$277-'[1]Outside Edges'!$B192)&gt;=5,'[1]Outside Edges'!$Q192="Yes"),"Yes","No")</f>
        <v>Yes</v>
      </c>
      <c r="JQ193" s="197" t="str">
        <f>IF(AND((RIGHT($JQ$3,2)-'[1]Miter Profiles'!$AC$278-'[1]Outside Edges'!$B192)&gt;=5,'[1]Outside Edges'!$Q192="Yes"),"Yes","No")</f>
        <v>Yes</v>
      </c>
      <c r="JR193" s="201" t="str">
        <f>IF(AND((RIGHT($JR$3,2)-'[1]Miter Profiles'!$AC$279-'[1]Outside Edges'!$B192)&gt;=5,'[1]Outside Edges'!$Q192="Yes"),"Yes","No")</f>
        <v>No</v>
      </c>
      <c r="JS193" s="201" t="str">
        <f>IF(AND((RIGHT($JS$3,2)-'[1]Miter Profiles'!$AC$280-'[1]Outside Edges'!$B192)&gt;=5,'[1]Outside Edges'!$Q192="Yes"),"Yes","No")</f>
        <v>Yes</v>
      </c>
      <c r="JT193" s="201" t="str">
        <f>IF(AND((RIGHT($JT$3,2)-'[1]Miter Profiles'!$AC$281-'[1]Outside Edges'!$B192)&gt;=5,'[1]Outside Edges'!$Q192="Yes"),"Yes","No")</f>
        <v>Yes</v>
      </c>
      <c r="JU193" s="197" t="str">
        <f>IF(AND((RIGHT($JU$3,2)-'[1]Miter Profiles'!$AC$282-'[1]Outside Edges'!$B192)&gt;=5,'[1]Outside Edges'!$Q192="Yes"),"Yes","No")</f>
        <v>No</v>
      </c>
      <c r="JV193" s="197" t="str">
        <f>IF(AND((RIGHT($JV$3,2)-'[1]Miter Profiles'!$AC$283-'[1]Outside Edges'!$B192)&gt;=5,'[1]Outside Edges'!$Q192="Yes"),"Yes","No")</f>
        <v>Yes</v>
      </c>
      <c r="JW193" s="197" t="str">
        <f>IF(AND((RIGHT($JW$3,2)-'[1]Miter Profiles'!$AC$284-'[1]Outside Edges'!$B192)&gt;=5,'[1]Outside Edges'!$Q192="Yes"),"Yes","No")</f>
        <v>Yes</v>
      </c>
      <c r="JX193" s="201" t="str">
        <f>IF(AND((RIGHT($JX$3,2)-'[1]Miter Profiles'!$AC$285-'[1]Outside Edges'!$B192)&gt;=5,'[1]Outside Edges'!$Q192="Yes"),"Yes","No")</f>
        <v>Yes</v>
      </c>
      <c r="JY193" s="201" t="str">
        <f>IF(AND((RIGHT($JY$3,2)-'[1]Miter Profiles'!$AC$286-'[1]Outside Edges'!$B192)&gt;=5,'[1]Outside Edges'!$Q192="Yes"),"Yes","No")</f>
        <v>Yes</v>
      </c>
      <c r="JZ193" s="201" t="str">
        <f>IF(AND((RIGHT($JZ$3,2)-'[1]Miter Profiles'!$AC$287-'[1]Outside Edges'!$B192)&gt;=5,'[1]Outside Edges'!$Q192="Yes"),"Yes","No")</f>
        <v>Yes</v>
      </c>
      <c r="KA193" s="197" t="str">
        <f>IF(AND((RIGHT($KA$3,2)-'[1]Miter Profiles'!$AC$288-'[1]Outside Edges'!$B192)&gt;=5,'[1]Outside Edges'!$Q192="Yes"),"Yes","No")</f>
        <v>Yes</v>
      </c>
      <c r="KB193" s="197" t="str">
        <f>IF(AND((RIGHT($KB$3,2)-'[1]Miter Profiles'!$AC$289-'[1]Outside Edges'!$B192)&gt;=5,'[1]Outside Edges'!$Q192="Yes"),"Yes","No")</f>
        <v>Yes</v>
      </c>
      <c r="KC193" s="197" t="str">
        <f>IF(AND((RIGHT($KC$3,2)-'[1]Miter Profiles'!$AC$290-'[1]Outside Edges'!$B192)&gt;=5,'[1]Outside Edges'!$Q192="Yes"),"Yes","No")</f>
        <v>Yes</v>
      </c>
      <c r="KD193" s="201" t="str">
        <f>IF(AND((RIGHT($KD$3,2)-'[1]Miter Profiles'!$AC$291-'[1]Outside Edges'!$B192)&gt;=5,'[1]Outside Edges'!$Q192="Yes"),"Yes","No")</f>
        <v>No</v>
      </c>
      <c r="KE193" s="201" t="str">
        <f>IF(AND((RIGHT($KE$3,2)-'[1]Miter Profiles'!$AC$292-'[1]Outside Edges'!$B192)&gt;=5,'[1]Outside Edges'!$Q192="Yes"),"Yes","No")</f>
        <v>Yes</v>
      </c>
      <c r="KF193" s="201" t="str">
        <f>IF(AND((RIGHT($KF$3,2)-'[1]Miter Profiles'!$AC$293-'[1]Outside Edges'!$B192)&gt;=5,'[1]Outside Edges'!$Q192="Yes"),"Yes","No")</f>
        <v>Yes</v>
      </c>
      <c r="KG193" s="197" t="str">
        <f>IF(AND((RIGHT($KG$3,2)-'[1]Miter Profiles'!$AC$294-'[1]Outside Edges'!$B192)&gt;=5,'[1]Outside Edges'!$Q192="Yes"),"Yes","No")</f>
        <v>Yes</v>
      </c>
      <c r="KH193" s="197" t="str">
        <f>IF(AND((RIGHT($KH$3,2)-'[1]Miter Profiles'!$AC$295-'[1]Outside Edges'!$B192)&gt;=5,'[1]Outside Edges'!$Q192="Yes"),"Yes","No")</f>
        <v>Yes</v>
      </c>
      <c r="KI193" s="197" t="str">
        <f>IF(AND((RIGHT($KI$3,2)-'[1]Miter Profiles'!$AC$296-'[1]Outside Edges'!$B192)&gt;=5,'[1]Outside Edges'!$Q192="Yes"),"Yes","No")</f>
        <v>Yes</v>
      </c>
      <c r="KJ193" s="201" t="str">
        <f>IF(AND((RIGHT($KJ$3,2)-'[1]Miter Profiles'!$AC$297-'[1]Outside Edges'!$B192)&gt;=5,'[1]Outside Edges'!$Q192="Yes"),"Yes","No")</f>
        <v>Yes</v>
      </c>
      <c r="KK193" s="201" t="str">
        <f>IF(AND((RIGHT($KK$3,2)-'[1]Miter Profiles'!$AC$298-'[1]Outside Edges'!$B192)&gt;=5,'[1]Outside Edges'!$Q192="Yes"),"Yes","No")</f>
        <v>Yes</v>
      </c>
      <c r="KL193" s="201" t="str">
        <f>IF(AND((RIGHT($KL$3,2)-'[1]Miter Profiles'!$AC$299-'[1]Outside Edges'!$B192)&gt;=5,'[1]Outside Edges'!$Q192="Yes"),"Yes","No")</f>
        <v>Yes</v>
      </c>
      <c r="KM193" s="197" t="str">
        <f>IF(AND((RIGHT($KM$3,2)-'[1]Miter Profiles'!$AC$300-'[1]Outside Edges'!$B192)&gt;=5,'[1]Outside Edges'!$Q192="Yes"),"Yes","No")</f>
        <v>Yes</v>
      </c>
      <c r="KN193" s="197" t="str">
        <f>IF(AND((RIGHT($KN$3,2)-'[1]Miter Profiles'!$AC$301-'[1]Outside Edges'!$B192)&gt;=5,'[1]Outside Edges'!$Q192="Yes"),"Yes","No")</f>
        <v>Yes</v>
      </c>
      <c r="KO193" s="197" t="str">
        <f>IF(AND((RIGHT($KO$3,2)-'[1]Miter Profiles'!$AC$302-'[1]Outside Edges'!$B192)&gt;=5,'[1]Outside Edges'!$Q192="Yes"),"Yes","No")</f>
        <v>Yes</v>
      </c>
      <c r="KP193" s="201" t="str">
        <f>IF(AND((RIGHT($KP$3,2)-'[1]Miter Profiles'!$AC$303-'[1]Outside Edges'!$B192)&gt;=5,'[1]Outside Edges'!$Q192="Yes"),"Yes","No")</f>
        <v>Yes</v>
      </c>
      <c r="KQ193" s="201" t="str">
        <f>IF(AND((RIGHT($KQ$3,2)-'[1]Miter Profiles'!$AC$304-'[1]Outside Edges'!$B192)&gt;=5,'[1]Outside Edges'!$Q192="Yes"),"Yes","No")</f>
        <v>Yes</v>
      </c>
      <c r="KR193" s="201" t="str">
        <f>IF(AND((RIGHT($KR$3,2)-'[1]Miter Profiles'!$AC$305-'[1]Outside Edges'!$B192)&gt;=5,'[1]Outside Edges'!$Q192="Yes"),"Yes","No")</f>
        <v>Yes</v>
      </c>
      <c r="KS193" s="197" t="str">
        <f>IF(AND((RIGHT($KS$3,2)-'[1]Miter Profiles'!$AC$306-'[1]Outside Edges'!$B192)&gt;=5,'[1]Outside Edges'!$Q192="Yes"),"Yes","No")</f>
        <v>Yes</v>
      </c>
      <c r="KT193" s="197" t="str">
        <f>IF(AND((RIGHT($KT$3,2)-'[1]Miter Profiles'!$AC$307-'[1]Outside Edges'!$B192)&gt;=5,'[1]Outside Edges'!$Q192="Yes"),"Yes","No")</f>
        <v>Yes</v>
      </c>
      <c r="KU193" s="197" t="str">
        <f>IF(AND((RIGHT($KU$3,2)-'[1]Miter Profiles'!$AC$308-'[1]Outside Edges'!$B192)&gt;=5,'[1]Outside Edges'!$Q192="Yes"),"Yes","No")</f>
        <v>Yes</v>
      </c>
      <c r="KV193" s="201" t="str">
        <f>IF(AND((RIGHT($KV$3,2)-'[1]Miter Profiles'!$AC$309-'[1]Outside Edges'!$B192)&gt;=5,'[1]Outside Edges'!$Q192="Yes"),"Yes","No")</f>
        <v>No</v>
      </c>
      <c r="KW193" s="201" t="str">
        <f>IF(AND((RIGHT($KW$3,2)-'[1]Miter Profiles'!$AC$310-'[1]Outside Edges'!$B192)&gt;=5,'[1]Outside Edges'!$Q192="Yes"),"Yes","No")</f>
        <v>Yes</v>
      </c>
      <c r="KX193" s="201" t="str">
        <f>IF(AND((RIGHT($KX$3,2)-'[1]Miter Profiles'!$AC$311-'[1]Outside Edges'!$B192)&gt;=5,'[1]Outside Edges'!$Q192="Yes"),"Yes","No")</f>
        <v>Yes</v>
      </c>
      <c r="KY193" s="197" t="str">
        <f>IF(AND((RIGHT($KY$3,2)-'[1]Miter Profiles'!$AC$312-'[1]Outside Edges'!$B192)&gt;=5,'[1]Outside Edges'!$Q192="Yes"),"Yes","No")</f>
        <v>No</v>
      </c>
      <c r="KZ193" s="197" t="str">
        <f>IF(AND((RIGHT($KZ$3,2)-'[1]Miter Profiles'!$AC$313-'[1]Outside Edges'!$B192)&gt;=5,'[1]Outside Edges'!$Q192="Yes"),"Yes","No")</f>
        <v>Yes</v>
      </c>
      <c r="LA193" s="197" t="str">
        <f>IF(AND((RIGHT($LA$3,2)-'[1]Miter Profiles'!$AC$314-'[1]Outside Edges'!$B192)&gt;=5,'[1]Outside Edges'!$Q192="Yes"),"Yes","No")</f>
        <v>Yes</v>
      </c>
      <c r="LB193" s="201" t="str">
        <f>IF(AND((RIGHT($LB$3,2)-'[1]Miter Profiles'!$AC$315-'[1]Outside Edges'!$B192)&gt;=5,'[1]Outside Edges'!$Q192="Yes"),"Yes","No")</f>
        <v>Yes</v>
      </c>
      <c r="LC193" s="201" t="str">
        <f>IF(AND((RIGHT($LC$3,2)-'[1]Miter Profiles'!$AC$316-'[1]Outside Edges'!$B192)&gt;=5,'[1]Outside Edges'!$Q192="Yes"),"Yes","No")</f>
        <v>Yes</v>
      </c>
      <c r="LD193" s="201" t="str">
        <f>IF(AND((RIGHT($LD$3,2)-'[1]Miter Profiles'!$AC$317-'[1]Outside Edges'!$B192)&gt;=5,'[1]Outside Edges'!$Q192="Yes"),"Yes","No")</f>
        <v>Yes</v>
      </c>
      <c r="LE193" s="201" t="str">
        <f>IF(AND((RIGHT($LE$3,2)-'[1]Miter Profiles'!$AC$318-'[1]Outside Edges'!$B192)&gt;=5,'[1]Outside Edges'!$Q192="Yes"),"Yes","No")</f>
        <v>Yes</v>
      </c>
      <c r="LF193" s="197" t="str">
        <f>IF(AND((RIGHT($LF$3,2)-'[1]Miter Profiles'!$AC$319-'[1]Outside Edges'!$B192)&gt;=5,'[1]Outside Edges'!$Q192="Yes"),"Yes","No")</f>
        <v>Yes</v>
      </c>
      <c r="LG193" s="197" t="str">
        <f>IF(AND((RIGHT($LG$3,2)-'[1]Miter Profiles'!$AC$320-'[1]Outside Edges'!$B192)&gt;=5,'[1]Outside Edges'!$Q192="Yes"),"Yes","No")</f>
        <v>Yes</v>
      </c>
      <c r="LH193" s="197" t="str">
        <f>IF(AND((RIGHT($LH$3,2)-'[1]Miter Profiles'!$AC$321-'[1]Outside Edges'!$B192)&gt;=5,'[1]Outside Edges'!$Q192="Yes"),"Yes","No")</f>
        <v>Yes</v>
      </c>
      <c r="LI193" s="197" t="str">
        <f>IF(AND((RIGHT($LI$3,2)-'[1]Miter Profiles'!$AC$322-'[1]Outside Edges'!$B192)&gt;=5,'[1]Outside Edges'!$Q192="Yes"),"Yes","No")</f>
        <v>Yes</v>
      </c>
      <c r="LJ193" s="201" t="str">
        <f>IF(AND((RIGHT($LJ$3,2)-'[1]Miter Profiles'!$AC$323-'[1]Outside Edges'!$B192)&gt;=5,'[1]Outside Edges'!$Q192="Yes"),"Yes","No")</f>
        <v>No</v>
      </c>
      <c r="LK193" s="201" t="str">
        <f>IF(AND((RIGHT($LK$3,2)-'[1]Miter Profiles'!$AC$324-'[1]Outside Edges'!$B192)&gt;=5,'[1]Outside Edges'!$Q192="Yes"),"Yes","No")</f>
        <v>Yes</v>
      </c>
      <c r="LL193" s="201" t="str">
        <f>IF(AND((RIGHT($LL$3,2)-'[1]Miter Profiles'!$AC$325-'[1]Outside Edges'!$B192)&gt;=5,'[1]Outside Edges'!$Q192="Yes"),"Yes","No")</f>
        <v>Yes</v>
      </c>
      <c r="LM193" s="197" t="str">
        <f>IF(AND((RIGHT($LM$3,2)-'[1]Miter Profiles'!$AC$326-'[1]Outside Edges'!$B192)&gt;=5,'[1]Outside Edges'!$Q192="Yes"),"Yes","No")</f>
        <v>Yes</v>
      </c>
      <c r="LN193" s="197" t="str">
        <f>IF(AND((RIGHT($LN$3,2)-'[1]Miter Profiles'!$AC$327-'[1]Outside Edges'!$B192)&gt;=5,'[1]Outside Edges'!$Q192="Yes"),"Yes","No")</f>
        <v>Yes</v>
      </c>
      <c r="LO193" s="197" t="str">
        <f>IF(AND((RIGHT($LO$3,2)-'[1]Miter Profiles'!$AC$328-'[1]Outside Edges'!$B192)&gt;=5,'[1]Outside Edges'!$Q192="Yes"),"Yes","No")</f>
        <v>Yes</v>
      </c>
      <c r="LP193" s="201" t="str">
        <f>IF(AND((RIGHT($LP$3,2)-'[1]Miter Profiles'!$AC$329-'[1]Outside Edges'!$B192)&gt;=5,'[1]Outside Edges'!$Q192="Yes"),"Yes","No")</f>
        <v>No</v>
      </c>
      <c r="LQ193" s="201" t="str">
        <f>IF(AND((RIGHT($LQ$3,2)-'[1]Miter Profiles'!$AC$330-'[1]Outside Edges'!$B192)&gt;=5,'[1]Outside Edges'!$Q192="Yes"),"Yes","No")</f>
        <v>Yes</v>
      </c>
      <c r="LR193" s="201" t="str">
        <f>IF(AND((RIGHT($LR$3,2)-'[1]Miter Profiles'!$AC$331-'[1]Outside Edges'!$B192)&gt;=5,'[1]Outside Edges'!$Q192="Yes"),"Yes","No")</f>
        <v>Yes</v>
      </c>
      <c r="LS193" s="197" t="str">
        <f>IF(AND((RIGHT($LS$3,2)-'[1]Miter Profiles'!$AC$332-'[1]Outside Edges'!$B192)&gt;=5,'[1]Outside Edges'!$Q192="Yes"),"Yes","No")</f>
        <v>No</v>
      </c>
      <c r="LT193" s="197" t="str">
        <f>IF(AND((RIGHT($LT$3,2)-'[1]Miter Profiles'!$AC$333-'[1]Outside Edges'!$B192)&gt;=5,'[1]Outside Edges'!$Q192="Yes"),"Yes","No")</f>
        <v>Yes</v>
      </c>
      <c r="LU193" s="197" t="str">
        <f>IF(AND((RIGHT($LU$3,2)-'[1]Miter Profiles'!$AC$334-'[1]Outside Edges'!$B192)&gt;=5,'[1]Outside Edges'!$Q192="Yes"),"Yes","No")</f>
        <v>Yes</v>
      </c>
      <c r="LV193" s="201" t="str">
        <f>IF(AND((RIGHT($LV$3,2)-'[1]Miter Profiles'!$AC$335-'[1]Outside Edges'!$B192)&gt;=5,'[1]Outside Edges'!$Q192="Yes"),"Yes","No")</f>
        <v>Yes</v>
      </c>
      <c r="LW193" s="201" t="str">
        <f>IF(AND((RIGHT($LW$3,2)-'[1]Miter Profiles'!$AC$336-'[1]Outside Edges'!$B192)&gt;=5,'[1]Outside Edges'!$Q192="Yes"),"Yes","No")</f>
        <v>Yes</v>
      </c>
      <c r="LX193" s="201" t="str">
        <f>IF(AND((RIGHT($LX$3,2)-'[1]Miter Profiles'!$AC$337-'[1]Outside Edges'!$B192)&gt;=5,'[1]Outside Edges'!$Q192="Yes"),"Yes","No")</f>
        <v>Yes</v>
      </c>
      <c r="LY193" s="197" t="str">
        <f>IF(AND((RIGHT($LY$3,2)-'[1]Miter Profiles'!$AC$338-'[1]Outside Edges'!$B192)&gt;=5,'[1]Outside Edges'!$Q192="Yes"),"Yes","No")</f>
        <v>Yes</v>
      </c>
      <c r="LZ193" s="197" t="str">
        <f>IF(AND((RIGHT($LZ$3,2)-'[1]Miter Profiles'!$AC$339-'[1]Outside Edges'!$B192)&gt;=5,'[1]Outside Edges'!$Q192="Yes"),"Yes","No")</f>
        <v>Yes</v>
      </c>
      <c r="MA193" s="197" t="str">
        <f>IF(AND((RIGHT($MA$3,2)-'[1]Miter Profiles'!$AC$340-'[1]Outside Edges'!$B192)&gt;=5,'[1]Outside Edges'!$Q192="Yes"),"Yes","No")</f>
        <v>Yes</v>
      </c>
      <c r="MB193" s="201" t="str">
        <f>IF(AND((RIGHT($MB$3,2)-'[1]Miter Profiles'!$AC$341-'[1]Outside Edges'!$B192)&gt;=5,'[1]Outside Edges'!$Q192="Yes"),"Yes","No")</f>
        <v>Yes</v>
      </c>
      <c r="MC193" s="201" t="str">
        <f>IF(AND((RIGHT($MC$3,2)-'[1]Miter Profiles'!$AC$342-'[1]Outside Edges'!$B192)&gt;=5,'[1]Outside Edges'!$Q192="Yes"),"Yes","No")</f>
        <v>Yes</v>
      </c>
      <c r="MD193" s="201" t="str">
        <f>IF(AND((RIGHT($MD$3,2)-'[1]Miter Profiles'!$AC$343-'[1]Outside Edges'!$B192)&gt;=5,'[1]Outside Edges'!$Q192="Yes"),"Yes","No")</f>
        <v>Yes</v>
      </c>
      <c r="ME193" s="197" t="str">
        <f>IF(AND((RIGHT($ME$3,2)-'[1]Miter Profiles'!$AC$344-'[1]Outside Edges'!$B192)&gt;=5,'[1]Outside Edges'!$Q192="Yes"),"Yes","No")</f>
        <v>Yes</v>
      </c>
      <c r="MF193" s="197" t="str">
        <f>IF(AND((RIGHT($MF$3,2)-'[1]Miter Profiles'!$AC$345-'[1]Outside Edges'!$B192)&gt;=5,'[1]Outside Edges'!$Q192="Yes"),"Yes","No")</f>
        <v>Yes</v>
      </c>
      <c r="MG193" s="197" t="str">
        <f>IF(AND((RIGHT($MG$3,2)-'[1]Miter Profiles'!$AC$346-'[1]Outside Edges'!$B192)&gt;=5,'[1]Outside Edges'!$Q192="Yes"),"Yes","No")</f>
        <v>Yes</v>
      </c>
      <c r="MH193" s="201" t="str">
        <f>IF(AND((RIGHT($MH$3,2)-'[1]Miter Profiles'!$AC$347-'[1]Outside Edges'!$B192)&gt;=5,'[1]Outside Edges'!$Q192="Yes"),"Yes","No")</f>
        <v>Yes</v>
      </c>
      <c r="MI193" s="201" t="str">
        <f>IF(AND((RIGHT($MI$3,2)-'[1]Miter Profiles'!$AC$348-'[1]Outside Edges'!$B192)&gt;=5,'[1]Outside Edges'!$Q192="Yes"),"Yes","No")</f>
        <v>Yes</v>
      </c>
      <c r="MJ193" s="201" t="str">
        <f>IF(AND((RIGHT($MJ$3,2)-'[1]Miter Profiles'!$AC$349-'[1]Outside Edges'!$B192)&gt;=5,'[1]Outside Edges'!$Q192="Yes"),"Yes","No")</f>
        <v>Yes</v>
      </c>
      <c r="MK193" s="197" t="str">
        <f>IF(AND((RIGHT($MK$3,2)-'[1]Miter Profiles'!$AC$350-'[1]Outside Edges'!$B192)&gt;=5,'[1]Outside Edges'!$Q192="Yes"),"Yes","No")</f>
        <v>Yes</v>
      </c>
      <c r="ML193" s="197" t="str">
        <f>IF(AND((RIGHT($ML$3,2)-'[1]Miter Profiles'!$AC$351-'[1]Outside Edges'!$B192)&gt;=5,'[1]Outside Edges'!$Q192="Yes"),"Yes","No")</f>
        <v>Yes</v>
      </c>
      <c r="MM193" s="197" t="str">
        <f>IF(AND((RIGHT($MM$3,2)-'[1]Miter Profiles'!$AC$352-'[1]Outside Edges'!$B192)&gt;=5,'[1]Outside Edges'!$Q192="Yes"),"Yes","No")</f>
        <v>Yes</v>
      </c>
      <c r="MN193" s="201" t="str">
        <f>IF(AND((RIGHT($MK$3,2)-'[1]Miter Profiles'!$AC$353-'[1]Outside Edges'!$B192)&gt;=5,'[1]Outside Edges'!$Q192="Yes"),"Yes","No")</f>
        <v>Yes</v>
      </c>
      <c r="MO193" s="201" t="str">
        <f>IF(AND((RIGHT($ML$3,2)-'[1]Miter Profiles'!$AC$354-'[1]Outside Edges'!$B192)&gt;=5,'[1]Outside Edges'!$Q192="Yes"),"Yes","No")</f>
        <v>Yes</v>
      </c>
      <c r="MP193" s="201" t="str">
        <f>IF(AND((RIGHT($MM$3,2)-'[1]Miter Profiles'!$AC$355-'[1]Outside Edges'!$B192)&gt;=5,'[1]Outside Edges'!$Q192="Yes"),"Yes","No")</f>
        <v>Yes</v>
      </c>
      <c r="MQ193" s="197" t="str">
        <f>IF(AND((RIGHT($MK$3,2)-'[1]Miter Profiles'!$AC$356-'[1]Outside Edges'!$B192)&gt;=5,'[1]Outside Edges'!$Q192="Yes"),"Yes","No")</f>
        <v>No</v>
      </c>
      <c r="MR193" s="197" t="str">
        <f>IF(AND((RIGHT($ML$3,2)-'[1]Miter Profiles'!$AC$357-'[1]Outside Edges'!$B192)&gt;=5,'[1]Outside Edges'!$Q192="Yes"),"Yes","No")</f>
        <v>Yes</v>
      </c>
      <c r="MS193" s="197" t="str">
        <f>IF(AND((RIGHT($MM$3,2)-'[1]Miter Profiles'!$AC$358-'[1]Outside Edges'!$B192)&gt;=5,'[1]Outside Edges'!$Q192="Yes"),"Yes","No")</f>
        <v>Yes</v>
      </c>
      <c r="MT193" s="201" t="str">
        <f>IF(AND((RIGHT($MK$3,2)-'[1]Miter Profiles'!$AC$359-'[1]Outside Edges'!$B192)&gt;=5,'[1]Outside Edges'!$Q192="Yes"),"Yes","No")</f>
        <v>No</v>
      </c>
      <c r="MU193" s="201" t="str">
        <f>IF(AND((RIGHT($ML$3,2)-'[1]Miter Profiles'!$AC$360-'[1]Outside Edges'!$B192)&gt;=5,'[1]Outside Edges'!$Q192="Yes"),"Yes","No")</f>
        <v>Yes</v>
      </c>
      <c r="MV193" s="201" t="str">
        <f>IF(AND((RIGHT($MM$3,2)-'[1]Miter Profiles'!$AC$361-'[1]Outside Edges'!$B192)&gt;=5,'[1]Outside Edges'!$Q192="Yes"),"Yes","No")</f>
        <v>Yes</v>
      </c>
    </row>
    <row r="194" spans="1:360" thickBot="1" x14ac:dyDescent="0.25">
      <c r="A194" s="371" t="str">
        <f>IF('[1]Outside Edges'!$A193&lt;&gt;"",'[1]Outside Edges'!$A193,"")</f>
        <v>D191 AM</v>
      </c>
      <c r="B194" s="7" t="str">
        <f>IF(AND((RIGHT($B$3,2)-'[1]Miter Profiles'!$AC$3-'[1]Outside Edges'!$B193)&gt;=5,'[1]Outside Edges'!$Q193="Yes"),"Yes","No")</f>
        <v>Yes</v>
      </c>
      <c r="C194" s="7" t="str">
        <f>IF(AND((RIGHT($C$3,2)-'[1]Miter Profiles'!$AC$4-'[1]Outside Edges'!$B193)&gt;=5,'[1]Outside Edges'!$Q193="Yes"),"Yes","No")</f>
        <v>Yes</v>
      </c>
      <c r="D194" s="63" t="str">
        <f>IF(AND((RIGHT($D$3,2)-'[1]Miter Profiles'!$AC$5-'[1]Outside Edges'!$B193)&gt;=5,'[1]Outside Edges'!$Q193="Yes"),"Yes","No")</f>
        <v>Yes</v>
      </c>
      <c r="E194" s="64" t="str">
        <f>IF(AND((RIGHT($E$3,2)-'[1]Miter Profiles'!$AC$6-'[1]Outside Edges'!$B193)&gt;=5,'[1]Outside Edges'!$Q193="Yes"),"Yes","No")</f>
        <v>Yes</v>
      </c>
      <c r="F194" s="8" t="str">
        <f>IF(AND((RIGHT($F$3,2)-'[1]Miter Profiles'!$AC$7-'[1]Outside Edges'!$B193)&gt;=5,'[1]Outside Edges'!$Q193="Yes"),"Yes","No")</f>
        <v>Yes</v>
      </c>
      <c r="G194" s="65" t="str">
        <f>IF(AND((RIGHT($G$3,2)-'[1]Miter Profiles'!$AC$8-'[1]Outside Edges'!$B193)&gt;=5,'[1]Outside Edges'!$Q193="Yes"),"Yes","No")</f>
        <v>Yes</v>
      </c>
      <c r="H194" s="7" t="str">
        <f>IF(AND((RIGHT($H$3,2)-'[1]Miter Profiles'!$AC$9-'[1]Outside Edges'!$B193)&gt;=5,'[1]Outside Edges'!$Q193="Yes"),"Yes","No")</f>
        <v>Yes</v>
      </c>
      <c r="I194" s="7" t="str">
        <f>IF(AND((RIGHT($I$3,2)-'[1]Miter Profiles'!$AC$10-'[1]Outside Edges'!$B193)&gt;=5,'[1]Outside Edges'!$Q193="Yes"),"Yes","No")</f>
        <v>Yes</v>
      </c>
      <c r="J194" s="63" t="str">
        <f>IF(AND((RIGHT($J$3,2)-'[1]Miter Profiles'!$AC$11-'[1]Outside Edges'!$B193)&gt;=5,'[1]Outside Edges'!$Q193="Yes"),"Yes","No")</f>
        <v>Yes</v>
      </c>
      <c r="K194" s="64" t="str">
        <f>IF(AND((RIGHT($K$3,2)-'[1]Miter Profiles'!$AC$12-'[1]Outside Edges'!$B193)&gt;=5,'[1]Outside Edges'!$Q193="Yes"),"Yes","No")</f>
        <v>Yes</v>
      </c>
      <c r="L194" s="8" t="str">
        <f>IF(AND((RIGHT($L$3,2)-'[1]Miter Profiles'!$AC$13-'[1]Outside Edges'!$B193)&gt;=5,'[1]Outside Edges'!$Q193="Yes"),"Yes","No")</f>
        <v>Yes</v>
      </c>
      <c r="M194" s="65" t="str">
        <f>IF(AND((RIGHT($M$3,2)-'[1]Miter Profiles'!$AC$14-'[1]Outside Edges'!$B193)&gt;=5,'[1]Outside Edges'!$Q193="Yes"),"Yes","No")</f>
        <v>Yes</v>
      </c>
      <c r="N194" s="7" t="str">
        <f>IF(AND((RIGHT($N$3,2)-'[1]Miter Profiles'!$AC$15-'[1]Outside Edges'!$B193)&gt;=4,'[1]Outside Edges'!$Q193="Yes"),"Yes","No")</f>
        <v>No</v>
      </c>
      <c r="O194" s="7" t="str">
        <f>IF(AND((RIGHT($O$3,2)-'[1]Miter Profiles'!$AC$16-'[1]Outside Edges'!$B193)&gt;=5,'[1]Outside Edges'!$Q193="Yes"),"Yes","No")</f>
        <v>Yes</v>
      </c>
      <c r="P194" s="63" t="str">
        <f>IF(AND((RIGHT($P$3,2)-'[1]Miter Profiles'!$AC$17-'[1]Outside Edges'!$B193)&gt;=5,'[1]Outside Edges'!$Q193="Yes"),"Yes","No")</f>
        <v>Yes</v>
      </c>
      <c r="Q194" s="64" t="str">
        <f>IF(AND((RIGHT($Q$3,2)-'[1]Miter Profiles'!$AC$18-'[1]Outside Edges'!$B193)&gt;=5,'[1]Outside Edges'!$Q193="Yes"),"Yes","No")</f>
        <v>No</v>
      </c>
      <c r="R194" s="8" t="str">
        <f>IF(AND((RIGHT($R$3,2)-'[1]Miter Profiles'!$AC$19-'[1]Outside Edges'!$B193)&gt;=5,'[1]Outside Edges'!$Q193="Yes"),"Yes","No")</f>
        <v>Yes</v>
      </c>
      <c r="S194" s="65" t="str">
        <f>IF(AND((RIGHT($S$3,2)-'[1]Miter Profiles'!$AC$20-'[1]Outside Edges'!$B193)&gt;=5,'[1]Outside Edges'!$Q193="Yes"),"Yes","No")</f>
        <v>Yes</v>
      </c>
      <c r="T194" s="7" t="str">
        <f>IF(AND((RIGHT($T$3,2)-'[1]Miter Profiles'!$AC$21-'[1]Outside Edges'!$B193)&gt;=5,'[1]Outside Edges'!$Q193="Yes"),"Yes","No")</f>
        <v>Yes</v>
      </c>
      <c r="U194" s="7" t="str">
        <f>IF(AND((RIGHT($U$3,2)-'[1]Miter Profiles'!$AC$22-'[1]Outside Edges'!$B193)&gt;=5,'[1]Outside Edges'!$Q193="Yes"),"Yes","No")</f>
        <v>Yes</v>
      </c>
      <c r="V194" s="63" t="str">
        <f>IF(AND((RIGHT($V$3,2)-'[1]Miter Profiles'!$AC$23-'[1]Outside Edges'!$B193)&gt;=5,'[1]Outside Edges'!$Q193="Yes"),"Yes","No")</f>
        <v>Yes</v>
      </c>
      <c r="W194" s="64" t="str">
        <f>IF(AND((RIGHT($W$3,2)-'[1]Miter Profiles'!$AC$24-'[1]Outside Edges'!$B193)&gt;=5,'[1]Outside Edges'!$Q193="Yes"),"Yes","No")</f>
        <v>No</v>
      </c>
      <c r="X194" s="8" t="str">
        <f>IF(AND((RIGHT($X$3,2)-'[1]Miter Profiles'!$AC$25-'[1]Outside Edges'!$B193)&gt;=5,'[1]Outside Edges'!$Q193="Yes"),"Yes","No")</f>
        <v>Yes</v>
      </c>
      <c r="Y194" s="65" t="str">
        <f>IF(AND((RIGHT($Y$3,2)-'[1]Miter Profiles'!$AC$26-'[1]Outside Edges'!$B193)&gt;=5,'[1]Outside Edges'!$Q193="Yes"),"Yes","No")</f>
        <v>Yes</v>
      </c>
      <c r="Z194" s="7" t="str">
        <f>IF(AND((RIGHT($Z$3,2)-'[1]Miter Profiles'!$AC$27-'[1]Outside Edges'!$B193)&gt;=5,'[1]Outside Edges'!$Q193="Yes"),"Yes","No")</f>
        <v>No</v>
      </c>
      <c r="AA194" s="7" t="str">
        <f>IF(AND((RIGHT($AA$3,2)-'[1]Miter Profiles'!$AC$28-'[1]Outside Edges'!$B193)&gt;=5,'[1]Outside Edges'!$Q193="Yes"),"Yes","No")</f>
        <v>Yes</v>
      </c>
      <c r="AB194" s="63" t="str">
        <f>IF(AND((RIGHT($AB$3,2)-'[1]Miter Profiles'!$AC$29-'[1]Outside Edges'!$B193)&gt;=5,'[1]Outside Edges'!$Q193="Yes"),"Yes","No")</f>
        <v>Yes</v>
      </c>
      <c r="AC194" s="64" t="str">
        <f>IF(AND((RIGHT($AC$3,2)-'[1]Miter Profiles'!$AC$30-'[1]Outside Edges'!$B193)&gt;=5,'[1]Outside Edges'!$Q193="Yes"),"Yes","No")</f>
        <v>Yes</v>
      </c>
      <c r="AD194" s="8" t="str">
        <f>IF(AND((RIGHT($AD$3,2)-'[1]Miter Profiles'!$AC$31-'[1]Outside Edges'!$B193)&gt;=5,'[1]Outside Edges'!$Q193="Yes"),"Yes","No")</f>
        <v>Yes</v>
      </c>
      <c r="AE194" s="65" t="str">
        <f>IF(AND((RIGHT($AE$3,2)-'[1]Miter Profiles'!$AC$32-'[1]Outside Edges'!$B193)&gt;=5,'[1]Outside Edges'!$Q193="Yes"),"Yes","No")</f>
        <v>Yes</v>
      </c>
      <c r="AF194" s="7" t="str">
        <f>IF(AND((RIGHT($AF$3,2)-'[1]Miter Profiles'!$AC$33-'[1]Outside Edges'!$B193)&gt;=5,'[1]Outside Edges'!$Q193="Yes"),"Yes","No")</f>
        <v>Yes</v>
      </c>
      <c r="AG194" s="7" t="str">
        <f>IF(AND((RIGHT($AG$3,2)-'[1]Miter Profiles'!$AC$34-'[1]Outside Edges'!$B193)&gt;=5,'[1]Outside Edges'!$Q193="Yes"),"Yes","No")</f>
        <v>Yes</v>
      </c>
      <c r="AH194" s="63" t="str">
        <f>IF(AND((RIGHT($AH$3,2)-'[1]Miter Profiles'!$AC$35-'[1]Outside Edges'!$B193)&gt;=5,'[1]Outside Edges'!$Q193="Yes"),"Yes","No")</f>
        <v>Yes</v>
      </c>
      <c r="AI194" s="64" t="str">
        <f>IF(AND((RIGHT($AI$3,2)-'[1]Miter Profiles'!$AC$36-'[1]Outside Edges'!$B193)&gt;=5,'[1]Outside Edges'!$Q193="Yes"),"Yes","No")</f>
        <v>Yes</v>
      </c>
      <c r="AJ194" s="8" t="str">
        <f>IF(AND((RIGHT($AJ$3,2)-'[1]Miter Profiles'!$AC$37-'[1]Outside Edges'!$B193)&gt;=5,'[1]Outside Edges'!$Q193="Yes"),"Yes","No")</f>
        <v>Yes</v>
      </c>
      <c r="AK194" s="65" t="str">
        <f>IF(AND((RIGHT($AK$3,2)-'[1]Miter Profiles'!$AC$38-'[1]Outside Edges'!$B193)&gt;=5,'[1]Outside Edges'!$Q193="Yes"),"Yes","No")</f>
        <v>Yes</v>
      </c>
      <c r="AL194" s="7" t="str">
        <f>IF(AND((RIGHT($AL$3,2)-'[1]Miter Profiles'!$AC$39-'[1]Outside Edges'!$B193)&gt;=5,'[1]Outside Edges'!$Q193="Yes"),"Yes","No")</f>
        <v>Yes</v>
      </c>
      <c r="AM194" s="7" t="str">
        <f>IF(AND((RIGHT($AM$3,2)-'[1]Miter Profiles'!$AC$40-'[1]Outside Edges'!$B193)&gt;=5,'[1]Outside Edges'!$Q193="Yes"),"Yes","No")</f>
        <v>Yes</v>
      </c>
      <c r="AN194" s="63" t="str">
        <f>IF(AND((RIGHT($AN$3,2)-'[1]Miter Profiles'!$AC$41-'[1]Outside Edges'!$B193)&gt;=5,'[1]Outside Edges'!$Q193="Yes"),"Yes","No")</f>
        <v>Yes</v>
      </c>
      <c r="AO194" s="64" t="str">
        <f>IF(AND((RIGHT($AO$3,2)-'[1]Miter Profiles'!$AC$42-'[1]Outside Edges'!$B193)&gt;=5,'[1]Outside Edges'!$Q193="Yes"),"Yes","No")</f>
        <v>Yes</v>
      </c>
      <c r="AP194" s="8" t="str">
        <f>IF(AND((RIGHT($AP$3,2)-'[1]Miter Profiles'!$AC$43-'[1]Outside Edges'!$B193)&gt;=5,'[1]Outside Edges'!$Q193="Yes"),"Yes","No")</f>
        <v>Yes</v>
      </c>
      <c r="AQ194" s="65" t="str">
        <f>IF(AND((RIGHT($AQ$3,2)-'[1]Miter Profiles'!$AC$44-'[1]Outside Edges'!$B193)&gt;=5,'[1]Outside Edges'!$Q193="Yes"),"Yes","No")</f>
        <v>Yes</v>
      </c>
      <c r="AR194" s="7" t="str">
        <f>IF(AND((RIGHT($AR$3,2)-'[1]Miter Profiles'!$AC$45-'[1]Outside Edges'!$B193)&gt;=5,'[1]Outside Edges'!$Q193="Yes"),"Yes","No")</f>
        <v>Yes</v>
      </c>
      <c r="AS194" s="7" t="str">
        <f>IF(AND((RIGHT($AS$3,2)-'[1]Miter Profiles'!$AC$46-'[1]Outside Edges'!$B193)&gt;=5,'[1]Outside Edges'!$Q193="Yes"),"Yes","No")</f>
        <v>Yes</v>
      </c>
      <c r="AT194" s="63" t="str">
        <f>IF(AND((RIGHT($AT$3,2)-'[1]Miter Profiles'!$AC$47-'[1]Outside Edges'!$B193)&gt;=5,'[1]Outside Edges'!$Q193="Yes"),"Yes","No")</f>
        <v>Yes</v>
      </c>
      <c r="AU194" s="64" t="str">
        <f>IF(AND((RIGHT($AU$3,2)-'[1]Miter Profiles'!$AC$48-'[1]Outside Edges'!$B193)&gt;=5,'[1]Outside Edges'!$Q193="Yes"),"Yes","No")</f>
        <v>Yes</v>
      </c>
      <c r="AV194" s="8" t="str">
        <f>IF(AND((RIGHT($AV$3,2)-'[1]Miter Profiles'!$AC$49-'[1]Outside Edges'!$B193)&gt;=5,'[1]Outside Edges'!$Q193="Yes"),"Yes","No")</f>
        <v>Yes</v>
      </c>
      <c r="AW194" s="65" t="str">
        <f>IF(AND((RIGHT($AW$3,2)-'[1]Miter Profiles'!$AC$50-'[1]Outside Edges'!$B193)&gt;=5,'[1]Outside Edges'!$Q193="Yes"),"Yes","No")</f>
        <v>Yes</v>
      </c>
      <c r="AX194" s="7" t="str">
        <f>IF(AND((RIGHT($AX$3,2)-'[1]Miter Profiles'!$AC$51-'[1]Outside Edges'!$B193)&gt;=5,'[1]Outside Edges'!$Q193="Yes"),"Yes","No")</f>
        <v>Yes</v>
      </c>
      <c r="AY194" s="7" t="str">
        <f>IF(AND((RIGHT($AY$3,2)-'[1]Miter Profiles'!$AC$52-'[1]Outside Edges'!$B193)&gt;=5,'[1]Outside Edges'!$Q193="Yes"),"Yes","No")</f>
        <v>Yes</v>
      </c>
      <c r="AZ194" s="63" t="str">
        <f>IF(AND((RIGHT($AZ$3,2)-'[1]Miter Profiles'!$AC$53-'[1]Outside Edges'!$B193)&gt;=5,'[1]Outside Edges'!$Q193="Yes"),"Yes","No")</f>
        <v>Yes</v>
      </c>
      <c r="BA194" s="64" t="str">
        <f>IF(AND((RIGHT($BA$3,2)-'[1]Miter Profiles'!$AC$54-'[1]Outside Edges'!$B193)&gt;=5,'[1]Outside Edges'!$Q193="Yes"),"Yes","No")</f>
        <v>Yes</v>
      </c>
      <c r="BB194" s="8" t="str">
        <f>IF(AND((RIGHT($BB$3,2)-'[1]Miter Profiles'!$AC$55-'[1]Outside Edges'!$B193)&gt;=5,'[1]Outside Edges'!$Q193="Yes"),"Yes","No")</f>
        <v>Yes</v>
      </c>
      <c r="BC194" s="65" t="str">
        <f>IF(AND((RIGHT($BC$3,2)-'[1]Miter Profiles'!$AC$56-'[1]Outside Edges'!$B193)&gt;=5,'[1]Outside Edges'!$Q193="Yes"),"Yes","No")</f>
        <v>Yes</v>
      </c>
      <c r="BD194" s="7" t="str">
        <f>IF(AND((RIGHT($BD$3,2)-'[1]Miter Profiles'!$AC$57-'[1]Outside Edges'!$B193)&gt;=5,'[1]Outside Edges'!$Q193="Yes"),"Yes","No")</f>
        <v>Yes</v>
      </c>
      <c r="BE194" s="7" t="str">
        <f>IF(AND((RIGHT($BE$3,2)-'[1]Miter Profiles'!$AC$58-'[1]Outside Edges'!$B193)&gt;=5,'[1]Outside Edges'!$Q193="Yes"),"Yes","No")</f>
        <v>Yes</v>
      </c>
      <c r="BF194" s="63" t="str">
        <f>IF(AND((RIGHT($BF$3,2)-'[1]Miter Profiles'!$AC$59-'[1]Outside Edges'!$B193)&gt;=5,'[1]Outside Edges'!$Q193="Yes"),"Yes","No")</f>
        <v>Yes</v>
      </c>
      <c r="BG194" s="64" t="str">
        <f>IF(AND((RIGHT($BG$3,2)-'[1]Miter Profiles'!$AC$60-'[1]Outside Edges'!$B193)&gt;=5,'[1]Outside Edges'!$Q193="Yes"),"Yes","No")</f>
        <v>Yes</v>
      </c>
      <c r="BH194" s="8" t="str">
        <f>IF(AND((RIGHT($BH$3,2)-'[1]Miter Profiles'!$AC$61-'[1]Outside Edges'!$B193)&gt;=5,'[1]Outside Edges'!$Q193="Yes"),"Yes","No")</f>
        <v>Yes</v>
      </c>
      <c r="BI194" s="65" t="str">
        <f>IF(AND((RIGHT($BI$3,2)-'[1]Miter Profiles'!$AC$62-'[1]Outside Edges'!$B193)&gt;=5,'[1]Outside Edges'!$Q193="Yes"),"Yes","No")</f>
        <v>Yes</v>
      </c>
      <c r="BJ194" s="7" t="str">
        <f>IF(AND((RIGHT($BJ$3,2)-'[1]Miter Profiles'!$AC$63-'[1]Outside Edges'!$B193)&gt;=5,'[1]Outside Edges'!$Q193="Yes"),"Yes","No")</f>
        <v>Yes</v>
      </c>
      <c r="BK194" s="7" t="str">
        <f>IF(AND((RIGHT($BK$3,2)-'[1]Miter Profiles'!$AC$64-'[1]Outside Edges'!$B193)&gt;=5,'[1]Outside Edges'!$Q193="Yes"),"Yes","No")</f>
        <v>Yes</v>
      </c>
      <c r="BL194" s="63" t="str">
        <f>IF(AND((RIGHT($BL$3,2)-'[1]Miter Profiles'!$AC$65-'[1]Outside Edges'!$B193)&gt;=5,'[1]Outside Edges'!$Q193="Yes"),"Yes","No")</f>
        <v>Yes</v>
      </c>
      <c r="BM194" s="64" t="str">
        <f>IF(AND((RIGHT($BM$3,2)-'[1]Miter Profiles'!$AC$66-'[1]Outside Edges'!$B193)&gt;=5,'[1]Outside Edges'!$Q193="Yes"),"Yes","No")</f>
        <v>Yes</v>
      </c>
      <c r="BN194" s="8" t="str">
        <f>IF(AND((RIGHT($BN$3,2)-'[1]Miter Profiles'!$AC$67-'[1]Outside Edges'!$B193)&gt;=5,'[1]Outside Edges'!$Q193="Yes"),"Yes","No")</f>
        <v>Yes</v>
      </c>
      <c r="BO194" s="65" t="str">
        <f>IF(AND((RIGHT($BO$3,2)-'[1]Miter Profiles'!$AC$68-'[1]Outside Edges'!$B193)&gt;=5,'[1]Outside Edges'!$Q193="Yes"),"Yes","No")</f>
        <v>Yes</v>
      </c>
      <c r="BP194" s="7" t="str">
        <f>IF(AND((RIGHT($BP$3,2)-'[1]Miter Profiles'!$AC$69-'[1]Outside Edges'!$B193)&gt;=5,'[1]Outside Edges'!$Q193="Yes"),"Yes","No")</f>
        <v>Yes</v>
      </c>
      <c r="BQ194" s="7" t="str">
        <f>IF(AND((RIGHT($BQ$3,2)-'[1]Miter Profiles'!$AC$70-'[1]Outside Edges'!$B193)&gt;=5,'[1]Outside Edges'!$Q193="Yes"),"Yes","No")</f>
        <v>Yes</v>
      </c>
      <c r="BR194" s="63" t="str">
        <f>IF(AND((RIGHT($BR$3,2)-'[1]Miter Profiles'!$AC$71-'[1]Outside Edges'!$B193)&gt;=5,'[1]Outside Edges'!$Q193="Yes"),"Yes","No")</f>
        <v>Yes</v>
      </c>
      <c r="BS194" s="64" t="str">
        <f>IF(AND((RIGHT($BS$3,2)-'[1]Miter Profiles'!$AC$72-'[1]Outside Edges'!$B193)&gt;=5,'[1]Outside Edges'!$Q193="Yes"),"Yes","No")</f>
        <v>Yes</v>
      </c>
      <c r="BT194" s="8" t="str">
        <f>IF(AND((RIGHT($BT$3,2)-'[1]Miter Profiles'!$AC$73-'[1]Outside Edges'!$B193)&gt;=5,'[1]Outside Edges'!$Q193="Yes"),"Yes","No")</f>
        <v>Yes</v>
      </c>
      <c r="BU194" s="65" t="str">
        <f>IF(AND((RIGHT($BU$3,2)-'[1]Miter Profiles'!$AC$74-'[1]Outside Edges'!$B193)&gt;=5,'[1]Outside Edges'!$Q193="Yes"),"Yes","No")</f>
        <v>Yes</v>
      </c>
      <c r="BV194" s="7" t="str">
        <f>IF(AND((RIGHT($BV$3,2)-'[1]Miter Profiles'!$AC$75-'[1]Outside Edges'!$B193)&gt;=5,'[1]Outside Edges'!$Q193="Yes"),"Yes","No")</f>
        <v>Yes</v>
      </c>
      <c r="BW194" s="7" t="str">
        <f>IF(AND((RIGHT($BW$3,2)-'[1]Miter Profiles'!$AC$76-'[1]Outside Edges'!$B193)&gt;=5,'[1]Outside Edges'!$Q193="Yes"),"Yes","No")</f>
        <v>Yes</v>
      </c>
      <c r="BX194" s="63" t="str">
        <f>IF(AND((RIGHT($BX$3,2)-'[1]Miter Profiles'!$AC$77-'[1]Outside Edges'!$B193)&gt;=5,'[1]Outside Edges'!$Q193="Yes"),"Yes","No")</f>
        <v>Yes</v>
      </c>
      <c r="BY194" s="64" t="str">
        <f>IF(AND((RIGHT($BY$3,2)-'[1]Miter Profiles'!$AC$78-'[1]Outside Edges'!$B193)&gt;=5,'[1]Outside Edges'!$Q193="Yes"),"Yes","No")</f>
        <v>Yes</v>
      </c>
      <c r="BZ194" s="8" t="str">
        <f>IF(AND((RIGHT($BZ$3,2)-'[1]Miter Profiles'!$AC$79-'[1]Outside Edges'!$B193)&gt;=5,'[1]Outside Edges'!$Q193="Yes"),"Yes","No")</f>
        <v>Yes</v>
      </c>
      <c r="CA194" s="65" t="str">
        <f>IF(AND((RIGHT($CA$3,2)-'[1]Miter Profiles'!$AC$80-'[1]Outside Edges'!$B193)&gt;=5,'[1]Outside Edges'!$Q193="Yes"),"Yes","No")</f>
        <v>Yes</v>
      </c>
      <c r="CB194" s="7" t="str">
        <f>IF(AND((RIGHT($CB$3,2)-'[1]Miter Profiles'!$AC$81-'[1]Outside Edges'!$B193)&gt;=5,'[1]Outside Edges'!$Q193="Yes"),"Yes","No")</f>
        <v>Yes</v>
      </c>
      <c r="CC194" s="7" t="str">
        <f>IF(AND((RIGHT($CC$3,2)-'[1]Miter Profiles'!$AC$82-'[1]Outside Edges'!$B193)&gt;=5,'[1]Outside Edges'!$Q193="Yes"),"Yes","No")</f>
        <v>Yes</v>
      </c>
      <c r="CD194" s="63" t="str">
        <f>IF(AND((RIGHT($CD$3,2)-'[1]Miter Profiles'!$AC$83-'[1]Outside Edges'!$B193)&gt;=5,'[1]Outside Edges'!$Q193="Yes"),"Yes","No")</f>
        <v>Yes</v>
      </c>
      <c r="CE194" s="64" t="str">
        <f>IF(AND((RIGHT($CE$3,2)-'[1]Miter Profiles'!$AC$84-'[1]Outside Edges'!$B193)&gt;=5,'[1]Outside Edges'!$Q193="Yes"),"Yes","No")</f>
        <v>Yes</v>
      </c>
      <c r="CF194" s="8" t="str">
        <f>IF(AND((RIGHT($CF$3,2)-'[1]Miter Profiles'!$AC$85-'[1]Outside Edges'!$B193)&gt;=5,'[1]Outside Edges'!$Q193="Yes"),"Yes","No")</f>
        <v>Yes</v>
      </c>
      <c r="CG194" s="65" t="str">
        <f>IF(AND((RIGHT($CG$3,2)-'[1]Miter Profiles'!$AC$86-'[1]Outside Edges'!$B193)&gt;=5,'[1]Outside Edges'!$Q193="Yes"),"Yes","No")</f>
        <v>Yes</v>
      </c>
      <c r="CH194" s="7" t="str">
        <f>IF(AND((RIGHT($CH$3,2)-'[1]Miter Profiles'!$AC$87-'[1]Outside Edges'!$B193)&gt;=5,'[1]Outside Edges'!$Q193="Yes"),"Yes","No")</f>
        <v>Yes</v>
      </c>
      <c r="CI194" s="7" t="str">
        <f>IF(AND((RIGHT($CI$3,2)-'[1]Miter Profiles'!$AC$88-'[1]Outside Edges'!$B193)&gt;=5,'[1]Outside Edges'!$Q193="Yes"),"Yes","No")</f>
        <v>Yes</v>
      </c>
      <c r="CJ194" s="63" t="str">
        <f>IF(AND((RIGHT($CJ$3,2)-'[1]Miter Profiles'!$AC$89-'[1]Outside Edges'!$B193)&gt;=5,'[1]Outside Edges'!$Q193="Yes"),"Yes","No")</f>
        <v>Yes</v>
      </c>
      <c r="CK194" s="64" t="str">
        <f>IF(AND((RIGHT($CK$3,2)-'[1]Miter Profiles'!$AC$90-'[1]Outside Edges'!$B193)&gt;=5,'[1]Outside Edges'!$Q193="Yes"),"Yes","No")</f>
        <v>Yes</v>
      </c>
      <c r="CL194" s="8" t="str">
        <f>IF(AND((RIGHT($CL$3,2)-'[1]Miter Profiles'!$AC$91-'[1]Outside Edges'!$B193)&gt;=5,'[1]Outside Edges'!$Q193="Yes"),"Yes","No")</f>
        <v>Yes</v>
      </c>
      <c r="CM194" s="65" t="str">
        <f>IF(AND((RIGHT($CM$3,2)-'[1]Miter Profiles'!$AC$92-'[1]Outside Edges'!$B193)&gt;=5,'[1]Outside Edges'!$Q193="Yes"),"Yes","No")</f>
        <v>Yes</v>
      </c>
      <c r="CN194" s="7" t="str">
        <f>IF(AND((RIGHT(CN$3,2)-'[1]Miter Profiles'!$AC$93-'[1]Outside Edges'!$B193)&gt;=5,'[1]Outside Edges'!$Q193="Yes"),"Yes","No")</f>
        <v>No</v>
      </c>
      <c r="CO194" s="7" t="str">
        <f>IF(AND((RIGHT(CO$3,2)-'[1]Miter Profiles'!$AC$94-'[1]Outside Edges'!$B193)&gt;=5,'[1]Outside Edges'!$Q193="Yes"),"Yes","No")</f>
        <v>Yes</v>
      </c>
      <c r="CP194" s="63" t="str">
        <f>IF(AND((RIGHT(CP$3,2)-'[1]Miter Profiles'!$AC$95-'[1]Outside Edges'!$B193)&gt;=5,'[1]Outside Edges'!$Q193="Yes"),"Yes","No")</f>
        <v>Yes</v>
      </c>
      <c r="CQ194" s="64" t="str">
        <f>IF(AND((RIGHT(CQ$3,2)-'[1]Miter Profiles'!$AC$96-'[1]Outside Edges'!$B193)&gt;=5,'[1]Outside Edges'!$Q193="Yes"),"Yes","No")</f>
        <v>No</v>
      </c>
      <c r="CR194" s="8" t="str">
        <f>IF(AND((RIGHT(CR$3,2)-'[1]Miter Profiles'!$AC$97-'[1]Outside Edges'!$B193)&gt;=5,'[1]Outside Edges'!$Q193="Yes"),"Yes","No")</f>
        <v>Yes</v>
      </c>
      <c r="CS194" s="65" t="str">
        <f>IF(AND((RIGHT(CS$3,2)-'[1]Miter Profiles'!$AC$98-'[1]Outside Edges'!$B193)&gt;=5,'[1]Outside Edges'!$Q193="Yes"),"Yes","No")</f>
        <v>Yes</v>
      </c>
      <c r="CT194" s="7" t="str">
        <f>IF(AND((RIGHT($CT$3,2)-'[1]Miter Profiles'!$AC$99-'[1]Outside Edges'!$B193)&gt;=5,'[1]Outside Edges'!$Q193="Yes"),"Yes","No")</f>
        <v>No</v>
      </c>
      <c r="CU194" s="7" t="str">
        <f>IF(AND((RIGHT($CU$3,2)-'[1]Miter Profiles'!$AC$100-'[1]Outside Edges'!$B193)&gt;=5,'[1]Outside Edges'!$Q193="Yes"),"Yes","No")</f>
        <v>Yes</v>
      </c>
      <c r="CV194" s="63" t="str">
        <f>IF(AND((RIGHT($CV$3,2)-'[1]Miter Profiles'!$AC$101-'[1]Outside Edges'!$B193)&gt;=5,'[1]Outside Edges'!$Q193="Yes"),"Yes","No")</f>
        <v>Yes</v>
      </c>
      <c r="CW194" s="64" t="str">
        <f>IF(AND((RIGHT($CW$3,2)-'[1]Miter Profiles'!$AC$102-'[1]Outside Edges'!$B193)&gt;=5,'[1]Outside Edges'!$Q193="Yes"),"Yes","No")</f>
        <v>Yes</v>
      </c>
      <c r="CX194" s="8" t="str">
        <f>IF(AND((RIGHT($CX$3,2)-'[1]Miter Profiles'!$AC$103-'[1]Outside Edges'!$B193)&gt;=5,'[1]Outside Edges'!$Q193="Yes"),"Yes","No")</f>
        <v>Yes</v>
      </c>
      <c r="CY194" s="65" t="str">
        <f>IF(AND((RIGHT($CY$3,2)-'[1]Miter Profiles'!$AC$104-'[1]Outside Edges'!$B193)&gt;=5,'[1]Outside Edges'!$Q193="Yes"),"Yes","No")</f>
        <v>Yes</v>
      </c>
      <c r="CZ194" s="7" t="str">
        <f>IF(AND((RIGHT($CZ$3,2)-'[1]Miter Profiles'!$AC$105-'[1]Outside Edges'!$B193)&gt;=5,'[1]Outside Edges'!$Q193="Yes"),"Yes","No")</f>
        <v>No</v>
      </c>
      <c r="DA194" s="7" t="str">
        <f>IF(AND((RIGHT($DA$3,2)-'[1]Miter Profiles'!$AC$106-'[1]Outside Edges'!$B193)&gt;=5,'[1]Outside Edges'!$Q193="Yes"),"Yes","No")</f>
        <v>No</v>
      </c>
      <c r="DB194" s="63" t="str">
        <f>IF(AND((RIGHT($DB$3,2)-'[1]Miter Profiles'!$AC$107-'[1]Outside Edges'!$B193)&gt;=5,'[1]Outside Edges'!$Q193="Yes"),"Yes","No")</f>
        <v>No</v>
      </c>
      <c r="DC194" s="64" t="str">
        <f>IF(AND((RIGHT($DC$3,2)-'[1]Miter Profiles'!$AC$108-'[1]Outside Edges'!$B193)&gt;=5,'[1]Outside Edges'!$Q193="Yes"),"Yes","No")</f>
        <v>No</v>
      </c>
      <c r="DD194" s="8" t="str">
        <f>IF(AND((RIGHT($DD$3,2)-'[1]Miter Profiles'!$AC$109-'[1]Outside Edges'!$B193)&gt;=5,'[1]Outside Edges'!$Q193="Yes"),"Yes","No")</f>
        <v>Yes</v>
      </c>
      <c r="DE194" s="65" t="str">
        <f>IF(AND((RIGHT($DE$3,2)-'[1]Miter Profiles'!$AC$110-'[1]Outside Edges'!$B193)&gt;=5,'[1]Outside Edges'!$Q193="Yes"),"Yes","No")</f>
        <v>Yes</v>
      </c>
      <c r="DF194" s="7" t="str">
        <f>IF(AND((RIGHT($DF$3,2)-'[1]Miter Profiles'!$AC$111-'[1]Outside Edges'!$B193)&gt;=5,'[1]Outside Edges'!$Q193="Yes"),"Yes","No")</f>
        <v>Yes</v>
      </c>
      <c r="DG194" s="7" t="str">
        <f>IF(AND((RIGHT($DG$3,2)-'[1]Miter Profiles'!$AC$112-'[1]Outside Edges'!$B193)&gt;=5,'[1]Outside Edges'!$Q193="Yes"),"Yes","No")</f>
        <v>Yes</v>
      </c>
      <c r="DH194" s="63" t="str">
        <f>IF(AND((RIGHT($DH$3,2)-'[1]Miter Profiles'!$AC$113-'[1]Outside Edges'!$B193)&gt;=5,'[1]Outside Edges'!$Q193="Yes"),"Yes","No")</f>
        <v>Yes</v>
      </c>
      <c r="DI194" s="64" t="str">
        <f>IF(AND((RIGHT($DI$3,2)-'[1]Miter Profiles'!$AC$114-'[1]Outside Edges'!$B193)&gt;=5,'[1]Outside Edges'!$Q193="Yes"),"Yes","No")</f>
        <v>Yes</v>
      </c>
      <c r="DJ194" s="8" t="str">
        <f>IF(AND((RIGHT($DJ$3,2)-'[1]Miter Profiles'!$AC$115-'[1]Outside Edges'!$B193)&gt;=5,'[1]Outside Edges'!$Q193="Yes"),"Yes","No")</f>
        <v>Yes</v>
      </c>
      <c r="DK194" s="65" t="str">
        <f>IF(AND((RIGHT($DK$3,2)-'[1]Miter Profiles'!$AC$116-'[1]Outside Edges'!$B193)&gt;=5,'[1]Outside Edges'!$Q193="Yes"),"Yes","No")</f>
        <v>Yes</v>
      </c>
      <c r="DL194" s="7" t="str">
        <f>IF(AND((RIGHT($DL$3,2)-'[1]Miter Profiles'!$AC$117-'[1]Outside Edges'!$B193)&gt;=5,'[1]Outside Edges'!$Q193="Yes"),"Yes","No")</f>
        <v>Yes</v>
      </c>
      <c r="DM194" s="7" t="str">
        <f>IF(AND((RIGHT($DM$3,2)-'[1]Miter Profiles'!$AC$118-'[1]Outside Edges'!$B193)&gt;=5,'[1]Outside Edges'!$Q193="Yes"),"Yes","No")</f>
        <v>Yes</v>
      </c>
      <c r="DN194" s="63" t="str">
        <f>IF(AND((RIGHT($DN$3,2)-'[1]Miter Profiles'!$AC$119-'[1]Outside Edges'!$B193)&gt;=5,'[1]Outside Edges'!$Q193="Yes"),"Yes","No")</f>
        <v>Yes</v>
      </c>
      <c r="DO194" s="64" t="str">
        <f>IF(AND((RIGHT($DO$3,2)-'[1]Miter Profiles'!$AC$120-'[1]Outside Edges'!$B193)&gt;=5,'[1]Outside Edges'!$Q193="Yes"),"Yes","No")</f>
        <v>No</v>
      </c>
      <c r="DP194" s="8" t="str">
        <f>IF(AND((RIGHT($DP$3,2)-'[1]Miter Profiles'!$AC$121-'[1]Outside Edges'!$B193)&gt;=5,'[1]Outside Edges'!$Q193="Yes"),"Yes","No")</f>
        <v>No</v>
      </c>
      <c r="DQ194" s="65" t="str">
        <f>IF(AND((RIGHT($DQ$3,2)-'[1]Miter Profiles'!$AC$122-'[1]Outside Edges'!$B193)&gt;=5,'[1]Outside Edges'!$Q193="Yes"),"Yes","No")</f>
        <v>Yes</v>
      </c>
      <c r="DR194" s="7" t="str">
        <f>IF(AND((RIGHT($DR$3,2)-'[1]Miter Profiles'!$AC$123-'[1]Outside Edges'!$B193)&gt;=5,'[1]Outside Edges'!$Q193="Yes"),"Yes","No")</f>
        <v>Yes</v>
      </c>
      <c r="DS194" s="7" t="str">
        <f>IF(AND((RIGHT($DS$3,2)-'[1]Miter Profiles'!$AC$124-'[1]Outside Edges'!$B193)&gt;=5,'[1]Outside Edges'!$Q193="Yes"),"Yes","No")</f>
        <v>Yes</v>
      </c>
      <c r="DT194" s="63" t="str">
        <f>IF(AND((RIGHT($DT$3,2)-'[1]Miter Profiles'!$AC$125-'[1]Outside Edges'!$B193)&gt;=5,'[1]Outside Edges'!$Q193="Yes"),"Yes","No")</f>
        <v>Yes</v>
      </c>
      <c r="DU194" s="64" t="str">
        <f>IF(AND((RIGHT($DU$3,2)-'[1]Miter Profiles'!$AC$126-'[1]Outside Edges'!$B193)&gt;=5,'[1]Outside Edges'!$Q193="Yes"),"Yes","No")</f>
        <v>Yes</v>
      </c>
      <c r="DV194" s="8" t="str">
        <f>IF(AND((RIGHT($DV$3,2)-'[1]Miter Profiles'!$AC$127-'[1]Outside Edges'!$B193)&gt;=5,'[1]Outside Edges'!$Q193="Yes"),"Yes","No")</f>
        <v>Yes</v>
      </c>
      <c r="DW194" s="65" t="str">
        <f>IF(AND((RIGHT($DW$3,2)-'[1]Miter Profiles'!$AC$128-'[1]Outside Edges'!$B193)&gt;=5,'[1]Outside Edges'!$Q193="Yes"),"Yes","No")</f>
        <v>Yes</v>
      </c>
      <c r="DX194" s="7" t="str">
        <f>IF(AND((RIGHT($DX$3,2)-'[1]Miter Profiles'!$AC$129-'[1]Outside Edges'!$B193)&gt;=5,'[1]Outside Edges'!$Q193="Yes"),"Yes","No")</f>
        <v>Yes</v>
      </c>
      <c r="DY194" s="7" t="str">
        <f>IF(AND((RIGHT($DY$3,2)-'[1]Miter Profiles'!$AC$130-'[1]Outside Edges'!$B193)&gt;=5,'[1]Outside Edges'!$Q193="Yes"),"Yes","No")</f>
        <v>Yes</v>
      </c>
      <c r="DZ194" s="63" t="str">
        <f>IF(AND((RIGHT($DZ$3,2)-'[1]Miter Profiles'!$AC$131-'[1]Outside Edges'!$B193)&gt;=5,'[1]Outside Edges'!$Q193="Yes"),"Yes","No")</f>
        <v>Yes</v>
      </c>
      <c r="EA194" s="68" t="str">
        <f>IF(AND((RIGHT($EA$3,2)-'[1]Miter Profiles'!$AC$132-'[1]Outside Edges'!$B193)&gt;=5,'[1]Outside Edges'!$Q193="Yes"),"Yes","No")</f>
        <v>Yes</v>
      </c>
      <c r="EB194" s="78" t="str">
        <f>IF(AND((RIGHT($EB$3,2)-'[1]Miter Profiles'!$AC$133-'[1]Outside Edges'!$B193)&gt;=5,'[1]Outside Edges'!$Q193="Yes"),"Yes","No")</f>
        <v>No</v>
      </c>
      <c r="EC194" s="79" t="str">
        <f>IF(AND((RIGHT($EC$3,2)-'[1]Miter Profiles'!$AC$134-'[1]Outside Edges'!$B193)&gt;=5,'[1]Outside Edges'!$Q193="Yes"),"Yes","No")</f>
        <v>Yes</v>
      </c>
      <c r="ED194" s="81" t="str">
        <f>IF(AND((RIGHT($ED$3,2)-'[1]Miter Profiles'!$AC$135-'[1]Outside Edges'!$B193)&gt;=5,'[1]Outside Edges'!$Q193="Yes"),"Yes","No")</f>
        <v>Yes</v>
      </c>
      <c r="EE194" s="80" t="str">
        <f>IF(AND((RIGHT($EE$3,2)-'[1]Miter Profiles'!$AC$136-'[1]Outside Edges'!$B193)&gt;=5,'[1]Outside Edges'!$Q193="Yes"),"Yes","No")</f>
        <v>Yes</v>
      </c>
      <c r="EF194" s="63" t="str">
        <f>IF(AND((RIGHT($EF$3,2)-'[1]Miter Profiles'!$AC$137-'[1]Outside Edges'!$B193)&gt;=5,'[1]Outside Edges'!$Q193="Yes"),"Yes","No")</f>
        <v>Yes</v>
      </c>
      <c r="EG194" s="7" t="str">
        <f>IF(AND((RIGHT($EG$3,2)-'[1]Miter Profiles'!$AC$138-'[1]Outside Edges'!$B193)&gt;=5,'[1]Outside Edges'!$Q193="Yes"),"Yes","No")</f>
        <v>Yes</v>
      </c>
      <c r="EH194" s="68" t="str">
        <f>IF(AND((RIGHT($EH$3,2)-'[1]Miter Profiles'!$AC$139-'[1]Outside Edges'!$B193)&gt;=5,'[1]Outside Edges'!$Q193="Yes"),"Yes","No")</f>
        <v>Yes</v>
      </c>
      <c r="EI194" s="82" t="str">
        <f>IF(AND((RIGHT($EI$3,2)-'[1]Miter Profiles'!$AC$140-'[1]Outside Edges'!$B193)&gt;=5,'[1]Outside Edges'!$Q193="Yes"),"Yes","No")</f>
        <v>Yes</v>
      </c>
      <c r="EJ194" s="83" t="str">
        <f>IF(AND((RIGHT($EJ$3,2)-'[1]Miter Profiles'!$AC$141-'[1]Outside Edges'!$B193)&gt;=5,'[1]Outside Edges'!$Q193="Yes"),"Yes","No")</f>
        <v>Yes</v>
      </c>
      <c r="EK194" s="83" t="str">
        <f>IF(AND((RIGHT($EK$3,2)-'[1]Miter Profiles'!$AC$142-'[1]Outside Edges'!$B193)&gt;=5,'[1]Outside Edges'!$Q193="Yes"),"Yes","No")</f>
        <v>Yes</v>
      </c>
      <c r="EL194" s="81" t="str">
        <f>IF(AND((RIGHT($EL$3,2)-'[1]Miter Profiles'!$AC$143-'[1]Outside Edges'!$B193)&gt;=5,'[1]Outside Edges'!$Q193="Yes"),"Yes","No")</f>
        <v>Yes</v>
      </c>
      <c r="EM194" s="84" t="str">
        <f>IF(AND((RIGHT($EM$3,2)-'[1]Miter Profiles'!$AC$144-'[1]Outside Edges'!$B193)&gt;=5,'[1]Outside Edges'!$Q193="Yes"),"Yes","No")</f>
        <v>No</v>
      </c>
      <c r="EN194" s="7" t="str">
        <f>IF(AND((RIGHT($EN$3,2)-'[1]Miter Profiles'!$AC$145-'[1]Outside Edges'!$B193)&gt;=5,'[1]Outside Edges'!$Q193="Yes"),"Yes","No")</f>
        <v>Yes</v>
      </c>
      <c r="EO194" s="68" t="str">
        <f>IF(AND((RIGHT($EO$3,2)-'[1]Miter Profiles'!$AC$146-'[1]Outside Edges'!$B193)&gt;=5,'[1]Outside Edges'!$Q193="Yes"),"Yes","No")</f>
        <v>Yes</v>
      </c>
      <c r="EP194" s="83" t="str">
        <f>IF(AND((RIGHT($EP$3,2)-'[1]Miter Profiles'!$AC$147-'[1]Outside Edges'!$B193)&gt;=5,'[1]Outside Edges'!$Q193="Yes"),"Yes","No")</f>
        <v>No</v>
      </c>
      <c r="EQ194" s="83" t="str">
        <f>IF(AND((RIGHT($EQ$3,2)-'[1]Miter Profiles'!$AC$148-'[1]Outside Edges'!$B193)&gt;=5,'[1]Outside Edges'!$Q193="Yes"),"Yes","No")</f>
        <v>Yes</v>
      </c>
      <c r="ER194" s="81" t="str">
        <f>IF(AND((RIGHT($ER$3,2)-'[1]Miter Profiles'!$AC$149-'[1]Outside Edges'!$B193)&gt;=5,'[1]Outside Edges'!$Q193="Yes"),"Yes","No")</f>
        <v>Yes</v>
      </c>
      <c r="ES194" s="84" t="str">
        <f>IF(AND((RIGHT($ES$3,2)-'[1]Miter Profiles'!$AC$150-'[1]Outside Edges'!$B193)&gt;=5,'[1]Outside Edges'!$Q193="Yes"),"Yes","No")</f>
        <v>No</v>
      </c>
      <c r="ET194" s="7" t="str">
        <f>IF(AND((RIGHT($ET$3,2)-'[1]Miter Profiles'!$AC$151-'[1]Outside Edges'!$B193)&gt;=5,'[1]Outside Edges'!$Q193="Yes"),"Yes","No")</f>
        <v>Yes</v>
      </c>
      <c r="EU194" s="68" t="str">
        <f>IF(AND((RIGHT($EU$3,2)-'[1]Miter Profiles'!$AC$152-'[1]Outside Edges'!$B193)&gt;=5,'[1]Outside Edges'!$Q193="Yes"),"Yes","No")</f>
        <v>Yes</v>
      </c>
      <c r="EV194" s="83" t="str">
        <f>IF(AND((RIGHT($EV$3,2)-'[1]Miter Profiles'!$AC$153-'[1]Outside Edges'!$B193)&gt;=5,'[1]Outside Edges'!$Q193="Yes"),"Yes","No")</f>
        <v>No</v>
      </c>
      <c r="EW194" s="83" t="str">
        <f>IF(AND((RIGHT($EW$3,2)-'[1]Miter Profiles'!$AC$154-'[1]Outside Edges'!$B193)&gt;=5,'[1]Outside Edges'!$Q193="Yes"),"Yes","No")</f>
        <v>Yes</v>
      </c>
      <c r="EX194" s="81" t="str">
        <f>IF(AND((RIGHT($EX$3,2)-'[1]Miter Profiles'!$AC$155-'[1]Outside Edges'!$B193)&gt;=5,'[1]Outside Edges'!$Q193="Yes"),"Yes","No")</f>
        <v>Yes</v>
      </c>
      <c r="EY194" s="84" t="str">
        <f>IF(AND((RIGHT($EY$3,2)-'[1]Miter Profiles'!$AC$156-'[1]Outside Edges'!$B193)&gt;=5,'[1]Outside Edges'!$Q193="Yes"),"Yes","No")</f>
        <v>Yes</v>
      </c>
      <c r="EZ194" s="7" t="str">
        <f>IF(AND((RIGHT($EZ$3,2)-'[1]Miter Profiles'!$AC$157-'[1]Outside Edges'!$B193)&gt;=5,'[1]Outside Edges'!$Q193="Yes"),"Yes","No")</f>
        <v>Yes</v>
      </c>
      <c r="FA194" s="68" t="str">
        <f>IF(AND((RIGHT($FA$3,2)-'[1]Miter Profiles'!$AC$158-'[1]Outside Edges'!$B193)&gt;=5,'[1]Outside Edges'!$Q193="Yes"),"Yes","No")</f>
        <v>Yes</v>
      </c>
      <c r="FB194" s="83" t="str">
        <f>IF(AND((RIGHT($FB$3,2)-'[1]Miter Profiles'!$AC$159-'[1]Outside Edges'!$B193)&gt;=5,'[1]Outside Edges'!$Q193="Yes"),"Yes","No")</f>
        <v>Yes</v>
      </c>
      <c r="FC194" s="83" t="str">
        <f>IF(AND((RIGHT($FC$3,2)-'[1]Miter Profiles'!$AC$160-'[1]Outside Edges'!$B193)&gt;=5,'[1]Outside Edges'!$Q193="Yes"),"Yes","No")</f>
        <v>Yes</v>
      </c>
      <c r="FD194" s="81" t="str">
        <f>IF(AND((RIGHT($FD$3,2)-'[1]Miter Profiles'!$AC$161-'[1]Outside Edges'!$B193)&gt;=5,'[1]Outside Edges'!$Q193="Yes"),"Yes","No")</f>
        <v>Yes</v>
      </c>
      <c r="FE194" s="84" t="str">
        <f>IF(AND((RIGHT($FE$3,2)-'[1]Miter Profiles'!$AC$162-'[1]Outside Edges'!$B193)&gt;=5,'[1]Outside Edges'!$Q193="Yes"),"Yes","No")</f>
        <v>Yes</v>
      </c>
      <c r="FF194" s="7" t="str">
        <f>IF(AND((RIGHT($FF$3,2)-'[1]Miter Profiles'!$AC$163-'[1]Outside Edges'!$B193)&gt;=5,'[1]Outside Edges'!$Q193="Yes"),"Yes","No")</f>
        <v>Yes</v>
      </c>
      <c r="FG194" s="68" t="str">
        <f>IF(AND((RIGHT($FG$3,2)-'[1]Miter Profiles'!$AC$164-'[1]Outside Edges'!$B193)&gt;=5,'[1]Outside Edges'!$Q193="Yes"),"Yes","No")</f>
        <v>Yes</v>
      </c>
      <c r="FH194" s="83" t="str">
        <f>IF(AND((RIGHT($FH$3,2)-'[1]Miter Profiles'!$AC$165-'[1]Outside Edges'!$B193)&gt;=5,'[1]Outside Edges'!$Q193="Yes"),"Yes","No")</f>
        <v>Yes</v>
      </c>
      <c r="FI194" s="83" t="str">
        <f>IF(AND((RIGHT($FI$3,2)-'[1]Miter Profiles'!$AC$166-'[1]Outside Edges'!$B193)&gt;=5,'[1]Outside Edges'!$Q193="Yes"),"Yes","No")</f>
        <v>Yes</v>
      </c>
      <c r="FJ194" s="81" t="str">
        <f>IF(AND((RIGHT($FJ$3,2)-'[1]Miter Profiles'!$AC$167-'[1]Outside Edges'!$B193)&gt;=5,'[1]Outside Edges'!$Q193="Yes"),"Yes","No")</f>
        <v>Yes</v>
      </c>
      <c r="FK194" s="84" t="str">
        <f>IF(AND((RIGHT($FK$3,2)-'[1]Miter Profiles'!$AC$168-'[1]Outside Edges'!$B193)&gt;=5,'[1]Outside Edges'!$Q193="Yes"),"Yes","No")</f>
        <v>Yes</v>
      </c>
      <c r="FL194" s="7" t="str">
        <f>IF(AND((RIGHT($FL$3,2)-'[1]Miter Profiles'!$AC$169-'[1]Outside Edges'!$B193)&gt;=5,'[1]Outside Edges'!$Q193="Yes"),"Yes","No")</f>
        <v>Yes</v>
      </c>
      <c r="FM194" s="68" t="str">
        <f>IF(AND((RIGHT($FM$3,2)-'[1]Miter Profiles'!$AC$170-'[1]Outside Edges'!$B193)&gt;=5,'[1]Outside Edges'!$Q193="Yes"),"Yes","No")</f>
        <v>Yes</v>
      </c>
      <c r="FN194" s="83" t="str">
        <f>IF(AND((RIGHT($FN$3,2)-'[1]Miter Profiles'!$AC$171-'[1]Outside Edges'!$B193)&gt;=5,'[1]Outside Edges'!$Q193="Yes"),"Yes","No")</f>
        <v>Yes</v>
      </c>
      <c r="FO194" s="83" t="str">
        <f>IF(AND((RIGHT($FO$3,2)-'[1]Miter Profiles'!$AC$172-'[1]Outside Edges'!$B193)&gt;=5,'[1]Outside Edges'!$Q193="Yes"),"Yes","No")</f>
        <v>Yes</v>
      </c>
      <c r="FP194" s="81" t="str">
        <f>IF(AND((RIGHT($FP$3,2)-'[1]Miter Profiles'!$AC$173-'[1]Outside Edges'!$B193)&gt;=5,'[1]Outside Edges'!$Q193="Yes"),"Yes","No")</f>
        <v>Yes</v>
      </c>
      <c r="FQ194" s="84" t="str">
        <f>IF(AND((RIGHT($FQ$3,2)-'[1]Miter Profiles'!$AC$174-'[1]Outside Edges'!$B193)&gt;=5,'[1]Outside Edges'!$Q193="Yes"),"Yes","No")</f>
        <v>Yes</v>
      </c>
      <c r="FR194" s="7" t="str">
        <f>IF(AND((RIGHT($FR$3,2)-'[1]Miter Profiles'!$AC$175-'[1]Outside Edges'!$B193)&gt;=5,'[1]Outside Edges'!$Q193="Yes"),"Yes","No")</f>
        <v>Yes</v>
      </c>
      <c r="FS194" s="68" t="str">
        <f>IF(AND((RIGHT($FS$3,2)-'[1]Miter Profiles'!$AC$176-'[1]Outside Edges'!$B193)&gt;=5,'[1]Outside Edges'!$Q193="Yes"),"Yes","No")</f>
        <v>Yes</v>
      </c>
      <c r="FT194" s="83" t="str">
        <f>IF(AND((RIGHT($FT$3,2)-'[1]Miter Profiles'!$AC$177-'[1]Outside Edges'!$B193)&gt;=5,'[1]Outside Edges'!$Q193="Yes"),"Yes","No")</f>
        <v>Yes</v>
      </c>
      <c r="FU194" s="83" t="str">
        <f>IF(AND((RIGHT($FU$3,2)-'[1]Miter Profiles'!$AC$178-'[1]Outside Edges'!$B193)&gt;=5,'[1]Outside Edges'!$Q193="Yes"),"Yes","No")</f>
        <v>Yes</v>
      </c>
      <c r="FV194" s="81" t="str">
        <f>IF(AND((RIGHT($V$3,2)-'[1]Miter Profiles'!$AC$179-'[1]Outside Edges'!$B193)&gt;=5,'[1]Outside Edges'!$Q193="Yes"),"Yes","No")</f>
        <v>Yes</v>
      </c>
      <c r="FW194" s="84" t="str">
        <f>IF(AND((RIGHT($FW$3,2)-'[1]Miter Profiles'!$AC$180-'[1]Outside Edges'!$B193)&gt;=5,'[1]Outside Edges'!$Q193="Yes"),"Yes","No")</f>
        <v>No</v>
      </c>
      <c r="FX194" s="197" t="str">
        <f>IF(AND((RIGHT($FX$3,2)-'[1]Miter Profiles'!$AC$181-'[1]Outside Edges'!$B193)&gt;=5,'[1]Outside Edges'!$Q193="Yes"),"Yes","No")</f>
        <v>Yes</v>
      </c>
      <c r="FY194" s="198" t="str">
        <f>IF(AND((RIGHT($FY$3,2)-'[1]Miter Profiles'!$AC$182-'[1]Outside Edges'!$B193)&gt;=5,'[1]Outside Edges'!$Q193="Yes"),"Yes","No")</f>
        <v>Yes</v>
      </c>
      <c r="FZ194" s="200" t="str">
        <f>IF(AND((RIGHT($FZ$3,2)-'[1]Miter Profiles'!$AC$183-'[1]Outside Edges'!$B193)&gt;=5,'[1]Outside Edges'!$Q193="Yes"),"Yes","No")</f>
        <v>No</v>
      </c>
      <c r="GA194" s="201" t="str">
        <f>IF(AND((RIGHT($GA$3,2)-'[1]Miter Profiles'!$AC$184-'[1]Outside Edges'!$B193)&gt;=5,'[1]Outside Edges'!$Q193="Yes"),"Yes","No")</f>
        <v>Yes</v>
      </c>
      <c r="GB194" s="202" t="str">
        <f>IF(AND((RIGHT($GB$3,2)-'[1]Miter Profiles'!$AC$185-'[1]Outside Edges'!$B193)&gt;=5,'[1]Outside Edges'!$Q193="Yes"),"Yes","No")</f>
        <v>Yes</v>
      </c>
      <c r="GC194" s="199" t="str">
        <f>IF(AND((RIGHT($GC$3,2)-'[1]Miter Profiles'!$AC$186-'[1]Outside Edges'!$B193)&gt;=5,'[1]Outside Edges'!$Q193="Yes"),"Yes","No")</f>
        <v>No</v>
      </c>
      <c r="GD194" s="197" t="str">
        <f>IF(AND((RIGHT($GD$3,2)-'[1]Miter Profiles'!$AC$187-'[1]Outside Edges'!$B193)&gt;=5,'[1]Outside Edges'!$Q193="Yes"),"Yes","No")</f>
        <v>Yes</v>
      </c>
      <c r="GE194" s="198" t="str">
        <f>IF(AND((RIGHT($GE$3,2)-'[1]Miter Profiles'!$AC$188-'[1]Outside Edges'!$B193)&gt;=5,'[1]Outside Edges'!$Q193="Yes"),"Yes","No")</f>
        <v>Yes</v>
      </c>
      <c r="GF194" s="200" t="str">
        <f>IF(AND((RIGHT($GF$3,2)-'[1]Miter Profiles'!$AC$189-'[1]Outside Edges'!$B193)&gt;=5,'[1]Outside Edges'!$Q193="Yes"),"Yes","No")</f>
        <v>Yes</v>
      </c>
      <c r="GG194" s="201" t="str">
        <f>IF(AND((RIGHT($GG$3,2)-'[1]Miter Profiles'!$AC$190-'[1]Outside Edges'!$B193)&gt;=5,'[1]Outside Edges'!$Q193="Yes"),"Yes","No")</f>
        <v>Yes</v>
      </c>
      <c r="GH194" s="202" t="str">
        <f>IF(AND((RIGHT($GH$3,2)-'[1]Miter Profiles'!$AC$191-'[1]Outside Edges'!$B193)&gt;=5,'[1]Outside Edges'!$Q193="Yes"),"Yes","No")</f>
        <v>Yes</v>
      </c>
      <c r="GI194" s="199" t="str">
        <f>IF(AND((RIGHT($GI$3,2)-'[1]Miter Profiles'!$AC$192-'[1]Outside Edges'!$B193)&gt;=5,'[1]Outside Edges'!$Q193="Yes"),"Yes","No")</f>
        <v>Yes</v>
      </c>
      <c r="GJ194" s="197" t="str">
        <f>IF(AND((RIGHT($GJ$3,2)-'[1]Miter Profiles'!$AC$193-'[1]Outside Edges'!$B193)&gt;=5,'[1]Outside Edges'!$Q193="Yes"),"Yes","No")</f>
        <v>Yes</v>
      </c>
      <c r="GK194" s="198" t="str">
        <f>IF(AND((RIGHT($GK$3,2)-'[1]Miter Profiles'!$AC$194-'[1]Outside Edges'!$B193)&gt;=5,'[1]Outside Edges'!$Q193="Yes"),"Yes","No")</f>
        <v>Yes</v>
      </c>
      <c r="GL194" s="200" t="str">
        <f>IF(AND((RIGHT($GL$3,2)-'[1]Miter Profiles'!$AC$195-'[1]Outside Edges'!$B193)&gt;=5,'[1]Outside Edges'!$Q193="Yes"),"Yes","No")</f>
        <v>Yes</v>
      </c>
      <c r="GM194" s="201" t="str">
        <f>IF(AND((RIGHT($GM$3,2)-'[1]Miter Profiles'!$AC$196-'[1]Outside Edges'!$B193)&gt;=5,'[1]Outside Edges'!$Q193="Yes"),"Yes","No")</f>
        <v>Yes</v>
      </c>
      <c r="GN194" s="202" t="str">
        <f>IF(AND((RIGHT($GN$3,2)-'[1]Miter Profiles'!$AC$197-'[1]Outside Edges'!$B193)&gt;=5,'[1]Outside Edges'!$Q193="Yes"),"Yes","No")</f>
        <v>Yes</v>
      </c>
      <c r="GO194" s="199" t="str">
        <f>IF(AND((RIGHT($GO$3,2)-'[1]Miter Profiles'!$AC$198-'[1]Outside Edges'!$B193)&gt;=5,'[1]Outside Edges'!$Q193="Yes"),"Yes","No")</f>
        <v>No</v>
      </c>
      <c r="GP194" s="197" t="str">
        <f>IF(AND((RIGHT($GP$3,2)-'[1]Miter Profiles'!$AC$199-'[1]Outside Edges'!$B193)&gt;=5,'[1]Outside Edges'!$Q193="Yes"),"Yes","No")</f>
        <v>Yes</v>
      </c>
      <c r="GQ194" s="198" t="str">
        <f>IF(AND((RIGHT($GQ$3,2)-'[1]Miter Profiles'!$AC$200-'[1]Outside Edges'!$B193)&gt;=5,'[1]Outside Edges'!$Q193="Yes"),"Yes","No")</f>
        <v>Yes</v>
      </c>
      <c r="GR194" s="211" t="str">
        <f>IF(AND((RIGHT($GR$3,2)-'[1]Miter Profiles'!$AC$201-'[1]Outside Edges'!$B193)&gt;=5,'[1]Outside Edges'!$Q193="Yes"),"Yes","No")</f>
        <v>Yes</v>
      </c>
      <c r="GS194" s="197" t="str">
        <f>IF(AND((RIGHT($GS$3,2)-'[1]Miter Profiles'!$AC$202-'[1]Outside Edges'!$B193)&gt;=5,'[1]Outside Edges'!$Q193="Yes"),"Yes","No")</f>
        <v>Yes</v>
      </c>
      <c r="GT194" s="212" t="str">
        <f>IF(AND((RIGHT($GT$3,2)-'[1]Miter Profiles'!$AC$203-'[1]Outside Edges'!$B193)&gt;=5,'[1]Outside Edges'!$Q193="Yes"),"Yes","No")</f>
        <v>Yes</v>
      </c>
      <c r="GU194" s="208" t="str">
        <f>IF(AND((RIGHT($GU$3,2)-'[1]Miter Profiles'!$AC$204-'[1]Outside Edges'!$B193)&gt;=5,'[1]Outside Edges'!$Q193="Yes"),"Yes","No")</f>
        <v>No</v>
      </c>
      <c r="GV194" s="209" t="str">
        <f>IF(AND((RIGHT($GV$3,2)-'[1]Miter Profiles'!$AC$205-'[1]Outside Edges'!$B193)&gt;=5,'[1]Outside Edges'!$Q193="Yes"),"Yes","No")</f>
        <v>Yes</v>
      </c>
      <c r="GW194" s="210" t="str">
        <f>IF(AND((RIGHT($GW$3,2)-'[1]Miter Profiles'!$AC$206-'[1]Outside Edges'!$B193)&gt;=5,'[1]Outside Edges'!$Q193="Yes"),"Yes","No")</f>
        <v>Yes</v>
      </c>
      <c r="GX194" s="200" t="str">
        <f>IF(AND((RIGHT($GX$3,2)-'[1]Miter Profiles'!$AC$207-'[1]Outside Edges'!$B193)&gt;=5,'[1]Outside Edges'!$Q193="Yes"),"Yes","No")</f>
        <v>No</v>
      </c>
      <c r="GY194" s="201" t="str">
        <f>IF(AND((RIGHT($GY$3,2)-'[1]Miter Profiles'!$AC$208-'[1]Outside Edges'!$B193)&gt;=5,'[1]Outside Edges'!$Q193="Yes"),"Yes","No")</f>
        <v>Yes</v>
      </c>
      <c r="GZ194" s="202" t="str">
        <f>IF(AND((RIGHT($GZ$3,2)-'[1]Miter Profiles'!$AC$209-'[1]Outside Edges'!$B193)&gt;=5,'[1]Outside Edges'!$Q193="Yes"),"Yes","No")</f>
        <v>Yes</v>
      </c>
      <c r="HA194" s="199" t="str">
        <f>IF(AND((RIGHT($HA$3,2)-'[1]Miter Profiles'!$AC$210-'[1]Outside Edges'!$B193)&gt;=5,'[1]Outside Edges'!$Q193="Yes"),"Yes","No")</f>
        <v>No</v>
      </c>
      <c r="HB194" s="197" t="str">
        <f>IF(AND((RIGHT($HB$3,2)-'[1]Miter Profiles'!$AC$211-'[1]Outside Edges'!$B193)&gt;=5,'[1]Outside Edges'!$Q193="Yes"),"Yes","No")</f>
        <v>Yes</v>
      </c>
      <c r="HC194" s="198" t="str">
        <f>IF(AND((RIGHT($HC$3,2)-'[1]Miter Profiles'!$AC$212-'[1]Outside Edges'!$B193)&gt;=5,'[1]Outside Edges'!$Q193="Yes"),"Yes","No")</f>
        <v>Yes</v>
      </c>
      <c r="HD194" s="200" t="str">
        <f>IF(AND((RIGHT($HD$3,2)-'[1]Miter Profiles'!$AC$213-'[1]Outside Edges'!$B193)&gt;=5,'[1]Outside Edges'!$Q193="Yes"),"Yes","No")</f>
        <v>No</v>
      </c>
      <c r="HE194" s="202" t="str">
        <f>IF(AND((RIGHT($HE$3,2)-'[1]Miter Profiles'!$AC$214-'[1]Outside Edges'!$B193)&gt;=5,'[1]Outside Edges'!$Q193="Yes"),"Yes","No")</f>
        <v>No</v>
      </c>
      <c r="HF194" s="199" t="str">
        <f>IF(AND((RIGHT($HF$3,2)-'[1]Miter Profiles'!$AC$215-'[1]Outside Edges'!$B193)&gt;=5,'[1]Outside Edges'!$Q193="Yes"),"Yes","No")</f>
        <v>No</v>
      </c>
      <c r="HG194" s="197" t="str">
        <f>IF(AND((RIGHT($HG$3,2)-'[1]Miter Profiles'!$AC$216-'[1]Outside Edges'!$B193)&gt;=5,'[1]Outside Edges'!$Q193="Yes"),"Yes","No")</f>
        <v>Yes</v>
      </c>
      <c r="HH194" s="198" t="str">
        <f>IF(AND((RIGHT($HH$3,2)-'[1]Miter Profiles'!$AC$217-'[1]Outside Edges'!$B193)&gt;=5,'[1]Outside Edges'!$Q193="Yes"),"Yes","No")</f>
        <v>Yes</v>
      </c>
      <c r="HI194" s="200" t="str">
        <f>IF(AND((RIGHT($HI$3,2)-'[1]Miter Profiles'!$AC$218-'[1]Outside Edges'!$B193)&gt;=5,'[1]Outside Edges'!$Q193="Yes"),"Yes","No")</f>
        <v>Yes</v>
      </c>
      <c r="HJ194" s="201" t="str">
        <f>IF(AND((RIGHT($HJ$3,2)-'[1]Miter Profiles'!$AC$219-'[1]Outside Edges'!$B193)&gt;=5,'[1]Outside Edges'!$Q193="Yes"),"Yes","No")</f>
        <v>Yes</v>
      </c>
      <c r="HK194" s="202" t="str">
        <f>IF(AND((RIGHT($HK$3,2)-'[1]Miter Profiles'!$AC$220-'[1]Outside Edges'!$B193)&gt;=5,'[1]Outside Edges'!$Q193="Yes"),"Yes","No")</f>
        <v>Yes</v>
      </c>
      <c r="HL194" s="199" t="str">
        <f>IF(AND((RIGHT($HL$3,2)-'[1]Miter Profiles'!$AC$221-'[1]Outside Edges'!$B193)&gt;=5,'[1]Outside Edges'!$Q193="Yes"),"Yes","No")</f>
        <v>No</v>
      </c>
      <c r="HM194" s="197" t="str">
        <f>IF(AND((RIGHT($HM$3,2)-'[1]Miter Profiles'!$AC$222-'[1]Outside Edges'!$B193)&gt;=5,'[1]Outside Edges'!$Q193="Yes"),"Yes","No")</f>
        <v>Yes</v>
      </c>
      <c r="HN194" s="197" t="str">
        <f>IF(AND((RIGHT($HN$3,2)-'[1]Miter Profiles'!$AC$223-'[1]Outside Edges'!$B193)&gt;=5,'[1]Outside Edges'!$Q193="Yes"),"Yes","No")</f>
        <v>Yes</v>
      </c>
      <c r="HO194" s="201" t="str">
        <f>IF(AND((RIGHT($HO$3,2)-'[1]Miter Profiles'!$AC$224-'[1]Outside Edges'!$B193)&gt;=5,'[1]Outside Edges'!$Q193="Yes"),"Yes","No")</f>
        <v>No</v>
      </c>
      <c r="HP194" s="201" t="str">
        <f>IF(AND((RIGHT($HP$3,2)-'[1]Miter Profiles'!$AC$225-'[1]Outside Edges'!$B193)&gt;=5,'[1]Outside Edges'!$Q193="Yes"),"Yes","No")</f>
        <v>Yes</v>
      </c>
      <c r="HQ194" s="201" t="str">
        <f>IF(AND((RIGHT($HQ$3,3)-'[1]Miter Profiles'!$AC$226-'[1]Outside Edges'!$B193)&gt;=5,'[1]Outside Edges'!$Q193="Yes"),"Yes","No")</f>
        <v>No</v>
      </c>
      <c r="HR194" s="201" t="str">
        <f>IF(AND((RIGHT($HR$3,2)-'[1]Miter Profiles'!$AC$227-'[1]Outside Edges'!$B193)&gt;=5,'[1]Outside Edges'!$Q193="Yes"),"Yes","No")</f>
        <v>No</v>
      </c>
      <c r="HS194" s="197" t="str">
        <f>IF(AND((RIGHT($HS$3,2)-'[1]Miter Profiles'!$AC$228-'[1]Outside Edges'!$B193)&gt;=5,'[1]Outside Edges'!$Q193="Yes"),"Yes","No")</f>
        <v>Yes</v>
      </c>
      <c r="HT194" s="197" t="str">
        <f>IF(AND((RIGHT($HT$3,2)-'[1]Miter Profiles'!$AC$229-'[1]Outside Edges'!$B193)&gt;=5,'[1]Outside Edges'!$Q193="Yes"),"Yes","No")</f>
        <v>Yes</v>
      </c>
      <c r="HU194" s="197" t="str">
        <f>IF(AND((RIGHT($HU$3,2)-'[1]Miter Profiles'!$AC$230-'[1]Outside Edges'!$B193)&gt;=5,'[1]Outside Edges'!$Q193="Yes"),"Yes","No")</f>
        <v>Yes</v>
      </c>
      <c r="HV194" s="201" t="str">
        <f>IF(AND((RIGHT($HV$3,2)-'[1]Miter Profiles'!$AC$231-'[1]Outside Edges'!$B193)&gt;=5,'[1]Outside Edges'!$Q193="Yes"),"Yes","No")</f>
        <v>No</v>
      </c>
      <c r="HW194" s="201" t="str">
        <f>IF(AND((RIGHT($HW$3,2)-'[1]Miter Profiles'!$AC$232-'[1]Outside Edges'!$B193)&gt;=5,'[1]Outside Edges'!$Q193="Yes"),"Yes","No")</f>
        <v>Yes</v>
      </c>
      <c r="HX194" s="201" t="str">
        <f>IF(AND((RIGHT($HX$3,2)-'[1]Miter Profiles'!$AC$233-'[1]Outside Edges'!$B193)&gt;=5,'[1]Outside Edges'!$Q193="Yes"),"Yes","No")</f>
        <v>Yes</v>
      </c>
      <c r="HY194" s="197" t="str">
        <f>IF(AND((RIGHT($HY$3,2)-'[1]Miter Profiles'!$AC$234-'[1]Outside Edges'!$B193)&gt;=5,'[1]Outside Edges'!$Q193="Yes"),"Yes","No")</f>
        <v>No</v>
      </c>
      <c r="HZ194" s="197" t="str">
        <f>IF(AND((RIGHT($HZ$3,2)-'[1]Miter Profiles'!$AC$235-'[1]Outside Edges'!$B193)&gt;=5,'[1]Outside Edges'!$Q193="Yes"),"Yes","No")</f>
        <v>Yes</v>
      </c>
      <c r="IA194" s="197" t="str">
        <f>IF(AND((RIGHT($IA$3,2)-'[1]Miter Profiles'!$AC$236-'[1]Outside Edges'!$B193)&gt;=5,'[1]Outside Edges'!$Q193="Yes"),"Yes","No")</f>
        <v>Yes</v>
      </c>
      <c r="IB194" s="201" t="str">
        <f>IF(AND((RIGHT($IB$3,2)-'[1]Miter Profiles'!$AC$237-'[1]Outside Edges'!$B193)&gt;=5,'[1]Outside Edges'!$Q193="Yes"),"Yes","No")</f>
        <v>Yes</v>
      </c>
      <c r="IC194" s="201" t="str">
        <f>IF(AND((RIGHT($IC$3,2)-'[1]Miter Profiles'!$AC$238-'[1]Outside Edges'!$B193)&gt;=5,'[1]Outside Edges'!$Q193="Yes"),"Yes","No")</f>
        <v>Yes</v>
      </c>
      <c r="ID194" s="201" t="str">
        <f>IF(AND((RIGHT($ID$3,2)-'[1]Miter Profiles'!$AC$239-'[1]Outside Edges'!$B193)&gt;=5,'[1]Outside Edges'!$Q193="Yes"),"Yes","No")</f>
        <v>Yes</v>
      </c>
      <c r="IE194" s="197" t="str">
        <f>IF(AND((RIGHT($IE$3,2)-'[1]Miter Profiles'!$AC$240-'[1]Outside Edges'!$B193)&gt;=5,'[1]Outside Edges'!$Q193="Yes"),"Yes","No")</f>
        <v>No</v>
      </c>
      <c r="IF194" s="197" t="str">
        <f>IF(AND((RIGHT($IF$3,2)-'[1]Miter Profiles'!$AC$241-'[1]Outside Edges'!$B193)&gt;=5,'[1]Outside Edges'!$Q193="Yes"),"Yes","No")</f>
        <v>Yes</v>
      </c>
      <c r="IG194" s="197" t="str">
        <f>IF(AND((RIGHT($IG$3,2)-'[1]Miter Profiles'!$AC$242-'[1]Outside Edges'!$B193)&gt;=5,'[1]Outside Edges'!$Q193="Yes"),"Yes","No")</f>
        <v>Yes</v>
      </c>
      <c r="IH194" s="201" t="str">
        <f>IF(AND((RIGHT($IH$3,2)-'[1]Miter Profiles'!$AC$243-'[1]Outside Edges'!$B193)&gt;=5,'[1]Outside Edges'!$Q193="Yes"),"Yes","No")</f>
        <v>Yes</v>
      </c>
      <c r="II194" s="201" t="str">
        <f>IF(AND((RIGHT($II$3,2)-'[1]Miter Profiles'!$AC$244-'[1]Outside Edges'!$B193)&gt;=5,'[1]Outside Edges'!$Q193="Yes"),"Yes","No")</f>
        <v>Yes</v>
      </c>
      <c r="IJ194" s="201" t="str">
        <f>IF(AND((RIGHT($IJ$3,2)-'[1]Miter Profiles'!$AC$245-'[1]Outside Edges'!$B193)&gt;=5,'[1]Outside Edges'!$Q193="Yes"),"Yes","No")</f>
        <v>Yes</v>
      </c>
      <c r="IK194" s="197" t="str">
        <f>IF(AND((RIGHT($IK$3,2)-'[1]Miter Profiles'!$AC$246-'[1]Outside Edges'!$B193)&gt;=5,'[1]Outside Edges'!$Q193="Yes"),"Yes","No")</f>
        <v>Yes</v>
      </c>
      <c r="IL194" s="197" t="str">
        <f>IF(AND((RIGHT($IL$3,2)-'[1]Miter Profiles'!$AC$247-'[1]Outside Edges'!$B193)&gt;=5,'[1]Outside Edges'!$Q193="Yes"),"Yes","No")</f>
        <v>Yes</v>
      </c>
      <c r="IM194" s="197" t="str">
        <f>IF(AND((RIGHT($IM$3,2)-'[1]Miter Profiles'!$AC$248-'[1]Outside Edges'!$B193)&gt;=5,'[1]Outside Edges'!$Q193="Yes"),"Yes","No")</f>
        <v>Yes</v>
      </c>
      <c r="IN194" s="201" t="str">
        <f>IF(AND((RIGHT($IN$3,2)-'[1]Miter Profiles'!$AC$249-'[1]Outside Edges'!$B193)&gt;=5,'[1]Outside Edges'!$Q193="Yes"),"Yes","No")</f>
        <v>No</v>
      </c>
      <c r="IO194" s="201" t="str">
        <f>IF(AND((RIGHT($IO$3,2)-'[1]Miter Profiles'!$AC$250-'[1]Outside Edges'!$B193)&gt;=5,'[1]Outside Edges'!$Q193="Yes"),"Yes","No")</f>
        <v>Yes</v>
      </c>
      <c r="IP194" s="201" t="str">
        <f>IF(AND((RIGHT($IP$3,2)-'[1]Miter Profiles'!$AC$251-'[1]Outside Edges'!$B193)&gt;=5,'[1]Outside Edges'!$Q193="Yes"),"Yes","No")</f>
        <v>Yes</v>
      </c>
      <c r="IQ194" s="197" t="str">
        <f>IF(AND((RIGHT($IQ$3,2)-'[1]Miter Profiles'!$AC$252-'[1]Outside Edges'!$B193)&gt;=5,'[1]Outside Edges'!$Q193="Yes"),"Yes","No")</f>
        <v>No</v>
      </c>
      <c r="IR194" s="197" t="str">
        <f>IF(AND((RIGHT($IR$3,2)-'[1]Miter Profiles'!$AC$253-'[1]Outside Edges'!$B193)&gt;=5,'[1]Outside Edges'!$Q193="Yes"),"Yes","No")</f>
        <v>Yes</v>
      </c>
      <c r="IS194" s="197" t="str">
        <f>IF(AND((RIGHT($IS$3,2)-'[1]Miter Profiles'!$AC$254-'[1]Outside Edges'!$B193)&gt;=5,'[1]Outside Edges'!$Q193="Yes"),"Yes","No")</f>
        <v>Yes</v>
      </c>
      <c r="IT194" s="201" t="str">
        <f>IF(AND((RIGHT($IT$3,2)-'[1]Miter Profiles'!$AC$255-'[1]Outside Edges'!$B193)&gt;=5,'[1]Outside Edges'!$Q193="Yes"),"Yes","No")</f>
        <v>No</v>
      </c>
      <c r="IU194" s="201" t="str">
        <f>IF(AND((RIGHT($IU$3,2)-'[1]Miter Profiles'!$AC$256-'[1]Outside Edges'!$B193)&gt;=5,'[1]Outside Edges'!$Q193="Yes"),"Yes","No")</f>
        <v>Yes</v>
      </c>
      <c r="IV194" s="201" t="str">
        <f>IF(AND((RIGHT($IV$3,2)-'[1]Miter Profiles'!$AC$257-'[1]Outside Edges'!$B193)&gt;=5,'[1]Outside Edges'!$Q193="Yes"),"Yes","No")</f>
        <v>Yes</v>
      </c>
      <c r="IW194" s="197" t="str">
        <f>IF(AND((RIGHT($IW$3,2)-'[1]Miter Profiles'!$AC$258-'[1]Outside Edges'!$B193)&gt;=5,'[1]Outside Edges'!$Q193="Yes"),"Yes","No")</f>
        <v>Yes</v>
      </c>
      <c r="IX194" s="197" t="str">
        <f>IF(AND((RIGHT($IX$3,2)-'[1]Miter Profiles'!$AC$259-'[1]Outside Edges'!$B193)&gt;=5,'[1]Outside Edges'!$Q193="Yes"),"Yes","No")</f>
        <v>Yes</v>
      </c>
      <c r="IY194" s="197" t="str">
        <f>IF(AND((RIGHT($IY$3,2)-'[1]Miter Profiles'!$AC$260-'[1]Outside Edges'!$B193)&gt;=5,'[1]Outside Edges'!$Q193="Yes"),"Yes","No")</f>
        <v>Yes</v>
      </c>
      <c r="IZ194" s="201" t="str">
        <f>IF(AND((RIGHT($IZ$3,2)-'[1]Miter Profiles'!$AC$261-'[1]Outside Edges'!$B193)&gt;=5,'[1]Outside Edges'!$Q193="Yes"),"Yes","No")</f>
        <v>No</v>
      </c>
      <c r="JA194" s="201" t="str">
        <f>IF(AND((RIGHT($JA$3,2)-'[1]Miter Profiles'!$AC$262-'[1]Outside Edges'!$B193)&gt;=5,'[1]Outside Edges'!$Q193="Yes"),"Yes","No")</f>
        <v>Yes</v>
      </c>
      <c r="JB194" s="201" t="str">
        <f>IF(AND((RIGHT($JB$3,2)-'[1]Miter Profiles'!$AC$263-'[1]Outside Edges'!$B193)&gt;=5,'[1]Outside Edges'!$Q193="Yes"),"Yes","No")</f>
        <v>Yes</v>
      </c>
      <c r="JC194" s="197" t="str">
        <f>IF(AND((RIGHT($JC$3,2)-'[1]Miter Profiles'!$AC$264-'[1]Outside Edges'!$B193)&gt;=5,'[1]Outside Edges'!$Q193="Yes"),"Yes","No")</f>
        <v>Yes</v>
      </c>
      <c r="JD194" s="197" t="str">
        <f>IF(AND((RIGHT($JD$3,2)-'[1]Miter Profiles'!$AC$265-'[1]Outside Edges'!$B193)&gt;=5,'[1]Outside Edges'!$Q193="Yes"),"Yes","No")</f>
        <v>Yes</v>
      </c>
      <c r="JE194" s="197" t="str">
        <f>IF(AND((RIGHT($JE$3,2)-'[1]Miter Profiles'!$AC$266-'[1]Outside Edges'!$B193)&gt;=5,'[1]Outside Edges'!$Q193="Yes"),"Yes","No")</f>
        <v>Yes</v>
      </c>
      <c r="JF194" s="201" t="str">
        <f>IF(AND((RIGHT($JF$3,2)-'[1]Miter Profiles'!$AC$267-'[1]Outside Edges'!$B193)&gt;=5,'[1]Outside Edges'!$Q193="Yes"),"Yes","No")</f>
        <v>No</v>
      </c>
      <c r="JG194" s="201" t="str">
        <f>IF(AND((RIGHT($JG$3,2)-'[1]Miter Profiles'!$AC$268-'[1]Outside Edges'!$B193)&gt;=5,'[1]Outside Edges'!$Q193="Yes"),"Yes","No")</f>
        <v>Yes</v>
      </c>
      <c r="JH194" s="201" t="str">
        <f>IF(AND((RIGHT($JH$3,2)-'[1]Miter Profiles'!$AC$269-'[1]Outside Edges'!$B193)&gt;=5,'[1]Outside Edges'!$Q193="Yes"),"Yes","No")</f>
        <v>Yes</v>
      </c>
      <c r="JI194" s="197" t="str">
        <f>IF(AND((RIGHT($JI$3,2)-'[1]Miter Profiles'!$AC$270-'[1]Outside Edges'!$B193)&gt;=5,'[1]Outside Edges'!$Q193="Yes"),"Yes","No")</f>
        <v>Yes</v>
      </c>
      <c r="JJ194" s="197" t="str">
        <f>IF(AND((RIGHT($JJ$3,2)-'[1]Miter Profiles'!$AC$271-'[1]Outside Edges'!$B193)&gt;=5,'[1]Outside Edges'!$Q193="Yes"),"Yes","No")</f>
        <v>Yes</v>
      </c>
      <c r="JK194" s="197" t="str">
        <f>IF(AND((RIGHT($JK$3,2)-'[1]Miter Profiles'!$AC$272-'[1]Outside Edges'!$B193)&gt;=5,'[1]Outside Edges'!$Q193="Yes"),"Yes","No")</f>
        <v>Yes</v>
      </c>
      <c r="JL194" s="201" t="str">
        <f>IF(AND((RIGHT($JL$3,2)-'[1]Miter Profiles'!$AC$273-'[1]Outside Edges'!$B193)&gt;=5,'[1]Outside Edges'!$Q193="Yes"),"Yes","No")</f>
        <v>Yes</v>
      </c>
      <c r="JM194" s="201" t="str">
        <f>IF(AND((RIGHT($JM$3,2)-'[1]Miter Profiles'!$AC$274-'[1]Outside Edges'!$B193)&gt;=5,'[1]Outside Edges'!$Q193="Yes"),"Yes","No")</f>
        <v>Yes</v>
      </c>
      <c r="JN194" s="201" t="str">
        <f>IF(AND((RIGHT($JN$3,2)-'[1]Miter Profiles'!$AC$275-'[1]Outside Edges'!$B193)&gt;=5,'[1]Outside Edges'!$Q193="Yes"),"Yes","No")</f>
        <v>Yes</v>
      </c>
      <c r="JO194" s="197" t="str">
        <f>IF(AND((RIGHT($JO$3,2)-'[1]Miter Profiles'!$AC$276-'[1]Outside Edges'!$B193)&gt;=5,'[1]Outside Edges'!$Q193="Yes"),"Yes","No")</f>
        <v>Yes</v>
      </c>
      <c r="JP194" s="197" t="str">
        <f>IF(AND((RIGHT($JP$3,2)-'[1]Miter Profiles'!$AC$277-'[1]Outside Edges'!$B193)&gt;=5,'[1]Outside Edges'!$Q193="Yes"),"Yes","No")</f>
        <v>Yes</v>
      </c>
      <c r="JQ194" s="197" t="str">
        <f>IF(AND((RIGHT($JQ$3,2)-'[1]Miter Profiles'!$AC$278-'[1]Outside Edges'!$B193)&gt;=5,'[1]Outside Edges'!$Q193="Yes"),"Yes","No")</f>
        <v>Yes</v>
      </c>
      <c r="JR194" s="201" t="str">
        <f>IF(AND((RIGHT($JR$3,2)-'[1]Miter Profiles'!$AC$279-'[1]Outside Edges'!$B193)&gt;=5,'[1]Outside Edges'!$Q193="Yes"),"Yes","No")</f>
        <v>No</v>
      </c>
      <c r="JS194" s="201" t="str">
        <f>IF(AND((RIGHT($JS$3,2)-'[1]Miter Profiles'!$AC$280-'[1]Outside Edges'!$B193)&gt;=5,'[1]Outside Edges'!$Q193="Yes"),"Yes","No")</f>
        <v>No</v>
      </c>
      <c r="JT194" s="201" t="str">
        <f>IF(AND((RIGHT($JT$3,2)-'[1]Miter Profiles'!$AC$281-'[1]Outside Edges'!$B193)&gt;=5,'[1]Outside Edges'!$Q193="Yes"),"Yes","No")</f>
        <v>Yes</v>
      </c>
      <c r="JU194" s="197" t="str">
        <f>IF(AND((RIGHT($JU$3,2)-'[1]Miter Profiles'!$AC$282-'[1]Outside Edges'!$B193)&gt;=5,'[1]Outside Edges'!$Q193="Yes"),"Yes","No")</f>
        <v>No</v>
      </c>
      <c r="JV194" s="197" t="str">
        <f>IF(AND((RIGHT($JV$3,2)-'[1]Miter Profiles'!$AC$283-'[1]Outside Edges'!$B193)&gt;=5,'[1]Outside Edges'!$Q193="Yes"),"Yes","No")</f>
        <v>No</v>
      </c>
      <c r="JW194" s="197" t="str">
        <f>IF(AND((RIGHT($JW$3,2)-'[1]Miter Profiles'!$AC$284-'[1]Outside Edges'!$B193)&gt;=5,'[1]Outside Edges'!$Q193="Yes"),"Yes","No")</f>
        <v>Yes</v>
      </c>
      <c r="JX194" s="201" t="str">
        <f>IF(AND((RIGHT($JX$3,2)-'[1]Miter Profiles'!$AC$285-'[1]Outside Edges'!$B193)&gt;=5,'[1]Outside Edges'!$Q193="Yes"),"Yes","No")</f>
        <v>Yes</v>
      </c>
      <c r="JY194" s="201" t="str">
        <f>IF(AND((RIGHT($JY$3,2)-'[1]Miter Profiles'!$AC$286-'[1]Outside Edges'!$B193)&gt;=5,'[1]Outside Edges'!$Q193="Yes"),"Yes","No")</f>
        <v>Yes</v>
      </c>
      <c r="JZ194" s="201" t="str">
        <f>IF(AND((RIGHT($JZ$3,2)-'[1]Miter Profiles'!$AC$287-'[1]Outside Edges'!$B193)&gt;=5,'[1]Outside Edges'!$Q193="Yes"),"Yes","No")</f>
        <v>Yes</v>
      </c>
      <c r="KA194" s="197" t="str">
        <f>IF(AND((RIGHT($KA$3,2)-'[1]Miter Profiles'!$AC$288-'[1]Outside Edges'!$B193)&gt;=5,'[1]Outside Edges'!$Q193="Yes"),"Yes","No")</f>
        <v>Yes</v>
      </c>
      <c r="KB194" s="197" t="str">
        <f>IF(AND((RIGHT($KB$3,2)-'[1]Miter Profiles'!$AC$289-'[1]Outside Edges'!$B193)&gt;=5,'[1]Outside Edges'!$Q193="Yes"),"Yes","No")</f>
        <v>Yes</v>
      </c>
      <c r="KC194" s="197" t="str">
        <f>IF(AND((RIGHT($KC$3,2)-'[1]Miter Profiles'!$AC$290-'[1]Outside Edges'!$B193)&gt;=5,'[1]Outside Edges'!$Q193="Yes"),"Yes","No")</f>
        <v>Yes</v>
      </c>
      <c r="KD194" s="201" t="str">
        <f>IF(AND((RIGHT($KD$3,2)-'[1]Miter Profiles'!$AC$291-'[1]Outside Edges'!$B193)&gt;=5,'[1]Outside Edges'!$Q193="Yes"),"Yes","No")</f>
        <v>No</v>
      </c>
      <c r="KE194" s="201" t="str">
        <f>IF(AND((RIGHT($KE$3,2)-'[1]Miter Profiles'!$AC$292-'[1]Outside Edges'!$B193)&gt;=5,'[1]Outside Edges'!$Q193="Yes"),"Yes","No")</f>
        <v>Yes</v>
      </c>
      <c r="KF194" s="201" t="str">
        <f>IF(AND((RIGHT($KF$3,2)-'[1]Miter Profiles'!$AC$293-'[1]Outside Edges'!$B193)&gt;=5,'[1]Outside Edges'!$Q193="Yes"),"Yes","No")</f>
        <v>Yes</v>
      </c>
      <c r="KG194" s="197" t="str">
        <f>IF(AND((RIGHT($KG$3,2)-'[1]Miter Profiles'!$AC$294-'[1]Outside Edges'!$B193)&gt;=5,'[1]Outside Edges'!$Q193="Yes"),"Yes","No")</f>
        <v>Yes</v>
      </c>
      <c r="KH194" s="197" t="str">
        <f>IF(AND((RIGHT($KH$3,2)-'[1]Miter Profiles'!$AC$295-'[1]Outside Edges'!$B193)&gt;=5,'[1]Outside Edges'!$Q193="Yes"),"Yes","No")</f>
        <v>Yes</v>
      </c>
      <c r="KI194" s="197" t="str">
        <f>IF(AND((RIGHT($KI$3,2)-'[1]Miter Profiles'!$AC$296-'[1]Outside Edges'!$B193)&gt;=5,'[1]Outside Edges'!$Q193="Yes"),"Yes","No")</f>
        <v>Yes</v>
      </c>
      <c r="KJ194" s="201" t="str">
        <f>IF(AND((RIGHT($KJ$3,2)-'[1]Miter Profiles'!$AC$297-'[1]Outside Edges'!$B193)&gt;=5,'[1]Outside Edges'!$Q193="Yes"),"Yes","No")</f>
        <v>Yes</v>
      </c>
      <c r="KK194" s="201" t="str">
        <f>IF(AND((RIGHT($KK$3,2)-'[1]Miter Profiles'!$AC$298-'[1]Outside Edges'!$B193)&gt;=5,'[1]Outside Edges'!$Q193="Yes"),"Yes","No")</f>
        <v>Yes</v>
      </c>
      <c r="KL194" s="201" t="str">
        <f>IF(AND((RIGHT($KL$3,2)-'[1]Miter Profiles'!$AC$299-'[1]Outside Edges'!$B193)&gt;=5,'[1]Outside Edges'!$Q193="Yes"),"Yes","No")</f>
        <v>Yes</v>
      </c>
      <c r="KM194" s="197" t="str">
        <f>IF(AND((RIGHT($KM$3,2)-'[1]Miter Profiles'!$AC$300-'[1]Outside Edges'!$B193)&gt;=5,'[1]Outside Edges'!$Q193="Yes"),"Yes","No")</f>
        <v>Yes</v>
      </c>
      <c r="KN194" s="197" t="str">
        <f>IF(AND((RIGHT($KN$3,2)-'[1]Miter Profiles'!$AC$301-'[1]Outside Edges'!$B193)&gt;=5,'[1]Outside Edges'!$Q193="Yes"),"Yes","No")</f>
        <v>Yes</v>
      </c>
      <c r="KO194" s="197" t="str">
        <f>IF(AND((RIGHT($KO$3,2)-'[1]Miter Profiles'!$AC$302-'[1]Outside Edges'!$B193)&gt;=5,'[1]Outside Edges'!$Q193="Yes"),"Yes","No")</f>
        <v>Yes</v>
      </c>
      <c r="KP194" s="201" t="str">
        <f>IF(AND((RIGHT($KP$3,2)-'[1]Miter Profiles'!$AC$303-'[1]Outside Edges'!$B193)&gt;=5,'[1]Outside Edges'!$Q193="Yes"),"Yes","No")</f>
        <v>Yes</v>
      </c>
      <c r="KQ194" s="201" t="str">
        <f>IF(AND((RIGHT($KQ$3,2)-'[1]Miter Profiles'!$AC$304-'[1]Outside Edges'!$B193)&gt;=5,'[1]Outside Edges'!$Q193="Yes"),"Yes","No")</f>
        <v>Yes</v>
      </c>
      <c r="KR194" s="201" t="str">
        <f>IF(AND((RIGHT($KR$3,2)-'[1]Miter Profiles'!$AC$305-'[1]Outside Edges'!$B193)&gt;=5,'[1]Outside Edges'!$Q193="Yes"),"Yes","No")</f>
        <v>Yes</v>
      </c>
      <c r="KS194" s="197" t="str">
        <f>IF(AND((RIGHT($KS$3,2)-'[1]Miter Profiles'!$AC$306-'[1]Outside Edges'!$B193)&gt;=5,'[1]Outside Edges'!$Q193="Yes"),"Yes","No")</f>
        <v>Yes</v>
      </c>
      <c r="KT194" s="197" t="str">
        <f>IF(AND((RIGHT($KT$3,2)-'[1]Miter Profiles'!$AC$307-'[1]Outside Edges'!$B193)&gt;=5,'[1]Outside Edges'!$Q193="Yes"),"Yes","No")</f>
        <v>Yes</v>
      </c>
      <c r="KU194" s="197" t="str">
        <f>IF(AND((RIGHT($KU$3,2)-'[1]Miter Profiles'!$AC$308-'[1]Outside Edges'!$B193)&gt;=5,'[1]Outside Edges'!$Q193="Yes"),"Yes","No")</f>
        <v>Yes</v>
      </c>
      <c r="KV194" s="201" t="str">
        <f>IF(AND((RIGHT($KV$3,2)-'[1]Miter Profiles'!$AC$309-'[1]Outside Edges'!$B193)&gt;=5,'[1]Outside Edges'!$Q193="Yes"),"Yes","No")</f>
        <v>No</v>
      </c>
      <c r="KW194" s="201" t="str">
        <f>IF(AND((RIGHT($KW$3,2)-'[1]Miter Profiles'!$AC$310-'[1]Outside Edges'!$B193)&gt;=5,'[1]Outside Edges'!$Q193="Yes"),"Yes","No")</f>
        <v>Yes</v>
      </c>
      <c r="KX194" s="201" t="str">
        <f>IF(AND((RIGHT($KX$3,2)-'[1]Miter Profiles'!$AC$311-'[1]Outside Edges'!$B193)&gt;=5,'[1]Outside Edges'!$Q193="Yes"),"Yes","No")</f>
        <v>Yes</v>
      </c>
      <c r="KY194" s="197" t="str">
        <f>IF(AND((RIGHT($KY$3,2)-'[1]Miter Profiles'!$AC$312-'[1]Outside Edges'!$B193)&gt;=5,'[1]Outside Edges'!$Q193="Yes"),"Yes","No")</f>
        <v>No</v>
      </c>
      <c r="KZ194" s="197" t="str">
        <f>IF(AND((RIGHT($KZ$3,2)-'[1]Miter Profiles'!$AC$313-'[1]Outside Edges'!$B193)&gt;=5,'[1]Outside Edges'!$Q193="Yes"),"Yes","No")</f>
        <v>Yes</v>
      </c>
      <c r="LA194" s="197" t="str">
        <f>IF(AND((RIGHT($LA$3,2)-'[1]Miter Profiles'!$AC$314-'[1]Outside Edges'!$B193)&gt;=5,'[1]Outside Edges'!$Q193="Yes"),"Yes","No")</f>
        <v>Yes</v>
      </c>
      <c r="LB194" s="201" t="str">
        <f>IF(AND((RIGHT($LB$3,2)-'[1]Miter Profiles'!$AC$315-'[1]Outside Edges'!$B193)&gt;=5,'[1]Outside Edges'!$Q193="Yes"),"Yes","No")</f>
        <v>No</v>
      </c>
      <c r="LC194" s="201" t="str">
        <f>IF(AND((RIGHT($LC$3,2)-'[1]Miter Profiles'!$AC$316-'[1]Outside Edges'!$B193)&gt;=5,'[1]Outside Edges'!$Q193="Yes"),"Yes","No")</f>
        <v>No</v>
      </c>
      <c r="LD194" s="201" t="str">
        <f>IF(AND((RIGHT($LD$3,2)-'[1]Miter Profiles'!$AC$317-'[1]Outside Edges'!$B193)&gt;=5,'[1]Outside Edges'!$Q193="Yes"),"Yes","No")</f>
        <v>No</v>
      </c>
      <c r="LE194" s="201" t="str">
        <f>IF(AND((RIGHT($LE$3,2)-'[1]Miter Profiles'!$AC$318-'[1]Outside Edges'!$B193)&gt;=5,'[1]Outside Edges'!$Q193="Yes"),"Yes","No")</f>
        <v>No</v>
      </c>
      <c r="LF194" s="197" t="str">
        <f>IF(AND((RIGHT($LF$3,2)-'[1]Miter Profiles'!$AC$319-'[1]Outside Edges'!$B193)&gt;=5,'[1]Outside Edges'!$Q193="Yes"),"Yes","No")</f>
        <v>No</v>
      </c>
      <c r="LG194" s="197" t="str">
        <f>IF(AND((RIGHT($LG$3,2)-'[1]Miter Profiles'!$AC$320-'[1]Outside Edges'!$B193)&gt;=5,'[1]Outside Edges'!$Q193="Yes"),"Yes","No")</f>
        <v>No</v>
      </c>
      <c r="LH194" s="197" t="str">
        <f>IF(AND((RIGHT($LH$3,2)-'[1]Miter Profiles'!$AC$321-'[1]Outside Edges'!$B193)&gt;=5,'[1]Outside Edges'!$Q193="Yes"),"Yes","No")</f>
        <v>No</v>
      </c>
      <c r="LI194" s="197" t="str">
        <f>IF(AND((RIGHT($LI$3,2)-'[1]Miter Profiles'!$AC$322-'[1]Outside Edges'!$B193)&gt;=5,'[1]Outside Edges'!$Q193="Yes"),"Yes","No")</f>
        <v>No</v>
      </c>
      <c r="LJ194" s="201" t="str">
        <f>IF(AND((RIGHT($LJ$3,2)-'[1]Miter Profiles'!$AC$323-'[1]Outside Edges'!$B193)&gt;=5,'[1]Outside Edges'!$Q193="Yes"),"Yes","No")</f>
        <v>No</v>
      </c>
      <c r="LK194" s="201" t="str">
        <f>IF(AND((RIGHT($LK$3,2)-'[1]Miter Profiles'!$AC$324-'[1]Outside Edges'!$B193)&gt;=5,'[1]Outside Edges'!$Q193="Yes"),"Yes","No")</f>
        <v>Yes</v>
      </c>
      <c r="LL194" s="201" t="str">
        <f>IF(AND((RIGHT($LL$3,2)-'[1]Miter Profiles'!$AC$325-'[1]Outside Edges'!$B193)&gt;=5,'[1]Outside Edges'!$Q193="Yes"),"Yes","No")</f>
        <v>Yes</v>
      </c>
      <c r="LM194" s="197" t="str">
        <f>IF(AND((RIGHT($LM$3,2)-'[1]Miter Profiles'!$AC$326-'[1]Outside Edges'!$B193)&gt;=5,'[1]Outside Edges'!$Q193="Yes"),"Yes","No")</f>
        <v>Yes</v>
      </c>
      <c r="LN194" s="197" t="str">
        <f>IF(AND((RIGHT($LN$3,2)-'[1]Miter Profiles'!$AC$327-'[1]Outside Edges'!$B193)&gt;=5,'[1]Outside Edges'!$Q193="Yes"),"Yes","No")</f>
        <v>Yes</v>
      </c>
      <c r="LO194" s="197" t="str">
        <f>IF(AND((RIGHT($LO$3,2)-'[1]Miter Profiles'!$AC$328-'[1]Outside Edges'!$B193)&gt;=5,'[1]Outside Edges'!$Q193="Yes"),"Yes","No")</f>
        <v>Yes</v>
      </c>
      <c r="LP194" s="201" t="str">
        <f>IF(AND((RIGHT($LP$3,2)-'[1]Miter Profiles'!$AC$329-'[1]Outside Edges'!$B193)&gt;=5,'[1]Outside Edges'!$Q193="Yes"),"Yes","No")</f>
        <v>No</v>
      </c>
      <c r="LQ194" s="201" t="str">
        <f>IF(AND((RIGHT($LQ$3,2)-'[1]Miter Profiles'!$AC$330-'[1]Outside Edges'!$B193)&gt;=5,'[1]Outside Edges'!$Q193="Yes"),"Yes","No")</f>
        <v>Yes</v>
      </c>
      <c r="LR194" s="201" t="str">
        <f>IF(AND((RIGHT($LR$3,2)-'[1]Miter Profiles'!$AC$331-'[1]Outside Edges'!$B193)&gt;=5,'[1]Outside Edges'!$Q193="Yes"),"Yes","No")</f>
        <v>Yes</v>
      </c>
      <c r="LS194" s="197" t="str">
        <f>IF(AND((RIGHT($LS$3,2)-'[1]Miter Profiles'!$AC$332-'[1]Outside Edges'!$B193)&gt;=5,'[1]Outside Edges'!$Q193="Yes"),"Yes","No")</f>
        <v>No</v>
      </c>
      <c r="LT194" s="197" t="str">
        <f>IF(AND((RIGHT($LT$3,2)-'[1]Miter Profiles'!$AC$333-'[1]Outside Edges'!$B193)&gt;=5,'[1]Outside Edges'!$Q193="Yes"),"Yes","No")</f>
        <v>Yes</v>
      </c>
      <c r="LU194" s="197" t="str">
        <f>IF(AND((RIGHT($LU$3,2)-'[1]Miter Profiles'!$AC$334-'[1]Outside Edges'!$B193)&gt;=5,'[1]Outside Edges'!$Q193="Yes"),"Yes","No")</f>
        <v>Yes</v>
      </c>
      <c r="LV194" s="201" t="str">
        <f>IF(AND((RIGHT($LV$3,2)-'[1]Miter Profiles'!$AC$335-'[1]Outside Edges'!$B193)&gt;=5,'[1]Outside Edges'!$Q193="Yes"),"Yes","No")</f>
        <v>No</v>
      </c>
      <c r="LW194" s="201" t="str">
        <f>IF(AND((RIGHT($LW$3,2)-'[1]Miter Profiles'!$AC$336-'[1]Outside Edges'!$B193)&gt;=5,'[1]Outside Edges'!$Q193="Yes"),"Yes","No")</f>
        <v>Yes</v>
      </c>
      <c r="LX194" s="201" t="str">
        <f>IF(AND((RIGHT($LX$3,2)-'[1]Miter Profiles'!$AC$337-'[1]Outside Edges'!$B193)&gt;=5,'[1]Outside Edges'!$Q193="Yes"),"Yes","No")</f>
        <v>Yes</v>
      </c>
      <c r="LY194" s="197" t="str">
        <f>IF(AND((RIGHT($LY$3,2)-'[1]Miter Profiles'!$AC$338-'[1]Outside Edges'!$B193)&gt;=5,'[1]Outside Edges'!$Q193="Yes"),"Yes","No")</f>
        <v>No</v>
      </c>
      <c r="LZ194" s="197" t="str">
        <f>IF(AND((RIGHT($LZ$3,2)-'[1]Miter Profiles'!$AC$339-'[1]Outside Edges'!$B193)&gt;=5,'[1]Outside Edges'!$Q193="Yes"),"Yes","No")</f>
        <v>Yes</v>
      </c>
      <c r="MA194" s="197" t="str">
        <f>IF(AND((RIGHT($MA$3,2)-'[1]Miter Profiles'!$AC$340-'[1]Outside Edges'!$B193)&gt;=5,'[1]Outside Edges'!$Q193="Yes"),"Yes","No")</f>
        <v>Yes</v>
      </c>
      <c r="MB194" s="201" t="str">
        <f>IF(AND((RIGHT($MB$3,2)-'[1]Miter Profiles'!$AC$341-'[1]Outside Edges'!$B193)&gt;=5,'[1]Outside Edges'!$Q193="Yes"),"Yes","No")</f>
        <v>No</v>
      </c>
      <c r="MC194" s="201" t="str">
        <f>IF(AND((RIGHT($MC$3,2)-'[1]Miter Profiles'!$AC$342-'[1]Outside Edges'!$B193)&gt;=5,'[1]Outside Edges'!$Q193="Yes"),"Yes","No")</f>
        <v>Yes</v>
      </c>
      <c r="MD194" s="201" t="str">
        <f>IF(AND((RIGHT($MD$3,2)-'[1]Miter Profiles'!$AC$343-'[1]Outside Edges'!$B193)&gt;=5,'[1]Outside Edges'!$Q193="Yes"),"Yes","No")</f>
        <v>Yes</v>
      </c>
      <c r="ME194" s="197" t="str">
        <f>IF(AND((RIGHT($ME$3,2)-'[1]Miter Profiles'!$AC$344-'[1]Outside Edges'!$B193)&gt;=5,'[1]Outside Edges'!$Q193="Yes"),"Yes","No")</f>
        <v>Yes</v>
      </c>
      <c r="MF194" s="197" t="str">
        <f>IF(AND((RIGHT($MF$3,2)-'[1]Miter Profiles'!$AC$345-'[1]Outside Edges'!$B193)&gt;=5,'[1]Outside Edges'!$Q193="Yes"),"Yes","No")</f>
        <v>Yes</v>
      </c>
      <c r="MG194" s="197" t="str">
        <f>IF(AND((RIGHT($MG$3,2)-'[1]Miter Profiles'!$AC$346-'[1]Outside Edges'!$B193)&gt;=5,'[1]Outside Edges'!$Q193="Yes"),"Yes","No")</f>
        <v>Yes</v>
      </c>
      <c r="MH194" s="201" t="str">
        <f>IF(AND((RIGHT($MH$3,2)-'[1]Miter Profiles'!$AC$347-'[1]Outside Edges'!$B193)&gt;=5,'[1]Outside Edges'!$Q193="Yes"),"Yes","No")</f>
        <v>Yes</v>
      </c>
      <c r="MI194" s="201" t="str">
        <f>IF(AND((RIGHT($MI$3,2)-'[1]Miter Profiles'!$AC$348-'[1]Outside Edges'!$B193)&gt;=5,'[1]Outside Edges'!$Q193="Yes"),"Yes","No")</f>
        <v>Yes</v>
      </c>
      <c r="MJ194" s="201" t="str">
        <f>IF(AND((RIGHT($MJ$3,2)-'[1]Miter Profiles'!$AC$349-'[1]Outside Edges'!$B193)&gt;=5,'[1]Outside Edges'!$Q193="Yes"),"Yes","No")</f>
        <v>Yes</v>
      </c>
      <c r="MK194" s="197" t="str">
        <f>IF(AND((RIGHT($MK$3,2)-'[1]Miter Profiles'!$AC$350-'[1]Outside Edges'!$B193)&gt;=5,'[1]Outside Edges'!$Q193="Yes"),"Yes","No")</f>
        <v>Yes</v>
      </c>
      <c r="ML194" s="197" t="str">
        <f>IF(AND((RIGHT($ML$3,2)-'[1]Miter Profiles'!$AC$351-'[1]Outside Edges'!$B193)&gt;=5,'[1]Outside Edges'!$Q193="Yes"),"Yes","No")</f>
        <v>Yes</v>
      </c>
      <c r="MM194" s="197" t="str">
        <f>IF(AND((RIGHT($MM$3,2)-'[1]Miter Profiles'!$AC$352-'[1]Outside Edges'!$B193)&gt;=5,'[1]Outside Edges'!$Q193="Yes"),"Yes","No")</f>
        <v>Yes</v>
      </c>
      <c r="MN194" s="201" t="str">
        <f>IF(AND((RIGHT($MK$3,2)-'[1]Miter Profiles'!$AC$353-'[1]Outside Edges'!$B193)&gt;=5,'[1]Outside Edges'!$Q193="Yes"),"Yes","No")</f>
        <v>Yes</v>
      </c>
      <c r="MO194" s="201" t="str">
        <f>IF(AND((RIGHT($ML$3,2)-'[1]Miter Profiles'!$AC$354-'[1]Outside Edges'!$B193)&gt;=5,'[1]Outside Edges'!$Q193="Yes"),"Yes","No")</f>
        <v>Yes</v>
      </c>
      <c r="MP194" s="201" t="str">
        <f>IF(AND((RIGHT($MM$3,2)-'[1]Miter Profiles'!$AC$355-'[1]Outside Edges'!$B193)&gt;=5,'[1]Outside Edges'!$Q193="Yes"),"Yes","No")</f>
        <v>Yes</v>
      </c>
      <c r="MQ194" s="197" t="str">
        <f>IF(AND((RIGHT($MK$3,2)-'[1]Miter Profiles'!$AC$356-'[1]Outside Edges'!$B193)&gt;=5,'[1]Outside Edges'!$Q193="Yes"),"Yes","No")</f>
        <v>No</v>
      </c>
      <c r="MR194" s="197" t="str">
        <f>IF(AND((RIGHT($ML$3,2)-'[1]Miter Profiles'!$AC$357-'[1]Outside Edges'!$B193)&gt;=5,'[1]Outside Edges'!$Q193="Yes"),"Yes","No")</f>
        <v>Yes</v>
      </c>
      <c r="MS194" s="197" t="str">
        <f>IF(AND((RIGHT($MM$3,2)-'[1]Miter Profiles'!$AC$358-'[1]Outside Edges'!$B193)&gt;=5,'[1]Outside Edges'!$Q193="Yes"),"Yes","No")</f>
        <v>Yes</v>
      </c>
      <c r="MT194" s="201" t="str">
        <f>IF(AND((RIGHT($MK$3,2)-'[1]Miter Profiles'!$AC$359-'[1]Outside Edges'!$B193)&gt;=5,'[1]Outside Edges'!$Q193="Yes"),"Yes","No")</f>
        <v>No</v>
      </c>
      <c r="MU194" s="201" t="str">
        <f>IF(AND((RIGHT($ML$3,2)-'[1]Miter Profiles'!$AC$360-'[1]Outside Edges'!$B193)&gt;=5,'[1]Outside Edges'!$Q193="Yes"),"Yes","No")</f>
        <v>Yes</v>
      </c>
      <c r="MV194" s="201" t="str">
        <f>IF(AND((RIGHT($MM$3,2)-'[1]Miter Profiles'!$AC$361-'[1]Outside Edges'!$B193)&gt;=5,'[1]Outside Edges'!$Q193="Yes"),"Yes","No")</f>
        <v>Yes</v>
      </c>
    </row>
    <row r="195" spans="1:360" thickBot="1" x14ac:dyDescent="0.25">
      <c r="A195" s="371" t="str">
        <f>IF('[1]Outside Edges'!$A194&lt;&gt;"",'[1]Outside Edges'!$A194,"")</f>
        <v>D192 AM</v>
      </c>
      <c r="B195" s="7" t="str">
        <f>IF(AND((RIGHT($B$3,2)-'[1]Miter Profiles'!$AC$3-'[1]Outside Edges'!$B194)&gt;=5,'[1]Outside Edges'!$Q194="Yes"),"Yes","No")</f>
        <v>Yes</v>
      </c>
      <c r="C195" s="7" t="str">
        <f>IF(AND((RIGHT($C$3,2)-'[1]Miter Profiles'!$AC$4-'[1]Outside Edges'!$B194)&gt;=5,'[1]Outside Edges'!$Q194="Yes"),"Yes","No")</f>
        <v>Yes</v>
      </c>
      <c r="D195" s="63" t="str">
        <f>IF(AND((RIGHT($D$3,2)-'[1]Miter Profiles'!$AC$5-'[1]Outside Edges'!$B194)&gt;=5,'[1]Outside Edges'!$Q194="Yes"),"Yes","No")</f>
        <v>Yes</v>
      </c>
      <c r="E195" s="64" t="str">
        <f>IF(AND((RIGHT($E$3,2)-'[1]Miter Profiles'!$AC$6-'[1]Outside Edges'!$B194)&gt;=5,'[1]Outside Edges'!$Q194="Yes"),"Yes","No")</f>
        <v>Yes</v>
      </c>
      <c r="F195" s="8" t="str">
        <f>IF(AND((RIGHT($F$3,2)-'[1]Miter Profiles'!$AC$7-'[1]Outside Edges'!$B194)&gt;=5,'[1]Outside Edges'!$Q194="Yes"),"Yes","No")</f>
        <v>Yes</v>
      </c>
      <c r="G195" s="65" t="str">
        <f>IF(AND((RIGHT($G$3,2)-'[1]Miter Profiles'!$AC$8-'[1]Outside Edges'!$B194)&gt;=5,'[1]Outside Edges'!$Q194="Yes"),"Yes","No")</f>
        <v>Yes</v>
      </c>
      <c r="H195" s="7" t="str">
        <f>IF(AND((RIGHT($H$3,2)-'[1]Miter Profiles'!$AC$9-'[1]Outside Edges'!$B194)&gt;=5,'[1]Outside Edges'!$Q194="Yes"),"Yes","No")</f>
        <v>Yes</v>
      </c>
      <c r="I195" s="7" t="str">
        <f>IF(AND((RIGHT($I$3,2)-'[1]Miter Profiles'!$AC$10-'[1]Outside Edges'!$B194)&gt;=5,'[1]Outside Edges'!$Q194="Yes"),"Yes","No")</f>
        <v>Yes</v>
      </c>
      <c r="J195" s="63" t="str">
        <f>IF(AND((RIGHT($J$3,2)-'[1]Miter Profiles'!$AC$11-'[1]Outside Edges'!$B194)&gt;=5,'[1]Outside Edges'!$Q194="Yes"),"Yes","No")</f>
        <v>Yes</v>
      </c>
      <c r="K195" s="64" t="str">
        <f>IF(AND((RIGHT($K$3,2)-'[1]Miter Profiles'!$AC$12-'[1]Outside Edges'!$B194)&gt;=5,'[1]Outside Edges'!$Q194="Yes"),"Yes","No")</f>
        <v>Yes</v>
      </c>
      <c r="L195" s="8" t="str">
        <f>IF(AND((RIGHT($L$3,2)-'[1]Miter Profiles'!$AC$13-'[1]Outside Edges'!$B194)&gt;=5,'[1]Outside Edges'!$Q194="Yes"),"Yes","No")</f>
        <v>Yes</v>
      </c>
      <c r="M195" s="65" t="str">
        <f>IF(AND((RIGHT($M$3,2)-'[1]Miter Profiles'!$AC$14-'[1]Outside Edges'!$B194)&gt;=5,'[1]Outside Edges'!$Q194="Yes"),"Yes","No")</f>
        <v>Yes</v>
      </c>
      <c r="N195" s="7" t="str">
        <f>IF(AND((RIGHT($N$3,2)-'[1]Miter Profiles'!$AC$15-'[1]Outside Edges'!$B194)&gt;=4,'[1]Outside Edges'!$Q194="Yes"),"Yes","No")</f>
        <v>Yes</v>
      </c>
      <c r="O195" s="7" t="str">
        <f>IF(AND((RIGHT($O$3,2)-'[1]Miter Profiles'!$AC$16-'[1]Outside Edges'!$B194)&gt;=5,'[1]Outside Edges'!$Q194="Yes"),"Yes","No")</f>
        <v>Yes</v>
      </c>
      <c r="P195" s="63" t="str">
        <f>IF(AND((RIGHT($P$3,2)-'[1]Miter Profiles'!$AC$17-'[1]Outside Edges'!$B194)&gt;=5,'[1]Outside Edges'!$Q194="Yes"),"Yes","No")</f>
        <v>Yes</v>
      </c>
      <c r="Q195" s="64" t="str">
        <f>IF(AND((RIGHT($Q$3,2)-'[1]Miter Profiles'!$AC$18-'[1]Outside Edges'!$B194)&gt;=5,'[1]Outside Edges'!$Q194="Yes"),"Yes","No")</f>
        <v>No</v>
      </c>
      <c r="R195" s="8" t="str">
        <f>IF(AND((RIGHT($R$3,2)-'[1]Miter Profiles'!$AC$19-'[1]Outside Edges'!$B194)&gt;=5,'[1]Outside Edges'!$Q194="Yes"),"Yes","No")</f>
        <v>Yes</v>
      </c>
      <c r="S195" s="65" t="str">
        <f>IF(AND((RIGHT($S$3,2)-'[1]Miter Profiles'!$AC$20-'[1]Outside Edges'!$B194)&gt;=5,'[1]Outside Edges'!$Q194="Yes"),"Yes","No")</f>
        <v>Yes</v>
      </c>
      <c r="T195" s="7" t="str">
        <f>IF(AND((RIGHT($T$3,2)-'[1]Miter Profiles'!$AC$21-'[1]Outside Edges'!$B194)&gt;=5,'[1]Outside Edges'!$Q194="Yes"),"Yes","No")</f>
        <v>Yes</v>
      </c>
      <c r="U195" s="7" t="str">
        <f>IF(AND((RIGHT($U$3,2)-'[1]Miter Profiles'!$AC$22-'[1]Outside Edges'!$B194)&gt;=5,'[1]Outside Edges'!$Q194="Yes"),"Yes","No")</f>
        <v>Yes</v>
      </c>
      <c r="V195" s="63" t="str">
        <f>IF(AND((RIGHT($V$3,2)-'[1]Miter Profiles'!$AC$23-'[1]Outside Edges'!$B194)&gt;=5,'[1]Outside Edges'!$Q194="Yes"),"Yes","No")</f>
        <v>Yes</v>
      </c>
      <c r="W195" s="64" t="str">
        <f>IF(AND((RIGHT($W$3,2)-'[1]Miter Profiles'!$AC$24-'[1]Outside Edges'!$B194)&gt;=5,'[1]Outside Edges'!$Q194="Yes"),"Yes","No")</f>
        <v>No</v>
      </c>
      <c r="X195" s="8" t="str">
        <f>IF(AND((RIGHT($X$3,2)-'[1]Miter Profiles'!$AC$25-'[1]Outside Edges'!$B194)&gt;=5,'[1]Outside Edges'!$Q194="Yes"),"Yes","No")</f>
        <v>Yes</v>
      </c>
      <c r="Y195" s="65" t="str">
        <f>IF(AND((RIGHT($Y$3,2)-'[1]Miter Profiles'!$AC$26-'[1]Outside Edges'!$B194)&gt;=5,'[1]Outside Edges'!$Q194="Yes"),"Yes","No")</f>
        <v>Yes</v>
      </c>
      <c r="Z195" s="7" t="str">
        <f>IF(AND((RIGHT($Z$3,2)-'[1]Miter Profiles'!$AC$27-'[1]Outside Edges'!$B194)&gt;=5,'[1]Outside Edges'!$Q194="Yes"),"Yes","No")</f>
        <v>Yes</v>
      </c>
      <c r="AA195" s="7" t="str">
        <f>IF(AND((RIGHT($AA$3,2)-'[1]Miter Profiles'!$AC$28-'[1]Outside Edges'!$B194)&gt;=5,'[1]Outside Edges'!$Q194="Yes"),"Yes","No")</f>
        <v>Yes</v>
      </c>
      <c r="AB195" s="63" t="str">
        <f>IF(AND((RIGHT($AB$3,2)-'[1]Miter Profiles'!$AC$29-'[1]Outside Edges'!$B194)&gt;=5,'[1]Outside Edges'!$Q194="Yes"),"Yes","No")</f>
        <v>Yes</v>
      </c>
      <c r="AC195" s="64" t="str">
        <f>IF(AND((RIGHT($AC$3,2)-'[1]Miter Profiles'!$AC$30-'[1]Outside Edges'!$B194)&gt;=5,'[1]Outside Edges'!$Q194="Yes"),"Yes","No")</f>
        <v>Yes</v>
      </c>
      <c r="AD195" s="8" t="str">
        <f>IF(AND((RIGHT($AD$3,2)-'[1]Miter Profiles'!$AC$31-'[1]Outside Edges'!$B194)&gt;=5,'[1]Outside Edges'!$Q194="Yes"),"Yes","No")</f>
        <v>Yes</v>
      </c>
      <c r="AE195" s="65" t="str">
        <f>IF(AND((RIGHT($AE$3,2)-'[1]Miter Profiles'!$AC$32-'[1]Outside Edges'!$B194)&gt;=5,'[1]Outside Edges'!$Q194="Yes"),"Yes","No")</f>
        <v>Yes</v>
      </c>
      <c r="AF195" s="7" t="str">
        <f>IF(AND((RIGHT($AF$3,2)-'[1]Miter Profiles'!$AC$33-'[1]Outside Edges'!$B194)&gt;=5,'[1]Outside Edges'!$Q194="Yes"),"Yes","No")</f>
        <v>Yes</v>
      </c>
      <c r="AG195" s="7" t="str">
        <f>IF(AND((RIGHT($AG$3,2)-'[1]Miter Profiles'!$AC$34-'[1]Outside Edges'!$B194)&gt;=5,'[1]Outside Edges'!$Q194="Yes"),"Yes","No")</f>
        <v>Yes</v>
      </c>
      <c r="AH195" s="63" t="str">
        <f>IF(AND((RIGHT($AH$3,2)-'[1]Miter Profiles'!$AC$35-'[1]Outside Edges'!$B194)&gt;=5,'[1]Outside Edges'!$Q194="Yes"),"Yes","No")</f>
        <v>Yes</v>
      </c>
      <c r="AI195" s="64" t="str">
        <f>IF(AND((RIGHT($AI$3,2)-'[1]Miter Profiles'!$AC$36-'[1]Outside Edges'!$B194)&gt;=5,'[1]Outside Edges'!$Q194="Yes"),"Yes","No")</f>
        <v>Yes</v>
      </c>
      <c r="AJ195" s="8" t="str">
        <f>IF(AND((RIGHT($AJ$3,2)-'[1]Miter Profiles'!$AC$37-'[1]Outside Edges'!$B194)&gt;=5,'[1]Outside Edges'!$Q194="Yes"),"Yes","No")</f>
        <v>Yes</v>
      </c>
      <c r="AK195" s="65" t="str">
        <f>IF(AND((RIGHT($AK$3,2)-'[1]Miter Profiles'!$AC$38-'[1]Outside Edges'!$B194)&gt;=5,'[1]Outside Edges'!$Q194="Yes"),"Yes","No")</f>
        <v>Yes</v>
      </c>
      <c r="AL195" s="7" t="str">
        <f>IF(AND((RIGHT($AL$3,2)-'[1]Miter Profiles'!$AC$39-'[1]Outside Edges'!$B194)&gt;=5,'[1]Outside Edges'!$Q194="Yes"),"Yes","No")</f>
        <v>Yes</v>
      </c>
      <c r="AM195" s="7" t="str">
        <f>IF(AND((RIGHT($AM$3,2)-'[1]Miter Profiles'!$AC$40-'[1]Outside Edges'!$B194)&gt;=5,'[1]Outside Edges'!$Q194="Yes"),"Yes","No")</f>
        <v>Yes</v>
      </c>
      <c r="AN195" s="63" t="str">
        <f>IF(AND((RIGHT($AN$3,2)-'[1]Miter Profiles'!$AC$41-'[1]Outside Edges'!$B194)&gt;=5,'[1]Outside Edges'!$Q194="Yes"),"Yes","No")</f>
        <v>Yes</v>
      </c>
      <c r="AO195" s="64" t="str">
        <f>IF(AND((RIGHT($AO$3,2)-'[1]Miter Profiles'!$AC$42-'[1]Outside Edges'!$B194)&gt;=5,'[1]Outside Edges'!$Q194="Yes"),"Yes","No")</f>
        <v>Yes</v>
      </c>
      <c r="AP195" s="8" t="str">
        <f>IF(AND((RIGHT($AP$3,2)-'[1]Miter Profiles'!$AC$43-'[1]Outside Edges'!$B194)&gt;=5,'[1]Outside Edges'!$Q194="Yes"),"Yes","No")</f>
        <v>Yes</v>
      </c>
      <c r="AQ195" s="65" t="str">
        <f>IF(AND((RIGHT($AQ$3,2)-'[1]Miter Profiles'!$AC$44-'[1]Outside Edges'!$B194)&gt;=5,'[1]Outside Edges'!$Q194="Yes"),"Yes","No")</f>
        <v>Yes</v>
      </c>
      <c r="AR195" s="7" t="str">
        <f>IF(AND((RIGHT($AR$3,2)-'[1]Miter Profiles'!$AC$45-'[1]Outside Edges'!$B194)&gt;=5,'[1]Outside Edges'!$Q194="Yes"),"Yes","No")</f>
        <v>Yes</v>
      </c>
      <c r="AS195" s="7" t="str">
        <f>IF(AND((RIGHT($AS$3,2)-'[1]Miter Profiles'!$AC$46-'[1]Outside Edges'!$B194)&gt;=5,'[1]Outside Edges'!$Q194="Yes"),"Yes","No")</f>
        <v>Yes</v>
      </c>
      <c r="AT195" s="63" t="str">
        <f>IF(AND((RIGHT($AT$3,2)-'[1]Miter Profiles'!$AC$47-'[1]Outside Edges'!$B194)&gt;=5,'[1]Outside Edges'!$Q194="Yes"),"Yes","No")</f>
        <v>Yes</v>
      </c>
      <c r="AU195" s="64" t="str">
        <f>IF(AND((RIGHT($AU$3,2)-'[1]Miter Profiles'!$AC$48-'[1]Outside Edges'!$B194)&gt;=5,'[1]Outside Edges'!$Q194="Yes"),"Yes","No")</f>
        <v>Yes</v>
      </c>
      <c r="AV195" s="8" t="str">
        <f>IF(AND((RIGHT($AV$3,2)-'[1]Miter Profiles'!$AC$49-'[1]Outside Edges'!$B194)&gt;=5,'[1]Outside Edges'!$Q194="Yes"),"Yes","No")</f>
        <v>Yes</v>
      </c>
      <c r="AW195" s="65" t="str">
        <f>IF(AND((RIGHT($AW$3,2)-'[1]Miter Profiles'!$AC$50-'[1]Outside Edges'!$B194)&gt;=5,'[1]Outside Edges'!$Q194="Yes"),"Yes","No")</f>
        <v>Yes</v>
      </c>
      <c r="AX195" s="7" t="str">
        <f>IF(AND((RIGHT($AX$3,2)-'[1]Miter Profiles'!$AC$51-'[1]Outside Edges'!$B194)&gt;=5,'[1]Outside Edges'!$Q194="Yes"),"Yes","No")</f>
        <v>Yes</v>
      </c>
      <c r="AY195" s="7" t="str">
        <f>IF(AND((RIGHT($AY$3,2)-'[1]Miter Profiles'!$AC$52-'[1]Outside Edges'!$B194)&gt;=5,'[1]Outside Edges'!$Q194="Yes"),"Yes","No")</f>
        <v>Yes</v>
      </c>
      <c r="AZ195" s="63" t="str">
        <f>IF(AND((RIGHT($AZ$3,2)-'[1]Miter Profiles'!$AC$53-'[1]Outside Edges'!$B194)&gt;=5,'[1]Outside Edges'!$Q194="Yes"),"Yes","No")</f>
        <v>Yes</v>
      </c>
      <c r="BA195" s="64" t="str">
        <f>IF(AND((RIGHT($BA$3,2)-'[1]Miter Profiles'!$AC$54-'[1]Outside Edges'!$B194)&gt;=5,'[1]Outside Edges'!$Q194="Yes"),"Yes","No")</f>
        <v>Yes</v>
      </c>
      <c r="BB195" s="8" t="str">
        <f>IF(AND((RIGHT($BB$3,2)-'[1]Miter Profiles'!$AC$55-'[1]Outside Edges'!$B194)&gt;=5,'[1]Outside Edges'!$Q194="Yes"),"Yes","No")</f>
        <v>Yes</v>
      </c>
      <c r="BC195" s="65" t="str">
        <f>IF(AND((RIGHT($BC$3,2)-'[1]Miter Profiles'!$AC$56-'[1]Outside Edges'!$B194)&gt;=5,'[1]Outside Edges'!$Q194="Yes"),"Yes","No")</f>
        <v>Yes</v>
      </c>
      <c r="BD195" s="7" t="str">
        <f>IF(AND((RIGHT($BD$3,2)-'[1]Miter Profiles'!$AC$57-'[1]Outside Edges'!$B194)&gt;=5,'[1]Outside Edges'!$Q194="Yes"),"Yes","No")</f>
        <v>Yes</v>
      </c>
      <c r="BE195" s="7" t="str">
        <f>IF(AND((RIGHT($BE$3,2)-'[1]Miter Profiles'!$AC$58-'[1]Outside Edges'!$B194)&gt;=5,'[1]Outside Edges'!$Q194="Yes"),"Yes","No")</f>
        <v>Yes</v>
      </c>
      <c r="BF195" s="63" t="str">
        <f>IF(AND((RIGHT($BF$3,2)-'[1]Miter Profiles'!$AC$59-'[1]Outside Edges'!$B194)&gt;=5,'[1]Outside Edges'!$Q194="Yes"),"Yes","No")</f>
        <v>Yes</v>
      </c>
      <c r="BG195" s="64" t="str">
        <f>IF(AND((RIGHT($BG$3,2)-'[1]Miter Profiles'!$AC$60-'[1]Outside Edges'!$B194)&gt;=5,'[1]Outside Edges'!$Q194="Yes"),"Yes","No")</f>
        <v>Yes</v>
      </c>
      <c r="BH195" s="8" t="str">
        <f>IF(AND((RIGHT($BH$3,2)-'[1]Miter Profiles'!$AC$61-'[1]Outside Edges'!$B194)&gt;=5,'[1]Outside Edges'!$Q194="Yes"),"Yes","No")</f>
        <v>Yes</v>
      </c>
      <c r="BI195" s="65" t="str">
        <f>IF(AND((RIGHT($BI$3,2)-'[1]Miter Profiles'!$AC$62-'[1]Outside Edges'!$B194)&gt;=5,'[1]Outside Edges'!$Q194="Yes"),"Yes","No")</f>
        <v>Yes</v>
      </c>
      <c r="BJ195" s="7" t="str">
        <f>IF(AND((RIGHT($BJ$3,2)-'[1]Miter Profiles'!$AC$63-'[1]Outside Edges'!$B194)&gt;=5,'[1]Outside Edges'!$Q194="Yes"),"Yes","No")</f>
        <v>Yes</v>
      </c>
      <c r="BK195" s="7" t="str">
        <f>IF(AND((RIGHT($BK$3,2)-'[1]Miter Profiles'!$AC$64-'[1]Outside Edges'!$B194)&gt;=5,'[1]Outside Edges'!$Q194="Yes"),"Yes","No")</f>
        <v>Yes</v>
      </c>
      <c r="BL195" s="63" t="str">
        <f>IF(AND((RIGHT($BL$3,2)-'[1]Miter Profiles'!$AC$65-'[1]Outside Edges'!$B194)&gt;=5,'[1]Outside Edges'!$Q194="Yes"),"Yes","No")</f>
        <v>Yes</v>
      </c>
      <c r="BM195" s="64" t="str">
        <f>IF(AND((RIGHT($BM$3,2)-'[1]Miter Profiles'!$AC$66-'[1]Outside Edges'!$B194)&gt;=5,'[1]Outside Edges'!$Q194="Yes"),"Yes","No")</f>
        <v>Yes</v>
      </c>
      <c r="BN195" s="8" t="str">
        <f>IF(AND((RIGHT($BN$3,2)-'[1]Miter Profiles'!$AC$67-'[1]Outside Edges'!$B194)&gt;=5,'[1]Outside Edges'!$Q194="Yes"),"Yes","No")</f>
        <v>Yes</v>
      </c>
      <c r="BO195" s="65" t="str">
        <f>IF(AND((RIGHT($BO$3,2)-'[1]Miter Profiles'!$AC$68-'[1]Outside Edges'!$B194)&gt;=5,'[1]Outside Edges'!$Q194="Yes"),"Yes","No")</f>
        <v>Yes</v>
      </c>
      <c r="BP195" s="7" t="str">
        <f>IF(AND((RIGHT($BP$3,2)-'[1]Miter Profiles'!$AC$69-'[1]Outside Edges'!$B194)&gt;=5,'[1]Outside Edges'!$Q194="Yes"),"Yes","No")</f>
        <v>Yes</v>
      </c>
      <c r="BQ195" s="7" t="str">
        <f>IF(AND((RIGHT($BQ$3,2)-'[1]Miter Profiles'!$AC$70-'[1]Outside Edges'!$B194)&gt;=5,'[1]Outside Edges'!$Q194="Yes"),"Yes","No")</f>
        <v>Yes</v>
      </c>
      <c r="BR195" s="63" t="str">
        <f>IF(AND((RIGHT($BR$3,2)-'[1]Miter Profiles'!$AC$71-'[1]Outside Edges'!$B194)&gt;=5,'[1]Outside Edges'!$Q194="Yes"),"Yes","No")</f>
        <v>Yes</v>
      </c>
      <c r="BS195" s="64" t="str">
        <f>IF(AND((RIGHT($BS$3,2)-'[1]Miter Profiles'!$AC$72-'[1]Outside Edges'!$B194)&gt;=5,'[1]Outside Edges'!$Q194="Yes"),"Yes","No")</f>
        <v>Yes</v>
      </c>
      <c r="BT195" s="8" t="str">
        <f>IF(AND((RIGHT($BT$3,2)-'[1]Miter Profiles'!$AC$73-'[1]Outside Edges'!$B194)&gt;=5,'[1]Outside Edges'!$Q194="Yes"),"Yes","No")</f>
        <v>Yes</v>
      </c>
      <c r="BU195" s="65" t="str">
        <f>IF(AND((RIGHT($BU$3,2)-'[1]Miter Profiles'!$AC$74-'[1]Outside Edges'!$B194)&gt;=5,'[1]Outside Edges'!$Q194="Yes"),"Yes","No")</f>
        <v>Yes</v>
      </c>
      <c r="BV195" s="7" t="str">
        <f>IF(AND((RIGHT($BV$3,2)-'[1]Miter Profiles'!$AC$75-'[1]Outside Edges'!$B194)&gt;=5,'[1]Outside Edges'!$Q194="Yes"),"Yes","No")</f>
        <v>Yes</v>
      </c>
      <c r="BW195" s="7" t="str">
        <f>IF(AND((RIGHT($BW$3,2)-'[1]Miter Profiles'!$AC$76-'[1]Outside Edges'!$B194)&gt;=5,'[1]Outside Edges'!$Q194="Yes"),"Yes","No")</f>
        <v>Yes</v>
      </c>
      <c r="BX195" s="63" t="str">
        <f>IF(AND((RIGHT($BX$3,2)-'[1]Miter Profiles'!$AC$77-'[1]Outside Edges'!$B194)&gt;=5,'[1]Outside Edges'!$Q194="Yes"),"Yes","No")</f>
        <v>Yes</v>
      </c>
      <c r="BY195" s="64" t="str">
        <f>IF(AND((RIGHT($BY$3,2)-'[1]Miter Profiles'!$AC$78-'[1]Outside Edges'!$B194)&gt;=5,'[1]Outside Edges'!$Q194="Yes"),"Yes","No")</f>
        <v>Yes</v>
      </c>
      <c r="BZ195" s="8" t="str">
        <f>IF(AND((RIGHT($BZ$3,2)-'[1]Miter Profiles'!$AC$79-'[1]Outside Edges'!$B194)&gt;=5,'[1]Outside Edges'!$Q194="Yes"),"Yes","No")</f>
        <v>Yes</v>
      </c>
      <c r="CA195" s="65" t="str">
        <f>IF(AND((RIGHT($CA$3,2)-'[1]Miter Profiles'!$AC$80-'[1]Outside Edges'!$B194)&gt;=5,'[1]Outside Edges'!$Q194="Yes"),"Yes","No")</f>
        <v>Yes</v>
      </c>
      <c r="CB195" s="7" t="str">
        <f>IF(AND((RIGHT($CB$3,2)-'[1]Miter Profiles'!$AC$81-'[1]Outside Edges'!$B194)&gt;=5,'[1]Outside Edges'!$Q194="Yes"),"Yes","No")</f>
        <v>Yes</v>
      </c>
      <c r="CC195" s="7" t="str">
        <f>IF(AND((RIGHT($CC$3,2)-'[1]Miter Profiles'!$AC$82-'[1]Outside Edges'!$B194)&gt;=5,'[1]Outside Edges'!$Q194="Yes"),"Yes","No")</f>
        <v>Yes</v>
      </c>
      <c r="CD195" s="63" t="str">
        <f>IF(AND((RIGHT($CD$3,2)-'[1]Miter Profiles'!$AC$83-'[1]Outside Edges'!$B194)&gt;=5,'[1]Outside Edges'!$Q194="Yes"),"Yes","No")</f>
        <v>Yes</v>
      </c>
      <c r="CE195" s="64" t="str">
        <f>IF(AND((RIGHT($CE$3,2)-'[1]Miter Profiles'!$AC$84-'[1]Outside Edges'!$B194)&gt;=5,'[1]Outside Edges'!$Q194="Yes"),"Yes","No")</f>
        <v>Yes</v>
      </c>
      <c r="CF195" s="8" t="str">
        <f>IF(AND((RIGHT($CF$3,2)-'[1]Miter Profiles'!$AC$85-'[1]Outside Edges'!$B194)&gt;=5,'[1]Outside Edges'!$Q194="Yes"),"Yes","No")</f>
        <v>Yes</v>
      </c>
      <c r="CG195" s="65" t="str">
        <f>IF(AND((RIGHT($CG$3,2)-'[1]Miter Profiles'!$AC$86-'[1]Outside Edges'!$B194)&gt;=5,'[1]Outside Edges'!$Q194="Yes"),"Yes","No")</f>
        <v>Yes</v>
      </c>
      <c r="CH195" s="7" t="str">
        <f>IF(AND((RIGHT($CH$3,2)-'[1]Miter Profiles'!$AC$87-'[1]Outside Edges'!$B194)&gt;=5,'[1]Outside Edges'!$Q194="Yes"),"Yes","No")</f>
        <v>Yes</v>
      </c>
      <c r="CI195" s="7" t="str">
        <f>IF(AND((RIGHT($CI$3,2)-'[1]Miter Profiles'!$AC$88-'[1]Outside Edges'!$B194)&gt;=5,'[1]Outside Edges'!$Q194="Yes"),"Yes","No")</f>
        <v>Yes</v>
      </c>
      <c r="CJ195" s="63" t="str">
        <f>IF(AND((RIGHT($CJ$3,2)-'[1]Miter Profiles'!$AC$89-'[1]Outside Edges'!$B194)&gt;=5,'[1]Outside Edges'!$Q194="Yes"),"Yes","No")</f>
        <v>Yes</v>
      </c>
      <c r="CK195" s="64" t="str">
        <f>IF(AND((RIGHT($CK$3,2)-'[1]Miter Profiles'!$AC$90-'[1]Outside Edges'!$B194)&gt;=5,'[1]Outside Edges'!$Q194="Yes"),"Yes","No")</f>
        <v>Yes</v>
      </c>
      <c r="CL195" s="8" t="str">
        <f>IF(AND((RIGHT($CL$3,2)-'[1]Miter Profiles'!$AC$91-'[1]Outside Edges'!$B194)&gt;=5,'[1]Outside Edges'!$Q194="Yes"),"Yes","No")</f>
        <v>Yes</v>
      </c>
      <c r="CM195" s="65" t="str">
        <f>IF(AND((RIGHT($CM$3,2)-'[1]Miter Profiles'!$AC$92-'[1]Outside Edges'!$B194)&gt;=5,'[1]Outside Edges'!$Q194="Yes"),"Yes","No")</f>
        <v>Yes</v>
      </c>
      <c r="CN195" s="7" t="str">
        <f>IF(AND((RIGHT(CN$3,2)-'[1]Miter Profiles'!$AC$93-'[1]Outside Edges'!$B194)&gt;=5,'[1]Outside Edges'!$Q194="Yes"),"Yes","No")</f>
        <v>Yes</v>
      </c>
      <c r="CO195" s="7" t="str">
        <f>IF(AND((RIGHT(CO$3,2)-'[1]Miter Profiles'!$AC$94-'[1]Outside Edges'!$B194)&gt;=5,'[1]Outside Edges'!$Q194="Yes"),"Yes","No")</f>
        <v>Yes</v>
      </c>
      <c r="CP195" s="63" t="str">
        <f>IF(AND((RIGHT(CP$3,2)-'[1]Miter Profiles'!$AC$95-'[1]Outside Edges'!$B194)&gt;=5,'[1]Outside Edges'!$Q194="Yes"),"Yes","No")</f>
        <v>Yes</v>
      </c>
      <c r="CQ195" s="64" t="str">
        <f>IF(AND((RIGHT(CQ$3,2)-'[1]Miter Profiles'!$AC$96-'[1]Outside Edges'!$B194)&gt;=5,'[1]Outside Edges'!$Q194="Yes"),"Yes","No")</f>
        <v>Yes</v>
      </c>
      <c r="CR195" s="8" t="str">
        <f>IF(AND((RIGHT(CR$3,2)-'[1]Miter Profiles'!$AC$97-'[1]Outside Edges'!$B194)&gt;=5,'[1]Outside Edges'!$Q194="Yes"),"Yes","No")</f>
        <v>Yes</v>
      </c>
      <c r="CS195" s="65" t="str">
        <f>IF(AND((RIGHT(CS$3,2)-'[1]Miter Profiles'!$AC$98-'[1]Outside Edges'!$B194)&gt;=5,'[1]Outside Edges'!$Q194="Yes"),"Yes","No")</f>
        <v>Yes</v>
      </c>
      <c r="CT195" s="7" t="str">
        <f>IF(AND((RIGHT($CT$3,2)-'[1]Miter Profiles'!$AC$99-'[1]Outside Edges'!$B194)&gt;=5,'[1]Outside Edges'!$Q194="Yes"),"Yes","No")</f>
        <v>Yes</v>
      </c>
      <c r="CU195" s="7" t="str">
        <f>IF(AND((RIGHT($CU$3,2)-'[1]Miter Profiles'!$AC$100-'[1]Outside Edges'!$B194)&gt;=5,'[1]Outside Edges'!$Q194="Yes"),"Yes","No")</f>
        <v>Yes</v>
      </c>
      <c r="CV195" s="63" t="str">
        <f>IF(AND((RIGHT($CV$3,2)-'[1]Miter Profiles'!$AC$101-'[1]Outside Edges'!$B194)&gt;=5,'[1]Outside Edges'!$Q194="Yes"),"Yes","No")</f>
        <v>Yes</v>
      </c>
      <c r="CW195" s="64" t="str">
        <f>IF(AND((RIGHT($CW$3,2)-'[1]Miter Profiles'!$AC$102-'[1]Outside Edges'!$B194)&gt;=5,'[1]Outside Edges'!$Q194="Yes"),"Yes","No")</f>
        <v>Yes</v>
      </c>
      <c r="CX195" s="8" t="str">
        <f>IF(AND((RIGHT($CX$3,2)-'[1]Miter Profiles'!$AC$103-'[1]Outside Edges'!$B194)&gt;=5,'[1]Outside Edges'!$Q194="Yes"),"Yes","No")</f>
        <v>Yes</v>
      </c>
      <c r="CY195" s="65" t="str">
        <f>IF(AND((RIGHT($CY$3,2)-'[1]Miter Profiles'!$AC$104-'[1]Outside Edges'!$B194)&gt;=5,'[1]Outside Edges'!$Q194="Yes"),"Yes","No")</f>
        <v>Yes</v>
      </c>
      <c r="CZ195" s="7" t="str">
        <f>IF(AND((RIGHT($CZ$3,2)-'[1]Miter Profiles'!$AC$105-'[1]Outside Edges'!$B194)&gt;=5,'[1]Outside Edges'!$Q194="Yes"),"Yes","No")</f>
        <v>Yes</v>
      </c>
      <c r="DA195" s="7" t="str">
        <f>IF(AND((RIGHT($DA$3,2)-'[1]Miter Profiles'!$AC$106-'[1]Outside Edges'!$B194)&gt;=5,'[1]Outside Edges'!$Q194="Yes"),"Yes","No")</f>
        <v>Yes</v>
      </c>
      <c r="DB195" s="63" t="str">
        <f>IF(AND((RIGHT($DB$3,2)-'[1]Miter Profiles'!$AC$107-'[1]Outside Edges'!$B194)&gt;=5,'[1]Outside Edges'!$Q194="Yes"),"Yes","No")</f>
        <v>Yes</v>
      </c>
      <c r="DC195" s="64" t="str">
        <f>IF(AND((RIGHT($DC$3,2)-'[1]Miter Profiles'!$AC$108-'[1]Outside Edges'!$B194)&gt;=5,'[1]Outside Edges'!$Q194="Yes"),"Yes","No")</f>
        <v>Yes</v>
      </c>
      <c r="DD195" s="8" t="str">
        <f>IF(AND((RIGHT($DD$3,2)-'[1]Miter Profiles'!$AC$109-'[1]Outside Edges'!$B194)&gt;=5,'[1]Outside Edges'!$Q194="Yes"),"Yes","No")</f>
        <v>Yes</v>
      </c>
      <c r="DE195" s="65" t="str">
        <f>IF(AND((RIGHT($DE$3,2)-'[1]Miter Profiles'!$AC$110-'[1]Outside Edges'!$B194)&gt;=5,'[1]Outside Edges'!$Q194="Yes"),"Yes","No")</f>
        <v>Yes</v>
      </c>
      <c r="DF195" s="7" t="str">
        <f>IF(AND((RIGHT($DF$3,2)-'[1]Miter Profiles'!$AC$111-'[1]Outside Edges'!$B194)&gt;=5,'[1]Outside Edges'!$Q194="Yes"),"Yes","No")</f>
        <v>Yes</v>
      </c>
      <c r="DG195" s="7" t="str">
        <f>IF(AND((RIGHT($DG$3,2)-'[1]Miter Profiles'!$AC$112-'[1]Outside Edges'!$B194)&gt;=5,'[1]Outside Edges'!$Q194="Yes"),"Yes","No")</f>
        <v>Yes</v>
      </c>
      <c r="DH195" s="63" t="str">
        <f>IF(AND((RIGHT($DH$3,2)-'[1]Miter Profiles'!$AC$113-'[1]Outside Edges'!$B194)&gt;=5,'[1]Outside Edges'!$Q194="Yes"),"Yes","No")</f>
        <v>Yes</v>
      </c>
      <c r="DI195" s="64" t="str">
        <f>IF(AND((RIGHT($DI$3,2)-'[1]Miter Profiles'!$AC$114-'[1]Outside Edges'!$B194)&gt;=5,'[1]Outside Edges'!$Q194="Yes"),"Yes","No")</f>
        <v>Yes</v>
      </c>
      <c r="DJ195" s="8" t="str">
        <f>IF(AND((RIGHT($DJ$3,2)-'[1]Miter Profiles'!$AC$115-'[1]Outside Edges'!$B194)&gt;=5,'[1]Outside Edges'!$Q194="Yes"),"Yes","No")</f>
        <v>Yes</v>
      </c>
      <c r="DK195" s="65" t="str">
        <f>IF(AND((RIGHT($DK$3,2)-'[1]Miter Profiles'!$AC$116-'[1]Outside Edges'!$B194)&gt;=5,'[1]Outside Edges'!$Q194="Yes"),"Yes","No")</f>
        <v>Yes</v>
      </c>
      <c r="DL195" s="7" t="str">
        <f>IF(AND((RIGHT($DL$3,2)-'[1]Miter Profiles'!$AC$117-'[1]Outside Edges'!$B194)&gt;=5,'[1]Outside Edges'!$Q194="Yes"),"Yes","No")</f>
        <v>Yes</v>
      </c>
      <c r="DM195" s="7" t="str">
        <f>IF(AND((RIGHT($DM$3,2)-'[1]Miter Profiles'!$AC$118-'[1]Outside Edges'!$B194)&gt;=5,'[1]Outside Edges'!$Q194="Yes"),"Yes","No")</f>
        <v>Yes</v>
      </c>
      <c r="DN195" s="63" t="str">
        <f>IF(AND((RIGHT($DN$3,2)-'[1]Miter Profiles'!$AC$119-'[1]Outside Edges'!$B194)&gt;=5,'[1]Outside Edges'!$Q194="Yes"),"Yes","No")</f>
        <v>Yes</v>
      </c>
      <c r="DO195" s="64" t="str">
        <f>IF(AND((RIGHT($DO$3,2)-'[1]Miter Profiles'!$AC$120-'[1]Outside Edges'!$B194)&gt;=5,'[1]Outside Edges'!$Q194="Yes"),"Yes","No")</f>
        <v>Yes</v>
      </c>
      <c r="DP195" s="8" t="str">
        <f>IF(AND((RIGHT($DP$3,2)-'[1]Miter Profiles'!$AC$121-'[1]Outside Edges'!$B194)&gt;=5,'[1]Outside Edges'!$Q194="Yes"),"Yes","No")</f>
        <v>Yes</v>
      </c>
      <c r="DQ195" s="65" t="str">
        <f>IF(AND((RIGHT($DQ$3,2)-'[1]Miter Profiles'!$AC$122-'[1]Outside Edges'!$B194)&gt;=5,'[1]Outside Edges'!$Q194="Yes"),"Yes","No")</f>
        <v>Yes</v>
      </c>
      <c r="DR195" s="7" t="str">
        <f>IF(AND((RIGHT($DR$3,2)-'[1]Miter Profiles'!$AC$123-'[1]Outside Edges'!$B194)&gt;=5,'[1]Outside Edges'!$Q194="Yes"),"Yes","No")</f>
        <v>Yes</v>
      </c>
      <c r="DS195" s="7" t="str">
        <f>IF(AND((RIGHT($DS$3,2)-'[1]Miter Profiles'!$AC$124-'[1]Outside Edges'!$B194)&gt;=5,'[1]Outside Edges'!$Q194="Yes"),"Yes","No")</f>
        <v>Yes</v>
      </c>
      <c r="DT195" s="63" t="str">
        <f>IF(AND((RIGHT($DT$3,2)-'[1]Miter Profiles'!$AC$125-'[1]Outside Edges'!$B194)&gt;=5,'[1]Outside Edges'!$Q194="Yes"),"Yes","No")</f>
        <v>Yes</v>
      </c>
      <c r="DU195" s="64" t="str">
        <f>IF(AND((RIGHT($DU$3,2)-'[1]Miter Profiles'!$AC$126-'[1]Outside Edges'!$B194)&gt;=5,'[1]Outside Edges'!$Q194="Yes"),"Yes","No")</f>
        <v>Yes</v>
      </c>
      <c r="DV195" s="8" t="str">
        <f>IF(AND((RIGHT($DV$3,2)-'[1]Miter Profiles'!$AC$127-'[1]Outside Edges'!$B194)&gt;=5,'[1]Outside Edges'!$Q194="Yes"),"Yes","No")</f>
        <v>Yes</v>
      </c>
      <c r="DW195" s="65" t="str">
        <f>IF(AND((RIGHT($DW$3,2)-'[1]Miter Profiles'!$AC$128-'[1]Outside Edges'!$B194)&gt;=5,'[1]Outside Edges'!$Q194="Yes"),"Yes","No")</f>
        <v>Yes</v>
      </c>
      <c r="DX195" s="7" t="str">
        <f>IF(AND((RIGHT($DX$3,2)-'[1]Miter Profiles'!$AC$129-'[1]Outside Edges'!$B194)&gt;=5,'[1]Outside Edges'!$Q194="Yes"),"Yes","No")</f>
        <v>Yes</v>
      </c>
      <c r="DY195" s="7" t="str">
        <f>IF(AND((RIGHT($DY$3,2)-'[1]Miter Profiles'!$AC$130-'[1]Outside Edges'!$B194)&gt;=5,'[1]Outside Edges'!$Q194="Yes"),"Yes","No")</f>
        <v>Yes</v>
      </c>
      <c r="DZ195" s="63" t="str">
        <f>IF(AND((RIGHT($DZ$3,2)-'[1]Miter Profiles'!$AC$131-'[1]Outside Edges'!$B194)&gt;=5,'[1]Outside Edges'!$Q194="Yes"),"Yes","No")</f>
        <v>Yes</v>
      </c>
      <c r="EA195" s="68" t="str">
        <f>IF(AND((RIGHT($EA$3,2)-'[1]Miter Profiles'!$AC$132-'[1]Outside Edges'!$B194)&gt;=5,'[1]Outside Edges'!$Q194="Yes"),"Yes","No")</f>
        <v>Yes</v>
      </c>
      <c r="EB195" s="78" t="str">
        <f>IF(AND((RIGHT($EB$3,2)-'[1]Miter Profiles'!$AC$133-'[1]Outside Edges'!$B194)&gt;=5,'[1]Outside Edges'!$Q194="Yes"),"Yes","No")</f>
        <v>Yes</v>
      </c>
      <c r="EC195" s="79" t="str">
        <f>IF(AND((RIGHT($EC$3,2)-'[1]Miter Profiles'!$AC$134-'[1]Outside Edges'!$B194)&gt;=5,'[1]Outside Edges'!$Q194="Yes"),"Yes","No")</f>
        <v>Yes</v>
      </c>
      <c r="ED195" s="81" t="str">
        <f>IF(AND((RIGHT($ED$3,2)-'[1]Miter Profiles'!$AC$135-'[1]Outside Edges'!$B194)&gt;=5,'[1]Outside Edges'!$Q194="Yes"),"Yes","No")</f>
        <v>Yes</v>
      </c>
      <c r="EE195" s="80" t="str">
        <f>IF(AND((RIGHT($EE$3,2)-'[1]Miter Profiles'!$AC$136-'[1]Outside Edges'!$B194)&gt;=5,'[1]Outside Edges'!$Q194="Yes"),"Yes","No")</f>
        <v>Yes</v>
      </c>
      <c r="EF195" s="63" t="str">
        <f>IF(AND((RIGHT($EF$3,2)-'[1]Miter Profiles'!$AC$137-'[1]Outside Edges'!$B194)&gt;=5,'[1]Outside Edges'!$Q194="Yes"),"Yes","No")</f>
        <v>Yes</v>
      </c>
      <c r="EG195" s="7" t="str">
        <f>IF(AND((RIGHT($EG$3,2)-'[1]Miter Profiles'!$AC$138-'[1]Outside Edges'!$B194)&gt;=5,'[1]Outside Edges'!$Q194="Yes"),"Yes","No")</f>
        <v>Yes</v>
      </c>
      <c r="EH195" s="68" t="str">
        <f>IF(AND((RIGHT($EH$3,2)-'[1]Miter Profiles'!$AC$139-'[1]Outside Edges'!$B194)&gt;=5,'[1]Outside Edges'!$Q194="Yes"),"Yes","No")</f>
        <v>Yes</v>
      </c>
      <c r="EI195" s="82" t="str">
        <f>IF(AND((RIGHT($EI$3,2)-'[1]Miter Profiles'!$AC$140-'[1]Outside Edges'!$B194)&gt;=5,'[1]Outside Edges'!$Q194="Yes"),"Yes","No")</f>
        <v>Yes</v>
      </c>
      <c r="EJ195" s="83" t="str">
        <f>IF(AND((RIGHT($EJ$3,2)-'[1]Miter Profiles'!$AC$141-'[1]Outside Edges'!$B194)&gt;=5,'[1]Outside Edges'!$Q194="Yes"),"Yes","No")</f>
        <v>Yes</v>
      </c>
      <c r="EK195" s="83" t="str">
        <f>IF(AND((RIGHT($EK$3,2)-'[1]Miter Profiles'!$AC$142-'[1]Outside Edges'!$B194)&gt;=5,'[1]Outside Edges'!$Q194="Yes"),"Yes","No")</f>
        <v>Yes</v>
      </c>
      <c r="EL195" s="81" t="str">
        <f>IF(AND((RIGHT($EL$3,2)-'[1]Miter Profiles'!$AC$143-'[1]Outside Edges'!$B194)&gt;=5,'[1]Outside Edges'!$Q194="Yes"),"Yes","No")</f>
        <v>Yes</v>
      </c>
      <c r="EM195" s="84" t="str">
        <f>IF(AND((RIGHT($EM$3,2)-'[1]Miter Profiles'!$AC$144-'[1]Outside Edges'!$B194)&gt;=5,'[1]Outside Edges'!$Q194="Yes"),"Yes","No")</f>
        <v>Yes</v>
      </c>
      <c r="EN195" s="7" t="str">
        <f>IF(AND((RIGHT($EN$3,2)-'[1]Miter Profiles'!$AC$145-'[1]Outside Edges'!$B194)&gt;=5,'[1]Outside Edges'!$Q194="Yes"),"Yes","No")</f>
        <v>Yes</v>
      </c>
      <c r="EO195" s="68" t="str">
        <f>IF(AND((RIGHT($EO$3,2)-'[1]Miter Profiles'!$AC$146-'[1]Outside Edges'!$B194)&gt;=5,'[1]Outside Edges'!$Q194="Yes"),"Yes","No")</f>
        <v>Yes</v>
      </c>
      <c r="EP195" s="83" t="str">
        <f>IF(AND((RIGHT($EP$3,2)-'[1]Miter Profiles'!$AC$147-'[1]Outside Edges'!$B194)&gt;=5,'[1]Outside Edges'!$Q194="Yes"),"Yes","No")</f>
        <v>Yes</v>
      </c>
      <c r="EQ195" s="83" t="str">
        <f>IF(AND((RIGHT($EQ$3,2)-'[1]Miter Profiles'!$AC$148-'[1]Outside Edges'!$B194)&gt;=5,'[1]Outside Edges'!$Q194="Yes"),"Yes","No")</f>
        <v>Yes</v>
      </c>
      <c r="ER195" s="81" t="str">
        <f>IF(AND((RIGHT($ER$3,2)-'[1]Miter Profiles'!$AC$149-'[1]Outside Edges'!$B194)&gt;=5,'[1]Outside Edges'!$Q194="Yes"),"Yes","No")</f>
        <v>Yes</v>
      </c>
      <c r="ES195" s="84" t="str">
        <f>IF(AND((RIGHT($ES$3,2)-'[1]Miter Profiles'!$AC$150-'[1]Outside Edges'!$B194)&gt;=5,'[1]Outside Edges'!$Q194="Yes"),"Yes","No")</f>
        <v>Yes</v>
      </c>
      <c r="ET195" s="7" t="str">
        <f>IF(AND((RIGHT($ET$3,2)-'[1]Miter Profiles'!$AC$151-'[1]Outside Edges'!$B194)&gt;=5,'[1]Outside Edges'!$Q194="Yes"),"Yes","No")</f>
        <v>Yes</v>
      </c>
      <c r="EU195" s="68" t="str">
        <f>IF(AND((RIGHT($EU$3,2)-'[1]Miter Profiles'!$AC$152-'[1]Outside Edges'!$B194)&gt;=5,'[1]Outside Edges'!$Q194="Yes"),"Yes","No")</f>
        <v>Yes</v>
      </c>
      <c r="EV195" s="83" t="str">
        <f>IF(AND((RIGHT($EV$3,2)-'[1]Miter Profiles'!$AC$153-'[1]Outside Edges'!$B194)&gt;=5,'[1]Outside Edges'!$Q194="Yes"),"Yes","No")</f>
        <v>Yes</v>
      </c>
      <c r="EW195" s="83" t="str">
        <f>IF(AND((RIGHT($EW$3,2)-'[1]Miter Profiles'!$AC$154-'[1]Outside Edges'!$B194)&gt;=5,'[1]Outside Edges'!$Q194="Yes"),"Yes","No")</f>
        <v>Yes</v>
      </c>
      <c r="EX195" s="81" t="str">
        <f>IF(AND((RIGHT($EX$3,2)-'[1]Miter Profiles'!$AC$155-'[1]Outside Edges'!$B194)&gt;=5,'[1]Outside Edges'!$Q194="Yes"),"Yes","No")</f>
        <v>Yes</v>
      </c>
      <c r="EY195" s="84" t="str">
        <f>IF(AND((RIGHT($EY$3,2)-'[1]Miter Profiles'!$AC$156-'[1]Outside Edges'!$B194)&gt;=5,'[1]Outside Edges'!$Q194="Yes"),"Yes","No")</f>
        <v>Yes</v>
      </c>
      <c r="EZ195" s="7" t="str">
        <f>IF(AND((RIGHT($EZ$3,2)-'[1]Miter Profiles'!$AC$157-'[1]Outside Edges'!$B194)&gt;=5,'[1]Outside Edges'!$Q194="Yes"),"Yes","No")</f>
        <v>Yes</v>
      </c>
      <c r="FA195" s="68" t="str">
        <f>IF(AND((RIGHT($FA$3,2)-'[1]Miter Profiles'!$AC$158-'[1]Outside Edges'!$B194)&gt;=5,'[1]Outside Edges'!$Q194="Yes"),"Yes","No")</f>
        <v>Yes</v>
      </c>
      <c r="FB195" s="83" t="str">
        <f>IF(AND((RIGHT($FB$3,2)-'[1]Miter Profiles'!$AC$159-'[1]Outside Edges'!$B194)&gt;=5,'[1]Outside Edges'!$Q194="Yes"),"Yes","No")</f>
        <v>Yes</v>
      </c>
      <c r="FC195" s="83" t="str">
        <f>IF(AND((RIGHT($FC$3,2)-'[1]Miter Profiles'!$AC$160-'[1]Outside Edges'!$B194)&gt;=5,'[1]Outside Edges'!$Q194="Yes"),"Yes","No")</f>
        <v>Yes</v>
      </c>
      <c r="FD195" s="81" t="str">
        <f>IF(AND((RIGHT($FD$3,2)-'[1]Miter Profiles'!$AC$161-'[1]Outside Edges'!$B194)&gt;=5,'[1]Outside Edges'!$Q194="Yes"),"Yes","No")</f>
        <v>Yes</v>
      </c>
      <c r="FE195" s="84" t="str">
        <f>IF(AND((RIGHT($FE$3,2)-'[1]Miter Profiles'!$AC$162-'[1]Outside Edges'!$B194)&gt;=5,'[1]Outside Edges'!$Q194="Yes"),"Yes","No")</f>
        <v>Yes</v>
      </c>
      <c r="FF195" s="7" t="str">
        <f>IF(AND((RIGHT($FF$3,2)-'[1]Miter Profiles'!$AC$163-'[1]Outside Edges'!$B194)&gt;=5,'[1]Outside Edges'!$Q194="Yes"),"Yes","No")</f>
        <v>Yes</v>
      </c>
      <c r="FG195" s="68" t="str">
        <f>IF(AND((RIGHT($FG$3,2)-'[1]Miter Profiles'!$AC$164-'[1]Outside Edges'!$B194)&gt;=5,'[1]Outside Edges'!$Q194="Yes"),"Yes","No")</f>
        <v>Yes</v>
      </c>
      <c r="FH195" s="83" t="str">
        <f>IF(AND((RIGHT($FH$3,2)-'[1]Miter Profiles'!$AC$165-'[1]Outside Edges'!$B194)&gt;=5,'[1]Outside Edges'!$Q194="Yes"),"Yes","No")</f>
        <v>Yes</v>
      </c>
      <c r="FI195" s="83" t="str">
        <f>IF(AND((RIGHT($FI$3,2)-'[1]Miter Profiles'!$AC$166-'[1]Outside Edges'!$B194)&gt;=5,'[1]Outside Edges'!$Q194="Yes"),"Yes","No")</f>
        <v>Yes</v>
      </c>
      <c r="FJ195" s="81" t="str">
        <f>IF(AND((RIGHT($FJ$3,2)-'[1]Miter Profiles'!$AC$167-'[1]Outside Edges'!$B194)&gt;=5,'[1]Outside Edges'!$Q194="Yes"),"Yes","No")</f>
        <v>Yes</v>
      </c>
      <c r="FK195" s="84" t="str">
        <f>IF(AND((RIGHT($FK$3,2)-'[1]Miter Profiles'!$AC$168-'[1]Outside Edges'!$B194)&gt;=5,'[1]Outside Edges'!$Q194="Yes"),"Yes","No")</f>
        <v>Yes</v>
      </c>
      <c r="FL195" s="7" t="str">
        <f>IF(AND((RIGHT($FL$3,2)-'[1]Miter Profiles'!$AC$169-'[1]Outside Edges'!$B194)&gt;=5,'[1]Outside Edges'!$Q194="Yes"),"Yes","No")</f>
        <v>Yes</v>
      </c>
      <c r="FM195" s="68" t="str">
        <f>IF(AND((RIGHT($FM$3,2)-'[1]Miter Profiles'!$AC$170-'[1]Outside Edges'!$B194)&gt;=5,'[1]Outside Edges'!$Q194="Yes"),"Yes","No")</f>
        <v>Yes</v>
      </c>
      <c r="FN195" s="83" t="str">
        <f>IF(AND((RIGHT($FN$3,2)-'[1]Miter Profiles'!$AC$171-'[1]Outside Edges'!$B194)&gt;=5,'[1]Outside Edges'!$Q194="Yes"),"Yes","No")</f>
        <v>Yes</v>
      </c>
      <c r="FO195" s="83" t="str">
        <f>IF(AND((RIGHT($FO$3,2)-'[1]Miter Profiles'!$AC$172-'[1]Outside Edges'!$B194)&gt;=5,'[1]Outside Edges'!$Q194="Yes"),"Yes","No")</f>
        <v>Yes</v>
      </c>
      <c r="FP195" s="81" t="str">
        <f>IF(AND((RIGHT($FP$3,2)-'[1]Miter Profiles'!$AC$173-'[1]Outside Edges'!$B194)&gt;=5,'[1]Outside Edges'!$Q194="Yes"),"Yes","No")</f>
        <v>Yes</v>
      </c>
      <c r="FQ195" s="84" t="str">
        <f>IF(AND((RIGHT($FQ$3,2)-'[1]Miter Profiles'!$AC$174-'[1]Outside Edges'!$B194)&gt;=5,'[1]Outside Edges'!$Q194="Yes"),"Yes","No")</f>
        <v>Yes</v>
      </c>
      <c r="FR195" s="7" t="str">
        <f>IF(AND((RIGHT($FR$3,2)-'[1]Miter Profiles'!$AC$175-'[1]Outside Edges'!$B194)&gt;=5,'[1]Outside Edges'!$Q194="Yes"),"Yes","No")</f>
        <v>Yes</v>
      </c>
      <c r="FS195" s="68" t="str">
        <f>IF(AND((RIGHT($FS$3,2)-'[1]Miter Profiles'!$AC$176-'[1]Outside Edges'!$B194)&gt;=5,'[1]Outside Edges'!$Q194="Yes"),"Yes","No")</f>
        <v>Yes</v>
      </c>
      <c r="FT195" s="83" t="str">
        <f>IF(AND((RIGHT($FT$3,2)-'[1]Miter Profiles'!$AC$177-'[1]Outside Edges'!$B194)&gt;=5,'[1]Outside Edges'!$Q194="Yes"),"Yes","No")</f>
        <v>Yes</v>
      </c>
      <c r="FU195" s="83" t="str">
        <f>IF(AND((RIGHT($FU$3,2)-'[1]Miter Profiles'!$AC$178-'[1]Outside Edges'!$B194)&gt;=5,'[1]Outside Edges'!$Q194="Yes"),"Yes","No")</f>
        <v>Yes</v>
      </c>
      <c r="FV195" s="81" t="str">
        <f>IF(AND((RIGHT($V$3,2)-'[1]Miter Profiles'!$AC$179-'[1]Outside Edges'!$B194)&gt;=5,'[1]Outside Edges'!$Q194="Yes"),"Yes","No")</f>
        <v>Yes</v>
      </c>
      <c r="FW195" s="84" t="str">
        <f>IF(AND((RIGHT($FW$3,2)-'[1]Miter Profiles'!$AC$180-'[1]Outside Edges'!$B194)&gt;=5,'[1]Outside Edges'!$Q194="Yes"),"Yes","No")</f>
        <v>No</v>
      </c>
      <c r="FX195" s="197" t="str">
        <f>IF(AND((RIGHT($FX$3,2)-'[1]Miter Profiles'!$AC$181-'[1]Outside Edges'!$B194)&gt;=5,'[1]Outside Edges'!$Q194="Yes"),"Yes","No")</f>
        <v>Yes</v>
      </c>
      <c r="FY195" s="198" t="str">
        <f>IF(AND((RIGHT($FY$3,2)-'[1]Miter Profiles'!$AC$182-'[1]Outside Edges'!$B194)&gt;=5,'[1]Outside Edges'!$Q194="Yes"),"Yes","No")</f>
        <v>Yes</v>
      </c>
      <c r="FZ195" s="200" t="str">
        <f>IF(AND((RIGHT($FZ$3,2)-'[1]Miter Profiles'!$AC$183-'[1]Outside Edges'!$B194)&gt;=5,'[1]Outside Edges'!$Q194="Yes"),"Yes","No")</f>
        <v>Yes</v>
      </c>
      <c r="GA195" s="201" t="str">
        <f>IF(AND((RIGHT($GA$3,2)-'[1]Miter Profiles'!$AC$184-'[1]Outside Edges'!$B194)&gt;=5,'[1]Outside Edges'!$Q194="Yes"),"Yes","No")</f>
        <v>Yes</v>
      </c>
      <c r="GB195" s="202" t="str">
        <f>IF(AND((RIGHT($GB$3,2)-'[1]Miter Profiles'!$AC$185-'[1]Outside Edges'!$B194)&gt;=5,'[1]Outside Edges'!$Q194="Yes"),"Yes","No")</f>
        <v>Yes</v>
      </c>
      <c r="GC195" s="199" t="str">
        <f>IF(AND((RIGHT($GC$3,2)-'[1]Miter Profiles'!$AC$186-'[1]Outside Edges'!$B194)&gt;=5,'[1]Outside Edges'!$Q194="Yes"),"Yes","No")</f>
        <v>Yes</v>
      </c>
      <c r="GD195" s="197" t="str">
        <f>IF(AND((RIGHT($GD$3,2)-'[1]Miter Profiles'!$AC$187-'[1]Outside Edges'!$B194)&gt;=5,'[1]Outside Edges'!$Q194="Yes"),"Yes","No")</f>
        <v>Yes</v>
      </c>
      <c r="GE195" s="198" t="str">
        <f>IF(AND((RIGHT($GE$3,2)-'[1]Miter Profiles'!$AC$188-'[1]Outside Edges'!$B194)&gt;=5,'[1]Outside Edges'!$Q194="Yes"),"Yes","No")</f>
        <v>Yes</v>
      </c>
      <c r="GF195" s="200" t="str">
        <f>IF(AND((RIGHT($GF$3,2)-'[1]Miter Profiles'!$AC$189-'[1]Outside Edges'!$B194)&gt;=5,'[1]Outside Edges'!$Q194="Yes"),"Yes","No")</f>
        <v>Yes</v>
      </c>
      <c r="GG195" s="201" t="str">
        <f>IF(AND((RIGHT($GG$3,2)-'[1]Miter Profiles'!$AC$190-'[1]Outside Edges'!$B194)&gt;=5,'[1]Outside Edges'!$Q194="Yes"),"Yes","No")</f>
        <v>Yes</v>
      </c>
      <c r="GH195" s="202" t="str">
        <f>IF(AND((RIGHT($GH$3,2)-'[1]Miter Profiles'!$AC$191-'[1]Outside Edges'!$B194)&gt;=5,'[1]Outside Edges'!$Q194="Yes"),"Yes","No")</f>
        <v>Yes</v>
      </c>
      <c r="GI195" s="199" t="str">
        <f>IF(AND((RIGHT($GI$3,2)-'[1]Miter Profiles'!$AC$192-'[1]Outside Edges'!$B194)&gt;=5,'[1]Outside Edges'!$Q194="Yes"),"Yes","No")</f>
        <v>Yes</v>
      </c>
      <c r="GJ195" s="197" t="str">
        <f>IF(AND((RIGHT($GJ$3,2)-'[1]Miter Profiles'!$AC$193-'[1]Outside Edges'!$B194)&gt;=5,'[1]Outside Edges'!$Q194="Yes"),"Yes","No")</f>
        <v>Yes</v>
      </c>
      <c r="GK195" s="198" t="str">
        <f>IF(AND((RIGHT($GK$3,2)-'[1]Miter Profiles'!$AC$194-'[1]Outside Edges'!$B194)&gt;=5,'[1]Outside Edges'!$Q194="Yes"),"Yes","No")</f>
        <v>Yes</v>
      </c>
      <c r="GL195" s="200" t="str">
        <f>IF(AND((RIGHT($GL$3,2)-'[1]Miter Profiles'!$AC$195-'[1]Outside Edges'!$B194)&gt;=5,'[1]Outside Edges'!$Q194="Yes"),"Yes","No")</f>
        <v>Yes</v>
      </c>
      <c r="GM195" s="201" t="str">
        <f>IF(AND((RIGHT($GM$3,2)-'[1]Miter Profiles'!$AC$196-'[1]Outside Edges'!$B194)&gt;=5,'[1]Outside Edges'!$Q194="Yes"),"Yes","No")</f>
        <v>Yes</v>
      </c>
      <c r="GN195" s="202" t="str">
        <f>IF(AND((RIGHT($GN$3,2)-'[1]Miter Profiles'!$AC$197-'[1]Outside Edges'!$B194)&gt;=5,'[1]Outside Edges'!$Q194="Yes"),"Yes","No")</f>
        <v>Yes</v>
      </c>
      <c r="GO195" s="199" t="str">
        <f>IF(AND((RIGHT($GO$3,2)-'[1]Miter Profiles'!$AC$198-'[1]Outside Edges'!$B194)&gt;=5,'[1]Outside Edges'!$Q194="Yes"),"Yes","No")</f>
        <v>Yes</v>
      </c>
      <c r="GP195" s="197" t="str">
        <f>IF(AND((RIGHT($GP$3,2)-'[1]Miter Profiles'!$AC$199-'[1]Outside Edges'!$B194)&gt;=5,'[1]Outside Edges'!$Q194="Yes"),"Yes","No")</f>
        <v>Yes</v>
      </c>
      <c r="GQ195" s="198" t="str">
        <f>IF(AND((RIGHT($GQ$3,2)-'[1]Miter Profiles'!$AC$200-'[1]Outside Edges'!$B194)&gt;=5,'[1]Outside Edges'!$Q194="Yes"),"Yes","No")</f>
        <v>Yes</v>
      </c>
      <c r="GR195" s="211" t="str">
        <f>IF(AND((RIGHT($GR$3,2)-'[1]Miter Profiles'!$AC$201-'[1]Outside Edges'!$B194)&gt;=5,'[1]Outside Edges'!$Q194="Yes"),"Yes","No")</f>
        <v>Yes</v>
      </c>
      <c r="GS195" s="197" t="str">
        <f>IF(AND((RIGHT($GS$3,2)-'[1]Miter Profiles'!$AC$202-'[1]Outside Edges'!$B194)&gt;=5,'[1]Outside Edges'!$Q194="Yes"),"Yes","No")</f>
        <v>Yes</v>
      </c>
      <c r="GT195" s="212" t="str">
        <f>IF(AND((RIGHT($GT$3,2)-'[1]Miter Profiles'!$AC$203-'[1]Outside Edges'!$B194)&gt;=5,'[1]Outside Edges'!$Q194="Yes"),"Yes","No")</f>
        <v>Yes</v>
      </c>
      <c r="GU195" s="208" t="str">
        <f>IF(AND((RIGHT($GU$3,2)-'[1]Miter Profiles'!$AC$204-'[1]Outside Edges'!$B194)&gt;=5,'[1]Outside Edges'!$Q194="Yes"),"Yes","No")</f>
        <v>Yes</v>
      </c>
      <c r="GV195" s="209" t="str">
        <f>IF(AND((RIGHT($GV$3,2)-'[1]Miter Profiles'!$AC$205-'[1]Outside Edges'!$B194)&gt;=5,'[1]Outside Edges'!$Q194="Yes"),"Yes","No")</f>
        <v>Yes</v>
      </c>
      <c r="GW195" s="210" t="str">
        <f>IF(AND((RIGHT($GW$3,2)-'[1]Miter Profiles'!$AC$206-'[1]Outside Edges'!$B194)&gt;=5,'[1]Outside Edges'!$Q194="Yes"),"Yes","No")</f>
        <v>Yes</v>
      </c>
      <c r="GX195" s="200" t="str">
        <f>IF(AND((RIGHT($GX$3,2)-'[1]Miter Profiles'!$AC$207-'[1]Outside Edges'!$B194)&gt;=5,'[1]Outside Edges'!$Q194="Yes"),"Yes","No")</f>
        <v>No</v>
      </c>
      <c r="GY195" s="201" t="str">
        <f>IF(AND((RIGHT($GY$3,2)-'[1]Miter Profiles'!$AC$208-'[1]Outside Edges'!$B194)&gt;=5,'[1]Outside Edges'!$Q194="Yes"),"Yes","No")</f>
        <v>Yes</v>
      </c>
      <c r="GZ195" s="202" t="str">
        <f>IF(AND((RIGHT($GZ$3,2)-'[1]Miter Profiles'!$AC$209-'[1]Outside Edges'!$B194)&gt;=5,'[1]Outside Edges'!$Q194="Yes"),"Yes","No")</f>
        <v>Yes</v>
      </c>
      <c r="HA195" s="199" t="str">
        <f>IF(AND((RIGHT($HA$3,2)-'[1]Miter Profiles'!$AC$210-'[1]Outside Edges'!$B194)&gt;=5,'[1]Outside Edges'!$Q194="Yes"),"Yes","No")</f>
        <v>Yes</v>
      </c>
      <c r="HB195" s="197" t="str">
        <f>IF(AND((RIGHT($HB$3,2)-'[1]Miter Profiles'!$AC$211-'[1]Outside Edges'!$B194)&gt;=5,'[1]Outside Edges'!$Q194="Yes"),"Yes","No")</f>
        <v>Yes</v>
      </c>
      <c r="HC195" s="198" t="str">
        <f>IF(AND((RIGHT($HC$3,2)-'[1]Miter Profiles'!$AC$212-'[1]Outside Edges'!$B194)&gt;=5,'[1]Outside Edges'!$Q194="Yes"),"Yes","No")</f>
        <v>Yes</v>
      </c>
      <c r="HD195" s="200" t="str">
        <f>IF(AND((RIGHT($HD$3,2)-'[1]Miter Profiles'!$AC$213-'[1]Outside Edges'!$B194)&gt;=5,'[1]Outside Edges'!$Q194="Yes"),"Yes","No")</f>
        <v>No</v>
      </c>
      <c r="HE195" s="202" t="str">
        <f>IF(AND((RIGHT($HE$3,2)-'[1]Miter Profiles'!$AC$214-'[1]Outside Edges'!$B194)&gt;=5,'[1]Outside Edges'!$Q194="Yes"),"Yes","No")</f>
        <v>No</v>
      </c>
      <c r="HF195" s="199" t="str">
        <f>IF(AND((RIGHT($HF$3,2)-'[1]Miter Profiles'!$AC$215-'[1]Outside Edges'!$B194)&gt;=5,'[1]Outside Edges'!$Q194="Yes"),"Yes","No")</f>
        <v>Yes</v>
      </c>
      <c r="HG195" s="197" t="str">
        <f>IF(AND((RIGHT($HG$3,2)-'[1]Miter Profiles'!$AC$216-'[1]Outside Edges'!$B194)&gt;=5,'[1]Outside Edges'!$Q194="Yes"),"Yes","No")</f>
        <v>Yes</v>
      </c>
      <c r="HH195" s="198" t="str">
        <f>IF(AND((RIGHT($HH$3,2)-'[1]Miter Profiles'!$AC$217-'[1]Outside Edges'!$B194)&gt;=5,'[1]Outside Edges'!$Q194="Yes"),"Yes","No")</f>
        <v>Yes</v>
      </c>
      <c r="HI195" s="200" t="str">
        <f>IF(AND((RIGHT($HI$3,2)-'[1]Miter Profiles'!$AC$218-'[1]Outside Edges'!$B194)&gt;=5,'[1]Outside Edges'!$Q194="Yes"),"Yes","No")</f>
        <v>Yes</v>
      </c>
      <c r="HJ195" s="201" t="str">
        <f>IF(AND((RIGHT($HJ$3,2)-'[1]Miter Profiles'!$AC$219-'[1]Outside Edges'!$B194)&gt;=5,'[1]Outside Edges'!$Q194="Yes"),"Yes","No")</f>
        <v>Yes</v>
      </c>
      <c r="HK195" s="202" t="str">
        <f>IF(AND((RIGHT($HK$3,2)-'[1]Miter Profiles'!$AC$220-'[1]Outside Edges'!$B194)&gt;=5,'[1]Outside Edges'!$Q194="Yes"),"Yes","No")</f>
        <v>Yes</v>
      </c>
      <c r="HL195" s="199" t="str">
        <f>IF(AND((RIGHT($HL$3,2)-'[1]Miter Profiles'!$AC$221-'[1]Outside Edges'!$B194)&gt;=5,'[1]Outside Edges'!$Q194="Yes"),"Yes","No")</f>
        <v>Yes</v>
      </c>
      <c r="HM195" s="197" t="str">
        <f>IF(AND((RIGHT($HM$3,2)-'[1]Miter Profiles'!$AC$222-'[1]Outside Edges'!$B194)&gt;=5,'[1]Outside Edges'!$Q194="Yes"),"Yes","No")</f>
        <v>Yes</v>
      </c>
      <c r="HN195" s="197" t="str">
        <f>IF(AND((RIGHT($HN$3,2)-'[1]Miter Profiles'!$AC$223-'[1]Outside Edges'!$B194)&gt;=5,'[1]Outside Edges'!$Q194="Yes"),"Yes","No")</f>
        <v>Yes</v>
      </c>
      <c r="HO195" s="201" t="str">
        <f>IF(AND((RIGHT($HO$3,2)-'[1]Miter Profiles'!$AC$224-'[1]Outside Edges'!$B194)&gt;=5,'[1]Outside Edges'!$Q194="Yes"),"Yes","No")</f>
        <v>Yes</v>
      </c>
      <c r="HP195" s="201" t="str">
        <f>IF(AND((RIGHT($HP$3,2)-'[1]Miter Profiles'!$AC$225-'[1]Outside Edges'!$B194)&gt;=5,'[1]Outside Edges'!$Q194="Yes"),"Yes","No")</f>
        <v>Yes</v>
      </c>
      <c r="HQ195" s="201" t="str">
        <f>IF(AND((RIGHT($HQ$3,3)-'[1]Miter Profiles'!$AC$226-'[1]Outside Edges'!$B194)&gt;=5,'[1]Outside Edges'!$Q194="Yes"),"Yes","No")</f>
        <v>No</v>
      </c>
      <c r="HR195" s="201" t="str">
        <f>IF(AND((RIGHT($HR$3,2)-'[1]Miter Profiles'!$AC$227-'[1]Outside Edges'!$B194)&gt;=5,'[1]Outside Edges'!$Q194="Yes"),"Yes","No")</f>
        <v>No</v>
      </c>
      <c r="HS195" s="197" t="str">
        <f>IF(AND((RIGHT($HS$3,2)-'[1]Miter Profiles'!$AC$228-'[1]Outside Edges'!$B194)&gt;=5,'[1]Outside Edges'!$Q194="Yes"),"Yes","No")</f>
        <v>Yes</v>
      </c>
      <c r="HT195" s="197" t="str">
        <f>IF(AND((RIGHT($HT$3,2)-'[1]Miter Profiles'!$AC$229-'[1]Outside Edges'!$B194)&gt;=5,'[1]Outside Edges'!$Q194="Yes"),"Yes","No")</f>
        <v>Yes</v>
      </c>
      <c r="HU195" s="197" t="str">
        <f>IF(AND((RIGHT($HU$3,2)-'[1]Miter Profiles'!$AC$230-'[1]Outside Edges'!$B194)&gt;=5,'[1]Outside Edges'!$Q194="Yes"),"Yes","No")</f>
        <v>Yes</v>
      </c>
      <c r="HV195" s="201" t="str">
        <f>IF(AND((RIGHT($HV$3,2)-'[1]Miter Profiles'!$AC$231-'[1]Outside Edges'!$B194)&gt;=5,'[1]Outside Edges'!$Q194="Yes"),"Yes","No")</f>
        <v>Yes</v>
      </c>
      <c r="HW195" s="201" t="str">
        <f>IF(AND((RIGHT($HW$3,2)-'[1]Miter Profiles'!$AC$232-'[1]Outside Edges'!$B194)&gt;=5,'[1]Outside Edges'!$Q194="Yes"),"Yes","No")</f>
        <v>Yes</v>
      </c>
      <c r="HX195" s="201" t="str">
        <f>IF(AND((RIGHT($HX$3,2)-'[1]Miter Profiles'!$AC$233-'[1]Outside Edges'!$B194)&gt;=5,'[1]Outside Edges'!$Q194="Yes"),"Yes","No")</f>
        <v>Yes</v>
      </c>
      <c r="HY195" s="197" t="str">
        <f>IF(AND((RIGHT($HY$3,2)-'[1]Miter Profiles'!$AC$234-'[1]Outside Edges'!$B194)&gt;=5,'[1]Outside Edges'!$Q194="Yes"),"Yes","No")</f>
        <v>Yes</v>
      </c>
      <c r="HZ195" s="197" t="str">
        <f>IF(AND((RIGHT($HZ$3,2)-'[1]Miter Profiles'!$AC$235-'[1]Outside Edges'!$B194)&gt;=5,'[1]Outside Edges'!$Q194="Yes"),"Yes","No")</f>
        <v>Yes</v>
      </c>
      <c r="IA195" s="197" t="str">
        <f>IF(AND((RIGHT($IA$3,2)-'[1]Miter Profiles'!$AC$236-'[1]Outside Edges'!$B194)&gt;=5,'[1]Outside Edges'!$Q194="Yes"),"Yes","No")</f>
        <v>Yes</v>
      </c>
      <c r="IB195" s="201" t="str">
        <f>IF(AND((RIGHT($IB$3,2)-'[1]Miter Profiles'!$AC$237-'[1]Outside Edges'!$B194)&gt;=5,'[1]Outside Edges'!$Q194="Yes"),"Yes","No")</f>
        <v>Yes</v>
      </c>
      <c r="IC195" s="201" t="str">
        <f>IF(AND((RIGHT($IC$3,2)-'[1]Miter Profiles'!$AC$238-'[1]Outside Edges'!$B194)&gt;=5,'[1]Outside Edges'!$Q194="Yes"),"Yes","No")</f>
        <v>Yes</v>
      </c>
      <c r="ID195" s="201" t="str">
        <f>IF(AND((RIGHT($ID$3,2)-'[1]Miter Profiles'!$AC$239-'[1]Outside Edges'!$B194)&gt;=5,'[1]Outside Edges'!$Q194="Yes"),"Yes","No")</f>
        <v>Yes</v>
      </c>
      <c r="IE195" s="197" t="str">
        <f>IF(AND((RIGHT($IE$3,2)-'[1]Miter Profiles'!$AC$240-'[1]Outside Edges'!$B194)&gt;=5,'[1]Outside Edges'!$Q194="Yes"),"Yes","No")</f>
        <v>Yes</v>
      </c>
      <c r="IF195" s="197" t="str">
        <f>IF(AND((RIGHT($IF$3,2)-'[1]Miter Profiles'!$AC$241-'[1]Outside Edges'!$B194)&gt;=5,'[1]Outside Edges'!$Q194="Yes"),"Yes","No")</f>
        <v>Yes</v>
      </c>
      <c r="IG195" s="197" t="str">
        <f>IF(AND((RIGHT($IG$3,2)-'[1]Miter Profiles'!$AC$242-'[1]Outside Edges'!$B194)&gt;=5,'[1]Outside Edges'!$Q194="Yes"),"Yes","No")</f>
        <v>Yes</v>
      </c>
      <c r="IH195" s="201" t="str">
        <f>IF(AND((RIGHT($IH$3,2)-'[1]Miter Profiles'!$AC$243-'[1]Outside Edges'!$B194)&gt;=5,'[1]Outside Edges'!$Q194="Yes"),"Yes","No")</f>
        <v>Yes</v>
      </c>
      <c r="II195" s="201" t="str">
        <f>IF(AND((RIGHT($II$3,2)-'[1]Miter Profiles'!$AC$244-'[1]Outside Edges'!$B194)&gt;=5,'[1]Outside Edges'!$Q194="Yes"),"Yes","No")</f>
        <v>Yes</v>
      </c>
      <c r="IJ195" s="201" t="str">
        <f>IF(AND((RIGHT($IJ$3,2)-'[1]Miter Profiles'!$AC$245-'[1]Outside Edges'!$B194)&gt;=5,'[1]Outside Edges'!$Q194="Yes"),"Yes","No")</f>
        <v>Yes</v>
      </c>
      <c r="IK195" s="197" t="str">
        <f>IF(AND((RIGHT($IK$3,2)-'[1]Miter Profiles'!$AC$246-'[1]Outside Edges'!$B194)&gt;=5,'[1]Outside Edges'!$Q194="Yes"),"Yes","No")</f>
        <v>Yes</v>
      </c>
      <c r="IL195" s="197" t="str">
        <f>IF(AND((RIGHT($IL$3,2)-'[1]Miter Profiles'!$AC$247-'[1]Outside Edges'!$B194)&gt;=5,'[1]Outside Edges'!$Q194="Yes"),"Yes","No")</f>
        <v>Yes</v>
      </c>
      <c r="IM195" s="197" t="str">
        <f>IF(AND((RIGHT($IM$3,2)-'[1]Miter Profiles'!$AC$248-'[1]Outside Edges'!$B194)&gt;=5,'[1]Outside Edges'!$Q194="Yes"),"Yes","No")</f>
        <v>Yes</v>
      </c>
      <c r="IN195" s="201" t="str">
        <f>IF(AND((RIGHT($IN$3,2)-'[1]Miter Profiles'!$AC$249-'[1]Outside Edges'!$B194)&gt;=5,'[1]Outside Edges'!$Q194="Yes"),"Yes","No")</f>
        <v>Yes</v>
      </c>
      <c r="IO195" s="201" t="str">
        <f>IF(AND((RIGHT($IO$3,2)-'[1]Miter Profiles'!$AC$250-'[1]Outside Edges'!$B194)&gt;=5,'[1]Outside Edges'!$Q194="Yes"),"Yes","No")</f>
        <v>Yes</v>
      </c>
      <c r="IP195" s="201" t="str">
        <f>IF(AND((RIGHT($IP$3,2)-'[1]Miter Profiles'!$AC$251-'[1]Outside Edges'!$B194)&gt;=5,'[1]Outside Edges'!$Q194="Yes"),"Yes","No")</f>
        <v>Yes</v>
      </c>
      <c r="IQ195" s="197" t="str">
        <f>IF(AND((RIGHT($IQ$3,2)-'[1]Miter Profiles'!$AC$252-'[1]Outside Edges'!$B194)&gt;=5,'[1]Outside Edges'!$Q194="Yes"),"Yes","No")</f>
        <v>Yes</v>
      </c>
      <c r="IR195" s="197" t="str">
        <f>IF(AND((RIGHT($IR$3,2)-'[1]Miter Profiles'!$AC$253-'[1]Outside Edges'!$B194)&gt;=5,'[1]Outside Edges'!$Q194="Yes"),"Yes","No")</f>
        <v>Yes</v>
      </c>
      <c r="IS195" s="197" t="str">
        <f>IF(AND((RIGHT($IS$3,2)-'[1]Miter Profiles'!$AC$254-'[1]Outside Edges'!$B194)&gt;=5,'[1]Outside Edges'!$Q194="Yes"),"Yes","No")</f>
        <v>Yes</v>
      </c>
      <c r="IT195" s="201" t="str">
        <f>IF(AND((RIGHT($IT$3,2)-'[1]Miter Profiles'!$AC$255-'[1]Outside Edges'!$B194)&gt;=5,'[1]Outside Edges'!$Q194="Yes"),"Yes","No")</f>
        <v>Yes</v>
      </c>
      <c r="IU195" s="201" t="str">
        <f>IF(AND((RIGHT($IU$3,2)-'[1]Miter Profiles'!$AC$256-'[1]Outside Edges'!$B194)&gt;=5,'[1]Outside Edges'!$Q194="Yes"),"Yes","No")</f>
        <v>Yes</v>
      </c>
      <c r="IV195" s="201" t="str">
        <f>IF(AND((RIGHT($IV$3,2)-'[1]Miter Profiles'!$AC$257-'[1]Outside Edges'!$B194)&gt;=5,'[1]Outside Edges'!$Q194="Yes"),"Yes","No")</f>
        <v>Yes</v>
      </c>
      <c r="IW195" s="197" t="str">
        <f>IF(AND((RIGHT($IW$3,2)-'[1]Miter Profiles'!$AC$258-'[1]Outside Edges'!$B194)&gt;=5,'[1]Outside Edges'!$Q194="Yes"),"Yes","No")</f>
        <v>Yes</v>
      </c>
      <c r="IX195" s="197" t="str">
        <f>IF(AND((RIGHT($IX$3,2)-'[1]Miter Profiles'!$AC$259-'[1]Outside Edges'!$B194)&gt;=5,'[1]Outside Edges'!$Q194="Yes"),"Yes","No")</f>
        <v>Yes</v>
      </c>
      <c r="IY195" s="197" t="str">
        <f>IF(AND((RIGHT($IY$3,2)-'[1]Miter Profiles'!$AC$260-'[1]Outside Edges'!$B194)&gt;=5,'[1]Outside Edges'!$Q194="Yes"),"Yes","No")</f>
        <v>Yes</v>
      </c>
      <c r="IZ195" s="201" t="str">
        <f>IF(AND((RIGHT($IZ$3,2)-'[1]Miter Profiles'!$AC$261-'[1]Outside Edges'!$B194)&gt;=5,'[1]Outside Edges'!$Q194="Yes"),"Yes","No")</f>
        <v>Yes</v>
      </c>
      <c r="JA195" s="201" t="str">
        <f>IF(AND((RIGHT($JA$3,2)-'[1]Miter Profiles'!$AC$262-'[1]Outside Edges'!$B194)&gt;=5,'[1]Outside Edges'!$Q194="Yes"),"Yes","No")</f>
        <v>Yes</v>
      </c>
      <c r="JB195" s="201" t="str">
        <f>IF(AND((RIGHT($JB$3,2)-'[1]Miter Profiles'!$AC$263-'[1]Outside Edges'!$B194)&gt;=5,'[1]Outside Edges'!$Q194="Yes"),"Yes","No")</f>
        <v>Yes</v>
      </c>
      <c r="JC195" s="197" t="str">
        <f>IF(AND((RIGHT($JC$3,2)-'[1]Miter Profiles'!$AC$264-'[1]Outside Edges'!$B194)&gt;=5,'[1]Outside Edges'!$Q194="Yes"),"Yes","No")</f>
        <v>Yes</v>
      </c>
      <c r="JD195" s="197" t="str">
        <f>IF(AND((RIGHT($JD$3,2)-'[1]Miter Profiles'!$AC$265-'[1]Outside Edges'!$B194)&gt;=5,'[1]Outside Edges'!$Q194="Yes"),"Yes","No")</f>
        <v>Yes</v>
      </c>
      <c r="JE195" s="197" t="str">
        <f>IF(AND((RIGHT($JE$3,2)-'[1]Miter Profiles'!$AC$266-'[1]Outside Edges'!$B194)&gt;=5,'[1]Outside Edges'!$Q194="Yes"),"Yes","No")</f>
        <v>Yes</v>
      </c>
      <c r="JF195" s="201" t="str">
        <f>IF(AND((RIGHT($JF$3,2)-'[1]Miter Profiles'!$AC$267-'[1]Outside Edges'!$B194)&gt;=5,'[1]Outside Edges'!$Q194="Yes"),"Yes","No")</f>
        <v>No</v>
      </c>
      <c r="JG195" s="201" t="str">
        <f>IF(AND((RIGHT($JG$3,2)-'[1]Miter Profiles'!$AC$268-'[1]Outside Edges'!$B194)&gt;=5,'[1]Outside Edges'!$Q194="Yes"),"Yes","No")</f>
        <v>Yes</v>
      </c>
      <c r="JH195" s="201" t="str">
        <f>IF(AND((RIGHT($JH$3,2)-'[1]Miter Profiles'!$AC$269-'[1]Outside Edges'!$B194)&gt;=5,'[1]Outside Edges'!$Q194="Yes"),"Yes","No")</f>
        <v>Yes</v>
      </c>
      <c r="JI195" s="197" t="str">
        <f>IF(AND((RIGHT($JI$3,2)-'[1]Miter Profiles'!$AC$270-'[1]Outside Edges'!$B194)&gt;=5,'[1]Outside Edges'!$Q194="Yes"),"Yes","No")</f>
        <v>Yes</v>
      </c>
      <c r="JJ195" s="197" t="str">
        <f>IF(AND((RIGHT($JJ$3,2)-'[1]Miter Profiles'!$AC$271-'[1]Outside Edges'!$B194)&gt;=5,'[1]Outside Edges'!$Q194="Yes"),"Yes","No")</f>
        <v>Yes</v>
      </c>
      <c r="JK195" s="197" t="str">
        <f>IF(AND((RIGHT($JK$3,2)-'[1]Miter Profiles'!$AC$272-'[1]Outside Edges'!$B194)&gt;=5,'[1]Outside Edges'!$Q194="Yes"),"Yes","No")</f>
        <v>Yes</v>
      </c>
      <c r="JL195" s="201" t="str">
        <f>IF(AND((RIGHT($JL$3,2)-'[1]Miter Profiles'!$AC$273-'[1]Outside Edges'!$B194)&gt;=5,'[1]Outside Edges'!$Q194="Yes"),"Yes","No")</f>
        <v>Yes</v>
      </c>
      <c r="JM195" s="201" t="str">
        <f>IF(AND((RIGHT($JM$3,2)-'[1]Miter Profiles'!$AC$274-'[1]Outside Edges'!$B194)&gt;=5,'[1]Outside Edges'!$Q194="Yes"),"Yes","No")</f>
        <v>Yes</v>
      </c>
      <c r="JN195" s="201" t="str">
        <f>IF(AND((RIGHT($JN$3,2)-'[1]Miter Profiles'!$AC$275-'[1]Outside Edges'!$B194)&gt;=5,'[1]Outside Edges'!$Q194="Yes"),"Yes","No")</f>
        <v>Yes</v>
      </c>
      <c r="JO195" s="197" t="str">
        <f>IF(AND((RIGHT($JO$3,2)-'[1]Miter Profiles'!$AC$276-'[1]Outside Edges'!$B194)&gt;=5,'[1]Outside Edges'!$Q194="Yes"),"Yes","No")</f>
        <v>Yes</v>
      </c>
      <c r="JP195" s="197" t="str">
        <f>IF(AND((RIGHT($JP$3,2)-'[1]Miter Profiles'!$AC$277-'[1]Outside Edges'!$B194)&gt;=5,'[1]Outside Edges'!$Q194="Yes"),"Yes","No")</f>
        <v>Yes</v>
      </c>
      <c r="JQ195" s="197" t="str">
        <f>IF(AND((RIGHT($JQ$3,2)-'[1]Miter Profiles'!$AC$278-'[1]Outside Edges'!$B194)&gt;=5,'[1]Outside Edges'!$Q194="Yes"),"Yes","No")</f>
        <v>Yes</v>
      </c>
      <c r="JR195" s="201" t="str">
        <f>IF(AND((RIGHT($JR$3,2)-'[1]Miter Profiles'!$AC$279-'[1]Outside Edges'!$B194)&gt;=5,'[1]Outside Edges'!$Q194="Yes"),"Yes","No")</f>
        <v>No</v>
      </c>
      <c r="JS195" s="201" t="str">
        <f>IF(AND((RIGHT($JS$3,2)-'[1]Miter Profiles'!$AC$280-'[1]Outside Edges'!$B194)&gt;=5,'[1]Outside Edges'!$Q194="Yes"),"Yes","No")</f>
        <v>Yes</v>
      </c>
      <c r="JT195" s="201" t="str">
        <f>IF(AND((RIGHT($JT$3,2)-'[1]Miter Profiles'!$AC$281-'[1]Outside Edges'!$B194)&gt;=5,'[1]Outside Edges'!$Q194="Yes"),"Yes","No")</f>
        <v>Yes</v>
      </c>
      <c r="JU195" s="197" t="str">
        <f>IF(AND((RIGHT($JU$3,2)-'[1]Miter Profiles'!$AC$282-'[1]Outside Edges'!$B194)&gt;=5,'[1]Outside Edges'!$Q194="Yes"),"Yes","No")</f>
        <v>No</v>
      </c>
      <c r="JV195" s="197" t="str">
        <f>IF(AND((RIGHT($JV$3,2)-'[1]Miter Profiles'!$AC$283-'[1]Outside Edges'!$B194)&gt;=5,'[1]Outside Edges'!$Q194="Yes"),"Yes","No")</f>
        <v>Yes</v>
      </c>
      <c r="JW195" s="197" t="str">
        <f>IF(AND((RIGHT($JW$3,2)-'[1]Miter Profiles'!$AC$284-'[1]Outside Edges'!$B194)&gt;=5,'[1]Outside Edges'!$Q194="Yes"),"Yes","No")</f>
        <v>Yes</v>
      </c>
      <c r="JX195" s="201" t="str">
        <f>IF(AND((RIGHT($JX$3,2)-'[1]Miter Profiles'!$AC$285-'[1]Outside Edges'!$B194)&gt;=5,'[1]Outside Edges'!$Q194="Yes"),"Yes","No")</f>
        <v>Yes</v>
      </c>
      <c r="JY195" s="201" t="str">
        <f>IF(AND((RIGHT($JY$3,2)-'[1]Miter Profiles'!$AC$286-'[1]Outside Edges'!$B194)&gt;=5,'[1]Outside Edges'!$Q194="Yes"),"Yes","No")</f>
        <v>Yes</v>
      </c>
      <c r="JZ195" s="201" t="str">
        <f>IF(AND((RIGHT($JZ$3,2)-'[1]Miter Profiles'!$AC$287-'[1]Outside Edges'!$B194)&gt;=5,'[1]Outside Edges'!$Q194="Yes"),"Yes","No")</f>
        <v>Yes</v>
      </c>
      <c r="KA195" s="197" t="str">
        <f>IF(AND((RIGHT($KA$3,2)-'[1]Miter Profiles'!$AC$288-'[1]Outside Edges'!$B194)&gt;=5,'[1]Outside Edges'!$Q194="Yes"),"Yes","No")</f>
        <v>Yes</v>
      </c>
      <c r="KB195" s="197" t="str">
        <f>IF(AND((RIGHT($KB$3,2)-'[1]Miter Profiles'!$AC$289-'[1]Outside Edges'!$B194)&gt;=5,'[1]Outside Edges'!$Q194="Yes"),"Yes","No")</f>
        <v>Yes</v>
      </c>
      <c r="KC195" s="197" t="str">
        <f>IF(AND((RIGHT($KC$3,2)-'[1]Miter Profiles'!$AC$290-'[1]Outside Edges'!$B194)&gt;=5,'[1]Outside Edges'!$Q194="Yes"),"Yes","No")</f>
        <v>Yes</v>
      </c>
      <c r="KD195" s="201" t="str">
        <f>IF(AND((RIGHT($KD$3,2)-'[1]Miter Profiles'!$AC$291-'[1]Outside Edges'!$B194)&gt;=5,'[1]Outside Edges'!$Q194="Yes"),"Yes","No")</f>
        <v>Yes</v>
      </c>
      <c r="KE195" s="201" t="str">
        <f>IF(AND((RIGHT($KE$3,2)-'[1]Miter Profiles'!$AC$292-'[1]Outside Edges'!$B194)&gt;=5,'[1]Outside Edges'!$Q194="Yes"),"Yes","No")</f>
        <v>Yes</v>
      </c>
      <c r="KF195" s="201" t="str">
        <f>IF(AND((RIGHT($KF$3,2)-'[1]Miter Profiles'!$AC$293-'[1]Outside Edges'!$B194)&gt;=5,'[1]Outside Edges'!$Q194="Yes"),"Yes","No")</f>
        <v>Yes</v>
      </c>
      <c r="KG195" s="197" t="str">
        <f>IF(AND((RIGHT($KG$3,2)-'[1]Miter Profiles'!$AC$294-'[1]Outside Edges'!$B194)&gt;=5,'[1]Outside Edges'!$Q194="Yes"),"Yes","No")</f>
        <v>Yes</v>
      </c>
      <c r="KH195" s="197" t="str">
        <f>IF(AND((RIGHT($KH$3,2)-'[1]Miter Profiles'!$AC$295-'[1]Outside Edges'!$B194)&gt;=5,'[1]Outside Edges'!$Q194="Yes"),"Yes","No")</f>
        <v>Yes</v>
      </c>
      <c r="KI195" s="197" t="str">
        <f>IF(AND((RIGHT($KI$3,2)-'[1]Miter Profiles'!$AC$296-'[1]Outside Edges'!$B194)&gt;=5,'[1]Outside Edges'!$Q194="Yes"),"Yes","No")</f>
        <v>Yes</v>
      </c>
      <c r="KJ195" s="201" t="str">
        <f>IF(AND((RIGHT($KJ$3,2)-'[1]Miter Profiles'!$AC$297-'[1]Outside Edges'!$B194)&gt;=5,'[1]Outside Edges'!$Q194="Yes"),"Yes","No")</f>
        <v>Yes</v>
      </c>
      <c r="KK195" s="201" t="str">
        <f>IF(AND((RIGHT($KK$3,2)-'[1]Miter Profiles'!$AC$298-'[1]Outside Edges'!$B194)&gt;=5,'[1]Outside Edges'!$Q194="Yes"),"Yes","No")</f>
        <v>Yes</v>
      </c>
      <c r="KL195" s="201" t="str">
        <f>IF(AND((RIGHT($KL$3,2)-'[1]Miter Profiles'!$AC$299-'[1]Outside Edges'!$B194)&gt;=5,'[1]Outside Edges'!$Q194="Yes"),"Yes","No")</f>
        <v>Yes</v>
      </c>
      <c r="KM195" s="197" t="str">
        <f>IF(AND((RIGHT($KM$3,2)-'[1]Miter Profiles'!$AC$300-'[1]Outside Edges'!$B194)&gt;=5,'[1]Outside Edges'!$Q194="Yes"),"Yes","No")</f>
        <v>Yes</v>
      </c>
      <c r="KN195" s="197" t="str">
        <f>IF(AND((RIGHT($KN$3,2)-'[1]Miter Profiles'!$AC$301-'[1]Outside Edges'!$B194)&gt;=5,'[1]Outside Edges'!$Q194="Yes"),"Yes","No")</f>
        <v>Yes</v>
      </c>
      <c r="KO195" s="197" t="str">
        <f>IF(AND((RIGHT($KO$3,2)-'[1]Miter Profiles'!$AC$302-'[1]Outside Edges'!$B194)&gt;=5,'[1]Outside Edges'!$Q194="Yes"),"Yes","No")</f>
        <v>Yes</v>
      </c>
      <c r="KP195" s="201" t="str">
        <f>IF(AND((RIGHT($KP$3,2)-'[1]Miter Profiles'!$AC$303-'[1]Outside Edges'!$B194)&gt;=5,'[1]Outside Edges'!$Q194="Yes"),"Yes","No")</f>
        <v>Yes</v>
      </c>
      <c r="KQ195" s="201" t="str">
        <f>IF(AND((RIGHT($KQ$3,2)-'[1]Miter Profiles'!$AC$304-'[1]Outside Edges'!$B194)&gt;=5,'[1]Outside Edges'!$Q194="Yes"),"Yes","No")</f>
        <v>Yes</v>
      </c>
      <c r="KR195" s="201" t="str">
        <f>IF(AND((RIGHT($KR$3,2)-'[1]Miter Profiles'!$AC$305-'[1]Outside Edges'!$B194)&gt;=5,'[1]Outside Edges'!$Q194="Yes"),"Yes","No")</f>
        <v>Yes</v>
      </c>
      <c r="KS195" s="197" t="str">
        <f>IF(AND((RIGHT($KS$3,2)-'[1]Miter Profiles'!$AC$306-'[1]Outside Edges'!$B194)&gt;=5,'[1]Outside Edges'!$Q194="Yes"),"Yes","No")</f>
        <v>Yes</v>
      </c>
      <c r="KT195" s="197" t="str">
        <f>IF(AND((RIGHT($KT$3,2)-'[1]Miter Profiles'!$AC$307-'[1]Outside Edges'!$B194)&gt;=5,'[1]Outside Edges'!$Q194="Yes"),"Yes","No")</f>
        <v>Yes</v>
      </c>
      <c r="KU195" s="197" t="str">
        <f>IF(AND((RIGHT($KU$3,2)-'[1]Miter Profiles'!$AC$308-'[1]Outside Edges'!$B194)&gt;=5,'[1]Outside Edges'!$Q194="Yes"),"Yes","No")</f>
        <v>Yes</v>
      </c>
      <c r="KV195" s="201" t="str">
        <f>IF(AND((RIGHT($KV$3,2)-'[1]Miter Profiles'!$AC$309-'[1]Outside Edges'!$B194)&gt;=5,'[1]Outside Edges'!$Q194="Yes"),"Yes","No")</f>
        <v>Yes</v>
      </c>
      <c r="KW195" s="201" t="str">
        <f>IF(AND((RIGHT($KW$3,2)-'[1]Miter Profiles'!$AC$310-'[1]Outside Edges'!$B194)&gt;=5,'[1]Outside Edges'!$Q194="Yes"),"Yes","No")</f>
        <v>Yes</v>
      </c>
      <c r="KX195" s="201" t="str">
        <f>IF(AND((RIGHT($KX$3,2)-'[1]Miter Profiles'!$AC$311-'[1]Outside Edges'!$B194)&gt;=5,'[1]Outside Edges'!$Q194="Yes"),"Yes","No")</f>
        <v>Yes</v>
      </c>
      <c r="KY195" s="197" t="str">
        <f>IF(AND((RIGHT($KY$3,2)-'[1]Miter Profiles'!$AC$312-'[1]Outside Edges'!$B194)&gt;=5,'[1]Outside Edges'!$Q194="Yes"),"Yes","No")</f>
        <v>Yes</v>
      </c>
      <c r="KZ195" s="197" t="str">
        <f>IF(AND((RIGHT($KZ$3,2)-'[1]Miter Profiles'!$AC$313-'[1]Outside Edges'!$B194)&gt;=5,'[1]Outside Edges'!$Q194="Yes"),"Yes","No")</f>
        <v>Yes</v>
      </c>
      <c r="LA195" s="197" t="str">
        <f>IF(AND((RIGHT($LA$3,2)-'[1]Miter Profiles'!$AC$314-'[1]Outside Edges'!$B194)&gt;=5,'[1]Outside Edges'!$Q194="Yes"),"Yes","No")</f>
        <v>Yes</v>
      </c>
      <c r="LB195" s="201" t="str">
        <f>IF(AND((RIGHT($LB$3,2)-'[1]Miter Profiles'!$AC$315-'[1]Outside Edges'!$B194)&gt;=5,'[1]Outside Edges'!$Q194="Yes"),"Yes","No")</f>
        <v>Yes</v>
      </c>
      <c r="LC195" s="201" t="str">
        <f>IF(AND((RIGHT($LC$3,2)-'[1]Miter Profiles'!$AC$316-'[1]Outside Edges'!$B194)&gt;=5,'[1]Outside Edges'!$Q194="Yes"),"Yes","No")</f>
        <v>Yes</v>
      </c>
      <c r="LD195" s="201" t="str">
        <f>IF(AND((RIGHT($LD$3,2)-'[1]Miter Profiles'!$AC$317-'[1]Outside Edges'!$B194)&gt;=5,'[1]Outside Edges'!$Q194="Yes"),"Yes","No")</f>
        <v>Yes</v>
      </c>
      <c r="LE195" s="201" t="str">
        <f>IF(AND((RIGHT($LE$3,2)-'[1]Miter Profiles'!$AC$318-'[1]Outside Edges'!$B194)&gt;=5,'[1]Outside Edges'!$Q194="Yes"),"Yes","No")</f>
        <v>Yes</v>
      </c>
      <c r="LF195" s="197" t="str">
        <f>IF(AND((RIGHT($LF$3,2)-'[1]Miter Profiles'!$AC$319-'[1]Outside Edges'!$B194)&gt;=5,'[1]Outside Edges'!$Q194="Yes"),"Yes","No")</f>
        <v>Yes</v>
      </c>
      <c r="LG195" s="197" t="str">
        <f>IF(AND((RIGHT($LG$3,2)-'[1]Miter Profiles'!$AC$320-'[1]Outside Edges'!$B194)&gt;=5,'[1]Outside Edges'!$Q194="Yes"),"Yes","No")</f>
        <v>Yes</v>
      </c>
      <c r="LH195" s="197" t="str">
        <f>IF(AND((RIGHT($LH$3,2)-'[1]Miter Profiles'!$AC$321-'[1]Outside Edges'!$B194)&gt;=5,'[1]Outside Edges'!$Q194="Yes"),"Yes","No")</f>
        <v>Yes</v>
      </c>
      <c r="LI195" s="197" t="str">
        <f>IF(AND((RIGHT($LI$3,2)-'[1]Miter Profiles'!$AC$322-'[1]Outside Edges'!$B194)&gt;=5,'[1]Outside Edges'!$Q194="Yes"),"Yes","No")</f>
        <v>Yes</v>
      </c>
      <c r="LJ195" s="201" t="str">
        <f>IF(AND((RIGHT($LJ$3,2)-'[1]Miter Profiles'!$AC$323-'[1]Outside Edges'!$B194)&gt;=5,'[1]Outside Edges'!$Q194="Yes"),"Yes","No")</f>
        <v>No</v>
      </c>
      <c r="LK195" s="201" t="str">
        <f>IF(AND((RIGHT($LK$3,2)-'[1]Miter Profiles'!$AC$324-'[1]Outside Edges'!$B194)&gt;=5,'[1]Outside Edges'!$Q194="Yes"),"Yes","No")</f>
        <v>Yes</v>
      </c>
      <c r="LL195" s="201" t="str">
        <f>IF(AND((RIGHT($LL$3,2)-'[1]Miter Profiles'!$AC$325-'[1]Outside Edges'!$B194)&gt;=5,'[1]Outside Edges'!$Q194="Yes"),"Yes","No")</f>
        <v>Yes</v>
      </c>
      <c r="LM195" s="197" t="str">
        <f>IF(AND((RIGHT($LM$3,2)-'[1]Miter Profiles'!$AC$326-'[1]Outside Edges'!$B194)&gt;=5,'[1]Outside Edges'!$Q194="Yes"),"Yes","No")</f>
        <v>Yes</v>
      </c>
      <c r="LN195" s="197" t="str">
        <f>IF(AND((RIGHT($LN$3,2)-'[1]Miter Profiles'!$AC$327-'[1]Outside Edges'!$B194)&gt;=5,'[1]Outside Edges'!$Q194="Yes"),"Yes","No")</f>
        <v>Yes</v>
      </c>
      <c r="LO195" s="197" t="str">
        <f>IF(AND((RIGHT($LO$3,2)-'[1]Miter Profiles'!$AC$328-'[1]Outside Edges'!$B194)&gt;=5,'[1]Outside Edges'!$Q194="Yes"),"Yes","No")</f>
        <v>Yes</v>
      </c>
      <c r="LP195" s="201" t="str">
        <f>IF(AND((RIGHT($LP$3,2)-'[1]Miter Profiles'!$AC$329-'[1]Outside Edges'!$B194)&gt;=5,'[1]Outside Edges'!$Q194="Yes"),"Yes","No")</f>
        <v>Yes</v>
      </c>
      <c r="LQ195" s="201" t="str">
        <f>IF(AND((RIGHT($LQ$3,2)-'[1]Miter Profiles'!$AC$330-'[1]Outside Edges'!$B194)&gt;=5,'[1]Outside Edges'!$Q194="Yes"),"Yes","No")</f>
        <v>Yes</v>
      </c>
      <c r="LR195" s="201" t="str">
        <f>IF(AND((RIGHT($LR$3,2)-'[1]Miter Profiles'!$AC$331-'[1]Outside Edges'!$B194)&gt;=5,'[1]Outside Edges'!$Q194="Yes"),"Yes","No")</f>
        <v>Yes</v>
      </c>
      <c r="LS195" s="197" t="str">
        <f>IF(AND((RIGHT($LS$3,2)-'[1]Miter Profiles'!$AC$332-'[1]Outside Edges'!$B194)&gt;=5,'[1]Outside Edges'!$Q194="Yes"),"Yes","No")</f>
        <v>Yes</v>
      </c>
      <c r="LT195" s="197" t="str">
        <f>IF(AND((RIGHT($LT$3,2)-'[1]Miter Profiles'!$AC$333-'[1]Outside Edges'!$B194)&gt;=5,'[1]Outside Edges'!$Q194="Yes"),"Yes","No")</f>
        <v>Yes</v>
      </c>
      <c r="LU195" s="197" t="str">
        <f>IF(AND((RIGHT($LU$3,2)-'[1]Miter Profiles'!$AC$334-'[1]Outside Edges'!$B194)&gt;=5,'[1]Outside Edges'!$Q194="Yes"),"Yes","No")</f>
        <v>Yes</v>
      </c>
      <c r="LV195" s="201" t="str">
        <f>IF(AND((RIGHT($LV$3,2)-'[1]Miter Profiles'!$AC$335-'[1]Outside Edges'!$B194)&gt;=5,'[1]Outside Edges'!$Q194="Yes"),"Yes","No")</f>
        <v>Yes</v>
      </c>
      <c r="LW195" s="201" t="str">
        <f>IF(AND((RIGHT($LW$3,2)-'[1]Miter Profiles'!$AC$336-'[1]Outside Edges'!$B194)&gt;=5,'[1]Outside Edges'!$Q194="Yes"),"Yes","No")</f>
        <v>Yes</v>
      </c>
      <c r="LX195" s="201" t="str">
        <f>IF(AND((RIGHT($LX$3,2)-'[1]Miter Profiles'!$AC$337-'[1]Outside Edges'!$B194)&gt;=5,'[1]Outside Edges'!$Q194="Yes"),"Yes","No")</f>
        <v>Yes</v>
      </c>
      <c r="LY195" s="197" t="str">
        <f>IF(AND((RIGHT($LY$3,2)-'[1]Miter Profiles'!$AC$338-'[1]Outside Edges'!$B194)&gt;=5,'[1]Outside Edges'!$Q194="Yes"),"Yes","No")</f>
        <v>Yes</v>
      </c>
      <c r="LZ195" s="197" t="str">
        <f>IF(AND((RIGHT($LZ$3,2)-'[1]Miter Profiles'!$AC$339-'[1]Outside Edges'!$B194)&gt;=5,'[1]Outside Edges'!$Q194="Yes"),"Yes","No")</f>
        <v>Yes</v>
      </c>
      <c r="MA195" s="197" t="str">
        <f>IF(AND((RIGHT($MA$3,2)-'[1]Miter Profiles'!$AC$340-'[1]Outside Edges'!$B194)&gt;=5,'[1]Outside Edges'!$Q194="Yes"),"Yes","No")</f>
        <v>Yes</v>
      </c>
      <c r="MB195" s="201" t="str">
        <f>IF(AND((RIGHT($MB$3,2)-'[1]Miter Profiles'!$AC$341-'[1]Outside Edges'!$B194)&gt;=5,'[1]Outside Edges'!$Q194="Yes"),"Yes","No")</f>
        <v>Yes</v>
      </c>
      <c r="MC195" s="201" t="str">
        <f>IF(AND((RIGHT($MC$3,2)-'[1]Miter Profiles'!$AC$342-'[1]Outside Edges'!$B194)&gt;=5,'[1]Outside Edges'!$Q194="Yes"),"Yes","No")</f>
        <v>Yes</v>
      </c>
      <c r="MD195" s="201" t="str">
        <f>IF(AND((RIGHT($MD$3,2)-'[1]Miter Profiles'!$AC$343-'[1]Outside Edges'!$B194)&gt;=5,'[1]Outside Edges'!$Q194="Yes"),"Yes","No")</f>
        <v>Yes</v>
      </c>
      <c r="ME195" s="197" t="str">
        <f>IF(AND((RIGHT($ME$3,2)-'[1]Miter Profiles'!$AC$344-'[1]Outside Edges'!$B194)&gt;=5,'[1]Outside Edges'!$Q194="Yes"),"Yes","No")</f>
        <v>Yes</v>
      </c>
      <c r="MF195" s="197" t="str">
        <f>IF(AND((RIGHT($MF$3,2)-'[1]Miter Profiles'!$AC$345-'[1]Outside Edges'!$B194)&gt;=5,'[1]Outside Edges'!$Q194="Yes"),"Yes","No")</f>
        <v>Yes</v>
      </c>
      <c r="MG195" s="197" t="str">
        <f>IF(AND((RIGHT($MG$3,2)-'[1]Miter Profiles'!$AC$346-'[1]Outside Edges'!$B194)&gt;=5,'[1]Outside Edges'!$Q194="Yes"),"Yes","No")</f>
        <v>Yes</v>
      </c>
      <c r="MH195" s="201" t="str">
        <f>IF(AND((RIGHT($MH$3,2)-'[1]Miter Profiles'!$AC$347-'[1]Outside Edges'!$B194)&gt;=5,'[1]Outside Edges'!$Q194="Yes"),"Yes","No")</f>
        <v>Yes</v>
      </c>
      <c r="MI195" s="201" t="str">
        <f>IF(AND((RIGHT($MI$3,2)-'[1]Miter Profiles'!$AC$348-'[1]Outside Edges'!$B194)&gt;=5,'[1]Outside Edges'!$Q194="Yes"),"Yes","No")</f>
        <v>Yes</v>
      </c>
      <c r="MJ195" s="201" t="str">
        <f>IF(AND((RIGHT($MJ$3,2)-'[1]Miter Profiles'!$AC$349-'[1]Outside Edges'!$B194)&gt;=5,'[1]Outside Edges'!$Q194="Yes"),"Yes","No")</f>
        <v>Yes</v>
      </c>
      <c r="MK195" s="197" t="str">
        <f>IF(AND((RIGHT($MK$3,2)-'[1]Miter Profiles'!$AC$350-'[1]Outside Edges'!$B194)&gt;=5,'[1]Outside Edges'!$Q194="Yes"),"Yes","No")</f>
        <v>Yes</v>
      </c>
      <c r="ML195" s="197" t="str">
        <f>IF(AND((RIGHT($ML$3,2)-'[1]Miter Profiles'!$AC$351-'[1]Outside Edges'!$B194)&gt;=5,'[1]Outside Edges'!$Q194="Yes"),"Yes","No")</f>
        <v>Yes</v>
      </c>
      <c r="MM195" s="197" t="str">
        <f>IF(AND((RIGHT($MM$3,2)-'[1]Miter Profiles'!$AC$352-'[1]Outside Edges'!$B194)&gt;=5,'[1]Outside Edges'!$Q194="Yes"),"Yes","No")</f>
        <v>Yes</v>
      </c>
      <c r="MN195" s="201" t="str">
        <f>IF(AND((RIGHT($MK$3,2)-'[1]Miter Profiles'!$AC$353-'[1]Outside Edges'!$B194)&gt;=5,'[1]Outside Edges'!$Q194="Yes"),"Yes","No")</f>
        <v>Yes</v>
      </c>
      <c r="MO195" s="201" t="str">
        <f>IF(AND((RIGHT($ML$3,2)-'[1]Miter Profiles'!$AC$354-'[1]Outside Edges'!$B194)&gt;=5,'[1]Outside Edges'!$Q194="Yes"),"Yes","No")</f>
        <v>Yes</v>
      </c>
      <c r="MP195" s="201" t="str">
        <f>IF(AND((RIGHT($MM$3,2)-'[1]Miter Profiles'!$AC$355-'[1]Outside Edges'!$B194)&gt;=5,'[1]Outside Edges'!$Q194="Yes"),"Yes","No")</f>
        <v>Yes</v>
      </c>
      <c r="MQ195" s="197" t="str">
        <f>IF(AND((RIGHT($MK$3,2)-'[1]Miter Profiles'!$AC$356-'[1]Outside Edges'!$B194)&gt;=5,'[1]Outside Edges'!$Q194="Yes"),"Yes","No")</f>
        <v>No</v>
      </c>
      <c r="MR195" s="197" t="str">
        <f>IF(AND((RIGHT($ML$3,2)-'[1]Miter Profiles'!$AC$357-'[1]Outside Edges'!$B194)&gt;=5,'[1]Outside Edges'!$Q194="Yes"),"Yes","No")</f>
        <v>Yes</v>
      </c>
      <c r="MS195" s="197" t="str">
        <f>IF(AND((RIGHT($MM$3,2)-'[1]Miter Profiles'!$AC$358-'[1]Outside Edges'!$B194)&gt;=5,'[1]Outside Edges'!$Q194="Yes"),"Yes","No")</f>
        <v>Yes</v>
      </c>
      <c r="MT195" s="201" t="str">
        <f>IF(AND((RIGHT($MK$3,2)-'[1]Miter Profiles'!$AC$359-'[1]Outside Edges'!$B194)&gt;=5,'[1]Outside Edges'!$Q194="Yes"),"Yes","No")</f>
        <v>Yes</v>
      </c>
      <c r="MU195" s="201" t="str">
        <f>IF(AND((RIGHT($ML$3,2)-'[1]Miter Profiles'!$AC$360-'[1]Outside Edges'!$B194)&gt;=5,'[1]Outside Edges'!$Q194="Yes"),"Yes","No")</f>
        <v>Yes</v>
      </c>
      <c r="MV195" s="201" t="str">
        <f>IF(AND((RIGHT($MM$3,2)-'[1]Miter Profiles'!$AC$361-'[1]Outside Edges'!$B194)&gt;=5,'[1]Outside Edges'!$Q194="Yes"),"Yes","No")</f>
        <v>Yes</v>
      </c>
    </row>
    <row r="196" spans="1:360" thickBot="1" x14ac:dyDescent="0.25">
      <c r="A196" s="371" t="str">
        <f>IF('[1]Outside Edges'!$A195&lt;&gt;"",'[1]Outside Edges'!$A195,"")</f>
        <v>D193 AM</v>
      </c>
      <c r="B196" s="7" t="str">
        <f>IF(AND((RIGHT($B$3,2)-'[1]Miter Profiles'!$AC$3-'[1]Outside Edges'!$B195)&gt;=5,'[1]Outside Edges'!$Q195="Yes"),"Yes","No")</f>
        <v>Yes</v>
      </c>
      <c r="C196" s="7" t="str">
        <f>IF(AND((RIGHT($C$3,2)-'[1]Miter Profiles'!$AC$4-'[1]Outside Edges'!$B195)&gt;=5,'[1]Outside Edges'!$Q195="Yes"),"Yes","No")</f>
        <v>Yes</v>
      </c>
      <c r="D196" s="63" t="str">
        <f>IF(AND((RIGHT($D$3,2)-'[1]Miter Profiles'!$AC$5-'[1]Outside Edges'!$B195)&gt;=5,'[1]Outside Edges'!$Q195="Yes"),"Yes","No")</f>
        <v>Yes</v>
      </c>
      <c r="E196" s="64" t="str">
        <f>IF(AND((RIGHT($E$3,2)-'[1]Miter Profiles'!$AC$6-'[1]Outside Edges'!$B195)&gt;=5,'[1]Outside Edges'!$Q195="Yes"),"Yes","No")</f>
        <v>Yes</v>
      </c>
      <c r="F196" s="8" t="str">
        <f>IF(AND((RIGHT($F$3,2)-'[1]Miter Profiles'!$AC$7-'[1]Outside Edges'!$B195)&gt;=5,'[1]Outside Edges'!$Q195="Yes"),"Yes","No")</f>
        <v>Yes</v>
      </c>
      <c r="G196" s="65" t="str">
        <f>IF(AND((RIGHT($G$3,2)-'[1]Miter Profiles'!$AC$8-'[1]Outside Edges'!$B195)&gt;=5,'[1]Outside Edges'!$Q195="Yes"),"Yes","No")</f>
        <v>Yes</v>
      </c>
      <c r="H196" s="7" t="str">
        <f>IF(AND((RIGHT($H$3,2)-'[1]Miter Profiles'!$AC$9-'[1]Outside Edges'!$B195)&gt;=5,'[1]Outside Edges'!$Q195="Yes"),"Yes","No")</f>
        <v>Yes</v>
      </c>
      <c r="I196" s="7" t="str">
        <f>IF(AND((RIGHT($I$3,2)-'[1]Miter Profiles'!$AC$10-'[1]Outside Edges'!$B195)&gt;=5,'[1]Outside Edges'!$Q195="Yes"),"Yes","No")</f>
        <v>Yes</v>
      </c>
      <c r="J196" s="63" t="str">
        <f>IF(AND((RIGHT($J$3,2)-'[1]Miter Profiles'!$AC$11-'[1]Outside Edges'!$B195)&gt;=5,'[1]Outside Edges'!$Q195="Yes"),"Yes","No")</f>
        <v>Yes</v>
      </c>
      <c r="K196" s="64" t="str">
        <f>IF(AND((RIGHT($K$3,2)-'[1]Miter Profiles'!$AC$12-'[1]Outside Edges'!$B195)&gt;=5,'[1]Outside Edges'!$Q195="Yes"),"Yes","No")</f>
        <v>Yes</v>
      </c>
      <c r="L196" s="8" t="str">
        <f>IF(AND((RIGHT($L$3,2)-'[1]Miter Profiles'!$AC$13-'[1]Outside Edges'!$B195)&gt;=5,'[1]Outside Edges'!$Q195="Yes"),"Yes","No")</f>
        <v>Yes</v>
      </c>
      <c r="M196" s="65" t="str">
        <f>IF(AND((RIGHT($M$3,2)-'[1]Miter Profiles'!$AC$14-'[1]Outside Edges'!$B195)&gt;=5,'[1]Outside Edges'!$Q195="Yes"),"Yes","No")</f>
        <v>Yes</v>
      </c>
      <c r="N196" s="7" t="str">
        <f>IF(AND((RIGHT($N$3,2)-'[1]Miter Profiles'!$AC$15-'[1]Outside Edges'!$B195)&gt;=4,'[1]Outside Edges'!$Q195="Yes"),"Yes","No")</f>
        <v>No</v>
      </c>
      <c r="O196" s="7" t="str">
        <f>IF(AND((RIGHT($O$3,2)-'[1]Miter Profiles'!$AC$16-'[1]Outside Edges'!$B195)&gt;=5,'[1]Outside Edges'!$Q195="Yes"),"Yes","No")</f>
        <v>Yes</v>
      </c>
      <c r="P196" s="63" t="str">
        <f>IF(AND((RIGHT($P$3,2)-'[1]Miter Profiles'!$AC$17-'[1]Outside Edges'!$B195)&gt;=5,'[1]Outside Edges'!$Q195="Yes"),"Yes","No")</f>
        <v>Yes</v>
      </c>
      <c r="Q196" s="64" t="str">
        <f>IF(AND((RIGHT($Q$3,2)-'[1]Miter Profiles'!$AC$18-'[1]Outside Edges'!$B195)&gt;=5,'[1]Outside Edges'!$Q195="Yes"),"Yes","No")</f>
        <v>No</v>
      </c>
      <c r="R196" s="8" t="str">
        <f>IF(AND((RIGHT($R$3,2)-'[1]Miter Profiles'!$AC$19-'[1]Outside Edges'!$B195)&gt;=5,'[1]Outside Edges'!$Q195="Yes"),"Yes","No")</f>
        <v>Yes</v>
      </c>
      <c r="S196" s="65" t="str">
        <f>IF(AND((RIGHT($S$3,2)-'[1]Miter Profiles'!$AC$20-'[1]Outside Edges'!$B195)&gt;=5,'[1]Outside Edges'!$Q195="Yes"),"Yes","No")</f>
        <v>Yes</v>
      </c>
      <c r="T196" s="7" t="str">
        <f>IF(AND((RIGHT($T$3,2)-'[1]Miter Profiles'!$AC$21-'[1]Outside Edges'!$B195)&gt;=5,'[1]Outside Edges'!$Q195="Yes"),"Yes","No")</f>
        <v>Yes</v>
      </c>
      <c r="U196" s="7" t="str">
        <f>IF(AND((RIGHT($U$3,2)-'[1]Miter Profiles'!$AC$22-'[1]Outside Edges'!$B195)&gt;=5,'[1]Outside Edges'!$Q195="Yes"),"Yes","No")</f>
        <v>Yes</v>
      </c>
      <c r="V196" s="63" t="str">
        <f>IF(AND((RIGHT($V$3,2)-'[1]Miter Profiles'!$AC$23-'[1]Outside Edges'!$B195)&gt;=5,'[1]Outside Edges'!$Q195="Yes"),"Yes","No")</f>
        <v>Yes</v>
      </c>
      <c r="W196" s="64" t="str">
        <f>IF(AND((RIGHT($W$3,2)-'[1]Miter Profiles'!$AC$24-'[1]Outside Edges'!$B195)&gt;=5,'[1]Outside Edges'!$Q195="Yes"),"Yes","No")</f>
        <v>No</v>
      </c>
      <c r="X196" s="8" t="str">
        <f>IF(AND((RIGHT($X$3,2)-'[1]Miter Profiles'!$AC$25-'[1]Outside Edges'!$B195)&gt;=5,'[1]Outside Edges'!$Q195="Yes"),"Yes","No")</f>
        <v>Yes</v>
      </c>
      <c r="Y196" s="65" t="str">
        <f>IF(AND((RIGHT($Y$3,2)-'[1]Miter Profiles'!$AC$26-'[1]Outside Edges'!$B195)&gt;=5,'[1]Outside Edges'!$Q195="Yes"),"Yes","No")</f>
        <v>Yes</v>
      </c>
      <c r="Z196" s="7" t="str">
        <f>IF(AND((RIGHT($Z$3,2)-'[1]Miter Profiles'!$AC$27-'[1]Outside Edges'!$B195)&gt;=5,'[1]Outside Edges'!$Q195="Yes"),"Yes","No")</f>
        <v>Yes</v>
      </c>
      <c r="AA196" s="7" t="str">
        <f>IF(AND((RIGHT($AA$3,2)-'[1]Miter Profiles'!$AC$28-'[1]Outside Edges'!$B195)&gt;=5,'[1]Outside Edges'!$Q195="Yes"),"Yes","No")</f>
        <v>Yes</v>
      </c>
      <c r="AB196" s="63" t="str">
        <f>IF(AND((RIGHT($AB$3,2)-'[1]Miter Profiles'!$AC$29-'[1]Outside Edges'!$B195)&gt;=5,'[1]Outside Edges'!$Q195="Yes"),"Yes","No")</f>
        <v>Yes</v>
      </c>
      <c r="AC196" s="64" t="str">
        <f>IF(AND((RIGHT($AC$3,2)-'[1]Miter Profiles'!$AC$30-'[1]Outside Edges'!$B195)&gt;=5,'[1]Outside Edges'!$Q195="Yes"),"Yes","No")</f>
        <v>Yes</v>
      </c>
      <c r="AD196" s="8" t="str">
        <f>IF(AND((RIGHT($AD$3,2)-'[1]Miter Profiles'!$AC$31-'[1]Outside Edges'!$B195)&gt;=5,'[1]Outside Edges'!$Q195="Yes"),"Yes","No")</f>
        <v>Yes</v>
      </c>
      <c r="AE196" s="65" t="str">
        <f>IF(AND((RIGHT($AE$3,2)-'[1]Miter Profiles'!$AC$32-'[1]Outside Edges'!$B195)&gt;=5,'[1]Outside Edges'!$Q195="Yes"),"Yes","No")</f>
        <v>Yes</v>
      </c>
      <c r="AF196" s="7" t="str">
        <f>IF(AND((RIGHT($AF$3,2)-'[1]Miter Profiles'!$AC$33-'[1]Outside Edges'!$B195)&gt;=5,'[1]Outside Edges'!$Q195="Yes"),"Yes","No")</f>
        <v>Yes</v>
      </c>
      <c r="AG196" s="7" t="str">
        <f>IF(AND((RIGHT($AG$3,2)-'[1]Miter Profiles'!$AC$34-'[1]Outside Edges'!$B195)&gt;=5,'[1]Outside Edges'!$Q195="Yes"),"Yes","No")</f>
        <v>Yes</v>
      </c>
      <c r="AH196" s="63" t="str">
        <f>IF(AND((RIGHT($AH$3,2)-'[1]Miter Profiles'!$AC$35-'[1]Outside Edges'!$B195)&gt;=5,'[1]Outside Edges'!$Q195="Yes"),"Yes","No")</f>
        <v>Yes</v>
      </c>
      <c r="AI196" s="64" t="str">
        <f>IF(AND((RIGHT($AI$3,2)-'[1]Miter Profiles'!$AC$36-'[1]Outside Edges'!$B195)&gt;=5,'[1]Outside Edges'!$Q195="Yes"),"Yes","No")</f>
        <v>Yes</v>
      </c>
      <c r="AJ196" s="8" t="str">
        <f>IF(AND((RIGHT($AJ$3,2)-'[1]Miter Profiles'!$AC$37-'[1]Outside Edges'!$B195)&gt;=5,'[1]Outside Edges'!$Q195="Yes"),"Yes","No")</f>
        <v>Yes</v>
      </c>
      <c r="AK196" s="65" t="str">
        <f>IF(AND((RIGHT($AK$3,2)-'[1]Miter Profiles'!$AC$38-'[1]Outside Edges'!$B195)&gt;=5,'[1]Outside Edges'!$Q195="Yes"),"Yes","No")</f>
        <v>Yes</v>
      </c>
      <c r="AL196" s="7" t="str">
        <f>IF(AND((RIGHT($AL$3,2)-'[1]Miter Profiles'!$AC$39-'[1]Outside Edges'!$B195)&gt;=5,'[1]Outside Edges'!$Q195="Yes"),"Yes","No")</f>
        <v>Yes</v>
      </c>
      <c r="AM196" s="7" t="str">
        <f>IF(AND((RIGHT($AM$3,2)-'[1]Miter Profiles'!$AC$40-'[1]Outside Edges'!$B195)&gt;=5,'[1]Outside Edges'!$Q195="Yes"),"Yes","No")</f>
        <v>Yes</v>
      </c>
      <c r="AN196" s="63" t="str">
        <f>IF(AND((RIGHT($AN$3,2)-'[1]Miter Profiles'!$AC$41-'[1]Outside Edges'!$B195)&gt;=5,'[1]Outside Edges'!$Q195="Yes"),"Yes","No")</f>
        <v>Yes</v>
      </c>
      <c r="AO196" s="64" t="str">
        <f>IF(AND((RIGHT($AO$3,2)-'[1]Miter Profiles'!$AC$42-'[1]Outside Edges'!$B195)&gt;=5,'[1]Outside Edges'!$Q195="Yes"),"Yes","No")</f>
        <v>Yes</v>
      </c>
      <c r="AP196" s="8" t="str">
        <f>IF(AND((RIGHT($AP$3,2)-'[1]Miter Profiles'!$AC$43-'[1]Outside Edges'!$B195)&gt;=5,'[1]Outside Edges'!$Q195="Yes"),"Yes","No")</f>
        <v>Yes</v>
      </c>
      <c r="AQ196" s="65" t="str">
        <f>IF(AND((RIGHT($AQ$3,2)-'[1]Miter Profiles'!$AC$44-'[1]Outside Edges'!$B195)&gt;=5,'[1]Outside Edges'!$Q195="Yes"),"Yes","No")</f>
        <v>Yes</v>
      </c>
      <c r="AR196" s="7" t="str">
        <f>IF(AND((RIGHT($AR$3,2)-'[1]Miter Profiles'!$AC$45-'[1]Outside Edges'!$B195)&gt;=5,'[1]Outside Edges'!$Q195="Yes"),"Yes","No")</f>
        <v>Yes</v>
      </c>
      <c r="AS196" s="7" t="str">
        <f>IF(AND((RIGHT($AS$3,2)-'[1]Miter Profiles'!$AC$46-'[1]Outside Edges'!$B195)&gt;=5,'[1]Outside Edges'!$Q195="Yes"),"Yes","No")</f>
        <v>Yes</v>
      </c>
      <c r="AT196" s="63" t="str">
        <f>IF(AND((RIGHT($AT$3,2)-'[1]Miter Profiles'!$AC$47-'[1]Outside Edges'!$B195)&gt;=5,'[1]Outside Edges'!$Q195="Yes"),"Yes","No")</f>
        <v>Yes</v>
      </c>
      <c r="AU196" s="64" t="str">
        <f>IF(AND((RIGHT($AU$3,2)-'[1]Miter Profiles'!$AC$48-'[1]Outside Edges'!$B195)&gt;=5,'[1]Outside Edges'!$Q195="Yes"),"Yes","No")</f>
        <v>Yes</v>
      </c>
      <c r="AV196" s="8" t="str">
        <f>IF(AND((RIGHT($AV$3,2)-'[1]Miter Profiles'!$AC$49-'[1]Outside Edges'!$B195)&gt;=5,'[1]Outside Edges'!$Q195="Yes"),"Yes","No")</f>
        <v>Yes</v>
      </c>
      <c r="AW196" s="65" t="str">
        <f>IF(AND((RIGHT($AW$3,2)-'[1]Miter Profiles'!$AC$50-'[1]Outside Edges'!$B195)&gt;=5,'[1]Outside Edges'!$Q195="Yes"),"Yes","No")</f>
        <v>Yes</v>
      </c>
      <c r="AX196" s="7" t="str">
        <f>IF(AND((RIGHT($AX$3,2)-'[1]Miter Profiles'!$AC$51-'[1]Outside Edges'!$B195)&gt;=5,'[1]Outside Edges'!$Q195="Yes"),"Yes","No")</f>
        <v>Yes</v>
      </c>
      <c r="AY196" s="7" t="str">
        <f>IF(AND((RIGHT($AY$3,2)-'[1]Miter Profiles'!$AC$52-'[1]Outside Edges'!$B195)&gt;=5,'[1]Outside Edges'!$Q195="Yes"),"Yes","No")</f>
        <v>Yes</v>
      </c>
      <c r="AZ196" s="63" t="str">
        <f>IF(AND((RIGHT($AZ$3,2)-'[1]Miter Profiles'!$AC$53-'[1]Outside Edges'!$B195)&gt;=5,'[1]Outside Edges'!$Q195="Yes"),"Yes","No")</f>
        <v>Yes</v>
      </c>
      <c r="BA196" s="64" t="str">
        <f>IF(AND((RIGHT($BA$3,2)-'[1]Miter Profiles'!$AC$54-'[1]Outside Edges'!$B195)&gt;=5,'[1]Outside Edges'!$Q195="Yes"),"Yes","No")</f>
        <v>Yes</v>
      </c>
      <c r="BB196" s="8" t="str">
        <f>IF(AND((RIGHT($BB$3,2)-'[1]Miter Profiles'!$AC$55-'[1]Outside Edges'!$B195)&gt;=5,'[1]Outside Edges'!$Q195="Yes"),"Yes","No")</f>
        <v>Yes</v>
      </c>
      <c r="BC196" s="65" t="str">
        <f>IF(AND((RIGHT($BC$3,2)-'[1]Miter Profiles'!$AC$56-'[1]Outside Edges'!$B195)&gt;=5,'[1]Outside Edges'!$Q195="Yes"),"Yes","No")</f>
        <v>Yes</v>
      </c>
      <c r="BD196" s="7" t="str">
        <f>IF(AND((RIGHT($BD$3,2)-'[1]Miter Profiles'!$AC$57-'[1]Outside Edges'!$B195)&gt;=5,'[1]Outside Edges'!$Q195="Yes"),"Yes","No")</f>
        <v>Yes</v>
      </c>
      <c r="BE196" s="7" t="str">
        <f>IF(AND((RIGHT($BE$3,2)-'[1]Miter Profiles'!$AC$58-'[1]Outside Edges'!$B195)&gt;=5,'[1]Outside Edges'!$Q195="Yes"),"Yes","No")</f>
        <v>Yes</v>
      </c>
      <c r="BF196" s="63" t="str">
        <f>IF(AND((RIGHT($BF$3,2)-'[1]Miter Profiles'!$AC$59-'[1]Outside Edges'!$B195)&gt;=5,'[1]Outside Edges'!$Q195="Yes"),"Yes","No")</f>
        <v>Yes</v>
      </c>
      <c r="BG196" s="64" t="str">
        <f>IF(AND((RIGHT($BG$3,2)-'[1]Miter Profiles'!$AC$60-'[1]Outside Edges'!$B195)&gt;=5,'[1]Outside Edges'!$Q195="Yes"),"Yes","No")</f>
        <v>Yes</v>
      </c>
      <c r="BH196" s="8" t="str">
        <f>IF(AND((RIGHT($BH$3,2)-'[1]Miter Profiles'!$AC$61-'[1]Outside Edges'!$B195)&gt;=5,'[1]Outside Edges'!$Q195="Yes"),"Yes","No")</f>
        <v>Yes</v>
      </c>
      <c r="BI196" s="65" t="str">
        <f>IF(AND((RIGHT($BI$3,2)-'[1]Miter Profiles'!$AC$62-'[1]Outside Edges'!$B195)&gt;=5,'[1]Outside Edges'!$Q195="Yes"),"Yes","No")</f>
        <v>Yes</v>
      </c>
      <c r="BJ196" s="7" t="str">
        <f>IF(AND((RIGHT($BJ$3,2)-'[1]Miter Profiles'!$AC$63-'[1]Outside Edges'!$B195)&gt;=5,'[1]Outside Edges'!$Q195="Yes"),"Yes","No")</f>
        <v>Yes</v>
      </c>
      <c r="BK196" s="7" t="str">
        <f>IF(AND((RIGHT($BK$3,2)-'[1]Miter Profiles'!$AC$64-'[1]Outside Edges'!$B195)&gt;=5,'[1]Outside Edges'!$Q195="Yes"),"Yes","No")</f>
        <v>Yes</v>
      </c>
      <c r="BL196" s="63" t="str">
        <f>IF(AND((RIGHT($BL$3,2)-'[1]Miter Profiles'!$AC$65-'[1]Outside Edges'!$B195)&gt;=5,'[1]Outside Edges'!$Q195="Yes"),"Yes","No")</f>
        <v>Yes</v>
      </c>
      <c r="BM196" s="64" t="str">
        <f>IF(AND((RIGHT($BM$3,2)-'[1]Miter Profiles'!$AC$66-'[1]Outside Edges'!$B195)&gt;=5,'[1]Outside Edges'!$Q195="Yes"),"Yes","No")</f>
        <v>Yes</v>
      </c>
      <c r="BN196" s="8" t="str">
        <f>IF(AND((RIGHT($BN$3,2)-'[1]Miter Profiles'!$AC$67-'[1]Outside Edges'!$B195)&gt;=5,'[1]Outside Edges'!$Q195="Yes"),"Yes","No")</f>
        <v>Yes</v>
      </c>
      <c r="BO196" s="65" t="str">
        <f>IF(AND((RIGHT($BO$3,2)-'[1]Miter Profiles'!$AC$68-'[1]Outside Edges'!$B195)&gt;=5,'[1]Outside Edges'!$Q195="Yes"),"Yes","No")</f>
        <v>Yes</v>
      </c>
      <c r="BP196" s="7" t="str">
        <f>IF(AND((RIGHT($BP$3,2)-'[1]Miter Profiles'!$AC$69-'[1]Outside Edges'!$B195)&gt;=5,'[1]Outside Edges'!$Q195="Yes"),"Yes","No")</f>
        <v>Yes</v>
      </c>
      <c r="BQ196" s="7" t="str">
        <f>IF(AND((RIGHT($BQ$3,2)-'[1]Miter Profiles'!$AC$70-'[1]Outside Edges'!$B195)&gt;=5,'[1]Outside Edges'!$Q195="Yes"),"Yes","No")</f>
        <v>Yes</v>
      </c>
      <c r="BR196" s="63" t="str">
        <f>IF(AND((RIGHT($BR$3,2)-'[1]Miter Profiles'!$AC$71-'[1]Outside Edges'!$B195)&gt;=5,'[1]Outside Edges'!$Q195="Yes"),"Yes","No")</f>
        <v>Yes</v>
      </c>
      <c r="BS196" s="64" t="str">
        <f>IF(AND((RIGHT($BS$3,2)-'[1]Miter Profiles'!$AC$72-'[1]Outside Edges'!$B195)&gt;=5,'[1]Outside Edges'!$Q195="Yes"),"Yes","No")</f>
        <v>Yes</v>
      </c>
      <c r="BT196" s="8" t="str">
        <f>IF(AND((RIGHT($BT$3,2)-'[1]Miter Profiles'!$AC$73-'[1]Outside Edges'!$B195)&gt;=5,'[1]Outside Edges'!$Q195="Yes"),"Yes","No")</f>
        <v>Yes</v>
      </c>
      <c r="BU196" s="65" t="str">
        <f>IF(AND((RIGHT($BU$3,2)-'[1]Miter Profiles'!$AC$74-'[1]Outside Edges'!$B195)&gt;=5,'[1]Outside Edges'!$Q195="Yes"),"Yes","No")</f>
        <v>Yes</v>
      </c>
      <c r="BV196" s="7" t="str">
        <f>IF(AND((RIGHT($BV$3,2)-'[1]Miter Profiles'!$AC$75-'[1]Outside Edges'!$B195)&gt;=5,'[1]Outside Edges'!$Q195="Yes"),"Yes","No")</f>
        <v>Yes</v>
      </c>
      <c r="BW196" s="7" t="str">
        <f>IF(AND((RIGHT($BW$3,2)-'[1]Miter Profiles'!$AC$76-'[1]Outside Edges'!$B195)&gt;=5,'[1]Outside Edges'!$Q195="Yes"),"Yes","No")</f>
        <v>Yes</v>
      </c>
      <c r="BX196" s="63" t="str">
        <f>IF(AND((RIGHT($BX$3,2)-'[1]Miter Profiles'!$AC$77-'[1]Outside Edges'!$B195)&gt;=5,'[1]Outside Edges'!$Q195="Yes"),"Yes","No")</f>
        <v>Yes</v>
      </c>
      <c r="BY196" s="64" t="str">
        <f>IF(AND((RIGHT($BY$3,2)-'[1]Miter Profiles'!$AC$78-'[1]Outside Edges'!$B195)&gt;=5,'[1]Outside Edges'!$Q195="Yes"),"Yes","No")</f>
        <v>Yes</v>
      </c>
      <c r="BZ196" s="8" t="str">
        <f>IF(AND((RIGHT($BZ$3,2)-'[1]Miter Profiles'!$AC$79-'[1]Outside Edges'!$B195)&gt;=5,'[1]Outside Edges'!$Q195="Yes"),"Yes","No")</f>
        <v>Yes</v>
      </c>
      <c r="CA196" s="65" t="str">
        <f>IF(AND((RIGHT($CA$3,2)-'[1]Miter Profiles'!$AC$80-'[1]Outside Edges'!$B195)&gt;=5,'[1]Outside Edges'!$Q195="Yes"),"Yes","No")</f>
        <v>Yes</v>
      </c>
      <c r="CB196" s="7" t="str">
        <f>IF(AND((RIGHT($CB$3,2)-'[1]Miter Profiles'!$AC$81-'[1]Outside Edges'!$B195)&gt;=5,'[1]Outside Edges'!$Q195="Yes"),"Yes","No")</f>
        <v>Yes</v>
      </c>
      <c r="CC196" s="7" t="str">
        <f>IF(AND((RIGHT($CC$3,2)-'[1]Miter Profiles'!$AC$82-'[1]Outside Edges'!$B195)&gt;=5,'[1]Outside Edges'!$Q195="Yes"),"Yes","No")</f>
        <v>Yes</v>
      </c>
      <c r="CD196" s="63" t="str">
        <f>IF(AND((RIGHT($CD$3,2)-'[1]Miter Profiles'!$AC$83-'[1]Outside Edges'!$B195)&gt;=5,'[1]Outside Edges'!$Q195="Yes"),"Yes","No")</f>
        <v>Yes</v>
      </c>
      <c r="CE196" s="64" t="str">
        <f>IF(AND((RIGHT($CE$3,2)-'[1]Miter Profiles'!$AC$84-'[1]Outside Edges'!$B195)&gt;=5,'[1]Outside Edges'!$Q195="Yes"),"Yes","No")</f>
        <v>Yes</v>
      </c>
      <c r="CF196" s="8" t="str">
        <f>IF(AND((RIGHT($CF$3,2)-'[1]Miter Profiles'!$AC$85-'[1]Outside Edges'!$B195)&gt;=5,'[1]Outside Edges'!$Q195="Yes"),"Yes","No")</f>
        <v>Yes</v>
      </c>
      <c r="CG196" s="65" t="str">
        <f>IF(AND((RIGHT($CG$3,2)-'[1]Miter Profiles'!$AC$86-'[1]Outside Edges'!$B195)&gt;=5,'[1]Outside Edges'!$Q195="Yes"),"Yes","No")</f>
        <v>Yes</v>
      </c>
      <c r="CH196" s="7" t="str">
        <f>IF(AND((RIGHT($CH$3,2)-'[1]Miter Profiles'!$AC$87-'[1]Outside Edges'!$B195)&gt;=5,'[1]Outside Edges'!$Q195="Yes"),"Yes","No")</f>
        <v>Yes</v>
      </c>
      <c r="CI196" s="7" t="str">
        <f>IF(AND((RIGHT($CI$3,2)-'[1]Miter Profiles'!$AC$88-'[1]Outside Edges'!$B195)&gt;=5,'[1]Outside Edges'!$Q195="Yes"),"Yes","No")</f>
        <v>Yes</v>
      </c>
      <c r="CJ196" s="63" t="str">
        <f>IF(AND((RIGHT($CJ$3,2)-'[1]Miter Profiles'!$AC$89-'[1]Outside Edges'!$B195)&gt;=5,'[1]Outside Edges'!$Q195="Yes"),"Yes","No")</f>
        <v>Yes</v>
      </c>
      <c r="CK196" s="64" t="str">
        <f>IF(AND((RIGHT($CK$3,2)-'[1]Miter Profiles'!$AC$90-'[1]Outside Edges'!$B195)&gt;=5,'[1]Outside Edges'!$Q195="Yes"),"Yes","No")</f>
        <v>Yes</v>
      </c>
      <c r="CL196" s="8" t="str">
        <f>IF(AND((RIGHT($CL$3,2)-'[1]Miter Profiles'!$AC$91-'[1]Outside Edges'!$B195)&gt;=5,'[1]Outside Edges'!$Q195="Yes"),"Yes","No")</f>
        <v>Yes</v>
      </c>
      <c r="CM196" s="65" t="str">
        <f>IF(AND((RIGHT($CM$3,2)-'[1]Miter Profiles'!$AC$92-'[1]Outside Edges'!$B195)&gt;=5,'[1]Outside Edges'!$Q195="Yes"),"Yes","No")</f>
        <v>Yes</v>
      </c>
      <c r="CN196" s="7" t="str">
        <f>IF(AND((RIGHT(CN$3,2)-'[1]Miter Profiles'!$AC$93-'[1]Outside Edges'!$B195)&gt;=5,'[1]Outside Edges'!$Q195="Yes"),"Yes","No")</f>
        <v>No</v>
      </c>
      <c r="CO196" s="7" t="str">
        <f>IF(AND((RIGHT(CO$3,2)-'[1]Miter Profiles'!$AC$94-'[1]Outside Edges'!$B195)&gt;=5,'[1]Outside Edges'!$Q195="Yes"),"Yes","No")</f>
        <v>Yes</v>
      </c>
      <c r="CP196" s="63" t="str">
        <f>IF(AND((RIGHT(CP$3,2)-'[1]Miter Profiles'!$AC$95-'[1]Outside Edges'!$B195)&gt;=5,'[1]Outside Edges'!$Q195="Yes"),"Yes","No")</f>
        <v>Yes</v>
      </c>
      <c r="CQ196" s="64" t="str">
        <f>IF(AND((RIGHT(CQ$3,2)-'[1]Miter Profiles'!$AC$96-'[1]Outside Edges'!$B195)&gt;=5,'[1]Outside Edges'!$Q195="Yes"),"Yes","No")</f>
        <v>Yes</v>
      </c>
      <c r="CR196" s="8" t="str">
        <f>IF(AND((RIGHT(CR$3,2)-'[1]Miter Profiles'!$AC$97-'[1]Outside Edges'!$B195)&gt;=5,'[1]Outside Edges'!$Q195="Yes"),"Yes","No")</f>
        <v>Yes</v>
      </c>
      <c r="CS196" s="65" t="str">
        <f>IF(AND((RIGHT(CS$3,2)-'[1]Miter Profiles'!$AC$98-'[1]Outside Edges'!$B195)&gt;=5,'[1]Outside Edges'!$Q195="Yes"),"Yes","No")</f>
        <v>Yes</v>
      </c>
      <c r="CT196" s="7" t="str">
        <f>IF(AND((RIGHT($CT$3,2)-'[1]Miter Profiles'!$AC$99-'[1]Outside Edges'!$B195)&gt;=5,'[1]Outside Edges'!$Q195="Yes"),"Yes","No")</f>
        <v>Yes</v>
      </c>
      <c r="CU196" s="7" t="str">
        <f>IF(AND((RIGHT($CU$3,2)-'[1]Miter Profiles'!$AC$100-'[1]Outside Edges'!$B195)&gt;=5,'[1]Outside Edges'!$Q195="Yes"),"Yes","No")</f>
        <v>Yes</v>
      </c>
      <c r="CV196" s="63" t="str">
        <f>IF(AND((RIGHT($CV$3,2)-'[1]Miter Profiles'!$AC$101-'[1]Outside Edges'!$B195)&gt;=5,'[1]Outside Edges'!$Q195="Yes"),"Yes","No")</f>
        <v>Yes</v>
      </c>
      <c r="CW196" s="64" t="str">
        <f>IF(AND((RIGHT($CW$3,2)-'[1]Miter Profiles'!$AC$102-'[1]Outside Edges'!$B195)&gt;=5,'[1]Outside Edges'!$Q195="Yes"),"Yes","No")</f>
        <v>Yes</v>
      </c>
      <c r="CX196" s="8" t="str">
        <f>IF(AND((RIGHT($CX$3,2)-'[1]Miter Profiles'!$AC$103-'[1]Outside Edges'!$B195)&gt;=5,'[1]Outside Edges'!$Q195="Yes"),"Yes","No")</f>
        <v>Yes</v>
      </c>
      <c r="CY196" s="65" t="str">
        <f>IF(AND((RIGHT($CY$3,2)-'[1]Miter Profiles'!$AC$104-'[1]Outside Edges'!$B195)&gt;=5,'[1]Outside Edges'!$Q195="Yes"),"Yes","No")</f>
        <v>Yes</v>
      </c>
      <c r="CZ196" s="7" t="str">
        <f>IF(AND((RIGHT($CZ$3,2)-'[1]Miter Profiles'!$AC$105-'[1]Outside Edges'!$B195)&gt;=5,'[1]Outside Edges'!$Q195="Yes"),"Yes","No")</f>
        <v>No</v>
      </c>
      <c r="DA196" s="7" t="str">
        <f>IF(AND((RIGHT($DA$3,2)-'[1]Miter Profiles'!$AC$106-'[1]Outside Edges'!$B195)&gt;=5,'[1]Outside Edges'!$Q195="Yes"),"Yes","No")</f>
        <v>No</v>
      </c>
      <c r="DB196" s="63" t="str">
        <f>IF(AND((RIGHT($DB$3,2)-'[1]Miter Profiles'!$AC$107-'[1]Outside Edges'!$B195)&gt;=5,'[1]Outside Edges'!$Q195="Yes"),"Yes","No")</f>
        <v>No</v>
      </c>
      <c r="DC196" s="64" t="str">
        <f>IF(AND((RIGHT($DC$3,2)-'[1]Miter Profiles'!$AC$108-'[1]Outside Edges'!$B195)&gt;=5,'[1]Outside Edges'!$Q195="Yes"),"Yes","No")</f>
        <v>No</v>
      </c>
      <c r="DD196" s="8" t="str">
        <f>IF(AND((RIGHT($DD$3,2)-'[1]Miter Profiles'!$AC$109-'[1]Outside Edges'!$B195)&gt;=5,'[1]Outside Edges'!$Q195="Yes"),"Yes","No")</f>
        <v>Yes</v>
      </c>
      <c r="DE196" s="65" t="str">
        <f>IF(AND((RIGHT($DE$3,2)-'[1]Miter Profiles'!$AC$110-'[1]Outside Edges'!$B195)&gt;=5,'[1]Outside Edges'!$Q195="Yes"),"Yes","No")</f>
        <v>Yes</v>
      </c>
      <c r="DF196" s="7" t="str">
        <f>IF(AND((RIGHT($DF$3,2)-'[1]Miter Profiles'!$AC$111-'[1]Outside Edges'!$B195)&gt;=5,'[1]Outside Edges'!$Q195="Yes"),"Yes","No")</f>
        <v>Yes</v>
      </c>
      <c r="DG196" s="7" t="str">
        <f>IF(AND((RIGHT($DG$3,2)-'[1]Miter Profiles'!$AC$112-'[1]Outside Edges'!$B195)&gt;=5,'[1]Outside Edges'!$Q195="Yes"),"Yes","No")</f>
        <v>Yes</v>
      </c>
      <c r="DH196" s="63" t="str">
        <f>IF(AND((RIGHT($DH$3,2)-'[1]Miter Profiles'!$AC$113-'[1]Outside Edges'!$B195)&gt;=5,'[1]Outside Edges'!$Q195="Yes"),"Yes","No")</f>
        <v>Yes</v>
      </c>
      <c r="DI196" s="64" t="str">
        <f>IF(AND((RIGHT($DI$3,2)-'[1]Miter Profiles'!$AC$114-'[1]Outside Edges'!$B195)&gt;=5,'[1]Outside Edges'!$Q195="Yes"),"Yes","No")</f>
        <v>Yes</v>
      </c>
      <c r="DJ196" s="8" t="str">
        <f>IF(AND((RIGHT($DJ$3,2)-'[1]Miter Profiles'!$AC$115-'[1]Outside Edges'!$B195)&gt;=5,'[1]Outside Edges'!$Q195="Yes"),"Yes","No")</f>
        <v>Yes</v>
      </c>
      <c r="DK196" s="65" t="str">
        <f>IF(AND((RIGHT($DK$3,2)-'[1]Miter Profiles'!$AC$116-'[1]Outside Edges'!$B195)&gt;=5,'[1]Outside Edges'!$Q195="Yes"),"Yes","No")</f>
        <v>Yes</v>
      </c>
      <c r="DL196" s="7" t="str">
        <f>IF(AND((RIGHT($DL$3,2)-'[1]Miter Profiles'!$AC$117-'[1]Outside Edges'!$B195)&gt;=5,'[1]Outside Edges'!$Q195="Yes"),"Yes","No")</f>
        <v>Yes</v>
      </c>
      <c r="DM196" s="7" t="str">
        <f>IF(AND((RIGHT($DM$3,2)-'[1]Miter Profiles'!$AC$118-'[1]Outside Edges'!$B195)&gt;=5,'[1]Outside Edges'!$Q195="Yes"),"Yes","No")</f>
        <v>Yes</v>
      </c>
      <c r="DN196" s="63" t="str">
        <f>IF(AND((RIGHT($DN$3,2)-'[1]Miter Profiles'!$AC$119-'[1]Outside Edges'!$B195)&gt;=5,'[1]Outside Edges'!$Q195="Yes"),"Yes","No")</f>
        <v>Yes</v>
      </c>
      <c r="DO196" s="64" t="str">
        <f>IF(AND((RIGHT($DO$3,2)-'[1]Miter Profiles'!$AC$120-'[1]Outside Edges'!$B195)&gt;=5,'[1]Outside Edges'!$Q195="Yes"),"Yes","No")</f>
        <v>No</v>
      </c>
      <c r="DP196" s="8" t="str">
        <f>IF(AND((RIGHT($DP$3,2)-'[1]Miter Profiles'!$AC$121-'[1]Outside Edges'!$B195)&gt;=5,'[1]Outside Edges'!$Q195="Yes"),"Yes","No")</f>
        <v>Yes</v>
      </c>
      <c r="DQ196" s="65" t="str">
        <f>IF(AND((RIGHT($DQ$3,2)-'[1]Miter Profiles'!$AC$122-'[1]Outside Edges'!$B195)&gt;=5,'[1]Outside Edges'!$Q195="Yes"),"Yes","No")</f>
        <v>Yes</v>
      </c>
      <c r="DR196" s="7" t="str">
        <f>IF(AND((RIGHT($DR$3,2)-'[1]Miter Profiles'!$AC$123-'[1]Outside Edges'!$B195)&gt;=5,'[1]Outside Edges'!$Q195="Yes"),"Yes","No")</f>
        <v>Yes</v>
      </c>
      <c r="DS196" s="7" t="str">
        <f>IF(AND((RIGHT($DS$3,2)-'[1]Miter Profiles'!$AC$124-'[1]Outside Edges'!$B195)&gt;=5,'[1]Outside Edges'!$Q195="Yes"),"Yes","No")</f>
        <v>Yes</v>
      </c>
      <c r="DT196" s="63" t="str">
        <f>IF(AND((RIGHT($DT$3,2)-'[1]Miter Profiles'!$AC$125-'[1]Outside Edges'!$B195)&gt;=5,'[1]Outside Edges'!$Q195="Yes"),"Yes","No")</f>
        <v>Yes</v>
      </c>
      <c r="DU196" s="64" t="str">
        <f>IF(AND((RIGHT($DU$3,2)-'[1]Miter Profiles'!$AC$126-'[1]Outside Edges'!$B195)&gt;=5,'[1]Outside Edges'!$Q195="Yes"),"Yes","No")</f>
        <v>Yes</v>
      </c>
      <c r="DV196" s="8" t="str">
        <f>IF(AND((RIGHT($DV$3,2)-'[1]Miter Profiles'!$AC$127-'[1]Outside Edges'!$B195)&gt;=5,'[1]Outside Edges'!$Q195="Yes"),"Yes","No")</f>
        <v>Yes</v>
      </c>
      <c r="DW196" s="65" t="str">
        <f>IF(AND((RIGHT($DW$3,2)-'[1]Miter Profiles'!$AC$128-'[1]Outside Edges'!$B195)&gt;=5,'[1]Outside Edges'!$Q195="Yes"),"Yes","No")</f>
        <v>Yes</v>
      </c>
      <c r="DX196" s="7" t="str">
        <f>IF(AND((RIGHT($DX$3,2)-'[1]Miter Profiles'!$AC$129-'[1]Outside Edges'!$B195)&gt;=5,'[1]Outside Edges'!$Q195="Yes"),"Yes","No")</f>
        <v>Yes</v>
      </c>
      <c r="DY196" s="7" t="str">
        <f>IF(AND((RIGHT($DY$3,2)-'[1]Miter Profiles'!$AC$130-'[1]Outside Edges'!$B195)&gt;=5,'[1]Outside Edges'!$Q195="Yes"),"Yes","No")</f>
        <v>Yes</v>
      </c>
      <c r="DZ196" s="63" t="str">
        <f>IF(AND((RIGHT($DZ$3,2)-'[1]Miter Profiles'!$AC$131-'[1]Outside Edges'!$B195)&gt;=5,'[1]Outside Edges'!$Q195="Yes"),"Yes","No")</f>
        <v>Yes</v>
      </c>
      <c r="EA196" s="68" t="str">
        <f>IF(AND((RIGHT($EA$3,2)-'[1]Miter Profiles'!$AC$132-'[1]Outside Edges'!$B195)&gt;=5,'[1]Outside Edges'!$Q195="Yes"),"Yes","No")</f>
        <v>Yes</v>
      </c>
      <c r="EB196" s="78" t="str">
        <f>IF(AND((RIGHT($EB$3,2)-'[1]Miter Profiles'!$AC$133-'[1]Outside Edges'!$B195)&gt;=5,'[1]Outside Edges'!$Q195="Yes"),"Yes","No")</f>
        <v>No</v>
      </c>
      <c r="EC196" s="79" t="str">
        <f>IF(AND((RIGHT($EC$3,2)-'[1]Miter Profiles'!$AC$134-'[1]Outside Edges'!$B195)&gt;=5,'[1]Outside Edges'!$Q195="Yes"),"Yes","No")</f>
        <v>Yes</v>
      </c>
      <c r="ED196" s="81" t="str">
        <f>IF(AND((RIGHT($ED$3,2)-'[1]Miter Profiles'!$AC$135-'[1]Outside Edges'!$B195)&gt;=5,'[1]Outside Edges'!$Q195="Yes"),"Yes","No")</f>
        <v>Yes</v>
      </c>
      <c r="EE196" s="80" t="str">
        <f>IF(AND((RIGHT($EE$3,2)-'[1]Miter Profiles'!$AC$136-'[1]Outside Edges'!$B195)&gt;=5,'[1]Outside Edges'!$Q195="Yes"),"Yes","No")</f>
        <v>Yes</v>
      </c>
      <c r="EF196" s="63" t="str">
        <f>IF(AND((RIGHT($EF$3,2)-'[1]Miter Profiles'!$AC$137-'[1]Outside Edges'!$B195)&gt;=5,'[1]Outside Edges'!$Q195="Yes"),"Yes","No")</f>
        <v>Yes</v>
      </c>
      <c r="EG196" s="7" t="str">
        <f>IF(AND((RIGHT($EG$3,2)-'[1]Miter Profiles'!$AC$138-'[1]Outside Edges'!$B195)&gt;=5,'[1]Outside Edges'!$Q195="Yes"),"Yes","No")</f>
        <v>Yes</v>
      </c>
      <c r="EH196" s="68" t="str">
        <f>IF(AND((RIGHT($EH$3,2)-'[1]Miter Profiles'!$AC$139-'[1]Outside Edges'!$B195)&gt;=5,'[1]Outside Edges'!$Q195="Yes"),"Yes","No")</f>
        <v>Yes</v>
      </c>
      <c r="EI196" s="82" t="str">
        <f>IF(AND((RIGHT($EI$3,2)-'[1]Miter Profiles'!$AC$140-'[1]Outside Edges'!$B195)&gt;=5,'[1]Outside Edges'!$Q195="Yes"),"Yes","No")</f>
        <v>Yes</v>
      </c>
      <c r="EJ196" s="83" t="str">
        <f>IF(AND((RIGHT($EJ$3,2)-'[1]Miter Profiles'!$AC$141-'[1]Outside Edges'!$B195)&gt;=5,'[1]Outside Edges'!$Q195="Yes"),"Yes","No")</f>
        <v>Yes</v>
      </c>
      <c r="EK196" s="83" t="str">
        <f>IF(AND((RIGHT($EK$3,2)-'[1]Miter Profiles'!$AC$142-'[1]Outside Edges'!$B195)&gt;=5,'[1]Outside Edges'!$Q195="Yes"),"Yes","No")</f>
        <v>Yes</v>
      </c>
      <c r="EL196" s="81" t="str">
        <f>IF(AND((RIGHT($EL$3,2)-'[1]Miter Profiles'!$AC$143-'[1]Outside Edges'!$B195)&gt;=5,'[1]Outside Edges'!$Q195="Yes"),"Yes","No")</f>
        <v>Yes</v>
      </c>
      <c r="EM196" s="84" t="str">
        <f>IF(AND((RIGHT($EM$3,2)-'[1]Miter Profiles'!$AC$144-'[1]Outside Edges'!$B195)&gt;=5,'[1]Outside Edges'!$Q195="Yes"),"Yes","No")</f>
        <v>No</v>
      </c>
      <c r="EN196" s="7" t="str">
        <f>IF(AND((RIGHT($EN$3,2)-'[1]Miter Profiles'!$AC$145-'[1]Outside Edges'!$B195)&gt;=5,'[1]Outside Edges'!$Q195="Yes"),"Yes","No")</f>
        <v>Yes</v>
      </c>
      <c r="EO196" s="68" t="str">
        <f>IF(AND((RIGHT($EO$3,2)-'[1]Miter Profiles'!$AC$146-'[1]Outside Edges'!$B195)&gt;=5,'[1]Outside Edges'!$Q195="Yes"),"Yes","No")</f>
        <v>Yes</v>
      </c>
      <c r="EP196" s="83" t="str">
        <f>IF(AND((RIGHT($EP$3,2)-'[1]Miter Profiles'!$AC$147-'[1]Outside Edges'!$B195)&gt;=5,'[1]Outside Edges'!$Q195="Yes"),"Yes","No")</f>
        <v>No</v>
      </c>
      <c r="EQ196" s="83" t="str">
        <f>IF(AND((RIGHT($EQ$3,2)-'[1]Miter Profiles'!$AC$148-'[1]Outside Edges'!$B195)&gt;=5,'[1]Outside Edges'!$Q195="Yes"),"Yes","No")</f>
        <v>Yes</v>
      </c>
      <c r="ER196" s="81" t="str">
        <f>IF(AND((RIGHT($ER$3,2)-'[1]Miter Profiles'!$AC$149-'[1]Outside Edges'!$B195)&gt;=5,'[1]Outside Edges'!$Q195="Yes"),"Yes","No")</f>
        <v>Yes</v>
      </c>
      <c r="ES196" s="84" t="str">
        <f>IF(AND((RIGHT($ES$3,2)-'[1]Miter Profiles'!$AC$150-'[1]Outside Edges'!$B195)&gt;=5,'[1]Outside Edges'!$Q195="Yes"),"Yes","No")</f>
        <v>No</v>
      </c>
      <c r="ET196" s="7" t="str">
        <f>IF(AND((RIGHT($ET$3,2)-'[1]Miter Profiles'!$AC$151-'[1]Outside Edges'!$B195)&gt;=5,'[1]Outside Edges'!$Q195="Yes"),"Yes","No")</f>
        <v>Yes</v>
      </c>
      <c r="EU196" s="68" t="str">
        <f>IF(AND((RIGHT($EU$3,2)-'[1]Miter Profiles'!$AC$152-'[1]Outside Edges'!$B195)&gt;=5,'[1]Outside Edges'!$Q195="Yes"),"Yes","No")</f>
        <v>Yes</v>
      </c>
      <c r="EV196" s="83" t="str">
        <f>IF(AND((RIGHT($EV$3,2)-'[1]Miter Profiles'!$AC$153-'[1]Outside Edges'!$B195)&gt;=5,'[1]Outside Edges'!$Q195="Yes"),"Yes","No")</f>
        <v>Yes</v>
      </c>
      <c r="EW196" s="83" t="str">
        <f>IF(AND((RIGHT($EW$3,2)-'[1]Miter Profiles'!$AC$154-'[1]Outside Edges'!$B195)&gt;=5,'[1]Outside Edges'!$Q195="Yes"),"Yes","No")</f>
        <v>Yes</v>
      </c>
      <c r="EX196" s="81" t="str">
        <f>IF(AND((RIGHT($EX$3,2)-'[1]Miter Profiles'!$AC$155-'[1]Outside Edges'!$B195)&gt;=5,'[1]Outside Edges'!$Q195="Yes"),"Yes","No")</f>
        <v>Yes</v>
      </c>
      <c r="EY196" s="84" t="str">
        <f>IF(AND((RIGHT($EY$3,2)-'[1]Miter Profiles'!$AC$156-'[1]Outside Edges'!$B195)&gt;=5,'[1]Outside Edges'!$Q195="Yes"),"Yes","No")</f>
        <v>Yes</v>
      </c>
      <c r="EZ196" s="7" t="str">
        <f>IF(AND((RIGHT($EZ$3,2)-'[1]Miter Profiles'!$AC$157-'[1]Outside Edges'!$B195)&gt;=5,'[1]Outside Edges'!$Q195="Yes"),"Yes","No")</f>
        <v>Yes</v>
      </c>
      <c r="FA196" s="68" t="str">
        <f>IF(AND((RIGHT($FA$3,2)-'[1]Miter Profiles'!$AC$158-'[1]Outside Edges'!$B195)&gt;=5,'[1]Outside Edges'!$Q195="Yes"),"Yes","No")</f>
        <v>Yes</v>
      </c>
      <c r="FB196" s="83" t="str">
        <f>IF(AND((RIGHT($FB$3,2)-'[1]Miter Profiles'!$AC$159-'[1]Outside Edges'!$B195)&gt;=5,'[1]Outside Edges'!$Q195="Yes"),"Yes","No")</f>
        <v>Yes</v>
      </c>
      <c r="FC196" s="83" t="str">
        <f>IF(AND((RIGHT($FC$3,2)-'[1]Miter Profiles'!$AC$160-'[1]Outside Edges'!$B195)&gt;=5,'[1]Outside Edges'!$Q195="Yes"),"Yes","No")</f>
        <v>Yes</v>
      </c>
      <c r="FD196" s="81" t="str">
        <f>IF(AND((RIGHT($FD$3,2)-'[1]Miter Profiles'!$AC$161-'[1]Outside Edges'!$B195)&gt;=5,'[1]Outside Edges'!$Q195="Yes"),"Yes","No")</f>
        <v>Yes</v>
      </c>
      <c r="FE196" s="84" t="str">
        <f>IF(AND((RIGHT($FE$3,2)-'[1]Miter Profiles'!$AC$162-'[1]Outside Edges'!$B195)&gt;=5,'[1]Outside Edges'!$Q195="Yes"),"Yes","No")</f>
        <v>Yes</v>
      </c>
      <c r="FF196" s="7" t="str">
        <f>IF(AND((RIGHT($FF$3,2)-'[1]Miter Profiles'!$AC$163-'[1]Outside Edges'!$B195)&gt;=5,'[1]Outside Edges'!$Q195="Yes"),"Yes","No")</f>
        <v>Yes</v>
      </c>
      <c r="FG196" s="68" t="str">
        <f>IF(AND((RIGHT($FG$3,2)-'[1]Miter Profiles'!$AC$164-'[1]Outside Edges'!$B195)&gt;=5,'[1]Outside Edges'!$Q195="Yes"),"Yes","No")</f>
        <v>Yes</v>
      </c>
      <c r="FH196" s="83" t="str">
        <f>IF(AND((RIGHT($FH$3,2)-'[1]Miter Profiles'!$AC$165-'[1]Outside Edges'!$B195)&gt;=5,'[1]Outside Edges'!$Q195="Yes"),"Yes","No")</f>
        <v>Yes</v>
      </c>
      <c r="FI196" s="83" t="str">
        <f>IF(AND((RIGHT($FI$3,2)-'[1]Miter Profiles'!$AC$166-'[1]Outside Edges'!$B195)&gt;=5,'[1]Outside Edges'!$Q195="Yes"),"Yes","No")</f>
        <v>Yes</v>
      </c>
      <c r="FJ196" s="81" t="str">
        <f>IF(AND((RIGHT($FJ$3,2)-'[1]Miter Profiles'!$AC$167-'[1]Outside Edges'!$B195)&gt;=5,'[1]Outside Edges'!$Q195="Yes"),"Yes","No")</f>
        <v>Yes</v>
      </c>
      <c r="FK196" s="84" t="str">
        <f>IF(AND((RIGHT($FK$3,2)-'[1]Miter Profiles'!$AC$168-'[1]Outside Edges'!$B195)&gt;=5,'[1]Outside Edges'!$Q195="Yes"),"Yes","No")</f>
        <v>Yes</v>
      </c>
      <c r="FL196" s="7" t="str">
        <f>IF(AND((RIGHT($FL$3,2)-'[1]Miter Profiles'!$AC$169-'[1]Outside Edges'!$B195)&gt;=5,'[1]Outside Edges'!$Q195="Yes"),"Yes","No")</f>
        <v>Yes</v>
      </c>
      <c r="FM196" s="68" t="str">
        <f>IF(AND((RIGHT($FM$3,2)-'[1]Miter Profiles'!$AC$170-'[1]Outside Edges'!$B195)&gt;=5,'[1]Outside Edges'!$Q195="Yes"),"Yes","No")</f>
        <v>Yes</v>
      </c>
      <c r="FN196" s="83" t="str">
        <f>IF(AND((RIGHT($FN$3,2)-'[1]Miter Profiles'!$AC$171-'[1]Outside Edges'!$B195)&gt;=5,'[1]Outside Edges'!$Q195="Yes"),"Yes","No")</f>
        <v>Yes</v>
      </c>
      <c r="FO196" s="83" t="str">
        <f>IF(AND((RIGHT($FO$3,2)-'[1]Miter Profiles'!$AC$172-'[1]Outside Edges'!$B195)&gt;=5,'[1]Outside Edges'!$Q195="Yes"),"Yes","No")</f>
        <v>Yes</v>
      </c>
      <c r="FP196" s="81" t="str">
        <f>IF(AND((RIGHT($FP$3,2)-'[1]Miter Profiles'!$AC$173-'[1]Outside Edges'!$B195)&gt;=5,'[1]Outside Edges'!$Q195="Yes"),"Yes","No")</f>
        <v>Yes</v>
      </c>
      <c r="FQ196" s="84" t="str">
        <f>IF(AND((RIGHT($FQ$3,2)-'[1]Miter Profiles'!$AC$174-'[1]Outside Edges'!$B195)&gt;=5,'[1]Outside Edges'!$Q195="Yes"),"Yes","No")</f>
        <v>Yes</v>
      </c>
      <c r="FR196" s="7" t="str">
        <f>IF(AND((RIGHT($FR$3,2)-'[1]Miter Profiles'!$AC$175-'[1]Outside Edges'!$B195)&gt;=5,'[1]Outside Edges'!$Q195="Yes"),"Yes","No")</f>
        <v>Yes</v>
      </c>
      <c r="FS196" s="68" t="str">
        <f>IF(AND((RIGHT($FS$3,2)-'[1]Miter Profiles'!$AC$176-'[1]Outside Edges'!$B195)&gt;=5,'[1]Outside Edges'!$Q195="Yes"),"Yes","No")</f>
        <v>Yes</v>
      </c>
      <c r="FT196" s="83" t="str">
        <f>IF(AND((RIGHT($FT$3,2)-'[1]Miter Profiles'!$AC$177-'[1]Outside Edges'!$B195)&gt;=5,'[1]Outside Edges'!$Q195="Yes"),"Yes","No")</f>
        <v>Yes</v>
      </c>
      <c r="FU196" s="83" t="str">
        <f>IF(AND((RIGHT($FU$3,2)-'[1]Miter Profiles'!$AC$178-'[1]Outside Edges'!$B195)&gt;=5,'[1]Outside Edges'!$Q195="Yes"),"Yes","No")</f>
        <v>Yes</v>
      </c>
      <c r="FV196" s="81" t="str">
        <f>IF(AND((RIGHT($V$3,2)-'[1]Miter Profiles'!$AC$179-'[1]Outside Edges'!$B195)&gt;=5,'[1]Outside Edges'!$Q195="Yes"),"Yes","No")</f>
        <v>Yes</v>
      </c>
      <c r="FW196" s="84" t="str">
        <f>IF(AND((RIGHT($FW$3,2)-'[1]Miter Profiles'!$AC$180-'[1]Outside Edges'!$B195)&gt;=5,'[1]Outside Edges'!$Q195="Yes"),"Yes","No")</f>
        <v>No</v>
      </c>
      <c r="FX196" s="197" t="str">
        <f>IF(AND((RIGHT($FX$3,2)-'[1]Miter Profiles'!$AC$181-'[1]Outside Edges'!$B195)&gt;=5,'[1]Outside Edges'!$Q195="Yes"),"Yes","No")</f>
        <v>Yes</v>
      </c>
      <c r="FY196" s="198" t="str">
        <f>IF(AND((RIGHT($FY$3,2)-'[1]Miter Profiles'!$AC$182-'[1]Outside Edges'!$B195)&gt;=5,'[1]Outside Edges'!$Q195="Yes"),"Yes","No")</f>
        <v>Yes</v>
      </c>
      <c r="FZ196" s="200" t="str">
        <f>IF(AND((RIGHT($FZ$3,2)-'[1]Miter Profiles'!$AC$183-'[1]Outside Edges'!$B195)&gt;=5,'[1]Outside Edges'!$Q195="Yes"),"Yes","No")</f>
        <v>Yes</v>
      </c>
      <c r="GA196" s="201" t="str">
        <f>IF(AND((RIGHT($GA$3,2)-'[1]Miter Profiles'!$AC$184-'[1]Outside Edges'!$B195)&gt;=5,'[1]Outside Edges'!$Q195="Yes"),"Yes","No")</f>
        <v>Yes</v>
      </c>
      <c r="GB196" s="202" t="str">
        <f>IF(AND((RIGHT($GB$3,2)-'[1]Miter Profiles'!$AC$185-'[1]Outside Edges'!$B195)&gt;=5,'[1]Outside Edges'!$Q195="Yes"),"Yes","No")</f>
        <v>Yes</v>
      </c>
      <c r="GC196" s="199" t="str">
        <f>IF(AND((RIGHT($GC$3,2)-'[1]Miter Profiles'!$AC$186-'[1]Outside Edges'!$B195)&gt;=5,'[1]Outside Edges'!$Q195="Yes"),"Yes","No")</f>
        <v>No</v>
      </c>
      <c r="GD196" s="197" t="str">
        <f>IF(AND((RIGHT($GD$3,2)-'[1]Miter Profiles'!$AC$187-'[1]Outside Edges'!$B195)&gt;=5,'[1]Outside Edges'!$Q195="Yes"),"Yes","No")</f>
        <v>Yes</v>
      </c>
      <c r="GE196" s="198" t="str">
        <f>IF(AND((RIGHT($GE$3,2)-'[1]Miter Profiles'!$AC$188-'[1]Outside Edges'!$B195)&gt;=5,'[1]Outside Edges'!$Q195="Yes"),"Yes","No")</f>
        <v>Yes</v>
      </c>
      <c r="GF196" s="200" t="str">
        <f>IF(AND((RIGHT($GF$3,2)-'[1]Miter Profiles'!$AC$189-'[1]Outside Edges'!$B195)&gt;=5,'[1]Outside Edges'!$Q195="Yes"),"Yes","No")</f>
        <v>Yes</v>
      </c>
      <c r="GG196" s="201" t="str">
        <f>IF(AND((RIGHT($GG$3,2)-'[1]Miter Profiles'!$AC$190-'[1]Outside Edges'!$B195)&gt;=5,'[1]Outside Edges'!$Q195="Yes"),"Yes","No")</f>
        <v>Yes</v>
      </c>
      <c r="GH196" s="202" t="str">
        <f>IF(AND((RIGHT($GH$3,2)-'[1]Miter Profiles'!$AC$191-'[1]Outside Edges'!$B195)&gt;=5,'[1]Outside Edges'!$Q195="Yes"),"Yes","No")</f>
        <v>Yes</v>
      </c>
      <c r="GI196" s="199" t="str">
        <f>IF(AND((RIGHT($GI$3,2)-'[1]Miter Profiles'!$AC$192-'[1]Outside Edges'!$B195)&gt;=5,'[1]Outside Edges'!$Q195="Yes"),"Yes","No")</f>
        <v>Yes</v>
      </c>
      <c r="GJ196" s="197" t="str">
        <f>IF(AND((RIGHT($GJ$3,2)-'[1]Miter Profiles'!$AC$193-'[1]Outside Edges'!$B195)&gt;=5,'[1]Outside Edges'!$Q195="Yes"),"Yes","No")</f>
        <v>Yes</v>
      </c>
      <c r="GK196" s="198" t="str">
        <f>IF(AND((RIGHT($GK$3,2)-'[1]Miter Profiles'!$AC$194-'[1]Outside Edges'!$B195)&gt;=5,'[1]Outside Edges'!$Q195="Yes"),"Yes","No")</f>
        <v>Yes</v>
      </c>
      <c r="GL196" s="200" t="str">
        <f>IF(AND((RIGHT($GL$3,2)-'[1]Miter Profiles'!$AC$195-'[1]Outside Edges'!$B195)&gt;=5,'[1]Outside Edges'!$Q195="Yes"),"Yes","No")</f>
        <v>Yes</v>
      </c>
      <c r="GM196" s="201" t="str">
        <f>IF(AND((RIGHT($GM$3,2)-'[1]Miter Profiles'!$AC$196-'[1]Outside Edges'!$B195)&gt;=5,'[1]Outside Edges'!$Q195="Yes"),"Yes","No")</f>
        <v>Yes</v>
      </c>
      <c r="GN196" s="202" t="str">
        <f>IF(AND((RIGHT($GN$3,2)-'[1]Miter Profiles'!$AC$197-'[1]Outside Edges'!$B195)&gt;=5,'[1]Outside Edges'!$Q195="Yes"),"Yes","No")</f>
        <v>Yes</v>
      </c>
      <c r="GO196" s="199" t="str">
        <f>IF(AND((RIGHT($GO$3,2)-'[1]Miter Profiles'!$AC$198-'[1]Outside Edges'!$B195)&gt;=5,'[1]Outside Edges'!$Q195="Yes"),"Yes","No")</f>
        <v>No</v>
      </c>
      <c r="GP196" s="197" t="str">
        <f>IF(AND((RIGHT($GP$3,2)-'[1]Miter Profiles'!$AC$199-'[1]Outside Edges'!$B195)&gt;=5,'[1]Outside Edges'!$Q195="Yes"),"Yes","No")</f>
        <v>Yes</v>
      </c>
      <c r="GQ196" s="198" t="str">
        <f>IF(AND((RIGHT($GQ$3,2)-'[1]Miter Profiles'!$AC$200-'[1]Outside Edges'!$B195)&gt;=5,'[1]Outside Edges'!$Q195="Yes"),"Yes","No")</f>
        <v>Yes</v>
      </c>
      <c r="GR196" s="211" t="str">
        <f>IF(AND((RIGHT($GR$3,2)-'[1]Miter Profiles'!$AC$201-'[1]Outside Edges'!$B195)&gt;=5,'[1]Outside Edges'!$Q195="Yes"),"Yes","No")</f>
        <v>Yes</v>
      </c>
      <c r="GS196" s="197" t="str">
        <f>IF(AND((RIGHT($GS$3,2)-'[1]Miter Profiles'!$AC$202-'[1]Outside Edges'!$B195)&gt;=5,'[1]Outside Edges'!$Q195="Yes"),"Yes","No")</f>
        <v>Yes</v>
      </c>
      <c r="GT196" s="212" t="str">
        <f>IF(AND((RIGHT($GT$3,2)-'[1]Miter Profiles'!$AC$203-'[1]Outside Edges'!$B195)&gt;=5,'[1]Outside Edges'!$Q195="Yes"),"Yes","No")</f>
        <v>Yes</v>
      </c>
      <c r="GU196" s="208" t="str">
        <f>IF(AND((RIGHT($GU$3,2)-'[1]Miter Profiles'!$AC$204-'[1]Outside Edges'!$B195)&gt;=5,'[1]Outside Edges'!$Q195="Yes"),"Yes","No")</f>
        <v>Yes</v>
      </c>
      <c r="GV196" s="209" t="str">
        <f>IF(AND((RIGHT($GV$3,2)-'[1]Miter Profiles'!$AC$205-'[1]Outside Edges'!$B195)&gt;=5,'[1]Outside Edges'!$Q195="Yes"),"Yes","No")</f>
        <v>Yes</v>
      </c>
      <c r="GW196" s="210" t="str">
        <f>IF(AND((RIGHT($GW$3,2)-'[1]Miter Profiles'!$AC$206-'[1]Outside Edges'!$B195)&gt;=5,'[1]Outside Edges'!$Q195="Yes"),"Yes","No")</f>
        <v>Yes</v>
      </c>
      <c r="GX196" s="200" t="str">
        <f>IF(AND((RIGHT($GX$3,2)-'[1]Miter Profiles'!$AC$207-'[1]Outside Edges'!$B195)&gt;=5,'[1]Outside Edges'!$Q195="Yes"),"Yes","No")</f>
        <v>No</v>
      </c>
      <c r="GY196" s="201" t="str">
        <f>IF(AND((RIGHT($GY$3,2)-'[1]Miter Profiles'!$AC$208-'[1]Outside Edges'!$B195)&gt;=5,'[1]Outside Edges'!$Q195="Yes"),"Yes","No")</f>
        <v>Yes</v>
      </c>
      <c r="GZ196" s="202" t="str">
        <f>IF(AND((RIGHT($GZ$3,2)-'[1]Miter Profiles'!$AC$209-'[1]Outside Edges'!$B195)&gt;=5,'[1]Outside Edges'!$Q195="Yes"),"Yes","No")</f>
        <v>Yes</v>
      </c>
      <c r="HA196" s="199" t="str">
        <f>IF(AND((RIGHT($HA$3,2)-'[1]Miter Profiles'!$AC$210-'[1]Outside Edges'!$B195)&gt;=5,'[1]Outside Edges'!$Q195="Yes"),"Yes","No")</f>
        <v>Yes</v>
      </c>
      <c r="HB196" s="197" t="str">
        <f>IF(AND((RIGHT($HB$3,2)-'[1]Miter Profiles'!$AC$211-'[1]Outside Edges'!$B195)&gt;=5,'[1]Outside Edges'!$Q195="Yes"),"Yes","No")</f>
        <v>Yes</v>
      </c>
      <c r="HC196" s="198" t="str">
        <f>IF(AND((RIGHT($HC$3,2)-'[1]Miter Profiles'!$AC$212-'[1]Outside Edges'!$B195)&gt;=5,'[1]Outside Edges'!$Q195="Yes"),"Yes","No")</f>
        <v>Yes</v>
      </c>
      <c r="HD196" s="200" t="str">
        <f>IF(AND((RIGHT($HD$3,2)-'[1]Miter Profiles'!$AC$213-'[1]Outside Edges'!$B195)&gt;=5,'[1]Outside Edges'!$Q195="Yes"),"Yes","No")</f>
        <v>No</v>
      </c>
      <c r="HE196" s="202" t="str">
        <f>IF(AND((RIGHT($HE$3,2)-'[1]Miter Profiles'!$AC$214-'[1]Outside Edges'!$B195)&gt;=5,'[1]Outside Edges'!$Q195="Yes"),"Yes","No")</f>
        <v>No</v>
      </c>
      <c r="HF196" s="199" t="str">
        <f>IF(AND((RIGHT($HF$3,2)-'[1]Miter Profiles'!$AC$215-'[1]Outside Edges'!$B195)&gt;=5,'[1]Outside Edges'!$Q195="Yes"),"Yes","No")</f>
        <v>Yes</v>
      </c>
      <c r="HG196" s="197" t="str">
        <f>IF(AND((RIGHT($HG$3,2)-'[1]Miter Profiles'!$AC$216-'[1]Outside Edges'!$B195)&gt;=5,'[1]Outside Edges'!$Q195="Yes"),"Yes","No")</f>
        <v>Yes</v>
      </c>
      <c r="HH196" s="198" t="str">
        <f>IF(AND((RIGHT($HH$3,2)-'[1]Miter Profiles'!$AC$217-'[1]Outside Edges'!$B195)&gt;=5,'[1]Outside Edges'!$Q195="Yes"),"Yes","No")</f>
        <v>Yes</v>
      </c>
      <c r="HI196" s="200" t="str">
        <f>IF(AND((RIGHT($HI$3,2)-'[1]Miter Profiles'!$AC$218-'[1]Outside Edges'!$B195)&gt;=5,'[1]Outside Edges'!$Q195="Yes"),"Yes","No")</f>
        <v>Yes</v>
      </c>
      <c r="HJ196" s="201" t="str">
        <f>IF(AND((RIGHT($HJ$3,2)-'[1]Miter Profiles'!$AC$219-'[1]Outside Edges'!$B195)&gt;=5,'[1]Outside Edges'!$Q195="Yes"),"Yes","No")</f>
        <v>Yes</v>
      </c>
      <c r="HK196" s="202" t="str">
        <f>IF(AND((RIGHT($HK$3,2)-'[1]Miter Profiles'!$AC$220-'[1]Outside Edges'!$B195)&gt;=5,'[1]Outside Edges'!$Q195="Yes"),"Yes","No")</f>
        <v>Yes</v>
      </c>
      <c r="HL196" s="199" t="str">
        <f>IF(AND((RIGHT($HL$3,2)-'[1]Miter Profiles'!$AC$221-'[1]Outside Edges'!$B195)&gt;=5,'[1]Outside Edges'!$Q195="Yes"),"Yes","No")</f>
        <v>Yes</v>
      </c>
      <c r="HM196" s="197" t="str">
        <f>IF(AND((RIGHT($HM$3,2)-'[1]Miter Profiles'!$AC$222-'[1]Outside Edges'!$B195)&gt;=5,'[1]Outside Edges'!$Q195="Yes"),"Yes","No")</f>
        <v>Yes</v>
      </c>
      <c r="HN196" s="197" t="str">
        <f>IF(AND((RIGHT($HN$3,2)-'[1]Miter Profiles'!$AC$223-'[1]Outside Edges'!$B195)&gt;=5,'[1]Outside Edges'!$Q195="Yes"),"Yes","No")</f>
        <v>Yes</v>
      </c>
      <c r="HO196" s="201" t="str">
        <f>IF(AND((RIGHT($HO$3,2)-'[1]Miter Profiles'!$AC$224-'[1]Outside Edges'!$B195)&gt;=5,'[1]Outside Edges'!$Q195="Yes"),"Yes","No")</f>
        <v>No</v>
      </c>
      <c r="HP196" s="201" t="str">
        <f>IF(AND((RIGHT($HP$3,2)-'[1]Miter Profiles'!$AC$225-'[1]Outside Edges'!$B195)&gt;=5,'[1]Outside Edges'!$Q195="Yes"),"Yes","No")</f>
        <v>Yes</v>
      </c>
      <c r="HQ196" s="201" t="str">
        <f>IF(AND((RIGHT($HQ$3,3)-'[1]Miter Profiles'!$AC$226-'[1]Outside Edges'!$B195)&gt;=5,'[1]Outside Edges'!$Q195="Yes"),"Yes","No")</f>
        <v>No</v>
      </c>
      <c r="HR196" s="201" t="str">
        <f>IF(AND((RIGHT($HR$3,2)-'[1]Miter Profiles'!$AC$227-'[1]Outside Edges'!$B195)&gt;=5,'[1]Outside Edges'!$Q195="Yes"),"Yes","No")</f>
        <v>No</v>
      </c>
      <c r="HS196" s="197" t="str">
        <f>IF(AND((RIGHT($HS$3,2)-'[1]Miter Profiles'!$AC$228-'[1]Outside Edges'!$B195)&gt;=5,'[1]Outside Edges'!$Q195="Yes"),"Yes","No")</f>
        <v>Yes</v>
      </c>
      <c r="HT196" s="197" t="str">
        <f>IF(AND((RIGHT($HT$3,2)-'[1]Miter Profiles'!$AC$229-'[1]Outside Edges'!$B195)&gt;=5,'[1]Outside Edges'!$Q195="Yes"),"Yes","No")</f>
        <v>Yes</v>
      </c>
      <c r="HU196" s="197" t="str">
        <f>IF(AND((RIGHT($HU$3,2)-'[1]Miter Profiles'!$AC$230-'[1]Outside Edges'!$B195)&gt;=5,'[1]Outside Edges'!$Q195="Yes"),"Yes","No")</f>
        <v>Yes</v>
      </c>
      <c r="HV196" s="201" t="str">
        <f>IF(AND((RIGHT($HV$3,2)-'[1]Miter Profiles'!$AC$231-'[1]Outside Edges'!$B195)&gt;=5,'[1]Outside Edges'!$Q195="Yes"),"Yes","No")</f>
        <v>Yes</v>
      </c>
      <c r="HW196" s="201" t="str">
        <f>IF(AND((RIGHT($HW$3,2)-'[1]Miter Profiles'!$AC$232-'[1]Outside Edges'!$B195)&gt;=5,'[1]Outside Edges'!$Q195="Yes"),"Yes","No")</f>
        <v>Yes</v>
      </c>
      <c r="HX196" s="201" t="str">
        <f>IF(AND((RIGHT($HX$3,2)-'[1]Miter Profiles'!$AC$233-'[1]Outside Edges'!$B195)&gt;=5,'[1]Outside Edges'!$Q195="Yes"),"Yes","No")</f>
        <v>Yes</v>
      </c>
      <c r="HY196" s="197" t="str">
        <f>IF(AND((RIGHT($HY$3,2)-'[1]Miter Profiles'!$AC$234-'[1]Outside Edges'!$B195)&gt;=5,'[1]Outside Edges'!$Q195="Yes"),"Yes","No")</f>
        <v>No</v>
      </c>
      <c r="HZ196" s="197" t="str">
        <f>IF(AND((RIGHT($HZ$3,2)-'[1]Miter Profiles'!$AC$235-'[1]Outside Edges'!$B195)&gt;=5,'[1]Outside Edges'!$Q195="Yes"),"Yes","No")</f>
        <v>Yes</v>
      </c>
      <c r="IA196" s="197" t="str">
        <f>IF(AND((RIGHT($IA$3,2)-'[1]Miter Profiles'!$AC$236-'[1]Outside Edges'!$B195)&gt;=5,'[1]Outside Edges'!$Q195="Yes"),"Yes","No")</f>
        <v>Yes</v>
      </c>
      <c r="IB196" s="201" t="str">
        <f>IF(AND((RIGHT($IB$3,2)-'[1]Miter Profiles'!$AC$237-'[1]Outside Edges'!$B195)&gt;=5,'[1]Outside Edges'!$Q195="Yes"),"Yes","No")</f>
        <v>Yes</v>
      </c>
      <c r="IC196" s="201" t="str">
        <f>IF(AND((RIGHT($IC$3,2)-'[1]Miter Profiles'!$AC$238-'[1]Outside Edges'!$B195)&gt;=5,'[1]Outside Edges'!$Q195="Yes"),"Yes","No")</f>
        <v>Yes</v>
      </c>
      <c r="ID196" s="201" t="str">
        <f>IF(AND((RIGHT($ID$3,2)-'[1]Miter Profiles'!$AC$239-'[1]Outside Edges'!$B195)&gt;=5,'[1]Outside Edges'!$Q195="Yes"),"Yes","No")</f>
        <v>Yes</v>
      </c>
      <c r="IE196" s="197" t="str">
        <f>IF(AND((RIGHT($IE$3,2)-'[1]Miter Profiles'!$AC$240-'[1]Outside Edges'!$B195)&gt;=5,'[1]Outside Edges'!$Q195="Yes"),"Yes","No")</f>
        <v>Yes</v>
      </c>
      <c r="IF196" s="197" t="str">
        <f>IF(AND((RIGHT($IF$3,2)-'[1]Miter Profiles'!$AC$241-'[1]Outside Edges'!$B195)&gt;=5,'[1]Outside Edges'!$Q195="Yes"),"Yes","No")</f>
        <v>Yes</v>
      </c>
      <c r="IG196" s="197" t="str">
        <f>IF(AND((RIGHT($IG$3,2)-'[1]Miter Profiles'!$AC$242-'[1]Outside Edges'!$B195)&gt;=5,'[1]Outside Edges'!$Q195="Yes"),"Yes","No")</f>
        <v>Yes</v>
      </c>
      <c r="IH196" s="201" t="str">
        <f>IF(AND((RIGHT($IH$3,2)-'[1]Miter Profiles'!$AC$243-'[1]Outside Edges'!$B195)&gt;=5,'[1]Outside Edges'!$Q195="Yes"),"Yes","No")</f>
        <v>Yes</v>
      </c>
      <c r="II196" s="201" t="str">
        <f>IF(AND((RIGHT($II$3,2)-'[1]Miter Profiles'!$AC$244-'[1]Outside Edges'!$B195)&gt;=5,'[1]Outside Edges'!$Q195="Yes"),"Yes","No")</f>
        <v>Yes</v>
      </c>
      <c r="IJ196" s="201" t="str">
        <f>IF(AND((RIGHT($IJ$3,2)-'[1]Miter Profiles'!$AC$245-'[1]Outside Edges'!$B195)&gt;=5,'[1]Outside Edges'!$Q195="Yes"),"Yes","No")</f>
        <v>Yes</v>
      </c>
      <c r="IK196" s="197" t="str">
        <f>IF(AND((RIGHT($IK$3,2)-'[1]Miter Profiles'!$AC$246-'[1]Outside Edges'!$B195)&gt;=5,'[1]Outside Edges'!$Q195="Yes"),"Yes","No")</f>
        <v>Yes</v>
      </c>
      <c r="IL196" s="197" t="str">
        <f>IF(AND((RIGHT($IL$3,2)-'[1]Miter Profiles'!$AC$247-'[1]Outside Edges'!$B195)&gt;=5,'[1]Outside Edges'!$Q195="Yes"),"Yes","No")</f>
        <v>Yes</v>
      </c>
      <c r="IM196" s="197" t="str">
        <f>IF(AND((RIGHT($IM$3,2)-'[1]Miter Profiles'!$AC$248-'[1]Outside Edges'!$B195)&gt;=5,'[1]Outside Edges'!$Q195="Yes"),"Yes","No")</f>
        <v>Yes</v>
      </c>
      <c r="IN196" s="201" t="str">
        <f>IF(AND((RIGHT($IN$3,2)-'[1]Miter Profiles'!$AC$249-'[1]Outside Edges'!$B195)&gt;=5,'[1]Outside Edges'!$Q195="Yes"),"Yes","No")</f>
        <v>No</v>
      </c>
      <c r="IO196" s="201" t="str">
        <f>IF(AND((RIGHT($IO$3,2)-'[1]Miter Profiles'!$AC$250-'[1]Outside Edges'!$B195)&gt;=5,'[1]Outside Edges'!$Q195="Yes"),"Yes","No")</f>
        <v>Yes</v>
      </c>
      <c r="IP196" s="201" t="str">
        <f>IF(AND((RIGHT($IP$3,2)-'[1]Miter Profiles'!$AC$251-'[1]Outside Edges'!$B195)&gt;=5,'[1]Outside Edges'!$Q195="Yes"),"Yes","No")</f>
        <v>Yes</v>
      </c>
      <c r="IQ196" s="197" t="str">
        <f>IF(AND((RIGHT($IQ$3,2)-'[1]Miter Profiles'!$AC$252-'[1]Outside Edges'!$B195)&gt;=5,'[1]Outside Edges'!$Q195="Yes"),"Yes","No")</f>
        <v>No</v>
      </c>
      <c r="IR196" s="197" t="str">
        <f>IF(AND((RIGHT($IR$3,2)-'[1]Miter Profiles'!$AC$253-'[1]Outside Edges'!$B195)&gt;=5,'[1]Outside Edges'!$Q195="Yes"),"Yes","No")</f>
        <v>Yes</v>
      </c>
      <c r="IS196" s="197" t="str">
        <f>IF(AND((RIGHT($IS$3,2)-'[1]Miter Profiles'!$AC$254-'[1]Outside Edges'!$B195)&gt;=5,'[1]Outside Edges'!$Q195="Yes"),"Yes","No")</f>
        <v>Yes</v>
      </c>
      <c r="IT196" s="201" t="str">
        <f>IF(AND((RIGHT($IT$3,2)-'[1]Miter Profiles'!$AC$255-'[1]Outside Edges'!$B195)&gt;=5,'[1]Outside Edges'!$Q195="Yes"),"Yes","No")</f>
        <v>Yes</v>
      </c>
      <c r="IU196" s="201" t="str">
        <f>IF(AND((RIGHT($IU$3,2)-'[1]Miter Profiles'!$AC$256-'[1]Outside Edges'!$B195)&gt;=5,'[1]Outside Edges'!$Q195="Yes"),"Yes","No")</f>
        <v>Yes</v>
      </c>
      <c r="IV196" s="201" t="str">
        <f>IF(AND((RIGHT($IV$3,2)-'[1]Miter Profiles'!$AC$257-'[1]Outside Edges'!$B195)&gt;=5,'[1]Outside Edges'!$Q195="Yes"),"Yes","No")</f>
        <v>Yes</v>
      </c>
      <c r="IW196" s="197" t="str">
        <f>IF(AND((RIGHT($IW$3,2)-'[1]Miter Profiles'!$AC$258-'[1]Outside Edges'!$B195)&gt;=5,'[1]Outside Edges'!$Q195="Yes"),"Yes","No")</f>
        <v>Yes</v>
      </c>
      <c r="IX196" s="197" t="str">
        <f>IF(AND((RIGHT($IX$3,2)-'[1]Miter Profiles'!$AC$259-'[1]Outside Edges'!$B195)&gt;=5,'[1]Outside Edges'!$Q195="Yes"),"Yes","No")</f>
        <v>Yes</v>
      </c>
      <c r="IY196" s="197" t="str">
        <f>IF(AND((RIGHT($IY$3,2)-'[1]Miter Profiles'!$AC$260-'[1]Outside Edges'!$B195)&gt;=5,'[1]Outside Edges'!$Q195="Yes"),"Yes","No")</f>
        <v>Yes</v>
      </c>
      <c r="IZ196" s="201" t="str">
        <f>IF(AND((RIGHT($IZ$3,2)-'[1]Miter Profiles'!$AC$261-'[1]Outside Edges'!$B195)&gt;=5,'[1]Outside Edges'!$Q195="Yes"),"Yes","No")</f>
        <v>Yes</v>
      </c>
      <c r="JA196" s="201" t="str">
        <f>IF(AND((RIGHT($JA$3,2)-'[1]Miter Profiles'!$AC$262-'[1]Outside Edges'!$B195)&gt;=5,'[1]Outside Edges'!$Q195="Yes"),"Yes","No")</f>
        <v>Yes</v>
      </c>
      <c r="JB196" s="201" t="str">
        <f>IF(AND((RIGHT($JB$3,2)-'[1]Miter Profiles'!$AC$263-'[1]Outside Edges'!$B195)&gt;=5,'[1]Outside Edges'!$Q195="Yes"),"Yes","No")</f>
        <v>Yes</v>
      </c>
      <c r="JC196" s="197" t="str">
        <f>IF(AND((RIGHT($JC$3,2)-'[1]Miter Profiles'!$AC$264-'[1]Outside Edges'!$B195)&gt;=5,'[1]Outside Edges'!$Q195="Yes"),"Yes","No")</f>
        <v>Yes</v>
      </c>
      <c r="JD196" s="197" t="str">
        <f>IF(AND((RIGHT($JD$3,2)-'[1]Miter Profiles'!$AC$265-'[1]Outside Edges'!$B195)&gt;=5,'[1]Outside Edges'!$Q195="Yes"),"Yes","No")</f>
        <v>Yes</v>
      </c>
      <c r="JE196" s="197" t="str">
        <f>IF(AND((RIGHT($JE$3,2)-'[1]Miter Profiles'!$AC$266-'[1]Outside Edges'!$B195)&gt;=5,'[1]Outside Edges'!$Q195="Yes"),"Yes","No")</f>
        <v>Yes</v>
      </c>
      <c r="JF196" s="201" t="str">
        <f>IF(AND((RIGHT($JF$3,2)-'[1]Miter Profiles'!$AC$267-'[1]Outside Edges'!$B195)&gt;=5,'[1]Outside Edges'!$Q195="Yes"),"Yes","No")</f>
        <v>No</v>
      </c>
      <c r="JG196" s="201" t="str">
        <f>IF(AND((RIGHT($JG$3,2)-'[1]Miter Profiles'!$AC$268-'[1]Outside Edges'!$B195)&gt;=5,'[1]Outside Edges'!$Q195="Yes"),"Yes","No")</f>
        <v>Yes</v>
      </c>
      <c r="JH196" s="201" t="str">
        <f>IF(AND((RIGHT($JH$3,2)-'[1]Miter Profiles'!$AC$269-'[1]Outside Edges'!$B195)&gt;=5,'[1]Outside Edges'!$Q195="Yes"),"Yes","No")</f>
        <v>Yes</v>
      </c>
      <c r="JI196" s="197" t="str">
        <f>IF(AND((RIGHT($JI$3,2)-'[1]Miter Profiles'!$AC$270-'[1]Outside Edges'!$B195)&gt;=5,'[1]Outside Edges'!$Q195="Yes"),"Yes","No")</f>
        <v>Yes</v>
      </c>
      <c r="JJ196" s="197" t="str">
        <f>IF(AND((RIGHT($JJ$3,2)-'[1]Miter Profiles'!$AC$271-'[1]Outside Edges'!$B195)&gt;=5,'[1]Outside Edges'!$Q195="Yes"),"Yes","No")</f>
        <v>Yes</v>
      </c>
      <c r="JK196" s="197" t="str">
        <f>IF(AND((RIGHT($JK$3,2)-'[1]Miter Profiles'!$AC$272-'[1]Outside Edges'!$B195)&gt;=5,'[1]Outside Edges'!$Q195="Yes"),"Yes","No")</f>
        <v>Yes</v>
      </c>
      <c r="JL196" s="201" t="str">
        <f>IF(AND((RIGHT($JL$3,2)-'[1]Miter Profiles'!$AC$273-'[1]Outside Edges'!$B195)&gt;=5,'[1]Outside Edges'!$Q195="Yes"),"Yes","No")</f>
        <v>Yes</v>
      </c>
      <c r="JM196" s="201" t="str">
        <f>IF(AND((RIGHT($JM$3,2)-'[1]Miter Profiles'!$AC$274-'[1]Outside Edges'!$B195)&gt;=5,'[1]Outside Edges'!$Q195="Yes"),"Yes","No")</f>
        <v>Yes</v>
      </c>
      <c r="JN196" s="201" t="str">
        <f>IF(AND((RIGHT($JN$3,2)-'[1]Miter Profiles'!$AC$275-'[1]Outside Edges'!$B195)&gt;=5,'[1]Outside Edges'!$Q195="Yes"),"Yes","No")</f>
        <v>Yes</v>
      </c>
      <c r="JO196" s="197" t="str">
        <f>IF(AND((RIGHT($JO$3,2)-'[1]Miter Profiles'!$AC$276-'[1]Outside Edges'!$B195)&gt;=5,'[1]Outside Edges'!$Q195="Yes"),"Yes","No")</f>
        <v>Yes</v>
      </c>
      <c r="JP196" s="197" t="str">
        <f>IF(AND((RIGHT($JP$3,2)-'[1]Miter Profiles'!$AC$277-'[1]Outside Edges'!$B195)&gt;=5,'[1]Outside Edges'!$Q195="Yes"),"Yes","No")</f>
        <v>Yes</v>
      </c>
      <c r="JQ196" s="197" t="str">
        <f>IF(AND((RIGHT($JQ$3,2)-'[1]Miter Profiles'!$AC$278-'[1]Outside Edges'!$B195)&gt;=5,'[1]Outside Edges'!$Q195="Yes"),"Yes","No")</f>
        <v>Yes</v>
      </c>
      <c r="JR196" s="201" t="str">
        <f>IF(AND((RIGHT($JR$3,2)-'[1]Miter Profiles'!$AC$279-'[1]Outside Edges'!$B195)&gt;=5,'[1]Outside Edges'!$Q195="Yes"),"Yes","No")</f>
        <v>No</v>
      </c>
      <c r="JS196" s="201" t="str">
        <f>IF(AND((RIGHT($JS$3,2)-'[1]Miter Profiles'!$AC$280-'[1]Outside Edges'!$B195)&gt;=5,'[1]Outside Edges'!$Q195="Yes"),"Yes","No")</f>
        <v>Yes</v>
      </c>
      <c r="JT196" s="201" t="str">
        <f>IF(AND((RIGHT($JT$3,2)-'[1]Miter Profiles'!$AC$281-'[1]Outside Edges'!$B195)&gt;=5,'[1]Outside Edges'!$Q195="Yes"),"Yes","No")</f>
        <v>Yes</v>
      </c>
      <c r="JU196" s="197" t="str">
        <f>IF(AND((RIGHT($JU$3,2)-'[1]Miter Profiles'!$AC$282-'[1]Outside Edges'!$B195)&gt;=5,'[1]Outside Edges'!$Q195="Yes"),"Yes","No")</f>
        <v>No</v>
      </c>
      <c r="JV196" s="197" t="str">
        <f>IF(AND((RIGHT($JV$3,2)-'[1]Miter Profiles'!$AC$283-'[1]Outside Edges'!$B195)&gt;=5,'[1]Outside Edges'!$Q195="Yes"),"Yes","No")</f>
        <v>Yes</v>
      </c>
      <c r="JW196" s="197" t="str">
        <f>IF(AND((RIGHT($JW$3,2)-'[1]Miter Profiles'!$AC$284-'[1]Outside Edges'!$B195)&gt;=5,'[1]Outside Edges'!$Q195="Yes"),"Yes","No")</f>
        <v>Yes</v>
      </c>
      <c r="JX196" s="201" t="str">
        <f>IF(AND((RIGHT($JX$3,2)-'[1]Miter Profiles'!$AC$285-'[1]Outside Edges'!$B195)&gt;=5,'[1]Outside Edges'!$Q195="Yes"),"Yes","No")</f>
        <v>Yes</v>
      </c>
      <c r="JY196" s="201" t="str">
        <f>IF(AND((RIGHT($JY$3,2)-'[1]Miter Profiles'!$AC$286-'[1]Outside Edges'!$B195)&gt;=5,'[1]Outside Edges'!$Q195="Yes"),"Yes","No")</f>
        <v>Yes</v>
      </c>
      <c r="JZ196" s="201" t="str">
        <f>IF(AND((RIGHT($JZ$3,2)-'[1]Miter Profiles'!$AC$287-'[1]Outside Edges'!$B195)&gt;=5,'[1]Outside Edges'!$Q195="Yes"),"Yes","No")</f>
        <v>Yes</v>
      </c>
      <c r="KA196" s="197" t="str">
        <f>IF(AND((RIGHT($KA$3,2)-'[1]Miter Profiles'!$AC$288-'[1]Outside Edges'!$B195)&gt;=5,'[1]Outside Edges'!$Q195="Yes"),"Yes","No")</f>
        <v>Yes</v>
      </c>
      <c r="KB196" s="197" t="str">
        <f>IF(AND((RIGHT($KB$3,2)-'[1]Miter Profiles'!$AC$289-'[1]Outside Edges'!$B195)&gt;=5,'[1]Outside Edges'!$Q195="Yes"),"Yes","No")</f>
        <v>Yes</v>
      </c>
      <c r="KC196" s="197" t="str">
        <f>IF(AND((RIGHT($KC$3,2)-'[1]Miter Profiles'!$AC$290-'[1]Outside Edges'!$B195)&gt;=5,'[1]Outside Edges'!$Q195="Yes"),"Yes","No")</f>
        <v>Yes</v>
      </c>
      <c r="KD196" s="201" t="str">
        <f>IF(AND((RIGHT($KD$3,2)-'[1]Miter Profiles'!$AC$291-'[1]Outside Edges'!$B195)&gt;=5,'[1]Outside Edges'!$Q195="Yes"),"Yes","No")</f>
        <v>Yes</v>
      </c>
      <c r="KE196" s="201" t="str">
        <f>IF(AND((RIGHT($KE$3,2)-'[1]Miter Profiles'!$AC$292-'[1]Outside Edges'!$B195)&gt;=5,'[1]Outside Edges'!$Q195="Yes"),"Yes","No")</f>
        <v>Yes</v>
      </c>
      <c r="KF196" s="201" t="str">
        <f>IF(AND((RIGHT($KF$3,2)-'[1]Miter Profiles'!$AC$293-'[1]Outside Edges'!$B195)&gt;=5,'[1]Outside Edges'!$Q195="Yes"),"Yes","No")</f>
        <v>Yes</v>
      </c>
      <c r="KG196" s="197" t="str">
        <f>IF(AND((RIGHT($KG$3,2)-'[1]Miter Profiles'!$AC$294-'[1]Outside Edges'!$B195)&gt;=5,'[1]Outside Edges'!$Q195="Yes"),"Yes","No")</f>
        <v>Yes</v>
      </c>
      <c r="KH196" s="197" t="str">
        <f>IF(AND((RIGHT($KH$3,2)-'[1]Miter Profiles'!$AC$295-'[1]Outside Edges'!$B195)&gt;=5,'[1]Outside Edges'!$Q195="Yes"),"Yes","No")</f>
        <v>Yes</v>
      </c>
      <c r="KI196" s="197" t="str">
        <f>IF(AND((RIGHT($KI$3,2)-'[1]Miter Profiles'!$AC$296-'[1]Outside Edges'!$B195)&gt;=5,'[1]Outside Edges'!$Q195="Yes"),"Yes","No")</f>
        <v>Yes</v>
      </c>
      <c r="KJ196" s="201" t="str">
        <f>IF(AND((RIGHT($KJ$3,2)-'[1]Miter Profiles'!$AC$297-'[1]Outside Edges'!$B195)&gt;=5,'[1]Outside Edges'!$Q195="Yes"),"Yes","No")</f>
        <v>Yes</v>
      </c>
      <c r="KK196" s="201" t="str">
        <f>IF(AND((RIGHT($KK$3,2)-'[1]Miter Profiles'!$AC$298-'[1]Outside Edges'!$B195)&gt;=5,'[1]Outside Edges'!$Q195="Yes"),"Yes","No")</f>
        <v>Yes</v>
      </c>
      <c r="KL196" s="201" t="str">
        <f>IF(AND((RIGHT($KL$3,2)-'[1]Miter Profiles'!$AC$299-'[1]Outside Edges'!$B195)&gt;=5,'[1]Outside Edges'!$Q195="Yes"),"Yes","No")</f>
        <v>Yes</v>
      </c>
      <c r="KM196" s="197" t="str">
        <f>IF(AND((RIGHT($KM$3,2)-'[1]Miter Profiles'!$AC$300-'[1]Outside Edges'!$B195)&gt;=5,'[1]Outside Edges'!$Q195="Yes"),"Yes","No")</f>
        <v>Yes</v>
      </c>
      <c r="KN196" s="197" t="str">
        <f>IF(AND((RIGHT($KN$3,2)-'[1]Miter Profiles'!$AC$301-'[1]Outside Edges'!$B195)&gt;=5,'[1]Outside Edges'!$Q195="Yes"),"Yes","No")</f>
        <v>Yes</v>
      </c>
      <c r="KO196" s="197" t="str">
        <f>IF(AND((RIGHT($KO$3,2)-'[1]Miter Profiles'!$AC$302-'[1]Outside Edges'!$B195)&gt;=5,'[1]Outside Edges'!$Q195="Yes"),"Yes","No")</f>
        <v>Yes</v>
      </c>
      <c r="KP196" s="201" t="str">
        <f>IF(AND((RIGHT($KP$3,2)-'[1]Miter Profiles'!$AC$303-'[1]Outside Edges'!$B195)&gt;=5,'[1]Outside Edges'!$Q195="Yes"),"Yes","No")</f>
        <v>Yes</v>
      </c>
      <c r="KQ196" s="201" t="str">
        <f>IF(AND((RIGHT($KQ$3,2)-'[1]Miter Profiles'!$AC$304-'[1]Outside Edges'!$B195)&gt;=5,'[1]Outside Edges'!$Q195="Yes"),"Yes","No")</f>
        <v>Yes</v>
      </c>
      <c r="KR196" s="201" t="str">
        <f>IF(AND((RIGHT($KR$3,2)-'[1]Miter Profiles'!$AC$305-'[1]Outside Edges'!$B195)&gt;=5,'[1]Outside Edges'!$Q195="Yes"),"Yes","No")</f>
        <v>Yes</v>
      </c>
      <c r="KS196" s="197" t="str">
        <f>IF(AND((RIGHT($KS$3,2)-'[1]Miter Profiles'!$AC$306-'[1]Outside Edges'!$B195)&gt;=5,'[1]Outside Edges'!$Q195="Yes"),"Yes","No")</f>
        <v>Yes</v>
      </c>
      <c r="KT196" s="197" t="str">
        <f>IF(AND((RIGHT($KT$3,2)-'[1]Miter Profiles'!$AC$307-'[1]Outside Edges'!$B195)&gt;=5,'[1]Outside Edges'!$Q195="Yes"),"Yes","No")</f>
        <v>Yes</v>
      </c>
      <c r="KU196" s="197" t="str">
        <f>IF(AND((RIGHT($KU$3,2)-'[1]Miter Profiles'!$AC$308-'[1]Outside Edges'!$B195)&gt;=5,'[1]Outside Edges'!$Q195="Yes"),"Yes","No")</f>
        <v>Yes</v>
      </c>
      <c r="KV196" s="201" t="str">
        <f>IF(AND((RIGHT($KV$3,2)-'[1]Miter Profiles'!$AC$309-'[1]Outside Edges'!$B195)&gt;=5,'[1]Outside Edges'!$Q195="Yes"),"Yes","No")</f>
        <v>No</v>
      </c>
      <c r="KW196" s="201" t="str">
        <f>IF(AND((RIGHT($KW$3,2)-'[1]Miter Profiles'!$AC$310-'[1]Outside Edges'!$B195)&gt;=5,'[1]Outside Edges'!$Q195="Yes"),"Yes","No")</f>
        <v>Yes</v>
      </c>
      <c r="KX196" s="201" t="str">
        <f>IF(AND((RIGHT($KX$3,2)-'[1]Miter Profiles'!$AC$311-'[1]Outside Edges'!$B195)&gt;=5,'[1]Outside Edges'!$Q195="Yes"),"Yes","No")</f>
        <v>Yes</v>
      </c>
      <c r="KY196" s="197" t="str">
        <f>IF(AND((RIGHT($KY$3,2)-'[1]Miter Profiles'!$AC$312-'[1]Outside Edges'!$B195)&gt;=5,'[1]Outside Edges'!$Q195="Yes"),"Yes","No")</f>
        <v>Yes</v>
      </c>
      <c r="KZ196" s="197" t="str">
        <f>IF(AND((RIGHT($KZ$3,2)-'[1]Miter Profiles'!$AC$313-'[1]Outside Edges'!$B195)&gt;=5,'[1]Outside Edges'!$Q195="Yes"),"Yes","No")</f>
        <v>Yes</v>
      </c>
      <c r="LA196" s="197" t="str">
        <f>IF(AND((RIGHT($LA$3,2)-'[1]Miter Profiles'!$AC$314-'[1]Outside Edges'!$B195)&gt;=5,'[1]Outside Edges'!$Q195="Yes"),"Yes","No")</f>
        <v>Yes</v>
      </c>
      <c r="LB196" s="201" t="str">
        <f>IF(AND((RIGHT($LB$3,2)-'[1]Miter Profiles'!$AC$315-'[1]Outside Edges'!$B195)&gt;=5,'[1]Outside Edges'!$Q195="Yes"),"Yes","No")</f>
        <v>Yes</v>
      </c>
      <c r="LC196" s="201" t="str">
        <f>IF(AND((RIGHT($LC$3,2)-'[1]Miter Profiles'!$AC$316-'[1]Outside Edges'!$B195)&gt;=5,'[1]Outside Edges'!$Q195="Yes"),"Yes","No")</f>
        <v>Yes</v>
      </c>
      <c r="LD196" s="201" t="str">
        <f>IF(AND((RIGHT($LD$3,2)-'[1]Miter Profiles'!$AC$317-'[1]Outside Edges'!$B195)&gt;=5,'[1]Outside Edges'!$Q195="Yes"),"Yes","No")</f>
        <v>Yes</v>
      </c>
      <c r="LE196" s="201" t="str">
        <f>IF(AND((RIGHT($LE$3,2)-'[1]Miter Profiles'!$AC$318-'[1]Outside Edges'!$B195)&gt;=5,'[1]Outside Edges'!$Q195="Yes"),"Yes","No")</f>
        <v>Yes</v>
      </c>
      <c r="LF196" s="197" t="str">
        <f>IF(AND((RIGHT($LF$3,2)-'[1]Miter Profiles'!$AC$319-'[1]Outside Edges'!$B195)&gt;=5,'[1]Outside Edges'!$Q195="Yes"),"Yes","No")</f>
        <v>Yes</v>
      </c>
      <c r="LG196" s="197" t="str">
        <f>IF(AND((RIGHT($LG$3,2)-'[1]Miter Profiles'!$AC$320-'[1]Outside Edges'!$B195)&gt;=5,'[1]Outside Edges'!$Q195="Yes"),"Yes","No")</f>
        <v>Yes</v>
      </c>
      <c r="LH196" s="197" t="str">
        <f>IF(AND((RIGHT($LH$3,2)-'[1]Miter Profiles'!$AC$321-'[1]Outside Edges'!$B195)&gt;=5,'[1]Outside Edges'!$Q195="Yes"),"Yes","No")</f>
        <v>Yes</v>
      </c>
      <c r="LI196" s="197" t="str">
        <f>IF(AND((RIGHT($LI$3,2)-'[1]Miter Profiles'!$AC$322-'[1]Outside Edges'!$B195)&gt;=5,'[1]Outside Edges'!$Q195="Yes"),"Yes","No")</f>
        <v>Yes</v>
      </c>
      <c r="LJ196" s="201" t="str">
        <f>IF(AND((RIGHT($LJ$3,2)-'[1]Miter Profiles'!$AC$323-'[1]Outside Edges'!$B195)&gt;=5,'[1]Outside Edges'!$Q195="Yes"),"Yes","No")</f>
        <v>No</v>
      </c>
      <c r="LK196" s="201" t="str">
        <f>IF(AND((RIGHT($LK$3,2)-'[1]Miter Profiles'!$AC$324-'[1]Outside Edges'!$B195)&gt;=5,'[1]Outside Edges'!$Q195="Yes"),"Yes","No")</f>
        <v>Yes</v>
      </c>
      <c r="LL196" s="201" t="str">
        <f>IF(AND((RIGHT($LL$3,2)-'[1]Miter Profiles'!$AC$325-'[1]Outside Edges'!$B195)&gt;=5,'[1]Outside Edges'!$Q195="Yes"),"Yes","No")</f>
        <v>Yes</v>
      </c>
      <c r="LM196" s="197" t="str">
        <f>IF(AND((RIGHT($LM$3,2)-'[1]Miter Profiles'!$AC$326-'[1]Outside Edges'!$B195)&gt;=5,'[1]Outside Edges'!$Q195="Yes"),"Yes","No")</f>
        <v>Yes</v>
      </c>
      <c r="LN196" s="197" t="str">
        <f>IF(AND((RIGHT($LN$3,2)-'[1]Miter Profiles'!$AC$327-'[1]Outside Edges'!$B195)&gt;=5,'[1]Outside Edges'!$Q195="Yes"),"Yes","No")</f>
        <v>Yes</v>
      </c>
      <c r="LO196" s="197" t="str">
        <f>IF(AND((RIGHT($LO$3,2)-'[1]Miter Profiles'!$AC$328-'[1]Outside Edges'!$B195)&gt;=5,'[1]Outside Edges'!$Q195="Yes"),"Yes","No")</f>
        <v>Yes</v>
      </c>
      <c r="LP196" s="201" t="str">
        <f>IF(AND((RIGHT($LP$3,2)-'[1]Miter Profiles'!$AC$329-'[1]Outside Edges'!$B195)&gt;=5,'[1]Outside Edges'!$Q195="Yes"),"Yes","No")</f>
        <v>No</v>
      </c>
      <c r="LQ196" s="201" t="str">
        <f>IF(AND((RIGHT($LQ$3,2)-'[1]Miter Profiles'!$AC$330-'[1]Outside Edges'!$B195)&gt;=5,'[1]Outside Edges'!$Q195="Yes"),"Yes","No")</f>
        <v>Yes</v>
      </c>
      <c r="LR196" s="201" t="str">
        <f>IF(AND((RIGHT($LR$3,2)-'[1]Miter Profiles'!$AC$331-'[1]Outside Edges'!$B195)&gt;=5,'[1]Outside Edges'!$Q195="Yes"),"Yes","No")</f>
        <v>Yes</v>
      </c>
      <c r="LS196" s="197" t="str">
        <f>IF(AND((RIGHT($LS$3,2)-'[1]Miter Profiles'!$AC$332-'[1]Outside Edges'!$B195)&gt;=5,'[1]Outside Edges'!$Q195="Yes"),"Yes","No")</f>
        <v>No</v>
      </c>
      <c r="LT196" s="197" t="str">
        <f>IF(AND((RIGHT($LT$3,2)-'[1]Miter Profiles'!$AC$333-'[1]Outside Edges'!$B195)&gt;=5,'[1]Outside Edges'!$Q195="Yes"),"Yes","No")</f>
        <v>Yes</v>
      </c>
      <c r="LU196" s="197" t="str">
        <f>IF(AND((RIGHT($LU$3,2)-'[1]Miter Profiles'!$AC$334-'[1]Outside Edges'!$B195)&gt;=5,'[1]Outside Edges'!$Q195="Yes"),"Yes","No")</f>
        <v>Yes</v>
      </c>
      <c r="LV196" s="201" t="str">
        <f>IF(AND((RIGHT($LV$3,2)-'[1]Miter Profiles'!$AC$335-'[1]Outside Edges'!$B195)&gt;=5,'[1]Outside Edges'!$Q195="Yes"),"Yes","No")</f>
        <v>Yes</v>
      </c>
      <c r="LW196" s="201" t="str">
        <f>IF(AND((RIGHT($LW$3,2)-'[1]Miter Profiles'!$AC$336-'[1]Outside Edges'!$B195)&gt;=5,'[1]Outside Edges'!$Q195="Yes"),"Yes","No")</f>
        <v>Yes</v>
      </c>
      <c r="LX196" s="201" t="str">
        <f>IF(AND((RIGHT($LX$3,2)-'[1]Miter Profiles'!$AC$337-'[1]Outside Edges'!$B195)&gt;=5,'[1]Outside Edges'!$Q195="Yes"),"Yes","No")</f>
        <v>Yes</v>
      </c>
      <c r="LY196" s="197" t="str">
        <f>IF(AND((RIGHT($LY$3,2)-'[1]Miter Profiles'!$AC$338-'[1]Outside Edges'!$B195)&gt;=5,'[1]Outside Edges'!$Q195="Yes"),"Yes","No")</f>
        <v>Yes</v>
      </c>
      <c r="LZ196" s="197" t="str">
        <f>IF(AND((RIGHT($LZ$3,2)-'[1]Miter Profiles'!$AC$339-'[1]Outside Edges'!$B195)&gt;=5,'[1]Outside Edges'!$Q195="Yes"),"Yes","No")</f>
        <v>Yes</v>
      </c>
      <c r="MA196" s="197" t="str">
        <f>IF(AND((RIGHT($MA$3,2)-'[1]Miter Profiles'!$AC$340-'[1]Outside Edges'!$B195)&gt;=5,'[1]Outside Edges'!$Q195="Yes"),"Yes","No")</f>
        <v>Yes</v>
      </c>
      <c r="MB196" s="201" t="str">
        <f>IF(AND((RIGHT($MB$3,2)-'[1]Miter Profiles'!$AC$341-'[1]Outside Edges'!$B195)&gt;=5,'[1]Outside Edges'!$Q195="Yes"),"Yes","No")</f>
        <v>Yes</v>
      </c>
      <c r="MC196" s="201" t="str">
        <f>IF(AND((RIGHT($MC$3,2)-'[1]Miter Profiles'!$AC$342-'[1]Outside Edges'!$B195)&gt;=5,'[1]Outside Edges'!$Q195="Yes"),"Yes","No")</f>
        <v>Yes</v>
      </c>
      <c r="MD196" s="201" t="str">
        <f>IF(AND((RIGHT($MD$3,2)-'[1]Miter Profiles'!$AC$343-'[1]Outside Edges'!$B195)&gt;=5,'[1]Outside Edges'!$Q195="Yes"),"Yes","No")</f>
        <v>Yes</v>
      </c>
      <c r="ME196" s="197" t="str">
        <f>IF(AND((RIGHT($ME$3,2)-'[1]Miter Profiles'!$AC$344-'[1]Outside Edges'!$B195)&gt;=5,'[1]Outside Edges'!$Q195="Yes"),"Yes","No")</f>
        <v>Yes</v>
      </c>
      <c r="MF196" s="197" t="str">
        <f>IF(AND((RIGHT($MF$3,2)-'[1]Miter Profiles'!$AC$345-'[1]Outside Edges'!$B195)&gt;=5,'[1]Outside Edges'!$Q195="Yes"),"Yes","No")</f>
        <v>Yes</v>
      </c>
      <c r="MG196" s="197" t="str">
        <f>IF(AND((RIGHT($MG$3,2)-'[1]Miter Profiles'!$AC$346-'[1]Outside Edges'!$B195)&gt;=5,'[1]Outside Edges'!$Q195="Yes"),"Yes","No")</f>
        <v>Yes</v>
      </c>
      <c r="MH196" s="201" t="str">
        <f>IF(AND((RIGHT($MH$3,2)-'[1]Miter Profiles'!$AC$347-'[1]Outside Edges'!$B195)&gt;=5,'[1]Outside Edges'!$Q195="Yes"),"Yes","No")</f>
        <v>Yes</v>
      </c>
      <c r="MI196" s="201" t="str">
        <f>IF(AND((RIGHT($MI$3,2)-'[1]Miter Profiles'!$AC$348-'[1]Outside Edges'!$B195)&gt;=5,'[1]Outside Edges'!$Q195="Yes"),"Yes","No")</f>
        <v>Yes</v>
      </c>
      <c r="MJ196" s="201" t="str">
        <f>IF(AND((RIGHT($MJ$3,2)-'[1]Miter Profiles'!$AC$349-'[1]Outside Edges'!$B195)&gt;=5,'[1]Outside Edges'!$Q195="Yes"),"Yes","No")</f>
        <v>Yes</v>
      </c>
      <c r="MK196" s="197" t="str">
        <f>IF(AND((RIGHT($MK$3,2)-'[1]Miter Profiles'!$AC$350-'[1]Outside Edges'!$B195)&gt;=5,'[1]Outside Edges'!$Q195="Yes"),"Yes","No")</f>
        <v>Yes</v>
      </c>
      <c r="ML196" s="197" t="str">
        <f>IF(AND((RIGHT($ML$3,2)-'[1]Miter Profiles'!$AC$351-'[1]Outside Edges'!$B195)&gt;=5,'[1]Outside Edges'!$Q195="Yes"),"Yes","No")</f>
        <v>Yes</v>
      </c>
      <c r="MM196" s="197" t="str">
        <f>IF(AND((RIGHT($MM$3,2)-'[1]Miter Profiles'!$AC$352-'[1]Outside Edges'!$B195)&gt;=5,'[1]Outside Edges'!$Q195="Yes"),"Yes","No")</f>
        <v>Yes</v>
      </c>
      <c r="MN196" s="201" t="str">
        <f>IF(AND((RIGHT($MK$3,2)-'[1]Miter Profiles'!$AC$353-'[1]Outside Edges'!$B195)&gt;=5,'[1]Outside Edges'!$Q195="Yes"),"Yes","No")</f>
        <v>Yes</v>
      </c>
      <c r="MO196" s="201" t="str">
        <f>IF(AND((RIGHT($ML$3,2)-'[1]Miter Profiles'!$AC$354-'[1]Outside Edges'!$B195)&gt;=5,'[1]Outside Edges'!$Q195="Yes"),"Yes","No")</f>
        <v>Yes</v>
      </c>
      <c r="MP196" s="201" t="str">
        <f>IF(AND((RIGHT($MM$3,2)-'[1]Miter Profiles'!$AC$355-'[1]Outside Edges'!$B195)&gt;=5,'[1]Outside Edges'!$Q195="Yes"),"Yes","No")</f>
        <v>Yes</v>
      </c>
      <c r="MQ196" s="197" t="str">
        <f>IF(AND((RIGHT($MK$3,2)-'[1]Miter Profiles'!$AC$356-'[1]Outside Edges'!$B195)&gt;=5,'[1]Outside Edges'!$Q195="Yes"),"Yes","No")</f>
        <v>No</v>
      </c>
      <c r="MR196" s="197" t="str">
        <f>IF(AND((RIGHT($ML$3,2)-'[1]Miter Profiles'!$AC$357-'[1]Outside Edges'!$B195)&gt;=5,'[1]Outside Edges'!$Q195="Yes"),"Yes","No")</f>
        <v>Yes</v>
      </c>
      <c r="MS196" s="197" t="str">
        <f>IF(AND((RIGHT($MM$3,2)-'[1]Miter Profiles'!$AC$358-'[1]Outside Edges'!$B195)&gt;=5,'[1]Outside Edges'!$Q195="Yes"),"Yes","No")</f>
        <v>Yes</v>
      </c>
      <c r="MT196" s="201" t="str">
        <f>IF(AND((RIGHT($MK$3,2)-'[1]Miter Profiles'!$AC$359-'[1]Outside Edges'!$B195)&gt;=5,'[1]Outside Edges'!$Q195="Yes"),"Yes","No")</f>
        <v>No</v>
      </c>
      <c r="MU196" s="201" t="str">
        <f>IF(AND((RIGHT($ML$3,2)-'[1]Miter Profiles'!$AC$360-'[1]Outside Edges'!$B195)&gt;=5,'[1]Outside Edges'!$Q195="Yes"),"Yes","No")</f>
        <v>Yes</v>
      </c>
      <c r="MV196" s="201" t="str">
        <f>IF(AND((RIGHT($MM$3,2)-'[1]Miter Profiles'!$AC$361-'[1]Outside Edges'!$B195)&gt;=5,'[1]Outside Edges'!$Q195="Yes"),"Yes","No")</f>
        <v>Yes</v>
      </c>
    </row>
    <row r="197" spans="1:360" thickBot="1" x14ac:dyDescent="0.25">
      <c r="A197" s="371" t="str">
        <f>IF('[1]Outside Edges'!$A196&lt;&gt;"",'[1]Outside Edges'!$A196,"")</f>
        <v>D194 AM</v>
      </c>
      <c r="B197" s="7" t="str">
        <f>IF(AND((RIGHT($B$3,2)-'[1]Miter Profiles'!$AC$3-'[1]Outside Edges'!$B196)&gt;=5,'[1]Outside Edges'!$Q196="Yes"),"Yes","No")</f>
        <v>No</v>
      </c>
      <c r="C197" s="7" t="str">
        <f>IF(AND((RIGHT($C$3,2)-'[1]Miter Profiles'!$AC$4-'[1]Outside Edges'!$B196)&gt;=5,'[1]Outside Edges'!$Q196="Yes"),"Yes","No")</f>
        <v>Yes</v>
      </c>
      <c r="D197" s="63" t="str">
        <f>IF(AND((RIGHT($D$3,2)-'[1]Miter Profiles'!$AC$5-'[1]Outside Edges'!$B196)&gt;=5,'[1]Outside Edges'!$Q196="Yes"),"Yes","No")</f>
        <v>Yes</v>
      </c>
      <c r="E197" s="64" t="str">
        <f>IF(AND((RIGHT($E$3,2)-'[1]Miter Profiles'!$AC$6-'[1]Outside Edges'!$B196)&gt;=5,'[1]Outside Edges'!$Q196="Yes"),"Yes","No")</f>
        <v>No</v>
      </c>
      <c r="F197" s="8" t="str">
        <f>IF(AND((RIGHT($F$3,2)-'[1]Miter Profiles'!$AC$7-'[1]Outside Edges'!$B196)&gt;=5,'[1]Outside Edges'!$Q196="Yes"),"Yes","No")</f>
        <v>Yes</v>
      </c>
      <c r="G197" s="65" t="str">
        <f>IF(AND((RIGHT($G$3,2)-'[1]Miter Profiles'!$AC$8-'[1]Outside Edges'!$B196)&gt;=5,'[1]Outside Edges'!$Q196="Yes"),"Yes","No")</f>
        <v>Yes</v>
      </c>
      <c r="H197" s="7" t="str">
        <f>IF(AND((RIGHT($H$3,2)-'[1]Miter Profiles'!$AC$9-'[1]Outside Edges'!$B196)&gt;=5,'[1]Outside Edges'!$Q196="Yes"),"Yes","No")</f>
        <v>No</v>
      </c>
      <c r="I197" s="7" t="str">
        <f>IF(AND((RIGHT($I$3,2)-'[1]Miter Profiles'!$AC$10-'[1]Outside Edges'!$B196)&gt;=5,'[1]Outside Edges'!$Q196="Yes"),"Yes","No")</f>
        <v>Yes</v>
      </c>
      <c r="J197" s="63" t="str">
        <f>IF(AND((RIGHT($J$3,2)-'[1]Miter Profiles'!$AC$11-'[1]Outside Edges'!$B196)&gt;=5,'[1]Outside Edges'!$Q196="Yes"),"Yes","No")</f>
        <v>Yes</v>
      </c>
      <c r="K197" s="64" t="str">
        <f>IF(AND((RIGHT($K$3,2)-'[1]Miter Profiles'!$AC$12-'[1]Outside Edges'!$B196)&gt;=5,'[1]Outside Edges'!$Q196="Yes"),"Yes","No")</f>
        <v>No</v>
      </c>
      <c r="L197" s="8" t="str">
        <f>IF(AND((RIGHT($L$3,2)-'[1]Miter Profiles'!$AC$13-'[1]Outside Edges'!$B196)&gt;=5,'[1]Outside Edges'!$Q196="Yes"),"Yes","No")</f>
        <v>Yes</v>
      </c>
      <c r="M197" s="65" t="str">
        <f>IF(AND((RIGHT($M$3,2)-'[1]Miter Profiles'!$AC$14-'[1]Outside Edges'!$B196)&gt;=5,'[1]Outside Edges'!$Q196="Yes"),"Yes","No")</f>
        <v>Yes</v>
      </c>
      <c r="N197" s="7" t="str">
        <f>IF(AND((RIGHT($N$3,2)-'[1]Miter Profiles'!$AC$15-'[1]Outside Edges'!$B196)&gt;=4,'[1]Outside Edges'!$Q196="Yes"),"Yes","No")</f>
        <v>No</v>
      </c>
      <c r="O197" s="7" t="str">
        <f>IF(AND((RIGHT($O$3,2)-'[1]Miter Profiles'!$AC$16-'[1]Outside Edges'!$B196)&gt;=5,'[1]Outside Edges'!$Q196="Yes"),"Yes","No")</f>
        <v>No</v>
      </c>
      <c r="P197" s="63" t="str">
        <f>IF(AND((RIGHT($P$3,2)-'[1]Miter Profiles'!$AC$17-'[1]Outside Edges'!$B196)&gt;=5,'[1]Outside Edges'!$Q196="Yes"),"Yes","No")</f>
        <v>Yes</v>
      </c>
      <c r="Q197" s="64" t="str">
        <f>IF(AND((RIGHT($Q$3,2)-'[1]Miter Profiles'!$AC$18-'[1]Outside Edges'!$B196)&gt;=5,'[1]Outside Edges'!$Q196="Yes"),"Yes","No")</f>
        <v>No</v>
      </c>
      <c r="R197" s="8" t="str">
        <f>IF(AND((RIGHT($R$3,2)-'[1]Miter Profiles'!$AC$19-'[1]Outside Edges'!$B196)&gt;=5,'[1]Outside Edges'!$Q196="Yes"),"Yes","No")</f>
        <v>No</v>
      </c>
      <c r="S197" s="65" t="str">
        <f>IF(AND((RIGHT($S$3,2)-'[1]Miter Profiles'!$AC$20-'[1]Outside Edges'!$B196)&gt;=5,'[1]Outside Edges'!$Q196="Yes"),"Yes","No")</f>
        <v>Yes</v>
      </c>
      <c r="T197" s="7" t="str">
        <f>IF(AND((RIGHT($T$3,2)-'[1]Miter Profiles'!$AC$21-'[1]Outside Edges'!$B196)&gt;=5,'[1]Outside Edges'!$Q196="Yes"),"Yes","No")</f>
        <v>No</v>
      </c>
      <c r="U197" s="7" t="str">
        <f>IF(AND((RIGHT($U$3,2)-'[1]Miter Profiles'!$AC$22-'[1]Outside Edges'!$B196)&gt;=5,'[1]Outside Edges'!$Q196="Yes"),"Yes","No")</f>
        <v>Yes</v>
      </c>
      <c r="V197" s="63" t="str">
        <f>IF(AND((RIGHT($V$3,2)-'[1]Miter Profiles'!$AC$23-'[1]Outside Edges'!$B196)&gt;=5,'[1]Outside Edges'!$Q196="Yes"),"Yes","No")</f>
        <v>Yes</v>
      </c>
      <c r="W197" s="64" t="str">
        <f>IF(AND((RIGHT($W$3,2)-'[1]Miter Profiles'!$AC$24-'[1]Outside Edges'!$B196)&gt;=5,'[1]Outside Edges'!$Q196="Yes"),"Yes","No")</f>
        <v>No</v>
      </c>
      <c r="X197" s="8" t="str">
        <f>IF(AND((RIGHT($X$3,2)-'[1]Miter Profiles'!$AC$25-'[1]Outside Edges'!$B196)&gt;=5,'[1]Outside Edges'!$Q196="Yes"),"Yes","No")</f>
        <v>No</v>
      </c>
      <c r="Y197" s="65" t="str">
        <f>IF(AND((RIGHT($Y$3,2)-'[1]Miter Profiles'!$AC$26-'[1]Outside Edges'!$B196)&gt;=5,'[1]Outside Edges'!$Q196="Yes"),"Yes","No")</f>
        <v>Yes</v>
      </c>
      <c r="Z197" s="7" t="str">
        <f>IF(AND((RIGHT($Z$3,2)-'[1]Miter Profiles'!$AC$27-'[1]Outside Edges'!$B196)&gt;=5,'[1]Outside Edges'!$Q196="Yes"),"Yes","No")</f>
        <v>No</v>
      </c>
      <c r="AA197" s="7" t="str">
        <f>IF(AND((RIGHT($AA$3,2)-'[1]Miter Profiles'!$AC$28-'[1]Outside Edges'!$B196)&gt;=5,'[1]Outside Edges'!$Q196="Yes"),"Yes","No")</f>
        <v>Yes</v>
      </c>
      <c r="AB197" s="63" t="str">
        <f>IF(AND((RIGHT($AB$3,2)-'[1]Miter Profiles'!$AC$29-'[1]Outside Edges'!$B196)&gt;=5,'[1]Outside Edges'!$Q196="Yes"),"Yes","No")</f>
        <v>Yes</v>
      </c>
      <c r="AC197" s="64" t="str">
        <f>IF(AND((RIGHT($AC$3,2)-'[1]Miter Profiles'!$AC$30-'[1]Outside Edges'!$B196)&gt;=5,'[1]Outside Edges'!$Q196="Yes"),"Yes","No")</f>
        <v>No</v>
      </c>
      <c r="AD197" s="8" t="str">
        <f>IF(AND((RIGHT($AD$3,2)-'[1]Miter Profiles'!$AC$31-'[1]Outside Edges'!$B196)&gt;=5,'[1]Outside Edges'!$Q196="Yes"),"Yes","No")</f>
        <v>Yes</v>
      </c>
      <c r="AE197" s="65" t="str">
        <f>IF(AND((RIGHT($AE$3,2)-'[1]Miter Profiles'!$AC$32-'[1]Outside Edges'!$B196)&gt;=5,'[1]Outside Edges'!$Q196="Yes"),"Yes","No")</f>
        <v>Yes</v>
      </c>
      <c r="AF197" s="7" t="str">
        <f>IF(AND((RIGHT($AF$3,2)-'[1]Miter Profiles'!$AC$33-'[1]Outside Edges'!$B196)&gt;=5,'[1]Outside Edges'!$Q196="Yes"),"Yes","No")</f>
        <v>No</v>
      </c>
      <c r="AG197" s="7" t="str">
        <f>IF(AND((RIGHT($AG$3,2)-'[1]Miter Profiles'!$AC$34-'[1]Outside Edges'!$B196)&gt;=5,'[1]Outside Edges'!$Q196="Yes"),"Yes","No")</f>
        <v>Yes</v>
      </c>
      <c r="AH197" s="63" t="str">
        <f>IF(AND((RIGHT($AH$3,2)-'[1]Miter Profiles'!$AC$35-'[1]Outside Edges'!$B196)&gt;=5,'[1]Outside Edges'!$Q196="Yes"),"Yes","No")</f>
        <v>Yes</v>
      </c>
      <c r="AI197" s="64" t="str">
        <f>IF(AND((RIGHT($AI$3,2)-'[1]Miter Profiles'!$AC$36-'[1]Outside Edges'!$B196)&gt;=5,'[1]Outside Edges'!$Q196="Yes"),"Yes","No")</f>
        <v>No</v>
      </c>
      <c r="AJ197" s="8" t="str">
        <f>IF(AND((RIGHT($AJ$3,2)-'[1]Miter Profiles'!$AC$37-'[1]Outside Edges'!$B196)&gt;=5,'[1]Outside Edges'!$Q196="Yes"),"Yes","No")</f>
        <v>Yes</v>
      </c>
      <c r="AK197" s="65" t="str">
        <f>IF(AND((RIGHT($AK$3,2)-'[1]Miter Profiles'!$AC$38-'[1]Outside Edges'!$B196)&gt;=5,'[1]Outside Edges'!$Q196="Yes"),"Yes","No")</f>
        <v>Yes</v>
      </c>
      <c r="AL197" s="7" t="str">
        <f>IF(AND((RIGHT($AL$3,2)-'[1]Miter Profiles'!$AC$39-'[1]Outside Edges'!$B196)&gt;=5,'[1]Outside Edges'!$Q196="Yes"),"Yes","No")</f>
        <v>Yes</v>
      </c>
      <c r="AM197" s="7" t="str">
        <f>IF(AND((RIGHT($AM$3,2)-'[1]Miter Profiles'!$AC$40-'[1]Outside Edges'!$B196)&gt;=5,'[1]Outside Edges'!$Q196="Yes"),"Yes","No")</f>
        <v>Yes</v>
      </c>
      <c r="AN197" s="63" t="str">
        <f>IF(AND((RIGHT($AN$3,2)-'[1]Miter Profiles'!$AC$41-'[1]Outside Edges'!$B196)&gt;=5,'[1]Outside Edges'!$Q196="Yes"),"Yes","No")</f>
        <v>Yes</v>
      </c>
      <c r="AO197" s="64" t="str">
        <f>IF(AND((RIGHT($AO$3,2)-'[1]Miter Profiles'!$AC$42-'[1]Outside Edges'!$B196)&gt;=5,'[1]Outside Edges'!$Q196="Yes"),"Yes","No")</f>
        <v>No</v>
      </c>
      <c r="AP197" s="8" t="str">
        <f>IF(AND((RIGHT($AP$3,2)-'[1]Miter Profiles'!$AC$43-'[1]Outside Edges'!$B196)&gt;=5,'[1]Outside Edges'!$Q196="Yes"),"Yes","No")</f>
        <v>Yes</v>
      </c>
      <c r="AQ197" s="65" t="str">
        <f>IF(AND((RIGHT($AQ$3,2)-'[1]Miter Profiles'!$AC$44-'[1]Outside Edges'!$B196)&gt;=5,'[1]Outside Edges'!$Q196="Yes"),"Yes","No")</f>
        <v>Yes</v>
      </c>
      <c r="AR197" s="7" t="str">
        <f>IF(AND((RIGHT($AR$3,2)-'[1]Miter Profiles'!$AC$45-'[1]Outside Edges'!$B196)&gt;=5,'[1]Outside Edges'!$Q196="Yes"),"Yes","No")</f>
        <v>No</v>
      </c>
      <c r="AS197" s="7" t="str">
        <f>IF(AND((RIGHT($AS$3,2)-'[1]Miter Profiles'!$AC$46-'[1]Outside Edges'!$B196)&gt;=5,'[1]Outside Edges'!$Q196="Yes"),"Yes","No")</f>
        <v>Yes</v>
      </c>
      <c r="AT197" s="63" t="str">
        <f>IF(AND((RIGHT($AT$3,2)-'[1]Miter Profiles'!$AC$47-'[1]Outside Edges'!$B196)&gt;=5,'[1]Outside Edges'!$Q196="Yes"),"Yes","No")</f>
        <v>Yes</v>
      </c>
      <c r="AU197" s="64" t="str">
        <f>IF(AND((RIGHT($AU$3,2)-'[1]Miter Profiles'!$AC$48-'[1]Outside Edges'!$B196)&gt;=5,'[1]Outside Edges'!$Q196="Yes"),"Yes","No")</f>
        <v>No</v>
      </c>
      <c r="AV197" s="8" t="str">
        <f>IF(AND((RIGHT($AV$3,2)-'[1]Miter Profiles'!$AC$49-'[1]Outside Edges'!$B196)&gt;=5,'[1]Outside Edges'!$Q196="Yes"),"Yes","No")</f>
        <v>Yes</v>
      </c>
      <c r="AW197" s="65" t="str">
        <f>IF(AND((RIGHT($AW$3,2)-'[1]Miter Profiles'!$AC$50-'[1]Outside Edges'!$B196)&gt;=5,'[1]Outside Edges'!$Q196="Yes"),"Yes","No")</f>
        <v>Yes</v>
      </c>
      <c r="AX197" s="7" t="str">
        <f>IF(AND((RIGHT($AX$3,2)-'[1]Miter Profiles'!$AC$51-'[1]Outside Edges'!$B196)&gt;=5,'[1]Outside Edges'!$Q196="Yes"),"Yes","No")</f>
        <v>No</v>
      </c>
      <c r="AY197" s="7" t="str">
        <f>IF(AND((RIGHT($AY$3,2)-'[1]Miter Profiles'!$AC$52-'[1]Outside Edges'!$B196)&gt;=5,'[1]Outside Edges'!$Q196="Yes"),"Yes","No")</f>
        <v>Yes</v>
      </c>
      <c r="AZ197" s="63" t="str">
        <f>IF(AND((RIGHT($AZ$3,2)-'[1]Miter Profiles'!$AC$53-'[1]Outside Edges'!$B196)&gt;=5,'[1]Outside Edges'!$Q196="Yes"),"Yes","No")</f>
        <v>Yes</v>
      </c>
      <c r="BA197" s="64" t="str">
        <f>IF(AND((RIGHT($BA$3,2)-'[1]Miter Profiles'!$AC$54-'[1]Outside Edges'!$B196)&gt;=5,'[1]Outside Edges'!$Q196="Yes"),"Yes","No")</f>
        <v>No</v>
      </c>
      <c r="BB197" s="8" t="str">
        <f>IF(AND((RIGHT($BB$3,2)-'[1]Miter Profiles'!$AC$55-'[1]Outside Edges'!$B196)&gt;=5,'[1]Outside Edges'!$Q196="Yes"),"Yes","No")</f>
        <v>Yes</v>
      </c>
      <c r="BC197" s="65" t="str">
        <f>IF(AND((RIGHT($BC$3,2)-'[1]Miter Profiles'!$AC$56-'[1]Outside Edges'!$B196)&gt;=5,'[1]Outside Edges'!$Q196="Yes"),"Yes","No")</f>
        <v>Yes</v>
      </c>
      <c r="BD197" s="7" t="str">
        <f>IF(AND((RIGHT($BD$3,2)-'[1]Miter Profiles'!$AC$57-'[1]Outside Edges'!$B196)&gt;=5,'[1]Outside Edges'!$Q196="Yes"),"Yes","No")</f>
        <v>No</v>
      </c>
      <c r="BE197" s="7" t="str">
        <f>IF(AND((RIGHT($BE$3,2)-'[1]Miter Profiles'!$AC$58-'[1]Outside Edges'!$B196)&gt;=5,'[1]Outside Edges'!$Q196="Yes"),"Yes","No")</f>
        <v>Yes</v>
      </c>
      <c r="BF197" s="63" t="str">
        <f>IF(AND((RIGHT($BF$3,2)-'[1]Miter Profiles'!$AC$59-'[1]Outside Edges'!$B196)&gt;=5,'[1]Outside Edges'!$Q196="Yes"),"Yes","No")</f>
        <v>Yes</v>
      </c>
      <c r="BG197" s="64" t="str">
        <f>IF(AND((RIGHT($BG$3,2)-'[1]Miter Profiles'!$AC$60-'[1]Outside Edges'!$B196)&gt;=5,'[1]Outside Edges'!$Q196="Yes"),"Yes","No")</f>
        <v>Yes</v>
      </c>
      <c r="BH197" s="8" t="str">
        <f>IF(AND((RIGHT($BH$3,2)-'[1]Miter Profiles'!$AC$61-'[1]Outside Edges'!$B196)&gt;=5,'[1]Outside Edges'!$Q196="Yes"),"Yes","No")</f>
        <v>Yes</v>
      </c>
      <c r="BI197" s="65" t="str">
        <f>IF(AND((RIGHT($BI$3,2)-'[1]Miter Profiles'!$AC$62-'[1]Outside Edges'!$B196)&gt;=5,'[1]Outside Edges'!$Q196="Yes"),"Yes","No")</f>
        <v>Yes</v>
      </c>
      <c r="BJ197" s="7" t="str">
        <f>IF(AND((RIGHT($BJ$3,2)-'[1]Miter Profiles'!$AC$63-'[1]Outside Edges'!$B196)&gt;=5,'[1]Outside Edges'!$Q196="Yes"),"Yes","No")</f>
        <v>No</v>
      </c>
      <c r="BK197" s="7" t="str">
        <f>IF(AND((RIGHT($BK$3,2)-'[1]Miter Profiles'!$AC$64-'[1]Outside Edges'!$B196)&gt;=5,'[1]Outside Edges'!$Q196="Yes"),"Yes","No")</f>
        <v>Yes</v>
      </c>
      <c r="BL197" s="63" t="str">
        <f>IF(AND((RIGHT($BL$3,2)-'[1]Miter Profiles'!$AC$65-'[1]Outside Edges'!$B196)&gt;=5,'[1]Outside Edges'!$Q196="Yes"),"Yes","No")</f>
        <v>Yes</v>
      </c>
      <c r="BM197" s="64" t="str">
        <f>IF(AND((RIGHT($BM$3,2)-'[1]Miter Profiles'!$AC$66-'[1]Outside Edges'!$B196)&gt;=5,'[1]Outside Edges'!$Q196="Yes"),"Yes","No")</f>
        <v>No</v>
      </c>
      <c r="BN197" s="8" t="str">
        <f>IF(AND((RIGHT($BN$3,2)-'[1]Miter Profiles'!$AC$67-'[1]Outside Edges'!$B196)&gt;=5,'[1]Outside Edges'!$Q196="Yes"),"Yes","No")</f>
        <v>Yes</v>
      </c>
      <c r="BO197" s="65" t="str">
        <f>IF(AND((RIGHT($BO$3,2)-'[1]Miter Profiles'!$AC$68-'[1]Outside Edges'!$B196)&gt;=5,'[1]Outside Edges'!$Q196="Yes"),"Yes","No")</f>
        <v>Yes</v>
      </c>
      <c r="BP197" s="7" t="str">
        <f>IF(AND((RIGHT($BP$3,2)-'[1]Miter Profiles'!$AC$69-'[1]Outside Edges'!$B196)&gt;=5,'[1]Outside Edges'!$Q196="Yes"),"Yes","No")</f>
        <v>No</v>
      </c>
      <c r="BQ197" s="7" t="str">
        <f>IF(AND((RIGHT($BQ$3,2)-'[1]Miter Profiles'!$AC$70-'[1]Outside Edges'!$B196)&gt;=5,'[1]Outside Edges'!$Q196="Yes"),"Yes","No")</f>
        <v>Yes</v>
      </c>
      <c r="BR197" s="63" t="str">
        <f>IF(AND((RIGHT($BR$3,2)-'[1]Miter Profiles'!$AC$71-'[1]Outside Edges'!$B196)&gt;=5,'[1]Outside Edges'!$Q196="Yes"),"Yes","No")</f>
        <v>Yes</v>
      </c>
      <c r="BS197" s="64" t="str">
        <f>IF(AND((RIGHT($BS$3,2)-'[1]Miter Profiles'!$AC$72-'[1]Outside Edges'!$B196)&gt;=5,'[1]Outside Edges'!$Q196="Yes"),"Yes","No")</f>
        <v>No</v>
      </c>
      <c r="BT197" s="8" t="str">
        <f>IF(AND((RIGHT($BT$3,2)-'[1]Miter Profiles'!$AC$73-'[1]Outside Edges'!$B196)&gt;=5,'[1]Outside Edges'!$Q196="Yes"),"Yes","No")</f>
        <v>Yes</v>
      </c>
      <c r="BU197" s="65" t="str">
        <f>IF(AND((RIGHT($BU$3,2)-'[1]Miter Profiles'!$AC$74-'[1]Outside Edges'!$B196)&gt;=5,'[1]Outside Edges'!$Q196="Yes"),"Yes","No")</f>
        <v>Yes</v>
      </c>
      <c r="BV197" s="7" t="str">
        <f>IF(AND((RIGHT($BV$3,2)-'[1]Miter Profiles'!$AC$75-'[1]Outside Edges'!$B196)&gt;=5,'[1]Outside Edges'!$Q196="Yes"),"Yes","No")</f>
        <v>Yes</v>
      </c>
      <c r="BW197" s="7" t="str">
        <f>IF(AND((RIGHT($BW$3,2)-'[1]Miter Profiles'!$AC$76-'[1]Outside Edges'!$B196)&gt;=5,'[1]Outside Edges'!$Q196="Yes"),"Yes","No")</f>
        <v>Yes</v>
      </c>
      <c r="BX197" s="63" t="str">
        <f>IF(AND((RIGHT($BX$3,2)-'[1]Miter Profiles'!$AC$77-'[1]Outside Edges'!$B196)&gt;=5,'[1]Outside Edges'!$Q196="Yes"),"Yes","No")</f>
        <v>Yes</v>
      </c>
      <c r="BY197" s="64" t="str">
        <f>IF(AND((RIGHT($BY$3,2)-'[1]Miter Profiles'!$AC$78-'[1]Outside Edges'!$B196)&gt;=5,'[1]Outside Edges'!$Q196="Yes"),"Yes","No")</f>
        <v>No</v>
      </c>
      <c r="BZ197" s="8" t="str">
        <f>IF(AND((RIGHT($BZ$3,2)-'[1]Miter Profiles'!$AC$79-'[1]Outside Edges'!$B196)&gt;=5,'[1]Outside Edges'!$Q196="Yes"),"Yes","No")</f>
        <v>Yes</v>
      </c>
      <c r="CA197" s="65" t="str">
        <f>IF(AND((RIGHT($CA$3,2)-'[1]Miter Profiles'!$AC$80-'[1]Outside Edges'!$B196)&gt;=5,'[1]Outside Edges'!$Q196="Yes"),"Yes","No")</f>
        <v>Yes</v>
      </c>
      <c r="CB197" s="7" t="str">
        <f>IF(AND((RIGHT($CB$3,2)-'[1]Miter Profiles'!$AC$81-'[1]Outside Edges'!$B196)&gt;=5,'[1]Outside Edges'!$Q196="Yes"),"Yes","No")</f>
        <v>No</v>
      </c>
      <c r="CC197" s="7" t="str">
        <f>IF(AND((RIGHT($CC$3,2)-'[1]Miter Profiles'!$AC$82-'[1]Outside Edges'!$B196)&gt;=5,'[1]Outside Edges'!$Q196="Yes"),"Yes","No")</f>
        <v>Yes</v>
      </c>
      <c r="CD197" s="63" t="str">
        <f>IF(AND((RIGHT($CD$3,2)-'[1]Miter Profiles'!$AC$83-'[1]Outside Edges'!$B196)&gt;=5,'[1]Outside Edges'!$Q196="Yes"),"Yes","No")</f>
        <v>Yes</v>
      </c>
      <c r="CE197" s="64" t="str">
        <f>IF(AND((RIGHT($CE$3,2)-'[1]Miter Profiles'!$AC$84-'[1]Outside Edges'!$B196)&gt;=5,'[1]Outside Edges'!$Q196="Yes"),"Yes","No")</f>
        <v>No</v>
      </c>
      <c r="CF197" s="8" t="str">
        <f>IF(AND((RIGHT($CF$3,2)-'[1]Miter Profiles'!$AC$85-'[1]Outside Edges'!$B196)&gt;=5,'[1]Outside Edges'!$Q196="Yes"),"Yes","No")</f>
        <v>Yes</v>
      </c>
      <c r="CG197" s="65" t="str">
        <f>IF(AND((RIGHT($CG$3,2)-'[1]Miter Profiles'!$AC$86-'[1]Outside Edges'!$B196)&gt;=5,'[1]Outside Edges'!$Q196="Yes"),"Yes","No")</f>
        <v>Yes</v>
      </c>
      <c r="CH197" s="7" t="str">
        <f>IF(AND((RIGHT($CH$3,2)-'[1]Miter Profiles'!$AC$87-'[1]Outside Edges'!$B196)&gt;=5,'[1]Outside Edges'!$Q196="Yes"),"Yes","No")</f>
        <v>Yes</v>
      </c>
      <c r="CI197" s="7" t="str">
        <f>IF(AND((RIGHT($CI$3,2)-'[1]Miter Profiles'!$AC$88-'[1]Outside Edges'!$B196)&gt;=5,'[1]Outside Edges'!$Q196="Yes"),"Yes","No")</f>
        <v>Yes</v>
      </c>
      <c r="CJ197" s="63" t="str">
        <f>IF(AND((RIGHT($CJ$3,2)-'[1]Miter Profiles'!$AC$89-'[1]Outside Edges'!$B196)&gt;=5,'[1]Outside Edges'!$Q196="Yes"),"Yes","No")</f>
        <v>Yes</v>
      </c>
      <c r="CK197" s="64" t="str">
        <f>IF(AND((RIGHT($CK$3,2)-'[1]Miter Profiles'!$AC$90-'[1]Outside Edges'!$B196)&gt;=5,'[1]Outside Edges'!$Q196="Yes"),"Yes","No")</f>
        <v>No</v>
      </c>
      <c r="CL197" s="8" t="str">
        <f>IF(AND((RIGHT($CL$3,2)-'[1]Miter Profiles'!$AC$91-'[1]Outside Edges'!$B196)&gt;=5,'[1]Outside Edges'!$Q196="Yes"),"Yes","No")</f>
        <v>Yes</v>
      </c>
      <c r="CM197" s="65" t="str">
        <f>IF(AND((RIGHT($CM$3,2)-'[1]Miter Profiles'!$AC$92-'[1]Outside Edges'!$B196)&gt;=5,'[1]Outside Edges'!$Q196="Yes"),"Yes","No")</f>
        <v>Yes</v>
      </c>
      <c r="CN197" s="7" t="str">
        <f>IF(AND((RIGHT(CN$3,2)-'[1]Miter Profiles'!$AC$93-'[1]Outside Edges'!$B196)&gt;=5,'[1]Outside Edges'!$Q196="Yes"),"Yes","No")</f>
        <v>No</v>
      </c>
      <c r="CO197" s="7" t="str">
        <f>IF(AND((RIGHT(CO$3,2)-'[1]Miter Profiles'!$AC$94-'[1]Outside Edges'!$B196)&gt;=5,'[1]Outside Edges'!$Q196="Yes"),"Yes","No")</f>
        <v>No</v>
      </c>
      <c r="CP197" s="63" t="str">
        <f>IF(AND((RIGHT(CP$3,2)-'[1]Miter Profiles'!$AC$95-'[1]Outside Edges'!$B196)&gt;=5,'[1]Outside Edges'!$Q196="Yes"),"Yes","No")</f>
        <v>No</v>
      </c>
      <c r="CQ197" s="64" t="str">
        <f>IF(AND((RIGHT(CQ$3,2)-'[1]Miter Profiles'!$AC$96-'[1]Outside Edges'!$B196)&gt;=5,'[1]Outside Edges'!$Q196="Yes"),"Yes","No")</f>
        <v>No</v>
      </c>
      <c r="CR197" s="8" t="str">
        <f>IF(AND((RIGHT(CR$3,2)-'[1]Miter Profiles'!$AC$97-'[1]Outside Edges'!$B196)&gt;=5,'[1]Outside Edges'!$Q196="Yes"),"Yes","No")</f>
        <v>Yes</v>
      </c>
      <c r="CS197" s="65" t="str">
        <f>IF(AND((RIGHT(CS$3,2)-'[1]Miter Profiles'!$AC$98-'[1]Outside Edges'!$B196)&gt;=5,'[1]Outside Edges'!$Q196="Yes"),"Yes","No")</f>
        <v>Yes</v>
      </c>
      <c r="CT197" s="7" t="str">
        <f>IF(AND((RIGHT($CT$3,2)-'[1]Miter Profiles'!$AC$99-'[1]Outside Edges'!$B196)&gt;=5,'[1]Outside Edges'!$Q196="Yes"),"Yes","No")</f>
        <v>No</v>
      </c>
      <c r="CU197" s="7" t="str">
        <f>IF(AND((RIGHT($CU$3,2)-'[1]Miter Profiles'!$AC$100-'[1]Outside Edges'!$B196)&gt;=5,'[1]Outside Edges'!$Q196="Yes"),"Yes","No")</f>
        <v>Yes</v>
      </c>
      <c r="CV197" s="63" t="str">
        <f>IF(AND((RIGHT($CV$3,2)-'[1]Miter Profiles'!$AC$101-'[1]Outside Edges'!$B196)&gt;=5,'[1]Outside Edges'!$Q196="Yes"),"Yes","No")</f>
        <v>Yes</v>
      </c>
      <c r="CW197" s="64" t="str">
        <f>IF(AND((RIGHT($CW$3,2)-'[1]Miter Profiles'!$AC$102-'[1]Outside Edges'!$B196)&gt;=5,'[1]Outside Edges'!$Q196="Yes"),"Yes","No")</f>
        <v>No</v>
      </c>
      <c r="CX197" s="8" t="str">
        <f>IF(AND((RIGHT($CX$3,2)-'[1]Miter Profiles'!$AC$103-'[1]Outside Edges'!$B196)&gt;=5,'[1]Outside Edges'!$Q196="Yes"),"Yes","No")</f>
        <v>Yes</v>
      </c>
      <c r="CY197" s="65" t="str">
        <f>IF(AND((RIGHT($CY$3,2)-'[1]Miter Profiles'!$AC$104-'[1]Outside Edges'!$B196)&gt;=5,'[1]Outside Edges'!$Q196="Yes"),"Yes","No")</f>
        <v>Yes</v>
      </c>
      <c r="CZ197" s="7" t="str">
        <f>IF(AND((RIGHT($CZ$3,2)-'[1]Miter Profiles'!$AC$105-'[1]Outside Edges'!$B196)&gt;=5,'[1]Outside Edges'!$Q196="Yes"),"Yes","No")</f>
        <v>No</v>
      </c>
      <c r="DA197" s="7" t="str">
        <f>IF(AND((RIGHT($DA$3,2)-'[1]Miter Profiles'!$AC$106-'[1]Outside Edges'!$B196)&gt;=5,'[1]Outside Edges'!$Q196="Yes"),"Yes","No")</f>
        <v>No</v>
      </c>
      <c r="DB197" s="63" t="str">
        <f>IF(AND((RIGHT($DB$3,2)-'[1]Miter Profiles'!$AC$107-'[1]Outside Edges'!$B196)&gt;=5,'[1]Outside Edges'!$Q196="Yes"),"Yes","No")</f>
        <v>No</v>
      </c>
      <c r="DC197" s="64" t="str">
        <f>IF(AND((RIGHT($DC$3,2)-'[1]Miter Profiles'!$AC$108-'[1]Outside Edges'!$B196)&gt;=5,'[1]Outside Edges'!$Q196="Yes"),"Yes","No")</f>
        <v>No</v>
      </c>
      <c r="DD197" s="8" t="str">
        <f>IF(AND((RIGHT($DD$3,2)-'[1]Miter Profiles'!$AC$109-'[1]Outside Edges'!$B196)&gt;=5,'[1]Outside Edges'!$Q196="Yes"),"Yes","No")</f>
        <v>Yes</v>
      </c>
      <c r="DE197" s="65" t="str">
        <f>IF(AND((RIGHT($DE$3,2)-'[1]Miter Profiles'!$AC$110-'[1]Outside Edges'!$B196)&gt;=5,'[1]Outside Edges'!$Q196="Yes"),"Yes","No")</f>
        <v>Yes</v>
      </c>
      <c r="DF197" s="7" t="str">
        <f>IF(AND((RIGHT($DF$3,2)-'[1]Miter Profiles'!$AC$111-'[1]Outside Edges'!$B196)&gt;=5,'[1]Outside Edges'!$Q196="Yes"),"Yes","No")</f>
        <v>No</v>
      </c>
      <c r="DG197" s="7" t="str">
        <f>IF(AND((RIGHT($DG$3,2)-'[1]Miter Profiles'!$AC$112-'[1]Outside Edges'!$B196)&gt;=5,'[1]Outside Edges'!$Q196="Yes"),"Yes","No")</f>
        <v>Yes</v>
      </c>
      <c r="DH197" s="63" t="str">
        <f>IF(AND((RIGHT($DH$3,2)-'[1]Miter Profiles'!$AC$113-'[1]Outside Edges'!$B196)&gt;=5,'[1]Outside Edges'!$Q196="Yes"),"Yes","No")</f>
        <v>Yes</v>
      </c>
      <c r="DI197" s="64" t="str">
        <f>IF(AND((RIGHT($DI$3,2)-'[1]Miter Profiles'!$AC$114-'[1]Outside Edges'!$B196)&gt;=5,'[1]Outside Edges'!$Q196="Yes"),"Yes","No")</f>
        <v>No</v>
      </c>
      <c r="DJ197" s="8" t="str">
        <f>IF(AND((RIGHT($DJ$3,2)-'[1]Miter Profiles'!$AC$115-'[1]Outside Edges'!$B196)&gt;=5,'[1]Outside Edges'!$Q196="Yes"),"Yes","No")</f>
        <v>Yes</v>
      </c>
      <c r="DK197" s="65" t="str">
        <f>IF(AND((RIGHT($DK$3,2)-'[1]Miter Profiles'!$AC$116-'[1]Outside Edges'!$B196)&gt;=5,'[1]Outside Edges'!$Q196="Yes"),"Yes","No")</f>
        <v>Yes</v>
      </c>
      <c r="DL197" s="7" t="str">
        <f>IF(AND((RIGHT($DL$3,2)-'[1]Miter Profiles'!$AC$117-'[1]Outside Edges'!$B196)&gt;=5,'[1]Outside Edges'!$Q196="Yes"),"Yes","No")</f>
        <v>No</v>
      </c>
      <c r="DM197" s="7" t="str">
        <f>IF(AND((RIGHT($DM$3,2)-'[1]Miter Profiles'!$AC$118-'[1]Outside Edges'!$B196)&gt;=5,'[1]Outside Edges'!$Q196="Yes"),"Yes","No")</f>
        <v>Yes</v>
      </c>
      <c r="DN197" s="63" t="str">
        <f>IF(AND((RIGHT($DN$3,2)-'[1]Miter Profiles'!$AC$119-'[1]Outside Edges'!$B196)&gt;=5,'[1]Outside Edges'!$Q196="Yes"),"Yes","No")</f>
        <v>Yes</v>
      </c>
      <c r="DO197" s="64" t="str">
        <f>IF(AND((RIGHT($DO$3,2)-'[1]Miter Profiles'!$AC$120-'[1]Outside Edges'!$B196)&gt;=5,'[1]Outside Edges'!$Q196="Yes"),"Yes","No")</f>
        <v>No</v>
      </c>
      <c r="DP197" s="8" t="str">
        <f>IF(AND((RIGHT($DP$3,2)-'[1]Miter Profiles'!$AC$121-'[1]Outside Edges'!$B196)&gt;=5,'[1]Outside Edges'!$Q196="Yes"),"Yes","No")</f>
        <v>No</v>
      </c>
      <c r="DQ197" s="65" t="str">
        <f>IF(AND((RIGHT($DQ$3,2)-'[1]Miter Profiles'!$AC$122-'[1]Outside Edges'!$B196)&gt;=5,'[1]Outside Edges'!$Q196="Yes"),"Yes","No")</f>
        <v>Yes</v>
      </c>
      <c r="DR197" s="7" t="str">
        <f>IF(AND((RIGHT($DR$3,2)-'[1]Miter Profiles'!$AC$123-'[1]Outside Edges'!$B196)&gt;=5,'[1]Outside Edges'!$Q196="Yes"),"Yes","No")</f>
        <v>No</v>
      </c>
      <c r="DS197" s="7" t="str">
        <f>IF(AND((RIGHT($DS$3,2)-'[1]Miter Profiles'!$AC$124-'[1]Outside Edges'!$B196)&gt;=5,'[1]Outside Edges'!$Q196="Yes"),"Yes","No")</f>
        <v>Yes</v>
      </c>
      <c r="DT197" s="63" t="str">
        <f>IF(AND((RIGHT($DT$3,2)-'[1]Miter Profiles'!$AC$125-'[1]Outside Edges'!$B196)&gt;=5,'[1]Outside Edges'!$Q196="Yes"),"Yes","No")</f>
        <v>Yes</v>
      </c>
      <c r="DU197" s="64" t="str">
        <f>IF(AND((RIGHT($DU$3,2)-'[1]Miter Profiles'!$AC$126-'[1]Outside Edges'!$B196)&gt;=5,'[1]Outside Edges'!$Q196="Yes"),"Yes","No")</f>
        <v>No</v>
      </c>
      <c r="DV197" s="8" t="str">
        <f>IF(AND((RIGHT($DV$3,2)-'[1]Miter Profiles'!$AC$127-'[1]Outside Edges'!$B196)&gt;=5,'[1]Outside Edges'!$Q196="Yes"),"Yes","No")</f>
        <v>Yes</v>
      </c>
      <c r="DW197" s="65" t="str">
        <f>IF(AND((RIGHT($DW$3,2)-'[1]Miter Profiles'!$AC$128-'[1]Outside Edges'!$B196)&gt;=5,'[1]Outside Edges'!$Q196="Yes"),"Yes","No")</f>
        <v>Yes</v>
      </c>
      <c r="DX197" s="7" t="str">
        <f>IF(AND((RIGHT($DX$3,2)-'[1]Miter Profiles'!$AC$129-'[1]Outside Edges'!$B196)&gt;=5,'[1]Outside Edges'!$Q196="Yes"),"Yes","No")</f>
        <v>No</v>
      </c>
      <c r="DY197" s="7" t="str">
        <f>IF(AND((RIGHT($DY$3,2)-'[1]Miter Profiles'!$AC$130-'[1]Outside Edges'!$B196)&gt;=5,'[1]Outside Edges'!$Q196="Yes"),"Yes","No")</f>
        <v>No</v>
      </c>
      <c r="DZ197" s="63" t="str">
        <f>IF(AND((RIGHT($DZ$3,2)-'[1]Miter Profiles'!$AC$131-'[1]Outside Edges'!$B196)&gt;=5,'[1]Outside Edges'!$Q196="Yes"),"Yes","No")</f>
        <v>No</v>
      </c>
      <c r="EA197" s="68" t="str">
        <f>IF(AND((RIGHT($EA$3,2)-'[1]Miter Profiles'!$AC$132-'[1]Outside Edges'!$B196)&gt;=5,'[1]Outside Edges'!$Q196="Yes"),"Yes","No")</f>
        <v>No</v>
      </c>
      <c r="EB197" s="78" t="str">
        <f>IF(AND((RIGHT($EB$3,2)-'[1]Miter Profiles'!$AC$133-'[1]Outside Edges'!$B196)&gt;=5,'[1]Outside Edges'!$Q196="Yes"),"Yes","No")</f>
        <v>No</v>
      </c>
      <c r="EC197" s="79" t="str">
        <f>IF(AND((RIGHT($EC$3,2)-'[1]Miter Profiles'!$AC$134-'[1]Outside Edges'!$B196)&gt;=5,'[1]Outside Edges'!$Q196="Yes"),"Yes","No")</f>
        <v>No</v>
      </c>
      <c r="ED197" s="81" t="str">
        <f>IF(AND((RIGHT($ED$3,2)-'[1]Miter Profiles'!$AC$135-'[1]Outside Edges'!$B196)&gt;=5,'[1]Outside Edges'!$Q196="Yes"),"Yes","No")</f>
        <v>Yes</v>
      </c>
      <c r="EE197" s="80" t="str">
        <f>IF(AND((RIGHT($EE$3,2)-'[1]Miter Profiles'!$AC$136-'[1]Outside Edges'!$B196)&gt;=5,'[1]Outside Edges'!$Q196="Yes"),"Yes","No")</f>
        <v>No</v>
      </c>
      <c r="EF197" s="63" t="str">
        <f>IF(AND((RIGHT($EF$3,2)-'[1]Miter Profiles'!$AC$137-'[1]Outside Edges'!$B196)&gt;=5,'[1]Outside Edges'!$Q196="Yes"),"Yes","No")</f>
        <v>No</v>
      </c>
      <c r="EG197" s="7" t="str">
        <f>IF(AND((RIGHT($EG$3,2)-'[1]Miter Profiles'!$AC$138-'[1]Outside Edges'!$B196)&gt;=5,'[1]Outside Edges'!$Q196="Yes"),"Yes","No")</f>
        <v>No</v>
      </c>
      <c r="EH197" s="68" t="str">
        <f>IF(AND((RIGHT($EH$3,2)-'[1]Miter Profiles'!$AC$139-'[1]Outside Edges'!$B196)&gt;=5,'[1]Outside Edges'!$Q196="Yes"),"Yes","No")</f>
        <v>No</v>
      </c>
      <c r="EI197" s="82" t="str">
        <f>IF(AND((RIGHT($EI$3,2)-'[1]Miter Profiles'!$AC$140-'[1]Outside Edges'!$B196)&gt;=5,'[1]Outside Edges'!$Q196="Yes"),"Yes","No")</f>
        <v>No</v>
      </c>
      <c r="EJ197" s="83" t="str">
        <f>IF(AND((RIGHT($EJ$3,2)-'[1]Miter Profiles'!$AC$141-'[1]Outside Edges'!$B196)&gt;=5,'[1]Outside Edges'!$Q196="Yes"),"Yes","No")</f>
        <v>No</v>
      </c>
      <c r="EK197" s="83" t="str">
        <f>IF(AND((RIGHT($EK$3,2)-'[1]Miter Profiles'!$AC$142-'[1]Outside Edges'!$B196)&gt;=5,'[1]Outside Edges'!$Q196="Yes"),"Yes","No")</f>
        <v>No</v>
      </c>
      <c r="EL197" s="81" t="str">
        <f>IF(AND((RIGHT($EL$3,2)-'[1]Miter Profiles'!$AC$143-'[1]Outside Edges'!$B196)&gt;=5,'[1]Outside Edges'!$Q196="Yes"),"Yes","No")</f>
        <v>No</v>
      </c>
      <c r="EM197" s="84" t="str">
        <f>IF(AND((RIGHT($EM$3,2)-'[1]Miter Profiles'!$AC$144-'[1]Outside Edges'!$B196)&gt;=5,'[1]Outside Edges'!$Q196="Yes"),"Yes","No")</f>
        <v>No</v>
      </c>
      <c r="EN197" s="7" t="str">
        <f>IF(AND((RIGHT($EN$3,2)-'[1]Miter Profiles'!$AC$145-'[1]Outside Edges'!$B196)&gt;=5,'[1]Outside Edges'!$Q196="Yes"),"Yes","No")</f>
        <v>No</v>
      </c>
      <c r="EO197" s="68" t="str">
        <f>IF(AND((RIGHT($EO$3,2)-'[1]Miter Profiles'!$AC$146-'[1]Outside Edges'!$B196)&gt;=5,'[1]Outside Edges'!$Q196="Yes"),"Yes","No")</f>
        <v>Yes</v>
      </c>
      <c r="EP197" s="83" t="str">
        <f>IF(AND((RIGHT($EP$3,2)-'[1]Miter Profiles'!$AC$147-'[1]Outside Edges'!$B196)&gt;=5,'[1]Outside Edges'!$Q196="Yes"),"Yes","No")</f>
        <v>No</v>
      </c>
      <c r="EQ197" s="83" t="str">
        <f>IF(AND((RIGHT($EQ$3,2)-'[1]Miter Profiles'!$AC$148-'[1]Outside Edges'!$B196)&gt;=5,'[1]Outside Edges'!$Q196="Yes"),"Yes","No")</f>
        <v>No</v>
      </c>
      <c r="ER197" s="81" t="str">
        <f>IF(AND((RIGHT($ER$3,2)-'[1]Miter Profiles'!$AC$149-'[1]Outside Edges'!$B196)&gt;=5,'[1]Outside Edges'!$Q196="Yes"),"Yes","No")</f>
        <v>No</v>
      </c>
      <c r="ES197" s="84" t="str">
        <f>IF(AND((RIGHT($ES$3,2)-'[1]Miter Profiles'!$AC$150-'[1]Outside Edges'!$B196)&gt;=5,'[1]Outside Edges'!$Q196="Yes"),"Yes","No")</f>
        <v>No</v>
      </c>
      <c r="ET197" s="7" t="str">
        <f>IF(AND((RIGHT($ET$3,2)-'[1]Miter Profiles'!$AC$151-'[1]Outside Edges'!$B196)&gt;=5,'[1]Outside Edges'!$Q196="Yes"),"Yes","No")</f>
        <v>No</v>
      </c>
      <c r="EU197" s="68" t="str">
        <f>IF(AND((RIGHT($EU$3,2)-'[1]Miter Profiles'!$AC$152-'[1]Outside Edges'!$B196)&gt;=5,'[1]Outside Edges'!$Q196="Yes"),"Yes","No")</f>
        <v>Yes</v>
      </c>
      <c r="EV197" s="83" t="str">
        <f>IF(AND((RIGHT($EV$3,2)-'[1]Miter Profiles'!$AC$153-'[1]Outside Edges'!$B196)&gt;=5,'[1]Outside Edges'!$Q196="Yes"),"Yes","No")</f>
        <v>No</v>
      </c>
      <c r="EW197" s="83" t="str">
        <f>IF(AND((RIGHT($EW$3,2)-'[1]Miter Profiles'!$AC$154-'[1]Outside Edges'!$B196)&gt;=5,'[1]Outside Edges'!$Q196="Yes"),"Yes","No")</f>
        <v>Yes</v>
      </c>
      <c r="EX197" s="81" t="str">
        <f>IF(AND((RIGHT($EX$3,2)-'[1]Miter Profiles'!$AC$155-'[1]Outside Edges'!$B196)&gt;=5,'[1]Outside Edges'!$Q196="Yes"),"Yes","No")</f>
        <v>Yes</v>
      </c>
      <c r="EY197" s="84" t="str">
        <f>IF(AND((RIGHT($EY$3,2)-'[1]Miter Profiles'!$AC$156-'[1]Outside Edges'!$B196)&gt;=5,'[1]Outside Edges'!$Q196="Yes"),"Yes","No")</f>
        <v>No</v>
      </c>
      <c r="EZ197" s="7" t="str">
        <f>IF(AND((RIGHT($EZ$3,2)-'[1]Miter Profiles'!$AC$157-'[1]Outside Edges'!$B196)&gt;=5,'[1]Outside Edges'!$Q196="Yes"),"Yes","No")</f>
        <v>Yes</v>
      </c>
      <c r="FA197" s="68" t="str">
        <f>IF(AND((RIGHT($FA$3,2)-'[1]Miter Profiles'!$AC$158-'[1]Outside Edges'!$B196)&gt;=5,'[1]Outside Edges'!$Q196="Yes"),"Yes","No")</f>
        <v>Yes</v>
      </c>
      <c r="FB197" s="83" t="str">
        <f>IF(AND((RIGHT($FB$3,2)-'[1]Miter Profiles'!$AC$159-'[1]Outside Edges'!$B196)&gt;=5,'[1]Outside Edges'!$Q196="Yes"),"Yes","No")</f>
        <v>No</v>
      </c>
      <c r="FC197" s="83" t="str">
        <f>IF(AND((RIGHT($FC$3,2)-'[1]Miter Profiles'!$AC$160-'[1]Outside Edges'!$B196)&gt;=5,'[1]Outside Edges'!$Q196="Yes"),"Yes","No")</f>
        <v>Yes</v>
      </c>
      <c r="FD197" s="81" t="str">
        <f>IF(AND((RIGHT($FD$3,2)-'[1]Miter Profiles'!$AC$161-'[1]Outside Edges'!$B196)&gt;=5,'[1]Outside Edges'!$Q196="Yes"),"Yes","No")</f>
        <v>Yes</v>
      </c>
      <c r="FE197" s="84" t="str">
        <f>IF(AND((RIGHT($FE$3,2)-'[1]Miter Profiles'!$AC$162-'[1]Outside Edges'!$B196)&gt;=5,'[1]Outside Edges'!$Q196="Yes"),"Yes","No")</f>
        <v>No</v>
      </c>
      <c r="FF197" s="7" t="str">
        <f>IF(AND((RIGHT($FF$3,2)-'[1]Miter Profiles'!$AC$163-'[1]Outside Edges'!$B196)&gt;=5,'[1]Outside Edges'!$Q196="Yes"),"Yes","No")</f>
        <v>Yes</v>
      </c>
      <c r="FG197" s="68" t="str">
        <f>IF(AND((RIGHT($FG$3,2)-'[1]Miter Profiles'!$AC$164-'[1]Outside Edges'!$B196)&gt;=5,'[1]Outside Edges'!$Q196="Yes"),"Yes","No")</f>
        <v>Yes</v>
      </c>
      <c r="FH197" s="83" t="str">
        <f>IF(AND((RIGHT($FH$3,2)-'[1]Miter Profiles'!$AC$165-'[1]Outside Edges'!$B196)&gt;=5,'[1]Outside Edges'!$Q196="Yes"),"Yes","No")</f>
        <v>Yes</v>
      </c>
      <c r="FI197" s="83" t="str">
        <f>IF(AND((RIGHT($FI$3,2)-'[1]Miter Profiles'!$AC$166-'[1]Outside Edges'!$B196)&gt;=5,'[1]Outside Edges'!$Q196="Yes"),"Yes","No")</f>
        <v>Yes</v>
      </c>
      <c r="FJ197" s="81" t="str">
        <f>IF(AND((RIGHT($FJ$3,2)-'[1]Miter Profiles'!$AC$167-'[1]Outside Edges'!$B196)&gt;=5,'[1]Outside Edges'!$Q196="Yes"),"Yes","No")</f>
        <v>Yes</v>
      </c>
      <c r="FK197" s="84" t="str">
        <f>IF(AND((RIGHT($FK$3,2)-'[1]Miter Profiles'!$AC$168-'[1]Outside Edges'!$B196)&gt;=5,'[1]Outside Edges'!$Q196="Yes"),"Yes","No")</f>
        <v>No</v>
      </c>
      <c r="FL197" s="7" t="str">
        <f>IF(AND((RIGHT($FL$3,2)-'[1]Miter Profiles'!$AC$169-'[1]Outside Edges'!$B196)&gt;=5,'[1]Outside Edges'!$Q196="Yes"),"Yes","No")</f>
        <v>Yes</v>
      </c>
      <c r="FM197" s="68" t="str">
        <f>IF(AND((RIGHT($FM$3,2)-'[1]Miter Profiles'!$AC$170-'[1]Outside Edges'!$B196)&gt;=5,'[1]Outside Edges'!$Q196="Yes"),"Yes","No")</f>
        <v>Yes</v>
      </c>
      <c r="FN197" s="83" t="str">
        <f>IF(AND((RIGHT($FN$3,2)-'[1]Miter Profiles'!$AC$171-'[1]Outside Edges'!$B196)&gt;=5,'[1]Outside Edges'!$Q196="Yes"),"Yes","No")</f>
        <v>No</v>
      </c>
      <c r="FO197" s="83" t="str">
        <f>IF(AND((RIGHT($FO$3,2)-'[1]Miter Profiles'!$AC$172-'[1]Outside Edges'!$B196)&gt;=5,'[1]Outside Edges'!$Q196="Yes"),"Yes","No")</f>
        <v>Yes</v>
      </c>
      <c r="FP197" s="81" t="str">
        <f>IF(AND((RIGHT($FP$3,2)-'[1]Miter Profiles'!$AC$173-'[1]Outside Edges'!$B196)&gt;=5,'[1]Outside Edges'!$Q196="Yes"),"Yes","No")</f>
        <v>Yes</v>
      </c>
      <c r="FQ197" s="84" t="str">
        <f>IF(AND((RIGHT($FQ$3,2)-'[1]Miter Profiles'!$AC$174-'[1]Outside Edges'!$B196)&gt;=5,'[1]Outside Edges'!$Q196="Yes"),"Yes","No")</f>
        <v>No</v>
      </c>
      <c r="FR197" s="7" t="str">
        <f>IF(AND((RIGHT($FR$3,2)-'[1]Miter Profiles'!$AC$175-'[1]Outside Edges'!$B196)&gt;=5,'[1]Outside Edges'!$Q196="Yes"),"Yes","No")</f>
        <v>Yes</v>
      </c>
      <c r="FS197" s="68" t="str">
        <f>IF(AND((RIGHT($FS$3,2)-'[1]Miter Profiles'!$AC$176-'[1]Outside Edges'!$B196)&gt;=5,'[1]Outside Edges'!$Q196="Yes"),"Yes","No")</f>
        <v>Yes</v>
      </c>
      <c r="FT197" s="83" t="str">
        <f>IF(AND((RIGHT($FT$3,2)-'[1]Miter Profiles'!$AC$177-'[1]Outside Edges'!$B196)&gt;=5,'[1]Outside Edges'!$Q196="Yes"),"Yes","No")</f>
        <v>No</v>
      </c>
      <c r="FU197" s="83" t="str">
        <f>IF(AND((RIGHT($FU$3,2)-'[1]Miter Profiles'!$AC$178-'[1]Outside Edges'!$B196)&gt;=5,'[1]Outside Edges'!$Q196="Yes"),"Yes","No")</f>
        <v>Yes</v>
      </c>
      <c r="FV197" s="81" t="str">
        <f>IF(AND((RIGHT($V$3,2)-'[1]Miter Profiles'!$AC$179-'[1]Outside Edges'!$B196)&gt;=5,'[1]Outside Edges'!$Q196="Yes"),"Yes","No")</f>
        <v>Yes</v>
      </c>
      <c r="FW197" s="84" t="str">
        <f>IF(AND((RIGHT($FW$3,2)-'[1]Miter Profiles'!$AC$180-'[1]Outside Edges'!$B196)&gt;=5,'[1]Outside Edges'!$Q196="Yes"),"Yes","No")</f>
        <v>No</v>
      </c>
      <c r="FX197" s="197" t="str">
        <f>IF(AND((RIGHT($FX$3,2)-'[1]Miter Profiles'!$AC$181-'[1]Outside Edges'!$B196)&gt;=5,'[1]Outside Edges'!$Q196="Yes"),"Yes","No")</f>
        <v>No</v>
      </c>
      <c r="FY197" s="198" t="str">
        <f>IF(AND((RIGHT($FY$3,2)-'[1]Miter Profiles'!$AC$182-'[1]Outside Edges'!$B196)&gt;=5,'[1]Outside Edges'!$Q196="Yes"),"Yes","No")</f>
        <v>Yes</v>
      </c>
      <c r="FZ197" s="200" t="str">
        <f>IF(AND((RIGHT($FZ$3,2)-'[1]Miter Profiles'!$AC$183-'[1]Outside Edges'!$B196)&gt;=5,'[1]Outside Edges'!$Q196="Yes"),"Yes","No")</f>
        <v>No</v>
      </c>
      <c r="GA197" s="201" t="str">
        <f>IF(AND((RIGHT($GA$3,2)-'[1]Miter Profiles'!$AC$184-'[1]Outside Edges'!$B196)&gt;=5,'[1]Outside Edges'!$Q196="Yes"),"Yes","No")</f>
        <v>Yes</v>
      </c>
      <c r="GB197" s="202" t="str">
        <f>IF(AND((RIGHT($GB$3,2)-'[1]Miter Profiles'!$AC$185-'[1]Outside Edges'!$B196)&gt;=5,'[1]Outside Edges'!$Q196="Yes"),"Yes","No")</f>
        <v>Yes</v>
      </c>
      <c r="GC197" s="199" t="str">
        <f>IF(AND((RIGHT($GC$3,2)-'[1]Miter Profiles'!$AC$186-'[1]Outside Edges'!$B196)&gt;=5,'[1]Outside Edges'!$Q196="Yes"),"Yes","No")</f>
        <v>No</v>
      </c>
      <c r="GD197" s="197" t="str">
        <f>IF(AND((RIGHT($GD$3,2)-'[1]Miter Profiles'!$AC$187-'[1]Outside Edges'!$B196)&gt;=5,'[1]Outside Edges'!$Q196="Yes"),"Yes","No")</f>
        <v>Yes</v>
      </c>
      <c r="GE197" s="198" t="str">
        <f>IF(AND((RIGHT($GE$3,2)-'[1]Miter Profiles'!$AC$188-'[1]Outside Edges'!$B196)&gt;=5,'[1]Outside Edges'!$Q196="Yes"),"Yes","No")</f>
        <v>Yes</v>
      </c>
      <c r="GF197" s="200" t="str">
        <f>IF(AND((RIGHT($GF$3,2)-'[1]Miter Profiles'!$AC$189-'[1]Outside Edges'!$B196)&gt;=5,'[1]Outside Edges'!$Q196="Yes"),"Yes","No")</f>
        <v>No</v>
      </c>
      <c r="GG197" s="201" t="str">
        <f>IF(AND((RIGHT($GG$3,2)-'[1]Miter Profiles'!$AC$190-'[1]Outside Edges'!$B196)&gt;=5,'[1]Outside Edges'!$Q196="Yes"),"Yes","No")</f>
        <v>Yes</v>
      </c>
      <c r="GH197" s="202" t="str">
        <f>IF(AND((RIGHT($GH$3,2)-'[1]Miter Profiles'!$AC$191-'[1]Outside Edges'!$B196)&gt;=5,'[1]Outside Edges'!$Q196="Yes"),"Yes","No")</f>
        <v>Yes</v>
      </c>
      <c r="GI197" s="199" t="str">
        <f>IF(AND((RIGHT($GI$3,2)-'[1]Miter Profiles'!$AC$192-'[1]Outside Edges'!$B196)&gt;=5,'[1]Outside Edges'!$Q196="Yes"),"Yes","No")</f>
        <v>No</v>
      </c>
      <c r="GJ197" s="197" t="str">
        <f>IF(AND((RIGHT($GJ$3,2)-'[1]Miter Profiles'!$AC$193-'[1]Outside Edges'!$B196)&gt;=5,'[1]Outside Edges'!$Q196="Yes"),"Yes","No")</f>
        <v>Yes</v>
      </c>
      <c r="GK197" s="198" t="str">
        <f>IF(AND((RIGHT($GK$3,2)-'[1]Miter Profiles'!$AC$194-'[1]Outside Edges'!$B196)&gt;=5,'[1]Outside Edges'!$Q196="Yes"),"Yes","No")</f>
        <v>Yes</v>
      </c>
      <c r="GL197" s="200" t="str">
        <f>IF(AND((RIGHT($GL$3,2)-'[1]Miter Profiles'!$AC$195-'[1]Outside Edges'!$B196)&gt;=5,'[1]Outside Edges'!$Q196="Yes"),"Yes","No")</f>
        <v>No</v>
      </c>
      <c r="GM197" s="201" t="str">
        <f>IF(AND((RIGHT($GM$3,2)-'[1]Miter Profiles'!$AC$196-'[1]Outside Edges'!$B196)&gt;=5,'[1]Outside Edges'!$Q196="Yes"),"Yes","No")</f>
        <v>Yes</v>
      </c>
      <c r="GN197" s="202" t="str">
        <f>IF(AND((RIGHT($GN$3,2)-'[1]Miter Profiles'!$AC$197-'[1]Outside Edges'!$B196)&gt;=5,'[1]Outside Edges'!$Q196="Yes"),"Yes","No")</f>
        <v>Yes</v>
      </c>
      <c r="GO197" s="199" t="str">
        <f>IF(AND((RIGHT($GO$3,2)-'[1]Miter Profiles'!$AC$198-'[1]Outside Edges'!$B196)&gt;=5,'[1]Outside Edges'!$Q196="Yes"),"Yes","No")</f>
        <v>No</v>
      </c>
      <c r="GP197" s="197" t="str">
        <f>IF(AND((RIGHT($GP$3,2)-'[1]Miter Profiles'!$AC$199-'[1]Outside Edges'!$B196)&gt;=5,'[1]Outside Edges'!$Q196="Yes"),"Yes","No")</f>
        <v>No</v>
      </c>
      <c r="GQ197" s="198" t="str">
        <f>IF(AND((RIGHT($GQ$3,2)-'[1]Miter Profiles'!$AC$200-'[1]Outside Edges'!$B196)&gt;=5,'[1]Outside Edges'!$Q196="Yes"),"Yes","No")</f>
        <v>Yes</v>
      </c>
      <c r="GR197" s="211" t="str">
        <f>IF(AND((RIGHT($GR$3,2)-'[1]Miter Profiles'!$AC$201-'[1]Outside Edges'!$B196)&gt;=5,'[1]Outside Edges'!$Q196="Yes"),"Yes","No")</f>
        <v>No</v>
      </c>
      <c r="GS197" s="197" t="str">
        <f>IF(AND((RIGHT($GS$3,2)-'[1]Miter Profiles'!$AC$202-'[1]Outside Edges'!$B196)&gt;=5,'[1]Outside Edges'!$Q196="Yes"),"Yes","No")</f>
        <v>Yes</v>
      </c>
      <c r="GT197" s="212" t="str">
        <f>IF(AND((RIGHT($GT$3,2)-'[1]Miter Profiles'!$AC$203-'[1]Outside Edges'!$B196)&gt;=5,'[1]Outside Edges'!$Q196="Yes"),"Yes","No")</f>
        <v>Yes</v>
      </c>
      <c r="GU197" s="208" t="str">
        <f>IF(AND((RIGHT($GU$3,2)-'[1]Miter Profiles'!$AC$204-'[1]Outside Edges'!$B196)&gt;=5,'[1]Outside Edges'!$Q196="Yes"),"Yes","No")</f>
        <v>No</v>
      </c>
      <c r="GV197" s="209" t="str">
        <f>IF(AND((RIGHT($GV$3,2)-'[1]Miter Profiles'!$AC$205-'[1]Outside Edges'!$B196)&gt;=5,'[1]Outside Edges'!$Q196="Yes"),"Yes","No")</f>
        <v>Yes</v>
      </c>
      <c r="GW197" s="210" t="str">
        <f>IF(AND((RIGHT($GW$3,2)-'[1]Miter Profiles'!$AC$206-'[1]Outside Edges'!$B196)&gt;=5,'[1]Outside Edges'!$Q196="Yes"),"Yes","No")</f>
        <v>Yes</v>
      </c>
      <c r="GX197" s="200" t="str">
        <f>IF(AND((RIGHT($GX$3,2)-'[1]Miter Profiles'!$AC$207-'[1]Outside Edges'!$B196)&gt;=5,'[1]Outside Edges'!$Q196="Yes"),"Yes","No")</f>
        <v>No</v>
      </c>
      <c r="GY197" s="201" t="str">
        <f>IF(AND((RIGHT($GY$3,2)-'[1]Miter Profiles'!$AC$208-'[1]Outside Edges'!$B196)&gt;=5,'[1]Outside Edges'!$Q196="Yes"),"Yes","No")</f>
        <v>No</v>
      </c>
      <c r="GZ197" s="202" t="str">
        <f>IF(AND((RIGHT($GZ$3,2)-'[1]Miter Profiles'!$AC$209-'[1]Outside Edges'!$B196)&gt;=5,'[1]Outside Edges'!$Q196="Yes"),"Yes","No")</f>
        <v>Yes</v>
      </c>
      <c r="HA197" s="199" t="str">
        <f>IF(AND((RIGHT($HA$3,2)-'[1]Miter Profiles'!$AC$210-'[1]Outside Edges'!$B196)&gt;=5,'[1]Outside Edges'!$Q196="Yes"),"Yes","No")</f>
        <v>No</v>
      </c>
      <c r="HB197" s="197" t="str">
        <f>IF(AND((RIGHT($HB$3,2)-'[1]Miter Profiles'!$AC$211-'[1]Outside Edges'!$B196)&gt;=5,'[1]Outside Edges'!$Q196="Yes"),"Yes","No")</f>
        <v>Yes</v>
      </c>
      <c r="HC197" s="198" t="str">
        <f>IF(AND((RIGHT($HC$3,2)-'[1]Miter Profiles'!$AC$212-'[1]Outside Edges'!$B196)&gt;=5,'[1]Outside Edges'!$Q196="Yes"),"Yes","No")</f>
        <v>Yes</v>
      </c>
      <c r="HD197" s="200" t="str">
        <f>IF(AND((RIGHT($HD$3,2)-'[1]Miter Profiles'!$AC$213-'[1]Outside Edges'!$B196)&gt;=5,'[1]Outside Edges'!$Q196="Yes"),"Yes","No")</f>
        <v>No</v>
      </c>
      <c r="HE197" s="202" t="str">
        <f>IF(AND((RIGHT($HE$3,2)-'[1]Miter Profiles'!$AC$214-'[1]Outside Edges'!$B196)&gt;=5,'[1]Outside Edges'!$Q196="Yes"),"Yes","No")</f>
        <v>No</v>
      </c>
      <c r="HF197" s="199" t="str">
        <f>IF(AND((RIGHT($HF$3,2)-'[1]Miter Profiles'!$AC$215-'[1]Outside Edges'!$B196)&gt;=5,'[1]Outside Edges'!$Q196="Yes"),"Yes","No")</f>
        <v>No</v>
      </c>
      <c r="HG197" s="197" t="str">
        <f>IF(AND((RIGHT($HG$3,2)-'[1]Miter Profiles'!$AC$216-'[1]Outside Edges'!$B196)&gt;=5,'[1]Outside Edges'!$Q196="Yes"),"Yes","No")</f>
        <v>No</v>
      </c>
      <c r="HH197" s="198" t="str">
        <f>IF(AND((RIGHT($HH$3,2)-'[1]Miter Profiles'!$AC$217-'[1]Outside Edges'!$B196)&gt;=5,'[1]Outside Edges'!$Q196="Yes"),"Yes","No")</f>
        <v>No</v>
      </c>
      <c r="HI197" s="200" t="str">
        <f>IF(AND((RIGHT($HI$3,2)-'[1]Miter Profiles'!$AC$218-'[1]Outside Edges'!$B196)&gt;=5,'[1]Outside Edges'!$Q196="Yes"),"Yes","No")</f>
        <v>No</v>
      </c>
      <c r="HJ197" s="201" t="str">
        <f>IF(AND((RIGHT($HJ$3,2)-'[1]Miter Profiles'!$AC$219-'[1]Outside Edges'!$B196)&gt;=5,'[1]Outside Edges'!$Q196="Yes"),"Yes","No")</f>
        <v>Yes</v>
      </c>
      <c r="HK197" s="202" t="str">
        <f>IF(AND((RIGHT($HK$3,2)-'[1]Miter Profiles'!$AC$220-'[1]Outside Edges'!$B196)&gt;=5,'[1]Outside Edges'!$Q196="Yes"),"Yes","No")</f>
        <v>Yes</v>
      </c>
      <c r="HL197" s="199" t="str">
        <f>IF(AND((RIGHT($HL$3,2)-'[1]Miter Profiles'!$AC$221-'[1]Outside Edges'!$B196)&gt;=5,'[1]Outside Edges'!$Q196="Yes"),"Yes","No")</f>
        <v>No</v>
      </c>
      <c r="HM197" s="197" t="str">
        <f>IF(AND((RIGHT($HM$3,2)-'[1]Miter Profiles'!$AC$222-'[1]Outside Edges'!$B196)&gt;=5,'[1]Outside Edges'!$Q196="Yes"),"Yes","No")</f>
        <v>Yes</v>
      </c>
      <c r="HN197" s="197" t="str">
        <f>IF(AND((RIGHT($HN$3,2)-'[1]Miter Profiles'!$AC$223-'[1]Outside Edges'!$B196)&gt;=5,'[1]Outside Edges'!$Q196="Yes"),"Yes","No")</f>
        <v>Yes</v>
      </c>
      <c r="HO197" s="201" t="str">
        <f>IF(AND((RIGHT($HO$3,2)-'[1]Miter Profiles'!$AC$224-'[1]Outside Edges'!$B196)&gt;=5,'[1]Outside Edges'!$Q196="Yes"),"Yes","No")</f>
        <v>No</v>
      </c>
      <c r="HP197" s="201" t="str">
        <f>IF(AND((RIGHT($HP$3,2)-'[1]Miter Profiles'!$AC$225-'[1]Outside Edges'!$B196)&gt;=5,'[1]Outside Edges'!$Q196="Yes"),"Yes","No")</f>
        <v>No</v>
      </c>
      <c r="HQ197" s="201" t="str">
        <f>IF(AND((RIGHT($HQ$3,3)-'[1]Miter Profiles'!$AC$226-'[1]Outside Edges'!$B196)&gt;=5,'[1]Outside Edges'!$Q196="Yes"),"Yes","No")</f>
        <v>No</v>
      </c>
      <c r="HR197" s="201" t="str">
        <f>IF(AND((RIGHT($HR$3,2)-'[1]Miter Profiles'!$AC$227-'[1]Outside Edges'!$B196)&gt;=5,'[1]Outside Edges'!$Q196="Yes"),"Yes","No")</f>
        <v>No</v>
      </c>
      <c r="HS197" s="197" t="str">
        <f>IF(AND((RIGHT($HS$3,2)-'[1]Miter Profiles'!$AC$228-'[1]Outside Edges'!$B196)&gt;=5,'[1]Outside Edges'!$Q196="Yes"),"Yes","No")</f>
        <v>No</v>
      </c>
      <c r="HT197" s="197" t="str">
        <f>IF(AND((RIGHT($HT$3,2)-'[1]Miter Profiles'!$AC$229-'[1]Outside Edges'!$B196)&gt;=5,'[1]Outside Edges'!$Q196="Yes"),"Yes","No")</f>
        <v>Yes</v>
      </c>
      <c r="HU197" s="197" t="str">
        <f>IF(AND((RIGHT($HU$3,2)-'[1]Miter Profiles'!$AC$230-'[1]Outside Edges'!$B196)&gt;=5,'[1]Outside Edges'!$Q196="Yes"),"Yes","No")</f>
        <v>Yes</v>
      </c>
      <c r="HV197" s="201" t="str">
        <f>IF(AND((RIGHT($HV$3,2)-'[1]Miter Profiles'!$AC$231-'[1]Outside Edges'!$B196)&gt;=5,'[1]Outside Edges'!$Q196="Yes"),"Yes","No")</f>
        <v>No</v>
      </c>
      <c r="HW197" s="201" t="str">
        <f>IF(AND((RIGHT($HW$3,2)-'[1]Miter Profiles'!$AC$232-'[1]Outside Edges'!$B196)&gt;=5,'[1]Outside Edges'!$Q196="Yes"),"Yes","No")</f>
        <v>Yes</v>
      </c>
      <c r="HX197" s="201" t="str">
        <f>IF(AND((RIGHT($HX$3,2)-'[1]Miter Profiles'!$AC$233-'[1]Outside Edges'!$B196)&gt;=5,'[1]Outside Edges'!$Q196="Yes"),"Yes","No")</f>
        <v>Yes</v>
      </c>
      <c r="HY197" s="197" t="str">
        <f>IF(AND((RIGHT($HY$3,2)-'[1]Miter Profiles'!$AC$234-'[1]Outside Edges'!$B196)&gt;=5,'[1]Outside Edges'!$Q196="Yes"),"Yes","No")</f>
        <v>No</v>
      </c>
      <c r="HZ197" s="197" t="str">
        <f>IF(AND((RIGHT($HZ$3,2)-'[1]Miter Profiles'!$AC$235-'[1]Outside Edges'!$B196)&gt;=5,'[1]Outside Edges'!$Q196="Yes"),"Yes","No")</f>
        <v>No</v>
      </c>
      <c r="IA197" s="197" t="str">
        <f>IF(AND((RIGHT($IA$3,2)-'[1]Miter Profiles'!$AC$236-'[1]Outside Edges'!$B196)&gt;=5,'[1]Outside Edges'!$Q196="Yes"),"Yes","No")</f>
        <v>Yes</v>
      </c>
      <c r="IB197" s="201" t="str">
        <f>IF(AND((RIGHT($IB$3,2)-'[1]Miter Profiles'!$AC$237-'[1]Outside Edges'!$B196)&gt;=5,'[1]Outside Edges'!$Q196="Yes"),"Yes","No")</f>
        <v>No</v>
      </c>
      <c r="IC197" s="201" t="str">
        <f>IF(AND((RIGHT($IC$3,2)-'[1]Miter Profiles'!$AC$238-'[1]Outside Edges'!$B196)&gt;=5,'[1]Outside Edges'!$Q196="Yes"),"Yes","No")</f>
        <v>Yes</v>
      </c>
      <c r="ID197" s="201" t="str">
        <f>IF(AND((RIGHT($ID$3,2)-'[1]Miter Profiles'!$AC$239-'[1]Outside Edges'!$B196)&gt;=5,'[1]Outside Edges'!$Q196="Yes"),"Yes","No")</f>
        <v>Yes</v>
      </c>
      <c r="IE197" s="197" t="str">
        <f>IF(AND((RIGHT($IE$3,2)-'[1]Miter Profiles'!$AC$240-'[1]Outside Edges'!$B196)&gt;=5,'[1]Outside Edges'!$Q196="Yes"),"Yes","No")</f>
        <v>No</v>
      </c>
      <c r="IF197" s="197" t="str">
        <f>IF(AND((RIGHT($IF$3,2)-'[1]Miter Profiles'!$AC$241-'[1]Outside Edges'!$B196)&gt;=5,'[1]Outside Edges'!$Q196="Yes"),"Yes","No")</f>
        <v>Yes</v>
      </c>
      <c r="IG197" s="197" t="str">
        <f>IF(AND((RIGHT($IG$3,2)-'[1]Miter Profiles'!$AC$242-'[1]Outside Edges'!$B196)&gt;=5,'[1]Outside Edges'!$Q196="Yes"),"Yes","No")</f>
        <v>Yes</v>
      </c>
      <c r="IH197" s="201" t="str">
        <f>IF(AND((RIGHT($IH$3,2)-'[1]Miter Profiles'!$AC$243-'[1]Outside Edges'!$B196)&gt;=5,'[1]Outside Edges'!$Q196="Yes"),"Yes","No")</f>
        <v>No</v>
      </c>
      <c r="II197" s="201" t="str">
        <f>IF(AND((RIGHT($II$3,2)-'[1]Miter Profiles'!$AC$244-'[1]Outside Edges'!$B196)&gt;=5,'[1]Outside Edges'!$Q196="Yes"),"Yes","No")</f>
        <v>Yes</v>
      </c>
      <c r="IJ197" s="201" t="str">
        <f>IF(AND((RIGHT($IJ$3,2)-'[1]Miter Profiles'!$AC$245-'[1]Outside Edges'!$B196)&gt;=5,'[1]Outside Edges'!$Q196="Yes"),"Yes","No")</f>
        <v>Yes</v>
      </c>
      <c r="IK197" s="197" t="str">
        <f>IF(AND((RIGHT($IK$3,2)-'[1]Miter Profiles'!$AC$246-'[1]Outside Edges'!$B196)&gt;=5,'[1]Outside Edges'!$Q196="Yes"),"Yes","No")</f>
        <v>No</v>
      </c>
      <c r="IL197" s="197" t="str">
        <f>IF(AND((RIGHT($IL$3,2)-'[1]Miter Profiles'!$AC$247-'[1]Outside Edges'!$B196)&gt;=5,'[1]Outside Edges'!$Q196="Yes"),"Yes","No")</f>
        <v>Yes</v>
      </c>
      <c r="IM197" s="197" t="str">
        <f>IF(AND((RIGHT($IM$3,2)-'[1]Miter Profiles'!$AC$248-'[1]Outside Edges'!$B196)&gt;=5,'[1]Outside Edges'!$Q196="Yes"),"Yes","No")</f>
        <v>Yes</v>
      </c>
      <c r="IN197" s="201" t="str">
        <f>IF(AND((RIGHT($IN$3,2)-'[1]Miter Profiles'!$AC$249-'[1]Outside Edges'!$B196)&gt;=5,'[1]Outside Edges'!$Q196="Yes"),"Yes","No")</f>
        <v>No</v>
      </c>
      <c r="IO197" s="201" t="str">
        <f>IF(AND((RIGHT($IO$3,2)-'[1]Miter Profiles'!$AC$250-'[1]Outside Edges'!$B196)&gt;=5,'[1]Outside Edges'!$Q196="Yes"),"Yes","No")</f>
        <v>No</v>
      </c>
      <c r="IP197" s="201" t="str">
        <f>IF(AND((RIGHT($IP$3,2)-'[1]Miter Profiles'!$AC$251-'[1]Outside Edges'!$B196)&gt;=5,'[1]Outside Edges'!$Q196="Yes"),"Yes","No")</f>
        <v>Yes</v>
      </c>
      <c r="IQ197" s="197" t="str">
        <f>IF(AND((RIGHT($IQ$3,2)-'[1]Miter Profiles'!$AC$252-'[1]Outside Edges'!$B196)&gt;=5,'[1]Outside Edges'!$Q196="Yes"),"Yes","No")</f>
        <v>No</v>
      </c>
      <c r="IR197" s="197" t="str">
        <f>IF(AND((RIGHT($IR$3,2)-'[1]Miter Profiles'!$AC$253-'[1]Outside Edges'!$B196)&gt;=5,'[1]Outside Edges'!$Q196="Yes"),"Yes","No")</f>
        <v>No</v>
      </c>
      <c r="IS197" s="197" t="str">
        <f>IF(AND((RIGHT($IS$3,2)-'[1]Miter Profiles'!$AC$254-'[1]Outside Edges'!$B196)&gt;=5,'[1]Outside Edges'!$Q196="Yes"),"Yes","No")</f>
        <v>No</v>
      </c>
      <c r="IT197" s="201" t="str">
        <f>IF(AND((RIGHT($IT$3,2)-'[1]Miter Profiles'!$AC$255-'[1]Outside Edges'!$B196)&gt;=5,'[1]Outside Edges'!$Q196="Yes"),"Yes","No")</f>
        <v>No</v>
      </c>
      <c r="IU197" s="201" t="str">
        <f>IF(AND((RIGHT($IU$3,2)-'[1]Miter Profiles'!$AC$256-'[1]Outside Edges'!$B196)&gt;=5,'[1]Outside Edges'!$Q196="Yes"),"Yes","No")</f>
        <v>Yes</v>
      </c>
      <c r="IV197" s="201" t="str">
        <f>IF(AND((RIGHT($IV$3,2)-'[1]Miter Profiles'!$AC$257-'[1]Outside Edges'!$B196)&gt;=5,'[1]Outside Edges'!$Q196="Yes"),"Yes","No")</f>
        <v>Yes</v>
      </c>
      <c r="IW197" s="197" t="str">
        <f>IF(AND((RIGHT($IW$3,2)-'[1]Miter Profiles'!$AC$258-'[1]Outside Edges'!$B196)&gt;=5,'[1]Outside Edges'!$Q196="Yes"),"Yes","No")</f>
        <v>No</v>
      </c>
      <c r="IX197" s="197" t="str">
        <f>IF(AND((RIGHT($IX$3,2)-'[1]Miter Profiles'!$AC$259-'[1]Outside Edges'!$B196)&gt;=5,'[1]Outside Edges'!$Q196="Yes"),"Yes","No")</f>
        <v>Yes</v>
      </c>
      <c r="IY197" s="197" t="str">
        <f>IF(AND((RIGHT($IY$3,2)-'[1]Miter Profiles'!$AC$260-'[1]Outside Edges'!$B196)&gt;=5,'[1]Outside Edges'!$Q196="Yes"),"Yes","No")</f>
        <v>Yes</v>
      </c>
      <c r="IZ197" s="201" t="str">
        <f>IF(AND((RIGHT($IZ$3,2)-'[1]Miter Profiles'!$AC$261-'[1]Outside Edges'!$B196)&gt;=5,'[1]Outside Edges'!$Q196="Yes"),"Yes","No")</f>
        <v>No</v>
      </c>
      <c r="JA197" s="201" t="str">
        <f>IF(AND((RIGHT($JA$3,2)-'[1]Miter Profiles'!$AC$262-'[1]Outside Edges'!$B196)&gt;=5,'[1]Outside Edges'!$Q196="Yes"),"Yes","No")</f>
        <v>Yes</v>
      </c>
      <c r="JB197" s="201" t="str">
        <f>IF(AND((RIGHT($JB$3,2)-'[1]Miter Profiles'!$AC$263-'[1]Outside Edges'!$B196)&gt;=5,'[1]Outside Edges'!$Q196="Yes"),"Yes","No")</f>
        <v>Yes</v>
      </c>
      <c r="JC197" s="197" t="str">
        <f>IF(AND((RIGHT($JC$3,2)-'[1]Miter Profiles'!$AC$264-'[1]Outside Edges'!$B196)&gt;=5,'[1]Outside Edges'!$Q196="Yes"),"Yes","No")</f>
        <v>No</v>
      </c>
      <c r="JD197" s="197" t="str">
        <f>IF(AND((RIGHT($JD$3,2)-'[1]Miter Profiles'!$AC$265-'[1]Outside Edges'!$B196)&gt;=5,'[1]Outside Edges'!$Q196="Yes"),"Yes","No")</f>
        <v>Yes</v>
      </c>
      <c r="JE197" s="197" t="str">
        <f>IF(AND((RIGHT($JE$3,2)-'[1]Miter Profiles'!$AC$266-'[1]Outside Edges'!$B196)&gt;=5,'[1]Outside Edges'!$Q196="Yes"),"Yes","No")</f>
        <v>Yes</v>
      </c>
      <c r="JF197" s="201" t="str">
        <f>IF(AND((RIGHT($JF$3,2)-'[1]Miter Profiles'!$AC$267-'[1]Outside Edges'!$B196)&gt;=5,'[1]Outside Edges'!$Q196="Yes"),"Yes","No")</f>
        <v>No</v>
      </c>
      <c r="JG197" s="201" t="str">
        <f>IF(AND((RIGHT($JG$3,2)-'[1]Miter Profiles'!$AC$268-'[1]Outside Edges'!$B196)&gt;=5,'[1]Outside Edges'!$Q196="Yes"),"Yes","No")</f>
        <v>No</v>
      </c>
      <c r="JH197" s="201" t="str">
        <f>IF(AND((RIGHT($JH$3,2)-'[1]Miter Profiles'!$AC$269-'[1]Outside Edges'!$B196)&gt;=5,'[1]Outside Edges'!$Q196="Yes"),"Yes","No")</f>
        <v>Yes</v>
      </c>
      <c r="JI197" s="197" t="str">
        <f>IF(AND((RIGHT($JI$3,2)-'[1]Miter Profiles'!$AC$270-'[1]Outside Edges'!$B196)&gt;=5,'[1]Outside Edges'!$Q196="Yes"),"Yes","No")</f>
        <v>No</v>
      </c>
      <c r="JJ197" s="197" t="str">
        <f>IF(AND((RIGHT($JJ$3,2)-'[1]Miter Profiles'!$AC$271-'[1]Outside Edges'!$B196)&gt;=5,'[1]Outside Edges'!$Q196="Yes"),"Yes","No")</f>
        <v>Yes</v>
      </c>
      <c r="JK197" s="197" t="str">
        <f>IF(AND((RIGHT($JK$3,2)-'[1]Miter Profiles'!$AC$272-'[1]Outside Edges'!$B196)&gt;=5,'[1]Outside Edges'!$Q196="Yes"),"Yes","No")</f>
        <v>Yes</v>
      </c>
      <c r="JL197" s="201" t="str">
        <f>IF(AND((RIGHT($JL$3,2)-'[1]Miter Profiles'!$AC$273-'[1]Outside Edges'!$B196)&gt;=5,'[1]Outside Edges'!$Q196="Yes"),"Yes","No")</f>
        <v>No</v>
      </c>
      <c r="JM197" s="201" t="str">
        <f>IF(AND((RIGHT($JM$3,2)-'[1]Miter Profiles'!$AC$274-'[1]Outside Edges'!$B196)&gt;=5,'[1]Outside Edges'!$Q196="Yes"),"Yes","No")</f>
        <v>Yes</v>
      </c>
      <c r="JN197" s="201" t="str">
        <f>IF(AND((RIGHT($JN$3,2)-'[1]Miter Profiles'!$AC$275-'[1]Outside Edges'!$B196)&gt;=5,'[1]Outside Edges'!$Q196="Yes"),"Yes","No")</f>
        <v>Yes</v>
      </c>
      <c r="JO197" s="197" t="str">
        <f>IF(AND((RIGHT($JO$3,2)-'[1]Miter Profiles'!$AC$276-'[1]Outside Edges'!$B196)&gt;=5,'[1]Outside Edges'!$Q196="Yes"),"Yes","No")</f>
        <v>No</v>
      </c>
      <c r="JP197" s="197" t="str">
        <f>IF(AND((RIGHT($JP$3,2)-'[1]Miter Profiles'!$AC$277-'[1]Outside Edges'!$B196)&gt;=5,'[1]Outside Edges'!$Q196="Yes"),"Yes","No")</f>
        <v>Yes</v>
      </c>
      <c r="JQ197" s="197" t="str">
        <f>IF(AND((RIGHT($JQ$3,2)-'[1]Miter Profiles'!$AC$278-'[1]Outside Edges'!$B196)&gt;=5,'[1]Outside Edges'!$Q196="Yes"),"Yes","No")</f>
        <v>Yes</v>
      </c>
      <c r="JR197" s="201" t="str">
        <f>IF(AND((RIGHT($JR$3,2)-'[1]Miter Profiles'!$AC$279-'[1]Outside Edges'!$B196)&gt;=5,'[1]Outside Edges'!$Q196="Yes"),"Yes","No")</f>
        <v>No</v>
      </c>
      <c r="JS197" s="201" t="str">
        <f>IF(AND((RIGHT($JS$3,2)-'[1]Miter Profiles'!$AC$280-'[1]Outside Edges'!$B196)&gt;=5,'[1]Outside Edges'!$Q196="Yes"),"Yes","No")</f>
        <v>No</v>
      </c>
      <c r="JT197" s="201" t="str">
        <f>IF(AND((RIGHT($JT$3,2)-'[1]Miter Profiles'!$AC$281-'[1]Outside Edges'!$B196)&gt;=5,'[1]Outside Edges'!$Q196="Yes"),"Yes","No")</f>
        <v>Yes</v>
      </c>
      <c r="JU197" s="197" t="str">
        <f>IF(AND((RIGHT($JU$3,2)-'[1]Miter Profiles'!$AC$282-'[1]Outside Edges'!$B196)&gt;=5,'[1]Outside Edges'!$Q196="Yes"),"Yes","No")</f>
        <v>No</v>
      </c>
      <c r="JV197" s="197" t="str">
        <f>IF(AND((RIGHT($JV$3,2)-'[1]Miter Profiles'!$AC$283-'[1]Outside Edges'!$B196)&gt;=5,'[1]Outside Edges'!$Q196="Yes"),"Yes","No")</f>
        <v>No</v>
      </c>
      <c r="JW197" s="197" t="str">
        <f>IF(AND((RIGHT($JW$3,2)-'[1]Miter Profiles'!$AC$284-'[1]Outside Edges'!$B196)&gt;=5,'[1]Outside Edges'!$Q196="Yes"),"Yes","No")</f>
        <v>Yes</v>
      </c>
      <c r="JX197" s="201" t="str">
        <f>IF(AND((RIGHT($JX$3,2)-'[1]Miter Profiles'!$AC$285-'[1]Outside Edges'!$B196)&gt;=5,'[1]Outside Edges'!$Q196="Yes"),"Yes","No")</f>
        <v>No</v>
      </c>
      <c r="JY197" s="201" t="str">
        <f>IF(AND((RIGHT($JY$3,2)-'[1]Miter Profiles'!$AC$286-'[1]Outside Edges'!$B196)&gt;=5,'[1]Outside Edges'!$Q196="Yes"),"Yes","No")</f>
        <v>Yes</v>
      </c>
      <c r="JZ197" s="201" t="str">
        <f>IF(AND((RIGHT($JZ$3,2)-'[1]Miter Profiles'!$AC$287-'[1]Outside Edges'!$B196)&gt;=5,'[1]Outside Edges'!$Q196="Yes"),"Yes","No")</f>
        <v>Yes</v>
      </c>
      <c r="KA197" s="197" t="str">
        <f>IF(AND((RIGHT($KA$3,2)-'[1]Miter Profiles'!$AC$288-'[1]Outside Edges'!$B196)&gt;=5,'[1]Outside Edges'!$Q196="Yes"),"Yes","No")</f>
        <v>No</v>
      </c>
      <c r="KB197" s="197" t="str">
        <f>IF(AND((RIGHT($KB$3,2)-'[1]Miter Profiles'!$AC$289-'[1]Outside Edges'!$B196)&gt;=5,'[1]Outside Edges'!$Q196="Yes"),"Yes","No")</f>
        <v>Yes</v>
      </c>
      <c r="KC197" s="197" t="str">
        <f>IF(AND((RIGHT($KC$3,2)-'[1]Miter Profiles'!$AC$290-'[1]Outside Edges'!$B196)&gt;=5,'[1]Outside Edges'!$Q196="Yes"),"Yes","No")</f>
        <v>Yes</v>
      </c>
      <c r="KD197" s="201" t="str">
        <f>IF(AND((RIGHT($KD$3,2)-'[1]Miter Profiles'!$AC$291-'[1]Outside Edges'!$B196)&gt;=5,'[1]Outside Edges'!$Q196="Yes"),"Yes","No")</f>
        <v>No</v>
      </c>
      <c r="KE197" s="201" t="str">
        <f>IF(AND((RIGHT($KE$3,2)-'[1]Miter Profiles'!$AC$292-'[1]Outside Edges'!$B196)&gt;=5,'[1]Outside Edges'!$Q196="Yes"),"Yes","No")</f>
        <v>Yes</v>
      </c>
      <c r="KF197" s="201" t="str">
        <f>IF(AND((RIGHT($KF$3,2)-'[1]Miter Profiles'!$AC$293-'[1]Outside Edges'!$B196)&gt;=5,'[1]Outside Edges'!$Q196="Yes"),"Yes","No")</f>
        <v>Yes</v>
      </c>
      <c r="KG197" s="197" t="str">
        <f>IF(AND((RIGHT($KG$3,2)-'[1]Miter Profiles'!$AC$294-'[1]Outside Edges'!$B196)&gt;=5,'[1]Outside Edges'!$Q196="Yes"),"Yes","No")</f>
        <v>No</v>
      </c>
      <c r="KH197" s="197" t="str">
        <f>IF(AND((RIGHT($KH$3,2)-'[1]Miter Profiles'!$AC$295-'[1]Outside Edges'!$B196)&gt;=5,'[1]Outside Edges'!$Q196="Yes"),"Yes","No")</f>
        <v>Yes</v>
      </c>
      <c r="KI197" s="197" t="str">
        <f>IF(AND((RIGHT($KI$3,2)-'[1]Miter Profiles'!$AC$296-'[1]Outside Edges'!$B196)&gt;=5,'[1]Outside Edges'!$Q196="Yes"),"Yes","No")</f>
        <v>Yes</v>
      </c>
      <c r="KJ197" s="201" t="str">
        <f>IF(AND((RIGHT($KJ$3,2)-'[1]Miter Profiles'!$AC$297-'[1]Outside Edges'!$B196)&gt;=5,'[1]Outside Edges'!$Q196="Yes"),"Yes","No")</f>
        <v>No</v>
      </c>
      <c r="KK197" s="201" t="str">
        <f>IF(AND((RIGHT($KK$3,2)-'[1]Miter Profiles'!$AC$298-'[1]Outside Edges'!$B196)&gt;=5,'[1]Outside Edges'!$Q196="Yes"),"Yes","No")</f>
        <v>Yes</v>
      </c>
      <c r="KL197" s="201" t="str">
        <f>IF(AND((RIGHT($KL$3,2)-'[1]Miter Profiles'!$AC$299-'[1]Outside Edges'!$B196)&gt;=5,'[1]Outside Edges'!$Q196="Yes"),"Yes","No")</f>
        <v>Yes</v>
      </c>
      <c r="KM197" s="197" t="str">
        <f>IF(AND((RIGHT($KM$3,2)-'[1]Miter Profiles'!$AC$300-'[1]Outside Edges'!$B196)&gt;=5,'[1]Outside Edges'!$Q196="Yes"),"Yes","No")</f>
        <v>No</v>
      </c>
      <c r="KN197" s="197" t="str">
        <f>IF(AND((RIGHT($KN$3,2)-'[1]Miter Profiles'!$AC$301-'[1]Outside Edges'!$B196)&gt;=5,'[1]Outside Edges'!$Q196="Yes"),"Yes","No")</f>
        <v>Yes</v>
      </c>
      <c r="KO197" s="197" t="str">
        <f>IF(AND((RIGHT($KO$3,2)-'[1]Miter Profiles'!$AC$302-'[1]Outside Edges'!$B196)&gt;=5,'[1]Outside Edges'!$Q196="Yes"),"Yes","No")</f>
        <v>Yes</v>
      </c>
      <c r="KP197" s="201" t="str">
        <f>IF(AND((RIGHT($KP$3,2)-'[1]Miter Profiles'!$AC$303-'[1]Outside Edges'!$B196)&gt;=5,'[1]Outside Edges'!$Q196="Yes"),"Yes","No")</f>
        <v>No</v>
      </c>
      <c r="KQ197" s="201" t="str">
        <f>IF(AND((RIGHT($KQ$3,2)-'[1]Miter Profiles'!$AC$304-'[1]Outside Edges'!$B196)&gt;=5,'[1]Outside Edges'!$Q196="Yes"),"Yes","No")</f>
        <v>Yes</v>
      </c>
      <c r="KR197" s="201" t="str">
        <f>IF(AND((RIGHT($KR$3,2)-'[1]Miter Profiles'!$AC$305-'[1]Outside Edges'!$B196)&gt;=5,'[1]Outside Edges'!$Q196="Yes"),"Yes","No")</f>
        <v>Yes</v>
      </c>
      <c r="KS197" s="197" t="str">
        <f>IF(AND((RIGHT($KS$3,2)-'[1]Miter Profiles'!$AC$306-'[1]Outside Edges'!$B196)&gt;=5,'[1]Outside Edges'!$Q196="Yes"),"Yes","No")</f>
        <v>No</v>
      </c>
      <c r="KT197" s="197" t="str">
        <f>IF(AND((RIGHT($KT$3,2)-'[1]Miter Profiles'!$AC$307-'[1]Outside Edges'!$B196)&gt;=5,'[1]Outside Edges'!$Q196="Yes"),"Yes","No")</f>
        <v>Yes</v>
      </c>
      <c r="KU197" s="197" t="str">
        <f>IF(AND((RIGHT($KU$3,2)-'[1]Miter Profiles'!$AC$308-'[1]Outside Edges'!$B196)&gt;=5,'[1]Outside Edges'!$Q196="Yes"),"Yes","No")</f>
        <v>Yes</v>
      </c>
      <c r="KV197" s="201" t="str">
        <f>IF(AND((RIGHT($KV$3,2)-'[1]Miter Profiles'!$AC$309-'[1]Outside Edges'!$B196)&gt;=5,'[1]Outside Edges'!$Q196="Yes"),"Yes","No")</f>
        <v>No</v>
      </c>
      <c r="KW197" s="201" t="str">
        <f>IF(AND((RIGHT($KW$3,2)-'[1]Miter Profiles'!$AC$310-'[1]Outside Edges'!$B196)&gt;=5,'[1]Outside Edges'!$Q196="Yes"),"Yes","No")</f>
        <v>Yes</v>
      </c>
      <c r="KX197" s="201" t="str">
        <f>IF(AND((RIGHT($KX$3,2)-'[1]Miter Profiles'!$AC$311-'[1]Outside Edges'!$B196)&gt;=5,'[1]Outside Edges'!$Q196="Yes"),"Yes","No")</f>
        <v>Yes</v>
      </c>
      <c r="KY197" s="197" t="str">
        <f>IF(AND((RIGHT($KY$3,2)-'[1]Miter Profiles'!$AC$312-'[1]Outside Edges'!$B196)&gt;=5,'[1]Outside Edges'!$Q196="Yes"),"Yes","No")</f>
        <v>No</v>
      </c>
      <c r="KZ197" s="197" t="str">
        <f>IF(AND((RIGHT($KZ$3,2)-'[1]Miter Profiles'!$AC$313-'[1]Outside Edges'!$B196)&gt;=5,'[1]Outside Edges'!$Q196="Yes"),"Yes","No")</f>
        <v>Yes</v>
      </c>
      <c r="LA197" s="197" t="str">
        <f>IF(AND((RIGHT($LA$3,2)-'[1]Miter Profiles'!$AC$314-'[1]Outside Edges'!$B196)&gt;=5,'[1]Outside Edges'!$Q196="Yes"),"Yes","No")</f>
        <v>Yes</v>
      </c>
      <c r="LB197" s="201" t="str">
        <f>IF(AND((RIGHT($LB$3,2)-'[1]Miter Profiles'!$AC$315-'[1]Outside Edges'!$B196)&gt;=5,'[1]Outside Edges'!$Q196="Yes"),"Yes","No")</f>
        <v>No</v>
      </c>
      <c r="LC197" s="201" t="str">
        <f>IF(AND((RIGHT($LC$3,2)-'[1]Miter Profiles'!$AC$316-'[1]Outside Edges'!$B196)&gt;=5,'[1]Outside Edges'!$Q196="Yes"),"Yes","No")</f>
        <v>No</v>
      </c>
      <c r="LD197" s="201" t="str">
        <f>IF(AND((RIGHT($LD$3,2)-'[1]Miter Profiles'!$AC$317-'[1]Outside Edges'!$B196)&gt;=5,'[1]Outside Edges'!$Q196="Yes"),"Yes","No")</f>
        <v>No</v>
      </c>
      <c r="LE197" s="201" t="str">
        <f>IF(AND((RIGHT($LE$3,2)-'[1]Miter Profiles'!$AC$318-'[1]Outside Edges'!$B196)&gt;=5,'[1]Outside Edges'!$Q196="Yes"),"Yes","No")</f>
        <v>No</v>
      </c>
      <c r="LF197" s="197" t="str">
        <f>IF(AND((RIGHT($LF$3,2)-'[1]Miter Profiles'!$AC$319-'[1]Outside Edges'!$B196)&gt;=5,'[1]Outside Edges'!$Q196="Yes"),"Yes","No")</f>
        <v>No</v>
      </c>
      <c r="LG197" s="197" t="str">
        <f>IF(AND((RIGHT($LG$3,2)-'[1]Miter Profiles'!$AC$320-'[1]Outside Edges'!$B196)&gt;=5,'[1]Outside Edges'!$Q196="Yes"),"Yes","No")</f>
        <v>No</v>
      </c>
      <c r="LH197" s="197" t="str">
        <f>IF(AND((RIGHT($LH$3,2)-'[1]Miter Profiles'!$AC$321-'[1]Outside Edges'!$B196)&gt;=5,'[1]Outside Edges'!$Q196="Yes"),"Yes","No")</f>
        <v>No</v>
      </c>
      <c r="LI197" s="197" t="str">
        <f>IF(AND((RIGHT($LI$3,2)-'[1]Miter Profiles'!$AC$322-'[1]Outside Edges'!$B196)&gt;=5,'[1]Outside Edges'!$Q196="Yes"),"Yes","No")</f>
        <v>No</v>
      </c>
      <c r="LJ197" s="201" t="str">
        <f>IF(AND((RIGHT($LJ$3,2)-'[1]Miter Profiles'!$AC$323-'[1]Outside Edges'!$B196)&gt;=5,'[1]Outside Edges'!$Q196="Yes"),"Yes","No")</f>
        <v>No</v>
      </c>
      <c r="LK197" s="201" t="str">
        <f>IF(AND((RIGHT($LK$3,2)-'[1]Miter Profiles'!$AC$324-'[1]Outside Edges'!$B196)&gt;=5,'[1]Outside Edges'!$Q196="Yes"),"Yes","No")</f>
        <v>No</v>
      </c>
      <c r="LL197" s="201" t="str">
        <f>IF(AND((RIGHT($LL$3,2)-'[1]Miter Profiles'!$AC$325-'[1]Outside Edges'!$B196)&gt;=5,'[1]Outside Edges'!$Q196="Yes"),"Yes","No")</f>
        <v>Yes</v>
      </c>
      <c r="LM197" s="197" t="str">
        <f>IF(AND((RIGHT($LM$3,2)-'[1]Miter Profiles'!$AC$326-'[1]Outside Edges'!$B196)&gt;=5,'[1]Outside Edges'!$Q196="Yes"),"Yes","No")</f>
        <v>No</v>
      </c>
      <c r="LN197" s="197" t="str">
        <f>IF(AND((RIGHT($LN$3,2)-'[1]Miter Profiles'!$AC$327-'[1]Outside Edges'!$B196)&gt;=5,'[1]Outside Edges'!$Q196="Yes"),"Yes","No")</f>
        <v>Yes</v>
      </c>
      <c r="LO197" s="197" t="str">
        <f>IF(AND((RIGHT($LO$3,2)-'[1]Miter Profiles'!$AC$328-'[1]Outside Edges'!$B196)&gt;=5,'[1]Outside Edges'!$Q196="Yes"),"Yes","No")</f>
        <v>Yes</v>
      </c>
      <c r="LP197" s="201" t="str">
        <f>IF(AND((RIGHT($LP$3,2)-'[1]Miter Profiles'!$AC$329-'[1]Outside Edges'!$B196)&gt;=5,'[1]Outside Edges'!$Q196="Yes"),"Yes","No")</f>
        <v>No</v>
      </c>
      <c r="LQ197" s="201" t="str">
        <f>IF(AND((RIGHT($LQ$3,2)-'[1]Miter Profiles'!$AC$330-'[1]Outside Edges'!$B196)&gt;=5,'[1]Outside Edges'!$Q196="Yes"),"Yes","No")</f>
        <v>No</v>
      </c>
      <c r="LR197" s="201" t="str">
        <f>IF(AND((RIGHT($LR$3,2)-'[1]Miter Profiles'!$AC$331-'[1]Outside Edges'!$B196)&gt;=5,'[1]Outside Edges'!$Q196="Yes"),"Yes","No")</f>
        <v>Yes</v>
      </c>
      <c r="LS197" s="197" t="str">
        <f>IF(AND((RIGHT($LS$3,2)-'[1]Miter Profiles'!$AC$332-'[1]Outside Edges'!$B196)&gt;=5,'[1]Outside Edges'!$Q196="Yes"),"Yes","No")</f>
        <v>No</v>
      </c>
      <c r="LT197" s="197" t="str">
        <f>IF(AND((RIGHT($LT$3,2)-'[1]Miter Profiles'!$AC$333-'[1]Outside Edges'!$B196)&gt;=5,'[1]Outside Edges'!$Q196="Yes"),"Yes","No")</f>
        <v>No</v>
      </c>
      <c r="LU197" s="197" t="str">
        <f>IF(AND((RIGHT($LU$3,2)-'[1]Miter Profiles'!$AC$334-'[1]Outside Edges'!$B196)&gt;=5,'[1]Outside Edges'!$Q196="Yes"),"Yes","No")</f>
        <v>Yes</v>
      </c>
      <c r="LV197" s="201" t="str">
        <f>IF(AND((RIGHT($LV$3,2)-'[1]Miter Profiles'!$AC$335-'[1]Outside Edges'!$B196)&gt;=5,'[1]Outside Edges'!$Q196="Yes"),"Yes","No")</f>
        <v>No</v>
      </c>
      <c r="LW197" s="201" t="str">
        <f>IF(AND((RIGHT($LW$3,2)-'[1]Miter Profiles'!$AC$336-'[1]Outside Edges'!$B196)&gt;=5,'[1]Outside Edges'!$Q196="Yes"),"Yes","No")</f>
        <v>Yes</v>
      </c>
      <c r="LX197" s="201" t="str">
        <f>IF(AND((RIGHT($LX$3,2)-'[1]Miter Profiles'!$AC$337-'[1]Outside Edges'!$B196)&gt;=5,'[1]Outside Edges'!$Q196="Yes"),"Yes","No")</f>
        <v>Yes</v>
      </c>
      <c r="LY197" s="197" t="str">
        <f>IF(AND((RIGHT($LY$3,2)-'[1]Miter Profiles'!$AC$338-'[1]Outside Edges'!$B196)&gt;=5,'[1]Outside Edges'!$Q196="Yes"),"Yes","No")</f>
        <v>No</v>
      </c>
      <c r="LZ197" s="197" t="str">
        <f>IF(AND((RIGHT($LZ$3,2)-'[1]Miter Profiles'!$AC$339-'[1]Outside Edges'!$B196)&gt;=5,'[1]Outside Edges'!$Q196="Yes"),"Yes","No")</f>
        <v>Yes</v>
      </c>
      <c r="MA197" s="197" t="str">
        <f>IF(AND((RIGHT($MA$3,2)-'[1]Miter Profiles'!$AC$340-'[1]Outside Edges'!$B196)&gt;=5,'[1]Outside Edges'!$Q196="Yes"),"Yes","No")</f>
        <v>Yes</v>
      </c>
      <c r="MB197" s="201" t="str">
        <f>IF(AND((RIGHT($MB$3,2)-'[1]Miter Profiles'!$AC$341-'[1]Outside Edges'!$B196)&gt;=5,'[1]Outside Edges'!$Q196="Yes"),"Yes","No")</f>
        <v>No</v>
      </c>
      <c r="MC197" s="201" t="str">
        <f>IF(AND((RIGHT($MC$3,2)-'[1]Miter Profiles'!$AC$342-'[1]Outside Edges'!$B196)&gt;=5,'[1]Outside Edges'!$Q196="Yes"),"Yes","No")</f>
        <v>Yes</v>
      </c>
      <c r="MD197" s="201" t="str">
        <f>IF(AND((RIGHT($MD$3,2)-'[1]Miter Profiles'!$AC$343-'[1]Outside Edges'!$B196)&gt;=5,'[1]Outside Edges'!$Q196="Yes"),"Yes","No")</f>
        <v>Yes</v>
      </c>
      <c r="ME197" s="197" t="str">
        <f>IF(AND((RIGHT($ME$3,2)-'[1]Miter Profiles'!$AC$344-'[1]Outside Edges'!$B196)&gt;=5,'[1]Outside Edges'!$Q196="Yes"),"Yes","No")</f>
        <v>Yes</v>
      </c>
      <c r="MF197" s="197" t="str">
        <f>IF(AND((RIGHT($MF$3,2)-'[1]Miter Profiles'!$AC$345-'[1]Outside Edges'!$B196)&gt;=5,'[1]Outside Edges'!$Q196="Yes"),"Yes","No")</f>
        <v>Yes</v>
      </c>
      <c r="MG197" s="197" t="str">
        <f>IF(AND((RIGHT($MG$3,2)-'[1]Miter Profiles'!$AC$346-'[1]Outside Edges'!$B196)&gt;=5,'[1]Outside Edges'!$Q196="Yes"),"Yes","No")</f>
        <v>Yes</v>
      </c>
      <c r="MH197" s="201" t="str">
        <f>IF(AND((RIGHT($MH$3,2)-'[1]Miter Profiles'!$AC$347-'[1]Outside Edges'!$B196)&gt;=5,'[1]Outside Edges'!$Q196="Yes"),"Yes","No")</f>
        <v>No</v>
      </c>
      <c r="MI197" s="201" t="str">
        <f>IF(AND((RIGHT($MI$3,2)-'[1]Miter Profiles'!$AC$348-'[1]Outside Edges'!$B196)&gt;=5,'[1]Outside Edges'!$Q196="Yes"),"Yes","No")</f>
        <v>Yes</v>
      </c>
      <c r="MJ197" s="201" t="str">
        <f>IF(AND((RIGHT($MJ$3,2)-'[1]Miter Profiles'!$AC$349-'[1]Outside Edges'!$B196)&gt;=5,'[1]Outside Edges'!$Q196="Yes"),"Yes","No")</f>
        <v>Yes</v>
      </c>
      <c r="MK197" s="197" t="str">
        <f>IF(AND((RIGHT($MK$3,2)-'[1]Miter Profiles'!$AC$350-'[1]Outside Edges'!$B196)&gt;=5,'[1]Outside Edges'!$Q196="Yes"),"Yes","No")</f>
        <v>No</v>
      </c>
      <c r="ML197" s="197" t="str">
        <f>IF(AND((RIGHT($ML$3,2)-'[1]Miter Profiles'!$AC$351-'[1]Outside Edges'!$B196)&gt;=5,'[1]Outside Edges'!$Q196="Yes"),"Yes","No")</f>
        <v>Yes</v>
      </c>
      <c r="MM197" s="197" t="str">
        <f>IF(AND((RIGHT($MM$3,2)-'[1]Miter Profiles'!$AC$352-'[1]Outside Edges'!$B196)&gt;=5,'[1]Outside Edges'!$Q196="Yes"),"Yes","No")</f>
        <v>Yes</v>
      </c>
      <c r="MN197" s="201" t="str">
        <f>IF(AND((RIGHT($MK$3,2)-'[1]Miter Profiles'!$AC$353-'[1]Outside Edges'!$B196)&gt;=5,'[1]Outside Edges'!$Q196="Yes"),"Yes","No")</f>
        <v>No</v>
      </c>
      <c r="MO197" s="201" t="str">
        <f>IF(AND((RIGHT($ML$3,2)-'[1]Miter Profiles'!$AC$354-'[1]Outside Edges'!$B196)&gt;=5,'[1]Outside Edges'!$Q196="Yes"),"Yes","No")</f>
        <v>Yes</v>
      </c>
      <c r="MP197" s="201" t="str">
        <f>IF(AND((RIGHT($MM$3,2)-'[1]Miter Profiles'!$AC$355-'[1]Outside Edges'!$B196)&gt;=5,'[1]Outside Edges'!$Q196="Yes"),"Yes","No")</f>
        <v>Yes</v>
      </c>
      <c r="MQ197" s="197" t="str">
        <f>IF(AND((RIGHT($MK$3,2)-'[1]Miter Profiles'!$AC$356-'[1]Outside Edges'!$B196)&gt;=5,'[1]Outside Edges'!$Q196="Yes"),"Yes","No")</f>
        <v>No</v>
      </c>
      <c r="MR197" s="197" t="str">
        <f>IF(AND((RIGHT($ML$3,2)-'[1]Miter Profiles'!$AC$357-'[1]Outside Edges'!$B196)&gt;=5,'[1]Outside Edges'!$Q196="Yes"),"Yes","No")</f>
        <v>No</v>
      </c>
      <c r="MS197" s="197" t="str">
        <f>IF(AND((RIGHT($MM$3,2)-'[1]Miter Profiles'!$AC$358-'[1]Outside Edges'!$B196)&gt;=5,'[1]Outside Edges'!$Q196="Yes"),"Yes","No")</f>
        <v>Yes</v>
      </c>
      <c r="MT197" s="201" t="str">
        <f>IF(AND((RIGHT($MK$3,2)-'[1]Miter Profiles'!$AC$359-'[1]Outside Edges'!$B196)&gt;=5,'[1]Outside Edges'!$Q196="Yes"),"Yes","No")</f>
        <v>No</v>
      </c>
      <c r="MU197" s="201" t="str">
        <f>IF(AND((RIGHT($ML$3,2)-'[1]Miter Profiles'!$AC$360-'[1]Outside Edges'!$B196)&gt;=5,'[1]Outside Edges'!$Q196="Yes"),"Yes","No")</f>
        <v>No</v>
      </c>
      <c r="MV197" s="201" t="str">
        <f>IF(AND((RIGHT($MM$3,2)-'[1]Miter Profiles'!$AC$361-'[1]Outside Edges'!$B196)&gt;=5,'[1]Outside Edges'!$Q196="Yes"),"Yes","No")</f>
        <v>Yes</v>
      </c>
    </row>
    <row r="198" spans="1:360" thickBot="1" x14ac:dyDescent="0.25">
      <c r="A198" s="371" t="str">
        <f>IF('[1]Outside Edges'!$A197&lt;&gt;"",'[1]Outside Edges'!$A197,"")</f>
        <v>D195 AM</v>
      </c>
      <c r="B198" s="7" t="str">
        <f>IF(AND((RIGHT($B$3,2)-'[1]Miter Profiles'!$AC$3-'[1]Outside Edges'!$B197)&gt;=5,'[1]Outside Edges'!$Q197="Yes"),"Yes","No")</f>
        <v>Yes</v>
      </c>
      <c r="C198" s="7" t="str">
        <f>IF(AND((RIGHT($C$3,2)-'[1]Miter Profiles'!$AC$4-'[1]Outside Edges'!$B197)&gt;=5,'[1]Outside Edges'!$Q197="Yes"),"Yes","No")</f>
        <v>Yes</v>
      </c>
      <c r="D198" s="63" t="str">
        <f>IF(AND((RIGHT($D$3,2)-'[1]Miter Profiles'!$AC$5-'[1]Outside Edges'!$B197)&gt;=5,'[1]Outside Edges'!$Q197="Yes"),"Yes","No")</f>
        <v>Yes</v>
      </c>
      <c r="E198" s="64" t="str">
        <f>IF(AND((RIGHT($E$3,2)-'[1]Miter Profiles'!$AC$6-'[1]Outside Edges'!$B197)&gt;=5,'[1]Outside Edges'!$Q197="Yes"),"Yes","No")</f>
        <v>Yes</v>
      </c>
      <c r="F198" s="8" t="str">
        <f>IF(AND((RIGHT($F$3,2)-'[1]Miter Profiles'!$AC$7-'[1]Outside Edges'!$B197)&gt;=5,'[1]Outside Edges'!$Q197="Yes"),"Yes","No")</f>
        <v>Yes</v>
      </c>
      <c r="G198" s="65" t="str">
        <f>IF(AND((RIGHT($G$3,2)-'[1]Miter Profiles'!$AC$8-'[1]Outside Edges'!$B197)&gt;=5,'[1]Outside Edges'!$Q197="Yes"),"Yes","No")</f>
        <v>Yes</v>
      </c>
      <c r="H198" s="7" t="str">
        <f>IF(AND((RIGHT($H$3,2)-'[1]Miter Profiles'!$AC$9-'[1]Outside Edges'!$B197)&gt;=5,'[1]Outside Edges'!$Q197="Yes"),"Yes","No")</f>
        <v>Yes</v>
      </c>
      <c r="I198" s="7" t="str">
        <f>IF(AND((RIGHT($I$3,2)-'[1]Miter Profiles'!$AC$10-'[1]Outside Edges'!$B197)&gt;=5,'[1]Outside Edges'!$Q197="Yes"),"Yes","No")</f>
        <v>Yes</v>
      </c>
      <c r="J198" s="63" t="str">
        <f>IF(AND((RIGHT($J$3,2)-'[1]Miter Profiles'!$AC$11-'[1]Outside Edges'!$B197)&gt;=5,'[1]Outside Edges'!$Q197="Yes"),"Yes","No")</f>
        <v>Yes</v>
      </c>
      <c r="K198" s="64" t="str">
        <f>IF(AND((RIGHT($K$3,2)-'[1]Miter Profiles'!$AC$12-'[1]Outside Edges'!$B197)&gt;=5,'[1]Outside Edges'!$Q197="Yes"),"Yes","No")</f>
        <v>Yes</v>
      </c>
      <c r="L198" s="8" t="str">
        <f>IF(AND((RIGHT($L$3,2)-'[1]Miter Profiles'!$AC$13-'[1]Outside Edges'!$B197)&gt;=5,'[1]Outside Edges'!$Q197="Yes"),"Yes","No")</f>
        <v>Yes</v>
      </c>
      <c r="M198" s="65" t="str">
        <f>IF(AND((RIGHT($M$3,2)-'[1]Miter Profiles'!$AC$14-'[1]Outside Edges'!$B197)&gt;=5,'[1]Outside Edges'!$Q197="Yes"),"Yes","No")</f>
        <v>Yes</v>
      </c>
      <c r="N198" s="7" t="str">
        <f>IF(AND((RIGHT($N$3,2)-'[1]Miter Profiles'!$AC$15-'[1]Outside Edges'!$B197)&gt;=4,'[1]Outside Edges'!$Q197="Yes"),"Yes","No")</f>
        <v>Yes</v>
      </c>
      <c r="O198" s="7" t="str">
        <f>IF(AND((RIGHT($O$3,2)-'[1]Miter Profiles'!$AC$16-'[1]Outside Edges'!$B197)&gt;=5,'[1]Outside Edges'!$Q197="Yes"),"Yes","No")</f>
        <v>Yes</v>
      </c>
      <c r="P198" s="63" t="str">
        <f>IF(AND((RIGHT($P$3,2)-'[1]Miter Profiles'!$AC$17-'[1]Outside Edges'!$B197)&gt;=5,'[1]Outside Edges'!$Q197="Yes"),"Yes","No")</f>
        <v>Yes</v>
      </c>
      <c r="Q198" s="64" t="str">
        <f>IF(AND((RIGHT($Q$3,2)-'[1]Miter Profiles'!$AC$18-'[1]Outside Edges'!$B197)&gt;=5,'[1]Outside Edges'!$Q197="Yes"),"Yes","No")</f>
        <v>No</v>
      </c>
      <c r="R198" s="8" t="str">
        <f>IF(AND((RIGHT($R$3,2)-'[1]Miter Profiles'!$AC$19-'[1]Outside Edges'!$B197)&gt;=5,'[1]Outside Edges'!$Q197="Yes"),"Yes","No")</f>
        <v>Yes</v>
      </c>
      <c r="S198" s="65" t="str">
        <f>IF(AND((RIGHT($S$3,2)-'[1]Miter Profiles'!$AC$20-'[1]Outside Edges'!$B197)&gt;=5,'[1]Outside Edges'!$Q197="Yes"),"Yes","No")</f>
        <v>Yes</v>
      </c>
      <c r="T198" s="7" t="str">
        <f>IF(AND((RIGHT($T$3,2)-'[1]Miter Profiles'!$AC$21-'[1]Outside Edges'!$B197)&gt;=5,'[1]Outside Edges'!$Q197="Yes"),"Yes","No")</f>
        <v>Yes</v>
      </c>
      <c r="U198" s="7" t="str">
        <f>IF(AND((RIGHT($U$3,2)-'[1]Miter Profiles'!$AC$22-'[1]Outside Edges'!$B197)&gt;=5,'[1]Outside Edges'!$Q197="Yes"),"Yes","No")</f>
        <v>Yes</v>
      </c>
      <c r="V198" s="63" t="str">
        <f>IF(AND((RIGHT($V$3,2)-'[1]Miter Profiles'!$AC$23-'[1]Outside Edges'!$B197)&gt;=5,'[1]Outside Edges'!$Q197="Yes"),"Yes","No")</f>
        <v>Yes</v>
      </c>
      <c r="W198" s="64" t="str">
        <f>IF(AND((RIGHT($W$3,2)-'[1]Miter Profiles'!$AC$24-'[1]Outside Edges'!$B197)&gt;=5,'[1]Outside Edges'!$Q197="Yes"),"Yes","No")</f>
        <v>No</v>
      </c>
      <c r="X198" s="8" t="str">
        <f>IF(AND((RIGHT($X$3,2)-'[1]Miter Profiles'!$AC$25-'[1]Outside Edges'!$B197)&gt;=5,'[1]Outside Edges'!$Q197="Yes"),"Yes","No")</f>
        <v>Yes</v>
      </c>
      <c r="Y198" s="65" t="str">
        <f>IF(AND((RIGHT($Y$3,2)-'[1]Miter Profiles'!$AC$26-'[1]Outside Edges'!$B197)&gt;=5,'[1]Outside Edges'!$Q197="Yes"),"Yes","No")</f>
        <v>Yes</v>
      </c>
      <c r="Z198" s="7" t="str">
        <f>IF(AND((RIGHT($Z$3,2)-'[1]Miter Profiles'!$AC$27-'[1]Outside Edges'!$B197)&gt;=5,'[1]Outside Edges'!$Q197="Yes"),"Yes","No")</f>
        <v>Yes</v>
      </c>
      <c r="AA198" s="7" t="str">
        <f>IF(AND((RIGHT($AA$3,2)-'[1]Miter Profiles'!$AC$28-'[1]Outside Edges'!$B197)&gt;=5,'[1]Outside Edges'!$Q197="Yes"),"Yes","No")</f>
        <v>Yes</v>
      </c>
      <c r="AB198" s="63" t="str">
        <f>IF(AND((RIGHT($AB$3,2)-'[1]Miter Profiles'!$AC$29-'[1]Outside Edges'!$B197)&gt;=5,'[1]Outside Edges'!$Q197="Yes"),"Yes","No")</f>
        <v>Yes</v>
      </c>
      <c r="AC198" s="64" t="str">
        <f>IF(AND((RIGHT($AC$3,2)-'[1]Miter Profiles'!$AC$30-'[1]Outside Edges'!$B197)&gt;=5,'[1]Outside Edges'!$Q197="Yes"),"Yes","No")</f>
        <v>Yes</v>
      </c>
      <c r="AD198" s="8" t="str">
        <f>IF(AND((RIGHT($AD$3,2)-'[1]Miter Profiles'!$AC$31-'[1]Outside Edges'!$B197)&gt;=5,'[1]Outside Edges'!$Q197="Yes"),"Yes","No")</f>
        <v>Yes</v>
      </c>
      <c r="AE198" s="65" t="str">
        <f>IF(AND((RIGHT($AE$3,2)-'[1]Miter Profiles'!$AC$32-'[1]Outside Edges'!$B197)&gt;=5,'[1]Outside Edges'!$Q197="Yes"),"Yes","No")</f>
        <v>Yes</v>
      </c>
      <c r="AF198" s="7" t="str">
        <f>IF(AND((RIGHT($AF$3,2)-'[1]Miter Profiles'!$AC$33-'[1]Outside Edges'!$B197)&gt;=5,'[1]Outside Edges'!$Q197="Yes"),"Yes","No")</f>
        <v>Yes</v>
      </c>
      <c r="AG198" s="7" t="str">
        <f>IF(AND((RIGHT($AG$3,2)-'[1]Miter Profiles'!$AC$34-'[1]Outside Edges'!$B197)&gt;=5,'[1]Outside Edges'!$Q197="Yes"),"Yes","No")</f>
        <v>Yes</v>
      </c>
      <c r="AH198" s="63" t="str">
        <f>IF(AND((RIGHT($AH$3,2)-'[1]Miter Profiles'!$AC$35-'[1]Outside Edges'!$B197)&gt;=5,'[1]Outside Edges'!$Q197="Yes"),"Yes","No")</f>
        <v>Yes</v>
      </c>
      <c r="AI198" s="64" t="str">
        <f>IF(AND((RIGHT($AI$3,2)-'[1]Miter Profiles'!$AC$36-'[1]Outside Edges'!$B197)&gt;=5,'[1]Outside Edges'!$Q197="Yes"),"Yes","No")</f>
        <v>Yes</v>
      </c>
      <c r="AJ198" s="8" t="str">
        <f>IF(AND((RIGHT($AJ$3,2)-'[1]Miter Profiles'!$AC$37-'[1]Outside Edges'!$B197)&gt;=5,'[1]Outside Edges'!$Q197="Yes"),"Yes","No")</f>
        <v>Yes</v>
      </c>
      <c r="AK198" s="65" t="str">
        <f>IF(AND((RIGHT($AK$3,2)-'[1]Miter Profiles'!$AC$38-'[1]Outside Edges'!$B197)&gt;=5,'[1]Outside Edges'!$Q197="Yes"),"Yes","No")</f>
        <v>Yes</v>
      </c>
      <c r="AL198" s="7" t="str">
        <f>IF(AND((RIGHT($AL$3,2)-'[1]Miter Profiles'!$AC$39-'[1]Outside Edges'!$B197)&gt;=5,'[1]Outside Edges'!$Q197="Yes"),"Yes","No")</f>
        <v>Yes</v>
      </c>
      <c r="AM198" s="7" t="str">
        <f>IF(AND((RIGHT($AM$3,2)-'[1]Miter Profiles'!$AC$40-'[1]Outside Edges'!$B197)&gt;=5,'[1]Outside Edges'!$Q197="Yes"),"Yes","No")</f>
        <v>Yes</v>
      </c>
      <c r="AN198" s="63" t="str">
        <f>IF(AND((RIGHT($AN$3,2)-'[1]Miter Profiles'!$AC$41-'[1]Outside Edges'!$B197)&gt;=5,'[1]Outside Edges'!$Q197="Yes"),"Yes","No")</f>
        <v>Yes</v>
      </c>
      <c r="AO198" s="64" t="str">
        <f>IF(AND((RIGHT($AO$3,2)-'[1]Miter Profiles'!$AC$42-'[1]Outside Edges'!$B197)&gt;=5,'[1]Outside Edges'!$Q197="Yes"),"Yes","No")</f>
        <v>Yes</v>
      </c>
      <c r="AP198" s="8" t="str">
        <f>IF(AND((RIGHT($AP$3,2)-'[1]Miter Profiles'!$AC$43-'[1]Outside Edges'!$B197)&gt;=5,'[1]Outside Edges'!$Q197="Yes"),"Yes","No")</f>
        <v>Yes</v>
      </c>
      <c r="AQ198" s="65" t="str">
        <f>IF(AND((RIGHT($AQ$3,2)-'[1]Miter Profiles'!$AC$44-'[1]Outside Edges'!$B197)&gt;=5,'[1]Outside Edges'!$Q197="Yes"),"Yes","No")</f>
        <v>Yes</v>
      </c>
      <c r="AR198" s="7" t="str">
        <f>IF(AND((RIGHT($AR$3,2)-'[1]Miter Profiles'!$AC$45-'[1]Outside Edges'!$B197)&gt;=5,'[1]Outside Edges'!$Q197="Yes"),"Yes","No")</f>
        <v>Yes</v>
      </c>
      <c r="AS198" s="7" t="str">
        <f>IF(AND((RIGHT($AS$3,2)-'[1]Miter Profiles'!$AC$46-'[1]Outside Edges'!$B197)&gt;=5,'[1]Outside Edges'!$Q197="Yes"),"Yes","No")</f>
        <v>Yes</v>
      </c>
      <c r="AT198" s="63" t="str">
        <f>IF(AND((RIGHT($AT$3,2)-'[1]Miter Profiles'!$AC$47-'[1]Outside Edges'!$B197)&gt;=5,'[1]Outside Edges'!$Q197="Yes"),"Yes","No")</f>
        <v>Yes</v>
      </c>
      <c r="AU198" s="64" t="str">
        <f>IF(AND((RIGHT($AU$3,2)-'[1]Miter Profiles'!$AC$48-'[1]Outside Edges'!$B197)&gt;=5,'[1]Outside Edges'!$Q197="Yes"),"Yes","No")</f>
        <v>Yes</v>
      </c>
      <c r="AV198" s="8" t="str">
        <f>IF(AND((RIGHT($AV$3,2)-'[1]Miter Profiles'!$AC$49-'[1]Outside Edges'!$B197)&gt;=5,'[1]Outside Edges'!$Q197="Yes"),"Yes","No")</f>
        <v>Yes</v>
      </c>
      <c r="AW198" s="65" t="str">
        <f>IF(AND((RIGHT($AW$3,2)-'[1]Miter Profiles'!$AC$50-'[1]Outside Edges'!$B197)&gt;=5,'[1]Outside Edges'!$Q197="Yes"),"Yes","No")</f>
        <v>Yes</v>
      </c>
      <c r="AX198" s="7" t="str">
        <f>IF(AND((RIGHT($AX$3,2)-'[1]Miter Profiles'!$AC$51-'[1]Outside Edges'!$B197)&gt;=5,'[1]Outside Edges'!$Q197="Yes"),"Yes","No")</f>
        <v>Yes</v>
      </c>
      <c r="AY198" s="7" t="str">
        <f>IF(AND((RIGHT($AY$3,2)-'[1]Miter Profiles'!$AC$52-'[1]Outside Edges'!$B197)&gt;=5,'[1]Outside Edges'!$Q197="Yes"),"Yes","No")</f>
        <v>Yes</v>
      </c>
      <c r="AZ198" s="63" t="str">
        <f>IF(AND((RIGHT($AZ$3,2)-'[1]Miter Profiles'!$AC$53-'[1]Outside Edges'!$B197)&gt;=5,'[1]Outside Edges'!$Q197="Yes"),"Yes","No")</f>
        <v>Yes</v>
      </c>
      <c r="BA198" s="64" t="str">
        <f>IF(AND((RIGHT($BA$3,2)-'[1]Miter Profiles'!$AC$54-'[1]Outside Edges'!$B197)&gt;=5,'[1]Outside Edges'!$Q197="Yes"),"Yes","No")</f>
        <v>Yes</v>
      </c>
      <c r="BB198" s="8" t="str">
        <f>IF(AND((RIGHT($BB$3,2)-'[1]Miter Profiles'!$AC$55-'[1]Outside Edges'!$B197)&gt;=5,'[1]Outside Edges'!$Q197="Yes"),"Yes","No")</f>
        <v>Yes</v>
      </c>
      <c r="BC198" s="65" t="str">
        <f>IF(AND((RIGHT($BC$3,2)-'[1]Miter Profiles'!$AC$56-'[1]Outside Edges'!$B197)&gt;=5,'[1]Outside Edges'!$Q197="Yes"),"Yes","No")</f>
        <v>Yes</v>
      </c>
      <c r="BD198" s="7" t="str">
        <f>IF(AND((RIGHT($BD$3,2)-'[1]Miter Profiles'!$AC$57-'[1]Outside Edges'!$B197)&gt;=5,'[1]Outside Edges'!$Q197="Yes"),"Yes","No")</f>
        <v>Yes</v>
      </c>
      <c r="BE198" s="7" t="str">
        <f>IF(AND((RIGHT($BE$3,2)-'[1]Miter Profiles'!$AC$58-'[1]Outside Edges'!$B197)&gt;=5,'[1]Outside Edges'!$Q197="Yes"),"Yes","No")</f>
        <v>Yes</v>
      </c>
      <c r="BF198" s="63" t="str">
        <f>IF(AND((RIGHT($BF$3,2)-'[1]Miter Profiles'!$AC$59-'[1]Outside Edges'!$B197)&gt;=5,'[1]Outside Edges'!$Q197="Yes"),"Yes","No")</f>
        <v>Yes</v>
      </c>
      <c r="BG198" s="64" t="str">
        <f>IF(AND((RIGHT($BG$3,2)-'[1]Miter Profiles'!$AC$60-'[1]Outside Edges'!$B197)&gt;=5,'[1]Outside Edges'!$Q197="Yes"),"Yes","No")</f>
        <v>Yes</v>
      </c>
      <c r="BH198" s="8" t="str">
        <f>IF(AND((RIGHT($BH$3,2)-'[1]Miter Profiles'!$AC$61-'[1]Outside Edges'!$B197)&gt;=5,'[1]Outside Edges'!$Q197="Yes"),"Yes","No")</f>
        <v>Yes</v>
      </c>
      <c r="BI198" s="65" t="str">
        <f>IF(AND((RIGHT($BI$3,2)-'[1]Miter Profiles'!$AC$62-'[1]Outside Edges'!$B197)&gt;=5,'[1]Outside Edges'!$Q197="Yes"),"Yes","No")</f>
        <v>Yes</v>
      </c>
      <c r="BJ198" s="7" t="str">
        <f>IF(AND((RIGHT($BJ$3,2)-'[1]Miter Profiles'!$AC$63-'[1]Outside Edges'!$B197)&gt;=5,'[1]Outside Edges'!$Q197="Yes"),"Yes","No")</f>
        <v>Yes</v>
      </c>
      <c r="BK198" s="7" t="str">
        <f>IF(AND((RIGHT($BK$3,2)-'[1]Miter Profiles'!$AC$64-'[1]Outside Edges'!$B197)&gt;=5,'[1]Outside Edges'!$Q197="Yes"),"Yes","No")</f>
        <v>Yes</v>
      </c>
      <c r="BL198" s="63" t="str">
        <f>IF(AND((RIGHT($BL$3,2)-'[1]Miter Profiles'!$AC$65-'[1]Outside Edges'!$B197)&gt;=5,'[1]Outside Edges'!$Q197="Yes"),"Yes","No")</f>
        <v>Yes</v>
      </c>
      <c r="BM198" s="64" t="str">
        <f>IF(AND((RIGHT($BM$3,2)-'[1]Miter Profiles'!$AC$66-'[1]Outside Edges'!$B197)&gt;=5,'[1]Outside Edges'!$Q197="Yes"),"Yes","No")</f>
        <v>Yes</v>
      </c>
      <c r="BN198" s="8" t="str">
        <f>IF(AND((RIGHT($BN$3,2)-'[1]Miter Profiles'!$AC$67-'[1]Outside Edges'!$B197)&gt;=5,'[1]Outside Edges'!$Q197="Yes"),"Yes","No")</f>
        <v>Yes</v>
      </c>
      <c r="BO198" s="65" t="str">
        <f>IF(AND((RIGHT($BO$3,2)-'[1]Miter Profiles'!$AC$68-'[1]Outside Edges'!$B197)&gt;=5,'[1]Outside Edges'!$Q197="Yes"),"Yes","No")</f>
        <v>Yes</v>
      </c>
      <c r="BP198" s="7" t="str">
        <f>IF(AND((RIGHT($BP$3,2)-'[1]Miter Profiles'!$AC$69-'[1]Outside Edges'!$B197)&gt;=5,'[1]Outside Edges'!$Q197="Yes"),"Yes","No")</f>
        <v>Yes</v>
      </c>
      <c r="BQ198" s="7" t="str">
        <f>IF(AND((RIGHT($BQ$3,2)-'[1]Miter Profiles'!$AC$70-'[1]Outside Edges'!$B197)&gt;=5,'[1]Outside Edges'!$Q197="Yes"),"Yes","No")</f>
        <v>Yes</v>
      </c>
      <c r="BR198" s="63" t="str">
        <f>IF(AND((RIGHT($BR$3,2)-'[1]Miter Profiles'!$AC$71-'[1]Outside Edges'!$B197)&gt;=5,'[1]Outside Edges'!$Q197="Yes"),"Yes","No")</f>
        <v>Yes</v>
      </c>
      <c r="BS198" s="64" t="str">
        <f>IF(AND((RIGHT($BS$3,2)-'[1]Miter Profiles'!$AC$72-'[1]Outside Edges'!$B197)&gt;=5,'[1]Outside Edges'!$Q197="Yes"),"Yes","No")</f>
        <v>Yes</v>
      </c>
      <c r="BT198" s="8" t="str">
        <f>IF(AND((RIGHT($BT$3,2)-'[1]Miter Profiles'!$AC$73-'[1]Outside Edges'!$B197)&gt;=5,'[1]Outside Edges'!$Q197="Yes"),"Yes","No")</f>
        <v>Yes</v>
      </c>
      <c r="BU198" s="65" t="str">
        <f>IF(AND((RIGHT($BU$3,2)-'[1]Miter Profiles'!$AC$74-'[1]Outside Edges'!$B197)&gt;=5,'[1]Outside Edges'!$Q197="Yes"),"Yes","No")</f>
        <v>Yes</v>
      </c>
      <c r="BV198" s="7" t="str">
        <f>IF(AND((RIGHT($BV$3,2)-'[1]Miter Profiles'!$AC$75-'[1]Outside Edges'!$B197)&gt;=5,'[1]Outside Edges'!$Q197="Yes"),"Yes","No")</f>
        <v>Yes</v>
      </c>
      <c r="BW198" s="7" t="str">
        <f>IF(AND((RIGHT($BW$3,2)-'[1]Miter Profiles'!$AC$76-'[1]Outside Edges'!$B197)&gt;=5,'[1]Outside Edges'!$Q197="Yes"),"Yes","No")</f>
        <v>Yes</v>
      </c>
      <c r="BX198" s="63" t="str">
        <f>IF(AND((RIGHT($BX$3,2)-'[1]Miter Profiles'!$AC$77-'[1]Outside Edges'!$B197)&gt;=5,'[1]Outside Edges'!$Q197="Yes"),"Yes","No")</f>
        <v>Yes</v>
      </c>
      <c r="BY198" s="64" t="str">
        <f>IF(AND((RIGHT($BY$3,2)-'[1]Miter Profiles'!$AC$78-'[1]Outside Edges'!$B197)&gt;=5,'[1]Outside Edges'!$Q197="Yes"),"Yes","No")</f>
        <v>Yes</v>
      </c>
      <c r="BZ198" s="8" t="str">
        <f>IF(AND((RIGHT($BZ$3,2)-'[1]Miter Profiles'!$AC$79-'[1]Outside Edges'!$B197)&gt;=5,'[1]Outside Edges'!$Q197="Yes"),"Yes","No")</f>
        <v>Yes</v>
      </c>
      <c r="CA198" s="65" t="str">
        <f>IF(AND((RIGHT($CA$3,2)-'[1]Miter Profiles'!$AC$80-'[1]Outside Edges'!$B197)&gt;=5,'[1]Outside Edges'!$Q197="Yes"),"Yes","No")</f>
        <v>Yes</v>
      </c>
      <c r="CB198" s="7" t="str">
        <f>IF(AND((RIGHT($CB$3,2)-'[1]Miter Profiles'!$AC$81-'[1]Outside Edges'!$B197)&gt;=5,'[1]Outside Edges'!$Q197="Yes"),"Yes","No")</f>
        <v>Yes</v>
      </c>
      <c r="CC198" s="7" t="str">
        <f>IF(AND((RIGHT($CC$3,2)-'[1]Miter Profiles'!$AC$82-'[1]Outside Edges'!$B197)&gt;=5,'[1]Outside Edges'!$Q197="Yes"),"Yes","No")</f>
        <v>Yes</v>
      </c>
      <c r="CD198" s="63" t="str">
        <f>IF(AND((RIGHT($CD$3,2)-'[1]Miter Profiles'!$AC$83-'[1]Outside Edges'!$B197)&gt;=5,'[1]Outside Edges'!$Q197="Yes"),"Yes","No")</f>
        <v>Yes</v>
      </c>
      <c r="CE198" s="64" t="str">
        <f>IF(AND((RIGHT($CE$3,2)-'[1]Miter Profiles'!$AC$84-'[1]Outside Edges'!$B197)&gt;=5,'[1]Outside Edges'!$Q197="Yes"),"Yes","No")</f>
        <v>Yes</v>
      </c>
      <c r="CF198" s="8" t="str">
        <f>IF(AND((RIGHT($CF$3,2)-'[1]Miter Profiles'!$AC$85-'[1]Outside Edges'!$B197)&gt;=5,'[1]Outside Edges'!$Q197="Yes"),"Yes","No")</f>
        <v>Yes</v>
      </c>
      <c r="CG198" s="65" t="str">
        <f>IF(AND((RIGHT($CG$3,2)-'[1]Miter Profiles'!$AC$86-'[1]Outside Edges'!$B197)&gt;=5,'[1]Outside Edges'!$Q197="Yes"),"Yes","No")</f>
        <v>Yes</v>
      </c>
      <c r="CH198" s="7" t="str">
        <f>IF(AND((RIGHT($CH$3,2)-'[1]Miter Profiles'!$AC$87-'[1]Outside Edges'!$B197)&gt;=5,'[1]Outside Edges'!$Q197="Yes"),"Yes","No")</f>
        <v>Yes</v>
      </c>
      <c r="CI198" s="7" t="str">
        <f>IF(AND((RIGHT($CI$3,2)-'[1]Miter Profiles'!$AC$88-'[1]Outside Edges'!$B197)&gt;=5,'[1]Outside Edges'!$Q197="Yes"),"Yes","No")</f>
        <v>Yes</v>
      </c>
      <c r="CJ198" s="63" t="str">
        <f>IF(AND((RIGHT($CJ$3,2)-'[1]Miter Profiles'!$AC$89-'[1]Outside Edges'!$B197)&gt;=5,'[1]Outside Edges'!$Q197="Yes"),"Yes","No")</f>
        <v>Yes</v>
      </c>
      <c r="CK198" s="64" t="str">
        <f>IF(AND((RIGHT($CK$3,2)-'[1]Miter Profiles'!$AC$90-'[1]Outside Edges'!$B197)&gt;=5,'[1]Outside Edges'!$Q197="Yes"),"Yes","No")</f>
        <v>Yes</v>
      </c>
      <c r="CL198" s="8" t="str">
        <f>IF(AND((RIGHT($CL$3,2)-'[1]Miter Profiles'!$AC$91-'[1]Outside Edges'!$B197)&gt;=5,'[1]Outside Edges'!$Q197="Yes"),"Yes","No")</f>
        <v>Yes</v>
      </c>
      <c r="CM198" s="65" t="str">
        <f>IF(AND((RIGHT($CM$3,2)-'[1]Miter Profiles'!$AC$92-'[1]Outside Edges'!$B197)&gt;=5,'[1]Outside Edges'!$Q197="Yes"),"Yes","No")</f>
        <v>Yes</v>
      </c>
      <c r="CN198" s="7" t="str">
        <f>IF(AND((RIGHT(CN$3,2)-'[1]Miter Profiles'!$AC$93-'[1]Outside Edges'!$B197)&gt;=5,'[1]Outside Edges'!$Q197="Yes"),"Yes","No")</f>
        <v>Yes</v>
      </c>
      <c r="CO198" s="7" t="str">
        <f>IF(AND((RIGHT(CO$3,2)-'[1]Miter Profiles'!$AC$94-'[1]Outside Edges'!$B197)&gt;=5,'[1]Outside Edges'!$Q197="Yes"),"Yes","No")</f>
        <v>Yes</v>
      </c>
      <c r="CP198" s="63" t="str">
        <f>IF(AND((RIGHT(CP$3,2)-'[1]Miter Profiles'!$AC$95-'[1]Outside Edges'!$B197)&gt;=5,'[1]Outside Edges'!$Q197="Yes"),"Yes","No")</f>
        <v>Yes</v>
      </c>
      <c r="CQ198" s="64" t="str">
        <f>IF(AND((RIGHT(CQ$3,2)-'[1]Miter Profiles'!$AC$96-'[1]Outside Edges'!$B197)&gt;=5,'[1]Outside Edges'!$Q197="Yes"),"Yes","No")</f>
        <v>Yes</v>
      </c>
      <c r="CR198" s="8" t="str">
        <f>IF(AND((RIGHT(CR$3,2)-'[1]Miter Profiles'!$AC$97-'[1]Outside Edges'!$B197)&gt;=5,'[1]Outside Edges'!$Q197="Yes"),"Yes","No")</f>
        <v>Yes</v>
      </c>
      <c r="CS198" s="65" t="str">
        <f>IF(AND((RIGHT(CS$3,2)-'[1]Miter Profiles'!$AC$98-'[1]Outside Edges'!$B197)&gt;=5,'[1]Outside Edges'!$Q197="Yes"),"Yes","No")</f>
        <v>Yes</v>
      </c>
      <c r="CT198" s="7" t="str">
        <f>IF(AND((RIGHT($CT$3,2)-'[1]Miter Profiles'!$AC$99-'[1]Outside Edges'!$B197)&gt;=5,'[1]Outside Edges'!$Q197="Yes"),"Yes","No")</f>
        <v>Yes</v>
      </c>
      <c r="CU198" s="7" t="str">
        <f>IF(AND((RIGHT($CU$3,2)-'[1]Miter Profiles'!$AC$100-'[1]Outside Edges'!$B197)&gt;=5,'[1]Outside Edges'!$Q197="Yes"),"Yes","No")</f>
        <v>Yes</v>
      </c>
      <c r="CV198" s="63" t="str">
        <f>IF(AND((RIGHT($CV$3,2)-'[1]Miter Profiles'!$AC$101-'[1]Outside Edges'!$B197)&gt;=5,'[1]Outside Edges'!$Q197="Yes"),"Yes","No")</f>
        <v>Yes</v>
      </c>
      <c r="CW198" s="64" t="str">
        <f>IF(AND((RIGHT($CW$3,2)-'[1]Miter Profiles'!$AC$102-'[1]Outside Edges'!$B197)&gt;=5,'[1]Outside Edges'!$Q197="Yes"),"Yes","No")</f>
        <v>Yes</v>
      </c>
      <c r="CX198" s="8" t="str">
        <f>IF(AND((RIGHT($CX$3,2)-'[1]Miter Profiles'!$AC$103-'[1]Outside Edges'!$B197)&gt;=5,'[1]Outside Edges'!$Q197="Yes"),"Yes","No")</f>
        <v>Yes</v>
      </c>
      <c r="CY198" s="65" t="str">
        <f>IF(AND((RIGHT($CY$3,2)-'[1]Miter Profiles'!$AC$104-'[1]Outside Edges'!$B197)&gt;=5,'[1]Outside Edges'!$Q197="Yes"),"Yes","No")</f>
        <v>Yes</v>
      </c>
      <c r="CZ198" s="7" t="str">
        <f>IF(AND((RIGHT($CZ$3,2)-'[1]Miter Profiles'!$AC$105-'[1]Outside Edges'!$B197)&gt;=5,'[1]Outside Edges'!$Q197="Yes"),"Yes","No")</f>
        <v>Yes</v>
      </c>
      <c r="DA198" s="7" t="str">
        <f>IF(AND((RIGHT($DA$3,2)-'[1]Miter Profiles'!$AC$106-'[1]Outside Edges'!$B197)&gt;=5,'[1]Outside Edges'!$Q197="Yes"),"Yes","No")</f>
        <v>Yes</v>
      </c>
      <c r="DB198" s="63" t="str">
        <f>IF(AND((RIGHT($DB$3,2)-'[1]Miter Profiles'!$AC$107-'[1]Outside Edges'!$B197)&gt;=5,'[1]Outside Edges'!$Q197="Yes"),"Yes","No")</f>
        <v>Yes</v>
      </c>
      <c r="DC198" s="64" t="str">
        <f>IF(AND((RIGHT($DC$3,2)-'[1]Miter Profiles'!$AC$108-'[1]Outside Edges'!$B197)&gt;=5,'[1]Outside Edges'!$Q197="Yes"),"Yes","No")</f>
        <v>Yes</v>
      </c>
      <c r="DD198" s="8" t="str">
        <f>IF(AND((RIGHT($DD$3,2)-'[1]Miter Profiles'!$AC$109-'[1]Outside Edges'!$B197)&gt;=5,'[1]Outside Edges'!$Q197="Yes"),"Yes","No")</f>
        <v>Yes</v>
      </c>
      <c r="DE198" s="65" t="str">
        <f>IF(AND((RIGHT($DE$3,2)-'[1]Miter Profiles'!$AC$110-'[1]Outside Edges'!$B197)&gt;=5,'[1]Outside Edges'!$Q197="Yes"),"Yes","No")</f>
        <v>Yes</v>
      </c>
      <c r="DF198" s="7" t="str">
        <f>IF(AND((RIGHT($DF$3,2)-'[1]Miter Profiles'!$AC$111-'[1]Outside Edges'!$B197)&gt;=5,'[1]Outside Edges'!$Q197="Yes"),"Yes","No")</f>
        <v>Yes</v>
      </c>
      <c r="DG198" s="7" t="str">
        <f>IF(AND((RIGHT($DG$3,2)-'[1]Miter Profiles'!$AC$112-'[1]Outside Edges'!$B197)&gt;=5,'[1]Outside Edges'!$Q197="Yes"),"Yes","No")</f>
        <v>Yes</v>
      </c>
      <c r="DH198" s="63" t="str">
        <f>IF(AND((RIGHT($DH$3,2)-'[1]Miter Profiles'!$AC$113-'[1]Outside Edges'!$B197)&gt;=5,'[1]Outside Edges'!$Q197="Yes"),"Yes","No")</f>
        <v>Yes</v>
      </c>
      <c r="DI198" s="64" t="str">
        <f>IF(AND((RIGHT($DI$3,2)-'[1]Miter Profiles'!$AC$114-'[1]Outside Edges'!$B197)&gt;=5,'[1]Outside Edges'!$Q197="Yes"),"Yes","No")</f>
        <v>Yes</v>
      </c>
      <c r="DJ198" s="8" t="str">
        <f>IF(AND((RIGHT($DJ$3,2)-'[1]Miter Profiles'!$AC$115-'[1]Outside Edges'!$B197)&gt;=5,'[1]Outside Edges'!$Q197="Yes"),"Yes","No")</f>
        <v>Yes</v>
      </c>
      <c r="DK198" s="65" t="str">
        <f>IF(AND((RIGHT($DK$3,2)-'[1]Miter Profiles'!$AC$116-'[1]Outside Edges'!$B197)&gt;=5,'[1]Outside Edges'!$Q197="Yes"),"Yes","No")</f>
        <v>Yes</v>
      </c>
      <c r="DL198" s="7" t="str">
        <f>IF(AND((RIGHT($DL$3,2)-'[1]Miter Profiles'!$AC$117-'[1]Outside Edges'!$B197)&gt;=5,'[1]Outside Edges'!$Q197="Yes"),"Yes","No")</f>
        <v>Yes</v>
      </c>
      <c r="DM198" s="7" t="str">
        <f>IF(AND((RIGHT($DM$3,2)-'[1]Miter Profiles'!$AC$118-'[1]Outside Edges'!$B197)&gt;=5,'[1]Outside Edges'!$Q197="Yes"),"Yes","No")</f>
        <v>Yes</v>
      </c>
      <c r="DN198" s="63" t="str">
        <f>IF(AND((RIGHT($DN$3,2)-'[1]Miter Profiles'!$AC$119-'[1]Outside Edges'!$B197)&gt;=5,'[1]Outside Edges'!$Q197="Yes"),"Yes","No")</f>
        <v>Yes</v>
      </c>
      <c r="DO198" s="64" t="str">
        <f>IF(AND((RIGHT($DO$3,2)-'[1]Miter Profiles'!$AC$120-'[1]Outside Edges'!$B197)&gt;=5,'[1]Outside Edges'!$Q197="Yes"),"Yes","No")</f>
        <v>Yes</v>
      </c>
      <c r="DP198" s="8" t="str">
        <f>IF(AND((RIGHT($DP$3,2)-'[1]Miter Profiles'!$AC$121-'[1]Outside Edges'!$B197)&gt;=5,'[1]Outside Edges'!$Q197="Yes"),"Yes","No")</f>
        <v>Yes</v>
      </c>
      <c r="DQ198" s="65" t="str">
        <f>IF(AND((RIGHT($DQ$3,2)-'[1]Miter Profiles'!$AC$122-'[1]Outside Edges'!$B197)&gt;=5,'[1]Outside Edges'!$Q197="Yes"),"Yes","No")</f>
        <v>Yes</v>
      </c>
      <c r="DR198" s="7" t="str">
        <f>IF(AND((RIGHT($DR$3,2)-'[1]Miter Profiles'!$AC$123-'[1]Outside Edges'!$B197)&gt;=5,'[1]Outside Edges'!$Q197="Yes"),"Yes","No")</f>
        <v>Yes</v>
      </c>
      <c r="DS198" s="7" t="str">
        <f>IF(AND((RIGHT($DS$3,2)-'[1]Miter Profiles'!$AC$124-'[1]Outside Edges'!$B197)&gt;=5,'[1]Outside Edges'!$Q197="Yes"),"Yes","No")</f>
        <v>Yes</v>
      </c>
      <c r="DT198" s="63" t="str">
        <f>IF(AND((RIGHT($DT$3,2)-'[1]Miter Profiles'!$AC$125-'[1]Outside Edges'!$B197)&gt;=5,'[1]Outside Edges'!$Q197="Yes"),"Yes","No")</f>
        <v>Yes</v>
      </c>
      <c r="DU198" s="64" t="str">
        <f>IF(AND((RIGHT($DU$3,2)-'[1]Miter Profiles'!$AC$126-'[1]Outside Edges'!$B197)&gt;=5,'[1]Outside Edges'!$Q197="Yes"),"Yes","No")</f>
        <v>Yes</v>
      </c>
      <c r="DV198" s="8" t="str">
        <f>IF(AND((RIGHT($DV$3,2)-'[1]Miter Profiles'!$AC$127-'[1]Outside Edges'!$B197)&gt;=5,'[1]Outside Edges'!$Q197="Yes"),"Yes","No")</f>
        <v>Yes</v>
      </c>
      <c r="DW198" s="65" t="str">
        <f>IF(AND((RIGHT($DW$3,2)-'[1]Miter Profiles'!$AC$128-'[1]Outside Edges'!$B197)&gt;=5,'[1]Outside Edges'!$Q197="Yes"),"Yes","No")</f>
        <v>Yes</v>
      </c>
      <c r="DX198" s="7" t="str">
        <f>IF(AND((RIGHT($DX$3,2)-'[1]Miter Profiles'!$AC$129-'[1]Outside Edges'!$B197)&gt;=5,'[1]Outside Edges'!$Q197="Yes"),"Yes","No")</f>
        <v>Yes</v>
      </c>
      <c r="DY198" s="7" t="str">
        <f>IF(AND((RIGHT($DY$3,2)-'[1]Miter Profiles'!$AC$130-'[1]Outside Edges'!$B197)&gt;=5,'[1]Outside Edges'!$Q197="Yes"),"Yes","No")</f>
        <v>Yes</v>
      </c>
      <c r="DZ198" s="63" t="str">
        <f>IF(AND((RIGHT($DZ$3,2)-'[1]Miter Profiles'!$AC$131-'[1]Outside Edges'!$B197)&gt;=5,'[1]Outside Edges'!$Q197="Yes"),"Yes","No")</f>
        <v>Yes</v>
      </c>
      <c r="EA198" s="68" t="str">
        <f>IF(AND((RIGHT($EA$3,2)-'[1]Miter Profiles'!$AC$132-'[1]Outside Edges'!$B197)&gt;=5,'[1]Outside Edges'!$Q197="Yes"),"Yes","No")</f>
        <v>Yes</v>
      </c>
      <c r="EB198" s="78" t="str">
        <f>IF(AND((RIGHT($EB$3,2)-'[1]Miter Profiles'!$AC$133-'[1]Outside Edges'!$B197)&gt;=5,'[1]Outside Edges'!$Q197="Yes"),"Yes","No")</f>
        <v>Yes</v>
      </c>
      <c r="EC198" s="79" t="str">
        <f>IF(AND((RIGHT($EC$3,2)-'[1]Miter Profiles'!$AC$134-'[1]Outside Edges'!$B197)&gt;=5,'[1]Outside Edges'!$Q197="Yes"),"Yes","No")</f>
        <v>Yes</v>
      </c>
      <c r="ED198" s="81" t="str">
        <f>IF(AND((RIGHT($ED$3,2)-'[1]Miter Profiles'!$AC$135-'[1]Outside Edges'!$B197)&gt;=5,'[1]Outside Edges'!$Q197="Yes"),"Yes","No")</f>
        <v>Yes</v>
      </c>
      <c r="EE198" s="80" t="str">
        <f>IF(AND((RIGHT($EE$3,2)-'[1]Miter Profiles'!$AC$136-'[1]Outside Edges'!$B197)&gt;=5,'[1]Outside Edges'!$Q197="Yes"),"Yes","No")</f>
        <v>Yes</v>
      </c>
      <c r="EF198" s="63" t="str">
        <f>IF(AND((RIGHT($EF$3,2)-'[1]Miter Profiles'!$AC$137-'[1]Outside Edges'!$B197)&gt;=5,'[1]Outside Edges'!$Q197="Yes"),"Yes","No")</f>
        <v>Yes</v>
      </c>
      <c r="EG198" s="7" t="str">
        <f>IF(AND((RIGHT($EG$3,2)-'[1]Miter Profiles'!$AC$138-'[1]Outside Edges'!$B197)&gt;=5,'[1]Outside Edges'!$Q197="Yes"),"Yes","No")</f>
        <v>Yes</v>
      </c>
      <c r="EH198" s="68" t="str">
        <f>IF(AND((RIGHT($EH$3,2)-'[1]Miter Profiles'!$AC$139-'[1]Outside Edges'!$B197)&gt;=5,'[1]Outside Edges'!$Q197="Yes"),"Yes","No")</f>
        <v>Yes</v>
      </c>
      <c r="EI198" s="82" t="str">
        <f>IF(AND((RIGHT($EI$3,2)-'[1]Miter Profiles'!$AC$140-'[1]Outside Edges'!$B197)&gt;=5,'[1]Outside Edges'!$Q197="Yes"),"Yes","No")</f>
        <v>Yes</v>
      </c>
      <c r="EJ198" s="83" t="str">
        <f>IF(AND((RIGHT($EJ$3,2)-'[1]Miter Profiles'!$AC$141-'[1]Outside Edges'!$B197)&gt;=5,'[1]Outside Edges'!$Q197="Yes"),"Yes","No")</f>
        <v>Yes</v>
      </c>
      <c r="EK198" s="83" t="str">
        <f>IF(AND((RIGHT($EK$3,2)-'[1]Miter Profiles'!$AC$142-'[1]Outside Edges'!$B197)&gt;=5,'[1]Outside Edges'!$Q197="Yes"),"Yes","No")</f>
        <v>Yes</v>
      </c>
      <c r="EL198" s="81" t="str">
        <f>IF(AND((RIGHT($EL$3,2)-'[1]Miter Profiles'!$AC$143-'[1]Outside Edges'!$B197)&gt;=5,'[1]Outside Edges'!$Q197="Yes"),"Yes","No")</f>
        <v>Yes</v>
      </c>
      <c r="EM198" s="84" t="str">
        <f>IF(AND((RIGHT($EM$3,2)-'[1]Miter Profiles'!$AC$144-'[1]Outside Edges'!$B197)&gt;=5,'[1]Outside Edges'!$Q197="Yes"),"Yes","No")</f>
        <v>Yes</v>
      </c>
      <c r="EN198" s="7" t="str">
        <f>IF(AND((RIGHT($EN$3,2)-'[1]Miter Profiles'!$AC$145-'[1]Outside Edges'!$B197)&gt;=5,'[1]Outside Edges'!$Q197="Yes"),"Yes","No")</f>
        <v>Yes</v>
      </c>
      <c r="EO198" s="68" t="str">
        <f>IF(AND((RIGHT($EO$3,2)-'[1]Miter Profiles'!$AC$146-'[1]Outside Edges'!$B197)&gt;=5,'[1]Outside Edges'!$Q197="Yes"),"Yes","No")</f>
        <v>Yes</v>
      </c>
      <c r="EP198" s="83" t="str">
        <f>IF(AND((RIGHT($EP$3,2)-'[1]Miter Profiles'!$AC$147-'[1]Outside Edges'!$B197)&gt;=5,'[1]Outside Edges'!$Q197="Yes"),"Yes","No")</f>
        <v>Yes</v>
      </c>
      <c r="EQ198" s="83" t="str">
        <f>IF(AND((RIGHT($EQ$3,2)-'[1]Miter Profiles'!$AC$148-'[1]Outside Edges'!$B197)&gt;=5,'[1]Outside Edges'!$Q197="Yes"),"Yes","No")</f>
        <v>Yes</v>
      </c>
      <c r="ER198" s="81" t="str">
        <f>IF(AND((RIGHT($ER$3,2)-'[1]Miter Profiles'!$AC$149-'[1]Outside Edges'!$B197)&gt;=5,'[1]Outside Edges'!$Q197="Yes"),"Yes","No")</f>
        <v>Yes</v>
      </c>
      <c r="ES198" s="84" t="str">
        <f>IF(AND((RIGHT($ES$3,2)-'[1]Miter Profiles'!$AC$150-'[1]Outside Edges'!$B197)&gt;=5,'[1]Outside Edges'!$Q197="Yes"),"Yes","No")</f>
        <v>Yes</v>
      </c>
      <c r="ET198" s="7" t="str">
        <f>IF(AND((RIGHT($ET$3,2)-'[1]Miter Profiles'!$AC$151-'[1]Outside Edges'!$B197)&gt;=5,'[1]Outside Edges'!$Q197="Yes"),"Yes","No")</f>
        <v>Yes</v>
      </c>
      <c r="EU198" s="68" t="str">
        <f>IF(AND((RIGHT($EU$3,2)-'[1]Miter Profiles'!$AC$152-'[1]Outside Edges'!$B197)&gt;=5,'[1]Outside Edges'!$Q197="Yes"),"Yes","No")</f>
        <v>Yes</v>
      </c>
      <c r="EV198" s="83" t="str">
        <f>IF(AND((RIGHT($EV$3,2)-'[1]Miter Profiles'!$AC$153-'[1]Outside Edges'!$B197)&gt;=5,'[1]Outside Edges'!$Q197="Yes"),"Yes","No")</f>
        <v>Yes</v>
      </c>
      <c r="EW198" s="83" t="str">
        <f>IF(AND((RIGHT($EW$3,2)-'[1]Miter Profiles'!$AC$154-'[1]Outside Edges'!$B197)&gt;=5,'[1]Outside Edges'!$Q197="Yes"),"Yes","No")</f>
        <v>Yes</v>
      </c>
      <c r="EX198" s="81" t="str">
        <f>IF(AND((RIGHT($EX$3,2)-'[1]Miter Profiles'!$AC$155-'[1]Outside Edges'!$B197)&gt;=5,'[1]Outside Edges'!$Q197="Yes"),"Yes","No")</f>
        <v>Yes</v>
      </c>
      <c r="EY198" s="84" t="str">
        <f>IF(AND((RIGHT($EY$3,2)-'[1]Miter Profiles'!$AC$156-'[1]Outside Edges'!$B197)&gt;=5,'[1]Outside Edges'!$Q197="Yes"),"Yes","No")</f>
        <v>Yes</v>
      </c>
      <c r="EZ198" s="7" t="str">
        <f>IF(AND((RIGHT($EZ$3,2)-'[1]Miter Profiles'!$AC$157-'[1]Outside Edges'!$B197)&gt;=5,'[1]Outside Edges'!$Q197="Yes"),"Yes","No")</f>
        <v>Yes</v>
      </c>
      <c r="FA198" s="68" t="str">
        <f>IF(AND((RIGHT($FA$3,2)-'[1]Miter Profiles'!$AC$158-'[1]Outside Edges'!$B197)&gt;=5,'[1]Outside Edges'!$Q197="Yes"),"Yes","No")</f>
        <v>Yes</v>
      </c>
      <c r="FB198" s="83" t="str">
        <f>IF(AND((RIGHT($FB$3,2)-'[1]Miter Profiles'!$AC$159-'[1]Outside Edges'!$B197)&gt;=5,'[1]Outside Edges'!$Q197="Yes"),"Yes","No")</f>
        <v>Yes</v>
      </c>
      <c r="FC198" s="83" t="str">
        <f>IF(AND((RIGHT($FC$3,2)-'[1]Miter Profiles'!$AC$160-'[1]Outside Edges'!$B197)&gt;=5,'[1]Outside Edges'!$Q197="Yes"),"Yes","No")</f>
        <v>Yes</v>
      </c>
      <c r="FD198" s="81" t="str">
        <f>IF(AND((RIGHT($FD$3,2)-'[1]Miter Profiles'!$AC$161-'[1]Outside Edges'!$B197)&gt;=5,'[1]Outside Edges'!$Q197="Yes"),"Yes","No")</f>
        <v>Yes</v>
      </c>
      <c r="FE198" s="84" t="str">
        <f>IF(AND((RIGHT($FE$3,2)-'[1]Miter Profiles'!$AC$162-'[1]Outside Edges'!$B197)&gt;=5,'[1]Outside Edges'!$Q197="Yes"),"Yes","No")</f>
        <v>Yes</v>
      </c>
      <c r="FF198" s="7" t="str">
        <f>IF(AND((RIGHT($FF$3,2)-'[1]Miter Profiles'!$AC$163-'[1]Outside Edges'!$B197)&gt;=5,'[1]Outside Edges'!$Q197="Yes"),"Yes","No")</f>
        <v>Yes</v>
      </c>
      <c r="FG198" s="68" t="str">
        <f>IF(AND((RIGHT($FG$3,2)-'[1]Miter Profiles'!$AC$164-'[1]Outside Edges'!$B197)&gt;=5,'[1]Outside Edges'!$Q197="Yes"),"Yes","No")</f>
        <v>Yes</v>
      </c>
      <c r="FH198" s="83" t="str">
        <f>IF(AND((RIGHT($FH$3,2)-'[1]Miter Profiles'!$AC$165-'[1]Outside Edges'!$B197)&gt;=5,'[1]Outside Edges'!$Q197="Yes"),"Yes","No")</f>
        <v>Yes</v>
      </c>
      <c r="FI198" s="83" t="str">
        <f>IF(AND((RIGHT($FI$3,2)-'[1]Miter Profiles'!$AC$166-'[1]Outside Edges'!$B197)&gt;=5,'[1]Outside Edges'!$Q197="Yes"),"Yes","No")</f>
        <v>Yes</v>
      </c>
      <c r="FJ198" s="81" t="str">
        <f>IF(AND((RIGHT($FJ$3,2)-'[1]Miter Profiles'!$AC$167-'[1]Outside Edges'!$B197)&gt;=5,'[1]Outside Edges'!$Q197="Yes"),"Yes","No")</f>
        <v>Yes</v>
      </c>
      <c r="FK198" s="84" t="str">
        <f>IF(AND((RIGHT($FK$3,2)-'[1]Miter Profiles'!$AC$168-'[1]Outside Edges'!$B197)&gt;=5,'[1]Outside Edges'!$Q197="Yes"),"Yes","No")</f>
        <v>Yes</v>
      </c>
      <c r="FL198" s="7" t="str">
        <f>IF(AND((RIGHT($FL$3,2)-'[1]Miter Profiles'!$AC$169-'[1]Outside Edges'!$B197)&gt;=5,'[1]Outside Edges'!$Q197="Yes"),"Yes","No")</f>
        <v>Yes</v>
      </c>
      <c r="FM198" s="68" t="str">
        <f>IF(AND((RIGHT($FM$3,2)-'[1]Miter Profiles'!$AC$170-'[1]Outside Edges'!$B197)&gt;=5,'[1]Outside Edges'!$Q197="Yes"),"Yes","No")</f>
        <v>Yes</v>
      </c>
      <c r="FN198" s="83" t="str">
        <f>IF(AND((RIGHT($FN$3,2)-'[1]Miter Profiles'!$AC$171-'[1]Outside Edges'!$B197)&gt;=5,'[1]Outside Edges'!$Q197="Yes"),"Yes","No")</f>
        <v>Yes</v>
      </c>
      <c r="FO198" s="83" t="str">
        <f>IF(AND((RIGHT($FO$3,2)-'[1]Miter Profiles'!$AC$172-'[1]Outside Edges'!$B197)&gt;=5,'[1]Outside Edges'!$Q197="Yes"),"Yes","No")</f>
        <v>Yes</v>
      </c>
      <c r="FP198" s="81" t="str">
        <f>IF(AND((RIGHT($FP$3,2)-'[1]Miter Profiles'!$AC$173-'[1]Outside Edges'!$B197)&gt;=5,'[1]Outside Edges'!$Q197="Yes"),"Yes","No")</f>
        <v>Yes</v>
      </c>
      <c r="FQ198" s="84" t="str">
        <f>IF(AND((RIGHT($FQ$3,2)-'[1]Miter Profiles'!$AC$174-'[1]Outside Edges'!$B197)&gt;=5,'[1]Outside Edges'!$Q197="Yes"),"Yes","No")</f>
        <v>Yes</v>
      </c>
      <c r="FR198" s="7" t="str">
        <f>IF(AND((RIGHT($FR$3,2)-'[1]Miter Profiles'!$AC$175-'[1]Outside Edges'!$B197)&gt;=5,'[1]Outside Edges'!$Q197="Yes"),"Yes","No")</f>
        <v>Yes</v>
      </c>
      <c r="FS198" s="68" t="str">
        <f>IF(AND((RIGHT($FS$3,2)-'[1]Miter Profiles'!$AC$176-'[1]Outside Edges'!$B197)&gt;=5,'[1]Outside Edges'!$Q197="Yes"),"Yes","No")</f>
        <v>Yes</v>
      </c>
      <c r="FT198" s="83" t="str">
        <f>IF(AND((RIGHT($FT$3,2)-'[1]Miter Profiles'!$AC$177-'[1]Outside Edges'!$B197)&gt;=5,'[1]Outside Edges'!$Q197="Yes"),"Yes","No")</f>
        <v>Yes</v>
      </c>
      <c r="FU198" s="83" t="str">
        <f>IF(AND((RIGHT($FU$3,2)-'[1]Miter Profiles'!$AC$178-'[1]Outside Edges'!$B197)&gt;=5,'[1]Outside Edges'!$Q197="Yes"),"Yes","No")</f>
        <v>Yes</v>
      </c>
      <c r="FV198" s="81" t="str">
        <f>IF(AND((RIGHT($V$3,2)-'[1]Miter Profiles'!$AC$179-'[1]Outside Edges'!$B197)&gt;=5,'[1]Outside Edges'!$Q197="Yes"),"Yes","No")</f>
        <v>Yes</v>
      </c>
      <c r="FW198" s="84" t="str">
        <f>IF(AND((RIGHT($FW$3,2)-'[1]Miter Profiles'!$AC$180-'[1]Outside Edges'!$B197)&gt;=5,'[1]Outside Edges'!$Q197="Yes"),"Yes","No")</f>
        <v>No</v>
      </c>
      <c r="FX198" s="197" t="str">
        <f>IF(AND((RIGHT($FX$3,2)-'[1]Miter Profiles'!$AC$181-'[1]Outside Edges'!$B197)&gt;=5,'[1]Outside Edges'!$Q197="Yes"),"Yes","No")</f>
        <v>Yes</v>
      </c>
      <c r="FY198" s="198" t="str">
        <f>IF(AND((RIGHT($FY$3,2)-'[1]Miter Profiles'!$AC$182-'[1]Outside Edges'!$B197)&gt;=5,'[1]Outside Edges'!$Q197="Yes"),"Yes","No")</f>
        <v>Yes</v>
      </c>
      <c r="FZ198" s="200" t="str">
        <f>IF(AND((RIGHT($FZ$3,2)-'[1]Miter Profiles'!$AC$183-'[1]Outside Edges'!$B197)&gt;=5,'[1]Outside Edges'!$Q197="Yes"),"Yes","No")</f>
        <v>Yes</v>
      </c>
      <c r="GA198" s="201" t="str">
        <f>IF(AND((RIGHT($GA$3,2)-'[1]Miter Profiles'!$AC$184-'[1]Outside Edges'!$B197)&gt;=5,'[1]Outside Edges'!$Q197="Yes"),"Yes","No")</f>
        <v>Yes</v>
      </c>
      <c r="GB198" s="202" t="str">
        <f>IF(AND((RIGHT($GB$3,2)-'[1]Miter Profiles'!$AC$185-'[1]Outside Edges'!$B197)&gt;=5,'[1]Outside Edges'!$Q197="Yes"),"Yes","No")</f>
        <v>Yes</v>
      </c>
      <c r="GC198" s="199" t="str">
        <f>IF(AND((RIGHT($GC$3,2)-'[1]Miter Profiles'!$AC$186-'[1]Outside Edges'!$B197)&gt;=5,'[1]Outside Edges'!$Q197="Yes"),"Yes","No")</f>
        <v>Yes</v>
      </c>
      <c r="GD198" s="197" t="str">
        <f>IF(AND((RIGHT($GD$3,2)-'[1]Miter Profiles'!$AC$187-'[1]Outside Edges'!$B197)&gt;=5,'[1]Outside Edges'!$Q197="Yes"),"Yes","No")</f>
        <v>Yes</v>
      </c>
      <c r="GE198" s="198" t="str">
        <f>IF(AND((RIGHT($GE$3,2)-'[1]Miter Profiles'!$AC$188-'[1]Outside Edges'!$B197)&gt;=5,'[1]Outside Edges'!$Q197="Yes"),"Yes","No")</f>
        <v>Yes</v>
      </c>
      <c r="GF198" s="200" t="str">
        <f>IF(AND((RIGHT($GF$3,2)-'[1]Miter Profiles'!$AC$189-'[1]Outside Edges'!$B197)&gt;=5,'[1]Outside Edges'!$Q197="Yes"),"Yes","No")</f>
        <v>Yes</v>
      </c>
      <c r="GG198" s="201" t="str">
        <f>IF(AND((RIGHT($GG$3,2)-'[1]Miter Profiles'!$AC$190-'[1]Outside Edges'!$B197)&gt;=5,'[1]Outside Edges'!$Q197="Yes"),"Yes","No")</f>
        <v>Yes</v>
      </c>
      <c r="GH198" s="202" t="str">
        <f>IF(AND((RIGHT($GH$3,2)-'[1]Miter Profiles'!$AC$191-'[1]Outside Edges'!$B197)&gt;=5,'[1]Outside Edges'!$Q197="Yes"),"Yes","No")</f>
        <v>Yes</v>
      </c>
      <c r="GI198" s="199" t="str">
        <f>IF(AND((RIGHT($GI$3,2)-'[1]Miter Profiles'!$AC$192-'[1]Outside Edges'!$B197)&gt;=5,'[1]Outside Edges'!$Q197="Yes"),"Yes","No")</f>
        <v>Yes</v>
      </c>
      <c r="GJ198" s="197" t="str">
        <f>IF(AND((RIGHT($GJ$3,2)-'[1]Miter Profiles'!$AC$193-'[1]Outside Edges'!$B197)&gt;=5,'[1]Outside Edges'!$Q197="Yes"),"Yes","No")</f>
        <v>Yes</v>
      </c>
      <c r="GK198" s="198" t="str">
        <f>IF(AND((RIGHT($GK$3,2)-'[1]Miter Profiles'!$AC$194-'[1]Outside Edges'!$B197)&gt;=5,'[1]Outside Edges'!$Q197="Yes"),"Yes","No")</f>
        <v>Yes</v>
      </c>
      <c r="GL198" s="200" t="str">
        <f>IF(AND((RIGHT($GL$3,2)-'[1]Miter Profiles'!$AC$195-'[1]Outside Edges'!$B197)&gt;=5,'[1]Outside Edges'!$Q197="Yes"),"Yes","No")</f>
        <v>Yes</v>
      </c>
      <c r="GM198" s="201" t="str">
        <f>IF(AND((RIGHT($GM$3,2)-'[1]Miter Profiles'!$AC$196-'[1]Outside Edges'!$B197)&gt;=5,'[1]Outside Edges'!$Q197="Yes"),"Yes","No")</f>
        <v>Yes</v>
      </c>
      <c r="GN198" s="202" t="str">
        <f>IF(AND((RIGHT($GN$3,2)-'[1]Miter Profiles'!$AC$197-'[1]Outside Edges'!$B197)&gt;=5,'[1]Outside Edges'!$Q197="Yes"),"Yes","No")</f>
        <v>Yes</v>
      </c>
      <c r="GO198" s="199" t="str">
        <f>IF(AND((RIGHT($GO$3,2)-'[1]Miter Profiles'!$AC$198-'[1]Outside Edges'!$B197)&gt;=5,'[1]Outside Edges'!$Q197="Yes"),"Yes","No")</f>
        <v>Yes</v>
      </c>
      <c r="GP198" s="197" t="str">
        <f>IF(AND((RIGHT($GP$3,2)-'[1]Miter Profiles'!$AC$199-'[1]Outside Edges'!$B197)&gt;=5,'[1]Outside Edges'!$Q197="Yes"),"Yes","No")</f>
        <v>Yes</v>
      </c>
      <c r="GQ198" s="198" t="str">
        <f>IF(AND((RIGHT($GQ$3,2)-'[1]Miter Profiles'!$AC$200-'[1]Outside Edges'!$B197)&gt;=5,'[1]Outside Edges'!$Q197="Yes"),"Yes","No")</f>
        <v>Yes</v>
      </c>
      <c r="GR198" s="211" t="str">
        <f>IF(AND((RIGHT($GR$3,2)-'[1]Miter Profiles'!$AC$201-'[1]Outside Edges'!$B197)&gt;=5,'[1]Outside Edges'!$Q197="Yes"),"Yes","No")</f>
        <v>Yes</v>
      </c>
      <c r="GS198" s="197" t="str">
        <f>IF(AND((RIGHT($GS$3,2)-'[1]Miter Profiles'!$AC$202-'[1]Outside Edges'!$B197)&gt;=5,'[1]Outside Edges'!$Q197="Yes"),"Yes","No")</f>
        <v>Yes</v>
      </c>
      <c r="GT198" s="212" t="str">
        <f>IF(AND((RIGHT($GT$3,2)-'[1]Miter Profiles'!$AC$203-'[1]Outside Edges'!$B197)&gt;=5,'[1]Outside Edges'!$Q197="Yes"),"Yes","No")</f>
        <v>Yes</v>
      </c>
      <c r="GU198" s="208" t="str">
        <f>IF(AND((RIGHT($GU$3,2)-'[1]Miter Profiles'!$AC$204-'[1]Outside Edges'!$B197)&gt;=5,'[1]Outside Edges'!$Q197="Yes"),"Yes","No")</f>
        <v>Yes</v>
      </c>
      <c r="GV198" s="209" t="str">
        <f>IF(AND((RIGHT($GV$3,2)-'[1]Miter Profiles'!$AC$205-'[1]Outside Edges'!$B197)&gt;=5,'[1]Outside Edges'!$Q197="Yes"),"Yes","No")</f>
        <v>Yes</v>
      </c>
      <c r="GW198" s="210" t="str">
        <f>IF(AND((RIGHT($GW$3,2)-'[1]Miter Profiles'!$AC$206-'[1]Outside Edges'!$B197)&gt;=5,'[1]Outside Edges'!$Q197="Yes"),"Yes","No")</f>
        <v>Yes</v>
      </c>
      <c r="GX198" s="200" t="str">
        <f>IF(AND((RIGHT($GX$3,2)-'[1]Miter Profiles'!$AC$207-'[1]Outside Edges'!$B197)&gt;=5,'[1]Outside Edges'!$Q197="Yes"),"Yes","No")</f>
        <v>No</v>
      </c>
      <c r="GY198" s="201" t="str">
        <f>IF(AND((RIGHT($GY$3,2)-'[1]Miter Profiles'!$AC$208-'[1]Outside Edges'!$B197)&gt;=5,'[1]Outside Edges'!$Q197="Yes"),"Yes","No")</f>
        <v>Yes</v>
      </c>
      <c r="GZ198" s="202" t="str">
        <f>IF(AND((RIGHT($GZ$3,2)-'[1]Miter Profiles'!$AC$209-'[1]Outside Edges'!$B197)&gt;=5,'[1]Outside Edges'!$Q197="Yes"),"Yes","No")</f>
        <v>Yes</v>
      </c>
      <c r="HA198" s="199" t="str">
        <f>IF(AND((RIGHT($HA$3,2)-'[1]Miter Profiles'!$AC$210-'[1]Outside Edges'!$B197)&gt;=5,'[1]Outside Edges'!$Q197="Yes"),"Yes","No")</f>
        <v>Yes</v>
      </c>
      <c r="HB198" s="197" t="str">
        <f>IF(AND((RIGHT($HB$3,2)-'[1]Miter Profiles'!$AC$211-'[1]Outside Edges'!$B197)&gt;=5,'[1]Outside Edges'!$Q197="Yes"),"Yes","No")</f>
        <v>Yes</v>
      </c>
      <c r="HC198" s="198" t="str">
        <f>IF(AND((RIGHT($HC$3,2)-'[1]Miter Profiles'!$AC$212-'[1]Outside Edges'!$B197)&gt;=5,'[1]Outside Edges'!$Q197="Yes"),"Yes","No")</f>
        <v>Yes</v>
      </c>
      <c r="HD198" s="200" t="str">
        <f>IF(AND((RIGHT($HD$3,2)-'[1]Miter Profiles'!$AC$213-'[1]Outside Edges'!$B197)&gt;=5,'[1]Outside Edges'!$Q197="Yes"),"Yes","No")</f>
        <v>No</v>
      </c>
      <c r="HE198" s="202" t="str">
        <f>IF(AND((RIGHT($HE$3,2)-'[1]Miter Profiles'!$AC$214-'[1]Outside Edges'!$B197)&gt;=5,'[1]Outside Edges'!$Q197="Yes"),"Yes","No")</f>
        <v>No</v>
      </c>
      <c r="HF198" s="199" t="str">
        <f>IF(AND((RIGHT($HF$3,2)-'[1]Miter Profiles'!$AC$215-'[1]Outside Edges'!$B197)&gt;=5,'[1]Outside Edges'!$Q197="Yes"),"Yes","No")</f>
        <v>Yes</v>
      </c>
      <c r="HG198" s="197" t="str">
        <f>IF(AND((RIGHT($HG$3,2)-'[1]Miter Profiles'!$AC$216-'[1]Outside Edges'!$B197)&gt;=5,'[1]Outside Edges'!$Q197="Yes"),"Yes","No")</f>
        <v>Yes</v>
      </c>
      <c r="HH198" s="198" t="str">
        <f>IF(AND((RIGHT($HH$3,2)-'[1]Miter Profiles'!$AC$217-'[1]Outside Edges'!$B197)&gt;=5,'[1]Outside Edges'!$Q197="Yes"),"Yes","No")</f>
        <v>Yes</v>
      </c>
      <c r="HI198" s="200" t="str">
        <f>IF(AND((RIGHT($HI$3,2)-'[1]Miter Profiles'!$AC$218-'[1]Outside Edges'!$B197)&gt;=5,'[1]Outside Edges'!$Q197="Yes"),"Yes","No")</f>
        <v>Yes</v>
      </c>
      <c r="HJ198" s="201" t="str">
        <f>IF(AND((RIGHT($HJ$3,2)-'[1]Miter Profiles'!$AC$219-'[1]Outside Edges'!$B197)&gt;=5,'[1]Outside Edges'!$Q197="Yes"),"Yes","No")</f>
        <v>Yes</v>
      </c>
      <c r="HK198" s="202" t="str">
        <f>IF(AND((RIGHT($HK$3,2)-'[1]Miter Profiles'!$AC$220-'[1]Outside Edges'!$B197)&gt;=5,'[1]Outside Edges'!$Q197="Yes"),"Yes","No")</f>
        <v>Yes</v>
      </c>
      <c r="HL198" s="199" t="str">
        <f>IF(AND((RIGHT($HL$3,2)-'[1]Miter Profiles'!$AC$221-'[1]Outside Edges'!$B197)&gt;=5,'[1]Outside Edges'!$Q197="Yes"),"Yes","No")</f>
        <v>Yes</v>
      </c>
      <c r="HM198" s="197" t="str">
        <f>IF(AND((RIGHT($HM$3,2)-'[1]Miter Profiles'!$AC$222-'[1]Outside Edges'!$B197)&gt;=5,'[1]Outside Edges'!$Q197="Yes"),"Yes","No")</f>
        <v>Yes</v>
      </c>
      <c r="HN198" s="197" t="str">
        <f>IF(AND((RIGHT($HN$3,2)-'[1]Miter Profiles'!$AC$223-'[1]Outside Edges'!$B197)&gt;=5,'[1]Outside Edges'!$Q197="Yes"),"Yes","No")</f>
        <v>Yes</v>
      </c>
      <c r="HO198" s="201" t="str">
        <f>IF(AND((RIGHT($HO$3,2)-'[1]Miter Profiles'!$AC$224-'[1]Outside Edges'!$B197)&gt;=5,'[1]Outside Edges'!$Q197="Yes"),"Yes","No")</f>
        <v>Yes</v>
      </c>
      <c r="HP198" s="201" t="str">
        <f>IF(AND((RIGHT($HP$3,2)-'[1]Miter Profiles'!$AC$225-'[1]Outside Edges'!$B197)&gt;=5,'[1]Outside Edges'!$Q197="Yes"),"Yes","No")</f>
        <v>Yes</v>
      </c>
      <c r="HQ198" s="201" t="str">
        <f>IF(AND((RIGHT($HQ$3,3)-'[1]Miter Profiles'!$AC$226-'[1]Outside Edges'!$B197)&gt;=5,'[1]Outside Edges'!$Q197="Yes"),"Yes","No")</f>
        <v>No</v>
      </c>
      <c r="HR198" s="201" t="str">
        <f>IF(AND((RIGHT($HR$3,2)-'[1]Miter Profiles'!$AC$227-'[1]Outside Edges'!$B197)&gt;=5,'[1]Outside Edges'!$Q197="Yes"),"Yes","No")</f>
        <v>No</v>
      </c>
      <c r="HS198" s="197" t="str">
        <f>IF(AND((RIGHT($HS$3,2)-'[1]Miter Profiles'!$AC$228-'[1]Outside Edges'!$B197)&gt;=5,'[1]Outside Edges'!$Q197="Yes"),"Yes","No")</f>
        <v>Yes</v>
      </c>
      <c r="HT198" s="197" t="str">
        <f>IF(AND((RIGHT($HT$3,2)-'[1]Miter Profiles'!$AC$229-'[1]Outside Edges'!$B197)&gt;=5,'[1]Outside Edges'!$Q197="Yes"),"Yes","No")</f>
        <v>Yes</v>
      </c>
      <c r="HU198" s="197" t="str">
        <f>IF(AND((RIGHT($HU$3,2)-'[1]Miter Profiles'!$AC$230-'[1]Outside Edges'!$B197)&gt;=5,'[1]Outside Edges'!$Q197="Yes"),"Yes","No")</f>
        <v>Yes</v>
      </c>
      <c r="HV198" s="201" t="str">
        <f>IF(AND((RIGHT($HV$3,2)-'[1]Miter Profiles'!$AC$231-'[1]Outside Edges'!$B197)&gt;=5,'[1]Outside Edges'!$Q197="Yes"),"Yes","No")</f>
        <v>Yes</v>
      </c>
      <c r="HW198" s="201" t="str">
        <f>IF(AND((RIGHT($HW$3,2)-'[1]Miter Profiles'!$AC$232-'[1]Outside Edges'!$B197)&gt;=5,'[1]Outside Edges'!$Q197="Yes"),"Yes","No")</f>
        <v>Yes</v>
      </c>
      <c r="HX198" s="201" t="str">
        <f>IF(AND((RIGHT($HX$3,2)-'[1]Miter Profiles'!$AC$233-'[1]Outside Edges'!$B197)&gt;=5,'[1]Outside Edges'!$Q197="Yes"),"Yes","No")</f>
        <v>Yes</v>
      </c>
      <c r="HY198" s="197" t="str">
        <f>IF(AND((RIGHT($HY$3,2)-'[1]Miter Profiles'!$AC$234-'[1]Outside Edges'!$B197)&gt;=5,'[1]Outside Edges'!$Q197="Yes"),"Yes","No")</f>
        <v>Yes</v>
      </c>
      <c r="HZ198" s="197" t="str">
        <f>IF(AND((RIGHT($HZ$3,2)-'[1]Miter Profiles'!$AC$235-'[1]Outside Edges'!$B197)&gt;=5,'[1]Outside Edges'!$Q197="Yes"),"Yes","No")</f>
        <v>Yes</v>
      </c>
      <c r="IA198" s="197" t="str">
        <f>IF(AND((RIGHT($IA$3,2)-'[1]Miter Profiles'!$AC$236-'[1]Outside Edges'!$B197)&gt;=5,'[1]Outside Edges'!$Q197="Yes"),"Yes","No")</f>
        <v>Yes</v>
      </c>
      <c r="IB198" s="201" t="str">
        <f>IF(AND((RIGHT($IB$3,2)-'[1]Miter Profiles'!$AC$237-'[1]Outside Edges'!$B197)&gt;=5,'[1]Outside Edges'!$Q197="Yes"),"Yes","No")</f>
        <v>Yes</v>
      </c>
      <c r="IC198" s="201" t="str">
        <f>IF(AND((RIGHT($IC$3,2)-'[1]Miter Profiles'!$AC$238-'[1]Outside Edges'!$B197)&gt;=5,'[1]Outside Edges'!$Q197="Yes"),"Yes","No")</f>
        <v>Yes</v>
      </c>
      <c r="ID198" s="201" t="str">
        <f>IF(AND((RIGHT($ID$3,2)-'[1]Miter Profiles'!$AC$239-'[1]Outside Edges'!$B197)&gt;=5,'[1]Outside Edges'!$Q197="Yes"),"Yes","No")</f>
        <v>Yes</v>
      </c>
      <c r="IE198" s="197" t="str">
        <f>IF(AND((RIGHT($IE$3,2)-'[1]Miter Profiles'!$AC$240-'[1]Outside Edges'!$B197)&gt;=5,'[1]Outside Edges'!$Q197="Yes"),"Yes","No")</f>
        <v>Yes</v>
      </c>
      <c r="IF198" s="197" t="str">
        <f>IF(AND((RIGHT($IF$3,2)-'[1]Miter Profiles'!$AC$241-'[1]Outside Edges'!$B197)&gt;=5,'[1]Outside Edges'!$Q197="Yes"),"Yes","No")</f>
        <v>Yes</v>
      </c>
      <c r="IG198" s="197" t="str">
        <f>IF(AND((RIGHT($IG$3,2)-'[1]Miter Profiles'!$AC$242-'[1]Outside Edges'!$B197)&gt;=5,'[1]Outside Edges'!$Q197="Yes"),"Yes","No")</f>
        <v>Yes</v>
      </c>
      <c r="IH198" s="201" t="str">
        <f>IF(AND((RIGHT($IH$3,2)-'[1]Miter Profiles'!$AC$243-'[1]Outside Edges'!$B197)&gt;=5,'[1]Outside Edges'!$Q197="Yes"),"Yes","No")</f>
        <v>Yes</v>
      </c>
      <c r="II198" s="201" t="str">
        <f>IF(AND((RIGHT($II$3,2)-'[1]Miter Profiles'!$AC$244-'[1]Outside Edges'!$B197)&gt;=5,'[1]Outside Edges'!$Q197="Yes"),"Yes","No")</f>
        <v>Yes</v>
      </c>
      <c r="IJ198" s="201" t="str">
        <f>IF(AND((RIGHT($IJ$3,2)-'[1]Miter Profiles'!$AC$245-'[1]Outside Edges'!$B197)&gt;=5,'[1]Outside Edges'!$Q197="Yes"),"Yes","No")</f>
        <v>Yes</v>
      </c>
      <c r="IK198" s="197" t="str">
        <f>IF(AND((RIGHT($IK$3,2)-'[1]Miter Profiles'!$AC$246-'[1]Outside Edges'!$B197)&gt;=5,'[1]Outside Edges'!$Q197="Yes"),"Yes","No")</f>
        <v>Yes</v>
      </c>
      <c r="IL198" s="197" t="str">
        <f>IF(AND((RIGHT($IL$3,2)-'[1]Miter Profiles'!$AC$247-'[1]Outside Edges'!$B197)&gt;=5,'[1]Outside Edges'!$Q197="Yes"),"Yes","No")</f>
        <v>Yes</v>
      </c>
      <c r="IM198" s="197" t="str">
        <f>IF(AND((RIGHT($IM$3,2)-'[1]Miter Profiles'!$AC$248-'[1]Outside Edges'!$B197)&gt;=5,'[1]Outside Edges'!$Q197="Yes"),"Yes","No")</f>
        <v>Yes</v>
      </c>
      <c r="IN198" s="201" t="str">
        <f>IF(AND((RIGHT($IN$3,2)-'[1]Miter Profiles'!$AC$249-'[1]Outside Edges'!$B197)&gt;=5,'[1]Outside Edges'!$Q197="Yes"),"Yes","No")</f>
        <v>Yes</v>
      </c>
      <c r="IO198" s="201" t="str">
        <f>IF(AND((RIGHT($IO$3,2)-'[1]Miter Profiles'!$AC$250-'[1]Outside Edges'!$B197)&gt;=5,'[1]Outside Edges'!$Q197="Yes"),"Yes","No")</f>
        <v>Yes</v>
      </c>
      <c r="IP198" s="201" t="str">
        <f>IF(AND((RIGHT($IP$3,2)-'[1]Miter Profiles'!$AC$251-'[1]Outside Edges'!$B197)&gt;=5,'[1]Outside Edges'!$Q197="Yes"),"Yes","No")</f>
        <v>Yes</v>
      </c>
      <c r="IQ198" s="197" t="str">
        <f>IF(AND((RIGHT($IQ$3,2)-'[1]Miter Profiles'!$AC$252-'[1]Outside Edges'!$B197)&gt;=5,'[1]Outside Edges'!$Q197="Yes"),"Yes","No")</f>
        <v>Yes</v>
      </c>
      <c r="IR198" s="197" t="str">
        <f>IF(AND((RIGHT($IR$3,2)-'[1]Miter Profiles'!$AC$253-'[1]Outside Edges'!$B197)&gt;=5,'[1]Outside Edges'!$Q197="Yes"),"Yes","No")</f>
        <v>Yes</v>
      </c>
      <c r="IS198" s="197" t="str">
        <f>IF(AND((RIGHT($IS$3,2)-'[1]Miter Profiles'!$AC$254-'[1]Outside Edges'!$B197)&gt;=5,'[1]Outside Edges'!$Q197="Yes"),"Yes","No")</f>
        <v>Yes</v>
      </c>
      <c r="IT198" s="201" t="str">
        <f>IF(AND((RIGHT($IT$3,2)-'[1]Miter Profiles'!$AC$255-'[1]Outside Edges'!$B197)&gt;=5,'[1]Outside Edges'!$Q197="Yes"),"Yes","No")</f>
        <v>Yes</v>
      </c>
      <c r="IU198" s="201" t="str">
        <f>IF(AND((RIGHT($IU$3,2)-'[1]Miter Profiles'!$AC$256-'[1]Outside Edges'!$B197)&gt;=5,'[1]Outside Edges'!$Q197="Yes"),"Yes","No")</f>
        <v>Yes</v>
      </c>
      <c r="IV198" s="201" t="str">
        <f>IF(AND((RIGHT($IV$3,2)-'[1]Miter Profiles'!$AC$257-'[1]Outside Edges'!$B197)&gt;=5,'[1]Outside Edges'!$Q197="Yes"),"Yes","No")</f>
        <v>Yes</v>
      </c>
      <c r="IW198" s="197" t="str">
        <f>IF(AND((RIGHT($IW$3,2)-'[1]Miter Profiles'!$AC$258-'[1]Outside Edges'!$B197)&gt;=5,'[1]Outside Edges'!$Q197="Yes"),"Yes","No")</f>
        <v>Yes</v>
      </c>
      <c r="IX198" s="197" t="str">
        <f>IF(AND((RIGHT($IX$3,2)-'[1]Miter Profiles'!$AC$259-'[1]Outside Edges'!$B197)&gt;=5,'[1]Outside Edges'!$Q197="Yes"),"Yes","No")</f>
        <v>Yes</v>
      </c>
      <c r="IY198" s="197" t="str">
        <f>IF(AND((RIGHT($IY$3,2)-'[1]Miter Profiles'!$AC$260-'[1]Outside Edges'!$B197)&gt;=5,'[1]Outside Edges'!$Q197="Yes"),"Yes","No")</f>
        <v>Yes</v>
      </c>
      <c r="IZ198" s="201" t="str">
        <f>IF(AND((RIGHT($IZ$3,2)-'[1]Miter Profiles'!$AC$261-'[1]Outside Edges'!$B197)&gt;=5,'[1]Outside Edges'!$Q197="Yes"),"Yes","No")</f>
        <v>Yes</v>
      </c>
      <c r="JA198" s="201" t="str">
        <f>IF(AND((RIGHT($JA$3,2)-'[1]Miter Profiles'!$AC$262-'[1]Outside Edges'!$B197)&gt;=5,'[1]Outside Edges'!$Q197="Yes"),"Yes","No")</f>
        <v>Yes</v>
      </c>
      <c r="JB198" s="201" t="str">
        <f>IF(AND((RIGHT($JB$3,2)-'[1]Miter Profiles'!$AC$263-'[1]Outside Edges'!$B197)&gt;=5,'[1]Outside Edges'!$Q197="Yes"),"Yes","No")</f>
        <v>Yes</v>
      </c>
      <c r="JC198" s="197" t="str">
        <f>IF(AND((RIGHT($JC$3,2)-'[1]Miter Profiles'!$AC$264-'[1]Outside Edges'!$B197)&gt;=5,'[1]Outside Edges'!$Q197="Yes"),"Yes","No")</f>
        <v>Yes</v>
      </c>
      <c r="JD198" s="197" t="str">
        <f>IF(AND((RIGHT($JD$3,2)-'[1]Miter Profiles'!$AC$265-'[1]Outside Edges'!$B197)&gt;=5,'[1]Outside Edges'!$Q197="Yes"),"Yes","No")</f>
        <v>Yes</v>
      </c>
      <c r="JE198" s="197" t="str">
        <f>IF(AND((RIGHT($JE$3,2)-'[1]Miter Profiles'!$AC$266-'[1]Outside Edges'!$B197)&gt;=5,'[1]Outside Edges'!$Q197="Yes"),"Yes","No")</f>
        <v>Yes</v>
      </c>
      <c r="JF198" s="201" t="str">
        <f>IF(AND((RIGHT($JF$3,2)-'[1]Miter Profiles'!$AC$267-'[1]Outside Edges'!$B197)&gt;=5,'[1]Outside Edges'!$Q197="Yes"),"Yes","No")</f>
        <v>No</v>
      </c>
      <c r="JG198" s="201" t="str">
        <f>IF(AND((RIGHT($JG$3,2)-'[1]Miter Profiles'!$AC$268-'[1]Outside Edges'!$B197)&gt;=5,'[1]Outside Edges'!$Q197="Yes"),"Yes","No")</f>
        <v>Yes</v>
      </c>
      <c r="JH198" s="201" t="str">
        <f>IF(AND((RIGHT($JH$3,2)-'[1]Miter Profiles'!$AC$269-'[1]Outside Edges'!$B197)&gt;=5,'[1]Outside Edges'!$Q197="Yes"),"Yes","No")</f>
        <v>Yes</v>
      </c>
      <c r="JI198" s="197" t="str">
        <f>IF(AND((RIGHT($JI$3,2)-'[1]Miter Profiles'!$AC$270-'[1]Outside Edges'!$B197)&gt;=5,'[1]Outside Edges'!$Q197="Yes"),"Yes","No")</f>
        <v>Yes</v>
      </c>
      <c r="JJ198" s="197" t="str">
        <f>IF(AND((RIGHT($JJ$3,2)-'[1]Miter Profiles'!$AC$271-'[1]Outside Edges'!$B197)&gt;=5,'[1]Outside Edges'!$Q197="Yes"),"Yes","No")</f>
        <v>Yes</v>
      </c>
      <c r="JK198" s="197" t="str">
        <f>IF(AND((RIGHT($JK$3,2)-'[1]Miter Profiles'!$AC$272-'[1]Outside Edges'!$B197)&gt;=5,'[1]Outside Edges'!$Q197="Yes"),"Yes","No")</f>
        <v>Yes</v>
      </c>
      <c r="JL198" s="201" t="str">
        <f>IF(AND((RIGHT($JL$3,2)-'[1]Miter Profiles'!$AC$273-'[1]Outside Edges'!$B197)&gt;=5,'[1]Outside Edges'!$Q197="Yes"),"Yes","No")</f>
        <v>Yes</v>
      </c>
      <c r="JM198" s="201" t="str">
        <f>IF(AND((RIGHT($JM$3,2)-'[1]Miter Profiles'!$AC$274-'[1]Outside Edges'!$B197)&gt;=5,'[1]Outside Edges'!$Q197="Yes"),"Yes","No")</f>
        <v>Yes</v>
      </c>
      <c r="JN198" s="201" t="str">
        <f>IF(AND((RIGHT($JN$3,2)-'[1]Miter Profiles'!$AC$275-'[1]Outside Edges'!$B197)&gt;=5,'[1]Outside Edges'!$Q197="Yes"),"Yes","No")</f>
        <v>Yes</v>
      </c>
      <c r="JO198" s="197" t="str">
        <f>IF(AND((RIGHT($JO$3,2)-'[1]Miter Profiles'!$AC$276-'[1]Outside Edges'!$B197)&gt;=5,'[1]Outside Edges'!$Q197="Yes"),"Yes","No")</f>
        <v>Yes</v>
      </c>
      <c r="JP198" s="197" t="str">
        <f>IF(AND((RIGHT($JP$3,2)-'[1]Miter Profiles'!$AC$277-'[1]Outside Edges'!$B197)&gt;=5,'[1]Outside Edges'!$Q197="Yes"),"Yes","No")</f>
        <v>Yes</v>
      </c>
      <c r="JQ198" s="197" t="str">
        <f>IF(AND((RIGHT($JQ$3,2)-'[1]Miter Profiles'!$AC$278-'[1]Outside Edges'!$B197)&gt;=5,'[1]Outside Edges'!$Q197="Yes"),"Yes","No")</f>
        <v>Yes</v>
      </c>
      <c r="JR198" s="201" t="str">
        <f>IF(AND((RIGHT($JR$3,2)-'[1]Miter Profiles'!$AC$279-'[1]Outside Edges'!$B197)&gt;=5,'[1]Outside Edges'!$Q197="Yes"),"Yes","No")</f>
        <v>No</v>
      </c>
      <c r="JS198" s="201" t="str">
        <f>IF(AND((RIGHT($JS$3,2)-'[1]Miter Profiles'!$AC$280-'[1]Outside Edges'!$B197)&gt;=5,'[1]Outside Edges'!$Q197="Yes"),"Yes","No")</f>
        <v>Yes</v>
      </c>
      <c r="JT198" s="201" t="str">
        <f>IF(AND((RIGHT($JT$3,2)-'[1]Miter Profiles'!$AC$281-'[1]Outside Edges'!$B197)&gt;=5,'[1]Outside Edges'!$Q197="Yes"),"Yes","No")</f>
        <v>Yes</v>
      </c>
      <c r="JU198" s="197" t="str">
        <f>IF(AND((RIGHT($JU$3,2)-'[1]Miter Profiles'!$AC$282-'[1]Outside Edges'!$B197)&gt;=5,'[1]Outside Edges'!$Q197="Yes"),"Yes","No")</f>
        <v>No</v>
      </c>
      <c r="JV198" s="197" t="str">
        <f>IF(AND((RIGHT($JV$3,2)-'[1]Miter Profiles'!$AC$283-'[1]Outside Edges'!$B197)&gt;=5,'[1]Outside Edges'!$Q197="Yes"),"Yes","No")</f>
        <v>Yes</v>
      </c>
      <c r="JW198" s="197" t="str">
        <f>IF(AND((RIGHT($JW$3,2)-'[1]Miter Profiles'!$AC$284-'[1]Outside Edges'!$B197)&gt;=5,'[1]Outside Edges'!$Q197="Yes"),"Yes","No")</f>
        <v>Yes</v>
      </c>
      <c r="JX198" s="201" t="str">
        <f>IF(AND((RIGHT($JX$3,2)-'[1]Miter Profiles'!$AC$285-'[1]Outside Edges'!$B197)&gt;=5,'[1]Outside Edges'!$Q197="Yes"),"Yes","No")</f>
        <v>Yes</v>
      </c>
      <c r="JY198" s="201" t="str">
        <f>IF(AND((RIGHT($JY$3,2)-'[1]Miter Profiles'!$AC$286-'[1]Outside Edges'!$B197)&gt;=5,'[1]Outside Edges'!$Q197="Yes"),"Yes","No")</f>
        <v>Yes</v>
      </c>
      <c r="JZ198" s="201" t="str">
        <f>IF(AND((RIGHT($JZ$3,2)-'[1]Miter Profiles'!$AC$287-'[1]Outside Edges'!$B197)&gt;=5,'[1]Outside Edges'!$Q197="Yes"),"Yes","No")</f>
        <v>Yes</v>
      </c>
      <c r="KA198" s="197" t="str">
        <f>IF(AND((RIGHT($KA$3,2)-'[1]Miter Profiles'!$AC$288-'[1]Outside Edges'!$B197)&gt;=5,'[1]Outside Edges'!$Q197="Yes"),"Yes","No")</f>
        <v>Yes</v>
      </c>
      <c r="KB198" s="197" t="str">
        <f>IF(AND((RIGHT($KB$3,2)-'[1]Miter Profiles'!$AC$289-'[1]Outside Edges'!$B197)&gt;=5,'[1]Outside Edges'!$Q197="Yes"),"Yes","No")</f>
        <v>Yes</v>
      </c>
      <c r="KC198" s="197" t="str">
        <f>IF(AND((RIGHT($KC$3,2)-'[1]Miter Profiles'!$AC$290-'[1]Outside Edges'!$B197)&gt;=5,'[1]Outside Edges'!$Q197="Yes"),"Yes","No")</f>
        <v>Yes</v>
      </c>
      <c r="KD198" s="201" t="str">
        <f>IF(AND((RIGHT($KD$3,2)-'[1]Miter Profiles'!$AC$291-'[1]Outside Edges'!$B197)&gt;=5,'[1]Outside Edges'!$Q197="Yes"),"Yes","No")</f>
        <v>Yes</v>
      </c>
      <c r="KE198" s="201" t="str">
        <f>IF(AND((RIGHT($KE$3,2)-'[1]Miter Profiles'!$AC$292-'[1]Outside Edges'!$B197)&gt;=5,'[1]Outside Edges'!$Q197="Yes"),"Yes","No")</f>
        <v>Yes</v>
      </c>
      <c r="KF198" s="201" t="str">
        <f>IF(AND((RIGHT($KF$3,2)-'[1]Miter Profiles'!$AC$293-'[1]Outside Edges'!$B197)&gt;=5,'[1]Outside Edges'!$Q197="Yes"),"Yes","No")</f>
        <v>Yes</v>
      </c>
      <c r="KG198" s="197" t="str">
        <f>IF(AND((RIGHT($KG$3,2)-'[1]Miter Profiles'!$AC$294-'[1]Outside Edges'!$B197)&gt;=5,'[1]Outside Edges'!$Q197="Yes"),"Yes","No")</f>
        <v>Yes</v>
      </c>
      <c r="KH198" s="197" t="str">
        <f>IF(AND((RIGHT($KH$3,2)-'[1]Miter Profiles'!$AC$295-'[1]Outside Edges'!$B197)&gt;=5,'[1]Outside Edges'!$Q197="Yes"),"Yes","No")</f>
        <v>Yes</v>
      </c>
      <c r="KI198" s="197" t="str">
        <f>IF(AND((RIGHT($KI$3,2)-'[1]Miter Profiles'!$AC$296-'[1]Outside Edges'!$B197)&gt;=5,'[1]Outside Edges'!$Q197="Yes"),"Yes","No")</f>
        <v>Yes</v>
      </c>
      <c r="KJ198" s="201" t="str">
        <f>IF(AND((RIGHT($KJ$3,2)-'[1]Miter Profiles'!$AC$297-'[1]Outside Edges'!$B197)&gt;=5,'[1]Outside Edges'!$Q197="Yes"),"Yes","No")</f>
        <v>Yes</v>
      </c>
      <c r="KK198" s="201" t="str">
        <f>IF(AND((RIGHT($KK$3,2)-'[1]Miter Profiles'!$AC$298-'[1]Outside Edges'!$B197)&gt;=5,'[1]Outside Edges'!$Q197="Yes"),"Yes","No")</f>
        <v>Yes</v>
      </c>
      <c r="KL198" s="201" t="str">
        <f>IF(AND((RIGHT($KL$3,2)-'[1]Miter Profiles'!$AC$299-'[1]Outside Edges'!$B197)&gt;=5,'[1]Outside Edges'!$Q197="Yes"),"Yes","No")</f>
        <v>Yes</v>
      </c>
      <c r="KM198" s="197" t="str">
        <f>IF(AND((RIGHT($KM$3,2)-'[1]Miter Profiles'!$AC$300-'[1]Outside Edges'!$B197)&gt;=5,'[1]Outside Edges'!$Q197="Yes"),"Yes","No")</f>
        <v>Yes</v>
      </c>
      <c r="KN198" s="197" t="str">
        <f>IF(AND((RIGHT($KN$3,2)-'[1]Miter Profiles'!$AC$301-'[1]Outside Edges'!$B197)&gt;=5,'[1]Outside Edges'!$Q197="Yes"),"Yes","No")</f>
        <v>Yes</v>
      </c>
      <c r="KO198" s="197" t="str">
        <f>IF(AND((RIGHT($KO$3,2)-'[1]Miter Profiles'!$AC$302-'[1]Outside Edges'!$B197)&gt;=5,'[1]Outside Edges'!$Q197="Yes"),"Yes","No")</f>
        <v>Yes</v>
      </c>
      <c r="KP198" s="201" t="str">
        <f>IF(AND((RIGHT($KP$3,2)-'[1]Miter Profiles'!$AC$303-'[1]Outside Edges'!$B197)&gt;=5,'[1]Outside Edges'!$Q197="Yes"),"Yes","No")</f>
        <v>Yes</v>
      </c>
      <c r="KQ198" s="201" t="str">
        <f>IF(AND((RIGHT($KQ$3,2)-'[1]Miter Profiles'!$AC$304-'[1]Outside Edges'!$B197)&gt;=5,'[1]Outside Edges'!$Q197="Yes"),"Yes","No")</f>
        <v>Yes</v>
      </c>
      <c r="KR198" s="201" t="str">
        <f>IF(AND((RIGHT($KR$3,2)-'[1]Miter Profiles'!$AC$305-'[1]Outside Edges'!$B197)&gt;=5,'[1]Outside Edges'!$Q197="Yes"),"Yes","No")</f>
        <v>Yes</v>
      </c>
      <c r="KS198" s="197" t="str">
        <f>IF(AND((RIGHT($KS$3,2)-'[1]Miter Profiles'!$AC$306-'[1]Outside Edges'!$B197)&gt;=5,'[1]Outside Edges'!$Q197="Yes"),"Yes","No")</f>
        <v>Yes</v>
      </c>
      <c r="KT198" s="197" t="str">
        <f>IF(AND((RIGHT($KT$3,2)-'[1]Miter Profiles'!$AC$307-'[1]Outside Edges'!$B197)&gt;=5,'[1]Outside Edges'!$Q197="Yes"),"Yes","No")</f>
        <v>Yes</v>
      </c>
      <c r="KU198" s="197" t="str">
        <f>IF(AND((RIGHT($KU$3,2)-'[1]Miter Profiles'!$AC$308-'[1]Outside Edges'!$B197)&gt;=5,'[1]Outside Edges'!$Q197="Yes"),"Yes","No")</f>
        <v>Yes</v>
      </c>
      <c r="KV198" s="201" t="str">
        <f>IF(AND((RIGHT($KV$3,2)-'[1]Miter Profiles'!$AC$309-'[1]Outside Edges'!$B197)&gt;=5,'[1]Outside Edges'!$Q197="Yes"),"Yes","No")</f>
        <v>Yes</v>
      </c>
      <c r="KW198" s="201" t="str">
        <f>IF(AND((RIGHT($KW$3,2)-'[1]Miter Profiles'!$AC$310-'[1]Outside Edges'!$B197)&gt;=5,'[1]Outside Edges'!$Q197="Yes"),"Yes","No")</f>
        <v>Yes</v>
      </c>
      <c r="KX198" s="201" t="str">
        <f>IF(AND((RIGHT($KX$3,2)-'[1]Miter Profiles'!$AC$311-'[1]Outside Edges'!$B197)&gt;=5,'[1]Outside Edges'!$Q197="Yes"),"Yes","No")</f>
        <v>Yes</v>
      </c>
      <c r="KY198" s="197" t="str">
        <f>IF(AND((RIGHT($KY$3,2)-'[1]Miter Profiles'!$AC$312-'[1]Outside Edges'!$B197)&gt;=5,'[1]Outside Edges'!$Q197="Yes"),"Yes","No")</f>
        <v>Yes</v>
      </c>
      <c r="KZ198" s="197" t="str">
        <f>IF(AND((RIGHT($KZ$3,2)-'[1]Miter Profiles'!$AC$313-'[1]Outside Edges'!$B197)&gt;=5,'[1]Outside Edges'!$Q197="Yes"),"Yes","No")</f>
        <v>Yes</v>
      </c>
      <c r="LA198" s="197" t="str">
        <f>IF(AND((RIGHT($LA$3,2)-'[1]Miter Profiles'!$AC$314-'[1]Outside Edges'!$B197)&gt;=5,'[1]Outside Edges'!$Q197="Yes"),"Yes","No")</f>
        <v>Yes</v>
      </c>
      <c r="LB198" s="201" t="str">
        <f>IF(AND((RIGHT($LB$3,2)-'[1]Miter Profiles'!$AC$315-'[1]Outside Edges'!$B197)&gt;=5,'[1]Outside Edges'!$Q197="Yes"),"Yes","No")</f>
        <v>Yes</v>
      </c>
      <c r="LC198" s="201" t="str">
        <f>IF(AND((RIGHT($LC$3,2)-'[1]Miter Profiles'!$AC$316-'[1]Outside Edges'!$B197)&gt;=5,'[1]Outside Edges'!$Q197="Yes"),"Yes","No")</f>
        <v>Yes</v>
      </c>
      <c r="LD198" s="201" t="str">
        <f>IF(AND((RIGHT($LD$3,2)-'[1]Miter Profiles'!$AC$317-'[1]Outside Edges'!$B197)&gt;=5,'[1]Outside Edges'!$Q197="Yes"),"Yes","No")</f>
        <v>Yes</v>
      </c>
      <c r="LE198" s="201" t="str">
        <f>IF(AND((RIGHT($LE$3,2)-'[1]Miter Profiles'!$AC$318-'[1]Outside Edges'!$B197)&gt;=5,'[1]Outside Edges'!$Q197="Yes"),"Yes","No")</f>
        <v>Yes</v>
      </c>
      <c r="LF198" s="197" t="str">
        <f>IF(AND((RIGHT($LF$3,2)-'[1]Miter Profiles'!$AC$319-'[1]Outside Edges'!$B197)&gt;=5,'[1]Outside Edges'!$Q197="Yes"),"Yes","No")</f>
        <v>Yes</v>
      </c>
      <c r="LG198" s="197" t="str">
        <f>IF(AND((RIGHT($LG$3,2)-'[1]Miter Profiles'!$AC$320-'[1]Outside Edges'!$B197)&gt;=5,'[1]Outside Edges'!$Q197="Yes"),"Yes","No")</f>
        <v>Yes</v>
      </c>
      <c r="LH198" s="197" t="str">
        <f>IF(AND((RIGHT($LH$3,2)-'[1]Miter Profiles'!$AC$321-'[1]Outside Edges'!$B197)&gt;=5,'[1]Outside Edges'!$Q197="Yes"),"Yes","No")</f>
        <v>Yes</v>
      </c>
      <c r="LI198" s="197" t="str">
        <f>IF(AND((RIGHT($LI$3,2)-'[1]Miter Profiles'!$AC$322-'[1]Outside Edges'!$B197)&gt;=5,'[1]Outside Edges'!$Q197="Yes"),"Yes","No")</f>
        <v>Yes</v>
      </c>
      <c r="LJ198" s="201" t="str">
        <f>IF(AND((RIGHT($LJ$3,2)-'[1]Miter Profiles'!$AC$323-'[1]Outside Edges'!$B197)&gt;=5,'[1]Outside Edges'!$Q197="Yes"),"Yes","No")</f>
        <v>No</v>
      </c>
      <c r="LK198" s="201" t="str">
        <f>IF(AND((RIGHT($LK$3,2)-'[1]Miter Profiles'!$AC$324-'[1]Outside Edges'!$B197)&gt;=5,'[1]Outside Edges'!$Q197="Yes"),"Yes","No")</f>
        <v>Yes</v>
      </c>
      <c r="LL198" s="201" t="str">
        <f>IF(AND((RIGHT($LL$3,2)-'[1]Miter Profiles'!$AC$325-'[1]Outside Edges'!$B197)&gt;=5,'[1]Outside Edges'!$Q197="Yes"),"Yes","No")</f>
        <v>Yes</v>
      </c>
      <c r="LM198" s="197" t="str">
        <f>IF(AND((RIGHT($LM$3,2)-'[1]Miter Profiles'!$AC$326-'[1]Outside Edges'!$B197)&gt;=5,'[1]Outside Edges'!$Q197="Yes"),"Yes","No")</f>
        <v>Yes</v>
      </c>
      <c r="LN198" s="197" t="str">
        <f>IF(AND((RIGHT($LN$3,2)-'[1]Miter Profiles'!$AC$327-'[1]Outside Edges'!$B197)&gt;=5,'[1]Outside Edges'!$Q197="Yes"),"Yes","No")</f>
        <v>Yes</v>
      </c>
      <c r="LO198" s="197" t="str">
        <f>IF(AND((RIGHT($LO$3,2)-'[1]Miter Profiles'!$AC$328-'[1]Outside Edges'!$B197)&gt;=5,'[1]Outside Edges'!$Q197="Yes"),"Yes","No")</f>
        <v>Yes</v>
      </c>
      <c r="LP198" s="201" t="str">
        <f>IF(AND((RIGHT($LP$3,2)-'[1]Miter Profiles'!$AC$329-'[1]Outside Edges'!$B197)&gt;=5,'[1]Outside Edges'!$Q197="Yes"),"Yes","No")</f>
        <v>Yes</v>
      </c>
      <c r="LQ198" s="201" t="str">
        <f>IF(AND((RIGHT($LQ$3,2)-'[1]Miter Profiles'!$AC$330-'[1]Outside Edges'!$B197)&gt;=5,'[1]Outside Edges'!$Q197="Yes"),"Yes","No")</f>
        <v>Yes</v>
      </c>
      <c r="LR198" s="201" t="str">
        <f>IF(AND((RIGHT($LR$3,2)-'[1]Miter Profiles'!$AC$331-'[1]Outside Edges'!$B197)&gt;=5,'[1]Outside Edges'!$Q197="Yes"),"Yes","No")</f>
        <v>Yes</v>
      </c>
      <c r="LS198" s="197" t="str">
        <f>IF(AND((RIGHT($LS$3,2)-'[1]Miter Profiles'!$AC$332-'[1]Outside Edges'!$B197)&gt;=5,'[1]Outside Edges'!$Q197="Yes"),"Yes","No")</f>
        <v>Yes</v>
      </c>
      <c r="LT198" s="197" t="str">
        <f>IF(AND((RIGHT($LT$3,2)-'[1]Miter Profiles'!$AC$333-'[1]Outside Edges'!$B197)&gt;=5,'[1]Outside Edges'!$Q197="Yes"),"Yes","No")</f>
        <v>Yes</v>
      </c>
      <c r="LU198" s="197" t="str">
        <f>IF(AND((RIGHT($LU$3,2)-'[1]Miter Profiles'!$AC$334-'[1]Outside Edges'!$B197)&gt;=5,'[1]Outside Edges'!$Q197="Yes"),"Yes","No")</f>
        <v>Yes</v>
      </c>
      <c r="LV198" s="201" t="str">
        <f>IF(AND((RIGHT($LV$3,2)-'[1]Miter Profiles'!$AC$335-'[1]Outside Edges'!$B197)&gt;=5,'[1]Outside Edges'!$Q197="Yes"),"Yes","No")</f>
        <v>Yes</v>
      </c>
      <c r="LW198" s="201" t="str">
        <f>IF(AND((RIGHT($LW$3,2)-'[1]Miter Profiles'!$AC$336-'[1]Outside Edges'!$B197)&gt;=5,'[1]Outside Edges'!$Q197="Yes"),"Yes","No")</f>
        <v>Yes</v>
      </c>
      <c r="LX198" s="201" t="str">
        <f>IF(AND((RIGHT($LX$3,2)-'[1]Miter Profiles'!$AC$337-'[1]Outside Edges'!$B197)&gt;=5,'[1]Outside Edges'!$Q197="Yes"),"Yes","No")</f>
        <v>Yes</v>
      </c>
      <c r="LY198" s="197" t="str">
        <f>IF(AND((RIGHT($LY$3,2)-'[1]Miter Profiles'!$AC$338-'[1]Outside Edges'!$B197)&gt;=5,'[1]Outside Edges'!$Q197="Yes"),"Yes","No")</f>
        <v>Yes</v>
      </c>
      <c r="LZ198" s="197" t="str">
        <f>IF(AND((RIGHT($LZ$3,2)-'[1]Miter Profiles'!$AC$339-'[1]Outside Edges'!$B197)&gt;=5,'[1]Outside Edges'!$Q197="Yes"),"Yes","No")</f>
        <v>Yes</v>
      </c>
      <c r="MA198" s="197" t="str">
        <f>IF(AND((RIGHT($MA$3,2)-'[1]Miter Profiles'!$AC$340-'[1]Outside Edges'!$B197)&gt;=5,'[1]Outside Edges'!$Q197="Yes"),"Yes","No")</f>
        <v>Yes</v>
      </c>
      <c r="MB198" s="201" t="str">
        <f>IF(AND((RIGHT($MB$3,2)-'[1]Miter Profiles'!$AC$341-'[1]Outside Edges'!$B197)&gt;=5,'[1]Outside Edges'!$Q197="Yes"),"Yes","No")</f>
        <v>Yes</v>
      </c>
      <c r="MC198" s="201" t="str">
        <f>IF(AND((RIGHT($MC$3,2)-'[1]Miter Profiles'!$AC$342-'[1]Outside Edges'!$B197)&gt;=5,'[1]Outside Edges'!$Q197="Yes"),"Yes","No")</f>
        <v>Yes</v>
      </c>
      <c r="MD198" s="201" t="str">
        <f>IF(AND((RIGHT($MD$3,2)-'[1]Miter Profiles'!$AC$343-'[1]Outside Edges'!$B197)&gt;=5,'[1]Outside Edges'!$Q197="Yes"),"Yes","No")</f>
        <v>Yes</v>
      </c>
      <c r="ME198" s="197" t="str">
        <f>IF(AND((RIGHT($ME$3,2)-'[1]Miter Profiles'!$AC$344-'[1]Outside Edges'!$B197)&gt;=5,'[1]Outside Edges'!$Q197="Yes"),"Yes","No")</f>
        <v>Yes</v>
      </c>
      <c r="MF198" s="197" t="str">
        <f>IF(AND((RIGHT($MF$3,2)-'[1]Miter Profiles'!$AC$345-'[1]Outside Edges'!$B197)&gt;=5,'[1]Outside Edges'!$Q197="Yes"),"Yes","No")</f>
        <v>Yes</v>
      </c>
      <c r="MG198" s="197" t="str">
        <f>IF(AND((RIGHT($MG$3,2)-'[1]Miter Profiles'!$AC$346-'[1]Outside Edges'!$B197)&gt;=5,'[1]Outside Edges'!$Q197="Yes"),"Yes","No")</f>
        <v>Yes</v>
      </c>
      <c r="MH198" s="201" t="str">
        <f>IF(AND((RIGHT($MH$3,2)-'[1]Miter Profiles'!$AC$347-'[1]Outside Edges'!$B197)&gt;=5,'[1]Outside Edges'!$Q197="Yes"),"Yes","No")</f>
        <v>Yes</v>
      </c>
      <c r="MI198" s="201" t="str">
        <f>IF(AND((RIGHT($MI$3,2)-'[1]Miter Profiles'!$AC$348-'[1]Outside Edges'!$B197)&gt;=5,'[1]Outside Edges'!$Q197="Yes"),"Yes","No")</f>
        <v>Yes</v>
      </c>
      <c r="MJ198" s="201" t="str">
        <f>IF(AND((RIGHT($MJ$3,2)-'[1]Miter Profiles'!$AC$349-'[1]Outside Edges'!$B197)&gt;=5,'[1]Outside Edges'!$Q197="Yes"),"Yes","No")</f>
        <v>Yes</v>
      </c>
      <c r="MK198" s="197" t="str">
        <f>IF(AND((RIGHT($MK$3,2)-'[1]Miter Profiles'!$AC$350-'[1]Outside Edges'!$B197)&gt;=5,'[1]Outside Edges'!$Q197="Yes"),"Yes","No")</f>
        <v>Yes</v>
      </c>
      <c r="ML198" s="197" t="str">
        <f>IF(AND((RIGHT($ML$3,2)-'[1]Miter Profiles'!$AC$351-'[1]Outside Edges'!$B197)&gt;=5,'[1]Outside Edges'!$Q197="Yes"),"Yes","No")</f>
        <v>Yes</v>
      </c>
      <c r="MM198" s="197" t="str">
        <f>IF(AND((RIGHT($MM$3,2)-'[1]Miter Profiles'!$AC$352-'[1]Outside Edges'!$B197)&gt;=5,'[1]Outside Edges'!$Q197="Yes"),"Yes","No")</f>
        <v>Yes</v>
      </c>
      <c r="MN198" s="201" t="str">
        <f>IF(AND((RIGHT($MK$3,2)-'[1]Miter Profiles'!$AC$353-'[1]Outside Edges'!$B197)&gt;=5,'[1]Outside Edges'!$Q197="Yes"),"Yes","No")</f>
        <v>Yes</v>
      </c>
      <c r="MO198" s="201" t="str">
        <f>IF(AND((RIGHT($ML$3,2)-'[1]Miter Profiles'!$AC$354-'[1]Outside Edges'!$B197)&gt;=5,'[1]Outside Edges'!$Q197="Yes"),"Yes","No")</f>
        <v>Yes</v>
      </c>
      <c r="MP198" s="201" t="str">
        <f>IF(AND((RIGHT($MM$3,2)-'[1]Miter Profiles'!$AC$355-'[1]Outside Edges'!$B197)&gt;=5,'[1]Outside Edges'!$Q197="Yes"),"Yes","No")</f>
        <v>Yes</v>
      </c>
      <c r="MQ198" s="197" t="str">
        <f>IF(AND((RIGHT($MK$3,2)-'[1]Miter Profiles'!$AC$356-'[1]Outside Edges'!$B197)&gt;=5,'[1]Outside Edges'!$Q197="Yes"),"Yes","No")</f>
        <v>No</v>
      </c>
      <c r="MR198" s="197" t="str">
        <f>IF(AND((RIGHT($ML$3,2)-'[1]Miter Profiles'!$AC$357-'[1]Outside Edges'!$B197)&gt;=5,'[1]Outside Edges'!$Q197="Yes"),"Yes","No")</f>
        <v>Yes</v>
      </c>
      <c r="MS198" s="197" t="str">
        <f>IF(AND((RIGHT($MM$3,2)-'[1]Miter Profiles'!$AC$358-'[1]Outside Edges'!$B197)&gt;=5,'[1]Outside Edges'!$Q197="Yes"),"Yes","No")</f>
        <v>Yes</v>
      </c>
      <c r="MT198" s="201" t="str">
        <f>IF(AND((RIGHT($MK$3,2)-'[1]Miter Profiles'!$AC$359-'[1]Outside Edges'!$B197)&gt;=5,'[1]Outside Edges'!$Q197="Yes"),"Yes","No")</f>
        <v>Yes</v>
      </c>
      <c r="MU198" s="201" t="str">
        <f>IF(AND((RIGHT($ML$3,2)-'[1]Miter Profiles'!$AC$360-'[1]Outside Edges'!$B197)&gt;=5,'[1]Outside Edges'!$Q197="Yes"),"Yes","No")</f>
        <v>Yes</v>
      </c>
      <c r="MV198" s="201" t="str">
        <f>IF(AND((RIGHT($MM$3,2)-'[1]Miter Profiles'!$AC$361-'[1]Outside Edges'!$B197)&gt;=5,'[1]Outside Edges'!$Q197="Yes"),"Yes","No")</f>
        <v>Yes</v>
      </c>
    </row>
    <row r="199" spans="1:360" thickBot="1" x14ac:dyDescent="0.25">
      <c r="A199" s="371" t="str">
        <f>IF('[1]Outside Edges'!$A198&lt;&gt;"",'[1]Outside Edges'!$A198,"")</f>
        <v>D196 AM</v>
      </c>
      <c r="B199" s="7" t="str">
        <f>IF(AND((RIGHT($B$3,2)-'[1]Miter Profiles'!$AC$3-'[1]Outside Edges'!$B198)&gt;=5,'[1]Outside Edges'!$Q198="Yes"),"Yes","No")</f>
        <v>Yes</v>
      </c>
      <c r="C199" s="7" t="str">
        <f>IF(AND((RIGHT($C$3,2)-'[1]Miter Profiles'!$AC$4-'[1]Outside Edges'!$B198)&gt;=5,'[1]Outside Edges'!$Q198="Yes"),"Yes","No")</f>
        <v>Yes</v>
      </c>
      <c r="D199" s="63" t="str">
        <f>IF(AND((RIGHT($D$3,2)-'[1]Miter Profiles'!$AC$5-'[1]Outside Edges'!$B198)&gt;=5,'[1]Outside Edges'!$Q198="Yes"),"Yes","No")</f>
        <v>Yes</v>
      </c>
      <c r="E199" s="64" t="str">
        <f>IF(AND((RIGHT($E$3,2)-'[1]Miter Profiles'!$AC$6-'[1]Outside Edges'!$B198)&gt;=5,'[1]Outside Edges'!$Q198="Yes"),"Yes","No")</f>
        <v>No</v>
      </c>
      <c r="F199" s="8" t="str">
        <f>IF(AND((RIGHT($F$3,2)-'[1]Miter Profiles'!$AC$7-'[1]Outside Edges'!$B198)&gt;=5,'[1]Outside Edges'!$Q198="Yes"),"Yes","No")</f>
        <v>Yes</v>
      </c>
      <c r="G199" s="65" t="str">
        <f>IF(AND((RIGHT($G$3,2)-'[1]Miter Profiles'!$AC$8-'[1]Outside Edges'!$B198)&gt;=5,'[1]Outside Edges'!$Q198="Yes"),"Yes","No")</f>
        <v>Yes</v>
      </c>
      <c r="H199" s="7" t="str">
        <f>IF(AND((RIGHT($H$3,2)-'[1]Miter Profiles'!$AC$9-'[1]Outside Edges'!$B198)&gt;=5,'[1]Outside Edges'!$Q198="Yes"),"Yes","No")</f>
        <v>No</v>
      </c>
      <c r="I199" s="7" t="str">
        <f>IF(AND((RIGHT($I$3,2)-'[1]Miter Profiles'!$AC$10-'[1]Outside Edges'!$B198)&gt;=5,'[1]Outside Edges'!$Q198="Yes"),"Yes","No")</f>
        <v>Yes</v>
      </c>
      <c r="J199" s="63" t="str">
        <f>IF(AND((RIGHT($J$3,2)-'[1]Miter Profiles'!$AC$11-'[1]Outside Edges'!$B198)&gt;=5,'[1]Outside Edges'!$Q198="Yes"),"Yes","No")</f>
        <v>Yes</v>
      </c>
      <c r="K199" s="64" t="str">
        <f>IF(AND((RIGHT($K$3,2)-'[1]Miter Profiles'!$AC$12-'[1]Outside Edges'!$B198)&gt;=5,'[1]Outside Edges'!$Q198="Yes"),"Yes","No")</f>
        <v>No</v>
      </c>
      <c r="L199" s="8" t="str">
        <f>IF(AND((RIGHT($L$3,2)-'[1]Miter Profiles'!$AC$13-'[1]Outside Edges'!$B198)&gt;=5,'[1]Outside Edges'!$Q198="Yes"),"Yes","No")</f>
        <v>Yes</v>
      </c>
      <c r="M199" s="65" t="str">
        <f>IF(AND((RIGHT($M$3,2)-'[1]Miter Profiles'!$AC$14-'[1]Outside Edges'!$B198)&gt;=5,'[1]Outside Edges'!$Q198="Yes"),"Yes","No")</f>
        <v>Yes</v>
      </c>
      <c r="N199" s="7" t="str">
        <f>IF(AND((RIGHT($N$3,2)-'[1]Miter Profiles'!$AC$15-'[1]Outside Edges'!$B198)&gt;=4,'[1]Outside Edges'!$Q198="Yes"),"Yes","No")</f>
        <v>No</v>
      </c>
      <c r="O199" s="7" t="str">
        <f>IF(AND((RIGHT($O$3,2)-'[1]Miter Profiles'!$AC$16-'[1]Outside Edges'!$B198)&gt;=5,'[1]Outside Edges'!$Q198="Yes"),"Yes","No")</f>
        <v>Yes</v>
      </c>
      <c r="P199" s="63" t="str">
        <f>IF(AND((RIGHT($P$3,2)-'[1]Miter Profiles'!$AC$17-'[1]Outside Edges'!$B198)&gt;=5,'[1]Outside Edges'!$Q198="Yes"),"Yes","No")</f>
        <v>Yes</v>
      </c>
      <c r="Q199" s="64" t="str">
        <f>IF(AND((RIGHT($Q$3,2)-'[1]Miter Profiles'!$AC$18-'[1]Outside Edges'!$B198)&gt;=5,'[1]Outside Edges'!$Q198="Yes"),"Yes","No")</f>
        <v>No</v>
      </c>
      <c r="R199" s="8" t="str">
        <f>IF(AND((RIGHT($R$3,2)-'[1]Miter Profiles'!$AC$19-'[1]Outside Edges'!$B198)&gt;=5,'[1]Outside Edges'!$Q198="Yes"),"Yes","No")</f>
        <v>Yes</v>
      </c>
      <c r="S199" s="65" t="str">
        <f>IF(AND((RIGHT($S$3,2)-'[1]Miter Profiles'!$AC$20-'[1]Outside Edges'!$B198)&gt;=5,'[1]Outside Edges'!$Q198="Yes"),"Yes","No")</f>
        <v>Yes</v>
      </c>
      <c r="T199" s="7" t="str">
        <f>IF(AND((RIGHT($T$3,2)-'[1]Miter Profiles'!$AC$21-'[1]Outside Edges'!$B198)&gt;=5,'[1]Outside Edges'!$Q198="Yes"),"Yes","No")</f>
        <v>Yes</v>
      </c>
      <c r="U199" s="7" t="str">
        <f>IF(AND((RIGHT($U$3,2)-'[1]Miter Profiles'!$AC$22-'[1]Outside Edges'!$B198)&gt;=5,'[1]Outside Edges'!$Q198="Yes"),"Yes","No")</f>
        <v>Yes</v>
      </c>
      <c r="V199" s="63" t="str">
        <f>IF(AND((RIGHT($V$3,2)-'[1]Miter Profiles'!$AC$23-'[1]Outside Edges'!$B198)&gt;=5,'[1]Outside Edges'!$Q198="Yes"),"Yes","No")</f>
        <v>Yes</v>
      </c>
      <c r="W199" s="64" t="str">
        <f>IF(AND((RIGHT($W$3,2)-'[1]Miter Profiles'!$AC$24-'[1]Outside Edges'!$B198)&gt;=5,'[1]Outside Edges'!$Q198="Yes"),"Yes","No")</f>
        <v>No</v>
      </c>
      <c r="X199" s="8" t="str">
        <f>IF(AND((RIGHT($X$3,2)-'[1]Miter Profiles'!$AC$25-'[1]Outside Edges'!$B198)&gt;=5,'[1]Outside Edges'!$Q198="Yes"),"Yes","No")</f>
        <v>No</v>
      </c>
      <c r="Y199" s="65" t="str">
        <f>IF(AND((RIGHT($Y$3,2)-'[1]Miter Profiles'!$AC$26-'[1]Outside Edges'!$B198)&gt;=5,'[1]Outside Edges'!$Q198="Yes"),"Yes","No")</f>
        <v>Yes</v>
      </c>
      <c r="Z199" s="7" t="str">
        <f>IF(AND((RIGHT($Z$3,2)-'[1]Miter Profiles'!$AC$27-'[1]Outside Edges'!$B198)&gt;=5,'[1]Outside Edges'!$Q198="Yes"),"Yes","No")</f>
        <v>No</v>
      </c>
      <c r="AA199" s="7" t="str">
        <f>IF(AND((RIGHT($AA$3,2)-'[1]Miter Profiles'!$AC$28-'[1]Outside Edges'!$B198)&gt;=5,'[1]Outside Edges'!$Q198="Yes"),"Yes","No")</f>
        <v>Yes</v>
      </c>
      <c r="AB199" s="63" t="str">
        <f>IF(AND((RIGHT($AB$3,2)-'[1]Miter Profiles'!$AC$29-'[1]Outside Edges'!$B198)&gt;=5,'[1]Outside Edges'!$Q198="Yes"),"Yes","No")</f>
        <v>Yes</v>
      </c>
      <c r="AC199" s="64" t="str">
        <f>IF(AND((RIGHT($AC$3,2)-'[1]Miter Profiles'!$AC$30-'[1]Outside Edges'!$B198)&gt;=5,'[1]Outside Edges'!$Q198="Yes"),"Yes","No")</f>
        <v>Yes</v>
      </c>
      <c r="AD199" s="8" t="str">
        <f>IF(AND((RIGHT($AD$3,2)-'[1]Miter Profiles'!$AC$31-'[1]Outside Edges'!$B198)&gt;=5,'[1]Outside Edges'!$Q198="Yes"),"Yes","No")</f>
        <v>Yes</v>
      </c>
      <c r="AE199" s="65" t="str">
        <f>IF(AND((RIGHT($AE$3,2)-'[1]Miter Profiles'!$AC$32-'[1]Outside Edges'!$B198)&gt;=5,'[1]Outside Edges'!$Q198="Yes"),"Yes","No")</f>
        <v>Yes</v>
      </c>
      <c r="AF199" s="7" t="str">
        <f>IF(AND((RIGHT($AF$3,2)-'[1]Miter Profiles'!$AC$33-'[1]Outside Edges'!$B198)&gt;=5,'[1]Outside Edges'!$Q198="Yes"),"Yes","No")</f>
        <v>Yes</v>
      </c>
      <c r="AG199" s="7" t="str">
        <f>IF(AND((RIGHT($AG$3,2)-'[1]Miter Profiles'!$AC$34-'[1]Outside Edges'!$B198)&gt;=5,'[1]Outside Edges'!$Q198="Yes"),"Yes","No")</f>
        <v>Yes</v>
      </c>
      <c r="AH199" s="63" t="str">
        <f>IF(AND((RIGHT($AH$3,2)-'[1]Miter Profiles'!$AC$35-'[1]Outside Edges'!$B198)&gt;=5,'[1]Outside Edges'!$Q198="Yes"),"Yes","No")</f>
        <v>Yes</v>
      </c>
      <c r="AI199" s="64" t="str">
        <f>IF(AND((RIGHT($AI$3,2)-'[1]Miter Profiles'!$AC$36-'[1]Outside Edges'!$B198)&gt;=5,'[1]Outside Edges'!$Q198="Yes"),"Yes","No")</f>
        <v>Yes</v>
      </c>
      <c r="AJ199" s="8" t="str">
        <f>IF(AND((RIGHT($AJ$3,2)-'[1]Miter Profiles'!$AC$37-'[1]Outside Edges'!$B198)&gt;=5,'[1]Outside Edges'!$Q198="Yes"),"Yes","No")</f>
        <v>Yes</v>
      </c>
      <c r="AK199" s="65" t="str">
        <f>IF(AND((RIGHT($AK$3,2)-'[1]Miter Profiles'!$AC$38-'[1]Outside Edges'!$B198)&gt;=5,'[1]Outside Edges'!$Q198="Yes"),"Yes","No")</f>
        <v>Yes</v>
      </c>
      <c r="AL199" s="7" t="str">
        <f>IF(AND((RIGHT($AL$3,2)-'[1]Miter Profiles'!$AC$39-'[1]Outside Edges'!$B198)&gt;=5,'[1]Outside Edges'!$Q198="Yes"),"Yes","No")</f>
        <v>Yes</v>
      </c>
      <c r="AM199" s="7" t="str">
        <f>IF(AND((RIGHT($AM$3,2)-'[1]Miter Profiles'!$AC$40-'[1]Outside Edges'!$B198)&gt;=5,'[1]Outside Edges'!$Q198="Yes"),"Yes","No")</f>
        <v>Yes</v>
      </c>
      <c r="AN199" s="63" t="str">
        <f>IF(AND((RIGHT($AN$3,2)-'[1]Miter Profiles'!$AC$41-'[1]Outside Edges'!$B198)&gt;=5,'[1]Outside Edges'!$Q198="Yes"),"Yes","No")</f>
        <v>Yes</v>
      </c>
      <c r="AO199" s="64" t="str">
        <f>IF(AND((RIGHT($AO$3,2)-'[1]Miter Profiles'!$AC$42-'[1]Outside Edges'!$B198)&gt;=5,'[1]Outside Edges'!$Q198="Yes"),"Yes","No")</f>
        <v>No</v>
      </c>
      <c r="AP199" s="8" t="str">
        <f>IF(AND((RIGHT($AP$3,2)-'[1]Miter Profiles'!$AC$43-'[1]Outside Edges'!$B198)&gt;=5,'[1]Outside Edges'!$Q198="Yes"),"Yes","No")</f>
        <v>Yes</v>
      </c>
      <c r="AQ199" s="65" t="str">
        <f>IF(AND((RIGHT($AQ$3,2)-'[1]Miter Profiles'!$AC$44-'[1]Outside Edges'!$B198)&gt;=5,'[1]Outside Edges'!$Q198="Yes"),"Yes","No")</f>
        <v>Yes</v>
      </c>
      <c r="AR199" s="7" t="str">
        <f>IF(AND((RIGHT($AR$3,2)-'[1]Miter Profiles'!$AC$45-'[1]Outside Edges'!$B198)&gt;=5,'[1]Outside Edges'!$Q198="Yes"),"Yes","No")</f>
        <v>Yes</v>
      </c>
      <c r="AS199" s="7" t="str">
        <f>IF(AND((RIGHT($AS$3,2)-'[1]Miter Profiles'!$AC$46-'[1]Outside Edges'!$B198)&gt;=5,'[1]Outside Edges'!$Q198="Yes"),"Yes","No")</f>
        <v>Yes</v>
      </c>
      <c r="AT199" s="63" t="str">
        <f>IF(AND((RIGHT($AT$3,2)-'[1]Miter Profiles'!$AC$47-'[1]Outside Edges'!$B198)&gt;=5,'[1]Outside Edges'!$Q198="Yes"),"Yes","No")</f>
        <v>Yes</v>
      </c>
      <c r="AU199" s="64" t="str">
        <f>IF(AND((RIGHT($AU$3,2)-'[1]Miter Profiles'!$AC$48-'[1]Outside Edges'!$B198)&gt;=5,'[1]Outside Edges'!$Q198="Yes"),"Yes","No")</f>
        <v>Yes</v>
      </c>
      <c r="AV199" s="8" t="str">
        <f>IF(AND((RIGHT($AV$3,2)-'[1]Miter Profiles'!$AC$49-'[1]Outside Edges'!$B198)&gt;=5,'[1]Outside Edges'!$Q198="Yes"),"Yes","No")</f>
        <v>Yes</v>
      </c>
      <c r="AW199" s="65" t="str">
        <f>IF(AND((RIGHT($AW$3,2)-'[1]Miter Profiles'!$AC$50-'[1]Outside Edges'!$B198)&gt;=5,'[1]Outside Edges'!$Q198="Yes"),"Yes","No")</f>
        <v>Yes</v>
      </c>
      <c r="AX199" s="7" t="str">
        <f>IF(AND((RIGHT($AX$3,2)-'[1]Miter Profiles'!$AC$51-'[1]Outside Edges'!$B198)&gt;=5,'[1]Outside Edges'!$Q198="Yes"),"Yes","No")</f>
        <v>Yes</v>
      </c>
      <c r="AY199" s="7" t="str">
        <f>IF(AND((RIGHT($AY$3,2)-'[1]Miter Profiles'!$AC$52-'[1]Outside Edges'!$B198)&gt;=5,'[1]Outside Edges'!$Q198="Yes"),"Yes","No")</f>
        <v>Yes</v>
      </c>
      <c r="AZ199" s="63" t="str">
        <f>IF(AND((RIGHT($AZ$3,2)-'[1]Miter Profiles'!$AC$53-'[1]Outside Edges'!$B198)&gt;=5,'[1]Outside Edges'!$Q198="Yes"),"Yes","No")</f>
        <v>Yes</v>
      </c>
      <c r="BA199" s="64" t="str">
        <f>IF(AND((RIGHT($BA$3,2)-'[1]Miter Profiles'!$AC$54-'[1]Outside Edges'!$B198)&gt;=5,'[1]Outside Edges'!$Q198="Yes"),"Yes","No")</f>
        <v>Yes</v>
      </c>
      <c r="BB199" s="8" t="str">
        <f>IF(AND((RIGHT($BB$3,2)-'[1]Miter Profiles'!$AC$55-'[1]Outside Edges'!$B198)&gt;=5,'[1]Outside Edges'!$Q198="Yes"),"Yes","No")</f>
        <v>Yes</v>
      </c>
      <c r="BC199" s="65" t="str">
        <f>IF(AND((RIGHT($BC$3,2)-'[1]Miter Profiles'!$AC$56-'[1]Outside Edges'!$B198)&gt;=5,'[1]Outside Edges'!$Q198="Yes"),"Yes","No")</f>
        <v>Yes</v>
      </c>
      <c r="BD199" s="7" t="str">
        <f>IF(AND((RIGHT($BD$3,2)-'[1]Miter Profiles'!$AC$57-'[1]Outside Edges'!$B198)&gt;=5,'[1]Outside Edges'!$Q198="Yes"),"Yes","No")</f>
        <v>Yes</v>
      </c>
      <c r="BE199" s="7" t="str">
        <f>IF(AND((RIGHT($BE$3,2)-'[1]Miter Profiles'!$AC$58-'[1]Outside Edges'!$B198)&gt;=5,'[1]Outside Edges'!$Q198="Yes"),"Yes","No")</f>
        <v>Yes</v>
      </c>
      <c r="BF199" s="63" t="str">
        <f>IF(AND((RIGHT($BF$3,2)-'[1]Miter Profiles'!$AC$59-'[1]Outside Edges'!$B198)&gt;=5,'[1]Outside Edges'!$Q198="Yes"),"Yes","No")</f>
        <v>Yes</v>
      </c>
      <c r="BG199" s="64" t="str">
        <f>IF(AND((RIGHT($BG$3,2)-'[1]Miter Profiles'!$AC$60-'[1]Outside Edges'!$B198)&gt;=5,'[1]Outside Edges'!$Q198="Yes"),"Yes","No")</f>
        <v>Yes</v>
      </c>
      <c r="BH199" s="8" t="str">
        <f>IF(AND((RIGHT($BH$3,2)-'[1]Miter Profiles'!$AC$61-'[1]Outside Edges'!$B198)&gt;=5,'[1]Outside Edges'!$Q198="Yes"),"Yes","No")</f>
        <v>Yes</v>
      </c>
      <c r="BI199" s="65" t="str">
        <f>IF(AND((RIGHT($BI$3,2)-'[1]Miter Profiles'!$AC$62-'[1]Outside Edges'!$B198)&gt;=5,'[1]Outside Edges'!$Q198="Yes"),"Yes","No")</f>
        <v>Yes</v>
      </c>
      <c r="BJ199" s="7" t="str">
        <f>IF(AND((RIGHT($BJ$3,2)-'[1]Miter Profiles'!$AC$63-'[1]Outside Edges'!$B198)&gt;=5,'[1]Outside Edges'!$Q198="Yes"),"Yes","No")</f>
        <v>Yes</v>
      </c>
      <c r="BK199" s="7" t="str">
        <f>IF(AND((RIGHT($BK$3,2)-'[1]Miter Profiles'!$AC$64-'[1]Outside Edges'!$B198)&gt;=5,'[1]Outside Edges'!$Q198="Yes"),"Yes","No")</f>
        <v>Yes</v>
      </c>
      <c r="BL199" s="63" t="str">
        <f>IF(AND((RIGHT($BL$3,2)-'[1]Miter Profiles'!$AC$65-'[1]Outside Edges'!$B198)&gt;=5,'[1]Outside Edges'!$Q198="Yes"),"Yes","No")</f>
        <v>Yes</v>
      </c>
      <c r="BM199" s="64" t="str">
        <f>IF(AND((RIGHT($BM$3,2)-'[1]Miter Profiles'!$AC$66-'[1]Outside Edges'!$B198)&gt;=5,'[1]Outside Edges'!$Q198="Yes"),"Yes","No")</f>
        <v>Yes</v>
      </c>
      <c r="BN199" s="8" t="str">
        <f>IF(AND((RIGHT($BN$3,2)-'[1]Miter Profiles'!$AC$67-'[1]Outside Edges'!$B198)&gt;=5,'[1]Outside Edges'!$Q198="Yes"),"Yes","No")</f>
        <v>Yes</v>
      </c>
      <c r="BO199" s="65" t="str">
        <f>IF(AND((RIGHT($BO$3,2)-'[1]Miter Profiles'!$AC$68-'[1]Outside Edges'!$B198)&gt;=5,'[1]Outside Edges'!$Q198="Yes"),"Yes","No")</f>
        <v>Yes</v>
      </c>
      <c r="BP199" s="7" t="str">
        <f>IF(AND((RIGHT($BP$3,2)-'[1]Miter Profiles'!$AC$69-'[1]Outside Edges'!$B198)&gt;=5,'[1]Outside Edges'!$Q198="Yes"),"Yes","No")</f>
        <v>No</v>
      </c>
      <c r="BQ199" s="7" t="str">
        <f>IF(AND((RIGHT($BQ$3,2)-'[1]Miter Profiles'!$AC$70-'[1]Outside Edges'!$B198)&gt;=5,'[1]Outside Edges'!$Q198="Yes"),"Yes","No")</f>
        <v>Yes</v>
      </c>
      <c r="BR199" s="63" t="str">
        <f>IF(AND((RIGHT($BR$3,2)-'[1]Miter Profiles'!$AC$71-'[1]Outside Edges'!$B198)&gt;=5,'[1]Outside Edges'!$Q198="Yes"),"Yes","No")</f>
        <v>Yes</v>
      </c>
      <c r="BS199" s="64" t="str">
        <f>IF(AND((RIGHT($BS$3,2)-'[1]Miter Profiles'!$AC$72-'[1]Outside Edges'!$B198)&gt;=5,'[1]Outside Edges'!$Q198="Yes"),"Yes","No")</f>
        <v>Yes</v>
      </c>
      <c r="BT199" s="8" t="str">
        <f>IF(AND((RIGHT($BT$3,2)-'[1]Miter Profiles'!$AC$73-'[1]Outside Edges'!$B198)&gt;=5,'[1]Outside Edges'!$Q198="Yes"),"Yes","No")</f>
        <v>Yes</v>
      </c>
      <c r="BU199" s="65" t="str">
        <f>IF(AND((RIGHT($BU$3,2)-'[1]Miter Profiles'!$AC$74-'[1]Outside Edges'!$B198)&gt;=5,'[1]Outside Edges'!$Q198="Yes"),"Yes","No")</f>
        <v>Yes</v>
      </c>
      <c r="BV199" s="7" t="str">
        <f>IF(AND((RIGHT($BV$3,2)-'[1]Miter Profiles'!$AC$75-'[1]Outside Edges'!$B198)&gt;=5,'[1]Outside Edges'!$Q198="Yes"),"Yes","No")</f>
        <v>Yes</v>
      </c>
      <c r="BW199" s="7" t="str">
        <f>IF(AND((RIGHT($BW$3,2)-'[1]Miter Profiles'!$AC$76-'[1]Outside Edges'!$B198)&gt;=5,'[1]Outside Edges'!$Q198="Yes"),"Yes","No")</f>
        <v>Yes</v>
      </c>
      <c r="BX199" s="63" t="str">
        <f>IF(AND((RIGHT($BX$3,2)-'[1]Miter Profiles'!$AC$77-'[1]Outside Edges'!$B198)&gt;=5,'[1]Outside Edges'!$Q198="Yes"),"Yes","No")</f>
        <v>Yes</v>
      </c>
      <c r="BY199" s="64" t="str">
        <f>IF(AND((RIGHT($BY$3,2)-'[1]Miter Profiles'!$AC$78-'[1]Outside Edges'!$B198)&gt;=5,'[1]Outside Edges'!$Q198="Yes"),"Yes","No")</f>
        <v>No</v>
      </c>
      <c r="BZ199" s="8" t="str">
        <f>IF(AND((RIGHT($BZ$3,2)-'[1]Miter Profiles'!$AC$79-'[1]Outside Edges'!$B198)&gt;=5,'[1]Outside Edges'!$Q198="Yes"),"Yes","No")</f>
        <v>Yes</v>
      </c>
      <c r="CA199" s="65" t="str">
        <f>IF(AND((RIGHT($CA$3,2)-'[1]Miter Profiles'!$AC$80-'[1]Outside Edges'!$B198)&gt;=5,'[1]Outside Edges'!$Q198="Yes"),"Yes","No")</f>
        <v>Yes</v>
      </c>
      <c r="CB199" s="7" t="str">
        <f>IF(AND((RIGHT($CB$3,2)-'[1]Miter Profiles'!$AC$81-'[1]Outside Edges'!$B198)&gt;=5,'[1]Outside Edges'!$Q198="Yes"),"Yes","No")</f>
        <v>No</v>
      </c>
      <c r="CC199" s="7" t="str">
        <f>IF(AND((RIGHT($CC$3,2)-'[1]Miter Profiles'!$AC$82-'[1]Outside Edges'!$B198)&gt;=5,'[1]Outside Edges'!$Q198="Yes"),"Yes","No")</f>
        <v>Yes</v>
      </c>
      <c r="CD199" s="63" t="str">
        <f>IF(AND((RIGHT($CD$3,2)-'[1]Miter Profiles'!$AC$83-'[1]Outside Edges'!$B198)&gt;=5,'[1]Outside Edges'!$Q198="Yes"),"Yes","No")</f>
        <v>Yes</v>
      </c>
      <c r="CE199" s="64" t="str">
        <f>IF(AND((RIGHT($CE$3,2)-'[1]Miter Profiles'!$AC$84-'[1]Outside Edges'!$B198)&gt;=5,'[1]Outside Edges'!$Q198="Yes"),"Yes","No")</f>
        <v>No</v>
      </c>
      <c r="CF199" s="8" t="str">
        <f>IF(AND((RIGHT($CF$3,2)-'[1]Miter Profiles'!$AC$85-'[1]Outside Edges'!$B198)&gt;=5,'[1]Outside Edges'!$Q198="Yes"),"Yes","No")</f>
        <v>Yes</v>
      </c>
      <c r="CG199" s="65" t="str">
        <f>IF(AND((RIGHT($CG$3,2)-'[1]Miter Profiles'!$AC$86-'[1]Outside Edges'!$B198)&gt;=5,'[1]Outside Edges'!$Q198="Yes"),"Yes","No")</f>
        <v>Yes</v>
      </c>
      <c r="CH199" s="7" t="str">
        <f>IF(AND((RIGHT($CH$3,2)-'[1]Miter Profiles'!$AC$87-'[1]Outside Edges'!$B198)&gt;=5,'[1]Outside Edges'!$Q198="Yes"),"Yes","No")</f>
        <v>Yes</v>
      </c>
      <c r="CI199" s="7" t="str">
        <f>IF(AND((RIGHT($CI$3,2)-'[1]Miter Profiles'!$AC$88-'[1]Outside Edges'!$B198)&gt;=5,'[1]Outside Edges'!$Q198="Yes"),"Yes","No")</f>
        <v>Yes</v>
      </c>
      <c r="CJ199" s="63" t="str">
        <f>IF(AND((RIGHT($CJ$3,2)-'[1]Miter Profiles'!$AC$89-'[1]Outside Edges'!$B198)&gt;=5,'[1]Outside Edges'!$Q198="Yes"),"Yes","No")</f>
        <v>Yes</v>
      </c>
      <c r="CK199" s="64" t="str">
        <f>IF(AND((RIGHT($CK$3,2)-'[1]Miter Profiles'!$AC$90-'[1]Outside Edges'!$B198)&gt;=5,'[1]Outside Edges'!$Q198="Yes"),"Yes","No")</f>
        <v>Yes</v>
      </c>
      <c r="CL199" s="8" t="str">
        <f>IF(AND((RIGHT($CL$3,2)-'[1]Miter Profiles'!$AC$91-'[1]Outside Edges'!$B198)&gt;=5,'[1]Outside Edges'!$Q198="Yes"),"Yes","No")</f>
        <v>Yes</v>
      </c>
      <c r="CM199" s="65" t="str">
        <f>IF(AND((RIGHT($CM$3,2)-'[1]Miter Profiles'!$AC$92-'[1]Outside Edges'!$B198)&gt;=5,'[1]Outside Edges'!$Q198="Yes"),"Yes","No")</f>
        <v>Yes</v>
      </c>
      <c r="CN199" s="7" t="str">
        <f>IF(AND((RIGHT(CN$3,2)-'[1]Miter Profiles'!$AC$93-'[1]Outside Edges'!$B198)&gt;=5,'[1]Outside Edges'!$Q198="Yes"),"Yes","No")</f>
        <v>No</v>
      </c>
      <c r="CO199" s="7" t="str">
        <f>IF(AND((RIGHT(CO$3,2)-'[1]Miter Profiles'!$AC$94-'[1]Outside Edges'!$B198)&gt;=5,'[1]Outside Edges'!$Q198="Yes"),"Yes","No")</f>
        <v>No</v>
      </c>
      <c r="CP199" s="63" t="str">
        <f>IF(AND((RIGHT(CP$3,2)-'[1]Miter Profiles'!$AC$95-'[1]Outside Edges'!$B198)&gt;=5,'[1]Outside Edges'!$Q198="Yes"),"Yes","No")</f>
        <v>Yes</v>
      </c>
      <c r="CQ199" s="64" t="str">
        <f>IF(AND((RIGHT(CQ$3,2)-'[1]Miter Profiles'!$AC$96-'[1]Outside Edges'!$B198)&gt;=5,'[1]Outside Edges'!$Q198="Yes"),"Yes","No")</f>
        <v>No</v>
      </c>
      <c r="CR199" s="8" t="str">
        <f>IF(AND((RIGHT(CR$3,2)-'[1]Miter Profiles'!$AC$97-'[1]Outside Edges'!$B198)&gt;=5,'[1]Outside Edges'!$Q198="Yes"),"Yes","No")</f>
        <v>Yes</v>
      </c>
      <c r="CS199" s="65" t="str">
        <f>IF(AND((RIGHT(CS$3,2)-'[1]Miter Profiles'!$AC$98-'[1]Outside Edges'!$B198)&gt;=5,'[1]Outside Edges'!$Q198="Yes"),"Yes","No")</f>
        <v>Yes</v>
      </c>
      <c r="CT199" s="7" t="str">
        <f>IF(AND((RIGHT($CT$3,2)-'[1]Miter Profiles'!$AC$99-'[1]Outside Edges'!$B198)&gt;=5,'[1]Outside Edges'!$Q198="Yes"),"Yes","No")</f>
        <v>No</v>
      </c>
      <c r="CU199" s="7" t="str">
        <f>IF(AND((RIGHT($CU$3,2)-'[1]Miter Profiles'!$AC$100-'[1]Outside Edges'!$B198)&gt;=5,'[1]Outside Edges'!$Q198="Yes"),"Yes","No")</f>
        <v>Yes</v>
      </c>
      <c r="CV199" s="63" t="str">
        <f>IF(AND((RIGHT($CV$3,2)-'[1]Miter Profiles'!$AC$101-'[1]Outside Edges'!$B198)&gt;=5,'[1]Outside Edges'!$Q198="Yes"),"Yes","No")</f>
        <v>Yes</v>
      </c>
      <c r="CW199" s="64" t="str">
        <f>IF(AND((RIGHT($CW$3,2)-'[1]Miter Profiles'!$AC$102-'[1]Outside Edges'!$B198)&gt;=5,'[1]Outside Edges'!$Q198="Yes"),"Yes","No")</f>
        <v>Yes</v>
      </c>
      <c r="CX199" s="8" t="str">
        <f>IF(AND((RIGHT($CX$3,2)-'[1]Miter Profiles'!$AC$103-'[1]Outside Edges'!$B198)&gt;=5,'[1]Outside Edges'!$Q198="Yes"),"Yes","No")</f>
        <v>Yes</v>
      </c>
      <c r="CY199" s="65" t="str">
        <f>IF(AND((RIGHT($CY$3,2)-'[1]Miter Profiles'!$AC$104-'[1]Outside Edges'!$B198)&gt;=5,'[1]Outside Edges'!$Q198="Yes"),"Yes","No")</f>
        <v>Yes</v>
      </c>
      <c r="CZ199" s="7" t="str">
        <f>IF(AND((RIGHT($CZ$3,2)-'[1]Miter Profiles'!$AC$105-'[1]Outside Edges'!$B198)&gt;=5,'[1]Outside Edges'!$Q198="Yes"),"Yes","No")</f>
        <v>No</v>
      </c>
      <c r="DA199" s="7" t="str">
        <f>IF(AND((RIGHT($DA$3,2)-'[1]Miter Profiles'!$AC$106-'[1]Outside Edges'!$B198)&gt;=5,'[1]Outside Edges'!$Q198="Yes"),"Yes","No")</f>
        <v>No</v>
      </c>
      <c r="DB199" s="63" t="str">
        <f>IF(AND((RIGHT($DB$3,2)-'[1]Miter Profiles'!$AC$107-'[1]Outside Edges'!$B198)&gt;=5,'[1]Outside Edges'!$Q198="Yes"),"Yes","No")</f>
        <v>No</v>
      </c>
      <c r="DC199" s="64" t="str">
        <f>IF(AND((RIGHT($DC$3,2)-'[1]Miter Profiles'!$AC$108-'[1]Outside Edges'!$B198)&gt;=5,'[1]Outside Edges'!$Q198="Yes"),"Yes","No")</f>
        <v>No</v>
      </c>
      <c r="DD199" s="8" t="str">
        <f>IF(AND((RIGHT($DD$3,2)-'[1]Miter Profiles'!$AC$109-'[1]Outside Edges'!$B198)&gt;=5,'[1]Outside Edges'!$Q198="Yes"),"Yes","No")</f>
        <v>Yes</v>
      </c>
      <c r="DE199" s="65" t="str">
        <f>IF(AND((RIGHT($DE$3,2)-'[1]Miter Profiles'!$AC$110-'[1]Outside Edges'!$B198)&gt;=5,'[1]Outside Edges'!$Q198="Yes"),"Yes","No")</f>
        <v>Yes</v>
      </c>
      <c r="DF199" s="7" t="str">
        <f>IF(AND((RIGHT($DF$3,2)-'[1]Miter Profiles'!$AC$111-'[1]Outside Edges'!$B198)&gt;=5,'[1]Outside Edges'!$Q198="Yes"),"Yes","No")</f>
        <v>Yes</v>
      </c>
      <c r="DG199" s="7" t="str">
        <f>IF(AND((RIGHT($DG$3,2)-'[1]Miter Profiles'!$AC$112-'[1]Outside Edges'!$B198)&gt;=5,'[1]Outside Edges'!$Q198="Yes"),"Yes","No")</f>
        <v>Yes</v>
      </c>
      <c r="DH199" s="63" t="str">
        <f>IF(AND((RIGHT($DH$3,2)-'[1]Miter Profiles'!$AC$113-'[1]Outside Edges'!$B198)&gt;=5,'[1]Outside Edges'!$Q198="Yes"),"Yes","No")</f>
        <v>Yes</v>
      </c>
      <c r="DI199" s="64" t="str">
        <f>IF(AND((RIGHT($DI$3,2)-'[1]Miter Profiles'!$AC$114-'[1]Outside Edges'!$B198)&gt;=5,'[1]Outside Edges'!$Q198="Yes"),"Yes","No")</f>
        <v>No</v>
      </c>
      <c r="DJ199" s="8" t="str">
        <f>IF(AND((RIGHT($DJ$3,2)-'[1]Miter Profiles'!$AC$115-'[1]Outside Edges'!$B198)&gt;=5,'[1]Outside Edges'!$Q198="Yes"),"Yes","No")</f>
        <v>Yes</v>
      </c>
      <c r="DK199" s="65" t="str">
        <f>IF(AND((RIGHT($DK$3,2)-'[1]Miter Profiles'!$AC$116-'[1]Outside Edges'!$B198)&gt;=5,'[1]Outside Edges'!$Q198="Yes"),"Yes","No")</f>
        <v>Yes</v>
      </c>
      <c r="DL199" s="7" t="str">
        <f>IF(AND((RIGHT($DL$3,2)-'[1]Miter Profiles'!$AC$117-'[1]Outside Edges'!$B198)&gt;=5,'[1]Outside Edges'!$Q198="Yes"),"Yes","No")</f>
        <v>Yes</v>
      </c>
      <c r="DM199" s="7" t="str">
        <f>IF(AND((RIGHT($DM$3,2)-'[1]Miter Profiles'!$AC$118-'[1]Outside Edges'!$B198)&gt;=5,'[1]Outside Edges'!$Q198="Yes"),"Yes","No")</f>
        <v>Yes</v>
      </c>
      <c r="DN199" s="63" t="str">
        <f>IF(AND((RIGHT($DN$3,2)-'[1]Miter Profiles'!$AC$119-'[1]Outside Edges'!$B198)&gt;=5,'[1]Outside Edges'!$Q198="Yes"),"Yes","No")</f>
        <v>Yes</v>
      </c>
      <c r="DO199" s="64" t="str">
        <f>IF(AND((RIGHT($DO$3,2)-'[1]Miter Profiles'!$AC$120-'[1]Outside Edges'!$B198)&gt;=5,'[1]Outside Edges'!$Q198="Yes"),"Yes","No")</f>
        <v>No</v>
      </c>
      <c r="DP199" s="8" t="str">
        <f>IF(AND((RIGHT($DP$3,2)-'[1]Miter Profiles'!$AC$121-'[1]Outside Edges'!$B198)&gt;=5,'[1]Outside Edges'!$Q198="Yes"),"Yes","No")</f>
        <v>No</v>
      </c>
      <c r="DQ199" s="65" t="str">
        <f>IF(AND((RIGHT($DQ$3,2)-'[1]Miter Profiles'!$AC$122-'[1]Outside Edges'!$B198)&gt;=5,'[1]Outside Edges'!$Q198="Yes"),"Yes","No")</f>
        <v>Yes</v>
      </c>
      <c r="DR199" s="7" t="str">
        <f>IF(AND((RIGHT($DR$3,2)-'[1]Miter Profiles'!$AC$123-'[1]Outside Edges'!$B198)&gt;=5,'[1]Outside Edges'!$Q198="Yes"),"Yes","No")</f>
        <v>Yes</v>
      </c>
      <c r="DS199" s="7" t="str">
        <f>IF(AND((RIGHT($DS$3,2)-'[1]Miter Profiles'!$AC$124-'[1]Outside Edges'!$B198)&gt;=5,'[1]Outside Edges'!$Q198="Yes"),"Yes","No")</f>
        <v>Yes</v>
      </c>
      <c r="DT199" s="63" t="str">
        <f>IF(AND((RIGHT($DT$3,2)-'[1]Miter Profiles'!$AC$125-'[1]Outside Edges'!$B198)&gt;=5,'[1]Outside Edges'!$Q198="Yes"),"Yes","No")</f>
        <v>Yes</v>
      </c>
      <c r="DU199" s="64" t="str">
        <f>IF(AND((RIGHT($DU$3,2)-'[1]Miter Profiles'!$AC$126-'[1]Outside Edges'!$B198)&gt;=5,'[1]Outside Edges'!$Q198="Yes"),"Yes","No")</f>
        <v>No</v>
      </c>
      <c r="DV199" s="8" t="str">
        <f>IF(AND((RIGHT($DV$3,2)-'[1]Miter Profiles'!$AC$127-'[1]Outside Edges'!$B198)&gt;=5,'[1]Outside Edges'!$Q198="Yes"),"Yes","No")</f>
        <v>Yes</v>
      </c>
      <c r="DW199" s="65" t="str">
        <f>IF(AND((RIGHT($DW$3,2)-'[1]Miter Profiles'!$AC$128-'[1]Outside Edges'!$B198)&gt;=5,'[1]Outside Edges'!$Q198="Yes"),"Yes","No")</f>
        <v>Yes</v>
      </c>
      <c r="DX199" s="7" t="str">
        <f>IF(AND((RIGHT($DX$3,2)-'[1]Miter Profiles'!$AC$129-'[1]Outside Edges'!$B198)&gt;=5,'[1]Outside Edges'!$Q198="Yes"),"Yes","No")</f>
        <v>Yes</v>
      </c>
      <c r="DY199" s="7" t="str">
        <f>IF(AND((RIGHT($DY$3,2)-'[1]Miter Profiles'!$AC$130-'[1]Outside Edges'!$B198)&gt;=5,'[1]Outside Edges'!$Q198="Yes"),"Yes","No")</f>
        <v>Yes</v>
      </c>
      <c r="DZ199" s="63" t="str">
        <f>IF(AND((RIGHT($DZ$3,2)-'[1]Miter Profiles'!$AC$131-'[1]Outside Edges'!$B198)&gt;=5,'[1]Outside Edges'!$Q198="Yes"),"Yes","No")</f>
        <v>Yes</v>
      </c>
      <c r="EA199" s="68" t="str">
        <f>IF(AND((RIGHT($EA$3,2)-'[1]Miter Profiles'!$AC$132-'[1]Outside Edges'!$B198)&gt;=5,'[1]Outside Edges'!$Q198="Yes"),"Yes","No")</f>
        <v>Yes</v>
      </c>
      <c r="EB199" s="78" t="str">
        <f>IF(AND((RIGHT($EB$3,2)-'[1]Miter Profiles'!$AC$133-'[1]Outside Edges'!$B198)&gt;=5,'[1]Outside Edges'!$Q198="Yes"),"Yes","No")</f>
        <v>No</v>
      </c>
      <c r="EC199" s="79" t="str">
        <f>IF(AND((RIGHT($EC$3,2)-'[1]Miter Profiles'!$AC$134-'[1]Outside Edges'!$B198)&gt;=5,'[1]Outside Edges'!$Q198="Yes"),"Yes","No")</f>
        <v>Yes</v>
      </c>
      <c r="ED199" s="81" t="str">
        <f>IF(AND((RIGHT($ED$3,2)-'[1]Miter Profiles'!$AC$135-'[1]Outside Edges'!$B198)&gt;=5,'[1]Outside Edges'!$Q198="Yes"),"Yes","No")</f>
        <v>Yes</v>
      </c>
      <c r="EE199" s="80" t="str">
        <f>IF(AND((RIGHT($EE$3,2)-'[1]Miter Profiles'!$AC$136-'[1]Outside Edges'!$B198)&gt;=5,'[1]Outside Edges'!$Q198="Yes"),"Yes","No")</f>
        <v>Yes</v>
      </c>
      <c r="EF199" s="63" t="str">
        <f>IF(AND((RIGHT($EF$3,2)-'[1]Miter Profiles'!$AC$137-'[1]Outside Edges'!$B198)&gt;=5,'[1]Outside Edges'!$Q198="Yes"),"Yes","No")</f>
        <v>Yes</v>
      </c>
      <c r="EG199" s="7" t="str">
        <f>IF(AND((RIGHT($EG$3,2)-'[1]Miter Profiles'!$AC$138-'[1]Outside Edges'!$B198)&gt;=5,'[1]Outside Edges'!$Q198="Yes"),"Yes","No")</f>
        <v>Yes</v>
      </c>
      <c r="EH199" s="68" t="str">
        <f>IF(AND((RIGHT($EH$3,2)-'[1]Miter Profiles'!$AC$139-'[1]Outside Edges'!$B198)&gt;=5,'[1]Outside Edges'!$Q198="Yes"),"Yes","No")</f>
        <v>Yes</v>
      </c>
      <c r="EI199" s="82" t="str">
        <f>IF(AND((RIGHT($EI$3,2)-'[1]Miter Profiles'!$AC$140-'[1]Outside Edges'!$B198)&gt;=5,'[1]Outside Edges'!$Q198="Yes"),"Yes","No")</f>
        <v>Yes</v>
      </c>
      <c r="EJ199" s="83" t="str">
        <f>IF(AND((RIGHT($EJ$3,2)-'[1]Miter Profiles'!$AC$141-'[1]Outside Edges'!$B198)&gt;=5,'[1]Outside Edges'!$Q198="Yes"),"Yes","No")</f>
        <v>Yes</v>
      </c>
      <c r="EK199" s="83" t="str">
        <f>IF(AND((RIGHT($EK$3,2)-'[1]Miter Profiles'!$AC$142-'[1]Outside Edges'!$B198)&gt;=5,'[1]Outside Edges'!$Q198="Yes"),"Yes","No")</f>
        <v>Yes</v>
      </c>
      <c r="EL199" s="81" t="str">
        <f>IF(AND((RIGHT($EL$3,2)-'[1]Miter Profiles'!$AC$143-'[1]Outside Edges'!$B198)&gt;=5,'[1]Outside Edges'!$Q198="Yes"),"Yes","No")</f>
        <v>Yes</v>
      </c>
      <c r="EM199" s="84" t="str">
        <f>IF(AND((RIGHT($EM$3,2)-'[1]Miter Profiles'!$AC$144-'[1]Outside Edges'!$B198)&gt;=5,'[1]Outside Edges'!$Q198="Yes"),"Yes","No")</f>
        <v>No</v>
      </c>
      <c r="EN199" s="7" t="str">
        <f>IF(AND((RIGHT($EN$3,2)-'[1]Miter Profiles'!$AC$145-'[1]Outside Edges'!$B198)&gt;=5,'[1]Outside Edges'!$Q198="Yes"),"Yes","No")</f>
        <v>Yes</v>
      </c>
      <c r="EO199" s="68" t="str">
        <f>IF(AND((RIGHT($EO$3,2)-'[1]Miter Profiles'!$AC$146-'[1]Outside Edges'!$B198)&gt;=5,'[1]Outside Edges'!$Q198="Yes"),"Yes","No")</f>
        <v>Yes</v>
      </c>
      <c r="EP199" s="83" t="str">
        <f>IF(AND((RIGHT($EP$3,2)-'[1]Miter Profiles'!$AC$147-'[1]Outside Edges'!$B198)&gt;=5,'[1]Outside Edges'!$Q198="Yes"),"Yes","No")</f>
        <v>No</v>
      </c>
      <c r="EQ199" s="83" t="str">
        <f>IF(AND((RIGHT($EQ$3,2)-'[1]Miter Profiles'!$AC$148-'[1]Outside Edges'!$B198)&gt;=5,'[1]Outside Edges'!$Q198="Yes"),"Yes","No")</f>
        <v>No</v>
      </c>
      <c r="ER199" s="81" t="str">
        <f>IF(AND((RIGHT($ER$3,2)-'[1]Miter Profiles'!$AC$149-'[1]Outside Edges'!$B198)&gt;=5,'[1]Outside Edges'!$Q198="Yes"),"Yes","No")</f>
        <v>Yes</v>
      </c>
      <c r="ES199" s="84" t="str">
        <f>IF(AND((RIGHT($ES$3,2)-'[1]Miter Profiles'!$AC$150-'[1]Outside Edges'!$B198)&gt;=5,'[1]Outside Edges'!$Q198="Yes"),"Yes","No")</f>
        <v>No</v>
      </c>
      <c r="ET199" s="7" t="str">
        <f>IF(AND((RIGHT($ET$3,2)-'[1]Miter Profiles'!$AC$151-'[1]Outside Edges'!$B198)&gt;=5,'[1]Outside Edges'!$Q198="Yes"),"Yes","No")</f>
        <v>Yes</v>
      </c>
      <c r="EU199" s="68" t="str">
        <f>IF(AND((RIGHT($EU$3,2)-'[1]Miter Profiles'!$AC$152-'[1]Outside Edges'!$B198)&gt;=5,'[1]Outside Edges'!$Q198="Yes"),"Yes","No")</f>
        <v>Yes</v>
      </c>
      <c r="EV199" s="83" t="str">
        <f>IF(AND((RIGHT($EV$3,2)-'[1]Miter Profiles'!$AC$153-'[1]Outside Edges'!$B198)&gt;=5,'[1]Outside Edges'!$Q198="Yes"),"Yes","No")</f>
        <v>No</v>
      </c>
      <c r="EW199" s="83" t="str">
        <f>IF(AND((RIGHT($EW$3,2)-'[1]Miter Profiles'!$AC$154-'[1]Outside Edges'!$B198)&gt;=5,'[1]Outside Edges'!$Q198="Yes"),"Yes","No")</f>
        <v>Yes</v>
      </c>
      <c r="EX199" s="81" t="str">
        <f>IF(AND((RIGHT($EX$3,2)-'[1]Miter Profiles'!$AC$155-'[1]Outside Edges'!$B198)&gt;=5,'[1]Outside Edges'!$Q198="Yes"),"Yes","No")</f>
        <v>Yes</v>
      </c>
      <c r="EY199" s="84" t="str">
        <f>IF(AND((RIGHT($EY$3,2)-'[1]Miter Profiles'!$AC$156-'[1]Outside Edges'!$B198)&gt;=5,'[1]Outside Edges'!$Q198="Yes"),"Yes","No")</f>
        <v>Yes</v>
      </c>
      <c r="EZ199" s="7" t="str">
        <f>IF(AND((RIGHT($EZ$3,2)-'[1]Miter Profiles'!$AC$157-'[1]Outside Edges'!$B198)&gt;=5,'[1]Outside Edges'!$Q198="Yes"),"Yes","No")</f>
        <v>Yes</v>
      </c>
      <c r="FA199" s="68" t="str">
        <f>IF(AND((RIGHT($FA$3,2)-'[1]Miter Profiles'!$AC$158-'[1]Outside Edges'!$B198)&gt;=5,'[1]Outside Edges'!$Q198="Yes"),"Yes","No")</f>
        <v>Yes</v>
      </c>
      <c r="FB199" s="83" t="str">
        <f>IF(AND((RIGHT($FB$3,2)-'[1]Miter Profiles'!$AC$159-'[1]Outside Edges'!$B198)&gt;=5,'[1]Outside Edges'!$Q198="Yes"),"Yes","No")</f>
        <v>Yes</v>
      </c>
      <c r="FC199" s="83" t="str">
        <f>IF(AND((RIGHT($FC$3,2)-'[1]Miter Profiles'!$AC$160-'[1]Outside Edges'!$B198)&gt;=5,'[1]Outside Edges'!$Q198="Yes"),"Yes","No")</f>
        <v>Yes</v>
      </c>
      <c r="FD199" s="81" t="str">
        <f>IF(AND((RIGHT($FD$3,2)-'[1]Miter Profiles'!$AC$161-'[1]Outside Edges'!$B198)&gt;=5,'[1]Outside Edges'!$Q198="Yes"),"Yes","No")</f>
        <v>Yes</v>
      </c>
      <c r="FE199" s="84" t="str">
        <f>IF(AND((RIGHT($FE$3,2)-'[1]Miter Profiles'!$AC$162-'[1]Outside Edges'!$B198)&gt;=5,'[1]Outside Edges'!$Q198="Yes"),"Yes","No")</f>
        <v>No</v>
      </c>
      <c r="FF199" s="7" t="str">
        <f>IF(AND((RIGHT($FF$3,2)-'[1]Miter Profiles'!$AC$163-'[1]Outside Edges'!$B198)&gt;=5,'[1]Outside Edges'!$Q198="Yes"),"Yes","No")</f>
        <v>Yes</v>
      </c>
      <c r="FG199" s="68" t="str">
        <f>IF(AND((RIGHT($FG$3,2)-'[1]Miter Profiles'!$AC$164-'[1]Outside Edges'!$B198)&gt;=5,'[1]Outside Edges'!$Q198="Yes"),"Yes","No")</f>
        <v>Yes</v>
      </c>
      <c r="FH199" s="83" t="str">
        <f>IF(AND((RIGHT($FH$3,2)-'[1]Miter Profiles'!$AC$165-'[1]Outside Edges'!$B198)&gt;=5,'[1]Outside Edges'!$Q198="Yes"),"Yes","No")</f>
        <v>Yes</v>
      </c>
      <c r="FI199" s="83" t="str">
        <f>IF(AND((RIGHT($FI$3,2)-'[1]Miter Profiles'!$AC$166-'[1]Outside Edges'!$B198)&gt;=5,'[1]Outside Edges'!$Q198="Yes"),"Yes","No")</f>
        <v>Yes</v>
      </c>
      <c r="FJ199" s="81" t="str">
        <f>IF(AND((RIGHT($FJ$3,2)-'[1]Miter Profiles'!$AC$167-'[1]Outside Edges'!$B198)&gt;=5,'[1]Outside Edges'!$Q198="Yes"),"Yes","No")</f>
        <v>Yes</v>
      </c>
      <c r="FK199" s="84" t="str">
        <f>IF(AND((RIGHT($FK$3,2)-'[1]Miter Profiles'!$AC$168-'[1]Outside Edges'!$B198)&gt;=5,'[1]Outside Edges'!$Q198="Yes"),"Yes","No")</f>
        <v>Yes</v>
      </c>
      <c r="FL199" s="7" t="str">
        <f>IF(AND((RIGHT($FL$3,2)-'[1]Miter Profiles'!$AC$169-'[1]Outside Edges'!$B198)&gt;=5,'[1]Outside Edges'!$Q198="Yes"),"Yes","No")</f>
        <v>Yes</v>
      </c>
      <c r="FM199" s="68" t="str">
        <f>IF(AND((RIGHT($FM$3,2)-'[1]Miter Profiles'!$AC$170-'[1]Outside Edges'!$B198)&gt;=5,'[1]Outside Edges'!$Q198="Yes"),"Yes","No")</f>
        <v>Yes</v>
      </c>
      <c r="FN199" s="83" t="str">
        <f>IF(AND((RIGHT($FN$3,2)-'[1]Miter Profiles'!$AC$171-'[1]Outside Edges'!$B198)&gt;=5,'[1]Outside Edges'!$Q198="Yes"),"Yes","No")</f>
        <v>Yes</v>
      </c>
      <c r="FO199" s="83" t="str">
        <f>IF(AND((RIGHT($FO$3,2)-'[1]Miter Profiles'!$AC$172-'[1]Outside Edges'!$B198)&gt;=5,'[1]Outside Edges'!$Q198="Yes"),"Yes","No")</f>
        <v>Yes</v>
      </c>
      <c r="FP199" s="81" t="str">
        <f>IF(AND((RIGHT($FP$3,2)-'[1]Miter Profiles'!$AC$173-'[1]Outside Edges'!$B198)&gt;=5,'[1]Outside Edges'!$Q198="Yes"),"Yes","No")</f>
        <v>Yes</v>
      </c>
      <c r="FQ199" s="84" t="str">
        <f>IF(AND((RIGHT($FQ$3,2)-'[1]Miter Profiles'!$AC$174-'[1]Outside Edges'!$B198)&gt;=5,'[1]Outside Edges'!$Q198="Yes"),"Yes","No")</f>
        <v>Yes</v>
      </c>
      <c r="FR199" s="7" t="str">
        <f>IF(AND((RIGHT($FR$3,2)-'[1]Miter Profiles'!$AC$175-'[1]Outside Edges'!$B198)&gt;=5,'[1]Outside Edges'!$Q198="Yes"),"Yes","No")</f>
        <v>Yes</v>
      </c>
      <c r="FS199" s="68" t="str">
        <f>IF(AND((RIGHT($FS$3,2)-'[1]Miter Profiles'!$AC$176-'[1]Outside Edges'!$B198)&gt;=5,'[1]Outside Edges'!$Q198="Yes"),"Yes","No")</f>
        <v>Yes</v>
      </c>
      <c r="FT199" s="83" t="str">
        <f>IF(AND((RIGHT($FT$3,2)-'[1]Miter Profiles'!$AC$177-'[1]Outside Edges'!$B198)&gt;=5,'[1]Outside Edges'!$Q198="Yes"),"Yes","No")</f>
        <v>Yes</v>
      </c>
      <c r="FU199" s="83" t="str">
        <f>IF(AND((RIGHT($FU$3,2)-'[1]Miter Profiles'!$AC$178-'[1]Outside Edges'!$B198)&gt;=5,'[1]Outside Edges'!$Q198="Yes"),"Yes","No")</f>
        <v>Yes</v>
      </c>
      <c r="FV199" s="81" t="str">
        <f>IF(AND((RIGHT($V$3,2)-'[1]Miter Profiles'!$AC$179-'[1]Outside Edges'!$B198)&gt;=5,'[1]Outside Edges'!$Q198="Yes"),"Yes","No")</f>
        <v>Yes</v>
      </c>
      <c r="FW199" s="84" t="str">
        <f>IF(AND((RIGHT($FW$3,2)-'[1]Miter Profiles'!$AC$180-'[1]Outside Edges'!$B198)&gt;=5,'[1]Outside Edges'!$Q198="Yes"),"Yes","No")</f>
        <v>No</v>
      </c>
      <c r="FX199" s="197" t="str">
        <f>IF(AND((RIGHT($FX$3,2)-'[1]Miter Profiles'!$AC$181-'[1]Outside Edges'!$B198)&gt;=5,'[1]Outside Edges'!$Q198="Yes"),"Yes","No")</f>
        <v>No</v>
      </c>
      <c r="FY199" s="198" t="str">
        <f>IF(AND((RIGHT($FY$3,2)-'[1]Miter Profiles'!$AC$182-'[1]Outside Edges'!$B198)&gt;=5,'[1]Outside Edges'!$Q198="Yes"),"Yes","No")</f>
        <v>Yes</v>
      </c>
      <c r="FZ199" s="200" t="str">
        <f>IF(AND((RIGHT($FZ$3,2)-'[1]Miter Profiles'!$AC$183-'[1]Outside Edges'!$B198)&gt;=5,'[1]Outside Edges'!$Q198="Yes"),"Yes","No")</f>
        <v>No</v>
      </c>
      <c r="GA199" s="201" t="str">
        <f>IF(AND((RIGHT($GA$3,2)-'[1]Miter Profiles'!$AC$184-'[1]Outside Edges'!$B198)&gt;=5,'[1]Outside Edges'!$Q198="Yes"),"Yes","No")</f>
        <v>Yes</v>
      </c>
      <c r="GB199" s="202" t="str">
        <f>IF(AND((RIGHT($GB$3,2)-'[1]Miter Profiles'!$AC$185-'[1]Outside Edges'!$B198)&gt;=5,'[1]Outside Edges'!$Q198="Yes"),"Yes","No")</f>
        <v>Yes</v>
      </c>
      <c r="GC199" s="199" t="str">
        <f>IF(AND((RIGHT($GC$3,2)-'[1]Miter Profiles'!$AC$186-'[1]Outside Edges'!$B198)&gt;=5,'[1]Outside Edges'!$Q198="Yes"),"Yes","No")</f>
        <v>No</v>
      </c>
      <c r="GD199" s="197" t="str">
        <f>IF(AND((RIGHT($GD$3,2)-'[1]Miter Profiles'!$AC$187-'[1]Outside Edges'!$B198)&gt;=5,'[1]Outside Edges'!$Q198="Yes"),"Yes","No")</f>
        <v>Yes</v>
      </c>
      <c r="GE199" s="198" t="str">
        <f>IF(AND((RIGHT($GE$3,2)-'[1]Miter Profiles'!$AC$188-'[1]Outside Edges'!$B198)&gt;=5,'[1]Outside Edges'!$Q198="Yes"),"Yes","No")</f>
        <v>Yes</v>
      </c>
      <c r="GF199" s="200" t="str">
        <f>IF(AND((RIGHT($GF$3,2)-'[1]Miter Profiles'!$AC$189-'[1]Outside Edges'!$B198)&gt;=5,'[1]Outside Edges'!$Q198="Yes"),"Yes","No")</f>
        <v>Yes</v>
      </c>
      <c r="GG199" s="201" t="str">
        <f>IF(AND((RIGHT($GG$3,2)-'[1]Miter Profiles'!$AC$190-'[1]Outside Edges'!$B198)&gt;=5,'[1]Outside Edges'!$Q198="Yes"),"Yes","No")</f>
        <v>Yes</v>
      </c>
      <c r="GH199" s="202" t="str">
        <f>IF(AND((RIGHT($GH$3,2)-'[1]Miter Profiles'!$AC$191-'[1]Outside Edges'!$B198)&gt;=5,'[1]Outside Edges'!$Q198="Yes"),"Yes","No")</f>
        <v>Yes</v>
      </c>
      <c r="GI199" s="199" t="str">
        <f>IF(AND((RIGHT($GI$3,2)-'[1]Miter Profiles'!$AC$192-'[1]Outside Edges'!$B198)&gt;=5,'[1]Outside Edges'!$Q198="Yes"),"Yes","No")</f>
        <v>No</v>
      </c>
      <c r="GJ199" s="197" t="str">
        <f>IF(AND((RIGHT($GJ$3,2)-'[1]Miter Profiles'!$AC$193-'[1]Outside Edges'!$B198)&gt;=5,'[1]Outside Edges'!$Q198="Yes"),"Yes","No")</f>
        <v>Yes</v>
      </c>
      <c r="GK199" s="198" t="str">
        <f>IF(AND((RIGHT($GK$3,2)-'[1]Miter Profiles'!$AC$194-'[1]Outside Edges'!$B198)&gt;=5,'[1]Outside Edges'!$Q198="Yes"),"Yes","No")</f>
        <v>Yes</v>
      </c>
      <c r="GL199" s="200" t="str">
        <f>IF(AND((RIGHT($GL$3,2)-'[1]Miter Profiles'!$AC$195-'[1]Outside Edges'!$B198)&gt;=5,'[1]Outside Edges'!$Q198="Yes"),"Yes","No")</f>
        <v>Yes</v>
      </c>
      <c r="GM199" s="201" t="str">
        <f>IF(AND((RIGHT($GM$3,2)-'[1]Miter Profiles'!$AC$196-'[1]Outside Edges'!$B198)&gt;=5,'[1]Outside Edges'!$Q198="Yes"),"Yes","No")</f>
        <v>Yes</v>
      </c>
      <c r="GN199" s="202" t="str">
        <f>IF(AND((RIGHT($GN$3,2)-'[1]Miter Profiles'!$AC$197-'[1]Outside Edges'!$B198)&gt;=5,'[1]Outside Edges'!$Q198="Yes"),"Yes","No")</f>
        <v>Yes</v>
      </c>
      <c r="GO199" s="199" t="str">
        <f>IF(AND((RIGHT($GO$3,2)-'[1]Miter Profiles'!$AC$198-'[1]Outside Edges'!$B198)&gt;=5,'[1]Outside Edges'!$Q198="Yes"),"Yes","No")</f>
        <v>No</v>
      </c>
      <c r="GP199" s="197" t="str">
        <f>IF(AND((RIGHT($GP$3,2)-'[1]Miter Profiles'!$AC$199-'[1]Outside Edges'!$B198)&gt;=5,'[1]Outside Edges'!$Q198="Yes"),"Yes","No")</f>
        <v>No</v>
      </c>
      <c r="GQ199" s="198" t="str">
        <f>IF(AND((RIGHT($GQ$3,2)-'[1]Miter Profiles'!$AC$200-'[1]Outside Edges'!$B198)&gt;=5,'[1]Outside Edges'!$Q198="Yes"),"Yes","No")</f>
        <v>Yes</v>
      </c>
      <c r="GR199" s="211" t="str">
        <f>IF(AND((RIGHT($GR$3,2)-'[1]Miter Profiles'!$AC$201-'[1]Outside Edges'!$B198)&gt;=5,'[1]Outside Edges'!$Q198="Yes"),"Yes","No")</f>
        <v>No</v>
      </c>
      <c r="GS199" s="197" t="str">
        <f>IF(AND((RIGHT($GS$3,2)-'[1]Miter Profiles'!$AC$202-'[1]Outside Edges'!$B198)&gt;=5,'[1]Outside Edges'!$Q198="Yes"),"Yes","No")</f>
        <v>Yes</v>
      </c>
      <c r="GT199" s="212" t="str">
        <f>IF(AND((RIGHT($GT$3,2)-'[1]Miter Profiles'!$AC$203-'[1]Outside Edges'!$B198)&gt;=5,'[1]Outside Edges'!$Q198="Yes"),"Yes","No")</f>
        <v>Yes</v>
      </c>
      <c r="GU199" s="208" t="str">
        <f>IF(AND((RIGHT($GU$3,2)-'[1]Miter Profiles'!$AC$204-'[1]Outside Edges'!$B198)&gt;=5,'[1]Outside Edges'!$Q198="Yes"),"Yes","No")</f>
        <v>No</v>
      </c>
      <c r="GV199" s="209" t="str">
        <f>IF(AND((RIGHT($GV$3,2)-'[1]Miter Profiles'!$AC$205-'[1]Outside Edges'!$B198)&gt;=5,'[1]Outside Edges'!$Q198="Yes"),"Yes","No")</f>
        <v>Yes</v>
      </c>
      <c r="GW199" s="210" t="str">
        <f>IF(AND((RIGHT($GW$3,2)-'[1]Miter Profiles'!$AC$206-'[1]Outside Edges'!$B198)&gt;=5,'[1]Outside Edges'!$Q198="Yes"),"Yes","No")</f>
        <v>Yes</v>
      </c>
      <c r="GX199" s="200" t="str">
        <f>IF(AND((RIGHT($GX$3,2)-'[1]Miter Profiles'!$AC$207-'[1]Outside Edges'!$B198)&gt;=5,'[1]Outside Edges'!$Q198="Yes"),"Yes","No")</f>
        <v>No</v>
      </c>
      <c r="GY199" s="201" t="str">
        <f>IF(AND((RIGHT($GY$3,2)-'[1]Miter Profiles'!$AC$208-'[1]Outside Edges'!$B198)&gt;=5,'[1]Outside Edges'!$Q198="Yes"),"Yes","No")</f>
        <v>Yes</v>
      </c>
      <c r="GZ199" s="202" t="str">
        <f>IF(AND((RIGHT($GZ$3,2)-'[1]Miter Profiles'!$AC$209-'[1]Outside Edges'!$B198)&gt;=5,'[1]Outside Edges'!$Q198="Yes"),"Yes","No")</f>
        <v>Yes</v>
      </c>
      <c r="HA199" s="199" t="str">
        <f>IF(AND((RIGHT($HA$3,2)-'[1]Miter Profiles'!$AC$210-'[1]Outside Edges'!$B198)&gt;=5,'[1]Outside Edges'!$Q198="Yes"),"Yes","No")</f>
        <v>No</v>
      </c>
      <c r="HB199" s="197" t="str">
        <f>IF(AND((RIGHT($HB$3,2)-'[1]Miter Profiles'!$AC$211-'[1]Outside Edges'!$B198)&gt;=5,'[1]Outside Edges'!$Q198="Yes"),"Yes","No")</f>
        <v>Yes</v>
      </c>
      <c r="HC199" s="198" t="str">
        <f>IF(AND((RIGHT($HC$3,2)-'[1]Miter Profiles'!$AC$212-'[1]Outside Edges'!$B198)&gt;=5,'[1]Outside Edges'!$Q198="Yes"),"Yes","No")</f>
        <v>Yes</v>
      </c>
      <c r="HD199" s="200" t="str">
        <f>IF(AND((RIGHT($HD$3,2)-'[1]Miter Profiles'!$AC$213-'[1]Outside Edges'!$B198)&gt;=5,'[1]Outside Edges'!$Q198="Yes"),"Yes","No")</f>
        <v>No</v>
      </c>
      <c r="HE199" s="202" t="str">
        <f>IF(AND((RIGHT($HE$3,2)-'[1]Miter Profiles'!$AC$214-'[1]Outside Edges'!$B198)&gt;=5,'[1]Outside Edges'!$Q198="Yes"),"Yes","No")</f>
        <v>No</v>
      </c>
      <c r="HF199" s="199" t="str">
        <f>IF(AND((RIGHT($HF$3,2)-'[1]Miter Profiles'!$AC$215-'[1]Outside Edges'!$B198)&gt;=5,'[1]Outside Edges'!$Q198="Yes"),"Yes","No")</f>
        <v>No</v>
      </c>
      <c r="HG199" s="197" t="str">
        <f>IF(AND((RIGHT($HG$3,2)-'[1]Miter Profiles'!$AC$216-'[1]Outside Edges'!$B198)&gt;=5,'[1]Outside Edges'!$Q198="Yes"),"Yes","No")</f>
        <v>No</v>
      </c>
      <c r="HH199" s="198" t="str">
        <f>IF(AND((RIGHT($HH$3,2)-'[1]Miter Profiles'!$AC$217-'[1]Outside Edges'!$B198)&gt;=5,'[1]Outside Edges'!$Q198="Yes"),"Yes","No")</f>
        <v>No</v>
      </c>
      <c r="HI199" s="200" t="str">
        <f>IF(AND((RIGHT($HI$3,2)-'[1]Miter Profiles'!$AC$218-'[1]Outside Edges'!$B198)&gt;=5,'[1]Outside Edges'!$Q198="Yes"),"Yes","No")</f>
        <v>Yes</v>
      </c>
      <c r="HJ199" s="201" t="str">
        <f>IF(AND((RIGHT($HJ$3,2)-'[1]Miter Profiles'!$AC$219-'[1]Outside Edges'!$B198)&gt;=5,'[1]Outside Edges'!$Q198="Yes"),"Yes","No")</f>
        <v>Yes</v>
      </c>
      <c r="HK199" s="202" t="str">
        <f>IF(AND((RIGHT($HK$3,2)-'[1]Miter Profiles'!$AC$220-'[1]Outside Edges'!$B198)&gt;=5,'[1]Outside Edges'!$Q198="Yes"),"Yes","No")</f>
        <v>Yes</v>
      </c>
      <c r="HL199" s="199" t="str">
        <f>IF(AND((RIGHT($HL$3,2)-'[1]Miter Profiles'!$AC$221-'[1]Outside Edges'!$B198)&gt;=5,'[1]Outside Edges'!$Q198="Yes"),"Yes","No")</f>
        <v>No</v>
      </c>
      <c r="HM199" s="197" t="str">
        <f>IF(AND((RIGHT($HM$3,2)-'[1]Miter Profiles'!$AC$222-'[1]Outside Edges'!$B198)&gt;=5,'[1]Outside Edges'!$Q198="Yes"),"Yes","No")</f>
        <v>Yes</v>
      </c>
      <c r="HN199" s="197" t="str">
        <f>IF(AND((RIGHT($HN$3,2)-'[1]Miter Profiles'!$AC$223-'[1]Outside Edges'!$B198)&gt;=5,'[1]Outside Edges'!$Q198="Yes"),"Yes","No")</f>
        <v>Yes</v>
      </c>
      <c r="HO199" s="201" t="str">
        <f>IF(AND((RIGHT($HO$3,2)-'[1]Miter Profiles'!$AC$224-'[1]Outside Edges'!$B198)&gt;=5,'[1]Outside Edges'!$Q198="Yes"),"Yes","No")</f>
        <v>No</v>
      </c>
      <c r="HP199" s="201" t="str">
        <f>IF(AND((RIGHT($HP$3,2)-'[1]Miter Profiles'!$AC$225-'[1]Outside Edges'!$B198)&gt;=5,'[1]Outside Edges'!$Q198="Yes"),"Yes","No")</f>
        <v>No</v>
      </c>
      <c r="HQ199" s="201" t="str">
        <f>IF(AND((RIGHT($HQ$3,3)-'[1]Miter Profiles'!$AC$226-'[1]Outside Edges'!$B198)&gt;=5,'[1]Outside Edges'!$Q198="Yes"),"Yes","No")</f>
        <v>No</v>
      </c>
      <c r="HR199" s="201" t="str">
        <f>IF(AND((RIGHT($HR$3,2)-'[1]Miter Profiles'!$AC$227-'[1]Outside Edges'!$B198)&gt;=5,'[1]Outside Edges'!$Q198="Yes"),"Yes","No")</f>
        <v>No</v>
      </c>
      <c r="HS199" s="197" t="str">
        <f>IF(AND((RIGHT($HS$3,2)-'[1]Miter Profiles'!$AC$228-'[1]Outside Edges'!$B198)&gt;=5,'[1]Outside Edges'!$Q198="Yes"),"Yes","No")</f>
        <v>Yes</v>
      </c>
      <c r="HT199" s="197" t="str">
        <f>IF(AND((RIGHT($HT$3,2)-'[1]Miter Profiles'!$AC$229-'[1]Outside Edges'!$B198)&gt;=5,'[1]Outside Edges'!$Q198="Yes"),"Yes","No")</f>
        <v>Yes</v>
      </c>
      <c r="HU199" s="197" t="str">
        <f>IF(AND((RIGHT($HU$3,2)-'[1]Miter Profiles'!$AC$230-'[1]Outside Edges'!$B198)&gt;=5,'[1]Outside Edges'!$Q198="Yes"),"Yes","No")</f>
        <v>Yes</v>
      </c>
      <c r="HV199" s="201" t="str">
        <f>IF(AND((RIGHT($HV$3,2)-'[1]Miter Profiles'!$AC$231-'[1]Outside Edges'!$B198)&gt;=5,'[1]Outside Edges'!$Q198="Yes"),"Yes","No")</f>
        <v>No</v>
      </c>
      <c r="HW199" s="201" t="str">
        <f>IF(AND((RIGHT($HW$3,2)-'[1]Miter Profiles'!$AC$232-'[1]Outside Edges'!$B198)&gt;=5,'[1]Outside Edges'!$Q198="Yes"),"Yes","No")</f>
        <v>Yes</v>
      </c>
      <c r="HX199" s="201" t="str">
        <f>IF(AND((RIGHT($HX$3,2)-'[1]Miter Profiles'!$AC$233-'[1]Outside Edges'!$B198)&gt;=5,'[1]Outside Edges'!$Q198="Yes"),"Yes","No")</f>
        <v>Yes</v>
      </c>
      <c r="HY199" s="197" t="str">
        <f>IF(AND((RIGHT($HY$3,2)-'[1]Miter Profiles'!$AC$234-'[1]Outside Edges'!$B198)&gt;=5,'[1]Outside Edges'!$Q198="Yes"),"Yes","No")</f>
        <v>No</v>
      </c>
      <c r="HZ199" s="197" t="str">
        <f>IF(AND((RIGHT($HZ$3,2)-'[1]Miter Profiles'!$AC$235-'[1]Outside Edges'!$B198)&gt;=5,'[1]Outside Edges'!$Q198="Yes"),"Yes","No")</f>
        <v>Yes</v>
      </c>
      <c r="IA199" s="197" t="str">
        <f>IF(AND((RIGHT($IA$3,2)-'[1]Miter Profiles'!$AC$236-'[1]Outside Edges'!$B198)&gt;=5,'[1]Outside Edges'!$Q198="Yes"),"Yes","No")</f>
        <v>Yes</v>
      </c>
      <c r="IB199" s="201" t="str">
        <f>IF(AND((RIGHT($IB$3,2)-'[1]Miter Profiles'!$AC$237-'[1]Outside Edges'!$B198)&gt;=5,'[1]Outside Edges'!$Q198="Yes"),"Yes","No")</f>
        <v>No</v>
      </c>
      <c r="IC199" s="201" t="str">
        <f>IF(AND((RIGHT($IC$3,2)-'[1]Miter Profiles'!$AC$238-'[1]Outside Edges'!$B198)&gt;=5,'[1]Outside Edges'!$Q198="Yes"),"Yes","No")</f>
        <v>Yes</v>
      </c>
      <c r="ID199" s="201" t="str">
        <f>IF(AND((RIGHT($ID$3,2)-'[1]Miter Profiles'!$AC$239-'[1]Outside Edges'!$B198)&gt;=5,'[1]Outside Edges'!$Q198="Yes"),"Yes","No")</f>
        <v>Yes</v>
      </c>
      <c r="IE199" s="197" t="str">
        <f>IF(AND((RIGHT($IE$3,2)-'[1]Miter Profiles'!$AC$240-'[1]Outside Edges'!$B198)&gt;=5,'[1]Outside Edges'!$Q198="Yes"),"Yes","No")</f>
        <v>No</v>
      </c>
      <c r="IF199" s="197" t="str">
        <f>IF(AND((RIGHT($IF$3,2)-'[1]Miter Profiles'!$AC$241-'[1]Outside Edges'!$B198)&gt;=5,'[1]Outside Edges'!$Q198="Yes"),"Yes","No")</f>
        <v>Yes</v>
      </c>
      <c r="IG199" s="197" t="str">
        <f>IF(AND((RIGHT($IG$3,2)-'[1]Miter Profiles'!$AC$242-'[1]Outside Edges'!$B198)&gt;=5,'[1]Outside Edges'!$Q198="Yes"),"Yes","No")</f>
        <v>Yes</v>
      </c>
      <c r="IH199" s="201" t="str">
        <f>IF(AND((RIGHT($IH$3,2)-'[1]Miter Profiles'!$AC$243-'[1]Outside Edges'!$B198)&gt;=5,'[1]Outside Edges'!$Q198="Yes"),"Yes","No")</f>
        <v>Yes</v>
      </c>
      <c r="II199" s="201" t="str">
        <f>IF(AND((RIGHT($II$3,2)-'[1]Miter Profiles'!$AC$244-'[1]Outside Edges'!$B198)&gt;=5,'[1]Outside Edges'!$Q198="Yes"),"Yes","No")</f>
        <v>Yes</v>
      </c>
      <c r="IJ199" s="201" t="str">
        <f>IF(AND((RIGHT($IJ$3,2)-'[1]Miter Profiles'!$AC$245-'[1]Outside Edges'!$B198)&gt;=5,'[1]Outside Edges'!$Q198="Yes"),"Yes","No")</f>
        <v>Yes</v>
      </c>
      <c r="IK199" s="197" t="str">
        <f>IF(AND((RIGHT($IK$3,2)-'[1]Miter Profiles'!$AC$246-'[1]Outside Edges'!$B198)&gt;=5,'[1]Outside Edges'!$Q198="Yes"),"Yes","No")</f>
        <v>Yes</v>
      </c>
      <c r="IL199" s="197" t="str">
        <f>IF(AND((RIGHT($IL$3,2)-'[1]Miter Profiles'!$AC$247-'[1]Outside Edges'!$B198)&gt;=5,'[1]Outside Edges'!$Q198="Yes"),"Yes","No")</f>
        <v>Yes</v>
      </c>
      <c r="IM199" s="197" t="str">
        <f>IF(AND((RIGHT($IM$3,2)-'[1]Miter Profiles'!$AC$248-'[1]Outside Edges'!$B198)&gt;=5,'[1]Outside Edges'!$Q198="Yes"),"Yes","No")</f>
        <v>Yes</v>
      </c>
      <c r="IN199" s="201" t="str">
        <f>IF(AND((RIGHT($IN$3,2)-'[1]Miter Profiles'!$AC$249-'[1]Outside Edges'!$B198)&gt;=5,'[1]Outside Edges'!$Q198="Yes"),"Yes","No")</f>
        <v>No</v>
      </c>
      <c r="IO199" s="201" t="str">
        <f>IF(AND((RIGHT($IO$3,2)-'[1]Miter Profiles'!$AC$250-'[1]Outside Edges'!$B198)&gt;=5,'[1]Outside Edges'!$Q198="Yes"),"Yes","No")</f>
        <v>Yes</v>
      </c>
      <c r="IP199" s="201" t="str">
        <f>IF(AND((RIGHT($IP$3,2)-'[1]Miter Profiles'!$AC$251-'[1]Outside Edges'!$B198)&gt;=5,'[1]Outside Edges'!$Q198="Yes"),"Yes","No")</f>
        <v>Yes</v>
      </c>
      <c r="IQ199" s="197" t="str">
        <f>IF(AND((RIGHT($IQ$3,2)-'[1]Miter Profiles'!$AC$252-'[1]Outside Edges'!$B198)&gt;=5,'[1]Outside Edges'!$Q198="Yes"),"Yes","No")</f>
        <v>No</v>
      </c>
      <c r="IR199" s="197" t="str">
        <f>IF(AND((RIGHT($IR$3,2)-'[1]Miter Profiles'!$AC$253-'[1]Outside Edges'!$B198)&gt;=5,'[1]Outside Edges'!$Q198="Yes"),"Yes","No")</f>
        <v>No</v>
      </c>
      <c r="IS199" s="197" t="str">
        <f>IF(AND((RIGHT($IS$3,2)-'[1]Miter Profiles'!$AC$254-'[1]Outside Edges'!$B198)&gt;=5,'[1]Outside Edges'!$Q198="Yes"),"Yes","No")</f>
        <v>Yes</v>
      </c>
      <c r="IT199" s="201" t="str">
        <f>IF(AND((RIGHT($IT$3,2)-'[1]Miter Profiles'!$AC$255-'[1]Outside Edges'!$B198)&gt;=5,'[1]Outside Edges'!$Q198="Yes"),"Yes","No")</f>
        <v>No</v>
      </c>
      <c r="IU199" s="201" t="str">
        <f>IF(AND((RIGHT($IU$3,2)-'[1]Miter Profiles'!$AC$256-'[1]Outside Edges'!$B198)&gt;=5,'[1]Outside Edges'!$Q198="Yes"),"Yes","No")</f>
        <v>Yes</v>
      </c>
      <c r="IV199" s="201" t="str">
        <f>IF(AND((RIGHT($IV$3,2)-'[1]Miter Profiles'!$AC$257-'[1]Outside Edges'!$B198)&gt;=5,'[1]Outside Edges'!$Q198="Yes"),"Yes","No")</f>
        <v>Yes</v>
      </c>
      <c r="IW199" s="197" t="str">
        <f>IF(AND((RIGHT($IW$3,2)-'[1]Miter Profiles'!$AC$258-'[1]Outside Edges'!$B198)&gt;=5,'[1]Outside Edges'!$Q198="Yes"),"Yes","No")</f>
        <v>Yes</v>
      </c>
      <c r="IX199" s="197" t="str">
        <f>IF(AND((RIGHT($IX$3,2)-'[1]Miter Profiles'!$AC$259-'[1]Outside Edges'!$B198)&gt;=5,'[1]Outside Edges'!$Q198="Yes"),"Yes","No")</f>
        <v>Yes</v>
      </c>
      <c r="IY199" s="197" t="str">
        <f>IF(AND((RIGHT($IY$3,2)-'[1]Miter Profiles'!$AC$260-'[1]Outside Edges'!$B198)&gt;=5,'[1]Outside Edges'!$Q198="Yes"),"Yes","No")</f>
        <v>Yes</v>
      </c>
      <c r="IZ199" s="201" t="str">
        <f>IF(AND((RIGHT($IZ$3,2)-'[1]Miter Profiles'!$AC$261-'[1]Outside Edges'!$B198)&gt;=5,'[1]Outside Edges'!$Q198="Yes"),"Yes","No")</f>
        <v>No</v>
      </c>
      <c r="JA199" s="201" t="str">
        <f>IF(AND((RIGHT($JA$3,2)-'[1]Miter Profiles'!$AC$262-'[1]Outside Edges'!$B198)&gt;=5,'[1]Outside Edges'!$Q198="Yes"),"Yes","No")</f>
        <v>Yes</v>
      </c>
      <c r="JB199" s="201" t="str">
        <f>IF(AND((RIGHT($JB$3,2)-'[1]Miter Profiles'!$AC$263-'[1]Outside Edges'!$B198)&gt;=5,'[1]Outside Edges'!$Q198="Yes"),"Yes","No")</f>
        <v>Yes</v>
      </c>
      <c r="JC199" s="197" t="str">
        <f>IF(AND((RIGHT($JC$3,2)-'[1]Miter Profiles'!$AC$264-'[1]Outside Edges'!$B198)&gt;=5,'[1]Outside Edges'!$Q198="Yes"),"Yes","No")</f>
        <v>No</v>
      </c>
      <c r="JD199" s="197" t="str">
        <f>IF(AND((RIGHT($JD$3,2)-'[1]Miter Profiles'!$AC$265-'[1]Outside Edges'!$B198)&gt;=5,'[1]Outside Edges'!$Q198="Yes"),"Yes","No")</f>
        <v>Yes</v>
      </c>
      <c r="JE199" s="197" t="str">
        <f>IF(AND((RIGHT($JE$3,2)-'[1]Miter Profiles'!$AC$266-'[1]Outside Edges'!$B198)&gt;=5,'[1]Outside Edges'!$Q198="Yes"),"Yes","No")</f>
        <v>Yes</v>
      </c>
      <c r="JF199" s="201" t="str">
        <f>IF(AND((RIGHT($JF$3,2)-'[1]Miter Profiles'!$AC$267-'[1]Outside Edges'!$B198)&gt;=5,'[1]Outside Edges'!$Q198="Yes"),"Yes","No")</f>
        <v>No</v>
      </c>
      <c r="JG199" s="201" t="str">
        <f>IF(AND((RIGHT($JG$3,2)-'[1]Miter Profiles'!$AC$268-'[1]Outside Edges'!$B198)&gt;=5,'[1]Outside Edges'!$Q198="Yes"),"Yes","No")</f>
        <v>Yes</v>
      </c>
      <c r="JH199" s="201" t="str">
        <f>IF(AND((RIGHT($JH$3,2)-'[1]Miter Profiles'!$AC$269-'[1]Outside Edges'!$B198)&gt;=5,'[1]Outside Edges'!$Q198="Yes"),"Yes","No")</f>
        <v>Yes</v>
      </c>
      <c r="JI199" s="197" t="str">
        <f>IF(AND((RIGHT($JI$3,2)-'[1]Miter Profiles'!$AC$270-'[1]Outside Edges'!$B198)&gt;=5,'[1]Outside Edges'!$Q198="Yes"),"Yes","No")</f>
        <v>No</v>
      </c>
      <c r="JJ199" s="197" t="str">
        <f>IF(AND((RIGHT($JJ$3,2)-'[1]Miter Profiles'!$AC$271-'[1]Outside Edges'!$B198)&gt;=5,'[1]Outside Edges'!$Q198="Yes"),"Yes","No")</f>
        <v>Yes</v>
      </c>
      <c r="JK199" s="197" t="str">
        <f>IF(AND((RIGHT($JK$3,2)-'[1]Miter Profiles'!$AC$272-'[1]Outside Edges'!$B198)&gt;=5,'[1]Outside Edges'!$Q198="Yes"),"Yes","No")</f>
        <v>Yes</v>
      </c>
      <c r="JL199" s="201" t="str">
        <f>IF(AND((RIGHT($JL$3,2)-'[1]Miter Profiles'!$AC$273-'[1]Outside Edges'!$B198)&gt;=5,'[1]Outside Edges'!$Q198="Yes"),"Yes","No")</f>
        <v>Yes</v>
      </c>
      <c r="JM199" s="201" t="str">
        <f>IF(AND((RIGHT($JM$3,2)-'[1]Miter Profiles'!$AC$274-'[1]Outside Edges'!$B198)&gt;=5,'[1]Outside Edges'!$Q198="Yes"),"Yes","No")</f>
        <v>Yes</v>
      </c>
      <c r="JN199" s="201" t="str">
        <f>IF(AND((RIGHT($JN$3,2)-'[1]Miter Profiles'!$AC$275-'[1]Outside Edges'!$B198)&gt;=5,'[1]Outside Edges'!$Q198="Yes"),"Yes","No")</f>
        <v>Yes</v>
      </c>
      <c r="JO199" s="197" t="str">
        <f>IF(AND((RIGHT($JO$3,2)-'[1]Miter Profiles'!$AC$276-'[1]Outside Edges'!$B198)&gt;=5,'[1]Outside Edges'!$Q198="Yes"),"Yes","No")</f>
        <v>Yes</v>
      </c>
      <c r="JP199" s="197" t="str">
        <f>IF(AND((RIGHT($JP$3,2)-'[1]Miter Profiles'!$AC$277-'[1]Outside Edges'!$B198)&gt;=5,'[1]Outside Edges'!$Q198="Yes"),"Yes","No")</f>
        <v>Yes</v>
      </c>
      <c r="JQ199" s="197" t="str">
        <f>IF(AND((RIGHT($JQ$3,2)-'[1]Miter Profiles'!$AC$278-'[1]Outside Edges'!$B198)&gt;=5,'[1]Outside Edges'!$Q198="Yes"),"Yes","No")</f>
        <v>Yes</v>
      </c>
      <c r="JR199" s="201" t="str">
        <f>IF(AND((RIGHT($JR$3,2)-'[1]Miter Profiles'!$AC$279-'[1]Outside Edges'!$B198)&gt;=5,'[1]Outside Edges'!$Q198="Yes"),"Yes","No")</f>
        <v>No</v>
      </c>
      <c r="JS199" s="201" t="str">
        <f>IF(AND((RIGHT($JS$3,2)-'[1]Miter Profiles'!$AC$280-'[1]Outside Edges'!$B198)&gt;=5,'[1]Outside Edges'!$Q198="Yes"),"Yes","No")</f>
        <v>No</v>
      </c>
      <c r="JT199" s="201" t="str">
        <f>IF(AND((RIGHT($JT$3,2)-'[1]Miter Profiles'!$AC$281-'[1]Outside Edges'!$B198)&gt;=5,'[1]Outside Edges'!$Q198="Yes"),"Yes","No")</f>
        <v>Yes</v>
      </c>
      <c r="JU199" s="197" t="str">
        <f>IF(AND((RIGHT($JU$3,2)-'[1]Miter Profiles'!$AC$282-'[1]Outside Edges'!$B198)&gt;=5,'[1]Outside Edges'!$Q198="Yes"),"Yes","No")</f>
        <v>No</v>
      </c>
      <c r="JV199" s="197" t="str">
        <f>IF(AND((RIGHT($JV$3,2)-'[1]Miter Profiles'!$AC$283-'[1]Outside Edges'!$B198)&gt;=5,'[1]Outside Edges'!$Q198="Yes"),"Yes","No")</f>
        <v>No</v>
      </c>
      <c r="JW199" s="197" t="str">
        <f>IF(AND((RIGHT($JW$3,2)-'[1]Miter Profiles'!$AC$284-'[1]Outside Edges'!$B198)&gt;=5,'[1]Outside Edges'!$Q198="Yes"),"Yes","No")</f>
        <v>Yes</v>
      </c>
      <c r="JX199" s="201" t="str">
        <f>IF(AND((RIGHT($JX$3,2)-'[1]Miter Profiles'!$AC$285-'[1]Outside Edges'!$B198)&gt;=5,'[1]Outside Edges'!$Q198="Yes"),"Yes","No")</f>
        <v>Yes</v>
      </c>
      <c r="JY199" s="201" t="str">
        <f>IF(AND((RIGHT($JY$3,2)-'[1]Miter Profiles'!$AC$286-'[1]Outside Edges'!$B198)&gt;=5,'[1]Outside Edges'!$Q198="Yes"),"Yes","No")</f>
        <v>Yes</v>
      </c>
      <c r="JZ199" s="201" t="str">
        <f>IF(AND((RIGHT($JZ$3,2)-'[1]Miter Profiles'!$AC$287-'[1]Outside Edges'!$B198)&gt;=5,'[1]Outside Edges'!$Q198="Yes"),"Yes","No")</f>
        <v>Yes</v>
      </c>
      <c r="KA199" s="197" t="str">
        <f>IF(AND((RIGHT($KA$3,2)-'[1]Miter Profiles'!$AC$288-'[1]Outside Edges'!$B198)&gt;=5,'[1]Outside Edges'!$Q198="Yes"),"Yes","No")</f>
        <v>No</v>
      </c>
      <c r="KB199" s="197" t="str">
        <f>IF(AND((RIGHT($KB$3,2)-'[1]Miter Profiles'!$AC$289-'[1]Outside Edges'!$B198)&gt;=5,'[1]Outside Edges'!$Q198="Yes"),"Yes","No")</f>
        <v>Yes</v>
      </c>
      <c r="KC199" s="197" t="str">
        <f>IF(AND((RIGHT($KC$3,2)-'[1]Miter Profiles'!$AC$290-'[1]Outside Edges'!$B198)&gt;=5,'[1]Outside Edges'!$Q198="Yes"),"Yes","No")</f>
        <v>Yes</v>
      </c>
      <c r="KD199" s="201" t="str">
        <f>IF(AND((RIGHT($KD$3,2)-'[1]Miter Profiles'!$AC$291-'[1]Outside Edges'!$B198)&gt;=5,'[1]Outside Edges'!$Q198="Yes"),"Yes","No")</f>
        <v>No</v>
      </c>
      <c r="KE199" s="201" t="str">
        <f>IF(AND((RIGHT($KE$3,2)-'[1]Miter Profiles'!$AC$292-'[1]Outside Edges'!$B198)&gt;=5,'[1]Outside Edges'!$Q198="Yes"),"Yes","No")</f>
        <v>Yes</v>
      </c>
      <c r="KF199" s="201" t="str">
        <f>IF(AND((RIGHT($KF$3,2)-'[1]Miter Profiles'!$AC$293-'[1]Outside Edges'!$B198)&gt;=5,'[1]Outside Edges'!$Q198="Yes"),"Yes","No")</f>
        <v>Yes</v>
      </c>
      <c r="KG199" s="197" t="str">
        <f>IF(AND((RIGHT($KG$3,2)-'[1]Miter Profiles'!$AC$294-'[1]Outside Edges'!$B198)&gt;=5,'[1]Outside Edges'!$Q198="Yes"),"Yes","No")</f>
        <v>Yes</v>
      </c>
      <c r="KH199" s="197" t="str">
        <f>IF(AND((RIGHT($KH$3,2)-'[1]Miter Profiles'!$AC$295-'[1]Outside Edges'!$B198)&gt;=5,'[1]Outside Edges'!$Q198="Yes"),"Yes","No")</f>
        <v>Yes</v>
      </c>
      <c r="KI199" s="197" t="str">
        <f>IF(AND((RIGHT($KI$3,2)-'[1]Miter Profiles'!$AC$296-'[1]Outside Edges'!$B198)&gt;=5,'[1]Outside Edges'!$Q198="Yes"),"Yes","No")</f>
        <v>Yes</v>
      </c>
      <c r="KJ199" s="201" t="str">
        <f>IF(AND((RIGHT($KJ$3,2)-'[1]Miter Profiles'!$AC$297-'[1]Outside Edges'!$B198)&gt;=5,'[1]Outside Edges'!$Q198="Yes"),"Yes","No")</f>
        <v>Yes</v>
      </c>
      <c r="KK199" s="201" t="str">
        <f>IF(AND((RIGHT($KK$3,2)-'[1]Miter Profiles'!$AC$298-'[1]Outside Edges'!$B198)&gt;=5,'[1]Outside Edges'!$Q198="Yes"),"Yes","No")</f>
        <v>Yes</v>
      </c>
      <c r="KL199" s="201" t="str">
        <f>IF(AND((RIGHT($KL$3,2)-'[1]Miter Profiles'!$AC$299-'[1]Outside Edges'!$B198)&gt;=5,'[1]Outside Edges'!$Q198="Yes"),"Yes","No")</f>
        <v>Yes</v>
      </c>
      <c r="KM199" s="197" t="str">
        <f>IF(AND((RIGHT($KM$3,2)-'[1]Miter Profiles'!$AC$300-'[1]Outside Edges'!$B198)&gt;=5,'[1]Outside Edges'!$Q198="Yes"),"Yes","No")</f>
        <v>Yes</v>
      </c>
      <c r="KN199" s="197" t="str">
        <f>IF(AND((RIGHT($KN$3,2)-'[1]Miter Profiles'!$AC$301-'[1]Outside Edges'!$B198)&gt;=5,'[1]Outside Edges'!$Q198="Yes"),"Yes","No")</f>
        <v>Yes</v>
      </c>
      <c r="KO199" s="197" t="str">
        <f>IF(AND((RIGHT($KO$3,2)-'[1]Miter Profiles'!$AC$302-'[1]Outside Edges'!$B198)&gt;=5,'[1]Outside Edges'!$Q198="Yes"),"Yes","No")</f>
        <v>Yes</v>
      </c>
      <c r="KP199" s="201" t="str">
        <f>IF(AND((RIGHT($KP$3,2)-'[1]Miter Profiles'!$AC$303-'[1]Outside Edges'!$B198)&gt;=5,'[1]Outside Edges'!$Q198="Yes"),"Yes","No")</f>
        <v>Yes</v>
      </c>
      <c r="KQ199" s="201" t="str">
        <f>IF(AND((RIGHT($KQ$3,2)-'[1]Miter Profiles'!$AC$304-'[1]Outside Edges'!$B198)&gt;=5,'[1]Outside Edges'!$Q198="Yes"),"Yes","No")</f>
        <v>Yes</v>
      </c>
      <c r="KR199" s="201" t="str">
        <f>IF(AND((RIGHT($KR$3,2)-'[1]Miter Profiles'!$AC$305-'[1]Outside Edges'!$B198)&gt;=5,'[1]Outside Edges'!$Q198="Yes"),"Yes","No")</f>
        <v>Yes</v>
      </c>
      <c r="KS199" s="197" t="str">
        <f>IF(AND((RIGHT($KS$3,2)-'[1]Miter Profiles'!$AC$306-'[1]Outside Edges'!$B198)&gt;=5,'[1]Outside Edges'!$Q198="Yes"),"Yes","No")</f>
        <v>Yes</v>
      </c>
      <c r="KT199" s="197" t="str">
        <f>IF(AND((RIGHT($KT$3,2)-'[1]Miter Profiles'!$AC$307-'[1]Outside Edges'!$B198)&gt;=5,'[1]Outside Edges'!$Q198="Yes"),"Yes","No")</f>
        <v>Yes</v>
      </c>
      <c r="KU199" s="197" t="str">
        <f>IF(AND((RIGHT($KU$3,2)-'[1]Miter Profiles'!$AC$308-'[1]Outside Edges'!$B198)&gt;=5,'[1]Outside Edges'!$Q198="Yes"),"Yes","No")</f>
        <v>Yes</v>
      </c>
      <c r="KV199" s="201" t="str">
        <f>IF(AND((RIGHT($KV$3,2)-'[1]Miter Profiles'!$AC$309-'[1]Outside Edges'!$B198)&gt;=5,'[1]Outside Edges'!$Q198="Yes"),"Yes","No")</f>
        <v>No</v>
      </c>
      <c r="KW199" s="201" t="str">
        <f>IF(AND((RIGHT($KW$3,2)-'[1]Miter Profiles'!$AC$310-'[1]Outside Edges'!$B198)&gt;=5,'[1]Outside Edges'!$Q198="Yes"),"Yes","No")</f>
        <v>Yes</v>
      </c>
      <c r="KX199" s="201" t="str">
        <f>IF(AND((RIGHT($KX$3,2)-'[1]Miter Profiles'!$AC$311-'[1]Outside Edges'!$B198)&gt;=5,'[1]Outside Edges'!$Q198="Yes"),"Yes","No")</f>
        <v>Yes</v>
      </c>
      <c r="KY199" s="197" t="str">
        <f>IF(AND((RIGHT($KY$3,2)-'[1]Miter Profiles'!$AC$312-'[1]Outside Edges'!$B198)&gt;=5,'[1]Outside Edges'!$Q198="Yes"),"Yes","No")</f>
        <v>No</v>
      </c>
      <c r="KZ199" s="197" t="str">
        <f>IF(AND((RIGHT($KZ$3,2)-'[1]Miter Profiles'!$AC$313-'[1]Outside Edges'!$B198)&gt;=5,'[1]Outside Edges'!$Q198="Yes"),"Yes","No")</f>
        <v>Yes</v>
      </c>
      <c r="LA199" s="197" t="str">
        <f>IF(AND((RIGHT($LA$3,2)-'[1]Miter Profiles'!$AC$314-'[1]Outside Edges'!$B198)&gt;=5,'[1]Outside Edges'!$Q198="Yes"),"Yes","No")</f>
        <v>Yes</v>
      </c>
      <c r="LB199" s="201" t="str">
        <f>IF(AND((RIGHT($LB$3,2)-'[1]Miter Profiles'!$AC$315-'[1]Outside Edges'!$B198)&gt;=5,'[1]Outside Edges'!$Q198="Yes"),"Yes","No")</f>
        <v>No</v>
      </c>
      <c r="LC199" s="201" t="str">
        <f>IF(AND((RIGHT($LC$3,2)-'[1]Miter Profiles'!$AC$316-'[1]Outside Edges'!$B198)&gt;=5,'[1]Outside Edges'!$Q198="Yes"),"Yes","No")</f>
        <v>No</v>
      </c>
      <c r="LD199" s="201" t="str">
        <f>IF(AND((RIGHT($LD$3,2)-'[1]Miter Profiles'!$AC$317-'[1]Outside Edges'!$B198)&gt;=5,'[1]Outside Edges'!$Q198="Yes"),"Yes","No")</f>
        <v>No</v>
      </c>
      <c r="LE199" s="201" t="str">
        <f>IF(AND((RIGHT($LE$3,2)-'[1]Miter Profiles'!$AC$318-'[1]Outside Edges'!$B198)&gt;=5,'[1]Outside Edges'!$Q198="Yes"),"Yes","No")</f>
        <v>No</v>
      </c>
      <c r="LF199" s="197" t="str">
        <f>IF(AND((RIGHT($LF$3,2)-'[1]Miter Profiles'!$AC$319-'[1]Outside Edges'!$B198)&gt;=5,'[1]Outside Edges'!$Q198="Yes"),"Yes","No")</f>
        <v>No</v>
      </c>
      <c r="LG199" s="197" t="str">
        <f>IF(AND((RIGHT($LG$3,2)-'[1]Miter Profiles'!$AC$320-'[1]Outside Edges'!$B198)&gt;=5,'[1]Outside Edges'!$Q198="Yes"),"Yes","No")</f>
        <v>No</v>
      </c>
      <c r="LH199" s="197" t="str">
        <f>IF(AND((RIGHT($LH$3,2)-'[1]Miter Profiles'!$AC$321-'[1]Outside Edges'!$B198)&gt;=5,'[1]Outside Edges'!$Q198="Yes"),"Yes","No")</f>
        <v>No</v>
      </c>
      <c r="LI199" s="197" t="str">
        <f>IF(AND((RIGHT($LI$3,2)-'[1]Miter Profiles'!$AC$322-'[1]Outside Edges'!$B198)&gt;=5,'[1]Outside Edges'!$Q198="Yes"),"Yes","No")</f>
        <v>No</v>
      </c>
      <c r="LJ199" s="201" t="str">
        <f>IF(AND((RIGHT($LJ$3,2)-'[1]Miter Profiles'!$AC$323-'[1]Outside Edges'!$B198)&gt;=5,'[1]Outside Edges'!$Q198="Yes"),"Yes","No")</f>
        <v>No</v>
      </c>
      <c r="LK199" s="201" t="str">
        <f>IF(AND((RIGHT($LK$3,2)-'[1]Miter Profiles'!$AC$324-'[1]Outside Edges'!$B198)&gt;=5,'[1]Outside Edges'!$Q198="Yes"),"Yes","No")</f>
        <v>Yes</v>
      </c>
      <c r="LL199" s="201" t="str">
        <f>IF(AND((RIGHT($LL$3,2)-'[1]Miter Profiles'!$AC$325-'[1]Outside Edges'!$B198)&gt;=5,'[1]Outside Edges'!$Q198="Yes"),"Yes","No")</f>
        <v>Yes</v>
      </c>
      <c r="LM199" s="197" t="str">
        <f>IF(AND((RIGHT($LM$3,2)-'[1]Miter Profiles'!$AC$326-'[1]Outside Edges'!$B198)&gt;=5,'[1]Outside Edges'!$Q198="Yes"),"Yes","No")</f>
        <v>Yes</v>
      </c>
      <c r="LN199" s="197" t="str">
        <f>IF(AND((RIGHT($LN$3,2)-'[1]Miter Profiles'!$AC$327-'[1]Outside Edges'!$B198)&gt;=5,'[1]Outside Edges'!$Q198="Yes"),"Yes","No")</f>
        <v>Yes</v>
      </c>
      <c r="LO199" s="197" t="str">
        <f>IF(AND((RIGHT($LO$3,2)-'[1]Miter Profiles'!$AC$328-'[1]Outside Edges'!$B198)&gt;=5,'[1]Outside Edges'!$Q198="Yes"),"Yes","No")</f>
        <v>Yes</v>
      </c>
      <c r="LP199" s="201" t="str">
        <f>IF(AND((RIGHT($LP$3,2)-'[1]Miter Profiles'!$AC$329-'[1]Outside Edges'!$B198)&gt;=5,'[1]Outside Edges'!$Q198="Yes"),"Yes","No")</f>
        <v>No</v>
      </c>
      <c r="LQ199" s="201" t="str">
        <f>IF(AND((RIGHT($LQ$3,2)-'[1]Miter Profiles'!$AC$330-'[1]Outside Edges'!$B198)&gt;=5,'[1]Outside Edges'!$Q198="Yes"),"Yes","No")</f>
        <v>Yes</v>
      </c>
      <c r="LR199" s="201" t="str">
        <f>IF(AND((RIGHT($LR$3,2)-'[1]Miter Profiles'!$AC$331-'[1]Outside Edges'!$B198)&gt;=5,'[1]Outside Edges'!$Q198="Yes"),"Yes","No")</f>
        <v>Yes</v>
      </c>
      <c r="LS199" s="197" t="str">
        <f>IF(AND((RIGHT($LS$3,2)-'[1]Miter Profiles'!$AC$332-'[1]Outside Edges'!$B198)&gt;=5,'[1]Outside Edges'!$Q198="Yes"),"Yes","No")</f>
        <v>No</v>
      </c>
      <c r="LT199" s="197" t="str">
        <f>IF(AND((RIGHT($LT$3,2)-'[1]Miter Profiles'!$AC$333-'[1]Outside Edges'!$B198)&gt;=5,'[1]Outside Edges'!$Q198="Yes"),"Yes","No")</f>
        <v>Yes</v>
      </c>
      <c r="LU199" s="197" t="str">
        <f>IF(AND((RIGHT($LU$3,2)-'[1]Miter Profiles'!$AC$334-'[1]Outside Edges'!$B198)&gt;=5,'[1]Outside Edges'!$Q198="Yes"),"Yes","No")</f>
        <v>Yes</v>
      </c>
      <c r="LV199" s="201" t="str">
        <f>IF(AND((RIGHT($LV$3,2)-'[1]Miter Profiles'!$AC$335-'[1]Outside Edges'!$B198)&gt;=5,'[1]Outside Edges'!$Q198="Yes"),"Yes","No")</f>
        <v>No</v>
      </c>
      <c r="LW199" s="201" t="str">
        <f>IF(AND((RIGHT($LW$3,2)-'[1]Miter Profiles'!$AC$336-'[1]Outside Edges'!$B198)&gt;=5,'[1]Outside Edges'!$Q198="Yes"),"Yes","No")</f>
        <v>Yes</v>
      </c>
      <c r="LX199" s="201" t="str">
        <f>IF(AND((RIGHT($LX$3,2)-'[1]Miter Profiles'!$AC$337-'[1]Outside Edges'!$B198)&gt;=5,'[1]Outside Edges'!$Q198="Yes"),"Yes","No")</f>
        <v>Yes</v>
      </c>
      <c r="LY199" s="197" t="str">
        <f>IF(AND((RIGHT($LY$3,2)-'[1]Miter Profiles'!$AC$338-'[1]Outside Edges'!$B198)&gt;=5,'[1]Outside Edges'!$Q198="Yes"),"Yes","No")</f>
        <v>No</v>
      </c>
      <c r="LZ199" s="197" t="str">
        <f>IF(AND((RIGHT($LZ$3,2)-'[1]Miter Profiles'!$AC$339-'[1]Outside Edges'!$B198)&gt;=5,'[1]Outside Edges'!$Q198="Yes"),"Yes","No")</f>
        <v>Yes</v>
      </c>
      <c r="MA199" s="197" t="str">
        <f>IF(AND((RIGHT($MA$3,2)-'[1]Miter Profiles'!$AC$340-'[1]Outside Edges'!$B198)&gt;=5,'[1]Outside Edges'!$Q198="Yes"),"Yes","No")</f>
        <v>Yes</v>
      </c>
      <c r="MB199" s="201" t="str">
        <f>IF(AND((RIGHT($MB$3,2)-'[1]Miter Profiles'!$AC$341-'[1]Outside Edges'!$B198)&gt;=5,'[1]Outside Edges'!$Q198="Yes"),"Yes","No")</f>
        <v>No</v>
      </c>
      <c r="MC199" s="201" t="str">
        <f>IF(AND((RIGHT($MC$3,2)-'[1]Miter Profiles'!$AC$342-'[1]Outside Edges'!$B198)&gt;=5,'[1]Outside Edges'!$Q198="Yes"),"Yes","No")</f>
        <v>Yes</v>
      </c>
      <c r="MD199" s="201" t="str">
        <f>IF(AND((RIGHT($MD$3,2)-'[1]Miter Profiles'!$AC$343-'[1]Outside Edges'!$B198)&gt;=5,'[1]Outside Edges'!$Q198="Yes"),"Yes","No")</f>
        <v>Yes</v>
      </c>
      <c r="ME199" s="197" t="str">
        <f>IF(AND((RIGHT($ME$3,2)-'[1]Miter Profiles'!$AC$344-'[1]Outside Edges'!$B198)&gt;=5,'[1]Outside Edges'!$Q198="Yes"),"Yes","No")</f>
        <v>Yes</v>
      </c>
      <c r="MF199" s="197" t="str">
        <f>IF(AND((RIGHT($MF$3,2)-'[1]Miter Profiles'!$AC$345-'[1]Outside Edges'!$B198)&gt;=5,'[1]Outside Edges'!$Q198="Yes"),"Yes","No")</f>
        <v>Yes</v>
      </c>
      <c r="MG199" s="197" t="str">
        <f>IF(AND((RIGHT($MG$3,2)-'[1]Miter Profiles'!$AC$346-'[1]Outside Edges'!$B198)&gt;=5,'[1]Outside Edges'!$Q198="Yes"),"Yes","No")</f>
        <v>Yes</v>
      </c>
      <c r="MH199" s="201" t="str">
        <f>IF(AND((RIGHT($MH$3,2)-'[1]Miter Profiles'!$AC$347-'[1]Outside Edges'!$B198)&gt;=5,'[1]Outside Edges'!$Q198="Yes"),"Yes","No")</f>
        <v>Yes</v>
      </c>
      <c r="MI199" s="201" t="str">
        <f>IF(AND((RIGHT($MI$3,2)-'[1]Miter Profiles'!$AC$348-'[1]Outside Edges'!$B198)&gt;=5,'[1]Outside Edges'!$Q198="Yes"),"Yes","No")</f>
        <v>Yes</v>
      </c>
      <c r="MJ199" s="201" t="str">
        <f>IF(AND((RIGHT($MJ$3,2)-'[1]Miter Profiles'!$AC$349-'[1]Outside Edges'!$B198)&gt;=5,'[1]Outside Edges'!$Q198="Yes"),"Yes","No")</f>
        <v>Yes</v>
      </c>
      <c r="MK199" s="197" t="str">
        <f>IF(AND((RIGHT($MK$3,2)-'[1]Miter Profiles'!$AC$350-'[1]Outside Edges'!$B198)&gt;=5,'[1]Outside Edges'!$Q198="Yes"),"Yes","No")</f>
        <v>Yes</v>
      </c>
      <c r="ML199" s="197" t="str">
        <f>IF(AND((RIGHT($ML$3,2)-'[1]Miter Profiles'!$AC$351-'[1]Outside Edges'!$B198)&gt;=5,'[1]Outside Edges'!$Q198="Yes"),"Yes","No")</f>
        <v>Yes</v>
      </c>
      <c r="MM199" s="197" t="str">
        <f>IF(AND((RIGHT($MM$3,2)-'[1]Miter Profiles'!$AC$352-'[1]Outside Edges'!$B198)&gt;=5,'[1]Outside Edges'!$Q198="Yes"),"Yes","No")</f>
        <v>Yes</v>
      </c>
      <c r="MN199" s="201" t="str">
        <f>IF(AND((RIGHT($MK$3,2)-'[1]Miter Profiles'!$AC$353-'[1]Outside Edges'!$B198)&gt;=5,'[1]Outside Edges'!$Q198="Yes"),"Yes","No")</f>
        <v>Yes</v>
      </c>
      <c r="MO199" s="201" t="str">
        <f>IF(AND((RIGHT($ML$3,2)-'[1]Miter Profiles'!$AC$354-'[1]Outside Edges'!$B198)&gt;=5,'[1]Outside Edges'!$Q198="Yes"),"Yes","No")</f>
        <v>Yes</v>
      </c>
      <c r="MP199" s="201" t="str">
        <f>IF(AND((RIGHT($MM$3,2)-'[1]Miter Profiles'!$AC$355-'[1]Outside Edges'!$B198)&gt;=5,'[1]Outside Edges'!$Q198="Yes"),"Yes","No")</f>
        <v>Yes</v>
      </c>
      <c r="MQ199" s="197" t="str">
        <f>IF(AND((RIGHT($MK$3,2)-'[1]Miter Profiles'!$AC$356-'[1]Outside Edges'!$B198)&gt;=5,'[1]Outside Edges'!$Q198="Yes"),"Yes","No")</f>
        <v>No</v>
      </c>
      <c r="MR199" s="197" t="str">
        <f>IF(AND((RIGHT($ML$3,2)-'[1]Miter Profiles'!$AC$357-'[1]Outside Edges'!$B198)&gt;=5,'[1]Outside Edges'!$Q198="Yes"),"Yes","No")</f>
        <v>Yes</v>
      </c>
      <c r="MS199" s="197" t="str">
        <f>IF(AND((RIGHT($MM$3,2)-'[1]Miter Profiles'!$AC$358-'[1]Outside Edges'!$B198)&gt;=5,'[1]Outside Edges'!$Q198="Yes"),"Yes","No")</f>
        <v>Yes</v>
      </c>
      <c r="MT199" s="201" t="str">
        <f>IF(AND((RIGHT($MK$3,2)-'[1]Miter Profiles'!$AC$359-'[1]Outside Edges'!$B198)&gt;=5,'[1]Outside Edges'!$Q198="Yes"),"Yes","No")</f>
        <v>No</v>
      </c>
      <c r="MU199" s="201" t="str">
        <f>IF(AND((RIGHT($ML$3,2)-'[1]Miter Profiles'!$AC$360-'[1]Outside Edges'!$B198)&gt;=5,'[1]Outside Edges'!$Q198="Yes"),"Yes","No")</f>
        <v>No</v>
      </c>
      <c r="MV199" s="201" t="str">
        <f>IF(AND((RIGHT($MM$3,2)-'[1]Miter Profiles'!$AC$361-'[1]Outside Edges'!$B198)&gt;=5,'[1]Outside Edges'!$Q198="Yes"),"Yes","No")</f>
        <v>Yes</v>
      </c>
    </row>
    <row r="200" spans="1:360" thickBot="1" x14ac:dyDescent="0.25">
      <c r="A200" s="371" t="str">
        <f>IF('[1]Outside Edges'!$A199&lt;&gt;"",'[1]Outside Edges'!$A199,"")</f>
        <v>D197 AM</v>
      </c>
      <c r="B200" s="7" t="str">
        <f>IF(AND((RIGHT($B$3,2)-'[1]Miter Profiles'!$AC$3-'[1]Outside Edges'!$B199)&gt;=5,'[1]Outside Edges'!$Q199="Yes"),"Yes","No")</f>
        <v>No</v>
      </c>
      <c r="C200" s="7" t="str">
        <f>IF(AND((RIGHT($C$3,2)-'[1]Miter Profiles'!$AC$4-'[1]Outside Edges'!$B199)&gt;=5,'[1]Outside Edges'!$Q199="Yes"),"Yes","No")</f>
        <v>No</v>
      </c>
      <c r="D200" s="63" t="str">
        <f>IF(AND((RIGHT($D$3,2)-'[1]Miter Profiles'!$AC$5-'[1]Outside Edges'!$B199)&gt;=5,'[1]Outside Edges'!$Q199="Yes"),"Yes","No")</f>
        <v>No</v>
      </c>
      <c r="E200" s="64" t="str">
        <f>IF(AND((RIGHT($E$3,2)-'[1]Miter Profiles'!$AC$6-'[1]Outside Edges'!$B199)&gt;=5,'[1]Outside Edges'!$Q199="Yes"),"Yes","No")</f>
        <v>No</v>
      </c>
      <c r="F200" s="8" t="str">
        <f>IF(AND((RIGHT($F$3,2)-'[1]Miter Profiles'!$AC$7-'[1]Outside Edges'!$B199)&gt;=5,'[1]Outside Edges'!$Q199="Yes"),"Yes","No")</f>
        <v>No</v>
      </c>
      <c r="G200" s="65" t="str">
        <f>IF(AND((RIGHT($G$3,2)-'[1]Miter Profiles'!$AC$8-'[1]Outside Edges'!$B199)&gt;=5,'[1]Outside Edges'!$Q199="Yes"),"Yes","No")</f>
        <v>No</v>
      </c>
      <c r="H200" s="7" t="str">
        <f>IF(AND((RIGHT($H$3,2)-'[1]Miter Profiles'!$AC$9-'[1]Outside Edges'!$B199)&gt;=5,'[1]Outside Edges'!$Q199="Yes"),"Yes","No")</f>
        <v>No</v>
      </c>
      <c r="I200" s="7" t="str">
        <f>IF(AND((RIGHT($I$3,2)-'[1]Miter Profiles'!$AC$10-'[1]Outside Edges'!$B199)&gt;=5,'[1]Outside Edges'!$Q199="Yes"),"Yes","No")</f>
        <v>No</v>
      </c>
      <c r="J200" s="63" t="str">
        <f>IF(AND((RIGHT($J$3,2)-'[1]Miter Profiles'!$AC$11-'[1]Outside Edges'!$B199)&gt;=5,'[1]Outside Edges'!$Q199="Yes"),"Yes","No")</f>
        <v>No</v>
      </c>
      <c r="K200" s="64" t="str">
        <f>IF(AND((RIGHT($K$3,2)-'[1]Miter Profiles'!$AC$12-'[1]Outside Edges'!$B199)&gt;=5,'[1]Outside Edges'!$Q199="Yes"),"Yes","No")</f>
        <v>No</v>
      </c>
      <c r="L200" s="8" t="str">
        <f>IF(AND((RIGHT($L$3,2)-'[1]Miter Profiles'!$AC$13-'[1]Outside Edges'!$B199)&gt;=5,'[1]Outside Edges'!$Q199="Yes"),"Yes","No")</f>
        <v>No</v>
      </c>
      <c r="M200" s="65" t="str">
        <f>IF(AND((RIGHT($M$3,2)-'[1]Miter Profiles'!$AC$14-'[1]Outside Edges'!$B199)&gt;=5,'[1]Outside Edges'!$Q199="Yes"),"Yes","No")</f>
        <v>No</v>
      </c>
      <c r="N200" s="7" t="str">
        <f>IF(AND((RIGHT($N$3,2)-'[1]Miter Profiles'!$AC$15-'[1]Outside Edges'!$B199)&gt;=4,'[1]Outside Edges'!$Q199="Yes"),"Yes","No")</f>
        <v>No</v>
      </c>
      <c r="O200" s="7" t="str">
        <f>IF(AND((RIGHT($O$3,2)-'[1]Miter Profiles'!$AC$16-'[1]Outside Edges'!$B199)&gt;=5,'[1]Outside Edges'!$Q199="Yes"),"Yes","No")</f>
        <v>No</v>
      </c>
      <c r="P200" s="63" t="str">
        <f>IF(AND((RIGHT($P$3,2)-'[1]Miter Profiles'!$AC$17-'[1]Outside Edges'!$B199)&gt;=5,'[1]Outside Edges'!$Q199="Yes"),"Yes","No")</f>
        <v>No</v>
      </c>
      <c r="Q200" s="64" t="str">
        <f>IF(AND((RIGHT($Q$3,2)-'[1]Miter Profiles'!$AC$18-'[1]Outside Edges'!$B199)&gt;=5,'[1]Outside Edges'!$Q199="Yes"),"Yes","No")</f>
        <v>No</v>
      </c>
      <c r="R200" s="8" t="str">
        <f>IF(AND((RIGHT($R$3,2)-'[1]Miter Profiles'!$AC$19-'[1]Outside Edges'!$B199)&gt;=5,'[1]Outside Edges'!$Q199="Yes"),"Yes","No")</f>
        <v>No</v>
      </c>
      <c r="S200" s="65" t="str">
        <f>IF(AND((RIGHT($S$3,2)-'[1]Miter Profiles'!$AC$20-'[1]Outside Edges'!$B199)&gt;=5,'[1]Outside Edges'!$Q199="Yes"),"Yes","No")</f>
        <v>No</v>
      </c>
      <c r="T200" s="7" t="str">
        <f>IF(AND((RIGHT($T$3,2)-'[1]Miter Profiles'!$AC$21-'[1]Outside Edges'!$B199)&gt;=5,'[1]Outside Edges'!$Q199="Yes"),"Yes","No")</f>
        <v>No</v>
      </c>
      <c r="U200" s="7" t="str">
        <f>IF(AND((RIGHT($U$3,2)-'[1]Miter Profiles'!$AC$22-'[1]Outside Edges'!$B199)&gt;=5,'[1]Outside Edges'!$Q199="Yes"),"Yes","No")</f>
        <v>No</v>
      </c>
      <c r="V200" s="63" t="str">
        <f>IF(AND((RIGHT($V$3,2)-'[1]Miter Profiles'!$AC$23-'[1]Outside Edges'!$B199)&gt;=5,'[1]Outside Edges'!$Q199="Yes"),"Yes","No")</f>
        <v>No</v>
      </c>
      <c r="W200" s="64" t="str">
        <f>IF(AND((RIGHT($W$3,2)-'[1]Miter Profiles'!$AC$24-'[1]Outside Edges'!$B199)&gt;=5,'[1]Outside Edges'!$Q199="Yes"),"Yes","No")</f>
        <v>No</v>
      </c>
      <c r="X200" s="8" t="str">
        <f>IF(AND((RIGHT($X$3,2)-'[1]Miter Profiles'!$AC$25-'[1]Outside Edges'!$B199)&gt;=5,'[1]Outside Edges'!$Q199="Yes"),"Yes","No")</f>
        <v>No</v>
      </c>
      <c r="Y200" s="65" t="str">
        <f>IF(AND((RIGHT($Y$3,2)-'[1]Miter Profiles'!$AC$26-'[1]Outside Edges'!$B199)&gt;=5,'[1]Outside Edges'!$Q199="Yes"),"Yes","No")</f>
        <v>No</v>
      </c>
      <c r="Z200" s="7" t="str">
        <f>IF(AND((RIGHT($Z$3,2)-'[1]Miter Profiles'!$AC$27-'[1]Outside Edges'!$B199)&gt;=5,'[1]Outside Edges'!$Q199="Yes"),"Yes","No")</f>
        <v>No</v>
      </c>
      <c r="AA200" s="7" t="str">
        <f>IF(AND((RIGHT($AA$3,2)-'[1]Miter Profiles'!$AC$28-'[1]Outside Edges'!$B199)&gt;=5,'[1]Outside Edges'!$Q199="Yes"),"Yes","No")</f>
        <v>No</v>
      </c>
      <c r="AB200" s="63" t="str">
        <f>IF(AND((RIGHT($AB$3,2)-'[1]Miter Profiles'!$AC$29-'[1]Outside Edges'!$B199)&gt;=5,'[1]Outside Edges'!$Q199="Yes"),"Yes","No")</f>
        <v>No</v>
      </c>
      <c r="AC200" s="64" t="str">
        <f>IF(AND((RIGHT($AC$3,2)-'[1]Miter Profiles'!$AC$30-'[1]Outside Edges'!$B199)&gt;=5,'[1]Outside Edges'!$Q199="Yes"),"Yes","No")</f>
        <v>No</v>
      </c>
      <c r="AD200" s="8" t="str">
        <f>IF(AND((RIGHT($AD$3,2)-'[1]Miter Profiles'!$AC$31-'[1]Outside Edges'!$B199)&gt;=5,'[1]Outside Edges'!$Q199="Yes"),"Yes","No")</f>
        <v>No</v>
      </c>
      <c r="AE200" s="65" t="str">
        <f>IF(AND((RIGHT($AE$3,2)-'[1]Miter Profiles'!$AC$32-'[1]Outside Edges'!$B199)&gt;=5,'[1]Outside Edges'!$Q199="Yes"),"Yes","No")</f>
        <v>No</v>
      </c>
      <c r="AF200" s="7" t="str">
        <f>IF(AND((RIGHT($AF$3,2)-'[1]Miter Profiles'!$AC$33-'[1]Outside Edges'!$B199)&gt;=5,'[1]Outside Edges'!$Q199="Yes"),"Yes","No")</f>
        <v>No</v>
      </c>
      <c r="AG200" s="7" t="str">
        <f>IF(AND((RIGHT($AG$3,2)-'[1]Miter Profiles'!$AC$34-'[1]Outside Edges'!$B199)&gt;=5,'[1]Outside Edges'!$Q199="Yes"),"Yes","No")</f>
        <v>No</v>
      </c>
      <c r="AH200" s="63" t="str">
        <f>IF(AND((RIGHT($AH$3,2)-'[1]Miter Profiles'!$AC$35-'[1]Outside Edges'!$B199)&gt;=5,'[1]Outside Edges'!$Q199="Yes"),"Yes","No")</f>
        <v>No</v>
      </c>
      <c r="AI200" s="64" t="str">
        <f>IF(AND((RIGHT($AI$3,2)-'[1]Miter Profiles'!$AC$36-'[1]Outside Edges'!$B199)&gt;=5,'[1]Outside Edges'!$Q199="Yes"),"Yes","No")</f>
        <v>No</v>
      </c>
      <c r="AJ200" s="8" t="str">
        <f>IF(AND((RIGHT($AJ$3,2)-'[1]Miter Profiles'!$AC$37-'[1]Outside Edges'!$B199)&gt;=5,'[1]Outside Edges'!$Q199="Yes"),"Yes","No")</f>
        <v>No</v>
      </c>
      <c r="AK200" s="65" t="str">
        <f>IF(AND((RIGHT($AK$3,2)-'[1]Miter Profiles'!$AC$38-'[1]Outside Edges'!$B199)&gt;=5,'[1]Outside Edges'!$Q199="Yes"),"Yes","No")</f>
        <v>No</v>
      </c>
      <c r="AL200" s="7" t="str">
        <f>IF(AND((RIGHT($AL$3,2)-'[1]Miter Profiles'!$AC$39-'[1]Outside Edges'!$B199)&gt;=5,'[1]Outside Edges'!$Q199="Yes"),"Yes","No")</f>
        <v>No</v>
      </c>
      <c r="AM200" s="7" t="str">
        <f>IF(AND((RIGHT($AM$3,2)-'[1]Miter Profiles'!$AC$40-'[1]Outside Edges'!$B199)&gt;=5,'[1]Outside Edges'!$Q199="Yes"),"Yes","No")</f>
        <v>No</v>
      </c>
      <c r="AN200" s="63" t="str">
        <f>IF(AND((RIGHT($AN$3,2)-'[1]Miter Profiles'!$AC$41-'[1]Outside Edges'!$B199)&gt;=5,'[1]Outside Edges'!$Q199="Yes"),"Yes","No")</f>
        <v>No</v>
      </c>
      <c r="AO200" s="64" t="str">
        <f>IF(AND((RIGHT($AO$3,2)-'[1]Miter Profiles'!$AC$42-'[1]Outside Edges'!$B199)&gt;=5,'[1]Outside Edges'!$Q199="Yes"),"Yes","No")</f>
        <v>No</v>
      </c>
      <c r="AP200" s="8" t="str">
        <f>IF(AND((RIGHT($AP$3,2)-'[1]Miter Profiles'!$AC$43-'[1]Outside Edges'!$B199)&gt;=5,'[1]Outside Edges'!$Q199="Yes"),"Yes","No")</f>
        <v>No</v>
      </c>
      <c r="AQ200" s="65" t="str">
        <f>IF(AND((RIGHT($AQ$3,2)-'[1]Miter Profiles'!$AC$44-'[1]Outside Edges'!$B199)&gt;=5,'[1]Outside Edges'!$Q199="Yes"),"Yes","No")</f>
        <v>No</v>
      </c>
      <c r="AR200" s="7" t="str">
        <f>IF(AND((RIGHT($AR$3,2)-'[1]Miter Profiles'!$AC$45-'[1]Outside Edges'!$B199)&gt;=5,'[1]Outside Edges'!$Q199="Yes"),"Yes","No")</f>
        <v>No</v>
      </c>
      <c r="AS200" s="7" t="str">
        <f>IF(AND((RIGHT($AS$3,2)-'[1]Miter Profiles'!$AC$46-'[1]Outside Edges'!$B199)&gt;=5,'[1]Outside Edges'!$Q199="Yes"),"Yes","No")</f>
        <v>No</v>
      </c>
      <c r="AT200" s="63" t="str">
        <f>IF(AND((RIGHT($AT$3,2)-'[1]Miter Profiles'!$AC$47-'[1]Outside Edges'!$B199)&gt;=5,'[1]Outside Edges'!$Q199="Yes"),"Yes","No")</f>
        <v>No</v>
      </c>
      <c r="AU200" s="64" t="str">
        <f>IF(AND((RIGHT($AU$3,2)-'[1]Miter Profiles'!$AC$48-'[1]Outside Edges'!$B199)&gt;=5,'[1]Outside Edges'!$Q199="Yes"),"Yes","No")</f>
        <v>No</v>
      </c>
      <c r="AV200" s="8" t="str">
        <f>IF(AND((RIGHT($AV$3,2)-'[1]Miter Profiles'!$AC$49-'[1]Outside Edges'!$B199)&gt;=5,'[1]Outside Edges'!$Q199="Yes"),"Yes","No")</f>
        <v>No</v>
      </c>
      <c r="AW200" s="65" t="str">
        <f>IF(AND((RIGHT($AW$3,2)-'[1]Miter Profiles'!$AC$50-'[1]Outside Edges'!$B199)&gt;=5,'[1]Outside Edges'!$Q199="Yes"),"Yes","No")</f>
        <v>No</v>
      </c>
      <c r="AX200" s="7" t="str">
        <f>IF(AND((RIGHT($AX$3,2)-'[1]Miter Profiles'!$AC$51-'[1]Outside Edges'!$B199)&gt;=5,'[1]Outside Edges'!$Q199="Yes"),"Yes","No")</f>
        <v>No</v>
      </c>
      <c r="AY200" s="7" t="str">
        <f>IF(AND((RIGHT($AY$3,2)-'[1]Miter Profiles'!$AC$52-'[1]Outside Edges'!$B199)&gt;=5,'[1]Outside Edges'!$Q199="Yes"),"Yes","No")</f>
        <v>No</v>
      </c>
      <c r="AZ200" s="63" t="str">
        <f>IF(AND((RIGHT($AZ$3,2)-'[1]Miter Profiles'!$AC$53-'[1]Outside Edges'!$B199)&gt;=5,'[1]Outside Edges'!$Q199="Yes"),"Yes","No")</f>
        <v>No</v>
      </c>
      <c r="BA200" s="64" t="str">
        <f>IF(AND((RIGHT($BA$3,2)-'[1]Miter Profiles'!$AC$54-'[1]Outside Edges'!$B199)&gt;=5,'[1]Outside Edges'!$Q199="Yes"),"Yes","No")</f>
        <v>No</v>
      </c>
      <c r="BB200" s="8" t="str">
        <f>IF(AND((RIGHT($BB$3,2)-'[1]Miter Profiles'!$AC$55-'[1]Outside Edges'!$B199)&gt;=5,'[1]Outside Edges'!$Q199="Yes"),"Yes","No")</f>
        <v>No</v>
      </c>
      <c r="BC200" s="65" t="str">
        <f>IF(AND((RIGHT($BC$3,2)-'[1]Miter Profiles'!$AC$56-'[1]Outside Edges'!$B199)&gt;=5,'[1]Outside Edges'!$Q199="Yes"),"Yes","No")</f>
        <v>No</v>
      </c>
      <c r="BD200" s="7" t="str">
        <f>IF(AND((RIGHT($BD$3,2)-'[1]Miter Profiles'!$AC$57-'[1]Outside Edges'!$B199)&gt;=5,'[1]Outside Edges'!$Q199="Yes"),"Yes","No")</f>
        <v>No</v>
      </c>
      <c r="BE200" s="7" t="str">
        <f>IF(AND((RIGHT($BE$3,2)-'[1]Miter Profiles'!$AC$58-'[1]Outside Edges'!$B199)&gt;=5,'[1]Outside Edges'!$Q199="Yes"),"Yes","No")</f>
        <v>No</v>
      </c>
      <c r="BF200" s="63" t="str">
        <f>IF(AND((RIGHT($BF$3,2)-'[1]Miter Profiles'!$AC$59-'[1]Outside Edges'!$B199)&gt;=5,'[1]Outside Edges'!$Q199="Yes"),"Yes","No")</f>
        <v>No</v>
      </c>
      <c r="BG200" s="64" t="str">
        <f>IF(AND((RIGHT($BG$3,2)-'[1]Miter Profiles'!$AC$60-'[1]Outside Edges'!$B199)&gt;=5,'[1]Outside Edges'!$Q199="Yes"),"Yes","No")</f>
        <v>No</v>
      </c>
      <c r="BH200" s="8" t="str">
        <f>IF(AND((RIGHT($BH$3,2)-'[1]Miter Profiles'!$AC$61-'[1]Outside Edges'!$B199)&gt;=5,'[1]Outside Edges'!$Q199="Yes"),"Yes","No")</f>
        <v>No</v>
      </c>
      <c r="BI200" s="65" t="str">
        <f>IF(AND((RIGHT($BI$3,2)-'[1]Miter Profiles'!$AC$62-'[1]Outside Edges'!$B199)&gt;=5,'[1]Outside Edges'!$Q199="Yes"),"Yes","No")</f>
        <v>No</v>
      </c>
      <c r="BJ200" s="7" t="str">
        <f>IF(AND((RIGHT($BJ$3,2)-'[1]Miter Profiles'!$AC$63-'[1]Outside Edges'!$B199)&gt;=5,'[1]Outside Edges'!$Q199="Yes"),"Yes","No")</f>
        <v>No</v>
      </c>
      <c r="BK200" s="7" t="str">
        <f>IF(AND((RIGHT($BK$3,2)-'[1]Miter Profiles'!$AC$64-'[1]Outside Edges'!$B199)&gt;=5,'[1]Outside Edges'!$Q199="Yes"),"Yes","No")</f>
        <v>No</v>
      </c>
      <c r="BL200" s="63" t="str">
        <f>IF(AND((RIGHT($BL$3,2)-'[1]Miter Profiles'!$AC$65-'[1]Outside Edges'!$B199)&gt;=5,'[1]Outside Edges'!$Q199="Yes"),"Yes","No")</f>
        <v>No</v>
      </c>
      <c r="BM200" s="64" t="str">
        <f>IF(AND((RIGHT($BM$3,2)-'[1]Miter Profiles'!$AC$66-'[1]Outside Edges'!$B199)&gt;=5,'[1]Outside Edges'!$Q199="Yes"),"Yes","No")</f>
        <v>No</v>
      </c>
      <c r="BN200" s="8" t="str">
        <f>IF(AND((RIGHT($BN$3,2)-'[1]Miter Profiles'!$AC$67-'[1]Outside Edges'!$B199)&gt;=5,'[1]Outside Edges'!$Q199="Yes"),"Yes","No")</f>
        <v>No</v>
      </c>
      <c r="BO200" s="65" t="str">
        <f>IF(AND((RIGHT($BO$3,2)-'[1]Miter Profiles'!$AC$68-'[1]Outside Edges'!$B199)&gt;=5,'[1]Outside Edges'!$Q199="Yes"),"Yes","No")</f>
        <v>No</v>
      </c>
      <c r="BP200" s="7" t="str">
        <f>IF(AND((RIGHT($BP$3,2)-'[1]Miter Profiles'!$AC$69-'[1]Outside Edges'!$B199)&gt;=5,'[1]Outside Edges'!$Q199="Yes"),"Yes","No")</f>
        <v>No</v>
      </c>
      <c r="BQ200" s="7" t="str">
        <f>IF(AND((RIGHT($BQ$3,2)-'[1]Miter Profiles'!$AC$70-'[1]Outside Edges'!$B199)&gt;=5,'[1]Outside Edges'!$Q199="Yes"),"Yes","No")</f>
        <v>No</v>
      </c>
      <c r="BR200" s="63" t="str">
        <f>IF(AND((RIGHT($BR$3,2)-'[1]Miter Profiles'!$AC$71-'[1]Outside Edges'!$B199)&gt;=5,'[1]Outside Edges'!$Q199="Yes"),"Yes","No")</f>
        <v>No</v>
      </c>
      <c r="BS200" s="64" t="str">
        <f>IF(AND((RIGHT($BS$3,2)-'[1]Miter Profiles'!$AC$72-'[1]Outside Edges'!$B199)&gt;=5,'[1]Outside Edges'!$Q199="Yes"),"Yes","No")</f>
        <v>No</v>
      </c>
      <c r="BT200" s="8" t="str">
        <f>IF(AND((RIGHT($BT$3,2)-'[1]Miter Profiles'!$AC$73-'[1]Outside Edges'!$B199)&gt;=5,'[1]Outside Edges'!$Q199="Yes"),"Yes","No")</f>
        <v>No</v>
      </c>
      <c r="BU200" s="65" t="str">
        <f>IF(AND((RIGHT($BU$3,2)-'[1]Miter Profiles'!$AC$74-'[1]Outside Edges'!$B199)&gt;=5,'[1]Outside Edges'!$Q199="Yes"),"Yes","No")</f>
        <v>No</v>
      </c>
      <c r="BV200" s="7" t="str">
        <f>IF(AND((RIGHT($BV$3,2)-'[1]Miter Profiles'!$AC$75-'[1]Outside Edges'!$B199)&gt;=5,'[1]Outside Edges'!$Q199="Yes"),"Yes","No")</f>
        <v>No</v>
      </c>
      <c r="BW200" s="7" t="str">
        <f>IF(AND((RIGHT($BW$3,2)-'[1]Miter Profiles'!$AC$76-'[1]Outside Edges'!$B199)&gt;=5,'[1]Outside Edges'!$Q199="Yes"),"Yes","No")</f>
        <v>No</v>
      </c>
      <c r="BX200" s="63" t="str">
        <f>IF(AND((RIGHT($BX$3,2)-'[1]Miter Profiles'!$AC$77-'[1]Outside Edges'!$B199)&gt;=5,'[1]Outside Edges'!$Q199="Yes"),"Yes","No")</f>
        <v>No</v>
      </c>
      <c r="BY200" s="64" t="str">
        <f>IF(AND((RIGHT($BY$3,2)-'[1]Miter Profiles'!$AC$78-'[1]Outside Edges'!$B199)&gt;=5,'[1]Outside Edges'!$Q199="Yes"),"Yes","No")</f>
        <v>No</v>
      </c>
      <c r="BZ200" s="8" t="str">
        <f>IF(AND((RIGHT($BZ$3,2)-'[1]Miter Profiles'!$AC$79-'[1]Outside Edges'!$B199)&gt;=5,'[1]Outside Edges'!$Q199="Yes"),"Yes","No")</f>
        <v>No</v>
      </c>
      <c r="CA200" s="65" t="str">
        <f>IF(AND((RIGHT($CA$3,2)-'[1]Miter Profiles'!$AC$80-'[1]Outside Edges'!$B199)&gt;=5,'[1]Outside Edges'!$Q199="Yes"),"Yes","No")</f>
        <v>No</v>
      </c>
      <c r="CB200" s="7" t="str">
        <f>IF(AND((RIGHT($CB$3,2)-'[1]Miter Profiles'!$AC$81-'[1]Outside Edges'!$B199)&gt;=5,'[1]Outside Edges'!$Q199="Yes"),"Yes","No")</f>
        <v>No</v>
      </c>
      <c r="CC200" s="7" t="str">
        <f>IF(AND((RIGHT($CC$3,2)-'[1]Miter Profiles'!$AC$82-'[1]Outside Edges'!$B199)&gt;=5,'[1]Outside Edges'!$Q199="Yes"),"Yes","No")</f>
        <v>No</v>
      </c>
      <c r="CD200" s="63" t="str">
        <f>IF(AND((RIGHT($CD$3,2)-'[1]Miter Profiles'!$AC$83-'[1]Outside Edges'!$B199)&gt;=5,'[1]Outside Edges'!$Q199="Yes"),"Yes","No")</f>
        <v>No</v>
      </c>
      <c r="CE200" s="64" t="str">
        <f>IF(AND((RIGHT($CE$3,2)-'[1]Miter Profiles'!$AC$84-'[1]Outside Edges'!$B199)&gt;=5,'[1]Outside Edges'!$Q199="Yes"),"Yes","No")</f>
        <v>No</v>
      </c>
      <c r="CF200" s="8" t="str">
        <f>IF(AND((RIGHT($CF$3,2)-'[1]Miter Profiles'!$AC$85-'[1]Outside Edges'!$B199)&gt;=5,'[1]Outside Edges'!$Q199="Yes"),"Yes","No")</f>
        <v>No</v>
      </c>
      <c r="CG200" s="65" t="str">
        <f>IF(AND((RIGHT($CG$3,2)-'[1]Miter Profiles'!$AC$86-'[1]Outside Edges'!$B199)&gt;=5,'[1]Outside Edges'!$Q199="Yes"),"Yes","No")</f>
        <v>No</v>
      </c>
      <c r="CH200" s="7" t="str">
        <f>IF(AND((RIGHT($CH$3,2)-'[1]Miter Profiles'!$AC$87-'[1]Outside Edges'!$B199)&gt;=5,'[1]Outside Edges'!$Q199="Yes"),"Yes","No")</f>
        <v>No</v>
      </c>
      <c r="CI200" s="7" t="str">
        <f>IF(AND((RIGHT($CI$3,2)-'[1]Miter Profiles'!$AC$88-'[1]Outside Edges'!$B199)&gt;=5,'[1]Outside Edges'!$Q199="Yes"),"Yes","No")</f>
        <v>No</v>
      </c>
      <c r="CJ200" s="63" t="str">
        <f>IF(AND((RIGHT($CJ$3,2)-'[1]Miter Profiles'!$AC$89-'[1]Outside Edges'!$B199)&gt;=5,'[1]Outside Edges'!$Q199="Yes"),"Yes","No")</f>
        <v>No</v>
      </c>
      <c r="CK200" s="64" t="str">
        <f>IF(AND((RIGHT($CK$3,2)-'[1]Miter Profiles'!$AC$90-'[1]Outside Edges'!$B199)&gt;=5,'[1]Outside Edges'!$Q199="Yes"),"Yes","No")</f>
        <v>No</v>
      </c>
      <c r="CL200" s="8" t="str">
        <f>IF(AND((RIGHT($CL$3,2)-'[1]Miter Profiles'!$AC$91-'[1]Outside Edges'!$B199)&gt;=5,'[1]Outside Edges'!$Q199="Yes"),"Yes","No")</f>
        <v>No</v>
      </c>
      <c r="CM200" s="65" t="str">
        <f>IF(AND((RIGHT($CM$3,2)-'[1]Miter Profiles'!$AC$92-'[1]Outside Edges'!$B199)&gt;=5,'[1]Outside Edges'!$Q199="Yes"),"Yes","No")</f>
        <v>No</v>
      </c>
      <c r="CN200" s="7" t="str">
        <f>IF(AND((RIGHT(CN$3,2)-'[1]Miter Profiles'!$AC$93-'[1]Outside Edges'!$B199)&gt;=5,'[1]Outside Edges'!$Q199="Yes"),"Yes","No")</f>
        <v>No</v>
      </c>
      <c r="CO200" s="7" t="str">
        <f>IF(AND((RIGHT(CO$3,2)-'[1]Miter Profiles'!$AC$94-'[1]Outside Edges'!$B199)&gt;=5,'[1]Outside Edges'!$Q199="Yes"),"Yes","No")</f>
        <v>No</v>
      </c>
      <c r="CP200" s="63" t="str">
        <f>IF(AND((RIGHT(CP$3,2)-'[1]Miter Profiles'!$AC$95-'[1]Outside Edges'!$B199)&gt;=5,'[1]Outside Edges'!$Q199="Yes"),"Yes","No")</f>
        <v>No</v>
      </c>
      <c r="CQ200" s="64" t="str">
        <f>IF(AND((RIGHT(CQ$3,2)-'[1]Miter Profiles'!$AC$96-'[1]Outside Edges'!$B199)&gt;=5,'[1]Outside Edges'!$Q199="Yes"),"Yes","No")</f>
        <v>No</v>
      </c>
      <c r="CR200" s="8" t="str">
        <f>IF(AND((RIGHT(CR$3,2)-'[1]Miter Profiles'!$AC$97-'[1]Outside Edges'!$B199)&gt;=5,'[1]Outside Edges'!$Q199="Yes"),"Yes","No")</f>
        <v>No</v>
      </c>
      <c r="CS200" s="65" t="str">
        <f>IF(AND((RIGHT(CS$3,2)-'[1]Miter Profiles'!$AC$98-'[1]Outside Edges'!$B199)&gt;=5,'[1]Outside Edges'!$Q199="Yes"),"Yes","No")</f>
        <v>No</v>
      </c>
      <c r="CT200" s="7" t="str">
        <f>IF(AND((RIGHT($CT$3,2)-'[1]Miter Profiles'!$AC$99-'[1]Outside Edges'!$B199)&gt;=5,'[1]Outside Edges'!$Q199="Yes"),"Yes","No")</f>
        <v>No</v>
      </c>
      <c r="CU200" s="7" t="str">
        <f>IF(AND((RIGHT($CU$3,2)-'[1]Miter Profiles'!$AC$100-'[1]Outside Edges'!$B199)&gt;=5,'[1]Outside Edges'!$Q199="Yes"),"Yes","No")</f>
        <v>No</v>
      </c>
      <c r="CV200" s="63" t="str">
        <f>IF(AND((RIGHT($CV$3,2)-'[1]Miter Profiles'!$AC$101-'[1]Outside Edges'!$B199)&gt;=5,'[1]Outside Edges'!$Q199="Yes"),"Yes","No")</f>
        <v>No</v>
      </c>
      <c r="CW200" s="64" t="str">
        <f>IF(AND((RIGHT($CW$3,2)-'[1]Miter Profiles'!$AC$102-'[1]Outside Edges'!$B199)&gt;=5,'[1]Outside Edges'!$Q199="Yes"),"Yes","No")</f>
        <v>No</v>
      </c>
      <c r="CX200" s="8" t="str">
        <f>IF(AND((RIGHT($CX$3,2)-'[1]Miter Profiles'!$AC$103-'[1]Outside Edges'!$B199)&gt;=5,'[1]Outside Edges'!$Q199="Yes"),"Yes","No")</f>
        <v>No</v>
      </c>
      <c r="CY200" s="65" t="str">
        <f>IF(AND((RIGHT($CY$3,2)-'[1]Miter Profiles'!$AC$104-'[1]Outside Edges'!$B199)&gt;=5,'[1]Outside Edges'!$Q199="Yes"),"Yes","No")</f>
        <v>No</v>
      </c>
      <c r="CZ200" s="7" t="str">
        <f>IF(AND((RIGHT($CZ$3,2)-'[1]Miter Profiles'!$AC$105-'[1]Outside Edges'!$B199)&gt;=5,'[1]Outside Edges'!$Q199="Yes"),"Yes","No")</f>
        <v>No</v>
      </c>
      <c r="DA200" s="7" t="str">
        <f>IF(AND((RIGHT($DA$3,2)-'[1]Miter Profiles'!$AC$106-'[1]Outside Edges'!$B199)&gt;=5,'[1]Outside Edges'!$Q199="Yes"),"Yes","No")</f>
        <v>No</v>
      </c>
      <c r="DB200" s="63" t="str">
        <f>IF(AND((RIGHT($DB$3,2)-'[1]Miter Profiles'!$AC$107-'[1]Outside Edges'!$B199)&gt;=5,'[1]Outside Edges'!$Q199="Yes"),"Yes","No")</f>
        <v>No</v>
      </c>
      <c r="DC200" s="64" t="str">
        <f>IF(AND((RIGHT($DC$3,2)-'[1]Miter Profiles'!$AC$108-'[1]Outside Edges'!$B199)&gt;=5,'[1]Outside Edges'!$Q199="Yes"),"Yes","No")</f>
        <v>No</v>
      </c>
      <c r="DD200" s="8" t="str">
        <f>IF(AND((RIGHT($DD$3,2)-'[1]Miter Profiles'!$AC$109-'[1]Outside Edges'!$B199)&gt;=5,'[1]Outside Edges'!$Q199="Yes"),"Yes","No")</f>
        <v>No</v>
      </c>
      <c r="DE200" s="65" t="str">
        <f>IF(AND((RIGHT($DE$3,2)-'[1]Miter Profiles'!$AC$110-'[1]Outside Edges'!$B199)&gt;=5,'[1]Outside Edges'!$Q199="Yes"),"Yes","No")</f>
        <v>No</v>
      </c>
      <c r="DF200" s="7" t="str">
        <f>IF(AND((RIGHT($DF$3,2)-'[1]Miter Profiles'!$AC$111-'[1]Outside Edges'!$B199)&gt;=5,'[1]Outside Edges'!$Q199="Yes"),"Yes","No")</f>
        <v>No</v>
      </c>
      <c r="DG200" s="7" t="str">
        <f>IF(AND((RIGHT($DG$3,2)-'[1]Miter Profiles'!$AC$112-'[1]Outside Edges'!$B199)&gt;=5,'[1]Outside Edges'!$Q199="Yes"),"Yes","No")</f>
        <v>No</v>
      </c>
      <c r="DH200" s="63" t="str">
        <f>IF(AND((RIGHT($DH$3,2)-'[1]Miter Profiles'!$AC$113-'[1]Outside Edges'!$B199)&gt;=5,'[1]Outside Edges'!$Q199="Yes"),"Yes","No")</f>
        <v>No</v>
      </c>
      <c r="DI200" s="64" t="str">
        <f>IF(AND((RIGHT($DI$3,2)-'[1]Miter Profiles'!$AC$114-'[1]Outside Edges'!$B199)&gt;=5,'[1]Outside Edges'!$Q199="Yes"),"Yes","No")</f>
        <v>No</v>
      </c>
      <c r="DJ200" s="8" t="str">
        <f>IF(AND((RIGHT($DJ$3,2)-'[1]Miter Profiles'!$AC$115-'[1]Outside Edges'!$B199)&gt;=5,'[1]Outside Edges'!$Q199="Yes"),"Yes","No")</f>
        <v>No</v>
      </c>
      <c r="DK200" s="65" t="str">
        <f>IF(AND((RIGHT($DK$3,2)-'[1]Miter Profiles'!$AC$116-'[1]Outside Edges'!$B199)&gt;=5,'[1]Outside Edges'!$Q199="Yes"),"Yes","No")</f>
        <v>No</v>
      </c>
      <c r="DL200" s="7" t="str">
        <f>IF(AND((RIGHT($DL$3,2)-'[1]Miter Profiles'!$AC$117-'[1]Outside Edges'!$B199)&gt;=5,'[1]Outside Edges'!$Q199="Yes"),"Yes","No")</f>
        <v>No</v>
      </c>
      <c r="DM200" s="7" t="str">
        <f>IF(AND((RIGHT($DM$3,2)-'[1]Miter Profiles'!$AC$118-'[1]Outside Edges'!$B199)&gt;=5,'[1]Outside Edges'!$Q199="Yes"),"Yes","No")</f>
        <v>No</v>
      </c>
      <c r="DN200" s="63" t="str">
        <f>IF(AND((RIGHT($DN$3,2)-'[1]Miter Profiles'!$AC$119-'[1]Outside Edges'!$B199)&gt;=5,'[1]Outside Edges'!$Q199="Yes"),"Yes","No")</f>
        <v>No</v>
      </c>
      <c r="DO200" s="64" t="str">
        <f>IF(AND((RIGHT($DO$3,2)-'[1]Miter Profiles'!$AC$120-'[1]Outside Edges'!$B199)&gt;=5,'[1]Outside Edges'!$Q199="Yes"),"Yes","No")</f>
        <v>No</v>
      </c>
      <c r="DP200" s="8" t="str">
        <f>IF(AND((RIGHT($DP$3,2)-'[1]Miter Profiles'!$AC$121-'[1]Outside Edges'!$B199)&gt;=5,'[1]Outside Edges'!$Q199="Yes"),"Yes","No")</f>
        <v>No</v>
      </c>
      <c r="DQ200" s="65" t="str">
        <f>IF(AND((RIGHT($DQ$3,2)-'[1]Miter Profiles'!$AC$122-'[1]Outside Edges'!$B199)&gt;=5,'[1]Outside Edges'!$Q199="Yes"),"Yes","No")</f>
        <v>No</v>
      </c>
      <c r="DR200" s="7" t="str">
        <f>IF(AND((RIGHT($DR$3,2)-'[1]Miter Profiles'!$AC$123-'[1]Outside Edges'!$B199)&gt;=5,'[1]Outside Edges'!$Q199="Yes"),"Yes","No")</f>
        <v>No</v>
      </c>
      <c r="DS200" s="7" t="str">
        <f>IF(AND((RIGHT($DS$3,2)-'[1]Miter Profiles'!$AC$124-'[1]Outside Edges'!$B199)&gt;=5,'[1]Outside Edges'!$Q199="Yes"),"Yes","No")</f>
        <v>No</v>
      </c>
      <c r="DT200" s="63" t="str">
        <f>IF(AND((RIGHT($DT$3,2)-'[1]Miter Profiles'!$AC$125-'[1]Outside Edges'!$B199)&gt;=5,'[1]Outside Edges'!$Q199="Yes"),"Yes","No")</f>
        <v>No</v>
      </c>
      <c r="DU200" s="64" t="str">
        <f>IF(AND((RIGHT($DU$3,2)-'[1]Miter Profiles'!$AC$126-'[1]Outside Edges'!$B199)&gt;=5,'[1]Outside Edges'!$Q199="Yes"),"Yes","No")</f>
        <v>No</v>
      </c>
      <c r="DV200" s="8" t="str">
        <f>IF(AND((RIGHT($DV$3,2)-'[1]Miter Profiles'!$AC$127-'[1]Outside Edges'!$B199)&gt;=5,'[1]Outside Edges'!$Q199="Yes"),"Yes","No")</f>
        <v>No</v>
      </c>
      <c r="DW200" s="65" t="str">
        <f>IF(AND((RIGHT($DW$3,2)-'[1]Miter Profiles'!$AC$128-'[1]Outside Edges'!$B199)&gt;=5,'[1]Outside Edges'!$Q199="Yes"),"Yes","No")</f>
        <v>No</v>
      </c>
      <c r="DX200" s="7" t="str">
        <f>IF(AND((RIGHT($DX$3,2)-'[1]Miter Profiles'!$AC$129-'[1]Outside Edges'!$B199)&gt;=5,'[1]Outside Edges'!$Q199="Yes"),"Yes","No")</f>
        <v>No</v>
      </c>
      <c r="DY200" s="7" t="str">
        <f>IF(AND((RIGHT($DY$3,2)-'[1]Miter Profiles'!$AC$130-'[1]Outside Edges'!$B199)&gt;=5,'[1]Outside Edges'!$Q199="Yes"),"Yes","No")</f>
        <v>No</v>
      </c>
      <c r="DZ200" s="63" t="str">
        <f>IF(AND((RIGHT($DZ$3,2)-'[1]Miter Profiles'!$AC$131-'[1]Outside Edges'!$B199)&gt;=5,'[1]Outside Edges'!$Q199="Yes"),"Yes","No")</f>
        <v>No</v>
      </c>
      <c r="EA200" s="68" t="str">
        <f>IF(AND((RIGHT($EA$3,2)-'[1]Miter Profiles'!$AC$132-'[1]Outside Edges'!$B199)&gt;=5,'[1]Outside Edges'!$Q199="Yes"),"Yes","No")</f>
        <v>No</v>
      </c>
      <c r="EB200" s="78" t="str">
        <f>IF(AND((RIGHT($EB$3,2)-'[1]Miter Profiles'!$AC$133-'[1]Outside Edges'!$B199)&gt;=5,'[1]Outside Edges'!$Q199="Yes"),"Yes","No")</f>
        <v>No</v>
      </c>
      <c r="EC200" s="79" t="str">
        <f>IF(AND((RIGHT($EC$3,2)-'[1]Miter Profiles'!$AC$134-'[1]Outside Edges'!$B199)&gt;=5,'[1]Outside Edges'!$Q199="Yes"),"Yes","No")</f>
        <v>No</v>
      </c>
      <c r="ED200" s="81" t="str">
        <f>IF(AND((RIGHT($ED$3,2)-'[1]Miter Profiles'!$AC$135-'[1]Outside Edges'!$B199)&gt;=5,'[1]Outside Edges'!$Q199="Yes"),"Yes","No")</f>
        <v>No</v>
      </c>
      <c r="EE200" s="80" t="str">
        <f>IF(AND((RIGHT($EE$3,2)-'[1]Miter Profiles'!$AC$136-'[1]Outside Edges'!$B199)&gt;=5,'[1]Outside Edges'!$Q199="Yes"),"Yes","No")</f>
        <v>No</v>
      </c>
      <c r="EF200" s="63" t="str">
        <f>IF(AND((RIGHT($EF$3,2)-'[1]Miter Profiles'!$AC$137-'[1]Outside Edges'!$B199)&gt;=5,'[1]Outside Edges'!$Q199="Yes"),"Yes","No")</f>
        <v>No</v>
      </c>
      <c r="EG200" s="7" t="str">
        <f>IF(AND((RIGHT($EG$3,2)-'[1]Miter Profiles'!$AC$138-'[1]Outside Edges'!$B199)&gt;=5,'[1]Outside Edges'!$Q199="Yes"),"Yes","No")</f>
        <v>No</v>
      </c>
      <c r="EH200" s="68" t="str">
        <f>IF(AND((RIGHT($EH$3,2)-'[1]Miter Profiles'!$AC$139-'[1]Outside Edges'!$B199)&gt;=5,'[1]Outside Edges'!$Q199="Yes"),"Yes","No")</f>
        <v>No</v>
      </c>
      <c r="EI200" s="82" t="str">
        <f>IF(AND((RIGHT($EI$3,2)-'[1]Miter Profiles'!$AC$140-'[1]Outside Edges'!$B199)&gt;=5,'[1]Outside Edges'!$Q199="Yes"),"Yes","No")</f>
        <v>No</v>
      </c>
      <c r="EJ200" s="83" t="str">
        <f>IF(AND((RIGHT($EJ$3,2)-'[1]Miter Profiles'!$AC$141-'[1]Outside Edges'!$B199)&gt;=5,'[1]Outside Edges'!$Q199="Yes"),"Yes","No")</f>
        <v>No</v>
      </c>
      <c r="EK200" s="83" t="str">
        <f>IF(AND((RIGHT($EK$3,2)-'[1]Miter Profiles'!$AC$142-'[1]Outside Edges'!$B199)&gt;=5,'[1]Outside Edges'!$Q199="Yes"),"Yes","No")</f>
        <v>No</v>
      </c>
      <c r="EL200" s="81" t="str">
        <f>IF(AND((RIGHT($EL$3,2)-'[1]Miter Profiles'!$AC$143-'[1]Outside Edges'!$B199)&gt;=5,'[1]Outside Edges'!$Q199="Yes"),"Yes","No")</f>
        <v>No</v>
      </c>
      <c r="EM200" s="84" t="str">
        <f>IF(AND((RIGHT($EM$3,2)-'[1]Miter Profiles'!$AC$144-'[1]Outside Edges'!$B199)&gt;=5,'[1]Outside Edges'!$Q199="Yes"),"Yes","No")</f>
        <v>No</v>
      </c>
      <c r="EN200" s="7" t="str">
        <f>IF(AND((RIGHT($EN$3,2)-'[1]Miter Profiles'!$AC$145-'[1]Outside Edges'!$B199)&gt;=5,'[1]Outside Edges'!$Q199="Yes"),"Yes","No")</f>
        <v>No</v>
      </c>
      <c r="EO200" s="68" t="str">
        <f>IF(AND((RIGHT($EO$3,2)-'[1]Miter Profiles'!$AC$146-'[1]Outside Edges'!$B199)&gt;=5,'[1]Outside Edges'!$Q199="Yes"),"Yes","No")</f>
        <v>No</v>
      </c>
      <c r="EP200" s="83" t="str">
        <f>IF(AND((RIGHT($EP$3,2)-'[1]Miter Profiles'!$AC$147-'[1]Outside Edges'!$B199)&gt;=5,'[1]Outside Edges'!$Q199="Yes"),"Yes","No")</f>
        <v>No</v>
      </c>
      <c r="EQ200" s="83" t="str">
        <f>IF(AND((RIGHT($EQ$3,2)-'[1]Miter Profiles'!$AC$148-'[1]Outside Edges'!$B199)&gt;=5,'[1]Outside Edges'!$Q199="Yes"),"Yes","No")</f>
        <v>No</v>
      </c>
      <c r="ER200" s="81" t="str">
        <f>IF(AND((RIGHT($ER$3,2)-'[1]Miter Profiles'!$AC$149-'[1]Outside Edges'!$B199)&gt;=5,'[1]Outside Edges'!$Q199="Yes"),"Yes","No")</f>
        <v>No</v>
      </c>
      <c r="ES200" s="84" t="str">
        <f>IF(AND((RIGHT($ES$3,2)-'[1]Miter Profiles'!$AC$150-'[1]Outside Edges'!$B199)&gt;=5,'[1]Outside Edges'!$Q199="Yes"),"Yes","No")</f>
        <v>No</v>
      </c>
      <c r="ET200" s="7" t="str">
        <f>IF(AND((RIGHT($ET$3,2)-'[1]Miter Profiles'!$AC$151-'[1]Outside Edges'!$B199)&gt;=5,'[1]Outside Edges'!$Q199="Yes"),"Yes","No")</f>
        <v>No</v>
      </c>
      <c r="EU200" s="68" t="str">
        <f>IF(AND((RIGHT($EU$3,2)-'[1]Miter Profiles'!$AC$152-'[1]Outside Edges'!$B199)&gt;=5,'[1]Outside Edges'!$Q199="Yes"),"Yes","No")</f>
        <v>No</v>
      </c>
      <c r="EV200" s="83" t="str">
        <f>IF(AND((RIGHT($EV$3,2)-'[1]Miter Profiles'!$AC$153-'[1]Outside Edges'!$B199)&gt;=5,'[1]Outside Edges'!$Q199="Yes"),"Yes","No")</f>
        <v>No</v>
      </c>
      <c r="EW200" s="83" t="str">
        <f>IF(AND((RIGHT($EW$3,2)-'[1]Miter Profiles'!$AC$154-'[1]Outside Edges'!$B199)&gt;=5,'[1]Outside Edges'!$Q199="Yes"),"Yes","No")</f>
        <v>No</v>
      </c>
      <c r="EX200" s="81" t="str">
        <f>IF(AND((RIGHT($EX$3,2)-'[1]Miter Profiles'!$AC$155-'[1]Outside Edges'!$B199)&gt;=5,'[1]Outside Edges'!$Q199="Yes"),"Yes","No")</f>
        <v>No</v>
      </c>
      <c r="EY200" s="84" t="str">
        <f>IF(AND((RIGHT($EY$3,2)-'[1]Miter Profiles'!$AC$156-'[1]Outside Edges'!$B199)&gt;=5,'[1]Outside Edges'!$Q199="Yes"),"Yes","No")</f>
        <v>No</v>
      </c>
      <c r="EZ200" s="7" t="str">
        <f>IF(AND((RIGHT($EZ$3,2)-'[1]Miter Profiles'!$AC$157-'[1]Outside Edges'!$B199)&gt;=5,'[1]Outside Edges'!$Q199="Yes"),"Yes","No")</f>
        <v>No</v>
      </c>
      <c r="FA200" s="68" t="str">
        <f>IF(AND((RIGHT($FA$3,2)-'[1]Miter Profiles'!$AC$158-'[1]Outside Edges'!$B199)&gt;=5,'[1]Outside Edges'!$Q199="Yes"),"Yes","No")</f>
        <v>No</v>
      </c>
      <c r="FB200" s="83" t="str">
        <f>IF(AND((RIGHT($FB$3,2)-'[1]Miter Profiles'!$AC$159-'[1]Outside Edges'!$B199)&gt;=5,'[1]Outside Edges'!$Q199="Yes"),"Yes","No")</f>
        <v>No</v>
      </c>
      <c r="FC200" s="83" t="str">
        <f>IF(AND((RIGHT($FC$3,2)-'[1]Miter Profiles'!$AC$160-'[1]Outside Edges'!$B199)&gt;=5,'[1]Outside Edges'!$Q199="Yes"),"Yes","No")</f>
        <v>No</v>
      </c>
      <c r="FD200" s="81" t="str">
        <f>IF(AND((RIGHT($FD$3,2)-'[1]Miter Profiles'!$AC$161-'[1]Outside Edges'!$B199)&gt;=5,'[1]Outside Edges'!$Q199="Yes"),"Yes","No")</f>
        <v>No</v>
      </c>
      <c r="FE200" s="84" t="str">
        <f>IF(AND((RIGHT($FE$3,2)-'[1]Miter Profiles'!$AC$162-'[1]Outside Edges'!$B199)&gt;=5,'[1]Outside Edges'!$Q199="Yes"),"Yes","No")</f>
        <v>No</v>
      </c>
      <c r="FF200" s="7" t="str">
        <f>IF(AND((RIGHT($FF$3,2)-'[1]Miter Profiles'!$AC$163-'[1]Outside Edges'!$B199)&gt;=5,'[1]Outside Edges'!$Q199="Yes"),"Yes","No")</f>
        <v>No</v>
      </c>
      <c r="FG200" s="68" t="str">
        <f>IF(AND((RIGHT($FG$3,2)-'[1]Miter Profiles'!$AC$164-'[1]Outside Edges'!$B199)&gt;=5,'[1]Outside Edges'!$Q199="Yes"),"Yes","No")</f>
        <v>No</v>
      </c>
      <c r="FH200" s="83" t="str">
        <f>IF(AND((RIGHT($FH$3,2)-'[1]Miter Profiles'!$AC$165-'[1]Outside Edges'!$B199)&gt;=5,'[1]Outside Edges'!$Q199="Yes"),"Yes","No")</f>
        <v>No</v>
      </c>
      <c r="FI200" s="83" t="str">
        <f>IF(AND((RIGHT($FI$3,2)-'[1]Miter Profiles'!$AC$166-'[1]Outside Edges'!$B199)&gt;=5,'[1]Outside Edges'!$Q199="Yes"),"Yes","No")</f>
        <v>No</v>
      </c>
      <c r="FJ200" s="81" t="str">
        <f>IF(AND((RIGHT($FJ$3,2)-'[1]Miter Profiles'!$AC$167-'[1]Outside Edges'!$B199)&gt;=5,'[1]Outside Edges'!$Q199="Yes"),"Yes","No")</f>
        <v>No</v>
      </c>
      <c r="FK200" s="84" t="str">
        <f>IF(AND((RIGHT($FK$3,2)-'[1]Miter Profiles'!$AC$168-'[1]Outside Edges'!$B199)&gt;=5,'[1]Outside Edges'!$Q199="Yes"),"Yes","No")</f>
        <v>No</v>
      </c>
      <c r="FL200" s="7" t="str">
        <f>IF(AND((RIGHT($FL$3,2)-'[1]Miter Profiles'!$AC$169-'[1]Outside Edges'!$B199)&gt;=5,'[1]Outside Edges'!$Q199="Yes"),"Yes","No")</f>
        <v>No</v>
      </c>
      <c r="FM200" s="68" t="str">
        <f>IF(AND((RIGHT($FM$3,2)-'[1]Miter Profiles'!$AC$170-'[1]Outside Edges'!$B199)&gt;=5,'[1]Outside Edges'!$Q199="Yes"),"Yes","No")</f>
        <v>No</v>
      </c>
      <c r="FN200" s="83" t="str">
        <f>IF(AND((RIGHT($FN$3,2)-'[1]Miter Profiles'!$AC$171-'[1]Outside Edges'!$B199)&gt;=5,'[1]Outside Edges'!$Q199="Yes"),"Yes","No")</f>
        <v>No</v>
      </c>
      <c r="FO200" s="83" t="str">
        <f>IF(AND((RIGHT($FO$3,2)-'[1]Miter Profiles'!$AC$172-'[1]Outside Edges'!$B199)&gt;=5,'[1]Outside Edges'!$Q199="Yes"),"Yes","No")</f>
        <v>No</v>
      </c>
      <c r="FP200" s="81" t="str">
        <f>IF(AND((RIGHT($FP$3,2)-'[1]Miter Profiles'!$AC$173-'[1]Outside Edges'!$B199)&gt;=5,'[1]Outside Edges'!$Q199="Yes"),"Yes","No")</f>
        <v>No</v>
      </c>
      <c r="FQ200" s="84" t="str">
        <f>IF(AND((RIGHT($FQ$3,2)-'[1]Miter Profiles'!$AC$174-'[1]Outside Edges'!$B199)&gt;=5,'[1]Outside Edges'!$Q199="Yes"),"Yes","No")</f>
        <v>No</v>
      </c>
      <c r="FR200" s="7" t="str">
        <f>IF(AND((RIGHT($FR$3,2)-'[1]Miter Profiles'!$AC$175-'[1]Outside Edges'!$B199)&gt;=5,'[1]Outside Edges'!$Q199="Yes"),"Yes","No")</f>
        <v>No</v>
      </c>
      <c r="FS200" s="68" t="str">
        <f>IF(AND((RIGHT($FS$3,2)-'[1]Miter Profiles'!$AC$176-'[1]Outside Edges'!$B199)&gt;=5,'[1]Outside Edges'!$Q199="Yes"),"Yes","No")</f>
        <v>No</v>
      </c>
      <c r="FT200" s="83" t="str">
        <f>IF(AND((RIGHT($FT$3,2)-'[1]Miter Profiles'!$AC$177-'[1]Outside Edges'!$B199)&gt;=5,'[1]Outside Edges'!$Q199="Yes"),"Yes","No")</f>
        <v>No</v>
      </c>
      <c r="FU200" s="83" t="str">
        <f>IF(AND((RIGHT($FU$3,2)-'[1]Miter Profiles'!$AC$178-'[1]Outside Edges'!$B199)&gt;=5,'[1]Outside Edges'!$Q199="Yes"),"Yes","No")</f>
        <v>No</v>
      </c>
      <c r="FV200" s="81" t="str">
        <f>IF(AND((RIGHT($V$3,2)-'[1]Miter Profiles'!$AC$179-'[1]Outside Edges'!$B199)&gt;=5,'[1]Outside Edges'!$Q199="Yes"),"Yes","No")</f>
        <v>No</v>
      </c>
      <c r="FW200" s="84" t="str">
        <f>IF(AND((RIGHT($FW$3,2)-'[1]Miter Profiles'!$AC$180-'[1]Outside Edges'!$B199)&gt;=5,'[1]Outside Edges'!$Q199="Yes"),"Yes","No")</f>
        <v>No</v>
      </c>
      <c r="FX200" s="197" t="str">
        <f>IF(AND((RIGHT($FX$3,2)-'[1]Miter Profiles'!$AC$181-'[1]Outside Edges'!$B199)&gt;=5,'[1]Outside Edges'!$Q199="Yes"),"Yes","No")</f>
        <v>No</v>
      </c>
      <c r="FY200" s="198" t="str">
        <f>IF(AND((RIGHT($FY$3,2)-'[1]Miter Profiles'!$AC$182-'[1]Outside Edges'!$B199)&gt;=5,'[1]Outside Edges'!$Q199="Yes"),"Yes","No")</f>
        <v>No</v>
      </c>
      <c r="FZ200" s="200" t="str">
        <f>IF(AND((RIGHT($FZ$3,2)-'[1]Miter Profiles'!$AC$183-'[1]Outside Edges'!$B199)&gt;=5,'[1]Outside Edges'!$Q199="Yes"),"Yes","No")</f>
        <v>No</v>
      </c>
      <c r="GA200" s="201" t="str">
        <f>IF(AND((RIGHT($GA$3,2)-'[1]Miter Profiles'!$AC$184-'[1]Outside Edges'!$B199)&gt;=5,'[1]Outside Edges'!$Q199="Yes"),"Yes","No")</f>
        <v>No</v>
      </c>
      <c r="GB200" s="202" t="str">
        <f>IF(AND((RIGHT($GB$3,2)-'[1]Miter Profiles'!$AC$185-'[1]Outside Edges'!$B199)&gt;=5,'[1]Outside Edges'!$Q199="Yes"),"Yes","No")</f>
        <v>No</v>
      </c>
      <c r="GC200" s="199" t="str">
        <f>IF(AND((RIGHT($GC$3,2)-'[1]Miter Profiles'!$AC$186-'[1]Outside Edges'!$B199)&gt;=5,'[1]Outside Edges'!$Q199="Yes"),"Yes","No")</f>
        <v>No</v>
      </c>
      <c r="GD200" s="197" t="str">
        <f>IF(AND((RIGHT($GD$3,2)-'[1]Miter Profiles'!$AC$187-'[1]Outside Edges'!$B199)&gt;=5,'[1]Outside Edges'!$Q199="Yes"),"Yes","No")</f>
        <v>No</v>
      </c>
      <c r="GE200" s="198" t="str">
        <f>IF(AND((RIGHT($GE$3,2)-'[1]Miter Profiles'!$AC$188-'[1]Outside Edges'!$B199)&gt;=5,'[1]Outside Edges'!$Q199="Yes"),"Yes","No")</f>
        <v>No</v>
      </c>
      <c r="GF200" s="200" t="str">
        <f>IF(AND((RIGHT($GF$3,2)-'[1]Miter Profiles'!$AC$189-'[1]Outside Edges'!$B199)&gt;=5,'[1]Outside Edges'!$Q199="Yes"),"Yes","No")</f>
        <v>No</v>
      </c>
      <c r="GG200" s="201" t="str">
        <f>IF(AND((RIGHT($GG$3,2)-'[1]Miter Profiles'!$AC$190-'[1]Outside Edges'!$B199)&gt;=5,'[1]Outside Edges'!$Q199="Yes"),"Yes","No")</f>
        <v>No</v>
      </c>
      <c r="GH200" s="202" t="str">
        <f>IF(AND((RIGHT($GH$3,2)-'[1]Miter Profiles'!$AC$191-'[1]Outside Edges'!$B199)&gt;=5,'[1]Outside Edges'!$Q199="Yes"),"Yes","No")</f>
        <v>No</v>
      </c>
      <c r="GI200" s="199" t="str">
        <f>IF(AND((RIGHT($GI$3,2)-'[1]Miter Profiles'!$AC$192-'[1]Outside Edges'!$B199)&gt;=5,'[1]Outside Edges'!$Q199="Yes"),"Yes","No")</f>
        <v>No</v>
      </c>
      <c r="GJ200" s="197" t="str">
        <f>IF(AND((RIGHT($GJ$3,2)-'[1]Miter Profiles'!$AC$193-'[1]Outside Edges'!$B199)&gt;=5,'[1]Outside Edges'!$Q199="Yes"),"Yes","No")</f>
        <v>No</v>
      </c>
      <c r="GK200" s="198" t="str">
        <f>IF(AND((RIGHT($GK$3,2)-'[1]Miter Profiles'!$AC$194-'[1]Outside Edges'!$B199)&gt;=5,'[1]Outside Edges'!$Q199="Yes"),"Yes","No")</f>
        <v>No</v>
      </c>
      <c r="GL200" s="200" t="str">
        <f>IF(AND((RIGHT($GL$3,2)-'[1]Miter Profiles'!$AC$195-'[1]Outside Edges'!$B199)&gt;=5,'[1]Outside Edges'!$Q199="Yes"),"Yes","No")</f>
        <v>No</v>
      </c>
      <c r="GM200" s="201" t="str">
        <f>IF(AND((RIGHT($GM$3,2)-'[1]Miter Profiles'!$AC$196-'[1]Outside Edges'!$B199)&gt;=5,'[1]Outside Edges'!$Q199="Yes"),"Yes","No")</f>
        <v>No</v>
      </c>
      <c r="GN200" s="202" t="str">
        <f>IF(AND((RIGHT($GN$3,2)-'[1]Miter Profiles'!$AC$197-'[1]Outside Edges'!$B199)&gt;=5,'[1]Outside Edges'!$Q199="Yes"),"Yes","No")</f>
        <v>No</v>
      </c>
      <c r="GO200" s="199" t="str">
        <f>IF(AND((RIGHT($GO$3,2)-'[1]Miter Profiles'!$AC$198-'[1]Outside Edges'!$B199)&gt;=5,'[1]Outside Edges'!$Q199="Yes"),"Yes","No")</f>
        <v>No</v>
      </c>
      <c r="GP200" s="197" t="str">
        <f>IF(AND((RIGHT($GP$3,2)-'[1]Miter Profiles'!$AC$199-'[1]Outside Edges'!$B199)&gt;=5,'[1]Outside Edges'!$Q199="Yes"),"Yes","No")</f>
        <v>No</v>
      </c>
      <c r="GQ200" s="198" t="str">
        <f>IF(AND((RIGHT($GQ$3,2)-'[1]Miter Profiles'!$AC$200-'[1]Outside Edges'!$B199)&gt;=5,'[1]Outside Edges'!$Q199="Yes"),"Yes","No")</f>
        <v>No</v>
      </c>
      <c r="GR200" s="211" t="str">
        <f>IF(AND((RIGHT($GR$3,2)-'[1]Miter Profiles'!$AC$201-'[1]Outside Edges'!$B199)&gt;=5,'[1]Outside Edges'!$Q199="Yes"),"Yes","No")</f>
        <v>No</v>
      </c>
      <c r="GS200" s="197" t="str">
        <f>IF(AND((RIGHT($GS$3,2)-'[1]Miter Profiles'!$AC$202-'[1]Outside Edges'!$B199)&gt;=5,'[1]Outside Edges'!$Q199="Yes"),"Yes","No")</f>
        <v>No</v>
      </c>
      <c r="GT200" s="212" t="str">
        <f>IF(AND((RIGHT($GT$3,2)-'[1]Miter Profiles'!$AC$203-'[1]Outside Edges'!$B199)&gt;=5,'[1]Outside Edges'!$Q199="Yes"),"Yes","No")</f>
        <v>No</v>
      </c>
      <c r="GU200" s="208" t="str">
        <f>IF(AND((RIGHT($GU$3,2)-'[1]Miter Profiles'!$AC$204-'[1]Outside Edges'!$B199)&gt;=5,'[1]Outside Edges'!$Q199="Yes"),"Yes","No")</f>
        <v>No</v>
      </c>
      <c r="GV200" s="209" t="str">
        <f>IF(AND((RIGHT($GV$3,2)-'[1]Miter Profiles'!$AC$205-'[1]Outside Edges'!$B199)&gt;=5,'[1]Outside Edges'!$Q199="Yes"),"Yes","No")</f>
        <v>No</v>
      </c>
      <c r="GW200" s="210" t="str">
        <f>IF(AND((RIGHT($GW$3,2)-'[1]Miter Profiles'!$AC$206-'[1]Outside Edges'!$B199)&gt;=5,'[1]Outside Edges'!$Q199="Yes"),"Yes","No")</f>
        <v>No</v>
      </c>
      <c r="GX200" s="200" t="str">
        <f>IF(AND((RIGHT($GX$3,2)-'[1]Miter Profiles'!$AC$207-'[1]Outside Edges'!$B199)&gt;=5,'[1]Outside Edges'!$Q199="Yes"),"Yes","No")</f>
        <v>No</v>
      </c>
      <c r="GY200" s="201" t="str">
        <f>IF(AND((RIGHT($GY$3,2)-'[1]Miter Profiles'!$AC$208-'[1]Outside Edges'!$B199)&gt;=5,'[1]Outside Edges'!$Q199="Yes"),"Yes","No")</f>
        <v>No</v>
      </c>
      <c r="GZ200" s="202" t="str">
        <f>IF(AND((RIGHT($GZ$3,2)-'[1]Miter Profiles'!$AC$209-'[1]Outside Edges'!$B199)&gt;=5,'[1]Outside Edges'!$Q199="Yes"),"Yes","No")</f>
        <v>No</v>
      </c>
      <c r="HA200" s="199" t="str">
        <f>IF(AND((RIGHT($HA$3,2)-'[1]Miter Profiles'!$AC$210-'[1]Outside Edges'!$B199)&gt;=5,'[1]Outside Edges'!$Q199="Yes"),"Yes","No")</f>
        <v>No</v>
      </c>
      <c r="HB200" s="197" t="str">
        <f>IF(AND((RIGHT($HB$3,2)-'[1]Miter Profiles'!$AC$211-'[1]Outside Edges'!$B199)&gt;=5,'[1]Outside Edges'!$Q199="Yes"),"Yes","No")</f>
        <v>No</v>
      </c>
      <c r="HC200" s="198" t="str">
        <f>IF(AND((RIGHT($HC$3,2)-'[1]Miter Profiles'!$AC$212-'[1]Outside Edges'!$B199)&gt;=5,'[1]Outside Edges'!$Q199="Yes"),"Yes","No")</f>
        <v>No</v>
      </c>
      <c r="HD200" s="200" t="str">
        <f>IF(AND((RIGHT($HD$3,2)-'[1]Miter Profiles'!$AC$213-'[1]Outside Edges'!$B199)&gt;=5,'[1]Outside Edges'!$Q199="Yes"),"Yes","No")</f>
        <v>No</v>
      </c>
      <c r="HE200" s="202" t="str">
        <f>IF(AND((RIGHT($HE$3,2)-'[1]Miter Profiles'!$AC$214-'[1]Outside Edges'!$B199)&gt;=5,'[1]Outside Edges'!$Q199="Yes"),"Yes","No")</f>
        <v>No</v>
      </c>
      <c r="HF200" s="199" t="str">
        <f>IF(AND((RIGHT($HF$3,2)-'[1]Miter Profiles'!$AC$215-'[1]Outside Edges'!$B199)&gt;=5,'[1]Outside Edges'!$Q199="Yes"),"Yes","No")</f>
        <v>No</v>
      </c>
      <c r="HG200" s="197" t="str">
        <f>IF(AND((RIGHT($HG$3,2)-'[1]Miter Profiles'!$AC$216-'[1]Outside Edges'!$B199)&gt;=5,'[1]Outside Edges'!$Q199="Yes"),"Yes","No")</f>
        <v>No</v>
      </c>
      <c r="HH200" s="198" t="str">
        <f>IF(AND((RIGHT($HH$3,2)-'[1]Miter Profiles'!$AC$217-'[1]Outside Edges'!$B199)&gt;=5,'[1]Outside Edges'!$Q199="Yes"),"Yes","No")</f>
        <v>No</v>
      </c>
      <c r="HI200" s="200" t="str">
        <f>IF(AND((RIGHT($HI$3,2)-'[1]Miter Profiles'!$AC$218-'[1]Outside Edges'!$B199)&gt;=5,'[1]Outside Edges'!$Q199="Yes"),"Yes","No")</f>
        <v>No</v>
      </c>
      <c r="HJ200" s="201" t="str">
        <f>IF(AND((RIGHT($HJ$3,2)-'[1]Miter Profiles'!$AC$219-'[1]Outside Edges'!$B199)&gt;=5,'[1]Outside Edges'!$Q199="Yes"),"Yes","No")</f>
        <v>No</v>
      </c>
      <c r="HK200" s="202" t="str">
        <f>IF(AND((RIGHT($HK$3,2)-'[1]Miter Profiles'!$AC$220-'[1]Outside Edges'!$B199)&gt;=5,'[1]Outside Edges'!$Q199="Yes"),"Yes","No")</f>
        <v>No</v>
      </c>
      <c r="HL200" s="199" t="str">
        <f>IF(AND((RIGHT($HL$3,2)-'[1]Miter Profiles'!$AC$221-'[1]Outside Edges'!$B199)&gt;=5,'[1]Outside Edges'!$Q199="Yes"),"Yes","No")</f>
        <v>No</v>
      </c>
      <c r="HM200" s="197" t="str">
        <f>IF(AND((RIGHT($HM$3,2)-'[1]Miter Profiles'!$AC$222-'[1]Outside Edges'!$B199)&gt;=5,'[1]Outside Edges'!$Q199="Yes"),"Yes","No")</f>
        <v>No</v>
      </c>
      <c r="HN200" s="197" t="str">
        <f>IF(AND((RIGHT($HN$3,2)-'[1]Miter Profiles'!$AC$223-'[1]Outside Edges'!$B199)&gt;=5,'[1]Outside Edges'!$Q199="Yes"),"Yes","No")</f>
        <v>No</v>
      </c>
      <c r="HO200" s="201" t="str">
        <f>IF(AND((RIGHT($HO$3,2)-'[1]Miter Profiles'!$AC$224-'[1]Outside Edges'!$B199)&gt;=5,'[1]Outside Edges'!$Q199="Yes"),"Yes","No")</f>
        <v>No</v>
      </c>
      <c r="HP200" s="201" t="str">
        <f>IF(AND((RIGHT($HP$3,2)-'[1]Miter Profiles'!$AC$225-'[1]Outside Edges'!$B199)&gt;=5,'[1]Outside Edges'!$Q199="Yes"),"Yes","No")</f>
        <v>No</v>
      </c>
      <c r="HQ200" s="201" t="str">
        <f>IF(AND((RIGHT($HQ$3,3)-'[1]Miter Profiles'!$AC$226-'[1]Outside Edges'!$B199)&gt;=5,'[1]Outside Edges'!$Q199="Yes"),"Yes","No")</f>
        <v>No</v>
      </c>
      <c r="HR200" s="201" t="str">
        <f>IF(AND((RIGHT($HR$3,2)-'[1]Miter Profiles'!$AC$227-'[1]Outside Edges'!$B199)&gt;=5,'[1]Outside Edges'!$Q199="Yes"),"Yes","No")</f>
        <v>No</v>
      </c>
      <c r="HS200" s="197" t="str">
        <f>IF(AND((RIGHT($HS$3,2)-'[1]Miter Profiles'!$AC$228-'[1]Outside Edges'!$B199)&gt;=5,'[1]Outside Edges'!$Q199="Yes"),"Yes","No")</f>
        <v>No</v>
      </c>
      <c r="HT200" s="197" t="str">
        <f>IF(AND((RIGHT($HT$3,2)-'[1]Miter Profiles'!$AC$229-'[1]Outside Edges'!$B199)&gt;=5,'[1]Outside Edges'!$Q199="Yes"),"Yes","No")</f>
        <v>No</v>
      </c>
      <c r="HU200" s="197" t="str">
        <f>IF(AND((RIGHT($HU$3,2)-'[1]Miter Profiles'!$AC$230-'[1]Outside Edges'!$B199)&gt;=5,'[1]Outside Edges'!$Q199="Yes"),"Yes","No")</f>
        <v>No</v>
      </c>
      <c r="HV200" s="201" t="str">
        <f>IF(AND((RIGHT($HV$3,2)-'[1]Miter Profiles'!$AC$231-'[1]Outside Edges'!$B199)&gt;=5,'[1]Outside Edges'!$Q199="Yes"),"Yes","No")</f>
        <v>No</v>
      </c>
      <c r="HW200" s="201" t="str">
        <f>IF(AND((RIGHT($HW$3,2)-'[1]Miter Profiles'!$AC$232-'[1]Outside Edges'!$B199)&gt;=5,'[1]Outside Edges'!$Q199="Yes"),"Yes","No")</f>
        <v>No</v>
      </c>
      <c r="HX200" s="201" t="str">
        <f>IF(AND((RIGHT($HX$3,2)-'[1]Miter Profiles'!$AC$233-'[1]Outside Edges'!$B199)&gt;=5,'[1]Outside Edges'!$Q199="Yes"),"Yes","No")</f>
        <v>No</v>
      </c>
      <c r="HY200" s="197" t="str">
        <f>IF(AND((RIGHT($HY$3,2)-'[1]Miter Profiles'!$AC$234-'[1]Outside Edges'!$B199)&gt;=5,'[1]Outside Edges'!$Q199="Yes"),"Yes","No")</f>
        <v>No</v>
      </c>
      <c r="HZ200" s="197" t="str">
        <f>IF(AND((RIGHT($HZ$3,2)-'[1]Miter Profiles'!$AC$235-'[1]Outside Edges'!$B199)&gt;=5,'[1]Outside Edges'!$Q199="Yes"),"Yes","No")</f>
        <v>No</v>
      </c>
      <c r="IA200" s="197" t="str">
        <f>IF(AND((RIGHT($IA$3,2)-'[1]Miter Profiles'!$AC$236-'[1]Outside Edges'!$B199)&gt;=5,'[1]Outside Edges'!$Q199="Yes"),"Yes","No")</f>
        <v>No</v>
      </c>
      <c r="IB200" s="201" t="str">
        <f>IF(AND((RIGHT($IB$3,2)-'[1]Miter Profiles'!$AC$237-'[1]Outside Edges'!$B199)&gt;=5,'[1]Outside Edges'!$Q199="Yes"),"Yes","No")</f>
        <v>No</v>
      </c>
      <c r="IC200" s="201" t="str">
        <f>IF(AND((RIGHT($IC$3,2)-'[1]Miter Profiles'!$AC$238-'[1]Outside Edges'!$B199)&gt;=5,'[1]Outside Edges'!$Q199="Yes"),"Yes","No")</f>
        <v>No</v>
      </c>
      <c r="ID200" s="201" t="str">
        <f>IF(AND((RIGHT($ID$3,2)-'[1]Miter Profiles'!$AC$239-'[1]Outside Edges'!$B199)&gt;=5,'[1]Outside Edges'!$Q199="Yes"),"Yes","No")</f>
        <v>No</v>
      </c>
      <c r="IE200" s="197" t="str">
        <f>IF(AND((RIGHT($IE$3,2)-'[1]Miter Profiles'!$AC$240-'[1]Outside Edges'!$B199)&gt;=5,'[1]Outside Edges'!$Q199="Yes"),"Yes","No")</f>
        <v>No</v>
      </c>
      <c r="IF200" s="197" t="str">
        <f>IF(AND((RIGHT($IF$3,2)-'[1]Miter Profiles'!$AC$241-'[1]Outside Edges'!$B199)&gt;=5,'[1]Outside Edges'!$Q199="Yes"),"Yes","No")</f>
        <v>No</v>
      </c>
      <c r="IG200" s="197" t="str">
        <f>IF(AND((RIGHT($IG$3,2)-'[1]Miter Profiles'!$AC$242-'[1]Outside Edges'!$B199)&gt;=5,'[1]Outside Edges'!$Q199="Yes"),"Yes","No")</f>
        <v>No</v>
      </c>
      <c r="IH200" s="201" t="str">
        <f>IF(AND((RIGHT($IH$3,2)-'[1]Miter Profiles'!$AC$243-'[1]Outside Edges'!$B199)&gt;=5,'[1]Outside Edges'!$Q199="Yes"),"Yes","No")</f>
        <v>No</v>
      </c>
      <c r="II200" s="201" t="str">
        <f>IF(AND((RIGHT($II$3,2)-'[1]Miter Profiles'!$AC$244-'[1]Outside Edges'!$B199)&gt;=5,'[1]Outside Edges'!$Q199="Yes"),"Yes","No")</f>
        <v>No</v>
      </c>
      <c r="IJ200" s="201" t="str">
        <f>IF(AND((RIGHT($IJ$3,2)-'[1]Miter Profiles'!$AC$245-'[1]Outside Edges'!$B199)&gt;=5,'[1]Outside Edges'!$Q199="Yes"),"Yes","No")</f>
        <v>No</v>
      </c>
      <c r="IK200" s="197" t="str">
        <f>IF(AND((RIGHT($IK$3,2)-'[1]Miter Profiles'!$AC$246-'[1]Outside Edges'!$B199)&gt;=5,'[1]Outside Edges'!$Q199="Yes"),"Yes","No")</f>
        <v>No</v>
      </c>
      <c r="IL200" s="197" t="str">
        <f>IF(AND((RIGHT($IL$3,2)-'[1]Miter Profiles'!$AC$247-'[1]Outside Edges'!$B199)&gt;=5,'[1]Outside Edges'!$Q199="Yes"),"Yes","No")</f>
        <v>No</v>
      </c>
      <c r="IM200" s="197" t="str">
        <f>IF(AND((RIGHT($IM$3,2)-'[1]Miter Profiles'!$AC$248-'[1]Outside Edges'!$B199)&gt;=5,'[1]Outside Edges'!$Q199="Yes"),"Yes","No")</f>
        <v>No</v>
      </c>
      <c r="IN200" s="201" t="str">
        <f>IF(AND((RIGHT($IN$3,2)-'[1]Miter Profiles'!$AC$249-'[1]Outside Edges'!$B199)&gt;=5,'[1]Outside Edges'!$Q199="Yes"),"Yes","No")</f>
        <v>No</v>
      </c>
      <c r="IO200" s="201" t="str">
        <f>IF(AND((RIGHT($IO$3,2)-'[1]Miter Profiles'!$AC$250-'[1]Outside Edges'!$B199)&gt;=5,'[1]Outside Edges'!$Q199="Yes"),"Yes","No")</f>
        <v>No</v>
      </c>
      <c r="IP200" s="201" t="str">
        <f>IF(AND((RIGHT($IP$3,2)-'[1]Miter Profiles'!$AC$251-'[1]Outside Edges'!$B199)&gt;=5,'[1]Outside Edges'!$Q199="Yes"),"Yes","No")</f>
        <v>No</v>
      </c>
      <c r="IQ200" s="197" t="str">
        <f>IF(AND((RIGHT($IQ$3,2)-'[1]Miter Profiles'!$AC$252-'[1]Outside Edges'!$B199)&gt;=5,'[1]Outside Edges'!$Q199="Yes"),"Yes","No")</f>
        <v>No</v>
      </c>
      <c r="IR200" s="197" t="str">
        <f>IF(AND((RIGHT($IR$3,2)-'[1]Miter Profiles'!$AC$253-'[1]Outside Edges'!$B199)&gt;=5,'[1]Outside Edges'!$Q199="Yes"),"Yes","No")</f>
        <v>No</v>
      </c>
      <c r="IS200" s="197" t="str">
        <f>IF(AND((RIGHT($IS$3,2)-'[1]Miter Profiles'!$AC$254-'[1]Outside Edges'!$B199)&gt;=5,'[1]Outside Edges'!$Q199="Yes"),"Yes","No")</f>
        <v>No</v>
      </c>
      <c r="IT200" s="201" t="str">
        <f>IF(AND((RIGHT($IT$3,2)-'[1]Miter Profiles'!$AC$255-'[1]Outside Edges'!$B199)&gt;=5,'[1]Outside Edges'!$Q199="Yes"),"Yes","No")</f>
        <v>No</v>
      </c>
      <c r="IU200" s="201" t="str">
        <f>IF(AND((RIGHT($IU$3,2)-'[1]Miter Profiles'!$AC$256-'[1]Outside Edges'!$B199)&gt;=5,'[1]Outside Edges'!$Q199="Yes"),"Yes","No")</f>
        <v>No</v>
      </c>
      <c r="IV200" s="201" t="str">
        <f>IF(AND((RIGHT($IV$3,2)-'[1]Miter Profiles'!$AC$257-'[1]Outside Edges'!$B199)&gt;=5,'[1]Outside Edges'!$Q199="Yes"),"Yes","No")</f>
        <v>No</v>
      </c>
      <c r="IW200" s="197" t="str">
        <f>IF(AND((RIGHT($IW$3,2)-'[1]Miter Profiles'!$AC$258-'[1]Outside Edges'!$B199)&gt;=5,'[1]Outside Edges'!$Q199="Yes"),"Yes","No")</f>
        <v>No</v>
      </c>
      <c r="IX200" s="197" t="str">
        <f>IF(AND((RIGHT($IX$3,2)-'[1]Miter Profiles'!$AC$259-'[1]Outside Edges'!$B199)&gt;=5,'[1]Outside Edges'!$Q199="Yes"),"Yes","No")</f>
        <v>No</v>
      </c>
      <c r="IY200" s="197" t="str">
        <f>IF(AND((RIGHT($IY$3,2)-'[1]Miter Profiles'!$AC$260-'[1]Outside Edges'!$B199)&gt;=5,'[1]Outside Edges'!$Q199="Yes"),"Yes","No")</f>
        <v>No</v>
      </c>
      <c r="IZ200" s="201" t="str">
        <f>IF(AND((RIGHT($IZ$3,2)-'[1]Miter Profiles'!$AC$261-'[1]Outside Edges'!$B199)&gt;=5,'[1]Outside Edges'!$Q199="Yes"),"Yes","No")</f>
        <v>No</v>
      </c>
      <c r="JA200" s="201" t="str">
        <f>IF(AND((RIGHT($JA$3,2)-'[1]Miter Profiles'!$AC$262-'[1]Outside Edges'!$B199)&gt;=5,'[1]Outside Edges'!$Q199="Yes"),"Yes","No")</f>
        <v>No</v>
      </c>
      <c r="JB200" s="201" t="str">
        <f>IF(AND((RIGHT($JB$3,2)-'[1]Miter Profiles'!$AC$263-'[1]Outside Edges'!$B199)&gt;=5,'[1]Outside Edges'!$Q199="Yes"),"Yes","No")</f>
        <v>No</v>
      </c>
      <c r="JC200" s="197" t="str">
        <f>IF(AND((RIGHT($JC$3,2)-'[1]Miter Profiles'!$AC$264-'[1]Outside Edges'!$B199)&gt;=5,'[1]Outside Edges'!$Q199="Yes"),"Yes","No")</f>
        <v>No</v>
      </c>
      <c r="JD200" s="197" t="str">
        <f>IF(AND((RIGHT($JD$3,2)-'[1]Miter Profiles'!$AC$265-'[1]Outside Edges'!$B199)&gt;=5,'[1]Outside Edges'!$Q199="Yes"),"Yes","No")</f>
        <v>No</v>
      </c>
      <c r="JE200" s="197" t="str">
        <f>IF(AND((RIGHT($JE$3,2)-'[1]Miter Profiles'!$AC$266-'[1]Outside Edges'!$B199)&gt;=5,'[1]Outside Edges'!$Q199="Yes"),"Yes","No")</f>
        <v>No</v>
      </c>
      <c r="JF200" s="201" t="str">
        <f>IF(AND((RIGHT($JF$3,2)-'[1]Miter Profiles'!$AC$267-'[1]Outside Edges'!$B199)&gt;=5,'[1]Outside Edges'!$Q199="Yes"),"Yes","No")</f>
        <v>No</v>
      </c>
      <c r="JG200" s="201" t="str">
        <f>IF(AND((RIGHT($JG$3,2)-'[1]Miter Profiles'!$AC$268-'[1]Outside Edges'!$B199)&gt;=5,'[1]Outside Edges'!$Q199="Yes"),"Yes","No")</f>
        <v>No</v>
      </c>
      <c r="JH200" s="201" t="str">
        <f>IF(AND((RIGHT($JH$3,2)-'[1]Miter Profiles'!$AC$269-'[1]Outside Edges'!$B199)&gt;=5,'[1]Outside Edges'!$Q199="Yes"),"Yes","No")</f>
        <v>No</v>
      </c>
      <c r="JI200" s="197" t="str">
        <f>IF(AND((RIGHT($JI$3,2)-'[1]Miter Profiles'!$AC$270-'[1]Outside Edges'!$B199)&gt;=5,'[1]Outside Edges'!$Q199="Yes"),"Yes","No")</f>
        <v>No</v>
      </c>
      <c r="JJ200" s="197" t="str">
        <f>IF(AND((RIGHT($JJ$3,2)-'[1]Miter Profiles'!$AC$271-'[1]Outside Edges'!$B199)&gt;=5,'[1]Outside Edges'!$Q199="Yes"),"Yes","No")</f>
        <v>No</v>
      </c>
      <c r="JK200" s="197" t="str">
        <f>IF(AND((RIGHT($JK$3,2)-'[1]Miter Profiles'!$AC$272-'[1]Outside Edges'!$B199)&gt;=5,'[1]Outside Edges'!$Q199="Yes"),"Yes","No")</f>
        <v>No</v>
      </c>
      <c r="JL200" s="201" t="str">
        <f>IF(AND((RIGHT($JL$3,2)-'[1]Miter Profiles'!$AC$273-'[1]Outside Edges'!$B199)&gt;=5,'[1]Outside Edges'!$Q199="Yes"),"Yes","No")</f>
        <v>No</v>
      </c>
      <c r="JM200" s="201" t="str">
        <f>IF(AND((RIGHT($JM$3,2)-'[1]Miter Profiles'!$AC$274-'[1]Outside Edges'!$B199)&gt;=5,'[1]Outside Edges'!$Q199="Yes"),"Yes","No")</f>
        <v>No</v>
      </c>
      <c r="JN200" s="201" t="str">
        <f>IF(AND((RIGHT($JN$3,2)-'[1]Miter Profiles'!$AC$275-'[1]Outside Edges'!$B199)&gt;=5,'[1]Outside Edges'!$Q199="Yes"),"Yes","No")</f>
        <v>No</v>
      </c>
      <c r="JO200" s="197" t="str">
        <f>IF(AND((RIGHT($JO$3,2)-'[1]Miter Profiles'!$AC$276-'[1]Outside Edges'!$B199)&gt;=5,'[1]Outside Edges'!$Q199="Yes"),"Yes","No")</f>
        <v>No</v>
      </c>
      <c r="JP200" s="197" t="str">
        <f>IF(AND((RIGHT($JP$3,2)-'[1]Miter Profiles'!$AC$277-'[1]Outside Edges'!$B199)&gt;=5,'[1]Outside Edges'!$Q199="Yes"),"Yes","No")</f>
        <v>No</v>
      </c>
      <c r="JQ200" s="197" t="str">
        <f>IF(AND((RIGHT($JQ$3,2)-'[1]Miter Profiles'!$AC$278-'[1]Outside Edges'!$B199)&gt;=5,'[1]Outside Edges'!$Q199="Yes"),"Yes","No")</f>
        <v>No</v>
      </c>
      <c r="JR200" s="201" t="str">
        <f>IF(AND((RIGHT($JR$3,2)-'[1]Miter Profiles'!$AC$279-'[1]Outside Edges'!$B199)&gt;=5,'[1]Outside Edges'!$Q199="Yes"),"Yes","No")</f>
        <v>No</v>
      </c>
      <c r="JS200" s="201" t="str">
        <f>IF(AND((RIGHT($JS$3,2)-'[1]Miter Profiles'!$AC$280-'[1]Outside Edges'!$B199)&gt;=5,'[1]Outside Edges'!$Q199="Yes"),"Yes","No")</f>
        <v>No</v>
      </c>
      <c r="JT200" s="201" t="str">
        <f>IF(AND((RIGHT($JT$3,2)-'[1]Miter Profiles'!$AC$281-'[1]Outside Edges'!$B199)&gt;=5,'[1]Outside Edges'!$Q199="Yes"),"Yes","No")</f>
        <v>No</v>
      </c>
      <c r="JU200" s="197" t="str">
        <f>IF(AND((RIGHT($JU$3,2)-'[1]Miter Profiles'!$AC$282-'[1]Outside Edges'!$B199)&gt;=5,'[1]Outside Edges'!$Q199="Yes"),"Yes","No")</f>
        <v>No</v>
      </c>
      <c r="JV200" s="197" t="str">
        <f>IF(AND((RIGHT($JV$3,2)-'[1]Miter Profiles'!$AC$283-'[1]Outside Edges'!$B199)&gt;=5,'[1]Outside Edges'!$Q199="Yes"),"Yes","No")</f>
        <v>No</v>
      </c>
      <c r="JW200" s="197" t="str">
        <f>IF(AND((RIGHT($JW$3,2)-'[1]Miter Profiles'!$AC$284-'[1]Outside Edges'!$B199)&gt;=5,'[1]Outside Edges'!$Q199="Yes"),"Yes","No")</f>
        <v>No</v>
      </c>
      <c r="JX200" s="201" t="str">
        <f>IF(AND((RIGHT($JX$3,2)-'[1]Miter Profiles'!$AC$285-'[1]Outside Edges'!$B199)&gt;=5,'[1]Outside Edges'!$Q199="Yes"),"Yes","No")</f>
        <v>No</v>
      </c>
      <c r="JY200" s="201" t="str">
        <f>IF(AND((RIGHT($JY$3,2)-'[1]Miter Profiles'!$AC$286-'[1]Outside Edges'!$B199)&gt;=5,'[1]Outside Edges'!$Q199="Yes"),"Yes","No")</f>
        <v>No</v>
      </c>
      <c r="JZ200" s="201" t="str">
        <f>IF(AND((RIGHT($JZ$3,2)-'[1]Miter Profiles'!$AC$287-'[1]Outside Edges'!$B199)&gt;=5,'[1]Outside Edges'!$Q199="Yes"),"Yes","No")</f>
        <v>No</v>
      </c>
      <c r="KA200" s="197" t="str">
        <f>IF(AND((RIGHT($KA$3,2)-'[1]Miter Profiles'!$AC$288-'[1]Outside Edges'!$B199)&gt;=5,'[1]Outside Edges'!$Q199="Yes"),"Yes","No")</f>
        <v>No</v>
      </c>
      <c r="KB200" s="197" t="str">
        <f>IF(AND((RIGHT($KB$3,2)-'[1]Miter Profiles'!$AC$289-'[1]Outside Edges'!$B199)&gt;=5,'[1]Outside Edges'!$Q199="Yes"),"Yes","No")</f>
        <v>No</v>
      </c>
      <c r="KC200" s="197" t="str">
        <f>IF(AND((RIGHT($KC$3,2)-'[1]Miter Profiles'!$AC$290-'[1]Outside Edges'!$B199)&gt;=5,'[1]Outside Edges'!$Q199="Yes"),"Yes","No")</f>
        <v>No</v>
      </c>
      <c r="KD200" s="201" t="str">
        <f>IF(AND((RIGHT($KD$3,2)-'[1]Miter Profiles'!$AC$291-'[1]Outside Edges'!$B199)&gt;=5,'[1]Outside Edges'!$Q199="Yes"),"Yes","No")</f>
        <v>No</v>
      </c>
      <c r="KE200" s="201" t="str">
        <f>IF(AND((RIGHT($KE$3,2)-'[1]Miter Profiles'!$AC$292-'[1]Outside Edges'!$B199)&gt;=5,'[1]Outside Edges'!$Q199="Yes"),"Yes","No")</f>
        <v>No</v>
      </c>
      <c r="KF200" s="201" t="str">
        <f>IF(AND((RIGHT($KF$3,2)-'[1]Miter Profiles'!$AC$293-'[1]Outside Edges'!$B199)&gt;=5,'[1]Outside Edges'!$Q199="Yes"),"Yes","No")</f>
        <v>No</v>
      </c>
      <c r="KG200" s="197" t="str">
        <f>IF(AND((RIGHT($KG$3,2)-'[1]Miter Profiles'!$AC$294-'[1]Outside Edges'!$B199)&gt;=5,'[1]Outside Edges'!$Q199="Yes"),"Yes","No")</f>
        <v>No</v>
      </c>
      <c r="KH200" s="197" t="str">
        <f>IF(AND((RIGHT($KH$3,2)-'[1]Miter Profiles'!$AC$295-'[1]Outside Edges'!$B199)&gt;=5,'[1]Outside Edges'!$Q199="Yes"),"Yes","No")</f>
        <v>No</v>
      </c>
      <c r="KI200" s="197" t="str">
        <f>IF(AND((RIGHT($KI$3,2)-'[1]Miter Profiles'!$AC$296-'[1]Outside Edges'!$B199)&gt;=5,'[1]Outside Edges'!$Q199="Yes"),"Yes","No")</f>
        <v>No</v>
      </c>
      <c r="KJ200" s="201" t="str">
        <f>IF(AND((RIGHT($KJ$3,2)-'[1]Miter Profiles'!$AC$297-'[1]Outside Edges'!$B199)&gt;=5,'[1]Outside Edges'!$Q199="Yes"),"Yes","No")</f>
        <v>No</v>
      </c>
      <c r="KK200" s="201" t="str">
        <f>IF(AND((RIGHT($KK$3,2)-'[1]Miter Profiles'!$AC$298-'[1]Outside Edges'!$B199)&gt;=5,'[1]Outside Edges'!$Q199="Yes"),"Yes","No")</f>
        <v>No</v>
      </c>
      <c r="KL200" s="201" t="str">
        <f>IF(AND((RIGHT($KL$3,2)-'[1]Miter Profiles'!$AC$299-'[1]Outside Edges'!$B199)&gt;=5,'[1]Outside Edges'!$Q199="Yes"),"Yes","No")</f>
        <v>No</v>
      </c>
      <c r="KM200" s="197" t="str">
        <f>IF(AND((RIGHT($KM$3,2)-'[1]Miter Profiles'!$AC$300-'[1]Outside Edges'!$B199)&gt;=5,'[1]Outside Edges'!$Q199="Yes"),"Yes","No")</f>
        <v>No</v>
      </c>
      <c r="KN200" s="197" t="str">
        <f>IF(AND((RIGHT($KN$3,2)-'[1]Miter Profiles'!$AC$301-'[1]Outside Edges'!$B199)&gt;=5,'[1]Outside Edges'!$Q199="Yes"),"Yes","No")</f>
        <v>No</v>
      </c>
      <c r="KO200" s="197" t="str">
        <f>IF(AND((RIGHT($KO$3,2)-'[1]Miter Profiles'!$AC$302-'[1]Outside Edges'!$B199)&gt;=5,'[1]Outside Edges'!$Q199="Yes"),"Yes","No")</f>
        <v>No</v>
      </c>
      <c r="KP200" s="201" t="str">
        <f>IF(AND((RIGHT($KP$3,2)-'[1]Miter Profiles'!$AC$303-'[1]Outside Edges'!$B199)&gt;=5,'[1]Outside Edges'!$Q199="Yes"),"Yes","No")</f>
        <v>No</v>
      </c>
      <c r="KQ200" s="201" t="str">
        <f>IF(AND((RIGHT($KQ$3,2)-'[1]Miter Profiles'!$AC$304-'[1]Outside Edges'!$B199)&gt;=5,'[1]Outside Edges'!$Q199="Yes"),"Yes","No")</f>
        <v>No</v>
      </c>
      <c r="KR200" s="201" t="str">
        <f>IF(AND((RIGHT($KR$3,2)-'[1]Miter Profiles'!$AC$305-'[1]Outside Edges'!$B199)&gt;=5,'[1]Outside Edges'!$Q199="Yes"),"Yes","No")</f>
        <v>No</v>
      </c>
      <c r="KS200" s="197" t="str">
        <f>IF(AND((RIGHT($KS$3,2)-'[1]Miter Profiles'!$AC$306-'[1]Outside Edges'!$B199)&gt;=5,'[1]Outside Edges'!$Q199="Yes"),"Yes","No")</f>
        <v>No</v>
      </c>
      <c r="KT200" s="197" t="str">
        <f>IF(AND((RIGHT($KT$3,2)-'[1]Miter Profiles'!$AC$307-'[1]Outside Edges'!$B199)&gt;=5,'[1]Outside Edges'!$Q199="Yes"),"Yes","No")</f>
        <v>No</v>
      </c>
      <c r="KU200" s="197" t="str">
        <f>IF(AND((RIGHT($KU$3,2)-'[1]Miter Profiles'!$AC$308-'[1]Outside Edges'!$B199)&gt;=5,'[1]Outside Edges'!$Q199="Yes"),"Yes","No")</f>
        <v>No</v>
      </c>
      <c r="KV200" s="201" t="str">
        <f>IF(AND((RIGHT($KV$3,2)-'[1]Miter Profiles'!$AC$309-'[1]Outside Edges'!$B199)&gt;=5,'[1]Outside Edges'!$Q199="Yes"),"Yes","No")</f>
        <v>No</v>
      </c>
      <c r="KW200" s="201" t="str">
        <f>IF(AND((RIGHT($KW$3,2)-'[1]Miter Profiles'!$AC$310-'[1]Outside Edges'!$B199)&gt;=5,'[1]Outside Edges'!$Q199="Yes"),"Yes","No")</f>
        <v>No</v>
      </c>
      <c r="KX200" s="201" t="str">
        <f>IF(AND((RIGHT($KX$3,2)-'[1]Miter Profiles'!$AC$311-'[1]Outside Edges'!$B199)&gt;=5,'[1]Outside Edges'!$Q199="Yes"),"Yes","No")</f>
        <v>No</v>
      </c>
      <c r="KY200" s="197" t="str">
        <f>IF(AND((RIGHT($KY$3,2)-'[1]Miter Profiles'!$AC$312-'[1]Outside Edges'!$B199)&gt;=5,'[1]Outside Edges'!$Q199="Yes"),"Yes","No")</f>
        <v>No</v>
      </c>
      <c r="KZ200" s="197" t="str">
        <f>IF(AND((RIGHT($KZ$3,2)-'[1]Miter Profiles'!$AC$313-'[1]Outside Edges'!$B199)&gt;=5,'[1]Outside Edges'!$Q199="Yes"),"Yes","No")</f>
        <v>No</v>
      </c>
      <c r="LA200" s="197" t="str">
        <f>IF(AND((RIGHT($LA$3,2)-'[1]Miter Profiles'!$AC$314-'[1]Outside Edges'!$B199)&gt;=5,'[1]Outside Edges'!$Q199="Yes"),"Yes","No")</f>
        <v>No</v>
      </c>
      <c r="LB200" s="201" t="str">
        <f>IF(AND((RIGHT($LB$3,2)-'[1]Miter Profiles'!$AC$315-'[1]Outside Edges'!$B199)&gt;=5,'[1]Outside Edges'!$Q199="Yes"),"Yes","No")</f>
        <v>No</v>
      </c>
      <c r="LC200" s="201" t="str">
        <f>IF(AND((RIGHT($LC$3,2)-'[1]Miter Profiles'!$AC$316-'[1]Outside Edges'!$B199)&gt;=5,'[1]Outside Edges'!$Q199="Yes"),"Yes","No")</f>
        <v>No</v>
      </c>
      <c r="LD200" s="201" t="str">
        <f>IF(AND((RIGHT($LD$3,2)-'[1]Miter Profiles'!$AC$317-'[1]Outside Edges'!$B199)&gt;=5,'[1]Outside Edges'!$Q199="Yes"),"Yes","No")</f>
        <v>No</v>
      </c>
      <c r="LE200" s="201" t="str">
        <f>IF(AND((RIGHT($LE$3,2)-'[1]Miter Profiles'!$AC$318-'[1]Outside Edges'!$B199)&gt;=5,'[1]Outside Edges'!$Q199="Yes"),"Yes","No")</f>
        <v>No</v>
      </c>
      <c r="LF200" s="197" t="str">
        <f>IF(AND((RIGHT($LF$3,2)-'[1]Miter Profiles'!$AC$319-'[1]Outside Edges'!$B199)&gt;=5,'[1]Outside Edges'!$Q199="Yes"),"Yes","No")</f>
        <v>No</v>
      </c>
      <c r="LG200" s="197" t="str">
        <f>IF(AND((RIGHT($LG$3,2)-'[1]Miter Profiles'!$AC$320-'[1]Outside Edges'!$B199)&gt;=5,'[1]Outside Edges'!$Q199="Yes"),"Yes","No")</f>
        <v>No</v>
      </c>
      <c r="LH200" s="197" t="str">
        <f>IF(AND((RIGHT($LH$3,2)-'[1]Miter Profiles'!$AC$321-'[1]Outside Edges'!$B199)&gt;=5,'[1]Outside Edges'!$Q199="Yes"),"Yes","No")</f>
        <v>No</v>
      </c>
      <c r="LI200" s="197" t="str">
        <f>IF(AND((RIGHT($LI$3,2)-'[1]Miter Profiles'!$AC$322-'[1]Outside Edges'!$B199)&gt;=5,'[1]Outside Edges'!$Q199="Yes"),"Yes","No")</f>
        <v>No</v>
      </c>
      <c r="LJ200" s="201" t="str">
        <f>IF(AND((RIGHT($LJ$3,2)-'[1]Miter Profiles'!$AC$323-'[1]Outside Edges'!$B199)&gt;=5,'[1]Outside Edges'!$Q199="Yes"),"Yes","No")</f>
        <v>No</v>
      </c>
      <c r="LK200" s="201" t="str">
        <f>IF(AND((RIGHT($LK$3,2)-'[1]Miter Profiles'!$AC$324-'[1]Outside Edges'!$B199)&gt;=5,'[1]Outside Edges'!$Q199="Yes"),"Yes","No")</f>
        <v>No</v>
      </c>
      <c r="LL200" s="201" t="str">
        <f>IF(AND((RIGHT($LL$3,2)-'[1]Miter Profiles'!$AC$325-'[1]Outside Edges'!$B199)&gt;=5,'[1]Outside Edges'!$Q199="Yes"),"Yes","No")</f>
        <v>No</v>
      </c>
      <c r="LM200" s="197" t="str">
        <f>IF(AND((RIGHT($LM$3,2)-'[1]Miter Profiles'!$AC$326-'[1]Outside Edges'!$B199)&gt;=5,'[1]Outside Edges'!$Q199="Yes"),"Yes","No")</f>
        <v>No</v>
      </c>
      <c r="LN200" s="197" t="str">
        <f>IF(AND((RIGHT($LN$3,2)-'[1]Miter Profiles'!$AC$327-'[1]Outside Edges'!$B199)&gt;=5,'[1]Outside Edges'!$Q199="Yes"),"Yes","No")</f>
        <v>No</v>
      </c>
      <c r="LO200" s="197" t="str">
        <f>IF(AND((RIGHT($LO$3,2)-'[1]Miter Profiles'!$AC$328-'[1]Outside Edges'!$B199)&gt;=5,'[1]Outside Edges'!$Q199="Yes"),"Yes","No")</f>
        <v>No</v>
      </c>
      <c r="LP200" s="201" t="str">
        <f>IF(AND((RIGHT($LP$3,2)-'[1]Miter Profiles'!$AC$329-'[1]Outside Edges'!$B199)&gt;=5,'[1]Outside Edges'!$Q199="Yes"),"Yes","No")</f>
        <v>No</v>
      </c>
      <c r="LQ200" s="201" t="str">
        <f>IF(AND((RIGHT($LQ$3,2)-'[1]Miter Profiles'!$AC$330-'[1]Outside Edges'!$B199)&gt;=5,'[1]Outside Edges'!$Q199="Yes"),"Yes","No")</f>
        <v>No</v>
      </c>
      <c r="LR200" s="201" t="str">
        <f>IF(AND((RIGHT($LR$3,2)-'[1]Miter Profiles'!$AC$331-'[1]Outside Edges'!$B199)&gt;=5,'[1]Outside Edges'!$Q199="Yes"),"Yes","No")</f>
        <v>No</v>
      </c>
      <c r="LS200" s="197" t="str">
        <f>IF(AND((RIGHT($LS$3,2)-'[1]Miter Profiles'!$AC$332-'[1]Outside Edges'!$B199)&gt;=5,'[1]Outside Edges'!$Q199="Yes"),"Yes","No")</f>
        <v>No</v>
      </c>
      <c r="LT200" s="197" t="str">
        <f>IF(AND((RIGHT($LT$3,2)-'[1]Miter Profiles'!$AC$333-'[1]Outside Edges'!$B199)&gt;=5,'[1]Outside Edges'!$Q199="Yes"),"Yes","No")</f>
        <v>No</v>
      </c>
      <c r="LU200" s="197" t="str">
        <f>IF(AND((RIGHT($LU$3,2)-'[1]Miter Profiles'!$AC$334-'[1]Outside Edges'!$B199)&gt;=5,'[1]Outside Edges'!$Q199="Yes"),"Yes","No")</f>
        <v>No</v>
      </c>
      <c r="LV200" s="201" t="str">
        <f>IF(AND((RIGHT($LV$3,2)-'[1]Miter Profiles'!$AC$335-'[1]Outside Edges'!$B199)&gt;=5,'[1]Outside Edges'!$Q199="Yes"),"Yes","No")</f>
        <v>No</v>
      </c>
      <c r="LW200" s="201" t="str">
        <f>IF(AND((RIGHT($LW$3,2)-'[1]Miter Profiles'!$AC$336-'[1]Outside Edges'!$B199)&gt;=5,'[1]Outside Edges'!$Q199="Yes"),"Yes","No")</f>
        <v>No</v>
      </c>
      <c r="LX200" s="201" t="str">
        <f>IF(AND((RIGHT($LX$3,2)-'[1]Miter Profiles'!$AC$337-'[1]Outside Edges'!$B199)&gt;=5,'[1]Outside Edges'!$Q199="Yes"),"Yes","No")</f>
        <v>No</v>
      </c>
      <c r="LY200" s="197" t="str">
        <f>IF(AND((RIGHT($LY$3,2)-'[1]Miter Profiles'!$AC$338-'[1]Outside Edges'!$B199)&gt;=5,'[1]Outside Edges'!$Q199="Yes"),"Yes","No")</f>
        <v>No</v>
      </c>
      <c r="LZ200" s="197" t="str">
        <f>IF(AND((RIGHT($LZ$3,2)-'[1]Miter Profiles'!$AC$339-'[1]Outside Edges'!$B199)&gt;=5,'[1]Outside Edges'!$Q199="Yes"),"Yes","No")</f>
        <v>No</v>
      </c>
      <c r="MA200" s="197" t="str">
        <f>IF(AND((RIGHT($MA$3,2)-'[1]Miter Profiles'!$AC$340-'[1]Outside Edges'!$B199)&gt;=5,'[1]Outside Edges'!$Q199="Yes"),"Yes","No")</f>
        <v>No</v>
      </c>
      <c r="MB200" s="201" t="str">
        <f>IF(AND((RIGHT($MB$3,2)-'[1]Miter Profiles'!$AC$341-'[1]Outside Edges'!$B199)&gt;=5,'[1]Outside Edges'!$Q199="Yes"),"Yes","No")</f>
        <v>No</v>
      </c>
      <c r="MC200" s="201" t="str">
        <f>IF(AND((RIGHT($MC$3,2)-'[1]Miter Profiles'!$AC$342-'[1]Outside Edges'!$B199)&gt;=5,'[1]Outside Edges'!$Q199="Yes"),"Yes","No")</f>
        <v>No</v>
      </c>
      <c r="MD200" s="201" t="str">
        <f>IF(AND((RIGHT($MD$3,2)-'[1]Miter Profiles'!$AC$343-'[1]Outside Edges'!$B199)&gt;=5,'[1]Outside Edges'!$Q199="Yes"),"Yes","No")</f>
        <v>No</v>
      </c>
      <c r="ME200" s="197" t="str">
        <f>IF(AND((RIGHT($ME$3,2)-'[1]Miter Profiles'!$AC$344-'[1]Outside Edges'!$B199)&gt;=5,'[1]Outside Edges'!$Q199="Yes"),"Yes","No")</f>
        <v>No</v>
      </c>
      <c r="MF200" s="197" t="str">
        <f>IF(AND((RIGHT($MF$3,2)-'[1]Miter Profiles'!$AC$345-'[1]Outside Edges'!$B199)&gt;=5,'[1]Outside Edges'!$Q199="Yes"),"Yes","No")</f>
        <v>No</v>
      </c>
      <c r="MG200" s="197" t="str">
        <f>IF(AND((RIGHT($MG$3,2)-'[1]Miter Profiles'!$AC$346-'[1]Outside Edges'!$B199)&gt;=5,'[1]Outside Edges'!$Q199="Yes"),"Yes","No")</f>
        <v>No</v>
      </c>
      <c r="MH200" s="201" t="str">
        <f>IF(AND((RIGHT($MH$3,2)-'[1]Miter Profiles'!$AC$347-'[1]Outside Edges'!$B199)&gt;=5,'[1]Outside Edges'!$Q199="Yes"),"Yes","No")</f>
        <v>No</v>
      </c>
      <c r="MI200" s="201" t="str">
        <f>IF(AND((RIGHT($MI$3,2)-'[1]Miter Profiles'!$AC$348-'[1]Outside Edges'!$B199)&gt;=5,'[1]Outside Edges'!$Q199="Yes"),"Yes","No")</f>
        <v>No</v>
      </c>
      <c r="MJ200" s="201" t="str">
        <f>IF(AND((RIGHT($MJ$3,2)-'[1]Miter Profiles'!$AC$349-'[1]Outside Edges'!$B199)&gt;=5,'[1]Outside Edges'!$Q199="Yes"),"Yes","No")</f>
        <v>No</v>
      </c>
      <c r="MK200" s="197" t="str">
        <f>IF(AND((RIGHT($MK$3,2)-'[1]Miter Profiles'!$AC$350-'[1]Outside Edges'!$B199)&gt;=5,'[1]Outside Edges'!$Q199="Yes"),"Yes","No")</f>
        <v>No</v>
      </c>
      <c r="ML200" s="197" t="str">
        <f>IF(AND((RIGHT($ML$3,2)-'[1]Miter Profiles'!$AC$351-'[1]Outside Edges'!$B199)&gt;=5,'[1]Outside Edges'!$Q199="Yes"),"Yes","No")</f>
        <v>No</v>
      </c>
      <c r="MM200" s="197" t="str">
        <f>IF(AND((RIGHT($MM$3,2)-'[1]Miter Profiles'!$AC$352-'[1]Outside Edges'!$B199)&gt;=5,'[1]Outside Edges'!$Q199="Yes"),"Yes","No")</f>
        <v>No</v>
      </c>
      <c r="MN200" s="201" t="str">
        <f>IF(AND((RIGHT($MK$3,2)-'[1]Miter Profiles'!$AC$353-'[1]Outside Edges'!$B199)&gt;=5,'[1]Outside Edges'!$Q199="Yes"),"Yes","No")</f>
        <v>No</v>
      </c>
      <c r="MO200" s="201" t="str">
        <f>IF(AND((RIGHT($ML$3,2)-'[1]Miter Profiles'!$AC$354-'[1]Outside Edges'!$B199)&gt;=5,'[1]Outside Edges'!$Q199="Yes"),"Yes","No")</f>
        <v>No</v>
      </c>
      <c r="MP200" s="201" t="str">
        <f>IF(AND((RIGHT($MM$3,2)-'[1]Miter Profiles'!$AC$355-'[1]Outside Edges'!$B199)&gt;=5,'[1]Outside Edges'!$Q199="Yes"),"Yes","No")</f>
        <v>No</v>
      </c>
      <c r="MQ200" s="197" t="str">
        <f>IF(AND((RIGHT($MK$3,2)-'[1]Miter Profiles'!$AC$356-'[1]Outside Edges'!$B199)&gt;=5,'[1]Outside Edges'!$Q199="Yes"),"Yes","No")</f>
        <v>No</v>
      </c>
      <c r="MR200" s="197" t="str">
        <f>IF(AND((RIGHT($ML$3,2)-'[1]Miter Profiles'!$AC$357-'[1]Outside Edges'!$B199)&gt;=5,'[1]Outside Edges'!$Q199="Yes"),"Yes","No")</f>
        <v>No</v>
      </c>
      <c r="MS200" s="197" t="str">
        <f>IF(AND((RIGHT($MM$3,2)-'[1]Miter Profiles'!$AC$358-'[1]Outside Edges'!$B199)&gt;=5,'[1]Outside Edges'!$Q199="Yes"),"Yes","No")</f>
        <v>No</v>
      </c>
      <c r="MT200" s="201" t="str">
        <f>IF(AND((RIGHT($MK$3,2)-'[1]Miter Profiles'!$AC$359-'[1]Outside Edges'!$B199)&gt;=5,'[1]Outside Edges'!$Q199="Yes"),"Yes","No")</f>
        <v>No</v>
      </c>
      <c r="MU200" s="201" t="str">
        <f>IF(AND((RIGHT($ML$3,2)-'[1]Miter Profiles'!$AC$360-'[1]Outside Edges'!$B199)&gt;=5,'[1]Outside Edges'!$Q199="Yes"),"Yes","No")</f>
        <v>No</v>
      </c>
      <c r="MV200" s="201" t="str">
        <f>IF(AND((RIGHT($MM$3,2)-'[1]Miter Profiles'!$AC$361-'[1]Outside Edges'!$B199)&gt;=5,'[1]Outside Edges'!$Q199="Yes"),"Yes","No")</f>
        <v>No</v>
      </c>
    </row>
    <row r="201" spans="1:360" thickBot="1" x14ac:dyDescent="0.25">
      <c r="A201" s="371" t="str">
        <f>IF('[1]Outside Edges'!$A200&lt;&gt;"",'[1]Outside Edges'!$A200,"")</f>
        <v>D198 AM</v>
      </c>
      <c r="B201" s="7" t="str">
        <f>IF(AND((RIGHT($B$3,2)-'[1]Miter Profiles'!$AC$3-'[1]Outside Edges'!$B200)&gt;=5,'[1]Outside Edges'!$Q200="Yes"),"Yes","No")</f>
        <v>Yes</v>
      </c>
      <c r="C201" s="7" t="str">
        <f>IF(AND((RIGHT($C$3,2)-'[1]Miter Profiles'!$AC$4-'[1]Outside Edges'!$B200)&gt;=5,'[1]Outside Edges'!$Q200="Yes"),"Yes","No")</f>
        <v>Yes</v>
      </c>
      <c r="D201" s="63" t="str">
        <f>IF(AND((RIGHT($D$3,2)-'[1]Miter Profiles'!$AC$5-'[1]Outside Edges'!$B200)&gt;=5,'[1]Outside Edges'!$Q200="Yes"),"Yes","No")</f>
        <v>Yes</v>
      </c>
      <c r="E201" s="64" t="str">
        <f>IF(AND((RIGHT($E$3,2)-'[1]Miter Profiles'!$AC$6-'[1]Outside Edges'!$B200)&gt;=5,'[1]Outside Edges'!$Q200="Yes"),"Yes","No")</f>
        <v>No</v>
      </c>
      <c r="F201" s="8" t="str">
        <f>IF(AND((RIGHT($F$3,2)-'[1]Miter Profiles'!$AC$7-'[1]Outside Edges'!$B200)&gt;=5,'[1]Outside Edges'!$Q200="Yes"),"Yes","No")</f>
        <v>Yes</v>
      </c>
      <c r="G201" s="65" t="str">
        <f>IF(AND((RIGHT($G$3,2)-'[1]Miter Profiles'!$AC$8-'[1]Outside Edges'!$B200)&gt;=5,'[1]Outside Edges'!$Q200="Yes"),"Yes","No")</f>
        <v>Yes</v>
      </c>
      <c r="H201" s="7" t="str">
        <f>IF(AND((RIGHT($H$3,2)-'[1]Miter Profiles'!$AC$9-'[1]Outside Edges'!$B200)&gt;=5,'[1]Outside Edges'!$Q200="Yes"),"Yes","No")</f>
        <v>Yes</v>
      </c>
      <c r="I201" s="7" t="str">
        <f>IF(AND((RIGHT($I$3,2)-'[1]Miter Profiles'!$AC$10-'[1]Outside Edges'!$B200)&gt;=5,'[1]Outside Edges'!$Q200="Yes"),"Yes","No")</f>
        <v>Yes</v>
      </c>
      <c r="J201" s="63" t="str">
        <f>IF(AND((RIGHT($J$3,2)-'[1]Miter Profiles'!$AC$11-'[1]Outside Edges'!$B200)&gt;=5,'[1]Outside Edges'!$Q200="Yes"),"Yes","No")</f>
        <v>Yes</v>
      </c>
      <c r="K201" s="64" t="str">
        <f>IF(AND((RIGHT($K$3,2)-'[1]Miter Profiles'!$AC$12-'[1]Outside Edges'!$B200)&gt;=5,'[1]Outside Edges'!$Q200="Yes"),"Yes","No")</f>
        <v>No</v>
      </c>
      <c r="L201" s="8" t="str">
        <f>IF(AND((RIGHT($L$3,2)-'[1]Miter Profiles'!$AC$13-'[1]Outside Edges'!$B200)&gt;=5,'[1]Outside Edges'!$Q200="Yes"),"Yes","No")</f>
        <v>Yes</v>
      </c>
      <c r="M201" s="65" t="str">
        <f>IF(AND((RIGHT($M$3,2)-'[1]Miter Profiles'!$AC$14-'[1]Outside Edges'!$B200)&gt;=5,'[1]Outside Edges'!$Q200="Yes"),"Yes","No")</f>
        <v>Yes</v>
      </c>
      <c r="N201" s="7" t="str">
        <f>IF(AND((RIGHT($N$3,2)-'[1]Miter Profiles'!$AC$15-'[1]Outside Edges'!$B200)&gt;=4,'[1]Outside Edges'!$Q200="Yes"),"Yes","No")</f>
        <v>No</v>
      </c>
      <c r="O201" s="7" t="str">
        <f>IF(AND((RIGHT($O$3,2)-'[1]Miter Profiles'!$AC$16-'[1]Outside Edges'!$B200)&gt;=5,'[1]Outside Edges'!$Q200="Yes"),"Yes","No")</f>
        <v>Yes</v>
      </c>
      <c r="P201" s="63" t="str">
        <f>IF(AND((RIGHT($P$3,2)-'[1]Miter Profiles'!$AC$17-'[1]Outside Edges'!$B200)&gt;=5,'[1]Outside Edges'!$Q200="Yes"),"Yes","No")</f>
        <v>Yes</v>
      </c>
      <c r="Q201" s="64" t="str">
        <f>IF(AND((RIGHT($Q$3,2)-'[1]Miter Profiles'!$AC$18-'[1]Outside Edges'!$B200)&gt;=5,'[1]Outside Edges'!$Q200="Yes"),"Yes","No")</f>
        <v>No</v>
      </c>
      <c r="R201" s="8" t="str">
        <f>IF(AND((RIGHT($R$3,2)-'[1]Miter Profiles'!$AC$19-'[1]Outside Edges'!$B200)&gt;=5,'[1]Outside Edges'!$Q200="Yes"),"Yes","No")</f>
        <v>Yes</v>
      </c>
      <c r="S201" s="65" t="str">
        <f>IF(AND((RIGHT($S$3,2)-'[1]Miter Profiles'!$AC$20-'[1]Outside Edges'!$B200)&gt;=5,'[1]Outside Edges'!$Q200="Yes"),"Yes","No")</f>
        <v>Yes</v>
      </c>
      <c r="T201" s="7" t="str">
        <f>IF(AND((RIGHT($T$3,2)-'[1]Miter Profiles'!$AC$21-'[1]Outside Edges'!$B200)&gt;=5,'[1]Outside Edges'!$Q200="Yes"),"Yes","No")</f>
        <v>Yes</v>
      </c>
      <c r="U201" s="7" t="str">
        <f>IF(AND((RIGHT($U$3,2)-'[1]Miter Profiles'!$AC$22-'[1]Outside Edges'!$B200)&gt;=5,'[1]Outside Edges'!$Q200="Yes"),"Yes","No")</f>
        <v>Yes</v>
      </c>
      <c r="V201" s="63" t="str">
        <f>IF(AND((RIGHT($V$3,2)-'[1]Miter Profiles'!$AC$23-'[1]Outside Edges'!$B200)&gt;=5,'[1]Outside Edges'!$Q200="Yes"),"Yes","No")</f>
        <v>Yes</v>
      </c>
      <c r="W201" s="64" t="str">
        <f>IF(AND((RIGHT($W$3,2)-'[1]Miter Profiles'!$AC$24-'[1]Outside Edges'!$B200)&gt;=5,'[1]Outside Edges'!$Q200="Yes"),"Yes","No")</f>
        <v>No</v>
      </c>
      <c r="X201" s="8" t="str">
        <f>IF(AND((RIGHT($X$3,2)-'[1]Miter Profiles'!$AC$25-'[1]Outside Edges'!$B200)&gt;=5,'[1]Outside Edges'!$Q200="Yes"),"Yes","No")</f>
        <v>No</v>
      </c>
      <c r="Y201" s="65" t="str">
        <f>IF(AND((RIGHT($Y$3,2)-'[1]Miter Profiles'!$AC$26-'[1]Outside Edges'!$B200)&gt;=5,'[1]Outside Edges'!$Q200="Yes"),"Yes","No")</f>
        <v>Yes</v>
      </c>
      <c r="Z201" s="7" t="str">
        <f>IF(AND((RIGHT($Z$3,2)-'[1]Miter Profiles'!$AC$27-'[1]Outside Edges'!$B200)&gt;=5,'[1]Outside Edges'!$Q200="Yes"),"Yes","No")</f>
        <v>No</v>
      </c>
      <c r="AA201" s="7" t="str">
        <f>IF(AND((RIGHT($AA$3,2)-'[1]Miter Profiles'!$AC$28-'[1]Outside Edges'!$B200)&gt;=5,'[1]Outside Edges'!$Q200="Yes"),"Yes","No")</f>
        <v>Yes</v>
      </c>
      <c r="AB201" s="63" t="str">
        <f>IF(AND((RIGHT($AB$3,2)-'[1]Miter Profiles'!$AC$29-'[1]Outside Edges'!$B200)&gt;=5,'[1]Outside Edges'!$Q200="Yes"),"Yes","No")</f>
        <v>Yes</v>
      </c>
      <c r="AC201" s="64" t="str">
        <f>IF(AND((RIGHT($AC$3,2)-'[1]Miter Profiles'!$AC$30-'[1]Outside Edges'!$B200)&gt;=5,'[1]Outside Edges'!$Q200="Yes"),"Yes","No")</f>
        <v>Yes</v>
      </c>
      <c r="AD201" s="8" t="str">
        <f>IF(AND((RIGHT($AD$3,2)-'[1]Miter Profiles'!$AC$31-'[1]Outside Edges'!$B200)&gt;=5,'[1]Outside Edges'!$Q200="Yes"),"Yes","No")</f>
        <v>Yes</v>
      </c>
      <c r="AE201" s="65" t="str">
        <f>IF(AND((RIGHT($AE$3,2)-'[1]Miter Profiles'!$AC$32-'[1]Outside Edges'!$B200)&gt;=5,'[1]Outside Edges'!$Q200="Yes"),"Yes","No")</f>
        <v>Yes</v>
      </c>
      <c r="AF201" s="7" t="str">
        <f>IF(AND((RIGHT($AF$3,2)-'[1]Miter Profiles'!$AC$33-'[1]Outside Edges'!$B200)&gt;=5,'[1]Outside Edges'!$Q200="Yes"),"Yes","No")</f>
        <v>Yes</v>
      </c>
      <c r="AG201" s="7" t="str">
        <f>IF(AND((RIGHT($AG$3,2)-'[1]Miter Profiles'!$AC$34-'[1]Outside Edges'!$B200)&gt;=5,'[1]Outside Edges'!$Q200="Yes"),"Yes","No")</f>
        <v>Yes</v>
      </c>
      <c r="AH201" s="63" t="str">
        <f>IF(AND((RIGHT($AH$3,2)-'[1]Miter Profiles'!$AC$35-'[1]Outside Edges'!$B200)&gt;=5,'[1]Outside Edges'!$Q200="Yes"),"Yes","No")</f>
        <v>Yes</v>
      </c>
      <c r="AI201" s="64" t="str">
        <f>IF(AND((RIGHT($AI$3,2)-'[1]Miter Profiles'!$AC$36-'[1]Outside Edges'!$B200)&gt;=5,'[1]Outside Edges'!$Q200="Yes"),"Yes","No")</f>
        <v>Yes</v>
      </c>
      <c r="AJ201" s="8" t="str">
        <f>IF(AND((RIGHT($AJ$3,2)-'[1]Miter Profiles'!$AC$37-'[1]Outside Edges'!$B200)&gt;=5,'[1]Outside Edges'!$Q200="Yes"),"Yes","No")</f>
        <v>Yes</v>
      </c>
      <c r="AK201" s="65" t="str">
        <f>IF(AND((RIGHT($AK$3,2)-'[1]Miter Profiles'!$AC$38-'[1]Outside Edges'!$B200)&gt;=5,'[1]Outside Edges'!$Q200="Yes"),"Yes","No")</f>
        <v>Yes</v>
      </c>
      <c r="AL201" s="7" t="str">
        <f>IF(AND((RIGHT($AL$3,2)-'[1]Miter Profiles'!$AC$39-'[1]Outside Edges'!$B200)&gt;=5,'[1]Outside Edges'!$Q200="Yes"),"Yes","No")</f>
        <v>Yes</v>
      </c>
      <c r="AM201" s="7" t="str">
        <f>IF(AND((RIGHT($AM$3,2)-'[1]Miter Profiles'!$AC$40-'[1]Outside Edges'!$B200)&gt;=5,'[1]Outside Edges'!$Q200="Yes"),"Yes","No")</f>
        <v>Yes</v>
      </c>
      <c r="AN201" s="63" t="str">
        <f>IF(AND((RIGHT($AN$3,2)-'[1]Miter Profiles'!$AC$41-'[1]Outside Edges'!$B200)&gt;=5,'[1]Outside Edges'!$Q200="Yes"),"Yes","No")</f>
        <v>Yes</v>
      </c>
      <c r="AO201" s="64" t="str">
        <f>IF(AND((RIGHT($AO$3,2)-'[1]Miter Profiles'!$AC$42-'[1]Outside Edges'!$B200)&gt;=5,'[1]Outside Edges'!$Q200="Yes"),"Yes","No")</f>
        <v>No</v>
      </c>
      <c r="AP201" s="8" t="str">
        <f>IF(AND((RIGHT($AP$3,2)-'[1]Miter Profiles'!$AC$43-'[1]Outside Edges'!$B200)&gt;=5,'[1]Outside Edges'!$Q200="Yes"),"Yes","No")</f>
        <v>Yes</v>
      </c>
      <c r="AQ201" s="65" t="str">
        <f>IF(AND((RIGHT($AQ$3,2)-'[1]Miter Profiles'!$AC$44-'[1]Outside Edges'!$B200)&gt;=5,'[1]Outside Edges'!$Q200="Yes"),"Yes","No")</f>
        <v>Yes</v>
      </c>
      <c r="AR201" s="7" t="str">
        <f>IF(AND((RIGHT($AR$3,2)-'[1]Miter Profiles'!$AC$45-'[1]Outside Edges'!$B200)&gt;=5,'[1]Outside Edges'!$Q200="Yes"),"Yes","No")</f>
        <v>Yes</v>
      </c>
      <c r="AS201" s="7" t="str">
        <f>IF(AND((RIGHT($AS$3,2)-'[1]Miter Profiles'!$AC$46-'[1]Outside Edges'!$B200)&gt;=5,'[1]Outside Edges'!$Q200="Yes"),"Yes","No")</f>
        <v>Yes</v>
      </c>
      <c r="AT201" s="63" t="str">
        <f>IF(AND((RIGHT($AT$3,2)-'[1]Miter Profiles'!$AC$47-'[1]Outside Edges'!$B200)&gt;=5,'[1]Outside Edges'!$Q200="Yes"),"Yes","No")</f>
        <v>Yes</v>
      </c>
      <c r="AU201" s="64" t="str">
        <f>IF(AND((RIGHT($AU$3,2)-'[1]Miter Profiles'!$AC$48-'[1]Outside Edges'!$B200)&gt;=5,'[1]Outside Edges'!$Q200="Yes"),"Yes","No")</f>
        <v>Yes</v>
      </c>
      <c r="AV201" s="8" t="str">
        <f>IF(AND((RIGHT($AV$3,2)-'[1]Miter Profiles'!$AC$49-'[1]Outside Edges'!$B200)&gt;=5,'[1]Outside Edges'!$Q200="Yes"),"Yes","No")</f>
        <v>Yes</v>
      </c>
      <c r="AW201" s="65" t="str">
        <f>IF(AND((RIGHT($AW$3,2)-'[1]Miter Profiles'!$AC$50-'[1]Outside Edges'!$B200)&gt;=5,'[1]Outside Edges'!$Q200="Yes"),"Yes","No")</f>
        <v>Yes</v>
      </c>
      <c r="AX201" s="7" t="str">
        <f>IF(AND((RIGHT($AX$3,2)-'[1]Miter Profiles'!$AC$51-'[1]Outside Edges'!$B200)&gt;=5,'[1]Outside Edges'!$Q200="Yes"),"Yes","No")</f>
        <v>Yes</v>
      </c>
      <c r="AY201" s="7" t="str">
        <f>IF(AND((RIGHT($AY$3,2)-'[1]Miter Profiles'!$AC$52-'[1]Outside Edges'!$B200)&gt;=5,'[1]Outside Edges'!$Q200="Yes"),"Yes","No")</f>
        <v>Yes</v>
      </c>
      <c r="AZ201" s="63" t="str">
        <f>IF(AND((RIGHT($AZ$3,2)-'[1]Miter Profiles'!$AC$53-'[1]Outside Edges'!$B200)&gt;=5,'[1]Outside Edges'!$Q200="Yes"),"Yes","No")</f>
        <v>Yes</v>
      </c>
      <c r="BA201" s="64" t="str">
        <f>IF(AND((RIGHT($BA$3,2)-'[1]Miter Profiles'!$AC$54-'[1]Outside Edges'!$B200)&gt;=5,'[1]Outside Edges'!$Q200="Yes"),"Yes","No")</f>
        <v>Yes</v>
      </c>
      <c r="BB201" s="8" t="str">
        <f>IF(AND((RIGHT($BB$3,2)-'[1]Miter Profiles'!$AC$55-'[1]Outside Edges'!$B200)&gt;=5,'[1]Outside Edges'!$Q200="Yes"),"Yes","No")</f>
        <v>Yes</v>
      </c>
      <c r="BC201" s="65" t="str">
        <f>IF(AND((RIGHT($BC$3,2)-'[1]Miter Profiles'!$AC$56-'[1]Outside Edges'!$B200)&gt;=5,'[1]Outside Edges'!$Q200="Yes"),"Yes","No")</f>
        <v>Yes</v>
      </c>
      <c r="BD201" s="7" t="str">
        <f>IF(AND((RIGHT($BD$3,2)-'[1]Miter Profiles'!$AC$57-'[1]Outside Edges'!$B200)&gt;=5,'[1]Outside Edges'!$Q200="Yes"),"Yes","No")</f>
        <v>Yes</v>
      </c>
      <c r="BE201" s="7" t="str">
        <f>IF(AND((RIGHT($BE$3,2)-'[1]Miter Profiles'!$AC$58-'[1]Outside Edges'!$B200)&gt;=5,'[1]Outside Edges'!$Q200="Yes"),"Yes","No")</f>
        <v>Yes</v>
      </c>
      <c r="BF201" s="63" t="str">
        <f>IF(AND((RIGHT($BF$3,2)-'[1]Miter Profiles'!$AC$59-'[1]Outside Edges'!$B200)&gt;=5,'[1]Outside Edges'!$Q200="Yes"),"Yes","No")</f>
        <v>Yes</v>
      </c>
      <c r="BG201" s="64" t="str">
        <f>IF(AND((RIGHT($BG$3,2)-'[1]Miter Profiles'!$AC$60-'[1]Outside Edges'!$B200)&gt;=5,'[1]Outside Edges'!$Q200="Yes"),"Yes","No")</f>
        <v>Yes</v>
      </c>
      <c r="BH201" s="8" t="str">
        <f>IF(AND((RIGHT($BH$3,2)-'[1]Miter Profiles'!$AC$61-'[1]Outside Edges'!$B200)&gt;=5,'[1]Outside Edges'!$Q200="Yes"),"Yes","No")</f>
        <v>Yes</v>
      </c>
      <c r="BI201" s="65" t="str">
        <f>IF(AND((RIGHT($BI$3,2)-'[1]Miter Profiles'!$AC$62-'[1]Outside Edges'!$B200)&gt;=5,'[1]Outside Edges'!$Q200="Yes"),"Yes","No")</f>
        <v>Yes</v>
      </c>
      <c r="BJ201" s="7" t="str">
        <f>IF(AND((RIGHT($BJ$3,2)-'[1]Miter Profiles'!$AC$63-'[1]Outside Edges'!$B200)&gt;=5,'[1]Outside Edges'!$Q200="Yes"),"Yes","No")</f>
        <v>Yes</v>
      </c>
      <c r="BK201" s="7" t="str">
        <f>IF(AND((RIGHT($BK$3,2)-'[1]Miter Profiles'!$AC$64-'[1]Outside Edges'!$B200)&gt;=5,'[1]Outside Edges'!$Q200="Yes"),"Yes","No")</f>
        <v>Yes</v>
      </c>
      <c r="BL201" s="63" t="str">
        <f>IF(AND((RIGHT($BL$3,2)-'[1]Miter Profiles'!$AC$65-'[1]Outside Edges'!$B200)&gt;=5,'[1]Outside Edges'!$Q200="Yes"),"Yes","No")</f>
        <v>Yes</v>
      </c>
      <c r="BM201" s="64" t="str">
        <f>IF(AND((RIGHT($BM$3,2)-'[1]Miter Profiles'!$AC$66-'[1]Outside Edges'!$B200)&gt;=5,'[1]Outside Edges'!$Q200="Yes"),"Yes","No")</f>
        <v>Yes</v>
      </c>
      <c r="BN201" s="8" t="str">
        <f>IF(AND((RIGHT($BN$3,2)-'[1]Miter Profiles'!$AC$67-'[1]Outside Edges'!$B200)&gt;=5,'[1]Outside Edges'!$Q200="Yes"),"Yes","No")</f>
        <v>Yes</v>
      </c>
      <c r="BO201" s="65" t="str">
        <f>IF(AND((RIGHT($BO$3,2)-'[1]Miter Profiles'!$AC$68-'[1]Outside Edges'!$B200)&gt;=5,'[1]Outside Edges'!$Q200="Yes"),"Yes","No")</f>
        <v>Yes</v>
      </c>
      <c r="BP201" s="7" t="str">
        <f>IF(AND((RIGHT($BP$3,2)-'[1]Miter Profiles'!$AC$69-'[1]Outside Edges'!$B200)&gt;=5,'[1]Outside Edges'!$Q200="Yes"),"Yes","No")</f>
        <v>No</v>
      </c>
      <c r="BQ201" s="7" t="str">
        <f>IF(AND((RIGHT($BQ$3,2)-'[1]Miter Profiles'!$AC$70-'[1]Outside Edges'!$B200)&gt;=5,'[1]Outside Edges'!$Q200="Yes"),"Yes","No")</f>
        <v>Yes</v>
      </c>
      <c r="BR201" s="63" t="str">
        <f>IF(AND((RIGHT($BR$3,2)-'[1]Miter Profiles'!$AC$71-'[1]Outside Edges'!$B200)&gt;=5,'[1]Outside Edges'!$Q200="Yes"),"Yes","No")</f>
        <v>Yes</v>
      </c>
      <c r="BS201" s="64" t="str">
        <f>IF(AND((RIGHT($BS$3,2)-'[1]Miter Profiles'!$AC$72-'[1]Outside Edges'!$B200)&gt;=5,'[1]Outside Edges'!$Q200="Yes"),"Yes","No")</f>
        <v>Yes</v>
      </c>
      <c r="BT201" s="8" t="str">
        <f>IF(AND((RIGHT($BT$3,2)-'[1]Miter Profiles'!$AC$73-'[1]Outside Edges'!$B200)&gt;=5,'[1]Outside Edges'!$Q200="Yes"),"Yes","No")</f>
        <v>Yes</v>
      </c>
      <c r="BU201" s="65" t="str">
        <f>IF(AND((RIGHT($BU$3,2)-'[1]Miter Profiles'!$AC$74-'[1]Outside Edges'!$B200)&gt;=5,'[1]Outside Edges'!$Q200="Yes"),"Yes","No")</f>
        <v>Yes</v>
      </c>
      <c r="BV201" s="7" t="str">
        <f>IF(AND((RIGHT($BV$3,2)-'[1]Miter Profiles'!$AC$75-'[1]Outside Edges'!$B200)&gt;=5,'[1]Outside Edges'!$Q200="Yes"),"Yes","No")</f>
        <v>Yes</v>
      </c>
      <c r="BW201" s="7" t="str">
        <f>IF(AND((RIGHT($BW$3,2)-'[1]Miter Profiles'!$AC$76-'[1]Outside Edges'!$B200)&gt;=5,'[1]Outside Edges'!$Q200="Yes"),"Yes","No")</f>
        <v>Yes</v>
      </c>
      <c r="BX201" s="63" t="str">
        <f>IF(AND((RIGHT($BX$3,2)-'[1]Miter Profiles'!$AC$77-'[1]Outside Edges'!$B200)&gt;=5,'[1]Outside Edges'!$Q200="Yes"),"Yes","No")</f>
        <v>Yes</v>
      </c>
      <c r="BY201" s="64" t="str">
        <f>IF(AND((RIGHT($BY$3,2)-'[1]Miter Profiles'!$AC$78-'[1]Outside Edges'!$B200)&gt;=5,'[1]Outside Edges'!$Q200="Yes"),"Yes","No")</f>
        <v>Yes</v>
      </c>
      <c r="BZ201" s="8" t="str">
        <f>IF(AND((RIGHT($BZ$3,2)-'[1]Miter Profiles'!$AC$79-'[1]Outside Edges'!$B200)&gt;=5,'[1]Outside Edges'!$Q200="Yes"),"Yes","No")</f>
        <v>Yes</v>
      </c>
      <c r="CA201" s="65" t="str">
        <f>IF(AND((RIGHT($CA$3,2)-'[1]Miter Profiles'!$AC$80-'[1]Outside Edges'!$B200)&gt;=5,'[1]Outside Edges'!$Q200="Yes"),"Yes","No")</f>
        <v>Yes</v>
      </c>
      <c r="CB201" s="7" t="str">
        <f>IF(AND((RIGHT($CB$3,2)-'[1]Miter Profiles'!$AC$81-'[1]Outside Edges'!$B200)&gt;=5,'[1]Outside Edges'!$Q200="Yes"),"Yes","No")</f>
        <v>No</v>
      </c>
      <c r="CC201" s="7" t="str">
        <f>IF(AND((RIGHT($CC$3,2)-'[1]Miter Profiles'!$AC$82-'[1]Outside Edges'!$B200)&gt;=5,'[1]Outside Edges'!$Q200="Yes"),"Yes","No")</f>
        <v>Yes</v>
      </c>
      <c r="CD201" s="63" t="str">
        <f>IF(AND((RIGHT($CD$3,2)-'[1]Miter Profiles'!$AC$83-'[1]Outside Edges'!$B200)&gt;=5,'[1]Outside Edges'!$Q200="Yes"),"Yes","No")</f>
        <v>Yes</v>
      </c>
      <c r="CE201" s="64" t="str">
        <f>IF(AND((RIGHT($CE$3,2)-'[1]Miter Profiles'!$AC$84-'[1]Outside Edges'!$B200)&gt;=5,'[1]Outside Edges'!$Q200="Yes"),"Yes","No")</f>
        <v>No</v>
      </c>
      <c r="CF201" s="8" t="str">
        <f>IF(AND((RIGHT($CF$3,2)-'[1]Miter Profiles'!$AC$85-'[1]Outside Edges'!$B200)&gt;=5,'[1]Outside Edges'!$Q200="Yes"),"Yes","No")</f>
        <v>Yes</v>
      </c>
      <c r="CG201" s="65" t="str">
        <f>IF(AND((RIGHT($CG$3,2)-'[1]Miter Profiles'!$AC$86-'[1]Outside Edges'!$B200)&gt;=5,'[1]Outside Edges'!$Q200="Yes"),"Yes","No")</f>
        <v>Yes</v>
      </c>
      <c r="CH201" s="7" t="str">
        <f>IF(AND((RIGHT($CH$3,2)-'[1]Miter Profiles'!$AC$87-'[1]Outside Edges'!$B200)&gt;=5,'[1]Outside Edges'!$Q200="Yes"),"Yes","No")</f>
        <v>Yes</v>
      </c>
      <c r="CI201" s="7" t="str">
        <f>IF(AND((RIGHT($CI$3,2)-'[1]Miter Profiles'!$AC$88-'[1]Outside Edges'!$B200)&gt;=5,'[1]Outside Edges'!$Q200="Yes"),"Yes","No")</f>
        <v>Yes</v>
      </c>
      <c r="CJ201" s="63" t="str">
        <f>IF(AND((RIGHT($CJ$3,2)-'[1]Miter Profiles'!$AC$89-'[1]Outside Edges'!$B200)&gt;=5,'[1]Outside Edges'!$Q200="Yes"),"Yes","No")</f>
        <v>Yes</v>
      </c>
      <c r="CK201" s="64" t="str">
        <f>IF(AND((RIGHT($CK$3,2)-'[1]Miter Profiles'!$AC$90-'[1]Outside Edges'!$B200)&gt;=5,'[1]Outside Edges'!$Q200="Yes"),"Yes","No")</f>
        <v>Yes</v>
      </c>
      <c r="CL201" s="8" t="str">
        <f>IF(AND((RIGHT($CL$3,2)-'[1]Miter Profiles'!$AC$91-'[1]Outside Edges'!$B200)&gt;=5,'[1]Outside Edges'!$Q200="Yes"),"Yes","No")</f>
        <v>Yes</v>
      </c>
      <c r="CM201" s="65" t="str">
        <f>IF(AND((RIGHT($CM$3,2)-'[1]Miter Profiles'!$AC$92-'[1]Outside Edges'!$B200)&gt;=5,'[1]Outside Edges'!$Q200="Yes"),"Yes","No")</f>
        <v>Yes</v>
      </c>
      <c r="CN201" s="7" t="str">
        <f>IF(AND((RIGHT(CN$3,2)-'[1]Miter Profiles'!$AC$93-'[1]Outside Edges'!$B200)&gt;=5,'[1]Outside Edges'!$Q200="Yes"),"Yes","No")</f>
        <v>No</v>
      </c>
      <c r="CO201" s="7" t="str">
        <f>IF(AND((RIGHT(CO$3,2)-'[1]Miter Profiles'!$AC$94-'[1]Outside Edges'!$B200)&gt;=5,'[1]Outside Edges'!$Q200="Yes"),"Yes","No")</f>
        <v>No</v>
      </c>
      <c r="CP201" s="63" t="str">
        <f>IF(AND((RIGHT(CP$3,2)-'[1]Miter Profiles'!$AC$95-'[1]Outside Edges'!$B200)&gt;=5,'[1]Outside Edges'!$Q200="Yes"),"Yes","No")</f>
        <v>Yes</v>
      </c>
      <c r="CQ201" s="64" t="str">
        <f>IF(AND((RIGHT(CQ$3,2)-'[1]Miter Profiles'!$AC$96-'[1]Outside Edges'!$B200)&gt;=5,'[1]Outside Edges'!$Q200="Yes"),"Yes","No")</f>
        <v>No</v>
      </c>
      <c r="CR201" s="8" t="str">
        <f>IF(AND((RIGHT(CR$3,2)-'[1]Miter Profiles'!$AC$97-'[1]Outside Edges'!$B200)&gt;=5,'[1]Outside Edges'!$Q200="Yes"),"Yes","No")</f>
        <v>Yes</v>
      </c>
      <c r="CS201" s="65" t="str">
        <f>IF(AND((RIGHT(CS$3,2)-'[1]Miter Profiles'!$AC$98-'[1]Outside Edges'!$B200)&gt;=5,'[1]Outside Edges'!$Q200="Yes"),"Yes","No")</f>
        <v>Yes</v>
      </c>
      <c r="CT201" s="7" t="str">
        <f>IF(AND((RIGHT($CT$3,2)-'[1]Miter Profiles'!$AC$99-'[1]Outside Edges'!$B200)&gt;=5,'[1]Outside Edges'!$Q200="Yes"),"Yes","No")</f>
        <v>No</v>
      </c>
      <c r="CU201" s="7" t="str">
        <f>IF(AND((RIGHT($CU$3,2)-'[1]Miter Profiles'!$AC$100-'[1]Outside Edges'!$B200)&gt;=5,'[1]Outside Edges'!$Q200="Yes"),"Yes","No")</f>
        <v>Yes</v>
      </c>
      <c r="CV201" s="63" t="str">
        <f>IF(AND((RIGHT($CV$3,2)-'[1]Miter Profiles'!$AC$101-'[1]Outside Edges'!$B200)&gt;=5,'[1]Outside Edges'!$Q200="Yes"),"Yes","No")</f>
        <v>Yes</v>
      </c>
      <c r="CW201" s="64" t="str">
        <f>IF(AND((RIGHT($CW$3,2)-'[1]Miter Profiles'!$AC$102-'[1]Outside Edges'!$B200)&gt;=5,'[1]Outside Edges'!$Q200="Yes"),"Yes","No")</f>
        <v>Yes</v>
      </c>
      <c r="CX201" s="8" t="str">
        <f>IF(AND((RIGHT($CX$3,2)-'[1]Miter Profiles'!$AC$103-'[1]Outside Edges'!$B200)&gt;=5,'[1]Outside Edges'!$Q200="Yes"),"Yes","No")</f>
        <v>Yes</v>
      </c>
      <c r="CY201" s="65" t="str">
        <f>IF(AND((RIGHT($CY$3,2)-'[1]Miter Profiles'!$AC$104-'[1]Outside Edges'!$B200)&gt;=5,'[1]Outside Edges'!$Q200="Yes"),"Yes","No")</f>
        <v>Yes</v>
      </c>
      <c r="CZ201" s="7" t="str">
        <f>IF(AND((RIGHT($CZ$3,2)-'[1]Miter Profiles'!$AC$105-'[1]Outside Edges'!$B200)&gt;=5,'[1]Outside Edges'!$Q200="Yes"),"Yes","No")</f>
        <v>No</v>
      </c>
      <c r="DA201" s="7" t="str">
        <f>IF(AND((RIGHT($DA$3,2)-'[1]Miter Profiles'!$AC$106-'[1]Outside Edges'!$B200)&gt;=5,'[1]Outside Edges'!$Q200="Yes"),"Yes","No")</f>
        <v>No</v>
      </c>
      <c r="DB201" s="63" t="str">
        <f>IF(AND((RIGHT($DB$3,2)-'[1]Miter Profiles'!$AC$107-'[1]Outside Edges'!$B200)&gt;=5,'[1]Outside Edges'!$Q200="Yes"),"Yes","No")</f>
        <v>No</v>
      </c>
      <c r="DC201" s="64" t="str">
        <f>IF(AND((RIGHT($DC$3,2)-'[1]Miter Profiles'!$AC$108-'[1]Outside Edges'!$B200)&gt;=5,'[1]Outside Edges'!$Q200="Yes"),"Yes","No")</f>
        <v>No</v>
      </c>
      <c r="DD201" s="8" t="str">
        <f>IF(AND((RIGHT($DD$3,2)-'[1]Miter Profiles'!$AC$109-'[1]Outside Edges'!$B200)&gt;=5,'[1]Outside Edges'!$Q200="Yes"),"Yes","No")</f>
        <v>Yes</v>
      </c>
      <c r="DE201" s="65" t="str">
        <f>IF(AND((RIGHT($DE$3,2)-'[1]Miter Profiles'!$AC$110-'[1]Outside Edges'!$B200)&gt;=5,'[1]Outside Edges'!$Q200="Yes"),"Yes","No")</f>
        <v>Yes</v>
      </c>
      <c r="DF201" s="7" t="str">
        <f>IF(AND((RIGHT($DF$3,2)-'[1]Miter Profiles'!$AC$111-'[1]Outside Edges'!$B200)&gt;=5,'[1]Outside Edges'!$Q200="Yes"),"Yes","No")</f>
        <v>Yes</v>
      </c>
      <c r="DG201" s="7" t="str">
        <f>IF(AND((RIGHT($DG$3,2)-'[1]Miter Profiles'!$AC$112-'[1]Outside Edges'!$B200)&gt;=5,'[1]Outside Edges'!$Q200="Yes"),"Yes","No")</f>
        <v>Yes</v>
      </c>
      <c r="DH201" s="63" t="str">
        <f>IF(AND((RIGHT($DH$3,2)-'[1]Miter Profiles'!$AC$113-'[1]Outside Edges'!$B200)&gt;=5,'[1]Outside Edges'!$Q200="Yes"),"Yes","No")</f>
        <v>Yes</v>
      </c>
      <c r="DI201" s="64" t="str">
        <f>IF(AND((RIGHT($DI$3,2)-'[1]Miter Profiles'!$AC$114-'[1]Outside Edges'!$B200)&gt;=5,'[1]Outside Edges'!$Q200="Yes"),"Yes","No")</f>
        <v>No</v>
      </c>
      <c r="DJ201" s="8" t="str">
        <f>IF(AND((RIGHT($DJ$3,2)-'[1]Miter Profiles'!$AC$115-'[1]Outside Edges'!$B200)&gt;=5,'[1]Outside Edges'!$Q200="Yes"),"Yes","No")</f>
        <v>Yes</v>
      </c>
      <c r="DK201" s="65" t="str">
        <f>IF(AND((RIGHT($DK$3,2)-'[1]Miter Profiles'!$AC$116-'[1]Outside Edges'!$B200)&gt;=5,'[1]Outside Edges'!$Q200="Yes"),"Yes","No")</f>
        <v>Yes</v>
      </c>
      <c r="DL201" s="7" t="str">
        <f>IF(AND((RIGHT($DL$3,2)-'[1]Miter Profiles'!$AC$117-'[1]Outside Edges'!$B200)&gt;=5,'[1]Outside Edges'!$Q200="Yes"),"Yes","No")</f>
        <v>Yes</v>
      </c>
      <c r="DM201" s="7" t="str">
        <f>IF(AND((RIGHT($DM$3,2)-'[1]Miter Profiles'!$AC$118-'[1]Outside Edges'!$B200)&gt;=5,'[1]Outside Edges'!$Q200="Yes"),"Yes","No")</f>
        <v>Yes</v>
      </c>
      <c r="DN201" s="63" t="str">
        <f>IF(AND((RIGHT($DN$3,2)-'[1]Miter Profiles'!$AC$119-'[1]Outside Edges'!$B200)&gt;=5,'[1]Outside Edges'!$Q200="Yes"),"Yes","No")</f>
        <v>Yes</v>
      </c>
      <c r="DO201" s="64" t="str">
        <f>IF(AND((RIGHT($DO$3,2)-'[1]Miter Profiles'!$AC$120-'[1]Outside Edges'!$B200)&gt;=5,'[1]Outside Edges'!$Q200="Yes"),"Yes","No")</f>
        <v>No</v>
      </c>
      <c r="DP201" s="8" t="str">
        <f>IF(AND((RIGHT($DP$3,2)-'[1]Miter Profiles'!$AC$121-'[1]Outside Edges'!$B200)&gt;=5,'[1]Outside Edges'!$Q200="Yes"),"Yes","No")</f>
        <v>No</v>
      </c>
      <c r="DQ201" s="65" t="str">
        <f>IF(AND((RIGHT($DQ$3,2)-'[1]Miter Profiles'!$AC$122-'[1]Outside Edges'!$B200)&gt;=5,'[1]Outside Edges'!$Q200="Yes"),"Yes","No")</f>
        <v>Yes</v>
      </c>
      <c r="DR201" s="7" t="str">
        <f>IF(AND((RIGHT($DR$3,2)-'[1]Miter Profiles'!$AC$123-'[1]Outside Edges'!$B200)&gt;=5,'[1]Outside Edges'!$Q200="Yes"),"Yes","No")</f>
        <v>Yes</v>
      </c>
      <c r="DS201" s="7" t="str">
        <f>IF(AND((RIGHT($DS$3,2)-'[1]Miter Profiles'!$AC$124-'[1]Outside Edges'!$B200)&gt;=5,'[1]Outside Edges'!$Q200="Yes"),"Yes","No")</f>
        <v>Yes</v>
      </c>
      <c r="DT201" s="63" t="str">
        <f>IF(AND((RIGHT($DT$3,2)-'[1]Miter Profiles'!$AC$125-'[1]Outside Edges'!$B200)&gt;=5,'[1]Outside Edges'!$Q200="Yes"),"Yes","No")</f>
        <v>Yes</v>
      </c>
      <c r="DU201" s="64" t="str">
        <f>IF(AND((RIGHT($DU$3,2)-'[1]Miter Profiles'!$AC$126-'[1]Outside Edges'!$B200)&gt;=5,'[1]Outside Edges'!$Q200="Yes"),"Yes","No")</f>
        <v>Yes</v>
      </c>
      <c r="DV201" s="8" t="str">
        <f>IF(AND((RIGHT($DV$3,2)-'[1]Miter Profiles'!$AC$127-'[1]Outside Edges'!$B200)&gt;=5,'[1]Outside Edges'!$Q200="Yes"),"Yes","No")</f>
        <v>Yes</v>
      </c>
      <c r="DW201" s="65" t="str">
        <f>IF(AND((RIGHT($DW$3,2)-'[1]Miter Profiles'!$AC$128-'[1]Outside Edges'!$B200)&gt;=5,'[1]Outside Edges'!$Q200="Yes"),"Yes","No")</f>
        <v>Yes</v>
      </c>
      <c r="DX201" s="7" t="str">
        <f>IF(AND((RIGHT($DX$3,2)-'[1]Miter Profiles'!$AC$129-'[1]Outside Edges'!$B200)&gt;=5,'[1]Outside Edges'!$Q200="Yes"),"Yes","No")</f>
        <v>Yes</v>
      </c>
      <c r="DY201" s="7" t="str">
        <f>IF(AND((RIGHT($DY$3,2)-'[1]Miter Profiles'!$AC$130-'[1]Outside Edges'!$B200)&gt;=5,'[1]Outside Edges'!$Q200="Yes"),"Yes","No")</f>
        <v>Yes</v>
      </c>
      <c r="DZ201" s="63" t="str">
        <f>IF(AND((RIGHT($DZ$3,2)-'[1]Miter Profiles'!$AC$131-'[1]Outside Edges'!$B200)&gt;=5,'[1]Outside Edges'!$Q200="Yes"),"Yes","No")</f>
        <v>Yes</v>
      </c>
      <c r="EA201" s="68" t="str">
        <f>IF(AND((RIGHT($EA$3,2)-'[1]Miter Profiles'!$AC$132-'[1]Outside Edges'!$B200)&gt;=5,'[1]Outside Edges'!$Q200="Yes"),"Yes","No")</f>
        <v>Yes</v>
      </c>
      <c r="EB201" s="78" t="str">
        <f>IF(AND((RIGHT($EB$3,2)-'[1]Miter Profiles'!$AC$133-'[1]Outside Edges'!$B200)&gt;=5,'[1]Outside Edges'!$Q200="Yes"),"Yes","No")</f>
        <v>No</v>
      </c>
      <c r="EC201" s="79" t="str">
        <f>IF(AND((RIGHT($EC$3,2)-'[1]Miter Profiles'!$AC$134-'[1]Outside Edges'!$B200)&gt;=5,'[1]Outside Edges'!$Q200="Yes"),"Yes","No")</f>
        <v>Yes</v>
      </c>
      <c r="ED201" s="81" t="str">
        <f>IF(AND((RIGHT($ED$3,2)-'[1]Miter Profiles'!$AC$135-'[1]Outside Edges'!$B200)&gt;=5,'[1]Outside Edges'!$Q200="Yes"),"Yes","No")</f>
        <v>Yes</v>
      </c>
      <c r="EE201" s="80" t="str">
        <f>IF(AND((RIGHT($EE$3,2)-'[1]Miter Profiles'!$AC$136-'[1]Outside Edges'!$B200)&gt;=5,'[1]Outside Edges'!$Q200="Yes"),"Yes","No")</f>
        <v>Yes</v>
      </c>
      <c r="EF201" s="63" t="str">
        <f>IF(AND((RIGHT($EF$3,2)-'[1]Miter Profiles'!$AC$137-'[1]Outside Edges'!$B200)&gt;=5,'[1]Outside Edges'!$Q200="Yes"),"Yes","No")</f>
        <v>Yes</v>
      </c>
      <c r="EG201" s="7" t="str">
        <f>IF(AND((RIGHT($EG$3,2)-'[1]Miter Profiles'!$AC$138-'[1]Outside Edges'!$B200)&gt;=5,'[1]Outside Edges'!$Q200="Yes"),"Yes","No")</f>
        <v>Yes</v>
      </c>
      <c r="EH201" s="68" t="str">
        <f>IF(AND((RIGHT($EH$3,2)-'[1]Miter Profiles'!$AC$139-'[1]Outside Edges'!$B200)&gt;=5,'[1]Outside Edges'!$Q200="Yes"),"Yes","No")</f>
        <v>Yes</v>
      </c>
      <c r="EI201" s="82" t="str">
        <f>IF(AND((RIGHT($EI$3,2)-'[1]Miter Profiles'!$AC$140-'[1]Outside Edges'!$B200)&gt;=5,'[1]Outside Edges'!$Q200="Yes"),"Yes","No")</f>
        <v>Yes</v>
      </c>
      <c r="EJ201" s="83" t="str">
        <f>IF(AND((RIGHT($EJ$3,2)-'[1]Miter Profiles'!$AC$141-'[1]Outside Edges'!$B200)&gt;=5,'[1]Outside Edges'!$Q200="Yes"),"Yes","No")</f>
        <v>Yes</v>
      </c>
      <c r="EK201" s="83" t="str">
        <f>IF(AND((RIGHT($EK$3,2)-'[1]Miter Profiles'!$AC$142-'[1]Outside Edges'!$B200)&gt;=5,'[1]Outside Edges'!$Q200="Yes"),"Yes","No")</f>
        <v>Yes</v>
      </c>
      <c r="EL201" s="81" t="str">
        <f>IF(AND((RIGHT($EL$3,2)-'[1]Miter Profiles'!$AC$143-'[1]Outside Edges'!$B200)&gt;=5,'[1]Outside Edges'!$Q200="Yes"),"Yes","No")</f>
        <v>Yes</v>
      </c>
      <c r="EM201" s="84" t="str">
        <f>IF(AND((RIGHT($EM$3,2)-'[1]Miter Profiles'!$AC$144-'[1]Outside Edges'!$B200)&gt;=5,'[1]Outside Edges'!$Q200="Yes"),"Yes","No")</f>
        <v>No</v>
      </c>
      <c r="EN201" s="7" t="str">
        <f>IF(AND((RIGHT($EN$3,2)-'[1]Miter Profiles'!$AC$145-'[1]Outside Edges'!$B200)&gt;=5,'[1]Outside Edges'!$Q200="Yes"),"Yes","No")</f>
        <v>Yes</v>
      </c>
      <c r="EO201" s="68" t="str">
        <f>IF(AND((RIGHT($EO$3,2)-'[1]Miter Profiles'!$AC$146-'[1]Outside Edges'!$B200)&gt;=5,'[1]Outside Edges'!$Q200="Yes"),"Yes","No")</f>
        <v>Yes</v>
      </c>
      <c r="EP201" s="83" t="str">
        <f>IF(AND((RIGHT($EP$3,2)-'[1]Miter Profiles'!$AC$147-'[1]Outside Edges'!$B200)&gt;=5,'[1]Outside Edges'!$Q200="Yes"),"Yes","No")</f>
        <v>No</v>
      </c>
      <c r="EQ201" s="83" t="str">
        <f>IF(AND((RIGHT($EQ$3,2)-'[1]Miter Profiles'!$AC$148-'[1]Outside Edges'!$B200)&gt;=5,'[1]Outside Edges'!$Q200="Yes"),"Yes","No")</f>
        <v>No</v>
      </c>
      <c r="ER201" s="81" t="str">
        <f>IF(AND((RIGHT($ER$3,2)-'[1]Miter Profiles'!$AC$149-'[1]Outside Edges'!$B200)&gt;=5,'[1]Outside Edges'!$Q200="Yes"),"Yes","No")</f>
        <v>Yes</v>
      </c>
      <c r="ES201" s="84" t="str">
        <f>IF(AND((RIGHT($ES$3,2)-'[1]Miter Profiles'!$AC$150-'[1]Outside Edges'!$B200)&gt;=5,'[1]Outside Edges'!$Q200="Yes"),"Yes","No")</f>
        <v>No</v>
      </c>
      <c r="ET201" s="7" t="str">
        <f>IF(AND((RIGHT($ET$3,2)-'[1]Miter Profiles'!$AC$151-'[1]Outside Edges'!$B200)&gt;=5,'[1]Outside Edges'!$Q200="Yes"),"Yes","No")</f>
        <v>Yes</v>
      </c>
      <c r="EU201" s="68" t="str">
        <f>IF(AND((RIGHT($EU$3,2)-'[1]Miter Profiles'!$AC$152-'[1]Outside Edges'!$B200)&gt;=5,'[1]Outside Edges'!$Q200="Yes"),"Yes","No")</f>
        <v>Yes</v>
      </c>
      <c r="EV201" s="83" t="str">
        <f>IF(AND((RIGHT($EV$3,2)-'[1]Miter Profiles'!$AC$153-'[1]Outside Edges'!$B200)&gt;=5,'[1]Outside Edges'!$Q200="Yes"),"Yes","No")</f>
        <v>No</v>
      </c>
      <c r="EW201" s="83" t="str">
        <f>IF(AND((RIGHT($EW$3,2)-'[1]Miter Profiles'!$AC$154-'[1]Outside Edges'!$B200)&gt;=5,'[1]Outside Edges'!$Q200="Yes"),"Yes","No")</f>
        <v>Yes</v>
      </c>
      <c r="EX201" s="81" t="str">
        <f>IF(AND((RIGHT($EX$3,2)-'[1]Miter Profiles'!$AC$155-'[1]Outside Edges'!$B200)&gt;=5,'[1]Outside Edges'!$Q200="Yes"),"Yes","No")</f>
        <v>Yes</v>
      </c>
      <c r="EY201" s="84" t="str">
        <f>IF(AND((RIGHT($EY$3,2)-'[1]Miter Profiles'!$AC$156-'[1]Outside Edges'!$B200)&gt;=5,'[1]Outside Edges'!$Q200="Yes"),"Yes","No")</f>
        <v>Yes</v>
      </c>
      <c r="EZ201" s="7" t="str">
        <f>IF(AND((RIGHT($EZ$3,2)-'[1]Miter Profiles'!$AC$157-'[1]Outside Edges'!$B200)&gt;=5,'[1]Outside Edges'!$Q200="Yes"),"Yes","No")</f>
        <v>Yes</v>
      </c>
      <c r="FA201" s="68" t="str">
        <f>IF(AND((RIGHT($FA$3,2)-'[1]Miter Profiles'!$AC$158-'[1]Outside Edges'!$B200)&gt;=5,'[1]Outside Edges'!$Q200="Yes"),"Yes","No")</f>
        <v>Yes</v>
      </c>
      <c r="FB201" s="83" t="str">
        <f>IF(AND((RIGHT($FB$3,2)-'[1]Miter Profiles'!$AC$159-'[1]Outside Edges'!$B200)&gt;=5,'[1]Outside Edges'!$Q200="Yes"),"Yes","No")</f>
        <v>Yes</v>
      </c>
      <c r="FC201" s="83" t="str">
        <f>IF(AND((RIGHT($FC$3,2)-'[1]Miter Profiles'!$AC$160-'[1]Outside Edges'!$B200)&gt;=5,'[1]Outside Edges'!$Q200="Yes"),"Yes","No")</f>
        <v>Yes</v>
      </c>
      <c r="FD201" s="81" t="str">
        <f>IF(AND((RIGHT($FD$3,2)-'[1]Miter Profiles'!$AC$161-'[1]Outside Edges'!$B200)&gt;=5,'[1]Outside Edges'!$Q200="Yes"),"Yes","No")</f>
        <v>Yes</v>
      </c>
      <c r="FE201" s="84" t="str">
        <f>IF(AND((RIGHT($FE$3,2)-'[1]Miter Profiles'!$AC$162-'[1]Outside Edges'!$B200)&gt;=5,'[1]Outside Edges'!$Q200="Yes"),"Yes","No")</f>
        <v>Yes</v>
      </c>
      <c r="FF201" s="7" t="str">
        <f>IF(AND((RIGHT($FF$3,2)-'[1]Miter Profiles'!$AC$163-'[1]Outside Edges'!$B200)&gt;=5,'[1]Outside Edges'!$Q200="Yes"),"Yes","No")</f>
        <v>Yes</v>
      </c>
      <c r="FG201" s="68" t="str">
        <f>IF(AND((RIGHT($FG$3,2)-'[1]Miter Profiles'!$AC$164-'[1]Outside Edges'!$B200)&gt;=5,'[1]Outside Edges'!$Q200="Yes"),"Yes","No")</f>
        <v>Yes</v>
      </c>
      <c r="FH201" s="83" t="str">
        <f>IF(AND((RIGHT($FH$3,2)-'[1]Miter Profiles'!$AC$165-'[1]Outside Edges'!$B200)&gt;=5,'[1]Outside Edges'!$Q200="Yes"),"Yes","No")</f>
        <v>Yes</v>
      </c>
      <c r="FI201" s="83" t="str">
        <f>IF(AND((RIGHT($FI$3,2)-'[1]Miter Profiles'!$AC$166-'[1]Outside Edges'!$B200)&gt;=5,'[1]Outside Edges'!$Q200="Yes"),"Yes","No")</f>
        <v>Yes</v>
      </c>
      <c r="FJ201" s="81" t="str">
        <f>IF(AND((RIGHT($FJ$3,2)-'[1]Miter Profiles'!$AC$167-'[1]Outside Edges'!$B200)&gt;=5,'[1]Outside Edges'!$Q200="Yes"),"Yes","No")</f>
        <v>Yes</v>
      </c>
      <c r="FK201" s="84" t="str">
        <f>IF(AND((RIGHT($FK$3,2)-'[1]Miter Profiles'!$AC$168-'[1]Outside Edges'!$B200)&gt;=5,'[1]Outside Edges'!$Q200="Yes"),"Yes","No")</f>
        <v>Yes</v>
      </c>
      <c r="FL201" s="7" t="str">
        <f>IF(AND((RIGHT($FL$3,2)-'[1]Miter Profiles'!$AC$169-'[1]Outside Edges'!$B200)&gt;=5,'[1]Outside Edges'!$Q200="Yes"),"Yes","No")</f>
        <v>Yes</v>
      </c>
      <c r="FM201" s="68" t="str">
        <f>IF(AND((RIGHT($FM$3,2)-'[1]Miter Profiles'!$AC$170-'[1]Outside Edges'!$B200)&gt;=5,'[1]Outside Edges'!$Q200="Yes"),"Yes","No")</f>
        <v>Yes</v>
      </c>
      <c r="FN201" s="83" t="str">
        <f>IF(AND((RIGHT($FN$3,2)-'[1]Miter Profiles'!$AC$171-'[1]Outside Edges'!$B200)&gt;=5,'[1]Outside Edges'!$Q200="Yes"),"Yes","No")</f>
        <v>Yes</v>
      </c>
      <c r="FO201" s="83" t="str">
        <f>IF(AND((RIGHT($FO$3,2)-'[1]Miter Profiles'!$AC$172-'[1]Outside Edges'!$B200)&gt;=5,'[1]Outside Edges'!$Q200="Yes"),"Yes","No")</f>
        <v>Yes</v>
      </c>
      <c r="FP201" s="81" t="str">
        <f>IF(AND((RIGHT($FP$3,2)-'[1]Miter Profiles'!$AC$173-'[1]Outside Edges'!$B200)&gt;=5,'[1]Outside Edges'!$Q200="Yes"),"Yes","No")</f>
        <v>Yes</v>
      </c>
      <c r="FQ201" s="84" t="str">
        <f>IF(AND((RIGHT($FQ$3,2)-'[1]Miter Profiles'!$AC$174-'[1]Outside Edges'!$B200)&gt;=5,'[1]Outside Edges'!$Q200="Yes"),"Yes","No")</f>
        <v>Yes</v>
      </c>
      <c r="FR201" s="7" t="str">
        <f>IF(AND((RIGHT($FR$3,2)-'[1]Miter Profiles'!$AC$175-'[1]Outside Edges'!$B200)&gt;=5,'[1]Outside Edges'!$Q200="Yes"),"Yes","No")</f>
        <v>Yes</v>
      </c>
      <c r="FS201" s="68" t="str">
        <f>IF(AND((RIGHT($FS$3,2)-'[1]Miter Profiles'!$AC$176-'[1]Outside Edges'!$B200)&gt;=5,'[1]Outside Edges'!$Q200="Yes"),"Yes","No")</f>
        <v>Yes</v>
      </c>
      <c r="FT201" s="83" t="str">
        <f>IF(AND((RIGHT($FT$3,2)-'[1]Miter Profiles'!$AC$177-'[1]Outside Edges'!$B200)&gt;=5,'[1]Outside Edges'!$Q200="Yes"),"Yes","No")</f>
        <v>Yes</v>
      </c>
      <c r="FU201" s="83" t="str">
        <f>IF(AND((RIGHT($FU$3,2)-'[1]Miter Profiles'!$AC$178-'[1]Outside Edges'!$B200)&gt;=5,'[1]Outside Edges'!$Q200="Yes"),"Yes","No")</f>
        <v>Yes</v>
      </c>
      <c r="FV201" s="81" t="str">
        <f>IF(AND((RIGHT($V$3,2)-'[1]Miter Profiles'!$AC$179-'[1]Outside Edges'!$B200)&gt;=5,'[1]Outside Edges'!$Q200="Yes"),"Yes","No")</f>
        <v>Yes</v>
      </c>
      <c r="FW201" s="84" t="str">
        <f>IF(AND((RIGHT($FW$3,2)-'[1]Miter Profiles'!$AC$180-'[1]Outside Edges'!$B200)&gt;=5,'[1]Outside Edges'!$Q200="Yes"),"Yes","No")</f>
        <v>No</v>
      </c>
      <c r="FX201" s="197" t="str">
        <f>IF(AND((RIGHT($FX$3,2)-'[1]Miter Profiles'!$AC$181-'[1]Outside Edges'!$B200)&gt;=5,'[1]Outside Edges'!$Q200="Yes"),"Yes","No")</f>
        <v>Yes</v>
      </c>
      <c r="FY201" s="198" t="str">
        <f>IF(AND((RIGHT($FY$3,2)-'[1]Miter Profiles'!$AC$182-'[1]Outside Edges'!$B200)&gt;=5,'[1]Outside Edges'!$Q200="Yes"),"Yes","No")</f>
        <v>Yes</v>
      </c>
      <c r="FZ201" s="200" t="str">
        <f>IF(AND((RIGHT($FZ$3,2)-'[1]Miter Profiles'!$AC$183-'[1]Outside Edges'!$B200)&gt;=5,'[1]Outside Edges'!$Q200="Yes"),"Yes","No")</f>
        <v>No</v>
      </c>
      <c r="GA201" s="201" t="str">
        <f>IF(AND((RIGHT($GA$3,2)-'[1]Miter Profiles'!$AC$184-'[1]Outside Edges'!$B200)&gt;=5,'[1]Outside Edges'!$Q200="Yes"),"Yes","No")</f>
        <v>Yes</v>
      </c>
      <c r="GB201" s="202" t="str">
        <f>IF(AND((RIGHT($GB$3,2)-'[1]Miter Profiles'!$AC$185-'[1]Outside Edges'!$B200)&gt;=5,'[1]Outside Edges'!$Q200="Yes"),"Yes","No")</f>
        <v>Yes</v>
      </c>
      <c r="GC201" s="199" t="str">
        <f>IF(AND((RIGHT($GC$3,2)-'[1]Miter Profiles'!$AC$186-'[1]Outside Edges'!$B200)&gt;=5,'[1]Outside Edges'!$Q200="Yes"),"Yes","No")</f>
        <v>No</v>
      </c>
      <c r="GD201" s="197" t="str">
        <f>IF(AND((RIGHT($GD$3,2)-'[1]Miter Profiles'!$AC$187-'[1]Outside Edges'!$B200)&gt;=5,'[1]Outside Edges'!$Q200="Yes"),"Yes","No")</f>
        <v>Yes</v>
      </c>
      <c r="GE201" s="198" t="str">
        <f>IF(AND((RIGHT($GE$3,2)-'[1]Miter Profiles'!$AC$188-'[1]Outside Edges'!$B200)&gt;=5,'[1]Outside Edges'!$Q200="Yes"),"Yes","No")</f>
        <v>Yes</v>
      </c>
      <c r="GF201" s="200" t="str">
        <f>IF(AND((RIGHT($GF$3,2)-'[1]Miter Profiles'!$AC$189-'[1]Outside Edges'!$B200)&gt;=5,'[1]Outside Edges'!$Q200="Yes"),"Yes","No")</f>
        <v>Yes</v>
      </c>
      <c r="GG201" s="201" t="str">
        <f>IF(AND((RIGHT($GG$3,2)-'[1]Miter Profiles'!$AC$190-'[1]Outside Edges'!$B200)&gt;=5,'[1]Outside Edges'!$Q200="Yes"),"Yes","No")</f>
        <v>Yes</v>
      </c>
      <c r="GH201" s="202" t="str">
        <f>IF(AND((RIGHT($GH$3,2)-'[1]Miter Profiles'!$AC$191-'[1]Outside Edges'!$B200)&gt;=5,'[1]Outside Edges'!$Q200="Yes"),"Yes","No")</f>
        <v>Yes</v>
      </c>
      <c r="GI201" s="199" t="str">
        <f>IF(AND((RIGHT($GI$3,2)-'[1]Miter Profiles'!$AC$192-'[1]Outside Edges'!$B200)&gt;=5,'[1]Outside Edges'!$Q200="Yes"),"Yes","No")</f>
        <v>No</v>
      </c>
      <c r="GJ201" s="197" t="str">
        <f>IF(AND((RIGHT($GJ$3,2)-'[1]Miter Profiles'!$AC$193-'[1]Outside Edges'!$B200)&gt;=5,'[1]Outside Edges'!$Q200="Yes"),"Yes","No")</f>
        <v>Yes</v>
      </c>
      <c r="GK201" s="198" t="str">
        <f>IF(AND((RIGHT($GK$3,2)-'[1]Miter Profiles'!$AC$194-'[1]Outside Edges'!$B200)&gt;=5,'[1]Outside Edges'!$Q200="Yes"),"Yes","No")</f>
        <v>Yes</v>
      </c>
      <c r="GL201" s="200" t="str">
        <f>IF(AND((RIGHT($GL$3,2)-'[1]Miter Profiles'!$AC$195-'[1]Outside Edges'!$B200)&gt;=5,'[1]Outside Edges'!$Q200="Yes"),"Yes","No")</f>
        <v>Yes</v>
      </c>
      <c r="GM201" s="201" t="str">
        <f>IF(AND((RIGHT($GM$3,2)-'[1]Miter Profiles'!$AC$196-'[1]Outside Edges'!$B200)&gt;=5,'[1]Outside Edges'!$Q200="Yes"),"Yes","No")</f>
        <v>Yes</v>
      </c>
      <c r="GN201" s="202" t="str">
        <f>IF(AND((RIGHT($GN$3,2)-'[1]Miter Profiles'!$AC$197-'[1]Outside Edges'!$B200)&gt;=5,'[1]Outside Edges'!$Q200="Yes"),"Yes","No")</f>
        <v>Yes</v>
      </c>
      <c r="GO201" s="199" t="str">
        <f>IF(AND((RIGHT($GO$3,2)-'[1]Miter Profiles'!$AC$198-'[1]Outside Edges'!$B200)&gt;=5,'[1]Outside Edges'!$Q200="Yes"),"Yes","No")</f>
        <v>No</v>
      </c>
      <c r="GP201" s="197" t="str">
        <f>IF(AND((RIGHT($GP$3,2)-'[1]Miter Profiles'!$AC$199-'[1]Outside Edges'!$B200)&gt;=5,'[1]Outside Edges'!$Q200="Yes"),"Yes","No")</f>
        <v>Yes</v>
      </c>
      <c r="GQ201" s="198" t="str">
        <f>IF(AND((RIGHT($GQ$3,2)-'[1]Miter Profiles'!$AC$200-'[1]Outside Edges'!$B200)&gt;=5,'[1]Outside Edges'!$Q200="Yes"),"Yes","No")</f>
        <v>Yes</v>
      </c>
      <c r="GR201" s="211" t="str">
        <f>IF(AND((RIGHT($GR$3,2)-'[1]Miter Profiles'!$AC$201-'[1]Outside Edges'!$B200)&gt;=5,'[1]Outside Edges'!$Q200="Yes"),"Yes","No")</f>
        <v>No</v>
      </c>
      <c r="GS201" s="197" t="str">
        <f>IF(AND((RIGHT($GS$3,2)-'[1]Miter Profiles'!$AC$202-'[1]Outside Edges'!$B200)&gt;=5,'[1]Outside Edges'!$Q200="Yes"),"Yes","No")</f>
        <v>Yes</v>
      </c>
      <c r="GT201" s="212" t="str">
        <f>IF(AND((RIGHT($GT$3,2)-'[1]Miter Profiles'!$AC$203-'[1]Outside Edges'!$B200)&gt;=5,'[1]Outside Edges'!$Q200="Yes"),"Yes","No")</f>
        <v>Yes</v>
      </c>
      <c r="GU201" s="208" t="str">
        <f>IF(AND((RIGHT($GU$3,2)-'[1]Miter Profiles'!$AC$204-'[1]Outside Edges'!$B200)&gt;=5,'[1]Outside Edges'!$Q200="Yes"),"Yes","No")</f>
        <v>No</v>
      </c>
      <c r="GV201" s="209" t="str">
        <f>IF(AND((RIGHT($GV$3,2)-'[1]Miter Profiles'!$AC$205-'[1]Outside Edges'!$B200)&gt;=5,'[1]Outside Edges'!$Q200="Yes"),"Yes","No")</f>
        <v>Yes</v>
      </c>
      <c r="GW201" s="210" t="str">
        <f>IF(AND((RIGHT($GW$3,2)-'[1]Miter Profiles'!$AC$206-'[1]Outside Edges'!$B200)&gt;=5,'[1]Outside Edges'!$Q200="Yes"),"Yes","No")</f>
        <v>Yes</v>
      </c>
      <c r="GX201" s="200" t="str">
        <f>IF(AND((RIGHT($GX$3,2)-'[1]Miter Profiles'!$AC$207-'[1]Outside Edges'!$B200)&gt;=5,'[1]Outside Edges'!$Q200="Yes"),"Yes","No")</f>
        <v>No</v>
      </c>
      <c r="GY201" s="201" t="str">
        <f>IF(AND((RIGHT($GY$3,2)-'[1]Miter Profiles'!$AC$208-'[1]Outside Edges'!$B200)&gt;=5,'[1]Outside Edges'!$Q200="Yes"),"Yes","No")</f>
        <v>Yes</v>
      </c>
      <c r="GZ201" s="202" t="str">
        <f>IF(AND((RIGHT($GZ$3,2)-'[1]Miter Profiles'!$AC$209-'[1]Outside Edges'!$B200)&gt;=5,'[1]Outside Edges'!$Q200="Yes"),"Yes","No")</f>
        <v>Yes</v>
      </c>
      <c r="HA201" s="199" t="str">
        <f>IF(AND((RIGHT($HA$3,2)-'[1]Miter Profiles'!$AC$210-'[1]Outside Edges'!$B200)&gt;=5,'[1]Outside Edges'!$Q200="Yes"),"Yes","No")</f>
        <v>No</v>
      </c>
      <c r="HB201" s="197" t="str">
        <f>IF(AND((RIGHT($HB$3,2)-'[1]Miter Profiles'!$AC$211-'[1]Outside Edges'!$B200)&gt;=5,'[1]Outside Edges'!$Q200="Yes"),"Yes","No")</f>
        <v>Yes</v>
      </c>
      <c r="HC201" s="198" t="str">
        <f>IF(AND((RIGHT($HC$3,2)-'[1]Miter Profiles'!$AC$212-'[1]Outside Edges'!$B200)&gt;=5,'[1]Outside Edges'!$Q200="Yes"),"Yes","No")</f>
        <v>Yes</v>
      </c>
      <c r="HD201" s="200" t="str">
        <f>IF(AND((RIGHT($HD$3,2)-'[1]Miter Profiles'!$AC$213-'[1]Outside Edges'!$B200)&gt;=5,'[1]Outside Edges'!$Q200="Yes"),"Yes","No")</f>
        <v>No</v>
      </c>
      <c r="HE201" s="202" t="str">
        <f>IF(AND((RIGHT($HE$3,2)-'[1]Miter Profiles'!$AC$214-'[1]Outside Edges'!$B200)&gt;=5,'[1]Outside Edges'!$Q200="Yes"),"Yes","No")</f>
        <v>No</v>
      </c>
      <c r="HF201" s="199" t="str">
        <f>IF(AND((RIGHT($HF$3,2)-'[1]Miter Profiles'!$AC$215-'[1]Outside Edges'!$B200)&gt;=5,'[1]Outside Edges'!$Q200="Yes"),"Yes","No")</f>
        <v>No</v>
      </c>
      <c r="HG201" s="197" t="str">
        <f>IF(AND((RIGHT($HG$3,2)-'[1]Miter Profiles'!$AC$216-'[1]Outside Edges'!$B200)&gt;=5,'[1]Outside Edges'!$Q200="Yes"),"Yes","No")</f>
        <v>No</v>
      </c>
      <c r="HH201" s="198" t="str">
        <f>IF(AND((RIGHT($HH$3,2)-'[1]Miter Profiles'!$AC$217-'[1]Outside Edges'!$B200)&gt;=5,'[1]Outside Edges'!$Q200="Yes"),"Yes","No")</f>
        <v>No</v>
      </c>
      <c r="HI201" s="200" t="str">
        <f>IF(AND((RIGHT($HI$3,2)-'[1]Miter Profiles'!$AC$218-'[1]Outside Edges'!$B200)&gt;=5,'[1]Outside Edges'!$Q200="Yes"),"Yes","No")</f>
        <v>Yes</v>
      </c>
      <c r="HJ201" s="201" t="str">
        <f>IF(AND((RIGHT($HJ$3,2)-'[1]Miter Profiles'!$AC$219-'[1]Outside Edges'!$B200)&gt;=5,'[1]Outside Edges'!$Q200="Yes"),"Yes","No")</f>
        <v>Yes</v>
      </c>
      <c r="HK201" s="202" t="str">
        <f>IF(AND((RIGHT($HK$3,2)-'[1]Miter Profiles'!$AC$220-'[1]Outside Edges'!$B200)&gt;=5,'[1]Outside Edges'!$Q200="Yes"),"Yes","No")</f>
        <v>Yes</v>
      </c>
      <c r="HL201" s="199" t="str">
        <f>IF(AND((RIGHT($HL$3,2)-'[1]Miter Profiles'!$AC$221-'[1]Outside Edges'!$B200)&gt;=5,'[1]Outside Edges'!$Q200="Yes"),"Yes","No")</f>
        <v>No</v>
      </c>
      <c r="HM201" s="197" t="str">
        <f>IF(AND((RIGHT($HM$3,2)-'[1]Miter Profiles'!$AC$222-'[1]Outside Edges'!$B200)&gt;=5,'[1]Outside Edges'!$Q200="Yes"),"Yes","No")</f>
        <v>Yes</v>
      </c>
      <c r="HN201" s="197" t="str">
        <f>IF(AND((RIGHT($HN$3,2)-'[1]Miter Profiles'!$AC$223-'[1]Outside Edges'!$B200)&gt;=5,'[1]Outside Edges'!$Q200="Yes"),"Yes","No")</f>
        <v>Yes</v>
      </c>
      <c r="HO201" s="201" t="str">
        <f>IF(AND((RIGHT($HO$3,2)-'[1]Miter Profiles'!$AC$224-'[1]Outside Edges'!$B200)&gt;=5,'[1]Outside Edges'!$Q200="Yes"),"Yes","No")</f>
        <v>No</v>
      </c>
      <c r="HP201" s="201" t="str">
        <f>IF(AND((RIGHT($HP$3,2)-'[1]Miter Profiles'!$AC$225-'[1]Outside Edges'!$B200)&gt;=5,'[1]Outside Edges'!$Q200="Yes"),"Yes","No")</f>
        <v>No</v>
      </c>
      <c r="HQ201" s="201" t="str">
        <f>IF(AND((RIGHT($HQ$3,3)-'[1]Miter Profiles'!$AC$226-'[1]Outside Edges'!$B200)&gt;=5,'[1]Outside Edges'!$Q200="Yes"),"Yes","No")</f>
        <v>No</v>
      </c>
      <c r="HR201" s="201" t="str">
        <f>IF(AND((RIGHT($HR$3,2)-'[1]Miter Profiles'!$AC$227-'[1]Outside Edges'!$B200)&gt;=5,'[1]Outside Edges'!$Q200="Yes"),"Yes","No")</f>
        <v>No</v>
      </c>
      <c r="HS201" s="197" t="str">
        <f>IF(AND((RIGHT($HS$3,2)-'[1]Miter Profiles'!$AC$228-'[1]Outside Edges'!$B200)&gt;=5,'[1]Outside Edges'!$Q200="Yes"),"Yes","No")</f>
        <v>Yes</v>
      </c>
      <c r="HT201" s="197" t="str">
        <f>IF(AND((RIGHT($HT$3,2)-'[1]Miter Profiles'!$AC$229-'[1]Outside Edges'!$B200)&gt;=5,'[1]Outside Edges'!$Q200="Yes"),"Yes","No")</f>
        <v>Yes</v>
      </c>
      <c r="HU201" s="197" t="str">
        <f>IF(AND((RIGHT($HU$3,2)-'[1]Miter Profiles'!$AC$230-'[1]Outside Edges'!$B200)&gt;=5,'[1]Outside Edges'!$Q200="Yes"),"Yes","No")</f>
        <v>Yes</v>
      </c>
      <c r="HV201" s="201" t="str">
        <f>IF(AND((RIGHT($HV$3,2)-'[1]Miter Profiles'!$AC$231-'[1]Outside Edges'!$B200)&gt;=5,'[1]Outside Edges'!$Q200="Yes"),"Yes","No")</f>
        <v>No</v>
      </c>
      <c r="HW201" s="201" t="str">
        <f>IF(AND((RIGHT($HW$3,2)-'[1]Miter Profiles'!$AC$232-'[1]Outside Edges'!$B200)&gt;=5,'[1]Outside Edges'!$Q200="Yes"),"Yes","No")</f>
        <v>Yes</v>
      </c>
      <c r="HX201" s="201" t="str">
        <f>IF(AND((RIGHT($HX$3,2)-'[1]Miter Profiles'!$AC$233-'[1]Outside Edges'!$B200)&gt;=5,'[1]Outside Edges'!$Q200="Yes"),"Yes","No")</f>
        <v>Yes</v>
      </c>
      <c r="HY201" s="197" t="str">
        <f>IF(AND((RIGHT($HY$3,2)-'[1]Miter Profiles'!$AC$234-'[1]Outside Edges'!$B200)&gt;=5,'[1]Outside Edges'!$Q200="Yes"),"Yes","No")</f>
        <v>No</v>
      </c>
      <c r="HZ201" s="197" t="str">
        <f>IF(AND((RIGHT($HZ$3,2)-'[1]Miter Profiles'!$AC$235-'[1]Outside Edges'!$B200)&gt;=5,'[1]Outside Edges'!$Q200="Yes"),"Yes","No")</f>
        <v>Yes</v>
      </c>
      <c r="IA201" s="197" t="str">
        <f>IF(AND((RIGHT($IA$3,2)-'[1]Miter Profiles'!$AC$236-'[1]Outside Edges'!$B200)&gt;=5,'[1]Outside Edges'!$Q200="Yes"),"Yes","No")</f>
        <v>Yes</v>
      </c>
      <c r="IB201" s="201" t="str">
        <f>IF(AND((RIGHT($IB$3,2)-'[1]Miter Profiles'!$AC$237-'[1]Outside Edges'!$B200)&gt;=5,'[1]Outside Edges'!$Q200="Yes"),"Yes","No")</f>
        <v>No</v>
      </c>
      <c r="IC201" s="201" t="str">
        <f>IF(AND((RIGHT($IC$3,2)-'[1]Miter Profiles'!$AC$238-'[1]Outside Edges'!$B200)&gt;=5,'[1]Outside Edges'!$Q200="Yes"),"Yes","No")</f>
        <v>Yes</v>
      </c>
      <c r="ID201" s="201" t="str">
        <f>IF(AND((RIGHT($ID$3,2)-'[1]Miter Profiles'!$AC$239-'[1]Outside Edges'!$B200)&gt;=5,'[1]Outside Edges'!$Q200="Yes"),"Yes","No")</f>
        <v>Yes</v>
      </c>
      <c r="IE201" s="197" t="str">
        <f>IF(AND((RIGHT($IE$3,2)-'[1]Miter Profiles'!$AC$240-'[1]Outside Edges'!$B200)&gt;=5,'[1]Outside Edges'!$Q200="Yes"),"Yes","No")</f>
        <v>No</v>
      </c>
      <c r="IF201" s="197" t="str">
        <f>IF(AND((RIGHT($IF$3,2)-'[1]Miter Profiles'!$AC$241-'[1]Outside Edges'!$B200)&gt;=5,'[1]Outside Edges'!$Q200="Yes"),"Yes","No")</f>
        <v>Yes</v>
      </c>
      <c r="IG201" s="197" t="str">
        <f>IF(AND((RIGHT($IG$3,2)-'[1]Miter Profiles'!$AC$242-'[1]Outside Edges'!$B200)&gt;=5,'[1]Outside Edges'!$Q200="Yes"),"Yes","No")</f>
        <v>Yes</v>
      </c>
      <c r="IH201" s="201" t="str">
        <f>IF(AND((RIGHT($IH$3,2)-'[1]Miter Profiles'!$AC$243-'[1]Outside Edges'!$B200)&gt;=5,'[1]Outside Edges'!$Q200="Yes"),"Yes","No")</f>
        <v>Yes</v>
      </c>
      <c r="II201" s="201" t="str">
        <f>IF(AND((RIGHT($II$3,2)-'[1]Miter Profiles'!$AC$244-'[1]Outside Edges'!$B200)&gt;=5,'[1]Outside Edges'!$Q200="Yes"),"Yes","No")</f>
        <v>Yes</v>
      </c>
      <c r="IJ201" s="201" t="str">
        <f>IF(AND((RIGHT($IJ$3,2)-'[1]Miter Profiles'!$AC$245-'[1]Outside Edges'!$B200)&gt;=5,'[1]Outside Edges'!$Q200="Yes"),"Yes","No")</f>
        <v>Yes</v>
      </c>
      <c r="IK201" s="197" t="str">
        <f>IF(AND((RIGHT($IK$3,2)-'[1]Miter Profiles'!$AC$246-'[1]Outside Edges'!$B200)&gt;=5,'[1]Outside Edges'!$Q200="Yes"),"Yes","No")</f>
        <v>Yes</v>
      </c>
      <c r="IL201" s="197" t="str">
        <f>IF(AND((RIGHT($IL$3,2)-'[1]Miter Profiles'!$AC$247-'[1]Outside Edges'!$B200)&gt;=5,'[1]Outside Edges'!$Q200="Yes"),"Yes","No")</f>
        <v>Yes</v>
      </c>
      <c r="IM201" s="197" t="str">
        <f>IF(AND((RIGHT($IM$3,2)-'[1]Miter Profiles'!$AC$248-'[1]Outside Edges'!$B200)&gt;=5,'[1]Outside Edges'!$Q200="Yes"),"Yes","No")</f>
        <v>Yes</v>
      </c>
      <c r="IN201" s="201" t="str">
        <f>IF(AND((RIGHT($IN$3,2)-'[1]Miter Profiles'!$AC$249-'[1]Outside Edges'!$B200)&gt;=5,'[1]Outside Edges'!$Q200="Yes"),"Yes","No")</f>
        <v>No</v>
      </c>
      <c r="IO201" s="201" t="str">
        <f>IF(AND((RIGHT($IO$3,2)-'[1]Miter Profiles'!$AC$250-'[1]Outside Edges'!$B200)&gt;=5,'[1]Outside Edges'!$Q200="Yes"),"Yes","No")</f>
        <v>Yes</v>
      </c>
      <c r="IP201" s="201" t="str">
        <f>IF(AND((RIGHT($IP$3,2)-'[1]Miter Profiles'!$AC$251-'[1]Outside Edges'!$B200)&gt;=5,'[1]Outside Edges'!$Q200="Yes"),"Yes","No")</f>
        <v>Yes</v>
      </c>
      <c r="IQ201" s="197" t="str">
        <f>IF(AND((RIGHT($IQ$3,2)-'[1]Miter Profiles'!$AC$252-'[1]Outside Edges'!$B200)&gt;=5,'[1]Outside Edges'!$Q200="Yes"),"Yes","No")</f>
        <v>No</v>
      </c>
      <c r="IR201" s="197" t="str">
        <f>IF(AND((RIGHT($IR$3,2)-'[1]Miter Profiles'!$AC$253-'[1]Outside Edges'!$B200)&gt;=5,'[1]Outside Edges'!$Q200="Yes"),"Yes","No")</f>
        <v>No</v>
      </c>
      <c r="IS201" s="197" t="str">
        <f>IF(AND((RIGHT($IS$3,2)-'[1]Miter Profiles'!$AC$254-'[1]Outside Edges'!$B200)&gt;=5,'[1]Outside Edges'!$Q200="Yes"),"Yes","No")</f>
        <v>Yes</v>
      </c>
      <c r="IT201" s="201" t="str">
        <f>IF(AND((RIGHT($IT$3,2)-'[1]Miter Profiles'!$AC$255-'[1]Outside Edges'!$B200)&gt;=5,'[1]Outside Edges'!$Q200="Yes"),"Yes","No")</f>
        <v>No</v>
      </c>
      <c r="IU201" s="201" t="str">
        <f>IF(AND((RIGHT($IU$3,2)-'[1]Miter Profiles'!$AC$256-'[1]Outside Edges'!$B200)&gt;=5,'[1]Outside Edges'!$Q200="Yes"),"Yes","No")</f>
        <v>Yes</v>
      </c>
      <c r="IV201" s="201" t="str">
        <f>IF(AND((RIGHT($IV$3,2)-'[1]Miter Profiles'!$AC$257-'[1]Outside Edges'!$B200)&gt;=5,'[1]Outside Edges'!$Q200="Yes"),"Yes","No")</f>
        <v>Yes</v>
      </c>
      <c r="IW201" s="197" t="str">
        <f>IF(AND((RIGHT($IW$3,2)-'[1]Miter Profiles'!$AC$258-'[1]Outside Edges'!$B200)&gt;=5,'[1]Outside Edges'!$Q200="Yes"),"Yes","No")</f>
        <v>Yes</v>
      </c>
      <c r="IX201" s="197" t="str">
        <f>IF(AND((RIGHT($IX$3,2)-'[1]Miter Profiles'!$AC$259-'[1]Outside Edges'!$B200)&gt;=5,'[1]Outside Edges'!$Q200="Yes"),"Yes","No")</f>
        <v>Yes</v>
      </c>
      <c r="IY201" s="197" t="str">
        <f>IF(AND((RIGHT($IY$3,2)-'[1]Miter Profiles'!$AC$260-'[1]Outside Edges'!$B200)&gt;=5,'[1]Outside Edges'!$Q200="Yes"),"Yes","No")</f>
        <v>Yes</v>
      </c>
      <c r="IZ201" s="201" t="str">
        <f>IF(AND((RIGHT($IZ$3,2)-'[1]Miter Profiles'!$AC$261-'[1]Outside Edges'!$B200)&gt;=5,'[1]Outside Edges'!$Q200="Yes"),"Yes","No")</f>
        <v>No</v>
      </c>
      <c r="JA201" s="201" t="str">
        <f>IF(AND((RIGHT($JA$3,2)-'[1]Miter Profiles'!$AC$262-'[1]Outside Edges'!$B200)&gt;=5,'[1]Outside Edges'!$Q200="Yes"),"Yes","No")</f>
        <v>Yes</v>
      </c>
      <c r="JB201" s="201" t="str">
        <f>IF(AND((RIGHT($JB$3,2)-'[1]Miter Profiles'!$AC$263-'[1]Outside Edges'!$B200)&gt;=5,'[1]Outside Edges'!$Q200="Yes"),"Yes","No")</f>
        <v>Yes</v>
      </c>
      <c r="JC201" s="197" t="str">
        <f>IF(AND((RIGHT($JC$3,2)-'[1]Miter Profiles'!$AC$264-'[1]Outside Edges'!$B200)&gt;=5,'[1]Outside Edges'!$Q200="Yes"),"Yes","No")</f>
        <v>No</v>
      </c>
      <c r="JD201" s="197" t="str">
        <f>IF(AND((RIGHT($JD$3,2)-'[1]Miter Profiles'!$AC$265-'[1]Outside Edges'!$B200)&gt;=5,'[1]Outside Edges'!$Q200="Yes"),"Yes","No")</f>
        <v>Yes</v>
      </c>
      <c r="JE201" s="197" t="str">
        <f>IF(AND((RIGHT($JE$3,2)-'[1]Miter Profiles'!$AC$266-'[1]Outside Edges'!$B200)&gt;=5,'[1]Outside Edges'!$Q200="Yes"),"Yes","No")</f>
        <v>Yes</v>
      </c>
      <c r="JF201" s="201" t="str">
        <f>IF(AND((RIGHT($JF$3,2)-'[1]Miter Profiles'!$AC$267-'[1]Outside Edges'!$B200)&gt;=5,'[1]Outside Edges'!$Q200="Yes"),"Yes","No")</f>
        <v>No</v>
      </c>
      <c r="JG201" s="201" t="str">
        <f>IF(AND((RIGHT($JG$3,2)-'[1]Miter Profiles'!$AC$268-'[1]Outside Edges'!$B200)&gt;=5,'[1]Outside Edges'!$Q200="Yes"),"Yes","No")</f>
        <v>Yes</v>
      </c>
      <c r="JH201" s="201" t="str">
        <f>IF(AND((RIGHT($JH$3,2)-'[1]Miter Profiles'!$AC$269-'[1]Outside Edges'!$B200)&gt;=5,'[1]Outside Edges'!$Q200="Yes"),"Yes","No")</f>
        <v>Yes</v>
      </c>
      <c r="JI201" s="197" t="str">
        <f>IF(AND((RIGHT($JI$3,2)-'[1]Miter Profiles'!$AC$270-'[1]Outside Edges'!$B200)&gt;=5,'[1]Outside Edges'!$Q200="Yes"),"Yes","No")</f>
        <v>Yes</v>
      </c>
      <c r="JJ201" s="197" t="str">
        <f>IF(AND((RIGHT($JJ$3,2)-'[1]Miter Profiles'!$AC$271-'[1]Outside Edges'!$B200)&gt;=5,'[1]Outside Edges'!$Q200="Yes"),"Yes","No")</f>
        <v>Yes</v>
      </c>
      <c r="JK201" s="197" t="str">
        <f>IF(AND((RIGHT($JK$3,2)-'[1]Miter Profiles'!$AC$272-'[1]Outside Edges'!$B200)&gt;=5,'[1]Outside Edges'!$Q200="Yes"),"Yes","No")</f>
        <v>Yes</v>
      </c>
      <c r="JL201" s="201" t="str">
        <f>IF(AND((RIGHT($JL$3,2)-'[1]Miter Profiles'!$AC$273-'[1]Outside Edges'!$B200)&gt;=5,'[1]Outside Edges'!$Q200="Yes"),"Yes","No")</f>
        <v>Yes</v>
      </c>
      <c r="JM201" s="201" t="str">
        <f>IF(AND((RIGHT($JM$3,2)-'[1]Miter Profiles'!$AC$274-'[1]Outside Edges'!$B200)&gt;=5,'[1]Outside Edges'!$Q200="Yes"),"Yes","No")</f>
        <v>Yes</v>
      </c>
      <c r="JN201" s="201" t="str">
        <f>IF(AND((RIGHT($JN$3,2)-'[1]Miter Profiles'!$AC$275-'[1]Outside Edges'!$B200)&gt;=5,'[1]Outside Edges'!$Q200="Yes"),"Yes","No")</f>
        <v>Yes</v>
      </c>
      <c r="JO201" s="197" t="str">
        <f>IF(AND((RIGHT($JO$3,2)-'[1]Miter Profiles'!$AC$276-'[1]Outside Edges'!$B200)&gt;=5,'[1]Outside Edges'!$Q200="Yes"),"Yes","No")</f>
        <v>Yes</v>
      </c>
      <c r="JP201" s="197" t="str">
        <f>IF(AND((RIGHT($JP$3,2)-'[1]Miter Profiles'!$AC$277-'[1]Outside Edges'!$B200)&gt;=5,'[1]Outside Edges'!$Q200="Yes"),"Yes","No")</f>
        <v>Yes</v>
      </c>
      <c r="JQ201" s="197" t="str">
        <f>IF(AND((RIGHT($JQ$3,2)-'[1]Miter Profiles'!$AC$278-'[1]Outside Edges'!$B200)&gt;=5,'[1]Outside Edges'!$Q200="Yes"),"Yes","No")</f>
        <v>Yes</v>
      </c>
      <c r="JR201" s="201" t="str">
        <f>IF(AND((RIGHT($JR$3,2)-'[1]Miter Profiles'!$AC$279-'[1]Outside Edges'!$B200)&gt;=5,'[1]Outside Edges'!$Q200="Yes"),"Yes","No")</f>
        <v>No</v>
      </c>
      <c r="JS201" s="201" t="str">
        <f>IF(AND((RIGHT($JS$3,2)-'[1]Miter Profiles'!$AC$280-'[1]Outside Edges'!$B200)&gt;=5,'[1]Outside Edges'!$Q200="Yes"),"Yes","No")</f>
        <v>No</v>
      </c>
      <c r="JT201" s="201" t="str">
        <f>IF(AND((RIGHT($JT$3,2)-'[1]Miter Profiles'!$AC$281-'[1]Outside Edges'!$B200)&gt;=5,'[1]Outside Edges'!$Q200="Yes"),"Yes","No")</f>
        <v>Yes</v>
      </c>
      <c r="JU201" s="197" t="str">
        <f>IF(AND((RIGHT($JU$3,2)-'[1]Miter Profiles'!$AC$282-'[1]Outside Edges'!$B200)&gt;=5,'[1]Outside Edges'!$Q200="Yes"),"Yes","No")</f>
        <v>No</v>
      </c>
      <c r="JV201" s="197" t="str">
        <f>IF(AND((RIGHT($JV$3,2)-'[1]Miter Profiles'!$AC$283-'[1]Outside Edges'!$B200)&gt;=5,'[1]Outside Edges'!$Q200="Yes"),"Yes","No")</f>
        <v>No</v>
      </c>
      <c r="JW201" s="197" t="str">
        <f>IF(AND((RIGHT($JW$3,2)-'[1]Miter Profiles'!$AC$284-'[1]Outside Edges'!$B200)&gt;=5,'[1]Outside Edges'!$Q200="Yes"),"Yes","No")</f>
        <v>Yes</v>
      </c>
      <c r="JX201" s="201" t="str">
        <f>IF(AND((RIGHT($JX$3,2)-'[1]Miter Profiles'!$AC$285-'[1]Outside Edges'!$B200)&gt;=5,'[1]Outside Edges'!$Q200="Yes"),"Yes","No")</f>
        <v>Yes</v>
      </c>
      <c r="JY201" s="201" t="str">
        <f>IF(AND((RIGHT($JY$3,2)-'[1]Miter Profiles'!$AC$286-'[1]Outside Edges'!$B200)&gt;=5,'[1]Outside Edges'!$Q200="Yes"),"Yes","No")</f>
        <v>Yes</v>
      </c>
      <c r="JZ201" s="201" t="str">
        <f>IF(AND((RIGHT($JZ$3,2)-'[1]Miter Profiles'!$AC$287-'[1]Outside Edges'!$B200)&gt;=5,'[1]Outside Edges'!$Q200="Yes"),"Yes","No")</f>
        <v>Yes</v>
      </c>
      <c r="KA201" s="197" t="str">
        <f>IF(AND((RIGHT($KA$3,2)-'[1]Miter Profiles'!$AC$288-'[1]Outside Edges'!$B200)&gt;=5,'[1]Outside Edges'!$Q200="Yes"),"Yes","No")</f>
        <v>No</v>
      </c>
      <c r="KB201" s="197" t="str">
        <f>IF(AND((RIGHT($KB$3,2)-'[1]Miter Profiles'!$AC$289-'[1]Outside Edges'!$B200)&gt;=5,'[1]Outside Edges'!$Q200="Yes"),"Yes","No")</f>
        <v>Yes</v>
      </c>
      <c r="KC201" s="197" t="str">
        <f>IF(AND((RIGHT($KC$3,2)-'[1]Miter Profiles'!$AC$290-'[1]Outside Edges'!$B200)&gt;=5,'[1]Outside Edges'!$Q200="Yes"),"Yes","No")</f>
        <v>Yes</v>
      </c>
      <c r="KD201" s="201" t="str">
        <f>IF(AND((RIGHT($KD$3,2)-'[1]Miter Profiles'!$AC$291-'[1]Outside Edges'!$B200)&gt;=5,'[1]Outside Edges'!$Q200="Yes"),"Yes","No")</f>
        <v>No</v>
      </c>
      <c r="KE201" s="201" t="str">
        <f>IF(AND((RIGHT($KE$3,2)-'[1]Miter Profiles'!$AC$292-'[1]Outside Edges'!$B200)&gt;=5,'[1]Outside Edges'!$Q200="Yes"),"Yes","No")</f>
        <v>Yes</v>
      </c>
      <c r="KF201" s="201" t="str">
        <f>IF(AND((RIGHT($KF$3,2)-'[1]Miter Profiles'!$AC$293-'[1]Outside Edges'!$B200)&gt;=5,'[1]Outside Edges'!$Q200="Yes"),"Yes","No")</f>
        <v>Yes</v>
      </c>
      <c r="KG201" s="197" t="str">
        <f>IF(AND((RIGHT($KG$3,2)-'[1]Miter Profiles'!$AC$294-'[1]Outside Edges'!$B200)&gt;=5,'[1]Outside Edges'!$Q200="Yes"),"Yes","No")</f>
        <v>Yes</v>
      </c>
      <c r="KH201" s="197" t="str">
        <f>IF(AND((RIGHT($KH$3,2)-'[1]Miter Profiles'!$AC$295-'[1]Outside Edges'!$B200)&gt;=5,'[1]Outside Edges'!$Q200="Yes"),"Yes","No")</f>
        <v>Yes</v>
      </c>
      <c r="KI201" s="197" t="str">
        <f>IF(AND((RIGHT($KI$3,2)-'[1]Miter Profiles'!$AC$296-'[1]Outside Edges'!$B200)&gt;=5,'[1]Outside Edges'!$Q200="Yes"),"Yes","No")</f>
        <v>Yes</v>
      </c>
      <c r="KJ201" s="201" t="str">
        <f>IF(AND((RIGHT($KJ$3,2)-'[1]Miter Profiles'!$AC$297-'[1]Outside Edges'!$B200)&gt;=5,'[1]Outside Edges'!$Q200="Yes"),"Yes","No")</f>
        <v>Yes</v>
      </c>
      <c r="KK201" s="201" t="str">
        <f>IF(AND((RIGHT($KK$3,2)-'[1]Miter Profiles'!$AC$298-'[1]Outside Edges'!$B200)&gt;=5,'[1]Outside Edges'!$Q200="Yes"),"Yes","No")</f>
        <v>Yes</v>
      </c>
      <c r="KL201" s="201" t="str">
        <f>IF(AND((RIGHT($KL$3,2)-'[1]Miter Profiles'!$AC$299-'[1]Outside Edges'!$B200)&gt;=5,'[1]Outside Edges'!$Q200="Yes"),"Yes","No")</f>
        <v>Yes</v>
      </c>
      <c r="KM201" s="197" t="str">
        <f>IF(AND((RIGHT($KM$3,2)-'[1]Miter Profiles'!$AC$300-'[1]Outside Edges'!$B200)&gt;=5,'[1]Outside Edges'!$Q200="Yes"),"Yes","No")</f>
        <v>Yes</v>
      </c>
      <c r="KN201" s="197" t="str">
        <f>IF(AND((RIGHT($KN$3,2)-'[1]Miter Profiles'!$AC$301-'[1]Outside Edges'!$B200)&gt;=5,'[1]Outside Edges'!$Q200="Yes"),"Yes","No")</f>
        <v>Yes</v>
      </c>
      <c r="KO201" s="197" t="str">
        <f>IF(AND((RIGHT($KO$3,2)-'[1]Miter Profiles'!$AC$302-'[1]Outside Edges'!$B200)&gt;=5,'[1]Outside Edges'!$Q200="Yes"),"Yes","No")</f>
        <v>Yes</v>
      </c>
      <c r="KP201" s="201" t="str">
        <f>IF(AND((RIGHT($KP$3,2)-'[1]Miter Profiles'!$AC$303-'[1]Outside Edges'!$B200)&gt;=5,'[1]Outside Edges'!$Q200="Yes"),"Yes","No")</f>
        <v>Yes</v>
      </c>
      <c r="KQ201" s="201" t="str">
        <f>IF(AND((RIGHT($KQ$3,2)-'[1]Miter Profiles'!$AC$304-'[1]Outside Edges'!$B200)&gt;=5,'[1]Outside Edges'!$Q200="Yes"),"Yes","No")</f>
        <v>Yes</v>
      </c>
      <c r="KR201" s="201" t="str">
        <f>IF(AND((RIGHT($KR$3,2)-'[1]Miter Profiles'!$AC$305-'[1]Outside Edges'!$B200)&gt;=5,'[1]Outside Edges'!$Q200="Yes"),"Yes","No")</f>
        <v>Yes</v>
      </c>
      <c r="KS201" s="197" t="str">
        <f>IF(AND((RIGHT($KS$3,2)-'[1]Miter Profiles'!$AC$306-'[1]Outside Edges'!$B200)&gt;=5,'[1]Outside Edges'!$Q200="Yes"),"Yes","No")</f>
        <v>Yes</v>
      </c>
      <c r="KT201" s="197" t="str">
        <f>IF(AND((RIGHT($KT$3,2)-'[1]Miter Profiles'!$AC$307-'[1]Outside Edges'!$B200)&gt;=5,'[1]Outside Edges'!$Q200="Yes"),"Yes","No")</f>
        <v>Yes</v>
      </c>
      <c r="KU201" s="197" t="str">
        <f>IF(AND((RIGHT($KU$3,2)-'[1]Miter Profiles'!$AC$308-'[1]Outside Edges'!$B200)&gt;=5,'[1]Outside Edges'!$Q200="Yes"),"Yes","No")</f>
        <v>Yes</v>
      </c>
      <c r="KV201" s="201" t="str">
        <f>IF(AND((RIGHT($KV$3,2)-'[1]Miter Profiles'!$AC$309-'[1]Outside Edges'!$B200)&gt;=5,'[1]Outside Edges'!$Q200="Yes"),"Yes","No")</f>
        <v>No</v>
      </c>
      <c r="KW201" s="201" t="str">
        <f>IF(AND((RIGHT($KW$3,2)-'[1]Miter Profiles'!$AC$310-'[1]Outside Edges'!$B200)&gt;=5,'[1]Outside Edges'!$Q200="Yes"),"Yes","No")</f>
        <v>Yes</v>
      </c>
      <c r="KX201" s="201" t="str">
        <f>IF(AND((RIGHT($KX$3,2)-'[1]Miter Profiles'!$AC$311-'[1]Outside Edges'!$B200)&gt;=5,'[1]Outside Edges'!$Q200="Yes"),"Yes","No")</f>
        <v>Yes</v>
      </c>
      <c r="KY201" s="197" t="str">
        <f>IF(AND((RIGHT($KY$3,2)-'[1]Miter Profiles'!$AC$312-'[1]Outside Edges'!$B200)&gt;=5,'[1]Outside Edges'!$Q200="Yes"),"Yes","No")</f>
        <v>No</v>
      </c>
      <c r="KZ201" s="197" t="str">
        <f>IF(AND((RIGHT($KZ$3,2)-'[1]Miter Profiles'!$AC$313-'[1]Outside Edges'!$B200)&gt;=5,'[1]Outside Edges'!$Q200="Yes"),"Yes","No")</f>
        <v>Yes</v>
      </c>
      <c r="LA201" s="197" t="str">
        <f>IF(AND((RIGHT($LA$3,2)-'[1]Miter Profiles'!$AC$314-'[1]Outside Edges'!$B200)&gt;=5,'[1]Outside Edges'!$Q200="Yes"),"Yes","No")</f>
        <v>Yes</v>
      </c>
      <c r="LB201" s="201" t="str">
        <f>IF(AND((RIGHT($LB$3,2)-'[1]Miter Profiles'!$AC$315-'[1]Outside Edges'!$B200)&gt;=5,'[1]Outside Edges'!$Q200="Yes"),"Yes","No")</f>
        <v>No</v>
      </c>
      <c r="LC201" s="201" t="str">
        <f>IF(AND((RIGHT($LC$3,2)-'[1]Miter Profiles'!$AC$316-'[1]Outside Edges'!$B200)&gt;=5,'[1]Outside Edges'!$Q200="Yes"),"Yes","No")</f>
        <v>No</v>
      </c>
      <c r="LD201" s="201" t="str">
        <f>IF(AND((RIGHT($LD$3,2)-'[1]Miter Profiles'!$AC$317-'[1]Outside Edges'!$B200)&gt;=5,'[1]Outside Edges'!$Q200="Yes"),"Yes","No")</f>
        <v>No</v>
      </c>
      <c r="LE201" s="201" t="str">
        <f>IF(AND((RIGHT($LE$3,2)-'[1]Miter Profiles'!$AC$318-'[1]Outside Edges'!$B200)&gt;=5,'[1]Outside Edges'!$Q200="Yes"),"Yes","No")</f>
        <v>No</v>
      </c>
      <c r="LF201" s="197" t="str">
        <f>IF(AND((RIGHT($LF$3,2)-'[1]Miter Profiles'!$AC$319-'[1]Outside Edges'!$B200)&gt;=5,'[1]Outside Edges'!$Q200="Yes"),"Yes","No")</f>
        <v>No</v>
      </c>
      <c r="LG201" s="197" t="str">
        <f>IF(AND((RIGHT($LG$3,2)-'[1]Miter Profiles'!$AC$320-'[1]Outside Edges'!$B200)&gt;=5,'[1]Outside Edges'!$Q200="Yes"),"Yes","No")</f>
        <v>No</v>
      </c>
      <c r="LH201" s="197" t="str">
        <f>IF(AND((RIGHT($LH$3,2)-'[1]Miter Profiles'!$AC$321-'[1]Outside Edges'!$B200)&gt;=5,'[1]Outside Edges'!$Q200="Yes"),"Yes","No")</f>
        <v>No</v>
      </c>
      <c r="LI201" s="197" t="str">
        <f>IF(AND((RIGHT($LI$3,2)-'[1]Miter Profiles'!$AC$322-'[1]Outside Edges'!$B200)&gt;=5,'[1]Outside Edges'!$Q200="Yes"),"Yes","No")</f>
        <v>No</v>
      </c>
      <c r="LJ201" s="201" t="str">
        <f>IF(AND((RIGHT($LJ$3,2)-'[1]Miter Profiles'!$AC$323-'[1]Outside Edges'!$B200)&gt;=5,'[1]Outside Edges'!$Q200="Yes"),"Yes","No")</f>
        <v>No</v>
      </c>
      <c r="LK201" s="201" t="str">
        <f>IF(AND((RIGHT($LK$3,2)-'[1]Miter Profiles'!$AC$324-'[1]Outside Edges'!$B200)&gt;=5,'[1]Outside Edges'!$Q200="Yes"),"Yes","No")</f>
        <v>Yes</v>
      </c>
      <c r="LL201" s="201" t="str">
        <f>IF(AND((RIGHT($LL$3,2)-'[1]Miter Profiles'!$AC$325-'[1]Outside Edges'!$B200)&gt;=5,'[1]Outside Edges'!$Q200="Yes"),"Yes","No")</f>
        <v>Yes</v>
      </c>
      <c r="LM201" s="197" t="str">
        <f>IF(AND((RIGHT($LM$3,2)-'[1]Miter Profiles'!$AC$326-'[1]Outside Edges'!$B200)&gt;=5,'[1]Outside Edges'!$Q200="Yes"),"Yes","No")</f>
        <v>Yes</v>
      </c>
      <c r="LN201" s="197" t="str">
        <f>IF(AND((RIGHT($LN$3,2)-'[1]Miter Profiles'!$AC$327-'[1]Outside Edges'!$B200)&gt;=5,'[1]Outside Edges'!$Q200="Yes"),"Yes","No")</f>
        <v>Yes</v>
      </c>
      <c r="LO201" s="197" t="str">
        <f>IF(AND((RIGHT($LO$3,2)-'[1]Miter Profiles'!$AC$328-'[1]Outside Edges'!$B200)&gt;=5,'[1]Outside Edges'!$Q200="Yes"),"Yes","No")</f>
        <v>Yes</v>
      </c>
      <c r="LP201" s="201" t="str">
        <f>IF(AND((RIGHT($LP$3,2)-'[1]Miter Profiles'!$AC$329-'[1]Outside Edges'!$B200)&gt;=5,'[1]Outside Edges'!$Q200="Yes"),"Yes","No")</f>
        <v>No</v>
      </c>
      <c r="LQ201" s="201" t="str">
        <f>IF(AND((RIGHT($LQ$3,2)-'[1]Miter Profiles'!$AC$330-'[1]Outside Edges'!$B200)&gt;=5,'[1]Outside Edges'!$Q200="Yes"),"Yes","No")</f>
        <v>Yes</v>
      </c>
      <c r="LR201" s="201" t="str">
        <f>IF(AND((RIGHT($LR$3,2)-'[1]Miter Profiles'!$AC$331-'[1]Outside Edges'!$B200)&gt;=5,'[1]Outside Edges'!$Q200="Yes"),"Yes","No")</f>
        <v>Yes</v>
      </c>
      <c r="LS201" s="197" t="str">
        <f>IF(AND((RIGHT($LS$3,2)-'[1]Miter Profiles'!$AC$332-'[1]Outside Edges'!$B200)&gt;=5,'[1]Outside Edges'!$Q200="Yes"),"Yes","No")</f>
        <v>No</v>
      </c>
      <c r="LT201" s="197" t="str">
        <f>IF(AND((RIGHT($LT$3,2)-'[1]Miter Profiles'!$AC$333-'[1]Outside Edges'!$B200)&gt;=5,'[1]Outside Edges'!$Q200="Yes"),"Yes","No")</f>
        <v>Yes</v>
      </c>
      <c r="LU201" s="197" t="str">
        <f>IF(AND((RIGHT($LU$3,2)-'[1]Miter Profiles'!$AC$334-'[1]Outside Edges'!$B200)&gt;=5,'[1]Outside Edges'!$Q200="Yes"),"Yes","No")</f>
        <v>Yes</v>
      </c>
      <c r="LV201" s="201" t="str">
        <f>IF(AND((RIGHT($LV$3,2)-'[1]Miter Profiles'!$AC$335-'[1]Outside Edges'!$B200)&gt;=5,'[1]Outside Edges'!$Q200="Yes"),"Yes","No")</f>
        <v>No</v>
      </c>
      <c r="LW201" s="201" t="str">
        <f>IF(AND((RIGHT($LW$3,2)-'[1]Miter Profiles'!$AC$336-'[1]Outside Edges'!$B200)&gt;=5,'[1]Outside Edges'!$Q200="Yes"),"Yes","No")</f>
        <v>Yes</v>
      </c>
      <c r="LX201" s="201" t="str">
        <f>IF(AND((RIGHT($LX$3,2)-'[1]Miter Profiles'!$AC$337-'[1]Outside Edges'!$B200)&gt;=5,'[1]Outside Edges'!$Q200="Yes"),"Yes","No")</f>
        <v>Yes</v>
      </c>
      <c r="LY201" s="197" t="str">
        <f>IF(AND((RIGHT($LY$3,2)-'[1]Miter Profiles'!$AC$338-'[1]Outside Edges'!$B200)&gt;=5,'[1]Outside Edges'!$Q200="Yes"),"Yes","No")</f>
        <v>No</v>
      </c>
      <c r="LZ201" s="197" t="str">
        <f>IF(AND((RIGHT($LZ$3,2)-'[1]Miter Profiles'!$AC$339-'[1]Outside Edges'!$B200)&gt;=5,'[1]Outside Edges'!$Q200="Yes"),"Yes","No")</f>
        <v>Yes</v>
      </c>
      <c r="MA201" s="197" t="str">
        <f>IF(AND((RIGHT($MA$3,2)-'[1]Miter Profiles'!$AC$340-'[1]Outside Edges'!$B200)&gt;=5,'[1]Outside Edges'!$Q200="Yes"),"Yes","No")</f>
        <v>Yes</v>
      </c>
      <c r="MB201" s="201" t="str">
        <f>IF(AND((RIGHT($MB$3,2)-'[1]Miter Profiles'!$AC$341-'[1]Outside Edges'!$B200)&gt;=5,'[1]Outside Edges'!$Q200="Yes"),"Yes","No")</f>
        <v>No</v>
      </c>
      <c r="MC201" s="201" t="str">
        <f>IF(AND((RIGHT($MC$3,2)-'[1]Miter Profiles'!$AC$342-'[1]Outside Edges'!$B200)&gt;=5,'[1]Outside Edges'!$Q200="Yes"),"Yes","No")</f>
        <v>Yes</v>
      </c>
      <c r="MD201" s="201" t="str">
        <f>IF(AND((RIGHT($MD$3,2)-'[1]Miter Profiles'!$AC$343-'[1]Outside Edges'!$B200)&gt;=5,'[1]Outside Edges'!$Q200="Yes"),"Yes","No")</f>
        <v>Yes</v>
      </c>
      <c r="ME201" s="197" t="str">
        <f>IF(AND((RIGHT($ME$3,2)-'[1]Miter Profiles'!$AC$344-'[1]Outside Edges'!$B200)&gt;=5,'[1]Outside Edges'!$Q200="Yes"),"Yes","No")</f>
        <v>Yes</v>
      </c>
      <c r="MF201" s="197" t="str">
        <f>IF(AND((RIGHT($MF$3,2)-'[1]Miter Profiles'!$AC$345-'[1]Outside Edges'!$B200)&gt;=5,'[1]Outside Edges'!$Q200="Yes"),"Yes","No")</f>
        <v>Yes</v>
      </c>
      <c r="MG201" s="197" t="str">
        <f>IF(AND((RIGHT($MG$3,2)-'[1]Miter Profiles'!$AC$346-'[1]Outside Edges'!$B200)&gt;=5,'[1]Outside Edges'!$Q200="Yes"),"Yes","No")</f>
        <v>Yes</v>
      </c>
      <c r="MH201" s="201" t="str">
        <f>IF(AND((RIGHT($MH$3,2)-'[1]Miter Profiles'!$AC$347-'[1]Outside Edges'!$B200)&gt;=5,'[1]Outside Edges'!$Q200="Yes"),"Yes","No")</f>
        <v>Yes</v>
      </c>
      <c r="MI201" s="201" t="str">
        <f>IF(AND((RIGHT($MI$3,2)-'[1]Miter Profiles'!$AC$348-'[1]Outside Edges'!$B200)&gt;=5,'[1]Outside Edges'!$Q200="Yes"),"Yes","No")</f>
        <v>Yes</v>
      </c>
      <c r="MJ201" s="201" t="str">
        <f>IF(AND((RIGHT($MJ$3,2)-'[1]Miter Profiles'!$AC$349-'[1]Outside Edges'!$B200)&gt;=5,'[1]Outside Edges'!$Q200="Yes"),"Yes","No")</f>
        <v>Yes</v>
      </c>
      <c r="MK201" s="197" t="str">
        <f>IF(AND((RIGHT($MK$3,2)-'[1]Miter Profiles'!$AC$350-'[1]Outside Edges'!$B200)&gt;=5,'[1]Outside Edges'!$Q200="Yes"),"Yes","No")</f>
        <v>Yes</v>
      </c>
      <c r="ML201" s="197" t="str">
        <f>IF(AND((RIGHT($ML$3,2)-'[1]Miter Profiles'!$AC$351-'[1]Outside Edges'!$B200)&gt;=5,'[1]Outside Edges'!$Q200="Yes"),"Yes","No")</f>
        <v>Yes</v>
      </c>
      <c r="MM201" s="197" t="str">
        <f>IF(AND((RIGHT($MM$3,2)-'[1]Miter Profiles'!$AC$352-'[1]Outside Edges'!$B200)&gt;=5,'[1]Outside Edges'!$Q200="Yes"),"Yes","No")</f>
        <v>Yes</v>
      </c>
      <c r="MN201" s="201" t="str">
        <f>IF(AND((RIGHT($MK$3,2)-'[1]Miter Profiles'!$AC$353-'[1]Outside Edges'!$B200)&gt;=5,'[1]Outside Edges'!$Q200="Yes"),"Yes","No")</f>
        <v>Yes</v>
      </c>
      <c r="MO201" s="201" t="str">
        <f>IF(AND((RIGHT($ML$3,2)-'[1]Miter Profiles'!$AC$354-'[1]Outside Edges'!$B200)&gt;=5,'[1]Outside Edges'!$Q200="Yes"),"Yes","No")</f>
        <v>Yes</v>
      </c>
      <c r="MP201" s="201" t="str">
        <f>IF(AND((RIGHT($MM$3,2)-'[1]Miter Profiles'!$AC$355-'[1]Outside Edges'!$B200)&gt;=5,'[1]Outside Edges'!$Q200="Yes"),"Yes","No")</f>
        <v>Yes</v>
      </c>
      <c r="MQ201" s="197" t="str">
        <f>IF(AND((RIGHT($MK$3,2)-'[1]Miter Profiles'!$AC$356-'[1]Outside Edges'!$B200)&gt;=5,'[1]Outside Edges'!$Q200="Yes"),"Yes","No")</f>
        <v>No</v>
      </c>
      <c r="MR201" s="197" t="str">
        <f>IF(AND((RIGHT($ML$3,2)-'[1]Miter Profiles'!$AC$357-'[1]Outside Edges'!$B200)&gt;=5,'[1]Outside Edges'!$Q200="Yes"),"Yes","No")</f>
        <v>Yes</v>
      </c>
      <c r="MS201" s="197" t="str">
        <f>IF(AND((RIGHT($MM$3,2)-'[1]Miter Profiles'!$AC$358-'[1]Outside Edges'!$B200)&gt;=5,'[1]Outside Edges'!$Q200="Yes"),"Yes","No")</f>
        <v>Yes</v>
      </c>
      <c r="MT201" s="201" t="str">
        <f>IF(AND((RIGHT($MK$3,2)-'[1]Miter Profiles'!$AC$359-'[1]Outside Edges'!$B200)&gt;=5,'[1]Outside Edges'!$Q200="Yes"),"Yes","No")</f>
        <v>No</v>
      </c>
      <c r="MU201" s="201" t="str">
        <f>IF(AND((RIGHT($ML$3,2)-'[1]Miter Profiles'!$AC$360-'[1]Outside Edges'!$B200)&gt;=5,'[1]Outside Edges'!$Q200="Yes"),"Yes","No")</f>
        <v>Yes</v>
      </c>
      <c r="MV201" s="201" t="str">
        <f>IF(AND((RIGHT($MM$3,2)-'[1]Miter Profiles'!$AC$361-'[1]Outside Edges'!$B200)&gt;=5,'[1]Outside Edges'!$Q200="Yes"),"Yes","No")</f>
        <v>Yes</v>
      </c>
    </row>
    <row r="202" spans="1:360" thickBot="1" x14ac:dyDescent="0.25">
      <c r="A202" s="371" t="str">
        <f>IF('[1]Outside Edges'!$A201&lt;&gt;"",'[1]Outside Edges'!$A201,"")</f>
        <v>D199 AM</v>
      </c>
      <c r="B202" s="7" t="str">
        <f>IF(AND((RIGHT($B$3,2)-'[1]Miter Profiles'!$AC$3-'[1]Outside Edges'!$B201)&gt;=5,'[1]Outside Edges'!$Q201="Yes"),"Yes","No")</f>
        <v>Yes</v>
      </c>
      <c r="C202" s="7" t="str">
        <f>IF(AND((RIGHT($C$3,2)-'[1]Miter Profiles'!$AC$4-'[1]Outside Edges'!$B201)&gt;=5,'[1]Outside Edges'!$Q201="Yes"),"Yes","No")</f>
        <v>Yes</v>
      </c>
      <c r="D202" s="63" t="str">
        <f>IF(AND((RIGHT($D$3,2)-'[1]Miter Profiles'!$AC$5-'[1]Outside Edges'!$B201)&gt;=5,'[1]Outside Edges'!$Q201="Yes"),"Yes","No")</f>
        <v>Yes</v>
      </c>
      <c r="E202" s="64" t="str">
        <f>IF(AND((RIGHT($E$3,2)-'[1]Miter Profiles'!$AC$6-'[1]Outside Edges'!$B201)&gt;=5,'[1]Outside Edges'!$Q201="Yes"),"Yes","No")</f>
        <v>No</v>
      </c>
      <c r="F202" s="8" t="str">
        <f>IF(AND((RIGHT($F$3,2)-'[1]Miter Profiles'!$AC$7-'[1]Outside Edges'!$B201)&gt;=5,'[1]Outside Edges'!$Q201="Yes"),"Yes","No")</f>
        <v>Yes</v>
      </c>
      <c r="G202" s="65" t="str">
        <f>IF(AND((RIGHT($G$3,2)-'[1]Miter Profiles'!$AC$8-'[1]Outside Edges'!$B201)&gt;=5,'[1]Outside Edges'!$Q201="Yes"),"Yes","No")</f>
        <v>Yes</v>
      </c>
      <c r="H202" s="7" t="str">
        <f>IF(AND((RIGHT($H$3,2)-'[1]Miter Profiles'!$AC$9-'[1]Outside Edges'!$B201)&gt;=5,'[1]Outside Edges'!$Q201="Yes"),"Yes","No")</f>
        <v>No</v>
      </c>
      <c r="I202" s="7" t="str">
        <f>IF(AND((RIGHT($I$3,2)-'[1]Miter Profiles'!$AC$10-'[1]Outside Edges'!$B201)&gt;=5,'[1]Outside Edges'!$Q201="Yes"),"Yes","No")</f>
        <v>Yes</v>
      </c>
      <c r="J202" s="63" t="str">
        <f>IF(AND((RIGHT($J$3,2)-'[1]Miter Profiles'!$AC$11-'[1]Outside Edges'!$B201)&gt;=5,'[1]Outside Edges'!$Q201="Yes"),"Yes","No")</f>
        <v>Yes</v>
      </c>
      <c r="K202" s="64" t="str">
        <f>IF(AND((RIGHT($K$3,2)-'[1]Miter Profiles'!$AC$12-'[1]Outside Edges'!$B201)&gt;=5,'[1]Outside Edges'!$Q201="Yes"),"Yes","No")</f>
        <v>No</v>
      </c>
      <c r="L202" s="8" t="str">
        <f>IF(AND((RIGHT($L$3,2)-'[1]Miter Profiles'!$AC$13-'[1]Outside Edges'!$B201)&gt;=5,'[1]Outside Edges'!$Q201="Yes"),"Yes","No")</f>
        <v>Yes</v>
      </c>
      <c r="M202" s="65" t="str">
        <f>IF(AND((RIGHT($M$3,2)-'[1]Miter Profiles'!$AC$14-'[1]Outside Edges'!$B201)&gt;=5,'[1]Outside Edges'!$Q201="Yes"),"Yes","No")</f>
        <v>Yes</v>
      </c>
      <c r="N202" s="7" t="str">
        <f>IF(AND((RIGHT($N$3,2)-'[1]Miter Profiles'!$AC$15-'[1]Outside Edges'!$B201)&gt;=4,'[1]Outside Edges'!$Q201="Yes"),"Yes","No")</f>
        <v>No</v>
      </c>
      <c r="O202" s="7" t="str">
        <f>IF(AND((RIGHT($O$3,2)-'[1]Miter Profiles'!$AC$16-'[1]Outside Edges'!$B201)&gt;=5,'[1]Outside Edges'!$Q201="Yes"),"Yes","No")</f>
        <v>Yes</v>
      </c>
      <c r="P202" s="63" t="str">
        <f>IF(AND((RIGHT($P$3,2)-'[1]Miter Profiles'!$AC$17-'[1]Outside Edges'!$B201)&gt;=5,'[1]Outside Edges'!$Q201="Yes"),"Yes","No")</f>
        <v>Yes</v>
      </c>
      <c r="Q202" s="64" t="str">
        <f>IF(AND((RIGHT($Q$3,2)-'[1]Miter Profiles'!$AC$18-'[1]Outside Edges'!$B201)&gt;=5,'[1]Outside Edges'!$Q201="Yes"),"Yes","No")</f>
        <v>No</v>
      </c>
      <c r="R202" s="8" t="str">
        <f>IF(AND((RIGHT($R$3,2)-'[1]Miter Profiles'!$AC$19-'[1]Outside Edges'!$B201)&gt;=5,'[1]Outside Edges'!$Q201="Yes"),"Yes","No")</f>
        <v>Yes</v>
      </c>
      <c r="S202" s="65" t="str">
        <f>IF(AND((RIGHT($S$3,2)-'[1]Miter Profiles'!$AC$20-'[1]Outside Edges'!$B201)&gt;=5,'[1]Outside Edges'!$Q201="Yes"),"Yes","No")</f>
        <v>Yes</v>
      </c>
      <c r="T202" s="7" t="str">
        <f>IF(AND((RIGHT($T$3,2)-'[1]Miter Profiles'!$AC$21-'[1]Outside Edges'!$B201)&gt;=5,'[1]Outside Edges'!$Q201="Yes"),"Yes","No")</f>
        <v>Yes</v>
      </c>
      <c r="U202" s="7" t="str">
        <f>IF(AND((RIGHT($U$3,2)-'[1]Miter Profiles'!$AC$22-'[1]Outside Edges'!$B201)&gt;=5,'[1]Outside Edges'!$Q201="Yes"),"Yes","No")</f>
        <v>Yes</v>
      </c>
      <c r="V202" s="63" t="str">
        <f>IF(AND((RIGHT($V$3,2)-'[1]Miter Profiles'!$AC$23-'[1]Outside Edges'!$B201)&gt;=5,'[1]Outside Edges'!$Q201="Yes"),"Yes","No")</f>
        <v>Yes</v>
      </c>
      <c r="W202" s="64" t="str">
        <f>IF(AND((RIGHT($W$3,2)-'[1]Miter Profiles'!$AC$24-'[1]Outside Edges'!$B201)&gt;=5,'[1]Outside Edges'!$Q201="Yes"),"Yes","No")</f>
        <v>No</v>
      </c>
      <c r="X202" s="8" t="str">
        <f>IF(AND((RIGHT($X$3,2)-'[1]Miter Profiles'!$AC$25-'[1]Outside Edges'!$B201)&gt;=5,'[1]Outside Edges'!$Q201="Yes"),"Yes","No")</f>
        <v>No</v>
      </c>
      <c r="Y202" s="65" t="str">
        <f>IF(AND((RIGHT($Y$3,2)-'[1]Miter Profiles'!$AC$26-'[1]Outside Edges'!$B201)&gt;=5,'[1]Outside Edges'!$Q201="Yes"),"Yes","No")</f>
        <v>Yes</v>
      </c>
      <c r="Z202" s="7" t="str">
        <f>IF(AND((RIGHT($Z$3,2)-'[1]Miter Profiles'!$AC$27-'[1]Outside Edges'!$B201)&gt;=5,'[1]Outside Edges'!$Q201="Yes"),"Yes","No")</f>
        <v>No</v>
      </c>
      <c r="AA202" s="7" t="str">
        <f>IF(AND((RIGHT($AA$3,2)-'[1]Miter Profiles'!$AC$28-'[1]Outside Edges'!$B201)&gt;=5,'[1]Outside Edges'!$Q201="Yes"),"Yes","No")</f>
        <v>Yes</v>
      </c>
      <c r="AB202" s="63" t="str">
        <f>IF(AND((RIGHT($AB$3,2)-'[1]Miter Profiles'!$AC$29-'[1]Outside Edges'!$B201)&gt;=5,'[1]Outside Edges'!$Q201="Yes"),"Yes","No")</f>
        <v>Yes</v>
      </c>
      <c r="AC202" s="64" t="str">
        <f>IF(AND((RIGHT($AC$3,2)-'[1]Miter Profiles'!$AC$30-'[1]Outside Edges'!$B201)&gt;=5,'[1]Outside Edges'!$Q201="Yes"),"Yes","No")</f>
        <v>Yes</v>
      </c>
      <c r="AD202" s="8" t="str">
        <f>IF(AND((RIGHT($AD$3,2)-'[1]Miter Profiles'!$AC$31-'[1]Outside Edges'!$B201)&gt;=5,'[1]Outside Edges'!$Q201="Yes"),"Yes","No")</f>
        <v>Yes</v>
      </c>
      <c r="AE202" s="65" t="str">
        <f>IF(AND((RIGHT($AE$3,2)-'[1]Miter Profiles'!$AC$32-'[1]Outside Edges'!$B201)&gt;=5,'[1]Outside Edges'!$Q201="Yes"),"Yes","No")</f>
        <v>Yes</v>
      </c>
      <c r="AF202" s="7" t="str">
        <f>IF(AND((RIGHT($AF$3,2)-'[1]Miter Profiles'!$AC$33-'[1]Outside Edges'!$B201)&gt;=5,'[1]Outside Edges'!$Q201="Yes"),"Yes","No")</f>
        <v>Yes</v>
      </c>
      <c r="AG202" s="7" t="str">
        <f>IF(AND((RIGHT($AG$3,2)-'[1]Miter Profiles'!$AC$34-'[1]Outside Edges'!$B201)&gt;=5,'[1]Outside Edges'!$Q201="Yes"),"Yes","No")</f>
        <v>Yes</v>
      </c>
      <c r="AH202" s="63" t="str">
        <f>IF(AND((RIGHT($AH$3,2)-'[1]Miter Profiles'!$AC$35-'[1]Outside Edges'!$B201)&gt;=5,'[1]Outside Edges'!$Q201="Yes"),"Yes","No")</f>
        <v>Yes</v>
      </c>
      <c r="AI202" s="64" t="str">
        <f>IF(AND((RIGHT($AI$3,2)-'[1]Miter Profiles'!$AC$36-'[1]Outside Edges'!$B201)&gt;=5,'[1]Outside Edges'!$Q201="Yes"),"Yes","No")</f>
        <v>Yes</v>
      </c>
      <c r="AJ202" s="8" t="str">
        <f>IF(AND((RIGHT($AJ$3,2)-'[1]Miter Profiles'!$AC$37-'[1]Outside Edges'!$B201)&gt;=5,'[1]Outside Edges'!$Q201="Yes"),"Yes","No")</f>
        <v>Yes</v>
      </c>
      <c r="AK202" s="65" t="str">
        <f>IF(AND((RIGHT($AK$3,2)-'[1]Miter Profiles'!$AC$38-'[1]Outside Edges'!$B201)&gt;=5,'[1]Outside Edges'!$Q201="Yes"),"Yes","No")</f>
        <v>Yes</v>
      </c>
      <c r="AL202" s="7" t="str">
        <f>IF(AND((RIGHT($AL$3,2)-'[1]Miter Profiles'!$AC$39-'[1]Outside Edges'!$B201)&gt;=5,'[1]Outside Edges'!$Q201="Yes"),"Yes","No")</f>
        <v>Yes</v>
      </c>
      <c r="AM202" s="7" t="str">
        <f>IF(AND((RIGHT($AM$3,2)-'[1]Miter Profiles'!$AC$40-'[1]Outside Edges'!$B201)&gt;=5,'[1]Outside Edges'!$Q201="Yes"),"Yes","No")</f>
        <v>Yes</v>
      </c>
      <c r="AN202" s="63" t="str">
        <f>IF(AND((RIGHT($AN$3,2)-'[1]Miter Profiles'!$AC$41-'[1]Outside Edges'!$B201)&gt;=5,'[1]Outside Edges'!$Q201="Yes"),"Yes","No")</f>
        <v>Yes</v>
      </c>
      <c r="AO202" s="64" t="str">
        <f>IF(AND((RIGHT($AO$3,2)-'[1]Miter Profiles'!$AC$42-'[1]Outside Edges'!$B201)&gt;=5,'[1]Outside Edges'!$Q201="Yes"),"Yes","No")</f>
        <v>No</v>
      </c>
      <c r="AP202" s="8" t="str">
        <f>IF(AND((RIGHT($AP$3,2)-'[1]Miter Profiles'!$AC$43-'[1]Outside Edges'!$B201)&gt;=5,'[1]Outside Edges'!$Q201="Yes"),"Yes","No")</f>
        <v>Yes</v>
      </c>
      <c r="AQ202" s="65" t="str">
        <f>IF(AND((RIGHT($AQ$3,2)-'[1]Miter Profiles'!$AC$44-'[1]Outside Edges'!$B201)&gt;=5,'[1]Outside Edges'!$Q201="Yes"),"Yes","No")</f>
        <v>Yes</v>
      </c>
      <c r="AR202" s="7" t="str">
        <f>IF(AND((RIGHT($AR$3,2)-'[1]Miter Profiles'!$AC$45-'[1]Outside Edges'!$B201)&gt;=5,'[1]Outside Edges'!$Q201="Yes"),"Yes","No")</f>
        <v>Yes</v>
      </c>
      <c r="AS202" s="7" t="str">
        <f>IF(AND((RIGHT($AS$3,2)-'[1]Miter Profiles'!$AC$46-'[1]Outside Edges'!$B201)&gt;=5,'[1]Outside Edges'!$Q201="Yes"),"Yes","No")</f>
        <v>Yes</v>
      </c>
      <c r="AT202" s="63" t="str">
        <f>IF(AND((RIGHT($AT$3,2)-'[1]Miter Profiles'!$AC$47-'[1]Outside Edges'!$B201)&gt;=5,'[1]Outside Edges'!$Q201="Yes"),"Yes","No")</f>
        <v>Yes</v>
      </c>
      <c r="AU202" s="64" t="str">
        <f>IF(AND((RIGHT($AU$3,2)-'[1]Miter Profiles'!$AC$48-'[1]Outside Edges'!$B201)&gt;=5,'[1]Outside Edges'!$Q201="Yes"),"Yes","No")</f>
        <v>Yes</v>
      </c>
      <c r="AV202" s="8" t="str">
        <f>IF(AND((RIGHT($AV$3,2)-'[1]Miter Profiles'!$AC$49-'[1]Outside Edges'!$B201)&gt;=5,'[1]Outside Edges'!$Q201="Yes"),"Yes","No")</f>
        <v>Yes</v>
      </c>
      <c r="AW202" s="65" t="str">
        <f>IF(AND((RIGHT($AW$3,2)-'[1]Miter Profiles'!$AC$50-'[1]Outside Edges'!$B201)&gt;=5,'[1]Outside Edges'!$Q201="Yes"),"Yes","No")</f>
        <v>Yes</v>
      </c>
      <c r="AX202" s="7" t="str">
        <f>IF(AND((RIGHT($AX$3,2)-'[1]Miter Profiles'!$AC$51-'[1]Outside Edges'!$B201)&gt;=5,'[1]Outside Edges'!$Q201="Yes"),"Yes","No")</f>
        <v>Yes</v>
      </c>
      <c r="AY202" s="7" t="str">
        <f>IF(AND((RIGHT($AY$3,2)-'[1]Miter Profiles'!$AC$52-'[1]Outside Edges'!$B201)&gt;=5,'[1]Outside Edges'!$Q201="Yes"),"Yes","No")</f>
        <v>Yes</v>
      </c>
      <c r="AZ202" s="63" t="str">
        <f>IF(AND((RIGHT($AZ$3,2)-'[1]Miter Profiles'!$AC$53-'[1]Outside Edges'!$B201)&gt;=5,'[1]Outside Edges'!$Q201="Yes"),"Yes","No")</f>
        <v>Yes</v>
      </c>
      <c r="BA202" s="64" t="str">
        <f>IF(AND((RIGHT($BA$3,2)-'[1]Miter Profiles'!$AC$54-'[1]Outside Edges'!$B201)&gt;=5,'[1]Outside Edges'!$Q201="Yes"),"Yes","No")</f>
        <v>Yes</v>
      </c>
      <c r="BB202" s="8" t="str">
        <f>IF(AND((RIGHT($BB$3,2)-'[1]Miter Profiles'!$AC$55-'[1]Outside Edges'!$B201)&gt;=5,'[1]Outside Edges'!$Q201="Yes"),"Yes","No")</f>
        <v>Yes</v>
      </c>
      <c r="BC202" s="65" t="str">
        <f>IF(AND((RIGHT($BC$3,2)-'[1]Miter Profiles'!$AC$56-'[1]Outside Edges'!$B201)&gt;=5,'[1]Outside Edges'!$Q201="Yes"),"Yes","No")</f>
        <v>Yes</v>
      </c>
      <c r="BD202" s="7" t="str">
        <f>IF(AND((RIGHT($BD$3,2)-'[1]Miter Profiles'!$AC$57-'[1]Outside Edges'!$B201)&gt;=5,'[1]Outside Edges'!$Q201="Yes"),"Yes","No")</f>
        <v>Yes</v>
      </c>
      <c r="BE202" s="7" t="str">
        <f>IF(AND((RIGHT($BE$3,2)-'[1]Miter Profiles'!$AC$58-'[1]Outside Edges'!$B201)&gt;=5,'[1]Outside Edges'!$Q201="Yes"),"Yes","No")</f>
        <v>Yes</v>
      </c>
      <c r="BF202" s="63" t="str">
        <f>IF(AND((RIGHT($BF$3,2)-'[1]Miter Profiles'!$AC$59-'[1]Outside Edges'!$B201)&gt;=5,'[1]Outside Edges'!$Q201="Yes"),"Yes","No")</f>
        <v>Yes</v>
      </c>
      <c r="BG202" s="64" t="str">
        <f>IF(AND((RIGHT($BG$3,2)-'[1]Miter Profiles'!$AC$60-'[1]Outside Edges'!$B201)&gt;=5,'[1]Outside Edges'!$Q201="Yes"),"Yes","No")</f>
        <v>Yes</v>
      </c>
      <c r="BH202" s="8" t="str">
        <f>IF(AND((RIGHT($BH$3,2)-'[1]Miter Profiles'!$AC$61-'[1]Outside Edges'!$B201)&gt;=5,'[1]Outside Edges'!$Q201="Yes"),"Yes","No")</f>
        <v>Yes</v>
      </c>
      <c r="BI202" s="65" t="str">
        <f>IF(AND((RIGHT($BI$3,2)-'[1]Miter Profiles'!$AC$62-'[1]Outside Edges'!$B201)&gt;=5,'[1]Outside Edges'!$Q201="Yes"),"Yes","No")</f>
        <v>Yes</v>
      </c>
      <c r="BJ202" s="7" t="str">
        <f>IF(AND((RIGHT($BJ$3,2)-'[1]Miter Profiles'!$AC$63-'[1]Outside Edges'!$B201)&gt;=5,'[1]Outside Edges'!$Q201="Yes"),"Yes","No")</f>
        <v>Yes</v>
      </c>
      <c r="BK202" s="7" t="str">
        <f>IF(AND((RIGHT($BK$3,2)-'[1]Miter Profiles'!$AC$64-'[1]Outside Edges'!$B201)&gt;=5,'[1]Outside Edges'!$Q201="Yes"),"Yes","No")</f>
        <v>Yes</v>
      </c>
      <c r="BL202" s="63" t="str">
        <f>IF(AND((RIGHT($BL$3,2)-'[1]Miter Profiles'!$AC$65-'[1]Outside Edges'!$B201)&gt;=5,'[1]Outside Edges'!$Q201="Yes"),"Yes","No")</f>
        <v>Yes</v>
      </c>
      <c r="BM202" s="64" t="str">
        <f>IF(AND((RIGHT($BM$3,2)-'[1]Miter Profiles'!$AC$66-'[1]Outside Edges'!$B201)&gt;=5,'[1]Outside Edges'!$Q201="Yes"),"Yes","No")</f>
        <v>Yes</v>
      </c>
      <c r="BN202" s="8" t="str">
        <f>IF(AND((RIGHT($BN$3,2)-'[1]Miter Profiles'!$AC$67-'[1]Outside Edges'!$B201)&gt;=5,'[1]Outside Edges'!$Q201="Yes"),"Yes","No")</f>
        <v>Yes</v>
      </c>
      <c r="BO202" s="65" t="str">
        <f>IF(AND((RIGHT($BO$3,2)-'[1]Miter Profiles'!$AC$68-'[1]Outside Edges'!$B201)&gt;=5,'[1]Outside Edges'!$Q201="Yes"),"Yes","No")</f>
        <v>Yes</v>
      </c>
      <c r="BP202" s="7" t="str">
        <f>IF(AND((RIGHT($BP$3,2)-'[1]Miter Profiles'!$AC$69-'[1]Outside Edges'!$B201)&gt;=5,'[1]Outside Edges'!$Q201="Yes"),"Yes","No")</f>
        <v>No</v>
      </c>
      <c r="BQ202" s="7" t="str">
        <f>IF(AND((RIGHT($BQ$3,2)-'[1]Miter Profiles'!$AC$70-'[1]Outside Edges'!$B201)&gt;=5,'[1]Outside Edges'!$Q201="Yes"),"Yes","No")</f>
        <v>Yes</v>
      </c>
      <c r="BR202" s="63" t="str">
        <f>IF(AND((RIGHT($BR$3,2)-'[1]Miter Profiles'!$AC$71-'[1]Outside Edges'!$B201)&gt;=5,'[1]Outside Edges'!$Q201="Yes"),"Yes","No")</f>
        <v>Yes</v>
      </c>
      <c r="BS202" s="64" t="str">
        <f>IF(AND((RIGHT($BS$3,2)-'[1]Miter Profiles'!$AC$72-'[1]Outside Edges'!$B201)&gt;=5,'[1]Outside Edges'!$Q201="Yes"),"Yes","No")</f>
        <v>Yes</v>
      </c>
      <c r="BT202" s="8" t="str">
        <f>IF(AND((RIGHT($BT$3,2)-'[1]Miter Profiles'!$AC$73-'[1]Outside Edges'!$B201)&gt;=5,'[1]Outside Edges'!$Q201="Yes"),"Yes","No")</f>
        <v>Yes</v>
      </c>
      <c r="BU202" s="65" t="str">
        <f>IF(AND((RIGHT($BU$3,2)-'[1]Miter Profiles'!$AC$74-'[1]Outside Edges'!$B201)&gt;=5,'[1]Outside Edges'!$Q201="Yes"),"Yes","No")</f>
        <v>Yes</v>
      </c>
      <c r="BV202" s="7" t="str">
        <f>IF(AND((RIGHT($BV$3,2)-'[1]Miter Profiles'!$AC$75-'[1]Outside Edges'!$B201)&gt;=5,'[1]Outside Edges'!$Q201="Yes"),"Yes","No")</f>
        <v>Yes</v>
      </c>
      <c r="BW202" s="7" t="str">
        <f>IF(AND((RIGHT($BW$3,2)-'[1]Miter Profiles'!$AC$76-'[1]Outside Edges'!$B201)&gt;=5,'[1]Outside Edges'!$Q201="Yes"),"Yes","No")</f>
        <v>Yes</v>
      </c>
      <c r="BX202" s="63" t="str">
        <f>IF(AND((RIGHT($BX$3,2)-'[1]Miter Profiles'!$AC$77-'[1]Outside Edges'!$B201)&gt;=5,'[1]Outside Edges'!$Q201="Yes"),"Yes","No")</f>
        <v>Yes</v>
      </c>
      <c r="BY202" s="64" t="str">
        <f>IF(AND((RIGHT($BY$3,2)-'[1]Miter Profiles'!$AC$78-'[1]Outside Edges'!$B201)&gt;=5,'[1]Outside Edges'!$Q201="Yes"),"Yes","No")</f>
        <v>No</v>
      </c>
      <c r="BZ202" s="8" t="str">
        <f>IF(AND((RIGHT($BZ$3,2)-'[1]Miter Profiles'!$AC$79-'[1]Outside Edges'!$B201)&gt;=5,'[1]Outside Edges'!$Q201="Yes"),"Yes","No")</f>
        <v>Yes</v>
      </c>
      <c r="CA202" s="65" t="str">
        <f>IF(AND((RIGHT($CA$3,2)-'[1]Miter Profiles'!$AC$80-'[1]Outside Edges'!$B201)&gt;=5,'[1]Outside Edges'!$Q201="Yes"),"Yes","No")</f>
        <v>Yes</v>
      </c>
      <c r="CB202" s="7" t="str">
        <f>IF(AND((RIGHT($CB$3,2)-'[1]Miter Profiles'!$AC$81-'[1]Outside Edges'!$B201)&gt;=5,'[1]Outside Edges'!$Q201="Yes"),"Yes","No")</f>
        <v>No</v>
      </c>
      <c r="CC202" s="7" t="str">
        <f>IF(AND((RIGHT($CC$3,2)-'[1]Miter Profiles'!$AC$82-'[1]Outside Edges'!$B201)&gt;=5,'[1]Outside Edges'!$Q201="Yes"),"Yes","No")</f>
        <v>Yes</v>
      </c>
      <c r="CD202" s="63" t="str">
        <f>IF(AND((RIGHT($CD$3,2)-'[1]Miter Profiles'!$AC$83-'[1]Outside Edges'!$B201)&gt;=5,'[1]Outside Edges'!$Q201="Yes"),"Yes","No")</f>
        <v>Yes</v>
      </c>
      <c r="CE202" s="64" t="str">
        <f>IF(AND((RIGHT($CE$3,2)-'[1]Miter Profiles'!$AC$84-'[1]Outside Edges'!$B201)&gt;=5,'[1]Outside Edges'!$Q201="Yes"),"Yes","No")</f>
        <v>No</v>
      </c>
      <c r="CF202" s="8" t="str">
        <f>IF(AND((RIGHT($CF$3,2)-'[1]Miter Profiles'!$AC$85-'[1]Outside Edges'!$B201)&gt;=5,'[1]Outside Edges'!$Q201="Yes"),"Yes","No")</f>
        <v>Yes</v>
      </c>
      <c r="CG202" s="65" t="str">
        <f>IF(AND((RIGHT($CG$3,2)-'[1]Miter Profiles'!$AC$86-'[1]Outside Edges'!$B201)&gt;=5,'[1]Outside Edges'!$Q201="Yes"),"Yes","No")</f>
        <v>Yes</v>
      </c>
      <c r="CH202" s="7" t="str">
        <f>IF(AND((RIGHT($CH$3,2)-'[1]Miter Profiles'!$AC$87-'[1]Outside Edges'!$B201)&gt;=5,'[1]Outside Edges'!$Q201="Yes"),"Yes","No")</f>
        <v>Yes</v>
      </c>
      <c r="CI202" s="7" t="str">
        <f>IF(AND((RIGHT($CI$3,2)-'[1]Miter Profiles'!$AC$88-'[1]Outside Edges'!$B201)&gt;=5,'[1]Outside Edges'!$Q201="Yes"),"Yes","No")</f>
        <v>Yes</v>
      </c>
      <c r="CJ202" s="63" t="str">
        <f>IF(AND((RIGHT($CJ$3,2)-'[1]Miter Profiles'!$AC$89-'[1]Outside Edges'!$B201)&gt;=5,'[1]Outside Edges'!$Q201="Yes"),"Yes","No")</f>
        <v>Yes</v>
      </c>
      <c r="CK202" s="64" t="str">
        <f>IF(AND((RIGHT($CK$3,2)-'[1]Miter Profiles'!$AC$90-'[1]Outside Edges'!$B201)&gt;=5,'[1]Outside Edges'!$Q201="Yes"),"Yes","No")</f>
        <v>Yes</v>
      </c>
      <c r="CL202" s="8" t="str">
        <f>IF(AND((RIGHT($CL$3,2)-'[1]Miter Profiles'!$AC$91-'[1]Outside Edges'!$B201)&gt;=5,'[1]Outside Edges'!$Q201="Yes"),"Yes","No")</f>
        <v>Yes</v>
      </c>
      <c r="CM202" s="65" t="str">
        <f>IF(AND((RIGHT($CM$3,2)-'[1]Miter Profiles'!$AC$92-'[1]Outside Edges'!$B201)&gt;=5,'[1]Outside Edges'!$Q201="Yes"),"Yes","No")</f>
        <v>Yes</v>
      </c>
      <c r="CN202" s="7" t="str">
        <f>IF(AND((RIGHT(CN$3,2)-'[1]Miter Profiles'!$AC$93-'[1]Outside Edges'!$B201)&gt;=5,'[1]Outside Edges'!$Q201="Yes"),"Yes","No")</f>
        <v>No</v>
      </c>
      <c r="CO202" s="7" t="str">
        <f>IF(AND((RIGHT(CO$3,2)-'[1]Miter Profiles'!$AC$94-'[1]Outside Edges'!$B201)&gt;=5,'[1]Outside Edges'!$Q201="Yes"),"Yes","No")</f>
        <v>No</v>
      </c>
      <c r="CP202" s="63" t="str">
        <f>IF(AND((RIGHT(CP$3,2)-'[1]Miter Profiles'!$AC$95-'[1]Outside Edges'!$B201)&gt;=5,'[1]Outside Edges'!$Q201="Yes"),"Yes","No")</f>
        <v>Yes</v>
      </c>
      <c r="CQ202" s="64" t="str">
        <f>IF(AND((RIGHT(CQ$3,2)-'[1]Miter Profiles'!$AC$96-'[1]Outside Edges'!$B201)&gt;=5,'[1]Outside Edges'!$Q201="Yes"),"Yes","No")</f>
        <v>No</v>
      </c>
      <c r="CR202" s="8" t="str">
        <f>IF(AND((RIGHT(CR$3,2)-'[1]Miter Profiles'!$AC$97-'[1]Outside Edges'!$B201)&gt;=5,'[1]Outside Edges'!$Q201="Yes"),"Yes","No")</f>
        <v>Yes</v>
      </c>
      <c r="CS202" s="65" t="str">
        <f>IF(AND((RIGHT(CS$3,2)-'[1]Miter Profiles'!$AC$98-'[1]Outside Edges'!$B201)&gt;=5,'[1]Outside Edges'!$Q201="Yes"),"Yes","No")</f>
        <v>Yes</v>
      </c>
      <c r="CT202" s="7" t="str">
        <f>IF(AND((RIGHT($CT$3,2)-'[1]Miter Profiles'!$AC$99-'[1]Outside Edges'!$B201)&gt;=5,'[1]Outside Edges'!$Q201="Yes"),"Yes","No")</f>
        <v>No</v>
      </c>
      <c r="CU202" s="7" t="str">
        <f>IF(AND((RIGHT($CU$3,2)-'[1]Miter Profiles'!$AC$100-'[1]Outside Edges'!$B201)&gt;=5,'[1]Outside Edges'!$Q201="Yes"),"Yes","No")</f>
        <v>Yes</v>
      </c>
      <c r="CV202" s="63" t="str">
        <f>IF(AND((RIGHT($CV$3,2)-'[1]Miter Profiles'!$AC$101-'[1]Outside Edges'!$B201)&gt;=5,'[1]Outside Edges'!$Q201="Yes"),"Yes","No")</f>
        <v>Yes</v>
      </c>
      <c r="CW202" s="64" t="str">
        <f>IF(AND((RIGHT($CW$3,2)-'[1]Miter Profiles'!$AC$102-'[1]Outside Edges'!$B201)&gt;=5,'[1]Outside Edges'!$Q201="Yes"),"Yes","No")</f>
        <v>Yes</v>
      </c>
      <c r="CX202" s="8" t="str">
        <f>IF(AND((RIGHT($CX$3,2)-'[1]Miter Profiles'!$AC$103-'[1]Outside Edges'!$B201)&gt;=5,'[1]Outside Edges'!$Q201="Yes"),"Yes","No")</f>
        <v>Yes</v>
      </c>
      <c r="CY202" s="65" t="str">
        <f>IF(AND((RIGHT($CY$3,2)-'[1]Miter Profiles'!$AC$104-'[1]Outside Edges'!$B201)&gt;=5,'[1]Outside Edges'!$Q201="Yes"),"Yes","No")</f>
        <v>Yes</v>
      </c>
      <c r="CZ202" s="7" t="str">
        <f>IF(AND((RIGHT($CZ$3,2)-'[1]Miter Profiles'!$AC$105-'[1]Outside Edges'!$B201)&gt;=5,'[1]Outside Edges'!$Q201="Yes"),"Yes","No")</f>
        <v>No</v>
      </c>
      <c r="DA202" s="7" t="str">
        <f>IF(AND((RIGHT($DA$3,2)-'[1]Miter Profiles'!$AC$106-'[1]Outside Edges'!$B201)&gt;=5,'[1]Outside Edges'!$Q201="Yes"),"Yes","No")</f>
        <v>No</v>
      </c>
      <c r="DB202" s="63" t="str">
        <f>IF(AND((RIGHT($DB$3,2)-'[1]Miter Profiles'!$AC$107-'[1]Outside Edges'!$B201)&gt;=5,'[1]Outside Edges'!$Q201="Yes"),"Yes","No")</f>
        <v>No</v>
      </c>
      <c r="DC202" s="64" t="str">
        <f>IF(AND((RIGHT($DC$3,2)-'[1]Miter Profiles'!$AC$108-'[1]Outside Edges'!$B201)&gt;=5,'[1]Outside Edges'!$Q201="Yes"),"Yes","No")</f>
        <v>No</v>
      </c>
      <c r="DD202" s="8" t="str">
        <f>IF(AND((RIGHT($DD$3,2)-'[1]Miter Profiles'!$AC$109-'[1]Outside Edges'!$B201)&gt;=5,'[1]Outside Edges'!$Q201="Yes"),"Yes","No")</f>
        <v>Yes</v>
      </c>
      <c r="DE202" s="65" t="str">
        <f>IF(AND((RIGHT($DE$3,2)-'[1]Miter Profiles'!$AC$110-'[1]Outside Edges'!$B201)&gt;=5,'[1]Outside Edges'!$Q201="Yes"),"Yes","No")</f>
        <v>Yes</v>
      </c>
      <c r="DF202" s="7" t="str">
        <f>IF(AND((RIGHT($DF$3,2)-'[1]Miter Profiles'!$AC$111-'[1]Outside Edges'!$B201)&gt;=5,'[1]Outside Edges'!$Q201="Yes"),"Yes","No")</f>
        <v>Yes</v>
      </c>
      <c r="DG202" s="7" t="str">
        <f>IF(AND((RIGHT($DG$3,2)-'[1]Miter Profiles'!$AC$112-'[1]Outside Edges'!$B201)&gt;=5,'[1]Outside Edges'!$Q201="Yes"),"Yes","No")</f>
        <v>Yes</v>
      </c>
      <c r="DH202" s="63" t="str">
        <f>IF(AND((RIGHT($DH$3,2)-'[1]Miter Profiles'!$AC$113-'[1]Outside Edges'!$B201)&gt;=5,'[1]Outside Edges'!$Q201="Yes"),"Yes","No")</f>
        <v>Yes</v>
      </c>
      <c r="DI202" s="64" t="str">
        <f>IF(AND((RIGHT($DI$3,2)-'[1]Miter Profiles'!$AC$114-'[1]Outside Edges'!$B201)&gt;=5,'[1]Outside Edges'!$Q201="Yes"),"Yes","No")</f>
        <v>No</v>
      </c>
      <c r="DJ202" s="8" t="str">
        <f>IF(AND((RIGHT($DJ$3,2)-'[1]Miter Profiles'!$AC$115-'[1]Outside Edges'!$B201)&gt;=5,'[1]Outside Edges'!$Q201="Yes"),"Yes","No")</f>
        <v>Yes</v>
      </c>
      <c r="DK202" s="65" t="str">
        <f>IF(AND((RIGHT($DK$3,2)-'[1]Miter Profiles'!$AC$116-'[1]Outside Edges'!$B201)&gt;=5,'[1]Outside Edges'!$Q201="Yes"),"Yes","No")</f>
        <v>Yes</v>
      </c>
      <c r="DL202" s="7" t="str">
        <f>IF(AND((RIGHT($DL$3,2)-'[1]Miter Profiles'!$AC$117-'[1]Outside Edges'!$B201)&gt;=5,'[1]Outside Edges'!$Q201="Yes"),"Yes","No")</f>
        <v>Yes</v>
      </c>
      <c r="DM202" s="7" t="str">
        <f>IF(AND((RIGHT($DM$3,2)-'[1]Miter Profiles'!$AC$118-'[1]Outside Edges'!$B201)&gt;=5,'[1]Outside Edges'!$Q201="Yes"),"Yes","No")</f>
        <v>Yes</v>
      </c>
      <c r="DN202" s="63" t="str">
        <f>IF(AND((RIGHT($DN$3,2)-'[1]Miter Profiles'!$AC$119-'[1]Outside Edges'!$B201)&gt;=5,'[1]Outside Edges'!$Q201="Yes"),"Yes","No")</f>
        <v>Yes</v>
      </c>
      <c r="DO202" s="64" t="str">
        <f>IF(AND((RIGHT($DO$3,2)-'[1]Miter Profiles'!$AC$120-'[1]Outside Edges'!$B201)&gt;=5,'[1]Outside Edges'!$Q201="Yes"),"Yes","No")</f>
        <v>No</v>
      </c>
      <c r="DP202" s="8" t="str">
        <f>IF(AND((RIGHT($DP$3,2)-'[1]Miter Profiles'!$AC$121-'[1]Outside Edges'!$B201)&gt;=5,'[1]Outside Edges'!$Q201="Yes"),"Yes","No")</f>
        <v>No</v>
      </c>
      <c r="DQ202" s="65" t="str">
        <f>IF(AND((RIGHT($DQ$3,2)-'[1]Miter Profiles'!$AC$122-'[1]Outside Edges'!$B201)&gt;=5,'[1]Outside Edges'!$Q201="Yes"),"Yes","No")</f>
        <v>Yes</v>
      </c>
      <c r="DR202" s="7" t="str">
        <f>IF(AND((RIGHT($DR$3,2)-'[1]Miter Profiles'!$AC$123-'[1]Outside Edges'!$B201)&gt;=5,'[1]Outside Edges'!$Q201="Yes"),"Yes","No")</f>
        <v>Yes</v>
      </c>
      <c r="DS202" s="7" t="str">
        <f>IF(AND((RIGHT($DS$3,2)-'[1]Miter Profiles'!$AC$124-'[1]Outside Edges'!$B201)&gt;=5,'[1]Outside Edges'!$Q201="Yes"),"Yes","No")</f>
        <v>Yes</v>
      </c>
      <c r="DT202" s="63" t="str">
        <f>IF(AND((RIGHT($DT$3,2)-'[1]Miter Profiles'!$AC$125-'[1]Outside Edges'!$B201)&gt;=5,'[1]Outside Edges'!$Q201="Yes"),"Yes","No")</f>
        <v>Yes</v>
      </c>
      <c r="DU202" s="64" t="str">
        <f>IF(AND((RIGHT($DU$3,2)-'[1]Miter Profiles'!$AC$126-'[1]Outside Edges'!$B201)&gt;=5,'[1]Outside Edges'!$Q201="Yes"),"Yes","No")</f>
        <v>No</v>
      </c>
      <c r="DV202" s="8" t="str">
        <f>IF(AND((RIGHT($DV$3,2)-'[1]Miter Profiles'!$AC$127-'[1]Outside Edges'!$B201)&gt;=5,'[1]Outside Edges'!$Q201="Yes"),"Yes","No")</f>
        <v>Yes</v>
      </c>
      <c r="DW202" s="65" t="str">
        <f>IF(AND((RIGHT($DW$3,2)-'[1]Miter Profiles'!$AC$128-'[1]Outside Edges'!$B201)&gt;=5,'[1]Outside Edges'!$Q201="Yes"),"Yes","No")</f>
        <v>Yes</v>
      </c>
      <c r="DX202" s="7" t="str">
        <f>IF(AND((RIGHT($DX$3,2)-'[1]Miter Profiles'!$AC$129-'[1]Outside Edges'!$B201)&gt;=5,'[1]Outside Edges'!$Q201="Yes"),"Yes","No")</f>
        <v>Yes</v>
      </c>
      <c r="DY202" s="7" t="str">
        <f>IF(AND((RIGHT($DY$3,2)-'[1]Miter Profiles'!$AC$130-'[1]Outside Edges'!$B201)&gt;=5,'[1]Outside Edges'!$Q201="Yes"),"Yes","No")</f>
        <v>Yes</v>
      </c>
      <c r="DZ202" s="63" t="str">
        <f>IF(AND((RIGHT($DZ$3,2)-'[1]Miter Profiles'!$AC$131-'[1]Outside Edges'!$B201)&gt;=5,'[1]Outside Edges'!$Q201="Yes"),"Yes","No")</f>
        <v>Yes</v>
      </c>
      <c r="EA202" s="68" t="str">
        <f>IF(AND((RIGHT($EA$3,2)-'[1]Miter Profiles'!$AC$132-'[1]Outside Edges'!$B201)&gt;=5,'[1]Outside Edges'!$Q201="Yes"),"Yes","No")</f>
        <v>Yes</v>
      </c>
      <c r="EB202" s="78" t="str">
        <f>IF(AND((RIGHT($EB$3,2)-'[1]Miter Profiles'!$AC$133-'[1]Outside Edges'!$B201)&gt;=5,'[1]Outside Edges'!$Q201="Yes"),"Yes","No")</f>
        <v>No</v>
      </c>
      <c r="EC202" s="79" t="str">
        <f>IF(AND((RIGHT($EC$3,2)-'[1]Miter Profiles'!$AC$134-'[1]Outside Edges'!$B201)&gt;=5,'[1]Outside Edges'!$Q201="Yes"),"Yes","No")</f>
        <v>Yes</v>
      </c>
      <c r="ED202" s="81" t="str">
        <f>IF(AND((RIGHT($ED$3,2)-'[1]Miter Profiles'!$AC$135-'[1]Outside Edges'!$B201)&gt;=5,'[1]Outside Edges'!$Q201="Yes"),"Yes","No")</f>
        <v>Yes</v>
      </c>
      <c r="EE202" s="80" t="str">
        <f>IF(AND((RIGHT($EE$3,2)-'[1]Miter Profiles'!$AC$136-'[1]Outside Edges'!$B201)&gt;=5,'[1]Outside Edges'!$Q201="Yes"),"Yes","No")</f>
        <v>Yes</v>
      </c>
      <c r="EF202" s="63" t="str">
        <f>IF(AND((RIGHT($EF$3,2)-'[1]Miter Profiles'!$AC$137-'[1]Outside Edges'!$B201)&gt;=5,'[1]Outside Edges'!$Q201="Yes"),"Yes","No")</f>
        <v>Yes</v>
      </c>
      <c r="EG202" s="7" t="str">
        <f>IF(AND((RIGHT($EG$3,2)-'[1]Miter Profiles'!$AC$138-'[1]Outside Edges'!$B201)&gt;=5,'[1]Outside Edges'!$Q201="Yes"),"Yes","No")</f>
        <v>Yes</v>
      </c>
      <c r="EH202" s="68" t="str">
        <f>IF(AND((RIGHT($EH$3,2)-'[1]Miter Profiles'!$AC$139-'[1]Outside Edges'!$B201)&gt;=5,'[1]Outside Edges'!$Q201="Yes"),"Yes","No")</f>
        <v>Yes</v>
      </c>
      <c r="EI202" s="82" t="str">
        <f>IF(AND((RIGHT($EI$3,2)-'[1]Miter Profiles'!$AC$140-'[1]Outside Edges'!$B201)&gt;=5,'[1]Outside Edges'!$Q201="Yes"),"Yes","No")</f>
        <v>Yes</v>
      </c>
      <c r="EJ202" s="83" t="str">
        <f>IF(AND((RIGHT($EJ$3,2)-'[1]Miter Profiles'!$AC$141-'[1]Outside Edges'!$B201)&gt;=5,'[1]Outside Edges'!$Q201="Yes"),"Yes","No")</f>
        <v>Yes</v>
      </c>
      <c r="EK202" s="83" t="str">
        <f>IF(AND((RIGHT($EK$3,2)-'[1]Miter Profiles'!$AC$142-'[1]Outside Edges'!$B201)&gt;=5,'[1]Outside Edges'!$Q201="Yes"),"Yes","No")</f>
        <v>Yes</v>
      </c>
      <c r="EL202" s="81" t="str">
        <f>IF(AND((RIGHT($EL$3,2)-'[1]Miter Profiles'!$AC$143-'[1]Outside Edges'!$B201)&gt;=5,'[1]Outside Edges'!$Q201="Yes"),"Yes","No")</f>
        <v>Yes</v>
      </c>
      <c r="EM202" s="84" t="str">
        <f>IF(AND((RIGHT($EM$3,2)-'[1]Miter Profiles'!$AC$144-'[1]Outside Edges'!$B201)&gt;=5,'[1]Outside Edges'!$Q201="Yes"),"Yes","No")</f>
        <v>No</v>
      </c>
      <c r="EN202" s="7" t="str">
        <f>IF(AND((RIGHT($EN$3,2)-'[1]Miter Profiles'!$AC$145-'[1]Outside Edges'!$B201)&gt;=5,'[1]Outside Edges'!$Q201="Yes"),"Yes","No")</f>
        <v>Yes</v>
      </c>
      <c r="EO202" s="68" t="str">
        <f>IF(AND((RIGHT($EO$3,2)-'[1]Miter Profiles'!$AC$146-'[1]Outside Edges'!$B201)&gt;=5,'[1]Outside Edges'!$Q201="Yes"),"Yes","No")</f>
        <v>Yes</v>
      </c>
      <c r="EP202" s="83" t="str">
        <f>IF(AND((RIGHT($EP$3,2)-'[1]Miter Profiles'!$AC$147-'[1]Outside Edges'!$B201)&gt;=5,'[1]Outside Edges'!$Q201="Yes"),"Yes","No")</f>
        <v>No</v>
      </c>
      <c r="EQ202" s="83" t="str">
        <f>IF(AND((RIGHT($EQ$3,2)-'[1]Miter Profiles'!$AC$148-'[1]Outside Edges'!$B201)&gt;=5,'[1]Outside Edges'!$Q201="Yes"),"Yes","No")</f>
        <v>No</v>
      </c>
      <c r="ER202" s="81" t="str">
        <f>IF(AND((RIGHT($ER$3,2)-'[1]Miter Profiles'!$AC$149-'[1]Outside Edges'!$B201)&gt;=5,'[1]Outside Edges'!$Q201="Yes"),"Yes","No")</f>
        <v>Yes</v>
      </c>
      <c r="ES202" s="84" t="str">
        <f>IF(AND((RIGHT($ES$3,2)-'[1]Miter Profiles'!$AC$150-'[1]Outside Edges'!$B201)&gt;=5,'[1]Outside Edges'!$Q201="Yes"),"Yes","No")</f>
        <v>No</v>
      </c>
      <c r="ET202" s="7" t="str">
        <f>IF(AND((RIGHT($ET$3,2)-'[1]Miter Profiles'!$AC$151-'[1]Outside Edges'!$B201)&gt;=5,'[1]Outside Edges'!$Q201="Yes"),"Yes","No")</f>
        <v>Yes</v>
      </c>
      <c r="EU202" s="68" t="str">
        <f>IF(AND((RIGHT($EU$3,2)-'[1]Miter Profiles'!$AC$152-'[1]Outside Edges'!$B201)&gt;=5,'[1]Outside Edges'!$Q201="Yes"),"Yes","No")</f>
        <v>Yes</v>
      </c>
      <c r="EV202" s="83" t="str">
        <f>IF(AND((RIGHT($EV$3,2)-'[1]Miter Profiles'!$AC$153-'[1]Outside Edges'!$B201)&gt;=5,'[1]Outside Edges'!$Q201="Yes"),"Yes","No")</f>
        <v>No</v>
      </c>
      <c r="EW202" s="83" t="str">
        <f>IF(AND((RIGHT($EW$3,2)-'[1]Miter Profiles'!$AC$154-'[1]Outside Edges'!$B201)&gt;=5,'[1]Outside Edges'!$Q201="Yes"),"Yes","No")</f>
        <v>Yes</v>
      </c>
      <c r="EX202" s="81" t="str">
        <f>IF(AND((RIGHT($EX$3,2)-'[1]Miter Profiles'!$AC$155-'[1]Outside Edges'!$B201)&gt;=5,'[1]Outside Edges'!$Q201="Yes"),"Yes","No")</f>
        <v>Yes</v>
      </c>
      <c r="EY202" s="84" t="str">
        <f>IF(AND((RIGHT($EY$3,2)-'[1]Miter Profiles'!$AC$156-'[1]Outside Edges'!$B201)&gt;=5,'[1]Outside Edges'!$Q201="Yes"),"Yes","No")</f>
        <v>Yes</v>
      </c>
      <c r="EZ202" s="7" t="str">
        <f>IF(AND((RIGHT($EZ$3,2)-'[1]Miter Profiles'!$AC$157-'[1]Outside Edges'!$B201)&gt;=5,'[1]Outside Edges'!$Q201="Yes"),"Yes","No")</f>
        <v>Yes</v>
      </c>
      <c r="FA202" s="68" t="str">
        <f>IF(AND((RIGHT($FA$3,2)-'[1]Miter Profiles'!$AC$158-'[1]Outside Edges'!$B201)&gt;=5,'[1]Outside Edges'!$Q201="Yes"),"Yes","No")</f>
        <v>Yes</v>
      </c>
      <c r="FB202" s="83" t="str">
        <f>IF(AND((RIGHT($FB$3,2)-'[1]Miter Profiles'!$AC$159-'[1]Outside Edges'!$B201)&gt;=5,'[1]Outside Edges'!$Q201="Yes"),"Yes","No")</f>
        <v>Yes</v>
      </c>
      <c r="FC202" s="83" t="str">
        <f>IF(AND((RIGHT($FC$3,2)-'[1]Miter Profiles'!$AC$160-'[1]Outside Edges'!$B201)&gt;=5,'[1]Outside Edges'!$Q201="Yes"),"Yes","No")</f>
        <v>Yes</v>
      </c>
      <c r="FD202" s="81" t="str">
        <f>IF(AND((RIGHT($FD$3,2)-'[1]Miter Profiles'!$AC$161-'[1]Outside Edges'!$B201)&gt;=5,'[1]Outside Edges'!$Q201="Yes"),"Yes","No")</f>
        <v>Yes</v>
      </c>
      <c r="FE202" s="84" t="str">
        <f>IF(AND((RIGHT($FE$3,2)-'[1]Miter Profiles'!$AC$162-'[1]Outside Edges'!$B201)&gt;=5,'[1]Outside Edges'!$Q201="Yes"),"Yes","No")</f>
        <v>No</v>
      </c>
      <c r="FF202" s="7" t="str">
        <f>IF(AND((RIGHT($FF$3,2)-'[1]Miter Profiles'!$AC$163-'[1]Outside Edges'!$B201)&gt;=5,'[1]Outside Edges'!$Q201="Yes"),"Yes","No")</f>
        <v>Yes</v>
      </c>
      <c r="FG202" s="68" t="str">
        <f>IF(AND((RIGHT($FG$3,2)-'[1]Miter Profiles'!$AC$164-'[1]Outside Edges'!$B201)&gt;=5,'[1]Outside Edges'!$Q201="Yes"),"Yes","No")</f>
        <v>Yes</v>
      </c>
      <c r="FH202" s="83" t="str">
        <f>IF(AND((RIGHT($FH$3,2)-'[1]Miter Profiles'!$AC$165-'[1]Outside Edges'!$B201)&gt;=5,'[1]Outside Edges'!$Q201="Yes"),"Yes","No")</f>
        <v>Yes</v>
      </c>
      <c r="FI202" s="83" t="str">
        <f>IF(AND((RIGHT($FI$3,2)-'[1]Miter Profiles'!$AC$166-'[1]Outside Edges'!$B201)&gt;=5,'[1]Outside Edges'!$Q201="Yes"),"Yes","No")</f>
        <v>Yes</v>
      </c>
      <c r="FJ202" s="81" t="str">
        <f>IF(AND((RIGHT($FJ$3,2)-'[1]Miter Profiles'!$AC$167-'[1]Outside Edges'!$B201)&gt;=5,'[1]Outside Edges'!$Q201="Yes"),"Yes","No")</f>
        <v>Yes</v>
      </c>
      <c r="FK202" s="84" t="str">
        <f>IF(AND((RIGHT($FK$3,2)-'[1]Miter Profiles'!$AC$168-'[1]Outside Edges'!$B201)&gt;=5,'[1]Outside Edges'!$Q201="Yes"),"Yes","No")</f>
        <v>Yes</v>
      </c>
      <c r="FL202" s="7" t="str">
        <f>IF(AND((RIGHT($FL$3,2)-'[1]Miter Profiles'!$AC$169-'[1]Outside Edges'!$B201)&gt;=5,'[1]Outside Edges'!$Q201="Yes"),"Yes","No")</f>
        <v>Yes</v>
      </c>
      <c r="FM202" s="68" t="str">
        <f>IF(AND((RIGHT($FM$3,2)-'[1]Miter Profiles'!$AC$170-'[1]Outside Edges'!$B201)&gt;=5,'[1]Outside Edges'!$Q201="Yes"),"Yes","No")</f>
        <v>Yes</v>
      </c>
      <c r="FN202" s="83" t="str">
        <f>IF(AND((RIGHT($FN$3,2)-'[1]Miter Profiles'!$AC$171-'[1]Outside Edges'!$B201)&gt;=5,'[1]Outside Edges'!$Q201="Yes"),"Yes","No")</f>
        <v>Yes</v>
      </c>
      <c r="FO202" s="83" t="str">
        <f>IF(AND((RIGHT($FO$3,2)-'[1]Miter Profiles'!$AC$172-'[1]Outside Edges'!$B201)&gt;=5,'[1]Outside Edges'!$Q201="Yes"),"Yes","No")</f>
        <v>Yes</v>
      </c>
      <c r="FP202" s="81" t="str">
        <f>IF(AND((RIGHT($FP$3,2)-'[1]Miter Profiles'!$AC$173-'[1]Outside Edges'!$B201)&gt;=5,'[1]Outside Edges'!$Q201="Yes"),"Yes","No")</f>
        <v>Yes</v>
      </c>
      <c r="FQ202" s="84" t="str">
        <f>IF(AND((RIGHT($FQ$3,2)-'[1]Miter Profiles'!$AC$174-'[1]Outside Edges'!$B201)&gt;=5,'[1]Outside Edges'!$Q201="Yes"),"Yes","No")</f>
        <v>Yes</v>
      </c>
      <c r="FR202" s="7" t="str">
        <f>IF(AND((RIGHT($FR$3,2)-'[1]Miter Profiles'!$AC$175-'[1]Outside Edges'!$B201)&gt;=5,'[1]Outside Edges'!$Q201="Yes"),"Yes","No")</f>
        <v>Yes</v>
      </c>
      <c r="FS202" s="68" t="str">
        <f>IF(AND((RIGHT($FS$3,2)-'[1]Miter Profiles'!$AC$176-'[1]Outside Edges'!$B201)&gt;=5,'[1]Outside Edges'!$Q201="Yes"),"Yes","No")</f>
        <v>Yes</v>
      </c>
      <c r="FT202" s="83" t="str">
        <f>IF(AND((RIGHT($FT$3,2)-'[1]Miter Profiles'!$AC$177-'[1]Outside Edges'!$B201)&gt;=5,'[1]Outside Edges'!$Q201="Yes"),"Yes","No")</f>
        <v>Yes</v>
      </c>
      <c r="FU202" s="83" t="str">
        <f>IF(AND((RIGHT($FU$3,2)-'[1]Miter Profiles'!$AC$178-'[1]Outside Edges'!$B201)&gt;=5,'[1]Outside Edges'!$Q201="Yes"),"Yes","No")</f>
        <v>Yes</v>
      </c>
      <c r="FV202" s="81" t="str">
        <f>IF(AND((RIGHT($V$3,2)-'[1]Miter Profiles'!$AC$179-'[1]Outside Edges'!$B201)&gt;=5,'[1]Outside Edges'!$Q201="Yes"),"Yes","No")</f>
        <v>Yes</v>
      </c>
      <c r="FW202" s="84" t="str">
        <f>IF(AND((RIGHT($FW$3,2)-'[1]Miter Profiles'!$AC$180-'[1]Outside Edges'!$B201)&gt;=5,'[1]Outside Edges'!$Q201="Yes"),"Yes","No")</f>
        <v>No</v>
      </c>
      <c r="FX202" s="197" t="str">
        <f>IF(AND((RIGHT($FX$3,2)-'[1]Miter Profiles'!$AC$181-'[1]Outside Edges'!$B201)&gt;=5,'[1]Outside Edges'!$Q201="Yes"),"Yes","No")</f>
        <v>No</v>
      </c>
      <c r="FY202" s="198" t="str">
        <f>IF(AND((RIGHT($FY$3,2)-'[1]Miter Profiles'!$AC$182-'[1]Outside Edges'!$B201)&gt;=5,'[1]Outside Edges'!$Q201="Yes"),"Yes","No")</f>
        <v>Yes</v>
      </c>
      <c r="FZ202" s="200" t="str">
        <f>IF(AND((RIGHT($FZ$3,2)-'[1]Miter Profiles'!$AC$183-'[1]Outside Edges'!$B201)&gt;=5,'[1]Outside Edges'!$Q201="Yes"),"Yes","No")</f>
        <v>No</v>
      </c>
      <c r="GA202" s="201" t="str">
        <f>IF(AND((RIGHT($GA$3,2)-'[1]Miter Profiles'!$AC$184-'[1]Outside Edges'!$B201)&gt;=5,'[1]Outside Edges'!$Q201="Yes"),"Yes","No")</f>
        <v>Yes</v>
      </c>
      <c r="GB202" s="202" t="str">
        <f>IF(AND((RIGHT($GB$3,2)-'[1]Miter Profiles'!$AC$185-'[1]Outside Edges'!$B201)&gt;=5,'[1]Outside Edges'!$Q201="Yes"),"Yes","No")</f>
        <v>Yes</v>
      </c>
      <c r="GC202" s="199" t="str">
        <f>IF(AND((RIGHT($GC$3,2)-'[1]Miter Profiles'!$AC$186-'[1]Outside Edges'!$B201)&gt;=5,'[1]Outside Edges'!$Q201="Yes"),"Yes","No")</f>
        <v>No</v>
      </c>
      <c r="GD202" s="197" t="str">
        <f>IF(AND((RIGHT($GD$3,2)-'[1]Miter Profiles'!$AC$187-'[1]Outside Edges'!$B201)&gt;=5,'[1]Outside Edges'!$Q201="Yes"),"Yes","No")</f>
        <v>Yes</v>
      </c>
      <c r="GE202" s="198" t="str">
        <f>IF(AND((RIGHT($GE$3,2)-'[1]Miter Profiles'!$AC$188-'[1]Outside Edges'!$B201)&gt;=5,'[1]Outside Edges'!$Q201="Yes"),"Yes","No")</f>
        <v>Yes</v>
      </c>
      <c r="GF202" s="200" t="str">
        <f>IF(AND((RIGHT($GF$3,2)-'[1]Miter Profiles'!$AC$189-'[1]Outside Edges'!$B201)&gt;=5,'[1]Outside Edges'!$Q201="Yes"),"Yes","No")</f>
        <v>Yes</v>
      </c>
      <c r="GG202" s="201" t="str">
        <f>IF(AND((RIGHT($GG$3,2)-'[1]Miter Profiles'!$AC$190-'[1]Outside Edges'!$B201)&gt;=5,'[1]Outside Edges'!$Q201="Yes"),"Yes","No")</f>
        <v>Yes</v>
      </c>
      <c r="GH202" s="202" t="str">
        <f>IF(AND((RIGHT($GH$3,2)-'[1]Miter Profiles'!$AC$191-'[1]Outside Edges'!$B201)&gt;=5,'[1]Outside Edges'!$Q201="Yes"),"Yes","No")</f>
        <v>Yes</v>
      </c>
      <c r="GI202" s="199" t="str">
        <f>IF(AND((RIGHT($GI$3,2)-'[1]Miter Profiles'!$AC$192-'[1]Outside Edges'!$B201)&gt;=5,'[1]Outside Edges'!$Q201="Yes"),"Yes","No")</f>
        <v>No</v>
      </c>
      <c r="GJ202" s="197" t="str">
        <f>IF(AND((RIGHT($GJ$3,2)-'[1]Miter Profiles'!$AC$193-'[1]Outside Edges'!$B201)&gt;=5,'[1]Outside Edges'!$Q201="Yes"),"Yes","No")</f>
        <v>Yes</v>
      </c>
      <c r="GK202" s="198" t="str">
        <f>IF(AND((RIGHT($GK$3,2)-'[1]Miter Profiles'!$AC$194-'[1]Outside Edges'!$B201)&gt;=5,'[1]Outside Edges'!$Q201="Yes"),"Yes","No")</f>
        <v>Yes</v>
      </c>
      <c r="GL202" s="200" t="str">
        <f>IF(AND((RIGHT($GL$3,2)-'[1]Miter Profiles'!$AC$195-'[1]Outside Edges'!$B201)&gt;=5,'[1]Outside Edges'!$Q201="Yes"),"Yes","No")</f>
        <v>Yes</v>
      </c>
      <c r="GM202" s="201" t="str">
        <f>IF(AND((RIGHT($GM$3,2)-'[1]Miter Profiles'!$AC$196-'[1]Outside Edges'!$B201)&gt;=5,'[1]Outside Edges'!$Q201="Yes"),"Yes","No")</f>
        <v>Yes</v>
      </c>
      <c r="GN202" s="202" t="str">
        <f>IF(AND((RIGHT($GN$3,2)-'[1]Miter Profiles'!$AC$197-'[1]Outside Edges'!$B201)&gt;=5,'[1]Outside Edges'!$Q201="Yes"),"Yes","No")</f>
        <v>Yes</v>
      </c>
      <c r="GO202" s="199" t="str">
        <f>IF(AND((RIGHT($GO$3,2)-'[1]Miter Profiles'!$AC$198-'[1]Outside Edges'!$B201)&gt;=5,'[1]Outside Edges'!$Q201="Yes"),"Yes","No")</f>
        <v>No</v>
      </c>
      <c r="GP202" s="197" t="str">
        <f>IF(AND((RIGHT($GP$3,2)-'[1]Miter Profiles'!$AC$199-'[1]Outside Edges'!$B201)&gt;=5,'[1]Outside Edges'!$Q201="Yes"),"Yes","No")</f>
        <v>No</v>
      </c>
      <c r="GQ202" s="198" t="str">
        <f>IF(AND((RIGHT($GQ$3,2)-'[1]Miter Profiles'!$AC$200-'[1]Outside Edges'!$B201)&gt;=5,'[1]Outside Edges'!$Q201="Yes"),"Yes","No")</f>
        <v>Yes</v>
      </c>
      <c r="GR202" s="211" t="str">
        <f>IF(AND((RIGHT($GR$3,2)-'[1]Miter Profiles'!$AC$201-'[1]Outside Edges'!$B201)&gt;=5,'[1]Outside Edges'!$Q201="Yes"),"Yes","No")</f>
        <v>No</v>
      </c>
      <c r="GS202" s="197" t="str">
        <f>IF(AND((RIGHT($GS$3,2)-'[1]Miter Profiles'!$AC$202-'[1]Outside Edges'!$B201)&gt;=5,'[1]Outside Edges'!$Q201="Yes"),"Yes","No")</f>
        <v>Yes</v>
      </c>
      <c r="GT202" s="212" t="str">
        <f>IF(AND((RIGHT($GT$3,2)-'[1]Miter Profiles'!$AC$203-'[1]Outside Edges'!$B201)&gt;=5,'[1]Outside Edges'!$Q201="Yes"),"Yes","No")</f>
        <v>Yes</v>
      </c>
      <c r="GU202" s="208" t="str">
        <f>IF(AND((RIGHT($GU$3,2)-'[1]Miter Profiles'!$AC$204-'[1]Outside Edges'!$B201)&gt;=5,'[1]Outside Edges'!$Q201="Yes"),"Yes","No")</f>
        <v>No</v>
      </c>
      <c r="GV202" s="209" t="str">
        <f>IF(AND((RIGHT($GV$3,2)-'[1]Miter Profiles'!$AC$205-'[1]Outside Edges'!$B201)&gt;=5,'[1]Outside Edges'!$Q201="Yes"),"Yes","No")</f>
        <v>Yes</v>
      </c>
      <c r="GW202" s="210" t="str">
        <f>IF(AND((RIGHT($GW$3,2)-'[1]Miter Profiles'!$AC$206-'[1]Outside Edges'!$B201)&gt;=5,'[1]Outside Edges'!$Q201="Yes"),"Yes","No")</f>
        <v>Yes</v>
      </c>
      <c r="GX202" s="200" t="str">
        <f>IF(AND((RIGHT($GX$3,2)-'[1]Miter Profiles'!$AC$207-'[1]Outside Edges'!$B201)&gt;=5,'[1]Outside Edges'!$Q201="Yes"),"Yes","No")</f>
        <v>No</v>
      </c>
      <c r="GY202" s="201" t="str">
        <f>IF(AND((RIGHT($GY$3,2)-'[1]Miter Profiles'!$AC$208-'[1]Outside Edges'!$B201)&gt;=5,'[1]Outside Edges'!$Q201="Yes"),"Yes","No")</f>
        <v>Yes</v>
      </c>
      <c r="GZ202" s="202" t="str">
        <f>IF(AND((RIGHT($GZ$3,2)-'[1]Miter Profiles'!$AC$209-'[1]Outside Edges'!$B201)&gt;=5,'[1]Outside Edges'!$Q201="Yes"),"Yes","No")</f>
        <v>Yes</v>
      </c>
      <c r="HA202" s="199" t="str">
        <f>IF(AND((RIGHT($HA$3,2)-'[1]Miter Profiles'!$AC$210-'[1]Outside Edges'!$B201)&gt;=5,'[1]Outside Edges'!$Q201="Yes"),"Yes","No")</f>
        <v>No</v>
      </c>
      <c r="HB202" s="197" t="str">
        <f>IF(AND((RIGHT($HB$3,2)-'[1]Miter Profiles'!$AC$211-'[1]Outside Edges'!$B201)&gt;=5,'[1]Outside Edges'!$Q201="Yes"),"Yes","No")</f>
        <v>Yes</v>
      </c>
      <c r="HC202" s="198" t="str">
        <f>IF(AND((RIGHT($HC$3,2)-'[1]Miter Profiles'!$AC$212-'[1]Outside Edges'!$B201)&gt;=5,'[1]Outside Edges'!$Q201="Yes"),"Yes","No")</f>
        <v>Yes</v>
      </c>
      <c r="HD202" s="200" t="str">
        <f>IF(AND((RIGHT($HD$3,2)-'[1]Miter Profiles'!$AC$213-'[1]Outside Edges'!$B201)&gt;=5,'[1]Outside Edges'!$Q201="Yes"),"Yes","No")</f>
        <v>No</v>
      </c>
      <c r="HE202" s="202" t="str">
        <f>IF(AND((RIGHT($HE$3,2)-'[1]Miter Profiles'!$AC$214-'[1]Outside Edges'!$B201)&gt;=5,'[1]Outside Edges'!$Q201="Yes"),"Yes","No")</f>
        <v>No</v>
      </c>
      <c r="HF202" s="199" t="str">
        <f>IF(AND((RIGHT($HF$3,2)-'[1]Miter Profiles'!$AC$215-'[1]Outside Edges'!$B201)&gt;=5,'[1]Outside Edges'!$Q201="Yes"),"Yes","No")</f>
        <v>No</v>
      </c>
      <c r="HG202" s="197" t="str">
        <f>IF(AND((RIGHT($HG$3,2)-'[1]Miter Profiles'!$AC$216-'[1]Outside Edges'!$B201)&gt;=5,'[1]Outside Edges'!$Q201="Yes"),"Yes","No")</f>
        <v>No</v>
      </c>
      <c r="HH202" s="198" t="str">
        <f>IF(AND((RIGHT($HH$3,2)-'[1]Miter Profiles'!$AC$217-'[1]Outside Edges'!$B201)&gt;=5,'[1]Outside Edges'!$Q201="Yes"),"Yes","No")</f>
        <v>No</v>
      </c>
      <c r="HI202" s="200" t="str">
        <f>IF(AND((RIGHT($HI$3,2)-'[1]Miter Profiles'!$AC$218-'[1]Outside Edges'!$B201)&gt;=5,'[1]Outside Edges'!$Q201="Yes"),"Yes","No")</f>
        <v>Yes</v>
      </c>
      <c r="HJ202" s="201" t="str">
        <f>IF(AND((RIGHT($HJ$3,2)-'[1]Miter Profiles'!$AC$219-'[1]Outside Edges'!$B201)&gt;=5,'[1]Outside Edges'!$Q201="Yes"),"Yes","No")</f>
        <v>Yes</v>
      </c>
      <c r="HK202" s="202" t="str">
        <f>IF(AND((RIGHT($HK$3,2)-'[1]Miter Profiles'!$AC$220-'[1]Outside Edges'!$B201)&gt;=5,'[1]Outside Edges'!$Q201="Yes"),"Yes","No")</f>
        <v>Yes</v>
      </c>
      <c r="HL202" s="199" t="str">
        <f>IF(AND((RIGHT($HL$3,2)-'[1]Miter Profiles'!$AC$221-'[1]Outside Edges'!$B201)&gt;=5,'[1]Outside Edges'!$Q201="Yes"),"Yes","No")</f>
        <v>No</v>
      </c>
      <c r="HM202" s="197" t="str">
        <f>IF(AND((RIGHT($HM$3,2)-'[1]Miter Profiles'!$AC$222-'[1]Outside Edges'!$B201)&gt;=5,'[1]Outside Edges'!$Q201="Yes"),"Yes","No")</f>
        <v>Yes</v>
      </c>
      <c r="HN202" s="197" t="str">
        <f>IF(AND((RIGHT($HN$3,2)-'[1]Miter Profiles'!$AC$223-'[1]Outside Edges'!$B201)&gt;=5,'[1]Outside Edges'!$Q201="Yes"),"Yes","No")</f>
        <v>Yes</v>
      </c>
      <c r="HO202" s="201" t="str">
        <f>IF(AND((RIGHT($HO$3,2)-'[1]Miter Profiles'!$AC$224-'[1]Outside Edges'!$B201)&gt;=5,'[1]Outside Edges'!$Q201="Yes"),"Yes","No")</f>
        <v>No</v>
      </c>
      <c r="HP202" s="201" t="str">
        <f>IF(AND((RIGHT($HP$3,2)-'[1]Miter Profiles'!$AC$225-'[1]Outside Edges'!$B201)&gt;=5,'[1]Outside Edges'!$Q201="Yes"),"Yes","No")</f>
        <v>No</v>
      </c>
      <c r="HQ202" s="201" t="str">
        <f>IF(AND((RIGHT($HQ$3,3)-'[1]Miter Profiles'!$AC$226-'[1]Outside Edges'!$B201)&gt;=5,'[1]Outside Edges'!$Q201="Yes"),"Yes","No")</f>
        <v>No</v>
      </c>
      <c r="HR202" s="201" t="str">
        <f>IF(AND((RIGHT($HR$3,2)-'[1]Miter Profiles'!$AC$227-'[1]Outside Edges'!$B201)&gt;=5,'[1]Outside Edges'!$Q201="Yes"),"Yes","No")</f>
        <v>No</v>
      </c>
      <c r="HS202" s="197" t="str">
        <f>IF(AND((RIGHT($HS$3,2)-'[1]Miter Profiles'!$AC$228-'[1]Outside Edges'!$B201)&gt;=5,'[1]Outside Edges'!$Q201="Yes"),"Yes","No")</f>
        <v>Yes</v>
      </c>
      <c r="HT202" s="197" t="str">
        <f>IF(AND((RIGHT($HT$3,2)-'[1]Miter Profiles'!$AC$229-'[1]Outside Edges'!$B201)&gt;=5,'[1]Outside Edges'!$Q201="Yes"),"Yes","No")</f>
        <v>Yes</v>
      </c>
      <c r="HU202" s="197" t="str">
        <f>IF(AND((RIGHT($HU$3,2)-'[1]Miter Profiles'!$AC$230-'[1]Outside Edges'!$B201)&gt;=5,'[1]Outside Edges'!$Q201="Yes"),"Yes","No")</f>
        <v>Yes</v>
      </c>
      <c r="HV202" s="201" t="str">
        <f>IF(AND((RIGHT($HV$3,2)-'[1]Miter Profiles'!$AC$231-'[1]Outside Edges'!$B201)&gt;=5,'[1]Outside Edges'!$Q201="Yes"),"Yes","No")</f>
        <v>No</v>
      </c>
      <c r="HW202" s="201" t="str">
        <f>IF(AND((RIGHT($HW$3,2)-'[1]Miter Profiles'!$AC$232-'[1]Outside Edges'!$B201)&gt;=5,'[1]Outside Edges'!$Q201="Yes"),"Yes","No")</f>
        <v>Yes</v>
      </c>
      <c r="HX202" s="201" t="str">
        <f>IF(AND((RIGHT($HX$3,2)-'[1]Miter Profiles'!$AC$233-'[1]Outside Edges'!$B201)&gt;=5,'[1]Outside Edges'!$Q201="Yes"),"Yes","No")</f>
        <v>Yes</v>
      </c>
      <c r="HY202" s="197" t="str">
        <f>IF(AND((RIGHT($HY$3,2)-'[1]Miter Profiles'!$AC$234-'[1]Outside Edges'!$B201)&gt;=5,'[1]Outside Edges'!$Q201="Yes"),"Yes","No")</f>
        <v>No</v>
      </c>
      <c r="HZ202" s="197" t="str">
        <f>IF(AND((RIGHT($HZ$3,2)-'[1]Miter Profiles'!$AC$235-'[1]Outside Edges'!$B201)&gt;=5,'[1]Outside Edges'!$Q201="Yes"),"Yes","No")</f>
        <v>Yes</v>
      </c>
      <c r="IA202" s="197" t="str">
        <f>IF(AND((RIGHT($IA$3,2)-'[1]Miter Profiles'!$AC$236-'[1]Outside Edges'!$B201)&gt;=5,'[1]Outside Edges'!$Q201="Yes"),"Yes","No")</f>
        <v>Yes</v>
      </c>
      <c r="IB202" s="201" t="str">
        <f>IF(AND((RIGHT($IB$3,2)-'[1]Miter Profiles'!$AC$237-'[1]Outside Edges'!$B201)&gt;=5,'[1]Outside Edges'!$Q201="Yes"),"Yes","No")</f>
        <v>No</v>
      </c>
      <c r="IC202" s="201" t="str">
        <f>IF(AND((RIGHT($IC$3,2)-'[1]Miter Profiles'!$AC$238-'[1]Outside Edges'!$B201)&gt;=5,'[1]Outside Edges'!$Q201="Yes"),"Yes","No")</f>
        <v>Yes</v>
      </c>
      <c r="ID202" s="201" t="str">
        <f>IF(AND((RIGHT($ID$3,2)-'[1]Miter Profiles'!$AC$239-'[1]Outside Edges'!$B201)&gt;=5,'[1]Outside Edges'!$Q201="Yes"),"Yes","No")</f>
        <v>Yes</v>
      </c>
      <c r="IE202" s="197" t="str">
        <f>IF(AND((RIGHT($IE$3,2)-'[1]Miter Profiles'!$AC$240-'[1]Outside Edges'!$B201)&gt;=5,'[1]Outside Edges'!$Q201="Yes"),"Yes","No")</f>
        <v>No</v>
      </c>
      <c r="IF202" s="197" t="str">
        <f>IF(AND((RIGHT($IF$3,2)-'[1]Miter Profiles'!$AC$241-'[1]Outside Edges'!$B201)&gt;=5,'[1]Outside Edges'!$Q201="Yes"),"Yes","No")</f>
        <v>Yes</v>
      </c>
      <c r="IG202" s="197" t="str">
        <f>IF(AND((RIGHT($IG$3,2)-'[1]Miter Profiles'!$AC$242-'[1]Outside Edges'!$B201)&gt;=5,'[1]Outside Edges'!$Q201="Yes"),"Yes","No")</f>
        <v>Yes</v>
      </c>
      <c r="IH202" s="201" t="str">
        <f>IF(AND((RIGHT($IH$3,2)-'[1]Miter Profiles'!$AC$243-'[1]Outside Edges'!$B201)&gt;=5,'[1]Outside Edges'!$Q201="Yes"),"Yes","No")</f>
        <v>Yes</v>
      </c>
      <c r="II202" s="201" t="str">
        <f>IF(AND((RIGHT($II$3,2)-'[1]Miter Profiles'!$AC$244-'[1]Outside Edges'!$B201)&gt;=5,'[1]Outside Edges'!$Q201="Yes"),"Yes","No")</f>
        <v>Yes</v>
      </c>
      <c r="IJ202" s="201" t="str">
        <f>IF(AND((RIGHT($IJ$3,2)-'[1]Miter Profiles'!$AC$245-'[1]Outside Edges'!$B201)&gt;=5,'[1]Outside Edges'!$Q201="Yes"),"Yes","No")</f>
        <v>Yes</v>
      </c>
      <c r="IK202" s="197" t="str">
        <f>IF(AND((RIGHT($IK$3,2)-'[1]Miter Profiles'!$AC$246-'[1]Outside Edges'!$B201)&gt;=5,'[1]Outside Edges'!$Q201="Yes"),"Yes","No")</f>
        <v>Yes</v>
      </c>
      <c r="IL202" s="197" t="str">
        <f>IF(AND((RIGHT($IL$3,2)-'[1]Miter Profiles'!$AC$247-'[1]Outside Edges'!$B201)&gt;=5,'[1]Outside Edges'!$Q201="Yes"),"Yes","No")</f>
        <v>Yes</v>
      </c>
      <c r="IM202" s="197" t="str">
        <f>IF(AND((RIGHT($IM$3,2)-'[1]Miter Profiles'!$AC$248-'[1]Outside Edges'!$B201)&gt;=5,'[1]Outside Edges'!$Q201="Yes"),"Yes","No")</f>
        <v>Yes</v>
      </c>
      <c r="IN202" s="201" t="str">
        <f>IF(AND((RIGHT($IN$3,2)-'[1]Miter Profiles'!$AC$249-'[1]Outside Edges'!$B201)&gt;=5,'[1]Outside Edges'!$Q201="Yes"),"Yes","No")</f>
        <v>No</v>
      </c>
      <c r="IO202" s="201" t="str">
        <f>IF(AND((RIGHT($IO$3,2)-'[1]Miter Profiles'!$AC$250-'[1]Outside Edges'!$B201)&gt;=5,'[1]Outside Edges'!$Q201="Yes"),"Yes","No")</f>
        <v>Yes</v>
      </c>
      <c r="IP202" s="201" t="str">
        <f>IF(AND((RIGHT($IP$3,2)-'[1]Miter Profiles'!$AC$251-'[1]Outside Edges'!$B201)&gt;=5,'[1]Outside Edges'!$Q201="Yes"),"Yes","No")</f>
        <v>Yes</v>
      </c>
      <c r="IQ202" s="197" t="str">
        <f>IF(AND((RIGHT($IQ$3,2)-'[1]Miter Profiles'!$AC$252-'[1]Outside Edges'!$B201)&gt;=5,'[1]Outside Edges'!$Q201="Yes"),"Yes","No")</f>
        <v>No</v>
      </c>
      <c r="IR202" s="197" t="str">
        <f>IF(AND((RIGHT($IR$3,2)-'[1]Miter Profiles'!$AC$253-'[1]Outside Edges'!$B201)&gt;=5,'[1]Outside Edges'!$Q201="Yes"),"Yes","No")</f>
        <v>No</v>
      </c>
      <c r="IS202" s="197" t="str">
        <f>IF(AND((RIGHT($IS$3,2)-'[1]Miter Profiles'!$AC$254-'[1]Outside Edges'!$B201)&gt;=5,'[1]Outside Edges'!$Q201="Yes"),"Yes","No")</f>
        <v>Yes</v>
      </c>
      <c r="IT202" s="201" t="str">
        <f>IF(AND((RIGHT($IT$3,2)-'[1]Miter Profiles'!$AC$255-'[1]Outside Edges'!$B201)&gt;=5,'[1]Outside Edges'!$Q201="Yes"),"Yes","No")</f>
        <v>No</v>
      </c>
      <c r="IU202" s="201" t="str">
        <f>IF(AND((RIGHT($IU$3,2)-'[1]Miter Profiles'!$AC$256-'[1]Outside Edges'!$B201)&gt;=5,'[1]Outside Edges'!$Q201="Yes"),"Yes","No")</f>
        <v>Yes</v>
      </c>
      <c r="IV202" s="201" t="str">
        <f>IF(AND((RIGHT($IV$3,2)-'[1]Miter Profiles'!$AC$257-'[1]Outside Edges'!$B201)&gt;=5,'[1]Outside Edges'!$Q201="Yes"),"Yes","No")</f>
        <v>Yes</v>
      </c>
      <c r="IW202" s="197" t="str">
        <f>IF(AND((RIGHT($IW$3,2)-'[1]Miter Profiles'!$AC$258-'[1]Outside Edges'!$B201)&gt;=5,'[1]Outside Edges'!$Q201="Yes"),"Yes","No")</f>
        <v>Yes</v>
      </c>
      <c r="IX202" s="197" t="str">
        <f>IF(AND((RIGHT($IX$3,2)-'[1]Miter Profiles'!$AC$259-'[1]Outside Edges'!$B201)&gt;=5,'[1]Outside Edges'!$Q201="Yes"),"Yes","No")</f>
        <v>Yes</v>
      </c>
      <c r="IY202" s="197" t="str">
        <f>IF(AND((RIGHT($IY$3,2)-'[1]Miter Profiles'!$AC$260-'[1]Outside Edges'!$B201)&gt;=5,'[1]Outside Edges'!$Q201="Yes"),"Yes","No")</f>
        <v>Yes</v>
      </c>
      <c r="IZ202" s="201" t="str">
        <f>IF(AND((RIGHT($IZ$3,2)-'[1]Miter Profiles'!$AC$261-'[1]Outside Edges'!$B201)&gt;=5,'[1]Outside Edges'!$Q201="Yes"),"Yes","No")</f>
        <v>No</v>
      </c>
      <c r="JA202" s="201" t="str">
        <f>IF(AND((RIGHT($JA$3,2)-'[1]Miter Profiles'!$AC$262-'[1]Outside Edges'!$B201)&gt;=5,'[1]Outside Edges'!$Q201="Yes"),"Yes","No")</f>
        <v>Yes</v>
      </c>
      <c r="JB202" s="201" t="str">
        <f>IF(AND((RIGHT($JB$3,2)-'[1]Miter Profiles'!$AC$263-'[1]Outside Edges'!$B201)&gt;=5,'[1]Outside Edges'!$Q201="Yes"),"Yes","No")</f>
        <v>Yes</v>
      </c>
      <c r="JC202" s="197" t="str">
        <f>IF(AND((RIGHT($JC$3,2)-'[1]Miter Profiles'!$AC$264-'[1]Outside Edges'!$B201)&gt;=5,'[1]Outside Edges'!$Q201="Yes"),"Yes","No")</f>
        <v>No</v>
      </c>
      <c r="JD202" s="197" t="str">
        <f>IF(AND((RIGHT($JD$3,2)-'[1]Miter Profiles'!$AC$265-'[1]Outside Edges'!$B201)&gt;=5,'[1]Outside Edges'!$Q201="Yes"),"Yes","No")</f>
        <v>Yes</v>
      </c>
      <c r="JE202" s="197" t="str">
        <f>IF(AND((RIGHT($JE$3,2)-'[1]Miter Profiles'!$AC$266-'[1]Outside Edges'!$B201)&gt;=5,'[1]Outside Edges'!$Q201="Yes"),"Yes","No")</f>
        <v>Yes</v>
      </c>
      <c r="JF202" s="201" t="str">
        <f>IF(AND((RIGHT($JF$3,2)-'[1]Miter Profiles'!$AC$267-'[1]Outside Edges'!$B201)&gt;=5,'[1]Outside Edges'!$Q201="Yes"),"Yes","No")</f>
        <v>No</v>
      </c>
      <c r="JG202" s="201" t="str">
        <f>IF(AND((RIGHT($JG$3,2)-'[1]Miter Profiles'!$AC$268-'[1]Outside Edges'!$B201)&gt;=5,'[1]Outside Edges'!$Q201="Yes"),"Yes","No")</f>
        <v>Yes</v>
      </c>
      <c r="JH202" s="201" t="str">
        <f>IF(AND((RIGHT($JH$3,2)-'[1]Miter Profiles'!$AC$269-'[1]Outside Edges'!$B201)&gt;=5,'[1]Outside Edges'!$Q201="Yes"),"Yes","No")</f>
        <v>Yes</v>
      </c>
      <c r="JI202" s="197" t="str">
        <f>IF(AND((RIGHT($JI$3,2)-'[1]Miter Profiles'!$AC$270-'[1]Outside Edges'!$B201)&gt;=5,'[1]Outside Edges'!$Q201="Yes"),"Yes","No")</f>
        <v>No</v>
      </c>
      <c r="JJ202" s="197" t="str">
        <f>IF(AND((RIGHT($JJ$3,2)-'[1]Miter Profiles'!$AC$271-'[1]Outside Edges'!$B201)&gt;=5,'[1]Outside Edges'!$Q201="Yes"),"Yes","No")</f>
        <v>Yes</v>
      </c>
      <c r="JK202" s="197" t="str">
        <f>IF(AND((RIGHT($JK$3,2)-'[1]Miter Profiles'!$AC$272-'[1]Outside Edges'!$B201)&gt;=5,'[1]Outside Edges'!$Q201="Yes"),"Yes","No")</f>
        <v>Yes</v>
      </c>
      <c r="JL202" s="201" t="str">
        <f>IF(AND((RIGHT($JL$3,2)-'[1]Miter Profiles'!$AC$273-'[1]Outside Edges'!$B201)&gt;=5,'[1]Outside Edges'!$Q201="Yes"),"Yes","No")</f>
        <v>Yes</v>
      </c>
      <c r="JM202" s="201" t="str">
        <f>IF(AND((RIGHT($JM$3,2)-'[1]Miter Profiles'!$AC$274-'[1]Outside Edges'!$B201)&gt;=5,'[1]Outside Edges'!$Q201="Yes"),"Yes","No")</f>
        <v>Yes</v>
      </c>
      <c r="JN202" s="201" t="str">
        <f>IF(AND((RIGHT($JN$3,2)-'[1]Miter Profiles'!$AC$275-'[1]Outside Edges'!$B201)&gt;=5,'[1]Outside Edges'!$Q201="Yes"),"Yes","No")</f>
        <v>Yes</v>
      </c>
      <c r="JO202" s="197" t="str">
        <f>IF(AND((RIGHT($JO$3,2)-'[1]Miter Profiles'!$AC$276-'[1]Outside Edges'!$B201)&gt;=5,'[1]Outside Edges'!$Q201="Yes"),"Yes","No")</f>
        <v>Yes</v>
      </c>
      <c r="JP202" s="197" t="str">
        <f>IF(AND((RIGHT($JP$3,2)-'[1]Miter Profiles'!$AC$277-'[1]Outside Edges'!$B201)&gt;=5,'[1]Outside Edges'!$Q201="Yes"),"Yes","No")</f>
        <v>Yes</v>
      </c>
      <c r="JQ202" s="197" t="str">
        <f>IF(AND((RIGHT($JQ$3,2)-'[1]Miter Profiles'!$AC$278-'[1]Outside Edges'!$B201)&gt;=5,'[1]Outside Edges'!$Q201="Yes"),"Yes","No")</f>
        <v>Yes</v>
      </c>
      <c r="JR202" s="201" t="str">
        <f>IF(AND((RIGHT($JR$3,2)-'[1]Miter Profiles'!$AC$279-'[1]Outside Edges'!$B201)&gt;=5,'[1]Outside Edges'!$Q201="Yes"),"Yes","No")</f>
        <v>No</v>
      </c>
      <c r="JS202" s="201" t="str">
        <f>IF(AND((RIGHT($JS$3,2)-'[1]Miter Profiles'!$AC$280-'[1]Outside Edges'!$B201)&gt;=5,'[1]Outside Edges'!$Q201="Yes"),"Yes","No")</f>
        <v>No</v>
      </c>
      <c r="JT202" s="201" t="str">
        <f>IF(AND((RIGHT($JT$3,2)-'[1]Miter Profiles'!$AC$281-'[1]Outside Edges'!$B201)&gt;=5,'[1]Outside Edges'!$Q201="Yes"),"Yes","No")</f>
        <v>Yes</v>
      </c>
      <c r="JU202" s="197" t="str">
        <f>IF(AND((RIGHT($JU$3,2)-'[1]Miter Profiles'!$AC$282-'[1]Outside Edges'!$B201)&gt;=5,'[1]Outside Edges'!$Q201="Yes"),"Yes","No")</f>
        <v>No</v>
      </c>
      <c r="JV202" s="197" t="str">
        <f>IF(AND((RIGHT($JV$3,2)-'[1]Miter Profiles'!$AC$283-'[1]Outside Edges'!$B201)&gt;=5,'[1]Outside Edges'!$Q201="Yes"),"Yes","No")</f>
        <v>No</v>
      </c>
      <c r="JW202" s="197" t="str">
        <f>IF(AND((RIGHT($JW$3,2)-'[1]Miter Profiles'!$AC$284-'[1]Outside Edges'!$B201)&gt;=5,'[1]Outside Edges'!$Q201="Yes"),"Yes","No")</f>
        <v>Yes</v>
      </c>
      <c r="JX202" s="201" t="str">
        <f>IF(AND((RIGHT($JX$3,2)-'[1]Miter Profiles'!$AC$285-'[1]Outside Edges'!$B201)&gt;=5,'[1]Outside Edges'!$Q201="Yes"),"Yes","No")</f>
        <v>Yes</v>
      </c>
      <c r="JY202" s="201" t="str">
        <f>IF(AND((RIGHT($JY$3,2)-'[1]Miter Profiles'!$AC$286-'[1]Outside Edges'!$B201)&gt;=5,'[1]Outside Edges'!$Q201="Yes"),"Yes","No")</f>
        <v>Yes</v>
      </c>
      <c r="JZ202" s="201" t="str">
        <f>IF(AND((RIGHT($JZ$3,2)-'[1]Miter Profiles'!$AC$287-'[1]Outside Edges'!$B201)&gt;=5,'[1]Outside Edges'!$Q201="Yes"),"Yes","No")</f>
        <v>Yes</v>
      </c>
      <c r="KA202" s="197" t="str">
        <f>IF(AND((RIGHT($KA$3,2)-'[1]Miter Profiles'!$AC$288-'[1]Outside Edges'!$B201)&gt;=5,'[1]Outside Edges'!$Q201="Yes"),"Yes","No")</f>
        <v>No</v>
      </c>
      <c r="KB202" s="197" t="str">
        <f>IF(AND((RIGHT($KB$3,2)-'[1]Miter Profiles'!$AC$289-'[1]Outside Edges'!$B201)&gt;=5,'[1]Outside Edges'!$Q201="Yes"),"Yes","No")</f>
        <v>Yes</v>
      </c>
      <c r="KC202" s="197" t="str">
        <f>IF(AND((RIGHT($KC$3,2)-'[1]Miter Profiles'!$AC$290-'[1]Outside Edges'!$B201)&gt;=5,'[1]Outside Edges'!$Q201="Yes"),"Yes","No")</f>
        <v>Yes</v>
      </c>
      <c r="KD202" s="201" t="str">
        <f>IF(AND((RIGHT($KD$3,2)-'[1]Miter Profiles'!$AC$291-'[1]Outside Edges'!$B201)&gt;=5,'[1]Outside Edges'!$Q201="Yes"),"Yes","No")</f>
        <v>No</v>
      </c>
      <c r="KE202" s="201" t="str">
        <f>IF(AND((RIGHT($KE$3,2)-'[1]Miter Profiles'!$AC$292-'[1]Outside Edges'!$B201)&gt;=5,'[1]Outside Edges'!$Q201="Yes"),"Yes","No")</f>
        <v>Yes</v>
      </c>
      <c r="KF202" s="201" t="str">
        <f>IF(AND((RIGHT($KF$3,2)-'[1]Miter Profiles'!$AC$293-'[1]Outside Edges'!$B201)&gt;=5,'[1]Outside Edges'!$Q201="Yes"),"Yes","No")</f>
        <v>Yes</v>
      </c>
      <c r="KG202" s="197" t="str">
        <f>IF(AND((RIGHT($KG$3,2)-'[1]Miter Profiles'!$AC$294-'[1]Outside Edges'!$B201)&gt;=5,'[1]Outside Edges'!$Q201="Yes"),"Yes","No")</f>
        <v>Yes</v>
      </c>
      <c r="KH202" s="197" t="str">
        <f>IF(AND((RIGHT($KH$3,2)-'[1]Miter Profiles'!$AC$295-'[1]Outside Edges'!$B201)&gt;=5,'[1]Outside Edges'!$Q201="Yes"),"Yes","No")</f>
        <v>Yes</v>
      </c>
      <c r="KI202" s="197" t="str">
        <f>IF(AND((RIGHT($KI$3,2)-'[1]Miter Profiles'!$AC$296-'[1]Outside Edges'!$B201)&gt;=5,'[1]Outside Edges'!$Q201="Yes"),"Yes","No")</f>
        <v>Yes</v>
      </c>
      <c r="KJ202" s="201" t="str">
        <f>IF(AND((RIGHT($KJ$3,2)-'[1]Miter Profiles'!$AC$297-'[1]Outside Edges'!$B201)&gt;=5,'[1]Outside Edges'!$Q201="Yes"),"Yes","No")</f>
        <v>Yes</v>
      </c>
      <c r="KK202" s="201" t="str">
        <f>IF(AND((RIGHT($KK$3,2)-'[1]Miter Profiles'!$AC$298-'[1]Outside Edges'!$B201)&gt;=5,'[1]Outside Edges'!$Q201="Yes"),"Yes","No")</f>
        <v>Yes</v>
      </c>
      <c r="KL202" s="201" t="str">
        <f>IF(AND((RIGHT($KL$3,2)-'[1]Miter Profiles'!$AC$299-'[1]Outside Edges'!$B201)&gt;=5,'[1]Outside Edges'!$Q201="Yes"),"Yes","No")</f>
        <v>Yes</v>
      </c>
      <c r="KM202" s="197" t="str">
        <f>IF(AND((RIGHT($KM$3,2)-'[1]Miter Profiles'!$AC$300-'[1]Outside Edges'!$B201)&gt;=5,'[1]Outside Edges'!$Q201="Yes"),"Yes","No")</f>
        <v>Yes</v>
      </c>
      <c r="KN202" s="197" t="str">
        <f>IF(AND((RIGHT($KN$3,2)-'[1]Miter Profiles'!$AC$301-'[1]Outside Edges'!$B201)&gt;=5,'[1]Outside Edges'!$Q201="Yes"),"Yes","No")</f>
        <v>Yes</v>
      </c>
      <c r="KO202" s="197" t="str">
        <f>IF(AND((RIGHT($KO$3,2)-'[1]Miter Profiles'!$AC$302-'[1]Outside Edges'!$B201)&gt;=5,'[1]Outside Edges'!$Q201="Yes"),"Yes","No")</f>
        <v>Yes</v>
      </c>
      <c r="KP202" s="201" t="str">
        <f>IF(AND((RIGHT($KP$3,2)-'[1]Miter Profiles'!$AC$303-'[1]Outside Edges'!$B201)&gt;=5,'[1]Outside Edges'!$Q201="Yes"),"Yes","No")</f>
        <v>Yes</v>
      </c>
      <c r="KQ202" s="201" t="str">
        <f>IF(AND((RIGHT($KQ$3,2)-'[1]Miter Profiles'!$AC$304-'[1]Outside Edges'!$B201)&gt;=5,'[1]Outside Edges'!$Q201="Yes"),"Yes","No")</f>
        <v>Yes</v>
      </c>
      <c r="KR202" s="201" t="str">
        <f>IF(AND((RIGHT($KR$3,2)-'[1]Miter Profiles'!$AC$305-'[1]Outside Edges'!$B201)&gt;=5,'[1]Outside Edges'!$Q201="Yes"),"Yes","No")</f>
        <v>Yes</v>
      </c>
      <c r="KS202" s="197" t="str">
        <f>IF(AND((RIGHT($KS$3,2)-'[1]Miter Profiles'!$AC$306-'[1]Outside Edges'!$B201)&gt;=5,'[1]Outside Edges'!$Q201="Yes"),"Yes","No")</f>
        <v>Yes</v>
      </c>
      <c r="KT202" s="197" t="str">
        <f>IF(AND((RIGHT($KT$3,2)-'[1]Miter Profiles'!$AC$307-'[1]Outside Edges'!$B201)&gt;=5,'[1]Outside Edges'!$Q201="Yes"),"Yes","No")</f>
        <v>Yes</v>
      </c>
      <c r="KU202" s="197" t="str">
        <f>IF(AND((RIGHT($KU$3,2)-'[1]Miter Profiles'!$AC$308-'[1]Outside Edges'!$B201)&gt;=5,'[1]Outside Edges'!$Q201="Yes"),"Yes","No")</f>
        <v>Yes</v>
      </c>
      <c r="KV202" s="201" t="str">
        <f>IF(AND((RIGHT($KV$3,2)-'[1]Miter Profiles'!$AC$309-'[1]Outside Edges'!$B201)&gt;=5,'[1]Outside Edges'!$Q201="Yes"),"Yes","No")</f>
        <v>No</v>
      </c>
      <c r="KW202" s="201" t="str">
        <f>IF(AND((RIGHT($KW$3,2)-'[1]Miter Profiles'!$AC$310-'[1]Outside Edges'!$B201)&gt;=5,'[1]Outside Edges'!$Q201="Yes"),"Yes","No")</f>
        <v>Yes</v>
      </c>
      <c r="KX202" s="201" t="str">
        <f>IF(AND((RIGHT($KX$3,2)-'[1]Miter Profiles'!$AC$311-'[1]Outside Edges'!$B201)&gt;=5,'[1]Outside Edges'!$Q201="Yes"),"Yes","No")</f>
        <v>Yes</v>
      </c>
      <c r="KY202" s="197" t="str">
        <f>IF(AND((RIGHT($KY$3,2)-'[1]Miter Profiles'!$AC$312-'[1]Outside Edges'!$B201)&gt;=5,'[1]Outside Edges'!$Q201="Yes"),"Yes","No")</f>
        <v>No</v>
      </c>
      <c r="KZ202" s="197" t="str">
        <f>IF(AND((RIGHT($KZ$3,2)-'[1]Miter Profiles'!$AC$313-'[1]Outside Edges'!$B201)&gt;=5,'[1]Outside Edges'!$Q201="Yes"),"Yes","No")</f>
        <v>Yes</v>
      </c>
      <c r="LA202" s="197" t="str">
        <f>IF(AND((RIGHT($LA$3,2)-'[1]Miter Profiles'!$AC$314-'[1]Outside Edges'!$B201)&gt;=5,'[1]Outside Edges'!$Q201="Yes"),"Yes","No")</f>
        <v>Yes</v>
      </c>
      <c r="LB202" s="201" t="str">
        <f>IF(AND((RIGHT($LB$3,2)-'[1]Miter Profiles'!$AC$315-'[1]Outside Edges'!$B201)&gt;=5,'[1]Outside Edges'!$Q201="Yes"),"Yes","No")</f>
        <v>No</v>
      </c>
      <c r="LC202" s="201" t="str">
        <f>IF(AND((RIGHT($LC$3,2)-'[1]Miter Profiles'!$AC$316-'[1]Outside Edges'!$B201)&gt;=5,'[1]Outside Edges'!$Q201="Yes"),"Yes","No")</f>
        <v>No</v>
      </c>
      <c r="LD202" s="201" t="str">
        <f>IF(AND((RIGHT($LD$3,2)-'[1]Miter Profiles'!$AC$317-'[1]Outside Edges'!$B201)&gt;=5,'[1]Outside Edges'!$Q201="Yes"),"Yes","No")</f>
        <v>No</v>
      </c>
      <c r="LE202" s="201" t="str">
        <f>IF(AND((RIGHT($LE$3,2)-'[1]Miter Profiles'!$AC$318-'[1]Outside Edges'!$B201)&gt;=5,'[1]Outside Edges'!$Q201="Yes"),"Yes","No")</f>
        <v>No</v>
      </c>
      <c r="LF202" s="197" t="str">
        <f>IF(AND((RIGHT($LF$3,2)-'[1]Miter Profiles'!$AC$319-'[1]Outside Edges'!$B201)&gt;=5,'[1]Outside Edges'!$Q201="Yes"),"Yes","No")</f>
        <v>No</v>
      </c>
      <c r="LG202" s="197" t="str">
        <f>IF(AND((RIGHT($LG$3,2)-'[1]Miter Profiles'!$AC$320-'[1]Outside Edges'!$B201)&gt;=5,'[1]Outside Edges'!$Q201="Yes"),"Yes","No")</f>
        <v>No</v>
      </c>
      <c r="LH202" s="197" t="str">
        <f>IF(AND((RIGHT($LH$3,2)-'[1]Miter Profiles'!$AC$321-'[1]Outside Edges'!$B201)&gt;=5,'[1]Outside Edges'!$Q201="Yes"),"Yes","No")</f>
        <v>No</v>
      </c>
      <c r="LI202" s="197" t="str">
        <f>IF(AND((RIGHT($LI$3,2)-'[1]Miter Profiles'!$AC$322-'[1]Outside Edges'!$B201)&gt;=5,'[1]Outside Edges'!$Q201="Yes"),"Yes","No")</f>
        <v>No</v>
      </c>
      <c r="LJ202" s="201" t="str">
        <f>IF(AND((RIGHT($LJ$3,2)-'[1]Miter Profiles'!$AC$323-'[1]Outside Edges'!$B201)&gt;=5,'[1]Outside Edges'!$Q201="Yes"),"Yes","No")</f>
        <v>No</v>
      </c>
      <c r="LK202" s="201" t="str">
        <f>IF(AND((RIGHT($LK$3,2)-'[1]Miter Profiles'!$AC$324-'[1]Outside Edges'!$B201)&gt;=5,'[1]Outside Edges'!$Q201="Yes"),"Yes","No")</f>
        <v>Yes</v>
      </c>
      <c r="LL202" s="201" t="str">
        <f>IF(AND((RIGHT($LL$3,2)-'[1]Miter Profiles'!$AC$325-'[1]Outside Edges'!$B201)&gt;=5,'[1]Outside Edges'!$Q201="Yes"),"Yes","No")</f>
        <v>Yes</v>
      </c>
      <c r="LM202" s="197" t="str">
        <f>IF(AND((RIGHT($LM$3,2)-'[1]Miter Profiles'!$AC$326-'[1]Outside Edges'!$B201)&gt;=5,'[1]Outside Edges'!$Q201="Yes"),"Yes","No")</f>
        <v>Yes</v>
      </c>
      <c r="LN202" s="197" t="str">
        <f>IF(AND((RIGHT($LN$3,2)-'[1]Miter Profiles'!$AC$327-'[1]Outside Edges'!$B201)&gt;=5,'[1]Outside Edges'!$Q201="Yes"),"Yes","No")</f>
        <v>Yes</v>
      </c>
      <c r="LO202" s="197" t="str">
        <f>IF(AND((RIGHT($LO$3,2)-'[1]Miter Profiles'!$AC$328-'[1]Outside Edges'!$B201)&gt;=5,'[1]Outside Edges'!$Q201="Yes"),"Yes","No")</f>
        <v>Yes</v>
      </c>
      <c r="LP202" s="201" t="str">
        <f>IF(AND((RIGHT($LP$3,2)-'[1]Miter Profiles'!$AC$329-'[1]Outside Edges'!$B201)&gt;=5,'[1]Outside Edges'!$Q201="Yes"),"Yes","No")</f>
        <v>No</v>
      </c>
      <c r="LQ202" s="201" t="str">
        <f>IF(AND((RIGHT($LQ$3,2)-'[1]Miter Profiles'!$AC$330-'[1]Outside Edges'!$B201)&gt;=5,'[1]Outside Edges'!$Q201="Yes"),"Yes","No")</f>
        <v>Yes</v>
      </c>
      <c r="LR202" s="201" t="str">
        <f>IF(AND((RIGHT($LR$3,2)-'[1]Miter Profiles'!$AC$331-'[1]Outside Edges'!$B201)&gt;=5,'[1]Outside Edges'!$Q201="Yes"),"Yes","No")</f>
        <v>Yes</v>
      </c>
      <c r="LS202" s="197" t="str">
        <f>IF(AND((RIGHT($LS$3,2)-'[1]Miter Profiles'!$AC$332-'[1]Outside Edges'!$B201)&gt;=5,'[1]Outside Edges'!$Q201="Yes"),"Yes","No")</f>
        <v>No</v>
      </c>
      <c r="LT202" s="197" t="str">
        <f>IF(AND((RIGHT($LT$3,2)-'[1]Miter Profiles'!$AC$333-'[1]Outside Edges'!$B201)&gt;=5,'[1]Outside Edges'!$Q201="Yes"),"Yes","No")</f>
        <v>Yes</v>
      </c>
      <c r="LU202" s="197" t="str">
        <f>IF(AND((RIGHT($LU$3,2)-'[1]Miter Profiles'!$AC$334-'[1]Outside Edges'!$B201)&gt;=5,'[1]Outside Edges'!$Q201="Yes"),"Yes","No")</f>
        <v>Yes</v>
      </c>
      <c r="LV202" s="201" t="str">
        <f>IF(AND((RIGHT($LV$3,2)-'[1]Miter Profiles'!$AC$335-'[1]Outside Edges'!$B201)&gt;=5,'[1]Outside Edges'!$Q201="Yes"),"Yes","No")</f>
        <v>No</v>
      </c>
      <c r="LW202" s="201" t="str">
        <f>IF(AND((RIGHT($LW$3,2)-'[1]Miter Profiles'!$AC$336-'[1]Outside Edges'!$B201)&gt;=5,'[1]Outside Edges'!$Q201="Yes"),"Yes","No")</f>
        <v>Yes</v>
      </c>
      <c r="LX202" s="201" t="str">
        <f>IF(AND((RIGHT($LX$3,2)-'[1]Miter Profiles'!$AC$337-'[1]Outside Edges'!$B201)&gt;=5,'[1]Outside Edges'!$Q201="Yes"),"Yes","No")</f>
        <v>Yes</v>
      </c>
      <c r="LY202" s="197" t="str">
        <f>IF(AND((RIGHT($LY$3,2)-'[1]Miter Profiles'!$AC$338-'[1]Outside Edges'!$B201)&gt;=5,'[1]Outside Edges'!$Q201="Yes"),"Yes","No")</f>
        <v>No</v>
      </c>
      <c r="LZ202" s="197" t="str">
        <f>IF(AND((RIGHT($LZ$3,2)-'[1]Miter Profiles'!$AC$339-'[1]Outside Edges'!$B201)&gt;=5,'[1]Outside Edges'!$Q201="Yes"),"Yes","No")</f>
        <v>Yes</v>
      </c>
      <c r="MA202" s="197" t="str">
        <f>IF(AND((RIGHT($MA$3,2)-'[1]Miter Profiles'!$AC$340-'[1]Outside Edges'!$B201)&gt;=5,'[1]Outside Edges'!$Q201="Yes"),"Yes","No")</f>
        <v>Yes</v>
      </c>
      <c r="MB202" s="201" t="str">
        <f>IF(AND((RIGHT($MB$3,2)-'[1]Miter Profiles'!$AC$341-'[1]Outside Edges'!$B201)&gt;=5,'[1]Outside Edges'!$Q201="Yes"),"Yes","No")</f>
        <v>No</v>
      </c>
      <c r="MC202" s="201" t="str">
        <f>IF(AND((RIGHT($MC$3,2)-'[1]Miter Profiles'!$AC$342-'[1]Outside Edges'!$B201)&gt;=5,'[1]Outside Edges'!$Q201="Yes"),"Yes","No")</f>
        <v>Yes</v>
      </c>
      <c r="MD202" s="201" t="str">
        <f>IF(AND((RIGHT($MD$3,2)-'[1]Miter Profiles'!$AC$343-'[1]Outside Edges'!$B201)&gt;=5,'[1]Outside Edges'!$Q201="Yes"),"Yes","No")</f>
        <v>Yes</v>
      </c>
      <c r="ME202" s="197" t="str">
        <f>IF(AND((RIGHT($ME$3,2)-'[1]Miter Profiles'!$AC$344-'[1]Outside Edges'!$B201)&gt;=5,'[1]Outside Edges'!$Q201="Yes"),"Yes","No")</f>
        <v>Yes</v>
      </c>
      <c r="MF202" s="197" t="str">
        <f>IF(AND((RIGHT($MF$3,2)-'[1]Miter Profiles'!$AC$345-'[1]Outside Edges'!$B201)&gt;=5,'[1]Outside Edges'!$Q201="Yes"),"Yes","No")</f>
        <v>Yes</v>
      </c>
      <c r="MG202" s="197" t="str">
        <f>IF(AND((RIGHT($MG$3,2)-'[1]Miter Profiles'!$AC$346-'[1]Outside Edges'!$B201)&gt;=5,'[1]Outside Edges'!$Q201="Yes"),"Yes","No")</f>
        <v>Yes</v>
      </c>
      <c r="MH202" s="201" t="str">
        <f>IF(AND((RIGHT($MH$3,2)-'[1]Miter Profiles'!$AC$347-'[1]Outside Edges'!$B201)&gt;=5,'[1]Outside Edges'!$Q201="Yes"),"Yes","No")</f>
        <v>Yes</v>
      </c>
      <c r="MI202" s="201" t="str">
        <f>IF(AND((RIGHT($MI$3,2)-'[1]Miter Profiles'!$AC$348-'[1]Outside Edges'!$B201)&gt;=5,'[1]Outside Edges'!$Q201="Yes"),"Yes","No")</f>
        <v>Yes</v>
      </c>
      <c r="MJ202" s="201" t="str">
        <f>IF(AND((RIGHT($MJ$3,2)-'[1]Miter Profiles'!$AC$349-'[1]Outside Edges'!$B201)&gt;=5,'[1]Outside Edges'!$Q201="Yes"),"Yes","No")</f>
        <v>Yes</v>
      </c>
      <c r="MK202" s="197" t="str">
        <f>IF(AND((RIGHT($MK$3,2)-'[1]Miter Profiles'!$AC$350-'[1]Outside Edges'!$B201)&gt;=5,'[1]Outside Edges'!$Q201="Yes"),"Yes","No")</f>
        <v>Yes</v>
      </c>
      <c r="ML202" s="197" t="str">
        <f>IF(AND((RIGHT($ML$3,2)-'[1]Miter Profiles'!$AC$351-'[1]Outside Edges'!$B201)&gt;=5,'[1]Outside Edges'!$Q201="Yes"),"Yes","No")</f>
        <v>Yes</v>
      </c>
      <c r="MM202" s="197" t="str">
        <f>IF(AND((RIGHT($MM$3,2)-'[1]Miter Profiles'!$AC$352-'[1]Outside Edges'!$B201)&gt;=5,'[1]Outside Edges'!$Q201="Yes"),"Yes","No")</f>
        <v>Yes</v>
      </c>
      <c r="MN202" s="201" t="str">
        <f>IF(AND((RIGHT($MK$3,2)-'[1]Miter Profiles'!$AC$353-'[1]Outside Edges'!$B201)&gt;=5,'[1]Outside Edges'!$Q201="Yes"),"Yes","No")</f>
        <v>Yes</v>
      </c>
      <c r="MO202" s="201" t="str">
        <f>IF(AND((RIGHT($ML$3,2)-'[1]Miter Profiles'!$AC$354-'[1]Outside Edges'!$B201)&gt;=5,'[1]Outside Edges'!$Q201="Yes"),"Yes","No")</f>
        <v>Yes</v>
      </c>
      <c r="MP202" s="201" t="str">
        <f>IF(AND((RIGHT($MM$3,2)-'[1]Miter Profiles'!$AC$355-'[1]Outside Edges'!$B201)&gt;=5,'[1]Outside Edges'!$Q201="Yes"),"Yes","No")</f>
        <v>Yes</v>
      </c>
      <c r="MQ202" s="197" t="str">
        <f>IF(AND((RIGHT($MK$3,2)-'[1]Miter Profiles'!$AC$356-'[1]Outside Edges'!$B201)&gt;=5,'[1]Outside Edges'!$Q201="Yes"),"Yes","No")</f>
        <v>No</v>
      </c>
      <c r="MR202" s="197" t="str">
        <f>IF(AND((RIGHT($ML$3,2)-'[1]Miter Profiles'!$AC$357-'[1]Outside Edges'!$B201)&gt;=5,'[1]Outside Edges'!$Q201="Yes"),"Yes","No")</f>
        <v>Yes</v>
      </c>
      <c r="MS202" s="197" t="str">
        <f>IF(AND((RIGHT($MM$3,2)-'[1]Miter Profiles'!$AC$358-'[1]Outside Edges'!$B201)&gt;=5,'[1]Outside Edges'!$Q201="Yes"),"Yes","No")</f>
        <v>Yes</v>
      </c>
      <c r="MT202" s="201" t="str">
        <f>IF(AND((RIGHT($MK$3,2)-'[1]Miter Profiles'!$AC$359-'[1]Outside Edges'!$B201)&gt;=5,'[1]Outside Edges'!$Q201="Yes"),"Yes","No")</f>
        <v>No</v>
      </c>
      <c r="MU202" s="201" t="str">
        <f>IF(AND((RIGHT($ML$3,2)-'[1]Miter Profiles'!$AC$360-'[1]Outside Edges'!$B201)&gt;=5,'[1]Outside Edges'!$Q201="Yes"),"Yes","No")</f>
        <v>No</v>
      </c>
      <c r="MV202" s="201" t="str">
        <f>IF(AND((RIGHT($MM$3,2)-'[1]Miter Profiles'!$AC$361-'[1]Outside Edges'!$B201)&gt;=5,'[1]Outside Edges'!$Q201="Yes"),"Yes","No")</f>
        <v>Yes</v>
      </c>
    </row>
    <row r="203" spans="1:360" thickBot="1" x14ac:dyDescent="0.25">
      <c r="A203" s="371" t="str">
        <f>IF('[1]Outside Edges'!$A202&lt;&gt;"",'[1]Outside Edges'!$A202,"")</f>
        <v>D200</v>
      </c>
      <c r="B203" s="7" t="str">
        <f>IF(AND((RIGHT($B$3,2)-'[1]Miter Profiles'!$AC$3-'[1]Outside Edges'!$B202)&gt;=5,'[1]Outside Edges'!$Q202="Yes"),"Yes","No")</f>
        <v>Yes</v>
      </c>
      <c r="C203" s="7" t="str">
        <f>IF(AND((RIGHT($C$3,2)-'[1]Miter Profiles'!$AC$4-'[1]Outside Edges'!$B202)&gt;=5,'[1]Outside Edges'!$Q202="Yes"),"Yes","No")</f>
        <v>Yes</v>
      </c>
      <c r="D203" s="63" t="str">
        <f>IF(AND((RIGHT($D$3,2)-'[1]Miter Profiles'!$AC$5-'[1]Outside Edges'!$B202)&gt;=5,'[1]Outside Edges'!$Q202="Yes"),"Yes","No")</f>
        <v>Yes</v>
      </c>
      <c r="E203" s="64" t="str">
        <f>IF(AND((RIGHT($E$3,2)-'[1]Miter Profiles'!$AC$6-'[1]Outside Edges'!$B202)&gt;=5,'[1]Outside Edges'!$Q202="Yes"),"Yes","No")</f>
        <v>Yes</v>
      </c>
      <c r="F203" s="8" t="str">
        <f>IF(AND((RIGHT($F$3,2)-'[1]Miter Profiles'!$AC$7-'[1]Outside Edges'!$B202)&gt;=5,'[1]Outside Edges'!$Q202="Yes"),"Yes","No")</f>
        <v>Yes</v>
      </c>
      <c r="G203" s="65" t="str">
        <f>IF(AND((RIGHT($G$3,2)-'[1]Miter Profiles'!$AC$8-'[1]Outside Edges'!$B202)&gt;=5,'[1]Outside Edges'!$Q202="Yes"),"Yes","No")</f>
        <v>Yes</v>
      </c>
      <c r="H203" s="7" t="str">
        <f>IF(AND((RIGHT($H$3,2)-'[1]Miter Profiles'!$AC$9-'[1]Outside Edges'!$B202)&gt;=5,'[1]Outside Edges'!$Q202="Yes"),"Yes","No")</f>
        <v>Yes</v>
      </c>
      <c r="I203" s="7" t="str">
        <f>IF(AND((RIGHT($I$3,2)-'[1]Miter Profiles'!$AC$10-'[1]Outside Edges'!$B202)&gt;=5,'[1]Outside Edges'!$Q202="Yes"),"Yes","No")</f>
        <v>Yes</v>
      </c>
      <c r="J203" s="63" t="str">
        <f>IF(AND((RIGHT($J$3,2)-'[1]Miter Profiles'!$AC$11-'[1]Outside Edges'!$B202)&gt;=5,'[1]Outside Edges'!$Q202="Yes"),"Yes","No")</f>
        <v>Yes</v>
      </c>
      <c r="K203" s="64" t="str">
        <f>IF(AND((RIGHT($K$3,2)-'[1]Miter Profiles'!$AC$12-'[1]Outside Edges'!$B202)&gt;=5,'[1]Outside Edges'!$Q202="Yes"),"Yes","No")</f>
        <v>Yes</v>
      </c>
      <c r="L203" s="8" t="str">
        <f>IF(AND((RIGHT($L$3,2)-'[1]Miter Profiles'!$AC$13-'[1]Outside Edges'!$B202)&gt;=5,'[1]Outside Edges'!$Q202="Yes"),"Yes","No")</f>
        <v>Yes</v>
      </c>
      <c r="M203" s="65" t="str">
        <f>IF(AND((RIGHT($M$3,2)-'[1]Miter Profiles'!$AC$14-'[1]Outside Edges'!$B202)&gt;=5,'[1]Outside Edges'!$Q202="Yes"),"Yes","No")</f>
        <v>Yes</v>
      </c>
      <c r="N203" s="7" t="str">
        <f>IF(AND((RIGHT($N$3,2)-'[1]Miter Profiles'!$AC$15-'[1]Outside Edges'!$B202)&gt;=4,'[1]Outside Edges'!$Q202="Yes"),"Yes","No")</f>
        <v>No</v>
      </c>
      <c r="O203" s="7" t="str">
        <f>IF(AND((RIGHT($O$3,2)-'[1]Miter Profiles'!$AC$16-'[1]Outside Edges'!$B202)&gt;=5,'[1]Outside Edges'!$Q202="Yes"),"Yes","No")</f>
        <v>Yes</v>
      </c>
      <c r="P203" s="63" t="str">
        <f>IF(AND((RIGHT($P$3,2)-'[1]Miter Profiles'!$AC$17-'[1]Outside Edges'!$B202)&gt;=5,'[1]Outside Edges'!$Q202="Yes"),"Yes","No")</f>
        <v>Yes</v>
      </c>
      <c r="Q203" s="64" t="str">
        <f>IF(AND((RIGHT($Q$3,2)-'[1]Miter Profiles'!$AC$18-'[1]Outside Edges'!$B202)&gt;=5,'[1]Outside Edges'!$Q202="Yes"),"Yes","No")</f>
        <v>No</v>
      </c>
      <c r="R203" s="8" t="str">
        <f>IF(AND((RIGHT($R$3,2)-'[1]Miter Profiles'!$AC$19-'[1]Outside Edges'!$B202)&gt;=5,'[1]Outside Edges'!$Q202="Yes"),"Yes","No")</f>
        <v>Yes</v>
      </c>
      <c r="S203" s="65" t="str">
        <f>IF(AND((RIGHT($S$3,2)-'[1]Miter Profiles'!$AC$20-'[1]Outside Edges'!$B202)&gt;=5,'[1]Outside Edges'!$Q202="Yes"),"Yes","No")</f>
        <v>Yes</v>
      </c>
      <c r="T203" s="7" t="str">
        <f>IF(AND((RIGHT($T$3,2)-'[1]Miter Profiles'!$AC$21-'[1]Outside Edges'!$B202)&gt;=5,'[1]Outside Edges'!$Q202="Yes"),"Yes","No")</f>
        <v>Yes</v>
      </c>
      <c r="U203" s="7" t="str">
        <f>IF(AND((RIGHT($U$3,2)-'[1]Miter Profiles'!$AC$22-'[1]Outside Edges'!$B202)&gt;=5,'[1]Outside Edges'!$Q202="Yes"),"Yes","No")</f>
        <v>Yes</v>
      </c>
      <c r="V203" s="63" t="str">
        <f>IF(AND((RIGHT($V$3,2)-'[1]Miter Profiles'!$AC$23-'[1]Outside Edges'!$B202)&gt;=5,'[1]Outside Edges'!$Q202="Yes"),"Yes","No")</f>
        <v>Yes</v>
      </c>
      <c r="W203" s="64" t="str">
        <f>IF(AND((RIGHT($W$3,2)-'[1]Miter Profiles'!$AC$24-'[1]Outside Edges'!$B202)&gt;=5,'[1]Outside Edges'!$Q202="Yes"),"Yes","No")</f>
        <v>No</v>
      </c>
      <c r="X203" s="8" t="str">
        <f>IF(AND((RIGHT($X$3,2)-'[1]Miter Profiles'!$AC$25-'[1]Outside Edges'!$B202)&gt;=5,'[1]Outside Edges'!$Q202="Yes"),"Yes","No")</f>
        <v>Yes</v>
      </c>
      <c r="Y203" s="65" t="str">
        <f>IF(AND((RIGHT($Y$3,2)-'[1]Miter Profiles'!$AC$26-'[1]Outside Edges'!$B202)&gt;=5,'[1]Outside Edges'!$Q202="Yes"),"Yes","No")</f>
        <v>Yes</v>
      </c>
      <c r="Z203" s="7" t="str">
        <f>IF(AND((RIGHT($Z$3,2)-'[1]Miter Profiles'!$AC$27-'[1]Outside Edges'!$B202)&gt;=5,'[1]Outside Edges'!$Q202="Yes"),"Yes","No")</f>
        <v>Yes</v>
      </c>
      <c r="AA203" s="7" t="str">
        <f>IF(AND((RIGHT($AA$3,2)-'[1]Miter Profiles'!$AC$28-'[1]Outside Edges'!$B202)&gt;=5,'[1]Outside Edges'!$Q202="Yes"),"Yes","No")</f>
        <v>Yes</v>
      </c>
      <c r="AB203" s="63" t="str">
        <f>IF(AND((RIGHT($AB$3,2)-'[1]Miter Profiles'!$AC$29-'[1]Outside Edges'!$B202)&gt;=5,'[1]Outside Edges'!$Q202="Yes"),"Yes","No")</f>
        <v>Yes</v>
      </c>
      <c r="AC203" s="64" t="str">
        <f>IF(AND((RIGHT($AC$3,2)-'[1]Miter Profiles'!$AC$30-'[1]Outside Edges'!$B202)&gt;=5,'[1]Outside Edges'!$Q202="Yes"),"Yes","No")</f>
        <v>Yes</v>
      </c>
      <c r="AD203" s="8" t="str">
        <f>IF(AND((RIGHT($AD$3,2)-'[1]Miter Profiles'!$AC$31-'[1]Outside Edges'!$B202)&gt;=5,'[1]Outside Edges'!$Q202="Yes"),"Yes","No")</f>
        <v>Yes</v>
      </c>
      <c r="AE203" s="65" t="str">
        <f>IF(AND((RIGHT($AE$3,2)-'[1]Miter Profiles'!$AC$32-'[1]Outside Edges'!$B202)&gt;=5,'[1]Outside Edges'!$Q202="Yes"),"Yes","No")</f>
        <v>Yes</v>
      </c>
      <c r="AF203" s="7" t="str">
        <f>IF(AND((RIGHT($AF$3,2)-'[1]Miter Profiles'!$AC$33-'[1]Outside Edges'!$B202)&gt;=5,'[1]Outside Edges'!$Q202="Yes"),"Yes","No")</f>
        <v>Yes</v>
      </c>
      <c r="AG203" s="7" t="str">
        <f>IF(AND((RIGHT($AG$3,2)-'[1]Miter Profiles'!$AC$34-'[1]Outside Edges'!$B202)&gt;=5,'[1]Outside Edges'!$Q202="Yes"),"Yes","No")</f>
        <v>Yes</v>
      </c>
      <c r="AH203" s="63" t="str">
        <f>IF(AND((RIGHT($AH$3,2)-'[1]Miter Profiles'!$AC$35-'[1]Outside Edges'!$B202)&gt;=5,'[1]Outside Edges'!$Q202="Yes"),"Yes","No")</f>
        <v>Yes</v>
      </c>
      <c r="AI203" s="64" t="str">
        <f>IF(AND((RIGHT($AI$3,2)-'[1]Miter Profiles'!$AC$36-'[1]Outside Edges'!$B202)&gt;=5,'[1]Outside Edges'!$Q202="Yes"),"Yes","No")</f>
        <v>Yes</v>
      </c>
      <c r="AJ203" s="8" t="str">
        <f>IF(AND((RIGHT($AJ$3,2)-'[1]Miter Profiles'!$AC$37-'[1]Outside Edges'!$B202)&gt;=5,'[1]Outside Edges'!$Q202="Yes"),"Yes","No")</f>
        <v>Yes</v>
      </c>
      <c r="AK203" s="65" t="str">
        <f>IF(AND((RIGHT($AK$3,2)-'[1]Miter Profiles'!$AC$38-'[1]Outside Edges'!$B202)&gt;=5,'[1]Outside Edges'!$Q202="Yes"),"Yes","No")</f>
        <v>Yes</v>
      </c>
      <c r="AL203" s="7" t="str">
        <f>IF(AND((RIGHT($AL$3,2)-'[1]Miter Profiles'!$AC$39-'[1]Outside Edges'!$B202)&gt;=5,'[1]Outside Edges'!$Q202="Yes"),"Yes","No")</f>
        <v>Yes</v>
      </c>
      <c r="AM203" s="7" t="str">
        <f>IF(AND((RIGHT($AM$3,2)-'[1]Miter Profiles'!$AC$40-'[1]Outside Edges'!$B202)&gt;=5,'[1]Outside Edges'!$Q202="Yes"),"Yes","No")</f>
        <v>Yes</v>
      </c>
      <c r="AN203" s="63" t="str">
        <f>IF(AND((RIGHT($AN$3,2)-'[1]Miter Profiles'!$AC$41-'[1]Outside Edges'!$B202)&gt;=5,'[1]Outside Edges'!$Q202="Yes"),"Yes","No")</f>
        <v>Yes</v>
      </c>
      <c r="AO203" s="64" t="str">
        <f>IF(AND((RIGHT($AO$3,2)-'[1]Miter Profiles'!$AC$42-'[1]Outside Edges'!$B202)&gt;=5,'[1]Outside Edges'!$Q202="Yes"),"Yes","No")</f>
        <v>Yes</v>
      </c>
      <c r="AP203" s="8" t="str">
        <f>IF(AND((RIGHT($AP$3,2)-'[1]Miter Profiles'!$AC$43-'[1]Outside Edges'!$B202)&gt;=5,'[1]Outside Edges'!$Q202="Yes"),"Yes","No")</f>
        <v>Yes</v>
      </c>
      <c r="AQ203" s="65" t="str">
        <f>IF(AND((RIGHT($AQ$3,2)-'[1]Miter Profiles'!$AC$44-'[1]Outside Edges'!$B202)&gt;=5,'[1]Outside Edges'!$Q202="Yes"),"Yes","No")</f>
        <v>Yes</v>
      </c>
      <c r="AR203" s="7" t="str">
        <f>IF(AND((RIGHT($AR$3,2)-'[1]Miter Profiles'!$AC$45-'[1]Outside Edges'!$B202)&gt;=5,'[1]Outside Edges'!$Q202="Yes"),"Yes","No")</f>
        <v>Yes</v>
      </c>
      <c r="AS203" s="7" t="str">
        <f>IF(AND((RIGHT($AS$3,2)-'[1]Miter Profiles'!$AC$46-'[1]Outside Edges'!$B202)&gt;=5,'[1]Outside Edges'!$Q202="Yes"),"Yes","No")</f>
        <v>Yes</v>
      </c>
      <c r="AT203" s="63" t="str">
        <f>IF(AND((RIGHT($AT$3,2)-'[1]Miter Profiles'!$AC$47-'[1]Outside Edges'!$B202)&gt;=5,'[1]Outside Edges'!$Q202="Yes"),"Yes","No")</f>
        <v>Yes</v>
      </c>
      <c r="AU203" s="64" t="str">
        <f>IF(AND((RIGHT($AU$3,2)-'[1]Miter Profiles'!$AC$48-'[1]Outside Edges'!$B202)&gt;=5,'[1]Outside Edges'!$Q202="Yes"),"Yes","No")</f>
        <v>Yes</v>
      </c>
      <c r="AV203" s="8" t="str">
        <f>IF(AND((RIGHT($AV$3,2)-'[1]Miter Profiles'!$AC$49-'[1]Outside Edges'!$B202)&gt;=5,'[1]Outside Edges'!$Q202="Yes"),"Yes","No")</f>
        <v>Yes</v>
      </c>
      <c r="AW203" s="65" t="str">
        <f>IF(AND((RIGHT($AW$3,2)-'[1]Miter Profiles'!$AC$50-'[1]Outside Edges'!$B202)&gt;=5,'[1]Outside Edges'!$Q202="Yes"),"Yes","No")</f>
        <v>Yes</v>
      </c>
      <c r="AX203" s="7" t="str">
        <f>IF(AND((RIGHT($AX$3,2)-'[1]Miter Profiles'!$AC$51-'[1]Outside Edges'!$B202)&gt;=5,'[1]Outside Edges'!$Q202="Yes"),"Yes","No")</f>
        <v>Yes</v>
      </c>
      <c r="AY203" s="7" t="str">
        <f>IF(AND((RIGHT($AY$3,2)-'[1]Miter Profiles'!$AC$52-'[1]Outside Edges'!$B202)&gt;=5,'[1]Outside Edges'!$Q202="Yes"),"Yes","No")</f>
        <v>Yes</v>
      </c>
      <c r="AZ203" s="63" t="str">
        <f>IF(AND((RIGHT($AZ$3,2)-'[1]Miter Profiles'!$AC$53-'[1]Outside Edges'!$B202)&gt;=5,'[1]Outside Edges'!$Q202="Yes"),"Yes","No")</f>
        <v>Yes</v>
      </c>
      <c r="BA203" s="64" t="str">
        <f>IF(AND((RIGHT($BA$3,2)-'[1]Miter Profiles'!$AC$54-'[1]Outside Edges'!$B202)&gt;=5,'[1]Outside Edges'!$Q202="Yes"),"Yes","No")</f>
        <v>Yes</v>
      </c>
      <c r="BB203" s="8" t="str">
        <f>IF(AND((RIGHT($BB$3,2)-'[1]Miter Profiles'!$AC$55-'[1]Outside Edges'!$B202)&gt;=5,'[1]Outside Edges'!$Q202="Yes"),"Yes","No")</f>
        <v>Yes</v>
      </c>
      <c r="BC203" s="65" t="str">
        <f>IF(AND((RIGHT($BC$3,2)-'[1]Miter Profiles'!$AC$56-'[1]Outside Edges'!$B202)&gt;=5,'[1]Outside Edges'!$Q202="Yes"),"Yes","No")</f>
        <v>Yes</v>
      </c>
      <c r="BD203" s="7" t="str">
        <f>IF(AND((RIGHT($BD$3,2)-'[1]Miter Profiles'!$AC$57-'[1]Outside Edges'!$B202)&gt;=5,'[1]Outside Edges'!$Q202="Yes"),"Yes","No")</f>
        <v>Yes</v>
      </c>
      <c r="BE203" s="7" t="str">
        <f>IF(AND((RIGHT($BE$3,2)-'[1]Miter Profiles'!$AC$58-'[1]Outside Edges'!$B202)&gt;=5,'[1]Outside Edges'!$Q202="Yes"),"Yes","No")</f>
        <v>Yes</v>
      </c>
      <c r="BF203" s="63" t="str">
        <f>IF(AND((RIGHT($BF$3,2)-'[1]Miter Profiles'!$AC$59-'[1]Outside Edges'!$B202)&gt;=5,'[1]Outside Edges'!$Q202="Yes"),"Yes","No")</f>
        <v>Yes</v>
      </c>
      <c r="BG203" s="64" t="str">
        <f>IF(AND((RIGHT($BG$3,2)-'[1]Miter Profiles'!$AC$60-'[1]Outside Edges'!$B202)&gt;=5,'[1]Outside Edges'!$Q202="Yes"),"Yes","No")</f>
        <v>Yes</v>
      </c>
      <c r="BH203" s="8" t="str">
        <f>IF(AND((RIGHT($BH$3,2)-'[1]Miter Profiles'!$AC$61-'[1]Outside Edges'!$B202)&gt;=5,'[1]Outside Edges'!$Q202="Yes"),"Yes","No")</f>
        <v>Yes</v>
      </c>
      <c r="BI203" s="65" t="str">
        <f>IF(AND((RIGHT($BI$3,2)-'[1]Miter Profiles'!$AC$62-'[1]Outside Edges'!$B202)&gt;=5,'[1]Outside Edges'!$Q202="Yes"),"Yes","No")</f>
        <v>Yes</v>
      </c>
      <c r="BJ203" s="7" t="str">
        <f>IF(AND((RIGHT($BJ$3,2)-'[1]Miter Profiles'!$AC$63-'[1]Outside Edges'!$B202)&gt;=5,'[1]Outside Edges'!$Q202="Yes"),"Yes","No")</f>
        <v>Yes</v>
      </c>
      <c r="BK203" s="7" t="str">
        <f>IF(AND((RIGHT($BK$3,2)-'[1]Miter Profiles'!$AC$64-'[1]Outside Edges'!$B202)&gt;=5,'[1]Outside Edges'!$Q202="Yes"),"Yes","No")</f>
        <v>Yes</v>
      </c>
      <c r="BL203" s="63" t="str">
        <f>IF(AND((RIGHT($BL$3,2)-'[1]Miter Profiles'!$AC$65-'[1]Outside Edges'!$B202)&gt;=5,'[1]Outside Edges'!$Q202="Yes"),"Yes","No")</f>
        <v>Yes</v>
      </c>
      <c r="BM203" s="64" t="str">
        <f>IF(AND((RIGHT($BM$3,2)-'[1]Miter Profiles'!$AC$66-'[1]Outside Edges'!$B202)&gt;=5,'[1]Outside Edges'!$Q202="Yes"),"Yes","No")</f>
        <v>Yes</v>
      </c>
      <c r="BN203" s="8" t="str">
        <f>IF(AND((RIGHT($BN$3,2)-'[1]Miter Profiles'!$AC$67-'[1]Outside Edges'!$B202)&gt;=5,'[1]Outside Edges'!$Q202="Yes"),"Yes","No")</f>
        <v>Yes</v>
      </c>
      <c r="BO203" s="65" t="str">
        <f>IF(AND((RIGHT($BO$3,2)-'[1]Miter Profiles'!$AC$68-'[1]Outside Edges'!$B202)&gt;=5,'[1]Outside Edges'!$Q202="Yes"),"Yes","No")</f>
        <v>Yes</v>
      </c>
      <c r="BP203" s="7" t="str">
        <f>IF(AND((RIGHT($BP$3,2)-'[1]Miter Profiles'!$AC$69-'[1]Outside Edges'!$B202)&gt;=5,'[1]Outside Edges'!$Q202="Yes"),"Yes","No")</f>
        <v>Yes</v>
      </c>
      <c r="BQ203" s="7" t="str">
        <f>IF(AND((RIGHT($BQ$3,2)-'[1]Miter Profiles'!$AC$70-'[1]Outside Edges'!$B202)&gt;=5,'[1]Outside Edges'!$Q202="Yes"),"Yes","No")</f>
        <v>Yes</v>
      </c>
      <c r="BR203" s="63" t="str">
        <f>IF(AND((RIGHT($BR$3,2)-'[1]Miter Profiles'!$AC$71-'[1]Outside Edges'!$B202)&gt;=5,'[1]Outside Edges'!$Q202="Yes"),"Yes","No")</f>
        <v>Yes</v>
      </c>
      <c r="BS203" s="64" t="str">
        <f>IF(AND((RIGHT($BS$3,2)-'[1]Miter Profiles'!$AC$72-'[1]Outside Edges'!$B202)&gt;=5,'[1]Outside Edges'!$Q202="Yes"),"Yes","No")</f>
        <v>Yes</v>
      </c>
      <c r="BT203" s="8" t="str">
        <f>IF(AND((RIGHT($BT$3,2)-'[1]Miter Profiles'!$AC$73-'[1]Outside Edges'!$B202)&gt;=5,'[1]Outside Edges'!$Q202="Yes"),"Yes","No")</f>
        <v>Yes</v>
      </c>
      <c r="BU203" s="65" t="str">
        <f>IF(AND((RIGHT($BU$3,2)-'[1]Miter Profiles'!$AC$74-'[1]Outside Edges'!$B202)&gt;=5,'[1]Outside Edges'!$Q202="Yes"),"Yes","No")</f>
        <v>Yes</v>
      </c>
      <c r="BV203" s="7" t="str">
        <f>IF(AND((RIGHT($BV$3,2)-'[1]Miter Profiles'!$AC$75-'[1]Outside Edges'!$B202)&gt;=5,'[1]Outside Edges'!$Q202="Yes"),"Yes","No")</f>
        <v>Yes</v>
      </c>
      <c r="BW203" s="7" t="str">
        <f>IF(AND((RIGHT($BW$3,2)-'[1]Miter Profiles'!$AC$76-'[1]Outside Edges'!$B202)&gt;=5,'[1]Outside Edges'!$Q202="Yes"),"Yes","No")</f>
        <v>Yes</v>
      </c>
      <c r="BX203" s="63" t="str">
        <f>IF(AND((RIGHT($BX$3,2)-'[1]Miter Profiles'!$AC$77-'[1]Outside Edges'!$B202)&gt;=5,'[1]Outside Edges'!$Q202="Yes"),"Yes","No")</f>
        <v>Yes</v>
      </c>
      <c r="BY203" s="64" t="str">
        <f>IF(AND((RIGHT($BY$3,2)-'[1]Miter Profiles'!$AC$78-'[1]Outside Edges'!$B202)&gt;=5,'[1]Outside Edges'!$Q202="Yes"),"Yes","No")</f>
        <v>Yes</v>
      </c>
      <c r="BZ203" s="8" t="str">
        <f>IF(AND((RIGHT($BZ$3,2)-'[1]Miter Profiles'!$AC$79-'[1]Outside Edges'!$B202)&gt;=5,'[1]Outside Edges'!$Q202="Yes"),"Yes","No")</f>
        <v>Yes</v>
      </c>
      <c r="CA203" s="65" t="str">
        <f>IF(AND((RIGHT($CA$3,2)-'[1]Miter Profiles'!$AC$80-'[1]Outside Edges'!$B202)&gt;=5,'[1]Outside Edges'!$Q202="Yes"),"Yes","No")</f>
        <v>Yes</v>
      </c>
      <c r="CB203" s="7" t="str">
        <f>IF(AND((RIGHT($CB$3,2)-'[1]Miter Profiles'!$AC$81-'[1]Outside Edges'!$B202)&gt;=5,'[1]Outside Edges'!$Q202="Yes"),"Yes","No")</f>
        <v>Yes</v>
      </c>
      <c r="CC203" s="7" t="str">
        <f>IF(AND((RIGHT($CC$3,2)-'[1]Miter Profiles'!$AC$82-'[1]Outside Edges'!$B202)&gt;=5,'[1]Outside Edges'!$Q202="Yes"),"Yes","No")</f>
        <v>Yes</v>
      </c>
      <c r="CD203" s="63" t="str">
        <f>IF(AND((RIGHT($CD$3,2)-'[1]Miter Profiles'!$AC$83-'[1]Outside Edges'!$B202)&gt;=5,'[1]Outside Edges'!$Q202="Yes"),"Yes","No")</f>
        <v>Yes</v>
      </c>
      <c r="CE203" s="64" t="str">
        <f>IF(AND((RIGHT($CE$3,2)-'[1]Miter Profiles'!$AC$84-'[1]Outside Edges'!$B202)&gt;=5,'[1]Outside Edges'!$Q202="Yes"),"Yes","No")</f>
        <v>Yes</v>
      </c>
      <c r="CF203" s="8" t="str">
        <f>IF(AND((RIGHT($CF$3,2)-'[1]Miter Profiles'!$AC$85-'[1]Outside Edges'!$B202)&gt;=5,'[1]Outside Edges'!$Q202="Yes"),"Yes","No")</f>
        <v>Yes</v>
      </c>
      <c r="CG203" s="65" t="str">
        <f>IF(AND((RIGHT($CG$3,2)-'[1]Miter Profiles'!$AC$86-'[1]Outside Edges'!$B202)&gt;=5,'[1]Outside Edges'!$Q202="Yes"),"Yes","No")</f>
        <v>Yes</v>
      </c>
      <c r="CH203" s="7" t="str">
        <f>IF(AND((RIGHT($CH$3,2)-'[1]Miter Profiles'!$AC$87-'[1]Outside Edges'!$B202)&gt;=5,'[1]Outside Edges'!$Q202="Yes"),"Yes","No")</f>
        <v>Yes</v>
      </c>
      <c r="CI203" s="7" t="str">
        <f>IF(AND((RIGHT($CI$3,2)-'[1]Miter Profiles'!$AC$88-'[1]Outside Edges'!$B202)&gt;=5,'[1]Outside Edges'!$Q202="Yes"),"Yes","No")</f>
        <v>Yes</v>
      </c>
      <c r="CJ203" s="63" t="str">
        <f>IF(AND((RIGHT($CJ$3,2)-'[1]Miter Profiles'!$AC$89-'[1]Outside Edges'!$B202)&gt;=5,'[1]Outside Edges'!$Q202="Yes"),"Yes","No")</f>
        <v>Yes</v>
      </c>
      <c r="CK203" s="64" t="str">
        <f>IF(AND((RIGHT($CK$3,2)-'[1]Miter Profiles'!$AC$90-'[1]Outside Edges'!$B202)&gt;=5,'[1]Outside Edges'!$Q202="Yes"),"Yes","No")</f>
        <v>Yes</v>
      </c>
      <c r="CL203" s="8" t="str">
        <f>IF(AND((RIGHT($CL$3,2)-'[1]Miter Profiles'!$AC$91-'[1]Outside Edges'!$B202)&gt;=5,'[1]Outside Edges'!$Q202="Yes"),"Yes","No")</f>
        <v>Yes</v>
      </c>
      <c r="CM203" s="65" t="str">
        <f>IF(AND((RIGHT($CM$3,2)-'[1]Miter Profiles'!$AC$92-'[1]Outside Edges'!$B202)&gt;=5,'[1]Outside Edges'!$Q202="Yes"),"Yes","No")</f>
        <v>Yes</v>
      </c>
      <c r="CN203" s="7" t="str">
        <f>IF(AND((RIGHT(CN$3,2)-'[1]Miter Profiles'!$AC$93-'[1]Outside Edges'!$B202)&gt;=5,'[1]Outside Edges'!$Q202="Yes"),"Yes","No")</f>
        <v>No</v>
      </c>
      <c r="CO203" s="7" t="str">
        <f>IF(AND((RIGHT(CO$3,2)-'[1]Miter Profiles'!$AC$94-'[1]Outside Edges'!$B202)&gt;=5,'[1]Outside Edges'!$Q202="Yes"),"Yes","No")</f>
        <v>Yes</v>
      </c>
      <c r="CP203" s="63" t="str">
        <f>IF(AND((RIGHT(CP$3,2)-'[1]Miter Profiles'!$AC$95-'[1]Outside Edges'!$B202)&gt;=5,'[1]Outside Edges'!$Q202="Yes"),"Yes","No")</f>
        <v>Yes</v>
      </c>
      <c r="CQ203" s="64" t="str">
        <f>IF(AND((RIGHT(CQ$3,2)-'[1]Miter Profiles'!$AC$96-'[1]Outside Edges'!$B202)&gt;=5,'[1]Outside Edges'!$Q202="Yes"),"Yes","No")</f>
        <v>Yes</v>
      </c>
      <c r="CR203" s="8" t="str">
        <f>IF(AND((RIGHT(CR$3,2)-'[1]Miter Profiles'!$AC$97-'[1]Outside Edges'!$B202)&gt;=5,'[1]Outside Edges'!$Q202="Yes"),"Yes","No")</f>
        <v>Yes</v>
      </c>
      <c r="CS203" s="65" t="str">
        <f>IF(AND((RIGHT(CS$3,2)-'[1]Miter Profiles'!$AC$98-'[1]Outside Edges'!$B202)&gt;=5,'[1]Outside Edges'!$Q202="Yes"),"Yes","No")</f>
        <v>Yes</v>
      </c>
      <c r="CT203" s="7" t="str">
        <f>IF(AND((RIGHT($CT$3,2)-'[1]Miter Profiles'!$AC$99-'[1]Outside Edges'!$B202)&gt;=5,'[1]Outside Edges'!$Q202="Yes"),"Yes","No")</f>
        <v>Yes</v>
      </c>
      <c r="CU203" s="7" t="str">
        <f>IF(AND((RIGHT($CU$3,2)-'[1]Miter Profiles'!$AC$100-'[1]Outside Edges'!$B202)&gt;=5,'[1]Outside Edges'!$Q202="Yes"),"Yes","No")</f>
        <v>Yes</v>
      </c>
      <c r="CV203" s="63" t="str">
        <f>IF(AND((RIGHT($CV$3,2)-'[1]Miter Profiles'!$AC$101-'[1]Outside Edges'!$B202)&gt;=5,'[1]Outside Edges'!$Q202="Yes"),"Yes","No")</f>
        <v>Yes</v>
      </c>
      <c r="CW203" s="64" t="str">
        <f>IF(AND((RIGHT($CW$3,2)-'[1]Miter Profiles'!$AC$102-'[1]Outside Edges'!$B202)&gt;=5,'[1]Outside Edges'!$Q202="Yes"),"Yes","No")</f>
        <v>Yes</v>
      </c>
      <c r="CX203" s="8" t="str">
        <f>IF(AND((RIGHT($CX$3,2)-'[1]Miter Profiles'!$AC$103-'[1]Outside Edges'!$B202)&gt;=5,'[1]Outside Edges'!$Q202="Yes"),"Yes","No")</f>
        <v>Yes</v>
      </c>
      <c r="CY203" s="65" t="str">
        <f>IF(AND((RIGHT($CY$3,2)-'[1]Miter Profiles'!$AC$104-'[1]Outside Edges'!$B202)&gt;=5,'[1]Outside Edges'!$Q202="Yes"),"Yes","No")</f>
        <v>Yes</v>
      </c>
      <c r="CZ203" s="7" t="str">
        <f>IF(AND((RIGHT($CZ$3,2)-'[1]Miter Profiles'!$AC$105-'[1]Outside Edges'!$B202)&gt;=5,'[1]Outside Edges'!$Q202="Yes"),"Yes","No")</f>
        <v>No</v>
      </c>
      <c r="DA203" s="7" t="str">
        <f>IF(AND((RIGHT($DA$3,2)-'[1]Miter Profiles'!$AC$106-'[1]Outside Edges'!$B202)&gt;=5,'[1]Outside Edges'!$Q202="Yes"),"Yes","No")</f>
        <v>No</v>
      </c>
      <c r="DB203" s="63" t="str">
        <f>IF(AND((RIGHT($DB$3,2)-'[1]Miter Profiles'!$AC$107-'[1]Outside Edges'!$B202)&gt;=5,'[1]Outside Edges'!$Q202="Yes"),"Yes","No")</f>
        <v>No</v>
      </c>
      <c r="DC203" s="64" t="str">
        <f>IF(AND((RIGHT($DC$3,2)-'[1]Miter Profiles'!$AC$108-'[1]Outside Edges'!$B202)&gt;=5,'[1]Outside Edges'!$Q202="Yes"),"Yes","No")</f>
        <v>Yes</v>
      </c>
      <c r="DD203" s="8" t="str">
        <f>IF(AND((RIGHT($DD$3,2)-'[1]Miter Profiles'!$AC$109-'[1]Outside Edges'!$B202)&gt;=5,'[1]Outside Edges'!$Q202="Yes"),"Yes","No")</f>
        <v>Yes</v>
      </c>
      <c r="DE203" s="65" t="str">
        <f>IF(AND((RIGHT($DE$3,2)-'[1]Miter Profiles'!$AC$110-'[1]Outside Edges'!$B202)&gt;=5,'[1]Outside Edges'!$Q202="Yes"),"Yes","No")</f>
        <v>Yes</v>
      </c>
      <c r="DF203" s="7" t="str">
        <f>IF(AND((RIGHT($DF$3,2)-'[1]Miter Profiles'!$AC$111-'[1]Outside Edges'!$B202)&gt;=5,'[1]Outside Edges'!$Q202="Yes"),"Yes","No")</f>
        <v>Yes</v>
      </c>
      <c r="DG203" s="7" t="str">
        <f>IF(AND((RIGHT($DG$3,2)-'[1]Miter Profiles'!$AC$112-'[1]Outside Edges'!$B202)&gt;=5,'[1]Outside Edges'!$Q202="Yes"),"Yes","No")</f>
        <v>Yes</v>
      </c>
      <c r="DH203" s="63" t="str">
        <f>IF(AND((RIGHT($DH$3,2)-'[1]Miter Profiles'!$AC$113-'[1]Outside Edges'!$B202)&gt;=5,'[1]Outside Edges'!$Q202="Yes"),"Yes","No")</f>
        <v>Yes</v>
      </c>
      <c r="DI203" s="64" t="str">
        <f>IF(AND((RIGHT($DI$3,2)-'[1]Miter Profiles'!$AC$114-'[1]Outside Edges'!$B202)&gt;=5,'[1]Outside Edges'!$Q202="Yes"),"Yes","No")</f>
        <v>Yes</v>
      </c>
      <c r="DJ203" s="8" t="str">
        <f>IF(AND((RIGHT($DJ$3,2)-'[1]Miter Profiles'!$AC$115-'[1]Outside Edges'!$B202)&gt;=5,'[1]Outside Edges'!$Q202="Yes"),"Yes","No")</f>
        <v>Yes</v>
      </c>
      <c r="DK203" s="65" t="str">
        <f>IF(AND((RIGHT($DK$3,2)-'[1]Miter Profiles'!$AC$116-'[1]Outside Edges'!$B202)&gt;=5,'[1]Outside Edges'!$Q202="Yes"),"Yes","No")</f>
        <v>Yes</v>
      </c>
      <c r="DL203" s="7" t="str">
        <f>IF(AND((RIGHT($DL$3,2)-'[1]Miter Profiles'!$AC$117-'[1]Outside Edges'!$B202)&gt;=5,'[1]Outside Edges'!$Q202="Yes"),"Yes","No")</f>
        <v>Yes</v>
      </c>
      <c r="DM203" s="7" t="str">
        <f>IF(AND((RIGHT($DM$3,2)-'[1]Miter Profiles'!$AC$118-'[1]Outside Edges'!$B202)&gt;=5,'[1]Outside Edges'!$Q202="Yes"),"Yes","No")</f>
        <v>Yes</v>
      </c>
      <c r="DN203" s="63" t="str">
        <f>IF(AND((RIGHT($DN$3,2)-'[1]Miter Profiles'!$AC$119-'[1]Outside Edges'!$B202)&gt;=5,'[1]Outside Edges'!$Q202="Yes"),"Yes","No")</f>
        <v>Yes</v>
      </c>
      <c r="DO203" s="64" t="str">
        <f>IF(AND((RIGHT($DO$3,2)-'[1]Miter Profiles'!$AC$120-'[1]Outside Edges'!$B202)&gt;=5,'[1]Outside Edges'!$Q202="Yes"),"Yes","No")</f>
        <v>No</v>
      </c>
      <c r="DP203" s="8" t="str">
        <f>IF(AND((RIGHT($DP$3,2)-'[1]Miter Profiles'!$AC$121-'[1]Outside Edges'!$B202)&gt;=5,'[1]Outside Edges'!$Q202="Yes"),"Yes","No")</f>
        <v>Yes</v>
      </c>
      <c r="DQ203" s="65" t="str">
        <f>IF(AND((RIGHT($DQ$3,2)-'[1]Miter Profiles'!$AC$122-'[1]Outside Edges'!$B202)&gt;=5,'[1]Outside Edges'!$Q202="Yes"),"Yes","No")</f>
        <v>Yes</v>
      </c>
      <c r="DR203" s="7" t="str">
        <f>IF(AND((RIGHT($DR$3,2)-'[1]Miter Profiles'!$AC$123-'[1]Outside Edges'!$B202)&gt;=5,'[1]Outside Edges'!$Q202="Yes"),"Yes","No")</f>
        <v>Yes</v>
      </c>
      <c r="DS203" s="7" t="str">
        <f>IF(AND((RIGHT($DS$3,2)-'[1]Miter Profiles'!$AC$124-'[1]Outside Edges'!$B202)&gt;=5,'[1]Outside Edges'!$Q202="Yes"),"Yes","No")</f>
        <v>Yes</v>
      </c>
      <c r="DT203" s="63" t="str">
        <f>IF(AND((RIGHT($DT$3,2)-'[1]Miter Profiles'!$AC$125-'[1]Outside Edges'!$B202)&gt;=5,'[1]Outside Edges'!$Q202="Yes"),"Yes","No")</f>
        <v>Yes</v>
      </c>
      <c r="DU203" s="64" t="str">
        <f>IF(AND((RIGHT($DU$3,2)-'[1]Miter Profiles'!$AC$126-'[1]Outside Edges'!$B202)&gt;=5,'[1]Outside Edges'!$Q202="Yes"),"Yes","No")</f>
        <v>Yes</v>
      </c>
      <c r="DV203" s="8" t="str">
        <f>IF(AND((RIGHT($DV$3,2)-'[1]Miter Profiles'!$AC$127-'[1]Outside Edges'!$B202)&gt;=5,'[1]Outside Edges'!$Q202="Yes"),"Yes","No")</f>
        <v>Yes</v>
      </c>
      <c r="DW203" s="65" t="str">
        <f>IF(AND((RIGHT($DW$3,2)-'[1]Miter Profiles'!$AC$128-'[1]Outside Edges'!$B202)&gt;=5,'[1]Outside Edges'!$Q202="Yes"),"Yes","No")</f>
        <v>Yes</v>
      </c>
      <c r="DX203" s="7" t="str">
        <f>IF(AND((RIGHT($DX$3,2)-'[1]Miter Profiles'!$AC$129-'[1]Outside Edges'!$B202)&gt;=5,'[1]Outside Edges'!$Q202="Yes"),"Yes","No")</f>
        <v>Yes</v>
      </c>
      <c r="DY203" s="7" t="str">
        <f>IF(AND((RIGHT($DY$3,2)-'[1]Miter Profiles'!$AC$130-'[1]Outside Edges'!$B202)&gt;=5,'[1]Outside Edges'!$Q202="Yes"),"Yes","No")</f>
        <v>Yes</v>
      </c>
      <c r="DZ203" s="63" t="str">
        <f>IF(AND((RIGHT($DZ$3,2)-'[1]Miter Profiles'!$AC$131-'[1]Outside Edges'!$B202)&gt;=5,'[1]Outside Edges'!$Q202="Yes"),"Yes","No")</f>
        <v>Yes</v>
      </c>
      <c r="EA203" s="68" t="str">
        <f>IF(AND((RIGHT($EA$3,2)-'[1]Miter Profiles'!$AC$132-'[1]Outside Edges'!$B202)&gt;=5,'[1]Outside Edges'!$Q202="Yes"),"Yes","No")</f>
        <v>Yes</v>
      </c>
      <c r="EB203" s="78" t="str">
        <f>IF(AND((RIGHT($EB$3,2)-'[1]Miter Profiles'!$AC$133-'[1]Outside Edges'!$B202)&gt;=5,'[1]Outside Edges'!$Q202="Yes"),"Yes","No")</f>
        <v>No</v>
      </c>
      <c r="EC203" s="79" t="str">
        <f>IF(AND((RIGHT($EC$3,2)-'[1]Miter Profiles'!$AC$134-'[1]Outside Edges'!$B202)&gt;=5,'[1]Outside Edges'!$Q202="Yes"),"Yes","No")</f>
        <v>Yes</v>
      </c>
      <c r="ED203" s="81" t="str">
        <f>IF(AND((RIGHT($ED$3,2)-'[1]Miter Profiles'!$AC$135-'[1]Outside Edges'!$B202)&gt;=5,'[1]Outside Edges'!$Q202="Yes"),"Yes","No")</f>
        <v>Yes</v>
      </c>
      <c r="EE203" s="80" t="str">
        <f>IF(AND((RIGHT($EE$3,2)-'[1]Miter Profiles'!$AC$136-'[1]Outside Edges'!$B202)&gt;=5,'[1]Outside Edges'!$Q202="Yes"),"Yes","No")</f>
        <v>Yes</v>
      </c>
      <c r="EF203" s="63" t="str">
        <f>IF(AND((RIGHT($EF$3,2)-'[1]Miter Profiles'!$AC$137-'[1]Outside Edges'!$B202)&gt;=5,'[1]Outside Edges'!$Q202="Yes"),"Yes","No")</f>
        <v>Yes</v>
      </c>
      <c r="EG203" s="7" t="str">
        <f>IF(AND((RIGHT($EG$3,2)-'[1]Miter Profiles'!$AC$138-'[1]Outside Edges'!$B202)&gt;=5,'[1]Outside Edges'!$Q202="Yes"),"Yes","No")</f>
        <v>Yes</v>
      </c>
      <c r="EH203" s="68" t="str">
        <f>IF(AND((RIGHT($EH$3,2)-'[1]Miter Profiles'!$AC$139-'[1]Outside Edges'!$B202)&gt;=5,'[1]Outside Edges'!$Q202="Yes"),"Yes","No")</f>
        <v>Yes</v>
      </c>
      <c r="EI203" s="82" t="str">
        <f>IF(AND((RIGHT($EI$3,2)-'[1]Miter Profiles'!$AC$140-'[1]Outside Edges'!$B202)&gt;=5,'[1]Outside Edges'!$Q202="Yes"),"Yes","No")</f>
        <v>Yes</v>
      </c>
      <c r="EJ203" s="83" t="str">
        <f>IF(AND((RIGHT($EJ$3,2)-'[1]Miter Profiles'!$AC$141-'[1]Outside Edges'!$B202)&gt;=5,'[1]Outside Edges'!$Q202="Yes"),"Yes","No")</f>
        <v>Yes</v>
      </c>
      <c r="EK203" s="83" t="str">
        <f>IF(AND((RIGHT($EK$3,2)-'[1]Miter Profiles'!$AC$142-'[1]Outside Edges'!$B202)&gt;=5,'[1]Outside Edges'!$Q202="Yes"),"Yes","No")</f>
        <v>Yes</v>
      </c>
      <c r="EL203" s="81" t="str">
        <f>IF(AND((RIGHT($EL$3,2)-'[1]Miter Profiles'!$AC$143-'[1]Outside Edges'!$B202)&gt;=5,'[1]Outside Edges'!$Q202="Yes"),"Yes","No")</f>
        <v>Yes</v>
      </c>
      <c r="EM203" s="84" t="str">
        <f>IF(AND((RIGHT($EM$3,2)-'[1]Miter Profiles'!$AC$144-'[1]Outside Edges'!$B202)&gt;=5,'[1]Outside Edges'!$Q202="Yes"),"Yes","No")</f>
        <v>No</v>
      </c>
      <c r="EN203" s="7" t="str">
        <f>IF(AND((RIGHT($EN$3,2)-'[1]Miter Profiles'!$AC$145-'[1]Outside Edges'!$B202)&gt;=5,'[1]Outside Edges'!$Q202="Yes"),"Yes","No")</f>
        <v>Yes</v>
      </c>
      <c r="EO203" s="68" t="str">
        <f>IF(AND((RIGHT($EO$3,2)-'[1]Miter Profiles'!$AC$146-'[1]Outside Edges'!$B202)&gt;=5,'[1]Outside Edges'!$Q202="Yes"),"Yes","No")</f>
        <v>Yes</v>
      </c>
      <c r="EP203" s="83" t="str">
        <f>IF(AND((RIGHT($EP$3,2)-'[1]Miter Profiles'!$AC$147-'[1]Outside Edges'!$B202)&gt;=5,'[1]Outside Edges'!$Q202="Yes"),"Yes","No")</f>
        <v>No</v>
      </c>
      <c r="EQ203" s="83" t="str">
        <f>IF(AND((RIGHT($EQ$3,2)-'[1]Miter Profiles'!$AC$148-'[1]Outside Edges'!$B202)&gt;=5,'[1]Outside Edges'!$Q202="Yes"),"Yes","No")</f>
        <v>Yes</v>
      </c>
      <c r="ER203" s="81" t="str">
        <f>IF(AND((RIGHT($ER$3,2)-'[1]Miter Profiles'!$AC$149-'[1]Outside Edges'!$B202)&gt;=5,'[1]Outside Edges'!$Q202="Yes"),"Yes","No")</f>
        <v>Yes</v>
      </c>
      <c r="ES203" s="84" t="str">
        <f>IF(AND((RIGHT($ES$3,2)-'[1]Miter Profiles'!$AC$150-'[1]Outside Edges'!$B202)&gt;=5,'[1]Outside Edges'!$Q202="Yes"),"Yes","No")</f>
        <v>No</v>
      </c>
      <c r="ET203" s="7" t="str">
        <f>IF(AND((RIGHT($ET$3,2)-'[1]Miter Profiles'!$AC$151-'[1]Outside Edges'!$B202)&gt;=5,'[1]Outside Edges'!$Q202="Yes"),"Yes","No")</f>
        <v>Yes</v>
      </c>
      <c r="EU203" s="68" t="str">
        <f>IF(AND((RIGHT($EU$3,2)-'[1]Miter Profiles'!$AC$152-'[1]Outside Edges'!$B202)&gt;=5,'[1]Outside Edges'!$Q202="Yes"),"Yes","No")</f>
        <v>Yes</v>
      </c>
      <c r="EV203" s="83" t="str">
        <f>IF(AND((RIGHT($EV$3,2)-'[1]Miter Profiles'!$AC$153-'[1]Outside Edges'!$B202)&gt;=5,'[1]Outside Edges'!$Q202="Yes"),"Yes","No")</f>
        <v>Yes</v>
      </c>
      <c r="EW203" s="83" t="str">
        <f>IF(AND((RIGHT($EW$3,2)-'[1]Miter Profiles'!$AC$154-'[1]Outside Edges'!$B202)&gt;=5,'[1]Outside Edges'!$Q202="Yes"),"Yes","No")</f>
        <v>Yes</v>
      </c>
      <c r="EX203" s="81" t="str">
        <f>IF(AND((RIGHT($EX$3,2)-'[1]Miter Profiles'!$AC$155-'[1]Outside Edges'!$B202)&gt;=5,'[1]Outside Edges'!$Q202="Yes"),"Yes","No")</f>
        <v>Yes</v>
      </c>
      <c r="EY203" s="84" t="str">
        <f>IF(AND((RIGHT($EY$3,2)-'[1]Miter Profiles'!$AC$156-'[1]Outside Edges'!$B202)&gt;=5,'[1]Outside Edges'!$Q202="Yes"),"Yes","No")</f>
        <v>Yes</v>
      </c>
      <c r="EZ203" s="7" t="str">
        <f>IF(AND((RIGHT($EZ$3,2)-'[1]Miter Profiles'!$AC$157-'[1]Outside Edges'!$B202)&gt;=5,'[1]Outside Edges'!$Q202="Yes"),"Yes","No")</f>
        <v>Yes</v>
      </c>
      <c r="FA203" s="68" t="str">
        <f>IF(AND((RIGHT($FA$3,2)-'[1]Miter Profiles'!$AC$158-'[1]Outside Edges'!$B202)&gt;=5,'[1]Outside Edges'!$Q202="Yes"),"Yes","No")</f>
        <v>Yes</v>
      </c>
      <c r="FB203" s="83" t="str">
        <f>IF(AND((RIGHT($FB$3,2)-'[1]Miter Profiles'!$AC$159-'[1]Outside Edges'!$B202)&gt;=5,'[1]Outside Edges'!$Q202="Yes"),"Yes","No")</f>
        <v>Yes</v>
      </c>
      <c r="FC203" s="83" t="str">
        <f>IF(AND((RIGHT($FC$3,2)-'[1]Miter Profiles'!$AC$160-'[1]Outside Edges'!$B202)&gt;=5,'[1]Outside Edges'!$Q202="Yes"),"Yes","No")</f>
        <v>Yes</v>
      </c>
      <c r="FD203" s="81" t="str">
        <f>IF(AND((RIGHT($FD$3,2)-'[1]Miter Profiles'!$AC$161-'[1]Outside Edges'!$B202)&gt;=5,'[1]Outside Edges'!$Q202="Yes"),"Yes","No")</f>
        <v>Yes</v>
      </c>
      <c r="FE203" s="84" t="str">
        <f>IF(AND((RIGHT($FE$3,2)-'[1]Miter Profiles'!$AC$162-'[1]Outside Edges'!$B202)&gt;=5,'[1]Outside Edges'!$Q202="Yes"),"Yes","No")</f>
        <v>Yes</v>
      </c>
      <c r="FF203" s="7" t="str">
        <f>IF(AND((RIGHT($FF$3,2)-'[1]Miter Profiles'!$AC$163-'[1]Outside Edges'!$B202)&gt;=5,'[1]Outside Edges'!$Q202="Yes"),"Yes","No")</f>
        <v>Yes</v>
      </c>
      <c r="FG203" s="68" t="str">
        <f>IF(AND((RIGHT($FG$3,2)-'[1]Miter Profiles'!$AC$164-'[1]Outside Edges'!$B202)&gt;=5,'[1]Outside Edges'!$Q202="Yes"),"Yes","No")</f>
        <v>Yes</v>
      </c>
      <c r="FH203" s="83" t="str">
        <f>IF(AND((RIGHT($FH$3,2)-'[1]Miter Profiles'!$AC$165-'[1]Outside Edges'!$B202)&gt;=5,'[1]Outside Edges'!$Q202="Yes"),"Yes","No")</f>
        <v>Yes</v>
      </c>
      <c r="FI203" s="83" t="str">
        <f>IF(AND((RIGHT($FI$3,2)-'[1]Miter Profiles'!$AC$166-'[1]Outside Edges'!$B202)&gt;=5,'[1]Outside Edges'!$Q202="Yes"),"Yes","No")</f>
        <v>Yes</v>
      </c>
      <c r="FJ203" s="81" t="str">
        <f>IF(AND((RIGHT($FJ$3,2)-'[1]Miter Profiles'!$AC$167-'[1]Outside Edges'!$B202)&gt;=5,'[1]Outside Edges'!$Q202="Yes"),"Yes","No")</f>
        <v>Yes</v>
      </c>
      <c r="FK203" s="84" t="str">
        <f>IF(AND((RIGHT($FK$3,2)-'[1]Miter Profiles'!$AC$168-'[1]Outside Edges'!$B202)&gt;=5,'[1]Outside Edges'!$Q202="Yes"),"Yes","No")</f>
        <v>Yes</v>
      </c>
      <c r="FL203" s="7" t="str">
        <f>IF(AND((RIGHT($FL$3,2)-'[1]Miter Profiles'!$AC$169-'[1]Outside Edges'!$B202)&gt;=5,'[1]Outside Edges'!$Q202="Yes"),"Yes","No")</f>
        <v>Yes</v>
      </c>
      <c r="FM203" s="68" t="str">
        <f>IF(AND((RIGHT($FM$3,2)-'[1]Miter Profiles'!$AC$170-'[1]Outside Edges'!$B202)&gt;=5,'[1]Outside Edges'!$Q202="Yes"),"Yes","No")</f>
        <v>Yes</v>
      </c>
      <c r="FN203" s="83" t="str">
        <f>IF(AND((RIGHT($FN$3,2)-'[1]Miter Profiles'!$AC$171-'[1]Outside Edges'!$B202)&gt;=5,'[1]Outside Edges'!$Q202="Yes"),"Yes","No")</f>
        <v>Yes</v>
      </c>
      <c r="FO203" s="83" t="str">
        <f>IF(AND((RIGHT($FO$3,2)-'[1]Miter Profiles'!$AC$172-'[1]Outside Edges'!$B202)&gt;=5,'[1]Outside Edges'!$Q202="Yes"),"Yes","No")</f>
        <v>Yes</v>
      </c>
      <c r="FP203" s="81" t="str">
        <f>IF(AND((RIGHT($FP$3,2)-'[1]Miter Profiles'!$AC$173-'[1]Outside Edges'!$B202)&gt;=5,'[1]Outside Edges'!$Q202="Yes"),"Yes","No")</f>
        <v>Yes</v>
      </c>
      <c r="FQ203" s="84" t="str">
        <f>IF(AND((RIGHT($FQ$3,2)-'[1]Miter Profiles'!$AC$174-'[1]Outside Edges'!$B202)&gt;=5,'[1]Outside Edges'!$Q202="Yes"),"Yes","No")</f>
        <v>Yes</v>
      </c>
      <c r="FR203" s="7" t="str">
        <f>IF(AND((RIGHT($FR$3,2)-'[1]Miter Profiles'!$AC$175-'[1]Outside Edges'!$B202)&gt;=5,'[1]Outside Edges'!$Q202="Yes"),"Yes","No")</f>
        <v>Yes</v>
      </c>
      <c r="FS203" s="68" t="str">
        <f>IF(AND((RIGHT($FS$3,2)-'[1]Miter Profiles'!$AC$176-'[1]Outside Edges'!$B202)&gt;=5,'[1]Outside Edges'!$Q202="Yes"),"Yes","No")</f>
        <v>Yes</v>
      </c>
      <c r="FT203" s="83" t="str">
        <f>IF(AND((RIGHT($FT$3,2)-'[1]Miter Profiles'!$AC$177-'[1]Outside Edges'!$B202)&gt;=5,'[1]Outside Edges'!$Q202="Yes"),"Yes","No")</f>
        <v>Yes</v>
      </c>
      <c r="FU203" s="83" t="str">
        <f>IF(AND((RIGHT($FU$3,2)-'[1]Miter Profiles'!$AC$178-'[1]Outside Edges'!$B202)&gt;=5,'[1]Outside Edges'!$Q202="Yes"),"Yes","No")</f>
        <v>Yes</v>
      </c>
      <c r="FV203" s="81" t="str">
        <f>IF(AND((RIGHT($V$3,2)-'[1]Miter Profiles'!$AC$179-'[1]Outside Edges'!$B202)&gt;=5,'[1]Outside Edges'!$Q202="Yes"),"Yes","No")</f>
        <v>Yes</v>
      </c>
      <c r="FW203" s="84" t="str">
        <f>IF(AND((RIGHT($FW$3,2)-'[1]Miter Profiles'!$AC$180-'[1]Outside Edges'!$B202)&gt;=5,'[1]Outside Edges'!$Q202="Yes"),"Yes","No")</f>
        <v>No</v>
      </c>
      <c r="FX203" s="197" t="str">
        <f>IF(AND((RIGHT($FX$3,2)-'[1]Miter Profiles'!$AC$181-'[1]Outside Edges'!$B202)&gt;=5,'[1]Outside Edges'!$Q202="Yes"),"Yes","No")</f>
        <v>Yes</v>
      </c>
      <c r="FY203" s="198" t="str">
        <f>IF(AND((RIGHT($FY$3,2)-'[1]Miter Profiles'!$AC$182-'[1]Outside Edges'!$B202)&gt;=5,'[1]Outside Edges'!$Q202="Yes"),"Yes","No")</f>
        <v>Yes</v>
      </c>
      <c r="FZ203" s="200" t="str">
        <f>IF(AND((RIGHT($FZ$3,2)-'[1]Miter Profiles'!$AC$183-'[1]Outside Edges'!$B202)&gt;=5,'[1]Outside Edges'!$Q202="Yes"),"Yes","No")</f>
        <v>Yes</v>
      </c>
      <c r="GA203" s="201" t="str">
        <f>IF(AND((RIGHT($GA$3,2)-'[1]Miter Profiles'!$AC$184-'[1]Outside Edges'!$B202)&gt;=5,'[1]Outside Edges'!$Q202="Yes"),"Yes","No")</f>
        <v>Yes</v>
      </c>
      <c r="GB203" s="202" t="str">
        <f>IF(AND((RIGHT($GB$3,2)-'[1]Miter Profiles'!$AC$185-'[1]Outside Edges'!$B202)&gt;=5,'[1]Outside Edges'!$Q202="Yes"),"Yes","No")</f>
        <v>Yes</v>
      </c>
      <c r="GC203" s="199" t="str">
        <f>IF(AND((RIGHT($GC$3,2)-'[1]Miter Profiles'!$AC$186-'[1]Outside Edges'!$B202)&gt;=5,'[1]Outside Edges'!$Q202="Yes"),"Yes","No")</f>
        <v>Yes</v>
      </c>
      <c r="GD203" s="197" t="str">
        <f>IF(AND((RIGHT($GD$3,2)-'[1]Miter Profiles'!$AC$187-'[1]Outside Edges'!$B202)&gt;=5,'[1]Outside Edges'!$Q202="Yes"),"Yes","No")</f>
        <v>Yes</v>
      </c>
      <c r="GE203" s="198" t="str">
        <f>IF(AND((RIGHT($GE$3,2)-'[1]Miter Profiles'!$AC$188-'[1]Outside Edges'!$B202)&gt;=5,'[1]Outside Edges'!$Q202="Yes"),"Yes","No")</f>
        <v>Yes</v>
      </c>
      <c r="GF203" s="200" t="str">
        <f>IF(AND((RIGHT($GF$3,2)-'[1]Miter Profiles'!$AC$189-'[1]Outside Edges'!$B202)&gt;=5,'[1]Outside Edges'!$Q202="Yes"),"Yes","No")</f>
        <v>Yes</v>
      </c>
      <c r="GG203" s="201" t="str">
        <f>IF(AND((RIGHT($GG$3,2)-'[1]Miter Profiles'!$AC$190-'[1]Outside Edges'!$B202)&gt;=5,'[1]Outside Edges'!$Q202="Yes"),"Yes","No")</f>
        <v>Yes</v>
      </c>
      <c r="GH203" s="202" t="str">
        <f>IF(AND((RIGHT($GH$3,2)-'[1]Miter Profiles'!$AC$191-'[1]Outside Edges'!$B202)&gt;=5,'[1]Outside Edges'!$Q202="Yes"),"Yes","No")</f>
        <v>Yes</v>
      </c>
      <c r="GI203" s="199" t="str">
        <f>IF(AND((RIGHT($GI$3,2)-'[1]Miter Profiles'!$AC$192-'[1]Outside Edges'!$B202)&gt;=5,'[1]Outside Edges'!$Q202="Yes"),"Yes","No")</f>
        <v>Yes</v>
      </c>
      <c r="GJ203" s="197" t="str">
        <f>IF(AND((RIGHT($GJ$3,2)-'[1]Miter Profiles'!$AC$193-'[1]Outside Edges'!$B202)&gt;=5,'[1]Outside Edges'!$Q202="Yes"),"Yes","No")</f>
        <v>Yes</v>
      </c>
      <c r="GK203" s="198" t="str">
        <f>IF(AND((RIGHT($GK$3,2)-'[1]Miter Profiles'!$AC$194-'[1]Outside Edges'!$B202)&gt;=5,'[1]Outside Edges'!$Q202="Yes"),"Yes","No")</f>
        <v>Yes</v>
      </c>
      <c r="GL203" s="200" t="str">
        <f>IF(AND((RIGHT($GL$3,2)-'[1]Miter Profiles'!$AC$195-'[1]Outside Edges'!$B202)&gt;=5,'[1]Outside Edges'!$Q202="Yes"),"Yes","No")</f>
        <v>Yes</v>
      </c>
      <c r="GM203" s="201" t="str">
        <f>IF(AND((RIGHT($GM$3,2)-'[1]Miter Profiles'!$AC$196-'[1]Outside Edges'!$B202)&gt;=5,'[1]Outside Edges'!$Q202="Yes"),"Yes","No")</f>
        <v>Yes</v>
      </c>
      <c r="GN203" s="202" t="str">
        <f>IF(AND((RIGHT($GN$3,2)-'[1]Miter Profiles'!$AC$197-'[1]Outside Edges'!$B202)&gt;=5,'[1]Outside Edges'!$Q202="Yes"),"Yes","No")</f>
        <v>Yes</v>
      </c>
      <c r="GO203" s="199" t="str">
        <f>IF(AND((RIGHT($GO$3,2)-'[1]Miter Profiles'!$AC$198-'[1]Outside Edges'!$B202)&gt;=5,'[1]Outside Edges'!$Q202="Yes"),"Yes","No")</f>
        <v>No</v>
      </c>
      <c r="GP203" s="197" t="str">
        <f>IF(AND((RIGHT($GP$3,2)-'[1]Miter Profiles'!$AC$199-'[1]Outside Edges'!$B202)&gt;=5,'[1]Outside Edges'!$Q202="Yes"),"Yes","No")</f>
        <v>Yes</v>
      </c>
      <c r="GQ203" s="198" t="str">
        <f>IF(AND((RIGHT($GQ$3,2)-'[1]Miter Profiles'!$AC$200-'[1]Outside Edges'!$B202)&gt;=5,'[1]Outside Edges'!$Q202="Yes"),"Yes","No")</f>
        <v>Yes</v>
      </c>
      <c r="GR203" s="211" t="str">
        <f>IF(AND((RIGHT($GR$3,2)-'[1]Miter Profiles'!$AC$201-'[1]Outside Edges'!$B202)&gt;=5,'[1]Outside Edges'!$Q202="Yes"),"Yes","No")</f>
        <v>Yes</v>
      </c>
      <c r="GS203" s="197" t="str">
        <f>IF(AND((RIGHT($GS$3,2)-'[1]Miter Profiles'!$AC$202-'[1]Outside Edges'!$B202)&gt;=5,'[1]Outside Edges'!$Q202="Yes"),"Yes","No")</f>
        <v>Yes</v>
      </c>
      <c r="GT203" s="212" t="str">
        <f>IF(AND((RIGHT($GT$3,2)-'[1]Miter Profiles'!$AC$203-'[1]Outside Edges'!$B202)&gt;=5,'[1]Outside Edges'!$Q202="Yes"),"Yes","No")</f>
        <v>Yes</v>
      </c>
      <c r="GU203" s="208" t="str">
        <f>IF(AND((RIGHT($GU$3,2)-'[1]Miter Profiles'!$AC$204-'[1]Outside Edges'!$B202)&gt;=5,'[1]Outside Edges'!$Q202="Yes"),"Yes","No")</f>
        <v>Yes</v>
      </c>
      <c r="GV203" s="209" t="str">
        <f>IF(AND((RIGHT($GV$3,2)-'[1]Miter Profiles'!$AC$205-'[1]Outside Edges'!$B202)&gt;=5,'[1]Outside Edges'!$Q202="Yes"),"Yes","No")</f>
        <v>Yes</v>
      </c>
      <c r="GW203" s="210" t="str">
        <f>IF(AND((RIGHT($GW$3,2)-'[1]Miter Profiles'!$AC$206-'[1]Outside Edges'!$B202)&gt;=5,'[1]Outside Edges'!$Q202="Yes"),"Yes","No")</f>
        <v>Yes</v>
      </c>
      <c r="GX203" s="200" t="str">
        <f>IF(AND((RIGHT($GX$3,2)-'[1]Miter Profiles'!$AC$207-'[1]Outside Edges'!$B202)&gt;=5,'[1]Outside Edges'!$Q202="Yes"),"Yes","No")</f>
        <v>No</v>
      </c>
      <c r="GY203" s="201" t="str">
        <f>IF(AND((RIGHT($GY$3,2)-'[1]Miter Profiles'!$AC$208-'[1]Outside Edges'!$B202)&gt;=5,'[1]Outside Edges'!$Q202="Yes"),"Yes","No")</f>
        <v>Yes</v>
      </c>
      <c r="GZ203" s="202" t="str">
        <f>IF(AND((RIGHT($GZ$3,2)-'[1]Miter Profiles'!$AC$209-'[1]Outside Edges'!$B202)&gt;=5,'[1]Outside Edges'!$Q202="Yes"),"Yes","No")</f>
        <v>Yes</v>
      </c>
      <c r="HA203" s="199" t="str">
        <f>IF(AND((RIGHT($HA$3,2)-'[1]Miter Profiles'!$AC$210-'[1]Outside Edges'!$B202)&gt;=5,'[1]Outside Edges'!$Q202="Yes"),"Yes","No")</f>
        <v>Yes</v>
      </c>
      <c r="HB203" s="197" t="str">
        <f>IF(AND((RIGHT($HB$3,2)-'[1]Miter Profiles'!$AC$211-'[1]Outside Edges'!$B202)&gt;=5,'[1]Outside Edges'!$Q202="Yes"),"Yes","No")</f>
        <v>Yes</v>
      </c>
      <c r="HC203" s="198" t="str">
        <f>IF(AND((RIGHT($HC$3,2)-'[1]Miter Profiles'!$AC$212-'[1]Outside Edges'!$B202)&gt;=5,'[1]Outside Edges'!$Q202="Yes"),"Yes","No")</f>
        <v>Yes</v>
      </c>
      <c r="HD203" s="200" t="str">
        <f>IF(AND((RIGHT($HD$3,2)-'[1]Miter Profiles'!$AC$213-'[1]Outside Edges'!$B202)&gt;=5,'[1]Outside Edges'!$Q202="Yes"),"Yes","No")</f>
        <v>No</v>
      </c>
      <c r="HE203" s="202" t="str">
        <f>IF(AND((RIGHT($HE$3,2)-'[1]Miter Profiles'!$AC$214-'[1]Outside Edges'!$B202)&gt;=5,'[1]Outside Edges'!$Q202="Yes"),"Yes","No")</f>
        <v>No</v>
      </c>
      <c r="HF203" s="199" t="str">
        <f>IF(AND((RIGHT($HF$3,2)-'[1]Miter Profiles'!$AC$215-'[1]Outside Edges'!$B202)&gt;=5,'[1]Outside Edges'!$Q202="Yes"),"Yes","No")</f>
        <v>Yes</v>
      </c>
      <c r="HG203" s="197" t="str">
        <f>IF(AND((RIGHT($HG$3,2)-'[1]Miter Profiles'!$AC$216-'[1]Outside Edges'!$B202)&gt;=5,'[1]Outside Edges'!$Q202="Yes"),"Yes","No")</f>
        <v>Yes</v>
      </c>
      <c r="HH203" s="198" t="str">
        <f>IF(AND((RIGHT($HH$3,2)-'[1]Miter Profiles'!$AC$217-'[1]Outside Edges'!$B202)&gt;=5,'[1]Outside Edges'!$Q202="Yes"),"Yes","No")</f>
        <v>Yes</v>
      </c>
      <c r="HI203" s="200" t="str">
        <f>IF(AND((RIGHT($HI$3,2)-'[1]Miter Profiles'!$AC$218-'[1]Outside Edges'!$B202)&gt;=5,'[1]Outside Edges'!$Q202="Yes"),"Yes","No")</f>
        <v>Yes</v>
      </c>
      <c r="HJ203" s="201" t="str">
        <f>IF(AND((RIGHT($HJ$3,2)-'[1]Miter Profiles'!$AC$219-'[1]Outside Edges'!$B202)&gt;=5,'[1]Outside Edges'!$Q202="Yes"),"Yes","No")</f>
        <v>Yes</v>
      </c>
      <c r="HK203" s="202" t="str">
        <f>IF(AND((RIGHT($HK$3,2)-'[1]Miter Profiles'!$AC$220-'[1]Outside Edges'!$B202)&gt;=5,'[1]Outside Edges'!$Q202="Yes"),"Yes","No")</f>
        <v>Yes</v>
      </c>
      <c r="HL203" s="199" t="str">
        <f>IF(AND((RIGHT($HL$3,2)-'[1]Miter Profiles'!$AC$221-'[1]Outside Edges'!$B202)&gt;=5,'[1]Outside Edges'!$Q202="Yes"),"Yes","No")</f>
        <v>Yes</v>
      </c>
      <c r="HM203" s="197" t="str">
        <f>IF(AND((RIGHT($HM$3,2)-'[1]Miter Profiles'!$AC$222-'[1]Outside Edges'!$B202)&gt;=5,'[1]Outside Edges'!$Q202="Yes"),"Yes","No")</f>
        <v>Yes</v>
      </c>
      <c r="HN203" s="197" t="str">
        <f>IF(AND((RIGHT($HN$3,2)-'[1]Miter Profiles'!$AC$223-'[1]Outside Edges'!$B202)&gt;=5,'[1]Outside Edges'!$Q202="Yes"),"Yes","No")</f>
        <v>Yes</v>
      </c>
      <c r="HO203" s="201" t="str">
        <f>IF(AND((RIGHT($HO$3,2)-'[1]Miter Profiles'!$AC$224-'[1]Outside Edges'!$B202)&gt;=5,'[1]Outside Edges'!$Q202="Yes"),"Yes","No")</f>
        <v>No</v>
      </c>
      <c r="HP203" s="201" t="str">
        <f>IF(AND((RIGHT($HP$3,2)-'[1]Miter Profiles'!$AC$225-'[1]Outside Edges'!$B202)&gt;=5,'[1]Outside Edges'!$Q202="Yes"),"Yes","No")</f>
        <v>Yes</v>
      </c>
      <c r="HQ203" s="201" t="str">
        <f>IF(AND((RIGHT($HQ$3,3)-'[1]Miter Profiles'!$AC$226-'[1]Outside Edges'!$B202)&gt;=5,'[1]Outside Edges'!$Q202="Yes"),"Yes","No")</f>
        <v>No</v>
      </c>
      <c r="HR203" s="201" t="str">
        <f>IF(AND((RIGHT($HR$3,2)-'[1]Miter Profiles'!$AC$227-'[1]Outside Edges'!$B202)&gt;=5,'[1]Outside Edges'!$Q202="Yes"),"Yes","No")</f>
        <v>No</v>
      </c>
      <c r="HS203" s="197" t="str">
        <f>IF(AND((RIGHT($HS$3,2)-'[1]Miter Profiles'!$AC$228-'[1]Outside Edges'!$B202)&gt;=5,'[1]Outside Edges'!$Q202="Yes"),"Yes","No")</f>
        <v>Yes</v>
      </c>
      <c r="HT203" s="197" t="str">
        <f>IF(AND((RIGHT($HT$3,2)-'[1]Miter Profiles'!$AC$229-'[1]Outside Edges'!$B202)&gt;=5,'[1]Outside Edges'!$Q202="Yes"),"Yes","No")</f>
        <v>Yes</v>
      </c>
      <c r="HU203" s="197" t="str">
        <f>IF(AND((RIGHT($HU$3,2)-'[1]Miter Profiles'!$AC$230-'[1]Outside Edges'!$B202)&gt;=5,'[1]Outside Edges'!$Q202="Yes"),"Yes","No")</f>
        <v>Yes</v>
      </c>
      <c r="HV203" s="201" t="str">
        <f>IF(AND((RIGHT($HV$3,2)-'[1]Miter Profiles'!$AC$231-'[1]Outside Edges'!$B202)&gt;=5,'[1]Outside Edges'!$Q202="Yes"),"Yes","No")</f>
        <v>Yes</v>
      </c>
      <c r="HW203" s="201" t="str">
        <f>IF(AND((RIGHT($HW$3,2)-'[1]Miter Profiles'!$AC$232-'[1]Outside Edges'!$B202)&gt;=5,'[1]Outside Edges'!$Q202="Yes"),"Yes","No")</f>
        <v>Yes</v>
      </c>
      <c r="HX203" s="201" t="str">
        <f>IF(AND((RIGHT($HX$3,2)-'[1]Miter Profiles'!$AC$233-'[1]Outside Edges'!$B202)&gt;=5,'[1]Outside Edges'!$Q202="Yes"),"Yes","No")</f>
        <v>Yes</v>
      </c>
      <c r="HY203" s="197" t="str">
        <f>IF(AND((RIGHT($HY$3,2)-'[1]Miter Profiles'!$AC$234-'[1]Outside Edges'!$B202)&gt;=5,'[1]Outside Edges'!$Q202="Yes"),"Yes","No")</f>
        <v>No</v>
      </c>
      <c r="HZ203" s="197" t="str">
        <f>IF(AND((RIGHT($HZ$3,2)-'[1]Miter Profiles'!$AC$235-'[1]Outside Edges'!$B202)&gt;=5,'[1]Outside Edges'!$Q202="Yes"),"Yes","No")</f>
        <v>Yes</v>
      </c>
      <c r="IA203" s="197" t="str">
        <f>IF(AND((RIGHT($IA$3,2)-'[1]Miter Profiles'!$AC$236-'[1]Outside Edges'!$B202)&gt;=5,'[1]Outside Edges'!$Q202="Yes"),"Yes","No")</f>
        <v>Yes</v>
      </c>
      <c r="IB203" s="201" t="str">
        <f>IF(AND((RIGHT($IB$3,2)-'[1]Miter Profiles'!$AC$237-'[1]Outside Edges'!$B202)&gt;=5,'[1]Outside Edges'!$Q202="Yes"),"Yes","No")</f>
        <v>Yes</v>
      </c>
      <c r="IC203" s="201" t="str">
        <f>IF(AND((RIGHT($IC$3,2)-'[1]Miter Profiles'!$AC$238-'[1]Outside Edges'!$B202)&gt;=5,'[1]Outside Edges'!$Q202="Yes"),"Yes","No")</f>
        <v>Yes</v>
      </c>
      <c r="ID203" s="201" t="str">
        <f>IF(AND((RIGHT($ID$3,2)-'[1]Miter Profiles'!$AC$239-'[1]Outside Edges'!$B202)&gt;=5,'[1]Outside Edges'!$Q202="Yes"),"Yes","No")</f>
        <v>Yes</v>
      </c>
      <c r="IE203" s="197" t="str">
        <f>IF(AND((RIGHT($IE$3,2)-'[1]Miter Profiles'!$AC$240-'[1]Outside Edges'!$B202)&gt;=5,'[1]Outside Edges'!$Q202="Yes"),"Yes","No")</f>
        <v>Yes</v>
      </c>
      <c r="IF203" s="197" t="str">
        <f>IF(AND((RIGHT($IF$3,2)-'[1]Miter Profiles'!$AC$241-'[1]Outside Edges'!$B202)&gt;=5,'[1]Outside Edges'!$Q202="Yes"),"Yes","No")</f>
        <v>Yes</v>
      </c>
      <c r="IG203" s="197" t="str">
        <f>IF(AND((RIGHT($IG$3,2)-'[1]Miter Profiles'!$AC$242-'[1]Outside Edges'!$B202)&gt;=5,'[1]Outside Edges'!$Q202="Yes"),"Yes","No")</f>
        <v>Yes</v>
      </c>
      <c r="IH203" s="201" t="str">
        <f>IF(AND((RIGHT($IH$3,2)-'[1]Miter Profiles'!$AC$243-'[1]Outside Edges'!$B202)&gt;=5,'[1]Outside Edges'!$Q202="Yes"),"Yes","No")</f>
        <v>Yes</v>
      </c>
      <c r="II203" s="201" t="str">
        <f>IF(AND((RIGHT($II$3,2)-'[1]Miter Profiles'!$AC$244-'[1]Outside Edges'!$B202)&gt;=5,'[1]Outside Edges'!$Q202="Yes"),"Yes","No")</f>
        <v>Yes</v>
      </c>
      <c r="IJ203" s="201" t="str">
        <f>IF(AND((RIGHT($IJ$3,2)-'[1]Miter Profiles'!$AC$245-'[1]Outside Edges'!$B202)&gt;=5,'[1]Outside Edges'!$Q202="Yes"),"Yes","No")</f>
        <v>Yes</v>
      </c>
      <c r="IK203" s="197" t="str">
        <f>IF(AND((RIGHT($IK$3,2)-'[1]Miter Profiles'!$AC$246-'[1]Outside Edges'!$B202)&gt;=5,'[1]Outside Edges'!$Q202="Yes"),"Yes","No")</f>
        <v>Yes</v>
      </c>
      <c r="IL203" s="197" t="str">
        <f>IF(AND((RIGHT($IL$3,2)-'[1]Miter Profiles'!$AC$247-'[1]Outside Edges'!$B202)&gt;=5,'[1]Outside Edges'!$Q202="Yes"),"Yes","No")</f>
        <v>Yes</v>
      </c>
      <c r="IM203" s="197" t="str">
        <f>IF(AND((RIGHT($IM$3,2)-'[1]Miter Profiles'!$AC$248-'[1]Outside Edges'!$B202)&gt;=5,'[1]Outside Edges'!$Q202="Yes"),"Yes","No")</f>
        <v>Yes</v>
      </c>
      <c r="IN203" s="201" t="str">
        <f>IF(AND((RIGHT($IN$3,2)-'[1]Miter Profiles'!$AC$249-'[1]Outside Edges'!$B202)&gt;=5,'[1]Outside Edges'!$Q202="Yes"),"Yes","No")</f>
        <v>No</v>
      </c>
      <c r="IO203" s="201" t="str">
        <f>IF(AND((RIGHT($IO$3,2)-'[1]Miter Profiles'!$AC$250-'[1]Outside Edges'!$B202)&gt;=5,'[1]Outside Edges'!$Q202="Yes"),"Yes","No")</f>
        <v>Yes</v>
      </c>
      <c r="IP203" s="201" t="str">
        <f>IF(AND((RIGHT($IP$3,2)-'[1]Miter Profiles'!$AC$251-'[1]Outside Edges'!$B202)&gt;=5,'[1]Outside Edges'!$Q202="Yes"),"Yes","No")</f>
        <v>Yes</v>
      </c>
      <c r="IQ203" s="197" t="str">
        <f>IF(AND((RIGHT($IQ$3,2)-'[1]Miter Profiles'!$AC$252-'[1]Outside Edges'!$B202)&gt;=5,'[1]Outside Edges'!$Q202="Yes"),"Yes","No")</f>
        <v>No</v>
      </c>
      <c r="IR203" s="197" t="str">
        <f>IF(AND((RIGHT($IR$3,2)-'[1]Miter Profiles'!$AC$253-'[1]Outside Edges'!$B202)&gt;=5,'[1]Outside Edges'!$Q202="Yes"),"Yes","No")</f>
        <v>Yes</v>
      </c>
      <c r="IS203" s="197" t="str">
        <f>IF(AND((RIGHT($IS$3,2)-'[1]Miter Profiles'!$AC$254-'[1]Outside Edges'!$B202)&gt;=5,'[1]Outside Edges'!$Q202="Yes"),"Yes","No")</f>
        <v>Yes</v>
      </c>
      <c r="IT203" s="201" t="str">
        <f>IF(AND((RIGHT($IT$3,2)-'[1]Miter Profiles'!$AC$255-'[1]Outside Edges'!$B202)&gt;=5,'[1]Outside Edges'!$Q202="Yes"),"Yes","No")</f>
        <v>Yes</v>
      </c>
      <c r="IU203" s="201" t="str">
        <f>IF(AND((RIGHT($IU$3,2)-'[1]Miter Profiles'!$AC$256-'[1]Outside Edges'!$B202)&gt;=5,'[1]Outside Edges'!$Q202="Yes"),"Yes","No")</f>
        <v>Yes</v>
      </c>
      <c r="IV203" s="201" t="str">
        <f>IF(AND((RIGHT($IV$3,2)-'[1]Miter Profiles'!$AC$257-'[1]Outside Edges'!$B202)&gt;=5,'[1]Outside Edges'!$Q202="Yes"),"Yes","No")</f>
        <v>Yes</v>
      </c>
      <c r="IW203" s="197" t="str">
        <f>IF(AND((RIGHT($IW$3,2)-'[1]Miter Profiles'!$AC$258-'[1]Outside Edges'!$B202)&gt;=5,'[1]Outside Edges'!$Q202="Yes"),"Yes","No")</f>
        <v>Yes</v>
      </c>
      <c r="IX203" s="197" t="str">
        <f>IF(AND((RIGHT($IX$3,2)-'[1]Miter Profiles'!$AC$259-'[1]Outside Edges'!$B202)&gt;=5,'[1]Outside Edges'!$Q202="Yes"),"Yes","No")</f>
        <v>Yes</v>
      </c>
      <c r="IY203" s="197" t="str">
        <f>IF(AND((RIGHT($IY$3,2)-'[1]Miter Profiles'!$AC$260-'[1]Outside Edges'!$B202)&gt;=5,'[1]Outside Edges'!$Q202="Yes"),"Yes","No")</f>
        <v>Yes</v>
      </c>
      <c r="IZ203" s="201" t="str">
        <f>IF(AND((RIGHT($IZ$3,2)-'[1]Miter Profiles'!$AC$261-'[1]Outside Edges'!$B202)&gt;=5,'[1]Outside Edges'!$Q202="Yes"),"Yes","No")</f>
        <v>Yes</v>
      </c>
      <c r="JA203" s="201" t="str">
        <f>IF(AND((RIGHT($JA$3,2)-'[1]Miter Profiles'!$AC$262-'[1]Outside Edges'!$B202)&gt;=5,'[1]Outside Edges'!$Q202="Yes"),"Yes","No")</f>
        <v>Yes</v>
      </c>
      <c r="JB203" s="201" t="str">
        <f>IF(AND((RIGHT($JB$3,2)-'[1]Miter Profiles'!$AC$263-'[1]Outside Edges'!$B202)&gt;=5,'[1]Outside Edges'!$Q202="Yes"),"Yes","No")</f>
        <v>Yes</v>
      </c>
      <c r="JC203" s="197" t="str">
        <f>IF(AND((RIGHT($JC$3,2)-'[1]Miter Profiles'!$AC$264-'[1]Outside Edges'!$B202)&gt;=5,'[1]Outside Edges'!$Q202="Yes"),"Yes","No")</f>
        <v>Yes</v>
      </c>
      <c r="JD203" s="197" t="str">
        <f>IF(AND((RIGHT($JD$3,2)-'[1]Miter Profiles'!$AC$265-'[1]Outside Edges'!$B202)&gt;=5,'[1]Outside Edges'!$Q202="Yes"),"Yes","No")</f>
        <v>Yes</v>
      </c>
      <c r="JE203" s="197" t="str">
        <f>IF(AND((RIGHT($JE$3,2)-'[1]Miter Profiles'!$AC$266-'[1]Outside Edges'!$B202)&gt;=5,'[1]Outside Edges'!$Q202="Yes"),"Yes","No")</f>
        <v>Yes</v>
      </c>
      <c r="JF203" s="201" t="str">
        <f>IF(AND((RIGHT($JF$3,2)-'[1]Miter Profiles'!$AC$267-'[1]Outside Edges'!$B202)&gt;=5,'[1]Outside Edges'!$Q202="Yes"),"Yes","No")</f>
        <v>No</v>
      </c>
      <c r="JG203" s="201" t="str">
        <f>IF(AND((RIGHT($JG$3,2)-'[1]Miter Profiles'!$AC$268-'[1]Outside Edges'!$B202)&gt;=5,'[1]Outside Edges'!$Q202="Yes"),"Yes","No")</f>
        <v>Yes</v>
      </c>
      <c r="JH203" s="201" t="str">
        <f>IF(AND((RIGHT($JH$3,2)-'[1]Miter Profiles'!$AC$269-'[1]Outside Edges'!$B202)&gt;=5,'[1]Outside Edges'!$Q202="Yes"),"Yes","No")</f>
        <v>Yes</v>
      </c>
      <c r="JI203" s="197" t="str">
        <f>IF(AND((RIGHT($JI$3,2)-'[1]Miter Profiles'!$AC$270-'[1]Outside Edges'!$B202)&gt;=5,'[1]Outside Edges'!$Q202="Yes"),"Yes","No")</f>
        <v>Yes</v>
      </c>
      <c r="JJ203" s="197" t="str">
        <f>IF(AND((RIGHT($JJ$3,2)-'[1]Miter Profiles'!$AC$271-'[1]Outside Edges'!$B202)&gt;=5,'[1]Outside Edges'!$Q202="Yes"),"Yes","No")</f>
        <v>Yes</v>
      </c>
      <c r="JK203" s="197" t="str">
        <f>IF(AND((RIGHT($JK$3,2)-'[1]Miter Profiles'!$AC$272-'[1]Outside Edges'!$B202)&gt;=5,'[1]Outside Edges'!$Q202="Yes"),"Yes","No")</f>
        <v>Yes</v>
      </c>
      <c r="JL203" s="201" t="str">
        <f>IF(AND((RIGHT($JL$3,2)-'[1]Miter Profiles'!$AC$273-'[1]Outside Edges'!$B202)&gt;=5,'[1]Outside Edges'!$Q202="Yes"),"Yes","No")</f>
        <v>Yes</v>
      </c>
      <c r="JM203" s="201" t="str">
        <f>IF(AND((RIGHT($JM$3,2)-'[1]Miter Profiles'!$AC$274-'[1]Outside Edges'!$B202)&gt;=5,'[1]Outside Edges'!$Q202="Yes"),"Yes","No")</f>
        <v>Yes</v>
      </c>
      <c r="JN203" s="201" t="str">
        <f>IF(AND((RIGHT($JN$3,2)-'[1]Miter Profiles'!$AC$275-'[1]Outside Edges'!$B202)&gt;=5,'[1]Outside Edges'!$Q202="Yes"),"Yes","No")</f>
        <v>Yes</v>
      </c>
      <c r="JO203" s="197" t="str">
        <f>IF(AND((RIGHT($JO$3,2)-'[1]Miter Profiles'!$AC$276-'[1]Outside Edges'!$B202)&gt;=5,'[1]Outside Edges'!$Q202="Yes"),"Yes","No")</f>
        <v>Yes</v>
      </c>
      <c r="JP203" s="197" t="str">
        <f>IF(AND((RIGHT($JP$3,2)-'[1]Miter Profiles'!$AC$277-'[1]Outside Edges'!$B202)&gt;=5,'[1]Outside Edges'!$Q202="Yes"),"Yes","No")</f>
        <v>Yes</v>
      </c>
      <c r="JQ203" s="197" t="str">
        <f>IF(AND((RIGHT($JQ$3,2)-'[1]Miter Profiles'!$AC$278-'[1]Outside Edges'!$B202)&gt;=5,'[1]Outside Edges'!$Q202="Yes"),"Yes","No")</f>
        <v>Yes</v>
      </c>
      <c r="JR203" s="201" t="str">
        <f>IF(AND((RIGHT($JR$3,2)-'[1]Miter Profiles'!$AC$279-'[1]Outside Edges'!$B202)&gt;=5,'[1]Outside Edges'!$Q202="Yes"),"Yes","No")</f>
        <v>No</v>
      </c>
      <c r="JS203" s="201" t="str">
        <f>IF(AND((RIGHT($JS$3,2)-'[1]Miter Profiles'!$AC$280-'[1]Outside Edges'!$B202)&gt;=5,'[1]Outside Edges'!$Q202="Yes"),"Yes","No")</f>
        <v>Yes</v>
      </c>
      <c r="JT203" s="201" t="str">
        <f>IF(AND((RIGHT($JT$3,2)-'[1]Miter Profiles'!$AC$281-'[1]Outside Edges'!$B202)&gt;=5,'[1]Outside Edges'!$Q202="Yes"),"Yes","No")</f>
        <v>Yes</v>
      </c>
      <c r="JU203" s="197" t="str">
        <f>IF(AND((RIGHT($JU$3,2)-'[1]Miter Profiles'!$AC$282-'[1]Outside Edges'!$B202)&gt;=5,'[1]Outside Edges'!$Q202="Yes"),"Yes","No")</f>
        <v>No</v>
      </c>
      <c r="JV203" s="197" t="str">
        <f>IF(AND((RIGHT($JV$3,2)-'[1]Miter Profiles'!$AC$283-'[1]Outside Edges'!$B202)&gt;=5,'[1]Outside Edges'!$Q202="Yes"),"Yes","No")</f>
        <v>Yes</v>
      </c>
      <c r="JW203" s="197" t="str">
        <f>IF(AND((RIGHT($JW$3,2)-'[1]Miter Profiles'!$AC$284-'[1]Outside Edges'!$B202)&gt;=5,'[1]Outside Edges'!$Q202="Yes"),"Yes","No")</f>
        <v>Yes</v>
      </c>
      <c r="JX203" s="201" t="str">
        <f>IF(AND((RIGHT($JX$3,2)-'[1]Miter Profiles'!$AC$285-'[1]Outside Edges'!$B202)&gt;=5,'[1]Outside Edges'!$Q202="Yes"),"Yes","No")</f>
        <v>Yes</v>
      </c>
      <c r="JY203" s="201" t="str">
        <f>IF(AND((RIGHT($JY$3,2)-'[1]Miter Profiles'!$AC$286-'[1]Outside Edges'!$B202)&gt;=5,'[1]Outside Edges'!$Q202="Yes"),"Yes","No")</f>
        <v>Yes</v>
      </c>
      <c r="JZ203" s="201" t="str">
        <f>IF(AND((RIGHT($JZ$3,2)-'[1]Miter Profiles'!$AC$287-'[1]Outside Edges'!$B202)&gt;=5,'[1]Outside Edges'!$Q202="Yes"),"Yes","No")</f>
        <v>Yes</v>
      </c>
      <c r="KA203" s="197" t="str">
        <f>IF(AND((RIGHT($KA$3,2)-'[1]Miter Profiles'!$AC$288-'[1]Outside Edges'!$B202)&gt;=5,'[1]Outside Edges'!$Q202="Yes"),"Yes","No")</f>
        <v>Yes</v>
      </c>
      <c r="KB203" s="197" t="str">
        <f>IF(AND((RIGHT($KB$3,2)-'[1]Miter Profiles'!$AC$289-'[1]Outside Edges'!$B202)&gt;=5,'[1]Outside Edges'!$Q202="Yes"),"Yes","No")</f>
        <v>Yes</v>
      </c>
      <c r="KC203" s="197" t="str">
        <f>IF(AND((RIGHT($KC$3,2)-'[1]Miter Profiles'!$AC$290-'[1]Outside Edges'!$B202)&gt;=5,'[1]Outside Edges'!$Q202="Yes"),"Yes","No")</f>
        <v>Yes</v>
      </c>
      <c r="KD203" s="201" t="str">
        <f>IF(AND((RIGHT($KD$3,2)-'[1]Miter Profiles'!$AC$291-'[1]Outside Edges'!$B202)&gt;=5,'[1]Outside Edges'!$Q202="Yes"),"Yes","No")</f>
        <v>Yes</v>
      </c>
      <c r="KE203" s="201" t="str">
        <f>IF(AND((RIGHT($KE$3,2)-'[1]Miter Profiles'!$AC$292-'[1]Outside Edges'!$B202)&gt;=5,'[1]Outside Edges'!$Q202="Yes"),"Yes","No")</f>
        <v>Yes</v>
      </c>
      <c r="KF203" s="201" t="str">
        <f>IF(AND((RIGHT($KF$3,2)-'[1]Miter Profiles'!$AC$293-'[1]Outside Edges'!$B202)&gt;=5,'[1]Outside Edges'!$Q202="Yes"),"Yes","No")</f>
        <v>Yes</v>
      </c>
      <c r="KG203" s="197" t="str">
        <f>IF(AND((RIGHT($KG$3,2)-'[1]Miter Profiles'!$AC$294-'[1]Outside Edges'!$B202)&gt;=5,'[1]Outside Edges'!$Q202="Yes"),"Yes","No")</f>
        <v>Yes</v>
      </c>
      <c r="KH203" s="197" t="str">
        <f>IF(AND((RIGHT($KH$3,2)-'[1]Miter Profiles'!$AC$295-'[1]Outside Edges'!$B202)&gt;=5,'[1]Outside Edges'!$Q202="Yes"),"Yes","No")</f>
        <v>Yes</v>
      </c>
      <c r="KI203" s="197" t="str">
        <f>IF(AND((RIGHT($KI$3,2)-'[1]Miter Profiles'!$AC$296-'[1]Outside Edges'!$B202)&gt;=5,'[1]Outside Edges'!$Q202="Yes"),"Yes","No")</f>
        <v>Yes</v>
      </c>
      <c r="KJ203" s="201" t="str">
        <f>IF(AND((RIGHT($KJ$3,2)-'[1]Miter Profiles'!$AC$297-'[1]Outside Edges'!$B202)&gt;=5,'[1]Outside Edges'!$Q202="Yes"),"Yes","No")</f>
        <v>Yes</v>
      </c>
      <c r="KK203" s="201" t="str">
        <f>IF(AND((RIGHT($KK$3,2)-'[1]Miter Profiles'!$AC$298-'[1]Outside Edges'!$B202)&gt;=5,'[1]Outside Edges'!$Q202="Yes"),"Yes","No")</f>
        <v>Yes</v>
      </c>
      <c r="KL203" s="201" t="str">
        <f>IF(AND((RIGHT($KL$3,2)-'[1]Miter Profiles'!$AC$299-'[1]Outside Edges'!$B202)&gt;=5,'[1]Outside Edges'!$Q202="Yes"),"Yes","No")</f>
        <v>Yes</v>
      </c>
      <c r="KM203" s="197" t="str">
        <f>IF(AND((RIGHT($KM$3,2)-'[1]Miter Profiles'!$AC$300-'[1]Outside Edges'!$B202)&gt;=5,'[1]Outside Edges'!$Q202="Yes"),"Yes","No")</f>
        <v>Yes</v>
      </c>
      <c r="KN203" s="197" t="str">
        <f>IF(AND((RIGHT($KN$3,2)-'[1]Miter Profiles'!$AC$301-'[1]Outside Edges'!$B202)&gt;=5,'[1]Outside Edges'!$Q202="Yes"),"Yes","No")</f>
        <v>Yes</v>
      </c>
      <c r="KO203" s="197" t="str">
        <f>IF(AND((RIGHT($KO$3,2)-'[1]Miter Profiles'!$AC$302-'[1]Outside Edges'!$B202)&gt;=5,'[1]Outside Edges'!$Q202="Yes"),"Yes","No")</f>
        <v>Yes</v>
      </c>
      <c r="KP203" s="201" t="str">
        <f>IF(AND((RIGHT($KP$3,2)-'[1]Miter Profiles'!$AC$303-'[1]Outside Edges'!$B202)&gt;=5,'[1]Outside Edges'!$Q202="Yes"),"Yes","No")</f>
        <v>Yes</v>
      </c>
      <c r="KQ203" s="201" t="str">
        <f>IF(AND((RIGHT($KQ$3,2)-'[1]Miter Profiles'!$AC$304-'[1]Outside Edges'!$B202)&gt;=5,'[1]Outside Edges'!$Q202="Yes"),"Yes","No")</f>
        <v>Yes</v>
      </c>
      <c r="KR203" s="201" t="str">
        <f>IF(AND((RIGHT($KR$3,2)-'[1]Miter Profiles'!$AC$305-'[1]Outside Edges'!$B202)&gt;=5,'[1]Outside Edges'!$Q202="Yes"),"Yes","No")</f>
        <v>Yes</v>
      </c>
      <c r="KS203" s="197" t="str">
        <f>IF(AND((RIGHT($KS$3,2)-'[1]Miter Profiles'!$AC$306-'[1]Outside Edges'!$B202)&gt;=5,'[1]Outside Edges'!$Q202="Yes"),"Yes","No")</f>
        <v>Yes</v>
      </c>
      <c r="KT203" s="197" t="str">
        <f>IF(AND((RIGHT($KT$3,2)-'[1]Miter Profiles'!$AC$307-'[1]Outside Edges'!$B202)&gt;=5,'[1]Outside Edges'!$Q202="Yes"),"Yes","No")</f>
        <v>Yes</v>
      </c>
      <c r="KU203" s="197" t="str">
        <f>IF(AND((RIGHT($KU$3,2)-'[1]Miter Profiles'!$AC$308-'[1]Outside Edges'!$B202)&gt;=5,'[1]Outside Edges'!$Q202="Yes"),"Yes","No")</f>
        <v>Yes</v>
      </c>
      <c r="KV203" s="201" t="str">
        <f>IF(AND((RIGHT($KV$3,2)-'[1]Miter Profiles'!$AC$309-'[1]Outside Edges'!$B202)&gt;=5,'[1]Outside Edges'!$Q202="Yes"),"Yes","No")</f>
        <v>Yes</v>
      </c>
      <c r="KW203" s="201" t="str">
        <f>IF(AND((RIGHT($KW$3,2)-'[1]Miter Profiles'!$AC$310-'[1]Outside Edges'!$B202)&gt;=5,'[1]Outside Edges'!$Q202="Yes"),"Yes","No")</f>
        <v>Yes</v>
      </c>
      <c r="KX203" s="201" t="str">
        <f>IF(AND((RIGHT($KX$3,2)-'[1]Miter Profiles'!$AC$311-'[1]Outside Edges'!$B202)&gt;=5,'[1]Outside Edges'!$Q202="Yes"),"Yes","No")</f>
        <v>Yes</v>
      </c>
      <c r="KY203" s="197" t="str">
        <f>IF(AND((RIGHT($KY$3,2)-'[1]Miter Profiles'!$AC$312-'[1]Outside Edges'!$B202)&gt;=5,'[1]Outside Edges'!$Q202="Yes"),"Yes","No")</f>
        <v>Yes</v>
      </c>
      <c r="KZ203" s="197" t="str">
        <f>IF(AND((RIGHT($KZ$3,2)-'[1]Miter Profiles'!$AC$313-'[1]Outside Edges'!$B202)&gt;=5,'[1]Outside Edges'!$Q202="Yes"),"Yes","No")</f>
        <v>Yes</v>
      </c>
      <c r="LA203" s="197" t="str">
        <f>IF(AND((RIGHT($LA$3,2)-'[1]Miter Profiles'!$AC$314-'[1]Outside Edges'!$B202)&gt;=5,'[1]Outside Edges'!$Q202="Yes"),"Yes","No")</f>
        <v>Yes</v>
      </c>
      <c r="LB203" s="201" t="str">
        <f>IF(AND((RIGHT($LB$3,2)-'[1]Miter Profiles'!$AC$315-'[1]Outside Edges'!$B202)&gt;=5,'[1]Outside Edges'!$Q202="Yes"),"Yes","No")</f>
        <v>Yes</v>
      </c>
      <c r="LC203" s="201" t="str">
        <f>IF(AND((RIGHT($LC$3,2)-'[1]Miter Profiles'!$AC$316-'[1]Outside Edges'!$B202)&gt;=5,'[1]Outside Edges'!$Q202="Yes"),"Yes","No")</f>
        <v>Yes</v>
      </c>
      <c r="LD203" s="201" t="str">
        <f>IF(AND((RIGHT($LD$3,2)-'[1]Miter Profiles'!$AC$317-'[1]Outside Edges'!$B202)&gt;=5,'[1]Outside Edges'!$Q202="Yes"),"Yes","No")</f>
        <v>Yes</v>
      </c>
      <c r="LE203" s="201" t="str">
        <f>IF(AND((RIGHT($LE$3,2)-'[1]Miter Profiles'!$AC$318-'[1]Outside Edges'!$B202)&gt;=5,'[1]Outside Edges'!$Q202="Yes"),"Yes","No")</f>
        <v>Yes</v>
      </c>
      <c r="LF203" s="197" t="str">
        <f>IF(AND((RIGHT($LF$3,2)-'[1]Miter Profiles'!$AC$319-'[1]Outside Edges'!$B202)&gt;=5,'[1]Outside Edges'!$Q202="Yes"),"Yes","No")</f>
        <v>Yes</v>
      </c>
      <c r="LG203" s="197" t="str">
        <f>IF(AND((RIGHT($LG$3,2)-'[1]Miter Profiles'!$AC$320-'[1]Outside Edges'!$B202)&gt;=5,'[1]Outside Edges'!$Q202="Yes"),"Yes","No")</f>
        <v>Yes</v>
      </c>
      <c r="LH203" s="197" t="str">
        <f>IF(AND((RIGHT($LH$3,2)-'[1]Miter Profiles'!$AC$321-'[1]Outside Edges'!$B202)&gt;=5,'[1]Outside Edges'!$Q202="Yes"),"Yes","No")</f>
        <v>Yes</v>
      </c>
      <c r="LI203" s="197" t="str">
        <f>IF(AND((RIGHT($LI$3,2)-'[1]Miter Profiles'!$AC$322-'[1]Outside Edges'!$B202)&gt;=5,'[1]Outside Edges'!$Q202="Yes"),"Yes","No")</f>
        <v>Yes</v>
      </c>
      <c r="LJ203" s="201" t="str">
        <f>IF(AND((RIGHT($LJ$3,2)-'[1]Miter Profiles'!$AC$323-'[1]Outside Edges'!$B202)&gt;=5,'[1]Outside Edges'!$Q202="Yes"),"Yes","No")</f>
        <v>No</v>
      </c>
      <c r="LK203" s="201" t="str">
        <f>IF(AND((RIGHT($LK$3,2)-'[1]Miter Profiles'!$AC$324-'[1]Outside Edges'!$B202)&gt;=5,'[1]Outside Edges'!$Q202="Yes"),"Yes","No")</f>
        <v>Yes</v>
      </c>
      <c r="LL203" s="201" t="str">
        <f>IF(AND((RIGHT($LL$3,2)-'[1]Miter Profiles'!$AC$325-'[1]Outside Edges'!$B202)&gt;=5,'[1]Outside Edges'!$Q202="Yes"),"Yes","No")</f>
        <v>Yes</v>
      </c>
      <c r="LM203" s="197" t="str">
        <f>IF(AND((RIGHT($LM$3,2)-'[1]Miter Profiles'!$AC$326-'[1]Outside Edges'!$B202)&gt;=5,'[1]Outside Edges'!$Q202="Yes"),"Yes","No")</f>
        <v>Yes</v>
      </c>
      <c r="LN203" s="197" t="str">
        <f>IF(AND((RIGHT($LN$3,2)-'[1]Miter Profiles'!$AC$327-'[1]Outside Edges'!$B202)&gt;=5,'[1]Outside Edges'!$Q202="Yes"),"Yes","No")</f>
        <v>Yes</v>
      </c>
      <c r="LO203" s="197" t="str">
        <f>IF(AND((RIGHT($LO$3,2)-'[1]Miter Profiles'!$AC$328-'[1]Outside Edges'!$B202)&gt;=5,'[1]Outside Edges'!$Q202="Yes"),"Yes","No")</f>
        <v>Yes</v>
      </c>
      <c r="LP203" s="201" t="str">
        <f>IF(AND((RIGHT($LP$3,2)-'[1]Miter Profiles'!$AC$329-'[1]Outside Edges'!$B202)&gt;=5,'[1]Outside Edges'!$Q202="Yes"),"Yes","No")</f>
        <v>No</v>
      </c>
      <c r="LQ203" s="201" t="str">
        <f>IF(AND((RIGHT($LQ$3,2)-'[1]Miter Profiles'!$AC$330-'[1]Outside Edges'!$B202)&gt;=5,'[1]Outside Edges'!$Q202="Yes"),"Yes","No")</f>
        <v>Yes</v>
      </c>
      <c r="LR203" s="201" t="str">
        <f>IF(AND((RIGHT($LR$3,2)-'[1]Miter Profiles'!$AC$331-'[1]Outside Edges'!$B202)&gt;=5,'[1]Outside Edges'!$Q202="Yes"),"Yes","No")</f>
        <v>Yes</v>
      </c>
      <c r="LS203" s="197" t="str">
        <f>IF(AND((RIGHT($LS$3,2)-'[1]Miter Profiles'!$AC$332-'[1]Outside Edges'!$B202)&gt;=5,'[1]Outside Edges'!$Q202="Yes"),"Yes","No")</f>
        <v>No</v>
      </c>
      <c r="LT203" s="197" t="str">
        <f>IF(AND((RIGHT($LT$3,2)-'[1]Miter Profiles'!$AC$333-'[1]Outside Edges'!$B202)&gt;=5,'[1]Outside Edges'!$Q202="Yes"),"Yes","No")</f>
        <v>Yes</v>
      </c>
      <c r="LU203" s="197" t="str">
        <f>IF(AND((RIGHT($LU$3,2)-'[1]Miter Profiles'!$AC$334-'[1]Outside Edges'!$B202)&gt;=5,'[1]Outside Edges'!$Q202="Yes"),"Yes","No")</f>
        <v>Yes</v>
      </c>
      <c r="LV203" s="201" t="str">
        <f>IF(AND((RIGHT($LV$3,2)-'[1]Miter Profiles'!$AC$335-'[1]Outside Edges'!$B202)&gt;=5,'[1]Outside Edges'!$Q202="Yes"),"Yes","No")</f>
        <v>Yes</v>
      </c>
      <c r="LW203" s="201" t="str">
        <f>IF(AND((RIGHT($LW$3,2)-'[1]Miter Profiles'!$AC$336-'[1]Outside Edges'!$B202)&gt;=5,'[1]Outside Edges'!$Q202="Yes"),"Yes","No")</f>
        <v>Yes</v>
      </c>
      <c r="LX203" s="201" t="str">
        <f>IF(AND((RIGHT($LX$3,2)-'[1]Miter Profiles'!$AC$337-'[1]Outside Edges'!$B202)&gt;=5,'[1]Outside Edges'!$Q202="Yes"),"Yes","No")</f>
        <v>Yes</v>
      </c>
      <c r="LY203" s="197" t="str">
        <f>IF(AND((RIGHT($LY$3,2)-'[1]Miter Profiles'!$AC$338-'[1]Outside Edges'!$B202)&gt;=5,'[1]Outside Edges'!$Q202="Yes"),"Yes","No")</f>
        <v>Yes</v>
      </c>
      <c r="LZ203" s="197" t="str">
        <f>IF(AND((RIGHT($LZ$3,2)-'[1]Miter Profiles'!$AC$339-'[1]Outside Edges'!$B202)&gt;=5,'[1]Outside Edges'!$Q202="Yes"),"Yes","No")</f>
        <v>Yes</v>
      </c>
      <c r="MA203" s="197" t="str">
        <f>IF(AND((RIGHT($MA$3,2)-'[1]Miter Profiles'!$AC$340-'[1]Outside Edges'!$B202)&gt;=5,'[1]Outside Edges'!$Q202="Yes"),"Yes","No")</f>
        <v>Yes</v>
      </c>
      <c r="MB203" s="201" t="str">
        <f>IF(AND((RIGHT($MB$3,2)-'[1]Miter Profiles'!$AC$341-'[1]Outside Edges'!$B202)&gt;=5,'[1]Outside Edges'!$Q202="Yes"),"Yes","No")</f>
        <v>Yes</v>
      </c>
      <c r="MC203" s="201" t="str">
        <f>IF(AND((RIGHT($MC$3,2)-'[1]Miter Profiles'!$AC$342-'[1]Outside Edges'!$B202)&gt;=5,'[1]Outside Edges'!$Q202="Yes"),"Yes","No")</f>
        <v>Yes</v>
      </c>
      <c r="MD203" s="201" t="str">
        <f>IF(AND((RIGHT($MD$3,2)-'[1]Miter Profiles'!$AC$343-'[1]Outside Edges'!$B202)&gt;=5,'[1]Outside Edges'!$Q202="Yes"),"Yes","No")</f>
        <v>Yes</v>
      </c>
      <c r="ME203" s="197" t="str">
        <f>IF(AND((RIGHT($ME$3,2)-'[1]Miter Profiles'!$AC$344-'[1]Outside Edges'!$B202)&gt;=5,'[1]Outside Edges'!$Q202="Yes"),"Yes","No")</f>
        <v>Yes</v>
      </c>
      <c r="MF203" s="197" t="str">
        <f>IF(AND((RIGHT($MF$3,2)-'[1]Miter Profiles'!$AC$345-'[1]Outside Edges'!$B202)&gt;=5,'[1]Outside Edges'!$Q202="Yes"),"Yes","No")</f>
        <v>Yes</v>
      </c>
      <c r="MG203" s="197" t="str">
        <f>IF(AND((RIGHT($MG$3,2)-'[1]Miter Profiles'!$AC$346-'[1]Outside Edges'!$B202)&gt;=5,'[1]Outside Edges'!$Q202="Yes"),"Yes","No")</f>
        <v>Yes</v>
      </c>
      <c r="MH203" s="201" t="str">
        <f>IF(AND((RIGHT($MH$3,2)-'[1]Miter Profiles'!$AC$347-'[1]Outside Edges'!$B202)&gt;=5,'[1]Outside Edges'!$Q202="Yes"),"Yes","No")</f>
        <v>Yes</v>
      </c>
      <c r="MI203" s="201" t="str">
        <f>IF(AND((RIGHT($MI$3,2)-'[1]Miter Profiles'!$AC$348-'[1]Outside Edges'!$B202)&gt;=5,'[1]Outside Edges'!$Q202="Yes"),"Yes","No")</f>
        <v>Yes</v>
      </c>
      <c r="MJ203" s="201" t="str">
        <f>IF(AND((RIGHT($MJ$3,2)-'[1]Miter Profiles'!$AC$349-'[1]Outside Edges'!$B202)&gt;=5,'[1]Outside Edges'!$Q202="Yes"),"Yes","No")</f>
        <v>Yes</v>
      </c>
      <c r="MK203" s="197" t="str">
        <f>IF(AND((RIGHT($MK$3,2)-'[1]Miter Profiles'!$AC$350-'[1]Outside Edges'!$B202)&gt;=5,'[1]Outside Edges'!$Q202="Yes"),"Yes","No")</f>
        <v>Yes</v>
      </c>
      <c r="ML203" s="197" t="str">
        <f>IF(AND((RIGHT($ML$3,2)-'[1]Miter Profiles'!$AC$351-'[1]Outside Edges'!$B202)&gt;=5,'[1]Outside Edges'!$Q202="Yes"),"Yes","No")</f>
        <v>Yes</v>
      </c>
      <c r="MM203" s="197" t="str">
        <f>IF(AND((RIGHT($MM$3,2)-'[1]Miter Profiles'!$AC$352-'[1]Outside Edges'!$B202)&gt;=5,'[1]Outside Edges'!$Q202="Yes"),"Yes","No")</f>
        <v>Yes</v>
      </c>
      <c r="MN203" s="201" t="str">
        <f>IF(AND((RIGHT($MK$3,2)-'[1]Miter Profiles'!$AC$353-'[1]Outside Edges'!$B202)&gt;=5,'[1]Outside Edges'!$Q202="Yes"),"Yes","No")</f>
        <v>Yes</v>
      </c>
      <c r="MO203" s="201" t="str">
        <f>IF(AND((RIGHT($ML$3,2)-'[1]Miter Profiles'!$AC$354-'[1]Outside Edges'!$B202)&gt;=5,'[1]Outside Edges'!$Q202="Yes"),"Yes","No")</f>
        <v>Yes</v>
      </c>
      <c r="MP203" s="201" t="str">
        <f>IF(AND((RIGHT($MM$3,2)-'[1]Miter Profiles'!$AC$355-'[1]Outside Edges'!$B202)&gt;=5,'[1]Outside Edges'!$Q202="Yes"),"Yes","No")</f>
        <v>Yes</v>
      </c>
      <c r="MQ203" s="197" t="str">
        <f>IF(AND((RIGHT($MK$3,2)-'[1]Miter Profiles'!$AC$356-'[1]Outside Edges'!$B202)&gt;=5,'[1]Outside Edges'!$Q202="Yes"),"Yes","No")</f>
        <v>No</v>
      </c>
      <c r="MR203" s="197" t="str">
        <f>IF(AND((RIGHT($ML$3,2)-'[1]Miter Profiles'!$AC$357-'[1]Outside Edges'!$B202)&gt;=5,'[1]Outside Edges'!$Q202="Yes"),"Yes","No")</f>
        <v>Yes</v>
      </c>
      <c r="MS203" s="197" t="str">
        <f>IF(AND((RIGHT($MM$3,2)-'[1]Miter Profiles'!$AC$358-'[1]Outside Edges'!$B202)&gt;=5,'[1]Outside Edges'!$Q202="Yes"),"Yes","No")</f>
        <v>Yes</v>
      </c>
      <c r="MT203" s="201" t="str">
        <f>IF(AND((RIGHT($MK$3,2)-'[1]Miter Profiles'!$AC$359-'[1]Outside Edges'!$B202)&gt;=5,'[1]Outside Edges'!$Q202="Yes"),"Yes","No")</f>
        <v>No</v>
      </c>
      <c r="MU203" s="201" t="str">
        <f>IF(AND((RIGHT($ML$3,2)-'[1]Miter Profiles'!$AC$360-'[1]Outside Edges'!$B202)&gt;=5,'[1]Outside Edges'!$Q202="Yes"),"Yes","No")</f>
        <v>Yes</v>
      </c>
      <c r="MV203" s="201" t="str">
        <f>IF(AND((RIGHT($MM$3,2)-'[1]Miter Profiles'!$AC$361-'[1]Outside Edges'!$B202)&gt;=5,'[1]Outside Edges'!$Q202="Yes"),"Yes","No")</f>
        <v>Yes</v>
      </c>
    </row>
    <row r="204" spans="1:360" thickBot="1" x14ac:dyDescent="0.25">
      <c r="A204" s="371" t="str">
        <f>IF('[1]Outside Edges'!$A203&lt;&gt;"",'[1]Outside Edges'!$A203,"")</f>
        <v>D201 AM</v>
      </c>
      <c r="B204" s="7" t="str">
        <f>IF(AND((RIGHT($B$3,2)-'[1]Miter Profiles'!$AC$3-'[1]Outside Edges'!$B203)&gt;=5,'[1]Outside Edges'!$Q203="Yes"),"Yes","No")</f>
        <v>Yes</v>
      </c>
      <c r="C204" s="7" t="str">
        <f>IF(AND((RIGHT($C$3,2)-'[1]Miter Profiles'!$AC$4-'[1]Outside Edges'!$B203)&gt;=5,'[1]Outside Edges'!$Q203="Yes"),"Yes","No")</f>
        <v>Yes</v>
      </c>
      <c r="D204" s="63" t="str">
        <f>IF(AND((RIGHT($D$3,2)-'[1]Miter Profiles'!$AC$5-'[1]Outside Edges'!$B203)&gt;=5,'[1]Outside Edges'!$Q203="Yes"),"Yes","No")</f>
        <v>Yes</v>
      </c>
      <c r="E204" s="64" t="str">
        <f>IF(AND((RIGHT($E$3,2)-'[1]Miter Profiles'!$AC$6-'[1]Outside Edges'!$B203)&gt;=5,'[1]Outside Edges'!$Q203="Yes"),"Yes","No")</f>
        <v>Yes</v>
      </c>
      <c r="F204" s="8" t="str">
        <f>IF(AND((RIGHT($F$3,2)-'[1]Miter Profiles'!$AC$7-'[1]Outside Edges'!$B203)&gt;=5,'[1]Outside Edges'!$Q203="Yes"),"Yes","No")</f>
        <v>Yes</v>
      </c>
      <c r="G204" s="65" t="str">
        <f>IF(AND((RIGHT($G$3,2)-'[1]Miter Profiles'!$AC$8-'[1]Outside Edges'!$B203)&gt;=5,'[1]Outside Edges'!$Q203="Yes"),"Yes","No")</f>
        <v>Yes</v>
      </c>
      <c r="H204" s="7" t="str">
        <f>IF(AND((RIGHT($H$3,2)-'[1]Miter Profiles'!$AC$9-'[1]Outside Edges'!$B203)&gt;=5,'[1]Outside Edges'!$Q203="Yes"),"Yes","No")</f>
        <v>Yes</v>
      </c>
      <c r="I204" s="7" t="str">
        <f>IF(AND((RIGHT($I$3,2)-'[1]Miter Profiles'!$AC$10-'[1]Outside Edges'!$B203)&gt;=5,'[1]Outside Edges'!$Q203="Yes"),"Yes","No")</f>
        <v>Yes</v>
      </c>
      <c r="J204" s="63" t="str">
        <f>IF(AND((RIGHT($J$3,2)-'[1]Miter Profiles'!$AC$11-'[1]Outside Edges'!$B203)&gt;=5,'[1]Outside Edges'!$Q203="Yes"),"Yes","No")</f>
        <v>Yes</v>
      </c>
      <c r="K204" s="64" t="str">
        <f>IF(AND((RIGHT($K$3,2)-'[1]Miter Profiles'!$AC$12-'[1]Outside Edges'!$B203)&gt;=5,'[1]Outside Edges'!$Q203="Yes"),"Yes","No")</f>
        <v>Yes</v>
      </c>
      <c r="L204" s="8" t="str">
        <f>IF(AND((RIGHT($L$3,2)-'[1]Miter Profiles'!$AC$13-'[1]Outside Edges'!$B203)&gt;=5,'[1]Outside Edges'!$Q203="Yes"),"Yes","No")</f>
        <v>Yes</v>
      </c>
      <c r="M204" s="65" t="str">
        <f>IF(AND((RIGHT($M$3,2)-'[1]Miter Profiles'!$AC$14-'[1]Outside Edges'!$B203)&gt;=5,'[1]Outside Edges'!$Q203="Yes"),"Yes","No")</f>
        <v>Yes</v>
      </c>
      <c r="N204" s="7" t="str">
        <f>IF(AND((RIGHT($N$3,2)-'[1]Miter Profiles'!$AC$15-'[1]Outside Edges'!$B203)&gt;=4,'[1]Outside Edges'!$Q203="Yes"),"Yes","No")</f>
        <v>No</v>
      </c>
      <c r="O204" s="7" t="str">
        <f>IF(AND((RIGHT($O$3,2)-'[1]Miter Profiles'!$AC$16-'[1]Outside Edges'!$B203)&gt;=5,'[1]Outside Edges'!$Q203="Yes"),"Yes","No")</f>
        <v>Yes</v>
      </c>
      <c r="P204" s="63" t="str">
        <f>IF(AND((RIGHT($P$3,2)-'[1]Miter Profiles'!$AC$17-'[1]Outside Edges'!$B203)&gt;=5,'[1]Outside Edges'!$Q203="Yes"),"Yes","No")</f>
        <v>Yes</v>
      </c>
      <c r="Q204" s="64" t="str">
        <f>IF(AND((RIGHT($Q$3,2)-'[1]Miter Profiles'!$AC$18-'[1]Outside Edges'!$B203)&gt;=5,'[1]Outside Edges'!$Q203="Yes"),"Yes","No")</f>
        <v>No</v>
      </c>
      <c r="R204" s="8" t="str">
        <f>IF(AND((RIGHT($R$3,2)-'[1]Miter Profiles'!$AC$19-'[1]Outside Edges'!$B203)&gt;=5,'[1]Outside Edges'!$Q203="Yes"),"Yes","No")</f>
        <v>Yes</v>
      </c>
      <c r="S204" s="65" t="str">
        <f>IF(AND((RIGHT($S$3,2)-'[1]Miter Profiles'!$AC$20-'[1]Outside Edges'!$B203)&gt;=5,'[1]Outside Edges'!$Q203="Yes"),"Yes","No")</f>
        <v>Yes</v>
      </c>
      <c r="T204" s="7" t="str">
        <f>IF(AND((RIGHT($T$3,2)-'[1]Miter Profiles'!$AC$21-'[1]Outside Edges'!$B203)&gt;=5,'[1]Outside Edges'!$Q203="Yes"),"Yes","No")</f>
        <v>Yes</v>
      </c>
      <c r="U204" s="7" t="str">
        <f>IF(AND((RIGHT($U$3,2)-'[1]Miter Profiles'!$AC$22-'[1]Outside Edges'!$B203)&gt;=5,'[1]Outside Edges'!$Q203="Yes"),"Yes","No")</f>
        <v>Yes</v>
      </c>
      <c r="V204" s="63" t="str">
        <f>IF(AND((RIGHT($V$3,2)-'[1]Miter Profiles'!$AC$23-'[1]Outside Edges'!$B203)&gt;=5,'[1]Outside Edges'!$Q203="Yes"),"Yes","No")</f>
        <v>Yes</v>
      </c>
      <c r="W204" s="64" t="str">
        <f>IF(AND((RIGHT($W$3,2)-'[1]Miter Profiles'!$AC$24-'[1]Outside Edges'!$B203)&gt;=5,'[1]Outside Edges'!$Q203="Yes"),"Yes","No")</f>
        <v>No</v>
      </c>
      <c r="X204" s="8" t="str">
        <f>IF(AND((RIGHT($X$3,2)-'[1]Miter Profiles'!$AC$25-'[1]Outside Edges'!$B203)&gt;=5,'[1]Outside Edges'!$Q203="Yes"),"Yes","No")</f>
        <v>Yes</v>
      </c>
      <c r="Y204" s="65" t="str">
        <f>IF(AND((RIGHT($Y$3,2)-'[1]Miter Profiles'!$AC$26-'[1]Outside Edges'!$B203)&gt;=5,'[1]Outside Edges'!$Q203="Yes"),"Yes","No")</f>
        <v>Yes</v>
      </c>
      <c r="Z204" s="7" t="str">
        <f>IF(AND((RIGHT($Z$3,2)-'[1]Miter Profiles'!$AC$27-'[1]Outside Edges'!$B203)&gt;=5,'[1]Outside Edges'!$Q203="Yes"),"Yes","No")</f>
        <v>Yes</v>
      </c>
      <c r="AA204" s="7" t="str">
        <f>IF(AND((RIGHT($AA$3,2)-'[1]Miter Profiles'!$AC$28-'[1]Outside Edges'!$B203)&gt;=5,'[1]Outside Edges'!$Q203="Yes"),"Yes","No")</f>
        <v>Yes</v>
      </c>
      <c r="AB204" s="63" t="str">
        <f>IF(AND((RIGHT($AB$3,2)-'[1]Miter Profiles'!$AC$29-'[1]Outside Edges'!$B203)&gt;=5,'[1]Outside Edges'!$Q203="Yes"),"Yes","No")</f>
        <v>Yes</v>
      </c>
      <c r="AC204" s="64" t="str">
        <f>IF(AND((RIGHT($AC$3,2)-'[1]Miter Profiles'!$AC$30-'[1]Outside Edges'!$B203)&gt;=5,'[1]Outside Edges'!$Q203="Yes"),"Yes","No")</f>
        <v>Yes</v>
      </c>
      <c r="AD204" s="8" t="str">
        <f>IF(AND((RIGHT($AD$3,2)-'[1]Miter Profiles'!$AC$31-'[1]Outside Edges'!$B203)&gt;=5,'[1]Outside Edges'!$Q203="Yes"),"Yes","No")</f>
        <v>Yes</v>
      </c>
      <c r="AE204" s="65" t="str">
        <f>IF(AND((RIGHT($AE$3,2)-'[1]Miter Profiles'!$AC$32-'[1]Outside Edges'!$B203)&gt;=5,'[1]Outside Edges'!$Q203="Yes"),"Yes","No")</f>
        <v>Yes</v>
      </c>
      <c r="AF204" s="7" t="str">
        <f>IF(AND((RIGHT($AF$3,2)-'[1]Miter Profiles'!$AC$33-'[1]Outside Edges'!$B203)&gt;=5,'[1]Outside Edges'!$Q203="Yes"),"Yes","No")</f>
        <v>Yes</v>
      </c>
      <c r="AG204" s="7" t="str">
        <f>IF(AND((RIGHT($AG$3,2)-'[1]Miter Profiles'!$AC$34-'[1]Outside Edges'!$B203)&gt;=5,'[1]Outside Edges'!$Q203="Yes"),"Yes","No")</f>
        <v>Yes</v>
      </c>
      <c r="AH204" s="63" t="str">
        <f>IF(AND((RIGHT($AH$3,2)-'[1]Miter Profiles'!$AC$35-'[1]Outside Edges'!$B203)&gt;=5,'[1]Outside Edges'!$Q203="Yes"),"Yes","No")</f>
        <v>Yes</v>
      </c>
      <c r="AI204" s="64" t="str">
        <f>IF(AND((RIGHT($AI$3,2)-'[1]Miter Profiles'!$AC$36-'[1]Outside Edges'!$B203)&gt;=5,'[1]Outside Edges'!$Q203="Yes"),"Yes","No")</f>
        <v>Yes</v>
      </c>
      <c r="AJ204" s="8" t="str">
        <f>IF(AND((RIGHT($AJ$3,2)-'[1]Miter Profiles'!$AC$37-'[1]Outside Edges'!$B203)&gt;=5,'[1]Outside Edges'!$Q203="Yes"),"Yes","No")</f>
        <v>Yes</v>
      </c>
      <c r="AK204" s="65" t="str">
        <f>IF(AND((RIGHT($AK$3,2)-'[1]Miter Profiles'!$AC$38-'[1]Outside Edges'!$B203)&gt;=5,'[1]Outside Edges'!$Q203="Yes"),"Yes","No")</f>
        <v>Yes</v>
      </c>
      <c r="AL204" s="7" t="str">
        <f>IF(AND((RIGHT($AL$3,2)-'[1]Miter Profiles'!$AC$39-'[1]Outside Edges'!$B203)&gt;=5,'[1]Outside Edges'!$Q203="Yes"),"Yes","No")</f>
        <v>Yes</v>
      </c>
      <c r="AM204" s="7" t="str">
        <f>IF(AND((RIGHT($AM$3,2)-'[1]Miter Profiles'!$AC$40-'[1]Outside Edges'!$B203)&gt;=5,'[1]Outside Edges'!$Q203="Yes"),"Yes","No")</f>
        <v>Yes</v>
      </c>
      <c r="AN204" s="63" t="str">
        <f>IF(AND((RIGHT($AN$3,2)-'[1]Miter Profiles'!$AC$41-'[1]Outside Edges'!$B203)&gt;=5,'[1]Outside Edges'!$Q203="Yes"),"Yes","No")</f>
        <v>Yes</v>
      </c>
      <c r="AO204" s="64" t="str">
        <f>IF(AND((RIGHT($AO$3,2)-'[1]Miter Profiles'!$AC$42-'[1]Outside Edges'!$B203)&gt;=5,'[1]Outside Edges'!$Q203="Yes"),"Yes","No")</f>
        <v>Yes</v>
      </c>
      <c r="AP204" s="8" t="str">
        <f>IF(AND((RIGHT($AP$3,2)-'[1]Miter Profiles'!$AC$43-'[1]Outside Edges'!$B203)&gt;=5,'[1]Outside Edges'!$Q203="Yes"),"Yes","No")</f>
        <v>Yes</v>
      </c>
      <c r="AQ204" s="65" t="str">
        <f>IF(AND((RIGHT($AQ$3,2)-'[1]Miter Profiles'!$AC$44-'[1]Outside Edges'!$B203)&gt;=5,'[1]Outside Edges'!$Q203="Yes"),"Yes","No")</f>
        <v>Yes</v>
      </c>
      <c r="AR204" s="7" t="str">
        <f>IF(AND((RIGHT($AR$3,2)-'[1]Miter Profiles'!$AC$45-'[1]Outside Edges'!$B203)&gt;=5,'[1]Outside Edges'!$Q203="Yes"),"Yes","No")</f>
        <v>Yes</v>
      </c>
      <c r="AS204" s="7" t="str">
        <f>IF(AND((RIGHT($AS$3,2)-'[1]Miter Profiles'!$AC$46-'[1]Outside Edges'!$B203)&gt;=5,'[1]Outside Edges'!$Q203="Yes"),"Yes","No")</f>
        <v>Yes</v>
      </c>
      <c r="AT204" s="63" t="str">
        <f>IF(AND((RIGHT($AT$3,2)-'[1]Miter Profiles'!$AC$47-'[1]Outside Edges'!$B203)&gt;=5,'[1]Outside Edges'!$Q203="Yes"),"Yes","No")</f>
        <v>Yes</v>
      </c>
      <c r="AU204" s="64" t="str">
        <f>IF(AND((RIGHT($AU$3,2)-'[1]Miter Profiles'!$AC$48-'[1]Outside Edges'!$B203)&gt;=5,'[1]Outside Edges'!$Q203="Yes"),"Yes","No")</f>
        <v>Yes</v>
      </c>
      <c r="AV204" s="8" t="str">
        <f>IF(AND((RIGHT($AV$3,2)-'[1]Miter Profiles'!$AC$49-'[1]Outside Edges'!$B203)&gt;=5,'[1]Outside Edges'!$Q203="Yes"),"Yes","No")</f>
        <v>Yes</v>
      </c>
      <c r="AW204" s="65" t="str">
        <f>IF(AND((RIGHT($AW$3,2)-'[1]Miter Profiles'!$AC$50-'[1]Outside Edges'!$B203)&gt;=5,'[1]Outside Edges'!$Q203="Yes"),"Yes","No")</f>
        <v>Yes</v>
      </c>
      <c r="AX204" s="7" t="str">
        <f>IF(AND((RIGHT($AX$3,2)-'[1]Miter Profiles'!$AC$51-'[1]Outside Edges'!$B203)&gt;=5,'[1]Outside Edges'!$Q203="Yes"),"Yes","No")</f>
        <v>Yes</v>
      </c>
      <c r="AY204" s="7" t="str">
        <f>IF(AND((RIGHT($AY$3,2)-'[1]Miter Profiles'!$AC$52-'[1]Outside Edges'!$B203)&gt;=5,'[1]Outside Edges'!$Q203="Yes"),"Yes","No")</f>
        <v>Yes</v>
      </c>
      <c r="AZ204" s="63" t="str">
        <f>IF(AND((RIGHT($AZ$3,2)-'[1]Miter Profiles'!$AC$53-'[1]Outside Edges'!$B203)&gt;=5,'[1]Outside Edges'!$Q203="Yes"),"Yes","No")</f>
        <v>Yes</v>
      </c>
      <c r="BA204" s="64" t="str">
        <f>IF(AND((RIGHT($BA$3,2)-'[1]Miter Profiles'!$AC$54-'[1]Outside Edges'!$B203)&gt;=5,'[1]Outside Edges'!$Q203="Yes"),"Yes","No")</f>
        <v>Yes</v>
      </c>
      <c r="BB204" s="8" t="str">
        <f>IF(AND((RIGHT($BB$3,2)-'[1]Miter Profiles'!$AC$55-'[1]Outside Edges'!$B203)&gt;=5,'[1]Outside Edges'!$Q203="Yes"),"Yes","No")</f>
        <v>Yes</v>
      </c>
      <c r="BC204" s="65" t="str">
        <f>IF(AND((RIGHT($BC$3,2)-'[1]Miter Profiles'!$AC$56-'[1]Outside Edges'!$B203)&gt;=5,'[1]Outside Edges'!$Q203="Yes"),"Yes","No")</f>
        <v>Yes</v>
      </c>
      <c r="BD204" s="7" t="str">
        <f>IF(AND((RIGHT($BD$3,2)-'[1]Miter Profiles'!$AC$57-'[1]Outside Edges'!$B203)&gt;=5,'[1]Outside Edges'!$Q203="Yes"),"Yes","No")</f>
        <v>Yes</v>
      </c>
      <c r="BE204" s="7" t="str">
        <f>IF(AND((RIGHT($BE$3,2)-'[1]Miter Profiles'!$AC$58-'[1]Outside Edges'!$B203)&gt;=5,'[1]Outside Edges'!$Q203="Yes"),"Yes","No")</f>
        <v>Yes</v>
      </c>
      <c r="BF204" s="63" t="str">
        <f>IF(AND((RIGHT($BF$3,2)-'[1]Miter Profiles'!$AC$59-'[1]Outside Edges'!$B203)&gt;=5,'[1]Outside Edges'!$Q203="Yes"),"Yes","No")</f>
        <v>Yes</v>
      </c>
      <c r="BG204" s="64" t="str">
        <f>IF(AND((RIGHT($BG$3,2)-'[1]Miter Profiles'!$AC$60-'[1]Outside Edges'!$B203)&gt;=5,'[1]Outside Edges'!$Q203="Yes"),"Yes","No")</f>
        <v>Yes</v>
      </c>
      <c r="BH204" s="8" t="str">
        <f>IF(AND((RIGHT($BH$3,2)-'[1]Miter Profiles'!$AC$61-'[1]Outside Edges'!$B203)&gt;=5,'[1]Outside Edges'!$Q203="Yes"),"Yes","No")</f>
        <v>Yes</v>
      </c>
      <c r="BI204" s="65" t="str">
        <f>IF(AND((RIGHT($BI$3,2)-'[1]Miter Profiles'!$AC$62-'[1]Outside Edges'!$B203)&gt;=5,'[1]Outside Edges'!$Q203="Yes"),"Yes","No")</f>
        <v>Yes</v>
      </c>
      <c r="BJ204" s="7" t="str">
        <f>IF(AND((RIGHT($BJ$3,2)-'[1]Miter Profiles'!$AC$63-'[1]Outside Edges'!$B203)&gt;=5,'[1]Outside Edges'!$Q203="Yes"),"Yes","No")</f>
        <v>Yes</v>
      </c>
      <c r="BK204" s="7" t="str">
        <f>IF(AND((RIGHT($BK$3,2)-'[1]Miter Profiles'!$AC$64-'[1]Outside Edges'!$B203)&gt;=5,'[1]Outside Edges'!$Q203="Yes"),"Yes","No")</f>
        <v>Yes</v>
      </c>
      <c r="BL204" s="63" t="str">
        <f>IF(AND((RIGHT($BL$3,2)-'[1]Miter Profiles'!$AC$65-'[1]Outside Edges'!$B203)&gt;=5,'[1]Outside Edges'!$Q203="Yes"),"Yes","No")</f>
        <v>Yes</v>
      </c>
      <c r="BM204" s="64" t="str">
        <f>IF(AND((RIGHT($BM$3,2)-'[1]Miter Profiles'!$AC$66-'[1]Outside Edges'!$B203)&gt;=5,'[1]Outside Edges'!$Q203="Yes"),"Yes","No")</f>
        <v>Yes</v>
      </c>
      <c r="BN204" s="8" t="str">
        <f>IF(AND((RIGHT($BN$3,2)-'[1]Miter Profiles'!$AC$67-'[1]Outside Edges'!$B203)&gt;=5,'[1]Outside Edges'!$Q203="Yes"),"Yes","No")</f>
        <v>Yes</v>
      </c>
      <c r="BO204" s="65" t="str">
        <f>IF(AND((RIGHT($BO$3,2)-'[1]Miter Profiles'!$AC$68-'[1]Outside Edges'!$B203)&gt;=5,'[1]Outside Edges'!$Q203="Yes"),"Yes","No")</f>
        <v>Yes</v>
      </c>
      <c r="BP204" s="7" t="str">
        <f>IF(AND((RIGHT($BP$3,2)-'[1]Miter Profiles'!$AC$69-'[1]Outside Edges'!$B203)&gt;=5,'[1]Outside Edges'!$Q203="Yes"),"Yes","No")</f>
        <v>Yes</v>
      </c>
      <c r="BQ204" s="7" t="str">
        <f>IF(AND((RIGHT($BQ$3,2)-'[1]Miter Profiles'!$AC$70-'[1]Outside Edges'!$B203)&gt;=5,'[1]Outside Edges'!$Q203="Yes"),"Yes","No")</f>
        <v>Yes</v>
      </c>
      <c r="BR204" s="63" t="str">
        <f>IF(AND((RIGHT($BR$3,2)-'[1]Miter Profiles'!$AC$71-'[1]Outside Edges'!$B203)&gt;=5,'[1]Outside Edges'!$Q203="Yes"),"Yes","No")</f>
        <v>Yes</v>
      </c>
      <c r="BS204" s="64" t="str">
        <f>IF(AND((RIGHT($BS$3,2)-'[1]Miter Profiles'!$AC$72-'[1]Outside Edges'!$B203)&gt;=5,'[1]Outside Edges'!$Q203="Yes"),"Yes","No")</f>
        <v>Yes</v>
      </c>
      <c r="BT204" s="8" t="str">
        <f>IF(AND((RIGHT($BT$3,2)-'[1]Miter Profiles'!$AC$73-'[1]Outside Edges'!$B203)&gt;=5,'[1]Outside Edges'!$Q203="Yes"),"Yes","No")</f>
        <v>Yes</v>
      </c>
      <c r="BU204" s="65" t="str">
        <f>IF(AND((RIGHT($BU$3,2)-'[1]Miter Profiles'!$AC$74-'[1]Outside Edges'!$B203)&gt;=5,'[1]Outside Edges'!$Q203="Yes"),"Yes","No")</f>
        <v>Yes</v>
      </c>
      <c r="BV204" s="7" t="str">
        <f>IF(AND((RIGHT($BV$3,2)-'[1]Miter Profiles'!$AC$75-'[1]Outside Edges'!$B203)&gt;=5,'[1]Outside Edges'!$Q203="Yes"),"Yes","No")</f>
        <v>Yes</v>
      </c>
      <c r="BW204" s="7" t="str">
        <f>IF(AND((RIGHT($BW$3,2)-'[1]Miter Profiles'!$AC$76-'[1]Outside Edges'!$B203)&gt;=5,'[1]Outside Edges'!$Q203="Yes"),"Yes","No")</f>
        <v>Yes</v>
      </c>
      <c r="BX204" s="63" t="str">
        <f>IF(AND((RIGHT($BX$3,2)-'[1]Miter Profiles'!$AC$77-'[1]Outside Edges'!$B203)&gt;=5,'[1]Outside Edges'!$Q203="Yes"),"Yes","No")</f>
        <v>Yes</v>
      </c>
      <c r="BY204" s="64" t="str">
        <f>IF(AND((RIGHT($BY$3,2)-'[1]Miter Profiles'!$AC$78-'[1]Outside Edges'!$B203)&gt;=5,'[1]Outside Edges'!$Q203="Yes"),"Yes","No")</f>
        <v>Yes</v>
      </c>
      <c r="BZ204" s="8" t="str">
        <f>IF(AND((RIGHT($BZ$3,2)-'[1]Miter Profiles'!$AC$79-'[1]Outside Edges'!$B203)&gt;=5,'[1]Outside Edges'!$Q203="Yes"),"Yes","No")</f>
        <v>Yes</v>
      </c>
      <c r="CA204" s="65" t="str">
        <f>IF(AND((RIGHT($CA$3,2)-'[1]Miter Profiles'!$AC$80-'[1]Outside Edges'!$B203)&gt;=5,'[1]Outside Edges'!$Q203="Yes"),"Yes","No")</f>
        <v>Yes</v>
      </c>
      <c r="CB204" s="7" t="str">
        <f>IF(AND((RIGHT($CB$3,2)-'[1]Miter Profiles'!$AC$81-'[1]Outside Edges'!$B203)&gt;=5,'[1]Outside Edges'!$Q203="Yes"),"Yes","No")</f>
        <v>Yes</v>
      </c>
      <c r="CC204" s="7" t="str">
        <f>IF(AND((RIGHT($CC$3,2)-'[1]Miter Profiles'!$AC$82-'[1]Outside Edges'!$B203)&gt;=5,'[1]Outside Edges'!$Q203="Yes"),"Yes","No")</f>
        <v>Yes</v>
      </c>
      <c r="CD204" s="63" t="str">
        <f>IF(AND((RIGHT($CD$3,2)-'[1]Miter Profiles'!$AC$83-'[1]Outside Edges'!$B203)&gt;=5,'[1]Outside Edges'!$Q203="Yes"),"Yes","No")</f>
        <v>Yes</v>
      </c>
      <c r="CE204" s="64" t="str">
        <f>IF(AND((RIGHT($CE$3,2)-'[1]Miter Profiles'!$AC$84-'[1]Outside Edges'!$B203)&gt;=5,'[1]Outside Edges'!$Q203="Yes"),"Yes","No")</f>
        <v>Yes</v>
      </c>
      <c r="CF204" s="8" t="str">
        <f>IF(AND((RIGHT($CF$3,2)-'[1]Miter Profiles'!$AC$85-'[1]Outside Edges'!$B203)&gt;=5,'[1]Outside Edges'!$Q203="Yes"),"Yes","No")</f>
        <v>Yes</v>
      </c>
      <c r="CG204" s="65" t="str">
        <f>IF(AND((RIGHT($CG$3,2)-'[1]Miter Profiles'!$AC$86-'[1]Outside Edges'!$B203)&gt;=5,'[1]Outside Edges'!$Q203="Yes"),"Yes","No")</f>
        <v>Yes</v>
      </c>
      <c r="CH204" s="7" t="str">
        <f>IF(AND((RIGHT($CH$3,2)-'[1]Miter Profiles'!$AC$87-'[1]Outside Edges'!$B203)&gt;=5,'[1]Outside Edges'!$Q203="Yes"),"Yes","No")</f>
        <v>Yes</v>
      </c>
      <c r="CI204" s="7" t="str">
        <f>IF(AND((RIGHT($CI$3,2)-'[1]Miter Profiles'!$AC$88-'[1]Outside Edges'!$B203)&gt;=5,'[1]Outside Edges'!$Q203="Yes"),"Yes","No")</f>
        <v>Yes</v>
      </c>
      <c r="CJ204" s="63" t="str">
        <f>IF(AND((RIGHT($CJ$3,2)-'[1]Miter Profiles'!$AC$89-'[1]Outside Edges'!$B203)&gt;=5,'[1]Outside Edges'!$Q203="Yes"),"Yes","No")</f>
        <v>Yes</v>
      </c>
      <c r="CK204" s="64" t="str">
        <f>IF(AND((RIGHT($CK$3,2)-'[1]Miter Profiles'!$AC$90-'[1]Outside Edges'!$B203)&gt;=5,'[1]Outside Edges'!$Q203="Yes"),"Yes","No")</f>
        <v>Yes</v>
      </c>
      <c r="CL204" s="8" t="str">
        <f>IF(AND((RIGHT($CL$3,2)-'[1]Miter Profiles'!$AC$91-'[1]Outside Edges'!$B203)&gt;=5,'[1]Outside Edges'!$Q203="Yes"),"Yes","No")</f>
        <v>Yes</v>
      </c>
      <c r="CM204" s="65" t="str">
        <f>IF(AND((RIGHT($CM$3,2)-'[1]Miter Profiles'!$AC$92-'[1]Outside Edges'!$B203)&gt;=5,'[1]Outside Edges'!$Q203="Yes"),"Yes","No")</f>
        <v>Yes</v>
      </c>
      <c r="CN204" s="7" t="str">
        <f>IF(AND((RIGHT(CN$3,2)-'[1]Miter Profiles'!$AC$93-'[1]Outside Edges'!$B203)&gt;=5,'[1]Outside Edges'!$Q203="Yes"),"Yes","No")</f>
        <v>No</v>
      </c>
      <c r="CO204" s="7" t="str">
        <f>IF(AND((RIGHT(CO$3,2)-'[1]Miter Profiles'!$AC$94-'[1]Outside Edges'!$B203)&gt;=5,'[1]Outside Edges'!$Q203="Yes"),"Yes","No")</f>
        <v>Yes</v>
      </c>
      <c r="CP204" s="63" t="str">
        <f>IF(AND((RIGHT(CP$3,2)-'[1]Miter Profiles'!$AC$95-'[1]Outside Edges'!$B203)&gt;=5,'[1]Outside Edges'!$Q203="Yes"),"Yes","No")</f>
        <v>Yes</v>
      </c>
      <c r="CQ204" s="64" t="str">
        <f>IF(AND((RIGHT(CQ$3,2)-'[1]Miter Profiles'!$AC$96-'[1]Outside Edges'!$B203)&gt;=5,'[1]Outside Edges'!$Q203="Yes"),"Yes","No")</f>
        <v>Yes</v>
      </c>
      <c r="CR204" s="8" t="str">
        <f>IF(AND((RIGHT(CR$3,2)-'[1]Miter Profiles'!$AC$97-'[1]Outside Edges'!$B203)&gt;=5,'[1]Outside Edges'!$Q203="Yes"),"Yes","No")</f>
        <v>Yes</v>
      </c>
      <c r="CS204" s="65" t="str">
        <f>IF(AND((RIGHT(CS$3,2)-'[1]Miter Profiles'!$AC$98-'[1]Outside Edges'!$B203)&gt;=5,'[1]Outside Edges'!$Q203="Yes"),"Yes","No")</f>
        <v>Yes</v>
      </c>
      <c r="CT204" s="7" t="str">
        <f>IF(AND((RIGHT($CT$3,2)-'[1]Miter Profiles'!$AC$99-'[1]Outside Edges'!$B203)&gt;=5,'[1]Outside Edges'!$Q203="Yes"),"Yes","No")</f>
        <v>Yes</v>
      </c>
      <c r="CU204" s="7" t="str">
        <f>IF(AND((RIGHT($CU$3,2)-'[1]Miter Profiles'!$AC$100-'[1]Outside Edges'!$B203)&gt;=5,'[1]Outside Edges'!$Q203="Yes"),"Yes","No")</f>
        <v>Yes</v>
      </c>
      <c r="CV204" s="63" t="str">
        <f>IF(AND((RIGHT($CV$3,2)-'[1]Miter Profiles'!$AC$101-'[1]Outside Edges'!$B203)&gt;=5,'[1]Outside Edges'!$Q203="Yes"),"Yes","No")</f>
        <v>Yes</v>
      </c>
      <c r="CW204" s="64" t="str">
        <f>IF(AND((RIGHT($CW$3,2)-'[1]Miter Profiles'!$AC$102-'[1]Outside Edges'!$B203)&gt;=5,'[1]Outside Edges'!$Q203="Yes"),"Yes","No")</f>
        <v>Yes</v>
      </c>
      <c r="CX204" s="8" t="str">
        <f>IF(AND((RIGHT($CX$3,2)-'[1]Miter Profiles'!$AC$103-'[1]Outside Edges'!$B203)&gt;=5,'[1]Outside Edges'!$Q203="Yes"),"Yes","No")</f>
        <v>Yes</v>
      </c>
      <c r="CY204" s="65" t="str">
        <f>IF(AND((RIGHT($CY$3,2)-'[1]Miter Profiles'!$AC$104-'[1]Outside Edges'!$B203)&gt;=5,'[1]Outside Edges'!$Q203="Yes"),"Yes","No")</f>
        <v>Yes</v>
      </c>
      <c r="CZ204" s="7" t="str">
        <f>IF(AND((RIGHT($CZ$3,2)-'[1]Miter Profiles'!$AC$105-'[1]Outside Edges'!$B203)&gt;=5,'[1]Outside Edges'!$Q203="Yes"),"Yes","No")</f>
        <v>No</v>
      </c>
      <c r="DA204" s="7" t="str">
        <f>IF(AND((RIGHT($DA$3,2)-'[1]Miter Profiles'!$AC$106-'[1]Outside Edges'!$B203)&gt;=5,'[1]Outside Edges'!$Q203="Yes"),"Yes","No")</f>
        <v>No</v>
      </c>
      <c r="DB204" s="63" t="str">
        <f>IF(AND((RIGHT($DB$3,2)-'[1]Miter Profiles'!$AC$107-'[1]Outside Edges'!$B203)&gt;=5,'[1]Outside Edges'!$Q203="Yes"),"Yes","No")</f>
        <v>No</v>
      </c>
      <c r="DC204" s="64" t="str">
        <f>IF(AND((RIGHT($DC$3,2)-'[1]Miter Profiles'!$AC$108-'[1]Outside Edges'!$B203)&gt;=5,'[1]Outside Edges'!$Q203="Yes"),"Yes","No")</f>
        <v>No</v>
      </c>
      <c r="DD204" s="8" t="str">
        <f>IF(AND((RIGHT($DD$3,2)-'[1]Miter Profiles'!$AC$109-'[1]Outside Edges'!$B203)&gt;=5,'[1]Outside Edges'!$Q203="Yes"),"Yes","No")</f>
        <v>Yes</v>
      </c>
      <c r="DE204" s="65" t="str">
        <f>IF(AND((RIGHT($DE$3,2)-'[1]Miter Profiles'!$AC$110-'[1]Outside Edges'!$B203)&gt;=5,'[1]Outside Edges'!$Q203="Yes"),"Yes","No")</f>
        <v>Yes</v>
      </c>
      <c r="DF204" s="7" t="str">
        <f>IF(AND((RIGHT($DF$3,2)-'[1]Miter Profiles'!$AC$111-'[1]Outside Edges'!$B203)&gt;=5,'[1]Outside Edges'!$Q203="Yes"),"Yes","No")</f>
        <v>Yes</v>
      </c>
      <c r="DG204" s="7" t="str">
        <f>IF(AND((RIGHT($DG$3,2)-'[1]Miter Profiles'!$AC$112-'[1]Outside Edges'!$B203)&gt;=5,'[1]Outside Edges'!$Q203="Yes"),"Yes","No")</f>
        <v>Yes</v>
      </c>
      <c r="DH204" s="63" t="str">
        <f>IF(AND((RIGHT($DH$3,2)-'[1]Miter Profiles'!$AC$113-'[1]Outside Edges'!$B203)&gt;=5,'[1]Outside Edges'!$Q203="Yes"),"Yes","No")</f>
        <v>Yes</v>
      </c>
      <c r="DI204" s="64" t="str">
        <f>IF(AND((RIGHT($DI$3,2)-'[1]Miter Profiles'!$AC$114-'[1]Outside Edges'!$B203)&gt;=5,'[1]Outside Edges'!$Q203="Yes"),"Yes","No")</f>
        <v>Yes</v>
      </c>
      <c r="DJ204" s="8" t="str">
        <f>IF(AND((RIGHT($DJ$3,2)-'[1]Miter Profiles'!$AC$115-'[1]Outside Edges'!$B203)&gt;=5,'[1]Outside Edges'!$Q203="Yes"),"Yes","No")</f>
        <v>Yes</v>
      </c>
      <c r="DK204" s="65" t="str">
        <f>IF(AND((RIGHT($DK$3,2)-'[1]Miter Profiles'!$AC$116-'[1]Outside Edges'!$B203)&gt;=5,'[1]Outside Edges'!$Q203="Yes"),"Yes","No")</f>
        <v>Yes</v>
      </c>
      <c r="DL204" s="7" t="str">
        <f>IF(AND((RIGHT($DL$3,2)-'[1]Miter Profiles'!$AC$117-'[1]Outside Edges'!$B203)&gt;=5,'[1]Outside Edges'!$Q203="Yes"),"Yes","No")</f>
        <v>Yes</v>
      </c>
      <c r="DM204" s="7" t="str">
        <f>IF(AND((RIGHT($DM$3,2)-'[1]Miter Profiles'!$AC$118-'[1]Outside Edges'!$B203)&gt;=5,'[1]Outside Edges'!$Q203="Yes"),"Yes","No")</f>
        <v>Yes</v>
      </c>
      <c r="DN204" s="63" t="str">
        <f>IF(AND((RIGHT($DN$3,2)-'[1]Miter Profiles'!$AC$119-'[1]Outside Edges'!$B203)&gt;=5,'[1]Outside Edges'!$Q203="Yes"),"Yes","No")</f>
        <v>Yes</v>
      </c>
      <c r="DO204" s="64" t="str">
        <f>IF(AND((RIGHT($DO$3,2)-'[1]Miter Profiles'!$AC$120-'[1]Outside Edges'!$B203)&gt;=5,'[1]Outside Edges'!$Q203="Yes"),"Yes","No")</f>
        <v>No</v>
      </c>
      <c r="DP204" s="8" t="str">
        <f>IF(AND((RIGHT($DP$3,2)-'[1]Miter Profiles'!$AC$121-'[1]Outside Edges'!$B203)&gt;=5,'[1]Outside Edges'!$Q203="Yes"),"Yes","No")</f>
        <v>Yes</v>
      </c>
      <c r="DQ204" s="65" t="str">
        <f>IF(AND((RIGHT($DQ$3,2)-'[1]Miter Profiles'!$AC$122-'[1]Outside Edges'!$B203)&gt;=5,'[1]Outside Edges'!$Q203="Yes"),"Yes","No")</f>
        <v>Yes</v>
      </c>
      <c r="DR204" s="7" t="str">
        <f>IF(AND((RIGHT($DR$3,2)-'[1]Miter Profiles'!$AC$123-'[1]Outside Edges'!$B203)&gt;=5,'[1]Outside Edges'!$Q203="Yes"),"Yes","No")</f>
        <v>Yes</v>
      </c>
      <c r="DS204" s="7" t="str">
        <f>IF(AND((RIGHT($DS$3,2)-'[1]Miter Profiles'!$AC$124-'[1]Outside Edges'!$B203)&gt;=5,'[1]Outside Edges'!$Q203="Yes"),"Yes","No")</f>
        <v>Yes</v>
      </c>
      <c r="DT204" s="63" t="str">
        <f>IF(AND((RIGHT($DT$3,2)-'[1]Miter Profiles'!$AC$125-'[1]Outside Edges'!$B203)&gt;=5,'[1]Outside Edges'!$Q203="Yes"),"Yes","No")</f>
        <v>Yes</v>
      </c>
      <c r="DU204" s="64" t="str">
        <f>IF(AND((RIGHT($DU$3,2)-'[1]Miter Profiles'!$AC$126-'[1]Outside Edges'!$B203)&gt;=5,'[1]Outside Edges'!$Q203="Yes"),"Yes","No")</f>
        <v>Yes</v>
      </c>
      <c r="DV204" s="8" t="str">
        <f>IF(AND((RIGHT($DV$3,2)-'[1]Miter Profiles'!$AC$127-'[1]Outside Edges'!$B203)&gt;=5,'[1]Outside Edges'!$Q203="Yes"),"Yes","No")</f>
        <v>Yes</v>
      </c>
      <c r="DW204" s="65" t="str">
        <f>IF(AND((RIGHT($DW$3,2)-'[1]Miter Profiles'!$AC$128-'[1]Outside Edges'!$B203)&gt;=5,'[1]Outside Edges'!$Q203="Yes"),"Yes","No")</f>
        <v>Yes</v>
      </c>
      <c r="DX204" s="7" t="str">
        <f>IF(AND((RIGHT($DX$3,2)-'[1]Miter Profiles'!$AC$129-'[1]Outside Edges'!$B203)&gt;=5,'[1]Outside Edges'!$Q203="Yes"),"Yes","No")</f>
        <v>Yes</v>
      </c>
      <c r="DY204" s="7" t="str">
        <f>IF(AND((RIGHT($DY$3,2)-'[1]Miter Profiles'!$AC$130-'[1]Outside Edges'!$B203)&gt;=5,'[1]Outside Edges'!$Q203="Yes"),"Yes","No")</f>
        <v>Yes</v>
      </c>
      <c r="DZ204" s="63" t="str">
        <f>IF(AND((RIGHT($DZ$3,2)-'[1]Miter Profiles'!$AC$131-'[1]Outside Edges'!$B203)&gt;=5,'[1]Outside Edges'!$Q203="Yes"),"Yes","No")</f>
        <v>Yes</v>
      </c>
      <c r="EA204" s="68" t="str">
        <f>IF(AND((RIGHT($EA$3,2)-'[1]Miter Profiles'!$AC$132-'[1]Outside Edges'!$B203)&gt;=5,'[1]Outside Edges'!$Q203="Yes"),"Yes","No")</f>
        <v>Yes</v>
      </c>
      <c r="EB204" s="78" t="str">
        <f>IF(AND((RIGHT($EB$3,2)-'[1]Miter Profiles'!$AC$133-'[1]Outside Edges'!$B203)&gt;=5,'[1]Outside Edges'!$Q203="Yes"),"Yes","No")</f>
        <v>No</v>
      </c>
      <c r="EC204" s="79" t="str">
        <f>IF(AND((RIGHT($EC$3,2)-'[1]Miter Profiles'!$AC$134-'[1]Outside Edges'!$B203)&gt;=5,'[1]Outside Edges'!$Q203="Yes"),"Yes","No")</f>
        <v>Yes</v>
      </c>
      <c r="ED204" s="81" t="str">
        <f>IF(AND((RIGHT($ED$3,2)-'[1]Miter Profiles'!$AC$135-'[1]Outside Edges'!$B203)&gt;=5,'[1]Outside Edges'!$Q203="Yes"),"Yes","No")</f>
        <v>Yes</v>
      </c>
      <c r="EE204" s="80" t="str">
        <f>IF(AND((RIGHT($EE$3,2)-'[1]Miter Profiles'!$AC$136-'[1]Outside Edges'!$B203)&gt;=5,'[1]Outside Edges'!$Q203="Yes"),"Yes","No")</f>
        <v>Yes</v>
      </c>
      <c r="EF204" s="63" t="str">
        <f>IF(AND((RIGHT($EF$3,2)-'[1]Miter Profiles'!$AC$137-'[1]Outside Edges'!$B203)&gt;=5,'[1]Outside Edges'!$Q203="Yes"),"Yes","No")</f>
        <v>Yes</v>
      </c>
      <c r="EG204" s="7" t="str">
        <f>IF(AND((RIGHT($EG$3,2)-'[1]Miter Profiles'!$AC$138-'[1]Outside Edges'!$B203)&gt;=5,'[1]Outside Edges'!$Q203="Yes"),"Yes","No")</f>
        <v>Yes</v>
      </c>
      <c r="EH204" s="68" t="str">
        <f>IF(AND((RIGHT($EH$3,2)-'[1]Miter Profiles'!$AC$139-'[1]Outside Edges'!$B203)&gt;=5,'[1]Outside Edges'!$Q203="Yes"),"Yes","No")</f>
        <v>Yes</v>
      </c>
      <c r="EI204" s="82" t="str">
        <f>IF(AND((RIGHT($EI$3,2)-'[1]Miter Profiles'!$AC$140-'[1]Outside Edges'!$B203)&gt;=5,'[1]Outside Edges'!$Q203="Yes"),"Yes","No")</f>
        <v>Yes</v>
      </c>
      <c r="EJ204" s="83" t="str">
        <f>IF(AND((RIGHT($EJ$3,2)-'[1]Miter Profiles'!$AC$141-'[1]Outside Edges'!$B203)&gt;=5,'[1]Outside Edges'!$Q203="Yes"),"Yes","No")</f>
        <v>Yes</v>
      </c>
      <c r="EK204" s="83" t="str">
        <f>IF(AND((RIGHT($EK$3,2)-'[1]Miter Profiles'!$AC$142-'[1]Outside Edges'!$B203)&gt;=5,'[1]Outside Edges'!$Q203="Yes"),"Yes","No")</f>
        <v>Yes</v>
      </c>
      <c r="EL204" s="81" t="str">
        <f>IF(AND((RIGHT($EL$3,2)-'[1]Miter Profiles'!$AC$143-'[1]Outside Edges'!$B203)&gt;=5,'[1]Outside Edges'!$Q203="Yes"),"Yes","No")</f>
        <v>Yes</v>
      </c>
      <c r="EM204" s="84" t="str">
        <f>IF(AND((RIGHT($EM$3,2)-'[1]Miter Profiles'!$AC$144-'[1]Outside Edges'!$B203)&gt;=5,'[1]Outside Edges'!$Q203="Yes"),"Yes","No")</f>
        <v>No</v>
      </c>
      <c r="EN204" s="7" t="str">
        <f>IF(AND((RIGHT($EN$3,2)-'[1]Miter Profiles'!$AC$145-'[1]Outside Edges'!$B203)&gt;=5,'[1]Outside Edges'!$Q203="Yes"),"Yes","No")</f>
        <v>Yes</v>
      </c>
      <c r="EO204" s="68" t="str">
        <f>IF(AND((RIGHT($EO$3,2)-'[1]Miter Profiles'!$AC$146-'[1]Outside Edges'!$B203)&gt;=5,'[1]Outside Edges'!$Q203="Yes"),"Yes","No")</f>
        <v>Yes</v>
      </c>
      <c r="EP204" s="83" t="str">
        <f>IF(AND((RIGHT($EP$3,2)-'[1]Miter Profiles'!$AC$147-'[1]Outside Edges'!$B203)&gt;=5,'[1]Outside Edges'!$Q203="Yes"),"Yes","No")</f>
        <v>No</v>
      </c>
      <c r="EQ204" s="83" t="str">
        <f>IF(AND((RIGHT($EQ$3,2)-'[1]Miter Profiles'!$AC$148-'[1]Outside Edges'!$B203)&gt;=5,'[1]Outside Edges'!$Q203="Yes"),"Yes","No")</f>
        <v>Yes</v>
      </c>
      <c r="ER204" s="81" t="str">
        <f>IF(AND((RIGHT($ER$3,2)-'[1]Miter Profiles'!$AC$149-'[1]Outside Edges'!$B203)&gt;=5,'[1]Outside Edges'!$Q203="Yes"),"Yes","No")</f>
        <v>Yes</v>
      </c>
      <c r="ES204" s="84" t="str">
        <f>IF(AND((RIGHT($ES$3,2)-'[1]Miter Profiles'!$AC$150-'[1]Outside Edges'!$B203)&gt;=5,'[1]Outside Edges'!$Q203="Yes"),"Yes","No")</f>
        <v>No</v>
      </c>
      <c r="ET204" s="7" t="str">
        <f>IF(AND((RIGHT($ET$3,2)-'[1]Miter Profiles'!$AC$151-'[1]Outside Edges'!$B203)&gt;=5,'[1]Outside Edges'!$Q203="Yes"),"Yes","No")</f>
        <v>Yes</v>
      </c>
      <c r="EU204" s="68" t="str">
        <f>IF(AND((RIGHT($EU$3,2)-'[1]Miter Profiles'!$AC$152-'[1]Outside Edges'!$B203)&gt;=5,'[1]Outside Edges'!$Q203="Yes"),"Yes","No")</f>
        <v>Yes</v>
      </c>
      <c r="EV204" s="83" t="str">
        <f>IF(AND((RIGHT($EV$3,2)-'[1]Miter Profiles'!$AC$153-'[1]Outside Edges'!$B203)&gt;=5,'[1]Outside Edges'!$Q203="Yes"),"Yes","No")</f>
        <v>Yes</v>
      </c>
      <c r="EW204" s="83" t="str">
        <f>IF(AND((RIGHT($EW$3,2)-'[1]Miter Profiles'!$AC$154-'[1]Outside Edges'!$B203)&gt;=5,'[1]Outside Edges'!$Q203="Yes"),"Yes","No")</f>
        <v>Yes</v>
      </c>
      <c r="EX204" s="81" t="str">
        <f>IF(AND((RIGHT($EX$3,2)-'[1]Miter Profiles'!$AC$155-'[1]Outside Edges'!$B203)&gt;=5,'[1]Outside Edges'!$Q203="Yes"),"Yes","No")</f>
        <v>Yes</v>
      </c>
      <c r="EY204" s="84" t="str">
        <f>IF(AND((RIGHT($EY$3,2)-'[1]Miter Profiles'!$AC$156-'[1]Outside Edges'!$B203)&gt;=5,'[1]Outside Edges'!$Q203="Yes"),"Yes","No")</f>
        <v>Yes</v>
      </c>
      <c r="EZ204" s="7" t="str">
        <f>IF(AND((RIGHT($EZ$3,2)-'[1]Miter Profiles'!$AC$157-'[1]Outside Edges'!$B203)&gt;=5,'[1]Outside Edges'!$Q203="Yes"),"Yes","No")</f>
        <v>Yes</v>
      </c>
      <c r="FA204" s="68" t="str">
        <f>IF(AND((RIGHT($FA$3,2)-'[1]Miter Profiles'!$AC$158-'[1]Outside Edges'!$B203)&gt;=5,'[1]Outside Edges'!$Q203="Yes"),"Yes","No")</f>
        <v>Yes</v>
      </c>
      <c r="FB204" s="83" t="str">
        <f>IF(AND((RIGHT($FB$3,2)-'[1]Miter Profiles'!$AC$159-'[1]Outside Edges'!$B203)&gt;=5,'[1]Outside Edges'!$Q203="Yes"),"Yes","No")</f>
        <v>Yes</v>
      </c>
      <c r="FC204" s="83" t="str">
        <f>IF(AND((RIGHT($FC$3,2)-'[1]Miter Profiles'!$AC$160-'[1]Outside Edges'!$B203)&gt;=5,'[1]Outside Edges'!$Q203="Yes"),"Yes","No")</f>
        <v>Yes</v>
      </c>
      <c r="FD204" s="81" t="str">
        <f>IF(AND((RIGHT($FD$3,2)-'[1]Miter Profiles'!$AC$161-'[1]Outside Edges'!$B203)&gt;=5,'[1]Outside Edges'!$Q203="Yes"),"Yes","No")</f>
        <v>Yes</v>
      </c>
      <c r="FE204" s="84" t="str">
        <f>IF(AND((RIGHT($FE$3,2)-'[1]Miter Profiles'!$AC$162-'[1]Outside Edges'!$B203)&gt;=5,'[1]Outside Edges'!$Q203="Yes"),"Yes","No")</f>
        <v>Yes</v>
      </c>
      <c r="FF204" s="7" t="str">
        <f>IF(AND((RIGHT($FF$3,2)-'[1]Miter Profiles'!$AC$163-'[1]Outside Edges'!$B203)&gt;=5,'[1]Outside Edges'!$Q203="Yes"),"Yes","No")</f>
        <v>Yes</v>
      </c>
      <c r="FG204" s="68" t="str">
        <f>IF(AND((RIGHT($FG$3,2)-'[1]Miter Profiles'!$AC$164-'[1]Outside Edges'!$B203)&gt;=5,'[1]Outside Edges'!$Q203="Yes"),"Yes","No")</f>
        <v>Yes</v>
      </c>
      <c r="FH204" s="83" t="str">
        <f>IF(AND((RIGHT($FH$3,2)-'[1]Miter Profiles'!$AC$165-'[1]Outside Edges'!$B203)&gt;=5,'[1]Outside Edges'!$Q203="Yes"),"Yes","No")</f>
        <v>Yes</v>
      </c>
      <c r="FI204" s="83" t="str">
        <f>IF(AND((RIGHT($FI$3,2)-'[1]Miter Profiles'!$AC$166-'[1]Outside Edges'!$B203)&gt;=5,'[1]Outside Edges'!$Q203="Yes"),"Yes","No")</f>
        <v>Yes</v>
      </c>
      <c r="FJ204" s="81" t="str">
        <f>IF(AND((RIGHT($FJ$3,2)-'[1]Miter Profiles'!$AC$167-'[1]Outside Edges'!$B203)&gt;=5,'[1]Outside Edges'!$Q203="Yes"),"Yes","No")</f>
        <v>Yes</v>
      </c>
      <c r="FK204" s="84" t="str">
        <f>IF(AND((RIGHT($FK$3,2)-'[1]Miter Profiles'!$AC$168-'[1]Outside Edges'!$B203)&gt;=5,'[1]Outside Edges'!$Q203="Yes"),"Yes","No")</f>
        <v>Yes</v>
      </c>
      <c r="FL204" s="7" t="str">
        <f>IF(AND((RIGHT($FL$3,2)-'[1]Miter Profiles'!$AC$169-'[1]Outside Edges'!$B203)&gt;=5,'[1]Outside Edges'!$Q203="Yes"),"Yes","No")</f>
        <v>Yes</v>
      </c>
      <c r="FM204" s="68" t="str">
        <f>IF(AND((RIGHT($FM$3,2)-'[1]Miter Profiles'!$AC$170-'[1]Outside Edges'!$B203)&gt;=5,'[1]Outside Edges'!$Q203="Yes"),"Yes","No")</f>
        <v>Yes</v>
      </c>
      <c r="FN204" s="83" t="str">
        <f>IF(AND((RIGHT($FN$3,2)-'[1]Miter Profiles'!$AC$171-'[1]Outside Edges'!$B203)&gt;=5,'[1]Outside Edges'!$Q203="Yes"),"Yes","No")</f>
        <v>Yes</v>
      </c>
      <c r="FO204" s="83" t="str">
        <f>IF(AND((RIGHT($FO$3,2)-'[1]Miter Profiles'!$AC$172-'[1]Outside Edges'!$B203)&gt;=5,'[1]Outside Edges'!$Q203="Yes"),"Yes","No")</f>
        <v>Yes</v>
      </c>
      <c r="FP204" s="81" t="str">
        <f>IF(AND((RIGHT($FP$3,2)-'[1]Miter Profiles'!$AC$173-'[1]Outside Edges'!$B203)&gt;=5,'[1]Outside Edges'!$Q203="Yes"),"Yes","No")</f>
        <v>Yes</v>
      </c>
      <c r="FQ204" s="84" t="str">
        <f>IF(AND((RIGHT($FQ$3,2)-'[1]Miter Profiles'!$AC$174-'[1]Outside Edges'!$B203)&gt;=5,'[1]Outside Edges'!$Q203="Yes"),"Yes","No")</f>
        <v>Yes</v>
      </c>
      <c r="FR204" s="7" t="str">
        <f>IF(AND((RIGHT($FR$3,2)-'[1]Miter Profiles'!$AC$175-'[1]Outside Edges'!$B203)&gt;=5,'[1]Outside Edges'!$Q203="Yes"),"Yes","No")</f>
        <v>Yes</v>
      </c>
      <c r="FS204" s="68" t="str">
        <f>IF(AND((RIGHT($FS$3,2)-'[1]Miter Profiles'!$AC$176-'[1]Outside Edges'!$B203)&gt;=5,'[1]Outside Edges'!$Q203="Yes"),"Yes","No")</f>
        <v>Yes</v>
      </c>
      <c r="FT204" s="83" t="str">
        <f>IF(AND((RIGHT($FT$3,2)-'[1]Miter Profiles'!$AC$177-'[1]Outside Edges'!$B203)&gt;=5,'[1]Outside Edges'!$Q203="Yes"),"Yes","No")</f>
        <v>Yes</v>
      </c>
      <c r="FU204" s="83" t="str">
        <f>IF(AND((RIGHT($FU$3,2)-'[1]Miter Profiles'!$AC$178-'[1]Outside Edges'!$B203)&gt;=5,'[1]Outside Edges'!$Q203="Yes"),"Yes","No")</f>
        <v>Yes</v>
      </c>
      <c r="FV204" s="81" t="str">
        <f>IF(AND((RIGHT($V$3,2)-'[1]Miter Profiles'!$AC$179-'[1]Outside Edges'!$B203)&gt;=5,'[1]Outside Edges'!$Q203="Yes"),"Yes","No")</f>
        <v>Yes</v>
      </c>
      <c r="FW204" s="84" t="str">
        <f>IF(AND((RIGHT($FW$3,2)-'[1]Miter Profiles'!$AC$180-'[1]Outside Edges'!$B203)&gt;=5,'[1]Outside Edges'!$Q203="Yes"),"Yes","No")</f>
        <v>No</v>
      </c>
      <c r="FX204" s="197" t="str">
        <f>IF(AND((RIGHT($FX$3,2)-'[1]Miter Profiles'!$AC$181-'[1]Outside Edges'!$B203)&gt;=5,'[1]Outside Edges'!$Q203="Yes"),"Yes","No")</f>
        <v>Yes</v>
      </c>
      <c r="FY204" s="198" t="str">
        <f>IF(AND((RIGHT($FY$3,2)-'[1]Miter Profiles'!$AC$182-'[1]Outside Edges'!$B203)&gt;=5,'[1]Outside Edges'!$Q203="Yes"),"Yes","No")</f>
        <v>Yes</v>
      </c>
      <c r="FZ204" s="200" t="str">
        <f>IF(AND((RIGHT($FZ$3,2)-'[1]Miter Profiles'!$AC$183-'[1]Outside Edges'!$B203)&gt;=5,'[1]Outside Edges'!$Q203="Yes"),"Yes","No")</f>
        <v>Yes</v>
      </c>
      <c r="GA204" s="201" t="str">
        <f>IF(AND((RIGHT($GA$3,2)-'[1]Miter Profiles'!$AC$184-'[1]Outside Edges'!$B203)&gt;=5,'[1]Outside Edges'!$Q203="Yes"),"Yes","No")</f>
        <v>Yes</v>
      </c>
      <c r="GB204" s="202" t="str">
        <f>IF(AND((RIGHT($GB$3,2)-'[1]Miter Profiles'!$AC$185-'[1]Outside Edges'!$B203)&gt;=5,'[1]Outside Edges'!$Q203="Yes"),"Yes","No")</f>
        <v>Yes</v>
      </c>
      <c r="GC204" s="199" t="str">
        <f>IF(AND((RIGHT($GC$3,2)-'[1]Miter Profiles'!$AC$186-'[1]Outside Edges'!$B203)&gt;=5,'[1]Outside Edges'!$Q203="Yes"),"Yes","No")</f>
        <v>No</v>
      </c>
      <c r="GD204" s="197" t="str">
        <f>IF(AND((RIGHT($GD$3,2)-'[1]Miter Profiles'!$AC$187-'[1]Outside Edges'!$B203)&gt;=5,'[1]Outside Edges'!$Q203="Yes"),"Yes","No")</f>
        <v>Yes</v>
      </c>
      <c r="GE204" s="198" t="str">
        <f>IF(AND((RIGHT($GE$3,2)-'[1]Miter Profiles'!$AC$188-'[1]Outside Edges'!$B203)&gt;=5,'[1]Outside Edges'!$Q203="Yes"),"Yes","No")</f>
        <v>Yes</v>
      </c>
      <c r="GF204" s="200" t="str">
        <f>IF(AND((RIGHT($GF$3,2)-'[1]Miter Profiles'!$AC$189-'[1]Outside Edges'!$B203)&gt;=5,'[1]Outside Edges'!$Q203="Yes"),"Yes","No")</f>
        <v>Yes</v>
      </c>
      <c r="GG204" s="201" t="str">
        <f>IF(AND((RIGHT($GG$3,2)-'[1]Miter Profiles'!$AC$190-'[1]Outside Edges'!$B203)&gt;=5,'[1]Outside Edges'!$Q203="Yes"),"Yes","No")</f>
        <v>Yes</v>
      </c>
      <c r="GH204" s="202" t="str">
        <f>IF(AND((RIGHT($GH$3,2)-'[1]Miter Profiles'!$AC$191-'[1]Outside Edges'!$B203)&gt;=5,'[1]Outside Edges'!$Q203="Yes"),"Yes","No")</f>
        <v>Yes</v>
      </c>
      <c r="GI204" s="199" t="str">
        <f>IF(AND((RIGHT($GI$3,2)-'[1]Miter Profiles'!$AC$192-'[1]Outside Edges'!$B203)&gt;=5,'[1]Outside Edges'!$Q203="Yes"),"Yes","No")</f>
        <v>Yes</v>
      </c>
      <c r="GJ204" s="197" t="str">
        <f>IF(AND((RIGHT($GJ$3,2)-'[1]Miter Profiles'!$AC$193-'[1]Outside Edges'!$B203)&gt;=5,'[1]Outside Edges'!$Q203="Yes"),"Yes","No")</f>
        <v>Yes</v>
      </c>
      <c r="GK204" s="198" t="str">
        <f>IF(AND((RIGHT($GK$3,2)-'[1]Miter Profiles'!$AC$194-'[1]Outside Edges'!$B203)&gt;=5,'[1]Outside Edges'!$Q203="Yes"),"Yes","No")</f>
        <v>Yes</v>
      </c>
      <c r="GL204" s="200" t="str">
        <f>IF(AND((RIGHT($GL$3,2)-'[1]Miter Profiles'!$AC$195-'[1]Outside Edges'!$B203)&gt;=5,'[1]Outside Edges'!$Q203="Yes"),"Yes","No")</f>
        <v>Yes</v>
      </c>
      <c r="GM204" s="201" t="str">
        <f>IF(AND((RIGHT($GM$3,2)-'[1]Miter Profiles'!$AC$196-'[1]Outside Edges'!$B203)&gt;=5,'[1]Outside Edges'!$Q203="Yes"),"Yes","No")</f>
        <v>Yes</v>
      </c>
      <c r="GN204" s="202" t="str">
        <f>IF(AND((RIGHT($GN$3,2)-'[1]Miter Profiles'!$AC$197-'[1]Outside Edges'!$B203)&gt;=5,'[1]Outside Edges'!$Q203="Yes"),"Yes","No")</f>
        <v>Yes</v>
      </c>
      <c r="GO204" s="199" t="str">
        <f>IF(AND((RIGHT($GO$3,2)-'[1]Miter Profiles'!$AC$198-'[1]Outside Edges'!$B203)&gt;=5,'[1]Outside Edges'!$Q203="Yes"),"Yes","No")</f>
        <v>No</v>
      </c>
      <c r="GP204" s="197" t="str">
        <f>IF(AND((RIGHT($GP$3,2)-'[1]Miter Profiles'!$AC$199-'[1]Outside Edges'!$B203)&gt;=5,'[1]Outside Edges'!$Q203="Yes"),"Yes","No")</f>
        <v>Yes</v>
      </c>
      <c r="GQ204" s="198" t="str">
        <f>IF(AND((RIGHT($GQ$3,2)-'[1]Miter Profiles'!$AC$200-'[1]Outside Edges'!$B203)&gt;=5,'[1]Outside Edges'!$Q203="Yes"),"Yes","No")</f>
        <v>Yes</v>
      </c>
      <c r="GR204" s="211" t="str">
        <f>IF(AND((RIGHT($GR$3,2)-'[1]Miter Profiles'!$AC$201-'[1]Outside Edges'!$B203)&gt;=5,'[1]Outside Edges'!$Q203="Yes"),"Yes","No")</f>
        <v>Yes</v>
      </c>
      <c r="GS204" s="197" t="str">
        <f>IF(AND((RIGHT($GS$3,2)-'[1]Miter Profiles'!$AC$202-'[1]Outside Edges'!$B203)&gt;=5,'[1]Outside Edges'!$Q203="Yes"),"Yes","No")</f>
        <v>Yes</v>
      </c>
      <c r="GT204" s="212" t="str">
        <f>IF(AND((RIGHT($GT$3,2)-'[1]Miter Profiles'!$AC$203-'[1]Outside Edges'!$B203)&gt;=5,'[1]Outside Edges'!$Q203="Yes"),"Yes","No")</f>
        <v>Yes</v>
      </c>
      <c r="GU204" s="208" t="str">
        <f>IF(AND((RIGHT($GU$3,2)-'[1]Miter Profiles'!$AC$204-'[1]Outside Edges'!$B203)&gt;=5,'[1]Outside Edges'!$Q203="Yes"),"Yes","No")</f>
        <v>Yes</v>
      </c>
      <c r="GV204" s="209" t="str">
        <f>IF(AND((RIGHT($GV$3,2)-'[1]Miter Profiles'!$AC$205-'[1]Outside Edges'!$B203)&gt;=5,'[1]Outside Edges'!$Q203="Yes"),"Yes","No")</f>
        <v>Yes</v>
      </c>
      <c r="GW204" s="210" t="str">
        <f>IF(AND((RIGHT($GW$3,2)-'[1]Miter Profiles'!$AC$206-'[1]Outside Edges'!$B203)&gt;=5,'[1]Outside Edges'!$Q203="Yes"),"Yes","No")</f>
        <v>Yes</v>
      </c>
      <c r="GX204" s="200" t="str">
        <f>IF(AND((RIGHT($GX$3,2)-'[1]Miter Profiles'!$AC$207-'[1]Outside Edges'!$B203)&gt;=5,'[1]Outside Edges'!$Q203="Yes"),"Yes","No")</f>
        <v>No</v>
      </c>
      <c r="GY204" s="201" t="str">
        <f>IF(AND((RIGHT($GY$3,2)-'[1]Miter Profiles'!$AC$208-'[1]Outside Edges'!$B203)&gt;=5,'[1]Outside Edges'!$Q203="Yes"),"Yes","No")</f>
        <v>Yes</v>
      </c>
      <c r="GZ204" s="202" t="str">
        <f>IF(AND((RIGHT($GZ$3,2)-'[1]Miter Profiles'!$AC$209-'[1]Outside Edges'!$B203)&gt;=5,'[1]Outside Edges'!$Q203="Yes"),"Yes","No")</f>
        <v>Yes</v>
      </c>
      <c r="HA204" s="199" t="str">
        <f>IF(AND((RIGHT($HA$3,2)-'[1]Miter Profiles'!$AC$210-'[1]Outside Edges'!$B203)&gt;=5,'[1]Outside Edges'!$Q203="Yes"),"Yes","No")</f>
        <v>Yes</v>
      </c>
      <c r="HB204" s="197" t="str">
        <f>IF(AND((RIGHT($HB$3,2)-'[1]Miter Profiles'!$AC$211-'[1]Outside Edges'!$B203)&gt;=5,'[1]Outside Edges'!$Q203="Yes"),"Yes","No")</f>
        <v>Yes</v>
      </c>
      <c r="HC204" s="198" t="str">
        <f>IF(AND((RIGHT($HC$3,2)-'[1]Miter Profiles'!$AC$212-'[1]Outside Edges'!$B203)&gt;=5,'[1]Outside Edges'!$Q203="Yes"),"Yes","No")</f>
        <v>Yes</v>
      </c>
      <c r="HD204" s="200" t="str">
        <f>IF(AND((RIGHT($HD$3,2)-'[1]Miter Profiles'!$AC$213-'[1]Outside Edges'!$B203)&gt;=5,'[1]Outside Edges'!$Q203="Yes"),"Yes","No")</f>
        <v>No</v>
      </c>
      <c r="HE204" s="202" t="str">
        <f>IF(AND((RIGHT($HE$3,2)-'[1]Miter Profiles'!$AC$214-'[1]Outside Edges'!$B203)&gt;=5,'[1]Outside Edges'!$Q203="Yes"),"Yes","No")</f>
        <v>No</v>
      </c>
      <c r="HF204" s="199" t="str">
        <f>IF(AND((RIGHT($HF$3,2)-'[1]Miter Profiles'!$AC$215-'[1]Outside Edges'!$B203)&gt;=5,'[1]Outside Edges'!$Q203="Yes"),"Yes","No")</f>
        <v>Yes</v>
      </c>
      <c r="HG204" s="197" t="str">
        <f>IF(AND((RIGHT($HG$3,2)-'[1]Miter Profiles'!$AC$216-'[1]Outside Edges'!$B203)&gt;=5,'[1]Outside Edges'!$Q203="Yes"),"Yes","No")</f>
        <v>Yes</v>
      </c>
      <c r="HH204" s="198" t="str">
        <f>IF(AND((RIGHT($HH$3,2)-'[1]Miter Profiles'!$AC$217-'[1]Outside Edges'!$B203)&gt;=5,'[1]Outside Edges'!$Q203="Yes"),"Yes","No")</f>
        <v>Yes</v>
      </c>
      <c r="HI204" s="200" t="str">
        <f>IF(AND((RIGHT($HI$3,2)-'[1]Miter Profiles'!$AC$218-'[1]Outside Edges'!$B203)&gt;=5,'[1]Outside Edges'!$Q203="Yes"),"Yes","No")</f>
        <v>Yes</v>
      </c>
      <c r="HJ204" s="201" t="str">
        <f>IF(AND((RIGHT($HJ$3,2)-'[1]Miter Profiles'!$AC$219-'[1]Outside Edges'!$B203)&gt;=5,'[1]Outside Edges'!$Q203="Yes"),"Yes","No")</f>
        <v>Yes</v>
      </c>
      <c r="HK204" s="202" t="str">
        <f>IF(AND((RIGHT($HK$3,2)-'[1]Miter Profiles'!$AC$220-'[1]Outside Edges'!$B203)&gt;=5,'[1]Outside Edges'!$Q203="Yes"),"Yes","No")</f>
        <v>Yes</v>
      </c>
      <c r="HL204" s="199" t="str">
        <f>IF(AND((RIGHT($HL$3,2)-'[1]Miter Profiles'!$AC$221-'[1]Outside Edges'!$B203)&gt;=5,'[1]Outside Edges'!$Q203="Yes"),"Yes","No")</f>
        <v>Yes</v>
      </c>
      <c r="HM204" s="197" t="str">
        <f>IF(AND((RIGHT($HM$3,2)-'[1]Miter Profiles'!$AC$222-'[1]Outside Edges'!$B203)&gt;=5,'[1]Outside Edges'!$Q203="Yes"),"Yes","No")</f>
        <v>Yes</v>
      </c>
      <c r="HN204" s="197" t="str">
        <f>IF(AND((RIGHT($HN$3,2)-'[1]Miter Profiles'!$AC$223-'[1]Outside Edges'!$B203)&gt;=5,'[1]Outside Edges'!$Q203="Yes"),"Yes","No")</f>
        <v>Yes</v>
      </c>
      <c r="HO204" s="201" t="str">
        <f>IF(AND((RIGHT($HO$3,2)-'[1]Miter Profiles'!$AC$224-'[1]Outside Edges'!$B203)&gt;=5,'[1]Outside Edges'!$Q203="Yes"),"Yes","No")</f>
        <v>No</v>
      </c>
      <c r="HP204" s="201" t="str">
        <f>IF(AND((RIGHT($HP$3,2)-'[1]Miter Profiles'!$AC$225-'[1]Outside Edges'!$B203)&gt;=5,'[1]Outside Edges'!$Q203="Yes"),"Yes","No")</f>
        <v>Yes</v>
      </c>
      <c r="HQ204" s="201" t="str">
        <f>IF(AND((RIGHT($HQ$3,3)-'[1]Miter Profiles'!$AC$226-'[1]Outside Edges'!$B203)&gt;=5,'[1]Outside Edges'!$Q203="Yes"),"Yes","No")</f>
        <v>No</v>
      </c>
      <c r="HR204" s="201" t="str">
        <f>IF(AND((RIGHT($HR$3,2)-'[1]Miter Profiles'!$AC$227-'[1]Outside Edges'!$B203)&gt;=5,'[1]Outside Edges'!$Q203="Yes"),"Yes","No")</f>
        <v>No</v>
      </c>
      <c r="HS204" s="197" t="str">
        <f>IF(AND((RIGHT($HS$3,2)-'[1]Miter Profiles'!$AC$228-'[1]Outside Edges'!$B203)&gt;=5,'[1]Outside Edges'!$Q203="Yes"),"Yes","No")</f>
        <v>Yes</v>
      </c>
      <c r="HT204" s="197" t="str">
        <f>IF(AND((RIGHT($HT$3,2)-'[1]Miter Profiles'!$AC$229-'[1]Outside Edges'!$B203)&gt;=5,'[1]Outside Edges'!$Q203="Yes"),"Yes","No")</f>
        <v>Yes</v>
      </c>
      <c r="HU204" s="197" t="str">
        <f>IF(AND((RIGHT($HU$3,2)-'[1]Miter Profiles'!$AC$230-'[1]Outside Edges'!$B203)&gt;=5,'[1]Outside Edges'!$Q203="Yes"),"Yes","No")</f>
        <v>Yes</v>
      </c>
      <c r="HV204" s="201" t="str">
        <f>IF(AND((RIGHT($HV$3,2)-'[1]Miter Profiles'!$AC$231-'[1]Outside Edges'!$B203)&gt;=5,'[1]Outside Edges'!$Q203="Yes"),"Yes","No")</f>
        <v>Yes</v>
      </c>
      <c r="HW204" s="201" t="str">
        <f>IF(AND((RIGHT($HW$3,2)-'[1]Miter Profiles'!$AC$232-'[1]Outside Edges'!$B203)&gt;=5,'[1]Outside Edges'!$Q203="Yes"),"Yes","No")</f>
        <v>Yes</v>
      </c>
      <c r="HX204" s="201" t="str">
        <f>IF(AND((RIGHT($HX$3,2)-'[1]Miter Profiles'!$AC$233-'[1]Outside Edges'!$B203)&gt;=5,'[1]Outside Edges'!$Q203="Yes"),"Yes","No")</f>
        <v>Yes</v>
      </c>
      <c r="HY204" s="197" t="str">
        <f>IF(AND((RIGHT($HY$3,2)-'[1]Miter Profiles'!$AC$234-'[1]Outside Edges'!$B203)&gt;=5,'[1]Outside Edges'!$Q203="Yes"),"Yes","No")</f>
        <v>No</v>
      </c>
      <c r="HZ204" s="197" t="str">
        <f>IF(AND((RIGHT($HZ$3,2)-'[1]Miter Profiles'!$AC$235-'[1]Outside Edges'!$B203)&gt;=5,'[1]Outside Edges'!$Q203="Yes"),"Yes","No")</f>
        <v>Yes</v>
      </c>
      <c r="IA204" s="197" t="str">
        <f>IF(AND((RIGHT($IA$3,2)-'[1]Miter Profiles'!$AC$236-'[1]Outside Edges'!$B203)&gt;=5,'[1]Outside Edges'!$Q203="Yes"),"Yes","No")</f>
        <v>Yes</v>
      </c>
      <c r="IB204" s="201" t="str">
        <f>IF(AND((RIGHT($IB$3,2)-'[1]Miter Profiles'!$AC$237-'[1]Outside Edges'!$B203)&gt;=5,'[1]Outside Edges'!$Q203="Yes"),"Yes","No")</f>
        <v>Yes</v>
      </c>
      <c r="IC204" s="201" t="str">
        <f>IF(AND((RIGHT($IC$3,2)-'[1]Miter Profiles'!$AC$238-'[1]Outside Edges'!$B203)&gt;=5,'[1]Outside Edges'!$Q203="Yes"),"Yes","No")</f>
        <v>Yes</v>
      </c>
      <c r="ID204" s="201" t="str">
        <f>IF(AND((RIGHT($ID$3,2)-'[1]Miter Profiles'!$AC$239-'[1]Outside Edges'!$B203)&gt;=5,'[1]Outside Edges'!$Q203="Yes"),"Yes","No")</f>
        <v>Yes</v>
      </c>
      <c r="IE204" s="197" t="str">
        <f>IF(AND((RIGHT($IE$3,2)-'[1]Miter Profiles'!$AC$240-'[1]Outside Edges'!$B203)&gt;=5,'[1]Outside Edges'!$Q203="Yes"),"Yes","No")</f>
        <v>Yes</v>
      </c>
      <c r="IF204" s="197" t="str">
        <f>IF(AND((RIGHT($IF$3,2)-'[1]Miter Profiles'!$AC$241-'[1]Outside Edges'!$B203)&gt;=5,'[1]Outside Edges'!$Q203="Yes"),"Yes","No")</f>
        <v>Yes</v>
      </c>
      <c r="IG204" s="197" t="str">
        <f>IF(AND((RIGHT($IG$3,2)-'[1]Miter Profiles'!$AC$242-'[1]Outside Edges'!$B203)&gt;=5,'[1]Outside Edges'!$Q203="Yes"),"Yes","No")</f>
        <v>Yes</v>
      </c>
      <c r="IH204" s="201" t="str">
        <f>IF(AND((RIGHT($IH$3,2)-'[1]Miter Profiles'!$AC$243-'[1]Outside Edges'!$B203)&gt;=5,'[1]Outside Edges'!$Q203="Yes"),"Yes","No")</f>
        <v>Yes</v>
      </c>
      <c r="II204" s="201" t="str">
        <f>IF(AND((RIGHT($II$3,2)-'[1]Miter Profiles'!$AC$244-'[1]Outside Edges'!$B203)&gt;=5,'[1]Outside Edges'!$Q203="Yes"),"Yes","No")</f>
        <v>Yes</v>
      </c>
      <c r="IJ204" s="201" t="str">
        <f>IF(AND((RIGHT($IJ$3,2)-'[1]Miter Profiles'!$AC$245-'[1]Outside Edges'!$B203)&gt;=5,'[1]Outside Edges'!$Q203="Yes"),"Yes","No")</f>
        <v>Yes</v>
      </c>
      <c r="IK204" s="197" t="str">
        <f>IF(AND((RIGHT($IK$3,2)-'[1]Miter Profiles'!$AC$246-'[1]Outside Edges'!$B203)&gt;=5,'[1]Outside Edges'!$Q203="Yes"),"Yes","No")</f>
        <v>Yes</v>
      </c>
      <c r="IL204" s="197" t="str">
        <f>IF(AND((RIGHT($IL$3,2)-'[1]Miter Profiles'!$AC$247-'[1]Outside Edges'!$B203)&gt;=5,'[1]Outside Edges'!$Q203="Yes"),"Yes","No")</f>
        <v>Yes</v>
      </c>
      <c r="IM204" s="197" t="str">
        <f>IF(AND((RIGHT($IM$3,2)-'[1]Miter Profiles'!$AC$248-'[1]Outside Edges'!$B203)&gt;=5,'[1]Outside Edges'!$Q203="Yes"),"Yes","No")</f>
        <v>Yes</v>
      </c>
      <c r="IN204" s="201" t="str">
        <f>IF(AND((RIGHT($IN$3,2)-'[1]Miter Profiles'!$AC$249-'[1]Outside Edges'!$B203)&gt;=5,'[1]Outside Edges'!$Q203="Yes"),"Yes","No")</f>
        <v>No</v>
      </c>
      <c r="IO204" s="201" t="str">
        <f>IF(AND((RIGHT($IO$3,2)-'[1]Miter Profiles'!$AC$250-'[1]Outside Edges'!$B203)&gt;=5,'[1]Outside Edges'!$Q203="Yes"),"Yes","No")</f>
        <v>Yes</v>
      </c>
      <c r="IP204" s="201" t="str">
        <f>IF(AND((RIGHT($IP$3,2)-'[1]Miter Profiles'!$AC$251-'[1]Outside Edges'!$B203)&gt;=5,'[1]Outside Edges'!$Q203="Yes"),"Yes","No")</f>
        <v>Yes</v>
      </c>
      <c r="IQ204" s="197" t="str">
        <f>IF(AND((RIGHT($IQ$3,2)-'[1]Miter Profiles'!$AC$252-'[1]Outside Edges'!$B203)&gt;=5,'[1]Outside Edges'!$Q203="Yes"),"Yes","No")</f>
        <v>No</v>
      </c>
      <c r="IR204" s="197" t="str">
        <f>IF(AND((RIGHT($IR$3,2)-'[1]Miter Profiles'!$AC$253-'[1]Outside Edges'!$B203)&gt;=5,'[1]Outside Edges'!$Q203="Yes"),"Yes","No")</f>
        <v>Yes</v>
      </c>
      <c r="IS204" s="197" t="str">
        <f>IF(AND((RIGHT($IS$3,2)-'[1]Miter Profiles'!$AC$254-'[1]Outside Edges'!$B203)&gt;=5,'[1]Outside Edges'!$Q203="Yes"),"Yes","No")</f>
        <v>Yes</v>
      </c>
      <c r="IT204" s="201" t="str">
        <f>IF(AND((RIGHT($IT$3,2)-'[1]Miter Profiles'!$AC$255-'[1]Outside Edges'!$B203)&gt;=5,'[1]Outside Edges'!$Q203="Yes"),"Yes","No")</f>
        <v>Yes</v>
      </c>
      <c r="IU204" s="201" t="str">
        <f>IF(AND((RIGHT($IU$3,2)-'[1]Miter Profiles'!$AC$256-'[1]Outside Edges'!$B203)&gt;=5,'[1]Outside Edges'!$Q203="Yes"),"Yes","No")</f>
        <v>Yes</v>
      </c>
      <c r="IV204" s="201" t="str">
        <f>IF(AND((RIGHT($IV$3,2)-'[1]Miter Profiles'!$AC$257-'[1]Outside Edges'!$B203)&gt;=5,'[1]Outside Edges'!$Q203="Yes"),"Yes","No")</f>
        <v>Yes</v>
      </c>
      <c r="IW204" s="197" t="str">
        <f>IF(AND((RIGHT($IW$3,2)-'[1]Miter Profiles'!$AC$258-'[1]Outside Edges'!$B203)&gt;=5,'[1]Outside Edges'!$Q203="Yes"),"Yes","No")</f>
        <v>Yes</v>
      </c>
      <c r="IX204" s="197" t="str">
        <f>IF(AND((RIGHT($IX$3,2)-'[1]Miter Profiles'!$AC$259-'[1]Outside Edges'!$B203)&gt;=5,'[1]Outside Edges'!$Q203="Yes"),"Yes","No")</f>
        <v>Yes</v>
      </c>
      <c r="IY204" s="197" t="str">
        <f>IF(AND((RIGHT($IY$3,2)-'[1]Miter Profiles'!$AC$260-'[1]Outside Edges'!$B203)&gt;=5,'[1]Outside Edges'!$Q203="Yes"),"Yes","No")</f>
        <v>Yes</v>
      </c>
      <c r="IZ204" s="201" t="str">
        <f>IF(AND((RIGHT($IZ$3,2)-'[1]Miter Profiles'!$AC$261-'[1]Outside Edges'!$B203)&gt;=5,'[1]Outside Edges'!$Q203="Yes"),"Yes","No")</f>
        <v>Yes</v>
      </c>
      <c r="JA204" s="201" t="str">
        <f>IF(AND((RIGHT($JA$3,2)-'[1]Miter Profiles'!$AC$262-'[1]Outside Edges'!$B203)&gt;=5,'[1]Outside Edges'!$Q203="Yes"),"Yes","No")</f>
        <v>Yes</v>
      </c>
      <c r="JB204" s="201" t="str">
        <f>IF(AND((RIGHT($JB$3,2)-'[1]Miter Profiles'!$AC$263-'[1]Outside Edges'!$B203)&gt;=5,'[1]Outside Edges'!$Q203="Yes"),"Yes","No")</f>
        <v>Yes</v>
      </c>
      <c r="JC204" s="197" t="str">
        <f>IF(AND((RIGHT($JC$3,2)-'[1]Miter Profiles'!$AC$264-'[1]Outside Edges'!$B203)&gt;=5,'[1]Outside Edges'!$Q203="Yes"),"Yes","No")</f>
        <v>Yes</v>
      </c>
      <c r="JD204" s="197" t="str">
        <f>IF(AND((RIGHT($JD$3,2)-'[1]Miter Profiles'!$AC$265-'[1]Outside Edges'!$B203)&gt;=5,'[1]Outside Edges'!$Q203="Yes"),"Yes","No")</f>
        <v>Yes</v>
      </c>
      <c r="JE204" s="197" t="str">
        <f>IF(AND((RIGHT($JE$3,2)-'[1]Miter Profiles'!$AC$266-'[1]Outside Edges'!$B203)&gt;=5,'[1]Outside Edges'!$Q203="Yes"),"Yes","No")</f>
        <v>Yes</v>
      </c>
      <c r="JF204" s="201" t="str">
        <f>IF(AND((RIGHT($JF$3,2)-'[1]Miter Profiles'!$AC$267-'[1]Outside Edges'!$B203)&gt;=5,'[1]Outside Edges'!$Q203="Yes"),"Yes","No")</f>
        <v>No</v>
      </c>
      <c r="JG204" s="201" t="str">
        <f>IF(AND((RIGHT($JG$3,2)-'[1]Miter Profiles'!$AC$268-'[1]Outside Edges'!$B203)&gt;=5,'[1]Outside Edges'!$Q203="Yes"),"Yes","No")</f>
        <v>Yes</v>
      </c>
      <c r="JH204" s="201" t="str">
        <f>IF(AND((RIGHT($JH$3,2)-'[1]Miter Profiles'!$AC$269-'[1]Outside Edges'!$B203)&gt;=5,'[1]Outside Edges'!$Q203="Yes"),"Yes","No")</f>
        <v>Yes</v>
      </c>
      <c r="JI204" s="197" t="str">
        <f>IF(AND((RIGHT($JI$3,2)-'[1]Miter Profiles'!$AC$270-'[1]Outside Edges'!$B203)&gt;=5,'[1]Outside Edges'!$Q203="Yes"),"Yes","No")</f>
        <v>Yes</v>
      </c>
      <c r="JJ204" s="197" t="str">
        <f>IF(AND((RIGHT($JJ$3,2)-'[1]Miter Profiles'!$AC$271-'[1]Outside Edges'!$B203)&gt;=5,'[1]Outside Edges'!$Q203="Yes"),"Yes","No")</f>
        <v>Yes</v>
      </c>
      <c r="JK204" s="197" t="str">
        <f>IF(AND((RIGHT($JK$3,2)-'[1]Miter Profiles'!$AC$272-'[1]Outside Edges'!$B203)&gt;=5,'[1]Outside Edges'!$Q203="Yes"),"Yes","No")</f>
        <v>Yes</v>
      </c>
      <c r="JL204" s="201" t="str">
        <f>IF(AND((RIGHT($JL$3,2)-'[1]Miter Profiles'!$AC$273-'[1]Outside Edges'!$B203)&gt;=5,'[1]Outside Edges'!$Q203="Yes"),"Yes","No")</f>
        <v>Yes</v>
      </c>
      <c r="JM204" s="201" t="str">
        <f>IF(AND((RIGHT($JM$3,2)-'[1]Miter Profiles'!$AC$274-'[1]Outside Edges'!$B203)&gt;=5,'[1]Outside Edges'!$Q203="Yes"),"Yes","No")</f>
        <v>Yes</v>
      </c>
      <c r="JN204" s="201" t="str">
        <f>IF(AND((RIGHT($JN$3,2)-'[1]Miter Profiles'!$AC$275-'[1]Outside Edges'!$B203)&gt;=5,'[1]Outside Edges'!$Q203="Yes"),"Yes","No")</f>
        <v>Yes</v>
      </c>
      <c r="JO204" s="197" t="str">
        <f>IF(AND((RIGHT($JO$3,2)-'[1]Miter Profiles'!$AC$276-'[1]Outside Edges'!$B203)&gt;=5,'[1]Outside Edges'!$Q203="Yes"),"Yes","No")</f>
        <v>Yes</v>
      </c>
      <c r="JP204" s="197" t="str">
        <f>IF(AND((RIGHT($JP$3,2)-'[1]Miter Profiles'!$AC$277-'[1]Outside Edges'!$B203)&gt;=5,'[1]Outside Edges'!$Q203="Yes"),"Yes","No")</f>
        <v>Yes</v>
      </c>
      <c r="JQ204" s="197" t="str">
        <f>IF(AND((RIGHT($JQ$3,2)-'[1]Miter Profiles'!$AC$278-'[1]Outside Edges'!$B203)&gt;=5,'[1]Outside Edges'!$Q203="Yes"),"Yes","No")</f>
        <v>Yes</v>
      </c>
      <c r="JR204" s="201" t="str">
        <f>IF(AND((RIGHT($JR$3,2)-'[1]Miter Profiles'!$AC$279-'[1]Outside Edges'!$B203)&gt;=5,'[1]Outside Edges'!$Q203="Yes"),"Yes","No")</f>
        <v>No</v>
      </c>
      <c r="JS204" s="201" t="str">
        <f>IF(AND((RIGHT($JS$3,2)-'[1]Miter Profiles'!$AC$280-'[1]Outside Edges'!$B203)&gt;=5,'[1]Outside Edges'!$Q203="Yes"),"Yes","No")</f>
        <v>Yes</v>
      </c>
      <c r="JT204" s="201" t="str">
        <f>IF(AND((RIGHT($JT$3,2)-'[1]Miter Profiles'!$AC$281-'[1]Outside Edges'!$B203)&gt;=5,'[1]Outside Edges'!$Q203="Yes"),"Yes","No")</f>
        <v>Yes</v>
      </c>
      <c r="JU204" s="197" t="str">
        <f>IF(AND((RIGHT($JU$3,2)-'[1]Miter Profiles'!$AC$282-'[1]Outside Edges'!$B203)&gt;=5,'[1]Outside Edges'!$Q203="Yes"),"Yes","No")</f>
        <v>No</v>
      </c>
      <c r="JV204" s="197" t="str">
        <f>IF(AND((RIGHT($JV$3,2)-'[1]Miter Profiles'!$AC$283-'[1]Outside Edges'!$B203)&gt;=5,'[1]Outside Edges'!$Q203="Yes"),"Yes","No")</f>
        <v>Yes</v>
      </c>
      <c r="JW204" s="197" t="str">
        <f>IF(AND((RIGHT($JW$3,2)-'[1]Miter Profiles'!$AC$284-'[1]Outside Edges'!$B203)&gt;=5,'[1]Outside Edges'!$Q203="Yes"),"Yes","No")</f>
        <v>Yes</v>
      </c>
      <c r="JX204" s="201" t="str">
        <f>IF(AND((RIGHT($JX$3,2)-'[1]Miter Profiles'!$AC$285-'[1]Outside Edges'!$B203)&gt;=5,'[1]Outside Edges'!$Q203="Yes"),"Yes","No")</f>
        <v>Yes</v>
      </c>
      <c r="JY204" s="201" t="str">
        <f>IF(AND((RIGHT($JY$3,2)-'[1]Miter Profiles'!$AC$286-'[1]Outside Edges'!$B203)&gt;=5,'[1]Outside Edges'!$Q203="Yes"),"Yes","No")</f>
        <v>Yes</v>
      </c>
      <c r="JZ204" s="201" t="str">
        <f>IF(AND((RIGHT($JZ$3,2)-'[1]Miter Profiles'!$AC$287-'[1]Outside Edges'!$B203)&gt;=5,'[1]Outside Edges'!$Q203="Yes"),"Yes","No")</f>
        <v>Yes</v>
      </c>
      <c r="KA204" s="197" t="str">
        <f>IF(AND((RIGHT($KA$3,2)-'[1]Miter Profiles'!$AC$288-'[1]Outside Edges'!$B203)&gt;=5,'[1]Outside Edges'!$Q203="Yes"),"Yes","No")</f>
        <v>Yes</v>
      </c>
      <c r="KB204" s="197" t="str">
        <f>IF(AND((RIGHT($KB$3,2)-'[1]Miter Profiles'!$AC$289-'[1]Outside Edges'!$B203)&gt;=5,'[1]Outside Edges'!$Q203="Yes"),"Yes","No")</f>
        <v>Yes</v>
      </c>
      <c r="KC204" s="197" t="str">
        <f>IF(AND((RIGHT($KC$3,2)-'[1]Miter Profiles'!$AC$290-'[1]Outside Edges'!$B203)&gt;=5,'[1]Outside Edges'!$Q203="Yes"),"Yes","No")</f>
        <v>Yes</v>
      </c>
      <c r="KD204" s="201" t="str">
        <f>IF(AND((RIGHT($KD$3,2)-'[1]Miter Profiles'!$AC$291-'[1]Outside Edges'!$B203)&gt;=5,'[1]Outside Edges'!$Q203="Yes"),"Yes","No")</f>
        <v>Yes</v>
      </c>
      <c r="KE204" s="201" t="str">
        <f>IF(AND((RIGHT($KE$3,2)-'[1]Miter Profiles'!$AC$292-'[1]Outside Edges'!$B203)&gt;=5,'[1]Outside Edges'!$Q203="Yes"),"Yes","No")</f>
        <v>Yes</v>
      </c>
      <c r="KF204" s="201" t="str">
        <f>IF(AND((RIGHT($KF$3,2)-'[1]Miter Profiles'!$AC$293-'[1]Outside Edges'!$B203)&gt;=5,'[1]Outside Edges'!$Q203="Yes"),"Yes","No")</f>
        <v>Yes</v>
      </c>
      <c r="KG204" s="197" t="str">
        <f>IF(AND((RIGHT($KG$3,2)-'[1]Miter Profiles'!$AC$294-'[1]Outside Edges'!$B203)&gt;=5,'[1]Outside Edges'!$Q203="Yes"),"Yes","No")</f>
        <v>Yes</v>
      </c>
      <c r="KH204" s="197" t="str">
        <f>IF(AND((RIGHT($KH$3,2)-'[1]Miter Profiles'!$AC$295-'[1]Outside Edges'!$B203)&gt;=5,'[1]Outside Edges'!$Q203="Yes"),"Yes","No")</f>
        <v>Yes</v>
      </c>
      <c r="KI204" s="197" t="str">
        <f>IF(AND((RIGHT($KI$3,2)-'[1]Miter Profiles'!$AC$296-'[1]Outside Edges'!$B203)&gt;=5,'[1]Outside Edges'!$Q203="Yes"),"Yes","No")</f>
        <v>Yes</v>
      </c>
      <c r="KJ204" s="201" t="str">
        <f>IF(AND((RIGHT($KJ$3,2)-'[1]Miter Profiles'!$AC$297-'[1]Outside Edges'!$B203)&gt;=5,'[1]Outside Edges'!$Q203="Yes"),"Yes","No")</f>
        <v>Yes</v>
      </c>
      <c r="KK204" s="201" t="str">
        <f>IF(AND((RIGHT($KK$3,2)-'[1]Miter Profiles'!$AC$298-'[1]Outside Edges'!$B203)&gt;=5,'[1]Outside Edges'!$Q203="Yes"),"Yes","No")</f>
        <v>Yes</v>
      </c>
      <c r="KL204" s="201" t="str">
        <f>IF(AND((RIGHT($KL$3,2)-'[1]Miter Profiles'!$AC$299-'[1]Outside Edges'!$B203)&gt;=5,'[1]Outside Edges'!$Q203="Yes"),"Yes","No")</f>
        <v>Yes</v>
      </c>
      <c r="KM204" s="197" t="str">
        <f>IF(AND((RIGHT($KM$3,2)-'[1]Miter Profiles'!$AC$300-'[1]Outside Edges'!$B203)&gt;=5,'[1]Outside Edges'!$Q203="Yes"),"Yes","No")</f>
        <v>Yes</v>
      </c>
      <c r="KN204" s="197" t="str">
        <f>IF(AND((RIGHT($KN$3,2)-'[1]Miter Profiles'!$AC$301-'[1]Outside Edges'!$B203)&gt;=5,'[1]Outside Edges'!$Q203="Yes"),"Yes","No")</f>
        <v>Yes</v>
      </c>
      <c r="KO204" s="197" t="str">
        <f>IF(AND((RIGHT($KO$3,2)-'[1]Miter Profiles'!$AC$302-'[1]Outside Edges'!$B203)&gt;=5,'[1]Outside Edges'!$Q203="Yes"),"Yes","No")</f>
        <v>Yes</v>
      </c>
      <c r="KP204" s="201" t="str">
        <f>IF(AND((RIGHT($KP$3,2)-'[1]Miter Profiles'!$AC$303-'[1]Outside Edges'!$B203)&gt;=5,'[1]Outside Edges'!$Q203="Yes"),"Yes","No")</f>
        <v>Yes</v>
      </c>
      <c r="KQ204" s="201" t="str">
        <f>IF(AND((RIGHT($KQ$3,2)-'[1]Miter Profiles'!$AC$304-'[1]Outside Edges'!$B203)&gt;=5,'[1]Outside Edges'!$Q203="Yes"),"Yes","No")</f>
        <v>Yes</v>
      </c>
      <c r="KR204" s="201" t="str">
        <f>IF(AND((RIGHT($KR$3,2)-'[1]Miter Profiles'!$AC$305-'[1]Outside Edges'!$B203)&gt;=5,'[1]Outside Edges'!$Q203="Yes"),"Yes","No")</f>
        <v>Yes</v>
      </c>
      <c r="KS204" s="197" t="str">
        <f>IF(AND((RIGHT($KS$3,2)-'[1]Miter Profiles'!$AC$306-'[1]Outside Edges'!$B203)&gt;=5,'[1]Outside Edges'!$Q203="Yes"),"Yes","No")</f>
        <v>Yes</v>
      </c>
      <c r="KT204" s="197" t="str">
        <f>IF(AND((RIGHT($KT$3,2)-'[1]Miter Profiles'!$AC$307-'[1]Outside Edges'!$B203)&gt;=5,'[1]Outside Edges'!$Q203="Yes"),"Yes","No")</f>
        <v>Yes</v>
      </c>
      <c r="KU204" s="197" t="str">
        <f>IF(AND((RIGHT($KU$3,2)-'[1]Miter Profiles'!$AC$308-'[1]Outside Edges'!$B203)&gt;=5,'[1]Outside Edges'!$Q203="Yes"),"Yes","No")</f>
        <v>Yes</v>
      </c>
      <c r="KV204" s="201" t="str">
        <f>IF(AND((RIGHT($KV$3,2)-'[1]Miter Profiles'!$AC$309-'[1]Outside Edges'!$B203)&gt;=5,'[1]Outside Edges'!$Q203="Yes"),"Yes","No")</f>
        <v>No</v>
      </c>
      <c r="KW204" s="201" t="str">
        <f>IF(AND((RIGHT($KW$3,2)-'[1]Miter Profiles'!$AC$310-'[1]Outside Edges'!$B203)&gt;=5,'[1]Outside Edges'!$Q203="Yes"),"Yes","No")</f>
        <v>Yes</v>
      </c>
      <c r="KX204" s="201" t="str">
        <f>IF(AND((RIGHT($KX$3,2)-'[1]Miter Profiles'!$AC$311-'[1]Outside Edges'!$B203)&gt;=5,'[1]Outside Edges'!$Q203="Yes"),"Yes","No")</f>
        <v>Yes</v>
      </c>
      <c r="KY204" s="197" t="str">
        <f>IF(AND((RIGHT($KY$3,2)-'[1]Miter Profiles'!$AC$312-'[1]Outside Edges'!$B203)&gt;=5,'[1]Outside Edges'!$Q203="Yes"),"Yes","No")</f>
        <v>Yes</v>
      </c>
      <c r="KZ204" s="197" t="str">
        <f>IF(AND((RIGHT($KZ$3,2)-'[1]Miter Profiles'!$AC$313-'[1]Outside Edges'!$B203)&gt;=5,'[1]Outside Edges'!$Q203="Yes"),"Yes","No")</f>
        <v>Yes</v>
      </c>
      <c r="LA204" s="197" t="str">
        <f>IF(AND((RIGHT($LA$3,2)-'[1]Miter Profiles'!$AC$314-'[1]Outside Edges'!$B203)&gt;=5,'[1]Outside Edges'!$Q203="Yes"),"Yes","No")</f>
        <v>Yes</v>
      </c>
      <c r="LB204" s="201" t="str">
        <f>IF(AND((RIGHT($LB$3,2)-'[1]Miter Profiles'!$AC$315-'[1]Outside Edges'!$B203)&gt;=5,'[1]Outside Edges'!$Q203="Yes"),"Yes","No")</f>
        <v>Yes</v>
      </c>
      <c r="LC204" s="201" t="str">
        <f>IF(AND((RIGHT($LC$3,2)-'[1]Miter Profiles'!$AC$316-'[1]Outside Edges'!$B203)&gt;=5,'[1]Outside Edges'!$Q203="Yes"),"Yes","No")</f>
        <v>Yes</v>
      </c>
      <c r="LD204" s="201" t="str">
        <f>IF(AND((RIGHT($LD$3,2)-'[1]Miter Profiles'!$AC$317-'[1]Outside Edges'!$B203)&gt;=5,'[1]Outside Edges'!$Q203="Yes"),"Yes","No")</f>
        <v>Yes</v>
      </c>
      <c r="LE204" s="201" t="str">
        <f>IF(AND((RIGHT($LE$3,2)-'[1]Miter Profiles'!$AC$318-'[1]Outside Edges'!$B203)&gt;=5,'[1]Outside Edges'!$Q203="Yes"),"Yes","No")</f>
        <v>Yes</v>
      </c>
      <c r="LF204" s="197" t="str">
        <f>IF(AND((RIGHT($LF$3,2)-'[1]Miter Profiles'!$AC$319-'[1]Outside Edges'!$B203)&gt;=5,'[1]Outside Edges'!$Q203="Yes"),"Yes","No")</f>
        <v>Yes</v>
      </c>
      <c r="LG204" s="197" t="str">
        <f>IF(AND((RIGHT($LG$3,2)-'[1]Miter Profiles'!$AC$320-'[1]Outside Edges'!$B203)&gt;=5,'[1]Outside Edges'!$Q203="Yes"),"Yes","No")</f>
        <v>Yes</v>
      </c>
      <c r="LH204" s="197" t="str">
        <f>IF(AND((RIGHT($LH$3,2)-'[1]Miter Profiles'!$AC$321-'[1]Outside Edges'!$B203)&gt;=5,'[1]Outside Edges'!$Q203="Yes"),"Yes","No")</f>
        <v>Yes</v>
      </c>
      <c r="LI204" s="197" t="str">
        <f>IF(AND((RIGHT($LI$3,2)-'[1]Miter Profiles'!$AC$322-'[1]Outside Edges'!$B203)&gt;=5,'[1]Outside Edges'!$Q203="Yes"),"Yes","No")</f>
        <v>Yes</v>
      </c>
      <c r="LJ204" s="201" t="str">
        <f>IF(AND((RIGHT($LJ$3,2)-'[1]Miter Profiles'!$AC$323-'[1]Outside Edges'!$B203)&gt;=5,'[1]Outside Edges'!$Q203="Yes"),"Yes","No")</f>
        <v>No</v>
      </c>
      <c r="LK204" s="201" t="str">
        <f>IF(AND((RIGHT($LK$3,2)-'[1]Miter Profiles'!$AC$324-'[1]Outside Edges'!$B203)&gt;=5,'[1]Outside Edges'!$Q203="Yes"),"Yes","No")</f>
        <v>Yes</v>
      </c>
      <c r="LL204" s="201" t="str">
        <f>IF(AND((RIGHT($LL$3,2)-'[1]Miter Profiles'!$AC$325-'[1]Outside Edges'!$B203)&gt;=5,'[1]Outside Edges'!$Q203="Yes"),"Yes","No")</f>
        <v>Yes</v>
      </c>
      <c r="LM204" s="197" t="str">
        <f>IF(AND((RIGHT($LM$3,2)-'[1]Miter Profiles'!$AC$326-'[1]Outside Edges'!$B203)&gt;=5,'[1]Outside Edges'!$Q203="Yes"),"Yes","No")</f>
        <v>Yes</v>
      </c>
      <c r="LN204" s="197" t="str">
        <f>IF(AND((RIGHT($LN$3,2)-'[1]Miter Profiles'!$AC$327-'[1]Outside Edges'!$B203)&gt;=5,'[1]Outside Edges'!$Q203="Yes"),"Yes","No")</f>
        <v>Yes</v>
      </c>
      <c r="LO204" s="197" t="str">
        <f>IF(AND((RIGHT($LO$3,2)-'[1]Miter Profiles'!$AC$328-'[1]Outside Edges'!$B203)&gt;=5,'[1]Outside Edges'!$Q203="Yes"),"Yes","No")</f>
        <v>Yes</v>
      </c>
      <c r="LP204" s="201" t="str">
        <f>IF(AND((RIGHT($LP$3,2)-'[1]Miter Profiles'!$AC$329-'[1]Outside Edges'!$B203)&gt;=5,'[1]Outside Edges'!$Q203="Yes"),"Yes","No")</f>
        <v>No</v>
      </c>
      <c r="LQ204" s="201" t="str">
        <f>IF(AND((RIGHT($LQ$3,2)-'[1]Miter Profiles'!$AC$330-'[1]Outside Edges'!$B203)&gt;=5,'[1]Outside Edges'!$Q203="Yes"),"Yes","No")</f>
        <v>Yes</v>
      </c>
      <c r="LR204" s="201" t="str">
        <f>IF(AND((RIGHT($LR$3,2)-'[1]Miter Profiles'!$AC$331-'[1]Outside Edges'!$B203)&gt;=5,'[1]Outside Edges'!$Q203="Yes"),"Yes","No")</f>
        <v>Yes</v>
      </c>
      <c r="LS204" s="197" t="str">
        <f>IF(AND((RIGHT($LS$3,2)-'[1]Miter Profiles'!$AC$332-'[1]Outside Edges'!$B203)&gt;=5,'[1]Outside Edges'!$Q203="Yes"),"Yes","No")</f>
        <v>No</v>
      </c>
      <c r="LT204" s="197" t="str">
        <f>IF(AND((RIGHT($LT$3,2)-'[1]Miter Profiles'!$AC$333-'[1]Outside Edges'!$B203)&gt;=5,'[1]Outside Edges'!$Q203="Yes"),"Yes","No")</f>
        <v>Yes</v>
      </c>
      <c r="LU204" s="197" t="str">
        <f>IF(AND((RIGHT($LU$3,2)-'[1]Miter Profiles'!$AC$334-'[1]Outside Edges'!$B203)&gt;=5,'[1]Outside Edges'!$Q203="Yes"),"Yes","No")</f>
        <v>Yes</v>
      </c>
      <c r="LV204" s="201" t="str">
        <f>IF(AND((RIGHT($LV$3,2)-'[1]Miter Profiles'!$AC$335-'[1]Outside Edges'!$B203)&gt;=5,'[1]Outside Edges'!$Q203="Yes"),"Yes","No")</f>
        <v>Yes</v>
      </c>
      <c r="LW204" s="201" t="str">
        <f>IF(AND((RIGHT($LW$3,2)-'[1]Miter Profiles'!$AC$336-'[1]Outside Edges'!$B203)&gt;=5,'[1]Outside Edges'!$Q203="Yes"),"Yes","No")</f>
        <v>Yes</v>
      </c>
      <c r="LX204" s="201" t="str">
        <f>IF(AND((RIGHT($LX$3,2)-'[1]Miter Profiles'!$AC$337-'[1]Outside Edges'!$B203)&gt;=5,'[1]Outside Edges'!$Q203="Yes"),"Yes","No")</f>
        <v>Yes</v>
      </c>
      <c r="LY204" s="197" t="str">
        <f>IF(AND((RIGHT($LY$3,2)-'[1]Miter Profiles'!$AC$338-'[1]Outside Edges'!$B203)&gt;=5,'[1]Outside Edges'!$Q203="Yes"),"Yes","No")</f>
        <v>Yes</v>
      </c>
      <c r="LZ204" s="197" t="str">
        <f>IF(AND((RIGHT($LZ$3,2)-'[1]Miter Profiles'!$AC$339-'[1]Outside Edges'!$B203)&gt;=5,'[1]Outside Edges'!$Q203="Yes"),"Yes","No")</f>
        <v>Yes</v>
      </c>
      <c r="MA204" s="197" t="str">
        <f>IF(AND((RIGHT($MA$3,2)-'[1]Miter Profiles'!$AC$340-'[1]Outside Edges'!$B203)&gt;=5,'[1]Outside Edges'!$Q203="Yes"),"Yes","No")</f>
        <v>Yes</v>
      </c>
      <c r="MB204" s="201" t="str">
        <f>IF(AND((RIGHT($MB$3,2)-'[1]Miter Profiles'!$AC$341-'[1]Outside Edges'!$B203)&gt;=5,'[1]Outside Edges'!$Q203="Yes"),"Yes","No")</f>
        <v>Yes</v>
      </c>
      <c r="MC204" s="201" t="str">
        <f>IF(AND((RIGHT($MC$3,2)-'[1]Miter Profiles'!$AC$342-'[1]Outside Edges'!$B203)&gt;=5,'[1]Outside Edges'!$Q203="Yes"),"Yes","No")</f>
        <v>Yes</v>
      </c>
      <c r="MD204" s="201" t="str">
        <f>IF(AND((RIGHT($MD$3,2)-'[1]Miter Profiles'!$AC$343-'[1]Outside Edges'!$B203)&gt;=5,'[1]Outside Edges'!$Q203="Yes"),"Yes","No")</f>
        <v>Yes</v>
      </c>
      <c r="ME204" s="197" t="str">
        <f>IF(AND((RIGHT($ME$3,2)-'[1]Miter Profiles'!$AC$344-'[1]Outside Edges'!$B203)&gt;=5,'[1]Outside Edges'!$Q203="Yes"),"Yes","No")</f>
        <v>Yes</v>
      </c>
      <c r="MF204" s="197" t="str">
        <f>IF(AND((RIGHT($MF$3,2)-'[1]Miter Profiles'!$AC$345-'[1]Outside Edges'!$B203)&gt;=5,'[1]Outside Edges'!$Q203="Yes"),"Yes","No")</f>
        <v>Yes</v>
      </c>
      <c r="MG204" s="197" t="str">
        <f>IF(AND((RIGHT($MG$3,2)-'[1]Miter Profiles'!$AC$346-'[1]Outside Edges'!$B203)&gt;=5,'[1]Outside Edges'!$Q203="Yes"),"Yes","No")</f>
        <v>Yes</v>
      </c>
      <c r="MH204" s="201" t="str">
        <f>IF(AND((RIGHT($MH$3,2)-'[1]Miter Profiles'!$AC$347-'[1]Outside Edges'!$B203)&gt;=5,'[1]Outside Edges'!$Q203="Yes"),"Yes","No")</f>
        <v>Yes</v>
      </c>
      <c r="MI204" s="201" t="str">
        <f>IF(AND((RIGHT($MI$3,2)-'[1]Miter Profiles'!$AC$348-'[1]Outside Edges'!$B203)&gt;=5,'[1]Outside Edges'!$Q203="Yes"),"Yes","No")</f>
        <v>Yes</v>
      </c>
      <c r="MJ204" s="201" t="str">
        <f>IF(AND((RIGHT($MJ$3,2)-'[1]Miter Profiles'!$AC$349-'[1]Outside Edges'!$B203)&gt;=5,'[1]Outside Edges'!$Q203="Yes"),"Yes","No")</f>
        <v>Yes</v>
      </c>
      <c r="MK204" s="197" t="str">
        <f>IF(AND((RIGHT($MK$3,2)-'[1]Miter Profiles'!$AC$350-'[1]Outside Edges'!$B203)&gt;=5,'[1]Outside Edges'!$Q203="Yes"),"Yes","No")</f>
        <v>Yes</v>
      </c>
      <c r="ML204" s="197" t="str">
        <f>IF(AND((RIGHT($ML$3,2)-'[1]Miter Profiles'!$AC$351-'[1]Outside Edges'!$B203)&gt;=5,'[1]Outside Edges'!$Q203="Yes"),"Yes","No")</f>
        <v>Yes</v>
      </c>
      <c r="MM204" s="197" t="str">
        <f>IF(AND((RIGHT($MM$3,2)-'[1]Miter Profiles'!$AC$352-'[1]Outside Edges'!$B203)&gt;=5,'[1]Outside Edges'!$Q203="Yes"),"Yes","No")</f>
        <v>Yes</v>
      </c>
      <c r="MN204" s="201" t="str">
        <f>IF(AND((RIGHT($MK$3,2)-'[1]Miter Profiles'!$AC$353-'[1]Outside Edges'!$B203)&gt;=5,'[1]Outside Edges'!$Q203="Yes"),"Yes","No")</f>
        <v>Yes</v>
      </c>
      <c r="MO204" s="201" t="str">
        <f>IF(AND((RIGHT($ML$3,2)-'[1]Miter Profiles'!$AC$354-'[1]Outside Edges'!$B203)&gt;=5,'[1]Outside Edges'!$Q203="Yes"),"Yes","No")</f>
        <v>Yes</v>
      </c>
      <c r="MP204" s="201" t="str">
        <f>IF(AND((RIGHT($MM$3,2)-'[1]Miter Profiles'!$AC$355-'[1]Outside Edges'!$B203)&gt;=5,'[1]Outside Edges'!$Q203="Yes"),"Yes","No")</f>
        <v>Yes</v>
      </c>
      <c r="MQ204" s="197" t="str">
        <f>IF(AND((RIGHT($MK$3,2)-'[1]Miter Profiles'!$AC$356-'[1]Outside Edges'!$B203)&gt;=5,'[1]Outside Edges'!$Q203="Yes"),"Yes","No")</f>
        <v>No</v>
      </c>
      <c r="MR204" s="197" t="str">
        <f>IF(AND((RIGHT($ML$3,2)-'[1]Miter Profiles'!$AC$357-'[1]Outside Edges'!$B203)&gt;=5,'[1]Outside Edges'!$Q203="Yes"),"Yes","No")</f>
        <v>Yes</v>
      </c>
      <c r="MS204" s="197" t="str">
        <f>IF(AND((RIGHT($MM$3,2)-'[1]Miter Profiles'!$AC$358-'[1]Outside Edges'!$B203)&gt;=5,'[1]Outside Edges'!$Q203="Yes"),"Yes","No")</f>
        <v>Yes</v>
      </c>
      <c r="MT204" s="201" t="str">
        <f>IF(AND((RIGHT($MK$3,2)-'[1]Miter Profiles'!$AC$359-'[1]Outside Edges'!$B203)&gt;=5,'[1]Outside Edges'!$Q203="Yes"),"Yes","No")</f>
        <v>No</v>
      </c>
      <c r="MU204" s="201" t="str">
        <f>IF(AND((RIGHT($ML$3,2)-'[1]Miter Profiles'!$AC$360-'[1]Outside Edges'!$B203)&gt;=5,'[1]Outside Edges'!$Q203="Yes"),"Yes","No")</f>
        <v>Yes</v>
      </c>
      <c r="MV204" s="201" t="str">
        <f>IF(AND((RIGHT($MM$3,2)-'[1]Miter Profiles'!$AC$361-'[1]Outside Edges'!$B203)&gt;=5,'[1]Outside Edges'!$Q203="Yes"),"Yes","No")</f>
        <v>Yes</v>
      </c>
    </row>
    <row r="205" spans="1:360" thickBot="1" x14ac:dyDescent="0.25">
      <c r="A205" s="371" t="str">
        <f>IF('[1]Outside Edges'!$A204&lt;&gt;"",'[1]Outside Edges'!$A204,"")</f>
        <v>D202 AM</v>
      </c>
      <c r="B205" s="7" t="str">
        <f>IF(AND((RIGHT($B$3,2)-'[1]Miter Profiles'!$AC$3-'[1]Outside Edges'!$B204)&gt;=5,'[1]Outside Edges'!$Q204="Yes"),"Yes","No")</f>
        <v>No</v>
      </c>
      <c r="C205" s="7" t="str">
        <f>IF(AND((RIGHT($C$3,2)-'[1]Miter Profiles'!$AC$4-'[1]Outside Edges'!$B204)&gt;=5,'[1]Outside Edges'!$Q204="Yes"),"Yes","No")</f>
        <v>Yes</v>
      </c>
      <c r="D205" s="63" t="str">
        <f>IF(AND((RIGHT($D$3,2)-'[1]Miter Profiles'!$AC$5-'[1]Outside Edges'!$B204)&gt;=5,'[1]Outside Edges'!$Q204="Yes"),"Yes","No")</f>
        <v>Yes</v>
      </c>
      <c r="E205" s="64" t="str">
        <f>IF(AND((RIGHT($E$3,2)-'[1]Miter Profiles'!$AC$6-'[1]Outside Edges'!$B204)&gt;=5,'[1]Outside Edges'!$Q204="Yes"),"Yes","No")</f>
        <v>No</v>
      </c>
      <c r="F205" s="8" t="str">
        <f>IF(AND((RIGHT($F$3,2)-'[1]Miter Profiles'!$AC$7-'[1]Outside Edges'!$B204)&gt;=5,'[1]Outside Edges'!$Q204="Yes"),"Yes","No")</f>
        <v>Yes</v>
      </c>
      <c r="G205" s="65" t="str">
        <f>IF(AND((RIGHT($G$3,2)-'[1]Miter Profiles'!$AC$8-'[1]Outside Edges'!$B204)&gt;=5,'[1]Outside Edges'!$Q204="Yes"),"Yes","No")</f>
        <v>Yes</v>
      </c>
      <c r="H205" s="7" t="str">
        <f>IF(AND((RIGHT($H$3,2)-'[1]Miter Profiles'!$AC$9-'[1]Outside Edges'!$B204)&gt;=5,'[1]Outside Edges'!$Q204="Yes"),"Yes","No")</f>
        <v>No</v>
      </c>
      <c r="I205" s="7" t="str">
        <f>IF(AND((RIGHT($I$3,2)-'[1]Miter Profiles'!$AC$10-'[1]Outside Edges'!$B204)&gt;=5,'[1]Outside Edges'!$Q204="Yes"),"Yes","No")</f>
        <v>Yes</v>
      </c>
      <c r="J205" s="63" t="str">
        <f>IF(AND((RIGHT($J$3,2)-'[1]Miter Profiles'!$AC$11-'[1]Outside Edges'!$B204)&gt;=5,'[1]Outside Edges'!$Q204="Yes"),"Yes","No")</f>
        <v>Yes</v>
      </c>
      <c r="K205" s="64" t="str">
        <f>IF(AND((RIGHT($K$3,2)-'[1]Miter Profiles'!$AC$12-'[1]Outside Edges'!$B204)&gt;=5,'[1]Outside Edges'!$Q204="Yes"),"Yes","No")</f>
        <v>No</v>
      </c>
      <c r="L205" s="8" t="str">
        <f>IF(AND((RIGHT($L$3,2)-'[1]Miter Profiles'!$AC$13-'[1]Outside Edges'!$B204)&gt;=5,'[1]Outside Edges'!$Q204="Yes"),"Yes","No")</f>
        <v>Yes</v>
      </c>
      <c r="M205" s="65" t="str">
        <f>IF(AND((RIGHT($M$3,2)-'[1]Miter Profiles'!$AC$14-'[1]Outside Edges'!$B204)&gt;=5,'[1]Outside Edges'!$Q204="Yes"),"Yes","No")</f>
        <v>Yes</v>
      </c>
      <c r="N205" s="7" t="str">
        <f>IF(AND((RIGHT($N$3,2)-'[1]Miter Profiles'!$AC$15-'[1]Outside Edges'!$B204)&gt;=4,'[1]Outside Edges'!$Q204="Yes"),"Yes","No")</f>
        <v>No</v>
      </c>
      <c r="O205" s="7" t="str">
        <f>IF(AND((RIGHT($O$3,2)-'[1]Miter Profiles'!$AC$16-'[1]Outside Edges'!$B204)&gt;=5,'[1]Outside Edges'!$Q204="Yes"),"Yes","No")</f>
        <v>No</v>
      </c>
      <c r="P205" s="63" t="str">
        <f>IF(AND((RIGHT($P$3,2)-'[1]Miter Profiles'!$AC$17-'[1]Outside Edges'!$B204)&gt;=5,'[1]Outside Edges'!$Q204="Yes"),"Yes","No")</f>
        <v>Yes</v>
      </c>
      <c r="Q205" s="64" t="str">
        <f>IF(AND((RIGHT($Q$3,2)-'[1]Miter Profiles'!$AC$18-'[1]Outside Edges'!$B204)&gt;=5,'[1]Outside Edges'!$Q204="Yes"),"Yes","No")</f>
        <v>No</v>
      </c>
      <c r="R205" s="8" t="str">
        <f>IF(AND((RIGHT($R$3,2)-'[1]Miter Profiles'!$AC$19-'[1]Outside Edges'!$B204)&gt;=5,'[1]Outside Edges'!$Q204="Yes"),"Yes","No")</f>
        <v>No</v>
      </c>
      <c r="S205" s="65" t="str">
        <f>IF(AND((RIGHT($S$3,2)-'[1]Miter Profiles'!$AC$20-'[1]Outside Edges'!$B204)&gt;=5,'[1]Outside Edges'!$Q204="Yes"),"Yes","No")</f>
        <v>Yes</v>
      </c>
      <c r="T205" s="7" t="str">
        <f>IF(AND((RIGHT($T$3,2)-'[1]Miter Profiles'!$AC$21-'[1]Outside Edges'!$B204)&gt;=5,'[1]Outside Edges'!$Q204="Yes"),"Yes","No")</f>
        <v>No</v>
      </c>
      <c r="U205" s="7" t="str">
        <f>IF(AND((RIGHT($U$3,2)-'[1]Miter Profiles'!$AC$22-'[1]Outside Edges'!$B204)&gt;=5,'[1]Outside Edges'!$Q204="Yes"),"Yes","No")</f>
        <v>Yes</v>
      </c>
      <c r="V205" s="63" t="str">
        <f>IF(AND((RIGHT($V$3,2)-'[1]Miter Profiles'!$AC$23-'[1]Outside Edges'!$B204)&gt;=5,'[1]Outside Edges'!$Q204="Yes"),"Yes","No")</f>
        <v>Yes</v>
      </c>
      <c r="W205" s="64" t="str">
        <f>IF(AND((RIGHT($W$3,2)-'[1]Miter Profiles'!$AC$24-'[1]Outside Edges'!$B204)&gt;=5,'[1]Outside Edges'!$Q204="Yes"),"Yes","No")</f>
        <v>No</v>
      </c>
      <c r="X205" s="8" t="str">
        <f>IF(AND((RIGHT($X$3,2)-'[1]Miter Profiles'!$AC$25-'[1]Outside Edges'!$B204)&gt;=5,'[1]Outside Edges'!$Q204="Yes"),"Yes","No")</f>
        <v>No</v>
      </c>
      <c r="Y205" s="65" t="str">
        <f>IF(AND((RIGHT($Y$3,2)-'[1]Miter Profiles'!$AC$26-'[1]Outside Edges'!$B204)&gt;=5,'[1]Outside Edges'!$Q204="Yes"),"Yes","No")</f>
        <v>Yes</v>
      </c>
      <c r="Z205" s="7" t="str">
        <f>IF(AND((RIGHT($Z$3,2)-'[1]Miter Profiles'!$AC$27-'[1]Outside Edges'!$B204)&gt;=5,'[1]Outside Edges'!$Q204="Yes"),"Yes","No")</f>
        <v>No</v>
      </c>
      <c r="AA205" s="7" t="str">
        <f>IF(AND((RIGHT($AA$3,2)-'[1]Miter Profiles'!$AC$28-'[1]Outside Edges'!$B204)&gt;=5,'[1]Outside Edges'!$Q204="Yes"),"Yes","No")</f>
        <v>Yes</v>
      </c>
      <c r="AB205" s="63" t="str">
        <f>IF(AND((RIGHT($AB$3,2)-'[1]Miter Profiles'!$AC$29-'[1]Outside Edges'!$B204)&gt;=5,'[1]Outside Edges'!$Q204="Yes"),"Yes","No")</f>
        <v>Yes</v>
      </c>
      <c r="AC205" s="64" t="str">
        <f>IF(AND((RIGHT($AC$3,2)-'[1]Miter Profiles'!$AC$30-'[1]Outside Edges'!$B204)&gt;=5,'[1]Outside Edges'!$Q204="Yes"),"Yes","No")</f>
        <v>No</v>
      </c>
      <c r="AD205" s="8" t="str">
        <f>IF(AND((RIGHT($AD$3,2)-'[1]Miter Profiles'!$AC$31-'[1]Outside Edges'!$B204)&gt;=5,'[1]Outside Edges'!$Q204="Yes"),"Yes","No")</f>
        <v>Yes</v>
      </c>
      <c r="AE205" s="65" t="str">
        <f>IF(AND((RIGHT($AE$3,2)-'[1]Miter Profiles'!$AC$32-'[1]Outside Edges'!$B204)&gt;=5,'[1]Outside Edges'!$Q204="Yes"),"Yes","No")</f>
        <v>Yes</v>
      </c>
      <c r="AF205" s="7" t="str">
        <f>IF(AND((RIGHT($AF$3,2)-'[1]Miter Profiles'!$AC$33-'[1]Outside Edges'!$B204)&gt;=5,'[1]Outside Edges'!$Q204="Yes"),"Yes","No")</f>
        <v>No</v>
      </c>
      <c r="AG205" s="7" t="str">
        <f>IF(AND((RIGHT($AG$3,2)-'[1]Miter Profiles'!$AC$34-'[1]Outside Edges'!$B204)&gt;=5,'[1]Outside Edges'!$Q204="Yes"),"Yes","No")</f>
        <v>Yes</v>
      </c>
      <c r="AH205" s="63" t="str">
        <f>IF(AND((RIGHT($AH$3,2)-'[1]Miter Profiles'!$AC$35-'[1]Outside Edges'!$B204)&gt;=5,'[1]Outside Edges'!$Q204="Yes"),"Yes","No")</f>
        <v>Yes</v>
      </c>
      <c r="AI205" s="64" t="str">
        <f>IF(AND((RIGHT($AI$3,2)-'[1]Miter Profiles'!$AC$36-'[1]Outside Edges'!$B204)&gt;=5,'[1]Outside Edges'!$Q204="Yes"),"Yes","No")</f>
        <v>No</v>
      </c>
      <c r="AJ205" s="8" t="str">
        <f>IF(AND((RIGHT($AJ$3,2)-'[1]Miter Profiles'!$AC$37-'[1]Outside Edges'!$B204)&gt;=5,'[1]Outside Edges'!$Q204="Yes"),"Yes","No")</f>
        <v>Yes</v>
      </c>
      <c r="AK205" s="65" t="str">
        <f>IF(AND((RIGHT($AK$3,2)-'[1]Miter Profiles'!$AC$38-'[1]Outside Edges'!$B204)&gt;=5,'[1]Outside Edges'!$Q204="Yes"),"Yes","No")</f>
        <v>Yes</v>
      </c>
      <c r="AL205" s="7" t="str">
        <f>IF(AND((RIGHT($AL$3,2)-'[1]Miter Profiles'!$AC$39-'[1]Outside Edges'!$B204)&gt;=5,'[1]Outside Edges'!$Q204="Yes"),"Yes","No")</f>
        <v>Yes</v>
      </c>
      <c r="AM205" s="7" t="str">
        <f>IF(AND((RIGHT($AM$3,2)-'[1]Miter Profiles'!$AC$40-'[1]Outside Edges'!$B204)&gt;=5,'[1]Outside Edges'!$Q204="Yes"),"Yes","No")</f>
        <v>Yes</v>
      </c>
      <c r="AN205" s="63" t="str">
        <f>IF(AND((RIGHT($AN$3,2)-'[1]Miter Profiles'!$AC$41-'[1]Outside Edges'!$B204)&gt;=5,'[1]Outside Edges'!$Q204="Yes"),"Yes","No")</f>
        <v>Yes</v>
      </c>
      <c r="AO205" s="64" t="str">
        <f>IF(AND((RIGHT($AO$3,2)-'[1]Miter Profiles'!$AC$42-'[1]Outside Edges'!$B204)&gt;=5,'[1]Outside Edges'!$Q204="Yes"),"Yes","No")</f>
        <v>No</v>
      </c>
      <c r="AP205" s="8" t="str">
        <f>IF(AND((RIGHT($AP$3,2)-'[1]Miter Profiles'!$AC$43-'[1]Outside Edges'!$B204)&gt;=5,'[1]Outside Edges'!$Q204="Yes"),"Yes","No")</f>
        <v>Yes</v>
      </c>
      <c r="AQ205" s="65" t="str">
        <f>IF(AND((RIGHT($AQ$3,2)-'[1]Miter Profiles'!$AC$44-'[1]Outside Edges'!$B204)&gt;=5,'[1]Outside Edges'!$Q204="Yes"),"Yes","No")</f>
        <v>Yes</v>
      </c>
      <c r="AR205" s="7" t="str">
        <f>IF(AND((RIGHT($AR$3,2)-'[1]Miter Profiles'!$AC$45-'[1]Outside Edges'!$B204)&gt;=5,'[1]Outside Edges'!$Q204="Yes"),"Yes","No")</f>
        <v>No</v>
      </c>
      <c r="AS205" s="7" t="str">
        <f>IF(AND((RIGHT($AS$3,2)-'[1]Miter Profiles'!$AC$46-'[1]Outside Edges'!$B204)&gt;=5,'[1]Outside Edges'!$Q204="Yes"),"Yes","No")</f>
        <v>Yes</v>
      </c>
      <c r="AT205" s="63" t="str">
        <f>IF(AND((RIGHT($AT$3,2)-'[1]Miter Profiles'!$AC$47-'[1]Outside Edges'!$B204)&gt;=5,'[1]Outside Edges'!$Q204="Yes"),"Yes","No")</f>
        <v>Yes</v>
      </c>
      <c r="AU205" s="64" t="str">
        <f>IF(AND((RIGHT($AU$3,2)-'[1]Miter Profiles'!$AC$48-'[1]Outside Edges'!$B204)&gt;=5,'[1]Outside Edges'!$Q204="Yes"),"Yes","No")</f>
        <v>No</v>
      </c>
      <c r="AV205" s="8" t="str">
        <f>IF(AND((RIGHT($AV$3,2)-'[1]Miter Profiles'!$AC$49-'[1]Outside Edges'!$B204)&gt;=5,'[1]Outside Edges'!$Q204="Yes"),"Yes","No")</f>
        <v>Yes</v>
      </c>
      <c r="AW205" s="65" t="str">
        <f>IF(AND((RIGHT($AW$3,2)-'[1]Miter Profiles'!$AC$50-'[1]Outside Edges'!$B204)&gt;=5,'[1]Outside Edges'!$Q204="Yes"),"Yes","No")</f>
        <v>Yes</v>
      </c>
      <c r="AX205" s="7" t="str">
        <f>IF(AND((RIGHT($AX$3,2)-'[1]Miter Profiles'!$AC$51-'[1]Outside Edges'!$B204)&gt;=5,'[1]Outside Edges'!$Q204="Yes"),"Yes","No")</f>
        <v>No</v>
      </c>
      <c r="AY205" s="7" t="str">
        <f>IF(AND((RIGHT($AY$3,2)-'[1]Miter Profiles'!$AC$52-'[1]Outside Edges'!$B204)&gt;=5,'[1]Outside Edges'!$Q204="Yes"),"Yes","No")</f>
        <v>Yes</v>
      </c>
      <c r="AZ205" s="63" t="str">
        <f>IF(AND((RIGHT($AZ$3,2)-'[1]Miter Profiles'!$AC$53-'[1]Outside Edges'!$B204)&gt;=5,'[1]Outside Edges'!$Q204="Yes"),"Yes","No")</f>
        <v>Yes</v>
      </c>
      <c r="BA205" s="64" t="str">
        <f>IF(AND((RIGHT($BA$3,2)-'[1]Miter Profiles'!$AC$54-'[1]Outside Edges'!$B204)&gt;=5,'[1]Outside Edges'!$Q204="Yes"),"Yes","No")</f>
        <v>No</v>
      </c>
      <c r="BB205" s="8" t="str">
        <f>IF(AND((RIGHT($BB$3,2)-'[1]Miter Profiles'!$AC$55-'[1]Outside Edges'!$B204)&gt;=5,'[1]Outside Edges'!$Q204="Yes"),"Yes","No")</f>
        <v>Yes</v>
      </c>
      <c r="BC205" s="65" t="str">
        <f>IF(AND((RIGHT($BC$3,2)-'[1]Miter Profiles'!$AC$56-'[1]Outside Edges'!$B204)&gt;=5,'[1]Outside Edges'!$Q204="Yes"),"Yes","No")</f>
        <v>Yes</v>
      </c>
      <c r="BD205" s="7" t="str">
        <f>IF(AND((RIGHT($BD$3,2)-'[1]Miter Profiles'!$AC$57-'[1]Outside Edges'!$B204)&gt;=5,'[1]Outside Edges'!$Q204="Yes"),"Yes","No")</f>
        <v>No</v>
      </c>
      <c r="BE205" s="7" t="str">
        <f>IF(AND((RIGHT($BE$3,2)-'[1]Miter Profiles'!$AC$58-'[1]Outside Edges'!$B204)&gt;=5,'[1]Outside Edges'!$Q204="Yes"),"Yes","No")</f>
        <v>Yes</v>
      </c>
      <c r="BF205" s="63" t="str">
        <f>IF(AND((RIGHT($BF$3,2)-'[1]Miter Profiles'!$AC$59-'[1]Outside Edges'!$B204)&gt;=5,'[1]Outside Edges'!$Q204="Yes"),"Yes","No")</f>
        <v>Yes</v>
      </c>
      <c r="BG205" s="64" t="str">
        <f>IF(AND((RIGHT($BG$3,2)-'[1]Miter Profiles'!$AC$60-'[1]Outside Edges'!$B204)&gt;=5,'[1]Outside Edges'!$Q204="Yes"),"Yes","No")</f>
        <v>No</v>
      </c>
      <c r="BH205" s="8" t="str">
        <f>IF(AND((RIGHT($BH$3,2)-'[1]Miter Profiles'!$AC$61-'[1]Outside Edges'!$B204)&gt;=5,'[1]Outside Edges'!$Q204="Yes"),"Yes","No")</f>
        <v>Yes</v>
      </c>
      <c r="BI205" s="65" t="str">
        <f>IF(AND((RIGHT($BI$3,2)-'[1]Miter Profiles'!$AC$62-'[1]Outside Edges'!$B204)&gt;=5,'[1]Outside Edges'!$Q204="Yes"),"Yes","No")</f>
        <v>Yes</v>
      </c>
      <c r="BJ205" s="7" t="str">
        <f>IF(AND((RIGHT($BJ$3,2)-'[1]Miter Profiles'!$AC$63-'[1]Outside Edges'!$B204)&gt;=5,'[1]Outside Edges'!$Q204="Yes"),"Yes","No")</f>
        <v>No</v>
      </c>
      <c r="BK205" s="7" t="str">
        <f>IF(AND((RIGHT($BK$3,2)-'[1]Miter Profiles'!$AC$64-'[1]Outside Edges'!$B204)&gt;=5,'[1]Outside Edges'!$Q204="Yes"),"Yes","No")</f>
        <v>Yes</v>
      </c>
      <c r="BL205" s="63" t="str">
        <f>IF(AND((RIGHT($BL$3,2)-'[1]Miter Profiles'!$AC$65-'[1]Outside Edges'!$B204)&gt;=5,'[1]Outside Edges'!$Q204="Yes"),"Yes","No")</f>
        <v>Yes</v>
      </c>
      <c r="BM205" s="64" t="str">
        <f>IF(AND((RIGHT($BM$3,2)-'[1]Miter Profiles'!$AC$66-'[1]Outside Edges'!$B204)&gt;=5,'[1]Outside Edges'!$Q204="Yes"),"Yes","No")</f>
        <v>No</v>
      </c>
      <c r="BN205" s="8" t="str">
        <f>IF(AND((RIGHT($BN$3,2)-'[1]Miter Profiles'!$AC$67-'[1]Outside Edges'!$B204)&gt;=5,'[1]Outside Edges'!$Q204="Yes"),"Yes","No")</f>
        <v>Yes</v>
      </c>
      <c r="BO205" s="65" t="str">
        <f>IF(AND((RIGHT($BO$3,2)-'[1]Miter Profiles'!$AC$68-'[1]Outside Edges'!$B204)&gt;=5,'[1]Outside Edges'!$Q204="Yes"),"Yes","No")</f>
        <v>Yes</v>
      </c>
      <c r="BP205" s="7" t="str">
        <f>IF(AND((RIGHT($BP$3,2)-'[1]Miter Profiles'!$AC$69-'[1]Outside Edges'!$B204)&gt;=5,'[1]Outside Edges'!$Q204="Yes"),"Yes","No")</f>
        <v>No</v>
      </c>
      <c r="BQ205" s="7" t="str">
        <f>IF(AND((RIGHT($BQ$3,2)-'[1]Miter Profiles'!$AC$70-'[1]Outside Edges'!$B204)&gt;=5,'[1]Outside Edges'!$Q204="Yes"),"Yes","No")</f>
        <v>Yes</v>
      </c>
      <c r="BR205" s="63" t="str">
        <f>IF(AND((RIGHT($BR$3,2)-'[1]Miter Profiles'!$AC$71-'[1]Outside Edges'!$B204)&gt;=5,'[1]Outside Edges'!$Q204="Yes"),"Yes","No")</f>
        <v>Yes</v>
      </c>
      <c r="BS205" s="64" t="str">
        <f>IF(AND((RIGHT($BS$3,2)-'[1]Miter Profiles'!$AC$72-'[1]Outside Edges'!$B204)&gt;=5,'[1]Outside Edges'!$Q204="Yes"),"Yes","No")</f>
        <v>No</v>
      </c>
      <c r="BT205" s="8" t="str">
        <f>IF(AND((RIGHT($BT$3,2)-'[1]Miter Profiles'!$AC$73-'[1]Outside Edges'!$B204)&gt;=5,'[1]Outside Edges'!$Q204="Yes"),"Yes","No")</f>
        <v>Yes</v>
      </c>
      <c r="BU205" s="65" t="str">
        <f>IF(AND((RIGHT($BU$3,2)-'[1]Miter Profiles'!$AC$74-'[1]Outside Edges'!$B204)&gt;=5,'[1]Outside Edges'!$Q204="Yes"),"Yes","No")</f>
        <v>Yes</v>
      </c>
      <c r="BV205" s="7" t="str">
        <f>IF(AND((RIGHT($BV$3,2)-'[1]Miter Profiles'!$AC$75-'[1]Outside Edges'!$B204)&gt;=5,'[1]Outside Edges'!$Q204="Yes"),"Yes","No")</f>
        <v>Yes</v>
      </c>
      <c r="BW205" s="7" t="str">
        <f>IF(AND((RIGHT($BW$3,2)-'[1]Miter Profiles'!$AC$76-'[1]Outside Edges'!$B204)&gt;=5,'[1]Outside Edges'!$Q204="Yes"),"Yes","No")</f>
        <v>Yes</v>
      </c>
      <c r="BX205" s="63" t="str">
        <f>IF(AND((RIGHT($BX$3,2)-'[1]Miter Profiles'!$AC$77-'[1]Outside Edges'!$B204)&gt;=5,'[1]Outside Edges'!$Q204="Yes"),"Yes","No")</f>
        <v>Yes</v>
      </c>
      <c r="BY205" s="64" t="str">
        <f>IF(AND((RIGHT($BY$3,2)-'[1]Miter Profiles'!$AC$78-'[1]Outside Edges'!$B204)&gt;=5,'[1]Outside Edges'!$Q204="Yes"),"Yes","No")</f>
        <v>No</v>
      </c>
      <c r="BZ205" s="8" t="str">
        <f>IF(AND((RIGHT($BZ$3,2)-'[1]Miter Profiles'!$AC$79-'[1]Outside Edges'!$B204)&gt;=5,'[1]Outside Edges'!$Q204="Yes"),"Yes","No")</f>
        <v>Yes</v>
      </c>
      <c r="CA205" s="65" t="str">
        <f>IF(AND((RIGHT($CA$3,2)-'[1]Miter Profiles'!$AC$80-'[1]Outside Edges'!$B204)&gt;=5,'[1]Outside Edges'!$Q204="Yes"),"Yes","No")</f>
        <v>Yes</v>
      </c>
      <c r="CB205" s="7" t="str">
        <f>IF(AND((RIGHT($CB$3,2)-'[1]Miter Profiles'!$AC$81-'[1]Outside Edges'!$B204)&gt;=5,'[1]Outside Edges'!$Q204="Yes"),"Yes","No")</f>
        <v>No</v>
      </c>
      <c r="CC205" s="7" t="str">
        <f>IF(AND((RIGHT($CC$3,2)-'[1]Miter Profiles'!$AC$82-'[1]Outside Edges'!$B204)&gt;=5,'[1]Outside Edges'!$Q204="Yes"),"Yes","No")</f>
        <v>Yes</v>
      </c>
      <c r="CD205" s="63" t="str">
        <f>IF(AND((RIGHT($CD$3,2)-'[1]Miter Profiles'!$AC$83-'[1]Outside Edges'!$B204)&gt;=5,'[1]Outside Edges'!$Q204="Yes"),"Yes","No")</f>
        <v>Yes</v>
      </c>
      <c r="CE205" s="64" t="str">
        <f>IF(AND((RIGHT($CE$3,2)-'[1]Miter Profiles'!$AC$84-'[1]Outside Edges'!$B204)&gt;=5,'[1]Outside Edges'!$Q204="Yes"),"Yes","No")</f>
        <v>No</v>
      </c>
      <c r="CF205" s="8" t="str">
        <f>IF(AND((RIGHT($CF$3,2)-'[1]Miter Profiles'!$AC$85-'[1]Outside Edges'!$B204)&gt;=5,'[1]Outside Edges'!$Q204="Yes"),"Yes","No")</f>
        <v>Yes</v>
      </c>
      <c r="CG205" s="65" t="str">
        <f>IF(AND((RIGHT($CG$3,2)-'[1]Miter Profiles'!$AC$86-'[1]Outside Edges'!$B204)&gt;=5,'[1]Outside Edges'!$Q204="Yes"),"Yes","No")</f>
        <v>Yes</v>
      </c>
      <c r="CH205" s="7" t="str">
        <f>IF(AND((RIGHT($CH$3,2)-'[1]Miter Profiles'!$AC$87-'[1]Outside Edges'!$B204)&gt;=5,'[1]Outside Edges'!$Q204="Yes"),"Yes","No")</f>
        <v>Yes</v>
      </c>
      <c r="CI205" s="7" t="str">
        <f>IF(AND((RIGHT($CI$3,2)-'[1]Miter Profiles'!$AC$88-'[1]Outside Edges'!$B204)&gt;=5,'[1]Outside Edges'!$Q204="Yes"),"Yes","No")</f>
        <v>Yes</v>
      </c>
      <c r="CJ205" s="63" t="str">
        <f>IF(AND((RIGHT($CJ$3,2)-'[1]Miter Profiles'!$AC$89-'[1]Outside Edges'!$B204)&gt;=5,'[1]Outside Edges'!$Q204="Yes"),"Yes","No")</f>
        <v>Yes</v>
      </c>
      <c r="CK205" s="64" t="str">
        <f>IF(AND((RIGHT($CK$3,2)-'[1]Miter Profiles'!$AC$90-'[1]Outside Edges'!$B204)&gt;=5,'[1]Outside Edges'!$Q204="Yes"),"Yes","No")</f>
        <v>No</v>
      </c>
      <c r="CL205" s="8" t="str">
        <f>IF(AND((RIGHT($CL$3,2)-'[1]Miter Profiles'!$AC$91-'[1]Outside Edges'!$B204)&gt;=5,'[1]Outside Edges'!$Q204="Yes"),"Yes","No")</f>
        <v>Yes</v>
      </c>
      <c r="CM205" s="65" t="str">
        <f>IF(AND((RIGHT($CM$3,2)-'[1]Miter Profiles'!$AC$92-'[1]Outside Edges'!$B204)&gt;=5,'[1]Outside Edges'!$Q204="Yes"),"Yes","No")</f>
        <v>Yes</v>
      </c>
      <c r="CN205" s="7" t="str">
        <f>IF(AND((RIGHT(CN$3,2)-'[1]Miter Profiles'!$AC$93-'[1]Outside Edges'!$B204)&gt;=5,'[1]Outside Edges'!$Q204="Yes"),"Yes","No")</f>
        <v>No</v>
      </c>
      <c r="CO205" s="7" t="str">
        <f>IF(AND((RIGHT(CO$3,2)-'[1]Miter Profiles'!$AC$94-'[1]Outside Edges'!$B204)&gt;=5,'[1]Outside Edges'!$Q204="Yes"),"Yes","No")</f>
        <v>No</v>
      </c>
      <c r="CP205" s="63" t="str">
        <f>IF(AND((RIGHT(CP$3,2)-'[1]Miter Profiles'!$AC$95-'[1]Outside Edges'!$B204)&gt;=5,'[1]Outside Edges'!$Q204="Yes"),"Yes","No")</f>
        <v>No</v>
      </c>
      <c r="CQ205" s="64" t="str">
        <f>IF(AND((RIGHT(CQ$3,2)-'[1]Miter Profiles'!$AC$96-'[1]Outside Edges'!$B204)&gt;=5,'[1]Outside Edges'!$Q204="Yes"),"Yes","No")</f>
        <v>No</v>
      </c>
      <c r="CR205" s="8" t="str">
        <f>IF(AND((RIGHT(CR$3,2)-'[1]Miter Profiles'!$AC$97-'[1]Outside Edges'!$B204)&gt;=5,'[1]Outside Edges'!$Q204="Yes"),"Yes","No")</f>
        <v>Yes</v>
      </c>
      <c r="CS205" s="65" t="str">
        <f>IF(AND((RIGHT(CS$3,2)-'[1]Miter Profiles'!$AC$98-'[1]Outside Edges'!$B204)&gt;=5,'[1]Outside Edges'!$Q204="Yes"),"Yes","No")</f>
        <v>Yes</v>
      </c>
      <c r="CT205" s="7" t="str">
        <f>IF(AND((RIGHT($CT$3,2)-'[1]Miter Profiles'!$AC$99-'[1]Outside Edges'!$B204)&gt;=5,'[1]Outside Edges'!$Q204="Yes"),"Yes","No")</f>
        <v>No</v>
      </c>
      <c r="CU205" s="7" t="str">
        <f>IF(AND((RIGHT($CU$3,2)-'[1]Miter Profiles'!$AC$100-'[1]Outside Edges'!$B204)&gt;=5,'[1]Outside Edges'!$Q204="Yes"),"Yes","No")</f>
        <v>Yes</v>
      </c>
      <c r="CV205" s="63" t="str">
        <f>IF(AND((RIGHT($CV$3,2)-'[1]Miter Profiles'!$AC$101-'[1]Outside Edges'!$B204)&gt;=5,'[1]Outside Edges'!$Q204="Yes"),"Yes","No")</f>
        <v>Yes</v>
      </c>
      <c r="CW205" s="64" t="str">
        <f>IF(AND((RIGHT($CW$3,2)-'[1]Miter Profiles'!$AC$102-'[1]Outside Edges'!$B204)&gt;=5,'[1]Outside Edges'!$Q204="Yes"),"Yes","No")</f>
        <v>No</v>
      </c>
      <c r="CX205" s="8" t="str">
        <f>IF(AND((RIGHT($CX$3,2)-'[1]Miter Profiles'!$AC$103-'[1]Outside Edges'!$B204)&gt;=5,'[1]Outside Edges'!$Q204="Yes"),"Yes","No")</f>
        <v>Yes</v>
      </c>
      <c r="CY205" s="65" t="str">
        <f>IF(AND((RIGHT($CY$3,2)-'[1]Miter Profiles'!$AC$104-'[1]Outside Edges'!$B204)&gt;=5,'[1]Outside Edges'!$Q204="Yes"),"Yes","No")</f>
        <v>Yes</v>
      </c>
      <c r="CZ205" s="7" t="str">
        <f>IF(AND((RIGHT($CZ$3,2)-'[1]Miter Profiles'!$AC$105-'[1]Outside Edges'!$B204)&gt;=5,'[1]Outside Edges'!$Q204="Yes"),"Yes","No")</f>
        <v>No</v>
      </c>
      <c r="DA205" s="7" t="str">
        <f>IF(AND((RIGHT($DA$3,2)-'[1]Miter Profiles'!$AC$106-'[1]Outside Edges'!$B204)&gt;=5,'[1]Outside Edges'!$Q204="Yes"),"Yes","No")</f>
        <v>No</v>
      </c>
      <c r="DB205" s="63" t="str">
        <f>IF(AND((RIGHT($DB$3,2)-'[1]Miter Profiles'!$AC$107-'[1]Outside Edges'!$B204)&gt;=5,'[1]Outside Edges'!$Q204="Yes"),"Yes","No")</f>
        <v>No</v>
      </c>
      <c r="DC205" s="64" t="str">
        <f>IF(AND((RIGHT($DC$3,2)-'[1]Miter Profiles'!$AC$108-'[1]Outside Edges'!$B204)&gt;=5,'[1]Outside Edges'!$Q204="Yes"),"Yes","No")</f>
        <v>No</v>
      </c>
      <c r="DD205" s="8" t="str">
        <f>IF(AND((RIGHT($DD$3,2)-'[1]Miter Profiles'!$AC$109-'[1]Outside Edges'!$B204)&gt;=5,'[1]Outside Edges'!$Q204="Yes"),"Yes","No")</f>
        <v>No</v>
      </c>
      <c r="DE205" s="65" t="str">
        <f>IF(AND((RIGHT($DE$3,2)-'[1]Miter Profiles'!$AC$110-'[1]Outside Edges'!$B204)&gt;=5,'[1]Outside Edges'!$Q204="Yes"),"Yes","No")</f>
        <v>Yes</v>
      </c>
      <c r="DF205" s="7" t="str">
        <f>IF(AND((RIGHT($DF$3,2)-'[1]Miter Profiles'!$AC$111-'[1]Outside Edges'!$B204)&gt;=5,'[1]Outside Edges'!$Q204="Yes"),"Yes","No")</f>
        <v>No</v>
      </c>
      <c r="DG205" s="7" t="str">
        <f>IF(AND((RIGHT($DG$3,2)-'[1]Miter Profiles'!$AC$112-'[1]Outside Edges'!$B204)&gt;=5,'[1]Outside Edges'!$Q204="Yes"),"Yes","No")</f>
        <v>Yes</v>
      </c>
      <c r="DH205" s="63" t="str">
        <f>IF(AND((RIGHT($DH$3,2)-'[1]Miter Profiles'!$AC$113-'[1]Outside Edges'!$B204)&gt;=5,'[1]Outside Edges'!$Q204="Yes"),"Yes","No")</f>
        <v>Yes</v>
      </c>
      <c r="DI205" s="64" t="str">
        <f>IF(AND((RIGHT($DI$3,2)-'[1]Miter Profiles'!$AC$114-'[1]Outside Edges'!$B204)&gt;=5,'[1]Outside Edges'!$Q204="Yes"),"Yes","No")</f>
        <v>No</v>
      </c>
      <c r="DJ205" s="8" t="str">
        <f>IF(AND((RIGHT($DJ$3,2)-'[1]Miter Profiles'!$AC$115-'[1]Outside Edges'!$B204)&gt;=5,'[1]Outside Edges'!$Q204="Yes"),"Yes","No")</f>
        <v>Yes</v>
      </c>
      <c r="DK205" s="65" t="str">
        <f>IF(AND((RIGHT($DK$3,2)-'[1]Miter Profiles'!$AC$116-'[1]Outside Edges'!$B204)&gt;=5,'[1]Outside Edges'!$Q204="Yes"),"Yes","No")</f>
        <v>Yes</v>
      </c>
      <c r="DL205" s="7" t="str">
        <f>IF(AND((RIGHT($DL$3,2)-'[1]Miter Profiles'!$AC$117-'[1]Outside Edges'!$B204)&gt;=5,'[1]Outside Edges'!$Q204="Yes"),"Yes","No")</f>
        <v>No</v>
      </c>
      <c r="DM205" s="7" t="str">
        <f>IF(AND((RIGHT($DM$3,2)-'[1]Miter Profiles'!$AC$118-'[1]Outside Edges'!$B204)&gt;=5,'[1]Outside Edges'!$Q204="Yes"),"Yes","No")</f>
        <v>Yes</v>
      </c>
      <c r="DN205" s="63" t="str">
        <f>IF(AND((RIGHT($DN$3,2)-'[1]Miter Profiles'!$AC$119-'[1]Outside Edges'!$B204)&gt;=5,'[1]Outside Edges'!$Q204="Yes"),"Yes","No")</f>
        <v>Yes</v>
      </c>
      <c r="DO205" s="64" t="str">
        <f>IF(AND((RIGHT($DO$3,2)-'[1]Miter Profiles'!$AC$120-'[1]Outside Edges'!$B204)&gt;=5,'[1]Outside Edges'!$Q204="Yes"),"Yes","No")</f>
        <v>No</v>
      </c>
      <c r="DP205" s="8" t="str">
        <f>IF(AND((RIGHT($DP$3,2)-'[1]Miter Profiles'!$AC$121-'[1]Outside Edges'!$B204)&gt;=5,'[1]Outside Edges'!$Q204="Yes"),"Yes","No")</f>
        <v>No</v>
      </c>
      <c r="DQ205" s="65" t="str">
        <f>IF(AND((RIGHT($DQ$3,2)-'[1]Miter Profiles'!$AC$122-'[1]Outside Edges'!$B204)&gt;=5,'[1]Outside Edges'!$Q204="Yes"),"Yes","No")</f>
        <v>Yes</v>
      </c>
      <c r="DR205" s="7" t="str">
        <f>IF(AND((RIGHT($DR$3,2)-'[1]Miter Profiles'!$AC$123-'[1]Outside Edges'!$B204)&gt;=5,'[1]Outside Edges'!$Q204="Yes"),"Yes","No")</f>
        <v>No</v>
      </c>
      <c r="DS205" s="7" t="str">
        <f>IF(AND((RIGHT($DS$3,2)-'[1]Miter Profiles'!$AC$124-'[1]Outside Edges'!$B204)&gt;=5,'[1]Outside Edges'!$Q204="Yes"),"Yes","No")</f>
        <v>Yes</v>
      </c>
      <c r="DT205" s="63" t="str">
        <f>IF(AND((RIGHT($DT$3,2)-'[1]Miter Profiles'!$AC$125-'[1]Outside Edges'!$B204)&gt;=5,'[1]Outside Edges'!$Q204="Yes"),"Yes","No")</f>
        <v>Yes</v>
      </c>
      <c r="DU205" s="64" t="str">
        <f>IF(AND((RIGHT($DU$3,2)-'[1]Miter Profiles'!$AC$126-'[1]Outside Edges'!$B204)&gt;=5,'[1]Outside Edges'!$Q204="Yes"),"Yes","No")</f>
        <v>No</v>
      </c>
      <c r="DV205" s="8" t="str">
        <f>IF(AND((RIGHT($DV$3,2)-'[1]Miter Profiles'!$AC$127-'[1]Outside Edges'!$B204)&gt;=5,'[1]Outside Edges'!$Q204="Yes"),"Yes","No")</f>
        <v>Yes</v>
      </c>
      <c r="DW205" s="65" t="str">
        <f>IF(AND((RIGHT($DW$3,2)-'[1]Miter Profiles'!$AC$128-'[1]Outside Edges'!$B204)&gt;=5,'[1]Outside Edges'!$Q204="Yes"),"Yes","No")</f>
        <v>Yes</v>
      </c>
      <c r="DX205" s="7" t="str">
        <f>IF(AND((RIGHT($DX$3,2)-'[1]Miter Profiles'!$AC$129-'[1]Outside Edges'!$B204)&gt;=5,'[1]Outside Edges'!$Q204="Yes"),"Yes","No")</f>
        <v>No</v>
      </c>
      <c r="DY205" s="7" t="str">
        <f>IF(AND((RIGHT($DY$3,2)-'[1]Miter Profiles'!$AC$130-'[1]Outside Edges'!$B204)&gt;=5,'[1]Outside Edges'!$Q204="Yes"),"Yes","No")</f>
        <v>No</v>
      </c>
      <c r="DZ205" s="63" t="str">
        <f>IF(AND((RIGHT($DZ$3,2)-'[1]Miter Profiles'!$AC$131-'[1]Outside Edges'!$B204)&gt;=5,'[1]Outside Edges'!$Q204="Yes"),"Yes","No")</f>
        <v>No</v>
      </c>
      <c r="EA205" s="68" t="str">
        <f>IF(AND((RIGHT($EA$3,2)-'[1]Miter Profiles'!$AC$132-'[1]Outside Edges'!$B204)&gt;=5,'[1]Outside Edges'!$Q204="Yes"),"Yes","No")</f>
        <v>No</v>
      </c>
      <c r="EB205" s="78" t="str">
        <f>IF(AND((RIGHT($EB$3,2)-'[1]Miter Profiles'!$AC$133-'[1]Outside Edges'!$B204)&gt;=5,'[1]Outside Edges'!$Q204="Yes"),"Yes","No")</f>
        <v>No</v>
      </c>
      <c r="EC205" s="79" t="str">
        <f>IF(AND((RIGHT($EC$3,2)-'[1]Miter Profiles'!$AC$134-'[1]Outside Edges'!$B204)&gt;=5,'[1]Outside Edges'!$Q204="Yes"),"Yes","No")</f>
        <v>No</v>
      </c>
      <c r="ED205" s="81" t="str">
        <f>IF(AND((RIGHT($ED$3,2)-'[1]Miter Profiles'!$AC$135-'[1]Outside Edges'!$B204)&gt;=5,'[1]Outside Edges'!$Q204="Yes"),"Yes","No")</f>
        <v>Yes</v>
      </c>
      <c r="EE205" s="80" t="str">
        <f>IF(AND((RIGHT($EE$3,2)-'[1]Miter Profiles'!$AC$136-'[1]Outside Edges'!$B204)&gt;=5,'[1]Outside Edges'!$Q204="Yes"),"Yes","No")</f>
        <v>No</v>
      </c>
      <c r="EF205" s="63" t="str">
        <f>IF(AND((RIGHT($EF$3,2)-'[1]Miter Profiles'!$AC$137-'[1]Outside Edges'!$B204)&gt;=5,'[1]Outside Edges'!$Q204="Yes"),"Yes","No")</f>
        <v>No</v>
      </c>
      <c r="EG205" s="7" t="str">
        <f>IF(AND((RIGHT($EG$3,2)-'[1]Miter Profiles'!$AC$138-'[1]Outside Edges'!$B204)&gt;=5,'[1]Outside Edges'!$Q204="Yes"),"Yes","No")</f>
        <v>No</v>
      </c>
      <c r="EH205" s="68" t="str">
        <f>IF(AND((RIGHT($EH$3,2)-'[1]Miter Profiles'!$AC$139-'[1]Outside Edges'!$B204)&gt;=5,'[1]Outside Edges'!$Q204="Yes"),"Yes","No")</f>
        <v>No</v>
      </c>
      <c r="EI205" s="82" t="str">
        <f>IF(AND((RIGHT($EI$3,2)-'[1]Miter Profiles'!$AC$140-'[1]Outside Edges'!$B204)&gt;=5,'[1]Outside Edges'!$Q204="Yes"),"Yes","No")</f>
        <v>No</v>
      </c>
      <c r="EJ205" s="83" t="str">
        <f>IF(AND((RIGHT($EJ$3,2)-'[1]Miter Profiles'!$AC$141-'[1]Outside Edges'!$B204)&gt;=5,'[1]Outside Edges'!$Q204="Yes"),"Yes","No")</f>
        <v>No</v>
      </c>
      <c r="EK205" s="83" t="str">
        <f>IF(AND((RIGHT($EK$3,2)-'[1]Miter Profiles'!$AC$142-'[1]Outside Edges'!$B204)&gt;=5,'[1]Outside Edges'!$Q204="Yes"),"Yes","No")</f>
        <v>No</v>
      </c>
      <c r="EL205" s="81" t="str">
        <f>IF(AND((RIGHT($EL$3,2)-'[1]Miter Profiles'!$AC$143-'[1]Outside Edges'!$B204)&gt;=5,'[1]Outside Edges'!$Q204="Yes"),"Yes","No")</f>
        <v>No</v>
      </c>
      <c r="EM205" s="84" t="str">
        <f>IF(AND((RIGHT($EM$3,2)-'[1]Miter Profiles'!$AC$144-'[1]Outside Edges'!$B204)&gt;=5,'[1]Outside Edges'!$Q204="Yes"),"Yes","No")</f>
        <v>No</v>
      </c>
      <c r="EN205" s="7" t="str">
        <f>IF(AND((RIGHT($EN$3,2)-'[1]Miter Profiles'!$AC$145-'[1]Outside Edges'!$B204)&gt;=5,'[1]Outside Edges'!$Q204="Yes"),"Yes","No")</f>
        <v>No</v>
      </c>
      <c r="EO205" s="68" t="str">
        <f>IF(AND((RIGHT($EO$3,2)-'[1]Miter Profiles'!$AC$146-'[1]Outside Edges'!$B204)&gt;=5,'[1]Outside Edges'!$Q204="Yes"),"Yes","No")</f>
        <v>Yes</v>
      </c>
      <c r="EP205" s="83" t="str">
        <f>IF(AND((RIGHT($EP$3,2)-'[1]Miter Profiles'!$AC$147-'[1]Outside Edges'!$B204)&gt;=5,'[1]Outside Edges'!$Q204="Yes"),"Yes","No")</f>
        <v>No</v>
      </c>
      <c r="EQ205" s="83" t="str">
        <f>IF(AND((RIGHT($EQ$3,2)-'[1]Miter Profiles'!$AC$148-'[1]Outside Edges'!$B204)&gt;=5,'[1]Outside Edges'!$Q204="Yes"),"Yes","No")</f>
        <v>No</v>
      </c>
      <c r="ER205" s="81" t="str">
        <f>IF(AND((RIGHT($ER$3,2)-'[1]Miter Profiles'!$AC$149-'[1]Outside Edges'!$B204)&gt;=5,'[1]Outside Edges'!$Q204="Yes"),"Yes","No")</f>
        <v>No</v>
      </c>
      <c r="ES205" s="84" t="str">
        <f>IF(AND((RIGHT($ES$3,2)-'[1]Miter Profiles'!$AC$150-'[1]Outside Edges'!$B204)&gt;=5,'[1]Outside Edges'!$Q204="Yes"),"Yes","No")</f>
        <v>No</v>
      </c>
      <c r="ET205" s="7" t="str">
        <f>IF(AND((RIGHT($ET$3,2)-'[1]Miter Profiles'!$AC$151-'[1]Outside Edges'!$B204)&gt;=5,'[1]Outside Edges'!$Q204="Yes"),"Yes","No")</f>
        <v>No</v>
      </c>
      <c r="EU205" s="68" t="str">
        <f>IF(AND((RIGHT($EU$3,2)-'[1]Miter Profiles'!$AC$152-'[1]Outside Edges'!$B204)&gt;=5,'[1]Outside Edges'!$Q204="Yes"),"Yes","No")</f>
        <v>Yes</v>
      </c>
      <c r="EV205" s="83" t="str">
        <f>IF(AND((RIGHT($EV$3,2)-'[1]Miter Profiles'!$AC$153-'[1]Outside Edges'!$B204)&gt;=5,'[1]Outside Edges'!$Q204="Yes"),"Yes","No")</f>
        <v>No</v>
      </c>
      <c r="EW205" s="83" t="str">
        <f>IF(AND((RIGHT($EW$3,2)-'[1]Miter Profiles'!$AC$154-'[1]Outside Edges'!$B204)&gt;=5,'[1]Outside Edges'!$Q204="Yes"),"Yes","No")</f>
        <v>Yes</v>
      </c>
      <c r="EX205" s="81" t="str">
        <f>IF(AND((RIGHT($EX$3,2)-'[1]Miter Profiles'!$AC$155-'[1]Outside Edges'!$B204)&gt;=5,'[1]Outside Edges'!$Q204="Yes"),"Yes","No")</f>
        <v>Yes</v>
      </c>
      <c r="EY205" s="84" t="str">
        <f>IF(AND((RIGHT($EY$3,2)-'[1]Miter Profiles'!$AC$156-'[1]Outside Edges'!$B204)&gt;=5,'[1]Outside Edges'!$Q204="Yes"),"Yes","No")</f>
        <v>No</v>
      </c>
      <c r="EZ205" s="7" t="str">
        <f>IF(AND((RIGHT($EZ$3,2)-'[1]Miter Profiles'!$AC$157-'[1]Outside Edges'!$B204)&gt;=5,'[1]Outside Edges'!$Q204="Yes"),"Yes","No")</f>
        <v>Yes</v>
      </c>
      <c r="FA205" s="68" t="str">
        <f>IF(AND((RIGHT($FA$3,2)-'[1]Miter Profiles'!$AC$158-'[1]Outside Edges'!$B204)&gt;=5,'[1]Outside Edges'!$Q204="Yes"),"Yes","No")</f>
        <v>Yes</v>
      </c>
      <c r="FB205" s="83" t="str">
        <f>IF(AND((RIGHT($FB$3,2)-'[1]Miter Profiles'!$AC$159-'[1]Outside Edges'!$B204)&gt;=5,'[1]Outside Edges'!$Q204="Yes"),"Yes","No")</f>
        <v>No</v>
      </c>
      <c r="FC205" s="83" t="str">
        <f>IF(AND((RIGHT($FC$3,2)-'[1]Miter Profiles'!$AC$160-'[1]Outside Edges'!$B204)&gt;=5,'[1]Outside Edges'!$Q204="Yes"),"Yes","No")</f>
        <v>Yes</v>
      </c>
      <c r="FD205" s="81" t="str">
        <f>IF(AND((RIGHT($FD$3,2)-'[1]Miter Profiles'!$AC$161-'[1]Outside Edges'!$B204)&gt;=5,'[1]Outside Edges'!$Q204="Yes"),"Yes","No")</f>
        <v>Yes</v>
      </c>
      <c r="FE205" s="84" t="str">
        <f>IF(AND((RIGHT($FE$3,2)-'[1]Miter Profiles'!$AC$162-'[1]Outside Edges'!$B204)&gt;=5,'[1]Outside Edges'!$Q204="Yes"),"Yes","No")</f>
        <v>No</v>
      </c>
      <c r="FF205" s="7" t="str">
        <f>IF(AND((RIGHT($FF$3,2)-'[1]Miter Profiles'!$AC$163-'[1]Outside Edges'!$B204)&gt;=5,'[1]Outside Edges'!$Q204="Yes"),"Yes","No")</f>
        <v>Yes</v>
      </c>
      <c r="FG205" s="68" t="str">
        <f>IF(AND((RIGHT($FG$3,2)-'[1]Miter Profiles'!$AC$164-'[1]Outside Edges'!$B204)&gt;=5,'[1]Outside Edges'!$Q204="Yes"),"Yes","No")</f>
        <v>Yes</v>
      </c>
      <c r="FH205" s="83" t="str">
        <f>IF(AND((RIGHT($FH$3,2)-'[1]Miter Profiles'!$AC$165-'[1]Outside Edges'!$B204)&gt;=5,'[1]Outside Edges'!$Q204="Yes"),"Yes","No")</f>
        <v>No</v>
      </c>
      <c r="FI205" s="83" t="str">
        <f>IF(AND((RIGHT($FI$3,2)-'[1]Miter Profiles'!$AC$166-'[1]Outside Edges'!$B204)&gt;=5,'[1]Outside Edges'!$Q204="Yes"),"Yes","No")</f>
        <v>Yes</v>
      </c>
      <c r="FJ205" s="81" t="str">
        <f>IF(AND((RIGHT($FJ$3,2)-'[1]Miter Profiles'!$AC$167-'[1]Outside Edges'!$B204)&gt;=5,'[1]Outside Edges'!$Q204="Yes"),"Yes","No")</f>
        <v>Yes</v>
      </c>
      <c r="FK205" s="84" t="str">
        <f>IF(AND((RIGHT($FK$3,2)-'[1]Miter Profiles'!$AC$168-'[1]Outside Edges'!$B204)&gt;=5,'[1]Outside Edges'!$Q204="Yes"),"Yes","No")</f>
        <v>No</v>
      </c>
      <c r="FL205" s="7" t="str">
        <f>IF(AND((RIGHT($FL$3,2)-'[1]Miter Profiles'!$AC$169-'[1]Outside Edges'!$B204)&gt;=5,'[1]Outside Edges'!$Q204="Yes"),"Yes","No")</f>
        <v>Yes</v>
      </c>
      <c r="FM205" s="68" t="str">
        <f>IF(AND((RIGHT($FM$3,2)-'[1]Miter Profiles'!$AC$170-'[1]Outside Edges'!$B204)&gt;=5,'[1]Outside Edges'!$Q204="Yes"),"Yes","No")</f>
        <v>Yes</v>
      </c>
      <c r="FN205" s="83" t="str">
        <f>IF(AND((RIGHT($FN$3,2)-'[1]Miter Profiles'!$AC$171-'[1]Outside Edges'!$B204)&gt;=5,'[1]Outside Edges'!$Q204="Yes"),"Yes","No")</f>
        <v>No</v>
      </c>
      <c r="FO205" s="83" t="str">
        <f>IF(AND((RIGHT($FO$3,2)-'[1]Miter Profiles'!$AC$172-'[1]Outside Edges'!$B204)&gt;=5,'[1]Outside Edges'!$Q204="Yes"),"Yes","No")</f>
        <v>Yes</v>
      </c>
      <c r="FP205" s="81" t="str">
        <f>IF(AND((RIGHT($FP$3,2)-'[1]Miter Profiles'!$AC$173-'[1]Outside Edges'!$B204)&gt;=5,'[1]Outside Edges'!$Q204="Yes"),"Yes","No")</f>
        <v>Yes</v>
      </c>
      <c r="FQ205" s="84" t="str">
        <f>IF(AND((RIGHT($FQ$3,2)-'[1]Miter Profiles'!$AC$174-'[1]Outside Edges'!$B204)&gt;=5,'[1]Outside Edges'!$Q204="Yes"),"Yes","No")</f>
        <v>No</v>
      </c>
      <c r="FR205" s="7" t="str">
        <f>IF(AND((RIGHT($FR$3,2)-'[1]Miter Profiles'!$AC$175-'[1]Outside Edges'!$B204)&gt;=5,'[1]Outside Edges'!$Q204="Yes"),"Yes","No")</f>
        <v>Yes</v>
      </c>
      <c r="FS205" s="68" t="str">
        <f>IF(AND((RIGHT($FS$3,2)-'[1]Miter Profiles'!$AC$176-'[1]Outside Edges'!$B204)&gt;=5,'[1]Outside Edges'!$Q204="Yes"),"Yes","No")</f>
        <v>Yes</v>
      </c>
      <c r="FT205" s="83" t="str">
        <f>IF(AND((RIGHT($FT$3,2)-'[1]Miter Profiles'!$AC$177-'[1]Outside Edges'!$B204)&gt;=5,'[1]Outside Edges'!$Q204="Yes"),"Yes","No")</f>
        <v>No</v>
      </c>
      <c r="FU205" s="83" t="str">
        <f>IF(AND((RIGHT($FU$3,2)-'[1]Miter Profiles'!$AC$178-'[1]Outside Edges'!$B204)&gt;=5,'[1]Outside Edges'!$Q204="Yes"),"Yes","No")</f>
        <v>Yes</v>
      </c>
      <c r="FV205" s="81" t="str">
        <f>IF(AND((RIGHT($V$3,2)-'[1]Miter Profiles'!$AC$179-'[1]Outside Edges'!$B204)&gt;=5,'[1]Outside Edges'!$Q204="Yes"),"Yes","No")</f>
        <v>Yes</v>
      </c>
      <c r="FW205" s="84" t="str">
        <f>IF(AND((RIGHT($FW$3,2)-'[1]Miter Profiles'!$AC$180-'[1]Outside Edges'!$B204)&gt;=5,'[1]Outside Edges'!$Q204="Yes"),"Yes","No")</f>
        <v>No</v>
      </c>
      <c r="FX205" s="197" t="str">
        <f>IF(AND((RIGHT($FX$3,2)-'[1]Miter Profiles'!$AC$181-'[1]Outside Edges'!$B204)&gt;=5,'[1]Outside Edges'!$Q204="Yes"),"Yes","No")</f>
        <v>No</v>
      </c>
      <c r="FY205" s="198" t="str">
        <f>IF(AND((RIGHT($FY$3,2)-'[1]Miter Profiles'!$AC$182-'[1]Outside Edges'!$B204)&gt;=5,'[1]Outside Edges'!$Q204="Yes"),"Yes","No")</f>
        <v>Yes</v>
      </c>
      <c r="FZ205" s="200" t="str">
        <f>IF(AND((RIGHT($FZ$3,2)-'[1]Miter Profiles'!$AC$183-'[1]Outside Edges'!$B204)&gt;=5,'[1]Outside Edges'!$Q204="Yes"),"Yes","No")</f>
        <v>No</v>
      </c>
      <c r="GA205" s="201" t="str">
        <f>IF(AND((RIGHT($GA$3,2)-'[1]Miter Profiles'!$AC$184-'[1]Outside Edges'!$B204)&gt;=5,'[1]Outside Edges'!$Q204="Yes"),"Yes","No")</f>
        <v>Yes</v>
      </c>
      <c r="GB205" s="202" t="str">
        <f>IF(AND((RIGHT($GB$3,2)-'[1]Miter Profiles'!$AC$185-'[1]Outside Edges'!$B204)&gt;=5,'[1]Outside Edges'!$Q204="Yes"),"Yes","No")</f>
        <v>Yes</v>
      </c>
      <c r="GC205" s="199" t="str">
        <f>IF(AND((RIGHT($GC$3,2)-'[1]Miter Profiles'!$AC$186-'[1]Outside Edges'!$B204)&gt;=5,'[1]Outside Edges'!$Q204="Yes"),"Yes","No")</f>
        <v>No</v>
      </c>
      <c r="GD205" s="197" t="str">
        <f>IF(AND((RIGHT($GD$3,2)-'[1]Miter Profiles'!$AC$187-'[1]Outside Edges'!$B204)&gt;=5,'[1]Outside Edges'!$Q204="Yes"),"Yes","No")</f>
        <v>No</v>
      </c>
      <c r="GE205" s="198" t="str">
        <f>IF(AND((RIGHT($GE$3,2)-'[1]Miter Profiles'!$AC$188-'[1]Outside Edges'!$B204)&gt;=5,'[1]Outside Edges'!$Q204="Yes"),"Yes","No")</f>
        <v>Yes</v>
      </c>
      <c r="GF205" s="200" t="str">
        <f>IF(AND((RIGHT($GF$3,2)-'[1]Miter Profiles'!$AC$189-'[1]Outside Edges'!$B204)&gt;=5,'[1]Outside Edges'!$Q204="Yes"),"Yes","No")</f>
        <v>No</v>
      </c>
      <c r="GG205" s="201" t="str">
        <f>IF(AND((RIGHT($GG$3,2)-'[1]Miter Profiles'!$AC$190-'[1]Outside Edges'!$B204)&gt;=5,'[1]Outside Edges'!$Q204="Yes"),"Yes","No")</f>
        <v>Yes</v>
      </c>
      <c r="GH205" s="202" t="str">
        <f>IF(AND((RIGHT($GH$3,2)-'[1]Miter Profiles'!$AC$191-'[1]Outside Edges'!$B204)&gt;=5,'[1]Outside Edges'!$Q204="Yes"),"Yes","No")</f>
        <v>Yes</v>
      </c>
      <c r="GI205" s="199" t="str">
        <f>IF(AND((RIGHT($GI$3,2)-'[1]Miter Profiles'!$AC$192-'[1]Outside Edges'!$B204)&gt;=5,'[1]Outside Edges'!$Q204="Yes"),"Yes","No")</f>
        <v>No</v>
      </c>
      <c r="GJ205" s="197" t="str">
        <f>IF(AND((RIGHT($GJ$3,2)-'[1]Miter Profiles'!$AC$193-'[1]Outside Edges'!$B204)&gt;=5,'[1]Outside Edges'!$Q204="Yes"),"Yes","No")</f>
        <v>Yes</v>
      </c>
      <c r="GK205" s="198" t="str">
        <f>IF(AND((RIGHT($GK$3,2)-'[1]Miter Profiles'!$AC$194-'[1]Outside Edges'!$B204)&gt;=5,'[1]Outside Edges'!$Q204="Yes"),"Yes","No")</f>
        <v>Yes</v>
      </c>
      <c r="GL205" s="200" t="str">
        <f>IF(AND((RIGHT($GL$3,2)-'[1]Miter Profiles'!$AC$195-'[1]Outside Edges'!$B204)&gt;=5,'[1]Outside Edges'!$Q204="Yes"),"Yes","No")</f>
        <v>No</v>
      </c>
      <c r="GM205" s="201" t="str">
        <f>IF(AND((RIGHT($GM$3,2)-'[1]Miter Profiles'!$AC$196-'[1]Outside Edges'!$B204)&gt;=5,'[1]Outside Edges'!$Q204="Yes"),"Yes","No")</f>
        <v>Yes</v>
      </c>
      <c r="GN205" s="202" t="str">
        <f>IF(AND((RIGHT($GN$3,2)-'[1]Miter Profiles'!$AC$197-'[1]Outside Edges'!$B204)&gt;=5,'[1]Outside Edges'!$Q204="Yes"),"Yes","No")</f>
        <v>Yes</v>
      </c>
      <c r="GO205" s="199" t="str">
        <f>IF(AND((RIGHT($GO$3,2)-'[1]Miter Profiles'!$AC$198-'[1]Outside Edges'!$B204)&gt;=5,'[1]Outside Edges'!$Q204="Yes"),"Yes","No")</f>
        <v>No</v>
      </c>
      <c r="GP205" s="197" t="str">
        <f>IF(AND((RIGHT($GP$3,2)-'[1]Miter Profiles'!$AC$199-'[1]Outside Edges'!$B204)&gt;=5,'[1]Outside Edges'!$Q204="Yes"),"Yes","No")</f>
        <v>No</v>
      </c>
      <c r="GQ205" s="198" t="str">
        <f>IF(AND((RIGHT($GQ$3,2)-'[1]Miter Profiles'!$AC$200-'[1]Outside Edges'!$B204)&gt;=5,'[1]Outside Edges'!$Q204="Yes"),"Yes","No")</f>
        <v>Yes</v>
      </c>
      <c r="GR205" s="211" t="str">
        <f>IF(AND((RIGHT($GR$3,2)-'[1]Miter Profiles'!$AC$201-'[1]Outside Edges'!$B204)&gt;=5,'[1]Outside Edges'!$Q204="Yes"),"Yes","No")</f>
        <v>No</v>
      </c>
      <c r="GS205" s="197" t="str">
        <f>IF(AND((RIGHT($GS$3,2)-'[1]Miter Profiles'!$AC$202-'[1]Outside Edges'!$B204)&gt;=5,'[1]Outside Edges'!$Q204="Yes"),"Yes","No")</f>
        <v>Yes</v>
      </c>
      <c r="GT205" s="212" t="str">
        <f>IF(AND((RIGHT($GT$3,2)-'[1]Miter Profiles'!$AC$203-'[1]Outside Edges'!$B204)&gt;=5,'[1]Outside Edges'!$Q204="Yes"),"Yes","No")</f>
        <v>Yes</v>
      </c>
      <c r="GU205" s="208" t="str">
        <f>IF(AND((RIGHT($GU$3,2)-'[1]Miter Profiles'!$AC$204-'[1]Outside Edges'!$B204)&gt;=5,'[1]Outside Edges'!$Q204="Yes"),"Yes","No")</f>
        <v>No</v>
      </c>
      <c r="GV205" s="209" t="str">
        <f>IF(AND((RIGHT($GV$3,2)-'[1]Miter Profiles'!$AC$205-'[1]Outside Edges'!$B204)&gt;=5,'[1]Outside Edges'!$Q204="Yes"),"Yes","No")</f>
        <v>Yes</v>
      </c>
      <c r="GW205" s="210" t="str">
        <f>IF(AND((RIGHT($GW$3,2)-'[1]Miter Profiles'!$AC$206-'[1]Outside Edges'!$B204)&gt;=5,'[1]Outside Edges'!$Q204="Yes"),"Yes","No")</f>
        <v>Yes</v>
      </c>
      <c r="GX205" s="200" t="str">
        <f>IF(AND((RIGHT($GX$3,2)-'[1]Miter Profiles'!$AC$207-'[1]Outside Edges'!$B204)&gt;=5,'[1]Outside Edges'!$Q204="Yes"),"Yes","No")</f>
        <v>No</v>
      </c>
      <c r="GY205" s="201" t="str">
        <f>IF(AND((RIGHT($GY$3,2)-'[1]Miter Profiles'!$AC$208-'[1]Outside Edges'!$B204)&gt;=5,'[1]Outside Edges'!$Q204="Yes"),"Yes","No")</f>
        <v>No</v>
      </c>
      <c r="GZ205" s="202" t="str">
        <f>IF(AND((RIGHT($GZ$3,2)-'[1]Miter Profiles'!$AC$209-'[1]Outside Edges'!$B204)&gt;=5,'[1]Outside Edges'!$Q204="Yes"),"Yes","No")</f>
        <v>Yes</v>
      </c>
      <c r="HA205" s="199" t="str">
        <f>IF(AND((RIGHT($HA$3,2)-'[1]Miter Profiles'!$AC$210-'[1]Outside Edges'!$B204)&gt;=5,'[1]Outside Edges'!$Q204="Yes"),"Yes","No")</f>
        <v>No</v>
      </c>
      <c r="HB205" s="197" t="str">
        <f>IF(AND((RIGHT($HB$3,2)-'[1]Miter Profiles'!$AC$211-'[1]Outside Edges'!$B204)&gt;=5,'[1]Outside Edges'!$Q204="Yes"),"Yes","No")</f>
        <v>Yes</v>
      </c>
      <c r="HC205" s="198" t="str">
        <f>IF(AND((RIGHT($HC$3,2)-'[1]Miter Profiles'!$AC$212-'[1]Outside Edges'!$B204)&gt;=5,'[1]Outside Edges'!$Q204="Yes"),"Yes","No")</f>
        <v>Yes</v>
      </c>
      <c r="HD205" s="200" t="str">
        <f>IF(AND((RIGHT($HD$3,2)-'[1]Miter Profiles'!$AC$213-'[1]Outside Edges'!$B204)&gt;=5,'[1]Outside Edges'!$Q204="Yes"),"Yes","No")</f>
        <v>No</v>
      </c>
      <c r="HE205" s="202" t="str">
        <f>IF(AND((RIGHT($HE$3,2)-'[1]Miter Profiles'!$AC$214-'[1]Outside Edges'!$B204)&gt;=5,'[1]Outside Edges'!$Q204="Yes"),"Yes","No")</f>
        <v>No</v>
      </c>
      <c r="HF205" s="199" t="str">
        <f>IF(AND((RIGHT($HF$3,2)-'[1]Miter Profiles'!$AC$215-'[1]Outside Edges'!$B204)&gt;=5,'[1]Outside Edges'!$Q204="Yes"),"Yes","No")</f>
        <v>No</v>
      </c>
      <c r="HG205" s="197" t="str">
        <f>IF(AND((RIGHT($HG$3,2)-'[1]Miter Profiles'!$AC$216-'[1]Outside Edges'!$B204)&gt;=5,'[1]Outside Edges'!$Q204="Yes"),"Yes","No")</f>
        <v>No</v>
      </c>
      <c r="HH205" s="198" t="str">
        <f>IF(AND((RIGHT($HH$3,2)-'[1]Miter Profiles'!$AC$217-'[1]Outside Edges'!$B204)&gt;=5,'[1]Outside Edges'!$Q204="Yes"),"Yes","No")</f>
        <v>No</v>
      </c>
      <c r="HI205" s="200" t="str">
        <f>IF(AND((RIGHT($HI$3,2)-'[1]Miter Profiles'!$AC$218-'[1]Outside Edges'!$B204)&gt;=5,'[1]Outside Edges'!$Q204="Yes"),"Yes","No")</f>
        <v>No</v>
      </c>
      <c r="HJ205" s="201" t="str">
        <f>IF(AND((RIGHT($HJ$3,2)-'[1]Miter Profiles'!$AC$219-'[1]Outside Edges'!$B204)&gt;=5,'[1]Outside Edges'!$Q204="Yes"),"Yes","No")</f>
        <v>Yes</v>
      </c>
      <c r="HK205" s="202" t="str">
        <f>IF(AND((RIGHT($HK$3,2)-'[1]Miter Profiles'!$AC$220-'[1]Outside Edges'!$B204)&gt;=5,'[1]Outside Edges'!$Q204="Yes"),"Yes","No")</f>
        <v>Yes</v>
      </c>
      <c r="HL205" s="199" t="str">
        <f>IF(AND((RIGHT($HL$3,2)-'[1]Miter Profiles'!$AC$221-'[1]Outside Edges'!$B204)&gt;=5,'[1]Outside Edges'!$Q204="Yes"),"Yes","No")</f>
        <v>No</v>
      </c>
      <c r="HM205" s="197" t="str">
        <f>IF(AND((RIGHT($HM$3,2)-'[1]Miter Profiles'!$AC$222-'[1]Outside Edges'!$B204)&gt;=5,'[1]Outside Edges'!$Q204="Yes"),"Yes","No")</f>
        <v>Yes</v>
      </c>
      <c r="HN205" s="197" t="str">
        <f>IF(AND((RIGHT($HN$3,2)-'[1]Miter Profiles'!$AC$223-'[1]Outside Edges'!$B204)&gt;=5,'[1]Outside Edges'!$Q204="Yes"),"Yes","No")</f>
        <v>Yes</v>
      </c>
      <c r="HO205" s="201" t="str">
        <f>IF(AND((RIGHT($HO$3,2)-'[1]Miter Profiles'!$AC$224-'[1]Outside Edges'!$B204)&gt;=5,'[1]Outside Edges'!$Q204="Yes"),"Yes","No")</f>
        <v>No</v>
      </c>
      <c r="HP205" s="201" t="str">
        <f>IF(AND((RIGHT($HP$3,2)-'[1]Miter Profiles'!$AC$225-'[1]Outside Edges'!$B204)&gt;=5,'[1]Outside Edges'!$Q204="Yes"),"Yes","No")</f>
        <v>No</v>
      </c>
      <c r="HQ205" s="201" t="str">
        <f>IF(AND((RIGHT($HQ$3,3)-'[1]Miter Profiles'!$AC$226-'[1]Outside Edges'!$B204)&gt;=5,'[1]Outside Edges'!$Q204="Yes"),"Yes","No")</f>
        <v>No</v>
      </c>
      <c r="HR205" s="201" t="str">
        <f>IF(AND((RIGHT($HR$3,2)-'[1]Miter Profiles'!$AC$227-'[1]Outside Edges'!$B204)&gt;=5,'[1]Outside Edges'!$Q204="Yes"),"Yes","No")</f>
        <v>No</v>
      </c>
      <c r="HS205" s="197" t="str">
        <f>IF(AND((RIGHT($HS$3,2)-'[1]Miter Profiles'!$AC$228-'[1]Outside Edges'!$B204)&gt;=5,'[1]Outside Edges'!$Q204="Yes"),"Yes","No")</f>
        <v>No</v>
      </c>
      <c r="HT205" s="197" t="str">
        <f>IF(AND((RIGHT($HT$3,2)-'[1]Miter Profiles'!$AC$229-'[1]Outside Edges'!$B204)&gt;=5,'[1]Outside Edges'!$Q204="Yes"),"Yes","No")</f>
        <v>Yes</v>
      </c>
      <c r="HU205" s="197" t="str">
        <f>IF(AND((RIGHT($HU$3,2)-'[1]Miter Profiles'!$AC$230-'[1]Outside Edges'!$B204)&gt;=5,'[1]Outside Edges'!$Q204="Yes"),"Yes","No")</f>
        <v>Yes</v>
      </c>
      <c r="HV205" s="201" t="str">
        <f>IF(AND((RIGHT($HV$3,2)-'[1]Miter Profiles'!$AC$231-'[1]Outside Edges'!$B204)&gt;=5,'[1]Outside Edges'!$Q204="Yes"),"Yes","No")</f>
        <v>No</v>
      </c>
      <c r="HW205" s="201" t="str">
        <f>IF(AND((RIGHT($HW$3,2)-'[1]Miter Profiles'!$AC$232-'[1]Outside Edges'!$B204)&gt;=5,'[1]Outside Edges'!$Q204="Yes"),"Yes","No")</f>
        <v>Yes</v>
      </c>
      <c r="HX205" s="201" t="str">
        <f>IF(AND((RIGHT($HX$3,2)-'[1]Miter Profiles'!$AC$233-'[1]Outside Edges'!$B204)&gt;=5,'[1]Outside Edges'!$Q204="Yes"),"Yes","No")</f>
        <v>Yes</v>
      </c>
      <c r="HY205" s="197" t="str">
        <f>IF(AND((RIGHT($HY$3,2)-'[1]Miter Profiles'!$AC$234-'[1]Outside Edges'!$B204)&gt;=5,'[1]Outside Edges'!$Q204="Yes"),"Yes","No")</f>
        <v>No</v>
      </c>
      <c r="HZ205" s="197" t="str">
        <f>IF(AND((RIGHT($HZ$3,2)-'[1]Miter Profiles'!$AC$235-'[1]Outside Edges'!$B204)&gt;=5,'[1]Outside Edges'!$Q204="Yes"),"Yes","No")</f>
        <v>No</v>
      </c>
      <c r="IA205" s="197" t="str">
        <f>IF(AND((RIGHT($IA$3,2)-'[1]Miter Profiles'!$AC$236-'[1]Outside Edges'!$B204)&gt;=5,'[1]Outside Edges'!$Q204="Yes"),"Yes","No")</f>
        <v>Yes</v>
      </c>
      <c r="IB205" s="201" t="str">
        <f>IF(AND((RIGHT($IB$3,2)-'[1]Miter Profiles'!$AC$237-'[1]Outside Edges'!$B204)&gt;=5,'[1]Outside Edges'!$Q204="Yes"),"Yes","No")</f>
        <v>No</v>
      </c>
      <c r="IC205" s="201" t="str">
        <f>IF(AND((RIGHT($IC$3,2)-'[1]Miter Profiles'!$AC$238-'[1]Outside Edges'!$B204)&gt;=5,'[1]Outside Edges'!$Q204="Yes"),"Yes","No")</f>
        <v>Yes</v>
      </c>
      <c r="ID205" s="201" t="str">
        <f>IF(AND((RIGHT($ID$3,2)-'[1]Miter Profiles'!$AC$239-'[1]Outside Edges'!$B204)&gt;=5,'[1]Outside Edges'!$Q204="Yes"),"Yes","No")</f>
        <v>Yes</v>
      </c>
      <c r="IE205" s="197" t="str">
        <f>IF(AND((RIGHT($IE$3,2)-'[1]Miter Profiles'!$AC$240-'[1]Outside Edges'!$B204)&gt;=5,'[1]Outside Edges'!$Q204="Yes"),"Yes","No")</f>
        <v>No</v>
      </c>
      <c r="IF205" s="197" t="str">
        <f>IF(AND((RIGHT($IF$3,2)-'[1]Miter Profiles'!$AC$241-'[1]Outside Edges'!$B204)&gt;=5,'[1]Outside Edges'!$Q204="Yes"),"Yes","No")</f>
        <v>Yes</v>
      </c>
      <c r="IG205" s="197" t="str">
        <f>IF(AND((RIGHT($IG$3,2)-'[1]Miter Profiles'!$AC$242-'[1]Outside Edges'!$B204)&gt;=5,'[1]Outside Edges'!$Q204="Yes"),"Yes","No")</f>
        <v>Yes</v>
      </c>
      <c r="IH205" s="201" t="str">
        <f>IF(AND((RIGHT($IH$3,2)-'[1]Miter Profiles'!$AC$243-'[1]Outside Edges'!$B204)&gt;=5,'[1]Outside Edges'!$Q204="Yes"),"Yes","No")</f>
        <v>No</v>
      </c>
      <c r="II205" s="201" t="str">
        <f>IF(AND((RIGHT($II$3,2)-'[1]Miter Profiles'!$AC$244-'[1]Outside Edges'!$B204)&gt;=5,'[1]Outside Edges'!$Q204="Yes"),"Yes","No")</f>
        <v>Yes</v>
      </c>
      <c r="IJ205" s="201" t="str">
        <f>IF(AND((RIGHT($IJ$3,2)-'[1]Miter Profiles'!$AC$245-'[1]Outside Edges'!$B204)&gt;=5,'[1]Outside Edges'!$Q204="Yes"),"Yes","No")</f>
        <v>Yes</v>
      </c>
      <c r="IK205" s="197" t="str">
        <f>IF(AND((RIGHT($IK$3,2)-'[1]Miter Profiles'!$AC$246-'[1]Outside Edges'!$B204)&gt;=5,'[1]Outside Edges'!$Q204="Yes"),"Yes","No")</f>
        <v>No</v>
      </c>
      <c r="IL205" s="197" t="str">
        <f>IF(AND((RIGHT($IL$3,2)-'[1]Miter Profiles'!$AC$247-'[1]Outside Edges'!$B204)&gt;=5,'[1]Outside Edges'!$Q204="Yes"),"Yes","No")</f>
        <v>Yes</v>
      </c>
      <c r="IM205" s="197" t="str">
        <f>IF(AND((RIGHT($IM$3,2)-'[1]Miter Profiles'!$AC$248-'[1]Outside Edges'!$B204)&gt;=5,'[1]Outside Edges'!$Q204="Yes"),"Yes","No")</f>
        <v>Yes</v>
      </c>
      <c r="IN205" s="201" t="str">
        <f>IF(AND((RIGHT($IN$3,2)-'[1]Miter Profiles'!$AC$249-'[1]Outside Edges'!$B204)&gt;=5,'[1]Outside Edges'!$Q204="Yes"),"Yes","No")</f>
        <v>No</v>
      </c>
      <c r="IO205" s="201" t="str">
        <f>IF(AND((RIGHT($IO$3,2)-'[1]Miter Profiles'!$AC$250-'[1]Outside Edges'!$B204)&gt;=5,'[1]Outside Edges'!$Q204="Yes"),"Yes","No")</f>
        <v>No</v>
      </c>
      <c r="IP205" s="201" t="str">
        <f>IF(AND((RIGHT($IP$3,2)-'[1]Miter Profiles'!$AC$251-'[1]Outside Edges'!$B204)&gt;=5,'[1]Outside Edges'!$Q204="Yes"),"Yes","No")</f>
        <v>Yes</v>
      </c>
      <c r="IQ205" s="197" t="str">
        <f>IF(AND((RIGHT($IQ$3,2)-'[1]Miter Profiles'!$AC$252-'[1]Outside Edges'!$B204)&gt;=5,'[1]Outside Edges'!$Q204="Yes"),"Yes","No")</f>
        <v>No</v>
      </c>
      <c r="IR205" s="197" t="str">
        <f>IF(AND((RIGHT($IR$3,2)-'[1]Miter Profiles'!$AC$253-'[1]Outside Edges'!$B204)&gt;=5,'[1]Outside Edges'!$Q204="Yes"),"Yes","No")</f>
        <v>No</v>
      </c>
      <c r="IS205" s="197" t="str">
        <f>IF(AND((RIGHT($IS$3,2)-'[1]Miter Profiles'!$AC$254-'[1]Outside Edges'!$B204)&gt;=5,'[1]Outside Edges'!$Q204="Yes"),"Yes","No")</f>
        <v>No</v>
      </c>
      <c r="IT205" s="201" t="str">
        <f>IF(AND((RIGHT($IT$3,2)-'[1]Miter Profiles'!$AC$255-'[1]Outside Edges'!$B204)&gt;=5,'[1]Outside Edges'!$Q204="Yes"),"Yes","No")</f>
        <v>No</v>
      </c>
      <c r="IU205" s="201" t="str">
        <f>IF(AND((RIGHT($IU$3,2)-'[1]Miter Profiles'!$AC$256-'[1]Outside Edges'!$B204)&gt;=5,'[1]Outside Edges'!$Q204="Yes"),"Yes","No")</f>
        <v>Yes</v>
      </c>
      <c r="IV205" s="201" t="str">
        <f>IF(AND((RIGHT($IV$3,2)-'[1]Miter Profiles'!$AC$257-'[1]Outside Edges'!$B204)&gt;=5,'[1]Outside Edges'!$Q204="Yes"),"Yes","No")</f>
        <v>Yes</v>
      </c>
      <c r="IW205" s="197" t="str">
        <f>IF(AND((RIGHT($IW$3,2)-'[1]Miter Profiles'!$AC$258-'[1]Outside Edges'!$B204)&gt;=5,'[1]Outside Edges'!$Q204="Yes"),"Yes","No")</f>
        <v>No</v>
      </c>
      <c r="IX205" s="197" t="str">
        <f>IF(AND((RIGHT($IX$3,2)-'[1]Miter Profiles'!$AC$259-'[1]Outside Edges'!$B204)&gt;=5,'[1]Outside Edges'!$Q204="Yes"),"Yes","No")</f>
        <v>Yes</v>
      </c>
      <c r="IY205" s="197" t="str">
        <f>IF(AND((RIGHT($IY$3,2)-'[1]Miter Profiles'!$AC$260-'[1]Outside Edges'!$B204)&gt;=5,'[1]Outside Edges'!$Q204="Yes"),"Yes","No")</f>
        <v>Yes</v>
      </c>
      <c r="IZ205" s="201" t="str">
        <f>IF(AND((RIGHT($IZ$3,2)-'[1]Miter Profiles'!$AC$261-'[1]Outside Edges'!$B204)&gt;=5,'[1]Outside Edges'!$Q204="Yes"),"Yes","No")</f>
        <v>No</v>
      </c>
      <c r="JA205" s="201" t="str">
        <f>IF(AND((RIGHT($JA$3,2)-'[1]Miter Profiles'!$AC$262-'[1]Outside Edges'!$B204)&gt;=5,'[1]Outside Edges'!$Q204="Yes"),"Yes","No")</f>
        <v>Yes</v>
      </c>
      <c r="JB205" s="201" t="str">
        <f>IF(AND((RIGHT($JB$3,2)-'[1]Miter Profiles'!$AC$263-'[1]Outside Edges'!$B204)&gt;=5,'[1]Outside Edges'!$Q204="Yes"),"Yes","No")</f>
        <v>Yes</v>
      </c>
      <c r="JC205" s="197" t="str">
        <f>IF(AND((RIGHT($JC$3,2)-'[1]Miter Profiles'!$AC$264-'[1]Outside Edges'!$B204)&gt;=5,'[1]Outside Edges'!$Q204="Yes"),"Yes","No")</f>
        <v>No</v>
      </c>
      <c r="JD205" s="197" t="str">
        <f>IF(AND((RIGHT($JD$3,2)-'[1]Miter Profiles'!$AC$265-'[1]Outside Edges'!$B204)&gt;=5,'[1]Outside Edges'!$Q204="Yes"),"Yes","No")</f>
        <v>Yes</v>
      </c>
      <c r="JE205" s="197" t="str">
        <f>IF(AND((RIGHT($JE$3,2)-'[1]Miter Profiles'!$AC$266-'[1]Outside Edges'!$B204)&gt;=5,'[1]Outside Edges'!$Q204="Yes"),"Yes","No")</f>
        <v>Yes</v>
      </c>
      <c r="JF205" s="201" t="str">
        <f>IF(AND((RIGHT($JF$3,2)-'[1]Miter Profiles'!$AC$267-'[1]Outside Edges'!$B204)&gt;=5,'[1]Outside Edges'!$Q204="Yes"),"Yes","No")</f>
        <v>No</v>
      </c>
      <c r="JG205" s="201" t="str">
        <f>IF(AND((RIGHT($JG$3,2)-'[1]Miter Profiles'!$AC$268-'[1]Outside Edges'!$B204)&gt;=5,'[1]Outside Edges'!$Q204="Yes"),"Yes","No")</f>
        <v>No</v>
      </c>
      <c r="JH205" s="201" t="str">
        <f>IF(AND((RIGHT($JH$3,2)-'[1]Miter Profiles'!$AC$269-'[1]Outside Edges'!$B204)&gt;=5,'[1]Outside Edges'!$Q204="Yes"),"Yes","No")</f>
        <v>Yes</v>
      </c>
      <c r="JI205" s="197" t="str">
        <f>IF(AND((RIGHT($JI$3,2)-'[1]Miter Profiles'!$AC$270-'[1]Outside Edges'!$B204)&gt;=5,'[1]Outside Edges'!$Q204="Yes"),"Yes","No")</f>
        <v>No</v>
      </c>
      <c r="JJ205" s="197" t="str">
        <f>IF(AND((RIGHT($JJ$3,2)-'[1]Miter Profiles'!$AC$271-'[1]Outside Edges'!$B204)&gt;=5,'[1]Outside Edges'!$Q204="Yes"),"Yes","No")</f>
        <v>Yes</v>
      </c>
      <c r="JK205" s="197" t="str">
        <f>IF(AND((RIGHT($JK$3,2)-'[1]Miter Profiles'!$AC$272-'[1]Outside Edges'!$B204)&gt;=5,'[1]Outside Edges'!$Q204="Yes"),"Yes","No")</f>
        <v>Yes</v>
      </c>
      <c r="JL205" s="201" t="str">
        <f>IF(AND((RIGHT($JL$3,2)-'[1]Miter Profiles'!$AC$273-'[1]Outside Edges'!$B204)&gt;=5,'[1]Outside Edges'!$Q204="Yes"),"Yes","No")</f>
        <v>No</v>
      </c>
      <c r="JM205" s="201" t="str">
        <f>IF(AND((RIGHT($JM$3,2)-'[1]Miter Profiles'!$AC$274-'[1]Outside Edges'!$B204)&gt;=5,'[1]Outside Edges'!$Q204="Yes"),"Yes","No")</f>
        <v>Yes</v>
      </c>
      <c r="JN205" s="201" t="str">
        <f>IF(AND((RIGHT($JN$3,2)-'[1]Miter Profiles'!$AC$275-'[1]Outside Edges'!$B204)&gt;=5,'[1]Outside Edges'!$Q204="Yes"),"Yes","No")</f>
        <v>Yes</v>
      </c>
      <c r="JO205" s="197" t="str">
        <f>IF(AND((RIGHT($JO$3,2)-'[1]Miter Profiles'!$AC$276-'[1]Outside Edges'!$B204)&gt;=5,'[1]Outside Edges'!$Q204="Yes"),"Yes","No")</f>
        <v>No</v>
      </c>
      <c r="JP205" s="197" t="str">
        <f>IF(AND((RIGHT($JP$3,2)-'[1]Miter Profiles'!$AC$277-'[1]Outside Edges'!$B204)&gt;=5,'[1]Outside Edges'!$Q204="Yes"),"Yes","No")</f>
        <v>Yes</v>
      </c>
      <c r="JQ205" s="197" t="str">
        <f>IF(AND((RIGHT($JQ$3,2)-'[1]Miter Profiles'!$AC$278-'[1]Outside Edges'!$B204)&gt;=5,'[1]Outside Edges'!$Q204="Yes"),"Yes","No")</f>
        <v>Yes</v>
      </c>
      <c r="JR205" s="201" t="str">
        <f>IF(AND((RIGHT($JR$3,2)-'[1]Miter Profiles'!$AC$279-'[1]Outside Edges'!$B204)&gt;=5,'[1]Outside Edges'!$Q204="Yes"),"Yes","No")</f>
        <v>No</v>
      </c>
      <c r="JS205" s="201" t="str">
        <f>IF(AND((RIGHT($JS$3,2)-'[1]Miter Profiles'!$AC$280-'[1]Outside Edges'!$B204)&gt;=5,'[1]Outside Edges'!$Q204="Yes"),"Yes","No")</f>
        <v>No</v>
      </c>
      <c r="JT205" s="201" t="str">
        <f>IF(AND((RIGHT($JT$3,2)-'[1]Miter Profiles'!$AC$281-'[1]Outside Edges'!$B204)&gt;=5,'[1]Outside Edges'!$Q204="Yes"),"Yes","No")</f>
        <v>Yes</v>
      </c>
      <c r="JU205" s="197" t="str">
        <f>IF(AND((RIGHT($JU$3,2)-'[1]Miter Profiles'!$AC$282-'[1]Outside Edges'!$B204)&gt;=5,'[1]Outside Edges'!$Q204="Yes"),"Yes","No")</f>
        <v>No</v>
      </c>
      <c r="JV205" s="197" t="str">
        <f>IF(AND((RIGHT($JV$3,2)-'[1]Miter Profiles'!$AC$283-'[1]Outside Edges'!$B204)&gt;=5,'[1]Outside Edges'!$Q204="Yes"),"Yes","No")</f>
        <v>No</v>
      </c>
      <c r="JW205" s="197" t="str">
        <f>IF(AND((RIGHT($JW$3,2)-'[1]Miter Profiles'!$AC$284-'[1]Outside Edges'!$B204)&gt;=5,'[1]Outside Edges'!$Q204="Yes"),"Yes","No")</f>
        <v>Yes</v>
      </c>
      <c r="JX205" s="201" t="str">
        <f>IF(AND((RIGHT($JX$3,2)-'[1]Miter Profiles'!$AC$285-'[1]Outside Edges'!$B204)&gt;=5,'[1]Outside Edges'!$Q204="Yes"),"Yes","No")</f>
        <v>No</v>
      </c>
      <c r="JY205" s="201" t="str">
        <f>IF(AND((RIGHT($JY$3,2)-'[1]Miter Profiles'!$AC$286-'[1]Outside Edges'!$B204)&gt;=5,'[1]Outside Edges'!$Q204="Yes"),"Yes","No")</f>
        <v>Yes</v>
      </c>
      <c r="JZ205" s="201" t="str">
        <f>IF(AND((RIGHT($JZ$3,2)-'[1]Miter Profiles'!$AC$287-'[1]Outside Edges'!$B204)&gt;=5,'[1]Outside Edges'!$Q204="Yes"),"Yes","No")</f>
        <v>Yes</v>
      </c>
      <c r="KA205" s="197" t="str">
        <f>IF(AND((RIGHT($KA$3,2)-'[1]Miter Profiles'!$AC$288-'[1]Outside Edges'!$B204)&gt;=5,'[1]Outside Edges'!$Q204="Yes"),"Yes","No")</f>
        <v>No</v>
      </c>
      <c r="KB205" s="197" t="str">
        <f>IF(AND((RIGHT($KB$3,2)-'[1]Miter Profiles'!$AC$289-'[1]Outside Edges'!$B204)&gt;=5,'[1]Outside Edges'!$Q204="Yes"),"Yes","No")</f>
        <v>Yes</v>
      </c>
      <c r="KC205" s="197" t="str">
        <f>IF(AND((RIGHT($KC$3,2)-'[1]Miter Profiles'!$AC$290-'[1]Outside Edges'!$B204)&gt;=5,'[1]Outside Edges'!$Q204="Yes"),"Yes","No")</f>
        <v>Yes</v>
      </c>
      <c r="KD205" s="201" t="str">
        <f>IF(AND((RIGHT($KD$3,2)-'[1]Miter Profiles'!$AC$291-'[1]Outside Edges'!$B204)&gt;=5,'[1]Outside Edges'!$Q204="Yes"),"Yes","No")</f>
        <v>No</v>
      </c>
      <c r="KE205" s="201" t="str">
        <f>IF(AND((RIGHT($KE$3,2)-'[1]Miter Profiles'!$AC$292-'[1]Outside Edges'!$B204)&gt;=5,'[1]Outside Edges'!$Q204="Yes"),"Yes","No")</f>
        <v>Yes</v>
      </c>
      <c r="KF205" s="201" t="str">
        <f>IF(AND((RIGHT($KF$3,2)-'[1]Miter Profiles'!$AC$293-'[1]Outside Edges'!$B204)&gt;=5,'[1]Outside Edges'!$Q204="Yes"),"Yes","No")</f>
        <v>Yes</v>
      </c>
      <c r="KG205" s="197" t="str">
        <f>IF(AND((RIGHT($KG$3,2)-'[1]Miter Profiles'!$AC$294-'[1]Outside Edges'!$B204)&gt;=5,'[1]Outside Edges'!$Q204="Yes"),"Yes","No")</f>
        <v>No</v>
      </c>
      <c r="KH205" s="197" t="str">
        <f>IF(AND((RIGHT($KH$3,2)-'[1]Miter Profiles'!$AC$295-'[1]Outside Edges'!$B204)&gt;=5,'[1]Outside Edges'!$Q204="Yes"),"Yes","No")</f>
        <v>Yes</v>
      </c>
      <c r="KI205" s="197" t="str">
        <f>IF(AND((RIGHT($KI$3,2)-'[1]Miter Profiles'!$AC$296-'[1]Outside Edges'!$B204)&gt;=5,'[1]Outside Edges'!$Q204="Yes"),"Yes","No")</f>
        <v>Yes</v>
      </c>
      <c r="KJ205" s="201" t="str">
        <f>IF(AND((RIGHT($KJ$3,2)-'[1]Miter Profiles'!$AC$297-'[1]Outside Edges'!$B204)&gt;=5,'[1]Outside Edges'!$Q204="Yes"),"Yes","No")</f>
        <v>No</v>
      </c>
      <c r="KK205" s="201" t="str">
        <f>IF(AND((RIGHT($KK$3,2)-'[1]Miter Profiles'!$AC$298-'[1]Outside Edges'!$B204)&gt;=5,'[1]Outside Edges'!$Q204="Yes"),"Yes","No")</f>
        <v>Yes</v>
      </c>
      <c r="KL205" s="201" t="str">
        <f>IF(AND((RIGHT($KL$3,2)-'[1]Miter Profiles'!$AC$299-'[1]Outside Edges'!$B204)&gt;=5,'[1]Outside Edges'!$Q204="Yes"),"Yes","No")</f>
        <v>Yes</v>
      </c>
      <c r="KM205" s="197" t="str">
        <f>IF(AND((RIGHT($KM$3,2)-'[1]Miter Profiles'!$AC$300-'[1]Outside Edges'!$B204)&gt;=5,'[1]Outside Edges'!$Q204="Yes"),"Yes","No")</f>
        <v>No</v>
      </c>
      <c r="KN205" s="197" t="str">
        <f>IF(AND((RIGHT($KN$3,2)-'[1]Miter Profiles'!$AC$301-'[1]Outside Edges'!$B204)&gt;=5,'[1]Outside Edges'!$Q204="Yes"),"Yes","No")</f>
        <v>Yes</v>
      </c>
      <c r="KO205" s="197" t="str">
        <f>IF(AND((RIGHT($KO$3,2)-'[1]Miter Profiles'!$AC$302-'[1]Outside Edges'!$B204)&gt;=5,'[1]Outside Edges'!$Q204="Yes"),"Yes","No")</f>
        <v>Yes</v>
      </c>
      <c r="KP205" s="201" t="str">
        <f>IF(AND((RIGHT($KP$3,2)-'[1]Miter Profiles'!$AC$303-'[1]Outside Edges'!$B204)&gt;=5,'[1]Outside Edges'!$Q204="Yes"),"Yes","No")</f>
        <v>No</v>
      </c>
      <c r="KQ205" s="201" t="str">
        <f>IF(AND((RIGHT($KQ$3,2)-'[1]Miter Profiles'!$AC$304-'[1]Outside Edges'!$B204)&gt;=5,'[1]Outside Edges'!$Q204="Yes"),"Yes","No")</f>
        <v>Yes</v>
      </c>
      <c r="KR205" s="201" t="str">
        <f>IF(AND((RIGHT($KR$3,2)-'[1]Miter Profiles'!$AC$305-'[1]Outside Edges'!$B204)&gt;=5,'[1]Outside Edges'!$Q204="Yes"),"Yes","No")</f>
        <v>Yes</v>
      </c>
      <c r="KS205" s="197" t="str">
        <f>IF(AND((RIGHT($KS$3,2)-'[1]Miter Profiles'!$AC$306-'[1]Outside Edges'!$B204)&gt;=5,'[1]Outside Edges'!$Q204="Yes"),"Yes","No")</f>
        <v>No</v>
      </c>
      <c r="KT205" s="197" t="str">
        <f>IF(AND((RIGHT($KT$3,2)-'[1]Miter Profiles'!$AC$307-'[1]Outside Edges'!$B204)&gt;=5,'[1]Outside Edges'!$Q204="Yes"),"Yes","No")</f>
        <v>Yes</v>
      </c>
      <c r="KU205" s="197" t="str">
        <f>IF(AND((RIGHT($KU$3,2)-'[1]Miter Profiles'!$AC$308-'[1]Outside Edges'!$B204)&gt;=5,'[1]Outside Edges'!$Q204="Yes"),"Yes","No")</f>
        <v>Yes</v>
      </c>
      <c r="KV205" s="201" t="str">
        <f>IF(AND((RIGHT($KV$3,2)-'[1]Miter Profiles'!$AC$309-'[1]Outside Edges'!$B204)&gt;=5,'[1]Outside Edges'!$Q204="Yes"),"Yes","No")</f>
        <v>No</v>
      </c>
      <c r="KW205" s="201" t="str">
        <f>IF(AND((RIGHT($KW$3,2)-'[1]Miter Profiles'!$AC$310-'[1]Outside Edges'!$B204)&gt;=5,'[1]Outside Edges'!$Q204="Yes"),"Yes","No")</f>
        <v>No</v>
      </c>
      <c r="KX205" s="201" t="str">
        <f>IF(AND((RIGHT($KX$3,2)-'[1]Miter Profiles'!$AC$311-'[1]Outside Edges'!$B204)&gt;=5,'[1]Outside Edges'!$Q204="Yes"),"Yes","No")</f>
        <v>Yes</v>
      </c>
      <c r="KY205" s="197" t="str">
        <f>IF(AND((RIGHT($KY$3,2)-'[1]Miter Profiles'!$AC$312-'[1]Outside Edges'!$B204)&gt;=5,'[1]Outside Edges'!$Q204="Yes"),"Yes","No")</f>
        <v>No</v>
      </c>
      <c r="KZ205" s="197" t="str">
        <f>IF(AND((RIGHT($KZ$3,2)-'[1]Miter Profiles'!$AC$313-'[1]Outside Edges'!$B204)&gt;=5,'[1]Outside Edges'!$Q204="Yes"),"Yes","No")</f>
        <v>Yes</v>
      </c>
      <c r="LA205" s="197" t="str">
        <f>IF(AND((RIGHT($LA$3,2)-'[1]Miter Profiles'!$AC$314-'[1]Outside Edges'!$B204)&gt;=5,'[1]Outside Edges'!$Q204="Yes"),"Yes","No")</f>
        <v>Yes</v>
      </c>
      <c r="LB205" s="201" t="str">
        <f>IF(AND((RIGHT($LB$3,2)-'[1]Miter Profiles'!$AC$315-'[1]Outside Edges'!$B204)&gt;=5,'[1]Outside Edges'!$Q204="Yes"),"Yes","No")</f>
        <v>No</v>
      </c>
      <c r="LC205" s="201" t="str">
        <f>IF(AND((RIGHT($LC$3,2)-'[1]Miter Profiles'!$AC$316-'[1]Outside Edges'!$B204)&gt;=5,'[1]Outside Edges'!$Q204="Yes"),"Yes","No")</f>
        <v>No</v>
      </c>
      <c r="LD205" s="201" t="str">
        <f>IF(AND((RIGHT($LD$3,2)-'[1]Miter Profiles'!$AC$317-'[1]Outside Edges'!$B204)&gt;=5,'[1]Outside Edges'!$Q204="Yes"),"Yes","No")</f>
        <v>No</v>
      </c>
      <c r="LE205" s="201" t="str">
        <f>IF(AND((RIGHT($LE$3,2)-'[1]Miter Profiles'!$AC$318-'[1]Outside Edges'!$B204)&gt;=5,'[1]Outside Edges'!$Q204="Yes"),"Yes","No")</f>
        <v>No</v>
      </c>
      <c r="LF205" s="197" t="str">
        <f>IF(AND((RIGHT($LF$3,2)-'[1]Miter Profiles'!$AC$319-'[1]Outside Edges'!$B204)&gt;=5,'[1]Outside Edges'!$Q204="Yes"),"Yes","No")</f>
        <v>No</v>
      </c>
      <c r="LG205" s="197" t="str">
        <f>IF(AND((RIGHT($LG$3,2)-'[1]Miter Profiles'!$AC$320-'[1]Outside Edges'!$B204)&gt;=5,'[1]Outside Edges'!$Q204="Yes"),"Yes","No")</f>
        <v>No</v>
      </c>
      <c r="LH205" s="197" t="str">
        <f>IF(AND((RIGHT($LH$3,2)-'[1]Miter Profiles'!$AC$321-'[1]Outside Edges'!$B204)&gt;=5,'[1]Outside Edges'!$Q204="Yes"),"Yes","No")</f>
        <v>No</v>
      </c>
      <c r="LI205" s="197" t="str">
        <f>IF(AND((RIGHT($LI$3,2)-'[1]Miter Profiles'!$AC$322-'[1]Outside Edges'!$B204)&gt;=5,'[1]Outside Edges'!$Q204="Yes"),"Yes","No")</f>
        <v>No</v>
      </c>
      <c r="LJ205" s="201" t="str">
        <f>IF(AND((RIGHT($LJ$3,2)-'[1]Miter Profiles'!$AC$323-'[1]Outside Edges'!$B204)&gt;=5,'[1]Outside Edges'!$Q204="Yes"),"Yes","No")</f>
        <v>No</v>
      </c>
      <c r="LK205" s="201" t="str">
        <f>IF(AND((RIGHT($LK$3,2)-'[1]Miter Profiles'!$AC$324-'[1]Outside Edges'!$B204)&gt;=5,'[1]Outside Edges'!$Q204="Yes"),"Yes","No")</f>
        <v>No</v>
      </c>
      <c r="LL205" s="201" t="str">
        <f>IF(AND((RIGHT($LL$3,2)-'[1]Miter Profiles'!$AC$325-'[1]Outside Edges'!$B204)&gt;=5,'[1]Outside Edges'!$Q204="Yes"),"Yes","No")</f>
        <v>Yes</v>
      </c>
      <c r="LM205" s="197" t="str">
        <f>IF(AND((RIGHT($LM$3,2)-'[1]Miter Profiles'!$AC$326-'[1]Outside Edges'!$B204)&gt;=5,'[1]Outside Edges'!$Q204="Yes"),"Yes","No")</f>
        <v>No</v>
      </c>
      <c r="LN205" s="197" t="str">
        <f>IF(AND((RIGHT($LN$3,2)-'[1]Miter Profiles'!$AC$327-'[1]Outside Edges'!$B204)&gt;=5,'[1]Outside Edges'!$Q204="Yes"),"Yes","No")</f>
        <v>Yes</v>
      </c>
      <c r="LO205" s="197" t="str">
        <f>IF(AND((RIGHT($LO$3,2)-'[1]Miter Profiles'!$AC$328-'[1]Outside Edges'!$B204)&gt;=5,'[1]Outside Edges'!$Q204="Yes"),"Yes","No")</f>
        <v>Yes</v>
      </c>
      <c r="LP205" s="201" t="str">
        <f>IF(AND((RIGHT($LP$3,2)-'[1]Miter Profiles'!$AC$329-'[1]Outside Edges'!$B204)&gt;=5,'[1]Outside Edges'!$Q204="Yes"),"Yes","No")</f>
        <v>No</v>
      </c>
      <c r="LQ205" s="201" t="str">
        <f>IF(AND((RIGHT($LQ$3,2)-'[1]Miter Profiles'!$AC$330-'[1]Outside Edges'!$B204)&gt;=5,'[1]Outside Edges'!$Q204="Yes"),"Yes","No")</f>
        <v>No</v>
      </c>
      <c r="LR205" s="201" t="str">
        <f>IF(AND((RIGHT($LR$3,2)-'[1]Miter Profiles'!$AC$331-'[1]Outside Edges'!$B204)&gt;=5,'[1]Outside Edges'!$Q204="Yes"),"Yes","No")</f>
        <v>Yes</v>
      </c>
      <c r="LS205" s="197" t="str">
        <f>IF(AND((RIGHT($LS$3,2)-'[1]Miter Profiles'!$AC$332-'[1]Outside Edges'!$B204)&gt;=5,'[1]Outside Edges'!$Q204="Yes"),"Yes","No")</f>
        <v>No</v>
      </c>
      <c r="LT205" s="197" t="str">
        <f>IF(AND((RIGHT($LT$3,2)-'[1]Miter Profiles'!$AC$333-'[1]Outside Edges'!$B204)&gt;=5,'[1]Outside Edges'!$Q204="Yes"),"Yes","No")</f>
        <v>No</v>
      </c>
      <c r="LU205" s="197" t="str">
        <f>IF(AND((RIGHT($LU$3,2)-'[1]Miter Profiles'!$AC$334-'[1]Outside Edges'!$B204)&gt;=5,'[1]Outside Edges'!$Q204="Yes"),"Yes","No")</f>
        <v>Yes</v>
      </c>
      <c r="LV205" s="201" t="str">
        <f>IF(AND((RIGHT($LV$3,2)-'[1]Miter Profiles'!$AC$335-'[1]Outside Edges'!$B204)&gt;=5,'[1]Outside Edges'!$Q204="Yes"),"Yes","No")</f>
        <v>No</v>
      </c>
      <c r="LW205" s="201" t="str">
        <f>IF(AND((RIGHT($LW$3,2)-'[1]Miter Profiles'!$AC$336-'[1]Outside Edges'!$B204)&gt;=5,'[1]Outside Edges'!$Q204="Yes"),"Yes","No")</f>
        <v>Yes</v>
      </c>
      <c r="LX205" s="201" t="str">
        <f>IF(AND((RIGHT($LX$3,2)-'[1]Miter Profiles'!$AC$337-'[1]Outside Edges'!$B204)&gt;=5,'[1]Outside Edges'!$Q204="Yes"),"Yes","No")</f>
        <v>Yes</v>
      </c>
      <c r="LY205" s="197" t="str">
        <f>IF(AND((RIGHT($LY$3,2)-'[1]Miter Profiles'!$AC$338-'[1]Outside Edges'!$B204)&gt;=5,'[1]Outside Edges'!$Q204="Yes"),"Yes","No")</f>
        <v>No</v>
      </c>
      <c r="LZ205" s="197" t="str">
        <f>IF(AND((RIGHT($LZ$3,2)-'[1]Miter Profiles'!$AC$339-'[1]Outside Edges'!$B204)&gt;=5,'[1]Outside Edges'!$Q204="Yes"),"Yes","No")</f>
        <v>Yes</v>
      </c>
      <c r="MA205" s="197" t="str">
        <f>IF(AND((RIGHT($MA$3,2)-'[1]Miter Profiles'!$AC$340-'[1]Outside Edges'!$B204)&gt;=5,'[1]Outside Edges'!$Q204="Yes"),"Yes","No")</f>
        <v>Yes</v>
      </c>
      <c r="MB205" s="201" t="str">
        <f>IF(AND((RIGHT($MB$3,2)-'[1]Miter Profiles'!$AC$341-'[1]Outside Edges'!$B204)&gt;=5,'[1]Outside Edges'!$Q204="Yes"),"Yes","No")</f>
        <v>No</v>
      </c>
      <c r="MC205" s="201" t="str">
        <f>IF(AND((RIGHT($MC$3,2)-'[1]Miter Profiles'!$AC$342-'[1]Outside Edges'!$B204)&gt;=5,'[1]Outside Edges'!$Q204="Yes"),"Yes","No")</f>
        <v>Yes</v>
      </c>
      <c r="MD205" s="201" t="str">
        <f>IF(AND((RIGHT($MD$3,2)-'[1]Miter Profiles'!$AC$343-'[1]Outside Edges'!$B204)&gt;=5,'[1]Outside Edges'!$Q204="Yes"),"Yes","No")</f>
        <v>Yes</v>
      </c>
      <c r="ME205" s="197" t="str">
        <f>IF(AND((RIGHT($ME$3,2)-'[1]Miter Profiles'!$AC$344-'[1]Outside Edges'!$B204)&gt;=5,'[1]Outside Edges'!$Q204="Yes"),"Yes","No")</f>
        <v>No</v>
      </c>
      <c r="MF205" s="197" t="str">
        <f>IF(AND((RIGHT($MF$3,2)-'[1]Miter Profiles'!$AC$345-'[1]Outside Edges'!$B204)&gt;=5,'[1]Outside Edges'!$Q204="Yes"),"Yes","No")</f>
        <v>Yes</v>
      </c>
      <c r="MG205" s="197" t="str">
        <f>IF(AND((RIGHT($MG$3,2)-'[1]Miter Profiles'!$AC$346-'[1]Outside Edges'!$B204)&gt;=5,'[1]Outside Edges'!$Q204="Yes"),"Yes","No")</f>
        <v>Yes</v>
      </c>
      <c r="MH205" s="201" t="str">
        <f>IF(AND((RIGHT($MH$3,2)-'[1]Miter Profiles'!$AC$347-'[1]Outside Edges'!$B204)&gt;=5,'[1]Outside Edges'!$Q204="Yes"),"Yes","No")</f>
        <v>No</v>
      </c>
      <c r="MI205" s="201" t="str">
        <f>IF(AND((RIGHT($MI$3,2)-'[1]Miter Profiles'!$AC$348-'[1]Outside Edges'!$B204)&gt;=5,'[1]Outside Edges'!$Q204="Yes"),"Yes","No")</f>
        <v>Yes</v>
      </c>
      <c r="MJ205" s="201" t="str">
        <f>IF(AND((RIGHT($MJ$3,2)-'[1]Miter Profiles'!$AC$349-'[1]Outside Edges'!$B204)&gt;=5,'[1]Outside Edges'!$Q204="Yes"),"Yes","No")</f>
        <v>Yes</v>
      </c>
      <c r="MK205" s="197" t="str">
        <f>IF(AND((RIGHT($MK$3,2)-'[1]Miter Profiles'!$AC$350-'[1]Outside Edges'!$B204)&gt;=5,'[1]Outside Edges'!$Q204="Yes"),"Yes","No")</f>
        <v>No</v>
      </c>
      <c r="ML205" s="197" t="str">
        <f>IF(AND((RIGHT($ML$3,2)-'[1]Miter Profiles'!$AC$351-'[1]Outside Edges'!$B204)&gt;=5,'[1]Outside Edges'!$Q204="Yes"),"Yes","No")</f>
        <v>Yes</v>
      </c>
      <c r="MM205" s="197" t="str">
        <f>IF(AND((RIGHT($MM$3,2)-'[1]Miter Profiles'!$AC$352-'[1]Outside Edges'!$B204)&gt;=5,'[1]Outside Edges'!$Q204="Yes"),"Yes","No")</f>
        <v>Yes</v>
      </c>
      <c r="MN205" s="201" t="str">
        <f>IF(AND((RIGHT($MK$3,2)-'[1]Miter Profiles'!$AC$353-'[1]Outside Edges'!$B204)&gt;=5,'[1]Outside Edges'!$Q204="Yes"),"Yes","No")</f>
        <v>No</v>
      </c>
      <c r="MO205" s="201" t="str">
        <f>IF(AND((RIGHT($ML$3,2)-'[1]Miter Profiles'!$AC$354-'[1]Outside Edges'!$B204)&gt;=5,'[1]Outside Edges'!$Q204="Yes"),"Yes","No")</f>
        <v>Yes</v>
      </c>
      <c r="MP205" s="201" t="str">
        <f>IF(AND((RIGHT($MM$3,2)-'[1]Miter Profiles'!$AC$355-'[1]Outside Edges'!$B204)&gt;=5,'[1]Outside Edges'!$Q204="Yes"),"Yes","No")</f>
        <v>Yes</v>
      </c>
      <c r="MQ205" s="197" t="str">
        <f>IF(AND((RIGHT($MK$3,2)-'[1]Miter Profiles'!$AC$356-'[1]Outside Edges'!$B204)&gt;=5,'[1]Outside Edges'!$Q204="Yes"),"Yes","No")</f>
        <v>No</v>
      </c>
      <c r="MR205" s="197" t="str">
        <f>IF(AND((RIGHT($ML$3,2)-'[1]Miter Profiles'!$AC$357-'[1]Outside Edges'!$B204)&gt;=5,'[1]Outside Edges'!$Q204="Yes"),"Yes","No")</f>
        <v>No</v>
      </c>
      <c r="MS205" s="197" t="str">
        <f>IF(AND((RIGHT($MM$3,2)-'[1]Miter Profiles'!$AC$358-'[1]Outside Edges'!$B204)&gt;=5,'[1]Outside Edges'!$Q204="Yes"),"Yes","No")</f>
        <v>Yes</v>
      </c>
      <c r="MT205" s="201" t="str">
        <f>IF(AND((RIGHT($MK$3,2)-'[1]Miter Profiles'!$AC$359-'[1]Outside Edges'!$B204)&gt;=5,'[1]Outside Edges'!$Q204="Yes"),"Yes","No")</f>
        <v>No</v>
      </c>
      <c r="MU205" s="201" t="str">
        <f>IF(AND((RIGHT($ML$3,2)-'[1]Miter Profiles'!$AC$360-'[1]Outside Edges'!$B204)&gt;=5,'[1]Outside Edges'!$Q204="Yes"),"Yes","No")</f>
        <v>No</v>
      </c>
      <c r="MV205" s="201" t="str">
        <f>IF(AND((RIGHT($MM$3,2)-'[1]Miter Profiles'!$AC$361-'[1]Outside Edges'!$B204)&gt;=5,'[1]Outside Edges'!$Q204="Yes"),"Yes","No")</f>
        <v>Yes</v>
      </c>
    </row>
    <row r="206" spans="1:360" thickBot="1" x14ac:dyDescent="0.25">
      <c r="A206" s="371" t="str">
        <f>IF('[1]Outside Edges'!$A205&lt;&gt;"",'[1]Outside Edges'!$A205,"")</f>
        <v>D203</v>
      </c>
      <c r="B206" s="7" t="str">
        <f>IF(AND((RIGHT($B$3,2)-'[1]Miter Profiles'!$AC$3-'[1]Outside Edges'!$B205)&gt;=5,'[1]Outside Edges'!$Q205="Yes"),"Yes","No")</f>
        <v>Yes</v>
      </c>
      <c r="C206" s="7" t="str">
        <f>IF(AND((RIGHT($C$3,2)-'[1]Miter Profiles'!$AC$4-'[1]Outside Edges'!$B205)&gt;=5,'[1]Outside Edges'!$Q205="Yes"),"Yes","No")</f>
        <v>Yes</v>
      </c>
      <c r="D206" s="63" t="str">
        <f>IF(AND((RIGHT($D$3,2)-'[1]Miter Profiles'!$AC$5-'[1]Outside Edges'!$B205)&gt;=5,'[1]Outside Edges'!$Q205="Yes"),"Yes","No")</f>
        <v>Yes</v>
      </c>
      <c r="E206" s="64" t="str">
        <f>IF(AND((RIGHT($E$3,2)-'[1]Miter Profiles'!$AC$6-'[1]Outside Edges'!$B205)&gt;=5,'[1]Outside Edges'!$Q205="Yes"),"Yes","No")</f>
        <v>Yes</v>
      </c>
      <c r="F206" s="8" t="str">
        <f>IF(AND((RIGHT($F$3,2)-'[1]Miter Profiles'!$AC$7-'[1]Outside Edges'!$B205)&gt;=5,'[1]Outside Edges'!$Q205="Yes"),"Yes","No")</f>
        <v>Yes</v>
      </c>
      <c r="G206" s="65" t="str">
        <f>IF(AND((RIGHT($G$3,2)-'[1]Miter Profiles'!$AC$8-'[1]Outside Edges'!$B205)&gt;=5,'[1]Outside Edges'!$Q205="Yes"),"Yes","No")</f>
        <v>Yes</v>
      </c>
      <c r="H206" s="7" t="str">
        <f>IF(AND((RIGHT($H$3,2)-'[1]Miter Profiles'!$AC$9-'[1]Outside Edges'!$B205)&gt;=5,'[1]Outside Edges'!$Q205="Yes"),"Yes","No")</f>
        <v>Yes</v>
      </c>
      <c r="I206" s="7" t="str">
        <f>IF(AND((RIGHT($I$3,2)-'[1]Miter Profiles'!$AC$10-'[1]Outside Edges'!$B205)&gt;=5,'[1]Outside Edges'!$Q205="Yes"),"Yes","No")</f>
        <v>Yes</v>
      </c>
      <c r="J206" s="63" t="str">
        <f>IF(AND((RIGHT($J$3,2)-'[1]Miter Profiles'!$AC$11-'[1]Outside Edges'!$B205)&gt;=5,'[1]Outside Edges'!$Q205="Yes"),"Yes","No")</f>
        <v>Yes</v>
      </c>
      <c r="K206" s="64" t="str">
        <f>IF(AND((RIGHT($K$3,2)-'[1]Miter Profiles'!$AC$12-'[1]Outside Edges'!$B205)&gt;=5,'[1]Outside Edges'!$Q205="Yes"),"Yes","No")</f>
        <v>Yes</v>
      </c>
      <c r="L206" s="8" t="str">
        <f>IF(AND((RIGHT($L$3,2)-'[1]Miter Profiles'!$AC$13-'[1]Outside Edges'!$B205)&gt;=5,'[1]Outside Edges'!$Q205="Yes"),"Yes","No")</f>
        <v>Yes</v>
      </c>
      <c r="M206" s="65" t="str">
        <f>IF(AND((RIGHT($M$3,2)-'[1]Miter Profiles'!$AC$14-'[1]Outside Edges'!$B205)&gt;=5,'[1]Outside Edges'!$Q205="Yes"),"Yes","No")</f>
        <v>Yes</v>
      </c>
      <c r="N206" s="7" t="str">
        <f>IF(AND((RIGHT($N$3,2)-'[1]Miter Profiles'!$AC$15-'[1]Outside Edges'!$B205)&gt;=4,'[1]Outside Edges'!$Q205="Yes"),"Yes","No")</f>
        <v>Yes</v>
      </c>
      <c r="O206" s="7" t="str">
        <f>IF(AND((RIGHT($O$3,2)-'[1]Miter Profiles'!$AC$16-'[1]Outside Edges'!$B205)&gt;=5,'[1]Outside Edges'!$Q205="Yes"),"Yes","No")</f>
        <v>Yes</v>
      </c>
      <c r="P206" s="63" t="str">
        <f>IF(AND((RIGHT($P$3,2)-'[1]Miter Profiles'!$AC$17-'[1]Outside Edges'!$B205)&gt;=5,'[1]Outside Edges'!$Q205="Yes"),"Yes","No")</f>
        <v>Yes</v>
      </c>
      <c r="Q206" s="64" t="str">
        <f>IF(AND((RIGHT($Q$3,2)-'[1]Miter Profiles'!$AC$18-'[1]Outside Edges'!$B205)&gt;=5,'[1]Outside Edges'!$Q205="Yes"),"Yes","No")</f>
        <v>Yes</v>
      </c>
      <c r="R206" s="8" t="str">
        <f>IF(AND((RIGHT($R$3,2)-'[1]Miter Profiles'!$AC$19-'[1]Outside Edges'!$B205)&gt;=5,'[1]Outside Edges'!$Q205="Yes"),"Yes","No")</f>
        <v>Yes</v>
      </c>
      <c r="S206" s="65" t="str">
        <f>IF(AND((RIGHT($S$3,2)-'[1]Miter Profiles'!$AC$20-'[1]Outside Edges'!$B205)&gt;=5,'[1]Outside Edges'!$Q205="Yes"),"Yes","No")</f>
        <v>Yes</v>
      </c>
      <c r="T206" s="7" t="str">
        <f>IF(AND((RIGHT($T$3,2)-'[1]Miter Profiles'!$AC$21-'[1]Outside Edges'!$B205)&gt;=5,'[1]Outside Edges'!$Q205="Yes"),"Yes","No")</f>
        <v>Yes</v>
      </c>
      <c r="U206" s="7" t="str">
        <f>IF(AND((RIGHT($U$3,2)-'[1]Miter Profiles'!$AC$22-'[1]Outside Edges'!$B205)&gt;=5,'[1]Outside Edges'!$Q205="Yes"),"Yes","No")</f>
        <v>Yes</v>
      </c>
      <c r="V206" s="63" t="str">
        <f>IF(AND((RIGHT($V$3,2)-'[1]Miter Profiles'!$AC$23-'[1]Outside Edges'!$B205)&gt;=5,'[1]Outside Edges'!$Q205="Yes"),"Yes","No")</f>
        <v>Yes</v>
      </c>
      <c r="W206" s="64" t="str">
        <f>IF(AND((RIGHT($W$3,2)-'[1]Miter Profiles'!$AC$24-'[1]Outside Edges'!$B205)&gt;=5,'[1]Outside Edges'!$Q205="Yes"),"Yes","No")</f>
        <v>No</v>
      </c>
      <c r="X206" s="8" t="str">
        <f>IF(AND((RIGHT($X$3,2)-'[1]Miter Profiles'!$AC$25-'[1]Outside Edges'!$B205)&gt;=5,'[1]Outside Edges'!$Q205="Yes"),"Yes","No")</f>
        <v>Yes</v>
      </c>
      <c r="Y206" s="65" t="str">
        <f>IF(AND((RIGHT($Y$3,2)-'[1]Miter Profiles'!$AC$26-'[1]Outside Edges'!$B205)&gt;=5,'[1]Outside Edges'!$Q205="Yes"),"Yes","No")</f>
        <v>Yes</v>
      </c>
      <c r="Z206" s="7" t="str">
        <f>IF(AND((RIGHT($Z$3,2)-'[1]Miter Profiles'!$AC$27-'[1]Outside Edges'!$B205)&gt;=5,'[1]Outside Edges'!$Q205="Yes"),"Yes","No")</f>
        <v>Yes</v>
      </c>
      <c r="AA206" s="7" t="str">
        <f>IF(AND((RIGHT($AA$3,2)-'[1]Miter Profiles'!$AC$28-'[1]Outside Edges'!$B205)&gt;=5,'[1]Outside Edges'!$Q205="Yes"),"Yes","No")</f>
        <v>Yes</v>
      </c>
      <c r="AB206" s="63" t="str">
        <f>IF(AND((RIGHT($AB$3,2)-'[1]Miter Profiles'!$AC$29-'[1]Outside Edges'!$B205)&gt;=5,'[1]Outside Edges'!$Q205="Yes"),"Yes","No")</f>
        <v>Yes</v>
      </c>
      <c r="AC206" s="64" t="str">
        <f>IF(AND((RIGHT($AC$3,2)-'[1]Miter Profiles'!$AC$30-'[1]Outside Edges'!$B205)&gt;=5,'[1]Outside Edges'!$Q205="Yes"),"Yes","No")</f>
        <v>Yes</v>
      </c>
      <c r="AD206" s="8" t="str">
        <f>IF(AND((RIGHT($AD$3,2)-'[1]Miter Profiles'!$AC$31-'[1]Outside Edges'!$B205)&gt;=5,'[1]Outside Edges'!$Q205="Yes"),"Yes","No")</f>
        <v>Yes</v>
      </c>
      <c r="AE206" s="65" t="str">
        <f>IF(AND((RIGHT($AE$3,2)-'[1]Miter Profiles'!$AC$32-'[1]Outside Edges'!$B205)&gt;=5,'[1]Outside Edges'!$Q205="Yes"),"Yes","No")</f>
        <v>Yes</v>
      </c>
      <c r="AF206" s="7" t="str">
        <f>IF(AND((RIGHT($AF$3,2)-'[1]Miter Profiles'!$AC$33-'[1]Outside Edges'!$B205)&gt;=5,'[1]Outside Edges'!$Q205="Yes"),"Yes","No")</f>
        <v>Yes</v>
      </c>
      <c r="AG206" s="7" t="str">
        <f>IF(AND((RIGHT($AG$3,2)-'[1]Miter Profiles'!$AC$34-'[1]Outside Edges'!$B205)&gt;=5,'[1]Outside Edges'!$Q205="Yes"),"Yes","No")</f>
        <v>Yes</v>
      </c>
      <c r="AH206" s="63" t="str">
        <f>IF(AND((RIGHT($AH$3,2)-'[1]Miter Profiles'!$AC$35-'[1]Outside Edges'!$B205)&gt;=5,'[1]Outside Edges'!$Q205="Yes"),"Yes","No")</f>
        <v>Yes</v>
      </c>
      <c r="AI206" s="64" t="str">
        <f>IF(AND((RIGHT($AI$3,2)-'[1]Miter Profiles'!$AC$36-'[1]Outside Edges'!$B205)&gt;=5,'[1]Outside Edges'!$Q205="Yes"),"Yes","No")</f>
        <v>Yes</v>
      </c>
      <c r="AJ206" s="8" t="str">
        <f>IF(AND((RIGHT($AJ$3,2)-'[1]Miter Profiles'!$AC$37-'[1]Outside Edges'!$B205)&gt;=5,'[1]Outside Edges'!$Q205="Yes"),"Yes","No")</f>
        <v>Yes</v>
      </c>
      <c r="AK206" s="65" t="str">
        <f>IF(AND((RIGHT($AK$3,2)-'[1]Miter Profiles'!$AC$38-'[1]Outside Edges'!$B205)&gt;=5,'[1]Outside Edges'!$Q205="Yes"),"Yes","No")</f>
        <v>Yes</v>
      </c>
      <c r="AL206" s="7" t="str">
        <f>IF(AND((RIGHT($AL$3,2)-'[1]Miter Profiles'!$AC$39-'[1]Outside Edges'!$B205)&gt;=5,'[1]Outside Edges'!$Q205="Yes"),"Yes","No")</f>
        <v>Yes</v>
      </c>
      <c r="AM206" s="7" t="str">
        <f>IF(AND((RIGHT($AM$3,2)-'[1]Miter Profiles'!$AC$40-'[1]Outside Edges'!$B205)&gt;=5,'[1]Outside Edges'!$Q205="Yes"),"Yes","No")</f>
        <v>Yes</v>
      </c>
      <c r="AN206" s="63" t="str">
        <f>IF(AND((RIGHT($AN$3,2)-'[1]Miter Profiles'!$AC$41-'[1]Outside Edges'!$B205)&gt;=5,'[1]Outside Edges'!$Q205="Yes"),"Yes","No")</f>
        <v>Yes</v>
      </c>
      <c r="AO206" s="64" t="str">
        <f>IF(AND((RIGHT($AO$3,2)-'[1]Miter Profiles'!$AC$42-'[1]Outside Edges'!$B205)&gt;=5,'[1]Outside Edges'!$Q205="Yes"),"Yes","No")</f>
        <v>Yes</v>
      </c>
      <c r="AP206" s="8" t="str">
        <f>IF(AND((RIGHT($AP$3,2)-'[1]Miter Profiles'!$AC$43-'[1]Outside Edges'!$B205)&gt;=5,'[1]Outside Edges'!$Q205="Yes"),"Yes","No")</f>
        <v>Yes</v>
      </c>
      <c r="AQ206" s="65" t="str">
        <f>IF(AND((RIGHT($AQ$3,2)-'[1]Miter Profiles'!$AC$44-'[1]Outside Edges'!$B205)&gt;=5,'[1]Outside Edges'!$Q205="Yes"),"Yes","No")</f>
        <v>Yes</v>
      </c>
      <c r="AR206" s="7" t="str">
        <f>IF(AND((RIGHT($AR$3,2)-'[1]Miter Profiles'!$AC$45-'[1]Outside Edges'!$B205)&gt;=5,'[1]Outside Edges'!$Q205="Yes"),"Yes","No")</f>
        <v>Yes</v>
      </c>
      <c r="AS206" s="7" t="str">
        <f>IF(AND((RIGHT($AS$3,2)-'[1]Miter Profiles'!$AC$46-'[1]Outside Edges'!$B205)&gt;=5,'[1]Outside Edges'!$Q205="Yes"),"Yes","No")</f>
        <v>Yes</v>
      </c>
      <c r="AT206" s="63" t="str">
        <f>IF(AND((RIGHT($AT$3,2)-'[1]Miter Profiles'!$AC$47-'[1]Outside Edges'!$B205)&gt;=5,'[1]Outside Edges'!$Q205="Yes"),"Yes","No")</f>
        <v>Yes</v>
      </c>
      <c r="AU206" s="64" t="str">
        <f>IF(AND((RIGHT($AU$3,2)-'[1]Miter Profiles'!$AC$48-'[1]Outside Edges'!$B205)&gt;=5,'[1]Outside Edges'!$Q205="Yes"),"Yes","No")</f>
        <v>Yes</v>
      </c>
      <c r="AV206" s="8" t="str">
        <f>IF(AND((RIGHT($AV$3,2)-'[1]Miter Profiles'!$AC$49-'[1]Outside Edges'!$B205)&gt;=5,'[1]Outside Edges'!$Q205="Yes"),"Yes","No")</f>
        <v>Yes</v>
      </c>
      <c r="AW206" s="65" t="str">
        <f>IF(AND((RIGHT($AW$3,2)-'[1]Miter Profiles'!$AC$50-'[1]Outside Edges'!$B205)&gt;=5,'[1]Outside Edges'!$Q205="Yes"),"Yes","No")</f>
        <v>Yes</v>
      </c>
      <c r="AX206" s="7" t="str">
        <f>IF(AND((RIGHT($AX$3,2)-'[1]Miter Profiles'!$AC$51-'[1]Outside Edges'!$B205)&gt;=5,'[1]Outside Edges'!$Q205="Yes"),"Yes","No")</f>
        <v>Yes</v>
      </c>
      <c r="AY206" s="7" t="str">
        <f>IF(AND((RIGHT($AY$3,2)-'[1]Miter Profiles'!$AC$52-'[1]Outside Edges'!$B205)&gt;=5,'[1]Outside Edges'!$Q205="Yes"),"Yes","No")</f>
        <v>Yes</v>
      </c>
      <c r="AZ206" s="63" t="str">
        <f>IF(AND((RIGHT($AZ$3,2)-'[1]Miter Profiles'!$AC$53-'[1]Outside Edges'!$B205)&gt;=5,'[1]Outside Edges'!$Q205="Yes"),"Yes","No")</f>
        <v>Yes</v>
      </c>
      <c r="BA206" s="64" t="str">
        <f>IF(AND((RIGHT($BA$3,2)-'[1]Miter Profiles'!$AC$54-'[1]Outside Edges'!$B205)&gt;=5,'[1]Outside Edges'!$Q205="Yes"),"Yes","No")</f>
        <v>Yes</v>
      </c>
      <c r="BB206" s="8" t="str">
        <f>IF(AND((RIGHT($BB$3,2)-'[1]Miter Profiles'!$AC$55-'[1]Outside Edges'!$B205)&gt;=5,'[1]Outside Edges'!$Q205="Yes"),"Yes","No")</f>
        <v>Yes</v>
      </c>
      <c r="BC206" s="65" t="str">
        <f>IF(AND((RIGHT($BC$3,2)-'[1]Miter Profiles'!$AC$56-'[1]Outside Edges'!$B205)&gt;=5,'[1]Outside Edges'!$Q205="Yes"),"Yes","No")</f>
        <v>Yes</v>
      </c>
      <c r="BD206" s="7" t="str">
        <f>IF(AND((RIGHT($BD$3,2)-'[1]Miter Profiles'!$AC$57-'[1]Outside Edges'!$B205)&gt;=5,'[1]Outside Edges'!$Q205="Yes"),"Yes","No")</f>
        <v>Yes</v>
      </c>
      <c r="BE206" s="7" t="str">
        <f>IF(AND((RIGHT($BE$3,2)-'[1]Miter Profiles'!$AC$58-'[1]Outside Edges'!$B205)&gt;=5,'[1]Outside Edges'!$Q205="Yes"),"Yes","No")</f>
        <v>Yes</v>
      </c>
      <c r="BF206" s="63" t="str">
        <f>IF(AND((RIGHT($BF$3,2)-'[1]Miter Profiles'!$AC$59-'[1]Outside Edges'!$B205)&gt;=5,'[1]Outside Edges'!$Q205="Yes"),"Yes","No")</f>
        <v>Yes</v>
      </c>
      <c r="BG206" s="64" t="str">
        <f>IF(AND((RIGHT($BG$3,2)-'[1]Miter Profiles'!$AC$60-'[1]Outside Edges'!$B205)&gt;=5,'[1]Outside Edges'!$Q205="Yes"),"Yes","No")</f>
        <v>Yes</v>
      </c>
      <c r="BH206" s="8" t="str">
        <f>IF(AND((RIGHT($BH$3,2)-'[1]Miter Profiles'!$AC$61-'[1]Outside Edges'!$B205)&gt;=5,'[1]Outside Edges'!$Q205="Yes"),"Yes","No")</f>
        <v>Yes</v>
      </c>
      <c r="BI206" s="65" t="str">
        <f>IF(AND((RIGHT($BI$3,2)-'[1]Miter Profiles'!$AC$62-'[1]Outside Edges'!$B205)&gt;=5,'[1]Outside Edges'!$Q205="Yes"),"Yes","No")</f>
        <v>Yes</v>
      </c>
      <c r="BJ206" s="7" t="str">
        <f>IF(AND((RIGHT($BJ$3,2)-'[1]Miter Profiles'!$AC$63-'[1]Outside Edges'!$B205)&gt;=5,'[1]Outside Edges'!$Q205="Yes"),"Yes","No")</f>
        <v>Yes</v>
      </c>
      <c r="BK206" s="7" t="str">
        <f>IF(AND((RIGHT($BK$3,2)-'[1]Miter Profiles'!$AC$64-'[1]Outside Edges'!$B205)&gt;=5,'[1]Outside Edges'!$Q205="Yes"),"Yes","No")</f>
        <v>Yes</v>
      </c>
      <c r="BL206" s="63" t="str">
        <f>IF(AND((RIGHT($BL$3,2)-'[1]Miter Profiles'!$AC$65-'[1]Outside Edges'!$B205)&gt;=5,'[1]Outside Edges'!$Q205="Yes"),"Yes","No")</f>
        <v>Yes</v>
      </c>
      <c r="BM206" s="64" t="str">
        <f>IF(AND((RIGHT($BM$3,2)-'[1]Miter Profiles'!$AC$66-'[1]Outside Edges'!$B205)&gt;=5,'[1]Outside Edges'!$Q205="Yes"),"Yes","No")</f>
        <v>Yes</v>
      </c>
      <c r="BN206" s="8" t="str">
        <f>IF(AND((RIGHT($BN$3,2)-'[1]Miter Profiles'!$AC$67-'[1]Outside Edges'!$B205)&gt;=5,'[1]Outside Edges'!$Q205="Yes"),"Yes","No")</f>
        <v>Yes</v>
      </c>
      <c r="BO206" s="65" t="str">
        <f>IF(AND((RIGHT($BO$3,2)-'[1]Miter Profiles'!$AC$68-'[1]Outside Edges'!$B205)&gt;=5,'[1]Outside Edges'!$Q205="Yes"),"Yes","No")</f>
        <v>Yes</v>
      </c>
      <c r="BP206" s="7" t="str">
        <f>IF(AND((RIGHT($BP$3,2)-'[1]Miter Profiles'!$AC$69-'[1]Outside Edges'!$B205)&gt;=5,'[1]Outside Edges'!$Q205="Yes"),"Yes","No")</f>
        <v>Yes</v>
      </c>
      <c r="BQ206" s="7" t="str">
        <f>IF(AND((RIGHT($BQ$3,2)-'[1]Miter Profiles'!$AC$70-'[1]Outside Edges'!$B205)&gt;=5,'[1]Outside Edges'!$Q205="Yes"),"Yes","No")</f>
        <v>Yes</v>
      </c>
      <c r="BR206" s="63" t="str">
        <f>IF(AND((RIGHT($BR$3,2)-'[1]Miter Profiles'!$AC$71-'[1]Outside Edges'!$B205)&gt;=5,'[1]Outside Edges'!$Q205="Yes"),"Yes","No")</f>
        <v>Yes</v>
      </c>
      <c r="BS206" s="64" t="str">
        <f>IF(AND((RIGHT($BS$3,2)-'[1]Miter Profiles'!$AC$72-'[1]Outside Edges'!$B205)&gt;=5,'[1]Outside Edges'!$Q205="Yes"),"Yes","No")</f>
        <v>Yes</v>
      </c>
      <c r="BT206" s="8" t="str">
        <f>IF(AND((RIGHT($BT$3,2)-'[1]Miter Profiles'!$AC$73-'[1]Outside Edges'!$B205)&gt;=5,'[1]Outside Edges'!$Q205="Yes"),"Yes","No")</f>
        <v>Yes</v>
      </c>
      <c r="BU206" s="65" t="str">
        <f>IF(AND((RIGHT($BU$3,2)-'[1]Miter Profiles'!$AC$74-'[1]Outside Edges'!$B205)&gt;=5,'[1]Outside Edges'!$Q205="Yes"),"Yes","No")</f>
        <v>Yes</v>
      </c>
      <c r="BV206" s="7" t="str">
        <f>IF(AND((RIGHT($BV$3,2)-'[1]Miter Profiles'!$AC$75-'[1]Outside Edges'!$B205)&gt;=5,'[1]Outside Edges'!$Q205="Yes"),"Yes","No")</f>
        <v>Yes</v>
      </c>
      <c r="BW206" s="7" t="str">
        <f>IF(AND((RIGHT($BW$3,2)-'[1]Miter Profiles'!$AC$76-'[1]Outside Edges'!$B205)&gt;=5,'[1]Outside Edges'!$Q205="Yes"),"Yes","No")</f>
        <v>Yes</v>
      </c>
      <c r="BX206" s="63" t="str">
        <f>IF(AND((RIGHT($BX$3,2)-'[1]Miter Profiles'!$AC$77-'[1]Outside Edges'!$B205)&gt;=5,'[1]Outside Edges'!$Q205="Yes"),"Yes","No")</f>
        <v>Yes</v>
      </c>
      <c r="BY206" s="64" t="str">
        <f>IF(AND((RIGHT($BY$3,2)-'[1]Miter Profiles'!$AC$78-'[1]Outside Edges'!$B205)&gt;=5,'[1]Outside Edges'!$Q205="Yes"),"Yes","No")</f>
        <v>Yes</v>
      </c>
      <c r="BZ206" s="8" t="str">
        <f>IF(AND((RIGHT($BZ$3,2)-'[1]Miter Profiles'!$AC$79-'[1]Outside Edges'!$B205)&gt;=5,'[1]Outside Edges'!$Q205="Yes"),"Yes","No")</f>
        <v>Yes</v>
      </c>
      <c r="CA206" s="65" t="str">
        <f>IF(AND((RIGHT($CA$3,2)-'[1]Miter Profiles'!$AC$80-'[1]Outside Edges'!$B205)&gt;=5,'[1]Outside Edges'!$Q205="Yes"),"Yes","No")</f>
        <v>Yes</v>
      </c>
      <c r="CB206" s="7" t="str">
        <f>IF(AND((RIGHT($CB$3,2)-'[1]Miter Profiles'!$AC$81-'[1]Outside Edges'!$B205)&gt;=5,'[1]Outside Edges'!$Q205="Yes"),"Yes","No")</f>
        <v>Yes</v>
      </c>
      <c r="CC206" s="7" t="str">
        <f>IF(AND((RIGHT($CC$3,2)-'[1]Miter Profiles'!$AC$82-'[1]Outside Edges'!$B205)&gt;=5,'[1]Outside Edges'!$Q205="Yes"),"Yes","No")</f>
        <v>Yes</v>
      </c>
      <c r="CD206" s="63" t="str">
        <f>IF(AND((RIGHT($CD$3,2)-'[1]Miter Profiles'!$AC$83-'[1]Outside Edges'!$B205)&gt;=5,'[1]Outside Edges'!$Q205="Yes"),"Yes","No")</f>
        <v>Yes</v>
      </c>
      <c r="CE206" s="64" t="str">
        <f>IF(AND((RIGHT($CE$3,2)-'[1]Miter Profiles'!$AC$84-'[1]Outside Edges'!$B205)&gt;=5,'[1]Outside Edges'!$Q205="Yes"),"Yes","No")</f>
        <v>Yes</v>
      </c>
      <c r="CF206" s="8" t="str">
        <f>IF(AND((RIGHT($CF$3,2)-'[1]Miter Profiles'!$AC$85-'[1]Outside Edges'!$B205)&gt;=5,'[1]Outside Edges'!$Q205="Yes"),"Yes","No")</f>
        <v>Yes</v>
      </c>
      <c r="CG206" s="65" t="str">
        <f>IF(AND((RIGHT($CG$3,2)-'[1]Miter Profiles'!$AC$86-'[1]Outside Edges'!$B205)&gt;=5,'[1]Outside Edges'!$Q205="Yes"),"Yes","No")</f>
        <v>Yes</v>
      </c>
      <c r="CH206" s="7" t="str">
        <f>IF(AND((RIGHT($CH$3,2)-'[1]Miter Profiles'!$AC$87-'[1]Outside Edges'!$B205)&gt;=5,'[1]Outside Edges'!$Q205="Yes"),"Yes","No")</f>
        <v>Yes</v>
      </c>
      <c r="CI206" s="7" t="str">
        <f>IF(AND((RIGHT($CI$3,2)-'[1]Miter Profiles'!$AC$88-'[1]Outside Edges'!$B205)&gt;=5,'[1]Outside Edges'!$Q205="Yes"),"Yes","No")</f>
        <v>Yes</v>
      </c>
      <c r="CJ206" s="63" t="str">
        <f>IF(AND((RIGHT($CJ$3,2)-'[1]Miter Profiles'!$AC$89-'[1]Outside Edges'!$B205)&gt;=5,'[1]Outside Edges'!$Q205="Yes"),"Yes","No")</f>
        <v>Yes</v>
      </c>
      <c r="CK206" s="64" t="str">
        <f>IF(AND((RIGHT($CK$3,2)-'[1]Miter Profiles'!$AC$90-'[1]Outside Edges'!$B205)&gt;=5,'[1]Outside Edges'!$Q205="Yes"),"Yes","No")</f>
        <v>Yes</v>
      </c>
      <c r="CL206" s="8" t="str">
        <f>IF(AND((RIGHT($CL$3,2)-'[1]Miter Profiles'!$AC$91-'[1]Outside Edges'!$B205)&gt;=5,'[1]Outside Edges'!$Q205="Yes"),"Yes","No")</f>
        <v>Yes</v>
      </c>
      <c r="CM206" s="65" t="str">
        <f>IF(AND((RIGHT($CM$3,2)-'[1]Miter Profiles'!$AC$92-'[1]Outside Edges'!$B205)&gt;=5,'[1]Outside Edges'!$Q205="Yes"),"Yes","No")</f>
        <v>Yes</v>
      </c>
      <c r="CN206" s="7" t="str">
        <f>IF(AND((RIGHT(CN$3,2)-'[1]Miter Profiles'!$AC$93-'[1]Outside Edges'!$B205)&gt;=5,'[1]Outside Edges'!$Q205="Yes"),"Yes","No")</f>
        <v>Yes</v>
      </c>
      <c r="CO206" s="7" t="str">
        <f>IF(AND((RIGHT(CO$3,2)-'[1]Miter Profiles'!$AC$94-'[1]Outside Edges'!$B205)&gt;=5,'[1]Outside Edges'!$Q205="Yes"),"Yes","No")</f>
        <v>Yes</v>
      </c>
      <c r="CP206" s="63" t="str">
        <f>IF(AND((RIGHT(CP$3,2)-'[1]Miter Profiles'!$AC$95-'[1]Outside Edges'!$B205)&gt;=5,'[1]Outside Edges'!$Q205="Yes"),"Yes","No")</f>
        <v>Yes</v>
      </c>
      <c r="CQ206" s="64" t="str">
        <f>IF(AND((RIGHT(CQ$3,2)-'[1]Miter Profiles'!$AC$96-'[1]Outside Edges'!$B205)&gt;=5,'[1]Outside Edges'!$Q205="Yes"),"Yes","No")</f>
        <v>Yes</v>
      </c>
      <c r="CR206" s="8" t="str">
        <f>IF(AND((RIGHT(CR$3,2)-'[1]Miter Profiles'!$AC$97-'[1]Outside Edges'!$B205)&gt;=5,'[1]Outside Edges'!$Q205="Yes"),"Yes","No")</f>
        <v>Yes</v>
      </c>
      <c r="CS206" s="65" t="str">
        <f>IF(AND((RIGHT(CS$3,2)-'[1]Miter Profiles'!$AC$98-'[1]Outside Edges'!$B205)&gt;=5,'[1]Outside Edges'!$Q205="Yes"),"Yes","No")</f>
        <v>Yes</v>
      </c>
      <c r="CT206" s="7" t="str">
        <f>IF(AND((RIGHT($CT$3,2)-'[1]Miter Profiles'!$AC$99-'[1]Outside Edges'!$B205)&gt;=5,'[1]Outside Edges'!$Q205="Yes"),"Yes","No")</f>
        <v>Yes</v>
      </c>
      <c r="CU206" s="7" t="str">
        <f>IF(AND((RIGHT($CU$3,2)-'[1]Miter Profiles'!$AC$100-'[1]Outside Edges'!$B205)&gt;=5,'[1]Outside Edges'!$Q205="Yes"),"Yes","No")</f>
        <v>Yes</v>
      </c>
      <c r="CV206" s="63" t="str">
        <f>IF(AND((RIGHT($CV$3,2)-'[1]Miter Profiles'!$AC$101-'[1]Outside Edges'!$B205)&gt;=5,'[1]Outside Edges'!$Q205="Yes"),"Yes","No")</f>
        <v>Yes</v>
      </c>
      <c r="CW206" s="64" t="str">
        <f>IF(AND((RIGHT($CW$3,2)-'[1]Miter Profiles'!$AC$102-'[1]Outside Edges'!$B205)&gt;=5,'[1]Outside Edges'!$Q205="Yes"),"Yes","No")</f>
        <v>Yes</v>
      </c>
      <c r="CX206" s="8" t="str">
        <f>IF(AND((RIGHT($CX$3,2)-'[1]Miter Profiles'!$AC$103-'[1]Outside Edges'!$B205)&gt;=5,'[1]Outside Edges'!$Q205="Yes"),"Yes","No")</f>
        <v>Yes</v>
      </c>
      <c r="CY206" s="65" t="str">
        <f>IF(AND((RIGHT($CY$3,2)-'[1]Miter Profiles'!$AC$104-'[1]Outside Edges'!$B205)&gt;=5,'[1]Outside Edges'!$Q205="Yes"),"Yes","No")</f>
        <v>Yes</v>
      </c>
      <c r="CZ206" s="7" t="str">
        <f>IF(AND((RIGHT($CZ$3,2)-'[1]Miter Profiles'!$AC$105-'[1]Outside Edges'!$B205)&gt;=5,'[1]Outside Edges'!$Q205="Yes"),"Yes","No")</f>
        <v>Yes</v>
      </c>
      <c r="DA206" s="7" t="str">
        <f>IF(AND((RIGHT($DA$3,2)-'[1]Miter Profiles'!$AC$106-'[1]Outside Edges'!$B205)&gt;=5,'[1]Outside Edges'!$Q205="Yes"),"Yes","No")</f>
        <v>Yes</v>
      </c>
      <c r="DB206" s="63" t="str">
        <f>IF(AND((RIGHT($DB$3,2)-'[1]Miter Profiles'!$AC$107-'[1]Outside Edges'!$B205)&gt;=5,'[1]Outside Edges'!$Q205="Yes"),"Yes","No")</f>
        <v>Yes</v>
      </c>
      <c r="DC206" s="64" t="str">
        <f>IF(AND((RIGHT($DC$3,2)-'[1]Miter Profiles'!$AC$108-'[1]Outside Edges'!$B205)&gt;=5,'[1]Outside Edges'!$Q205="Yes"),"Yes","No")</f>
        <v>Yes</v>
      </c>
      <c r="DD206" s="8" t="str">
        <f>IF(AND((RIGHT($DD$3,2)-'[1]Miter Profiles'!$AC$109-'[1]Outside Edges'!$B205)&gt;=5,'[1]Outside Edges'!$Q205="Yes"),"Yes","No")</f>
        <v>Yes</v>
      </c>
      <c r="DE206" s="65" t="str">
        <f>IF(AND((RIGHT($DE$3,2)-'[1]Miter Profiles'!$AC$110-'[1]Outside Edges'!$B205)&gt;=5,'[1]Outside Edges'!$Q205="Yes"),"Yes","No")</f>
        <v>Yes</v>
      </c>
      <c r="DF206" s="7" t="str">
        <f>IF(AND((RIGHT($DF$3,2)-'[1]Miter Profiles'!$AC$111-'[1]Outside Edges'!$B205)&gt;=5,'[1]Outside Edges'!$Q205="Yes"),"Yes","No")</f>
        <v>Yes</v>
      </c>
      <c r="DG206" s="7" t="str">
        <f>IF(AND((RIGHT($DG$3,2)-'[1]Miter Profiles'!$AC$112-'[1]Outside Edges'!$B205)&gt;=5,'[1]Outside Edges'!$Q205="Yes"),"Yes","No")</f>
        <v>Yes</v>
      </c>
      <c r="DH206" s="63" t="str">
        <f>IF(AND((RIGHT($DH$3,2)-'[1]Miter Profiles'!$AC$113-'[1]Outside Edges'!$B205)&gt;=5,'[1]Outside Edges'!$Q205="Yes"),"Yes","No")</f>
        <v>Yes</v>
      </c>
      <c r="DI206" s="64" t="str">
        <f>IF(AND((RIGHT($DI$3,2)-'[1]Miter Profiles'!$AC$114-'[1]Outside Edges'!$B205)&gt;=5,'[1]Outside Edges'!$Q205="Yes"),"Yes","No")</f>
        <v>Yes</v>
      </c>
      <c r="DJ206" s="8" t="str">
        <f>IF(AND((RIGHT($DJ$3,2)-'[1]Miter Profiles'!$AC$115-'[1]Outside Edges'!$B205)&gt;=5,'[1]Outside Edges'!$Q205="Yes"),"Yes","No")</f>
        <v>Yes</v>
      </c>
      <c r="DK206" s="65" t="str">
        <f>IF(AND((RIGHT($DK$3,2)-'[1]Miter Profiles'!$AC$116-'[1]Outside Edges'!$B205)&gt;=5,'[1]Outside Edges'!$Q205="Yes"),"Yes","No")</f>
        <v>Yes</v>
      </c>
      <c r="DL206" s="7" t="str">
        <f>IF(AND((RIGHT($DL$3,2)-'[1]Miter Profiles'!$AC$117-'[1]Outside Edges'!$B205)&gt;=5,'[1]Outside Edges'!$Q205="Yes"),"Yes","No")</f>
        <v>Yes</v>
      </c>
      <c r="DM206" s="7" t="str">
        <f>IF(AND((RIGHT($DM$3,2)-'[1]Miter Profiles'!$AC$118-'[1]Outside Edges'!$B205)&gt;=5,'[1]Outside Edges'!$Q205="Yes"),"Yes","No")</f>
        <v>Yes</v>
      </c>
      <c r="DN206" s="63" t="str">
        <f>IF(AND((RIGHT($DN$3,2)-'[1]Miter Profiles'!$AC$119-'[1]Outside Edges'!$B205)&gt;=5,'[1]Outside Edges'!$Q205="Yes"),"Yes","No")</f>
        <v>Yes</v>
      </c>
      <c r="DO206" s="64" t="str">
        <f>IF(AND((RIGHT($DO$3,2)-'[1]Miter Profiles'!$AC$120-'[1]Outside Edges'!$B205)&gt;=5,'[1]Outside Edges'!$Q205="Yes"),"Yes","No")</f>
        <v>Yes</v>
      </c>
      <c r="DP206" s="8" t="str">
        <f>IF(AND((RIGHT($DP$3,2)-'[1]Miter Profiles'!$AC$121-'[1]Outside Edges'!$B205)&gt;=5,'[1]Outside Edges'!$Q205="Yes"),"Yes","No")</f>
        <v>Yes</v>
      </c>
      <c r="DQ206" s="65" t="str">
        <f>IF(AND((RIGHT($DQ$3,2)-'[1]Miter Profiles'!$AC$122-'[1]Outside Edges'!$B205)&gt;=5,'[1]Outside Edges'!$Q205="Yes"),"Yes","No")</f>
        <v>Yes</v>
      </c>
      <c r="DR206" s="7" t="str">
        <f>IF(AND((RIGHT($DR$3,2)-'[1]Miter Profiles'!$AC$123-'[1]Outside Edges'!$B205)&gt;=5,'[1]Outside Edges'!$Q205="Yes"),"Yes","No")</f>
        <v>Yes</v>
      </c>
      <c r="DS206" s="7" t="str">
        <f>IF(AND((RIGHT($DS$3,2)-'[1]Miter Profiles'!$AC$124-'[1]Outside Edges'!$B205)&gt;=5,'[1]Outside Edges'!$Q205="Yes"),"Yes","No")</f>
        <v>Yes</v>
      </c>
      <c r="DT206" s="63" t="str">
        <f>IF(AND((RIGHT($DT$3,2)-'[1]Miter Profiles'!$AC$125-'[1]Outside Edges'!$B205)&gt;=5,'[1]Outside Edges'!$Q205="Yes"),"Yes","No")</f>
        <v>Yes</v>
      </c>
      <c r="DU206" s="64" t="str">
        <f>IF(AND((RIGHT($DU$3,2)-'[1]Miter Profiles'!$AC$126-'[1]Outside Edges'!$B205)&gt;=5,'[1]Outside Edges'!$Q205="Yes"),"Yes","No")</f>
        <v>Yes</v>
      </c>
      <c r="DV206" s="8" t="str">
        <f>IF(AND((RIGHT($DV$3,2)-'[1]Miter Profiles'!$AC$127-'[1]Outside Edges'!$B205)&gt;=5,'[1]Outside Edges'!$Q205="Yes"),"Yes","No")</f>
        <v>Yes</v>
      </c>
      <c r="DW206" s="65" t="str">
        <f>IF(AND((RIGHT($DW$3,2)-'[1]Miter Profiles'!$AC$128-'[1]Outside Edges'!$B205)&gt;=5,'[1]Outside Edges'!$Q205="Yes"),"Yes","No")</f>
        <v>Yes</v>
      </c>
      <c r="DX206" s="7" t="str">
        <f>IF(AND((RIGHT($DX$3,2)-'[1]Miter Profiles'!$AC$129-'[1]Outside Edges'!$B205)&gt;=5,'[1]Outside Edges'!$Q205="Yes"),"Yes","No")</f>
        <v>Yes</v>
      </c>
      <c r="DY206" s="7" t="str">
        <f>IF(AND((RIGHT($DY$3,2)-'[1]Miter Profiles'!$AC$130-'[1]Outside Edges'!$B205)&gt;=5,'[1]Outside Edges'!$Q205="Yes"),"Yes","No")</f>
        <v>Yes</v>
      </c>
      <c r="DZ206" s="63" t="str">
        <f>IF(AND((RIGHT($DZ$3,2)-'[1]Miter Profiles'!$AC$131-'[1]Outside Edges'!$B205)&gt;=5,'[1]Outside Edges'!$Q205="Yes"),"Yes","No")</f>
        <v>Yes</v>
      </c>
      <c r="EA206" s="68" t="str">
        <f>IF(AND((RIGHT($EA$3,2)-'[1]Miter Profiles'!$AC$132-'[1]Outside Edges'!$B205)&gt;=5,'[1]Outside Edges'!$Q205="Yes"),"Yes","No")</f>
        <v>Yes</v>
      </c>
      <c r="EB206" s="78" t="str">
        <f>IF(AND((RIGHT($EB$3,2)-'[1]Miter Profiles'!$AC$133-'[1]Outside Edges'!$B205)&gt;=5,'[1]Outside Edges'!$Q205="Yes"),"Yes","No")</f>
        <v>Yes</v>
      </c>
      <c r="EC206" s="79" t="str">
        <f>IF(AND((RIGHT($EC$3,2)-'[1]Miter Profiles'!$AC$134-'[1]Outside Edges'!$B205)&gt;=5,'[1]Outside Edges'!$Q205="Yes"),"Yes","No")</f>
        <v>Yes</v>
      </c>
      <c r="ED206" s="81" t="str">
        <f>IF(AND((RIGHT($ED$3,2)-'[1]Miter Profiles'!$AC$135-'[1]Outside Edges'!$B205)&gt;=5,'[1]Outside Edges'!$Q205="Yes"),"Yes","No")</f>
        <v>Yes</v>
      </c>
      <c r="EE206" s="80" t="str">
        <f>IF(AND((RIGHT($EE$3,2)-'[1]Miter Profiles'!$AC$136-'[1]Outside Edges'!$B205)&gt;=5,'[1]Outside Edges'!$Q205="Yes"),"Yes","No")</f>
        <v>Yes</v>
      </c>
      <c r="EF206" s="63" t="str">
        <f>IF(AND((RIGHT($EF$3,2)-'[1]Miter Profiles'!$AC$137-'[1]Outside Edges'!$B205)&gt;=5,'[1]Outside Edges'!$Q205="Yes"),"Yes","No")</f>
        <v>Yes</v>
      </c>
      <c r="EG206" s="7" t="str">
        <f>IF(AND((RIGHT($EG$3,2)-'[1]Miter Profiles'!$AC$138-'[1]Outside Edges'!$B205)&gt;=5,'[1]Outside Edges'!$Q205="Yes"),"Yes","No")</f>
        <v>Yes</v>
      </c>
      <c r="EH206" s="68" t="str">
        <f>IF(AND((RIGHT($EH$3,2)-'[1]Miter Profiles'!$AC$139-'[1]Outside Edges'!$B205)&gt;=5,'[1]Outside Edges'!$Q205="Yes"),"Yes","No")</f>
        <v>Yes</v>
      </c>
      <c r="EI206" s="82" t="str">
        <f>IF(AND((RIGHT($EI$3,2)-'[1]Miter Profiles'!$AC$140-'[1]Outside Edges'!$B205)&gt;=5,'[1]Outside Edges'!$Q205="Yes"),"Yes","No")</f>
        <v>Yes</v>
      </c>
      <c r="EJ206" s="83" t="str">
        <f>IF(AND((RIGHT($EJ$3,2)-'[1]Miter Profiles'!$AC$141-'[1]Outside Edges'!$B205)&gt;=5,'[1]Outside Edges'!$Q205="Yes"),"Yes","No")</f>
        <v>Yes</v>
      </c>
      <c r="EK206" s="83" t="str">
        <f>IF(AND((RIGHT($EK$3,2)-'[1]Miter Profiles'!$AC$142-'[1]Outside Edges'!$B205)&gt;=5,'[1]Outside Edges'!$Q205="Yes"),"Yes","No")</f>
        <v>Yes</v>
      </c>
      <c r="EL206" s="81" t="str">
        <f>IF(AND((RIGHT($EL$3,2)-'[1]Miter Profiles'!$AC$143-'[1]Outside Edges'!$B205)&gt;=5,'[1]Outside Edges'!$Q205="Yes"),"Yes","No")</f>
        <v>Yes</v>
      </c>
      <c r="EM206" s="84" t="str">
        <f>IF(AND((RIGHT($EM$3,2)-'[1]Miter Profiles'!$AC$144-'[1]Outside Edges'!$B205)&gt;=5,'[1]Outside Edges'!$Q205="Yes"),"Yes","No")</f>
        <v>Yes</v>
      </c>
      <c r="EN206" s="7" t="str">
        <f>IF(AND((RIGHT($EN$3,2)-'[1]Miter Profiles'!$AC$145-'[1]Outside Edges'!$B205)&gt;=5,'[1]Outside Edges'!$Q205="Yes"),"Yes","No")</f>
        <v>Yes</v>
      </c>
      <c r="EO206" s="68" t="str">
        <f>IF(AND((RIGHT($EO$3,2)-'[1]Miter Profiles'!$AC$146-'[1]Outside Edges'!$B205)&gt;=5,'[1]Outside Edges'!$Q205="Yes"),"Yes","No")</f>
        <v>Yes</v>
      </c>
      <c r="EP206" s="83" t="str">
        <f>IF(AND((RIGHT($EP$3,2)-'[1]Miter Profiles'!$AC$147-'[1]Outside Edges'!$B205)&gt;=5,'[1]Outside Edges'!$Q205="Yes"),"Yes","No")</f>
        <v>Yes</v>
      </c>
      <c r="EQ206" s="83" t="str">
        <f>IF(AND((RIGHT($EQ$3,2)-'[1]Miter Profiles'!$AC$148-'[1]Outside Edges'!$B205)&gt;=5,'[1]Outside Edges'!$Q205="Yes"),"Yes","No")</f>
        <v>Yes</v>
      </c>
      <c r="ER206" s="81" t="str">
        <f>IF(AND((RIGHT($ER$3,2)-'[1]Miter Profiles'!$AC$149-'[1]Outside Edges'!$B205)&gt;=5,'[1]Outside Edges'!$Q205="Yes"),"Yes","No")</f>
        <v>Yes</v>
      </c>
      <c r="ES206" s="84" t="str">
        <f>IF(AND((RIGHT($ES$3,2)-'[1]Miter Profiles'!$AC$150-'[1]Outside Edges'!$B205)&gt;=5,'[1]Outside Edges'!$Q205="Yes"),"Yes","No")</f>
        <v>Yes</v>
      </c>
      <c r="ET206" s="7" t="str">
        <f>IF(AND((RIGHT($ET$3,2)-'[1]Miter Profiles'!$AC$151-'[1]Outside Edges'!$B205)&gt;=5,'[1]Outside Edges'!$Q205="Yes"),"Yes","No")</f>
        <v>Yes</v>
      </c>
      <c r="EU206" s="68" t="str">
        <f>IF(AND((RIGHT($EU$3,2)-'[1]Miter Profiles'!$AC$152-'[1]Outside Edges'!$B205)&gt;=5,'[1]Outside Edges'!$Q205="Yes"),"Yes","No")</f>
        <v>Yes</v>
      </c>
      <c r="EV206" s="83" t="str">
        <f>IF(AND((RIGHT($EV$3,2)-'[1]Miter Profiles'!$AC$153-'[1]Outside Edges'!$B205)&gt;=5,'[1]Outside Edges'!$Q205="Yes"),"Yes","No")</f>
        <v>Yes</v>
      </c>
      <c r="EW206" s="83" t="str">
        <f>IF(AND((RIGHT($EW$3,2)-'[1]Miter Profiles'!$AC$154-'[1]Outside Edges'!$B205)&gt;=5,'[1]Outside Edges'!$Q205="Yes"),"Yes","No")</f>
        <v>Yes</v>
      </c>
      <c r="EX206" s="81" t="str">
        <f>IF(AND((RIGHT($EX$3,2)-'[1]Miter Profiles'!$AC$155-'[1]Outside Edges'!$B205)&gt;=5,'[1]Outside Edges'!$Q205="Yes"),"Yes","No")</f>
        <v>Yes</v>
      </c>
      <c r="EY206" s="84" t="str">
        <f>IF(AND((RIGHT($EY$3,2)-'[1]Miter Profiles'!$AC$156-'[1]Outside Edges'!$B205)&gt;=5,'[1]Outside Edges'!$Q205="Yes"),"Yes","No")</f>
        <v>Yes</v>
      </c>
      <c r="EZ206" s="7" t="str">
        <f>IF(AND((RIGHT($EZ$3,2)-'[1]Miter Profiles'!$AC$157-'[1]Outside Edges'!$B205)&gt;=5,'[1]Outside Edges'!$Q205="Yes"),"Yes","No")</f>
        <v>Yes</v>
      </c>
      <c r="FA206" s="68" t="str">
        <f>IF(AND((RIGHT($FA$3,2)-'[1]Miter Profiles'!$AC$158-'[1]Outside Edges'!$B205)&gt;=5,'[1]Outside Edges'!$Q205="Yes"),"Yes","No")</f>
        <v>Yes</v>
      </c>
      <c r="FB206" s="83" t="str">
        <f>IF(AND((RIGHT($FB$3,2)-'[1]Miter Profiles'!$AC$159-'[1]Outside Edges'!$B205)&gt;=5,'[1]Outside Edges'!$Q205="Yes"),"Yes","No")</f>
        <v>Yes</v>
      </c>
      <c r="FC206" s="83" t="str">
        <f>IF(AND((RIGHT($FC$3,2)-'[1]Miter Profiles'!$AC$160-'[1]Outside Edges'!$B205)&gt;=5,'[1]Outside Edges'!$Q205="Yes"),"Yes","No")</f>
        <v>Yes</v>
      </c>
      <c r="FD206" s="81" t="str">
        <f>IF(AND((RIGHT($FD$3,2)-'[1]Miter Profiles'!$AC$161-'[1]Outside Edges'!$B205)&gt;=5,'[1]Outside Edges'!$Q205="Yes"),"Yes","No")</f>
        <v>Yes</v>
      </c>
      <c r="FE206" s="84" t="str">
        <f>IF(AND((RIGHT($FE$3,2)-'[1]Miter Profiles'!$AC$162-'[1]Outside Edges'!$B205)&gt;=5,'[1]Outside Edges'!$Q205="Yes"),"Yes","No")</f>
        <v>Yes</v>
      </c>
      <c r="FF206" s="7" t="str">
        <f>IF(AND((RIGHT($FF$3,2)-'[1]Miter Profiles'!$AC$163-'[1]Outside Edges'!$B205)&gt;=5,'[1]Outside Edges'!$Q205="Yes"),"Yes","No")</f>
        <v>Yes</v>
      </c>
      <c r="FG206" s="68" t="str">
        <f>IF(AND((RIGHT($FG$3,2)-'[1]Miter Profiles'!$AC$164-'[1]Outside Edges'!$B205)&gt;=5,'[1]Outside Edges'!$Q205="Yes"),"Yes","No")</f>
        <v>Yes</v>
      </c>
      <c r="FH206" s="83" t="str">
        <f>IF(AND((RIGHT($FH$3,2)-'[1]Miter Profiles'!$AC$165-'[1]Outside Edges'!$B205)&gt;=5,'[1]Outside Edges'!$Q205="Yes"),"Yes","No")</f>
        <v>Yes</v>
      </c>
      <c r="FI206" s="83" t="str">
        <f>IF(AND((RIGHT($FI$3,2)-'[1]Miter Profiles'!$AC$166-'[1]Outside Edges'!$B205)&gt;=5,'[1]Outside Edges'!$Q205="Yes"),"Yes","No")</f>
        <v>Yes</v>
      </c>
      <c r="FJ206" s="81" t="str">
        <f>IF(AND((RIGHT($FJ$3,2)-'[1]Miter Profiles'!$AC$167-'[1]Outside Edges'!$B205)&gt;=5,'[1]Outside Edges'!$Q205="Yes"),"Yes","No")</f>
        <v>Yes</v>
      </c>
      <c r="FK206" s="84" t="str">
        <f>IF(AND((RIGHT($FK$3,2)-'[1]Miter Profiles'!$AC$168-'[1]Outside Edges'!$B205)&gt;=5,'[1]Outside Edges'!$Q205="Yes"),"Yes","No")</f>
        <v>Yes</v>
      </c>
      <c r="FL206" s="7" t="str">
        <f>IF(AND((RIGHT($FL$3,2)-'[1]Miter Profiles'!$AC$169-'[1]Outside Edges'!$B205)&gt;=5,'[1]Outside Edges'!$Q205="Yes"),"Yes","No")</f>
        <v>Yes</v>
      </c>
      <c r="FM206" s="68" t="str">
        <f>IF(AND((RIGHT($FM$3,2)-'[1]Miter Profiles'!$AC$170-'[1]Outside Edges'!$B205)&gt;=5,'[1]Outside Edges'!$Q205="Yes"),"Yes","No")</f>
        <v>Yes</v>
      </c>
      <c r="FN206" s="83" t="str">
        <f>IF(AND((RIGHT($FN$3,2)-'[1]Miter Profiles'!$AC$171-'[1]Outside Edges'!$B205)&gt;=5,'[1]Outside Edges'!$Q205="Yes"),"Yes","No")</f>
        <v>Yes</v>
      </c>
      <c r="FO206" s="83" t="str">
        <f>IF(AND((RIGHT($FO$3,2)-'[1]Miter Profiles'!$AC$172-'[1]Outside Edges'!$B205)&gt;=5,'[1]Outside Edges'!$Q205="Yes"),"Yes","No")</f>
        <v>Yes</v>
      </c>
      <c r="FP206" s="81" t="str">
        <f>IF(AND((RIGHT($FP$3,2)-'[1]Miter Profiles'!$AC$173-'[1]Outside Edges'!$B205)&gt;=5,'[1]Outside Edges'!$Q205="Yes"),"Yes","No")</f>
        <v>Yes</v>
      </c>
      <c r="FQ206" s="84" t="str">
        <f>IF(AND((RIGHT($FQ$3,2)-'[1]Miter Profiles'!$AC$174-'[1]Outside Edges'!$B205)&gt;=5,'[1]Outside Edges'!$Q205="Yes"),"Yes","No")</f>
        <v>Yes</v>
      </c>
      <c r="FR206" s="7" t="str">
        <f>IF(AND((RIGHT($FR$3,2)-'[1]Miter Profiles'!$AC$175-'[1]Outside Edges'!$B205)&gt;=5,'[1]Outside Edges'!$Q205="Yes"),"Yes","No")</f>
        <v>Yes</v>
      </c>
      <c r="FS206" s="68" t="str">
        <f>IF(AND((RIGHT($FS$3,2)-'[1]Miter Profiles'!$AC$176-'[1]Outside Edges'!$B205)&gt;=5,'[1]Outside Edges'!$Q205="Yes"),"Yes","No")</f>
        <v>Yes</v>
      </c>
      <c r="FT206" s="83" t="str">
        <f>IF(AND((RIGHT($FT$3,2)-'[1]Miter Profiles'!$AC$177-'[1]Outside Edges'!$B205)&gt;=5,'[1]Outside Edges'!$Q205="Yes"),"Yes","No")</f>
        <v>Yes</v>
      </c>
      <c r="FU206" s="83" t="str">
        <f>IF(AND((RIGHT($FU$3,2)-'[1]Miter Profiles'!$AC$178-'[1]Outside Edges'!$B205)&gt;=5,'[1]Outside Edges'!$Q205="Yes"),"Yes","No")</f>
        <v>Yes</v>
      </c>
      <c r="FV206" s="81" t="str">
        <f>IF(AND((RIGHT($V$3,2)-'[1]Miter Profiles'!$AC$179-'[1]Outside Edges'!$B205)&gt;=5,'[1]Outside Edges'!$Q205="Yes"),"Yes","No")</f>
        <v>Yes</v>
      </c>
      <c r="FW206" s="84" t="str">
        <f>IF(AND((RIGHT($FW$3,2)-'[1]Miter Profiles'!$AC$180-'[1]Outside Edges'!$B205)&gt;=5,'[1]Outside Edges'!$Q205="Yes"),"Yes","No")</f>
        <v>No</v>
      </c>
      <c r="FX206" s="197" t="str">
        <f>IF(AND((RIGHT($FX$3,2)-'[1]Miter Profiles'!$AC$181-'[1]Outside Edges'!$B205)&gt;=5,'[1]Outside Edges'!$Q205="Yes"),"Yes","No")</f>
        <v>Yes</v>
      </c>
      <c r="FY206" s="198" t="str">
        <f>IF(AND((RIGHT($FY$3,2)-'[1]Miter Profiles'!$AC$182-'[1]Outside Edges'!$B205)&gt;=5,'[1]Outside Edges'!$Q205="Yes"),"Yes","No")</f>
        <v>Yes</v>
      </c>
      <c r="FZ206" s="200" t="str">
        <f>IF(AND((RIGHT($FZ$3,2)-'[1]Miter Profiles'!$AC$183-'[1]Outside Edges'!$B205)&gt;=5,'[1]Outside Edges'!$Q205="Yes"),"Yes","No")</f>
        <v>Yes</v>
      </c>
      <c r="GA206" s="201" t="str">
        <f>IF(AND((RIGHT($GA$3,2)-'[1]Miter Profiles'!$AC$184-'[1]Outside Edges'!$B205)&gt;=5,'[1]Outside Edges'!$Q205="Yes"),"Yes","No")</f>
        <v>Yes</v>
      </c>
      <c r="GB206" s="202" t="str">
        <f>IF(AND((RIGHT($GB$3,2)-'[1]Miter Profiles'!$AC$185-'[1]Outside Edges'!$B205)&gt;=5,'[1]Outside Edges'!$Q205="Yes"),"Yes","No")</f>
        <v>Yes</v>
      </c>
      <c r="GC206" s="199" t="str">
        <f>IF(AND((RIGHT($GC$3,2)-'[1]Miter Profiles'!$AC$186-'[1]Outside Edges'!$B205)&gt;=5,'[1]Outside Edges'!$Q205="Yes"),"Yes","No")</f>
        <v>Yes</v>
      </c>
      <c r="GD206" s="197" t="str">
        <f>IF(AND((RIGHT($GD$3,2)-'[1]Miter Profiles'!$AC$187-'[1]Outside Edges'!$B205)&gt;=5,'[1]Outside Edges'!$Q205="Yes"),"Yes","No")</f>
        <v>Yes</v>
      </c>
      <c r="GE206" s="198" t="str">
        <f>IF(AND((RIGHT($GE$3,2)-'[1]Miter Profiles'!$AC$188-'[1]Outside Edges'!$B205)&gt;=5,'[1]Outside Edges'!$Q205="Yes"),"Yes","No")</f>
        <v>Yes</v>
      </c>
      <c r="GF206" s="200" t="str">
        <f>IF(AND((RIGHT($GF$3,2)-'[1]Miter Profiles'!$AC$189-'[1]Outside Edges'!$B205)&gt;=5,'[1]Outside Edges'!$Q205="Yes"),"Yes","No")</f>
        <v>Yes</v>
      </c>
      <c r="GG206" s="201" t="str">
        <f>IF(AND((RIGHT($GG$3,2)-'[1]Miter Profiles'!$AC$190-'[1]Outside Edges'!$B205)&gt;=5,'[1]Outside Edges'!$Q205="Yes"),"Yes","No")</f>
        <v>Yes</v>
      </c>
      <c r="GH206" s="202" t="str">
        <f>IF(AND((RIGHT($GH$3,2)-'[1]Miter Profiles'!$AC$191-'[1]Outside Edges'!$B205)&gt;=5,'[1]Outside Edges'!$Q205="Yes"),"Yes","No")</f>
        <v>Yes</v>
      </c>
      <c r="GI206" s="199" t="str">
        <f>IF(AND((RIGHT($GI$3,2)-'[1]Miter Profiles'!$AC$192-'[1]Outside Edges'!$B205)&gt;=5,'[1]Outside Edges'!$Q205="Yes"),"Yes","No")</f>
        <v>Yes</v>
      </c>
      <c r="GJ206" s="197" t="str">
        <f>IF(AND((RIGHT($GJ$3,2)-'[1]Miter Profiles'!$AC$193-'[1]Outside Edges'!$B205)&gt;=5,'[1]Outside Edges'!$Q205="Yes"),"Yes","No")</f>
        <v>Yes</v>
      </c>
      <c r="GK206" s="198" t="str">
        <f>IF(AND((RIGHT($GK$3,2)-'[1]Miter Profiles'!$AC$194-'[1]Outside Edges'!$B205)&gt;=5,'[1]Outside Edges'!$Q205="Yes"),"Yes","No")</f>
        <v>Yes</v>
      </c>
      <c r="GL206" s="200" t="str">
        <f>IF(AND((RIGHT($GL$3,2)-'[1]Miter Profiles'!$AC$195-'[1]Outside Edges'!$B205)&gt;=5,'[1]Outside Edges'!$Q205="Yes"),"Yes","No")</f>
        <v>Yes</v>
      </c>
      <c r="GM206" s="201" t="str">
        <f>IF(AND((RIGHT($GM$3,2)-'[1]Miter Profiles'!$AC$196-'[1]Outside Edges'!$B205)&gt;=5,'[1]Outside Edges'!$Q205="Yes"),"Yes","No")</f>
        <v>Yes</v>
      </c>
      <c r="GN206" s="202" t="str">
        <f>IF(AND((RIGHT($GN$3,2)-'[1]Miter Profiles'!$AC$197-'[1]Outside Edges'!$B205)&gt;=5,'[1]Outside Edges'!$Q205="Yes"),"Yes","No")</f>
        <v>Yes</v>
      </c>
      <c r="GO206" s="199" t="str">
        <f>IF(AND((RIGHT($GO$3,2)-'[1]Miter Profiles'!$AC$198-'[1]Outside Edges'!$B205)&gt;=5,'[1]Outside Edges'!$Q205="Yes"),"Yes","No")</f>
        <v>Yes</v>
      </c>
      <c r="GP206" s="197" t="str">
        <f>IF(AND((RIGHT($GP$3,2)-'[1]Miter Profiles'!$AC$199-'[1]Outside Edges'!$B205)&gt;=5,'[1]Outside Edges'!$Q205="Yes"),"Yes","No")</f>
        <v>Yes</v>
      </c>
      <c r="GQ206" s="198" t="str">
        <f>IF(AND((RIGHT($GQ$3,2)-'[1]Miter Profiles'!$AC$200-'[1]Outside Edges'!$B205)&gt;=5,'[1]Outside Edges'!$Q205="Yes"),"Yes","No")</f>
        <v>Yes</v>
      </c>
      <c r="GR206" s="211" t="str">
        <f>IF(AND((RIGHT($GR$3,2)-'[1]Miter Profiles'!$AC$201-'[1]Outside Edges'!$B205)&gt;=5,'[1]Outside Edges'!$Q205="Yes"),"Yes","No")</f>
        <v>Yes</v>
      </c>
      <c r="GS206" s="197" t="str">
        <f>IF(AND((RIGHT($GS$3,2)-'[1]Miter Profiles'!$AC$202-'[1]Outside Edges'!$B205)&gt;=5,'[1]Outside Edges'!$Q205="Yes"),"Yes","No")</f>
        <v>Yes</v>
      </c>
      <c r="GT206" s="212" t="str">
        <f>IF(AND((RIGHT($GT$3,2)-'[1]Miter Profiles'!$AC$203-'[1]Outside Edges'!$B205)&gt;=5,'[1]Outside Edges'!$Q205="Yes"),"Yes","No")</f>
        <v>Yes</v>
      </c>
      <c r="GU206" s="208" t="str">
        <f>IF(AND((RIGHT($GU$3,2)-'[1]Miter Profiles'!$AC$204-'[1]Outside Edges'!$B205)&gt;=5,'[1]Outside Edges'!$Q205="Yes"),"Yes","No")</f>
        <v>Yes</v>
      </c>
      <c r="GV206" s="209" t="str">
        <f>IF(AND((RIGHT($GV$3,2)-'[1]Miter Profiles'!$AC$205-'[1]Outside Edges'!$B205)&gt;=5,'[1]Outside Edges'!$Q205="Yes"),"Yes","No")</f>
        <v>Yes</v>
      </c>
      <c r="GW206" s="210" t="str">
        <f>IF(AND((RIGHT($GW$3,2)-'[1]Miter Profiles'!$AC$206-'[1]Outside Edges'!$B205)&gt;=5,'[1]Outside Edges'!$Q205="Yes"),"Yes","No")</f>
        <v>Yes</v>
      </c>
      <c r="GX206" s="200" t="str">
        <f>IF(AND((RIGHT($GX$3,2)-'[1]Miter Profiles'!$AC$207-'[1]Outside Edges'!$B205)&gt;=5,'[1]Outside Edges'!$Q205="Yes"),"Yes","No")</f>
        <v>Yes</v>
      </c>
      <c r="GY206" s="201" t="str">
        <f>IF(AND((RIGHT($GY$3,2)-'[1]Miter Profiles'!$AC$208-'[1]Outside Edges'!$B205)&gt;=5,'[1]Outside Edges'!$Q205="Yes"),"Yes","No")</f>
        <v>Yes</v>
      </c>
      <c r="GZ206" s="202" t="str">
        <f>IF(AND((RIGHT($GZ$3,2)-'[1]Miter Profiles'!$AC$209-'[1]Outside Edges'!$B205)&gt;=5,'[1]Outside Edges'!$Q205="Yes"),"Yes","No")</f>
        <v>Yes</v>
      </c>
      <c r="HA206" s="199" t="str">
        <f>IF(AND((RIGHT($HA$3,2)-'[1]Miter Profiles'!$AC$210-'[1]Outside Edges'!$B205)&gt;=5,'[1]Outside Edges'!$Q205="Yes"),"Yes","No")</f>
        <v>Yes</v>
      </c>
      <c r="HB206" s="197" t="str">
        <f>IF(AND((RIGHT($HB$3,2)-'[1]Miter Profiles'!$AC$211-'[1]Outside Edges'!$B205)&gt;=5,'[1]Outside Edges'!$Q205="Yes"),"Yes","No")</f>
        <v>Yes</v>
      </c>
      <c r="HC206" s="198" t="str">
        <f>IF(AND((RIGHT($HC$3,2)-'[1]Miter Profiles'!$AC$212-'[1]Outside Edges'!$B205)&gt;=5,'[1]Outside Edges'!$Q205="Yes"),"Yes","No")</f>
        <v>Yes</v>
      </c>
      <c r="HD206" s="200" t="str">
        <f>IF(AND((RIGHT($HD$3,2)-'[1]Miter Profiles'!$AC$213-'[1]Outside Edges'!$B205)&gt;=5,'[1]Outside Edges'!$Q205="Yes"),"Yes","No")</f>
        <v>Yes</v>
      </c>
      <c r="HE206" s="202" t="str">
        <f>IF(AND((RIGHT($HE$3,2)-'[1]Miter Profiles'!$AC$214-'[1]Outside Edges'!$B205)&gt;=5,'[1]Outside Edges'!$Q205="Yes"),"Yes","No")</f>
        <v>Yes</v>
      </c>
      <c r="HF206" s="199" t="str">
        <f>IF(AND((RIGHT($HF$3,2)-'[1]Miter Profiles'!$AC$215-'[1]Outside Edges'!$B205)&gt;=5,'[1]Outside Edges'!$Q205="Yes"),"Yes","No")</f>
        <v>Yes</v>
      </c>
      <c r="HG206" s="197" t="str">
        <f>IF(AND((RIGHT($HG$3,2)-'[1]Miter Profiles'!$AC$216-'[1]Outside Edges'!$B205)&gt;=5,'[1]Outside Edges'!$Q205="Yes"),"Yes","No")</f>
        <v>Yes</v>
      </c>
      <c r="HH206" s="198" t="str">
        <f>IF(AND((RIGHT($HH$3,2)-'[1]Miter Profiles'!$AC$217-'[1]Outside Edges'!$B205)&gt;=5,'[1]Outside Edges'!$Q205="Yes"),"Yes","No")</f>
        <v>Yes</v>
      </c>
      <c r="HI206" s="200" t="str">
        <f>IF(AND((RIGHT($HI$3,2)-'[1]Miter Profiles'!$AC$218-'[1]Outside Edges'!$B205)&gt;=5,'[1]Outside Edges'!$Q205="Yes"),"Yes","No")</f>
        <v>Yes</v>
      </c>
      <c r="HJ206" s="201" t="str">
        <f>IF(AND((RIGHT($HJ$3,2)-'[1]Miter Profiles'!$AC$219-'[1]Outside Edges'!$B205)&gt;=5,'[1]Outside Edges'!$Q205="Yes"),"Yes","No")</f>
        <v>Yes</v>
      </c>
      <c r="HK206" s="202" t="str">
        <f>IF(AND((RIGHT($HK$3,2)-'[1]Miter Profiles'!$AC$220-'[1]Outside Edges'!$B205)&gt;=5,'[1]Outside Edges'!$Q205="Yes"),"Yes","No")</f>
        <v>Yes</v>
      </c>
      <c r="HL206" s="199" t="str">
        <f>IF(AND((RIGHT($HL$3,2)-'[1]Miter Profiles'!$AC$221-'[1]Outside Edges'!$B205)&gt;=5,'[1]Outside Edges'!$Q205="Yes"),"Yes","No")</f>
        <v>Yes</v>
      </c>
      <c r="HM206" s="197" t="str">
        <f>IF(AND((RIGHT($HM$3,2)-'[1]Miter Profiles'!$AC$222-'[1]Outside Edges'!$B205)&gt;=5,'[1]Outside Edges'!$Q205="Yes"),"Yes","No")</f>
        <v>Yes</v>
      </c>
      <c r="HN206" s="197" t="str">
        <f>IF(AND((RIGHT($HN$3,2)-'[1]Miter Profiles'!$AC$223-'[1]Outside Edges'!$B205)&gt;=5,'[1]Outside Edges'!$Q205="Yes"),"Yes","No")</f>
        <v>Yes</v>
      </c>
      <c r="HO206" s="201" t="str">
        <f>IF(AND((RIGHT($HO$3,2)-'[1]Miter Profiles'!$AC$224-'[1]Outside Edges'!$B205)&gt;=5,'[1]Outside Edges'!$Q205="Yes"),"Yes","No")</f>
        <v>Yes</v>
      </c>
      <c r="HP206" s="201" t="str">
        <f>IF(AND((RIGHT($HP$3,2)-'[1]Miter Profiles'!$AC$225-'[1]Outside Edges'!$B205)&gt;=5,'[1]Outside Edges'!$Q205="Yes"),"Yes","No")</f>
        <v>Yes</v>
      </c>
      <c r="HQ206" s="201" t="str">
        <f>IF(AND((RIGHT($HQ$3,3)-'[1]Miter Profiles'!$AC$226-'[1]Outside Edges'!$B205)&gt;=5,'[1]Outside Edges'!$Q205="Yes"),"Yes","No")</f>
        <v>No</v>
      </c>
      <c r="HR206" s="201" t="str">
        <f>IF(AND((RIGHT($HR$3,2)-'[1]Miter Profiles'!$AC$227-'[1]Outside Edges'!$B205)&gt;=5,'[1]Outside Edges'!$Q205="Yes"),"Yes","No")</f>
        <v>No</v>
      </c>
      <c r="HS206" s="197" t="str">
        <f>IF(AND((RIGHT($HS$3,2)-'[1]Miter Profiles'!$AC$228-'[1]Outside Edges'!$B205)&gt;=5,'[1]Outside Edges'!$Q205="Yes"),"Yes","No")</f>
        <v>Yes</v>
      </c>
      <c r="HT206" s="197" t="str">
        <f>IF(AND((RIGHT($HT$3,2)-'[1]Miter Profiles'!$AC$229-'[1]Outside Edges'!$B205)&gt;=5,'[1]Outside Edges'!$Q205="Yes"),"Yes","No")</f>
        <v>Yes</v>
      </c>
      <c r="HU206" s="197" t="str">
        <f>IF(AND((RIGHT($HU$3,2)-'[1]Miter Profiles'!$AC$230-'[1]Outside Edges'!$B205)&gt;=5,'[1]Outside Edges'!$Q205="Yes"),"Yes","No")</f>
        <v>Yes</v>
      </c>
      <c r="HV206" s="201" t="str">
        <f>IF(AND((RIGHT($HV$3,2)-'[1]Miter Profiles'!$AC$231-'[1]Outside Edges'!$B205)&gt;=5,'[1]Outside Edges'!$Q205="Yes"),"Yes","No")</f>
        <v>Yes</v>
      </c>
      <c r="HW206" s="201" t="str">
        <f>IF(AND((RIGHT($HW$3,2)-'[1]Miter Profiles'!$AC$232-'[1]Outside Edges'!$B205)&gt;=5,'[1]Outside Edges'!$Q205="Yes"),"Yes","No")</f>
        <v>Yes</v>
      </c>
      <c r="HX206" s="201" t="str">
        <f>IF(AND((RIGHT($HX$3,2)-'[1]Miter Profiles'!$AC$233-'[1]Outside Edges'!$B205)&gt;=5,'[1]Outside Edges'!$Q205="Yes"),"Yes","No")</f>
        <v>Yes</v>
      </c>
      <c r="HY206" s="197" t="str">
        <f>IF(AND((RIGHT($HY$3,2)-'[1]Miter Profiles'!$AC$234-'[1]Outside Edges'!$B205)&gt;=5,'[1]Outside Edges'!$Q205="Yes"),"Yes","No")</f>
        <v>Yes</v>
      </c>
      <c r="HZ206" s="197" t="str">
        <f>IF(AND((RIGHT($HZ$3,2)-'[1]Miter Profiles'!$AC$235-'[1]Outside Edges'!$B205)&gt;=5,'[1]Outside Edges'!$Q205="Yes"),"Yes","No")</f>
        <v>Yes</v>
      </c>
      <c r="IA206" s="197" t="str">
        <f>IF(AND((RIGHT($IA$3,2)-'[1]Miter Profiles'!$AC$236-'[1]Outside Edges'!$B205)&gt;=5,'[1]Outside Edges'!$Q205="Yes"),"Yes","No")</f>
        <v>Yes</v>
      </c>
      <c r="IB206" s="201" t="str">
        <f>IF(AND((RIGHT($IB$3,2)-'[1]Miter Profiles'!$AC$237-'[1]Outside Edges'!$B205)&gt;=5,'[1]Outside Edges'!$Q205="Yes"),"Yes","No")</f>
        <v>Yes</v>
      </c>
      <c r="IC206" s="201" t="str">
        <f>IF(AND((RIGHT($IC$3,2)-'[1]Miter Profiles'!$AC$238-'[1]Outside Edges'!$B205)&gt;=5,'[1]Outside Edges'!$Q205="Yes"),"Yes","No")</f>
        <v>Yes</v>
      </c>
      <c r="ID206" s="201" t="str">
        <f>IF(AND((RIGHT($ID$3,2)-'[1]Miter Profiles'!$AC$239-'[1]Outside Edges'!$B205)&gt;=5,'[1]Outside Edges'!$Q205="Yes"),"Yes","No")</f>
        <v>Yes</v>
      </c>
      <c r="IE206" s="197" t="str">
        <f>IF(AND((RIGHT($IE$3,2)-'[1]Miter Profiles'!$AC$240-'[1]Outside Edges'!$B205)&gt;=5,'[1]Outside Edges'!$Q205="Yes"),"Yes","No")</f>
        <v>Yes</v>
      </c>
      <c r="IF206" s="197" t="str">
        <f>IF(AND((RIGHT($IF$3,2)-'[1]Miter Profiles'!$AC$241-'[1]Outside Edges'!$B205)&gt;=5,'[1]Outside Edges'!$Q205="Yes"),"Yes","No")</f>
        <v>Yes</v>
      </c>
      <c r="IG206" s="197" t="str">
        <f>IF(AND((RIGHT($IG$3,2)-'[1]Miter Profiles'!$AC$242-'[1]Outside Edges'!$B205)&gt;=5,'[1]Outside Edges'!$Q205="Yes"),"Yes","No")</f>
        <v>Yes</v>
      </c>
      <c r="IH206" s="201" t="str">
        <f>IF(AND((RIGHT($IH$3,2)-'[1]Miter Profiles'!$AC$243-'[1]Outside Edges'!$B205)&gt;=5,'[1]Outside Edges'!$Q205="Yes"),"Yes","No")</f>
        <v>Yes</v>
      </c>
      <c r="II206" s="201" t="str">
        <f>IF(AND((RIGHT($II$3,2)-'[1]Miter Profiles'!$AC$244-'[1]Outside Edges'!$B205)&gt;=5,'[1]Outside Edges'!$Q205="Yes"),"Yes","No")</f>
        <v>Yes</v>
      </c>
      <c r="IJ206" s="201" t="str">
        <f>IF(AND((RIGHT($IJ$3,2)-'[1]Miter Profiles'!$AC$245-'[1]Outside Edges'!$B205)&gt;=5,'[1]Outside Edges'!$Q205="Yes"),"Yes","No")</f>
        <v>Yes</v>
      </c>
      <c r="IK206" s="197" t="str">
        <f>IF(AND((RIGHT($IK$3,2)-'[1]Miter Profiles'!$AC$246-'[1]Outside Edges'!$B205)&gt;=5,'[1]Outside Edges'!$Q205="Yes"),"Yes","No")</f>
        <v>Yes</v>
      </c>
      <c r="IL206" s="197" t="str">
        <f>IF(AND((RIGHT($IL$3,2)-'[1]Miter Profiles'!$AC$247-'[1]Outside Edges'!$B205)&gt;=5,'[1]Outside Edges'!$Q205="Yes"),"Yes","No")</f>
        <v>Yes</v>
      </c>
      <c r="IM206" s="197" t="str">
        <f>IF(AND((RIGHT($IM$3,2)-'[1]Miter Profiles'!$AC$248-'[1]Outside Edges'!$B205)&gt;=5,'[1]Outside Edges'!$Q205="Yes"),"Yes","No")</f>
        <v>Yes</v>
      </c>
      <c r="IN206" s="201" t="str">
        <f>IF(AND((RIGHT($IN$3,2)-'[1]Miter Profiles'!$AC$249-'[1]Outside Edges'!$B205)&gt;=5,'[1]Outside Edges'!$Q205="Yes"),"Yes","No")</f>
        <v>Yes</v>
      </c>
      <c r="IO206" s="201" t="str">
        <f>IF(AND((RIGHT($IO$3,2)-'[1]Miter Profiles'!$AC$250-'[1]Outside Edges'!$B205)&gt;=5,'[1]Outside Edges'!$Q205="Yes"),"Yes","No")</f>
        <v>Yes</v>
      </c>
      <c r="IP206" s="201" t="str">
        <f>IF(AND((RIGHT($IP$3,2)-'[1]Miter Profiles'!$AC$251-'[1]Outside Edges'!$B205)&gt;=5,'[1]Outside Edges'!$Q205="Yes"),"Yes","No")</f>
        <v>Yes</v>
      </c>
      <c r="IQ206" s="197" t="str">
        <f>IF(AND((RIGHT($IQ$3,2)-'[1]Miter Profiles'!$AC$252-'[1]Outside Edges'!$B205)&gt;=5,'[1]Outside Edges'!$Q205="Yes"),"Yes","No")</f>
        <v>Yes</v>
      </c>
      <c r="IR206" s="197" t="str">
        <f>IF(AND((RIGHT($IR$3,2)-'[1]Miter Profiles'!$AC$253-'[1]Outside Edges'!$B205)&gt;=5,'[1]Outside Edges'!$Q205="Yes"),"Yes","No")</f>
        <v>Yes</v>
      </c>
      <c r="IS206" s="197" t="str">
        <f>IF(AND((RIGHT($IS$3,2)-'[1]Miter Profiles'!$AC$254-'[1]Outside Edges'!$B205)&gt;=5,'[1]Outside Edges'!$Q205="Yes"),"Yes","No")</f>
        <v>Yes</v>
      </c>
      <c r="IT206" s="201" t="str">
        <f>IF(AND((RIGHT($IT$3,2)-'[1]Miter Profiles'!$AC$255-'[1]Outside Edges'!$B205)&gt;=5,'[1]Outside Edges'!$Q205="Yes"),"Yes","No")</f>
        <v>Yes</v>
      </c>
      <c r="IU206" s="201" t="str">
        <f>IF(AND((RIGHT($IU$3,2)-'[1]Miter Profiles'!$AC$256-'[1]Outside Edges'!$B205)&gt;=5,'[1]Outside Edges'!$Q205="Yes"),"Yes","No")</f>
        <v>Yes</v>
      </c>
      <c r="IV206" s="201" t="str">
        <f>IF(AND((RIGHT($IV$3,2)-'[1]Miter Profiles'!$AC$257-'[1]Outside Edges'!$B205)&gt;=5,'[1]Outside Edges'!$Q205="Yes"),"Yes","No")</f>
        <v>Yes</v>
      </c>
      <c r="IW206" s="197" t="str">
        <f>IF(AND((RIGHT($IW$3,2)-'[1]Miter Profiles'!$AC$258-'[1]Outside Edges'!$B205)&gt;=5,'[1]Outside Edges'!$Q205="Yes"),"Yes","No")</f>
        <v>Yes</v>
      </c>
      <c r="IX206" s="197" t="str">
        <f>IF(AND((RIGHT($IX$3,2)-'[1]Miter Profiles'!$AC$259-'[1]Outside Edges'!$B205)&gt;=5,'[1]Outside Edges'!$Q205="Yes"),"Yes","No")</f>
        <v>Yes</v>
      </c>
      <c r="IY206" s="197" t="str">
        <f>IF(AND((RIGHT($IY$3,2)-'[1]Miter Profiles'!$AC$260-'[1]Outside Edges'!$B205)&gt;=5,'[1]Outside Edges'!$Q205="Yes"),"Yes","No")</f>
        <v>Yes</v>
      </c>
      <c r="IZ206" s="201" t="str">
        <f>IF(AND((RIGHT($IZ$3,2)-'[1]Miter Profiles'!$AC$261-'[1]Outside Edges'!$B205)&gt;=5,'[1]Outside Edges'!$Q205="Yes"),"Yes","No")</f>
        <v>Yes</v>
      </c>
      <c r="JA206" s="201" t="str">
        <f>IF(AND((RIGHT($JA$3,2)-'[1]Miter Profiles'!$AC$262-'[1]Outside Edges'!$B205)&gt;=5,'[1]Outside Edges'!$Q205="Yes"),"Yes","No")</f>
        <v>Yes</v>
      </c>
      <c r="JB206" s="201" t="str">
        <f>IF(AND((RIGHT($JB$3,2)-'[1]Miter Profiles'!$AC$263-'[1]Outside Edges'!$B205)&gt;=5,'[1]Outside Edges'!$Q205="Yes"),"Yes","No")</f>
        <v>Yes</v>
      </c>
      <c r="JC206" s="197" t="str">
        <f>IF(AND((RIGHT($JC$3,2)-'[1]Miter Profiles'!$AC$264-'[1]Outside Edges'!$B205)&gt;=5,'[1]Outside Edges'!$Q205="Yes"),"Yes","No")</f>
        <v>Yes</v>
      </c>
      <c r="JD206" s="197" t="str">
        <f>IF(AND((RIGHT($JD$3,2)-'[1]Miter Profiles'!$AC$265-'[1]Outside Edges'!$B205)&gt;=5,'[1]Outside Edges'!$Q205="Yes"),"Yes","No")</f>
        <v>Yes</v>
      </c>
      <c r="JE206" s="197" t="str">
        <f>IF(AND((RIGHT($JE$3,2)-'[1]Miter Profiles'!$AC$266-'[1]Outside Edges'!$B205)&gt;=5,'[1]Outside Edges'!$Q205="Yes"),"Yes","No")</f>
        <v>Yes</v>
      </c>
      <c r="JF206" s="201" t="str">
        <f>IF(AND((RIGHT($JF$3,2)-'[1]Miter Profiles'!$AC$267-'[1]Outside Edges'!$B205)&gt;=5,'[1]Outside Edges'!$Q205="Yes"),"Yes","No")</f>
        <v>Yes</v>
      </c>
      <c r="JG206" s="201" t="str">
        <f>IF(AND((RIGHT($JG$3,2)-'[1]Miter Profiles'!$AC$268-'[1]Outside Edges'!$B205)&gt;=5,'[1]Outside Edges'!$Q205="Yes"),"Yes","No")</f>
        <v>Yes</v>
      </c>
      <c r="JH206" s="201" t="str">
        <f>IF(AND((RIGHT($JH$3,2)-'[1]Miter Profiles'!$AC$269-'[1]Outside Edges'!$B205)&gt;=5,'[1]Outside Edges'!$Q205="Yes"),"Yes","No")</f>
        <v>Yes</v>
      </c>
      <c r="JI206" s="197" t="str">
        <f>IF(AND((RIGHT($JI$3,2)-'[1]Miter Profiles'!$AC$270-'[1]Outside Edges'!$B205)&gt;=5,'[1]Outside Edges'!$Q205="Yes"),"Yes","No")</f>
        <v>Yes</v>
      </c>
      <c r="JJ206" s="197" t="str">
        <f>IF(AND((RIGHT($JJ$3,2)-'[1]Miter Profiles'!$AC$271-'[1]Outside Edges'!$B205)&gt;=5,'[1]Outside Edges'!$Q205="Yes"),"Yes","No")</f>
        <v>Yes</v>
      </c>
      <c r="JK206" s="197" t="str">
        <f>IF(AND((RIGHT($JK$3,2)-'[1]Miter Profiles'!$AC$272-'[1]Outside Edges'!$B205)&gt;=5,'[1]Outside Edges'!$Q205="Yes"),"Yes","No")</f>
        <v>Yes</v>
      </c>
      <c r="JL206" s="201" t="str">
        <f>IF(AND((RIGHT($JL$3,2)-'[1]Miter Profiles'!$AC$273-'[1]Outside Edges'!$B205)&gt;=5,'[1]Outside Edges'!$Q205="Yes"),"Yes","No")</f>
        <v>Yes</v>
      </c>
      <c r="JM206" s="201" t="str">
        <f>IF(AND((RIGHT($JM$3,2)-'[1]Miter Profiles'!$AC$274-'[1]Outside Edges'!$B205)&gt;=5,'[1]Outside Edges'!$Q205="Yes"),"Yes","No")</f>
        <v>Yes</v>
      </c>
      <c r="JN206" s="201" t="str">
        <f>IF(AND((RIGHT($JN$3,2)-'[1]Miter Profiles'!$AC$275-'[1]Outside Edges'!$B205)&gt;=5,'[1]Outside Edges'!$Q205="Yes"),"Yes","No")</f>
        <v>Yes</v>
      </c>
      <c r="JO206" s="197" t="str">
        <f>IF(AND((RIGHT($JO$3,2)-'[1]Miter Profiles'!$AC$276-'[1]Outside Edges'!$B205)&gt;=5,'[1]Outside Edges'!$Q205="Yes"),"Yes","No")</f>
        <v>Yes</v>
      </c>
      <c r="JP206" s="197" t="str">
        <f>IF(AND((RIGHT($JP$3,2)-'[1]Miter Profiles'!$AC$277-'[1]Outside Edges'!$B205)&gt;=5,'[1]Outside Edges'!$Q205="Yes"),"Yes","No")</f>
        <v>Yes</v>
      </c>
      <c r="JQ206" s="197" t="str">
        <f>IF(AND((RIGHT($JQ$3,2)-'[1]Miter Profiles'!$AC$278-'[1]Outside Edges'!$B205)&gt;=5,'[1]Outside Edges'!$Q205="Yes"),"Yes","No")</f>
        <v>Yes</v>
      </c>
      <c r="JR206" s="201" t="str">
        <f>IF(AND((RIGHT($JR$3,2)-'[1]Miter Profiles'!$AC$279-'[1]Outside Edges'!$B205)&gt;=5,'[1]Outside Edges'!$Q205="Yes"),"Yes","No")</f>
        <v>No</v>
      </c>
      <c r="JS206" s="201" t="str">
        <f>IF(AND((RIGHT($JS$3,2)-'[1]Miter Profiles'!$AC$280-'[1]Outside Edges'!$B205)&gt;=5,'[1]Outside Edges'!$Q205="Yes"),"Yes","No")</f>
        <v>Yes</v>
      </c>
      <c r="JT206" s="201" t="str">
        <f>IF(AND((RIGHT($JT$3,2)-'[1]Miter Profiles'!$AC$281-'[1]Outside Edges'!$B205)&gt;=5,'[1]Outside Edges'!$Q205="Yes"),"Yes","No")</f>
        <v>Yes</v>
      </c>
      <c r="JU206" s="197" t="str">
        <f>IF(AND((RIGHT($JU$3,2)-'[1]Miter Profiles'!$AC$282-'[1]Outside Edges'!$B205)&gt;=5,'[1]Outside Edges'!$Q205="Yes"),"Yes","No")</f>
        <v>No</v>
      </c>
      <c r="JV206" s="197" t="str">
        <f>IF(AND((RIGHT($JV$3,2)-'[1]Miter Profiles'!$AC$283-'[1]Outside Edges'!$B205)&gt;=5,'[1]Outside Edges'!$Q205="Yes"),"Yes","No")</f>
        <v>Yes</v>
      </c>
      <c r="JW206" s="197" t="str">
        <f>IF(AND((RIGHT($JW$3,2)-'[1]Miter Profiles'!$AC$284-'[1]Outside Edges'!$B205)&gt;=5,'[1]Outside Edges'!$Q205="Yes"),"Yes","No")</f>
        <v>Yes</v>
      </c>
      <c r="JX206" s="201" t="str">
        <f>IF(AND((RIGHT($JX$3,2)-'[1]Miter Profiles'!$AC$285-'[1]Outside Edges'!$B205)&gt;=5,'[1]Outside Edges'!$Q205="Yes"),"Yes","No")</f>
        <v>Yes</v>
      </c>
      <c r="JY206" s="201" t="str">
        <f>IF(AND((RIGHT($JY$3,2)-'[1]Miter Profiles'!$AC$286-'[1]Outside Edges'!$B205)&gt;=5,'[1]Outside Edges'!$Q205="Yes"),"Yes","No")</f>
        <v>Yes</v>
      </c>
      <c r="JZ206" s="201" t="str">
        <f>IF(AND((RIGHT($JZ$3,2)-'[1]Miter Profiles'!$AC$287-'[1]Outside Edges'!$B205)&gt;=5,'[1]Outside Edges'!$Q205="Yes"),"Yes","No")</f>
        <v>Yes</v>
      </c>
      <c r="KA206" s="197" t="str">
        <f>IF(AND((RIGHT($KA$3,2)-'[1]Miter Profiles'!$AC$288-'[1]Outside Edges'!$B205)&gt;=5,'[1]Outside Edges'!$Q205="Yes"),"Yes","No")</f>
        <v>Yes</v>
      </c>
      <c r="KB206" s="197" t="str">
        <f>IF(AND((RIGHT($KB$3,2)-'[1]Miter Profiles'!$AC$289-'[1]Outside Edges'!$B205)&gt;=5,'[1]Outside Edges'!$Q205="Yes"),"Yes","No")</f>
        <v>Yes</v>
      </c>
      <c r="KC206" s="197" t="str">
        <f>IF(AND((RIGHT($KC$3,2)-'[1]Miter Profiles'!$AC$290-'[1]Outside Edges'!$B205)&gt;=5,'[1]Outside Edges'!$Q205="Yes"),"Yes","No")</f>
        <v>Yes</v>
      </c>
      <c r="KD206" s="201" t="str">
        <f>IF(AND((RIGHT($KD$3,2)-'[1]Miter Profiles'!$AC$291-'[1]Outside Edges'!$B205)&gt;=5,'[1]Outside Edges'!$Q205="Yes"),"Yes","No")</f>
        <v>Yes</v>
      </c>
      <c r="KE206" s="201" t="str">
        <f>IF(AND((RIGHT($KE$3,2)-'[1]Miter Profiles'!$AC$292-'[1]Outside Edges'!$B205)&gt;=5,'[1]Outside Edges'!$Q205="Yes"),"Yes","No")</f>
        <v>Yes</v>
      </c>
      <c r="KF206" s="201" t="str">
        <f>IF(AND((RIGHT($KF$3,2)-'[1]Miter Profiles'!$AC$293-'[1]Outside Edges'!$B205)&gt;=5,'[1]Outside Edges'!$Q205="Yes"),"Yes","No")</f>
        <v>Yes</v>
      </c>
      <c r="KG206" s="197" t="str">
        <f>IF(AND((RIGHT($KG$3,2)-'[1]Miter Profiles'!$AC$294-'[1]Outside Edges'!$B205)&gt;=5,'[1]Outside Edges'!$Q205="Yes"),"Yes","No")</f>
        <v>Yes</v>
      </c>
      <c r="KH206" s="197" t="str">
        <f>IF(AND((RIGHT($KH$3,2)-'[1]Miter Profiles'!$AC$295-'[1]Outside Edges'!$B205)&gt;=5,'[1]Outside Edges'!$Q205="Yes"),"Yes","No")</f>
        <v>Yes</v>
      </c>
      <c r="KI206" s="197" t="str">
        <f>IF(AND((RIGHT($KI$3,2)-'[1]Miter Profiles'!$AC$296-'[1]Outside Edges'!$B205)&gt;=5,'[1]Outside Edges'!$Q205="Yes"),"Yes","No")</f>
        <v>Yes</v>
      </c>
      <c r="KJ206" s="201" t="str">
        <f>IF(AND((RIGHT($KJ$3,2)-'[1]Miter Profiles'!$AC$297-'[1]Outside Edges'!$B205)&gt;=5,'[1]Outside Edges'!$Q205="Yes"),"Yes","No")</f>
        <v>Yes</v>
      </c>
      <c r="KK206" s="201" t="str">
        <f>IF(AND((RIGHT($KK$3,2)-'[1]Miter Profiles'!$AC$298-'[1]Outside Edges'!$B205)&gt;=5,'[1]Outside Edges'!$Q205="Yes"),"Yes","No")</f>
        <v>Yes</v>
      </c>
      <c r="KL206" s="201" t="str">
        <f>IF(AND((RIGHT($KL$3,2)-'[1]Miter Profiles'!$AC$299-'[1]Outside Edges'!$B205)&gt;=5,'[1]Outside Edges'!$Q205="Yes"),"Yes","No")</f>
        <v>Yes</v>
      </c>
      <c r="KM206" s="197" t="str">
        <f>IF(AND((RIGHT($KM$3,2)-'[1]Miter Profiles'!$AC$300-'[1]Outside Edges'!$B205)&gt;=5,'[1]Outside Edges'!$Q205="Yes"),"Yes","No")</f>
        <v>Yes</v>
      </c>
      <c r="KN206" s="197" t="str">
        <f>IF(AND((RIGHT($KN$3,2)-'[1]Miter Profiles'!$AC$301-'[1]Outside Edges'!$B205)&gt;=5,'[1]Outside Edges'!$Q205="Yes"),"Yes","No")</f>
        <v>Yes</v>
      </c>
      <c r="KO206" s="197" t="str">
        <f>IF(AND((RIGHT($KO$3,2)-'[1]Miter Profiles'!$AC$302-'[1]Outside Edges'!$B205)&gt;=5,'[1]Outside Edges'!$Q205="Yes"),"Yes","No")</f>
        <v>Yes</v>
      </c>
      <c r="KP206" s="201" t="str">
        <f>IF(AND((RIGHT($KP$3,2)-'[1]Miter Profiles'!$AC$303-'[1]Outside Edges'!$B205)&gt;=5,'[1]Outside Edges'!$Q205="Yes"),"Yes","No")</f>
        <v>Yes</v>
      </c>
      <c r="KQ206" s="201" t="str">
        <f>IF(AND((RIGHT($KQ$3,2)-'[1]Miter Profiles'!$AC$304-'[1]Outside Edges'!$B205)&gt;=5,'[1]Outside Edges'!$Q205="Yes"),"Yes","No")</f>
        <v>Yes</v>
      </c>
      <c r="KR206" s="201" t="str">
        <f>IF(AND((RIGHT($KR$3,2)-'[1]Miter Profiles'!$AC$305-'[1]Outside Edges'!$B205)&gt;=5,'[1]Outside Edges'!$Q205="Yes"),"Yes","No")</f>
        <v>Yes</v>
      </c>
      <c r="KS206" s="197" t="str">
        <f>IF(AND((RIGHT($KS$3,2)-'[1]Miter Profiles'!$AC$306-'[1]Outside Edges'!$B205)&gt;=5,'[1]Outside Edges'!$Q205="Yes"),"Yes","No")</f>
        <v>Yes</v>
      </c>
      <c r="KT206" s="197" t="str">
        <f>IF(AND((RIGHT($KT$3,2)-'[1]Miter Profiles'!$AC$307-'[1]Outside Edges'!$B205)&gt;=5,'[1]Outside Edges'!$Q205="Yes"),"Yes","No")</f>
        <v>Yes</v>
      </c>
      <c r="KU206" s="197" t="str">
        <f>IF(AND((RIGHT($KU$3,2)-'[1]Miter Profiles'!$AC$308-'[1]Outside Edges'!$B205)&gt;=5,'[1]Outside Edges'!$Q205="Yes"),"Yes","No")</f>
        <v>Yes</v>
      </c>
      <c r="KV206" s="201" t="str">
        <f>IF(AND((RIGHT($KV$3,2)-'[1]Miter Profiles'!$AC$309-'[1]Outside Edges'!$B205)&gt;=5,'[1]Outside Edges'!$Q205="Yes"),"Yes","No")</f>
        <v>Yes</v>
      </c>
      <c r="KW206" s="201" t="str">
        <f>IF(AND((RIGHT($KW$3,2)-'[1]Miter Profiles'!$AC$310-'[1]Outside Edges'!$B205)&gt;=5,'[1]Outside Edges'!$Q205="Yes"),"Yes","No")</f>
        <v>Yes</v>
      </c>
      <c r="KX206" s="201" t="str">
        <f>IF(AND((RIGHT($KX$3,2)-'[1]Miter Profiles'!$AC$311-'[1]Outside Edges'!$B205)&gt;=5,'[1]Outside Edges'!$Q205="Yes"),"Yes","No")</f>
        <v>Yes</v>
      </c>
      <c r="KY206" s="197" t="str">
        <f>IF(AND((RIGHT($KY$3,2)-'[1]Miter Profiles'!$AC$312-'[1]Outside Edges'!$B205)&gt;=5,'[1]Outside Edges'!$Q205="Yes"),"Yes","No")</f>
        <v>Yes</v>
      </c>
      <c r="KZ206" s="197" t="str">
        <f>IF(AND((RIGHT($KZ$3,2)-'[1]Miter Profiles'!$AC$313-'[1]Outside Edges'!$B205)&gt;=5,'[1]Outside Edges'!$Q205="Yes"),"Yes","No")</f>
        <v>Yes</v>
      </c>
      <c r="LA206" s="197" t="str">
        <f>IF(AND((RIGHT($LA$3,2)-'[1]Miter Profiles'!$AC$314-'[1]Outside Edges'!$B205)&gt;=5,'[1]Outside Edges'!$Q205="Yes"),"Yes","No")</f>
        <v>Yes</v>
      </c>
      <c r="LB206" s="201" t="str">
        <f>IF(AND((RIGHT($LB$3,2)-'[1]Miter Profiles'!$AC$315-'[1]Outside Edges'!$B205)&gt;=5,'[1]Outside Edges'!$Q205="Yes"),"Yes","No")</f>
        <v>Yes</v>
      </c>
      <c r="LC206" s="201" t="str">
        <f>IF(AND((RIGHT($LC$3,2)-'[1]Miter Profiles'!$AC$316-'[1]Outside Edges'!$B205)&gt;=5,'[1]Outside Edges'!$Q205="Yes"),"Yes","No")</f>
        <v>Yes</v>
      </c>
      <c r="LD206" s="201" t="str">
        <f>IF(AND((RIGHT($LD$3,2)-'[1]Miter Profiles'!$AC$317-'[1]Outside Edges'!$B205)&gt;=5,'[1]Outside Edges'!$Q205="Yes"),"Yes","No")</f>
        <v>Yes</v>
      </c>
      <c r="LE206" s="201" t="str">
        <f>IF(AND((RIGHT($LE$3,2)-'[1]Miter Profiles'!$AC$318-'[1]Outside Edges'!$B205)&gt;=5,'[1]Outside Edges'!$Q205="Yes"),"Yes","No")</f>
        <v>Yes</v>
      </c>
      <c r="LF206" s="197" t="str">
        <f>IF(AND((RIGHT($LF$3,2)-'[1]Miter Profiles'!$AC$319-'[1]Outside Edges'!$B205)&gt;=5,'[1]Outside Edges'!$Q205="Yes"),"Yes","No")</f>
        <v>Yes</v>
      </c>
      <c r="LG206" s="197" t="str">
        <f>IF(AND((RIGHT($LG$3,2)-'[1]Miter Profiles'!$AC$320-'[1]Outside Edges'!$B205)&gt;=5,'[1]Outside Edges'!$Q205="Yes"),"Yes","No")</f>
        <v>Yes</v>
      </c>
      <c r="LH206" s="197" t="str">
        <f>IF(AND((RIGHT($LH$3,2)-'[1]Miter Profiles'!$AC$321-'[1]Outside Edges'!$B205)&gt;=5,'[1]Outside Edges'!$Q205="Yes"),"Yes","No")</f>
        <v>Yes</v>
      </c>
      <c r="LI206" s="197" t="str">
        <f>IF(AND((RIGHT($LI$3,2)-'[1]Miter Profiles'!$AC$322-'[1]Outside Edges'!$B205)&gt;=5,'[1]Outside Edges'!$Q205="Yes"),"Yes","No")</f>
        <v>Yes</v>
      </c>
      <c r="LJ206" s="201" t="str">
        <f>IF(AND((RIGHT($LJ$3,2)-'[1]Miter Profiles'!$AC$323-'[1]Outside Edges'!$B205)&gt;=5,'[1]Outside Edges'!$Q205="Yes"),"Yes","No")</f>
        <v>Yes</v>
      </c>
      <c r="LK206" s="201" t="str">
        <f>IF(AND((RIGHT($LK$3,2)-'[1]Miter Profiles'!$AC$324-'[1]Outside Edges'!$B205)&gt;=5,'[1]Outside Edges'!$Q205="Yes"),"Yes","No")</f>
        <v>Yes</v>
      </c>
      <c r="LL206" s="201" t="str">
        <f>IF(AND((RIGHT($LL$3,2)-'[1]Miter Profiles'!$AC$325-'[1]Outside Edges'!$B205)&gt;=5,'[1]Outside Edges'!$Q205="Yes"),"Yes","No")</f>
        <v>Yes</v>
      </c>
      <c r="LM206" s="197" t="str">
        <f>IF(AND((RIGHT($LM$3,2)-'[1]Miter Profiles'!$AC$326-'[1]Outside Edges'!$B205)&gt;=5,'[1]Outside Edges'!$Q205="Yes"),"Yes","No")</f>
        <v>Yes</v>
      </c>
      <c r="LN206" s="197" t="str">
        <f>IF(AND((RIGHT($LN$3,2)-'[1]Miter Profiles'!$AC$327-'[1]Outside Edges'!$B205)&gt;=5,'[1]Outside Edges'!$Q205="Yes"),"Yes","No")</f>
        <v>Yes</v>
      </c>
      <c r="LO206" s="197" t="str">
        <f>IF(AND((RIGHT($LO$3,2)-'[1]Miter Profiles'!$AC$328-'[1]Outside Edges'!$B205)&gt;=5,'[1]Outside Edges'!$Q205="Yes"),"Yes","No")</f>
        <v>Yes</v>
      </c>
      <c r="LP206" s="201" t="str">
        <f>IF(AND((RIGHT($LP$3,2)-'[1]Miter Profiles'!$AC$329-'[1]Outside Edges'!$B205)&gt;=5,'[1]Outside Edges'!$Q205="Yes"),"Yes","No")</f>
        <v>Yes</v>
      </c>
      <c r="LQ206" s="201" t="str">
        <f>IF(AND((RIGHT($LQ$3,2)-'[1]Miter Profiles'!$AC$330-'[1]Outside Edges'!$B205)&gt;=5,'[1]Outside Edges'!$Q205="Yes"),"Yes","No")</f>
        <v>Yes</v>
      </c>
      <c r="LR206" s="201" t="str">
        <f>IF(AND((RIGHT($LR$3,2)-'[1]Miter Profiles'!$AC$331-'[1]Outside Edges'!$B205)&gt;=5,'[1]Outside Edges'!$Q205="Yes"),"Yes","No")</f>
        <v>Yes</v>
      </c>
      <c r="LS206" s="197" t="str">
        <f>IF(AND((RIGHT($LS$3,2)-'[1]Miter Profiles'!$AC$332-'[1]Outside Edges'!$B205)&gt;=5,'[1]Outside Edges'!$Q205="Yes"),"Yes","No")</f>
        <v>Yes</v>
      </c>
      <c r="LT206" s="197" t="str">
        <f>IF(AND((RIGHT($LT$3,2)-'[1]Miter Profiles'!$AC$333-'[1]Outside Edges'!$B205)&gt;=5,'[1]Outside Edges'!$Q205="Yes"),"Yes","No")</f>
        <v>Yes</v>
      </c>
      <c r="LU206" s="197" t="str">
        <f>IF(AND((RIGHT($LU$3,2)-'[1]Miter Profiles'!$AC$334-'[1]Outside Edges'!$B205)&gt;=5,'[1]Outside Edges'!$Q205="Yes"),"Yes","No")</f>
        <v>Yes</v>
      </c>
      <c r="LV206" s="201" t="str">
        <f>IF(AND((RIGHT($LV$3,2)-'[1]Miter Profiles'!$AC$335-'[1]Outside Edges'!$B205)&gt;=5,'[1]Outside Edges'!$Q205="Yes"),"Yes","No")</f>
        <v>Yes</v>
      </c>
      <c r="LW206" s="201" t="str">
        <f>IF(AND((RIGHT($LW$3,2)-'[1]Miter Profiles'!$AC$336-'[1]Outside Edges'!$B205)&gt;=5,'[1]Outside Edges'!$Q205="Yes"),"Yes","No")</f>
        <v>Yes</v>
      </c>
      <c r="LX206" s="201" t="str">
        <f>IF(AND((RIGHT($LX$3,2)-'[1]Miter Profiles'!$AC$337-'[1]Outside Edges'!$B205)&gt;=5,'[1]Outside Edges'!$Q205="Yes"),"Yes","No")</f>
        <v>Yes</v>
      </c>
      <c r="LY206" s="197" t="str">
        <f>IF(AND((RIGHT($LY$3,2)-'[1]Miter Profiles'!$AC$338-'[1]Outside Edges'!$B205)&gt;=5,'[1]Outside Edges'!$Q205="Yes"),"Yes","No")</f>
        <v>Yes</v>
      </c>
      <c r="LZ206" s="197" t="str">
        <f>IF(AND((RIGHT($LZ$3,2)-'[1]Miter Profiles'!$AC$339-'[1]Outside Edges'!$B205)&gt;=5,'[1]Outside Edges'!$Q205="Yes"),"Yes","No")</f>
        <v>Yes</v>
      </c>
      <c r="MA206" s="197" t="str">
        <f>IF(AND((RIGHT($MA$3,2)-'[1]Miter Profiles'!$AC$340-'[1]Outside Edges'!$B205)&gt;=5,'[1]Outside Edges'!$Q205="Yes"),"Yes","No")</f>
        <v>Yes</v>
      </c>
      <c r="MB206" s="201" t="str">
        <f>IF(AND((RIGHT($MB$3,2)-'[1]Miter Profiles'!$AC$341-'[1]Outside Edges'!$B205)&gt;=5,'[1]Outside Edges'!$Q205="Yes"),"Yes","No")</f>
        <v>Yes</v>
      </c>
      <c r="MC206" s="201" t="str">
        <f>IF(AND((RIGHT($MC$3,2)-'[1]Miter Profiles'!$AC$342-'[1]Outside Edges'!$B205)&gt;=5,'[1]Outside Edges'!$Q205="Yes"),"Yes","No")</f>
        <v>Yes</v>
      </c>
      <c r="MD206" s="201" t="str">
        <f>IF(AND((RIGHT($MD$3,2)-'[1]Miter Profiles'!$AC$343-'[1]Outside Edges'!$B205)&gt;=5,'[1]Outside Edges'!$Q205="Yes"),"Yes","No")</f>
        <v>Yes</v>
      </c>
      <c r="ME206" s="197" t="str">
        <f>IF(AND((RIGHT($ME$3,2)-'[1]Miter Profiles'!$AC$344-'[1]Outside Edges'!$B205)&gt;=5,'[1]Outside Edges'!$Q205="Yes"),"Yes","No")</f>
        <v>Yes</v>
      </c>
      <c r="MF206" s="197" t="str">
        <f>IF(AND((RIGHT($MF$3,2)-'[1]Miter Profiles'!$AC$345-'[1]Outside Edges'!$B205)&gt;=5,'[1]Outside Edges'!$Q205="Yes"),"Yes","No")</f>
        <v>Yes</v>
      </c>
      <c r="MG206" s="197" t="str">
        <f>IF(AND((RIGHT($MG$3,2)-'[1]Miter Profiles'!$AC$346-'[1]Outside Edges'!$B205)&gt;=5,'[1]Outside Edges'!$Q205="Yes"),"Yes","No")</f>
        <v>Yes</v>
      </c>
      <c r="MH206" s="201" t="str">
        <f>IF(AND((RIGHT($MH$3,2)-'[1]Miter Profiles'!$AC$347-'[1]Outside Edges'!$B205)&gt;=5,'[1]Outside Edges'!$Q205="Yes"),"Yes","No")</f>
        <v>Yes</v>
      </c>
      <c r="MI206" s="201" t="str">
        <f>IF(AND((RIGHT($MI$3,2)-'[1]Miter Profiles'!$AC$348-'[1]Outside Edges'!$B205)&gt;=5,'[1]Outside Edges'!$Q205="Yes"),"Yes","No")</f>
        <v>Yes</v>
      </c>
      <c r="MJ206" s="201" t="str">
        <f>IF(AND((RIGHT($MJ$3,2)-'[1]Miter Profiles'!$AC$349-'[1]Outside Edges'!$B205)&gt;=5,'[1]Outside Edges'!$Q205="Yes"),"Yes","No")</f>
        <v>Yes</v>
      </c>
      <c r="MK206" s="197" t="str">
        <f>IF(AND((RIGHT($MK$3,2)-'[1]Miter Profiles'!$AC$350-'[1]Outside Edges'!$B205)&gt;=5,'[1]Outside Edges'!$Q205="Yes"),"Yes","No")</f>
        <v>Yes</v>
      </c>
      <c r="ML206" s="197" t="str">
        <f>IF(AND((RIGHT($ML$3,2)-'[1]Miter Profiles'!$AC$351-'[1]Outside Edges'!$B205)&gt;=5,'[1]Outside Edges'!$Q205="Yes"),"Yes","No")</f>
        <v>Yes</v>
      </c>
      <c r="MM206" s="197" t="str">
        <f>IF(AND((RIGHT($MM$3,2)-'[1]Miter Profiles'!$AC$352-'[1]Outside Edges'!$B205)&gt;=5,'[1]Outside Edges'!$Q205="Yes"),"Yes","No")</f>
        <v>Yes</v>
      </c>
      <c r="MN206" s="201" t="str">
        <f>IF(AND((RIGHT($MK$3,2)-'[1]Miter Profiles'!$AC$353-'[1]Outside Edges'!$B205)&gt;=5,'[1]Outside Edges'!$Q205="Yes"),"Yes","No")</f>
        <v>Yes</v>
      </c>
      <c r="MO206" s="201" t="str">
        <f>IF(AND((RIGHT($ML$3,2)-'[1]Miter Profiles'!$AC$354-'[1]Outside Edges'!$B205)&gt;=5,'[1]Outside Edges'!$Q205="Yes"),"Yes","No")</f>
        <v>Yes</v>
      </c>
      <c r="MP206" s="201" t="str">
        <f>IF(AND((RIGHT($MM$3,2)-'[1]Miter Profiles'!$AC$355-'[1]Outside Edges'!$B205)&gt;=5,'[1]Outside Edges'!$Q205="Yes"),"Yes","No")</f>
        <v>Yes</v>
      </c>
      <c r="MQ206" s="197" t="str">
        <f>IF(AND((RIGHT($MK$3,2)-'[1]Miter Profiles'!$AC$356-'[1]Outside Edges'!$B205)&gt;=5,'[1]Outside Edges'!$Q205="Yes"),"Yes","No")</f>
        <v>Yes</v>
      </c>
      <c r="MR206" s="197" t="str">
        <f>IF(AND((RIGHT($ML$3,2)-'[1]Miter Profiles'!$AC$357-'[1]Outside Edges'!$B205)&gt;=5,'[1]Outside Edges'!$Q205="Yes"),"Yes","No")</f>
        <v>Yes</v>
      </c>
      <c r="MS206" s="197" t="str">
        <f>IF(AND((RIGHT($MM$3,2)-'[1]Miter Profiles'!$AC$358-'[1]Outside Edges'!$B205)&gt;=5,'[1]Outside Edges'!$Q205="Yes"),"Yes","No")</f>
        <v>Yes</v>
      </c>
      <c r="MT206" s="201" t="str">
        <f>IF(AND((RIGHT($MK$3,2)-'[1]Miter Profiles'!$AC$359-'[1]Outside Edges'!$B205)&gt;=5,'[1]Outside Edges'!$Q205="Yes"),"Yes","No")</f>
        <v>Yes</v>
      </c>
      <c r="MU206" s="201" t="str">
        <f>IF(AND((RIGHT($ML$3,2)-'[1]Miter Profiles'!$AC$360-'[1]Outside Edges'!$B205)&gt;=5,'[1]Outside Edges'!$Q205="Yes"),"Yes","No")</f>
        <v>Yes</v>
      </c>
      <c r="MV206" s="201" t="str">
        <f>IF(AND((RIGHT($MM$3,2)-'[1]Miter Profiles'!$AC$361-'[1]Outside Edges'!$B205)&gt;=5,'[1]Outside Edges'!$Q205="Yes"),"Yes","No")</f>
        <v>Yes</v>
      </c>
    </row>
    <row r="207" spans="1:360" thickBot="1" x14ac:dyDescent="0.25">
      <c r="A207" s="371" t="str">
        <f>IF('[1]Outside Edges'!$A206&lt;&gt;"",'[1]Outside Edges'!$A206,"")</f>
        <v>D204 AM</v>
      </c>
      <c r="B207" s="7" t="str">
        <f>IF(AND((RIGHT($B$3,2)-'[1]Miter Profiles'!$AC$3-'[1]Outside Edges'!$B206)&gt;=5,'[1]Outside Edges'!$Q206="Yes"),"Yes","No")</f>
        <v>Yes</v>
      </c>
      <c r="C207" s="7" t="str">
        <f>IF(AND((RIGHT($C$3,2)-'[1]Miter Profiles'!$AC$4-'[1]Outside Edges'!$B206)&gt;=5,'[1]Outside Edges'!$Q206="Yes"),"Yes","No")</f>
        <v>Yes</v>
      </c>
      <c r="D207" s="63" t="str">
        <f>IF(AND((RIGHT($D$3,2)-'[1]Miter Profiles'!$AC$5-'[1]Outside Edges'!$B206)&gt;=5,'[1]Outside Edges'!$Q206="Yes"),"Yes","No")</f>
        <v>Yes</v>
      </c>
      <c r="E207" s="64" t="str">
        <f>IF(AND((RIGHT($E$3,2)-'[1]Miter Profiles'!$AC$6-'[1]Outside Edges'!$B206)&gt;=5,'[1]Outside Edges'!$Q206="Yes"),"Yes","No")</f>
        <v>Yes</v>
      </c>
      <c r="F207" s="8" t="str">
        <f>IF(AND((RIGHT($F$3,2)-'[1]Miter Profiles'!$AC$7-'[1]Outside Edges'!$B206)&gt;=5,'[1]Outside Edges'!$Q206="Yes"),"Yes","No")</f>
        <v>Yes</v>
      </c>
      <c r="G207" s="65" t="str">
        <f>IF(AND((RIGHT($G$3,2)-'[1]Miter Profiles'!$AC$8-'[1]Outside Edges'!$B206)&gt;=5,'[1]Outside Edges'!$Q206="Yes"),"Yes","No")</f>
        <v>Yes</v>
      </c>
      <c r="H207" s="7" t="str">
        <f>IF(AND((RIGHT($H$3,2)-'[1]Miter Profiles'!$AC$9-'[1]Outside Edges'!$B206)&gt;=5,'[1]Outside Edges'!$Q206="Yes"),"Yes","No")</f>
        <v>Yes</v>
      </c>
      <c r="I207" s="7" t="str">
        <f>IF(AND((RIGHT($I$3,2)-'[1]Miter Profiles'!$AC$10-'[1]Outside Edges'!$B206)&gt;=5,'[1]Outside Edges'!$Q206="Yes"),"Yes","No")</f>
        <v>Yes</v>
      </c>
      <c r="J207" s="63" t="str">
        <f>IF(AND((RIGHT($J$3,2)-'[1]Miter Profiles'!$AC$11-'[1]Outside Edges'!$B206)&gt;=5,'[1]Outside Edges'!$Q206="Yes"),"Yes","No")</f>
        <v>Yes</v>
      </c>
      <c r="K207" s="64" t="str">
        <f>IF(AND((RIGHT($K$3,2)-'[1]Miter Profiles'!$AC$12-'[1]Outside Edges'!$B206)&gt;=5,'[1]Outside Edges'!$Q206="Yes"),"Yes","No")</f>
        <v>Yes</v>
      </c>
      <c r="L207" s="8" t="str">
        <f>IF(AND((RIGHT($L$3,2)-'[1]Miter Profiles'!$AC$13-'[1]Outside Edges'!$B206)&gt;=5,'[1]Outside Edges'!$Q206="Yes"),"Yes","No")</f>
        <v>Yes</v>
      </c>
      <c r="M207" s="65" t="str">
        <f>IF(AND((RIGHT($M$3,2)-'[1]Miter Profiles'!$AC$14-'[1]Outside Edges'!$B206)&gt;=5,'[1]Outside Edges'!$Q206="Yes"),"Yes","No")</f>
        <v>Yes</v>
      </c>
      <c r="N207" s="7" t="str">
        <f>IF(AND((RIGHT($N$3,2)-'[1]Miter Profiles'!$AC$15-'[1]Outside Edges'!$B206)&gt;=4,'[1]Outside Edges'!$Q206="Yes"),"Yes","No")</f>
        <v>No</v>
      </c>
      <c r="O207" s="7" t="str">
        <f>IF(AND((RIGHT($O$3,2)-'[1]Miter Profiles'!$AC$16-'[1]Outside Edges'!$B206)&gt;=5,'[1]Outside Edges'!$Q206="Yes"),"Yes","No")</f>
        <v>Yes</v>
      </c>
      <c r="P207" s="63" t="str">
        <f>IF(AND((RIGHT($P$3,2)-'[1]Miter Profiles'!$AC$17-'[1]Outside Edges'!$B206)&gt;=5,'[1]Outside Edges'!$Q206="Yes"),"Yes","No")</f>
        <v>Yes</v>
      </c>
      <c r="Q207" s="64" t="str">
        <f>IF(AND((RIGHT($Q$3,2)-'[1]Miter Profiles'!$AC$18-'[1]Outside Edges'!$B206)&gt;=5,'[1]Outside Edges'!$Q206="Yes"),"Yes","No")</f>
        <v>No</v>
      </c>
      <c r="R207" s="8" t="str">
        <f>IF(AND((RIGHT($R$3,2)-'[1]Miter Profiles'!$AC$19-'[1]Outside Edges'!$B206)&gt;=5,'[1]Outside Edges'!$Q206="Yes"),"Yes","No")</f>
        <v>Yes</v>
      </c>
      <c r="S207" s="65" t="str">
        <f>IF(AND((RIGHT($S$3,2)-'[1]Miter Profiles'!$AC$20-'[1]Outside Edges'!$B206)&gt;=5,'[1]Outside Edges'!$Q206="Yes"),"Yes","No")</f>
        <v>Yes</v>
      </c>
      <c r="T207" s="7" t="str">
        <f>IF(AND((RIGHT($T$3,2)-'[1]Miter Profiles'!$AC$21-'[1]Outside Edges'!$B206)&gt;=5,'[1]Outside Edges'!$Q206="Yes"),"Yes","No")</f>
        <v>Yes</v>
      </c>
      <c r="U207" s="7" t="str">
        <f>IF(AND((RIGHT($U$3,2)-'[1]Miter Profiles'!$AC$22-'[1]Outside Edges'!$B206)&gt;=5,'[1]Outside Edges'!$Q206="Yes"),"Yes","No")</f>
        <v>Yes</v>
      </c>
      <c r="V207" s="63" t="str">
        <f>IF(AND((RIGHT($V$3,2)-'[1]Miter Profiles'!$AC$23-'[1]Outside Edges'!$B206)&gt;=5,'[1]Outside Edges'!$Q206="Yes"),"Yes","No")</f>
        <v>Yes</v>
      </c>
      <c r="W207" s="64" t="str">
        <f>IF(AND((RIGHT($W$3,2)-'[1]Miter Profiles'!$AC$24-'[1]Outside Edges'!$B206)&gt;=5,'[1]Outside Edges'!$Q206="Yes"),"Yes","No")</f>
        <v>No</v>
      </c>
      <c r="X207" s="8" t="str">
        <f>IF(AND((RIGHT($X$3,2)-'[1]Miter Profiles'!$AC$25-'[1]Outside Edges'!$B206)&gt;=5,'[1]Outside Edges'!$Q206="Yes"),"Yes","No")</f>
        <v>Yes</v>
      </c>
      <c r="Y207" s="65" t="str">
        <f>IF(AND((RIGHT($Y$3,2)-'[1]Miter Profiles'!$AC$26-'[1]Outside Edges'!$B206)&gt;=5,'[1]Outside Edges'!$Q206="Yes"),"Yes","No")</f>
        <v>Yes</v>
      </c>
      <c r="Z207" s="7" t="str">
        <f>IF(AND((RIGHT($Z$3,2)-'[1]Miter Profiles'!$AC$27-'[1]Outside Edges'!$B206)&gt;=5,'[1]Outside Edges'!$Q206="Yes"),"Yes","No")</f>
        <v>Yes</v>
      </c>
      <c r="AA207" s="7" t="str">
        <f>IF(AND((RIGHT($AA$3,2)-'[1]Miter Profiles'!$AC$28-'[1]Outside Edges'!$B206)&gt;=5,'[1]Outside Edges'!$Q206="Yes"),"Yes","No")</f>
        <v>Yes</v>
      </c>
      <c r="AB207" s="63" t="str">
        <f>IF(AND((RIGHT($AB$3,2)-'[1]Miter Profiles'!$AC$29-'[1]Outside Edges'!$B206)&gt;=5,'[1]Outside Edges'!$Q206="Yes"),"Yes","No")</f>
        <v>Yes</v>
      </c>
      <c r="AC207" s="64" t="str">
        <f>IF(AND((RIGHT($AC$3,2)-'[1]Miter Profiles'!$AC$30-'[1]Outside Edges'!$B206)&gt;=5,'[1]Outside Edges'!$Q206="Yes"),"Yes","No")</f>
        <v>Yes</v>
      </c>
      <c r="AD207" s="8" t="str">
        <f>IF(AND((RIGHT($AD$3,2)-'[1]Miter Profiles'!$AC$31-'[1]Outside Edges'!$B206)&gt;=5,'[1]Outside Edges'!$Q206="Yes"),"Yes","No")</f>
        <v>Yes</v>
      </c>
      <c r="AE207" s="65" t="str">
        <f>IF(AND((RIGHT($AE$3,2)-'[1]Miter Profiles'!$AC$32-'[1]Outside Edges'!$B206)&gt;=5,'[1]Outside Edges'!$Q206="Yes"),"Yes","No")</f>
        <v>Yes</v>
      </c>
      <c r="AF207" s="7" t="str">
        <f>IF(AND((RIGHT($AF$3,2)-'[1]Miter Profiles'!$AC$33-'[1]Outside Edges'!$B206)&gt;=5,'[1]Outside Edges'!$Q206="Yes"),"Yes","No")</f>
        <v>Yes</v>
      </c>
      <c r="AG207" s="7" t="str">
        <f>IF(AND((RIGHT($AG$3,2)-'[1]Miter Profiles'!$AC$34-'[1]Outside Edges'!$B206)&gt;=5,'[1]Outside Edges'!$Q206="Yes"),"Yes","No")</f>
        <v>Yes</v>
      </c>
      <c r="AH207" s="63" t="str">
        <f>IF(AND((RIGHT($AH$3,2)-'[1]Miter Profiles'!$AC$35-'[1]Outside Edges'!$B206)&gt;=5,'[1]Outside Edges'!$Q206="Yes"),"Yes","No")</f>
        <v>Yes</v>
      </c>
      <c r="AI207" s="64" t="str">
        <f>IF(AND((RIGHT($AI$3,2)-'[1]Miter Profiles'!$AC$36-'[1]Outside Edges'!$B206)&gt;=5,'[1]Outside Edges'!$Q206="Yes"),"Yes","No")</f>
        <v>Yes</v>
      </c>
      <c r="AJ207" s="8" t="str">
        <f>IF(AND((RIGHT($AJ$3,2)-'[1]Miter Profiles'!$AC$37-'[1]Outside Edges'!$B206)&gt;=5,'[1]Outside Edges'!$Q206="Yes"),"Yes","No")</f>
        <v>Yes</v>
      </c>
      <c r="AK207" s="65" t="str">
        <f>IF(AND((RIGHT($AK$3,2)-'[1]Miter Profiles'!$AC$38-'[1]Outside Edges'!$B206)&gt;=5,'[1]Outside Edges'!$Q206="Yes"),"Yes","No")</f>
        <v>Yes</v>
      </c>
      <c r="AL207" s="7" t="str">
        <f>IF(AND((RIGHT($AL$3,2)-'[1]Miter Profiles'!$AC$39-'[1]Outside Edges'!$B206)&gt;=5,'[1]Outside Edges'!$Q206="Yes"),"Yes","No")</f>
        <v>Yes</v>
      </c>
      <c r="AM207" s="7" t="str">
        <f>IF(AND((RIGHT($AM$3,2)-'[1]Miter Profiles'!$AC$40-'[1]Outside Edges'!$B206)&gt;=5,'[1]Outside Edges'!$Q206="Yes"),"Yes","No")</f>
        <v>Yes</v>
      </c>
      <c r="AN207" s="63" t="str">
        <f>IF(AND((RIGHT($AN$3,2)-'[1]Miter Profiles'!$AC$41-'[1]Outside Edges'!$B206)&gt;=5,'[1]Outside Edges'!$Q206="Yes"),"Yes","No")</f>
        <v>Yes</v>
      </c>
      <c r="AO207" s="64" t="str">
        <f>IF(AND((RIGHT($AO$3,2)-'[1]Miter Profiles'!$AC$42-'[1]Outside Edges'!$B206)&gt;=5,'[1]Outside Edges'!$Q206="Yes"),"Yes","No")</f>
        <v>Yes</v>
      </c>
      <c r="AP207" s="8" t="str">
        <f>IF(AND((RIGHT($AP$3,2)-'[1]Miter Profiles'!$AC$43-'[1]Outside Edges'!$B206)&gt;=5,'[1]Outside Edges'!$Q206="Yes"),"Yes","No")</f>
        <v>Yes</v>
      </c>
      <c r="AQ207" s="65" t="str">
        <f>IF(AND((RIGHT($AQ$3,2)-'[1]Miter Profiles'!$AC$44-'[1]Outside Edges'!$B206)&gt;=5,'[1]Outside Edges'!$Q206="Yes"),"Yes","No")</f>
        <v>Yes</v>
      </c>
      <c r="AR207" s="7" t="str">
        <f>IF(AND((RIGHT($AR$3,2)-'[1]Miter Profiles'!$AC$45-'[1]Outside Edges'!$B206)&gt;=5,'[1]Outside Edges'!$Q206="Yes"),"Yes","No")</f>
        <v>Yes</v>
      </c>
      <c r="AS207" s="7" t="str">
        <f>IF(AND((RIGHT($AS$3,2)-'[1]Miter Profiles'!$AC$46-'[1]Outside Edges'!$B206)&gt;=5,'[1]Outside Edges'!$Q206="Yes"),"Yes","No")</f>
        <v>Yes</v>
      </c>
      <c r="AT207" s="63" t="str">
        <f>IF(AND((RIGHT($AT$3,2)-'[1]Miter Profiles'!$AC$47-'[1]Outside Edges'!$B206)&gt;=5,'[1]Outside Edges'!$Q206="Yes"),"Yes","No")</f>
        <v>Yes</v>
      </c>
      <c r="AU207" s="64" t="str">
        <f>IF(AND((RIGHT($AU$3,2)-'[1]Miter Profiles'!$AC$48-'[1]Outside Edges'!$B206)&gt;=5,'[1]Outside Edges'!$Q206="Yes"),"Yes","No")</f>
        <v>Yes</v>
      </c>
      <c r="AV207" s="8" t="str">
        <f>IF(AND((RIGHT($AV$3,2)-'[1]Miter Profiles'!$AC$49-'[1]Outside Edges'!$B206)&gt;=5,'[1]Outside Edges'!$Q206="Yes"),"Yes","No")</f>
        <v>Yes</v>
      </c>
      <c r="AW207" s="65" t="str">
        <f>IF(AND((RIGHT($AW$3,2)-'[1]Miter Profiles'!$AC$50-'[1]Outside Edges'!$B206)&gt;=5,'[1]Outside Edges'!$Q206="Yes"),"Yes","No")</f>
        <v>Yes</v>
      </c>
      <c r="AX207" s="7" t="str">
        <f>IF(AND((RIGHT($AX$3,2)-'[1]Miter Profiles'!$AC$51-'[1]Outside Edges'!$B206)&gt;=5,'[1]Outside Edges'!$Q206="Yes"),"Yes","No")</f>
        <v>Yes</v>
      </c>
      <c r="AY207" s="7" t="str">
        <f>IF(AND((RIGHT($AY$3,2)-'[1]Miter Profiles'!$AC$52-'[1]Outside Edges'!$B206)&gt;=5,'[1]Outside Edges'!$Q206="Yes"),"Yes","No")</f>
        <v>Yes</v>
      </c>
      <c r="AZ207" s="63" t="str">
        <f>IF(AND((RIGHT($AZ$3,2)-'[1]Miter Profiles'!$AC$53-'[1]Outside Edges'!$B206)&gt;=5,'[1]Outside Edges'!$Q206="Yes"),"Yes","No")</f>
        <v>Yes</v>
      </c>
      <c r="BA207" s="64" t="str">
        <f>IF(AND((RIGHT($BA$3,2)-'[1]Miter Profiles'!$AC$54-'[1]Outside Edges'!$B206)&gt;=5,'[1]Outside Edges'!$Q206="Yes"),"Yes","No")</f>
        <v>Yes</v>
      </c>
      <c r="BB207" s="8" t="str">
        <f>IF(AND((RIGHT($BB$3,2)-'[1]Miter Profiles'!$AC$55-'[1]Outside Edges'!$B206)&gt;=5,'[1]Outside Edges'!$Q206="Yes"),"Yes","No")</f>
        <v>Yes</v>
      </c>
      <c r="BC207" s="65" t="str">
        <f>IF(AND((RIGHT($BC$3,2)-'[1]Miter Profiles'!$AC$56-'[1]Outside Edges'!$B206)&gt;=5,'[1]Outside Edges'!$Q206="Yes"),"Yes","No")</f>
        <v>Yes</v>
      </c>
      <c r="BD207" s="7" t="str">
        <f>IF(AND((RIGHT($BD$3,2)-'[1]Miter Profiles'!$AC$57-'[1]Outside Edges'!$B206)&gt;=5,'[1]Outside Edges'!$Q206="Yes"),"Yes","No")</f>
        <v>Yes</v>
      </c>
      <c r="BE207" s="7" t="str">
        <f>IF(AND((RIGHT($BE$3,2)-'[1]Miter Profiles'!$AC$58-'[1]Outside Edges'!$B206)&gt;=5,'[1]Outside Edges'!$Q206="Yes"),"Yes","No")</f>
        <v>Yes</v>
      </c>
      <c r="BF207" s="63" t="str">
        <f>IF(AND((RIGHT($BF$3,2)-'[1]Miter Profiles'!$AC$59-'[1]Outside Edges'!$B206)&gt;=5,'[1]Outside Edges'!$Q206="Yes"),"Yes","No")</f>
        <v>Yes</v>
      </c>
      <c r="BG207" s="64" t="str">
        <f>IF(AND((RIGHT($BG$3,2)-'[1]Miter Profiles'!$AC$60-'[1]Outside Edges'!$B206)&gt;=5,'[1]Outside Edges'!$Q206="Yes"),"Yes","No")</f>
        <v>Yes</v>
      </c>
      <c r="BH207" s="8" t="str">
        <f>IF(AND((RIGHT($BH$3,2)-'[1]Miter Profiles'!$AC$61-'[1]Outside Edges'!$B206)&gt;=5,'[1]Outside Edges'!$Q206="Yes"),"Yes","No")</f>
        <v>Yes</v>
      </c>
      <c r="BI207" s="65" t="str">
        <f>IF(AND((RIGHT($BI$3,2)-'[1]Miter Profiles'!$AC$62-'[1]Outside Edges'!$B206)&gt;=5,'[1]Outside Edges'!$Q206="Yes"),"Yes","No")</f>
        <v>Yes</v>
      </c>
      <c r="BJ207" s="7" t="str">
        <f>IF(AND((RIGHT($BJ$3,2)-'[1]Miter Profiles'!$AC$63-'[1]Outside Edges'!$B206)&gt;=5,'[1]Outside Edges'!$Q206="Yes"),"Yes","No")</f>
        <v>Yes</v>
      </c>
      <c r="BK207" s="7" t="str">
        <f>IF(AND((RIGHT($BK$3,2)-'[1]Miter Profiles'!$AC$64-'[1]Outside Edges'!$B206)&gt;=5,'[1]Outside Edges'!$Q206="Yes"),"Yes","No")</f>
        <v>Yes</v>
      </c>
      <c r="BL207" s="63" t="str">
        <f>IF(AND((RIGHT($BL$3,2)-'[1]Miter Profiles'!$AC$65-'[1]Outside Edges'!$B206)&gt;=5,'[1]Outside Edges'!$Q206="Yes"),"Yes","No")</f>
        <v>Yes</v>
      </c>
      <c r="BM207" s="64" t="str">
        <f>IF(AND((RIGHT($BM$3,2)-'[1]Miter Profiles'!$AC$66-'[1]Outside Edges'!$B206)&gt;=5,'[1]Outside Edges'!$Q206="Yes"),"Yes","No")</f>
        <v>Yes</v>
      </c>
      <c r="BN207" s="8" t="str">
        <f>IF(AND((RIGHT($BN$3,2)-'[1]Miter Profiles'!$AC$67-'[1]Outside Edges'!$B206)&gt;=5,'[1]Outside Edges'!$Q206="Yes"),"Yes","No")</f>
        <v>Yes</v>
      </c>
      <c r="BO207" s="65" t="str">
        <f>IF(AND((RIGHT($BO$3,2)-'[1]Miter Profiles'!$AC$68-'[1]Outside Edges'!$B206)&gt;=5,'[1]Outside Edges'!$Q206="Yes"),"Yes","No")</f>
        <v>Yes</v>
      </c>
      <c r="BP207" s="7" t="str">
        <f>IF(AND((RIGHT($BP$3,2)-'[1]Miter Profiles'!$AC$69-'[1]Outside Edges'!$B206)&gt;=5,'[1]Outside Edges'!$Q206="Yes"),"Yes","No")</f>
        <v>Yes</v>
      </c>
      <c r="BQ207" s="7" t="str">
        <f>IF(AND((RIGHT($BQ$3,2)-'[1]Miter Profiles'!$AC$70-'[1]Outside Edges'!$B206)&gt;=5,'[1]Outside Edges'!$Q206="Yes"),"Yes","No")</f>
        <v>Yes</v>
      </c>
      <c r="BR207" s="63" t="str">
        <f>IF(AND((RIGHT($BR$3,2)-'[1]Miter Profiles'!$AC$71-'[1]Outside Edges'!$B206)&gt;=5,'[1]Outside Edges'!$Q206="Yes"),"Yes","No")</f>
        <v>Yes</v>
      </c>
      <c r="BS207" s="64" t="str">
        <f>IF(AND((RIGHT($BS$3,2)-'[1]Miter Profiles'!$AC$72-'[1]Outside Edges'!$B206)&gt;=5,'[1]Outside Edges'!$Q206="Yes"),"Yes","No")</f>
        <v>Yes</v>
      </c>
      <c r="BT207" s="8" t="str">
        <f>IF(AND((RIGHT($BT$3,2)-'[1]Miter Profiles'!$AC$73-'[1]Outside Edges'!$B206)&gt;=5,'[1]Outside Edges'!$Q206="Yes"),"Yes","No")</f>
        <v>Yes</v>
      </c>
      <c r="BU207" s="65" t="str">
        <f>IF(AND((RIGHT($BU$3,2)-'[1]Miter Profiles'!$AC$74-'[1]Outside Edges'!$B206)&gt;=5,'[1]Outside Edges'!$Q206="Yes"),"Yes","No")</f>
        <v>Yes</v>
      </c>
      <c r="BV207" s="7" t="str">
        <f>IF(AND((RIGHT($BV$3,2)-'[1]Miter Profiles'!$AC$75-'[1]Outside Edges'!$B206)&gt;=5,'[1]Outside Edges'!$Q206="Yes"),"Yes","No")</f>
        <v>Yes</v>
      </c>
      <c r="BW207" s="7" t="str">
        <f>IF(AND((RIGHT($BW$3,2)-'[1]Miter Profiles'!$AC$76-'[1]Outside Edges'!$B206)&gt;=5,'[1]Outside Edges'!$Q206="Yes"),"Yes","No")</f>
        <v>Yes</v>
      </c>
      <c r="BX207" s="63" t="str">
        <f>IF(AND((RIGHT($BX$3,2)-'[1]Miter Profiles'!$AC$77-'[1]Outside Edges'!$B206)&gt;=5,'[1]Outside Edges'!$Q206="Yes"),"Yes","No")</f>
        <v>Yes</v>
      </c>
      <c r="BY207" s="64" t="str">
        <f>IF(AND((RIGHT($BY$3,2)-'[1]Miter Profiles'!$AC$78-'[1]Outside Edges'!$B206)&gt;=5,'[1]Outside Edges'!$Q206="Yes"),"Yes","No")</f>
        <v>Yes</v>
      </c>
      <c r="BZ207" s="8" t="str">
        <f>IF(AND((RIGHT($BZ$3,2)-'[1]Miter Profiles'!$AC$79-'[1]Outside Edges'!$B206)&gt;=5,'[1]Outside Edges'!$Q206="Yes"),"Yes","No")</f>
        <v>Yes</v>
      </c>
      <c r="CA207" s="65" t="str">
        <f>IF(AND((RIGHT($CA$3,2)-'[1]Miter Profiles'!$AC$80-'[1]Outside Edges'!$B206)&gt;=5,'[1]Outside Edges'!$Q206="Yes"),"Yes","No")</f>
        <v>Yes</v>
      </c>
      <c r="CB207" s="7" t="str">
        <f>IF(AND((RIGHT($CB$3,2)-'[1]Miter Profiles'!$AC$81-'[1]Outside Edges'!$B206)&gt;=5,'[1]Outside Edges'!$Q206="Yes"),"Yes","No")</f>
        <v>Yes</v>
      </c>
      <c r="CC207" s="7" t="str">
        <f>IF(AND((RIGHT($CC$3,2)-'[1]Miter Profiles'!$AC$82-'[1]Outside Edges'!$B206)&gt;=5,'[1]Outside Edges'!$Q206="Yes"),"Yes","No")</f>
        <v>Yes</v>
      </c>
      <c r="CD207" s="63" t="str">
        <f>IF(AND((RIGHT($CD$3,2)-'[1]Miter Profiles'!$AC$83-'[1]Outside Edges'!$B206)&gt;=5,'[1]Outside Edges'!$Q206="Yes"),"Yes","No")</f>
        <v>Yes</v>
      </c>
      <c r="CE207" s="64" t="str">
        <f>IF(AND((RIGHT($CE$3,2)-'[1]Miter Profiles'!$AC$84-'[1]Outside Edges'!$B206)&gt;=5,'[1]Outside Edges'!$Q206="Yes"),"Yes","No")</f>
        <v>Yes</v>
      </c>
      <c r="CF207" s="8" t="str">
        <f>IF(AND((RIGHT($CF$3,2)-'[1]Miter Profiles'!$AC$85-'[1]Outside Edges'!$B206)&gt;=5,'[1]Outside Edges'!$Q206="Yes"),"Yes","No")</f>
        <v>Yes</v>
      </c>
      <c r="CG207" s="65" t="str">
        <f>IF(AND((RIGHT($CG$3,2)-'[1]Miter Profiles'!$AC$86-'[1]Outside Edges'!$B206)&gt;=5,'[1]Outside Edges'!$Q206="Yes"),"Yes","No")</f>
        <v>Yes</v>
      </c>
      <c r="CH207" s="7" t="str">
        <f>IF(AND((RIGHT($CH$3,2)-'[1]Miter Profiles'!$AC$87-'[1]Outside Edges'!$B206)&gt;=5,'[1]Outside Edges'!$Q206="Yes"),"Yes","No")</f>
        <v>Yes</v>
      </c>
      <c r="CI207" s="7" t="str">
        <f>IF(AND((RIGHT($CI$3,2)-'[1]Miter Profiles'!$AC$88-'[1]Outside Edges'!$B206)&gt;=5,'[1]Outside Edges'!$Q206="Yes"),"Yes","No")</f>
        <v>Yes</v>
      </c>
      <c r="CJ207" s="63" t="str">
        <f>IF(AND((RIGHT($CJ$3,2)-'[1]Miter Profiles'!$AC$89-'[1]Outside Edges'!$B206)&gt;=5,'[1]Outside Edges'!$Q206="Yes"),"Yes","No")</f>
        <v>Yes</v>
      </c>
      <c r="CK207" s="64" t="str">
        <f>IF(AND((RIGHT($CK$3,2)-'[1]Miter Profiles'!$AC$90-'[1]Outside Edges'!$B206)&gt;=5,'[1]Outside Edges'!$Q206="Yes"),"Yes","No")</f>
        <v>Yes</v>
      </c>
      <c r="CL207" s="8" t="str">
        <f>IF(AND((RIGHT($CL$3,2)-'[1]Miter Profiles'!$AC$91-'[1]Outside Edges'!$B206)&gt;=5,'[1]Outside Edges'!$Q206="Yes"),"Yes","No")</f>
        <v>Yes</v>
      </c>
      <c r="CM207" s="65" t="str">
        <f>IF(AND((RIGHT($CM$3,2)-'[1]Miter Profiles'!$AC$92-'[1]Outside Edges'!$B206)&gt;=5,'[1]Outside Edges'!$Q206="Yes"),"Yes","No")</f>
        <v>Yes</v>
      </c>
      <c r="CN207" s="7" t="str">
        <f>IF(AND((RIGHT(CN$3,2)-'[1]Miter Profiles'!$AC$93-'[1]Outside Edges'!$B206)&gt;=5,'[1]Outside Edges'!$Q206="Yes"),"Yes","No")</f>
        <v>No</v>
      </c>
      <c r="CO207" s="7" t="str">
        <f>IF(AND((RIGHT(CO$3,2)-'[1]Miter Profiles'!$AC$94-'[1]Outside Edges'!$B206)&gt;=5,'[1]Outside Edges'!$Q206="Yes"),"Yes","No")</f>
        <v>Yes</v>
      </c>
      <c r="CP207" s="63" t="str">
        <f>IF(AND((RIGHT(CP$3,2)-'[1]Miter Profiles'!$AC$95-'[1]Outside Edges'!$B206)&gt;=5,'[1]Outside Edges'!$Q206="Yes"),"Yes","No")</f>
        <v>Yes</v>
      </c>
      <c r="CQ207" s="64" t="str">
        <f>IF(AND((RIGHT(CQ$3,2)-'[1]Miter Profiles'!$AC$96-'[1]Outside Edges'!$B206)&gt;=5,'[1]Outside Edges'!$Q206="Yes"),"Yes","No")</f>
        <v>Yes</v>
      </c>
      <c r="CR207" s="8" t="str">
        <f>IF(AND((RIGHT(CR$3,2)-'[1]Miter Profiles'!$AC$97-'[1]Outside Edges'!$B206)&gt;=5,'[1]Outside Edges'!$Q206="Yes"),"Yes","No")</f>
        <v>Yes</v>
      </c>
      <c r="CS207" s="65" t="str">
        <f>IF(AND((RIGHT(CS$3,2)-'[1]Miter Profiles'!$AC$98-'[1]Outside Edges'!$B206)&gt;=5,'[1]Outside Edges'!$Q206="Yes"),"Yes","No")</f>
        <v>Yes</v>
      </c>
      <c r="CT207" s="7" t="str">
        <f>IF(AND((RIGHT($CT$3,2)-'[1]Miter Profiles'!$AC$99-'[1]Outside Edges'!$B206)&gt;=5,'[1]Outside Edges'!$Q206="Yes"),"Yes","No")</f>
        <v>Yes</v>
      </c>
      <c r="CU207" s="7" t="str">
        <f>IF(AND((RIGHT($CU$3,2)-'[1]Miter Profiles'!$AC$100-'[1]Outside Edges'!$B206)&gt;=5,'[1]Outside Edges'!$Q206="Yes"),"Yes","No")</f>
        <v>Yes</v>
      </c>
      <c r="CV207" s="63" t="str">
        <f>IF(AND((RIGHT($CV$3,2)-'[1]Miter Profiles'!$AC$101-'[1]Outside Edges'!$B206)&gt;=5,'[1]Outside Edges'!$Q206="Yes"),"Yes","No")</f>
        <v>Yes</v>
      </c>
      <c r="CW207" s="64" t="str">
        <f>IF(AND((RIGHT($CW$3,2)-'[1]Miter Profiles'!$AC$102-'[1]Outside Edges'!$B206)&gt;=5,'[1]Outside Edges'!$Q206="Yes"),"Yes","No")</f>
        <v>Yes</v>
      </c>
      <c r="CX207" s="8" t="str">
        <f>IF(AND((RIGHT($CX$3,2)-'[1]Miter Profiles'!$AC$103-'[1]Outside Edges'!$B206)&gt;=5,'[1]Outside Edges'!$Q206="Yes"),"Yes","No")</f>
        <v>Yes</v>
      </c>
      <c r="CY207" s="65" t="str">
        <f>IF(AND((RIGHT($CY$3,2)-'[1]Miter Profiles'!$AC$104-'[1]Outside Edges'!$B206)&gt;=5,'[1]Outside Edges'!$Q206="Yes"),"Yes","No")</f>
        <v>Yes</v>
      </c>
      <c r="CZ207" s="7" t="str">
        <f>IF(AND((RIGHT($CZ$3,2)-'[1]Miter Profiles'!$AC$105-'[1]Outside Edges'!$B206)&gt;=5,'[1]Outside Edges'!$Q206="Yes"),"Yes","No")</f>
        <v>No</v>
      </c>
      <c r="DA207" s="7" t="str">
        <f>IF(AND((RIGHT($DA$3,2)-'[1]Miter Profiles'!$AC$106-'[1]Outside Edges'!$B206)&gt;=5,'[1]Outside Edges'!$Q206="Yes"),"Yes","No")</f>
        <v>No</v>
      </c>
      <c r="DB207" s="63" t="str">
        <f>IF(AND((RIGHT($DB$3,2)-'[1]Miter Profiles'!$AC$107-'[1]Outside Edges'!$B206)&gt;=5,'[1]Outside Edges'!$Q206="Yes"),"Yes","No")</f>
        <v>No</v>
      </c>
      <c r="DC207" s="64" t="str">
        <f>IF(AND((RIGHT($DC$3,2)-'[1]Miter Profiles'!$AC$108-'[1]Outside Edges'!$B206)&gt;=5,'[1]Outside Edges'!$Q206="Yes"),"Yes","No")</f>
        <v>Yes</v>
      </c>
      <c r="DD207" s="8" t="str">
        <f>IF(AND((RIGHT($DD$3,2)-'[1]Miter Profiles'!$AC$109-'[1]Outside Edges'!$B206)&gt;=5,'[1]Outside Edges'!$Q206="Yes"),"Yes","No")</f>
        <v>Yes</v>
      </c>
      <c r="DE207" s="65" t="str">
        <f>IF(AND((RIGHT($DE$3,2)-'[1]Miter Profiles'!$AC$110-'[1]Outside Edges'!$B206)&gt;=5,'[1]Outside Edges'!$Q206="Yes"),"Yes","No")</f>
        <v>Yes</v>
      </c>
      <c r="DF207" s="7" t="str">
        <f>IF(AND((RIGHT($DF$3,2)-'[1]Miter Profiles'!$AC$111-'[1]Outside Edges'!$B206)&gt;=5,'[1]Outside Edges'!$Q206="Yes"),"Yes","No")</f>
        <v>Yes</v>
      </c>
      <c r="DG207" s="7" t="str">
        <f>IF(AND((RIGHT($DG$3,2)-'[1]Miter Profiles'!$AC$112-'[1]Outside Edges'!$B206)&gt;=5,'[1]Outside Edges'!$Q206="Yes"),"Yes","No")</f>
        <v>Yes</v>
      </c>
      <c r="DH207" s="63" t="str">
        <f>IF(AND((RIGHT($DH$3,2)-'[1]Miter Profiles'!$AC$113-'[1]Outside Edges'!$B206)&gt;=5,'[1]Outside Edges'!$Q206="Yes"),"Yes","No")</f>
        <v>Yes</v>
      </c>
      <c r="DI207" s="64" t="str">
        <f>IF(AND((RIGHT($DI$3,2)-'[1]Miter Profiles'!$AC$114-'[1]Outside Edges'!$B206)&gt;=5,'[1]Outside Edges'!$Q206="Yes"),"Yes","No")</f>
        <v>Yes</v>
      </c>
      <c r="DJ207" s="8" t="str">
        <f>IF(AND((RIGHT($DJ$3,2)-'[1]Miter Profiles'!$AC$115-'[1]Outside Edges'!$B206)&gt;=5,'[1]Outside Edges'!$Q206="Yes"),"Yes","No")</f>
        <v>Yes</v>
      </c>
      <c r="DK207" s="65" t="str">
        <f>IF(AND((RIGHT($DK$3,2)-'[1]Miter Profiles'!$AC$116-'[1]Outside Edges'!$B206)&gt;=5,'[1]Outside Edges'!$Q206="Yes"),"Yes","No")</f>
        <v>Yes</v>
      </c>
      <c r="DL207" s="7" t="str">
        <f>IF(AND((RIGHT($DL$3,2)-'[1]Miter Profiles'!$AC$117-'[1]Outside Edges'!$B206)&gt;=5,'[1]Outside Edges'!$Q206="Yes"),"Yes","No")</f>
        <v>Yes</v>
      </c>
      <c r="DM207" s="7" t="str">
        <f>IF(AND((RIGHT($DM$3,2)-'[1]Miter Profiles'!$AC$118-'[1]Outside Edges'!$B206)&gt;=5,'[1]Outside Edges'!$Q206="Yes"),"Yes","No")</f>
        <v>Yes</v>
      </c>
      <c r="DN207" s="63" t="str">
        <f>IF(AND((RIGHT($DN$3,2)-'[1]Miter Profiles'!$AC$119-'[1]Outside Edges'!$B206)&gt;=5,'[1]Outside Edges'!$Q206="Yes"),"Yes","No")</f>
        <v>Yes</v>
      </c>
      <c r="DO207" s="64" t="str">
        <f>IF(AND((RIGHT($DO$3,2)-'[1]Miter Profiles'!$AC$120-'[1]Outside Edges'!$B206)&gt;=5,'[1]Outside Edges'!$Q206="Yes"),"Yes","No")</f>
        <v>No</v>
      </c>
      <c r="DP207" s="8" t="str">
        <f>IF(AND((RIGHT($DP$3,2)-'[1]Miter Profiles'!$AC$121-'[1]Outside Edges'!$B206)&gt;=5,'[1]Outside Edges'!$Q206="Yes"),"Yes","No")</f>
        <v>Yes</v>
      </c>
      <c r="DQ207" s="65" t="str">
        <f>IF(AND((RIGHT($DQ$3,2)-'[1]Miter Profiles'!$AC$122-'[1]Outside Edges'!$B206)&gt;=5,'[1]Outside Edges'!$Q206="Yes"),"Yes","No")</f>
        <v>Yes</v>
      </c>
      <c r="DR207" s="7" t="str">
        <f>IF(AND((RIGHT($DR$3,2)-'[1]Miter Profiles'!$AC$123-'[1]Outside Edges'!$B206)&gt;=5,'[1]Outside Edges'!$Q206="Yes"),"Yes","No")</f>
        <v>Yes</v>
      </c>
      <c r="DS207" s="7" t="str">
        <f>IF(AND((RIGHT($DS$3,2)-'[1]Miter Profiles'!$AC$124-'[1]Outside Edges'!$B206)&gt;=5,'[1]Outside Edges'!$Q206="Yes"),"Yes","No")</f>
        <v>Yes</v>
      </c>
      <c r="DT207" s="63" t="str">
        <f>IF(AND((RIGHT($DT$3,2)-'[1]Miter Profiles'!$AC$125-'[1]Outside Edges'!$B206)&gt;=5,'[1]Outside Edges'!$Q206="Yes"),"Yes","No")</f>
        <v>Yes</v>
      </c>
      <c r="DU207" s="64" t="str">
        <f>IF(AND((RIGHT($DU$3,2)-'[1]Miter Profiles'!$AC$126-'[1]Outside Edges'!$B206)&gt;=5,'[1]Outside Edges'!$Q206="Yes"),"Yes","No")</f>
        <v>Yes</v>
      </c>
      <c r="DV207" s="8" t="str">
        <f>IF(AND((RIGHT($DV$3,2)-'[1]Miter Profiles'!$AC$127-'[1]Outside Edges'!$B206)&gt;=5,'[1]Outside Edges'!$Q206="Yes"),"Yes","No")</f>
        <v>Yes</v>
      </c>
      <c r="DW207" s="65" t="str">
        <f>IF(AND((RIGHT($DW$3,2)-'[1]Miter Profiles'!$AC$128-'[1]Outside Edges'!$B206)&gt;=5,'[1]Outside Edges'!$Q206="Yes"),"Yes","No")</f>
        <v>Yes</v>
      </c>
      <c r="DX207" s="7" t="str">
        <f>IF(AND((RIGHT($DX$3,2)-'[1]Miter Profiles'!$AC$129-'[1]Outside Edges'!$B206)&gt;=5,'[1]Outside Edges'!$Q206="Yes"),"Yes","No")</f>
        <v>Yes</v>
      </c>
      <c r="DY207" s="7" t="str">
        <f>IF(AND((RIGHT($DY$3,2)-'[1]Miter Profiles'!$AC$130-'[1]Outside Edges'!$B206)&gt;=5,'[1]Outside Edges'!$Q206="Yes"),"Yes","No")</f>
        <v>Yes</v>
      </c>
      <c r="DZ207" s="63" t="str">
        <f>IF(AND((RIGHT($DZ$3,2)-'[1]Miter Profiles'!$AC$131-'[1]Outside Edges'!$B206)&gt;=5,'[1]Outside Edges'!$Q206="Yes"),"Yes","No")</f>
        <v>Yes</v>
      </c>
      <c r="EA207" s="68" t="str">
        <f>IF(AND((RIGHT($EA$3,2)-'[1]Miter Profiles'!$AC$132-'[1]Outside Edges'!$B206)&gt;=5,'[1]Outside Edges'!$Q206="Yes"),"Yes","No")</f>
        <v>Yes</v>
      </c>
      <c r="EB207" s="78" t="str">
        <f>IF(AND((RIGHT($EB$3,2)-'[1]Miter Profiles'!$AC$133-'[1]Outside Edges'!$B206)&gt;=5,'[1]Outside Edges'!$Q206="Yes"),"Yes","No")</f>
        <v>No</v>
      </c>
      <c r="EC207" s="79" t="str">
        <f>IF(AND((RIGHT($EC$3,2)-'[1]Miter Profiles'!$AC$134-'[1]Outside Edges'!$B206)&gt;=5,'[1]Outside Edges'!$Q206="Yes"),"Yes","No")</f>
        <v>Yes</v>
      </c>
      <c r="ED207" s="81" t="str">
        <f>IF(AND((RIGHT($ED$3,2)-'[1]Miter Profiles'!$AC$135-'[1]Outside Edges'!$B206)&gt;=5,'[1]Outside Edges'!$Q206="Yes"),"Yes","No")</f>
        <v>Yes</v>
      </c>
      <c r="EE207" s="80" t="str">
        <f>IF(AND((RIGHT($EE$3,2)-'[1]Miter Profiles'!$AC$136-'[1]Outside Edges'!$B206)&gt;=5,'[1]Outside Edges'!$Q206="Yes"),"Yes","No")</f>
        <v>Yes</v>
      </c>
      <c r="EF207" s="63" t="str">
        <f>IF(AND((RIGHT($EF$3,2)-'[1]Miter Profiles'!$AC$137-'[1]Outside Edges'!$B206)&gt;=5,'[1]Outside Edges'!$Q206="Yes"),"Yes","No")</f>
        <v>Yes</v>
      </c>
      <c r="EG207" s="7" t="str">
        <f>IF(AND((RIGHT($EG$3,2)-'[1]Miter Profiles'!$AC$138-'[1]Outside Edges'!$B206)&gt;=5,'[1]Outside Edges'!$Q206="Yes"),"Yes","No")</f>
        <v>Yes</v>
      </c>
      <c r="EH207" s="68" t="str">
        <f>IF(AND((RIGHT($EH$3,2)-'[1]Miter Profiles'!$AC$139-'[1]Outside Edges'!$B206)&gt;=5,'[1]Outside Edges'!$Q206="Yes"),"Yes","No")</f>
        <v>Yes</v>
      </c>
      <c r="EI207" s="82" t="str">
        <f>IF(AND((RIGHT($EI$3,2)-'[1]Miter Profiles'!$AC$140-'[1]Outside Edges'!$B206)&gt;=5,'[1]Outside Edges'!$Q206="Yes"),"Yes","No")</f>
        <v>Yes</v>
      </c>
      <c r="EJ207" s="83" t="str">
        <f>IF(AND((RIGHT($EJ$3,2)-'[1]Miter Profiles'!$AC$141-'[1]Outside Edges'!$B206)&gt;=5,'[1]Outside Edges'!$Q206="Yes"),"Yes","No")</f>
        <v>Yes</v>
      </c>
      <c r="EK207" s="83" t="str">
        <f>IF(AND((RIGHT($EK$3,2)-'[1]Miter Profiles'!$AC$142-'[1]Outside Edges'!$B206)&gt;=5,'[1]Outside Edges'!$Q206="Yes"),"Yes","No")</f>
        <v>Yes</v>
      </c>
      <c r="EL207" s="81" t="str">
        <f>IF(AND((RIGHT($EL$3,2)-'[1]Miter Profiles'!$AC$143-'[1]Outside Edges'!$B206)&gt;=5,'[1]Outside Edges'!$Q206="Yes"),"Yes","No")</f>
        <v>Yes</v>
      </c>
      <c r="EM207" s="84" t="str">
        <f>IF(AND((RIGHT($EM$3,2)-'[1]Miter Profiles'!$AC$144-'[1]Outside Edges'!$B206)&gt;=5,'[1]Outside Edges'!$Q206="Yes"),"Yes","No")</f>
        <v>No</v>
      </c>
      <c r="EN207" s="7" t="str">
        <f>IF(AND((RIGHT($EN$3,2)-'[1]Miter Profiles'!$AC$145-'[1]Outside Edges'!$B206)&gt;=5,'[1]Outside Edges'!$Q206="Yes"),"Yes","No")</f>
        <v>Yes</v>
      </c>
      <c r="EO207" s="68" t="str">
        <f>IF(AND((RIGHT($EO$3,2)-'[1]Miter Profiles'!$AC$146-'[1]Outside Edges'!$B206)&gt;=5,'[1]Outside Edges'!$Q206="Yes"),"Yes","No")</f>
        <v>Yes</v>
      </c>
      <c r="EP207" s="83" t="str">
        <f>IF(AND((RIGHT($EP$3,2)-'[1]Miter Profiles'!$AC$147-'[1]Outside Edges'!$B206)&gt;=5,'[1]Outside Edges'!$Q206="Yes"),"Yes","No")</f>
        <v>Yes</v>
      </c>
      <c r="EQ207" s="83" t="str">
        <f>IF(AND((RIGHT($EQ$3,2)-'[1]Miter Profiles'!$AC$148-'[1]Outside Edges'!$B206)&gt;=5,'[1]Outside Edges'!$Q206="Yes"),"Yes","No")</f>
        <v>Yes</v>
      </c>
      <c r="ER207" s="81" t="str">
        <f>IF(AND((RIGHT($ER$3,2)-'[1]Miter Profiles'!$AC$149-'[1]Outside Edges'!$B206)&gt;=5,'[1]Outside Edges'!$Q206="Yes"),"Yes","No")</f>
        <v>Yes</v>
      </c>
      <c r="ES207" s="84" t="str">
        <f>IF(AND((RIGHT($ES$3,2)-'[1]Miter Profiles'!$AC$150-'[1]Outside Edges'!$B206)&gt;=5,'[1]Outside Edges'!$Q206="Yes"),"Yes","No")</f>
        <v>No</v>
      </c>
      <c r="ET207" s="7" t="str">
        <f>IF(AND((RIGHT($ET$3,2)-'[1]Miter Profiles'!$AC$151-'[1]Outside Edges'!$B206)&gt;=5,'[1]Outside Edges'!$Q206="Yes"),"Yes","No")</f>
        <v>Yes</v>
      </c>
      <c r="EU207" s="68" t="str">
        <f>IF(AND((RIGHT($EU$3,2)-'[1]Miter Profiles'!$AC$152-'[1]Outside Edges'!$B206)&gt;=5,'[1]Outside Edges'!$Q206="Yes"),"Yes","No")</f>
        <v>Yes</v>
      </c>
      <c r="EV207" s="83" t="str">
        <f>IF(AND((RIGHT($EV$3,2)-'[1]Miter Profiles'!$AC$153-'[1]Outside Edges'!$B206)&gt;=5,'[1]Outside Edges'!$Q206="Yes"),"Yes","No")</f>
        <v>Yes</v>
      </c>
      <c r="EW207" s="83" t="str">
        <f>IF(AND((RIGHT($EW$3,2)-'[1]Miter Profiles'!$AC$154-'[1]Outside Edges'!$B206)&gt;=5,'[1]Outside Edges'!$Q206="Yes"),"Yes","No")</f>
        <v>Yes</v>
      </c>
      <c r="EX207" s="81" t="str">
        <f>IF(AND((RIGHT($EX$3,2)-'[1]Miter Profiles'!$AC$155-'[1]Outside Edges'!$B206)&gt;=5,'[1]Outside Edges'!$Q206="Yes"),"Yes","No")</f>
        <v>Yes</v>
      </c>
      <c r="EY207" s="84" t="str">
        <f>IF(AND((RIGHT($EY$3,2)-'[1]Miter Profiles'!$AC$156-'[1]Outside Edges'!$B206)&gt;=5,'[1]Outside Edges'!$Q206="Yes"),"Yes","No")</f>
        <v>Yes</v>
      </c>
      <c r="EZ207" s="7" t="str">
        <f>IF(AND((RIGHT($EZ$3,2)-'[1]Miter Profiles'!$AC$157-'[1]Outside Edges'!$B206)&gt;=5,'[1]Outside Edges'!$Q206="Yes"),"Yes","No")</f>
        <v>Yes</v>
      </c>
      <c r="FA207" s="68" t="str">
        <f>IF(AND((RIGHT($FA$3,2)-'[1]Miter Profiles'!$AC$158-'[1]Outside Edges'!$B206)&gt;=5,'[1]Outside Edges'!$Q206="Yes"),"Yes","No")</f>
        <v>Yes</v>
      </c>
      <c r="FB207" s="83" t="str">
        <f>IF(AND((RIGHT($FB$3,2)-'[1]Miter Profiles'!$AC$159-'[1]Outside Edges'!$B206)&gt;=5,'[1]Outside Edges'!$Q206="Yes"),"Yes","No")</f>
        <v>Yes</v>
      </c>
      <c r="FC207" s="83" t="str">
        <f>IF(AND((RIGHT($FC$3,2)-'[1]Miter Profiles'!$AC$160-'[1]Outside Edges'!$B206)&gt;=5,'[1]Outside Edges'!$Q206="Yes"),"Yes","No")</f>
        <v>Yes</v>
      </c>
      <c r="FD207" s="81" t="str">
        <f>IF(AND((RIGHT($FD$3,2)-'[1]Miter Profiles'!$AC$161-'[1]Outside Edges'!$B206)&gt;=5,'[1]Outside Edges'!$Q206="Yes"),"Yes","No")</f>
        <v>Yes</v>
      </c>
      <c r="FE207" s="84" t="str">
        <f>IF(AND((RIGHT($FE$3,2)-'[1]Miter Profiles'!$AC$162-'[1]Outside Edges'!$B206)&gt;=5,'[1]Outside Edges'!$Q206="Yes"),"Yes","No")</f>
        <v>Yes</v>
      </c>
      <c r="FF207" s="7" t="str">
        <f>IF(AND((RIGHT($FF$3,2)-'[1]Miter Profiles'!$AC$163-'[1]Outside Edges'!$B206)&gt;=5,'[1]Outside Edges'!$Q206="Yes"),"Yes","No")</f>
        <v>Yes</v>
      </c>
      <c r="FG207" s="68" t="str">
        <f>IF(AND((RIGHT($FG$3,2)-'[1]Miter Profiles'!$AC$164-'[1]Outside Edges'!$B206)&gt;=5,'[1]Outside Edges'!$Q206="Yes"),"Yes","No")</f>
        <v>Yes</v>
      </c>
      <c r="FH207" s="83" t="str">
        <f>IF(AND((RIGHT($FH$3,2)-'[1]Miter Profiles'!$AC$165-'[1]Outside Edges'!$B206)&gt;=5,'[1]Outside Edges'!$Q206="Yes"),"Yes","No")</f>
        <v>Yes</v>
      </c>
      <c r="FI207" s="83" t="str">
        <f>IF(AND((RIGHT($FI$3,2)-'[1]Miter Profiles'!$AC$166-'[1]Outside Edges'!$B206)&gt;=5,'[1]Outside Edges'!$Q206="Yes"),"Yes","No")</f>
        <v>Yes</v>
      </c>
      <c r="FJ207" s="81" t="str">
        <f>IF(AND((RIGHT($FJ$3,2)-'[1]Miter Profiles'!$AC$167-'[1]Outside Edges'!$B206)&gt;=5,'[1]Outside Edges'!$Q206="Yes"),"Yes","No")</f>
        <v>Yes</v>
      </c>
      <c r="FK207" s="84" t="str">
        <f>IF(AND((RIGHT($FK$3,2)-'[1]Miter Profiles'!$AC$168-'[1]Outside Edges'!$B206)&gt;=5,'[1]Outside Edges'!$Q206="Yes"),"Yes","No")</f>
        <v>Yes</v>
      </c>
      <c r="FL207" s="7" t="str">
        <f>IF(AND((RIGHT($FL$3,2)-'[1]Miter Profiles'!$AC$169-'[1]Outside Edges'!$B206)&gt;=5,'[1]Outside Edges'!$Q206="Yes"),"Yes","No")</f>
        <v>Yes</v>
      </c>
      <c r="FM207" s="68" t="str">
        <f>IF(AND((RIGHT($FM$3,2)-'[1]Miter Profiles'!$AC$170-'[1]Outside Edges'!$B206)&gt;=5,'[1]Outside Edges'!$Q206="Yes"),"Yes","No")</f>
        <v>Yes</v>
      </c>
      <c r="FN207" s="83" t="str">
        <f>IF(AND((RIGHT($FN$3,2)-'[1]Miter Profiles'!$AC$171-'[1]Outside Edges'!$B206)&gt;=5,'[1]Outside Edges'!$Q206="Yes"),"Yes","No")</f>
        <v>Yes</v>
      </c>
      <c r="FO207" s="83" t="str">
        <f>IF(AND((RIGHT($FO$3,2)-'[1]Miter Profiles'!$AC$172-'[1]Outside Edges'!$B206)&gt;=5,'[1]Outside Edges'!$Q206="Yes"),"Yes","No")</f>
        <v>Yes</v>
      </c>
      <c r="FP207" s="81" t="str">
        <f>IF(AND((RIGHT($FP$3,2)-'[1]Miter Profiles'!$AC$173-'[1]Outside Edges'!$B206)&gt;=5,'[1]Outside Edges'!$Q206="Yes"),"Yes","No")</f>
        <v>Yes</v>
      </c>
      <c r="FQ207" s="84" t="str">
        <f>IF(AND((RIGHT($FQ$3,2)-'[1]Miter Profiles'!$AC$174-'[1]Outside Edges'!$B206)&gt;=5,'[1]Outside Edges'!$Q206="Yes"),"Yes","No")</f>
        <v>Yes</v>
      </c>
      <c r="FR207" s="7" t="str">
        <f>IF(AND((RIGHT($FR$3,2)-'[1]Miter Profiles'!$AC$175-'[1]Outside Edges'!$B206)&gt;=5,'[1]Outside Edges'!$Q206="Yes"),"Yes","No")</f>
        <v>Yes</v>
      </c>
      <c r="FS207" s="68" t="str">
        <f>IF(AND((RIGHT($FS$3,2)-'[1]Miter Profiles'!$AC$176-'[1]Outside Edges'!$B206)&gt;=5,'[1]Outside Edges'!$Q206="Yes"),"Yes","No")</f>
        <v>Yes</v>
      </c>
      <c r="FT207" s="83" t="str">
        <f>IF(AND((RIGHT($FT$3,2)-'[1]Miter Profiles'!$AC$177-'[1]Outside Edges'!$B206)&gt;=5,'[1]Outside Edges'!$Q206="Yes"),"Yes","No")</f>
        <v>Yes</v>
      </c>
      <c r="FU207" s="83" t="str">
        <f>IF(AND((RIGHT($FU$3,2)-'[1]Miter Profiles'!$AC$178-'[1]Outside Edges'!$B206)&gt;=5,'[1]Outside Edges'!$Q206="Yes"),"Yes","No")</f>
        <v>Yes</v>
      </c>
      <c r="FV207" s="81" t="str">
        <f>IF(AND((RIGHT($V$3,2)-'[1]Miter Profiles'!$AC$179-'[1]Outside Edges'!$B206)&gt;=5,'[1]Outside Edges'!$Q206="Yes"),"Yes","No")</f>
        <v>Yes</v>
      </c>
      <c r="FW207" s="84" t="str">
        <f>IF(AND((RIGHT($FW$3,2)-'[1]Miter Profiles'!$AC$180-'[1]Outside Edges'!$B206)&gt;=5,'[1]Outside Edges'!$Q206="Yes"),"Yes","No")</f>
        <v>No</v>
      </c>
      <c r="FX207" s="197" t="str">
        <f>IF(AND((RIGHT($FX$3,2)-'[1]Miter Profiles'!$AC$181-'[1]Outside Edges'!$B206)&gt;=5,'[1]Outside Edges'!$Q206="Yes"),"Yes","No")</f>
        <v>Yes</v>
      </c>
      <c r="FY207" s="198" t="str">
        <f>IF(AND((RIGHT($FY$3,2)-'[1]Miter Profiles'!$AC$182-'[1]Outside Edges'!$B206)&gt;=5,'[1]Outside Edges'!$Q206="Yes"),"Yes","No")</f>
        <v>Yes</v>
      </c>
      <c r="FZ207" s="200" t="str">
        <f>IF(AND((RIGHT($FZ$3,2)-'[1]Miter Profiles'!$AC$183-'[1]Outside Edges'!$B206)&gt;=5,'[1]Outside Edges'!$Q206="Yes"),"Yes","No")</f>
        <v>Yes</v>
      </c>
      <c r="GA207" s="201" t="str">
        <f>IF(AND((RIGHT($GA$3,2)-'[1]Miter Profiles'!$AC$184-'[1]Outside Edges'!$B206)&gt;=5,'[1]Outside Edges'!$Q206="Yes"),"Yes","No")</f>
        <v>Yes</v>
      </c>
      <c r="GB207" s="202" t="str">
        <f>IF(AND((RIGHT($GB$3,2)-'[1]Miter Profiles'!$AC$185-'[1]Outside Edges'!$B206)&gt;=5,'[1]Outside Edges'!$Q206="Yes"),"Yes","No")</f>
        <v>Yes</v>
      </c>
      <c r="GC207" s="199" t="str">
        <f>IF(AND((RIGHT($GC$3,2)-'[1]Miter Profiles'!$AC$186-'[1]Outside Edges'!$B206)&gt;=5,'[1]Outside Edges'!$Q206="Yes"),"Yes","No")</f>
        <v>Yes</v>
      </c>
      <c r="GD207" s="197" t="str">
        <f>IF(AND((RIGHT($GD$3,2)-'[1]Miter Profiles'!$AC$187-'[1]Outside Edges'!$B206)&gt;=5,'[1]Outside Edges'!$Q206="Yes"),"Yes","No")</f>
        <v>Yes</v>
      </c>
      <c r="GE207" s="198" t="str">
        <f>IF(AND((RIGHT($GE$3,2)-'[1]Miter Profiles'!$AC$188-'[1]Outside Edges'!$B206)&gt;=5,'[1]Outside Edges'!$Q206="Yes"),"Yes","No")</f>
        <v>Yes</v>
      </c>
      <c r="GF207" s="200" t="str">
        <f>IF(AND((RIGHT($GF$3,2)-'[1]Miter Profiles'!$AC$189-'[1]Outside Edges'!$B206)&gt;=5,'[1]Outside Edges'!$Q206="Yes"),"Yes","No")</f>
        <v>Yes</v>
      </c>
      <c r="GG207" s="201" t="str">
        <f>IF(AND((RIGHT($GG$3,2)-'[1]Miter Profiles'!$AC$190-'[1]Outside Edges'!$B206)&gt;=5,'[1]Outside Edges'!$Q206="Yes"),"Yes","No")</f>
        <v>Yes</v>
      </c>
      <c r="GH207" s="202" t="str">
        <f>IF(AND((RIGHT($GH$3,2)-'[1]Miter Profiles'!$AC$191-'[1]Outside Edges'!$B206)&gt;=5,'[1]Outside Edges'!$Q206="Yes"),"Yes","No")</f>
        <v>Yes</v>
      </c>
      <c r="GI207" s="199" t="str">
        <f>IF(AND((RIGHT($GI$3,2)-'[1]Miter Profiles'!$AC$192-'[1]Outside Edges'!$B206)&gt;=5,'[1]Outside Edges'!$Q206="Yes"),"Yes","No")</f>
        <v>Yes</v>
      </c>
      <c r="GJ207" s="197" t="str">
        <f>IF(AND((RIGHT($GJ$3,2)-'[1]Miter Profiles'!$AC$193-'[1]Outside Edges'!$B206)&gt;=5,'[1]Outside Edges'!$Q206="Yes"),"Yes","No")</f>
        <v>Yes</v>
      </c>
      <c r="GK207" s="198" t="str">
        <f>IF(AND((RIGHT($GK$3,2)-'[1]Miter Profiles'!$AC$194-'[1]Outside Edges'!$B206)&gt;=5,'[1]Outside Edges'!$Q206="Yes"),"Yes","No")</f>
        <v>Yes</v>
      </c>
      <c r="GL207" s="200" t="str">
        <f>IF(AND((RIGHT($GL$3,2)-'[1]Miter Profiles'!$AC$195-'[1]Outside Edges'!$B206)&gt;=5,'[1]Outside Edges'!$Q206="Yes"),"Yes","No")</f>
        <v>Yes</v>
      </c>
      <c r="GM207" s="201" t="str">
        <f>IF(AND((RIGHT($GM$3,2)-'[1]Miter Profiles'!$AC$196-'[1]Outside Edges'!$B206)&gt;=5,'[1]Outside Edges'!$Q206="Yes"),"Yes","No")</f>
        <v>Yes</v>
      </c>
      <c r="GN207" s="202" t="str">
        <f>IF(AND((RIGHT($GN$3,2)-'[1]Miter Profiles'!$AC$197-'[1]Outside Edges'!$B206)&gt;=5,'[1]Outside Edges'!$Q206="Yes"),"Yes","No")</f>
        <v>Yes</v>
      </c>
      <c r="GO207" s="199" t="str">
        <f>IF(AND((RIGHT($GO$3,2)-'[1]Miter Profiles'!$AC$198-'[1]Outside Edges'!$B206)&gt;=5,'[1]Outside Edges'!$Q206="Yes"),"Yes","No")</f>
        <v>No</v>
      </c>
      <c r="GP207" s="197" t="str">
        <f>IF(AND((RIGHT($GP$3,2)-'[1]Miter Profiles'!$AC$199-'[1]Outside Edges'!$B206)&gt;=5,'[1]Outside Edges'!$Q206="Yes"),"Yes","No")</f>
        <v>Yes</v>
      </c>
      <c r="GQ207" s="198" t="str">
        <f>IF(AND((RIGHT($GQ$3,2)-'[1]Miter Profiles'!$AC$200-'[1]Outside Edges'!$B206)&gt;=5,'[1]Outside Edges'!$Q206="Yes"),"Yes","No")</f>
        <v>Yes</v>
      </c>
      <c r="GR207" s="211" t="str">
        <f>IF(AND((RIGHT($GR$3,2)-'[1]Miter Profiles'!$AC$201-'[1]Outside Edges'!$B206)&gt;=5,'[1]Outside Edges'!$Q206="Yes"),"Yes","No")</f>
        <v>Yes</v>
      </c>
      <c r="GS207" s="197" t="str">
        <f>IF(AND((RIGHT($GS$3,2)-'[1]Miter Profiles'!$AC$202-'[1]Outside Edges'!$B206)&gt;=5,'[1]Outside Edges'!$Q206="Yes"),"Yes","No")</f>
        <v>Yes</v>
      </c>
      <c r="GT207" s="212" t="str">
        <f>IF(AND((RIGHT($GT$3,2)-'[1]Miter Profiles'!$AC$203-'[1]Outside Edges'!$B206)&gt;=5,'[1]Outside Edges'!$Q206="Yes"),"Yes","No")</f>
        <v>Yes</v>
      </c>
      <c r="GU207" s="208" t="str">
        <f>IF(AND((RIGHT($GU$3,2)-'[1]Miter Profiles'!$AC$204-'[1]Outside Edges'!$B206)&gt;=5,'[1]Outside Edges'!$Q206="Yes"),"Yes","No")</f>
        <v>Yes</v>
      </c>
      <c r="GV207" s="209" t="str">
        <f>IF(AND((RIGHT($GV$3,2)-'[1]Miter Profiles'!$AC$205-'[1]Outside Edges'!$B206)&gt;=5,'[1]Outside Edges'!$Q206="Yes"),"Yes","No")</f>
        <v>Yes</v>
      </c>
      <c r="GW207" s="210" t="str">
        <f>IF(AND((RIGHT($GW$3,2)-'[1]Miter Profiles'!$AC$206-'[1]Outside Edges'!$B206)&gt;=5,'[1]Outside Edges'!$Q206="Yes"),"Yes","No")</f>
        <v>Yes</v>
      </c>
      <c r="GX207" s="200" t="str">
        <f>IF(AND((RIGHT($GX$3,2)-'[1]Miter Profiles'!$AC$207-'[1]Outside Edges'!$B206)&gt;=5,'[1]Outside Edges'!$Q206="Yes"),"Yes","No")</f>
        <v>No</v>
      </c>
      <c r="GY207" s="201" t="str">
        <f>IF(AND((RIGHT($GY$3,2)-'[1]Miter Profiles'!$AC$208-'[1]Outside Edges'!$B206)&gt;=5,'[1]Outside Edges'!$Q206="Yes"),"Yes","No")</f>
        <v>Yes</v>
      </c>
      <c r="GZ207" s="202" t="str">
        <f>IF(AND((RIGHT($GZ$3,2)-'[1]Miter Profiles'!$AC$209-'[1]Outside Edges'!$B206)&gt;=5,'[1]Outside Edges'!$Q206="Yes"),"Yes","No")</f>
        <v>Yes</v>
      </c>
      <c r="HA207" s="199" t="str">
        <f>IF(AND((RIGHT($HA$3,2)-'[1]Miter Profiles'!$AC$210-'[1]Outside Edges'!$B206)&gt;=5,'[1]Outside Edges'!$Q206="Yes"),"Yes","No")</f>
        <v>Yes</v>
      </c>
      <c r="HB207" s="197" t="str">
        <f>IF(AND((RIGHT($HB$3,2)-'[1]Miter Profiles'!$AC$211-'[1]Outside Edges'!$B206)&gt;=5,'[1]Outside Edges'!$Q206="Yes"),"Yes","No")</f>
        <v>Yes</v>
      </c>
      <c r="HC207" s="198" t="str">
        <f>IF(AND((RIGHT($HC$3,2)-'[1]Miter Profiles'!$AC$212-'[1]Outside Edges'!$B206)&gt;=5,'[1]Outside Edges'!$Q206="Yes"),"Yes","No")</f>
        <v>Yes</v>
      </c>
      <c r="HD207" s="200" t="str">
        <f>IF(AND((RIGHT($HD$3,2)-'[1]Miter Profiles'!$AC$213-'[1]Outside Edges'!$B206)&gt;=5,'[1]Outside Edges'!$Q206="Yes"),"Yes","No")</f>
        <v>No</v>
      </c>
      <c r="HE207" s="202" t="str">
        <f>IF(AND((RIGHT($HE$3,2)-'[1]Miter Profiles'!$AC$214-'[1]Outside Edges'!$B206)&gt;=5,'[1]Outside Edges'!$Q206="Yes"),"Yes","No")</f>
        <v>No</v>
      </c>
      <c r="HF207" s="199" t="str">
        <f>IF(AND((RIGHT($HF$3,2)-'[1]Miter Profiles'!$AC$215-'[1]Outside Edges'!$B206)&gt;=5,'[1]Outside Edges'!$Q206="Yes"),"Yes","No")</f>
        <v>Yes</v>
      </c>
      <c r="HG207" s="197" t="str">
        <f>IF(AND((RIGHT($HG$3,2)-'[1]Miter Profiles'!$AC$216-'[1]Outside Edges'!$B206)&gt;=5,'[1]Outside Edges'!$Q206="Yes"),"Yes","No")</f>
        <v>Yes</v>
      </c>
      <c r="HH207" s="198" t="str">
        <f>IF(AND((RIGHT($HH$3,2)-'[1]Miter Profiles'!$AC$217-'[1]Outside Edges'!$B206)&gt;=5,'[1]Outside Edges'!$Q206="Yes"),"Yes","No")</f>
        <v>Yes</v>
      </c>
      <c r="HI207" s="200" t="str">
        <f>IF(AND((RIGHT($HI$3,2)-'[1]Miter Profiles'!$AC$218-'[1]Outside Edges'!$B206)&gt;=5,'[1]Outside Edges'!$Q206="Yes"),"Yes","No")</f>
        <v>Yes</v>
      </c>
      <c r="HJ207" s="201" t="str">
        <f>IF(AND((RIGHT($HJ$3,2)-'[1]Miter Profiles'!$AC$219-'[1]Outside Edges'!$B206)&gt;=5,'[1]Outside Edges'!$Q206="Yes"),"Yes","No")</f>
        <v>Yes</v>
      </c>
      <c r="HK207" s="202" t="str">
        <f>IF(AND((RIGHT($HK$3,2)-'[1]Miter Profiles'!$AC$220-'[1]Outside Edges'!$B206)&gt;=5,'[1]Outside Edges'!$Q206="Yes"),"Yes","No")</f>
        <v>Yes</v>
      </c>
      <c r="HL207" s="199" t="str">
        <f>IF(AND((RIGHT($HL$3,2)-'[1]Miter Profiles'!$AC$221-'[1]Outside Edges'!$B206)&gt;=5,'[1]Outside Edges'!$Q206="Yes"),"Yes","No")</f>
        <v>Yes</v>
      </c>
      <c r="HM207" s="197" t="str">
        <f>IF(AND((RIGHT($HM$3,2)-'[1]Miter Profiles'!$AC$222-'[1]Outside Edges'!$B206)&gt;=5,'[1]Outside Edges'!$Q206="Yes"),"Yes","No")</f>
        <v>Yes</v>
      </c>
      <c r="HN207" s="197" t="str">
        <f>IF(AND((RIGHT($HN$3,2)-'[1]Miter Profiles'!$AC$223-'[1]Outside Edges'!$B206)&gt;=5,'[1]Outside Edges'!$Q206="Yes"),"Yes","No")</f>
        <v>Yes</v>
      </c>
      <c r="HO207" s="201" t="str">
        <f>IF(AND((RIGHT($HO$3,2)-'[1]Miter Profiles'!$AC$224-'[1]Outside Edges'!$B206)&gt;=5,'[1]Outside Edges'!$Q206="Yes"),"Yes","No")</f>
        <v>No</v>
      </c>
      <c r="HP207" s="201" t="str">
        <f>IF(AND((RIGHT($HP$3,2)-'[1]Miter Profiles'!$AC$225-'[1]Outside Edges'!$B206)&gt;=5,'[1]Outside Edges'!$Q206="Yes"),"Yes","No")</f>
        <v>Yes</v>
      </c>
      <c r="HQ207" s="201" t="str">
        <f>IF(AND((RIGHT($HQ$3,3)-'[1]Miter Profiles'!$AC$226-'[1]Outside Edges'!$B206)&gt;=5,'[1]Outside Edges'!$Q206="Yes"),"Yes","No")</f>
        <v>No</v>
      </c>
      <c r="HR207" s="201" t="str">
        <f>IF(AND((RIGHT($HR$3,2)-'[1]Miter Profiles'!$AC$227-'[1]Outside Edges'!$B206)&gt;=5,'[1]Outside Edges'!$Q206="Yes"),"Yes","No")</f>
        <v>No</v>
      </c>
      <c r="HS207" s="197" t="str">
        <f>IF(AND((RIGHT($HS$3,2)-'[1]Miter Profiles'!$AC$228-'[1]Outside Edges'!$B206)&gt;=5,'[1]Outside Edges'!$Q206="Yes"),"Yes","No")</f>
        <v>Yes</v>
      </c>
      <c r="HT207" s="197" t="str">
        <f>IF(AND((RIGHT($HT$3,2)-'[1]Miter Profiles'!$AC$229-'[1]Outside Edges'!$B206)&gt;=5,'[1]Outside Edges'!$Q206="Yes"),"Yes","No")</f>
        <v>Yes</v>
      </c>
      <c r="HU207" s="197" t="str">
        <f>IF(AND((RIGHT($HU$3,2)-'[1]Miter Profiles'!$AC$230-'[1]Outside Edges'!$B206)&gt;=5,'[1]Outside Edges'!$Q206="Yes"),"Yes","No")</f>
        <v>Yes</v>
      </c>
      <c r="HV207" s="201" t="str">
        <f>IF(AND((RIGHT($HV$3,2)-'[1]Miter Profiles'!$AC$231-'[1]Outside Edges'!$B206)&gt;=5,'[1]Outside Edges'!$Q206="Yes"),"Yes","No")</f>
        <v>Yes</v>
      </c>
      <c r="HW207" s="201" t="str">
        <f>IF(AND((RIGHT($HW$3,2)-'[1]Miter Profiles'!$AC$232-'[1]Outside Edges'!$B206)&gt;=5,'[1]Outside Edges'!$Q206="Yes"),"Yes","No")</f>
        <v>Yes</v>
      </c>
      <c r="HX207" s="201" t="str">
        <f>IF(AND((RIGHT($HX$3,2)-'[1]Miter Profiles'!$AC$233-'[1]Outside Edges'!$B206)&gt;=5,'[1]Outside Edges'!$Q206="Yes"),"Yes","No")</f>
        <v>Yes</v>
      </c>
      <c r="HY207" s="197" t="str">
        <f>IF(AND((RIGHT($HY$3,2)-'[1]Miter Profiles'!$AC$234-'[1]Outside Edges'!$B206)&gt;=5,'[1]Outside Edges'!$Q206="Yes"),"Yes","No")</f>
        <v>No</v>
      </c>
      <c r="HZ207" s="197" t="str">
        <f>IF(AND((RIGHT($HZ$3,2)-'[1]Miter Profiles'!$AC$235-'[1]Outside Edges'!$B206)&gt;=5,'[1]Outside Edges'!$Q206="Yes"),"Yes","No")</f>
        <v>Yes</v>
      </c>
      <c r="IA207" s="197" t="str">
        <f>IF(AND((RIGHT($IA$3,2)-'[1]Miter Profiles'!$AC$236-'[1]Outside Edges'!$B206)&gt;=5,'[1]Outside Edges'!$Q206="Yes"),"Yes","No")</f>
        <v>Yes</v>
      </c>
      <c r="IB207" s="201" t="str">
        <f>IF(AND((RIGHT($IB$3,2)-'[1]Miter Profiles'!$AC$237-'[1]Outside Edges'!$B206)&gt;=5,'[1]Outside Edges'!$Q206="Yes"),"Yes","No")</f>
        <v>Yes</v>
      </c>
      <c r="IC207" s="201" t="str">
        <f>IF(AND((RIGHT($IC$3,2)-'[1]Miter Profiles'!$AC$238-'[1]Outside Edges'!$B206)&gt;=5,'[1]Outside Edges'!$Q206="Yes"),"Yes","No")</f>
        <v>Yes</v>
      </c>
      <c r="ID207" s="201" t="str">
        <f>IF(AND((RIGHT($ID$3,2)-'[1]Miter Profiles'!$AC$239-'[1]Outside Edges'!$B206)&gt;=5,'[1]Outside Edges'!$Q206="Yes"),"Yes","No")</f>
        <v>Yes</v>
      </c>
      <c r="IE207" s="197" t="str">
        <f>IF(AND((RIGHT($IE$3,2)-'[1]Miter Profiles'!$AC$240-'[1]Outside Edges'!$B206)&gt;=5,'[1]Outside Edges'!$Q206="Yes"),"Yes","No")</f>
        <v>Yes</v>
      </c>
      <c r="IF207" s="197" t="str">
        <f>IF(AND((RIGHT($IF$3,2)-'[1]Miter Profiles'!$AC$241-'[1]Outside Edges'!$B206)&gt;=5,'[1]Outside Edges'!$Q206="Yes"),"Yes","No")</f>
        <v>Yes</v>
      </c>
      <c r="IG207" s="197" t="str">
        <f>IF(AND((RIGHT($IG$3,2)-'[1]Miter Profiles'!$AC$242-'[1]Outside Edges'!$B206)&gt;=5,'[1]Outside Edges'!$Q206="Yes"),"Yes","No")</f>
        <v>Yes</v>
      </c>
      <c r="IH207" s="201" t="str">
        <f>IF(AND((RIGHT($IH$3,2)-'[1]Miter Profiles'!$AC$243-'[1]Outside Edges'!$B206)&gt;=5,'[1]Outside Edges'!$Q206="Yes"),"Yes","No")</f>
        <v>Yes</v>
      </c>
      <c r="II207" s="201" t="str">
        <f>IF(AND((RIGHT($II$3,2)-'[1]Miter Profiles'!$AC$244-'[1]Outside Edges'!$B206)&gt;=5,'[1]Outside Edges'!$Q206="Yes"),"Yes","No")</f>
        <v>Yes</v>
      </c>
      <c r="IJ207" s="201" t="str">
        <f>IF(AND((RIGHT($IJ$3,2)-'[1]Miter Profiles'!$AC$245-'[1]Outside Edges'!$B206)&gt;=5,'[1]Outside Edges'!$Q206="Yes"),"Yes","No")</f>
        <v>Yes</v>
      </c>
      <c r="IK207" s="197" t="str">
        <f>IF(AND((RIGHT($IK$3,2)-'[1]Miter Profiles'!$AC$246-'[1]Outside Edges'!$B206)&gt;=5,'[1]Outside Edges'!$Q206="Yes"),"Yes","No")</f>
        <v>Yes</v>
      </c>
      <c r="IL207" s="197" t="str">
        <f>IF(AND((RIGHT($IL$3,2)-'[1]Miter Profiles'!$AC$247-'[1]Outside Edges'!$B206)&gt;=5,'[1]Outside Edges'!$Q206="Yes"),"Yes","No")</f>
        <v>Yes</v>
      </c>
      <c r="IM207" s="197" t="str">
        <f>IF(AND((RIGHT($IM$3,2)-'[1]Miter Profiles'!$AC$248-'[1]Outside Edges'!$B206)&gt;=5,'[1]Outside Edges'!$Q206="Yes"),"Yes","No")</f>
        <v>Yes</v>
      </c>
      <c r="IN207" s="201" t="str">
        <f>IF(AND((RIGHT($IN$3,2)-'[1]Miter Profiles'!$AC$249-'[1]Outside Edges'!$B206)&gt;=5,'[1]Outside Edges'!$Q206="Yes"),"Yes","No")</f>
        <v>Yes</v>
      </c>
      <c r="IO207" s="201" t="str">
        <f>IF(AND((RIGHT($IO$3,2)-'[1]Miter Profiles'!$AC$250-'[1]Outside Edges'!$B206)&gt;=5,'[1]Outside Edges'!$Q206="Yes"),"Yes","No")</f>
        <v>Yes</v>
      </c>
      <c r="IP207" s="201" t="str">
        <f>IF(AND((RIGHT($IP$3,2)-'[1]Miter Profiles'!$AC$251-'[1]Outside Edges'!$B206)&gt;=5,'[1]Outside Edges'!$Q206="Yes"),"Yes","No")</f>
        <v>Yes</v>
      </c>
      <c r="IQ207" s="197" t="str">
        <f>IF(AND((RIGHT($IQ$3,2)-'[1]Miter Profiles'!$AC$252-'[1]Outside Edges'!$B206)&gt;=5,'[1]Outside Edges'!$Q206="Yes"),"Yes","No")</f>
        <v>Yes</v>
      </c>
      <c r="IR207" s="197" t="str">
        <f>IF(AND((RIGHT($IR$3,2)-'[1]Miter Profiles'!$AC$253-'[1]Outside Edges'!$B206)&gt;=5,'[1]Outside Edges'!$Q206="Yes"),"Yes","No")</f>
        <v>Yes</v>
      </c>
      <c r="IS207" s="197" t="str">
        <f>IF(AND((RIGHT($IS$3,2)-'[1]Miter Profiles'!$AC$254-'[1]Outside Edges'!$B206)&gt;=5,'[1]Outside Edges'!$Q206="Yes"),"Yes","No")</f>
        <v>Yes</v>
      </c>
      <c r="IT207" s="201" t="str">
        <f>IF(AND((RIGHT($IT$3,2)-'[1]Miter Profiles'!$AC$255-'[1]Outside Edges'!$B206)&gt;=5,'[1]Outside Edges'!$Q206="Yes"),"Yes","No")</f>
        <v>Yes</v>
      </c>
      <c r="IU207" s="201" t="str">
        <f>IF(AND((RIGHT($IU$3,2)-'[1]Miter Profiles'!$AC$256-'[1]Outside Edges'!$B206)&gt;=5,'[1]Outside Edges'!$Q206="Yes"),"Yes","No")</f>
        <v>Yes</v>
      </c>
      <c r="IV207" s="201" t="str">
        <f>IF(AND((RIGHT($IV$3,2)-'[1]Miter Profiles'!$AC$257-'[1]Outside Edges'!$B206)&gt;=5,'[1]Outside Edges'!$Q206="Yes"),"Yes","No")</f>
        <v>Yes</v>
      </c>
      <c r="IW207" s="197" t="str">
        <f>IF(AND((RIGHT($IW$3,2)-'[1]Miter Profiles'!$AC$258-'[1]Outside Edges'!$B206)&gt;=5,'[1]Outside Edges'!$Q206="Yes"),"Yes","No")</f>
        <v>Yes</v>
      </c>
      <c r="IX207" s="197" t="str">
        <f>IF(AND((RIGHT($IX$3,2)-'[1]Miter Profiles'!$AC$259-'[1]Outside Edges'!$B206)&gt;=5,'[1]Outside Edges'!$Q206="Yes"),"Yes","No")</f>
        <v>Yes</v>
      </c>
      <c r="IY207" s="197" t="str">
        <f>IF(AND((RIGHT($IY$3,2)-'[1]Miter Profiles'!$AC$260-'[1]Outside Edges'!$B206)&gt;=5,'[1]Outside Edges'!$Q206="Yes"),"Yes","No")</f>
        <v>Yes</v>
      </c>
      <c r="IZ207" s="201" t="str">
        <f>IF(AND((RIGHT($IZ$3,2)-'[1]Miter Profiles'!$AC$261-'[1]Outside Edges'!$B206)&gt;=5,'[1]Outside Edges'!$Q206="Yes"),"Yes","No")</f>
        <v>Yes</v>
      </c>
      <c r="JA207" s="201" t="str">
        <f>IF(AND((RIGHT($JA$3,2)-'[1]Miter Profiles'!$AC$262-'[1]Outside Edges'!$B206)&gt;=5,'[1]Outside Edges'!$Q206="Yes"),"Yes","No")</f>
        <v>Yes</v>
      </c>
      <c r="JB207" s="201" t="str">
        <f>IF(AND((RIGHT($JB$3,2)-'[1]Miter Profiles'!$AC$263-'[1]Outside Edges'!$B206)&gt;=5,'[1]Outside Edges'!$Q206="Yes"),"Yes","No")</f>
        <v>Yes</v>
      </c>
      <c r="JC207" s="197" t="str">
        <f>IF(AND((RIGHT($JC$3,2)-'[1]Miter Profiles'!$AC$264-'[1]Outside Edges'!$B206)&gt;=5,'[1]Outside Edges'!$Q206="Yes"),"Yes","No")</f>
        <v>Yes</v>
      </c>
      <c r="JD207" s="197" t="str">
        <f>IF(AND((RIGHT($JD$3,2)-'[1]Miter Profiles'!$AC$265-'[1]Outside Edges'!$B206)&gt;=5,'[1]Outside Edges'!$Q206="Yes"),"Yes","No")</f>
        <v>Yes</v>
      </c>
      <c r="JE207" s="197" t="str">
        <f>IF(AND((RIGHT($JE$3,2)-'[1]Miter Profiles'!$AC$266-'[1]Outside Edges'!$B206)&gt;=5,'[1]Outside Edges'!$Q206="Yes"),"Yes","No")</f>
        <v>Yes</v>
      </c>
      <c r="JF207" s="201" t="str">
        <f>IF(AND((RIGHT($JF$3,2)-'[1]Miter Profiles'!$AC$267-'[1]Outside Edges'!$B206)&gt;=5,'[1]Outside Edges'!$Q206="Yes"),"Yes","No")</f>
        <v>No</v>
      </c>
      <c r="JG207" s="201" t="str">
        <f>IF(AND((RIGHT($JG$3,2)-'[1]Miter Profiles'!$AC$268-'[1]Outside Edges'!$B206)&gt;=5,'[1]Outside Edges'!$Q206="Yes"),"Yes","No")</f>
        <v>Yes</v>
      </c>
      <c r="JH207" s="201" t="str">
        <f>IF(AND((RIGHT($JH$3,2)-'[1]Miter Profiles'!$AC$269-'[1]Outside Edges'!$B206)&gt;=5,'[1]Outside Edges'!$Q206="Yes"),"Yes","No")</f>
        <v>Yes</v>
      </c>
      <c r="JI207" s="197" t="str">
        <f>IF(AND((RIGHT($JI$3,2)-'[1]Miter Profiles'!$AC$270-'[1]Outside Edges'!$B206)&gt;=5,'[1]Outside Edges'!$Q206="Yes"),"Yes","No")</f>
        <v>Yes</v>
      </c>
      <c r="JJ207" s="197" t="str">
        <f>IF(AND((RIGHT($JJ$3,2)-'[1]Miter Profiles'!$AC$271-'[1]Outside Edges'!$B206)&gt;=5,'[1]Outside Edges'!$Q206="Yes"),"Yes","No")</f>
        <v>Yes</v>
      </c>
      <c r="JK207" s="197" t="str">
        <f>IF(AND((RIGHT($JK$3,2)-'[1]Miter Profiles'!$AC$272-'[1]Outside Edges'!$B206)&gt;=5,'[1]Outside Edges'!$Q206="Yes"),"Yes","No")</f>
        <v>Yes</v>
      </c>
      <c r="JL207" s="201" t="str">
        <f>IF(AND((RIGHT($JL$3,2)-'[1]Miter Profiles'!$AC$273-'[1]Outside Edges'!$B206)&gt;=5,'[1]Outside Edges'!$Q206="Yes"),"Yes","No")</f>
        <v>Yes</v>
      </c>
      <c r="JM207" s="201" t="str">
        <f>IF(AND((RIGHT($JM$3,2)-'[1]Miter Profiles'!$AC$274-'[1]Outside Edges'!$B206)&gt;=5,'[1]Outside Edges'!$Q206="Yes"),"Yes","No")</f>
        <v>Yes</v>
      </c>
      <c r="JN207" s="201" t="str">
        <f>IF(AND((RIGHT($JN$3,2)-'[1]Miter Profiles'!$AC$275-'[1]Outside Edges'!$B206)&gt;=5,'[1]Outside Edges'!$Q206="Yes"),"Yes","No")</f>
        <v>Yes</v>
      </c>
      <c r="JO207" s="197" t="str">
        <f>IF(AND((RIGHT($JO$3,2)-'[1]Miter Profiles'!$AC$276-'[1]Outside Edges'!$B206)&gt;=5,'[1]Outside Edges'!$Q206="Yes"),"Yes","No")</f>
        <v>Yes</v>
      </c>
      <c r="JP207" s="197" t="str">
        <f>IF(AND((RIGHT($JP$3,2)-'[1]Miter Profiles'!$AC$277-'[1]Outside Edges'!$B206)&gt;=5,'[1]Outside Edges'!$Q206="Yes"),"Yes","No")</f>
        <v>Yes</v>
      </c>
      <c r="JQ207" s="197" t="str">
        <f>IF(AND((RIGHT($JQ$3,2)-'[1]Miter Profiles'!$AC$278-'[1]Outside Edges'!$B206)&gt;=5,'[1]Outside Edges'!$Q206="Yes"),"Yes","No")</f>
        <v>Yes</v>
      </c>
      <c r="JR207" s="201" t="str">
        <f>IF(AND((RIGHT($JR$3,2)-'[1]Miter Profiles'!$AC$279-'[1]Outside Edges'!$B206)&gt;=5,'[1]Outside Edges'!$Q206="Yes"),"Yes","No")</f>
        <v>No</v>
      </c>
      <c r="JS207" s="201" t="str">
        <f>IF(AND((RIGHT($JS$3,2)-'[1]Miter Profiles'!$AC$280-'[1]Outside Edges'!$B206)&gt;=5,'[1]Outside Edges'!$Q206="Yes"),"Yes","No")</f>
        <v>Yes</v>
      </c>
      <c r="JT207" s="201" t="str">
        <f>IF(AND((RIGHT($JT$3,2)-'[1]Miter Profiles'!$AC$281-'[1]Outside Edges'!$B206)&gt;=5,'[1]Outside Edges'!$Q206="Yes"),"Yes","No")</f>
        <v>Yes</v>
      </c>
      <c r="JU207" s="197" t="str">
        <f>IF(AND((RIGHT($JU$3,2)-'[1]Miter Profiles'!$AC$282-'[1]Outside Edges'!$B206)&gt;=5,'[1]Outside Edges'!$Q206="Yes"),"Yes","No")</f>
        <v>No</v>
      </c>
      <c r="JV207" s="197" t="str">
        <f>IF(AND((RIGHT($JV$3,2)-'[1]Miter Profiles'!$AC$283-'[1]Outside Edges'!$B206)&gt;=5,'[1]Outside Edges'!$Q206="Yes"),"Yes","No")</f>
        <v>Yes</v>
      </c>
      <c r="JW207" s="197" t="str">
        <f>IF(AND((RIGHT($JW$3,2)-'[1]Miter Profiles'!$AC$284-'[1]Outside Edges'!$B206)&gt;=5,'[1]Outside Edges'!$Q206="Yes"),"Yes","No")</f>
        <v>Yes</v>
      </c>
      <c r="JX207" s="201" t="str">
        <f>IF(AND((RIGHT($JX$3,2)-'[1]Miter Profiles'!$AC$285-'[1]Outside Edges'!$B206)&gt;=5,'[1]Outside Edges'!$Q206="Yes"),"Yes","No")</f>
        <v>Yes</v>
      </c>
      <c r="JY207" s="201" t="str">
        <f>IF(AND((RIGHT($JY$3,2)-'[1]Miter Profiles'!$AC$286-'[1]Outside Edges'!$B206)&gt;=5,'[1]Outside Edges'!$Q206="Yes"),"Yes","No")</f>
        <v>Yes</v>
      </c>
      <c r="JZ207" s="201" t="str">
        <f>IF(AND((RIGHT($JZ$3,2)-'[1]Miter Profiles'!$AC$287-'[1]Outside Edges'!$B206)&gt;=5,'[1]Outside Edges'!$Q206="Yes"),"Yes","No")</f>
        <v>Yes</v>
      </c>
      <c r="KA207" s="197" t="str">
        <f>IF(AND((RIGHT($KA$3,2)-'[1]Miter Profiles'!$AC$288-'[1]Outside Edges'!$B206)&gt;=5,'[1]Outside Edges'!$Q206="Yes"),"Yes","No")</f>
        <v>Yes</v>
      </c>
      <c r="KB207" s="197" t="str">
        <f>IF(AND((RIGHT($KB$3,2)-'[1]Miter Profiles'!$AC$289-'[1]Outside Edges'!$B206)&gt;=5,'[1]Outside Edges'!$Q206="Yes"),"Yes","No")</f>
        <v>Yes</v>
      </c>
      <c r="KC207" s="197" t="str">
        <f>IF(AND((RIGHT($KC$3,2)-'[1]Miter Profiles'!$AC$290-'[1]Outside Edges'!$B206)&gt;=5,'[1]Outside Edges'!$Q206="Yes"),"Yes","No")</f>
        <v>Yes</v>
      </c>
      <c r="KD207" s="201" t="str">
        <f>IF(AND((RIGHT($KD$3,2)-'[1]Miter Profiles'!$AC$291-'[1]Outside Edges'!$B206)&gt;=5,'[1]Outside Edges'!$Q206="Yes"),"Yes","No")</f>
        <v>Yes</v>
      </c>
      <c r="KE207" s="201" t="str">
        <f>IF(AND((RIGHT($KE$3,2)-'[1]Miter Profiles'!$AC$292-'[1]Outside Edges'!$B206)&gt;=5,'[1]Outside Edges'!$Q206="Yes"),"Yes","No")</f>
        <v>Yes</v>
      </c>
      <c r="KF207" s="201" t="str">
        <f>IF(AND((RIGHT($KF$3,2)-'[1]Miter Profiles'!$AC$293-'[1]Outside Edges'!$B206)&gt;=5,'[1]Outside Edges'!$Q206="Yes"),"Yes","No")</f>
        <v>Yes</v>
      </c>
      <c r="KG207" s="197" t="str">
        <f>IF(AND((RIGHT($KG$3,2)-'[1]Miter Profiles'!$AC$294-'[1]Outside Edges'!$B206)&gt;=5,'[1]Outside Edges'!$Q206="Yes"),"Yes","No")</f>
        <v>Yes</v>
      </c>
      <c r="KH207" s="197" t="str">
        <f>IF(AND((RIGHT($KH$3,2)-'[1]Miter Profiles'!$AC$295-'[1]Outside Edges'!$B206)&gt;=5,'[1]Outside Edges'!$Q206="Yes"),"Yes","No")</f>
        <v>Yes</v>
      </c>
      <c r="KI207" s="197" t="str">
        <f>IF(AND((RIGHT($KI$3,2)-'[1]Miter Profiles'!$AC$296-'[1]Outside Edges'!$B206)&gt;=5,'[1]Outside Edges'!$Q206="Yes"),"Yes","No")</f>
        <v>Yes</v>
      </c>
      <c r="KJ207" s="201" t="str">
        <f>IF(AND((RIGHT($KJ$3,2)-'[1]Miter Profiles'!$AC$297-'[1]Outside Edges'!$B206)&gt;=5,'[1]Outside Edges'!$Q206="Yes"),"Yes","No")</f>
        <v>Yes</v>
      </c>
      <c r="KK207" s="201" t="str">
        <f>IF(AND((RIGHT($KK$3,2)-'[1]Miter Profiles'!$AC$298-'[1]Outside Edges'!$B206)&gt;=5,'[1]Outside Edges'!$Q206="Yes"),"Yes","No")</f>
        <v>Yes</v>
      </c>
      <c r="KL207" s="201" t="str">
        <f>IF(AND((RIGHT($KL$3,2)-'[1]Miter Profiles'!$AC$299-'[1]Outside Edges'!$B206)&gt;=5,'[1]Outside Edges'!$Q206="Yes"),"Yes","No")</f>
        <v>Yes</v>
      </c>
      <c r="KM207" s="197" t="str">
        <f>IF(AND((RIGHT($KM$3,2)-'[1]Miter Profiles'!$AC$300-'[1]Outside Edges'!$B206)&gt;=5,'[1]Outside Edges'!$Q206="Yes"),"Yes","No")</f>
        <v>Yes</v>
      </c>
      <c r="KN207" s="197" t="str">
        <f>IF(AND((RIGHT($KN$3,2)-'[1]Miter Profiles'!$AC$301-'[1]Outside Edges'!$B206)&gt;=5,'[1]Outside Edges'!$Q206="Yes"),"Yes","No")</f>
        <v>Yes</v>
      </c>
      <c r="KO207" s="197" t="str">
        <f>IF(AND((RIGHT($KO$3,2)-'[1]Miter Profiles'!$AC$302-'[1]Outside Edges'!$B206)&gt;=5,'[1]Outside Edges'!$Q206="Yes"),"Yes","No")</f>
        <v>Yes</v>
      </c>
      <c r="KP207" s="201" t="str">
        <f>IF(AND((RIGHT($KP$3,2)-'[1]Miter Profiles'!$AC$303-'[1]Outside Edges'!$B206)&gt;=5,'[1]Outside Edges'!$Q206="Yes"),"Yes","No")</f>
        <v>Yes</v>
      </c>
      <c r="KQ207" s="201" t="str">
        <f>IF(AND((RIGHT($KQ$3,2)-'[1]Miter Profiles'!$AC$304-'[1]Outside Edges'!$B206)&gt;=5,'[1]Outside Edges'!$Q206="Yes"),"Yes","No")</f>
        <v>Yes</v>
      </c>
      <c r="KR207" s="201" t="str">
        <f>IF(AND((RIGHT($KR$3,2)-'[1]Miter Profiles'!$AC$305-'[1]Outside Edges'!$B206)&gt;=5,'[1]Outside Edges'!$Q206="Yes"),"Yes","No")</f>
        <v>Yes</v>
      </c>
      <c r="KS207" s="197" t="str">
        <f>IF(AND((RIGHT($KS$3,2)-'[1]Miter Profiles'!$AC$306-'[1]Outside Edges'!$B206)&gt;=5,'[1]Outside Edges'!$Q206="Yes"),"Yes","No")</f>
        <v>Yes</v>
      </c>
      <c r="KT207" s="197" t="str">
        <f>IF(AND((RIGHT($KT$3,2)-'[1]Miter Profiles'!$AC$307-'[1]Outside Edges'!$B206)&gt;=5,'[1]Outside Edges'!$Q206="Yes"),"Yes","No")</f>
        <v>Yes</v>
      </c>
      <c r="KU207" s="197" t="str">
        <f>IF(AND((RIGHT($KU$3,2)-'[1]Miter Profiles'!$AC$308-'[1]Outside Edges'!$B206)&gt;=5,'[1]Outside Edges'!$Q206="Yes"),"Yes","No")</f>
        <v>Yes</v>
      </c>
      <c r="KV207" s="201" t="str">
        <f>IF(AND((RIGHT($KV$3,2)-'[1]Miter Profiles'!$AC$309-'[1]Outside Edges'!$B206)&gt;=5,'[1]Outside Edges'!$Q206="Yes"),"Yes","No")</f>
        <v>Yes</v>
      </c>
      <c r="KW207" s="201" t="str">
        <f>IF(AND((RIGHT($KW$3,2)-'[1]Miter Profiles'!$AC$310-'[1]Outside Edges'!$B206)&gt;=5,'[1]Outside Edges'!$Q206="Yes"),"Yes","No")</f>
        <v>Yes</v>
      </c>
      <c r="KX207" s="201" t="str">
        <f>IF(AND((RIGHT($KX$3,2)-'[1]Miter Profiles'!$AC$311-'[1]Outside Edges'!$B206)&gt;=5,'[1]Outside Edges'!$Q206="Yes"),"Yes","No")</f>
        <v>Yes</v>
      </c>
      <c r="KY207" s="197" t="str">
        <f>IF(AND((RIGHT($KY$3,2)-'[1]Miter Profiles'!$AC$312-'[1]Outside Edges'!$B206)&gt;=5,'[1]Outside Edges'!$Q206="Yes"),"Yes","No")</f>
        <v>Yes</v>
      </c>
      <c r="KZ207" s="197" t="str">
        <f>IF(AND((RIGHT($KZ$3,2)-'[1]Miter Profiles'!$AC$313-'[1]Outside Edges'!$B206)&gt;=5,'[1]Outside Edges'!$Q206="Yes"),"Yes","No")</f>
        <v>Yes</v>
      </c>
      <c r="LA207" s="197" t="str">
        <f>IF(AND((RIGHT($LA$3,2)-'[1]Miter Profiles'!$AC$314-'[1]Outside Edges'!$B206)&gt;=5,'[1]Outside Edges'!$Q206="Yes"),"Yes","No")</f>
        <v>Yes</v>
      </c>
      <c r="LB207" s="201" t="str">
        <f>IF(AND((RIGHT($LB$3,2)-'[1]Miter Profiles'!$AC$315-'[1]Outside Edges'!$B206)&gt;=5,'[1]Outside Edges'!$Q206="Yes"),"Yes","No")</f>
        <v>Yes</v>
      </c>
      <c r="LC207" s="201" t="str">
        <f>IF(AND((RIGHT($LC$3,2)-'[1]Miter Profiles'!$AC$316-'[1]Outside Edges'!$B206)&gt;=5,'[1]Outside Edges'!$Q206="Yes"),"Yes","No")</f>
        <v>Yes</v>
      </c>
      <c r="LD207" s="201" t="str">
        <f>IF(AND((RIGHT($LD$3,2)-'[1]Miter Profiles'!$AC$317-'[1]Outside Edges'!$B206)&gt;=5,'[1]Outside Edges'!$Q206="Yes"),"Yes","No")</f>
        <v>Yes</v>
      </c>
      <c r="LE207" s="201" t="str">
        <f>IF(AND((RIGHT($LE$3,2)-'[1]Miter Profiles'!$AC$318-'[1]Outside Edges'!$B206)&gt;=5,'[1]Outside Edges'!$Q206="Yes"),"Yes","No")</f>
        <v>Yes</v>
      </c>
      <c r="LF207" s="197" t="str">
        <f>IF(AND((RIGHT($LF$3,2)-'[1]Miter Profiles'!$AC$319-'[1]Outside Edges'!$B206)&gt;=5,'[1]Outside Edges'!$Q206="Yes"),"Yes","No")</f>
        <v>Yes</v>
      </c>
      <c r="LG207" s="197" t="str">
        <f>IF(AND((RIGHT($LG$3,2)-'[1]Miter Profiles'!$AC$320-'[1]Outside Edges'!$B206)&gt;=5,'[1]Outside Edges'!$Q206="Yes"),"Yes","No")</f>
        <v>Yes</v>
      </c>
      <c r="LH207" s="197" t="str">
        <f>IF(AND((RIGHT($LH$3,2)-'[1]Miter Profiles'!$AC$321-'[1]Outside Edges'!$B206)&gt;=5,'[1]Outside Edges'!$Q206="Yes"),"Yes","No")</f>
        <v>Yes</v>
      </c>
      <c r="LI207" s="197" t="str">
        <f>IF(AND((RIGHT($LI$3,2)-'[1]Miter Profiles'!$AC$322-'[1]Outside Edges'!$B206)&gt;=5,'[1]Outside Edges'!$Q206="Yes"),"Yes","No")</f>
        <v>Yes</v>
      </c>
      <c r="LJ207" s="201" t="str">
        <f>IF(AND((RIGHT($LJ$3,2)-'[1]Miter Profiles'!$AC$323-'[1]Outside Edges'!$B206)&gt;=5,'[1]Outside Edges'!$Q206="Yes"),"Yes","No")</f>
        <v>No</v>
      </c>
      <c r="LK207" s="201" t="str">
        <f>IF(AND((RIGHT($LK$3,2)-'[1]Miter Profiles'!$AC$324-'[1]Outside Edges'!$B206)&gt;=5,'[1]Outside Edges'!$Q206="Yes"),"Yes","No")</f>
        <v>Yes</v>
      </c>
      <c r="LL207" s="201" t="str">
        <f>IF(AND((RIGHT($LL$3,2)-'[1]Miter Profiles'!$AC$325-'[1]Outside Edges'!$B206)&gt;=5,'[1]Outside Edges'!$Q206="Yes"),"Yes","No")</f>
        <v>Yes</v>
      </c>
      <c r="LM207" s="197" t="str">
        <f>IF(AND((RIGHT($LM$3,2)-'[1]Miter Profiles'!$AC$326-'[1]Outside Edges'!$B206)&gt;=5,'[1]Outside Edges'!$Q206="Yes"),"Yes","No")</f>
        <v>Yes</v>
      </c>
      <c r="LN207" s="197" t="str">
        <f>IF(AND((RIGHT($LN$3,2)-'[1]Miter Profiles'!$AC$327-'[1]Outside Edges'!$B206)&gt;=5,'[1]Outside Edges'!$Q206="Yes"),"Yes","No")</f>
        <v>Yes</v>
      </c>
      <c r="LO207" s="197" t="str">
        <f>IF(AND((RIGHT($LO$3,2)-'[1]Miter Profiles'!$AC$328-'[1]Outside Edges'!$B206)&gt;=5,'[1]Outside Edges'!$Q206="Yes"),"Yes","No")</f>
        <v>Yes</v>
      </c>
      <c r="LP207" s="201" t="str">
        <f>IF(AND((RIGHT($LP$3,2)-'[1]Miter Profiles'!$AC$329-'[1]Outside Edges'!$B206)&gt;=5,'[1]Outside Edges'!$Q206="Yes"),"Yes","No")</f>
        <v>No</v>
      </c>
      <c r="LQ207" s="201" t="str">
        <f>IF(AND((RIGHT($LQ$3,2)-'[1]Miter Profiles'!$AC$330-'[1]Outside Edges'!$B206)&gt;=5,'[1]Outside Edges'!$Q206="Yes"),"Yes","No")</f>
        <v>Yes</v>
      </c>
      <c r="LR207" s="201" t="str">
        <f>IF(AND((RIGHT($LR$3,2)-'[1]Miter Profiles'!$AC$331-'[1]Outside Edges'!$B206)&gt;=5,'[1]Outside Edges'!$Q206="Yes"),"Yes","No")</f>
        <v>Yes</v>
      </c>
      <c r="LS207" s="197" t="str">
        <f>IF(AND((RIGHT($LS$3,2)-'[1]Miter Profiles'!$AC$332-'[1]Outside Edges'!$B206)&gt;=5,'[1]Outside Edges'!$Q206="Yes"),"Yes","No")</f>
        <v>No</v>
      </c>
      <c r="LT207" s="197" t="str">
        <f>IF(AND((RIGHT($LT$3,2)-'[1]Miter Profiles'!$AC$333-'[1]Outside Edges'!$B206)&gt;=5,'[1]Outside Edges'!$Q206="Yes"),"Yes","No")</f>
        <v>Yes</v>
      </c>
      <c r="LU207" s="197" t="str">
        <f>IF(AND((RIGHT($LU$3,2)-'[1]Miter Profiles'!$AC$334-'[1]Outside Edges'!$B206)&gt;=5,'[1]Outside Edges'!$Q206="Yes"),"Yes","No")</f>
        <v>Yes</v>
      </c>
      <c r="LV207" s="201" t="str">
        <f>IF(AND((RIGHT($LV$3,2)-'[1]Miter Profiles'!$AC$335-'[1]Outside Edges'!$B206)&gt;=5,'[1]Outside Edges'!$Q206="Yes"),"Yes","No")</f>
        <v>Yes</v>
      </c>
      <c r="LW207" s="201" t="str">
        <f>IF(AND((RIGHT($LW$3,2)-'[1]Miter Profiles'!$AC$336-'[1]Outside Edges'!$B206)&gt;=5,'[1]Outside Edges'!$Q206="Yes"),"Yes","No")</f>
        <v>Yes</v>
      </c>
      <c r="LX207" s="201" t="str">
        <f>IF(AND((RIGHT($LX$3,2)-'[1]Miter Profiles'!$AC$337-'[1]Outside Edges'!$B206)&gt;=5,'[1]Outside Edges'!$Q206="Yes"),"Yes","No")</f>
        <v>Yes</v>
      </c>
      <c r="LY207" s="197" t="str">
        <f>IF(AND((RIGHT($LY$3,2)-'[1]Miter Profiles'!$AC$338-'[1]Outside Edges'!$B206)&gt;=5,'[1]Outside Edges'!$Q206="Yes"),"Yes","No")</f>
        <v>Yes</v>
      </c>
      <c r="LZ207" s="197" t="str">
        <f>IF(AND((RIGHT($LZ$3,2)-'[1]Miter Profiles'!$AC$339-'[1]Outside Edges'!$B206)&gt;=5,'[1]Outside Edges'!$Q206="Yes"),"Yes","No")</f>
        <v>Yes</v>
      </c>
      <c r="MA207" s="197" t="str">
        <f>IF(AND((RIGHT($MA$3,2)-'[1]Miter Profiles'!$AC$340-'[1]Outside Edges'!$B206)&gt;=5,'[1]Outside Edges'!$Q206="Yes"),"Yes","No")</f>
        <v>Yes</v>
      </c>
      <c r="MB207" s="201" t="str">
        <f>IF(AND((RIGHT($MB$3,2)-'[1]Miter Profiles'!$AC$341-'[1]Outside Edges'!$B206)&gt;=5,'[1]Outside Edges'!$Q206="Yes"),"Yes","No")</f>
        <v>Yes</v>
      </c>
      <c r="MC207" s="201" t="str">
        <f>IF(AND((RIGHT($MC$3,2)-'[1]Miter Profiles'!$AC$342-'[1]Outside Edges'!$B206)&gt;=5,'[1]Outside Edges'!$Q206="Yes"),"Yes","No")</f>
        <v>Yes</v>
      </c>
      <c r="MD207" s="201" t="str">
        <f>IF(AND((RIGHT($MD$3,2)-'[1]Miter Profiles'!$AC$343-'[1]Outside Edges'!$B206)&gt;=5,'[1]Outside Edges'!$Q206="Yes"),"Yes","No")</f>
        <v>Yes</v>
      </c>
      <c r="ME207" s="197" t="str">
        <f>IF(AND((RIGHT($ME$3,2)-'[1]Miter Profiles'!$AC$344-'[1]Outside Edges'!$B206)&gt;=5,'[1]Outside Edges'!$Q206="Yes"),"Yes","No")</f>
        <v>Yes</v>
      </c>
      <c r="MF207" s="197" t="str">
        <f>IF(AND((RIGHT($MF$3,2)-'[1]Miter Profiles'!$AC$345-'[1]Outside Edges'!$B206)&gt;=5,'[1]Outside Edges'!$Q206="Yes"),"Yes","No")</f>
        <v>Yes</v>
      </c>
      <c r="MG207" s="197" t="str">
        <f>IF(AND((RIGHT($MG$3,2)-'[1]Miter Profiles'!$AC$346-'[1]Outside Edges'!$B206)&gt;=5,'[1]Outside Edges'!$Q206="Yes"),"Yes","No")</f>
        <v>Yes</v>
      </c>
      <c r="MH207" s="201" t="str">
        <f>IF(AND((RIGHT($MH$3,2)-'[1]Miter Profiles'!$AC$347-'[1]Outside Edges'!$B206)&gt;=5,'[1]Outside Edges'!$Q206="Yes"),"Yes","No")</f>
        <v>Yes</v>
      </c>
      <c r="MI207" s="201" t="str">
        <f>IF(AND((RIGHT($MI$3,2)-'[1]Miter Profiles'!$AC$348-'[1]Outside Edges'!$B206)&gt;=5,'[1]Outside Edges'!$Q206="Yes"),"Yes","No")</f>
        <v>Yes</v>
      </c>
      <c r="MJ207" s="201" t="str">
        <f>IF(AND((RIGHT($MJ$3,2)-'[1]Miter Profiles'!$AC$349-'[1]Outside Edges'!$B206)&gt;=5,'[1]Outside Edges'!$Q206="Yes"),"Yes","No")</f>
        <v>Yes</v>
      </c>
      <c r="MK207" s="197" t="str">
        <f>IF(AND((RIGHT($MK$3,2)-'[1]Miter Profiles'!$AC$350-'[1]Outside Edges'!$B206)&gt;=5,'[1]Outside Edges'!$Q206="Yes"),"Yes","No")</f>
        <v>Yes</v>
      </c>
      <c r="ML207" s="197" t="str">
        <f>IF(AND((RIGHT($ML$3,2)-'[1]Miter Profiles'!$AC$351-'[1]Outside Edges'!$B206)&gt;=5,'[1]Outside Edges'!$Q206="Yes"),"Yes","No")</f>
        <v>Yes</v>
      </c>
      <c r="MM207" s="197" t="str">
        <f>IF(AND((RIGHT($MM$3,2)-'[1]Miter Profiles'!$AC$352-'[1]Outside Edges'!$B206)&gt;=5,'[1]Outside Edges'!$Q206="Yes"),"Yes","No")</f>
        <v>Yes</v>
      </c>
      <c r="MN207" s="201" t="str">
        <f>IF(AND((RIGHT($MK$3,2)-'[1]Miter Profiles'!$AC$353-'[1]Outside Edges'!$B206)&gt;=5,'[1]Outside Edges'!$Q206="Yes"),"Yes","No")</f>
        <v>Yes</v>
      </c>
      <c r="MO207" s="201" t="str">
        <f>IF(AND((RIGHT($ML$3,2)-'[1]Miter Profiles'!$AC$354-'[1]Outside Edges'!$B206)&gt;=5,'[1]Outside Edges'!$Q206="Yes"),"Yes","No")</f>
        <v>Yes</v>
      </c>
      <c r="MP207" s="201" t="str">
        <f>IF(AND((RIGHT($MM$3,2)-'[1]Miter Profiles'!$AC$355-'[1]Outside Edges'!$B206)&gt;=5,'[1]Outside Edges'!$Q206="Yes"),"Yes","No")</f>
        <v>Yes</v>
      </c>
      <c r="MQ207" s="197" t="str">
        <f>IF(AND((RIGHT($MK$3,2)-'[1]Miter Profiles'!$AC$356-'[1]Outside Edges'!$B206)&gt;=5,'[1]Outside Edges'!$Q206="Yes"),"Yes","No")</f>
        <v>No</v>
      </c>
      <c r="MR207" s="197" t="str">
        <f>IF(AND((RIGHT($ML$3,2)-'[1]Miter Profiles'!$AC$357-'[1]Outside Edges'!$B206)&gt;=5,'[1]Outside Edges'!$Q206="Yes"),"Yes","No")</f>
        <v>Yes</v>
      </c>
      <c r="MS207" s="197" t="str">
        <f>IF(AND((RIGHT($MM$3,2)-'[1]Miter Profiles'!$AC$358-'[1]Outside Edges'!$B206)&gt;=5,'[1]Outside Edges'!$Q206="Yes"),"Yes","No")</f>
        <v>Yes</v>
      </c>
      <c r="MT207" s="201" t="str">
        <f>IF(AND((RIGHT($MK$3,2)-'[1]Miter Profiles'!$AC$359-'[1]Outside Edges'!$B206)&gt;=5,'[1]Outside Edges'!$Q206="Yes"),"Yes","No")</f>
        <v>No</v>
      </c>
      <c r="MU207" s="201" t="str">
        <f>IF(AND((RIGHT($ML$3,2)-'[1]Miter Profiles'!$AC$360-'[1]Outside Edges'!$B206)&gt;=5,'[1]Outside Edges'!$Q206="Yes"),"Yes","No")</f>
        <v>Yes</v>
      </c>
      <c r="MV207" s="201" t="str">
        <f>IF(AND((RIGHT($MM$3,2)-'[1]Miter Profiles'!$AC$361-'[1]Outside Edges'!$B206)&gt;=5,'[1]Outside Edges'!$Q206="Yes"),"Yes","No")</f>
        <v>Yes</v>
      </c>
    </row>
    <row r="208" spans="1:360" thickBot="1" x14ac:dyDescent="0.25">
      <c r="A208" s="371" t="str">
        <f>IF('[1]Outside Edges'!$A207&lt;&gt;"",'[1]Outside Edges'!$A207,"")</f>
        <v>D205</v>
      </c>
      <c r="B208" s="7" t="str">
        <f>IF(AND((RIGHT($B$3,2)-'[1]Miter Profiles'!$AC$3-'[1]Outside Edges'!$B207)&gt;=5,'[1]Outside Edges'!$Q207="Yes"),"Yes","No")</f>
        <v>Yes</v>
      </c>
      <c r="C208" s="7" t="str">
        <f>IF(AND((RIGHT($C$3,2)-'[1]Miter Profiles'!$AC$4-'[1]Outside Edges'!$B207)&gt;=5,'[1]Outside Edges'!$Q207="Yes"),"Yes","No")</f>
        <v>Yes</v>
      </c>
      <c r="D208" s="63" t="str">
        <f>IF(AND((RIGHT($D$3,2)-'[1]Miter Profiles'!$AC$5-'[1]Outside Edges'!$B207)&gt;=5,'[1]Outside Edges'!$Q207="Yes"),"Yes","No")</f>
        <v>Yes</v>
      </c>
      <c r="E208" s="64" t="str">
        <f>IF(AND((RIGHT($E$3,2)-'[1]Miter Profiles'!$AC$6-'[1]Outside Edges'!$B207)&gt;=5,'[1]Outside Edges'!$Q207="Yes"),"Yes","No")</f>
        <v>Yes</v>
      </c>
      <c r="F208" s="8" t="str">
        <f>IF(AND((RIGHT($F$3,2)-'[1]Miter Profiles'!$AC$7-'[1]Outside Edges'!$B207)&gt;=5,'[1]Outside Edges'!$Q207="Yes"),"Yes","No")</f>
        <v>Yes</v>
      </c>
      <c r="G208" s="65" t="str">
        <f>IF(AND((RIGHT($G$3,2)-'[1]Miter Profiles'!$AC$8-'[1]Outside Edges'!$B207)&gt;=5,'[1]Outside Edges'!$Q207="Yes"),"Yes","No")</f>
        <v>Yes</v>
      </c>
      <c r="H208" s="7" t="str">
        <f>IF(AND((RIGHT($H$3,2)-'[1]Miter Profiles'!$AC$9-'[1]Outside Edges'!$B207)&gt;=5,'[1]Outside Edges'!$Q207="Yes"),"Yes","No")</f>
        <v>Yes</v>
      </c>
      <c r="I208" s="7" t="str">
        <f>IF(AND((RIGHT($I$3,2)-'[1]Miter Profiles'!$AC$10-'[1]Outside Edges'!$B207)&gt;=5,'[1]Outside Edges'!$Q207="Yes"),"Yes","No")</f>
        <v>Yes</v>
      </c>
      <c r="J208" s="63" t="str">
        <f>IF(AND((RIGHT($J$3,2)-'[1]Miter Profiles'!$AC$11-'[1]Outside Edges'!$B207)&gt;=5,'[1]Outside Edges'!$Q207="Yes"),"Yes","No")</f>
        <v>Yes</v>
      </c>
      <c r="K208" s="64" t="str">
        <f>IF(AND((RIGHT($K$3,2)-'[1]Miter Profiles'!$AC$12-'[1]Outside Edges'!$B207)&gt;=5,'[1]Outside Edges'!$Q207="Yes"),"Yes","No")</f>
        <v>Yes</v>
      </c>
      <c r="L208" s="8" t="str">
        <f>IF(AND((RIGHT($L$3,2)-'[1]Miter Profiles'!$AC$13-'[1]Outside Edges'!$B207)&gt;=5,'[1]Outside Edges'!$Q207="Yes"),"Yes","No")</f>
        <v>Yes</v>
      </c>
      <c r="M208" s="65" t="str">
        <f>IF(AND((RIGHT($M$3,2)-'[1]Miter Profiles'!$AC$14-'[1]Outside Edges'!$B207)&gt;=5,'[1]Outside Edges'!$Q207="Yes"),"Yes","No")</f>
        <v>Yes</v>
      </c>
      <c r="N208" s="7" t="str">
        <f>IF(AND((RIGHT($N$3,2)-'[1]Miter Profiles'!$AC$15-'[1]Outside Edges'!$B207)&gt;=4,'[1]Outside Edges'!$Q207="Yes"),"Yes","No")</f>
        <v>No</v>
      </c>
      <c r="O208" s="7" t="str">
        <f>IF(AND((RIGHT($O$3,2)-'[1]Miter Profiles'!$AC$16-'[1]Outside Edges'!$B207)&gt;=5,'[1]Outside Edges'!$Q207="Yes"),"Yes","No")</f>
        <v>Yes</v>
      </c>
      <c r="P208" s="63" t="str">
        <f>IF(AND((RIGHT($P$3,2)-'[1]Miter Profiles'!$AC$17-'[1]Outside Edges'!$B207)&gt;=5,'[1]Outside Edges'!$Q207="Yes"),"Yes","No")</f>
        <v>Yes</v>
      </c>
      <c r="Q208" s="64" t="str">
        <f>IF(AND((RIGHT($Q$3,2)-'[1]Miter Profiles'!$AC$18-'[1]Outside Edges'!$B207)&gt;=5,'[1]Outside Edges'!$Q207="Yes"),"Yes","No")</f>
        <v>No</v>
      </c>
      <c r="R208" s="8" t="str">
        <f>IF(AND((RIGHT($R$3,2)-'[1]Miter Profiles'!$AC$19-'[1]Outside Edges'!$B207)&gt;=5,'[1]Outside Edges'!$Q207="Yes"),"Yes","No")</f>
        <v>Yes</v>
      </c>
      <c r="S208" s="65" t="str">
        <f>IF(AND((RIGHT($S$3,2)-'[1]Miter Profiles'!$AC$20-'[1]Outside Edges'!$B207)&gt;=5,'[1]Outside Edges'!$Q207="Yes"),"Yes","No")</f>
        <v>Yes</v>
      </c>
      <c r="T208" s="7" t="str">
        <f>IF(AND((RIGHT($T$3,2)-'[1]Miter Profiles'!$AC$21-'[1]Outside Edges'!$B207)&gt;=5,'[1]Outside Edges'!$Q207="Yes"),"Yes","No")</f>
        <v>Yes</v>
      </c>
      <c r="U208" s="7" t="str">
        <f>IF(AND((RIGHT($U$3,2)-'[1]Miter Profiles'!$AC$22-'[1]Outside Edges'!$B207)&gt;=5,'[1]Outside Edges'!$Q207="Yes"),"Yes","No")</f>
        <v>Yes</v>
      </c>
      <c r="V208" s="63" t="str">
        <f>IF(AND((RIGHT($V$3,2)-'[1]Miter Profiles'!$AC$23-'[1]Outside Edges'!$B207)&gt;=5,'[1]Outside Edges'!$Q207="Yes"),"Yes","No")</f>
        <v>Yes</v>
      </c>
      <c r="W208" s="64" t="str">
        <f>IF(AND((RIGHT($W$3,2)-'[1]Miter Profiles'!$AC$24-'[1]Outside Edges'!$B207)&gt;=5,'[1]Outside Edges'!$Q207="Yes"),"Yes","No")</f>
        <v>No</v>
      </c>
      <c r="X208" s="8" t="str">
        <f>IF(AND((RIGHT($X$3,2)-'[1]Miter Profiles'!$AC$25-'[1]Outside Edges'!$B207)&gt;=5,'[1]Outside Edges'!$Q207="Yes"),"Yes","No")</f>
        <v>Yes</v>
      </c>
      <c r="Y208" s="65" t="str">
        <f>IF(AND((RIGHT($Y$3,2)-'[1]Miter Profiles'!$AC$26-'[1]Outside Edges'!$B207)&gt;=5,'[1]Outside Edges'!$Q207="Yes"),"Yes","No")</f>
        <v>Yes</v>
      </c>
      <c r="Z208" s="7" t="str">
        <f>IF(AND((RIGHT($Z$3,2)-'[1]Miter Profiles'!$AC$27-'[1]Outside Edges'!$B207)&gt;=5,'[1]Outside Edges'!$Q207="Yes"),"Yes","No")</f>
        <v>Yes</v>
      </c>
      <c r="AA208" s="7" t="str">
        <f>IF(AND((RIGHT($AA$3,2)-'[1]Miter Profiles'!$AC$28-'[1]Outside Edges'!$B207)&gt;=5,'[1]Outside Edges'!$Q207="Yes"),"Yes","No")</f>
        <v>Yes</v>
      </c>
      <c r="AB208" s="63" t="str">
        <f>IF(AND((RIGHT($AB$3,2)-'[1]Miter Profiles'!$AC$29-'[1]Outside Edges'!$B207)&gt;=5,'[1]Outside Edges'!$Q207="Yes"),"Yes","No")</f>
        <v>Yes</v>
      </c>
      <c r="AC208" s="64" t="str">
        <f>IF(AND((RIGHT($AC$3,2)-'[1]Miter Profiles'!$AC$30-'[1]Outside Edges'!$B207)&gt;=5,'[1]Outside Edges'!$Q207="Yes"),"Yes","No")</f>
        <v>Yes</v>
      </c>
      <c r="AD208" s="8" t="str">
        <f>IF(AND((RIGHT($AD$3,2)-'[1]Miter Profiles'!$AC$31-'[1]Outside Edges'!$B207)&gt;=5,'[1]Outside Edges'!$Q207="Yes"),"Yes","No")</f>
        <v>Yes</v>
      </c>
      <c r="AE208" s="65" t="str">
        <f>IF(AND((RIGHT($AE$3,2)-'[1]Miter Profiles'!$AC$32-'[1]Outside Edges'!$B207)&gt;=5,'[1]Outside Edges'!$Q207="Yes"),"Yes","No")</f>
        <v>Yes</v>
      </c>
      <c r="AF208" s="7" t="str">
        <f>IF(AND((RIGHT($AF$3,2)-'[1]Miter Profiles'!$AC$33-'[1]Outside Edges'!$B207)&gt;=5,'[1]Outside Edges'!$Q207="Yes"),"Yes","No")</f>
        <v>Yes</v>
      </c>
      <c r="AG208" s="7" t="str">
        <f>IF(AND((RIGHT($AG$3,2)-'[1]Miter Profiles'!$AC$34-'[1]Outside Edges'!$B207)&gt;=5,'[1]Outside Edges'!$Q207="Yes"),"Yes","No")</f>
        <v>Yes</v>
      </c>
      <c r="AH208" s="63" t="str">
        <f>IF(AND((RIGHT($AH$3,2)-'[1]Miter Profiles'!$AC$35-'[1]Outside Edges'!$B207)&gt;=5,'[1]Outside Edges'!$Q207="Yes"),"Yes","No")</f>
        <v>Yes</v>
      </c>
      <c r="AI208" s="64" t="str">
        <f>IF(AND((RIGHT($AI$3,2)-'[1]Miter Profiles'!$AC$36-'[1]Outside Edges'!$B207)&gt;=5,'[1]Outside Edges'!$Q207="Yes"),"Yes","No")</f>
        <v>Yes</v>
      </c>
      <c r="AJ208" s="8" t="str">
        <f>IF(AND((RIGHT($AJ$3,2)-'[1]Miter Profiles'!$AC$37-'[1]Outside Edges'!$B207)&gt;=5,'[1]Outside Edges'!$Q207="Yes"),"Yes","No")</f>
        <v>Yes</v>
      </c>
      <c r="AK208" s="65" t="str">
        <f>IF(AND((RIGHT($AK$3,2)-'[1]Miter Profiles'!$AC$38-'[1]Outside Edges'!$B207)&gt;=5,'[1]Outside Edges'!$Q207="Yes"),"Yes","No")</f>
        <v>Yes</v>
      </c>
      <c r="AL208" s="7" t="str">
        <f>IF(AND((RIGHT($AL$3,2)-'[1]Miter Profiles'!$AC$39-'[1]Outside Edges'!$B207)&gt;=5,'[1]Outside Edges'!$Q207="Yes"),"Yes","No")</f>
        <v>Yes</v>
      </c>
      <c r="AM208" s="7" t="str">
        <f>IF(AND((RIGHT($AM$3,2)-'[1]Miter Profiles'!$AC$40-'[1]Outside Edges'!$B207)&gt;=5,'[1]Outside Edges'!$Q207="Yes"),"Yes","No")</f>
        <v>Yes</v>
      </c>
      <c r="AN208" s="63" t="str">
        <f>IF(AND((RIGHT($AN$3,2)-'[1]Miter Profiles'!$AC$41-'[1]Outside Edges'!$B207)&gt;=5,'[1]Outside Edges'!$Q207="Yes"),"Yes","No")</f>
        <v>Yes</v>
      </c>
      <c r="AO208" s="64" t="str">
        <f>IF(AND((RIGHT($AO$3,2)-'[1]Miter Profiles'!$AC$42-'[1]Outside Edges'!$B207)&gt;=5,'[1]Outside Edges'!$Q207="Yes"),"Yes","No")</f>
        <v>Yes</v>
      </c>
      <c r="AP208" s="8" t="str">
        <f>IF(AND((RIGHT($AP$3,2)-'[1]Miter Profiles'!$AC$43-'[1]Outside Edges'!$B207)&gt;=5,'[1]Outside Edges'!$Q207="Yes"),"Yes","No")</f>
        <v>Yes</v>
      </c>
      <c r="AQ208" s="65" t="str">
        <f>IF(AND((RIGHT($AQ$3,2)-'[1]Miter Profiles'!$AC$44-'[1]Outside Edges'!$B207)&gt;=5,'[1]Outside Edges'!$Q207="Yes"),"Yes","No")</f>
        <v>Yes</v>
      </c>
      <c r="AR208" s="7" t="str">
        <f>IF(AND((RIGHT($AR$3,2)-'[1]Miter Profiles'!$AC$45-'[1]Outside Edges'!$B207)&gt;=5,'[1]Outside Edges'!$Q207="Yes"),"Yes","No")</f>
        <v>Yes</v>
      </c>
      <c r="AS208" s="7" t="str">
        <f>IF(AND((RIGHT($AS$3,2)-'[1]Miter Profiles'!$AC$46-'[1]Outside Edges'!$B207)&gt;=5,'[1]Outside Edges'!$Q207="Yes"),"Yes","No")</f>
        <v>Yes</v>
      </c>
      <c r="AT208" s="63" t="str">
        <f>IF(AND((RIGHT($AT$3,2)-'[1]Miter Profiles'!$AC$47-'[1]Outside Edges'!$B207)&gt;=5,'[1]Outside Edges'!$Q207="Yes"),"Yes","No")</f>
        <v>Yes</v>
      </c>
      <c r="AU208" s="64" t="str">
        <f>IF(AND((RIGHT($AU$3,2)-'[1]Miter Profiles'!$AC$48-'[1]Outside Edges'!$B207)&gt;=5,'[1]Outside Edges'!$Q207="Yes"),"Yes","No")</f>
        <v>Yes</v>
      </c>
      <c r="AV208" s="8" t="str">
        <f>IF(AND((RIGHT($AV$3,2)-'[1]Miter Profiles'!$AC$49-'[1]Outside Edges'!$B207)&gt;=5,'[1]Outside Edges'!$Q207="Yes"),"Yes","No")</f>
        <v>Yes</v>
      </c>
      <c r="AW208" s="65" t="str">
        <f>IF(AND((RIGHT($AW$3,2)-'[1]Miter Profiles'!$AC$50-'[1]Outside Edges'!$B207)&gt;=5,'[1]Outside Edges'!$Q207="Yes"),"Yes","No")</f>
        <v>Yes</v>
      </c>
      <c r="AX208" s="7" t="str">
        <f>IF(AND((RIGHT($AX$3,2)-'[1]Miter Profiles'!$AC$51-'[1]Outside Edges'!$B207)&gt;=5,'[1]Outside Edges'!$Q207="Yes"),"Yes","No")</f>
        <v>Yes</v>
      </c>
      <c r="AY208" s="7" t="str">
        <f>IF(AND((RIGHT($AY$3,2)-'[1]Miter Profiles'!$AC$52-'[1]Outside Edges'!$B207)&gt;=5,'[1]Outside Edges'!$Q207="Yes"),"Yes","No")</f>
        <v>Yes</v>
      </c>
      <c r="AZ208" s="63" t="str">
        <f>IF(AND((RIGHT($AZ$3,2)-'[1]Miter Profiles'!$AC$53-'[1]Outside Edges'!$B207)&gt;=5,'[1]Outside Edges'!$Q207="Yes"),"Yes","No")</f>
        <v>Yes</v>
      </c>
      <c r="BA208" s="64" t="str">
        <f>IF(AND((RIGHT($BA$3,2)-'[1]Miter Profiles'!$AC$54-'[1]Outside Edges'!$B207)&gt;=5,'[1]Outside Edges'!$Q207="Yes"),"Yes","No")</f>
        <v>Yes</v>
      </c>
      <c r="BB208" s="8" t="str">
        <f>IF(AND((RIGHT($BB$3,2)-'[1]Miter Profiles'!$AC$55-'[1]Outside Edges'!$B207)&gt;=5,'[1]Outside Edges'!$Q207="Yes"),"Yes","No")</f>
        <v>Yes</v>
      </c>
      <c r="BC208" s="65" t="str">
        <f>IF(AND((RIGHT($BC$3,2)-'[1]Miter Profiles'!$AC$56-'[1]Outside Edges'!$B207)&gt;=5,'[1]Outside Edges'!$Q207="Yes"),"Yes","No")</f>
        <v>Yes</v>
      </c>
      <c r="BD208" s="7" t="str">
        <f>IF(AND((RIGHT($BD$3,2)-'[1]Miter Profiles'!$AC$57-'[1]Outside Edges'!$B207)&gt;=5,'[1]Outside Edges'!$Q207="Yes"),"Yes","No")</f>
        <v>Yes</v>
      </c>
      <c r="BE208" s="7" t="str">
        <f>IF(AND((RIGHT($BE$3,2)-'[1]Miter Profiles'!$AC$58-'[1]Outside Edges'!$B207)&gt;=5,'[1]Outside Edges'!$Q207="Yes"),"Yes","No")</f>
        <v>Yes</v>
      </c>
      <c r="BF208" s="63" t="str">
        <f>IF(AND((RIGHT($BF$3,2)-'[1]Miter Profiles'!$AC$59-'[1]Outside Edges'!$B207)&gt;=5,'[1]Outside Edges'!$Q207="Yes"),"Yes","No")</f>
        <v>Yes</v>
      </c>
      <c r="BG208" s="64" t="str">
        <f>IF(AND((RIGHT($BG$3,2)-'[1]Miter Profiles'!$AC$60-'[1]Outside Edges'!$B207)&gt;=5,'[1]Outside Edges'!$Q207="Yes"),"Yes","No")</f>
        <v>Yes</v>
      </c>
      <c r="BH208" s="8" t="str">
        <f>IF(AND((RIGHT($BH$3,2)-'[1]Miter Profiles'!$AC$61-'[1]Outside Edges'!$B207)&gt;=5,'[1]Outside Edges'!$Q207="Yes"),"Yes","No")</f>
        <v>Yes</v>
      </c>
      <c r="BI208" s="65" t="str">
        <f>IF(AND((RIGHT($BI$3,2)-'[1]Miter Profiles'!$AC$62-'[1]Outside Edges'!$B207)&gt;=5,'[1]Outside Edges'!$Q207="Yes"),"Yes","No")</f>
        <v>Yes</v>
      </c>
      <c r="BJ208" s="7" t="str">
        <f>IF(AND((RIGHT($BJ$3,2)-'[1]Miter Profiles'!$AC$63-'[1]Outside Edges'!$B207)&gt;=5,'[1]Outside Edges'!$Q207="Yes"),"Yes","No")</f>
        <v>Yes</v>
      </c>
      <c r="BK208" s="7" t="str">
        <f>IF(AND((RIGHT($BK$3,2)-'[1]Miter Profiles'!$AC$64-'[1]Outside Edges'!$B207)&gt;=5,'[1]Outside Edges'!$Q207="Yes"),"Yes","No")</f>
        <v>Yes</v>
      </c>
      <c r="BL208" s="63" t="str">
        <f>IF(AND((RIGHT($BL$3,2)-'[1]Miter Profiles'!$AC$65-'[1]Outside Edges'!$B207)&gt;=5,'[1]Outside Edges'!$Q207="Yes"),"Yes","No")</f>
        <v>Yes</v>
      </c>
      <c r="BM208" s="64" t="str">
        <f>IF(AND((RIGHT($BM$3,2)-'[1]Miter Profiles'!$AC$66-'[1]Outside Edges'!$B207)&gt;=5,'[1]Outside Edges'!$Q207="Yes"),"Yes","No")</f>
        <v>Yes</v>
      </c>
      <c r="BN208" s="8" t="str">
        <f>IF(AND((RIGHT($BN$3,2)-'[1]Miter Profiles'!$AC$67-'[1]Outside Edges'!$B207)&gt;=5,'[1]Outside Edges'!$Q207="Yes"),"Yes","No")</f>
        <v>Yes</v>
      </c>
      <c r="BO208" s="65" t="str">
        <f>IF(AND((RIGHT($BO$3,2)-'[1]Miter Profiles'!$AC$68-'[1]Outside Edges'!$B207)&gt;=5,'[1]Outside Edges'!$Q207="Yes"),"Yes","No")</f>
        <v>Yes</v>
      </c>
      <c r="BP208" s="7" t="str">
        <f>IF(AND((RIGHT($BP$3,2)-'[1]Miter Profiles'!$AC$69-'[1]Outside Edges'!$B207)&gt;=5,'[1]Outside Edges'!$Q207="Yes"),"Yes","No")</f>
        <v>Yes</v>
      </c>
      <c r="BQ208" s="7" t="str">
        <f>IF(AND((RIGHT($BQ$3,2)-'[1]Miter Profiles'!$AC$70-'[1]Outside Edges'!$B207)&gt;=5,'[1]Outside Edges'!$Q207="Yes"),"Yes","No")</f>
        <v>Yes</v>
      </c>
      <c r="BR208" s="63" t="str">
        <f>IF(AND((RIGHT($BR$3,2)-'[1]Miter Profiles'!$AC$71-'[1]Outside Edges'!$B207)&gt;=5,'[1]Outside Edges'!$Q207="Yes"),"Yes","No")</f>
        <v>Yes</v>
      </c>
      <c r="BS208" s="64" t="str">
        <f>IF(AND((RIGHT($BS$3,2)-'[1]Miter Profiles'!$AC$72-'[1]Outside Edges'!$B207)&gt;=5,'[1]Outside Edges'!$Q207="Yes"),"Yes","No")</f>
        <v>Yes</v>
      </c>
      <c r="BT208" s="8" t="str">
        <f>IF(AND((RIGHT($BT$3,2)-'[1]Miter Profiles'!$AC$73-'[1]Outside Edges'!$B207)&gt;=5,'[1]Outside Edges'!$Q207="Yes"),"Yes","No")</f>
        <v>Yes</v>
      </c>
      <c r="BU208" s="65" t="str">
        <f>IF(AND((RIGHT($BU$3,2)-'[1]Miter Profiles'!$AC$74-'[1]Outside Edges'!$B207)&gt;=5,'[1]Outside Edges'!$Q207="Yes"),"Yes","No")</f>
        <v>Yes</v>
      </c>
      <c r="BV208" s="7" t="str">
        <f>IF(AND((RIGHT($BV$3,2)-'[1]Miter Profiles'!$AC$75-'[1]Outside Edges'!$B207)&gt;=5,'[1]Outside Edges'!$Q207="Yes"),"Yes","No")</f>
        <v>Yes</v>
      </c>
      <c r="BW208" s="7" t="str">
        <f>IF(AND((RIGHT($BW$3,2)-'[1]Miter Profiles'!$AC$76-'[1]Outside Edges'!$B207)&gt;=5,'[1]Outside Edges'!$Q207="Yes"),"Yes","No")</f>
        <v>Yes</v>
      </c>
      <c r="BX208" s="63" t="str">
        <f>IF(AND((RIGHT($BX$3,2)-'[1]Miter Profiles'!$AC$77-'[1]Outside Edges'!$B207)&gt;=5,'[1]Outside Edges'!$Q207="Yes"),"Yes","No")</f>
        <v>Yes</v>
      </c>
      <c r="BY208" s="64" t="str">
        <f>IF(AND((RIGHT($BY$3,2)-'[1]Miter Profiles'!$AC$78-'[1]Outside Edges'!$B207)&gt;=5,'[1]Outside Edges'!$Q207="Yes"),"Yes","No")</f>
        <v>Yes</v>
      </c>
      <c r="BZ208" s="8" t="str">
        <f>IF(AND((RIGHT($BZ$3,2)-'[1]Miter Profiles'!$AC$79-'[1]Outside Edges'!$B207)&gt;=5,'[1]Outside Edges'!$Q207="Yes"),"Yes","No")</f>
        <v>Yes</v>
      </c>
      <c r="CA208" s="65" t="str">
        <f>IF(AND((RIGHT($CA$3,2)-'[1]Miter Profiles'!$AC$80-'[1]Outside Edges'!$B207)&gt;=5,'[1]Outside Edges'!$Q207="Yes"),"Yes","No")</f>
        <v>Yes</v>
      </c>
      <c r="CB208" s="7" t="str">
        <f>IF(AND((RIGHT($CB$3,2)-'[1]Miter Profiles'!$AC$81-'[1]Outside Edges'!$B207)&gt;=5,'[1]Outside Edges'!$Q207="Yes"),"Yes","No")</f>
        <v>Yes</v>
      </c>
      <c r="CC208" s="7" t="str">
        <f>IF(AND((RIGHT($CC$3,2)-'[1]Miter Profiles'!$AC$82-'[1]Outside Edges'!$B207)&gt;=5,'[1]Outside Edges'!$Q207="Yes"),"Yes","No")</f>
        <v>Yes</v>
      </c>
      <c r="CD208" s="63" t="str">
        <f>IF(AND((RIGHT($CD$3,2)-'[1]Miter Profiles'!$AC$83-'[1]Outside Edges'!$B207)&gt;=5,'[1]Outside Edges'!$Q207="Yes"),"Yes","No")</f>
        <v>Yes</v>
      </c>
      <c r="CE208" s="64" t="str">
        <f>IF(AND((RIGHT($CE$3,2)-'[1]Miter Profiles'!$AC$84-'[1]Outside Edges'!$B207)&gt;=5,'[1]Outside Edges'!$Q207="Yes"),"Yes","No")</f>
        <v>Yes</v>
      </c>
      <c r="CF208" s="8" t="str">
        <f>IF(AND((RIGHT($CF$3,2)-'[1]Miter Profiles'!$AC$85-'[1]Outside Edges'!$B207)&gt;=5,'[1]Outside Edges'!$Q207="Yes"),"Yes","No")</f>
        <v>Yes</v>
      </c>
      <c r="CG208" s="65" t="str">
        <f>IF(AND((RIGHT($CG$3,2)-'[1]Miter Profiles'!$AC$86-'[1]Outside Edges'!$B207)&gt;=5,'[1]Outside Edges'!$Q207="Yes"),"Yes","No")</f>
        <v>Yes</v>
      </c>
      <c r="CH208" s="7" t="str">
        <f>IF(AND((RIGHT($CH$3,2)-'[1]Miter Profiles'!$AC$87-'[1]Outside Edges'!$B207)&gt;=5,'[1]Outside Edges'!$Q207="Yes"),"Yes","No")</f>
        <v>Yes</v>
      </c>
      <c r="CI208" s="7" t="str">
        <f>IF(AND((RIGHT($CI$3,2)-'[1]Miter Profiles'!$AC$88-'[1]Outside Edges'!$B207)&gt;=5,'[1]Outside Edges'!$Q207="Yes"),"Yes","No")</f>
        <v>Yes</v>
      </c>
      <c r="CJ208" s="63" t="str">
        <f>IF(AND((RIGHT($CJ$3,2)-'[1]Miter Profiles'!$AC$89-'[1]Outside Edges'!$B207)&gt;=5,'[1]Outside Edges'!$Q207="Yes"),"Yes","No")</f>
        <v>Yes</v>
      </c>
      <c r="CK208" s="64" t="str">
        <f>IF(AND((RIGHT($CK$3,2)-'[1]Miter Profiles'!$AC$90-'[1]Outside Edges'!$B207)&gt;=5,'[1]Outside Edges'!$Q207="Yes"),"Yes","No")</f>
        <v>Yes</v>
      </c>
      <c r="CL208" s="8" t="str">
        <f>IF(AND((RIGHT($CL$3,2)-'[1]Miter Profiles'!$AC$91-'[1]Outside Edges'!$B207)&gt;=5,'[1]Outside Edges'!$Q207="Yes"),"Yes","No")</f>
        <v>Yes</v>
      </c>
      <c r="CM208" s="65" t="str">
        <f>IF(AND((RIGHT($CM$3,2)-'[1]Miter Profiles'!$AC$92-'[1]Outside Edges'!$B207)&gt;=5,'[1]Outside Edges'!$Q207="Yes"),"Yes","No")</f>
        <v>Yes</v>
      </c>
      <c r="CN208" s="7" t="str">
        <f>IF(AND((RIGHT(CN$3,2)-'[1]Miter Profiles'!$AC$93-'[1]Outside Edges'!$B207)&gt;=5,'[1]Outside Edges'!$Q207="Yes"),"Yes","No")</f>
        <v>No</v>
      </c>
      <c r="CO208" s="7" t="str">
        <f>IF(AND((RIGHT(CO$3,2)-'[1]Miter Profiles'!$AC$94-'[1]Outside Edges'!$B207)&gt;=5,'[1]Outside Edges'!$Q207="Yes"),"Yes","No")</f>
        <v>Yes</v>
      </c>
      <c r="CP208" s="63" t="str">
        <f>IF(AND((RIGHT(CP$3,2)-'[1]Miter Profiles'!$AC$95-'[1]Outside Edges'!$B207)&gt;=5,'[1]Outside Edges'!$Q207="Yes"),"Yes","No")</f>
        <v>Yes</v>
      </c>
      <c r="CQ208" s="64" t="str">
        <f>IF(AND((RIGHT(CQ$3,2)-'[1]Miter Profiles'!$AC$96-'[1]Outside Edges'!$B207)&gt;=5,'[1]Outside Edges'!$Q207="Yes"),"Yes","No")</f>
        <v>Yes</v>
      </c>
      <c r="CR208" s="8" t="str">
        <f>IF(AND((RIGHT(CR$3,2)-'[1]Miter Profiles'!$AC$97-'[1]Outside Edges'!$B207)&gt;=5,'[1]Outside Edges'!$Q207="Yes"),"Yes","No")</f>
        <v>Yes</v>
      </c>
      <c r="CS208" s="65" t="str">
        <f>IF(AND((RIGHT(CS$3,2)-'[1]Miter Profiles'!$AC$98-'[1]Outside Edges'!$B207)&gt;=5,'[1]Outside Edges'!$Q207="Yes"),"Yes","No")</f>
        <v>Yes</v>
      </c>
      <c r="CT208" s="7" t="str">
        <f>IF(AND((RIGHT($CT$3,2)-'[1]Miter Profiles'!$AC$99-'[1]Outside Edges'!$B207)&gt;=5,'[1]Outside Edges'!$Q207="Yes"),"Yes","No")</f>
        <v>No</v>
      </c>
      <c r="CU208" s="7" t="str">
        <f>IF(AND((RIGHT($CU$3,2)-'[1]Miter Profiles'!$AC$100-'[1]Outside Edges'!$B207)&gt;=5,'[1]Outside Edges'!$Q207="Yes"),"Yes","No")</f>
        <v>Yes</v>
      </c>
      <c r="CV208" s="63" t="str">
        <f>IF(AND((RIGHT($CV$3,2)-'[1]Miter Profiles'!$AC$101-'[1]Outside Edges'!$B207)&gt;=5,'[1]Outside Edges'!$Q207="Yes"),"Yes","No")</f>
        <v>Yes</v>
      </c>
      <c r="CW208" s="64" t="str">
        <f>IF(AND((RIGHT($CW$3,2)-'[1]Miter Profiles'!$AC$102-'[1]Outside Edges'!$B207)&gt;=5,'[1]Outside Edges'!$Q207="Yes"),"Yes","No")</f>
        <v>Yes</v>
      </c>
      <c r="CX208" s="8" t="str">
        <f>IF(AND((RIGHT($CX$3,2)-'[1]Miter Profiles'!$AC$103-'[1]Outside Edges'!$B207)&gt;=5,'[1]Outside Edges'!$Q207="Yes"),"Yes","No")</f>
        <v>Yes</v>
      </c>
      <c r="CY208" s="65" t="str">
        <f>IF(AND((RIGHT($CY$3,2)-'[1]Miter Profiles'!$AC$104-'[1]Outside Edges'!$B207)&gt;=5,'[1]Outside Edges'!$Q207="Yes"),"Yes","No")</f>
        <v>Yes</v>
      </c>
      <c r="CZ208" s="7" t="str">
        <f>IF(AND((RIGHT($CZ$3,2)-'[1]Miter Profiles'!$AC$105-'[1]Outside Edges'!$B207)&gt;=5,'[1]Outside Edges'!$Q207="Yes"),"Yes","No")</f>
        <v>No</v>
      </c>
      <c r="DA208" s="7" t="str">
        <f>IF(AND((RIGHT($DA$3,2)-'[1]Miter Profiles'!$AC$106-'[1]Outside Edges'!$B207)&gt;=5,'[1]Outside Edges'!$Q207="Yes"),"Yes","No")</f>
        <v>No</v>
      </c>
      <c r="DB208" s="63" t="str">
        <f>IF(AND((RIGHT($DB$3,2)-'[1]Miter Profiles'!$AC$107-'[1]Outside Edges'!$B207)&gt;=5,'[1]Outside Edges'!$Q207="Yes"),"Yes","No")</f>
        <v>No</v>
      </c>
      <c r="DC208" s="64" t="str">
        <f>IF(AND((RIGHT($DC$3,2)-'[1]Miter Profiles'!$AC$108-'[1]Outside Edges'!$B207)&gt;=5,'[1]Outside Edges'!$Q207="Yes"),"Yes","No")</f>
        <v>No</v>
      </c>
      <c r="DD208" s="8" t="str">
        <f>IF(AND((RIGHT($DD$3,2)-'[1]Miter Profiles'!$AC$109-'[1]Outside Edges'!$B207)&gt;=5,'[1]Outside Edges'!$Q207="Yes"),"Yes","No")</f>
        <v>Yes</v>
      </c>
      <c r="DE208" s="65" t="str">
        <f>IF(AND((RIGHT($DE$3,2)-'[1]Miter Profiles'!$AC$110-'[1]Outside Edges'!$B207)&gt;=5,'[1]Outside Edges'!$Q207="Yes"),"Yes","No")</f>
        <v>Yes</v>
      </c>
      <c r="DF208" s="7" t="str">
        <f>IF(AND((RIGHT($DF$3,2)-'[1]Miter Profiles'!$AC$111-'[1]Outside Edges'!$B207)&gt;=5,'[1]Outside Edges'!$Q207="Yes"),"Yes","No")</f>
        <v>Yes</v>
      </c>
      <c r="DG208" s="7" t="str">
        <f>IF(AND((RIGHT($DG$3,2)-'[1]Miter Profiles'!$AC$112-'[1]Outside Edges'!$B207)&gt;=5,'[1]Outside Edges'!$Q207="Yes"),"Yes","No")</f>
        <v>Yes</v>
      </c>
      <c r="DH208" s="63" t="str">
        <f>IF(AND((RIGHT($DH$3,2)-'[1]Miter Profiles'!$AC$113-'[1]Outside Edges'!$B207)&gt;=5,'[1]Outside Edges'!$Q207="Yes"),"Yes","No")</f>
        <v>Yes</v>
      </c>
      <c r="DI208" s="64" t="str">
        <f>IF(AND((RIGHT($DI$3,2)-'[1]Miter Profiles'!$AC$114-'[1]Outside Edges'!$B207)&gt;=5,'[1]Outside Edges'!$Q207="Yes"),"Yes","No")</f>
        <v>Yes</v>
      </c>
      <c r="DJ208" s="8" t="str">
        <f>IF(AND((RIGHT($DJ$3,2)-'[1]Miter Profiles'!$AC$115-'[1]Outside Edges'!$B207)&gt;=5,'[1]Outside Edges'!$Q207="Yes"),"Yes","No")</f>
        <v>Yes</v>
      </c>
      <c r="DK208" s="65" t="str">
        <f>IF(AND((RIGHT($DK$3,2)-'[1]Miter Profiles'!$AC$116-'[1]Outside Edges'!$B207)&gt;=5,'[1]Outside Edges'!$Q207="Yes"),"Yes","No")</f>
        <v>Yes</v>
      </c>
      <c r="DL208" s="7" t="str">
        <f>IF(AND((RIGHT($DL$3,2)-'[1]Miter Profiles'!$AC$117-'[1]Outside Edges'!$B207)&gt;=5,'[1]Outside Edges'!$Q207="Yes"),"Yes","No")</f>
        <v>Yes</v>
      </c>
      <c r="DM208" s="7" t="str">
        <f>IF(AND((RIGHT($DM$3,2)-'[1]Miter Profiles'!$AC$118-'[1]Outside Edges'!$B207)&gt;=5,'[1]Outside Edges'!$Q207="Yes"),"Yes","No")</f>
        <v>Yes</v>
      </c>
      <c r="DN208" s="63" t="str">
        <f>IF(AND((RIGHT($DN$3,2)-'[1]Miter Profiles'!$AC$119-'[1]Outside Edges'!$B207)&gt;=5,'[1]Outside Edges'!$Q207="Yes"),"Yes","No")</f>
        <v>Yes</v>
      </c>
      <c r="DO208" s="64" t="str">
        <f>IF(AND((RIGHT($DO$3,2)-'[1]Miter Profiles'!$AC$120-'[1]Outside Edges'!$B207)&gt;=5,'[1]Outside Edges'!$Q207="Yes"),"Yes","No")</f>
        <v>No</v>
      </c>
      <c r="DP208" s="8" t="str">
        <f>IF(AND((RIGHT($DP$3,2)-'[1]Miter Profiles'!$AC$121-'[1]Outside Edges'!$B207)&gt;=5,'[1]Outside Edges'!$Q207="Yes"),"Yes","No")</f>
        <v>Yes</v>
      </c>
      <c r="DQ208" s="65" t="str">
        <f>IF(AND((RIGHT($DQ$3,2)-'[1]Miter Profiles'!$AC$122-'[1]Outside Edges'!$B207)&gt;=5,'[1]Outside Edges'!$Q207="Yes"),"Yes","No")</f>
        <v>Yes</v>
      </c>
      <c r="DR208" s="7" t="str">
        <f>IF(AND((RIGHT($DR$3,2)-'[1]Miter Profiles'!$AC$123-'[1]Outside Edges'!$B207)&gt;=5,'[1]Outside Edges'!$Q207="Yes"),"Yes","No")</f>
        <v>Yes</v>
      </c>
      <c r="DS208" s="7" t="str">
        <f>IF(AND((RIGHT($DS$3,2)-'[1]Miter Profiles'!$AC$124-'[1]Outside Edges'!$B207)&gt;=5,'[1]Outside Edges'!$Q207="Yes"),"Yes","No")</f>
        <v>Yes</v>
      </c>
      <c r="DT208" s="63" t="str">
        <f>IF(AND((RIGHT($DT$3,2)-'[1]Miter Profiles'!$AC$125-'[1]Outside Edges'!$B207)&gt;=5,'[1]Outside Edges'!$Q207="Yes"),"Yes","No")</f>
        <v>Yes</v>
      </c>
      <c r="DU208" s="64" t="str">
        <f>IF(AND((RIGHT($DU$3,2)-'[1]Miter Profiles'!$AC$126-'[1]Outside Edges'!$B207)&gt;=5,'[1]Outside Edges'!$Q207="Yes"),"Yes","No")</f>
        <v>Yes</v>
      </c>
      <c r="DV208" s="8" t="str">
        <f>IF(AND((RIGHT($DV$3,2)-'[1]Miter Profiles'!$AC$127-'[1]Outside Edges'!$B207)&gt;=5,'[1]Outside Edges'!$Q207="Yes"),"Yes","No")</f>
        <v>Yes</v>
      </c>
      <c r="DW208" s="65" t="str">
        <f>IF(AND((RIGHT($DW$3,2)-'[1]Miter Profiles'!$AC$128-'[1]Outside Edges'!$B207)&gt;=5,'[1]Outside Edges'!$Q207="Yes"),"Yes","No")</f>
        <v>Yes</v>
      </c>
      <c r="DX208" s="7" t="str">
        <f>IF(AND((RIGHT($DX$3,2)-'[1]Miter Profiles'!$AC$129-'[1]Outside Edges'!$B207)&gt;=5,'[1]Outside Edges'!$Q207="Yes"),"Yes","No")</f>
        <v>Yes</v>
      </c>
      <c r="DY208" s="7" t="str">
        <f>IF(AND((RIGHT($DY$3,2)-'[1]Miter Profiles'!$AC$130-'[1]Outside Edges'!$B207)&gt;=5,'[1]Outside Edges'!$Q207="Yes"),"Yes","No")</f>
        <v>Yes</v>
      </c>
      <c r="DZ208" s="63" t="str">
        <f>IF(AND((RIGHT($DZ$3,2)-'[1]Miter Profiles'!$AC$131-'[1]Outside Edges'!$B207)&gt;=5,'[1]Outside Edges'!$Q207="Yes"),"Yes","No")</f>
        <v>Yes</v>
      </c>
      <c r="EA208" s="68" t="str">
        <f>IF(AND((RIGHT($EA$3,2)-'[1]Miter Profiles'!$AC$132-'[1]Outside Edges'!$B207)&gt;=5,'[1]Outside Edges'!$Q207="Yes"),"Yes","No")</f>
        <v>Yes</v>
      </c>
      <c r="EB208" s="78" t="str">
        <f>IF(AND((RIGHT($EB$3,2)-'[1]Miter Profiles'!$AC$133-'[1]Outside Edges'!$B207)&gt;=5,'[1]Outside Edges'!$Q207="Yes"),"Yes","No")</f>
        <v>No</v>
      </c>
      <c r="EC208" s="79" t="str">
        <f>IF(AND((RIGHT($EC$3,2)-'[1]Miter Profiles'!$AC$134-'[1]Outside Edges'!$B207)&gt;=5,'[1]Outside Edges'!$Q207="Yes"),"Yes","No")</f>
        <v>Yes</v>
      </c>
      <c r="ED208" s="81" t="str">
        <f>IF(AND((RIGHT($ED$3,2)-'[1]Miter Profiles'!$AC$135-'[1]Outside Edges'!$B207)&gt;=5,'[1]Outside Edges'!$Q207="Yes"),"Yes","No")</f>
        <v>Yes</v>
      </c>
      <c r="EE208" s="80" t="str">
        <f>IF(AND((RIGHT($EE$3,2)-'[1]Miter Profiles'!$AC$136-'[1]Outside Edges'!$B207)&gt;=5,'[1]Outside Edges'!$Q207="Yes"),"Yes","No")</f>
        <v>Yes</v>
      </c>
      <c r="EF208" s="63" t="str">
        <f>IF(AND((RIGHT($EF$3,2)-'[1]Miter Profiles'!$AC$137-'[1]Outside Edges'!$B207)&gt;=5,'[1]Outside Edges'!$Q207="Yes"),"Yes","No")</f>
        <v>Yes</v>
      </c>
      <c r="EG208" s="7" t="str">
        <f>IF(AND((RIGHT($EG$3,2)-'[1]Miter Profiles'!$AC$138-'[1]Outside Edges'!$B207)&gt;=5,'[1]Outside Edges'!$Q207="Yes"),"Yes","No")</f>
        <v>Yes</v>
      </c>
      <c r="EH208" s="68" t="str">
        <f>IF(AND((RIGHT($EH$3,2)-'[1]Miter Profiles'!$AC$139-'[1]Outside Edges'!$B207)&gt;=5,'[1]Outside Edges'!$Q207="Yes"),"Yes","No")</f>
        <v>Yes</v>
      </c>
      <c r="EI208" s="82" t="str">
        <f>IF(AND((RIGHT($EI$3,2)-'[1]Miter Profiles'!$AC$140-'[1]Outside Edges'!$B207)&gt;=5,'[1]Outside Edges'!$Q207="Yes"),"Yes","No")</f>
        <v>Yes</v>
      </c>
      <c r="EJ208" s="83" t="str">
        <f>IF(AND((RIGHT($EJ$3,2)-'[1]Miter Profiles'!$AC$141-'[1]Outside Edges'!$B207)&gt;=5,'[1]Outside Edges'!$Q207="Yes"),"Yes","No")</f>
        <v>Yes</v>
      </c>
      <c r="EK208" s="83" t="str">
        <f>IF(AND((RIGHT($EK$3,2)-'[1]Miter Profiles'!$AC$142-'[1]Outside Edges'!$B207)&gt;=5,'[1]Outside Edges'!$Q207="Yes"),"Yes","No")</f>
        <v>Yes</v>
      </c>
      <c r="EL208" s="81" t="str">
        <f>IF(AND((RIGHT($EL$3,2)-'[1]Miter Profiles'!$AC$143-'[1]Outside Edges'!$B207)&gt;=5,'[1]Outside Edges'!$Q207="Yes"),"Yes","No")</f>
        <v>Yes</v>
      </c>
      <c r="EM208" s="84" t="str">
        <f>IF(AND((RIGHT($EM$3,2)-'[1]Miter Profiles'!$AC$144-'[1]Outside Edges'!$B207)&gt;=5,'[1]Outside Edges'!$Q207="Yes"),"Yes","No")</f>
        <v>No</v>
      </c>
      <c r="EN208" s="7" t="str">
        <f>IF(AND((RIGHT($EN$3,2)-'[1]Miter Profiles'!$AC$145-'[1]Outside Edges'!$B207)&gt;=5,'[1]Outside Edges'!$Q207="Yes"),"Yes","No")</f>
        <v>Yes</v>
      </c>
      <c r="EO208" s="68" t="str">
        <f>IF(AND((RIGHT($EO$3,2)-'[1]Miter Profiles'!$AC$146-'[1]Outside Edges'!$B207)&gt;=5,'[1]Outside Edges'!$Q207="Yes"),"Yes","No")</f>
        <v>Yes</v>
      </c>
      <c r="EP208" s="83" t="str">
        <f>IF(AND((RIGHT($EP$3,2)-'[1]Miter Profiles'!$AC$147-'[1]Outside Edges'!$B207)&gt;=5,'[1]Outside Edges'!$Q207="Yes"),"Yes","No")</f>
        <v>No</v>
      </c>
      <c r="EQ208" s="83" t="str">
        <f>IF(AND((RIGHT($EQ$3,2)-'[1]Miter Profiles'!$AC$148-'[1]Outside Edges'!$B207)&gt;=5,'[1]Outside Edges'!$Q207="Yes"),"Yes","No")</f>
        <v>Yes</v>
      </c>
      <c r="ER208" s="81" t="str">
        <f>IF(AND((RIGHT($ER$3,2)-'[1]Miter Profiles'!$AC$149-'[1]Outside Edges'!$B207)&gt;=5,'[1]Outside Edges'!$Q207="Yes"),"Yes","No")</f>
        <v>Yes</v>
      </c>
      <c r="ES208" s="84" t="str">
        <f>IF(AND((RIGHT($ES$3,2)-'[1]Miter Profiles'!$AC$150-'[1]Outside Edges'!$B207)&gt;=5,'[1]Outside Edges'!$Q207="Yes"),"Yes","No")</f>
        <v>No</v>
      </c>
      <c r="ET208" s="7" t="str">
        <f>IF(AND((RIGHT($ET$3,2)-'[1]Miter Profiles'!$AC$151-'[1]Outside Edges'!$B207)&gt;=5,'[1]Outside Edges'!$Q207="Yes"),"Yes","No")</f>
        <v>Yes</v>
      </c>
      <c r="EU208" s="68" t="str">
        <f>IF(AND((RIGHT($EU$3,2)-'[1]Miter Profiles'!$AC$152-'[1]Outside Edges'!$B207)&gt;=5,'[1]Outside Edges'!$Q207="Yes"),"Yes","No")</f>
        <v>Yes</v>
      </c>
      <c r="EV208" s="83" t="str">
        <f>IF(AND((RIGHT($EV$3,2)-'[1]Miter Profiles'!$AC$153-'[1]Outside Edges'!$B207)&gt;=5,'[1]Outside Edges'!$Q207="Yes"),"Yes","No")</f>
        <v>Yes</v>
      </c>
      <c r="EW208" s="83" t="str">
        <f>IF(AND((RIGHT($EW$3,2)-'[1]Miter Profiles'!$AC$154-'[1]Outside Edges'!$B207)&gt;=5,'[1]Outside Edges'!$Q207="Yes"),"Yes","No")</f>
        <v>Yes</v>
      </c>
      <c r="EX208" s="81" t="str">
        <f>IF(AND((RIGHT($EX$3,2)-'[1]Miter Profiles'!$AC$155-'[1]Outside Edges'!$B207)&gt;=5,'[1]Outside Edges'!$Q207="Yes"),"Yes","No")</f>
        <v>Yes</v>
      </c>
      <c r="EY208" s="84" t="str">
        <f>IF(AND((RIGHT($EY$3,2)-'[1]Miter Profiles'!$AC$156-'[1]Outside Edges'!$B207)&gt;=5,'[1]Outside Edges'!$Q207="Yes"),"Yes","No")</f>
        <v>Yes</v>
      </c>
      <c r="EZ208" s="7" t="str">
        <f>IF(AND((RIGHT($EZ$3,2)-'[1]Miter Profiles'!$AC$157-'[1]Outside Edges'!$B207)&gt;=5,'[1]Outside Edges'!$Q207="Yes"),"Yes","No")</f>
        <v>Yes</v>
      </c>
      <c r="FA208" s="68" t="str">
        <f>IF(AND((RIGHT($FA$3,2)-'[1]Miter Profiles'!$AC$158-'[1]Outside Edges'!$B207)&gt;=5,'[1]Outside Edges'!$Q207="Yes"),"Yes","No")</f>
        <v>Yes</v>
      </c>
      <c r="FB208" s="83" t="str">
        <f>IF(AND((RIGHT($FB$3,2)-'[1]Miter Profiles'!$AC$159-'[1]Outside Edges'!$B207)&gt;=5,'[1]Outside Edges'!$Q207="Yes"),"Yes","No")</f>
        <v>Yes</v>
      </c>
      <c r="FC208" s="83" t="str">
        <f>IF(AND((RIGHT($FC$3,2)-'[1]Miter Profiles'!$AC$160-'[1]Outside Edges'!$B207)&gt;=5,'[1]Outside Edges'!$Q207="Yes"),"Yes","No")</f>
        <v>Yes</v>
      </c>
      <c r="FD208" s="81" t="str">
        <f>IF(AND((RIGHT($FD$3,2)-'[1]Miter Profiles'!$AC$161-'[1]Outside Edges'!$B207)&gt;=5,'[1]Outside Edges'!$Q207="Yes"),"Yes","No")</f>
        <v>Yes</v>
      </c>
      <c r="FE208" s="84" t="str">
        <f>IF(AND((RIGHT($FE$3,2)-'[1]Miter Profiles'!$AC$162-'[1]Outside Edges'!$B207)&gt;=5,'[1]Outside Edges'!$Q207="Yes"),"Yes","No")</f>
        <v>Yes</v>
      </c>
      <c r="FF208" s="7" t="str">
        <f>IF(AND((RIGHT($FF$3,2)-'[1]Miter Profiles'!$AC$163-'[1]Outside Edges'!$B207)&gt;=5,'[1]Outside Edges'!$Q207="Yes"),"Yes","No")</f>
        <v>Yes</v>
      </c>
      <c r="FG208" s="68" t="str">
        <f>IF(AND((RIGHT($FG$3,2)-'[1]Miter Profiles'!$AC$164-'[1]Outside Edges'!$B207)&gt;=5,'[1]Outside Edges'!$Q207="Yes"),"Yes","No")</f>
        <v>Yes</v>
      </c>
      <c r="FH208" s="83" t="str">
        <f>IF(AND((RIGHT($FH$3,2)-'[1]Miter Profiles'!$AC$165-'[1]Outside Edges'!$B207)&gt;=5,'[1]Outside Edges'!$Q207="Yes"),"Yes","No")</f>
        <v>Yes</v>
      </c>
      <c r="FI208" s="83" t="str">
        <f>IF(AND((RIGHT($FI$3,2)-'[1]Miter Profiles'!$AC$166-'[1]Outside Edges'!$B207)&gt;=5,'[1]Outside Edges'!$Q207="Yes"),"Yes","No")</f>
        <v>Yes</v>
      </c>
      <c r="FJ208" s="81" t="str">
        <f>IF(AND((RIGHT($FJ$3,2)-'[1]Miter Profiles'!$AC$167-'[1]Outside Edges'!$B207)&gt;=5,'[1]Outside Edges'!$Q207="Yes"),"Yes","No")</f>
        <v>Yes</v>
      </c>
      <c r="FK208" s="84" t="str">
        <f>IF(AND((RIGHT($FK$3,2)-'[1]Miter Profiles'!$AC$168-'[1]Outside Edges'!$B207)&gt;=5,'[1]Outside Edges'!$Q207="Yes"),"Yes","No")</f>
        <v>Yes</v>
      </c>
      <c r="FL208" s="7" t="str">
        <f>IF(AND((RIGHT($FL$3,2)-'[1]Miter Profiles'!$AC$169-'[1]Outside Edges'!$B207)&gt;=5,'[1]Outside Edges'!$Q207="Yes"),"Yes","No")</f>
        <v>Yes</v>
      </c>
      <c r="FM208" s="68" t="str">
        <f>IF(AND((RIGHT($FM$3,2)-'[1]Miter Profiles'!$AC$170-'[1]Outside Edges'!$B207)&gt;=5,'[1]Outside Edges'!$Q207="Yes"),"Yes","No")</f>
        <v>Yes</v>
      </c>
      <c r="FN208" s="83" t="str">
        <f>IF(AND((RIGHT($FN$3,2)-'[1]Miter Profiles'!$AC$171-'[1]Outside Edges'!$B207)&gt;=5,'[1]Outside Edges'!$Q207="Yes"),"Yes","No")</f>
        <v>Yes</v>
      </c>
      <c r="FO208" s="83" t="str">
        <f>IF(AND((RIGHT($FO$3,2)-'[1]Miter Profiles'!$AC$172-'[1]Outside Edges'!$B207)&gt;=5,'[1]Outside Edges'!$Q207="Yes"),"Yes","No")</f>
        <v>Yes</v>
      </c>
      <c r="FP208" s="81" t="str">
        <f>IF(AND((RIGHT($FP$3,2)-'[1]Miter Profiles'!$AC$173-'[1]Outside Edges'!$B207)&gt;=5,'[1]Outside Edges'!$Q207="Yes"),"Yes","No")</f>
        <v>Yes</v>
      </c>
      <c r="FQ208" s="84" t="str">
        <f>IF(AND((RIGHT($FQ$3,2)-'[1]Miter Profiles'!$AC$174-'[1]Outside Edges'!$B207)&gt;=5,'[1]Outside Edges'!$Q207="Yes"),"Yes","No")</f>
        <v>Yes</v>
      </c>
      <c r="FR208" s="7" t="str">
        <f>IF(AND((RIGHT($FR$3,2)-'[1]Miter Profiles'!$AC$175-'[1]Outside Edges'!$B207)&gt;=5,'[1]Outside Edges'!$Q207="Yes"),"Yes","No")</f>
        <v>Yes</v>
      </c>
      <c r="FS208" s="68" t="str">
        <f>IF(AND((RIGHT($FS$3,2)-'[1]Miter Profiles'!$AC$176-'[1]Outside Edges'!$B207)&gt;=5,'[1]Outside Edges'!$Q207="Yes"),"Yes","No")</f>
        <v>Yes</v>
      </c>
      <c r="FT208" s="83" t="str">
        <f>IF(AND((RIGHT($FT$3,2)-'[1]Miter Profiles'!$AC$177-'[1]Outside Edges'!$B207)&gt;=5,'[1]Outside Edges'!$Q207="Yes"),"Yes","No")</f>
        <v>Yes</v>
      </c>
      <c r="FU208" s="83" t="str">
        <f>IF(AND((RIGHT($FU$3,2)-'[1]Miter Profiles'!$AC$178-'[1]Outside Edges'!$B207)&gt;=5,'[1]Outside Edges'!$Q207="Yes"),"Yes","No")</f>
        <v>Yes</v>
      </c>
      <c r="FV208" s="81" t="str">
        <f>IF(AND((RIGHT($V$3,2)-'[1]Miter Profiles'!$AC$179-'[1]Outside Edges'!$B207)&gt;=5,'[1]Outside Edges'!$Q207="Yes"),"Yes","No")</f>
        <v>Yes</v>
      </c>
      <c r="FW208" s="84" t="str">
        <f>IF(AND((RIGHT($FW$3,2)-'[1]Miter Profiles'!$AC$180-'[1]Outside Edges'!$B207)&gt;=5,'[1]Outside Edges'!$Q207="Yes"),"Yes","No")</f>
        <v>No</v>
      </c>
      <c r="FX208" s="197" t="str">
        <f>IF(AND((RIGHT($FX$3,2)-'[1]Miter Profiles'!$AC$181-'[1]Outside Edges'!$B207)&gt;=5,'[1]Outside Edges'!$Q207="Yes"),"Yes","No")</f>
        <v>Yes</v>
      </c>
      <c r="FY208" s="198" t="str">
        <f>IF(AND((RIGHT($FY$3,2)-'[1]Miter Profiles'!$AC$182-'[1]Outside Edges'!$B207)&gt;=5,'[1]Outside Edges'!$Q207="Yes"),"Yes","No")</f>
        <v>Yes</v>
      </c>
      <c r="FZ208" s="200" t="str">
        <f>IF(AND((RIGHT($FZ$3,2)-'[1]Miter Profiles'!$AC$183-'[1]Outside Edges'!$B207)&gt;=5,'[1]Outside Edges'!$Q207="Yes"),"Yes","No")</f>
        <v>Yes</v>
      </c>
      <c r="GA208" s="201" t="str">
        <f>IF(AND((RIGHT($GA$3,2)-'[1]Miter Profiles'!$AC$184-'[1]Outside Edges'!$B207)&gt;=5,'[1]Outside Edges'!$Q207="Yes"),"Yes","No")</f>
        <v>Yes</v>
      </c>
      <c r="GB208" s="202" t="str">
        <f>IF(AND((RIGHT($GB$3,2)-'[1]Miter Profiles'!$AC$185-'[1]Outside Edges'!$B207)&gt;=5,'[1]Outside Edges'!$Q207="Yes"),"Yes","No")</f>
        <v>Yes</v>
      </c>
      <c r="GC208" s="199" t="str">
        <f>IF(AND((RIGHT($GC$3,2)-'[1]Miter Profiles'!$AC$186-'[1]Outside Edges'!$B207)&gt;=5,'[1]Outside Edges'!$Q207="Yes"),"Yes","No")</f>
        <v>No</v>
      </c>
      <c r="GD208" s="197" t="str">
        <f>IF(AND((RIGHT($GD$3,2)-'[1]Miter Profiles'!$AC$187-'[1]Outside Edges'!$B207)&gt;=5,'[1]Outside Edges'!$Q207="Yes"),"Yes","No")</f>
        <v>Yes</v>
      </c>
      <c r="GE208" s="198" t="str">
        <f>IF(AND((RIGHT($GE$3,2)-'[1]Miter Profiles'!$AC$188-'[1]Outside Edges'!$B207)&gt;=5,'[1]Outside Edges'!$Q207="Yes"),"Yes","No")</f>
        <v>Yes</v>
      </c>
      <c r="GF208" s="200" t="str">
        <f>IF(AND((RIGHT($GF$3,2)-'[1]Miter Profiles'!$AC$189-'[1]Outside Edges'!$B207)&gt;=5,'[1]Outside Edges'!$Q207="Yes"),"Yes","No")</f>
        <v>Yes</v>
      </c>
      <c r="GG208" s="201" t="str">
        <f>IF(AND((RIGHT($GG$3,2)-'[1]Miter Profiles'!$AC$190-'[1]Outside Edges'!$B207)&gt;=5,'[1]Outside Edges'!$Q207="Yes"),"Yes","No")</f>
        <v>Yes</v>
      </c>
      <c r="GH208" s="202" t="str">
        <f>IF(AND((RIGHT($GH$3,2)-'[1]Miter Profiles'!$AC$191-'[1]Outside Edges'!$B207)&gt;=5,'[1]Outside Edges'!$Q207="Yes"),"Yes","No")</f>
        <v>Yes</v>
      </c>
      <c r="GI208" s="199" t="str">
        <f>IF(AND((RIGHT($GI$3,2)-'[1]Miter Profiles'!$AC$192-'[1]Outside Edges'!$B207)&gt;=5,'[1]Outside Edges'!$Q207="Yes"),"Yes","No")</f>
        <v>Yes</v>
      </c>
      <c r="GJ208" s="197" t="str">
        <f>IF(AND((RIGHT($GJ$3,2)-'[1]Miter Profiles'!$AC$193-'[1]Outside Edges'!$B207)&gt;=5,'[1]Outside Edges'!$Q207="Yes"),"Yes","No")</f>
        <v>Yes</v>
      </c>
      <c r="GK208" s="198" t="str">
        <f>IF(AND((RIGHT($GK$3,2)-'[1]Miter Profiles'!$AC$194-'[1]Outside Edges'!$B207)&gt;=5,'[1]Outside Edges'!$Q207="Yes"),"Yes","No")</f>
        <v>Yes</v>
      </c>
      <c r="GL208" s="200" t="str">
        <f>IF(AND((RIGHT($GL$3,2)-'[1]Miter Profiles'!$AC$195-'[1]Outside Edges'!$B207)&gt;=5,'[1]Outside Edges'!$Q207="Yes"),"Yes","No")</f>
        <v>Yes</v>
      </c>
      <c r="GM208" s="201" t="str">
        <f>IF(AND((RIGHT($GM$3,2)-'[1]Miter Profiles'!$AC$196-'[1]Outside Edges'!$B207)&gt;=5,'[1]Outside Edges'!$Q207="Yes"),"Yes","No")</f>
        <v>Yes</v>
      </c>
      <c r="GN208" s="202" t="str">
        <f>IF(AND((RIGHT($GN$3,2)-'[1]Miter Profiles'!$AC$197-'[1]Outside Edges'!$B207)&gt;=5,'[1]Outside Edges'!$Q207="Yes"),"Yes","No")</f>
        <v>Yes</v>
      </c>
      <c r="GO208" s="199" t="str">
        <f>IF(AND((RIGHT($GO$3,2)-'[1]Miter Profiles'!$AC$198-'[1]Outside Edges'!$B207)&gt;=5,'[1]Outside Edges'!$Q207="Yes"),"Yes","No")</f>
        <v>No</v>
      </c>
      <c r="GP208" s="197" t="str">
        <f>IF(AND((RIGHT($GP$3,2)-'[1]Miter Profiles'!$AC$199-'[1]Outside Edges'!$B207)&gt;=5,'[1]Outside Edges'!$Q207="Yes"),"Yes","No")</f>
        <v>Yes</v>
      </c>
      <c r="GQ208" s="198" t="str">
        <f>IF(AND((RIGHT($GQ$3,2)-'[1]Miter Profiles'!$AC$200-'[1]Outside Edges'!$B207)&gt;=5,'[1]Outside Edges'!$Q207="Yes"),"Yes","No")</f>
        <v>Yes</v>
      </c>
      <c r="GR208" s="211" t="str">
        <f>IF(AND((RIGHT($GR$3,2)-'[1]Miter Profiles'!$AC$201-'[1]Outside Edges'!$B207)&gt;=5,'[1]Outside Edges'!$Q207="Yes"),"Yes","No")</f>
        <v>Yes</v>
      </c>
      <c r="GS208" s="197" t="str">
        <f>IF(AND((RIGHT($GS$3,2)-'[1]Miter Profiles'!$AC$202-'[1]Outside Edges'!$B207)&gt;=5,'[1]Outside Edges'!$Q207="Yes"),"Yes","No")</f>
        <v>Yes</v>
      </c>
      <c r="GT208" s="212" t="str">
        <f>IF(AND((RIGHT($GT$3,2)-'[1]Miter Profiles'!$AC$203-'[1]Outside Edges'!$B207)&gt;=5,'[1]Outside Edges'!$Q207="Yes"),"Yes","No")</f>
        <v>Yes</v>
      </c>
      <c r="GU208" s="208" t="str">
        <f>IF(AND((RIGHT($GU$3,2)-'[1]Miter Profiles'!$AC$204-'[1]Outside Edges'!$B207)&gt;=5,'[1]Outside Edges'!$Q207="Yes"),"Yes","No")</f>
        <v>No</v>
      </c>
      <c r="GV208" s="209" t="str">
        <f>IF(AND((RIGHT($GV$3,2)-'[1]Miter Profiles'!$AC$205-'[1]Outside Edges'!$B207)&gt;=5,'[1]Outside Edges'!$Q207="Yes"),"Yes","No")</f>
        <v>Yes</v>
      </c>
      <c r="GW208" s="210" t="str">
        <f>IF(AND((RIGHT($GW$3,2)-'[1]Miter Profiles'!$AC$206-'[1]Outside Edges'!$B207)&gt;=5,'[1]Outside Edges'!$Q207="Yes"),"Yes","No")</f>
        <v>Yes</v>
      </c>
      <c r="GX208" s="200" t="str">
        <f>IF(AND((RIGHT($GX$3,2)-'[1]Miter Profiles'!$AC$207-'[1]Outside Edges'!$B207)&gt;=5,'[1]Outside Edges'!$Q207="Yes"),"Yes","No")</f>
        <v>No</v>
      </c>
      <c r="GY208" s="201" t="str">
        <f>IF(AND((RIGHT($GY$3,2)-'[1]Miter Profiles'!$AC$208-'[1]Outside Edges'!$B207)&gt;=5,'[1]Outside Edges'!$Q207="Yes"),"Yes","No")</f>
        <v>Yes</v>
      </c>
      <c r="GZ208" s="202" t="str">
        <f>IF(AND((RIGHT($GZ$3,2)-'[1]Miter Profiles'!$AC$209-'[1]Outside Edges'!$B207)&gt;=5,'[1]Outside Edges'!$Q207="Yes"),"Yes","No")</f>
        <v>Yes</v>
      </c>
      <c r="HA208" s="199" t="str">
        <f>IF(AND((RIGHT($HA$3,2)-'[1]Miter Profiles'!$AC$210-'[1]Outside Edges'!$B207)&gt;=5,'[1]Outside Edges'!$Q207="Yes"),"Yes","No")</f>
        <v>Yes</v>
      </c>
      <c r="HB208" s="197" t="str">
        <f>IF(AND((RIGHT($HB$3,2)-'[1]Miter Profiles'!$AC$211-'[1]Outside Edges'!$B207)&gt;=5,'[1]Outside Edges'!$Q207="Yes"),"Yes","No")</f>
        <v>Yes</v>
      </c>
      <c r="HC208" s="198" t="str">
        <f>IF(AND((RIGHT($HC$3,2)-'[1]Miter Profiles'!$AC$212-'[1]Outside Edges'!$B207)&gt;=5,'[1]Outside Edges'!$Q207="Yes"),"Yes","No")</f>
        <v>Yes</v>
      </c>
      <c r="HD208" s="200" t="str">
        <f>IF(AND((RIGHT($HD$3,2)-'[1]Miter Profiles'!$AC$213-'[1]Outside Edges'!$B207)&gt;=5,'[1]Outside Edges'!$Q207="Yes"),"Yes","No")</f>
        <v>No</v>
      </c>
      <c r="HE208" s="202" t="str">
        <f>IF(AND((RIGHT($HE$3,2)-'[1]Miter Profiles'!$AC$214-'[1]Outside Edges'!$B207)&gt;=5,'[1]Outside Edges'!$Q207="Yes"),"Yes","No")</f>
        <v>No</v>
      </c>
      <c r="HF208" s="199" t="str">
        <f>IF(AND((RIGHT($HF$3,2)-'[1]Miter Profiles'!$AC$215-'[1]Outside Edges'!$B207)&gt;=5,'[1]Outside Edges'!$Q207="Yes"),"Yes","No")</f>
        <v>Yes</v>
      </c>
      <c r="HG208" s="197" t="str">
        <f>IF(AND((RIGHT($HG$3,2)-'[1]Miter Profiles'!$AC$216-'[1]Outside Edges'!$B207)&gt;=5,'[1]Outside Edges'!$Q207="Yes"),"Yes","No")</f>
        <v>Yes</v>
      </c>
      <c r="HH208" s="198" t="str">
        <f>IF(AND((RIGHT($HH$3,2)-'[1]Miter Profiles'!$AC$217-'[1]Outside Edges'!$B207)&gt;=5,'[1]Outside Edges'!$Q207="Yes"),"Yes","No")</f>
        <v>Yes</v>
      </c>
      <c r="HI208" s="200" t="str">
        <f>IF(AND((RIGHT($HI$3,2)-'[1]Miter Profiles'!$AC$218-'[1]Outside Edges'!$B207)&gt;=5,'[1]Outside Edges'!$Q207="Yes"),"Yes","No")</f>
        <v>Yes</v>
      </c>
      <c r="HJ208" s="201" t="str">
        <f>IF(AND((RIGHT($HJ$3,2)-'[1]Miter Profiles'!$AC$219-'[1]Outside Edges'!$B207)&gt;=5,'[1]Outside Edges'!$Q207="Yes"),"Yes","No")</f>
        <v>Yes</v>
      </c>
      <c r="HK208" s="202" t="str">
        <f>IF(AND((RIGHT($HK$3,2)-'[1]Miter Profiles'!$AC$220-'[1]Outside Edges'!$B207)&gt;=5,'[1]Outside Edges'!$Q207="Yes"),"Yes","No")</f>
        <v>Yes</v>
      </c>
      <c r="HL208" s="199" t="str">
        <f>IF(AND((RIGHT($HL$3,2)-'[1]Miter Profiles'!$AC$221-'[1]Outside Edges'!$B207)&gt;=5,'[1]Outside Edges'!$Q207="Yes"),"Yes","No")</f>
        <v>Yes</v>
      </c>
      <c r="HM208" s="197" t="str">
        <f>IF(AND((RIGHT($HM$3,2)-'[1]Miter Profiles'!$AC$222-'[1]Outside Edges'!$B207)&gt;=5,'[1]Outside Edges'!$Q207="Yes"),"Yes","No")</f>
        <v>Yes</v>
      </c>
      <c r="HN208" s="197" t="str">
        <f>IF(AND((RIGHT($HN$3,2)-'[1]Miter Profiles'!$AC$223-'[1]Outside Edges'!$B207)&gt;=5,'[1]Outside Edges'!$Q207="Yes"),"Yes","No")</f>
        <v>Yes</v>
      </c>
      <c r="HO208" s="201" t="str">
        <f>IF(AND((RIGHT($HO$3,2)-'[1]Miter Profiles'!$AC$224-'[1]Outside Edges'!$B207)&gt;=5,'[1]Outside Edges'!$Q207="Yes"),"Yes","No")</f>
        <v>No</v>
      </c>
      <c r="HP208" s="201" t="str">
        <f>IF(AND((RIGHT($HP$3,2)-'[1]Miter Profiles'!$AC$225-'[1]Outside Edges'!$B207)&gt;=5,'[1]Outside Edges'!$Q207="Yes"),"Yes","No")</f>
        <v>Yes</v>
      </c>
      <c r="HQ208" s="201" t="str">
        <f>IF(AND((RIGHT($HQ$3,3)-'[1]Miter Profiles'!$AC$226-'[1]Outside Edges'!$B207)&gt;=5,'[1]Outside Edges'!$Q207="Yes"),"Yes","No")</f>
        <v>No</v>
      </c>
      <c r="HR208" s="201" t="str">
        <f>IF(AND((RIGHT($HR$3,2)-'[1]Miter Profiles'!$AC$227-'[1]Outside Edges'!$B207)&gt;=5,'[1]Outside Edges'!$Q207="Yes"),"Yes","No")</f>
        <v>No</v>
      </c>
      <c r="HS208" s="197" t="str">
        <f>IF(AND((RIGHT($HS$3,2)-'[1]Miter Profiles'!$AC$228-'[1]Outside Edges'!$B207)&gt;=5,'[1]Outside Edges'!$Q207="Yes"),"Yes","No")</f>
        <v>Yes</v>
      </c>
      <c r="HT208" s="197" t="str">
        <f>IF(AND((RIGHT($HT$3,2)-'[1]Miter Profiles'!$AC$229-'[1]Outside Edges'!$B207)&gt;=5,'[1]Outside Edges'!$Q207="Yes"),"Yes","No")</f>
        <v>Yes</v>
      </c>
      <c r="HU208" s="197" t="str">
        <f>IF(AND((RIGHT($HU$3,2)-'[1]Miter Profiles'!$AC$230-'[1]Outside Edges'!$B207)&gt;=5,'[1]Outside Edges'!$Q207="Yes"),"Yes","No")</f>
        <v>Yes</v>
      </c>
      <c r="HV208" s="201" t="str">
        <f>IF(AND((RIGHT($HV$3,2)-'[1]Miter Profiles'!$AC$231-'[1]Outside Edges'!$B207)&gt;=5,'[1]Outside Edges'!$Q207="Yes"),"Yes","No")</f>
        <v>Yes</v>
      </c>
      <c r="HW208" s="201" t="str">
        <f>IF(AND((RIGHT($HW$3,2)-'[1]Miter Profiles'!$AC$232-'[1]Outside Edges'!$B207)&gt;=5,'[1]Outside Edges'!$Q207="Yes"),"Yes","No")</f>
        <v>Yes</v>
      </c>
      <c r="HX208" s="201" t="str">
        <f>IF(AND((RIGHT($HX$3,2)-'[1]Miter Profiles'!$AC$233-'[1]Outside Edges'!$B207)&gt;=5,'[1]Outside Edges'!$Q207="Yes"),"Yes","No")</f>
        <v>Yes</v>
      </c>
      <c r="HY208" s="197" t="str">
        <f>IF(AND((RIGHT($HY$3,2)-'[1]Miter Profiles'!$AC$234-'[1]Outside Edges'!$B207)&gt;=5,'[1]Outside Edges'!$Q207="Yes"),"Yes","No")</f>
        <v>No</v>
      </c>
      <c r="HZ208" s="197" t="str">
        <f>IF(AND((RIGHT($HZ$3,2)-'[1]Miter Profiles'!$AC$235-'[1]Outside Edges'!$B207)&gt;=5,'[1]Outside Edges'!$Q207="Yes"),"Yes","No")</f>
        <v>Yes</v>
      </c>
      <c r="IA208" s="197" t="str">
        <f>IF(AND((RIGHT($IA$3,2)-'[1]Miter Profiles'!$AC$236-'[1]Outside Edges'!$B207)&gt;=5,'[1]Outside Edges'!$Q207="Yes"),"Yes","No")</f>
        <v>Yes</v>
      </c>
      <c r="IB208" s="201" t="str">
        <f>IF(AND((RIGHT($IB$3,2)-'[1]Miter Profiles'!$AC$237-'[1]Outside Edges'!$B207)&gt;=5,'[1]Outside Edges'!$Q207="Yes"),"Yes","No")</f>
        <v>Yes</v>
      </c>
      <c r="IC208" s="201" t="str">
        <f>IF(AND((RIGHT($IC$3,2)-'[1]Miter Profiles'!$AC$238-'[1]Outside Edges'!$B207)&gt;=5,'[1]Outside Edges'!$Q207="Yes"),"Yes","No")</f>
        <v>Yes</v>
      </c>
      <c r="ID208" s="201" t="str">
        <f>IF(AND((RIGHT($ID$3,2)-'[1]Miter Profiles'!$AC$239-'[1]Outside Edges'!$B207)&gt;=5,'[1]Outside Edges'!$Q207="Yes"),"Yes","No")</f>
        <v>Yes</v>
      </c>
      <c r="IE208" s="197" t="str">
        <f>IF(AND((RIGHT($IE$3,2)-'[1]Miter Profiles'!$AC$240-'[1]Outside Edges'!$B207)&gt;=5,'[1]Outside Edges'!$Q207="Yes"),"Yes","No")</f>
        <v>Yes</v>
      </c>
      <c r="IF208" s="197" t="str">
        <f>IF(AND((RIGHT($IF$3,2)-'[1]Miter Profiles'!$AC$241-'[1]Outside Edges'!$B207)&gt;=5,'[1]Outside Edges'!$Q207="Yes"),"Yes","No")</f>
        <v>Yes</v>
      </c>
      <c r="IG208" s="197" t="str">
        <f>IF(AND((RIGHT($IG$3,2)-'[1]Miter Profiles'!$AC$242-'[1]Outside Edges'!$B207)&gt;=5,'[1]Outside Edges'!$Q207="Yes"),"Yes","No")</f>
        <v>Yes</v>
      </c>
      <c r="IH208" s="201" t="str">
        <f>IF(AND((RIGHT($IH$3,2)-'[1]Miter Profiles'!$AC$243-'[1]Outside Edges'!$B207)&gt;=5,'[1]Outside Edges'!$Q207="Yes"),"Yes","No")</f>
        <v>Yes</v>
      </c>
      <c r="II208" s="201" t="str">
        <f>IF(AND((RIGHT($II$3,2)-'[1]Miter Profiles'!$AC$244-'[1]Outside Edges'!$B207)&gt;=5,'[1]Outside Edges'!$Q207="Yes"),"Yes","No")</f>
        <v>Yes</v>
      </c>
      <c r="IJ208" s="201" t="str">
        <f>IF(AND((RIGHT($IJ$3,2)-'[1]Miter Profiles'!$AC$245-'[1]Outside Edges'!$B207)&gt;=5,'[1]Outside Edges'!$Q207="Yes"),"Yes","No")</f>
        <v>Yes</v>
      </c>
      <c r="IK208" s="197" t="str">
        <f>IF(AND((RIGHT($IK$3,2)-'[1]Miter Profiles'!$AC$246-'[1]Outside Edges'!$B207)&gt;=5,'[1]Outside Edges'!$Q207="Yes"),"Yes","No")</f>
        <v>Yes</v>
      </c>
      <c r="IL208" s="197" t="str">
        <f>IF(AND((RIGHT($IL$3,2)-'[1]Miter Profiles'!$AC$247-'[1]Outside Edges'!$B207)&gt;=5,'[1]Outside Edges'!$Q207="Yes"),"Yes","No")</f>
        <v>Yes</v>
      </c>
      <c r="IM208" s="197" t="str">
        <f>IF(AND((RIGHT($IM$3,2)-'[1]Miter Profiles'!$AC$248-'[1]Outside Edges'!$B207)&gt;=5,'[1]Outside Edges'!$Q207="Yes"),"Yes","No")</f>
        <v>Yes</v>
      </c>
      <c r="IN208" s="201" t="str">
        <f>IF(AND((RIGHT($IN$3,2)-'[1]Miter Profiles'!$AC$249-'[1]Outside Edges'!$B207)&gt;=5,'[1]Outside Edges'!$Q207="Yes"),"Yes","No")</f>
        <v>No</v>
      </c>
      <c r="IO208" s="201" t="str">
        <f>IF(AND((RIGHT($IO$3,2)-'[1]Miter Profiles'!$AC$250-'[1]Outside Edges'!$B207)&gt;=5,'[1]Outside Edges'!$Q207="Yes"),"Yes","No")</f>
        <v>Yes</v>
      </c>
      <c r="IP208" s="201" t="str">
        <f>IF(AND((RIGHT($IP$3,2)-'[1]Miter Profiles'!$AC$251-'[1]Outside Edges'!$B207)&gt;=5,'[1]Outside Edges'!$Q207="Yes"),"Yes","No")</f>
        <v>Yes</v>
      </c>
      <c r="IQ208" s="197" t="str">
        <f>IF(AND((RIGHT($IQ$3,2)-'[1]Miter Profiles'!$AC$252-'[1]Outside Edges'!$B207)&gt;=5,'[1]Outside Edges'!$Q207="Yes"),"Yes","No")</f>
        <v>No</v>
      </c>
      <c r="IR208" s="197" t="str">
        <f>IF(AND((RIGHT($IR$3,2)-'[1]Miter Profiles'!$AC$253-'[1]Outside Edges'!$B207)&gt;=5,'[1]Outside Edges'!$Q207="Yes"),"Yes","No")</f>
        <v>Yes</v>
      </c>
      <c r="IS208" s="197" t="str">
        <f>IF(AND((RIGHT($IS$3,2)-'[1]Miter Profiles'!$AC$254-'[1]Outside Edges'!$B207)&gt;=5,'[1]Outside Edges'!$Q207="Yes"),"Yes","No")</f>
        <v>Yes</v>
      </c>
      <c r="IT208" s="201" t="str">
        <f>IF(AND((RIGHT($IT$3,2)-'[1]Miter Profiles'!$AC$255-'[1]Outside Edges'!$B207)&gt;=5,'[1]Outside Edges'!$Q207="Yes"),"Yes","No")</f>
        <v>No</v>
      </c>
      <c r="IU208" s="201" t="str">
        <f>IF(AND((RIGHT($IU$3,2)-'[1]Miter Profiles'!$AC$256-'[1]Outside Edges'!$B207)&gt;=5,'[1]Outside Edges'!$Q207="Yes"),"Yes","No")</f>
        <v>Yes</v>
      </c>
      <c r="IV208" s="201" t="str">
        <f>IF(AND((RIGHT($IV$3,2)-'[1]Miter Profiles'!$AC$257-'[1]Outside Edges'!$B207)&gt;=5,'[1]Outside Edges'!$Q207="Yes"),"Yes","No")</f>
        <v>Yes</v>
      </c>
      <c r="IW208" s="197" t="str">
        <f>IF(AND((RIGHT($IW$3,2)-'[1]Miter Profiles'!$AC$258-'[1]Outside Edges'!$B207)&gt;=5,'[1]Outside Edges'!$Q207="Yes"),"Yes","No")</f>
        <v>Yes</v>
      </c>
      <c r="IX208" s="197" t="str">
        <f>IF(AND((RIGHT($IX$3,2)-'[1]Miter Profiles'!$AC$259-'[1]Outside Edges'!$B207)&gt;=5,'[1]Outside Edges'!$Q207="Yes"),"Yes","No")</f>
        <v>Yes</v>
      </c>
      <c r="IY208" s="197" t="str">
        <f>IF(AND((RIGHT($IY$3,2)-'[1]Miter Profiles'!$AC$260-'[1]Outside Edges'!$B207)&gt;=5,'[1]Outside Edges'!$Q207="Yes"),"Yes","No")</f>
        <v>Yes</v>
      </c>
      <c r="IZ208" s="201" t="str">
        <f>IF(AND((RIGHT($IZ$3,2)-'[1]Miter Profiles'!$AC$261-'[1]Outside Edges'!$B207)&gt;=5,'[1]Outside Edges'!$Q207="Yes"),"Yes","No")</f>
        <v>Yes</v>
      </c>
      <c r="JA208" s="201" t="str">
        <f>IF(AND((RIGHT($JA$3,2)-'[1]Miter Profiles'!$AC$262-'[1]Outside Edges'!$B207)&gt;=5,'[1]Outside Edges'!$Q207="Yes"),"Yes","No")</f>
        <v>Yes</v>
      </c>
      <c r="JB208" s="201" t="str">
        <f>IF(AND((RIGHT($JB$3,2)-'[1]Miter Profiles'!$AC$263-'[1]Outside Edges'!$B207)&gt;=5,'[1]Outside Edges'!$Q207="Yes"),"Yes","No")</f>
        <v>Yes</v>
      </c>
      <c r="JC208" s="197" t="str">
        <f>IF(AND((RIGHT($JC$3,2)-'[1]Miter Profiles'!$AC$264-'[1]Outside Edges'!$B207)&gt;=5,'[1]Outside Edges'!$Q207="Yes"),"Yes","No")</f>
        <v>Yes</v>
      </c>
      <c r="JD208" s="197" t="str">
        <f>IF(AND((RIGHT($JD$3,2)-'[1]Miter Profiles'!$AC$265-'[1]Outside Edges'!$B207)&gt;=5,'[1]Outside Edges'!$Q207="Yes"),"Yes","No")</f>
        <v>Yes</v>
      </c>
      <c r="JE208" s="197" t="str">
        <f>IF(AND((RIGHT($JE$3,2)-'[1]Miter Profiles'!$AC$266-'[1]Outside Edges'!$B207)&gt;=5,'[1]Outside Edges'!$Q207="Yes"),"Yes","No")</f>
        <v>Yes</v>
      </c>
      <c r="JF208" s="201" t="str">
        <f>IF(AND((RIGHT($JF$3,2)-'[1]Miter Profiles'!$AC$267-'[1]Outside Edges'!$B207)&gt;=5,'[1]Outside Edges'!$Q207="Yes"),"Yes","No")</f>
        <v>No</v>
      </c>
      <c r="JG208" s="201" t="str">
        <f>IF(AND((RIGHT($JG$3,2)-'[1]Miter Profiles'!$AC$268-'[1]Outside Edges'!$B207)&gt;=5,'[1]Outside Edges'!$Q207="Yes"),"Yes","No")</f>
        <v>Yes</v>
      </c>
      <c r="JH208" s="201" t="str">
        <f>IF(AND((RIGHT($JH$3,2)-'[1]Miter Profiles'!$AC$269-'[1]Outside Edges'!$B207)&gt;=5,'[1]Outside Edges'!$Q207="Yes"),"Yes","No")</f>
        <v>Yes</v>
      </c>
      <c r="JI208" s="197" t="str">
        <f>IF(AND((RIGHT($JI$3,2)-'[1]Miter Profiles'!$AC$270-'[1]Outside Edges'!$B207)&gt;=5,'[1]Outside Edges'!$Q207="Yes"),"Yes","No")</f>
        <v>Yes</v>
      </c>
      <c r="JJ208" s="197" t="str">
        <f>IF(AND((RIGHT($JJ$3,2)-'[1]Miter Profiles'!$AC$271-'[1]Outside Edges'!$B207)&gt;=5,'[1]Outside Edges'!$Q207="Yes"),"Yes","No")</f>
        <v>Yes</v>
      </c>
      <c r="JK208" s="197" t="str">
        <f>IF(AND((RIGHT($JK$3,2)-'[1]Miter Profiles'!$AC$272-'[1]Outside Edges'!$B207)&gt;=5,'[1]Outside Edges'!$Q207="Yes"),"Yes","No")</f>
        <v>Yes</v>
      </c>
      <c r="JL208" s="201" t="str">
        <f>IF(AND((RIGHT($JL$3,2)-'[1]Miter Profiles'!$AC$273-'[1]Outside Edges'!$B207)&gt;=5,'[1]Outside Edges'!$Q207="Yes"),"Yes","No")</f>
        <v>Yes</v>
      </c>
      <c r="JM208" s="201" t="str">
        <f>IF(AND((RIGHT($JM$3,2)-'[1]Miter Profiles'!$AC$274-'[1]Outside Edges'!$B207)&gt;=5,'[1]Outside Edges'!$Q207="Yes"),"Yes","No")</f>
        <v>Yes</v>
      </c>
      <c r="JN208" s="201" t="str">
        <f>IF(AND((RIGHT($JN$3,2)-'[1]Miter Profiles'!$AC$275-'[1]Outside Edges'!$B207)&gt;=5,'[1]Outside Edges'!$Q207="Yes"),"Yes","No")</f>
        <v>Yes</v>
      </c>
      <c r="JO208" s="197" t="str">
        <f>IF(AND((RIGHT($JO$3,2)-'[1]Miter Profiles'!$AC$276-'[1]Outside Edges'!$B207)&gt;=5,'[1]Outside Edges'!$Q207="Yes"),"Yes","No")</f>
        <v>Yes</v>
      </c>
      <c r="JP208" s="197" t="str">
        <f>IF(AND((RIGHT($JP$3,2)-'[1]Miter Profiles'!$AC$277-'[1]Outside Edges'!$B207)&gt;=5,'[1]Outside Edges'!$Q207="Yes"),"Yes","No")</f>
        <v>Yes</v>
      </c>
      <c r="JQ208" s="197" t="str">
        <f>IF(AND((RIGHT($JQ$3,2)-'[1]Miter Profiles'!$AC$278-'[1]Outside Edges'!$B207)&gt;=5,'[1]Outside Edges'!$Q207="Yes"),"Yes","No")</f>
        <v>Yes</v>
      </c>
      <c r="JR208" s="201" t="str">
        <f>IF(AND((RIGHT($JR$3,2)-'[1]Miter Profiles'!$AC$279-'[1]Outside Edges'!$B207)&gt;=5,'[1]Outside Edges'!$Q207="Yes"),"Yes","No")</f>
        <v>No</v>
      </c>
      <c r="JS208" s="201" t="str">
        <f>IF(AND((RIGHT($JS$3,2)-'[1]Miter Profiles'!$AC$280-'[1]Outside Edges'!$B207)&gt;=5,'[1]Outside Edges'!$Q207="Yes"),"Yes","No")</f>
        <v>No</v>
      </c>
      <c r="JT208" s="201" t="str">
        <f>IF(AND((RIGHT($JT$3,2)-'[1]Miter Profiles'!$AC$281-'[1]Outside Edges'!$B207)&gt;=5,'[1]Outside Edges'!$Q207="Yes"),"Yes","No")</f>
        <v>Yes</v>
      </c>
      <c r="JU208" s="197" t="str">
        <f>IF(AND((RIGHT($JU$3,2)-'[1]Miter Profiles'!$AC$282-'[1]Outside Edges'!$B207)&gt;=5,'[1]Outside Edges'!$Q207="Yes"),"Yes","No")</f>
        <v>No</v>
      </c>
      <c r="JV208" s="197" t="str">
        <f>IF(AND((RIGHT($JV$3,2)-'[1]Miter Profiles'!$AC$283-'[1]Outside Edges'!$B207)&gt;=5,'[1]Outside Edges'!$Q207="Yes"),"Yes","No")</f>
        <v>No</v>
      </c>
      <c r="JW208" s="197" t="str">
        <f>IF(AND((RIGHT($JW$3,2)-'[1]Miter Profiles'!$AC$284-'[1]Outside Edges'!$B207)&gt;=5,'[1]Outside Edges'!$Q207="Yes"),"Yes","No")</f>
        <v>Yes</v>
      </c>
      <c r="JX208" s="201" t="str">
        <f>IF(AND((RIGHT($JX$3,2)-'[1]Miter Profiles'!$AC$285-'[1]Outside Edges'!$B207)&gt;=5,'[1]Outside Edges'!$Q207="Yes"),"Yes","No")</f>
        <v>Yes</v>
      </c>
      <c r="JY208" s="201" t="str">
        <f>IF(AND((RIGHT($JY$3,2)-'[1]Miter Profiles'!$AC$286-'[1]Outside Edges'!$B207)&gt;=5,'[1]Outside Edges'!$Q207="Yes"),"Yes","No")</f>
        <v>Yes</v>
      </c>
      <c r="JZ208" s="201" t="str">
        <f>IF(AND((RIGHT($JZ$3,2)-'[1]Miter Profiles'!$AC$287-'[1]Outside Edges'!$B207)&gt;=5,'[1]Outside Edges'!$Q207="Yes"),"Yes","No")</f>
        <v>Yes</v>
      </c>
      <c r="KA208" s="197" t="str">
        <f>IF(AND((RIGHT($KA$3,2)-'[1]Miter Profiles'!$AC$288-'[1]Outside Edges'!$B207)&gt;=5,'[1]Outside Edges'!$Q207="Yes"),"Yes","No")</f>
        <v>Yes</v>
      </c>
      <c r="KB208" s="197" t="str">
        <f>IF(AND((RIGHT($KB$3,2)-'[1]Miter Profiles'!$AC$289-'[1]Outside Edges'!$B207)&gt;=5,'[1]Outside Edges'!$Q207="Yes"),"Yes","No")</f>
        <v>Yes</v>
      </c>
      <c r="KC208" s="197" t="str">
        <f>IF(AND((RIGHT($KC$3,2)-'[1]Miter Profiles'!$AC$290-'[1]Outside Edges'!$B207)&gt;=5,'[1]Outside Edges'!$Q207="Yes"),"Yes","No")</f>
        <v>Yes</v>
      </c>
      <c r="KD208" s="201" t="str">
        <f>IF(AND((RIGHT($KD$3,2)-'[1]Miter Profiles'!$AC$291-'[1]Outside Edges'!$B207)&gt;=5,'[1]Outside Edges'!$Q207="Yes"),"Yes","No")</f>
        <v>No</v>
      </c>
      <c r="KE208" s="201" t="str">
        <f>IF(AND((RIGHT($KE$3,2)-'[1]Miter Profiles'!$AC$292-'[1]Outside Edges'!$B207)&gt;=5,'[1]Outside Edges'!$Q207="Yes"),"Yes","No")</f>
        <v>Yes</v>
      </c>
      <c r="KF208" s="201" t="str">
        <f>IF(AND((RIGHT($KF$3,2)-'[1]Miter Profiles'!$AC$293-'[1]Outside Edges'!$B207)&gt;=5,'[1]Outside Edges'!$Q207="Yes"),"Yes","No")</f>
        <v>Yes</v>
      </c>
      <c r="KG208" s="197" t="str">
        <f>IF(AND((RIGHT($KG$3,2)-'[1]Miter Profiles'!$AC$294-'[1]Outside Edges'!$B207)&gt;=5,'[1]Outside Edges'!$Q207="Yes"),"Yes","No")</f>
        <v>Yes</v>
      </c>
      <c r="KH208" s="197" t="str">
        <f>IF(AND((RIGHT($KH$3,2)-'[1]Miter Profiles'!$AC$295-'[1]Outside Edges'!$B207)&gt;=5,'[1]Outside Edges'!$Q207="Yes"),"Yes","No")</f>
        <v>Yes</v>
      </c>
      <c r="KI208" s="197" t="str">
        <f>IF(AND((RIGHT($KI$3,2)-'[1]Miter Profiles'!$AC$296-'[1]Outside Edges'!$B207)&gt;=5,'[1]Outside Edges'!$Q207="Yes"),"Yes","No")</f>
        <v>Yes</v>
      </c>
      <c r="KJ208" s="201" t="str">
        <f>IF(AND((RIGHT($KJ$3,2)-'[1]Miter Profiles'!$AC$297-'[1]Outside Edges'!$B207)&gt;=5,'[1]Outside Edges'!$Q207="Yes"),"Yes","No")</f>
        <v>Yes</v>
      </c>
      <c r="KK208" s="201" t="str">
        <f>IF(AND((RIGHT($KK$3,2)-'[1]Miter Profiles'!$AC$298-'[1]Outside Edges'!$B207)&gt;=5,'[1]Outside Edges'!$Q207="Yes"),"Yes","No")</f>
        <v>Yes</v>
      </c>
      <c r="KL208" s="201" t="str">
        <f>IF(AND((RIGHT($KL$3,2)-'[1]Miter Profiles'!$AC$299-'[1]Outside Edges'!$B207)&gt;=5,'[1]Outside Edges'!$Q207="Yes"),"Yes","No")</f>
        <v>Yes</v>
      </c>
      <c r="KM208" s="197" t="str">
        <f>IF(AND((RIGHT($KM$3,2)-'[1]Miter Profiles'!$AC$300-'[1]Outside Edges'!$B207)&gt;=5,'[1]Outside Edges'!$Q207="Yes"),"Yes","No")</f>
        <v>Yes</v>
      </c>
      <c r="KN208" s="197" t="str">
        <f>IF(AND((RIGHT($KN$3,2)-'[1]Miter Profiles'!$AC$301-'[1]Outside Edges'!$B207)&gt;=5,'[1]Outside Edges'!$Q207="Yes"),"Yes","No")</f>
        <v>Yes</v>
      </c>
      <c r="KO208" s="197" t="str">
        <f>IF(AND((RIGHT($KO$3,2)-'[1]Miter Profiles'!$AC$302-'[1]Outside Edges'!$B207)&gt;=5,'[1]Outside Edges'!$Q207="Yes"),"Yes","No")</f>
        <v>Yes</v>
      </c>
      <c r="KP208" s="201" t="str">
        <f>IF(AND((RIGHT($KP$3,2)-'[1]Miter Profiles'!$AC$303-'[1]Outside Edges'!$B207)&gt;=5,'[1]Outside Edges'!$Q207="Yes"),"Yes","No")</f>
        <v>Yes</v>
      </c>
      <c r="KQ208" s="201" t="str">
        <f>IF(AND((RIGHT($KQ$3,2)-'[1]Miter Profiles'!$AC$304-'[1]Outside Edges'!$B207)&gt;=5,'[1]Outside Edges'!$Q207="Yes"),"Yes","No")</f>
        <v>Yes</v>
      </c>
      <c r="KR208" s="201" t="str">
        <f>IF(AND((RIGHT($KR$3,2)-'[1]Miter Profiles'!$AC$305-'[1]Outside Edges'!$B207)&gt;=5,'[1]Outside Edges'!$Q207="Yes"),"Yes","No")</f>
        <v>Yes</v>
      </c>
      <c r="KS208" s="197" t="str">
        <f>IF(AND((RIGHT($KS$3,2)-'[1]Miter Profiles'!$AC$306-'[1]Outside Edges'!$B207)&gt;=5,'[1]Outside Edges'!$Q207="Yes"),"Yes","No")</f>
        <v>Yes</v>
      </c>
      <c r="KT208" s="197" t="str">
        <f>IF(AND((RIGHT($KT$3,2)-'[1]Miter Profiles'!$AC$307-'[1]Outside Edges'!$B207)&gt;=5,'[1]Outside Edges'!$Q207="Yes"),"Yes","No")</f>
        <v>Yes</v>
      </c>
      <c r="KU208" s="197" t="str">
        <f>IF(AND((RIGHT($KU$3,2)-'[1]Miter Profiles'!$AC$308-'[1]Outside Edges'!$B207)&gt;=5,'[1]Outside Edges'!$Q207="Yes"),"Yes","No")</f>
        <v>Yes</v>
      </c>
      <c r="KV208" s="201" t="str">
        <f>IF(AND((RIGHT($KV$3,2)-'[1]Miter Profiles'!$AC$309-'[1]Outside Edges'!$B207)&gt;=5,'[1]Outside Edges'!$Q207="Yes"),"Yes","No")</f>
        <v>No</v>
      </c>
      <c r="KW208" s="201" t="str">
        <f>IF(AND((RIGHT($KW$3,2)-'[1]Miter Profiles'!$AC$310-'[1]Outside Edges'!$B207)&gt;=5,'[1]Outside Edges'!$Q207="Yes"),"Yes","No")</f>
        <v>Yes</v>
      </c>
      <c r="KX208" s="201" t="str">
        <f>IF(AND((RIGHT($KX$3,2)-'[1]Miter Profiles'!$AC$311-'[1]Outside Edges'!$B207)&gt;=5,'[1]Outside Edges'!$Q207="Yes"),"Yes","No")</f>
        <v>Yes</v>
      </c>
      <c r="KY208" s="197" t="str">
        <f>IF(AND((RIGHT($KY$3,2)-'[1]Miter Profiles'!$AC$312-'[1]Outside Edges'!$B207)&gt;=5,'[1]Outside Edges'!$Q207="Yes"),"Yes","No")</f>
        <v>No</v>
      </c>
      <c r="KZ208" s="197" t="str">
        <f>IF(AND((RIGHT($KZ$3,2)-'[1]Miter Profiles'!$AC$313-'[1]Outside Edges'!$B207)&gt;=5,'[1]Outside Edges'!$Q207="Yes"),"Yes","No")</f>
        <v>Yes</v>
      </c>
      <c r="LA208" s="197" t="str">
        <f>IF(AND((RIGHT($LA$3,2)-'[1]Miter Profiles'!$AC$314-'[1]Outside Edges'!$B207)&gt;=5,'[1]Outside Edges'!$Q207="Yes"),"Yes","No")</f>
        <v>Yes</v>
      </c>
      <c r="LB208" s="201" t="str">
        <f>IF(AND((RIGHT($LB$3,2)-'[1]Miter Profiles'!$AC$315-'[1]Outside Edges'!$B207)&gt;=5,'[1]Outside Edges'!$Q207="Yes"),"Yes","No")</f>
        <v>Yes</v>
      </c>
      <c r="LC208" s="201" t="str">
        <f>IF(AND((RIGHT($LC$3,2)-'[1]Miter Profiles'!$AC$316-'[1]Outside Edges'!$B207)&gt;=5,'[1]Outside Edges'!$Q207="Yes"),"Yes","No")</f>
        <v>Yes</v>
      </c>
      <c r="LD208" s="201" t="str">
        <f>IF(AND((RIGHT($LD$3,2)-'[1]Miter Profiles'!$AC$317-'[1]Outside Edges'!$B207)&gt;=5,'[1]Outside Edges'!$Q207="Yes"),"Yes","No")</f>
        <v>Yes</v>
      </c>
      <c r="LE208" s="201" t="str">
        <f>IF(AND((RIGHT($LE$3,2)-'[1]Miter Profiles'!$AC$318-'[1]Outside Edges'!$B207)&gt;=5,'[1]Outside Edges'!$Q207="Yes"),"Yes","No")</f>
        <v>Yes</v>
      </c>
      <c r="LF208" s="197" t="str">
        <f>IF(AND((RIGHT($LF$3,2)-'[1]Miter Profiles'!$AC$319-'[1]Outside Edges'!$B207)&gt;=5,'[1]Outside Edges'!$Q207="Yes"),"Yes","No")</f>
        <v>No</v>
      </c>
      <c r="LG208" s="197" t="str">
        <f>IF(AND((RIGHT($LG$3,2)-'[1]Miter Profiles'!$AC$320-'[1]Outside Edges'!$B207)&gt;=5,'[1]Outside Edges'!$Q207="Yes"),"Yes","No")</f>
        <v>No</v>
      </c>
      <c r="LH208" s="197" t="str">
        <f>IF(AND((RIGHT($LH$3,2)-'[1]Miter Profiles'!$AC$321-'[1]Outside Edges'!$B207)&gt;=5,'[1]Outside Edges'!$Q207="Yes"),"Yes","No")</f>
        <v>No</v>
      </c>
      <c r="LI208" s="197" t="str">
        <f>IF(AND((RIGHT($LI$3,2)-'[1]Miter Profiles'!$AC$322-'[1]Outside Edges'!$B207)&gt;=5,'[1]Outside Edges'!$Q207="Yes"),"Yes","No")</f>
        <v>No</v>
      </c>
      <c r="LJ208" s="201" t="str">
        <f>IF(AND((RIGHT($LJ$3,2)-'[1]Miter Profiles'!$AC$323-'[1]Outside Edges'!$B207)&gt;=5,'[1]Outside Edges'!$Q207="Yes"),"Yes","No")</f>
        <v>No</v>
      </c>
      <c r="LK208" s="201" t="str">
        <f>IF(AND((RIGHT($LK$3,2)-'[1]Miter Profiles'!$AC$324-'[1]Outside Edges'!$B207)&gt;=5,'[1]Outside Edges'!$Q207="Yes"),"Yes","No")</f>
        <v>Yes</v>
      </c>
      <c r="LL208" s="201" t="str">
        <f>IF(AND((RIGHT($LL$3,2)-'[1]Miter Profiles'!$AC$325-'[1]Outside Edges'!$B207)&gt;=5,'[1]Outside Edges'!$Q207="Yes"),"Yes","No")</f>
        <v>Yes</v>
      </c>
      <c r="LM208" s="197" t="str">
        <f>IF(AND((RIGHT($LM$3,2)-'[1]Miter Profiles'!$AC$326-'[1]Outside Edges'!$B207)&gt;=5,'[1]Outside Edges'!$Q207="Yes"),"Yes","No")</f>
        <v>Yes</v>
      </c>
      <c r="LN208" s="197" t="str">
        <f>IF(AND((RIGHT($LN$3,2)-'[1]Miter Profiles'!$AC$327-'[1]Outside Edges'!$B207)&gt;=5,'[1]Outside Edges'!$Q207="Yes"),"Yes","No")</f>
        <v>Yes</v>
      </c>
      <c r="LO208" s="197" t="str">
        <f>IF(AND((RIGHT($LO$3,2)-'[1]Miter Profiles'!$AC$328-'[1]Outside Edges'!$B207)&gt;=5,'[1]Outside Edges'!$Q207="Yes"),"Yes","No")</f>
        <v>Yes</v>
      </c>
      <c r="LP208" s="201" t="str">
        <f>IF(AND((RIGHT($LP$3,2)-'[1]Miter Profiles'!$AC$329-'[1]Outside Edges'!$B207)&gt;=5,'[1]Outside Edges'!$Q207="Yes"),"Yes","No")</f>
        <v>No</v>
      </c>
      <c r="LQ208" s="201" t="str">
        <f>IF(AND((RIGHT($LQ$3,2)-'[1]Miter Profiles'!$AC$330-'[1]Outside Edges'!$B207)&gt;=5,'[1]Outside Edges'!$Q207="Yes"),"Yes","No")</f>
        <v>Yes</v>
      </c>
      <c r="LR208" s="201" t="str">
        <f>IF(AND((RIGHT($LR$3,2)-'[1]Miter Profiles'!$AC$331-'[1]Outside Edges'!$B207)&gt;=5,'[1]Outside Edges'!$Q207="Yes"),"Yes","No")</f>
        <v>Yes</v>
      </c>
      <c r="LS208" s="197" t="str">
        <f>IF(AND((RIGHT($LS$3,2)-'[1]Miter Profiles'!$AC$332-'[1]Outside Edges'!$B207)&gt;=5,'[1]Outside Edges'!$Q207="Yes"),"Yes","No")</f>
        <v>No</v>
      </c>
      <c r="LT208" s="197" t="str">
        <f>IF(AND((RIGHT($LT$3,2)-'[1]Miter Profiles'!$AC$333-'[1]Outside Edges'!$B207)&gt;=5,'[1]Outside Edges'!$Q207="Yes"),"Yes","No")</f>
        <v>Yes</v>
      </c>
      <c r="LU208" s="197" t="str">
        <f>IF(AND((RIGHT($LU$3,2)-'[1]Miter Profiles'!$AC$334-'[1]Outside Edges'!$B207)&gt;=5,'[1]Outside Edges'!$Q207="Yes"),"Yes","No")</f>
        <v>Yes</v>
      </c>
      <c r="LV208" s="201" t="str">
        <f>IF(AND((RIGHT($LV$3,2)-'[1]Miter Profiles'!$AC$335-'[1]Outside Edges'!$B207)&gt;=5,'[1]Outside Edges'!$Q207="Yes"),"Yes","No")</f>
        <v>Yes</v>
      </c>
      <c r="LW208" s="201" t="str">
        <f>IF(AND((RIGHT($LW$3,2)-'[1]Miter Profiles'!$AC$336-'[1]Outside Edges'!$B207)&gt;=5,'[1]Outside Edges'!$Q207="Yes"),"Yes","No")</f>
        <v>Yes</v>
      </c>
      <c r="LX208" s="201" t="str">
        <f>IF(AND((RIGHT($LX$3,2)-'[1]Miter Profiles'!$AC$337-'[1]Outside Edges'!$B207)&gt;=5,'[1]Outside Edges'!$Q207="Yes"),"Yes","No")</f>
        <v>Yes</v>
      </c>
      <c r="LY208" s="197" t="str">
        <f>IF(AND((RIGHT($LY$3,2)-'[1]Miter Profiles'!$AC$338-'[1]Outside Edges'!$B207)&gt;=5,'[1]Outside Edges'!$Q207="Yes"),"Yes","No")</f>
        <v>Yes</v>
      </c>
      <c r="LZ208" s="197" t="str">
        <f>IF(AND((RIGHT($LZ$3,2)-'[1]Miter Profiles'!$AC$339-'[1]Outside Edges'!$B207)&gt;=5,'[1]Outside Edges'!$Q207="Yes"),"Yes","No")</f>
        <v>Yes</v>
      </c>
      <c r="MA208" s="197" t="str">
        <f>IF(AND((RIGHT($MA$3,2)-'[1]Miter Profiles'!$AC$340-'[1]Outside Edges'!$B207)&gt;=5,'[1]Outside Edges'!$Q207="Yes"),"Yes","No")</f>
        <v>Yes</v>
      </c>
      <c r="MB208" s="201" t="str">
        <f>IF(AND((RIGHT($MB$3,2)-'[1]Miter Profiles'!$AC$341-'[1]Outside Edges'!$B207)&gt;=5,'[1]Outside Edges'!$Q207="Yes"),"Yes","No")</f>
        <v>Yes</v>
      </c>
      <c r="MC208" s="201" t="str">
        <f>IF(AND((RIGHT($MC$3,2)-'[1]Miter Profiles'!$AC$342-'[1]Outside Edges'!$B207)&gt;=5,'[1]Outside Edges'!$Q207="Yes"),"Yes","No")</f>
        <v>Yes</v>
      </c>
      <c r="MD208" s="201" t="str">
        <f>IF(AND((RIGHT($MD$3,2)-'[1]Miter Profiles'!$AC$343-'[1]Outside Edges'!$B207)&gt;=5,'[1]Outside Edges'!$Q207="Yes"),"Yes","No")</f>
        <v>Yes</v>
      </c>
      <c r="ME208" s="197" t="str">
        <f>IF(AND((RIGHT($ME$3,2)-'[1]Miter Profiles'!$AC$344-'[1]Outside Edges'!$B207)&gt;=5,'[1]Outside Edges'!$Q207="Yes"),"Yes","No")</f>
        <v>Yes</v>
      </c>
      <c r="MF208" s="197" t="str">
        <f>IF(AND((RIGHT($MF$3,2)-'[1]Miter Profiles'!$AC$345-'[1]Outside Edges'!$B207)&gt;=5,'[1]Outside Edges'!$Q207="Yes"),"Yes","No")</f>
        <v>Yes</v>
      </c>
      <c r="MG208" s="197" t="str">
        <f>IF(AND((RIGHT($MG$3,2)-'[1]Miter Profiles'!$AC$346-'[1]Outside Edges'!$B207)&gt;=5,'[1]Outside Edges'!$Q207="Yes"),"Yes","No")</f>
        <v>Yes</v>
      </c>
      <c r="MH208" s="201" t="str">
        <f>IF(AND((RIGHT($MH$3,2)-'[1]Miter Profiles'!$AC$347-'[1]Outside Edges'!$B207)&gt;=5,'[1]Outside Edges'!$Q207="Yes"),"Yes","No")</f>
        <v>Yes</v>
      </c>
      <c r="MI208" s="201" t="str">
        <f>IF(AND((RIGHT($MI$3,2)-'[1]Miter Profiles'!$AC$348-'[1]Outside Edges'!$B207)&gt;=5,'[1]Outside Edges'!$Q207="Yes"),"Yes","No")</f>
        <v>Yes</v>
      </c>
      <c r="MJ208" s="201" t="str">
        <f>IF(AND((RIGHT($MJ$3,2)-'[1]Miter Profiles'!$AC$349-'[1]Outside Edges'!$B207)&gt;=5,'[1]Outside Edges'!$Q207="Yes"),"Yes","No")</f>
        <v>Yes</v>
      </c>
      <c r="MK208" s="197" t="str">
        <f>IF(AND((RIGHT($MK$3,2)-'[1]Miter Profiles'!$AC$350-'[1]Outside Edges'!$B207)&gt;=5,'[1]Outside Edges'!$Q207="Yes"),"Yes","No")</f>
        <v>Yes</v>
      </c>
      <c r="ML208" s="197" t="str">
        <f>IF(AND((RIGHT($ML$3,2)-'[1]Miter Profiles'!$AC$351-'[1]Outside Edges'!$B207)&gt;=5,'[1]Outside Edges'!$Q207="Yes"),"Yes","No")</f>
        <v>Yes</v>
      </c>
      <c r="MM208" s="197" t="str">
        <f>IF(AND((RIGHT($MM$3,2)-'[1]Miter Profiles'!$AC$352-'[1]Outside Edges'!$B207)&gt;=5,'[1]Outside Edges'!$Q207="Yes"),"Yes","No")</f>
        <v>Yes</v>
      </c>
      <c r="MN208" s="201" t="str">
        <f>IF(AND((RIGHT($MK$3,2)-'[1]Miter Profiles'!$AC$353-'[1]Outside Edges'!$B207)&gt;=5,'[1]Outside Edges'!$Q207="Yes"),"Yes","No")</f>
        <v>Yes</v>
      </c>
      <c r="MO208" s="201" t="str">
        <f>IF(AND((RIGHT($ML$3,2)-'[1]Miter Profiles'!$AC$354-'[1]Outside Edges'!$B207)&gt;=5,'[1]Outside Edges'!$Q207="Yes"),"Yes","No")</f>
        <v>Yes</v>
      </c>
      <c r="MP208" s="201" t="str">
        <f>IF(AND((RIGHT($MM$3,2)-'[1]Miter Profiles'!$AC$355-'[1]Outside Edges'!$B207)&gt;=5,'[1]Outside Edges'!$Q207="Yes"),"Yes","No")</f>
        <v>Yes</v>
      </c>
      <c r="MQ208" s="197" t="str">
        <f>IF(AND((RIGHT($MK$3,2)-'[1]Miter Profiles'!$AC$356-'[1]Outside Edges'!$B207)&gt;=5,'[1]Outside Edges'!$Q207="Yes"),"Yes","No")</f>
        <v>No</v>
      </c>
      <c r="MR208" s="197" t="str">
        <f>IF(AND((RIGHT($ML$3,2)-'[1]Miter Profiles'!$AC$357-'[1]Outside Edges'!$B207)&gt;=5,'[1]Outside Edges'!$Q207="Yes"),"Yes","No")</f>
        <v>Yes</v>
      </c>
      <c r="MS208" s="197" t="str">
        <f>IF(AND((RIGHT($MM$3,2)-'[1]Miter Profiles'!$AC$358-'[1]Outside Edges'!$B207)&gt;=5,'[1]Outside Edges'!$Q207="Yes"),"Yes","No")</f>
        <v>Yes</v>
      </c>
      <c r="MT208" s="201" t="str">
        <f>IF(AND((RIGHT($MK$3,2)-'[1]Miter Profiles'!$AC$359-'[1]Outside Edges'!$B207)&gt;=5,'[1]Outside Edges'!$Q207="Yes"),"Yes","No")</f>
        <v>No</v>
      </c>
      <c r="MU208" s="201" t="str">
        <f>IF(AND((RIGHT($ML$3,2)-'[1]Miter Profiles'!$AC$360-'[1]Outside Edges'!$B207)&gt;=5,'[1]Outside Edges'!$Q207="Yes"),"Yes","No")</f>
        <v>Yes</v>
      </c>
      <c r="MV208" s="201" t="str">
        <f>IF(AND((RIGHT($MM$3,2)-'[1]Miter Profiles'!$AC$361-'[1]Outside Edges'!$B207)&gt;=5,'[1]Outside Edges'!$Q207="Yes"),"Yes","No")</f>
        <v>Yes</v>
      </c>
    </row>
    <row r="209" spans="1:360" thickBot="1" x14ac:dyDescent="0.25">
      <c r="A209" s="371" t="str">
        <f>IF('[1]Outside Edges'!$A208&lt;&gt;"",'[1]Outside Edges'!$A208,"")</f>
        <v>D206 AM</v>
      </c>
      <c r="B209" s="7" t="str">
        <f>IF(AND((RIGHT($B$3,2)-'[1]Miter Profiles'!$AC$3-'[1]Outside Edges'!$B208)&gt;=5,'[1]Outside Edges'!$Q208="Yes"),"Yes","No")</f>
        <v>No</v>
      </c>
      <c r="C209" s="7" t="str">
        <f>IF(AND((RIGHT($C$3,2)-'[1]Miter Profiles'!$AC$4-'[1]Outside Edges'!$B208)&gt;=5,'[1]Outside Edges'!$Q208="Yes"),"Yes","No")</f>
        <v>No</v>
      </c>
      <c r="D209" s="63" t="str">
        <f>IF(AND((RIGHT($D$3,2)-'[1]Miter Profiles'!$AC$5-'[1]Outside Edges'!$B208)&gt;=5,'[1]Outside Edges'!$Q208="Yes"),"Yes","No")</f>
        <v>No</v>
      </c>
      <c r="E209" s="64" t="str">
        <f>IF(AND((RIGHT($E$3,2)-'[1]Miter Profiles'!$AC$6-'[1]Outside Edges'!$B208)&gt;=5,'[1]Outside Edges'!$Q208="Yes"),"Yes","No")</f>
        <v>No</v>
      </c>
      <c r="F209" s="8" t="str">
        <f>IF(AND((RIGHT($F$3,2)-'[1]Miter Profiles'!$AC$7-'[1]Outside Edges'!$B208)&gt;=5,'[1]Outside Edges'!$Q208="Yes"),"Yes","No")</f>
        <v>No</v>
      </c>
      <c r="G209" s="65" t="str">
        <f>IF(AND((RIGHT($G$3,2)-'[1]Miter Profiles'!$AC$8-'[1]Outside Edges'!$B208)&gt;=5,'[1]Outside Edges'!$Q208="Yes"),"Yes","No")</f>
        <v>No</v>
      </c>
      <c r="H209" s="7" t="str">
        <f>IF(AND((RIGHT($H$3,2)-'[1]Miter Profiles'!$AC$9-'[1]Outside Edges'!$B208)&gt;=5,'[1]Outside Edges'!$Q208="Yes"),"Yes","No")</f>
        <v>No</v>
      </c>
      <c r="I209" s="7" t="str">
        <f>IF(AND((RIGHT($I$3,2)-'[1]Miter Profiles'!$AC$10-'[1]Outside Edges'!$B208)&gt;=5,'[1]Outside Edges'!$Q208="Yes"),"Yes","No")</f>
        <v>No</v>
      </c>
      <c r="J209" s="63" t="str">
        <f>IF(AND((RIGHT($J$3,2)-'[1]Miter Profiles'!$AC$11-'[1]Outside Edges'!$B208)&gt;=5,'[1]Outside Edges'!$Q208="Yes"),"Yes","No")</f>
        <v>No</v>
      </c>
      <c r="K209" s="64" t="str">
        <f>IF(AND((RIGHT($K$3,2)-'[1]Miter Profiles'!$AC$12-'[1]Outside Edges'!$B208)&gt;=5,'[1]Outside Edges'!$Q208="Yes"),"Yes","No")</f>
        <v>No</v>
      </c>
      <c r="L209" s="8" t="str">
        <f>IF(AND((RIGHT($L$3,2)-'[1]Miter Profiles'!$AC$13-'[1]Outside Edges'!$B208)&gt;=5,'[1]Outside Edges'!$Q208="Yes"),"Yes","No")</f>
        <v>No</v>
      </c>
      <c r="M209" s="65" t="str">
        <f>IF(AND((RIGHT($M$3,2)-'[1]Miter Profiles'!$AC$14-'[1]Outside Edges'!$B208)&gt;=5,'[1]Outside Edges'!$Q208="Yes"),"Yes","No")</f>
        <v>No</v>
      </c>
      <c r="N209" s="7" t="str">
        <f>IF(AND((RIGHT($N$3,2)-'[1]Miter Profiles'!$AC$15-'[1]Outside Edges'!$B208)&gt;=4,'[1]Outside Edges'!$Q208="Yes"),"Yes","No")</f>
        <v>No</v>
      </c>
      <c r="O209" s="7" t="str">
        <f>IF(AND((RIGHT($O$3,2)-'[1]Miter Profiles'!$AC$16-'[1]Outside Edges'!$B208)&gt;=5,'[1]Outside Edges'!$Q208="Yes"),"Yes","No")</f>
        <v>No</v>
      </c>
      <c r="P209" s="63" t="str">
        <f>IF(AND((RIGHT($P$3,2)-'[1]Miter Profiles'!$AC$17-'[1]Outside Edges'!$B208)&gt;=5,'[1]Outside Edges'!$Q208="Yes"),"Yes","No")</f>
        <v>No</v>
      </c>
      <c r="Q209" s="64" t="str">
        <f>IF(AND((RIGHT($Q$3,2)-'[1]Miter Profiles'!$AC$18-'[1]Outside Edges'!$B208)&gt;=5,'[1]Outside Edges'!$Q208="Yes"),"Yes","No")</f>
        <v>No</v>
      </c>
      <c r="R209" s="8" t="str">
        <f>IF(AND((RIGHT($R$3,2)-'[1]Miter Profiles'!$AC$19-'[1]Outside Edges'!$B208)&gt;=5,'[1]Outside Edges'!$Q208="Yes"),"Yes","No")</f>
        <v>No</v>
      </c>
      <c r="S209" s="65" t="str">
        <f>IF(AND((RIGHT($S$3,2)-'[1]Miter Profiles'!$AC$20-'[1]Outside Edges'!$B208)&gt;=5,'[1]Outside Edges'!$Q208="Yes"),"Yes","No")</f>
        <v>No</v>
      </c>
      <c r="T209" s="7" t="str">
        <f>IF(AND((RIGHT($T$3,2)-'[1]Miter Profiles'!$AC$21-'[1]Outside Edges'!$B208)&gt;=5,'[1]Outside Edges'!$Q208="Yes"),"Yes","No")</f>
        <v>No</v>
      </c>
      <c r="U209" s="7" t="str">
        <f>IF(AND((RIGHT($U$3,2)-'[1]Miter Profiles'!$AC$22-'[1]Outside Edges'!$B208)&gt;=5,'[1]Outside Edges'!$Q208="Yes"),"Yes","No")</f>
        <v>No</v>
      </c>
      <c r="V209" s="63" t="str">
        <f>IF(AND((RIGHT($V$3,2)-'[1]Miter Profiles'!$AC$23-'[1]Outside Edges'!$B208)&gt;=5,'[1]Outside Edges'!$Q208="Yes"),"Yes","No")</f>
        <v>No</v>
      </c>
      <c r="W209" s="64" t="str">
        <f>IF(AND((RIGHT($W$3,2)-'[1]Miter Profiles'!$AC$24-'[1]Outside Edges'!$B208)&gt;=5,'[1]Outside Edges'!$Q208="Yes"),"Yes","No")</f>
        <v>No</v>
      </c>
      <c r="X209" s="8" t="str">
        <f>IF(AND((RIGHT($X$3,2)-'[1]Miter Profiles'!$AC$25-'[1]Outside Edges'!$B208)&gt;=5,'[1]Outside Edges'!$Q208="Yes"),"Yes","No")</f>
        <v>No</v>
      </c>
      <c r="Y209" s="65" t="str">
        <f>IF(AND((RIGHT($Y$3,2)-'[1]Miter Profiles'!$AC$26-'[1]Outside Edges'!$B208)&gt;=5,'[1]Outside Edges'!$Q208="Yes"),"Yes","No")</f>
        <v>No</v>
      </c>
      <c r="Z209" s="7" t="str">
        <f>IF(AND((RIGHT($Z$3,2)-'[1]Miter Profiles'!$AC$27-'[1]Outside Edges'!$B208)&gt;=5,'[1]Outside Edges'!$Q208="Yes"),"Yes","No")</f>
        <v>No</v>
      </c>
      <c r="AA209" s="7" t="str">
        <f>IF(AND((RIGHT($AA$3,2)-'[1]Miter Profiles'!$AC$28-'[1]Outside Edges'!$B208)&gt;=5,'[1]Outside Edges'!$Q208="Yes"),"Yes","No")</f>
        <v>No</v>
      </c>
      <c r="AB209" s="63" t="str">
        <f>IF(AND((RIGHT($AB$3,2)-'[1]Miter Profiles'!$AC$29-'[1]Outside Edges'!$B208)&gt;=5,'[1]Outside Edges'!$Q208="Yes"),"Yes","No")</f>
        <v>No</v>
      </c>
      <c r="AC209" s="64" t="str">
        <f>IF(AND((RIGHT($AC$3,2)-'[1]Miter Profiles'!$AC$30-'[1]Outside Edges'!$B208)&gt;=5,'[1]Outside Edges'!$Q208="Yes"),"Yes","No")</f>
        <v>No</v>
      </c>
      <c r="AD209" s="8" t="str">
        <f>IF(AND((RIGHT($AD$3,2)-'[1]Miter Profiles'!$AC$31-'[1]Outside Edges'!$B208)&gt;=5,'[1]Outside Edges'!$Q208="Yes"),"Yes","No")</f>
        <v>No</v>
      </c>
      <c r="AE209" s="65" t="str">
        <f>IF(AND((RIGHT($AE$3,2)-'[1]Miter Profiles'!$AC$32-'[1]Outside Edges'!$B208)&gt;=5,'[1]Outside Edges'!$Q208="Yes"),"Yes","No")</f>
        <v>No</v>
      </c>
      <c r="AF209" s="7" t="str">
        <f>IF(AND((RIGHT($AF$3,2)-'[1]Miter Profiles'!$AC$33-'[1]Outside Edges'!$B208)&gt;=5,'[1]Outside Edges'!$Q208="Yes"),"Yes","No")</f>
        <v>No</v>
      </c>
      <c r="AG209" s="7" t="str">
        <f>IF(AND((RIGHT($AG$3,2)-'[1]Miter Profiles'!$AC$34-'[1]Outside Edges'!$B208)&gt;=5,'[1]Outside Edges'!$Q208="Yes"),"Yes","No")</f>
        <v>No</v>
      </c>
      <c r="AH209" s="63" t="str">
        <f>IF(AND((RIGHT($AH$3,2)-'[1]Miter Profiles'!$AC$35-'[1]Outside Edges'!$B208)&gt;=5,'[1]Outside Edges'!$Q208="Yes"),"Yes","No")</f>
        <v>No</v>
      </c>
      <c r="AI209" s="64" t="str">
        <f>IF(AND((RIGHT($AI$3,2)-'[1]Miter Profiles'!$AC$36-'[1]Outside Edges'!$B208)&gt;=5,'[1]Outside Edges'!$Q208="Yes"),"Yes","No")</f>
        <v>No</v>
      </c>
      <c r="AJ209" s="8" t="str">
        <f>IF(AND((RIGHT($AJ$3,2)-'[1]Miter Profiles'!$AC$37-'[1]Outside Edges'!$B208)&gt;=5,'[1]Outside Edges'!$Q208="Yes"),"Yes","No")</f>
        <v>No</v>
      </c>
      <c r="AK209" s="65" t="str">
        <f>IF(AND((RIGHT($AK$3,2)-'[1]Miter Profiles'!$AC$38-'[1]Outside Edges'!$B208)&gt;=5,'[1]Outside Edges'!$Q208="Yes"),"Yes","No")</f>
        <v>No</v>
      </c>
      <c r="AL209" s="7" t="str">
        <f>IF(AND((RIGHT($AL$3,2)-'[1]Miter Profiles'!$AC$39-'[1]Outside Edges'!$B208)&gt;=5,'[1]Outside Edges'!$Q208="Yes"),"Yes","No")</f>
        <v>No</v>
      </c>
      <c r="AM209" s="7" t="str">
        <f>IF(AND((RIGHT($AM$3,2)-'[1]Miter Profiles'!$AC$40-'[1]Outside Edges'!$B208)&gt;=5,'[1]Outside Edges'!$Q208="Yes"),"Yes","No")</f>
        <v>No</v>
      </c>
      <c r="AN209" s="63" t="str">
        <f>IF(AND((RIGHT($AN$3,2)-'[1]Miter Profiles'!$AC$41-'[1]Outside Edges'!$B208)&gt;=5,'[1]Outside Edges'!$Q208="Yes"),"Yes","No")</f>
        <v>No</v>
      </c>
      <c r="AO209" s="64" t="str">
        <f>IF(AND((RIGHT($AO$3,2)-'[1]Miter Profiles'!$AC$42-'[1]Outside Edges'!$B208)&gt;=5,'[1]Outside Edges'!$Q208="Yes"),"Yes","No")</f>
        <v>No</v>
      </c>
      <c r="AP209" s="8" t="str">
        <f>IF(AND((RIGHT($AP$3,2)-'[1]Miter Profiles'!$AC$43-'[1]Outside Edges'!$B208)&gt;=5,'[1]Outside Edges'!$Q208="Yes"),"Yes","No")</f>
        <v>No</v>
      </c>
      <c r="AQ209" s="65" t="str">
        <f>IF(AND((RIGHT($AQ$3,2)-'[1]Miter Profiles'!$AC$44-'[1]Outside Edges'!$B208)&gt;=5,'[1]Outside Edges'!$Q208="Yes"),"Yes","No")</f>
        <v>No</v>
      </c>
      <c r="AR209" s="7" t="str">
        <f>IF(AND((RIGHT($AR$3,2)-'[1]Miter Profiles'!$AC$45-'[1]Outside Edges'!$B208)&gt;=5,'[1]Outside Edges'!$Q208="Yes"),"Yes","No")</f>
        <v>No</v>
      </c>
      <c r="AS209" s="7" t="str">
        <f>IF(AND((RIGHT($AS$3,2)-'[1]Miter Profiles'!$AC$46-'[1]Outside Edges'!$B208)&gt;=5,'[1]Outside Edges'!$Q208="Yes"),"Yes","No")</f>
        <v>No</v>
      </c>
      <c r="AT209" s="63" t="str">
        <f>IF(AND((RIGHT($AT$3,2)-'[1]Miter Profiles'!$AC$47-'[1]Outside Edges'!$B208)&gt;=5,'[1]Outside Edges'!$Q208="Yes"),"Yes","No")</f>
        <v>No</v>
      </c>
      <c r="AU209" s="64" t="str">
        <f>IF(AND((RIGHT($AU$3,2)-'[1]Miter Profiles'!$AC$48-'[1]Outside Edges'!$B208)&gt;=5,'[1]Outside Edges'!$Q208="Yes"),"Yes","No")</f>
        <v>No</v>
      </c>
      <c r="AV209" s="8" t="str">
        <f>IF(AND((RIGHT($AV$3,2)-'[1]Miter Profiles'!$AC$49-'[1]Outside Edges'!$B208)&gt;=5,'[1]Outside Edges'!$Q208="Yes"),"Yes","No")</f>
        <v>No</v>
      </c>
      <c r="AW209" s="65" t="str">
        <f>IF(AND((RIGHT($AW$3,2)-'[1]Miter Profiles'!$AC$50-'[1]Outside Edges'!$B208)&gt;=5,'[1]Outside Edges'!$Q208="Yes"),"Yes","No")</f>
        <v>No</v>
      </c>
      <c r="AX209" s="7" t="str">
        <f>IF(AND((RIGHT($AX$3,2)-'[1]Miter Profiles'!$AC$51-'[1]Outside Edges'!$B208)&gt;=5,'[1]Outside Edges'!$Q208="Yes"),"Yes","No")</f>
        <v>No</v>
      </c>
      <c r="AY209" s="7" t="str">
        <f>IF(AND((RIGHT($AY$3,2)-'[1]Miter Profiles'!$AC$52-'[1]Outside Edges'!$B208)&gt;=5,'[1]Outside Edges'!$Q208="Yes"),"Yes","No")</f>
        <v>No</v>
      </c>
      <c r="AZ209" s="63" t="str">
        <f>IF(AND((RIGHT($AZ$3,2)-'[1]Miter Profiles'!$AC$53-'[1]Outside Edges'!$B208)&gt;=5,'[1]Outside Edges'!$Q208="Yes"),"Yes","No")</f>
        <v>No</v>
      </c>
      <c r="BA209" s="64" t="str">
        <f>IF(AND((RIGHT($BA$3,2)-'[1]Miter Profiles'!$AC$54-'[1]Outside Edges'!$B208)&gt;=5,'[1]Outside Edges'!$Q208="Yes"),"Yes","No")</f>
        <v>No</v>
      </c>
      <c r="BB209" s="8" t="str">
        <f>IF(AND((RIGHT($BB$3,2)-'[1]Miter Profiles'!$AC$55-'[1]Outside Edges'!$B208)&gt;=5,'[1]Outside Edges'!$Q208="Yes"),"Yes","No")</f>
        <v>No</v>
      </c>
      <c r="BC209" s="65" t="str">
        <f>IF(AND((RIGHT($BC$3,2)-'[1]Miter Profiles'!$AC$56-'[1]Outside Edges'!$B208)&gt;=5,'[1]Outside Edges'!$Q208="Yes"),"Yes","No")</f>
        <v>No</v>
      </c>
      <c r="BD209" s="7" t="str">
        <f>IF(AND((RIGHT($BD$3,2)-'[1]Miter Profiles'!$AC$57-'[1]Outside Edges'!$B208)&gt;=5,'[1]Outside Edges'!$Q208="Yes"),"Yes","No")</f>
        <v>No</v>
      </c>
      <c r="BE209" s="7" t="str">
        <f>IF(AND((RIGHT($BE$3,2)-'[1]Miter Profiles'!$AC$58-'[1]Outside Edges'!$B208)&gt;=5,'[1]Outside Edges'!$Q208="Yes"),"Yes","No")</f>
        <v>No</v>
      </c>
      <c r="BF209" s="63" t="str">
        <f>IF(AND((RIGHT($BF$3,2)-'[1]Miter Profiles'!$AC$59-'[1]Outside Edges'!$B208)&gt;=5,'[1]Outside Edges'!$Q208="Yes"),"Yes","No")</f>
        <v>No</v>
      </c>
      <c r="BG209" s="64" t="str">
        <f>IF(AND((RIGHT($BG$3,2)-'[1]Miter Profiles'!$AC$60-'[1]Outside Edges'!$B208)&gt;=5,'[1]Outside Edges'!$Q208="Yes"),"Yes","No")</f>
        <v>No</v>
      </c>
      <c r="BH209" s="8" t="str">
        <f>IF(AND((RIGHT($BH$3,2)-'[1]Miter Profiles'!$AC$61-'[1]Outside Edges'!$B208)&gt;=5,'[1]Outside Edges'!$Q208="Yes"),"Yes","No")</f>
        <v>No</v>
      </c>
      <c r="BI209" s="65" t="str">
        <f>IF(AND((RIGHT($BI$3,2)-'[1]Miter Profiles'!$AC$62-'[1]Outside Edges'!$B208)&gt;=5,'[1]Outside Edges'!$Q208="Yes"),"Yes","No")</f>
        <v>No</v>
      </c>
      <c r="BJ209" s="7" t="str">
        <f>IF(AND((RIGHT($BJ$3,2)-'[1]Miter Profiles'!$AC$63-'[1]Outside Edges'!$B208)&gt;=5,'[1]Outside Edges'!$Q208="Yes"),"Yes","No")</f>
        <v>No</v>
      </c>
      <c r="BK209" s="7" t="str">
        <f>IF(AND((RIGHT($BK$3,2)-'[1]Miter Profiles'!$AC$64-'[1]Outside Edges'!$B208)&gt;=5,'[1]Outside Edges'!$Q208="Yes"),"Yes","No")</f>
        <v>No</v>
      </c>
      <c r="BL209" s="63" t="str">
        <f>IF(AND((RIGHT($BL$3,2)-'[1]Miter Profiles'!$AC$65-'[1]Outside Edges'!$B208)&gt;=5,'[1]Outside Edges'!$Q208="Yes"),"Yes","No")</f>
        <v>No</v>
      </c>
      <c r="BM209" s="64" t="str">
        <f>IF(AND((RIGHT($BM$3,2)-'[1]Miter Profiles'!$AC$66-'[1]Outside Edges'!$B208)&gt;=5,'[1]Outside Edges'!$Q208="Yes"),"Yes","No")</f>
        <v>No</v>
      </c>
      <c r="BN209" s="8" t="str">
        <f>IF(AND((RIGHT($BN$3,2)-'[1]Miter Profiles'!$AC$67-'[1]Outside Edges'!$B208)&gt;=5,'[1]Outside Edges'!$Q208="Yes"),"Yes","No")</f>
        <v>No</v>
      </c>
      <c r="BO209" s="65" t="str">
        <f>IF(AND((RIGHT($BO$3,2)-'[1]Miter Profiles'!$AC$68-'[1]Outside Edges'!$B208)&gt;=5,'[1]Outside Edges'!$Q208="Yes"),"Yes","No")</f>
        <v>No</v>
      </c>
      <c r="BP209" s="7" t="str">
        <f>IF(AND((RIGHT($BP$3,2)-'[1]Miter Profiles'!$AC$69-'[1]Outside Edges'!$B208)&gt;=5,'[1]Outside Edges'!$Q208="Yes"),"Yes","No")</f>
        <v>No</v>
      </c>
      <c r="BQ209" s="7" t="str">
        <f>IF(AND((RIGHT($BQ$3,2)-'[1]Miter Profiles'!$AC$70-'[1]Outside Edges'!$B208)&gt;=5,'[1]Outside Edges'!$Q208="Yes"),"Yes","No")</f>
        <v>No</v>
      </c>
      <c r="BR209" s="63" t="str">
        <f>IF(AND((RIGHT($BR$3,2)-'[1]Miter Profiles'!$AC$71-'[1]Outside Edges'!$B208)&gt;=5,'[1]Outside Edges'!$Q208="Yes"),"Yes","No")</f>
        <v>No</v>
      </c>
      <c r="BS209" s="64" t="str">
        <f>IF(AND((RIGHT($BS$3,2)-'[1]Miter Profiles'!$AC$72-'[1]Outside Edges'!$B208)&gt;=5,'[1]Outside Edges'!$Q208="Yes"),"Yes","No")</f>
        <v>No</v>
      </c>
      <c r="BT209" s="8" t="str">
        <f>IF(AND((RIGHT($BT$3,2)-'[1]Miter Profiles'!$AC$73-'[1]Outside Edges'!$B208)&gt;=5,'[1]Outside Edges'!$Q208="Yes"),"Yes","No")</f>
        <v>No</v>
      </c>
      <c r="BU209" s="65" t="str">
        <f>IF(AND((RIGHT($BU$3,2)-'[1]Miter Profiles'!$AC$74-'[1]Outside Edges'!$B208)&gt;=5,'[1]Outside Edges'!$Q208="Yes"),"Yes","No")</f>
        <v>No</v>
      </c>
      <c r="BV209" s="7" t="str">
        <f>IF(AND((RIGHT($BV$3,2)-'[1]Miter Profiles'!$AC$75-'[1]Outside Edges'!$B208)&gt;=5,'[1]Outside Edges'!$Q208="Yes"),"Yes","No")</f>
        <v>No</v>
      </c>
      <c r="BW209" s="7" t="str">
        <f>IF(AND((RIGHT($BW$3,2)-'[1]Miter Profiles'!$AC$76-'[1]Outside Edges'!$B208)&gt;=5,'[1]Outside Edges'!$Q208="Yes"),"Yes","No")</f>
        <v>No</v>
      </c>
      <c r="BX209" s="63" t="str">
        <f>IF(AND((RIGHT($BX$3,2)-'[1]Miter Profiles'!$AC$77-'[1]Outside Edges'!$B208)&gt;=5,'[1]Outside Edges'!$Q208="Yes"),"Yes","No")</f>
        <v>No</v>
      </c>
      <c r="BY209" s="64" t="str">
        <f>IF(AND((RIGHT($BY$3,2)-'[1]Miter Profiles'!$AC$78-'[1]Outside Edges'!$B208)&gt;=5,'[1]Outside Edges'!$Q208="Yes"),"Yes","No")</f>
        <v>No</v>
      </c>
      <c r="BZ209" s="8" t="str">
        <f>IF(AND((RIGHT($BZ$3,2)-'[1]Miter Profiles'!$AC$79-'[1]Outside Edges'!$B208)&gt;=5,'[1]Outside Edges'!$Q208="Yes"),"Yes","No")</f>
        <v>No</v>
      </c>
      <c r="CA209" s="65" t="str">
        <f>IF(AND((RIGHT($CA$3,2)-'[1]Miter Profiles'!$AC$80-'[1]Outside Edges'!$B208)&gt;=5,'[1]Outside Edges'!$Q208="Yes"),"Yes","No")</f>
        <v>No</v>
      </c>
      <c r="CB209" s="7" t="str">
        <f>IF(AND((RIGHT($CB$3,2)-'[1]Miter Profiles'!$AC$81-'[1]Outside Edges'!$B208)&gt;=5,'[1]Outside Edges'!$Q208="Yes"),"Yes","No")</f>
        <v>No</v>
      </c>
      <c r="CC209" s="7" t="str">
        <f>IF(AND((RIGHT($CC$3,2)-'[1]Miter Profiles'!$AC$82-'[1]Outside Edges'!$B208)&gt;=5,'[1]Outside Edges'!$Q208="Yes"),"Yes","No")</f>
        <v>No</v>
      </c>
      <c r="CD209" s="63" t="str">
        <f>IF(AND((RIGHT($CD$3,2)-'[1]Miter Profiles'!$AC$83-'[1]Outside Edges'!$B208)&gt;=5,'[1]Outside Edges'!$Q208="Yes"),"Yes","No")</f>
        <v>No</v>
      </c>
      <c r="CE209" s="64" t="str">
        <f>IF(AND((RIGHT($CE$3,2)-'[1]Miter Profiles'!$AC$84-'[1]Outside Edges'!$B208)&gt;=5,'[1]Outside Edges'!$Q208="Yes"),"Yes","No")</f>
        <v>No</v>
      </c>
      <c r="CF209" s="8" t="str">
        <f>IF(AND((RIGHT($CF$3,2)-'[1]Miter Profiles'!$AC$85-'[1]Outside Edges'!$B208)&gt;=5,'[1]Outside Edges'!$Q208="Yes"),"Yes","No")</f>
        <v>No</v>
      </c>
      <c r="CG209" s="65" t="str">
        <f>IF(AND((RIGHT($CG$3,2)-'[1]Miter Profiles'!$AC$86-'[1]Outside Edges'!$B208)&gt;=5,'[1]Outside Edges'!$Q208="Yes"),"Yes","No")</f>
        <v>No</v>
      </c>
      <c r="CH209" s="7" t="str">
        <f>IF(AND((RIGHT($CH$3,2)-'[1]Miter Profiles'!$AC$87-'[1]Outside Edges'!$B208)&gt;=5,'[1]Outside Edges'!$Q208="Yes"),"Yes","No")</f>
        <v>No</v>
      </c>
      <c r="CI209" s="7" t="str">
        <f>IF(AND((RIGHT($CI$3,2)-'[1]Miter Profiles'!$AC$88-'[1]Outside Edges'!$B208)&gt;=5,'[1]Outside Edges'!$Q208="Yes"),"Yes","No")</f>
        <v>No</v>
      </c>
      <c r="CJ209" s="63" t="str">
        <f>IF(AND((RIGHT($CJ$3,2)-'[1]Miter Profiles'!$AC$89-'[1]Outside Edges'!$B208)&gt;=5,'[1]Outside Edges'!$Q208="Yes"),"Yes","No")</f>
        <v>No</v>
      </c>
      <c r="CK209" s="64" t="str">
        <f>IF(AND((RIGHT($CK$3,2)-'[1]Miter Profiles'!$AC$90-'[1]Outside Edges'!$B208)&gt;=5,'[1]Outside Edges'!$Q208="Yes"),"Yes","No")</f>
        <v>No</v>
      </c>
      <c r="CL209" s="8" t="str">
        <f>IF(AND((RIGHT($CL$3,2)-'[1]Miter Profiles'!$AC$91-'[1]Outside Edges'!$B208)&gt;=5,'[1]Outside Edges'!$Q208="Yes"),"Yes","No")</f>
        <v>No</v>
      </c>
      <c r="CM209" s="65" t="str">
        <f>IF(AND((RIGHT($CM$3,2)-'[1]Miter Profiles'!$AC$92-'[1]Outside Edges'!$B208)&gt;=5,'[1]Outside Edges'!$Q208="Yes"),"Yes","No")</f>
        <v>No</v>
      </c>
      <c r="CN209" s="7" t="str">
        <f>IF(AND((RIGHT(CN$3,2)-'[1]Miter Profiles'!$AC$93-'[1]Outside Edges'!$B208)&gt;=5,'[1]Outside Edges'!$Q208="Yes"),"Yes","No")</f>
        <v>No</v>
      </c>
      <c r="CO209" s="7" t="str">
        <f>IF(AND((RIGHT(CO$3,2)-'[1]Miter Profiles'!$AC$94-'[1]Outside Edges'!$B208)&gt;=5,'[1]Outside Edges'!$Q208="Yes"),"Yes","No")</f>
        <v>No</v>
      </c>
      <c r="CP209" s="63" t="str">
        <f>IF(AND((RIGHT(CP$3,2)-'[1]Miter Profiles'!$AC$95-'[1]Outside Edges'!$B208)&gt;=5,'[1]Outside Edges'!$Q208="Yes"),"Yes","No")</f>
        <v>No</v>
      </c>
      <c r="CQ209" s="64" t="str">
        <f>IF(AND((RIGHT(CQ$3,2)-'[1]Miter Profiles'!$AC$96-'[1]Outside Edges'!$B208)&gt;=5,'[1]Outside Edges'!$Q208="Yes"),"Yes","No")</f>
        <v>No</v>
      </c>
      <c r="CR209" s="8" t="str">
        <f>IF(AND((RIGHT(CR$3,2)-'[1]Miter Profiles'!$AC$97-'[1]Outside Edges'!$B208)&gt;=5,'[1]Outside Edges'!$Q208="Yes"),"Yes","No")</f>
        <v>No</v>
      </c>
      <c r="CS209" s="65" t="str">
        <f>IF(AND((RIGHT(CS$3,2)-'[1]Miter Profiles'!$AC$98-'[1]Outside Edges'!$B208)&gt;=5,'[1]Outside Edges'!$Q208="Yes"),"Yes","No")</f>
        <v>No</v>
      </c>
      <c r="CT209" s="7" t="str">
        <f>IF(AND((RIGHT($CT$3,2)-'[1]Miter Profiles'!$AC$99-'[1]Outside Edges'!$B208)&gt;=5,'[1]Outside Edges'!$Q208="Yes"),"Yes","No")</f>
        <v>No</v>
      </c>
      <c r="CU209" s="7" t="str">
        <f>IF(AND((RIGHT($CU$3,2)-'[1]Miter Profiles'!$AC$100-'[1]Outside Edges'!$B208)&gt;=5,'[1]Outside Edges'!$Q208="Yes"),"Yes","No")</f>
        <v>No</v>
      </c>
      <c r="CV209" s="63" t="str">
        <f>IF(AND((RIGHT($CV$3,2)-'[1]Miter Profiles'!$AC$101-'[1]Outside Edges'!$B208)&gt;=5,'[1]Outside Edges'!$Q208="Yes"),"Yes","No")</f>
        <v>No</v>
      </c>
      <c r="CW209" s="64" t="str">
        <f>IF(AND((RIGHT($CW$3,2)-'[1]Miter Profiles'!$AC$102-'[1]Outside Edges'!$B208)&gt;=5,'[1]Outside Edges'!$Q208="Yes"),"Yes","No")</f>
        <v>No</v>
      </c>
      <c r="CX209" s="8" t="str">
        <f>IF(AND((RIGHT($CX$3,2)-'[1]Miter Profiles'!$AC$103-'[1]Outside Edges'!$B208)&gt;=5,'[1]Outside Edges'!$Q208="Yes"),"Yes","No")</f>
        <v>No</v>
      </c>
      <c r="CY209" s="65" t="str">
        <f>IF(AND((RIGHT($CY$3,2)-'[1]Miter Profiles'!$AC$104-'[1]Outside Edges'!$B208)&gt;=5,'[1]Outside Edges'!$Q208="Yes"),"Yes","No")</f>
        <v>No</v>
      </c>
      <c r="CZ209" s="7" t="str">
        <f>IF(AND((RIGHT($CZ$3,2)-'[1]Miter Profiles'!$AC$105-'[1]Outside Edges'!$B208)&gt;=5,'[1]Outside Edges'!$Q208="Yes"),"Yes","No")</f>
        <v>No</v>
      </c>
      <c r="DA209" s="7" t="str">
        <f>IF(AND((RIGHT($DA$3,2)-'[1]Miter Profiles'!$AC$106-'[1]Outside Edges'!$B208)&gt;=5,'[1]Outside Edges'!$Q208="Yes"),"Yes","No")</f>
        <v>No</v>
      </c>
      <c r="DB209" s="63" t="str">
        <f>IF(AND((RIGHT($DB$3,2)-'[1]Miter Profiles'!$AC$107-'[1]Outside Edges'!$B208)&gt;=5,'[1]Outside Edges'!$Q208="Yes"),"Yes","No")</f>
        <v>No</v>
      </c>
      <c r="DC209" s="64" t="str">
        <f>IF(AND((RIGHT($DC$3,2)-'[1]Miter Profiles'!$AC$108-'[1]Outside Edges'!$B208)&gt;=5,'[1]Outside Edges'!$Q208="Yes"),"Yes","No")</f>
        <v>No</v>
      </c>
      <c r="DD209" s="8" t="str">
        <f>IF(AND((RIGHT($DD$3,2)-'[1]Miter Profiles'!$AC$109-'[1]Outside Edges'!$B208)&gt;=5,'[1]Outside Edges'!$Q208="Yes"),"Yes","No")</f>
        <v>No</v>
      </c>
      <c r="DE209" s="65" t="str">
        <f>IF(AND((RIGHT($DE$3,2)-'[1]Miter Profiles'!$AC$110-'[1]Outside Edges'!$B208)&gt;=5,'[1]Outside Edges'!$Q208="Yes"),"Yes","No")</f>
        <v>No</v>
      </c>
      <c r="DF209" s="7" t="str">
        <f>IF(AND((RIGHT($DF$3,2)-'[1]Miter Profiles'!$AC$111-'[1]Outside Edges'!$B208)&gt;=5,'[1]Outside Edges'!$Q208="Yes"),"Yes","No")</f>
        <v>No</v>
      </c>
      <c r="DG209" s="7" t="str">
        <f>IF(AND((RIGHT($DG$3,2)-'[1]Miter Profiles'!$AC$112-'[1]Outside Edges'!$B208)&gt;=5,'[1]Outside Edges'!$Q208="Yes"),"Yes","No")</f>
        <v>No</v>
      </c>
      <c r="DH209" s="63" t="str">
        <f>IF(AND((RIGHT($DH$3,2)-'[1]Miter Profiles'!$AC$113-'[1]Outside Edges'!$B208)&gt;=5,'[1]Outside Edges'!$Q208="Yes"),"Yes","No")</f>
        <v>No</v>
      </c>
      <c r="DI209" s="64" t="str">
        <f>IF(AND((RIGHT($DI$3,2)-'[1]Miter Profiles'!$AC$114-'[1]Outside Edges'!$B208)&gt;=5,'[1]Outside Edges'!$Q208="Yes"),"Yes","No")</f>
        <v>No</v>
      </c>
      <c r="DJ209" s="8" t="str">
        <f>IF(AND((RIGHT($DJ$3,2)-'[1]Miter Profiles'!$AC$115-'[1]Outside Edges'!$B208)&gt;=5,'[1]Outside Edges'!$Q208="Yes"),"Yes","No")</f>
        <v>No</v>
      </c>
      <c r="DK209" s="65" t="str">
        <f>IF(AND((RIGHT($DK$3,2)-'[1]Miter Profiles'!$AC$116-'[1]Outside Edges'!$B208)&gt;=5,'[1]Outside Edges'!$Q208="Yes"),"Yes","No")</f>
        <v>No</v>
      </c>
      <c r="DL209" s="7" t="str">
        <f>IF(AND((RIGHT($DL$3,2)-'[1]Miter Profiles'!$AC$117-'[1]Outside Edges'!$B208)&gt;=5,'[1]Outside Edges'!$Q208="Yes"),"Yes","No")</f>
        <v>No</v>
      </c>
      <c r="DM209" s="7" t="str">
        <f>IF(AND((RIGHT($DM$3,2)-'[1]Miter Profiles'!$AC$118-'[1]Outside Edges'!$B208)&gt;=5,'[1]Outside Edges'!$Q208="Yes"),"Yes","No")</f>
        <v>No</v>
      </c>
      <c r="DN209" s="63" t="str">
        <f>IF(AND((RIGHT($DN$3,2)-'[1]Miter Profiles'!$AC$119-'[1]Outside Edges'!$B208)&gt;=5,'[1]Outside Edges'!$Q208="Yes"),"Yes","No")</f>
        <v>No</v>
      </c>
      <c r="DO209" s="64" t="str">
        <f>IF(AND((RIGHT($DO$3,2)-'[1]Miter Profiles'!$AC$120-'[1]Outside Edges'!$B208)&gt;=5,'[1]Outside Edges'!$Q208="Yes"),"Yes","No")</f>
        <v>No</v>
      </c>
      <c r="DP209" s="8" t="str">
        <f>IF(AND((RIGHT($DP$3,2)-'[1]Miter Profiles'!$AC$121-'[1]Outside Edges'!$B208)&gt;=5,'[1]Outside Edges'!$Q208="Yes"),"Yes","No")</f>
        <v>No</v>
      </c>
      <c r="DQ209" s="65" t="str">
        <f>IF(AND((RIGHT($DQ$3,2)-'[1]Miter Profiles'!$AC$122-'[1]Outside Edges'!$B208)&gt;=5,'[1]Outside Edges'!$Q208="Yes"),"Yes","No")</f>
        <v>No</v>
      </c>
      <c r="DR209" s="7" t="str">
        <f>IF(AND((RIGHT($DR$3,2)-'[1]Miter Profiles'!$AC$123-'[1]Outside Edges'!$B208)&gt;=5,'[1]Outside Edges'!$Q208="Yes"),"Yes","No")</f>
        <v>No</v>
      </c>
      <c r="DS209" s="7" t="str">
        <f>IF(AND((RIGHT($DS$3,2)-'[1]Miter Profiles'!$AC$124-'[1]Outside Edges'!$B208)&gt;=5,'[1]Outside Edges'!$Q208="Yes"),"Yes","No")</f>
        <v>No</v>
      </c>
      <c r="DT209" s="63" t="str">
        <f>IF(AND((RIGHT($DT$3,2)-'[1]Miter Profiles'!$AC$125-'[1]Outside Edges'!$B208)&gt;=5,'[1]Outside Edges'!$Q208="Yes"),"Yes","No")</f>
        <v>No</v>
      </c>
      <c r="DU209" s="64" t="str">
        <f>IF(AND((RIGHT($DU$3,2)-'[1]Miter Profiles'!$AC$126-'[1]Outside Edges'!$B208)&gt;=5,'[1]Outside Edges'!$Q208="Yes"),"Yes","No")</f>
        <v>No</v>
      </c>
      <c r="DV209" s="8" t="str">
        <f>IF(AND((RIGHT($DV$3,2)-'[1]Miter Profiles'!$AC$127-'[1]Outside Edges'!$B208)&gt;=5,'[1]Outside Edges'!$Q208="Yes"),"Yes","No")</f>
        <v>No</v>
      </c>
      <c r="DW209" s="65" t="str">
        <f>IF(AND((RIGHT($DW$3,2)-'[1]Miter Profiles'!$AC$128-'[1]Outside Edges'!$B208)&gt;=5,'[1]Outside Edges'!$Q208="Yes"),"Yes","No")</f>
        <v>No</v>
      </c>
      <c r="DX209" s="7" t="str">
        <f>IF(AND((RIGHT($DX$3,2)-'[1]Miter Profiles'!$AC$129-'[1]Outside Edges'!$B208)&gt;=5,'[1]Outside Edges'!$Q208="Yes"),"Yes","No")</f>
        <v>No</v>
      </c>
      <c r="DY209" s="7" t="str">
        <f>IF(AND((RIGHT($DY$3,2)-'[1]Miter Profiles'!$AC$130-'[1]Outside Edges'!$B208)&gt;=5,'[1]Outside Edges'!$Q208="Yes"),"Yes","No")</f>
        <v>No</v>
      </c>
      <c r="DZ209" s="63" t="str">
        <f>IF(AND((RIGHT($DZ$3,2)-'[1]Miter Profiles'!$AC$131-'[1]Outside Edges'!$B208)&gt;=5,'[1]Outside Edges'!$Q208="Yes"),"Yes","No")</f>
        <v>No</v>
      </c>
      <c r="EA209" s="68" t="str">
        <f>IF(AND((RIGHT($EA$3,2)-'[1]Miter Profiles'!$AC$132-'[1]Outside Edges'!$B208)&gt;=5,'[1]Outside Edges'!$Q208="Yes"),"Yes","No")</f>
        <v>No</v>
      </c>
      <c r="EB209" s="78" t="str">
        <f>IF(AND((RIGHT($EB$3,2)-'[1]Miter Profiles'!$AC$133-'[1]Outside Edges'!$B208)&gt;=5,'[1]Outside Edges'!$Q208="Yes"),"Yes","No")</f>
        <v>No</v>
      </c>
      <c r="EC209" s="79" t="str">
        <f>IF(AND((RIGHT($EC$3,2)-'[1]Miter Profiles'!$AC$134-'[1]Outside Edges'!$B208)&gt;=5,'[1]Outside Edges'!$Q208="Yes"),"Yes","No")</f>
        <v>No</v>
      </c>
      <c r="ED209" s="81" t="str">
        <f>IF(AND((RIGHT($ED$3,2)-'[1]Miter Profiles'!$AC$135-'[1]Outside Edges'!$B208)&gt;=5,'[1]Outside Edges'!$Q208="Yes"),"Yes","No")</f>
        <v>No</v>
      </c>
      <c r="EE209" s="80" t="str">
        <f>IF(AND((RIGHT($EE$3,2)-'[1]Miter Profiles'!$AC$136-'[1]Outside Edges'!$B208)&gt;=5,'[1]Outside Edges'!$Q208="Yes"),"Yes","No")</f>
        <v>No</v>
      </c>
      <c r="EF209" s="63" t="str">
        <f>IF(AND((RIGHT($EF$3,2)-'[1]Miter Profiles'!$AC$137-'[1]Outside Edges'!$B208)&gt;=5,'[1]Outside Edges'!$Q208="Yes"),"Yes","No")</f>
        <v>No</v>
      </c>
      <c r="EG209" s="7" t="str">
        <f>IF(AND((RIGHT($EG$3,2)-'[1]Miter Profiles'!$AC$138-'[1]Outside Edges'!$B208)&gt;=5,'[1]Outside Edges'!$Q208="Yes"),"Yes","No")</f>
        <v>No</v>
      </c>
      <c r="EH209" s="68" t="str">
        <f>IF(AND((RIGHT($EH$3,2)-'[1]Miter Profiles'!$AC$139-'[1]Outside Edges'!$B208)&gt;=5,'[1]Outside Edges'!$Q208="Yes"),"Yes","No")</f>
        <v>No</v>
      </c>
      <c r="EI209" s="82" t="str">
        <f>IF(AND((RIGHT($EI$3,2)-'[1]Miter Profiles'!$AC$140-'[1]Outside Edges'!$B208)&gt;=5,'[1]Outside Edges'!$Q208="Yes"),"Yes","No")</f>
        <v>No</v>
      </c>
      <c r="EJ209" s="83" t="str">
        <f>IF(AND((RIGHT($EJ$3,2)-'[1]Miter Profiles'!$AC$141-'[1]Outside Edges'!$B208)&gt;=5,'[1]Outside Edges'!$Q208="Yes"),"Yes","No")</f>
        <v>No</v>
      </c>
      <c r="EK209" s="83" t="str">
        <f>IF(AND((RIGHT($EK$3,2)-'[1]Miter Profiles'!$AC$142-'[1]Outside Edges'!$B208)&gt;=5,'[1]Outside Edges'!$Q208="Yes"),"Yes","No")</f>
        <v>No</v>
      </c>
      <c r="EL209" s="81" t="str">
        <f>IF(AND((RIGHT($EL$3,2)-'[1]Miter Profiles'!$AC$143-'[1]Outside Edges'!$B208)&gt;=5,'[1]Outside Edges'!$Q208="Yes"),"Yes","No")</f>
        <v>No</v>
      </c>
      <c r="EM209" s="84" t="str">
        <f>IF(AND((RIGHT($EM$3,2)-'[1]Miter Profiles'!$AC$144-'[1]Outside Edges'!$B208)&gt;=5,'[1]Outside Edges'!$Q208="Yes"),"Yes","No")</f>
        <v>No</v>
      </c>
      <c r="EN209" s="7" t="str">
        <f>IF(AND((RIGHT($EN$3,2)-'[1]Miter Profiles'!$AC$145-'[1]Outside Edges'!$B208)&gt;=5,'[1]Outside Edges'!$Q208="Yes"),"Yes","No")</f>
        <v>No</v>
      </c>
      <c r="EO209" s="68" t="str">
        <f>IF(AND((RIGHT($EO$3,2)-'[1]Miter Profiles'!$AC$146-'[1]Outside Edges'!$B208)&gt;=5,'[1]Outside Edges'!$Q208="Yes"),"Yes","No")</f>
        <v>No</v>
      </c>
      <c r="EP209" s="83" t="str">
        <f>IF(AND((RIGHT($EP$3,2)-'[1]Miter Profiles'!$AC$147-'[1]Outside Edges'!$B208)&gt;=5,'[1]Outside Edges'!$Q208="Yes"),"Yes","No")</f>
        <v>No</v>
      </c>
      <c r="EQ209" s="83" t="str">
        <f>IF(AND((RIGHT($EQ$3,2)-'[1]Miter Profiles'!$AC$148-'[1]Outside Edges'!$B208)&gt;=5,'[1]Outside Edges'!$Q208="Yes"),"Yes","No")</f>
        <v>No</v>
      </c>
      <c r="ER209" s="81" t="str">
        <f>IF(AND((RIGHT($ER$3,2)-'[1]Miter Profiles'!$AC$149-'[1]Outside Edges'!$B208)&gt;=5,'[1]Outside Edges'!$Q208="Yes"),"Yes","No")</f>
        <v>No</v>
      </c>
      <c r="ES209" s="84" t="str">
        <f>IF(AND((RIGHT($ES$3,2)-'[1]Miter Profiles'!$AC$150-'[1]Outside Edges'!$B208)&gt;=5,'[1]Outside Edges'!$Q208="Yes"),"Yes","No")</f>
        <v>No</v>
      </c>
      <c r="ET209" s="7" t="str">
        <f>IF(AND((RIGHT($ET$3,2)-'[1]Miter Profiles'!$AC$151-'[1]Outside Edges'!$B208)&gt;=5,'[1]Outside Edges'!$Q208="Yes"),"Yes","No")</f>
        <v>No</v>
      </c>
      <c r="EU209" s="68" t="str">
        <f>IF(AND((RIGHT($EU$3,2)-'[1]Miter Profiles'!$AC$152-'[1]Outside Edges'!$B208)&gt;=5,'[1]Outside Edges'!$Q208="Yes"),"Yes","No")</f>
        <v>No</v>
      </c>
      <c r="EV209" s="83" t="str">
        <f>IF(AND((RIGHT($EV$3,2)-'[1]Miter Profiles'!$AC$153-'[1]Outside Edges'!$B208)&gt;=5,'[1]Outside Edges'!$Q208="Yes"),"Yes","No")</f>
        <v>No</v>
      </c>
      <c r="EW209" s="83" t="str">
        <f>IF(AND((RIGHT($EW$3,2)-'[1]Miter Profiles'!$AC$154-'[1]Outside Edges'!$B208)&gt;=5,'[1]Outside Edges'!$Q208="Yes"),"Yes","No")</f>
        <v>No</v>
      </c>
      <c r="EX209" s="81" t="str">
        <f>IF(AND((RIGHT($EX$3,2)-'[1]Miter Profiles'!$AC$155-'[1]Outside Edges'!$B208)&gt;=5,'[1]Outside Edges'!$Q208="Yes"),"Yes","No")</f>
        <v>No</v>
      </c>
      <c r="EY209" s="84" t="str">
        <f>IF(AND((RIGHT($EY$3,2)-'[1]Miter Profiles'!$AC$156-'[1]Outside Edges'!$B208)&gt;=5,'[1]Outside Edges'!$Q208="Yes"),"Yes","No")</f>
        <v>No</v>
      </c>
      <c r="EZ209" s="7" t="str">
        <f>IF(AND((RIGHT($EZ$3,2)-'[1]Miter Profiles'!$AC$157-'[1]Outside Edges'!$B208)&gt;=5,'[1]Outside Edges'!$Q208="Yes"),"Yes","No")</f>
        <v>No</v>
      </c>
      <c r="FA209" s="68" t="str">
        <f>IF(AND((RIGHT($FA$3,2)-'[1]Miter Profiles'!$AC$158-'[1]Outside Edges'!$B208)&gt;=5,'[1]Outside Edges'!$Q208="Yes"),"Yes","No")</f>
        <v>No</v>
      </c>
      <c r="FB209" s="83" t="str">
        <f>IF(AND((RIGHT($FB$3,2)-'[1]Miter Profiles'!$AC$159-'[1]Outside Edges'!$B208)&gt;=5,'[1]Outside Edges'!$Q208="Yes"),"Yes","No")</f>
        <v>No</v>
      </c>
      <c r="FC209" s="83" t="str">
        <f>IF(AND((RIGHT($FC$3,2)-'[1]Miter Profiles'!$AC$160-'[1]Outside Edges'!$B208)&gt;=5,'[1]Outside Edges'!$Q208="Yes"),"Yes","No")</f>
        <v>No</v>
      </c>
      <c r="FD209" s="81" t="str">
        <f>IF(AND((RIGHT($FD$3,2)-'[1]Miter Profiles'!$AC$161-'[1]Outside Edges'!$B208)&gt;=5,'[1]Outside Edges'!$Q208="Yes"),"Yes","No")</f>
        <v>No</v>
      </c>
      <c r="FE209" s="84" t="str">
        <f>IF(AND((RIGHT($FE$3,2)-'[1]Miter Profiles'!$AC$162-'[1]Outside Edges'!$B208)&gt;=5,'[1]Outside Edges'!$Q208="Yes"),"Yes","No")</f>
        <v>No</v>
      </c>
      <c r="FF209" s="7" t="str">
        <f>IF(AND((RIGHT($FF$3,2)-'[1]Miter Profiles'!$AC$163-'[1]Outside Edges'!$B208)&gt;=5,'[1]Outside Edges'!$Q208="Yes"),"Yes","No")</f>
        <v>No</v>
      </c>
      <c r="FG209" s="68" t="str">
        <f>IF(AND((RIGHT($FG$3,2)-'[1]Miter Profiles'!$AC$164-'[1]Outside Edges'!$B208)&gt;=5,'[1]Outside Edges'!$Q208="Yes"),"Yes","No")</f>
        <v>No</v>
      </c>
      <c r="FH209" s="83" t="str">
        <f>IF(AND((RIGHT($FH$3,2)-'[1]Miter Profiles'!$AC$165-'[1]Outside Edges'!$B208)&gt;=5,'[1]Outside Edges'!$Q208="Yes"),"Yes","No")</f>
        <v>No</v>
      </c>
      <c r="FI209" s="83" t="str">
        <f>IF(AND((RIGHT($FI$3,2)-'[1]Miter Profiles'!$AC$166-'[1]Outside Edges'!$B208)&gt;=5,'[1]Outside Edges'!$Q208="Yes"),"Yes","No")</f>
        <v>No</v>
      </c>
      <c r="FJ209" s="81" t="str">
        <f>IF(AND((RIGHT($FJ$3,2)-'[1]Miter Profiles'!$AC$167-'[1]Outside Edges'!$B208)&gt;=5,'[1]Outside Edges'!$Q208="Yes"),"Yes","No")</f>
        <v>No</v>
      </c>
      <c r="FK209" s="84" t="str">
        <f>IF(AND((RIGHT($FK$3,2)-'[1]Miter Profiles'!$AC$168-'[1]Outside Edges'!$B208)&gt;=5,'[1]Outside Edges'!$Q208="Yes"),"Yes","No")</f>
        <v>No</v>
      </c>
      <c r="FL209" s="7" t="str">
        <f>IF(AND((RIGHT($FL$3,2)-'[1]Miter Profiles'!$AC$169-'[1]Outside Edges'!$B208)&gt;=5,'[1]Outside Edges'!$Q208="Yes"),"Yes","No")</f>
        <v>No</v>
      </c>
      <c r="FM209" s="68" t="str">
        <f>IF(AND((RIGHT($FM$3,2)-'[1]Miter Profiles'!$AC$170-'[1]Outside Edges'!$B208)&gt;=5,'[1]Outside Edges'!$Q208="Yes"),"Yes","No")</f>
        <v>No</v>
      </c>
      <c r="FN209" s="83" t="str">
        <f>IF(AND((RIGHT($FN$3,2)-'[1]Miter Profiles'!$AC$171-'[1]Outside Edges'!$B208)&gt;=5,'[1]Outside Edges'!$Q208="Yes"),"Yes","No")</f>
        <v>No</v>
      </c>
      <c r="FO209" s="83" t="str">
        <f>IF(AND((RIGHT($FO$3,2)-'[1]Miter Profiles'!$AC$172-'[1]Outside Edges'!$B208)&gt;=5,'[1]Outside Edges'!$Q208="Yes"),"Yes","No")</f>
        <v>No</v>
      </c>
      <c r="FP209" s="81" t="str">
        <f>IF(AND((RIGHT($FP$3,2)-'[1]Miter Profiles'!$AC$173-'[1]Outside Edges'!$B208)&gt;=5,'[1]Outside Edges'!$Q208="Yes"),"Yes","No")</f>
        <v>No</v>
      </c>
      <c r="FQ209" s="84" t="str">
        <f>IF(AND((RIGHT($FQ$3,2)-'[1]Miter Profiles'!$AC$174-'[1]Outside Edges'!$B208)&gt;=5,'[1]Outside Edges'!$Q208="Yes"),"Yes","No")</f>
        <v>No</v>
      </c>
      <c r="FR209" s="7" t="str">
        <f>IF(AND((RIGHT($FR$3,2)-'[1]Miter Profiles'!$AC$175-'[1]Outside Edges'!$B208)&gt;=5,'[1]Outside Edges'!$Q208="Yes"),"Yes","No")</f>
        <v>No</v>
      </c>
      <c r="FS209" s="68" t="str">
        <f>IF(AND((RIGHT($FS$3,2)-'[1]Miter Profiles'!$AC$176-'[1]Outside Edges'!$B208)&gt;=5,'[1]Outside Edges'!$Q208="Yes"),"Yes","No")</f>
        <v>No</v>
      </c>
      <c r="FT209" s="83" t="str">
        <f>IF(AND((RIGHT($FT$3,2)-'[1]Miter Profiles'!$AC$177-'[1]Outside Edges'!$B208)&gt;=5,'[1]Outside Edges'!$Q208="Yes"),"Yes","No")</f>
        <v>No</v>
      </c>
      <c r="FU209" s="83" t="str">
        <f>IF(AND((RIGHT($FU$3,2)-'[1]Miter Profiles'!$AC$178-'[1]Outside Edges'!$B208)&gt;=5,'[1]Outside Edges'!$Q208="Yes"),"Yes","No")</f>
        <v>No</v>
      </c>
      <c r="FV209" s="81" t="str">
        <f>IF(AND((RIGHT($V$3,2)-'[1]Miter Profiles'!$AC$179-'[1]Outside Edges'!$B208)&gt;=5,'[1]Outside Edges'!$Q208="Yes"),"Yes","No")</f>
        <v>No</v>
      </c>
      <c r="FW209" s="84" t="str">
        <f>IF(AND((RIGHT($FW$3,2)-'[1]Miter Profiles'!$AC$180-'[1]Outside Edges'!$B208)&gt;=5,'[1]Outside Edges'!$Q208="Yes"),"Yes","No")</f>
        <v>No</v>
      </c>
      <c r="FX209" s="197" t="str">
        <f>IF(AND((RIGHT($FX$3,2)-'[1]Miter Profiles'!$AC$181-'[1]Outside Edges'!$B208)&gt;=5,'[1]Outside Edges'!$Q208="Yes"),"Yes","No")</f>
        <v>No</v>
      </c>
      <c r="FY209" s="198" t="str">
        <f>IF(AND((RIGHT($FY$3,2)-'[1]Miter Profiles'!$AC$182-'[1]Outside Edges'!$B208)&gt;=5,'[1]Outside Edges'!$Q208="Yes"),"Yes","No")</f>
        <v>No</v>
      </c>
      <c r="FZ209" s="200" t="str">
        <f>IF(AND((RIGHT($FZ$3,2)-'[1]Miter Profiles'!$AC$183-'[1]Outside Edges'!$B208)&gt;=5,'[1]Outside Edges'!$Q208="Yes"),"Yes","No")</f>
        <v>No</v>
      </c>
      <c r="GA209" s="201" t="str">
        <f>IF(AND((RIGHT($GA$3,2)-'[1]Miter Profiles'!$AC$184-'[1]Outside Edges'!$B208)&gt;=5,'[1]Outside Edges'!$Q208="Yes"),"Yes","No")</f>
        <v>No</v>
      </c>
      <c r="GB209" s="202" t="str">
        <f>IF(AND((RIGHT($GB$3,2)-'[1]Miter Profiles'!$AC$185-'[1]Outside Edges'!$B208)&gt;=5,'[1]Outside Edges'!$Q208="Yes"),"Yes","No")</f>
        <v>No</v>
      </c>
      <c r="GC209" s="199" t="str">
        <f>IF(AND((RIGHT($GC$3,2)-'[1]Miter Profiles'!$AC$186-'[1]Outside Edges'!$B208)&gt;=5,'[1]Outside Edges'!$Q208="Yes"),"Yes","No")</f>
        <v>No</v>
      </c>
      <c r="GD209" s="197" t="str">
        <f>IF(AND((RIGHT($GD$3,2)-'[1]Miter Profiles'!$AC$187-'[1]Outside Edges'!$B208)&gt;=5,'[1]Outside Edges'!$Q208="Yes"),"Yes","No")</f>
        <v>No</v>
      </c>
      <c r="GE209" s="198" t="str">
        <f>IF(AND((RIGHT($GE$3,2)-'[1]Miter Profiles'!$AC$188-'[1]Outside Edges'!$B208)&gt;=5,'[1]Outside Edges'!$Q208="Yes"),"Yes","No")</f>
        <v>No</v>
      </c>
      <c r="GF209" s="200" t="str">
        <f>IF(AND((RIGHT($GF$3,2)-'[1]Miter Profiles'!$AC$189-'[1]Outside Edges'!$B208)&gt;=5,'[1]Outside Edges'!$Q208="Yes"),"Yes","No")</f>
        <v>No</v>
      </c>
      <c r="GG209" s="201" t="str">
        <f>IF(AND((RIGHT($GG$3,2)-'[1]Miter Profiles'!$AC$190-'[1]Outside Edges'!$B208)&gt;=5,'[1]Outside Edges'!$Q208="Yes"),"Yes","No")</f>
        <v>No</v>
      </c>
      <c r="GH209" s="202" t="str">
        <f>IF(AND((RIGHT($GH$3,2)-'[1]Miter Profiles'!$AC$191-'[1]Outside Edges'!$B208)&gt;=5,'[1]Outside Edges'!$Q208="Yes"),"Yes","No")</f>
        <v>No</v>
      </c>
      <c r="GI209" s="199" t="str">
        <f>IF(AND((RIGHT($GI$3,2)-'[1]Miter Profiles'!$AC$192-'[1]Outside Edges'!$B208)&gt;=5,'[1]Outside Edges'!$Q208="Yes"),"Yes","No")</f>
        <v>No</v>
      </c>
      <c r="GJ209" s="197" t="str">
        <f>IF(AND((RIGHT($GJ$3,2)-'[1]Miter Profiles'!$AC$193-'[1]Outside Edges'!$B208)&gt;=5,'[1]Outside Edges'!$Q208="Yes"),"Yes","No")</f>
        <v>No</v>
      </c>
      <c r="GK209" s="198" t="str">
        <f>IF(AND((RIGHT($GK$3,2)-'[1]Miter Profiles'!$AC$194-'[1]Outside Edges'!$B208)&gt;=5,'[1]Outside Edges'!$Q208="Yes"),"Yes","No")</f>
        <v>No</v>
      </c>
      <c r="GL209" s="200" t="str">
        <f>IF(AND((RIGHT($GL$3,2)-'[1]Miter Profiles'!$AC$195-'[1]Outside Edges'!$B208)&gt;=5,'[1]Outside Edges'!$Q208="Yes"),"Yes","No")</f>
        <v>No</v>
      </c>
      <c r="GM209" s="201" t="str">
        <f>IF(AND((RIGHT($GM$3,2)-'[1]Miter Profiles'!$AC$196-'[1]Outside Edges'!$B208)&gt;=5,'[1]Outside Edges'!$Q208="Yes"),"Yes","No")</f>
        <v>No</v>
      </c>
      <c r="GN209" s="202" t="str">
        <f>IF(AND((RIGHT($GN$3,2)-'[1]Miter Profiles'!$AC$197-'[1]Outside Edges'!$B208)&gt;=5,'[1]Outside Edges'!$Q208="Yes"),"Yes","No")</f>
        <v>No</v>
      </c>
      <c r="GO209" s="199" t="str">
        <f>IF(AND((RIGHT($GO$3,2)-'[1]Miter Profiles'!$AC$198-'[1]Outside Edges'!$B208)&gt;=5,'[1]Outside Edges'!$Q208="Yes"),"Yes","No")</f>
        <v>No</v>
      </c>
      <c r="GP209" s="197" t="str">
        <f>IF(AND((RIGHT($GP$3,2)-'[1]Miter Profiles'!$AC$199-'[1]Outside Edges'!$B208)&gt;=5,'[1]Outside Edges'!$Q208="Yes"),"Yes","No")</f>
        <v>No</v>
      </c>
      <c r="GQ209" s="198" t="str">
        <f>IF(AND((RIGHT($GQ$3,2)-'[1]Miter Profiles'!$AC$200-'[1]Outside Edges'!$B208)&gt;=5,'[1]Outside Edges'!$Q208="Yes"),"Yes","No")</f>
        <v>No</v>
      </c>
      <c r="GR209" s="211" t="str">
        <f>IF(AND((RIGHT($GR$3,2)-'[1]Miter Profiles'!$AC$201-'[1]Outside Edges'!$B208)&gt;=5,'[1]Outside Edges'!$Q208="Yes"),"Yes","No")</f>
        <v>No</v>
      </c>
      <c r="GS209" s="197" t="str">
        <f>IF(AND((RIGHT($GS$3,2)-'[1]Miter Profiles'!$AC$202-'[1]Outside Edges'!$B208)&gt;=5,'[1]Outside Edges'!$Q208="Yes"),"Yes","No")</f>
        <v>No</v>
      </c>
      <c r="GT209" s="212" t="str">
        <f>IF(AND((RIGHT($GT$3,2)-'[1]Miter Profiles'!$AC$203-'[1]Outside Edges'!$B208)&gt;=5,'[1]Outside Edges'!$Q208="Yes"),"Yes","No")</f>
        <v>No</v>
      </c>
      <c r="GU209" s="208" t="str">
        <f>IF(AND((RIGHT($GU$3,2)-'[1]Miter Profiles'!$AC$204-'[1]Outside Edges'!$B208)&gt;=5,'[1]Outside Edges'!$Q208="Yes"),"Yes","No")</f>
        <v>No</v>
      </c>
      <c r="GV209" s="209" t="str">
        <f>IF(AND((RIGHT($GV$3,2)-'[1]Miter Profiles'!$AC$205-'[1]Outside Edges'!$B208)&gt;=5,'[1]Outside Edges'!$Q208="Yes"),"Yes","No")</f>
        <v>No</v>
      </c>
      <c r="GW209" s="210" t="str">
        <f>IF(AND((RIGHT($GW$3,2)-'[1]Miter Profiles'!$AC$206-'[1]Outside Edges'!$B208)&gt;=5,'[1]Outside Edges'!$Q208="Yes"),"Yes","No")</f>
        <v>No</v>
      </c>
      <c r="GX209" s="200" t="str">
        <f>IF(AND((RIGHT($GX$3,2)-'[1]Miter Profiles'!$AC$207-'[1]Outside Edges'!$B208)&gt;=5,'[1]Outside Edges'!$Q208="Yes"),"Yes","No")</f>
        <v>No</v>
      </c>
      <c r="GY209" s="201" t="str">
        <f>IF(AND((RIGHT($GY$3,2)-'[1]Miter Profiles'!$AC$208-'[1]Outside Edges'!$B208)&gt;=5,'[1]Outside Edges'!$Q208="Yes"),"Yes","No")</f>
        <v>No</v>
      </c>
      <c r="GZ209" s="202" t="str">
        <f>IF(AND((RIGHT($GZ$3,2)-'[1]Miter Profiles'!$AC$209-'[1]Outside Edges'!$B208)&gt;=5,'[1]Outside Edges'!$Q208="Yes"),"Yes","No")</f>
        <v>No</v>
      </c>
      <c r="HA209" s="199" t="str">
        <f>IF(AND((RIGHT($HA$3,2)-'[1]Miter Profiles'!$AC$210-'[1]Outside Edges'!$B208)&gt;=5,'[1]Outside Edges'!$Q208="Yes"),"Yes","No")</f>
        <v>No</v>
      </c>
      <c r="HB209" s="197" t="str">
        <f>IF(AND((RIGHT($HB$3,2)-'[1]Miter Profiles'!$AC$211-'[1]Outside Edges'!$B208)&gt;=5,'[1]Outside Edges'!$Q208="Yes"),"Yes","No")</f>
        <v>No</v>
      </c>
      <c r="HC209" s="198" t="str">
        <f>IF(AND((RIGHT($HC$3,2)-'[1]Miter Profiles'!$AC$212-'[1]Outside Edges'!$B208)&gt;=5,'[1]Outside Edges'!$Q208="Yes"),"Yes","No")</f>
        <v>No</v>
      </c>
      <c r="HD209" s="200" t="str">
        <f>IF(AND((RIGHT($HD$3,2)-'[1]Miter Profiles'!$AC$213-'[1]Outside Edges'!$B208)&gt;=5,'[1]Outside Edges'!$Q208="Yes"),"Yes","No")</f>
        <v>No</v>
      </c>
      <c r="HE209" s="202" t="str">
        <f>IF(AND((RIGHT($HE$3,2)-'[1]Miter Profiles'!$AC$214-'[1]Outside Edges'!$B208)&gt;=5,'[1]Outside Edges'!$Q208="Yes"),"Yes","No")</f>
        <v>No</v>
      </c>
      <c r="HF209" s="199" t="str">
        <f>IF(AND((RIGHT($HF$3,2)-'[1]Miter Profiles'!$AC$215-'[1]Outside Edges'!$B208)&gt;=5,'[1]Outside Edges'!$Q208="Yes"),"Yes","No")</f>
        <v>No</v>
      </c>
      <c r="HG209" s="197" t="str">
        <f>IF(AND((RIGHT($HG$3,2)-'[1]Miter Profiles'!$AC$216-'[1]Outside Edges'!$B208)&gt;=5,'[1]Outside Edges'!$Q208="Yes"),"Yes","No")</f>
        <v>No</v>
      </c>
      <c r="HH209" s="198" t="str">
        <f>IF(AND((RIGHT($HH$3,2)-'[1]Miter Profiles'!$AC$217-'[1]Outside Edges'!$B208)&gt;=5,'[1]Outside Edges'!$Q208="Yes"),"Yes","No")</f>
        <v>No</v>
      </c>
      <c r="HI209" s="200" t="str">
        <f>IF(AND((RIGHT($HI$3,2)-'[1]Miter Profiles'!$AC$218-'[1]Outside Edges'!$B208)&gt;=5,'[1]Outside Edges'!$Q208="Yes"),"Yes","No")</f>
        <v>No</v>
      </c>
      <c r="HJ209" s="201" t="str">
        <f>IF(AND((RIGHT($HJ$3,2)-'[1]Miter Profiles'!$AC$219-'[1]Outside Edges'!$B208)&gt;=5,'[1]Outside Edges'!$Q208="Yes"),"Yes","No")</f>
        <v>No</v>
      </c>
      <c r="HK209" s="202" t="str">
        <f>IF(AND((RIGHT($HK$3,2)-'[1]Miter Profiles'!$AC$220-'[1]Outside Edges'!$B208)&gt;=5,'[1]Outside Edges'!$Q208="Yes"),"Yes","No")</f>
        <v>No</v>
      </c>
      <c r="HL209" s="199" t="str">
        <f>IF(AND((RIGHT($HL$3,2)-'[1]Miter Profiles'!$AC$221-'[1]Outside Edges'!$B208)&gt;=5,'[1]Outside Edges'!$Q208="Yes"),"Yes","No")</f>
        <v>No</v>
      </c>
      <c r="HM209" s="197" t="str">
        <f>IF(AND((RIGHT($HM$3,2)-'[1]Miter Profiles'!$AC$222-'[1]Outside Edges'!$B208)&gt;=5,'[1]Outside Edges'!$Q208="Yes"),"Yes","No")</f>
        <v>No</v>
      </c>
      <c r="HN209" s="197" t="str">
        <f>IF(AND((RIGHT($HN$3,2)-'[1]Miter Profiles'!$AC$223-'[1]Outside Edges'!$B208)&gt;=5,'[1]Outside Edges'!$Q208="Yes"),"Yes","No")</f>
        <v>No</v>
      </c>
      <c r="HO209" s="201" t="str">
        <f>IF(AND((RIGHT($HO$3,2)-'[1]Miter Profiles'!$AC$224-'[1]Outside Edges'!$B208)&gt;=5,'[1]Outside Edges'!$Q208="Yes"),"Yes","No")</f>
        <v>No</v>
      </c>
      <c r="HP209" s="201" t="str">
        <f>IF(AND((RIGHT($HP$3,2)-'[1]Miter Profiles'!$AC$225-'[1]Outside Edges'!$B208)&gt;=5,'[1]Outside Edges'!$Q208="Yes"),"Yes","No")</f>
        <v>No</v>
      </c>
      <c r="HQ209" s="201" t="str">
        <f>IF(AND((RIGHT($HQ$3,3)-'[1]Miter Profiles'!$AC$226-'[1]Outside Edges'!$B208)&gt;=5,'[1]Outside Edges'!$Q208="Yes"),"Yes","No")</f>
        <v>No</v>
      </c>
      <c r="HR209" s="201" t="str">
        <f>IF(AND((RIGHT($HR$3,2)-'[1]Miter Profiles'!$AC$227-'[1]Outside Edges'!$B208)&gt;=5,'[1]Outside Edges'!$Q208="Yes"),"Yes","No")</f>
        <v>No</v>
      </c>
      <c r="HS209" s="197" t="str">
        <f>IF(AND((RIGHT($HS$3,2)-'[1]Miter Profiles'!$AC$228-'[1]Outside Edges'!$B208)&gt;=5,'[1]Outside Edges'!$Q208="Yes"),"Yes","No")</f>
        <v>No</v>
      </c>
      <c r="HT209" s="197" t="str">
        <f>IF(AND((RIGHT($HT$3,2)-'[1]Miter Profiles'!$AC$229-'[1]Outside Edges'!$B208)&gt;=5,'[1]Outside Edges'!$Q208="Yes"),"Yes","No")</f>
        <v>No</v>
      </c>
      <c r="HU209" s="197" t="str">
        <f>IF(AND((RIGHT($HU$3,2)-'[1]Miter Profiles'!$AC$230-'[1]Outside Edges'!$B208)&gt;=5,'[1]Outside Edges'!$Q208="Yes"),"Yes","No")</f>
        <v>No</v>
      </c>
      <c r="HV209" s="201" t="str">
        <f>IF(AND((RIGHT($HV$3,2)-'[1]Miter Profiles'!$AC$231-'[1]Outside Edges'!$B208)&gt;=5,'[1]Outside Edges'!$Q208="Yes"),"Yes","No")</f>
        <v>No</v>
      </c>
      <c r="HW209" s="201" t="str">
        <f>IF(AND((RIGHT($HW$3,2)-'[1]Miter Profiles'!$AC$232-'[1]Outside Edges'!$B208)&gt;=5,'[1]Outside Edges'!$Q208="Yes"),"Yes","No")</f>
        <v>No</v>
      </c>
      <c r="HX209" s="201" t="str">
        <f>IF(AND((RIGHT($HX$3,2)-'[1]Miter Profiles'!$AC$233-'[1]Outside Edges'!$B208)&gt;=5,'[1]Outside Edges'!$Q208="Yes"),"Yes","No")</f>
        <v>No</v>
      </c>
      <c r="HY209" s="197" t="str">
        <f>IF(AND((RIGHT($HY$3,2)-'[1]Miter Profiles'!$AC$234-'[1]Outside Edges'!$B208)&gt;=5,'[1]Outside Edges'!$Q208="Yes"),"Yes","No")</f>
        <v>No</v>
      </c>
      <c r="HZ209" s="197" t="str">
        <f>IF(AND((RIGHT($HZ$3,2)-'[1]Miter Profiles'!$AC$235-'[1]Outside Edges'!$B208)&gt;=5,'[1]Outside Edges'!$Q208="Yes"),"Yes","No")</f>
        <v>No</v>
      </c>
      <c r="IA209" s="197" t="str">
        <f>IF(AND((RIGHT($IA$3,2)-'[1]Miter Profiles'!$AC$236-'[1]Outside Edges'!$B208)&gt;=5,'[1]Outside Edges'!$Q208="Yes"),"Yes","No")</f>
        <v>No</v>
      </c>
      <c r="IB209" s="201" t="str">
        <f>IF(AND((RIGHT($IB$3,2)-'[1]Miter Profiles'!$AC$237-'[1]Outside Edges'!$B208)&gt;=5,'[1]Outside Edges'!$Q208="Yes"),"Yes","No")</f>
        <v>No</v>
      </c>
      <c r="IC209" s="201" t="str">
        <f>IF(AND((RIGHT($IC$3,2)-'[1]Miter Profiles'!$AC$238-'[1]Outside Edges'!$B208)&gt;=5,'[1]Outside Edges'!$Q208="Yes"),"Yes","No")</f>
        <v>No</v>
      </c>
      <c r="ID209" s="201" t="str">
        <f>IF(AND((RIGHT($ID$3,2)-'[1]Miter Profiles'!$AC$239-'[1]Outside Edges'!$B208)&gt;=5,'[1]Outside Edges'!$Q208="Yes"),"Yes","No")</f>
        <v>No</v>
      </c>
      <c r="IE209" s="197" t="str">
        <f>IF(AND((RIGHT($IE$3,2)-'[1]Miter Profiles'!$AC$240-'[1]Outside Edges'!$B208)&gt;=5,'[1]Outside Edges'!$Q208="Yes"),"Yes","No")</f>
        <v>No</v>
      </c>
      <c r="IF209" s="197" t="str">
        <f>IF(AND((RIGHT($IF$3,2)-'[1]Miter Profiles'!$AC$241-'[1]Outside Edges'!$B208)&gt;=5,'[1]Outside Edges'!$Q208="Yes"),"Yes","No")</f>
        <v>No</v>
      </c>
      <c r="IG209" s="197" t="str">
        <f>IF(AND((RIGHT($IG$3,2)-'[1]Miter Profiles'!$AC$242-'[1]Outside Edges'!$B208)&gt;=5,'[1]Outside Edges'!$Q208="Yes"),"Yes","No")</f>
        <v>No</v>
      </c>
      <c r="IH209" s="201" t="str">
        <f>IF(AND((RIGHT($IH$3,2)-'[1]Miter Profiles'!$AC$243-'[1]Outside Edges'!$B208)&gt;=5,'[1]Outside Edges'!$Q208="Yes"),"Yes","No")</f>
        <v>No</v>
      </c>
      <c r="II209" s="201" t="str">
        <f>IF(AND((RIGHT($II$3,2)-'[1]Miter Profiles'!$AC$244-'[1]Outside Edges'!$B208)&gt;=5,'[1]Outside Edges'!$Q208="Yes"),"Yes","No")</f>
        <v>No</v>
      </c>
      <c r="IJ209" s="201" t="str">
        <f>IF(AND((RIGHT($IJ$3,2)-'[1]Miter Profiles'!$AC$245-'[1]Outside Edges'!$B208)&gt;=5,'[1]Outside Edges'!$Q208="Yes"),"Yes","No")</f>
        <v>No</v>
      </c>
      <c r="IK209" s="197" t="str">
        <f>IF(AND((RIGHT($IK$3,2)-'[1]Miter Profiles'!$AC$246-'[1]Outside Edges'!$B208)&gt;=5,'[1]Outside Edges'!$Q208="Yes"),"Yes","No")</f>
        <v>No</v>
      </c>
      <c r="IL209" s="197" t="str">
        <f>IF(AND((RIGHT($IL$3,2)-'[1]Miter Profiles'!$AC$247-'[1]Outside Edges'!$B208)&gt;=5,'[1]Outside Edges'!$Q208="Yes"),"Yes","No")</f>
        <v>No</v>
      </c>
      <c r="IM209" s="197" t="str">
        <f>IF(AND((RIGHT($IM$3,2)-'[1]Miter Profiles'!$AC$248-'[1]Outside Edges'!$B208)&gt;=5,'[1]Outside Edges'!$Q208="Yes"),"Yes","No")</f>
        <v>No</v>
      </c>
      <c r="IN209" s="201" t="str">
        <f>IF(AND((RIGHT($IN$3,2)-'[1]Miter Profiles'!$AC$249-'[1]Outside Edges'!$B208)&gt;=5,'[1]Outside Edges'!$Q208="Yes"),"Yes","No")</f>
        <v>No</v>
      </c>
      <c r="IO209" s="201" t="str">
        <f>IF(AND((RIGHT($IO$3,2)-'[1]Miter Profiles'!$AC$250-'[1]Outside Edges'!$B208)&gt;=5,'[1]Outside Edges'!$Q208="Yes"),"Yes","No")</f>
        <v>No</v>
      </c>
      <c r="IP209" s="201" t="str">
        <f>IF(AND((RIGHT($IP$3,2)-'[1]Miter Profiles'!$AC$251-'[1]Outside Edges'!$B208)&gt;=5,'[1]Outside Edges'!$Q208="Yes"),"Yes","No")</f>
        <v>No</v>
      </c>
      <c r="IQ209" s="197" t="str">
        <f>IF(AND((RIGHT($IQ$3,2)-'[1]Miter Profiles'!$AC$252-'[1]Outside Edges'!$B208)&gt;=5,'[1]Outside Edges'!$Q208="Yes"),"Yes","No")</f>
        <v>No</v>
      </c>
      <c r="IR209" s="197" t="str">
        <f>IF(AND((RIGHT($IR$3,2)-'[1]Miter Profiles'!$AC$253-'[1]Outside Edges'!$B208)&gt;=5,'[1]Outside Edges'!$Q208="Yes"),"Yes","No")</f>
        <v>No</v>
      </c>
      <c r="IS209" s="197" t="str">
        <f>IF(AND((RIGHT($IS$3,2)-'[1]Miter Profiles'!$AC$254-'[1]Outside Edges'!$B208)&gt;=5,'[1]Outside Edges'!$Q208="Yes"),"Yes","No")</f>
        <v>No</v>
      </c>
      <c r="IT209" s="201" t="str">
        <f>IF(AND((RIGHT($IT$3,2)-'[1]Miter Profiles'!$AC$255-'[1]Outside Edges'!$B208)&gt;=5,'[1]Outside Edges'!$Q208="Yes"),"Yes","No")</f>
        <v>No</v>
      </c>
      <c r="IU209" s="201" t="str">
        <f>IF(AND((RIGHT($IU$3,2)-'[1]Miter Profiles'!$AC$256-'[1]Outside Edges'!$B208)&gt;=5,'[1]Outside Edges'!$Q208="Yes"),"Yes","No")</f>
        <v>No</v>
      </c>
      <c r="IV209" s="201" t="str">
        <f>IF(AND((RIGHT($IV$3,2)-'[1]Miter Profiles'!$AC$257-'[1]Outside Edges'!$B208)&gt;=5,'[1]Outside Edges'!$Q208="Yes"),"Yes","No")</f>
        <v>No</v>
      </c>
      <c r="IW209" s="197" t="str">
        <f>IF(AND((RIGHT($IW$3,2)-'[1]Miter Profiles'!$AC$258-'[1]Outside Edges'!$B208)&gt;=5,'[1]Outside Edges'!$Q208="Yes"),"Yes","No")</f>
        <v>No</v>
      </c>
      <c r="IX209" s="197" t="str">
        <f>IF(AND((RIGHT($IX$3,2)-'[1]Miter Profiles'!$AC$259-'[1]Outside Edges'!$B208)&gt;=5,'[1]Outside Edges'!$Q208="Yes"),"Yes","No")</f>
        <v>No</v>
      </c>
      <c r="IY209" s="197" t="str">
        <f>IF(AND((RIGHT($IY$3,2)-'[1]Miter Profiles'!$AC$260-'[1]Outside Edges'!$B208)&gt;=5,'[1]Outside Edges'!$Q208="Yes"),"Yes","No")</f>
        <v>No</v>
      </c>
      <c r="IZ209" s="201" t="str">
        <f>IF(AND((RIGHT($IZ$3,2)-'[1]Miter Profiles'!$AC$261-'[1]Outside Edges'!$B208)&gt;=5,'[1]Outside Edges'!$Q208="Yes"),"Yes","No")</f>
        <v>No</v>
      </c>
      <c r="JA209" s="201" t="str">
        <f>IF(AND((RIGHT($JA$3,2)-'[1]Miter Profiles'!$AC$262-'[1]Outside Edges'!$B208)&gt;=5,'[1]Outside Edges'!$Q208="Yes"),"Yes","No")</f>
        <v>No</v>
      </c>
      <c r="JB209" s="201" t="str">
        <f>IF(AND((RIGHT($JB$3,2)-'[1]Miter Profiles'!$AC$263-'[1]Outside Edges'!$B208)&gt;=5,'[1]Outside Edges'!$Q208="Yes"),"Yes","No")</f>
        <v>No</v>
      </c>
      <c r="JC209" s="197" t="str">
        <f>IF(AND((RIGHT($JC$3,2)-'[1]Miter Profiles'!$AC$264-'[1]Outside Edges'!$B208)&gt;=5,'[1]Outside Edges'!$Q208="Yes"),"Yes","No")</f>
        <v>No</v>
      </c>
      <c r="JD209" s="197" t="str">
        <f>IF(AND((RIGHT($JD$3,2)-'[1]Miter Profiles'!$AC$265-'[1]Outside Edges'!$B208)&gt;=5,'[1]Outside Edges'!$Q208="Yes"),"Yes","No")</f>
        <v>No</v>
      </c>
      <c r="JE209" s="197" t="str">
        <f>IF(AND((RIGHT($JE$3,2)-'[1]Miter Profiles'!$AC$266-'[1]Outside Edges'!$B208)&gt;=5,'[1]Outside Edges'!$Q208="Yes"),"Yes","No")</f>
        <v>No</v>
      </c>
      <c r="JF209" s="201" t="str">
        <f>IF(AND((RIGHT($JF$3,2)-'[1]Miter Profiles'!$AC$267-'[1]Outside Edges'!$B208)&gt;=5,'[1]Outside Edges'!$Q208="Yes"),"Yes","No")</f>
        <v>No</v>
      </c>
      <c r="JG209" s="201" t="str">
        <f>IF(AND((RIGHT($JG$3,2)-'[1]Miter Profiles'!$AC$268-'[1]Outside Edges'!$B208)&gt;=5,'[1]Outside Edges'!$Q208="Yes"),"Yes","No")</f>
        <v>No</v>
      </c>
      <c r="JH209" s="201" t="str">
        <f>IF(AND((RIGHT($JH$3,2)-'[1]Miter Profiles'!$AC$269-'[1]Outside Edges'!$B208)&gt;=5,'[1]Outside Edges'!$Q208="Yes"),"Yes","No")</f>
        <v>No</v>
      </c>
      <c r="JI209" s="197" t="str">
        <f>IF(AND((RIGHT($JI$3,2)-'[1]Miter Profiles'!$AC$270-'[1]Outside Edges'!$B208)&gt;=5,'[1]Outside Edges'!$Q208="Yes"),"Yes","No")</f>
        <v>No</v>
      </c>
      <c r="JJ209" s="197" t="str">
        <f>IF(AND((RIGHT($JJ$3,2)-'[1]Miter Profiles'!$AC$271-'[1]Outside Edges'!$B208)&gt;=5,'[1]Outside Edges'!$Q208="Yes"),"Yes","No")</f>
        <v>No</v>
      </c>
      <c r="JK209" s="197" t="str">
        <f>IF(AND((RIGHT($JK$3,2)-'[1]Miter Profiles'!$AC$272-'[1]Outside Edges'!$B208)&gt;=5,'[1]Outside Edges'!$Q208="Yes"),"Yes","No")</f>
        <v>No</v>
      </c>
      <c r="JL209" s="201" t="str">
        <f>IF(AND((RIGHT($JL$3,2)-'[1]Miter Profiles'!$AC$273-'[1]Outside Edges'!$B208)&gt;=5,'[1]Outside Edges'!$Q208="Yes"),"Yes","No")</f>
        <v>No</v>
      </c>
      <c r="JM209" s="201" t="str">
        <f>IF(AND((RIGHT($JM$3,2)-'[1]Miter Profiles'!$AC$274-'[1]Outside Edges'!$B208)&gt;=5,'[1]Outside Edges'!$Q208="Yes"),"Yes","No")</f>
        <v>No</v>
      </c>
      <c r="JN209" s="201" t="str">
        <f>IF(AND((RIGHT($JN$3,2)-'[1]Miter Profiles'!$AC$275-'[1]Outside Edges'!$B208)&gt;=5,'[1]Outside Edges'!$Q208="Yes"),"Yes","No")</f>
        <v>No</v>
      </c>
      <c r="JO209" s="197" t="str">
        <f>IF(AND((RIGHT($JO$3,2)-'[1]Miter Profiles'!$AC$276-'[1]Outside Edges'!$B208)&gt;=5,'[1]Outside Edges'!$Q208="Yes"),"Yes","No")</f>
        <v>No</v>
      </c>
      <c r="JP209" s="197" t="str">
        <f>IF(AND((RIGHT($JP$3,2)-'[1]Miter Profiles'!$AC$277-'[1]Outside Edges'!$B208)&gt;=5,'[1]Outside Edges'!$Q208="Yes"),"Yes","No")</f>
        <v>No</v>
      </c>
      <c r="JQ209" s="197" t="str">
        <f>IF(AND((RIGHT($JQ$3,2)-'[1]Miter Profiles'!$AC$278-'[1]Outside Edges'!$B208)&gt;=5,'[1]Outside Edges'!$Q208="Yes"),"Yes","No")</f>
        <v>No</v>
      </c>
      <c r="JR209" s="201" t="str">
        <f>IF(AND((RIGHT($JR$3,2)-'[1]Miter Profiles'!$AC$279-'[1]Outside Edges'!$B208)&gt;=5,'[1]Outside Edges'!$Q208="Yes"),"Yes","No")</f>
        <v>No</v>
      </c>
      <c r="JS209" s="201" t="str">
        <f>IF(AND((RIGHT($JS$3,2)-'[1]Miter Profiles'!$AC$280-'[1]Outside Edges'!$B208)&gt;=5,'[1]Outside Edges'!$Q208="Yes"),"Yes","No")</f>
        <v>No</v>
      </c>
      <c r="JT209" s="201" t="str">
        <f>IF(AND((RIGHT($JT$3,2)-'[1]Miter Profiles'!$AC$281-'[1]Outside Edges'!$B208)&gt;=5,'[1]Outside Edges'!$Q208="Yes"),"Yes","No")</f>
        <v>No</v>
      </c>
      <c r="JU209" s="197" t="str">
        <f>IF(AND((RIGHT($JU$3,2)-'[1]Miter Profiles'!$AC$282-'[1]Outside Edges'!$B208)&gt;=5,'[1]Outside Edges'!$Q208="Yes"),"Yes","No")</f>
        <v>No</v>
      </c>
      <c r="JV209" s="197" t="str">
        <f>IF(AND((RIGHT($JV$3,2)-'[1]Miter Profiles'!$AC$283-'[1]Outside Edges'!$B208)&gt;=5,'[1]Outside Edges'!$Q208="Yes"),"Yes","No")</f>
        <v>No</v>
      </c>
      <c r="JW209" s="197" t="str">
        <f>IF(AND((RIGHT($JW$3,2)-'[1]Miter Profiles'!$AC$284-'[1]Outside Edges'!$B208)&gt;=5,'[1]Outside Edges'!$Q208="Yes"),"Yes","No")</f>
        <v>No</v>
      </c>
      <c r="JX209" s="201" t="str">
        <f>IF(AND((RIGHT($JX$3,2)-'[1]Miter Profiles'!$AC$285-'[1]Outside Edges'!$B208)&gt;=5,'[1]Outside Edges'!$Q208="Yes"),"Yes","No")</f>
        <v>No</v>
      </c>
      <c r="JY209" s="201" t="str">
        <f>IF(AND((RIGHT($JY$3,2)-'[1]Miter Profiles'!$AC$286-'[1]Outside Edges'!$B208)&gt;=5,'[1]Outside Edges'!$Q208="Yes"),"Yes","No")</f>
        <v>No</v>
      </c>
      <c r="JZ209" s="201" t="str">
        <f>IF(AND((RIGHT($JZ$3,2)-'[1]Miter Profiles'!$AC$287-'[1]Outside Edges'!$B208)&gt;=5,'[1]Outside Edges'!$Q208="Yes"),"Yes","No")</f>
        <v>No</v>
      </c>
      <c r="KA209" s="197" t="str">
        <f>IF(AND((RIGHT($KA$3,2)-'[1]Miter Profiles'!$AC$288-'[1]Outside Edges'!$B208)&gt;=5,'[1]Outside Edges'!$Q208="Yes"),"Yes","No")</f>
        <v>No</v>
      </c>
      <c r="KB209" s="197" t="str">
        <f>IF(AND((RIGHT($KB$3,2)-'[1]Miter Profiles'!$AC$289-'[1]Outside Edges'!$B208)&gt;=5,'[1]Outside Edges'!$Q208="Yes"),"Yes","No")</f>
        <v>No</v>
      </c>
      <c r="KC209" s="197" t="str">
        <f>IF(AND((RIGHT($KC$3,2)-'[1]Miter Profiles'!$AC$290-'[1]Outside Edges'!$B208)&gt;=5,'[1]Outside Edges'!$Q208="Yes"),"Yes","No")</f>
        <v>No</v>
      </c>
      <c r="KD209" s="201" t="str">
        <f>IF(AND((RIGHT($KD$3,2)-'[1]Miter Profiles'!$AC$291-'[1]Outside Edges'!$B208)&gt;=5,'[1]Outside Edges'!$Q208="Yes"),"Yes","No")</f>
        <v>No</v>
      </c>
      <c r="KE209" s="201" t="str">
        <f>IF(AND((RIGHT($KE$3,2)-'[1]Miter Profiles'!$AC$292-'[1]Outside Edges'!$B208)&gt;=5,'[1]Outside Edges'!$Q208="Yes"),"Yes","No")</f>
        <v>No</v>
      </c>
      <c r="KF209" s="201" t="str">
        <f>IF(AND((RIGHT($KF$3,2)-'[1]Miter Profiles'!$AC$293-'[1]Outside Edges'!$B208)&gt;=5,'[1]Outside Edges'!$Q208="Yes"),"Yes","No")</f>
        <v>No</v>
      </c>
      <c r="KG209" s="197" t="str">
        <f>IF(AND((RIGHT($KG$3,2)-'[1]Miter Profiles'!$AC$294-'[1]Outside Edges'!$B208)&gt;=5,'[1]Outside Edges'!$Q208="Yes"),"Yes","No")</f>
        <v>No</v>
      </c>
      <c r="KH209" s="197" t="str">
        <f>IF(AND((RIGHT($KH$3,2)-'[1]Miter Profiles'!$AC$295-'[1]Outside Edges'!$B208)&gt;=5,'[1]Outside Edges'!$Q208="Yes"),"Yes","No")</f>
        <v>No</v>
      </c>
      <c r="KI209" s="197" t="str">
        <f>IF(AND((RIGHT($KI$3,2)-'[1]Miter Profiles'!$AC$296-'[1]Outside Edges'!$B208)&gt;=5,'[1]Outside Edges'!$Q208="Yes"),"Yes","No")</f>
        <v>No</v>
      </c>
      <c r="KJ209" s="201" t="str">
        <f>IF(AND((RIGHT($KJ$3,2)-'[1]Miter Profiles'!$AC$297-'[1]Outside Edges'!$B208)&gt;=5,'[1]Outside Edges'!$Q208="Yes"),"Yes","No")</f>
        <v>No</v>
      </c>
      <c r="KK209" s="201" t="str">
        <f>IF(AND((RIGHT($KK$3,2)-'[1]Miter Profiles'!$AC$298-'[1]Outside Edges'!$B208)&gt;=5,'[1]Outside Edges'!$Q208="Yes"),"Yes","No")</f>
        <v>No</v>
      </c>
      <c r="KL209" s="201" t="str">
        <f>IF(AND((RIGHT($KL$3,2)-'[1]Miter Profiles'!$AC$299-'[1]Outside Edges'!$B208)&gt;=5,'[1]Outside Edges'!$Q208="Yes"),"Yes","No")</f>
        <v>No</v>
      </c>
      <c r="KM209" s="197" t="str">
        <f>IF(AND((RIGHT($KM$3,2)-'[1]Miter Profiles'!$AC$300-'[1]Outside Edges'!$B208)&gt;=5,'[1]Outside Edges'!$Q208="Yes"),"Yes","No")</f>
        <v>No</v>
      </c>
      <c r="KN209" s="197" t="str">
        <f>IF(AND((RIGHT($KN$3,2)-'[1]Miter Profiles'!$AC$301-'[1]Outside Edges'!$B208)&gt;=5,'[1]Outside Edges'!$Q208="Yes"),"Yes","No")</f>
        <v>No</v>
      </c>
      <c r="KO209" s="197" t="str">
        <f>IF(AND((RIGHT($KO$3,2)-'[1]Miter Profiles'!$AC$302-'[1]Outside Edges'!$B208)&gt;=5,'[1]Outside Edges'!$Q208="Yes"),"Yes","No")</f>
        <v>No</v>
      </c>
      <c r="KP209" s="201" t="str">
        <f>IF(AND((RIGHT($KP$3,2)-'[1]Miter Profiles'!$AC$303-'[1]Outside Edges'!$B208)&gt;=5,'[1]Outside Edges'!$Q208="Yes"),"Yes","No")</f>
        <v>No</v>
      </c>
      <c r="KQ209" s="201" t="str">
        <f>IF(AND((RIGHT($KQ$3,2)-'[1]Miter Profiles'!$AC$304-'[1]Outside Edges'!$B208)&gt;=5,'[1]Outside Edges'!$Q208="Yes"),"Yes","No")</f>
        <v>No</v>
      </c>
      <c r="KR209" s="201" t="str">
        <f>IF(AND((RIGHT($KR$3,2)-'[1]Miter Profiles'!$AC$305-'[1]Outside Edges'!$B208)&gt;=5,'[1]Outside Edges'!$Q208="Yes"),"Yes","No")</f>
        <v>No</v>
      </c>
      <c r="KS209" s="197" t="str">
        <f>IF(AND((RIGHT($KS$3,2)-'[1]Miter Profiles'!$AC$306-'[1]Outside Edges'!$B208)&gt;=5,'[1]Outside Edges'!$Q208="Yes"),"Yes","No")</f>
        <v>No</v>
      </c>
      <c r="KT209" s="197" t="str">
        <f>IF(AND((RIGHT($KT$3,2)-'[1]Miter Profiles'!$AC$307-'[1]Outside Edges'!$B208)&gt;=5,'[1]Outside Edges'!$Q208="Yes"),"Yes","No")</f>
        <v>No</v>
      </c>
      <c r="KU209" s="197" t="str">
        <f>IF(AND((RIGHT($KU$3,2)-'[1]Miter Profiles'!$AC$308-'[1]Outside Edges'!$B208)&gt;=5,'[1]Outside Edges'!$Q208="Yes"),"Yes","No")</f>
        <v>No</v>
      </c>
      <c r="KV209" s="201" t="str">
        <f>IF(AND((RIGHT($KV$3,2)-'[1]Miter Profiles'!$AC$309-'[1]Outside Edges'!$B208)&gt;=5,'[1]Outside Edges'!$Q208="Yes"),"Yes","No")</f>
        <v>No</v>
      </c>
      <c r="KW209" s="201" t="str">
        <f>IF(AND((RIGHT($KW$3,2)-'[1]Miter Profiles'!$AC$310-'[1]Outside Edges'!$B208)&gt;=5,'[1]Outside Edges'!$Q208="Yes"),"Yes","No")</f>
        <v>No</v>
      </c>
      <c r="KX209" s="201" t="str">
        <f>IF(AND((RIGHT($KX$3,2)-'[1]Miter Profiles'!$AC$311-'[1]Outside Edges'!$B208)&gt;=5,'[1]Outside Edges'!$Q208="Yes"),"Yes","No")</f>
        <v>No</v>
      </c>
      <c r="KY209" s="197" t="str">
        <f>IF(AND((RIGHT($KY$3,2)-'[1]Miter Profiles'!$AC$312-'[1]Outside Edges'!$B208)&gt;=5,'[1]Outside Edges'!$Q208="Yes"),"Yes","No")</f>
        <v>No</v>
      </c>
      <c r="KZ209" s="197" t="str">
        <f>IF(AND((RIGHT($KZ$3,2)-'[1]Miter Profiles'!$AC$313-'[1]Outside Edges'!$B208)&gt;=5,'[1]Outside Edges'!$Q208="Yes"),"Yes","No")</f>
        <v>No</v>
      </c>
      <c r="LA209" s="197" t="str">
        <f>IF(AND((RIGHT($LA$3,2)-'[1]Miter Profiles'!$AC$314-'[1]Outside Edges'!$B208)&gt;=5,'[1]Outside Edges'!$Q208="Yes"),"Yes","No")</f>
        <v>No</v>
      </c>
      <c r="LB209" s="201" t="str">
        <f>IF(AND((RIGHT($LB$3,2)-'[1]Miter Profiles'!$AC$315-'[1]Outside Edges'!$B208)&gt;=5,'[1]Outside Edges'!$Q208="Yes"),"Yes","No")</f>
        <v>No</v>
      </c>
      <c r="LC209" s="201" t="str">
        <f>IF(AND((RIGHT($LC$3,2)-'[1]Miter Profiles'!$AC$316-'[1]Outside Edges'!$B208)&gt;=5,'[1]Outside Edges'!$Q208="Yes"),"Yes","No")</f>
        <v>No</v>
      </c>
      <c r="LD209" s="201" t="str">
        <f>IF(AND((RIGHT($LD$3,2)-'[1]Miter Profiles'!$AC$317-'[1]Outside Edges'!$B208)&gt;=5,'[1]Outside Edges'!$Q208="Yes"),"Yes","No")</f>
        <v>No</v>
      </c>
      <c r="LE209" s="201" t="str">
        <f>IF(AND((RIGHT($LE$3,2)-'[1]Miter Profiles'!$AC$318-'[1]Outside Edges'!$B208)&gt;=5,'[1]Outside Edges'!$Q208="Yes"),"Yes","No")</f>
        <v>No</v>
      </c>
      <c r="LF209" s="197" t="str">
        <f>IF(AND((RIGHT($LF$3,2)-'[1]Miter Profiles'!$AC$319-'[1]Outside Edges'!$B208)&gt;=5,'[1]Outside Edges'!$Q208="Yes"),"Yes","No")</f>
        <v>No</v>
      </c>
      <c r="LG209" s="197" t="str">
        <f>IF(AND((RIGHT($LG$3,2)-'[1]Miter Profiles'!$AC$320-'[1]Outside Edges'!$B208)&gt;=5,'[1]Outside Edges'!$Q208="Yes"),"Yes","No")</f>
        <v>No</v>
      </c>
      <c r="LH209" s="197" t="str">
        <f>IF(AND((RIGHT($LH$3,2)-'[1]Miter Profiles'!$AC$321-'[1]Outside Edges'!$B208)&gt;=5,'[1]Outside Edges'!$Q208="Yes"),"Yes","No")</f>
        <v>No</v>
      </c>
      <c r="LI209" s="197" t="str">
        <f>IF(AND((RIGHT($LI$3,2)-'[1]Miter Profiles'!$AC$322-'[1]Outside Edges'!$B208)&gt;=5,'[1]Outside Edges'!$Q208="Yes"),"Yes","No")</f>
        <v>No</v>
      </c>
      <c r="LJ209" s="201" t="str">
        <f>IF(AND((RIGHT($LJ$3,2)-'[1]Miter Profiles'!$AC$323-'[1]Outside Edges'!$B208)&gt;=5,'[1]Outside Edges'!$Q208="Yes"),"Yes","No")</f>
        <v>No</v>
      </c>
      <c r="LK209" s="201" t="str">
        <f>IF(AND((RIGHT($LK$3,2)-'[1]Miter Profiles'!$AC$324-'[1]Outside Edges'!$B208)&gt;=5,'[1]Outside Edges'!$Q208="Yes"),"Yes","No")</f>
        <v>No</v>
      </c>
      <c r="LL209" s="201" t="str">
        <f>IF(AND((RIGHT($LL$3,2)-'[1]Miter Profiles'!$AC$325-'[1]Outside Edges'!$B208)&gt;=5,'[1]Outside Edges'!$Q208="Yes"),"Yes","No")</f>
        <v>No</v>
      </c>
      <c r="LM209" s="197" t="str">
        <f>IF(AND((RIGHT($LM$3,2)-'[1]Miter Profiles'!$AC$326-'[1]Outside Edges'!$B208)&gt;=5,'[1]Outside Edges'!$Q208="Yes"),"Yes","No")</f>
        <v>No</v>
      </c>
      <c r="LN209" s="197" t="str">
        <f>IF(AND((RIGHT($LN$3,2)-'[1]Miter Profiles'!$AC$327-'[1]Outside Edges'!$B208)&gt;=5,'[1]Outside Edges'!$Q208="Yes"),"Yes","No")</f>
        <v>No</v>
      </c>
      <c r="LO209" s="197" t="str">
        <f>IF(AND((RIGHT($LO$3,2)-'[1]Miter Profiles'!$AC$328-'[1]Outside Edges'!$B208)&gt;=5,'[1]Outside Edges'!$Q208="Yes"),"Yes","No")</f>
        <v>No</v>
      </c>
      <c r="LP209" s="201" t="str">
        <f>IF(AND((RIGHT($LP$3,2)-'[1]Miter Profiles'!$AC$329-'[1]Outside Edges'!$B208)&gt;=5,'[1]Outside Edges'!$Q208="Yes"),"Yes","No")</f>
        <v>No</v>
      </c>
      <c r="LQ209" s="201" t="str">
        <f>IF(AND((RIGHT($LQ$3,2)-'[1]Miter Profiles'!$AC$330-'[1]Outside Edges'!$B208)&gt;=5,'[1]Outside Edges'!$Q208="Yes"),"Yes","No")</f>
        <v>No</v>
      </c>
      <c r="LR209" s="201" t="str">
        <f>IF(AND((RIGHT($LR$3,2)-'[1]Miter Profiles'!$AC$331-'[1]Outside Edges'!$B208)&gt;=5,'[1]Outside Edges'!$Q208="Yes"),"Yes","No")</f>
        <v>No</v>
      </c>
      <c r="LS209" s="197" t="str">
        <f>IF(AND((RIGHT($LS$3,2)-'[1]Miter Profiles'!$AC$332-'[1]Outside Edges'!$B208)&gt;=5,'[1]Outside Edges'!$Q208="Yes"),"Yes","No")</f>
        <v>No</v>
      </c>
      <c r="LT209" s="197" t="str">
        <f>IF(AND((RIGHT($LT$3,2)-'[1]Miter Profiles'!$AC$333-'[1]Outside Edges'!$B208)&gt;=5,'[1]Outside Edges'!$Q208="Yes"),"Yes","No")</f>
        <v>No</v>
      </c>
      <c r="LU209" s="197" t="str">
        <f>IF(AND((RIGHT($LU$3,2)-'[1]Miter Profiles'!$AC$334-'[1]Outside Edges'!$B208)&gt;=5,'[1]Outside Edges'!$Q208="Yes"),"Yes","No")</f>
        <v>No</v>
      </c>
      <c r="LV209" s="201" t="str">
        <f>IF(AND((RIGHT($LV$3,2)-'[1]Miter Profiles'!$AC$335-'[1]Outside Edges'!$B208)&gt;=5,'[1]Outside Edges'!$Q208="Yes"),"Yes","No")</f>
        <v>No</v>
      </c>
      <c r="LW209" s="201" t="str">
        <f>IF(AND((RIGHT($LW$3,2)-'[1]Miter Profiles'!$AC$336-'[1]Outside Edges'!$B208)&gt;=5,'[1]Outside Edges'!$Q208="Yes"),"Yes","No")</f>
        <v>No</v>
      </c>
      <c r="LX209" s="201" t="str">
        <f>IF(AND((RIGHT($LX$3,2)-'[1]Miter Profiles'!$AC$337-'[1]Outside Edges'!$B208)&gt;=5,'[1]Outside Edges'!$Q208="Yes"),"Yes","No")</f>
        <v>No</v>
      </c>
      <c r="LY209" s="197" t="str">
        <f>IF(AND((RIGHT($LY$3,2)-'[1]Miter Profiles'!$AC$338-'[1]Outside Edges'!$B208)&gt;=5,'[1]Outside Edges'!$Q208="Yes"),"Yes","No")</f>
        <v>No</v>
      </c>
      <c r="LZ209" s="197" t="str">
        <f>IF(AND((RIGHT($LZ$3,2)-'[1]Miter Profiles'!$AC$339-'[1]Outside Edges'!$B208)&gt;=5,'[1]Outside Edges'!$Q208="Yes"),"Yes","No")</f>
        <v>No</v>
      </c>
      <c r="MA209" s="197" t="str">
        <f>IF(AND((RIGHT($MA$3,2)-'[1]Miter Profiles'!$AC$340-'[1]Outside Edges'!$B208)&gt;=5,'[1]Outside Edges'!$Q208="Yes"),"Yes","No")</f>
        <v>No</v>
      </c>
      <c r="MB209" s="201" t="str">
        <f>IF(AND((RIGHT($MB$3,2)-'[1]Miter Profiles'!$AC$341-'[1]Outside Edges'!$B208)&gt;=5,'[1]Outside Edges'!$Q208="Yes"),"Yes","No")</f>
        <v>No</v>
      </c>
      <c r="MC209" s="201" t="str">
        <f>IF(AND((RIGHT($MC$3,2)-'[1]Miter Profiles'!$AC$342-'[1]Outside Edges'!$B208)&gt;=5,'[1]Outside Edges'!$Q208="Yes"),"Yes","No")</f>
        <v>No</v>
      </c>
      <c r="MD209" s="201" t="str">
        <f>IF(AND((RIGHT($MD$3,2)-'[1]Miter Profiles'!$AC$343-'[1]Outside Edges'!$B208)&gt;=5,'[1]Outside Edges'!$Q208="Yes"),"Yes","No")</f>
        <v>No</v>
      </c>
      <c r="ME209" s="197" t="str">
        <f>IF(AND((RIGHT($ME$3,2)-'[1]Miter Profiles'!$AC$344-'[1]Outside Edges'!$B208)&gt;=5,'[1]Outside Edges'!$Q208="Yes"),"Yes","No")</f>
        <v>No</v>
      </c>
      <c r="MF209" s="197" t="str">
        <f>IF(AND((RIGHT($MF$3,2)-'[1]Miter Profiles'!$AC$345-'[1]Outside Edges'!$B208)&gt;=5,'[1]Outside Edges'!$Q208="Yes"),"Yes","No")</f>
        <v>No</v>
      </c>
      <c r="MG209" s="197" t="str">
        <f>IF(AND((RIGHT($MG$3,2)-'[1]Miter Profiles'!$AC$346-'[1]Outside Edges'!$B208)&gt;=5,'[1]Outside Edges'!$Q208="Yes"),"Yes","No")</f>
        <v>No</v>
      </c>
      <c r="MH209" s="201" t="str">
        <f>IF(AND((RIGHT($MH$3,2)-'[1]Miter Profiles'!$AC$347-'[1]Outside Edges'!$B208)&gt;=5,'[1]Outside Edges'!$Q208="Yes"),"Yes","No")</f>
        <v>No</v>
      </c>
      <c r="MI209" s="201" t="str">
        <f>IF(AND((RIGHT($MI$3,2)-'[1]Miter Profiles'!$AC$348-'[1]Outside Edges'!$B208)&gt;=5,'[1]Outside Edges'!$Q208="Yes"),"Yes","No")</f>
        <v>No</v>
      </c>
      <c r="MJ209" s="201" t="str">
        <f>IF(AND((RIGHT($MJ$3,2)-'[1]Miter Profiles'!$AC$349-'[1]Outside Edges'!$B208)&gt;=5,'[1]Outside Edges'!$Q208="Yes"),"Yes","No")</f>
        <v>No</v>
      </c>
      <c r="MK209" s="197" t="str">
        <f>IF(AND((RIGHT($MK$3,2)-'[1]Miter Profiles'!$AC$350-'[1]Outside Edges'!$B208)&gt;=5,'[1]Outside Edges'!$Q208="Yes"),"Yes","No")</f>
        <v>No</v>
      </c>
      <c r="ML209" s="197" t="str">
        <f>IF(AND((RIGHT($ML$3,2)-'[1]Miter Profiles'!$AC$351-'[1]Outside Edges'!$B208)&gt;=5,'[1]Outside Edges'!$Q208="Yes"),"Yes","No")</f>
        <v>No</v>
      </c>
      <c r="MM209" s="197" t="str">
        <f>IF(AND((RIGHT($MM$3,2)-'[1]Miter Profiles'!$AC$352-'[1]Outside Edges'!$B208)&gt;=5,'[1]Outside Edges'!$Q208="Yes"),"Yes","No")</f>
        <v>No</v>
      </c>
      <c r="MN209" s="201" t="str">
        <f>IF(AND((RIGHT($MK$3,2)-'[1]Miter Profiles'!$AC$353-'[1]Outside Edges'!$B208)&gt;=5,'[1]Outside Edges'!$Q208="Yes"),"Yes","No")</f>
        <v>No</v>
      </c>
      <c r="MO209" s="201" t="str">
        <f>IF(AND((RIGHT($ML$3,2)-'[1]Miter Profiles'!$AC$354-'[1]Outside Edges'!$B208)&gt;=5,'[1]Outside Edges'!$Q208="Yes"),"Yes","No")</f>
        <v>No</v>
      </c>
      <c r="MP209" s="201" t="str">
        <f>IF(AND((RIGHT($MM$3,2)-'[1]Miter Profiles'!$AC$355-'[1]Outside Edges'!$B208)&gt;=5,'[1]Outside Edges'!$Q208="Yes"),"Yes","No")</f>
        <v>No</v>
      </c>
      <c r="MQ209" s="197" t="str">
        <f>IF(AND((RIGHT($MK$3,2)-'[1]Miter Profiles'!$AC$356-'[1]Outside Edges'!$B208)&gt;=5,'[1]Outside Edges'!$Q208="Yes"),"Yes","No")</f>
        <v>No</v>
      </c>
      <c r="MR209" s="197" t="str">
        <f>IF(AND((RIGHT($ML$3,2)-'[1]Miter Profiles'!$AC$357-'[1]Outside Edges'!$B208)&gt;=5,'[1]Outside Edges'!$Q208="Yes"),"Yes","No")</f>
        <v>No</v>
      </c>
      <c r="MS209" s="197" t="str">
        <f>IF(AND((RIGHT($MM$3,2)-'[1]Miter Profiles'!$AC$358-'[1]Outside Edges'!$B208)&gt;=5,'[1]Outside Edges'!$Q208="Yes"),"Yes","No")</f>
        <v>No</v>
      </c>
      <c r="MT209" s="201" t="str">
        <f>IF(AND((RIGHT($MK$3,2)-'[1]Miter Profiles'!$AC$359-'[1]Outside Edges'!$B208)&gt;=5,'[1]Outside Edges'!$Q208="Yes"),"Yes","No")</f>
        <v>No</v>
      </c>
      <c r="MU209" s="201" t="str">
        <f>IF(AND((RIGHT($ML$3,2)-'[1]Miter Profiles'!$AC$360-'[1]Outside Edges'!$B208)&gt;=5,'[1]Outside Edges'!$Q208="Yes"),"Yes","No")</f>
        <v>No</v>
      </c>
      <c r="MV209" s="201" t="str">
        <f>IF(AND((RIGHT($MM$3,2)-'[1]Miter Profiles'!$AC$361-'[1]Outside Edges'!$B208)&gt;=5,'[1]Outside Edges'!$Q208="Yes"),"Yes","No")</f>
        <v>No</v>
      </c>
    </row>
    <row r="210" spans="1:360" ht="16.5" customHeight="1" thickBot="1" x14ac:dyDescent="0.25">
      <c r="A210" s="371" t="str">
        <f>IF('[1]Outside Edges'!$A209&lt;&gt;"",'[1]Outside Edges'!$A209,"")</f>
        <v>D207 AM</v>
      </c>
      <c r="B210" s="7" t="str">
        <f>IF(AND((RIGHT($B$3,2)-'[1]Miter Profiles'!$AC$3-'[1]Outside Edges'!$B209)&gt;=5,'[1]Outside Edges'!$Q209="Yes"),"Yes","No")</f>
        <v>Yes</v>
      </c>
      <c r="C210" s="7" t="str">
        <f>IF(AND((RIGHT($C$3,2)-'[1]Miter Profiles'!$AC$4-'[1]Outside Edges'!$B209)&gt;=5,'[1]Outside Edges'!$Q209="Yes"),"Yes","No")</f>
        <v>Yes</v>
      </c>
      <c r="D210" s="63" t="str">
        <f>IF(AND((RIGHT($D$3,2)-'[1]Miter Profiles'!$AC$5-'[1]Outside Edges'!$B209)&gt;=5,'[1]Outside Edges'!$Q209="Yes"),"Yes","No")</f>
        <v>Yes</v>
      </c>
      <c r="E210" s="64" t="str">
        <f>IF(AND((RIGHT($E$3,2)-'[1]Miter Profiles'!$AC$6-'[1]Outside Edges'!$B209)&gt;=5,'[1]Outside Edges'!$Q209="Yes"),"Yes","No")</f>
        <v>Yes</v>
      </c>
      <c r="F210" s="8" t="str">
        <f>IF(AND((RIGHT($F$3,2)-'[1]Miter Profiles'!$AC$7-'[1]Outside Edges'!$B209)&gt;=5,'[1]Outside Edges'!$Q209="Yes"),"Yes","No")</f>
        <v>Yes</v>
      </c>
      <c r="G210" s="65" t="str">
        <f>IF(AND((RIGHT($G$3,2)-'[1]Miter Profiles'!$AC$8-'[1]Outside Edges'!$B209)&gt;=5,'[1]Outside Edges'!$Q209="Yes"),"Yes","No")</f>
        <v>Yes</v>
      </c>
      <c r="H210" s="7" t="str">
        <f>IF(AND((RIGHT($H$3,2)-'[1]Miter Profiles'!$AC$9-'[1]Outside Edges'!$B209)&gt;=5,'[1]Outside Edges'!$Q209="Yes"),"Yes","No")</f>
        <v>Yes</v>
      </c>
      <c r="I210" s="7" t="str">
        <f>IF(AND((RIGHT($I$3,2)-'[1]Miter Profiles'!$AC$10-'[1]Outside Edges'!$B209)&gt;=5,'[1]Outside Edges'!$Q209="Yes"),"Yes","No")</f>
        <v>Yes</v>
      </c>
      <c r="J210" s="63" t="str">
        <f>IF(AND((RIGHT($J$3,2)-'[1]Miter Profiles'!$AC$11-'[1]Outside Edges'!$B209)&gt;=5,'[1]Outside Edges'!$Q209="Yes"),"Yes","No")</f>
        <v>Yes</v>
      </c>
      <c r="K210" s="64" t="str">
        <f>IF(AND((RIGHT($K$3,2)-'[1]Miter Profiles'!$AC$12-'[1]Outside Edges'!$B209)&gt;=5,'[1]Outside Edges'!$Q209="Yes"),"Yes","No")</f>
        <v>Yes</v>
      </c>
      <c r="L210" s="8" t="str">
        <f>IF(AND((RIGHT($L$3,2)-'[1]Miter Profiles'!$AC$13-'[1]Outside Edges'!$B209)&gt;=5,'[1]Outside Edges'!$Q209="Yes"),"Yes","No")</f>
        <v>Yes</v>
      </c>
      <c r="M210" s="65" t="str">
        <f>IF(AND((RIGHT($M$3,2)-'[1]Miter Profiles'!$AC$14-'[1]Outside Edges'!$B209)&gt;=5,'[1]Outside Edges'!$Q209="Yes"),"Yes","No")</f>
        <v>Yes</v>
      </c>
      <c r="N210" s="7" t="str">
        <f>IF(AND((RIGHT($N$3,2)-'[1]Miter Profiles'!$AC$15-'[1]Outside Edges'!$B209)&gt;=4,'[1]Outside Edges'!$Q209="Yes"),"Yes","No")</f>
        <v>No</v>
      </c>
      <c r="O210" s="7" t="str">
        <f>IF(AND((RIGHT($O$3,2)-'[1]Miter Profiles'!$AC$16-'[1]Outside Edges'!$B209)&gt;=5,'[1]Outside Edges'!$Q209="Yes"),"Yes","No")</f>
        <v>Yes</v>
      </c>
      <c r="P210" s="63" t="str">
        <f>IF(AND((RIGHT($P$3,2)-'[1]Miter Profiles'!$AC$17-'[1]Outside Edges'!$B209)&gt;=5,'[1]Outside Edges'!$Q209="Yes"),"Yes","No")</f>
        <v>Yes</v>
      </c>
      <c r="Q210" s="64" t="str">
        <f>IF(AND((RIGHT($Q$3,2)-'[1]Miter Profiles'!$AC$18-'[1]Outside Edges'!$B209)&gt;=5,'[1]Outside Edges'!$Q209="Yes"),"Yes","No")</f>
        <v>No</v>
      </c>
      <c r="R210" s="8" t="str">
        <f>IF(AND((RIGHT($R$3,2)-'[1]Miter Profiles'!$AC$19-'[1]Outside Edges'!$B209)&gt;=5,'[1]Outside Edges'!$Q209="Yes"),"Yes","No")</f>
        <v>Yes</v>
      </c>
      <c r="S210" s="65" t="str">
        <f>IF(AND((RIGHT($S$3,2)-'[1]Miter Profiles'!$AC$20-'[1]Outside Edges'!$B209)&gt;=5,'[1]Outside Edges'!$Q209="Yes"),"Yes","No")</f>
        <v>Yes</v>
      </c>
      <c r="T210" s="7" t="str">
        <f>IF(AND((RIGHT($T$3,2)-'[1]Miter Profiles'!$AC$21-'[1]Outside Edges'!$B209)&gt;=5,'[1]Outside Edges'!$Q209="Yes"),"Yes","No")</f>
        <v>Yes</v>
      </c>
      <c r="U210" s="7" t="str">
        <f>IF(AND((RIGHT($U$3,2)-'[1]Miter Profiles'!$AC$22-'[1]Outside Edges'!$B209)&gt;=5,'[1]Outside Edges'!$Q209="Yes"),"Yes","No")</f>
        <v>Yes</v>
      </c>
      <c r="V210" s="63" t="str">
        <f>IF(AND((RIGHT($V$3,2)-'[1]Miter Profiles'!$AC$23-'[1]Outside Edges'!$B209)&gt;=5,'[1]Outside Edges'!$Q209="Yes"),"Yes","No")</f>
        <v>Yes</v>
      </c>
      <c r="W210" s="64" t="str">
        <f>IF(AND((RIGHT($W$3,2)-'[1]Miter Profiles'!$AC$24-'[1]Outside Edges'!$B209)&gt;=5,'[1]Outside Edges'!$Q209="Yes"),"Yes","No")</f>
        <v>No</v>
      </c>
      <c r="X210" s="8" t="str">
        <f>IF(AND((RIGHT($X$3,2)-'[1]Miter Profiles'!$AC$25-'[1]Outside Edges'!$B209)&gt;=5,'[1]Outside Edges'!$Q209="Yes"),"Yes","No")</f>
        <v>Yes</v>
      </c>
      <c r="Y210" s="65" t="str">
        <f>IF(AND((RIGHT($Y$3,2)-'[1]Miter Profiles'!$AC$26-'[1]Outside Edges'!$B209)&gt;=5,'[1]Outside Edges'!$Q209="Yes"),"Yes","No")</f>
        <v>Yes</v>
      </c>
      <c r="Z210" s="7" t="str">
        <f>IF(AND((RIGHT($Z$3,2)-'[1]Miter Profiles'!$AC$27-'[1]Outside Edges'!$B209)&gt;=5,'[1]Outside Edges'!$Q209="Yes"),"Yes","No")</f>
        <v>Yes</v>
      </c>
      <c r="AA210" s="7" t="str">
        <f>IF(AND((RIGHT($AA$3,2)-'[1]Miter Profiles'!$AC$28-'[1]Outside Edges'!$B209)&gt;=5,'[1]Outside Edges'!$Q209="Yes"),"Yes","No")</f>
        <v>Yes</v>
      </c>
      <c r="AB210" s="63" t="str">
        <f>IF(AND((RIGHT($AB$3,2)-'[1]Miter Profiles'!$AC$29-'[1]Outside Edges'!$B209)&gt;=5,'[1]Outside Edges'!$Q209="Yes"),"Yes","No")</f>
        <v>Yes</v>
      </c>
      <c r="AC210" s="64" t="str">
        <f>IF(AND((RIGHT($AC$3,2)-'[1]Miter Profiles'!$AC$30-'[1]Outside Edges'!$B209)&gt;=5,'[1]Outside Edges'!$Q209="Yes"),"Yes","No")</f>
        <v>Yes</v>
      </c>
      <c r="AD210" s="8" t="str">
        <f>IF(AND((RIGHT($AD$3,2)-'[1]Miter Profiles'!$AC$31-'[1]Outside Edges'!$B209)&gt;=5,'[1]Outside Edges'!$Q209="Yes"),"Yes","No")</f>
        <v>Yes</v>
      </c>
      <c r="AE210" s="65" t="str">
        <f>IF(AND((RIGHT($AE$3,2)-'[1]Miter Profiles'!$AC$32-'[1]Outside Edges'!$B209)&gt;=5,'[1]Outside Edges'!$Q209="Yes"),"Yes","No")</f>
        <v>Yes</v>
      </c>
      <c r="AF210" s="7" t="str">
        <f>IF(AND((RIGHT($AF$3,2)-'[1]Miter Profiles'!$AC$33-'[1]Outside Edges'!$B209)&gt;=5,'[1]Outside Edges'!$Q209="Yes"),"Yes","No")</f>
        <v>Yes</v>
      </c>
      <c r="AG210" s="7" t="str">
        <f>IF(AND((RIGHT($AG$3,2)-'[1]Miter Profiles'!$AC$34-'[1]Outside Edges'!$B209)&gt;=5,'[1]Outside Edges'!$Q209="Yes"),"Yes","No")</f>
        <v>Yes</v>
      </c>
      <c r="AH210" s="63" t="str">
        <f>IF(AND((RIGHT($AH$3,2)-'[1]Miter Profiles'!$AC$35-'[1]Outside Edges'!$B209)&gt;=5,'[1]Outside Edges'!$Q209="Yes"),"Yes","No")</f>
        <v>Yes</v>
      </c>
      <c r="AI210" s="64" t="str">
        <f>IF(AND((RIGHT($AI$3,2)-'[1]Miter Profiles'!$AC$36-'[1]Outside Edges'!$B209)&gt;=5,'[1]Outside Edges'!$Q209="Yes"),"Yes","No")</f>
        <v>Yes</v>
      </c>
      <c r="AJ210" s="8" t="str">
        <f>IF(AND((RIGHT($AJ$3,2)-'[1]Miter Profiles'!$AC$37-'[1]Outside Edges'!$B209)&gt;=5,'[1]Outside Edges'!$Q209="Yes"),"Yes","No")</f>
        <v>Yes</v>
      </c>
      <c r="AK210" s="65" t="str">
        <f>IF(AND((RIGHT($AK$3,2)-'[1]Miter Profiles'!$AC$38-'[1]Outside Edges'!$B209)&gt;=5,'[1]Outside Edges'!$Q209="Yes"),"Yes","No")</f>
        <v>Yes</v>
      </c>
      <c r="AL210" s="7" t="str">
        <f>IF(AND((RIGHT($AL$3,2)-'[1]Miter Profiles'!$AC$39-'[1]Outside Edges'!$B209)&gt;=5,'[1]Outside Edges'!$Q209="Yes"),"Yes","No")</f>
        <v>Yes</v>
      </c>
      <c r="AM210" s="7" t="str">
        <f>IF(AND((RIGHT($AM$3,2)-'[1]Miter Profiles'!$AC$40-'[1]Outside Edges'!$B209)&gt;=5,'[1]Outside Edges'!$Q209="Yes"),"Yes","No")</f>
        <v>Yes</v>
      </c>
      <c r="AN210" s="63" t="str">
        <f>IF(AND((RIGHT($AN$3,2)-'[1]Miter Profiles'!$AC$41-'[1]Outside Edges'!$B209)&gt;=5,'[1]Outside Edges'!$Q209="Yes"),"Yes","No")</f>
        <v>Yes</v>
      </c>
      <c r="AO210" s="64" t="str">
        <f>IF(AND((RIGHT($AO$3,2)-'[1]Miter Profiles'!$AC$42-'[1]Outside Edges'!$B209)&gt;=5,'[1]Outside Edges'!$Q209="Yes"),"Yes","No")</f>
        <v>Yes</v>
      </c>
      <c r="AP210" s="8" t="str">
        <f>IF(AND((RIGHT($AP$3,2)-'[1]Miter Profiles'!$AC$43-'[1]Outside Edges'!$B209)&gt;=5,'[1]Outside Edges'!$Q209="Yes"),"Yes","No")</f>
        <v>Yes</v>
      </c>
      <c r="AQ210" s="65" t="str">
        <f>IF(AND((RIGHT($AQ$3,2)-'[1]Miter Profiles'!$AC$44-'[1]Outside Edges'!$B209)&gt;=5,'[1]Outside Edges'!$Q209="Yes"),"Yes","No")</f>
        <v>Yes</v>
      </c>
      <c r="AR210" s="7" t="str">
        <f>IF(AND((RIGHT($AR$3,2)-'[1]Miter Profiles'!$AC$45-'[1]Outside Edges'!$B209)&gt;=5,'[1]Outside Edges'!$Q209="Yes"),"Yes","No")</f>
        <v>Yes</v>
      </c>
      <c r="AS210" s="7" t="str">
        <f>IF(AND((RIGHT($AS$3,2)-'[1]Miter Profiles'!$AC$46-'[1]Outside Edges'!$B209)&gt;=5,'[1]Outside Edges'!$Q209="Yes"),"Yes","No")</f>
        <v>Yes</v>
      </c>
      <c r="AT210" s="63" t="str">
        <f>IF(AND((RIGHT($AT$3,2)-'[1]Miter Profiles'!$AC$47-'[1]Outside Edges'!$B209)&gt;=5,'[1]Outside Edges'!$Q209="Yes"),"Yes","No")</f>
        <v>Yes</v>
      </c>
      <c r="AU210" s="64" t="str">
        <f>IF(AND((RIGHT($AU$3,2)-'[1]Miter Profiles'!$AC$48-'[1]Outside Edges'!$B209)&gt;=5,'[1]Outside Edges'!$Q209="Yes"),"Yes","No")</f>
        <v>Yes</v>
      </c>
      <c r="AV210" s="8" t="str">
        <f>IF(AND((RIGHT($AV$3,2)-'[1]Miter Profiles'!$AC$49-'[1]Outside Edges'!$B209)&gt;=5,'[1]Outside Edges'!$Q209="Yes"),"Yes","No")</f>
        <v>Yes</v>
      </c>
      <c r="AW210" s="65" t="str">
        <f>IF(AND((RIGHT($AW$3,2)-'[1]Miter Profiles'!$AC$50-'[1]Outside Edges'!$B209)&gt;=5,'[1]Outside Edges'!$Q209="Yes"),"Yes","No")</f>
        <v>Yes</v>
      </c>
      <c r="AX210" s="7" t="str">
        <f>IF(AND((RIGHT($AX$3,2)-'[1]Miter Profiles'!$AC$51-'[1]Outside Edges'!$B209)&gt;=5,'[1]Outside Edges'!$Q209="Yes"),"Yes","No")</f>
        <v>Yes</v>
      </c>
      <c r="AY210" s="7" t="str">
        <f>IF(AND((RIGHT($AY$3,2)-'[1]Miter Profiles'!$AC$52-'[1]Outside Edges'!$B209)&gt;=5,'[1]Outside Edges'!$Q209="Yes"),"Yes","No")</f>
        <v>Yes</v>
      </c>
      <c r="AZ210" s="63" t="str">
        <f>IF(AND((RIGHT($AZ$3,2)-'[1]Miter Profiles'!$AC$53-'[1]Outside Edges'!$B209)&gt;=5,'[1]Outside Edges'!$Q209="Yes"),"Yes","No")</f>
        <v>Yes</v>
      </c>
      <c r="BA210" s="64" t="str">
        <f>IF(AND((RIGHT($BA$3,2)-'[1]Miter Profiles'!$AC$54-'[1]Outside Edges'!$B209)&gt;=5,'[1]Outside Edges'!$Q209="Yes"),"Yes","No")</f>
        <v>Yes</v>
      </c>
      <c r="BB210" s="8" t="str">
        <f>IF(AND((RIGHT($BB$3,2)-'[1]Miter Profiles'!$AC$55-'[1]Outside Edges'!$B209)&gt;=5,'[1]Outside Edges'!$Q209="Yes"),"Yes","No")</f>
        <v>Yes</v>
      </c>
      <c r="BC210" s="65" t="str">
        <f>IF(AND((RIGHT($BC$3,2)-'[1]Miter Profiles'!$AC$56-'[1]Outside Edges'!$B209)&gt;=5,'[1]Outside Edges'!$Q209="Yes"),"Yes","No")</f>
        <v>Yes</v>
      </c>
      <c r="BD210" s="7" t="str">
        <f>IF(AND((RIGHT($BD$3,2)-'[1]Miter Profiles'!$AC$57-'[1]Outside Edges'!$B209)&gt;=5,'[1]Outside Edges'!$Q209="Yes"),"Yes","No")</f>
        <v>Yes</v>
      </c>
      <c r="BE210" s="7" t="str">
        <f>IF(AND((RIGHT($BE$3,2)-'[1]Miter Profiles'!$AC$58-'[1]Outside Edges'!$B209)&gt;=5,'[1]Outside Edges'!$Q209="Yes"),"Yes","No")</f>
        <v>Yes</v>
      </c>
      <c r="BF210" s="63" t="str">
        <f>IF(AND((RIGHT($BF$3,2)-'[1]Miter Profiles'!$AC$59-'[1]Outside Edges'!$B209)&gt;=5,'[1]Outside Edges'!$Q209="Yes"),"Yes","No")</f>
        <v>Yes</v>
      </c>
      <c r="BG210" s="64" t="str">
        <f>IF(AND((RIGHT($BG$3,2)-'[1]Miter Profiles'!$AC$60-'[1]Outside Edges'!$B209)&gt;=5,'[1]Outside Edges'!$Q209="Yes"),"Yes","No")</f>
        <v>Yes</v>
      </c>
      <c r="BH210" s="8" t="str">
        <f>IF(AND((RIGHT($BH$3,2)-'[1]Miter Profiles'!$AC$61-'[1]Outside Edges'!$B209)&gt;=5,'[1]Outside Edges'!$Q209="Yes"),"Yes","No")</f>
        <v>Yes</v>
      </c>
      <c r="BI210" s="65" t="str">
        <f>IF(AND((RIGHT($BI$3,2)-'[1]Miter Profiles'!$AC$62-'[1]Outside Edges'!$B209)&gt;=5,'[1]Outside Edges'!$Q209="Yes"),"Yes","No")</f>
        <v>Yes</v>
      </c>
      <c r="BJ210" s="7" t="str">
        <f>IF(AND((RIGHT($BJ$3,2)-'[1]Miter Profiles'!$AC$63-'[1]Outside Edges'!$B209)&gt;=5,'[1]Outside Edges'!$Q209="Yes"),"Yes","No")</f>
        <v>Yes</v>
      </c>
      <c r="BK210" s="7" t="str">
        <f>IF(AND((RIGHT($BK$3,2)-'[1]Miter Profiles'!$AC$64-'[1]Outside Edges'!$B209)&gt;=5,'[1]Outside Edges'!$Q209="Yes"),"Yes","No")</f>
        <v>Yes</v>
      </c>
      <c r="BL210" s="63" t="str">
        <f>IF(AND((RIGHT($BL$3,2)-'[1]Miter Profiles'!$AC$65-'[1]Outside Edges'!$B209)&gt;=5,'[1]Outside Edges'!$Q209="Yes"),"Yes","No")</f>
        <v>Yes</v>
      </c>
      <c r="BM210" s="64" t="str">
        <f>IF(AND((RIGHT($BM$3,2)-'[1]Miter Profiles'!$AC$66-'[1]Outside Edges'!$B209)&gt;=5,'[1]Outside Edges'!$Q209="Yes"),"Yes","No")</f>
        <v>Yes</v>
      </c>
      <c r="BN210" s="8" t="str">
        <f>IF(AND((RIGHT($BN$3,2)-'[1]Miter Profiles'!$AC$67-'[1]Outside Edges'!$B209)&gt;=5,'[1]Outside Edges'!$Q209="Yes"),"Yes","No")</f>
        <v>Yes</v>
      </c>
      <c r="BO210" s="65" t="str">
        <f>IF(AND((RIGHT($BO$3,2)-'[1]Miter Profiles'!$AC$68-'[1]Outside Edges'!$B209)&gt;=5,'[1]Outside Edges'!$Q209="Yes"),"Yes","No")</f>
        <v>Yes</v>
      </c>
      <c r="BP210" s="7" t="str">
        <f>IF(AND((RIGHT($BP$3,2)-'[1]Miter Profiles'!$AC$69-'[1]Outside Edges'!$B209)&gt;=5,'[1]Outside Edges'!$Q209="Yes"),"Yes","No")</f>
        <v>Yes</v>
      </c>
      <c r="BQ210" s="7" t="str">
        <f>IF(AND((RIGHT($BQ$3,2)-'[1]Miter Profiles'!$AC$70-'[1]Outside Edges'!$B209)&gt;=5,'[1]Outside Edges'!$Q209="Yes"),"Yes","No")</f>
        <v>Yes</v>
      </c>
      <c r="BR210" s="63" t="str">
        <f>IF(AND((RIGHT($BR$3,2)-'[1]Miter Profiles'!$AC$71-'[1]Outside Edges'!$B209)&gt;=5,'[1]Outside Edges'!$Q209="Yes"),"Yes","No")</f>
        <v>Yes</v>
      </c>
      <c r="BS210" s="64" t="str">
        <f>IF(AND((RIGHT($BS$3,2)-'[1]Miter Profiles'!$AC$72-'[1]Outside Edges'!$B209)&gt;=5,'[1]Outside Edges'!$Q209="Yes"),"Yes","No")</f>
        <v>Yes</v>
      </c>
      <c r="BT210" s="8" t="str">
        <f>IF(AND((RIGHT($BT$3,2)-'[1]Miter Profiles'!$AC$73-'[1]Outside Edges'!$B209)&gt;=5,'[1]Outside Edges'!$Q209="Yes"),"Yes","No")</f>
        <v>Yes</v>
      </c>
      <c r="BU210" s="65" t="str">
        <f>IF(AND((RIGHT($BU$3,2)-'[1]Miter Profiles'!$AC$74-'[1]Outside Edges'!$B209)&gt;=5,'[1]Outside Edges'!$Q209="Yes"),"Yes","No")</f>
        <v>Yes</v>
      </c>
      <c r="BV210" s="7" t="str">
        <f>IF(AND((RIGHT($BV$3,2)-'[1]Miter Profiles'!$AC$75-'[1]Outside Edges'!$B209)&gt;=5,'[1]Outside Edges'!$Q209="Yes"),"Yes","No")</f>
        <v>Yes</v>
      </c>
      <c r="BW210" s="7" t="str">
        <f>IF(AND((RIGHT($BW$3,2)-'[1]Miter Profiles'!$AC$76-'[1]Outside Edges'!$B209)&gt;=5,'[1]Outside Edges'!$Q209="Yes"),"Yes","No")</f>
        <v>Yes</v>
      </c>
      <c r="BX210" s="63" t="str">
        <f>IF(AND((RIGHT($BX$3,2)-'[1]Miter Profiles'!$AC$77-'[1]Outside Edges'!$B209)&gt;=5,'[1]Outside Edges'!$Q209="Yes"),"Yes","No")</f>
        <v>Yes</v>
      </c>
      <c r="BY210" s="64" t="str">
        <f>IF(AND((RIGHT($BY$3,2)-'[1]Miter Profiles'!$AC$78-'[1]Outside Edges'!$B209)&gt;=5,'[1]Outside Edges'!$Q209="Yes"),"Yes","No")</f>
        <v>Yes</v>
      </c>
      <c r="BZ210" s="8" t="str">
        <f>IF(AND((RIGHT($BZ$3,2)-'[1]Miter Profiles'!$AC$79-'[1]Outside Edges'!$B209)&gt;=5,'[1]Outside Edges'!$Q209="Yes"),"Yes","No")</f>
        <v>Yes</v>
      </c>
      <c r="CA210" s="65" t="str">
        <f>IF(AND((RIGHT($CA$3,2)-'[1]Miter Profiles'!$AC$80-'[1]Outside Edges'!$B209)&gt;=5,'[1]Outside Edges'!$Q209="Yes"),"Yes","No")</f>
        <v>Yes</v>
      </c>
      <c r="CB210" s="7" t="str">
        <f>IF(AND((RIGHT($CB$3,2)-'[1]Miter Profiles'!$AC$81-'[1]Outside Edges'!$B209)&gt;=5,'[1]Outside Edges'!$Q209="Yes"),"Yes","No")</f>
        <v>Yes</v>
      </c>
      <c r="CC210" s="7" t="str">
        <f>IF(AND((RIGHT($CC$3,2)-'[1]Miter Profiles'!$AC$82-'[1]Outside Edges'!$B209)&gt;=5,'[1]Outside Edges'!$Q209="Yes"),"Yes","No")</f>
        <v>Yes</v>
      </c>
      <c r="CD210" s="63" t="str">
        <f>IF(AND((RIGHT($CD$3,2)-'[1]Miter Profiles'!$AC$83-'[1]Outside Edges'!$B209)&gt;=5,'[1]Outside Edges'!$Q209="Yes"),"Yes","No")</f>
        <v>Yes</v>
      </c>
      <c r="CE210" s="64" t="str">
        <f>IF(AND((RIGHT($CE$3,2)-'[1]Miter Profiles'!$AC$84-'[1]Outside Edges'!$B209)&gt;=5,'[1]Outside Edges'!$Q209="Yes"),"Yes","No")</f>
        <v>Yes</v>
      </c>
      <c r="CF210" s="8" t="str">
        <f>IF(AND((RIGHT($CF$3,2)-'[1]Miter Profiles'!$AC$85-'[1]Outside Edges'!$B209)&gt;=5,'[1]Outside Edges'!$Q209="Yes"),"Yes","No")</f>
        <v>Yes</v>
      </c>
      <c r="CG210" s="65" t="str">
        <f>IF(AND((RIGHT($CG$3,2)-'[1]Miter Profiles'!$AC$86-'[1]Outside Edges'!$B209)&gt;=5,'[1]Outside Edges'!$Q209="Yes"),"Yes","No")</f>
        <v>Yes</v>
      </c>
      <c r="CH210" s="7" t="str">
        <f>IF(AND((RIGHT($CH$3,2)-'[1]Miter Profiles'!$AC$87-'[1]Outside Edges'!$B209)&gt;=5,'[1]Outside Edges'!$Q209="Yes"),"Yes","No")</f>
        <v>Yes</v>
      </c>
      <c r="CI210" s="7" t="str">
        <f>IF(AND((RIGHT($CI$3,2)-'[1]Miter Profiles'!$AC$88-'[1]Outside Edges'!$B209)&gt;=5,'[1]Outside Edges'!$Q209="Yes"),"Yes","No")</f>
        <v>Yes</v>
      </c>
      <c r="CJ210" s="63" t="str">
        <f>IF(AND((RIGHT($CJ$3,2)-'[1]Miter Profiles'!$AC$89-'[1]Outside Edges'!$B209)&gt;=5,'[1]Outside Edges'!$Q209="Yes"),"Yes","No")</f>
        <v>Yes</v>
      </c>
      <c r="CK210" s="64" t="str">
        <f>IF(AND((RIGHT($CK$3,2)-'[1]Miter Profiles'!$AC$90-'[1]Outside Edges'!$B209)&gt;=5,'[1]Outside Edges'!$Q209="Yes"),"Yes","No")</f>
        <v>Yes</v>
      </c>
      <c r="CL210" s="8" t="str">
        <f>IF(AND((RIGHT($CL$3,2)-'[1]Miter Profiles'!$AC$91-'[1]Outside Edges'!$B209)&gt;=5,'[1]Outside Edges'!$Q209="Yes"),"Yes","No")</f>
        <v>Yes</v>
      </c>
      <c r="CM210" s="65" t="str">
        <f>IF(AND((RIGHT($CM$3,2)-'[1]Miter Profiles'!$AC$92-'[1]Outside Edges'!$B209)&gt;=5,'[1]Outside Edges'!$Q209="Yes"),"Yes","No")</f>
        <v>Yes</v>
      </c>
      <c r="CN210" s="7" t="str">
        <f>IF(AND((RIGHT(CN$3,2)-'[1]Miter Profiles'!$AC$93-'[1]Outside Edges'!$B209)&gt;=5,'[1]Outside Edges'!$Q209="Yes"),"Yes","No")</f>
        <v>No</v>
      </c>
      <c r="CO210" s="7" t="str">
        <f>IF(AND((RIGHT(CO$3,2)-'[1]Miter Profiles'!$AC$94-'[1]Outside Edges'!$B209)&gt;=5,'[1]Outside Edges'!$Q209="Yes"),"Yes","No")</f>
        <v>Yes</v>
      </c>
      <c r="CP210" s="63" t="str">
        <f>IF(AND((RIGHT(CP$3,2)-'[1]Miter Profiles'!$AC$95-'[1]Outside Edges'!$B209)&gt;=5,'[1]Outside Edges'!$Q209="Yes"),"Yes","No")</f>
        <v>Yes</v>
      </c>
      <c r="CQ210" s="64" t="str">
        <f>IF(AND((RIGHT(CQ$3,2)-'[1]Miter Profiles'!$AC$96-'[1]Outside Edges'!$B209)&gt;=5,'[1]Outside Edges'!$Q209="Yes"),"Yes","No")</f>
        <v>Yes</v>
      </c>
      <c r="CR210" s="8" t="str">
        <f>IF(AND((RIGHT(CR$3,2)-'[1]Miter Profiles'!$AC$97-'[1]Outside Edges'!$B209)&gt;=5,'[1]Outside Edges'!$Q209="Yes"),"Yes","No")</f>
        <v>Yes</v>
      </c>
      <c r="CS210" s="65" t="str">
        <f>IF(AND((RIGHT(CS$3,2)-'[1]Miter Profiles'!$AC$98-'[1]Outside Edges'!$B209)&gt;=5,'[1]Outside Edges'!$Q209="Yes"),"Yes","No")</f>
        <v>Yes</v>
      </c>
      <c r="CT210" s="7" t="str">
        <f>IF(AND((RIGHT($CT$3,2)-'[1]Miter Profiles'!$AC$99-'[1]Outside Edges'!$B209)&gt;=5,'[1]Outside Edges'!$Q209="Yes"),"Yes","No")</f>
        <v>Yes</v>
      </c>
      <c r="CU210" s="7" t="str">
        <f>IF(AND((RIGHT($CU$3,2)-'[1]Miter Profiles'!$AC$100-'[1]Outside Edges'!$B209)&gt;=5,'[1]Outside Edges'!$Q209="Yes"),"Yes","No")</f>
        <v>Yes</v>
      </c>
      <c r="CV210" s="63" t="str">
        <f>IF(AND((RIGHT($CV$3,2)-'[1]Miter Profiles'!$AC$101-'[1]Outside Edges'!$B209)&gt;=5,'[1]Outside Edges'!$Q209="Yes"),"Yes","No")</f>
        <v>Yes</v>
      </c>
      <c r="CW210" s="64" t="str">
        <f>IF(AND((RIGHT($CW$3,2)-'[1]Miter Profiles'!$AC$102-'[1]Outside Edges'!$B209)&gt;=5,'[1]Outside Edges'!$Q209="Yes"),"Yes","No")</f>
        <v>Yes</v>
      </c>
      <c r="CX210" s="8" t="str">
        <f>IF(AND((RIGHT($CX$3,2)-'[1]Miter Profiles'!$AC$103-'[1]Outside Edges'!$B209)&gt;=5,'[1]Outside Edges'!$Q209="Yes"),"Yes","No")</f>
        <v>Yes</v>
      </c>
      <c r="CY210" s="65" t="str">
        <f>IF(AND((RIGHT($CY$3,2)-'[1]Miter Profiles'!$AC$104-'[1]Outside Edges'!$B209)&gt;=5,'[1]Outside Edges'!$Q209="Yes"),"Yes","No")</f>
        <v>Yes</v>
      </c>
      <c r="CZ210" s="7" t="str">
        <f>IF(AND((RIGHT($CZ$3,2)-'[1]Miter Profiles'!$AC$105-'[1]Outside Edges'!$B209)&gt;=5,'[1]Outside Edges'!$Q209="Yes"),"Yes","No")</f>
        <v>No</v>
      </c>
      <c r="DA210" s="7" t="str">
        <f>IF(AND((RIGHT($DA$3,2)-'[1]Miter Profiles'!$AC$106-'[1]Outside Edges'!$B209)&gt;=5,'[1]Outside Edges'!$Q209="Yes"),"Yes","No")</f>
        <v>No</v>
      </c>
      <c r="DB210" s="63" t="str">
        <f>IF(AND((RIGHT($DB$3,2)-'[1]Miter Profiles'!$AC$107-'[1]Outside Edges'!$B209)&gt;=5,'[1]Outside Edges'!$Q209="Yes"),"Yes","No")</f>
        <v>No</v>
      </c>
      <c r="DC210" s="64" t="str">
        <f>IF(AND((RIGHT($DC$3,2)-'[1]Miter Profiles'!$AC$108-'[1]Outside Edges'!$B209)&gt;=5,'[1]Outside Edges'!$Q209="Yes"),"Yes","No")</f>
        <v>No</v>
      </c>
      <c r="DD210" s="8" t="str">
        <f>IF(AND((RIGHT($DD$3,2)-'[1]Miter Profiles'!$AC$109-'[1]Outside Edges'!$B209)&gt;=5,'[1]Outside Edges'!$Q209="Yes"),"Yes","No")</f>
        <v>Yes</v>
      </c>
      <c r="DE210" s="65" t="str">
        <f>IF(AND((RIGHT($DE$3,2)-'[1]Miter Profiles'!$AC$110-'[1]Outside Edges'!$B209)&gt;=5,'[1]Outside Edges'!$Q209="Yes"),"Yes","No")</f>
        <v>Yes</v>
      </c>
      <c r="DF210" s="7" t="str">
        <f>IF(AND((RIGHT($DF$3,2)-'[1]Miter Profiles'!$AC$111-'[1]Outside Edges'!$B209)&gt;=5,'[1]Outside Edges'!$Q209="Yes"),"Yes","No")</f>
        <v>Yes</v>
      </c>
      <c r="DG210" s="7" t="str">
        <f>IF(AND((RIGHT($DG$3,2)-'[1]Miter Profiles'!$AC$112-'[1]Outside Edges'!$B209)&gt;=5,'[1]Outside Edges'!$Q209="Yes"),"Yes","No")</f>
        <v>Yes</v>
      </c>
      <c r="DH210" s="63" t="str">
        <f>IF(AND((RIGHT($DH$3,2)-'[1]Miter Profiles'!$AC$113-'[1]Outside Edges'!$B209)&gt;=5,'[1]Outside Edges'!$Q209="Yes"),"Yes","No")</f>
        <v>Yes</v>
      </c>
      <c r="DI210" s="64" t="str">
        <f>IF(AND((RIGHT($DI$3,2)-'[1]Miter Profiles'!$AC$114-'[1]Outside Edges'!$B209)&gt;=5,'[1]Outside Edges'!$Q209="Yes"),"Yes","No")</f>
        <v>Yes</v>
      </c>
      <c r="DJ210" s="8" t="str">
        <f>IF(AND((RIGHT($DJ$3,2)-'[1]Miter Profiles'!$AC$115-'[1]Outside Edges'!$B209)&gt;=5,'[1]Outside Edges'!$Q209="Yes"),"Yes","No")</f>
        <v>Yes</v>
      </c>
      <c r="DK210" s="65" t="str">
        <f>IF(AND((RIGHT($DK$3,2)-'[1]Miter Profiles'!$AC$116-'[1]Outside Edges'!$B209)&gt;=5,'[1]Outside Edges'!$Q209="Yes"),"Yes","No")</f>
        <v>Yes</v>
      </c>
      <c r="DL210" s="7" t="str">
        <f>IF(AND((RIGHT($DL$3,2)-'[1]Miter Profiles'!$AC$117-'[1]Outside Edges'!$B209)&gt;=5,'[1]Outside Edges'!$Q209="Yes"),"Yes","No")</f>
        <v>Yes</v>
      </c>
      <c r="DM210" s="7" t="str">
        <f>IF(AND((RIGHT($DM$3,2)-'[1]Miter Profiles'!$AC$118-'[1]Outside Edges'!$B209)&gt;=5,'[1]Outside Edges'!$Q209="Yes"),"Yes","No")</f>
        <v>Yes</v>
      </c>
      <c r="DN210" s="63" t="str">
        <f>IF(AND((RIGHT($DN$3,2)-'[1]Miter Profiles'!$AC$119-'[1]Outside Edges'!$B209)&gt;=5,'[1]Outside Edges'!$Q209="Yes"),"Yes","No")</f>
        <v>Yes</v>
      </c>
      <c r="DO210" s="64" t="str">
        <f>IF(AND((RIGHT($DO$3,2)-'[1]Miter Profiles'!$AC$120-'[1]Outside Edges'!$B209)&gt;=5,'[1]Outside Edges'!$Q209="Yes"),"Yes","No")</f>
        <v>No</v>
      </c>
      <c r="DP210" s="8" t="str">
        <f>IF(AND((RIGHT($DP$3,2)-'[1]Miter Profiles'!$AC$121-'[1]Outside Edges'!$B209)&gt;=5,'[1]Outside Edges'!$Q209="Yes"),"Yes","No")</f>
        <v>Yes</v>
      </c>
      <c r="DQ210" s="65" t="str">
        <f>IF(AND((RIGHT($DQ$3,2)-'[1]Miter Profiles'!$AC$122-'[1]Outside Edges'!$B209)&gt;=5,'[1]Outside Edges'!$Q209="Yes"),"Yes","No")</f>
        <v>Yes</v>
      </c>
      <c r="DR210" s="7" t="str">
        <f>IF(AND((RIGHT($DR$3,2)-'[1]Miter Profiles'!$AC$123-'[1]Outside Edges'!$B209)&gt;=5,'[1]Outside Edges'!$Q209="Yes"),"Yes","No")</f>
        <v>Yes</v>
      </c>
      <c r="DS210" s="7" t="str">
        <f>IF(AND((RIGHT($DS$3,2)-'[1]Miter Profiles'!$AC$124-'[1]Outside Edges'!$B209)&gt;=5,'[1]Outside Edges'!$Q209="Yes"),"Yes","No")</f>
        <v>Yes</v>
      </c>
      <c r="DT210" s="63" t="str">
        <f>IF(AND((RIGHT($DT$3,2)-'[1]Miter Profiles'!$AC$125-'[1]Outside Edges'!$B209)&gt;=5,'[1]Outside Edges'!$Q209="Yes"),"Yes","No")</f>
        <v>Yes</v>
      </c>
      <c r="DU210" s="64" t="str">
        <f>IF(AND((RIGHT($DU$3,2)-'[1]Miter Profiles'!$AC$126-'[1]Outside Edges'!$B209)&gt;=5,'[1]Outside Edges'!$Q209="Yes"),"Yes","No")</f>
        <v>Yes</v>
      </c>
      <c r="DV210" s="8" t="str">
        <f>IF(AND((RIGHT($DV$3,2)-'[1]Miter Profiles'!$AC$127-'[1]Outside Edges'!$B209)&gt;=5,'[1]Outside Edges'!$Q209="Yes"),"Yes","No")</f>
        <v>Yes</v>
      </c>
      <c r="DW210" s="65" t="str">
        <f>IF(AND((RIGHT($DW$3,2)-'[1]Miter Profiles'!$AC$128-'[1]Outside Edges'!$B209)&gt;=5,'[1]Outside Edges'!$Q209="Yes"),"Yes","No")</f>
        <v>Yes</v>
      </c>
      <c r="DX210" s="7" t="str">
        <f>IF(AND((RIGHT($DX$3,2)-'[1]Miter Profiles'!$AC$129-'[1]Outside Edges'!$B209)&gt;=5,'[1]Outside Edges'!$Q209="Yes"),"Yes","No")</f>
        <v>Yes</v>
      </c>
      <c r="DY210" s="7" t="str">
        <f>IF(AND((RIGHT($DY$3,2)-'[1]Miter Profiles'!$AC$130-'[1]Outside Edges'!$B209)&gt;=5,'[1]Outside Edges'!$Q209="Yes"),"Yes","No")</f>
        <v>Yes</v>
      </c>
      <c r="DZ210" s="63" t="str">
        <f>IF(AND((RIGHT($DZ$3,2)-'[1]Miter Profiles'!$AC$131-'[1]Outside Edges'!$B209)&gt;=5,'[1]Outside Edges'!$Q209="Yes"),"Yes","No")</f>
        <v>Yes</v>
      </c>
      <c r="EA210" s="68" t="str">
        <f>IF(AND((RIGHT($EA$3,2)-'[1]Miter Profiles'!$AC$132-'[1]Outside Edges'!$B209)&gt;=5,'[1]Outside Edges'!$Q209="Yes"),"Yes","No")</f>
        <v>Yes</v>
      </c>
      <c r="EB210" s="78" t="str">
        <f>IF(AND((RIGHT($EB$3,2)-'[1]Miter Profiles'!$AC$133-'[1]Outside Edges'!$B209)&gt;=5,'[1]Outside Edges'!$Q209="Yes"),"Yes","No")</f>
        <v>No</v>
      </c>
      <c r="EC210" s="79" t="str">
        <f>IF(AND((RIGHT($EC$3,2)-'[1]Miter Profiles'!$AC$134-'[1]Outside Edges'!$B209)&gt;=5,'[1]Outside Edges'!$Q209="Yes"),"Yes","No")</f>
        <v>Yes</v>
      </c>
      <c r="ED210" s="81" t="str">
        <f>IF(AND((RIGHT($ED$3,2)-'[1]Miter Profiles'!$AC$135-'[1]Outside Edges'!$B209)&gt;=5,'[1]Outside Edges'!$Q209="Yes"),"Yes","No")</f>
        <v>Yes</v>
      </c>
      <c r="EE210" s="80" t="str">
        <f>IF(AND((RIGHT($EE$3,2)-'[1]Miter Profiles'!$AC$136-'[1]Outside Edges'!$B209)&gt;=5,'[1]Outside Edges'!$Q209="Yes"),"Yes","No")</f>
        <v>Yes</v>
      </c>
      <c r="EF210" s="63" t="str">
        <f>IF(AND((RIGHT($EF$3,2)-'[1]Miter Profiles'!$AC$137-'[1]Outside Edges'!$B209)&gt;=5,'[1]Outside Edges'!$Q209="Yes"),"Yes","No")</f>
        <v>Yes</v>
      </c>
      <c r="EG210" s="7" t="str">
        <f>IF(AND((RIGHT($EG$3,2)-'[1]Miter Profiles'!$AC$138-'[1]Outside Edges'!$B209)&gt;=5,'[1]Outside Edges'!$Q209="Yes"),"Yes","No")</f>
        <v>Yes</v>
      </c>
      <c r="EH210" s="68" t="str">
        <f>IF(AND((RIGHT($EH$3,2)-'[1]Miter Profiles'!$AC$139-'[1]Outside Edges'!$B209)&gt;=5,'[1]Outside Edges'!$Q209="Yes"),"Yes","No")</f>
        <v>Yes</v>
      </c>
      <c r="EI210" s="82" t="str">
        <f>IF(AND((RIGHT($EI$3,2)-'[1]Miter Profiles'!$AC$140-'[1]Outside Edges'!$B209)&gt;=5,'[1]Outside Edges'!$Q209="Yes"),"Yes","No")</f>
        <v>Yes</v>
      </c>
      <c r="EJ210" s="83" t="str">
        <f>IF(AND((RIGHT($EJ$3,2)-'[1]Miter Profiles'!$AC$141-'[1]Outside Edges'!$B209)&gt;=5,'[1]Outside Edges'!$Q209="Yes"),"Yes","No")</f>
        <v>Yes</v>
      </c>
      <c r="EK210" s="83" t="str">
        <f>IF(AND((RIGHT($EK$3,2)-'[1]Miter Profiles'!$AC$142-'[1]Outside Edges'!$B209)&gt;=5,'[1]Outside Edges'!$Q209="Yes"),"Yes","No")</f>
        <v>Yes</v>
      </c>
      <c r="EL210" s="81" t="str">
        <f>IF(AND((RIGHT($EL$3,2)-'[1]Miter Profiles'!$AC$143-'[1]Outside Edges'!$B209)&gt;=5,'[1]Outside Edges'!$Q209="Yes"),"Yes","No")</f>
        <v>Yes</v>
      </c>
      <c r="EM210" s="84" t="str">
        <f>IF(AND((RIGHT($EM$3,2)-'[1]Miter Profiles'!$AC$144-'[1]Outside Edges'!$B209)&gt;=5,'[1]Outside Edges'!$Q209="Yes"),"Yes","No")</f>
        <v>No</v>
      </c>
      <c r="EN210" s="7" t="str">
        <f>IF(AND((RIGHT($EN$3,2)-'[1]Miter Profiles'!$AC$145-'[1]Outside Edges'!$B209)&gt;=5,'[1]Outside Edges'!$Q209="Yes"),"Yes","No")</f>
        <v>Yes</v>
      </c>
      <c r="EO210" s="68" t="str">
        <f>IF(AND((RIGHT($EO$3,2)-'[1]Miter Profiles'!$AC$146-'[1]Outside Edges'!$B209)&gt;=5,'[1]Outside Edges'!$Q209="Yes"),"Yes","No")</f>
        <v>Yes</v>
      </c>
      <c r="EP210" s="83" t="str">
        <f>IF(AND((RIGHT($EP$3,2)-'[1]Miter Profiles'!$AC$147-'[1]Outside Edges'!$B209)&gt;=5,'[1]Outside Edges'!$Q209="Yes"),"Yes","No")</f>
        <v>No</v>
      </c>
      <c r="EQ210" s="83" t="str">
        <f>IF(AND((RIGHT($EQ$3,2)-'[1]Miter Profiles'!$AC$148-'[1]Outside Edges'!$B209)&gt;=5,'[1]Outside Edges'!$Q209="Yes"),"Yes","No")</f>
        <v>Yes</v>
      </c>
      <c r="ER210" s="81" t="str">
        <f>IF(AND((RIGHT($ER$3,2)-'[1]Miter Profiles'!$AC$149-'[1]Outside Edges'!$B209)&gt;=5,'[1]Outside Edges'!$Q209="Yes"),"Yes","No")</f>
        <v>Yes</v>
      </c>
      <c r="ES210" s="84" t="str">
        <f>IF(AND((RIGHT($ES$3,2)-'[1]Miter Profiles'!$AC$150-'[1]Outside Edges'!$B209)&gt;=5,'[1]Outside Edges'!$Q209="Yes"),"Yes","No")</f>
        <v>No</v>
      </c>
      <c r="ET210" s="7" t="str">
        <f>IF(AND((RIGHT($ET$3,2)-'[1]Miter Profiles'!$AC$151-'[1]Outside Edges'!$B209)&gt;=5,'[1]Outside Edges'!$Q209="Yes"),"Yes","No")</f>
        <v>Yes</v>
      </c>
      <c r="EU210" s="68" t="str">
        <f>IF(AND((RIGHT($EU$3,2)-'[1]Miter Profiles'!$AC$152-'[1]Outside Edges'!$B209)&gt;=5,'[1]Outside Edges'!$Q209="Yes"),"Yes","No")</f>
        <v>Yes</v>
      </c>
      <c r="EV210" s="83" t="str">
        <f>IF(AND((RIGHT($EV$3,2)-'[1]Miter Profiles'!$AC$153-'[1]Outside Edges'!$B209)&gt;=5,'[1]Outside Edges'!$Q209="Yes"),"Yes","No")</f>
        <v>Yes</v>
      </c>
      <c r="EW210" s="83" t="str">
        <f>IF(AND((RIGHT($EW$3,2)-'[1]Miter Profiles'!$AC$154-'[1]Outside Edges'!$B209)&gt;=5,'[1]Outside Edges'!$Q209="Yes"),"Yes","No")</f>
        <v>Yes</v>
      </c>
      <c r="EX210" s="81" t="str">
        <f>IF(AND((RIGHT($EX$3,2)-'[1]Miter Profiles'!$AC$155-'[1]Outside Edges'!$B209)&gt;=5,'[1]Outside Edges'!$Q209="Yes"),"Yes","No")</f>
        <v>Yes</v>
      </c>
      <c r="EY210" s="84" t="str">
        <f>IF(AND((RIGHT($EY$3,2)-'[1]Miter Profiles'!$AC$156-'[1]Outside Edges'!$B209)&gt;=5,'[1]Outside Edges'!$Q209="Yes"),"Yes","No")</f>
        <v>Yes</v>
      </c>
      <c r="EZ210" s="7" t="str">
        <f>IF(AND((RIGHT($EZ$3,2)-'[1]Miter Profiles'!$AC$157-'[1]Outside Edges'!$B209)&gt;=5,'[1]Outside Edges'!$Q209="Yes"),"Yes","No")</f>
        <v>Yes</v>
      </c>
      <c r="FA210" s="68" t="str">
        <f>IF(AND((RIGHT($FA$3,2)-'[1]Miter Profiles'!$AC$158-'[1]Outside Edges'!$B209)&gt;=5,'[1]Outside Edges'!$Q209="Yes"),"Yes","No")</f>
        <v>Yes</v>
      </c>
      <c r="FB210" s="83" t="str">
        <f>IF(AND((RIGHT($FB$3,2)-'[1]Miter Profiles'!$AC$159-'[1]Outside Edges'!$B209)&gt;=5,'[1]Outside Edges'!$Q209="Yes"),"Yes","No")</f>
        <v>Yes</v>
      </c>
      <c r="FC210" s="83" t="str">
        <f>IF(AND((RIGHT($FC$3,2)-'[1]Miter Profiles'!$AC$160-'[1]Outside Edges'!$B209)&gt;=5,'[1]Outside Edges'!$Q209="Yes"),"Yes","No")</f>
        <v>Yes</v>
      </c>
      <c r="FD210" s="81" t="str">
        <f>IF(AND((RIGHT($FD$3,2)-'[1]Miter Profiles'!$AC$161-'[1]Outside Edges'!$B209)&gt;=5,'[1]Outside Edges'!$Q209="Yes"),"Yes","No")</f>
        <v>Yes</v>
      </c>
      <c r="FE210" s="84" t="str">
        <f>IF(AND((RIGHT($FE$3,2)-'[1]Miter Profiles'!$AC$162-'[1]Outside Edges'!$B209)&gt;=5,'[1]Outside Edges'!$Q209="Yes"),"Yes","No")</f>
        <v>Yes</v>
      </c>
      <c r="FF210" s="7" t="str">
        <f>IF(AND((RIGHT($FF$3,2)-'[1]Miter Profiles'!$AC$163-'[1]Outside Edges'!$B209)&gt;=5,'[1]Outside Edges'!$Q209="Yes"),"Yes","No")</f>
        <v>Yes</v>
      </c>
      <c r="FG210" s="68" t="str">
        <f>IF(AND((RIGHT($FG$3,2)-'[1]Miter Profiles'!$AC$164-'[1]Outside Edges'!$B209)&gt;=5,'[1]Outside Edges'!$Q209="Yes"),"Yes","No")</f>
        <v>Yes</v>
      </c>
      <c r="FH210" s="83" t="str">
        <f>IF(AND((RIGHT($FH$3,2)-'[1]Miter Profiles'!$AC$165-'[1]Outside Edges'!$B209)&gt;=5,'[1]Outside Edges'!$Q209="Yes"),"Yes","No")</f>
        <v>Yes</v>
      </c>
      <c r="FI210" s="83" t="str">
        <f>IF(AND((RIGHT($FI$3,2)-'[1]Miter Profiles'!$AC$166-'[1]Outside Edges'!$B209)&gt;=5,'[1]Outside Edges'!$Q209="Yes"),"Yes","No")</f>
        <v>Yes</v>
      </c>
      <c r="FJ210" s="81" t="str">
        <f>IF(AND((RIGHT($FJ$3,2)-'[1]Miter Profiles'!$AC$167-'[1]Outside Edges'!$B209)&gt;=5,'[1]Outside Edges'!$Q209="Yes"),"Yes","No")</f>
        <v>Yes</v>
      </c>
      <c r="FK210" s="84" t="str">
        <f>IF(AND((RIGHT($FK$3,2)-'[1]Miter Profiles'!$AC$168-'[1]Outside Edges'!$B209)&gt;=5,'[1]Outside Edges'!$Q209="Yes"),"Yes","No")</f>
        <v>Yes</v>
      </c>
      <c r="FL210" s="7" t="str">
        <f>IF(AND((RIGHT($FL$3,2)-'[1]Miter Profiles'!$AC$169-'[1]Outside Edges'!$B209)&gt;=5,'[1]Outside Edges'!$Q209="Yes"),"Yes","No")</f>
        <v>Yes</v>
      </c>
      <c r="FM210" s="68" t="str">
        <f>IF(AND((RIGHT($FM$3,2)-'[1]Miter Profiles'!$AC$170-'[1]Outside Edges'!$B209)&gt;=5,'[1]Outside Edges'!$Q209="Yes"),"Yes","No")</f>
        <v>Yes</v>
      </c>
      <c r="FN210" s="83" t="str">
        <f>IF(AND((RIGHT($FN$3,2)-'[1]Miter Profiles'!$AC$171-'[1]Outside Edges'!$B209)&gt;=5,'[1]Outside Edges'!$Q209="Yes"),"Yes","No")</f>
        <v>Yes</v>
      </c>
      <c r="FO210" s="83" t="str">
        <f>IF(AND((RIGHT($FO$3,2)-'[1]Miter Profiles'!$AC$172-'[1]Outside Edges'!$B209)&gt;=5,'[1]Outside Edges'!$Q209="Yes"),"Yes","No")</f>
        <v>Yes</v>
      </c>
      <c r="FP210" s="81" t="str">
        <f>IF(AND((RIGHT($FP$3,2)-'[1]Miter Profiles'!$AC$173-'[1]Outside Edges'!$B209)&gt;=5,'[1]Outside Edges'!$Q209="Yes"),"Yes","No")</f>
        <v>Yes</v>
      </c>
      <c r="FQ210" s="84" t="str">
        <f>IF(AND((RIGHT($FQ$3,2)-'[1]Miter Profiles'!$AC$174-'[1]Outside Edges'!$B209)&gt;=5,'[1]Outside Edges'!$Q209="Yes"),"Yes","No")</f>
        <v>Yes</v>
      </c>
      <c r="FR210" s="7" t="str">
        <f>IF(AND((RIGHT($FR$3,2)-'[1]Miter Profiles'!$AC$175-'[1]Outside Edges'!$B209)&gt;=5,'[1]Outside Edges'!$Q209="Yes"),"Yes","No")</f>
        <v>Yes</v>
      </c>
      <c r="FS210" s="68" t="str">
        <f>IF(AND((RIGHT($FS$3,2)-'[1]Miter Profiles'!$AC$176-'[1]Outside Edges'!$B209)&gt;=5,'[1]Outside Edges'!$Q209="Yes"),"Yes","No")</f>
        <v>Yes</v>
      </c>
      <c r="FT210" s="83" t="str">
        <f>IF(AND((RIGHT($FT$3,2)-'[1]Miter Profiles'!$AC$177-'[1]Outside Edges'!$B209)&gt;=5,'[1]Outside Edges'!$Q209="Yes"),"Yes","No")</f>
        <v>Yes</v>
      </c>
      <c r="FU210" s="83" t="str">
        <f>IF(AND((RIGHT($FU$3,2)-'[1]Miter Profiles'!$AC$178-'[1]Outside Edges'!$B209)&gt;=5,'[1]Outside Edges'!$Q209="Yes"),"Yes","No")</f>
        <v>Yes</v>
      </c>
      <c r="FV210" s="81" t="str">
        <f>IF(AND((RIGHT($V$3,2)-'[1]Miter Profiles'!$AC$179-'[1]Outside Edges'!$B209)&gt;=5,'[1]Outside Edges'!$Q209="Yes"),"Yes","No")</f>
        <v>Yes</v>
      </c>
      <c r="FW210" s="84" t="str">
        <f>IF(AND((RIGHT($FW$3,2)-'[1]Miter Profiles'!$AC$180-'[1]Outside Edges'!$B209)&gt;=5,'[1]Outside Edges'!$Q209="Yes"),"Yes","No")</f>
        <v>No</v>
      </c>
      <c r="FX210" s="197" t="str">
        <f>IF(AND((RIGHT($FX$3,2)-'[1]Miter Profiles'!$AC$181-'[1]Outside Edges'!$B209)&gt;=5,'[1]Outside Edges'!$Q209="Yes"),"Yes","No")</f>
        <v>Yes</v>
      </c>
      <c r="FY210" s="198" t="str">
        <f>IF(AND((RIGHT($FY$3,2)-'[1]Miter Profiles'!$AC$182-'[1]Outside Edges'!$B209)&gt;=5,'[1]Outside Edges'!$Q209="Yes"),"Yes","No")</f>
        <v>Yes</v>
      </c>
      <c r="FZ210" s="200" t="str">
        <f>IF(AND((RIGHT($FZ$3,2)-'[1]Miter Profiles'!$AC$183-'[1]Outside Edges'!$B209)&gt;=5,'[1]Outside Edges'!$Q209="Yes"),"Yes","No")</f>
        <v>Yes</v>
      </c>
      <c r="GA210" s="201" t="str">
        <f>IF(AND((RIGHT($GA$3,2)-'[1]Miter Profiles'!$AC$184-'[1]Outside Edges'!$B209)&gt;=5,'[1]Outside Edges'!$Q209="Yes"),"Yes","No")</f>
        <v>Yes</v>
      </c>
      <c r="GB210" s="202" t="str">
        <f>IF(AND((RIGHT($GB$3,2)-'[1]Miter Profiles'!$AC$185-'[1]Outside Edges'!$B209)&gt;=5,'[1]Outside Edges'!$Q209="Yes"),"Yes","No")</f>
        <v>Yes</v>
      </c>
      <c r="GC210" s="199" t="str">
        <f>IF(AND((RIGHT($GC$3,2)-'[1]Miter Profiles'!$AC$186-'[1]Outside Edges'!$B209)&gt;=5,'[1]Outside Edges'!$Q209="Yes"),"Yes","No")</f>
        <v>No</v>
      </c>
      <c r="GD210" s="197" t="str">
        <f>IF(AND((RIGHT($GD$3,2)-'[1]Miter Profiles'!$AC$187-'[1]Outside Edges'!$B209)&gt;=5,'[1]Outside Edges'!$Q209="Yes"),"Yes","No")</f>
        <v>Yes</v>
      </c>
      <c r="GE210" s="198" t="str">
        <f>IF(AND((RIGHT($GE$3,2)-'[1]Miter Profiles'!$AC$188-'[1]Outside Edges'!$B209)&gt;=5,'[1]Outside Edges'!$Q209="Yes"),"Yes","No")</f>
        <v>Yes</v>
      </c>
      <c r="GF210" s="200" t="str">
        <f>IF(AND((RIGHT($GF$3,2)-'[1]Miter Profiles'!$AC$189-'[1]Outside Edges'!$B209)&gt;=5,'[1]Outside Edges'!$Q209="Yes"),"Yes","No")</f>
        <v>Yes</v>
      </c>
      <c r="GG210" s="201" t="str">
        <f>IF(AND((RIGHT($GG$3,2)-'[1]Miter Profiles'!$AC$190-'[1]Outside Edges'!$B209)&gt;=5,'[1]Outside Edges'!$Q209="Yes"),"Yes","No")</f>
        <v>Yes</v>
      </c>
      <c r="GH210" s="202" t="str">
        <f>IF(AND((RIGHT($GH$3,2)-'[1]Miter Profiles'!$AC$191-'[1]Outside Edges'!$B209)&gt;=5,'[1]Outside Edges'!$Q209="Yes"),"Yes","No")</f>
        <v>Yes</v>
      </c>
      <c r="GI210" s="199" t="str">
        <f>IF(AND((RIGHT($GI$3,2)-'[1]Miter Profiles'!$AC$192-'[1]Outside Edges'!$B209)&gt;=5,'[1]Outside Edges'!$Q209="Yes"),"Yes","No")</f>
        <v>Yes</v>
      </c>
      <c r="GJ210" s="197" t="str">
        <f>IF(AND((RIGHT($GJ$3,2)-'[1]Miter Profiles'!$AC$193-'[1]Outside Edges'!$B209)&gt;=5,'[1]Outside Edges'!$Q209="Yes"),"Yes","No")</f>
        <v>Yes</v>
      </c>
      <c r="GK210" s="198" t="str">
        <f>IF(AND((RIGHT($GK$3,2)-'[1]Miter Profiles'!$AC$194-'[1]Outside Edges'!$B209)&gt;=5,'[1]Outside Edges'!$Q209="Yes"),"Yes","No")</f>
        <v>Yes</v>
      </c>
      <c r="GL210" s="200" t="str">
        <f>IF(AND((RIGHT($GL$3,2)-'[1]Miter Profiles'!$AC$195-'[1]Outside Edges'!$B209)&gt;=5,'[1]Outside Edges'!$Q209="Yes"),"Yes","No")</f>
        <v>Yes</v>
      </c>
      <c r="GM210" s="201" t="str">
        <f>IF(AND((RIGHT($GM$3,2)-'[1]Miter Profiles'!$AC$196-'[1]Outside Edges'!$B209)&gt;=5,'[1]Outside Edges'!$Q209="Yes"),"Yes","No")</f>
        <v>Yes</v>
      </c>
      <c r="GN210" s="202" t="str">
        <f>IF(AND((RIGHT($GN$3,2)-'[1]Miter Profiles'!$AC$197-'[1]Outside Edges'!$B209)&gt;=5,'[1]Outside Edges'!$Q209="Yes"),"Yes","No")</f>
        <v>Yes</v>
      </c>
      <c r="GO210" s="199" t="str">
        <f>IF(AND((RIGHT($GO$3,2)-'[1]Miter Profiles'!$AC$198-'[1]Outside Edges'!$B209)&gt;=5,'[1]Outside Edges'!$Q209="Yes"),"Yes","No")</f>
        <v>No</v>
      </c>
      <c r="GP210" s="197" t="str">
        <f>IF(AND((RIGHT($GP$3,2)-'[1]Miter Profiles'!$AC$199-'[1]Outside Edges'!$B209)&gt;=5,'[1]Outside Edges'!$Q209="Yes"),"Yes","No")</f>
        <v>Yes</v>
      </c>
      <c r="GQ210" s="198" t="str">
        <f>IF(AND((RIGHT($GQ$3,2)-'[1]Miter Profiles'!$AC$200-'[1]Outside Edges'!$B209)&gt;=5,'[1]Outside Edges'!$Q209="Yes"),"Yes","No")</f>
        <v>Yes</v>
      </c>
      <c r="GR210" s="211" t="str">
        <f>IF(AND((RIGHT($GR$3,2)-'[1]Miter Profiles'!$AC$201-'[1]Outside Edges'!$B209)&gt;=5,'[1]Outside Edges'!$Q209="Yes"),"Yes","No")</f>
        <v>Yes</v>
      </c>
      <c r="GS210" s="197" t="str">
        <f>IF(AND((RIGHT($GS$3,2)-'[1]Miter Profiles'!$AC$202-'[1]Outside Edges'!$B209)&gt;=5,'[1]Outside Edges'!$Q209="Yes"),"Yes","No")</f>
        <v>Yes</v>
      </c>
      <c r="GT210" s="212" t="str">
        <f>IF(AND((RIGHT($GT$3,2)-'[1]Miter Profiles'!$AC$203-'[1]Outside Edges'!$B209)&gt;=5,'[1]Outside Edges'!$Q209="Yes"),"Yes","No")</f>
        <v>Yes</v>
      </c>
      <c r="GU210" s="208" t="str">
        <f>IF(AND((RIGHT($GU$3,2)-'[1]Miter Profiles'!$AC$204-'[1]Outside Edges'!$B209)&gt;=5,'[1]Outside Edges'!$Q209="Yes"),"Yes","No")</f>
        <v>Yes</v>
      </c>
      <c r="GV210" s="209" t="str">
        <f>IF(AND((RIGHT($GV$3,2)-'[1]Miter Profiles'!$AC$205-'[1]Outside Edges'!$B209)&gt;=5,'[1]Outside Edges'!$Q209="Yes"),"Yes","No")</f>
        <v>Yes</v>
      </c>
      <c r="GW210" s="210" t="str">
        <f>IF(AND((RIGHT($GW$3,2)-'[1]Miter Profiles'!$AC$206-'[1]Outside Edges'!$B209)&gt;=5,'[1]Outside Edges'!$Q209="Yes"),"Yes","No")</f>
        <v>Yes</v>
      </c>
      <c r="GX210" s="200" t="str">
        <f>IF(AND((RIGHT($GX$3,2)-'[1]Miter Profiles'!$AC$207-'[1]Outside Edges'!$B209)&gt;=5,'[1]Outside Edges'!$Q209="Yes"),"Yes","No")</f>
        <v>No</v>
      </c>
      <c r="GY210" s="201" t="str">
        <f>IF(AND((RIGHT($GY$3,2)-'[1]Miter Profiles'!$AC$208-'[1]Outside Edges'!$B209)&gt;=5,'[1]Outside Edges'!$Q209="Yes"),"Yes","No")</f>
        <v>Yes</v>
      </c>
      <c r="GZ210" s="202" t="str">
        <f>IF(AND((RIGHT($GZ$3,2)-'[1]Miter Profiles'!$AC$209-'[1]Outside Edges'!$B209)&gt;=5,'[1]Outside Edges'!$Q209="Yes"),"Yes","No")</f>
        <v>Yes</v>
      </c>
      <c r="HA210" s="199" t="str">
        <f>IF(AND((RIGHT($HA$3,2)-'[1]Miter Profiles'!$AC$210-'[1]Outside Edges'!$B209)&gt;=5,'[1]Outside Edges'!$Q209="Yes"),"Yes","No")</f>
        <v>Yes</v>
      </c>
      <c r="HB210" s="197" t="str">
        <f>IF(AND((RIGHT($HB$3,2)-'[1]Miter Profiles'!$AC$211-'[1]Outside Edges'!$B209)&gt;=5,'[1]Outside Edges'!$Q209="Yes"),"Yes","No")</f>
        <v>Yes</v>
      </c>
      <c r="HC210" s="198" t="str">
        <f>IF(AND((RIGHT($HC$3,2)-'[1]Miter Profiles'!$AC$212-'[1]Outside Edges'!$B209)&gt;=5,'[1]Outside Edges'!$Q209="Yes"),"Yes","No")</f>
        <v>Yes</v>
      </c>
      <c r="HD210" s="200" t="str">
        <f>IF(AND((RIGHT($HD$3,2)-'[1]Miter Profiles'!$AC$213-'[1]Outside Edges'!$B209)&gt;=5,'[1]Outside Edges'!$Q209="Yes"),"Yes","No")</f>
        <v>No</v>
      </c>
      <c r="HE210" s="202" t="str">
        <f>IF(AND((RIGHT($HE$3,2)-'[1]Miter Profiles'!$AC$214-'[1]Outside Edges'!$B209)&gt;=5,'[1]Outside Edges'!$Q209="Yes"),"Yes","No")</f>
        <v>No</v>
      </c>
      <c r="HF210" s="199" t="str">
        <f>IF(AND((RIGHT($HF$3,2)-'[1]Miter Profiles'!$AC$215-'[1]Outside Edges'!$B209)&gt;=5,'[1]Outside Edges'!$Q209="Yes"),"Yes","No")</f>
        <v>Yes</v>
      </c>
      <c r="HG210" s="197" t="str">
        <f>IF(AND((RIGHT($HG$3,2)-'[1]Miter Profiles'!$AC$216-'[1]Outside Edges'!$B209)&gt;=5,'[1]Outside Edges'!$Q209="Yes"),"Yes","No")</f>
        <v>Yes</v>
      </c>
      <c r="HH210" s="198" t="str">
        <f>IF(AND((RIGHT($HH$3,2)-'[1]Miter Profiles'!$AC$217-'[1]Outside Edges'!$B209)&gt;=5,'[1]Outside Edges'!$Q209="Yes"),"Yes","No")</f>
        <v>Yes</v>
      </c>
      <c r="HI210" s="200" t="str">
        <f>IF(AND((RIGHT($HI$3,2)-'[1]Miter Profiles'!$AC$218-'[1]Outside Edges'!$B209)&gt;=5,'[1]Outside Edges'!$Q209="Yes"),"Yes","No")</f>
        <v>Yes</v>
      </c>
      <c r="HJ210" s="201" t="str">
        <f>IF(AND((RIGHT($HJ$3,2)-'[1]Miter Profiles'!$AC$219-'[1]Outside Edges'!$B209)&gt;=5,'[1]Outside Edges'!$Q209="Yes"),"Yes","No")</f>
        <v>Yes</v>
      </c>
      <c r="HK210" s="202" t="str">
        <f>IF(AND((RIGHT($HK$3,2)-'[1]Miter Profiles'!$AC$220-'[1]Outside Edges'!$B209)&gt;=5,'[1]Outside Edges'!$Q209="Yes"),"Yes","No")</f>
        <v>Yes</v>
      </c>
      <c r="HL210" s="199" t="str">
        <f>IF(AND((RIGHT($HL$3,2)-'[1]Miter Profiles'!$AC$221-'[1]Outside Edges'!$B209)&gt;=5,'[1]Outside Edges'!$Q209="Yes"),"Yes","No")</f>
        <v>Yes</v>
      </c>
      <c r="HM210" s="197" t="str">
        <f>IF(AND((RIGHT($HM$3,2)-'[1]Miter Profiles'!$AC$222-'[1]Outside Edges'!$B209)&gt;=5,'[1]Outside Edges'!$Q209="Yes"),"Yes","No")</f>
        <v>Yes</v>
      </c>
      <c r="HN210" s="197" t="str">
        <f>IF(AND((RIGHT($HN$3,2)-'[1]Miter Profiles'!$AC$223-'[1]Outside Edges'!$B209)&gt;=5,'[1]Outside Edges'!$Q209="Yes"),"Yes","No")</f>
        <v>Yes</v>
      </c>
      <c r="HO210" s="201" t="str">
        <f>IF(AND((RIGHT($HO$3,2)-'[1]Miter Profiles'!$AC$224-'[1]Outside Edges'!$B209)&gt;=5,'[1]Outside Edges'!$Q209="Yes"),"Yes","No")</f>
        <v>No</v>
      </c>
      <c r="HP210" s="201" t="str">
        <f>IF(AND((RIGHT($HP$3,2)-'[1]Miter Profiles'!$AC$225-'[1]Outside Edges'!$B209)&gt;=5,'[1]Outside Edges'!$Q209="Yes"),"Yes","No")</f>
        <v>Yes</v>
      </c>
      <c r="HQ210" s="201" t="str">
        <f>IF(AND((RIGHT($HQ$3,3)-'[1]Miter Profiles'!$AC$226-'[1]Outside Edges'!$B209)&gt;=5,'[1]Outside Edges'!$Q209="Yes"),"Yes","No")</f>
        <v>No</v>
      </c>
      <c r="HR210" s="201" t="str">
        <f>IF(AND((RIGHT($HR$3,2)-'[1]Miter Profiles'!$AC$227-'[1]Outside Edges'!$B209)&gt;=5,'[1]Outside Edges'!$Q209="Yes"),"Yes","No")</f>
        <v>No</v>
      </c>
      <c r="HS210" s="197" t="str">
        <f>IF(AND((RIGHT($HS$3,2)-'[1]Miter Profiles'!$AC$228-'[1]Outside Edges'!$B209)&gt;=5,'[1]Outside Edges'!$Q209="Yes"),"Yes","No")</f>
        <v>Yes</v>
      </c>
      <c r="HT210" s="197" t="str">
        <f>IF(AND((RIGHT($HT$3,2)-'[1]Miter Profiles'!$AC$229-'[1]Outside Edges'!$B209)&gt;=5,'[1]Outside Edges'!$Q209="Yes"),"Yes","No")</f>
        <v>Yes</v>
      </c>
      <c r="HU210" s="197" t="str">
        <f>IF(AND((RIGHT($HU$3,2)-'[1]Miter Profiles'!$AC$230-'[1]Outside Edges'!$B209)&gt;=5,'[1]Outside Edges'!$Q209="Yes"),"Yes","No")</f>
        <v>Yes</v>
      </c>
      <c r="HV210" s="201" t="str">
        <f>IF(AND((RIGHT($HV$3,2)-'[1]Miter Profiles'!$AC$231-'[1]Outside Edges'!$B209)&gt;=5,'[1]Outside Edges'!$Q209="Yes"),"Yes","No")</f>
        <v>Yes</v>
      </c>
      <c r="HW210" s="201" t="str">
        <f>IF(AND((RIGHT($HW$3,2)-'[1]Miter Profiles'!$AC$232-'[1]Outside Edges'!$B209)&gt;=5,'[1]Outside Edges'!$Q209="Yes"),"Yes","No")</f>
        <v>Yes</v>
      </c>
      <c r="HX210" s="201" t="str">
        <f>IF(AND((RIGHT($HX$3,2)-'[1]Miter Profiles'!$AC$233-'[1]Outside Edges'!$B209)&gt;=5,'[1]Outside Edges'!$Q209="Yes"),"Yes","No")</f>
        <v>Yes</v>
      </c>
      <c r="HY210" s="197" t="str">
        <f>IF(AND((RIGHT($HY$3,2)-'[1]Miter Profiles'!$AC$234-'[1]Outside Edges'!$B209)&gt;=5,'[1]Outside Edges'!$Q209="Yes"),"Yes","No")</f>
        <v>No</v>
      </c>
      <c r="HZ210" s="197" t="str">
        <f>IF(AND((RIGHT($HZ$3,2)-'[1]Miter Profiles'!$AC$235-'[1]Outside Edges'!$B209)&gt;=5,'[1]Outside Edges'!$Q209="Yes"),"Yes","No")</f>
        <v>Yes</v>
      </c>
      <c r="IA210" s="197" t="str">
        <f>IF(AND((RIGHT($IA$3,2)-'[1]Miter Profiles'!$AC$236-'[1]Outside Edges'!$B209)&gt;=5,'[1]Outside Edges'!$Q209="Yes"),"Yes","No")</f>
        <v>Yes</v>
      </c>
      <c r="IB210" s="201" t="str">
        <f>IF(AND((RIGHT($IB$3,2)-'[1]Miter Profiles'!$AC$237-'[1]Outside Edges'!$B209)&gt;=5,'[1]Outside Edges'!$Q209="Yes"),"Yes","No")</f>
        <v>Yes</v>
      </c>
      <c r="IC210" s="201" t="str">
        <f>IF(AND((RIGHT($IC$3,2)-'[1]Miter Profiles'!$AC$238-'[1]Outside Edges'!$B209)&gt;=5,'[1]Outside Edges'!$Q209="Yes"),"Yes","No")</f>
        <v>Yes</v>
      </c>
      <c r="ID210" s="201" t="str">
        <f>IF(AND((RIGHT($ID$3,2)-'[1]Miter Profiles'!$AC$239-'[1]Outside Edges'!$B209)&gt;=5,'[1]Outside Edges'!$Q209="Yes"),"Yes","No")</f>
        <v>Yes</v>
      </c>
      <c r="IE210" s="197" t="str">
        <f>IF(AND((RIGHT($IE$3,2)-'[1]Miter Profiles'!$AC$240-'[1]Outside Edges'!$B209)&gt;=5,'[1]Outside Edges'!$Q209="Yes"),"Yes","No")</f>
        <v>Yes</v>
      </c>
      <c r="IF210" s="197" t="str">
        <f>IF(AND((RIGHT($IF$3,2)-'[1]Miter Profiles'!$AC$241-'[1]Outside Edges'!$B209)&gt;=5,'[1]Outside Edges'!$Q209="Yes"),"Yes","No")</f>
        <v>Yes</v>
      </c>
      <c r="IG210" s="197" t="str">
        <f>IF(AND((RIGHT($IG$3,2)-'[1]Miter Profiles'!$AC$242-'[1]Outside Edges'!$B209)&gt;=5,'[1]Outside Edges'!$Q209="Yes"),"Yes","No")</f>
        <v>Yes</v>
      </c>
      <c r="IH210" s="201" t="str">
        <f>IF(AND((RIGHT($IH$3,2)-'[1]Miter Profiles'!$AC$243-'[1]Outside Edges'!$B209)&gt;=5,'[1]Outside Edges'!$Q209="Yes"),"Yes","No")</f>
        <v>Yes</v>
      </c>
      <c r="II210" s="201" t="str">
        <f>IF(AND((RIGHT($II$3,2)-'[1]Miter Profiles'!$AC$244-'[1]Outside Edges'!$B209)&gt;=5,'[1]Outside Edges'!$Q209="Yes"),"Yes","No")</f>
        <v>Yes</v>
      </c>
      <c r="IJ210" s="201" t="str">
        <f>IF(AND((RIGHT($IJ$3,2)-'[1]Miter Profiles'!$AC$245-'[1]Outside Edges'!$B209)&gt;=5,'[1]Outside Edges'!$Q209="Yes"),"Yes","No")</f>
        <v>Yes</v>
      </c>
      <c r="IK210" s="197" t="str">
        <f>IF(AND((RIGHT($IK$3,2)-'[1]Miter Profiles'!$AC$246-'[1]Outside Edges'!$B209)&gt;=5,'[1]Outside Edges'!$Q209="Yes"),"Yes","No")</f>
        <v>Yes</v>
      </c>
      <c r="IL210" s="197" t="str">
        <f>IF(AND((RIGHT($IL$3,2)-'[1]Miter Profiles'!$AC$247-'[1]Outside Edges'!$B209)&gt;=5,'[1]Outside Edges'!$Q209="Yes"),"Yes","No")</f>
        <v>Yes</v>
      </c>
      <c r="IM210" s="197" t="str">
        <f>IF(AND((RIGHT($IM$3,2)-'[1]Miter Profiles'!$AC$248-'[1]Outside Edges'!$B209)&gt;=5,'[1]Outside Edges'!$Q209="Yes"),"Yes","No")</f>
        <v>Yes</v>
      </c>
      <c r="IN210" s="201" t="str">
        <f>IF(AND((RIGHT($IN$3,2)-'[1]Miter Profiles'!$AC$249-'[1]Outside Edges'!$B209)&gt;=5,'[1]Outside Edges'!$Q209="Yes"),"Yes","No")</f>
        <v>No</v>
      </c>
      <c r="IO210" s="201" t="str">
        <f>IF(AND((RIGHT($IO$3,2)-'[1]Miter Profiles'!$AC$250-'[1]Outside Edges'!$B209)&gt;=5,'[1]Outside Edges'!$Q209="Yes"),"Yes","No")</f>
        <v>Yes</v>
      </c>
      <c r="IP210" s="201" t="str">
        <f>IF(AND((RIGHT($IP$3,2)-'[1]Miter Profiles'!$AC$251-'[1]Outside Edges'!$B209)&gt;=5,'[1]Outside Edges'!$Q209="Yes"),"Yes","No")</f>
        <v>Yes</v>
      </c>
      <c r="IQ210" s="197" t="str">
        <f>IF(AND((RIGHT($IQ$3,2)-'[1]Miter Profiles'!$AC$252-'[1]Outside Edges'!$B209)&gt;=5,'[1]Outside Edges'!$Q209="Yes"),"Yes","No")</f>
        <v>No</v>
      </c>
      <c r="IR210" s="197" t="str">
        <f>IF(AND((RIGHT($IR$3,2)-'[1]Miter Profiles'!$AC$253-'[1]Outside Edges'!$B209)&gt;=5,'[1]Outside Edges'!$Q209="Yes"),"Yes","No")</f>
        <v>Yes</v>
      </c>
      <c r="IS210" s="197" t="str">
        <f>IF(AND((RIGHT($IS$3,2)-'[1]Miter Profiles'!$AC$254-'[1]Outside Edges'!$B209)&gt;=5,'[1]Outside Edges'!$Q209="Yes"),"Yes","No")</f>
        <v>Yes</v>
      </c>
      <c r="IT210" s="201" t="str">
        <f>IF(AND((RIGHT($IT$3,2)-'[1]Miter Profiles'!$AC$255-'[1]Outside Edges'!$B209)&gt;=5,'[1]Outside Edges'!$Q209="Yes"),"Yes","No")</f>
        <v>Yes</v>
      </c>
      <c r="IU210" s="201" t="str">
        <f>IF(AND((RIGHT($IU$3,2)-'[1]Miter Profiles'!$AC$256-'[1]Outside Edges'!$B209)&gt;=5,'[1]Outside Edges'!$Q209="Yes"),"Yes","No")</f>
        <v>Yes</v>
      </c>
      <c r="IV210" s="201" t="str">
        <f>IF(AND((RIGHT($IV$3,2)-'[1]Miter Profiles'!$AC$257-'[1]Outside Edges'!$B209)&gt;=5,'[1]Outside Edges'!$Q209="Yes"),"Yes","No")</f>
        <v>Yes</v>
      </c>
      <c r="IW210" s="197" t="str">
        <f>IF(AND((RIGHT($IW$3,2)-'[1]Miter Profiles'!$AC$258-'[1]Outside Edges'!$B209)&gt;=5,'[1]Outside Edges'!$Q209="Yes"),"Yes","No")</f>
        <v>Yes</v>
      </c>
      <c r="IX210" s="197" t="str">
        <f>IF(AND((RIGHT($IX$3,2)-'[1]Miter Profiles'!$AC$259-'[1]Outside Edges'!$B209)&gt;=5,'[1]Outside Edges'!$Q209="Yes"),"Yes","No")</f>
        <v>Yes</v>
      </c>
      <c r="IY210" s="197" t="str">
        <f>IF(AND((RIGHT($IY$3,2)-'[1]Miter Profiles'!$AC$260-'[1]Outside Edges'!$B209)&gt;=5,'[1]Outside Edges'!$Q209="Yes"),"Yes","No")</f>
        <v>Yes</v>
      </c>
      <c r="IZ210" s="201" t="str">
        <f>IF(AND((RIGHT($IZ$3,2)-'[1]Miter Profiles'!$AC$261-'[1]Outside Edges'!$B209)&gt;=5,'[1]Outside Edges'!$Q209="Yes"),"Yes","No")</f>
        <v>Yes</v>
      </c>
      <c r="JA210" s="201" t="str">
        <f>IF(AND((RIGHT($JA$3,2)-'[1]Miter Profiles'!$AC$262-'[1]Outside Edges'!$B209)&gt;=5,'[1]Outside Edges'!$Q209="Yes"),"Yes","No")</f>
        <v>Yes</v>
      </c>
      <c r="JB210" s="201" t="str">
        <f>IF(AND((RIGHT($JB$3,2)-'[1]Miter Profiles'!$AC$263-'[1]Outside Edges'!$B209)&gt;=5,'[1]Outside Edges'!$Q209="Yes"),"Yes","No")</f>
        <v>Yes</v>
      </c>
      <c r="JC210" s="197" t="str">
        <f>IF(AND((RIGHT($JC$3,2)-'[1]Miter Profiles'!$AC$264-'[1]Outside Edges'!$B209)&gt;=5,'[1]Outside Edges'!$Q209="Yes"),"Yes","No")</f>
        <v>Yes</v>
      </c>
      <c r="JD210" s="197" t="str">
        <f>IF(AND((RIGHT($JD$3,2)-'[1]Miter Profiles'!$AC$265-'[1]Outside Edges'!$B209)&gt;=5,'[1]Outside Edges'!$Q209="Yes"),"Yes","No")</f>
        <v>Yes</v>
      </c>
      <c r="JE210" s="197" t="str">
        <f>IF(AND((RIGHT($JE$3,2)-'[1]Miter Profiles'!$AC$266-'[1]Outside Edges'!$B209)&gt;=5,'[1]Outside Edges'!$Q209="Yes"),"Yes","No")</f>
        <v>Yes</v>
      </c>
      <c r="JF210" s="201" t="str">
        <f>IF(AND((RIGHT($JF$3,2)-'[1]Miter Profiles'!$AC$267-'[1]Outside Edges'!$B209)&gt;=5,'[1]Outside Edges'!$Q209="Yes"),"Yes","No")</f>
        <v>No</v>
      </c>
      <c r="JG210" s="201" t="str">
        <f>IF(AND((RIGHT($JG$3,2)-'[1]Miter Profiles'!$AC$268-'[1]Outside Edges'!$B209)&gt;=5,'[1]Outside Edges'!$Q209="Yes"),"Yes","No")</f>
        <v>Yes</v>
      </c>
      <c r="JH210" s="201" t="str">
        <f>IF(AND((RIGHT($JH$3,2)-'[1]Miter Profiles'!$AC$269-'[1]Outside Edges'!$B209)&gt;=5,'[1]Outside Edges'!$Q209="Yes"),"Yes","No")</f>
        <v>Yes</v>
      </c>
      <c r="JI210" s="197" t="str">
        <f>IF(AND((RIGHT($JI$3,2)-'[1]Miter Profiles'!$AC$270-'[1]Outside Edges'!$B209)&gt;=5,'[1]Outside Edges'!$Q209="Yes"),"Yes","No")</f>
        <v>Yes</v>
      </c>
      <c r="JJ210" s="197" t="str">
        <f>IF(AND((RIGHT($JJ$3,2)-'[1]Miter Profiles'!$AC$271-'[1]Outside Edges'!$B209)&gt;=5,'[1]Outside Edges'!$Q209="Yes"),"Yes","No")</f>
        <v>Yes</v>
      </c>
      <c r="JK210" s="197" t="str">
        <f>IF(AND((RIGHT($JK$3,2)-'[1]Miter Profiles'!$AC$272-'[1]Outside Edges'!$B209)&gt;=5,'[1]Outside Edges'!$Q209="Yes"),"Yes","No")</f>
        <v>Yes</v>
      </c>
      <c r="JL210" s="201" t="str">
        <f>IF(AND((RIGHT($JL$3,2)-'[1]Miter Profiles'!$AC$273-'[1]Outside Edges'!$B209)&gt;=5,'[1]Outside Edges'!$Q209="Yes"),"Yes","No")</f>
        <v>Yes</v>
      </c>
      <c r="JM210" s="201" t="str">
        <f>IF(AND((RIGHT($JM$3,2)-'[1]Miter Profiles'!$AC$274-'[1]Outside Edges'!$B209)&gt;=5,'[1]Outside Edges'!$Q209="Yes"),"Yes","No")</f>
        <v>Yes</v>
      </c>
      <c r="JN210" s="201" t="str">
        <f>IF(AND((RIGHT($JN$3,2)-'[1]Miter Profiles'!$AC$275-'[1]Outside Edges'!$B209)&gt;=5,'[1]Outside Edges'!$Q209="Yes"),"Yes","No")</f>
        <v>Yes</v>
      </c>
      <c r="JO210" s="197" t="str">
        <f>IF(AND((RIGHT($JO$3,2)-'[1]Miter Profiles'!$AC$276-'[1]Outside Edges'!$B209)&gt;=5,'[1]Outside Edges'!$Q209="Yes"),"Yes","No")</f>
        <v>Yes</v>
      </c>
      <c r="JP210" s="197" t="str">
        <f>IF(AND((RIGHT($JP$3,2)-'[1]Miter Profiles'!$AC$277-'[1]Outside Edges'!$B209)&gt;=5,'[1]Outside Edges'!$Q209="Yes"),"Yes","No")</f>
        <v>Yes</v>
      </c>
      <c r="JQ210" s="197" t="str">
        <f>IF(AND((RIGHT($JQ$3,2)-'[1]Miter Profiles'!$AC$278-'[1]Outside Edges'!$B209)&gt;=5,'[1]Outside Edges'!$Q209="Yes"),"Yes","No")</f>
        <v>Yes</v>
      </c>
      <c r="JR210" s="201" t="str">
        <f>IF(AND((RIGHT($JR$3,2)-'[1]Miter Profiles'!$AC$279-'[1]Outside Edges'!$B209)&gt;=5,'[1]Outside Edges'!$Q209="Yes"),"Yes","No")</f>
        <v>No</v>
      </c>
      <c r="JS210" s="201" t="str">
        <f>IF(AND((RIGHT($JS$3,2)-'[1]Miter Profiles'!$AC$280-'[1]Outside Edges'!$B209)&gt;=5,'[1]Outside Edges'!$Q209="Yes"),"Yes","No")</f>
        <v>Yes</v>
      </c>
      <c r="JT210" s="201" t="str">
        <f>IF(AND((RIGHT($JT$3,2)-'[1]Miter Profiles'!$AC$281-'[1]Outside Edges'!$B209)&gt;=5,'[1]Outside Edges'!$Q209="Yes"),"Yes","No")</f>
        <v>Yes</v>
      </c>
      <c r="JU210" s="197" t="str">
        <f>IF(AND((RIGHT($JU$3,2)-'[1]Miter Profiles'!$AC$282-'[1]Outside Edges'!$B209)&gt;=5,'[1]Outside Edges'!$Q209="Yes"),"Yes","No")</f>
        <v>No</v>
      </c>
      <c r="JV210" s="197" t="str">
        <f>IF(AND((RIGHT($JV$3,2)-'[1]Miter Profiles'!$AC$283-'[1]Outside Edges'!$B209)&gt;=5,'[1]Outside Edges'!$Q209="Yes"),"Yes","No")</f>
        <v>Yes</v>
      </c>
      <c r="JW210" s="197" t="str">
        <f>IF(AND((RIGHT($JW$3,2)-'[1]Miter Profiles'!$AC$284-'[1]Outside Edges'!$B209)&gt;=5,'[1]Outside Edges'!$Q209="Yes"),"Yes","No")</f>
        <v>Yes</v>
      </c>
      <c r="JX210" s="201" t="str">
        <f>IF(AND((RIGHT($JX$3,2)-'[1]Miter Profiles'!$AC$285-'[1]Outside Edges'!$B209)&gt;=5,'[1]Outside Edges'!$Q209="Yes"),"Yes","No")</f>
        <v>Yes</v>
      </c>
      <c r="JY210" s="201" t="str">
        <f>IF(AND((RIGHT($JY$3,2)-'[1]Miter Profiles'!$AC$286-'[1]Outside Edges'!$B209)&gt;=5,'[1]Outside Edges'!$Q209="Yes"),"Yes","No")</f>
        <v>Yes</v>
      </c>
      <c r="JZ210" s="201" t="str">
        <f>IF(AND((RIGHT($JZ$3,2)-'[1]Miter Profiles'!$AC$287-'[1]Outside Edges'!$B209)&gt;=5,'[1]Outside Edges'!$Q209="Yes"),"Yes","No")</f>
        <v>Yes</v>
      </c>
      <c r="KA210" s="197" t="str">
        <f>IF(AND((RIGHT($KA$3,2)-'[1]Miter Profiles'!$AC$288-'[1]Outside Edges'!$B209)&gt;=5,'[1]Outside Edges'!$Q209="Yes"),"Yes","No")</f>
        <v>Yes</v>
      </c>
      <c r="KB210" s="197" t="str">
        <f>IF(AND((RIGHT($KB$3,2)-'[1]Miter Profiles'!$AC$289-'[1]Outside Edges'!$B209)&gt;=5,'[1]Outside Edges'!$Q209="Yes"),"Yes","No")</f>
        <v>Yes</v>
      </c>
      <c r="KC210" s="197" t="str">
        <f>IF(AND((RIGHT($KC$3,2)-'[1]Miter Profiles'!$AC$290-'[1]Outside Edges'!$B209)&gt;=5,'[1]Outside Edges'!$Q209="Yes"),"Yes","No")</f>
        <v>Yes</v>
      </c>
      <c r="KD210" s="201" t="str">
        <f>IF(AND((RIGHT($KD$3,2)-'[1]Miter Profiles'!$AC$291-'[1]Outside Edges'!$B209)&gt;=5,'[1]Outside Edges'!$Q209="Yes"),"Yes","No")</f>
        <v>Yes</v>
      </c>
      <c r="KE210" s="201" t="str">
        <f>IF(AND((RIGHT($KE$3,2)-'[1]Miter Profiles'!$AC$292-'[1]Outside Edges'!$B209)&gt;=5,'[1]Outside Edges'!$Q209="Yes"),"Yes","No")</f>
        <v>Yes</v>
      </c>
      <c r="KF210" s="201" t="str">
        <f>IF(AND((RIGHT($KF$3,2)-'[1]Miter Profiles'!$AC$293-'[1]Outside Edges'!$B209)&gt;=5,'[1]Outside Edges'!$Q209="Yes"),"Yes","No")</f>
        <v>Yes</v>
      </c>
      <c r="KG210" s="197" t="str">
        <f>IF(AND((RIGHT($KG$3,2)-'[1]Miter Profiles'!$AC$294-'[1]Outside Edges'!$B209)&gt;=5,'[1]Outside Edges'!$Q209="Yes"),"Yes","No")</f>
        <v>Yes</v>
      </c>
      <c r="KH210" s="197" t="str">
        <f>IF(AND((RIGHT($KH$3,2)-'[1]Miter Profiles'!$AC$295-'[1]Outside Edges'!$B209)&gt;=5,'[1]Outside Edges'!$Q209="Yes"),"Yes","No")</f>
        <v>Yes</v>
      </c>
      <c r="KI210" s="197" t="str">
        <f>IF(AND((RIGHT($KI$3,2)-'[1]Miter Profiles'!$AC$296-'[1]Outside Edges'!$B209)&gt;=5,'[1]Outside Edges'!$Q209="Yes"),"Yes","No")</f>
        <v>Yes</v>
      </c>
      <c r="KJ210" s="201" t="str">
        <f>IF(AND((RIGHT($KJ$3,2)-'[1]Miter Profiles'!$AC$297-'[1]Outside Edges'!$B209)&gt;=5,'[1]Outside Edges'!$Q209="Yes"),"Yes","No")</f>
        <v>Yes</v>
      </c>
      <c r="KK210" s="201" t="str">
        <f>IF(AND((RIGHT($KK$3,2)-'[1]Miter Profiles'!$AC$298-'[1]Outside Edges'!$B209)&gt;=5,'[1]Outside Edges'!$Q209="Yes"),"Yes","No")</f>
        <v>Yes</v>
      </c>
      <c r="KL210" s="201" t="str">
        <f>IF(AND((RIGHT($KL$3,2)-'[1]Miter Profiles'!$AC$299-'[1]Outside Edges'!$B209)&gt;=5,'[1]Outside Edges'!$Q209="Yes"),"Yes","No")</f>
        <v>Yes</v>
      </c>
      <c r="KM210" s="197" t="str">
        <f>IF(AND((RIGHT($KM$3,2)-'[1]Miter Profiles'!$AC$300-'[1]Outside Edges'!$B209)&gt;=5,'[1]Outside Edges'!$Q209="Yes"),"Yes","No")</f>
        <v>Yes</v>
      </c>
      <c r="KN210" s="197" t="str">
        <f>IF(AND((RIGHT($KN$3,2)-'[1]Miter Profiles'!$AC$301-'[1]Outside Edges'!$B209)&gt;=5,'[1]Outside Edges'!$Q209="Yes"),"Yes","No")</f>
        <v>Yes</v>
      </c>
      <c r="KO210" s="197" t="str">
        <f>IF(AND((RIGHT($KO$3,2)-'[1]Miter Profiles'!$AC$302-'[1]Outside Edges'!$B209)&gt;=5,'[1]Outside Edges'!$Q209="Yes"),"Yes","No")</f>
        <v>Yes</v>
      </c>
      <c r="KP210" s="201" t="str">
        <f>IF(AND((RIGHT($KP$3,2)-'[1]Miter Profiles'!$AC$303-'[1]Outside Edges'!$B209)&gt;=5,'[1]Outside Edges'!$Q209="Yes"),"Yes","No")</f>
        <v>Yes</v>
      </c>
      <c r="KQ210" s="201" t="str">
        <f>IF(AND((RIGHT($KQ$3,2)-'[1]Miter Profiles'!$AC$304-'[1]Outside Edges'!$B209)&gt;=5,'[1]Outside Edges'!$Q209="Yes"),"Yes","No")</f>
        <v>Yes</v>
      </c>
      <c r="KR210" s="201" t="str">
        <f>IF(AND((RIGHT($KR$3,2)-'[1]Miter Profiles'!$AC$305-'[1]Outside Edges'!$B209)&gt;=5,'[1]Outside Edges'!$Q209="Yes"),"Yes","No")</f>
        <v>Yes</v>
      </c>
      <c r="KS210" s="197" t="str">
        <f>IF(AND((RIGHT($KS$3,2)-'[1]Miter Profiles'!$AC$306-'[1]Outside Edges'!$B209)&gt;=5,'[1]Outside Edges'!$Q209="Yes"),"Yes","No")</f>
        <v>Yes</v>
      </c>
      <c r="KT210" s="197" t="str">
        <f>IF(AND((RIGHT($KT$3,2)-'[1]Miter Profiles'!$AC$307-'[1]Outside Edges'!$B209)&gt;=5,'[1]Outside Edges'!$Q209="Yes"),"Yes","No")</f>
        <v>Yes</v>
      </c>
      <c r="KU210" s="197" t="str">
        <f>IF(AND((RIGHT($KU$3,2)-'[1]Miter Profiles'!$AC$308-'[1]Outside Edges'!$B209)&gt;=5,'[1]Outside Edges'!$Q209="Yes"),"Yes","No")</f>
        <v>Yes</v>
      </c>
      <c r="KV210" s="201" t="str">
        <f>IF(AND((RIGHT($KV$3,2)-'[1]Miter Profiles'!$AC$309-'[1]Outside Edges'!$B209)&gt;=5,'[1]Outside Edges'!$Q209="Yes"),"Yes","No")</f>
        <v>No</v>
      </c>
      <c r="KW210" s="201" t="str">
        <f>IF(AND((RIGHT($KW$3,2)-'[1]Miter Profiles'!$AC$310-'[1]Outside Edges'!$B209)&gt;=5,'[1]Outside Edges'!$Q209="Yes"),"Yes","No")</f>
        <v>Yes</v>
      </c>
      <c r="KX210" s="201" t="str">
        <f>IF(AND((RIGHT($KX$3,2)-'[1]Miter Profiles'!$AC$311-'[1]Outside Edges'!$B209)&gt;=5,'[1]Outside Edges'!$Q209="Yes"),"Yes","No")</f>
        <v>Yes</v>
      </c>
      <c r="KY210" s="197" t="str">
        <f>IF(AND((RIGHT($KY$3,2)-'[1]Miter Profiles'!$AC$312-'[1]Outside Edges'!$B209)&gt;=5,'[1]Outside Edges'!$Q209="Yes"),"Yes","No")</f>
        <v>Yes</v>
      </c>
      <c r="KZ210" s="197" t="str">
        <f>IF(AND((RIGHT($KZ$3,2)-'[1]Miter Profiles'!$AC$313-'[1]Outside Edges'!$B209)&gt;=5,'[1]Outside Edges'!$Q209="Yes"),"Yes","No")</f>
        <v>Yes</v>
      </c>
      <c r="LA210" s="197" t="str">
        <f>IF(AND((RIGHT($LA$3,2)-'[1]Miter Profiles'!$AC$314-'[1]Outside Edges'!$B209)&gt;=5,'[1]Outside Edges'!$Q209="Yes"),"Yes","No")</f>
        <v>Yes</v>
      </c>
      <c r="LB210" s="201" t="str">
        <f>IF(AND((RIGHT($LB$3,2)-'[1]Miter Profiles'!$AC$315-'[1]Outside Edges'!$B209)&gt;=5,'[1]Outside Edges'!$Q209="Yes"),"Yes","No")</f>
        <v>Yes</v>
      </c>
      <c r="LC210" s="201" t="str">
        <f>IF(AND((RIGHT($LC$3,2)-'[1]Miter Profiles'!$AC$316-'[1]Outside Edges'!$B209)&gt;=5,'[1]Outside Edges'!$Q209="Yes"),"Yes","No")</f>
        <v>Yes</v>
      </c>
      <c r="LD210" s="201" t="str">
        <f>IF(AND((RIGHT($LD$3,2)-'[1]Miter Profiles'!$AC$317-'[1]Outside Edges'!$B209)&gt;=5,'[1]Outside Edges'!$Q209="Yes"),"Yes","No")</f>
        <v>Yes</v>
      </c>
      <c r="LE210" s="201" t="str">
        <f>IF(AND((RIGHT($LE$3,2)-'[1]Miter Profiles'!$AC$318-'[1]Outside Edges'!$B209)&gt;=5,'[1]Outside Edges'!$Q209="Yes"),"Yes","No")</f>
        <v>Yes</v>
      </c>
      <c r="LF210" s="197" t="str">
        <f>IF(AND((RIGHT($LF$3,2)-'[1]Miter Profiles'!$AC$319-'[1]Outside Edges'!$B209)&gt;=5,'[1]Outside Edges'!$Q209="Yes"),"Yes","No")</f>
        <v>Yes</v>
      </c>
      <c r="LG210" s="197" t="str">
        <f>IF(AND((RIGHT($LG$3,2)-'[1]Miter Profiles'!$AC$320-'[1]Outside Edges'!$B209)&gt;=5,'[1]Outside Edges'!$Q209="Yes"),"Yes","No")</f>
        <v>Yes</v>
      </c>
      <c r="LH210" s="197" t="str">
        <f>IF(AND((RIGHT($LH$3,2)-'[1]Miter Profiles'!$AC$321-'[1]Outside Edges'!$B209)&gt;=5,'[1]Outside Edges'!$Q209="Yes"),"Yes","No")</f>
        <v>Yes</v>
      </c>
      <c r="LI210" s="197" t="str">
        <f>IF(AND((RIGHT($LI$3,2)-'[1]Miter Profiles'!$AC$322-'[1]Outside Edges'!$B209)&gt;=5,'[1]Outside Edges'!$Q209="Yes"),"Yes","No")</f>
        <v>Yes</v>
      </c>
      <c r="LJ210" s="201" t="str">
        <f>IF(AND((RIGHT($LJ$3,2)-'[1]Miter Profiles'!$AC$323-'[1]Outside Edges'!$B209)&gt;=5,'[1]Outside Edges'!$Q209="Yes"),"Yes","No")</f>
        <v>No</v>
      </c>
      <c r="LK210" s="201" t="str">
        <f>IF(AND((RIGHT($LK$3,2)-'[1]Miter Profiles'!$AC$324-'[1]Outside Edges'!$B209)&gt;=5,'[1]Outside Edges'!$Q209="Yes"),"Yes","No")</f>
        <v>Yes</v>
      </c>
      <c r="LL210" s="201" t="str">
        <f>IF(AND((RIGHT($LL$3,2)-'[1]Miter Profiles'!$AC$325-'[1]Outside Edges'!$B209)&gt;=5,'[1]Outside Edges'!$Q209="Yes"),"Yes","No")</f>
        <v>Yes</v>
      </c>
      <c r="LM210" s="197" t="str">
        <f>IF(AND((RIGHT($LM$3,2)-'[1]Miter Profiles'!$AC$326-'[1]Outside Edges'!$B209)&gt;=5,'[1]Outside Edges'!$Q209="Yes"),"Yes","No")</f>
        <v>Yes</v>
      </c>
      <c r="LN210" s="197" t="str">
        <f>IF(AND((RIGHT($LN$3,2)-'[1]Miter Profiles'!$AC$327-'[1]Outside Edges'!$B209)&gt;=5,'[1]Outside Edges'!$Q209="Yes"),"Yes","No")</f>
        <v>Yes</v>
      </c>
      <c r="LO210" s="197" t="str">
        <f>IF(AND((RIGHT($LO$3,2)-'[1]Miter Profiles'!$AC$328-'[1]Outside Edges'!$B209)&gt;=5,'[1]Outside Edges'!$Q209="Yes"),"Yes","No")</f>
        <v>Yes</v>
      </c>
      <c r="LP210" s="201" t="str">
        <f>IF(AND((RIGHT($LP$3,2)-'[1]Miter Profiles'!$AC$329-'[1]Outside Edges'!$B209)&gt;=5,'[1]Outside Edges'!$Q209="Yes"),"Yes","No")</f>
        <v>No</v>
      </c>
      <c r="LQ210" s="201" t="str">
        <f>IF(AND((RIGHT($LQ$3,2)-'[1]Miter Profiles'!$AC$330-'[1]Outside Edges'!$B209)&gt;=5,'[1]Outside Edges'!$Q209="Yes"),"Yes","No")</f>
        <v>Yes</v>
      </c>
      <c r="LR210" s="201" t="str">
        <f>IF(AND((RIGHT($LR$3,2)-'[1]Miter Profiles'!$AC$331-'[1]Outside Edges'!$B209)&gt;=5,'[1]Outside Edges'!$Q209="Yes"),"Yes","No")</f>
        <v>Yes</v>
      </c>
      <c r="LS210" s="197" t="str">
        <f>IF(AND((RIGHT($LS$3,2)-'[1]Miter Profiles'!$AC$332-'[1]Outside Edges'!$B209)&gt;=5,'[1]Outside Edges'!$Q209="Yes"),"Yes","No")</f>
        <v>No</v>
      </c>
      <c r="LT210" s="197" t="str">
        <f>IF(AND((RIGHT($LT$3,2)-'[1]Miter Profiles'!$AC$333-'[1]Outside Edges'!$B209)&gt;=5,'[1]Outside Edges'!$Q209="Yes"),"Yes","No")</f>
        <v>Yes</v>
      </c>
      <c r="LU210" s="197" t="str">
        <f>IF(AND((RIGHT($LU$3,2)-'[1]Miter Profiles'!$AC$334-'[1]Outside Edges'!$B209)&gt;=5,'[1]Outside Edges'!$Q209="Yes"),"Yes","No")</f>
        <v>Yes</v>
      </c>
      <c r="LV210" s="201" t="str">
        <f>IF(AND((RIGHT($LV$3,2)-'[1]Miter Profiles'!$AC$335-'[1]Outside Edges'!$B209)&gt;=5,'[1]Outside Edges'!$Q209="Yes"),"Yes","No")</f>
        <v>Yes</v>
      </c>
      <c r="LW210" s="201" t="str">
        <f>IF(AND((RIGHT($LW$3,2)-'[1]Miter Profiles'!$AC$336-'[1]Outside Edges'!$B209)&gt;=5,'[1]Outside Edges'!$Q209="Yes"),"Yes","No")</f>
        <v>Yes</v>
      </c>
      <c r="LX210" s="201" t="str">
        <f>IF(AND((RIGHT($LX$3,2)-'[1]Miter Profiles'!$AC$337-'[1]Outside Edges'!$B209)&gt;=5,'[1]Outside Edges'!$Q209="Yes"),"Yes","No")</f>
        <v>Yes</v>
      </c>
      <c r="LY210" s="197" t="str">
        <f>IF(AND((RIGHT($LY$3,2)-'[1]Miter Profiles'!$AC$338-'[1]Outside Edges'!$B209)&gt;=5,'[1]Outside Edges'!$Q209="Yes"),"Yes","No")</f>
        <v>Yes</v>
      </c>
      <c r="LZ210" s="197" t="str">
        <f>IF(AND((RIGHT($LZ$3,2)-'[1]Miter Profiles'!$AC$339-'[1]Outside Edges'!$B209)&gt;=5,'[1]Outside Edges'!$Q209="Yes"),"Yes","No")</f>
        <v>Yes</v>
      </c>
      <c r="MA210" s="197" t="str">
        <f>IF(AND((RIGHT($MA$3,2)-'[1]Miter Profiles'!$AC$340-'[1]Outside Edges'!$B209)&gt;=5,'[1]Outside Edges'!$Q209="Yes"),"Yes","No")</f>
        <v>Yes</v>
      </c>
      <c r="MB210" s="201" t="str">
        <f>IF(AND((RIGHT($MB$3,2)-'[1]Miter Profiles'!$AC$341-'[1]Outside Edges'!$B209)&gt;=5,'[1]Outside Edges'!$Q209="Yes"),"Yes","No")</f>
        <v>Yes</v>
      </c>
      <c r="MC210" s="201" t="str">
        <f>IF(AND((RIGHT($MC$3,2)-'[1]Miter Profiles'!$AC$342-'[1]Outside Edges'!$B209)&gt;=5,'[1]Outside Edges'!$Q209="Yes"),"Yes","No")</f>
        <v>Yes</v>
      </c>
      <c r="MD210" s="201" t="str">
        <f>IF(AND((RIGHT($MD$3,2)-'[1]Miter Profiles'!$AC$343-'[1]Outside Edges'!$B209)&gt;=5,'[1]Outside Edges'!$Q209="Yes"),"Yes","No")</f>
        <v>Yes</v>
      </c>
      <c r="ME210" s="197" t="str">
        <f>IF(AND((RIGHT($ME$3,2)-'[1]Miter Profiles'!$AC$344-'[1]Outside Edges'!$B209)&gt;=5,'[1]Outside Edges'!$Q209="Yes"),"Yes","No")</f>
        <v>Yes</v>
      </c>
      <c r="MF210" s="197" t="str">
        <f>IF(AND((RIGHT($MF$3,2)-'[1]Miter Profiles'!$AC$345-'[1]Outside Edges'!$B209)&gt;=5,'[1]Outside Edges'!$Q209="Yes"),"Yes","No")</f>
        <v>Yes</v>
      </c>
      <c r="MG210" s="197" t="str">
        <f>IF(AND((RIGHT($MG$3,2)-'[1]Miter Profiles'!$AC$346-'[1]Outside Edges'!$B209)&gt;=5,'[1]Outside Edges'!$Q209="Yes"),"Yes","No")</f>
        <v>Yes</v>
      </c>
      <c r="MH210" s="201" t="str">
        <f>IF(AND((RIGHT($MH$3,2)-'[1]Miter Profiles'!$AC$347-'[1]Outside Edges'!$B209)&gt;=5,'[1]Outside Edges'!$Q209="Yes"),"Yes","No")</f>
        <v>Yes</v>
      </c>
      <c r="MI210" s="201" t="str">
        <f>IF(AND((RIGHT($MI$3,2)-'[1]Miter Profiles'!$AC$348-'[1]Outside Edges'!$B209)&gt;=5,'[1]Outside Edges'!$Q209="Yes"),"Yes","No")</f>
        <v>Yes</v>
      </c>
      <c r="MJ210" s="201" t="str">
        <f>IF(AND((RIGHT($MJ$3,2)-'[1]Miter Profiles'!$AC$349-'[1]Outside Edges'!$B209)&gt;=5,'[1]Outside Edges'!$Q209="Yes"),"Yes","No")</f>
        <v>Yes</v>
      </c>
      <c r="MK210" s="197" t="str">
        <f>IF(AND((RIGHT($MK$3,2)-'[1]Miter Profiles'!$AC$350-'[1]Outside Edges'!$B209)&gt;=5,'[1]Outside Edges'!$Q209="Yes"),"Yes","No")</f>
        <v>Yes</v>
      </c>
      <c r="ML210" s="197" t="str">
        <f>IF(AND((RIGHT($ML$3,2)-'[1]Miter Profiles'!$AC$351-'[1]Outside Edges'!$B209)&gt;=5,'[1]Outside Edges'!$Q209="Yes"),"Yes","No")</f>
        <v>Yes</v>
      </c>
      <c r="MM210" s="197" t="str">
        <f>IF(AND((RIGHT($MM$3,2)-'[1]Miter Profiles'!$AC$352-'[1]Outside Edges'!$B209)&gt;=5,'[1]Outside Edges'!$Q209="Yes"),"Yes","No")</f>
        <v>Yes</v>
      </c>
      <c r="MN210" s="201" t="str">
        <f>IF(AND((RIGHT($MK$3,2)-'[1]Miter Profiles'!$AC$353-'[1]Outside Edges'!$B209)&gt;=5,'[1]Outside Edges'!$Q209="Yes"),"Yes","No")</f>
        <v>Yes</v>
      </c>
      <c r="MO210" s="201" t="str">
        <f>IF(AND((RIGHT($ML$3,2)-'[1]Miter Profiles'!$AC$354-'[1]Outside Edges'!$B209)&gt;=5,'[1]Outside Edges'!$Q209="Yes"),"Yes","No")</f>
        <v>Yes</v>
      </c>
      <c r="MP210" s="201" t="str">
        <f>IF(AND((RIGHT($MM$3,2)-'[1]Miter Profiles'!$AC$355-'[1]Outside Edges'!$B209)&gt;=5,'[1]Outside Edges'!$Q209="Yes"),"Yes","No")</f>
        <v>Yes</v>
      </c>
      <c r="MQ210" s="197" t="str">
        <f>IF(AND((RIGHT($MK$3,2)-'[1]Miter Profiles'!$AC$356-'[1]Outside Edges'!$B209)&gt;=5,'[1]Outside Edges'!$Q209="Yes"),"Yes","No")</f>
        <v>No</v>
      </c>
      <c r="MR210" s="197" t="str">
        <f>IF(AND((RIGHT($ML$3,2)-'[1]Miter Profiles'!$AC$357-'[1]Outside Edges'!$B209)&gt;=5,'[1]Outside Edges'!$Q209="Yes"),"Yes","No")</f>
        <v>Yes</v>
      </c>
      <c r="MS210" s="197" t="str">
        <f>IF(AND((RIGHT($MM$3,2)-'[1]Miter Profiles'!$AC$358-'[1]Outside Edges'!$B209)&gt;=5,'[1]Outside Edges'!$Q209="Yes"),"Yes","No")</f>
        <v>Yes</v>
      </c>
      <c r="MT210" s="201" t="str">
        <f>IF(AND((RIGHT($MK$3,2)-'[1]Miter Profiles'!$AC$359-'[1]Outside Edges'!$B209)&gt;=5,'[1]Outside Edges'!$Q209="Yes"),"Yes","No")</f>
        <v>No</v>
      </c>
      <c r="MU210" s="201" t="str">
        <f>IF(AND((RIGHT($ML$3,2)-'[1]Miter Profiles'!$AC$360-'[1]Outside Edges'!$B209)&gt;=5,'[1]Outside Edges'!$Q209="Yes"),"Yes","No")</f>
        <v>Yes</v>
      </c>
      <c r="MV210" s="201" t="str">
        <f>IF(AND((RIGHT($MM$3,2)-'[1]Miter Profiles'!$AC$361-'[1]Outside Edges'!$B209)&gt;=5,'[1]Outside Edges'!$Q209="Yes"),"Yes","No")</f>
        <v>Yes</v>
      </c>
    </row>
    <row r="211" spans="1:360" s="237" customFormat="1" ht="16.5" customHeight="1" thickBot="1" x14ac:dyDescent="0.3">
      <c r="A211" s="371" t="str">
        <f>IF('[1]Outside Edges'!$A210&lt;&gt;"",'[1]Outside Edges'!$A210,"")</f>
        <v>D208</v>
      </c>
      <c r="B211" s="213" t="str">
        <f>IF(AND((RIGHT($B$3,2)-'[1]Miter Profiles'!$AC$3-'[1]Outside Edges'!$B210)&gt;=5,'[1]Outside Edges'!$Q210="Yes"),"Yes","No")</f>
        <v>Yes</v>
      </c>
      <c r="C211" s="213" t="str">
        <f>IF(AND((RIGHT($C$3,2)-'[1]Miter Profiles'!$AC$4-'[1]Outside Edges'!$B210)&gt;=5,'[1]Outside Edges'!$Q210="Yes"),"Yes","No")</f>
        <v>Yes</v>
      </c>
      <c r="D211" s="214" t="str">
        <f>IF(AND((RIGHT($D$3,2)-'[1]Miter Profiles'!$AC$5-'[1]Outside Edges'!$B210)&gt;=5,'[1]Outside Edges'!$Q210="Yes"),"Yes","No")</f>
        <v>Yes</v>
      </c>
      <c r="E211" s="215" t="str">
        <f>IF(AND((RIGHT($E$3,2)-'[1]Miter Profiles'!$AC$6-'[1]Outside Edges'!$B210)&gt;=5,'[1]Outside Edges'!$Q210="Yes"),"Yes","No")</f>
        <v>Yes</v>
      </c>
      <c r="F211" s="216" t="str">
        <f>IF(AND((RIGHT($F$3,2)-'[1]Miter Profiles'!$AC$7-'[1]Outside Edges'!$B210)&gt;=5,'[1]Outside Edges'!$Q210="Yes"),"Yes","No")</f>
        <v>Yes</v>
      </c>
      <c r="G211" s="217" t="str">
        <f>IF(AND((RIGHT($G$3,2)-'[1]Miter Profiles'!$AC$8-'[1]Outside Edges'!$B210)&gt;=5,'[1]Outside Edges'!$Q210="Yes"),"Yes","No")</f>
        <v>Yes</v>
      </c>
      <c r="H211" s="213" t="str">
        <f>IF(AND((RIGHT($H$3,2)-'[1]Miter Profiles'!$AC$9-'[1]Outside Edges'!$B210)&gt;=5,'[1]Outside Edges'!$Q210="Yes"),"Yes","No")</f>
        <v>Yes</v>
      </c>
      <c r="I211" s="213" t="str">
        <f>IF(AND((RIGHT($I$3,2)-'[1]Miter Profiles'!$AC$10-'[1]Outside Edges'!$B210)&gt;=5,'[1]Outside Edges'!$Q210="Yes"),"Yes","No")</f>
        <v>Yes</v>
      </c>
      <c r="J211" s="214" t="str">
        <f>IF(AND((RIGHT($J$3,2)-'[1]Miter Profiles'!$AC$11-'[1]Outside Edges'!$B210)&gt;=5,'[1]Outside Edges'!$Q210="Yes"),"Yes","No")</f>
        <v>Yes</v>
      </c>
      <c r="K211" s="215" t="str">
        <f>IF(AND((RIGHT($K$3,2)-'[1]Miter Profiles'!$AC$12-'[1]Outside Edges'!$B210)&gt;=5,'[1]Outside Edges'!$Q210="Yes"),"Yes","No")</f>
        <v>Yes</v>
      </c>
      <c r="L211" s="216" t="str">
        <f>IF(AND((RIGHT($L$3,2)-'[1]Miter Profiles'!$AC$13-'[1]Outside Edges'!$B210)&gt;=5,'[1]Outside Edges'!$Q210="Yes"),"Yes","No")</f>
        <v>Yes</v>
      </c>
      <c r="M211" s="217" t="str">
        <f>IF(AND((RIGHT($M$3,2)-'[1]Miter Profiles'!$AC$14-'[1]Outside Edges'!$B210)&gt;=5,'[1]Outside Edges'!$Q210="Yes"),"Yes","No")</f>
        <v>Yes</v>
      </c>
      <c r="N211" s="213" t="str">
        <f>IF(AND((RIGHT($N$3,2)-'[1]Miter Profiles'!$AC$15-'[1]Outside Edges'!$B210)&gt;=4,'[1]Outside Edges'!$Q210="Yes"),"Yes","No")</f>
        <v>No</v>
      </c>
      <c r="O211" s="213" t="str">
        <f>IF(AND((RIGHT($O$3,2)-'[1]Miter Profiles'!$AC$16-'[1]Outside Edges'!$B210)&gt;=5,'[1]Outside Edges'!$Q210="Yes"),"Yes","No")</f>
        <v>Yes</v>
      </c>
      <c r="P211" s="214" t="str">
        <f>IF(AND((RIGHT($P$3,2)-'[1]Miter Profiles'!$AC$17-'[1]Outside Edges'!$B210)&gt;=5,'[1]Outside Edges'!$Q210="Yes"),"Yes","No")</f>
        <v>Yes</v>
      </c>
      <c r="Q211" s="215" t="str">
        <f>IF(AND((RIGHT($Q$3,2)-'[1]Miter Profiles'!$AC$18-'[1]Outside Edges'!$B210)&gt;=5,'[1]Outside Edges'!$Q210="Yes"),"Yes","No")</f>
        <v>No</v>
      </c>
      <c r="R211" s="216" t="str">
        <f>IF(AND((RIGHT($R$3,2)-'[1]Miter Profiles'!$AC$19-'[1]Outside Edges'!$B210)&gt;=5,'[1]Outside Edges'!$Q210="Yes"),"Yes","No")</f>
        <v>Yes</v>
      </c>
      <c r="S211" s="217" t="str">
        <f>IF(AND((RIGHT($S$3,2)-'[1]Miter Profiles'!$AC$20-'[1]Outside Edges'!$B210)&gt;=5,'[1]Outside Edges'!$Q210="Yes"),"Yes","No")</f>
        <v>Yes</v>
      </c>
      <c r="T211" s="213" t="str">
        <f>IF(AND((RIGHT($T$3,2)-'[1]Miter Profiles'!$AC$21-'[1]Outside Edges'!$B210)&gt;=5,'[1]Outside Edges'!$Q210="Yes"),"Yes","No")</f>
        <v>Yes</v>
      </c>
      <c r="U211" s="213" t="str">
        <f>IF(AND((RIGHT($U$3,2)-'[1]Miter Profiles'!$AC$22-'[1]Outside Edges'!$B210)&gt;=5,'[1]Outside Edges'!$Q210="Yes"),"Yes","No")</f>
        <v>Yes</v>
      </c>
      <c r="V211" s="214" t="str">
        <f>IF(AND((RIGHT($V$3,2)-'[1]Miter Profiles'!$AC$23-'[1]Outside Edges'!$B210)&gt;=5,'[1]Outside Edges'!$Q210="Yes"),"Yes","No")</f>
        <v>Yes</v>
      </c>
      <c r="W211" s="215" t="str">
        <f>IF(AND((RIGHT($W$3,2)-'[1]Miter Profiles'!$AC$24-'[1]Outside Edges'!$B210)&gt;=5,'[1]Outside Edges'!$Q210="Yes"),"Yes","No")</f>
        <v>No</v>
      </c>
      <c r="X211" s="216" t="str">
        <f>IF(AND((RIGHT($X$3,2)-'[1]Miter Profiles'!$AC$25-'[1]Outside Edges'!$B210)&gt;=5,'[1]Outside Edges'!$Q210="Yes"),"Yes","No")</f>
        <v>Yes</v>
      </c>
      <c r="Y211" s="217" t="str">
        <f>IF(AND((RIGHT($Y$3,2)-'[1]Miter Profiles'!$AC$26-'[1]Outside Edges'!$B210)&gt;=5,'[1]Outside Edges'!$Q210="Yes"),"Yes","No")</f>
        <v>Yes</v>
      </c>
      <c r="Z211" s="213" t="str">
        <f>IF(AND((RIGHT($Z$3,2)-'[1]Miter Profiles'!$AC$27-'[1]Outside Edges'!$B210)&gt;=5,'[1]Outside Edges'!$Q210="Yes"),"Yes","No")</f>
        <v>Yes</v>
      </c>
      <c r="AA211" s="213" t="str">
        <f>IF(AND((RIGHT($AA$3,2)-'[1]Miter Profiles'!$AC$28-'[1]Outside Edges'!$B210)&gt;=5,'[1]Outside Edges'!$Q210="Yes"),"Yes","No")</f>
        <v>Yes</v>
      </c>
      <c r="AB211" s="214" t="str">
        <f>IF(AND((RIGHT($AB$3,2)-'[1]Miter Profiles'!$AC$29-'[1]Outside Edges'!$B210)&gt;=5,'[1]Outside Edges'!$Q210="Yes"),"Yes","No")</f>
        <v>Yes</v>
      </c>
      <c r="AC211" s="215" t="str">
        <f>IF(AND((RIGHT($AC$3,2)-'[1]Miter Profiles'!$AC$30-'[1]Outside Edges'!$B210)&gt;=5,'[1]Outside Edges'!$Q210="Yes"),"Yes","No")</f>
        <v>Yes</v>
      </c>
      <c r="AD211" s="216" t="str">
        <f>IF(AND((RIGHT($AD$3,2)-'[1]Miter Profiles'!$AC$31-'[1]Outside Edges'!$B210)&gt;=5,'[1]Outside Edges'!$Q210="Yes"),"Yes","No")</f>
        <v>Yes</v>
      </c>
      <c r="AE211" s="217" t="str">
        <f>IF(AND((RIGHT($AE$3,2)-'[1]Miter Profiles'!$AC$32-'[1]Outside Edges'!$B210)&gt;=5,'[1]Outside Edges'!$Q210="Yes"),"Yes","No")</f>
        <v>Yes</v>
      </c>
      <c r="AF211" s="213" t="str">
        <f>IF(AND((RIGHT($AF$3,2)-'[1]Miter Profiles'!$AC$33-'[1]Outside Edges'!$B210)&gt;=5,'[1]Outside Edges'!$Q210="Yes"),"Yes","No")</f>
        <v>Yes</v>
      </c>
      <c r="AG211" s="213" t="str">
        <f>IF(AND((RIGHT($AG$3,2)-'[1]Miter Profiles'!$AC$34-'[1]Outside Edges'!$B210)&gt;=5,'[1]Outside Edges'!$Q210="Yes"),"Yes","No")</f>
        <v>Yes</v>
      </c>
      <c r="AH211" s="214" t="str">
        <f>IF(AND((RIGHT($AH$3,2)-'[1]Miter Profiles'!$AC$35-'[1]Outside Edges'!$B210)&gt;=5,'[1]Outside Edges'!$Q210="Yes"),"Yes","No")</f>
        <v>Yes</v>
      </c>
      <c r="AI211" s="215" t="str">
        <f>IF(AND((RIGHT($AI$3,2)-'[1]Miter Profiles'!$AC$36-'[1]Outside Edges'!$B210)&gt;=5,'[1]Outside Edges'!$Q210="Yes"),"Yes","No")</f>
        <v>Yes</v>
      </c>
      <c r="AJ211" s="216" t="str">
        <f>IF(AND((RIGHT($AJ$3,2)-'[1]Miter Profiles'!$AC$37-'[1]Outside Edges'!$B210)&gt;=5,'[1]Outside Edges'!$Q210="Yes"),"Yes","No")</f>
        <v>Yes</v>
      </c>
      <c r="AK211" s="217" t="str">
        <f>IF(AND((RIGHT($AK$3,2)-'[1]Miter Profiles'!$AC$38-'[1]Outside Edges'!$B210)&gt;=5,'[1]Outside Edges'!$Q210="Yes"),"Yes","No")</f>
        <v>Yes</v>
      </c>
      <c r="AL211" s="213" t="str">
        <f>IF(AND((RIGHT($AL$3,2)-'[1]Miter Profiles'!$AC$39-'[1]Outside Edges'!$B210)&gt;=5,'[1]Outside Edges'!$Q210="Yes"),"Yes","No")</f>
        <v>Yes</v>
      </c>
      <c r="AM211" s="213" t="str">
        <f>IF(AND((RIGHT($AM$3,2)-'[1]Miter Profiles'!$AC$40-'[1]Outside Edges'!$B210)&gt;=5,'[1]Outside Edges'!$Q210="Yes"),"Yes","No")</f>
        <v>Yes</v>
      </c>
      <c r="AN211" s="214" t="str">
        <f>IF(AND((RIGHT($AN$3,2)-'[1]Miter Profiles'!$AC$41-'[1]Outside Edges'!$B210)&gt;=5,'[1]Outside Edges'!$Q210="Yes"),"Yes","No")</f>
        <v>Yes</v>
      </c>
      <c r="AO211" s="215" t="str">
        <f>IF(AND((RIGHT($AO$3,2)-'[1]Miter Profiles'!$AC$42-'[1]Outside Edges'!$B210)&gt;=5,'[1]Outside Edges'!$Q210="Yes"),"Yes","No")</f>
        <v>Yes</v>
      </c>
      <c r="AP211" s="216" t="str">
        <f>IF(AND((RIGHT($AP$3,2)-'[1]Miter Profiles'!$AC$43-'[1]Outside Edges'!$B210)&gt;=5,'[1]Outside Edges'!$Q210="Yes"),"Yes","No")</f>
        <v>Yes</v>
      </c>
      <c r="AQ211" s="217" t="str">
        <f>IF(AND((RIGHT($AQ$3,2)-'[1]Miter Profiles'!$AC$44-'[1]Outside Edges'!$B210)&gt;=5,'[1]Outside Edges'!$Q210="Yes"),"Yes","No")</f>
        <v>Yes</v>
      </c>
      <c r="AR211" s="213" t="str">
        <f>IF(AND((RIGHT($AR$3,2)-'[1]Miter Profiles'!$AC$45-'[1]Outside Edges'!$B210)&gt;=5,'[1]Outside Edges'!$Q210="Yes"),"Yes","No")</f>
        <v>Yes</v>
      </c>
      <c r="AS211" s="213" t="str">
        <f>IF(AND((RIGHT($AS$3,2)-'[1]Miter Profiles'!$AC$46-'[1]Outside Edges'!$B210)&gt;=5,'[1]Outside Edges'!$Q210="Yes"),"Yes","No")</f>
        <v>Yes</v>
      </c>
      <c r="AT211" s="214" t="str">
        <f>IF(AND((RIGHT($AT$3,2)-'[1]Miter Profiles'!$AC$47-'[1]Outside Edges'!$B210)&gt;=5,'[1]Outside Edges'!$Q210="Yes"),"Yes","No")</f>
        <v>Yes</v>
      </c>
      <c r="AU211" s="215" t="str">
        <f>IF(AND((RIGHT($AU$3,2)-'[1]Miter Profiles'!$AC$48-'[1]Outside Edges'!$B210)&gt;=5,'[1]Outside Edges'!$Q210="Yes"),"Yes","No")</f>
        <v>Yes</v>
      </c>
      <c r="AV211" s="216" t="str">
        <f>IF(AND((RIGHT($AV$3,2)-'[1]Miter Profiles'!$AC$49-'[1]Outside Edges'!$B210)&gt;=5,'[1]Outside Edges'!$Q210="Yes"),"Yes","No")</f>
        <v>Yes</v>
      </c>
      <c r="AW211" s="217" t="str">
        <f>IF(AND((RIGHT($AW$3,2)-'[1]Miter Profiles'!$AC$50-'[1]Outside Edges'!$B210)&gt;=5,'[1]Outside Edges'!$Q210="Yes"),"Yes","No")</f>
        <v>Yes</v>
      </c>
      <c r="AX211" s="213" t="str">
        <f>IF(AND((RIGHT($AX$3,2)-'[1]Miter Profiles'!$AC$51-'[1]Outside Edges'!$B210)&gt;=5,'[1]Outside Edges'!$Q210="Yes"),"Yes","No")</f>
        <v>Yes</v>
      </c>
      <c r="AY211" s="213" t="str">
        <f>IF(AND((RIGHT($AY$3,2)-'[1]Miter Profiles'!$AC$52-'[1]Outside Edges'!$B210)&gt;=5,'[1]Outside Edges'!$Q210="Yes"),"Yes","No")</f>
        <v>Yes</v>
      </c>
      <c r="AZ211" s="214" t="str">
        <f>IF(AND((RIGHT($AZ$3,2)-'[1]Miter Profiles'!$AC$53-'[1]Outside Edges'!$B210)&gt;=5,'[1]Outside Edges'!$Q210="Yes"),"Yes","No")</f>
        <v>Yes</v>
      </c>
      <c r="BA211" s="215" t="str">
        <f>IF(AND((RIGHT($BA$3,2)-'[1]Miter Profiles'!$AC$54-'[1]Outside Edges'!$B210)&gt;=5,'[1]Outside Edges'!$Q210="Yes"),"Yes","No")</f>
        <v>Yes</v>
      </c>
      <c r="BB211" s="216" t="str">
        <f>IF(AND((RIGHT($BB$3,2)-'[1]Miter Profiles'!$AC$55-'[1]Outside Edges'!$B210)&gt;=5,'[1]Outside Edges'!$Q210="Yes"),"Yes","No")</f>
        <v>Yes</v>
      </c>
      <c r="BC211" s="217" t="str">
        <f>IF(AND((RIGHT($BC$3,2)-'[1]Miter Profiles'!$AC$56-'[1]Outside Edges'!$B210)&gt;=5,'[1]Outside Edges'!$Q210="Yes"),"Yes","No")</f>
        <v>Yes</v>
      </c>
      <c r="BD211" s="213" t="str">
        <f>IF(AND((RIGHT($BD$3,2)-'[1]Miter Profiles'!$AC$57-'[1]Outside Edges'!$B210)&gt;=5,'[1]Outside Edges'!$Q210="Yes"),"Yes","No")</f>
        <v>Yes</v>
      </c>
      <c r="BE211" s="213" t="str">
        <f>IF(AND((RIGHT($BE$3,2)-'[1]Miter Profiles'!$AC$58-'[1]Outside Edges'!$B210)&gt;=5,'[1]Outside Edges'!$Q210="Yes"),"Yes","No")</f>
        <v>Yes</v>
      </c>
      <c r="BF211" s="214" t="str">
        <f>IF(AND((RIGHT($BF$3,2)-'[1]Miter Profiles'!$AC$59-'[1]Outside Edges'!$B210)&gt;=5,'[1]Outside Edges'!$Q210="Yes"),"Yes","No")</f>
        <v>Yes</v>
      </c>
      <c r="BG211" s="215" t="str">
        <f>IF(AND((RIGHT($BG$3,2)-'[1]Miter Profiles'!$AC$60-'[1]Outside Edges'!$B210)&gt;=5,'[1]Outside Edges'!$Q210="Yes"),"Yes","No")</f>
        <v>Yes</v>
      </c>
      <c r="BH211" s="216" t="str">
        <f>IF(AND((RIGHT($BH$3,2)-'[1]Miter Profiles'!$AC$61-'[1]Outside Edges'!$B210)&gt;=5,'[1]Outside Edges'!$Q210="Yes"),"Yes","No")</f>
        <v>Yes</v>
      </c>
      <c r="BI211" s="217" t="str">
        <f>IF(AND((RIGHT($BI$3,2)-'[1]Miter Profiles'!$AC$62-'[1]Outside Edges'!$B210)&gt;=5,'[1]Outside Edges'!$Q210="Yes"),"Yes","No")</f>
        <v>Yes</v>
      </c>
      <c r="BJ211" s="213" t="str">
        <f>IF(AND((RIGHT($BJ$3,2)-'[1]Miter Profiles'!$AC$63-'[1]Outside Edges'!$B210)&gt;=5,'[1]Outside Edges'!$Q210="Yes"),"Yes","No")</f>
        <v>Yes</v>
      </c>
      <c r="BK211" s="213" t="str">
        <f>IF(AND((RIGHT($BK$3,2)-'[1]Miter Profiles'!$AC$64-'[1]Outside Edges'!$B210)&gt;=5,'[1]Outside Edges'!$Q210="Yes"),"Yes","No")</f>
        <v>Yes</v>
      </c>
      <c r="BL211" s="214" t="str">
        <f>IF(AND((RIGHT($BL$3,2)-'[1]Miter Profiles'!$AC$65-'[1]Outside Edges'!$B210)&gt;=5,'[1]Outside Edges'!$Q210="Yes"),"Yes","No")</f>
        <v>Yes</v>
      </c>
      <c r="BM211" s="215" t="str">
        <f>IF(AND((RIGHT($BM$3,2)-'[1]Miter Profiles'!$AC$66-'[1]Outside Edges'!$B210)&gt;=5,'[1]Outside Edges'!$Q210="Yes"),"Yes","No")</f>
        <v>Yes</v>
      </c>
      <c r="BN211" s="216" t="str">
        <f>IF(AND((RIGHT($BN$3,2)-'[1]Miter Profiles'!$AC$67-'[1]Outside Edges'!$B210)&gt;=5,'[1]Outside Edges'!$Q210="Yes"),"Yes","No")</f>
        <v>Yes</v>
      </c>
      <c r="BO211" s="217" t="str">
        <f>IF(AND((RIGHT($BO$3,2)-'[1]Miter Profiles'!$AC$68-'[1]Outside Edges'!$B210)&gt;=5,'[1]Outside Edges'!$Q210="Yes"),"Yes","No")</f>
        <v>Yes</v>
      </c>
      <c r="BP211" s="213" t="str">
        <f>IF(AND((RIGHT($BP$3,2)-'[1]Miter Profiles'!$AC$69-'[1]Outside Edges'!$B210)&gt;=5,'[1]Outside Edges'!$Q210="Yes"),"Yes","No")</f>
        <v>Yes</v>
      </c>
      <c r="BQ211" s="213" t="str">
        <f>IF(AND((RIGHT($BQ$3,2)-'[1]Miter Profiles'!$AC$70-'[1]Outside Edges'!$B210)&gt;=5,'[1]Outside Edges'!$Q210="Yes"),"Yes","No")</f>
        <v>Yes</v>
      </c>
      <c r="BR211" s="214" t="str">
        <f>IF(AND((RIGHT($BR$3,2)-'[1]Miter Profiles'!$AC$71-'[1]Outside Edges'!$B210)&gt;=5,'[1]Outside Edges'!$Q210="Yes"),"Yes","No")</f>
        <v>Yes</v>
      </c>
      <c r="BS211" s="215" t="str">
        <f>IF(AND((RIGHT($BS$3,2)-'[1]Miter Profiles'!$AC$72-'[1]Outside Edges'!$B210)&gt;=5,'[1]Outside Edges'!$Q210="Yes"),"Yes","No")</f>
        <v>Yes</v>
      </c>
      <c r="BT211" s="216" t="str">
        <f>IF(AND((RIGHT($BT$3,2)-'[1]Miter Profiles'!$AC$73-'[1]Outside Edges'!$B210)&gt;=5,'[1]Outside Edges'!$Q210="Yes"),"Yes","No")</f>
        <v>Yes</v>
      </c>
      <c r="BU211" s="217" t="str">
        <f>IF(AND((RIGHT($BU$3,2)-'[1]Miter Profiles'!$AC$74-'[1]Outside Edges'!$B210)&gt;=5,'[1]Outside Edges'!$Q210="Yes"),"Yes","No")</f>
        <v>Yes</v>
      </c>
      <c r="BV211" s="213" t="str">
        <f>IF(AND((RIGHT($BV$3,2)-'[1]Miter Profiles'!$AC$75-'[1]Outside Edges'!$B210)&gt;=5,'[1]Outside Edges'!$Q210="Yes"),"Yes","No")</f>
        <v>Yes</v>
      </c>
      <c r="BW211" s="213" t="str">
        <f>IF(AND((RIGHT($BW$3,2)-'[1]Miter Profiles'!$AC$76-'[1]Outside Edges'!$B210)&gt;=5,'[1]Outside Edges'!$Q210="Yes"),"Yes","No")</f>
        <v>Yes</v>
      </c>
      <c r="BX211" s="214" t="str">
        <f>IF(AND((RIGHT($BX$3,2)-'[1]Miter Profiles'!$AC$77-'[1]Outside Edges'!$B210)&gt;=5,'[1]Outside Edges'!$Q210="Yes"),"Yes","No")</f>
        <v>Yes</v>
      </c>
      <c r="BY211" s="215" t="str">
        <f>IF(AND((RIGHT($BY$3,2)-'[1]Miter Profiles'!$AC$78-'[1]Outside Edges'!$B210)&gt;=5,'[1]Outside Edges'!$Q210="Yes"),"Yes","No")</f>
        <v>Yes</v>
      </c>
      <c r="BZ211" s="216" t="str">
        <f>IF(AND((RIGHT($BZ$3,2)-'[1]Miter Profiles'!$AC$79-'[1]Outside Edges'!$B210)&gt;=5,'[1]Outside Edges'!$Q210="Yes"),"Yes","No")</f>
        <v>Yes</v>
      </c>
      <c r="CA211" s="217" t="str">
        <f>IF(AND((RIGHT($CA$3,2)-'[1]Miter Profiles'!$AC$80-'[1]Outside Edges'!$B210)&gt;=5,'[1]Outside Edges'!$Q210="Yes"),"Yes","No")</f>
        <v>Yes</v>
      </c>
      <c r="CB211" s="213" t="str">
        <f>IF(AND((RIGHT($CB$3,2)-'[1]Miter Profiles'!$AC$81-'[1]Outside Edges'!$B210)&gt;=5,'[1]Outside Edges'!$Q210="Yes"),"Yes","No")</f>
        <v>Yes</v>
      </c>
      <c r="CC211" s="213" t="str">
        <f>IF(AND((RIGHT($CC$3,2)-'[1]Miter Profiles'!$AC$82-'[1]Outside Edges'!$B210)&gt;=5,'[1]Outside Edges'!$Q210="Yes"),"Yes","No")</f>
        <v>Yes</v>
      </c>
      <c r="CD211" s="214" t="str">
        <f>IF(AND((RIGHT($CD$3,2)-'[1]Miter Profiles'!$AC$83-'[1]Outside Edges'!$B210)&gt;=5,'[1]Outside Edges'!$Q210="Yes"),"Yes","No")</f>
        <v>Yes</v>
      </c>
      <c r="CE211" s="215" t="str">
        <f>IF(AND((RIGHT($CE$3,2)-'[1]Miter Profiles'!$AC$84-'[1]Outside Edges'!$B210)&gt;=5,'[1]Outside Edges'!$Q210="Yes"),"Yes","No")</f>
        <v>Yes</v>
      </c>
      <c r="CF211" s="216" t="str">
        <f>IF(AND((RIGHT($CF$3,2)-'[1]Miter Profiles'!$AC$85-'[1]Outside Edges'!$B210)&gt;=5,'[1]Outside Edges'!$Q210="Yes"),"Yes","No")</f>
        <v>Yes</v>
      </c>
      <c r="CG211" s="217" t="str">
        <f>IF(AND((RIGHT($CG$3,2)-'[1]Miter Profiles'!$AC$86-'[1]Outside Edges'!$B210)&gt;=5,'[1]Outside Edges'!$Q210="Yes"),"Yes","No")</f>
        <v>Yes</v>
      </c>
      <c r="CH211" s="213" t="str">
        <f>IF(AND((RIGHT($CH$3,2)-'[1]Miter Profiles'!$AC$87-'[1]Outside Edges'!$B210)&gt;=5,'[1]Outside Edges'!$Q210="Yes"),"Yes","No")</f>
        <v>Yes</v>
      </c>
      <c r="CI211" s="213" t="str">
        <f>IF(AND((RIGHT($CI$3,2)-'[1]Miter Profiles'!$AC$88-'[1]Outside Edges'!$B210)&gt;=5,'[1]Outside Edges'!$Q210="Yes"),"Yes","No")</f>
        <v>Yes</v>
      </c>
      <c r="CJ211" s="214" t="str">
        <f>IF(AND((RIGHT($CJ$3,2)-'[1]Miter Profiles'!$AC$89-'[1]Outside Edges'!$B210)&gt;=5,'[1]Outside Edges'!$Q210="Yes"),"Yes","No")</f>
        <v>Yes</v>
      </c>
      <c r="CK211" s="215" t="str">
        <f>IF(AND((RIGHT($CK$3,2)-'[1]Miter Profiles'!$AC$90-'[1]Outside Edges'!$B210)&gt;=5,'[1]Outside Edges'!$Q210="Yes"),"Yes","No")</f>
        <v>Yes</v>
      </c>
      <c r="CL211" s="216" t="str">
        <f>IF(AND((RIGHT($CL$3,2)-'[1]Miter Profiles'!$AC$91-'[1]Outside Edges'!$B210)&gt;=5,'[1]Outside Edges'!$Q210="Yes"),"Yes","No")</f>
        <v>Yes</v>
      </c>
      <c r="CM211" s="217" t="str">
        <f>IF(AND((RIGHT($CM$3,2)-'[1]Miter Profiles'!$AC$92-'[1]Outside Edges'!$B210)&gt;=5,'[1]Outside Edges'!$Q210="Yes"),"Yes","No")</f>
        <v>Yes</v>
      </c>
      <c r="CN211" s="213" t="str">
        <f>IF(AND((RIGHT(CN$3,2)-'[1]Miter Profiles'!$AC$93-'[1]Outside Edges'!$B210)&gt;=5,'[1]Outside Edges'!$Q210="Yes"),"Yes","No")</f>
        <v>No</v>
      </c>
      <c r="CO211" s="213" t="str">
        <f>IF(AND((RIGHT(CO$3,2)-'[1]Miter Profiles'!$AC$94-'[1]Outside Edges'!$B210)&gt;=5,'[1]Outside Edges'!$Q210="Yes"),"Yes","No")</f>
        <v>Yes</v>
      </c>
      <c r="CP211" s="214" t="str">
        <f>IF(AND((RIGHT(CP$3,2)-'[1]Miter Profiles'!$AC$95-'[1]Outside Edges'!$B210)&gt;=5,'[1]Outside Edges'!$Q210="Yes"),"Yes","No")</f>
        <v>Yes</v>
      </c>
      <c r="CQ211" s="215" t="str">
        <f>IF(AND((RIGHT(CQ$3,2)-'[1]Miter Profiles'!$AC$96-'[1]Outside Edges'!$B210)&gt;=5,'[1]Outside Edges'!$Q210="Yes"),"Yes","No")</f>
        <v>Yes</v>
      </c>
      <c r="CR211" s="216" t="str">
        <f>IF(AND((RIGHT(CR$3,2)-'[1]Miter Profiles'!$AC$97-'[1]Outside Edges'!$B210)&gt;=5,'[1]Outside Edges'!$Q210="Yes"),"Yes","No")</f>
        <v>Yes</v>
      </c>
      <c r="CS211" s="217" t="str">
        <f>IF(AND((RIGHT(CS$3,2)-'[1]Miter Profiles'!$AC$98-'[1]Outside Edges'!$B210)&gt;=5,'[1]Outside Edges'!$Q210="Yes"),"Yes","No")</f>
        <v>Yes</v>
      </c>
      <c r="CT211" s="213" t="str">
        <f>IF(AND((RIGHT($CT$3,2)-'[1]Miter Profiles'!$AC$99-'[1]Outside Edges'!$B210)&gt;=5,'[1]Outside Edges'!$Q210="Yes"),"Yes","No")</f>
        <v>Yes</v>
      </c>
      <c r="CU211" s="213" t="str">
        <f>IF(AND((RIGHT($CU$3,2)-'[1]Miter Profiles'!$AC$100-'[1]Outside Edges'!$B210)&gt;=5,'[1]Outside Edges'!$Q210="Yes"),"Yes","No")</f>
        <v>Yes</v>
      </c>
      <c r="CV211" s="214" t="str">
        <f>IF(AND((RIGHT($CV$3,2)-'[1]Miter Profiles'!$AC$101-'[1]Outside Edges'!$B210)&gt;=5,'[1]Outside Edges'!$Q210="Yes"),"Yes","No")</f>
        <v>Yes</v>
      </c>
      <c r="CW211" s="215" t="str">
        <f>IF(AND((RIGHT($CW$3,2)-'[1]Miter Profiles'!$AC$102-'[1]Outside Edges'!$B210)&gt;=5,'[1]Outside Edges'!$Q210="Yes"),"Yes","No")</f>
        <v>Yes</v>
      </c>
      <c r="CX211" s="216" t="str">
        <f>IF(AND((RIGHT($CX$3,2)-'[1]Miter Profiles'!$AC$103-'[1]Outside Edges'!$B210)&gt;=5,'[1]Outside Edges'!$Q210="Yes"),"Yes","No")</f>
        <v>Yes</v>
      </c>
      <c r="CY211" s="217" t="str">
        <f>IF(AND((RIGHT($CY$3,2)-'[1]Miter Profiles'!$AC$104-'[1]Outside Edges'!$B210)&gt;=5,'[1]Outside Edges'!$Q210="Yes"),"Yes","No")</f>
        <v>Yes</v>
      </c>
      <c r="CZ211" s="213" t="str">
        <f>IF(AND((RIGHT($CZ$3,2)-'[1]Miter Profiles'!$AC$105-'[1]Outside Edges'!$B210)&gt;=5,'[1]Outside Edges'!$Q210="Yes"),"Yes","No")</f>
        <v>Yes</v>
      </c>
      <c r="DA211" s="213" t="str">
        <f>IF(AND((RIGHT($DA$3,2)-'[1]Miter Profiles'!$AC$106-'[1]Outside Edges'!$B210)&gt;=5,'[1]Outside Edges'!$Q210="Yes"),"Yes","No")</f>
        <v>Yes</v>
      </c>
      <c r="DB211" s="214" t="str">
        <f>IF(AND((RIGHT($DB$3,2)-'[1]Miter Profiles'!$AC$107-'[1]Outside Edges'!$B210)&gt;=5,'[1]Outside Edges'!$Q210="Yes"),"Yes","No")</f>
        <v>Yes</v>
      </c>
      <c r="DC211" s="215" t="str">
        <f>IF(AND((RIGHT($DC$3,2)-'[1]Miter Profiles'!$AC$108-'[1]Outside Edges'!$B210)&gt;=5,'[1]Outside Edges'!$Q210="Yes"),"Yes","No")</f>
        <v>Yes</v>
      </c>
      <c r="DD211" s="216" t="str">
        <f>IF(AND((RIGHT($DD$3,2)-'[1]Miter Profiles'!$AC$109-'[1]Outside Edges'!$B210)&gt;=5,'[1]Outside Edges'!$Q210="Yes"),"Yes","No")</f>
        <v>Yes</v>
      </c>
      <c r="DE211" s="217" t="str">
        <f>IF(AND((RIGHT($DE$3,2)-'[1]Miter Profiles'!$AC$110-'[1]Outside Edges'!$B210)&gt;=5,'[1]Outside Edges'!$Q210="Yes"),"Yes","No")</f>
        <v>Yes</v>
      </c>
      <c r="DF211" s="213" t="str">
        <f>IF(AND((RIGHT($DF$3,2)-'[1]Miter Profiles'!$AC$111-'[1]Outside Edges'!$B210)&gt;=5,'[1]Outside Edges'!$Q210="Yes"),"Yes","No")</f>
        <v>Yes</v>
      </c>
      <c r="DG211" s="213" t="str">
        <f>IF(AND((RIGHT($DG$3,2)-'[1]Miter Profiles'!$AC$112-'[1]Outside Edges'!$B210)&gt;=5,'[1]Outside Edges'!$Q210="Yes"),"Yes","No")</f>
        <v>Yes</v>
      </c>
      <c r="DH211" s="214" t="str">
        <f>IF(AND((RIGHT($DH$3,2)-'[1]Miter Profiles'!$AC$113-'[1]Outside Edges'!$B210)&gt;=5,'[1]Outside Edges'!$Q210="Yes"),"Yes","No")</f>
        <v>Yes</v>
      </c>
      <c r="DI211" s="215" t="str">
        <f>IF(AND((RIGHT($DI$3,2)-'[1]Miter Profiles'!$AC$114-'[1]Outside Edges'!$B210)&gt;=5,'[1]Outside Edges'!$Q210="Yes"),"Yes","No")</f>
        <v>Yes</v>
      </c>
      <c r="DJ211" s="216" t="str">
        <f>IF(AND((RIGHT($DJ$3,2)-'[1]Miter Profiles'!$AC$115-'[1]Outside Edges'!$B210)&gt;=5,'[1]Outside Edges'!$Q210="Yes"),"Yes","No")</f>
        <v>Yes</v>
      </c>
      <c r="DK211" s="217" t="str">
        <f>IF(AND((RIGHT($DK$3,2)-'[1]Miter Profiles'!$AC$116-'[1]Outside Edges'!$B210)&gt;=5,'[1]Outside Edges'!$Q210="Yes"),"Yes","No")</f>
        <v>Yes</v>
      </c>
      <c r="DL211" s="213" t="str">
        <f>IF(AND((RIGHT($DL$3,2)-'[1]Miter Profiles'!$AC$117-'[1]Outside Edges'!$B210)&gt;=5,'[1]Outside Edges'!$Q210="Yes"),"Yes","No")</f>
        <v>Yes</v>
      </c>
      <c r="DM211" s="213" t="str">
        <f>IF(AND((RIGHT($DM$3,2)-'[1]Miter Profiles'!$AC$118-'[1]Outside Edges'!$B210)&gt;=5,'[1]Outside Edges'!$Q210="Yes"),"Yes","No")</f>
        <v>Yes</v>
      </c>
      <c r="DN211" s="214" t="str">
        <f>IF(AND((RIGHT($DN$3,2)-'[1]Miter Profiles'!$AC$119-'[1]Outside Edges'!$B210)&gt;=5,'[1]Outside Edges'!$Q210="Yes"),"Yes","No")</f>
        <v>Yes</v>
      </c>
      <c r="DO211" s="215" t="str">
        <f>IF(AND((RIGHT($DO$3,2)-'[1]Miter Profiles'!$AC$120-'[1]Outside Edges'!$B210)&gt;=5,'[1]Outside Edges'!$Q210="Yes"),"Yes","No")</f>
        <v>No</v>
      </c>
      <c r="DP211" s="216" t="str">
        <f>IF(AND((RIGHT($DP$3,2)-'[1]Miter Profiles'!$AC$121-'[1]Outside Edges'!$B210)&gt;=5,'[1]Outside Edges'!$Q210="Yes"),"Yes","No")</f>
        <v>Yes</v>
      </c>
      <c r="DQ211" s="217" t="str">
        <f>IF(AND((RIGHT($DQ$3,2)-'[1]Miter Profiles'!$AC$122-'[1]Outside Edges'!$B210)&gt;=5,'[1]Outside Edges'!$Q210="Yes"),"Yes","No")</f>
        <v>Yes</v>
      </c>
      <c r="DR211" s="213" t="str">
        <f>IF(AND((RIGHT($DR$3,2)-'[1]Miter Profiles'!$AC$123-'[1]Outside Edges'!$B210)&gt;=5,'[1]Outside Edges'!$Q210="Yes"),"Yes","No")</f>
        <v>Yes</v>
      </c>
      <c r="DS211" s="213" t="str">
        <f>IF(AND((RIGHT($DS$3,2)-'[1]Miter Profiles'!$AC$124-'[1]Outside Edges'!$B210)&gt;=5,'[1]Outside Edges'!$Q210="Yes"),"Yes","No")</f>
        <v>Yes</v>
      </c>
      <c r="DT211" s="214" t="str">
        <f>IF(AND((RIGHT($DT$3,2)-'[1]Miter Profiles'!$AC$125-'[1]Outside Edges'!$B210)&gt;=5,'[1]Outside Edges'!$Q210="Yes"),"Yes","No")</f>
        <v>Yes</v>
      </c>
      <c r="DU211" s="215" t="str">
        <f>IF(AND((RIGHT($DU$3,2)-'[1]Miter Profiles'!$AC$126-'[1]Outside Edges'!$B210)&gt;=5,'[1]Outside Edges'!$Q210="Yes"),"Yes","No")</f>
        <v>Yes</v>
      </c>
      <c r="DV211" s="216" t="str">
        <f>IF(AND((RIGHT($DV$3,2)-'[1]Miter Profiles'!$AC$127-'[1]Outside Edges'!$B210)&gt;=5,'[1]Outside Edges'!$Q210="Yes"),"Yes","No")</f>
        <v>Yes</v>
      </c>
      <c r="DW211" s="217" t="str">
        <f>IF(AND((RIGHT($DW$3,2)-'[1]Miter Profiles'!$AC$128-'[1]Outside Edges'!$B210)&gt;=5,'[1]Outside Edges'!$Q210="Yes"),"Yes","No")</f>
        <v>Yes</v>
      </c>
      <c r="DX211" s="213" t="str">
        <f>IF(AND((RIGHT($DX$3,2)-'[1]Miter Profiles'!$AC$129-'[1]Outside Edges'!$B210)&gt;=5,'[1]Outside Edges'!$Q210="Yes"),"Yes","No")</f>
        <v>Yes</v>
      </c>
      <c r="DY211" s="213" t="str">
        <f>IF(AND((RIGHT($DY$3,2)-'[1]Miter Profiles'!$AC$130-'[1]Outside Edges'!$B210)&gt;=5,'[1]Outside Edges'!$Q210="Yes"),"Yes","No")</f>
        <v>Yes</v>
      </c>
      <c r="DZ211" s="214" t="str">
        <f>IF(AND((RIGHT($DZ$3,2)-'[1]Miter Profiles'!$AC$131-'[1]Outside Edges'!$B210)&gt;=5,'[1]Outside Edges'!$Q210="Yes"),"Yes","No")</f>
        <v>Yes</v>
      </c>
      <c r="EA211" s="218" t="str">
        <f>IF(AND((RIGHT($EA$3,2)-'[1]Miter Profiles'!$AC$132-'[1]Outside Edges'!$B210)&gt;=5,'[1]Outside Edges'!$Q210="Yes"),"Yes","No")</f>
        <v>Yes</v>
      </c>
      <c r="EB211" s="219" t="str">
        <f>IF(AND((RIGHT($EB$3,2)-'[1]Miter Profiles'!$AC$133-'[1]Outside Edges'!$B210)&gt;=5,'[1]Outside Edges'!$Q210="Yes"),"Yes","No")</f>
        <v>No</v>
      </c>
      <c r="EC211" s="220" t="str">
        <f>IF(AND((RIGHT($EC$3,2)-'[1]Miter Profiles'!$AC$134-'[1]Outside Edges'!$B210)&gt;=5,'[1]Outside Edges'!$Q210="Yes"),"Yes","No")</f>
        <v>Yes</v>
      </c>
      <c r="ED211" s="221" t="str">
        <f>IF(AND((RIGHT($ED$3,2)-'[1]Miter Profiles'!$AC$135-'[1]Outside Edges'!$B210)&gt;=5,'[1]Outside Edges'!$Q210="Yes"),"Yes","No")</f>
        <v>Yes</v>
      </c>
      <c r="EE211" s="222" t="str">
        <f>IF(AND((RIGHT($EE$3,2)-'[1]Miter Profiles'!$AC$136-'[1]Outside Edges'!$B210)&gt;=5,'[1]Outside Edges'!$Q210="Yes"),"Yes","No")</f>
        <v>Yes</v>
      </c>
      <c r="EF211" s="214" t="str">
        <f>IF(AND((RIGHT($EF$3,2)-'[1]Miter Profiles'!$AC$137-'[1]Outside Edges'!$B210)&gt;=5,'[1]Outside Edges'!$Q210="Yes"),"Yes","No")</f>
        <v>Yes</v>
      </c>
      <c r="EG211" s="213" t="str">
        <f>IF(AND((RIGHT($EG$3,2)-'[1]Miter Profiles'!$AC$138-'[1]Outside Edges'!$B210)&gt;=5,'[1]Outside Edges'!$Q210="Yes"),"Yes","No")</f>
        <v>Yes</v>
      </c>
      <c r="EH211" s="218" t="str">
        <f>IF(AND((RIGHT($EH$3,2)-'[1]Miter Profiles'!$AC$139-'[1]Outside Edges'!$B210)&gt;=5,'[1]Outside Edges'!$Q210="Yes"),"Yes","No")</f>
        <v>Yes</v>
      </c>
      <c r="EI211" s="223" t="str">
        <f>IF(AND((RIGHT($EI$3,2)-'[1]Miter Profiles'!$AC$140-'[1]Outside Edges'!$B210)&gt;=5,'[1]Outside Edges'!$Q210="Yes"),"Yes","No")</f>
        <v>Yes</v>
      </c>
      <c r="EJ211" s="224" t="str">
        <f>IF(AND((RIGHT($EJ$3,2)-'[1]Miter Profiles'!$AC$141-'[1]Outside Edges'!$B210)&gt;=5,'[1]Outside Edges'!$Q210="Yes"),"Yes","No")</f>
        <v>Yes</v>
      </c>
      <c r="EK211" s="224" t="str">
        <f>IF(AND((RIGHT($EK$3,2)-'[1]Miter Profiles'!$AC$142-'[1]Outside Edges'!$B210)&gt;=5,'[1]Outside Edges'!$Q210="Yes"),"Yes","No")</f>
        <v>Yes</v>
      </c>
      <c r="EL211" s="221" t="str">
        <f>IF(AND((RIGHT($EL$3,2)-'[1]Miter Profiles'!$AC$143-'[1]Outside Edges'!$B210)&gt;=5,'[1]Outside Edges'!$Q210="Yes"),"Yes","No")</f>
        <v>Yes</v>
      </c>
      <c r="EM211" s="225" t="str">
        <f>IF(AND((RIGHT($EM$3,2)-'[1]Miter Profiles'!$AC$144-'[1]Outside Edges'!$B210)&gt;=5,'[1]Outside Edges'!$Q210="Yes"),"Yes","No")</f>
        <v>No</v>
      </c>
      <c r="EN211" s="213" t="str">
        <f>IF(AND((RIGHT($EN$3,2)-'[1]Miter Profiles'!$AC$145-'[1]Outside Edges'!$B210)&gt;=5,'[1]Outside Edges'!$Q210="Yes"),"Yes","No")</f>
        <v>Yes</v>
      </c>
      <c r="EO211" s="218" t="str">
        <f>IF(AND((RIGHT($EO$3,2)-'[1]Miter Profiles'!$AC$146-'[1]Outside Edges'!$B210)&gt;=5,'[1]Outside Edges'!$Q210="Yes"),"Yes","No")</f>
        <v>Yes</v>
      </c>
      <c r="EP211" s="224" t="str">
        <f>IF(AND((RIGHT($EP$3,2)-'[1]Miter Profiles'!$AC$147-'[1]Outside Edges'!$B210)&gt;=5,'[1]Outside Edges'!$Q210="Yes"),"Yes","No")</f>
        <v>Yes</v>
      </c>
      <c r="EQ211" s="224" t="str">
        <f>IF(AND((RIGHT($EQ$3,2)-'[1]Miter Profiles'!$AC$148-'[1]Outside Edges'!$B210)&gt;=5,'[1]Outside Edges'!$Q210="Yes"),"Yes","No")</f>
        <v>Yes</v>
      </c>
      <c r="ER211" s="221" t="str">
        <f>IF(AND((RIGHT($ER$3,2)-'[1]Miter Profiles'!$AC$149-'[1]Outside Edges'!$B210)&gt;=5,'[1]Outside Edges'!$Q210="Yes"),"Yes","No")</f>
        <v>Yes</v>
      </c>
      <c r="ES211" s="225" t="str">
        <f>IF(AND((RIGHT($ES$3,2)-'[1]Miter Profiles'!$AC$150-'[1]Outside Edges'!$B210)&gt;=5,'[1]Outside Edges'!$Q210="Yes"),"Yes","No")</f>
        <v>Yes</v>
      </c>
      <c r="ET211" s="213" t="str">
        <f>IF(AND((RIGHT($ET$3,2)-'[1]Miter Profiles'!$AC$151-'[1]Outside Edges'!$B210)&gt;=5,'[1]Outside Edges'!$Q210="Yes"),"Yes","No")</f>
        <v>Yes</v>
      </c>
      <c r="EU211" s="218" t="str">
        <f>IF(AND((RIGHT($EU$3,2)-'[1]Miter Profiles'!$AC$152-'[1]Outside Edges'!$B210)&gt;=5,'[1]Outside Edges'!$Q210="Yes"),"Yes","No")</f>
        <v>Yes</v>
      </c>
      <c r="EV211" s="224" t="str">
        <f>IF(AND((RIGHT($EV$3,2)-'[1]Miter Profiles'!$AC$153-'[1]Outside Edges'!$B210)&gt;=5,'[1]Outside Edges'!$Q210="Yes"),"Yes","No")</f>
        <v>Yes</v>
      </c>
      <c r="EW211" s="224" t="str">
        <f>IF(AND((RIGHT($EW$3,2)-'[1]Miter Profiles'!$AC$154-'[1]Outside Edges'!$B210)&gt;=5,'[1]Outside Edges'!$Q210="Yes"),"Yes","No")</f>
        <v>Yes</v>
      </c>
      <c r="EX211" s="221" t="str">
        <f>IF(AND((RIGHT($EX$3,2)-'[1]Miter Profiles'!$AC$155-'[1]Outside Edges'!$B210)&gt;=5,'[1]Outside Edges'!$Q210="Yes"),"Yes","No")</f>
        <v>Yes</v>
      </c>
      <c r="EY211" s="225" t="str">
        <f>IF(AND((RIGHT($EY$3,2)-'[1]Miter Profiles'!$AC$156-'[1]Outside Edges'!$B210)&gt;=5,'[1]Outside Edges'!$Q210="Yes"),"Yes","No")</f>
        <v>Yes</v>
      </c>
      <c r="EZ211" s="213" t="str">
        <f>IF(AND((RIGHT($EZ$3,2)-'[1]Miter Profiles'!$AC$157-'[1]Outside Edges'!$B210)&gt;=5,'[1]Outside Edges'!$Q210="Yes"),"Yes","No")</f>
        <v>Yes</v>
      </c>
      <c r="FA211" s="218" t="str">
        <f>IF(AND((RIGHT($FA$3,2)-'[1]Miter Profiles'!$AC$158-'[1]Outside Edges'!$B210)&gt;=5,'[1]Outside Edges'!$Q210="Yes"),"Yes","No")</f>
        <v>Yes</v>
      </c>
      <c r="FB211" s="224" t="str">
        <f>IF(AND((RIGHT($FB$3,2)-'[1]Miter Profiles'!$AC$159-'[1]Outside Edges'!$B210)&gt;=5,'[1]Outside Edges'!$Q210="Yes"),"Yes","No")</f>
        <v>Yes</v>
      </c>
      <c r="FC211" s="224" t="str">
        <f>IF(AND((RIGHT($FC$3,2)-'[1]Miter Profiles'!$AC$160-'[1]Outside Edges'!$B210)&gt;=5,'[1]Outside Edges'!$Q210="Yes"),"Yes","No")</f>
        <v>Yes</v>
      </c>
      <c r="FD211" s="221" t="str">
        <f>IF(AND((RIGHT($FD$3,2)-'[1]Miter Profiles'!$AC$161-'[1]Outside Edges'!$B210)&gt;=5,'[1]Outside Edges'!$Q210="Yes"),"Yes","No")</f>
        <v>Yes</v>
      </c>
      <c r="FE211" s="225" t="str">
        <f>IF(AND((RIGHT($FE$3,2)-'[1]Miter Profiles'!$AC$162-'[1]Outside Edges'!$B210)&gt;=5,'[1]Outside Edges'!$Q210="Yes"),"Yes","No")</f>
        <v>Yes</v>
      </c>
      <c r="FF211" s="213" t="str">
        <f>IF(AND((RIGHT($FF$3,2)-'[1]Miter Profiles'!$AC$163-'[1]Outside Edges'!$B210)&gt;=5,'[1]Outside Edges'!$Q210="Yes"),"Yes","No")</f>
        <v>Yes</v>
      </c>
      <c r="FG211" s="218" t="str">
        <f>IF(AND((RIGHT($FG$3,2)-'[1]Miter Profiles'!$AC$164-'[1]Outside Edges'!$B210)&gt;=5,'[1]Outside Edges'!$Q210="Yes"),"Yes","No")</f>
        <v>Yes</v>
      </c>
      <c r="FH211" s="224" t="str">
        <f>IF(AND((RIGHT($FH$3,2)-'[1]Miter Profiles'!$AC$165-'[1]Outside Edges'!$B210)&gt;=5,'[1]Outside Edges'!$Q210="Yes"),"Yes","No")</f>
        <v>Yes</v>
      </c>
      <c r="FI211" s="224" t="str">
        <f>IF(AND((RIGHT($FI$3,2)-'[1]Miter Profiles'!$AC$166-'[1]Outside Edges'!$B210)&gt;=5,'[1]Outside Edges'!$Q210="Yes"),"Yes","No")</f>
        <v>Yes</v>
      </c>
      <c r="FJ211" s="221" t="str">
        <f>IF(AND((RIGHT($FJ$3,2)-'[1]Miter Profiles'!$AC$167-'[1]Outside Edges'!$B210)&gt;=5,'[1]Outside Edges'!$Q210="Yes"),"Yes","No")</f>
        <v>Yes</v>
      </c>
      <c r="FK211" s="225" t="str">
        <f>IF(AND((RIGHT($FK$3,2)-'[1]Miter Profiles'!$AC$168-'[1]Outside Edges'!$B210)&gt;=5,'[1]Outside Edges'!$Q210="Yes"),"Yes","No")</f>
        <v>Yes</v>
      </c>
      <c r="FL211" s="213" t="str">
        <f>IF(AND((RIGHT($FL$3,2)-'[1]Miter Profiles'!$AC$169-'[1]Outside Edges'!$B210)&gt;=5,'[1]Outside Edges'!$Q210="Yes"),"Yes","No")</f>
        <v>Yes</v>
      </c>
      <c r="FM211" s="218" t="str">
        <f>IF(AND((RIGHT($FM$3,2)-'[1]Miter Profiles'!$AC$170-'[1]Outside Edges'!$B210)&gt;=5,'[1]Outside Edges'!$Q210="Yes"),"Yes","No")</f>
        <v>Yes</v>
      </c>
      <c r="FN211" s="224" t="str">
        <f>IF(AND((RIGHT($FN$3,2)-'[1]Miter Profiles'!$AC$171-'[1]Outside Edges'!$B210)&gt;=5,'[1]Outside Edges'!$Q210="Yes"),"Yes","No")</f>
        <v>Yes</v>
      </c>
      <c r="FO211" s="224" t="str">
        <f>IF(AND((RIGHT($FO$3,2)-'[1]Miter Profiles'!$AC$172-'[1]Outside Edges'!$B210)&gt;=5,'[1]Outside Edges'!$Q210="Yes"),"Yes","No")</f>
        <v>Yes</v>
      </c>
      <c r="FP211" s="221" t="str">
        <f>IF(AND((RIGHT($FP$3,2)-'[1]Miter Profiles'!$AC$173-'[1]Outside Edges'!$B210)&gt;=5,'[1]Outside Edges'!$Q210="Yes"),"Yes","No")</f>
        <v>Yes</v>
      </c>
      <c r="FQ211" s="225" t="str">
        <f>IF(AND((RIGHT($FQ$3,2)-'[1]Miter Profiles'!$AC$174-'[1]Outside Edges'!$B210)&gt;=5,'[1]Outside Edges'!$Q210="Yes"),"Yes","No")</f>
        <v>Yes</v>
      </c>
      <c r="FR211" s="213" t="str">
        <f>IF(AND((RIGHT($FR$3,2)-'[1]Miter Profiles'!$AC$175-'[1]Outside Edges'!$B210)&gt;=5,'[1]Outside Edges'!$Q210="Yes"),"Yes","No")</f>
        <v>Yes</v>
      </c>
      <c r="FS211" s="218" t="str">
        <f>IF(AND((RIGHT($FS$3,2)-'[1]Miter Profiles'!$AC$176-'[1]Outside Edges'!$B210)&gt;=5,'[1]Outside Edges'!$Q210="Yes"),"Yes","No")</f>
        <v>Yes</v>
      </c>
      <c r="FT211" s="224" t="str">
        <f>IF(AND((RIGHT($FT$3,2)-'[1]Miter Profiles'!$AC$177-'[1]Outside Edges'!$B210)&gt;=5,'[1]Outside Edges'!$Q210="Yes"),"Yes","No")</f>
        <v>Yes</v>
      </c>
      <c r="FU211" s="224" t="str">
        <f>IF(AND((RIGHT($FU$3,2)-'[1]Miter Profiles'!$AC$178-'[1]Outside Edges'!$B210)&gt;=5,'[1]Outside Edges'!$Q210="Yes"),"Yes","No")</f>
        <v>Yes</v>
      </c>
      <c r="FV211" s="221" t="str">
        <f>IF(AND((RIGHT($V$3,2)-'[1]Miter Profiles'!$AC$179-'[1]Outside Edges'!$B210)&gt;=5,'[1]Outside Edges'!$Q210="Yes"),"Yes","No")</f>
        <v>Yes</v>
      </c>
      <c r="FW211" s="225" t="str">
        <f>IF(AND((RIGHT($FW$3,2)-'[1]Miter Profiles'!$AC$180-'[1]Outside Edges'!$B210)&gt;=5,'[1]Outside Edges'!$Q210="Yes"),"Yes","No")</f>
        <v>No</v>
      </c>
      <c r="FX211" s="226" t="str">
        <f>IF(AND((RIGHT($FX$3,2)-'[1]Miter Profiles'!$AC$181-'[1]Outside Edges'!$B210)&gt;=5,'[1]Outside Edges'!$Q210="Yes"),"Yes","No")</f>
        <v>Yes</v>
      </c>
      <c r="FY211" s="227" t="str">
        <f>IF(AND((RIGHT($FY$3,2)-'[1]Miter Profiles'!$AC$182-'[1]Outside Edges'!$B210)&gt;=5,'[1]Outside Edges'!$Q210="Yes"),"Yes","No")</f>
        <v>Yes</v>
      </c>
      <c r="FZ211" s="228" t="str">
        <f>IF(AND((RIGHT($FZ$3,2)-'[1]Miter Profiles'!$AC$183-'[1]Outside Edges'!$B210)&gt;=5,'[1]Outside Edges'!$Q210="Yes"),"Yes","No")</f>
        <v>Yes</v>
      </c>
      <c r="GA211" s="229" t="str">
        <f>IF(AND((RIGHT($GA$3,2)-'[1]Miter Profiles'!$AC$184-'[1]Outside Edges'!$B210)&gt;=5,'[1]Outside Edges'!$Q210="Yes"),"Yes","No")</f>
        <v>Yes</v>
      </c>
      <c r="GB211" s="230" t="str">
        <f>IF(AND((RIGHT($GB$3,2)-'[1]Miter Profiles'!$AC$185-'[1]Outside Edges'!$B210)&gt;=5,'[1]Outside Edges'!$Q210="Yes"),"Yes","No")</f>
        <v>Yes</v>
      </c>
      <c r="GC211" s="231" t="str">
        <f>IF(AND((RIGHT($GC$3,2)-'[1]Miter Profiles'!$AC$186-'[1]Outside Edges'!$B210)&gt;=5,'[1]Outside Edges'!$Q210="Yes"),"Yes","No")</f>
        <v>Yes</v>
      </c>
      <c r="GD211" s="226" t="str">
        <f>IF(AND((RIGHT($GD$3,2)-'[1]Miter Profiles'!$AC$187-'[1]Outside Edges'!$B210)&gt;=5,'[1]Outside Edges'!$Q210="Yes"),"Yes","No")</f>
        <v>Yes</v>
      </c>
      <c r="GE211" s="227" t="str">
        <f>IF(AND((RIGHT($GE$3,2)-'[1]Miter Profiles'!$AC$188-'[1]Outside Edges'!$B210)&gt;=5,'[1]Outside Edges'!$Q210="Yes"),"Yes","No")</f>
        <v>Yes</v>
      </c>
      <c r="GF211" s="228" t="str">
        <f>IF(AND((RIGHT($GF$3,2)-'[1]Miter Profiles'!$AC$189-'[1]Outside Edges'!$B210)&gt;=5,'[1]Outside Edges'!$Q210="Yes"),"Yes","No")</f>
        <v>Yes</v>
      </c>
      <c r="GG211" s="229" t="str">
        <f>IF(AND((RIGHT($GG$3,2)-'[1]Miter Profiles'!$AC$190-'[1]Outside Edges'!$B210)&gt;=5,'[1]Outside Edges'!$Q210="Yes"),"Yes","No")</f>
        <v>Yes</v>
      </c>
      <c r="GH211" s="230" t="str">
        <f>IF(AND((RIGHT($GH$3,2)-'[1]Miter Profiles'!$AC$191-'[1]Outside Edges'!$B210)&gt;=5,'[1]Outside Edges'!$Q210="Yes"),"Yes","No")</f>
        <v>Yes</v>
      </c>
      <c r="GI211" s="231" t="str">
        <f>IF(AND((RIGHT($GI$3,2)-'[1]Miter Profiles'!$AC$192-'[1]Outside Edges'!$B210)&gt;=5,'[1]Outside Edges'!$Q210="Yes"),"Yes","No")</f>
        <v>Yes</v>
      </c>
      <c r="GJ211" s="226" t="str">
        <f>IF(AND((RIGHT($GJ$3,2)-'[1]Miter Profiles'!$AC$193-'[1]Outside Edges'!$B210)&gt;=5,'[1]Outside Edges'!$Q210="Yes"),"Yes","No")</f>
        <v>Yes</v>
      </c>
      <c r="GK211" s="227" t="str">
        <f>IF(AND((RIGHT($GK$3,2)-'[1]Miter Profiles'!$AC$194-'[1]Outside Edges'!$B210)&gt;=5,'[1]Outside Edges'!$Q210="Yes"),"Yes","No")</f>
        <v>Yes</v>
      </c>
      <c r="GL211" s="228" t="str">
        <f>IF(AND((RIGHT($GL$3,2)-'[1]Miter Profiles'!$AC$195-'[1]Outside Edges'!$B210)&gt;=5,'[1]Outside Edges'!$Q210="Yes"),"Yes","No")</f>
        <v>Yes</v>
      </c>
      <c r="GM211" s="229" t="str">
        <f>IF(AND((RIGHT($GM$3,2)-'[1]Miter Profiles'!$AC$196-'[1]Outside Edges'!$B210)&gt;=5,'[1]Outside Edges'!$Q210="Yes"),"Yes","No")</f>
        <v>Yes</v>
      </c>
      <c r="GN211" s="230" t="str">
        <f>IF(AND((RIGHT($GN$3,2)-'[1]Miter Profiles'!$AC$197-'[1]Outside Edges'!$B210)&gt;=5,'[1]Outside Edges'!$Q210="Yes"),"Yes","No")</f>
        <v>Yes</v>
      </c>
      <c r="GO211" s="231" t="str">
        <f>IF(AND((RIGHT($GO$3,2)-'[1]Miter Profiles'!$AC$198-'[1]Outside Edges'!$B210)&gt;=5,'[1]Outside Edges'!$Q210="Yes"),"Yes","No")</f>
        <v>No</v>
      </c>
      <c r="GP211" s="226" t="str">
        <f>IF(AND((RIGHT($GP$3,2)-'[1]Miter Profiles'!$AC$199-'[1]Outside Edges'!$B210)&gt;=5,'[1]Outside Edges'!$Q210="Yes"),"Yes","No")</f>
        <v>Yes</v>
      </c>
      <c r="GQ211" s="227" t="str">
        <f>IF(AND((RIGHT($GQ$3,2)-'[1]Miter Profiles'!$AC$200-'[1]Outside Edges'!$B210)&gt;=5,'[1]Outside Edges'!$Q210="Yes"),"Yes","No")</f>
        <v>Yes</v>
      </c>
      <c r="GR211" s="232" t="str">
        <f>IF(AND((RIGHT($GR$3,2)-'[1]Miter Profiles'!$AC$201-'[1]Outside Edges'!$B210)&gt;=5,'[1]Outside Edges'!$Q210="Yes"),"Yes","No")</f>
        <v>Yes</v>
      </c>
      <c r="GS211" s="226" t="str">
        <f>IF(AND((RIGHT($GS$3,2)-'[1]Miter Profiles'!$AC$202-'[1]Outside Edges'!$B210)&gt;=5,'[1]Outside Edges'!$Q210="Yes"),"Yes","No")</f>
        <v>Yes</v>
      </c>
      <c r="GT211" s="233" t="str">
        <f>IF(AND((RIGHT($GT$3,2)-'[1]Miter Profiles'!$AC$203-'[1]Outside Edges'!$B210)&gt;=5,'[1]Outside Edges'!$Q210="Yes"),"Yes","No")</f>
        <v>Yes</v>
      </c>
      <c r="GU211" s="234" t="str">
        <f>IF(AND((RIGHT($GU$3,2)-'[1]Miter Profiles'!$AC$204-'[1]Outside Edges'!$B210)&gt;=5,'[1]Outside Edges'!$Q210="Yes"),"Yes","No")</f>
        <v>Yes</v>
      </c>
      <c r="GV211" s="235" t="str">
        <f>IF(AND((RIGHT($GV$3,2)-'[1]Miter Profiles'!$AC$205-'[1]Outside Edges'!$B210)&gt;=5,'[1]Outside Edges'!$Q210="Yes"),"Yes","No")</f>
        <v>Yes</v>
      </c>
      <c r="GW211" s="236" t="str">
        <f>IF(AND((RIGHT($GW$3,2)-'[1]Miter Profiles'!$AC$206-'[1]Outside Edges'!$B210)&gt;=5,'[1]Outside Edges'!$Q210="Yes"),"Yes","No")</f>
        <v>Yes</v>
      </c>
      <c r="GX211" s="228" t="str">
        <f>IF(AND((RIGHT($GX$3,2)-'[1]Miter Profiles'!$AC$207-'[1]Outside Edges'!$B210)&gt;=5,'[1]Outside Edges'!$Q210="Yes"),"Yes","No")</f>
        <v>No</v>
      </c>
      <c r="GY211" s="229" t="str">
        <f>IF(AND((RIGHT($GY$3,2)-'[1]Miter Profiles'!$AC$208-'[1]Outside Edges'!$B210)&gt;=5,'[1]Outside Edges'!$Q210="Yes"),"Yes","No")</f>
        <v>Yes</v>
      </c>
      <c r="GZ211" s="230" t="str">
        <f>IF(AND((RIGHT($GZ$3,2)-'[1]Miter Profiles'!$AC$209-'[1]Outside Edges'!$B210)&gt;=5,'[1]Outside Edges'!$Q210="Yes"),"Yes","No")</f>
        <v>Yes</v>
      </c>
      <c r="HA211" s="231" t="str">
        <f>IF(AND((RIGHT($HA$3,2)-'[1]Miter Profiles'!$AC$210-'[1]Outside Edges'!$B210)&gt;=5,'[1]Outside Edges'!$Q210="Yes"),"Yes","No")</f>
        <v>Yes</v>
      </c>
      <c r="HB211" s="226" t="str">
        <f>IF(AND((RIGHT($HB$3,2)-'[1]Miter Profiles'!$AC$211-'[1]Outside Edges'!$B210)&gt;=5,'[1]Outside Edges'!$Q210="Yes"),"Yes","No")</f>
        <v>Yes</v>
      </c>
      <c r="HC211" s="227" t="str">
        <f>IF(AND((RIGHT($HC$3,2)-'[1]Miter Profiles'!$AC$212-'[1]Outside Edges'!$B210)&gt;=5,'[1]Outside Edges'!$Q210="Yes"),"Yes","No")</f>
        <v>Yes</v>
      </c>
      <c r="HD211" s="228" t="str">
        <f>IF(AND((RIGHT($HD$3,2)-'[1]Miter Profiles'!$AC$213-'[1]Outside Edges'!$B210)&gt;=5,'[1]Outside Edges'!$Q210="Yes"),"Yes","No")</f>
        <v>No</v>
      </c>
      <c r="HE211" s="230" t="str">
        <f>IF(AND((RIGHT($HE$3,2)-'[1]Miter Profiles'!$AC$214-'[1]Outside Edges'!$B210)&gt;=5,'[1]Outside Edges'!$Q210="Yes"),"Yes","No")</f>
        <v>No</v>
      </c>
      <c r="HF211" s="231" t="str">
        <f>IF(AND((RIGHT($HF$3,2)-'[1]Miter Profiles'!$AC$215-'[1]Outside Edges'!$B210)&gt;=5,'[1]Outside Edges'!$Q210="Yes"),"Yes","No")</f>
        <v>Yes</v>
      </c>
      <c r="HG211" s="226" t="str">
        <f>IF(AND((RIGHT($HG$3,2)-'[1]Miter Profiles'!$AC$216-'[1]Outside Edges'!$B210)&gt;=5,'[1]Outside Edges'!$Q210="Yes"),"Yes","No")</f>
        <v>Yes</v>
      </c>
      <c r="HH211" s="227" t="str">
        <f>IF(AND((RIGHT($HH$3,2)-'[1]Miter Profiles'!$AC$217-'[1]Outside Edges'!$B210)&gt;=5,'[1]Outside Edges'!$Q210="Yes"),"Yes","No")</f>
        <v>Yes</v>
      </c>
      <c r="HI211" s="228" t="str">
        <f>IF(AND((RIGHT($HI$3,2)-'[1]Miter Profiles'!$AC$218-'[1]Outside Edges'!$B210)&gt;=5,'[1]Outside Edges'!$Q210="Yes"),"Yes","No")</f>
        <v>Yes</v>
      </c>
      <c r="HJ211" s="229" t="str">
        <f>IF(AND((RIGHT($HJ$3,2)-'[1]Miter Profiles'!$AC$219-'[1]Outside Edges'!$B210)&gt;=5,'[1]Outside Edges'!$Q210="Yes"),"Yes","No")</f>
        <v>Yes</v>
      </c>
      <c r="HK211" s="230" t="str">
        <f>IF(AND((RIGHT($HK$3,2)-'[1]Miter Profiles'!$AC$220-'[1]Outside Edges'!$B210)&gt;=5,'[1]Outside Edges'!$Q210="Yes"),"Yes","No")</f>
        <v>Yes</v>
      </c>
      <c r="HL211" s="231" t="str">
        <f>IF(AND((RIGHT($HL$3,2)-'[1]Miter Profiles'!$AC$221-'[1]Outside Edges'!$B210)&gt;=5,'[1]Outside Edges'!$Q210="Yes"),"Yes","No")</f>
        <v>Yes</v>
      </c>
      <c r="HM211" s="226" t="str">
        <f>IF(AND((RIGHT($HM$3,2)-'[1]Miter Profiles'!$AC$222-'[1]Outside Edges'!$B210)&gt;=5,'[1]Outside Edges'!$Q210="Yes"),"Yes","No")</f>
        <v>Yes</v>
      </c>
      <c r="HN211" s="226" t="str">
        <f>IF(AND((RIGHT($HN$3,2)-'[1]Miter Profiles'!$AC$223-'[1]Outside Edges'!$B210)&gt;=5,'[1]Outside Edges'!$Q210="Yes"),"Yes","No")</f>
        <v>Yes</v>
      </c>
      <c r="HO211" s="229" t="str">
        <f>IF(AND((RIGHT($HO$3,2)-'[1]Miter Profiles'!$AC$224-'[1]Outside Edges'!$B210)&gt;=5,'[1]Outside Edges'!$Q210="Yes"),"Yes","No")</f>
        <v>No</v>
      </c>
      <c r="HP211" s="229" t="str">
        <f>IF(AND((RIGHT($HP$3,2)-'[1]Miter Profiles'!$AC$225-'[1]Outside Edges'!$B210)&gt;=5,'[1]Outside Edges'!$Q210="Yes"),"Yes","No")</f>
        <v>Yes</v>
      </c>
      <c r="HQ211" s="229" t="str">
        <f>IF(AND((RIGHT($HQ$3,3)-'[1]Miter Profiles'!$AC$226-'[1]Outside Edges'!$B210)&gt;=5,'[1]Outside Edges'!$Q210="Yes"),"Yes","No")</f>
        <v>No</v>
      </c>
      <c r="HR211" s="229" t="str">
        <f>IF(AND((RIGHT($HR$3,2)-'[1]Miter Profiles'!$AC$227-'[1]Outside Edges'!$B210)&gt;=5,'[1]Outside Edges'!$Q210="Yes"),"Yes","No")</f>
        <v>No</v>
      </c>
      <c r="HS211" s="226" t="str">
        <f>IF(AND((RIGHT($HS$3,2)-'[1]Miter Profiles'!$AC$228-'[1]Outside Edges'!$B210)&gt;=5,'[1]Outside Edges'!$Q210="Yes"),"Yes","No")</f>
        <v>Yes</v>
      </c>
      <c r="HT211" s="226" t="str">
        <f>IF(AND((RIGHT($HT$3,2)-'[1]Miter Profiles'!$AC$229-'[1]Outside Edges'!$B210)&gt;=5,'[1]Outside Edges'!$Q210="Yes"),"Yes","No")</f>
        <v>Yes</v>
      </c>
      <c r="HU211" s="226" t="str">
        <f>IF(AND((RIGHT($HU$3,2)-'[1]Miter Profiles'!$AC$230-'[1]Outside Edges'!$B210)&gt;=5,'[1]Outside Edges'!$Q210="Yes"),"Yes","No")</f>
        <v>Yes</v>
      </c>
      <c r="HV211" s="229" t="str">
        <f>IF(AND((RIGHT($HV$3,2)-'[1]Miter Profiles'!$AC$231-'[1]Outside Edges'!$B210)&gt;=5,'[1]Outside Edges'!$Q210="Yes"),"Yes","No")</f>
        <v>Yes</v>
      </c>
      <c r="HW211" s="229" t="str">
        <f>IF(AND((RIGHT($HW$3,2)-'[1]Miter Profiles'!$AC$232-'[1]Outside Edges'!$B210)&gt;=5,'[1]Outside Edges'!$Q210="Yes"),"Yes","No")</f>
        <v>Yes</v>
      </c>
      <c r="HX211" s="229" t="str">
        <f>IF(AND((RIGHT($HX$3,2)-'[1]Miter Profiles'!$AC$233-'[1]Outside Edges'!$B210)&gt;=5,'[1]Outside Edges'!$Q210="Yes"),"Yes","No")</f>
        <v>Yes</v>
      </c>
      <c r="HY211" s="226" t="str">
        <f>IF(AND((RIGHT($HY$3,2)-'[1]Miter Profiles'!$AC$234-'[1]Outside Edges'!$B210)&gt;=5,'[1]Outside Edges'!$Q210="Yes"),"Yes","No")</f>
        <v>No</v>
      </c>
      <c r="HZ211" s="226" t="str">
        <f>IF(AND((RIGHT($HZ$3,2)-'[1]Miter Profiles'!$AC$235-'[1]Outside Edges'!$B210)&gt;=5,'[1]Outside Edges'!$Q210="Yes"),"Yes","No")</f>
        <v>Yes</v>
      </c>
      <c r="IA211" s="226" t="str">
        <f>IF(AND((RIGHT($IA$3,2)-'[1]Miter Profiles'!$AC$236-'[1]Outside Edges'!$B210)&gt;=5,'[1]Outside Edges'!$Q210="Yes"),"Yes","No")</f>
        <v>Yes</v>
      </c>
      <c r="IB211" s="229" t="str">
        <f>IF(AND((RIGHT($IB$3,2)-'[1]Miter Profiles'!$AC$237-'[1]Outside Edges'!$B210)&gt;=5,'[1]Outside Edges'!$Q210="Yes"),"Yes","No")</f>
        <v>Yes</v>
      </c>
      <c r="IC211" s="229" t="str">
        <f>IF(AND((RIGHT($IC$3,2)-'[1]Miter Profiles'!$AC$238-'[1]Outside Edges'!$B210)&gt;=5,'[1]Outside Edges'!$Q210="Yes"),"Yes","No")</f>
        <v>Yes</v>
      </c>
      <c r="ID211" s="229" t="str">
        <f>IF(AND((RIGHT($ID$3,2)-'[1]Miter Profiles'!$AC$239-'[1]Outside Edges'!$B210)&gt;=5,'[1]Outside Edges'!$Q210="Yes"),"Yes","No")</f>
        <v>Yes</v>
      </c>
      <c r="IE211" s="226" t="str">
        <f>IF(AND((RIGHT($IE$3,2)-'[1]Miter Profiles'!$AC$240-'[1]Outside Edges'!$B210)&gt;=5,'[1]Outside Edges'!$Q210="Yes"),"Yes","No")</f>
        <v>Yes</v>
      </c>
      <c r="IF211" s="226" t="str">
        <f>IF(AND((RIGHT($IF$3,2)-'[1]Miter Profiles'!$AC$241-'[1]Outside Edges'!$B210)&gt;=5,'[1]Outside Edges'!$Q210="Yes"),"Yes","No")</f>
        <v>Yes</v>
      </c>
      <c r="IG211" s="226" t="str">
        <f>IF(AND((RIGHT($IG$3,2)-'[1]Miter Profiles'!$AC$242-'[1]Outside Edges'!$B210)&gt;=5,'[1]Outside Edges'!$Q210="Yes"),"Yes","No")</f>
        <v>Yes</v>
      </c>
      <c r="IH211" s="229" t="str">
        <f>IF(AND((RIGHT($IH$3,2)-'[1]Miter Profiles'!$AC$243-'[1]Outside Edges'!$B210)&gt;=5,'[1]Outside Edges'!$Q210="Yes"),"Yes","No")</f>
        <v>Yes</v>
      </c>
      <c r="II211" s="229" t="str">
        <f>IF(AND((RIGHT($II$3,2)-'[1]Miter Profiles'!$AC$244-'[1]Outside Edges'!$B210)&gt;=5,'[1]Outside Edges'!$Q210="Yes"),"Yes","No")</f>
        <v>Yes</v>
      </c>
      <c r="IJ211" s="229" t="str">
        <f>IF(AND((RIGHT($IJ$3,2)-'[1]Miter Profiles'!$AC$245-'[1]Outside Edges'!$B210)&gt;=5,'[1]Outside Edges'!$Q210="Yes"),"Yes","No")</f>
        <v>Yes</v>
      </c>
      <c r="IK211" s="226" t="str">
        <f>IF(AND((RIGHT($IK$3,2)-'[1]Miter Profiles'!$AC$246-'[1]Outside Edges'!$B210)&gt;=5,'[1]Outside Edges'!$Q210="Yes"),"Yes","No")</f>
        <v>Yes</v>
      </c>
      <c r="IL211" s="226" t="str">
        <f>IF(AND((RIGHT($IL$3,2)-'[1]Miter Profiles'!$AC$247-'[1]Outside Edges'!$B210)&gt;=5,'[1]Outside Edges'!$Q210="Yes"),"Yes","No")</f>
        <v>Yes</v>
      </c>
      <c r="IM211" s="226" t="str">
        <f>IF(AND((RIGHT($IM$3,2)-'[1]Miter Profiles'!$AC$248-'[1]Outside Edges'!$B210)&gt;=5,'[1]Outside Edges'!$Q210="Yes"),"Yes","No")</f>
        <v>Yes</v>
      </c>
      <c r="IN211" s="229" t="str">
        <f>IF(AND((RIGHT($IN$3,2)-'[1]Miter Profiles'!$AC$249-'[1]Outside Edges'!$B210)&gt;=5,'[1]Outside Edges'!$Q210="Yes"),"Yes","No")</f>
        <v>Yes</v>
      </c>
      <c r="IO211" s="229" t="str">
        <f>IF(AND((RIGHT($IO$3,2)-'[1]Miter Profiles'!$AC$250-'[1]Outside Edges'!$B210)&gt;=5,'[1]Outside Edges'!$Q210="Yes"),"Yes","No")</f>
        <v>Yes</v>
      </c>
      <c r="IP211" s="229" t="str">
        <f>IF(AND((RIGHT($IP$3,2)-'[1]Miter Profiles'!$AC$251-'[1]Outside Edges'!$B210)&gt;=5,'[1]Outside Edges'!$Q210="Yes"),"Yes","No")</f>
        <v>Yes</v>
      </c>
      <c r="IQ211" s="226" t="str">
        <f>IF(AND((RIGHT($IQ$3,2)-'[1]Miter Profiles'!$AC$252-'[1]Outside Edges'!$B210)&gt;=5,'[1]Outside Edges'!$Q210="Yes"),"Yes","No")</f>
        <v>Yes</v>
      </c>
      <c r="IR211" s="226" t="str">
        <f>IF(AND((RIGHT($IR$3,2)-'[1]Miter Profiles'!$AC$253-'[1]Outside Edges'!$B210)&gt;=5,'[1]Outside Edges'!$Q210="Yes"),"Yes","No")</f>
        <v>Yes</v>
      </c>
      <c r="IS211" s="226" t="str">
        <f>IF(AND((RIGHT($IS$3,2)-'[1]Miter Profiles'!$AC$254-'[1]Outside Edges'!$B210)&gt;=5,'[1]Outside Edges'!$Q210="Yes"),"Yes","No")</f>
        <v>Yes</v>
      </c>
      <c r="IT211" s="229" t="str">
        <f>IF(AND((RIGHT($IT$3,2)-'[1]Miter Profiles'!$AC$255-'[1]Outside Edges'!$B210)&gt;=5,'[1]Outside Edges'!$Q210="Yes"),"Yes","No")</f>
        <v>Yes</v>
      </c>
      <c r="IU211" s="229" t="str">
        <f>IF(AND((RIGHT($IU$3,2)-'[1]Miter Profiles'!$AC$256-'[1]Outside Edges'!$B210)&gt;=5,'[1]Outside Edges'!$Q210="Yes"),"Yes","No")</f>
        <v>Yes</v>
      </c>
      <c r="IV211" s="229" t="str">
        <f>IF(AND((RIGHT($IV$3,2)-'[1]Miter Profiles'!$AC$257-'[1]Outside Edges'!$B210)&gt;=5,'[1]Outside Edges'!$Q210="Yes"),"Yes","No")</f>
        <v>Yes</v>
      </c>
      <c r="IW211" s="226" t="str">
        <f>IF(AND((RIGHT($IW$3,2)-'[1]Miter Profiles'!$AC$258-'[1]Outside Edges'!$B210)&gt;=5,'[1]Outside Edges'!$Q210="Yes"),"Yes","No")</f>
        <v>Yes</v>
      </c>
      <c r="IX211" s="226" t="str">
        <f>IF(AND((RIGHT($IX$3,2)-'[1]Miter Profiles'!$AC$259-'[1]Outside Edges'!$B210)&gt;=5,'[1]Outside Edges'!$Q210="Yes"),"Yes","No")</f>
        <v>Yes</v>
      </c>
      <c r="IY211" s="226" t="str">
        <f>IF(AND((RIGHT($IY$3,2)-'[1]Miter Profiles'!$AC$260-'[1]Outside Edges'!$B210)&gt;=5,'[1]Outside Edges'!$Q210="Yes"),"Yes","No")</f>
        <v>Yes</v>
      </c>
      <c r="IZ211" s="229" t="str">
        <f>IF(AND((RIGHT($IZ$3,2)-'[1]Miter Profiles'!$AC$261-'[1]Outside Edges'!$B210)&gt;=5,'[1]Outside Edges'!$Q210="Yes"),"Yes","No")</f>
        <v>Yes</v>
      </c>
      <c r="JA211" s="229" t="str">
        <f>IF(AND((RIGHT($JA$3,2)-'[1]Miter Profiles'!$AC$262-'[1]Outside Edges'!$B210)&gt;=5,'[1]Outside Edges'!$Q210="Yes"),"Yes","No")</f>
        <v>Yes</v>
      </c>
      <c r="JB211" s="229" t="str">
        <f>IF(AND((RIGHT($JB$3,2)-'[1]Miter Profiles'!$AC$263-'[1]Outside Edges'!$B210)&gt;=5,'[1]Outside Edges'!$Q210="Yes"),"Yes","No")</f>
        <v>Yes</v>
      </c>
      <c r="JC211" s="226" t="str">
        <f>IF(AND((RIGHT($JC$3,2)-'[1]Miter Profiles'!$AC$264-'[1]Outside Edges'!$B210)&gt;=5,'[1]Outside Edges'!$Q210="Yes"),"Yes","No")</f>
        <v>Yes</v>
      </c>
      <c r="JD211" s="226" t="str">
        <f>IF(AND((RIGHT($JD$3,2)-'[1]Miter Profiles'!$AC$265-'[1]Outside Edges'!$B210)&gt;=5,'[1]Outside Edges'!$Q210="Yes"),"Yes","No")</f>
        <v>Yes</v>
      </c>
      <c r="JE211" s="226" t="str">
        <f>IF(AND((RIGHT($JE$3,2)-'[1]Miter Profiles'!$AC$266-'[1]Outside Edges'!$B210)&gt;=5,'[1]Outside Edges'!$Q210="Yes"),"Yes","No")</f>
        <v>Yes</v>
      </c>
      <c r="JF211" s="229" t="str">
        <f>IF(AND((RIGHT($JF$3,2)-'[1]Miter Profiles'!$AC$267-'[1]Outside Edges'!$B210)&gt;=5,'[1]Outside Edges'!$Q210="Yes"),"Yes","No")</f>
        <v>No</v>
      </c>
      <c r="JG211" s="229" t="str">
        <f>IF(AND((RIGHT($JG$3,2)-'[1]Miter Profiles'!$AC$268-'[1]Outside Edges'!$B210)&gt;=5,'[1]Outside Edges'!$Q210="Yes"),"Yes","No")</f>
        <v>Yes</v>
      </c>
      <c r="JH211" s="229" t="str">
        <f>IF(AND((RIGHT($JH$3,2)-'[1]Miter Profiles'!$AC$269-'[1]Outside Edges'!$B210)&gt;=5,'[1]Outside Edges'!$Q210="Yes"),"Yes","No")</f>
        <v>Yes</v>
      </c>
      <c r="JI211" s="226" t="str">
        <f>IF(AND((RIGHT($JI$3,2)-'[1]Miter Profiles'!$AC$270-'[1]Outside Edges'!$B210)&gt;=5,'[1]Outside Edges'!$Q210="Yes"),"Yes","No")</f>
        <v>Yes</v>
      </c>
      <c r="JJ211" s="226" t="str">
        <f>IF(AND((RIGHT($JJ$3,2)-'[1]Miter Profiles'!$AC$271-'[1]Outside Edges'!$B210)&gt;=5,'[1]Outside Edges'!$Q210="Yes"),"Yes","No")</f>
        <v>Yes</v>
      </c>
      <c r="JK211" s="226" t="str">
        <f>IF(AND((RIGHT($JK$3,2)-'[1]Miter Profiles'!$AC$272-'[1]Outside Edges'!$B210)&gt;=5,'[1]Outside Edges'!$Q210="Yes"),"Yes","No")</f>
        <v>Yes</v>
      </c>
      <c r="JL211" s="229" t="str">
        <f>IF(AND((RIGHT($JL$3,2)-'[1]Miter Profiles'!$AC$273-'[1]Outside Edges'!$B210)&gt;=5,'[1]Outside Edges'!$Q210="Yes"),"Yes","No")</f>
        <v>Yes</v>
      </c>
      <c r="JM211" s="229" t="str">
        <f>IF(AND((RIGHT($JM$3,2)-'[1]Miter Profiles'!$AC$274-'[1]Outside Edges'!$B210)&gt;=5,'[1]Outside Edges'!$Q210="Yes"),"Yes","No")</f>
        <v>Yes</v>
      </c>
      <c r="JN211" s="229" t="str">
        <f>IF(AND((RIGHT($JN$3,2)-'[1]Miter Profiles'!$AC$275-'[1]Outside Edges'!$B210)&gt;=5,'[1]Outside Edges'!$Q210="Yes"),"Yes","No")</f>
        <v>Yes</v>
      </c>
      <c r="JO211" s="226" t="str">
        <f>IF(AND((RIGHT($JO$3,2)-'[1]Miter Profiles'!$AC$276-'[1]Outside Edges'!$B210)&gt;=5,'[1]Outside Edges'!$Q210="Yes"),"Yes","No")</f>
        <v>Yes</v>
      </c>
      <c r="JP211" s="226" t="str">
        <f>IF(AND((RIGHT($JP$3,2)-'[1]Miter Profiles'!$AC$277-'[1]Outside Edges'!$B210)&gt;=5,'[1]Outside Edges'!$Q210="Yes"),"Yes","No")</f>
        <v>Yes</v>
      </c>
      <c r="JQ211" s="226" t="str">
        <f>IF(AND((RIGHT($JQ$3,2)-'[1]Miter Profiles'!$AC$278-'[1]Outside Edges'!$B210)&gt;=5,'[1]Outside Edges'!$Q210="Yes"),"Yes","No")</f>
        <v>Yes</v>
      </c>
      <c r="JR211" s="229" t="str">
        <f>IF(AND((RIGHT($JR$3,2)-'[1]Miter Profiles'!$AC$279-'[1]Outside Edges'!$B210)&gt;=5,'[1]Outside Edges'!$Q210="Yes"),"Yes","No")</f>
        <v>No</v>
      </c>
      <c r="JS211" s="229" t="str">
        <f>IF(AND((RIGHT($JS$3,2)-'[1]Miter Profiles'!$AC$280-'[1]Outside Edges'!$B210)&gt;=5,'[1]Outside Edges'!$Q210="Yes"),"Yes","No")</f>
        <v>Yes</v>
      </c>
      <c r="JT211" s="229" t="str">
        <f>IF(AND((RIGHT($JT$3,2)-'[1]Miter Profiles'!$AC$281-'[1]Outside Edges'!$B210)&gt;=5,'[1]Outside Edges'!$Q210="Yes"),"Yes","No")</f>
        <v>Yes</v>
      </c>
      <c r="JU211" s="226" t="str">
        <f>IF(AND((RIGHT($JU$3,2)-'[1]Miter Profiles'!$AC$282-'[1]Outside Edges'!$B210)&gt;=5,'[1]Outside Edges'!$Q210="Yes"),"Yes","No")</f>
        <v>No</v>
      </c>
      <c r="JV211" s="226" t="str">
        <f>IF(AND((RIGHT($JV$3,2)-'[1]Miter Profiles'!$AC$283-'[1]Outside Edges'!$B210)&gt;=5,'[1]Outside Edges'!$Q210="Yes"),"Yes","No")</f>
        <v>Yes</v>
      </c>
      <c r="JW211" s="226" t="str">
        <f>IF(AND((RIGHT($JW$3,2)-'[1]Miter Profiles'!$AC$284-'[1]Outside Edges'!$B210)&gt;=5,'[1]Outside Edges'!$Q210="Yes"),"Yes","No")</f>
        <v>Yes</v>
      </c>
      <c r="JX211" s="229" t="str">
        <f>IF(AND((RIGHT($JX$3,2)-'[1]Miter Profiles'!$AC$285-'[1]Outside Edges'!$B210)&gt;=5,'[1]Outside Edges'!$Q210="Yes"),"Yes","No")</f>
        <v>Yes</v>
      </c>
      <c r="JY211" s="229" t="str">
        <f>IF(AND((RIGHT($JY$3,2)-'[1]Miter Profiles'!$AC$286-'[1]Outside Edges'!$B210)&gt;=5,'[1]Outside Edges'!$Q210="Yes"),"Yes","No")</f>
        <v>Yes</v>
      </c>
      <c r="JZ211" s="229" t="str">
        <f>IF(AND((RIGHT($JZ$3,2)-'[1]Miter Profiles'!$AC$287-'[1]Outside Edges'!$B210)&gt;=5,'[1]Outside Edges'!$Q210="Yes"),"Yes","No")</f>
        <v>Yes</v>
      </c>
      <c r="KA211" s="226" t="str">
        <f>IF(AND((RIGHT($KA$3,2)-'[1]Miter Profiles'!$AC$288-'[1]Outside Edges'!$B210)&gt;=5,'[1]Outside Edges'!$Q210="Yes"),"Yes","No")</f>
        <v>Yes</v>
      </c>
      <c r="KB211" s="226" t="str">
        <f>IF(AND((RIGHT($KB$3,2)-'[1]Miter Profiles'!$AC$289-'[1]Outside Edges'!$B210)&gt;=5,'[1]Outside Edges'!$Q210="Yes"),"Yes","No")</f>
        <v>Yes</v>
      </c>
      <c r="KC211" s="226" t="str">
        <f>IF(AND((RIGHT($KC$3,2)-'[1]Miter Profiles'!$AC$290-'[1]Outside Edges'!$B210)&gt;=5,'[1]Outside Edges'!$Q210="Yes"),"Yes","No")</f>
        <v>Yes</v>
      </c>
      <c r="KD211" s="229" t="str">
        <f>IF(AND((RIGHT($KD$3,2)-'[1]Miter Profiles'!$AC$291-'[1]Outside Edges'!$B210)&gt;=5,'[1]Outside Edges'!$Q210="Yes"),"Yes","No")</f>
        <v>Yes</v>
      </c>
      <c r="KE211" s="229" t="str">
        <f>IF(AND((RIGHT($KE$3,2)-'[1]Miter Profiles'!$AC$292-'[1]Outside Edges'!$B210)&gt;=5,'[1]Outside Edges'!$Q210="Yes"),"Yes","No")</f>
        <v>Yes</v>
      </c>
      <c r="KF211" s="229" t="str">
        <f>IF(AND((RIGHT($KF$3,2)-'[1]Miter Profiles'!$AC$293-'[1]Outside Edges'!$B210)&gt;=5,'[1]Outside Edges'!$Q210="Yes"),"Yes","No")</f>
        <v>Yes</v>
      </c>
      <c r="KG211" s="226" t="str">
        <f>IF(AND((RIGHT($KG$3,2)-'[1]Miter Profiles'!$AC$294-'[1]Outside Edges'!$B210)&gt;=5,'[1]Outside Edges'!$Q210="Yes"),"Yes","No")</f>
        <v>Yes</v>
      </c>
      <c r="KH211" s="226" t="str">
        <f>IF(AND((RIGHT($KH$3,2)-'[1]Miter Profiles'!$AC$295-'[1]Outside Edges'!$B210)&gt;=5,'[1]Outside Edges'!$Q210="Yes"),"Yes","No")</f>
        <v>Yes</v>
      </c>
      <c r="KI211" s="226" t="str">
        <f>IF(AND((RIGHT($KI$3,2)-'[1]Miter Profiles'!$AC$296-'[1]Outside Edges'!$B210)&gt;=5,'[1]Outside Edges'!$Q210="Yes"),"Yes","No")</f>
        <v>Yes</v>
      </c>
      <c r="KJ211" s="229" t="str">
        <f>IF(AND((RIGHT($KJ$3,2)-'[1]Miter Profiles'!$AC$297-'[1]Outside Edges'!$B210)&gt;=5,'[1]Outside Edges'!$Q210="Yes"),"Yes","No")</f>
        <v>Yes</v>
      </c>
      <c r="KK211" s="229" t="str">
        <f>IF(AND((RIGHT($KK$3,2)-'[1]Miter Profiles'!$AC$298-'[1]Outside Edges'!$B210)&gt;=5,'[1]Outside Edges'!$Q210="Yes"),"Yes","No")</f>
        <v>Yes</v>
      </c>
      <c r="KL211" s="229" t="str">
        <f>IF(AND((RIGHT($KL$3,2)-'[1]Miter Profiles'!$AC$299-'[1]Outside Edges'!$B210)&gt;=5,'[1]Outside Edges'!$Q210="Yes"),"Yes","No")</f>
        <v>Yes</v>
      </c>
      <c r="KM211" s="226" t="str">
        <f>IF(AND((RIGHT($KM$3,2)-'[1]Miter Profiles'!$AC$300-'[1]Outside Edges'!$B210)&gt;=5,'[1]Outside Edges'!$Q210="Yes"),"Yes","No")</f>
        <v>Yes</v>
      </c>
      <c r="KN211" s="226" t="str">
        <f>IF(AND((RIGHT($KN$3,2)-'[1]Miter Profiles'!$AC$301-'[1]Outside Edges'!$B210)&gt;=5,'[1]Outside Edges'!$Q210="Yes"),"Yes","No")</f>
        <v>Yes</v>
      </c>
      <c r="KO211" s="226" t="str">
        <f>IF(AND((RIGHT($KO$3,2)-'[1]Miter Profiles'!$AC$302-'[1]Outside Edges'!$B210)&gt;=5,'[1]Outside Edges'!$Q210="Yes"),"Yes","No")</f>
        <v>Yes</v>
      </c>
      <c r="KP211" s="229" t="str">
        <f>IF(AND((RIGHT($KP$3,2)-'[1]Miter Profiles'!$AC$303-'[1]Outside Edges'!$B210)&gt;=5,'[1]Outside Edges'!$Q210="Yes"),"Yes","No")</f>
        <v>Yes</v>
      </c>
      <c r="KQ211" s="229" t="str">
        <f>IF(AND((RIGHT($KQ$3,2)-'[1]Miter Profiles'!$AC$304-'[1]Outside Edges'!$B210)&gt;=5,'[1]Outside Edges'!$Q210="Yes"),"Yes","No")</f>
        <v>Yes</v>
      </c>
      <c r="KR211" s="229" t="str">
        <f>IF(AND((RIGHT($KR$3,2)-'[1]Miter Profiles'!$AC$305-'[1]Outside Edges'!$B210)&gt;=5,'[1]Outside Edges'!$Q210="Yes"),"Yes","No")</f>
        <v>Yes</v>
      </c>
      <c r="KS211" s="226" t="str">
        <f>IF(AND((RIGHT($KS$3,2)-'[1]Miter Profiles'!$AC$306-'[1]Outside Edges'!$B210)&gt;=5,'[1]Outside Edges'!$Q210="Yes"),"Yes","No")</f>
        <v>Yes</v>
      </c>
      <c r="KT211" s="226" t="str">
        <f>IF(AND((RIGHT($KT$3,2)-'[1]Miter Profiles'!$AC$307-'[1]Outside Edges'!$B210)&gt;=5,'[1]Outside Edges'!$Q210="Yes"),"Yes","No")</f>
        <v>Yes</v>
      </c>
      <c r="KU211" s="226" t="str">
        <f>IF(AND((RIGHT($KU$3,2)-'[1]Miter Profiles'!$AC$308-'[1]Outside Edges'!$B210)&gt;=5,'[1]Outside Edges'!$Q210="Yes"),"Yes","No")</f>
        <v>Yes</v>
      </c>
      <c r="KV211" s="229" t="str">
        <f>IF(AND((RIGHT($KV$3,2)-'[1]Miter Profiles'!$AC$309-'[1]Outside Edges'!$B210)&gt;=5,'[1]Outside Edges'!$Q210="Yes"),"Yes","No")</f>
        <v>Yes</v>
      </c>
      <c r="KW211" s="229" t="str">
        <f>IF(AND((RIGHT($KW$3,2)-'[1]Miter Profiles'!$AC$310-'[1]Outside Edges'!$B210)&gt;=5,'[1]Outside Edges'!$Q210="Yes"),"Yes","No")</f>
        <v>Yes</v>
      </c>
      <c r="KX211" s="229" t="str">
        <f>IF(AND((RIGHT($KX$3,2)-'[1]Miter Profiles'!$AC$311-'[1]Outside Edges'!$B210)&gt;=5,'[1]Outside Edges'!$Q210="Yes"),"Yes","No")</f>
        <v>Yes</v>
      </c>
      <c r="KY211" s="226" t="str">
        <f>IF(AND((RIGHT($KY$3,2)-'[1]Miter Profiles'!$AC$312-'[1]Outside Edges'!$B210)&gt;=5,'[1]Outside Edges'!$Q210="Yes"),"Yes","No")</f>
        <v>Yes</v>
      </c>
      <c r="KZ211" s="226" t="str">
        <f>IF(AND((RIGHT($KZ$3,2)-'[1]Miter Profiles'!$AC$313-'[1]Outside Edges'!$B210)&gt;=5,'[1]Outside Edges'!$Q210="Yes"),"Yes","No")</f>
        <v>Yes</v>
      </c>
      <c r="LA211" s="226" t="str">
        <f>IF(AND((RIGHT($LA$3,2)-'[1]Miter Profiles'!$AC$314-'[1]Outside Edges'!$B210)&gt;=5,'[1]Outside Edges'!$Q210="Yes"),"Yes","No")</f>
        <v>Yes</v>
      </c>
      <c r="LB211" s="229" t="str">
        <f>IF(AND((RIGHT($LB$3,2)-'[1]Miter Profiles'!$AC$315-'[1]Outside Edges'!$B210)&gt;=5,'[1]Outside Edges'!$Q210="Yes"),"Yes","No")</f>
        <v>Yes</v>
      </c>
      <c r="LC211" s="229" t="str">
        <f>IF(AND((RIGHT($LC$3,2)-'[1]Miter Profiles'!$AC$316-'[1]Outside Edges'!$B210)&gt;=5,'[1]Outside Edges'!$Q210="Yes"),"Yes","No")</f>
        <v>Yes</v>
      </c>
      <c r="LD211" s="229" t="str">
        <f>IF(AND((RIGHT($LD$3,2)-'[1]Miter Profiles'!$AC$317-'[1]Outside Edges'!$B210)&gt;=5,'[1]Outside Edges'!$Q210="Yes"),"Yes","No")</f>
        <v>Yes</v>
      </c>
      <c r="LE211" s="229" t="str">
        <f>IF(AND((RIGHT($LE$3,2)-'[1]Miter Profiles'!$AC$318-'[1]Outside Edges'!$B210)&gt;=5,'[1]Outside Edges'!$Q210="Yes"),"Yes","No")</f>
        <v>Yes</v>
      </c>
      <c r="LF211" s="226" t="str">
        <f>IF(AND((RIGHT($LF$3,2)-'[1]Miter Profiles'!$AC$319-'[1]Outside Edges'!$B210)&gt;=5,'[1]Outside Edges'!$Q210="Yes"),"Yes","No")</f>
        <v>Yes</v>
      </c>
      <c r="LG211" s="226" t="str">
        <f>IF(AND((RIGHT($LG$3,2)-'[1]Miter Profiles'!$AC$320-'[1]Outside Edges'!$B210)&gt;=5,'[1]Outside Edges'!$Q210="Yes"),"Yes","No")</f>
        <v>Yes</v>
      </c>
      <c r="LH211" s="226" t="str">
        <f>IF(AND((RIGHT($LH$3,2)-'[1]Miter Profiles'!$AC$321-'[1]Outside Edges'!$B210)&gt;=5,'[1]Outside Edges'!$Q210="Yes"),"Yes","No")</f>
        <v>Yes</v>
      </c>
      <c r="LI211" s="226" t="str">
        <f>IF(AND((RIGHT($LI$3,2)-'[1]Miter Profiles'!$AC$322-'[1]Outside Edges'!$B210)&gt;=5,'[1]Outside Edges'!$Q210="Yes"),"Yes","No")</f>
        <v>Yes</v>
      </c>
      <c r="LJ211" s="229" t="str">
        <f>IF(AND((RIGHT($LJ$3,2)-'[1]Miter Profiles'!$AC$323-'[1]Outside Edges'!$B210)&gt;=5,'[1]Outside Edges'!$Q210="Yes"),"Yes","No")</f>
        <v>No</v>
      </c>
      <c r="LK211" s="229" t="str">
        <f>IF(AND((RIGHT($LK$3,2)-'[1]Miter Profiles'!$AC$324-'[1]Outside Edges'!$B210)&gt;=5,'[1]Outside Edges'!$Q210="Yes"),"Yes","No")</f>
        <v>Yes</v>
      </c>
      <c r="LL211" s="229" t="str">
        <f>IF(AND((RIGHT($LL$3,2)-'[1]Miter Profiles'!$AC$325-'[1]Outside Edges'!$B210)&gt;=5,'[1]Outside Edges'!$Q210="Yes"),"Yes","No")</f>
        <v>Yes</v>
      </c>
      <c r="LM211" s="226" t="str">
        <f>IF(AND((RIGHT($LM$3,2)-'[1]Miter Profiles'!$AC$326-'[1]Outside Edges'!$B210)&gt;=5,'[1]Outside Edges'!$Q210="Yes"),"Yes","No")</f>
        <v>Yes</v>
      </c>
      <c r="LN211" s="226" t="str">
        <f>IF(AND((RIGHT($LN$3,2)-'[1]Miter Profiles'!$AC$327-'[1]Outside Edges'!$B210)&gt;=5,'[1]Outside Edges'!$Q210="Yes"),"Yes","No")</f>
        <v>Yes</v>
      </c>
      <c r="LO211" s="226" t="str">
        <f>IF(AND((RIGHT($LO$3,2)-'[1]Miter Profiles'!$AC$328-'[1]Outside Edges'!$B210)&gt;=5,'[1]Outside Edges'!$Q210="Yes"),"Yes","No")</f>
        <v>Yes</v>
      </c>
      <c r="LP211" s="229" t="str">
        <f>IF(AND((RIGHT($LP$3,2)-'[1]Miter Profiles'!$AC$329-'[1]Outside Edges'!$B210)&gt;=5,'[1]Outside Edges'!$Q210="Yes"),"Yes","No")</f>
        <v>No</v>
      </c>
      <c r="LQ211" s="229" t="str">
        <f>IF(AND((RIGHT($LQ$3,2)-'[1]Miter Profiles'!$AC$330-'[1]Outside Edges'!$B210)&gt;=5,'[1]Outside Edges'!$Q210="Yes"),"Yes","No")</f>
        <v>Yes</v>
      </c>
      <c r="LR211" s="229" t="str">
        <f>IF(AND((RIGHT($LR$3,2)-'[1]Miter Profiles'!$AC$331-'[1]Outside Edges'!$B210)&gt;=5,'[1]Outside Edges'!$Q210="Yes"),"Yes","No")</f>
        <v>Yes</v>
      </c>
      <c r="LS211" s="226" t="str">
        <f>IF(AND((RIGHT($LS$3,2)-'[1]Miter Profiles'!$AC$332-'[1]Outside Edges'!$B210)&gt;=5,'[1]Outside Edges'!$Q210="Yes"),"Yes","No")</f>
        <v>No</v>
      </c>
      <c r="LT211" s="226" t="str">
        <f>IF(AND((RIGHT($LT$3,2)-'[1]Miter Profiles'!$AC$333-'[1]Outside Edges'!$B210)&gt;=5,'[1]Outside Edges'!$Q210="Yes"),"Yes","No")</f>
        <v>Yes</v>
      </c>
      <c r="LU211" s="226" t="str">
        <f>IF(AND((RIGHT($LU$3,2)-'[1]Miter Profiles'!$AC$334-'[1]Outside Edges'!$B210)&gt;=5,'[1]Outside Edges'!$Q210="Yes"),"Yes","No")</f>
        <v>Yes</v>
      </c>
      <c r="LV211" s="229" t="str">
        <f>IF(AND((RIGHT($LV$3,2)-'[1]Miter Profiles'!$AC$335-'[1]Outside Edges'!$B210)&gt;=5,'[1]Outside Edges'!$Q210="Yes"),"Yes","No")</f>
        <v>Yes</v>
      </c>
      <c r="LW211" s="229" t="str">
        <f>IF(AND((RIGHT($LW$3,2)-'[1]Miter Profiles'!$AC$336-'[1]Outside Edges'!$B210)&gt;=5,'[1]Outside Edges'!$Q210="Yes"),"Yes","No")</f>
        <v>Yes</v>
      </c>
      <c r="LX211" s="229" t="str">
        <f>IF(AND((RIGHT($LX$3,2)-'[1]Miter Profiles'!$AC$337-'[1]Outside Edges'!$B210)&gt;=5,'[1]Outside Edges'!$Q210="Yes"),"Yes","No")</f>
        <v>Yes</v>
      </c>
      <c r="LY211" s="226" t="str">
        <f>IF(AND((RIGHT($LY$3,2)-'[1]Miter Profiles'!$AC$338-'[1]Outside Edges'!$B210)&gt;=5,'[1]Outside Edges'!$Q210="Yes"),"Yes","No")</f>
        <v>Yes</v>
      </c>
      <c r="LZ211" s="226" t="str">
        <f>IF(AND((RIGHT($LZ$3,2)-'[1]Miter Profiles'!$AC$339-'[1]Outside Edges'!$B210)&gt;=5,'[1]Outside Edges'!$Q210="Yes"),"Yes","No")</f>
        <v>Yes</v>
      </c>
      <c r="MA211" s="226" t="str">
        <f>IF(AND((RIGHT($MA$3,2)-'[1]Miter Profiles'!$AC$340-'[1]Outside Edges'!$B210)&gt;=5,'[1]Outside Edges'!$Q210="Yes"),"Yes","No")</f>
        <v>Yes</v>
      </c>
      <c r="MB211" s="229" t="str">
        <f>IF(AND((RIGHT($MB$3,2)-'[1]Miter Profiles'!$AC$341-'[1]Outside Edges'!$B210)&gt;=5,'[1]Outside Edges'!$Q210="Yes"),"Yes","No")</f>
        <v>Yes</v>
      </c>
      <c r="MC211" s="229" t="str">
        <f>IF(AND((RIGHT($MC$3,2)-'[1]Miter Profiles'!$AC$342-'[1]Outside Edges'!$B210)&gt;=5,'[1]Outside Edges'!$Q210="Yes"),"Yes","No")</f>
        <v>Yes</v>
      </c>
      <c r="MD211" s="229" t="str">
        <f>IF(AND((RIGHT($MD$3,2)-'[1]Miter Profiles'!$AC$343-'[1]Outside Edges'!$B210)&gt;=5,'[1]Outside Edges'!$Q210="Yes"),"Yes","No")</f>
        <v>Yes</v>
      </c>
      <c r="ME211" s="226" t="str">
        <f>IF(AND((RIGHT($ME$3,2)-'[1]Miter Profiles'!$AC$344-'[1]Outside Edges'!$B210)&gt;=5,'[1]Outside Edges'!$Q210="Yes"),"Yes","No")</f>
        <v>Yes</v>
      </c>
      <c r="MF211" s="226" t="str">
        <f>IF(AND((RIGHT($MF$3,2)-'[1]Miter Profiles'!$AC$345-'[1]Outside Edges'!$B210)&gt;=5,'[1]Outside Edges'!$Q210="Yes"),"Yes","No")</f>
        <v>Yes</v>
      </c>
      <c r="MG211" s="226" t="str">
        <f>IF(AND((RIGHT($MG$3,2)-'[1]Miter Profiles'!$AC$346-'[1]Outside Edges'!$B210)&gt;=5,'[1]Outside Edges'!$Q210="Yes"),"Yes","No")</f>
        <v>Yes</v>
      </c>
      <c r="MH211" s="229" t="str">
        <f>IF(AND((RIGHT($MH$3,2)-'[1]Miter Profiles'!$AC$347-'[1]Outside Edges'!$B210)&gt;=5,'[1]Outside Edges'!$Q210="Yes"),"Yes","No")</f>
        <v>Yes</v>
      </c>
      <c r="MI211" s="229" t="str">
        <f>IF(AND((RIGHT($MI$3,2)-'[1]Miter Profiles'!$AC$348-'[1]Outside Edges'!$B210)&gt;=5,'[1]Outside Edges'!$Q210="Yes"),"Yes","No")</f>
        <v>Yes</v>
      </c>
      <c r="MJ211" s="229" t="str">
        <f>IF(AND((RIGHT($MJ$3,2)-'[1]Miter Profiles'!$AC$349-'[1]Outside Edges'!$B210)&gt;=5,'[1]Outside Edges'!$Q210="Yes"),"Yes","No")</f>
        <v>Yes</v>
      </c>
      <c r="MK211" s="226" t="str">
        <f>IF(AND((RIGHT($MK$3,2)-'[1]Miter Profiles'!$AC$350-'[1]Outside Edges'!$B210)&gt;=5,'[1]Outside Edges'!$Q210="Yes"),"Yes","No")</f>
        <v>Yes</v>
      </c>
      <c r="ML211" s="226" t="str">
        <f>IF(AND((RIGHT($ML$3,2)-'[1]Miter Profiles'!$AC$351-'[1]Outside Edges'!$B210)&gt;=5,'[1]Outside Edges'!$Q210="Yes"),"Yes","No")</f>
        <v>Yes</v>
      </c>
      <c r="MM211" s="226" t="str">
        <f>IF(AND((RIGHT($MM$3,2)-'[1]Miter Profiles'!$AC$352-'[1]Outside Edges'!$B210)&gt;=5,'[1]Outside Edges'!$Q210="Yes"),"Yes","No")</f>
        <v>Yes</v>
      </c>
      <c r="MN211" s="229" t="str">
        <f>IF(AND((RIGHT($MK$3,2)-'[1]Miter Profiles'!$AC$353-'[1]Outside Edges'!$B210)&gt;=5,'[1]Outside Edges'!$Q210="Yes"),"Yes","No")</f>
        <v>Yes</v>
      </c>
      <c r="MO211" s="229" t="str">
        <f>IF(AND((RIGHT($ML$3,2)-'[1]Miter Profiles'!$AC$354-'[1]Outside Edges'!$B210)&gt;=5,'[1]Outside Edges'!$Q210="Yes"),"Yes","No")</f>
        <v>Yes</v>
      </c>
      <c r="MP211" s="229" t="str">
        <f>IF(AND((RIGHT($MM$3,2)-'[1]Miter Profiles'!$AC$355-'[1]Outside Edges'!$B210)&gt;=5,'[1]Outside Edges'!$Q210="Yes"),"Yes","No")</f>
        <v>Yes</v>
      </c>
      <c r="MQ211" s="226" t="str">
        <f>IF(AND((RIGHT($MK$3,2)-'[1]Miter Profiles'!$AC$356-'[1]Outside Edges'!$B210)&gt;=5,'[1]Outside Edges'!$Q210="Yes"),"Yes","No")</f>
        <v>No</v>
      </c>
      <c r="MR211" s="226" t="str">
        <f>IF(AND((RIGHT($ML$3,2)-'[1]Miter Profiles'!$AC$357-'[1]Outside Edges'!$B210)&gt;=5,'[1]Outside Edges'!$Q210="Yes"),"Yes","No")</f>
        <v>Yes</v>
      </c>
      <c r="MS211" s="226" t="str">
        <f>IF(AND((RIGHT($MM$3,2)-'[1]Miter Profiles'!$AC$358-'[1]Outside Edges'!$B210)&gt;=5,'[1]Outside Edges'!$Q210="Yes"),"Yes","No")</f>
        <v>Yes</v>
      </c>
      <c r="MT211" s="229" t="str">
        <f>IF(AND((RIGHT($MK$3,2)-'[1]Miter Profiles'!$AC$359-'[1]Outside Edges'!$B210)&gt;=5,'[1]Outside Edges'!$Q210="Yes"),"Yes","No")</f>
        <v>No</v>
      </c>
      <c r="MU211" s="229" t="str">
        <f>IF(AND((RIGHT($ML$3,2)-'[1]Miter Profiles'!$AC$360-'[1]Outside Edges'!$B210)&gt;=5,'[1]Outside Edges'!$Q210="Yes"),"Yes","No")</f>
        <v>Yes</v>
      </c>
      <c r="MV211" s="229" t="str">
        <f>IF(AND((RIGHT($MM$3,2)-'[1]Miter Profiles'!$AC$361-'[1]Outside Edges'!$B210)&gt;=5,'[1]Outside Edges'!$Q210="Yes"),"Yes","No")</f>
        <v>Yes</v>
      </c>
    </row>
    <row r="212" spans="1:360" thickBot="1" x14ac:dyDescent="0.25">
      <c r="A212" s="371" t="str">
        <f>IF('[1]Outside Edges'!$A211&lt;&gt;"",'[1]Outside Edges'!$A211,"")</f>
        <v>D209 AM</v>
      </c>
      <c r="B212" s="7" t="str">
        <f>IF(AND((RIGHT($B$3,2)-'[1]Miter Profiles'!$AC$3-'[1]Outside Edges'!$B211)&gt;=5,'[1]Outside Edges'!$Q211="Yes"),"Yes","No")</f>
        <v>Yes</v>
      </c>
      <c r="C212" s="7" t="str">
        <f>IF(AND((RIGHT($C$3,2)-'[1]Miter Profiles'!$AC$4-'[1]Outside Edges'!$B211)&gt;=5,'[1]Outside Edges'!$Q211="Yes"),"Yes","No")</f>
        <v>Yes</v>
      </c>
      <c r="D212" s="63" t="str">
        <f>IF(AND((RIGHT($D$3,2)-'[1]Miter Profiles'!$AC$5-'[1]Outside Edges'!$B211)&gt;=5,'[1]Outside Edges'!$Q211="Yes"),"Yes","No")</f>
        <v>Yes</v>
      </c>
      <c r="E212" s="64" t="str">
        <f>IF(AND((RIGHT($E$3,2)-'[1]Miter Profiles'!$AC$6-'[1]Outside Edges'!$B211)&gt;=5,'[1]Outside Edges'!$Q211="Yes"),"Yes","No")</f>
        <v>Yes</v>
      </c>
      <c r="F212" s="8" t="str">
        <f>IF(AND((RIGHT($F$3,2)-'[1]Miter Profiles'!$AC$7-'[1]Outside Edges'!$B211)&gt;=5,'[1]Outside Edges'!$Q211="Yes"),"Yes","No")</f>
        <v>Yes</v>
      </c>
      <c r="G212" s="65" t="str">
        <f>IF(AND((RIGHT($G$3,2)-'[1]Miter Profiles'!$AC$8-'[1]Outside Edges'!$B211)&gt;=5,'[1]Outside Edges'!$Q211="Yes"),"Yes","No")</f>
        <v>Yes</v>
      </c>
      <c r="H212" s="7" t="str">
        <f>IF(AND((RIGHT($H$3,2)-'[1]Miter Profiles'!$AC$9-'[1]Outside Edges'!$B211)&gt;=5,'[1]Outside Edges'!$Q211="Yes"),"Yes","No")</f>
        <v>Yes</v>
      </c>
      <c r="I212" s="7" t="str">
        <f>IF(AND((RIGHT($I$3,2)-'[1]Miter Profiles'!$AC$10-'[1]Outside Edges'!$B211)&gt;=5,'[1]Outside Edges'!$Q211="Yes"),"Yes","No")</f>
        <v>Yes</v>
      </c>
      <c r="J212" s="63" t="str">
        <f>IF(AND((RIGHT($J$3,2)-'[1]Miter Profiles'!$AC$11-'[1]Outside Edges'!$B211)&gt;=5,'[1]Outside Edges'!$Q211="Yes"),"Yes","No")</f>
        <v>Yes</v>
      </c>
      <c r="K212" s="64" t="str">
        <f>IF(AND((RIGHT($K$3,2)-'[1]Miter Profiles'!$AC$12-'[1]Outside Edges'!$B211)&gt;=5,'[1]Outside Edges'!$Q211="Yes"),"Yes","No")</f>
        <v>Yes</v>
      </c>
      <c r="L212" s="8" t="str">
        <f>IF(AND((RIGHT($L$3,2)-'[1]Miter Profiles'!$AC$13-'[1]Outside Edges'!$B211)&gt;=5,'[1]Outside Edges'!$Q211="Yes"),"Yes","No")</f>
        <v>Yes</v>
      </c>
      <c r="M212" s="65" t="str">
        <f>IF(AND((RIGHT($M$3,2)-'[1]Miter Profiles'!$AC$14-'[1]Outside Edges'!$B211)&gt;=5,'[1]Outside Edges'!$Q211="Yes"),"Yes","No")</f>
        <v>Yes</v>
      </c>
      <c r="N212" s="7" t="str">
        <f>IF(AND((RIGHT($N$3,2)-'[1]Miter Profiles'!$AC$15-'[1]Outside Edges'!$B211)&gt;=4,'[1]Outside Edges'!$Q211="Yes"),"Yes","No")</f>
        <v>No</v>
      </c>
      <c r="O212" s="7" t="str">
        <f>IF(AND((RIGHT($O$3,2)-'[1]Miter Profiles'!$AC$16-'[1]Outside Edges'!$B211)&gt;=5,'[1]Outside Edges'!$Q211="Yes"),"Yes","No")</f>
        <v>Yes</v>
      </c>
      <c r="P212" s="63" t="str">
        <f>IF(AND((RIGHT($P$3,2)-'[1]Miter Profiles'!$AC$17-'[1]Outside Edges'!$B211)&gt;=5,'[1]Outside Edges'!$Q211="Yes"),"Yes","No")</f>
        <v>Yes</v>
      </c>
      <c r="Q212" s="64" t="str">
        <f>IF(AND((RIGHT($Q$3,2)-'[1]Miter Profiles'!$AC$18-'[1]Outside Edges'!$B211)&gt;=5,'[1]Outside Edges'!$Q211="Yes"),"Yes","No")</f>
        <v>No</v>
      </c>
      <c r="R212" s="8" t="str">
        <f>IF(AND((RIGHT($R$3,2)-'[1]Miter Profiles'!$AC$19-'[1]Outside Edges'!$B211)&gt;=5,'[1]Outside Edges'!$Q211="Yes"),"Yes","No")</f>
        <v>Yes</v>
      </c>
      <c r="S212" s="65" t="str">
        <f>IF(AND((RIGHT($S$3,2)-'[1]Miter Profiles'!$AC$20-'[1]Outside Edges'!$B211)&gt;=5,'[1]Outside Edges'!$Q211="Yes"),"Yes","No")</f>
        <v>Yes</v>
      </c>
      <c r="T212" s="7" t="str">
        <f>IF(AND((RIGHT($T$3,2)-'[1]Miter Profiles'!$AC$21-'[1]Outside Edges'!$B211)&gt;=5,'[1]Outside Edges'!$Q211="Yes"),"Yes","No")</f>
        <v>Yes</v>
      </c>
      <c r="U212" s="7" t="str">
        <f>IF(AND((RIGHT($U$3,2)-'[1]Miter Profiles'!$AC$22-'[1]Outside Edges'!$B211)&gt;=5,'[1]Outside Edges'!$Q211="Yes"),"Yes","No")</f>
        <v>Yes</v>
      </c>
      <c r="V212" s="63" t="str">
        <f>IF(AND((RIGHT($V$3,2)-'[1]Miter Profiles'!$AC$23-'[1]Outside Edges'!$B211)&gt;=5,'[1]Outside Edges'!$Q211="Yes"),"Yes","No")</f>
        <v>Yes</v>
      </c>
      <c r="W212" s="64" t="str">
        <f>IF(AND((RIGHT($W$3,2)-'[1]Miter Profiles'!$AC$24-'[1]Outside Edges'!$B211)&gt;=5,'[1]Outside Edges'!$Q211="Yes"),"Yes","No")</f>
        <v>No</v>
      </c>
      <c r="X212" s="8" t="str">
        <f>IF(AND((RIGHT($X$3,2)-'[1]Miter Profiles'!$AC$25-'[1]Outside Edges'!$B211)&gt;=5,'[1]Outside Edges'!$Q211="Yes"),"Yes","No")</f>
        <v>Yes</v>
      </c>
      <c r="Y212" s="65" t="str">
        <f>IF(AND((RIGHT($Y$3,2)-'[1]Miter Profiles'!$AC$26-'[1]Outside Edges'!$B211)&gt;=5,'[1]Outside Edges'!$Q211="Yes"),"Yes","No")</f>
        <v>Yes</v>
      </c>
      <c r="Z212" s="7" t="str">
        <f>IF(AND((RIGHT($Z$3,2)-'[1]Miter Profiles'!$AC$27-'[1]Outside Edges'!$B211)&gt;=5,'[1]Outside Edges'!$Q211="Yes"),"Yes","No")</f>
        <v>Yes</v>
      </c>
      <c r="AA212" s="7" t="str">
        <f>IF(AND((RIGHT($AA$3,2)-'[1]Miter Profiles'!$AC$28-'[1]Outside Edges'!$B211)&gt;=5,'[1]Outside Edges'!$Q211="Yes"),"Yes","No")</f>
        <v>Yes</v>
      </c>
      <c r="AB212" s="63" t="str">
        <f>IF(AND((RIGHT($AB$3,2)-'[1]Miter Profiles'!$AC$29-'[1]Outside Edges'!$B211)&gt;=5,'[1]Outside Edges'!$Q211="Yes"),"Yes","No")</f>
        <v>Yes</v>
      </c>
      <c r="AC212" s="64" t="str">
        <f>IF(AND((RIGHT($AC$3,2)-'[1]Miter Profiles'!$AC$30-'[1]Outside Edges'!$B211)&gt;=5,'[1]Outside Edges'!$Q211="Yes"),"Yes","No")</f>
        <v>Yes</v>
      </c>
      <c r="AD212" s="8" t="str">
        <f>IF(AND((RIGHT($AD$3,2)-'[1]Miter Profiles'!$AC$31-'[1]Outside Edges'!$B211)&gt;=5,'[1]Outside Edges'!$Q211="Yes"),"Yes","No")</f>
        <v>Yes</v>
      </c>
      <c r="AE212" s="65" t="str">
        <f>IF(AND((RIGHT($AE$3,2)-'[1]Miter Profiles'!$AC$32-'[1]Outside Edges'!$B211)&gt;=5,'[1]Outside Edges'!$Q211="Yes"),"Yes","No")</f>
        <v>Yes</v>
      </c>
      <c r="AF212" s="7" t="str">
        <f>IF(AND((RIGHT($AF$3,2)-'[1]Miter Profiles'!$AC$33-'[1]Outside Edges'!$B211)&gt;=5,'[1]Outside Edges'!$Q211="Yes"),"Yes","No")</f>
        <v>Yes</v>
      </c>
      <c r="AG212" s="7" t="str">
        <f>IF(AND((RIGHT($AG$3,2)-'[1]Miter Profiles'!$AC$34-'[1]Outside Edges'!$B211)&gt;=5,'[1]Outside Edges'!$Q211="Yes"),"Yes","No")</f>
        <v>Yes</v>
      </c>
      <c r="AH212" s="63" t="str">
        <f>IF(AND((RIGHT($AH$3,2)-'[1]Miter Profiles'!$AC$35-'[1]Outside Edges'!$B211)&gt;=5,'[1]Outside Edges'!$Q211="Yes"),"Yes","No")</f>
        <v>Yes</v>
      </c>
      <c r="AI212" s="64" t="str">
        <f>IF(AND((RIGHT($AI$3,2)-'[1]Miter Profiles'!$AC$36-'[1]Outside Edges'!$B211)&gt;=5,'[1]Outside Edges'!$Q211="Yes"),"Yes","No")</f>
        <v>Yes</v>
      </c>
      <c r="AJ212" s="8" t="str">
        <f>IF(AND((RIGHT($AJ$3,2)-'[1]Miter Profiles'!$AC$37-'[1]Outside Edges'!$B211)&gt;=5,'[1]Outside Edges'!$Q211="Yes"),"Yes","No")</f>
        <v>Yes</v>
      </c>
      <c r="AK212" s="65" t="str">
        <f>IF(AND((RIGHT($AK$3,2)-'[1]Miter Profiles'!$AC$38-'[1]Outside Edges'!$B211)&gt;=5,'[1]Outside Edges'!$Q211="Yes"),"Yes","No")</f>
        <v>Yes</v>
      </c>
      <c r="AL212" s="7" t="str">
        <f>IF(AND((RIGHT($AL$3,2)-'[1]Miter Profiles'!$AC$39-'[1]Outside Edges'!$B211)&gt;=5,'[1]Outside Edges'!$Q211="Yes"),"Yes","No")</f>
        <v>Yes</v>
      </c>
      <c r="AM212" s="7" t="str">
        <f>IF(AND((RIGHT($AM$3,2)-'[1]Miter Profiles'!$AC$40-'[1]Outside Edges'!$B211)&gt;=5,'[1]Outside Edges'!$Q211="Yes"),"Yes","No")</f>
        <v>Yes</v>
      </c>
      <c r="AN212" s="63" t="str">
        <f>IF(AND((RIGHT($AN$3,2)-'[1]Miter Profiles'!$AC$41-'[1]Outside Edges'!$B211)&gt;=5,'[1]Outside Edges'!$Q211="Yes"),"Yes","No")</f>
        <v>Yes</v>
      </c>
      <c r="AO212" s="64" t="str">
        <f>IF(AND((RIGHT($AO$3,2)-'[1]Miter Profiles'!$AC$42-'[1]Outside Edges'!$B211)&gt;=5,'[1]Outside Edges'!$Q211="Yes"),"Yes","No")</f>
        <v>Yes</v>
      </c>
      <c r="AP212" s="8" t="str">
        <f>IF(AND((RIGHT($AP$3,2)-'[1]Miter Profiles'!$AC$43-'[1]Outside Edges'!$B211)&gt;=5,'[1]Outside Edges'!$Q211="Yes"),"Yes","No")</f>
        <v>Yes</v>
      </c>
      <c r="AQ212" s="65" t="str">
        <f>IF(AND((RIGHT($AQ$3,2)-'[1]Miter Profiles'!$AC$44-'[1]Outside Edges'!$B211)&gt;=5,'[1]Outside Edges'!$Q211="Yes"),"Yes","No")</f>
        <v>Yes</v>
      </c>
      <c r="AR212" s="7" t="str">
        <f>IF(AND((RIGHT($AR$3,2)-'[1]Miter Profiles'!$AC$45-'[1]Outside Edges'!$B211)&gt;=5,'[1]Outside Edges'!$Q211="Yes"),"Yes","No")</f>
        <v>Yes</v>
      </c>
      <c r="AS212" s="7" t="str">
        <f>IF(AND((RIGHT($AS$3,2)-'[1]Miter Profiles'!$AC$46-'[1]Outside Edges'!$B211)&gt;=5,'[1]Outside Edges'!$Q211="Yes"),"Yes","No")</f>
        <v>Yes</v>
      </c>
      <c r="AT212" s="63" t="str">
        <f>IF(AND((RIGHT($AT$3,2)-'[1]Miter Profiles'!$AC$47-'[1]Outside Edges'!$B211)&gt;=5,'[1]Outside Edges'!$Q211="Yes"),"Yes","No")</f>
        <v>Yes</v>
      </c>
      <c r="AU212" s="64" t="str">
        <f>IF(AND((RIGHT($AU$3,2)-'[1]Miter Profiles'!$AC$48-'[1]Outside Edges'!$B211)&gt;=5,'[1]Outside Edges'!$Q211="Yes"),"Yes","No")</f>
        <v>Yes</v>
      </c>
      <c r="AV212" s="8" t="str">
        <f>IF(AND((RIGHT($AV$3,2)-'[1]Miter Profiles'!$AC$49-'[1]Outside Edges'!$B211)&gt;=5,'[1]Outside Edges'!$Q211="Yes"),"Yes","No")</f>
        <v>Yes</v>
      </c>
      <c r="AW212" s="65" t="str">
        <f>IF(AND((RIGHT($AW$3,2)-'[1]Miter Profiles'!$AC$50-'[1]Outside Edges'!$B211)&gt;=5,'[1]Outside Edges'!$Q211="Yes"),"Yes","No")</f>
        <v>Yes</v>
      </c>
      <c r="AX212" s="7" t="str">
        <f>IF(AND((RIGHT($AX$3,2)-'[1]Miter Profiles'!$AC$51-'[1]Outside Edges'!$B211)&gt;=5,'[1]Outside Edges'!$Q211="Yes"),"Yes","No")</f>
        <v>Yes</v>
      </c>
      <c r="AY212" s="7" t="str">
        <f>IF(AND((RIGHT($AY$3,2)-'[1]Miter Profiles'!$AC$52-'[1]Outside Edges'!$B211)&gt;=5,'[1]Outside Edges'!$Q211="Yes"),"Yes","No")</f>
        <v>Yes</v>
      </c>
      <c r="AZ212" s="63" t="str">
        <f>IF(AND((RIGHT($AZ$3,2)-'[1]Miter Profiles'!$AC$53-'[1]Outside Edges'!$B211)&gt;=5,'[1]Outside Edges'!$Q211="Yes"),"Yes","No")</f>
        <v>Yes</v>
      </c>
      <c r="BA212" s="64" t="str">
        <f>IF(AND((RIGHT($BA$3,2)-'[1]Miter Profiles'!$AC$54-'[1]Outside Edges'!$B211)&gt;=5,'[1]Outside Edges'!$Q211="Yes"),"Yes","No")</f>
        <v>Yes</v>
      </c>
      <c r="BB212" s="8" t="str">
        <f>IF(AND((RIGHT($BB$3,2)-'[1]Miter Profiles'!$AC$55-'[1]Outside Edges'!$B211)&gt;=5,'[1]Outside Edges'!$Q211="Yes"),"Yes","No")</f>
        <v>Yes</v>
      </c>
      <c r="BC212" s="65" t="str">
        <f>IF(AND((RIGHT($BC$3,2)-'[1]Miter Profiles'!$AC$56-'[1]Outside Edges'!$B211)&gt;=5,'[1]Outside Edges'!$Q211="Yes"),"Yes","No")</f>
        <v>Yes</v>
      </c>
      <c r="BD212" s="7" t="str">
        <f>IF(AND((RIGHT($BD$3,2)-'[1]Miter Profiles'!$AC$57-'[1]Outside Edges'!$B211)&gt;=5,'[1]Outside Edges'!$Q211="Yes"),"Yes","No")</f>
        <v>Yes</v>
      </c>
      <c r="BE212" s="7" t="str">
        <f>IF(AND((RIGHT($BE$3,2)-'[1]Miter Profiles'!$AC$58-'[1]Outside Edges'!$B211)&gt;=5,'[1]Outside Edges'!$Q211="Yes"),"Yes","No")</f>
        <v>Yes</v>
      </c>
      <c r="BF212" s="63" t="str">
        <f>IF(AND((RIGHT($BF$3,2)-'[1]Miter Profiles'!$AC$59-'[1]Outside Edges'!$B211)&gt;=5,'[1]Outside Edges'!$Q211="Yes"),"Yes","No")</f>
        <v>Yes</v>
      </c>
      <c r="BG212" s="64" t="str">
        <f>IF(AND((RIGHT($BG$3,2)-'[1]Miter Profiles'!$AC$60-'[1]Outside Edges'!$B211)&gt;=5,'[1]Outside Edges'!$Q211="Yes"),"Yes","No")</f>
        <v>Yes</v>
      </c>
      <c r="BH212" s="8" t="str">
        <f>IF(AND((RIGHT($BH$3,2)-'[1]Miter Profiles'!$AC$61-'[1]Outside Edges'!$B211)&gt;=5,'[1]Outside Edges'!$Q211="Yes"),"Yes","No")</f>
        <v>Yes</v>
      </c>
      <c r="BI212" s="65" t="str">
        <f>IF(AND((RIGHT($BI$3,2)-'[1]Miter Profiles'!$AC$62-'[1]Outside Edges'!$B211)&gt;=5,'[1]Outside Edges'!$Q211="Yes"),"Yes","No")</f>
        <v>Yes</v>
      </c>
      <c r="BJ212" s="7" t="str">
        <f>IF(AND((RIGHT($BJ$3,2)-'[1]Miter Profiles'!$AC$63-'[1]Outside Edges'!$B211)&gt;=5,'[1]Outside Edges'!$Q211="Yes"),"Yes","No")</f>
        <v>Yes</v>
      </c>
      <c r="BK212" s="7" t="str">
        <f>IF(AND((RIGHT($BK$3,2)-'[1]Miter Profiles'!$AC$64-'[1]Outside Edges'!$B211)&gt;=5,'[1]Outside Edges'!$Q211="Yes"),"Yes","No")</f>
        <v>Yes</v>
      </c>
      <c r="BL212" s="63" t="str">
        <f>IF(AND((RIGHT($BL$3,2)-'[1]Miter Profiles'!$AC$65-'[1]Outside Edges'!$B211)&gt;=5,'[1]Outside Edges'!$Q211="Yes"),"Yes","No")</f>
        <v>Yes</v>
      </c>
      <c r="BM212" s="64" t="str">
        <f>IF(AND((RIGHT($BM$3,2)-'[1]Miter Profiles'!$AC$66-'[1]Outside Edges'!$B211)&gt;=5,'[1]Outside Edges'!$Q211="Yes"),"Yes","No")</f>
        <v>Yes</v>
      </c>
      <c r="BN212" s="8" t="str">
        <f>IF(AND((RIGHT($BN$3,2)-'[1]Miter Profiles'!$AC$67-'[1]Outside Edges'!$B211)&gt;=5,'[1]Outside Edges'!$Q211="Yes"),"Yes","No")</f>
        <v>Yes</v>
      </c>
      <c r="BO212" s="65" t="str">
        <f>IF(AND((RIGHT($BO$3,2)-'[1]Miter Profiles'!$AC$68-'[1]Outside Edges'!$B211)&gt;=5,'[1]Outside Edges'!$Q211="Yes"),"Yes","No")</f>
        <v>Yes</v>
      </c>
      <c r="BP212" s="7" t="str">
        <f>IF(AND((RIGHT($BP$3,2)-'[1]Miter Profiles'!$AC$69-'[1]Outside Edges'!$B211)&gt;=5,'[1]Outside Edges'!$Q211="Yes"),"Yes","No")</f>
        <v>Yes</v>
      </c>
      <c r="BQ212" s="7" t="str">
        <f>IF(AND((RIGHT($BQ$3,2)-'[1]Miter Profiles'!$AC$70-'[1]Outside Edges'!$B211)&gt;=5,'[1]Outside Edges'!$Q211="Yes"),"Yes","No")</f>
        <v>Yes</v>
      </c>
      <c r="BR212" s="63" t="str">
        <f>IF(AND((RIGHT($BR$3,2)-'[1]Miter Profiles'!$AC$71-'[1]Outside Edges'!$B211)&gt;=5,'[1]Outside Edges'!$Q211="Yes"),"Yes","No")</f>
        <v>Yes</v>
      </c>
      <c r="BS212" s="64" t="str">
        <f>IF(AND((RIGHT($BS$3,2)-'[1]Miter Profiles'!$AC$72-'[1]Outside Edges'!$B211)&gt;=5,'[1]Outside Edges'!$Q211="Yes"),"Yes","No")</f>
        <v>Yes</v>
      </c>
      <c r="BT212" s="8" t="str">
        <f>IF(AND((RIGHT($BT$3,2)-'[1]Miter Profiles'!$AC$73-'[1]Outside Edges'!$B211)&gt;=5,'[1]Outside Edges'!$Q211="Yes"),"Yes","No")</f>
        <v>Yes</v>
      </c>
      <c r="BU212" s="65" t="str">
        <f>IF(AND((RIGHT($BU$3,2)-'[1]Miter Profiles'!$AC$74-'[1]Outside Edges'!$B211)&gt;=5,'[1]Outside Edges'!$Q211="Yes"),"Yes","No")</f>
        <v>Yes</v>
      </c>
      <c r="BV212" s="7" t="str">
        <f>IF(AND((RIGHT($BV$3,2)-'[1]Miter Profiles'!$AC$75-'[1]Outside Edges'!$B211)&gt;=5,'[1]Outside Edges'!$Q211="Yes"),"Yes","No")</f>
        <v>Yes</v>
      </c>
      <c r="BW212" s="7" t="str">
        <f>IF(AND((RIGHT($BW$3,2)-'[1]Miter Profiles'!$AC$76-'[1]Outside Edges'!$B211)&gt;=5,'[1]Outside Edges'!$Q211="Yes"),"Yes","No")</f>
        <v>Yes</v>
      </c>
      <c r="BX212" s="63" t="str">
        <f>IF(AND((RIGHT($BX$3,2)-'[1]Miter Profiles'!$AC$77-'[1]Outside Edges'!$B211)&gt;=5,'[1]Outside Edges'!$Q211="Yes"),"Yes","No")</f>
        <v>Yes</v>
      </c>
      <c r="BY212" s="64" t="str">
        <f>IF(AND((RIGHT($BY$3,2)-'[1]Miter Profiles'!$AC$78-'[1]Outside Edges'!$B211)&gt;=5,'[1]Outside Edges'!$Q211="Yes"),"Yes","No")</f>
        <v>Yes</v>
      </c>
      <c r="BZ212" s="8" t="str">
        <f>IF(AND((RIGHT($BZ$3,2)-'[1]Miter Profiles'!$AC$79-'[1]Outside Edges'!$B211)&gt;=5,'[1]Outside Edges'!$Q211="Yes"),"Yes","No")</f>
        <v>Yes</v>
      </c>
      <c r="CA212" s="65" t="str">
        <f>IF(AND((RIGHT($CA$3,2)-'[1]Miter Profiles'!$AC$80-'[1]Outside Edges'!$B211)&gt;=5,'[1]Outside Edges'!$Q211="Yes"),"Yes","No")</f>
        <v>Yes</v>
      </c>
      <c r="CB212" s="7" t="str">
        <f>IF(AND((RIGHT($CB$3,2)-'[1]Miter Profiles'!$AC$81-'[1]Outside Edges'!$B211)&gt;=5,'[1]Outside Edges'!$Q211="Yes"),"Yes","No")</f>
        <v>Yes</v>
      </c>
      <c r="CC212" s="7" t="str">
        <f>IF(AND((RIGHT($CC$3,2)-'[1]Miter Profiles'!$AC$82-'[1]Outside Edges'!$B211)&gt;=5,'[1]Outside Edges'!$Q211="Yes"),"Yes","No")</f>
        <v>Yes</v>
      </c>
      <c r="CD212" s="63" t="str">
        <f>IF(AND((RIGHT($CD$3,2)-'[1]Miter Profiles'!$AC$83-'[1]Outside Edges'!$B211)&gt;=5,'[1]Outside Edges'!$Q211="Yes"),"Yes","No")</f>
        <v>Yes</v>
      </c>
      <c r="CE212" s="64" t="str">
        <f>IF(AND((RIGHT($CE$3,2)-'[1]Miter Profiles'!$AC$84-'[1]Outside Edges'!$B211)&gt;=5,'[1]Outside Edges'!$Q211="Yes"),"Yes","No")</f>
        <v>Yes</v>
      </c>
      <c r="CF212" s="8" t="str">
        <f>IF(AND((RIGHT($CF$3,2)-'[1]Miter Profiles'!$AC$85-'[1]Outside Edges'!$B211)&gt;=5,'[1]Outside Edges'!$Q211="Yes"),"Yes","No")</f>
        <v>Yes</v>
      </c>
      <c r="CG212" s="65" t="str">
        <f>IF(AND((RIGHT($CG$3,2)-'[1]Miter Profiles'!$AC$86-'[1]Outside Edges'!$B211)&gt;=5,'[1]Outside Edges'!$Q211="Yes"),"Yes","No")</f>
        <v>Yes</v>
      </c>
      <c r="CH212" s="7" t="str">
        <f>IF(AND((RIGHT($CH$3,2)-'[1]Miter Profiles'!$AC$87-'[1]Outside Edges'!$B211)&gt;=5,'[1]Outside Edges'!$Q211="Yes"),"Yes","No")</f>
        <v>Yes</v>
      </c>
      <c r="CI212" s="7" t="str">
        <f>IF(AND((RIGHT($CI$3,2)-'[1]Miter Profiles'!$AC$88-'[1]Outside Edges'!$B211)&gt;=5,'[1]Outside Edges'!$Q211="Yes"),"Yes","No")</f>
        <v>Yes</v>
      </c>
      <c r="CJ212" s="63" t="str">
        <f>IF(AND((RIGHT($CJ$3,2)-'[1]Miter Profiles'!$AC$89-'[1]Outside Edges'!$B211)&gt;=5,'[1]Outside Edges'!$Q211="Yes"),"Yes","No")</f>
        <v>Yes</v>
      </c>
      <c r="CK212" s="64" t="str">
        <f>IF(AND((RIGHT($CK$3,2)-'[1]Miter Profiles'!$AC$90-'[1]Outside Edges'!$B211)&gt;=5,'[1]Outside Edges'!$Q211="Yes"),"Yes","No")</f>
        <v>Yes</v>
      </c>
      <c r="CL212" s="8" t="str">
        <f>IF(AND((RIGHT($CL$3,2)-'[1]Miter Profiles'!$AC$91-'[1]Outside Edges'!$B211)&gt;=5,'[1]Outside Edges'!$Q211="Yes"),"Yes","No")</f>
        <v>Yes</v>
      </c>
      <c r="CM212" s="65" t="str">
        <f>IF(AND((RIGHT($CM$3,2)-'[1]Miter Profiles'!$AC$92-'[1]Outside Edges'!$B211)&gt;=5,'[1]Outside Edges'!$Q211="Yes"),"Yes","No")</f>
        <v>Yes</v>
      </c>
      <c r="CN212" s="7" t="str">
        <f>IF(AND((RIGHT(CN$3,2)-'[1]Miter Profiles'!$AC$93-'[1]Outside Edges'!$B211)&gt;=5,'[1]Outside Edges'!$Q211="Yes"),"Yes","No")</f>
        <v>No</v>
      </c>
      <c r="CO212" s="7" t="str">
        <f>IF(AND((RIGHT(CO$3,2)-'[1]Miter Profiles'!$AC$94-'[1]Outside Edges'!$B211)&gt;=5,'[1]Outside Edges'!$Q211="Yes"),"Yes","No")</f>
        <v>Yes</v>
      </c>
      <c r="CP212" s="63" t="str">
        <f>IF(AND((RIGHT(CP$3,2)-'[1]Miter Profiles'!$AC$95-'[1]Outside Edges'!$B211)&gt;=5,'[1]Outside Edges'!$Q211="Yes"),"Yes","No")</f>
        <v>Yes</v>
      </c>
      <c r="CQ212" s="64" t="str">
        <f>IF(AND((RIGHT(CQ$3,2)-'[1]Miter Profiles'!$AC$96-'[1]Outside Edges'!$B211)&gt;=5,'[1]Outside Edges'!$Q211="Yes"),"Yes","No")</f>
        <v>Yes</v>
      </c>
      <c r="CR212" s="8" t="str">
        <f>IF(AND((RIGHT(CR$3,2)-'[1]Miter Profiles'!$AC$97-'[1]Outside Edges'!$B211)&gt;=5,'[1]Outside Edges'!$Q211="Yes"),"Yes","No")</f>
        <v>Yes</v>
      </c>
      <c r="CS212" s="65" t="str">
        <f>IF(AND((RIGHT(CS$3,2)-'[1]Miter Profiles'!$AC$98-'[1]Outside Edges'!$B211)&gt;=5,'[1]Outside Edges'!$Q211="Yes"),"Yes","No")</f>
        <v>Yes</v>
      </c>
      <c r="CT212" s="7" t="str">
        <f>IF(AND((RIGHT($CT$3,2)-'[1]Miter Profiles'!$AC$99-'[1]Outside Edges'!$B211)&gt;=5,'[1]Outside Edges'!$Q211="Yes"),"Yes","No")</f>
        <v>Yes</v>
      </c>
      <c r="CU212" s="7" t="str">
        <f>IF(AND((RIGHT($CU$3,2)-'[1]Miter Profiles'!$AC$100-'[1]Outside Edges'!$B211)&gt;=5,'[1]Outside Edges'!$Q211="Yes"),"Yes","No")</f>
        <v>Yes</v>
      </c>
      <c r="CV212" s="63" t="str">
        <f>IF(AND((RIGHT($CV$3,2)-'[1]Miter Profiles'!$AC$101-'[1]Outside Edges'!$B211)&gt;=5,'[1]Outside Edges'!$Q211="Yes"),"Yes","No")</f>
        <v>Yes</v>
      </c>
      <c r="CW212" s="64" t="str">
        <f>IF(AND((RIGHT($CW$3,2)-'[1]Miter Profiles'!$AC$102-'[1]Outside Edges'!$B211)&gt;=5,'[1]Outside Edges'!$Q211="Yes"),"Yes","No")</f>
        <v>Yes</v>
      </c>
      <c r="CX212" s="8" t="str">
        <f>IF(AND((RIGHT($CX$3,2)-'[1]Miter Profiles'!$AC$103-'[1]Outside Edges'!$B211)&gt;=5,'[1]Outside Edges'!$Q211="Yes"),"Yes","No")</f>
        <v>Yes</v>
      </c>
      <c r="CY212" s="65" t="str">
        <f>IF(AND((RIGHT($CY$3,2)-'[1]Miter Profiles'!$AC$104-'[1]Outside Edges'!$B211)&gt;=5,'[1]Outside Edges'!$Q211="Yes"),"Yes","No")</f>
        <v>Yes</v>
      </c>
      <c r="CZ212" s="7" t="str">
        <f>IF(AND((RIGHT($CZ$3,2)-'[1]Miter Profiles'!$AC$105-'[1]Outside Edges'!$B211)&gt;=5,'[1]Outside Edges'!$Q211="Yes"),"Yes","No")</f>
        <v>No</v>
      </c>
      <c r="DA212" s="7" t="str">
        <f>IF(AND((RIGHT($DA$3,2)-'[1]Miter Profiles'!$AC$106-'[1]Outside Edges'!$B211)&gt;=5,'[1]Outside Edges'!$Q211="Yes"),"Yes","No")</f>
        <v>No</v>
      </c>
      <c r="DB212" s="63" t="str">
        <f>IF(AND((RIGHT($DB$3,2)-'[1]Miter Profiles'!$AC$107-'[1]Outside Edges'!$B211)&gt;=5,'[1]Outside Edges'!$Q211="Yes"),"Yes","No")</f>
        <v>No</v>
      </c>
      <c r="DC212" s="64" t="str">
        <f>IF(AND((RIGHT($DC$3,2)-'[1]Miter Profiles'!$AC$108-'[1]Outside Edges'!$B211)&gt;=5,'[1]Outside Edges'!$Q211="Yes"),"Yes","No")</f>
        <v>No</v>
      </c>
      <c r="DD212" s="8" t="str">
        <f>IF(AND((RIGHT($DD$3,2)-'[1]Miter Profiles'!$AC$109-'[1]Outside Edges'!$B211)&gt;=5,'[1]Outside Edges'!$Q211="Yes"),"Yes","No")</f>
        <v>Yes</v>
      </c>
      <c r="DE212" s="65" t="str">
        <f>IF(AND((RIGHT($DE$3,2)-'[1]Miter Profiles'!$AC$110-'[1]Outside Edges'!$B211)&gt;=5,'[1]Outside Edges'!$Q211="Yes"),"Yes","No")</f>
        <v>Yes</v>
      </c>
      <c r="DF212" s="7" t="str">
        <f>IF(AND((RIGHT($DF$3,2)-'[1]Miter Profiles'!$AC$111-'[1]Outside Edges'!$B211)&gt;=5,'[1]Outside Edges'!$Q211="Yes"),"Yes","No")</f>
        <v>Yes</v>
      </c>
      <c r="DG212" s="7" t="str">
        <f>IF(AND((RIGHT($DG$3,2)-'[1]Miter Profiles'!$AC$112-'[1]Outside Edges'!$B211)&gt;=5,'[1]Outside Edges'!$Q211="Yes"),"Yes","No")</f>
        <v>Yes</v>
      </c>
      <c r="DH212" s="63" t="str">
        <f>IF(AND((RIGHT($DH$3,2)-'[1]Miter Profiles'!$AC$113-'[1]Outside Edges'!$B211)&gt;=5,'[1]Outside Edges'!$Q211="Yes"),"Yes","No")</f>
        <v>Yes</v>
      </c>
      <c r="DI212" s="64" t="str">
        <f>IF(AND((RIGHT($DI$3,2)-'[1]Miter Profiles'!$AC$114-'[1]Outside Edges'!$B211)&gt;=5,'[1]Outside Edges'!$Q211="Yes"),"Yes","No")</f>
        <v>Yes</v>
      </c>
      <c r="DJ212" s="8" t="str">
        <f>IF(AND((RIGHT($DJ$3,2)-'[1]Miter Profiles'!$AC$115-'[1]Outside Edges'!$B211)&gt;=5,'[1]Outside Edges'!$Q211="Yes"),"Yes","No")</f>
        <v>Yes</v>
      </c>
      <c r="DK212" s="65" t="str">
        <f>IF(AND((RIGHT($DK$3,2)-'[1]Miter Profiles'!$AC$116-'[1]Outside Edges'!$B211)&gt;=5,'[1]Outside Edges'!$Q211="Yes"),"Yes","No")</f>
        <v>Yes</v>
      </c>
      <c r="DL212" s="7" t="str">
        <f>IF(AND((RIGHT($DL$3,2)-'[1]Miter Profiles'!$AC$117-'[1]Outside Edges'!$B211)&gt;=5,'[1]Outside Edges'!$Q211="Yes"),"Yes","No")</f>
        <v>Yes</v>
      </c>
      <c r="DM212" s="7" t="str">
        <f>IF(AND((RIGHT($DM$3,2)-'[1]Miter Profiles'!$AC$118-'[1]Outside Edges'!$B211)&gt;=5,'[1]Outside Edges'!$Q211="Yes"),"Yes","No")</f>
        <v>Yes</v>
      </c>
      <c r="DN212" s="63" t="str">
        <f>IF(AND((RIGHT($DN$3,2)-'[1]Miter Profiles'!$AC$119-'[1]Outside Edges'!$B211)&gt;=5,'[1]Outside Edges'!$Q211="Yes"),"Yes","No")</f>
        <v>Yes</v>
      </c>
      <c r="DO212" s="64" t="str">
        <f>IF(AND((RIGHT($DO$3,2)-'[1]Miter Profiles'!$AC$120-'[1]Outside Edges'!$B211)&gt;=5,'[1]Outside Edges'!$Q211="Yes"),"Yes","No")</f>
        <v>No</v>
      </c>
      <c r="DP212" s="8" t="str">
        <f>IF(AND((RIGHT($DP$3,2)-'[1]Miter Profiles'!$AC$121-'[1]Outside Edges'!$B211)&gt;=5,'[1]Outside Edges'!$Q211="Yes"),"Yes","No")</f>
        <v>Yes</v>
      </c>
      <c r="DQ212" s="65" t="str">
        <f>IF(AND((RIGHT($DQ$3,2)-'[1]Miter Profiles'!$AC$122-'[1]Outside Edges'!$B211)&gt;=5,'[1]Outside Edges'!$Q211="Yes"),"Yes","No")</f>
        <v>Yes</v>
      </c>
      <c r="DR212" s="7" t="str">
        <f>IF(AND((RIGHT($DR$3,2)-'[1]Miter Profiles'!$AC$123-'[1]Outside Edges'!$B211)&gt;=5,'[1]Outside Edges'!$Q211="Yes"),"Yes","No")</f>
        <v>Yes</v>
      </c>
      <c r="DS212" s="7" t="str">
        <f>IF(AND((RIGHT($DS$3,2)-'[1]Miter Profiles'!$AC$124-'[1]Outside Edges'!$B211)&gt;=5,'[1]Outside Edges'!$Q211="Yes"),"Yes","No")</f>
        <v>Yes</v>
      </c>
      <c r="DT212" s="63" t="str">
        <f>IF(AND((RIGHT($DT$3,2)-'[1]Miter Profiles'!$AC$125-'[1]Outside Edges'!$B211)&gt;=5,'[1]Outside Edges'!$Q211="Yes"),"Yes","No")</f>
        <v>Yes</v>
      </c>
      <c r="DU212" s="64" t="str">
        <f>IF(AND((RIGHT($DU$3,2)-'[1]Miter Profiles'!$AC$126-'[1]Outside Edges'!$B211)&gt;=5,'[1]Outside Edges'!$Q211="Yes"),"Yes","No")</f>
        <v>Yes</v>
      </c>
      <c r="DV212" s="8" t="str">
        <f>IF(AND((RIGHT($DV$3,2)-'[1]Miter Profiles'!$AC$127-'[1]Outside Edges'!$B211)&gt;=5,'[1]Outside Edges'!$Q211="Yes"),"Yes","No")</f>
        <v>Yes</v>
      </c>
      <c r="DW212" s="65" t="str">
        <f>IF(AND((RIGHT($DW$3,2)-'[1]Miter Profiles'!$AC$128-'[1]Outside Edges'!$B211)&gt;=5,'[1]Outside Edges'!$Q211="Yes"),"Yes","No")</f>
        <v>Yes</v>
      </c>
      <c r="DX212" s="7" t="str">
        <f>IF(AND((RIGHT($DX$3,2)-'[1]Miter Profiles'!$AC$129-'[1]Outside Edges'!$B211)&gt;=5,'[1]Outside Edges'!$Q211="Yes"),"Yes","No")</f>
        <v>Yes</v>
      </c>
      <c r="DY212" s="7" t="str">
        <f>IF(AND((RIGHT($DY$3,2)-'[1]Miter Profiles'!$AC$130-'[1]Outside Edges'!$B211)&gt;=5,'[1]Outside Edges'!$Q211="Yes"),"Yes","No")</f>
        <v>Yes</v>
      </c>
      <c r="DZ212" s="63" t="str">
        <f>IF(AND((RIGHT($DZ$3,2)-'[1]Miter Profiles'!$AC$131-'[1]Outside Edges'!$B211)&gt;=5,'[1]Outside Edges'!$Q211="Yes"),"Yes","No")</f>
        <v>Yes</v>
      </c>
      <c r="EA212" s="68" t="str">
        <f>IF(AND((RIGHT($EA$3,2)-'[1]Miter Profiles'!$AC$132-'[1]Outside Edges'!$B211)&gt;=5,'[1]Outside Edges'!$Q211="Yes"),"Yes","No")</f>
        <v>Yes</v>
      </c>
      <c r="EB212" s="78" t="str">
        <f>IF(AND((RIGHT($EB$3,2)-'[1]Miter Profiles'!$AC$133-'[1]Outside Edges'!$B211)&gt;=5,'[1]Outside Edges'!$Q211="Yes"),"Yes","No")</f>
        <v>No</v>
      </c>
      <c r="EC212" s="79" t="str">
        <f>IF(AND((RIGHT($EC$3,2)-'[1]Miter Profiles'!$AC$134-'[1]Outside Edges'!$B211)&gt;=5,'[1]Outside Edges'!$Q211="Yes"),"Yes","No")</f>
        <v>Yes</v>
      </c>
      <c r="ED212" s="81" t="str">
        <f>IF(AND((RIGHT($ED$3,2)-'[1]Miter Profiles'!$AC$135-'[1]Outside Edges'!$B211)&gt;=5,'[1]Outside Edges'!$Q211="Yes"),"Yes","No")</f>
        <v>Yes</v>
      </c>
      <c r="EE212" s="80" t="str">
        <f>IF(AND((RIGHT($EE$3,2)-'[1]Miter Profiles'!$AC$136-'[1]Outside Edges'!$B211)&gt;=5,'[1]Outside Edges'!$Q211="Yes"),"Yes","No")</f>
        <v>Yes</v>
      </c>
      <c r="EF212" s="63" t="str">
        <f>IF(AND((RIGHT($EF$3,2)-'[1]Miter Profiles'!$AC$137-'[1]Outside Edges'!$B211)&gt;=5,'[1]Outside Edges'!$Q211="Yes"),"Yes","No")</f>
        <v>Yes</v>
      </c>
      <c r="EG212" s="7" t="str">
        <f>IF(AND((RIGHT($EG$3,2)-'[1]Miter Profiles'!$AC$138-'[1]Outside Edges'!$B211)&gt;=5,'[1]Outside Edges'!$Q211="Yes"),"Yes","No")</f>
        <v>Yes</v>
      </c>
      <c r="EH212" s="68" t="str">
        <f>IF(AND((RIGHT($EH$3,2)-'[1]Miter Profiles'!$AC$139-'[1]Outside Edges'!$B211)&gt;=5,'[1]Outside Edges'!$Q211="Yes"),"Yes","No")</f>
        <v>Yes</v>
      </c>
      <c r="EI212" s="82" t="str">
        <f>IF(AND((RIGHT($EI$3,2)-'[1]Miter Profiles'!$AC$140-'[1]Outside Edges'!$B211)&gt;=5,'[1]Outside Edges'!$Q211="Yes"),"Yes","No")</f>
        <v>Yes</v>
      </c>
      <c r="EJ212" s="83" t="str">
        <f>IF(AND((RIGHT($EJ$3,2)-'[1]Miter Profiles'!$AC$141-'[1]Outside Edges'!$B211)&gt;=5,'[1]Outside Edges'!$Q211="Yes"),"Yes","No")</f>
        <v>Yes</v>
      </c>
      <c r="EK212" s="83" t="str">
        <f>IF(AND((RIGHT($EK$3,2)-'[1]Miter Profiles'!$AC$142-'[1]Outside Edges'!$B211)&gt;=5,'[1]Outside Edges'!$Q211="Yes"),"Yes","No")</f>
        <v>Yes</v>
      </c>
      <c r="EL212" s="81" t="str">
        <f>IF(AND((RIGHT($EL$3,2)-'[1]Miter Profiles'!$AC$143-'[1]Outside Edges'!$B211)&gt;=5,'[1]Outside Edges'!$Q211="Yes"),"Yes","No")</f>
        <v>Yes</v>
      </c>
      <c r="EM212" s="84" t="str">
        <f>IF(AND((RIGHT($EM$3,2)-'[1]Miter Profiles'!$AC$144-'[1]Outside Edges'!$B211)&gt;=5,'[1]Outside Edges'!$Q211="Yes"),"Yes","No")</f>
        <v>No</v>
      </c>
      <c r="EN212" s="7" t="str">
        <f>IF(AND((RIGHT($EN$3,2)-'[1]Miter Profiles'!$AC$145-'[1]Outside Edges'!$B211)&gt;=5,'[1]Outside Edges'!$Q211="Yes"),"Yes","No")</f>
        <v>Yes</v>
      </c>
      <c r="EO212" s="68" t="str">
        <f>IF(AND((RIGHT($EO$3,2)-'[1]Miter Profiles'!$AC$146-'[1]Outside Edges'!$B211)&gt;=5,'[1]Outside Edges'!$Q211="Yes"),"Yes","No")</f>
        <v>Yes</v>
      </c>
      <c r="EP212" s="83" t="str">
        <f>IF(AND((RIGHT($EP$3,2)-'[1]Miter Profiles'!$AC$147-'[1]Outside Edges'!$B211)&gt;=5,'[1]Outside Edges'!$Q211="Yes"),"Yes","No")</f>
        <v>No</v>
      </c>
      <c r="EQ212" s="83" t="str">
        <f>IF(AND((RIGHT($EQ$3,2)-'[1]Miter Profiles'!$AC$148-'[1]Outside Edges'!$B211)&gt;=5,'[1]Outside Edges'!$Q211="Yes"),"Yes","No")</f>
        <v>Yes</v>
      </c>
      <c r="ER212" s="81" t="str">
        <f>IF(AND((RIGHT($ER$3,2)-'[1]Miter Profiles'!$AC$149-'[1]Outside Edges'!$B211)&gt;=5,'[1]Outside Edges'!$Q211="Yes"),"Yes","No")</f>
        <v>Yes</v>
      </c>
      <c r="ES212" s="84" t="str">
        <f>IF(AND((RIGHT($ES$3,2)-'[1]Miter Profiles'!$AC$150-'[1]Outside Edges'!$B211)&gt;=5,'[1]Outside Edges'!$Q211="Yes"),"Yes","No")</f>
        <v>No</v>
      </c>
      <c r="ET212" s="7" t="str">
        <f>IF(AND((RIGHT($ET$3,2)-'[1]Miter Profiles'!$AC$151-'[1]Outside Edges'!$B211)&gt;=5,'[1]Outside Edges'!$Q211="Yes"),"Yes","No")</f>
        <v>Yes</v>
      </c>
      <c r="EU212" s="68" t="str">
        <f>IF(AND((RIGHT($EU$3,2)-'[1]Miter Profiles'!$AC$152-'[1]Outside Edges'!$B211)&gt;=5,'[1]Outside Edges'!$Q211="Yes"),"Yes","No")</f>
        <v>Yes</v>
      </c>
      <c r="EV212" s="83" t="str">
        <f>IF(AND((RIGHT($EV$3,2)-'[1]Miter Profiles'!$AC$153-'[1]Outside Edges'!$B211)&gt;=5,'[1]Outside Edges'!$Q211="Yes"),"Yes","No")</f>
        <v>Yes</v>
      </c>
      <c r="EW212" s="83" t="str">
        <f>IF(AND((RIGHT($EW$3,2)-'[1]Miter Profiles'!$AC$154-'[1]Outside Edges'!$B211)&gt;=5,'[1]Outside Edges'!$Q211="Yes"),"Yes","No")</f>
        <v>Yes</v>
      </c>
      <c r="EX212" s="81" t="str">
        <f>IF(AND((RIGHT($EX$3,2)-'[1]Miter Profiles'!$AC$155-'[1]Outside Edges'!$B211)&gt;=5,'[1]Outside Edges'!$Q211="Yes"),"Yes","No")</f>
        <v>Yes</v>
      </c>
      <c r="EY212" s="84" t="str">
        <f>IF(AND((RIGHT($EY$3,2)-'[1]Miter Profiles'!$AC$156-'[1]Outside Edges'!$B211)&gt;=5,'[1]Outside Edges'!$Q211="Yes"),"Yes","No")</f>
        <v>Yes</v>
      </c>
      <c r="EZ212" s="7" t="str">
        <f>IF(AND((RIGHT($EZ$3,2)-'[1]Miter Profiles'!$AC$157-'[1]Outside Edges'!$B211)&gt;=5,'[1]Outside Edges'!$Q211="Yes"),"Yes","No")</f>
        <v>Yes</v>
      </c>
      <c r="FA212" s="68" t="str">
        <f>IF(AND((RIGHT($FA$3,2)-'[1]Miter Profiles'!$AC$158-'[1]Outside Edges'!$B211)&gt;=5,'[1]Outside Edges'!$Q211="Yes"),"Yes","No")</f>
        <v>Yes</v>
      </c>
      <c r="FB212" s="83" t="str">
        <f>IF(AND((RIGHT($FB$3,2)-'[1]Miter Profiles'!$AC$159-'[1]Outside Edges'!$B211)&gt;=5,'[1]Outside Edges'!$Q211="Yes"),"Yes","No")</f>
        <v>Yes</v>
      </c>
      <c r="FC212" s="83" t="str">
        <f>IF(AND((RIGHT($FC$3,2)-'[1]Miter Profiles'!$AC$160-'[1]Outside Edges'!$B211)&gt;=5,'[1]Outside Edges'!$Q211="Yes"),"Yes","No")</f>
        <v>Yes</v>
      </c>
      <c r="FD212" s="81" t="str">
        <f>IF(AND((RIGHT($FD$3,2)-'[1]Miter Profiles'!$AC$161-'[1]Outside Edges'!$B211)&gt;=5,'[1]Outside Edges'!$Q211="Yes"),"Yes","No")</f>
        <v>Yes</v>
      </c>
      <c r="FE212" s="84" t="str">
        <f>IF(AND((RIGHT($FE$3,2)-'[1]Miter Profiles'!$AC$162-'[1]Outside Edges'!$B211)&gt;=5,'[1]Outside Edges'!$Q211="Yes"),"Yes","No")</f>
        <v>Yes</v>
      </c>
      <c r="FF212" s="7" t="str">
        <f>IF(AND((RIGHT($FF$3,2)-'[1]Miter Profiles'!$AC$163-'[1]Outside Edges'!$B211)&gt;=5,'[1]Outside Edges'!$Q211="Yes"),"Yes","No")</f>
        <v>Yes</v>
      </c>
      <c r="FG212" s="68" t="str">
        <f>IF(AND((RIGHT($FG$3,2)-'[1]Miter Profiles'!$AC$164-'[1]Outside Edges'!$B211)&gt;=5,'[1]Outside Edges'!$Q211="Yes"),"Yes","No")</f>
        <v>Yes</v>
      </c>
      <c r="FH212" s="83" t="str">
        <f>IF(AND((RIGHT($FH$3,2)-'[1]Miter Profiles'!$AC$165-'[1]Outside Edges'!$B211)&gt;=5,'[1]Outside Edges'!$Q211="Yes"),"Yes","No")</f>
        <v>Yes</v>
      </c>
      <c r="FI212" s="83" t="str">
        <f>IF(AND((RIGHT($FI$3,2)-'[1]Miter Profiles'!$AC$166-'[1]Outside Edges'!$B211)&gt;=5,'[1]Outside Edges'!$Q211="Yes"),"Yes","No")</f>
        <v>Yes</v>
      </c>
      <c r="FJ212" s="81" t="str">
        <f>IF(AND((RIGHT($FJ$3,2)-'[1]Miter Profiles'!$AC$167-'[1]Outside Edges'!$B211)&gt;=5,'[1]Outside Edges'!$Q211="Yes"),"Yes","No")</f>
        <v>Yes</v>
      </c>
      <c r="FK212" s="84" t="str">
        <f>IF(AND((RIGHT($FK$3,2)-'[1]Miter Profiles'!$AC$168-'[1]Outside Edges'!$B211)&gt;=5,'[1]Outside Edges'!$Q211="Yes"),"Yes","No")</f>
        <v>Yes</v>
      </c>
      <c r="FL212" s="7" t="str">
        <f>IF(AND((RIGHT($FL$3,2)-'[1]Miter Profiles'!$AC$169-'[1]Outside Edges'!$B211)&gt;=5,'[1]Outside Edges'!$Q211="Yes"),"Yes","No")</f>
        <v>Yes</v>
      </c>
      <c r="FM212" s="68" t="str">
        <f>IF(AND((RIGHT($FM$3,2)-'[1]Miter Profiles'!$AC$170-'[1]Outside Edges'!$B211)&gt;=5,'[1]Outside Edges'!$Q211="Yes"),"Yes","No")</f>
        <v>Yes</v>
      </c>
      <c r="FN212" s="83" t="str">
        <f>IF(AND((RIGHT($FN$3,2)-'[1]Miter Profiles'!$AC$171-'[1]Outside Edges'!$B211)&gt;=5,'[1]Outside Edges'!$Q211="Yes"),"Yes","No")</f>
        <v>Yes</v>
      </c>
      <c r="FO212" s="83" t="str">
        <f>IF(AND((RIGHT($FO$3,2)-'[1]Miter Profiles'!$AC$172-'[1]Outside Edges'!$B211)&gt;=5,'[1]Outside Edges'!$Q211="Yes"),"Yes","No")</f>
        <v>Yes</v>
      </c>
      <c r="FP212" s="81" t="str">
        <f>IF(AND((RIGHT($FP$3,2)-'[1]Miter Profiles'!$AC$173-'[1]Outside Edges'!$B211)&gt;=5,'[1]Outside Edges'!$Q211="Yes"),"Yes","No")</f>
        <v>Yes</v>
      </c>
      <c r="FQ212" s="84" t="str">
        <f>IF(AND((RIGHT($FQ$3,2)-'[1]Miter Profiles'!$AC$174-'[1]Outside Edges'!$B211)&gt;=5,'[1]Outside Edges'!$Q211="Yes"),"Yes","No")</f>
        <v>Yes</v>
      </c>
      <c r="FR212" s="7" t="str">
        <f>IF(AND((RIGHT($FR$3,2)-'[1]Miter Profiles'!$AC$175-'[1]Outside Edges'!$B211)&gt;=5,'[1]Outside Edges'!$Q211="Yes"),"Yes","No")</f>
        <v>Yes</v>
      </c>
      <c r="FS212" s="68" t="str">
        <f>IF(AND((RIGHT($FS$3,2)-'[1]Miter Profiles'!$AC$176-'[1]Outside Edges'!$B211)&gt;=5,'[1]Outside Edges'!$Q211="Yes"),"Yes","No")</f>
        <v>Yes</v>
      </c>
      <c r="FT212" s="83" t="str">
        <f>IF(AND((RIGHT($FT$3,2)-'[1]Miter Profiles'!$AC$177-'[1]Outside Edges'!$B211)&gt;=5,'[1]Outside Edges'!$Q211="Yes"),"Yes","No")</f>
        <v>Yes</v>
      </c>
      <c r="FU212" s="83" t="str">
        <f>IF(AND((RIGHT($FU$3,2)-'[1]Miter Profiles'!$AC$178-'[1]Outside Edges'!$B211)&gt;=5,'[1]Outside Edges'!$Q211="Yes"),"Yes","No")</f>
        <v>Yes</v>
      </c>
      <c r="FV212" s="81" t="str">
        <f>IF(AND((RIGHT($V$3,2)-'[1]Miter Profiles'!$AC$179-'[1]Outside Edges'!$B211)&gt;=5,'[1]Outside Edges'!$Q211="Yes"),"Yes","No")</f>
        <v>Yes</v>
      </c>
      <c r="FW212" s="84" t="str">
        <f>IF(AND((RIGHT($FW$3,2)-'[1]Miter Profiles'!$AC$180-'[1]Outside Edges'!$B211)&gt;=5,'[1]Outside Edges'!$Q211="Yes"),"Yes","No")</f>
        <v>No</v>
      </c>
      <c r="FX212" s="197" t="str">
        <f>IF(AND((RIGHT($FX$3,2)-'[1]Miter Profiles'!$AC$181-'[1]Outside Edges'!$B211)&gt;=5,'[1]Outside Edges'!$Q211="Yes"),"Yes","No")</f>
        <v>Yes</v>
      </c>
      <c r="FY212" s="198" t="str">
        <f>IF(AND((RIGHT($FY$3,2)-'[1]Miter Profiles'!$AC$182-'[1]Outside Edges'!$B211)&gt;=5,'[1]Outside Edges'!$Q211="Yes"),"Yes","No")</f>
        <v>Yes</v>
      </c>
      <c r="FZ212" s="200" t="str">
        <f>IF(AND((RIGHT($FZ$3,2)-'[1]Miter Profiles'!$AC$183-'[1]Outside Edges'!$B211)&gt;=5,'[1]Outside Edges'!$Q211="Yes"),"Yes","No")</f>
        <v>Yes</v>
      </c>
      <c r="GA212" s="201" t="str">
        <f>IF(AND((RIGHT($GA$3,2)-'[1]Miter Profiles'!$AC$184-'[1]Outside Edges'!$B211)&gt;=5,'[1]Outside Edges'!$Q211="Yes"),"Yes","No")</f>
        <v>Yes</v>
      </c>
      <c r="GB212" s="202" t="str">
        <f>IF(AND((RIGHT($GB$3,2)-'[1]Miter Profiles'!$AC$185-'[1]Outside Edges'!$B211)&gt;=5,'[1]Outside Edges'!$Q211="Yes"),"Yes","No")</f>
        <v>Yes</v>
      </c>
      <c r="GC212" s="199" t="str">
        <f>IF(AND((RIGHT($GC$3,2)-'[1]Miter Profiles'!$AC$186-'[1]Outside Edges'!$B211)&gt;=5,'[1]Outside Edges'!$Q211="Yes"),"Yes","No")</f>
        <v>No</v>
      </c>
      <c r="GD212" s="197" t="str">
        <f>IF(AND((RIGHT($GD$3,2)-'[1]Miter Profiles'!$AC$187-'[1]Outside Edges'!$B211)&gt;=5,'[1]Outside Edges'!$Q211="Yes"),"Yes","No")</f>
        <v>Yes</v>
      </c>
      <c r="GE212" s="198" t="str">
        <f>IF(AND((RIGHT($GE$3,2)-'[1]Miter Profiles'!$AC$188-'[1]Outside Edges'!$B211)&gt;=5,'[1]Outside Edges'!$Q211="Yes"),"Yes","No")</f>
        <v>Yes</v>
      </c>
      <c r="GF212" s="200" t="str">
        <f>IF(AND((RIGHT($GF$3,2)-'[1]Miter Profiles'!$AC$189-'[1]Outside Edges'!$B211)&gt;=5,'[1]Outside Edges'!$Q211="Yes"),"Yes","No")</f>
        <v>Yes</v>
      </c>
      <c r="GG212" s="201" t="str">
        <f>IF(AND((RIGHT($GG$3,2)-'[1]Miter Profiles'!$AC$190-'[1]Outside Edges'!$B211)&gt;=5,'[1]Outside Edges'!$Q211="Yes"),"Yes","No")</f>
        <v>Yes</v>
      </c>
      <c r="GH212" s="202" t="str">
        <f>IF(AND((RIGHT($GH$3,2)-'[1]Miter Profiles'!$AC$191-'[1]Outside Edges'!$B211)&gt;=5,'[1]Outside Edges'!$Q211="Yes"),"Yes","No")</f>
        <v>Yes</v>
      </c>
      <c r="GI212" s="199" t="str">
        <f>IF(AND((RIGHT($GI$3,2)-'[1]Miter Profiles'!$AC$192-'[1]Outside Edges'!$B211)&gt;=5,'[1]Outside Edges'!$Q211="Yes"),"Yes","No")</f>
        <v>Yes</v>
      </c>
      <c r="GJ212" s="197" t="str">
        <f>IF(AND((RIGHT($GJ$3,2)-'[1]Miter Profiles'!$AC$193-'[1]Outside Edges'!$B211)&gt;=5,'[1]Outside Edges'!$Q211="Yes"),"Yes","No")</f>
        <v>Yes</v>
      </c>
      <c r="GK212" s="198" t="str">
        <f>IF(AND((RIGHT($GK$3,2)-'[1]Miter Profiles'!$AC$194-'[1]Outside Edges'!$B211)&gt;=5,'[1]Outside Edges'!$Q211="Yes"),"Yes","No")</f>
        <v>Yes</v>
      </c>
      <c r="GL212" s="200" t="str">
        <f>IF(AND((RIGHT($GL$3,2)-'[1]Miter Profiles'!$AC$195-'[1]Outside Edges'!$B211)&gt;=5,'[1]Outside Edges'!$Q211="Yes"),"Yes","No")</f>
        <v>Yes</v>
      </c>
      <c r="GM212" s="201" t="str">
        <f>IF(AND((RIGHT($GM$3,2)-'[1]Miter Profiles'!$AC$196-'[1]Outside Edges'!$B211)&gt;=5,'[1]Outside Edges'!$Q211="Yes"),"Yes","No")</f>
        <v>Yes</v>
      </c>
      <c r="GN212" s="202" t="str">
        <f>IF(AND((RIGHT($GN$3,2)-'[1]Miter Profiles'!$AC$197-'[1]Outside Edges'!$B211)&gt;=5,'[1]Outside Edges'!$Q211="Yes"),"Yes","No")</f>
        <v>Yes</v>
      </c>
      <c r="GO212" s="199" t="str">
        <f>IF(AND((RIGHT($GO$3,2)-'[1]Miter Profiles'!$AC$198-'[1]Outside Edges'!$B211)&gt;=5,'[1]Outside Edges'!$Q211="Yes"),"Yes","No")</f>
        <v>No</v>
      </c>
      <c r="GP212" s="197" t="str">
        <f>IF(AND((RIGHT($GP$3,2)-'[1]Miter Profiles'!$AC$199-'[1]Outside Edges'!$B211)&gt;=5,'[1]Outside Edges'!$Q211="Yes"),"Yes","No")</f>
        <v>Yes</v>
      </c>
      <c r="GQ212" s="198" t="str">
        <f>IF(AND((RIGHT($GQ$3,2)-'[1]Miter Profiles'!$AC$200-'[1]Outside Edges'!$B211)&gt;=5,'[1]Outside Edges'!$Q211="Yes"),"Yes","No")</f>
        <v>Yes</v>
      </c>
      <c r="GR212" s="211" t="str">
        <f>IF(AND((RIGHT($GR$3,2)-'[1]Miter Profiles'!$AC$201-'[1]Outside Edges'!$B211)&gt;=5,'[1]Outside Edges'!$Q211="Yes"),"Yes","No")</f>
        <v>Yes</v>
      </c>
      <c r="GS212" s="197" t="str">
        <f>IF(AND((RIGHT($GS$3,2)-'[1]Miter Profiles'!$AC$202-'[1]Outside Edges'!$B211)&gt;=5,'[1]Outside Edges'!$Q211="Yes"),"Yes","No")</f>
        <v>Yes</v>
      </c>
      <c r="GT212" s="212" t="str">
        <f>IF(AND((RIGHT($GT$3,2)-'[1]Miter Profiles'!$AC$203-'[1]Outside Edges'!$B211)&gt;=5,'[1]Outside Edges'!$Q211="Yes"),"Yes","No")</f>
        <v>Yes</v>
      </c>
      <c r="GU212" s="208" t="str">
        <f>IF(AND((RIGHT($GU$3,2)-'[1]Miter Profiles'!$AC$204-'[1]Outside Edges'!$B211)&gt;=5,'[1]Outside Edges'!$Q211="Yes"),"Yes","No")</f>
        <v>Yes</v>
      </c>
      <c r="GV212" s="209" t="str">
        <f>IF(AND((RIGHT($GV$3,2)-'[1]Miter Profiles'!$AC$205-'[1]Outside Edges'!$B211)&gt;=5,'[1]Outside Edges'!$Q211="Yes"),"Yes","No")</f>
        <v>Yes</v>
      </c>
      <c r="GW212" s="210" t="str">
        <f>IF(AND((RIGHT($GW$3,2)-'[1]Miter Profiles'!$AC$206-'[1]Outside Edges'!$B211)&gt;=5,'[1]Outside Edges'!$Q211="Yes"),"Yes","No")</f>
        <v>Yes</v>
      </c>
      <c r="GX212" s="200" t="str">
        <f>IF(AND((RIGHT($GX$3,2)-'[1]Miter Profiles'!$AC$207-'[1]Outside Edges'!$B211)&gt;=5,'[1]Outside Edges'!$Q211="Yes"),"Yes","No")</f>
        <v>No</v>
      </c>
      <c r="GY212" s="201" t="str">
        <f>IF(AND((RIGHT($GY$3,2)-'[1]Miter Profiles'!$AC$208-'[1]Outside Edges'!$B211)&gt;=5,'[1]Outside Edges'!$Q211="Yes"),"Yes","No")</f>
        <v>Yes</v>
      </c>
      <c r="GZ212" s="202" t="str">
        <f>IF(AND((RIGHT($GZ$3,2)-'[1]Miter Profiles'!$AC$209-'[1]Outside Edges'!$B211)&gt;=5,'[1]Outside Edges'!$Q211="Yes"),"Yes","No")</f>
        <v>Yes</v>
      </c>
      <c r="HA212" s="199" t="str">
        <f>IF(AND((RIGHT($HA$3,2)-'[1]Miter Profiles'!$AC$210-'[1]Outside Edges'!$B211)&gt;=5,'[1]Outside Edges'!$Q211="Yes"),"Yes","No")</f>
        <v>Yes</v>
      </c>
      <c r="HB212" s="197" t="str">
        <f>IF(AND((RIGHT($HB$3,2)-'[1]Miter Profiles'!$AC$211-'[1]Outside Edges'!$B211)&gt;=5,'[1]Outside Edges'!$Q211="Yes"),"Yes","No")</f>
        <v>Yes</v>
      </c>
      <c r="HC212" s="198" t="str">
        <f>IF(AND((RIGHT($HC$3,2)-'[1]Miter Profiles'!$AC$212-'[1]Outside Edges'!$B211)&gt;=5,'[1]Outside Edges'!$Q211="Yes"),"Yes","No")</f>
        <v>Yes</v>
      </c>
      <c r="HD212" s="200" t="str">
        <f>IF(AND((RIGHT($HD$3,2)-'[1]Miter Profiles'!$AC$213-'[1]Outside Edges'!$B211)&gt;=5,'[1]Outside Edges'!$Q211="Yes"),"Yes","No")</f>
        <v>No</v>
      </c>
      <c r="HE212" s="202" t="str">
        <f>IF(AND((RIGHT($HE$3,2)-'[1]Miter Profiles'!$AC$214-'[1]Outside Edges'!$B211)&gt;=5,'[1]Outside Edges'!$Q211="Yes"),"Yes","No")</f>
        <v>No</v>
      </c>
      <c r="HF212" s="199" t="str">
        <f>IF(AND((RIGHT($HF$3,2)-'[1]Miter Profiles'!$AC$215-'[1]Outside Edges'!$B211)&gt;=5,'[1]Outside Edges'!$Q211="Yes"),"Yes","No")</f>
        <v>Yes</v>
      </c>
      <c r="HG212" s="197" t="str">
        <f>IF(AND((RIGHT($HG$3,2)-'[1]Miter Profiles'!$AC$216-'[1]Outside Edges'!$B211)&gt;=5,'[1]Outside Edges'!$Q211="Yes"),"Yes","No")</f>
        <v>Yes</v>
      </c>
      <c r="HH212" s="198" t="str">
        <f>IF(AND((RIGHT($HH$3,2)-'[1]Miter Profiles'!$AC$217-'[1]Outside Edges'!$B211)&gt;=5,'[1]Outside Edges'!$Q211="Yes"),"Yes","No")</f>
        <v>Yes</v>
      </c>
      <c r="HI212" s="200" t="str">
        <f>IF(AND((RIGHT($HI$3,2)-'[1]Miter Profiles'!$AC$218-'[1]Outside Edges'!$B211)&gt;=5,'[1]Outside Edges'!$Q211="Yes"),"Yes","No")</f>
        <v>Yes</v>
      </c>
      <c r="HJ212" s="201" t="str">
        <f>IF(AND((RIGHT($HJ$3,2)-'[1]Miter Profiles'!$AC$219-'[1]Outside Edges'!$B211)&gt;=5,'[1]Outside Edges'!$Q211="Yes"),"Yes","No")</f>
        <v>Yes</v>
      </c>
      <c r="HK212" s="202" t="str">
        <f>IF(AND((RIGHT($HK$3,2)-'[1]Miter Profiles'!$AC$220-'[1]Outside Edges'!$B211)&gt;=5,'[1]Outside Edges'!$Q211="Yes"),"Yes","No")</f>
        <v>Yes</v>
      </c>
      <c r="HL212" s="199" t="str">
        <f>IF(AND((RIGHT($HL$3,2)-'[1]Miter Profiles'!$AC$221-'[1]Outside Edges'!$B211)&gt;=5,'[1]Outside Edges'!$Q211="Yes"),"Yes","No")</f>
        <v>Yes</v>
      </c>
      <c r="HM212" s="197" t="str">
        <f>IF(AND((RIGHT($HM$3,2)-'[1]Miter Profiles'!$AC$222-'[1]Outside Edges'!$B211)&gt;=5,'[1]Outside Edges'!$Q211="Yes"),"Yes","No")</f>
        <v>Yes</v>
      </c>
      <c r="HN212" s="197" t="str">
        <f>IF(AND((RIGHT($HN$3,2)-'[1]Miter Profiles'!$AC$223-'[1]Outside Edges'!$B211)&gt;=5,'[1]Outside Edges'!$Q211="Yes"),"Yes","No")</f>
        <v>Yes</v>
      </c>
      <c r="HO212" s="201" t="str">
        <f>IF(AND((RIGHT($HO$3,2)-'[1]Miter Profiles'!$AC$224-'[1]Outside Edges'!$B211)&gt;=5,'[1]Outside Edges'!$Q211="Yes"),"Yes","No")</f>
        <v>No</v>
      </c>
      <c r="HP212" s="201" t="str">
        <f>IF(AND((RIGHT($HP$3,2)-'[1]Miter Profiles'!$AC$225-'[1]Outside Edges'!$B211)&gt;=5,'[1]Outside Edges'!$Q211="Yes"),"Yes","No")</f>
        <v>Yes</v>
      </c>
      <c r="HQ212" s="201" t="str">
        <f>IF(AND((RIGHT($HQ$3,3)-'[1]Miter Profiles'!$AC$226-'[1]Outside Edges'!$B211)&gt;=5,'[1]Outside Edges'!$Q211="Yes"),"Yes","No")</f>
        <v>No</v>
      </c>
      <c r="HR212" s="201" t="str">
        <f>IF(AND((RIGHT($HR$3,2)-'[1]Miter Profiles'!$AC$227-'[1]Outside Edges'!$B211)&gt;=5,'[1]Outside Edges'!$Q211="Yes"),"Yes","No")</f>
        <v>No</v>
      </c>
      <c r="HS212" s="197" t="str">
        <f>IF(AND((RIGHT($HS$3,2)-'[1]Miter Profiles'!$AC$228-'[1]Outside Edges'!$B211)&gt;=5,'[1]Outside Edges'!$Q211="Yes"),"Yes","No")</f>
        <v>Yes</v>
      </c>
      <c r="HT212" s="197" t="str">
        <f>IF(AND((RIGHT($HT$3,2)-'[1]Miter Profiles'!$AC$229-'[1]Outside Edges'!$B211)&gt;=5,'[1]Outside Edges'!$Q211="Yes"),"Yes","No")</f>
        <v>Yes</v>
      </c>
      <c r="HU212" s="197" t="str">
        <f>IF(AND((RIGHT($HU$3,2)-'[1]Miter Profiles'!$AC$230-'[1]Outside Edges'!$B211)&gt;=5,'[1]Outside Edges'!$Q211="Yes"),"Yes","No")</f>
        <v>Yes</v>
      </c>
      <c r="HV212" s="201" t="str">
        <f>IF(AND((RIGHT($HV$3,2)-'[1]Miter Profiles'!$AC$231-'[1]Outside Edges'!$B211)&gt;=5,'[1]Outside Edges'!$Q211="Yes"),"Yes","No")</f>
        <v>Yes</v>
      </c>
      <c r="HW212" s="201" t="str">
        <f>IF(AND((RIGHT($HW$3,2)-'[1]Miter Profiles'!$AC$232-'[1]Outside Edges'!$B211)&gt;=5,'[1]Outside Edges'!$Q211="Yes"),"Yes","No")</f>
        <v>Yes</v>
      </c>
      <c r="HX212" s="201" t="str">
        <f>IF(AND((RIGHT($HX$3,2)-'[1]Miter Profiles'!$AC$233-'[1]Outside Edges'!$B211)&gt;=5,'[1]Outside Edges'!$Q211="Yes"),"Yes","No")</f>
        <v>Yes</v>
      </c>
      <c r="HY212" s="197" t="str">
        <f>IF(AND((RIGHT($HY$3,2)-'[1]Miter Profiles'!$AC$234-'[1]Outside Edges'!$B211)&gt;=5,'[1]Outside Edges'!$Q211="Yes"),"Yes","No")</f>
        <v>No</v>
      </c>
      <c r="HZ212" s="197" t="str">
        <f>IF(AND((RIGHT($HZ$3,2)-'[1]Miter Profiles'!$AC$235-'[1]Outside Edges'!$B211)&gt;=5,'[1]Outside Edges'!$Q211="Yes"),"Yes","No")</f>
        <v>Yes</v>
      </c>
      <c r="IA212" s="197" t="str">
        <f>IF(AND((RIGHT($IA$3,2)-'[1]Miter Profiles'!$AC$236-'[1]Outside Edges'!$B211)&gt;=5,'[1]Outside Edges'!$Q211="Yes"),"Yes","No")</f>
        <v>Yes</v>
      </c>
      <c r="IB212" s="201" t="str">
        <f>IF(AND((RIGHT($IB$3,2)-'[1]Miter Profiles'!$AC$237-'[1]Outside Edges'!$B211)&gt;=5,'[1]Outside Edges'!$Q211="Yes"),"Yes","No")</f>
        <v>Yes</v>
      </c>
      <c r="IC212" s="201" t="str">
        <f>IF(AND((RIGHT($IC$3,2)-'[1]Miter Profiles'!$AC$238-'[1]Outside Edges'!$B211)&gt;=5,'[1]Outside Edges'!$Q211="Yes"),"Yes","No")</f>
        <v>Yes</v>
      </c>
      <c r="ID212" s="201" t="str">
        <f>IF(AND((RIGHT($ID$3,2)-'[1]Miter Profiles'!$AC$239-'[1]Outside Edges'!$B211)&gt;=5,'[1]Outside Edges'!$Q211="Yes"),"Yes","No")</f>
        <v>Yes</v>
      </c>
      <c r="IE212" s="197" t="str">
        <f>IF(AND((RIGHT($IE$3,2)-'[1]Miter Profiles'!$AC$240-'[1]Outside Edges'!$B211)&gt;=5,'[1]Outside Edges'!$Q211="Yes"),"Yes","No")</f>
        <v>Yes</v>
      </c>
      <c r="IF212" s="197" t="str">
        <f>IF(AND((RIGHT($IF$3,2)-'[1]Miter Profiles'!$AC$241-'[1]Outside Edges'!$B211)&gt;=5,'[1]Outside Edges'!$Q211="Yes"),"Yes","No")</f>
        <v>Yes</v>
      </c>
      <c r="IG212" s="197" t="str">
        <f>IF(AND((RIGHT($IG$3,2)-'[1]Miter Profiles'!$AC$242-'[1]Outside Edges'!$B211)&gt;=5,'[1]Outside Edges'!$Q211="Yes"),"Yes","No")</f>
        <v>Yes</v>
      </c>
      <c r="IH212" s="201" t="str">
        <f>IF(AND((RIGHT($IH$3,2)-'[1]Miter Profiles'!$AC$243-'[1]Outside Edges'!$B211)&gt;=5,'[1]Outside Edges'!$Q211="Yes"),"Yes","No")</f>
        <v>Yes</v>
      </c>
      <c r="II212" s="201" t="str">
        <f>IF(AND((RIGHT($II$3,2)-'[1]Miter Profiles'!$AC$244-'[1]Outside Edges'!$B211)&gt;=5,'[1]Outside Edges'!$Q211="Yes"),"Yes","No")</f>
        <v>Yes</v>
      </c>
      <c r="IJ212" s="201" t="str">
        <f>IF(AND((RIGHT($IJ$3,2)-'[1]Miter Profiles'!$AC$245-'[1]Outside Edges'!$B211)&gt;=5,'[1]Outside Edges'!$Q211="Yes"),"Yes","No")</f>
        <v>Yes</v>
      </c>
      <c r="IK212" s="197" t="str">
        <f>IF(AND((RIGHT($IK$3,2)-'[1]Miter Profiles'!$AC$246-'[1]Outside Edges'!$B211)&gt;=5,'[1]Outside Edges'!$Q211="Yes"),"Yes","No")</f>
        <v>Yes</v>
      </c>
      <c r="IL212" s="197" t="str">
        <f>IF(AND((RIGHT($IL$3,2)-'[1]Miter Profiles'!$AC$247-'[1]Outside Edges'!$B211)&gt;=5,'[1]Outside Edges'!$Q211="Yes"),"Yes","No")</f>
        <v>Yes</v>
      </c>
      <c r="IM212" s="197" t="str">
        <f>IF(AND((RIGHT($IM$3,2)-'[1]Miter Profiles'!$AC$248-'[1]Outside Edges'!$B211)&gt;=5,'[1]Outside Edges'!$Q211="Yes"),"Yes","No")</f>
        <v>Yes</v>
      </c>
      <c r="IN212" s="201" t="str">
        <f>IF(AND((RIGHT($IN$3,2)-'[1]Miter Profiles'!$AC$249-'[1]Outside Edges'!$B211)&gt;=5,'[1]Outside Edges'!$Q211="Yes"),"Yes","No")</f>
        <v>No</v>
      </c>
      <c r="IO212" s="201" t="str">
        <f>IF(AND((RIGHT($IO$3,2)-'[1]Miter Profiles'!$AC$250-'[1]Outside Edges'!$B211)&gt;=5,'[1]Outside Edges'!$Q211="Yes"),"Yes","No")</f>
        <v>Yes</v>
      </c>
      <c r="IP212" s="201" t="str">
        <f>IF(AND((RIGHT($IP$3,2)-'[1]Miter Profiles'!$AC$251-'[1]Outside Edges'!$B211)&gt;=5,'[1]Outside Edges'!$Q211="Yes"),"Yes","No")</f>
        <v>Yes</v>
      </c>
      <c r="IQ212" s="197" t="str">
        <f>IF(AND((RIGHT($IQ$3,2)-'[1]Miter Profiles'!$AC$252-'[1]Outside Edges'!$B211)&gt;=5,'[1]Outside Edges'!$Q211="Yes"),"Yes","No")</f>
        <v>No</v>
      </c>
      <c r="IR212" s="197" t="str">
        <f>IF(AND((RIGHT($IR$3,2)-'[1]Miter Profiles'!$AC$253-'[1]Outside Edges'!$B211)&gt;=5,'[1]Outside Edges'!$Q211="Yes"),"Yes","No")</f>
        <v>Yes</v>
      </c>
      <c r="IS212" s="197" t="str">
        <f>IF(AND((RIGHT($IS$3,2)-'[1]Miter Profiles'!$AC$254-'[1]Outside Edges'!$B211)&gt;=5,'[1]Outside Edges'!$Q211="Yes"),"Yes","No")</f>
        <v>Yes</v>
      </c>
      <c r="IT212" s="201" t="str">
        <f>IF(AND((RIGHT($IT$3,2)-'[1]Miter Profiles'!$AC$255-'[1]Outside Edges'!$B211)&gt;=5,'[1]Outside Edges'!$Q211="Yes"),"Yes","No")</f>
        <v>Yes</v>
      </c>
      <c r="IU212" s="201" t="str">
        <f>IF(AND((RIGHT($IU$3,2)-'[1]Miter Profiles'!$AC$256-'[1]Outside Edges'!$B211)&gt;=5,'[1]Outside Edges'!$Q211="Yes"),"Yes","No")</f>
        <v>Yes</v>
      </c>
      <c r="IV212" s="201" t="str">
        <f>IF(AND((RIGHT($IV$3,2)-'[1]Miter Profiles'!$AC$257-'[1]Outside Edges'!$B211)&gt;=5,'[1]Outside Edges'!$Q211="Yes"),"Yes","No")</f>
        <v>Yes</v>
      </c>
      <c r="IW212" s="197" t="str">
        <f>IF(AND((RIGHT($IW$3,2)-'[1]Miter Profiles'!$AC$258-'[1]Outside Edges'!$B211)&gt;=5,'[1]Outside Edges'!$Q211="Yes"),"Yes","No")</f>
        <v>Yes</v>
      </c>
      <c r="IX212" s="197" t="str">
        <f>IF(AND((RIGHT($IX$3,2)-'[1]Miter Profiles'!$AC$259-'[1]Outside Edges'!$B211)&gt;=5,'[1]Outside Edges'!$Q211="Yes"),"Yes","No")</f>
        <v>Yes</v>
      </c>
      <c r="IY212" s="197" t="str">
        <f>IF(AND((RIGHT($IY$3,2)-'[1]Miter Profiles'!$AC$260-'[1]Outside Edges'!$B211)&gt;=5,'[1]Outside Edges'!$Q211="Yes"),"Yes","No")</f>
        <v>Yes</v>
      </c>
      <c r="IZ212" s="201" t="str">
        <f>IF(AND((RIGHT($IZ$3,2)-'[1]Miter Profiles'!$AC$261-'[1]Outside Edges'!$B211)&gt;=5,'[1]Outside Edges'!$Q211="Yes"),"Yes","No")</f>
        <v>Yes</v>
      </c>
      <c r="JA212" s="201" t="str">
        <f>IF(AND((RIGHT($JA$3,2)-'[1]Miter Profiles'!$AC$262-'[1]Outside Edges'!$B211)&gt;=5,'[1]Outside Edges'!$Q211="Yes"),"Yes","No")</f>
        <v>Yes</v>
      </c>
      <c r="JB212" s="201" t="str">
        <f>IF(AND((RIGHT($JB$3,2)-'[1]Miter Profiles'!$AC$263-'[1]Outside Edges'!$B211)&gt;=5,'[1]Outside Edges'!$Q211="Yes"),"Yes","No")</f>
        <v>Yes</v>
      </c>
      <c r="JC212" s="197" t="str">
        <f>IF(AND((RIGHT($JC$3,2)-'[1]Miter Profiles'!$AC$264-'[1]Outside Edges'!$B211)&gt;=5,'[1]Outside Edges'!$Q211="Yes"),"Yes","No")</f>
        <v>Yes</v>
      </c>
      <c r="JD212" s="197" t="str">
        <f>IF(AND((RIGHT($JD$3,2)-'[1]Miter Profiles'!$AC$265-'[1]Outside Edges'!$B211)&gt;=5,'[1]Outside Edges'!$Q211="Yes"),"Yes","No")</f>
        <v>Yes</v>
      </c>
      <c r="JE212" s="197" t="str">
        <f>IF(AND((RIGHT($JE$3,2)-'[1]Miter Profiles'!$AC$266-'[1]Outside Edges'!$B211)&gt;=5,'[1]Outside Edges'!$Q211="Yes"),"Yes","No")</f>
        <v>Yes</v>
      </c>
      <c r="JF212" s="201" t="str">
        <f>IF(AND((RIGHT($JF$3,2)-'[1]Miter Profiles'!$AC$267-'[1]Outside Edges'!$B211)&gt;=5,'[1]Outside Edges'!$Q211="Yes"),"Yes","No")</f>
        <v>No</v>
      </c>
      <c r="JG212" s="201" t="str">
        <f>IF(AND((RIGHT($JG$3,2)-'[1]Miter Profiles'!$AC$268-'[1]Outside Edges'!$B211)&gt;=5,'[1]Outside Edges'!$Q211="Yes"),"Yes","No")</f>
        <v>Yes</v>
      </c>
      <c r="JH212" s="201" t="str">
        <f>IF(AND((RIGHT($JH$3,2)-'[1]Miter Profiles'!$AC$269-'[1]Outside Edges'!$B211)&gt;=5,'[1]Outside Edges'!$Q211="Yes"),"Yes","No")</f>
        <v>Yes</v>
      </c>
      <c r="JI212" s="197" t="str">
        <f>IF(AND((RIGHT($JI$3,2)-'[1]Miter Profiles'!$AC$270-'[1]Outside Edges'!$B211)&gt;=5,'[1]Outside Edges'!$Q211="Yes"),"Yes","No")</f>
        <v>Yes</v>
      </c>
      <c r="JJ212" s="197" t="str">
        <f>IF(AND((RIGHT($JJ$3,2)-'[1]Miter Profiles'!$AC$271-'[1]Outside Edges'!$B211)&gt;=5,'[1]Outside Edges'!$Q211="Yes"),"Yes","No")</f>
        <v>Yes</v>
      </c>
      <c r="JK212" s="197" t="str">
        <f>IF(AND((RIGHT($JK$3,2)-'[1]Miter Profiles'!$AC$272-'[1]Outside Edges'!$B211)&gt;=5,'[1]Outside Edges'!$Q211="Yes"),"Yes","No")</f>
        <v>Yes</v>
      </c>
      <c r="JL212" s="201" t="str">
        <f>IF(AND((RIGHT($JL$3,2)-'[1]Miter Profiles'!$AC$273-'[1]Outside Edges'!$B211)&gt;=5,'[1]Outside Edges'!$Q211="Yes"),"Yes","No")</f>
        <v>Yes</v>
      </c>
      <c r="JM212" s="201" t="str">
        <f>IF(AND((RIGHT($JM$3,2)-'[1]Miter Profiles'!$AC$274-'[1]Outside Edges'!$B211)&gt;=5,'[1]Outside Edges'!$Q211="Yes"),"Yes","No")</f>
        <v>Yes</v>
      </c>
      <c r="JN212" s="201" t="str">
        <f>IF(AND((RIGHT($JN$3,2)-'[1]Miter Profiles'!$AC$275-'[1]Outside Edges'!$B211)&gt;=5,'[1]Outside Edges'!$Q211="Yes"),"Yes","No")</f>
        <v>Yes</v>
      </c>
      <c r="JO212" s="197" t="str">
        <f>IF(AND((RIGHT($JO$3,2)-'[1]Miter Profiles'!$AC$276-'[1]Outside Edges'!$B211)&gt;=5,'[1]Outside Edges'!$Q211="Yes"),"Yes","No")</f>
        <v>Yes</v>
      </c>
      <c r="JP212" s="197" t="str">
        <f>IF(AND((RIGHT($JP$3,2)-'[1]Miter Profiles'!$AC$277-'[1]Outside Edges'!$B211)&gt;=5,'[1]Outside Edges'!$Q211="Yes"),"Yes","No")</f>
        <v>Yes</v>
      </c>
      <c r="JQ212" s="197" t="str">
        <f>IF(AND((RIGHT($JQ$3,2)-'[1]Miter Profiles'!$AC$278-'[1]Outside Edges'!$B211)&gt;=5,'[1]Outside Edges'!$Q211="Yes"),"Yes","No")</f>
        <v>Yes</v>
      </c>
      <c r="JR212" s="201" t="str">
        <f>IF(AND((RIGHT($JR$3,2)-'[1]Miter Profiles'!$AC$279-'[1]Outside Edges'!$B211)&gt;=5,'[1]Outside Edges'!$Q211="Yes"),"Yes","No")</f>
        <v>No</v>
      </c>
      <c r="JS212" s="201" t="str">
        <f>IF(AND((RIGHT($JS$3,2)-'[1]Miter Profiles'!$AC$280-'[1]Outside Edges'!$B211)&gt;=5,'[1]Outside Edges'!$Q211="Yes"),"Yes","No")</f>
        <v>Yes</v>
      </c>
      <c r="JT212" s="201" t="str">
        <f>IF(AND((RIGHT($JT$3,2)-'[1]Miter Profiles'!$AC$281-'[1]Outside Edges'!$B211)&gt;=5,'[1]Outside Edges'!$Q211="Yes"),"Yes","No")</f>
        <v>Yes</v>
      </c>
      <c r="JU212" s="197" t="str">
        <f>IF(AND((RIGHT($JU$3,2)-'[1]Miter Profiles'!$AC$282-'[1]Outside Edges'!$B211)&gt;=5,'[1]Outside Edges'!$Q211="Yes"),"Yes","No")</f>
        <v>No</v>
      </c>
      <c r="JV212" s="197" t="str">
        <f>IF(AND((RIGHT($JV$3,2)-'[1]Miter Profiles'!$AC$283-'[1]Outside Edges'!$B211)&gt;=5,'[1]Outside Edges'!$Q211="Yes"),"Yes","No")</f>
        <v>Yes</v>
      </c>
      <c r="JW212" s="197" t="str">
        <f>IF(AND((RIGHT($JW$3,2)-'[1]Miter Profiles'!$AC$284-'[1]Outside Edges'!$B211)&gt;=5,'[1]Outside Edges'!$Q211="Yes"),"Yes","No")</f>
        <v>Yes</v>
      </c>
      <c r="JX212" s="201" t="str">
        <f>IF(AND((RIGHT($JX$3,2)-'[1]Miter Profiles'!$AC$285-'[1]Outside Edges'!$B211)&gt;=5,'[1]Outside Edges'!$Q211="Yes"),"Yes","No")</f>
        <v>Yes</v>
      </c>
      <c r="JY212" s="201" t="str">
        <f>IF(AND((RIGHT($JY$3,2)-'[1]Miter Profiles'!$AC$286-'[1]Outside Edges'!$B211)&gt;=5,'[1]Outside Edges'!$Q211="Yes"),"Yes","No")</f>
        <v>Yes</v>
      </c>
      <c r="JZ212" s="201" t="str">
        <f>IF(AND((RIGHT($JZ$3,2)-'[1]Miter Profiles'!$AC$287-'[1]Outside Edges'!$B211)&gt;=5,'[1]Outside Edges'!$Q211="Yes"),"Yes","No")</f>
        <v>Yes</v>
      </c>
      <c r="KA212" s="197" t="str">
        <f>IF(AND((RIGHT($KA$3,2)-'[1]Miter Profiles'!$AC$288-'[1]Outside Edges'!$B211)&gt;=5,'[1]Outside Edges'!$Q211="Yes"),"Yes","No")</f>
        <v>Yes</v>
      </c>
      <c r="KB212" s="197" t="str">
        <f>IF(AND((RIGHT($KB$3,2)-'[1]Miter Profiles'!$AC$289-'[1]Outside Edges'!$B211)&gt;=5,'[1]Outside Edges'!$Q211="Yes"),"Yes","No")</f>
        <v>Yes</v>
      </c>
      <c r="KC212" s="197" t="str">
        <f>IF(AND((RIGHT($KC$3,2)-'[1]Miter Profiles'!$AC$290-'[1]Outside Edges'!$B211)&gt;=5,'[1]Outside Edges'!$Q211="Yes"),"Yes","No")</f>
        <v>Yes</v>
      </c>
      <c r="KD212" s="201" t="str">
        <f>IF(AND((RIGHT($KD$3,2)-'[1]Miter Profiles'!$AC$291-'[1]Outside Edges'!$B211)&gt;=5,'[1]Outside Edges'!$Q211="Yes"),"Yes","No")</f>
        <v>Yes</v>
      </c>
      <c r="KE212" s="201" t="str">
        <f>IF(AND((RIGHT($KE$3,2)-'[1]Miter Profiles'!$AC$292-'[1]Outside Edges'!$B211)&gt;=5,'[1]Outside Edges'!$Q211="Yes"),"Yes","No")</f>
        <v>Yes</v>
      </c>
      <c r="KF212" s="201" t="str">
        <f>IF(AND((RIGHT($KF$3,2)-'[1]Miter Profiles'!$AC$293-'[1]Outside Edges'!$B211)&gt;=5,'[1]Outside Edges'!$Q211="Yes"),"Yes","No")</f>
        <v>Yes</v>
      </c>
      <c r="KG212" s="197" t="str">
        <f>IF(AND((RIGHT($KG$3,2)-'[1]Miter Profiles'!$AC$294-'[1]Outside Edges'!$B211)&gt;=5,'[1]Outside Edges'!$Q211="Yes"),"Yes","No")</f>
        <v>Yes</v>
      </c>
      <c r="KH212" s="197" t="str">
        <f>IF(AND((RIGHT($KH$3,2)-'[1]Miter Profiles'!$AC$295-'[1]Outside Edges'!$B211)&gt;=5,'[1]Outside Edges'!$Q211="Yes"),"Yes","No")</f>
        <v>Yes</v>
      </c>
      <c r="KI212" s="197" t="str">
        <f>IF(AND((RIGHT($KI$3,2)-'[1]Miter Profiles'!$AC$296-'[1]Outside Edges'!$B211)&gt;=5,'[1]Outside Edges'!$Q211="Yes"),"Yes","No")</f>
        <v>Yes</v>
      </c>
      <c r="KJ212" s="201" t="str">
        <f>IF(AND((RIGHT($KJ$3,2)-'[1]Miter Profiles'!$AC$297-'[1]Outside Edges'!$B211)&gt;=5,'[1]Outside Edges'!$Q211="Yes"),"Yes","No")</f>
        <v>Yes</v>
      </c>
      <c r="KK212" s="201" t="str">
        <f>IF(AND((RIGHT($KK$3,2)-'[1]Miter Profiles'!$AC$298-'[1]Outside Edges'!$B211)&gt;=5,'[1]Outside Edges'!$Q211="Yes"),"Yes","No")</f>
        <v>Yes</v>
      </c>
      <c r="KL212" s="201" t="str">
        <f>IF(AND((RIGHT($KL$3,2)-'[1]Miter Profiles'!$AC$299-'[1]Outside Edges'!$B211)&gt;=5,'[1]Outside Edges'!$Q211="Yes"),"Yes","No")</f>
        <v>Yes</v>
      </c>
      <c r="KM212" s="197" t="str">
        <f>IF(AND((RIGHT($KM$3,2)-'[1]Miter Profiles'!$AC$300-'[1]Outside Edges'!$B211)&gt;=5,'[1]Outside Edges'!$Q211="Yes"),"Yes","No")</f>
        <v>Yes</v>
      </c>
      <c r="KN212" s="197" t="str">
        <f>IF(AND((RIGHT($KN$3,2)-'[1]Miter Profiles'!$AC$301-'[1]Outside Edges'!$B211)&gt;=5,'[1]Outside Edges'!$Q211="Yes"),"Yes","No")</f>
        <v>Yes</v>
      </c>
      <c r="KO212" s="197" t="str">
        <f>IF(AND((RIGHT($KO$3,2)-'[1]Miter Profiles'!$AC$302-'[1]Outside Edges'!$B211)&gt;=5,'[1]Outside Edges'!$Q211="Yes"),"Yes","No")</f>
        <v>Yes</v>
      </c>
      <c r="KP212" s="201" t="str">
        <f>IF(AND((RIGHT($KP$3,2)-'[1]Miter Profiles'!$AC$303-'[1]Outside Edges'!$B211)&gt;=5,'[1]Outside Edges'!$Q211="Yes"),"Yes","No")</f>
        <v>Yes</v>
      </c>
      <c r="KQ212" s="201" t="str">
        <f>IF(AND((RIGHT($KQ$3,2)-'[1]Miter Profiles'!$AC$304-'[1]Outside Edges'!$B211)&gt;=5,'[1]Outside Edges'!$Q211="Yes"),"Yes","No")</f>
        <v>Yes</v>
      </c>
      <c r="KR212" s="201" t="str">
        <f>IF(AND((RIGHT($KR$3,2)-'[1]Miter Profiles'!$AC$305-'[1]Outside Edges'!$B211)&gt;=5,'[1]Outside Edges'!$Q211="Yes"),"Yes","No")</f>
        <v>Yes</v>
      </c>
      <c r="KS212" s="197" t="str">
        <f>IF(AND((RIGHT($KS$3,2)-'[1]Miter Profiles'!$AC$306-'[1]Outside Edges'!$B211)&gt;=5,'[1]Outside Edges'!$Q211="Yes"),"Yes","No")</f>
        <v>Yes</v>
      </c>
      <c r="KT212" s="197" t="str">
        <f>IF(AND((RIGHT($KT$3,2)-'[1]Miter Profiles'!$AC$307-'[1]Outside Edges'!$B211)&gt;=5,'[1]Outside Edges'!$Q211="Yes"),"Yes","No")</f>
        <v>Yes</v>
      </c>
      <c r="KU212" s="197" t="str">
        <f>IF(AND((RIGHT($KU$3,2)-'[1]Miter Profiles'!$AC$308-'[1]Outside Edges'!$B211)&gt;=5,'[1]Outside Edges'!$Q211="Yes"),"Yes","No")</f>
        <v>Yes</v>
      </c>
      <c r="KV212" s="201" t="str">
        <f>IF(AND((RIGHT($KV$3,2)-'[1]Miter Profiles'!$AC$309-'[1]Outside Edges'!$B211)&gt;=5,'[1]Outside Edges'!$Q211="Yes"),"Yes","No")</f>
        <v>No</v>
      </c>
      <c r="KW212" s="201" t="str">
        <f>IF(AND((RIGHT($KW$3,2)-'[1]Miter Profiles'!$AC$310-'[1]Outside Edges'!$B211)&gt;=5,'[1]Outside Edges'!$Q211="Yes"),"Yes","No")</f>
        <v>Yes</v>
      </c>
      <c r="KX212" s="201" t="str">
        <f>IF(AND((RIGHT($KX$3,2)-'[1]Miter Profiles'!$AC$311-'[1]Outside Edges'!$B211)&gt;=5,'[1]Outside Edges'!$Q211="Yes"),"Yes","No")</f>
        <v>Yes</v>
      </c>
      <c r="KY212" s="197" t="str">
        <f>IF(AND((RIGHT($KY$3,2)-'[1]Miter Profiles'!$AC$312-'[1]Outside Edges'!$B211)&gt;=5,'[1]Outside Edges'!$Q211="Yes"),"Yes","No")</f>
        <v>Yes</v>
      </c>
      <c r="KZ212" s="197" t="str">
        <f>IF(AND((RIGHT($KZ$3,2)-'[1]Miter Profiles'!$AC$313-'[1]Outside Edges'!$B211)&gt;=5,'[1]Outside Edges'!$Q211="Yes"),"Yes","No")</f>
        <v>Yes</v>
      </c>
      <c r="LA212" s="197" t="str">
        <f>IF(AND((RIGHT($LA$3,2)-'[1]Miter Profiles'!$AC$314-'[1]Outside Edges'!$B211)&gt;=5,'[1]Outside Edges'!$Q211="Yes"),"Yes","No")</f>
        <v>Yes</v>
      </c>
      <c r="LB212" s="201" t="str">
        <f>IF(AND((RIGHT($LB$3,2)-'[1]Miter Profiles'!$AC$315-'[1]Outside Edges'!$B211)&gt;=5,'[1]Outside Edges'!$Q211="Yes"),"Yes","No")</f>
        <v>Yes</v>
      </c>
      <c r="LC212" s="201" t="str">
        <f>IF(AND((RIGHT($LC$3,2)-'[1]Miter Profiles'!$AC$316-'[1]Outside Edges'!$B211)&gt;=5,'[1]Outside Edges'!$Q211="Yes"),"Yes","No")</f>
        <v>Yes</v>
      </c>
      <c r="LD212" s="201" t="str">
        <f>IF(AND((RIGHT($LD$3,2)-'[1]Miter Profiles'!$AC$317-'[1]Outside Edges'!$B211)&gt;=5,'[1]Outside Edges'!$Q211="Yes"),"Yes","No")</f>
        <v>Yes</v>
      </c>
      <c r="LE212" s="201" t="str">
        <f>IF(AND((RIGHT($LE$3,2)-'[1]Miter Profiles'!$AC$318-'[1]Outside Edges'!$B211)&gt;=5,'[1]Outside Edges'!$Q211="Yes"),"Yes","No")</f>
        <v>Yes</v>
      </c>
      <c r="LF212" s="197" t="str">
        <f>IF(AND((RIGHT($LF$3,2)-'[1]Miter Profiles'!$AC$319-'[1]Outside Edges'!$B211)&gt;=5,'[1]Outside Edges'!$Q211="Yes"),"Yes","No")</f>
        <v>Yes</v>
      </c>
      <c r="LG212" s="197" t="str">
        <f>IF(AND((RIGHT($LG$3,2)-'[1]Miter Profiles'!$AC$320-'[1]Outside Edges'!$B211)&gt;=5,'[1]Outside Edges'!$Q211="Yes"),"Yes","No")</f>
        <v>Yes</v>
      </c>
      <c r="LH212" s="197" t="str">
        <f>IF(AND((RIGHT($LH$3,2)-'[1]Miter Profiles'!$AC$321-'[1]Outside Edges'!$B211)&gt;=5,'[1]Outside Edges'!$Q211="Yes"),"Yes","No")</f>
        <v>Yes</v>
      </c>
      <c r="LI212" s="197" t="str">
        <f>IF(AND((RIGHT($LI$3,2)-'[1]Miter Profiles'!$AC$322-'[1]Outside Edges'!$B211)&gt;=5,'[1]Outside Edges'!$Q211="Yes"),"Yes","No")</f>
        <v>Yes</v>
      </c>
      <c r="LJ212" s="201" t="str">
        <f>IF(AND((RIGHT($LJ$3,2)-'[1]Miter Profiles'!$AC$323-'[1]Outside Edges'!$B211)&gt;=5,'[1]Outside Edges'!$Q211="Yes"),"Yes","No")</f>
        <v>No</v>
      </c>
      <c r="LK212" s="201" t="str">
        <f>IF(AND((RIGHT($LK$3,2)-'[1]Miter Profiles'!$AC$324-'[1]Outside Edges'!$B211)&gt;=5,'[1]Outside Edges'!$Q211="Yes"),"Yes","No")</f>
        <v>Yes</v>
      </c>
      <c r="LL212" s="201" t="str">
        <f>IF(AND((RIGHT($LL$3,2)-'[1]Miter Profiles'!$AC$325-'[1]Outside Edges'!$B211)&gt;=5,'[1]Outside Edges'!$Q211="Yes"),"Yes","No")</f>
        <v>Yes</v>
      </c>
      <c r="LM212" s="197" t="str">
        <f>IF(AND((RIGHT($LM$3,2)-'[1]Miter Profiles'!$AC$326-'[1]Outside Edges'!$B211)&gt;=5,'[1]Outside Edges'!$Q211="Yes"),"Yes","No")</f>
        <v>Yes</v>
      </c>
      <c r="LN212" s="197" t="str">
        <f>IF(AND((RIGHT($LN$3,2)-'[1]Miter Profiles'!$AC$327-'[1]Outside Edges'!$B211)&gt;=5,'[1]Outside Edges'!$Q211="Yes"),"Yes","No")</f>
        <v>Yes</v>
      </c>
      <c r="LO212" s="197" t="str">
        <f>IF(AND((RIGHT($LO$3,2)-'[1]Miter Profiles'!$AC$328-'[1]Outside Edges'!$B211)&gt;=5,'[1]Outside Edges'!$Q211="Yes"),"Yes","No")</f>
        <v>Yes</v>
      </c>
      <c r="LP212" s="201" t="str">
        <f>IF(AND((RIGHT($LP$3,2)-'[1]Miter Profiles'!$AC$329-'[1]Outside Edges'!$B211)&gt;=5,'[1]Outside Edges'!$Q211="Yes"),"Yes","No")</f>
        <v>No</v>
      </c>
      <c r="LQ212" s="201" t="str">
        <f>IF(AND((RIGHT($LQ$3,2)-'[1]Miter Profiles'!$AC$330-'[1]Outside Edges'!$B211)&gt;=5,'[1]Outside Edges'!$Q211="Yes"),"Yes","No")</f>
        <v>Yes</v>
      </c>
      <c r="LR212" s="201" t="str">
        <f>IF(AND((RIGHT($LR$3,2)-'[1]Miter Profiles'!$AC$331-'[1]Outside Edges'!$B211)&gt;=5,'[1]Outside Edges'!$Q211="Yes"),"Yes","No")</f>
        <v>Yes</v>
      </c>
      <c r="LS212" s="197" t="str">
        <f>IF(AND((RIGHT($LS$3,2)-'[1]Miter Profiles'!$AC$332-'[1]Outside Edges'!$B211)&gt;=5,'[1]Outside Edges'!$Q211="Yes"),"Yes","No")</f>
        <v>No</v>
      </c>
      <c r="LT212" s="197" t="str">
        <f>IF(AND((RIGHT($LT$3,2)-'[1]Miter Profiles'!$AC$333-'[1]Outside Edges'!$B211)&gt;=5,'[1]Outside Edges'!$Q211="Yes"),"Yes","No")</f>
        <v>Yes</v>
      </c>
      <c r="LU212" s="197" t="str">
        <f>IF(AND((RIGHT($LU$3,2)-'[1]Miter Profiles'!$AC$334-'[1]Outside Edges'!$B211)&gt;=5,'[1]Outside Edges'!$Q211="Yes"),"Yes","No")</f>
        <v>Yes</v>
      </c>
      <c r="LV212" s="201" t="str">
        <f>IF(AND((RIGHT($LV$3,2)-'[1]Miter Profiles'!$AC$335-'[1]Outside Edges'!$B211)&gt;=5,'[1]Outside Edges'!$Q211="Yes"),"Yes","No")</f>
        <v>Yes</v>
      </c>
      <c r="LW212" s="201" t="str">
        <f>IF(AND((RIGHT($LW$3,2)-'[1]Miter Profiles'!$AC$336-'[1]Outside Edges'!$B211)&gt;=5,'[1]Outside Edges'!$Q211="Yes"),"Yes","No")</f>
        <v>Yes</v>
      </c>
      <c r="LX212" s="201" t="str">
        <f>IF(AND((RIGHT($LX$3,2)-'[1]Miter Profiles'!$AC$337-'[1]Outside Edges'!$B211)&gt;=5,'[1]Outside Edges'!$Q211="Yes"),"Yes","No")</f>
        <v>Yes</v>
      </c>
      <c r="LY212" s="197" t="str">
        <f>IF(AND((RIGHT($LY$3,2)-'[1]Miter Profiles'!$AC$338-'[1]Outside Edges'!$B211)&gt;=5,'[1]Outside Edges'!$Q211="Yes"),"Yes","No")</f>
        <v>Yes</v>
      </c>
      <c r="LZ212" s="197" t="str">
        <f>IF(AND((RIGHT($LZ$3,2)-'[1]Miter Profiles'!$AC$339-'[1]Outside Edges'!$B211)&gt;=5,'[1]Outside Edges'!$Q211="Yes"),"Yes","No")</f>
        <v>Yes</v>
      </c>
      <c r="MA212" s="197" t="str">
        <f>IF(AND((RIGHT($MA$3,2)-'[1]Miter Profiles'!$AC$340-'[1]Outside Edges'!$B211)&gt;=5,'[1]Outside Edges'!$Q211="Yes"),"Yes","No")</f>
        <v>Yes</v>
      </c>
      <c r="MB212" s="201" t="str">
        <f>IF(AND((RIGHT($MB$3,2)-'[1]Miter Profiles'!$AC$341-'[1]Outside Edges'!$B211)&gt;=5,'[1]Outside Edges'!$Q211="Yes"),"Yes","No")</f>
        <v>Yes</v>
      </c>
      <c r="MC212" s="201" t="str">
        <f>IF(AND((RIGHT($MC$3,2)-'[1]Miter Profiles'!$AC$342-'[1]Outside Edges'!$B211)&gt;=5,'[1]Outside Edges'!$Q211="Yes"),"Yes","No")</f>
        <v>Yes</v>
      </c>
      <c r="MD212" s="201" t="str">
        <f>IF(AND((RIGHT($MD$3,2)-'[1]Miter Profiles'!$AC$343-'[1]Outside Edges'!$B211)&gt;=5,'[1]Outside Edges'!$Q211="Yes"),"Yes","No")</f>
        <v>Yes</v>
      </c>
      <c r="ME212" s="197" t="str">
        <f>IF(AND((RIGHT($ME$3,2)-'[1]Miter Profiles'!$AC$344-'[1]Outside Edges'!$B211)&gt;=5,'[1]Outside Edges'!$Q211="Yes"),"Yes","No")</f>
        <v>Yes</v>
      </c>
      <c r="MF212" s="197" t="str">
        <f>IF(AND((RIGHT($MF$3,2)-'[1]Miter Profiles'!$AC$345-'[1]Outside Edges'!$B211)&gt;=5,'[1]Outside Edges'!$Q211="Yes"),"Yes","No")</f>
        <v>Yes</v>
      </c>
      <c r="MG212" s="197" t="str">
        <f>IF(AND((RIGHT($MG$3,2)-'[1]Miter Profiles'!$AC$346-'[1]Outside Edges'!$B211)&gt;=5,'[1]Outside Edges'!$Q211="Yes"),"Yes","No")</f>
        <v>Yes</v>
      </c>
      <c r="MH212" s="201" t="str">
        <f>IF(AND((RIGHT($MH$3,2)-'[1]Miter Profiles'!$AC$347-'[1]Outside Edges'!$B211)&gt;=5,'[1]Outside Edges'!$Q211="Yes"),"Yes","No")</f>
        <v>Yes</v>
      </c>
      <c r="MI212" s="201" t="str">
        <f>IF(AND((RIGHT($MI$3,2)-'[1]Miter Profiles'!$AC$348-'[1]Outside Edges'!$B211)&gt;=5,'[1]Outside Edges'!$Q211="Yes"),"Yes","No")</f>
        <v>Yes</v>
      </c>
      <c r="MJ212" s="201" t="str">
        <f>IF(AND((RIGHT($MJ$3,2)-'[1]Miter Profiles'!$AC$349-'[1]Outside Edges'!$B211)&gt;=5,'[1]Outside Edges'!$Q211="Yes"),"Yes","No")</f>
        <v>Yes</v>
      </c>
      <c r="MK212" s="197" t="str">
        <f>IF(AND((RIGHT($MK$3,2)-'[1]Miter Profiles'!$AC$350-'[1]Outside Edges'!$B211)&gt;=5,'[1]Outside Edges'!$Q211="Yes"),"Yes","No")</f>
        <v>Yes</v>
      </c>
      <c r="ML212" s="197" t="str">
        <f>IF(AND((RIGHT($ML$3,2)-'[1]Miter Profiles'!$AC$351-'[1]Outside Edges'!$B211)&gt;=5,'[1]Outside Edges'!$Q211="Yes"),"Yes","No")</f>
        <v>Yes</v>
      </c>
      <c r="MM212" s="197" t="str">
        <f>IF(AND((RIGHT($MM$3,2)-'[1]Miter Profiles'!$AC$352-'[1]Outside Edges'!$B211)&gt;=5,'[1]Outside Edges'!$Q211="Yes"),"Yes","No")</f>
        <v>Yes</v>
      </c>
      <c r="MN212" s="201" t="str">
        <f>IF(AND((RIGHT($MK$3,2)-'[1]Miter Profiles'!$AC$353-'[1]Outside Edges'!$B211)&gt;=5,'[1]Outside Edges'!$Q211="Yes"),"Yes","No")</f>
        <v>Yes</v>
      </c>
      <c r="MO212" s="201" t="str">
        <f>IF(AND((RIGHT($ML$3,2)-'[1]Miter Profiles'!$AC$354-'[1]Outside Edges'!$B211)&gt;=5,'[1]Outside Edges'!$Q211="Yes"),"Yes","No")</f>
        <v>Yes</v>
      </c>
      <c r="MP212" s="201" t="str">
        <f>IF(AND((RIGHT($MM$3,2)-'[1]Miter Profiles'!$AC$355-'[1]Outside Edges'!$B211)&gt;=5,'[1]Outside Edges'!$Q211="Yes"),"Yes","No")</f>
        <v>Yes</v>
      </c>
      <c r="MQ212" s="197" t="str">
        <f>IF(AND((RIGHT($MK$3,2)-'[1]Miter Profiles'!$AC$356-'[1]Outside Edges'!$B211)&gt;=5,'[1]Outside Edges'!$Q211="Yes"),"Yes","No")</f>
        <v>No</v>
      </c>
      <c r="MR212" s="197" t="str">
        <f>IF(AND((RIGHT($ML$3,2)-'[1]Miter Profiles'!$AC$357-'[1]Outside Edges'!$B211)&gt;=5,'[1]Outside Edges'!$Q211="Yes"),"Yes","No")</f>
        <v>Yes</v>
      </c>
      <c r="MS212" s="197" t="str">
        <f>IF(AND((RIGHT($MM$3,2)-'[1]Miter Profiles'!$AC$358-'[1]Outside Edges'!$B211)&gt;=5,'[1]Outside Edges'!$Q211="Yes"),"Yes","No")</f>
        <v>Yes</v>
      </c>
      <c r="MT212" s="201" t="str">
        <f>IF(AND((RIGHT($MK$3,2)-'[1]Miter Profiles'!$AC$359-'[1]Outside Edges'!$B211)&gt;=5,'[1]Outside Edges'!$Q211="Yes"),"Yes","No")</f>
        <v>No</v>
      </c>
      <c r="MU212" s="201" t="str">
        <f>IF(AND((RIGHT($ML$3,2)-'[1]Miter Profiles'!$AC$360-'[1]Outside Edges'!$B211)&gt;=5,'[1]Outside Edges'!$Q211="Yes"),"Yes","No")</f>
        <v>Yes</v>
      </c>
      <c r="MV212" s="201" t="str">
        <f>IF(AND((RIGHT($MM$3,2)-'[1]Miter Profiles'!$AC$361-'[1]Outside Edges'!$B211)&gt;=5,'[1]Outside Edges'!$Q211="Yes"),"Yes","No")</f>
        <v>Yes</v>
      </c>
    </row>
    <row r="213" spans="1:360" thickBot="1" x14ac:dyDescent="0.25">
      <c r="A213" s="371" t="str">
        <f>IF('[1]Outside Edges'!$A213&lt;&gt;"",'[1]Outside Edges'!$A213,"")</f>
        <v>D211 AM</v>
      </c>
      <c r="B213" s="7" t="str">
        <f>IF(AND((RIGHT($B$3,2)-'[1]Miter Profiles'!$AC$3-'[1]Outside Edges'!$B213)&gt;=5,'[1]Outside Edges'!$Q213="Yes"),"Yes","No")</f>
        <v>No</v>
      </c>
      <c r="C213" s="7" t="str">
        <f>IF(AND((RIGHT($C$3,2)-'[1]Miter Profiles'!$AC$4-'[1]Outside Edges'!$B213)&gt;=5,'[1]Outside Edges'!$Q213="Yes"),"Yes","No")</f>
        <v>Yes</v>
      </c>
      <c r="D213" s="63" t="str">
        <f>IF(AND((RIGHT($D$3,2)-'[1]Miter Profiles'!$AC$5-'[1]Outside Edges'!$B213)&gt;=5,'[1]Outside Edges'!$Q213="Yes"),"Yes","No")</f>
        <v>Yes</v>
      </c>
      <c r="E213" s="64" t="str">
        <f>IF(AND((RIGHT($E$3,2)-'[1]Miter Profiles'!$AC$6-'[1]Outside Edges'!$B213)&gt;=5,'[1]Outside Edges'!$Q213="Yes"),"Yes","No")</f>
        <v>No</v>
      </c>
      <c r="F213" s="8" t="str">
        <f>IF(AND((RIGHT($F$3,2)-'[1]Miter Profiles'!$AC$7-'[1]Outside Edges'!$B213)&gt;=5,'[1]Outside Edges'!$Q213="Yes"),"Yes","No")</f>
        <v>Yes</v>
      </c>
      <c r="G213" s="65" t="str">
        <f>IF(AND((RIGHT($G$3,2)-'[1]Miter Profiles'!$AC$8-'[1]Outside Edges'!$B213)&gt;=5,'[1]Outside Edges'!$Q213="Yes"),"Yes","No")</f>
        <v>Yes</v>
      </c>
      <c r="H213" s="7" t="str">
        <f>IF(AND((RIGHT($H$3,2)-'[1]Miter Profiles'!$AC$9-'[1]Outside Edges'!$B213)&gt;=5,'[1]Outside Edges'!$Q213="Yes"),"Yes","No")</f>
        <v>No</v>
      </c>
      <c r="I213" s="7" t="str">
        <f>IF(AND((RIGHT($I$3,2)-'[1]Miter Profiles'!$AC$10-'[1]Outside Edges'!$B213)&gt;=5,'[1]Outside Edges'!$Q213="Yes"),"Yes","No")</f>
        <v>Yes</v>
      </c>
      <c r="J213" s="63" t="str">
        <f>IF(AND((RIGHT($J$3,2)-'[1]Miter Profiles'!$AC$11-'[1]Outside Edges'!$B213)&gt;=5,'[1]Outside Edges'!$Q213="Yes"),"Yes","No")</f>
        <v>Yes</v>
      </c>
      <c r="K213" s="64" t="str">
        <f>IF(AND((RIGHT($K$3,2)-'[1]Miter Profiles'!$AC$12-'[1]Outside Edges'!$B213)&gt;=5,'[1]Outside Edges'!$Q213="Yes"),"Yes","No")</f>
        <v>No</v>
      </c>
      <c r="L213" s="8" t="str">
        <f>IF(AND((RIGHT($L$3,2)-'[1]Miter Profiles'!$AC$13-'[1]Outside Edges'!$B213)&gt;=5,'[1]Outside Edges'!$Q213="Yes"),"Yes","No")</f>
        <v>Yes</v>
      </c>
      <c r="M213" s="65" t="str">
        <f>IF(AND((RIGHT($M$3,2)-'[1]Miter Profiles'!$AC$14-'[1]Outside Edges'!$B213)&gt;=5,'[1]Outside Edges'!$Q213="Yes"),"Yes","No")</f>
        <v>Yes</v>
      </c>
      <c r="N213" s="7" t="str">
        <f>IF(AND((RIGHT($N$3,2)-'[1]Miter Profiles'!$AC$15-'[1]Outside Edges'!$B213)&gt;=4,'[1]Outside Edges'!$Q213="Yes"),"Yes","No")</f>
        <v>No</v>
      </c>
      <c r="O213" s="7" t="str">
        <f>IF(AND((RIGHT($O$3,2)-'[1]Miter Profiles'!$AC$16-'[1]Outside Edges'!$B213)&gt;=5,'[1]Outside Edges'!$Q213="Yes"),"Yes","No")</f>
        <v>Yes</v>
      </c>
      <c r="P213" s="63" t="str">
        <f>IF(AND((RIGHT($P$3,2)-'[1]Miter Profiles'!$AC$17-'[1]Outside Edges'!$B213)&gt;=5,'[1]Outside Edges'!$Q213="Yes"),"Yes","No")</f>
        <v>Yes</v>
      </c>
      <c r="Q213" s="64" t="str">
        <f>IF(AND((RIGHT($Q$3,2)-'[1]Miter Profiles'!$AC$18-'[1]Outside Edges'!$B213)&gt;=5,'[1]Outside Edges'!$Q213="Yes"),"Yes","No")</f>
        <v>No</v>
      </c>
      <c r="R213" s="8" t="str">
        <f>IF(AND((RIGHT($R$3,2)-'[1]Miter Profiles'!$AC$19-'[1]Outside Edges'!$B213)&gt;=5,'[1]Outside Edges'!$Q213="Yes"),"Yes","No")</f>
        <v>Yes</v>
      </c>
      <c r="S213" s="65" t="str">
        <f>IF(AND((RIGHT($S$3,2)-'[1]Miter Profiles'!$AC$20-'[1]Outside Edges'!$B213)&gt;=5,'[1]Outside Edges'!$Q213="Yes"),"Yes","No")</f>
        <v>Yes</v>
      </c>
      <c r="T213" s="7" t="str">
        <f>IF(AND((RIGHT($T$3,2)-'[1]Miter Profiles'!$AC$21-'[1]Outside Edges'!$B213)&gt;=5,'[1]Outside Edges'!$Q213="Yes"),"Yes","No")</f>
        <v>No</v>
      </c>
      <c r="U213" s="7" t="str">
        <f>IF(AND((RIGHT($U$3,2)-'[1]Miter Profiles'!$AC$22-'[1]Outside Edges'!$B213)&gt;=5,'[1]Outside Edges'!$Q213="Yes"),"Yes","No")</f>
        <v>Yes</v>
      </c>
      <c r="V213" s="63" t="str">
        <f>IF(AND((RIGHT($V$3,2)-'[1]Miter Profiles'!$AC$23-'[1]Outside Edges'!$B213)&gt;=5,'[1]Outside Edges'!$Q213="Yes"),"Yes","No")</f>
        <v>Yes</v>
      </c>
      <c r="W213" s="64" t="str">
        <f>IF(AND((RIGHT($W$3,2)-'[1]Miter Profiles'!$AC$24-'[1]Outside Edges'!$B213)&gt;=5,'[1]Outside Edges'!$Q213="Yes"),"Yes","No")</f>
        <v>No</v>
      </c>
      <c r="X213" s="8" t="str">
        <f>IF(AND((RIGHT($X$3,2)-'[1]Miter Profiles'!$AC$25-'[1]Outside Edges'!$B213)&gt;=5,'[1]Outside Edges'!$Q213="Yes"),"Yes","No")</f>
        <v>No</v>
      </c>
      <c r="Y213" s="65" t="str">
        <f>IF(AND((RIGHT($Y$3,2)-'[1]Miter Profiles'!$AC$26-'[1]Outside Edges'!$B213)&gt;=5,'[1]Outside Edges'!$Q213="Yes"),"Yes","No")</f>
        <v>Yes</v>
      </c>
      <c r="Z213" s="7" t="str">
        <f>IF(AND((RIGHT($Z$3,2)-'[1]Miter Profiles'!$AC$27-'[1]Outside Edges'!$B213)&gt;=5,'[1]Outside Edges'!$Q213="Yes"),"Yes","No")</f>
        <v>No</v>
      </c>
      <c r="AA213" s="7" t="str">
        <f>IF(AND((RIGHT($AA$3,2)-'[1]Miter Profiles'!$AC$28-'[1]Outside Edges'!$B213)&gt;=5,'[1]Outside Edges'!$Q213="Yes"),"Yes","No")</f>
        <v>Yes</v>
      </c>
      <c r="AB213" s="63" t="str">
        <f>IF(AND((RIGHT($AB$3,2)-'[1]Miter Profiles'!$AC$29-'[1]Outside Edges'!$B213)&gt;=5,'[1]Outside Edges'!$Q213="Yes"),"Yes","No")</f>
        <v>Yes</v>
      </c>
      <c r="AC213" s="64" t="str">
        <f>IF(AND((RIGHT($AC$3,2)-'[1]Miter Profiles'!$AC$30-'[1]Outside Edges'!$B213)&gt;=5,'[1]Outside Edges'!$Q213="Yes"),"Yes","No")</f>
        <v>Yes</v>
      </c>
      <c r="AD213" s="8" t="str">
        <f>IF(AND((RIGHT($AD$3,2)-'[1]Miter Profiles'!$AC$31-'[1]Outside Edges'!$B213)&gt;=5,'[1]Outside Edges'!$Q213="Yes"),"Yes","No")</f>
        <v>Yes</v>
      </c>
      <c r="AE213" s="65" t="str">
        <f>IF(AND((RIGHT($AE$3,2)-'[1]Miter Profiles'!$AC$32-'[1]Outside Edges'!$B213)&gt;=5,'[1]Outside Edges'!$Q213="Yes"),"Yes","No")</f>
        <v>Yes</v>
      </c>
      <c r="AF213" s="7" t="str">
        <f>IF(AND((RIGHT($AF$3,2)-'[1]Miter Profiles'!$AC$33-'[1]Outside Edges'!$B213)&gt;=5,'[1]Outside Edges'!$Q213="Yes"),"Yes","No")</f>
        <v>Yes</v>
      </c>
      <c r="AG213" s="7" t="str">
        <f>IF(AND((RIGHT($AG$3,2)-'[1]Miter Profiles'!$AC$34-'[1]Outside Edges'!$B213)&gt;=5,'[1]Outside Edges'!$Q213="Yes"),"Yes","No")</f>
        <v>Yes</v>
      </c>
      <c r="AH213" s="63" t="str">
        <f>IF(AND((RIGHT($AH$3,2)-'[1]Miter Profiles'!$AC$35-'[1]Outside Edges'!$B213)&gt;=5,'[1]Outside Edges'!$Q213="Yes"),"Yes","No")</f>
        <v>Yes</v>
      </c>
      <c r="AI213" s="64" t="str">
        <f>IF(AND((RIGHT($AI$3,2)-'[1]Miter Profiles'!$AC$36-'[1]Outside Edges'!$B213)&gt;=5,'[1]Outside Edges'!$Q213="Yes"),"Yes","No")</f>
        <v>No</v>
      </c>
      <c r="AJ213" s="8" t="str">
        <f>IF(AND((RIGHT($AJ$3,2)-'[1]Miter Profiles'!$AC$37-'[1]Outside Edges'!$B213)&gt;=5,'[1]Outside Edges'!$Q213="Yes"),"Yes","No")</f>
        <v>Yes</v>
      </c>
      <c r="AK213" s="65" t="str">
        <f>IF(AND((RIGHT($AK$3,2)-'[1]Miter Profiles'!$AC$38-'[1]Outside Edges'!$B213)&gt;=5,'[1]Outside Edges'!$Q213="Yes"),"Yes","No")</f>
        <v>Yes</v>
      </c>
      <c r="AL213" s="7" t="str">
        <f>IF(AND((RIGHT($AL$3,2)-'[1]Miter Profiles'!$AC$39-'[1]Outside Edges'!$B213)&gt;=5,'[1]Outside Edges'!$Q213="Yes"),"Yes","No")</f>
        <v>Yes</v>
      </c>
      <c r="AM213" s="7" t="str">
        <f>IF(AND((RIGHT($AM$3,2)-'[1]Miter Profiles'!$AC$40-'[1]Outside Edges'!$B213)&gt;=5,'[1]Outside Edges'!$Q213="Yes"),"Yes","No")</f>
        <v>Yes</v>
      </c>
      <c r="AN213" s="63" t="str">
        <f>IF(AND((RIGHT($AN$3,2)-'[1]Miter Profiles'!$AC$41-'[1]Outside Edges'!$B213)&gt;=5,'[1]Outside Edges'!$Q213="Yes"),"Yes","No")</f>
        <v>Yes</v>
      </c>
      <c r="AO213" s="64" t="str">
        <f>IF(AND((RIGHT($AO$3,2)-'[1]Miter Profiles'!$AC$42-'[1]Outside Edges'!$B213)&gt;=5,'[1]Outside Edges'!$Q213="Yes"),"Yes","No")</f>
        <v>No</v>
      </c>
      <c r="AP213" s="8" t="str">
        <f>IF(AND((RIGHT($AP$3,2)-'[1]Miter Profiles'!$AC$43-'[1]Outside Edges'!$B213)&gt;=5,'[1]Outside Edges'!$Q213="Yes"),"Yes","No")</f>
        <v>Yes</v>
      </c>
      <c r="AQ213" s="65" t="str">
        <f>IF(AND((RIGHT($AQ$3,2)-'[1]Miter Profiles'!$AC$44-'[1]Outside Edges'!$B213)&gt;=5,'[1]Outside Edges'!$Q213="Yes"),"Yes","No")</f>
        <v>Yes</v>
      </c>
      <c r="AR213" s="7" t="str">
        <f>IF(AND((RIGHT($AR$3,2)-'[1]Miter Profiles'!$AC$45-'[1]Outside Edges'!$B213)&gt;=5,'[1]Outside Edges'!$Q213="Yes"),"Yes","No")</f>
        <v>Yes</v>
      </c>
      <c r="AS213" s="7" t="str">
        <f>IF(AND((RIGHT($AS$3,2)-'[1]Miter Profiles'!$AC$46-'[1]Outside Edges'!$B213)&gt;=5,'[1]Outside Edges'!$Q213="Yes"),"Yes","No")</f>
        <v>Yes</v>
      </c>
      <c r="AT213" s="63" t="str">
        <f>IF(AND((RIGHT($AT$3,2)-'[1]Miter Profiles'!$AC$47-'[1]Outside Edges'!$B213)&gt;=5,'[1]Outside Edges'!$Q213="Yes"),"Yes","No")</f>
        <v>Yes</v>
      </c>
      <c r="AU213" s="64" t="str">
        <f>IF(AND((RIGHT($AU$3,2)-'[1]Miter Profiles'!$AC$48-'[1]Outside Edges'!$B213)&gt;=5,'[1]Outside Edges'!$Q213="Yes"),"Yes","No")</f>
        <v>No</v>
      </c>
      <c r="AV213" s="8" t="str">
        <f>IF(AND((RIGHT($AV$3,2)-'[1]Miter Profiles'!$AC$49-'[1]Outside Edges'!$B213)&gt;=5,'[1]Outside Edges'!$Q213="Yes"),"Yes","No")</f>
        <v>Yes</v>
      </c>
      <c r="AW213" s="65" t="str">
        <f>IF(AND((RIGHT($AW$3,2)-'[1]Miter Profiles'!$AC$50-'[1]Outside Edges'!$B213)&gt;=5,'[1]Outside Edges'!$Q213="Yes"),"Yes","No")</f>
        <v>Yes</v>
      </c>
      <c r="AX213" s="7" t="str">
        <f>IF(AND((RIGHT($AX$3,2)-'[1]Miter Profiles'!$AC$51-'[1]Outside Edges'!$B213)&gt;=5,'[1]Outside Edges'!$Q213="Yes"),"Yes","No")</f>
        <v>Yes</v>
      </c>
      <c r="AY213" s="7" t="str">
        <f>IF(AND((RIGHT($AY$3,2)-'[1]Miter Profiles'!$AC$52-'[1]Outside Edges'!$B213)&gt;=5,'[1]Outside Edges'!$Q213="Yes"),"Yes","No")</f>
        <v>Yes</v>
      </c>
      <c r="AZ213" s="63" t="str">
        <f>IF(AND((RIGHT($AZ$3,2)-'[1]Miter Profiles'!$AC$53-'[1]Outside Edges'!$B213)&gt;=5,'[1]Outside Edges'!$Q213="Yes"),"Yes","No")</f>
        <v>Yes</v>
      </c>
      <c r="BA213" s="64" t="str">
        <f>IF(AND((RIGHT($BA$3,2)-'[1]Miter Profiles'!$AC$54-'[1]Outside Edges'!$B213)&gt;=5,'[1]Outside Edges'!$Q213="Yes"),"Yes","No")</f>
        <v>Yes</v>
      </c>
      <c r="BB213" s="8" t="str">
        <f>IF(AND((RIGHT($BB$3,2)-'[1]Miter Profiles'!$AC$55-'[1]Outside Edges'!$B213)&gt;=5,'[1]Outside Edges'!$Q213="Yes"),"Yes","No")</f>
        <v>Yes</v>
      </c>
      <c r="BC213" s="65" t="str">
        <f>IF(AND((RIGHT($BC$3,2)-'[1]Miter Profiles'!$AC$56-'[1]Outside Edges'!$B213)&gt;=5,'[1]Outside Edges'!$Q213="Yes"),"Yes","No")</f>
        <v>Yes</v>
      </c>
      <c r="BD213" s="7" t="str">
        <f>IF(AND((RIGHT($BD$3,2)-'[1]Miter Profiles'!$AC$57-'[1]Outside Edges'!$B213)&gt;=5,'[1]Outside Edges'!$Q213="Yes"),"Yes","No")</f>
        <v>Yes</v>
      </c>
      <c r="BE213" s="7" t="str">
        <f>IF(AND((RIGHT($BE$3,2)-'[1]Miter Profiles'!$AC$58-'[1]Outside Edges'!$B213)&gt;=5,'[1]Outside Edges'!$Q213="Yes"),"Yes","No")</f>
        <v>Yes</v>
      </c>
      <c r="BF213" s="63" t="str">
        <f>IF(AND((RIGHT($BF$3,2)-'[1]Miter Profiles'!$AC$59-'[1]Outside Edges'!$B213)&gt;=5,'[1]Outside Edges'!$Q213="Yes"),"Yes","No")</f>
        <v>Yes</v>
      </c>
      <c r="BG213" s="64" t="str">
        <f>IF(AND((RIGHT($BG$3,2)-'[1]Miter Profiles'!$AC$60-'[1]Outside Edges'!$B213)&gt;=5,'[1]Outside Edges'!$Q213="Yes"),"Yes","No")</f>
        <v>Yes</v>
      </c>
      <c r="BH213" s="8" t="str">
        <f>IF(AND((RIGHT($BH$3,2)-'[1]Miter Profiles'!$AC$61-'[1]Outside Edges'!$B213)&gt;=5,'[1]Outside Edges'!$Q213="Yes"),"Yes","No")</f>
        <v>Yes</v>
      </c>
      <c r="BI213" s="65" t="str">
        <f>IF(AND((RIGHT($BI$3,2)-'[1]Miter Profiles'!$AC$62-'[1]Outside Edges'!$B213)&gt;=5,'[1]Outside Edges'!$Q213="Yes"),"Yes","No")</f>
        <v>Yes</v>
      </c>
      <c r="BJ213" s="7" t="str">
        <f>IF(AND((RIGHT($BJ$3,2)-'[1]Miter Profiles'!$AC$63-'[1]Outside Edges'!$B213)&gt;=5,'[1]Outside Edges'!$Q213="Yes"),"Yes","No")</f>
        <v>Yes</v>
      </c>
      <c r="BK213" s="7" t="str">
        <f>IF(AND((RIGHT($BK$3,2)-'[1]Miter Profiles'!$AC$64-'[1]Outside Edges'!$B213)&gt;=5,'[1]Outside Edges'!$Q213="Yes"),"Yes","No")</f>
        <v>Yes</v>
      </c>
      <c r="BL213" s="63" t="str">
        <f>IF(AND((RIGHT($BL$3,2)-'[1]Miter Profiles'!$AC$65-'[1]Outside Edges'!$B213)&gt;=5,'[1]Outside Edges'!$Q213="Yes"),"Yes","No")</f>
        <v>Yes</v>
      </c>
      <c r="BM213" s="64" t="str">
        <f>IF(AND((RIGHT($BM$3,2)-'[1]Miter Profiles'!$AC$66-'[1]Outside Edges'!$B213)&gt;=5,'[1]Outside Edges'!$Q213="Yes"),"Yes","No")</f>
        <v>No</v>
      </c>
      <c r="BN213" s="8" t="str">
        <f>IF(AND((RIGHT($BN$3,2)-'[1]Miter Profiles'!$AC$67-'[1]Outside Edges'!$B213)&gt;=5,'[1]Outside Edges'!$Q213="Yes"),"Yes","No")</f>
        <v>Yes</v>
      </c>
      <c r="BO213" s="65" t="str">
        <f>IF(AND((RIGHT($BO$3,2)-'[1]Miter Profiles'!$AC$68-'[1]Outside Edges'!$B213)&gt;=5,'[1]Outside Edges'!$Q213="Yes"),"Yes","No")</f>
        <v>Yes</v>
      </c>
      <c r="BP213" s="7" t="str">
        <f>IF(AND((RIGHT($BP$3,2)-'[1]Miter Profiles'!$AC$69-'[1]Outside Edges'!$B213)&gt;=5,'[1]Outside Edges'!$Q213="Yes"),"Yes","No")</f>
        <v>No</v>
      </c>
      <c r="BQ213" s="7" t="str">
        <f>IF(AND((RIGHT($BQ$3,2)-'[1]Miter Profiles'!$AC$70-'[1]Outside Edges'!$B213)&gt;=5,'[1]Outside Edges'!$Q213="Yes"),"Yes","No")</f>
        <v>Yes</v>
      </c>
      <c r="BR213" s="63" t="str">
        <f>IF(AND((RIGHT($BR$3,2)-'[1]Miter Profiles'!$AC$71-'[1]Outside Edges'!$B213)&gt;=5,'[1]Outside Edges'!$Q213="Yes"),"Yes","No")</f>
        <v>Yes</v>
      </c>
      <c r="BS213" s="64" t="str">
        <f>IF(AND((RIGHT($BS$3,2)-'[1]Miter Profiles'!$AC$72-'[1]Outside Edges'!$B213)&gt;=5,'[1]Outside Edges'!$Q213="Yes"),"Yes","No")</f>
        <v>Yes</v>
      </c>
      <c r="BT213" s="8" t="str">
        <f>IF(AND((RIGHT($BT$3,2)-'[1]Miter Profiles'!$AC$73-'[1]Outside Edges'!$B213)&gt;=5,'[1]Outside Edges'!$Q213="Yes"),"Yes","No")</f>
        <v>Yes</v>
      </c>
      <c r="BU213" s="65" t="str">
        <f>IF(AND((RIGHT($BU$3,2)-'[1]Miter Profiles'!$AC$74-'[1]Outside Edges'!$B213)&gt;=5,'[1]Outside Edges'!$Q213="Yes"),"Yes","No")</f>
        <v>Yes</v>
      </c>
      <c r="BV213" s="7" t="str">
        <f>IF(AND((RIGHT($BV$3,2)-'[1]Miter Profiles'!$AC$75-'[1]Outside Edges'!$B213)&gt;=5,'[1]Outside Edges'!$Q213="Yes"),"Yes","No")</f>
        <v>Yes</v>
      </c>
      <c r="BW213" s="7" t="str">
        <f>IF(AND((RIGHT($BW$3,2)-'[1]Miter Profiles'!$AC$76-'[1]Outside Edges'!$B213)&gt;=5,'[1]Outside Edges'!$Q213="Yes"),"Yes","No")</f>
        <v>Yes</v>
      </c>
      <c r="BX213" s="63" t="str">
        <f>IF(AND((RIGHT($BX$3,2)-'[1]Miter Profiles'!$AC$77-'[1]Outside Edges'!$B213)&gt;=5,'[1]Outside Edges'!$Q213="Yes"),"Yes","No")</f>
        <v>Yes</v>
      </c>
      <c r="BY213" s="64" t="str">
        <f>IF(AND((RIGHT($BY$3,2)-'[1]Miter Profiles'!$AC$78-'[1]Outside Edges'!$B213)&gt;=5,'[1]Outside Edges'!$Q213="Yes"),"Yes","No")</f>
        <v>No</v>
      </c>
      <c r="BZ213" s="8" t="str">
        <f>IF(AND((RIGHT($BZ$3,2)-'[1]Miter Profiles'!$AC$79-'[1]Outside Edges'!$B213)&gt;=5,'[1]Outside Edges'!$Q213="Yes"),"Yes","No")</f>
        <v>Yes</v>
      </c>
      <c r="CA213" s="65" t="str">
        <f>IF(AND((RIGHT($CA$3,2)-'[1]Miter Profiles'!$AC$80-'[1]Outside Edges'!$B213)&gt;=5,'[1]Outside Edges'!$Q213="Yes"),"Yes","No")</f>
        <v>Yes</v>
      </c>
      <c r="CB213" s="7" t="str">
        <f>IF(AND((RIGHT($CB$3,2)-'[1]Miter Profiles'!$AC$81-'[1]Outside Edges'!$B213)&gt;=5,'[1]Outside Edges'!$Q213="Yes"),"Yes","No")</f>
        <v>No</v>
      </c>
      <c r="CC213" s="7" t="str">
        <f>IF(AND((RIGHT($CC$3,2)-'[1]Miter Profiles'!$AC$82-'[1]Outside Edges'!$B213)&gt;=5,'[1]Outside Edges'!$Q213="Yes"),"Yes","No")</f>
        <v>Yes</v>
      </c>
      <c r="CD213" s="63" t="str">
        <f>IF(AND((RIGHT($CD$3,2)-'[1]Miter Profiles'!$AC$83-'[1]Outside Edges'!$B213)&gt;=5,'[1]Outside Edges'!$Q213="Yes"),"Yes","No")</f>
        <v>Yes</v>
      </c>
      <c r="CE213" s="64" t="str">
        <f>IF(AND((RIGHT($CE$3,2)-'[1]Miter Profiles'!$AC$84-'[1]Outside Edges'!$B213)&gt;=5,'[1]Outside Edges'!$Q213="Yes"),"Yes","No")</f>
        <v>No</v>
      </c>
      <c r="CF213" s="8" t="str">
        <f>IF(AND((RIGHT($CF$3,2)-'[1]Miter Profiles'!$AC$85-'[1]Outside Edges'!$B213)&gt;=5,'[1]Outside Edges'!$Q213="Yes"),"Yes","No")</f>
        <v>Yes</v>
      </c>
      <c r="CG213" s="65" t="str">
        <f>IF(AND((RIGHT($CG$3,2)-'[1]Miter Profiles'!$AC$86-'[1]Outside Edges'!$B213)&gt;=5,'[1]Outside Edges'!$Q213="Yes"),"Yes","No")</f>
        <v>Yes</v>
      </c>
      <c r="CH213" s="7" t="str">
        <f>IF(AND((RIGHT($CH$3,2)-'[1]Miter Profiles'!$AC$87-'[1]Outside Edges'!$B213)&gt;=5,'[1]Outside Edges'!$Q213="Yes"),"Yes","No")</f>
        <v>Yes</v>
      </c>
      <c r="CI213" s="7" t="str">
        <f>IF(AND((RIGHT($CI$3,2)-'[1]Miter Profiles'!$AC$88-'[1]Outside Edges'!$B213)&gt;=5,'[1]Outside Edges'!$Q213="Yes"),"Yes","No")</f>
        <v>Yes</v>
      </c>
      <c r="CJ213" s="63" t="str">
        <f>IF(AND((RIGHT($CJ$3,2)-'[1]Miter Profiles'!$AC$89-'[1]Outside Edges'!$B213)&gt;=5,'[1]Outside Edges'!$Q213="Yes"),"Yes","No")</f>
        <v>Yes</v>
      </c>
      <c r="CK213" s="64" t="str">
        <f>IF(AND((RIGHT($CK$3,2)-'[1]Miter Profiles'!$AC$90-'[1]Outside Edges'!$B213)&gt;=5,'[1]Outside Edges'!$Q213="Yes"),"Yes","No")</f>
        <v>Yes</v>
      </c>
      <c r="CL213" s="8" t="str">
        <f>IF(AND((RIGHT($CL$3,2)-'[1]Miter Profiles'!$AC$91-'[1]Outside Edges'!$B213)&gt;=5,'[1]Outside Edges'!$Q213="Yes"),"Yes","No")</f>
        <v>Yes</v>
      </c>
      <c r="CM213" s="65" t="str">
        <f>IF(AND((RIGHT($CM$3,2)-'[1]Miter Profiles'!$AC$92-'[1]Outside Edges'!$B213)&gt;=5,'[1]Outside Edges'!$Q213="Yes"),"Yes","No")</f>
        <v>Yes</v>
      </c>
      <c r="CN213" s="7" t="str">
        <f>IF(AND((RIGHT(CN$3,2)-'[1]Miter Profiles'!$AC$93-'[1]Outside Edges'!$B213)&gt;=5,'[1]Outside Edges'!$Q213="Yes"),"Yes","No")</f>
        <v>No</v>
      </c>
      <c r="CO213" s="7" t="str">
        <f>IF(AND((RIGHT(CO$3,2)-'[1]Miter Profiles'!$AC$94-'[1]Outside Edges'!$B213)&gt;=5,'[1]Outside Edges'!$Q213="Yes"),"Yes","No")</f>
        <v>No</v>
      </c>
      <c r="CP213" s="63" t="str">
        <f>IF(AND((RIGHT(CP$3,2)-'[1]Miter Profiles'!$AC$95-'[1]Outside Edges'!$B213)&gt;=5,'[1]Outside Edges'!$Q213="Yes"),"Yes","No")</f>
        <v>Yes</v>
      </c>
      <c r="CQ213" s="64" t="str">
        <f>IF(AND((RIGHT(CQ$3,2)-'[1]Miter Profiles'!$AC$96-'[1]Outside Edges'!$B213)&gt;=5,'[1]Outside Edges'!$Q213="Yes"),"Yes","No")</f>
        <v>No</v>
      </c>
      <c r="CR213" s="8" t="str">
        <f>IF(AND((RIGHT(CR$3,2)-'[1]Miter Profiles'!$AC$97-'[1]Outside Edges'!$B213)&gt;=5,'[1]Outside Edges'!$Q213="Yes"),"Yes","No")</f>
        <v>Yes</v>
      </c>
      <c r="CS213" s="65" t="str">
        <f>IF(AND((RIGHT(CS$3,2)-'[1]Miter Profiles'!$AC$98-'[1]Outside Edges'!$B213)&gt;=5,'[1]Outside Edges'!$Q213="Yes"),"Yes","No")</f>
        <v>Yes</v>
      </c>
      <c r="CT213" s="7" t="str">
        <f>IF(AND((RIGHT($CT$3,2)-'[1]Miter Profiles'!$AC$99-'[1]Outside Edges'!$B213)&gt;=5,'[1]Outside Edges'!$Q213="Yes"),"Yes","No")</f>
        <v>No</v>
      </c>
      <c r="CU213" s="7" t="str">
        <f>IF(AND((RIGHT($CU$3,2)-'[1]Miter Profiles'!$AC$100-'[1]Outside Edges'!$B213)&gt;=5,'[1]Outside Edges'!$Q213="Yes"),"Yes","No")</f>
        <v>Yes</v>
      </c>
      <c r="CV213" s="63" t="str">
        <f>IF(AND((RIGHT($CV$3,2)-'[1]Miter Profiles'!$AC$101-'[1]Outside Edges'!$B213)&gt;=5,'[1]Outside Edges'!$Q213="Yes"),"Yes","No")</f>
        <v>Yes</v>
      </c>
      <c r="CW213" s="64" t="str">
        <f>IF(AND((RIGHT($CW$3,2)-'[1]Miter Profiles'!$AC$102-'[1]Outside Edges'!$B213)&gt;=5,'[1]Outside Edges'!$Q213="Yes"),"Yes","No")</f>
        <v>Yes</v>
      </c>
      <c r="CX213" s="8" t="str">
        <f>IF(AND((RIGHT($CX$3,2)-'[1]Miter Profiles'!$AC$103-'[1]Outside Edges'!$B213)&gt;=5,'[1]Outside Edges'!$Q213="Yes"),"Yes","No")</f>
        <v>Yes</v>
      </c>
      <c r="CY213" s="65" t="str">
        <f>IF(AND((RIGHT($CY$3,2)-'[1]Miter Profiles'!$AC$104-'[1]Outside Edges'!$B213)&gt;=5,'[1]Outside Edges'!$Q213="Yes"),"Yes","No")</f>
        <v>Yes</v>
      </c>
      <c r="CZ213" s="7" t="str">
        <f>IF(AND((RIGHT($CZ$3,2)-'[1]Miter Profiles'!$AC$105-'[1]Outside Edges'!$B213)&gt;=5,'[1]Outside Edges'!$Q213="Yes"),"Yes","No")</f>
        <v>No</v>
      </c>
      <c r="DA213" s="7" t="str">
        <f>IF(AND((RIGHT($DA$3,2)-'[1]Miter Profiles'!$AC$106-'[1]Outside Edges'!$B213)&gt;=5,'[1]Outside Edges'!$Q213="Yes"),"Yes","No")</f>
        <v>No</v>
      </c>
      <c r="DB213" s="63" t="str">
        <f>IF(AND((RIGHT($DB$3,2)-'[1]Miter Profiles'!$AC$107-'[1]Outside Edges'!$B213)&gt;=5,'[1]Outside Edges'!$Q213="Yes"),"Yes","No")</f>
        <v>No</v>
      </c>
      <c r="DC213" s="64" t="str">
        <f>IF(AND((RIGHT($DC$3,2)-'[1]Miter Profiles'!$AC$108-'[1]Outside Edges'!$B213)&gt;=5,'[1]Outside Edges'!$Q213="Yes"),"Yes","No")</f>
        <v>No</v>
      </c>
      <c r="DD213" s="8" t="str">
        <f>IF(AND((RIGHT($DD$3,2)-'[1]Miter Profiles'!$AC$109-'[1]Outside Edges'!$B213)&gt;=5,'[1]Outside Edges'!$Q213="Yes"),"Yes","No")</f>
        <v>Yes</v>
      </c>
      <c r="DE213" s="65" t="str">
        <f>IF(AND((RIGHT($DE$3,2)-'[1]Miter Profiles'!$AC$110-'[1]Outside Edges'!$B213)&gt;=5,'[1]Outside Edges'!$Q213="Yes"),"Yes","No")</f>
        <v>Yes</v>
      </c>
      <c r="DF213" s="7" t="str">
        <f>IF(AND((RIGHT($DF$3,2)-'[1]Miter Profiles'!$AC$111-'[1]Outside Edges'!$B213)&gt;=5,'[1]Outside Edges'!$Q213="Yes"),"Yes","No")</f>
        <v>No</v>
      </c>
      <c r="DG213" s="7" t="str">
        <f>IF(AND((RIGHT($DG$3,2)-'[1]Miter Profiles'!$AC$112-'[1]Outside Edges'!$B213)&gt;=5,'[1]Outside Edges'!$Q213="Yes"),"Yes","No")</f>
        <v>Yes</v>
      </c>
      <c r="DH213" s="63" t="str">
        <f>IF(AND((RIGHT($DH$3,2)-'[1]Miter Profiles'!$AC$113-'[1]Outside Edges'!$B213)&gt;=5,'[1]Outside Edges'!$Q213="Yes"),"Yes","No")</f>
        <v>Yes</v>
      </c>
      <c r="DI213" s="64" t="str">
        <f>IF(AND((RIGHT($DI$3,2)-'[1]Miter Profiles'!$AC$114-'[1]Outside Edges'!$B213)&gt;=5,'[1]Outside Edges'!$Q213="Yes"),"Yes","No")</f>
        <v>No</v>
      </c>
      <c r="DJ213" s="8" t="str">
        <f>IF(AND((RIGHT($DJ$3,2)-'[1]Miter Profiles'!$AC$115-'[1]Outside Edges'!$B213)&gt;=5,'[1]Outside Edges'!$Q213="Yes"),"Yes","No")</f>
        <v>Yes</v>
      </c>
      <c r="DK213" s="65" t="str">
        <f>IF(AND((RIGHT($DK$3,2)-'[1]Miter Profiles'!$AC$116-'[1]Outside Edges'!$B213)&gt;=5,'[1]Outside Edges'!$Q213="Yes"),"Yes","No")</f>
        <v>Yes</v>
      </c>
      <c r="DL213" s="7" t="str">
        <f>IF(AND((RIGHT($DL$3,2)-'[1]Miter Profiles'!$AC$117-'[1]Outside Edges'!$B213)&gt;=5,'[1]Outside Edges'!$Q213="Yes"),"Yes","No")</f>
        <v>Yes</v>
      </c>
      <c r="DM213" s="7" t="str">
        <f>IF(AND((RIGHT($DM$3,2)-'[1]Miter Profiles'!$AC$118-'[1]Outside Edges'!$B213)&gt;=5,'[1]Outside Edges'!$Q213="Yes"),"Yes","No")</f>
        <v>Yes</v>
      </c>
      <c r="DN213" s="63" t="str">
        <f>IF(AND((RIGHT($DN$3,2)-'[1]Miter Profiles'!$AC$119-'[1]Outside Edges'!$B213)&gt;=5,'[1]Outside Edges'!$Q213="Yes"),"Yes","No")</f>
        <v>Yes</v>
      </c>
      <c r="DO213" s="64" t="str">
        <f>IF(AND((RIGHT($DO$3,2)-'[1]Miter Profiles'!$AC$120-'[1]Outside Edges'!$B213)&gt;=5,'[1]Outside Edges'!$Q213="Yes"),"Yes","No")</f>
        <v>No</v>
      </c>
      <c r="DP213" s="8" t="str">
        <f>IF(AND((RIGHT($DP$3,2)-'[1]Miter Profiles'!$AC$121-'[1]Outside Edges'!$B213)&gt;=5,'[1]Outside Edges'!$Q213="Yes"),"Yes","No")</f>
        <v>No</v>
      </c>
      <c r="DQ213" s="65" t="str">
        <f>IF(AND((RIGHT($DQ$3,2)-'[1]Miter Profiles'!$AC$122-'[1]Outside Edges'!$B213)&gt;=5,'[1]Outside Edges'!$Q213="Yes"),"Yes","No")</f>
        <v>Yes</v>
      </c>
      <c r="DR213" s="7" t="str">
        <f>IF(AND((RIGHT($DR$3,2)-'[1]Miter Profiles'!$AC$123-'[1]Outside Edges'!$B213)&gt;=5,'[1]Outside Edges'!$Q213="Yes"),"Yes","No")</f>
        <v>No</v>
      </c>
      <c r="DS213" s="7" t="str">
        <f>IF(AND((RIGHT($DS$3,2)-'[1]Miter Profiles'!$AC$124-'[1]Outside Edges'!$B213)&gt;=5,'[1]Outside Edges'!$Q213="Yes"),"Yes","No")</f>
        <v>Yes</v>
      </c>
      <c r="DT213" s="63" t="str">
        <f>IF(AND((RIGHT($DT$3,2)-'[1]Miter Profiles'!$AC$125-'[1]Outside Edges'!$B213)&gt;=5,'[1]Outside Edges'!$Q213="Yes"),"Yes","No")</f>
        <v>Yes</v>
      </c>
      <c r="DU213" s="64" t="str">
        <f>IF(AND((RIGHT($DU$3,2)-'[1]Miter Profiles'!$AC$126-'[1]Outside Edges'!$B213)&gt;=5,'[1]Outside Edges'!$Q213="Yes"),"Yes","No")</f>
        <v>No</v>
      </c>
      <c r="DV213" s="8" t="str">
        <f>IF(AND((RIGHT($DV$3,2)-'[1]Miter Profiles'!$AC$127-'[1]Outside Edges'!$B213)&gt;=5,'[1]Outside Edges'!$Q213="Yes"),"Yes","No")</f>
        <v>Yes</v>
      </c>
      <c r="DW213" s="65" t="str">
        <f>IF(AND((RIGHT($DW$3,2)-'[1]Miter Profiles'!$AC$128-'[1]Outside Edges'!$B213)&gt;=5,'[1]Outside Edges'!$Q213="Yes"),"Yes","No")</f>
        <v>Yes</v>
      </c>
      <c r="DX213" s="7" t="str">
        <f>IF(AND((RIGHT($DX$3,2)-'[1]Miter Profiles'!$AC$129-'[1]Outside Edges'!$B213)&gt;=5,'[1]Outside Edges'!$Q213="Yes"),"Yes","No")</f>
        <v>No</v>
      </c>
      <c r="DY213" s="7" t="str">
        <f>IF(AND((RIGHT($DY$3,2)-'[1]Miter Profiles'!$AC$130-'[1]Outside Edges'!$B213)&gt;=5,'[1]Outside Edges'!$Q213="Yes"),"Yes","No")</f>
        <v>No</v>
      </c>
      <c r="DZ213" s="63" t="str">
        <f>IF(AND((RIGHT($DZ$3,2)-'[1]Miter Profiles'!$AC$131-'[1]Outside Edges'!$B213)&gt;=5,'[1]Outside Edges'!$Q213="Yes"),"Yes","No")</f>
        <v>No</v>
      </c>
      <c r="EA213" s="68" t="str">
        <f>IF(AND((RIGHT($EA$3,2)-'[1]Miter Profiles'!$AC$132-'[1]Outside Edges'!$B213)&gt;=5,'[1]Outside Edges'!$Q213="Yes"),"Yes","No")</f>
        <v>No</v>
      </c>
      <c r="EB213" s="78" t="str">
        <f>IF(AND((RIGHT($EB$3,2)-'[1]Miter Profiles'!$AC$133-'[1]Outside Edges'!$B213)&gt;=5,'[1]Outside Edges'!$Q213="Yes"),"Yes","No")</f>
        <v>No</v>
      </c>
      <c r="EC213" s="79" t="str">
        <f>IF(AND((RIGHT($EC$3,2)-'[1]Miter Profiles'!$AC$134-'[1]Outside Edges'!$B213)&gt;=5,'[1]Outside Edges'!$Q213="Yes"),"Yes","No")</f>
        <v>Yes</v>
      </c>
      <c r="ED213" s="81" t="str">
        <f>IF(AND((RIGHT($ED$3,2)-'[1]Miter Profiles'!$AC$135-'[1]Outside Edges'!$B213)&gt;=5,'[1]Outside Edges'!$Q213="Yes"),"Yes","No")</f>
        <v>Yes</v>
      </c>
      <c r="EE213" s="80" t="str">
        <f>IF(AND((RIGHT($EE$3,2)-'[1]Miter Profiles'!$AC$136-'[1]Outside Edges'!$B213)&gt;=5,'[1]Outside Edges'!$Q213="Yes"),"Yes","No")</f>
        <v>Yes</v>
      </c>
      <c r="EF213" s="63" t="str">
        <f>IF(AND((RIGHT($EF$3,2)-'[1]Miter Profiles'!$AC$137-'[1]Outside Edges'!$B213)&gt;=5,'[1]Outside Edges'!$Q213="Yes"),"Yes","No")</f>
        <v>Yes</v>
      </c>
      <c r="EG213" s="7" t="str">
        <f>IF(AND((RIGHT($EG$3,2)-'[1]Miter Profiles'!$AC$138-'[1]Outside Edges'!$B213)&gt;=5,'[1]Outside Edges'!$Q213="Yes"),"Yes","No")</f>
        <v>Yes</v>
      </c>
      <c r="EH213" s="68" t="str">
        <f>IF(AND((RIGHT($EH$3,2)-'[1]Miter Profiles'!$AC$139-'[1]Outside Edges'!$B213)&gt;=5,'[1]Outside Edges'!$Q213="Yes"),"Yes","No")</f>
        <v>Yes</v>
      </c>
      <c r="EI213" s="82" t="str">
        <f>IF(AND((RIGHT($EI$3,2)-'[1]Miter Profiles'!$AC$140-'[1]Outside Edges'!$B213)&gt;=5,'[1]Outside Edges'!$Q213="Yes"),"Yes","No")</f>
        <v>Yes</v>
      </c>
      <c r="EJ213" s="83" t="str">
        <f>IF(AND((RIGHT($EJ$3,2)-'[1]Miter Profiles'!$AC$141-'[1]Outside Edges'!$B213)&gt;=5,'[1]Outside Edges'!$Q213="Yes"),"Yes","No")</f>
        <v>Yes</v>
      </c>
      <c r="EK213" s="83" t="str">
        <f>IF(AND((RIGHT($EK$3,2)-'[1]Miter Profiles'!$AC$142-'[1]Outside Edges'!$B213)&gt;=5,'[1]Outside Edges'!$Q213="Yes"),"Yes","No")</f>
        <v>Yes</v>
      </c>
      <c r="EL213" s="81" t="str">
        <f>IF(AND((RIGHT($EL$3,2)-'[1]Miter Profiles'!$AC$143-'[1]Outside Edges'!$B213)&gt;=5,'[1]Outside Edges'!$Q213="Yes"),"Yes","No")</f>
        <v>Yes</v>
      </c>
      <c r="EM213" s="84" t="str">
        <f>IF(AND((RIGHT($EM$3,2)-'[1]Miter Profiles'!$AC$144-'[1]Outside Edges'!$B213)&gt;=5,'[1]Outside Edges'!$Q213="Yes"),"Yes","No")</f>
        <v>No</v>
      </c>
      <c r="EN213" s="7" t="str">
        <f>IF(AND((RIGHT($EN$3,2)-'[1]Miter Profiles'!$AC$145-'[1]Outside Edges'!$B213)&gt;=5,'[1]Outside Edges'!$Q213="Yes"),"Yes","No")</f>
        <v>Yes</v>
      </c>
      <c r="EO213" s="68" t="str">
        <f>IF(AND((RIGHT($EO$3,2)-'[1]Miter Profiles'!$AC$146-'[1]Outside Edges'!$B213)&gt;=5,'[1]Outside Edges'!$Q213="Yes"),"Yes","No")</f>
        <v>Yes</v>
      </c>
      <c r="EP213" s="83" t="str">
        <f>IF(AND((RIGHT($EP$3,2)-'[1]Miter Profiles'!$AC$147-'[1]Outside Edges'!$B213)&gt;=5,'[1]Outside Edges'!$Q213="Yes"),"Yes","No")</f>
        <v>No</v>
      </c>
      <c r="EQ213" s="83" t="str">
        <f>IF(AND((RIGHT($EQ$3,2)-'[1]Miter Profiles'!$AC$148-'[1]Outside Edges'!$B213)&gt;=5,'[1]Outside Edges'!$Q213="Yes"),"Yes","No")</f>
        <v>No</v>
      </c>
      <c r="ER213" s="81" t="str">
        <f>IF(AND((RIGHT($ER$3,2)-'[1]Miter Profiles'!$AC$149-'[1]Outside Edges'!$B213)&gt;=5,'[1]Outside Edges'!$Q213="Yes"),"Yes","No")</f>
        <v>Yes</v>
      </c>
      <c r="ES213" s="84" t="str">
        <f>IF(AND((RIGHT($ES$3,2)-'[1]Miter Profiles'!$AC$150-'[1]Outside Edges'!$B213)&gt;=5,'[1]Outside Edges'!$Q213="Yes"),"Yes","No")</f>
        <v>No</v>
      </c>
      <c r="ET213" s="7" t="str">
        <f>IF(AND((RIGHT($ET$3,2)-'[1]Miter Profiles'!$AC$151-'[1]Outside Edges'!$B213)&gt;=5,'[1]Outside Edges'!$Q213="Yes"),"Yes","No")</f>
        <v>Yes</v>
      </c>
      <c r="EU213" s="68" t="str">
        <f>IF(AND((RIGHT($EU$3,2)-'[1]Miter Profiles'!$AC$152-'[1]Outside Edges'!$B213)&gt;=5,'[1]Outside Edges'!$Q213="Yes"),"Yes","No")</f>
        <v>Yes</v>
      </c>
      <c r="EV213" s="83" t="str">
        <f>IF(AND((RIGHT($EV$3,2)-'[1]Miter Profiles'!$AC$153-'[1]Outside Edges'!$B213)&gt;=5,'[1]Outside Edges'!$Q213="Yes"),"Yes","No")</f>
        <v>No</v>
      </c>
      <c r="EW213" s="83" t="str">
        <f>IF(AND((RIGHT($EW$3,2)-'[1]Miter Profiles'!$AC$154-'[1]Outside Edges'!$B213)&gt;=5,'[1]Outside Edges'!$Q213="Yes"),"Yes","No")</f>
        <v>Yes</v>
      </c>
      <c r="EX213" s="81" t="str">
        <f>IF(AND((RIGHT($EX$3,2)-'[1]Miter Profiles'!$AC$155-'[1]Outside Edges'!$B213)&gt;=5,'[1]Outside Edges'!$Q213="Yes"),"Yes","No")</f>
        <v>Yes</v>
      </c>
      <c r="EY213" s="84" t="str">
        <f>IF(AND((RIGHT($EY$3,2)-'[1]Miter Profiles'!$AC$156-'[1]Outside Edges'!$B213)&gt;=5,'[1]Outside Edges'!$Q213="Yes"),"Yes","No")</f>
        <v>No</v>
      </c>
      <c r="EZ213" s="7" t="str">
        <f>IF(AND((RIGHT($EZ$3,2)-'[1]Miter Profiles'!$AC$157-'[1]Outside Edges'!$B213)&gt;=5,'[1]Outside Edges'!$Q213="Yes"),"Yes","No")</f>
        <v>Yes</v>
      </c>
      <c r="FA213" s="68" t="str">
        <f>IF(AND((RIGHT($FA$3,2)-'[1]Miter Profiles'!$AC$158-'[1]Outside Edges'!$B213)&gt;=5,'[1]Outside Edges'!$Q213="Yes"),"Yes","No")</f>
        <v>Yes</v>
      </c>
      <c r="FB213" s="83" t="str">
        <f>IF(AND((RIGHT($FB$3,2)-'[1]Miter Profiles'!$AC$159-'[1]Outside Edges'!$B213)&gt;=5,'[1]Outside Edges'!$Q213="Yes"),"Yes","No")</f>
        <v>Yes</v>
      </c>
      <c r="FC213" s="83" t="str">
        <f>IF(AND((RIGHT($FC$3,2)-'[1]Miter Profiles'!$AC$160-'[1]Outside Edges'!$B213)&gt;=5,'[1]Outside Edges'!$Q213="Yes"),"Yes","No")</f>
        <v>Yes</v>
      </c>
      <c r="FD213" s="81" t="str">
        <f>IF(AND((RIGHT($FD$3,2)-'[1]Miter Profiles'!$AC$161-'[1]Outside Edges'!$B213)&gt;=5,'[1]Outside Edges'!$Q213="Yes"),"Yes","No")</f>
        <v>Yes</v>
      </c>
      <c r="FE213" s="84" t="str">
        <f>IF(AND((RIGHT($FE$3,2)-'[1]Miter Profiles'!$AC$162-'[1]Outside Edges'!$B213)&gt;=5,'[1]Outside Edges'!$Q213="Yes"),"Yes","No")</f>
        <v>No</v>
      </c>
      <c r="FF213" s="7" t="str">
        <f>IF(AND((RIGHT($FF$3,2)-'[1]Miter Profiles'!$AC$163-'[1]Outside Edges'!$B213)&gt;=5,'[1]Outside Edges'!$Q213="Yes"),"Yes","No")</f>
        <v>Yes</v>
      </c>
      <c r="FG213" s="68" t="str">
        <f>IF(AND((RIGHT($FG$3,2)-'[1]Miter Profiles'!$AC$164-'[1]Outside Edges'!$B213)&gt;=5,'[1]Outside Edges'!$Q213="Yes"),"Yes","No")</f>
        <v>Yes</v>
      </c>
      <c r="FH213" s="83" t="str">
        <f>IF(AND((RIGHT($FH$3,2)-'[1]Miter Profiles'!$AC$165-'[1]Outside Edges'!$B213)&gt;=5,'[1]Outside Edges'!$Q213="Yes"),"Yes","No")</f>
        <v>Yes</v>
      </c>
      <c r="FI213" s="83" t="str">
        <f>IF(AND((RIGHT($FI$3,2)-'[1]Miter Profiles'!$AC$166-'[1]Outside Edges'!$B213)&gt;=5,'[1]Outside Edges'!$Q213="Yes"),"Yes","No")</f>
        <v>Yes</v>
      </c>
      <c r="FJ213" s="81" t="str">
        <f>IF(AND((RIGHT($FJ$3,2)-'[1]Miter Profiles'!$AC$167-'[1]Outside Edges'!$B213)&gt;=5,'[1]Outside Edges'!$Q213="Yes"),"Yes","No")</f>
        <v>Yes</v>
      </c>
      <c r="FK213" s="84" t="str">
        <f>IF(AND((RIGHT($FK$3,2)-'[1]Miter Profiles'!$AC$168-'[1]Outside Edges'!$B213)&gt;=5,'[1]Outside Edges'!$Q213="Yes"),"Yes","No")</f>
        <v>Yes</v>
      </c>
      <c r="FL213" s="7" t="str">
        <f>IF(AND((RIGHT($FL$3,2)-'[1]Miter Profiles'!$AC$169-'[1]Outside Edges'!$B213)&gt;=5,'[1]Outside Edges'!$Q213="Yes"),"Yes","No")</f>
        <v>Yes</v>
      </c>
      <c r="FM213" s="68" t="str">
        <f>IF(AND((RIGHT($FM$3,2)-'[1]Miter Profiles'!$AC$170-'[1]Outside Edges'!$B213)&gt;=5,'[1]Outside Edges'!$Q213="Yes"),"Yes","No")</f>
        <v>Yes</v>
      </c>
      <c r="FN213" s="83" t="str">
        <f>IF(AND((RIGHT($FN$3,2)-'[1]Miter Profiles'!$AC$171-'[1]Outside Edges'!$B213)&gt;=5,'[1]Outside Edges'!$Q213="Yes"),"Yes","No")</f>
        <v>Yes</v>
      </c>
      <c r="FO213" s="83" t="str">
        <f>IF(AND((RIGHT($FO$3,2)-'[1]Miter Profiles'!$AC$172-'[1]Outside Edges'!$B213)&gt;=5,'[1]Outside Edges'!$Q213="Yes"),"Yes","No")</f>
        <v>Yes</v>
      </c>
      <c r="FP213" s="81" t="str">
        <f>IF(AND((RIGHT($FP$3,2)-'[1]Miter Profiles'!$AC$173-'[1]Outside Edges'!$B213)&gt;=5,'[1]Outside Edges'!$Q213="Yes"),"Yes","No")</f>
        <v>Yes</v>
      </c>
      <c r="FQ213" s="84" t="str">
        <f>IF(AND((RIGHT($FQ$3,2)-'[1]Miter Profiles'!$AC$174-'[1]Outside Edges'!$B213)&gt;=5,'[1]Outside Edges'!$Q213="Yes"),"Yes","No")</f>
        <v>No</v>
      </c>
      <c r="FR213" s="7" t="str">
        <f>IF(AND((RIGHT($FR$3,2)-'[1]Miter Profiles'!$AC$175-'[1]Outside Edges'!$B213)&gt;=5,'[1]Outside Edges'!$Q213="Yes"),"Yes","No")</f>
        <v>Yes</v>
      </c>
      <c r="FS213" s="68" t="str">
        <f>IF(AND((RIGHT($FS$3,2)-'[1]Miter Profiles'!$AC$176-'[1]Outside Edges'!$B213)&gt;=5,'[1]Outside Edges'!$Q213="Yes"),"Yes","No")</f>
        <v>Yes</v>
      </c>
      <c r="FT213" s="83" t="str">
        <f>IF(AND((RIGHT($FT$3,2)-'[1]Miter Profiles'!$AC$177-'[1]Outside Edges'!$B213)&gt;=5,'[1]Outside Edges'!$Q213="Yes"),"Yes","No")</f>
        <v>No</v>
      </c>
      <c r="FU213" s="83" t="str">
        <f>IF(AND((RIGHT($FU$3,2)-'[1]Miter Profiles'!$AC$178-'[1]Outside Edges'!$B213)&gt;=5,'[1]Outside Edges'!$Q213="Yes"),"Yes","No")</f>
        <v>Yes</v>
      </c>
      <c r="FV213" s="81" t="str">
        <f>IF(AND((RIGHT($V$3,2)-'[1]Miter Profiles'!$AC$179-'[1]Outside Edges'!$B213)&gt;=5,'[1]Outside Edges'!$Q213="Yes"),"Yes","No")</f>
        <v>Yes</v>
      </c>
      <c r="FW213" s="84" t="str">
        <f>IF(AND((RIGHT($FW$3,2)-'[1]Miter Profiles'!$AC$180-'[1]Outside Edges'!$B213)&gt;=5,'[1]Outside Edges'!$Q213="Yes"),"Yes","No")</f>
        <v>No</v>
      </c>
      <c r="FX213" s="197" t="str">
        <f>IF(AND((RIGHT($FX$3,2)-'[1]Miter Profiles'!$AC$181-'[1]Outside Edges'!$B213)&gt;=5,'[1]Outside Edges'!$Q213="Yes"),"Yes","No")</f>
        <v>No</v>
      </c>
      <c r="FY213" s="198" t="str">
        <f>IF(AND((RIGHT($FY$3,2)-'[1]Miter Profiles'!$AC$182-'[1]Outside Edges'!$B213)&gt;=5,'[1]Outside Edges'!$Q213="Yes"),"Yes","No")</f>
        <v>Yes</v>
      </c>
      <c r="FZ213" s="200" t="str">
        <f>IF(AND((RIGHT($FZ$3,2)-'[1]Miter Profiles'!$AC$183-'[1]Outside Edges'!$B213)&gt;=5,'[1]Outside Edges'!$Q213="Yes"),"Yes","No")</f>
        <v>No</v>
      </c>
      <c r="GA213" s="201" t="str">
        <f>IF(AND((RIGHT($GA$3,2)-'[1]Miter Profiles'!$AC$184-'[1]Outside Edges'!$B213)&gt;=5,'[1]Outside Edges'!$Q213="Yes"),"Yes","No")</f>
        <v>Yes</v>
      </c>
      <c r="GB213" s="202" t="str">
        <f>IF(AND((RIGHT($GB$3,2)-'[1]Miter Profiles'!$AC$185-'[1]Outside Edges'!$B213)&gt;=5,'[1]Outside Edges'!$Q213="Yes"),"Yes","No")</f>
        <v>Yes</v>
      </c>
      <c r="GC213" s="199" t="str">
        <f>IF(AND((RIGHT($GC$3,2)-'[1]Miter Profiles'!$AC$186-'[1]Outside Edges'!$B213)&gt;=5,'[1]Outside Edges'!$Q213="Yes"),"Yes","No")</f>
        <v>No</v>
      </c>
      <c r="GD213" s="197" t="str">
        <f>IF(AND((RIGHT($GD$3,2)-'[1]Miter Profiles'!$AC$187-'[1]Outside Edges'!$B213)&gt;=5,'[1]Outside Edges'!$Q213="Yes"),"Yes","No")</f>
        <v>Yes</v>
      </c>
      <c r="GE213" s="198" t="str">
        <f>IF(AND((RIGHT($GE$3,2)-'[1]Miter Profiles'!$AC$188-'[1]Outside Edges'!$B213)&gt;=5,'[1]Outside Edges'!$Q213="Yes"),"Yes","No")</f>
        <v>Yes</v>
      </c>
      <c r="GF213" s="200" t="str">
        <f>IF(AND((RIGHT($GF$3,2)-'[1]Miter Profiles'!$AC$189-'[1]Outside Edges'!$B213)&gt;=5,'[1]Outside Edges'!$Q213="Yes"),"Yes","No")</f>
        <v>Yes</v>
      </c>
      <c r="GG213" s="201" t="str">
        <f>IF(AND((RIGHT($GG$3,2)-'[1]Miter Profiles'!$AC$190-'[1]Outside Edges'!$B213)&gt;=5,'[1]Outside Edges'!$Q213="Yes"),"Yes","No")</f>
        <v>Yes</v>
      </c>
      <c r="GH213" s="202" t="str">
        <f>IF(AND((RIGHT($GH$3,2)-'[1]Miter Profiles'!$AC$191-'[1]Outside Edges'!$B213)&gt;=5,'[1]Outside Edges'!$Q213="Yes"),"Yes","No")</f>
        <v>Yes</v>
      </c>
      <c r="GI213" s="199" t="str">
        <f>IF(AND((RIGHT($GI$3,2)-'[1]Miter Profiles'!$AC$192-'[1]Outside Edges'!$B213)&gt;=5,'[1]Outside Edges'!$Q213="Yes"),"Yes","No")</f>
        <v>No</v>
      </c>
      <c r="GJ213" s="197" t="str">
        <f>IF(AND((RIGHT($GJ$3,2)-'[1]Miter Profiles'!$AC$193-'[1]Outside Edges'!$B213)&gt;=5,'[1]Outside Edges'!$Q213="Yes"),"Yes","No")</f>
        <v>Yes</v>
      </c>
      <c r="GK213" s="198" t="str">
        <f>IF(AND((RIGHT($GK$3,2)-'[1]Miter Profiles'!$AC$194-'[1]Outside Edges'!$B213)&gt;=5,'[1]Outside Edges'!$Q213="Yes"),"Yes","No")</f>
        <v>Yes</v>
      </c>
      <c r="GL213" s="200" t="str">
        <f>IF(AND((RIGHT($GL$3,2)-'[1]Miter Profiles'!$AC$195-'[1]Outside Edges'!$B213)&gt;=5,'[1]Outside Edges'!$Q213="Yes"),"Yes","No")</f>
        <v>No</v>
      </c>
      <c r="GM213" s="201" t="str">
        <f>IF(AND((RIGHT($GM$3,2)-'[1]Miter Profiles'!$AC$196-'[1]Outside Edges'!$B213)&gt;=5,'[1]Outside Edges'!$Q213="Yes"),"Yes","No")</f>
        <v>Yes</v>
      </c>
      <c r="GN213" s="202" t="str">
        <f>IF(AND((RIGHT($GN$3,2)-'[1]Miter Profiles'!$AC$197-'[1]Outside Edges'!$B213)&gt;=5,'[1]Outside Edges'!$Q213="Yes"),"Yes","No")</f>
        <v>Yes</v>
      </c>
      <c r="GO213" s="199" t="str">
        <f>IF(AND((RIGHT($GO$3,2)-'[1]Miter Profiles'!$AC$198-'[1]Outside Edges'!$B213)&gt;=5,'[1]Outside Edges'!$Q213="Yes"),"Yes","No")</f>
        <v>No</v>
      </c>
      <c r="GP213" s="197" t="str">
        <f>IF(AND((RIGHT($GP$3,2)-'[1]Miter Profiles'!$AC$199-'[1]Outside Edges'!$B213)&gt;=5,'[1]Outside Edges'!$Q213="Yes"),"Yes","No")</f>
        <v>No</v>
      </c>
      <c r="GQ213" s="198" t="str">
        <f>IF(AND((RIGHT($GQ$3,2)-'[1]Miter Profiles'!$AC$200-'[1]Outside Edges'!$B213)&gt;=5,'[1]Outside Edges'!$Q213="Yes"),"Yes","No")</f>
        <v>Yes</v>
      </c>
      <c r="GR213" s="211" t="str">
        <f>IF(AND((RIGHT($GR$3,2)-'[1]Miter Profiles'!$AC$201-'[1]Outside Edges'!$B213)&gt;=5,'[1]Outside Edges'!$Q213="Yes"),"Yes","No")</f>
        <v>No</v>
      </c>
      <c r="GS213" s="197" t="str">
        <f>IF(AND((RIGHT($GS$3,2)-'[1]Miter Profiles'!$AC$202-'[1]Outside Edges'!$B213)&gt;=5,'[1]Outside Edges'!$Q213="Yes"),"Yes","No")</f>
        <v>Yes</v>
      </c>
      <c r="GT213" s="212" t="str">
        <f>IF(AND((RIGHT($GT$3,2)-'[1]Miter Profiles'!$AC$203-'[1]Outside Edges'!$B213)&gt;=5,'[1]Outside Edges'!$Q213="Yes"),"Yes","No")</f>
        <v>Yes</v>
      </c>
      <c r="GU213" s="208" t="str">
        <f>IF(AND((RIGHT($GU$3,2)-'[1]Miter Profiles'!$AC$204-'[1]Outside Edges'!$B213)&gt;=5,'[1]Outside Edges'!$Q213="Yes"),"Yes","No")</f>
        <v>No</v>
      </c>
      <c r="GV213" s="209" t="str">
        <f>IF(AND((RIGHT($GV$3,2)-'[1]Miter Profiles'!$AC$205-'[1]Outside Edges'!$B213)&gt;=5,'[1]Outside Edges'!$Q213="Yes"),"Yes","No")</f>
        <v>Yes</v>
      </c>
      <c r="GW213" s="210" t="str">
        <f>IF(AND((RIGHT($GW$3,2)-'[1]Miter Profiles'!$AC$206-'[1]Outside Edges'!$B213)&gt;=5,'[1]Outside Edges'!$Q213="Yes"),"Yes","No")</f>
        <v>Yes</v>
      </c>
      <c r="GX213" s="200" t="str">
        <f>IF(AND((RIGHT($GX$3,2)-'[1]Miter Profiles'!$AC$207-'[1]Outside Edges'!$B213)&gt;=5,'[1]Outside Edges'!$Q213="Yes"),"Yes","No")</f>
        <v>No</v>
      </c>
      <c r="GY213" s="201" t="str">
        <f>IF(AND((RIGHT($GY$3,2)-'[1]Miter Profiles'!$AC$208-'[1]Outside Edges'!$B213)&gt;=5,'[1]Outside Edges'!$Q213="Yes"),"Yes","No")</f>
        <v>Yes</v>
      </c>
      <c r="GZ213" s="202" t="str">
        <f>IF(AND((RIGHT($GZ$3,2)-'[1]Miter Profiles'!$AC$209-'[1]Outside Edges'!$B213)&gt;=5,'[1]Outside Edges'!$Q213="Yes"),"Yes","No")</f>
        <v>Yes</v>
      </c>
      <c r="HA213" s="199" t="str">
        <f>IF(AND((RIGHT($HA$3,2)-'[1]Miter Profiles'!$AC$210-'[1]Outside Edges'!$B213)&gt;=5,'[1]Outside Edges'!$Q213="Yes"),"Yes","No")</f>
        <v>No</v>
      </c>
      <c r="HB213" s="197" t="str">
        <f>IF(AND((RIGHT($HB$3,2)-'[1]Miter Profiles'!$AC$211-'[1]Outside Edges'!$B213)&gt;=5,'[1]Outside Edges'!$Q213="Yes"),"Yes","No")</f>
        <v>Yes</v>
      </c>
      <c r="HC213" s="198" t="str">
        <f>IF(AND((RIGHT($HC$3,2)-'[1]Miter Profiles'!$AC$212-'[1]Outside Edges'!$B213)&gt;=5,'[1]Outside Edges'!$Q213="Yes"),"Yes","No")</f>
        <v>Yes</v>
      </c>
      <c r="HD213" s="200" t="str">
        <f>IF(AND((RIGHT($HD$3,2)-'[1]Miter Profiles'!$AC$213-'[1]Outside Edges'!$B213)&gt;=5,'[1]Outside Edges'!$Q213="Yes"),"Yes","No")</f>
        <v>No</v>
      </c>
      <c r="HE213" s="202" t="str">
        <f>IF(AND((RIGHT($HE$3,2)-'[1]Miter Profiles'!$AC$214-'[1]Outside Edges'!$B213)&gt;=5,'[1]Outside Edges'!$Q213="Yes"),"Yes","No")</f>
        <v>No</v>
      </c>
      <c r="HF213" s="199" t="str">
        <f>IF(AND((RIGHT($HF$3,2)-'[1]Miter Profiles'!$AC$215-'[1]Outside Edges'!$B213)&gt;=5,'[1]Outside Edges'!$Q213="Yes"),"Yes","No")</f>
        <v>No</v>
      </c>
      <c r="HG213" s="197" t="str">
        <f>IF(AND((RIGHT($HG$3,2)-'[1]Miter Profiles'!$AC$216-'[1]Outside Edges'!$B213)&gt;=5,'[1]Outside Edges'!$Q213="Yes"),"Yes","No")</f>
        <v>No</v>
      </c>
      <c r="HH213" s="198" t="str">
        <f>IF(AND((RIGHT($HH$3,2)-'[1]Miter Profiles'!$AC$217-'[1]Outside Edges'!$B213)&gt;=5,'[1]Outside Edges'!$Q213="Yes"),"Yes","No")</f>
        <v>No</v>
      </c>
      <c r="HI213" s="200" t="str">
        <f>IF(AND((RIGHT($HI$3,2)-'[1]Miter Profiles'!$AC$218-'[1]Outside Edges'!$B213)&gt;=5,'[1]Outside Edges'!$Q213="Yes"),"Yes","No")</f>
        <v>No</v>
      </c>
      <c r="HJ213" s="201" t="str">
        <f>IF(AND((RIGHT($HJ$3,2)-'[1]Miter Profiles'!$AC$219-'[1]Outside Edges'!$B213)&gt;=5,'[1]Outside Edges'!$Q213="Yes"),"Yes","No")</f>
        <v>Yes</v>
      </c>
      <c r="HK213" s="202" t="str">
        <f>IF(AND((RIGHT($HK$3,2)-'[1]Miter Profiles'!$AC$220-'[1]Outside Edges'!$B213)&gt;=5,'[1]Outside Edges'!$Q213="Yes"),"Yes","No")</f>
        <v>Yes</v>
      </c>
      <c r="HL213" s="199" t="str">
        <f>IF(AND((RIGHT($HL$3,2)-'[1]Miter Profiles'!$AC$221-'[1]Outside Edges'!$B213)&gt;=5,'[1]Outside Edges'!$Q213="Yes"),"Yes","No")</f>
        <v>No</v>
      </c>
      <c r="HM213" s="197" t="str">
        <f>IF(AND((RIGHT($HM$3,2)-'[1]Miter Profiles'!$AC$222-'[1]Outside Edges'!$B213)&gt;=5,'[1]Outside Edges'!$Q213="Yes"),"Yes","No")</f>
        <v>Yes</v>
      </c>
      <c r="HN213" s="197" t="str">
        <f>IF(AND((RIGHT($HN$3,2)-'[1]Miter Profiles'!$AC$223-'[1]Outside Edges'!$B213)&gt;=5,'[1]Outside Edges'!$Q213="Yes"),"Yes","No")</f>
        <v>Yes</v>
      </c>
      <c r="HO213" s="201" t="str">
        <f>IF(AND((RIGHT($HO$3,2)-'[1]Miter Profiles'!$AC$224-'[1]Outside Edges'!$B213)&gt;=5,'[1]Outside Edges'!$Q213="Yes"),"Yes","No")</f>
        <v>No</v>
      </c>
      <c r="HP213" s="201" t="str">
        <f>IF(AND((RIGHT($HP$3,2)-'[1]Miter Profiles'!$AC$225-'[1]Outside Edges'!$B213)&gt;=5,'[1]Outside Edges'!$Q213="Yes"),"Yes","No")</f>
        <v>No</v>
      </c>
      <c r="HQ213" s="201" t="str">
        <f>IF(AND((RIGHT($HQ$3,3)-'[1]Miter Profiles'!$AC$226-'[1]Outside Edges'!$B213)&gt;=5,'[1]Outside Edges'!$Q213="Yes"),"Yes","No")</f>
        <v>No</v>
      </c>
      <c r="HR213" s="201" t="str">
        <f>IF(AND((RIGHT($HR$3,2)-'[1]Miter Profiles'!$AC$227-'[1]Outside Edges'!$B213)&gt;=5,'[1]Outside Edges'!$Q213="Yes"),"Yes","No")</f>
        <v>No</v>
      </c>
      <c r="HS213" s="197" t="str">
        <f>IF(AND((RIGHT($HS$3,2)-'[1]Miter Profiles'!$AC$228-'[1]Outside Edges'!$B213)&gt;=5,'[1]Outside Edges'!$Q213="Yes"),"Yes","No")</f>
        <v>No</v>
      </c>
      <c r="HT213" s="197" t="str">
        <f>IF(AND((RIGHT($HT$3,2)-'[1]Miter Profiles'!$AC$229-'[1]Outside Edges'!$B213)&gt;=5,'[1]Outside Edges'!$Q213="Yes"),"Yes","No")</f>
        <v>Yes</v>
      </c>
      <c r="HU213" s="197" t="str">
        <f>IF(AND((RIGHT($HU$3,2)-'[1]Miter Profiles'!$AC$230-'[1]Outside Edges'!$B213)&gt;=5,'[1]Outside Edges'!$Q213="Yes"),"Yes","No")</f>
        <v>Yes</v>
      </c>
      <c r="HV213" s="201" t="str">
        <f>IF(AND((RIGHT($HV$3,2)-'[1]Miter Profiles'!$AC$231-'[1]Outside Edges'!$B213)&gt;=5,'[1]Outside Edges'!$Q213="Yes"),"Yes","No")</f>
        <v>No</v>
      </c>
      <c r="HW213" s="201" t="str">
        <f>IF(AND((RIGHT($HW$3,2)-'[1]Miter Profiles'!$AC$232-'[1]Outside Edges'!$B213)&gt;=5,'[1]Outside Edges'!$Q213="Yes"),"Yes","No")</f>
        <v>Yes</v>
      </c>
      <c r="HX213" s="201" t="str">
        <f>IF(AND((RIGHT($HX$3,2)-'[1]Miter Profiles'!$AC$233-'[1]Outside Edges'!$B213)&gt;=5,'[1]Outside Edges'!$Q213="Yes"),"Yes","No")</f>
        <v>Yes</v>
      </c>
      <c r="HY213" s="197" t="str">
        <f>IF(AND((RIGHT($HY$3,2)-'[1]Miter Profiles'!$AC$234-'[1]Outside Edges'!$B213)&gt;=5,'[1]Outside Edges'!$Q213="Yes"),"Yes","No")</f>
        <v>No</v>
      </c>
      <c r="HZ213" s="197" t="str">
        <f>IF(AND((RIGHT($HZ$3,2)-'[1]Miter Profiles'!$AC$235-'[1]Outside Edges'!$B213)&gt;=5,'[1]Outside Edges'!$Q213="Yes"),"Yes","No")</f>
        <v>Yes</v>
      </c>
      <c r="IA213" s="197" t="str">
        <f>IF(AND((RIGHT($IA$3,2)-'[1]Miter Profiles'!$AC$236-'[1]Outside Edges'!$B213)&gt;=5,'[1]Outside Edges'!$Q213="Yes"),"Yes","No")</f>
        <v>Yes</v>
      </c>
      <c r="IB213" s="201" t="str">
        <f>IF(AND((RIGHT($IB$3,2)-'[1]Miter Profiles'!$AC$237-'[1]Outside Edges'!$B213)&gt;=5,'[1]Outside Edges'!$Q213="Yes"),"Yes","No")</f>
        <v>No</v>
      </c>
      <c r="IC213" s="201" t="str">
        <f>IF(AND((RIGHT($IC$3,2)-'[1]Miter Profiles'!$AC$238-'[1]Outside Edges'!$B213)&gt;=5,'[1]Outside Edges'!$Q213="Yes"),"Yes","No")</f>
        <v>Yes</v>
      </c>
      <c r="ID213" s="201" t="str">
        <f>IF(AND((RIGHT($ID$3,2)-'[1]Miter Profiles'!$AC$239-'[1]Outside Edges'!$B213)&gt;=5,'[1]Outside Edges'!$Q213="Yes"),"Yes","No")</f>
        <v>Yes</v>
      </c>
      <c r="IE213" s="197" t="str">
        <f>IF(AND((RIGHT($IE$3,2)-'[1]Miter Profiles'!$AC$240-'[1]Outside Edges'!$B213)&gt;=5,'[1]Outside Edges'!$Q213="Yes"),"Yes","No")</f>
        <v>No</v>
      </c>
      <c r="IF213" s="197" t="str">
        <f>IF(AND((RIGHT($IF$3,2)-'[1]Miter Profiles'!$AC$241-'[1]Outside Edges'!$B213)&gt;=5,'[1]Outside Edges'!$Q213="Yes"),"Yes","No")</f>
        <v>Yes</v>
      </c>
      <c r="IG213" s="197" t="str">
        <f>IF(AND((RIGHT($IG$3,2)-'[1]Miter Profiles'!$AC$242-'[1]Outside Edges'!$B213)&gt;=5,'[1]Outside Edges'!$Q213="Yes"),"Yes","No")</f>
        <v>Yes</v>
      </c>
      <c r="IH213" s="201" t="str">
        <f>IF(AND((RIGHT($IH$3,2)-'[1]Miter Profiles'!$AC$243-'[1]Outside Edges'!$B213)&gt;=5,'[1]Outside Edges'!$Q213="Yes"),"Yes","No")</f>
        <v>No</v>
      </c>
      <c r="II213" s="201" t="str">
        <f>IF(AND((RIGHT($II$3,2)-'[1]Miter Profiles'!$AC$244-'[1]Outside Edges'!$B213)&gt;=5,'[1]Outside Edges'!$Q213="Yes"),"Yes","No")</f>
        <v>Yes</v>
      </c>
      <c r="IJ213" s="201" t="str">
        <f>IF(AND((RIGHT($IJ$3,2)-'[1]Miter Profiles'!$AC$245-'[1]Outside Edges'!$B213)&gt;=5,'[1]Outside Edges'!$Q213="Yes"),"Yes","No")</f>
        <v>Yes</v>
      </c>
      <c r="IK213" s="197" t="str">
        <f>IF(AND((RIGHT($IK$3,2)-'[1]Miter Profiles'!$AC$246-'[1]Outside Edges'!$B213)&gt;=5,'[1]Outside Edges'!$Q213="Yes"),"Yes","No")</f>
        <v>No</v>
      </c>
      <c r="IL213" s="197" t="str">
        <f>IF(AND((RIGHT($IL$3,2)-'[1]Miter Profiles'!$AC$247-'[1]Outside Edges'!$B213)&gt;=5,'[1]Outside Edges'!$Q213="Yes"),"Yes","No")</f>
        <v>Yes</v>
      </c>
      <c r="IM213" s="197" t="str">
        <f>IF(AND((RIGHT($IM$3,2)-'[1]Miter Profiles'!$AC$248-'[1]Outside Edges'!$B213)&gt;=5,'[1]Outside Edges'!$Q213="Yes"),"Yes","No")</f>
        <v>Yes</v>
      </c>
      <c r="IN213" s="201" t="str">
        <f>IF(AND((RIGHT($IN$3,2)-'[1]Miter Profiles'!$AC$249-'[1]Outside Edges'!$B213)&gt;=5,'[1]Outside Edges'!$Q213="Yes"),"Yes","No")</f>
        <v>No</v>
      </c>
      <c r="IO213" s="201" t="str">
        <f>IF(AND((RIGHT($IO$3,2)-'[1]Miter Profiles'!$AC$250-'[1]Outside Edges'!$B213)&gt;=5,'[1]Outside Edges'!$Q213="Yes"),"Yes","No")</f>
        <v>Yes</v>
      </c>
      <c r="IP213" s="201" t="str">
        <f>IF(AND((RIGHT($IP$3,2)-'[1]Miter Profiles'!$AC$251-'[1]Outside Edges'!$B213)&gt;=5,'[1]Outside Edges'!$Q213="Yes"),"Yes","No")</f>
        <v>Yes</v>
      </c>
      <c r="IQ213" s="197" t="str">
        <f>IF(AND((RIGHT($IQ$3,2)-'[1]Miter Profiles'!$AC$252-'[1]Outside Edges'!$B213)&gt;=5,'[1]Outside Edges'!$Q213="Yes"),"Yes","No")</f>
        <v>No</v>
      </c>
      <c r="IR213" s="197" t="str">
        <f>IF(AND((RIGHT($IR$3,2)-'[1]Miter Profiles'!$AC$253-'[1]Outside Edges'!$B213)&gt;=5,'[1]Outside Edges'!$Q213="Yes"),"Yes","No")</f>
        <v>No</v>
      </c>
      <c r="IS213" s="197" t="str">
        <f>IF(AND((RIGHT($IS$3,2)-'[1]Miter Profiles'!$AC$254-'[1]Outside Edges'!$B213)&gt;=5,'[1]Outside Edges'!$Q213="Yes"),"Yes","No")</f>
        <v>Yes</v>
      </c>
      <c r="IT213" s="201" t="str">
        <f>IF(AND((RIGHT($IT$3,2)-'[1]Miter Profiles'!$AC$255-'[1]Outside Edges'!$B213)&gt;=5,'[1]Outside Edges'!$Q213="Yes"),"Yes","No")</f>
        <v>No</v>
      </c>
      <c r="IU213" s="201" t="str">
        <f>IF(AND((RIGHT($IU$3,2)-'[1]Miter Profiles'!$AC$256-'[1]Outside Edges'!$B213)&gt;=5,'[1]Outside Edges'!$Q213="Yes"),"Yes","No")</f>
        <v>Yes</v>
      </c>
      <c r="IV213" s="201" t="str">
        <f>IF(AND((RIGHT($IV$3,2)-'[1]Miter Profiles'!$AC$257-'[1]Outside Edges'!$B213)&gt;=5,'[1]Outside Edges'!$Q213="Yes"),"Yes","No")</f>
        <v>Yes</v>
      </c>
      <c r="IW213" s="197" t="str">
        <f>IF(AND((RIGHT($IW$3,2)-'[1]Miter Profiles'!$AC$258-'[1]Outside Edges'!$B213)&gt;=5,'[1]Outside Edges'!$Q213="Yes"),"Yes","No")</f>
        <v>No</v>
      </c>
      <c r="IX213" s="197" t="str">
        <f>IF(AND((RIGHT($IX$3,2)-'[1]Miter Profiles'!$AC$259-'[1]Outside Edges'!$B213)&gt;=5,'[1]Outside Edges'!$Q213="Yes"),"Yes","No")</f>
        <v>Yes</v>
      </c>
      <c r="IY213" s="197" t="str">
        <f>IF(AND((RIGHT($IY$3,2)-'[1]Miter Profiles'!$AC$260-'[1]Outside Edges'!$B213)&gt;=5,'[1]Outside Edges'!$Q213="Yes"),"Yes","No")</f>
        <v>Yes</v>
      </c>
      <c r="IZ213" s="201" t="str">
        <f>IF(AND((RIGHT($IZ$3,2)-'[1]Miter Profiles'!$AC$261-'[1]Outside Edges'!$B213)&gt;=5,'[1]Outside Edges'!$Q213="Yes"),"Yes","No")</f>
        <v>No</v>
      </c>
      <c r="JA213" s="201" t="str">
        <f>IF(AND((RIGHT($JA$3,2)-'[1]Miter Profiles'!$AC$262-'[1]Outside Edges'!$B213)&gt;=5,'[1]Outside Edges'!$Q213="Yes"),"Yes","No")</f>
        <v>Yes</v>
      </c>
      <c r="JB213" s="201" t="str">
        <f>IF(AND((RIGHT($JB$3,2)-'[1]Miter Profiles'!$AC$263-'[1]Outside Edges'!$B213)&gt;=5,'[1]Outside Edges'!$Q213="Yes"),"Yes","No")</f>
        <v>Yes</v>
      </c>
      <c r="JC213" s="197" t="str">
        <f>IF(AND((RIGHT($JC$3,2)-'[1]Miter Profiles'!$AC$264-'[1]Outside Edges'!$B213)&gt;=5,'[1]Outside Edges'!$Q213="Yes"),"Yes","No")</f>
        <v>No</v>
      </c>
      <c r="JD213" s="197" t="str">
        <f>IF(AND((RIGHT($JD$3,2)-'[1]Miter Profiles'!$AC$265-'[1]Outside Edges'!$B213)&gt;=5,'[1]Outside Edges'!$Q213="Yes"),"Yes","No")</f>
        <v>Yes</v>
      </c>
      <c r="JE213" s="197" t="str">
        <f>IF(AND((RIGHT($JE$3,2)-'[1]Miter Profiles'!$AC$266-'[1]Outside Edges'!$B213)&gt;=5,'[1]Outside Edges'!$Q213="Yes"),"Yes","No")</f>
        <v>Yes</v>
      </c>
      <c r="JF213" s="201" t="str">
        <f>IF(AND((RIGHT($JF$3,2)-'[1]Miter Profiles'!$AC$267-'[1]Outside Edges'!$B213)&gt;=5,'[1]Outside Edges'!$Q213="Yes"),"Yes","No")</f>
        <v>No</v>
      </c>
      <c r="JG213" s="201" t="str">
        <f>IF(AND((RIGHT($JG$3,2)-'[1]Miter Profiles'!$AC$268-'[1]Outside Edges'!$B213)&gt;=5,'[1]Outside Edges'!$Q213="Yes"),"Yes","No")</f>
        <v>Yes</v>
      </c>
      <c r="JH213" s="201" t="str">
        <f>IF(AND((RIGHT($JH$3,2)-'[1]Miter Profiles'!$AC$269-'[1]Outside Edges'!$B213)&gt;=5,'[1]Outside Edges'!$Q213="Yes"),"Yes","No")</f>
        <v>Yes</v>
      </c>
      <c r="JI213" s="197" t="str">
        <f>IF(AND((RIGHT($JI$3,2)-'[1]Miter Profiles'!$AC$270-'[1]Outside Edges'!$B213)&gt;=5,'[1]Outside Edges'!$Q213="Yes"),"Yes","No")</f>
        <v>No</v>
      </c>
      <c r="JJ213" s="197" t="str">
        <f>IF(AND((RIGHT($JJ$3,2)-'[1]Miter Profiles'!$AC$271-'[1]Outside Edges'!$B213)&gt;=5,'[1]Outside Edges'!$Q213="Yes"),"Yes","No")</f>
        <v>Yes</v>
      </c>
      <c r="JK213" s="197" t="str">
        <f>IF(AND((RIGHT($JK$3,2)-'[1]Miter Profiles'!$AC$272-'[1]Outside Edges'!$B213)&gt;=5,'[1]Outside Edges'!$Q213="Yes"),"Yes","No")</f>
        <v>Yes</v>
      </c>
      <c r="JL213" s="201" t="str">
        <f>IF(AND((RIGHT($JL$3,2)-'[1]Miter Profiles'!$AC$273-'[1]Outside Edges'!$B213)&gt;=5,'[1]Outside Edges'!$Q213="Yes"),"Yes","No")</f>
        <v>No</v>
      </c>
      <c r="JM213" s="201" t="str">
        <f>IF(AND((RIGHT($JM$3,2)-'[1]Miter Profiles'!$AC$274-'[1]Outside Edges'!$B213)&gt;=5,'[1]Outside Edges'!$Q213="Yes"),"Yes","No")</f>
        <v>Yes</v>
      </c>
      <c r="JN213" s="201" t="str">
        <f>IF(AND((RIGHT($JN$3,2)-'[1]Miter Profiles'!$AC$275-'[1]Outside Edges'!$B213)&gt;=5,'[1]Outside Edges'!$Q213="Yes"),"Yes","No")</f>
        <v>Yes</v>
      </c>
      <c r="JO213" s="197" t="str">
        <f>IF(AND((RIGHT($JO$3,2)-'[1]Miter Profiles'!$AC$276-'[1]Outside Edges'!$B213)&gt;=5,'[1]Outside Edges'!$Q213="Yes"),"Yes","No")</f>
        <v>Yes</v>
      </c>
      <c r="JP213" s="197" t="str">
        <f>IF(AND((RIGHT($JP$3,2)-'[1]Miter Profiles'!$AC$277-'[1]Outside Edges'!$B213)&gt;=5,'[1]Outside Edges'!$Q213="Yes"),"Yes","No")</f>
        <v>Yes</v>
      </c>
      <c r="JQ213" s="197" t="str">
        <f>IF(AND((RIGHT($JQ$3,2)-'[1]Miter Profiles'!$AC$278-'[1]Outside Edges'!$B213)&gt;=5,'[1]Outside Edges'!$Q213="Yes"),"Yes","No")</f>
        <v>Yes</v>
      </c>
      <c r="JR213" s="201" t="str">
        <f>IF(AND((RIGHT($JR$3,2)-'[1]Miter Profiles'!$AC$279-'[1]Outside Edges'!$B213)&gt;=5,'[1]Outside Edges'!$Q213="Yes"),"Yes","No")</f>
        <v>No</v>
      </c>
      <c r="JS213" s="201" t="str">
        <f>IF(AND((RIGHT($JS$3,2)-'[1]Miter Profiles'!$AC$280-'[1]Outside Edges'!$B213)&gt;=5,'[1]Outside Edges'!$Q213="Yes"),"Yes","No")</f>
        <v>No</v>
      </c>
      <c r="JT213" s="201" t="str">
        <f>IF(AND((RIGHT($JT$3,2)-'[1]Miter Profiles'!$AC$281-'[1]Outside Edges'!$B213)&gt;=5,'[1]Outside Edges'!$Q213="Yes"),"Yes","No")</f>
        <v>Yes</v>
      </c>
      <c r="JU213" s="197" t="str">
        <f>IF(AND((RIGHT($JU$3,2)-'[1]Miter Profiles'!$AC$282-'[1]Outside Edges'!$B213)&gt;=5,'[1]Outside Edges'!$Q213="Yes"),"Yes","No")</f>
        <v>No</v>
      </c>
      <c r="JV213" s="197" t="str">
        <f>IF(AND((RIGHT($JV$3,2)-'[1]Miter Profiles'!$AC$283-'[1]Outside Edges'!$B213)&gt;=5,'[1]Outside Edges'!$Q213="Yes"),"Yes","No")</f>
        <v>No</v>
      </c>
      <c r="JW213" s="197" t="str">
        <f>IF(AND((RIGHT($JW$3,2)-'[1]Miter Profiles'!$AC$284-'[1]Outside Edges'!$B213)&gt;=5,'[1]Outside Edges'!$Q213="Yes"),"Yes","No")</f>
        <v>Yes</v>
      </c>
      <c r="JX213" s="201" t="str">
        <f>IF(AND((RIGHT($JX$3,2)-'[1]Miter Profiles'!$AC$285-'[1]Outside Edges'!$B213)&gt;=5,'[1]Outside Edges'!$Q213="Yes"),"Yes","No")</f>
        <v>Yes</v>
      </c>
      <c r="JY213" s="201" t="str">
        <f>IF(AND((RIGHT($JY$3,2)-'[1]Miter Profiles'!$AC$286-'[1]Outside Edges'!$B213)&gt;=5,'[1]Outside Edges'!$Q213="Yes"),"Yes","No")</f>
        <v>Yes</v>
      </c>
      <c r="JZ213" s="201" t="str">
        <f>IF(AND((RIGHT($JZ$3,2)-'[1]Miter Profiles'!$AC$287-'[1]Outside Edges'!$B213)&gt;=5,'[1]Outside Edges'!$Q213="Yes"),"Yes","No")</f>
        <v>Yes</v>
      </c>
      <c r="KA213" s="197" t="str">
        <f>IF(AND((RIGHT($KA$3,2)-'[1]Miter Profiles'!$AC$288-'[1]Outside Edges'!$B213)&gt;=5,'[1]Outside Edges'!$Q213="Yes"),"Yes","No")</f>
        <v>No</v>
      </c>
      <c r="KB213" s="197" t="str">
        <f>IF(AND((RIGHT($KB$3,2)-'[1]Miter Profiles'!$AC$289-'[1]Outside Edges'!$B213)&gt;=5,'[1]Outside Edges'!$Q213="Yes"),"Yes","No")</f>
        <v>Yes</v>
      </c>
      <c r="KC213" s="197" t="str">
        <f>IF(AND((RIGHT($KC$3,2)-'[1]Miter Profiles'!$AC$290-'[1]Outside Edges'!$B213)&gt;=5,'[1]Outside Edges'!$Q213="Yes"),"Yes","No")</f>
        <v>Yes</v>
      </c>
      <c r="KD213" s="201" t="str">
        <f>IF(AND((RIGHT($KD$3,2)-'[1]Miter Profiles'!$AC$291-'[1]Outside Edges'!$B213)&gt;=5,'[1]Outside Edges'!$Q213="Yes"),"Yes","No")</f>
        <v>No</v>
      </c>
      <c r="KE213" s="201" t="str">
        <f>IF(AND((RIGHT($KE$3,2)-'[1]Miter Profiles'!$AC$292-'[1]Outside Edges'!$B213)&gt;=5,'[1]Outside Edges'!$Q213="Yes"),"Yes","No")</f>
        <v>Yes</v>
      </c>
      <c r="KF213" s="201" t="str">
        <f>IF(AND((RIGHT($KF$3,2)-'[1]Miter Profiles'!$AC$293-'[1]Outside Edges'!$B213)&gt;=5,'[1]Outside Edges'!$Q213="Yes"),"Yes","No")</f>
        <v>Yes</v>
      </c>
      <c r="KG213" s="197" t="str">
        <f>IF(AND((RIGHT($KG$3,2)-'[1]Miter Profiles'!$AC$294-'[1]Outside Edges'!$B213)&gt;=5,'[1]Outside Edges'!$Q213="Yes"),"Yes","No")</f>
        <v>Yes</v>
      </c>
      <c r="KH213" s="197" t="str">
        <f>IF(AND((RIGHT($KH$3,2)-'[1]Miter Profiles'!$AC$295-'[1]Outside Edges'!$B213)&gt;=5,'[1]Outside Edges'!$Q213="Yes"),"Yes","No")</f>
        <v>Yes</v>
      </c>
      <c r="KI213" s="197" t="str">
        <f>IF(AND((RIGHT($KI$3,2)-'[1]Miter Profiles'!$AC$296-'[1]Outside Edges'!$B213)&gt;=5,'[1]Outside Edges'!$Q213="Yes"),"Yes","No")</f>
        <v>Yes</v>
      </c>
      <c r="KJ213" s="201" t="str">
        <f>IF(AND((RIGHT($KJ$3,2)-'[1]Miter Profiles'!$AC$297-'[1]Outside Edges'!$B213)&gt;=5,'[1]Outside Edges'!$Q213="Yes"),"Yes","No")</f>
        <v>Yes</v>
      </c>
      <c r="KK213" s="201" t="str">
        <f>IF(AND((RIGHT($KK$3,2)-'[1]Miter Profiles'!$AC$298-'[1]Outside Edges'!$B213)&gt;=5,'[1]Outside Edges'!$Q213="Yes"),"Yes","No")</f>
        <v>Yes</v>
      </c>
      <c r="KL213" s="201" t="str">
        <f>IF(AND((RIGHT($KL$3,2)-'[1]Miter Profiles'!$AC$299-'[1]Outside Edges'!$B213)&gt;=5,'[1]Outside Edges'!$Q213="Yes"),"Yes","No")</f>
        <v>Yes</v>
      </c>
      <c r="KM213" s="197" t="str">
        <f>IF(AND((RIGHT($KM$3,2)-'[1]Miter Profiles'!$AC$300-'[1]Outside Edges'!$B213)&gt;=5,'[1]Outside Edges'!$Q213="Yes"),"Yes","No")</f>
        <v>No</v>
      </c>
      <c r="KN213" s="197" t="str">
        <f>IF(AND((RIGHT($KN$3,2)-'[1]Miter Profiles'!$AC$301-'[1]Outside Edges'!$B213)&gt;=5,'[1]Outside Edges'!$Q213="Yes"),"Yes","No")</f>
        <v>Yes</v>
      </c>
      <c r="KO213" s="197" t="str">
        <f>IF(AND((RIGHT($KO$3,2)-'[1]Miter Profiles'!$AC$302-'[1]Outside Edges'!$B213)&gt;=5,'[1]Outside Edges'!$Q213="Yes"),"Yes","No")</f>
        <v>Yes</v>
      </c>
      <c r="KP213" s="201" t="str">
        <f>IF(AND((RIGHT($KP$3,2)-'[1]Miter Profiles'!$AC$303-'[1]Outside Edges'!$B213)&gt;=5,'[1]Outside Edges'!$Q213="Yes"),"Yes","No")</f>
        <v>No</v>
      </c>
      <c r="KQ213" s="201" t="str">
        <f>IF(AND((RIGHT($KQ$3,2)-'[1]Miter Profiles'!$AC$304-'[1]Outside Edges'!$B213)&gt;=5,'[1]Outside Edges'!$Q213="Yes"),"Yes","No")</f>
        <v>Yes</v>
      </c>
      <c r="KR213" s="201" t="str">
        <f>IF(AND((RIGHT($KR$3,2)-'[1]Miter Profiles'!$AC$305-'[1]Outside Edges'!$B213)&gt;=5,'[1]Outside Edges'!$Q213="Yes"),"Yes","No")</f>
        <v>Yes</v>
      </c>
      <c r="KS213" s="197" t="str">
        <f>IF(AND((RIGHT($KS$3,2)-'[1]Miter Profiles'!$AC$306-'[1]Outside Edges'!$B213)&gt;=5,'[1]Outside Edges'!$Q213="Yes"),"Yes","No")</f>
        <v>No</v>
      </c>
      <c r="KT213" s="197" t="str">
        <f>IF(AND((RIGHT($KT$3,2)-'[1]Miter Profiles'!$AC$307-'[1]Outside Edges'!$B213)&gt;=5,'[1]Outside Edges'!$Q213="Yes"),"Yes","No")</f>
        <v>Yes</v>
      </c>
      <c r="KU213" s="197" t="str">
        <f>IF(AND((RIGHT($KU$3,2)-'[1]Miter Profiles'!$AC$308-'[1]Outside Edges'!$B213)&gt;=5,'[1]Outside Edges'!$Q213="Yes"),"Yes","No")</f>
        <v>Yes</v>
      </c>
      <c r="KV213" s="201" t="str">
        <f>IF(AND((RIGHT($KV$3,2)-'[1]Miter Profiles'!$AC$309-'[1]Outside Edges'!$B213)&gt;=5,'[1]Outside Edges'!$Q213="Yes"),"Yes","No")</f>
        <v>No</v>
      </c>
      <c r="KW213" s="201" t="str">
        <f>IF(AND((RIGHT($KW$3,2)-'[1]Miter Profiles'!$AC$310-'[1]Outside Edges'!$B213)&gt;=5,'[1]Outside Edges'!$Q213="Yes"),"Yes","No")</f>
        <v>Yes</v>
      </c>
      <c r="KX213" s="201" t="str">
        <f>IF(AND((RIGHT($KX$3,2)-'[1]Miter Profiles'!$AC$311-'[1]Outside Edges'!$B213)&gt;=5,'[1]Outside Edges'!$Q213="Yes"),"Yes","No")</f>
        <v>Yes</v>
      </c>
      <c r="KY213" s="197" t="str">
        <f>IF(AND((RIGHT($KY$3,2)-'[1]Miter Profiles'!$AC$312-'[1]Outside Edges'!$B213)&gt;=5,'[1]Outside Edges'!$Q213="Yes"),"Yes","No")</f>
        <v>No</v>
      </c>
      <c r="KZ213" s="197" t="str">
        <f>IF(AND((RIGHT($KZ$3,2)-'[1]Miter Profiles'!$AC$313-'[1]Outside Edges'!$B213)&gt;=5,'[1]Outside Edges'!$Q213="Yes"),"Yes","No")</f>
        <v>Yes</v>
      </c>
      <c r="LA213" s="197" t="str">
        <f>IF(AND((RIGHT($LA$3,2)-'[1]Miter Profiles'!$AC$314-'[1]Outside Edges'!$B213)&gt;=5,'[1]Outside Edges'!$Q213="Yes"),"Yes","No")</f>
        <v>Yes</v>
      </c>
      <c r="LB213" s="201" t="str">
        <f>IF(AND((RIGHT($LB$3,2)-'[1]Miter Profiles'!$AC$315-'[1]Outside Edges'!$B213)&gt;=5,'[1]Outside Edges'!$Q213="Yes"),"Yes","No")</f>
        <v>No</v>
      </c>
      <c r="LC213" s="201" t="str">
        <f>IF(AND((RIGHT($LC$3,2)-'[1]Miter Profiles'!$AC$316-'[1]Outside Edges'!$B213)&gt;=5,'[1]Outside Edges'!$Q213="Yes"),"Yes","No")</f>
        <v>No</v>
      </c>
      <c r="LD213" s="201" t="str">
        <f>IF(AND((RIGHT($LD$3,2)-'[1]Miter Profiles'!$AC$317-'[1]Outside Edges'!$B213)&gt;=5,'[1]Outside Edges'!$Q213="Yes"),"Yes","No")</f>
        <v>No</v>
      </c>
      <c r="LE213" s="201" t="str">
        <f>IF(AND((RIGHT($LE$3,2)-'[1]Miter Profiles'!$AC$318-'[1]Outside Edges'!$B213)&gt;=5,'[1]Outside Edges'!$Q213="Yes"),"Yes","No")</f>
        <v>No</v>
      </c>
      <c r="LF213" s="197" t="str">
        <f>IF(AND((RIGHT($LF$3,2)-'[1]Miter Profiles'!$AC$319-'[1]Outside Edges'!$B213)&gt;=5,'[1]Outside Edges'!$Q213="Yes"),"Yes","No")</f>
        <v>No</v>
      </c>
      <c r="LG213" s="197" t="str">
        <f>IF(AND((RIGHT($LG$3,2)-'[1]Miter Profiles'!$AC$320-'[1]Outside Edges'!$B213)&gt;=5,'[1]Outside Edges'!$Q213="Yes"),"Yes","No")</f>
        <v>No</v>
      </c>
      <c r="LH213" s="197" t="str">
        <f>IF(AND((RIGHT($LH$3,2)-'[1]Miter Profiles'!$AC$321-'[1]Outside Edges'!$B213)&gt;=5,'[1]Outside Edges'!$Q213="Yes"),"Yes","No")</f>
        <v>No</v>
      </c>
      <c r="LI213" s="197" t="str">
        <f>IF(AND((RIGHT($LI$3,2)-'[1]Miter Profiles'!$AC$322-'[1]Outside Edges'!$B213)&gt;=5,'[1]Outside Edges'!$Q213="Yes"),"Yes","No")</f>
        <v>No</v>
      </c>
      <c r="LJ213" s="201" t="str">
        <f>IF(AND((RIGHT($LJ$3,2)-'[1]Miter Profiles'!$AC$323-'[1]Outside Edges'!$B213)&gt;=5,'[1]Outside Edges'!$Q213="Yes"),"Yes","No")</f>
        <v>No</v>
      </c>
      <c r="LK213" s="201" t="str">
        <f>IF(AND((RIGHT($LK$3,2)-'[1]Miter Profiles'!$AC$324-'[1]Outside Edges'!$B213)&gt;=5,'[1]Outside Edges'!$Q213="Yes"),"Yes","No")</f>
        <v>Yes</v>
      </c>
      <c r="LL213" s="201" t="str">
        <f>IF(AND((RIGHT($LL$3,2)-'[1]Miter Profiles'!$AC$325-'[1]Outside Edges'!$B213)&gt;=5,'[1]Outside Edges'!$Q213="Yes"),"Yes","No")</f>
        <v>Yes</v>
      </c>
      <c r="LM213" s="197" t="str">
        <f>IF(AND((RIGHT($LM$3,2)-'[1]Miter Profiles'!$AC$326-'[1]Outside Edges'!$B213)&gt;=5,'[1]Outside Edges'!$Q213="Yes"),"Yes","No")</f>
        <v>No</v>
      </c>
      <c r="LN213" s="197" t="str">
        <f>IF(AND((RIGHT($LN$3,2)-'[1]Miter Profiles'!$AC$327-'[1]Outside Edges'!$B213)&gt;=5,'[1]Outside Edges'!$Q213="Yes"),"Yes","No")</f>
        <v>Yes</v>
      </c>
      <c r="LO213" s="197" t="str">
        <f>IF(AND((RIGHT($LO$3,2)-'[1]Miter Profiles'!$AC$328-'[1]Outside Edges'!$B213)&gt;=5,'[1]Outside Edges'!$Q213="Yes"),"Yes","No")</f>
        <v>Yes</v>
      </c>
      <c r="LP213" s="201" t="str">
        <f>IF(AND((RIGHT($LP$3,2)-'[1]Miter Profiles'!$AC$329-'[1]Outside Edges'!$B213)&gt;=5,'[1]Outside Edges'!$Q213="Yes"),"Yes","No")</f>
        <v>No</v>
      </c>
      <c r="LQ213" s="201" t="str">
        <f>IF(AND((RIGHT($LQ$3,2)-'[1]Miter Profiles'!$AC$330-'[1]Outside Edges'!$B213)&gt;=5,'[1]Outside Edges'!$Q213="Yes"),"Yes","No")</f>
        <v>Yes</v>
      </c>
      <c r="LR213" s="201" t="str">
        <f>IF(AND((RIGHT($LR$3,2)-'[1]Miter Profiles'!$AC$331-'[1]Outside Edges'!$B213)&gt;=5,'[1]Outside Edges'!$Q213="Yes"),"Yes","No")</f>
        <v>Yes</v>
      </c>
      <c r="LS213" s="197" t="str">
        <f>IF(AND((RIGHT($LS$3,2)-'[1]Miter Profiles'!$AC$332-'[1]Outside Edges'!$B213)&gt;=5,'[1]Outside Edges'!$Q213="Yes"),"Yes","No")</f>
        <v>No</v>
      </c>
      <c r="LT213" s="197" t="str">
        <f>IF(AND((RIGHT($LT$3,2)-'[1]Miter Profiles'!$AC$333-'[1]Outside Edges'!$B213)&gt;=5,'[1]Outside Edges'!$Q213="Yes"),"Yes","No")</f>
        <v>Yes</v>
      </c>
      <c r="LU213" s="197" t="str">
        <f>IF(AND((RIGHT($LU$3,2)-'[1]Miter Profiles'!$AC$334-'[1]Outside Edges'!$B213)&gt;=5,'[1]Outside Edges'!$Q213="Yes"),"Yes","No")</f>
        <v>Yes</v>
      </c>
      <c r="LV213" s="201" t="str">
        <f>IF(AND((RIGHT($LV$3,2)-'[1]Miter Profiles'!$AC$335-'[1]Outside Edges'!$B213)&gt;=5,'[1]Outside Edges'!$Q213="Yes"),"Yes","No")</f>
        <v>No</v>
      </c>
      <c r="LW213" s="201" t="str">
        <f>IF(AND((RIGHT($LW$3,2)-'[1]Miter Profiles'!$AC$336-'[1]Outside Edges'!$B213)&gt;=5,'[1]Outside Edges'!$Q213="Yes"),"Yes","No")</f>
        <v>Yes</v>
      </c>
      <c r="LX213" s="201" t="str">
        <f>IF(AND((RIGHT($LX$3,2)-'[1]Miter Profiles'!$AC$337-'[1]Outside Edges'!$B213)&gt;=5,'[1]Outside Edges'!$Q213="Yes"),"Yes","No")</f>
        <v>Yes</v>
      </c>
      <c r="LY213" s="197" t="str">
        <f>IF(AND((RIGHT($LY$3,2)-'[1]Miter Profiles'!$AC$338-'[1]Outside Edges'!$B213)&gt;=5,'[1]Outside Edges'!$Q213="Yes"),"Yes","No")</f>
        <v>No</v>
      </c>
      <c r="LZ213" s="197" t="str">
        <f>IF(AND((RIGHT($LZ$3,2)-'[1]Miter Profiles'!$AC$339-'[1]Outside Edges'!$B213)&gt;=5,'[1]Outside Edges'!$Q213="Yes"),"Yes","No")</f>
        <v>Yes</v>
      </c>
      <c r="MA213" s="197" t="str">
        <f>IF(AND((RIGHT($MA$3,2)-'[1]Miter Profiles'!$AC$340-'[1]Outside Edges'!$B213)&gt;=5,'[1]Outside Edges'!$Q213="Yes"),"Yes","No")</f>
        <v>Yes</v>
      </c>
      <c r="MB213" s="201" t="str">
        <f>IF(AND((RIGHT($MB$3,2)-'[1]Miter Profiles'!$AC$341-'[1]Outside Edges'!$B213)&gt;=5,'[1]Outside Edges'!$Q213="Yes"),"Yes","No")</f>
        <v>No</v>
      </c>
      <c r="MC213" s="201" t="str">
        <f>IF(AND((RIGHT($MC$3,2)-'[1]Miter Profiles'!$AC$342-'[1]Outside Edges'!$B213)&gt;=5,'[1]Outside Edges'!$Q213="Yes"),"Yes","No")</f>
        <v>Yes</v>
      </c>
      <c r="MD213" s="201" t="str">
        <f>IF(AND((RIGHT($MD$3,2)-'[1]Miter Profiles'!$AC$343-'[1]Outside Edges'!$B213)&gt;=5,'[1]Outside Edges'!$Q213="Yes"),"Yes","No")</f>
        <v>Yes</v>
      </c>
      <c r="ME213" s="197" t="str">
        <f>IF(AND((RIGHT($ME$3,2)-'[1]Miter Profiles'!$AC$344-'[1]Outside Edges'!$B213)&gt;=5,'[1]Outside Edges'!$Q213="Yes"),"Yes","No")</f>
        <v>Yes</v>
      </c>
      <c r="MF213" s="197" t="str">
        <f>IF(AND((RIGHT($MF$3,2)-'[1]Miter Profiles'!$AC$345-'[1]Outside Edges'!$B213)&gt;=5,'[1]Outside Edges'!$Q213="Yes"),"Yes","No")</f>
        <v>Yes</v>
      </c>
      <c r="MG213" s="197" t="str">
        <f>IF(AND((RIGHT($MG$3,2)-'[1]Miter Profiles'!$AC$346-'[1]Outside Edges'!$B213)&gt;=5,'[1]Outside Edges'!$Q213="Yes"),"Yes","No")</f>
        <v>Yes</v>
      </c>
      <c r="MH213" s="201" t="str">
        <f>IF(AND((RIGHT($MH$3,2)-'[1]Miter Profiles'!$AC$347-'[1]Outside Edges'!$B213)&gt;=5,'[1]Outside Edges'!$Q213="Yes"),"Yes","No")</f>
        <v>Yes</v>
      </c>
      <c r="MI213" s="201" t="str">
        <f>IF(AND((RIGHT($MI$3,2)-'[1]Miter Profiles'!$AC$348-'[1]Outside Edges'!$B213)&gt;=5,'[1]Outside Edges'!$Q213="Yes"),"Yes","No")</f>
        <v>Yes</v>
      </c>
      <c r="MJ213" s="201" t="str">
        <f>IF(AND((RIGHT($MJ$3,2)-'[1]Miter Profiles'!$AC$349-'[1]Outside Edges'!$B213)&gt;=5,'[1]Outside Edges'!$Q213="Yes"),"Yes","No")</f>
        <v>Yes</v>
      </c>
      <c r="MK213" s="197" t="str">
        <f>IF(AND((RIGHT($MK$3,2)-'[1]Miter Profiles'!$AC$350-'[1]Outside Edges'!$B213)&gt;=5,'[1]Outside Edges'!$Q213="Yes"),"Yes","No")</f>
        <v>Yes</v>
      </c>
      <c r="ML213" s="197" t="str">
        <f>IF(AND((RIGHT($ML$3,2)-'[1]Miter Profiles'!$AC$351-'[1]Outside Edges'!$B213)&gt;=5,'[1]Outside Edges'!$Q213="Yes"),"Yes","No")</f>
        <v>Yes</v>
      </c>
      <c r="MM213" s="197" t="str">
        <f>IF(AND((RIGHT($MM$3,2)-'[1]Miter Profiles'!$AC$352-'[1]Outside Edges'!$B213)&gt;=5,'[1]Outside Edges'!$Q213="Yes"),"Yes","No")</f>
        <v>Yes</v>
      </c>
      <c r="MN213" s="201" t="str">
        <f>IF(AND((RIGHT($MK$3,2)-'[1]Miter Profiles'!$AC$353-'[1]Outside Edges'!$B213)&gt;=5,'[1]Outside Edges'!$Q213="Yes"),"Yes","No")</f>
        <v>No</v>
      </c>
      <c r="MO213" s="201" t="str">
        <f>IF(AND((RIGHT($ML$3,2)-'[1]Miter Profiles'!$AC$354-'[1]Outside Edges'!$B213)&gt;=5,'[1]Outside Edges'!$Q213="Yes"),"Yes","No")</f>
        <v>Yes</v>
      </c>
      <c r="MP213" s="201" t="str">
        <f>IF(AND((RIGHT($MM$3,2)-'[1]Miter Profiles'!$AC$355-'[1]Outside Edges'!$B213)&gt;=5,'[1]Outside Edges'!$Q213="Yes"),"Yes","No")</f>
        <v>Yes</v>
      </c>
      <c r="MQ213" s="197" t="str">
        <f>IF(AND((RIGHT($MK$3,2)-'[1]Miter Profiles'!$AC$356-'[1]Outside Edges'!$B213)&gt;=5,'[1]Outside Edges'!$Q213="Yes"),"Yes","No")</f>
        <v>No</v>
      </c>
      <c r="MR213" s="197" t="str">
        <f>IF(AND((RIGHT($ML$3,2)-'[1]Miter Profiles'!$AC$357-'[1]Outside Edges'!$B213)&gt;=5,'[1]Outside Edges'!$Q213="Yes"),"Yes","No")</f>
        <v>Yes</v>
      </c>
      <c r="MS213" s="197" t="str">
        <f>IF(AND((RIGHT($MM$3,2)-'[1]Miter Profiles'!$AC$358-'[1]Outside Edges'!$B213)&gt;=5,'[1]Outside Edges'!$Q213="Yes"),"Yes","No")</f>
        <v>Yes</v>
      </c>
      <c r="MT213" s="201" t="str">
        <f>IF(AND((RIGHT($MK$3,2)-'[1]Miter Profiles'!$AC$359-'[1]Outside Edges'!$B213)&gt;=5,'[1]Outside Edges'!$Q213="Yes"),"Yes","No")</f>
        <v>No</v>
      </c>
      <c r="MU213" s="201" t="str">
        <f>IF(AND((RIGHT($ML$3,2)-'[1]Miter Profiles'!$AC$360-'[1]Outside Edges'!$B213)&gt;=5,'[1]Outside Edges'!$Q213="Yes"),"Yes","No")</f>
        <v>No</v>
      </c>
      <c r="MV213" s="201" t="str">
        <f>IF(AND((RIGHT($MM$3,2)-'[1]Miter Profiles'!$AC$361-'[1]Outside Edges'!$B213)&gt;=5,'[1]Outside Edges'!$Q213="Yes"),"Yes","No")</f>
        <v>Yes</v>
      </c>
    </row>
    <row r="214" spans="1:360" thickBot="1" x14ac:dyDescent="0.25">
      <c r="A214" s="371" t="str">
        <f>IF('[1]Outside Edges'!$A214&lt;&gt;"",'[1]Outside Edges'!$A214,"")</f>
        <v>D212 AM</v>
      </c>
      <c r="B214" s="7" t="str">
        <f>IF(AND((RIGHT($B$3,2)-'[1]Miter Profiles'!$AC$3-'[1]Outside Edges'!$B214)&gt;=5,'[1]Outside Edges'!$Q214="Yes"),"Yes","No")</f>
        <v>No</v>
      </c>
      <c r="C214" s="7" t="str">
        <f>IF(AND((RIGHT($C$3,2)-'[1]Miter Profiles'!$AC$4-'[1]Outside Edges'!$B214)&gt;=5,'[1]Outside Edges'!$Q214="Yes"),"Yes","No")</f>
        <v>Yes</v>
      </c>
      <c r="D214" s="63" t="str">
        <f>IF(AND((RIGHT($D$3,2)-'[1]Miter Profiles'!$AC$5-'[1]Outside Edges'!$B214)&gt;=5,'[1]Outside Edges'!$Q214="Yes"),"Yes","No")</f>
        <v>Yes</v>
      </c>
      <c r="E214" s="64" t="str">
        <f>IF(AND((RIGHT($E$3,2)-'[1]Miter Profiles'!$AC$6-'[1]Outside Edges'!$B214)&gt;=5,'[1]Outside Edges'!$Q214="Yes"),"Yes","No")</f>
        <v>No</v>
      </c>
      <c r="F214" s="8" t="str">
        <f>IF(AND((RIGHT($F$3,2)-'[1]Miter Profiles'!$AC$7-'[1]Outside Edges'!$B214)&gt;=5,'[1]Outside Edges'!$Q214="Yes"),"Yes","No")</f>
        <v>Yes</v>
      </c>
      <c r="G214" s="65" t="str">
        <f>IF(AND((RIGHT($G$3,2)-'[1]Miter Profiles'!$AC$8-'[1]Outside Edges'!$B214)&gt;=5,'[1]Outside Edges'!$Q214="Yes"),"Yes","No")</f>
        <v>Yes</v>
      </c>
      <c r="H214" s="7" t="str">
        <f>IF(AND((RIGHT($H$3,2)-'[1]Miter Profiles'!$AC$9-'[1]Outside Edges'!$B214)&gt;=5,'[1]Outside Edges'!$Q214="Yes"),"Yes","No")</f>
        <v>No</v>
      </c>
      <c r="I214" s="7" t="str">
        <f>IF(AND((RIGHT($I$3,2)-'[1]Miter Profiles'!$AC$10-'[1]Outside Edges'!$B214)&gt;=5,'[1]Outside Edges'!$Q214="Yes"),"Yes","No")</f>
        <v>Yes</v>
      </c>
      <c r="J214" s="63" t="str">
        <f>IF(AND((RIGHT($J$3,2)-'[1]Miter Profiles'!$AC$11-'[1]Outside Edges'!$B214)&gt;=5,'[1]Outside Edges'!$Q214="Yes"),"Yes","No")</f>
        <v>Yes</v>
      </c>
      <c r="K214" s="64" t="str">
        <f>IF(AND((RIGHT($K$3,2)-'[1]Miter Profiles'!$AC$12-'[1]Outside Edges'!$B214)&gt;=5,'[1]Outside Edges'!$Q214="Yes"),"Yes","No")</f>
        <v>No</v>
      </c>
      <c r="L214" s="8" t="str">
        <f>IF(AND((RIGHT($L$3,2)-'[1]Miter Profiles'!$AC$13-'[1]Outside Edges'!$B214)&gt;=5,'[1]Outside Edges'!$Q214="Yes"),"Yes","No")</f>
        <v>Yes</v>
      </c>
      <c r="M214" s="65" t="str">
        <f>IF(AND((RIGHT($M$3,2)-'[1]Miter Profiles'!$AC$14-'[1]Outside Edges'!$B214)&gt;=5,'[1]Outside Edges'!$Q214="Yes"),"Yes","No")</f>
        <v>Yes</v>
      </c>
      <c r="N214" s="7" t="str">
        <f>IF(AND((RIGHT($N$3,2)-'[1]Miter Profiles'!$AC$15-'[1]Outside Edges'!$B214)&gt;=4,'[1]Outside Edges'!$Q214="Yes"),"Yes","No")</f>
        <v>No</v>
      </c>
      <c r="O214" s="7" t="str">
        <f>IF(AND((RIGHT($O$3,2)-'[1]Miter Profiles'!$AC$16-'[1]Outside Edges'!$B214)&gt;=5,'[1]Outside Edges'!$Q214="Yes"),"Yes","No")</f>
        <v>Yes</v>
      </c>
      <c r="P214" s="63" t="str">
        <f>IF(AND((RIGHT($P$3,2)-'[1]Miter Profiles'!$AC$17-'[1]Outside Edges'!$B214)&gt;=5,'[1]Outside Edges'!$Q214="Yes"),"Yes","No")</f>
        <v>Yes</v>
      </c>
      <c r="Q214" s="64" t="str">
        <f>IF(AND((RIGHT($Q$3,2)-'[1]Miter Profiles'!$AC$18-'[1]Outside Edges'!$B214)&gt;=5,'[1]Outside Edges'!$Q214="Yes"),"Yes","No")</f>
        <v>No</v>
      </c>
      <c r="R214" s="8" t="str">
        <f>IF(AND((RIGHT($R$3,2)-'[1]Miter Profiles'!$AC$19-'[1]Outside Edges'!$B214)&gt;=5,'[1]Outside Edges'!$Q214="Yes"),"Yes","No")</f>
        <v>Yes</v>
      </c>
      <c r="S214" s="65" t="str">
        <f>IF(AND((RIGHT($S$3,2)-'[1]Miter Profiles'!$AC$20-'[1]Outside Edges'!$B214)&gt;=5,'[1]Outside Edges'!$Q214="Yes"),"Yes","No")</f>
        <v>Yes</v>
      </c>
      <c r="T214" s="7" t="str">
        <f>IF(AND((RIGHT($T$3,2)-'[1]Miter Profiles'!$AC$21-'[1]Outside Edges'!$B214)&gt;=5,'[1]Outside Edges'!$Q214="Yes"),"Yes","No")</f>
        <v>No</v>
      </c>
      <c r="U214" s="7" t="str">
        <f>IF(AND((RIGHT($U$3,2)-'[1]Miter Profiles'!$AC$22-'[1]Outside Edges'!$B214)&gt;=5,'[1]Outside Edges'!$Q214="Yes"),"Yes","No")</f>
        <v>Yes</v>
      </c>
      <c r="V214" s="63" t="str">
        <f>IF(AND((RIGHT($V$3,2)-'[1]Miter Profiles'!$AC$23-'[1]Outside Edges'!$B214)&gt;=5,'[1]Outside Edges'!$Q214="Yes"),"Yes","No")</f>
        <v>Yes</v>
      </c>
      <c r="W214" s="64" t="str">
        <f>IF(AND((RIGHT($W$3,2)-'[1]Miter Profiles'!$AC$24-'[1]Outside Edges'!$B214)&gt;=5,'[1]Outside Edges'!$Q214="Yes"),"Yes","No")</f>
        <v>No</v>
      </c>
      <c r="X214" s="8" t="str">
        <f>IF(AND((RIGHT($X$3,2)-'[1]Miter Profiles'!$AC$25-'[1]Outside Edges'!$B214)&gt;=5,'[1]Outside Edges'!$Q214="Yes"),"Yes","No")</f>
        <v>No</v>
      </c>
      <c r="Y214" s="65" t="str">
        <f>IF(AND((RIGHT($Y$3,2)-'[1]Miter Profiles'!$AC$26-'[1]Outside Edges'!$B214)&gt;=5,'[1]Outside Edges'!$Q214="Yes"),"Yes","No")</f>
        <v>Yes</v>
      </c>
      <c r="Z214" s="7" t="str">
        <f>IF(AND((RIGHT($Z$3,2)-'[1]Miter Profiles'!$AC$27-'[1]Outside Edges'!$B214)&gt;=5,'[1]Outside Edges'!$Q214="Yes"),"Yes","No")</f>
        <v>No</v>
      </c>
      <c r="AA214" s="7" t="str">
        <f>IF(AND((RIGHT($AA$3,2)-'[1]Miter Profiles'!$AC$28-'[1]Outside Edges'!$B214)&gt;=5,'[1]Outside Edges'!$Q214="Yes"),"Yes","No")</f>
        <v>Yes</v>
      </c>
      <c r="AB214" s="63" t="str">
        <f>IF(AND((RIGHT($AB$3,2)-'[1]Miter Profiles'!$AC$29-'[1]Outside Edges'!$B214)&gt;=5,'[1]Outside Edges'!$Q214="Yes"),"Yes","No")</f>
        <v>Yes</v>
      </c>
      <c r="AC214" s="64" t="str">
        <f>IF(AND((RIGHT($AC$3,2)-'[1]Miter Profiles'!$AC$30-'[1]Outside Edges'!$B214)&gt;=5,'[1]Outside Edges'!$Q214="Yes"),"Yes","No")</f>
        <v>Yes</v>
      </c>
      <c r="AD214" s="8" t="str">
        <f>IF(AND((RIGHT($AD$3,2)-'[1]Miter Profiles'!$AC$31-'[1]Outside Edges'!$B214)&gt;=5,'[1]Outside Edges'!$Q214="Yes"),"Yes","No")</f>
        <v>Yes</v>
      </c>
      <c r="AE214" s="65" t="str">
        <f>IF(AND((RIGHT($AE$3,2)-'[1]Miter Profiles'!$AC$32-'[1]Outside Edges'!$B214)&gt;=5,'[1]Outside Edges'!$Q214="Yes"),"Yes","No")</f>
        <v>Yes</v>
      </c>
      <c r="AF214" s="7" t="str">
        <f>IF(AND((RIGHT($AF$3,2)-'[1]Miter Profiles'!$AC$33-'[1]Outside Edges'!$B214)&gt;=5,'[1]Outside Edges'!$Q214="Yes"),"Yes","No")</f>
        <v>Yes</v>
      </c>
      <c r="AG214" s="7" t="str">
        <f>IF(AND((RIGHT($AG$3,2)-'[1]Miter Profiles'!$AC$34-'[1]Outside Edges'!$B214)&gt;=5,'[1]Outside Edges'!$Q214="Yes"),"Yes","No")</f>
        <v>Yes</v>
      </c>
      <c r="AH214" s="63" t="str">
        <f>IF(AND((RIGHT($AH$3,2)-'[1]Miter Profiles'!$AC$35-'[1]Outside Edges'!$B214)&gt;=5,'[1]Outside Edges'!$Q214="Yes"),"Yes","No")</f>
        <v>Yes</v>
      </c>
      <c r="AI214" s="64" t="str">
        <f>IF(AND((RIGHT($AI$3,2)-'[1]Miter Profiles'!$AC$36-'[1]Outside Edges'!$B214)&gt;=5,'[1]Outside Edges'!$Q214="Yes"),"Yes","No")</f>
        <v>No</v>
      </c>
      <c r="AJ214" s="8" t="str">
        <f>IF(AND((RIGHT($AJ$3,2)-'[1]Miter Profiles'!$AC$37-'[1]Outside Edges'!$B214)&gt;=5,'[1]Outside Edges'!$Q214="Yes"),"Yes","No")</f>
        <v>Yes</v>
      </c>
      <c r="AK214" s="65" t="str">
        <f>IF(AND((RIGHT($AK$3,2)-'[1]Miter Profiles'!$AC$38-'[1]Outside Edges'!$B214)&gt;=5,'[1]Outside Edges'!$Q214="Yes"),"Yes","No")</f>
        <v>Yes</v>
      </c>
      <c r="AL214" s="7" t="str">
        <f>IF(AND((RIGHT($AL$3,2)-'[1]Miter Profiles'!$AC$39-'[1]Outside Edges'!$B214)&gt;=5,'[1]Outside Edges'!$Q214="Yes"),"Yes","No")</f>
        <v>Yes</v>
      </c>
      <c r="AM214" s="7" t="str">
        <f>IF(AND((RIGHT($AM$3,2)-'[1]Miter Profiles'!$AC$40-'[1]Outside Edges'!$B214)&gt;=5,'[1]Outside Edges'!$Q214="Yes"),"Yes","No")</f>
        <v>Yes</v>
      </c>
      <c r="AN214" s="63" t="str">
        <f>IF(AND((RIGHT($AN$3,2)-'[1]Miter Profiles'!$AC$41-'[1]Outside Edges'!$B214)&gt;=5,'[1]Outside Edges'!$Q214="Yes"),"Yes","No")</f>
        <v>Yes</v>
      </c>
      <c r="AO214" s="64" t="str">
        <f>IF(AND((RIGHT($AO$3,2)-'[1]Miter Profiles'!$AC$42-'[1]Outside Edges'!$B214)&gt;=5,'[1]Outside Edges'!$Q214="Yes"),"Yes","No")</f>
        <v>No</v>
      </c>
      <c r="AP214" s="8" t="str">
        <f>IF(AND((RIGHT($AP$3,2)-'[1]Miter Profiles'!$AC$43-'[1]Outside Edges'!$B214)&gt;=5,'[1]Outside Edges'!$Q214="Yes"),"Yes","No")</f>
        <v>Yes</v>
      </c>
      <c r="AQ214" s="65" t="str">
        <f>IF(AND((RIGHT($AQ$3,2)-'[1]Miter Profiles'!$AC$44-'[1]Outside Edges'!$B214)&gt;=5,'[1]Outside Edges'!$Q214="Yes"),"Yes","No")</f>
        <v>Yes</v>
      </c>
      <c r="AR214" s="7" t="str">
        <f>IF(AND((RIGHT($AR$3,2)-'[1]Miter Profiles'!$AC$45-'[1]Outside Edges'!$B214)&gt;=5,'[1]Outside Edges'!$Q214="Yes"),"Yes","No")</f>
        <v>Yes</v>
      </c>
      <c r="AS214" s="7" t="str">
        <f>IF(AND((RIGHT($AS$3,2)-'[1]Miter Profiles'!$AC$46-'[1]Outside Edges'!$B214)&gt;=5,'[1]Outside Edges'!$Q214="Yes"),"Yes","No")</f>
        <v>Yes</v>
      </c>
      <c r="AT214" s="63" t="str">
        <f>IF(AND((RIGHT($AT$3,2)-'[1]Miter Profiles'!$AC$47-'[1]Outside Edges'!$B214)&gt;=5,'[1]Outside Edges'!$Q214="Yes"),"Yes","No")</f>
        <v>Yes</v>
      </c>
      <c r="AU214" s="64" t="str">
        <f>IF(AND((RIGHT($AU$3,2)-'[1]Miter Profiles'!$AC$48-'[1]Outside Edges'!$B214)&gt;=5,'[1]Outside Edges'!$Q214="Yes"),"Yes","No")</f>
        <v>No</v>
      </c>
      <c r="AV214" s="8" t="str">
        <f>IF(AND((RIGHT($AV$3,2)-'[1]Miter Profiles'!$AC$49-'[1]Outside Edges'!$B214)&gt;=5,'[1]Outside Edges'!$Q214="Yes"),"Yes","No")</f>
        <v>Yes</v>
      </c>
      <c r="AW214" s="65" t="str">
        <f>IF(AND((RIGHT($AW$3,2)-'[1]Miter Profiles'!$AC$50-'[1]Outside Edges'!$B214)&gt;=5,'[1]Outside Edges'!$Q214="Yes"),"Yes","No")</f>
        <v>Yes</v>
      </c>
      <c r="AX214" s="7" t="str">
        <f>IF(AND((RIGHT($AX$3,2)-'[1]Miter Profiles'!$AC$51-'[1]Outside Edges'!$B214)&gt;=5,'[1]Outside Edges'!$Q214="Yes"),"Yes","No")</f>
        <v>Yes</v>
      </c>
      <c r="AY214" s="7" t="str">
        <f>IF(AND((RIGHT($AY$3,2)-'[1]Miter Profiles'!$AC$52-'[1]Outside Edges'!$B214)&gt;=5,'[1]Outside Edges'!$Q214="Yes"),"Yes","No")</f>
        <v>Yes</v>
      </c>
      <c r="AZ214" s="63" t="str">
        <f>IF(AND((RIGHT($AZ$3,2)-'[1]Miter Profiles'!$AC$53-'[1]Outside Edges'!$B214)&gt;=5,'[1]Outside Edges'!$Q214="Yes"),"Yes","No")</f>
        <v>Yes</v>
      </c>
      <c r="BA214" s="64" t="str">
        <f>IF(AND((RIGHT($BA$3,2)-'[1]Miter Profiles'!$AC$54-'[1]Outside Edges'!$B214)&gt;=5,'[1]Outside Edges'!$Q214="Yes"),"Yes","No")</f>
        <v>Yes</v>
      </c>
      <c r="BB214" s="8" t="str">
        <f>IF(AND((RIGHT($BB$3,2)-'[1]Miter Profiles'!$AC$55-'[1]Outside Edges'!$B214)&gt;=5,'[1]Outside Edges'!$Q214="Yes"),"Yes","No")</f>
        <v>Yes</v>
      </c>
      <c r="BC214" s="65" t="str">
        <f>IF(AND((RIGHT($BC$3,2)-'[1]Miter Profiles'!$AC$56-'[1]Outside Edges'!$B214)&gt;=5,'[1]Outside Edges'!$Q214="Yes"),"Yes","No")</f>
        <v>Yes</v>
      </c>
      <c r="BD214" s="7" t="str">
        <f>IF(AND((RIGHT($BD$3,2)-'[1]Miter Profiles'!$AC$57-'[1]Outside Edges'!$B214)&gt;=5,'[1]Outside Edges'!$Q214="Yes"),"Yes","No")</f>
        <v>Yes</v>
      </c>
      <c r="BE214" s="7" t="str">
        <f>IF(AND((RIGHT($BE$3,2)-'[1]Miter Profiles'!$AC$58-'[1]Outside Edges'!$B214)&gt;=5,'[1]Outside Edges'!$Q214="Yes"),"Yes","No")</f>
        <v>Yes</v>
      </c>
      <c r="BF214" s="63" t="str">
        <f>IF(AND((RIGHT($BF$3,2)-'[1]Miter Profiles'!$AC$59-'[1]Outside Edges'!$B214)&gt;=5,'[1]Outside Edges'!$Q214="Yes"),"Yes","No")</f>
        <v>Yes</v>
      </c>
      <c r="BG214" s="64" t="str">
        <f>IF(AND((RIGHT($BG$3,2)-'[1]Miter Profiles'!$AC$60-'[1]Outside Edges'!$B214)&gt;=5,'[1]Outside Edges'!$Q214="Yes"),"Yes","No")</f>
        <v>Yes</v>
      </c>
      <c r="BH214" s="8" t="str">
        <f>IF(AND((RIGHT($BH$3,2)-'[1]Miter Profiles'!$AC$61-'[1]Outside Edges'!$B214)&gt;=5,'[1]Outside Edges'!$Q214="Yes"),"Yes","No")</f>
        <v>Yes</v>
      </c>
      <c r="BI214" s="65" t="str">
        <f>IF(AND((RIGHT($BI$3,2)-'[1]Miter Profiles'!$AC$62-'[1]Outside Edges'!$B214)&gt;=5,'[1]Outside Edges'!$Q214="Yes"),"Yes","No")</f>
        <v>Yes</v>
      </c>
      <c r="BJ214" s="7" t="str">
        <f>IF(AND((RIGHT($BJ$3,2)-'[1]Miter Profiles'!$AC$63-'[1]Outside Edges'!$B214)&gt;=5,'[1]Outside Edges'!$Q214="Yes"),"Yes","No")</f>
        <v>Yes</v>
      </c>
      <c r="BK214" s="7" t="str">
        <f>IF(AND((RIGHT($BK$3,2)-'[1]Miter Profiles'!$AC$64-'[1]Outside Edges'!$B214)&gt;=5,'[1]Outside Edges'!$Q214="Yes"),"Yes","No")</f>
        <v>Yes</v>
      </c>
      <c r="BL214" s="63" t="str">
        <f>IF(AND((RIGHT($BL$3,2)-'[1]Miter Profiles'!$AC$65-'[1]Outside Edges'!$B214)&gt;=5,'[1]Outside Edges'!$Q214="Yes"),"Yes","No")</f>
        <v>Yes</v>
      </c>
      <c r="BM214" s="64" t="str">
        <f>IF(AND((RIGHT($BM$3,2)-'[1]Miter Profiles'!$AC$66-'[1]Outside Edges'!$B214)&gt;=5,'[1]Outside Edges'!$Q214="Yes"),"Yes","No")</f>
        <v>No</v>
      </c>
      <c r="BN214" s="8" t="str">
        <f>IF(AND((RIGHT($BN$3,2)-'[1]Miter Profiles'!$AC$67-'[1]Outside Edges'!$B214)&gt;=5,'[1]Outside Edges'!$Q214="Yes"),"Yes","No")</f>
        <v>Yes</v>
      </c>
      <c r="BO214" s="65" t="str">
        <f>IF(AND((RIGHT($BO$3,2)-'[1]Miter Profiles'!$AC$68-'[1]Outside Edges'!$B214)&gt;=5,'[1]Outside Edges'!$Q214="Yes"),"Yes","No")</f>
        <v>Yes</v>
      </c>
      <c r="BP214" s="7" t="str">
        <f>IF(AND((RIGHT($BP$3,2)-'[1]Miter Profiles'!$AC$69-'[1]Outside Edges'!$B214)&gt;=5,'[1]Outside Edges'!$Q214="Yes"),"Yes","No")</f>
        <v>No</v>
      </c>
      <c r="BQ214" s="7" t="str">
        <f>IF(AND((RIGHT($BQ$3,2)-'[1]Miter Profiles'!$AC$70-'[1]Outside Edges'!$B214)&gt;=5,'[1]Outside Edges'!$Q214="Yes"),"Yes","No")</f>
        <v>Yes</v>
      </c>
      <c r="BR214" s="63" t="str">
        <f>IF(AND((RIGHT($BR$3,2)-'[1]Miter Profiles'!$AC$71-'[1]Outside Edges'!$B214)&gt;=5,'[1]Outside Edges'!$Q214="Yes"),"Yes","No")</f>
        <v>Yes</v>
      </c>
      <c r="BS214" s="64" t="str">
        <f>IF(AND((RIGHT($BS$3,2)-'[1]Miter Profiles'!$AC$72-'[1]Outside Edges'!$B214)&gt;=5,'[1]Outside Edges'!$Q214="Yes"),"Yes","No")</f>
        <v>Yes</v>
      </c>
      <c r="BT214" s="8" t="str">
        <f>IF(AND((RIGHT($BT$3,2)-'[1]Miter Profiles'!$AC$73-'[1]Outside Edges'!$B214)&gt;=5,'[1]Outside Edges'!$Q214="Yes"),"Yes","No")</f>
        <v>Yes</v>
      </c>
      <c r="BU214" s="65" t="str">
        <f>IF(AND((RIGHT($BU$3,2)-'[1]Miter Profiles'!$AC$74-'[1]Outside Edges'!$B214)&gt;=5,'[1]Outside Edges'!$Q214="Yes"),"Yes","No")</f>
        <v>Yes</v>
      </c>
      <c r="BV214" s="7" t="str">
        <f>IF(AND((RIGHT($BV$3,2)-'[1]Miter Profiles'!$AC$75-'[1]Outside Edges'!$B214)&gt;=5,'[1]Outside Edges'!$Q214="Yes"),"Yes","No")</f>
        <v>Yes</v>
      </c>
      <c r="BW214" s="7" t="str">
        <f>IF(AND((RIGHT($BW$3,2)-'[1]Miter Profiles'!$AC$76-'[1]Outside Edges'!$B214)&gt;=5,'[1]Outside Edges'!$Q214="Yes"),"Yes","No")</f>
        <v>Yes</v>
      </c>
      <c r="BX214" s="63" t="str">
        <f>IF(AND((RIGHT($BX$3,2)-'[1]Miter Profiles'!$AC$77-'[1]Outside Edges'!$B214)&gt;=5,'[1]Outside Edges'!$Q214="Yes"),"Yes","No")</f>
        <v>Yes</v>
      </c>
      <c r="BY214" s="64" t="str">
        <f>IF(AND((RIGHT($BY$3,2)-'[1]Miter Profiles'!$AC$78-'[1]Outside Edges'!$B214)&gt;=5,'[1]Outside Edges'!$Q214="Yes"),"Yes","No")</f>
        <v>No</v>
      </c>
      <c r="BZ214" s="8" t="str">
        <f>IF(AND((RIGHT($BZ$3,2)-'[1]Miter Profiles'!$AC$79-'[1]Outside Edges'!$B214)&gt;=5,'[1]Outside Edges'!$Q214="Yes"),"Yes","No")</f>
        <v>Yes</v>
      </c>
      <c r="CA214" s="65" t="str">
        <f>IF(AND((RIGHT($CA$3,2)-'[1]Miter Profiles'!$AC$80-'[1]Outside Edges'!$B214)&gt;=5,'[1]Outside Edges'!$Q214="Yes"),"Yes","No")</f>
        <v>Yes</v>
      </c>
      <c r="CB214" s="7" t="str">
        <f>IF(AND((RIGHT($CB$3,2)-'[1]Miter Profiles'!$AC$81-'[1]Outside Edges'!$B214)&gt;=5,'[1]Outside Edges'!$Q214="Yes"),"Yes","No")</f>
        <v>No</v>
      </c>
      <c r="CC214" s="7" t="str">
        <f>IF(AND((RIGHT($CC$3,2)-'[1]Miter Profiles'!$AC$82-'[1]Outside Edges'!$B214)&gt;=5,'[1]Outside Edges'!$Q214="Yes"),"Yes","No")</f>
        <v>Yes</v>
      </c>
      <c r="CD214" s="63" t="str">
        <f>IF(AND((RIGHT($CD$3,2)-'[1]Miter Profiles'!$AC$83-'[1]Outside Edges'!$B214)&gt;=5,'[1]Outside Edges'!$Q214="Yes"),"Yes","No")</f>
        <v>Yes</v>
      </c>
      <c r="CE214" s="64" t="str">
        <f>IF(AND((RIGHT($CE$3,2)-'[1]Miter Profiles'!$AC$84-'[1]Outside Edges'!$B214)&gt;=5,'[1]Outside Edges'!$Q214="Yes"),"Yes","No")</f>
        <v>No</v>
      </c>
      <c r="CF214" s="8" t="str">
        <f>IF(AND((RIGHT($CF$3,2)-'[1]Miter Profiles'!$AC$85-'[1]Outside Edges'!$B214)&gt;=5,'[1]Outside Edges'!$Q214="Yes"),"Yes","No")</f>
        <v>Yes</v>
      </c>
      <c r="CG214" s="65" t="str">
        <f>IF(AND((RIGHT($CG$3,2)-'[1]Miter Profiles'!$AC$86-'[1]Outside Edges'!$B214)&gt;=5,'[1]Outside Edges'!$Q214="Yes"),"Yes","No")</f>
        <v>Yes</v>
      </c>
      <c r="CH214" s="7" t="str">
        <f>IF(AND((RIGHT($CH$3,2)-'[1]Miter Profiles'!$AC$87-'[1]Outside Edges'!$B214)&gt;=5,'[1]Outside Edges'!$Q214="Yes"),"Yes","No")</f>
        <v>Yes</v>
      </c>
      <c r="CI214" s="7" t="str">
        <f>IF(AND((RIGHT($CI$3,2)-'[1]Miter Profiles'!$AC$88-'[1]Outside Edges'!$B214)&gt;=5,'[1]Outside Edges'!$Q214="Yes"),"Yes","No")</f>
        <v>Yes</v>
      </c>
      <c r="CJ214" s="63" t="str">
        <f>IF(AND((RIGHT($CJ$3,2)-'[1]Miter Profiles'!$AC$89-'[1]Outside Edges'!$B214)&gt;=5,'[1]Outside Edges'!$Q214="Yes"),"Yes","No")</f>
        <v>Yes</v>
      </c>
      <c r="CK214" s="64" t="str">
        <f>IF(AND((RIGHT($CK$3,2)-'[1]Miter Profiles'!$AC$90-'[1]Outside Edges'!$B214)&gt;=5,'[1]Outside Edges'!$Q214="Yes"),"Yes","No")</f>
        <v>Yes</v>
      </c>
      <c r="CL214" s="8" t="str">
        <f>IF(AND((RIGHT($CL$3,2)-'[1]Miter Profiles'!$AC$91-'[1]Outside Edges'!$B214)&gt;=5,'[1]Outside Edges'!$Q214="Yes"),"Yes","No")</f>
        <v>Yes</v>
      </c>
      <c r="CM214" s="65" t="str">
        <f>IF(AND((RIGHT($CM$3,2)-'[1]Miter Profiles'!$AC$92-'[1]Outside Edges'!$B214)&gt;=5,'[1]Outside Edges'!$Q214="Yes"),"Yes","No")</f>
        <v>Yes</v>
      </c>
      <c r="CN214" s="7" t="str">
        <f>IF(AND((RIGHT(CN$3,2)-'[1]Miter Profiles'!$AC$93-'[1]Outside Edges'!$B214)&gt;=5,'[1]Outside Edges'!$Q214="Yes"),"Yes","No")</f>
        <v>No</v>
      </c>
      <c r="CO214" s="7" t="str">
        <f>IF(AND((RIGHT(CO$3,2)-'[1]Miter Profiles'!$AC$94-'[1]Outside Edges'!$B214)&gt;=5,'[1]Outside Edges'!$Q214="Yes"),"Yes","No")</f>
        <v>No</v>
      </c>
      <c r="CP214" s="63" t="str">
        <f>IF(AND((RIGHT(CP$3,2)-'[1]Miter Profiles'!$AC$95-'[1]Outside Edges'!$B214)&gt;=5,'[1]Outside Edges'!$Q214="Yes"),"Yes","No")</f>
        <v>Yes</v>
      </c>
      <c r="CQ214" s="64" t="str">
        <f>IF(AND((RIGHT(CQ$3,2)-'[1]Miter Profiles'!$AC$96-'[1]Outside Edges'!$B214)&gt;=5,'[1]Outside Edges'!$Q214="Yes"),"Yes","No")</f>
        <v>No</v>
      </c>
      <c r="CR214" s="8" t="str">
        <f>IF(AND((RIGHT(CR$3,2)-'[1]Miter Profiles'!$AC$97-'[1]Outside Edges'!$B214)&gt;=5,'[1]Outside Edges'!$Q214="Yes"),"Yes","No")</f>
        <v>Yes</v>
      </c>
      <c r="CS214" s="65" t="str">
        <f>IF(AND((RIGHT(CS$3,2)-'[1]Miter Profiles'!$AC$98-'[1]Outside Edges'!$B214)&gt;=5,'[1]Outside Edges'!$Q214="Yes"),"Yes","No")</f>
        <v>Yes</v>
      </c>
      <c r="CT214" s="7" t="str">
        <f>IF(AND((RIGHT($CT$3,2)-'[1]Miter Profiles'!$AC$99-'[1]Outside Edges'!$B214)&gt;=5,'[1]Outside Edges'!$Q214="Yes"),"Yes","No")</f>
        <v>No</v>
      </c>
      <c r="CU214" s="7" t="str">
        <f>IF(AND((RIGHT($CU$3,2)-'[1]Miter Profiles'!$AC$100-'[1]Outside Edges'!$B214)&gt;=5,'[1]Outside Edges'!$Q214="Yes"),"Yes","No")</f>
        <v>Yes</v>
      </c>
      <c r="CV214" s="63" t="str">
        <f>IF(AND((RIGHT($CV$3,2)-'[1]Miter Profiles'!$AC$101-'[1]Outside Edges'!$B214)&gt;=5,'[1]Outside Edges'!$Q214="Yes"),"Yes","No")</f>
        <v>Yes</v>
      </c>
      <c r="CW214" s="64" t="str">
        <f>IF(AND((RIGHT($CW$3,2)-'[1]Miter Profiles'!$AC$102-'[1]Outside Edges'!$B214)&gt;=5,'[1]Outside Edges'!$Q214="Yes"),"Yes","No")</f>
        <v>Yes</v>
      </c>
      <c r="CX214" s="8" t="str">
        <f>IF(AND((RIGHT($CX$3,2)-'[1]Miter Profiles'!$AC$103-'[1]Outside Edges'!$B214)&gt;=5,'[1]Outside Edges'!$Q214="Yes"),"Yes","No")</f>
        <v>Yes</v>
      </c>
      <c r="CY214" s="65" t="str">
        <f>IF(AND((RIGHT($CY$3,2)-'[1]Miter Profiles'!$AC$104-'[1]Outside Edges'!$B214)&gt;=5,'[1]Outside Edges'!$Q214="Yes"),"Yes","No")</f>
        <v>Yes</v>
      </c>
      <c r="CZ214" s="7" t="str">
        <f>IF(AND((RIGHT($CZ$3,2)-'[1]Miter Profiles'!$AC$105-'[1]Outside Edges'!$B214)&gt;=5,'[1]Outside Edges'!$Q214="Yes"),"Yes","No")</f>
        <v>No</v>
      </c>
      <c r="DA214" s="7" t="str">
        <f>IF(AND((RIGHT($DA$3,2)-'[1]Miter Profiles'!$AC$106-'[1]Outside Edges'!$B214)&gt;=5,'[1]Outside Edges'!$Q214="Yes"),"Yes","No")</f>
        <v>No</v>
      </c>
      <c r="DB214" s="63" t="str">
        <f>IF(AND((RIGHT($DB$3,2)-'[1]Miter Profiles'!$AC$107-'[1]Outside Edges'!$B214)&gt;=5,'[1]Outside Edges'!$Q214="Yes"),"Yes","No")</f>
        <v>No</v>
      </c>
      <c r="DC214" s="64" t="str">
        <f>IF(AND((RIGHT($DC$3,2)-'[1]Miter Profiles'!$AC$108-'[1]Outside Edges'!$B214)&gt;=5,'[1]Outside Edges'!$Q214="Yes"),"Yes","No")</f>
        <v>No</v>
      </c>
      <c r="DD214" s="8" t="str">
        <f>IF(AND((RIGHT($DD$3,2)-'[1]Miter Profiles'!$AC$109-'[1]Outside Edges'!$B214)&gt;=5,'[1]Outside Edges'!$Q214="Yes"),"Yes","No")</f>
        <v>Yes</v>
      </c>
      <c r="DE214" s="65" t="str">
        <f>IF(AND((RIGHT($DE$3,2)-'[1]Miter Profiles'!$AC$110-'[1]Outside Edges'!$B214)&gt;=5,'[1]Outside Edges'!$Q214="Yes"),"Yes","No")</f>
        <v>Yes</v>
      </c>
      <c r="DF214" s="7" t="str">
        <f>IF(AND((RIGHT($DF$3,2)-'[1]Miter Profiles'!$AC$111-'[1]Outside Edges'!$B214)&gt;=5,'[1]Outside Edges'!$Q214="Yes"),"Yes","No")</f>
        <v>No</v>
      </c>
      <c r="DG214" s="7" t="str">
        <f>IF(AND((RIGHT($DG$3,2)-'[1]Miter Profiles'!$AC$112-'[1]Outside Edges'!$B214)&gt;=5,'[1]Outside Edges'!$Q214="Yes"),"Yes","No")</f>
        <v>Yes</v>
      </c>
      <c r="DH214" s="63" t="str">
        <f>IF(AND((RIGHT($DH$3,2)-'[1]Miter Profiles'!$AC$113-'[1]Outside Edges'!$B214)&gt;=5,'[1]Outside Edges'!$Q214="Yes"),"Yes","No")</f>
        <v>Yes</v>
      </c>
      <c r="DI214" s="64" t="str">
        <f>IF(AND((RIGHT($DI$3,2)-'[1]Miter Profiles'!$AC$114-'[1]Outside Edges'!$B214)&gt;=5,'[1]Outside Edges'!$Q214="Yes"),"Yes","No")</f>
        <v>No</v>
      </c>
      <c r="DJ214" s="8" t="str">
        <f>IF(AND((RIGHT($DJ$3,2)-'[1]Miter Profiles'!$AC$115-'[1]Outside Edges'!$B214)&gt;=5,'[1]Outside Edges'!$Q214="Yes"),"Yes","No")</f>
        <v>Yes</v>
      </c>
      <c r="DK214" s="65" t="str">
        <f>IF(AND((RIGHT($DK$3,2)-'[1]Miter Profiles'!$AC$116-'[1]Outside Edges'!$B214)&gt;=5,'[1]Outside Edges'!$Q214="Yes"),"Yes","No")</f>
        <v>Yes</v>
      </c>
      <c r="DL214" s="7" t="str">
        <f>IF(AND((RIGHT($DL$3,2)-'[1]Miter Profiles'!$AC$117-'[1]Outside Edges'!$B214)&gt;=5,'[1]Outside Edges'!$Q214="Yes"),"Yes","No")</f>
        <v>Yes</v>
      </c>
      <c r="DM214" s="7" t="str">
        <f>IF(AND((RIGHT($DM$3,2)-'[1]Miter Profiles'!$AC$118-'[1]Outside Edges'!$B214)&gt;=5,'[1]Outside Edges'!$Q214="Yes"),"Yes","No")</f>
        <v>Yes</v>
      </c>
      <c r="DN214" s="63" t="str">
        <f>IF(AND((RIGHT($DN$3,2)-'[1]Miter Profiles'!$AC$119-'[1]Outside Edges'!$B214)&gt;=5,'[1]Outside Edges'!$Q214="Yes"),"Yes","No")</f>
        <v>Yes</v>
      </c>
      <c r="DO214" s="64" t="str">
        <f>IF(AND((RIGHT($DO$3,2)-'[1]Miter Profiles'!$AC$120-'[1]Outside Edges'!$B214)&gt;=5,'[1]Outside Edges'!$Q214="Yes"),"Yes","No")</f>
        <v>No</v>
      </c>
      <c r="DP214" s="8" t="str">
        <f>IF(AND((RIGHT($DP$3,2)-'[1]Miter Profiles'!$AC$121-'[1]Outside Edges'!$B214)&gt;=5,'[1]Outside Edges'!$Q214="Yes"),"Yes","No")</f>
        <v>No</v>
      </c>
      <c r="DQ214" s="65" t="str">
        <f>IF(AND((RIGHT($DQ$3,2)-'[1]Miter Profiles'!$AC$122-'[1]Outside Edges'!$B214)&gt;=5,'[1]Outside Edges'!$Q214="Yes"),"Yes","No")</f>
        <v>Yes</v>
      </c>
      <c r="DR214" s="7" t="str">
        <f>IF(AND((RIGHT($DR$3,2)-'[1]Miter Profiles'!$AC$123-'[1]Outside Edges'!$B214)&gt;=5,'[1]Outside Edges'!$Q214="Yes"),"Yes","No")</f>
        <v>No</v>
      </c>
      <c r="DS214" s="7" t="str">
        <f>IF(AND((RIGHT($DS$3,2)-'[1]Miter Profiles'!$AC$124-'[1]Outside Edges'!$B214)&gt;=5,'[1]Outside Edges'!$Q214="Yes"),"Yes","No")</f>
        <v>Yes</v>
      </c>
      <c r="DT214" s="63" t="str">
        <f>IF(AND((RIGHT($DT$3,2)-'[1]Miter Profiles'!$AC$125-'[1]Outside Edges'!$B214)&gt;=5,'[1]Outside Edges'!$Q214="Yes"),"Yes","No")</f>
        <v>Yes</v>
      </c>
      <c r="DU214" s="64" t="str">
        <f>IF(AND((RIGHT($DU$3,2)-'[1]Miter Profiles'!$AC$126-'[1]Outside Edges'!$B214)&gt;=5,'[1]Outside Edges'!$Q214="Yes"),"Yes","No")</f>
        <v>No</v>
      </c>
      <c r="DV214" s="8" t="str">
        <f>IF(AND((RIGHT($DV$3,2)-'[1]Miter Profiles'!$AC$127-'[1]Outside Edges'!$B214)&gt;=5,'[1]Outside Edges'!$Q214="Yes"),"Yes","No")</f>
        <v>Yes</v>
      </c>
      <c r="DW214" s="65" t="str">
        <f>IF(AND((RIGHT($DW$3,2)-'[1]Miter Profiles'!$AC$128-'[1]Outside Edges'!$B214)&gt;=5,'[1]Outside Edges'!$Q214="Yes"),"Yes","No")</f>
        <v>Yes</v>
      </c>
      <c r="DX214" s="7" t="str">
        <f>IF(AND((RIGHT($DX$3,2)-'[1]Miter Profiles'!$AC$129-'[1]Outside Edges'!$B214)&gt;=5,'[1]Outside Edges'!$Q214="Yes"),"Yes","No")</f>
        <v>No</v>
      </c>
      <c r="DY214" s="7" t="str">
        <f>IF(AND((RIGHT($DY$3,2)-'[1]Miter Profiles'!$AC$130-'[1]Outside Edges'!$B214)&gt;=5,'[1]Outside Edges'!$Q214="Yes"),"Yes","No")</f>
        <v>No</v>
      </c>
      <c r="DZ214" s="63" t="str">
        <f>IF(AND((RIGHT($DZ$3,2)-'[1]Miter Profiles'!$AC$131-'[1]Outside Edges'!$B214)&gt;=5,'[1]Outside Edges'!$Q214="Yes"),"Yes","No")</f>
        <v>No</v>
      </c>
      <c r="EA214" s="68" t="str">
        <f>IF(AND((RIGHT($EA$3,2)-'[1]Miter Profiles'!$AC$132-'[1]Outside Edges'!$B214)&gt;=5,'[1]Outside Edges'!$Q214="Yes"),"Yes","No")</f>
        <v>No</v>
      </c>
      <c r="EB214" s="78" t="str">
        <f>IF(AND((RIGHT($EB$3,2)-'[1]Miter Profiles'!$AC$133-'[1]Outside Edges'!$B214)&gt;=5,'[1]Outside Edges'!$Q214="Yes"),"Yes","No")</f>
        <v>No</v>
      </c>
      <c r="EC214" s="79" t="str">
        <f>IF(AND((RIGHT($EC$3,2)-'[1]Miter Profiles'!$AC$134-'[1]Outside Edges'!$B214)&gt;=5,'[1]Outside Edges'!$Q214="Yes"),"Yes","No")</f>
        <v>Yes</v>
      </c>
      <c r="ED214" s="81" t="str">
        <f>IF(AND((RIGHT($ED$3,2)-'[1]Miter Profiles'!$AC$135-'[1]Outside Edges'!$B214)&gt;=5,'[1]Outside Edges'!$Q214="Yes"),"Yes","No")</f>
        <v>Yes</v>
      </c>
      <c r="EE214" s="80" t="str">
        <f>IF(AND((RIGHT($EE$3,2)-'[1]Miter Profiles'!$AC$136-'[1]Outside Edges'!$B214)&gt;=5,'[1]Outside Edges'!$Q214="Yes"),"Yes","No")</f>
        <v>Yes</v>
      </c>
      <c r="EF214" s="63" t="str">
        <f>IF(AND((RIGHT($EF$3,2)-'[1]Miter Profiles'!$AC$137-'[1]Outside Edges'!$B214)&gt;=5,'[1]Outside Edges'!$Q214="Yes"),"Yes","No")</f>
        <v>Yes</v>
      </c>
      <c r="EG214" s="7" t="str">
        <f>IF(AND((RIGHT($EG$3,2)-'[1]Miter Profiles'!$AC$138-'[1]Outside Edges'!$B214)&gt;=5,'[1]Outside Edges'!$Q214="Yes"),"Yes","No")</f>
        <v>Yes</v>
      </c>
      <c r="EH214" s="68" t="str">
        <f>IF(AND((RIGHT($EH$3,2)-'[1]Miter Profiles'!$AC$139-'[1]Outside Edges'!$B214)&gt;=5,'[1]Outside Edges'!$Q214="Yes"),"Yes","No")</f>
        <v>Yes</v>
      </c>
      <c r="EI214" s="82" t="str">
        <f>IF(AND((RIGHT($EI$3,2)-'[1]Miter Profiles'!$AC$140-'[1]Outside Edges'!$B214)&gt;=5,'[1]Outside Edges'!$Q214="Yes"),"Yes","No")</f>
        <v>Yes</v>
      </c>
      <c r="EJ214" s="83" t="str">
        <f>IF(AND((RIGHT($EJ$3,2)-'[1]Miter Profiles'!$AC$141-'[1]Outside Edges'!$B214)&gt;=5,'[1]Outside Edges'!$Q214="Yes"),"Yes","No")</f>
        <v>Yes</v>
      </c>
      <c r="EK214" s="83" t="str">
        <f>IF(AND((RIGHT($EK$3,2)-'[1]Miter Profiles'!$AC$142-'[1]Outside Edges'!$B214)&gt;=5,'[1]Outside Edges'!$Q214="Yes"),"Yes","No")</f>
        <v>Yes</v>
      </c>
      <c r="EL214" s="81" t="str">
        <f>IF(AND((RIGHT($EL$3,2)-'[1]Miter Profiles'!$AC$143-'[1]Outside Edges'!$B214)&gt;=5,'[1]Outside Edges'!$Q214="Yes"),"Yes","No")</f>
        <v>Yes</v>
      </c>
      <c r="EM214" s="84" t="str">
        <f>IF(AND((RIGHT($EM$3,2)-'[1]Miter Profiles'!$AC$144-'[1]Outside Edges'!$B214)&gt;=5,'[1]Outside Edges'!$Q214="Yes"),"Yes","No")</f>
        <v>No</v>
      </c>
      <c r="EN214" s="7" t="str">
        <f>IF(AND((RIGHT($EN$3,2)-'[1]Miter Profiles'!$AC$145-'[1]Outside Edges'!$B214)&gt;=5,'[1]Outside Edges'!$Q214="Yes"),"Yes","No")</f>
        <v>Yes</v>
      </c>
      <c r="EO214" s="68" t="str">
        <f>IF(AND((RIGHT($EO$3,2)-'[1]Miter Profiles'!$AC$146-'[1]Outside Edges'!$B214)&gt;=5,'[1]Outside Edges'!$Q214="Yes"),"Yes","No")</f>
        <v>Yes</v>
      </c>
      <c r="EP214" s="83" t="str">
        <f>IF(AND((RIGHT($EP$3,2)-'[1]Miter Profiles'!$AC$147-'[1]Outside Edges'!$B214)&gt;=5,'[1]Outside Edges'!$Q214="Yes"),"Yes","No")</f>
        <v>No</v>
      </c>
      <c r="EQ214" s="83" t="str">
        <f>IF(AND((RIGHT($EQ$3,2)-'[1]Miter Profiles'!$AC$148-'[1]Outside Edges'!$B214)&gt;=5,'[1]Outside Edges'!$Q214="Yes"),"Yes","No")</f>
        <v>No</v>
      </c>
      <c r="ER214" s="81" t="str">
        <f>IF(AND((RIGHT($ER$3,2)-'[1]Miter Profiles'!$AC$149-'[1]Outside Edges'!$B214)&gt;=5,'[1]Outside Edges'!$Q214="Yes"),"Yes","No")</f>
        <v>Yes</v>
      </c>
      <c r="ES214" s="84" t="str">
        <f>IF(AND((RIGHT($ES$3,2)-'[1]Miter Profiles'!$AC$150-'[1]Outside Edges'!$B214)&gt;=5,'[1]Outside Edges'!$Q214="Yes"),"Yes","No")</f>
        <v>No</v>
      </c>
      <c r="ET214" s="7" t="str">
        <f>IF(AND((RIGHT($ET$3,2)-'[1]Miter Profiles'!$AC$151-'[1]Outside Edges'!$B214)&gt;=5,'[1]Outside Edges'!$Q214="Yes"),"Yes","No")</f>
        <v>Yes</v>
      </c>
      <c r="EU214" s="68" t="str">
        <f>IF(AND((RIGHT($EU$3,2)-'[1]Miter Profiles'!$AC$152-'[1]Outside Edges'!$B214)&gt;=5,'[1]Outside Edges'!$Q214="Yes"),"Yes","No")</f>
        <v>Yes</v>
      </c>
      <c r="EV214" s="83" t="str">
        <f>IF(AND((RIGHT($EV$3,2)-'[1]Miter Profiles'!$AC$153-'[1]Outside Edges'!$B214)&gt;=5,'[1]Outside Edges'!$Q214="Yes"),"Yes","No")</f>
        <v>No</v>
      </c>
      <c r="EW214" s="83" t="str">
        <f>IF(AND((RIGHT($EW$3,2)-'[1]Miter Profiles'!$AC$154-'[1]Outside Edges'!$B214)&gt;=5,'[1]Outside Edges'!$Q214="Yes"),"Yes","No")</f>
        <v>Yes</v>
      </c>
      <c r="EX214" s="81" t="str">
        <f>IF(AND((RIGHT($EX$3,2)-'[1]Miter Profiles'!$AC$155-'[1]Outside Edges'!$B214)&gt;=5,'[1]Outside Edges'!$Q214="Yes"),"Yes","No")</f>
        <v>Yes</v>
      </c>
      <c r="EY214" s="84" t="str">
        <f>IF(AND((RIGHT($EY$3,2)-'[1]Miter Profiles'!$AC$156-'[1]Outside Edges'!$B214)&gt;=5,'[1]Outside Edges'!$Q214="Yes"),"Yes","No")</f>
        <v>No</v>
      </c>
      <c r="EZ214" s="7" t="str">
        <f>IF(AND((RIGHT($EZ$3,2)-'[1]Miter Profiles'!$AC$157-'[1]Outside Edges'!$B214)&gt;=5,'[1]Outside Edges'!$Q214="Yes"),"Yes","No")</f>
        <v>Yes</v>
      </c>
      <c r="FA214" s="68" t="str">
        <f>IF(AND((RIGHT($FA$3,2)-'[1]Miter Profiles'!$AC$158-'[1]Outside Edges'!$B214)&gt;=5,'[1]Outside Edges'!$Q214="Yes"),"Yes","No")</f>
        <v>Yes</v>
      </c>
      <c r="FB214" s="83" t="str">
        <f>IF(AND((RIGHT($FB$3,2)-'[1]Miter Profiles'!$AC$159-'[1]Outside Edges'!$B214)&gt;=5,'[1]Outside Edges'!$Q214="Yes"),"Yes","No")</f>
        <v>Yes</v>
      </c>
      <c r="FC214" s="83" t="str">
        <f>IF(AND((RIGHT($FC$3,2)-'[1]Miter Profiles'!$AC$160-'[1]Outside Edges'!$B214)&gt;=5,'[1]Outside Edges'!$Q214="Yes"),"Yes","No")</f>
        <v>Yes</v>
      </c>
      <c r="FD214" s="81" t="str">
        <f>IF(AND((RIGHT($FD$3,2)-'[1]Miter Profiles'!$AC$161-'[1]Outside Edges'!$B214)&gt;=5,'[1]Outside Edges'!$Q214="Yes"),"Yes","No")</f>
        <v>Yes</v>
      </c>
      <c r="FE214" s="84" t="str">
        <f>IF(AND((RIGHT($FE$3,2)-'[1]Miter Profiles'!$AC$162-'[1]Outside Edges'!$B214)&gt;=5,'[1]Outside Edges'!$Q214="Yes"),"Yes","No")</f>
        <v>No</v>
      </c>
      <c r="FF214" s="7" t="str">
        <f>IF(AND((RIGHT($FF$3,2)-'[1]Miter Profiles'!$AC$163-'[1]Outside Edges'!$B214)&gt;=5,'[1]Outside Edges'!$Q214="Yes"),"Yes","No")</f>
        <v>Yes</v>
      </c>
      <c r="FG214" s="68" t="str">
        <f>IF(AND((RIGHT($FG$3,2)-'[1]Miter Profiles'!$AC$164-'[1]Outside Edges'!$B214)&gt;=5,'[1]Outside Edges'!$Q214="Yes"),"Yes","No")</f>
        <v>Yes</v>
      </c>
      <c r="FH214" s="83" t="str">
        <f>IF(AND((RIGHT($FH$3,2)-'[1]Miter Profiles'!$AC$165-'[1]Outside Edges'!$B214)&gt;=5,'[1]Outside Edges'!$Q214="Yes"),"Yes","No")</f>
        <v>Yes</v>
      </c>
      <c r="FI214" s="83" t="str">
        <f>IF(AND((RIGHT($FI$3,2)-'[1]Miter Profiles'!$AC$166-'[1]Outside Edges'!$B214)&gt;=5,'[1]Outside Edges'!$Q214="Yes"),"Yes","No")</f>
        <v>Yes</v>
      </c>
      <c r="FJ214" s="81" t="str">
        <f>IF(AND((RIGHT($FJ$3,2)-'[1]Miter Profiles'!$AC$167-'[1]Outside Edges'!$B214)&gt;=5,'[1]Outside Edges'!$Q214="Yes"),"Yes","No")</f>
        <v>Yes</v>
      </c>
      <c r="FK214" s="84" t="str">
        <f>IF(AND((RIGHT($FK$3,2)-'[1]Miter Profiles'!$AC$168-'[1]Outside Edges'!$B214)&gt;=5,'[1]Outside Edges'!$Q214="Yes"),"Yes","No")</f>
        <v>Yes</v>
      </c>
      <c r="FL214" s="7" t="str">
        <f>IF(AND((RIGHT($FL$3,2)-'[1]Miter Profiles'!$AC$169-'[1]Outside Edges'!$B214)&gt;=5,'[1]Outside Edges'!$Q214="Yes"),"Yes","No")</f>
        <v>Yes</v>
      </c>
      <c r="FM214" s="68" t="str">
        <f>IF(AND((RIGHT($FM$3,2)-'[1]Miter Profiles'!$AC$170-'[1]Outside Edges'!$B214)&gt;=5,'[1]Outside Edges'!$Q214="Yes"),"Yes","No")</f>
        <v>Yes</v>
      </c>
      <c r="FN214" s="83" t="str">
        <f>IF(AND((RIGHT($FN$3,2)-'[1]Miter Profiles'!$AC$171-'[1]Outside Edges'!$B214)&gt;=5,'[1]Outside Edges'!$Q214="Yes"),"Yes","No")</f>
        <v>Yes</v>
      </c>
      <c r="FO214" s="83" t="str">
        <f>IF(AND((RIGHT($FO$3,2)-'[1]Miter Profiles'!$AC$172-'[1]Outside Edges'!$B214)&gt;=5,'[1]Outside Edges'!$Q214="Yes"),"Yes","No")</f>
        <v>Yes</v>
      </c>
      <c r="FP214" s="81" t="str">
        <f>IF(AND((RIGHT($FP$3,2)-'[1]Miter Profiles'!$AC$173-'[1]Outside Edges'!$B214)&gt;=5,'[1]Outside Edges'!$Q214="Yes"),"Yes","No")</f>
        <v>Yes</v>
      </c>
      <c r="FQ214" s="84" t="str">
        <f>IF(AND((RIGHT($FQ$3,2)-'[1]Miter Profiles'!$AC$174-'[1]Outside Edges'!$B214)&gt;=5,'[1]Outside Edges'!$Q214="Yes"),"Yes","No")</f>
        <v>No</v>
      </c>
      <c r="FR214" s="7" t="str">
        <f>IF(AND((RIGHT($FR$3,2)-'[1]Miter Profiles'!$AC$175-'[1]Outside Edges'!$B214)&gt;=5,'[1]Outside Edges'!$Q214="Yes"),"Yes","No")</f>
        <v>Yes</v>
      </c>
      <c r="FS214" s="68" t="str">
        <f>IF(AND((RIGHT($FS$3,2)-'[1]Miter Profiles'!$AC$176-'[1]Outside Edges'!$B214)&gt;=5,'[1]Outside Edges'!$Q214="Yes"),"Yes","No")</f>
        <v>Yes</v>
      </c>
      <c r="FT214" s="83" t="str">
        <f>IF(AND((RIGHT($FT$3,2)-'[1]Miter Profiles'!$AC$177-'[1]Outside Edges'!$B214)&gt;=5,'[1]Outside Edges'!$Q214="Yes"),"Yes","No")</f>
        <v>No</v>
      </c>
      <c r="FU214" s="83" t="str">
        <f>IF(AND((RIGHT($FU$3,2)-'[1]Miter Profiles'!$AC$178-'[1]Outside Edges'!$B214)&gt;=5,'[1]Outside Edges'!$Q214="Yes"),"Yes","No")</f>
        <v>Yes</v>
      </c>
      <c r="FV214" s="81" t="str">
        <f>IF(AND((RIGHT($V$3,2)-'[1]Miter Profiles'!$AC$179-'[1]Outside Edges'!$B214)&gt;=5,'[1]Outside Edges'!$Q214="Yes"),"Yes","No")</f>
        <v>Yes</v>
      </c>
      <c r="FW214" s="84" t="str">
        <f>IF(AND((RIGHT($FW$3,2)-'[1]Miter Profiles'!$AC$180-'[1]Outside Edges'!$B214)&gt;=5,'[1]Outside Edges'!$Q214="Yes"),"Yes","No")</f>
        <v>No</v>
      </c>
      <c r="FX214" s="197" t="str">
        <f>IF(AND((RIGHT($FX$3,2)-'[1]Miter Profiles'!$AC$181-'[1]Outside Edges'!$B214)&gt;=5,'[1]Outside Edges'!$Q214="Yes"),"Yes","No")</f>
        <v>No</v>
      </c>
      <c r="FY214" s="198" t="str">
        <f>IF(AND((RIGHT($FY$3,2)-'[1]Miter Profiles'!$AC$182-'[1]Outside Edges'!$B214)&gt;=5,'[1]Outside Edges'!$Q214="Yes"),"Yes","No")</f>
        <v>Yes</v>
      </c>
      <c r="FZ214" s="200" t="str">
        <f>IF(AND((RIGHT($FZ$3,2)-'[1]Miter Profiles'!$AC$183-'[1]Outside Edges'!$B214)&gt;=5,'[1]Outside Edges'!$Q214="Yes"),"Yes","No")</f>
        <v>No</v>
      </c>
      <c r="GA214" s="201" t="str">
        <f>IF(AND((RIGHT($GA$3,2)-'[1]Miter Profiles'!$AC$184-'[1]Outside Edges'!$B214)&gt;=5,'[1]Outside Edges'!$Q214="Yes"),"Yes","No")</f>
        <v>Yes</v>
      </c>
      <c r="GB214" s="202" t="str">
        <f>IF(AND((RIGHT($GB$3,2)-'[1]Miter Profiles'!$AC$185-'[1]Outside Edges'!$B214)&gt;=5,'[1]Outside Edges'!$Q214="Yes"),"Yes","No")</f>
        <v>Yes</v>
      </c>
      <c r="GC214" s="199" t="str">
        <f>IF(AND((RIGHT($GC$3,2)-'[1]Miter Profiles'!$AC$186-'[1]Outside Edges'!$B214)&gt;=5,'[1]Outside Edges'!$Q214="Yes"),"Yes","No")</f>
        <v>No</v>
      </c>
      <c r="GD214" s="197" t="str">
        <f>IF(AND((RIGHT($GD$3,2)-'[1]Miter Profiles'!$AC$187-'[1]Outside Edges'!$B214)&gt;=5,'[1]Outside Edges'!$Q214="Yes"),"Yes","No")</f>
        <v>Yes</v>
      </c>
      <c r="GE214" s="198" t="str">
        <f>IF(AND((RIGHT($GE$3,2)-'[1]Miter Profiles'!$AC$188-'[1]Outside Edges'!$B214)&gt;=5,'[1]Outside Edges'!$Q214="Yes"),"Yes","No")</f>
        <v>Yes</v>
      </c>
      <c r="GF214" s="200" t="str">
        <f>IF(AND((RIGHT($GF$3,2)-'[1]Miter Profiles'!$AC$189-'[1]Outside Edges'!$B214)&gt;=5,'[1]Outside Edges'!$Q214="Yes"),"Yes","No")</f>
        <v>Yes</v>
      </c>
      <c r="GG214" s="201" t="str">
        <f>IF(AND((RIGHT($GG$3,2)-'[1]Miter Profiles'!$AC$190-'[1]Outside Edges'!$B214)&gt;=5,'[1]Outside Edges'!$Q214="Yes"),"Yes","No")</f>
        <v>Yes</v>
      </c>
      <c r="GH214" s="202" t="str">
        <f>IF(AND((RIGHT($GH$3,2)-'[1]Miter Profiles'!$AC$191-'[1]Outside Edges'!$B214)&gt;=5,'[1]Outside Edges'!$Q214="Yes"),"Yes","No")</f>
        <v>Yes</v>
      </c>
      <c r="GI214" s="199" t="str">
        <f>IF(AND((RIGHT($GI$3,2)-'[1]Miter Profiles'!$AC$192-'[1]Outside Edges'!$B214)&gt;=5,'[1]Outside Edges'!$Q214="Yes"),"Yes","No")</f>
        <v>No</v>
      </c>
      <c r="GJ214" s="197" t="str">
        <f>IF(AND((RIGHT($GJ$3,2)-'[1]Miter Profiles'!$AC$193-'[1]Outside Edges'!$B214)&gt;=5,'[1]Outside Edges'!$Q214="Yes"),"Yes","No")</f>
        <v>Yes</v>
      </c>
      <c r="GK214" s="198" t="str">
        <f>IF(AND((RIGHT($GK$3,2)-'[1]Miter Profiles'!$AC$194-'[1]Outside Edges'!$B214)&gt;=5,'[1]Outside Edges'!$Q214="Yes"),"Yes","No")</f>
        <v>Yes</v>
      </c>
      <c r="GL214" s="200" t="str">
        <f>IF(AND((RIGHT($GL$3,2)-'[1]Miter Profiles'!$AC$195-'[1]Outside Edges'!$B214)&gt;=5,'[1]Outside Edges'!$Q214="Yes"),"Yes","No")</f>
        <v>No</v>
      </c>
      <c r="GM214" s="201" t="str">
        <f>IF(AND((RIGHT($GM$3,2)-'[1]Miter Profiles'!$AC$196-'[1]Outside Edges'!$B214)&gt;=5,'[1]Outside Edges'!$Q214="Yes"),"Yes","No")</f>
        <v>Yes</v>
      </c>
      <c r="GN214" s="202" t="str">
        <f>IF(AND((RIGHT($GN$3,2)-'[1]Miter Profiles'!$AC$197-'[1]Outside Edges'!$B214)&gt;=5,'[1]Outside Edges'!$Q214="Yes"),"Yes","No")</f>
        <v>Yes</v>
      </c>
      <c r="GO214" s="199" t="str">
        <f>IF(AND((RIGHT($GO$3,2)-'[1]Miter Profiles'!$AC$198-'[1]Outside Edges'!$B214)&gt;=5,'[1]Outside Edges'!$Q214="Yes"),"Yes","No")</f>
        <v>No</v>
      </c>
      <c r="GP214" s="197" t="str">
        <f>IF(AND((RIGHT($GP$3,2)-'[1]Miter Profiles'!$AC$199-'[1]Outside Edges'!$B214)&gt;=5,'[1]Outside Edges'!$Q214="Yes"),"Yes","No")</f>
        <v>No</v>
      </c>
      <c r="GQ214" s="198" t="str">
        <f>IF(AND((RIGHT($GQ$3,2)-'[1]Miter Profiles'!$AC$200-'[1]Outside Edges'!$B214)&gt;=5,'[1]Outside Edges'!$Q214="Yes"),"Yes","No")</f>
        <v>Yes</v>
      </c>
      <c r="GR214" s="211" t="str">
        <f>IF(AND((RIGHT($GR$3,2)-'[1]Miter Profiles'!$AC$201-'[1]Outside Edges'!$B214)&gt;=5,'[1]Outside Edges'!$Q214="Yes"),"Yes","No")</f>
        <v>No</v>
      </c>
      <c r="GS214" s="197" t="str">
        <f>IF(AND((RIGHT($GS$3,2)-'[1]Miter Profiles'!$AC$202-'[1]Outside Edges'!$B214)&gt;=5,'[1]Outside Edges'!$Q214="Yes"),"Yes","No")</f>
        <v>Yes</v>
      </c>
      <c r="GT214" s="212" t="str">
        <f>IF(AND((RIGHT($GT$3,2)-'[1]Miter Profiles'!$AC$203-'[1]Outside Edges'!$B214)&gt;=5,'[1]Outside Edges'!$Q214="Yes"),"Yes","No")</f>
        <v>Yes</v>
      </c>
      <c r="GU214" s="208" t="str">
        <f>IF(AND((RIGHT($GU$3,2)-'[1]Miter Profiles'!$AC$204-'[1]Outside Edges'!$B214)&gt;=5,'[1]Outside Edges'!$Q214="Yes"),"Yes","No")</f>
        <v>No</v>
      </c>
      <c r="GV214" s="209" t="str">
        <f>IF(AND((RIGHT($GV$3,2)-'[1]Miter Profiles'!$AC$205-'[1]Outside Edges'!$B214)&gt;=5,'[1]Outside Edges'!$Q214="Yes"),"Yes","No")</f>
        <v>Yes</v>
      </c>
      <c r="GW214" s="210" t="str">
        <f>IF(AND((RIGHT($GW$3,2)-'[1]Miter Profiles'!$AC$206-'[1]Outside Edges'!$B214)&gt;=5,'[1]Outside Edges'!$Q214="Yes"),"Yes","No")</f>
        <v>Yes</v>
      </c>
      <c r="GX214" s="200" t="str">
        <f>IF(AND((RIGHT($GX$3,2)-'[1]Miter Profiles'!$AC$207-'[1]Outside Edges'!$B214)&gt;=5,'[1]Outside Edges'!$Q214="Yes"),"Yes","No")</f>
        <v>No</v>
      </c>
      <c r="GY214" s="201" t="str">
        <f>IF(AND((RIGHT($GY$3,2)-'[1]Miter Profiles'!$AC$208-'[1]Outside Edges'!$B214)&gt;=5,'[1]Outside Edges'!$Q214="Yes"),"Yes","No")</f>
        <v>Yes</v>
      </c>
      <c r="GZ214" s="202" t="str">
        <f>IF(AND((RIGHT($GZ$3,2)-'[1]Miter Profiles'!$AC$209-'[1]Outside Edges'!$B214)&gt;=5,'[1]Outside Edges'!$Q214="Yes"),"Yes","No")</f>
        <v>Yes</v>
      </c>
      <c r="HA214" s="199" t="str">
        <f>IF(AND((RIGHT($HA$3,2)-'[1]Miter Profiles'!$AC$210-'[1]Outside Edges'!$B214)&gt;=5,'[1]Outside Edges'!$Q214="Yes"),"Yes","No")</f>
        <v>No</v>
      </c>
      <c r="HB214" s="197" t="str">
        <f>IF(AND((RIGHT($HB$3,2)-'[1]Miter Profiles'!$AC$211-'[1]Outside Edges'!$B214)&gt;=5,'[1]Outside Edges'!$Q214="Yes"),"Yes","No")</f>
        <v>Yes</v>
      </c>
      <c r="HC214" s="198" t="str">
        <f>IF(AND((RIGHT($HC$3,2)-'[1]Miter Profiles'!$AC$212-'[1]Outside Edges'!$B214)&gt;=5,'[1]Outside Edges'!$Q214="Yes"),"Yes","No")</f>
        <v>Yes</v>
      </c>
      <c r="HD214" s="200" t="str">
        <f>IF(AND((RIGHT($HD$3,2)-'[1]Miter Profiles'!$AC$213-'[1]Outside Edges'!$B214)&gt;=5,'[1]Outside Edges'!$Q214="Yes"),"Yes","No")</f>
        <v>No</v>
      </c>
      <c r="HE214" s="202" t="str">
        <f>IF(AND((RIGHT($HE$3,2)-'[1]Miter Profiles'!$AC$214-'[1]Outside Edges'!$B214)&gt;=5,'[1]Outside Edges'!$Q214="Yes"),"Yes","No")</f>
        <v>No</v>
      </c>
      <c r="HF214" s="199" t="str">
        <f>IF(AND((RIGHT($HF$3,2)-'[1]Miter Profiles'!$AC$215-'[1]Outside Edges'!$B214)&gt;=5,'[1]Outside Edges'!$Q214="Yes"),"Yes","No")</f>
        <v>No</v>
      </c>
      <c r="HG214" s="197" t="str">
        <f>IF(AND((RIGHT($HG$3,2)-'[1]Miter Profiles'!$AC$216-'[1]Outside Edges'!$B214)&gt;=5,'[1]Outside Edges'!$Q214="Yes"),"Yes","No")</f>
        <v>No</v>
      </c>
      <c r="HH214" s="198" t="str">
        <f>IF(AND((RIGHT($HH$3,2)-'[1]Miter Profiles'!$AC$217-'[1]Outside Edges'!$B214)&gt;=5,'[1]Outside Edges'!$Q214="Yes"),"Yes","No")</f>
        <v>No</v>
      </c>
      <c r="HI214" s="200" t="str">
        <f>IF(AND((RIGHT($HI$3,2)-'[1]Miter Profiles'!$AC$218-'[1]Outside Edges'!$B214)&gt;=5,'[1]Outside Edges'!$Q214="Yes"),"Yes","No")</f>
        <v>No</v>
      </c>
      <c r="HJ214" s="201" t="str">
        <f>IF(AND((RIGHT($HJ$3,2)-'[1]Miter Profiles'!$AC$219-'[1]Outside Edges'!$B214)&gt;=5,'[1]Outside Edges'!$Q214="Yes"),"Yes","No")</f>
        <v>Yes</v>
      </c>
      <c r="HK214" s="202" t="str">
        <f>IF(AND((RIGHT($HK$3,2)-'[1]Miter Profiles'!$AC$220-'[1]Outside Edges'!$B214)&gt;=5,'[1]Outside Edges'!$Q214="Yes"),"Yes","No")</f>
        <v>Yes</v>
      </c>
      <c r="HL214" s="199" t="str">
        <f>IF(AND((RIGHT($HL$3,2)-'[1]Miter Profiles'!$AC$221-'[1]Outside Edges'!$B214)&gt;=5,'[1]Outside Edges'!$Q214="Yes"),"Yes","No")</f>
        <v>No</v>
      </c>
      <c r="HM214" s="197" t="str">
        <f>IF(AND((RIGHT($HM$3,2)-'[1]Miter Profiles'!$AC$222-'[1]Outside Edges'!$B214)&gt;=5,'[1]Outside Edges'!$Q214="Yes"),"Yes","No")</f>
        <v>Yes</v>
      </c>
      <c r="HN214" s="197" t="str">
        <f>IF(AND((RIGHT($HN$3,2)-'[1]Miter Profiles'!$AC$223-'[1]Outside Edges'!$B214)&gt;=5,'[1]Outside Edges'!$Q214="Yes"),"Yes","No")</f>
        <v>Yes</v>
      </c>
      <c r="HO214" s="201" t="str">
        <f>IF(AND((RIGHT($HO$3,2)-'[1]Miter Profiles'!$AC$224-'[1]Outside Edges'!$B214)&gt;=5,'[1]Outside Edges'!$Q214="Yes"),"Yes","No")</f>
        <v>No</v>
      </c>
      <c r="HP214" s="201" t="str">
        <f>IF(AND((RIGHT($HP$3,2)-'[1]Miter Profiles'!$AC$225-'[1]Outside Edges'!$B214)&gt;=5,'[1]Outside Edges'!$Q214="Yes"),"Yes","No")</f>
        <v>No</v>
      </c>
      <c r="HQ214" s="201" t="str">
        <f>IF(AND((RIGHT($HQ$3,3)-'[1]Miter Profiles'!$AC$226-'[1]Outside Edges'!$B214)&gt;=5,'[1]Outside Edges'!$Q214="Yes"),"Yes","No")</f>
        <v>No</v>
      </c>
      <c r="HR214" s="201" t="str">
        <f>IF(AND((RIGHT($HR$3,2)-'[1]Miter Profiles'!$AC$227-'[1]Outside Edges'!$B214)&gt;=5,'[1]Outside Edges'!$Q214="Yes"),"Yes","No")</f>
        <v>No</v>
      </c>
      <c r="HS214" s="197" t="str">
        <f>IF(AND((RIGHT($HS$3,2)-'[1]Miter Profiles'!$AC$228-'[1]Outside Edges'!$B214)&gt;=5,'[1]Outside Edges'!$Q214="Yes"),"Yes","No")</f>
        <v>No</v>
      </c>
      <c r="HT214" s="197" t="str">
        <f>IF(AND((RIGHT($HT$3,2)-'[1]Miter Profiles'!$AC$229-'[1]Outside Edges'!$B214)&gt;=5,'[1]Outside Edges'!$Q214="Yes"),"Yes","No")</f>
        <v>Yes</v>
      </c>
      <c r="HU214" s="197" t="str">
        <f>IF(AND((RIGHT($HU$3,2)-'[1]Miter Profiles'!$AC$230-'[1]Outside Edges'!$B214)&gt;=5,'[1]Outside Edges'!$Q214="Yes"),"Yes","No")</f>
        <v>Yes</v>
      </c>
      <c r="HV214" s="201" t="str">
        <f>IF(AND((RIGHT($HV$3,2)-'[1]Miter Profiles'!$AC$231-'[1]Outside Edges'!$B214)&gt;=5,'[1]Outside Edges'!$Q214="Yes"),"Yes","No")</f>
        <v>No</v>
      </c>
      <c r="HW214" s="201" t="str">
        <f>IF(AND((RIGHT($HW$3,2)-'[1]Miter Profiles'!$AC$232-'[1]Outside Edges'!$B214)&gt;=5,'[1]Outside Edges'!$Q214="Yes"),"Yes","No")</f>
        <v>Yes</v>
      </c>
      <c r="HX214" s="201" t="str">
        <f>IF(AND((RIGHT($HX$3,2)-'[1]Miter Profiles'!$AC$233-'[1]Outside Edges'!$B214)&gt;=5,'[1]Outside Edges'!$Q214="Yes"),"Yes","No")</f>
        <v>Yes</v>
      </c>
      <c r="HY214" s="197" t="str">
        <f>IF(AND((RIGHT($HY$3,2)-'[1]Miter Profiles'!$AC$234-'[1]Outside Edges'!$B214)&gt;=5,'[1]Outside Edges'!$Q214="Yes"),"Yes","No")</f>
        <v>No</v>
      </c>
      <c r="HZ214" s="197" t="str">
        <f>IF(AND((RIGHT($HZ$3,2)-'[1]Miter Profiles'!$AC$235-'[1]Outside Edges'!$B214)&gt;=5,'[1]Outside Edges'!$Q214="Yes"),"Yes","No")</f>
        <v>Yes</v>
      </c>
      <c r="IA214" s="197" t="str">
        <f>IF(AND((RIGHT($IA$3,2)-'[1]Miter Profiles'!$AC$236-'[1]Outside Edges'!$B214)&gt;=5,'[1]Outside Edges'!$Q214="Yes"),"Yes","No")</f>
        <v>Yes</v>
      </c>
      <c r="IB214" s="201" t="str">
        <f>IF(AND((RIGHT($IB$3,2)-'[1]Miter Profiles'!$AC$237-'[1]Outside Edges'!$B214)&gt;=5,'[1]Outside Edges'!$Q214="Yes"),"Yes","No")</f>
        <v>No</v>
      </c>
      <c r="IC214" s="201" t="str">
        <f>IF(AND((RIGHT($IC$3,2)-'[1]Miter Profiles'!$AC$238-'[1]Outside Edges'!$B214)&gt;=5,'[1]Outside Edges'!$Q214="Yes"),"Yes","No")</f>
        <v>Yes</v>
      </c>
      <c r="ID214" s="201" t="str">
        <f>IF(AND((RIGHT($ID$3,2)-'[1]Miter Profiles'!$AC$239-'[1]Outside Edges'!$B214)&gt;=5,'[1]Outside Edges'!$Q214="Yes"),"Yes","No")</f>
        <v>Yes</v>
      </c>
      <c r="IE214" s="197" t="str">
        <f>IF(AND((RIGHT($IE$3,2)-'[1]Miter Profiles'!$AC$240-'[1]Outside Edges'!$B214)&gt;=5,'[1]Outside Edges'!$Q214="Yes"),"Yes","No")</f>
        <v>No</v>
      </c>
      <c r="IF214" s="197" t="str">
        <f>IF(AND((RIGHT($IF$3,2)-'[1]Miter Profiles'!$AC$241-'[1]Outside Edges'!$B214)&gt;=5,'[1]Outside Edges'!$Q214="Yes"),"Yes","No")</f>
        <v>Yes</v>
      </c>
      <c r="IG214" s="197" t="str">
        <f>IF(AND((RIGHT($IG$3,2)-'[1]Miter Profiles'!$AC$242-'[1]Outside Edges'!$B214)&gt;=5,'[1]Outside Edges'!$Q214="Yes"),"Yes","No")</f>
        <v>Yes</v>
      </c>
      <c r="IH214" s="201" t="str">
        <f>IF(AND((RIGHT($IH$3,2)-'[1]Miter Profiles'!$AC$243-'[1]Outside Edges'!$B214)&gt;=5,'[1]Outside Edges'!$Q214="Yes"),"Yes","No")</f>
        <v>No</v>
      </c>
      <c r="II214" s="201" t="str">
        <f>IF(AND((RIGHT($II$3,2)-'[1]Miter Profiles'!$AC$244-'[1]Outside Edges'!$B214)&gt;=5,'[1]Outside Edges'!$Q214="Yes"),"Yes","No")</f>
        <v>Yes</v>
      </c>
      <c r="IJ214" s="201" t="str">
        <f>IF(AND((RIGHT($IJ$3,2)-'[1]Miter Profiles'!$AC$245-'[1]Outside Edges'!$B214)&gt;=5,'[1]Outside Edges'!$Q214="Yes"),"Yes","No")</f>
        <v>Yes</v>
      </c>
      <c r="IK214" s="197" t="str">
        <f>IF(AND((RIGHT($IK$3,2)-'[1]Miter Profiles'!$AC$246-'[1]Outside Edges'!$B214)&gt;=5,'[1]Outside Edges'!$Q214="Yes"),"Yes","No")</f>
        <v>No</v>
      </c>
      <c r="IL214" s="197" t="str">
        <f>IF(AND((RIGHT($IL$3,2)-'[1]Miter Profiles'!$AC$247-'[1]Outside Edges'!$B214)&gt;=5,'[1]Outside Edges'!$Q214="Yes"),"Yes","No")</f>
        <v>Yes</v>
      </c>
      <c r="IM214" s="197" t="str">
        <f>IF(AND((RIGHT($IM$3,2)-'[1]Miter Profiles'!$AC$248-'[1]Outside Edges'!$B214)&gt;=5,'[1]Outside Edges'!$Q214="Yes"),"Yes","No")</f>
        <v>Yes</v>
      </c>
      <c r="IN214" s="201" t="str">
        <f>IF(AND((RIGHT($IN$3,2)-'[1]Miter Profiles'!$AC$249-'[1]Outside Edges'!$B214)&gt;=5,'[1]Outside Edges'!$Q214="Yes"),"Yes","No")</f>
        <v>No</v>
      </c>
      <c r="IO214" s="201" t="str">
        <f>IF(AND((RIGHT($IO$3,2)-'[1]Miter Profiles'!$AC$250-'[1]Outside Edges'!$B214)&gt;=5,'[1]Outside Edges'!$Q214="Yes"),"Yes","No")</f>
        <v>Yes</v>
      </c>
      <c r="IP214" s="201" t="str">
        <f>IF(AND((RIGHT($IP$3,2)-'[1]Miter Profiles'!$AC$251-'[1]Outside Edges'!$B214)&gt;=5,'[1]Outside Edges'!$Q214="Yes"),"Yes","No")</f>
        <v>Yes</v>
      </c>
      <c r="IQ214" s="197" t="str">
        <f>IF(AND((RIGHT($IQ$3,2)-'[1]Miter Profiles'!$AC$252-'[1]Outside Edges'!$B214)&gt;=5,'[1]Outside Edges'!$Q214="Yes"),"Yes","No")</f>
        <v>No</v>
      </c>
      <c r="IR214" s="197" t="str">
        <f>IF(AND((RIGHT($IR$3,2)-'[1]Miter Profiles'!$AC$253-'[1]Outside Edges'!$B214)&gt;=5,'[1]Outside Edges'!$Q214="Yes"),"Yes","No")</f>
        <v>No</v>
      </c>
      <c r="IS214" s="197" t="str">
        <f>IF(AND((RIGHT($IS$3,2)-'[1]Miter Profiles'!$AC$254-'[1]Outside Edges'!$B214)&gt;=5,'[1]Outside Edges'!$Q214="Yes"),"Yes","No")</f>
        <v>Yes</v>
      </c>
      <c r="IT214" s="201" t="str">
        <f>IF(AND((RIGHT($IT$3,2)-'[1]Miter Profiles'!$AC$255-'[1]Outside Edges'!$B214)&gt;=5,'[1]Outside Edges'!$Q214="Yes"),"Yes","No")</f>
        <v>No</v>
      </c>
      <c r="IU214" s="201" t="str">
        <f>IF(AND((RIGHT($IU$3,2)-'[1]Miter Profiles'!$AC$256-'[1]Outside Edges'!$B214)&gt;=5,'[1]Outside Edges'!$Q214="Yes"),"Yes","No")</f>
        <v>Yes</v>
      </c>
      <c r="IV214" s="201" t="str">
        <f>IF(AND((RIGHT($IV$3,2)-'[1]Miter Profiles'!$AC$257-'[1]Outside Edges'!$B214)&gt;=5,'[1]Outside Edges'!$Q214="Yes"),"Yes","No")</f>
        <v>Yes</v>
      </c>
      <c r="IW214" s="197" t="str">
        <f>IF(AND((RIGHT($IW$3,2)-'[1]Miter Profiles'!$AC$258-'[1]Outside Edges'!$B214)&gt;=5,'[1]Outside Edges'!$Q214="Yes"),"Yes","No")</f>
        <v>No</v>
      </c>
      <c r="IX214" s="197" t="str">
        <f>IF(AND((RIGHT($IX$3,2)-'[1]Miter Profiles'!$AC$259-'[1]Outside Edges'!$B214)&gt;=5,'[1]Outside Edges'!$Q214="Yes"),"Yes","No")</f>
        <v>Yes</v>
      </c>
      <c r="IY214" s="197" t="str">
        <f>IF(AND((RIGHT($IY$3,2)-'[1]Miter Profiles'!$AC$260-'[1]Outside Edges'!$B214)&gt;=5,'[1]Outside Edges'!$Q214="Yes"),"Yes","No")</f>
        <v>Yes</v>
      </c>
      <c r="IZ214" s="201" t="str">
        <f>IF(AND((RIGHT($IZ$3,2)-'[1]Miter Profiles'!$AC$261-'[1]Outside Edges'!$B214)&gt;=5,'[1]Outside Edges'!$Q214="Yes"),"Yes","No")</f>
        <v>No</v>
      </c>
      <c r="JA214" s="201" t="str">
        <f>IF(AND((RIGHT($JA$3,2)-'[1]Miter Profiles'!$AC$262-'[1]Outside Edges'!$B214)&gt;=5,'[1]Outside Edges'!$Q214="Yes"),"Yes","No")</f>
        <v>Yes</v>
      </c>
      <c r="JB214" s="201" t="str">
        <f>IF(AND((RIGHT($JB$3,2)-'[1]Miter Profiles'!$AC$263-'[1]Outside Edges'!$B214)&gt;=5,'[1]Outside Edges'!$Q214="Yes"),"Yes","No")</f>
        <v>Yes</v>
      </c>
      <c r="JC214" s="197" t="str">
        <f>IF(AND((RIGHT($JC$3,2)-'[1]Miter Profiles'!$AC$264-'[1]Outside Edges'!$B214)&gt;=5,'[1]Outside Edges'!$Q214="Yes"),"Yes","No")</f>
        <v>No</v>
      </c>
      <c r="JD214" s="197" t="str">
        <f>IF(AND((RIGHT($JD$3,2)-'[1]Miter Profiles'!$AC$265-'[1]Outside Edges'!$B214)&gt;=5,'[1]Outside Edges'!$Q214="Yes"),"Yes","No")</f>
        <v>Yes</v>
      </c>
      <c r="JE214" s="197" t="str">
        <f>IF(AND((RIGHT($JE$3,2)-'[1]Miter Profiles'!$AC$266-'[1]Outside Edges'!$B214)&gt;=5,'[1]Outside Edges'!$Q214="Yes"),"Yes","No")</f>
        <v>Yes</v>
      </c>
      <c r="JF214" s="201" t="str">
        <f>IF(AND((RIGHT($JF$3,2)-'[1]Miter Profiles'!$AC$267-'[1]Outside Edges'!$B214)&gt;=5,'[1]Outside Edges'!$Q214="Yes"),"Yes","No")</f>
        <v>No</v>
      </c>
      <c r="JG214" s="201" t="str">
        <f>IF(AND((RIGHT($JG$3,2)-'[1]Miter Profiles'!$AC$268-'[1]Outside Edges'!$B214)&gt;=5,'[1]Outside Edges'!$Q214="Yes"),"Yes","No")</f>
        <v>Yes</v>
      </c>
      <c r="JH214" s="201" t="str">
        <f>IF(AND((RIGHT($JH$3,2)-'[1]Miter Profiles'!$AC$269-'[1]Outside Edges'!$B214)&gt;=5,'[1]Outside Edges'!$Q214="Yes"),"Yes","No")</f>
        <v>Yes</v>
      </c>
      <c r="JI214" s="197" t="str">
        <f>IF(AND((RIGHT($JI$3,2)-'[1]Miter Profiles'!$AC$270-'[1]Outside Edges'!$B214)&gt;=5,'[1]Outside Edges'!$Q214="Yes"),"Yes","No")</f>
        <v>No</v>
      </c>
      <c r="JJ214" s="197" t="str">
        <f>IF(AND((RIGHT($JJ$3,2)-'[1]Miter Profiles'!$AC$271-'[1]Outside Edges'!$B214)&gt;=5,'[1]Outside Edges'!$Q214="Yes"),"Yes","No")</f>
        <v>Yes</v>
      </c>
      <c r="JK214" s="197" t="str">
        <f>IF(AND((RIGHT($JK$3,2)-'[1]Miter Profiles'!$AC$272-'[1]Outside Edges'!$B214)&gt;=5,'[1]Outside Edges'!$Q214="Yes"),"Yes","No")</f>
        <v>Yes</v>
      </c>
      <c r="JL214" s="201" t="str">
        <f>IF(AND((RIGHT($JL$3,2)-'[1]Miter Profiles'!$AC$273-'[1]Outside Edges'!$B214)&gt;=5,'[1]Outside Edges'!$Q214="Yes"),"Yes","No")</f>
        <v>No</v>
      </c>
      <c r="JM214" s="201" t="str">
        <f>IF(AND((RIGHT($JM$3,2)-'[1]Miter Profiles'!$AC$274-'[1]Outside Edges'!$B214)&gt;=5,'[1]Outside Edges'!$Q214="Yes"),"Yes","No")</f>
        <v>Yes</v>
      </c>
      <c r="JN214" s="201" t="str">
        <f>IF(AND((RIGHT($JN$3,2)-'[1]Miter Profiles'!$AC$275-'[1]Outside Edges'!$B214)&gt;=5,'[1]Outside Edges'!$Q214="Yes"),"Yes","No")</f>
        <v>Yes</v>
      </c>
      <c r="JO214" s="197" t="str">
        <f>IF(AND((RIGHT($JO$3,2)-'[1]Miter Profiles'!$AC$276-'[1]Outside Edges'!$B214)&gt;=5,'[1]Outside Edges'!$Q214="Yes"),"Yes","No")</f>
        <v>Yes</v>
      </c>
      <c r="JP214" s="197" t="str">
        <f>IF(AND((RIGHT($JP$3,2)-'[1]Miter Profiles'!$AC$277-'[1]Outside Edges'!$B214)&gt;=5,'[1]Outside Edges'!$Q214="Yes"),"Yes","No")</f>
        <v>Yes</v>
      </c>
      <c r="JQ214" s="197" t="str">
        <f>IF(AND((RIGHT($JQ$3,2)-'[1]Miter Profiles'!$AC$278-'[1]Outside Edges'!$B214)&gt;=5,'[1]Outside Edges'!$Q214="Yes"),"Yes","No")</f>
        <v>Yes</v>
      </c>
      <c r="JR214" s="201" t="str">
        <f>IF(AND((RIGHT($JR$3,2)-'[1]Miter Profiles'!$AC$279-'[1]Outside Edges'!$B214)&gt;=5,'[1]Outside Edges'!$Q214="Yes"),"Yes","No")</f>
        <v>No</v>
      </c>
      <c r="JS214" s="201" t="str">
        <f>IF(AND((RIGHT($JS$3,2)-'[1]Miter Profiles'!$AC$280-'[1]Outside Edges'!$B214)&gt;=5,'[1]Outside Edges'!$Q214="Yes"),"Yes","No")</f>
        <v>No</v>
      </c>
      <c r="JT214" s="201" t="str">
        <f>IF(AND((RIGHT($JT$3,2)-'[1]Miter Profiles'!$AC$281-'[1]Outside Edges'!$B214)&gt;=5,'[1]Outside Edges'!$Q214="Yes"),"Yes","No")</f>
        <v>Yes</v>
      </c>
      <c r="JU214" s="197" t="str">
        <f>IF(AND((RIGHT($JU$3,2)-'[1]Miter Profiles'!$AC$282-'[1]Outside Edges'!$B214)&gt;=5,'[1]Outside Edges'!$Q214="Yes"),"Yes","No")</f>
        <v>No</v>
      </c>
      <c r="JV214" s="197" t="str">
        <f>IF(AND((RIGHT($JV$3,2)-'[1]Miter Profiles'!$AC$283-'[1]Outside Edges'!$B214)&gt;=5,'[1]Outside Edges'!$Q214="Yes"),"Yes","No")</f>
        <v>No</v>
      </c>
      <c r="JW214" s="197" t="str">
        <f>IF(AND((RIGHT($JW$3,2)-'[1]Miter Profiles'!$AC$284-'[1]Outside Edges'!$B214)&gt;=5,'[1]Outside Edges'!$Q214="Yes"),"Yes","No")</f>
        <v>Yes</v>
      </c>
      <c r="JX214" s="201" t="str">
        <f>IF(AND((RIGHT($JX$3,2)-'[1]Miter Profiles'!$AC$285-'[1]Outside Edges'!$B214)&gt;=5,'[1]Outside Edges'!$Q214="Yes"),"Yes","No")</f>
        <v>Yes</v>
      </c>
      <c r="JY214" s="201" t="str">
        <f>IF(AND((RIGHT($JY$3,2)-'[1]Miter Profiles'!$AC$286-'[1]Outside Edges'!$B214)&gt;=5,'[1]Outside Edges'!$Q214="Yes"),"Yes","No")</f>
        <v>Yes</v>
      </c>
      <c r="JZ214" s="201" t="str">
        <f>IF(AND((RIGHT($JZ$3,2)-'[1]Miter Profiles'!$AC$287-'[1]Outside Edges'!$B214)&gt;=5,'[1]Outside Edges'!$Q214="Yes"),"Yes","No")</f>
        <v>Yes</v>
      </c>
      <c r="KA214" s="197" t="str">
        <f>IF(AND((RIGHT($KA$3,2)-'[1]Miter Profiles'!$AC$288-'[1]Outside Edges'!$B214)&gt;=5,'[1]Outside Edges'!$Q214="Yes"),"Yes","No")</f>
        <v>No</v>
      </c>
      <c r="KB214" s="197" t="str">
        <f>IF(AND((RIGHT($KB$3,2)-'[1]Miter Profiles'!$AC$289-'[1]Outside Edges'!$B214)&gt;=5,'[1]Outside Edges'!$Q214="Yes"),"Yes","No")</f>
        <v>Yes</v>
      </c>
      <c r="KC214" s="197" t="str">
        <f>IF(AND((RIGHT($KC$3,2)-'[1]Miter Profiles'!$AC$290-'[1]Outside Edges'!$B214)&gt;=5,'[1]Outside Edges'!$Q214="Yes"),"Yes","No")</f>
        <v>Yes</v>
      </c>
      <c r="KD214" s="201" t="str">
        <f>IF(AND((RIGHT($KD$3,2)-'[1]Miter Profiles'!$AC$291-'[1]Outside Edges'!$B214)&gt;=5,'[1]Outside Edges'!$Q214="Yes"),"Yes","No")</f>
        <v>No</v>
      </c>
      <c r="KE214" s="201" t="str">
        <f>IF(AND((RIGHT($KE$3,2)-'[1]Miter Profiles'!$AC$292-'[1]Outside Edges'!$B214)&gt;=5,'[1]Outside Edges'!$Q214="Yes"),"Yes","No")</f>
        <v>Yes</v>
      </c>
      <c r="KF214" s="201" t="str">
        <f>IF(AND((RIGHT($KF$3,2)-'[1]Miter Profiles'!$AC$293-'[1]Outside Edges'!$B214)&gt;=5,'[1]Outside Edges'!$Q214="Yes"),"Yes","No")</f>
        <v>Yes</v>
      </c>
      <c r="KG214" s="197" t="str">
        <f>IF(AND((RIGHT($KG$3,2)-'[1]Miter Profiles'!$AC$294-'[1]Outside Edges'!$B214)&gt;=5,'[1]Outside Edges'!$Q214="Yes"),"Yes","No")</f>
        <v>Yes</v>
      </c>
      <c r="KH214" s="197" t="str">
        <f>IF(AND((RIGHT($KH$3,2)-'[1]Miter Profiles'!$AC$295-'[1]Outside Edges'!$B214)&gt;=5,'[1]Outside Edges'!$Q214="Yes"),"Yes","No")</f>
        <v>Yes</v>
      </c>
      <c r="KI214" s="197" t="str">
        <f>IF(AND((RIGHT($KI$3,2)-'[1]Miter Profiles'!$AC$296-'[1]Outside Edges'!$B214)&gt;=5,'[1]Outside Edges'!$Q214="Yes"),"Yes","No")</f>
        <v>Yes</v>
      </c>
      <c r="KJ214" s="201" t="str">
        <f>IF(AND((RIGHT($KJ$3,2)-'[1]Miter Profiles'!$AC$297-'[1]Outside Edges'!$B214)&gt;=5,'[1]Outside Edges'!$Q214="Yes"),"Yes","No")</f>
        <v>Yes</v>
      </c>
      <c r="KK214" s="201" t="str">
        <f>IF(AND((RIGHT($KK$3,2)-'[1]Miter Profiles'!$AC$298-'[1]Outside Edges'!$B214)&gt;=5,'[1]Outside Edges'!$Q214="Yes"),"Yes","No")</f>
        <v>Yes</v>
      </c>
      <c r="KL214" s="201" t="str">
        <f>IF(AND((RIGHT($KL$3,2)-'[1]Miter Profiles'!$AC$299-'[1]Outside Edges'!$B214)&gt;=5,'[1]Outside Edges'!$Q214="Yes"),"Yes","No")</f>
        <v>Yes</v>
      </c>
      <c r="KM214" s="197" t="str">
        <f>IF(AND((RIGHT($KM$3,2)-'[1]Miter Profiles'!$AC$300-'[1]Outside Edges'!$B214)&gt;=5,'[1]Outside Edges'!$Q214="Yes"),"Yes","No")</f>
        <v>No</v>
      </c>
      <c r="KN214" s="197" t="str">
        <f>IF(AND((RIGHT($KN$3,2)-'[1]Miter Profiles'!$AC$301-'[1]Outside Edges'!$B214)&gt;=5,'[1]Outside Edges'!$Q214="Yes"),"Yes","No")</f>
        <v>Yes</v>
      </c>
      <c r="KO214" s="197" t="str">
        <f>IF(AND((RIGHT($KO$3,2)-'[1]Miter Profiles'!$AC$302-'[1]Outside Edges'!$B214)&gt;=5,'[1]Outside Edges'!$Q214="Yes"),"Yes","No")</f>
        <v>Yes</v>
      </c>
      <c r="KP214" s="201" t="str">
        <f>IF(AND((RIGHT($KP$3,2)-'[1]Miter Profiles'!$AC$303-'[1]Outside Edges'!$B214)&gt;=5,'[1]Outside Edges'!$Q214="Yes"),"Yes","No")</f>
        <v>No</v>
      </c>
      <c r="KQ214" s="201" t="str">
        <f>IF(AND((RIGHT($KQ$3,2)-'[1]Miter Profiles'!$AC$304-'[1]Outside Edges'!$B214)&gt;=5,'[1]Outside Edges'!$Q214="Yes"),"Yes","No")</f>
        <v>Yes</v>
      </c>
      <c r="KR214" s="201" t="str">
        <f>IF(AND((RIGHT($KR$3,2)-'[1]Miter Profiles'!$AC$305-'[1]Outside Edges'!$B214)&gt;=5,'[1]Outside Edges'!$Q214="Yes"),"Yes","No")</f>
        <v>Yes</v>
      </c>
      <c r="KS214" s="197" t="str">
        <f>IF(AND((RIGHT($KS$3,2)-'[1]Miter Profiles'!$AC$306-'[1]Outside Edges'!$B214)&gt;=5,'[1]Outside Edges'!$Q214="Yes"),"Yes","No")</f>
        <v>No</v>
      </c>
      <c r="KT214" s="197" t="str">
        <f>IF(AND((RIGHT($KT$3,2)-'[1]Miter Profiles'!$AC$307-'[1]Outside Edges'!$B214)&gt;=5,'[1]Outside Edges'!$Q214="Yes"),"Yes","No")</f>
        <v>Yes</v>
      </c>
      <c r="KU214" s="197" t="str">
        <f>IF(AND((RIGHT($KU$3,2)-'[1]Miter Profiles'!$AC$308-'[1]Outside Edges'!$B214)&gt;=5,'[1]Outside Edges'!$Q214="Yes"),"Yes","No")</f>
        <v>Yes</v>
      </c>
      <c r="KV214" s="201" t="str">
        <f>IF(AND((RIGHT($KV$3,2)-'[1]Miter Profiles'!$AC$309-'[1]Outside Edges'!$B214)&gt;=5,'[1]Outside Edges'!$Q214="Yes"),"Yes","No")</f>
        <v>No</v>
      </c>
      <c r="KW214" s="201" t="str">
        <f>IF(AND((RIGHT($KW$3,2)-'[1]Miter Profiles'!$AC$310-'[1]Outside Edges'!$B214)&gt;=5,'[1]Outside Edges'!$Q214="Yes"),"Yes","No")</f>
        <v>Yes</v>
      </c>
      <c r="KX214" s="201" t="str">
        <f>IF(AND((RIGHT($KX$3,2)-'[1]Miter Profiles'!$AC$311-'[1]Outside Edges'!$B214)&gt;=5,'[1]Outside Edges'!$Q214="Yes"),"Yes","No")</f>
        <v>Yes</v>
      </c>
      <c r="KY214" s="197" t="str">
        <f>IF(AND((RIGHT($KY$3,2)-'[1]Miter Profiles'!$AC$312-'[1]Outside Edges'!$B214)&gt;=5,'[1]Outside Edges'!$Q214="Yes"),"Yes","No")</f>
        <v>No</v>
      </c>
      <c r="KZ214" s="197" t="str">
        <f>IF(AND((RIGHT($KZ$3,2)-'[1]Miter Profiles'!$AC$313-'[1]Outside Edges'!$B214)&gt;=5,'[1]Outside Edges'!$Q214="Yes"),"Yes","No")</f>
        <v>Yes</v>
      </c>
      <c r="LA214" s="197" t="str">
        <f>IF(AND((RIGHT($LA$3,2)-'[1]Miter Profiles'!$AC$314-'[1]Outside Edges'!$B214)&gt;=5,'[1]Outside Edges'!$Q214="Yes"),"Yes","No")</f>
        <v>Yes</v>
      </c>
      <c r="LB214" s="201" t="str">
        <f>IF(AND((RIGHT($LB$3,2)-'[1]Miter Profiles'!$AC$315-'[1]Outside Edges'!$B214)&gt;=5,'[1]Outside Edges'!$Q214="Yes"),"Yes","No")</f>
        <v>No</v>
      </c>
      <c r="LC214" s="201" t="str">
        <f>IF(AND((RIGHT($LC$3,2)-'[1]Miter Profiles'!$AC$316-'[1]Outside Edges'!$B214)&gt;=5,'[1]Outside Edges'!$Q214="Yes"),"Yes","No")</f>
        <v>No</v>
      </c>
      <c r="LD214" s="201" t="str">
        <f>IF(AND((RIGHT($LD$3,2)-'[1]Miter Profiles'!$AC$317-'[1]Outside Edges'!$B214)&gt;=5,'[1]Outside Edges'!$Q214="Yes"),"Yes","No")</f>
        <v>No</v>
      </c>
      <c r="LE214" s="201" t="str">
        <f>IF(AND((RIGHT($LE$3,2)-'[1]Miter Profiles'!$AC$318-'[1]Outside Edges'!$B214)&gt;=5,'[1]Outside Edges'!$Q214="Yes"),"Yes","No")</f>
        <v>No</v>
      </c>
      <c r="LF214" s="197" t="str">
        <f>IF(AND((RIGHT($LF$3,2)-'[1]Miter Profiles'!$AC$319-'[1]Outside Edges'!$B214)&gt;=5,'[1]Outside Edges'!$Q214="Yes"),"Yes","No")</f>
        <v>No</v>
      </c>
      <c r="LG214" s="197" t="str">
        <f>IF(AND((RIGHT($LG$3,2)-'[1]Miter Profiles'!$AC$320-'[1]Outside Edges'!$B214)&gt;=5,'[1]Outside Edges'!$Q214="Yes"),"Yes","No")</f>
        <v>No</v>
      </c>
      <c r="LH214" s="197" t="str">
        <f>IF(AND((RIGHT($LH$3,2)-'[1]Miter Profiles'!$AC$321-'[1]Outside Edges'!$B214)&gt;=5,'[1]Outside Edges'!$Q214="Yes"),"Yes","No")</f>
        <v>No</v>
      </c>
      <c r="LI214" s="197" t="str">
        <f>IF(AND((RIGHT($LI$3,2)-'[1]Miter Profiles'!$AC$322-'[1]Outside Edges'!$B214)&gt;=5,'[1]Outside Edges'!$Q214="Yes"),"Yes","No")</f>
        <v>No</v>
      </c>
      <c r="LJ214" s="201" t="str">
        <f>IF(AND((RIGHT($LJ$3,2)-'[1]Miter Profiles'!$AC$323-'[1]Outside Edges'!$B214)&gt;=5,'[1]Outside Edges'!$Q214="Yes"),"Yes","No")</f>
        <v>No</v>
      </c>
      <c r="LK214" s="201" t="str">
        <f>IF(AND((RIGHT($LK$3,2)-'[1]Miter Profiles'!$AC$324-'[1]Outside Edges'!$B214)&gt;=5,'[1]Outside Edges'!$Q214="Yes"),"Yes","No")</f>
        <v>Yes</v>
      </c>
      <c r="LL214" s="201" t="str">
        <f>IF(AND((RIGHT($LL$3,2)-'[1]Miter Profiles'!$AC$325-'[1]Outside Edges'!$B214)&gt;=5,'[1]Outside Edges'!$Q214="Yes"),"Yes","No")</f>
        <v>Yes</v>
      </c>
      <c r="LM214" s="197" t="str">
        <f>IF(AND((RIGHT($LM$3,2)-'[1]Miter Profiles'!$AC$326-'[1]Outside Edges'!$B214)&gt;=5,'[1]Outside Edges'!$Q214="Yes"),"Yes","No")</f>
        <v>No</v>
      </c>
      <c r="LN214" s="197" t="str">
        <f>IF(AND((RIGHT($LN$3,2)-'[1]Miter Profiles'!$AC$327-'[1]Outside Edges'!$B214)&gt;=5,'[1]Outside Edges'!$Q214="Yes"),"Yes","No")</f>
        <v>Yes</v>
      </c>
      <c r="LO214" s="197" t="str">
        <f>IF(AND((RIGHT($LO$3,2)-'[1]Miter Profiles'!$AC$328-'[1]Outside Edges'!$B214)&gt;=5,'[1]Outside Edges'!$Q214="Yes"),"Yes","No")</f>
        <v>Yes</v>
      </c>
      <c r="LP214" s="201" t="str">
        <f>IF(AND((RIGHT($LP$3,2)-'[1]Miter Profiles'!$AC$329-'[1]Outside Edges'!$B214)&gt;=5,'[1]Outside Edges'!$Q214="Yes"),"Yes","No")</f>
        <v>No</v>
      </c>
      <c r="LQ214" s="201" t="str">
        <f>IF(AND((RIGHT($LQ$3,2)-'[1]Miter Profiles'!$AC$330-'[1]Outside Edges'!$B214)&gt;=5,'[1]Outside Edges'!$Q214="Yes"),"Yes","No")</f>
        <v>Yes</v>
      </c>
      <c r="LR214" s="201" t="str">
        <f>IF(AND((RIGHT($LR$3,2)-'[1]Miter Profiles'!$AC$331-'[1]Outside Edges'!$B214)&gt;=5,'[1]Outside Edges'!$Q214="Yes"),"Yes","No")</f>
        <v>Yes</v>
      </c>
      <c r="LS214" s="197" t="str">
        <f>IF(AND((RIGHT($LS$3,2)-'[1]Miter Profiles'!$AC$332-'[1]Outside Edges'!$B214)&gt;=5,'[1]Outside Edges'!$Q214="Yes"),"Yes","No")</f>
        <v>No</v>
      </c>
      <c r="LT214" s="197" t="str">
        <f>IF(AND((RIGHT($LT$3,2)-'[1]Miter Profiles'!$AC$333-'[1]Outside Edges'!$B214)&gt;=5,'[1]Outside Edges'!$Q214="Yes"),"Yes","No")</f>
        <v>Yes</v>
      </c>
      <c r="LU214" s="197" t="str">
        <f>IF(AND((RIGHT($LU$3,2)-'[1]Miter Profiles'!$AC$334-'[1]Outside Edges'!$B214)&gt;=5,'[1]Outside Edges'!$Q214="Yes"),"Yes","No")</f>
        <v>Yes</v>
      </c>
      <c r="LV214" s="201" t="str">
        <f>IF(AND((RIGHT($LV$3,2)-'[1]Miter Profiles'!$AC$335-'[1]Outside Edges'!$B214)&gt;=5,'[1]Outside Edges'!$Q214="Yes"),"Yes","No")</f>
        <v>No</v>
      </c>
      <c r="LW214" s="201" t="str">
        <f>IF(AND((RIGHT($LW$3,2)-'[1]Miter Profiles'!$AC$336-'[1]Outside Edges'!$B214)&gt;=5,'[1]Outside Edges'!$Q214="Yes"),"Yes","No")</f>
        <v>Yes</v>
      </c>
      <c r="LX214" s="201" t="str">
        <f>IF(AND((RIGHT($LX$3,2)-'[1]Miter Profiles'!$AC$337-'[1]Outside Edges'!$B214)&gt;=5,'[1]Outside Edges'!$Q214="Yes"),"Yes","No")</f>
        <v>Yes</v>
      </c>
      <c r="LY214" s="197" t="str">
        <f>IF(AND((RIGHT($LY$3,2)-'[1]Miter Profiles'!$AC$338-'[1]Outside Edges'!$B214)&gt;=5,'[1]Outside Edges'!$Q214="Yes"),"Yes","No")</f>
        <v>No</v>
      </c>
      <c r="LZ214" s="197" t="str">
        <f>IF(AND((RIGHT($LZ$3,2)-'[1]Miter Profiles'!$AC$339-'[1]Outside Edges'!$B214)&gt;=5,'[1]Outside Edges'!$Q214="Yes"),"Yes","No")</f>
        <v>Yes</v>
      </c>
      <c r="MA214" s="197" t="str">
        <f>IF(AND((RIGHT($MA$3,2)-'[1]Miter Profiles'!$AC$340-'[1]Outside Edges'!$B214)&gt;=5,'[1]Outside Edges'!$Q214="Yes"),"Yes","No")</f>
        <v>Yes</v>
      </c>
      <c r="MB214" s="201" t="str">
        <f>IF(AND((RIGHT($MB$3,2)-'[1]Miter Profiles'!$AC$341-'[1]Outside Edges'!$B214)&gt;=5,'[1]Outside Edges'!$Q214="Yes"),"Yes","No")</f>
        <v>No</v>
      </c>
      <c r="MC214" s="201" t="str">
        <f>IF(AND((RIGHT($MC$3,2)-'[1]Miter Profiles'!$AC$342-'[1]Outside Edges'!$B214)&gt;=5,'[1]Outside Edges'!$Q214="Yes"),"Yes","No")</f>
        <v>Yes</v>
      </c>
      <c r="MD214" s="201" t="str">
        <f>IF(AND((RIGHT($MD$3,2)-'[1]Miter Profiles'!$AC$343-'[1]Outside Edges'!$B214)&gt;=5,'[1]Outside Edges'!$Q214="Yes"),"Yes","No")</f>
        <v>Yes</v>
      </c>
      <c r="ME214" s="197" t="str">
        <f>IF(AND((RIGHT($ME$3,2)-'[1]Miter Profiles'!$AC$344-'[1]Outside Edges'!$B214)&gt;=5,'[1]Outside Edges'!$Q214="Yes"),"Yes","No")</f>
        <v>Yes</v>
      </c>
      <c r="MF214" s="197" t="str">
        <f>IF(AND((RIGHT($MF$3,2)-'[1]Miter Profiles'!$AC$345-'[1]Outside Edges'!$B214)&gt;=5,'[1]Outside Edges'!$Q214="Yes"),"Yes","No")</f>
        <v>Yes</v>
      </c>
      <c r="MG214" s="197" t="str">
        <f>IF(AND((RIGHT($MG$3,2)-'[1]Miter Profiles'!$AC$346-'[1]Outside Edges'!$B214)&gt;=5,'[1]Outside Edges'!$Q214="Yes"),"Yes","No")</f>
        <v>Yes</v>
      </c>
      <c r="MH214" s="201" t="str">
        <f>IF(AND((RIGHT($MH$3,2)-'[1]Miter Profiles'!$AC$347-'[1]Outside Edges'!$B214)&gt;=5,'[1]Outside Edges'!$Q214="Yes"),"Yes","No")</f>
        <v>Yes</v>
      </c>
      <c r="MI214" s="201" t="str">
        <f>IF(AND((RIGHT($MI$3,2)-'[1]Miter Profiles'!$AC$348-'[1]Outside Edges'!$B214)&gt;=5,'[1]Outside Edges'!$Q214="Yes"),"Yes","No")</f>
        <v>Yes</v>
      </c>
      <c r="MJ214" s="201" t="str">
        <f>IF(AND((RIGHT($MJ$3,2)-'[1]Miter Profiles'!$AC$349-'[1]Outside Edges'!$B214)&gt;=5,'[1]Outside Edges'!$Q214="Yes"),"Yes","No")</f>
        <v>Yes</v>
      </c>
      <c r="MK214" s="197" t="str">
        <f>IF(AND((RIGHT($MK$3,2)-'[1]Miter Profiles'!$AC$350-'[1]Outside Edges'!$B214)&gt;=5,'[1]Outside Edges'!$Q214="Yes"),"Yes","No")</f>
        <v>Yes</v>
      </c>
      <c r="ML214" s="197" t="str">
        <f>IF(AND((RIGHT($ML$3,2)-'[1]Miter Profiles'!$AC$351-'[1]Outside Edges'!$B214)&gt;=5,'[1]Outside Edges'!$Q214="Yes"),"Yes","No")</f>
        <v>Yes</v>
      </c>
      <c r="MM214" s="197" t="str">
        <f>IF(AND((RIGHT($MM$3,2)-'[1]Miter Profiles'!$AC$352-'[1]Outside Edges'!$B214)&gt;=5,'[1]Outside Edges'!$Q214="Yes"),"Yes","No")</f>
        <v>Yes</v>
      </c>
      <c r="MN214" s="201" t="str">
        <f>IF(AND((RIGHT($MK$3,2)-'[1]Miter Profiles'!$AC$353-'[1]Outside Edges'!$B214)&gt;=5,'[1]Outside Edges'!$Q214="Yes"),"Yes","No")</f>
        <v>No</v>
      </c>
      <c r="MO214" s="201" t="str">
        <f>IF(AND((RIGHT($ML$3,2)-'[1]Miter Profiles'!$AC$354-'[1]Outside Edges'!$B214)&gt;=5,'[1]Outside Edges'!$Q214="Yes"),"Yes","No")</f>
        <v>Yes</v>
      </c>
      <c r="MP214" s="201" t="str">
        <f>IF(AND((RIGHT($MM$3,2)-'[1]Miter Profiles'!$AC$355-'[1]Outside Edges'!$B214)&gt;=5,'[1]Outside Edges'!$Q214="Yes"),"Yes","No")</f>
        <v>Yes</v>
      </c>
      <c r="MQ214" s="197" t="str">
        <f>IF(AND((RIGHT($MK$3,2)-'[1]Miter Profiles'!$AC$356-'[1]Outside Edges'!$B214)&gt;=5,'[1]Outside Edges'!$Q214="Yes"),"Yes","No")</f>
        <v>No</v>
      </c>
      <c r="MR214" s="197" t="str">
        <f>IF(AND((RIGHT($ML$3,2)-'[1]Miter Profiles'!$AC$357-'[1]Outside Edges'!$B214)&gt;=5,'[1]Outside Edges'!$Q214="Yes"),"Yes","No")</f>
        <v>Yes</v>
      </c>
      <c r="MS214" s="197" t="str">
        <f>IF(AND((RIGHT($MM$3,2)-'[1]Miter Profiles'!$AC$358-'[1]Outside Edges'!$B214)&gt;=5,'[1]Outside Edges'!$Q214="Yes"),"Yes","No")</f>
        <v>Yes</v>
      </c>
      <c r="MT214" s="201" t="str">
        <f>IF(AND((RIGHT($MK$3,2)-'[1]Miter Profiles'!$AC$359-'[1]Outside Edges'!$B214)&gt;=5,'[1]Outside Edges'!$Q214="Yes"),"Yes","No")</f>
        <v>No</v>
      </c>
      <c r="MU214" s="201" t="str">
        <f>IF(AND((RIGHT($ML$3,2)-'[1]Miter Profiles'!$AC$360-'[1]Outside Edges'!$B214)&gt;=5,'[1]Outside Edges'!$Q214="Yes"),"Yes","No")</f>
        <v>No</v>
      </c>
      <c r="MV214" s="201" t="str">
        <f>IF(AND((RIGHT($MM$3,2)-'[1]Miter Profiles'!$AC$361-'[1]Outside Edges'!$B214)&gt;=5,'[1]Outside Edges'!$Q214="Yes"),"Yes","No")</f>
        <v>Yes</v>
      </c>
    </row>
    <row r="215" spans="1:360" thickBot="1" x14ac:dyDescent="0.25">
      <c r="A215" s="371" t="str">
        <f>IF('[1]Outside Edges'!$A217&lt;&gt;"",'[1]Outside Edges'!$A217,"")</f>
        <v>D215 AM</v>
      </c>
      <c r="B215" s="7" t="str">
        <f>IF(AND((RIGHT($B$3,2)-'[1]Miter Profiles'!$AC$3-'[1]Outside Edges'!$B217)&gt;=5,'[1]Outside Edges'!$Q217="Yes"),"Yes","No")</f>
        <v>Yes</v>
      </c>
      <c r="C215" s="7" t="str">
        <f>IF(AND((RIGHT($C$3,2)-'[1]Miter Profiles'!$AC$4-'[1]Outside Edges'!$B217)&gt;=5,'[1]Outside Edges'!$Q217="Yes"),"Yes","No")</f>
        <v>Yes</v>
      </c>
      <c r="D215" s="63" t="str">
        <f>IF(AND((RIGHT($D$3,2)-'[1]Miter Profiles'!$AC$5-'[1]Outside Edges'!$B217)&gt;=5,'[1]Outside Edges'!$Q217="Yes"),"Yes","No")</f>
        <v>Yes</v>
      </c>
      <c r="E215" s="64" t="str">
        <f>IF(AND((RIGHT($E$3,2)-'[1]Miter Profiles'!$AC$6-'[1]Outside Edges'!$B217)&gt;=5,'[1]Outside Edges'!$Q217="Yes"),"Yes","No")</f>
        <v>Yes</v>
      </c>
      <c r="F215" s="8" t="str">
        <f>IF(AND((RIGHT($F$3,2)-'[1]Miter Profiles'!$AC$7-'[1]Outside Edges'!$B217)&gt;=5,'[1]Outside Edges'!$Q217="Yes"),"Yes","No")</f>
        <v>Yes</v>
      </c>
      <c r="G215" s="65" t="str">
        <f>IF(AND((RIGHT($G$3,2)-'[1]Miter Profiles'!$AC$8-'[1]Outside Edges'!$B217)&gt;=5,'[1]Outside Edges'!$Q217="Yes"),"Yes","No")</f>
        <v>Yes</v>
      </c>
      <c r="H215" s="7" t="str">
        <f>IF(AND((RIGHT($H$3,2)-'[1]Miter Profiles'!$AC$9-'[1]Outside Edges'!$B217)&gt;=5,'[1]Outside Edges'!$Q217="Yes"),"Yes","No")</f>
        <v>Yes</v>
      </c>
      <c r="I215" s="7" t="str">
        <f>IF(AND((RIGHT($I$3,2)-'[1]Miter Profiles'!$AC$10-'[1]Outside Edges'!$B217)&gt;=5,'[1]Outside Edges'!$Q217="Yes"),"Yes","No")</f>
        <v>Yes</v>
      </c>
      <c r="J215" s="63" t="str">
        <f>IF(AND((RIGHT($J$3,2)-'[1]Miter Profiles'!$AC$11-'[1]Outside Edges'!$B217)&gt;=5,'[1]Outside Edges'!$Q217="Yes"),"Yes","No")</f>
        <v>Yes</v>
      </c>
      <c r="K215" s="64" t="str">
        <f>IF(AND((RIGHT($K$3,2)-'[1]Miter Profiles'!$AC$12-'[1]Outside Edges'!$B217)&gt;=5,'[1]Outside Edges'!$Q217="Yes"),"Yes","No")</f>
        <v>Yes</v>
      </c>
      <c r="L215" s="8" t="str">
        <f>IF(AND((RIGHT($L$3,2)-'[1]Miter Profiles'!$AC$13-'[1]Outside Edges'!$B217)&gt;=5,'[1]Outside Edges'!$Q217="Yes"),"Yes","No")</f>
        <v>Yes</v>
      </c>
      <c r="M215" s="65" t="str">
        <f>IF(AND((RIGHT($M$3,2)-'[1]Miter Profiles'!$AC$14-'[1]Outside Edges'!$B217)&gt;=5,'[1]Outside Edges'!$Q217="Yes"),"Yes","No")</f>
        <v>Yes</v>
      </c>
      <c r="N215" s="7" t="str">
        <f>IF(AND((RIGHT($N$3,2)-'[1]Miter Profiles'!$AC$15-'[1]Outside Edges'!$B217)&gt;=4,'[1]Outside Edges'!$Q217="Yes"),"Yes","No")</f>
        <v>No</v>
      </c>
      <c r="O215" s="7" t="str">
        <f>IF(AND((RIGHT($O$3,2)-'[1]Miter Profiles'!$AC$16-'[1]Outside Edges'!$B217)&gt;=5,'[1]Outside Edges'!$Q217="Yes"),"Yes","No")</f>
        <v>Yes</v>
      </c>
      <c r="P215" s="63" t="str">
        <f>IF(AND((RIGHT($P$3,2)-'[1]Miter Profiles'!$AC$17-'[1]Outside Edges'!$B217)&gt;=5,'[1]Outside Edges'!$Q217="Yes"),"Yes","No")</f>
        <v>Yes</v>
      </c>
      <c r="Q215" s="64" t="str">
        <f>IF(AND((RIGHT($Q$3,2)-'[1]Miter Profiles'!$AC$18-'[1]Outside Edges'!$B217)&gt;=5,'[1]Outside Edges'!$Q217="Yes"),"Yes","No")</f>
        <v>No</v>
      </c>
      <c r="R215" s="8" t="str">
        <f>IF(AND((RIGHT($R$3,2)-'[1]Miter Profiles'!$AC$19-'[1]Outside Edges'!$B217)&gt;=5,'[1]Outside Edges'!$Q217="Yes"),"Yes","No")</f>
        <v>Yes</v>
      </c>
      <c r="S215" s="65" t="str">
        <f>IF(AND((RIGHT($S$3,2)-'[1]Miter Profiles'!$AC$20-'[1]Outside Edges'!$B217)&gt;=5,'[1]Outside Edges'!$Q217="Yes"),"Yes","No")</f>
        <v>Yes</v>
      </c>
      <c r="T215" s="7" t="str">
        <f>IF(AND((RIGHT($T$3,2)-'[1]Miter Profiles'!$AC$21-'[1]Outside Edges'!$B217)&gt;=5,'[1]Outside Edges'!$Q217="Yes"),"Yes","No")</f>
        <v>Yes</v>
      </c>
      <c r="U215" s="7" t="str">
        <f>IF(AND((RIGHT($U$3,2)-'[1]Miter Profiles'!$AC$22-'[1]Outside Edges'!$B217)&gt;=5,'[1]Outside Edges'!$Q217="Yes"),"Yes","No")</f>
        <v>Yes</v>
      </c>
      <c r="V215" s="63" t="str">
        <f>IF(AND((RIGHT($V$3,2)-'[1]Miter Profiles'!$AC$23-'[1]Outside Edges'!$B217)&gt;=5,'[1]Outside Edges'!$Q217="Yes"),"Yes","No")</f>
        <v>Yes</v>
      </c>
      <c r="W215" s="64" t="str">
        <f>IF(AND((RIGHT($W$3,2)-'[1]Miter Profiles'!$AC$24-'[1]Outside Edges'!$B217)&gt;=5,'[1]Outside Edges'!$Q217="Yes"),"Yes","No")</f>
        <v>No</v>
      </c>
      <c r="X215" s="8" t="str">
        <f>IF(AND((RIGHT($X$3,2)-'[1]Miter Profiles'!$AC$25-'[1]Outside Edges'!$B217)&gt;=5,'[1]Outside Edges'!$Q217="Yes"),"Yes","No")</f>
        <v>Yes</v>
      </c>
      <c r="Y215" s="65" t="str">
        <f>IF(AND((RIGHT($Y$3,2)-'[1]Miter Profiles'!$AC$26-'[1]Outside Edges'!$B217)&gt;=5,'[1]Outside Edges'!$Q217="Yes"),"Yes","No")</f>
        <v>Yes</v>
      </c>
      <c r="Z215" s="7" t="str">
        <f>IF(AND((RIGHT($Z$3,2)-'[1]Miter Profiles'!$AC$27-'[1]Outside Edges'!$B217)&gt;=5,'[1]Outside Edges'!$Q217="Yes"),"Yes","No")</f>
        <v>Yes</v>
      </c>
      <c r="AA215" s="7" t="str">
        <f>IF(AND((RIGHT($AA$3,2)-'[1]Miter Profiles'!$AC$28-'[1]Outside Edges'!$B217)&gt;=5,'[1]Outside Edges'!$Q217="Yes"),"Yes","No")</f>
        <v>Yes</v>
      </c>
      <c r="AB215" s="63" t="str">
        <f>IF(AND((RIGHT($AB$3,2)-'[1]Miter Profiles'!$AC$29-'[1]Outside Edges'!$B217)&gt;=5,'[1]Outside Edges'!$Q217="Yes"),"Yes","No")</f>
        <v>Yes</v>
      </c>
      <c r="AC215" s="64" t="str">
        <f>IF(AND((RIGHT($AC$3,2)-'[1]Miter Profiles'!$AC$30-'[1]Outside Edges'!$B217)&gt;=5,'[1]Outside Edges'!$Q217="Yes"),"Yes","No")</f>
        <v>Yes</v>
      </c>
      <c r="AD215" s="8" t="str">
        <f>IF(AND((RIGHT($AD$3,2)-'[1]Miter Profiles'!$AC$31-'[1]Outside Edges'!$B217)&gt;=5,'[1]Outside Edges'!$Q217="Yes"),"Yes","No")</f>
        <v>Yes</v>
      </c>
      <c r="AE215" s="65" t="str">
        <f>IF(AND((RIGHT($AE$3,2)-'[1]Miter Profiles'!$AC$32-'[1]Outside Edges'!$B217)&gt;=5,'[1]Outside Edges'!$Q217="Yes"),"Yes","No")</f>
        <v>Yes</v>
      </c>
      <c r="AF215" s="7" t="str">
        <f>IF(AND((RIGHT($AF$3,2)-'[1]Miter Profiles'!$AC$33-'[1]Outside Edges'!$B217)&gt;=5,'[1]Outside Edges'!$Q217="Yes"),"Yes","No")</f>
        <v>Yes</v>
      </c>
      <c r="AG215" s="7" t="str">
        <f>IF(AND((RIGHT($AG$3,2)-'[1]Miter Profiles'!$AC$34-'[1]Outside Edges'!$B217)&gt;=5,'[1]Outside Edges'!$Q217="Yes"),"Yes","No")</f>
        <v>Yes</v>
      </c>
      <c r="AH215" s="63" t="str">
        <f>IF(AND((RIGHT($AH$3,2)-'[1]Miter Profiles'!$AC$35-'[1]Outside Edges'!$B217)&gt;=5,'[1]Outside Edges'!$Q217="Yes"),"Yes","No")</f>
        <v>Yes</v>
      </c>
      <c r="AI215" s="64" t="str">
        <f>IF(AND((RIGHT($AI$3,2)-'[1]Miter Profiles'!$AC$36-'[1]Outside Edges'!$B217)&gt;=5,'[1]Outside Edges'!$Q217="Yes"),"Yes","No")</f>
        <v>Yes</v>
      </c>
      <c r="AJ215" s="8" t="str">
        <f>IF(AND((RIGHT($AJ$3,2)-'[1]Miter Profiles'!$AC$37-'[1]Outside Edges'!$B217)&gt;=5,'[1]Outside Edges'!$Q217="Yes"),"Yes","No")</f>
        <v>Yes</v>
      </c>
      <c r="AK215" s="65" t="str">
        <f>IF(AND((RIGHT($AK$3,2)-'[1]Miter Profiles'!$AC$38-'[1]Outside Edges'!$B217)&gt;=5,'[1]Outside Edges'!$Q217="Yes"),"Yes","No")</f>
        <v>Yes</v>
      </c>
      <c r="AL215" s="7" t="str">
        <f>IF(AND((RIGHT($AL$3,2)-'[1]Miter Profiles'!$AC$39-'[1]Outside Edges'!$B217)&gt;=5,'[1]Outside Edges'!$Q217="Yes"),"Yes","No")</f>
        <v>Yes</v>
      </c>
      <c r="AM215" s="7" t="str">
        <f>IF(AND((RIGHT($AM$3,2)-'[1]Miter Profiles'!$AC$40-'[1]Outside Edges'!$B217)&gt;=5,'[1]Outside Edges'!$Q217="Yes"),"Yes","No")</f>
        <v>Yes</v>
      </c>
      <c r="AN215" s="63" t="str">
        <f>IF(AND((RIGHT($AN$3,2)-'[1]Miter Profiles'!$AC$41-'[1]Outside Edges'!$B217)&gt;=5,'[1]Outside Edges'!$Q217="Yes"),"Yes","No")</f>
        <v>Yes</v>
      </c>
      <c r="AO215" s="64" t="str">
        <f>IF(AND((RIGHT($AO$3,2)-'[1]Miter Profiles'!$AC$42-'[1]Outside Edges'!$B217)&gt;=5,'[1]Outside Edges'!$Q217="Yes"),"Yes","No")</f>
        <v>Yes</v>
      </c>
      <c r="AP215" s="8" t="str">
        <f>IF(AND((RIGHT($AP$3,2)-'[1]Miter Profiles'!$AC$43-'[1]Outside Edges'!$B217)&gt;=5,'[1]Outside Edges'!$Q217="Yes"),"Yes","No")</f>
        <v>Yes</v>
      </c>
      <c r="AQ215" s="65" t="str">
        <f>IF(AND((RIGHT($AQ$3,2)-'[1]Miter Profiles'!$AC$44-'[1]Outside Edges'!$B217)&gt;=5,'[1]Outside Edges'!$Q217="Yes"),"Yes","No")</f>
        <v>Yes</v>
      </c>
      <c r="AR215" s="7" t="str">
        <f>IF(AND((RIGHT($AR$3,2)-'[1]Miter Profiles'!$AC$45-'[1]Outside Edges'!$B217)&gt;=5,'[1]Outside Edges'!$Q217="Yes"),"Yes","No")</f>
        <v>Yes</v>
      </c>
      <c r="AS215" s="7" t="str">
        <f>IF(AND((RIGHT($AS$3,2)-'[1]Miter Profiles'!$AC$46-'[1]Outside Edges'!$B217)&gt;=5,'[1]Outside Edges'!$Q217="Yes"),"Yes","No")</f>
        <v>Yes</v>
      </c>
      <c r="AT215" s="63" t="str">
        <f>IF(AND((RIGHT($AT$3,2)-'[1]Miter Profiles'!$AC$47-'[1]Outside Edges'!$B217)&gt;=5,'[1]Outside Edges'!$Q217="Yes"),"Yes","No")</f>
        <v>Yes</v>
      </c>
      <c r="AU215" s="64" t="str">
        <f>IF(AND((RIGHT($AU$3,2)-'[1]Miter Profiles'!$AC$48-'[1]Outside Edges'!$B217)&gt;=5,'[1]Outside Edges'!$Q217="Yes"),"Yes","No")</f>
        <v>Yes</v>
      </c>
      <c r="AV215" s="8" t="str">
        <f>IF(AND((RIGHT($AV$3,2)-'[1]Miter Profiles'!$AC$49-'[1]Outside Edges'!$B217)&gt;=5,'[1]Outside Edges'!$Q217="Yes"),"Yes","No")</f>
        <v>Yes</v>
      </c>
      <c r="AW215" s="65" t="str">
        <f>IF(AND((RIGHT($AW$3,2)-'[1]Miter Profiles'!$AC$50-'[1]Outside Edges'!$B217)&gt;=5,'[1]Outside Edges'!$Q217="Yes"),"Yes","No")</f>
        <v>Yes</v>
      </c>
      <c r="AX215" s="7" t="str">
        <f>IF(AND((RIGHT($AX$3,2)-'[1]Miter Profiles'!$AC$51-'[1]Outside Edges'!$B217)&gt;=5,'[1]Outside Edges'!$Q217="Yes"),"Yes","No")</f>
        <v>Yes</v>
      </c>
      <c r="AY215" s="7" t="str">
        <f>IF(AND((RIGHT($AY$3,2)-'[1]Miter Profiles'!$AC$52-'[1]Outside Edges'!$B217)&gt;=5,'[1]Outside Edges'!$Q217="Yes"),"Yes","No")</f>
        <v>Yes</v>
      </c>
      <c r="AZ215" s="63" t="str">
        <f>IF(AND((RIGHT($AZ$3,2)-'[1]Miter Profiles'!$AC$53-'[1]Outside Edges'!$B217)&gt;=5,'[1]Outside Edges'!$Q217="Yes"),"Yes","No")</f>
        <v>Yes</v>
      </c>
      <c r="BA215" s="64" t="str">
        <f>IF(AND((RIGHT($BA$3,2)-'[1]Miter Profiles'!$AC$54-'[1]Outside Edges'!$B217)&gt;=5,'[1]Outside Edges'!$Q217="Yes"),"Yes","No")</f>
        <v>Yes</v>
      </c>
      <c r="BB215" s="8" t="str">
        <f>IF(AND((RIGHT($BB$3,2)-'[1]Miter Profiles'!$AC$55-'[1]Outside Edges'!$B217)&gt;=5,'[1]Outside Edges'!$Q217="Yes"),"Yes","No")</f>
        <v>Yes</v>
      </c>
      <c r="BC215" s="65" t="str">
        <f>IF(AND((RIGHT($BC$3,2)-'[1]Miter Profiles'!$AC$56-'[1]Outside Edges'!$B217)&gt;=5,'[1]Outside Edges'!$Q217="Yes"),"Yes","No")</f>
        <v>Yes</v>
      </c>
      <c r="BD215" s="7" t="str">
        <f>IF(AND((RIGHT($BD$3,2)-'[1]Miter Profiles'!$AC$57-'[1]Outside Edges'!$B217)&gt;=5,'[1]Outside Edges'!$Q217="Yes"),"Yes","No")</f>
        <v>Yes</v>
      </c>
      <c r="BE215" s="7" t="str">
        <f>IF(AND((RIGHT($BE$3,2)-'[1]Miter Profiles'!$AC$58-'[1]Outside Edges'!$B217)&gt;=5,'[1]Outside Edges'!$Q217="Yes"),"Yes","No")</f>
        <v>Yes</v>
      </c>
      <c r="BF215" s="63" t="str">
        <f>IF(AND((RIGHT($BF$3,2)-'[1]Miter Profiles'!$AC$59-'[1]Outside Edges'!$B217)&gt;=5,'[1]Outside Edges'!$Q217="Yes"),"Yes","No")</f>
        <v>Yes</v>
      </c>
      <c r="BG215" s="64" t="str">
        <f>IF(AND((RIGHT($BG$3,2)-'[1]Miter Profiles'!$AC$60-'[1]Outside Edges'!$B217)&gt;=5,'[1]Outside Edges'!$Q217="Yes"),"Yes","No")</f>
        <v>Yes</v>
      </c>
      <c r="BH215" s="8" t="str">
        <f>IF(AND((RIGHT($BH$3,2)-'[1]Miter Profiles'!$AC$61-'[1]Outside Edges'!$B217)&gt;=5,'[1]Outside Edges'!$Q217="Yes"),"Yes","No")</f>
        <v>Yes</v>
      </c>
      <c r="BI215" s="65" t="str">
        <f>IF(AND((RIGHT($BI$3,2)-'[1]Miter Profiles'!$AC$62-'[1]Outside Edges'!$B217)&gt;=5,'[1]Outside Edges'!$Q217="Yes"),"Yes","No")</f>
        <v>Yes</v>
      </c>
      <c r="BJ215" s="7" t="str">
        <f>IF(AND((RIGHT($BJ$3,2)-'[1]Miter Profiles'!$AC$63-'[1]Outside Edges'!$B217)&gt;=5,'[1]Outside Edges'!$Q217="Yes"),"Yes","No")</f>
        <v>Yes</v>
      </c>
      <c r="BK215" s="7" t="str">
        <f>IF(AND((RIGHT($BK$3,2)-'[1]Miter Profiles'!$AC$64-'[1]Outside Edges'!$B217)&gt;=5,'[1]Outside Edges'!$Q217="Yes"),"Yes","No")</f>
        <v>Yes</v>
      </c>
      <c r="BL215" s="63" t="str">
        <f>IF(AND((RIGHT($BL$3,2)-'[1]Miter Profiles'!$AC$65-'[1]Outside Edges'!$B217)&gt;=5,'[1]Outside Edges'!$Q217="Yes"),"Yes","No")</f>
        <v>Yes</v>
      </c>
      <c r="BM215" s="64" t="str">
        <f>IF(AND((RIGHT($BM$3,2)-'[1]Miter Profiles'!$AC$66-'[1]Outside Edges'!$B217)&gt;=5,'[1]Outside Edges'!$Q217="Yes"),"Yes","No")</f>
        <v>Yes</v>
      </c>
      <c r="BN215" s="8" t="str">
        <f>IF(AND((RIGHT($BN$3,2)-'[1]Miter Profiles'!$AC$67-'[1]Outside Edges'!$B217)&gt;=5,'[1]Outside Edges'!$Q217="Yes"),"Yes","No")</f>
        <v>Yes</v>
      </c>
      <c r="BO215" s="65" t="str">
        <f>IF(AND((RIGHT($BO$3,2)-'[1]Miter Profiles'!$AC$68-'[1]Outside Edges'!$B217)&gt;=5,'[1]Outside Edges'!$Q217="Yes"),"Yes","No")</f>
        <v>Yes</v>
      </c>
      <c r="BP215" s="7" t="str">
        <f>IF(AND((RIGHT($BP$3,2)-'[1]Miter Profiles'!$AC$69-'[1]Outside Edges'!$B217)&gt;=5,'[1]Outside Edges'!$Q217="Yes"),"Yes","No")</f>
        <v>Yes</v>
      </c>
      <c r="BQ215" s="7" t="str">
        <f>IF(AND((RIGHT($BQ$3,2)-'[1]Miter Profiles'!$AC$70-'[1]Outside Edges'!$B217)&gt;=5,'[1]Outside Edges'!$Q217="Yes"),"Yes","No")</f>
        <v>Yes</v>
      </c>
      <c r="BR215" s="63" t="str">
        <f>IF(AND((RIGHT($BR$3,2)-'[1]Miter Profiles'!$AC$71-'[1]Outside Edges'!$B217)&gt;=5,'[1]Outside Edges'!$Q217="Yes"),"Yes","No")</f>
        <v>Yes</v>
      </c>
      <c r="BS215" s="64" t="str">
        <f>IF(AND((RIGHT($BS$3,2)-'[1]Miter Profiles'!$AC$72-'[1]Outside Edges'!$B217)&gt;=5,'[1]Outside Edges'!$Q217="Yes"),"Yes","No")</f>
        <v>Yes</v>
      </c>
      <c r="BT215" s="8" t="str">
        <f>IF(AND((RIGHT($BT$3,2)-'[1]Miter Profiles'!$AC$73-'[1]Outside Edges'!$B217)&gt;=5,'[1]Outside Edges'!$Q217="Yes"),"Yes","No")</f>
        <v>Yes</v>
      </c>
      <c r="BU215" s="65" t="str">
        <f>IF(AND((RIGHT($BU$3,2)-'[1]Miter Profiles'!$AC$74-'[1]Outside Edges'!$B217)&gt;=5,'[1]Outside Edges'!$Q217="Yes"),"Yes","No")</f>
        <v>Yes</v>
      </c>
      <c r="BV215" s="7" t="str">
        <f>IF(AND((RIGHT($BV$3,2)-'[1]Miter Profiles'!$AC$75-'[1]Outside Edges'!$B217)&gt;=5,'[1]Outside Edges'!$Q217="Yes"),"Yes","No")</f>
        <v>Yes</v>
      </c>
      <c r="BW215" s="7" t="str">
        <f>IF(AND((RIGHT($BW$3,2)-'[1]Miter Profiles'!$AC$76-'[1]Outside Edges'!$B217)&gt;=5,'[1]Outside Edges'!$Q217="Yes"),"Yes","No")</f>
        <v>Yes</v>
      </c>
      <c r="BX215" s="63" t="str">
        <f>IF(AND((RIGHT($BX$3,2)-'[1]Miter Profiles'!$AC$77-'[1]Outside Edges'!$B217)&gt;=5,'[1]Outside Edges'!$Q217="Yes"),"Yes","No")</f>
        <v>Yes</v>
      </c>
      <c r="BY215" s="64" t="str">
        <f>IF(AND((RIGHT($BY$3,2)-'[1]Miter Profiles'!$AC$78-'[1]Outside Edges'!$B217)&gt;=5,'[1]Outside Edges'!$Q217="Yes"),"Yes","No")</f>
        <v>Yes</v>
      </c>
      <c r="BZ215" s="8" t="str">
        <f>IF(AND((RIGHT($BZ$3,2)-'[1]Miter Profiles'!$AC$79-'[1]Outside Edges'!$B217)&gt;=5,'[1]Outside Edges'!$Q217="Yes"),"Yes","No")</f>
        <v>Yes</v>
      </c>
      <c r="CA215" s="65" t="str">
        <f>IF(AND((RIGHT($CA$3,2)-'[1]Miter Profiles'!$AC$80-'[1]Outside Edges'!$B217)&gt;=5,'[1]Outside Edges'!$Q217="Yes"),"Yes","No")</f>
        <v>Yes</v>
      </c>
      <c r="CB215" s="7" t="str">
        <f>IF(AND((RIGHT($CB$3,2)-'[1]Miter Profiles'!$AC$81-'[1]Outside Edges'!$B217)&gt;=5,'[1]Outside Edges'!$Q217="Yes"),"Yes","No")</f>
        <v>Yes</v>
      </c>
      <c r="CC215" s="7" t="str">
        <f>IF(AND((RIGHT($CC$3,2)-'[1]Miter Profiles'!$AC$82-'[1]Outside Edges'!$B217)&gt;=5,'[1]Outside Edges'!$Q217="Yes"),"Yes","No")</f>
        <v>Yes</v>
      </c>
      <c r="CD215" s="63" t="str">
        <f>IF(AND((RIGHT($CD$3,2)-'[1]Miter Profiles'!$AC$83-'[1]Outside Edges'!$B217)&gt;=5,'[1]Outside Edges'!$Q217="Yes"),"Yes","No")</f>
        <v>Yes</v>
      </c>
      <c r="CE215" s="64" t="str">
        <f>IF(AND((RIGHT($CE$3,2)-'[1]Miter Profiles'!$AC$84-'[1]Outside Edges'!$B217)&gt;=5,'[1]Outside Edges'!$Q217="Yes"),"Yes","No")</f>
        <v>Yes</v>
      </c>
      <c r="CF215" s="8" t="str">
        <f>IF(AND((RIGHT($CF$3,2)-'[1]Miter Profiles'!$AC$85-'[1]Outside Edges'!$B217)&gt;=5,'[1]Outside Edges'!$Q217="Yes"),"Yes","No")</f>
        <v>Yes</v>
      </c>
      <c r="CG215" s="65" t="str">
        <f>IF(AND((RIGHT($CG$3,2)-'[1]Miter Profiles'!$AC$86-'[1]Outside Edges'!$B217)&gt;=5,'[1]Outside Edges'!$Q217="Yes"),"Yes","No")</f>
        <v>Yes</v>
      </c>
      <c r="CH215" s="7" t="str">
        <f>IF(AND((RIGHT($CH$3,2)-'[1]Miter Profiles'!$AC$87-'[1]Outside Edges'!$B217)&gt;=5,'[1]Outside Edges'!$Q217="Yes"),"Yes","No")</f>
        <v>Yes</v>
      </c>
      <c r="CI215" s="7" t="str">
        <f>IF(AND((RIGHT($CI$3,2)-'[1]Miter Profiles'!$AC$88-'[1]Outside Edges'!$B217)&gt;=5,'[1]Outside Edges'!$Q217="Yes"),"Yes","No")</f>
        <v>Yes</v>
      </c>
      <c r="CJ215" s="63" t="str">
        <f>IF(AND((RIGHT($CJ$3,2)-'[1]Miter Profiles'!$AC$89-'[1]Outside Edges'!$B217)&gt;=5,'[1]Outside Edges'!$Q217="Yes"),"Yes","No")</f>
        <v>Yes</v>
      </c>
      <c r="CK215" s="64" t="str">
        <f>IF(AND((RIGHT($CK$3,2)-'[1]Miter Profiles'!$AC$90-'[1]Outside Edges'!$B217)&gt;=5,'[1]Outside Edges'!$Q217="Yes"),"Yes","No")</f>
        <v>Yes</v>
      </c>
      <c r="CL215" s="8" t="str">
        <f>IF(AND((RIGHT($CL$3,2)-'[1]Miter Profiles'!$AC$91-'[1]Outside Edges'!$B217)&gt;=5,'[1]Outside Edges'!$Q217="Yes"),"Yes","No")</f>
        <v>Yes</v>
      </c>
      <c r="CM215" s="65" t="str">
        <f>IF(AND((RIGHT($CM$3,2)-'[1]Miter Profiles'!$AC$92-'[1]Outside Edges'!$B217)&gt;=5,'[1]Outside Edges'!$Q217="Yes"),"Yes","No")</f>
        <v>Yes</v>
      </c>
      <c r="CN215" s="7" t="str">
        <f>IF(AND((RIGHT(CN$3,2)-'[1]Miter Profiles'!$AC$93-'[1]Outside Edges'!$B217)&gt;=5,'[1]Outside Edges'!$Q217="Yes"),"Yes","No")</f>
        <v>No</v>
      </c>
      <c r="CO215" s="7" t="str">
        <f>IF(AND((RIGHT(CO$3,2)-'[1]Miter Profiles'!$AC$94-'[1]Outside Edges'!$B217)&gt;=5,'[1]Outside Edges'!$Q217="Yes"),"Yes","No")</f>
        <v>Yes</v>
      </c>
      <c r="CP215" s="63" t="str">
        <f>IF(AND((RIGHT(CP$3,2)-'[1]Miter Profiles'!$AC$95-'[1]Outside Edges'!$B217)&gt;=5,'[1]Outside Edges'!$Q217="Yes"),"Yes","No")</f>
        <v>Yes</v>
      </c>
      <c r="CQ215" s="64" t="str">
        <f>IF(AND((RIGHT(CQ$3,2)-'[1]Miter Profiles'!$AC$96-'[1]Outside Edges'!$B217)&gt;=5,'[1]Outside Edges'!$Q217="Yes"),"Yes","No")</f>
        <v>Yes</v>
      </c>
      <c r="CR215" s="8" t="str">
        <f>IF(AND((RIGHT(CR$3,2)-'[1]Miter Profiles'!$AC$97-'[1]Outside Edges'!$B217)&gt;=5,'[1]Outside Edges'!$Q217="Yes"),"Yes","No")</f>
        <v>Yes</v>
      </c>
      <c r="CS215" s="65" t="str">
        <f>IF(AND((RIGHT(CS$3,2)-'[1]Miter Profiles'!$AC$98-'[1]Outside Edges'!$B217)&gt;=5,'[1]Outside Edges'!$Q217="Yes"),"Yes","No")</f>
        <v>Yes</v>
      </c>
      <c r="CT215" s="7" t="str">
        <f>IF(AND((RIGHT($CT$3,2)-'[1]Miter Profiles'!$AC$99-'[1]Outside Edges'!$B217)&gt;=5,'[1]Outside Edges'!$Q217="Yes"),"Yes","No")</f>
        <v>Yes</v>
      </c>
      <c r="CU215" s="7" t="str">
        <f>IF(AND((RIGHT($CU$3,2)-'[1]Miter Profiles'!$AC$100-'[1]Outside Edges'!$B217)&gt;=5,'[1]Outside Edges'!$Q217="Yes"),"Yes","No")</f>
        <v>Yes</v>
      </c>
      <c r="CV215" s="63" t="str">
        <f>IF(AND((RIGHT($CV$3,2)-'[1]Miter Profiles'!$AC$101-'[1]Outside Edges'!$B217)&gt;=5,'[1]Outside Edges'!$Q217="Yes"),"Yes","No")</f>
        <v>Yes</v>
      </c>
      <c r="CW215" s="64" t="str">
        <f>IF(AND((RIGHT($CW$3,2)-'[1]Miter Profiles'!$AC$102-'[1]Outside Edges'!$B217)&gt;=5,'[1]Outside Edges'!$Q217="Yes"),"Yes","No")</f>
        <v>Yes</v>
      </c>
      <c r="CX215" s="8" t="str">
        <f>IF(AND((RIGHT($CX$3,2)-'[1]Miter Profiles'!$AC$103-'[1]Outside Edges'!$B217)&gt;=5,'[1]Outside Edges'!$Q217="Yes"),"Yes","No")</f>
        <v>Yes</v>
      </c>
      <c r="CY215" s="65" t="str">
        <f>IF(AND((RIGHT($CY$3,2)-'[1]Miter Profiles'!$AC$104-'[1]Outside Edges'!$B217)&gt;=5,'[1]Outside Edges'!$Q217="Yes"),"Yes","No")</f>
        <v>Yes</v>
      </c>
      <c r="CZ215" s="7" t="str">
        <f>IF(AND((RIGHT($CZ$3,2)-'[1]Miter Profiles'!$AC$105-'[1]Outside Edges'!$B217)&gt;=5,'[1]Outside Edges'!$Q217="Yes"),"Yes","No")</f>
        <v>No</v>
      </c>
      <c r="DA215" s="7" t="str">
        <f>IF(AND((RIGHT($DA$3,2)-'[1]Miter Profiles'!$AC$106-'[1]Outside Edges'!$B217)&gt;=5,'[1]Outside Edges'!$Q217="Yes"),"Yes","No")</f>
        <v>No</v>
      </c>
      <c r="DB215" s="63" t="str">
        <f>IF(AND((RIGHT($DB$3,2)-'[1]Miter Profiles'!$AC$107-'[1]Outside Edges'!$B217)&gt;=5,'[1]Outside Edges'!$Q217="Yes"),"Yes","No")</f>
        <v>No</v>
      </c>
      <c r="DC215" s="64" t="str">
        <f>IF(AND((RIGHT($DC$3,2)-'[1]Miter Profiles'!$AC$108-'[1]Outside Edges'!$B217)&gt;=5,'[1]Outside Edges'!$Q217="Yes"),"Yes","No")</f>
        <v>Yes</v>
      </c>
      <c r="DD215" s="8" t="str">
        <f>IF(AND((RIGHT($DD$3,2)-'[1]Miter Profiles'!$AC$109-'[1]Outside Edges'!$B217)&gt;=5,'[1]Outside Edges'!$Q217="Yes"),"Yes","No")</f>
        <v>Yes</v>
      </c>
      <c r="DE215" s="65" t="str">
        <f>IF(AND((RIGHT($DE$3,2)-'[1]Miter Profiles'!$AC$110-'[1]Outside Edges'!$B217)&gt;=5,'[1]Outside Edges'!$Q217="Yes"),"Yes","No")</f>
        <v>Yes</v>
      </c>
      <c r="DF215" s="7" t="str">
        <f>IF(AND((RIGHT($DF$3,2)-'[1]Miter Profiles'!$AC$111-'[1]Outside Edges'!$B217)&gt;=5,'[1]Outside Edges'!$Q217="Yes"),"Yes","No")</f>
        <v>Yes</v>
      </c>
      <c r="DG215" s="7" t="str">
        <f>IF(AND((RIGHT($DG$3,2)-'[1]Miter Profiles'!$AC$112-'[1]Outside Edges'!$B217)&gt;=5,'[1]Outside Edges'!$Q217="Yes"),"Yes","No")</f>
        <v>Yes</v>
      </c>
      <c r="DH215" s="63" t="str">
        <f>IF(AND((RIGHT($DH$3,2)-'[1]Miter Profiles'!$AC$113-'[1]Outside Edges'!$B217)&gt;=5,'[1]Outside Edges'!$Q217="Yes"),"Yes","No")</f>
        <v>Yes</v>
      </c>
      <c r="DI215" s="64" t="str">
        <f>IF(AND((RIGHT($DI$3,2)-'[1]Miter Profiles'!$AC$114-'[1]Outside Edges'!$B217)&gt;=5,'[1]Outside Edges'!$Q217="Yes"),"Yes","No")</f>
        <v>Yes</v>
      </c>
      <c r="DJ215" s="8" t="str">
        <f>IF(AND((RIGHT($DJ$3,2)-'[1]Miter Profiles'!$AC$115-'[1]Outside Edges'!$B217)&gt;=5,'[1]Outside Edges'!$Q217="Yes"),"Yes","No")</f>
        <v>Yes</v>
      </c>
      <c r="DK215" s="65" t="str">
        <f>IF(AND((RIGHT($DK$3,2)-'[1]Miter Profiles'!$AC$116-'[1]Outside Edges'!$B217)&gt;=5,'[1]Outside Edges'!$Q217="Yes"),"Yes","No")</f>
        <v>Yes</v>
      </c>
      <c r="DL215" s="7" t="str">
        <f>IF(AND((RIGHT($DL$3,2)-'[1]Miter Profiles'!$AC$117-'[1]Outside Edges'!$B217)&gt;=5,'[1]Outside Edges'!$Q217="Yes"),"Yes","No")</f>
        <v>Yes</v>
      </c>
      <c r="DM215" s="7" t="str">
        <f>IF(AND((RIGHT($DM$3,2)-'[1]Miter Profiles'!$AC$118-'[1]Outside Edges'!$B217)&gt;=5,'[1]Outside Edges'!$Q217="Yes"),"Yes","No")</f>
        <v>Yes</v>
      </c>
      <c r="DN215" s="63" t="str">
        <f>IF(AND((RIGHT($DN$3,2)-'[1]Miter Profiles'!$AC$119-'[1]Outside Edges'!$B217)&gt;=5,'[1]Outside Edges'!$Q217="Yes"),"Yes","No")</f>
        <v>Yes</v>
      </c>
      <c r="DO215" s="64" t="str">
        <f>IF(AND((RIGHT($DO$3,2)-'[1]Miter Profiles'!$AC$120-'[1]Outside Edges'!$B217)&gt;=5,'[1]Outside Edges'!$Q217="Yes"),"Yes","No")</f>
        <v>No</v>
      </c>
      <c r="DP215" s="8" t="str">
        <f>IF(AND((RIGHT($DP$3,2)-'[1]Miter Profiles'!$AC$121-'[1]Outside Edges'!$B217)&gt;=5,'[1]Outside Edges'!$Q217="Yes"),"Yes","No")</f>
        <v>Yes</v>
      </c>
      <c r="DQ215" s="65" t="str">
        <f>IF(AND((RIGHT($DQ$3,2)-'[1]Miter Profiles'!$AC$122-'[1]Outside Edges'!$B217)&gt;=5,'[1]Outside Edges'!$Q217="Yes"),"Yes","No")</f>
        <v>Yes</v>
      </c>
      <c r="DR215" s="7" t="str">
        <f>IF(AND((RIGHT($DR$3,2)-'[1]Miter Profiles'!$AC$123-'[1]Outside Edges'!$B217)&gt;=5,'[1]Outside Edges'!$Q217="Yes"),"Yes","No")</f>
        <v>Yes</v>
      </c>
      <c r="DS215" s="7" t="str">
        <f>IF(AND((RIGHT($DS$3,2)-'[1]Miter Profiles'!$AC$124-'[1]Outside Edges'!$B217)&gt;=5,'[1]Outside Edges'!$Q217="Yes"),"Yes","No")</f>
        <v>Yes</v>
      </c>
      <c r="DT215" s="63" t="str">
        <f>IF(AND((RIGHT($DT$3,2)-'[1]Miter Profiles'!$AC$125-'[1]Outside Edges'!$B217)&gt;=5,'[1]Outside Edges'!$Q217="Yes"),"Yes","No")</f>
        <v>Yes</v>
      </c>
      <c r="DU215" s="64" t="str">
        <f>IF(AND((RIGHT($DU$3,2)-'[1]Miter Profiles'!$AC$126-'[1]Outside Edges'!$B217)&gt;=5,'[1]Outside Edges'!$Q217="Yes"),"Yes","No")</f>
        <v>Yes</v>
      </c>
      <c r="DV215" s="8" t="str">
        <f>IF(AND((RIGHT($DV$3,2)-'[1]Miter Profiles'!$AC$127-'[1]Outside Edges'!$B217)&gt;=5,'[1]Outside Edges'!$Q217="Yes"),"Yes","No")</f>
        <v>Yes</v>
      </c>
      <c r="DW215" s="65" t="str">
        <f>IF(AND((RIGHT($DW$3,2)-'[1]Miter Profiles'!$AC$128-'[1]Outside Edges'!$B217)&gt;=5,'[1]Outside Edges'!$Q217="Yes"),"Yes","No")</f>
        <v>Yes</v>
      </c>
      <c r="DX215" s="7" t="str">
        <f>IF(AND((RIGHT($DX$3,2)-'[1]Miter Profiles'!$AC$129-'[1]Outside Edges'!$B217)&gt;=5,'[1]Outside Edges'!$Q217="Yes"),"Yes","No")</f>
        <v>Yes</v>
      </c>
      <c r="DY215" s="7" t="str">
        <f>IF(AND((RIGHT($DY$3,2)-'[1]Miter Profiles'!$AC$130-'[1]Outside Edges'!$B217)&gt;=5,'[1]Outside Edges'!$Q217="Yes"),"Yes","No")</f>
        <v>Yes</v>
      </c>
      <c r="DZ215" s="63" t="str">
        <f>IF(AND((RIGHT($DZ$3,2)-'[1]Miter Profiles'!$AC$131-'[1]Outside Edges'!$B217)&gt;=5,'[1]Outside Edges'!$Q217="Yes"),"Yes","No")</f>
        <v>Yes</v>
      </c>
      <c r="EA215" s="68" t="str">
        <f>IF(AND((RIGHT($EA$3,2)-'[1]Miter Profiles'!$AC$132-'[1]Outside Edges'!$B217)&gt;=5,'[1]Outside Edges'!$Q217="Yes"),"Yes","No")</f>
        <v>Yes</v>
      </c>
      <c r="EB215" s="78" t="str">
        <f>IF(AND((RIGHT($EB$3,2)-'[1]Miter Profiles'!$AC$133-'[1]Outside Edges'!$B217)&gt;=5,'[1]Outside Edges'!$Q217="Yes"),"Yes","No")</f>
        <v>No</v>
      </c>
      <c r="EC215" s="79" t="str">
        <f>IF(AND((RIGHT($EC$3,2)-'[1]Miter Profiles'!$AC$134-'[1]Outside Edges'!$B217)&gt;=5,'[1]Outside Edges'!$Q217="Yes"),"Yes","No")</f>
        <v>Yes</v>
      </c>
      <c r="ED215" s="81" t="str">
        <f>IF(AND((RIGHT($ED$3,2)-'[1]Miter Profiles'!$AC$135-'[1]Outside Edges'!$B217)&gt;=5,'[1]Outside Edges'!$Q217="Yes"),"Yes","No")</f>
        <v>Yes</v>
      </c>
      <c r="EE215" s="80" t="str">
        <f>IF(AND((RIGHT($EE$3,2)-'[1]Miter Profiles'!$AC$136-'[1]Outside Edges'!$B217)&gt;=5,'[1]Outside Edges'!$Q217="Yes"),"Yes","No")</f>
        <v>Yes</v>
      </c>
      <c r="EF215" s="63" t="str">
        <f>IF(AND((RIGHT($EF$3,2)-'[1]Miter Profiles'!$AC$137-'[1]Outside Edges'!$B217)&gt;=5,'[1]Outside Edges'!$Q217="Yes"),"Yes","No")</f>
        <v>Yes</v>
      </c>
      <c r="EG215" s="7" t="str">
        <f>IF(AND((RIGHT($EG$3,2)-'[1]Miter Profiles'!$AC$138-'[1]Outside Edges'!$B217)&gt;=5,'[1]Outside Edges'!$Q217="Yes"),"Yes","No")</f>
        <v>Yes</v>
      </c>
      <c r="EH215" s="68" t="str">
        <f>IF(AND((RIGHT($EH$3,2)-'[1]Miter Profiles'!$AC$139-'[1]Outside Edges'!$B217)&gt;=5,'[1]Outside Edges'!$Q217="Yes"),"Yes","No")</f>
        <v>Yes</v>
      </c>
      <c r="EI215" s="82" t="str">
        <f>IF(AND((RIGHT($EI$3,2)-'[1]Miter Profiles'!$AC$140-'[1]Outside Edges'!$B217)&gt;=5,'[1]Outside Edges'!$Q217="Yes"),"Yes","No")</f>
        <v>Yes</v>
      </c>
      <c r="EJ215" s="83" t="str">
        <f>IF(AND((RIGHT($EJ$3,2)-'[1]Miter Profiles'!$AC$141-'[1]Outside Edges'!$B217)&gt;=5,'[1]Outside Edges'!$Q217="Yes"),"Yes","No")</f>
        <v>Yes</v>
      </c>
      <c r="EK215" s="83" t="str">
        <f>IF(AND((RIGHT($EK$3,2)-'[1]Miter Profiles'!$AC$142-'[1]Outside Edges'!$B217)&gt;=5,'[1]Outside Edges'!$Q217="Yes"),"Yes","No")</f>
        <v>Yes</v>
      </c>
      <c r="EL215" s="81" t="str">
        <f>IF(AND((RIGHT($EL$3,2)-'[1]Miter Profiles'!$AC$143-'[1]Outside Edges'!$B217)&gt;=5,'[1]Outside Edges'!$Q217="Yes"),"Yes","No")</f>
        <v>Yes</v>
      </c>
      <c r="EM215" s="84" t="str">
        <f>IF(AND((RIGHT($EM$3,2)-'[1]Miter Profiles'!$AC$144-'[1]Outside Edges'!$B217)&gt;=5,'[1]Outside Edges'!$Q217="Yes"),"Yes","No")</f>
        <v>No</v>
      </c>
      <c r="EN215" s="7" t="str">
        <f>IF(AND((RIGHT($EN$3,2)-'[1]Miter Profiles'!$AC$145-'[1]Outside Edges'!$B217)&gt;=5,'[1]Outside Edges'!$Q217="Yes"),"Yes","No")</f>
        <v>Yes</v>
      </c>
      <c r="EO215" s="68" t="str">
        <f>IF(AND((RIGHT($EO$3,2)-'[1]Miter Profiles'!$AC$146-'[1]Outside Edges'!$B217)&gt;=5,'[1]Outside Edges'!$Q217="Yes"),"Yes","No")</f>
        <v>Yes</v>
      </c>
      <c r="EP215" s="83" t="str">
        <f>IF(AND((RIGHT($EP$3,2)-'[1]Miter Profiles'!$AC$147-'[1]Outside Edges'!$B217)&gt;=5,'[1]Outside Edges'!$Q217="Yes"),"Yes","No")</f>
        <v>No</v>
      </c>
      <c r="EQ215" s="83" t="str">
        <f>IF(AND((RIGHT($EQ$3,2)-'[1]Miter Profiles'!$AC$148-'[1]Outside Edges'!$B217)&gt;=5,'[1]Outside Edges'!$Q217="Yes"),"Yes","No")</f>
        <v>Yes</v>
      </c>
      <c r="ER215" s="81" t="str">
        <f>IF(AND((RIGHT($ER$3,2)-'[1]Miter Profiles'!$AC$149-'[1]Outside Edges'!$B217)&gt;=5,'[1]Outside Edges'!$Q217="Yes"),"Yes","No")</f>
        <v>Yes</v>
      </c>
      <c r="ES215" s="84" t="str">
        <f>IF(AND((RIGHT($ES$3,2)-'[1]Miter Profiles'!$AC$150-'[1]Outside Edges'!$B217)&gt;=5,'[1]Outside Edges'!$Q217="Yes"),"Yes","No")</f>
        <v>No</v>
      </c>
      <c r="ET215" s="7" t="str">
        <f>IF(AND((RIGHT($ET$3,2)-'[1]Miter Profiles'!$AC$151-'[1]Outside Edges'!$B217)&gt;=5,'[1]Outside Edges'!$Q217="Yes"),"Yes","No")</f>
        <v>Yes</v>
      </c>
      <c r="EU215" s="68" t="str">
        <f>IF(AND((RIGHT($EU$3,2)-'[1]Miter Profiles'!$AC$152-'[1]Outside Edges'!$B217)&gt;=5,'[1]Outside Edges'!$Q217="Yes"),"Yes","No")</f>
        <v>Yes</v>
      </c>
      <c r="EV215" s="83" t="str">
        <f>IF(AND((RIGHT($EV$3,2)-'[1]Miter Profiles'!$AC$153-'[1]Outside Edges'!$B217)&gt;=5,'[1]Outside Edges'!$Q217="Yes"),"Yes","No")</f>
        <v>Yes</v>
      </c>
      <c r="EW215" s="83" t="str">
        <f>IF(AND((RIGHT($EW$3,2)-'[1]Miter Profiles'!$AC$154-'[1]Outside Edges'!$B217)&gt;=5,'[1]Outside Edges'!$Q217="Yes"),"Yes","No")</f>
        <v>Yes</v>
      </c>
      <c r="EX215" s="81" t="str">
        <f>IF(AND((RIGHT($EX$3,2)-'[1]Miter Profiles'!$AC$155-'[1]Outside Edges'!$B217)&gt;=5,'[1]Outside Edges'!$Q217="Yes"),"Yes","No")</f>
        <v>Yes</v>
      </c>
      <c r="EY215" s="84" t="str">
        <f>IF(AND((RIGHT($EY$3,2)-'[1]Miter Profiles'!$AC$156-'[1]Outside Edges'!$B217)&gt;=5,'[1]Outside Edges'!$Q217="Yes"),"Yes","No")</f>
        <v>Yes</v>
      </c>
      <c r="EZ215" s="7" t="str">
        <f>IF(AND((RIGHT($EZ$3,2)-'[1]Miter Profiles'!$AC$157-'[1]Outside Edges'!$B217)&gt;=5,'[1]Outside Edges'!$Q217="Yes"),"Yes","No")</f>
        <v>Yes</v>
      </c>
      <c r="FA215" s="68" t="str">
        <f>IF(AND((RIGHT($FA$3,2)-'[1]Miter Profiles'!$AC$158-'[1]Outside Edges'!$B217)&gt;=5,'[1]Outside Edges'!$Q217="Yes"),"Yes","No")</f>
        <v>Yes</v>
      </c>
      <c r="FB215" s="83" t="str">
        <f>IF(AND((RIGHT($FB$3,2)-'[1]Miter Profiles'!$AC$159-'[1]Outside Edges'!$B217)&gt;=5,'[1]Outside Edges'!$Q217="Yes"),"Yes","No")</f>
        <v>Yes</v>
      </c>
      <c r="FC215" s="83" t="str">
        <f>IF(AND((RIGHT($FC$3,2)-'[1]Miter Profiles'!$AC$160-'[1]Outside Edges'!$B217)&gt;=5,'[1]Outside Edges'!$Q217="Yes"),"Yes","No")</f>
        <v>Yes</v>
      </c>
      <c r="FD215" s="81" t="str">
        <f>IF(AND((RIGHT($FD$3,2)-'[1]Miter Profiles'!$AC$161-'[1]Outside Edges'!$B217)&gt;=5,'[1]Outside Edges'!$Q217="Yes"),"Yes","No")</f>
        <v>Yes</v>
      </c>
      <c r="FE215" s="84" t="str">
        <f>IF(AND((RIGHT($FE$3,2)-'[1]Miter Profiles'!$AC$162-'[1]Outside Edges'!$B217)&gt;=5,'[1]Outside Edges'!$Q217="Yes"),"Yes","No")</f>
        <v>Yes</v>
      </c>
      <c r="FF215" s="7" t="str">
        <f>IF(AND((RIGHT($FF$3,2)-'[1]Miter Profiles'!$AC$163-'[1]Outside Edges'!$B217)&gt;=5,'[1]Outside Edges'!$Q217="Yes"),"Yes","No")</f>
        <v>Yes</v>
      </c>
      <c r="FG215" s="68" t="str">
        <f>IF(AND((RIGHT($FG$3,2)-'[1]Miter Profiles'!$AC$164-'[1]Outside Edges'!$B217)&gt;=5,'[1]Outside Edges'!$Q217="Yes"),"Yes","No")</f>
        <v>Yes</v>
      </c>
      <c r="FH215" s="83" t="str">
        <f>IF(AND((RIGHT($FH$3,2)-'[1]Miter Profiles'!$AC$165-'[1]Outside Edges'!$B217)&gt;=5,'[1]Outside Edges'!$Q217="Yes"),"Yes","No")</f>
        <v>Yes</v>
      </c>
      <c r="FI215" s="83" t="str">
        <f>IF(AND((RIGHT($FI$3,2)-'[1]Miter Profiles'!$AC$166-'[1]Outside Edges'!$B217)&gt;=5,'[1]Outside Edges'!$Q217="Yes"),"Yes","No")</f>
        <v>Yes</v>
      </c>
      <c r="FJ215" s="81" t="str">
        <f>IF(AND((RIGHT($FJ$3,2)-'[1]Miter Profiles'!$AC$167-'[1]Outside Edges'!$B217)&gt;=5,'[1]Outside Edges'!$Q217="Yes"),"Yes","No")</f>
        <v>Yes</v>
      </c>
      <c r="FK215" s="84" t="str">
        <f>IF(AND((RIGHT($FK$3,2)-'[1]Miter Profiles'!$AC$168-'[1]Outside Edges'!$B217)&gt;=5,'[1]Outside Edges'!$Q217="Yes"),"Yes","No")</f>
        <v>Yes</v>
      </c>
      <c r="FL215" s="7" t="str">
        <f>IF(AND((RIGHT($FL$3,2)-'[1]Miter Profiles'!$AC$169-'[1]Outside Edges'!$B217)&gt;=5,'[1]Outside Edges'!$Q217="Yes"),"Yes","No")</f>
        <v>Yes</v>
      </c>
      <c r="FM215" s="68" t="str">
        <f>IF(AND((RIGHT($FM$3,2)-'[1]Miter Profiles'!$AC$170-'[1]Outside Edges'!$B217)&gt;=5,'[1]Outside Edges'!$Q217="Yes"),"Yes","No")</f>
        <v>Yes</v>
      </c>
      <c r="FN215" s="83" t="str">
        <f>IF(AND((RIGHT($FN$3,2)-'[1]Miter Profiles'!$AC$171-'[1]Outside Edges'!$B217)&gt;=5,'[1]Outside Edges'!$Q217="Yes"),"Yes","No")</f>
        <v>Yes</v>
      </c>
      <c r="FO215" s="83" t="str">
        <f>IF(AND((RIGHT($FO$3,2)-'[1]Miter Profiles'!$AC$172-'[1]Outside Edges'!$B217)&gt;=5,'[1]Outside Edges'!$Q217="Yes"),"Yes","No")</f>
        <v>Yes</v>
      </c>
      <c r="FP215" s="81" t="str">
        <f>IF(AND((RIGHT($FP$3,2)-'[1]Miter Profiles'!$AC$173-'[1]Outside Edges'!$B217)&gt;=5,'[1]Outside Edges'!$Q217="Yes"),"Yes","No")</f>
        <v>Yes</v>
      </c>
      <c r="FQ215" s="84" t="str">
        <f>IF(AND((RIGHT($FQ$3,2)-'[1]Miter Profiles'!$AC$174-'[1]Outside Edges'!$B217)&gt;=5,'[1]Outside Edges'!$Q217="Yes"),"Yes","No")</f>
        <v>Yes</v>
      </c>
      <c r="FR215" s="7" t="str">
        <f>IF(AND((RIGHT($FR$3,2)-'[1]Miter Profiles'!$AC$175-'[1]Outside Edges'!$B217)&gt;=5,'[1]Outside Edges'!$Q217="Yes"),"Yes","No")</f>
        <v>Yes</v>
      </c>
      <c r="FS215" s="68" t="str">
        <f>IF(AND((RIGHT($FS$3,2)-'[1]Miter Profiles'!$AC$176-'[1]Outside Edges'!$B217)&gt;=5,'[1]Outside Edges'!$Q217="Yes"),"Yes","No")</f>
        <v>Yes</v>
      </c>
      <c r="FT215" s="83" t="str">
        <f>IF(AND((RIGHT($FT$3,2)-'[1]Miter Profiles'!$AC$177-'[1]Outside Edges'!$B217)&gt;=5,'[1]Outside Edges'!$Q217="Yes"),"Yes","No")</f>
        <v>Yes</v>
      </c>
      <c r="FU215" s="83" t="str">
        <f>IF(AND((RIGHT($FU$3,2)-'[1]Miter Profiles'!$AC$178-'[1]Outside Edges'!$B217)&gt;=5,'[1]Outside Edges'!$Q217="Yes"),"Yes","No")</f>
        <v>Yes</v>
      </c>
      <c r="FV215" s="81" t="str">
        <f>IF(AND((RIGHT($V$3,2)-'[1]Miter Profiles'!$AC$179-'[1]Outside Edges'!$B217)&gt;=5,'[1]Outside Edges'!$Q217="Yes"),"Yes","No")</f>
        <v>Yes</v>
      </c>
      <c r="FW215" s="84" t="str">
        <f>IF(AND((RIGHT($FW$3,2)-'[1]Miter Profiles'!$AC$180-'[1]Outside Edges'!$B217)&gt;=5,'[1]Outside Edges'!$Q217="Yes"),"Yes","No")</f>
        <v>No</v>
      </c>
      <c r="FX215" s="197" t="str">
        <f>IF(AND((RIGHT($FX$3,2)-'[1]Miter Profiles'!$AC$181-'[1]Outside Edges'!$B217)&gt;=5,'[1]Outside Edges'!$Q217="Yes"),"Yes","No")</f>
        <v>Yes</v>
      </c>
      <c r="FY215" s="198" t="str">
        <f>IF(AND((RIGHT($FY$3,2)-'[1]Miter Profiles'!$AC$182-'[1]Outside Edges'!$B217)&gt;=5,'[1]Outside Edges'!$Q217="Yes"),"Yes","No")</f>
        <v>Yes</v>
      </c>
      <c r="FZ215" s="200" t="str">
        <f>IF(AND((RIGHT($FZ$3,2)-'[1]Miter Profiles'!$AC$183-'[1]Outside Edges'!$B217)&gt;=5,'[1]Outside Edges'!$Q217="Yes"),"Yes","No")</f>
        <v>Yes</v>
      </c>
      <c r="GA215" s="201" t="str">
        <f>IF(AND((RIGHT($GA$3,2)-'[1]Miter Profiles'!$AC$184-'[1]Outside Edges'!$B217)&gt;=5,'[1]Outside Edges'!$Q217="Yes"),"Yes","No")</f>
        <v>Yes</v>
      </c>
      <c r="GB215" s="202" t="str">
        <f>IF(AND((RIGHT($GB$3,2)-'[1]Miter Profiles'!$AC$185-'[1]Outside Edges'!$B217)&gt;=5,'[1]Outside Edges'!$Q217="Yes"),"Yes","No")</f>
        <v>Yes</v>
      </c>
      <c r="GC215" s="199" t="str">
        <f>IF(AND((RIGHT($GC$3,2)-'[1]Miter Profiles'!$AC$186-'[1]Outside Edges'!$B217)&gt;=5,'[1]Outside Edges'!$Q217="Yes"),"Yes","No")</f>
        <v>Yes</v>
      </c>
      <c r="GD215" s="197" t="str">
        <f>IF(AND((RIGHT($GD$3,2)-'[1]Miter Profiles'!$AC$187-'[1]Outside Edges'!$B217)&gt;=5,'[1]Outside Edges'!$Q217="Yes"),"Yes","No")</f>
        <v>Yes</v>
      </c>
      <c r="GE215" s="198" t="str">
        <f>IF(AND((RIGHT($GE$3,2)-'[1]Miter Profiles'!$AC$188-'[1]Outside Edges'!$B217)&gt;=5,'[1]Outside Edges'!$Q217="Yes"),"Yes","No")</f>
        <v>Yes</v>
      </c>
      <c r="GF215" s="200" t="str">
        <f>IF(AND((RIGHT($GF$3,2)-'[1]Miter Profiles'!$AC$189-'[1]Outside Edges'!$B217)&gt;=5,'[1]Outside Edges'!$Q217="Yes"),"Yes","No")</f>
        <v>Yes</v>
      </c>
      <c r="GG215" s="201" t="str">
        <f>IF(AND((RIGHT($GG$3,2)-'[1]Miter Profiles'!$AC$190-'[1]Outside Edges'!$B217)&gt;=5,'[1]Outside Edges'!$Q217="Yes"),"Yes","No")</f>
        <v>Yes</v>
      </c>
      <c r="GH215" s="202" t="str">
        <f>IF(AND((RIGHT($GH$3,2)-'[1]Miter Profiles'!$AC$191-'[1]Outside Edges'!$B217)&gt;=5,'[1]Outside Edges'!$Q217="Yes"),"Yes","No")</f>
        <v>Yes</v>
      </c>
      <c r="GI215" s="199" t="str">
        <f>IF(AND((RIGHT($GI$3,2)-'[1]Miter Profiles'!$AC$192-'[1]Outside Edges'!$B217)&gt;=5,'[1]Outside Edges'!$Q217="Yes"),"Yes","No")</f>
        <v>Yes</v>
      </c>
      <c r="GJ215" s="197" t="str">
        <f>IF(AND((RIGHT($GJ$3,2)-'[1]Miter Profiles'!$AC$193-'[1]Outside Edges'!$B217)&gt;=5,'[1]Outside Edges'!$Q217="Yes"),"Yes","No")</f>
        <v>Yes</v>
      </c>
      <c r="GK215" s="198" t="str">
        <f>IF(AND((RIGHT($GK$3,2)-'[1]Miter Profiles'!$AC$194-'[1]Outside Edges'!$B217)&gt;=5,'[1]Outside Edges'!$Q217="Yes"),"Yes","No")</f>
        <v>Yes</v>
      </c>
      <c r="GL215" s="200" t="str">
        <f>IF(AND((RIGHT($GL$3,2)-'[1]Miter Profiles'!$AC$195-'[1]Outside Edges'!$B217)&gt;=5,'[1]Outside Edges'!$Q217="Yes"),"Yes","No")</f>
        <v>Yes</v>
      </c>
      <c r="GM215" s="201" t="str">
        <f>IF(AND((RIGHT($GM$3,2)-'[1]Miter Profiles'!$AC$196-'[1]Outside Edges'!$B217)&gt;=5,'[1]Outside Edges'!$Q217="Yes"),"Yes","No")</f>
        <v>Yes</v>
      </c>
      <c r="GN215" s="202" t="str">
        <f>IF(AND((RIGHT($GN$3,2)-'[1]Miter Profiles'!$AC$197-'[1]Outside Edges'!$B217)&gt;=5,'[1]Outside Edges'!$Q217="Yes"),"Yes","No")</f>
        <v>Yes</v>
      </c>
      <c r="GO215" s="199" t="str">
        <f>IF(AND((RIGHT($GO$3,2)-'[1]Miter Profiles'!$AC$198-'[1]Outside Edges'!$B217)&gt;=5,'[1]Outside Edges'!$Q217="Yes"),"Yes","No")</f>
        <v>No</v>
      </c>
      <c r="GP215" s="197" t="str">
        <f>IF(AND((RIGHT($GP$3,2)-'[1]Miter Profiles'!$AC$199-'[1]Outside Edges'!$B217)&gt;=5,'[1]Outside Edges'!$Q217="Yes"),"Yes","No")</f>
        <v>Yes</v>
      </c>
      <c r="GQ215" s="198" t="str">
        <f>IF(AND((RIGHT($GQ$3,2)-'[1]Miter Profiles'!$AC$200-'[1]Outside Edges'!$B217)&gt;=5,'[1]Outside Edges'!$Q217="Yes"),"Yes","No")</f>
        <v>Yes</v>
      </c>
      <c r="GR215" s="211" t="str">
        <f>IF(AND((RIGHT($GR$3,2)-'[1]Miter Profiles'!$AC$201-'[1]Outside Edges'!$B217)&gt;=5,'[1]Outside Edges'!$Q217="Yes"),"Yes","No")</f>
        <v>Yes</v>
      </c>
      <c r="GS215" s="197" t="str">
        <f>IF(AND((RIGHT($GS$3,2)-'[1]Miter Profiles'!$AC$202-'[1]Outside Edges'!$B217)&gt;=5,'[1]Outside Edges'!$Q217="Yes"),"Yes","No")</f>
        <v>Yes</v>
      </c>
      <c r="GT215" s="212" t="str">
        <f>IF(AND((RIGHT($GT$3,2)-'[1]Miter Profiles'!$AC$203-'[1]Outside Edges'!$B217)&gt;=5,'[1]Outside Edges'!$Q217="Yes"),"Yes","No")</f>
        <v>Yes</v>
      </c>
      <c r="GU215" s="208" t="str">
        <f>IF(AND((RIGHT($GU$3,2)-'[1]Miter Profiles'!$AC$204-'[1]Outside Edges'!$B217)&gt;=5,'[1]Outside Edges'!$Q217="Yes"),"Yes","No")</f>
        <v>Yes</v>
      </c>
      <c r="GV215" s="209" t="str">
        <f>IF(AND((RIGHT($GV$3,2)-'[1]Miter Profiles'!$AC$205-'[1]Outside Edges'!$B217)&gt;=5,'[1]Outside Edges'!$Q217="Yes"),"Yes","No")</f>
        <v>Yes</v>
      </c>
      <c r="GW215" s="210" t="str">
        <f>IF(AND((RIGHT($GW$3,2)-'[1]Miter Profiles'!$AC$206-'[1]Outside Edges'!$B217)&gt;=5,'[1]Outside Edges'!$Q217="Yes"),"Yes","No")</f>
        <v>Yes</v>
      </c>
      <c r="GX215" s="200" t="str">
        <f>IF(AND((RIGHT($GX$3,2)-'[1]Miter Profiles'!$AC$207-'[1]Outside Edges'!$B217)&gt;=5,'[1]Outside Edges'!$Q217="Yes"),"Yes","No")</f>
        <v>No</v>
      </c>
      <c r="GY215" s="201" t="str">
        <f>IF(AND((RIGHT($GY$3,2)-'[1]Miter Profiles'!$AC$208-'[1]Outside Edges'!$B217)&gt;=5,'[1]Outside Edges'!$Q217="Yes"),"Yes","No")</f>
        <v>Yes</v>
      </c>
      <c r="GZ215" s="202" t="str">
        <f>IF(AND((RIGHT($GZ$3,2)-'[1]Miter Profiles'!$AC$209-'[1]Outside Edges'!$B217)&gt;=5,'[1]Outside Edges'!$Q217="Yes"),"Yes","No")</f>
        <v>Yes</v>
      </c>
      <c r="HA215" s="199" t="str">
        <f>IF(AND((RIGHT($HA$3,2)-'[1]Miter Profiles'!$AC$210-'[1]Outside Edges'!$B217)&gt;=5,'[1]Outside Edges'!$Q217="Yes"),"Yes","No")</f>
        <v>Yes</v>
      </c>
      <c r="HB215" s="197" t="str">
        <f>IF(AND((RIGHT($HB$3,2)-'[1]Miter Profiles'!$AC$211-'[1]Outside Edges'!$B217)&gt;=5,'[1]Outside Edges'!$Q217="Yes"),"Yes","No")</f>
        <v>Yes</v>
      </c>
      <c r="HC215" s="198" t="str">
        <f>IF(AND((RIGHT($HC$3,2)-'[1]Miter Profiles'!$AC$212-'[1]Outside Edges'!$B217)&gt;=5,'[1]Outside Edges'!$Q217="Yes"),"Yes","No")</f>
        <v>Yes</v>
      </c>
      <c r="HD215" s="200" t="str">
        <f>IF(AND((RIGHT($HD$3,2)-'[1]Miter Profiles'!$AC$213-'[1]Outside Edges'!$B217)&gt;=5,'[1]Outside Edges'!$Q217="Yes"),"Yes","No")</f>
        <v>No</v>
      </c>
      <c r="HE215" s="202" t="str">
        <f>IF(AND((RIGHT($HE$3,2)-'[1]Miter Profiles'!$AC$214-'[1]Outside Edges'!$B217)&gt;=5,'[1]Outside Edges'!$Q217="Yes"),"Yes","No")</f>
        <v>No</v>
      </c>
      <c r="HF215" s="199" t="str">
        <f>IF(AND((RIGHT($HF$3,2)-'[1]Miter Profiles'!$AC$215-'[1]Outside Edges'!$B217)&gt;=5,'[1]Outside Edges'!$Q217="Yes"),"Yes","No")</f>
        <v>Yes</v>
      </c>
      <c r="HG215" s="197" t="str">
        <f>IF(AND((RIGHT($HG$3,2)-'[1]Miter Profiles'!$AC$216-'[1]Outside Edges'!$B217)&gt;=5,'[1]Outside Edges'!$Q217="Yes"),"Yes","No")</f>
        <v>Yes</v>
      </c>
      <c r="HH215" s="198" t="str">
        <f>IF(AND((RIGHT($HH$3,2)-'[1]Miter Profiles'!$AC$217-'[1]Outside Edges'!$B217)&gt;=5,'[1]Outside Edges'!$Q217="Yes"),"Yes","No")</f>
        <v>Yes</v>
      </c>
      <c r="HI215" s="200" t="str">
        <f>IF(AND((RIGHT($HI$3,2)-'[1]Miter Profiles'!$AC$218-'[1]Outside Edges'!$B217)&gt;=5,'[1]Outside Edges'!$Q217="Yes"),"Yes","No")</f>
        <v>Yes</v>
      </c>
      <c r="HJ215" s="201" t="str">
        <f>IF(AND((RIGHT($HJ$3,2)-'[1]Miter Profiles'!$AC$219-'[1]Outside Edges'!$B217)&gt;=5,'[1]Outside Edges'!$Q217="Yes"),"Yes","No")</f>
        <v>Yes</v>
      </c>
      <c r="HK215" s="202" t="str">
        <f>IF(AND((RIGHT($HK$3,2)-'[1]Miter Profiles'!$AC$220-'[1]Outside Edges'!$B217)&gt;=5,'[1]Outside Edges'!$Q217="Yes"),"Yes","No")</f>
        <v>Yes</v>
      </c>
      <c r="HL215" s="199" t="str">
        <f>IF(AND((RIGHT($HL$3,2)-'[1]Miter Profiles'!$AC$221-'[1]Outside Edges'!$B217)&gt;=5,'[1]Outside Edges'!$Q217="Yes"),"Yes","No")</f>
        <v>Yes</v>
      </c>
      <c r="HM215" s="197" t="str">
        <f>IF(AND((RIGHT($HM$3,2)-'[1]Miter Profiles'!$AC$222-'[1]Outside Edges'!$B217)&gt;=5,'[1]Outside Edges'!$Q217="Yes"),"Yes","No")</f>
        <v>Yes</v>
      </c>
      <c r="HN215" s="197" t="str">
        <f>IF(AND((RIGHT($HN$3,2)-'[1]Miter Profiles'!$AC$223-'[1]Outside Edges'!$B217)&gt;=5,'[1]Outside Edges'!$Q217="Yes"),"Yes","No")</f>
        <v>Yes</v>
      </c>
      <c r="HO215" s="201" t="str">
        <f>IF(AND((RIGHT($HO$3,2)-'[1]Miter Profiles'!$AC$224-'[1]Outside Edges'!$B217)&gt;=5,'[1]Outside Edges'!$Q217="Yes"),"Yes","No")</f>
        <v>No</v>
      </c>
      <c r="HP215" s="201" t="str">
        <f>IF(AND((RIGHT($HP$3,2)-'[1]Miter Profiles'!$AC$225-'[1]Outside Edges'!$B217)&gt;=5,'[1]Outside Edges'!$Q217="Yes"),"Yes","No")</f>
        <v>Yes</v>
      </c>
      <c r="HQ215" s="201" t="str">
        <f>IF(AND((RIGHT($HQ$3,3)-'[1]Miter Profiles'!$AC$226-'[1]Outside Edges'!$B217)&gt;=5,'[1]Outside Edges'!$Q217="Yes"),"Yes","No")</f>
        <v>No</v>
      </c>
      <c r="HR215" s="201" t="str">
        <f>IF(AND((RIGHT($HR$3,2)-'[1]Miter Profiles'!$AC$227-'[1]Outside Edges'!$B217)&gt;=5,'[1]Outside Edges'!$Q217="Yes"),"Yes","No")</f>
        <v>No</v>
      </c>
      <c r="HS215" s="197" t="str">
        <f>IF(AND((RIGHT($HS$3,2)-'[1]Miter Profiles'!$AC$228-'[1]Outside Edges'!$B217)&gt;=5,'[1]Outside Edges'!$Q217="Yes"),"Yes","No")</f>
        <v>Yes</v>
      </c>
      <c r="HT215" s="197" t="str">
        <f>IF(AND((RIGHT($HT$3,2)-'[1]Miter Profiles'!$AC$229-'[1]Outside Edges'!$B217)&gt;=5,'[1]Outside Edges'!$Q217="Yes"),"Yes","No")</f>
        <v>Yes</v>
      </c>
      <c r="HU215" s="197" t="str">
        <f>IF(AND((RIGHT($HU$3,2)-'[1]Miter Profiles'!$AC$230-'[1]Outside Edges'!$B217)&gt;=5,'[1]Outside Edges'!$Q217="Yes"),"Yes","No")</f>
        <v>Yes</v>
      </c>
      <c r="HV215" s="201" t="str">
        <f>IF(AND((RIGHT($HV$3,2)-'[1]Miter Profiles'!$AC$231-'[1]Outside Edges'!$B217)&gt;=5,'[1]Outside Edges'!$Q217="Yes"),"Yes","No")</f>
        <v>Yes</v>
      </c>
      <c r="HW215" s="201" t="str">
        <f>IF(AND((RIGHT($HW$3,2)-'[1]Miter Profiles'!$AC$232-'[1]Outside Edges'!$B217)&gt;=5,'[1]Outside Edges'!$Q217="Yes"),"Yes","No")</f>
        <v>Yes</v>
      </c>
      <c r="HX215" s="201" t="str">
        <f>IF(AND((RIGHT($HX$3,2)-'[1]Miter Profiles'!$AC$233-'[1]Outside Edges'!$B217)&gt;=5,'[1]Outside Edges'!$Q217="Yes"),"Yes","No")</f>
        <v>Yes</v>
      </c>
      <c r="HY215" s="197" t="str">
        <f>IF(AND((RIGHT($HY$3,2)-'[1]Miter Profiles'!$AC$234-'[1]Outside Edges'!$B217)&gt;=5,'[1]Outside Edges'!$Q217="Yes"),"Yes","No")</f>
        <v>No</v>
      </c>
      <c r="HZ215" s="197" t="str">
        <f>IF(AND((RIGHT($HZ$3,2)-'[1]Miter Profiles'!$AC$235-'[1]Outside Edges'!$B217)&gt;=5,'[1]Outside Edges'!$Q217="Yes"),"Yes","No")</f>
        <v>Yes</v>
      </c>
      <c r="IA215" s="197" t="str">
        <f>IF(AND((RIGHT($IA$3,2)-'[1]Miter Profiles'!$AC$236-'[1]Outside Edges'!$B217)&gt;=5,'[1]Outside Edges'!$Q217="Yes"),"Yes","No")</f>
        <v>Yes</v>
      </c>
      <c r="IB215" s="201" t="str">
        <f>IF(AND((RIGHT($IB$3,2)-'[1]Miter Profiles'!$AC$237-'[1]Outside Edges'!$B217)&gt;=5,'[1]Outside Edges'!$Q217="Yes"),"Yes","No")</f>
        <v>Yes</v>
      </c>
      <c r="IC215" s="201" t="str">
        <f>IF(AND((RIGHT($IC$3,2)-'[1]Miter Profiles'!$AC$238-'[1]Outside Edges'!$B217)&gt;=5,'[1]Outside Edges'!$Q217="Yes"),"Yes","No")</f>
        <v>Yes</v>
      </c>
      <c r="ID215" s="201" t="str">
        <f>IF(AND((RIGHT($ID$3,2)-'[1]Miter Profiles'!$AC$239-'[1]Outside Edges'!$B217)&gt;=5,'[1]Outside Edges'!$Q217="Yes"),"Yes","No")</f>
        <v>Yes</v>
      </c>
      <c r="IE215" s="197" t="str">
        <f>IF(AND((RIGHT($IE$3,2)-'[1]Miter Profiles'!$AC$240-'[1]Outside Edges'!$B217)&gt;=5,'[1]Outside Edges'!$Q217="Yes"),"Yes","No")</f>
        <v>Yes</v>
      </c>
      <c r="IF215" s="197" t="str">
        <f>IF(AND((RIGHT($IF$3,2)-'[1]Miter Profiles'!$AC$241-'[1]Outside Edges'!$B217)&gt;=5,'[1]Outside Edges'!$Q217="Yes"),"Yes","No")</f>
        <v>Yes</v>
      </c>
      <c r="IG215" s="197" t="str">
        <f>IF(AND((RIGHT($IG$3,2)-'[1]Miter Profiles'!$AC$242-'[1]Outside Edges'!$B217)&gt;=5,'[1]Outside Edges'!$Q217="Yes"),"Yes","No")</f>
        <v>Yes</v>
      </c>
      <c r="IH215" s="201" t="str">
        <f>IF(AND((RIGHT($IH$3,2)-'[1]Miter Profiles'!$AC$243-'[1]Outside Edges'!$B217)&gt;=5,'[1]Outside Edges'!$Q217="Yes"),"Yes","No")</f>
        <v>Yes</v>
      </c>
      <c r="II215" s="201" t="str">
        <f>IF(AND((RIGHT($II$3,2)-'[1]Miter Profiles'!$AC$244-'[1]Outside Edges'!$B217)&gt;=5,'[1]Outside Edges'!$Q217="Yes"),"Yes","No")</f>
        <v>Yes</v>
      </c>
      <c r="IJ215" s="201" t="str">
        <f>IF(AND((RIGHT($IJ$3,2)-'[1]Miter Profiles'!$AC$245-'[1]Outside Edges'!$B217)&gt;=5,'[1]Outside Edges'!$Q217="Yes"),"Yes","No")</f>
        <v>Yes</v>
      </c>
      <c r="IK215" s="197" t="str">
        <f>IF(AND((RIGHT($IK$3,2)-'[1]Miter Profiles'!$AC$246-'[1]Outside Edges'!$B217)&gt;=5,'[1]Outside Edges'!$Q217="Yes"),"Yes","No")</f>
        <v>Yes</v>
      </c>
      <c r="IL215" s="197" t="str">
        <f>IF(AND((RIGHT($IL$3,2)-'[1]Miter Profiles'!$AC$247-'[1]Outside Edges'!$B217)&gt;=5,'[1]Outside Edges'!$Q217="Yes"),"Yes","No")</f>
        <v>Yes</v>
      </c>
      <c r="IM215" s="197" t="str">
        <f>IF(AND((RIGHT($IM$3,2)-'[1]Miter Profiles'!$AC$248-'[1]Outside Edges'!$B217)&gt;=5,'[1]Outside Edges'!$Q217="Yes"),"Yes","No")</f>
        <v>Yes</v>
      </c>
      <c r="IN215" s="201" t="str">
        <f>IF(AND((RIGHT($IN$3,2)-'[1]Miter Profiles'!$AC$249-'[1]Outside Edges'!$B217)&gt;=5,'[1]Outside Edges'!$Q217="Yes"),"Yes","No")</f>
        <v>No</v>
      </c>
      <c r="IO215" s="201" t="str">
        <f>IF(AND((RIGHT($IO$3,2)-'[1]Miter Profiles'!$AC$250-'[1]Outside Edges'!$B217)&gt;=5,'[1]Outside Edges'!$Q217="Yes"),"Yes","No")</f>
        <v>Yes</v>
      </c>
      <c r="IP215" s="201" t="str">
        <f>IF(AND((RIGHT($IP$3,2)-'[1]Miter Profiles'!$AC$251-'[1]Outside Edges'!$B217)&gt;=5,'[1]Outside Edges'!$Q217="Yes"),"Yes","No")</f>
        <v>Yes</v>
      </c>
      <c r="IQ215" s="197" t="str">
        <f>IF(AND((RIGHT($IQ$3,2)-'[1]Miter Profiles'!$AC$252-'[1]Outside Edges'!$B217)&gt;=5,'[1]Outside Edges'!$Q217="Yes"),"Yes","No")</f>
        <v>No</v>
      </c>
      <c r="IR215" s="197" t="str">
        <f>IF(AND((RIGHT($IR$3,2)-'[1]Miter Profiles'!$AC$253-'[1]Outside Edges'!$B217)&gt;=5,'[1]Outside Edges'!$Q217="Yes"),"Yes","No")</f>
        <v>Yes</v>
      </c>
      <c r="IS215" s="197" t="str">
        <f>IF(AND((RIGHT($IS$3,2)-'[1]Miter Profiles'!$AC$254-'[1]Outside Edges'!$B217)&gt;=5,'[1]Outside Edges'!$Q217="Yes"),"Yes","No")</f>
        <v>Yes</v>
      </c>
      <c r="IT215" s="201" t="str">
        <f>IF(AND((RIGHT($IT$3,2)-'[1]Miter Profiles'!$AC$255-'[1]Outside Edges'!$B217)&gt;=5,'[1]Outside Edges'!$Q217="Yes"),"Yes","No")</f>
        <v>Yes</v>
      </c>
      <c r="IU215" s="201" t="str">
        <f>IF(AND((RIGHT($IU$3,2)-'[1]Miter Profiles'!$AC$256-'[1]Outside Edges'!$B217)&gt;=5,'[1]Outside Edges'!$Q217="Yes"),"Yes","No")</f>
        <v>Yes</v>
      </c>
      <c r="IV215" s="201" t="str">
        <f>IF(AND((RIGHT($IV$3,2)-'[1]Miter Profiles'!$AC$257-'[1]Outside Edges'!$B217)&gt;=5,'[1]Outside Edges'!$Q217="Yes"),"Yes","No")</f>
        <v>Yes</v>
      </c>
      <c r="IW215" s="197" t="str">
        <f>IF(AND((RIGHT($IW$3,2)-'[1]Miter Profiles'!$AC$258-'[1]Outside Edges'!$B217)&gt;=5,'[1]Outside Edges'!$Q217="Yes"),"Yes","No")</f>
        <v>Yes</v>
      </c>
      <c r="IX215" s="197" t="str">
        <f>IF(AND((RIGHT($IX$3,2)-'[1]Miter Profiles'!$AC$259-'[1]Outside Edges'!$B217)&gt;=5,'[1]Outside Edges'!$Q217="Yes"),"Yes","No")</f>
        <v>Yes</v>
      </c>
      <c r="IY215" s="197" t="str">
        <f>IF(AND((RIGHT($IY$3,2)-'[1]Miter Profiles'!$AC$260-'[1]Outside Edges'!$B217)&gt;=5,'[1]Outside Edges'!$Q217="Yes"),"Yes","No")</f>
        <v>Yes</v>
      </c>
      <c r="IZ215" s="201" t="str">
        <f>IF(AND((RIGHT($IZ$3,2)-'[1]Miter Profiles'!$AC$261-'[1]Outside Edges'!$B217)&gt;=5,'[1]Outside Edges'!$Q217="Yes"),"Yes","No")</f>
        <v>Yes</v>
      </c>
      <c r="JA215" s="201" t="str">
        <f>IF(AND((RIGHT($JA$3,2)-'[1]Miter Profiles'!$AC$262-'[1]Outside Edges'!$B217)&gt;=5,'[1]Outside Edges'!$Q217="Yes"),"Yes","No")</f>
        <v>Yes</v>
      </c>
      <c r="JB215" s="201" t="str">
        <f>IF(AND((RIGHT($JB$3,2)-'[1]Miter Profiles'!$AC$263-'[1]Outside Edges'!$B217)&gt;=5,'[1]Outside Edges'!$Q217="Yes"),"Yes","No")</f>
        <v>Yes</v>
      </c>
      <c r="JC215" s="197" t="str">
        <f>IF(AND((RIGHT($JC$3,2)-'[1]Miter Profiles'!$AC$264-'[1]Outside Edges'!$B217)&gt;=5,'[1]Outside Edges'!$Q217="Yes"),"Yes","No")</f>
        <v>Yes</v>
      </c>
      <c r="JD215" s="197" t="str">
        <f>IF(AND((RIGHT($JD$3,2)-'[1]Miter Profiles'!$AC$265-'[1]Outside Edges'!$B217)&gt;=5,'[1]Outside Edges'!$Q217="Yes"),"Yes","No")</f>
        <v>Yes</v>
      </c>
      <c r="JE215" s="197" t="str">
        <f>IF(AND((RIGHT($JE$3,2)-'[1]Miter Profiles'!$AC$266-'[1]Outside Edges'!$B217)&gt;=5,'[1]Outside Edges'!$Q217="Yes"),"Yes","No")</f>
        <v>Yes</v>
      </c>
      <c r="JF215" s="201" t="str">
        <f>IF(AND((RIGHT($JF$3,2)-'[1]Miter Profiles'!$AC$267-'[1]Outside Edges'!$B217)&gt;=5,'[1]Outside Edges'!$Q217="Yes"),"Yes","No")</f>
        <v>No</v>
      </c>
      <c r="JG215" s="201" t="str">
        <f>IF(AND((RIGHT($JG$3,2)-'[1]Miter Profiles'!$AC$268-'[1]Outside Edges'!$B217)&gt;=5,'[1]Outside Edges'!$Q217="Yes"),"Yes","No")</f>
        <v>Yes</v>
      </c>
      <c r="JH215" s="201" t="str">
        <f>IF(AND((RIGHT($JH$3,2)-'[1]Miter Profiles'!$AC$269-'[1]Outside Edges'!$B217)&gt;=5,'[1]Outside Edges'!$Q217="Yes"),"Yes","No")</f>
        <v>Yes</v>
      </c>
      <c r="JI215" s="197" t="str">
        <f>IF(AND((RIGHT($JI$3,2)-'[1]Miter Profiles'!$AC$270-'[1]Outside Edges'!$B217)&gt;=5,'[1]Outside Edges'!$Q217="Yes"),"Yes","No")</f>
        <v>Yes</v>
      </c>
      <c r="JJ215" s="197" t="str">
        <f>IF(AND((RIGHT($JJ$3,2)-'[1]Miter Profiles'!$AC$271-'[1]Outside Edges'!$B217)&gt;=5,'[1]Outside Edges'!$Q217="Yes"),"Yes","No")</f>
        <v>Yes</v>
      </c>
      <c r="JK215" s="197" t="str">
        <f>IF(AND((RIGHT($JK$3,2)-'[1]Miter Profiles'!$AC$272-'[1]Outside Edges'!$B217)&gt;=5,'[1]Outside Edges'!$Q217="Yes"),"Yes","No")</f>
        <v>Yes</v>
      </c>
      <c r="JL215" s="201" t="str">
        <f>IF(AND((RIGHT($JL$3,2)-'[1]Miter Profiles'!$AC$273-'[1]Outside Edges'!$B217)&gt;=5,'[1]Outside Edges'!$Q217="Yes"),"Yes","No")</f>
        <v>Yes</v>
      </c>
      <c r="JM215" s="201" t="str">
        <f>IF(AND((RIGHT($JM$3,2)-'[1]Miter Profiles'!$AC$274-'[1]Outside Edges'!$B217)&gt;=5,'[1]Outside Edges'!$Q217="Yes"),"Yes","No")</f>
        <v>Yes</v>
      </c>
      <c r="JN215" s="201" t="str">
        <f>IF(AND((RIGHT($JN$3,2)-'[1]Miter Profiles'!$AC$275-'[1]Outside Edges'!$B217)&gt;=5,'[1]Outside Edges'!$Q217="Yes"),"Yes","No")</f>
        <v>Yes</v>
      </c>
      <c r="JO215" s="197" t="str">
        <f>IF(AND((RIGHT($JO$3,2)-'[1]Miter Profiles'!$AC$276-'[1]Outside Edges'!$B217)&gt;=5,'[1]Outside Edges'!$Q217="Yes"),"Yes","No")</f>
        <v>Yes</v>
      </c>
      <c r="JP215" s="197" t="str">
        <f>IF(AND((RIGHT($JP$3,2)-'[1]Miter Profiles'!$AC$277-'[1]Outside Edges'!$B217)&gt;=5,'[1]Outside Edges'!$Q217="Yes"),"Yes","No")</f>
        <v>Yes</v>
      </c>
      <c r="JQ215" s="197" t="str">
        <f>IF(AND((RIGHT($JQ$3,2)-'[1]Miter Profiles'!$AC$278-'[1]Outside Edges'!$B217)&gt;=5,'[1]Outside Edges'!$Q217="Yes"),"Yes","No")</f>
        <v>Yes</v>
      </c>
      <c r="JR215" s="201" t="str">
        <f>IF(AND((RIGHT($JR$3,2)-'[1]Miter Profiles'!$AC$279-'[1]Outside Edges'!$B217)&gt;=5,'[1]Outside Edges'!$Q217="Yes"),"Yes","No")</f>
        <v>No</v>
      </c>
      <c r="JS215" s="201" t="str">
        <f>IF(AND((RIGHT($JS$3,2)-'[1]Miter Profiles'!$AC$280-'[1]Outside Edges'!$B217)&gt;=5,'[1]Outside Edges'!$Q217="Yes"),"Yes","No")</f>
        <v>Yes</v>
      </c>
      <c r="JT215" s="201" t="str">
        <f>IF(AND((RIGHT($JT$3,2)-'[1]Miter Profiles'!$AC$281-'[1]Outside Edges'!$B217)&gt;=5,'[1]Outside Edges'!$Q217="Yes"),"Yes","No")</f>
        <v>Yes</v>
      </c>
      <c r="JU215" s="197" t="str">
        <f>IF(AND((RIGHT($JU$3,2)-'[1]Miter Profiles'!$AC$282-'[1]Outside Edges'!$B217)&gt;=5,'[1]Outside Edges'!$Q217="Yes"),"Yes","No")</f>
        <v>No</v>
      </c>
      <c r="JV215" s="197" t="str">
        <f>IF(AND((RIGHT($JV$3,2)-'[1]Miter Profiles'!$AC$283-'[1]Outside Edges'!$B217)&gt;=5,'[1]Outside Edges'!$Q217="Yes"),"Yes","No")</f>
        <v>Yes</v>
      </c>
      <c r="JW215" s="197" t="str">
        <f>IF(AND((RIGHT($JW$3,2)-'[1]Miter Profiles'!$AC$284-'[1]Outside Edges'!$B217)&gt;=5,'[1]Outside Edges'!$Q217="Yes"),"Yes","No")</f>
        <v>Yes</v>
      </c>
      <c r="JX215" s="201" t="str">
        <f>IF(AND((RIGHT($JX$3,2)-'[1]Miter Profiles'!$AC$285-'[1]Outside Edges'!$B217)&gt;=5,'[1]Outside Edges'!$Q217="Yes"),"Yes","No")</f>
        <v>Yes</v>
      </c>
      <c r="JY215" s="201" t="str">
        <f>IF(AND((RIGHT($JY$3,2)-'[1]Miter Profiles'!$AC$286-'[1]Outside Edges'!$B217)&gt;=5,'[1]Outside Edges'!$Q217="Yes"),"Yes","No")</f>
        <v>Yes</v>
      </c>
      <c r="JZ215" s="201" t="str">
        <f>IF(AND((RIGHT($JZ$3,2)-'[1]Miter Profiles'!$AC$287-'[1]Outside Edges'!$B217)&gt;=5,'[1]Outside Edges'!$Q217="Yes"),"Yes","No")</f>
        <v>Yes</v>
      </c>
      <c r="KA215" s="197" t="str">
        <f>IF(AND((RIGHT($KA$3,2)-'[1]Miter Profiles'!$AC$288-'[1]Outside Edges'!$B217)&gt;=5,'[1]Outside Edges'!$Q217="Yes"),"Yes","No")</f>
        <v>Yes</v>
      </c>
      <c r="KB215" s="197" t="str">
        <f>IF(AND((RIGHT($KB$3,2)-'[1]Miter Profiles'!$AC$289-'[1]Outside Edges'!$B217)&gt;=5,'[1]Outside Edges'!$Q217="Yes"),"Yes","No")</f>
        <v>Yes</v>
      </c>
      <c r="KC215" s="197" t="str">
        <f>IF(AND((RIGHT($KC$3,2)-'[1]Miter Profiles'!$AC$290-'[1]Outside Edges'!$B217)&gt;=5,'[1]Outside Edges'!$Q217="Yes"),"Yes","No")</f>
        <v>Yes</v>
      </c>
      <c r="KD215" s="201" t="str">
        <f>IF(AND((RIGHT($KD$3,2)-'[1]Miter Profiles'!$AC$291-'[1]Outside Edges'!$B217)&gt;=5,'[1]Outside Edges'!$Q217="Yes"),"Yes","No")</f>
        <v>Yes</v>
      </c>
      <c r="KE215" s="201" t="str">
        <f>IF(AND((RIGHT($KE$3,2)-'[1]Miter Profiles'!$AC$292-'[1]Outside Edges'!$B217)&gt;=5,'[1]Outside Edges'!$Q217="Yes"),"Yes","No")</f>
        <v>Yes</v>
      </c>
      <c r="KF215" s="201" t="str">
        <f>IF(AND((RIGHT($KF$3,2)-'[1]Miter Profiles'!$AC$293-'[1]Outside Edges'!$B217)&gt;=5,'[1]Outside Edges'!$Q217="Yes"),"Yes","No")</f>
        <v>Yes</v>
      </c>
      <c r="KG215" s="197" t="str">
        <f>IF(AND((RIGHT($KG$3,2)-'[1]Miter Profiles'!$AC$294-'[1]Outside Edges'!$B217)&gt;=5,'[1]Outside Edges'!$Q217="Yes"),"Yes","No")</f>
        <v>Yes</v>
      </c>
      <c r="KH215" s="197" t="str">
        <f>IF(AND((RIGHT($KH$3,2)-'[1]Miter Profiles'!$AC$295-'[1]Outside Edges'!$B217)&gt;=5,'[1]Outside Edges'!$Q217="Yes"),"Yes","No")</f>
        <v>Yes</v>
      </c>
      <c r="KI215" s="197" t="str">
        <f>IF(AND((RIGHT($KI$3,2)-'[1]Miter Profiles'!$AC$296-'[1]Outside Edges'!$B217)&gt;=5,'[1]Outside Edges'!$Q217="Yes"),"Yes","No")</f>
        <v>Yes</v>
      </c>
      <c r="KJ215" s="201" t="str">
        <f>IF(AND((RIGHT($KJ$3,2)-'[1]Miter Profiles'!$AC$297-'[1]Outside Edges'!$B217)&gt;=5,'[1]Outside Edges'!$Q217="Yes"),"Yes","No")</f>
        <v>Yes</v>
      </c>
      <c r="KK215" s="201" t="str">
        <f>IF(AND((RIGHT($KK$3,2)-'[1]Miter Profiles'!$AC$298-'[1]Outside Edges'!$B217)&gt;=5,'[1]Outside Edges'!$Q217="Yes"),"Yes","No")</f>
        <v>Yes</v>
      </c>
      <c r="KL215" s="201" t="str">
        <f>IF(AND((RIGHT($KL$3,2)-'[1]Miter Profiles'!$AC$299-'[1]Outside Edges'!$B217)&gt;=5,'[1]Outside Edges'!$Q217="Yes"),"Yes","No")</f>
        <v>Yes</v>
      </c>
      <c r="KM215" s="197" t="str">
        <f>IF(AND((RIGHT($KM$3,2)-'[1]Miter Profiles'!$AC$300-'[1]Outside Edges'!$B217)&gt;=5,'[1]Outside Edges'!$Q217="Yes"),"Yes","No")</f>
        <v>Yes</v>
      </c>
      <c r="KN215" s="197" t="str">
        <f>IF(AND((RIGHT($KN$3,2)-'[1]Miter Profiles'!$AC$301-'[1]Outside Edges'!$B217)&gt;=5,'[1]Outside Edges'!$Q217="Yes"),"Yes","No")</f>
        <v>Yes</v>
      </c>
      <c r="KO215" s="197" t="str">
        <f>IF(AND((RIGHT($KO$3,2)-'[1]Miter Profiles'!$AC$302-'[1]Outside Edges'!$B217)&gt;=5,'[1]Outside Edges'!$Q217="Yes"),"Yes","No")</f>
        <v>Yes</v>
      </c>
      <c r="KP215" s="201" t="str">
        <f>IF(AND((RIGHT($KP$3,2)-'[1]Miter Profiles'!$AC$303-'[1]Outside Edges'!$B217)&gt;=5,'[1]Outside Edges'!$Q217="Yes"),"Yes","No")</f>
        <v>Yes</v>
      </c>
      <c r="KQ215" s="201" t="str">
        <f>IF(AND((RIGHT($KQ$3,2)-'[1]Miter Profiles'!$AC$304-'[1]Outside Edges'!$B217)&gt;=5,'[1]Outside Edges'!$Q217="Yes"),"Yes","No")</f>
        <v>Yes</v>
      </c>
      <c r="KR215" s="201" t="str">
        <f>IF(AND((RIGHT($KR$3,2)-'[1]Miter Profiles'!$AC$305-'[1]Outside Edges'!$B217)&gt;=5,'[1]Outside Edges'!$Q217="Yes"),"Yes","No")</f>
        <v>Yes</v>
      </c>
      <c r="KS215" s="197" t="str">
        <f>IF(AND((RIGHT($KS$3,2)-'[1]Miter Profiles'!$AC$306-'[1]Outside Edges'!$B217)&gt;=5,'[1]Outside Edges'!$Q217="Yes"),"Yes","No")</f>
        <v>Yes</v>
      </c>
      <c r="KT215" s="197" t="str">
        <f>IF(AND((RIGHT($KT$3,2)-'[1]Miter Profiles'!$AC$307-'[1]Outside Edges'!$B217)&gt;=5,'[1]Outside Edges'!$Q217="Yes"),"Yes","No")</f>
        <v>Yes</v>
      </c>
      <c r="KU215" s="197" t="str">
        <f>IF(AND((RIGHT($KU$3,2)-'[1]Miter Profiles'!$AC$308-'[1]Outside Edges'!$B217)&gt;=5,'[1]Outside Edges'!$Q217="Yes"),"Yes","No")</f>
        <v>Yes</v>
      </c>
      <c r="KV215" s="201" t="str">
        <f>IF(AND((RIGHT($KV$3,2)-'[1]Miter Profiles'!$AC$309-'[1]Outside Edges'!$B217)&gt;=5,'[1]Outside Edges'!$Q217="Yes"),"Yes","No")</f>
        <v>Yes</v>
      </c>
      <c r="KW215" s="201" t="str">
        <f>IF(AND((RIGHT($KW$3,2)-'[1]Miter Profiles'!$AC$310-'[1]Outside Edges'!$B217)&gt;=5,'[1]Outside Edges'!$Q217="Yes"),"Yes","No")</f>
        <v>Yes</v>
      </c>
      <c r="KX215" s="201" t="str">
        <f>IF(AND((RIGHT($KX$3,2)-'[1]Miter Profiles'!$AC$311-'[1]Outside Edges'!$B217)&gt;=5,'[1]Outside Edges'!$Q217="Yes"),"Yes","No")</f>
        <v>Yes</v>
      </c>
      <c r="KY215" s="197" t="str">
        <f>IF(AND((RIGHT($KY$3,2)-'[1]Miter Profiles'!$AC$312-'[1]Outside Edges'!$B217)&gt;=5,'[1]Outside Edges'!$Q217="Yes"),"Yes","No")</f>
        <v>Yes</v>
      </c>
      <c r="KZ215" s="197" t="str">
        <f>IF(AND((RIGHT($KZ$3,2)-'[1]Miter Profiles'!$AC$313-'[1]Outside Edges'!$B217)&gt;=5,'[1]Outside Edges'!$Q217="Yes"),"Yes","No")</f>
        <v>Yes</v>
      </c>
      <c r="LA215" s="197" t="str">
        <f>IF(AND((RIGHT($LA$3,2)-'[1]Miter Profiles'!$AC$314-'[1]Outside Edges'!$B217)&gt;=5,'[1]Outside Edges'!$Q217="Yes"),"Yes","No")</f>
        <v>Yes</v>
      </c>
      <c r="LB215" s="201" t="str">
        <f>IF(AND((RIGHT($LB$3,2)-'[1]Miter Profiles'!$AC$315-'[1]Outside Edges'!$B217)&gt;=5,'[1]Outside Edges'!$Q217="Yes"),"Yes","No")</f>
        <v>Yes</v>
      </c>
      <c r="LC215" s="201" t="str">
        <f>IF(AND((RIGHT($LC$3,2)-'[1]Miter Profiles'!$AC$316-'[1]Outside Edges'!$B217)&gt;=5,'[1]Outside Edges'!$Q217="Yes"),"Yes","No")</f>
        <v>Yes</v>
      </c>
      <c r="LD215" s="201" t="str">
        <f>IF(AND((RIGHT($LD$3,2)-'[1]Miter Profiles'!$AC$317-'[1]Outside Edges'!$B217)&gt;=5,'[1]Outside Edges'!$Q217="Yes"),"Yes","No")</f>
        <v>Yes</v>
      </c>
      <c r="LE215" s="201" t="str">
        <f>IF(AND((RIGHT($LE$3,2)-'[1]Miter Profiles'!$AC$318-'[1]Outside Edges'!$B217)&gt;=5,'[1]Outside Edges'!$Q217="Yes"),"Yes","No")</f>
        <v>Yes</v>
      </c>
      <c r="LF215" s="197" t="str">
        <f>IF(AND((RIGHT($LF$3,2)-'[1]Miter Profiles'!$AC$319-'[1]Outside Edges'!$B217)&gt;=5,'[1]Outside Edges'!$Q217="Yes"),"Yes","No")</f>
        <v>Yes</v>
      </c>
      <c r="LG215" s="197" t="str">
        <f>IF(AND((RIGHT($LG$3,2)-'[1]Miter Profiles'!$AC$320-'[1]Outside Edges'!$B217)&gt;=5,'[1]Outside Edges'!$Q217="Yes"),"Yes","No")</f>
        <v>Yes</v>
      </c>
      <c r="LH215" s="197" t="str">
        <f>IF(AND((RIGHT($LH$3,2)-'[1]Miter Profiles'!$AC$321-'[1]Outside Edges'!$B217)&gt;=5,'[1]Outside Edges'!$Q217="Yes"),"Yes","No")</f>
        <v>Yes</v>
      </c>
      <c r="LI215" s="197" t="str">
        <f>IF(AND((RIGHT($LI$3,2)-'[1]Miter Profiles'!$AC$322-'[1]Outside Edges'!$B217)&gt;=5,'[1]Outside Edges'!$Q217="Yes"),"Yes","No")</f>
        <v>Yes</v>
      </c>
      <c r="LJ215" s="201" t="str">
        <f>IF(AND((RIGHT($LJ$3,2)-'[1]Miter Profiles'!$AC$323-'[1]Outside Edges'!$B217)&gt;=5,'[1]Outside Edges'!$Q217="Yes"),"Yes","No")</f>
        <v>No</v>
      </c>
      <c r="LK215" s="201" t="str">
        <f>IF(AND((RIGHT($LK$3,2)-'[1]Miter Profiles'!$AC$324-'[1]Outside Edges'!$B217)&gt;=5,'[1]Outside Edges'!$Q217="Yes"),"Yes","No")</f>
        <v>Yes</v>
      </c>
      <c r="LL215" s="201" t="str">
        <f>IF(AND((RIGHT($LL$3,2)-'[1]Miter Profiles'!$AC$325-'[1]Outside Edges'!$B217)&gt;=5,'[1]Outside Edges'!$Q217="Yes"),"Yes","No")</f>
        <v>Yes</v>
      </c>
      <c r="LM215" s="197" t="str">
        <f>IF(AND((RIGHT($LM$3,2)-'[1]Miter Profiles'!$AC$326-'[1]Outside Edges'!$B217)&gt;=5,'[1]Outside Edges'!$Q217="Yes"),"Yes","No")</f>
        <v>Yes</v>
      </c>
      <c r="LN215" s="197" t="str">
        <f>IF(AND((RIGHT($LN$3,2)-'[1]Miter Profiles'!$AC$327-'[1]Outside Edges'!$B217)&gt;=5,'[1]Outside Edges'!$Q217="Yes"),"Yes","No")</f>
        <v>Yes</v>
      </c>
      <c r="LO215" s="197" t="str">
        <f>IF(AND((RIGHT($LO$3,2)-'[1]Miter Profiles'!$AC$328-'[1]Outside Edges'!$B217)&gt;=5,'[1]Outside Edges'!$Q217="Yes"),"Yes","No")</f>
        <v>Yes</v>
      </c>
      <c r="LP215" s="201" t="str">
        <f>IF(AND((RIGHT($LP$3,2)-'[1]Miter Profiles'!$AC$329-'[1]Outside Edges'!$B217)&gt;=5,'[1]Outside Edges'!$Q217="Yes"),"Yes","No")</f>
        <v>No</v>
      </c>
      <c r="LQ215" s="201" t="str">
        <f>IF(AND((RIGHT($LQ$3,2)-'[1]Miter Profiles'!$AC$330-'[1]Outside Edges'!$B217)&gt;=5,'[1]Outside Edges'!$Q217="Yes"),"Yes","No")</f>
        <v>Yes</v>
      </c>
      <c r="LR215" s="201" t="str">
        <f>IF(AND((RIGHT($LR$3,2)-'[1]Miter Profiles'!$AC$331-'[1]Outside Edges'!$B217)&gt;=5,'[1]Outside Edges'!$Q217="Yes"),"Yes","No")</f>
        <v>Yes</v>
      </c>
      <c r="LS215" s="197" t="str">
        <f>IF(AND((RIGHT($LS$3,2)-'[1]Miter Profiles'!$AC$332-'[1]Outside Edges'!$B217)&gt;=5,'[1]Outside Edges'!$Q217="Yes"),"Yes","No")</f>
        <v>No</v>
      </c>
      <c r="LT215" s="197" t="str">
        <f>IF(AND((RIGHT($LT$3,2)-'[1]Miter Profiles'!$AC$333-'[1]Outside Edges'!$B217)&gt;=5,'[1]Outside Edges'!$Q217="Yes"),"Yes","No")</f>
        <v>Yes</v>
      </c>
      <c r="LU215" s="197" t="str">
        <f>IF(AND((RIGHT($LU$3,2)-'[1]Miter Profiles'!$AC$334-'[1]Outside Edges'!$B217)&gt;=5,'[1]Outside Edges'!$Q217="Yes"),"Yes","No")</f>
        <v>Yes</v>
      </c>
      <c r="LV215" s="201" t="str">
        <f>IF(AND((RIGHT($LV$3,2)-'[1]Miter Profiles'!$AC$335-'[1]Outside Edges'!$B217)&gt;=5,'[1]Outside Edges'!$Q217="Yes"),"Yes","No")</f>
        <v>Yes</v>
      </c>
      <c r="LW215" s="201" t="str">
        <f>IF(AND((RIGHT($LW$3,2)-'[1]Miter Profiles'!$AC$336-'[1]Outside Edges'!$B217)&gt;=5,'[1]Outside Edges'!$Q217="Yes"),"Yes","No")</f>
        <v>Yes</v>
      </c>
      <c r="LX215" s="201" t="str">
        <f>IF(AND((RIGHT($LX$3,2)-'[1]Miter Profiles'!$AC$337-'[1]Outside Edges'!$B217)&gt;=5,'[1]Outside Edges'!$Q217="Yes"),"Yes","No")</f>
        <v>Yes</v>
      </c>
      <c r="LY215" s="197" t="str">
        <f>IF(AND((RIGHT($LY$3,2)-'[1]Miter Profiles'!$AC$338-'[1]Outside Edges'!$B217)&gt;=5,'[1]Outside Edges'!$Q217="Yes"),"Yes","No")</f>
        <v>Yes</v>
      </c>
      <c r="LZ215" s="197" t="str">
        <f>IF(AND((RIGHT($LZ$3,2)-'[1]Miter Profiles'!$AC$339-'[1]Outside Edges'!$B217)&gt;=5,'[1]Outside Edges'!$Q217="Yes"),"Yes","No")</f>
        <v>Yes</v>
      </c>
      <c r="MA215" s="197" t="str">
        <f>IF(AND((RIGHT($MA$3,2)-'[1]Miter Profiles'!$AC$340-'[1]Outside Edges'!$B217)&gt;=5,'[1]Outside Edges'!$Q217="Yes"),"Yes","No")</f>
        <v>Yes</v>
      </c>
      <c r="MB215" s="201" t="str">
        <f>IF(AND((RIGHT($MB$3,2)-'[1]Miter Profiles'!$AC$341-'[1]Outside Edges'!$B217)&gt;=5,'[1]Outside Edges'!$Q217="Yes"),"Yes","No")</f>
        <v>Yes</v>
      </c>
      <c r="MC215" s="201" t="str">
        <f>IF(AND((RIGHT($MC$3,2)-'[1]Miter Profiles'!$AC$342-'[1]Outside Edges'!$B217)&gt;=5,'[1]Outside Edges'!$Q217="Yes"),"Yes","No")</f>
        <v>Yes</v>
      </c>
      <c r="MD215" s="201" t="str">
        <f>IF(AND((RIGHT($MD$3,2)-'[1]Miter Profiles'!$AC$343-'[1]Outside Edges'!$B217)&gt;=5,'[1]Outside Edges'!$Q217="Yes"),"Yes","No")</f>
        <v>Yes</v>
      </c>
      <c r="ME215" s="197" t="str">
        <f>IF(AND((RIGHT($ME$3,2)-'[1]Miter Profiles'!$AC$344-'[1]Outside Edges'!$B217)&gt;=5,'[1]Outside Edges'!$Q217="Yes"),"Yes","No")</f>
        <v>Yes</v>
      </c>
      <c r="MF215" s="197" t="str">
        <f>IF(AND((RIGHT($MF$3,2)-'[1]Miter Profiles'!$AC$345-'[1]Outside Edges'!$B217)&gt;=5,'[1]Outside Edges'!$Q217="Yes"),"Yes","No")</f>
        <v>Yes</v>
      </c>
      <c r="MG215" s="197" t="str">
        <f>IF(AND((RIGHT($MG$3,2)-'[1]Miter Profiles'!$AC$346-'[1]Outside Edges'!$B217)&gt;=5,'[1]Outside Edges'!$Q217="Yes"),"Yes","No")</f>
        <v>Yes</v>
      </c>
      <c r="MH215" s="201" t="str">
        <f>IF(AND((RIGHT($MH$3,2)-'[1]Miter Profiles'!$AC$347-'[1]Outside Edges'!$B217)&gt;=5,'[1]Outside Edges'!$Q217="Yes"),"Yes","No")</f>
        <v>Yes</v>
      </c>
      <c r="MI215" s="201" t="str">
        <f>IF(AND((RIGHT($MI$3,2)-'[1]Miter Profiles'!$AC$348-'[1]Outside Edges'!$B217)&gt;=5,'[1]Outside Edges'!$Q217="Yes"),"Yes","No")</f>
        <v>Yes</v>
      </c>
      <c r="MJ215" s="201" t="str">
        <f>IF(AND((RIGHT($MJ$3,2)-'[1]Miter Profiles'!$AC$349-'[1]Outside Edges'!$B217)&gt;=5,'[1]Outside Edges'!$Q217="Yes"),"Yes","No")</f>
        <v>Yes</v>
      </c>
      <c r="MK215" s="197" t="str">
        <f>IF(AND((RIGHT($MK$3,2)-'[1]Miter Profiles'!$AC$350-'[1]Outside Edges'!$B217)&gt;=5,'[1]Outside Edges'!$Q217="Yes"),"Yes","No")</f>
        <v>Yes</v>
      </c>
      <c r="ML215" s="197" t="str">
        <f>IF(AND((RIGHT($ML$3,2)-'[1]Miter Profiles'!$AC$351-'[1]Outside Edges'!$B217)&gt;=5,'[1]Outside Edges'!$Q217="Yes"),"Yes","No")</f>
        <v>Yes</v>
      </c>
      <c r="MM215" s="197" t="str">
        <f>IF(AND((RIGHT($MM$3,2)-'[1]Miter Profiles'!$AC$352-'[1]Outside Edges'!$B217)&gt;=5,'[1]Outside Edges'!$Q217="Yes"),"Yes","No")</f>
        <v>Yes</v>
      </c>
      <c r="MN215" s="201" t="str">
        <f>IF(AND((RIGHT($MK$3,2)-'[1]Miter Profiles'!$AC$353-'[1]Outside Edges'!$B217)&gt;=5,'[1]Outside Edges'!$Q217="Yes"),"Yes","No")</f>
        <v>Yes</v>
      </c>
      <c r="MO215" s="201" t="str">
        <f>IF(AND((RIGHT($ML$3,2)-'[1]Miter Profiles'!$AC$354-'[1]Outside Edges'!$B217)&gt;=5,'[1]Outside Edges'!$Q217="Yes"),"Yes","No")</f>
        <v>Yes</v>
      </c>
      <c r="MP215" s="201" t="str">
        <f>IF(AND((RIGHT($MM$3,2)-'[1]Miter Profiles'!$AC$355-'[1]Outside Edges'!$B217)&gt;=5,'[1]Outside Edges'!$Q217="Yes"),"Yes","No")</f>
        <v>Yes</v>
      </c>
      <c r="MQ215" s="197" t="str">
        <f>IF(AND((RIGHT($MK$3,2)-'[1]Miter Profiles'!$AC$356-'[1]Outside Edges'!$B217)&gt;=5,'[1]Outside Edges'!$Q217="Yes"),"Yes","No")</f>
        <v>No</v>
      </c>
      <c r="MR215" s="197" t="str">
        <f>IF(AND((RIGHT($ML$3,2)-'[1]Miter Profiles'!$AC$357-'[1]Outside Edges'!$B217)&gt;=5,'[1]Outside Edges'!$Q217="Yes"),"Yes","No")</f>
        <v>Yes</v>
      </c>
      <c r="MS215" s="197" t="str">
        <f>IF(AND((RIGHT($MM$3,2)-'[1]Miter Profiles'!$AC$358-'[1]Outside Edges'!$B217)&gt;=5,'[1]Outside Edges'!$Q217="Yes"),"Yes","No")</f>
        <v>Yes</v>
      </c>
      <c r="MT215" s="201" t="str">
        <f>IF(AND((RIGHT($MK$3,2)-'[1]Miter Profiles'!$AC$359-'[1]Outside Edges'!$B217)&gt;=5,'[1]Outside Edges'!$Q217="Yes"),"Yes","No")</f>
        <v>No</v>
      </c>
      <c r="MU215" s="201" t="str">
        <f>IF(AND((RIGHT($ML$3,2)-'[1]Miter Profiles'!$AC$360-'[1]Outside Edges'!$B217)&gt;=5,'[1]Outside Edges'!$Q217="Yes"),"Yes","No")</f>
        <v>Yes</v>
      </c>
      <c r="MV215" s="201" t="str">
        <f>IF(AND((RIGHT($MM$3,2)-'[1]Miter Profiles'!$AC$361-'[1]Outside Edges'!$B217)&gt;=5,'[1]Outside Edges'!$Q217="Yes"),"Yes","No")</f>
        <v>Yes</v>
      </c>
    </row>
    <row r="216" spans="1:360" thickBot="1" x14ac:dyDescent="0.25">
      <c r="A216" s="371" t="s">
        <v>119</v>
      </c>
      <c r="B216" s="7" t="str">
        <f>IF(AND((RIGHT($B$3,2)-'[1]Miter Profiles'!$AC$3-'[1]Outside Edges'!$B224)&gt;=5,'[1]Outside Edges'!$Q224="Yes"),"Yes","No")</f>
        <v>Yes</v>
      </c>
      <c r="C216" s="7" t="str">
        <f>IF(AND((RIGHT($C$3,2)-'[1]Miter Profiles'!$AC$4-'[1]Outside Edges'!$B224)&gt;=5,'[1]Outside Edges'!$Q224="Yes"),"Yes","No")</f>
        <v>Yes</v>
      </c>
      <c r="D216" s="63" t="str">
        <f>IF(AND((RIGHT($D$3,2)-'[1]Miter Profiles'!$AC$5-'[1]Outside Edges'!$B224)&gt;=5,'[1]Outside Edges'!$Q224="Yes"),"Yes","No")</f>
        <v>Yes</v>
      </c>
      <c r="E216" s="64" t="str">
        <f>IF(AND((RIGHT($E$3,2)-'[1]Miter Profiles'!$AC$6-'[1]Outside Edges'!$B224)&gt;=5,'[1]Outside Edges'!$Q224="Yes"),"Yes","No")</f>
        <v>Yes</v>
      </c>
      <c r="F216" s="8" t="str">
        <f>IF(AND((RIGHT($F$3,2)-'[1]Miter Profiles'!$AC$7-'[1]Outside Edges'!$B224)&gt;=5,'[1]Outside Edges'!$Q224="Yes"),"Yes","No")</f>
        <v>Yes</v>
      </c>
      <c r="G216" s="65" t="str">
        <f>IF(AND((RIGHT($G$3,2)-'[1]Miter Profiles'!$AC$8-'[1]Outside Edges'!$B224)&gt;=5,'[1]Outside Edges'!$Q224="Yes"),"Yes","No")</f>
        <v>Yes</v>
      </c>
      <c r="H216" s="7" t="str">
        <f>IF(AND((RIGHT($H$3,2)-'[1]Miter Profiles'!$AC$9-'[1]Outside Edges'!$B224)&gt;=5,'[1]Outside Edges'!$Q224="Yes"),"Yes","No")</f>
        <v>Yes</v>
      </c>
      <c r="I216" s="7" t="str">
        <f>IF(AND((RIGHT($I$3,2)-'[1]Miter Profiles'!$AC$10-'[1]Outside Edges'!$B224)&gt;=5,'[1]Outside Edges'!$Q224="Yes"),"Yes","No")</f>
        <v>Yes</v>
      </c>
      <c r="J216" s="63" t="str">
        <f>IF(AND((RIGHT($J$3,2)-'[1]Miter Profiles'!$AC$11-'[1]Outside Edges'!$B224)&gt;=5,'[1]Outside Edges'!$Q224="Yes"),"Yes","No")</f>
        <v>Yes</v>
      </c>
      <c r="K216" s="64" t="str">
        <f>IF(AND((RIGHT($K$3,2)-'[1]Miter Profiles'!$AC$12-'[1]Outside Edges'!$B224)&gt;=5,'[1]Outside Edges'!$Q224="Yes"),"Yes","No")</f>
        <v>Yes</v>
      </c>
      <c r="L216" s="8" t="str">
        <f>IF(AND((RIGHT($L$3,2)-'[1]Miter Profiles'!$AC$13-'[1]Outside Edges'!$B224)&gt;=5,'[1]Outside Edges'!$Q224="Yes"),"Yes","No")</f>
        <v>Yes</v>
      </c>
      <c r="M216" s="65" t="str">
        <f>IF(AND((RIGHT($M$3,2)-'[1]Miter Profiles'!$AC$14-'[1]Outside Edges'!$B224)&gt;=5,'[1]Outside Edges'!$Q224="Yes"),"Yes","No")</f>
        <v>Yes</v>
      </c>
      <c r="N216" s="7" t="str">
        <f>IF(AND((RIGHT($N$3,2)-'[1]Miter Profiles'!$AC$15-'[1]Outside Edges'!$B224)&gt;=4,'[1]Outside Edges'!$Q224="Yes"),"Yes","No")</f>
        <v>No</v>
      </c>
      <c r="O216" s="7" t="str">
        <f>IF(AND((RIGHT($O$3,2)-'[1]Miter Profiles'!$AC$16-'[1]Outside Edges'!$B224)&gt;=5,'[1]Outside Edges'!$Q224="Yes"),"Yes","No")</f>
        <v>Yes</v>
      </c>
      <c r="P216" s="63" t="str">
        <f>IF(AND((RIGHT($P$3,2)-'[1]Miter Profiles'!$AC$17-'[1]Outside Edges'!$B224)&gt;=5,'[1]Outside Edges'!$Q224="Yes"),"Yes","No")</f>
        <v>Yes</v>
      </c>
      <c r="Q216" s="64" t="str">
        <f>IF(AND((RIGHT($Q$3,2)-'[1]Miter Profiles'!$AC$18-'[1]Outside Edges'!$B224)&gt;=5,'[1]Outside Edges'!$Q224="Yes"),"Yes","No")</f>
        <v>No</v>
      </c>
      <c r="R216" s="8" t="str">
        <f>IF(AND((RIGHT($R$3,2)-'[1]Miter Profiles'!$AC$19-'[1]Outside Edges'!$B224)&gt;=5,'[1]Outside Edges'!$Q224="Yes"),"Yes","No")</f>
        <v>Yes</v>
      </c>
      <c r="S216" s="65" t="str">
        <f>IF(AND((RIGHT($S$3,2)-'[1]Miter Profiles'!$AC$20-'[1]Outside Edges'!$B224)&gt;=5,'[1]Outside Edges'!$Q224="Yes"),"Yes","No")</f>
        <v>Yes</v>
      </c>
      <c r="T216" s="7" t="str">
        <f>IF(AND((RIGHT($T$3,2)-'[1]Miter Profiles'!$AC$21-'[1]Outside Edges'!$B224)&gt;=5,'[1]Outside Edges'!$Q224="Yes"),"Yes","No")</f>
        <v>Yes</v>
      </c>
      <c r="U216" s="7" t="str">
        <f>IF(AND((RIGHT($U$3,2)-'[1]Miter Profiles'!$AC$22-'[1]Outside Edges'!$B224)&gt;=5,'[1]Outside Edges'!$Q224="Yes"),"Yes","No")</f>
        <v>Yes</v>
      </c>
      <c r="V216" s="63" t="str">
        <f>IF(AND((RIGHT($V$3,2)-'[1]Miter Profiles'!$AC$23-'[1]Outside Edges'!$B224)&gt;=5,'[1]Outside Edges'!$Q224="Yes"),"Yes","No")</f>
        <v>Yes</v>
      </c>
      <c r="W216" s="64" t="str">
        <f>IF(AND((RIGHT($W$3,2)-'[1]Miter Profiles'!$AC$24-'[1]Outside Edges'!$B224)&gt;=5,'[1]Outside Edges'!$Q224="Yes"),"Yes","No")</f>
        <v>No</v>
      </c>
      <c r="X216" s="8" t="str">
        <f>IF(AND((RIGHT($X$3,2)-'[1]Miter Profiles'!$AC$25-'[1]Outside Edges'!$B224)&gt;=5,'[1]Outside Edges'!$Q224="Yes"),"Yes","No")</f>
        <v>Yes</v>
      </c>
      <c r="Y216" s="65" t="str">
        <f>IF(AND((RIGHT($Y$3,2)-'[1]Miter Profiles'!$AC$26-'[1]Outside Edges'!$B224)&gt;=5,'[1]Outside Edges'!$Q224="Yes"),"Yes","No")</f>
        <v>Yes</v>
      </c>
      <c r="Z216" s="7" t="str">
        <f>IF(AND((RIGHT($Z$3,2)-'[1]Miter Profiles'!$AC$27-'[1]Outside Edges'!$B224)&gt;=5,'[1]Outside Edges'!$Q224="Yes"),"Yes","No")</f>
        <v>Yes</v>
      </c>
      <c r="AA216" s="7" t="str">
        <f>IF(AND((RIGHT($AA$3,2)-'[1]Miter Profiles'!$AC$28-'[1]Outside Edges'!$B224)&gt;=5,'[1]Outside Edges'!$Q224="Yes"),"Yes","No")</f>
        <v>Yes</v>
      </c>
      <c r="AB216" s="63" t="str">
        <f>IF(AND((RIGHT($AB$3,2)-'[1]Miter Profiles'!$AC$29-'[1]Outside Edges'!$B224)&gt;=5,'[1]Outside Edges'!$Q224="Yes"),"Yes","No")</f>
        <v>Yes</v>
      </c>
      <c r="AC216" s="64" t="str">
        <f>IF(AND((RIGHT($AC$3,2)-'[1]Miter Profiles'!$AC$30-'[1]Outside Edges'!$B224)&gt;=5,'[1]Outside Edges'!$Q224="Yes"),"Yes","No")</f>
        <v>Yes</v>
      </c>
      <c r="AD216" s="8" t="str">
        <f>IF(AND((RIGHT($AD$3,2)-'[1]Miter Profiles'!$AC$31-'[1]Outside Edges'!$B224)&gt;=5,'[1]Outside Edges'!$Q224="Yes"),"Yes","No")</f>
        <v>Yes</v>
      </c>
      <c r="AE216" s="65" t="str">
        <f>IF(AND((RIGHT($AE$3,2)-'[1]Miter Profiles'!$AC$32-'[1]Outside Edges'!$B224)&gt;=5,'[1]Outside Edges'!$Q224="Yes"),"Yes","No")</f>
        <v>Yes</v>
      </c>
      <c r="AF216" s="7" t="str">
        <f>IF(AND((RIGHT($AF$3,2)-'[1]Miter Profiles'!$AC$33-'[1]Outside Edges'!$B224)&gt;=5,'[1]Outside Edges'!$Q224="Yes"),"Yes","No")</f>
        <v>Yes</v>
      </c>
      <c r="AG216" s="7" t="str">
        <f>IF(AND((RIGHT($AG$3,2)-'[1]Miter Profiles'!$AC$34-'[1]Outside Edges'!$B224)&gt;=5,'[1]Outside Edges'!$Q224="Yes"),"Yes","No")</f>
        <v>Yes</v>
      </c>
      <c r="AH216" s="63" t="str">
        <f>IF(AND((RIGHT($AH$3,2)-'[1]Miter Profiles'!$AC$35-'[1]Outside Edges'!$B224)&gt;=5,'[1]Outside Edges'!$Q224="Yes"),"Yes","No")</f>
        <v>Yes</v>
      </c>
      <c r="AI216" s="64" t="str">
        <f>IF(AND((RIGHT($AI$3,2)-'[1]Miter Profiles'!$AC$36-'[1]Outside Edges'!$B224)&gt;=5,'[1]Outside Edges'!$Q224="Yes"),"Yes","No")</f>
        <v>Yes</v>
      </c>
      <c r="AJ216" s="8" t="str">
        <f>IF(AND((RIGHT($AJ$3,2)-'[1]Miter Profiles'!$AC$37-'[1]Outside Edges'!$B224)&gt;=5,'[1]Outside Edges'!$Q224="Yes"),"Yes","No")</f>
        <v>Yes</v>
      </c>
      <c r="AK216" s="65" t="str">
        <f>IF(AND((RIGHT($AK$3,2)-'[1]Miter Profiles'!$AC$38-'[1]Outside Edges'!$B224)&gt;=5,'[1]Outside Edges'!$Q224="Yes"),"Yes","No")</f>
        <v>Yes</v>
      </c>
      <c r="AL216" s="7" t="str">
        <f>IF(AND((RIGHT($AL$3,2)-'[1]Miter Profiles'!$AC$39-'[1]Outside Edges'!$B224)&gt;=5,'[1]Outside Edges'!$Q224="Yes"),"Yes","No")</f>
        <v>Yes</v>
      </c>
      <c r="AM216" s="7" t="str">
        <f>IF(AND((RIGHT($AM$3,2)-'[1]Miter Profiles'!$AC$40-'[1]Outside Edges'!$B224)&gt;=5,'[1]Outside Edges'!$Q224="Yes"),"Yes","No")</f>
        <v>Yes</v>
      </c>
      <c r="AN216" s="63" t="str">
        <f>IF(AND((RIGHT($AN$3,2)-'[1]Miter Profiles'!$AC$41-'[1]Outside Edges'!$B224)&gt;=5,'[1]Outside Edges'!$Q224="Yes"),"Yes","No")</f>
        <v>Yes</v>
      </c>
      <c r="AO216" s="64" t="str">
        <f>IF(AND((RIGHT($AO$3,2)-'[1]Miter Profiles'!$AC$42-'[1]Outside Edges'!$B224)&gt;=5,'[1]Outside Edges'!$Q224="Yes"),"Yes","No")</f>
        <v>Yes</v>
      </c>
      <c r="AP216" s="8" t="str">
        <f>IF(AND((RIGHT($AP$3,2)-'[1]Miter Profiles'!$AC$43-'[1]Outside Edges'!$B224)&gt;=5,'[1]Outside Edges'!$Q224="Yes"),"Yes","No")</f>
        <v>Yes</v>
      </c>
      <c r="AQ216" s="65" t="str">
        <f>IF(AND((RIGHT($AQ$3,2)-'[1]Miter Profiles'!$AC$44-'[1]Outside Edges'!$B224)&gt;=5,'[1]Outside Edges'!$Q224="Yes"),"Yes","No")</f>
        <v>Yes</v>
      </c>
      <c r="AR216" s="7" t="str">
        <f>IF(AND((RIGHT($AR$3,2)-'[1]Miter Profiles'!$AC$45-'[1]Outside Edges'!$B224)&gt;=5,'[1]Outside Edges'!$Q224="Yes"),"Yes","No")</f>
        <v>Yes</v>
      </c>
      <c r="AS216" s="7" t="str">
        <f>IF(AND((RIGHT($AS$3,2)-'[1]Miter Profiles'!$AC$46-'[1]Outside Edges'!$B224)&gt;=5,'[1]Outside Edges'!$Q224="Yes"),"Yes","No")</f>
        <v>Yes</v>
      </c>
      <c r="AT216" s="63" t="str">
        <f>IF(AND((RIGHT($AT$3,2)-'[1]Miter Profiles'!$AC$47-'[1]Outside Edges'!$B224)&gt;=5,'[1]Outside Edges'!$Q224="Yes"),"Yes","No")</f>
        <v>Yes</v>
      </c>
      <c r="AU216" s="64" t="str">
        <f>IF(AND((RIGHT($AU$3,2)-'[1]Miter Profiles'!$AC$48-'[1]Outside Edges'!$B224)&gt;=5,'[1]Outside Edges'!$Q224="Yes"),"Yes","No")</f>
        <v>Yes</v>
      </c>
      <c r="AV216" s="8" t="str">
        <f>IF(AND((RIGHT($AV$3,2)-'[1]Miter Profiles'!$AC$49-'[1]Outside Edges'!$B224)&gt;=5,'[1]Outside Edges'!$Q224="Yes"),"Yes","No")</f>
        <v>Yes</v>
      </c>
      <c r="AW216" s="65" t="str">
        <f>IF(AND((RIGHT($AW$3,2)-'[1]Miter Profiles'!$AC$50-'[1]Outside Edges'!$B224)&gt;=5,'[1]Outside Edges'!$Q224="Yes"),"Yes","No")</f>
        <v>Yes</v>
      </c>
      <c r="AX216" s="7" t="str">
        <f>IF(AND((RIGHT($AX$3,2)-'[1]Miter Profiles'!$AC$51-'[1]Outside Edges'!$B224)&gt;=5,'[1]Outside Edges'!$Q224="Yes"),"Yes","No")</f>
        <v>Yes</v>
      </c>
      <c r="AY216" s="7" t="str">
        <f>IF(AND((RIGHT($AY$3,2)-'[1]Miter Profiles'!$AC$52-'[1]Outside Edges'!$B224)&gt;=5,'[1]Outside Edges'!$Q224="Yes"),"Yes","No")</f>
        <v>Yes</v>
      </c>
      <c r="AZ216" s="63" t="str">
        <f>IF(AND((RIGHT($AZ$3,2)-'[1]Miter Profiles'!$AC$53-'[1]Outside Edges'!$B224)&gt;=5,'[1]Outside Edges'!$Q224="Yes"),"Yes","No")</f>
        <v>Yes</v>
      </c>
      <c r="BA216" s="64" t="str">
        <f>IF(AND((RIGHT($BA$3,2)-'[1]Miter Profiles'!$AC$54-'[1]Outside Edges'!$B224)&gt;=5,'[1]Outside Edges'!$Q224="Yes"),"Yes","No")</f>
        <v>Yes</v>
      </c>
      <c r="BB216" s="8" t="str">
        <f>IF(AND((RIGHT($BB$3,2)-'[1]Miter Profiles'!$AC$55-'[1]Outside Edges'!$B224)&gt;=5,'[1]Outside Edges'!$Q224="Yes"),"Yes","No")</f>
        <v>Yes</v>
      </c>
      <c r="BC216" s="65" t="str">
        <f>IF(AND((RIGHT($BC$3,2)-'[1]Miter Profiles'!$AC$56-'[1]Outside Edges'!$B224)&gt;=5,'[1]Outside Edges'!$Q224="Yes"),"Yes","No")</f>
        <v>Yes</v>
      </c>
      <c r="BD216" s="7" t="str">
        <f>IF(AND((RIGHT($BD$3,2)-'[1]Miter Profiles'!$AC$57-'[1]Outside Edges'!$B224)&gt;=5,'[1]Outside Edges'!$Q224="Yes"),"Yes","No")</f>
        <v>Yes</v>
      </c>
      <c r="BE216" s="7" t="str">
        <f>IF(AND((RIGHT($BE$3,2)-'[1]Miter Profiles'!$AC$58-'[1]Outside Edges'!$B224)&gt;=5,'[1]Outside Edges'!$Q224="Yes"),"Yes","No")</f>
        <v>Yes</v>
      </c>
      <c r="BF216" s="63" t="str">
        <f>IF(AND((RIGHT($BF$3,2)-'[1]Miter Profiles'!$AC$59-'[1]Outside Edges'!$B224)&gt;=5,'[1]Outside Edges'!$Q224="Yes"),"Yes","No")</f>
        <v>Yes</v>
      </c>
      <c r="BG216" s="64" t="str">
        <f>IF(AND((RIGHT($BG$3,2)-'[1]Miter Profiles'!$AC$60-'[1]Outside Edges'!$B224)&gt;=5,'[1]Outside Edges'!$Q224="Yes"),"Yes","No")</f>
        <v>Yes</v>
      </c>
      <c r="BH216" s="8" t="str">
        <f>IF(AND((RIGHT($BH$3,2)-'[1]Miter Profiles'!$AC$61-'[1]Outside Edges'!$B224)&gt;=5,'[1]Outside Edges'!$Q224="Yes"),"Yes","No")</f>
        <v>Yes</v>
      </c>
      <c r="BI216" s="65" t="str">
        <f>IF(AND((RIGHT($BI$3,2)-'[1]Miter Profiles'!$AC$62-'[1]Outside Edges'!$B224)&gt;=5,'[1]Outside Edges'!$Q224="Yes"),"Yes","No")</f>
        <v>Yes</v>
      </c>
      <c r="BJ216" s="7" t="str">
        <f>IF(AND((RIGHT($BJ$3,2)-'[1]Miter Profiles'!$AC$63-'[1]Outside Edges'!$B224)&gt;=5,'[1]Outside Edges'!$Q224="Yes"),"Yes","No")</f>
        <v>Yes</v>
      </c>
      <c r="BK216" s="7" t="str">
        <f>IF(AND((RIGHT($BK$3,2)-'[1]Miter Profiles'!$AC$64-'[1]Outside Edges'!$B224)&gt;=5,'[1]Outside Edges'!$Q224="Yes"),"Yes","No")</f>
        <v>Yes</v>
      </c>
      <c r="BL216" s="63" t="str">
        <f>IF(AND((RIGHT($BL$3,2)-'[1]Miter Profiles'!$AC$65-'[1]Outside Edges'!$B224)&gt;=5,'[1]Outside Edges'!$Q224="Yes"),"Yes","No")</f>
        <v>Yes</v>
      </c>
      <c r="BM216" s="64" t="str">
        <f>IF(AND((RIGHT($BM$3,2)-'[1]Miter Profiles'!$AC$66-'[1]Outside Edges'!$B224)&gt;=5,'[1]Outside Edges'!$Q224="Yes"),"Yes","No")</f>
        <v>Yes</v>
      </c>
      <c r="BN216" s="8" t="str">
        <f>IF(AND((RIGHT($BN$3,2)-'[1]Miter Profiles'!$AC$67-'[1]Outside Edges'!$B224)&gt;=5,'[1]Outside Edges'!$Q224="Yes"),"Yes","No")</f>
        <v>Yes</v>
      </c>
      <c r="BO216" s="65" t="str">
        <f>IF(AND((RIGHT($BO$3,2)-'[1]Miter Profiles'!$AC$68-'[1]Outside Edges'!$B224)&gt;=5,'[1]Outside Edges'!$Q224="Yes"),"Yes","No")</f>
        <v>Yes</v>
      </c>
      <c r="BP216" s="7" t="str">
        <f>IF(AND((RIGHT($BP$3,2)-'[1]Miter Profiles'!$AC$69-'[1]Outside Edges'!$B224)&gt;=5,'[1]Outside Edges'!$Q224="Yes"),"Yes","No")</f>
        <v>Yes</v>
      </c>
      <c r="BQ216" s="7" t="str">
        <f>IF(AND((RIGHT($BQ$3,2)-'[1]Miter Profiles'!$AC$70-'[1]Outside Edges'!$B224)&gt;=5,'[1]Outside Edges'!$Q224="Yes"),"Yes","No")</f>
        <v>Yes</v>
      </c>
      <c r="BR216" s="63" t="str">
        <f>IF(AND((RIGHT($BR$3,2)-'[1]Miter Profiles'!$AC$71-'[1]Outside Edges'!$B224)&gt;=5,'[1]Outside Edges'!$Q224="Yes"),"Yes","No")</f>
        <v>Yes</v>
      </c>
      <c r="BS216" s="64" t="str">
        <f>IF(AND((RIGHT($BS$3,2)-'[1]Miter Profiles'!$AC$72-'[1]Outside Edges'!$B224)&gt;=5,'[1]Outside Edges'!$Q224="Yes"),"Yes","No")</f>
        <v>Yes</v>
      </c>
      <c r="BT216" s="8" t="str">
        <f>IF(AND((RIGHT($BT$3,2)-'[1]Miter Profiles'!$AC$73-'[1]Outside Edges'!$B224)&gt;=5,'[1]Outside Edges'!$Q224="Yes"),"Yes","No")</f>
        <v>Yes</v>
      </c>
      <c r="BU216" s="65" t="str">
        <f>IF(AND((RIGHT($BU$3,2)-'[1]Miter Profiles'!$AC$74-'[1]Outside Edges'!$B224)&gt;=5,'[1]Outside Edges'!$Q224="Yes"),"Yes","No")</f>
        <v>Yes</v>
      </c>
      <c r="BV216" s="7" t="str">
        <f>IF(AND((RIGHT($BV$3,2)-'[1]Miter Profiles'!$AC$75-'[1]Outside Edges'!$B224)&gt;=5,'[1]Outside Edges'!$Q224="Yes"),"Yes","No")</f>
        <v>Yes</v>
      </c>
      <c r="BW216" s="7" t="str">
        <f>IF(AND((RIGHT($BW$3,2)-'[1]Miter Profiles'!$AC$76-'[1]Outside Edges'!$B224)&gt;=5,'[1]Outside Edges'!$Q224="Yes"),"Yes","No")</f>
        <v>Yes</v>
      </c>
      <c r="BX216" s="63" t="str">
        <f>IF(AND((RIGHT($BX$3,2)-'[1]Miter Profiles'!$AC$77-'[1]Outside Edges'!$B224)&gt;=5,'[1]Outside Edges'!$Q224="Yes"),"Yes","No")</f>
        <v>Yes</v>
      </c>
      <c r="BY216" s="64" t="str">
        <f>IF(AND((RIGHT($BY$3,2)-'[1]Miter Profiles'!$AC$78-'[1]Outside Edges'!$B224)&gt;=5,'[1]Outside Edges'!$Q224="Yes"),"Yes","No")</f>
        <v>Yes</v>
      </c>
      <c r="BZ216" s="8" t="str">
        <f>IF(AND((RIGHT($BZ$3,2)-'[1]Miter Profiles'!$AC$79-'[1]Outside Edges'!$B224)&gt;=5,'[1]Outside Edges'!$Q224="Yes"),"Yes","No")</f>
        <v>Yes</v>
      </c>
      <c r="CA216" s="65" t="str">
        <f>IF(AND((RIGHT($CA$3,2)-'[1]Miter Profiles'!$AC$80-'[1]Outside Edges'!$B224)&gt;=5,'[1]Outside Edges'!$Q224="Yes"),"Yes","No")</f>
        <v>Yes</v>
      </c>
      <c r="CB216" s="7" t="str">
        <f>IF(AND((RIGHT($CB$3,2)-'[1]Miter Profiles'!$AC$81-'[1]Outside Edges'!$B224)&gt;=5,'[1]Outside Edges'!$Q224="Yes"),"Yes","No")</f>
        <v>Yes</v>
      </c>
      <c r="CC216" s="7" t="str">
        <f>IF(AND((RIGHT($CC$3,2)-'[1]Miter Profiles'!$AC$82-'[1]Outside Edges'!$B224)&gt;=5,'[1]Outside Edges'!$Q224="Yes"),"Yes","No")</f>
        <v>Yes</v>
      </c>
      <c r="CD216" s="63" t="str">
        <f>IF(AND((RIGHT($CD$3,2)-'[1]Miter Profiles'!$AC$83-'[1]Outside Edges'!$B224)&gt;=5,'[1]Outside Edges'!$Q224="Yes"),"Yes","No")</f>
        <v>Yes</v>
      </c>
      <c r="CE216" s="64" t="str">
        <f>IF(AND((RIGHT($CE$3,2)-'[1]Miter Profiles'!$AC$84-'[1]Outside Edges'!$B224)&gt;=5,'[1]Outside Edges'!$Q224="Yes"),"Yes","No")</f>
        <v>Yes</v>
      </c>
      <c r="CF216" s="8" t="str">
        <f>IF(AND((RIGHT($CF$3,2)-'[1]Miter Profiles'!$AC$85-'[1]Outside Edges'!$B224)&gt;=5,'[1]Outside Edges'!$Q224="Yes"),"Yes","No")</f>
        <v>Yes</v>
      </c>
      <c r="CG216" s="65" t="str">
        <f>IF(AND((RIGHT($CG$3,2)-'[1]Miter Profiles'!$AC$86-'[1]Outside Edges'!$B224)&gt;=5,'[1]Outside Edges'!$Q224="Yes"),"Yes","No")</f>
        <v>Yes</v>
      </c>
      <c r="CH216" s="7" t="str">
        <f>IF(AND((RIGHT($CH$3,2)-'[1]Miter Profiles'!$AC$87-'[1]Outside Edges'!$B224)&gt;=5,'[1]Outside Edges'!$Q224="Yes"),"Yes","No")</f>
        <v>Yes</v>
      </c>
      <c r="CI216" s="7" t="str">
        <f>IF(AND((RIGHT($CI$3,2)-'[1]Miter Profiles'!$AC$88-'[1]Outside Edges'!$B224)&gt;=5,'[1]Outside Edges'!$Q224="Yes"),"Yes","No")</f>
        <v>Yes</v>
      </c>
      <c r="CJ216" s="63" t="str">
        <f>IF(AND((RIGHT($CJ$3,2)-'[1]Miter Profiles'!$AC$89-'[1]Outside Edges'!$B224)&gt;=5,'[1]Outside Edges'!$Q224="Yes"),"Yes","No")</f>
        <v>Yes</v>
      </c>
      <c r="CK216" s="64" t="str">
        <f>IF(AND((RIGHT($CK$3,2)-'[1]Miter Profiles'!$AC$90-'[1]Outside Edges'!$B224)&gt;=5,'[1]Outside Edges'!$Q224="Yes"),"Yes","No")</f>
        <v>Yes</v>
      </c>
      <c r="CL216" s="8" t="str">
        <f>IF(AND((RIGHT($CL$3,2)-'[1]Miter Profiles'!$AC$91-'[1]Outside Edges'!$B224)&gt;=5,'[1]Outside Edges'!$Q224="Yes"),"Yes","No")</f>
        <v>Yes</v>
      </c>
      <c r="CM216" s="65" t="str">
        <f>IF(AND((RIGHT($CM$3,2)-'[1]Miter Profiles'!$AC$92-'[1]Outside Edges'!$B224)&gt;=5,'[1]Outside Edges'!$Q224="Yes"),"Yes","No")</f>
        <v>Yes</v>
      </c>
      <c r="CN216" s="7" t="str">
        <f>IF(AND((RIGHT(CN$3,2)-'[1]Miter Profiles'!$AC$93-'[1]Outside Edges'!$B224)&gt;=5,'[1]Outside Edges'!$Q224="Yes"),"Yes","No")</f>
        <v>No</v>
      </c>
      <c r="CO216" s="7" t="str">
        <f>IF(AND((RIGHT(CO$3,2)-'[1]Miter Profiles'!$AC$94-'[1]Outside Edges'!$B224)&gt;=5,'[1]Outside Edges'!$Q224="Yes"),"Yes","No")</f>
        <v>Yes</v>
      </c>
      <c r="CP216" s="63" t="str">
        <f>IF(AND((RIGHT(CP$3,2)-'[1]Miter Profiles'!$AC$95-'[1]Outside Edges'!$B224)&gt;=5,'[1]Outside Edges'!$Q224="Yes"),"Yes","No")</f>
        <v>Yes</v>
      </c>
      <c r="CQ216" s="64" t="str">
        <f>IF(AND((RIGHT(CQ$3,2)-'[1]Miter Profiles'!$AC$96-'[1]Outside Edges'!$B224)&gt;=5,'[1]Outside Edges'!$Q224="Yes"),"Yes","No")</f>
        <v>No</v>
      </c>
      <c r="CR216" s="8" t="str">
        <f>IF(AND((RIGHT(CR$3,2)-'[1]Miter Profiles'!$AC$97-'[1]Outside Edges'!$B224)&gt;=5,'[1]Outside Edges'!$Q224="Yes"),"Yes","No")</f>
        <v>Yes</v>
      </c>
      <c r="CS216" s="65" t="str">
        <f>IF(AND((RIGHT(CS$3,2)-'[1]Miter Profiles'!$AC$98-'[1]Outside Edges'!$B224)&gt;=5,'[1]Outside Edges'!$Q224="Yes"),"Yes","No")</f>
        <v>Yes</v>
      </c>
      <c r="CT216" s="7" t="str">
        <f>IF(AND((RIGHT($CT$3,2)-'[1]Miter Profiles'!$AC$99-'[1]Outside Edges'!$B224)&gt;=5,'[1]Outside Edges'!$Q224="Yes"),"Yes","No")</f>
        <v>No</v>
      </c>
      <c r="CU216" s="7" t="str">
        <f>IF(AND((RIGHT($CU$3,2)-'[1]Miter Profiles'!$AC$100-'[1]Outside Edges'!$B224)&gt;=5,'[1]Outside Edges'!$Q224="Yes"),"Yes","No")</f>
        <v>Yes</v>
      </c>
      <c r="CV216" s="63" t="str">
        <f>IF(AND((RIGHT($CV$3,2)-'[1]Miter Profiles'!$AC$101-'[1]Outside Edges'!$B224)&gt;=5,'[1]Outside Edges'!$Q224="Yes"),"Yes","No")</f>
        <v>Yes</v>
      </c>
      <c r="CW216" s="64" t="str">
        <f>IF(AND((RIGHT($CW$3,2)-'[1]Miter Profiles'!$AC$102-'[1]Outside Edges'!$B224)&gt;=5,'[1]Outside Edges'!$Q224="Yes"),"Yes","No")</f>
        <v>Yes</v>
      </c>
      <c r="CX216" s="8" t="str">
        <f>IF(AND((RIGHT($CX$3,2)-'[1]Miter Profiles'!$AC$103-'[1]Outside Edges'!$B224)&gt;=5,'[1]Outside Edges'!$Q224="Yes"),"Yes","No")</f>
        <v>Yes</v>
      </c>
      <c r="CY216" s="65" t="str">
        <f>IF(AND((RIGHT($CY$3,2)-'[1]Miter Profiles'!$AC$104-'[1]Outside Edges'!$B224)&gt;=5,'[1]Outside Edges'!$Q224="Yes"),"Yes","No")</f>
        <v>Yes</v>
      </c>
      <c r="CZ216" s="7" t="str">
        <f>IF(AND((RIGHT($CZ$3,2)-'[1]Miter Profiles'!$AC$105-'[1]Outside Edges'!$B224)&gt;=5,'[1]Outside Edges'!$Q224="Yes"),"Yes","No")</f>
        <v>No</v>
      </c>
      <c r="DA216" s="7" t="str">
        <f>IF(AND((RIGHT($DA$3,2)-'[1]Miter Profiles'!$AC$106-'[1]Outside Edges'!$B224)&gt;=5,'[1]Outside Edges'!$Q224="Yes"),"Yes","No")</f>
        <v>No</v>
      </c>
      <c r="DB216" s="63" t="str">
        <f>IF(AND((RIGHT($DB$3,2)-'[1]Miter Profiles'!$AC$107-'[1]Outside Edges'!$B224)&gt;=5,'[1]Outside Edges'!$Q224="Yes"),"Yes","No")</f>
        <v>No</v>
      </c>
      <c r="DC216" s="64" t="str">
        <f>IF(AND((RIGHT($DC$3,2)-'[1]Miter Profiles'!$AC$108-'[1]Outside Edges'!$B224)&gt;=5,'[1]Outside Edges'!$Q224="Yes"),"Yes","No")</f>
        <v>No</v>
      </c>
      <c r="DD216" s="8" t="str">
        <f>IF(AND((RIGHT($DD$3,2)-'[1]Miter Profiles'!$AC$109-'[1]Outside Edges'!$B224)&gt;=5,'[1]Outside Edges'!$Q224="Yes"),"Yes","No")</f>
        <v>Yes</v>
      </c>
      <c r="DE216" s="65" t="str">
        <f>IF(AND((RIGHT($DE$3,2)-'[1]Miter Profiles'!$AC$110-'[1]Outside Edges'!$B224)&gt;=5,'[1]Outside Edges'!$Q224="Yes"),"Yes","No")</f>
        <v>Yes</v>
      </c>
      <c r="DF216" s="7" t="str">
        <f>IF(AND((RIGHT($DF$3,2)-'[1]Miter Profiles'!$AC$111-'[1]Outside Edges'!$B224)&gt;=5,'[1]Outside Edges'!$Q224="Yes"),"Yes","No")</f>
        <v>Yes</v>
      </c>
      <c r="DG216" s="7" t="str">
        <f>IF(AND((RIGHT($DG$3,2)-'[1]Miter Profiles'!$AC$112-'[1]Outside Edges'!$B224)&gt;=5,'[1]Outside Edges'!$Q224="Yes"),"Yes","No")</f>
        <v>Yes</v>
      </c>
      <c r="DH216" s="63" t="str">
        <f>IF(AND((RIGHT($DH$3,2)-'[1]Miter Profiles'!$AC$113-'[1]Outside Edges'!$B224)&gt;=5,'[1]Outside Edges'!$Q224="Yes"),"Yes","No")</f>
        <v>Yes</v>
      </c>
      <c r="DI216" s="64" t="str">
        <f>IF(AND((RIGHT($DI$3,2)-'[1]Miter Profiles'!$AC$114-'[1]Outside Edges'!$B224)&gt;=5,'[1]Outside Edges'!$Q224="Yes"),"Yes","No")</f>
        <v>Yes</v>
      </c>
      <c r="DJ216" s="8" t="str">
        <f>IF(AND((RIGHT($DJ$3,2)-'[1]Miter Profiles'!$AC$115-'[1]Outside Edges'!$B224)&gt;=5,'[1]Outside Edges'!$Q224="Yes"),"Yes","No")</f>
        <v>Yes</v>
      </c>
      <c r="DK216" s="65" t="str">
        <f>IF(AND((RIGHT($DK$3,2)-'[1]Miter Profiles'!$AC$116-'[1]Outside Edges'!$B224)&gt;=5,'[1]Outside Edges'!$Q224="Yes"),"Yes","No")</f>
        <v>Yes</v>
      </c>
      <c r="DL216" s="7" t="str">
        <f>IF(AND((RIGHT($DL$3,2)-'[1]Miter Profiles'!$AC$117-'[1]Outside Edges'!$B224)&gt;=5,'[1]Outside Edges'!$Q224="Yes"),"Yes","No")</f>
        <v>Yes</v>
      </c>
      <c r="DM216" s="7" t="str">
        <f>IF(AND((RIGHT($DM$3,2)-'[1]Miter Profiles'!$AC$118-'[1]Outside Edges'!$B224)&gt;=5,'[1]Outside Edges'!$Q224="Yes"),"Yes","No")</f>
        <v>Yes</v>
      </c>
      <c r="DN216" s="63" t="str">
        <f>IF(AND((RIGHT($DN$3,2)-'[1]Miter Profiles'!$AC$119-'[1]Outside Edges'!$B224)&gt;=5,'[1]Outside Edges'!$Q224="Yes"),"Yes","No")</f>
        <v>Yes</v>
      </c>
      <c r="DO216" s="64" t="str">
        <f>IF(AND((RIGHT($DO$3,2)-'[1]Miter Profiles'!$AC$120-'[1]Outside Edges'!$B224)&gt;=5,'[1]Outside Edges'!$Q224="Yes"),"Yes","No")</f>
        <v>No</v>
      </c>
      <c r="DP216" s="8" t="str">
        <f>IF(AND((RIGHT($DP$3,2)-'[1]Miter Profiles'!$AC$121-'[1]Outside Edges'!$B224)&gt;=5,'[1]Outside Edges'!$Q224="Yes"),"Yes","No")</f>
        <v>No</v>
      </c>
      <c r="DQ216" s="65" t="str">
        <f>IF(AND((RIGHT($DQ$3,2)-'[1]Miter Profiles'!$AC$122-'[1]Outside Edges'!$B224)&gt;=5,'[1]Outside Edges'!$Q224="Yes"),"Yes","No")</f>
        <v>Yes</v>
      </c>
      <c r="DR216" s="7" t="str">
        <f>IF(AND((RIGHT($DR$3,2)-'[1]Miter Profiles'!$AC$123-'[1]Outside Edges'!$B224)&gt;=5,'[1]Outside Edges'!$Q224="Yes"),"Yes","No")</f>
        <v>Yes</v>
      </c>
      <c r="DS216" s="7" t="str">
        <f>IF(AND((RIGHT($DS$3,2)-'[1]Miter Profiles'!$AC$124-'[1]Outside Edges'!$B224)&gt;=5,'[1]Outside Edges'!$Q224="Yes"),"Yes","No")</f>
        <v>Yes</v>
      </c>
      <c r="DT216" s="63" t="str">
        <f>IF(AND((RIGHT($DT$3,2)-'[1]Miter Profiles'!$AC$125-'[1]Outside Edges'!$B224)&gt;=5,'[1]Outside Edges'!$Q224="Yes"),"Yes","No")</f>
        <v>Yes</v>
      </c>
      <c r="DU216" s="64" t="str">
        <f>IF(AND((RIGHT($DU$3,2)-'[1]Miter Profiles'!$AC$126-'[1]Outside Edges'!$B224)&gt;=5,'[1]Outside Edges'!$Q224="Yes"),"Yes","No")</f>
        <v>Yes</v>
      </c>
      <c r="DV216" s="8" t="str">
        <f>IF(AND((RIGHT($DV$3,2)-'[1]Miter Profiles'!$AC$127-'[1]Outside Edges'!$B224)&gt;=5,'[1]Outside Edges'!$Q224="Yes"),"Yes","No")</f>
        <v>Yes</v>
      </c>
      <c r="DW216" s="65" t="str">
        <f>IF(AND((RIGHT($DW$3,2)-'[1]Miter Profiles'!$AC$128-'[1]Outside Edges'!$B224)&gt;=5,'[1]Outside Edges'!$Q224="Yes"),"Yes","No")</f>
        <v>Yes</v>
      </c>
      <c r="DX216" s="7" t="str">
        <f>IF(AND((RIGHT($DX$3,2)-'[1]Miter Profiles'!$AC$129-'[1]Outside Edges'!$B224)&gt;=5,'[1]Outside Edges'!$Q224="Yes"),"Yes","No")</f>
        <v>Yes</v>
      </c>
      <c r="DY216" s="7" t="str">
        <f>IF(AND((RIGHT($DY$3,2)-'[1]Miter Profiles'!$AC$130-'[1]Outside Edges'!$B224)&gt;=5,'[1]Outside Edges'!$Q224="Yes"),"Yes","No")</f>
        <v>Yes</v>
      </c>
      <c r="DZ216" s="63" t="str">
        <f>IF(AND((RIGHT($DZ$3,2)-'[1]Miter Profiles'!$AC$131-'[1]Outside Edges'!$B224)&gt;=5,'[1]Outside Edges'!$Q224="Yes"),"Yes","No")</f>
        <v>Yes</v>
      </c>
      <c r="EA216" s="68" t="str">
        <f>IF(AND((RIGHT($EA$3,2)-'[1]Miter Profiles'!$AC$132-'[1]Outside Edges'!$B224)&gt;=5,'[1]Outside Edges'!$Q224="Yes"),"Yes","No")</f>
        <v>Yes</v>
      </c>
      <c r="EB216" s="78" t="str">
        <f>IF(AND((RIGHT($EB$3,2)-'[1]Miter Profiles'!$AC$133-'[1]Outside Edges'!$B224)&gt;=5,'[1]Outside Edges'!$Q224="Yes"),"Yes","No")</f>
        <v>No</v>
      </c>
      <c r="EC216" s="79" t="str">
        <f>IF(AND((RIGHT($EC$3,2)-'[1]Miter Profiles'!$AC$134-'[1]Outside Edges'!$B224)&gt;=5,'[1]Outside Edges'!$Q224="Yes"),"Yes","No")</f>
        <v>Yes</v>
      </c>
      <c r="ED216" s="81" t="str">
        <f>IF(AND((RIGHT($ED$3,2)-'[1]Miter Profiles'!$AC$135-'[1]Outside Edges'!$B224)&gt;=5,'[1]Outside Edges'!$Q224="Yes"),"Yes","No")</f>
        <v>Yes</v>
      </c>
      <c r="EE216" s="80" t="str">
        <f>IF(AND((RIGHT($EE$3,2)-'[1]Miter Profiles'!$AC$136-'[1]Outside Edges'!$B224)&gt;=5,'[1]Outside Edges'!$Q224="Yes"),"Yes","No")</f>
        <v>Yes</v>
      </c>
      <c r="EF216" s="63" t="str">
        <f>IF(AND((RIGHT($EF$3,2)-'[1]Miter Profiles'!$AC$137-'[1]Outside Edges'!$B224)&gt;=5,'[1]Outside Edges'!$Q224="Yes"),"Yes","No")</f>
        <v>Yes</v>
      </c>
      <c r="EG216" s="7" t="str">
        <f>IF(AND((RIGHT($EG$3,2)-'[1]Miter Profiles'!$AC$138-'[1]Outside Edges'!$B224)&gt;=5,'[1]Outside Edges'!$Q224="Yes"),"Yes","No")</f>
        <v>Yes</v>
      </c>
      <c r="EH216" s="68" t="str">
        <f>IF(AND((RIGHT($EH$3,2)-'[1]Miter Profiles'!$AC$139-'[1]Outside Edges'!$B224)&gt;=5,'[1]Outside Edges'!$Q224="Yes"),"Yes","No")</f>
        <v>Yes</v>
      </c>
      <c r="EI216" s="82" t="str">
        <f>IF(AND((RIGHT($EI$3,2)-'[1]Miter Profiles'!$AC$140-'[1]Outside Edges'!$B224)&gt;=5,'[1]Outside Edges'!$Q224="Yes"),"Yes","No")</f>
        <v>Yes</v>
      </c>
      <c r="EJ216" s="83" t="str">
        <f>IF(AND((RIGHT($EJ$3,2)-'[1]Miter Profiles'!$AC$141-'[1]Outside Edges'!$B224)&gt;=5,'[1]Outside Edges'!$Q224="Yes"),"Yes","No")</f>
        <v>Yes</v>
      </c>
      <c r="EK216" s="83" t="str">
        <f>IF(AND((RIGHT($EK$3,2)-'[1]Miter Profiles'!$AC$142-'[1]Outside Edges'!$B224)&gt;=5,'[1]Outside Edges'!$Q224="Yes"),"Yes","No")</f>
        <v>Yes</v>
      </c>
      <c r="EL216" s="81" t="str">
        <f>IF(AND((RIGHT($EL$3,2)-'[1]Miter Profiles'!$AC$143-'[1]Outside Edges'!$B224)&gt;=5,'[1]Outside Edges'!$Q224="Yes"),"Yes","No")</f>
        <v>Yes</v>
      </c>
      <c r="EM216" s="84" t="str">
        <f>IF(AND((RIGHT($EM$3,2)-'[1]Miter Profiles'!$AC$144-'[1]Outside Edges'!$B224)&gt;=5,'[1]Outside Edges'!$Q224="Yes"),"Yes","No")</f>
        <v>No</v>
      </c>
      <c r="EN216" s="7" t="str">
        <f>IF(AND((RIGHT($EN$3,2)-'[1]Miter Profiles'!$AC$145-'[1]Outside Edges'!$B224)&gt;=5,'[1]Outside Edges'!$Q224="Yes"),"Yes","No")</f>
        <v>Yes</v>
      </c>
      <c r="EO216" s="68" t="str">
        <f>IF(AND((RIGHT($EO$3,2)-'[1]Miter Profiles'!$AC$146-'[1]Outside Edges'!$B224)&gt;=5,'[1]Outside Edges'!$Q224="Yes"),"Yes","No")</f>
        <v>Yes</v>
      </c>
      <c r="EP216" s="83" t="str">
        <f>IF(AND((RIGHT($EP$3,2)-'[1]Miter Profiles'!$AC$147-'[1]Outside Edges'!$B224)&gt;=5,'[1]Outside Edges'!$Q224="Yes"),"Yes","No")</f>
        <v>No</v>
      </c>
      <c r="EQ216" s="83" t="str">
        <f>IF(AND((RIGHT($EQ$3,2)-'[1]Miter Profiles'!$AC$148-'[1]Outside Edges'!$B224)&gt;=5,'[1]Outside Edges'!$Q224="Yes"),"Yes","No")</f>
        <v>Yes</v>
      </c>
      <c r="ER216" s="81" t="str">
        <f>IF(AND((RIGHT($ER$3,2)-'[1]Miter Profiles'!$AC$149-'[1]Outside Edges'!$B224)&gt;=5,'[1]Outside Edges'!$Q224="Yes"),"Yes","No")</f>
        <v>Yes</v>
      </c>
      <c r="ES216" s="84" t="str">
        <f>IF(AND((RIGHT($ES$3,2)-'[1]Miter Profiles'!$AC$150-'[1]Outside Edges'!$B224)&gt;=5,'[1]Outside Edges'!$Q224="Yes"),"Yes","No")</f>
        <v>No</v>
      </c>
      <c r="ET216" s="7" t="str">
        <f>IF(AND((RIGHT($ET$3,2)-'[1]Miter Profiles'!$AC$151-'[1]Outside Edges'!$B224)&gt;=5,'[1]Outside Edges'!$Q224="Yes"),"Yes","No")</f>
        <v>Yes</v>
      </c>
      <c r="EU216" s="68" t="str">
        <f>IF(AND((RIGHT($EU$3,2)-'[1]Miter Profiles'!$AC$152-'[1]Outside Edges'!$B224)&gt;=5,'[1]Outside Edges'!$Q224="Yes"),"Yes","No")</f>
        <v>Yes</v>
      </c>
      <c r="EV216" s="83" t="str">
        <f>IF(AND((RIGHT($EV$3,2)-'[1]Miter Profiles'!$AC$153-'[1]Outside Edges'!$B224)&gt;=5,'[1]Outside Edges'!$Q224="Yes"),"Yes","No")</f>
        <v>Yes</v>
      </c>
      <c r="EW216" s="83" t="str">
        <f>IF(AND((RIGHT($EW$3,2)-'[1]Miter Profiles'!$AC$154-'[1]Outside Edges'!$B224)&gt;=5,'[1]Outside Edges'!$Q224="Yes"),"Yes","No")</f>
        <v>Yes</v>
      </c>
      <c r="EX216" s="81" t="str">
        <f>IF(AND((RIGHT($EX$3,2)-'[1]Miter Profiles'!$AC$155-'[1]Outside Edges'!$B224)&gt;=5,'[1]Outside Edges'!$Q224="Yes"),"Yes","No")</f>
        <v>Yes</v>
      </c>
      <c r="EY216" s="84" t="str">
        <f>IF(AND((RIGHT($EY$3,2)-'[1]Miter Profiles'!$AC$156-'[1]Outside Edges'!$B224)&gt;=5,'[1]Outside Edges'!$Q224="Yes"),"Yes","No")</f>
        <v>Yes</v>
      </c>
      <c r="EZ216" s="7" t="str">
        <f>IF(AND((RIGHT($EZ$3,2)-'[1]Miter Profiles'!$AC$157-'[1]Outside Edges'!$B224)&gt;=5,'[1]Outside Edges'!$Q224="Yes"),"Yes","No")</f>
        <v>Yes</v>
      </c>
      <c r="FA216" s="68" t="str">
        <f>IF(AND((RIGHT($FA$3,2)-'[1]Miter Profiles'!$AC$158-'[1]Outside Edges'!$B224)&gt;=5,'[1]Outside Edges'!$Q224="Yes"),"Yes","No")</f>
        <v>Yes</v>
      </c>
      <c r="FB216" s="83" t="str">
        <f>IF(AND((RIGHT($FB$3,2)-'[1]Miter Profiles'!$AC$159-'[1]Outside Edges'!$B224)&gt;=5,'[1]Outside Edges'!$Q224="Yes"),"Yes","No")</f>
        <v>Yes</v>
      </c>
      <c r="FC216" s="83" t="str">
        <f>IF(AND((RIGHT($FC$3,2)-'[1]Miter Profiles'!$AC$160-'[1]Outside Edges'!$B224)&gt;=5,'[1]Outside Edges'!$Q224="Yes"),"Yes","No")</f>
        <v>Yes</v>
      </c>
      <c r="FD216" s="81" t="str">
        <f>IF(AND((RIGHT($FD$3,2)-'[1]Miter Profiles'!$AC$161-'[1]Outside Edges'!$B224)&gt;=5,'[1]Outside Edges'!$Q224="Yes"),"Yes","No")</f>
        <v>Yes</v>
      </c>
      <c r="FE216" s="84" t="str">
        <f>IF(AND((RIGHT($FE$3,2)-'[1]Miter Profiles'!$AC$162-'[1]Outside Edges'!$B224)&gt;=5,'[1]Outside Edges'!$Q224="Yes"),"Yes","No")</f>
        <v>Yes</v>
      </c>
      <c r="FF216" s="7" t="str">
        <f>IF(AND((RIGHT($FF$3,2)-'[1]Miter Profiles'!$AC$163-'[1]Outside Edges'!$B224)&gt;=5,'[1]Outside Edges'!$Q224="Yes"),"Yes","No")</f>
        <v>Yes</v>
      </c>
      <c r="FG216" s="68" t="str">
        <f>IF(AND((RIGHT($FG$3,2)-'[1]Miter Profiles'!$AC$164-'[1]Outside Edges'!$B224)&gt;=5,'[1]Outside Edges'!$Q224="Yes"),"Yes","No")</f>
        <v>Yes</v>
      </c>
      <c r="FH216" s="83" t="str">
        <f>IF(AND((RIGHT($FH$3,2)-'[1]Miter Profiles'!$AC$165-'[1]Outside Edges'!$B224)&gt;=5,'[1]Outside Edges'!$Q224="Yes"),"Yes","No")</f>
        <v>Yes</v>
      </c>
      <c r="FI216" s="83" t="str">
        <f>IF(AND((RIGHT($FI$3,2)-'[1]Miter Profiles'!$AC$166-'[1]Outside Edges'!$B224)&gt;=5,'[1]Outside Edges'!$Q224="Yes"),"Yes","No")</f>
        <v>Yes</v>
      </c>
      <c r="FJ216" s="81" t="str">
        <f>IF(AND((RIGHT($FJ$3,2)-'[1]Miter Profiles'!$AC$167-'[1]Outside Edges'!$B224)&gt;=5,'[1]Outside Edges'!$Q224="Yes"),"Yes","No")</f>
        <v>Yes</v>
      </c>
      <c r="FK216" s="84" t="str">
        <f>IF(AND((RIGHT($FK$3,2)-'[1]Miter Profiles'!$AC$168-'[1]Outside Edges'!$B224)&gt;=5,'[1]Outside Edges'!$Q224="Yes"),"Yes","No")</f>
        <v>Yes</v>
      </c>
      <c r="FL216" s="7" t="str">
        <f>IF(AND((RIGHT($FL$3,2)-'[1]Miter Profiles'!$AC$169-'[1]Outside Edges'!$B224)&gt;=5,'[1]Outside Edges'!$Q224="Yes"),"Yes","No")</f>
        <v>Yes</v>
      </c>
      <c r="FM216" s="68" t="str">
        <f>IF(AND((RIGHT($FM$3,2)-'[1]Miter Profiles'!$AC$170-'[1]Outside Edges'!$B224)&gt;=5,'[1]Outside Edges'!$Q224="Yes"),"Yes","No")</f>
        <v>Yes</v>
      </c>
      <c r="FN216" s="83" t="str">
        <f>IF(AND((RIGHT($FN$3,2)-'[1]Miter Profiles'!$AC$171-'[1]Outside Edges'!$B224)&gt;=5,'[1]Outside Edges'!$Q224="Yes"),"Yes","No")</f>
        <v>Yes</v>
      </c>
      <c r="FO216" s="83" t="str">
        <f>IF(AND((RIGHT($FO$3,2)-'[1]Miter Profiles'!$AC$172-'[1]Outside Edges'!$B224)&gt;=5,'[1]Outside Edges'!$Q224="Yes"),"Yes","No")</f>
        <v>Yes</v>
      </c>
      <c r="FP216" s="81" t="str">
        <f>IF(AND((RIGHT($FP$3,2)-'[1]Miter Profiles'!$AC$173-'[1]Outside Edges'!$B224)&gt;=5,'[1]Outside Edges'!$Q224="Yes"),"Yes","No")</f>
        <v>Yes</v>
      </c>
      <c r="FQ216" s="84" t="str">
        <f>IF(AND((RIGHT($FQ$3,2)-'[1]Miter Profiles'!$AC$174-'[1]Outside Edges'!$B224)&gt;=5,'[1]Outside Edges'!$Q224="Yes"),"Yes","No")</f>
        <v>Yes</v>
      </c>
      <c r="FR216" s="7" t="str">
        <f>IF(AND((RIGHT($FR$3,2)-'[1]Miter Profiles'!$AC$175-'[1]Outside Edges'!$B224)&gt;=5,'[1]Outside Edges'!$Q224="Yes"),"Yes","No")</f>
        <v>Yes</v>
      </c>
      <c r="FS216" s="68" t="str">
        <f>IF(AND((RIGHT($FS$3,2)-'[1]Miter Profiles'!$AC$176-'[1]Outside Edges'!$B224)&gt;=5,'[1]Outside Edges'!$Q224="Yes"),"Yes","No")</f>
        <v>Yes</v>
      </c>
      <c r="FT216" s="83" t="str">
        <f>IF(AND((RIGHT($FT$3,2)-'[1]Miter Profiles'!$AC$177-'[1]Outside Edges'!$B224)&gt;=5,'[1]Outside Edges'!$Q224="Yes"),"Yes","No")</f>
        <v>Yes</v>
      </c>
      <c r="FU216" s="83" t="str">
        <f>IF(AND((RIGHT($FU$3,2)-'[1]Miter Profiles'!$AC$178-'[1]Outside Edges'!$B224)&gt;=5,'[1]Outside Edges'!$Q224="Yes"),"Yes","No")</f>
        <v>Yes</v>
      </c>
      <c r="FV216" s="81" t="str">
        <f>IF(AND((RIGHT($V$3,2)-'[1]Miter Profiles'!$AC$179-'[1]Outside Edges'!$B224)&gt;=5,'[1]Outside Edges'!$Q224="Yes"),"Yes","No")</f>
        <v>Yes</v>
      </c>
      <c r="FW216" s="84" t="str">
        <f>IF(AND((RIGHT($FW$3,2)-'[1]Miter Profiles'!$AC$180-'[1]Outside Edges'!$B224)&gt;=5,'[1]Outside Edges'!$Q224="Yes"),"Yes","No")</f>
        <v>No</v>
      </c>
      <c r="FX216" s="197" t="str">
        <f>IF(AND((RIGHT($FX$3,2)-'[1]Miter Profiles'!$AC$181-'[1]Outside Edges'!$B224)&gt;=5,'[1]Outside Edges'!$Q224="Yes"),"Yes","No")</f>
        <v>Yes</v>
      </c>
      <c r="FY216" s="198" t="str">
        <f>IF(AND((RIGHT($FY$3,2)-'[1]Miter Profiles'!$AC$182-'[1]Outside Edges'!$B224)&gt;=5,'[1]Outside Edges'!$Q224="Yes"),"Yes","No")</f>
        <v>Yes</v>
      </c>
      <c r="FZ216" s="200" t="str">
        <f>IF(AND((RIGHT($FZ$3,2)-'[1]Miter Profiles'!$AC$183-'[1]Outside Edges'!$B224)&gt;=5,'[1]Outside Edges'!$Q224="Yes"),"Yes","No")</f>
        <v>No</v>
      </c>
      <c r="GA216" s="201" t="str">
        <f>IF(AND((RIGHT($GA$3,2)-'[1]Miter Profiles'!$AC$184-'[1]Outside Edges'!$B224)&gt;=5,'[1]Outside Edges'!$Q224="Yes"),"Yes","No")</f>
        <v>Yes</v>
      </c>
      <c r="GB216" s="202" t="str">
        <f>IF(AND((RIGHT($GB$3,2)-'[1]Miter Profiles'!$AC$185-'[1]Outside Edges'!$B224)&gt;=5,'[1]Outside Edges'!$Q224="Yes"),"Yes","No")</f>
        <v>Yes</v>
      </c>
      <c r="GC216" s="199" t="str">
        <f>IF(AND((RIGHT($GC$3,2)-'[1]Miter Profiles'!$AC$186-'[1]Outside Edges'!$B224)&gt;=5,'[1]Outside Edges'!$Q224="Yes"),"Yes","No")</f>
        <v>No</v>
      </c>
      <c r="GD216" s="197" t="str">
        <f>IF(AND((RIGHT($GD$3,2)-'[1]Miter Profiles'!$AC$187-'[1]Outside Edges'!$B224)&gt;=5,'[1]Outside Edges'!$Q224="Yes"),"Yes","No")</f>
        <v>Yes</v>
      </c>
      <c r="GE216" s="198" t="str">
        <f>IF(AND((RIGHT($GE$3,2)-'[1]Miter Profiles'!$AC$188-'[1]Outside Edges'!$B224)&gt;=5,'[1]Outside Edges'!$Q224="Yes"),"Yes","No")</f>
        <v>Yes</v>
      </c>
      <c r="GF216" s="200" t="str">
        <f>IF(AND((RIGHT($GF$3,2)-'[1]Miter Profiles'!$AC$189-'[1]Outside Edges'!$B224)&gt;=5,'[1]Outside Edges'!$Q224="Yes"),"Yes","No")</f>
        <v>Yes</v>
      </c>
      <c r="GG216" s="201" t="str">
        <f>IF(AND((RIGHT($GG$3,2)-'[1]Miter Profiles'!$AC$190-'[1]Outside Edges'!$B224)&gt;=5,'[1]Outside Edges'!$Q224="Yes"),"Yes","No")</f>
        <v>Yes</v>
      </c>
      <c r="GH216" s="202" t="str">
        <f>IF(AND((RIGHT($GH$3,2)-'[1]Miter Profiles'!$AC$191-'[1]Outside Edges'!$B224)&gt;=5,'[1]Outside Edges'!$Q224="Yes"),"Yes","No")</f>
        <v>Yes</v>
      </c>
      <c r="GI216" s="199" t="str">
        <f>IF(AND((RIGHT($GI$3,2)-'[1]Miter Profiles'!$AC$192-'[1]Outside Edges'!$B224)&gt;=5,'[1]Outside Edges'!$Q224="Yes"),"Yes","No")</f>
        <v>Yes</v>
      </c>
      <c r="GJ216" s="197" t="str">
        <f>IF(AND((RIGHT($GJ$3,2)-'[1]Miter Profiles'!$AC$193-'[1]Outside Edges'!$B224)&gt;=5,'[1]Outside Edges'!$Q224="Yes"),"Yes","No")</f>
        <v>Yes</v>
      </c>
      <c r="GK216" s="198" t="str">
        <f>IF(AND((RIGHT($GK$3,2)-'[1]Miter Profiles'!$AC$194-'[1]Outside Edges'!$B224)&gt;=5,'[1]Outside Edges'!$Q224="Yes"),"Yes","No")</f>
        <v>Yes</v>
      </c>
      <c r="GL216" s="200" t="str">
        <f>IF(AND((RIGHT($GL$3,2)-'[1]Miter Profiles'!$AC$195-'[1]Outside Edges'!$B224)&gt;=5,'[1]Outside Edges'!$Q224="Yes"),"Yes","No")</f>
        <v>Yes</v>
      </c>
      <c r="GM216" s="201" t="str">
        <f>IF(AND((RIGHT($GM$3,2)-'[1]Miter Profiles'!$AC$196-'[1]Outside Edges'!$B224)&gt;=5,'[1]Outside Edges'!$Q224="Yes"),"Yes","No")</f>
        <v>Yes</v>
      </c>
      <c r="GN216" s="202" t="str">
        <f>IF(AND((RIGHT($GN$3,2)-'[1]Miter Profiles'!$AC$197-'[1]Outside Edges'!$B224)&gt;=5,'[1]Outside Edges'!$Q224="Yes"),"Yes","No")</f>
        <v>Yes</v>
      </c>
      <c r="GO216" s="199" t="str">
        <f>IF(AND((RIGHT($GO$3,2)-'[1]Miter Profiles'!$AC$198-'[1]Outside Edges'!$B224)&gt;=5,'[1]Outside Edges'!$Q224="Yes"),"Yes","No")</f>
        <v>No</v>
      </c>
      <c r="GP216" s="197" t="str">
        <f>IF(AND((RIGHT($GP$3,2)-'[1]Miter Profiles'!$AC$199-'[1]Outside Edges'!$B224)&gt;=5,'[1]Outside Edges'!$Q224="Yes"),"Yes","No")</f>
        <v>Yes</v>
      </c>
      <c r="GQ216" s="198" t="str">
        <f>IF(AND((RIGHT($GQ$3,2)-'[1]Miter Profiles'!$AC$200-'[1]Outside Edges'!$B224)&gt;=5,'[1]Outside Edges'!$Q224="Yes"),"Yes","No")</f>
        <v>Yes</v>
      </c>
      <c r="GR216" s="211" t="str">
        <f>IF(AND((RIGHT($GR$3,2)-'[1]Miter Profiles'!$AC$201-'[1]Outside Edges'!$B224)&gt;=5,'[1]Outside Edges'!$Q224="Yes"),"Yes","No")</f>
        <v>Yes</v>
      </c>
      <c r="GS216" s="197" t="str">
        <f>IF(AND((RIGHT($GS$3,2)-'[1]Miter Profiles'!$AC$202-'[1]Outside Edges'!$B224)&gt;=5,'[1]Outside Edges'!$Q224="Yes"),"Yes","No")</f>
        <v>Yes</v>
      </c>
      <c r="GT216" s="212" t="str">
        <f>IF(AND((RIGHT($GT$3,2)-'[1]Miter Profiles'!$AC$203-'[1]Outside Edges'!$B224)&gt;=5,'[1]Outside Edges'!$Q224="Yes"),"Yes","No")</f>
        <v>Yes</v>
      </c>
      <c r="GU216" s="208" t="str">
        <f>IF(AND((RIGHT($GU$3,2)-'[1]Miter Profiles'!$AC$204-'[1]Outside Edges'!$B224)&gt;=5,'[1]Outside Edges'!$Q224="Yes"),"Yes","No")</f>
        <v>No</v>
      </c>
      <c r="GV216" s="209" t="str">
        <f>IF(AND((RIGHT($GV$3,2)-'[1]Miter Profiles'!$AC$205-'[1]Outside Edges'!$B224)&gt;=5,'[1]Outside Edges'!$Q224="Yes"),"Yes","No")</f>
        <v>Yes</v>
      </c>
      <c r="GW216" s="210" t="str">
        <f>IF(AND((RIGHT($GW$3,2)-'[1]Miter Profiles'!$AC$206-'[1]Outside Edges'!$B224)&gt;=5,'[1]Outside Edges'!$Q224="Yes"),"Yes","No")</f>
        <v>Yes</v>
      </c>
      <c r="GX216" s="200" t="str">
        <f>IF(AND((RIGHT($GX$3,2)-'[1]Miter Profiles'!$AC$207-'[1]Outside Edges'!$B224)&gt;=5,'[1]Outside Edges'!$Q224="Yes"),"Yes","No")</f>
        <v>No</v>
      </c>
      <c r="GY216" s="201" t="str">
        <f>IF(AND((RIGHT($GY$3,2)-'[1]Miter Profiles'!$AC$208-'[1]Outside Edges'!$B224)&gt;=5,'[1]Outside Edges'!$Q224="Yes"),"Yes","No")</f>
        <v>Yes</v>
      </c>
      <c r="GZ216" s="202" t="str">
        <f>IF(AND((RIGHT($GZ$3,2)-'[1]Miter Profiles'!$AC$209-'[1]Outside Edges'!$B224)&gt;=5,'[1]Outside Edges'!$Q224="Yes"),"Yes","No")</f>
        <v>Yes</v>
      </c>
      <c r="HA216" s="199" t="str">
        <f>IF(AND((RIGHT($HA$3,2)-'[1]Miter Profiles'!$AC$210-'[1]Outside Edges'!$B224)&gt;=5,'[1]Outside Edges'!$Q224="Yes"),"Yes","No")</f>
        <v>Yes</v>
      </c>
      <c r="HB216" s="197" t="str">
        <f>IF(AND((RIGHT($HB$3,2)-'[1]Miter Profiles'!$AC$211-'[1]Outside Edges'!$B224)&gt;=5,'[1]Outside Edges'!$Q224="Yes"),"Yes","No")</f>
        <v>Yes</v>
      </c>
      <c r="HC216" s="198" t="str">
        <f>IF(AND((RIGHT($HC$3,2)-'[1]Miter Profiles'!$AC$212-'[1]Outside Edges'!$B224)&gt;=5,'[1]Outside Edges'!$Q224="Yes"),"Yes","No")</f>
        <v>Yes</v>
      </c>
      <c r="HD216" s="200" t="str">
        <f>IF(AND((RIGHT($HD$3,2)-'[1]Miter Profiles'!$AC$213-'[1]Outside Edges'!$B224)&gt;=5,'[1]Outside Edges'!$Q224="Yes"),"Yes","No")</f>
        <v>No</v>
      </c>
      <c r="HE216" s="202" t="str">
        <f>IF(AND((RIGHT($HE$3,2)-'[1]Miter Profiles'!$AC$214-'[1]Outside Edges'!$B224)&gt;=5,'[1]Outside Edges'!$Q224="Yes"),"Yes","No")</f>
        <v>No</v>
      </c>
      <c r="HF216" s="199" t="str">
        <f>IF(AND((RIGHT($HF$3,2)-'[1]Miter Profiles'!$AC$215-'[1]Outside Edges'!$B224)&gt;=5,'[1]Outside Edges'!$Q224="Yes"),"Yes","No")</f>
        <v>Yes</v>
      </c>
      <c r="HG216" s="197" t="str">
        <f>IF(AND((RIGHT($HG$3,2)-'[1]Miter Profiles'!$AC$216-'[1]Outside Edges'!$B224)&gt;=5,'[1]Outside Edges'!$Q224="Yes"),"Yes","No")</f>
        <v>Yes</v>
      </c>
      <c r="HH216" s="198" t="str">
        <f>IF(AND((RIGHT($HH$3,2)-'[1]Miter Profiles'!$AC$217-'[1]Outside Edges'!$B224)&gt;=5,'[1]Outside Edges'!$Q224="Yes"),"Yes","No")</f>
        <v>Yes</v>
      </c>
      <c r="HI216" s="200" t="str">
        <f>IF(AND((RIGHT($HI$3,2)-'[1]Miter Profiles'!$AC$218-'[1]Outside Edges'!$B224)&gt;=5,'[1]Outside Edges'!$Q224="Yes"),"Yes","No")</f>
        <v>Yes</v>
      </c>
      <c r="HJ216" s="201" t="str">
        <f>IF(AND((RIGHT($HJ$3,2)-'[1]Miter Profiles'!$AC$219-'[1]Outside Edges'!$B224)&gt;=5,'[1]Outside Edges'!$Q224="Yes"),"Yes","No")</f>
        <v>Yes</v>
      </c>
      <c r="HK216" s="202" t="str">
        <f>IF(AND((RIGHT($HK$3,2)-'[1]Miter Profiles'!$AC$220-'[1]Outside Edges'!$B224)&gt;=5,'[1]Outside Edges'!$Q224="Yes"),"Yes","No")</f>
        <v>Yes</v>
      </c>
      <c r="HL216" s="199" t="str">
        <f>IF(AND((RIGHT($HL$3,2)-'[1]Miter Profiles'!$AC$221-'[1]Outside Edges'!$B224)&gt;=5,'[1]Outside Edges'!$Q224="Yes"),"Yes","No")</f>
        <v>Yes</v>
      </c>
      <c r="HM216" s="197" t="str">
        <f>IF(AND((RIGHT($HM$3,2)-'[1]Miter Profiles'!$AC$222-'[1]Outside Edges'!$B224)&gt;=5,'[1]Outside Edges'!$Q224="Yes"),"Yes","No")</f>
        <v>Yes</v>
      </c>
      <c r="HN216" s="197" t="str">
        <f>IF(AND((RIGHT($HN$3,2)-'[1]Miter Profiles'!$AC$223-'[1]Outside Edges'!$B224)&gt;=5,'[1]Outside Edges'!$Q224="Yes"),"Yes","No")</f>
        <v>Yes</v>
      </c>
      <c r="HO216" s="201" t="str">
        <f>IF(AND((RIGHT($HO$3,2)-'[1]Miter Profiles'!$AC$224-'[1]Outside Edges'!$B224)&gt;=5,'[1]Outside Edges'!$Q224="Yes"),"Yes","No")</f>
        <v>No</v>
      </c>
      <c r="HP216" s="201" t="str">
        <f>IF(AND((RIGHT($HP$3,2)-'[1]Miter Profiles'!$AC$225-'[1]Outside Edges'!$B224)&gt;=5,'[1]Outside Edges'!$Q224="Yes"),"Yes","No")</f>
        <v>Yes</v>
      </c>
      <c r="HQ216" s="201" t="str">
        <f>IF(AND((RIGHT($HQ$3,3)-'[1]Miter Profiles'!$AC$226-'[1]Outside Edges'!$B224)&gt;=5,'[1]Outside Edges'!$Q224="Yes"),"Yes","No")</f>
        <v>No</v>
      </c>
      <c r="HR216" s="201" t="str">
        <f>IF(AND((RIGHT($HR$3,2)-'[1]Miter Profiles'!$AC$227-'[1]Outside Edges'!$B224)&gt;=5,'[1]Outside Edges'!$Q224="Yes"),"Yes","No")</f>
        <v>No</v>
      </c>
      <c r="HS216" s="197" t="str">
        <f>IF(AND((RIGHT($HS$3,2)-'[1]Miter Profiles'!$AC$228-'[1]Outside Edges'!$B224)&gt;=5,'[1]Outside Edges'!$Q224="Yes"),"Yes","No")</f>
        <v>Yes</v>
      </c>
      <c r="HT216" s="197" t="str">
        <f>IF(AND((RIGHT($HT$3,2)-'[1]Miter Profiles'!$AC$229-'[1]Outside Edges'!$B224)&gt;=5,'[1]Outside Edges'!$Q224="Yes"),"Yes","No")</f>
        <v>Yes</v>
      </c>
      <c r="HU216" s="197" t="str">
        <f>IF(AND((RIGHT($HU$3,2)-'[1]Miter Profiles'!$AC$230-'[1]Outside Edges'!$B224)&gt;=5,'[1]Outside Edges'!$Q224="Yes"),"Yes","No")</f>
        <v>Yes</v>
      </c>
      <c r="HV216" s="201" t="str">
        <f>IF(AND((RIGHT($HV$3,2)-'[1]Miter Profiles'!$AC$231-'[1]Outside Edges'!$B224)&gt;=5,'[1]Outside Edges'!$Q224="Yes"),"Yes","No")</f>
        <v>Yes</v>
      </c>
      <c r="HW216" s="201" t="str">
        <f>IF(AND((RIGHT($HW$3,2)-'[1]Miter Profiles'!$AC$232-'[1]Outside Edges'!$B224)&gt;=5,'[1]Outside Edges'!$Q224="Yes"),"Yes","No")</f>
        <v>Yes</v>
      </c>
      <c r="HX216" s="201" t="str">
        <f>IF(AND((RIGHT($HX$3,2)-'[1]Miter Profiles'!$AC$233-'[1]Outside Edges'!$B224)&gt;=5,'[1]Outside Edges'!$Q224="Yes"),"Yes","No")</f>
        <v>Yes</v>
      </c>
      <c r="HY216" s="197" t="str">
        <f>IF(AND((RIGHT($HY$3,2)-'[1]Miter Profiles'!$AC$234-'[1]Outside Edges'!$B224)&gt;=5,'[1]Outside Edges'!$Q224="Yes"),"Yes","No")</f>
        <v>No</v>
      </c>
      <c r="HZ216" s="197" t="str">
        <f>IF(AND((RIGHT($HZ$3,2)-'[1]Miter Profiles'!$AC$235-'[1]Outside Edges'!$B224)&gt;=5,'[1]Outside Edges'!$Q224="Yes"),"Yes","No")</f>
        <v>Yes</v>
      </c>
      <c r="IA216" s="197" t="str">
        <f>IF(AND((RIGHT($IA$3,2)-'[1]Miter Profiles'!$AC$236-'[1]Outside Edges'!$B224)&gt;=5,'[1]Outside Edges'!$Q224="Yes"),"Yes","No")</f>
        <v>Yes</v>
      </c>
      <c r="IB216" s="201" t="str">
        <f>IF(AND((RIGHT($IB$3,2)-'[1]Miter Profiles'!$AC$237-'[1]Outside Edges'!$B224)&gt;=5,'[1]Outside Edges'!$Q224="Yes"),"Yes","No")</f>
        <v>Yes</v>
      </c>
      <c r="IC216" s="201" t="str">
        <f>IF(AND((RIGHT($IC$3,2)-'[1]Miter Profiles'!$AC$238-'[1]Outside Edges'!$B224)&gt;=5,'[1]Outside Edges'!$Q224="Yes"),"Yes","No")</f>
        <v>Yes</v>
      </c>
      <c r="ID216" s="201" t="str">
        <f>IF(AND((RIGHT($ID$3,2)-'[1]Miter Profiles'!$AC$239-'[1]Outside Edges'!$B224)&gt;=5,'[1]Outside Edges'!$Q224="Yes"),"Yes","No")</f>
        <v>Yes</v>
      </c>
      <c r="IE216" s="197" t="str">
        <f>IF(AND((RIGHT($IE$3,2)-'[1]Miter Profiles'!$AC$240-'[1]Outside Edges'!$B224)&gt;=5,'[1]Outside Edges'!$Q224="Yes"),"Yes","No")</f>
        <v>Yes</v>
      </c>
      <c r="IF216" s="197" t="str">
        <f>IF(AND((RIGHT($IF$3,2)-'[1]Miter Profiles'!$AC$241-'[1]Outside Edges'!$B224)&gt;=5,'[1]Outside Edges'!$Q224="Yes"),"Yes","No")</f>
        <v>Yes</v>
      </c>
      <c r="IG216" s="197" t="str">
        <f>IF(AND((RIGHT($IG$3,2)-'[1]Miter Profiles'!$AC$242-'[1]Outside Edges'!$B224)&gt;=5,'[1]Outside Edges'!$Q224="Yes"),"Yes","No")</f>
        <v>Yes</v>
      </c>
      <c r="IH216" s="201" t="str">
        <f>IF(AND((RIGHT($IH$3,2)-'[1]Miter Profiles'!$AC$243-'[1]Outside Edges'!$B224)&gt;=5,'[1]Outside Edges'!$Q224="Yes"),"Yes","No")</f>
        <v>Yes</v>
      </c>
      <c r="II216" s="201" t="str">
        <f>IF(AND((RIGHT($II$3,2)-'[1]Miter Profiles'!$AC$244-'[1]Outside Edges'!$B224)&gt;=5,'[1]Outside Edges'!$Q224="Yes"),"Yes","No")</f>
        <v>Yes</v>
      </c>
      <c r="IJ216" s="201" t="str">
        <f>IF(AND((RIGHT($IJ$3,2)-'[1]Miter Profiles'!$AC$245-'[1]Outside Edges'!$B224)&gt;=5,'[1]Outside Edges'!$Q224="Yes"),"Yes","No")</f>
        <v>Yes</v>
      </c>
      <c r="IK216" s="197" t="str">
        <f>IF(AND((RIGHT($IK$3,2)-'[1]Miter Profiles'!$AC$246-'[1]Outside Edges'!$B224)&gt;=5,'[1]Outside Edges'!$Q224="Yes"),"Yes","No")</f>
        <v>Yes</v>
      </c>
      <c r="IL216" s="197" t="str">
        <f>IF(AND((RIGHT($IL$3,2)-'[1]Miter Profiles'!$AC$247-'[1]Outside Edges'!$B224)&gt;=5,'[1]Outside Edges'!$Q224="Yes"),"Yes","No")</f>
        <v>Yes</v>
      </c>
      <c r="IM216" s="197" t="str">
        <f>IF(AND((RIGHT($IM$3,2)-'[1]Miter Profiles'!$AC$248-'[1]Outside Edges'!$B224)&gt;=5,'[1]Outside Edges'!$Q224="Yes"),"Yes","No")</f>
        <v>Yes</v>
      </c>
      <c r="IN216" s="201" t="str">
        <f>IF(AND((RIGHT($IN$3,2)-'[1]Miter Profiles'!$AC$249-'[1]Outside Edges'!$B224)&gt;=5,'[1]Outside Edges'!$Q224="Yes"),"Yes","No")</f>
        <v>No</v>
      </c>
      <c r="IO216" s="201" t="str">
        <f>IF(AND((RIGHT($IO$3,2)-'[1]Miter Profiles'!$AC$250-'[1]Outside Edges'!$B224)&gt;=5,'[1]Outside Edges'!$Q224="Yes"),"Yes","No")</f>
        <v>Yes</v>
      </c>
      <c r="IP216" s="201" t="str">
        <f>IF(AND((RIGHT($IP$3,2)-'[1]Miter Profiles'!$AC$251-'[1]Outside Edges'!$B224)&gt;=5,'[1]Outside Edges'!$Q224="Yes"),"Yes","No")</f>
        <v>Yes</v>
      </c>
      <c r="IQ216" s="197" t="str">
        <f>IF(AND((RIGHT($IQ$3,2)-'[1]Miter Profiles'!$AC$252-'[1]Outside Edges'!$B224)&gt;=5,'[1]Outside Edges'!$Q224="Yes"),"Yes","No")</f>
        <v>No</v>
      </c>
      <c r="IR216" s="197" t="str">
        <f>IF(AND((RIGHT($IR$3,2)-'[1]Miter Profiles'!$AC$253-'[1]Outside Edges'!$B224)&gt;=5,'[1]Outside Edges'!$Q224="Yes"),"Yes","No")</f>
        <v>Yes</v>
      </c>
      <c r="IS216" s="197" t="str">
        <f>IF(AND((RIGHT($IS$3,2)-'[1]Miter Profiles'!$AC$254-'[1]Outside Edges'!$B224)&gt;=5,'[1]Outside Edges'!$Q224="Yes"),"Yes","No")</f>
        <v>Yes</v>
      </c>
      <c r="IT216" s="201" t="str">
        <f>IF(AND((RIGHT($IT$3,2)-'[1]Miter Profiles'!$AC$255-'[1]Outside Edges'!$B224)&gt;=5,'[1]Outside Edges'!$Q224="Yes"),"Yes","No")</f>
        <v>No</v>
      </c>
      <c r="IU216" s="201" t="str">
        <f>IF(AND((RIGHT($IU$3,2)-'[1]Miter Profiles'!$AC$256-'[1]Outside Edges'!$B224)&gt;=5,'[1]Outside Edges'!$Q224="Yes"),"Yes","No")</f>
        <v>Yes</v>
      </c>
      <c r="IV216" s="201" t="str">
        <f>IF(AND((RIGHT($IV$3,2)-'[1]Miter Profiles'!$AC$257-'[1]Outside Edges'!$B224)&gt;=5,'[1]Outside Edges'!$Q224="Yes"),"Yes","No")</f>
        <v>Yes</v>
      </c>
      <c r="IW216" s="197" t="str">
        <f>IF(AND((RIGHT($IW$3,2)-'[1]Miter Profiles'!$AC$258-'[1]Outside Edges'!$B224)&gt;=5,'[1]Outside Edges'!$Q224="Yes"),"Yes","No")</f>
        <v>Yes</v>
      </c>
      <c r="IX216" s="197" t="str">
        <f>IF(AND((RIGHT($IX$3,2)-'[1]Miter Profiles'!$AC$259-'[1]Outside Edges'!$B224)&gt;=5,'[1]Outside Edges'!$Q224="Yes"),"Yes","No")</f>
        <v>Yes</v>
      </c>
      <c r="IY216" s="197" t="str">
        <f>IF(AND((RIGHT($IY$3,2)-'[1]Miter Profiles'!$AC$260-'[1]Outside Edges'!$B224)&gt;=5,'[1]Outside Edges'!$Q224="Yes"),"Yes","No")</f>
        <v>Yes</v>
      </c>
      <c r="IZ216" s="201" t="str">
        <f>IF(AND((RIGHT($IZ$3,2)-'[1]Miter Profiles'!$AC$261-'[1]Outside Edges'!$B224)&gt;=5,'[1]Outside Edges'!$Q224="Yes"),"Yes","No")</f>
        <v>Yes</v>
      </c>
      <c r="JA216" s="201" t="str">
        <f>IF(AND((RIGHT($JA$3,2)-'[1]Miter Profiles'!$AC$262-'[1]Outside Edges'!$B224)&gt;=5,'[1]Outside Edges'!$Q224="Yes"),"Yes","No")</f>
        <v>Yes</v>
      </c>
      <c r="JB216" s="201" t="str">
        <f>IF(AND((RIGHT($JB$3,2)-'[1]Miter Profiles'!$AC$263-'[1]Outside Edges'!$B224)&gt;=5,'[1]Outside Edges'!$Q224="Yes"),"Yes","No")</f>
        <v>Yes</v>
      </c>
      <c r="JC216" s="197" t="str">
        <f>IF(AND((RIGHT($JC$3,2)-'[1]Miter Profiles'!$AC$264-'[1]Outside Edges'!$B224)&gt;=5,'[1]Outside Edges'!$Q224="Yes"),"Yes","No")</f>
        <v>Yes</v>
      </c>
      <c r="JD216" s="197" t="str">
        <f>IF(AND((RIGHT($JD$3,2)-'[1]Miter Profiles'!$AC$265-'[1]Outside Edges'!$B224)&gt;=5,'[1]Outside Edges'!$Q224="Yes"),"Yes","No")</f>
        <v>Yes</v>
      </c>
      <c r="JE216" s="197" t="str">
        <f>IF(AND((RIGHT($JE$3,2)-'[1]Miter Profiles'!$AC$266-'[1]Outside Edges'!$B224)&gt;=5,'[1]Outside Edges'!$Q224="Yes"),"Yes","No")</f>
        <v>Yes</v>
      </c>
      <c r="JF216" s="201" t="str">
        <f>IF(AND((RIGHT($JF$3,2)-'[1]Miter Profiles'!$AC$267-'[1]Outside Edges'!$B224)&gt;=5,'[1]Outside Edges'!$Q224="Yes"),"Yes","No")</f>
        <v>No</v>
      </c>
      <c r="JG216" s="201" t="str">
        <f>IF(AND((RIGHT($JG$3,2)-'[1]Miter Profiles'!$AC$268-'[1]Outside Edges'!$B224)&gt;=5,'[1]Outside Edges'!$Q224="Yes"),"Yes","No")</f>
        <v>Yes</v>
      </c>
      <c r="JH216" s="201" t="str">
        <f>IF(AND((RIGHT($JH$3,2)-'[1]Miter Profiles'!$AC$269-'[1]Outside Edges'!$B224)&gt;=5,'[1]Outside Edges'!$Q224="Yes"),"Yes","No")</f>
        <v>Yes</v>
      </c>
      <c r="JI216" s="197" t="str">
        <f>IF(AND((RIGHT($JI$3,2)-'[1]Miter Profiles'!$AC$270-'[1]Outside Edges'!$B224)&gt;=5,'[1]Outside Edges'!$Q224="Yes"),"Yes","No")</f>
        <v>Yes</v>
      </c>
      <c r="JJ216" s="197" t="str">
        <f>IF(AND((RIGHT($JJ$3,2)-'[1]Miter Profiles'!$AC$271-'[1]Outside Edges'!$B224)&gt;=5,'[1]Outside Edges'!$Q224="Yes"),"Yes","No")</f>
        <v>Yes</v>
      </c>
      <c r="JK216" s="197" t="str">
        <f>IF(AND((RIGHT($JK$3,2)-'[1]Miter Profiles'!$AC$272-'[1]Outside Edges'!$B224)&gt;=5,'[1]Outside Edges'!$Q224="Yes"),"Yes","No")</f>
        <v>Yes</v>
      </c>
      <c r="JL216" s="201" t="str">
        <f>IF(AND((RIGHT($JL$3,2)-'[1]Miter Profiles'!$AC$273-'[1]Outside Edges'!$B224)&gt;=5,'[1]Outside Edges'!$Q224="Yes"),"Yes","No")</f>
        <v>Yes</v>
      </c>
      <c r="JM216" s="201" t="str">
        <f>IF(AND((RIGHT($JM$3,2)-'[1]Miter Profiles'!$AC$274-'[1]Outside Edges'!$B224)&gt;=5,'[1]Outside Edges'!$Q224="Yes"),"Yes","No")</f>
        <v>Yes</v>
      </c>
      <c r="JN216" s="201" t="str">
        <f>IF(AND((RIGHT($JN$3,2)-'[1]Miter Profiles'!$AC$275-'[1]Outside Edges'!$B224)&gt;=5,'[1]Outside Edges'!$Q224="Yes"),"Yes","No")</f>
        <v>Yes</v>
      </c>
      <c r="JO216" s="197" t="str">
        <f>IF(AND((RIGHT($JO$3,2)-'[1]Miter Profiles'!$AC$276-'[1]Outside Edges'!$B224)&gt;=5,'[1]Outside Edges'!$Q224="Yes"),"Yes","No")</f>
        <v>Yes</v>
      </c>
      <c r="JP216" s="197" t="str">
        <f>IF(AND((RIGHT($JP$3,2)-'[1]Miter Profiles'!$AC$277-'[1]Outside Edges'!$B224)&gt;=5,'[1]Outside Edges'!$Q224="Yes"),"Yes","No")</f>
        <v>Yes</v>
      </c>
      <c r="JQ216" s="197" t="str">
        <f>IF(AND((RIGHT($JQ$3,2)-'[1]Miter Profiles'!$AC$278-'[1]Outside Edges'!$B224)&gt;=5,'[1]Outside Edges'!$Q224="Yes"),"Yes","No")</f>
        <v>Yes</v>
      </c>
      <c r="JR216" s="201" t="str">
        <f>IF(AND((RIGHT($JR$3,2)-'[1]Miter Profiles'!$AC$279-'[1]Outside Edges'!$B224)&gt;=5,'[1]Outside Edges'!$Q224="Yes"),"Yes","No")</f>
        <v>No</v>
      </c>
      <c r="JS216" s="201" t="str">
        <f>IF(AND((RIGHT($JS$3,2)-'[1]Miter Profiles'!$AC$280-'[1]Outside Edges'!$B224)&gt;=5,'[1]Outside Edges'!$Q224="Yes"),"Yes","No")</f>
        <v>No</v>
      </c>
      <c r="JT216" s="201" t="str">
        <f>IF(AND((RIGHT($JT$3,2)-'[1]Miter Profiles'!$AC$281-'[1]Outside Edges'!$B224)&gt;=5,'[1]Outside Edges'!$Q224="Yes"),"Yes","No")</f>
        <v>Yes</v>
      </c>
      <c r="JU216" s="197" t="str">
        <f>IF(AND((RIGHT($JU$3,2)-'[1]Miter Profiles'!$AC$282-'[1]Outside Edges'!$B224)&gt;=5,'[1]Outside Edges'!$Q224="Yes"),"Yes","No")</f>
        <v>No</v>
      </c>
      <c r="JV216" s="197" t="str">
        <f>IF(AND((RIGHT($JV$3,2)-'[1]Miter Profiles'!$AC$283-'[1]Outside Edges'!$B224)&gt;=5,'[1]Outside Edges'!$Q224="Yes"),"Yes","No")</f>
        <v>No</v>
      </c>
      <c r="JW216" s="197" t="str">
        <f>IF(AND((RIGHT($JW$3,2)-'[1]Miter Profiles'!$AC$284-'[1]Outside Edges'!$B224)&gt;=5,'[1]Outside Edges'!$Q224="Yes"),"Yes","No")</f>
        <v>Yes</v>
      </c>
      <c r="JX216" s="201" t="str">
        <f>IF(AND((RIGHT($JX$3,2)-'[1]Miter Profiles'!$AC$285-'[1]Outside Edges'!$B224)&gt;=5,'[1]Outside Edges'!$Q224="Yes"),"Yes","No")</f>
        <v>Yes</v>
      </c>
      <c r="JY216" s="201" t="str">
        <f>IF(AND((RIGHT($JY$3,2)-'[1]Miter Profiles'!$AC$286-'[1]Outside Edges'!$B224)&gt;=5,'[1]Outside Edges'!$Q224="Yes"),"Yes","No")</f>
        <v>Yes</v>
      </c>
      <c r="JZ216" s="201" t="str">
        <f>IF(AND((RIGHT($JZ$3,2)-'[1]Miter Profiles'!$AC$287-'[1]Outside Edges'!$B224)&gt;=5,'[1]Outside Edges'!$Q224="Yes"),"Yes","No")</f>
        <v>Yes</v>
      </c>
      <c r="KA216" s="197" t="str">
        <f>IF(AND((RIGHT($KA$3,2)-'[1]Miter Profiles'!$AC$288-'[1]Outside Edges'!$B224)&gt;=5,'[1]Outside Edges'!$Q224="Yes"),"Yes","No")</f>
        <v>Yes</v>
      </c>
      <c r="KB216" s="197" t="str">
        <f>IF(AND((RIGHT($KB$3,2)-'[1]Miter Profiles'!$AC$289-'[1]Outside Edges'!$B224)&gt;=5,'[1]Outside Edges'!$Q224="Yes"),"Yes","No")</f>
        <v>Yes</v>
      </c>
      <c r="KC216" s="197" t="str">
        <f>IF(AND((RIGHT($KC$3,2)-'[1]Miter Profiles'!$AC$290-'[1]Outside Edges'!$B224)&gt;=5,'[1]Outside Edges'!$Q224="Yes"),"Yes","No")</f>
        <v>Yes</v>
      </c>
      <c r="KD216" s="201" t="str">
        <f>IF(AND((RIGHT($KD$3,2)-'[1]Miter Profiles'!$AC$291-'[1]Outside Edges'!$B224)&gt;=5,'[1]Outside Edges'!$Q224="Yes"),"Yes","No")</f>
        <v>No</v>
      </c>
      <c r="KE216" s="201" t="str">
        <f>IF(AND((RIGHT($KE$3,2)-'[1]Miter Profiles'!$AC$292-'[1]Outside Edges'!$B224)&gt;=5,'[1]Outside Edges'!$Q224="Yes"),"Yes","No")</f>
        <v>Yes</v>
      </c>
      <c r="KF216" s="201" t="str">
        <f>IF(AND((RIGHT($KF$3,2)-'[1]Miter Profiles'!$AC$293-'[1]Outside Edges'!$B224)&gt;=5,'[1]Outside Edges'!$Q224="Yes"),"Yes","No")</f>
        <v>Yes</v>
      </c>
      <c r="KG216" s="197" t="str">
        <f>IF(AND((RIGHT($KG$3,2)-'[1]Miter Profiles'!$AC$294-'[1]Outside Edges'!$B224)&gt;=5,'[1]Outside Edges'!$Q224="Yes"),"Yes","No")</f>
        <v>Yes</v>
      </c>
      <c r="KH216" s="197" t="str">
        <f>IF(AND((RIGHT($KH$3,2)-'[1]Miter Profiles'!$AC$295-'[1]Outside Edges'!$B224)&gt;=5,'[1]Outside Edges'!$Q224="Yes"),"Yes","No")</f>
        <v>Yes</v>
      </c>
      <c r="KI216" s="197" t="str">
        <f>IF(AND((RIGHT($KI$3,2)-'[1]Miter Profiles'!$AC$296-'[1]Outside Edges'!$B224)&gt;=5,'[1]Outside Edges'!$Q224="Yes"),"Yes","No")</f>
        <v>Yes</v>
      </c>
      <c r="KJ216" s="201" t="str">
        <f>IF(AND((RIGHT($KJ$3,2)-'[1]Miter Profiles'!$AC$297-'[1]Outside Edges'!$B224)&gt;=5,'[1]Outside Edges'!$Q224="Yes"),"Yes","No")</f>
        <v>Yes</v>
      </c>
      <c r="KK216" s="201" t="str">
        <f>IF(AND((RIGHT($KK$3,2)-'[1]Miter Profiles'!$AC$298-'[1]Outside Edges'!$B224)&gt;=5,'[1]Outside Edges'!$Q224="Yes"),"Yes","No")</f>
        <v>Yes</v>
      </c>
      <c r="KL216" s="201" t="str">
        <f>IF(AND((RIGHT($KL$3,2)-'[1]Miter Profiles'!$AC$299-'[1]Outside Edges'!$B224)&gt;=5,'[1]Outside Edges'!$Q224="Yes"),"Yes","No")</f>
        <v>Yes</v>
      </c>
      <c r="KM216" s="197" t="str">
        <f>IF(AND((RIGHT($KM$3,2)-'[1]Miter Profiles'!$AC$300-'[1]Outside Edges'!$B224)&gt;=5,'[1]Outside Edges'!$Q224="Yes"),"Yes","No")</f>
        <v>Yes</v>
      </c>
      <c r="KN216" s="197" t="str">
        <f>IF(AND((RIGHT($KN$3,2)-'[1]Miter Profiles'!$AC$301-'[1]Outside Edges'!$B224)&gt;=5,'[1]Outside Edges'!$Q224="Yes"),"Yes","No")</f>
        <v>Yes</v>
      </c>
      <c r="KO216" s="197" t="str">
        <f>IF(AND((RIGHT($KO$3,2)-'[1]Miter Profiles'!$AC$302-'[1]Outside Edges'!$B224)&gt;=5,'[1]Outside Edges'!$Q224="Yes"),"Yes","No")</f>
        <v>Yes</v>
      </c>
      <c r="KP216" s="201" t="str">
        <f>IF(AND((RIGHT($KP$3,2)-'[1]Miter Profiles'!$AC$303-'[1]Outside Edges'!$B224)&gt;=5,'[1]Outside Edges'!$Q224="Yes"),"Yes","No")</f>
        <v>Yes</v>
      </c>
      <c r="KQ216" s="201" t="str">
        <f>IF(AND((RIGHT($KQ$3,2)-'[1]Miter Profiles'!$AC$304-'[1]Outside Edges'!$B224)&gt;=5,'[1]Outside Edges'!$Q224="Yes"),"Yes","No")</f>
        <v>Yes</v>
      </c>
      <c r="KR216" s="201" t="str">
        <f>IF(AND((RIGHT($KR$3,2)-'[1]Miter Profiles'!$AC$305-'[1]Outside Edges'!$B224)&gt;=5,'[1]Outside Edges'!$Q224="Yes"),"Yes","No")</f>
        <v>Yes</v>
      </c>
      <c r="KS216" s="197" t="str">
        <f>IF(AND((RIGHT($KS$3,2)-'[1]Miter Profiles'!$AC$306-'[1]Outside Edges'!$B224)&gt;=5,'[1]Outside Edges'!$Q224="Yes"),"Yes","No")</f>
        <v>Yes</v>
      </c>
      <c r="KT216" s="197" t="str">
        <f>IF(AND((RIGHT($KT$3,2)-'[1]Miter Profiles'!$AC$307-'[1]Outside Edges'!$B224)&gt;=5,'[1]Outside Edges'!$Q224="Yes"),"Yes","No")</f>
        <v>Yes</v>
      </c>
      <c r="KU216" s="197" t="str">
        <f>IF(AND((RIGHT($KU$3,2)-'[1]Miter Profiles'!$AC$308-'[1]Outside Edges'!$B224)&gt;=5,'[1]Outside Edges'!$Q224="Yes"),"Yes","No")</f>
        <v>Yes</v>
      </c>
      <c r="KV216" s="201" t="str">
        <f>IF(AND((RIGHT($KV$3,2)-'[1]Miter Profiles'!$AC$309-'[1]Outside Edges'!$B224)&gt;=5,'[1]Outside Edges'!$Q224="Yes"),"Yes","No")</f>
        <v>No</v>
      </c>
      <c r="KW216" s="201" t="str">
        <f>IF(AND((RIGHT($KW$3,2)-'[1]Miter Profiles'!$AC$310-'[1]Outside Edges'!$B224)&gt;=5,'[1]Outside Edges'!$Q224="Yes"),"Yes","No")</f>
        <v>Yes</v>
      </c>
      <c r="KX216" s="201" t="str">
        <f>IF(AND((RIGHT($KX$3,2)-'[1]Miter Profiles'!$AC$311-'[1]Outside Edges'!$B224)&gt;=5,'[1]Outside Edges'!$Q224="Yes"),"Yes","No")</f>
        <v>Yes</v>
      </c>
      <c r="KY216" s="197" t="str">
        <f>IF(AND((RIGHT($KY$3,2)-'[1]Miter Profiles'!$AC$312-'[1]Outside Edges'!$B224)&gt;=5,'[1]Outside Edges'!$Q224="Yes"),"Yes","No")</f>
        <v>No</v>
      </c>
      <c r="KZ216" s="197" t="str">
        <f>IF(AND((RIGHT($KZ$3,2)-'[1]Miter Profiles'!$AC$313-'[1]Outside Edges'!$B224)&gt;=5,'[1]Outside Edges'!$Q224="Yes"),"Yes","No")</f>
        <v>Yes</v>
      </c>
      <c r="LA216" s="197" t="str">
        <f>IF(AND((RIGHT($LA$3,2)-'[1]Miter Profiles'!$AC$314-'[1]Outside Edges'!$B224)&gt;=5,'[1]Outside Edges'!$Q224="Yes"),"Yes","No")</f>
        <v>Yes</v>
      </c>
      <c r="LB216" s="201" t="str">
        <f>IF(AND((RIGHT($LB$3,2)-'[1]Miter Profiles'!$AC$315-'[1]Outside Edges'!$B224)&gt;=5,'[1]Outside Edges'!$Q224="Yes"),"Yes","No")</f>
        <v>No</v>
      </c>
      <c r="LC216" s="201" t="str">
        <f>IF(AND((RIGHT($LC$3,2)-'[1]Miter Profiles'!$AC$316-'[1]Outside Edges'!$B224)&gt;=5,'[1]Outside Edges'!$Q224="Yes"),"Yes","No")</f>
        <v>No</v>
      </c>
      <c r="LD216" s="201" t="str">
        <f>IF(AND((RIGHT($LD$3,2)-'[1]Miter Profiles'!$AC$317-'[1]Outside Edges'!$B224)&gt;=5,'[1]Outside Edges'!$Q224="Yes"),"Yes","No")</f>
        <v>No</v>
      </c>
      <c r="LE216" s="201" t="str">
        <f>IF(AND((RIGHT($LE$3,2)-'[1]Miter Profiles'!$AC$318-'[1]Outside Edges'!$B224)&gt;=5,'[1]Outside Edges'!$Q224="Yes"),"Yes","No")</f>
        <v>No</v>
      </c>
      <c r="LF216" s="197" t="str">
        <f>IF(AND((RIGHT($LF$3,2)-'[1]Miter Profiles'!$AC$319-'[1]Outside Edges'!$B224)&gt;=5,'[1]Outside Edges'!$Q224="Yes"),"Yes","No")</f>
        <v>No</v>
      </c>
      <c r="LG216" s="197" t="str">
        <f>IF(AND((RIGHT($LG$3,2)-'[1]Miter Profiles'!$AC$320-'[1]Outside Edges'!$B224)&gt;=5,'[1]Outside Edges'!$Q224="Yes"),"Yes","No")</f>
        <v>No</v>
      </c>
      <c r="LH216" s="197" t="str">
        <f>IF(AND((RIGHT($LH$3,2)-'[1]Miter Profiles'!$AC$321-'[1]Outside Edges'!$B224)&gt;=5,'[1]Outside Edges'!$Q224="Yes"),"Yes","No")</f>
        <v>No</v>
      </c>
      <c r="LI216" s="197" t="str">
        <f>IF(AND((RIGHT($LI$3,2)-'[1]Miter Profiles'!$AC$322-'[1]Outside Edges'!$B224)&gt;=5,'[1]Outside Edges'!$Q224="Yes"),"Yes","No")</f>
        <v>No</v>
      </c>
      <c r="LJ216" s="201" t="str">
        <f>IF(AND((RIGHT($LJ$3,2)-'[1]Miter Profiles'!$AC$323-'[1]Outside Edges'!$B224)&gt;=5,'[1]Outside Edges'!$Q224="Yes"),"Yes","No")</f>
        <v>No</v>
      </c>
      <c r="LK216" s="201" t="str">
        <f>IF(AND((RIGHT($LK$3,2)-'[1]Miter Profiles'!$AC$324-'[1]Outside Edges'!$B224)&gt;=5,'[1]Outside Edges'!$Q224="Yes"),"Yes","No")</f>
        <v>Yes</v>
      </c>
      <c r="LL216" s="201" t="str">
        <f>IF(AND((RIGHT($LL$3,2)-'[1]Miter Profiles'!$AC$325-'[1]Outside Edges'!$B224)&gt;=5,'[1]Outside Edges'!$Q224="Yes"),"Yes","No")</f>
        <v>Yes</v>
      </c>
      <c r="LM216" s="197" t="str">
        <f>IF(AND((RIGHT($LM$3,2)-'[1]Miter Profiles'!$AC$326-'[1]Outside Edges'!$B224)&gt;=5,'[1]Outside Edges'!$Q224="Yes"),"Yes","No")</f>
        <v>Yes</v>
      </c>
      <c r="LN216" s="197" t="str">
        <f>IF(AND((RIGHT($LN$3,2)-'[1]Miter Profiles'!$AC$327-'[1]Outside Edges'!$B224)&gt;=5,'[1]Outside Edges'!$Q224="Yes"),"Yes","No")</f>
        <v>Yes</v>
      </c>
      <c r="LO216" s="197" t="str">
        <f>IF(AND((RIGHT($LO$3,2)-'[1]Miter Profiles'!$AC$328-'[1]Outside Edges'!$B224)&gt;=5,'[1]Outside Edges'!$Q224="Yes"),"Yes","No")</f>
        <v>Yes</v>
      </c>
      <c r="LP216" s="201" t="str">
        <f>IF(AND((RIGHT($LP$3,2)-'[1]Miter Profiles'!$AC$329-'[1]Outside Edges'!$B224)&gt;=5,'[1]Outside Edges'!$Q224="Yes"),"Yes","No")</f>
        <v>No</v>
      </c>
      <c r="LQ216" s="201" t="str">
        <f>IF(AND((RIGHT($LQ$3,2)-'[1]Miter Profiles'!$AC$330-'[1]Outside Edges'!$B224)&gt;=5,'[1]Outside Edges'!$Q224="Yes"),"Yes","No")</f>
        <v>Yes</v>
      </c>
      <c r="LR216" s="201" t="str">
        <f>IF(AND((RIGHT($LR$3,2)-'[1]Miter Profiles'!$AC$331-'[1]Outside Edges'!$B224)&gt;=5,'[1]Outside Edges'!$Q224="Yes"),"Yes","No")</f>
        <v>Yes</v>
      </c>
      <c r="LS216" s="197" t="str">
        <f>IF(AND((RIGHT($LS$3,2)-'[1]Miter Profiles'!$AC$332-'[1]Outside Edges'!$B224)&gt;=5,'[1]Outside Edges'!$Q224="Yes"),"Yes","No")</f>
        <v>No</v>
      </c>
      <c r="LT216" s="197" t="str">
        <f>IF(AND((RIGHT($LT$3,2)-'[1]Miter Profiles'!$AC$333-'[1]Outside Edges'!$B224)&gt;=5,'[1]Outside Edges'!$Q224="Yes"),"Yes","No")</f>
        <v>Yes</v>
      </c>
      <c r="LU216" s="197" t="str">
        <f>IF(AND((RIGHT($LU$3,2)-'[1]Miter Profiles'!$AC$334-'[1]Outside Edges'!$B224)&gt;=5,'[1]Outside Edges'!$Q224="Yes"),"Yes","No")</f>
        <v>Yes</v>
      </c>
      <c r="LV216" s="201" t="str">
        <f>IF(AND((RIGHT($LV$3,2)-'[1]Miter Profiles'!$AC$335-'[1]Outside Edges'!$B224)&gt;=5,'[1]Outside Edges'!$Q224="Yes"),"Yes","No")</f>
        <v>Yes</v>
      </c>
      <c r="LW216" s="201" t="str">
        <f>IF(AND((RIGHT($LW$3,2)-'[1]Miter Profiles'!$AC$336-'[1]Outside Edges'!$B224)&gt;=5,'[1]Outside Edges'!$Q224="Yes"),"Yes","No")</f>
        <v>Yes</v>
      </c>
      <c r="LX216" s="201" t="str">
        <f>IF(AND((RIGHT($LX$3,2)-'[1]Miter Profiles'!$AC$337-'[1]Outside Edges'!$B224)&gt;=5,'[1]Outside Edges'!$Q224="Yes"),"Yes","No")</f>
        <v>Yes</v>
      </c>
      <c r="LY216" s="197" t="str">
        <f>IF(AND((RIGHT($LY$3,2)-'[1]Miter Profiles'!$AC$338-'[1]Outside Edges'!$B224)&gt;=5,'[1]Outside Edges'!$Q224="Yes"),"Yes","No")</f>
        <v>Yes</v>
      </c>
      <c r="LZ216" s="197" t="str">
        <f>IF(AND((RIGHT($LZ$3,2)-'[1]Miter Profiles'!$AC$339-'[1]Outside Edges'!$B224)&gt;=5,'[1]Outside Edges'!$Q224="Yes"),"Yes","No")</f>
        <v>Yes</v>
      </c>
      <c r="MA216" s="197" t="str">
        <f>IF(AND((RIGHT($MA$3,2)-'[1]Miter Profiles'!$AC$340-'[1]Outside Edges'!$B224)&gt;=5,'[1]Outside Edges'!$Q224="Yes"),"Yes","No")</f>
        <v>Yes</v>
      </c>
      <c r="MB216" s="201" t="str">
        <f>IF(AND((RIGHT($MB$3,2)-'[1]Miter Profiles'!$AC$341-'[1]Outside Edges'!$B224)&gt;=5,'[1]Outside Edges'!$Q224="Yes"),"Yes","No")</f>
        <v>Yes</v>
      </c>
      <c r="MC216" s="201" t="str">
        <f>IF(AND((RIGHT($MC$3,2)-'[1]Miter Profiles'!$AC$342-'[1]Outside Edges'!$B224)&gt;=5,'[1]Outside Edges'!$Q224="Yes"),"Yes","No")</f>
        <v>Yes</v>
      </c>
      <c r="MD216" s="201" t="str">
        <f>IF(AND((RIGHT($MD$3,2)-'[1]Miter Profiles'!$AC$343-'[1]Outside Edges'!$B224)&gt;=5,'[1]Outside Edges'!$Q224="Yes"),"Yes","No")</f>
        <v>Yes</v>
      </c>
      <c r="ME216" s="197" t="str">
        <f>IF(AND((RIGHT($ME$3,2)-'[1]Miter Profiles'!$AC$344-'[1]Outside Edges'!$B224)&gt;=5,'[1]Outside Edges'!$Q224="Yes"),"Yes","No")</f>
        <v>Yes</v>
      </c>
      <c r="MF216" s="197" t="str">
        <f>IF(AND((RIGHT($MF$3,2)-'[1]Miter Profiles'!$AC$345-'[1]Outside Edges'!$B224)&gt;=5,'[1]Outside Edges'!$Q224="Yes"),"Yes","No")</f>
        <v>Yes</v>
      </c>
      <c r="MG216" s="197" t="str">
        <f>IF(AND((RIGHT($MG$3,2)-'[1]Miter Profiles'!$AC$346-'[1]Outside Edges'!$B224)&gt;=5,'[1]Outside Edges'!$Q224="Yes"),"Yes","No")</f>
        <v>Yes</v>
      </c>
      <c r="MH216" s="201" t="str">
        <f>IF(AND((RIGHT($MH$3,2)-'[1]Miter Profiles'!$AC$347-'[1]Outside Edges'!$B224)&gt;=5,'[1]Outside Edges'!$Q224="Yes"),"Yes","No")</f>
        <v>Yes</v>
      </c>
      <c r="MI216" s="201" t="str">
        <f>IF(AND((RIGHT($MI$3,2)-'[1]Miter Profiles'!$AC$348-'[1]Outside Edges'!$B224)&gt;=5,'[1]Outside Edges'!$Q224="Yes"),"Yes","No")</f>
        <v>Yes</v>
      </c>
      <c r="MJ216" s="201" t="str">
        <f>IF(AND((RIGHT($MJ$3,2)-'[1]Miter Profiles'!$AC$349-'[1]Outside Edges'!$B224)&gt;=5,'[1]Outside Edges'!$Q224="Yes"),"Yes","No")</f>
        <v>Yes</v>
      </c>
      <c r="MK216" s="197" t="str">
        <f>IF(AND((RIGHT($MK$3,2)-'[1]Miter Profiles'!$AC$350-'[1]Outside Edges'!$B224)&gt;=5,'[1]Outside Edges'!$Q224="Yes"),"Yes","No")</f>
        <v>Yes</v>
      </c>
      <c r="ML216" s="197" t="str">
        <f>IF(AND((RIGHT($ML$3,2)-'[1]Miter Profiles'!$AC$351-'[1]Outside Edges'!$B224)&gt;=5,'[1]Outside Edges'!$Q224="Yes"),"Yes","No")</f>
        <v>Yes</v>
      </c>
      <c r="MM216" s="197" t="str">
        <f>IF(AND((RIGHT($MM$3,2)-'[1]Miter Profiles'!$AC$352-'[1]Outside Edges'!$B224)&gt;=5,'[1]Outside Edges'!$Q224="Yes"),"Yes","No")</f>
        <v>Yes</v>
      </c>
      <c r="MN216" s="201" t="str">
        <f>IF(AND((RIGHT($MK$3,2)-'[1]Miter Profiles'!$AC$353-'[1]Outside Edges'!$B224)&gt;=5,'[1]Outside Edges'!$Q224="Yes"),"Yes","No")</f>
        <v>Yes</v>
      </c>
      <c r="MO216" s="201" t="str">
        <f>IF(AND((RIGHT($ML$3,2)-'[1]Miter Profiles'!$AC$354-'[1]Outside Edges'!$B224)&gt;=5,'[1]Outside Edges'!$Q224="Yes"),"Yes","No")</f>
        <v>Yes</v>
      </c>
      <c r="MP216" s="201" t="str">
        <f>IF(AND((RIGHT($MM$3,2)-'[1]Miter Profiles'!$AC$355-'[1]Outside Edges'!$B224)&gt;=5,'[1]Outside Edges'!$Q224="Yes"),"Yes","No")</f>
        <v>Yes</v>
      </c>
      <c r="MQ216" s="197" t="str">
        <f>IF(AND((RIGHT($MK$3,2)-'[1]Miter Profiles'!$AC$356-'[1]Outside Edges'!$B224)&gt;=5,'[1]Outside Edges'!$Q224="Yes"),"Yes","No")</f>
        <v>No</v>
      </c>
      <c r="MR216" s="197" t="str">
        <f>IF(AND((RIGHT($ML$3,2)-'[1]Miter Profiles'!$AC$357-'[1]Outside Edges'!$B224)&gt;=5,'[1]Outside Edges'!$Q224="Yes"),"Yes","No")</f>
        <v>Yes</v>
      </c>
      <c r="MS216" s="197" t="str">
        <f>IF(AND((RIGHT($MM$3,2)-'[1]Miter Profiles'!$AC$358-'[1]Outside Edges'!$B224)&gt;=5,'[1]Outside Edges'!$Q224="Yes"),"Yes","No")</f>
        <v>Yes</v>
      </c>
      <c r="MT216" s="201" t="str">
        <f>IF(AND((RIGHT($MK$3,2)-'[1]Miter Profiles'!$AC$359-'[1]Outside Edges'!$B224)&gt;=5,'[1]Outside Edges'!$Q224="Yes"),"Yes","No")</f>
        <v>No</v>
      </c>
      <c r="MU216" s="201" t="str">
        <f>IF(AND((RIGHT($ML$3,2)-'[1]Miter Profiles'!$AC$360-'[1]Outside Edges'!$B224)&gt;=5,'[1]Outside Edges'!$Q224="Yes"),"Yes","No")</f>
        <v>Yes</v>
      </c>
      <c r="MV216" s="201" t="str">
        <f>IF(AND((RIGHT($MM$3,2)-'[1]Miter Profiles'!$AC$361-'[1]Outside Edges'!$B224)&gt;=5,'[1]Outside Edges'!$Q224="Yes"),"Yes","No")</f>
        <v>Yes</v>
      </c>
    </row>
  </sheetData>
  <sheetProtection algorithmName="SHA-512" hashValue="5qHbWJcrWO7qNu4sUxUHJHukHBO9K2/2DXQd2Y+8bVZpMg3EGK7XLXe2qaLMGKmeqw4KRFJ6Dh1QXoBEJMu3Eg==" saltValue="vxFv86Hlg+Cu7wg0rCTf/g==" spinCount="100000" sheet="1" selectLockedCells="1" selectUnlockedCells="1"/>
  <mergeCells count="9">
    <mergeCell ref="FZ1:HD1"/>
    <mergeCell ref="DL1:ER1"/>
    <mergeCell ref="CN1:DK1"/>
    <mergeCell ref="BP1:CM1"/>
    <mergeCell ref="A1:P1"/>
    <mergeCell ref="Q1:AA1"/>
    <mergeCell ref="AB1:AU1"/>
    <mergeCell ref="AV1:BO1"/>
    <mergeCell ref="ES1:FY1"/>
  </mergeCells>
  <phoneticPr fontId="1" type="noConversion"/>
  <conditionalFormatting sqref="B4:EF179 B180:JD199">
    <cfRule type="expression" dxfId="2108" priority="1529" stopIfTrue="1">
      <formula>B4="No"</formula>
    </cfRule>
    <cfRule type="expression" dxfId="2107" priority="1530" stopIfTrue="1">
      <formula>B4="Yes"</formula>
    </cfRule>
  </conditionalFormatting>
  <conditionalFormatting sqref="EG4:EL179">
    <cfRule type="expression" dxfId="2106" priority="1527" stopIfTrue="1">
      <formula>EG4="No"</formula>
    </cfRule>
    <cfRule type="expression" dxfId="2105" priority="1528" stopIfTrue="1">
      <formula>EG4="Yes"</formula>
    </cfRule>
  </conditionalFormatting>
  <conditionalFormatting sqref="EM4:ER179">
    <cfRule type="expression" dxfId="2104" priority="1525" stopIfTrue="1">
      <formula>EM4="No"</formula>
    </cfRule>
    <cfRule type="expression" dxfId="2103" priority="1526" stopIfTrue="1">
      <formula>EM4="Yes"</formula>
    </cfRule>
  </conditionalFormatting>
  <conditionalFormatting sqref="ES4:EX179">
    <cfRule type="expression" dxfId="2102" priority="1521" stopIfTrue="1">
      <formula>ES4="No"</formula>
    </cfRule>
    <cfRule type="expression" dxfId="2101" priority="1522" stopIfTrue="1">
      <formula>ES4="Yes"</formula>
    </cfRule>
  </conditionalFormatting>
  <conditionalFormatting sqref="EY4:FD179">
    <cfRule type="expression" dxfId="2100" priority="1519" stopIfTrue="1">
      <formula>EY4="No"</formula>
    </cfRule>
    <cfRule type="expression" dxfId="2099" priority="1520" stopIfTrue="1">
      <formula>EY4="Yes"</formula>
    </cfRule>
  </conditionalFormatting>
  <conditionalFormatting sqref="FE4:FJ179">
    <cfRule type="expression" dxfId="2098" priority="1517" stopIfTrue="1">
      <formula>FE4="No"</formula>
    </cfRule>
    <cfRule type="expression" dxfId="2097" priority="1518" stopIfTrue="1">
      <formula>FE4="Yes"</formula>
    </cfRule>
  </conditionalFormatting>
  <conditionalFormatting sqref="FK4:FP179">
    <cfRule type="expression" dxfId="2096" priority="1515" stopIfTrue="1">
      <formula>FK4="No"</formula>
    </cfRule>
    <cfRule type="expression" dxfId="2095" priority="1516" stopIfTrue="1">
      <formula>FK4="Yes"</formula>
    </cfRule>
  </conditionalFormatting>
  <conditionalFormatting sqref="FQ4:FV179">
    <cfRule type="expression" dxfId="2094" priority="1513" stopIfTrue="1">
      <formula>FQ4="No"</formula>
    </cfRule>
    <cfRule type="expression" dxfId="2093" priority="1514" stopIfTrue="1">
      <formula>FQ4="Yes"</formula>
    </cfRule>
  </conditionalFormatting>
  <conditionalFormatting sqref="FW4:GB179">
    <cfRule type="expression" dxfId="2092" priority="1511" stopIfTrue="1">
      <formula>FW4="No"</formula>
    </cfRule>
    <cfRule type="expression" dxfId="2091" priority="1512" stopIfTrue="1">
      <formula>FW4="Yes"</formula>
    </cfRule>
  </conditionalFormatting>
  <conditionalFormatting sqref="GC4:GH179">
    <cfRule type="expression" dxfId="2090" priority="1509" stopIfTrue="1">
      <formula>GC4="No"</formula>
    </cfRule>
    <cfRule type="expression" dxfId="2089" priority="1510" stopIfTrue="1">
      <formula>GC4="Yes"</formula>
    </cfRule>
  </conditionalFormatting>
  <conditionalFormatting sqref="GI4:GN179">
    <cfRule type="expression" dxfId="2088" priority="1507" stopIfTrue="1">
      <formula>GI4="No"</formula>
    </cfRule>
    <cfRule type="expression" dxfId="2087" priority="1508" stopIfTrue="1">
      <formula>GI4="Yes"</formula>
    </cfRule>
  </conditionalFormatting>
  <conditionalFormatting sqref="GX4:GZ179 HD4:HD179 GO4:GT179">
    <cfRule type="expression" dxfId="2086" priority="1505" stopIfTrue="1">
      <formula>GO4="No"</formula>
    </cfRule>
    <cfRule type="expression" dxfId="2085" priority="1506" stopIfTrue="1">
      <formula>GO4="Yes"</formula>
    </cfRule>
  </conditionalFormatting>
  <conditionalFormatting sqref="HA4:HC179 GU4:GW179">
    <cfRule type="expression" dxfId="2084" priority="1503" stopIfTrue="1">
      <formula>GU4="No"</formula>
    </cfRule>
    <cfRule type="expression" dxfId="2083" priority="1504" stopIfTrue="1">
      <formula>GU4="Yes"</formula>
    </cfRule>
  </conditionalFormatting>
  <conditionalFormatting sqref="HE4:HE179">
    <cfRule type="expression" dxfId="2082" priority="1501" stopIfTrue="1">
      <formula>HE4="No"</formula>
    </cfRule>
    <cfRule type="expression" dxfId="2081" priority="1502" stopIfTrue="1">
      <formula>HE4="Yes"</formula>
    </cfRule>
  </conditionalFormatting>
  <conditionalFormatting sqref="HF4:HG179">
    <cfRule type="expression" dxfId="2080" priority="1499" stopIfTrue="1">
      <formula>HF4="No"</formula>
    </cfRule>
    <cfRule type="expression" dxfId="2079" priority="1500" stopIfTrue="1">
      <formula>HF4="Yes"</formula>
    </cfRule>
  </conditionalFormatting>
  <conditionalFormatting sqref="HI4:HK179">
    <cfRule type="expression" dxfId="2078" priority="1497" stopIfTrue="1">
      <formula>HI4="No"</formula>
    </cfRule>
    <cfRule type="expression" dxfId="2077" priority="1498" stopIfTrue="1">
      <formula>HI4="Yes"</formula>
    </cfRule>
  </conditionalFormatting>
  <conditionalFormatting sqref="HL4:HM179 HH4:HH179">
    <cfRule type="expression" dxfId="2076" priority="1495" stopIfTrue="1">
      <formula>HH4="No"</formula>
    </cfRule>
    <cfRule type="expression" dxfId="2075" priority="1496" stopIfTrue="1">
      <formula>HH4="Yes"</formula>
    </cfRule>
  </conditionalFormatting>
  <conditionalFormatting sqref="HO4:HP179 HR4:HS179">
    <cfRule type="expression" dxfId="2074" priority="1493" stopIfTrue="1">
      <formula>HO4="No"</formula>
    </cfRule>
    <cfRule type="expression" dxfId="2073" priority="1494" stopIfTrue="1">
      <formula>HO4="Yes"</formula>
    </cfRule>
  </conditionalFormatting>
  <conditionalFormatting sqref="HN4:HN179">
    <cfRule type="expression" dxfId="2072" priority="1491" stopIfTrue="1">
      <formula>HN4="No"</formula>
    </cfRule>
    <cfRule type="expression" dxfId="2071" priority="1492" stopIfTrue="1">
      <formula>HN4="Yes"</formula>
    </cfRule>
  </conditionalFormatting>
  <conditionalFormatting sqref="HQ4:HQ179 HT4:HT179">
    <cfRule type="expression" dxfId="2070" priority="1489" stopIfTrue="1">
      <formula>HQ4="No"</formula>
    </cfRule>
    <cfRule type="expression" dxfId="2069" priority="1490" stopIfTrue="1">
      <formula>HQ4="Yes"</formula>
    </cfRule>
  </conditionalFormatting>
  <conditionalFormatting sqref="HV4:HX179">
    <cfRule type="expression" dxfId="2068" priority="1487" stopIfTrue="1">
      <formula>HV4="No"</formula>
    </cfRule>
    <cfRule type="expression" dxfId="2067" priority="1488" stopIfTrue="1">
      <formula>HV4="Yes"</formula>
    </cfRule>
  </conditionalFormatting>
  <conditionalFormatting sqref="HY4:HZ179 HU4:HU179">
    <cfRule type="expression" dxfId="2066" priority="1485" stopIfTrue="1">
      <formula>HU4="No"</formula>
    </cfRule>
    <cfRule type="expression" dxfId="2065" priority="1486" stopIfTrue="1">
      <formula>HU4="Yes"</formula>
    </cfRule>
  </conditionalFormatting>
  <conditionalFormatting sqref="IB4:ID179">
    <cfRule type="expression" dxfId="2064" priority="1483" stopIfTrue="1">
      <formula>IB4="No"</formula>
    </cfRule>
    <cfRule type="expression" dxfId="2063" priority="1484" stopIfTrue="1">
      <formula>IB4="Yes"</formula>
    </cfRule>
  </conditionalFormatting>
  <conditionalFormatting sqref="IE4:IF179 IA4:IA179">
    <cfRule type="expression" dxfId="2062" priority="1481" stopIfTrue="1">
      <formula>IA4="No"</formula>
    </cfRule>
    <cfRule type="expression" dxfId="2061" priority="1482" stopIfTrue="1">
      <formula>IA4="Yes"</formula>
    </cfRule>
  </conditionalFormatting>
  <conditionalFormatting sqref="IH4:IJ179">
    <cfRule type="expression" dxfId="2060" priority="1479" stopIfTrue="1">
      <formula>IH4="No"</formula>
    </cfRule>
    <cfRule type="expression" dxfId="2059" priority="1480" stopIfTrue="1">
      <formula>IH4="Yes"</formula>
    </cfRule>
  </conditionalFormatting>
  <conditionalFormatting sqref="IK4:IL179 IG4:IG179">
    <cfRule type="expression" dxfId="2058" priority="1477" stopIfTrue="1">
      <formula>IG4="No"</formula>
    </cfRule>
    <cfRule type="expression" dxfId="2057" priority="1478" stopIfTrue="1">
      <formula>IG4="Yes"</formula>
    </cfRule>
  </conditionalFormatting>
  <conditionalFormatting sqref="IN4:IP179">
    <cfRule type="expression" dxfId="2056" priority="1475" stopIfTrue="1">
      <formula>IN4="No"</formula>
    </cfRule>
    <cfRule type="expression" dxfId="2055" priority="1476" stopIfTrue="1">
      <formula>IN4="Yes"</formula>
    </cfRule>
  </conditionalFormatting>
  <conditionalFormatting sqref="IQ4:IR179 IM4:IM179">
    <cfRule type="expression" dxfId="2054" priority="1473" stopIfTrue="1">
      <formula>IM4="No"</formula>
    </cfRule>
    <cfRule type="expression" dxfId="2053" priority="1474" stopIfTrue="1">
      <formula>IM4="Yes"</formula>
    </cfRule>
  </conditionalFormatting>
  <conditionalFormatting sqref="IT4:IV179">
    <cfRule type="expression" dxfId="2052" priority="1471" stopIfTrue="1">
      <formula>IT4="No"</formula>
    </cfRule>
    <cfRule type="expression" dxfId="2051" priority="1472" stopIfTrue="1">
      <formula>IT4="Yes"</formula>
    </cfRule>
  </conditionalFormatting>
  <conditionalFormatting sqref="IW4:IX179 IS4:IS179">
    <cfRule type="expression" dxfId="2050" priority="1469" stopIfTrue="1">
      <formula>IS4="No"</formula>
    </cfRule>
    <cfRule type="expression" dxfId="2049" priority="1470" stopIfTrue="1">
      <formula>IS4="Yes"</formula>
    </cfRule>
  </conditionalFormatting>
  <conditionalFormatting sqref="IZ4:JB179">
    <cfRule type="expression" dxfId="2048" priority="1467" stopIfTrue="1">
      <formula>IZ4="No"</formula>
    </cfRule>
    <cfRule type="expression" dxfId="2047" priority="1468" stopIfTrue="1">
      <formula>IZ4="Yes"</formula>
    </cfRule>
  </conditionalFormatting>
  <conditionalFormatting sqref="IY4:IY179 JC4:JD179">
    <cfRule type="expression" dxfId="2046" priority="1465" stopIfTrue="1">
      <formula>IY4="No"</formula>
    </cfRule>
    <cfRule type="expression" dxfId="2045" priority="1466" stopIfTrue="1">
      <formula>IY4="Yes"</formula>
    </cfRule>
  </conditionalFormatting>
  <conditionalFormatting sqref="HL199:HM199 HH199">
    <cfRule type="expression" dxfId="2044" priority="1239" stopIfTrue="1">
      <formula>HH199="No"</formula>
    </cfRule>
    <cfRule type="expression" dxfId="2043" priority="1240" stopIfTrue="1">
      <formula>HH199="Yes"</formula>
    </cfRule>
  </conditionalFormatting>
  <conditionalFormatting sqref="HO199:HP199 HR199:HS199">
    <cfRule type="expression" dxfId="2042" priority="1237" stopIfTrue="1">
      <formula>HO199="No"</formula>
    </cfRule>
    <cfRule type="expression" dxfId="2041" priority="1238" stopIfTrue="1">
      <formula>HO199="Yes"</formula>
    </cfRule>
  </conditionalFormatting>
  <conditionalFormatting sqref="HN199">
    <cfRule type="expression" dxfId="2040" priority="1235" stopIfTrue="1">
      <formula>HN199="No"</formula>
    </cfRule>
    <cfRule type="expression" dxfId="2039" priority="1236" stopIfTrue="1">
      <formula>HN199="Yes"</formula>
    </cfRule>
  </conditionalFormatting>
  <conditionalFormatting sqref="HQ199 HT199">
    <cfRule type="expression" dxfId="2038" priority="1233" stopIfTrue="1">
      <formula>HQ199="No"</formula>
    </cfRule>
    <cfRule type="expression" dxfId="2037" priority="1234" stopIfTrue="1">
      <formula>HQ199="Yes"</formula>
    </cfRule>
  </conditionalFormatting>
  <conditionalFormatting sqref="HV199:HX199">
    <cfRule type="expression" dxfId="2036" priority="1231" stopIfTrue="1">
      <formula>HV199="No"</formula>
    </cfRule>
    <cfRule type="expression" dxfId="2035" priority="1232" stopIfTrue="1">
      <formula>HV199="Yes"</formula>
    </cfRule>
  </conditionalFormatting>
  <conditionalFormatting sqref="HY199:HZ199 HU199">
    <cfRule type="expression" dxfId="2034" priority="1229" stopIfTrue="1">
      <formula>HU199="No"</formula>
    </cfRule>
    <cfRule type="expression" dxfId="2033" priority="1230" stopIfTrue="1">
      <formula>HU199="Yes"</formula>
    </cfRule>
  </conditionalFormatting>
  <conditionalFormatting sqref="IB199:ID199">
    <cfRule type="expression" dxfId="2032" priority="1227" stopIfTrue="1">
      <formula>IB199="No"</formula>
    </cfRule>
    <cfRule type="expression" dxfId="2031" priority="1228" stopIfTrue="1">
      <formula>IB199="Yes"</formula>
    </cfRule>
  </conditionalFormatting>
  <conditionalFormatting sqref="IE199:IF199 IA199">
    <cfRule type="expression" dxfId="2030" priority="1225" stopIfTrue="1">
      <formula>IA199="No"</formula>
    </cfRule>
    <cfRule type="expression" dxfId="2029" priority="1226" stopIfTrue="1">
      <formula>IA199="Yes"</formula>
    </cfRule>
  </conditionalFormatting>
  <conditionalFormatting sqref="IH199:IJ199">
    <cfRule type="expression" dxfId="2028" priority="1223" stopIfTrue="1">
      <formula>IH199="No"</formula>
    </cfRule>
    <cfRule type="expression" dxfId="2027" priority="1224" stopIfTrue="1">
      <formula>IH199="Yes"</formula>
    </cfRule>
  </conditionalFormatting>
  <conditionalFormatting sqref="IK199:IL199 IG199">
    <cfRule type="expression" dxfId="2026" priority="1221" stopIfTrue="1">
      <formula>IG199="No"</formula>
    </cfRule>
    <cfRule type="expression" dxfId="2025" priority="1222" stopIfTrue="1">
      <formula>IG199="Yes"</formula>
    </cfRule>
  </conditionalFormatting>
  <conditionalFormatting sqref="IN199:IP199">
    <cfRule type="expression" dxfId="2024" priority="1219" stopIfTrue="1">
      <formula>IN199="No"</formula>
    </cfRule>
    <cfRule type="expression" dxfId="2023" priority="1220" stopIfTrue="1">
      <formula>IN199="Yes"</formula>
    </cfRule>
  </conditionalFormatting>
  <conditionalFormatting sqref="IQ199:IR199 IM199">
    <cfRule type="expression" dxfId="2022" priority="1217" stopIfTrue="1">
      <formula>IM199="No"</formula>
    </cfRule>
    <cfRule type="expression" dxfId="2021" priority="1218" stopIfTrue="1">
      <formula>IM199="Yes"</formula>
    </cfRule>
  </conditionalFormatting>
  <conditionalFormatting sqref="IT199:IV199">
    <cfRule type="expression" dxfId="2020" priority="1215" stopIfTrue="1">
      <formula>IT199="No"</formula>
    </cfRule>
    <cfRule type="expression" dxfId="2019" priority="1216" stopIfTrue="1">
      <formula>IT199="Yes"</formula>
    </cfRule>
  </conditionalFormatting>
  <conditionalFormatting sqref="IW199:IX199 IS199">
    <cfRule type="expression" dxfId="2018" priority="1213" stopIfTrue="1">
      <formula>IS199="No"</formula>
    </cfRule>
    <cfRule type="expression" dxfId="2017" priority="1214" stopIfTrue="1">
      <formula>IS199="Yes"</formula>
    </cfRule>
  </conditionalFormatting>
  <conditionalFormatting sqref="IZ199:JB199">
    <cfRule type="expression" dxfId="2016" priority="1211" stopIfTrue="1">
      <formula>IZ199="No"</formula>
    </cfRule>
    <cfRule type="expression" dxfId="2015" priority="1212" stopIfTrue="1">
      <formula>IZ199="Yes"</formula>
    </cfRule>
  </conditionalFormatting>
  <conditionalFormatting sqref="IY199 JC199:JD199">
    <cfRule type="expression" dxfId="2014" priority="1209" stopIfTrue="1">
      <formula>IY199="No"</formula>
    </cfRule>
    <cfRule type="expression" dxfId="2013" priority="1210" stopIfTrue="1">
      <formula>IY199="Yes"</formula>
    </cfRule>
  </conditionalFormatting>
  <conditionalFormatting sqref="EG180:EL192">
    <cfRule type="expression" dxfId="2012" priority="1397" stopIfTrue="1">
      <formula>EG180="No"</formula>
    </cfRule>
    <cfRule type="expression" dxfId="2011" priority="1398" stopIfTrue="1">
      <formula>EG180="Yes"</formula>
    </cfRule>
  </conditionalFormatting>
  <conditionalFormatting sqref="EM180:ER192">
    <cfRule type="expression" dxfId="2010" priority="1395" stopIfTrue="1">
      <formula>EM180="No"</formula>
    </cfRule>
    <cfRule type="expression" dxfId="2009" priority="1396" stopIfTrue="1">
      <formula>EM180="Yes"</formula>
    </cfRule>
  </conditionalFormatting>
  <conditionalFormatting sqref="ES180:EX192">
    <cfRule type="expression" dxfId="2008" priority="1393" stopIfTrue="1">
      <formula>ES180="No"</formula>
    </cfRule>
    <cfRule type="expression" dxfId="2007" priority="1394" stopIfTrue="1">
      <formula>ES180="Yes"</formula>
    </cfRule>
  </conditionalFormatting>
  <conditionalFormatting sqref="EY180:FD192">
    <cfRule type="expression" dxfId="2006" priority="1391" stopIfTrue="1">
      <formula>EY180="No"</formula>
    </cfRule>
    <cfRule type="expression" dxfId="2005" priority="1392" stopIfTrue="1">
      <formula>EY180="Yes"</formula>
    </cfRule>
  </conditionalFormatting>
  <conditionalFormatting sqref="FE180:FJ192">
    <cfRule type="expression" dxfId="2004" priority="1389" stopIfTrue="1">
      <formula>FE180="No"</formula>
    </cfRule>
    <cfRule type="expression" dxfId="2003" priority="1390" stopIfTrue="1">
      <formula>FE180="Yes"</formula>
    </cfRule>
  </conditionalFormatting>
  <conditionalFormatting sqref="FK180:FP192">
    <cfRule type="expression" dxfId="2002" priority="1387" stopIfTrue="1">
      <formula>FK180="No"</formula>
    </cfRule>
    <cfRule type="expression" dxfId="2001" priority="1388" stopIfTrue="1">
      <formula>FK180="Yes"</formula>
    </cfRule>
  </conditionalFormatting>
  <conditionalFormatting sqref="FQ180:FV192">
    <cfRule type="expression" dxfId="2000" priority="1385" stopIfTrue="1">
      <formula>FQ180="No"</formula>
    </cfRule>
    <cfRule type="expression" dxfId="1999" priority="1386" stopIfTrue="1">
      <formula>FQ180="Yes"</formula>
    </cfRule>
  </conditionalFormatting>
  <conditionalFormatting sqref="FW180:GB192">
    <cfRule type="expression" dxfId="1998" priority="1383" stopIfTrue="1">
      <formula>FW180="No"</formula>
    </cfRule>
    <cfRule type="expression" dxfId="1997" priority="1384" stopIfTrue="1">
      <formula>FW180="Yes"</formula>
    </cfRule>
  </conditionalFormatting>
  <conditionalFormatting sqref="GC180:GH192">
    <cfRule type="expression" dxfId="1996" priority="1381" stopIfTrue="1">
      <formula>GC180="No"</formula>
    </cfRule>
    <cfRule type="expression" dxfId="1995" priority="1382" stopIfTrue="1">
      <formula>GC180="Yes"</formula>
    </cfRule>
  </conditionalFormatting>
  <conditionalFormatting sqref="GI180:GN192">
    <cfRule type="expression" dxfId="1994" priority="1379" stopIfTrue="1">
      <formula>GI180="No"</formula>
    </cfRule>
    <cfRule type="expression" dxfId="1993" priority="1380" stopIfTrue="1">
      <formula>GI180="Yes"</formula>
    </cfRule>
  </conditionalFormatting>
  <conditionalFormatting sqref="GX180:GZ192 HD180:HD192 GO180:GT192">
    <cfRule type="expression" dxfId="1992" priority="1377" stopIfTrue="1">
      <formula>GO180="No"</formula>
    </cfRule>
    <cfRule type="expression" dxfId="1991" priority="1378" stopIfTrue="1">
      <formula>GO180="Yes"</formula>
    </cfRule>
  </conditionalFormatting>
  <conditionalFormatting sqref="HA180:HC192 GU180:GW192">
    <cfRule type="expression" dxfId="1990" priority="1375" stopIfTrue="1">
      <formula>GU180="No"</formula>
    </cfRule>
    <cfRule type="expression" dxfId="1989" priority="1376" stopIfTrue="1">
      <formula>GU180="Yes"</formula>
    </cfRule>
  </conditionalFormatting>
  <conditionalFormatting sqref="HE180:HE192">
    <cfRule type="expression" dxfId="1988" priority="1373" stopIfTrue="1">
      <formula>HE180="No"</formula>
    </cfRule>
    <cfRule type="expression" dxfId="1987" priority="1374" stopIfTrue="1">
      <formula>HE180="Yes"</formula>
    </cfRule>
  </conditionalFormatting>
  <conditionalFormatting sqref="HF180:HG192">
    <cfRule type="expression" dxfId="1986" priority="1371" stopIfTrue="1">
      <formula>HF180="No"</formula>
    </cfRule>
    <cfRule type="expression" dxfId="1985" priority="1372" stopIfTrue="1">
      <formula>HF180="Yes"</formula>
    </cfRule>
  </conditionalFormatting>
  <conditionalFormatting sqref="HI180:HK192">
    <cfRule type="expression" dxfId="1984" priority="1369" stopIfTrue="1">
      <formula>HI180="No"</formula>
    </cfRule>
    <cfRule type="expression" dxfId="1983" priority="1370" stopIfTrue="1">
      <formula>HI180="Yes"</formula>
    </cfRule>
  </conditionalFormatting>
  <conditionalFormatting sqref="HL180:HM192 HH180:HH192">
    <cfRule type="expression" dxfId="1982" priority="1367" stopIfTrue="1">
      <formula>HH180="No"</formula>
    </cfRule>
    <cfRule type="expression" dxfId="1981" priority="1368" stopIfTrue="1">
      <formula>HH180="Yes"</formula>
    </cfRule>
  </conditionalFormatting>
  <conditionalFormatting sqref="HO180:HP192 HR180:HS192">
    <cfRule type="expression" dxfId="1980" priority="1365" stopIfTrue="1">
      <formula>HO180="No"</formula>
    </cfRule>
    <cfRule type="expression" dxfId="1979" priority="1366" stopIfTrue="1">
      <formula>HO180="Yes"</formula>
    </cfRule>
  </conditionalFormatting>
  <conditionalFormatting sqref="HN180:HN192">
    <cfRule type="expression" dxfId="1978" priority="1363" stopIfTrue="1">
      <formula>HN180="No"</formula>
    </cfRule>
    <cfRule type="expression" dxfId="1977" priority="1364" stopIfTrue="1">
      <formula>HN180="Yes"</formula>
    </cfRule>
  </conditionalFormatting>
  <conditionalFormatting sqref="HQ180:HQ192 HT180:HT192">
    <cfRule type="expression" dxfId="1976" priority="1361" stopIfTrue="1">
      <formula>HQ180="No"</formula>
    </cfRule>
    <cfRule type="expression" dxfId="1975" priority="1362" stopIfTrue="1">
      <formula>HQ180="Yes"</formula>
    </cfRule>
  </conditionalFormatting>
  <conditionalFormatting sqref="HV180:HX192">
    <cfRule type="expression" dxfId="1974" priority="1359" stopIfTrue="1">
      <formula>HV180="No"</formula>
    </cfRule>
    <cfRule type="expression" dxfId="1973" priority="1360" stopIfTrue="1">
      <formula>HV180="Yes"</formula>
    </cfRule>
  </conditionalFormatting>
  <conditionalFormatting sqref="HY180:HZ192 HU180:HU192">
    <cfRule type="expression" dxfId="1972" priority="1357" stopIfTrue="1">
      <formula>HU180="No"</formula>
    </cfRule>
    <cfRule type="expression" dxfId="1971" priority="1358" stopIfTrue="1">
      <formula>HU180="Yes"</formula>
    </cfRule>
  </conditionalFormatting>
  <conditionalFormatting sqref="IB180:ID192">
    <cfRule type="expression" dxfId="1970" priority="1355" stopIfTrue="1">
      <formula>IB180="No"</formula>
    </cfRule>
    <cfRule type="expression" dxfId="1969" priority="1356" stopIfTrue="1">
      <formula>IB180="Yes"</formula>
    </cfRule>
  </conditionalFormatting>
  <conditionalFormatting sqref="IE180:IF192 IA180:IA192">
    <cfRule type="expression" dxfId="1968" priority="1353" stopIfTrue="1">
      <formula>IA180="No"</formula>
    </cfRule>
    <cfRule type="expression" dxfId="1967" priority="1354" stopIfTrue="1">
      <formula>IA180="Yes"</formula>
    </cfRule>
  </conditionalFormatting>
  <conditionalFormatting sqref="IH180:IJ192">
    <cfRule type="expression" dxfId="1966" priority="1351" stopIfTrue="1">
      <formula>IH180="No"</formula>
    </cfRule>
    <cfRule type="expression" dxfId="1965" priority="1352" stopIfTrue="1">
      <formula>IH180="Yes"</formula>
    </cfRule>
  </conditionalFormatting>
  <conditionalFormatting sqref="IK180:IL192 IG180:IG192">
    <cfRule type="expression" dxfId="1964" priority="1349" stopIfTrue="1">
      <formula>IG180="No"</formula>
    </cfRule>
    <cfRule type="expression" dxfId="1963" priority="1350" stopIfTrue="1">
      <formula>IG180="Yes"</formula>
    </cfRule>
  </conditionalFormatting>
  <conditionalFormatting sqref="IN180:IP192">
    <cfRule type="expression" dxfId="1962" priority="1347" stopIfTrue="1">
      <formula>IN180="No"</formula>
    </cfRule>
    <cfRule type="expression" dxfId="1961" priority="1348" stopIfTrue="1">
      <formula>IN180="Yes"</formula>
    </cfRule>
  </conditionalFormatting>
  <conditionalFormatting sqref="IQ180:IR192 IM180:IM192">
    <cfRule type="expression" dxfId="1960" priority="1345" stopIfTrue="1">
      <formula>IM180="No"</formula>
    </cfRule>
    <cfRule type="expression" dxfId="1959" priority="1346" stopIfTrue="1">
      <formula>IM180="Yes"</formula>
    </cfRule>
  </conditionalFormatting>
  <conditionalFormatting sqref="IT180:IV192">
    <cfRule type="expression" dxfId="1958" priority="1343" stopIfTrue="1">
      <formula>IT180="No"</formula>
    </cfRule>
    <cfRule type="expression" dxfId="1957" priority="1344" stopIfTrue="1">
      <formula>IT180="Yes"</formula>
    </cfRule>
  </conditionalFormatting>
  <conditionalFormatting sqref="IW180:IX192 IS180:IS192">
    <cfRule type="expression" dxfId="1956" priority="1341" stopIfTrue="1">
      <formula>IS180="No"</formula>
    </cfRule>
    <cfRule type="expression" dxfId="1955" priority="1342" stopIfTrue="1">
      <formula>IS180="Yes"</formula>
    </cfRule>
  </conditionalFormatting>
  <conditionalFormatting sqref="IZ180:JB192">
    <cfRule type="expression" dxfId="1954" priority="1339" stopIfTrue="1">
      <formula>IZ180="No"</formula>
    </cfRule>
    <cfRule type="expression" dxfId="1953" priority="1340" stopIfTrue="1">
      <formula>IZ180="Yes"</formula>
    </cfRule>
  </conditionalFormatting>
  <conditionalFormatting sqref="IY180:IY192 JC180:JD192">
    <cfRule type="expression" dxfId="1952" priority="1337" stopIfTrue="1">
      <formula>IY180="No"</formula>
    </cfRule>
    <cfRule type="expression" dxfId="1951" priority="1338" stopIfTrue="1">
      <formula>IY180="Yes"</formula>
    </cfRule>
  </conditionalFormatting>
  <conditionalFormatting sqref="EG193:EL198">
    <cfRule type="expression" dxfId="1950" priority="1333" stopIfTrue="1">
      <formula>EG193="No"</formula>
    </cfRule>
    <cfRule type="expression" dxfId="1949" priority="1334" stopIfTrue="1">
      <formula>EG193="Yes"</formula>
    </cfRule>
  </conditionalFormatting>
  <conditionalFormatting sqref="EM193:ER198">
    <cfRule type="expression" dxfId="1948" priority="1331" stopIfTrue="1">
      <formula>EM193="No"</formula>
    </cfRule>
    <cfRule type="expression" dxfId="1947" priority="1332" stopIfTrue="1">
      <formula>EM193="Yes"</formula>
    </cfRule>
  </conditionalFormatting>
  <conditionalFormatting sqref="ES193:EX198">
    <cfRule type="expression" dxfId="1946" priority="1329" stopIfTrue="1">
      <formula>ES193="No"</formula>
    </cfRule>
    <cfRule type="expression" dxfId="1945" priority="1330" stopIfTrue="1">
      <formula>ES193="Yes"</formula>
    </cfRule>
  </conditionalFormatting>
  <conditionalFormatting sqref="EY193:FD198">
    <cfRule type="expression" dxfId="1944" priority="1327" stopIfTrue="1">
      <formula>EY193="No"</formula>
    </cfRule>
    <cfRule type="expression" dxfId="1943" priority="1328" stopIfTrue="1">
      <formula>EY193="Yes"</formula>
    </cfRule>
  </conditionalFormatting>
  <conditionalFormatting sqref="FE193:FJ198">
    <cfRule type="expression" dxfId="1942" priority="1325" stopIfTrue="1">
      <formula>FE193="No"</formula>
    </cfRule>
    <cfRule type="expression" dxfId="1941" priority="1326" stopIfTrue="1">
      <formula>FE193="Yes"</formula>
    </cfRule>
  </conditionalFormatting>
  <conditionalFormatting sqref="FK193:FP198">
    <cfRule type="expression" dxfId="1940" priority="1323" stopIfTrue="1">
      <formula>FK193="No"</formula>
    </cfRule>
    <cfRule type="expression" dxfId="1939" priority="1324" stopIfTrue="1">
      <formula>FK193="Yes"</formula>
    </cfRule>
  </conditionalFormatting>
  <conditionalFormatting sqref="FQ193:FV198">
    <cfRule type="expression" dxfId="1938" priority="1321" stopIfTrue="1">
      <formula>FQ193="No"</formula>
    </cfRule>
    <cfRule type="expression" dxfId="1937" priority="1322" stopIfTrue="1">
      <formula>FQ193="Yes"</formula>
    </cfRule>
  </conditionalFormatting>
  <conditionalFormatting sqref="FW193:GB198">
    <cfRule type="expression" dxfId="1936" priority="1319" stopIfTrue="1">
      <formula>FW193="No"</formula>
    </cfRule>
    <cfRule type="expression" dxfId="1935" priority="1320" stopIfTrue="1">
      <formula>FW193="Yes"</formula>
    </cfRule>
  </conditionalFormatting>
  <conditionalFormatting sqref="GC193:GH198">
    <cfRule type="expression" dxfId="1934" priority="1317" stopIfTrue="1">
      <formula>GC193="No"</formula>
    </cfRule>
    <cfRule type="expression" dxfId="1933" priority="1318" stopIfTrue="1">
      <formula>GC193="Yes"</formula>
    </cfRule>
  </conditionalFormatting>
  <conditionalFormatting sqref="GI193:GN198">
    <cfRule type="expression" dxfId="1932" priority="1315" stopIfTrue="1">
      <formula>GI193="No"</formula>
    </cfRule>
    <cfRule type="expression" dxfId="1931" priority="1316" stopIfTrue="1">
      <formula>GI193="Yes"</formula>
    </cfRule>
  </conditionalFormatting>
  <conditionalFormatting sqref="GX193:GZ198 HD193:HD198 GO193:GT198">
    <cfRule type="expression" dxfId="1930" priority="1313" stopIfTrue="1">
      <formula>GO193="No"</formula>
    </cfRule>
    <cfRule type="expression" dxfId="1929" priority="1314" stopIfTrue="1">
      <formula>GO193="Yes"</formula>
    </cfRule>
  </conditionalFormatting>
  <conditionalFormatting sqref="HA193:HC198 GU193:GW198">
    <cfRule type="expression" dxfId="1928" priority="1311" stopIfTrue="1">
      <formula>GU193="No"</formula>
    </cfRule>
    <cfRule type="expression" dxfId="1927" priority="1312" stopIfTrue="1">
      <formula>GU193="Yes"</formula>
    </cfRule>
  </conditionalFormatting>
  <conditionalFormatting sqref="HE193:HE198">
    <cfRule type="expression" dxfId="1926" priority="1309" stopIfTrue="1">
      <formula>HE193="No"</formula>
    </cfRule>
    <cfRule type="expression" dxfId="1925" priority="1310" stopIfTrue="1">
      <formula>HE193="Yes"</formula>
    </cfRule>
  </conditionalFormatting>
  <conditionalFormatting sqref="HF193:HG198">
    <cfRule type="expression" dxfId="1924" priority="1307" stopIfTrue="1">
      <formula>HF193="No"</formula>
    </cfRule>
    <cfRule type="expression" dxfId="1923" priority="1308" stopIfTrue="1">
      <formula>HF193="Yes"</formula>
    </cfRule>
  </conditionalFormatting>
  <conditionalFormatting sqref="HI193:HK198">
    <cfRule type="expression" dxfId="1922" priority="1305" stopIfTrue="1">
      <formula>HI193="No"</formula>
    </cfRule>
    <cfRule type="expression" dxfId="1921" priority="1306" stopIfTrue="1">
      <formula>HI193="Yes"</formula>
    </cfRule>
  </conditionalFormatting>
  <conditionalFormatting sqref="HL193:HM198 HH193:HH198">
    <cfRule type="expression" dxfId="1920" priority="1303" stopIfTrue="1">
      <formula>HH193="No"</formula>
    </cfRule>
    <cfRule type="expression" dxfId="1919" priority="1304" stopIfTrue="1">
      <formula>HH193="Yes"</formula>
    </cfRule>
  </conditionalFormatting>
  <conditionalFormatting sqref="HO193:HP198 HR193:HS198">
    <cfRule type="expression" dxfId="1918" priority="1301" stopIfTrue="1">
      <formula>HO193="No"</formula>
    </cfRule>
    <cfRule type="expression" dxfId="1917" priority="1302" stopIfTrue="1">
      <formula>HO193="Yes"</formula>
    </cfRule>
  </conditionalFormatting>
  <conditionalFormatting sqref="HN193:HN198">
    <cfRule type="expression" dxfId="1916" priority="1299" stopIfTrue="1">
      <formula>HN193="No"</formula>
    </cfRule>
    <cfRule type="expression" dxfId="1915" priority="1300" stopIfTrue="1">
      <formula>HN193="Yes"</formula>
    </cfRule>
  </conditionalFormatting>
  <conditionalFormatting sqref="HQ193:HQ198 HT193:HT198">
    <cfRule type="expression" dxfId="1914" priority="1297" stopIfTrue="1">
      <formula>HQ193="No"</formula>
    </cfRule>
    <cfRule type="expression" dxfId="1913" priority="1298" stopIfTrue="1">
      <formula>HQ193="Yes"</formula>
    </cfRule>
  </conditionalFormatting>
  <conditionalFormatting sqref="HV193:HX198">
    <cfRule type="expression" dxfId="1912" priority="1295" stopIfTrue="1">
      <formula>HV193="No"</formula>
    </cfRule>
    <cfRule type="expression" dxfId="1911" priority="1296" stopIfTrue="1">
      <formula>HV193="Yes"</formula>
    </cfRule>
  </conditionalFormatting>
  <conditionalFormatting sqref="HY193:HZ198 HU193:HU198">
    <cfRule type="expression" dxfId="1910" priority="1293" stopIfTrue="1">
      <formula>HU193="No"</formula>
    </cfRule>
    <cfRule type="expression" dxfId="1909" priority="1294" stopIfTrue="1">
      <formula>HU193="Yes"</formula>
    </cfRule>
  </conditionalFormatting>
  <conditionalFormatting sqref="IB193:ID198">
    <cfRule type="expression" dxfId="1908" priority="1291" stopIfTrue="1">
      <formula>IB193="No"</formula>
    </cfRule>
    <cfRule type="expression" dxfId="1907" priority="1292" stopIfTrue="1">
      <formula>IB193="Yes"</formula>
    </cfRule>
  </conditionalFormatting>
  <conditionalFormatting sqref="IE193:IF198 IA193:IA198">
    <cfRule type="expression" dxfId="1906" priority="1289" stopIfTrue="1">
      <formula>IA193="No"</formula>
    </cfRule>
    <cfRule type="expression" dxfId="1905" priority="1290" stopIfTrue="1">
      <formula>IA193="Yes"</formula>
    </cfRule>
  </conditionalFormatting>
  <conditionalFormatting sqref="IH193:IJ198">
    <cfRule type="expression" dxfId="1904" priority="1287" stopIfTrue="1">
      <formula>IH193="No"</formula>
    </cfRule>
    <cfRule type="expression" dxfId="1903" priority="1288" stopIfTrue="1">
      <formula>IH193="Yes"</formula>
    </cfRule>
  </conditionalFormatting>
  <conditionalFormatting sqref="IK193:IL198 IG193:IG198">
    <cfRule type="expression" dxfId="1902" priority="1285" stopIfTrue="1">
      <formula>IG193="No"</formula>
    </cfRule>
    <cfRule type="expression" dxfId="1901" priority="1286" stopIfTrue="1">
      <formula>IG193="Yes"</formula>
    </cfRule>
  </conditionalFormatting>
  <conditionalFormatting sqref="IN193:IP198">
    <cfRule type="expression" dxfId="1900" priority="1283" stopIfTrue="1">
      <formula>IN193="No"</formula>
    </cfRule>
    <cfRule type="expression" dxfId="1899" priority="1284" stopIfTrue="1">
      <formula>IN193="Yes"</formula>
    </cfRule>
  </conditionalFormatting>
  <conditionalFormatting sqref="IQ193:IR198 IM193:IM198">
    <cfRule type="expression" dxfId="1898" priority="1281" stopIfTrue="1">
      <formula>IM193="No"</formula>
    </cfRule>
    <cfRule type="expression" dxfId="1897" priority="1282" stopIfTrue="1">
      <formula>IM193="Yes"</formula>
    </cfRule>
  </conditionalFormatting>
  <conditionalFormatting sqref="IT193:IV198">
    <cfRule type="expression" dxfId="1896" priority="1279" stopIfTrue="1">
      <formula>IT193="No"</formula>
    </cfRule>
    <cfRule type="expression" dxfId="1895" priority="1280" stopIfTrue="1">
      <formula>IT193="Yes"</formula>
    </cfRule>
  </conditionalFormatting>
  <conditionalFormatting sqref="IW193:IX198 IS193:IS198">
    <cfRule type="expression" dxfId="1894" priority="1277" stopIfTrue="1">
      <formula>IS193="No"</formula>
    </cfRule>
    <cfRule type="expression" dxfId="1893" priority="1278" stopIfTrue="1">
      <formula>IS193="Yes"</formula>
    </cfRule>
  </conditionalFormatting>
  <conditionalFormatting sqref="IZ193:JB198">
    <cfRule type="expression" dxfId="1892" priority="1275" stopIfTrue="1">
      <formula>IZ193="No"</formula>
    </cfRule>
    <cfRule type="expression" dxfId="1891" priority="1276" stopIfTrue="1">
      <formula>IZ193="Yes"</formula>
    </cfRule>
  </conditionalFormatting>
  <conditionalFormatting sqref="IY193:IY198 JC193:JD198">
    <cfRule type="expression" dxfId="1890" priority="1273" stopIfTrue="1">
      <formula>IY193="No"</formula>
    </cfRule>
    <cfRule type="expression" dxfId="1889" priority="1274" stopIfTrue="1">
      <formula>IY193="Yes"</formula>
    </cfRule>
  </conditionalFormatting>
  <conditionalFormatting sqref="EG199:EL199">
    <cfRule type="expression" dxfId="1888" priority="1269" stopIfTrue="1">
      <formula>EG199="No"</formula>
    </cfRule>
    <cfRule type="expression" dxfId="1887" priority="1270" stopIfTrue="1">
      <formula>EG199="Yes"</formula>
    </cfRule>
  </conditionalFormatting>
  <conditionalFormatting sqref="EM199:ER199">
    <cfRule type="expression" dxfId="1886" priority="1267" stopIfTrue="1">
      <formula>EM199="No"</formula>
    </cfRule>
    <cfRule type="expression" dxfId="1885" priority="1268" stopIfTrue="1">
      <formula>EM199="Yes"</formula>
    </cfRule>
  </conditionalFormatting>
  <conditionalFormatting sqref="ES199:EX199">
    <cfRule type="expression" dxfId="1884" priority="1265" stopIfTrue="1">
      <formula>ES199="No"</formula>
    </cfRule>
    <cfRule type="expression" dxfId="1883" priority="1266" stopIfTrue="1">
      <formula>ES199="Yes"</formula>
    </cfRule>
  </conditionalFormatting>
  <conditionalFormatting sqref="EY199:FD199">
    <cfRule type="expression" dxfId="1882" priority="1263" stopIfTrue="1">
      <formula>EY199="No"</formula>
    </cfRule>
    <cfRule type="expression" dxfId="1881" priority="1264" stopIfTrue="1">
      <formula>EY199="Yes"</formula>
    </cfRule>
  </conditionalFormatting>
  <conditionalFormatting sqref="FE199:FJ199">
    <cfRule type="expression" dxfId="1880" priority="1261" stopIfTrue="1">
      <formula>FE199="No"</formula>
    </cfRule>
    <cfRule type="expression" dxfId="1879" priority="1262" stopIfTrue="1">
      <formula>FE199="Yes"</formula>
    </cfRule>
  </conditionalFormatting>
  <conditionalFormatting sqref="FK199:FP199">
    <cfRule type="expression" dxfId="1878" priority="1259" stopIfTrue="1">
      <formula>FK199="No"</formula>
    </cfRule>
    <cfRule type="expression" dxfId="1877" priority="1260" stopIfTrue="1">
      <formula>FK199="Yes"</formula>
    </cfRule>
  </conditionalFormatting>
  <conditionalFormatting sqref="FQ199:FV199">
    <cfRule type="expression" dxfId="1876" priority="1257" stopIfTrue="1">
      <formula>FQ199="No"</formula>
    </cfRule>
    <cfRule type="expression" dxfId="1875" priority="1258" stopIfTrue="1">
      <formula>FQ199="Yes"</formula>
    </cfRule>
  </conditionalFormatting>
  <conditionalFormatting sqref="FW199:GB199">
    <cfRule type="expression" dxfId="1874" priority="1255" stopIfTrue="1">
      <formula>FW199="No"</formula>
    </cfRule>
    <cfRule type="expression" dxfId="1873" priority="1256" stopIfTrue="1">
      <formula>FW199="Yes"</formula>
    </cfRule>
  </conditionalFormatting>
  <conditionalFormatting sqref="GC199:GH199">
    <cfRule type="expression" dxfId="1872" priority="1253" stopIfTrue="1">
      <formula>GC199="No"</formula>
    </cfRule>
    <cfRule type="expression" dxfId="1871" priority="1254" stopIfTrue="1">
      <formula>GC199="Yes"</formula>
    </cfRule>
  </conditionalFormatting>
  <conditionalFormatting sqref="GI199:GN199">
    <cfRule type="expression" dxfId="1870" priority="1251" stopIfTrue="1">
      <formula>GI199="No"</formula>
    </cfRule>
    <cfRule type="expression" dxfId="1869" priority="1252" stopIfTrue="1">
      <formula>GI199="Yes"</formula>
    </cfRule>
  </conditionalFormatting>
  <conditionalFormatting sqref="GX199:GZ199 HD199 GO199:GT199">
    <cfRule type="expression" dxfId="1868" priority="1249" stopIfTrue="1">
      <formula>GO199="No"</formula>
    </cfRule>
    <cfRule type="expression" dxfId="1867" priority="1250" stopIfTrue="1">
      <formula>GO199="Yes"</formula>
    </cfRule>
  </conditionalFormatting>
  <conditionalFormatting sqref="HA199:HC199 GU199:GW199">
    <cfRule type="expression" dxfId="1866" priority="1247" stopIfTrue="1">
      <formula>GU199="No"</formula>
    </cfRule>
    <cfRule type="expression" dxfId="1865" priority="1248" stopIfTrue="1">
      <formula>GU199="Yes"</formula>
    </cfRule>
  </conditionalFormatting>
  <conditionalFormatting sqref="HE199">
    <cfRule type="expression" dxfId="1864" priority="1245" stopIfTrue="1">
      <formula>HE199="No"</formula>
    </cfRule>
    <cfRule type="expression" dxfId="1863" priority="1246" stopIfTrue="1">
      <formula>HE199="Yes"</formula>
    </cfRule>
  </conditionalFormatting>
  <conditionalFormatting sqref="HF199:HG199">
    <cfRule type="expression" dxfId="1862" priority="1243" stopIfTrue="1">
      <formula>HF199="No"</formula>
    </cfRule>
    <cfRule type="expression" dxfId="1861" priority="1244" stopIfTrue="1">
      <formula>HF199="Yes"</formula>
    </cfRule>
  </conditionalFormatting>
  <conditionalFormatting sqref="HI199:HK199">
    <cfRule type="expression" dxfId="1860" priority="1241" stopIfTrue="1">
      <formula>HI199="No"</formula>
    </cfRule>
    <cfRule type="expression" dxfId="1859" priority="1242" stopIfTrue="1">
      <formula>HI199="Yes"</formula>
    </cfRule>
  </conditionalFormatting>
  <conditionalFormatting sqref="JE4">
    <cfRule type="expression" dxfId="1858" priority="1173" stopIfTrue="1">
      <formula>JE4="No"</formula>
    </cfRule>
    <cfRule type="expression" dxfId="1857" priority="1174" stopIfTrue="1">
      <formula>JE4="Yes"</formula>
    </cfRule>
  </conditionalFormatting>
  <conditionalFormatting sqref="JF4:JG4">
    <cfRule type="expression" dxfId="1856" priority="1163" stopIfTrue="1">
      <formula>JF4="No"</formula>
    </cfRule>
    <cfRule type="expression" dxfId="1855" priority="1164" stopIfTrue="1">
      <formula>JF4="Yes"</formula>
    </cfRule>
  </conditionalFormatting>
  <conditionalFormatting sqref="JH4">
    <cfRule type="expression" dxfId="1854" priority="1157" stopIfTrue="1">
      <formula>JH4="No"</formula>
    </cfRule>
    <cfRule type="expression" dxfId="1853" priority="1158" stopIfTrue="1">
      <formula>JH4="Yes"</formula>
    </cfRule>
  </conditionalFormatting>
  <conditionalFormatting sqref="JI4:JJ4">
    <cfRule type="expression" dxfId="1852" priority="1155" stopIfTrue="1">
      <formula>JI4="No"</formula>
    </cfRule>
    <cfRule type="expression" dxfId="1851" priority="1156" stopIfTrue="1">
      <formula>JI4="Yes"</formula>
    </cfRule>
  </conditionalFormatting>
  <conditionalFormatting sqref="JK4">
    <cfRule type="expression" dxfId="1850" priority="1149" stopIfTrue="1">
      <formula>JK4="No"</formula>
    </cfRule>
    <cfRule type="expression" dxfId="1849" priority="1150" stopIfTrue="1">
      <formula>JK4="Yes"</formula>
    </cfRule>
  </conditionalFormatting>
  <conditionalFormatting sqref="JL4:JM4">
    <cfRule type="expression" dxfId="1848" priority="1147" stopIfTrue="1">
      <formula>JL4="No"</formula>
    </cfRule>
    <cfRule type="expression" dxfId="1847" priority="1148" stopIfTrue="1">
      <formula>JL4="Yes"</formula>
    </cfRule>
  </conditionalFormatting>
  <conditionalFormatting sqref="JN4">
    <cfRule type="expression" dxfId="1846" priority="1141" stopIfTrue="1">
      <formula>JN4="No"</formula>
    </cfRule>
    <cfRule type="expression" dxfId="1845" priority="1142" stopIfTrue="1">
      <formula>JN4="Yes"</formula>
    </cfRule>
  </conditionalFormatting>
  <conditionalFormatting sqref="JO4:JP4">
    <cfRule type="expression" dxfId="1844" priority="1139" stopIfTrue="1">
      <formula>JO4="No"</formula>
    </cfRule>
    <cfRule type="expression" dxfId="1843" priority="1140" stopIfTrue="1">
      <formula>JO4="Yes"</formula>
    </cfRule>
  </conditionalFormatting>
  <conditionalFormatting sqref="JQ4">
    <cfRule type="expression" dxfId="1842" priority="1133" stopIfTrue="1">
      <formula>JQ4="No"</formula>
    </cfRule>
    <cfRule type="expression" dxfId="1841" priority="1134" stopIfTrue="1">
      <formula>JQ4="Yes"</formula>
    </cfRule>
  </conditionalFormatting>
  <conditionalFormatting sqref="JR4:JS4">
    <cfRule type="expression" dxfId="1840" priority="1131" stopIfTrue="1">
      <formula>JR4="No"</formula>
    </cfRule>
    <cfRule type="expression" dxfId="1839" priority="1132" stopIfTrue="1">
      <formula>JR4="Yes"</formula>
    </cfRule>
  </conditionalFormatting>
  <conditionalFormatting sqref="JT4">
    <cfRule type="expression" dxfId="1838" priority="1121" stopIfTrue="1">
      <formula>JT4="No"</formula>
    </cfRule>
    <cfRule type="expression" dxfId="1837" priority="1122" stopIfTrue="1">
      <formula>JT4="Yes"</formula>
    </cfRule>
  </conditionalFormatting>
  <conditionalFormatting sqref="JU4:JV4">
    <cfRule type="expression" dxfId="1836" priority="1119" stopIfTrue="1">
      <formula>JU4="No"</formula>
    </cfRule>
    <cfRule type="expression" dxfId="1835" priority="1120" stopIfTrue="1">
      <formula>JU4="Yes"</formula>
    </cfRule>
  </conditionalFormatting>
  <conditionalFormatting sqref="JW4">
    <cfRule type="expression" dxfId="1834" priority="1113" stopIfTrue="1">
      <formula>JW4="No"</formula>
    </cfRule>
    <cfRule type="expression" dxfId="1833" priority="1114" stopIfTrue="1">
      <formula>JW4="Yes"</formula>
    </cfRule>
  </conditionalFormatting>
  <conditionalFormatting sqref="JX4:JY4">
    <cfRule type="expression" dxfId="1832" priority="1111" stopIfTrue="1">
      <formula>JX4="No"</formula>
    </cfRule>
    <cfRule type="expression" dxfId="1831" priority="1112" stopIfTrue="1">
      <formula>JX4="Yes"</formula>
    </cfRule>
  </conditionalFormatting>
  <conditionalFormatting sqref="JZ4">
    <cfRule type="expression" dxfId="1830" priority="1105" stopIfTrue="1">
      <formula>JZ4="No"</formula>
    </cfRule>
    <cfRule type="expression" dxfId="1829" priority="1106" stopIfTrue="1">
      <formula>JZ4="Yes"</formula>
    </cfRule>
  </conditionalFormatting>
  <conditionalFormatting sqref="KA4:KB4">
    <cfRule type="expression" dxfId="1828" priority="1103" stopIfTrue="1">
      <formula>KA4="No"</formula>
    </cfRule>
    <cfRule type="expression" dxfId="1827" priority="1104" stopIfTrue="1">
      <formula>KA4="Yes"</formula>
    </cfRule>
  </conditionalFormatting>
  <conditionalFormatting sqref="KC4">
    <cfRule type="expression" dxfId="1826" priority="1097" stopIfTrue="1">
      <formula>KC4="No"</formula>
    </cfRule>
    <cfRule type="expression" dxfId="1825" priority="1098" stopIfTrue="1">
      <formula>KC4="Yes"</formula>
    </cfRule>
  </conditionalFormatting>
  <conditionalFormatting sqref="KD4:KE4">
    <cfRule type="expression" dxfId="1824" priority="1095" stopIfTrue="1">
      <formula>KD4="No"</formula>
    </cfRule>
    <cfRule type="expression" dxfId="1823" priority="1096" stopIfTrue="1">
      <formula>KD4="Yes"</formula>
    </cfRule>
  </conditionalFormatting>
  <conditionalFormatting sqref="KF4">
    <cfRule type="expression" dxfId="1822" priority="1089" stopIfTrue="1">
      <formula>KF4="No"</formula>
    </cfRule>
    <cfRule type="expression" dxfId="1821" priority="1090" stopIfTrue="1">
      <formula>KF4="Yes"</formula>
    </cfRule>
  </conditionalFormatting>
  <conditionalFormatting sqref="KG4:KH4">
    <cfRule type="expression" dxfId="1820" priority="1087" stopIfTrue="1">
      <formula>KG4="No"</formula>
    </cfRule>
    <cfRule type="expression" dxfId="1819" priority="1088" stopIfTrue="1">
      <formula>KG4="Yes"</formula>
    </cfRule>
  </conditionalFormatting>
  <conditionalFormatting sqref="KI4">
    <cfRule type="expression" dxfId="1818" priority="1081" stopIfTrue="1">
      <formula>KI4="No"</formula>
    </cfRule>
    <cfRule type="expression" dxfId="1817" priority="1082" stopIfTrue="1">
      <formula>KI4="Yes"</formula>
    </cfRule>
  </conditionalFormatting>
  <conditionalFormatting sqref="KJ4:KK4">
    <cfRule type="expression" dxfId="1816" priority="1079" stopIfTrue="1">
      <formula>KJ4="No"</formula>
    </cfRule>
    <cfRule type="expression" dxfId="1815" priority="1080" stopIfTrue="1">
      <formula>KJ4="Yes"</formula>
    </cfRule>
  </conditionalFormatting>
  <conditionalFormatting sqref="KL4">
    <cfRule type="expression" dxfId="1814" priority="1073" stopIfTrue="1">
      <formula>KL4="No"</formula>
    </cfRule>
    <cfRule type="expression" dxfId="1813" priority="1074" stopIfTrue="1">
      <formula>KL4="Yes"</formula>
    </cfRule>
  </conditionalFormatting>
  <conditionalFormatting sqref="KM4:KN4">
    <cfRule type="expression" dxfId="1812" priority="1071" stopIfTrue="1">
      <formula>KM4="No"</formula>
    </cfRule>
    <cfRule type="expression" dxfId="1811" priority="1072" stopIfTrue="1">
      <formula>KM4="Yes"</formula>
    </cfRule>
  </conditionalFormatting>
  <conditionalFormatting sqref="KO4">
    <cfRule type="expression" dxfId="1810" priority="1065" stopIfTrue="1">
      <formula>KO4="No"</formula>
    </cfRule>
    <cfRule type="expression" dxfId="1809" priority="1066" stopIfTrue="1">
      <formula>KO4="Yes"</formula>
    </cfRule>
  </conditionalFormatting>
  <conditionalFormatting sqref="KP4:KQ4">
    <cfRule type="expression" dxfId="1808" priority="1063" stopIfTrue="1">
      <formula>KP4="No"</formula>
    </cfRule>
    <cfRule type="expression" dxfId="1807" priority="1064" stopIfTrue="1">
      <formula>KP4="Yes"</formula>
    </cfRule>
  </conditionalFormatting>
  <conditionalFormatting sqref="KR4">
    <cfRule type="expression" dxfId="1806" priority="1057" stopIfTrue="1">
      <formula>KR4="No"</formula>
    </cfRule>
    <cfRule type="expression" dxfId="1805" priority="1058" stopIfTrue="1">
      <formula>KR4="Yes"</formula>
    </cfRule>
  </conditionalFormatting>
  <conditionalFormatting sqref="KS4:KT4">
    <cfRule type="expression" dxfId="1804" priority="1055" stopIfTrue="1">
      <formula>KS4="No"</formula>
    </cfRule>
    <cfRule type="expression" dxfId="1803" priority="1056" stopIfTrue="1">
      <formula>KS4="Yes"</formula>
    </cfRule>
  </conditionalFormatting>
  <conditionalFormatting sqref="KU4">
    <cfRule type="expression" dxfId="1802" priority="1047" stopIfTrue="1">
      <formula>KU4="No"</formula>
    </cfRule>
    <cfRule type="expression" dxfId="1801" priority="1048" stopIfTrue="1">
      <formula>KU4="Yes"</formula>
    </cfRule>
  </conditionalFormatting>
  <conditionalFormatting sqref="KV4:KW4">
    <cfRule type="expression" dxfId="1800" priority="1045" stopIfTrue="1">
      <formula>KV4="No"</formula>
    </cfRule>
    <cfRule type="expression" dxfId="1799" priority="1046" stopIfTrue="1">
      <formula>KV4="Yes"</formula>
    </cfRule>
  </conditionalFormatting>
  <conditionalFormatting sqref="KX4">
    <cfRule type="expression" dxfId="1798" priority="1039" stopIfTrue="1">
      <formula>KX4="No"</formula>
    </cfRule>
    <cfRule type="expression" dxfId="1797" priority="1040" stopIfTrue="1">
      <formula>KX4="Yes"</formula>
    </cfRule>
  </conditionalFormatting>
  <conditionalFormatting sqref="KY4:KZ4">
    <cfRule type="expression" dxfId="1796" priority="1037" stopIfTrue="1">
      <formula>KY4="No"</formula>
    </cfRule>
    <cfRule type="expression" dxfId="1795" priority="1038" stopIfTrue="1">
      <formula>KY4="Yes"</formula>
    </cfRule>
  </conditionalFormatting>
  <conditionalFormatting sqref="LA4">
    <cfRule type="expression" dxfId="1794" priority="1031" stopIfTrue="1">
      <formula>LA4="No"</formula>
    </cfRule>
    <cfRule type="expression" dxfId="1793" priority="1032" stopIfTrue="1">
      <formula>LA4="Yes"</formula>
    </cfRule>
  </conditionalFormatting>
  <conditionalFormatting sqref="LB4:LC4">
    <cfRule type="expression" dxfId="1792" priority="1029" stopIfTrue="1">
      <formula>LB4="No"</formula>
    </cfRule>
    <cfRule type="expression" dxfId="1791" priority="1030" stopIfTrue="1">
      <formula>LB4="Yes"</formula>
    </cfRule>
  </conditionalFormatting>
  <conditionalFormatting sqref="LD4">
    <cfRule type="expression" dxfId="1790" priority="1023" stopIfTrue="1">
      <formula>LD4="No"</formula>
    </cfRule>
    <cfRule type="expression" dxfId="1789" priority="1024" stopIfTrue="1">
      <formula>LD4="Yes"</formula>
    </cfRule>
  </conditionalFormatting>
  <conditionalFormatting sqref="LE4:LF4">
    <cfRule type="expression" dxfId="1788" priority="1021" stopIfTrue="1">
      <formula>LE4="No"</formula>
    </cfRule>
    <cfRule type="expression" dxfId="1787" priority="1022" stopIfTrue="1">
      <formula>LE4="Yes"</formula>
    </cfRule>
  </conditionalFormatting>
  <conditionalFormatting sqref="LG4:LH4">
    <cfRule type="expression" dxfId="1786" priority="1015" stopIfTrue="1">
      <formula>LG4="No"</formula>
    </cfRule>
    <cfRule type="expression" dxfId="1785" priority="1016" stopIfTrue="1">
      <formula>LG4="Yes"</formula>
    </cfRule>
  </conditionalFormatting>
  <conditionalFormatting sqref="LI4">
    <cfRule type="expression" dxfId="1784" priority="1011" stopIfTrue="1">
      <formula>LI4="No"</formula>
    </cfRule>
    <cfRule type="expression" dxfId="1783" priority="1012" stopIfTrue="1">
      <formula>LI4="Yes"</formula>
    </cfRule>
  </conditionalFormatting>
  <conditionalFormatting sqref="LJ4:LK4">
    <cfRule type="expression" dxfId="1782" priority="1009" stopIfTrue="1">
      <formula>LJ4="No"</formula>
    </cfRule>
    <cfRule type="expression" dxfId="1781" priority="1010" stopIfTrue="1">
      <formula>LJ4="Yes"</formula>
    </cfRule>
  </conditionalFormatting>
  <conditionalFormatting sqref="LL4">
    <cfRule type="expression" dxfId="1780" priority="1003" stopIfTrue="1">
      <formula>LL4="No"</formula>
    </cfRule>
    <cfRule type="expression" dxfId="1779" priority="1004" stopIfTrue="1">
      <formula>LL4="Yes"</formula>
    </cfRule>
  </conditionalFormatting>
  <conditionalFormatting sqref="LM4:LN4">
    <cfRule type="expression" dxfId="1778" priority="1001" stopIfTrue="1">
      <formula>LM4="No"</formula>
    </cfRule>
    <cfRule type="expression" dxfId="1777" priority="1002" stopIfTrue="1">
      <formula>LM4="Yes"</formula>
    </cfRule>
  </conditionalFormatting>
  <conditionalFormatting sqref="LO4">
    <cfRule type="expression" dxfId="1776" priority="995" stopIfTrue="1">
      <formula>LO4="No"</formula>
    </cfRule>
    <cfRule type="expression" dxfId="1775" priority="996" stopIfTrue="1">
      <formula>LO4="Yes"</formula>
    </cfRule>
  </conditionalFormatting>
  <conditionalFormatting sqref="LP4:LQ4">
    <cfRule type="expression" dxfId="1774" priority="993" stopIfTrue="1">
      <formula>LP4="No"</formula>
    </cfRule>
    <cfRule type="expression" dxfId="1773" priority="994" stopIfTrue="1">
      <formula>LP4="Yes"</formula>
    </cfRule>
  </conditionalFormatting>
  <conditionalFormatting sqref="LR4">
    <cfRule type="expression" dxfId="1772" priority="987" stopIfTrue="1">
      <formula>LR4="No"</formula>
    </cfRule>
    <cfRule type="expression" dxfId="1771" priority="988" stopIfTrue="1">
      <formula>LR4="Yes"</formula>
    </cfRule>
  </conditionalFormatting>
  <conditionalFormatting sqref="LS4:LT4">
    <cfRule type="expression" dxfId="1770" priority="985" stopIfTrue="1">
      <formula>LS4="No"</formula>
    </cfRule>
    <cfRule type="expression" dxfId="1769" priority="986" stopIfTrue="1">
      <formula>LS4="Yes"</formula>
    </cfRule>
  </conditionalFormatting>
  <conditionalFormatting sqref="JE5:JE199">
    <cfRule type="expression" dxfId="1768" priority="983" stopIfTrue="1">
      <formula>JE5="No"</formula>
    </cfRule>
    <cfRule type="expression" dxfId="1767" priority="984" stopIfTrue="1">
      <formula>JE5="Yes"</formula>
    </cfRule>
  </conditionalFormatting>
  <conditionalFormatting sqref="JF5:JG199">
    <cfRule type="expression" dxfId="1766" priority="981" stopIfTrue="1">
      <formula>JF5="No"</formula>
    </cfRule>
    <cfRule type="expression" dxfId="1765" priority="982" stopIfTrue="1">
      <formula>JF5="Yes"</formula>
    </cfRule>
  </conditionalFormatting>
  <conditionalFormatting sqref="JH5:JH199">
    <cfRule type="expression" dxfId="1764" priority="979" stopIfTrue="1">
      <formula>JH5="No"</formula>
    </cfRule>
    <cfRule type="expression" dxfId="1763" priority="980" stopIfTrue="1">
      <formula>JH5="Yes"</formula>
    </cfRule>
  </conditionalFormatting>
  <conditionalFormatting sqref="JI5:JJ199">
    <cfRule type="expression" dxfId="1762" priority="977" stopIfTrue="1">
      <formula>JI5="No"</formula>
    </cfRule>
    <cfRule type="expression" dxfId="1761" priority="978" stopIfTrue="1">
      <formula>JI5="Yes"</formula>
    </cfRule>
  </conditionalFormatting>
  <conditionalFormatting sqref="JK5:JK199">
    <cfRule type="expression" dxfId="1760" priority="975" stopIfTrue="1">
      <formula>JK5="No"</formula>
    </cfRule>
    <cfRule type="expression" dxfId="1759" priority="976" stopIfTrue="1">
      <formula>JK5="Yes"</formula>
    </cfRule>
  </conditionalFormatting>
  <conditionalFormatting sqref="JL5:JM199">
    <cfRule type="expression" dxfId="1758" priority="973" stopIfTrue="1">
      <formula>JL5="No"</formula>
    </cfRule>
    <cfRule type="expression" dxfId="1757" priority="974" stopIfTrue="1">
      <formula>JL5="Yes"</formula>
    </cfRule>
  </conditionalFormatting>
  <conditionalFormatting sqref="JN5:JN199">
    <cfRule type="expression" dxfId="1756" priority="971" stopIfTrue="1">
      <formula>JN5="No"</formula>
    </cfRule>
    <cfRule type="expression" dxfId="1755" priority="972" stopIfTrue="1">
      <formula>JN5="Yes"</formula>
    </cfRule>
  </conditionalFormatting>
  <conditionalFormatting sqref="JO5:JP199">
    <cfRule type="expression" dxfId="1754" priority="969" stopIfTrue="1">
      <formula>JO5="No"</formula>
    </cfRule>
    <cfRule type="expression" dxfId="1753" priority="970" stopIfTrue="1">
      <formula>JO5="Yes"</formula>
    </cfRule>
  </conditionalFormatting>
  <conditionalFormatting sqref="JQ5:JQ199">
    <cfRule type="expression" dxfId="1752" priority="967" stopIfTrue="1">
      <formula>JQ5="No"</formula>
    </cfRule>
    <cfRule type="expression" dxfId="1751" priority="968" stopIfTrue="1">
      <formula>JQ5="Yes"</formula>
    </cfRule>
  </conditionalFormatting>
  <conditionalFormatting sqref="JR5:JS199">
    <cfRule type="expression" dxfId="1750" priority="965" stopIfTrue="1">
      <formula>JR5="No"</formula>
    </cfRule>
    <cfRule type="expression" dxfId="1749" priority="966" stopIfTrue="1">
      <formula>JR5="Yes"</formula>
    </cfRule>
  </conditionalFormatting>
  <conditionalFormatting sqref="JT5:JT199">
    <cfRule type="expression" dxfId="1748" priority="963" stopIfTrue="1">
      <formula>JT5="No"</formula>
    </cfRule>
    <cfRule type="expression" dxfId="1747" priority="964" stopIfTrue="1">
      <formula>JT5="Yes"</formula>
    </cfRule>
  </conditionalFormatting>
  <conditionalFormatting sqref="JU5:JV199">
    <cfRule type="expression" dxfId="1746" priority="961" stopIfTrue="1">
      <formula>JU5="No"</formula>
    </cfRule>
    <cfRule type="expression" dxfId="1745" priority="962" stopIfTrue="1">
      <formula>JU5="Yes"</formula>
    </cfRule>
  </conditionalFormatting>
  <conditionalFormatting sqref="JW5:JW199">
    <cfRule type="expression" dxfId="1744" priority="959" stopIfTrue="1">
      <formula>JW5="No"</formula>
    </cfRule>
    <cfRule type="expression" dxfId="1743" priority="960" stopIfTrue="1">
      <formula>JW5="Yes"</formula>
    </cfRule>
  </conditionalFormatting>
  <conditionalFormatting sqref="JX5:JY199">
    <cfRule type="expression" dxfId="1742" priority="957" stopIfTrue="1">
      <formula>JX5="No"</formula>
    </cfRule>
    <cfRule type="expression" dxfId="1741" priority="958" stopIfTrue="1">
      <formula>JX5="Yes"</formula>
    </cfRule>
  </conditionalFormatting>
  <conditionalFormatting sqref="JZ5:JZ199">
    <cfRule type="expression" dxfId="1740" priority="955" stopIfTrue="1">
      <formula>JZ5="No"</formula>
    </cfRule>
    <cfRule type="expression" dxfId="1739" priority="956" stopIfTrue="1">
      <formula>JZ5="Yes"</formula>
    </cfRule>
  </conditionalFormatting>
  <conditionalFormatting sqref="KA5:KB199">
    <cfRule type="expression" dxfId="1738" priority="953" stopIfTrue="1">
      <formula>KA5="No"</formula>
    </cfRule>
    <cfRule type="expression" dxfId="1737" priority="954" stopIfTrue="1">
      <formula>KA5="Yes"</formula>
    </cfRule>
  </conditionalFormatting>
  <conditionalFormatting sqref="KC5:KC199">
    <cfRule type="expression" dxfId="1736" priority="951" stopIfTrue="1">
      <formula>KC5="No"</formula>
    </cfRule>
    <cfRule type="expression" dxfId="1735" priority="952" stopIfTrue="1">
      <formula>KC5="Yes"</formula>
    </cfRule>
  </conditionalFormatting>
  <conditionalFormatting sqref="KD5:KE199">
    <cfRule type="expression" dxfId="1734" priority="949" stopIfTrue="1">
      <formula>KD5="No"</formula>
    </cfRule>
    <cfRule type="expression" dxfId="1733" priority="950" stopIfTrue="1">
      <formula>KD5="Yes"</formula>
    </cfRule>
  </conditionalFormatting>
  <conditionalFormatting sqref="KF5:KF199">
    <cfRule type="expression" dxfId="1732" priority="947" stopIfTrue="1">
      <formula>KF5="No"</formula>
    </cfRule>
    <cfRule type="expression" dxfId="1731" priority="948" stopIfTrue="1">
      <formula>KF5="Yes"</formula>
    </cfRule>
  </conditionalFormatting>
  <conditionalFormatting sqref="KG5:KH199">
    <cfRule type="expression" dxfId="1730" priority="945" stopIfTrue="1">
      <formula>KG5="No"</formula>
    </cfRule>
    <cfRule type="expression" dxfId="1729" priority="946" stopIfTrue="1">
      <formula>KG5="Yes"</formula>
    </cfRule>
  </conditionalFormatting>
  <conditionalFormatting sqref="KI5:KI199">
    <cfRule type="expression" dxfId="1728" priority="943" stopIfTrue="1">
      <formula>KI5="No"</formula>
    </cfRule>
    <cfRule type="expression" dxfId="1727" priority="944" stopIfTrue="1">
      <formula>KI5="Yes"</formula>
    </cfRule>
  </conditionalFormatting>
  <conditionalFormatting sqref="KJ5:KK199">
    <cfRule type="expression" dxfId="1726" priority="941" stopIfTrue="1">
      <formula>KJ5="No"</formula>
    </cfRule>
    <cfRule type="expression" dxfId="1725" priority="942" stopIfTrue="1">
      <formula>KJ5="Yes"</formula>
    </cfRule>
  </conditionalFormatting>
  <conditionalFormatting sqref="KL5:KL199">
    <cfRule type="expression" dxfId="1724" priority="939" stopIfTrue="1">
      <formula>KL5="No"</formula>
    </cfRule>
    <cfRule type="expression" dxfId="1723" priority="940" stopIfTrue="1">
      <formula>KL5="Yes"</formula>
    </cfRule>
  </conditionalFormatting>
  <conditionalFormatting sqref="KM5:KN199">
    <cfRule type="expression" dxfId="1722" priority="937" stopIfTrue="1">
      <formula>KM5="No"</formula>
    </cfRule>
    <cfRule type="expression" dxfId="1721" priority="938" stopIfTrue="1">
      <formula>KM5="Yes"</formula>
    </cfRule>
  </conditionalFormatting>
  <conditionalFormatting sqref="KO5:KO199">
    <cfRule type="expression" dxfId="1720" priority="935" stopIfTrue="1">
      <formula>KO5="No"</formula>
    </cfRule>
    <cfRule type="expression" dxfId="1719" priority="936" stopIfTrue="1">
      <formula>KO5="Yes"</formula>
    </cfRule>
  </conditionalFormatting>
  <conditionalFormatting sqref="KP5:KQ199">
    <cfRule type="expression" dxfId="1718" priority="933" stopIfTrue="1">
      <formula>KP5="No"</formula>
    </cfRule>
    <cfRule type="expression" dxfId="1717" priority="934" stopIfTrue="1">
      <formula>KP5="Yes"</formula>
    </cfRule>
  </conditionalFormatting>
  <conditionalFormatting sqref="KR5:KR199">
    <cfRule type="expression" dxfId="1716" priority="931" stopIfTrue="1">
      <formula>KR5="No"</formula>
    </cfRule>
    <cfRule type="expression" dxfId="1715" priority="932" stopIfTrue="1">
      <formula>KR5="Yes"</formula>
    </cfRule>
  </conditionalFormatting>
  <conditionalFormatting sqref="KS5:KT199">
    <cfRule type="expression" dxfId="1714" priority="929" stopIfTrue="1">
      <formula>KS5="No"</formula>
    </cfRule>
    <cfRule type="expression" dxfId="1713" priority="930" stopIfTrue="1">
      <formula>KS5="Yes"</formula>
    </cfRule>
  </conditionalFormatting>
  <conditionalFormatting sqref="KU5:KU199">
    <cfRule type="expression" dxfId="1712" priority="927" stopIfTrue="1">
      <formula>KU5="No"</formula>
    </cfRule>
    <cfRule type="expression" dxfId="1711" priority="928" stopIfTrue="1">
      <formula>KU5="Yes"</formula>
    </cfRule>
  </conditionalFormatting>
  <conditionalFormatting sqref="KV5:KW199">
    <cfRule type="expression" dxfId="1710" priority="925" stopIfTrue="1">
      <formula>KV5="No"</formula>
    </cfRule>
    <cfRule type="expression" dxfId="1709" priority="926" stopIfTrue="1">
      <formula>KV5="Yes"</formula>
    </cfRule>
  </conditionalFormatting>
  <conditionalFormatting sqref="KX5:KX199">
    <cfRule type="expression" dxfId="1708" priority="923" stopIfTrue="1">
      <formula>KX5="No"</formula>
    </cfRule>
    <cfRule type="expression" dxfId="1707" priority="924" stopIfTrue="1">
      <formula>KX5="Yes"</formula>
    </cfRule>
  </conditionalFormatting>
  <conditionalFormatting sqref="KY5:KZ199">
    <cfRule type="expression" dxfId="1706" priority="921" stopIfTrue="1">
      <formula>KY5="No"</formula>
    </cfRule>
    <cfRule type="expression" dxfId="1705" priority="922" stopIfTrue="1">
      <formula>KY5="Yes"</formula>
    </cfRule>
  </conditionalFormatting>
  <conditionalFormatting sqref="LA5:LA199">
    <cfRule type="expression" dxfId="1704" priority="919" stopIfTrue="1">
      <formula>LA5="No"</formula>
    </cfRule>
    <cfRule type="expression" dxfId="1703" priority="920" stopIfTrue="1">
      <formula>LA5="Yes"</formula>
    </cfRule>
  </conditionalFormatting>
  <conditionalFormatting sqref="LB5:LC199">
    <cfRule type="expression" dxfId="1702" priority="917" stopIfTrue="1">
      <formula>LB5="No"</formula>
    </cfRule>
    <cfRule type="expression" dxfId="1701" priority="918" stopIfTrue="1">
      <formula>LB5="Yes"</formula>
    </cfRule>
  </conditionalFormatting>
  <conditionalFormatting sqref="LD5:LD199">
    <cfRule type="expression" dxfId="1700" priority="915" stopIfTrue="1">
      <formula>LD5="No"</formula>
    </cfRule>
    <cfRule type="expression" dxfId="1699" priority="916" stopIfTrue="1">
      <formula>LD5="Yes"</formula>
    </cfRule>
  </conditionalFormatting>
  <conditionalFormatting sqref="LE5:LF199">
    <cfRule type="expression" dxfId="1698" priority="913" stopIfTrue="1">
      <formula>LE5="No"</formula>
    </cfRule>
    <cfRule type="expression" dxfId="1697" priority="914" stopIfTrue="1">
      <formula>LE5="Yes"</formula>
    </cfRule>
  </conditionalFormatting>
  <conditionalFormatting sqref="LG5:LH199">
    <cfRule type="expression" dxfId="1696" priority="911" stopIfTrue="1">
      <formula>LG5="No"</formula>
    </cfRule>
    <cfRule type="expression" dxfId="1695" priority="912" stopIfTrue="1">
      <formula>LG5="Yes"</formula>
    </cfRule>
  </conditionalFormatting>
  <conditionalFormatting sqref="LI5:LI199">
    <cfRule type="expression" dxfId="1694" priority="909" stopIfTrue="1">
      <formula>LI5="No"</formula>
    </cfRule>
    <cfRule type="expression" dxfId="1693" priority="910" stopIfTrue="1">
      <formula>LI5="Yes"</formula>
    </cfRule>
  </conditionalFormatting>
  <conditionalFormatting sqref="LJ5:LK199">
    <cfRule type="expression" dxfId="1692" priority="907" stopIfTrue="1">
      <formula>LJ5="No"</formula>
    </cfRule>
    <cfRule type="expression" dxfId="1691" priority="908" stopIfTrue="1">
      <formula>LJ5="Yes"</formula>
    </cfRule>
  </conditionalFormatting>
  <conditionalFormatting sqref="LL5:LL199">
    <cfRule type="expression" dxfId="1690" priority="905" stopIfTrue="1">
      <formula>LL5="No"</formula>
    </cfRule>
    <cfRule type="expression" dxfId="1689" priority="906" stopIfTrue="1">
      <formula>LL5="Yes"</formula>
    </cfRule>
  </conditionalFormatting>
  <conditionalFormatting sqref="LM5:LN199">
    <cfRule type="expression" dxfId="1688" priority="903" stopIfTrue="1">
      <formula>LM5="No"</formula>
    </cfRule>
    <cfRule type="expression" dxfId="1687" priority="904" stopIfTrue="1">
      <formula>LM5="Yes"</formula>
    </cfRule>
  </conditionalFormatting>
  <conditionalFormatting sqref="LO5:LO199">
    <cfRule type="expression" dxfId="1686" priority="901" stopIfTrue="1">
      <formula>LO5="No"</formula>
    </cfRule>
    <cfRule type="expression" dxfId="1685" priority="902" stopIfTrue="1">
      <formula>LO5="Yes"</formula>
    </cfRule>
  </conditionalFormatting>
  <conditionalFormatting sqref="LP5:LQ199">
    <cfRule type="expression" dxfId="1684" priority="899" stopIfTrue="1">
      <formula>LP5="No"</formula>
    </cfRule>
    <cfRule type="expression" dxfId="1683" priority="900" stopIfTrue="1">
      <formula>LP5="Yes"</formula>
    </cfRule>
  </conditionalFormatting>
  <conditionalFormatting sqref="LR5:LR199">
    <cfRule type="expression" dxfId="1682" priority="897" stopIfTrue="1">
      <formula>LR5="No"</formula>
    </cfRule>
    <cfRule type="expression" dxfId="1681" priority="898" stopIfTrue="1">
      <formula>LR5="Yes"</formula>
    </cfRule>
  </conditionalFormatting>
  <conditionalFormatting sqref="LS5:LT199">
    <cfRule type="expression" dxfId="1680" priority="895" stopIfTrue="1">
      <formula>LS5="No"</formula>
    </cfRule>
    <cfRule type="expression" dxfId="1679" priority="896" stopIfTrue="1">
      <formula>LS5="Yes"</formula>
    </cfRule>
  </conditionalFormatting>
  <conditionalFormatting sqref="B200:JD200">
    <cfRule type="expression" dxfId="1678" priority="893" stopIfTrue="1">
      <formula>B200="No"</formula>
    </cfRule>
    <cfRule type="expression" dxfId="1677" priority="894" stopIfTrue="1">
      <formula>B200="Yes"</formula>
    </cfRule>
  </conditionalFormatting>
  <conditionalFormatting sqref="EG200:EL200">
    <cfRule type="expression" dxfId="1676" priority="891" stopIfTrue="1">
      <formula>EG200="No"</formula>
    </cfRule>
    <cfRule type="expression" dxfId="1675" priority="892" stopIfTrue="1">
      <formula>EG200="Yes"</formula>
    </cfRule>
  </conditionalFormatting>
  <conditionalFormatting sqref="EM200:ER200">
    <cfRule type="expression" dxfId="1674" priority="889" stopIfTrue="1">
      <formula>EM200="No"</formula>
    </cfRule>
    <cfRule type="expression" dxfId="1673" priority="890" stopIfTrue="1">
      <formula>EM200="Yes"</formula>
    </cfRule>
  </conditionalFormatting>
  <conditionalFormatting sqref="ES200:EX200">
    <cfRule type="expression" dxfId="1672" priority="887" stopIfTrue="1">
      <formula>ES200="No"</formula>
    </cfRule>
    <cfRule type="expression" dxfId="1671" priority="888" stopIfTrue="1">
      <formula>ES200="Yes"</formula>
    </cfRule>
  </conditionalFormatting>
  <conditionalFormatting sqref="EY200:FD200">
    <cfRule type="expression" dxfId="1670" priority="885" stopIfTrue="1">
      <formula>EY200="No"</formula>
    </cfRule>
    <cfRule type="expression" dxfId="1669" priority="886" stopIfTrue="1">
      <formula>EY200="Yes"</formula>
    </cfRule>
  </conditionalFormatting>
  <conditionalFormatting sqref="FE200:FJ200">
    <cfRule type="expression" dxfId="1668" priority="883" stopIfTrue="1">
      <formula>FE200="No"</formula>
    </cfRule>
    <cfRule type="expression" dxfId="1667" priority="884" stopIfTrue="1">
      <formula>FE200="Yes"</formula>
    </cfRule>
  </conditionalFormatting>
  <conditionalFormatting sqref="FK200:FP200">
    <cfRule type="expression" dxfId="1666" priority="881" stopIfTrue="1">
      <formula>FK200="No"</formula>
    </cfRule>
    <cfRule type="expression" dxfId="1665" priority="882" stopIfTrue="1">
      <formula>FK200="Yes"</formula>
    </cfRule>
  </conditionalFormatting>
  <conditionalFormatting sqref="FQ200:FV200">
    <cfRule type="expression" dxfId="1664" priority="879" stopIfTrue="1">
      <formula>FQ200="No"</formula>
    </cfRule>
    <cfRule type="expression" dxfId="1663" priority="880" stopIfTrue="1">
      <formula>FQ200="Yes"</formula>
    </cfRule>
  </conditionalFormatting>
  <conditionalFormatting sqref="FW200:GB200">
    <cfRule type="expression" dxfId="1662" priority="877" stopIfTrue="1">
      <formula>FW200="No"</formula>
    </cfRule>
    <cfRule type="expression" dxfId="1661" priority="878" stopIfTrue="1">
      <formula>FW200="Yes"</formula>
    </cfRule>
  </conditionalFormatting>
  <conditionalFormatting sqref="GC200:GH200">
    <cfRule type="expression" dxfId="1660" priority="875" stopIfTrue="1">
      <formula>GC200="No"</formula>
    </cfRule>
    <cfRule type="expression" dxfId="1659" priority="876" stopIfTrue="1">
      <formula>GC200="Yes"</formula>
    </cfRule>
  </conditionalFormatting>
  <conditionalFormatting sqref="GI200:GN200">
    <cfRule type="expression" dxfId="1658" priority="873" stopIfTrue="1">
      <formula>GI200="No"</formula>
    </cfRule>
    <cfRule type="expression" dxfId="1657" priority="874" stopIfTrue="1">
      <formula>GI200="Yes"</formula>
    </cfRule>
  </conditionalFormatting>
  <conditionalFormatting sqref="GX200:GZ200 HD200 GO200:GT200">
    <cfRule type="expression" dxfId="1656" priority="871" stopIfTrue="1">
      <formula>GO200="No"</formula>
    </cfRule>
    <cfRule type="expression" dxfId="1655" priority="872" stopIfTrue="1">
      <formula>GO200="Yes"</formula>
    </cfRule>
  </conditionalFormatting>
  <conditionalFormatting sqref="HA200:HC200 GU200:GW200">
    <cfRule type="expression" dxfId="1654" priority="869" stopIfTrue="1">
      <formula>GU200="No"</formula>
    </cfRule>
    <cfRule type="expression" dxfId="1653" priority="870" stopIfTrue="1">
      <formula>GU200="Yes"</formula>
    </cfRule>
  </conditionalFormatting>
  <conditionalFormatting sqref="HE200">
    <cfRule type="expression" dxfId="1652" priority="867" stopIfTrue="1">
      <formula>HE200="No"</formula>
    </cfRule>
    <cfRule type="expression" dxfId="1651" priority="868" stopIfTrue="1">
      <formula>HE200="Yes"</formula>
    </cfRule>
  </conditionalFormatting>
  <conditionalFormatting sqref="HF200:HG200">
    <cfRule type="expression" dxfId="1650" priority="865" stopIfTrue="1">
      <formula>HF200="No"</formula>
    </cfRule>
    <cfRule type="expression" dxfId="1649" priority="866" stopIfTrue="1">
      <formula>HF200="Yes"</formula>
    </cfRule>
  </conditionalFormatting>
  <conditionalFormatting sqref="HI200:HK200">
    <cfRule type="expression" dxfId="1648" priority="863" stopIfTrue="1">
      <formula>HI200="No"</formula>
    </cfRule>
    <cfRule type="expression" dxfId="1647" priority="864" stopIfTrue="1">
      <formula>HI200="Yes"</formula>
    </cfRule>
  </conditionalFormatting>
  <conditionalFormatting sqref="HL200:HM200 HH200">
    <cfRule type="expression" dxfId="1646" priority="861" stopIfTrue="1">
      <formula>HH200="No"</formula>
    </cfRule>
    <cfRule type="expression" dxfId="1645" priority="862" stopIfTrue="1">
      <formula>HH200="Yes"</formula>
    </cfRule>
  </conditionalFormatting>
  <conditionalFormatting sqref="HO200:HP200 HR200:HS200">
    <cfRule type="expression" dxfId="1644" priority="859" stopIfTrue="1">
      <formula>HO200="No"</formula>
    </cfRule>
    <cfRule type="expression" dxfId="1643" priority="860" stopIfTrue="1">
      <formula>HO200="Yes"</formula>
    </cfRule>
  </conditionalFormatting>
  <conditionalFormatting sqref="HN200">
    <cfRule type="expression" dxfId="1642" priority="857" stopIfTrue="1">
      <formula>HN200="No"</formula>
    </cfRule>
    <cfRule type="expression" dxfId="1641" priority="858" stopIfTrue="1">
      <formula>HN200="Yes"</formula>
    </cfRule>
  </conditionalFormatting>
  <conditionalFormatting sqref="HQ200 HT200">
    <cfRule type="expression" dxfId="1640" priority="855" stopIfTrue="1">
      <formula>HQ200="No"</formula>
    </cfRule>
    <cfRule type="expression" dxfId="1639" priority="856" stopIfTrue="1">
      <formula>HQ200="Yes"</formula>
    </cfRule>
  </conditionalFormatting>
  <conditionalFormatting sqref="HV200:HX200">
    <cfRule type="expression" dxfId="1638" priority="853" stopIfTrue="1">
      <formula>HV200="No"</formula>
    </cfRule>
    <cfRule type="expression" dxfId="1637" priority="854" stopIfTrue="1">
      <formula>HV200="Yes"</formula>
    </cfRule>
  </conditionalFormatting>
  <conditionalFormatting sqref="HY200:HZ200 HU200">
    <cfRule type="expression" dxfId="1636" priority="851" stopIfTrue="1">
      <formula>HU200="No"</formula>
    </cfRule>
    <cfRule type="expression" dxfId="1635" priority="852" stopIfTrue="1">
      <formula>HU200="Yes"</formula>
    </cfRule>
  </conditionalFormatting>
  <conditionalFormatting sqref="IB200:ID200">
    <cfRule type="expression" dxfId="1634" priority="849" stopIfTrue="1">
      <formula>IB200="No"</formula>
    </cfRule>
    <cfRule type="expression" dxfId="1633" priority="850" stopIfTrue="1">
      <formula>IB200="Yes"</formula>
    </cfRule>
  </conditionalFormatting>
  <conditionalFormatting sqref="IE200:IF200 IA200">
    <cfRule type="expression" dxfId="1632" priority="847" stopIfTrue="1">
      <formula>IA200="No"</formula>
    </cfRule>
    <cfRule type="expression" dxfId="1631" priority="848" stopIfTrue="1">
      <formula>IA200="Yes"</formula>
    </cfRule>
  </conditionalFormatting>
  <conditionalFormatting sqref="IH200:IJ200">
    <cfRule type="expression" dxfId="1630" priority="845" stopIfTrue="1">
      <formula>IH200="No"</formula>
    </cfRule>
    <cfRule type="expression" dxfId="1629" priority="846" stopIfTrue="1">
      <formula>IH200="Yes"</formula>
    </cfRule>
  </conditionalFormatting>
  <conditionalFormatting sqref="IK200:IL200 IG200">
    <cfRule type="expression" dxfId="1628" priority="843" stopIfTrue="1">
      <formula>IG200="No"</formula>
    </cfRule>
    <cfRule type="expression" dxfId="1627" priority="844" stopIfTrue="1">
      <formula>IG200="Yes"</formula>
    </cfRule>
  </conditionalFormatting>
  <conditionalFormatting sqref="IN200:IP200">
    <cfRule type="expression" dxfId="1626" priority="841" stopIfTrue="1">
      <formula>IN200="No"</formula>
    </cfRule>
    <cfRule type="expression" dxfId="1625" priority="842" stopIfTrue="1">
      <formula>IN200="Yes"</formula>
    </cfRule>
  </conditionalFormatting>
  <conditionalFormatting sqref="IQ200:IR200 IM200">
    <cfRule type="expression" dxfId="1624" priority="839" stopIfTrue="1">
      <formula>IM200="No"</formula>
    </cfRule>
    <cfRule type="expression" dxfId="1623" priority="840" stopIfTrue="1">
      <formula>IM200="Yes"</formula>
    </cfRule>
  </conditionalFormatting>
  <conditionalFormatting sqref="IT200:IV200">
    <cfRule type="expression" dxfId="1622" priority="837" stopIfTrue="1">
      <formula>IT200="No"</formula>
    </cfRule>
    <cfRule type="expression" dxfId="1621" priority="838" stopIfTrue="1">
      <formula>IT200="Yes"</formula>
    </cfRule>
  </conditionalFormatting>
  <conditionalFormatting sqref="IW200:IX200 IS200">
    <cfRule type="expression" dxfId="1620" priority="835" stopIfTrue="1">
      <formula>IS200="No"</formula>
    </cfRule>
    <cfRule type="expression" dxfId="1619" priority="836" stopIfTrue="1">
      <formula>IS200="Yes"</formula>
    </cfRule>
  </conditionalFormatting>
  <conditionalFormatting sqref="IZ200:JB200">
    <cfRule type="expression" dxfId="1618" priority="833" stopIfTrue="1">
      <formula>IZ200="No"</formula>
    </cfRule>
    <cfRule type="expression" dxfId="1617" priority="834" stopIfTrue="1">
      <formula>IZ200="Yes"</formula>
    </cfRule>
  </conditionalFormatting>
  <conditionalFormatting sqref="IY200 JC200:JD200">
    <cfRule type="expression" dxfId="1616" priority="831" stopIfTrue="1">
      <formula>IY200="No"</formula>
    </cfRule>
    <cfRule type="expression" dxfId="1615" priority="832" stopIfTrue="1">
      <formula>IY200="Yes"</formula>
    </cfRule>
  </conditionalFormatting>
  <conditionalFormatting sqref="JE200">
    <cfRule type="expression" dxfId="1614" priority="829" stopIfTrue="1">
      <formula>JE200="No"</formula>
    </cfRule>
    <cfRule type="expression" dxfId="1613" priority="830" stopIfTrue="1">
      <formula>JE200="Yes"</formula>
    </cfRule>
  </conditionalFormatting>
  <conditionalFormatting sqref="JF200:JG200">
    <cfRule type="expression" dxfId="1612" priority="827" stopIfTrue="1">
      <formula>JF200="No"</formula>
    </cfRule>
    <cfRule type="expression" dxfId="1611" priority="828" stopIfTrue="1">
      <formula>JF200="Yes"</formula>
    </cfRule>
  </conditionalFormatting>
  <conditionalFormatting sqref="JH200">
    <cfRule type="expression" dxfId="1610" priority="825" stopIfTrue="1">
      <formula>JH200="No"</formula>
    </cfRule>
    <cfRule type="expression" dxfId="1609" priority="826" stopIfTrue="1">
      <formula>JH200="Yes"</formula>
    </cfRule>
  </conditionalFormatting>
  <conditionalFormatting sqref="JI200:JJ200">
    <cfRule type="expression" dxfId="1608" priority="823" stopIfTrue="1">
      <formula>JI200="No"</formula>
    </cfRule>
    <cfRule type="expression" dxfId="1607" priority="824" stopIfTrue="1">
      <formula>JI200="Yes"</formula>
    </cfRule>
  </conditionalFormatting>
  <conditionalFormatting sqref="JK200">
    <cfRule type="expression" dxfId="1606" priority="821" stopIfTrue="1">
      <formula>JK200="No"</formula>
    </cfRule>
    <cfRule type="expression" dxfId="1605" priority="822" stopIfTrue="1">
      <formula>JK200="Yes"</formula>
    </cfRule>
  </conditionalFormatting>
  <conditionalFormatting sqref="JL200:JM200">
    <cfRule type="expression" dxfId="1604" priority="819" stopIfTrue="1">
      <formula>JL200="No"</formula>
    </cfRule>
    <cfRule type="expression" dxfId="1603" priority="820" stopIfTrue="1">
      <formula>JL200="Yes"</formula>
    </cfRule>
  </conditionalFormatting>
  <conditionalFormatting sqref="JN200">
    <cfRule type="expression" dxfId="1602" priority="817" stopIfTrue="1">
      <formula>JN200="No"</formula>
    </cfRule>
    <cfRule type="expression" dxfId="1601" priority="818" stopIfTrue="1">
      <formula>JN200="Yes"</formula>
    </cfRule>
  </conditionalFormatting>
  <conditionalFormatting sqref="JO200:JP200">
    <cfRule type="expression" dxfId="1600" priority="815" stopIfTrue="1">
      <formula>JO200="No"</formula>
    </cfRule>
    <cfRule type="expression" dxfId="1599" priority="816" stopIfTrue="1">
      <formula>JO200="Yes"</formula>
    </cfRule>
  </conditionalFormatting>
  <conditionalFormatting sqref="JQ200">
    <cfRule type="expression" dxfId="1598" priority="813" stopIfTrue="1">
      <formula>JQ200="No"</formula>
    </cfRule>
    <cfRule type="expression" dxfId="1597" priority="814" stopIfTrue="1">
      <formula>JQ200="Yes"</formula>
    </cfRule>
  </conditionalFormatting>
  <conditionalFormatting sqref="JR200:JS200">
    <cfRule type="expression" dxfId="1596" priority="811" stopIfTrue="1">
      <formula>JR200="No"</formula>
    </cfRule>
    <cfRule type="expression" dxfId="1595" priority="812" stopIfTrue="1">
      <formula>JR200="Yes"</formula>
    </cfRule>
  </conditionalFormatting>
  <conditionalFormatting sqref="JT200">
    <cfRule type="expression" dxfId="1594" priority="809" stopIfTrue="1">
      <formula>JT200="No"</formula>
    </cfRule>
    <cfRule type="expression" dxfId="1593" priority="810" stopIfTrue="1">
      <formula>JT200="Yes"</formula>
    </cfRule>
  </conditionalFormatting>
  <conditionalFormatting sqref="JU200:JV200">
    <cfRule type="expression" dxfId="1592" priority="807" stopIfTrue="1">
      <formula>JU200="No"</formula>
    </cfRule>
    <cfRule type="expression" dxfId="1591" priority="808" stopIfTrue="1">
      <formula>JU200="Yes"</formula>
    </cfRule>
  </conditionalFormatting>
  <conditionalFormatting sqref="JW200">
    <cfRule type="expression" dxfId="1590" priority="805" stopIfTrue="1">
      <formula>JW200="No"</formula>
    </cfRule>
    <cfRule type="expression" dxfId="1589" priority="806" stopIfTrue="1">
      <formula>JW200="Yes"</formula>
    </cfRule>
  </conditionalFormatting>
  <conditionalFormatting sqref="JX200:JY200">
    <cfRule type="expression" dxfId="1588" priority="803" stopIfTrue="1">
      <formula>JX200="No"</formula>
    </cfRule>
    <cfRule type="expression" dxfId="1587" priority="804" stopIfTrue="1">
      <formula>JX200="Yes"</formula>
    </cfRule>
  </conditionalFormatting>
  <conditionalFormatting sqref="JZ200">
    <cfRule type="expression" dxfId="1586" priority="801" stopIfTrue="1">
      <formula>JZ200="No"</formula>
    </cfRule>
    <cfRule type="expression" dxfId="1585" priority="802" stopIfTrue="1">
      <formula>JZ200="Yes"</formula>
    </cfRule>
  </conditionalFormatting>
  <conditionalFormatting sqref="KA200:KB200">
    <cfRule type="expression" dxfId="1584" priority="799" stopIfTrue="1">
      <formula>KA200="No"</formula>
    </cfRule>
    <cfRule type="expression" dxfId="1583" priority="800" stopIfTrue="1">
      <formula>KA200="Yes"</formula>
    </cfRule>
  </conditionalFormatting>
  <conditionalFormatting sqref="KC200">
    <cfRule type="expression" dxfId="1582" priority="797" stopIfTrue="1">
      <formula>KC200="No"</formula>
    </cfRule>
    <cfRule type="expression" dxfId="1581" priority="798" stopIfTrue="1">
      <formula>KC200="Yes"</formula>
    </cfRule>
  </conditionalFormatting>
  <conditionalFormatting sqref="KD200:KE200">
    <cfRule type="expression" dxfId="1580" priority="795" stopIfTrue="1">
      <formula>KD200="No"</formula>
    </cfRule>
    <cfRule type="expression" dxfId="1579" priority="796" stopIfTrue="1">
      <formula>KD200="Yes"</formula>
    </cfRule>
  </conditionalFormatting>
  <conditionalFormatting sqref="KF200">
    <cfRule type="expression" dxfId="1578" priority="793" stopIfTrue="1">
      <formula>KF200="No"</formula>
    </cfRule>
    <cfRule type="expression" dxfId="1577" priority="794" stopIfTrue="1">
      <formula>KF200="Yes"</formula>
    </cfRule>
  </conditionalFormatting>
  <conditionalFormatting sqref="KG200:KH200">
    <cfRule type="expression" dxfId="1576" priority="791" stopIfTrue="1">
      <formula>KG200="No"</formula>
    </cfRule>
    <cfRule type="expression" dxfId="1575" priority="792" stopIfTrue="1">
      <formula>KG200="Yes"</formula>
    </cfRule>
  </conditionalFormatting>
  <conditionalFormatting sqref="KI200">
    <cfRule type="expression" dxfId="1574" priority="789" stopIfTrue="1">
      <formula>KI200="No"</formula>
    </cfRule>
    <cfRule type="expression" dxfId="1573" priority="790" stopIfTrue="1">
      <formula>KI200="Yes"</formula>
    </cfRule>
  </conditionalFormatting>
  <conditionalFormatting sqref="KJ200:KK200">
    <cfRule type="expression" dxfId="1572" priority="787" stopIfTrue="1">
      <formula>KJ200="No"</formula>
    </cfRule>
    <cfRule type="expression" dxfId="1571" priority="788" stopIfTrue="1">
      <formula>KJ200="Yes"</formula>
    </cfRule>
  </conditionalFormatting>
  <conditionalFormatting sqref="KL200">
    <cfRule type="expression" dxfId="1570" priority="785" stopIfTrue="1">
      <formula>KL200="No"</formula>
    </cfRule>
    <cfRule type="expression" dxfId="1569" priority="786" stopIfTrue="1">
      <formula>KL200="Yes"</formula>
    </cfRule>
  </conditionalFormatting>
  <conditionalFormatting sqref="KM200:KN200">
    <cfRule type="expression" dxfId="1568" priority="783" stopIfTrue="1">
      <formula>KM200="No"</formula>
    </cfRule>
    <cfRule type="expression" dxfId="1567" priority="784" stopIfTrue="1">
      <formula>KM200="Yes"</formula>
    </cfRule>
  </conditionalFormatting>
  <conditionalFormatting sqref="KO200">
    <cfRule type="expression" dxfId="1566" priority="781" stopIfTrue="1">
      <formula>KO200="No"</formula>
    </cfRule>
    <cfRule type="expression" dxfId="1565" priority="782" stopIfTrue="1">
      <formula>KO200="Yes"</formula>
    </cfRule>
  </conditionalFormatting>
  <conditionalFormatting sqref="KP200:KQ200">
    <cfRule type="expression" dxfId="1564" priority="779" stopIfTrue="1">
      <formula>KP200="No"</formula>
    </cfRule>
    <cfRule type="expression" dxfId="1563" priority="780" stopIfTrue="1">
      <formula>KP200="Yes"</formula>
    </cfRule>
  </conditionalFormatting>
  <conditionalFormatting sqref="KR200">
    <cfRule type="expression" dxfId="1562" priority="777" stopIfTrue="1">
      <formula>KR200="No"</formula>
    </cfRule>
    <cfRule type="expression" dxfId="1561" priority="778" stopIfTrue="1">
      <formula>KR200="Yes"</formula>
    </cfRule>
  </conditionalFormatting>
  <conditionalFormatting sqref="KS200:KT200">
    <cfRule type="expression" dxfId="1560" priority="775" stopIfTrue="1">
      <formula>KS200="No"</formula>
    </cfRule>
    <cfRule type="expression" dxfId="1559" priority="776" stopIfTrue="1">
      <formula>KS200="Yes"</formula>
    </cfRule>
  </conditionalFormatting>
  <conditionalFormatting sqref="KU200">
    <cfRule type="expression" dxfId="1558" priority="773" stopIfTrue="1">
      <formula>KU200="No"</formula>
    </cfRule>
    <cfRule type="expression" dxfId="1557" priority="774" stopIfTrue="1">
      <formula>KU200="Yes"</formula>
    </cfRule>
  </conditionalFormatting>
  <conditionalFormatting sqref="KV200:KW200">
    <cfRule type="expression" dxfId="1556" priority="771" stopIfTrue="1">
      <formula>KV200="No"</formula>
    </cfRule>
    <cfRule type="expression" dxfId="1555" priority="772" stopIfTrue="1">
      <formula>KV200="Yes"</formula>
    </cfRule>
  </conditionalFormatting>
  <conditionalFormatting sqref="KX200">
    <cfRule type="expression" dxfId="1554" priority="769" stopIfTrue="1">
      <formula>KX200="No"</formula>
    </cfRule>
    <cfRule type="expression" dxfId="1553" priority="770" stopIfTrue="1">
      <formula>KX200="Yes"</formula>
    </cfRule>
  </conditionalFormatting>
  <conditionalFormatting sqref="KY200:KZ200">
    <cfRule type="expression" dxfId="1552" priority="767" stopIfTrue="1">
      <formula>KY200="No"</formula>
    </cfRule>
    <cfRule type="expression" dxfId="1551" priority="768" stopIfTrue="1">
      <formula>KY200="Yes"</formula>
    </cfRule>
  </conditionalFormatting>
  <conditionalFormatting sqref="LA200">
    <cfRule type="expression" dxfId="1550" priority="765" stopIfTrue="1">
      <formula>LA200="No"</formula>
    </cfRule>
    <cfRule type="expression" dxfId="1549" priority="766" stopIfTrue="1">
      <formula>LA200="Yes"</formula>
    </cfRule>
  </conditionalFormatting>
  <conditionalFormatting sqref="LB200:LC200">
    <cfRule type="expression" dxfId="1548" priority="763" stopIfTrue="1">
      <formula>LB200="No"</formula>
    </cfRule>
    <cfRule type="expression" dxfId="1547" priority="764" stopIfTrue="1">
      <formula>LB200="Yes"</formula>
    </cfRule>
  </conditionalFormatting>
  <conditionalFormatting sqref="LD200">
    <cfRule type="expression" dxfId="1546" priority="761" stopIfTrue="1">
      <formula>LD200="No"</formula>
    </cfRule>
    <cfRule type="expression" dxfId="1545" priority="762" stopIfTrue="1">
      <formula>LD200="Yes"</formula>
    </cfRule>
  </conditionalFormatting>
  <conditionalFormatting sqref="LE200:LF200">
    <cfRule type="expression" dxfId="1544" priority="759" stopIfTrue="1">
      <formula>LE200="No"</formula>
    </cfRule>
    <cfRule type="expression" dxfId="1543" priority="760" stopIfTrue="1">
      <formula>LE200="Yes"</formula>
    </cfRule>
  </conditionalFormatting>
  <conditionalFormatting sqref="LG200:LH200">
    <cfRule type="expression" dxfId="1542" priority="757" stopIfTrue="1">
      <formula>LG200="No"</formula>
    </cfRule>
    <cfRule type="expression" dxfId="1541" priority="758" stopIfTrue="1">
      <formula>LG200="Yes"</formula>
    </cfRule>
  </conditionalFormatting>
  <conditionalFormatting sqref="LI200">
    <cfRule type="expression" dxfId="1540" priority="755" stopIfTrue="1">
      <formula>LI200="No"</formula>
    </cfRule>
    <cfRule type="expression" dxfId="1539" priority="756" stopIfTrue="1">
      <formula>LI200="Yes"</formula>
    </cfRule>
  </conditionalFormatting>
  <conditionalFormatting sqref="LJ200:LK200">
    <cfRule type="expression" dxfId="1538" priority="753" stopIfTrue="1">
      <formula>LJ200="No"</formula>
    </cfRule>
    <cfRule type="expression" dxfId="1537" priority="754" stopIfTrue="1">
      <formula>LJ200="Yes"</formula>
    </cfRule>
  </conditionalFormatting>
  <conditionalFormatting sqref="LL200">
    <cfRule type="expression" dxfId="1536" priority="751" stopIfTrue="1">
      <formula>LL200="No"</formula>
    </cfRule>
    <cfRule type="expression" dxfId="1535" priority="752" stopIfTrue="1">
      <formula>LL200="Yes"</formula>
    </cfRule>
  </conditionalFormatting>
  <conditionalFormatting sqref="LM200:LN200">
    <cfRule type="expression" dxfId="1534" priority="749" stopIfTrue="1">
      <formula>LM200="No"</formula>
    </cfRule>
    <cfRule type="expression" dxfId="1533" priority="750" stopIfTrue="1">
      <formula>LM200="Yes"</formula>
    </cfRule>
  </conditionalFormatting>
  <conditionalFormatting sqref="LO200">
    <cfRule type="expression" dxfId="1532" priority="747" stopIfTrue="1">
      <formula>LO200="No"</formula>
    </cfRule>
    <cfRule type="expression" dxfId="1531" priority="748" stopIfTrue="1">
      <formula>LO200="Yes"</formula>
    </cfRule>
  </conditionalFormatting>
  <conditionalFormatting sqref="LP200:LQ200">
    <cfRule type="expression" dxfId="1530" priority="745" stopIfTrue="1">
      <formula>LP200="No"</formula>
    </cfRule>
    <cfRule type="expression" dxfId="1529" priority="746" stopIfTrue="1">
      <formula>LP200="Yes"</formula>
    </cfRule>
  </conditionalFormatting>
  <conditionalFormatting sqref="LR200">
    <cfRule type="expression" dxfId="1528" priority="743" stopIfTrue="1">
      <formula>LR200="No"</formula>
    </cfRule>
    <cfRule type="expression" dxfId="1527" priority="744" stopIfTrue="1">
      <formula>LR200="Yes"</formula>
    </cfRule>
  </conditionalFormatting>
  <conditionalFormatting sqref="LS200:LT200">
    <cfRule type="expression" dxfId="1526" priority="741" stopIfTrue="1">
      <formula>LS200="No"</formula>
    </cfRule>
    <cfRule type="expression" dxfId="1525" priority="742" stopIfTrue="1">
      <formula>LS200="Yes"</formula>
    </cfRule>
  </conditionalFormatting>
  <conditionalFormatting sqref="LU4">
    <cfRule type="expression" dxfId="1524" priority="739" stopIfTrue="1">
      <formula>LU4="No"</formula>
    </cfRule>
    <cfRule type="expression" dxfId="1523" priority="740" stopIfTrue="1">
      <formula>LU4="Yes"</formula>
    </cfRule>
  </conditionalFormatting>
  <conditionalFormatting sqref="LV4:LW4">
    <cfRule type="expression" dxfId="1522" priority="737" stopIfTrue="1">
      <formula>LV4="No"</formula>
    </cfRule>
    <cfRule type="expression" dxfId="1521" priority="738" stopIfTrue="1">
      <formula>LV4="Yes"</formula>
    </cfRule>
  </conditionalFormatting>
  <conditionalFormatting sqref="LX4">
    <cfRule type="expression" dxfId="1520" priority="735" stopIfTrue="1">
      <formula>LX4="No"</formula>
    </cfRule>
    <cfRule type="expression" dxfId="1519" priority="736" stopIfTrue="1">
      <formula>LX4="Yes"</formula>
    </cfRule>
  </conditionalFormatting>
  <conditionalFormatting sqref="LY4:LZ4">
    <cfRule type="expression" dxfId="1518" priority="733" stopIfTrue="1">
      <formula>LY4="No"</formula>
    </cfRule>
    <cfRule type="expression" dxfId="1517" priority="734" stopIfTrue="1">
      <formula>LY4="Yes"</formula>
    </cfRule>
  </conditionalFormatting>
  <conditionalFormatting sqref="MA4">
    <cfRule type="expression" dxfId="1516" priority="715" stopIfTrue="1">
      <formula>MA4="No"</formula>
    </cfRule>
    <cfRule type="expression" dxfId="1515" priority="716" stopIfTrue="1">
      <formula>MA4="Yes"</formula>
    </cfRule>
  </conditionalFormatting>
  <conditionalFormatting sqref="MB4:MC4">
    <cfRule type="expression" dxfId="1514" priority="713" stopIfTrue="1">
      <formula>MB4="No"</formula>
    </cfRule>
    <cfRule type="expression" dxfId="1513" priority="714" stopIfTrue="1">
      <formula>MB4="Yes"</formula>
    </cfRule>
  </conditionalFormatting>
  <conditionalFormatting sqref="MD4">
    <cfRule type="expression" dxfId="1512" priority="711" stopIfTrue="1">
      <formula>MD4="No"</formula>
    </cfRule>
    <cfRule type="expression" dxfId="1511" priority="712" stopIfTrue="1">
      <formula>MD4="Yes"</formula>
    </cfRule>
  </conditionalFormatting>
  <conditionalFormatting sqref="ME4:MF4">
    <cfRule type="expression" dxfId="1510" priority="709" stopIfTrue="1">
      <formula>ME4="No"</formula>
    </cfRule>
    <cfRule type="expression" dxfId="1509" priority="710" stopIfTrue="1">
      <formula>ME4="Yes"</formula>
    </cfRule>
  </conditionalFormatting>
  <conditionalFormatting sqref="MG4">
    <cfRule type="expression" dxfId="1508" priority="691" stopIfTrue="1">
      <formula>MG4="No"</formula>
    </cfRule>
    <cfRule type="expression" dxfId="1507" priority="692" stopIfTrue="1">
      <formula>MG4="Yes"</formula>
    </cfRule>
  </conditionalFormatting>
  <conditionalFormatting sqref="MH4:MI4">
    <cfRule type="expression" dxfId="1506" priority="685" stopIfTrue="1">
      <formula>MH4="No"</formula>
    </cfRule>
    <cfRule type="expression" dxfId="1505" priority="686" stopIfTrue="1">
      <formula>MH4="Yes"</formula>
    </cfRule>
  </conditionalFormatting>
  <conditionalFormatting sqref="MJ4">
    <cfRule type="expression" dxfId="1504" priority="679" stopIfTrue="1">
      <formula>MJ4="No"</formula>
    </cfRule>
    <cfRule type="expression" dxfId="1503" priority="680" stopIfTrue="1">
      <formula>MJ4="Yes"</formula>
    </cfRule>
  </conditionalFormatting>
  <conditionalFormatting sqref="MK4:ML4">
    <cfRule type="expression" dxfId="1502" priority="673" stopIfTrue="1">
      <formula>MK4="No"</formula>
    </cfRule>
    <cfRule type="expression" dxfId="1501" priority="674" stopIfTrue="1">
      <formula>MK4="Yes"</formula>
    </cfRule>
  </conditionalFormatting>
  <conditionalFormatting sqref="MM4">
    <cfRule type="expression" dxfId="1500" priority="667" stopIfTrue="1">
      <formula>MM4="No"</formula>
    </cfRule>
    <cfRule type="expression" dxfId="1499" priority="668" stopIfTrue="1">
      <formula>MM4="Yes"</formula>
    </cfRule>
  </conditionalFormatting>
  <conditionalFormatting sqref="LU5:LU200">
    <cfRule type="expression" dxfId="1498" priority="637" stopIfTrue="1">
      <formula>LU5="No"</formula>
    </cfRule>
    <cfRule type="expression" dxfId="1497" priority="638" stopIfTrue="1">
      <formula>LU5="Yes"</formula>
    </cfRule>
  </conditionalFormatting>
  <conditionalFormatting sqref="LV5:LW200">
    <cfRule type="expression" dxfId="1496" priority="635" stopIfTrue="1">
      <formula>LV5="No"</formula>
    </cfRule>
    <cfRule type="expression" dxfId="1495" priority="636" stopIfTrue="1">
      <formula>LV5="Yes"</formula>
    </cfRule>
  </conditionalFormatting>
  <conditionalFormatting sqref="LX5:LX200">
    <cfRule type="expression" dxfId="1494" priority="633" stopIfTrue="1">
      <formula>LX5="No"</formula>
    </cfRule>
    <cfRule type="expression" dxfId="1493" priority="634" stopIfTrue="1">
      <formula>LX5="Yes"</formula>
    </cfRule>
  </conditionalFormatting>
  <conditionalFormatting sqref="LY5:LZ200">
    <cfRule type="expression" dxfId="1492" priority="631" stopIfTrue="1">
      <formula>LY5="No"</formula>
    </cfRule>
    <cfRule type="expression" dxfId="1491" priority="632" stopIfTrue="1">
      <formula>LY5="Yes"</formula>
    </cfRule>
  </conditionalFormatting>
  <conditionalFormatting sqref="MA5:MA200">
    <cfRule type="expression" dxfId="1490" priority="629" stopIfTrue="1">
      <formula>MA5="No"</formula>
    </cfRule>
    <cfRule type="expression" dxfId="1489" priority="630" stopIfTrue="1">
      <formula>MA5="Yes"</formula>
    </cfRule>
  </conditionalFormatting>
  <conditionalFormatting sqref="MB5:MC200">
    <cfRule type="expression" dxfId="1488" priority="627" stopIfTrue="1">
      <formula>MB5="No"</formula>
    </cfRule>
    <cfRule type="expression" dxfId="1487" priority="628" stopIfTrue="1">
      <formula>MB5="Yes"</formula>
    </cfRule>
  </conditionalFormatting>
  <conditionalFormatting sqref="MD5:MD200">
    <cfRule type="expression" dxfId="1486" priority="625" stopIfTrue="1">
      <formula>MD5="No"</formula>
    </cfRule>
    <cfRule type="expression" dxfId="1485" priority="626" stopIfTrue="1">
      <formula>MD5="Yes"</formula>
    </cfRule>
  </conditionalFormatting>
  <conditionalFormatting sqref="ME5:MF200">
    <cfRule type="expression" dxfId="1484" priority="623" stopIfTrue="1">
      <formula>ME5="No"</formula>
    </cfRule>
    <cfRule type="expression" dxfId="1483" priority="624" stopIfTrue="1">
      <formula>ME5="Yes"</formula>
    </cfRule>
  </conditionalFormatting>
  <conditionalFormatting sqref="MG5:MG200">
    <cfRule type="expression" dxfId="1482" priority="621" stopIfTrue="1">
      <formula>MG5="No"</formula>
    </cfRule>
    <cfRule type="expression" dxfId="1481" priority="622" stopIfTrue="1">
      <formula>MG5="Yes"</formula>
    </cfRule>
  </conditionalFormatting>
  <conditionalFormatting sqref="MH5:MI200">
    <cfRule type="expression" dxfId="1480" priority="619" stopIfTrue="1">
      <formula>MH5="No"</formula>
    </cfRule>
    <cfRule type="expression" dxfId="1479" priority="620" stopIfTrue="1">
      <formula>MH5="Yes"</formula>
    </cfRule>
  </conditionalFormatting>
  <conditionalFormatting sqref="MJ5:MJ200">
    <cfRule type="expression" dxfId="1478" priority="617" stopIfTrue="1">
      <formula>MJ5="No"</formula>
    </cfRule>
    <cfRule type="expression" dxfId="1477" priority="618" stopIfTrue="1">
      <formula>MJ5="Yes"</formula>
    </cfRule>
  </conditionalFormatting>
  <conditionalFormatting sqref="MK5:ML200">
    <cfRule type="expression" dxfId="1476" priority="615" stopIfTrue="1">
      <formula>MK5="No"</formula>
    </cfRule>
    <cfRule type="expression" dxfId="1475" priority="616" stopIfTrue="1">
      <formula>MK5="Yes"</formula>
    </cfRule>
  </conditionalFormatting>
  <conditionalFormatting sqref="MM5:MM200">
    <cfRule type="expression" dxfId="1474" priority="613" stopIfTrue="1">
      <formula>MM5="No"</formula>
    </cfRule>
    <cfRule type="expression" dxfId="1473" priority="614" stopIfTrue="1">
      <formula>MM5="Yes"</formula>
    </cfRule>
  </conditionalFormatting>
  <conditionalFormatting sqref="B201:JD206">
    <cfRule type="expression" dxfId="1472" priority="611" stopIfTrue="1">
      <formula>B201="No"</formula>
    </cfRule>
    <cfRule type="expression" dxfId="1471" priority="612" stopIfTrue="1">
      <formula>B201="Yes"</formula>
    </cfRule>
  </conditionalFormatting>
  <conditionalFormatting sqref="EG201:EL206">
    <cfRule type="expression" dxfId="1470" priority="609" stopIfTrue="1">
      <formula>EG201="No"</formula>
    </cfRule>
    <cfRule type="expression" dxfId="1469" priority="610" stopIfTrue="1">
      <formula>EG201="Yes"</formula>
    </cfRule>
  </conditionalFormatting>
  <conditionalFormatting sqref="EM201:ER206">
    <cfRule type="expression" dxfId="1468" priority="607" stopIfTrue="1">
      <formula>EM201="No"</formula>
    </cfRule>
    <cfRule type="expression" dxfId="1467" priority="608" stopIfTrue="1">
      <formula>EM201="Yes"</formula>
    </cfRule>
  </conditionalFormatting>
  <conditionalFormatting sqref="ES201:EX206">
    <cfRule type="expression" dxfId="1466" priority="605" stopIfTrue="1">
      <formula>ES201="No"</formula>
    </cfRule>
    <cfRule type="expression" dxfId="1465" priority="606" stopIfTrue="1">
      <formula>ES201="Yes"</formula>
    </cfRule>
  </conditionalFormatting>
  <conditionalFormatting sqref="EY201:FD206">
    <cfRule type="expression" dxfId="1464" priority="603" stopIfTrue="1">
      <formula>EY201="No"</formula>
    </cfRule>
    <cfRule type="expression" dxfId="1463" priority="604" stopIfTrue="1">
      <formula>EY201="Yes"</formula>
    </cfRule>
  </conditionalFormatting>
  <conditionalFormatting sqref="FE201:FJ206">
    <cfRule type="expression" dxfId="1462" priority="601" stopIfTrue="1">
      <formula>FE201="No"</formula>
    </cfRule>
    <cfRule type="expression" dxfId="1461" priority="602" stopIfTrue="1">
      <formula>FE201="Yes"</formula>
    </cfRule>
  </conditionalFormatting>
  <conditionalFormatting sqref="FK201:FP206">
    <cfRule type="expression" dxfId="1460" priority="599" stopIfTrue="1">
      <formula>FK201="No"</formula>
    </cfRule>
    <cfRule type="expression" dxfId="1459" priority="600" stopIfTrue="1">
      <formula>FK201="Yes"</formula>
    </cfRule>
  </conditionalFormatting>
  <conditionalFormatting sqref="FQ201:FV206">
    <cfRule type="expression" dxfId="1458" priority="597" stopIfTrue="1">
      <formula>FQ201="No"</formula>
    </cfRule>
    <cfRule type="expression" dxfId="1457" priority="598" stopIfTrue="1">
      <formula>FQ201="Yes"</formula>
    </cfRule>
  </conditionalFormatting>
  <conditionalFormatting sqref="FW201:GB206">
    <cfRule type="expression" dxfId="1456" priority="595" stopIfTrue="1">
      <formula>FW201="No"</formula>
    </cfRule>
    <cfRule type="expression" dxfId="1455" priority="596" stopIfTrue="1">
      <formula>FW201="Yes"</formula>
    </cfRule>
  </conditionalFormatting>
  <conditionalFormatting sqref="GC201:GH206">
    <cfRule type="expression" dxfId="1454" priority="593" stopIfTrue="1">
      <formula>GC201="No"</formula>
    </cfRule>
    <cfRule type="expression" dxfId="1453" priority="594" stopIfTrue="1">
      <formula>GC201="Yes"</formula>
    </cfRule>
  </conditionalFormatting>
  <conditionalFormatting sqref="GI201:GN206">
    <cfRule type="expression" dxfId="1452" priority="591" stopIfTrue="1">
      <formula>GI201="No"</formula>
    </cfRule>
    <cfRule type="expression" dxfId="1451" priority="592" stopIfTrue="1">
      <formula>GI201="Yes"</formula>
    </cfRule>
  </conditionalFormatting>
  <conditionalFormatting sqref="GX201:GZ206 HD201:HD206 GO201:GT206">
    <cfRule type="expression" dxfId="1450" priority="589" stopIfTrue="1">
      <formula>GO201="No"</formula>
    </cfRule>
    <cfRule type="expression" dxfId="1449" priority="590" stopIfTrue="1">
      <formula>GO201="Yes"</formula>
    </cfRule>
  </conditionalFormatting>
  <conditionalFormatting sqref="HA201:HC206 GU201:GW206">
    <cfRule type="expression" dxfId="1448" priority="587" stopIfTrue="1">
      <formula>GU201="No"</formula>
    </cfRule>
    <cfRule type="expression" dxfId="1447" priority="588" stopIfTrue="1">
      <formula>GU201="Yes"</formula>
    </cfRule>
  </conditionalFormatting>
  <conditionalFormatting sqref="HE201:HE206">
    <cfRule type="expression" dxfId="1446" priority="585" stopIfTrue="1">
      <formula>HE201="No"</formula>
    </cfRule>
    <cfRule type="expression" dxfId="1445" priority="586" stopIfTrue="1">
      <formula>HE201="Yes"</formula>
    </cfRule>
  </conditionalFormatting>
  <conditionalFormatting sqref="HF201:HG206">
    <cfRule type="expression" dxfId="1444" priority="583" stopIfTrue="1">
      <formula>HF201="No"</formula>
    </cfRule>
    <cfRule type="expression" dxfId="1443" priority="584" stopIfTrue="1">
      <formula>HF201="Yes"</formula>
    </cfRule>
  </conditionalFormatting>
  <conditionalFormatting sqref="HI201:HK206">
    <cfRule type="expression" dxfId="1442" priority="581" stopIfTrue="1">
      <formula>HI201="No"</formula>
    </cfRule>
    <cfRule type="expression" dxfId="1441" priority="582" stopIfTrue="1">
      <formula>HI201="Yes"</formula>
    </cfRule>
  </conditionalFormatting>
  <conditionalFormatting sqref="HL201:HM206 HH201:HH206">
    <cfRule type="expression" dxfId="1440" priority="579" stopIfTrue="1">
      <formula>HH201="No"</formula>
    </cfRule>
    <cfRule type="expression" dxfId="1439" priority="580" stopIfTrue="1">
      <formula>HH201="Yes"</formula>
    </cfRule>
  </conditionalFormatting>
  <conditionalFormatting sqref="HO201:HP206 HR201:HS206">
    <cfRule type="expression" dxfId="1438" priority="577" stopIfTrue="1">
      <formula>HO201="No"</formula>
    </cfRule>
    <cfRule type="expression" dxfId="1437" priority="578" stopIfTrue="1">
      <formula>HO201="Yes"</formula>
    </cfRule>
  </conditionalFormatting>
  <conditionalFormatting sqref="HN201:HN206">
    <cfRule type="expression" dxfId="1436" priority="575" stopIfTrue="1">
      <formula>HN201="No"</formula>
    </cfRule>
    <cfRule type="expression" dxfId="1435" priority="576" stopIfTrue="1">
      <formula>HN201="Yes"</formula>
    </cfRule>
  </conditionalFormatting>
  <conditionalFormatting sqref="HQ201:HQ206 HT201:HT206">
    <cfRule type="expression" dxfId="1434" priority="573" stopIfTrue="1">
      <formula>HQ201="No"</formula>
    </cfRule>
    <cfRule type="expression" dxfId="1433" priority="574" stopIfTrue="1">
      <formula>HQ201="Yes"</formula>
    </cfRule>
  </conditionalFormatting>
  <conditionalFormatting sqref="HV201:HX206">
    <cfRule type="expression" dxfId="1432" priority="571" stopIfTrue="1">
      <formula>HV201="No"</formula>
    </cfRule>
    <cfRule type="expression" dxfId="1431" priority="572" stopIfTrue="1">
      <formula>HV201="Yes"</formula>
    </cfRule>
  </conditionalFormatting>
  <conditionalFormatting sqref="HY201:HZ206 HU201:HU206">
    <cfRule type="expression" dxfId="1430" priority="569" stopIfTrue="1">
      <formula>HU201="No"</formula>
    </cfRule>
    <cfRule type="expression" dxfId="1429" priority="570" stopIfTrue="1">
      <formula>HU201="Yes"</formula>
    </cfRule>
  </conditionalFormatting>
  <conditionalFormatting sqref="IB201:ID206">
    <cfRule type="expression" dxfId="1428" priority="567" stopIfTrue="1">
      <formula>IB201="No"</formula>
    </cfRule>
    <cfRule type="expression" dxfId="1427" priority="568" stopIfTrue="1">
      <formula>IB201="Yes"</formula>
    </cfRule>
  </conditionalFormatting>
  <conditionalFormatting sqref="IE201:IF206 IA201:IA206">
    <cfRule type="expression" dxfId="1426" priority="565" stopIfTrue="1">
      <formula>IA201="No"</formula>
    </cfRule>
    <cfRule type="expression" dxfId="1425" priority="566" stopIfTrue="1">
      <formula>IA201="Yes"</formula>
    </cfRule>
  </conditionalFormatting>
  <conditionalFormatting sqref="IH201:IJ206">
    <cfRule type="expression" dxfId="1424" priority="563" stopIfTrue="1">
      <formula>IH201="No"</formula>
    </cfRule>
    <cfRule type="expression" dxfId="1423" priority="564" stopIfTrue="1">
      <formula>IH201="Yes"</formula>
    </cfRule>
  </conditionalFormatting>
  <conditionalFormatting sqref="IK201:IL206 IG201:IG206">
    <cfRule type="expression" dxfId="1422" priority="561" stopIfTrue="1">
      <formula>IG201="No"</formula>
    </cfRule>
    <cfRule type="expression" dxfId="1421" priority="562" stopIfTrue="1">
      <formula>IG201="Yes"</formula>
    </cfRule>
  </conditionalFormatting>
  <conditionalFormatting sqref="IN201:IP206">
    <cfRule type="expression" dxfId="1420" priority="559" stopIfTrue="1">
      <formula>IN201="No"</formula>
    </cfRule>
    <cfRule type="expression" dxfId="1419" priority="560" stopIfTrue="1">
      <formula>IN201="Yes"</formula>
    </cfRule>
  </conditionalFormatting>
  <conditionalFormatting sqref="IQ201:IR206 IM201:IM206">
    <cfRule type="expression" dxfId="1418" priority="557" stopIfTrue="1">
      <formula>IM201="No"</formula>
    </cfRule>
    <cfRule type="expression" dxfId="1417" priority="558" stopIfTrue="1">
      <formula>IM201="Yes"</formula>
    </cfRule>
  </conditionalFormatting>
  <conditionalFormatting sqref="IT201:IV206">
    <cfRule type="expression" dxfId="1416" priority="555" stopIfTrue="1">
      <formula>IT201="No"</formula>
    </cfRule>
    <cfRule type="expression" dxfId="1415" priority="556" stopIfTrue="1">
      <formula>IT201="Yes"</formula>
    </cfRule>
  </conditionalFormatting>
  <conditionalFormatting sqref="IW201:IX206 IS201:IS206">
    <cfRule type="expression" dxfId="1414" priority="553" stopIfTrue="1">
      <formula>IS201="No"</formula>
    </cfRule>
    <cfRule type="expression" dxfId="1413" priority="554" stopIfTrue="1">
      <formula>IS201="Yes"</formula>
    </cfRule>
  </conditionalFormatting>
  <conditionalFormatting sqref="IZ201:JB206">
    <cfRule type="expression" dxfId="1412" priority="551" stopIfTrue="1">
      <formula>IZ201="No"</formula>
    </cfRule>
    <cfRule type="expression" dxfId="1411" priority="552" stopIfTrue="1">
      <formula>IZ201="Yes"</formula>
    </cfRule>
  </conditionalFormatting>
  <conditionalFormatting sqref="IY201:IY206 JC201:JD206">
    <cfRule type="expression" dxfId="1410" priority="549" stopIfTrue="1">
      <formula>IY201="No"</formula>
    </cfRule>
    <cfRule type="expression" dxfId="1409" priority="550" stopIfTrue="1">
      <formula>IY201="Yes"</formula>
    </cfRule>
  </conditionalFormatting>
  <conditionalFormatting sqref="JE201:JE206">
    <cfRule type="expression" dxfId="1408" priority="547" stopIfTrue="1">
      <formula>JE201="No"</formula>
    </cfRule>
    <cfRule type="expression" dxfId="1407" priority="548" stopIfTrue="1">
      <formula>JE201="Yes"</formula>
    </cfRule>
  </conditionalFormatting>
  <conditionalFormatting sqref="JF201:JG206">
    <cfRule type="expression" dxfId="1406" priority="545" stopIfTrue="1">
      <formula>JF201="No"</formula>
    </cfRule>
    <cfRule type="expression" dxfId="1405" priority="546" stopIfTrue="1">
      <formula>JF201="Yes"</formula>
    </cfRule>
  </conditionalFormatting>
  <conditionalFormatting sqref="JH201:JH206">
    <cfRule type="expression" dxfId="1404" priority="543" stopIfTrue="1">
      <formula>JH201="No"</formula>
    </cfRule>
    <cfRule type="expression" dxfId="1403" priority="544" stopIfTrue="1">
      <formula>JH201="Yes"</formula>
    </cfRule>
  </conditionalFormatting>
  <conditionalFormatting sqref="JI201:JJ206">
    <cfRule type="expression" dxfId="1402" priority="541" stopIfTrue="1">
      <formula>JI201="No"</formula>
    </cfRule>
    <cfRule type="expression" dxfId="1401" priority="542" stopIfTrue="1">
      <formula>JI201="Yes"</formula>
    </cfRule>
  </conditionalFormatting>
  <conditionalFormatting sqref="JK201:JK206">
    <cfRule type="expression" dxfId="1400" priority="539" stopIfTrue="1">
      <formula>JK201="No"</formula>
    </cfRule>
    <cfRule type="expression" dxfId="1399" priority="540" stopIfTrue="1">
      <formula>JK201="Yes"</formula>
    </cfRule>
  </conditionalFormatting>
  <conditionalFormatting sqref="JL201:JM206">
    <cfRule type="expression" dxfId="1398" priority="537" stopIfTrue="1">
      <formula>JL201="No"</formula>
    </cfRule>
    <cfRule type="expression" dxfId="1397" priority="538" stopIfTrue="1">
      <formula>JL201="Yes"</formula>
    </cfRule>
  </conditionalFormatting>
  <conditionalFormatting sqref="JN201:JN206">
    <cfRule type="expression" dxfId="1396" priority="535" stopIfTrue="1">
      <formula>JN201="No"</formula>
    </cfRule>
    <cfRule type="expression" dxfId="1395" priority="536" stopIfTrue="1">
      <formula>JN201="Yes"</formula>
    </cfRule>
  </conditionalFormatting>
  <conditionalFormatting sqref="JO201:JP206">
    <cfRule type="expression" dxfId="1394" priority="533" stopIfTrue="1">
      <formula>JO201="No"</formula>
    </cfRule>
    <cfRule type="expression" dxfId="1393" priority="534" stopIfTrue="1">
      <formula>JO201="Yes"</formula>
    </cfRule>
  </conditionalFormatting>
  <conditionalFormatting sqref="JQ201:JQ206">
    <cfRule type="expression" dxfId="1392" priority="531" stopIfTrue="1">
      <formula>JQ201="No"</formula>
    </cfRule>
    <cfRule type="expression" dxfId="1391" priority="532" stopIfTrue="1">
      <formula>JQ201="Yes"</formula>
    </cfRule>
  </conditionalFormatting>
  <conditionalFormatting sqref="JR201:JS206">
    <cfRule type="expression" dxfId="1390" priority="529" stopIfTrue="1">
      <formula>JR201="No"</formula>
    </cfRule>
    <cfRule type="expression" dxfId="1389" priority="530" stopIfTrue="1">
      <formula>JR201="Yes"</formula>
    </cfRule>
  </conditionalFormatting>
  <conditionalFormatting sqref="JT201:JT206">
    <cfRule type="expression" dxfId="1388" priority="527" stopIfTrue="1">
      <formula>JT201="No"</formula>
    </cfRule>
    <cfRule type="expression" dxfId="1387" priority="528" stopIfTrue="1">
      <formula>JT201="Yes"</formula>
    </cfRule>
  </conditionalFormatting>
  <conditionalFormatting sqref="JU201:JV206">
    <cfRule type="expression" dxfId="1386" priority="525" stopIfTrue="1">
      <formula>JU201="No"</formula>
    </cfRule>
    <cfRule type="expression" dxfId="1385" priority="526" stopIfTrue="1">
      <formula>JU201="Yes"</formula>
    </cfRule>
  </conditionalFormatting>
  <conditionalFormatting sqref="JW201:JW206">
    <cfRule type="expression" dxfId="1384" priority="523" stopIfTrue="1">
      <formula>JW201="No"</formula>
    </cfRule>
    <cfRule type="expression" dxfId="1383" priority="524" stopIfTrue="1">
      <formula>JW201="Yes"</formula>
    </cfRule>
  </conditionalFormatting>
  <conditionalFormatting sqref="JX201:JY206">
    <cfRule type="expression" dxfId="1382" priority="521" stopIfTrue="1">
      <formula>JX201="No"</formula>
    </cfRule>
    <cfRule type="expression" dxfId="1381" priority="522" stopIfTrue="1">
      <formula>JX201="Yes"</formula>
    </cfRule>
  </conditionalFormatting>
  <conditionalFormatting sqref="JZ201:JZ206">
    <cfRule type="expression" dxfId="1380" priority="519" stopIfTrue="1">
      <formula>JZ201="No"</formula>
    </cfRule>
    <cfRule type="expression" dxfId="1379" priority="520" stopIfTrue="1">
      <formula>JZ201="Yes"</formula>
    </cfRule>
  </conditionalFormatting>
  <conditionalFormatting sqref="KA201:KB206">
    <cfRule type="expression" dxfId="1378" priority="517" stopIfTrue="1">
      <formula>KA201="No"</formula>
    </cfRule>
    <cfRule type="expression" dxfId="1377" priority="518" stopIfTrue="1">
      <formula>KA201="Yes"</formula>
    </cfRule>
  </conditionalFormatting>
  <conditionalFormatting sqref="KC201:KC206">
    <cfRule type="expression" dxfId="1376" priority="515" stopIfTrue="1">
      <formula>KC201="No"</formula>
    </cfRule>
    <cfRule type="expression" dxfId="1375" priority="516" stopIfTrue="1">
      <formula>KC201="Yes"</formula>
    </cfRule>
  </conditionalFormatting>
  <conditionalFormatting sqref="KD201:KE206">
    <cfRule type="expression" dxfId="1374" priority="513" stopIfTrue="1">
      <formula>KD201="No"</formula>
    </cfRule>
    <cfRule type="expression" dxfId="1373" priority="514" stopIfTrue="1">
      <formula>KD201="Yes"</formula>
    </cfRule>
  </conditionalFormatting>
  <conditionalFormatting sqref="KF201:KF206">
    <cfRule type="expression" dxfId="1372" priority="511" stopIfTrue="1">
      <formula>KF201="No"</formula>
    </cfRule>
    <cfRule type="expression" dxfId="1371" priority="512" stopIfTrue="1">
      <formula>KF201="Yes"</formula>
    </cfRule>
  </conditionalFormatting>
  <conditionalFormatting sqref="KG201:KH206">
    <cfRule type="expression" dxfId="1370" priority="509" stopIfTrue="1">
      <formula>KG201="No"</formula>
    </cfRule>
    <cfRule type="expression" dxfId="1369" priority="510" stopIfTrue="1">
      <formula>KG201="Yes"</formula>
    </cfRule>
  </conditionalFormatting>
  <conditionalFormatting sqref="KI201:KI206">
    <cfRule type="expression" dxfId="1368" priority="507" stopIfTrue="1">
      <formula>KI201="No"</formula>
    </cfRule>
    <cfRule type="expression" dxfId="1367" priority="508" stopIfTrue="1">
      <formula>KI201="Yes"</formula>
    </cfRule>
  </conditionalFormatting>
  <conditionalFormatting sqref="KJ201:KK206">
    <cfRule type="expression" dxfId="1366" priority="505" stopIfTrue="1">
      <formula>KJ201="No"</formula>
    </cfRule>
    <cfRule type="expression" dxfId="1365" priority="506" stopIfTrue="1">
      <formula>KJ201="Yes"</formula>
    </cfRule>
  </conditionalFormatting>
  <conditionalFormatting sqref="KL201:KL206">
    <cfRule type="expression" dxfId="1364" priority="503" stopIfTrue="1">
      <formula>KL201="No"</formula>
    </cfRule>
    <cfRule type="expression" dxfId="1363" priority="504" stopIfTrue="1">
      <formula>KL201="Yes"</formula>
    </cfRule>
  </conditionalFormatting>
  <conditionalFormatting sqref="KM201:KN206">
    <cfRule type="expression" dxfId="1362" priority="501" stopIfTrue="1">
      <formula>KM201="No"</formula>
    </cfRule>
    <cfRule type="expression" dxfId="1361" priority="502" stopIfTrue="1">
      <formula>KM201="Yes"</formula>
    </cfRule>
  </conditionalFormatting>
  <conditionalFormatting sqref="KO201:KO206">
    <cfRule type="expression" dxfId="1360" priority="499" stopIfTrue="1">
      <formula>KO201="No"</formula>
    </cfRule>
    <cfRule type="expression" dxfId="1359" priority="500" stopIfTrue="1">
      <formula>KO201="Yes"</formula>
    </cfRule>
  </conditionalFormatting>
  <conditionalFormatting sqref="KP201:KQ206">
    <cfRule type="expression" dxfId="1358" priority="497" stopIfTrue="1">
      <formula>KP201="No"</formula>
    </cfRule>
    <cfRule type="expression" dxfId="1357" priority="498" stopIfTrue="1">
      <formula>KP201="Yes"</formula>
    </cfRule>
  </conditionalFormatting>
  <conditionalFormatting sqref="KR201:KR206">
    <cfRule type="expression" dxfId="1356" priority="495" stopIfTrue="1">
      <formula>KR201="No"</formula>
    </cfRule>
    <cfRule type="expression" dxfId="1355" priority="496" stopIfTrue="1">
      <formula>KR201="Yes"</formula>
    </cfRule>
  </conditionalFormatting>
  <conditionalFormatting sqref="KS201:KT206">
    <cfRule type="expression" dxfId="1354" priority="493" stopIfTrue="1">
      <formula>KS201="No"</formula>
    </cfRule>
    <cfRule type="expression" dxfId="1353" priority="494" stopIfTrue="1">
      <formula>KS201="Yes"</formula>
    </cfRule>
  </conditionalFormatting>
  <conditionalFormatting sqref="KU201:KU206">
    <cfRule type="expression" dxfId="1352" priority="491" stopIfTrue="1">
      <formula>KU201="No"</formula>
    </cfRule>
    <cfRule type="expression" dxfId="1351" priority="492" stopIfTrue="1">
      <formula>KU201="Yes"</formula>
    </cfRule>
  </conditionalFormatting>
  <conditionalFormatting sqref="KV201:KW206">
    <cfRule type="expression" dxfId="1350" priority="489" stopIfTrue="1">
      <formula>KV201="No"</formula>
    </cfRule>
    <cfRule type="expression" dxfId="1349" priority="490" stopIfTrue="1">
      <formula>KV201="Yes"</formula>
    </cfRule>
  </conditionalFormatting>
  <conditionalFormatting sqref="KX201:KX206">
    <cfRule type="expression" dxfId="1348" priority="487" stopIfTrue="1">
      <formula>KX201="No"</formula>
    </cfRule>
    <cfRule type="expression" dxfId="1347" priority="488" stopIfTrue="1">
      <formula>KX201="Yes"</formula>
    </cfRule>
  </conditionalFormatting>
  <conditionalFormatting sqref="KY201:KZ206">
    <cfRule type="expression" dxfId="1346" priority="485" stopIfTrue="1">
      <formula>KY201="No"</formula>
    </cfRule>
    <cfRule type="expression" dxfId="1345" priority="486" stopIfTrue="1">
      <formula>KY201="Yes"</formula>
    </cfRule>
  </conditionalFormatting>
  <conditionalFormatting sqref="LA201:LA206">
    <cfRule type="expression" dxfId="1344" priority="483" stopIfTrue="1">
      <formula>LA201="No"</formula>
    </cfRule>
    <cfRule type="expression" dxfId="1343" priority="484" stopIfTrue="1">
      <formula>LA201="Yes"</formula>
    </cfRule>
  </conditionalFormatting>
  <conditionalFormatting sqref="LB201:LC206">
    <cfRule type="expression" dxfId="1342" priority="481" stopIfTrue="1">
      <formula>LB201="No"</formula>
    </cfRule>
    <cfRule type="expression" dxfId="1341" priority="482" stopIfTrue="1">
      <formula>LB201="Yes"</formula>
    </cfRule>
  </conditionalFormatting>
  <conditionalFormatting sqref="LD201:LD206">
    <cfRule type="expression" dxfId="1340" priority="479" stopIfTrue="1">
      <formula>LD201="No"</formula>
    </cfRule>
    <cfRule type="expression" dxfId="1339" priority="480" stopIfTrue="1">
      <formula>LD201="Yes"</formula>
    </cfRule>
  </conditionalFormatting>
  <conditionalFormatting sqref="LE201:LF206">
    <cfRule type="expression" dxfId="1338" priority="477" stopIfTrue="1">
      <formula>LE201="No"</formula>
    </cfRule>
    <cfRule type="expression" dxfId="1337" priority="478" stopIfTrue="1">
      <formula>LE201="Yes"</formula>
    </cfRule>
  </conditionalFormatting>
  <conditionalFormatting sqref="LG201:LH206">
    <cfRule type="expression" dxfId="1336" priority="475" stopIfTrue="1">
      <formula>LG201="No"</formula>
    </cfRule>
    <cfRule type="expression" dxfId="1335" priority="476" stopIfTrue="1">
      <formula>LG201="Yes"</formula>
    </cfRule>
  </conditionalFormatting>
  <conditionalFormatting sqref="LI201:LI206">
    <cfRule type="expression" dxfId="1334" priority="473" stopIfTrue="1">
      <formula>LI201="No"</formula>
    </cfRule>
    <cfRule type="expression" dxfId="1333" priority="474" stopIfTrue="1">
      <formula>LI201="Yes"</formula>
    </cfRule>
  </conditionalFormatting>
  <conditionalFormatting sqref="LJ201:LK206">
    <cfRule type="expression" dxfId="1332" priority="471" stopIfTrue="1">
      <formula>LJ201="No"</formula>
    </cfRule>
    <cfRule type="expression" dxfId="1331" priority="472" stopIfTrue="1">
      <formula>LJ201="Yes"</formula>
    </cfRule>
  </conditionalFormatting>
  <conditionalFormatting sqref="LL201:LL206">
    <cfRule type="expression" dxfId="1330" priority="469" stopIfTrue="1">
      <formula>LL201="No"</formula>
    </cfRule>
    <cfRule type="expression" dxfId="1329" priority="470" stopIfTrue="1">
      <formula>LL201="Yes"</formula>
    </cfRule>
  </conditionalFormatting>
  <conditionalFormatting sqref="LM201:LN206">
    <cfRule type="expression" dxfId="1328" priority="467" stopIfTrue="1">
      <formula>LM201="No"</formula>
    </cfRule>
    <cfRule type="expression" dxfId="1327" priority="468" stopIfTrue="1">
      <formula>LM201="Yes"</formula>
    </cfRule>
  </conditionalFormatting>
  <conditionalFormatting sqref="LO201:LO206">
    <cfRule type="expression" dxfId="1326" priority="465" stopIfTrue="1">
      <formula>LO201="No"</formula>
    </cfRule>
    <cfRule type="expression" dxfId="1325" priority="466" stopIfTrue="1">
      <formula>LO201="Yes"</formula>
    </cfRule>
  </conditionalFormatting>
  <conditionalFormatting sqref="LP201:LQ206">
    <cfRule type="expression" dxfId="1324" priority="463" stopIfTrue="1">
      <formula>LP201="No"</formula>
    </cfRule>
    <cfRule type="expression" dxfId="1323" priority="464" stopIfTrue="1">
      <formula>LP201="Yes"</formula>
    </cfRule>
  </conditionalFormatting>
  <conditionalFormatting sqref="LR201:LR206">
    <cfRule type="expression" dxfId="1322" priority="461" stopIfTrue="1">
      <formula>LR201="No"</formula>
    </cfRule>
    <cfRule type="expression" dxfId="1321" priority="462" stopIfTrue="1">
      <formula>LR201="Yes"</formula>
    </cfRule>
  </conditionalFormatting>
  <conditionalFormatting sqref="LS201:LT206">
    <cfRule type="expression" dxfId="1320" priority="459" stopIfTrue="1">
      <formula>LS201="No"</formula>
    </cfRule>
    <cfRule type="expression" dxfId="1319" priority="460" stopIfTrue="1">
      <formula>LS201="Yes"</formula>
    </cfRule>
  </conditionalFormatting>
  <conditionalFormatting sqref="LU201:LU206">
    <cfRule type="expression" dxfId="1318" priority="457" stopIfTrue="1">
      <formula>LU201="No"</formula>
    </cfRule>
    <cfRule type="expression" dxfId="1317" priority="458" stopIfTrue="1">
      <formula>LU201="Yes"</formula>
    </cfRule>
  </conditionalFormatting>
  <conditionalFormatting sqref="LV201:LW206">
    <cfRule type="expression" dxfId="1316" priority="455" stopIfTrue="1">
      <formula>LV201="No"</formula>
    </cfRule>
    <cfRule type="expression" dxfId="1315" priority="456" stopIfTrue="1">
      <formula>LV201="Yes"</formula>
    </cfRule>
  </conditionalFormatting>
  <conditionalFormatting sqref="LX201:LX206">
    <cfRule type="expression" dxfId="1314" priority="453" stopIfTrue="1">
      <formula>LX201="No"</formula>
    </cfRule>
    <cfRule type="expression" dxfId="1313" priority="454" stopIfTrue="1">
      <formula>LX201="Yes"</formula>
    </cfRule>
  </conditionalFormatting>
  <conditionalFormatting sqref="LY201:LZ206">
    <cfRule type="expression" dxfId="1312" priority="451" stopIfTrue="1">
      <formula>LY201="No"</formula>
    </cfRule>
    <cfRule type="expression" dxfId="1311" priority="452" stopIfTrue="1">
      <formula>LY201="Yes"</formula>
    </cfRule>
  </conditionalFormatting>
  <conditionalFormatting sqref="MA201:MA206">
    <cfRule type="expression" dxfId="1310" priority="449" stopIfTrue="1">
      <formula>MA201="No"</formula>
    </cfRule>
    <cfRule type="expression" dxfId="1309" priority="450" stopIfTrue="1">
      <formula>MA201="Yes"</formula>
    </cfRule>
  </conditionalFormatting>
  <conditionalFormatting sqref="MB201:MC206">
    <cfRule type="expression" dxfId="1308" priority="447" stopIfTrue="1">
      <formula>MB201="No"</formula>
    </cfRule>
    <cfRule type="expression" dxfId="1307" priority="448" stopIfTrue="1">
      <formula>MB201="Yes"</formula>
    </cfRule>
  </conditionalFormatting>
  <conditionalFormatting sqref="MD201:MD206">
    <cfRule type="expression" dxfId="1306" priority="445" stopIfTrue="1">
      <formula>MD201="No"</formula>
    </cfRule>
    <cfRule type="expression" dxfId="1305" priority="446" stopIfTrue="1">
      <formula>MD201="Yes"</formula>
    </cfRule>
  </conditionalFormatting>
  <conditionalFormatting sqref="ME201:MF206">
    <cfRule type="expression" dxfId="1304" priority="443" stopIfTrue="1">
      <formula>ME201="No"</formula>
    </cfRule>
    <cfRule type="expression" dxfId="1303" priority="444" stopIfTrue="1">
      <formula>ME201="Yes"</formula>
    </cfRule>
  </conditionalFormatting>
  <conditionalFormatting sqref="MG201:MG206">
    <cfRule type="expression" dxfId="1302" priority="441" stopIfTrue="1">
      <formula>MG201="No"</formula>
    </cfRule>
    <cfRule type="expression" dxfId="1301" priority="442" stopIfTrue="1">
      <formula>MG201="Yes"</formula>
    </cfRule>
  </conditionalFormatting>
  <conditionalFormatting sqref="MH201:MI206">
    <cfRule type="expression" dxfId="1300" priority="439" stopIfTrue="1">
      <formula>MH201="No"</formula>
    </cfRule>
    <cfRule type="expression" dxfId="1299" priority="440" stopIfTrue="1">
      <formula>MH201="Yes"</formula>
    </cfRule>
  </conditionalFormatting>
  <conditionalFormatting sqref="MJ201:MJ206">
    <cfRule type="expression" dxfId="1298" priority="437" stopIfTrue="1">
      <formula>MJ201="No"</formula>
    </cfRule>
    <cfRule type="expression" dxfId="1297" priority="438" stopIfTrue="1">
      <formula>MJ201="Yes"</formula>
    </cfRule>
  </conditionalFormatting>
  <conditionalFormatting sqref="MK201:ML206">
    <cfRule type="expression" dxfId="1296" priority="435" stopIfTrue="1">
      <formula>MK201="No"</formula>
    </cfRule>
    <cfRule type="expression" dxfId="1295" priority="436" stopIfTrue="1">
      <formula>MK201="Yes"</formula>
    </cfRule>
  </conditionalFormatting>
  <conditionalFormatting sqref="MM201:MM206">
    <cfRule type="expression" dxfId="1294" priority="433" stopIfTrue="1">
      <formula>MM201="No"</formula>
    </cfRule>
    <cfRule type="expression" dxfId="1293" priority="434" stopIfTrue="1">
      <formula>MM201="Yes"</formula>
    </cfRule>
  </conditionalFormatting>
  <conditionalFormatting sqref="B207:JD207 B209:JD209 B211:JD211 B214:JD214 B216:JD216">
    <cfRule type="expression" dxfId="1292" priority="431" stopIfTrue="1">
      <formula>B207="No"</formula>
    </cfRule>
    <cfRule type="expression" dxfId="1291" priority="432" stopIfTrue="1">
      <formula>B207="Yes"</formula>
    </cfRule>
  </conditionalFormatting>
  <conditionalFormatting sqref="EG207:EL207 EG209:EL209 EG211:EL211 EG214:EL214 EG216:EL216">
    <cfRule type="expression" dxfId="1290" priority="429" stopIfTrue="1">
      <formula>EG207="No"</formula>
    </cfRule>
    <cfRule type="expression" dxfId="1289" priority="430" stopIfTrue="1">
      <formula>EG207="Yes"</formula>
    </cfRule>
  </conditionalFormatting>
  <conditionalFormatting sqref="EM207:ER207 EM209:ER209 EM211:ER211 EM214:ER214 EM216:ER216">
    <cfRule type="expression" dxfId="1288" priority="427" stopIfTrue="1">
      <formula>EM207="No"</formula>
    </cfRule>
    <cfRule type="expression" dxfId="1287" priority="428" stopIfTrue="1">
      <formula>EM207="Yes"</formula>
    </cfRule>
  </conditionalFormatting>
  <conditionalFormatting sqref="ES207:EX207 ES209:EX209 ES211:EX211 ES214:EX214 ES216:EX216">
    <cfRule type="expression" dxfId="1286" priority="425" stopIfTrue="1">
      <formula>ES207="No"</formula>
    </cfRule>
    <cfRule type="expression" dxfId="1285" priority="426" stopIfTrue="1">
      <formula>ES207="Yes"</formula>
    </cfRule>
  </conditionalFormatting>
  <conditionalFormatting sqref="EY207:FD207 EY209:FD209 EY211:FD211 EY214:FD214 EY216:FD216">
    <cfRule type="expression" dxfId="1284" priority="423" stopIfTrue="1">
      <formula>EY207="No"</formula>
    </cfRule>
    <cfRule type="expression" dxfId="1283" priority="424" stopIfTrue="1">
      <formula>EY207="Yes"</formula>
    </cfRule>
  </conditionalFormatting>
  <conditionalFormatting sqref="FE207:FJ207 FE209:FJ209 FE211:FJ211 FE214:FJ214 FE216:FJ216">
    <cfRule type="expression" dxfId="1282" priority="421" stopIfTrue="1">
      <formula>FE207="No"</formula>
    </cfRule>
    <cfRule type="expression" dxfId="1281" priority="422" stopIfTrue="1">
      <formula>FE207="Yes"</formula>
    </cfRule>
  </conditionalFormatting>
  <conditionalFormatting sqref="FK207:FP207 FK209:FP209 FK211:FP211 FK214:FP214 FK216:FP216">
    <cfRule type="expression" dxfId="1280" priority="419" stopIfTrue="1">
      <formula>FK207="No"</formula>
    </cfRule>
    <cfRule type="expression" dxfId="1279" priority="420" stopIfTrue="1">
      <formula>FK207="Yes"</formula>
    </cfRule>
  </conditionalFormatting>
  <conditionalFormatting sqref="FQ207:FV207 FQ209:FV209 FQ211:FV211 FQ214:FV214 FQ216:FV216">
    <cfRule type="expression" dxfId="1278" priority="417" stopIfTrue="1">
      <formula>FQ207="No"</formula>
    </cfRule>
    <cfRule type="expression" dxfId="1277" priority="418" stopIfTrue="1">
      <formula>FQ207="Yes"</formula>
    </cfRule>
  </conditionalFormatting>
  <conditionalFormatting sqref="FW207:GB207 FW209:GB209 FW211:GB211 FW214:GB214 FW216:GB216">
    <cfRule type="expression" dxfId="1276" priority="415" stopIfTrue="1">
      <formula>FW207="No"</formula>
    </cfRule>
    <cfRule type="expression" dxfId="1275" priority="416" stopIfTrue="1">
      <formula>FW207="Yes"</formula>
    </cfRule>
  </conditionalFormatting>
  <conditionalFormatting sqref="GC207:GH207 GC209:GH209 GC211:GH211 GC214:GH214 GC216:GH216">
    <cfRule type="expression" dxfId="1274" priority="413" stopIfTrue="1">
      <formula>GC207="No"</formula>
    </cfRule>
    <cfRule type="expression" dxfId="1273" priority="414" stopIfTrue="1">
      <formula>GC207="Yes"</formula>
    </cfRule>
  </conditionalFormatting>
  <conditionalFormatting sqref="GI207:GN207 GI209:GN209 GI211:GN211 GI214:GN214 GI216:GN216">
    <cfRule type="expression" dxfId="1272" priority="411" stopIfTrue="1">
      <formula>GI207="No"</formula>
    </cfRule>
    <cfRule type="expression" dxfId="1271" priority="412" stopIfTrue="1">
      <formula>GI207="Yes"</formula>
    </cfRule>
  </conditionalFormatting>
  <conditionalFormatting sqref="GX207:GZ207 HD207 GO207:GT207 GX209:GZ209 GX211:GZ211 GX214:GZ214 GX216:GZ216 HD209 HD211 HD214 HD216 GO209:GT209 GO211:GT211 GO214:GT214 GO216:GT216">
    <cfRule type="expression" dxfId="1270" priority="409" stopIfTrue="1">
      <formula>GO207="No"</formula>
    </cfRule>
    <cfRule type="expression" dxfId="1269" priority="410" stopIfTrue="1">
      <formula>GO207="Yes"</formula>
    </cfRule>
  </conditionalFormatting>
  <conditionalFormatting sqref="HA207:HC207 GU207:GW207 HA209:HC209 HA211:HC211 HA214:HC214 HA216:HC216 GU209:GW209 GU211:GW211 GU214:GW214 GU216:GW216">
    <cfRule type="expression" dxfId="1268" priority="407" stopIfTrue="1">
      <formula>GU207="No"</formula>
    </cfRule>
    <cfRule type="expression" dxfId="1267" priority="408" stopIfTrue="1">
      <formula>GU207="Yes"</formula>
    </cfRule>
  </conditionalFormatting>
  <conditionalFormatting sqref="HE207 HE209 HE211 HE214 HE216">
    <cfRule type="expression" dxfId="1266" priority="405" stopIfTrue="1">
      <formula>HE207="No"</formula>
    </cfRule>
    <cfRule type="expression" dxfId="1265" priority="406" stopIfTrue="1">
      <formula>HE207="Yes"</formula>
    </cfRule>
  </conditionalFormatting>
  <conditionalFormatting sqref="HF207:HG207 HF209:HG209 HF211:HG211 HF214:HG214 HF216:HG216">
    <cfRule type="expression" dxfId="1264" priority="403" stopIfTrue="1">
      <formula>HF207="No"</formula>
    </cfRule>
    <cfRule type="expression" dxfId="1263" priority="404" stopIfTrue="1">
      <formula>HF207="Yes"</formula>
    </cfRule>
  </conditionalFormatting>
  <conditionalFormatting sqref="HI207:HK207 HI209:HK209 HI211:HK211 HI214:HK214 HI216:HK216">
    <cfRule type="expression" dxfId="1262" priority="401" stopIfTrue="1">
      <formula>HI207="No"</formula>
    </cfRule>
    <cfRule type="expression" dxfId="1261" priority="402" stopIfTrue="1">
      <formula>HI207="Yes"</formula>
    </cfRule>
  </conditionalFormatting>
  <conditionalFormatting sqref="HL207:HM207 HH207 HL209:HM209 HL211:HM211 HL214:HM214 HL216:HM216 HH209 HH211 HH214 HH216">
    <cfRule type="expression" dxfId="1260" priority="399" stopIfTrue="1">
      <formula>HH207="No"</formula>
    </cfRule>
    <cfRule type="expression" dxfId="1259" priority="400" stopIfTrue="1">
      <formula>HH207="Yes"</formula>
    </cfRule>
  </conditionalFormatting>
  <conditionalFormatting sqref="HO207:HP207 HR207:HS207 HO209:HP209 HO211:HP211 HO214:HP214 HO216:HP216 HR209:HS209 HR211:HS211 HR214:HS214 HR216:HS216">
    <cfRule type="expression" dxfId="1258" priority="397" stopIfTrue="1">
      <formula>HO207="No"</formula>
    </cfRule>
    <cfRule type="expression" dxfId="1257" priority="398" stopIfTrue="1">
      <formula>HO207="Yes"</formula>
    </cfRule>
  </conditionalFormatting>
  <conditionalFormatting sqref="HN207 HN209 HN211 HN214 HN216">
    <cfRule type="expression" dxfId="1256" priority="395" stopIfTrue="1">
      <formula>HN207="No"</formula>
    </cfRule>
    <cfRule type="expression" dxfId="1255" priority="396" stopIfTrue="1">
      <formula>HN207="Yes"</formula>
    </cfRule>
  </conditionalFormatting>
  <conditionalFormatting sqref="HQ207 HT207 HQ209 HQ211 HQ214 HQ216 HT209 HT211 HT214 HT216">
    <cfRule type="expression" dxfId="1254" priority="393" stopIfTrue="1">
      <formula>HQ207="No"</formula>
    </cfRule>
    <cfRule type="expression" dxfId="1253" priority="394" stopIfTrue="1">
      <formula>HQ207="Yes"</formula>
    </cfRule>
  </conditionalFormatting>
  <conditionalFormatting sqref="HV207:HX207 HV209:HX209 HV211:HX211 HV214:HX214 HV216:HX216">
    <cfRule type="expression" dxfId="1252" priority="391" stopIfTrue="1">
      <formula>HV207="No"</formula>
    </cfRule>
    <cfRule type="expression" dxfId="1251" priority="392" stopIfTrue="1">
      <formula>HV207="Yes"</formula>
    </cfRule>
  </conditionalFormatting>
  <conditionalFormatting sqref="HY207:HZ207 HU207 HY209:HZ209 HY211:HZ211 HY214:HZ214 HY216:HZ216 HU209 HU211 HU214 HU216">
    <cfRule type="expression" dxfId="1250" priority="389" stopIfTrue="1">
      <formula>HU207="No"</formula>
    </cfRule>
    <cfRule type="expression" dxfId="1249" priority="390" stopIfTrue="1">
      <formula>HU207="Yes"</formula>
    </cfRule>
  </conditionalFormatting>
  <conditionalFormatting sqref="IB207:ID207 IB209:ID209 IB211:ID211 IB214:ID214 IB216:ID216">
    <cfRule type="expression" dxfId="1248" priority="387" stopIfTrue="1">
      <formula>IB207="No"</formula>
    </cfRule>
    <cfRule type="expression" dxfId="1247" priority="388" stopIfTrue="1">
      <formula>IB207="Yes"</formula>
    </cfRule>
  </conditionalFormatting>
  <conditionalFormatting sqref="IE207:IF207 IA207 IE209:IF209 IE211:IF211 IE214:IF214 IE216:IF216 IA209 IA211 IA214 IA216">
    <cfRule type="expression" dxfId="1246" priority="385" stopIfTrue="1">
      <formula>IA207="No"</formula>
    </cfRule>
    <cfRule type="expression" dxfId="1245" priority="386" stopIfTrue="1">
      <formula>IA207="Yes"</formula>
    </cfRule>
  </conditionalFormatting>
  <conditionalFormatting sqref="IH207:IJ207 IH209:IJ209 IH211:IJ211 IH214:IJ214 IH216:IJ216">
    <cfRule type="expression" dxfId="1244" priority="383" stopIfTrue="1">
      <formula>IH207="No"</formula>
    </cfRule>
    <cfRule type="expression" dxfId="1243" priority="384" stopIfTrue="1">
      <formula>IH207="Yes"</formula>
    </cfRule>
  </conditionalFormatting>
  <conditionalFormatting sqref="IK207:IL207 IG207 IK209:IL209 IK211:IL211 IK214:IL214 IK216:IL216 IG209 IG211 IG214 IG216">
    <cfRule type="expression" dxfId="1242" priority="381" stopIfTrue="1">
      <formula>IG207="No"</formula>
    </cfRule>
    <cfRule type="expression" dxfId="1241" priority="382" stopIfTrue="1">
      <formula>IG207="Yes"</formula>
    </cfRule>
  </conditionalFormatting>
  <conditionalFormatting sqref="IN207:IP207 IN209:IP209 IN211:IP211 IN214:IP214 IN216:IP216">
    <cfRule type="expression" dxfId="1240" priority="379" stopIfTrue="1">
      <formula>IN207="No"</formula>
    </cfRule>
    <cfRule type="expression" dxfId="1239" priority="380" stopIfTrue="1">
      <formula>IN207="Yes"</formula>
    </cfRule>
  </conditionalFormatting>
  <conditionalFormatting sqref="IQ207:IR207 IM207 IQ209:IR209 IQ211:IR211 IQ214:IR214 IQ216:IR216 IM209 IM211 IM214 IM216">
    <cfRule type="expression" dxfId="1238" priority="377" stopIfTrue="1">
      <formula>IM207="No"</formula>
    </cfRule>
    <cfRule type="expression" dxfId="1237" priority="378" stopIfTrue="1">
      <formula>IM207="Yes"</formula>
    </cfRule>
  </conditionalFormatting>
  <conditionalFormatting sqref="IT207:IV207 IT209:IV209 IT211:IV211 IT214:IV214 IT216:IV216">
    <cfRule type="expression" dxfId="1236" priority="375" stopIfTrue="1">
      <formula>IT207="No"</formula>
    </cfRule>
    <cfRule type="expression" dxfId="1235" priority="376" stopIfTrue="1">
      <formula>IT207="Yes"</formula>
    </cfRule>
  </conditionalFormatting>
  <conditionalFormatting sqref="IW207:IX207 IS207 IW209:IX209 IW211:IX211 IW214:IX214 IW216:IX216 IS209 IS211 IS214 IS216">
    <cfRule type="expression" dxfId="1234" priority="373" stopIfTrue="1">
      <formula>IS207="No"</formula>
    </cfRule>
    <cfRule type="expression" dxfId="1233" priority="374" stopIfTrue="1">
      <formula>IS207="Yes"</formula>
    </cfRule>
  </conditionalFormatting>
  <conditionalFormatting sqref="IZ207:JB207 IZ209:JB209 IZ211:JB211 IZ214:JB214 IZ216:JB216">
    <cfRule type="expression" dxfId="1232" priority="371" stopIfTrue="1">
      <formula>IZ207="No"</formula>
    </cfRule>
    <cfRule type="expression" dxfId="1231" priority="372" stopIfTrue="1">
      <formula>IZ207="Yes"</formula>
    </cfRule>
  </conditionalFormatting>
  <conditionalFormatting sqref="IY207 JC207:JD207 IY209 IY211 IY214 IY216 JC209:JD209 JC211:JD211 JC214:JD214 JC216:JD216">
    <cfRule type="expression" dxfId="1230" priority="369" stopIfTrue="1">
      <formula>IY207="No"</formula>
    </cfRule>
    <cfRule type="expression" dxfId="1229" priority="370" stopIfTrue="1">
      <formula>IY207="Yes"</formula>
    </cfRule>
  </conditionalFormatting>
  <conditionalFormatting sqref="JE207 JE209 JE211 JE214 JE216">
    <cfRule type="expression" dxfId="1228" priority="367" stopIfTrue="1">
      <formula>JE207="No"</formula>
    </cfRule>
    <cfRule type="expression" dxfId="1227" priority="368" stopIfTrue="1">
      <formula>JE207="Yes"</formula>
    </cfRule>
  </conditionalFormatting>
  <conditionalFormatting sqref="JF207:JG207 JF209:JG209 JF211:JG211 JF214:JG214 JF216:JG216">
    <cfRule type="expression" dxfId="1226" priority="365" stopIfTrue="1">
      <formula>JF207="No"</formula>
    </cfRule>
    <cfRule type="expression" dxfId="1225" priority="366" stopIfTrue="1">
      <formula>JF207="Yes"</formula>
    </cfRule>
  </conditionalFormatting>
  <conditionalFormatting sqref="JH207 JH209 JH211 JH214 JH216">
    <cfRule type="expression" dxfId="1224" priority="363" stopIfTrue="1">
      <formula>JH207="No"</formula>
    </cfRule>
    <cfRule type="expression" dxfId="1223" priority="364" stopIfTrue="1">
      <formula>JH207="Yes"</formula>
    </cfRule>
  </conditionalFormatting>
  <conditionalFormatting sqref="JI207:JJ207 JI209:JJ209 JI211:JJ211 JI214:JJ214 JI216:JJ216">
    <cfRule type="expression" dxfId="1222" priority="361" stopIfTrue="1">
      <formula>JI207="No"</formula>
    </cfRule>
    <cfRule type="expression" dxfId="1221" priority="362" stopIfTrue="1">
      <formula>JI207="Yes"</formula>
    </cfRule>
  </conditionalFormatting>
  <conditionalFormatting sqref="JK207 JK209 JK211 JK214 JK216">
    <cfRule type="expression" dxfId="1220" priority="359" stopIfTrue="1">
      <formula>JK207="No"</formula>
    </cfRule>
    <cfRule type="expression" dxfId="1219" priority="360" stopIfTrue="1">
      <formula>JK207="Yes"</formula>
    </cfRule>
  </conditionalFormatting>
  <conditionalFormatting sqref="JL207:JM207 JL209:JM209 JL211:JM211 JL214:JM214 JL216:JM216">
    <cfRule type="expression" dxfId="1218" priority="357" stopIfTrue="1">
      <formula>JL207="No"</formula>
    </cfRule>
    <cfRule type="expression" dxfId="1217" priority="358" stopIfTrue="1">
      <formula>JL207="Yes"</formula>
    </cfRule>
  </conditionalFormatting>
  <conditionalFormatting sqref="JN207 JN209 JN211 JN214 JN216">
    <cfRule type="expression" dxfId="1216" priority="355" stopIfTrue="1">
      <formula>JN207="No"</formula>
    </cfRule>
    <cfRule type="expression" dxfId="1215" priority="356" stopIfTrue="1">
      <formula>JN207="Yes"</formula>
    </cfRule>
  </conditionalFormatting>
  <conditionalFormatting sqref="JO207:JP207 JO209:JP209 JO211:JP211 JO214:JP214 JO216:JP216">
    <cfRule type="expression" dxfId="1214" priority="353" stopIfTrue="1">
      <formula>JO207="No"</formula>
    </cfRule>
    <cfRule type="expression" dxfId="1213" priority="354" stopIfTrue="1">
      <formula>JO207="Yes"</formula>
    </cfRule>
  </conditionalFormatting>
  <conditionalFormatting sqref="JQ207 JQ209 JQ211 JQ214 JQ216">
    <cfRule type="expression" dxfId="1212" priority="351" stopIfTrue="1">
      <formula>JQ207="No"</formula>
    </cfRule>
    <cfRule type="expression" dxfId="1211" priority="352" stopIfTrue="1">
      <formula>JQ207="Yes"</formula>
    </cfRule>
  </conditionalFormatting>
  <conditionalFormatting sqref="JR207:JS207 JR209:JS209 JR211:JS211 JR214:JS214 JR216:JS216">
    <cfRule type="expression" dxfId="1210" priority="349" stopIfTrue="1">
      <formula>JR207="No"</formula>
    </cfRule>
    <cfRule type="expression" dxfId="1209" priority="350" stopIfTrue="1">
      <formula>JR207="Yes"</formula>
    </cfRule>
  </conditionalFormatting>
  <conditionalFormatting sqref="JT207 JT209 JT211 JT214 JT216">
    <cfRule type="expression" dxfId="1208" priority="347" stopIfTrue="1">
      <formula>JT207="No"</formula>
    </cfRule>
    <cfRule type="expression" dxfId="1207" priority="348" stopIfTrue="1">
      <formula>JT207="Yes"</formula>
    </cfRule>
  </conditionalFormatting>
  <conditionalFormatting sqref="JU207:JV207 JU209:JV209 JU211:JV211 JU214:JV214 JU216:JV216">
    <cfRule type="expression" dxfId="1206" priority="345" stopIfTrue="1">
      <formula>JU207="No"</formula>
    </cfRule>
    <cfRule type="expression" dxfId="1205" priority="346" stopIfTrue="1">
      <formula>JU207="Yes"</formula>
    </cfRule>
  </conditionalFormatting>
  <conditionalFormatting sqref="JW207 JW209 JW211 JW214 JW216">
    <cfRule type="expression" dxfId="1204" priority="343" stopIfTrue="1">
      <formula>JW207="No"</formula>
    </cfRule>
    <cfRule type="expression" dxfId="1203" priority="344" stopIfTrue="1">
      <formula>JW207="Yes"</formula>
    </cfRule>
  </conditionalFormatting>
  <conditionalFormatting sqref="JX207:JY207 JX209:JY209 JX211:JY211 JX214:JY214 JX216:JY216">
    <cfRule type="expression" dxfId="1202" priority="341" stopIfTrue="1">
      <formula>JX207="No"</formula>
    </cfRule>
    <cfRule type="expression" dxfId="1201" priority="342" stopIfTrue="1">
      <formula>JX207="Yes"</formula>
    </cfRule>
  </conditionalFormatting>
  <conditionalFormatting sqref="JZ207 JZ209 JZ211 JZ214 JZ216">
    <cfRule type="expression" dxfId="1200" priority="339" stopIfTrue="1">
      <formula>JZ207="No"</formula>
    </cfRule>
    <cfRule type="expression" dxfId="1199" priority="340" stopIfTrue="1">
      <formula>JZ207="Yes"</formula>
    </cfRule>
  </conditionalFormatting>
  <conditionalFormatting sqref="KA207:KB207 KA209:KB209 KA211:KB211 KA214:KB214 KA216:KB216">
    <cfRule type="expression" dxfId="1198" priority="337" stopIfTrue="1">
      <formula>KA207="No"</formula>
    </cfRule>
    <cfRule type="expression" dxfId="1197" priority="338" stopIfTrue="1">
      <formula>KA207="Yes"</formula>
    </cfRule>
  </conditionalFormatting>
  <conditionalFormatting sqref="KC207 KC209 KC211 KC214 KC216">
    <cfRule type="expression" dxfId="1196" priority="335" stopIfTrue="1">
      <formula>KC207="No"</formula>
    </cfRule>
    <cfRule type="expression" dxfId="1195" priority="336" stopIfTrue="1">
      <formula>KC207="Yes"</formula>
    </cfRule>
  </conditionalFormatting>
  <conditionalFormatting sqref="KD207:KE207 KD209:KE209 KD211:KE211 KD214:KE214 KD216:KE216">
    <cfRule type="expression" dxfId="1194" priority="333" stopIfTrue="1">
      <formula>KD207="No"</formula>
    </cfRule>
    <cfRule type="expression" dxfId="1193" priority="334" stopIfTrue="1">
      <formula>KD207="Yes"</formula>
    </cfRule>
  </conditionalFormatting>
  <conditionalFormatting sqref="KF207 KF209 KF211 KF214 KF216">
    <cfRule type="expression" dxfId="1192" priority="331" stopIfTrue="1">
      <formula>KF207="No"</formula>
    </cfRule>
    <cfRule type="expression" dxfId="1191" priority="332" stopIfTrue="1">
      <formula>KF207="Yes"</formula>
    </cfRule>
  </conditionalFormatting>
  <conditionalFormatting sqref="KG207:KH207 KG209:KH209 KG211:KH211 KG214:KH214 KG216:KH216">
    <cfRule type="expression" dxfId="1190" priority="329" stopIfTrue="1">
      <formula>KG207="No"</formula>
    </cfRule>
    <cfRule type="expression" dxfId="1189" priority="330" stopIfTrue="1">
      <formula>KG207="Yes"</formula>
    </cfRule>
  </conditionalFormatting>
  <conditionalFormatting sqref="KI207 KI209 KI211 KI214 KI216">
    <cfRule type="expression" dxfId="1188" priority="327" stopIfTrue="1">
      <formula>KI207="No"</formula>
    </cfRule>
    <cfRule type="expression" dxfId="1187" priority="328" stopIfTrue="1">
      <formula>KI207="Yes"</formula>
    </cfRule>
  </conditionalFormatting>
  <conditionalFormatting sqref="KJ207:KK207 KJ209:KK209 KJ211:KK211 KJ214:KK214 KJ216:KK216">
    <cfRule type="expression" dxfId="1186" priority="325" stopIfTrue="1">
      <formula>KJ207="No"</formula>
    </cfRule>
    <cfRule type="expression" dxfId="1185" priority="326" stopIfTrue="1">
      <formula>KJ207="Yes"</formula>
    </cfRule>
  </conditionalFormatting>
  <conditionalFormatting sqref="KL207 KL209 KL211 KL214 KL216">
    <cfRule type="expression" dxfId="1184" priority="323" stopIfTrue="1">
      <formula>KL207="No"</formula>
    </cfRule>
    <cfRule type="expression" dxfId="1183" priority="324" stopIfTrue="1">
      <formula>KL207="Yes"</formula>
    </cfRule>
  </conditionalFormatting>
  <conditionalFormatting sqref="KM207:KN207 KM209:KN209 KM211:KN211 KM214:KN214 KM216:KN216">
    <cfRule type="expression" dxfId="1182" priority="321" stopIfTrue="1">
      <formula>KM207="No"</formula>
    </cfRule>
    <cfRule type="expression" dxfId="1181" priority="322" stopIfTrue="1">
      <formula>KM207="Yes"</formula>
    </cfRule>
  </conditionalFormatting>
  <conditionalFormatting sqref="KO207 KO209 KO211 KO214 KO216">
    <cfRule type="expression" dxfId="1180" priority="319" stopIfTrue="1">
      <formula>KO207="No"</formula>
    </cfRule>
    <cfRule type="expression" dxfId="1179" priority="320" stopIfTrue="1">
      <formula>KO207="Yes"</formula>
    </cfRule>
  </conditionalFormatting>
  <conditionalFormatting sqref="KP207:KQ207 KP209:KQ209 KP211:KQ211 KP214:KQ214 KP216:KQ216">
    <cfRule type="expression" dxfId="1178" priority="317" stopIfTrue="1">
      <formula>KP207="No"</formula>
    </cfRule>
    <cfRule type="expression" dxfId="1177" priority="318" stopIfTrue="1">
      <formula>KP207="Yes"</formula>
    </cfRule>
  </conditionalFormatting>
  <conditionalFormatting sqref="KR207 KR209 KR211 KR214 KR216">
    <cfRule type="expression" dxfId="1176" priority="315" stopIfTrue="1">
      <formula>KR207="No"</formula>
    </cfRule>
    <cfRule type="expression" dxfId="1175" priority="316" stopIfTrue="1">
      <formula>KR207="Yes"</formula>
    </cfRule>
  </conditionalFormatting>
  <conditionalFormatting sqref="KS207:KT207 KS209:KT209 KS211:KT211 KS214:KT214 KS216:KT216">
    <cfRule type="expression" dxfId="1174" priority="313" stopIfTrue="1">
      <formula>KS207="No"</formula>
    </cfRule>
    <cfRule type="expression" dxfId="1173" priority="314" stopIfTrue="1">
      <formula>KS207="Yes"</formula>
    </cfRule>
  </conditionalFormatting>
  <conditionalFormatting sqref="KU207 KU209 KU211 KU214 KU216">
    <cfRule type="expression" dxfId="1172" priority="311" stopIfTrue="1">
      <formula>KU207="No"</formula>
    </cfRule>
    <cfRule type="expression" dxfId="1171" priority="312" stopIfTrue="1">
      <formula>KU207="Yes"</formula>
    </cfRule>
  </conditionalFormatting>
  <conditionalFormatting sqref="KV207:KW207 KV209:KW209 KV211:KW211 KV214:KW214 KV216:KW216">
    <cfRule type="expression" dxfId="1170" priority="309" stopIfTrue="1">
      <formula>KV207="No"</formula>
    </cfRule>
    <cfRule type="expression" dxfId="1169" priority="310" stopIfTrue="1">
      <formula>KV207="Yes"</formula>
    </cfRule>
  </conditionalFormatting>
  <conditionalFormatting sqref="KX207 KX209 KX211 KX214 KX216">
    <cfRule type="expression" dxfId="1168" priority="307" stopIfTrue="1">
      <formula>KX207="No"</formula>
    </cfRule>
    <cfRule type="expression" dxfId="1167" priority="308" stopIfTrue="1">
      <formula>KX207="Yes"</formula>
    </cfRule>
  </conditionalFormatting>
  <conditionalFormatting sqref="KY207:KZ207 KY209:KZ209 KY211:KZ211 KY214:KZ214 KY216:KZ216">
    <cfRule type="expression" dxfId="1166" priority="305" stopIfTrue="1">
      <formula>KY207="No"</formula>
    </cfRule>
    <cfRule type="expression" dxfId="1165" priority="306" stopIfTrue="1">
      <formula>KY207="Yes"</formula>
    </cfRule>
  </conditionalFormatting>
  <conditionalFormatting sqref="LA207 LA209 LA211 LA214 LA216">
    <cfRule type="expression" dxfId="1164" priority="303" stopIfTrue="1">
      <formula>LA207="No"</formula>
    </cfRule>
    <cfRule type="expression" dxfId="1163" priority="304" stopIfTrue="1">
      <formula>LA207="Yes"</formula>
    </cfRule>
  </conditionalFormatting>
  <conditionalFormatting sqref="LB207:LC207 LB209:LC209 LB211:LC211 LB214:LC214 LB216:LC216">
    <cfRule type="expression" dxfId="1162" priority="301" stopIfTrue="1">
      <formula>LB207="No"</formula>
    </cfRule>
    <cfRule type="expression" dxfId="1161" priority="302" stopIfTrue="1">
      <formula>LB207="Yes"</formula>
    </cfRule>
  </conditionalFormatting>
  <conditionalFormatting sqref="LD207 LD209 LD211 LD214 LD216">
    <cfRule type="expression" dxfId="1160" priority="299" stopIfTrue="1">
      <formula>LD207="No"</formula>
    </cfRule>
    <cfRule type="expression" dxfId="1159" priority="300" stopIfTrue="1">
      <formula>LD207="Yes"</formula>
    </cfRule>
  </conditionalFormatting>
  <conditionalFormatting sqref="LE207:LF207 LE209:LF209 LE211:LF211 LE214:LF214 LE216:LF216">
    <cfRule type="expression" dxfId="1158" priority="297" stopIfTrue="1">
      <formula>LE207="No"</formula>
    </cfRule>
    <cfRule type="expression" dxfId="1157" priority="298" stopIfTrue="1">
      <formula>LE207="Yes"</formula>
    </cfRule>
  </conditionalFormatting>
  <conditionalFormatting sqref="LG207:LH207 LG209:LH209 LG211:LH211 LG214:LH214 LG216:LH216">
    <cfRule type="expression" dxfId="1156" priority="295" stopIfTrue="1">
      <formula>LG207="No"</formula>
    </cfRule>
    <cfRule type="expression" dxfId="1155" priority="296" stopIfTrue="1">
      <formula>LG207="Yes"</formula>
    </cfRule>
  </conditionalFormatting>
  <conditionalFormatting sqref="LI207 LI209 LI211 LI214 LI216">
    <cfRule type="expression" dxfId="1154" priority="293" stopIfTrue="1">
      <formula>LI207="No"</formula>
    </cfRule>
    <cfRule type="expression" dxfId="1153" priority="294" stopIfTrue="1">
      <formula>LI207="Yes"</formula>
    </cfRule>
  </conditionalFormatting>
  <conditionalFormatting sqref="LJ207:LK207 LJ209:LK209 LJ211:LK211 LJ214:LK214 LJ216:LK216">
    <cfRule type="expression" dxfId="1152" priority="291" stopIfTrue="1">
      <formula>LJ207="No"</formula>
    </cfRule>
    <cfRule type="expression" dxfId="1151" priority="292" stopIfTrue="1">
      <formula>LJ207="Yes"</formula>
    </cfRule>
  </conditionalFormatting>
  <conditionalFormatting sqref="LL207 LL209 LL211 LL214 LL216">
    <cfRule type="expression" dxfId="1150" priority="289" stopIfTrue="1">
      <formula>LL207="No"</formula>
    </cfRule>
    <cfRule type="expression" dxfId="1149" priority="290" stopIfTrue="1">
      <formula>LL207="Yes"</formula>
    </cfRule>
  </conditionalFormatting>
  <conditionalFormatting sqref="LM207:LN207 LM209:LN209 LM211:LN211 LM214:LN214 LM216:LN216">
    <cfRule type="expression" dxfId="1148" priority="287" stopIfTrue="1">
      <formula>LM207="No"</formula>
    </cfRule>
    <cfRule type="expression" dxfId="1147" priority="288" stopIfTrue="1">
      <formula>LM207="Yes"</formula>
    </cfRule>
  </conditionalFormatting>
  <conditionalFormatting sqref="LO207 LO209 LO211 LO214 LO216">
    <cfRule type="expression" dxfId="1146" priority="285" stopIfTrue="1">
      <formula>LO207="No"</formula>
    </cfRule>
    <cfRule type="expression" dxfId="1145" priority="286" stopIfTrue="1">
      <formula>LO207="Yes"</formula>
    </cfRule>
  </conditionalFormatting>
  <conditionalFormatting sqref="LP207:LQ207 LP209:LQ209 LP211:LQ211 LP214:LQ214 LP216:LQ216">
    <cfRule type="expression" dxfId="1144" priority="283" stopIfTrue="1">
      <formula>LP207="No"</formula>
    </cfRule>
    <cfRule type="expression" dxfId="1143" priority="284" stopIfTrue="1">
      <formula>LP207="Yes"</formula>
    </cfRule>
  </conditionalFormatting>
  <conditionalFormatting sqref="LR207 LR209 LR211 LR214 LR216">
    <cfRule type="expression" dxfId="1142" priority="281" stopIfTrue="1">
      <formula>LR207="No"</formula>
    </cfRule>
    <cfRule type="expression" dxfId="1141" priority="282" stopIfTrue="1">
      <formula>LR207="Yes"</formula>
    </cfRule>
  </conditionalFormatting>
  <conditionalFormatting sqref="LS207:LT207 LS209:LT209 LS211:LT211 LS214:LT214 LS216:LT216">
    <cfRule type="expression" dxfId="1140" priority="279" stopIfTrue="1">
      <formula>LS207="No"</formula>
    </cfRule>
    <cfRule type="expression" dxfId="1139" priority="280" stopIfTrue="1">
      <formula>LS207="Yes"</formula>
    </cfRule>
  </conditionalFormatting>
  <conditionalFormatting sqref="LU207 LU209 LU211 LU214 LU216">
    <cfRule type="expression" dxfId="1138" priority="277" stopIfTrue="1">
      <formula>LU207="No"</formula>
    </cfRule>
    <cfRule type="expression" dxfId="1137" priority="278" stopIfTrue="1">
      <formula>LU207="Yes"</formula>
    </cfRule>
  </conditionalFormatting>
  <conditionalFormatting sqref="LV207:LW207 LV209:LW209 LV211:LW211 LV214:LW214 LV216:LW216">
    <cfRule type="expression" dxfId="1136" priority="275" stopIfTrue="1">
      <formula>LV207="No"</formula>
    </cfRule>
    <cfRule type="expression" dxfId="1135" priority="276" stopIfTrue="1">
      <formula>LV207="Yes"</formula>
    </cfRule>
  </conditionalFormatting>
  <conditionalFormatting sqref="LX207 LX209 LX211 LX214 LX216">
    <cfRule type="expression" dxfId="1134" priority="273" stopIfTrue="1">
      <formula>LX207="No"</formula>
    </cfRule>
    <cfRule type="expression" dxfId="1133" priority="274" stopIfTrue="1">
      <formula>LX207="Yes"</formula>
    </cfRule>
  </conditionalFormatting>
  <conditionalFormatting sqref="LY207:LZ207 LY209:LZ209 LY211:LZ211 LY214:LZ214 LY216:LZ216">
    <cfRule type="expression" dxfId="1132" priority="271" stopIfTrue="1">
      <formula>LY207="No"</formula>
    </cfRule>
    <cfRule type="expression" dxfId="1131" priority="272" stopIfTrue="1">
      <formula>LY207="Yes"</formula>
    </cfRule>
  </conditionalFormatting>
  <conditionalFormatting sqref="MA207 MA209 MA211 MA214 MA216">
    <cfRule type="expression" dxfId="1130" priority="269" stopIfTrue="1">
      <formula>MA207="No"</formula>
    </cfRule>
    <cfRule type="expression" dxfId="1129" priority="270" stopIfTrue="1">
      <formula>MA207="Yes"</formula>
    </cfRule>
  </conditionalFormatting>
  <conditionalFormatting sqref="MB207:MC207 MB209:MC209 MB211:MC211 MB214:MC214 MB216:MC216">
    <cfRule type="expression" dxfId="1128" priority="267" stopIfTrue="1">
      <formula>MB207="No"</formula>
    </cfRule>
    <cfRule type="expression" dxfId="1127" priority="268" stopIfTrue="1">
      <formula>MB207="Yes"</formula>
    </cfRule>
  </conditionalFormatting>
  <conditionalFormatting sqref="MD207 MD209 MD211 MD214 MD216">
    <cfRule type="expression" dxfId="1126" priority="265" stopIfTrue="1">
      <formula>MD207="No"</formula>
    </cfRule>
    <cfRule type="expression" dxfId="1125" priority="266" stopIfTrue="1">
      <formula>MD207="Yes"</formula>
    </cfRule>
  </conditionalFormatting>
  <conditionalFormatting sqref="ME207:MF207 ME209:MF209 ME211:MF211 ME214:MF214 ME216:MF216">
    <cfRule type="expression" dxfId="1124" priority="263" stopIfTrue="1">
      <formula>ME207="No"</formula>
    </cfRule>
    <cfRule type="expression" dxfId="1123" priority="264" stopIfTrue="1">
      <formula>ME207="Yes"</formula>
    </cfRule>
  </conditionalFormatting>
  <conditionalFormatting sqref="MG207 MG209 MG211 MG214 MG216">
    <cfRule type="expression" dxfId="1122" priority="261" stopIfTrue="1">
      <formula>MG207="No"</formula>
    </cfRule>
    <cfRule type="expression" dxfId="1121" priority="262" stopIfTrue="1">
      <formula>MG207="Yes"</formula>
    </cfRule>
  </conditionalFormatting>
  <conditionalFormatting sqref="MH207:MI207 MH209:MI209 MH211:MI211 MH214:MI214 MH216:MI216">
    <cfRule type="expression" dxfId="1120" priority="259" stopIfTrue="1">
      <formula>MH207="No"</formula>
    </cfRule>
    <cfRule type="expression" dxfId="1119" priority="260" stopIfTrue="1">
      <formula>MH207="Yes"</formula>
    </cfRule>
  </conditionalFormatting>
  <conditionalFormatting sqref="MJ207 MJ209 MJ211 MJ214 MJ216">
    <cfRule type="expression" dxfId="1118" priority="257" stopIfTrue="1">
      <formula>MJ207="No"</formula>
    </cfRule>
    <cfRule type="expression" dxfId="1117" priority="258" stopIfTrue="1">
      <formula>MJ207="Yes"</formula>
    </cfRule>
  </conditionalFormatting>
  <conditionalFormatting sqref="MK207:ML207 MK209:ML209 MK211:ML211 MK214:ML214 MK216:ML216">
    <cfRule type="expression" dxfId="1116" priority="255" stopIfTrue="1">
      <formula>MK207="No"</formula>
    </cfRule>
    <cfRule type="expression" dxfId="1115" priority="256" stopIfTrue="1">
      <formula>MK207="Yes"</formula>
    </cfRule>
  </conditionalFormatting>
  <conditionalFormatting sqref="MM207 MM209 MM211 MM214 MM216">
    <cfRule type="expression" dxfId="1114" priority="253" stopIfTrue="1">
      <formula>MM207="No"</formula>
    </cfRule>
    <cfRule type="expression" dxfId="1113" priority="254" stopIfTrue="1">
      <formula>MM207="Yes"</formula>
    </cfRule>
  </conditionalFormatting>
  <conditionalFormatting sqref="MN4:MO4">
    <cfRule type="expression" dxfId="1112" priority="251" stopIfTrue="1">
      <formula>MN4="No"</formula>
    </cfRule>
    <cfRule type="expression" dxfId="1111" priority="252" stopIfTrue="1">
      <formula>MN4="Yes"</formula>
    </cfRule>
  </conditionalFormatting>
  <conditionalFormatting sqref="MP4">
    <cfRule type="expression" dxfId="1110" priority="249" stopIfTrue="1">
      <formula>MP4="No"</formula>
    </cfRule>
    <cfRule type="expression" dxfId="1109" priority="250" stopIfTrue="1">
      <formula>MP4="Yes"</formula>
    </cfRule>
  </conditionalFormatting>
  <conditionalFormatting sqref="MQ4:MR4">
    <cfRule type="expression" dxfId="1108" priority="235" stopIfTrue="1">
      <formula>MQ4="No"</formula>
    </cfRule>
    <cfRule type="expression" dxfId="1107" priority="236" stopIfTrue="1">
      <formula>MQ4="Yes"</formula>
    </cfRule>
  </conditionalFormatting>
  <conditionalFormatting sqref="MS4">
    <cfRule type="expression" dxfId="1106" priority="233" stopIfTrue="1">
      <formula>MS4="No"</formula>
    </cfRule>
    <cfRule type="expression" dxfId="1105" priority="234" stopIfTrue="1">
      <formula>MS4="Yes"</formula>
    </cfRule>
  </conditionalFormatting>
  <conditionalFormatting sqref="MT4:MU4">
    <cfRule type="expression" dxfId="1104" priority="219" stopIfTrue="1">
      <formula>MT4="No"</formula>
    </cfRule>
    <cfRule type="expression" dxfId="1103" priority="220" stopIfTrue="1">
      <formula>MT4="Yes"</formula>
    </cfRule>
  </conditionalFormatting>
  <conditionalFormatting sqref="MV4">
    <cfRule type="expression" dxfId="1102" priority="217" stopIfTrue="1">
      <formula>MV4="No"</formula>
    </cfRule>
    <cfRule type="expression" dxfId="1101" priority="218" stopIfTrue="1">
      <formula>MV4="Yes"</formula>
    </cfRule>
  </conditionalFormatting>
  <conditionalFormatting sqref="MN5:MO207 MN209:MO209 MN211:MO211 MN214:MO214 MN216:MO216">
    <cfRule type="expression" dxfId="1100" priority="203" stopIfTrue="1">
      <formula>MN5="No"</formula>
    </cfRule>
    <cfRule type="expression" dxfId="1099" priority="204" stopIfTrue="1">
      <formula>MN5="Yes"</formula>
    </cfRule>
  </conditionalFormatting>
  <conditionalFormatting sqref="MP5:MP207 MP209 MP211 MP214 MP216">
    <cfRule type="expression" dxfId="1098" priority="201" stopIfTrue="1">
      <formula>MP5="No"</formula>
    </cfRule>
    <cfRule type="expression" dxfId="1097" priority="202" stopIfTrue="1">
      <formula>MP5="Yes"</formula>
    </cfRule>
  </conditionalFormatting>
  <conditionalFormatting sqref="MQ5:MR207 MQ209:MR209 MQ211:MR211 MQ214:MR214 MQ216:MR216">
    <cfRule type="expression" dxfId="1096" priority="199" stopIfTrue="1">
      <formula>MQ5="No"</formula>
    </cfRule>
    <cfRule type="expression" dxfId="1095" priority="200" stopIfTrue="1">
      <formula>MQ5="Yes"</formula>
    </cfRule>
  </conditionalFormatting>
  <conditionalFormatting sqref="MS5:MS207 MS209 MS211 MS214 MS216">
    <cfRule type="expression" dxfId="1094" priority="197" stopIfTrue="1">
      <formula>MS5="No"</formula>
    </cfRule>
    <cfRule type="expression" dxfId="1093" priority="198" stopIfTrue="1">
      <formula>MS5="Yes"</formula>
    </cfRule>
  </conditionalFormatting>
  <conditionalFormatting sqref="MT5:MU207 MT209:MU209 MT211:MU211 MT214:MU214 MT216:MU216">
    <cfRule type="expression" dxfId="1092" priority="195" stopIfTrue="1">
      <formula>MT5="No"</formula>
    </cfRule>
    <cfRule type="expression" dxfId="1091" priority="196" stopIfTrue="1">
      <formula>MT5="Yes"</formula>
    </cfRule>
  </conditionalFormatting>
  <conditionalFormatting sqref="MV5:MV207 MV209 MV211 MV214 MV216">
    <cfRule type="expression" dxfId="1090" priority="193" stopIfTrue="1">
      <formula>MV5="No"</formula>
    </cfRule>
    <cfRule type="expression" dxfId="1089" priority="194" stopIfTrue="1">
      <formula>MV5="Yes"</formula>
    </cfRule>
  </conditionalFormatting>
  <conditionalFormatting sqref="B208:JD208 B210:JD210 B212:JD213 B215:JD215">
    <cfRule type="expression" dxfId="1088" priority="191" stopIfTrue="1">
      <formula>B208="No"</formula>
    </cfRule>
    <cfRule type="expression" dxfId="1087" priority="192" stopIfTrue="1">
      <formula>B208="Yes"</formula>
    </cfRule>
  </conditionalFormatting>
  <conditionalFormatting sqref="EG208:EL208 EG210:EL210 EG212:EL213 EG215:EL215">
    <cfRule type="expression" dxfId="1086" priority="189" stopIfTrue="1">
      <formula>EG208="No"</formula>
    </cfRule>
    <cfRule type="expression" dxfId="1085" priority="190" stopIfTrue="1">
      <formula>EG208="Yes"</formula>
    </cfRule>
  </conditionalFormatting>
  <conditionalFormatting sqref="EM208:ER208 EM210:ER210 EM212:ER213 EM215:ER215">
    <cfRule type="expression" dxfId="1084" priority="187" stopIfTrue="1">
      <formula>EM208="No"</formula>
    </cfRule>
    <cfRule type="expression" dxfId="1083" priority="188" stopIfTrue="1">
      <formula>EM208="Yes"</formula>
    </cfRule>
  </conditionalFormatting>
  <conditionalFormatting sqref="ES208:EX208 ES210:EX210 ES212:EX213 ES215:EX215">
    <cfRule type="expression" dxfId="1082" priority="185" stopIfTrue="1">
      <formula>ES208="No"</formula>
    </cfRule>
    <cfRule type="expression" dxfId="1081" priority="186" stopIfTrue="1">
      <formula>ES208="Yes"</formula>
    </cfRule>
  </conditionalFormatting>
  <conditionalFormatting sqref="EY208:FD208 EY210:FD210 EY212:FD213 EY215:FD215">
    <cfRule type="expression" dxfId="1080" priority="183" stopIfTrue="1">
      <formula>EY208="No"</formula>
    </cfRule>
    <cfRule type="expression" dxfId="1079" priority="184" stopIfTrue="1">
      <formula>EY208="Yes"</formula>
    </cfRule>
  </conditionalFormatting>
  <conditionalFormatting sqref="FE208:FJ208 FE210:FJ210 FE212:FJ213 FE215:FJ215">
    <cfRule type="expression" dxfId="1078" priority="181" stopIfTrue="1">
      <formula>FE208="No"</formula>
    </cfRule>
    <cfRule type="expression" dxfId="1077" priority="182" stopIfTrue="1">
      <formula>FE208="Yes"</formula>
    </cfRule>
  </conditionalFormatting>
  <conditionalFormatting sqref="FK208:FP208 FK210:FP210 FK212:FP213 FK215:FP215">
    <cfRule type="expression" dxfId="1076" priority="179" stopIfTrue="1">
      <formula>FK208="No"</formula>
    </cfRule>
    <cfRule type="expression" dxfId="1075" priority="180" stopIfTrue="1">
      <formula>FK208="Yes"</formula>
    </cfRule>
  </conditionalFormatting>
  <conditionalFormatting sqref="FQ208:FV208 FQ210:FV210 FQ212:FV213 FQ215:FV215">
    <cfRule type="expression" dxfId="1074" priority="177" stopIfTrue="1">
      <formula>FQ208="No"</formula>
    </cfRule>
    <cfRule type="expression" dxfId="1073" priority="178" stopIfTrue="1">
      <formula>FQ208="Yes"</formula>
    </cfRule>
  </conditionalFormatting>
  <conditionalFormatting sqref="FW208:GB208 FW210:GB210 FW212:GB213 FW215:GB215">
    <cfRule type="expression" dxfId="1072" priority="175" stopIfTrue="1">
      <formula>FW208="No"</formula>
    </cfRule>
    <cfRule type="expression" dxfId="1071" priority="176" stopIfTrue="1">
      <formula>FW208="Yes"</formula>
    </cfRule>
  </conditionalFormatting>
  <conditionalFormatting sqref="GC208:GH208 GC210:GH210 GC212:GH213 GC215:GH215">
    <cfRule type="expression" dxfId="1070" priority="173" stopIfTrue="1">
      <formula>GC208="No"</formula>
    </cfRule>
    <cfRule type="expression" dxfId="1069" priority="174" stopIfTrue="1">
      <formula>GC208="Yes"</formula>
    </cfRule>
  </conditionalFormatting>
  <conditionalFormatting sqref="GI208:GN208 GI210:GN210 GI212:GN213 GI215:GN215">
    <cfRule type="expression" dxfId="1068" priority="171" stopIfTrue="1">
      <formula>GI208="No"</formula>
    </cfRule>
    <cfRule type="expression" dxfId="1067" priority="172" stopIfTrue="1">
      <formula>GI208="Yes"</formula>
    </cfRule>
  </conditionalFormatting>
  <conditionalFormatting sqref="GX208:GZ208 HD208 GO208:GT208 GX210:GZ210 GX212:GZ213 GX215:GZ215 HD210 HD212:HD213 HD215 GO210:GT210 GO212:GT213 GO215:GT215">
    <cfRule type="expression" dxfId="1066" priority="169" stopIfTrue="1">
      <formula>GO208="No"</formula>
    </cfRule>
    <cfRule type="expression" dxfId="1065" priority="170" stopIfTrue="1">
      <formula>GO208="Yes"</formula>
    </cfRule>
  </conditionalFormatting>
  <conditionalFormatting sqref="HA208:HC208 GU208:GW208 HA210:HC210 HA212:HC213 HA215:HC215 GU210:GW210 GU212:GW213 GU215:GW215">
    <cfRule type="expression" dxfId="1064" priority="167" stopIfTrue="1">
      <formula>GU208="No"</formula>
    </cfRule>
    <cfRule type="expression" dxfId="1063" priority="168" stopIfTrue="1">
      <formula>GU208="Yes"</formula>
    </cfRule>
  </conditionalFormatting>
  <conditionalFormatting sqref="HE208 HE210 HE212:HE213 HE215">
    <cfRule type="expression" dxfId="1062" priority="165" stopIfTrue="1">
      <formula>HE208="No"</formula>
    </cfRule>
    <cfRule type="expression" dxfId="1061" priority="166" stopIfTrue="1">
      <formula>HE208="Yes"</formula>
    </cfRule>
  </conditionalFormatting>
  <conditionalFormatting sqref="HF208:HG208 HF210:HG210 HF212:HG213 HF215:HG215">
    <cfRule type="expression" dxfId="1060" priority="163" stopIfTrue="1">
      <formula>HF208="No"</formula>
    </cfRule>
    <cfRule type="expression" dxfId="1059" priority="164" stopIfTrue="1">
      <formula>HF208="Yes"</formula>
    </cfRule>
  </conditionalFormatting>
  <conditionalFormatting sqref="HI208:HK208 HI210:HK210 HI212:HK213 HI215:HK215">
    <cfRule type="expression" dxfId="1058" priority="161" stopIfTrue="1">
      <formula>HI208="No"</formula>
    </cfRule>
    <cfRule type="expression" dxfId="1057" priority="162" stopIfTrue="1">
      <formula>HI208="Yes"</formula>
    </cfRule>
  </conditionalFormatting>
  <conditionalFormatting sqref="HL208:HM208 HH208 HL210:HM210 HL212:HM213 HL215:HM215 HH210 HH212:HH213 HH215">
    <cfRule type="expression" dxfId="1056" priority="159" stopIfTrue="1">
      <formula>HH208="No"</formula>
    </cfRule>
    <cfRule type="expression" dxfId="1055" priority="160" stopIfTrue="1">
      <formula>HH208="Yes"</formula>
    </cfRule>
  </conditionalFormatting>
  <conditionalFormatting sqref="HO208:HP208 HR208:HS208 HO210:HP210 HO212:HP213 HO215:HP215 HR210:HS210 HR212:HS213 HR215:HS215">
    <cfRule type="expression" dxfId="1054" priority="157" stopIfTrue="1">
      <formula>HO208="No"</formula>
    </cfRule>
    <cfRule type="expression" dxfId="1053" priority="158" stopIfTrue="1">
      <formula>HO208="Yes"</formula>
    </cfRule>
  </conditionalFormatting>
  <conditionalFormatting sqref="HN208 HN210 HN212:HN213 HN215">
    <cfRule type="expression" dxfId="1052" priority="155" stopIfTrue="1">
      <formula>HN208="No"</formula>
    </cfRule>
    <cfRule type="expression" dxfId="1051" priority="156" stopIfTrue="1">
      <formula>HN208="Yes"</formula>
    </cfRule>
  </conditionalFormatting>
  <conditionalFormatting sqref="HQ208 HT208 HQ210 HQ212:HQ213 HQ215 HT210 HT212:HT213 HT215">
    <cfRule type="expression" dxfId="1050" priority="153" stopIfTrue="1">
      <formula>HQ208="No"</formula>
    </cfRule>
    <cfRule type="expression" dxfId="1049" priority="154" stopIfTrue="1">
      <formula>HQ208="Yes"</formula>
    </cfRule>
  </conditionalFormatting>
  <conditionalFormatting sqref="HV208:HX208 HV210:HX210 HV212:HX213 HV215:HX215">
    <cfRule type="expression" dxfId="1048" priority="151" stopIfTrue="1">
      <formula>HV208="No"</formula>
    </cfRule>
    <cfRule type="expression" dxfId="1047" priority="152" stopIfTrue="1">
      <formula>HV208="Yes"</formula>
    </cfRule>
  </conditionalFormatting>
  <conditionalFormatting sqref="HY208:HZ208 HU208 HY210:HZ210 HY212:HZ213 HY215:HZ215 HU210 HU212:HU213 HU215">
    <cfRule type="expression" dxfId="1046" priority="149" stopIfTrue="1">
      <formula>HU208="No"</formula>
    </cfRule>
    <cfRule type="expression" dxfId="1045" priority="150" stopIfTrue="1">
      <formula>HU208="Yes"</formula>
    </cfRule>
  </conditionalFormatting>
  <conditionalFormatting sqref="IB208:ID208 IB210:ID210 IB212:ID213 IB215:ID215">
    <cfRule type="expression" dxfId="1044" priority="147" stopIfTrue="1">
      <formula>IB208="No"</formula>
    </cfRule>
    <cfRule type="expression" dxfId="1043" priority="148" stopIfTrue="1">
      <formula>IB208="Yes"</formula>
    </cfRule>
  </conditionalFormatting>
  <conditionalFormatting sqref="IE208:IF208 IA208 IE210:IF210 IE212:IF213 IE215:IF215 IA210 IA212:IA213 IA215">
    <cfRule type="expression" dxfId="1042" priority="145" stopIfTrue="1">
      <formula>IA208="No"</formula>
    </cfRule>
    <cfRule type="expression" dxfId="1041" priority="146" stopIfTrue="1">
      <formula>IA208="Yes"</formula>
    </cfRule>
  </conditionalFormatting>
  <conditionalFormatting sqref="IH208:IJ208 IH210:IJ210 IH212:IJ213 IH215:IJ215">
    <cfRule type="expression" dxfId="1040" priority="143" stopIfTrue="1">
      <formula>IH208="No"</formula>
    </cfRule>
    <cfRule type="expression" dxfId="1039" priority="144" stopIfTrue="1">
      <formula>IH208="Yes"</formula>
    </cfRule>
  </conditionalFormatting>
  <conditionalFormatting sqref="IK208:IL208 IG208 IK210:IL210 IK212:IL213 IK215:IL215 IG210 IG212:IG213 IG215">
    <cfRule type="expression" dxfId="1038" priority="141" stopIfTrue="1">
      <formula>IG208="No"</formula>
    </cfRule>
    <cfRule type="expression" dxfId="1037" priority="142" stopIfTrue="1">
      <formula>IG208="Yes"</formula>
    </cfRule>
  </conditionalFormatting>
  <conditionalFormatting sqref="IN208:IP208 IN210:IP210 IN212:IP213 IN215:IP215">
    <cfRule type="expression" dxfId="1036" priority="139" stopIfTrue="1">
      <formula>IN208="No"</formula>
    </cfRule>
    <cfRule type="expression" dxfId="1035" priority="140" stopIfTrue="1">
      <formula>IN208="Yes"</formula>
    </cfRule>
  </conditionalFormatting>
  <conditionalFormatting sqref="IQ208:IR208 IM208 IQ210:IR210 IQ212:IR213 IQ215:IR215 IM210 IM212:IM213 IM215">
    <cfRule type="expression" dxfId="1034" priority="137" stopIfTrue="1">
      <formula>IM208="No"</formula>
    </cfRule>
    <cfRule type="expression" dxfId="1033" priority="138" stopIfTrue="1">
      <formula>IM208="Yes"</formula>
    </cfRule>
  </conditionalFormatting>
  <conditionalFormatting sqref="IT208:IV208 IT210:IV210 IT212:IV213 IT215:IV215">
    <cfRule type="expression" dxfId="1032" priority="135" stopIfTrue="1">
      <formula>IT208="No"</formula>
    </cfRule>
    <cfRule type="expression" dxfId="1031" priority="136" stopIfTrue="1">
      <formula>IT208="Yes"</formula>
    </cfRule>
  </conditionalFormatting>
  <conditionalFormatting sqref="IW208:IX208 IS208 IW210:IX210 IW212:IX213 IW215:IX215 IS210 IS212:IS213 IS215">
    <cfRule type="expression" dxfId="1030" priority="133" stopIfTrue="1">
      <formula>IS208="No"</formula>
    </cfRule>
    <cfRule type="expression" dxfId="1029" priority="134" stopIfTrue="1">
      <formula>IS208="Yes"</formula>
    </cfRule>
  </conditionalFormatting>
  <conditionalFormatting sqref="IZ208:JB208 IZ210:JB210 IZ212:JB213 IZ215:JB215">
    <cfRule type="expression" dxfId="1028" priority="131" stopIfTrue="1">
      <formula>IZ208="No"</formula>
    </cfRule>
    <cfRule type="expression" dxfId="1027" priority="132" stopIfTrue="1">
      <formula>IZ208="Yes"</formula>
    </cfRule>
  </conditionalFormatting>
  <conditionalFormatting sqref="IY208 JC208:JD208 IY210 IY212:IY213 IY215 JC210:JD210 JC212:JD213 JC215:JD215">
    <cfRule type="expression" dxfId="1026" priority="129" stopIfTrue="1">
      <formula>IY208="No"</formula>
    </cfRule>
    <cfRule type="expression" dxfId="1025" priority="130" stopIfTrue="1">
      <formula>IY208="Yes"</formula>
    </cfRule>
  </conditionalFormatting>
  <conditionalFormatting sqref="JE208 JE210 JE212:JE213 JE215">
    <cfRule type="expression" dxfId="1024" priority="127" stopIfTrue="1">
      <formula>JE208="No"</formula>
    </cfRule>
    <cfRule type="expression" dxfId="1023" priority="128" stopIfTrue="1">
      <formula>JE208="Yes"</formula>
    </cfRule>
  </conditionalFormatting>
  <conditionalFormatting sqref="JF208:JG208 JF210:JG210 JF212:JG213 JF215:JG215">
    <cfRule type="expression" dxfId="1022" priority="125" stopIfTrue="1">
      <formula>JF208="No"</formula>
    </cfRule>
    <cfRule type="expression" dxfId="1021" priority="126" stopIfTrue="1">
      <formula>JF208="Yes"</formula>
    </cfRule>
  </conditionalFormatting>
  <conditionalFormatting sqref="JH208 JH210 JH212:JH213 JH215">
    <cfRule type="expression" dxfId="1020" priority="123" stopIfTrue="1">
      <formula>JH208="No"</formula>
    </cfRule>
    <cfRule type="expression" dxfId="1019" priority="124" stopIfTrue="1">
      <formula>JH208="Yes"</formula>
    </cfRule>
  </conditionalFormatting>
  <conditionalFormatting sqref="JI208:JJ208 JI210:JJ210 JI212:JJ213 JI215:JJ215">
    <cfRule type="expression" dxfId="1018" priority="121" stopIfTrue="1">
      <formula>JI208="No"</formula>
    </cfRule>
    <cfRule type="expression" dxfId="1017" priority="122" stopIfTrue="1">
      <formula>JI208="Yes"</formula>
    </cfRule>
  </conditionalFormatting>
  <conditionalFormatting sqref="JK208 JK210 JK212:JK213 JK215">
    <cfRule type="expression" dxfId="1016" priority="119" stopIfTrue="1">
      <formula>JK208="No"</formula>
    </cfRule>
    <cfRule type="expression" dxfId="1015" priority="120" stopIfTrue="1">
      <formula>JK208="Yes"</formula>
    </cfRule>
  </conditionalFormatting>
  <conditionalFormatting sqref="JL208:JM208 JL210:JM210 JL212:JM213 JL215:JM215">
    <cfRule type="expression" dxfId="1014" priority="117" stopIfTrue="1">
      <formula>JL208="No"</formula>
    </cfRule>
    <cfRule type="expression" dxfId="1013" priority="118" stopIfTrue="1">
      <formula>JL208="Yes"</formula>
    </cfRule>
  </conditionalFormatting>
  <conditionalFormatting sqref="JN208 JN210 JN212:JN213 JN215">
    <cfRule type="expression" dxfId="1012" priority="115" stopIfTrue="1">
      <formula>JN208="No"</formula>
    </cfRule>
    <cfRule type="expression" dxfId="1011" priority="116" stopIfTrue="1">
      <formula>JN208="Yes"</formula>
    </cfRule>
  </conditionalFormatting>
  <conditionalFormatting sqref="JO208:JP208 JO210:JP210 JO212:JP213 JO215:JP215">
    <cfRule type="expression" dxfId="1010" priority="113" stopIfTrue="1">
      <formula>JO208="No"</formula>
    </cfRule>
    <cfRule type="expression" dxfId="1009" priority="114" stopIfTrue="1">
      <formula>JO208="Yes"</formula>
    </cfRule>
  </conditionalFormatting>
  <conditionalFormatting sqref="JQ208 JQ210 JQ212:JQ213 JQ215">
    <cfRule type="expression" dxfId="1008" priority="111" stopIfTrue="1">
      <formula>JQ208="No"</formula>
    </cfRule>
    <cfRule type="expression" dxfId="1007" priority="112" stopIfTrue="1">
      <formula>JQ208="Yes"</formula>
    </cfRule>
  </conditionalFormatting>
  <conditionalFormatting sqref="JR208:JS208 JR210:JS210 JR212:JS213 JR215:JS215">
    <cfRule type="expression" dxfId="1006" priority="109" stopIfTrue="1">
      <formula>JR208="No"</formula>
    </cfRule>
    <cfRule type="expression" dxfId="1005" priority="110" stopIfTrue="1">
      <formula>JR208="Yes"</formula>
    </cfRule>
  </conditionalFormatting>
  <conditionalFormatting sqref="JT208 JT210 JT212:JT213 JT215">
    <cfRule type="expression" dxfId="1004" priority="107" stopIfTrue="1">
      <formula>JT208="No"</formula>
    </cfRule>
    <cfRule type="expression" dxfId="1003" priority="108" stopIfTrue="1">
      <formula>JT208="Yes"</formula>
    </cfRule>
  </conditionalFormatting>
  <conditionalFormatting sqref="JU208:JV208 JU210:JV210 JU212:JV213 JU215:JV215">
    <cfRule type="expression" dxfId="1002" priority="105" stopIfTrue="1">
      <formula>JU208="No"</formula>
    </cfRule>
    <cfRule type="expression" dxfId="1001" priority="106" stopIfTrue="1">
      <formula>JU208="Yes"</formula>
    </cfRule>
  </conditionalFormatting>
  <conditionalFormatting sqref="JW208 JW210 JW212:JW213 JW215">
    <cfRule type="expression" dxfId="1000" priority="103" stopIfTrue="1">
      <formula>JW208="No"</formula>
    </cfRule>
    <cfRule type="expression" dxfId="999" priority="104" stopIfTrue="1">
      <formula>JW208="Yes"</formula>
    </cfRule>
  </conditionalFormatting>
  <conditionalFormatting sqref="JX208:JY208 JX210:JY210 JX212:JY213 JX215:JY215">
    <cfRule type="expression" dxfId="998" priority="101" stopIfTrue="1">
      <formula>JX208="No"</formula>
    </cfRule>
    <cfRule type="expression" dxfId="997" priority="102" stopIfTrue="1">
      <formula>JX208="Yes"</formula>
    </cfRule>
  </conditionalFormatting>
  <conditionalFormatting sqref="JZ208 JZ210 JZ212:JZ213 JZ215">
    <cfRule type="expression" dxfId="996" priority="99" stopIfTrue="1">
      <formula>JZ208="No"</formula>
    </cfRule>
    <cfRule type="expression" dxfId="995" priority="100" stopIfTrue="1">
      <formula>JZ208="Yes"</formula>
    </cfRule>
  </conditionalFormatting>
  <conditionalFormatting sqref="KA208:KB208 KA210:KB210 KA212:KB213 KA215:KB215">
    <cfRule type="expression" dxfId="994" priority="97" stopIfTrue="1">
      <formula>KA208="No"</formula>
    </cfRule>
    <cfRule type="expression" dxfId="993" priority="98" stopIfTrue="1">
      <formula>KA208="Yes"</formula>
    </cfRule>
  </conditionalFormatting>
  <conditionalFormatting sqref="KC208 KC210 KC212:KC213 KC215">
    <cfRule type="expression" dxfId="992" priority="95" stopIfTrue="1">
      <formula>KC208="No"</formula>
    </cfRule>
    <cfRule type="expression" dxfId="991" priority="96" stopIfTrue="1">
      <formula>KC208="Yes"</formula>
    </cfRule>
  </conditionalFormatting>
  <conditionalFormatting sqref="KD208:KE208 KD210:KE210 KD212:KE213 KD215:KE215">
    <cfRule type="expression" dxfId="990" priority="93" stopIfTrue="1">
      <formula>KD208="No"</formula>
    </cfRule>
    <cfRule type="expression" dxfId="989" priority="94" stopIfTrue="1">
      <formula>KD208="Yes"</formula>
    </cfRule>
  </conditionalFormatting>
  <conditionalFormatting sqref="KF208 KF210 KF212:KF213 KF215">
    <cfRule type="expression" dxfId="988" priority="91" stopIfTrue="1">
      <formula>KF208="No"</formula>
    </cfRule>
    <cfRule type="expression" dxfId="987" priority="92" stopIfTrue="1">
      <formula>KF208="Yes"</formula>
    </cfRule>
  </conditionalFormatting>
  <conditionalFormatting sqref="KG208:KH208 KG210:KH210 KG212:KH213 KG215:KH215">
    <cfRule type="expression" dxfId="986" priority="89" stopIfTrue="1">
      <formula>KG208="No"</formula>
    </cfRule>
    <cfRule type="expression" dxfId="985" priority="90" stopIfTrue="1">
      <formula>KG208="Yes"</formula>
    </cfRule>
  </conditionalFormatting>
  <conditionalFormatting sqref="KI208 KI210 KI212:KI213 KI215">
    <cfRule type="expression" dxfId="984" priority="87" stopIfTrue="1">
      <formula>KI208="No"</formula>
    </cfRule>
    <cfRule type="expression" dxfId="983" priority="88" stopIfTrue="1">
      <formula>KI208="Yes"</formula>
    </cfRule>
  </conditionalFormatting>
  <conditionalFormatting sqref="KJ208:KK208 KJ210:KK210 KJ212:KK213 KJ215:KK215">
    <cfRule type="expression" dxfId="982" priority="85" stopIfTrue="1">
      <formula>KJ208="No"</formula>
    </cfRule>
    <cfRule type="expression" dxfId="981" priority="86" stopIfTrue="1">
      <formula>KJ208="Yes"</formula>
    </cfRule>
  </conditionalFormatting>
  <conditionalFormatting sqref="KL208 KL210 KL212:KL213 KL215">
    <cfRule type="expression" dxfId="980" priority="83" stopIfTrue="1">
      <formula>KL208="No"</formula>
    </cfRule>
    <cfRule type="expression" dxfId="979" priority="84" stopIfTrue="1">
      <formula>KL208="Yes"</formula>
    </cfRule>
  </conditionalFormatting>
  <conditionalFormatting sqref="KM208:KN208 KM210:KN210 KM212:KN213 KM215:KN215">
    <cfRule type="expression" dxfId="978" priority="81" stopIfTrue="1">
      <formula>KM208="No"</formula>
    </cfRule>
    <cfRule type="expression" dxfId="977" priority="82" stopIfTrue="1">
      <formula>KM208="Yes"</formula>
    </cfRule>
  </conditionalFormatting>
  <conditionalFormatting sqref="KO208 KO210 KO212:KO213 KO215">
    <cfRule type="expression" dxfId="976" priority="79" stopIfTrue="1">
      <formula>KO208="No"</formula>
    </cfRule>
    <cfRule type="expression" dxfId="975" priority="80" stopIfTrue="1">
      <formula>KO208="Yes"</formula>
    </cfRule>
  </conditionalFormatting>
  <conditionalFormatting sqref="KP208:KQ208 KP210:KQ210 KP212:KQ213 KP215:KQ215">
    <cfRule type="expression" dxfId="974" priority="77" stopIfTrue="1">
      <formula>KP208="No"</formula>
    </cfRule>
    <cfRule type="expression" dxfId="973" priority="78" stopIfTrue="1">
      <formula>KP208="Yes"</formula>
    </cfRule>
  </conditionalFormatting>
  <conditionalFormatting sqref="KR208 KR210 KR212:KR213 KR215">
    <cfRule type="expression" dxfId="972" priority="75" stopIfTrue="1">
      <formula>KR208="No"</formula>
    </cfRule>
    <cfRule type="expression" dxfId="971" priority="76" stopIfTrue="1">
      <formula>KR208="Yes"</formula>
    </cfRule>
  </conditionalFormatting>
  <conditionalFormatting sqref="KS208:KT208 KS210:KT210 KS212:KT213 KS215:KT215">
    <cfRule type="expression" dxfId="970" priority="73" stopIfTrue="1">
      <formula>KS208="No"</formula>
    </cfRule>
    <cfRule type="expression" dxfId="969" priority="74" stopIfTrue="1">
      <formula>KS208="Yes"</formula>
    </cfRule>
  </conditionalFormatting>
  <conditionalFormatting sqref="KU208 KU210 KU212:KU213 KU215">
    <cfRule type="expression" dxfId="968" priority="71" stopIfTrue="1">
      <formula>KU208="No"</formula>
    </cfRule>
    <cfRule type="expression" dxfId="967" priority="72" stopIfTrue="1">
      <formula>KU208="Yes"</formula>
    </cfRule>
  </conditionalFormatting>
  <conditionalFormatting sqref="KV208:KW208 KV210:KW210 KV212:KW213 KV215:KW215">
    <cfRule type="expression" dxfId="966" priority="69" stopIfTrue="1">
      <formula>KV208="No"</formula>
    </cfRule>
    <cfRule type="expression" dxfId="965" priority="70" stopIfTrue="1">
      <formula>KV208="Yes"</formula>
    </cfRule>
  </conditionalFormatting>
  <conditionalFormatting sqref="KX208 KX210 KX212:KX213 KX215">
    <cfRule type="expression" dxfId="964" priority="67" stopIfTrue="1">
      <formula>KX208="No"</formula>
    </cfRule>
    <cfRule type="expression" dxfId="963" priority="68" stopIfTrue="1">
      <formula>KX208="Yes"</formula>
    </cfRule>
  </conditionalFormatting>
  <conditionalFormatting sqref="KY208:KZ208 KY210:KZ210 KY212:KZ213 KY215:KZ215">
    <cfRule type="expression" dxfId="962" priority="65" stopIfTrue="1">
      <formula>KY208="No"</formula>
    </cfRule>
    <cfRule type="expression" dxfId="961" priority="66" stopIfTrue="1">
      <formula>KY208="Yes"</formula>
    </cfRule>
  </conditionalFormatting>
  <conditionalFormatting sqref="LA208 LA210 LA212:LA213 LA215">
    <cfRule type="expression" dxfId="960" priority="63" stopIfTrue="1">
      <formula>LA208="No"</formula>
    </cfRule>
    <cfRule type="expression" dxfId="959" priority="64" stopIfTrue="1">
      <formula>LA208="Yes"</formula>
    </cfRule>
  </conditionalFormatting>
  <conditionalFormatting sqref="LB208:LC208 LB210:LC210 LB212:LC213 LB215:LC215">
    <cfRule type="expression" dxfId="958" priority="61" stopIfTrue="1">
      <formula>LB208="No"</formula>
    </cfRule>
    <cfRule type="expression" dxfId="957" priority="62" stopIfTrue="1">
      <formula>LB208="Yes"</formula>
    </cfRule>
  </conditionalFormatting>
  <conditionalFormatting sqref="LD208 LD210 LD212:LD213 LD215">
    <cfRule type="expression" dxfId="956" priority="59" stopIfTrue="1">
      <formula>LD208="No"</formula>
    </cfRule>
    <cfRule type="expression" dxfId="955" priority="60" stopIfTrue="1">
      <formula>LD208="Yes"</formula>
    </cfRule>
  </conditionalFormatting>
  <conditionalFormatting sqref="LE208:LF208 LE210:LF210 LE212:LF213 LE215:LF215">
    <cfRule type="expression" dxfId="954" priority="57" stopIfTrue="1">
      <formula>LE208="No"</formula>
    </cfRule>
    <cfRule type="expression" dxfId="953" priority="58" stopIfTrue="1">
      <formula>LE208="Yes"</formula>
    </cfRule>
  </conditionalFormatting>
  <conditionalFormatting sqref="LG208:LH208 LG210:LH210 LG212:LH213 LG215:LH215">
    <cfRule type="expression" dxfId="952" priority="55" stopIfTrue="1">
      <formula>LG208="No"</formula>
    </cfRule>
    <cfRule type="expression" dxfId="951" priority="56" stopIfTrue="1">
      <formula>LG208="Yes"</formula>
    </cfRule>
  </conditionalFormatting>
  <conditionalFormatting sqref="LI208 LI210 LI212:LI213 LI215">
    <cfRule type="expression" dxfId="950" priority="53" stopIfTrue="1">
      <formula>LI208="No"</formula>
    </cfRule>
    <cfRule type="expression" dxfId="949" priority="54" stopIfTrue="1">
      <formula>LI208="Yes"</formula>
    </cfRule>
  </conditionalFormatting>
  <conditionalFormatting sqref="LJ208:LK208 LJ210:LK210 LJ212:LK213 LJ215:LK215">
    <cfRule type="expression" dxfId="948" priority="51" stopIfTrue="1">
      <formula>LJ208="No"</formula>
    </cfRule>
    <cfRule type="expression" dxfId="947" priority="52" stopIfTrue="1">
      <formula>LJ208="Yes"</formula>
    </cfRule>
  </conditionalFormatting>
  <conditionalFormatting sqref="LL208 LL210 LL212:LL213 LL215">
    <cfRule type="expression" dxfId="946" priority="49" stopIfTrue="1">
      <formula>LL208="No"</formula>
    </cfRule>
    <cfRule type="expression" dxfId="945" priority="50" stopIfTrue="1">
      <formula>LL208="Yes"</formula>
    </cfRule>
  </conditionalFormatting>
  <conditionalFormatting sqref="LM208:LN208 LM210:LN210 LM212:LN213 LM215:LN215">
    <cfRule type="expression" dxfId="944" priority="47" stopIfTrue="1">
      <formula>LM208="No"</formula>
    </cfRule>
    <cfRule type="expression" dxfId="943" priority="48" stopIfTrue="1">
      <formula>LM208="Yes"</formula>
    </cfRule>
  </conditionalFormatting>
  <conditionalFormatting sqref="LO208 LO210 LO212:LO213 LO215">
    <cfRule type="expression" dxfId="942" priority="45" stopIfTrue="1">
      <formula>LO208="No"</formula>
    </cfRule>
    <cfRule type="expression" dxfId="941" priority="46" stopIfTrue="1">
      <formula>LO208="Yes"</formula>
    </cfRule>
  </conditionalFormatting>
  <conditionalFormatting sqref="LP208:LQ208 LP210:LQ210 LP212:LQ213 LP215:LQ215">
    <cfRule type="expression" dxfId="940" priority="43" stopIfTrue="1">
      <formula>LP208="No"</formula>
    </cfRule>
    <cfRule type="expression" dxfId="939" priority="44" stopIfTrue="1">
      <formula>LP208="Yes"</formula>
    </cfRule>
  </conditionalFormatting>
  <conditionalFormatting sqref="LR208 LR210 LR212:LR213 LR215">
    <cfRule type="expression" dxfId="938" priority="41" stopIfTrue="1">
      <formula>LR208="No"</formula>
    </cfRule>
    <cfRule type="expression" dxfId="937" priority="42" stopIfTrue="1">
      <formula>LR208="Yes"</formula>
    </cfRule>
  </conditionalFormatting>
  <conditionalFormatting sqref="LS208:LT208 LS210:LT210 LS212:LT213 LS215:LT215">
    <cfRule type="expression" dxfId="936" priority="39" stopIfTrue="1">
      <formula>LS208="No"</formula>
    </cfRule>
    <cfRule type="expression" dxfId="935" priority="40" stopIfTrue="1">
      <formula>LS208="Yes"</formula>
    </cfRule>
  </conditionalFormatting>
  <conditionalFormatting sqref="LU208 LU210 LU212:LU213 LU215">
    <cfRule type="expression" dxfId="934" priority="37" stopIfTrue="1">
      <formula>LU208="No"</formula>
    </cfRule>
    <cfRule type="expression" dxfId="933" priority="38" stopIfTrue="1">
      <formula>LU208="Yes"</formula>
    </cfRule>
  </conditionalFormatting>
  <conditionalFormatting sqref="LV208:LW208 LV210:LW210 LV212:LW213 LV215:LW215">
    <cfRule type="expression" dxfId="932" priority="35" stopIfTrue="1">
      <formula>LV208="No"</formula>
    </cfRule>
    <cfRule type="expression" dxfId="931" priority="36" stopIfTrue="1">
      <formula>LV208="Yes"</formula>
    </cfRule>
  </conditionalFormatting>
  <conditionalFormatting sqref="LX208 LX210 LX212:LX213 LX215">
    <cfRule type="expression" dxfId="930" priority="33" stopIfTrue="1">
      <formula>LX208="No"</formula>
    </cfRule>
    <cfRule type="expression" dxfId="929" priority="34" stopIfTrue="1">
      <formula>LX208="Yes"</formula>
    </cfRule>
  </conditionalFormatting>
  <conditionalFormatting sqref="LY208:LZ208 LY210:LZ210 LY212:LZ213 LY215:LZ215">
    <cfRule type="expression" dxfId="928" priority="31" stopIfTrue="1">
      <formula>LY208="No"</formula>
    </cfRule>
    <cfRule type="expression" dxfId="927" priority="32" stopIfTrue="1">
      <formula>LY208="Yes"</formula>
    </cfRule>
  </conditionalFormatting>
  <conditionalFormatting sqref="MA208 MA210 MA212:MA213 MA215">
    <cfRule type="expression" dxfId="926" priority="29" stopIfTrue="1">
      <formula>MA208="No"</formula>
    </cfRule>
    <cfRule type="expression" dxfId="925" priority="30" stopIfTrue="1">
      <formula>MA208="Yes"</formula>
    </cfRule>
  </conditionalFormatting>
  <conditionalFormatting sqref="MB208:MC208 MB210:MC210 MB212:MC213 MB215:MC215">
    <cfRule type="expression" dxfId="924" priority="27" stopIfTrue="1">
      <formula>MB208="No"</formula>
    </cfRule>
    <cfRule type="expression" dxfId="923" priority="28" stopIfTrue="1">
      <formula>MB208="Yes"</formula>
    </cfRule>
  </conditionalFormatting>
  <conditionalFormatting sqref="MD208 MD210 MD212:MD213 MD215">
    <cfRule type="expression" dxfId="922" priority="25" stopIfTrue="1">
      <formula>MD208="No"</formula>
    </cfRule>
    <cfRule type="expression" dxfId="921" priority="26" stopIfTrue="1">
      <formula>MD208="Yes"</formula>
    </cfRule>
  </conditionalFormatting>
  <conditionalFormatting sqref="ME208:MF208 ME210:MF210 ME212:MF213 ME215:MF215">
    <cfRule type="expression" dxfId="920" priority="23" stopIfTrue="1">
      <formula>ME208="No"</formula>
    </cfRule>
    <cfRule type="expression" dxfId="919" priority="24" stopIfTrue="1">
      <formula>ME208="Yes"</formula>
    </cfRule>
  </conditionalFormatting>
  <conditionalFormatting sqref="MG208 MG210 MG212:MG213 MG215">
    <cfRule type="expression" dxfId="918" priority="21" stopIfTrue="1">
      <formula>MG208="No"</formula>
    </cfRule>
    <cfRule type="expression" dxfId="917" priority="22" stopIfTrue="1">
      <formula>MG208="Yes"</formula>
    </cfRule>
  </conditionalFormatting>
  <conditionalFormatting sqref="MH208:MI208 MH210:MI210 MH212:MI213 MH215:MI215">
    <cfRule type="expression" dxfId="916" priority="19" stopIfTrue="1">
      <formula>MH208="No"</formula>
    </cfRule>
    <cfRule type="expression" dxfId="915" priority="20" stopIfTrue="1">
      <formula>MH208="Yes"</formula>
    </cfRule>
  </conditionalFormatting>
  <conditionalFormatting sqref="MJ208 MJ210 MJ212:MJ213 MJ215">
    <cfRule type="expression" dxfId="914" priority="17" stopIfTrue="1">
      <formula>MJ208="No"</formula>
    </cfRule>
    <cfRule type="expression" dxfId="913" priority="18" stopIfTrue="1">
      <formula>MJ208="Yes"</formula>
    </cfRule>
  </conditionalFormatting>
  <conditionalFormatting sqref="MK208:ML208 MK210:ML210 MK212:ML213 MK215:ML215">
    <cfRule type="expression" dxfId="912" priority="15" stopIfTrue="1">
      <formula>MK208="No"</formula>
    </cfRule>
    <cfRule type="expression" dxfId="911" priority="16" stopIfTrue="1">
      <formula>MK208="Yes"</formula>
    </cfRule>
  </conditionalFormatting>
  <conditionalFormatting sqref="MM208 MM210 MM212:MM213 MM215">
    <cfRule type="expression" dxfId="910" priority="13" stopIfTrue="1">
      <formula>MM208="No"</formula>
    </cfRule>
    <cfRule type="expression" dxfId="909" priority="14" stopIfTrue="1">
      <formula>MM208="Yes"</formula>
    </cfRule>
  </conditionalFormatting>
  <conditionalFormatting sqref="MN208:MO208 MN210:MO210 MN212:MO213 MN215:MO215">
    <cfRule type="expression" dxfId="908" priority="11" stopIfTrue="1">
      <formula>MN208="No"</formula>
    </cfRule>
    <cfRule type="expression" dxfId="907" priority="12" stopIfTrue="1">
      <formula>MN208="Yes"</formula>
    </cfRule>
  </conditionalFormatting>
  <conditionalFormatting sqref="MP208 MP210 MP212:MP213 MP215">
    <cfRule type="expression" dxfId="906" priority="9" stopIfTrue="1">
      <formula>MP208="No"</formula>
    </cfRule>
    <cfRule type="expression" dxfId="905" priority="10" stopIfTrue="1">
      <formula>MP208="Yes"</formula>
    </cfRule>
  </conditionalFormatting>
  <conditionalFormatting sqref="MQ208:MR208 MQ210:MR210 MQ212:MR213 MQ215:MR215">
    <cfRule type="expression" dxfId="904" priority="7" stopIfTrue="1">
      <formula>MQ208="No"</formula>
    </cfRule>
    <cfRule type="expression" dxfId="903" priority="8" stopIfTrue="1">
      <formula>MQ208="Yes"</formula>
    </cfRule>
  </conditionalFormatting>
  <conditionalFormatting sqref="MS208 MS210 MS212:MS213 MS215">
    <cfRule type="expression" dxfId="902" priority="5" stopIfTrue="1">
      <formula>MS208="No"</formula>
    </cfRule>
    <cfRule type="expression" dxfId="901" priority="6" stopIfTrue="1">
      <formula>MS208="Yes"</formula>
    </cfRule>
  </conditionalFormatting>
  <conditionalFormatting sqref="MT208:MU208 MT210:MU210 MT212:MU213 MT215:MU215">
    <cfRule type="expression" dxfId="900" priority="3" stopIfTrue="1">
      <formula>MT208="No"</formula>
    </cfRule>
    <cfRule type="expression" dxfId="899" priority="4" stopIfTrue="1">
      <formula>MT208="Yes"</formula>
    </cfRule>
  </conditionalFormatting>
  <conditionalFormatting sqref="MV208 MV210 MV212:MV213 MV215">
    <cfRule type="expression" dxfId="898" priority="1" stopIfTrue="1">
      <formula>MV208="No"</formula>
    </cfRule>
    <cfRule type="expression" dxfId="897" priority="2" stopIfTrue="1">
      <formula>MV208="Yes"</formula>
    </cfRule>
  </conditionalFormatting>
  <pageMargins left="0.75" right="0.75" top="1" bottom="1" header="0.5" footer="0.5"/>
  <pageSetup scale="1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22"/>
  </sheetPr>
  <dimension ref="A1:E28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RowHeight="15" x14ac:dyDescent="0.2"/>
  <cols>
    <col min="1" max="1" width="10.125" style="3" customWidth="1"/>
    <col min="2" max="3" width="18.375" style="3" customWidth="1"/>
    <col min="4" max="4" width="4.625" style="3" customWidth="1"/>
    <col min="5" max="16384" width="9" style="3"/>
  </cols>
  <sheetData>
    <row r="1" spans="1:5" ht="44.25" customHeight="1" thickBot="1" x14ac:dyDescent="0.3">
      <c r="A1" s="49"/>
      <c r="B1" s="398" t="s">
        <v>51</v>
      </c>
      <c r="C1" s="398"/>
    </row>
    <row r="2" spans="1:5" ht="16.5" thickBot="1" x14ac:dyDescent="0.3">
      <c r="A2" s="374"/>
      <c r="B2" s="396" t="s">
        <v>1</v>
      </c>
      <c r="C2" s="397"/>
      <c r="E2" s="72" t="s">
        <v>37</v>
      </c>
    </row>
    <row r="3" spans="1:5" ht="16.5" thickBot="1" x14ac:dyDescent="0.3">
      <c r="A3" s="375"/>
      <c r="B3" s="11" t="s">
        <v>34</v>
      </c>
      <c r="C3" s="11" t="s">
        <v>35</v>
      </c>
      <c r="E3" s="73" t="s">
        <v>36</v>
      </c>
    </row>
    <row r="4" spans="1:5" x14ac:dyDescent="0.2">
      <c r="A4" s="376" t="str">
        <f>'[1]Outside Edges'!$A3</f>
        <v>D1</v>
      </c>
      <c r="B4" s="245" t="str">
        <f>IF('[1]Outside Edges'!$C3+1&lt;=10,"Yes","No")</f>
        <v>No</v>
      </c>
      <c r="C4" s="238" t="str">
        <f>IF('[1]Outside Edges'!$C3+1&lt;=15,"Yes","No")</f>
        <v>Yes</v>
      </c>
    </row>
    <row r="5" spans="1:5" x14ac:dyDescent="0.2">
      <c r="A5" s="377" t="str">
        <f>'[1]Outside Edges'!$A4</f>
        <v>D2</v>
      </c>
      <c r="B5" s="246" t="str">
        <f>IF('[1]Outside Edges'!$C4+1&lt;=10,"Yes","No")</f>
        <v>Yes</v>
      </c>
      <c r="C5" s="239" t="str">
        <f>IF('[1]Outside Edges'!$C4+1&lt;=15,"Yes","No")</f>
        <v>Yes</v>
      </c>
    </row>
    <row r="6" spans="1:5" x14ac:dyDescent="0.2">
      <c r="A6" s="378" t="str">
        <f>'[1]Outside Edges'!$A5</f>
        <v>D3</v>
      </c>
      <c r="B6" s="247" t="str">
        <f>IF('[1]Outside Edges'!$C5+1&lt;=10,"Yes","No")</f>
        <v>No</v>
      </c>
      <c r="C6" s="240" t="str">
        <f>IF('[1]Outside Edges'!$C5+1&lt;=15,"Yes","No")</f>
        <v>No</v>
      </c>
    </row>
    <row r="7" spans="1:5" x14ac:dyDescent="0.2">
      <c r="A7" s="377" t="str">
        <f>'[1]Outside Edges'!$A6</f>
        <v>D4</v>
      </c>
      <c r="B7" s="246" t="str">
        <f>IF('[1]Outside Edges'!$C6+1&lt;=10,"Yes","No")</f>
        <v>Yes</v>
      </c>
      <c r="C7" s="239" t="str">
        <f>IF('[1]Outside Edges'!$C6+1&lt;=15,"Yes","No")</f>
        <v>Yes</v>
      </c>
    </row>
    <row r="8" spans="1:5" x14ac:dyDescent="0.2">
      <c r="A8" s="378" t="str">
        <f>'[1]Outside Edges'!$A7</f>
        <v>D5</v>
      </c>
      <c r="B8" s="247" t="str">
        <f>IF('[1]Outside Edges'!$C7+1&lt;=10,"Yes","No")</f>
        <v>No</v>
      </c>
      <c r="C8" s="240" t="str">
        <f>IF('[1]Outside Edges'!$C7+1&lt;=15,"Yes","No")</f>
        <v>No</v>
      </c>
    </row>
    <row r="9" spans="1:5" x14ac:dyDescent="0.2">
      <c r="A9" s="377" t="str">
        <f>'[1]Outside Edges'!$A8</f>
        <v>D6</v>
      </c>
      <c r="B9" s="246" t="str">
        <f>IF('[1]Outside Edges'!$C8+1&lt;=10,"Yes","No")</f>
        <v>No</v>
      </c>
      <c r="C9" s="239" t="str">
        <f>IF('[1]Outside Edges'!$C8+1&lt;=15,"Yes","No")</f>
        <v>Yes</v>
      </c>
    </row>
    <row r="10" spans="1:5" x14ac:dyDescent="0.2">
      <c r="A10" s="378" t="str">
        <f>'[1]Outside Edges'!$A9</f>
        <v>D7</v>
      </c>
      <c r="B10" s="247" t="str">
        <f>IF('[1]Outside Edges'!$C9+1&lt;=10,"Yes","No")</f>
        <v>Yes</v>
      </c>
      <c r="C10" s="240" t="str">
        <f>IF('[1]Outside Edges'!$C9+1&lt;=15,"Yes","No")</f>
        <v>Yes</v>
      </c>
    </row>
    <row r="11" spans="1:5" x14ac:dyDescent="0.2">
      <c r="A11" s="377" t="str">
        <f>'[1]Outside Edges'!$A10</f>
        <v>D8</v>
      </c>
      <c r="B11" s="246" t="str">
        <f>IF('[1]Outside Edges'!$C10+1&lt;=10,"Yes","No")</f>
        <v>No</v>
      </c>
      <c r="C11" s="239" t="str">
        <f>IF('[1]Outside Edges'!$C10+1&lt;=15,"Yes","No")</f>
        <v>Yes</v>
      </c>
    </row>
    <row r="12" spans="1:5" x14ac:dyDescent="0.2">
      <c r="A12" s="378" t="str">
        <f>'[1]Outside Edges'!$A11</f>
        <v>D9</v>
      </c>
      <c r="B12" s="247" t="str">
        <f>IF('[1]Outside Edges'!$C11+1&lt;=10,"Yes","No")</f>
        <v>No</v>
      </c>
      <c r="C12" s="240" t="str">
        <f>IF('[1]Outside Edges'!$C11+1&lt;=15,"Yes","No")</f>
        <v>Yes</v>
      </c>
    </row>
    <row r="13" spans="1:5" x14ac:dyDescent="0.2">
      <c r="A13" s="377" t="str">
        <f>'[1]Outside Edges'!$A12</f>
        <v>D10</v>
      </c>
      <c r="B13" s="246" t="str">
        <f>IF('[1]Outside Edges'!$C12+1&lt;=10,"Yes","No")</f>
        <v>No</v>
      </c>
      <c r="C13" s="239" t="str">
        <f>IF('[1]Outside Edges'!$C12+1&lt;=15,"Yes","No")</f>
        <v>Yes</v>
      </c>
    </row>
    <row r="14" spans="1:5" x14ac:dyDescent="0.2">
      <c r="A14" s="378" t="str">
        <f>'[1]Outside Edges'!$A13</f>
        <v>D11</v>
      </c>
      <c r="B14" s="247" t="str">
        <f>IF('[1]Outside Edges'!$C13+1&lt;=10,"Yes","No")</f>
        <v>No</v>
      </c>
      <c r="C14" s="240" t="str">
        <f>IF('[1]Outside Edges'!$C13+1&lt;=15,"Yes","No")</f>
        <v>Yes</v>
      </c>
    </row>
    <row r="15" spans="1:5" x14ac:dyDescent="0.2">
      <c r="A15" s="377" t="str">
        <f>'[1]Outside Edges'!$A14</f>
        <v>D12</v>
      </c>
      <c r="B15" s="246" t="str">
        <f>IF('[1]Outside Edges'!$C14+1&lt;=10,"Yes","No")</f>
        <v>Yes</v>
      </c>
      <c r="C15" s="239" t="str">
        <f>IF('[1]Outside Edges'!$C14+1&lt;=15,"Yes","No")</f>
        <v>Yes</v>
      </c>
    </row>
    <row r="16" spans="1:5" x14ac:dyDescent="0.2">
      <c r="A16" s="378" t="str">
        <f>'[1]Outside Edges'!$A15</f>
        <v>D13</v>
      </c>
      <c r="B16" s="247" t="str">
        <f>IF('[1]Outside Edges'!$C15+1&lt;=10,"Yes","No")</f>
        <v>No</v>
      </c>
      <c r="C16" s="240" t="str">
        <f>IF('[1]Outside Edges'!$C15+1&lt;=15,"Yes","No")</f>
        <v>Yes</v>
      </c>
    </row>
    <row r="17" spans="1:3" x14ac:dyDescent="0.2">
      <c r="A17" s="377" t="str">
        <f>'[1]Outside Edges'!$A16</f>
        <v>D14</v>
      </c>
      <c r="B17" s="246" t="str">
        <f>IF('[1]Outside Edges'!$C16+1&lt;=10,"Yes","No")</f>
        <v>No</v>
      </c>
      <c r="C17" s="239" t="str">
        <f>IF('[1]Outside Edges'!$C16+1&lt;=15,"Yes","No")</f>
        <v>Yes</v>
      </c>
    </row>
    <row r="18" spans="1:3" x14ac:dyDescent="0.2">
      <c r="A18" s="378" t="str">
        <f>'[1]Outside Edges'!$A17</f>
        <v>D15</v>
      </c>
      <c r="B18" s="247" t="str">
        <f>IF('[1]Outside Edges'!$C17+1&lt;=10,"Yes","No")</f>
        <v>Yes</v>
      </c>
      <c r="C18" s="240" t="str">
        <f>IF('[1]Outside Edges'!$C17+1&lt;=15,"Yes","No")</f>
        <v>Yes</v>
      </c>
    </row>
    <row r="19" spans="1:3" x14ac:dyDescent="0.2">
      <c r="A19" s="377" t="str">
        <f>'[1]Outside Edges'!$A18</f>
        <v>D16</v>
      </c>
      <c r="B19" s="246" t="str">
        <f>IF('[1]Outside Edges'!$C18+1&lt;=10,"Yes","No")</f>
        <v>No</v>
      </c>
      <c r="C19" s="239" t="str">
        <f>IF('[1]Outside Edges'!$C18+1&lt;=15,"Yes","No")</f>
        <v>No</v>
      </c>
    </row>
    <row r="20" spans="1:3" x14ac:dyDescent="0.2">
      <c r="A20" s="378" t="str">
        <f>'[1]Outside Edges'!$A19</f>
        <v>D17</v>
      </c>
      <c r="B20" s="247" t="str">
        <f>IF('[1]Outside Edges'!$C19+1&lt;=10,"Yes","No")</f>
        <v>Yes</v>
      </c>
      <c r="C20" s="240" t="str">
        <f>IF('[1]Outside Edges'!$C19+1&lt;=15,"Yes","No")</f>
        <v>Yes</v>
      </c>
    </row>
    <row r="21" spans="1:3" x14ac:dyDescent="0.2">
      <c r="A21" s="377" t="str">
        <f>'[1]Outside Edges'!$A20</f>
        <v>D18</v>
      </c>
      <c r="B21" s="246" t="str">
        <f>IF('[1]Outside Edges'!$C20+1&lt;=10,"Yes","No")</f>
        <v>Yes</v>
      </c>
      <c r="C21" s="239" t="str">
        <f>IF('[1]Outside Edges'!$C20+1&lt;=15,"Yes","No")</f>
        <v>Yes</v>
      </c>
    </row>
    <row r="22" spans="1:3" x14ac:dyDescent="0.2">
      <c r="A22" s="378" t="str">
        <f>'[1]Outside Edges'!$A21</f>
        <v>D19</v>
      </c>
      <c r="B22" s="247" t="str">
        <f>IF('[1]Outside Edges'!$C21+1&lt;=10,"Yes","No")</f>
        <v>Yes</v>
      </c>
      <c r="C22" s="240" t="str">
        <f>IF('[1]Outside Edges'!$C21+1&lt;=15,"Yes","No")</f>
        <v>Yes</v>
      </c>
    </row>
    <row r="23" spans="1:3" ht="15.75" customHeight="1" x14ac:dyDescent="0.2">
      <c r="A23" s="379" t="str">
        <f>'[1]Outside Edges'!$A22</f>
        <v>D20</v>
      </c>
      <c r="B23" s="246" t="str">
        <f>IF('[1]Outside Edges'!$C22+1&lt;=10,"Yes","No")</f>
        <v>No</v>
      </c>
      <c r="C23" s="239" t="str">
        <f>IF('[1]Outside Edges'!$C22+1&lt;=15,"Yes","No")</f>
        <v>No</v>
      </c>
    </row>
    <row r="24" spans="1:3" x14ac:dyDescent="0.2">
      <c r="A24" s="378" t="str">
        <f>'[1]Outside Edges'!$A23</f>
        <v>D21</v>
      </c>
      <c r="B24" s="247" t="str">
        <f>IF('[1]Outside Edges'!$C23+1&lt;=10,"Yes","No")</f>
        <v>Yes</v>
      </c>
      <c r="C24" s="240" t="str">
        <f>IF('[1]Outside Edges'!$C23+1&lt;=15,"Yes","No")</f>
        <v>Yes</v>
      </c>
    </row>
    <row r="25" spans="1:3" ht="15.75" customHeight="1" x14ac:dyDescent="0.2">
      <c r="A25" s="379" t="str">
        <f>'[1]Outside Edges'!$A24</f>
        <v>D22</v>
      </c>
      <c r="B25" s="246" t="str">
        <f>IF('[1]Outside Edges'!$C24+1&lt;=10,"Yes","No")</f>
        <v>No</v>
      </c>
      <c r="C25" s="239" t="str">
        <f>IF('[1]Outside Edges'!$C24+1&lt;=15,"Yes","No")</f>
        <v>No</v>
      </c>
    </row>
    <row r="26" spans="1:3" x14ac:dyDescent="0.2">
      <c r="A26" s="378" t="str">
        <f>'[1]Outside Edges'!$A25</f>
        <v>D23</v>
      </c>
      <c r="B26" s="247" t="str">
        <f>IF('[1]Outside Edges'!$C25+1&lt;=10,"Yes","No")</f>
        <v>No</v>
      </c>
      <c r="C26" s="240" t="str">
        <f>IF('[1]Outside Edges'!$C25+1&lt;=15,"Yes","No")</f>
        <v>Yes</v>
      </c>
    </row>
    <row r="27" spans="1:3" x14ac:dyDescent="0.2">
      <c r="A27" s="377" t="str">
        <f>'[1]Outside Edges'!$A26</f>
        <v>D24</v>
      </c>
      <c r="B27" s="246" t="str">
        <f>IF('[1]Outside Edges'!$C26+1&lt;=10,"Yes","No")</f>
        <v>Yes</v>
      </c>
      <c r="C27" s="239" t="str">
        <f>IF('[1]Outside Edges'!$C26+1&lt;=15,"Yes","No")</f>
        <v>Yes</v>
      </c>
    </row>
    <row r="28" spans="1:3" x14ac:dyDescent="0.2">
      <c r="A28" s="378" t="str">
        <f>'[1]Outside Edges'!$A27</f>
        <v>D25</v>
      </c>
      <c r="B28" s="247" t="str">
        <f>IF('[1]Outside Edges'!$C27+1&lt;=10,"Yes","No")</f>
        <v>Yes</v>
      </c>
      <c r="C28" s="240" t="str">
        <f>IF('[1]Outside Edges'!$C27+1&lt;=15,"Yes","No")</f>
        <v>Yes</v>
      </c>
    </row>
    <row r="29" spans="1:3" x14ac:dyDescent="0.2">
      <c r="A29" s="377" t="str">
        <f>'[1]Outside Edges'!$A28</f>
        <v>D26</v>
      </c>
      <c r="B29" s="246" t="str">
        <f>IF('[1]Outside Edges'!$C28+1&lt;=10,"Yes","No")</f>
        <v>Yes</v>
      </c>
      <c r="C29" s="239" t="str">
        <f>IF('[1]Outside Edges'!$C28+1&lt;=15,"Yes","No")</f>
        <v>Yes</v>
      </c>
    </row>
    <row r="30" spans="1:3" x14ac:dyDescent="0.2">
      <c r="A30" s="378" t="str">
        <f>'[1]Outside Edges'!$A29</f>
        <v>D27</v>
      </c>
      <c r="B30" s="247" t="str">
        <f>IF('[1]Outside Edges'!$C29+1&lt;=10,"Yes","No")</f>
        <v>No</v>
      </c>
      <c r="C30" s="240" t="str">
        <f>IF('[1]Outside Edges'!$C29+1&lt;=15,"Yes","No")</f>
        <v>Yes</v>
      </c>
    </row>
    <row r="31" spans="1:3" x14ac:dyDescent="0.2">
      <c r="A31" s="377" t="str">
        <f>'[1]Outside Edges'!$A30</f>
        <v>D28</v>
      </c>
      <c r="B31" s="246" t="str">
        <f>IF('[1]Outside Edges'!$C30+1&lt;=10,"Yes","No")</f>
        <v>Yes</v>
      </c>
      <c r="C31" s="239" t="str">
        <f>IF('[1]Outside Edges'!$C30+1&lt;=15,"Yes","No")</f>
        <v>Yes</v>
      </c>
    </row>
    <row r="32" spans="1:3" x14ac:dyDescent="0.2">
      <c r="A32" s="378" t="str">
        <f>'[1]Outside Edges'!$A31</f>
        <v>D29</v>
      </c>
      <c r="B32" s="247" t="str">
        <f>IF('[1]Outside Edges'!$C31+1&lt;=10,"Yes","No")</f>
        <v>No</v>
      </c>
      <c r="C32" s="240" t="str">
        <f>IF('[1]Outside Edges'!$C31+1&lt;=15,"Yes","No")</f>
        <v>No</v>
      </c>
    </row>
    <row r="33" spans="1:3" x14ac:dyDescent="0.2">
      <c r="A33" s="377" t="str">
        <f>'[1]Outside Edges'!$A32</f>
        <v>D30</v>
      </c>
      <c r="B33" s="246" t="str">
        <f>IF('[1]Outside Edges'!$C32+1&lt;=10,"Yes","No")</f>
        <v>Yes</v>
      </c>
      <c r="C33" s="239" t="str">
        <f>IF('[1]Outside Edges'!$C32+1&lt;=15,"Yes","No")</f>
        <v>Yes</v>
      </c>
    </row>
    <row r="34" spans="1:3" x14ac:dyDescent="0.2">
      <c r="A34" s="378" t="str">
        <f>'[1]Outside Edges'!$A33</f>
        <v>D31</v>
      </c>
      <c r="B34" s="247" t="str">
        <f>IF('[1]Outside Edges'!$C33+1&lt;=10,"Yes","No")</f>
        <v>Yes</v>
      </c>
      <c r="C34" s="240" t="str">
        <f>IF('[1]Outside Edges'!$C33+1&lt;=15,"Yes","No")</f>
        <v>Yes</v>
      </c>
    </row>
    <row r="35" spans="1:3" x14ac:dyDescent="0.2">
      <c r="A35" s="377" t="str">
        <f>'[1]Outside Edges'!$A34</f>
        <v>D32</v>
      </c>
      <c r="B35" s="246" t="str">
        <f>IF('[1]Outside Edges'!$C34+1&lt;=10,"Yes","No")</f>
        <v>Yes</v>
      </c>
      <c r="C35" s="239" t="str">
        <f>IF('[1]Outside Edges'!$C34+1&lt;=15,"Yes","No")</f>
        <v>Yes</v>
      </c>
    </row>
    <row r="36" spans="1:3" x14ac:dyDescent="0.2">
      <c r="A36" s="378" t="str">
        <f>'[1]Outside Edges'!$A35</f>
        <v>D33</v>
      </c>
      <c r="B36" s="247" t="str">
        <f>IF('[1]Outside Edges'!$C35+1&lt;=10,"Yes","No")</f>
        <v>Yes</v>
      </c>
      <c r="C36" s="240" t="str">
        <f>IF('[1]Outside Edges'!$C35+1&lt;=15,"Yes","No")</f>
        <v>Yes</v>
      </c>
    </row>
    <row r="37" spans="1:3" x14ac:dyDescent="0.2">
      <c r="A37" s="377" t="str">
        <f>'[1]Outside Edges'!$A36</f>
        <v>D34</v>
      </c>
      <c r="B37" s="246" t="str">
        <f>IF('[1]Outside Edges'!$C36+1&lt;=10,"Yes","No")</f>
        <v>No</v>
      </c>
      <c r="C37" s="239" t="str">
        <f>IF('[1]Outside Edges'!$C36+1&lt;=15,"Yes","No")</f>
        <v>Yes</v>
      </c>
    </row>
    <row r="38" spans="1:3" x14ac:dyDescent="0.2">
      <c r="A38" s="378" t="str">
        <f>'[1]Outside Edges'!$A37</f>
        <v>D35 AM</v>
      </c>
      <c r="B38" s="247" t="str">
        <f>IF('[1]Outside Edges'!$C37+1&lt;=10,"***","No")</f>
        <v>***</v>
      </c>
      <c r="C38" s="240" t="str">
        <f>IF('[1]Outside Edges'!$C37+1&lt;=15,"***","No")</f>
        <v>***</v>
      </c>
    </row>
    <row r="39" spans="1:3" ht="15.75" customHeight="1" x14ac:dyDescent="0.2">
      <c r="A39" s="379" t="str">
        <f>'[1]Outside Edges'!$A38</f>
        <v>D36</v>
      </c>
      <c r="B39" s="246" t="str">
        <f>IF('[1]Outside Edges'!$C38+1&lt;=10,"Yes","No")</f>
        <v>No</v>
      </c>
      <c r="C39" s="239" t="str">
        <f>IF('[1]Outside Edges'!$C38+1&lt;=15,"Yes","No")</f>
        <v>No</v>
      </c>
    </row>
    <row r="40" spans="1:3" x14ac:dyDescent="0.2">
      <c r="A40" s="378" t="str">
        <f>'[1]Outside Edges'!$A39</f>
        <v>D37</v>
      </c>
      <c r="B40" s="247" t="str">
        <f>IF('[1]Outside Edges'!$C39+1&lt;=10,"Yes","No")</f>
        <v>No</v>
      </c>
      <c r="C40" s="240" t="str">
        <f>IF('[1]Outside Edges'!$C39+1&lt;=15,"Yes","No")</f>
        <v>Yes</v>
      </c>
    </row>
    <row r="41" spans="1:3" x14ac:dyDescent="0.2">
      <c r="A41" s="377" t="str">
        <f>'[1]Outside Edges'!$A40</f>
        <v>D38</v>
      </c>
      <c r="B41" s="246" t="str">
        <f>IF('[1]Outside Edges'!$C40+1&lt;=10,"Yes","No")</f>
        <v>Yes</v>
      </c>
      <c r="C41" s="239" t="str">
        <f>IF('[1]Outside Edges'!$C40+1&lt;=15,"Yes","No")</f>
        <v>Yes</v>
      </c>
    </row>
    <row r="42" spans="1:3" x14ac:dyDescent="0.2">
      <c r="A42" s="378" t="str">
        <f>'[1]Outside Edges'!$A41</f>
        <v>D39</v>
      </c>
      <c r="B42" s="247" t="str">
        <f>IF('[1]Outside Edges'!$C41+1&lt;=10,"Yes","No")</f>
        <v>No</v>
      </c>
      <c r="C42" s="240" t="str">
        <f>IF('[1]Outside Edges'!$C41+1&lt;=15,"Yes","No")</f>
        <v>No</v>
      </c>
    </row>
    <row r="43" spans="1:3" x14ac:dyDescent="0.2">
      <c r="A43" s="377" t="str">
        <f>'[1]Outside Edges'!$A42</f>
        <v>D40</v>
      </c>
      <c r="B43" s="246" t="str">
        <f>IF('[1]Outside Edges'!$C42+1&lt;=10,"Yes","No")</f>
        <v>Yes</v>
      </c>
      <c r="C43" s="239" t="str">
        <f>IF('[1]Outside Edges'!$C42+1&lt;=15,"Yes","No")</f>
        <v>Yes</v>
      </c>
    </row>
    <row r="44" spans="1:3" x14ac:dyDescent="0.2">
      <c r="A44" s="378" t="str">
        <f>'[1]Outside Edges'!$A43</f>
        <v>D41</v>
      </c>
      <c r="B44" s="247" t="str">
        <f>IF('[1]Outside Edges'!$C43+1&lt;=10,"Yes","No")</f>
        <v>Yes</v>
      </c>
      <c r="C44" s="240" t="str">
        <f>IF('[1]Outside Edges'!$C43+1&lt;=15,"Yes","No")</f>
        <v>Yes</v>
      </c>
    </row>
    <row r="45" spans="1:3" x14ac:dyDescent="0.2">
      <c r="A45" s="377" t="str">
        <f>'[1]Outside Edges'!$A44</f>
        <v>D42</v>
      </c>
      <c r="B45" s="246" t="str">
        <f>IF('[1]Outside Edges'!$C44+1&lt;=10,"Yes","No")</f>
        <v>Yes</v>
      </c>
      <c r="C45" s="239" t="str">
        <f>IF('[1]Outside Edges'!$C44+1&lt;=15,"Yes","No")</f>
        <v>Yes</v>
      </c>
    </row>
    <row r="46" spans="1:3" x14ac:dyDescent="0.2">
      <c r="A46" s="378" t="str">
        <f>'[1]Outside Edges'!$A45</f>
        <v>D43 AM</v>
      </c>
      <c r="B46" s="247" t="str">
        <f>IF('[1]Outside Edges'!$C45+1&lt;=10,"***","No")</f>
        <v>***</v>
      </c>
      <c r="C46" s="240" t="str">
        <f>IF('[1]Outside Edges'!$C45+1&lt;=15,"***","No")</f>
        <v>***</v>
      </c>
    </row>
    <row r="47" spans="1:3" x14ac:dyDescent="0.2">
      <c r="A47" s="377" t="str">
        <f>'[1]Outside Edges'!$A46</f>
        <v>D44</v>
      </c>
      <c r="B47" s="246" t="str">
        <f>IF('[1]Outside Edges'!$C46+1&lt;=10,"Yes","No")</f>
        <v>No</v>
      </c>
      <c r="C47" s="239" t="str">
        <f>IF('[1]Outside Edges'!$C46+1&lt;=15,"Yes","No")</f>
        <v>No</v>
      </c>
    </row>
    <row r="48" spans="1:3" x14ac:dyDescent="0.2">
      <c r="A48" s="378" t="str">
        <f>'[1]Outside Edges'!$A47</f>
        <v>D45</v>
      </c>
      <c r="B48" s="247" t="str">
        <f>IF('[1]Outside Edges'!$C47+1&lt;=10,"Yes","No")</f>
        <v>Yes</v>
      </c>
      <c r="C48" s="240" t="str">
        <f>IF('[1]Outside Edges'!$C47+1&lt;=15,"Yes","No")</f>
        <v>Yes</v>
      </c>
    </row>
    <row r="49" spans="1:3" x14ac:dyDescent="0.2">
      <c r="A49" s="377" t="str">
        <f>'[1]Outside Edges'!$A48</f>
        <v>D46</v>
      </c>
      <c r="B49" s="246" t="str">
        <f>IF('[1]Outside Edges'!$C48+1&lt;=10,"Yes","No")</f>
        <v>Yes</v>
      </c>
      <c r="C49" s="239" t="str">
        <f>IF('[1]Outside Edges'!$C48+1&lt;=15,"Yes","No")</f>
        <v>Yes</v>
      </c>
    </row>
    <row r="50" spans="1:3" x14ac:dyDescent="0.2">
      <c r="A50" s="378" t="str">
        <f>'[1]Outside Edges'!$A49</f>
        <v>D47</v>
      </c>
      <c r="B50" s="247" t="str">
        <f>IF('[1]Outside Edges'!$C49+1&lt;=10,"Yes","No")</f>
        <v>No</v>
      </c>
      <c r="C50" s="240" t="str">
        <f>IF('[1]Outside Edges'!$C49+1&lt;=15,"Yes","No")</f>
        <v>Yes</v>
      </c>
    </row>
    <row r="51" spans="1:3" x14ac:dyDescent="0.2">
      <c r="A51" s="377" t="str">
        <f>'[1]Outside Edges'!$A50</f>
        <v>D48</v>
      </c>
      <c r="B51" s="246" t="str">
        <f>IF('[1]Outside Edges'!$C50+1&lt;=10,"Yes","No")</f>
        <v>Yes</v>
      </c>
      <c r="C51" s="239" t="str">
        <f>IF('[1]Outside Edges'!$C50+1&lt;=15,"Yes","No")</f>
        <v>Yes</v>
      </c>
    </row>
    <row r="52" spans="1:3" x14ac:dyDescent="0.2">
      <c r="A52" s="378" t="str">
        <f>'[1]Outside Edges'!$A51</f>
        <v>D49</v>
      </c>
      <c r="B52" s="247" t="str">
        <f>IF('[1]Outside Edges'!$C51+1&lt;=10,"Yes","No")</f>
        <v>Yes</v>
      </c>
      <c r="C52" s="240" t="str">
        <f>IF('[1]Outside Edges'!$C51+1&lt;=15,"Yes","No")</f>
        <v>Yes</v>
      </c>
    </row>
    <row r="53" spans="1:3" x14ac:dyDescent="0.2">
      <c r="A53" s="377" t="str">
        <f>'[1]Outside Edges'!$A52</f>
        <v>D50</v>
      </c>
      <c r="B53" s="246" t="str">
        <f>IF('[1]Outside Edges'!$C52+1&lt;=10,"Yes","No")</f>
        <v>No</v>
      </c>
      <c r="C53" s="239" t="str">
        <f>IF('[1]Outside Edges'!$C52+1&lt;=15,"Yes","No")</f>
        <v>Yes</v>
      </c>
    </row>
    <row r="54" spans="1:3" x14ac:dyDescent="0.2">
      <c r="A54" s="378" t="str">
        <f>'[1]Outside Edges'!$A53</f>
        <v>D51</v>
      </c>
      <c r="B54" s="247" t="str">
        <f>IF('[1]Outside Edges'!$C53+1&lt;=10,"Yes","No")</f>
        <v>No</v>
      </c>
      <c r="C54" s="240" t="str">
        <f>IF('[1]Outside Edges'!$C53+1&lt;=15,"Yes","No")</f>
        <v>No</v>
      </c>
    </row>
    <row r="55" spans="1:3" x14ac:dyDescent="0.2">
      <c r="A55" s="377" t="str">
        <f>'[1]Outside Edges'!$A54</f>
        <v>D52</v>
      </c>
      <c r="B55" s="246" t="str">
        <f>IF('[1]Outside Edges'!$C54+1&lt;=10,"Yes","No")</f>
        <v>Yes</v>
      </c>
      <c r="C55" s="239" t="str">
        <f>IF('[1]Outside Edges'!$C54+1&lt;=15,"Yes","No")</f>
        <v>Yes</v>
      </c>
    </row>
    <row r="56" spans="1:3" x14ac:dyDescent="0.2">
      <c r="A56" s="378" t="str">
        <f>'[1]Outside Edges'!$A55</f>
        <v>D53</v>
      </c>
      <c r="B56" s="247" t="str">
        <f>IF('[1]Outside Edges'!$C55+1&lt;=10,"Yes","No")</f>
        <v>No</v>
      </c>
      <c r="C56" s="240" t="str">
        <f>IF('[1]Outside Edges'!$C55+1&lt;=15,"Yes","No")</f>
        <v>No</v>
      </c>
    </row>
    <row r="57" spans="1:3" x14ac:dyDescent="0.2">
      <c r="A57" s="377" t="str">
        <f>'[1]Outside Edges'!$A56</f>
        <v>D54</v>
      </c>
      <c r="B57" s="246" t="str">
        <f>IF('[1]Outside Edges'!$C56+1&lt;=10,"Yes","No")</f>
        <v>Yes</v>
      </c>
      <c r="C57" s="239" t="str">
        <f>IF('[1]Outside Edges'!$C56+1&lt;=15,"Yes","No")</f>
        <v>Yes</v>
      </c>
    </row>
    <row r="58" spans="1:3" x14ac:dyDescent="0.2">
      <c r="A58" s="378" t="str">
        <f>'[1]Outside Edges'!$A57</f>
        <v>D55</v>
      </c>
      <c r="B58" s="247" t="str">
        <f>IF('[1]Outside Edges'!$C57+1&lt;=10,"Yes","No")</f>
        <v>No</v>
      </c>
      <c r="C58" s="240" t="str">
        <f>IF('[1]Outside Edges'!$C57+1&lt;=15,"Yes","No")</f>
        <v>Yes</v>
      </c>
    </row>
    <row r="59" spans="1:3" x14ac:dyDescent="0.2">
      <c r="A59" s="377" t="str">
        <f>'[1]Outside Edges'!$A58</f>
        <v>D56</v>
      </c>
      <c r="B59" s="246" t="str">
        <f>IF('[1]Outside Edges'!$C58+1&lt;=10,"Yes","No")</f>
        <v>Yes</v>
      </c>
      <c r="C59" s="239" t="str">
        <f>IF('[1]Outside Edges'!$C58+1&lt;=15,"Yes","No")</f>
        <v>Yes</v>
      </c>
    </row>
    <row r="60" spans="1:3" x14ac:dyDescent="0.2">
      <c r="A60" s="378" t="str">
        <f>'[1]Outside Edges'!$A59</f>
        <v>D57</v>
      </c>
      <c r="B60" s="247" t="str">
        <f>IF('[1]Outside Edges'!$C59+1&lt;=10,"Yes","No")</f>
        <v>Yes</v>
      </c>
      <c r="C60" s="240" t="str">
        <f>IF('[1]Outside Edges'!$C59+1&lt;=15,"Yes","No")</f>
        <v>Yes</v>
      </c>
    </row>
    <row r="61" spans="1:3" x14ac:dyDescent="0.2">
      <c r="A61" s="377" t="str">
        <f>'[1]Outside Edges'!$A60</f>
        <v>D58</v>
      </c>
      <c r="B61" s="246" t="str">
        <f>IF('[1]Outside Edges'!$C60+1&lt;=10,"Yes","No")</f>
        <v>No</v>
      </c>
      <c r="C61" s="239" t="str">
        <f>IF('[1]Outside Edges'!$C60+1&lt;=15,"Yes","No")</f>
        <v>No</v>
      </c>
    </row>
    <row r="62" spans="1:3" x14ac:dyDescent="0.2">
      <c r="A62" s="378" t="str">
        <f>'[1]Outside Edges'!$A61</f>
        <v>D59</v>
      </c>
      <c r="B62" s="247" t="str">
        <f>IF('[1]Outside Edges'!$C61+1&lt;=10,"Yes","No")</f>
        <v>No</v>
      </c>
      <c r="C62" s="240" t="str">
        <f>IF('[1]Outside Edges'!$C61+1&lt;=15,"Yes","No")</f>
        <v>Yes</v>
      </c>
    </row>
    <row r="63" spans="1:3" x14ac:dyDescent="0.2">
      <c r="A63" s="377" t="str">
        <f>'[1]Outside Edges'!$A62</f>
        <v>D60</v>
      </c>
      <c r="B63" s="246" t="str">
        <f>IF('[1]Outside Edges'!$C62+1&lt;=10,"Yes","No")</f>
        <v>No</v>
      </c>
      <c r="C63" s="239" t="str">
        <f>IF('[1]Outside Edges'!$C62+1&lt;=15,"Yes","No")</f>
        <v>Yes</v>
      </c>
    </row>
    <row r="64" spans="1:3" x14ac:dyDescent="0.2">
      <c r="A64" s="378" t="str">
        <f>'[1]Outside Edges'!$A63</f>
        <v>D61</v>
      </c>
      <c r="B64" s="247" t="str">
        <f>IF('[1]Outside Edges'!$C63+1&lt;=10,"Yes","No")</f>
        <v>No</v>
      </c>
      <c r="C64" s="240" t="str">
        <f>IF('[1]Outside Edges'!$C63+1&lt;=15,"Yes","No")</f>
        <v>No</v>
      </c>
    </row>
    <row r="65" spans="1:3" x14ac:dyDescent="0.2">
      <c r="A65" s="377" t="str">
        <f>'[1]Outside Edges'!$A64</f>
        <v>D62</v>
      </c>
      <c r="B65" s="246" t="str">
        <f>IF('[1]Outside Edges'!$C64+1&lt;=10,"Yes","No")</f>
        <v>No</v>
      </c>
      <c r="C65" s="239" t="str">
        <f>IF('[1]Outside Edges'!$C64+1&lt;=15,"Yes","No")</f>
        <v>Yes</v>
      </c>
    </row>
    <row r="66" spans="1:3" x14ac:dyDescent="0.2">
      <c r="A66" s="378" t="str">
        <f>'[1]Outside Edges'!$A65</f>
        <v>D63 AM</v>
      </c>
      <c r="B66" s="247" t="str">
        <f>IF('[1]Outside Edges'!$C65+1&lt;=10,"***","No")</f>
        <v>***</v>
      </c>
      <c r="C66" s="240" t="str">
        <f>IF('[1]Outside Edges'!$C65+1&lt;=15,"***","No")</f>
        <v>***</v>
      </c>
    </row>
    <row r="67" spans="1:3" x14ac:dyDescent="0.2">
      <c r="A67" s="377" t="str">
        <f>'[1]Outside Edges'!$A66</f>
        <v>D64 AM</v>
      </c>
      <c r="B67" s="246" t="str">
        <f>IF('[1]Outside Edges'!$C66+1&lt;=10,"***","No")</f>
        <v>***</v>
      </c>
      <c r="C67" s="239" t="str">
        <f>IF('[1]Outside Edges'!$C66+1&lt;=15,"***","No")</f>
        <v>***</v>
      </c>
    </row>
    <row r="68" spans="1:3" x14ac:dyDescent="0.2">
      <c r="A68" s="378" t="str">
        <f>'[1]Outside Edges'!$A67</f>
        <v>D65</v>
      </c>
      <c r="B68" s="247" t="str">
        <f>IF('[1]Outside Edges'!$C67+1&lt;=10,"Yes","No")</f>
        <v>No</v>
      </c>
      <c r="C68" s="240" t="str">
        <f>IF('[1]Outside Edges'!$C67+1&lt;=15,"Yes","No")</f>
        <v>Yes</v>
      </c>
    </row>
    <row r="69" spans="1:3" x14ac:dyDescent="0.2">
      <c r="A69" s="377" t="str">
        <f>'[1]Outside Edges'!$A68</f>
        <v>D66</v>
      </c>
      <c r="B69" s="246" t="str">
        <f>IF('[1]Outside Edges'!$C68+1&lt;=10,"Yes","No")</f>
        <v>No</v>
      </c>
      <c r="C69" s="239" t="str">
        <f>IF('[1]Outside Edges'!$C68+1&lt;=15,"Yes","No")</f>
        <v>No</v>
      </c>
    </row>
    <row r="70" spans="1:3" x14ac:dyDescent="0.2">
      <c r="A70" s="378" t="str">
        <f>'[1]Outside Edges'!$A69</f>
        <v>D67</v>
      </c>
      <c r="B70" s="247" t="str">
        <f>IF('[1]Outside Edges'!$C69+1&lt;=10,"Yes","No")</f>
        <v>Yes</v>
      </c>
      <c r="C70" s="240" t="str">
        <f>IF('[1]Outside Edges'!$C69+1&lt;=15,"Yes","No")</f>
        <v>Yes</v>
      </c>
    </row>
    <row r="71" spans="1:3" x14ac:dyDescent="0.2">
      <c r="A71" s="377" t="str">
        <f>'[1]Outside Edges'!$A70</f>
        <v>D68 AM</v>
      </c>
      <c r="B71" s="246" t="str">
        <f>IF('[1]Outside Edges'!$C70+1&lt;=10,"***","No")</f>
        <v>***</v>
      </c>
      <c r="C71" s="239" t="str">
        <f>IF('[1]Outside Edges'!$C70+1&lt;=15,"***","No")</f>
        <v>***</v>
      </c>
    </row>
    <row r="72" spans="1:3" x14ac:dyDescent="0.2">
      <c r="A72" s="378" t="str">
        <f>'[1]Outside Edges'!$A71</f>
        <v>D69</v>
      </c>
      <c r="B72" s="247" t="str">
        <f>IF('[1]Outside Edges'!$C71+1&lt;=10,"Yes","No")</f>
        <v>Yes</v>
      </c>
      <c r="C72" s="240" t="str">
        <f>IF('[1]Outside Edges'!$C71+1&lt;=15,"Yes","No")</f>
        <v>Yes</v>
      </c>
    </row>
    <row r="73" spans="1:3" x14ac:dyDescent="0.2">
      <c r="A73" s="377" t="str">
        <f>'[1]Outside Edges'!$A72</f>
        <v>D70</v>
      </c>
      <c r="B73" s="246" t="str">
        <f>IF('[1]Outside Edges'!$C72+1&lt;=10,"Yes","No")</f>
        <v>Yes</v>
      </c>
      <c r="C73" s="239" t="str">
        <f>IF('[1]Outside Edges'!$C72+1&lt;=15,"Yes","No")</f>
        <v>Yes</v>
      </c>
    </row>
    <row r="74" spans="1:3" x14ac:dyDescent="0.2">
      <c r="A74" s="378" t="str">
        <f>'[1]Outside Edges'!$A73</f>
        <v>D71</v>
      </c>
      <c r="B74" s="247" t="str">
        <f>IF('[1]Outside Edges'!$C73+1&lt;=10,"Yes","No")</f>
        <v>No</v>
      </c>
      <c r="C74" s="240" t="str">
        <f>IF('[1]Outside Edges'!$C73+1&lt;=15,"Yes","No")</f>
        <v>No</v>
      </c>
    </row>
    <row r="75" spans="1:3" x14ac:dyDescent="0.2">
      <c r="A75" s="377" t="str">
        <f>'[1]Outside Edges'!$A74</f>
        <v>D72</v>
      </c>
      <c r="B75" s="246" t="str">
        <f>IF('[1]Outside Edges'!$C74+1&lt;=10,"Yes","No")</f>
        <v>Yes</v>
      </c>
      <c r="C75" s="239" t="str">
        <f>IF('[1]Outside Edges'!$C74+1&lt;=15,"Yes","No")</f>
        <v>Yes</v>
      </c>
    </row>
    <row r="76" spans="1:3" x14ac:dyDescent="0.2">
      <c r="A76" s="378" t="str">
        <f>'[1]Outside Edges'!$A75</f>
        <v>D73</v>
      </c>
      <c r="B76" s="247" t="str">
        <f>IF('[1]Outside Edges'!$C75+1&lt;=10,"Yes","No")</f>
        <v>Yes</v>
      </c>
      <c r="C76" s="240" t="str">
        <f>IF('[1]Outside Edges'!$C75+1&lt;=15,"Yes","No")</f>
        <v>Yes</v>
      </c>
    </row>
    <row r="77" spans="1:3" x14ac:dyDescent="0.2">
      <c r="A77" s="377" t="str">
        <f>'[1]Outside Edges'!$A76</f>
        <v>D74</v>
      </c>
      <c r="B77" s="246" t="str">
        <f>IF('[1]Outside Edges'!$C76+1&lt;=10,"Yes","No")</f>
        <v>Yes</v>
      </c>
      <c r="C77" s="239" t="str">
        <f>IF('[1]Outside Edges'!$C76+1&lt;=15,"Yes","No")</f>
        <v>Yes</v>
      </c>
    </row>
    <row r="78" spans="1:3" x14ac:dyDescent="0.2">
      <c r="A78" s="378" t="str">
        <f>'[1]Outside Edges'!$A77</f>
        <v>D75</v>
      </c>
      <c r="B78" s="247" t="str">
        <f>IF('[1]Outside Edges'!$C77+1&lt;=10,"Yes","No")</f>
        <v>Yes</v>
      </c>
      <c r="C78" s="240" t="str">
        <f>IF('[1]Outside Edges'!$C77+1&lt;=15,"Yes","No")</f>
        <v>Yes</v>
      </c>
    </row>
    <row r="79" spans="1:3" x14ac:dyDescent="0.2">
      <c r="A79" s="377" t="str">
        <f>'[1]Outside Edges'!$A78</f>
        <v>D76</v>
      </c>
      <c r="B79" s="246" t="str">
        <f>IF('[1]Outside Edges'!$C78+1&lt;=10,"Yes","No")</f>
        <v>No</v>
      </c>
      <c r="C79" s="239" t="str">
        <f>IF('[1]Outside Edges'!$C78+1&lt;=15,"Yes","No")</f>
        <v>No</v>
      </c>
    </row>
    <row r="80" spans="1:3" x14ac:dyDescent="0.2">
      <c r="A80" s="378" t="str">
        <f>'[1]Outside Edges'!$A79</f>
        <v>D77</v>
      </c>
      <c r="B80" s="247" t="str">
        <f>IF('[1]Outside Edges'!$C79+1&lt;=10,"Yes","No")</f>
        <v>Yes</v>
      </c>
      <c r="C80" s="240" t="str">
        <f>IF('[1]Outside Edges'!$C79+1&lt;=15,"Yes","No")</f>
        <v>Yes</v>
      </c>
    </row>
    <row r="81" spans="1:3" x14ac:dyDescent="0.2">
      <c r="A81" s="377" t="str">
        <f>'[1]Outside Edges'!$A80</f>
        <v>D78</v>
      </c>
      <c r="B81" s="246" t="str">
        <f>IF('[1]Outside Edges'!$C80+1&lt;=10,"Yes","No")</f>
        <v>No</v>
      </c>
      <c r="C81" s="239" t="str">
        <f>IF('[1]Outside Edges'!$C80+1&lt;=15,"Yes","No")</f>
        <v>Yes</v>
      </c>
    </row>
    <row r="82" spans="1:3" x14ac:dyDescent="0.2">
      <c r="A82" s="378" t="str">
        <f>'[1]Outside Edges'!$A81</f>
        <v>D79</v>
      </c>
      <c r="B82" s="247" t="str">
        <f>IF('[1]Outside Edges'!$C81+1&lt;=10,"Yes","No")</f>
        <v>Yes</v>
      </c>
      <c r="C82" s="240" t="str">
        <f>IF('[1]Outside Edges'!$C81+1&lt;=15,"Yes","No")</f>
        <v>Yes</v>
      </c>
    </row>
    <row r="83" spans="1:3" x14ac:dyDescent="0.2">
      <c r="A83" s="377" t="str">
        <f>'[1]Outside Edges'!$A82</f>
        <v>D80 AM</v>
      </c>
      <c r="B83" s="246" t="str">
        <f>IF('[1]Outside Edges'!$C82+1&lt;=10,"***","No")</f>
        <v>***</v>
      </c>
      <c r="C83" s="239" t="str">
        <f>IF('[1]Outside Edges'!$C82+1&lt;=15,"***","No")</f>
        <v>***</v>
      </c>
    </row>
    <row r="84" spans="1:3" x14ac:dyDescent="0.2">
      <c r="A84" s="378" t="str">
        <f>'[1]Outside Edges'!$A83</f>
        <v>D81</v>
      </c>
      <c r="B84" s="247" t="str">
        <f>IF('[1]Outside Edges'!$C83+1&lt;=10,"Yes","No")</f>
        <v>Yes</v>
      </c>
      <c r="C84" s="240" t="str">
        <f>IF('[1]Outside Edges'!$C83+1&lt;=15,"Yes","No")</f>
        <v>Yes</v>
      </c>
    </row>
    <row r="85" spans="1:3" x14ac:dyDescent="0.2">
      <c r="A85" s="377" t="str">
        <f>'[1]Outside Edges'!$A84</f>
        <v>D82</v>
      </c>
      <c r="B85" s="246" t="str">
        <f>IF('[1]Outside Edges'!$C84+1&lt;=10,"Yes","No")</f>
        <v>Yes</v>
      </c>
      <c r="C85" s="239" t="str">
        <f>IF('[1]Outside Edges'!$C84+1&lt;=15,"Yes","No")</f>
        <v>Yes</v>
      </c>
    </row>
    <row r="86" spans="1:3" x14ac:dyDescent="0.2">
      <c r="A86" s="378" t="str">
        <f>'[1]Outside Edges'!$A85</f>
        <v>D83 AM</v>
      </c>
      <c r="B86" s="247" t="str">
        <f>IF('[1]Outside Edges'!$C85+1&lt;=10,"Yes","No")</f>
        <v>Yes</v>
      </c>
      <c r="C86" s="240" t="str">
        <f>IF('[1]Outside Edges'!$C85+1&lt;=15,"Yes","No")</f>
        <v>Yes</v>
      </c>
    </row>
    <row r="87" spans="1:3" x14ac:dyDescent="0.2">
      <c r="A87" s="377" t="str">
        <f>'[1]Outside Edges'!$A86</f>
        <v>D84</v>
      </c>
      <c r="B87" s="246" t="str">
        <f>IF('[1]Outside Edges'!$C86+1&lt;=10,"Yes","No")</f>
        <v>Yes</v>
      </c>
      <c r="C87" s="239" t="str">
        <f>IF('[1]Outside Edges'!$C86+1&lt;=15,"Yes","No")</f>
        <v>Yes</v>
      </c>
    </row>
    <row r="88" spans="1:3" x14ac:dyDescent="0.2">
      <c r="A88" s="378" t="str">
        <f>'[1]Outside Edges'!$A87</f>
        <v>D85</v>
      </c>
      <c r="B88" s="247" t="str">
        <f>IF('[1]Outside Edges'!$C87+1&lt;=10,"Yes","No")</f>
        <v>Yes</v>
      </c>
      <c r="C88" s="240" t="str">
        <f>IF('[1]Outside Edges'!$C87+1&lt;=15,"Yes","No")</f>
        <v>Yes</v>
      </c>
    </row>
    <row r="89" spans="1:3" x14ac:dyDescent="0.2">
      <c r="A89" s="377" t="str">
        <f>'[1]Outside Edges'!$A88</f>
        <v>D86 AM</v>
      </c>
      <c r="B89" s="246" t="str">
        <f>IF('[1]Outside Edges'!$C88+1&lt;=10,"***","No")</f>
        <v>***</v>
      </c>
      <c r="C89" s="239" t="str">
        <f>IF('[1]Outside Edges'!$C88+1&lt;=15,"***","No")</f>
        <v>***</v>
      </c>
    </row>
    <row r="90" spans="1:3" x14ac:dyDescent="0.2">
      <c r="A90" s="378" t="str">
        <f>'[1]Outside Edges'!$A89</f>
        <v>D87</v>
      </c>
      <c r="B90" s="247" t="str">
        <f>IF('[1]Outside Edges'!$C89+1&lt;=10,"Yes","No")</f>
        <v>Yes</v>
      </c>
      <c r="C90" s="240" t="str">
        <f>IF('[1]Outside Edges'!$C89+1&lt;=15,"Yes","No")</f>
        <v>Yes</v>
      </c>
    </row>
    <row r="91" spans="1:3" x14ac:dyDescent="0.2">
      <c r="A91" s="377" t="str">
        <f>'[1]Outside Edges'!$A90</f>
        <v>D88</v>
      </c>
      <c r="B91" s="246" t="str">
        <f>IF('[1]Outside Edges'!$C90+1&lt;=10,"Yes","No")</f>
        <v>Yes</v>
      </c>
      <c r="C91" s="239" t="str">
        <f>IF('[1]Outside Edges'!$C90+1&lt;=15,"Yes","No")</f>
        <v>Yes</v>
      </c>
    </row>
    <row r="92" spans="1:3" x14ac:dyDescent="0.2">
      <c r="A92" s="378" t="str">
        <f>'[1]Outside Edges'!$A91</f>
        <v>D89</v>
      </c>
      <c r="B92" s="247" t="str">
        <f>IF('[1]Outside Edges'!$C91+1&lt;=10,"Yes","No")</f>
        <v>No</v>
      </c>
      <c r="C92" s="240" t="str">
        <f>IF('[1]Outside Edges'!$C91+1&lt;=15,"Yes","No")</f>
        <v>Yes</v>
      </c>
    </row>
    <row r="93" spans="1:3" x14ac:dyDescent="0.2">
      <c r="A93" s="377" t="str">
        <f>'[1]Outside Edges'!$A92</f>
        <v>D90</v>
      </c>
      <c r="B93" s="246" t="str">
        <f>IF('[1]Outside Edges'!$C92+1&lt;=10,"Yes","No")</f>
        <v>Yes</v>
      </c>
      <c r="C93" s="239" t="str">
        <f>IF('[1]Outside Edges'!$C92+1&lt;=15,"Yes","No")</f>
        <v>Yes</v>
      </c>
    </row>
    <row r="94" spans="1:3" x14ac:dyDescent="0.2">
      <c r="A94" s="378" t="str">
        <f>'[1]Outside Edges'!$A93</f>
        <v>D91 AM</v>
      </c>
      <c r="B94" s="247" t="str">
        <f>IF('[1]Outside Edges'!$C93+1&lt;=10,"***","No")</f>
        <v>***</v>
      </c>
      <c r="C94" s="240" t="str">
        <f>IF('[1]Outside Edges'!$C93+1&lt;=15,"***","No")</f>
        <v>***</v>
      </c>
    </row>
    <row r="95" spans="1:3" x14ac:dyDescent="0.2">
      <c r="A95" s="377" t="str">
        <f>'[1]Outside Edges'!$A94</f>
        <v>D92</v>
      </c>
      <c r="B95" s="246" t="str">
        <f>IF('[1]Outside Edges'!$C94+1&lt;=10,"Yes","No")</f>
        <v>No</v>
      </c>
      <c r="C95" s="239" t="str">
        <f>IF('[1]Outside Edges'!$C94+1&lt;=15,"Yes","No")</f>
        <v>No</v>
      </c>
    </row>
    <row r="96" spans="1:3" x14ac:dyDescent="0.2">
      <c r="A96" s="378" t="str">
        <f>'[1]Outside Edges'!$A95</f>
        <v>D93</v>
      </c>
      <c r="B96" s="247" t="str">
        <f>IF('[1]Outside Edges'!$C95+1&lt;=10,"Yes","No")</f>
        <v>Yes</v>
      </c>
      <c r="C96" s="240" t="str">
        <f>IF('[1]Outside Edges'!$C95+1&lt;=15,"Yes","No")</f>
        <v>Yes</v>
      </c>
    </row>
    <row r="97" spans="1:3" x14ac:dyDescent="0.2">
      <c r="A97" s="377" t="str">
        <f>'[1]Outside Edges'!$A96</f>
        <v>D94 AM</v>
      </c>
      <c r="B97" s="246" t="str">
        <f>IF('[1]Outside Edges'!$C96+1&lt;=10,"***","No")</f>
        <v>***</v>
      </c>
      <c r="C97" s="239" t="str">
        <f>IF('[1]Outside Edges'!$C96+1&lt;=15,"***","No")</f>
        <v>***</v>
      </c>
    </row>
    <row r="98" spans="1:3" x14ac:dyDescent="0.2">
      <c r="A98" s="378" t="str">
        <f>'[1]Outside Edges'!$A97</f>
        <v>D95</v>
      </c>
      <c r="B98" s="247" t="str">
        <f>IF('[1]Outside Edges'!$C97+1&lt;=10,"Yes","No")</f>
        <v>Yes</v>
      </c>
      <c r="C98" s="240" t="str">
        <f>IF('[1]Outside Edges'!$C97+1&lt;=15,"Yes","No")</f>
        <v>Yes</v>
      </c>
    </row>
    <row r="99" spans="1:3" x14ac:dyDescent="0.2">
      <c r="A99" s="377" t="str">
        <f>'[1]Outside Edges'!$A98</f>
        <v>D96</v>
      </c>
      <c r="B99" s="246" t="str">
        <f>IF('[1]Outside Edges'!$C98+1&lt;=10,"Yes","No")</f>
        <v>No</v>
      </c>
      <c r="C99" s="239" t="str">
        <f>IF('[1]Outside Edges'!$C98+1&lt;=15,"Yes","No")</f>
        <v>No</v>
      </c>
    </row>
    <row r="100" spans="1:3" x14ac:dyDescent="0.2">
      <c r="A100" s="378" t="str">
        <f>'[1]Outside Edges'!$A99</f>
        <v>D97</v>
      </c>
      <c r="B100" s="247" t="str">
        <f>IF('[1]Outside Edges'!$C99+1&lt;=10,"Yes","No")</f>
        <v>Yes</v>
      </c>
      <c r="C100" s="240" t="str">
        <f>IF('[1]Outside Edges'!$C99+1&lt;=15,"Yes","No")</f>
        <v>Yes</v>
      </c>
    </row>
    <row r="101" spans="1:3" x14ac:dyDescent="0.2">
      <c r="A101" s="377" t="str">
        <f>'[1]Outside Edges'!$A100</f>
        <v>D98</v>
      </c>
      <c r="B101" s="246" t="str">
        <f>IF('[1]Outside Edges'!$C100+1&lt;=10,"Yes","No")</f>
        <v>Yes</v>
      </c>
      <c r="C101" s="239" t="str">
        <f>IF('[1]Outside Edges'!$C100+1&lt;=15,"Yes","No")</f>
        <v>Yes</v>
      </c>
    </row>
    <row r="102" spans="1:3" x14ac:dyDescent="0.2">
      <c r="A102" s="378" t="str">
        <f>'[1]Outside Edges'!$A101</f>
        <v>D99 AM</v>
      </c>
      <c r="B102" s="247" t="str">
        <f>IF('[1]Outside Edges'!$C101+1&lt;=10,"***","No")</f>
        <v>***</v>
      </c>
      <c r="C102" s="240" t="str">
        <f>IF('[1]Outside Edges'!$C101+1&lt;=15,"***","No")</f>
        <v>***</v>
      </c>
    </row>
    <row r="103" spans="1:3" x14ac:dyDescent="0.2">
      <c r="A103" s="377" t="str">
        <f>'[1]Outside Edges'!$A102</f>
        <v>D100 AM</v>
      </c>
      <c r="B103" s="246" t="str">
        <f>IF('[1]Outside Edges'!$C102+1&lt;=10,"***","No")</f>
        <v>***</v>
      </c>
      <c r="C103" s="239" t="str">
        <f>IF('[1]Outside Edges'!$C102+1&lt;=15,"***","No")</f>
        <v>***</v>
      </c>
    </row>
    <row r="104" spans="1:3" x14ac:dyDescent="0.2">
      <c r="A104" s="378" t="str">
        <f>'[1]Outside Edges'!$A103</f>
        <v>D101</v>
      </c>
      <c r="B104" s="247" t="str">
        <f>IF('[1]Outside Edges'!$C103+1&lt;=10,"Yes","No")</f>
        <v>Yes</v>
      </c>
      <c r="C104" s="240" t="str">
        <f>IF('[1]Outside Edges'!$C103+1&lt;=15,"Yes","No")</f>
        <v>Yes</v>
      </c>
    </row>
    <row r="105" spans="1:3" x14ac:dyDescent="0.2">
      <c r="A105" s="377" t="str">
        <f>'[1]Outside Edges'!$A104</f>
        <v>D102</v>
      </c>
      <c r="B105" s="246" t="str">
        <f>IF('[1]Outside Edges'!$C104+1&lt;=10,"Yes","No")</f>
        <v>Yes</v>
      </c>
      <c r="C105" s="239" t="str">
        <f>IF('[1]Outside Edges'!$C104+1&lt;=15,"Yes","No")</f>
        <v>Yes</v>
      </c>
    </row>
    <row r="106" spans="1:3" x14ac:dyDescent="0.2">
      <c r="A106" s="378" t="str">
        <f>'[1]Outside Edges'!$A105</f>
        <v>D103 AM</v>
      </c>
      <c r="B106" s="247" t="str">
        <f>IF('[1]Outside Edges'!$C105+1&lt;=10,"***","No")</f>
        <v>***</v>
      </c>
      <c r="C106" s="240" t="str">
        <f>IF('[1]Outside Edges'!$C105+1&lt;=15,"***","No")</f>
        <v>***</v>
      </c>
    </row>
    <row r="107" spans="1:3" x14ac:dyDescent="0.2">
      <c r="A107" s="377" t="str">
        <f>'[1]Outside Edges'!$A106</f>
        <v>D104</v>
      </c>
      <c r="B107" s="246" t="str">
        <f>IF('[1]Outside Edges'!$C106+1&lt;=10,"Yes","No")</f>
        <v>No</v>
      </c>
      <c r="C107" s="239" t="str">
        <f>IF('[1]Outside Edges'!$C106+1&lt;=15,"Yes","No")</f>
        <v>No</v>
      </c>
    </row>
    <row r="108" spans="1:3" x14ac:dyDescent="0.2">
      <c r="A108" s="378" t="str">
        <f>'[1]Outside Edges'!$A107</f>
        <v>D105</v>
      </c>
      <c r="B108" s="247" t="str">
        <f>IF('[1]Outside Edges'!$C107+1&lt;=10,"Yes","No")</f>
        <v>No</v>
      </c>
      <c r="C108" s="240" t="str">
        <f>IF('[1]Outside Edges'!$C107+1&lt;=15,"Yes","No")</f>
        <v>No</v>
      </c>
    </row>
    <row r="109" spans="1:3" x14ac:dyDescent="0.2">
      <c r="A109" s="377" t="str">
        <f>'[1]Outside Edges'!$A108</f>
        <v>D106 AM</v>
      </c>
      <c r="B109" s="246" t="str">
        <f>IF('[1]Outside Edges'!$C108+1&lt;=10,"***","No")</f>
        <v>***</v>
      </c>
      <c r="C109" s="239" t="str">
        <f>IF('[1]Outside Edges'!$C108+1&lt;=15,"***","No")</f>
        <v>***</v>
      </c>
    </row>
    <row r="110" spans="1:3" x14ac:dyDescent="0.2">
      <c r="A110" s="378" t="str">
        <f>'[1]Outside Edges'!$A109</f>
        <v>D107</v>
      </c>
      <c r="B110" s="247" t="str">
        <f>IF('[1]Outside Edges'!$C109+1&lt;=10,"Yes","No")</f>
        <v>No</v>
      </c>
      <c r="C110" s="240" t="str">
        <f>IF('[1]Outside Edges'!$C109+1&lt;=15,"Yes","No")</f>
        <v>Yes</v>
      </c>
    </row>
    <row r="111" spans="1:3" x14ac:dyDescent="0.2">
      <c r="A111" s="377" t="str">
        <f>'[1]Outside Edges'!$A110</f>
        <v>D108</v>
      </c>
      <c r="B111" s="246" t="str">
        <f>IF('[1]Outside Edges'!$C110+1&lt;=10,"Yes","No")</f>
        <v>No</v>
      </c>
      <c r="C111" s="239" t="str">
        <f>IF('[1]Outside Edges'!$C110+1&lt;=15,"Yes","No")</f>
        <v>No</v>
      </c>
    </row>
    <row r="112" spans="1:3" x14ac:dyDescent="0.2">
      <c r="A112" s="378" t="str">
        <f>'[1]Outside Edges'!$A111</f>
        <v>D109</v>
      </c>
      <c r="B112" s="247" t="str">
        <f>IF('[1]Outside Edges'!$C111+1&lt;=10,"Yes","No")</f>
        <v>Yes</v>
      </c>
      <c r="C112" s="240" t="str">
        <f>IF('[1]Outside Edges'!$C111+1&lt;=15,"Yes","No")</f>
        <v>Yes</v>
      </c>
    </row>
    <row r="113" spans="1:3" x14ac:dyDescent="0.2">
      <c r="A113" s="377" t="str">
        <f>'[1]Outside Edges'!$A112</f>
        <v>D110</v>
      </c>
      <c r="B113" s="246" t="str">
        <f>IF('[1]Outside Edges'!$C112+1&lt;=10,"Yes","No")</f>
        <v>Yes</v>
      </c>
      <c r="C113" s="239" t="str">
        <f>IF('[1]Outside Edges'!$C112+1&lt;=15,"Yes","No")</f>
        <v>Yes</v>
      </c>
    </row>
    <row r="114" spans="1:3" x14ac:dyDescent="0.2">
      <c r="A114" s="378" t="str">
        <f>'[1]Outside Edges'!$A113</f>
        <v>D111 AM</v>
      </c>
      <c r="B114" s="247" t="str">
        <f>IF('[1]Outside Edges'!$C113+1&lt;=10,"***","No")</f>
        <v>***</v>
      </c>
      <c r="C114" s="240" t="str">
        <f>IF('[1]Outside Edges'!$C113+1&lt;=15,"***","No")</f>
        <v>***</v>
      </c>
    </row>
    <row r="115" spans="1:3" x14ac:dyDescent="0.2">
      <c r="A115" s="377" t="str">
        <f>'[1]Outside Edges'!$A114</f>
        <v>D112</v>
      </c>
      <c r="B115" s="246" t="str">
        <f>IF('[1]Outside Edges'!$C114+1&lt;=10,"Yes","No")</f>
        <v>Yes</v>
      </c>
      <c r="C115" s="239" t="str">
        <f>IF('[1]Outside Edges'!$C114+1&lt;=15,"Yes","No")</f>
        <v>Yes</v>
      </c>
    </row>
    <row r="116" spans="1:3" x14ac:dyDescent="0.2">
      <c r="A116" s="378" t="str">
        <f>'[1]Outside Edges'!$A115</f>
        <v>D113 AM</v>
      </c>
      <c r="B116" s="247" t="str">
        <f>IF('[1]Outside Edges'!$C115+1&lt;=10,"***","No")</f>
        <v>***</v>
      </c>
      <c r="C116" s="240" t="str">
        <f>IF('[1]Outside Edges'!$C115+1&lt;=15,"***","No")</f>
        <v>***</v>
      </c>
    </row>
    <row r="117" spans="1:3" x14ac:dyDescent="0.2">
      <c r="A117" s="377" t="str">
        <f>'[1]Outside Edges'!$A116</f>
        <v>D114 AM</v>
      </c>
      <c r="B117" s="246" t="str">
        <f>IF('[1]Outside Edges'!$C116+1&lt;=10,"***","No")</f>
        <v>***</v>
      </c>
      <c r="C117" s="239" t="str">
        <f>IF('[1]Outside Edges'!$C116+1&lt;=15,"***","No")</f>
        <v>***</v>
      </c>
    </row>
    <row r="118" spans="1:3" x14ac:dyDescent="0.2">
      <c r="A118" s="378" t="str">
        <f>'[1]Outside Edges'!$A117</f>
        <v>D115</v>
      </c>
      <c r="B118" s="247" t="str">
        <f>IF('[1]Outside Edges'!$C117+1&lt;=10,"Yes","No")</f>
        <v>Yes</v>
      </c>
      <c r="C118" s="240" t="str">
        <f>IF('[1]Outside Edges'!$C117+1&lt;=15,"Yes","No")</f>
        <v>Yes</v>
      </c>
    </row>
    <row r="119" spans="1:3" x14ac:dyDescent="0.2">
      <c r="A119" s="377" t="str">
        <f>'[1]Outside Edges'!$A118</f>
        <v>D116</v>
      </c>
      <c r="B119" s="246" t="str">
        <f>IF('[1]Outside Edges'!$C118+1&lt;=10,"Yes","No")</f>
        <v>Yes</v>
      </c>
      <c r="C119" s="239" t="str">
        <f>IF('[1]Outside Edges'!$C118+1&lt;=15,"Yes","No")</f>
        <v>Yes</v>
      </c>
    </row>
    <row r="120" spans="1:3" x14ac:dyDescent="0.2">
      <c r="A120" s="378" t="str">
        <f>'[1]Outside Edges'!$A119</f>
        <v>D117</v>
      </c>
      <c r="B120" s="247" t="str">
        <f>IF('[1]Outside Edges'!$C119+1&lt;=10,"Yes","No")</f>
        <v>Yes</v>
      </c>
      <c r="C120" s="240" t="str">
        <f>IF('[1]Outside Edges'!$C119+1&lt;=15,"Yes","No")</f>
        <v>Yes</v>
      </c>
    </row>
    <row r="121" spans="1:3" x14ac:dyDescent="0.2">
      <c r="A121" s="377" t="str">
        <f>'[1]Outside Edges'!$A120</f>
        <v>D118</v>
      </c>
      <c r="B121" s="246" t="str">
        <f>IF('[1]Outside Edges'!$C120+1&lt;=10,"Yes","No")</f>
        <v>No</v>
      </c>
      <c r="C121" s="239" t="str">
        <f>IF('[1]Outside Edges'!$C120+1&lt;=15,"Yes","No")</f>
        <v>Yes</v>
      </c>
    </row>
    <row r="122" spans="1:3" x14ac:dyDescent="0.2">
      <c r="A122" s="378" t="str">
        <f>'[1]Outside Edges'!$A121</f>
        <v>D119</v>
      </c>
      <c r="B122" s="247" t="str">
        <f>IF('[1]Outside Edges'!$C121+1&lt;=10,"Yes","No")</f>
        <v>No</v>
      </c>
      <c r="C122" s="240" t="str">
        <f>IF('[1]Outside Edges'!$C121+1&lt;=15,"Yes","No")</f>
        <v>No</v>
      </c>
    </row>
    <row r="123" spans="1:3" x14ac:dyDescent="0.2">
      <c r="A123" s="377" t="str">
        <f>'[1]Outside Edges'!$A122</f>
        <v>D120</v>
      </c>
      <c r="B123" s="246" t="str">
        <f>IF('[1]Outside Edges'!$C122+1&lt;=10,"Yes","No")</f>
        <v>Yes</v>
      </c>
      <c r="C123" s="239" t="str">
        <f>IF('[1]Outside Edges'!$C122+1&lt;=15,"Yes","No")</f>
        <v>Yes</v>
      </c>
    </row>
    <row r="124" spans="1:3" x14ac:dyDescent="0.2">
      <c r="A124" s="378" t="str">
        <f>'[1]Outside Edges'!$A123</f>
        <v>D121 AM</v>
      </c>
      <c r="B124" s="247" t="str">
        <f>IF('[1]Outside Edges'!$C123+1&lt;=10,"***","No")</f>
        <v>***</v>
      </c>
      <c r="C124" s="240" t="str">
        <f>IF('[1]Outside Edges'!$C123+1&lt;=15,"***","No")</f>
        <v>***</v>
      </c>
    </row>
    <row r="125" spans="1:3" x14ac:dyDescent="0.2">
      <c r="A125" s="377" t="str">
        <f>'[1]Outside Edges'!$A124</f>
        <v>D122 AM</v>
      </c>
      <c r="B125" s="246" t="str">
        <f>IF('[1]Outside Edges'!$C124+1&lt;=10,"***","No")</f>
        <v>***</v>
      </c>
      <c r="C125" s="239" t="str">
        <f>IF('[1]Outside Edges'!$C124+1&lt;=15,"***","No")</f>
        <v>***</v>
      </c>
    </row>
    <row r="126" spans="1:3" x14ac:dyDescent="0.2">
      <c r="A126" s="378" t="str">
        <f>'[1]Outside Edges'!$A125</f>
        <v>D123</v>
      </c>
      <c r="B126" s="247" t="str">
        <f>IF('[1]Outside Edges'!$C125+1&lt;=10,"Yes","No")</f>
        <v>No</v>
      </c>
      <c r="C126" s="240" t="str">
        <f>IF('[1]Outside Edges'!$C125+1&lt;=15,"Yes","No")</f>
        <v>No</v>
      </c>
    </row>
    <row r="127" spans="1:3" x14ac:dyDescent="0.2">
      <c r="A127" s="377" t="str">
        <f>'[1]Outside Edges'!$A126</f>
        <v>D124 AM</v>
      </c>
      <c r="B127" s="246" t="str">
        <f>IF('[1]Outside Edges'!$C126+1&lt;=10,"***","No")</f>
        <v>***</v>
      </c>
      <c r="C127" s="239" t="str">
        <f>IF('[1]Outside Edges'!$C126+1&lt;=15,"***","No")</f>
        <v>***</v>
      </c>
    </row>
    <row r="128" spans="1:3" x14ac:dyDescent="0.2">
      <c r="A128" s="378" t="str">
        <f>'[1]Outside Edges'!$A127</f>
        <v>D125</v>
      </c>
      <c r="B128" s="247" t="str">
        <f>IF('[1]Outside Edges'!$C127+1&lt;=10,"Yes","No")</f>
        <v>Yes</v>
      </c>
      <c r="C128" s="240" t="str">
        <f>IF('[1]Outside Edges'!$C127+1&lt;=15,"Yes","No")</f>
        <v>Yes</v>
      </c>
    </row>
    <row r="129" spans="1:3" x14ac:dyDescent="0.2">
      <c r="A129" s="377" t="str">
        <f>'[1]Outside Edges'!$A128</f>
        <v>D126</v>
      </c>
      <c r="B129" s="246" t="str">
        <f>IF('[1]Outside Edges'!$C128+1&lt;=10,"Yes","No")</f>
        <v>Yes</v>
      </c>
      <c r="C129" s="239" t="str">
        <f>IF('[1]Outside Edges'!$C128+1&lt;=15,"Yes","No")</f>
        <v>Yes</v>
      </c>
    </row>
    <row r="130" spans="1:3" x14ac:dyDescent="0.2">
      <c r="A130" s="378" t="str">
        <f>'[1]Outside Edges'!$A129</f>
        <v>D127</v>
      </c>
      <c r="B130" s="247" t="str">
        <f>IF('[1]Outside Edges'!$C129+1&lt;=10,"Yes","No")</f>
        <v>Yes</v>
      </c>
      <c r="C130" s="240" t="str">
        <f>IF('[1]Outside Edges'!$C129+1&lt;=15,"Yes","No")</f>
        <v>Yes</v>
      </c>
    </row>
    <row r="131" spans="1:3" x14ac:dyDescent="0.2">
      <c r="A131" s="377" t="str">
        <f>'[1]Outside Edges'!$A130</f>
        <v>D128</v>
      </c>
      <c r="B131" s="246" t="str">
        <f>IF('[1]Outside Edges'!$C130+1&lt;=10,"Yes","No")</f>
        <v>Yes</v>
      </c>
      <c r="C131" s="239" t="str">
        <f>IF('[1]Outside Edges'!$C130+1&lt;=15,"Yes","No")</f>
        <v>Yes</v>
      </c>
    </row>
    <row r="132" spans="1:3" x14ac:dyDescent="0.2">
      <c r="A132" s="378" t="str">
        <f>'[1]Outside Edges'!$A131</f>
        <v>D129</v>
      </c>
      <c r="B132" s="247" t="str">
        <f>IF('[1]Outside Edges'!$C131+1&lt;=10,"Yes","No")</f>
        <v>No</v>
      </c>
      <c r="C132" s="240" t="str">
        <f>IF('[1]Outside Edges'!$C131+1&lt;=15,"Yes","No")</f>
        <v>Yes</v>
      </c>
    </row>
    <row r="133" spans="1:3" x14ac:dyDescent="0.2">
      <c r="A133" s="377" t="str">
        <f>'[1]Outside Edges'!$A132</f>
        <v>D130</v>
      </c>
      <c r="B133" s="246" t="str">
        <f>IF('[1]Outside Edges'!$C132+1&lt;=10,"Yes","No")</f>
        <v>Yes</v>
      </c>
      <c r="C133" s="239" t="str">
        <f>IF('[1]Outside Edges'!$C132+1&lt;=15,"Yes","No")</f>
        <v>Yes</v>
      </c>
    </row>
    <row r="134" spans="1:3" x14ac:dyDescent="0.2">
      <c r="A134" s="378" t="str">
        <f>'[1]Outside Edges'!$A133</f>
        <v>D131</v>
      </c>
      <c r="B134" s="247" t="str">
        <f>IF('[1]Outside Edges'!$C133+1&lt;=10,"Yes","No")</f>
        <v>Yes</v>
      </c>
      <c r="C134" s="240" t="str">
        <f>IF('[1]Outside Edges'!$C133+1&lt;=15,"Yes","No")</f>
        <v>Yes</v>
      </c>
    </row>
    <row r="135" spans="1:3" x14ac:dyDescent="0.2">
      <c r="A135" s="377" t="str">
        <f>'[1]Outside Edges'!$A134</f>
        <v>D132 AM</v>
      </c>
      <c r="B135" s="246" t="str">
        <f>IF('[1]Outside Edges'!$C134+1&lt;=10,"***","No")</f>
        <v>***</v>
      </c>
      <c r="C135" s="239" t="str">
        <f>IF('[1]Outside Edges'!$C134+1&lt;=15,"***","No")</f>
        <v>***</v>
      </c>
    </row>
    <row r="136" spans="1:3" x14ac:dyDescent="0.2">
      <c r="A136" s="378" t="str">
        <f>'[1]Outside Edges'!$A135</f>
        <v>D133 AM</v>
      </c>
      <c r="B136" s="247" t="str">
        <f>IF('[1]Outside Edges'!$C135+1&lt;=10,"***","No")</f>
        <v>***</v>
      </c>
      <c r="C136" s="240" t="str">
        <f>IF('[1]Outside Edges'!$C135+1&lt;=15,"***","No")</f>
        <v>***</v>
      </c>
    </row>
    <row r="137" spans="1:3" x14ac:dyDescent="0.2">
      <c r="A137" s="377" t="str">
        <f>'[1]Outside Edges'!$A136</f>
        <v>D134</v>
      </c>
      <c r="B137" s="246" t="str">
        <f>IF('[1]Outside Edges'!$C136+1&lt;=10,"Yes","No")</f>
        <v>Yes</v>
      </c>
      <c r="C137" s="239" t="str">
        <f>IF('[1]Outside Edges'!$C136+1&lt;=15,"Yes","No")</f>
        <v>Yes</v>
      </c>
    </row>
    <row r="138" spans="1:3" x14ac:dyDescent="0.2">
      <c r="A138" s="378" t="str">
        <f>'[1]Outside Edges'!$A137</f>
        <v>D135</v>
      </c>
      <c r="B138" s="247" t="str">
        <f>IF('[1]Outside Edges'!$C137+1&lt;=10,"Yes","No")</f>
        <v>No</v>
      </c>
      <c r="C138" s="240" t="str">
        <f>IF('[1]Outside Edges'!$C137+1&lt;=15,"Yes","No")</f>
        <v>Yes</v>
      </c>
    </row>
    <row r="139" spans="1:3" x14ac:dyDescent="0.2">
      <c r="A139" s="377" t="str">
        <f>'[1]Outside Edges'!$A138</f>
        <v>D136 AM</v>
      </c>
      <c r="B139" s="246" t="str">
        <f>IF('[1]Outside Edges'!$C138+1&lt;=10,"***","No")</f>
        <v>***</v>
      </c>
      <c r="C139" s="239" t="str">
        <f>IF('[1]Outside Edges'!$C138+1&lt;=15,"***","No")</f>
        <v>***</v>
      </c>
    </row>
    <row r="140" spans="1:3" x14ac:dyDescent="0.2">
      <c r="A140" s="378" t="str">
        <f>'[1]Outside Edges'!$A139</f>
        <v>D137</v>
      </c>
      <c r="B140" s="247" t="str">
        <f>IF('[1]Outside Edges'!$C139+1&lt;=10,"Yes","No")</f>
        <v>Yes</v>
      </c>
      <c r="C140" s="240" t="str">
        <f>IF('[1]Outside Edges'!$C139+1&lt;=15,"Yes","No")</f>
        <v>Yes</v>
      </c>
    </row>
    <row r="141" spans="1:3" x14ac:dyDescent="0.2">
      <c r="A141" s="377" t="str">
        <f>'[1]Outside Edges'!$A140</f>
        <v>D138</v>
      </c>
      <c r="B141" s="246" t="str">
        <f>IF('[1]Outside Edges'!$C140+1&lt;=10,"Yes","No")</f>
        <v>Yes</v>
      </c>
      <c r="C141" s="239" t="str">
        <f>IF('[1]Outside Edges'!$C140+1&lt;=15,"Yes","No")</f>
        <v>Yes</v>
      </c>
    </row>
    <row r="142" spans="1:3" x14ac:dyDescent="0.2">
      <c r="A142" s="378" t="str">
        <f>'[1]Outside Edges'!$A141</f>
        <v>D139</v>
      </c>
      <c r="B142" s="247" t="str">
        <f>IF('[1]Outside Edges'!$C141+1&lt;=10,"Yes","No")</f>
        <v>Yes</v>
      </c>
      <c r="C142" s="240" t="str">
        <f>IF('[1]Outside Edges'!$C141+1&lt;=15,"Yes","No")</f>
        <v>Yes</v>
      </c>
    </row>
    <row r="143" spans="1:3" x14ac:dyDescent="0.2">
      <c r="A143" s="377" t="str">
        <f>'[1]Outside Edges'!$A142</f>
        <v>D140</v>
      </c>
      <c r="B143" s="246" t="str">
        <f>IF('[1]Outside Edges'!$C142+1&lt;=10,"Yes","No")</f>
        <v>No</v>
      </c>
      <c r="C143" s="239" t="str">
        <f>IF('[1]Outside Edges'!$C142+1&lt;=15,"Yes","No")</f>
        <v>No</v>
      </c>
    </row>
    <row r="144" spans="1:3" x14ac:dyDescent="0.2">
      <c r="A144" s="378" t="str">
        <f>'[1]Outside Edges'!$A143</f>
        <v>D141</v>
      </c>
      <c r="B144" s="247" t="str">
        <f>IF('[1]Outside Edges'!$C143+1&lt;=10,"Yes","No")</f>
        <v>Yes</v>
      </c>
      <c r="C144" s="240" t="str">
        <f>IF('[1]Outside Edges'!$C143+1&lt;=15,"Yes","No")</f>
        <v>Yes</v>
      </c>
    </row>
    <row r="145" spans="1:3" x14ac:dyDescent="0.2">
      <c r="A145" s="377" t="str">
        <f>'[1]Outside Edges'!$A144</f>
        <v>D142 AM</v>
      </c>
      <c r="B145" s="246" t="str">
        <f>IF('[1]Outside Edges'!$C144+1&lt;=10,"***","No")</f>
        <v>***</v>
      </c>
      <c r="C145" s="239" t="str">
        <f>IF('[1]Outside Edges'!$C144+1&lt;=15,"***","No")</f>
        <v>***</v>
      </c>
    </row>
    <row r="146" spans="1:3" x14ac:dyDescent="0.2">
      <c r="A146" s="378" t="str">
        <f>'[1]Outside Edges'!$A145</f>
        <v>D143</v>
      </c>
      <c r="B146" s="247" t="str">
        <f>IF('[1]Outside Edges'!$C145+1&lt;=10,"Yes","No")</f>
        <v>Yes</v>
      </c>
      <c r="C146" s="240" t="str">
        <f>IF('[1]Outside Edges'!$C145+1&lt;=15,"Yes","No")</f>
        <v>Yes</v>
      </c>
    </row>
    <row r="147" spans="1:3" x14ac:dyDescent="0.2">
      <c r="A147" s="377" t="str">
        <f>'[1]Outside Edges'!$A146</f>
        <v>D144</v>
      </c>
      <c r="B147" s="246" t="str">
        <f>IF('[1]Outside Edges'!$C146+1&lt;=10,"Yes","No")</f>
        <v>No</v>
      </c>
      <c r="C147" s="239" t="str">
        <f>IF('[1]Outside Edges'!$C146+1&lt;=15,"Yes","No")</f>
        <v>No</v>
      </c>
    </row>
    <row r="148" spans="1:3" x14ac:dyDescent="0.2">
      <c r="A148" s="378" t="str">
        <f>'[1]Outside Edges'!$A147</f>
        <v>D145</v>
      </c>
      <c r="B148" s="247" t="str">
        <f>IF('[1]Outside Edges'!$C147+1&lt;=10,"Yes","No")</f>
        <v>No</v>
      </c>
      <c r="C148" s="240" t="str">
        <f>IF('[1]Outside Edges'!$C147+1&lt;=15,"Yes","No")</f>
        <v>No</v>
      </c>
    </row>
    <row r="149" spans="1:3" x14ac:dyDescent="0.2">
      <c r="A149" s="377" t="str">
        <f>'[1]Outside Edges'!$A148</f>
        <v>D146</v>
      </c>
      <c r="B149" s="246" t="str">
        <f>IF('[1]Outside Edges'!$C148+1&lt;=10,"Yes","No")</f>
        <v>Yes</v>
      </c>
      <c r="C149" s="239" t="str">
        <f>IF('[1]Outside Edges'!$C148+1&lt;=15,"Yes","No")</f>
        <v>Yes</v>
      </c>
    </row>
    <row r="150" spans="1:3" x14ac:dyDescent="0.2">
      <c r="A150" s="378" t="str">
        <f>'[1]Outside Edges'!$A149</f>
        <v>D147</v>
      </c>
      <c r="B150" s="247" t="str">
        <f>IF('[1]Outside Edges'!$C149+1&lt;=10,"Yes","No")</f>
        <v>Yes</v>
      </c>
      <c r="C150" s="240" t="str">
        <f>IF('[1]Outside Edges'!$C149+1&lt;=15,"Yes","No")</f>
        <v>Yes</v>
      </c>
    </row>
    <row r="151" spans="1:3" x14ac:dyDescent="0.2">
      <c r="A151" s="377" t="str">
        <f>'[1]Outside Edges'!$A150</f>
        <v>D148 AM</v>
      </c>
      <c r="B151" s="246" t="str">
        <f>IF('[1]Outside Edges'!$C150+1&lt;=10,"Yes","No")</f>
        <v>Yes</v>
      </c>
      <c r="C151" s="239" t="str">
        <f>IF('[1]Outside Edges'!$C150+1&lt;=15,"Yes","No")</f>
        <v>Yes</v>
      </c>
    </row>
    <row r="152" spans="1:3" x14ac:dyDescent="0.2">
      <c r="A152" s="378" t="str">
        <f>'[1]Outside Edges'!$A151</f>
        <v>D149</v>
      </c>
      <c r="B152" s="247" t="str">
        <f>IF('[1]Outside Edges'!$C151+1&lt;=10,"Yes","No")</f>
        <v>Yes</v>
      </c>
      <c r="C152" s="240" t="str">
        <f>IF('[1]Outside Edges'!$C151+1&lt;=15,"Yes","No")</f>
        <v>Yes</v>
      </c>
    </row>
    <row r="153" spans="1:3" x14ac:dyDescent="0.2">
      <c r="A153" s="377" t="str">
        <f>'[1]Outside Edges'!$A152</f>
        <v>D150 AM</v>
      </c>
      <c r="B153" s="246" t="str">
        <f>IF('[1]Outside Edges'!$C152+1&lt;=10,"***","No")</f>
        <v>***</v>
      </c>
      <c r="C153" s="239" t="str">
        <f>IF('[1]Outside Edges'!$C152+1&lt;=15,"***","No")</f>
        <v>***</v>
      </c>
    </row>
    <row r="154" spans="1:3" x14ac:dyDescent="0.2">
      <c r="A154" s="378" t="str">
        <f>'[1]Outside Edges'!$A153</f>
        <v>D151</v>
      </c>
      <c r="B154" s="247" t="str">
        <f>IF('[1]Outside Edges'!$C153+1&lt;=10,"Yes","No")</f>
        <v>No</v>
      </c>
      <c r="C154" s="240" t="str">
        <f>IF('[1]Outside Edges'!$C153+1&lt;=15,"Yes","No")</f>
        <v>Yes</v>
      </c>
    </row>
    <row r="155" spans="1:3" x14ac:dyDescent="0.2">
      <c r="A155" s="377" t="str">
        <f>'[1]Outside Edges'!$A154</f>
        <v>D152</v>
      </c>
      <c r="B155" s="246" t="str">
        <f>IF('[1]Outside Edges'!$C154+1&lt;=10,"Yes","No")</f>
        <v>No</v>
      </c>
      <c r="C155" s="239" t="str">
        <f>IF('[1]Outside Edges'!$C154+1&lt;=15,"Yes","No")</f>
        <v>Yes</v>
      </c>
    </row>
    <row r="156" spans="1:3" x14ac:dyDescent="0.2">
      <c r="A156" s="378" t="str">
        <f>'[1]Outside Edges'!$A155</f>
        <v>D153</v>
      </c>
      <c r="B156" s="247" t="str">
        <f>IF('[1]Outside Edges'!$C155+1&lt;=10,"Yes","No")</f>
        <v>No</v>
      </c>
      <c r="C156" s="240" t="str">
        <f>IF('[1]Outside Edges'!$C155+1&lt;=15,"Yes","No")</f>
        <v>No</v>
      </c>
    </row>
    <row r="157" spans="1:3" x14ac:dyDescent="0.2">
      <c r="A157" s="377" t="str">
        <f>'[1]Outside Edges'!$A156</f>
        <v>D154</v>
      </c>
      <c r="B157" s="246" t="str">
        <f>IF('[1]Outside Edges'!$C156+1&lt;=10,"Yes","No")</f>
        <v>Yes</v>
      </c>
      <c r="C157" s="239" t="str">
        <f>IF('[1]Outside Edges'!$C156+1&lt;=15,"Yes","No")</f>
        <v>Yes</v>
      </c>
    </row>
    <row r="158" spans="1:3" x14ac:dyDescent="0.2">
      <c r="A158" s="378" t="str">
        <f>'[1]Outside Edges'!$A157</f>
        <v>D155 AM</v>
      </c>
      <c r="B158" s="247" t="str">
        <f>IF('[1]Outside Edges'!$C157+1&lt;=10,"***","No")</f>
        <v>***</v>
      </c>
      <c r="C158" s="240" t="str">
        <f>IF('[1]Outside Edges'!$C157+1&lt;=15,"***","No")</f>
        <v>***</v>
      </c>
    </row>
    <row r="159" spans="1:3" x14ac:dyDescent="0.2">
      <c r="A159" s="377" t="str">
        <f>'[1]Outside Edges'!$A158</f>
        <v>D156 AM</v>
      </c>
      <c r="B159" s="246" t="str">
        <f>IF('[1]Outside Edges'!$C158+1&lt;=10,"***","No")</f>
        <v>***</v>
      </c>
      <c r="C159" s="239" t="str">
        <f>IF('[1]Outside Edges'!$C158+1&lt;=15,"***","No")</f>
        <v>***</v>
      </c>
    </row>
    <row r="160" spans="1:3" x14ac:dyDescent="0.2">
      <c r="A160" s="378" t="str">
        <f>'[1]Outside Edges'!$A159</f>
        <v>D157</v>
      </c>
      <c r="B160" s="247" t="str">
        <f>IF('[1]Outside Edges'!$C159+1&lt;=10,"Yes","No")</f>
        <v>Yes</v>
      </c>
      <c r="C160" s="240" t="str">
        <f>IF('[1]Outside Edges'!$C159+1&lt;=15,"Yes","No")</f>
        <v>Yes</v>
      </c>
    </row>
    <row r="161" spans="1:3" x14ac:dyDescent="0.2">
      <c r="A161" s="377" t="str">
        <f>'[1]Outside Edges'!$A160</f>
        <v>D158</v>
      </c>
      <c r="B161" s="246" t="str">
        <f>IF('[1]Outside Edges'!$C160+1&lt;=10,"Yes","No")</f>
        <v>Yes</v>
      </c>
      <c r="C161" s="239" t="str">
        <f>IF('[1]Outside Edges'!$C160+1&lt;=15,"Yes","No")</f>
        <v>Yes</v>
      </c>
    </row>
    <row r="162" spans="1:3" x14ac:dyDescent="0.2">
      <c r="A162" s="378" t="str">
        <f>'[1]Outside Edges'!$A161</f>
        <v>D159 AM</v>
      </c>
      <c r="B162" s="247" t="str">
        <f>IF('[1]Outside Edges'!$C161+1&lt;=10,"***","No")</f>
        <v>***</v>
      </c>
      <c r="C162" s="240" t="str">
        <f>IF('[1]Outside Edges'!$C161+1&lt;=15,"***","No")</f>
        <v>***</v>
      </c>
    </row>
    <row r="163" spans="1:3" x14ac:dyDescent="0.2">
      <c r="A163" s="377" t="str">
        <f>'[1]Outside Edges'!$A162</f>
        <v>D160</v>
      </c>
      <c r="B163" s="246" t="str">
        <f>IF('[1]Outside Edges'!$C162+1&lt;=10,"Yes","No")</f>
        <v>No</v>
      </c>
      <c r="C163" s="239" t="str">
        <f>IF('[1]Outside Edges'!$C162+1&lt;=15,"Yes","No")</f>
        <v>Yes</v>
      </c>
    </row>
    <row r="164" spans="1:3" x14ac:dyDescent="0.2">
      <c r="A164" s="378" t="str">
        <f>'[1]Outside Edges'!$A163</f>
        <v>D161</v>
      </c>
      <c r="B164" s="247" t="str">
        <f>IF('[1]Outside Edges'!$C163+1&lt;=10,"Yes","No")</f>
        <v>No</v>
      </c>
      <c r="C164" s="240" t="str">
        <f>IF('[1]Outside Edges'!$C163+1&lt;=15,"Yes","No")</f>
        <v>Yes</v>
      </c>
    </row>
    <row r="165" spans="1:3" x14ac:dyDescent="0.2">
      <c r="A165" s="377" t="str">
        <f>'[1]Outside Edges'!$A164</f>
        <v>D162</v>
      </c>
      <c r="B165" s="246" t="str">
        <f>IF('[1]Outside Edges'!$C164+1&lt;=10,"Yes","No")</f>
        <v>Yes</v>
      </c>
      <c r="C165" s="239" t="str">
        <f>IF('[1]Outside Edges'!$C164+1&lt;=15,"Yes","No")</f>
        <v>Yes</v>
      </c>
    </row>
    <row r="166" spans="1:3" x14ac:dyDescent="0.2">
      <c r="A166" s="378" t="str">
        <f>'[1]Outside Edges'!$A165</f>
        <v>D163</v>
      </c>
      <c r="B166" s="247" t="str">
        <f>IF('[1]Outside Edges'!$C165+1&lt;=10,"Yes","No")</f>
        <v>Yes</v>
      </c>
      <c r="C166" s="240" t="str">
        <f>IF('[1]Outside Edges'!$C165+1&lt;=15,"Yes","No")</f>
        <v>Yes</v>
      </c>
    </row>
    <row r="167" spans="1:3" x14ac:dyDescent="0.2">
      <c r="A167" s="377" t="str">
        <f>'[1]Outside Edges'!$A166</f>
        <v>D164</v>
      </c>
      <c r="B167" s="246" t="str">
        <f>IF('[1]Outside Edges'!$C166+1&lt;=10,"Yes","No")</f>
        <v>Yes</v>
      </c>
      <c r="C167" s="239" t="str">
        <f>IF('[1]Outside Edges'!$C166+1&lt;=15,"Yes","No")</f>
        <v>Yes</v>
      </c>
    </row>
    <row r="168" spans="1:3" customFormat="1" ht="15.75" x14ac:dyDescent="0.25">
      <c r="A168" s="378" t="str">
        <f>'[1]Outside Edges'!$A167</f>
        <v>D165 AM</v>
      </c>
      <c r="B168" s="247" t="str">
        <f>IF('[1]Outside Edges'!$C167+1&lt;=10,"***","No")</f>
        <v>***</v>
      </c>
      <c r="C168" s="240" t="str">
        <f>IF('[1]Outside Edges'!$C167+1&lt;=15,"***","No")</f>
        <v>***</v>
      </c>
    </row>
    <row r="169" spans="1:3" x14ac:dyDescent="0.2">
      <c r="A169" s="377" t="str">
        <f>'[1]Outside Edges'!$A168</f>
        <v>D166</v>
      </c>
      <c r="B169" s="246" t="str">
        <f>IF('[1]Outside Edges'!$C168+1&lt;=10,"Yes","No")</f>
        <v>No</v>
      </c>
      <c r="C169" s="239" t="str">
        <f>IF('[1]Outside Edges'!$C168+1&lt;=15,"Yes","No")</f>
        <v>No</v>
      </c>
    </row>
    <row r="170" spans="1:3" x14ac:dyDescent="0.2">
      <c r="A170" s="380" t="str">
        <f>'[1]Outside Edges'!$A169</f>
        <v>D167</v>
      </c>
      <c r="B170" s="248" t="str">
        <f>IF('[1]Outside Edges'!$C169+1&lt;=10,"Yes","No")</f>
        <v>Yes</v>
      </c>
      <c r="C170" s="241" t="str">
        <f>IF('[1]Outside Edges'!$C169+1&lt;=15,"Yes","No")</f>
        <v>Yes</v>
      </c>
    </row>
    <row r="171" spans="1:3" x14ac:dyDescent="0.2">
      <c r="A171" s="377" t="str">
        <f>'[1]Outside Edges'!$A170</f>
        <v>D168</v>
      </c>
      <c r="B171" s="246" t="str">
        <f>IF('[1]Outside Edges'!$C170+1&lt;=10,"Yes","No")</f>
        <v>Yes</v>
      </c>
      <c r="C171" s="239" t="str">
        <f>IF('[1]Outside Edges'!$C170+1&lt;=15,"Yes","No")</f>
        <v>Yes</v>
      </c>
    </row>
    <row r="172" spans="1:3" x14ac:dyDescent="0.2">
      <c r="A172" s="380" t="str">
        <f>'[1]Outside Edges'!$A171</f>
        <v>D169</v>
      </c>
      <c r="B172" s="248" t="str">
        <f>IF('[1]Outside Edges'!$C171+1&lt;=10,"Yes","No")</f>
        <v>Yes</v>
      </c>
      <c r="C172" s="241" t="str">
        <f>IF('[1]Outside Edges'!$C171+1&lt;=15,"Yes","No")</f>
        <v>Yes</v>
      </c>
    </row>
    <row r="173" spans="1:3" x14ac:dyDescent="0.2">
      <c r="A173" s="377" t="str">
        <f>'[1]Outside Edges'!$A172</f>
        <v>D170</v>
      </c>
      <c r="B173" s="246" t="str">
        <f>IF('[1]Outside Edges'!$C172+1&lt;=10,"Yes","No")</f>
        <v>Yes</v>
      </c>
      <c r="C173" s="239" t="str">
        <f>IF('[1]Outside Edges'!$C172+1&lt;=15,"Yes","No")</f>
        <v>Yes</v>
      </c>
    </row>
    <row r="174" spans="1:3" x14ac:dyDescent="0.2">
      <c r="A174" s="380" t="str">
        <f>'[1]Outside Edges'!$A173</f>
        <v>D171 AM</v>
      </c>
      <c r="B174" s="248" t="str">
        <f>IF('[1]Outside Edges'!$C173+1&lt;=10,"Yes","No")</f>
        <v>Yes</v>
      </c>
      <c r="C174" s="241" t="str">
        <f>IF('[1]Outside Edges'!$C173+1&lt;=15,"Yes","No")</f>
        <v>Yes</v>
      </c>
    </row>
    <row r="175" spans="1:3" x14ac:dyDescent="0.2">
      <c r="A175" s="377" t="str">
        <f>'[1]Outside Edges'!$A174</f>
        <v>D172</v>
      </c>
      <c r="B175" s="246" t="str">
        <f>IF('[1]Outside Edges'!$C174+1&lt;=10,"Yes","No")</f>
        <v>No</v>
      </c>
      <c r="C175" s="239" t="str">
        <f>IF('[1]Outside Edges'!$C174+1&lt;=15,"Yes","No")</f>
        <v>No</v>
      </c>
    </row>
    <row r="176" spans="1:3" x14ac:dyDescent="0.2">
      <c r="A176" s="381" t="str">
        <f>'[1]Outside Edges'!$A175</f>
        <v>D173 AM</v>
      </c>
      <c r="B176" s="249" t="str">
        <f>IF('[1]Outside Edges'!$C175+1&lt;=10,"Yes","No")</f>
        <v>Yes</v>
      </c>
      <c r="C176" s="242" t="str">
        <f>IF('[1]Outside Edges'!$C175+1&lt;=15,"Yes","No")</f>
        <v>Yes</v>
      </c>
    </row>
    <row r="177" spans="1:3" x14ac:dyDescent="0.2">
      <c r="A177" s="377" t="str">
        <f>'[1]Outside Edges'!$A176</f>
        <v>D174</v>
      </c>
      <c r="B177" s="246" t="str">
        <f>IF('[1]Outside Edges'!$C176+1&lt;=10,"Yes","No")</f>
        <v>Yes</v>
      </c>
      <c r="C177" s="239" t="str">
        <f>IF('[1]Outside Edges'!$C176+1&lt;=15,"Yes","No")</f>
        <v>Yes</v>
      </c>
    </row>
    <row r="178" spans="1:3" x14ac:dyDescent="0.2">
      <c r="A178" s="381" t="str">
        <f>'[1]Outside Edges'!$A177</f>
        <v>D175</v>
      </c>
      <c r="B178" s="249" t="str">
        <f>IF('[1]Outside Edges'!$C177+1&lt;=10,"Yes","No")</f>
        <v>Yes</v>
      </c>
      <c r="C178" s="242" t="str">
        <f>IF('[1]Outside Edges'!$C177+1&lt;=15,"Yes","No")</f>
        <v>Yes</v>
      </c>
    </row>
    <row r="179" spans="1:3" x14ac:dyDescent="0.2">
      <c r="A179" s="377" t="str">
        <f>'[1]Outside Edges'!$A178</f>
        <v>D176</v>
      </c>
      <c r="B179" s="246" t="str">
        <f>IF('[1]Outside Edges'!$C178+1&lt;=10,"Yes","No")</f>
        <v>Yes</v>
      </c>
      <c r="C179" s="239" t="str">
        <f>IF('[1]Outside Edges'!$C178+1&lt;=15,"Yes","No")</f>
        <v>Yes</v>
      </c>
    </row>
    <row r="180" spans="1:3" x14ac:dyDescent="0.2">
      <c r="A180" s="381" t="str">
        <f>'[1]Outside Edges'!$A179</f>
        <v>D177 AM</v>
      </c>
      <c r="B180" s="249" t="str">
        <f>IF('[1]Outside Edges'!$C179+1&lt;=10,"Yes","No")</f>
        <v>Yes</v>
      </c>
      <c r="C180" s="242" t="str">
        <f>IF('[1]Outside Edges'!$C179+1&lt;=15,"Yes","No")</f>
        <v>Yes</v>
      </c>
    </row>
    <row r="181" spans="1:3" x14ac:dyDescent="0.2">
      <c r="A181" s="382" t="str">
        <f>'[1]Outside Edges'!$A180</f>
        <v>D178 AM</v>
      </c>
      <c r="B181" s="250" t="str">
        <f>IF('[1]Outside Edges'!$C180+1&lt;=10,"Yes","No")</f>
        <v>Yes</v>
      </c>
      <c r="C181" s="243" t="str">
        <f>IF('[1]Outside Edges'!$C180+1&lt;=15,"Yes","No")</f>
        <v>Yes</v>
      </c>
    </row>
    <row r="182" spans="1:3" x14ac:dyDescent="0.2">
      <c r="A182" s="381" t="str">
        <f>'[1]Outside Edges'!$A181</f>
        <v>D179 AM</v>
      </c>
      <c r="B182" s="249" t="str">
        <f>IF('[1]Outside Edges'!$C181+1&lt;=10,"Yes","No")</f>
        <v>Yes</v>
      </c>
      <c r="C182" s="242" t="str">
        <f>IF('[1]Outside Edges'!$C181+1&lt;=15,"Yes","No")</f>
        <v>Yes</v>
      </c>
    </row>
    <row r="183" spans="1:3" x14ac:dyDescent="0.2">
      <c r="A183" s="382" t="str">
        <f>'[1]Outside Edges'!$A182</f>
        <v>D180</v>
      </c>
      <c r="B183" s="250" t="str">
        <f>IF('[1]Outside Edges'!$C182+1&lt;=10,"Yes","No")</f>
        <v>No</v>
      </c>
      <c r="C183" s="243" t="str">
        <f>IF('[1]Outside Edges'!$C182+1&lt;=15,"Yes","No")</f>
        <v>No</v>
      </c>
    </row>
    <row r="184" spans="1:3" x14ac:dyDescent="0.2">
      <c r="A184" s="381" t="str">
        <f>'[1]Outside Edges'!$A183</f>
        <v>D181</v>
      </c>
      <c r="B184" s="249" t="str">
        <f>IF('[1]Outside Edges'!$C183+1&lt;=10,"Yes","No")</f>
        <v>No</v>
      </c>
      <c r="C184" s="242" t="str">
        <f>IF('[1]Outside Edges'!$C183+1&lt;=15,"Yes","No")</f>
        <v>Yes</v>
      </c>
    </row>
    <row r="185" spans="1:3" x14ac:dyDescent="0.2">
      <c r="A185" s="382" t="str">
        <f>'[1]Outside Edges'!$A184</f>
        <v>D182</v>
      </c>
      <c r="B185" s="250" t="str">
        <f>IF('[1]Outside Edges'!$C184+1&lt;=10,"Yes","No")</f>
        <v>Yes</v>
      </c>
      <c r="C185" s="243" t="str">
        <f>IF('[1]Outside Edges'!$C184+1&lt;=15,"Yes","No")</f>
        <v>Yes</v>
      </c>
    </row>
    <row r="186" spans="1:3" x14ac:dyDescent="0.2">
      <c r="A186" s="381" t="str">
        <f>'[1]Outside Edges'!$A185</f>
        <v>D183 AM</v>
      </c>
      <c r="B186" s="249" t="str">
        <f>IF('[1]Outside Edges'!$C185+1&lt;=10,"Yes","No")</f>
        <v>Yes</v>
      </c>
      <c r="C186" s="242" t="str">
        <f>IF('[1]Outside Edges'!$C185+1&lt;=15,"Yes","No")</f>
        <v>Yes</v>
      </c>
    </row>
    <row r="187" spans="1:3" x14ac:dyDescent="0.2">
      <c r="A187" s="382" t="str">
        <f>'[1]Outside Edges'!$A186</f>
        <v>D184 AM</v>
      </c>
      <c r="B187" s="250" t="str">
        <f>IF('[1]Outside Edges'!$C186+1&lt;=10,"Yes","No")</f>
        <v>Yes</v>
      </c>
      <c r="C187" s="243" t="str">
        <f>IF('[1]Outside Edges'!$C186+1&lt;=15,"Yes","No")</f>
        <v>Yes</v>
      </c>
    </row>
    <row r="188" spans="1:3" x14ac:dyDescent="0.2">
      <c r="A188" s="381" t="str">
        <f>'[1]Outside Edges'!$A187</f>
        <v>D185 AM</v>
      </c>
      <c r="B188" s="249" t="str">
        <f>IF('[1]Outside Edges'!$C187+1&lt;=10,"Yes","No")</f>
        <v>Yes</v>
      </c>
      <c r="C188" s="242" t="str">
        <f>IF('[1]Outside Edges'!$C187+1&lt;=15,"Yes","No")</f>
        <v>Yes</v>
      </c>
    </row>
    <row r="189" spans="1:3" x14ac:dyDescent="0.2">
      <c r="A189" s="382" t="str">
        <f>'[1]Outside Edges'!$A188</f>
        <v>D186 AM</v>
      </c>
      <c r="B189" s="250" t="str">
        <f>IF('[1]Outside Edges'!$C188+1&lt;=10,"Yes","No")</f>
        <v>Yes</v>
      </c>
      <c r="C189" s="243" t="str">
        <f>IF('[1]Outside Edges'!$C188+1&lt;=15,"Yes","No")</f>
        <v>Yes</v>
      </c>
    </row>
    <row r="190" spans="1:3" x14ac:dyDescent="0.2">
      <c r="A190" s="381" t="str">
        <f>'[1]Outside Edges'!$A189</f>
        <v>D187 AM</v>
      </c>
      <c r="B190" s="249" t="str">
        <f>IF('[1]Outside Edges'!$C189+1&lt;=10,"Yes","No")</f>
        <v>Yes</v>
      </c>
      <c r="C190" s="242" t="str">
        <f>IF('[1]Outside Edges'!$C189+1&lt;=15,"Yes","No")</f>
        <v>Yes</v>
      </c>
    </row>
    <row r="191" spans="1:3" x14ac:dyDescent="0.2">
      <c r="A191" s="382" t="str">
        <f>'[1]Outside Edges'!$A190</f>
        <v>D188 AM</v>
      </c>
      <c r="B191" s="250" t="str">
        <f>IF('[1]Outside Edges'!$C190+1&lt;=10,"Yes","No")</f>
        <v>Yes</v>
      </c>
      <c r="C191" s="243" t="str">
        <f>IF('[1]Outside Edges'!$C190+1&lt;=15,"Yes","No")</f>
        <v>Yes</v>
      </c>
    </row>
    <row r="192" spans="1:3" x14ac:dyDescent="0.2">
      <c r="A192" s="381" t="str">
        <f>'[1]Outside Edges'!$A191</f>
        <v>D189 AM</v>
      </c>
      <c r="B192" s="249" t="str">
        <f>IF('[1]Outside Edges'!$C191+1&lt;=10,"Yes","No")</f>
        <v>Yes</v>
      </c>
      <c r="C192" s="242" t="str">
        <f>IF('[1]Outside Edges'!$C191+1&lt;=15,"Yes","No")</f>
        <v>Yes</v>
      </c>
    </row>
    <row r="193" spans="1:3" x14ac:dyDescent="0.2">
      <c r="A193" s="382" t="str">
        <f>'[1]Outside Edges'!$A192</f>
        <v>D190 AM</v>
      </c>
      <c r="B193" s="250" t="str">
        <f>IF('[1]Outside Edges'!$C192+1&lt;=10,"Yes","No")</f>
        <v>Yes</v>
      </c>
      <c r="C193" s="243" t="str">
        <f>IF('[1]Outside Edges'!$C192+1&lt;=15,"Yes","No")</f>
        <v>Yes</v>
      </c>
    </row>
    <row r="194" spans="1:3" x14ac:dyDescent="0.2">
      <c r="A194" s="381" t="str">
        <f>'[1]Outside Edges'!$A193</f>
        <v>D191 AM</v>
      </c>
      <c r="B194" s="249" t="str">
        <f>IF('[1]Outside Edges'!$C193+1&lt;=10,"Yes","No")</f>
        <v>Yes</v>
      </c>
      <c r="C194" s="242" t="str">
        <f>IF('[1]Outside Edges'!$C193+1&lt;=15,"Yes","No")</f>
        <v>Yes</v>
      </c>
    </row>
    <row r="195" spans="1:3" x14ac:dyDescent="0.2">
      <c r="A195" s="382" t="str">
        <f>'[1]Outside Edges'!$A194</f>
        <v>D192 AM</v>
      </c>
      <c r="B195" s="250" t="str">
        <f>IF('[1]Outside Edges'!$C194+1&lt;=10,"Yes","No")</f>
        <v>Yes</v>
      </c>
      <c r="C195" s="243" t="str">
        <f>IF('[1]Outside Edges'!$C194+1&lt;=15,"Yes","No")</f>
        <v>Yes</v>
      </c>
    </row>
    <row r="196" spans="1:3" x14ac:dyDescent="0.2">
      <c r="A196" s="381" t="str">
        <f>'[1]Outside Edges'!$A195</f>
        <v>D193 AM</v>
      </c>
      <c r="B196" s="249" t="str">
        <f>IF('[1]Outside Edges'!$C195+1&lt;=10,"Yes","No")</f>
        <v>Yes</v>
      </c>
      <c r="C196" s="242" t="str">
        <f>IF('[1]Outside Edges'!$C195+1&lt;=15,"Yes","No")</f>
        <v>Yes</v>
      </c>
    </row>
    <row r="197" spans="1:3" x14ac:dyDescent="0.2">
      <c r="A197" s="382" t="str">
        <f>'[1]Outside Edges'!$A196</f>
        <v>D194 AM</v>
      </c>
      <c r="B197" s="250" t="str">
        <f>IF('[1]Outside Edges'!$C196+1&lt;=10,"Yes","No")</f>
        <v>Yes</v>
      </c>
      <c r="C197" s="243" t="str">
        <f>IF('[1]Outside Edges'!$C196+1&lt;=15,"Yes","No")</f>
        <v>Yes</v>
      </c>
    </row>
    <row r="198" spans="1:3" x14ac:dyDescent="0.2">
      <c r="A198" s="381" t="str">
        <f>'[1]Outside Edges'!$A197</f>
        <v>D195 AM</v>
      </c>
      <c r="B198" s="249" t="str">
        <f>IF('[1]Outside Edges'!$C197+1&lt;=10,"Yes","No")</f>
        <v>Yes</v>
      </c>
      <c r="C198" s="242" t="str">
        <f>IF('[1]Outside Edges'!$C197+1&lt;=15,"Yes","No")</f>
        <v>Yes</v>
      </c>
    </row>
    <row r="199" spans="1:3" x14ac:dyDescent="0.2">
      <c r="A199" s="382" t="str">
        <f>'[1]Outside Edges'!$A198</f>
        <v>D196 AM</v>
      </c>
      <c r="B199" s="250" t="str">
        <f>IF('[1]Outside Edges'!$C198+1&lt;=10,"Yes","No")</f>
        <v>Yes</v>
      </c>
      <c r="C199" s="243" t="str">
        <f>IF('[1]Outside Edges'!$C198+1&lt;=15,"Yes","No")</f>
        <v>Yes</v>
      </c>
    </row>
    <row r="200" spans="1:3" x14ac:dyDescent="0.2">
      <c r="A200" s="381" t="str">
        <f>'[1]Outside Edges'!$A199</f>
        <v>D197 AM</v>
      </c>
      <c r="B200" s="249" t="str">
        <f>IF('[1]Outside Edges'!$C199+1&lt;=10,"Yes","No")</f>
        <v>Yes</v>
      </c>
      <c r="C200" s="242" t="str">
        <f>IF('[1]Outside Edges'!$C199+1&lt;=15,"Yes","No")</f>
        <v>Yes</v>
      </c>
    </row>
    <row r="201" spans="1:3" x14ac:dyDescent="0.2">
      <c r="A201" s="382" t="str">
        <f>'[1]Outside Edges'!$A200</f>
        <v>D198 AM</v>
      </c>
      <c r="B201" s="250" t="str">
        <f>IF('[1]Outside Edges'!$C200+1&lt;=10,"Yes","No")</f>
        <v>Yes</v>
      </c>
      <c r="C201" s="243" t="str">
        <f>IF('[1]Outside Edges'!$C200+1&lt;=15,"Yes","No")</f>
        <v>Yes</v>
      </c>
    </row>
    <row r="202" spans="1:3" x14ac:dyDescent="0.2">
      <c r="A202" s="381" t="str">
        <f>'[1]Outside Edges'!$A201</f>
        <v>D199 AM</v>
      </c>
      <c r="B202" s="249" t="str">
        <f>IF('[1]Outside Edges'!$C201+1&lt;=10,"Yes","No")</f>
        <v>Yes</v>
      </c>
      <c r="C202" s="242" t="str">
        <f>IF('[1]Outside Edges'!$C201+1&lt;=15,"Yes","No")</f>
        <v>Yes</v>
      </c>
    </row>
    <row r="203" spans="1:3" x14ac:dyDescent="0.2">
      <c r="A203" s="382" t="str">
        <f>'[1]Outside Edges'!$A202</f>
        <v>D200</v>
      </c>
      <c r="B203" s="250" t="str">
        <f>IF('[1]Outside Edges'!$C202+1&lt;=10,"Yes","No")</f>
        <v>No</v>
      </c>
      <c r="C203" s="243" t="str">
        <f>IF('[1]Outside Edges'!$C202+1&lt;=15,"Yes","No")</f>
        <v>Yes</v>
      </c>
    </row>
    <row r="204" spans="1:3" x14ac:dyDescent="0.2">
      <c r="A204" s="381" t="str">
        <f>'[1]Outside Edges'!$A203</f>
        <v>D201 AM</v>
      </c>
      <c r="B204" s="249" t="str">
        <f>IF('[1]Outside Edges'!$C203+1&lt;=10,"Yes","No")</f>
        <v>Yes</v>
      </c>
      <c r="C204" s="242" t="str">
        <f>IF('[1]Outside Edges'!$C203+1&lt;=15,"Yes","No")</f>
        <v>Yes</v>
      </c>
    </row>
    <row r="205" spans="1:3" x14ac:dyDescent="0.2">
      <c r="A205" s="382" t="str">
        <f>'[1]Outside Edges'!$A204</f>
        <v>D202 AM</v>
      </c>
      <c r="B205" s="250" t="str">
        <f>IF('[1]Outside Edges'!$C204+1&lt;=10,"Yes","No")</f>
        <v>Yes</v>
      </c>
      <c r="C205" s="243" t="str">
        <f>IF('[1]Outside Edges'!$C204+1&lt;=15,"Yes","No")</f>
        <v>Yes</v>
      </c>
    </row>
    <row r="206" spans="1:3" x14ac:dyDescent="0.2">
      <c r="A206" s="381" t="str">
        <f>'[1]Outside Edges'!$A205</f>
        <v>D203</v>
      </c>
      <c r="B206" s="249" t="str">
        <f>IF('[1]Outside Edges'!$C205+1&lt;=10,"Yes","No")</f>
        <v>Yes</v>
      </c>
      <c r="C206" s="242" t="str">
        <f>IF('[1]Outside Edges'!$C205+1&lt;=15,"Yes","No")</f>
        <v>Yes</v>
      </c>
    </row>
    <row r="207" spans="1:3" x14ac:dyDescent="0.2">
      <c r="A207" s="382" t="str">
        <f>'[1]Outside Edges'!$A206</f>
        <v>D204 AM</v>
      </c>
      <c r="B207" s="250" t="str">
        <f>IF('[1]Outside Edges'!$C206+1&lt;=10,"Yes","No")</f>
        <v>Yes</v>
      </c>
      <c r="C207" s="243" t="str">
        <f>IF('[1]Outside Edges'!$C206+1&lt;=15,"Yes","No")</f>
        <v>Yes</v>
      </c>
    </row>
    <row r="208" spans="1:3" x14ac:dyDescent="0.2">
      <c r="A208" s="381" t="str">
        <f>'[1]Outside Edges'!$A207</f>
        <v>D205</v>
      </c>
      <c r="B208" s="242" t="str">
        <f>IF('[1]Outside Edges'!$C207+1&lt;=10,"Yes","No")</f>
        <v>No</v>
      </c>
      <c r="C208" s="242" t="str">
        <f>IF('[1]Outside Edges'!$C207+1&lt;=15,"Yes","No")</f>
        <v>Yes</v>
      </c>
    </row>
    <row r="209" spans="1:3" x14ac:dyDescent="0.2">
      <c r="A209" s="383" t="str">
        <f>'[1]Outside Edges'!$A208</f>
        <v>D206 AM</v>
      </c>
      <c r="B209" s="244" t="str">
        <f>IF('[1]Outside Edges'!$C208+1&lt;=10,"Yes","No")</f>
        <v>Yes</v>
      </c>
      <c r="C209" s="244" t="str">
        <f>IF('[1]Outside Edges'!$C208+1&lt;=15,"Yes","No")</f>
        <v>Yes</v>
      </c>
    </row>
    <row r="210" spans="1:3" ht="15.75" customHeight="1" x14ac:dyDescent="0.2">
      <c r="A210" s="381" t="str">
        <f>'[1]Outside Edges'!$A209</f>
        <v>D207 AM</v>
      </c>
      <c r="B210" s="242" t="str">
        <f>IF('[1]Outside Edges'!$C209+1&lt;=10,"Yes","No")</f>
        <v>Yes</v>
      </c>
      <c r="C210" s="242" t="str">
        <f>IF('[1]Outside Edges'!$C209+1&lt;=15,"Yes","No")</f>
        <v>Yes</v>
      </c>
    </row>
    <row r="211" spans="1:3" ht="15.75" customHeight="1" x14ac:dyDescent="0.2">
      <c r="A211" s="384" t="str">
        <f>'[1]Outside Edges'!$A210</f>
        <v>D208</v>
      </c>
      <c r="B211" s="244" t="str">
        <f>IF('[1]Outside Edges'!$C210+1&lt;=10,"Yes","No")</f>
        <v>No</v>
      </c>
      <c r="C211" s="244" t="str">
        <f>IF('[1]Outside Edges'!$C210+1&lt;=15,"Yes","No")</f>
        <v>No</v>
      </c>
    </row>
    <row r="212" spans="1:3" x14ac:dyDescent="0.2">
      <c r="A212" s="381" t="str">
        <f>'[1]Outside Edges'!$A211</f>
        <v>D209 AM</v>
      </c>
      <c r="B212" s="242" t="str">
        <f>IF('[1]Outside Edges'!$C211+1&lt;=10,"Yes","No")</f>
        <v>Yes</v>
      </c>
      <c r="C212" s="242" t="str">
        <f>IF('[1]Outside Edges'!$C211+1&lt;=15,"Yes","No")</f>
        <v>Yes</v>
      </c>
    </row>
    <row r="213" spans="1:3" x14ac:dyDescent="0.2">
      <c r="A213" s="381" t="str">
        <f>'[1]Outside Edges'!$A213</f>
        <v>D211 AM</v>
      </c>
      <c r="B213" s="242" t="str">
        <f>IF('[1]Outside Edges'!$C213+1&lt;=10,"Yes","No")</f>
        <v>Yes</v>
      </c>
      <c r="C213" s="242" t="str">
        <f>IF('[1]Outside Edges'!$C213+1&lt;=15,"Yes","No")</f>
        <v>Yes</v>
      </c>
    </row>
    <row r="214" spans="1:3" x14ac:dyDescent="0.2">
      <c r="A214" s="383" t="str">
        <f>'[1]Outside Edges'!$A214</f>
        <v>D212 AM</v>
      </c>
      <c r="B214" s="244" t="str">
        <f>IF('[1]Outside Edges'!$C214+1&lt;=10,"Yes","No")</f>
        <v>Yes</v>
      </c>
      <c r="C214" s="244" t="str">
        <f>IF('[1]Outside Edges'!$C214+1&lt;=15,"Yes","No")</f>
        <v>Yes</v>
      </c>
    </row>
    <row r="215" spans="1:3" hidden="1" x14ac:dyDescent="0.2">
      <c r="A215" s="381" t="str">
        <f>'[1]Outside Edges'!$A215</f>
        <v>D213</v>
      </c>
      <c r="B215" s="242" t="str">
        <f>IF('[1]Outside Edges'!$C215+1&lt;=10,"Yes","No")</f>
        <v>Yes</v>
      </c>
      <c r="C215" s="242" t="str">
        <f>IF('[1]Outside Edges'!$C215+1&lt;=15,"Yes","No")</f>
        <v>Yes</v>
      </c>
    </row>
    <row r="216" spans="1:3" hidden="1" x14ac:dyDescent="0.2">
      <c r="A216" s="383" t="str">
        <f>'[1]Outside Edges'!$A216</f>
        <v>D214</v>
      </c>
      <c r="B216" s="244" t="str">
        <f>IF('[1]Outside Edges'!$C216+1&lt;=10,"Yes","No")</f>
        <v>Yes</v>
      </c>
      <c r="C216" s="244" t="str">
        <f>IF('[1]Outside Edges'!$C216+1&lt;=15,"Yes","No")</f>
        <v>Yes</v>
      </c>
    </row>
    <row r="217" spans="1:3" x14ac:dyDescent="0.2">
      <c r="A217" s="381" t="str">
        <f>'[1]Outside Edges'!$A217</f>
        <v>D215 AM</v>
      </c>
      <c r="B217" s="242" t="str">
        <f>IF('[1]Outside Edges'!$C217+1&lt;=10,"Yes","No")</f>
        <v>Yes</v>
      </c>
      <c r="C217" s="242" t="str">
        <f>IF('[1]Outside Edges'!$C217+1&lt;=15,"Yes","No")</f>
        <v>Yes</v>
      </c>
    </row>
    <row r="218" spans="1:3" x14ac:dyDescent="0.2">
      <c r="A218" s="383" t="s">
        <v>119</v>
      </c>
      <c r="B218" s="244" t="str">
        <f>IF('[1]Outside Edges'!$C224+1&lt;=10,"Yes","No")</f>
        <v>Yes</v>
      </c>
      <c r="C218" s="244" t="str">
        <f>IF('[1]Outside Edges'!$C224+1&lt;=15,"Yes","No")</f>
        <v>Yes</v>
      </c>
    </row>
    <row r="219" spans="1:3" x14ac:dyDescent="0.2">
      <c r="A219" s="381"/>
    </row>
    <row r="220" spans="1:3" x14ac:dyDescent="0.2">
      <c r="A220" s="381"/>
    </row>
    <row r="221" spans="1:3" x14ac:dyDescent="0.2">
      <c r="A221" s="381"/>
    </row>
    <row r="222" spans="1:3" x14ac:dyDescent="0.2">
      <c r="A222" s="385"/>
    </row>
    <row r="223" spans="1:3" x14ac:dyDescent="0.2">
      <c r="A223" s="385"/>
    </row>
    <row r="224" spans="1:3" x14ac:dyDescent="0.2">
      <c r="A224" s="385"/>
    </row>
    <row r="225" spans="1:1" x14ac:dyDescent="0.2">
      <c r="A225" s="385"/>
    </row>
    <row r="226" spans="1:1" x14ac:dyDescent="0.2">
      <c r="A226" s="385"/>
    </row>
    <row r="227" spans="1:1" x14ac:dyDescent="0.2">
      <c r="A227" s="385"/>
    </row>
    <row r="228" spans="1:1" x14ac:dyDescent="0.2">
      <c r="A228" s="385"/>
    </row>
    <row r="229" spans="1:1" x14ac:dyDescent="0.2">
      <c r="A229" s="385"/>
    </row>
    <row r="230" spans="1:1" x14ac:dyDescent="0.2">
      <c r="A230" s="385"/>
    </row>
    <row r="231" spans="1:1" x14ac:dyDescent="0.2">
      <c r="A231" s="373"/>
    </row>
    <row r="232" spans="1:1" x14ac:dyDescent="0.2">
      <c r="A232" s="373"/>
    </row>
    <row r="233" spans="1:1" x14ac:dyDescent="0.2">
      <c r="A233" s="373"/>
    </row>
    <row r="234" spans="1:1" x14ac:dyDescent="0.2">
      <c r="A234" s="373"/>
    </row>
    <row r="235" spans="1:1" x14ac:dyDescent="0.2">
      <c r="A235" s="373"/>
    </row>
    <row r="236" spans="1:1" x14ac:dyDescent="0.2">
      <c r="A236" s="373"/>
    </row>
    <row r="237" spans="1:1" x14ac:dyDescent="0.2">
      <c r="A237" s="373"/>
    </row>
    <row r="238" spans="1:1" x14ac:dyDescent="0.2">
      <c r="A238" s="373"/>
    </row>
    <row r="239" spans="1:1" x14ac:dyDescent="0.2">
      <c r="A239" s="373"/>
    </row>
    <row r="240" spans="1:1" x14ac:dyDescent="0.2">
      <c r="A240" s="373"/>
    </row>
    <row r="241" spans="1:1" x14ac:dyDescent="0.2">
      <c r="A241" s="373"/>
    </row>
    <row r="242" spans="1:1" x14ac:dyDescent="0.2">
      <c r="A242" s="373"/>
    </row>
    <row r="243" spans="1:1" x14ac:dyDescent="0.2">
      <c r="A243" s="373"/>
    </row>
    <row r="244" spans="1:1" x14ac:dyDescent="0.2">
      <c r="A244" s="373"/>
    </row>
    <row r="245" spans="1:1" x14ac:dyDescent="0.2">
      <c r="A245" s="373"/>
    </row>
    <row r="246" spans="1:1" x14ac:dyDescent="0.2">
      <c r="A246" s="373"/>
    </row>
    <row r="247" spans="1:1" x14ac:dyDescent="0.2">
      <c r="A247" s="373"/>
    </row>
    <row r="248" spans="1:1" x14ac:dyDescent="0.2">
      <c r="A248" s="373"/>
    </row>
    <row r="249" spans="1:1" x14ac:dyDescent="0.2">
      <c r="A249" s="373"/>
    </row>
    <row r="250" spans="1:1" x14ac:dyDescent="0.2">
      <c r="A250" s="373"/>
    </row>
    <row r="251" spans="1:1" x14ac:dyDescent="0.2">
      <c r="A251" s="373"/>
    </row>
    <row r="252" spans="1:1" x14ac:dyDescent="0.2">
      <c r="A252" s="373"/>
    </row>
    <row r="253" spans="1:1" x14ac:dyDescent="0.2">
      <c r="A253" s="373"/>
    </row>
    <row r="254" spans="1:1" x14ac:dyDescent="0.2">
      <c r="A254" s="373"/>
    </row>
    <row r="255" spans="1:1" x14ac:dyDescent="0.2">
      <c r="A255" s="373"/>
    </row>
    <row r="256" spans="1:1" x14ac:dyDescent="0.2">
      <c r="A256" s="373"/>
    </row>
    <row r="257" spans="1:1" x14ac:dyDescent="0.2">
      <c r="A257" s="373"/>
    </row>
    <row r="258" spans="1:1" x14ac:dyDescent="0.2">
      <c r="A258" s="373"/>
    </row>
    <row r="259" spans="1:1" x14ac:dyDescent="0.2">
      <c r="A259" s="373"/>
    </row>
    <row r="260" spans="1:1" x14ac:dyDescent="0.2">
      <c r="A260" s="373"/>
    </row>
    <row r="261" spans="1:1" x14ac:dyDescent="0.2">
      <c r="A261" s="373"/>
    </row>
    <row r="262" spans="1:1" x14ac:dyDescent="0.2">
      <c r="A262" s="373"/>
    </row>
    <row r="263" spans="1:1" x14ac:dyDescent="0.2">
      <c r="A263" s="373"/>
    </row>
    <row r="264" spans="1:1" x14ac:dyDescent="0.2">
      <c r="A264" s="373"/>
    </row>
    <row r="265" spans="1:1" x14ac:dyDescent="0.2">
      <c r="A265" s="373"/>
    </row>
    <row r="266" spans="1:1" x14ac:dyDescent="0.2">
      <c r="A266" s="373"/>
    </row>
    <row r="267" spans="1:1" x14ac:dyDescent="0.2">
      <c r="A267" s="373"/>
    </row>
    <row r="268" spans="1:1" x14ac:dyDescent="0.2">
      <c r="A268" s="373"/>
    </row>
    <row r="269" spans="1:1" x14ac:dyDescent="0.2">
      <c r="A269" s="373"/>
    </row>
    <row r="270" spans="1:1" x14ac:dyDescent="0.2">
      <c r="A270" s="373"/>
    </row>
    <row r="271" spans="1:1" x14ac:dyDescent="0.2">
      <c r="A271" s="373"/>
    </row>
    <row r="272" spans="1:1" x14ac:dyDescent="0.2">
      <c r="A272" s="373"/>
    </row>
    <row r="273" spans="1:1" x14ac:dyDescent="0.2">
      <c r="A273" s="373"/>
    </row>
    <row r="274" spans="1:1" x14ac:dyDescent="0.2">
      <c r="A274" s="373"/>
    </row>
    <row r="275" spans="1:1" x14ac:dyDescent="0.2">
      <c r="A275" s="373"/>
    </row>
    <row r="276" spans="1:1" x14ac:dyDescent="0.2">
      <c r="A276" s="373"/>
    </row>
    <row r="277" spans="1:1" x14ac:dyDescent="0.2">
      <c r="A277" s="373"/>
    </row>
    <row r="278" spans="1:1" x14ac:dyDescent="0.2">
      <c r="A278" s="373"/>
    </row>
    <row r="279" spans="1:1" x14ac:dyDescent="0.2">
      <c r="A279" s="373"/>
    </row>
    <row r="280" spans="1:1" x14ac:dyDescent="0.2">
      <c r="A280" s="373"/>
    </row>
  </sheetData>
  <sheetProtection algorithmName="SHA-512" hashValue="glCCZoQKSeeFGQ/DCeAm5HXgPfLESipVIPqz5a1VBRE7pwHhHKpeudoHUAGQPVKTRo0JcNfcO1p6ntEQYw27FA==" saltValue="lTKyh7vc9/Fa8x4k4/cvJQ==" spinCount="100000" sheet="1" selectLockedCells="1" selectUnlockedCells="1"/>
  <mergeCells count="2">
    <mergeCell ref="B2:C2"/>
    <mergeCell ref="B1:C1"/>
  </mergeCells>
  <phoneticPr fontId="1" type="noConversion"/>
  <conditionalFormatting sqref="B4:C187 B208:C217">
    <cfRule type="expression" dxfId="896" priority="28" stopIfTrue="1">
      <formula>B4="No"</formula>
    </cfRule>
    <cfRule type="expression" dxfId="895" priority="29" stopIfTrue="1">
      <formula>B4="Yes"</formula>
    </cfRule>
    <cfRule type="expression" dxfId="894" priority="30" stopIfTrue="1">
      <formula>B4="***"</formula>
    </cfRule>
  </conditionalFormatting>
  <conditionalFormatting sqref="B188:C196">
    <cfRule type="expression" dxfId="893" priority="22" stopIfTrue="1">
      <formula>B188="No"</formula>
    </cfRule>
    <cfRule type="expression" dxfId="892" priority="23" stopIfTrue="1">
      <formula>B188="Yes"</formula>
    </cfRule>
    <cfRule type="expression" dxfId="891" priority="24" stopIfTrue="1">
      <formula>B188="***"</formula>
    </cfRule>
  </conditionalFormatting>
  <conditionalFormatting sqref="B197:C199">
    <cfRule type="expression" dxfId="890" priority="19" stopIfTrue="1">
      <formula>B197="No"</formula>
    </cfRule>
    <cfRule type="expression" dxfId="889" priority="20" stopIfTrue="1">
      <formula>B197="Yes"</formula>
    </cfRule>
    <cfRule type="expression" dxfId="888" priority="21" stopIfTrue="1">
      <formula>B197="***"</formula>
    </cfRule>
  </conditionalFormatting>
  <conditionalFormatting sqref="B200:C200">
    <cfRule type="expression" dxfId="887" priority="16" stopIfTrue="1">
      <formula>B200="No"</formula>
    </cfRule>
    <cfRule type="expression" dxfId="886" priority="17" stopIfTrue="1">
      <formula>B200="Yes"</formula>
    </cfRule>
    <cfRule type="expression" dxfId="885" priority="18" stopIfTrue="1">
      <formula>B200="***"</formula>
    </cfRule>
  </conditionalFormatting>
  <conditionalFormatting sqref="B201:C201 B203:C203 B205:C205">
    <cfRule type="expression" dxfId="884" priority="13" stopIfTrue="1">
      <formula>B201="No"</formula>
    </cfRule>
    <cfRule type="expression" dxfId="883" priority="14" stopIfTrue="1">
      <formula>B201="Yes"</formula>
    </cfRule>
    <cfRule type="expression" dxfId="882" priority="15" stopIfTrue="1">
      <formula>B201="***"</formula>
    </cfRule>
  </conditionalFormatting>
  <conditionalFormatting sqref="B202:C202 B204:C204 B206:C206">
    <cfRule type="expression" dxfId="881" priority="10" stopIfTrue="1">
      <formula>B202="No"</formula>
    </cfRule>
    <cfRule type="expression" dxfId="880" priority="11" stopIfTrue="1">
      <formula>B202="Yes"</formula>
    </cfRule>
    <cfRule type="expression" dxfId="879" priority="12" stopIfTrue="1">
      <formula>B202="***"</formula>
    </cfRule>
  </conditionalFormatting>
  <conditionalFormatting sqref="B207:C207">
    <cfRule type="expression" dxfId="878" priority="7" stopIfTrue="1">
      <formula>B207="No"</formula>
    </cfRule>
    <cfRule type="expression" dxfId="877" priority="8" stopIfTrue="1">
      <formula>B207="Yes"</formula>
    </cfRule>
    <cfRule type="expression" dxfId="876" priority="9" stopIfTrue="1">
      <formula>B207="***"</formula>
    </cfRule>
  </conditionalFormatting>
  <conditionalFormatting sqref="B218:C218">
    <cfRule type="expression" dxfId="875" priority="1" stopIfTrue="1">
      <formula>B218="No"</formula>
    </cfRule>
    <cfRule type="expression" dxfId="874" priority="2" stopIfTrue="1">
      <formula>B218="Yes"</formula>
    </cfRule>
    <cfRule type="expression" dxfId="873" priority="3" stopIfTrue="1">
      <formula>B218="***"</formula>
    </cfRule>
  </conditionalFormatting>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8"/>
  </sheetPr>
  <dimension ref="A1:C218"/>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5.75" customHeight="1" x14ac:dyDescent="0.2"/>
  <cols>
    <col min="1" max="1" width="9.875" style="13" customWidth="1"/>
    <col min="2" max="3" width="16.625" style="20" customWidth="1"/>
    <col min="4" max="16384" width="9" style="12"/>
  </cols>
  <sheetData>
    <row r="1" spans="1:3" ht="39.950000000000003" customHeight="1" thickBot="1" x14ac:dyDescent="0.3">
      <c r="B1" s="398" t="s">
        <v>2</v>
      </c>
      <c r="C1" s="398"/>
    </row>
    <row r="2" spans="1:3" ht="35.1" customHeight="1" thickBot="1" x14ac:dyDescent="0.3">
      <c r="B2" s="61" t="s">
        <v>97</v>
      </c>
      <c r="C2" s="62" t="s">
        <v>96</v>
      </c>
    </row>
    <row r="3" spans="1:3" ht="15.75" customHeight="1" x14ac:dyDescent="0.25">
      <c r="A3" s="21" t="str">
        <f>IF('[1]Outside Edges'!A3&lt;&gt;"",'[1]Outside Edges'!A3,"")</f>
        <v>D1</v>
      </c>
      <c r="B3" s="14" t="str">
        <f>IF('[1]Outside Edges'!D3-('[1]Compatibility Values'!$D$2+1)&gt;0,"Yes","No")</f>
        <v>No</v>
      </c>
      <c r="C3" s="15" t="str">
        <f>IF(('[1]Outside Edges'!D3+(25.4-19.3))-('[1]Compatibility Values'!$D$2+1)&gt;0,"Yes","No")</f>
        <v>Yes</v>
      </c>
    </row>
    <row r="4" spans="1:3" ht="15.75" customHeight="1" x14ac:dyDescent="0.25">
      <c r="A4" s="22" t="str">
        <f>IF('[1]Outside Edges'!A4&lt;&gt;"",'[1]Outside Edges'!A4,"")</f>
        <v>D2</v>
      </c>
      <c r="B4" s="16" t="str">
        <f>IF('[1]Outside Edges'!D4-('[1]Compatibility Values'!$D$2+1)&gt;0,"Yes","No")</f>
        <v>Yes</v>
      </c>
      <c r="C4" s="17" t="str">
        <f>IF(('[1]Outside Edges'!D4+(25.4-19.3))-('[1]Compatibility Values'!$D$2+1)&gt;0,"Yes","No")</f>
        <v>Yes</v>
      </c>
    </row>
    <row r="5" spans="1:3" ht="15.75" customHeight="1" x14ac:dyDescent="0.25">
      <c r="A5" s="23" t="str">
        <f>IF('[1]Outside Edges'!A5&lt;&gt;"",'[1]Outside Edges'!A5,"")</f>
        <v>D3</v>
      </c>
      <c r="B5" s="18" t="str">
        <f>IF('[1]Outside Edges'!D5-('[1]Compatibility Values'!$D$2+1)&gt;0,"Yes","No")</f>
        <v>No</v>
      </c>
      <c r="C5" s="19" t="str">
        <f>IF(('[1]Outside Edges'!D5+(25.4-19.3))-('[1]Compatibility Values'!$D$2+1)&gt;0,"Yes","No")</f>
        <v>No</v>
      </c>
    </row>
    <row r="6" spans="1:3" ht="15.75" customHeight="1" x14ac:dyDescent="0.25">
      <c r="A6" s="22" t="str">
        <f>IF('[1]Outside Edges'!A6&lt;&gt;"",'[1]Outside Edges'!A6,"")</f>
        <v>D4</v>
      </c>
      <c r="B6" s="16" t="str">
        <f>IF('[1]Outside Edges'!D6-('[1]Compatibility Values'!$D$2+1)&gt;0,"Yes","No")</f>
        <v>No</v>
      </c>
      <c r="C6" s="17" t="str">
        <f>IF(('[1]Outside Edges'!D6+(25.4-19.3))-('[1]Compatibility Values'!$D$2+1)&gt;0,"Yes","No")</f>
        <v>No</v>
      </c>
    </row>
    <row r="7" spans="1:3" ht="15.75" customHeight="1" x14ac:dyDescent="0.25">
      <c r="A7" s="23" t="str">
        <f>IF('[1]Outside Edges'!A7&lt;&gt;"",'[1]Outside Edges'!A7,"")</f>
        <v>D5</v>
      </c>
      <c r="B7" s="18" t="str">
        <f>IF('[1]Outside Edges'!D7-('[1]Compatibility Values'!$D$2+1)&gt;0,"Yes","No")</f>
        <v>No</v>
      </c>
      <c r="C7" s="19" t="str">
        <f>IF(('[1]Outside Edges'!D7+(25.4-19.3))-('[1]Compatibility Values'!$D$2+1)&gt;0,"Yes","No")</f>
        <v>No</v>
      </c>
    </row>
    <row r="8" spans="1:3" ht="15.75" customHeight="1" x14ac:dyDescent="0.25">
      <c r="A8" s="22" t="str">
        <f>IF('[1]Outside Edges'!A8&lt;&gt;"",'[1]Outside Edges'!A8,"")</f>
        <v>D6</v>
      </c>
      <c r="B8" s="16" t="str">
        <f>IF('[1]Outside Edges'!D8-('[1]Compatibility Values'!$D$2+1)&gt;0,"Yes","No")</f>
        <v>No</v>
      </c>
      <c r="C8" s="17" t="str">
        <f>IF(('[1]Outside Edges'!D8+(25.4-19.3))-('[1]Compatibility Values'!$D$2+1)&gt;0,"Yes","No")</f>
        <v>Yes</v>
      </c>
    </row>
    <row r="9" spans="1:3" ht="15.75" customHeight="1" x14ac:dyDescent="0.25">
      <c r="A9" s="23" t="str">
        <f>IF('[1]Outside Edges'!A9&lt;&gt;"",'[1]Outside Edges'!A9,"")</f>
        <v>D7</v>
      </c>
      <c r="B9" s="18" t="str">
        <f>IF('[1]Outside Edges'!D9-('[1]Compatibility Values'!$D$2+1)&gt;0,"Yes","No")</f>
        <v>Yes</v>
      </c>
      <c r="C9" s="19" t="str">
        <f>IF(('[1]Outside Edges'!D9+(25.4-19.3))-('[1]Compatibility Values'!$D$2+1)&gt;0,"Yes","No")</f>
        <v>Yes</v>
      </c>
    </row>
    <row r="10" spans="1:3" ht="15.75" customHeight="1" x14ac:dyDescent="0.25">
      <c r="A10" s="22" t="str">
        <f>IF('[1]Outside Edges'!A10&lt;&gt;"",'[1]Outside Edges'!A10,"")</f>
        <v>D8</v>
      </c>
      <c r="B10" s="16" t="str">
        <f>IF('[1]Outside Edges'!D10-('[1]Compatibility Values'!$D$2+1)&gt;0,"Yes","No")</f>
        <v>No</v>
      </c>
      <c r="C10" s="17" t="str">
        <f>IF(('[1]Outside Edges'!D10+(25.4-19.3))-('[1]Compatibility Values'!$D$2+1)&gt;0,"Yes","No")</f>
        <v>Yes</v>
      </c>
    </row>
    <row r="11" spans="1:3" ht="15.75" customHeight="1" x14ac:dyDescent="0.25">
      <c r="A11" s="23" t="str">
        <f>IF('[1]Outside Edges'!A11&lt;&gt;"",'[1]Outside Edges'!A11,"")</f>
        <v>D9</v>
      </c>
      <c r="B11" s="18" t="str">
        <f>IF('[1]Outside Edges'!D11-('[1]Compatibility Values'!$D$2+1)&gt;0,"Yes","No")</f>
        <v>No</v>
      </c>
      <c r="C11" s="19" t="str">
        <f>IF(('[1]Outside Edges'!D11+(25.4-19.3))-('[1]Compatibility Values'!$D$2+1)&gt;0,"Yes","No")</f>
        <v>Yes</v>
      </c>
    </row>
    <row r="12" spans="1:3" ht="15.75" customHeight="1" x14ac:dyDescent="0.25">
      <c r="A12" s="22" t="str">
        <f>IF('[1]Outside Edges'!A12&lt;&gt;"",'[1]Outside Edges'!A12,"")</f>
        <v>D10</v>
      </c>
      <c r="B12" s="16" t="str">
        <f>IF('[1]Outside Edges'!D12-('[1]Compatibility Values'!$D$2+1)&gt;0,"Yes","No")</f>
        <v>No</v>
      </c>
      <c r="C12" s="17" t="str">
        <f>IF(('[1]Outside Edges'!D12+(25.4-19.3))-('[1]Compatibility Values'!$D$2+1)&gt;0,"Yes","No")</f>
        <v>Yes</v>
      </c>
    </row>
    <row r="13" spans="1:3" ht="15.75" customHeight="1" x14ac:dyDescent="0.25">
      <c r="A13" s="23" t="str">
        <f>IF('[1]Outside Edges'!A13&lt;&gt;"",'[1]Outside Edges'!A13,"")</f>
        <v>D11</v>
      </c>
      <c r="B13" s="18" t="str">
        <f>IF('[1]Outside Edges'!D13-('[1]Compatibility Values'!$D$2+1)&gt;0,"Yes","No")</f>
        <v>No</v>
      </c>
      <c r="C13" s="19" t="str">
        <f>IF(('[1]Outside Edges'!D13+(25.4-19.3))-('[1]Compatibility Values'!$D$2+1)&gt;0,"Yes","No")</f>
        <v>Yes</v>
      </c>
    </row>
    <row r="14" spans="1:3" ht="15.75" customHeight="1" x14ac:dyDescent="0.25">
      <c r="A14" s="22" t="str">
        <f>IF('[1]Outside Edges'!A14&lt;&gt;"",'[1]Outside Edges'!A14,"")</f>
        <v>D12</v>
      </c>
      <c r="B14" s="16" t="str">
        <f>IF('[1]Outside Edges'!D14-('[1]Compatibility Values'!$D$2+1)&gt;0,"Yes","No")</f>
        <v>Yes</v>
      </c>
      <c r="C14" s="17" t="str">
        <f>IF(('[1]Outside Edges'!D14+(25.4-19.3))-('[1]Compatibility Values'!$D$2+1)&gt;0,"Yes","No")</f>
        <v>Yes</v>
      </c>
    </row>
    <row r="15" spans="1:3" ht="15.75" customHeight="1" x14ac:dyDescent="0.25">
      <c r="A15" s="23" t="str">
        <f>IF('[1]Outside Edges'!A15&lt;&gt;"",'[1]Outside Edges'!A15,"")</f>
        <v>D13</v>
      </c>
      <c r="B15" s="18" t="str">
        <f>IF('[1]Outside Edges'!D15-('[1]Compatibility Values'!$D$2+1)&gt;0,"Yes","No")</f>
        <v>No</v>
      </c>
      <c r="C15" s="19" t="str">
        <f>IF(('[1]Outside Edges'!D15+(25.4-19.3))-('[1]Compatibility Values'!$D$2+1)&gt;0,"Yes","No")</f>
        <v>Yes</v>
      </c>
    </row>
    <row r="16" spans="1:3" ht="15.75" customHeight="1" x14ac:dyDescent="0.25">
      <c r="A16" s="22" t="str">
        <f>IF('[1]Outside Edges'!A16&lt;&gt;"",'[1]Outside Edges'!A16,"")</f>
        <v>D14</v>
      </c>
      <c r="B16" s="16" t="str">
        <f>IF('[1]Outside Edges'!D16-('[1]Compatibility Values'!$D$2+1)&gt;0,"Yes","No")</f>
        <v>No</v>
      </c>
      <c r="C16" s="17" t="str">
        <f>IF(('[1]Outside Edges'!D16+(25.4-19.3))-('[1]Compatibility Values'!$D$2+1)&gt;0,"Yes","No")</f>
        <v>Yes</v>
      </c>
    </row>
    <row r="17" spans="1:3" ht="15.75" customHeight="1" x14ac:dyDescent="0.25">
      <c r="A17" s="23" t="str">
        <f>IF('[1]Outside Edges'!A17&lt;&gt;"",'[1]Outside Edges'!A17,"")</f>
        <v>D15</v>
      </c>
      <c r="B17" s="18" t="str">
        <f>IF('[1]Outside Edges'!D17-('[1]Compatibility Values'!$D$2+1)&gt;0,"Yes","No")</f>
        <v>Yes</v>
      </c>
      <c r="C17" s="19" t="str">
        <f>IF(('[1]Outside Edges'!D17+(25.4-19.3))-('[1]Compatibility Values'!$D$2+1)&gt;0,"Yes","No")</f>
        <v>Yes</v>
      </c>
    </row>
    <row r="18" spans="1:3" ht="15.75" customHeight="1" x14ac:dyDescent="0.25">
      <c r="A18" s="22" t="str">
        <f>IF('[1]Outside Edges'!A18&lt;&gt;"",'[1]Outside Edges'!A18,"")</f>
        <v>D16</v>
      </c>
      <c r="B18" s="16" t="str">
        <f>IF('[1]Outside Edges'!D18-('[1]Compatibility Values'!$D$2+1)&gt;0,"Yes","No")</f>
        <v>No</v>
      </c>
      <c r="C18" s="17" t="str">
        <f>IF(('[1]Outside Edges'!D18+(25.4-19.3))-('[1]Compatibility Values'!$D$2+1)&gt;0,"Yes","No")</f>
        <v>No</v>
      </c>
    </row>
    <row r="19" spans="1:3" ht="15.75" customHeight="1" x14ac:dyDescent="0.25">
      <c r="A19" s="23" t="str">
        <f>IF('[1]Outside Edges'!A19&lt;&gt;"",'[1]Outside Edges'!A19,"")</f>
        <v>D17</v>
      </c>
      <c r="B19" s="18" t="str">
        <f>IF('[1]Outside Edges'!D19-('[1]Compatibility Values'!$D$2+1)&gt;0,"Yes","No")</f>
        <v>Yes</v>
      </c>
      <c r="C19" s="19" t="str">
        <f>IF(('[1]Outside Edges'!D19+(25.4-19.3))-('[1]Compatibility Values'!$D$2+1)&gt;0,"Yes","No")</f>
        <v>Yes</v>
      </c>
    </row>
    <row r="20" spans="1:3" ht="15.75" customHeight="1" x14ac:dyDescent="0.25">
      <c r="A20" s="22" t="str">
        <f>IF('[1]Outside Edges'!A20&lt;&gt;"",'[1]Outside Edges'!A20,"")</f>
        <v>D18</v>
      </c>
      <c r="B20" s="16" t="str">
        <f>IF('[1]Outside Edges'!D20-('[1]Compatibility Values'!$D$2+1)&gt;0,"Yes","No")</f>
        <v>Yes</v>
      </c>
      <c r="C20" s="17" t="str">
        <f>IF(('[1]Outside Edges'!D20+(25.4-19.3))-('[1]Compatibility Values'!$D$2+1)&gt;0,"Yes","No")</f>
        <v>Yes</v>
      </c>
    </row>
    <row r="21" spans="1:3" ht="15.75" customHeight="1" x14ac:dyDescent="0.25">
      <c r="A21" s="23" t="str">
        <f>IF('[1]Outside Edges'!A21&lt;&gt;"",'[1]Outside Edges'!A21,"")</f>
        <v>D19</v>
      </c>
      <c r="B21" s="18" t="str">
        <f>IF('[1]Outside Edges'!D21-('[1]Compatibility Values'!$D$2+1)&gt;0,"Yes","No")</f>
        <v>Yes</v>
      </c>
      <c r="C21" s="19" t="str">
        <f>IF(('[1]Outside Edges'!D21+(25.4-19.3))-('[1]Compatibility Values'!$D$2+1)&gt;0,"Yes","No")</f>
        <v>Yes</v>
      </c>
    </row>
    <row r="22" spans="1:3" ht="15.75" customHeight="1" x14ac:dyDescent="0.25">
      <c r="A22" s="22" t="str">
        <f>IF('[1]Outside Edges'!A22&lt;&gt;"",'[1]Outside Edges'!A22,"")</f>
        <v>D20</v>
      </c>
      <c r="B22" s="16" t="str">
        <f>IF('[1]Outside Edges'!D22-('[1]Compatibility Values'!$D$2+1)&gt;0,"Yes","No")</f>
        <v>No</v>
      </c>
      <c r="C22" s="17" t="str">
        <f>IF(('[1]Outside Edges'!D22+(25.4-19.3))-('[1]Compatibility Values'!$D$2+1)&gt;0,"Yes","No")</f>
        <v>No</v>
      </c>
    </row>
    <row r="23" spans="1:3" ht="15.75" customHeight="1" x14ac:dyDescent="0.25">
      <c r="A23" s="23" t="str">
        <f>IF('[1]Outside Edges'!A23&lt;&gt;"",'[1]Outside Edges'!A23,"")</f>
        <v>D21</v>
      </c>
      <c r="B23" s="18" t="str">
        <f>IF('[1]Outside Edges'!D23-('[1]Compatibility Values'!$D$2+1)&gt;0,"Yes","No")</f>
        <v>Yes</v>
      </c>
      <c r="C23" s="19" t="str">
        <f>IF(('[1]Outside Edges'!D23+(25.4-19.3))-('[1]Compatibility Values'!$D$2+1)&gt;0,"Yes","No")</f>
        <v>Yes</v>
      </c>
    </row>
    <row r="24" spans="1:3" ht="15.75" customHeight="1" x14ac:dyDescent="0.25">
      <c r="A24" s="22" t="str">
        <f>IF('[1]Outside Edges'!A24&lt;&gt;"",'[1]Outside Edges'!A24,"")</f>
        <v>D22</v>
      </c>
      <c r="B24" s="16" t="str">
        <f>IF('[1]Outside Edges'!D24-('[1]Compatibility Values'!$D$2+1)&gt;0,"Yes","No")</f>
        <v>No</v>
      </c>
      <c r="C24" s="17" t="str">
        <f>IF(('[1]Outside Edges'!D24+(25.4-19.3))-('[1]Compatibility Values'!$D$2+1)&gt;0,"Yes","No")</f>
        <v>No</v>
      </c>
    </row>
    <row r="25" spans="1:3" ht="15.75" customHeight="1" x14ac:dyDescent="0.25">
      <c r="A25" s="23" t="str">
        <f>IF('[1]Outside Edges'!A25&lt;&gt;"",'[1]Outside Edges'!A25,"")</f>
        <v>D23</v>
      </c>
      <c r="B25" s="18" t="str">
        <f>IF('[1]Outside Edges'!D25-('[1]Compatibility Values'!$D$2+1)&gt;0,"Yes","No")</f>
        <v>Yes</v>
      </c>
      <c r="C25" s="19" t="str">
        <f>IF(('[1]Outside Edges'!D25+(25.4-19.3))-('[1]Compatibility Values'!$D$2+1)&gt;0,"Yes","No")</f>
        <v>Yes</v>
      </c>
    </row>
    <row r="26" spans="1:3" ht="15.75" customHeight="1" x14ac:dyDescent="0.25">
      <c r="A26" s="22" t="str">
        <f>IF('[1]Outside Edges'!A26&lt;&gt;"",'[1]Outside Edges'!A26,"")</f>
        <v>D24</v>
      </c>
      <c r="B26" s="16" t="str">
        <f>IF('[1]Outside Edges'!D26-('[1]Compatibility Values'!$D$2+1)&gt;0,"Yes","No")</f>
        <v>Yes</v>
      </c>
      <c r="C26" s="17" t="str">
        <f>IF(('[1]Outside Edges'!D26+(25.4-19.3))-('[1]Compatibility Values'!$D$2+1)&gt;0,"Yes","No")</f>
        <v>Yes</v>
      </c>
    </row>
    <row r="27" spans="1:3" ht="15.75" customHeight="1" x14ac:dyDescent="0.25">
      <c r="A27" s="23" t="str">
        <f>IF('[1]Outside Edges'!A27&lt;&gt;"",'[1]Outside Edges'!A27,"")</f>
        <v>D25</v>
      </c>
      <c r="B27" s="18" t="str">
        <f>IF('[1]Outside Edges'!D27-('[1]Compatibility Values'!$D$2+1)&gt;0,"Yes","No")</f>
        <v>Yes</v>
      </c>
      <c r="C27" s="19" t="str">
        <f>IF(('[1]Outside Edges'!D27+(25.4-19.3))-('[1]Compatibility Values'!$D$2+1)&gt;0,"Yes","No")</f>
        <v>Yes</v>
      </c>
    </row>
    <row r="28" spans="1:3" ht="15.75" customHeight="1" x14ac:dyDescent="0.25">
      <c r="A28" s="22" t="str">
        <f>IF('[1]Outside Edges'!A28&lt;&gt;"",'[1]Outside Edges'!A28,"")</f>
        <v>D26</v>
      </c>
      <c r="B28" s="16" t="str">
        <f>IF('[1]Outside Edges'!D28-('[1]Compatibility Values'!$D$2+1)&gt;0,"Yes","No")</f>
        <v>Yes</v>
      </c>
      <c r="C28" s="17" t="str">
        <f>IF(('[1]Outside Edges'!D28+(25.4-19.3))-('[1]Compatibility Values'!$D$2+1)&gt;0,"Yes","No")</f>
        <v>Yes</v>
      </c>
    </row>
    <row r="29" spans="1:3" ht="15.75" customHeight="1" x14ac:dyDescent="0.25">
      <c r="A29" s="23" t="str">
        <f>IF('[1]Outside Edges'!A29&lt;&gt;"",'[1]Outside Edges'!A29,"")</f>
        <v>D27</v>
      </c>
      <c r="B29" s="18" t="str">
        <f>IF('[1]Outside Edges'!D29-('[1]Compatibility Values'!$D$2+1)&gt;0,"Yes","No")</f>
        <v>No</v>
      </c>
      <c r="C29" s="19" t="str">
        <f>IF(('[1]Outside Edges'!D29+(25.4-19.3))-('[1]Compatibility Values'!$D$2+1)&gt;0,"Yes","No")</f>
        <v>No</v>
      </c>
    </row>
    <row r="30" spans="1:3" ht="15.75" customHeight="1" x14ac:dyDescent="0.25">
      <c r="A30" s="22" t="str">
        <f>IF('[1]Outside Edges'!A30&lt;&gt;"",'[1]Outside Edges'!A30,"")</f>
        <v>D28</v>
      </c>
      <c r="B30" s="16" t="str">
        <f>IF('[1]Outside Edges'!D30-('[1]Compatibility Values'!$D$2+1)&gt;0,"Yes","No")</f>
        <v>Yes</v>
      </c>
      <c r="C30" s="17" t="str">
        <f>IF(('[1]Outside Edges'!D30+(25.4-19.3))-('[1]Compatibility Values'!$D$2+1)&gt;0,"Yes","No")</f>
        <v>Yes</v>
      </c>
    </row>
    <row r="31" spans="1:3" ht="15.75" customHeight="1" x14ac:dyDescent="0.25">
      <c r="A31" s="23" t="str">
        <f>IF('[1]Outside Edges'!A31&lt;&gt;"",'[1]Outside Edges'!A31,"")</f>
        <v>D29</v>
      </c>
      <c r="B31" s="18" t="str">
        <f>IF('[1]Outside Edges'!D31-('[1]Compatibility Values'!$D$2+1)&gt;0,"Yes","No")</f>
        <v>No</v>
      </c>
      <c r="C31" s="19" t="str">
        <f>IF(('[1]Outside Edges'!D31+(25.4-19.3))-('[1]Compatibility Values'!$D$2+1)&gt;0,"Yes","No")</f>
        <v>No</v>
      </c>
    </row>
    <row r="32" spans="1:3" ht="15.75" customHeight="1" x14ac:dyDescent="0.25">
      <c r="A32" s="22" t="str">
        <f>IF('[1]Outside Edges'!A32&lt;&gt;"",'[1]Outside Edges'!A32,"")</f>
        <v>D30</v>
      </c>
      <c r="B32" s="16" t="str">
        <f>IF('[1]Outside Edges'!D32-('[1]Compatibility Values'!$D$2+1)&gt;0,"Yes","No")</f>
        <v>Yes</v>
      </c>
      <c r="C32" s="17" t="str">
        <f>IF(('[1]Outside Edges'!D32+(25.4-19.3))-('[1]Compatibility Values'!$D$2+1)&gt;0,"Yes","No")</f>
        <v>Yes</v>
      </c>
    </row>
    <row r="33" spans="1:3" ht="15.75" customHeight="1" x14ac:dyDescent="0.25">
      <c r="A33" s="23" t="str">
        <f>IF('[1]Outside Edges'!A33&lt;&gt;"",'[1]Outside Edges'!A33,"")</f>
        <v>D31</v>
      </c>
      <c r="B33" s="18" t="str">
        <f>IF('[1]Outside Edges'!D33-('[1]Compatibility Values'!$D$2+1)&gt;0,"Yes","No")</f>
        <v>Yes</v>
      </c>
      <c r="C33" s="19" t="str">
        <f>IF(('[1]Outside Edges'!D33+(25.4-19.3))-('[1]Compatibility Values'!$D$2+1)&gt;0,"Yes","No")</f>
        <v>Yes</v>
      </c>
    </row>
    <row r="34" spans="1:3" ht="15.75" customHeight="1" x14ac:dyDescent="0.25">
      <c r="A34" s="22" t="str">
        <f>IF('[1]Outside Edges'!A34&lt;&gt;"",'[1]Outside Edges'!A34,"")</f>
        <v>D32</v>
      </c>
      <c r="B34" s="16" t="str">
        <f>IF('[1]Outside Edges'!D34-('[1]Compatibility Values'!$D$2+1)&gt;0,"Yes","No")</f>
        <v>Yes</v>
      </c>
      <c r="C34" s="17" t="str">
        <f>IF(('[1]Outside Edges'!D34+(25.4-19.3))-('[1]Compatibility Values'!$D$2+1)&gt;0,"Yes","No")</f>
        <v>Yes</v>
      </c>
    </row>
    <row r="35" spans="1:3" ht="15.75" customHeight="1" x14ac:dyDescent="0.25">
      <c r="A35" s="23" t="str">
        <f>IF('[1]Outside Edges'!A35&lt;&gt;"",'[1]Outside Edges'!A35,"")</f>
        <v>D33</v>
      </c>
      <c r="B35" s="18" t="str">
        <f>IF('[1]Outside Edges'!D35-('[1]Compatibility Values'!$D$2+1)&gt;0,"Yes","No")</f>
        <v>Yes</v>
      </c>
      <c r="C35" s="19" t="str">
        <f>IF(('[1]Outside Edges'!D35+(25.4-19.3))-('[1]Compatibility Values'!$D$2+1)&gt;0,"Yes","No")</f>
        <v>Yes</v>
      </c>
    </row>
    <row r="36" spans="1:3" ht="15.75" customHeight="1" x14ac:dyDescent="0.25">
      <c r="A36" s="22" t="str">
        <f>IF('[1]Outside Edges'!A36&lt;&gt;"",'[1]Outside Edges'!A36,"")</f>
        <v>D34</v>
      </c>
      <c r="B36" s="16" t="str">
        <f>IF('[1]Outside Edges'!D36-('[1]Compatibility Values'!$D$2+1)&gt;0,"Yes","No")</f>
        <v>No</v>
      </c>
      <c r="C36" s="17" t="str">
        <f>IF(('[1]Outside Edges'!D36+(25.4-19.3))-('[1]Compatibility Values'!$D$2+1)&gt;0,"Yes","No")</f>
        <v>Yes</v>
      </c>
    </row>
    <row r="37" spans="1:3" ht="15.75" customHeight="1" x14ac:dyDescent="0.25">
      <c r="A37" s="23" t="str">
        <f>IF('[1]Outside Edges'!A37&lt;&gt;"",'[1]Outside Edges'!A37,"")</f>
        <v>D35 AM</v>
      </c>
      <c r="B37" s="18" t="str">
        <f>IF('[1]Outside Edges'!D37-('[1]Compatibility Values'!$D$2+1)&gt;0,"Yes","No")</f>
        <v>No</v>
      </c>
      <c r="C37" s="19" t="str">
        <f>IF(('[1]Outside Edges'!D37+(25.4-19.3))-('[1]Compatibility Values'!$D$2+1)&gt;0,"Yes","No")</f>
        <v>No</v>
      </c>
    </row>
    <row r="38" spans="1:3" ht="15.75" customHeight="1" x14ac:dyDescent="0.25">
      <c r="A38" s="22" t="str">
        <f>IF('[1]Outside Edges'!A38&lt;&gt;"",'[1]Outside Edges'!A38,"")</f>
        <v>D36</v>
      </c>
      <c r="B38" s="16" t="str">
        <f>IF('[1]Outside Edges'!D38-('[1]Compatibility Values'!$D$2+1)&gt;0,"Yes","No")</f>
        <v>No</v>
      </c>
      <c r="C38" s="17" t="str">
        <f>IF(('[1]Outside Edges'!D38+(25.4-19.3))-('[1]Compatibility Values'!$D$2+1)&gt;0,"Yes","No")</f>
        <v>No</v>
      </c>
    </row>
    <row r="39" spans="1:3" ht="15.75" customHeight="1" x14ac:dyDescent="0.25">
      <c r="A39" s="23" t="str">
        <f>IF('[1]Outside Edges'!A39&lt;&gt;"",'[1]Outside Edges'!A39,"")</f>
        <v>D37</v>
      </c>
      <c r="B39" s="18" t="str">
        <f>IF('[1]Outside Edges'!D39-('[1]Compatibility Values'!$D$2+1)&gt;0,"Yes","No")</f>
        <v>No</v>
      </c>
      <c r="C39" s="19" t="str">
        <f>IF(('[1]Outside Edges'!D39+(25.4-19.3))-('[1]Compatibility Values'!$D$2+1)&gt;0,"Yes","No")</f>
        <v>Yes</v>
      </c>
    </row>
    <row r="40" spans="1:3" ht="15.75" customHeight="1" x14ac:dyDescent="0.25">
      <c r="A40" s="22" t="str">
        <f>IF('[1]Outside Edges'!A40&lt;&gt;"",'[1]Outside Edges'!A40,"")</f>
        <v>D38</v>
      </c>
      <c r="B40" s="16" t="str">
        <f>IF('[1]Outside Edges'!D40-('[1]Compatibility Values'!$D$2+1)&gt;0,"Yes","No")</f>
        <v>Yes</v>
      </c>
      <c r="C40" s="17" t="str">
        <f>IF(('[1]Outside Edges'!D40+(25.4-19.3))-('[1]Compatibility Values'!$D$2+1)&gt;0,"Yes","No")</f>
        <v>Yes</v>
      </c>
    </row>
    <row r="41" spans="1:3" ht="15.75" customHeight="1" x14ac:dyDescent="0.25">
      <c r="A41" s="23" t="str">
        <f>IF('[1]Outside Edges'!A41&lt;&gt;"",'[1]Outside Edges'!A41,"")</f>
        <v>D39</v>
      </c>
      <c r="B41" s="18" t="str">
        <f>IF('[1]Outside Edges'!D41-('[1]Compatibility Values'!$D$2+1)&gt;0,"Yes","No")</f>
        <v>No</v>
      </c>
      <c r="C41" s="19" t="str">
        <f>IF(('[1]Outside Edges'!D41+(25.4-19.3))-('[1]Compatibility Values'!$D$2+1)&gt;0,"Yes","No")</f>
        <v>No</v>
      </c>
    </row>
    <row r="42" spans="1:3" ht="15.75" customHeight="1" x14ac:dyDescent="0.25">
      <c r="A42" s="22" t="str">
        <f>IF('[1]Outside Edges'!A42&lt;&gt;"",'[1]Outside Edges'!A42,"")</f>
        <v>D40</v>
      </c>
      <c r="B42" s="16" t="str">
        <f>IF('[1]Outside Edges'!D42-('[1]Compatibility Values'!$D$2+1)&gt;0,"Yes","No")</f>
        <v>Yes</v>
      </c>
      <c r="C42" s="17" t="str">
        <f>IF(('[1]Outside Edges'!D42+(25.4-19.3))-('[1]Compatibility Values'!$D$2+1)&gt;0,"Yes","No")</f>
        <v>Yes</v>
      </c>
    </row>
    <row r="43" spans="1:3" ht="15.75" customHeight="1" x14ac:dyDescent="0.25">
      <c r="A43" s="23" t="str">
        <f>IF('[1]Outside Edges'!A43&lt;&gt;"",'[1]Outside Edges'!A43,"")</f>
        <v>D41</v>
      </c>
      <c r="B43" s="18" t="str">
        <f>IF('[1]Outside Edges'!D43-('[1]Compatibility Values'!$D$2+1)&gt;0,"Yes","No")</f>
        <v>Yes</v>
      </c>
      <c r="C43" s="19" t="str">
        <f>IF(('[1]Outside Edges'!D43+(25.4-19.3))-('[1]Compatibility Values'!$D$2+1)&gt;0,"Yes","No")</f>
        <v>Yes</v>
      </c>
    </row>
    <row r="44" spans="1:3" ht="15.75" customHeight="1" x14ac:dyDescent="0.25">
      <c r="A44" s="22" t="str">
        <f>IF('[1]Outside Edges'!A44&lt;&gt;"",'[1]Outside Edges'!A44,"")</f>
        <v>D42</v>
      </c>
      <c r="B44" s="16" t="str">
        <f>IF('[1]Outside Edges'!D44-('[1]Compatibility Values'!$D$2+1)&gt;0,"Yes","No")</f>
        <v>Yes</v>
      </c>
      <c r="C44" s="17" t="str">
        <f>IF(('[1]Outside Edges'!D44+(25.4-19.3))-('[1]Compatibility Values'!$D$2+1)&gt;0,"Yes","No")</f>
        <v>Yes</v>
      </c>
    </row>
    <row r="45" spans="1:3" ht="15.75" customHeight="1" x14ac:dyDescent="0.25">
      <c r="A45" s="23" t="str">
        <f>IF('[1]Outside Edges'!A45&lt;&gt;"",'[1]Outside Edges'!A45,"")</f>
        <v>D43 AM</v>
      </c>
      <c r="B45" s="18" t="str">
        <f>IF('[1]Outside Edges'!D45-('[1]Compatibility Values'!$D$2+1)&gt;0,"Yes","No")</f>
        <v>No</v>
      </c>
      <c r="C45" s="19" t="str">
        <f>IF(('[1]Outside Edges'!D45+(25.4-19.3))-('[1]Compatibility Values'!$D$2+1)&gt;0,"Yes","No")</f>
        <v>No</v>
      </c>
    </row>
    <row r="46" spans="1:3" ht="15.75" customHeight="1" x14ac:dyDescent="0.25">
      <c r="A46" s="22" t="str">
        <f>IF('[1]Outside Edges'!A46&lt;&gt;"",'[1]Outside Edges'!A46,"")</f>
        <v>D44</v>
      </c>
      <c r="B46" s="16" t="str">
        <f>IF('[1]Outside Edges'!D46-('[1]Compatibility Values'!$D$2+1)&gt;0,"Yes","No")</f>
        <v>No</v>
      </c>
      <c r="C46" s="17" t="str">
        <f>IF(('[1]Outside Edges'!D46+(25.4-19.3))-('[1]Compatibility Values'!$D$2+1)&gt;0,"Yes","No")</f>
        <v>No</v>
      </c>
    </row>
    <row r="47" spans="1:3" ht="15.75" customHeight="1" x14ac:dyDescent="0.25">
      <c r="A47" s="23" t="str">
        <f>IF('[1]Outside Edges'!A47&lt;&gt;"",'[1]Outside Edges'!A47,"")</f>
        <v>D45</v>
      </c>
      <c r="B47" s="18" t="str">
        <f>IF('[1]Outside Edges'!D47-('[1]Compatibility Values'!$D$2+1)&gt;0,"Yes","No")</f>
        <v>Yes</v>
      </c>
      <c r="C47" s="19" t="str">
        <f>IF(('[1]Outside Edges'!D47+(25.4-19.3))-('[1]Compatibility Values'!$D$2+1)&gt;0,"Yes","No")</f>
        <v>Yes</v>
      </c>
    </row>
    <row r="48" spans="1:3" ht="15.75" customHeight="1" x14ac:dyDescent="0.25">
      <c r="A48" s="22" t="str">
        <f>IF('[1]Outside Edges'!A48&lt;&gt;"",'[1]Outside Edges'!A48,"")</f>
        <v>D46</v>
      </c>
      <c r="B48" s="16" t="str">
        <f>IF('[1]Outside Edges'!D48-('[1]Compatibility Values'!$D$2+1)&gt;0,"Yes","No")</f>
        <v>No</v>
      </c>
      <c r="C48" s="17" t="str">
        <f>IF(('[1]Outside Edges'!D48+(25.4-19.3))-('[1]Compatibility Values'!$D$2+1)&gt;0,"Yes","No")</f>
        <v>No</v>
      </c>
    </row>
    <row r="49" spans="1:3" ht="15.75" customHeight="1" x14ac:dyDescent="0.25">
      <c r="A49" s="23" t="str">
        <f>IF('[1]Outside Edges'!A49&lt;&gt;"",'[1]Outside Edges'!A49,"")</f>
        <v>D47</v>
      </c>
      <c r="B49" s="18" t="str">
        <f>IF('[1]Outside Edges'!D49-('[1]Compatibility Values'!$D$2+1)&gt;0,"Yes","No")</f>
        <v>No</v>
      </c>
      <c r="C49" s="19" t="str">
        <f>IF(('[1]Outside Edges'!D49+(25.4-19.3))-('[1]Compatibility Values'!$D$2+1)&gt;0,"Yes","No")</f>
        <v>Yes</v>
      </c>
    </row>
    <row r="50" spans="1:3" ht="15.75" customHeight="1" x14ac:dyDescent="0.25">
      <c r="A50" s="22" t="str">
        <f>IF('[1]Outside Edges'!A50&lt;&gt;"",'[1]Outside Edges'!A50,"")</f>
        <v>D48</v>
      </c>
      <c r="B50" s="16" t="str">
        <f>IF('[1]Outside Edges'!D50-('[1]Compatibility Values'!$D$2+1)&gt;0,"Yes","No")</f>
        <v>Yes</v>
      </c>
      <c r="C50" s="17" t="str">
        <f>IF(('[1]Outside Edges'!D50+(25.4-19.3))-('[1]Compatibility Values'!$D$2+1)&gt;0,"Yes","No")</f>
        <v>Yes</v>
      </c>
    </row>
    <row r="51" spans="1:3" ht="15.75" customHeight="1" x14ac:dyDescent="0.25">
      <c r="A51" s="23" t="str">
        <f>IF('[1]Outside Edges'!A51&lt;&gt;"",'[1]Outside Edges'!A51,"")</f>
        <v>D49</v>
      </c>
      <c r="B51" s="18" t="str">
        <f>IF('[1]Outside Edges'!D51-('[1]Compatibility Values'!$D$2+1)&gt;0,"Yes","No")</f>
        <v>Yes</v>
      </c>
      <c r="C51" s="19" t="str">
        <f>IF(('[1]Outside Edges'!D51+(25.4-19.3))-('[1]Compatibility Values'!$D$2+1)&gt;0,"Yes","No")</f>
        <v>Yes</v>
      </c>
    </row>
    <row r="52" spans="1:3" ht="15.75" customHeight="1" x14ac:dyDescent="0.25">
      <c r="A52" s="22" t="str">
        <f>IF('[1]Outside Edges'!A52&lt;&gt;"",'[1]Outside Edges'!A52,"")</f>
        <v>D50</v>
      </c>
      <c r="B52" s="16" t="str">
        <f>IF('[1]Outside Edges'!D52-('[1]Compatibility Values'!$D$2+1)&gt;0,"Yes","No")</f>
        <v>No</v>
      </c>
      <c r="C52" s="17" t="str">
        <f>IF(('[1]Outside Edges'!D52+(25.4-19.3))-('[1]Compatibility Values'!$D$2+1)&gt;0,"Yes","No")</f>
        <v>Yes</v>
      </c>
    </row>
    <row r="53" spans="1:3" ht="15.75" customHeight="1" x14ac:dyDescent="0.25">
      <c r="A53" s="23" t="str">
        <f>IF('[1]Outside Edges'!A53&lt;&gt;"",'[1]Outside Edges'!A53,"")</f>
        <v>D51</v>
      </c>
      <c r="B53" s="18" t="str">
        <f>IF('[1]Outside Edges'!D53-('[1]Compatibility Values'!$D$2+1)&gt;0,"Yes","No")</f>
        <v>No</v>
      </c>
      <c r="C53" s="19" t="str">
        <f>IF(('[1]Outside Edges'!D53+(25.4-19.3))-('[1]Compatibility Values'!$D$2+1)&gt;0,"Yes","No")</f>
        <v>No</v>
      </c>
    </row>
    <row r="54" spans="1:3" ht="15.75" customHeight="1" x14ac:dyDescent="0.25">
      <c r="A54" s="22" t="str">
        <f>IF('[1]Outside Edges'!A54&lt;&gt;"",'[1]Outside Edges'!A54,"")</f>
        <v>D52</v>
      </c>
      <c r="B54" s="16" t="str">
        <f>IF('[1]Outside Edges'!D54-('[1]Compatibility Values'!$D$2+1)&gt;0,"Yes","No")</f>
        <v>Yes</v>
      </c>
      <c r="C54" s="17" t="str">
        <f>IF(('[1]Outside Edges'!D54+(25.4-19.3))-('[1]Compatibility Values'!$D$2+1)&gt;0,"Yes","No")</f>
        <v>Yes</v>
      </c>
    </row>
    <row r="55" spans="1:3" ht="15.75" customHeight="1" x14ac:dyDescent="0.25">
      <c r="A55" s="23" t="str">
        <f>IF('[1]Outside Edges'!A55&lt;&gt;"",'[1]Outside Edges'!A55,"")</f>
        <v>D53</v>
      </c>
      <c r="B55" s="18" t="str">
        <f>IF('[1]Outside Edges'!D55-('[1]Compatibility Values'!$D$2+1)&gt;0,"Yes","No")</f>
        <v>No</v>
      </c>
      <c r="C55" s="19" t="str">
        <f>IF(('[1]Outside Edges'!D55+(25.4-19.3))-('[1]Compatibility Values'!$D$2+1)&gt;0,"Yes","No")</f>
        <v>No</v>
      </c>
    </row>
    <row r="56" spans="1:3" ht="15.75" customHeight="1" x14ac:dyDescent="0.25">
      <c r="A56" s="22" t="str">
        <f>IF('[1]Outside Edges'!A56&lt;&gt;"",'[1]Outside Edges'!A56,"")</f>
        <v>D54</v>
      </c>
      <c r="B56" s="16" t="str">
        <f>IF('[1]Outside Edges'!D56-('[1]Compatibility Values'!$D$2+1)&gt;0,"Yes","No")</f>
        <v>Yes</v>
      </c>
      <c r="C56" s="17" t="str">
        <f>IF(('[1]Outside Edges'!D56+(25.4-19.3))-('[1]Compatibility Values'!$D$2+1)&gt;0,"Yes","No")</f>
        <v>Yes</v>
      </c>
    </row>
    <row r="57" spans="1:3" ht="15.75" customHeight="1" x14ac:dyDescent="0.25">
      <c r="A57" s="23" t="str">
        <f>IF('[1]Outside Edges'!A57&lt;&gt;"",'[1]Outside Edges'!A57,"")</f>
        <v>D55</v>
      </c>
      <c r="B57" s="18" t="str">
        <f>IF('[1]Outside Edges'!D57-('[1]Compatibility Values'!$D$2+1)&gt;0,"Yes","No")</f>
        <v>No</v>
      </c>
      <c r="C57" s="19" t="str">
        <f>IF(('[1]Outside Edges'!D57+(25.4-19.3))-('[1]Compatibility Values'!$D$2+1)&gt;0,"Yes","No")</f>
        <v>Yes</v>
      </c>
    </row>
    <row r="58" spans="1:3" ht="15.75" customHeight="1" x14ac:dyDescent="0.25">
      <c r="A58" s="22" t="str">
        <f>IF('[1]Outside Edges'!A58&lt;&gt;"",'[1]Outside Edges'!A58,"")</f>
        <v>D56</v>
      </c>
      <c r="B58" s="16" t="str">
        <f>IF('[1]Outside Edges'!D58-('[1]Compatibility Values'!$D$2+1)&gt;0,"Yes","No")</f>
        <v>Yes</v>
      </c>
      <c r="C58" s="17" t="str">
        <f>IF(('[1]Outside Edges'!D58+(25.4-19.3))-('[1]Compatibility Values'!$D$2+1)&gt;0,"Yes","No")</f>
        <v>Yes</v>
      </c>
    </row>
    <row r="59" spans="1:3" ht="15.75" customHeight="1" x14ac:dyDescent="0.25">
      <c r="A59" s="23" t="str">
        <f>IF('[1]Outside Edges'!A59&lt;&gt;"",'[1]Outside Edges'!A59,"")</f>
        <v>D57</v>
      </c>
      <c r="B59" s="18" t="str">
        <f>IF('[1]Outside Edges'!D59-('[1]Compatibility Values'!$D$2+1)&gt;0,"Yes","No")</f>
        <v>No</v>
      </c>
      <c r="C59" s="19" t="str">
        <f>IF(('[1]Outside Edges'!D59+(25.4-19.3))-('[1]Compatibility Values'!$D$2+1)&gt;0,"Yes","No")</f>
        <v>No</v>
      </c>
    </row>
    <row r="60" spans="1:3" ht="15.75" customHeight="1" x14ac:dyDescent="0.25">
      <c r="A60" s="22" t="str">
        <f>IF('[1]Outside Edges'!A60&lt;&gt;"",'[1]Outside Edges'!A60,"")</f>
        <v>D58</v>
      </c>
      <c r="B60" s="16" t="str">
        <f>IF('[1]Outside Edges'!D60-('[1]Compatibility Values'!$D$2+1)&gt;0,"Yes","No")</f>
        <v>No</v>
      </c>
      <c r="C60" s="17" t="str">
        <f>IF(('[1]Outside Edges'!D60+(25.4-19.3))-('[1]Compatibility Values'!$D$2+1)&gt;0,"Yes","No")</f>
        <v>No</v>
      </c>
    </row>
    <row r="61" spans="1:3" ht="15.75" customHeight="1" x14ac:dyDescent="0.25">
      <c r="A61" s="23" t="str">
        <f>IF('[1]Outside Edges'!A61&lt;&gt;"",'[1]Outside Edges'!A61,"")</f>
        <v>D59</v>
      </c>
      <c r="B61" s="18" t="str">
        <f>IF('[1]Outside Edges'!D61-('[1]Compatibility Values'!$D$2+1)&gt;0,"Yes","No")</f>
        <v>No</v>
      </c>
      <c r="C61" s="19" t="str">
        <f>IF(('[1]Outside Edges'!D61+(25.4-19.3))-('[1]Compatibility Values'!$D$2+1)&gt;0,"Yes","No")</f>
        <v>No</v>
      </c>
    </row>
    <row r="62" spans="1:3" ht="15.75" customHeight="1" x14ac:dyDescent="0.25">
      <c r="A62" s="22" t="str">
        <f>IF('[1]Outside Edges'!A62&lt;&gt;"",'[1]Outside Edges'!A62,"")</f>
        <v>D60</v>
      </c>
      <c r="B62" s="16" t="str">
        <f>IF('[1]Outside Edges'!D62-('[1]Compatibility Values'!$D$2+1)&gt;0,"Yes","No")</f>
        <v>No</v>
      </c>
      <c r="C62" s="17" t="str">
        <f>IF(('[1]Outside Edges'!D62+(25.4-19.3))-('[1]Compatibility Values'!$D$2+1)&gt;0,"Yes","No")</f>
        <v>Yes</v>
      </c>
    </row>
    <row r="63" spans="1:3" ht="15.75" customHeight="1" x14ac:dyDescent="0.25">
      <c r="A63" s="23" t="str">
        <f>IF('[1]Outside Edges'!A63&lt;&gt;"",'[1]Outside Edges'!A63,"")</f>
        <v>D61</v>
      </c>
      <c r="B63" s="18" t="str">
        <f>IF('[1]Outside Edges'!D63-('[1]Compatibility Values'!$D$2+1)&gt;0,"Yes","No")</f>
        <v>No</v>
      </c>
      <c r="C63" s="19" t="str">
        <f>IF(('[1]Outside Edges'!D63+(25.4-19.3))-('[1]Compatibility Values'!$D$2+1)&gt;0,"Yes","No")</f>
        <v>No</v>
      </c>
    </row>
    <row r="64" spans="1:3" ht="15.75" customHeight="1" x14ac:dyDescent="0.25">
      <c r="A64" s="22" t="str">
        <f>IF('[1]Outside Edges'!A64&lt;&gt;"",'[1]Outside Edges'!A64,"")</f>
        <v>D62</v>
      </c>
      <c r="B64" s="16" t="str">
        <f>IF('[1]Outside Edges'!D64-('[1]Compatibility Values'!$D$2+1)&gt;0,"Yes","No")</f>
        <v>No</v>
      </c>
      <c r="C64" s="17" t="str">
        <f>IF(('[1]Outside Edges'!D64+(25.4-19.3))-('[1]Compatibility Values'!$D$2+1)&gt;0,"Yes","No")</f>
        <v>Yes</v>
      </c>
    </row>
    <row r="65" spans="1:3" ht="15.75" customHeight="1" x14ac:dyDescent="0.25">
      <c r="A65" s="23" t="str">
        <f>IF('[1]Outside Edges'!A65&lt;&gt;"",'[1]Outside Edges'!A65,"")</f>
        <v>D63 AM</v>
      </c>
      <c r="B65" s="18" t="str">
        <f>IF('[1]Outside Edges'!D65-('[1]Compatibility Values'!$D$2+1)&gt;0,"Yes","No")</f>
        <v>No</v>
      </c>
      <c r="C65" s="19" t="str">
        <f>IF(('[1]Outside Edges'!D65+(25.4-19.3))-('[1]Compatibility Values'!$D$2+1)&gt;0,"Yes","No")</f>
        <v>No</v>
      </c>
    </row>
    <row r="66" spans="1:3" ht="15.75" customHeight="1" x14ac:dyDescent="0.25">
      <c r="A66" s="22" t="str">
        <f>IF('[1]Outside Edges'!A66&lt;&gt;"",'[1]Outside Edges'!A66,"")</f>
        <v>D64 AM</v>
      </c>
      <c r="B66" s="16" t="str">
        <f>IF('[1]Outside Edges'!D66-('[1]Compatibility Values'!$D$2+1)&gt;0,"Yes","No")</f>
        <v>No</v>
      </c>
      <c r="C66" s="17" t="str">
        <f>IF(('[1]Outside Edges'!D66+(25.4-19.3))-('[1]Compatibility Values'!$D$2+1)&gt;0,"Yes","No")</f>
        <v>No</v>
      </c>
    </row>
    <row r="67" spans="1:3" ht="15.75" customHeight="1" x14ac:dyDescent="0.25">
      <c r="A67" s="23" t="str">
        <f>IF('[1]Outside Edges'!A67&lt;&gt;"",'[1]Outside Edges'!A67,"")</f>
        <v>D65</v>
      </c>
      <c r="B67" s="18" t="str">
        <f>IF('[1]Outside Edges'!D67-('[1]Compatibility Values'!$D$2+1)&gt;0,"Yes","No")</f>
        <v>No</v>
      </c>
      <c r="C67" s="19" t="str">
        <f>IF(('[1]Outside Edges'!D67+(25.4-19.3))-('[1]Compatibility Values'!$D$2+1)&gt;0,"Yes","No")</f>
        <v>Yes</v>
      </c>
    </row>
    <row r="68" spans="1:3" ht="15.75" customHeight="1" x14ac:dyDescent="0.25">
      <c r="A68" s="22" t="str">
        <f>IF('[1]Outside Edges'!A68&lt;&gt;"",'[1]Outside Edges'!A68,"")</f>
        <v>D66</v>
      </c>
      <c r="B68" s="16" t="str">
        <f>IF('[1]Outside Edges'!D68-('[1]Compatibility Values'!$D$2+1)&gt;0,"Yes","No")</f>
        <v>No</v>
      </c>
      <c r="C68" s="17" t="str">
        <f>IF(('[1]Outside Edges'!D68+(25.4-19.3))-('[1]Compatibility Values'!$D$2+1)&gt;0,"Yes","No")</f>
        <v>No</v>
      </c>
    </row>
    <row r="69" spans="1:3" ht="15.75" customHeight="1" x14ac:dyDescent="0.25">
      <c r="A69" s="23" t="str">
        <f>IF('[1]Outside Edges'!A69&lt;&gt;"",'[1]Outside Edges'!A69,"")</f>
        <v>D67</v>
      </c>
      <c r="B69" s="18" t="str">
        <f>IF('[1]Outside Edges'!D69-('[1]Compatibility Values'!$D$2+1)&gt;0,"Yes","No")</f>
        <v>Yes</v>
      </c>
      <c r="C69" s="19" t="str">
        <f>IF(('[1]Outside Edges'!D69+(25.4-19.3))-('[1]Compatibility Values'!$D$2+1)&gt;0,"Yes","No")</f>
        <v>Yes</v>
      </c>
    </row>
    <row r="70" spans="1:3" ht="15.75" customHeight="1" x14ac:dyDescent="0.25">
      <c r="A70" s="22" t="str">
        <f>IF('[1]Outside Edges'!A70&lt;&gt;"",'[1]Outside Edges'!A70,"")</f>
        <v>D68 AM</v>
      </c>
      <c r="B70" s="16" t="str">
        <f>IF('[1]Outside Edges'!D70-('[1]Compatibility Values'!$D$2+1)&gt;0,"Yes","No")</f>
        <v>No</v>
      </c>
      <c r="C70" s="17" t="str">
        <f>IF(('[1]Outside Edges'!D70+(25.4-19.3))-('[1]Compatibility Values'!$D$2+1)&gt;0,"Yes","No")</f>
        <v>No</v>
      </c>
    </row>
    <row r="71" spans="1:3" ht="15.75" customHeight="1" x14ac:dyDescent="0.25">
      <c r="A71" s="23" t="str">
        <f>IF('[1]Outside Edges'!A71&lt;&gt;"",'[1]Outside Edges'!A71,"")</f>
        <v>D69</v>
      </c>
      <c r="B71" s="18" t="str">
        <f>IF('[1]Outside Edges'!D71-('[1]Compatibility Values'!$D$2+1)&gt;0,"Yes","No")</f>
        <v>Yes</v>
      </c>
      <c r="C71" s="19" t="str">
        <f>IF(('[1]Outside Edges'!D71+(25.4-19.3))-('[1]Compatibility Values'!$D$2+1)&gt;0,"Yes","No")</f>
        <v>Yes</v>
      </c>
    </row>
    <row r="72" spans="1:3" ht="15.75" customHeight="1" x14ac:dyDescent="0.25">
      <c r="A72" s="22" t="str">
        <f>IF('[1]Outside Edges'!A72&lt;&gt;"",'[1]Outside Edges'!A72,"")</f>
        <v>D70</v>
      </c>
      <c r="B72" s="16" t="str">
        <f>IF('[1]Outside Edges'!D72-('[1]Compatibility Values'!$D$2+1)&gt;0,"Yes","No")</f>
        <v>Yes</v>
      </c>
      <c r="C72" s="17" t="str">
        <f>IF(('[1]Outside Edges'!D72+(25.4-19.3))-('[1]Compatibility Values'!$D$2+1)&gt;0,"Yes","No")</f>
        <v>Yes</v>
      </c>
    </row>
    <row r="73" spans="1:3" ht="15.75" customHeight="1" x14ac:dyDescent="0.25">
      <c r="A73" s="23" t="str">
        <f>IF('[1]Outside Edges'!A73&lt;&gt;"",'[1]Outside Edges'!A73,"")</f>
        <v>D71</v>
      </c>
      <c r="B73" s="18" t="str">
        <f>IF('[1]Outside Edges'!D73-('[1]Compatibility Values'!$D$2+1)&gt;0,"Yes","No")</f>
        <v>No</v>
      </c>
      <c r="C73" s="19" t="str">
        <f>IF(('[1]Outside Edges'!D73+(25.4-19.3))-('[1]Compatibility Values'!$D$2+1)&gt;0,"Yes","No")</f>
        <v>No</v>
      </c>
    </row>
    <row r="74" spans="1:3" ht="15.75" customHeight="1" x14ac:dyDescent="0.25">
      <c r="A74" s="22" t="str">
        <f>IF('[1]Outside Edges'!A74&lt;&gt;"",'[1]Outside Edges'!A74,"")</f>
        <v>D72</v>
      </c>
      <c r="B74" s="16" t="str">
        <f>IF('[1]Outside Edges'!D74-('[1]Compatibility Values'!$D$2+1)&gt;0,"Yes","No")</f>
        <v>Yes</v>
      </c>
      <c r="C74" s="17" t="str">
        <f>IF(('[1]Outside Edges'!D74+(25.4-19.3))-('[1]Compatibility Values'!$D$2+1)&gt;0,"Yes","No")</f>
        <v>Yes</v>
      </c>
    </row>
    <row r="75" spans="1:3" ht="15.75" customHeight="1" x14ac:dyDescent="0.25">
      <c r="A75" s="23" t="str">
        <f>IF('[1]Outside Edges'!A75&lt;&gt;"",'[1]Outside Edges'!A75,"")</f>
        <v>D73</v>
      </c>
      <c r="B75" s="18" t="str">
        <f>IF('[1]Outside Edges'!D75-('[1]Compatibility Values'!$D$2+1)&gt;0,"Yes","No")</f>
        <v>Yes</v>
      </c>
      <c r="C75" s="19" t="str">
        <f>IF(('[1]Outside Edges'!D75+(25.4-19.3))-('[1]Compatibility Values'!$D$2+1)&gt;0,"Yes","No")</f>
        <v>Yes</v>
      </c>
    </row>
    <row r="76" spans="1:3" ht="15.75" customHeight="1" x14ac:dyDescent="0.25">
      <c r="A76" s="22" t="str">
        <f>IF('[1]Outside Edges'!A76&lt;&gt;"",'[1]Outside Edges'!A76,"")</f>
        <v>D74</v>
      </c>
      <c r="B76" s="16" t="str">
        <f>IF('[1]Outside Edges'!D76-('[1]Compatibility Values'!$D$2+1)&gt;0,"Yes","No")</f>
        <v>Yes</v>
      </c>
      <c r="C76" s="17" t="str">
        <f>IF(('[1]Outside Edges'!D76+(25.4-19.3))-('[1]Compatibility Values'!$D$2+1)&gt;0,"Yes","No")</f>
        <v>Yes</v>
      </c>
    </row>
    <row r="77" spans="1:3" ht="15.75" customHeight="1" x14ac:dyDescent="0.25">
      <c r="A77" s="23" t="str">
        <f>IF('[1]Outside Edges'!A77&lt;&gt;"",'[1]Outside Edges'!A77,"")</f>
        <v>D75</v>
      </c>
      <c r="B77" s="18" t="str">
        <f>IF('[1]Outside Edges'!D77-('[1]Compatibility Values'!$D$2+1)&gt;0,"Yes","No")</f>
        <v>Yes</v>
      </c>
      <c r="C77" s="19" t="str">
        <f>IF(('[1]Outside Edges'!D77+(25.4-19.3))-('[1]Compatibility Values'!$D$2+1)&gt;0,"Yes","No")</f>
        <v>Yes</v>
      </c>
    </row>
    <row r="78" spans="1:3" ht="15.75" customHeight="1" x14ac:dyDescent="0.25">
      <c r="A78" s="22" t="str">
        <f>IF('[1]Outside Edges'!A78&lt;&gt;"",'[1]Outside Edges'!A78,"")</f>
        <v>D76</v>
      </c>
      <c r="B78" s="16" t="str">
        <f>IF('[1]Outside Edges'!D78-('[1]Compatibility Values'!$D$2+1)&gt;0,"Yes","No")</f>
        <v>No</v>
      </c>
      <c r="C78" s="17" t="str">
        <f>IF(('[1]Outside Edges'!D78+(25.4-19.3))-('[1]Compatibility Values'!$D$2+1)&gt;0,"Yes","No")</f>
        <v>No</v>
      </c>
    </row>
    <row r="79" spans="1:3" ht="15.75" customHeight="1" x14ac:dyDescent="0.25">
      <c r="A79" s="23" t="str">
        <f>IF('[1]Outside Edges'!A79&lt;&gt;"",'[1]Outside Edges'!A79,"")</f>
        <v>D77</v>
      </c>
      <c r="B79" s="18" t="str">
        <f>IF('[1]Outside Edges'!D79-('[1]Compatibility Values'!$D$2+1)&gt;0,"Yes","No")</f>
        <v>Yes</v>
      </c>
      <c r="C79" s="19" t="str">
        <f>IF(('[1]Outside Edges'!D79+(25.4-19.3))-('[1]Compatibility Values'!$D$2+1)&gt;0,"Yes","No")</f>
        <v>Yes</v>
      </c>
    </row>
    <row r="80" spans="1:3" ht="15.75" customHeight="1" x14ac:dyDescent="0.25">
      <c r="A80" s="22" t="str">
        <f>IF('[1]Outside Edges'!A80&lt;&gt;"",'[1]Outside Edges'!A80,"")</f>
        <v>D78</v>
      </c>
      <c r="B80" s="16" t="str">
        <f>IF('[1]Outside Edges'!D80-('[1]Compatibility Values'!$D$2+1)&gt;0,"Yes","No")</f>
        <v>No</v>
      </c>
      <c r="C80" s="17" t="str">
        <f>IF(('[1]Outside Edges'!D80+(25.4-19.3))-('[1]Compatibility Values'!$D$2+1)&gt;0,"Yes","No")</f>
        <v>Yes</v>
      </c>
    </row>
    <row r="81" spans="1:3" ht="15.75" customHeight="1" x14ac:dyDescent="0.25">
      <c r="A81" s="23" t="str">
        <f>IF('[1]Outside Edges'!A81&lt;&gt;"",'[1]Outside Edges'!A81,"")</f>
        <v>D79</v>
      </c>
      <c r="B81" s="18" t="str">
        <f>IF('[1]Outside Edges'!D81-('[1]Compatibility Values'!$D$2+1)&gt;0,"Yes","No")</f>
        <v>Yes</v>
      </c>
      <c r="C81" s="19" t="str">
        <f>IF(('[1]Outside Edges'!D81+(25.4-19.3))-('[1]Compatibility Values'!$D$2+1)&gt;0,"Yes","No")</f>
        <v>Yes</v>
      </c>
    </row>
    <row r="82" spans="1:3" ht="15.75" customHeight="1" x14ac:dyDescent="0.25">
      <c r="A82" s="22" t="str">
        <f>IF('[1]Outside Edges'!A82&lt;&gt;"",'[1]Outside Edges'!A82,"")</f>
        <v>D80 AM</v>
      </c>
      <c r="B82" s="16" t="str">
        <f>IF('[1]Outside Edges'!D82-('[1]Compatibility Values'!$D$2+1)&gt;0,"Yes","No")</f>
        <v>No</v>
      </c>
      <c r="C82" s="17" t="str">
        <f>IF(('[1]Outside Edges'!D82+(25.4-19.3))-('[1]Compatibility Values'!$D$2+1)&gt;0,"Yes","No")</f>
        <v>No</v>
      </c>
    </row>
    <row r="83" spans="1:3" ht="15.75" customHeight="1" x14ac:dyDescent="0.25">
      <c r="A83" s="23" t="str">
        <f>IF('[1]Outside Edges'!A83&lt;&gt;"",'[1]Outside Edges'!A83,"")</f>
        <v>D81</v>
      </c>
      <c r="B83" s="18" t="str">
        <f>IF('[1]Outside Edges'!D83-('[1]Compatibility Values'!$D$2+1)&gt;0,"Yes","No")</f>
        <v>Yes</v>
      </c>
      <c r="C83" s="19" t="str">
        <f>IF(('[1]Outside Edges'!D83+(25.4-19.3))-('[1]Compatibility Values'!$D$2+1)&gt;0,"Yes","No")</f>
        <v>Yes</v>
      </c>
    </row>
    <row r="84" spans="1:3" ht="15.75" customHeight="1" x14ac:dyDescent="0.25">
      <c r="A84" s="22" t="str">
        <f>IF('[1]Outside Edges'!A84&lt;&gt;"",'[1]Outside Edges'!A84,"")</f>
        <v>D82</v>
      </c>
      <c r="B84" s="16" t="str">
        <f>IF('[1]Outside Edges'!D84-('[1]Compatibility Values'!$D$2+1)&gt;0,"Yes","No")</f>
        <v>Yes</v>
      </c>
      <c r="C84" s="17" t="str">
        <f>IF(('[1]Outside Edges'!D84+(25.4-19.3))-('[1]Compatibility Values'!$D$2+1)&gt;0,"Yes","No")</f>
        <v>Yes</v>
      </c>
    </row>
    <row r="85" spans="1:3" ht="15.75" customHeight="1" x14ac:dyDescent="0.25">
      <c r="A85" s="23" t="str">
        <f>IF('[1]Outside Edges'!A85&lt;&gt;"",'[1]Outside Edges'!A85,"")</f>
        <v>D83 AM</v>
      </c>
      <c r="B85" s="18" t="str">
        <f>IF('[1]Outside Edges'!D85-('[1]Compatibility Values'!$D$2+1)&gt;0,"Yes","No")</f>
        <v>Yes</v>
      </c>
      <c r="C85" s="19" t="str">
        <f>IF(('[1]Outside Edges'!D85+(25.4-19.3))-('[1]Compatibility Values'!$D$2+1)&gt;0,"Yes","No")</f>
        <v>Yes</v>
      </c>
    </row>
    <row r="86" spans="1:3" ht="15.75" customHeight="1" x14ac:dyDescent="0.25">
      <c r="A86" s="22" t="str">
        <f>IF('[1]Outside Edges'!A86&lt;&gt;"",'[1]Outside Edges'!A86,"")</f>
        <v>D84</v>
      </c>
      <c r="B86" s="16" t="str">
        <f>IF('[1]Outside Edges'!D86-('[1]Compatibility Values'!$D$2+1)&gt;0,"Yes","No")</f>
        <v>Yes</v>
      </c>
      <c r="C86" s="17" t="str">
        <f>IF(('[1]Outside Edges'!D86+(25.4-19.3))-('[1]Compatibility Values'!$D$2+1)&gt;0,"Yes","No")</f>
        <v>Yes</v>
      </c>
    </row>
    <row r="87" spans="1:3" ht="15.75" customHeight="1" x14ac:dyDescent="0.25">
      <c r="A87" s="23" t="str">
        <f>IF('[1]Outside Edges'!A87&lt;&gt;"",'[1]Outside Edges'!A87,"")</f>
        <v>D85</v>
      </c>
      <c r="B87" s="18" t="str">
        <f>IF('[1]Outside Edges'!D87-('[1]Compatibility Values'!$D$2+1)&gt;0,"Yes","No")</f>
        <v>Yes</v>
      </c>
      <c r="C87" s="19" t="str">
        <f>IF(('[1]Outside Edges'!D87+(25.4-19.3))-('[1]Compatibility Values'!$D$2+1)&gt;0,"Yes","No")</f>
        <v>Yes</v>
      </c>
    </row>
    <row r="88" spans="1:3" ht="15.75" customHeight="1" x14ac:dyDescent="0.25">
      <c r="A88" s="22" t="str">
        <f>IF('[1]Outside Edges'!A88&lt;&gt;"",'[1]Outside Edges'!A88,"")</f>
        <v>D86 AM</v>
      </c>
      <c r="B88" s="16" t="str">
        <f>IF('[1]Outside Edges'!D88-('[1]Compatibility Values'!$D$2+1)&gt;0,"Yes","No")</f>
        <v>No</v>
      </c>
      <c r="C88" s="17" t="str">
        <f>IF(('[1]Outside Edges'!D88+(25.4-19.3))-('[1]Compatibility Values'!$D$2+1)&gt;0,"Yes","No")</f>
        <v>No</v>
      </c>
    </row>
    <row r="89" spans="1:3" ht="15.75" customHeight="1" x14ac:dyDescent="0.25">
      <c r="A89" s="23" t="str">
        <f>IF('[1]Outside Edges'!A89&lt;&gt;"",'[1]Outside Edges'!A89,"")</f>
        <v>D87</v>
      </c>
      <c r="B89" s="18" t="str">
        <f>IF('[1]Outside Edges'!D89-('[1]Compatibility Values'!$D$2+1)&gt;0,"Yes","No")</f>
        <v>Yes</v>
      </c>
      <c r="C89" s="19" t="str">
        <f>IF(('[1]Outside Edges'!D89+(25.4-19.3))-('[1]Compatibility Values'!$D$2+1)&gt;0,"Yes","No")</f>
        <v>Yes</v>
      </c>
    </row>
    <row r="90" spans="1:3" ht="15.75" customHeight="1" x14ac:dyDescent="0.25">
      <c r="A90" s="22" t="str">
        <f>IF('[1]Outside Edges'!A90&lt;&gt;"",'[1]Outside Edges'!A90,"")</f>
        <v>D88</v>
      </c>
      <c r="B90" s="16" t="str">
        <f>IF('[1]Outside Edges'!D90-('[1]Compatibility Values'!$D$2+1)&gt;0,"Yes","No")</f>
        <v>Yes</v>
      </c>
      <c r="C90" s="17" t="str">
        <f>IF(('[1]Outside Edges'!D90+(25.4-19.3))-('[1]Compatibility Values'!$D$2+1)&gt;0,"Yes","No")</f>
        <v>Yes</v>
      </c>
    </row>
    <row r="91" spans="1:3" ht="15.75" customHeight="1" x14ac:dyDescent="0.25">
      <c r="A91" s="23" t="str">
        <f>IF('[1]Outside Edges'!A91&lt;&gt;"",'[1]Outside Edges'!A91,"")</f>
        <v>D89</v>
      </c>
      <c r="B91" s="18" t="str">
        <f>IF('[1]Outside Edges'!D91-('[1]Compatibility Values'!$D$2+1)&gt;0,"Yes","No")</f>
        <v>No</v>
      </c>
      <c r="C91" s="19" t="str">
        <f>IF(('[1]Outside Edges'!D91+(25.4-19.3))-('[1]Compatibility Values'!$D$2+1)&gt;0,"Yes","No")</f>
        <v>Yes</v>
      </c>
    </row>
    <row r="92" spans="1:3" ht="15.75" customHeight="1" x14ac:dyDescent="0.25">
      <c r="A92" s="22" t="str">
        <f>IF('[1]Outside Edges'!A92&lt;&gt;"",'[1]Outside Edges'!A92,"")</f>
        <v>D90</v>
      </c>
      <c r="B92" s="16" t="str">
        <f>IF('[1]Outside Edges'!D92-('[1]Compatibility Values'!$D$2+1)&gt;0,"Yes","No")</f>
        <v>No</v>
      </c>
      <c r="C92" s="17" t="str">
        <f>IF(('[1]Outside Edges'!D92+(25.4-19.3))-('[1]Compatibility Values'!$D$2+1)&gt;0,"Yes","No")</f>
        <v>No</v>
      </c>
    </row>
    <row r="93" spans="1:3" ht="15.75" customHeight="1" x14ac:dyDescent="0.25">
      <c r="A93" s="23" t="str">
        <f>IF('[1]Outside Edges'!A93&lt;&gt;"",'[1]Outside Edges'!A93,"")</f>
        <v>D91 AM</v>
      </c>
      <c r="B93" s="18" t="str">
        <f>IF('[1]Outside Edges'!D93-('[1]Compatibility Values'!$D$2+1)&gt;0,"Yes","No")</f>
        <v>No</v>
      </c>
      <c r="C93" s="19" t="str">
        <f>IF(('[1]Outside Edges'!D93+(25.4-19.3))-('[1]Compatibility Values'!$D$2+1)&gt;0,"Yes","No")</f>
        <v>No</v>
      </c>
    </row>
    <row r="94" spans="1:3" ht="15.75" customHeight="1" x14ac:dyDescent="0.25">
      <c r="A94" s="22" t="str">
        <f>IF('[1]Outside Edges'!A94&lt;&gt;"",'[1]Outside Edges'!A94,"")</f>
        <v>D92</v>
      </c>
      <c r="B94" s="16" t="str">
        <f>IF('[1]Outside Edges'!D94-('[1]Compatibility Values'!$D$2+1)&gt;0,"Yes","No")</f>
        <v>No</v>
      </c>
      <c r="C94" s="17" t="str">
        <f>IF(('[1]Outside Edges'!D94+(25.4-19.3))-('[1]Compatibility Values'!$D$2+1)&gt;0,"Yes","No")</f>
        <v>No</v>
      </c>
    </row>
    <row r="95" spans="1:3" ht="15.75" customHeight="1" x14ac:dyDescent="0.25">
      <c r="A95" s="23" t="str">
        <f>IF('[1]Outside Edges'!A95&lt;&gt;"",'[1]Outside Edges'!A95,"")</f>
        <v>D93</v>
      </c>
      <c r="B95" s="18" t="str">
        <f>IF('[1]Outside Edges'!D95-('[1]Compatibility Values'!$D$2+1)&gt;0,"Yes","No")</f>
        <v>Yes</v>
      </c>
      <c r="C95" s="19" t="str">
        <f>IF(('[1]Outside Edges'!D95+(25.4-19.3))-('[1]Compatibility Values'!$D$2+1)&gt;0,"Yes","No")</f>
        <v>Yes</v>
      </c>
    </row>
    <row r="96" spans="1:3" ht="15.75" customHeight="1" x14ac:dyDescent="0.25">
      <c r="A96" s="22" t="str">
        <f>IF('[1]Outside Edges'!A96&lt;&gt;"",'[1]Outside Edges'!A96,"")</f>
        <v>D94 AM</v>
      </c>
      <c r="B96" s="16" t="str">
        <f>IF('[1]Outside Edges'!D96-('[1]Compatibility Values'!$D$2+1)&gt;0,"Yes","No")</f>
        <v>No</v>
      </c>
      <c r="C96" s="17" t="str">
        <f>IF(('[1]Outside Edges'!D96+(25.4-19.3))-('[1]Compatibility Values'!$D$2+1)&gt;0,"Yes","No")</f>
        <v>No</v>
      </c>
    </row>
    <row r="97" spans="1:3" ht="15.75" customHeight="1" x14ac:dyDescent="0.25">
      <c r="A97" s="23" t="str">
        <f>IF('[1]Outside Edges'!A97&lt;&gt;"",'[1]Outside Edges'!A97,"")</f>
        <v>D95</v>
      </c>
      <c r="B97" s="18" t="str">
        <f>IF('[1]Outside Edges'!D97-('[1]Compatibility Values'!$D$2+1)&gt;0,"Yes","No")</f>
        <v>Yes</v>
      </c>
      <c r="C97" s="19" t="str">
        <f>IF(('[1]Outside Edges'!D97+(25.4-19.3))-('[1]Compatibility Values'!$D$2+1)&gt;0,"Yes","No")</f>
        <v>Yes</v>
      </c>
    </row>
    <row r="98" spans="1:3" ht="15.75" customHeight="1" x14ac:dyDescent="0.25">
      <c r="A98" s="22" t="str">
        <f>IF('[1]Outside Edges'!A98&lt;&gt;"",'[1]Outside Edges'!A98,"")</f>
        <v>D96</v>
      </c>
      <c r="B98" s="16" t="str">
        <f>IF('[1]Outside Edges'!D98-('[1]Compatibility Values'!$D$2+1)&gt;0,"Yes","No")</f>
        <v>No</v>
      </c>
      <c r="C98" s="17" t="str">
        <f>IF(('[1]Outside Edges'!D98+(25.4-19.3))-('[1]Compatibility Values'!$D$2+1)&gt;0,"Yes","No")</f>
        <v>No</v>
      </c>
    </row>
    <row r="99" spans="1:3" ht="15.75" customHeight="1" x14ac:dyDescent="0.25">
      <c r="A99" s="23" t="str">
        <f>IF('[1]Outside Edges'!A99&lt;&gt;"",'[1]Outside Edges'!A99,"")</f>
        <v>D97</v>
      </c>
      <c r="B99" s="18" t="str">
        <f>IF('[1]Outside Edges'!D99-('[1]Compatibility Values'!$D$2+1)&gt;0,"Yes","No")</f>
        <v>Yes</v>
      </c>
      <c r="C99" s="19" t="str">
        <f>IF(('[1]Outside Edges'!D99+(25.4-19.3))-('[1]Compatibility Values'!$D$2+1)&gt;0,"Yes","No")</f>
        <v>Yes</v>
      </c>
    </row>
    <row r="100" spans="1:3" ht="15.75" customHeight="1" x14ac:dyDescent="0.25">
      <c r="A100" s="22" t="str">
        <f>IF('[1]Outside Edges'!A100&lt;&gt;"",'[1]Outside Edges'!A100,"")</f>
        <v>D98</v>
      </c>
      <c r="B100" s="16" t="str">
        <f>IF('[1]Outside Edges'!D100-('[1]Compatibility Values'!$D$2+1)&gt;0,"Yes","No")</f>
        <v>Yes</v>
      </c>
      <c r="C100" s="17" t="str">
        <f>IF(('[1]Outside Edges'!D100+(25.4-19.3))-('[1]Compatibility Values'!$D$2+1)&gt;0,"Yes","No")</f>
        <v>Yes</v>
      </c>
    </row>
    <row r="101" spans="1:3" ht="15.75" customHeight="1" x14ac:dyDescent="0.25">
      <c r="A101" s="23" t="str">
        <f>IF('[1]Outside Edges'!A101&lt;&gt;"",'[1]Outside Edges'!A101,"")</f>
        <v>D99 AM</v>
      </c>
      <c r="B101" s="18" t="str">
        <f>IF('[1]Outside Edges'!D101-('[1]Compatibility Values'!$D$2+1)&gt;0,"Yes","No")</f>
        <v>No</v>
      </c>
      <c r="C101" s="19" t="str">
        <f>IF(('[1]Outside Edges'!D101+(25.4-19.3))-('[1]Compatibility Values'!$D$2+1)&gt;0,"Yes","No")</f>
        <v>No</v>
      </c>
    </row>
    <row r="102" spans="1:3" ht="15.75" customHeight="1" x14ac:dyDescent="0.25">
      <c r="A102" s="22" t="str">
        <f>IF('[1]Outside Edges'!A102&lt;&gt;"",'[1]Outside Edges'!A102,"")</f>
        <v>D100 AM</v>
      </c>
      <c r="B102" s="16" t="str">
        <f>IF('[1]Outside Edges'!D102-('[1]Compatibility Values'!$D$2+1)&gt;0,"Yes","No")</f>
        <v>No</v>
      </c>
      <c r="C102" s="17" t="str">
        <f>IF(('[1]Outside Edges'!D102+(25.4-19.3))-('[1]Compatibility Values'!$D$2+1)&gt;0,"Yes","No")</f>
        <v>No</v>
      </c>
    </row>
    <row r="103" spans="1:3" ht="15.75" customHeight="1" x14ac:dyDescent="0.25">
      <c r="A103" s="23" t="str">
        <f>IF('[1]Outside Edges'!A103&lt;&gt;"",'[1]Outside Edges'!A103,"")</f>
        <v>D101</v>
      </c>
      <c r="B103" s="18" t="str">
        <f>IF('[1]Outside Edges'!D103-('[1]Compatibility Values'!$D$2+1)&gt;0,"Yes","No")</f>
        <v>Yes</v>
      </c>
      <c r="C103" s="19" t="str">
        <f>IF(('[1]Outside Edges'!D103+(25.4-19.3))-('[1]Compatibility Values'!$D$2+1)&gt;0,"Yes","No")</f>
        <v>Yes</v>
      </c>
    </row>
    <row r="104" spans="1:3" ht="15.75" customHeight="1" x14ac:dyDescent="0.25">
      <c r="A104" s="22" t="str">
        <f>IF('[1]Outside Edges'!A104&lt;&gt;"",'[1]Outside Edges'!A104,"")</f>
        <v>D102</v>
      </c>
      <c r="B104" s="16" t="str">
        <f>IF('[1]Outside Edges'!D104-('[1]Compatibility Values'!$D$2+1)&gt;0,"Yes","No")</f>
        <v>Yes</v>
      </c>
      <c r="C104" s="17" t="str">
        <f>IF(('[1]Outside Edges'!D104+(25.4-19.3))-('[1]Compatibility Values'!$D$2+1)&gt;0,"Yes","No")</f>
        <v>Yes</v>
      </c>
    </row>
    <row r="105" spans="1:3" ht="15.75" customHeight="1" x14ac:dyDescent="0.25">
      <c r="A105" s="23" t="str">
        <f>IF('[1]Outside Edges'!A105&lt;&gt;"",'[1]Outside Edges'!A105,"")</f>
        <v>D103 AM</v>
      </c>
      <c r="B105" s="18" t="str">
        <f>IF('[1]Outside Edges'!D105-('[1]Compatibility Values'!$D$2+1)&gt;0,"Yes","No")</f>
        <v>No</v>
      </c>
      <c r="C105" s="19" t="str">
        <f>IF(('[1]Outside Edges'!D105+(25.4-19.3))-('[1]Compatibility Values'!$D$2+1)&gt;0,"Yes","No")</f>
        <v>No</v>
      </c>
    </row>
    <row r="106" spans="1:3" ht="15.75" customHeight="1" x14ac:dyDescent="0.25">
      <c r="A106" s="22" t="str">
        <f>IF('[1]Outside Edges'!A106&lt;&gt;"",'[1]Outside Edges'!A106,"")</f>
        <v>D104</v>
      </c>
      <c r="B106" s="16" t="str">
        <f>IF('[1]Outside Edges'!D106-('[1]Compatibility Values'!$D$2+1)&gt;0,"Yes","No")</f>
        <v>No</v>
      </c>
      <c r="C106" s="17" t="str">
        <f>IF(('[1]Outside Edges'!D106+(25.4-19.3))-('[1]Compatibility Values'!$D$2+1)&gt;0,"Yes","No")</f>
        <v>No</v>
      </c>
    </row>
    <row r="107" spans="1:3" ht="15.75" customHeight="1" x14ac:dyDescent="0.25">
      <c r="A107" s="23" t="str">
        <f>IF('[1]Outside Edges'!A107&lt;&gt;"",'[1]Outside Edges'!A107,"")</f>
        <v>D105</v>
      </c>
      <c r="B107" s="18" t="str">
        <f>IF('[1]Outside Edges'!D107-('[1]Compatibility Values'!$D$2+1)&gt;0,"Yes","No")</f>
        <v>No</v>
      </c>
      <c r="C107" s="19" t="str">
        <f>IF(('[1]Outside Edges'!D107+(25.4-19.3))-('[1]Compatibility Values'!$D$2+1)&gt;0,"Yes","No")</f>
        <v>No</v>
      </c>
    </row>
    <row r="108" spans="1:3" ht="15.75" customHeight="1" x14ac:dyDescent="0.25">
      <c r="A108" s="22" t="str">
        <f>IF('[1]Outside Edges'!A108&lt;&gt;"",'[1]Outside Edges'!A108,"")</f>
        <v>D106 AM</v>
      </c>
      <c r="B108" s="16" t="str">
        <f>IF('[1]Outside Edges'!D108-('[1]Compatibility Values'!$D$2+1)&gt;0,"Yes","No")</f>
        <v>No</v>
      </c>
      <c r="C108" s="17" t="str">
        <f>IF(('[1]Outside Edges'!D108+(25.4-19.3))-('[1]Compatibility Values'!$D$2+1)&gt;0,"Yes","No")</f>
        <v>No</v>
      </c>
    </row>
    <row r="109" spans="1:3" ht="15.75" customHeight="1" x14ac:dyDescent="0.25">
      <c r="A109" s="23" t="str">
        <f>IF('[1]Outside Edges'!A109&lt;&gt;"",'[1]Outside Edges'!A109,"")</f>
        <v>D107</v>
      </c>
      <c r="B109" s="18" t="str">
        <f>IF('[1]Outside Edges'!D109-('[1]Compatibility Values'!$D$2+1)&gt;0,"Yes","No")</f>
        <v>No</v>
      </c>
      <c r="C109" s="19" t="str">
        <f>IF(('[1]Outside Edges'!D109+(25.4-19.3))-('[1]Compatibility Values'!$D$2+1)&gt;0,"Yes","No")</f>
        <v>Yes</v>
      </c>
    </row>
    <row r="110" spans="1:3" ht="15.75" customHeight="1" x14ac:dyDescent="0.25">
      <c r="A110" s="22" t="str">
        <f>IF('[1]Outside Edges'!A110&lt;&gt;"",'[1]Outside Edges'!A110,"")</f>
        <v>D108</v>
      </c>
      <c r="B110" s="16" t="str">
        <f>IF('[1]Outside Edges'!D110-('[1]Compatibility Values'!$D$2+1)&gt;0,"Yes","No")</f>
        <v>No</v>
      </c>
      <c r="C110" s="17" t="str">
        <f>IF(('[1]Outside Edges'!D110+(25.4-19.3))-('[1]Compatibility Values'!$D$2+1)&gt;0,"Yes","No")</f>
        <v>No</v>
      </c>
    </row>
    <row r="111" spans="1:3" ht="15.75" customHeight="1" x14ac:dyDescent="0.25">
      <c r="A111" s="23" t="str">
        <f>IF('[1]Outside Edges'!A111&lt;&gt;"",'[1]Outside Edges'!A111,"")</f>
        <v>D109</v>
      </c>
      <c r="B111" s="18" t="str">
        <f>IF('[1]Outside Edges'!D111-('[1]Compatibility Values'!$D$2+1)&gt;0,"Yes","No")</f>
        <v>Yes</v>
      </c>
      <c r="C111" s="19" t="str">
        <f>IF(('[1]Outside Edges'!D111+(25.4-19.3))-('[1]Compatibility Values'!$D$2+1)&gt;0,"Yes","No")</f>
        <v>Yes</v>
      </c>
    </row>
    <row r="112" spans="1:3" ht="15.75" customHeight="1" x14ac:dyDescent="0.25">
      <c r="A112" s="22" t="str">
        <f>IF('[1]Outside Edges'!A112&lt;&gt;"",'[1]Outside Edges'!A112,"")</f>
        <v>D110</v>
      </c>
      <c r="B112" s="16" t="str">
        <f>IF('[1]Outside Edges'!D112-('[1]Compatibility Values'!$D$2+1)&gt;0,"Yes","No")</f>
        <v>No</v>
      </c>
      <c r="C112" s="17" t="str">
        <f>IF(('[1]Outside Edges'!D112+(25.4-19.3))-('[1]Compatibility Values'!$D$2+1)&gt;0,"Yes","No")</f>
        <v>No</v>
      </c>
    </row>
    <row r="113" spans="1:3" ht="15.75" customHeight="1" x14ac:dyDescent="0.25">
      <c r="A113" s="23" t="str">
        <f>IF('[1]Outside Edges'!A113&lt;&gt;"",'[1]Outside Edges'!A113,"")</f>
        <v>D111 AM</v>
      </c>
      <c r="B113" s="18" t="str">
        <f>IF('[1]Outside Edges'!D113-('[1]Compatibility Values'!$D$2+1)&gt;0,"Yes","No")</f>
        <v>No</v>
      </c>
      <c r="C113" s="19" t="str">
        <f>IF(('[1]Outside Edges'!D113+(25.4-19.3))-('[1]Compatibility Values'!$D$2+1)&gt;0,"Yes","No")</f>
        <v>No</v>
      </c>
    </row>
    <row r="114" spans="1:3" ht="15.75" customHeight="1" x14ac:dyDescent="0.25">
      <c r="A114" s="22" t="str">
        <f>IF('[1]Outside Edges'!A114&lt;&gt;"",'[1]Outside Edges'!A114,"")</f>
        <v>D112</v>
      </c>
      <c r="B114" s="16" t="str">
        <f>IF('[1]Outside Edges'!D114-('[1]Compatibility Values'!$D$2+1)&gt;0,"Yes","No")</f>
        <v>Yes</v>
      </c>
      <c r="C114" s="17" t="str">
        <f>IF(('[1]Outside Edges'!D114+(25.4-19.3))-('[1]Compatibility Values'!$D$2+1)&gt;0,"Yes","No")</f>
        <v>Yes</v>
      </c>
    </row>
    <row r="115" spans="1:3" ht="15.75" customHeight="1" x14ac:dyDescent="0.25">
      <c r="A115" s="23" t="str">
        <f>IF('[1]Outside Edges'!A115&lt;&gt;"",'[1]Outside Edges'!A115,"")</f>
        <v>D113 AM</v>
      </c>
      <c r="B115" s="18" t="str">
        <f>IF('[1]Outside Edges'!D115-('[1]Compatibility Values'!$D$2+1)&gt;0,"Yes","No")</f>
        <v>No</v>
      </c>
      <c r="C115" s="19" t="str">
        <f>IF(('[1]Outside Edges'!D115+(25.4-19.3))-('[1]Compatibility Values'!$D$2+1)&gt;0,"Yes","No")</f>
        <v>No</v>
      </c>
    </row>
    <row r="116" spans="1:3" ht="15.75" customHeight="1" x14ac:dyDescent="0.25">
      <c r="A116" s="22" t="str">
        <f>IF('[1]Outside Edges'!A116&lt;&gt;"",'[1]Outside Edges'!A116,"")</f>
        <v>D114 AM</v>
      </c>
      <c r="B116" s="16" t="str">
        <f>IF('[1]Outside Edges'!D116-('[1]Compatibility Values'!$D$2+1)&gt;0,"Yes","No")</f>
        <v>No</v>
      </c>
      <c r="C116" s="17" t="str">
        <f>IF(('[1]Outside Edges'!D116+(25.4-19.3))-('[1]Compatibility Values'!$D$2+1)&gt;0,"Yes","No")</f>
        <v>No</v>
      </c>
    </row>
    <row r="117" spans="1:3" ht="15.75" customHeight="1" x14ac:dyDescent="0.25">
      <c r="A117" s="23" t="str">
        <f>IF('[1]Outside Edges'!A117&lt;&gt;"",'[1]Outside Edges'!A117,"")</f>
        <v>D115</v>
      </c>
      <c r="B117" s="18" t="str">
        <f>IF('[1]Outside Edges'!D117-('[1]Compatibility Values'!$D$2+1)&gt;0,"Yes","No")</f>
        <v>Yes</v>
      </c>
      <c r="C117" s="19" t="str">
        <f>IF(('[1]Outside Edges'!D117+(25.4-19.3))-('[1]Compatibility Values'!$D$2+1)&gt;0,"Yes","No")</f>
        <v>Yes</v>
      </c>
    </row>
    <row r="118" spans="1:3" ht="15.75" customHeight="1" x14ac:dyDescent="0.25">
      <c r="A118" s="22" t="str">
        <f>IF('[1]Outside Edges'!A118&lt;&gt;"",'[1]Outside Edges'!A118,"")</f>
        <v>D116</v>
      </c>
      <c r="B118" s="16" t="str">
        <f>IF('[1]Outside Edges'!D118-('[1]Compatibility Values'!$D$2+1)&gt;0,"Yes","No")</f>
        <v>Yes</v>
      </c>
      <c r="C118" s="17" t="str">
        <f>IF(('[1]Outside Edges'!D118+(25.4-19.3))-('[1]Compatibility Values'!$D$2+1)&gt;0,"Yes","No")</f>
        <v>Yes</v>
      </c>
    </row>
    <row r="119" spans="1:3" ht="15.75" customHeight="1" x14ac:dyDescent="0.25">
      <c r="A119" s="23" t="str">
        <f>IF('[1]Outside Edges'!A119&lt;&gt;"",'[1]Outside Edges'!A119,"")</f>
        <v>D117</v>
      </c>
      <c r="B119" s="18" t="str">
        <f>IF('[1]Outside Edges'!D119-('[1]Compatibility Values'!$D$2+1)&gt;0,"Yes","No")</f>
        <v>Yes</v>
      </c>
      <c r="C119" s="19" t="str">
        <f>IF(('[1]Outside Edges'!D119+(25.4-19.3))-('[1]Compatibility Values'!$D$2+1)&gt;0,"Yes","No")</f>
        <v>Yes</v>
      </c>
    </row>
    <row r="120" spans="1:3" ht="15.75" customHeight="1" x14ac:dyDescent="0.25">
      <c r="A120" s="22" t="str">
        <f>IF('[1]Outside Edges'!A120&lt;&gt;"",'[1]Outside Edges'!A120,"")</f>
        <v>D118</v>
      </c>
      <c r="B120" s="16" t="str">
        <f>IF('[1]Outside Edges'!D120-('[1]Compatibility Values'!$D$2+1)&gt;0,"Yes","No")</f>
        <v>No</v>
      </c>
      <c r="C120" s="17" t="str">
        <f>IF(('[1]Outside Edges'!D120+(25.4-19.3))-('[1]Compatibility Values'!$D$2+1)&gt;0,"Yes","No")</f>
        <v>Yes</v>
      </c>
    </row>
    <row r="121" spans="1:3" ht="15.75" customHeight="1" x14ac:dyDescent="0.25">
      <c r="A121" s="23" t="str">
        <f>IF('[1]Outside Edges'!A121&lt;&gt;"",'[1]Outside Edges'!A121,"")</f>
        <v>D119</v>
      </c>
      <c r="B121" s="18" t="str">
        <f>IF('[1]Outside Edges'!D121-('[1]Compatibility Values'!$D$2+1)&gt;0,"Yes","No")</f>
        <v>No</v>
      </c>
      <c r="C121" s="19" t="str">
        <f>IF(('[1]Outside Edges'!D121+(25.4-19.3))-('[1]Compatibility Values'!$D$2+1)&gt;0,"Yes","No")</f>
        <v>Yes</v>
      </c>
    </row>
    <row r="122" spans="1:3" ht="15.75" customHeight="1" x14ac:dyDescent="0.25">
      <c r="A122" s="22" t="str">
        <f>IF('[1]Outside Edges'!A122&lt;&gt;"",'[1]Outside Edges'!A122,"")</f>
        <v>D120</v>
      </c>
      <c r="B122" s="16" t="str">
        <f>IF('[1]Outside Edges'!D122-('[1]Compatibility Values'!$D$2+1)&gt;0,"Yes","No")</f>
        <v>Yes</v>
      </c>
      <c r="C122" s="17" t="str">
        <f>IF(('[1]Outside Edges'!D122+(25.4-19.3))-('[1]Compatibility Values'!$D$2+1)&gt;0,"Yes","No")</f>
        <v>Yes</v>
      </c>
    </row>
    <row r="123" spans="1:3" ht="15.75" customHeight="1" x14ac:dyDescent="0.25">
      <c r="A123" s="23" t="str">
        <f>IF('[1]Outside Edges'!A123&lt;&gt;"",'[1]Outside Edges'!A123,"")</f>
        <v>D121 AM</v>
      </c>
      <c r="B123" s="18" t="str">
        <f>IF('[1]Outside Edges'!D123-('[1]Compatibility Values'!$D$2+1)&gt;0,"Yes","No")</f>
        <v>No</v>
      </c>
      <c r="C123" s="19" t="str">
        <f>IF(('[1]Outside Edges'!D123+(25.4-19.3))-('[1]Compatibility Values'!$D$2+1)&gt;0,"Yes","No")</f>
        <v>No</v>
      </c>
    </row>
    <row r="124" spans="1:3" ht="15.75" customHeight="1" x14ac:dyDescent="0.25">
      <c r="A124" s="22" t="str">
        <f>IF('[1]Outside Edges'!A124&lt;&gt;"",'[1]Outside Edges'!A124,"")</f>
        <v>D122 AM</v>
      </c>
      <c r="B124" s="16" t="str">
        <f>IF('[1]Outside Edges'!D124-('[1]Compatibility Values'!$D$2+1)&gt;0,"Yes","No")</f>
        <v>No</v>
      </c>
      <c r="C124" s="17" t="str">
        <f>IF(('[1]Outside Edges'!D124+(25.4-19.3))-('[1]Compatibility Values'!$D$2+1)&gt;0,"Yes","No")</f>
        <v>No</v>
      </c>
    </row>
    <row r="125" spans="1:3" ht="15.75" customHeight="1" x14ac:dyDescent="0.25">
      <c r="A125" s="23" t="str">
        <f>IF('[1]Outside Edges'!A125&lt;&gt;"",'[1]Outside Edges'!A125,"")</f>
        <v>D123</v>
      </c>
      <c r="B125" s="18" t="str">
        <f>IF('[1]Outside Edges'!D125-('[1]Compatibility Values'!$D$2+1)&gt;0,"Yes","No")</f>
        <v>No</v>
      </c>
      <c r="C125" s="19" t="str">
        <f>IF(('[1]Outside Edges'!D125+(25.4-19.3))-('[1]Compatibility Values'!$D$2+1)&gt;0,"Yes","No")</f>
        <v>No</v>
      </c>
    </row>
    <row r="126" spans="1:3" ht="15.75" customHeight="1" x14ac:dyDescent="0.25">
      <c r="A126" s="22" t="str">
        <f>IF('[1]Outside Edges'!A126&lt;&gt;"",'[1]Outside Edges'!A126,"")</f>
        <v>D124 AM</v>
      </c>
      <c r="B126" s="16" t="str">
        <f>IF('[1]Outside Edges'!D126-('[1]Compatibility Values'!$D$2+1)&gt;0,"Yes","No")</f>
        <v>No</v>
      </c>
      <c r="C126" s="17" t="str">
        <f>IF(('[1]Outside Edges'!D126+(25.4-19.3))-('[1]Compatibility Values'!$D$2+1)&gt;0,"Yes","No")</f>
        <v>No</v>
      </c>
    </row>
    <row r="127" spans="1:3" ht="15.75" customHeight="1" x14ac:dyDescent="0.25">
      <c r="A127" s="23" t="str">
        <f>IF('[1]Outside Edges'!A127&lt;&gt;"",'[1]Outside Edges'!A127,"")</f>
        <v>D125</v>
      </c>
      <c r="B127" s="18" t="str">
        <f>IF('[1]Outside Edges'!D127-('[1]Compatibility Values'!$D$2+1)&gt;0,"Yes","No")</f>
        <v>Yes</v>
      </c>
      <c r="C127" s="19" t="str">
        <f>IF(('[1]Outside Edges'!D127+(25.4-19.3))-('[1]Compatibility Values'!$D$2+1)&gt;0,"Yes","No")</f>
        <v>Yes</v>
      </c>
    </row>
    <row r="128" spans="1:3" ht="15.75" customHeight="1" x14ac:dyDescent="0.25">
      <c r="A128" s="22" t="str">
        <f>IF('[1]Outside Edges'!A128&lt;&gt;"",'[1]Outside Edges'!A128,"")</f>
        <v>D126</v>
      </c>
      <c r="B128" s="16" t="str">
        <f>IF('[1]Outside Edges'!D128-('[1]Compatibility Values'!$D$2+1)&gt;0,"Yes","No")</f>
        <v>Yes</v>
      </c>
      <c r="C128" s="17" t="str">
        <f>IF(('[1]Outside Edges'!D128+(25.4-19.3))-('[1]Compatibility Values'!$D$2+1)&gt;0,"Yes","No")</f>
        <v>Yes</v>
      </c>
    </row>
    <row r="129" spans="1:3" ht="15.75" customHeight="1" x14ac:dyDescent="0.25">
      <c r="A129" s="23" t="str">
        <f>IF('[1]Outside Edges'!A129&lt;&gt;"",'[1]Outside Edges'!A129,"")</f>
        <v>D127</v>
      </c>
      <c r="B129" s="18" t="str">
        <f>IF('[1]Outside Edges'!D129-('[1]Compatibility Values'!$D$2+1)&gt;0,"Yes","No")</f>
        <v>Yes</v>
      </c>
      <c r="C129" s="19" t="str">
        <f>IF(('[1]Outside Edges'!D129+(25.4-19.3))-('[1]Compatibility Values'!$D$2+1)&gt;0,"Yes","No")</f>
        <v>Yes</v>
      </c>
    </row>
    <row r="130" spans="1:3" ht="15.75" customHeight="1" x14ac:dyDescent="0.25">
      <c r="A130" s="22" t="str">
        <f>IF('[1]Outside Edges'!A130&lt;&gt;"",'[1]Outside Edges'!A130,"")</f>
        <v>D128</v>
      </c>
      <c r="B130" s="16" t="str">
        <f>IF('[1]Outside Edges'!D130-('[1]Compatibility Values'!$D$2+1)&gt;0,"Yes","No")</f>
        <v>Yes</v>
      </c>
      <c r="C130" s="17" t="str">
        <f>IF(('[1]Outside Edges'!D130+(25.4-19.3))-('[1]Compatibility Values'!$D$2+1)&gt;0,"Yes","No")</f>
        <v>Yes</v>
      </c>
    </row>
    <row r="131" spans="1:3" ht="15.75" customHeight="1" x14ac:dyDescent="0.25">
      <c r="A131" s="23" t="str">
        <f>IF('[1]Outside Edges'!A131&lt;&gt;"",'[1]Outside Edges'!A131,"")</f>
        <v>D129</v>
      </c>
      <c r="B131" s="18" t="str">
        <f>IF('[1]Outside Edges'!D131-('[1]Compatibility Values'!$D$2+1)&gt;0,"Yes","No")</f>
        <v>No</v>
      </c>
      <c r="C131" s="19" t="str">
        <f>IF(('[1]Outside Edges'!D131+(25.4-19.3))-('[1]Compatibility Values'!$D$2+1)&gt;0,"Yes","No")</f>
        <v>Yes</v>
      </c>
    </row>
    <row r="132" spans="1:3" ht="15.75" customHeight="1" x14ac:dyDescent="0.25">
      <c r="A132" s="22" t="str">
        <f>IF('[1]Outside Edges'!A132&lt;&gt;"",'[1]Outside Edges'!A132,"")</f>
        <v>D130</v>
      </c>
      <c r="B132" s="16" t="str">
        <f>IF('[1]Outside Edges'!D132-('[1]Compatibility Values'!$D$2+1)&gt;0,"Yes","No")</f>
        <v>No</v>
      </c>
      <c r="C132" s="17" t="str">
        <f>IF(('[1]Outside Edges'!D132+(25.4-19.3))-('[1]Compatibility Values'!$D$2+1)&gt;0,"Yes","No")</f>
        <v>No</v>
      </c>
    </row>
    <row r="133" spans="1:3" ht="15.75" customHeight="1" x14ac:dyDescent="0.25">
      <c r="A133" s="23" t="str">
        <f>IF('[1]Outside Edges'!A133&lt;&gt;"",'[1]Outside Edges'!A133,"")</f>
        <v>D131</v>
      </c>
      <c r="B133" s="18" t="str">
        <f>IF('[1]Outside Edges'!D133-('[1]Compatibility Values'!$D$2+1)&gt;0,"Yes","No")</f>
        <v>Yes</v>
      </c>
      <c r="C133" s="19" t="str">
        <f>IF(('[1]Outside Edges'!D133+(25.4-19.3))-('[1]Compatibility Values'!$D$2+1)&gt;0,"Yes","No")</f>
        <v>Yes</v>
      </c>
    </row>
    <row r="134" spans="1:3" ht="15.75" customHeight="1" x14ac:dyDescent="0.25">
      <c r="A134" s="22" t="str">
        <f>IF('[1]Outside Edges'!A134&lt;&gt;"",'[1]Outside Edges'!A134,"")</f>
        <v>D132 AM</v>
      </c>
      <c r="B134" s="16" t="str">
        <f>IF('[1]Outside Edges'!D134-('[1]Compatibility Values'!$D$2+1)&gt;0,"Yes","No")</f>
        <v>No</v>
      </c>
      <c r="C134" s="17" t="str">
        <f>IF(('[1]Outside Edges'!D134+(25.4-19.3))-('[1]Compatibility Values'!$D$2+1)&gt;0,"Yes","No")</f>
        <v>No</v>
      </c>
    </row>
    <row r="135" spans="1:3" ht="15.75" customHeight="1" x14ac:dyDescent="0.25">
      <c r="A135" s="23" t="str">
        <f>IF('[1]Outside Edges'!A135&lt;&gt;"",'[1]Outside Edges'!A135,"")</f>
        <v>D133 AM</v>
      </c>
      <c r="B135" s="18" t="str">
        <f>IF('[1]Outside Edges'!D135-('[1]Compatibility Values'!$D$2+1)&gt;0,"Yes","No")</f>
        <v>No</v>
      </c>
      <c r="C135" s="19" t="str">
        <f>IF(('[1]Outside Edges'!D135+(25.4-19.3))-('[1]Compatibility Values'!$D$2+1)&gt;0,"Yes","No")</f>
        <v>No</v>
      </c>
    </row>
    <row r="136" spans="1:3" ht="15.75" customHeight="1" x14ac:dyDescent="0.25">
      <c r="A136" s="22" t="str">
        <f>IF('[1]Outside Edges'!A136&lt;&gt;"",'[1]Outside Edges'!A136,"")</f>
        <v>D134</v>
      </c>
      <c r="B136" s="16" t="str">
        <f>IF('[1]Outside Edges'!D136-('[1]Compatibility Values'!$D$2+1)&gt;0,"Yes","No")</f>
        <v>Yes</v>
      </c>
      <c r="C136" s="17" t="str">
        <f>IF(('[1]Outside Edges'!D136+(25.4-19.3))-('[1]Compatibility Values'!$D$2+1)&gt;0,"Yes","No")</f>
        <v>Yes</v>
      </c>
    </row>
    <row r="137" spans="1:3" ht="15.75" customHeight="1" x14ac:dyDescent="0.25">
      <c r="A137" s="23" t="str">
        <f>IF('[1]Outside Edges'!A137&lt;&gt;"",'[1]Outside Edges'!A137,"")</f>
        <v>D135</v>
      </c>
      <c r="B137" s="18" t="str">
        <f>IF('[1]Outside Edges'!D137-('[1]Compatibility Values'!$D$2+1)&gt;0,"Yes","No")</f>
        <v>Yes</v>
      </c>
      <c r="C137" s="19" t="str">
        <f>IF(('[1]Outside Edges'!D137+(25.4-19.3))-('[1]Compatibility Values'!$D$2+1)&gt;0,"Yes","No")</f>
        <v>Yes</v>
      </c>
    </row>
    <row r="138" spans="1:3" ht="15.75" customHeight="1" x14ac:dyDescent="0.25">
      <c r="A138" s="22" t="str">
        <f>IF('[1]Outside Edges'!A138&lt;&gt;"",'[1]Outside Edges'!A138,"")</f>
        <v>D136 AM</v>
      </c>
      <c r="B138" s="16" t="str">
        <f>IF('[1]Outside Edges'!D138-('[1]Compatibility Values'!$D$2+1)&gt;0,"Yes","No")</f>
        <v>No</v>
      </c>
      <c r="C138" s="17" t="str">
        <f>IF(('[1]Outside Edges'!D138+(25.4-19.3))-('[1]Compatibility Values'!$D$2+1)&gt;0,"Yes","No")</f>
        <v>No</v>
      </c>
    </row>
    <row r="139" spans="1:3" ht="15.75" customHeight="1" x14ac:dyDescent="0.25">
      <c r="A139" s="23" t="str">
        <f>IF('[1]Outside Edges'!A139&lt;&gt;"",'[1]Outside Edges'!A139,"")</f>
        <v>D137</v>
      </c>
      <c r="B139" s="18" t="str">
        <f>IF('[1]Outside Edges'!D139-('[1]Compatibility Values'!$D$2+1)&gt;0,"Yes","No")</f>
        <v>Yes</v>
      </c>
      <c r="C139" s="19" t="str">
        <f>IF(('[1]Outside Edges'!D139+(25.4-19.3))-('[1]Compatibility Values'!$D$2+1)&gt;0,"Yes","No")</f>
        <v>Yes</v>
      </c>
    </row>
    <row r="140" spans="1:3" ht="15.75" customHeight="1" x14ac:dyDescent="0.25">
      <c r="A140" s="22" t="str">
        <f>IF('[1]Outside Edges'!A140&lt;&gt;"",'[1]Outside Edges'!A140,"")</f>
        <v>D138</v>
      </c>
      <c r="B140" s="16" t="str">
        <f>IF('[1]Outside Edges'!D140-('[1]Compatibility Values'!$D$2+1)&gt;0,"Yes","No")</f>
        <v>Yes</v>
      </c>
      <c r="C140" s="17" t="str">
        <f>IF(('[1]Outside Edges'!D140+(25.4-19.3))-('[1]Compatibility Values'!$D$2+1)&gt;0,"Yes","No")</f>
        <v>Yes</v>
      </c>
    </row>
    <row r="141" spans="1:3" ht="15.75" customHeight="1" x14ac:dyDescent="0.25">
      <c r="A141" s="23" t="str">
        <f>IF('[1]Outside Edges'!A141&lt;&gt;"",'[1]Outside Edges'!A141,"")</f>
        <v>D139</v>
      </c>
      <c r="B141" s="18" t="str">
        <f>IF('[1]Outside Edges'!D141-('[1]Compatibility Values'!$D$2+1)&gt;0,"Yes","No")</f>
        <v>Yes</v>
      </c>
      <c r="C141" s="19" t="str">
        <f>IF(('[1]Outside Edges'!D141+(25.4-19.3))-('[1]Compatibility Values'!$D$2+1)&gt;0,"Yes","No")</f>
        <v>Yes</v>
      </c>
    </row>
    <row r="142" spans="1:3" ht="15.75" customHeight="1" x14ac:dyDescent="0.25">
      <c r="A142" s="22" t="str">
        <f>IF('[1]Outside Edges'!A142&lt;&gt;"",'[1]Outside Edges'!A142,"")</f>
        <v>D140</v>
      </c>
      <c r="B142" s="16" t="str">
        <f>IF('[1]Outside Edges'!D142-('[1]Compatibility Values'!$D$2+1)&gt;0,"Yes","No")</f>
        <v>No</v>
      </c>
      <c r="C142" s="17" t="str">
        <f>IF(('[1]Outside Edges'!D142+(25.4-19.3))-('[1]Compatibility Values'!$D$2+1)&gt;0,"Yes","No")</f>
        <v>No</v>
      </c>
    </row>
    <row r="143" spans="1:3" ht="15.75" customHeight="1" x14ac:dyDescent="0.25">
      <c r="A143" s="23" t="str">
        <f>IF('[1]Outside Edges'!A143&lt;&gt;"",'[1]Outside Edges'!A143,"")</f>
        <v>D141</v>
      </c>
      <c r="B143" s="18" t="str">
        <f>IF('[1]Outside Edges'!D143-('[1]Compatibility Values'!$D$2+1)&gt;0,"Yes","No")</f>
        <v>Yes</v>
      </c>
      <c r="C143" s="19" t="str">
        <f>IF(('[1]Outside Edges'!D143+(25.4-19.3))-('[1]Compatibility Values'!$D$2+1)&gt;0,"Yes","No")</f>
        <v>Yes</v>
      </c>
    </row>
    <row r="144" spans="1:3" ht="15.75" customHeight="1" x14ac:dyDescent="0.25">
      <c r="A144" s="22" t="str">
        <f>IF('[1]Outside Edges'!A144&lt;&gt;"",'[1]Outside Edges'!A144,"")</f>
        <v>D142 AM</v>
      </c>
      <c r="B144" s="16" t="str">
        <f>IF('[1]Outside Edges'!D144-('[1]Compatibility Values'!$D$2+1)&gt;0,"Yes","No")</f>
        <v>No</v>
      </c>
      <c r="C144" s="17" t="str">
        <f>IF(('[1]Outside Edges'!D144+(25.4-19.3))-('[1]Compatibility Values'!$D$2+1)&gt;0,"Yes","No")</f>
        <v>No</v>
      </c>
    </row>
    <row r="145" spans="1:3" ht="15.75" customHeight="1" x14ac:dyDescent="0.25">
      <c r="A145" s="23" t="str">
        <f>IF('[1]Outside Edges'!A145&lt;&gt;"",'[1]Outside Edges'!A145,"")</f>
        <v>D143</v>
      </c>
      <c r="B145" s="18" t="str">
        <f>IF('[1]Outside Edges'!D145-('[1]Compatibility Values'!$D$2+1)&gt;0,"Yes","No")</f>
        <v>Yes</v>
      </c>
      <c r="C145" s="19" t="str">
        <f>IF(('[1]Outside Edges'!D145+(25.4-19.3))-('[1]Compatibility Values'!$D$2+1)&gt;0,"Yes","No")</f>
        <v>Yes</v>
      </c>
    </row>
    <row r="146" spans="1:3" ht="15.75" customHeight="1" x14ac:dyDescent="0.25">
      <c r="A146" s="22" t="str">
        <f>IF('[1]Outside Edges'!A146&lt;&gt;"",'[1]Outside Edges'!A146,"")</f>
        <v>D144</v>
      </c>
      <c r="B146" s="16" t="str">
        <f>IF('[1]Outside Edges'!D146-('[1]Compatibility Values'!$D$2+1)&gt;0,"Yes","No")</f>
        <v>No</v>
      </c>
      <c r="C146" s="17" t="str">
        <f>IF(('[1]Outside Edges'!D146+(25.4-19.3))-('[1]Compatibility Values'!$D$2+1)&gt;0,"Yes","No")</f>
        <v>No</v>
      </c>
    </row>
    <row r="147" spans="1:3" ht="15.75" customHeight="1" x14ac:dyDescent="0.25">
      <c r="A147" s="23" t="str">
        <f>IF('[1]Outside Edges'!A147&lt;&gt;"",'[1]Outside Edges'!A147,"")</f>
        <v>D145</v>
      </c>
      <c r="B147" s="18" t="str">
        <f>IF('[1]Outside Edges'!D147-('[1]Compatibility Values'!$D$2+1)&gt;0,"Yes","No")</f>
        <v>No</v>
      </c>
      <c r="C147" s="19" t="str">
        <f>IF(('[1]Outside Edges'!D147+(25.4-19.3))-('[1]Compatibility Values'!$D$2+1)&gt;0,"Yes","No")</f>
        <v>No</v>
      </c>
    </row>
    <row r="148" spans="1:3" ht="15.75" customHeight="1" x14ac:dyDescent="0.25">
      <c r="A148" s="22" t="str">
        <f>IF('[1]Outside Edges'!A148&lt;&gt;"",'[1]Outside Edges'!A148,"")</f>
        <v>D146</v>
      </c>
      <c r="B148" s="16" t="str">
        <f>IF('[1]Outside Edges'!D148-('[1]Compatibility Values'!$D$2+1)&gt;0,"Yes","No")</f>
        <v>Yes</v>
      </c>
      <c r="C148" s="17" t="str">
        <f>IF(('[1]Outside Edges'!D148+(25.4-19.3))-('[1]Compatibility Values'!$D$2+1)&gt;0,"Yes","No")</f>
        <v>Yes</v>
      </c>
    </row>
    <row r="149" spans="1:3" ht="15.75" customHeight="1" x14ac:dyDescent="0.25">
      <c r="A149" s="23" t="str">
        <f>IF('[1]Outside Edges'!A149&lt;&gt;"",'[1]Outside Edges'!A149,"")</f>
        <v>D147</v>
      </c>
      <c r="B149" s="18" t="str">
        <f>IF('[1]Outside Edges'!D149-('[1]Compatibility Values'!$D$2+1)&gt;0,"Yes","No")</f>
        <v>Yes</v>
      </c>
      <c r="C149" s="19" t="str">
        <f>IF(('[1]Outside Edges'!D149+(25.4-19.3))-('[1]Compatibility Values'!$D$2+1)&gt;0,"Yes","No")</f>
        <v>Yes</v>
      </c>
    </row>
    <row r="150" spans="1:3" ht="15.75" customHeight="1" x14ac:dyDescent="0.25">
      <c r="A150" s="22" t="str">
        <f>IF('[1]Outside Edges'!A150&lt;&gt;"",'[1]Outside Edges'!A150,"")</f>
        <v>D148 AM</v>
      </c>
      <c r="B150" s="16" t="str">
        <f>IF('[1]Outside Edges'!D150-('[1]Compatibility Values'!$D$2+1)&gt;0,"Yes","No")</f>
        <v>Yes</v>
      </c>
      <c r="C150" s="17" t="str">
        <f>IF(('[1]Outside Edges'!D150+(25.4-19.3))-('[1]Compatibility Values'!$D$2+1)&gt;0,"Yes","No")</f>
        <v>Yes</v>
      </c>
    </row>
    <row r="151" spans="1:3" ht="15.75" customHeight="1" x14ac:dyDescent="0.25">
      <c r="A151" s="23" t="str">
        <f>IF('[1]Outside Edges'!A151&lt;&gt;"",'[1]Outside Edges'!A151,"")</f>
        <v>D149</v>
      </c>
      <c r="B151" s="18" t="str">
        <f>IF('[1]Outside Edges'!D151-('[1]Compatibility Values'!$D$2+1)&gt;0,"Yes","No")</f>
        <v>Yes</v>
      </c>
      <c r="C151" s="19" t="str">
        <f>IF(('[1]Outside Edges'!D151+(25.4-19.3))-('[1]Compatibility Values'!$D$2+1)&gt;0,"Yes","No")</f>
        <v>Yes</v>
      </c>
    </row>
    <row r="152" spans="1:3" ht="15.75" customHeight="1" x14ac:dyDescent="0.25">
      <c r="A152" s="22" t="str">
        <f>IF('[1]Outside Edges'!A152&lt;&gt;"",'[1]Outside Edges'!A152,"")</f>
        <v>D150 AM</v>
      </c>
      <c r="B152" s="16" t="str">
        <f>IF('[1]Outside Edges'!D152-('[1]Compatibility Values'!$D$2+1)&gt;0,"Yes","No")</f>
        <v>No</v>
      </c>
      <c r="C152" s="17" t="str">
        <f>IF(('[1]Outside Edges'!D152+(25.4-19.3))-('[1]Compatibility Values'!$D$2+1)&gt;0,"Yes","No")</f>
        <v>No</v>
      </c>
    </row>
    <row r="153" spans="1:3" ht="15.75" customHeight="1" x14ac:dyDescent="0.25">
      <c r="A153" s="23" t="str">
        <f>IF('[1]Outside Edges'!A153&lt;&gt;"",'[1]Outside Edges'!A153,"")</f>
        <v>D151</v>
      </c>
      <c r="B153" s="18" t="str">
        <f>IF('[1]Outside Edges'!D153-('[1]Compatibility Values'!$D$2+1)&gt;0,"Yes","No")</f>
        <v>No</v>
      </c>
      <c r="C153" s="19" t="str">
        <f>IF(('[1]Outside Edges'!D153+(25.4-19.3))-('[1]Compatibility Values'!$D$2+1)&gt;0,"Yes","No")</f>
        <v>Yes</v>
      </c>
    </row>
    <row r="154" spans="1:3" ht="15.75" customHeight="1" x14ac:dyDescent="0.25">
      <c r="A154" s="22" t="str">
        <f>IF('[1]Outside Edges'!A154&lt;&gt;"",'[1]Outside Edges'!A154,"")</f>
        <v>D152</v>
      </c>
      <c r="B154" s="16" t="str">
        <f>IF('[1]Outside Edges'!D154-('[1]Compatibility Values'!$D$2+1)&gt;0,"Yes","No")</f>
        <v>No</v>
      </c>
      <c r="C154" s="17" t="str">
        <f>IF(('[1]Outside Edges'!D154+(25.4-19.3))-('[1]Compatibility Values'!$D$2+1)&gt;0,"Yes","No")</f>
        <v>Yes</v>
      </c>
    </row>
    <row r="155" spans="1:3" ht="15.75" customHeight="1" x14ac:dyDescent="0.25">
      <c r="A155" s="23" t="str">
        <f>IF('[1]Outside Edges'!A155&lt;&gt;"",'[1]Outside Edges'!A155,"")</f>
        <v>D153</v>
      </c>
      <c r="B155" s="18" t="str">
        <f>IF('[1]Outside Edges'!D155-('[1]Compatibility Values'!$D$2+1)&gt;0,"Yes","No")</f>
        <v>No</v>
      </c>
      <c r="C155" s="19" t="str">
        <f>IF(('[1]Outside Edges'!D155+(25.4-19.3))-('[1]Compatibility Values'!$D$2+1)&gt;0,"Yes","No")</f>
        <v>No</v>
      </c>
    </row>
    <row r="156" spans="1:3" ht="15.75" customHeight="1" x14ac:dyDescent="0.25">
      <c r="A156" s="22" t="str">
        <f>IF('[1]Outside Edges'!A156&lt;&gt;"",'[1]Outside Edges'!A156,"")</f>
        <v>D154</v>
      </c>
      <c r="B156" s="16" t="str">
        <f>IF('[1]Outside Edges'!D156-('[1]Compatibility Values'!$D$2+1)&gt;0,"Yes","No")</f>
        <v>Yes</v>
      </c>
      <c r="C156" s="17" t="str">
        <f>IF(('[1]Outside Edges'!D156+(25.4-19.3))-('[1]Compatibility Values'!$D$2+1)&gt;0,"Yes","No")</f>
        <v>Yes</v>
      </c>
    </row>
    <row r="157" spans="1:3" ht="15.75" customHeight="1" x14ac:dyDescent="0.25">
      <c r="A157" s="23" t="str">
        <f>IF('[1]Outside Edges'!A157&lt;&gt;"",'[1]Outside Edges'!A157,"")</f>
        <v>D155 AM</v>
      </c>
      <c r="B157" s="18" t="str">
        <f>IF('[1]Outside Edges'!D157-('[1]Compatibility Values'!$D$2+1)&gt;0,"Yes","No")</f>
        <v>No</v>
      </c>
      <c r="C157" s="19" t="str">
        <f>IF(('[1]Outside Edges'!D157+(25.4-19.3))-('[1]Compatibility Values'!$D$2+1)&gt;0,"Yes","No")</f>
        <v>No</v>
      </c>
    </row>
    <row r="158" spans="1:3" ht="15.75" customHeight="1" x14ac:dyDescent="0.25">
      <c r="A158" s="22" t="str">
        <f>IF('[1]Outside Edges'!A158&lt;&gt;"",'[1]Outside Edges'!A158,"")</f>
        <v>D156 AM</v>
      </c>
      <c r="B158" s="16" t="str">
        <f>IF('[1]Outside Edges'!D158-('[1]Compatibility Values'!$D$2+1)&gt;0,"Yes","No")</f>
        <v>No</v>
      </c>
      <c r="C158" s="17" t="str">
        <f>IF(('[1]Outside Edges'!D158+(25.4-19.3))-('[1]Compatibility Values'!$D$2+1)&gt;0,"Yes","No")</f>
        <v>No</v>
      </c>
    </row>
    <row r="159" spans="1:3" ht="15.75" customHeight="1" x14ac:dyDescent="0.25">
      <c r="A159" s="23" t="str">
        <f>IF('[1]Outside Edges'!A159&lt;&gt;"",'[1]Outside Edges'!A159,"")</f>
        <v>D157</v>
      </c>
      <c r="B159" s="18" t="str">
        <f>IF('[1]Outside Edges'!D159-('[1]Compatibility Values'!$D$2+1)&gt;0,"Yes","No")</f>
        <v>Yes</v>
      </c>
      <c r="C159" s="19" t="str">
        <f>IF(('[1]Outside Edges'!D159+(25.4-19.3))-('[1]Compatibility Values'!$D$2+1)&gt;0,"Yes","No")</f>
        <v>Yes</v>
      </c>
    </row>
    <row r="160" spans="1:3" ht="15.75" customHeight="1" x14ac:dyDescent="0.25">
      <c r="A160" s="22" t="str">
        <f>IF('[1]Outside Edges'!A160&lt;&gt;"",'[1]Outside Edges'!A160,"")</f>
        <v>D158</v>
      </c>
      <c r="B160" s="16" t="str">
        <f>IF('[1]Outside Edges'!D160-('[1]Compatibility Values'!$D$2+1)&gt;0,"Yes","No")</f>
        <v>Yes</v>
      </c>
      <c r="C160" s="17" t="str">
        <f>IF(('[1]Outside Edges'!D160+(25.4-19.3))-('[1]Compatibility Values'!$D$2+1)&gt;0,"Yes","No")</f>
        <v>Yes</v>
      </c>
    </row>
    <row r="161" spans="1:3" ht="15.75" customHeight="1" x14ac:dyDescent="0.25">
      <c r="A161" s="23" t="str">
        <f>IF('[1]Outside Edges'!A161&lt;&gt;"",'[1]Outside Edges'!A161,"")</f>
        <v>D159 AM</v>
      </c>
      <c r="B161" s="18" t="str">
        <f>IF('[1]Outside Edges'!D161-('[1]Compatibility Values'!$D$2+1)&gt;0,"Yes","No")</f>
        <v>No</v>
      </c>
      <c r="C161" s="19" t="str">
        <f>IF(('[1]Outside Edges'!D161+(25.4-19.3))-('[1]Compatibility Values'!$D$2+1)&gt;0,"Yes","No")</f>
        <v>No</v>
      </c>
    </row>
    <row r="162" spans="1:3" ht="15.75" customHeight="1" x14ac:dyDescent="0.25">
      <c r="A162" s="22" t="str">
        <f>IF('[1]Outside Edges'!A162&lt;&gt;"",'[1]Outside Edges'!A162,"")</f>
        <v>D160</v>
      </c>
      <c r="B162" s="16" t="str">
        <f>IF('[1]Outside Edges'!D162-('[1]Compatibility Values'!$D$2+1)&gt;0,"Yes","No")</f>
        <v>No</v>
      </c>
      <c r="C162" s="17" t="str">
        <f>IF(('[1]Outside Edges'!D162+(25.4-19.3))-('[1]Compatibility Values'!$D$2+1)&gt;0,"Yes","No")</f>
        <v>Yes</v>
      </c>
    </row>
    <row r="163" spans="1:3" ht="15.75" customHeight="1" x14ac:dyDescent="0.25">
      <c r="A163" s="23" t="str">
        <f>IF('[1]Outside Edges'!A163&lt;&gt;"",'[1]Outside Edges'!A163,"")</f>
        <v>D161</v>
      </c>
      <c r="B163" s="18" t="str">
        <f>IF('[1]Outside Edges'!D163-('[1]Compatibility Values'!$D$2+1)&gt;0,"Yes","No")</f>
        <v>No</v>
      </c>
      <c r="C163" s="19" t="str">
        <f>IF(('[1]Outside Edges'!D163+(25.4-19.3))-('[1]Compatibility Values'!$D$2+1)&gt;0,"Yes","No")</f>
        <v>No</v>
      </c>
    </row>
    <row r="164" spans="1:3" ht="15.75" customHeight="1" x14ac:dyDescent="0.25">
      <c r="A164" s="22" t="str">
        <f>IF('[1]Outside Edges'!A164&lt;&gt;"",'[1]Outside Edges'!A164,"")</f>
        <v>D162</v>
      </c>
      <c r="B164" s="16" t="str">
        <f>IF('[1]Outside Edges'!D164-('[1]Compatibility Values'!$D$2+1)&gt;0,"Yes","No")</f>
        <v>No</v>
      </c>
      <c r="C164" s="17" t="str">
        <f>IF(('[1]Outside Edges'!D164+(25.4-19.3))-('[1]Compatibility Values'!$D$2+1)&gt;0,"Yes","No")</f>
        <v>No</v>
      </c>
    </row>
    <row r="165" spans="1:3" ht="15.75" customHeight="1" x14ac:dyDescent="0.25">
      <c r="A165" s="23" t="str">
        <f>IF('[1]Outside Edges'!A165&lt;&gt;"",'[1]Outside Edges'!A165,"")</f>
        <v>D163</v>
      </c>
      <c r="B165" s="18" t="str">
        <f>IF('[1]Outside Edges'!D165-('[1]Compatibility Values'!$D$2+1)&gt;0,"Yes","No")</f>
        <v>No</v>
      </c>
      <c r="C165" s="19" t="str">
        <f>IF(('[1]Outside Edges'!D165+(25.4-19.3))-('[1]Compatibility Values'!$D$2+1)&gt;0,"Yes","No")</f>
        <v>No</v>
      </c>
    </row>
    <row r="166" spans="1:3" ht="15.75" customHeight="1" x14ac:dyDescent="0.25">
      <c r="A166" s="22" t="str">
        <f>IF('[1]Outside Edges'!A166&lt;&gt;"",'[1]Outside Edges'!A166,"")</f>
        <v>D164</v>
      </c>
      <c r="B166" s="16" t="str">
        <f>IF('[1]Outside Edges'!D166-('[1]Compatibility Values'!$D$2+1)&gt;0,"Yes","No")</f>
        <v>Yes</v>
      </c>
      <c r="C166" s="17" t="str">
        <f>IF(('[1]Outside Edges'!D166+(25.4-19.3))-('[1]Compatibility Values'!$D$2+1)&gt;0,"Yes","No")</f>
        <v>Yes</v>
      </c>
    </row>
    <row r="167" spans="1:3" ht="15.75" customHeight="1" x14ac:dyDescent="0.25">
      <c r="A167" s="23" t="str">
        <f>IF('[1]Outside Edges'!A167&lt;&gt;"",'[1]Outside Edges'!A167,"")</f>
        <v>D165 AM</v>
      </c>
      <c r="B167" s="18" t="str">
        <f>IF('[1]Outside Edges'!D167-('[1]Compatibility Values'!$D$2+1)&gt;0,"Yes","No")</f>
        <v>Yes</v>
      </c>
      <c r="C167" s="19" t="str">
        <f>IF(('[1]Outside Edges'!D167+(25.4-19.3))-('[1]Compatibility Values'!$D$2+1)&gt;0,"Yes","No")</f>
        <v>Yes</v>
      </c>
    </row>
    <row r="168" spans="1:3" ht="15.75" customHeight="1" x14ac:dyDescent="0.25">
      <c r="A168" s="22" t="str">
        <f>IF('[1]Outside Edges'!A168&lt;&gt;"",'[1]Outside Edges'!A168,"")</f>
        <v>D166</v>
      </c>
      <c r="B168" s="16" t="str">
        <f>IF('[1]Outside Edges'!D168-('[1]Compatibility Values'!$D$2+1)&gt;0,"Yes","No")</f>
        <v>No</v>
      </c>
      <c r="C168" s="17" t="str">
        <f>IF(('[1]Outside Edges'!D168+(25.4-19.3))-('[1]Compatibility Values'!$D$2+1)&gt;0,"Yes","No")</f>
        <v>No</v>
      </c>
    </row>
    <row r="169" spans="1:3" ht="15.75" customHeight="1" x14ac:dyDescent="0.25">
      <c r="A169" s="102" t="str">
        <f>IF('[1]Outside Edges'!A169&lt;&gt;"",'[1]Outside Edges'!A169,"")</f>
        <v>D167</v>
      </c>
      <c r="B169" s="103" t="str">
        <f>IF('[1]Outside Edges'!D169-('[1]Compatibility Values'!$D$2+1)&gt;0,"Yes","No")</f>
        <v>Yes</v>
      </c>
      <c r="C169" s="104" t="str">
        <f>IF(('[1]Outside Edges'!D169+(25.4-19.3))-('[1]Compatibility Values'!$D$2+1)&gt;0,"Yes","No")</f>
        <v>Yes</v>
      </c>
    </row>
    <row r="170" spans="1:3" ht="15.75" customHeight="1" x14ac:dyDescent="0.25">
      <c r="A170" s="22" t="str">
        <f>IF('[1]Outside Edges'!A170&lt;&gt;"",'[1]Outside Edges'!A170,"")</f>
        <v>D168</v>
      </c>
      <c r="B170" s="16" t="str">
        <f>IF('[1]Outside Edges'!D170-('[1]Compatibility Values'!$D$2+1)&gt;0,"Yes","No")</f>
        <v>Yes</v>
      </c>
      <c r="C170" s="17" t="str">
        <f>IF(('[1]Outside Edges'!D170+(25.4-19.3))-('[1]Compatibility Values'!$D$2+1)&gt;0,"Yes","No")</f>
        <v>Yes</v>
      </c>
    </row>
    <row r="171" spans="1:3" ht="15.75" customHeight="1" x14ac:dyDescent="0.25">
      <c r="A171" s="102" t="str">
        <f>IF('[1]Outside Edges'!A171&lt;&gt;"",'[1]Outside Edges'!A171,"")</f>
        <v>D169</v>
      </c>
      <c r="B171" s="103" t="str">
        <f>IF('[1]Outside Edges'!D171-('[1]Compatibility Values'!$D$2+1)&gt;0,"Yes","No")</f>
        <v>Yes</v>
      </c>
      <c r="C171" s="104" t="str">
        <f>IF(('[1]Outside Edges'!D171+(25.4-19.3))-('[1]Compatibility Values'!$D$2+1)&gt;0,"Yes","No")</f>
        <v>Yes</v>
      </c>
    </row>
    <row r="172" spans="1:3" ht="15.75" customHeight="1" x14ac:dyDescent="0.25">
      <c r="A172" s="22" t="str">
        <f>IF('[1]Outside Edges'!A172&lt;&gt;"",'[1]Outside Edges'!A172,"")</f>
        <v>D170</v>
      </c>
      <c r="B172" s="16" t="str">
        <f>IF('[1]Outside Edges'!D172-('[1]Compatibility Values'!$D$2+1)&gt;0,"Yes","No")</f>
        <v>Yes</v>
      </c>
      <c r="C172" s="17" t="str">
        <f>IF(('[1]Outside Edges'!D172+(25.4-19.3))-('[1]Compatibility Values'!$D$2+1)&gt;0,"Yes","No")</f>
        <v>Yes</v>
      </c>
    </row>
    <row r="173" spans="1:3" ht="15.75" customHeight="1" x14ac:dyDescent="0.25">
      <c r="A173" s="102" t="str">
        <f>IF('[1]Outside Edges'!A173&lt;&gt;"",'[1]Outside Edges'!A173,"")</f>
        <v>D171 AM</v>
      </c>
      <c r="B173" s="103" t="str">
        <f>IF('[1]Outside Edges'!D173-('[1]Compatibility Values'!$D$2+1)&gt;0,"Yes","No")</f>
        <v>No</v>
      </c>
      <c r="C173" s="104" t="str">
        <f>IF(('[1]Outside Edges'!D173+(25.4-19.3))-('[1]Compatibility Values'!$D$2+1)&gt;0,"Yes","No")</f>
        <v>No</v>
      </c>
    </row>
    <row r="174" spans="1:3" ht="15.75" customHeight="1" x14ac:dyDescent="0.25">
      <c r="A174" s="22" t="str">
        <f>IF('[1]Outside Edges'!A174&lt;&gt;"",'[1]Outside Edges'!A174,"")</f>
        <v>D172</v>
      </c>
      <c r="B174" s="16" t="str">
        <f>IF('[1]Outside Edges'!D174-('[1]Compatibility Values'!$D$2+1)&gt;0,"Yes","No")</f>
        <v>No</v>
      </c>
      <c r="C174" s="17" t="str">
        <f>IF(('[1]Outside Edges'!D174+(25.4-19.3))-('[1]Compatibility Values'!$D$2+1)&gt;0,"Yes","No")</f>
        <v>No</v>
      </c>
    </row>
    <row r="175" spans="1:3" ht="15.75" customHeight="1" x14ac:dyDescent="0.25">
      <c r="A175" s="6" t="str">
        <f>IF('[1]Outside Edges'!A175&lt;&gt;"",'[1]Outside Edges'!A175,"")</f>
        <v>D173 AM</v>
      </c>
      <c r="B175" s="85" t="str">
        <f>IF('[1]Outside Edges'!D175-('[1]Compatibility Values'!$D$2+1)&gt;0,"Yes","No")</f>
        <v>No</v>
      </c>
      <c r="C175" s="69" t="str">
        <f>IF(('[1]Outside Edges'!D175+(25.4-19.3))-('[1]Compatibility Values'!$D$2+1)&gt;0,"Yes","No")</f>
        <v>No</v>
      </c>
    </row>
    <row r="176" spans="1:3" ht="15.75" customHeight="1" x14ac:dyDescent="0.25">
      <c r="A176" s="22" t="str">
        <f>IF('[1]Outside Edges'!A176&lt;&gt;"",'[1]Outside Edges'!A176,"")</f>
        <v>D174</v>
      </c>
      <c r="B176" s="16" t="str">
        <f>IF('[1]Outside Edges'!D176-('[1]Compatibility Values'!$D$2+1)&gt;0,"Yes","No")</f>
        <v>Yes</v>
      </c>
      <c r="C176" s="17" t="str">
        <f>IF(('[1]Outside Edges'!D176+(25.4-19.3))-('[1]Compatibility Values'!$D$2+1)&gt;0,"Yes","No")</f>
        <v>Yes</v>
      </c>
    </row>
    <row r="177" spans="1:3" ht="15.75" customHeight="1" x14ac:dyDescent="0.25">
      <c r="A177" s="6" t="str">
        <f>IF('[1]Outside Edges'!A177&lt;&gt;"",'[1]Outside Edges'!A177,"")</f>
        <v>D175</v>
      </c>
      <c r="B177" s="85" t="str">
        <f>IF('[1]Outside Edges'!D177-('[1]Compatibility Values'!$D$2+1)&gt;0,"Yes","No")</f>
        <v>Yes</v>
      </c>
      <c r="C177" s="69" t="str">
        <f>IF(('[1]Outside Edges'!D177+(25.4-19.3))-('[1]Compatibility Values'!$D$2+1)&gt;0,"Yes","No")</f>
        <v>Yes</v>
      </c>
    </row>
    <row r="178" spans="1:3" ht="15.75" customHeight="1" x14ac:dyDescent="0.25">
      <c r="A178" s="22" t="str">
        <f>IF('[1]Outside Edges'!A178&lt;&gt;"",'[1]Outside Edges'!A178,"")</f>
        <v>D176</v>
      </c>
      <c r="B178" s="16" t="str">
        <f>IF('[1]Outside Edges'!D178-('[1]Compatibility Values'!$D$2+1)&gt;0,"Yes","No")</f>
        <v>Yes</v>
      </c>
      <c r="C178" s="17" t="str">
        <f>IF(('[1]Outside Edges'!D178+(25.4-19.3))-('[1]Compatibility Values'!$D$2+1)&gt;0,"Yes","No")</f>
        <v>Yes</v>
      </c>
    </row>
    <row r="179" spans="1:3" ht="15.75" customHeight="1" x14ac:dyDescent="0.25">
      <c r="A179" s="6" t="str">
        <f>IF('[1]Outside Edges'!A179&lt;&gt;"",'[1]Outside Edges'!A179,"")</f>
        <v>D177 AM</v>
      </c>
      <c r="B179" s="85" t="str">
        <f>IF('[1]Outside Edges'!D179-('[1]Compatibility Values'!$D$2+1)&gt;0,"Yes","No")</f>
        <v>No</v>
      </c>
      <c r="C179" s="69" t="str">
        <f>IF(('[1]Outside Edges'!D179+(25.4-19.3))-('[1]Compatibility Values'!$D$2+1)&gt;0,"Yes","No")</f>
        <v>No</v>
      </c>
    </row>
    <row r="180" spans="1:3" ht="15.75" customHeight="1" x14ac:dyDescent="0.25">
      <c r="A180" s="22" t="str">
        <f>IF('[1]Outside Edges'!A180&lt;&gt;"",'[1]Outside Edges'!A180,"")</f>
        <v>D178 AM</v>
      </c>
      <c r="B180" s="16" t="str">
        <f>IF('[1]Outside Edges'!D180-('[1]Compatibility Values'!$D$2+1)&gt;0,"Yes","No")</f>
        <v>No</v>
      </c>
      <c r="C180" s="17" t="str">
        <f>IF(('[1]Outside Edges'!D180+(25.4-19.3))-('[1]Compatibility Values'!$D$2+1)&gt;0,"Yes","No")</f>
        <v>No</v>
      </c>
    </row>
    <row r="181" spans="1:3" ht="15.75" customHeight="1" x14ac:dyDescent="0.25">
      <c r="A181" s="6" t="str">
        <f>IF('[1]Outside Edges'!A181&lt;&gt;"",'[1]Outside Edges'!A181,"")</f>
        <v>D179 AM</v>
      </c>
      <c r="B181" s="85" t="str">
        <f>IF('[1]Outside Edges'!D181-('[1]Compatibility Values'!$D$2+1)&gt;0,"Yes","No")</f>
        <v>No</v>
      </c>
      <c r="C181" s="69" t="str">
        <f>IF(('[1]Outside Edges'!D181+(25.4-19.3))-('[1]Compatibility Values'!$D$2+1)&gt;0,"Yes","No")</f>
        <v>No</v>
      </c>
    </row>
    <row r="182" spans="1:3" ht="15.75" customHeight="1" x14ac:dyDescent="0.25">
      <c r="A182" s="22" t="str">
        <f>IF('[1]Outside Edges'!A182&lt;&gt;"",'[1]Outside Edges'!A182,"")</f>
        <v>D180</v>
      </c>
      <c r="B182" s="16" t="str">
        <f>IF('[1]Outside Edges'!D182-('[1]Compatibility Values'!$D$2+1)&gt;0,"Yes","No")</f>
        <v>No</v>
      </c>
      <c r="C182" s="17" t="str">
        <f>IF(('[1]Outside Edges'!D182+(25.4-19.3))-('[1]Compatibility Values'!$D$2+1)&gt;0,"Yes","No")</f>
        <v>No</v>
      </c>
    </row>
    <row r="183" spans="1:3" ht="15.75" customHeight="1" x14ac:dyDescent="0.25">
      <c r="A183" s="6" t="str">
        <f>IF('[1]Outside Edges'!A183&lt;&gt;"",'[1]Outside Edges'!A183,"")</f>
        <v>D181</v>
      </c>
      <c r="B183" s="85" t="str">
        <f>IF('[1]Outside Edges'!D183-('[1]Compatibility Values'!$D$2+1)&gt;0,"Yes","No")</f>
        <v>No</v>
      </c>
      <c r="C183" s="69" t="str">
        <f>IF(('[1]Outside Edges'!D183+(25.4-19.3))-('[1]Compatibility Values'!$D$2+1)&gt;0,"Yes","No")</f>
        <v>Yes</v>
      </c>
    </row>
    <row r="184" spans="1:3" ht="15.75" customHeight="1" x14ac:dyDescent="0.25">
      <c r="A184" s="22" t="str">
        <f>IF('[1]Outside Edges'!A184&lt;&gt;"",'[1]Outside Edges'!A184,"")</f>
        <v>D182</v>
      </c>
      <c r="B184" s="16" t="str">
        <f>IF('[1]Outside Edges'!D184-('[1]Compatibility Values'!$D$2+1)&gt;0,"Yes","No")</f>
        <v>Yes</v>
      </c>
      <c r="C184" s="17" t="str">
        <f>IF(('[1]Outside Edges'!D184+(25.4-19.3))-('[1]Compatibility Values'!$D$2+1)&gt;0,"Yes","No")</f>
        <v>Yes</v>
      </c>
    </row>
    <row r="185" spans="1:3" ht="15.75" customHeight="1" x14ac:dyDescent="0.25">
      <c r="A185" s="6" t="str">
        <f>IF('[1]Outside Edges'!A185&lt;&gt;"",'[1]Outside Edges'!A185,"")</f>
        <v>D183 AM</v>
      </c>
      <c r="B185" s="85" t="str">
        <f>IF('[1]Outside Edges'!D185-('[1]Compatibility Values'!$D$2+1)&gt;0,"Yes","No")</f>
        <v>No</v>
      </c>
      <c r="C185" s="69" t="str">
        <f>IF(('[1]Outside Edges'!D185+(25.4-19.3))-('[1]Compatibility Values'!$D$2+1)&gt;0,"Yes","No")</f>
        <v>No</v>
      </c>
    </row>
    <row r="186" spans="1:3" ht="15.75" customHeight="1" x14ac:dyDescent="0.25">
      <c r="A186" s="22" t="str">
        <f>IF('[1]Outside Edges'!A186&lt;&gt;"",'[1]Outside Edges'!A186,"")</f>
        <v>D184 AM</v>
      </c>
      <c r="B186" s="16" t="str">
        <f>IF('[1]Outside Edges'!D186-('[1]Compatibility Values'!$D$2+1)&gt;0,"Yes","No")</f>
        <v>Yes</v>
      </c>
      <c r="C186" s="17" t="str">
        <f>IF(('[1]Outside Edges'!D186+(25.4-19.3))-('[1]Compatibility Values'!$D$2+1)&gt;0,"Yes","No")</f>
        <v>Yes</v>
      </c>
    </row>
    <row r="187" spans="1:3" ht="15.75" customHeight="1" x14ac:dyDescent="0.25">
      <c r="A187" s="6" t="str">
        <f>IF('[1]Outside Edges'!A187&lt;&gt;"",'[1]Outside Edges'!A187,"")</f>
        <v>D185 AM</v>
      </c>
      <c r="B187" s="85" t="str">
        <f>IF('[1]Outside Edges'!D187-('[1]Compatibility Values'!$D$2+1)&gt;0,"Yes","No")</f>
        <v>Yes</v>
      </c>
      <c r="C187" s="69" t="str">
        <f>IF(('[1]Outside Edges'!D187+(25.4-19.3))-('[1]Compatibility Values'!$D$2+1)&gt;0,"Yes","No")</f>
        <v>Yes</v>
      </c>
    </row>
    <row r="188" spans="1:3" ht="15.75" customHeight="1" x14ac:dyDescent="0.25">
      <c r="A188" s="22" t="str">
        <f>IF('[1]Outside Edges'!A188&lt;&gt;"",'[1]Outside Edges'!A188,"")</f>
        <v>D186 AM</v>
      </c>
      <c r="B188" s="16" t="str">
        <f>IF('[1]Outside Edges'!D188-('[1]Compatibility Values'!$D$2+1)&gt;0,"Yes","No")</f>
        <v>Yes</v>
      </c>
      <c r="C188" s="17" t="str">
        <f>IF(('[1]Outside Edges'!D188+(25.4-19.3))-('[1]Compatibility Values'!$D$2+1)&gt;0,"Yes","No")</f>
        <v>Yes</v>
      </c>
    </row>
    <row r="189" spans="1:3" ht="15.75" customHeight="1" x14ac:dyDescent="0.25">
      <c r="A189" s="6" t="str">
        <f>IF('[1]Outside Edges'!A189&lt;&gt;"",'[1]Outside Edges'!A189,"")</f>
        <v>D187 AM</v>
      </c>
      <c r="B189" s="85" t="str">
        <f>IF('[1]Outside Edges'!D189-('[1]Compatibility Values'!$D$2+1)&gt;0,"Yes","No")</f>
        <v>Yes</v>
      </c>
      <c r="C189" s="69" t="str">
        <f>IF(('[1]Outside Edges'!D189+(25.4-19.3))-('[1]Compatibility Values'!$D$2+1)&gt;0,"Yes","No")</f>
        <v>Yes</v>
      </c>
    </row>
    <row r="190" spans="1:3" ht="15.75" customHeight="1" x14ac:dyDescent="0.25">
      <c r="A190" s="22" t="str">
        <f>IF('[1]Outside Edges'!A190&lt;&gt;"",'[1]Outside Edges'!A190,"")</f>
        <v>D188 AM</v>
      </c>
      <c r="B190" s="16" t="str">
        <f>IF('[1]Outside Edges'!D190-('[1]Compatibility Values'!$D$2+1)&gt;0,"Yes","No")</f>
        <v>Yes</v>
      </c>
      <c r="C190" s="17" t="str">
        <f>IF(('[1]Outside Edges'!D190+(25.4-19.3))-('[1]Compatibility Values'!$D$2+1)&gt;0,"Yes","No")</f>
        <v>Yes</v>
      </c>
    </row>
    <row r="191" spans="1:3" ht="15.75" customHeight="1" x14ac:dyDescent="0.25">
      <c r="A191" s="6" t="str">
        <f>IF('[1]Outside Edges'!A191&lt;&gt;"",'[1]Outside Edges'!A191,"")</f>
        <v>D189 AM</v>
      </c>
      <c r="B191" s="85" t="str">
        <f>IF('[1]Outside Edges'!D191-('[1]Compatibility Values'!$D$2+1)&gt;0,"Yes","No")</f>
        <v>Yes</v>
      </c>
      <c r="C191" s="69" t="str">
        <f>IF(('[1]Outside Edges'!D191+(25.4-19.3))-('[1]Compatibility Values'!$D$2+1)&gt;0,"Yes","No")</f>
        <v>Yes</v>
      </c>
    </row>
    <row r="192" spans="1:3" ht="15.75" customHeight="1" x14ac:dyDescent="0.25">
      <c r="A192" s="22" t="str">
        <f>IF('[1]Outside Edges'!A192&lt;&gt;"",'[1]Outside Edges'!A192,"")</f>
        <v>D190 AM</v>
      </c>
      <c r="B192" s="16" t="str">
        <f>IF('[1]Outside Edges'!D192-('[1]Compatibility Values'!$D$2+1)&gt;0,"Yes","No")</f>
        <v>Yes</v>
      </c>
      <c r="C192" s="17" t="str">
        <f>IF(('[1]Outside Edges'!D192+(25.4-19.3))-('[1]Compatibility Values'!$D$2+1)&gt;0,"Yes","No")</f>
        <v>Yes</v>
      </c>
    </row>
    <row r="193" spans="1:3" ht="15.75" customHeight="1" x14ac:dyDescent="0.25">
      <c r="A193" s="6" t="str">
        <f>IF('[1]Outside Edges'!A193&lt;&gt;"",'[1]Outside Edges'!A193,"")</f>
        <v>D191 AM</v>
      </c>
      <c r="B193" s="85" t="str">
        <f>IF('[1]Outside Edges'!D193-('[1]Compatibility Values'!$D$2+1)&gt;0,"Yes","No")</f>
        <v>Yes</v>
      </c>
      <c r="C193" s="69" t="str">
        <f>IF(('[1]Outside Edges'!D193+(25.4-19.3))-('[1]Compatibility Values'!$D$2+1)&gt;0,"Yes","No")</f>
        <v>Yes</v>
      </c>
    </row>
    <row r="194" spans="1:3" ht="15.75" customHeight="1" x14ac:dyDescent="0.25">
      <c r="A194" s="22" t="str">
        <f>IF('[1]Outside Edges'!A194&lt;&gt;"",'[1]Outside Edges'!A194,"")</f>
        <v>D192 AM</v>
      </c>
      <c r="B194" s="16" t="str">
        <f>IF('[1]Outside Edges'!D194-('[1]Compatibility Values'!$D$2+1)&gt;0,"Yes","No")</f>
        <v>Yes</v>
      </c>
      <c r="C194" s="17" t="str">
        <f>IF(('[1]Outside Edges'!D194+(25.4-19.3))-('[1]Compatibility Values'!$D$2+1)&gt;0,"Yes","No")</f>
        <v>Yes</v>
      </c>
    </row>
    <row r="195" spans="1:3" ht="15.75" customHeight="1" x14ac:dyDescent="0.25">
      <c r="A195" s="6" t="str">
        <f>IF('[1]Outside Edges'!A195&lt;&gt;"",'[1]Outside Edges'!A195,"")</f>
        <v>D193 AM</v>
      </c>
      <c r="B195" s="85" t="str">
        <f>IF('[1]Outside Edges'!D195-('[1]Compatibility Values'!$D$2+1)&gt;0,"Yes","No")</f>
        <v>Yes</v>
      </c>
      <c r="C195" s="69" t="str">
        <f>IF(('[1]Outside Edges'!D195+(25.4-19.3))-('[1]Compatibility Values'!$D$2+1)&gt;0,"Yes","No")</f>
        <v>Yes</v>
      </c>
    </row>
    <row r="196" spans="1:3" ht="15.75" customHeight="1" x14ac:dyDescent="0.25">
      <c r="A196" s="22" t="str">
        <f>IF('[1]Outside Edges'!A196&lt;&gt;"",'[1]Outside Edges'!A196,"")</f>
        <v>D194 AM</v>
      </c>
      <c r="B196" s="16" t="str">
        <f>IF('[1]Outside Edges'!D196-('[1]Compatibility Values'!$D$2+1)&gt;0,"Yes","No")</f>
        <v>Yes</v>
      </c>
      <c r="C196" s="17" t="str">
        <f>IF(('[1]Outside Edges'!D196+(25.4-19.3))-('[1]Compatibility Values'!$D$2+1)&gt;0,"Yes","No")</f>
        <v>Yes</v>
      </c>
    </row>
    <row r="197" spans="1:3" ht="15.75" customHeight="1" x14ac:dyDescent="0.25">
      <c r="A197" s="6" t="str">
        <f>IF('[1]Outside Edges'!A197&lt;&gt;"",'[1]Outside Edges'!A197,"")</f>
        <v>D195 AM</v>
      </c>
      <c r="B197" s="85" t="str">
        <f>IF('[1]Outside Edges'!D197-('[1]Compatibility Values'!$D$2+1)&gt;0,"Yes","No")</f>
        <v>Yes</v>
      </c>
      <c r="C197" s="69" t="str">
        <f>IF(('[1]Outside Edges'!D197+(25.4-19.3))-('[1]Compatibility Values'!$D$2+1)&gt;0,"Yes","No")</f>
        <v>Yes</v>
      </c>
    </row>
    <row r="198" spans="1:3" ht="15.75" customHeight="1" x14ac:dyDescent="0.25">
      <c r="A198" s="22" t="str">
        <f>IF('[1]Outside Edges'!A198&lt;&gt;"",'[1]Outside Edges'!A198,"")</f>
        <v>D196 AM</v>
      </c>
      <c r="B198" s="16" t="str">
        <f>IF('[1]Outside Edges'!D198-('[1]Compatibility Values'!$D$2+1)&gt;0,"Yes","No")</f>
        <v>Yes</v>
      </c>
      <c r="C198" s="17" t="str">
        <f>IF(('[1]Outside Edges'!D198+(25.4-19.3))-('[1]Compatibility Values'!$D$2+1)&gt;0,"Yes","No")</f>
        <v>Yes</v>
      </c>
    </row>
    <row r="199" spans="1:3" ht="15.75" customHeight="1" x14ac:dyDescent="0.25">
      <c r="A199" s="6" t="str">
        <f>IF('[1]Outside Edges'!A199&lt;&gt;"",'[1]Outside Edges'!A199,"")</f>
        <v>D197 AM</v>
      </c>
      <c r="B199" s="85" t="str">
        <f>IF('[1]Outside Edges'!D199-('[1]Compatibility Values'!$D$2+1)&gt;0,"Yes","No")</f>
        <v>No</v>
      </c>
      <c r="C199" s="69" t="str">
        <f>IF(('[1]Outside Edges'!D199+(25.4-19.3))-('[1]Compatibility Values'!$D$2+1)&gt;0,"Yes","No")</f>
        <v>No</v>
      </c>
    </row>
    <row r="200" spans="1:3" ht="15.75" customHeight="1" x14ac:dyDescent="0.25">
      <c r="A200" s="22" t="str">
        <f>IF('[1]Outside Edges'!A200&lt;&gt;"",'[1]Outside Edges'!A200,"")</f>
        <v>D198 AM</v>
      </c>
      <c r="B200" s="16" t="str">
        <f>IF('[1]Outside Edges'!D200-('[1]Compatibility Values'!$D$2+1)&gt;0,"Yes","No")</f>
        <v>No</v>
      </c>
      <c r="C200" s="17" t="str">
        <f>IF(('[1]Outside Edges'!D200+(25.4-19.3))-('[1]Compatibility Values'!$D$2+1)&gt;0,"Yes","No")</f>
        <v>No</v>
      </c>
    </row>
    <row r="201" spans="1:3" ht="15.75" customHeight="1" x14ac:dyDescent="0.25">
      <c r="A201" s="6" t="str">
        <f>IF('[1]Outside Edges'!A201&lt;&gt;"",'[1]Outside Edges'!A201,"")</f>
        <v>D199 AM</v>
      </c>
      <c r="B201" s="85" t="str">
        <f>IF('[1]Outside Edges'!D201-('[1]Compatibility Values'!$D$2+1)&gt;0,"Yes","No")</f>
        <v>Yes</v>
      </c>
      <c r="C201" s="69" t="str">
        <f>IF(('[1]Outside Edges'!D201+(25.4-19.3))-('[1]Compatibility Values'!$D$2+1)&gt;0,"Yes","No")</f>
        <v>Yes</v>
      </c>
    </row>
    <row r="202" spans="1:3" ht="15.75" customHeight="1" x14ac:dyDescent="0.25">
      <c r="A202" s="22" t="str">
        <f>IF('[1]Outside Edges'!A202&lt;&gt;"",'[1]Outside Edges'!A202,"")</f>
        <v>D200</v>
      </c>
      <c r="B202" s="16" t="str">
        <f>IF('[1]Outside Edges'!D202-('[1]Compatibility Values'!$D$2+1)&gt;0,"Yes","No")</f>
        <v>No</v>
      </c>
      <c r="C202" s="17" t="str">
        <f>IF(('[1]Outside Edges'!D202+(25.4-19.3))-('[1]Compatibility Values'!$D$2+1)&gt;0,"Yes","No")</f>
        <v>Yes</v>
      </c>
    </row>
    <row r="203" spans="1:3" ht="15.75" customHeight="1" x14ac:dyDescent="0.25">
      <c r="A203" s="6" t="str">
        <f>IF('[1]Outside Edges'!A203&lt;&gt;"",'[1]Outside Edges'!A203,"")</f>
        <v>D201 AM</v>
      </c>
      <c r="B203" s="85" t="str">
        <f>IF('[1]Outside Edges'!D203-('[1]Compatibility Values'!$D$2+1)&gt;0,"Yes","No")</f>
        <v>No</v>
      </c>
      <c r="C203" s="69" t="str">
        <f>IF(('[1]Outside Edges'!D203+(25.4-19.3))-('[1]Compatibility Values'!$D$2+1)&gt;0,"Yes","No")</f>
        <v>No</v>
      </c>
    </row>
    <row r="204" spans="1:3" ht="15.75" customHeight="1" x14ac:dyDescent="0.25">
      <c r="A204" s="22" t="str">
        <f>IF('[1]Outside Edges'!A204&lt;&gt;"",'[1]Outside Edges'!A204,"")</f>
        <v>D202 AM</v>
      </c>
      <c r="B204" s="16" t="str">
        <f>IF('[1]Outside Edges'!D204-('[1]Compatibility Values'!$D$2+1)&gt;0,"Yes","No")</f>
        <v>No</v>
      </c>
      <c r="C204" s="17" t="str">
        <f>IF(('[1]Outside Edges'!D204+(25.4-19.3))-('[1]Compatibility Values'!$D$2+1)&gt;0,"Yes","No")</f>
        <v>No</v>
      </c>
    </row>
    <row r="205" spans="1:3" ht="15.75" customHeight="1" x14ac:dyDescent="0.25">
      <c r="A205" s="6" t="str">
        <f>IF('[1]Outside Edges'!A205&lt;&gt;"",'[1]Outside Edges'!A205,"")</f>
        <v>D203</v>
      </c>
      <c r="B205" s="85" t="str">
        <f>IF('[1]Outside Edges'!D205-('[1]Compatibility Values'!$D$2+1)&gt;0,"Yes","No")</f>
        <v>Yes</v>
      </c>
      <c r="C205" s="69" t="str">
        <f>IF(('[1]Outside Edges'!D205+(25.4-19.3))-('[1]Compatibility Values'!$D$2+1)&gt;0,"Yes","No")</f>
        <v>Yes</v>
      </c>
    </row>
    <row r="206" spans="1:3" ht="15.75" customHeight="1" x14ac:dyDescent="0.25">
      <c r="A206" s="22" t="str">
        <f>IF('[1]Outside Edges'!A206&lt;&gt;"",'[1]Outside Edges'!A206,"")</f>
        <v>D204 AM</v>
      </c>
      <c r="B206" s="16" t="str">
        <f>IF('[1]Outside Edges'!D206-('[1]Compatibility Values'!$D$2+1)&gt;0,"Yes","No")</f>
        <v>No</v>
      </c>
      <c r="C206" s="17" t="str">
        <f>IF(('[1]Outside Edges'!D206+(25.4-19.3))-('[1]Compatibility Values'!$D$2+1)&gt;0,"Yes","No")</f>
        <v>No</v>
      </c>
    </row>
    <row r="207" spans="1:3" ht="15.75" customHeight="1" x14ac:dyDescent="0.25">
      <c r="A207" s="6" t="str">
        <f>IF('[1]Outside Edges'!A207&lt;&gt;"",'[1]Outside Edges'!A207,"")</f>
        <v>D205</v>
      </c>
      <c r="B207" s="85" t="str">
        <f>IF('[1]Outside Edges'!D207-('[1]Compatibility Values'!$D$2+1)&gt;0,"Yes","No")</f>
        <v>No</v>
      </c>
      <c r="C207" s="69" t="str">
        <f>IF(('[1]Outside Edges'!D207+(25.4-19.3))-('[1]Compatibility Values'!$D$2+1)&gt;0,"Yes","No")</f>
        <v>No</v>
      </c>
    </row>
    <row r="208" spans="1:3" ht="15.75" customHeight="1" x14ac:dyDescent="0.25">
      <c r="A208" s="22" t="str">
        <f>IF('[1]Outside Edges'!A208&lt;&gt;"",'[1]Outside Edges'!A208,"")</f>
        <v>D206 AM</v>
      </c>
      <c r="B208" s="16" t="str">
        <f>IF('[1]Outside Edges'!D208-('[1]Compatibility Values'!$D$2+1)&gt;0,"Yes","No")</f>
        <v>Yes</v>
      </c>
      <c r="C208" s="17" t="str">
        <f>IF(('[1]Outside Edges'!D208+(25.4-19.3))-('[1]Compatibility Values'!$D$2+1)&gt;0,"Yes","No")</f>
        <v>Yes</v>
      </c>
    </row>
    <row r="209" spans="1:3" ht="15.75" customHeight="1" x14ac:dyDescent="0.25">
      <c r="A209" s="6" t="str">
        <f>IF('[1]Outside Edges'!A209&lt;&gt;"",'[1]Outside Edges'!A209,"")</f>
        <v>D207 AM</v>
      </c>
      <c r="B209" s="85" t="str">
        <f>IF('[1]Outside Edges'!D209-('[1]Compatibility Values'!$D$2+1)&gt;0,"Yes","No")</f>
        <v>Yes</v>
      </c>
      <c r="C209" s="69" t="str">
        <f>IF(('[1]Outside Edges'!D209+(25.4-19.3))-('[1]Compatibility Values'!$D$2+1)&gt;0,"Yes","No")</f>
        <v>Yes</v>
      </c>
    </row>
    <row r="210" spans="1:3" ht="15.75" customHeight="1" x14ac:dyDescent="0.25">
      <c r="A210" s="22" t="str">
        <f>IF('[1]Outside Edges'!A210&lt;&gt;"",'[1]Outside Edges'!A210,"")</f>
        <v>D208</v>
      </c>
      <c r="B210" s="16" t="str">
        <f>IF('[1]Outside Edges'!D210-('[1]Compatibility Values'!$D$2+1)&gt;0,"Yes","No")</f>
        <v>Yes</v>
      </c>
      <c r="C210" s="17" t="str">
        <f>IF(('[1]Outside Edges'!D210+(25.4-19.3))-('[1]Compatibility Values'!$D$2+1)&gt;0,"Yes","No")</f>
        <v>Yes</v>
      </c>
    </row>
    <row r="211" spans="1:3" ht="15.75" customHeight="1" x14ac:dyDescent="0.25">
      <c r="A211" s="6" t="str">
        <f>IF('[1]Outside Edges'!A211&lt;&gt;"",'[1]Outside Edges'!A211,"")</f>
        <v>D209 AM</v>
      </c>
      <c r="B211" s="85" t="str">
        <f>IF('[1]Outside Edges'!D211-('[1]Compatibility Values'!$D$2+1)&gt;0,"Yes","No")</f>
        <v>Yes</v>
      </c>
      <c r="C211" s="69" t="str">
        <f>IF(('[1]Outside Edges'!D211+(25.4-19.3))-('[1]Compatibility Values'!$D$2+1)&gt;0,"Yes","No")</f>
        <v>Yes</v>
      </c>
    </row>
    <row r="212" spans="1:3" ht="15.75" hidden="1" customHeight="1" x14ac:dyDescent="0.25">
      <c r="A212" s="22" t="str">
        <f>IF('[1]Outside Edges'!A212&lt;&gt;"",'[1]Outside Edges'!A212,"")</f>
        <v>D210</v>
      </c>
      <c r="B212" s="16" t="str">
        <f>IF('[1]Outside Edges'!D212-('[1]Compatibility Values'!$D$2+1)&gt;0,"Yes","No")</f>
        <v>No</v>
      </c>
      <c r="C212" s="17" t="str">
        <f>IF(('[1]Outside Edges'!D212+(25.4-19.3))-('[1]Compatibility Values'!$D$2+1)&gt;0,"Yes","No")</f>
        <v>No</v>
      </c>
    </row>
    <row r="213" spans="1:3" ht="15.75" customHeight="1" x14ac:dyDescent="0.25">
      <c r="A213" s="6" t="str">
        <f>IF('[1]Outside Edges'!A213&lt;&gt;"",'[1]Outside Edges'!A213,"")</f>
        <v>D211 AM</v>
      </c>
      <c r="B213" s="85" t="str">
        <f>IF('[1]Outside Edges'!D213-('[1]Compatibility Values'!$D$2+1)&gt;0,"Yes","No")</f>
        <v>Yes</v>
      </c>
      <c r="C213" s="69" t="str">
        <f>IF(('[1]Outside Edges'!D213+(25.4-19.3))-('[1]Compatibility Values'!$D$2+1)&gt;0,"Yes","No")</f>
        <v>Yes</v>
      </c>
    </row>
    <row r="214" spans="1:3" ht="15.75" customHeight="1" x14ac:dyDescent="0.25">
      <c r="A214" s="22" t="str">
        <f>IF('[1]Outside Edges'!A214&lt;&gt;"",'[1]Outside Edges'!A214,"")</f>
        <v>D212 AM</v>
      </c>
      <c r="B214" s="16" t="str">
        <f>IF('[1]Outside Edges'!D214-('[1]Compatibility Values'!$D$2+1)&gt;0,"Yes","No")</f>
        <v>Yes</v>
      </c>
      <c r="C214" s="17" t="str">
        <f>IF(('[1]Outside Edges'!D214+(25.4-19.3))-('[1]Compatibility Values'!$D$2+1)&gt;0,"Yes","No")</f>
        <v>Yes</v>
      </c>
    </row>
    <row r="215" spans="1:3" ht="15.75" hidden="1" customHeight="1" x14ac:dyDescent="0.25">
      <c r="A215" s="6" t="str">
        <f>IF('[1]Outside Edges'!A215&lt;&gt;"",'[1]Outside Edges'!A215,"")</f>
        <v>D213</v>
      </c>
      <c r="B215" s="85" t="str">
        <f>IF('[1]Outside Edges'!D215-('[1]Compatibility Values'!$D$2+1)&gt;0,"Yes","No")</f>
        <v>No</v>
      </c>
      <c r="C215" s="69" t="str">
        <f>IF(('[1]Outside Edges'!D215+(25.4-19.3))-('[1]Compatibility Values'!$D$2+1)&gt;0,"Yes","No")</f>
        <v>No</v>
      </c>
    </row>
    <row r="216" spans="1:3" ht="15.75" hidden="1" customHeight="1" x14ac:dyDescent="0.25">
      <c r="A216" s="22" t="str">
        <f>IF('[1]Outside Edges'!A216&lt;&gt;"",'[1]Outside Edges'!A216,"")</f>
        <v>D214</v>
      </c>
      <c r="B216" s="16" t="str">
        <f>IF('[1]Outside Edges'!D216-('[1]Compatibility Values'!$D$2+1)&gt;0,"Yes","No")</f>
        <v>No</v>
      </c>
      <c r="C216" s="17" t="str">
        <f>IF(('[1]Outside Edges'!D216+(25.4-19.3))-('[1]Compatibility Values'!$D$2+1)&gt;0,"Yes","No")</f>
        <v>No</v>
      </c>
    </row>
    <row r="217" spans="1:3" ht="15.75" customHeight="1" x14ac:dyDescent="0.25">
      <c r="A217" s="6" t="str">
        <f>IF('[1]Outside Edges'!A217&lt;&gt;"",'[1]Outside Edges'!A217,"")</f>
        <v>D215 AM</v>
      </c>
      <c r="B217" s="85" t="str">
        <f>IF('[1]Outside Edges'!D217-('[1]Compatibility Values'!$D$2+1)&gt;0,"Yes","No")</f>
        <v>Yes</v>
      </c>
      <c r="C217" s="69" t="str">
        <f>IF(('[1]Outside Edges'!D217+(25.4-19.3))-('[1]Compatibility Values'!$D$2+1)&gt;0,"Yes","No")</f>
        <v>Yes</v>
      </c>
    </row>
    <row r="218" spans="1:3" ht="15.75" customHeight="1" x14ac:dyDescent="0.25">
      <c r="A218" s="22" t="s">
        <v>119</v>
      </c>
      <c r="B218" s="16" t="str">
        <f>IF('[1]Outside Edges'!D224-('[1]Compatibility Values'!$D$2+1)&gt;0,"Yes","No")</f>
        <v>Yes</v>
      </c>
      <c r="C218" s="17" t="str">
        <f>IF(('[1]Outside Edges'!D224+(25.4-19.3))-('[1]Compatibility Values'!$D$2+1)&gt;0,"Yes","No")</f>
        <v>Yes</v>
      </c>
    </row>
  </sheetData>
  <sheetProtection algorithmName="SHA-512" hashValue="TS1vT+z6GEz3iY04loFUwbWoA8FtneTT3s+y4rCYrbfl7Jz6C08FKM+4xbtcKtWTnFqT4b9yzEkUxRnJPlY+6Q==" saltValue="9TZoNU96Pv3swoBwfsXbaw==" spinCount="100000" sheet="1" selectLockedCells="1" selectUnlockedCells="1"/>
  <mergeCells count="1">
    <mergeCell ref="B1:C1"/>
  </mergeCells>
  <phoneticPr fontId="1" type="noConversion"/>
  <conditionalFormatting sqref="B3:C186">
    <cfRule type="expression" dxfId="872" priority="15" stopIfTrue="1">
      <formula>B3="No"</formula>
    </cfRule>
    <cfRule type="expression" dxfId="871" priority="16" stopIfTrue="1">
      <formula>B3="Yes"</formula>
    </cfRule>
  </conditionalFormatting>
  <conditionalFormatting sqref="B187:C198">
    <cfRule type="expression" dxfId="870" priority="13" stopIfTrue="1">
      <formula>B187="No"</formula>
    </cfRule>
    <cfRule type="expression" dxfId="869" priority="14" stopIfTrue="1">
      <formula>B187="Yes"</formula>
    </cfRule>
  </conditionalFormatting>
  <conditionalFormatting sqref="B199:C199">
    <cfRule type="expression" dxfId="868" priority="11" stopIfTrue="1">
      <formula>B199="No"</formula>
    </cfRule>
    <cfRule type="expression" dxfId="867" priority="12" stopIfTrue="1">
      <formula>B199="Yes"</formula>
    </cfRule>
  </conditionalFormatting>
  <conditionalFormatting sqref="B200:C204">
    <cfRule type="expression" dxfId="866" priority="9" stopIfTrue="1">
      <formula>B200="No"</formula>
    </cfRule>
    <cfRule type="expression" dxfId="865" priority="10" stopIfTrue="1">
      <formula>B200="Yes"</formula>
    </cfRule>
  </conditionalFormatting>
  <conditionalFormatting sqref="B205:C205">
    <cfRule type="expression" dxfId="864" priority="7" stopIfTrue="1">
      <formula>B205="No"</formula>
    </cfRule>
    <cfRule type="expression" dxfId="863" priority="8" stopIfTrue="1">
      <formula>B205="Yes"</formula>
    </cfRule>
  </conditionalFormatting>
  <conditionalFormatting sqref="B206:C206 B208:C208 B210:C210 B212:C212 B214:C214 B216:C216">
    <cfRule type="expression" dxfId="862" priority="5" stopIfTrue="1">
      <formula>B206="No"</formula>
    </cfRule>
    <cfRule type="expression" dxfId="861" priority="6" stopIfTrue="1">
      <formula>B206="Yes"</formula>
    </cfRule>
  </conditionalFormatting>
  <conditionalFormatting sqref="B207:C207 B209:C209 B211:C211 B213:C213 B215:C215 B217:C217">
    <cfRule type="expression" dxfId="860" priority="3" stopIfTrue="1">
      <formula>B207="No"</formula>
    </cfRule>
    <cfRule type="expression" dxfId="859" priority="4" stopIfTrue="1">
      <formula>B207="Yes"</formula>
    </cfRule>
  </conditionalFormatting>
  <conditionalFormatting sqref="B218:C218">
    <cfRule type="expression" dxfId="858" priority="1" stopIfTrue="1">
      <formula>B218="No"</formula>
    </cfRule>
    <cfRule type="expression" dxfId="857" priority="2" stopIfTrue="1">
      <formula>B218="Yes"</formula>
    </cfRule>
  </conditionalFormatting>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22"/>
  </sheetPr>
  <dimension ref="A1:X220"/>
  <sheetViews>
    <sheetView workbookViewId="0">
      <pane xSplit="1" ySplit="4" topLeftCell="B5" activePane="bottomRight" state="frozen"/>
      <selection pane="topRight" activeCell="B1" sqref="B1"/>
      <selection pane="bottomLeft" activeCell="A5" sqref="A5"/>
      <selection pane="bottomRight" sqref="A1:XFD1"/>
    </sheetView>
  </sheetViews>
  <sheetFormatPr defaultRowHeight="15.75" x14ac:dyDescent="0.25"/>
  <cols>
    <col min="1" max="1" width="9.875" style="9" customWidth="1"/>
    <col min="2" max="2" width="7.625" style="9" customWidth="1"/>
    <col min="3" max="10" width="7.625" style="24" customWidth="1"/>
    <col min="11" max="11" width="0.625" style="24" customWidth="1"/>
    <col min="12" max="18" width="7.625" style="24" customWidth="1"/>
    <col min="19" max="20" width="7.625" customWidth="1"/>
    <col min="21" max="21" width="9" customWidth="1"/>
  </cols>
  <sheetData>
    <row r="1" spans="1:24" ht="15.75" hidden="1" customHeight="1" x14ac:dyDescent="0.25">
      <c r="A1" s="259" t="s">
        <v>118</v>
      </c>
      <c r="B1" s="252" t="s">
        <v>58</v>
      </c>
      <c r="C1" s="252"/>
      <c r="D1" s="253"/>
      <c r="E1" s="251" t="s">
        <v>54</v>
      </c>
      <c r="F1" s="251"/>
      <c r="G1" s="253"/>
      <c r="H1" s="254" t="s">
        <v>55</v>
      </c>
      <c r="I1" s="254"/>
      <c r="J1" s="253"/>
      <c r="K1" s="253"/>
      <c r="L1" s="255" t="s">
        <v>56</v>
      </c>
      <c r="M1" s="255"/>
      <c r="N1" s="253"/>
      <c r="O1" s="257" t="s">
        <v>57</v>
      </c>
      <c r="P1" s="257"/>
      <c r="Q1" s="253"/>
      <c r="R1" s="270" t="s">
        <v>60</v>
      </c>
      <c r="S1" s="270"/>
      <c r="T1" s="256"/>
      <c r="V1" s="86"/>
      <c r="W1" s="86"/>
      <c r="X1" s="86"/>
    </row>
    <row r="2" spans="1:24" ht="35.1" customHeight="1" thickBot="1" x14ac:dyDescent="0.35">
      <c r="B2" s="404" t="s">
        <v>42</v>
      </c>
      <c r="C2" s="404"/>
      <c r="D2" s="404"/>
      <c r="E2" s="404"/>
      <c r="F2" s="404"/>
      <c r="G2" s="404"/>
      <c r="H2" s="404"/>
      <c r="I2" s="404"/>
      <c r="J2" s="404"/>
      <c r="K2" s="404"/>
      <c r="L2" s="404"/>
      <c r="M2" s="404"/>
      <c r="N2" s="404"/>
      <c r="O2" s="404"/>
      <c r="P2" s="404"/>
      <c r="Q2" s="404"/>
      <c r="R2" s="404"/>
      <c r="S2" s="404"/>
      <c r="T2" s="404"/>
      <c r="V2" s="86"/>
      <c r="W2" s="86"/>
      <c r="X2" s="86"/>
    </row>
    <row r="3" spans="1:24" ht="20.100000000000001" customHeight="1" thickTop="1" thickBot="1" x14ac:dyDescent="0.3">
      <c r="A3" s="92"/>
      <c r="B3" s="399" t="s">
        <v>59</v>
      </c>
      <c r="C3" s="400"/>
      <c r="D3" s="400"/>
      <c r="E3" s="400"/>
      <c r="F3" s="400"/>
      <c r="G3" s="400"/>
      <c r="H3" s="400"/>
      <c r="I3" s="400"/>
      <c r="J3" s="400"/>
      <c r="K3" s="264"/>
      <c r="L3" s="401" t="s">
        <v>43</v>
      </c>
      <c r="M3" s="402"/>
      <c r="N3" s="402"/>
      <c r="O3" s="402"/>
      <c r="P3" s="402"/>
      <c r="Q3" s="402"/>
      <c r="R3" s="402"/>
      <c r="S3" s="402"/>
      <c r="T3" s="403"/>
      <c r="V3" s="86"/>
      <c r="W3" s="86"/>
      <c r="X3" s="86"/>
    </row>
    <row r="4" spans="1:24" ht="15.75" customHeight="1" thickBot="1" x14ac:dyDescent="0.3">
      <c r="A4" s="93"/>
      <c r="B4" s="133" t="s">
        <v>47</v>
      </c>
      <c r="C4" s="132" t="s">
        <v>5</v>
      </c>
      <c r="D4" s="131" t="s">
        <v>6</v>
      </c>
      <c r="E4" s="130" t="s">
        <v>7</v>
      </c>
      <c r="F4" s="129" t="s">
        <v>8</v>
      </c>
      <c r="G4" s="128" t="s">
        <v>9</v>
      </c>
      <c r="H4" s="127" t="s">
        <v>10</v>
      </c>
      <c r="I4" s="126" t="s">
        <v>52</v>
      </c>
      <c r="J4" s="125" t="s">
        <v>53</v>
      </c>
      <c r="K4" s="265"/>
      <c r="L4" s="260" t="s">
        <v>47</v>
      </c>
      <c r="M4" s="132" t="s">
        <v>5</v>
      </c>
      <c r="N4" s="131" t="s">
        <v>6</v>
      </c>
      <c r="O4" s="130" t="s">
        <v>7</v>
      </c>
      <c r="P4" s="129" t="s">
        <v>8</v>
      </c>
      <c r="Q4" s="128" t="s">
        <v>9</v>
      </c>
      <c r="R4" s="127" t="s">
        <v>10</v>
      </c>
      <c r="S4" s="126" t="s">
        <v>52</v>
      </c>
      <c r="T4" s="125" t="s">
        <v>53</v>
      </c>
      <c r="V4" s="86"/>
      <c r="W4" s="86"/>
      <c r="X4" s="86"/>
    </row>
    <row r="5" spans="1:24" ht="15.75" customHeight="1" thickBot="1" x14ac:dyDescent="0.3">
      <c r="A5" s="91" t="str">
        <f>IF('[1]Outside Edges'!$A3&lt;&gt;"",'[1]Outside Edges'!$A3,"")</f>
        <v>D1</v>
      </c>
      <c r="B5" s="90" t="str">
        <f>IF('[1]Outside Edges'!G3&gt;=(12.7+1),"Yes","No")</f>
        <v>No</v>
      </c>
      <c r="C5" s="90" t="str">
        <f>IF('[1]Outside Edges'!H3&gt;=(12.7+1),"Yes","No")</f>
        <v>No</v>
      </c>
      <c r="D5" s="25" t="str">
        <f>IF('[1]Outside Edges'!I3&gt;=(12.7+1),"Yes","No")</f>
        <v>No</v>
      </c>
      <c r="E5" s="25" t="str">
        <f>IF('[1]Outside Edges'!J3&gt;=(12.7+1),"Yes","No")</f>
        <v>No</v>
      </c>
      <c r="F5" s="25" t="str">
        <f>IF('[1]Outside Edges'!K3&gt;=(12.7+1),"Yes","No")</f>
        <v>No</v>
      </c>
      <c r="G5" s="25" t="str">
        <f>IF('[1]Outside Edges'!L3&gt;=(12.7+1),"Yes","No")</f>
        <v>No</v>
      </c>
      <c r="H5" s="26" t="str">
        <f>IF('[1]Outside Edges'!M3&gt;=(12.7+1),"Yes","No")</f>
        <v>No</v>
      </c>
      <c r="I5" s="26" t="str">
        <f>IF('[1]Outside Edges'!N3&gt;=(12.7+1),"Yes","No")</f>
        <v>No</v>
      </c>
      <c r="J5" s="26" t="str">
        <f>IF('[1]Outside Edges'!O3&gt;=(12.7+1),"Yes","No")</f>
        <v>Yes</v>
      </c>
      <c r="K5" s="266"/>
      <c r="L5" s="261" t="str">
        <f>IF(('[1]Outside Edges'!G3+6.1)&gt;=(12.7+1),"Yes","No")</f>
        <v>Yes</v>
      </c>
      <c r="M5" s="90" t="str">
        <f>IF(('[1]Outside Edges'!H3+6.1)&gt;=(12.7+1),"Yes","No")</f>
        <v>Yes</v>
      </c>
      <c r="N5" s="25" t="str">
        <f>IF(('[1]Outside Edges'!I3+6.1)&gt;=(12.7+1),"Yes","No")</f>
        <v>Yes</v>
      </c>
      <c r="O5" s="25" t="str">
        <f>IF(('[1]Outside Edges'!J3+6.1)&gt;=(12.7+1),"Yes","No")</f>
        <v>Yes</v>
      </c>
      <c r="P5" s="25" t="str">
        <f>IF(('[1]Outside Edges'!K3+6.1)&gt;=(12.7+1),"Yes","No")</f>
        <v>Yes</v>
      </c>
      <c r="Q5" s="25" t="str">
        <f>IF(('[1]Outside Edges'!L3+6.1)&gt;=(12.7+1),"Yes","No")</f>
        <v>Yes</v>
      </c>
      <c r="R5" s="26" t="str">
        <f>IF(('[1]Outside Edges'!M3+6.1)&gt;=(12.7+1),"Yes","No")</f>
        <v>Yes</v>
      </c>
      <c r="S5" s="25" t="str">
        <f>IF(('[1]Outside Edges'!N3+6.1)&gt;=(12.7+1),"Yes","No")</f>
        <v>Yes</v>
      </c>
      <c r="T5" s="27" t="str">
        <f>IF(('[1]Outside Edges'!O3+6.1)&gt;=(12.7+1),"Yes","No")</f>
        <v>Yes</v>
      </c>
      <c r="V5" s="86"/>
      <c r="W5" s="86"/>
      <c r="X5" s="86"/>
    </row>
    <row r="6" spans="1:24" ht="15.75" customHeight="1" thickBot="1" x14ac:dyDescent="0.3">
      <c r="A6" s="89" t="str">
        <f>IF('[1]Outside Edges'!$A4&lt;&gt;"",'[1]Outside Edges'!$A4,"")</f>
        <v>D2</v>
      </c>
      <c r="B6" s="90" t="str">
        <f>IF('[1]Outside Edges'!G4&gt;=(12.7+1),"Yes","No")</f>
        <v>Yes</v>
      </c>
      <c r="C6" s="90" t="str">
        <f>IF('[1]Outside Edges'!H4&gt;=(12.7+1),"Yes","No")</f>
        <v>Yes</v>
      </c>
      <c r="D6" s="25" t="str">
        <f>IF('[1]Outside Edges'!I4&gt;=(12.7+1),"Yes","No")</f>
        <v>Yes</v>
      </c>
      <c r="E6" s="25" t="str">
        <f>IF('[1]Outside Edges'!J4&gt;=(12.7+1),"Yes","No")</f>
        <v>Yes</v>
      </c>
      <c r="F6" s="25" t="str">
        <f>IF('[1]Outside Edges'!K4&gt;=(12.7+1),"Yes","No")</f>
        <v>Yes</v>
      </c>
      <c r="G6" s="25" t="str">
        <f>IF('[1]Outside Edges'!L4&gt;=(12.7+1),"Yes","No")</f>
        <v>Yes</v>
      </c>
      <c r="H6" s="26" t="str">
        <f>IF('[1]Outside Edges'!M4&gt;=(12.7+1),"Yes","No")</f>
        <v>Yes</v>
      </c>
      <c r="I6" s="26" t="str">
        <f>IF('[1]Outside Edges'!N4&gt;=(12.7+1),"Yes","No")</f>
        <v>Yes</v>
      </c>
      <c r="J6" s="26" t="str">
        <f>IF('[1]Outside Edges'!O4&gt;=(12.7+1),"Yes","No")</f>
        <v>Yes</v>
      </c>
      <c r="K6" s="266"/>
      <c r="L6" s="261" t="str">
        <f>IF(('[1]Outside Edges'!G4+6.1)&gt;=(12.7+1),"Yes","No")</f>
        <v>Yes</v>
      </c>
      <c r="M6" s="90" t="str">
        <f>IF(('[1]Outside Edges'!H4+6.1)&gt;=(12.7+1),"Yes","No")</f>
        <v>Yes</v>
      </c>
      <c r="N6" s="25" t="str">
        <f>IF(('[1]Outside Edges'!I4+6.1)&gt;=(12.7+1),"Yes","No")</f>
        <v>Yes</v>
      </c>
      <c r="O6" s="25" t="str">
        <f>IF(('[1]Outside Edges'!J4+6.1)&gt;=(12.7+1),"Yes","No")</f>
        <v>Yes</v>
      </c>
      <c r="P6" s="25" t="str">
        <f>IF(('[1]Outside Edges'!K4+6.1)&gt;=(12.7+1),"Yes","No")</f>
        <v>Yes</v>
      </c>
      <c r="Q6" s="25" t="str">
        <f>IF(('[1]Outside Edges'!L4+6.1)&gt;=(12.7+1),"Yes","No")</f>
        <v>Yes</v>
      </c>
      <c r="R6" s="26" t="str">
        <f>IF(('[1]Outside Edges'!M4+6.1)&gt;=(12.7+1),"Yes","No")</f>
        <v>Yes</v>
      </c>
      <c r="S6" s="25" t="str">
        <f>IF(('[1]Outside Edges'!N4+6.1)&gt;=(12.7+1),"Yes","No")</f>
        <v>Yes</v>
      </c>
      <c r="T6" s="27" t="str">
        <f>IF(('[1]Outside Edges'!O4+6.1)&gt;=(12.7+1),"Yes","No")</f>
        <v>Yes</v>
      </c>
      <c r="V6" s="86"/>
      <c r="W6" s="86"/>
      <c r="X6" s="86"/>
    </row>
    <row r="7" spans="1:24" ht="15.75" customHeight="1" thickBot="1" x14ac:dyDescent="0.3">
      <c r="A7" s="110" t="str">
        <f>IF('[1]Outside Edges'!$A5&lt;&gt;"",'[1]Outside Edges'!$A5,"")</f>
        <v>D3</v>
      </c>
      <c r="B7" s="90" t="str">
        <f>IF('[1]Outside Edges'!G5&gt;=(12.7+1),"Yes","No")</f>
        <v>No</v>
      </c>
      <c r="C7" s="90" t="str">
        <f>IF('[1]Outside Edges'!H5&gt;=(12.7+1),"Yes","No")</f>
        <v>No</v>
      </c>
      <c r="D7" s="25" t="str">
        <f>IF('[1]Outside Edges'!I5&gt;=(12.7+1),"Yes","No")</f>
        <v>No</v>
      </c>
      <c r="E7" s="25" t="str">
        <f>IF('[1]Outside Edges'!J5&gt;=(12.7+1),"Yes","No")</f>
        <v>No</v>
      </c>
      <c r="F7" s="25" t="str">
        <f>IF('[1]Outside Edges'!K5&gt;=(12.7+1),"Yes","No")</f>
        <v>No</v>
      </c>
      <c r="G7" s="25" t="str">
        <f>IF('[1]Outside Edges'!L5&gt;=(12.7+1),"Yes","No")</f>
        <v>No</v>
      </c>
      <c r="H7" s="26" t="str">
        <f>IF('[1]Outside Edges'!M5&gt;=(12.7+1),"Yes","No")</f>
        <v>No</v>
      </c>
      <c r="I7" s="26" t="str">
        <f>IF('[1]Outside Edges'!N5&gt;=(12.7+1),"Yes","No")</f>
        <v>No</v>
      </c>
      <c r="J7" s="26" t="str">
        <f>IF('[1]Outside Edges'!O5&gt;=(12.7+1),"Yes","No")</f>
        <v>Yes</v>
      </c>
      <c r="K7" s="266"/>
      <c r="L7" s="261" t="str">
        <f>IF(('[1]Outside Edges'!G5+6.1)&gt;=(12.7+1),"Yes","No")</f>
        <v>Yes</v>
      </c>
      <c r="M7" s="90" t="str">
        <f>IF(('[1]Outside Edges'!H5+6.1)&gt;=(12.7+1),"Yes","No")</f>
        <v>Yes</v>
      </c>
      <c r="N7" s="25" t="str">
        <f>IF(('[1]Outside Edges'!I5+6.1)&gt;=(12.7+1),"Yes","No")</f>
        <v>No</v>
      </c>
      <c r="O7" s="25" t="str">
        <f>IF(('[1]Outside Edges'!J5+6.1)&gt;=(12.7+1),"Yes","No")</f>
        <v>No</v>
      </c>
      <c r="P7" s="25" t="str">
        <f>IF(('[1]Outside Edges'!K5+6.1)&gt;=(12.7+1),"Yes","No")</f>
        <v>No</v>
      </c>
      <c r="Q7" s="25" t="str">
        <f>IF(('[1]Outside Edges'!L5+6.1)&gt;=(12.7+1),"Yes","No")</f>
        <v>No</v>
      </c>
      <c r="R7" s="26" t="str">
        <f>IF(('[1]Outside Edges'!M5+6.1)&gt;=(12.7+1),"Yes","No")</f>
        <v>No</v>
      </c>
      <c r="S7" s="25" t="str">
        <f>IF(('[1]Outside Edges'!N5+6.1)&gt;=(12.7+1),"Yes","No")</f>
        <v>No</v>
      </c>
      <c r="T7" s="269" t="str">
        <f>IF(('[1]Outside Edges'!O5+6.1)&gt;=(12.7+1),"No","No")</f>
        <v>No</v>
      </c>
      <c r="V7" s="86"/>
      <c r="W7" s="86"/>
      <c r="X7" s="86"/>
    </row>
    <row r="8" spans="1:24" ht="15.75" customHeight="1" thickBot="1" x14ac:dyDescent="0.3">
      <c r="A8" s="110" t="str">
        <f>IF('[1]Outside Edges'!$A6&lt;&gt;"",'[1]Outside Edges'!$A6,"")</f>
        <v>D4</v>
      </c>
      <c r="B8" s="90" t="str">
        <f>IF('[1]Outside Edges'!G6&gt;=(12.7+1),"Yes","No")</f>
        <v>No</v>
      </c>
      <c r="C8" s="90" t="str">
        <f>IF('[1]Outside Edges'!H6&gt;=(12.7+1),"Yes","No")</f>
        <v>No</v>
      </c>
      <c r="D8" s="25" t="str">
        <f>IF('[1]Outside Edges'!I6&gt;=(12.7+1),"Yes","No")</f>
        <v>No</v>
      </c>
      <c r="E8" s="25" t="str">
        <f>IF('[1]Outside Edges'!J6&gt;=(12.7+1),"Yes","No")</f>
        <v>No</v>
      </c>
      <c r="F8" s="25" t="str">
        <f>IF('[1]Outside Edges'!K6&gt;=(12.7+1),"Yes","No")</f>
        <v>No</v>
      </c>
      <c r="G8" s="25" t="str">
        <f>IF('[1]Outside Edges'!L6&gt;=(12.7+1),"Yes","No")</f>
        <v>No</v>
      </c>
      <c r="H8" s="26" t="str">
        <f>IF('[1]Outside Edges'!M6&gt;=(12.7+1),"Yes","No")</f>
        <v>No</v>
      </c>
      <c r="I8" s="26" t="str">
        <f>IF('[1]Outside Edges'!N6&gt;=(12.7+1),"Yes","No")</f>
        <v>No</v>
      </c>
      <c r="J8" s="274" t="str">
        <f>IF('[1]Outside Edges'!O6&gt;=(12.7+1),"Yes","Yes")</f>
        <v>Yes</v>
      </c>
      <c r="K8" s="266"/>
      <c r="L8" s="261" t="str">
        <f>IF(('[1]Outside Edges'!G6+6.1)&gt;=(12.7+1),"Yes","No")</f>
        <v>Yes</v>
      </c>
      <c r="M8" s="271" t="str">
        <f>IF(('[1]Outside Edges'!H6+6.1)&gt;=(12.7+1),"Yes","Yes")</f>
        <v>Yes</v>
      </c>
      <c r="N8" s="272" t="str">
        <f>IF(('[1]Outside Edges'!I6+6.1)&gt;=(12.7+1),"Yes","Yes")</f>
        <v>Yes</v>
      </c>
      <c r="O8" s="25" t="str">
        <f>IF(('[1]Outside Edges'!J6+6.1)&gt;=(12.7+1),"Yes","No")</f>
        <v>No</v>
      </c>
      <c r="P8" s="25" t="str">
        <f>IF(('[1]Outside Edges'!K6+6.1)&gt;=(12.7+1),"Yes","No")</f>
        <v>No</v>
      </c>
      <c r="Q8" s="25" t="str">
        <f>IF(('[1]Outside Edges'!L6+6.1)&gt;=(12.7+1),"Yes","No")</f>
        <v>No</v>
      </c>
      <c r="R8" s="26" t="str">
        <f>IF(('[1]Outside Edges'!M6+6.1)&gt;=(12.7+1),"Yes","No")</f>
        <v>No</v>
      </c>
      <c r="S8" s="25" t="str">
        <f>IF(('[1]Outside Edges'!N6+6.1)&gt;=(12.7+1),"Yes","No")</f>
        <v>No</v>
      </c>
      <c r="T8" s="27" t="str">
        <f>IF(('[1]Outside Edges'!O6+6.1)&gt;=(12.7+1),"Yes","No")</f>
        <v>No</v>
      </c>
      <c r="V8" s="86"/>
      <c r="W8" s="86"/>
      <c r="X8" s="86"/>
    </row>
    <row r="9" spans="1:24" ht="15.75" customHeight="1" thickBot="1" x14ac:dyDescent="0.3">
      <c r="A9" s="111" t="str">
        <f>IF('[1]Outside Edges'!$A7&lt;&gt;"",'[1]Outside Edges'!$A7,"")</f>
        <v>D5</v>
      </c>
      <c r="B9" s="90" t="str">
        <f>IF('[1]Outside Edges'!G7&gt;=(12.7+1),"Yes","No")</f>
        <v>No</v>
      </c>
      <c r="C9" s="90" t="str">
        <f>IF('[1]Outside Edges'!H7&gt;=(12.7+1),"Yes","No")</f>
        <v>No</v>
      </c>
      <c r="D9" s="25" t="str">
        <f>IF('[1]Outside Edges'!I7&gt;=(12.7+1),"Yes","No")</f>
        <v>No</v>
      </c>
      <c r="E9" s="25" t="str">
        <f>IF('[1]Outside Edges'!J7&gt;=(12.7+1),"Yes","No")</f>
        <v>No</v>
      </c>
      <c r="F9" s="25" t="str">
        <f>IF('[1]Outside Edges'!K7&gt;=(12.7+1),"Yes","No")</f>
        <v>No</v>
      </c>
      <c r="G9" s="25" t="str">
        <f>IF('[1]Outside Edges'!L7&gt;=(12.7+1),"Yes","No")</f>
        <v>No</v>
      </c>
      <c r="H9" s="26" t="str">
        <f>IF('[1]Outside Edges'!M7&gt;=(12.7+1),"Yes","No")</f>
        <v>No</v>
      </c>
      <c r="I9" s="26" t="str">
        <f>IF('[1]Outside Edges'!N7&gt;=(12.7+1),"Yes","No")</f>
        <v>No</v>
      </c>
      <c r="J9" s="26" t="str">
        <f>IF('[1]Outside Edges'!O7&gt;=(12.7+1),"Yes","No")</f>
        <v>No</v>
      </c>
      <c r="K9" s="266"/>
      <c r="L9" s="262" t="str">
        <f>IF(('[1]Outside Edges'!G7+6.1)&gt;=(12.7+1),"Yes","No")</f>
        <v>Yes</v>
      </c>
      <c r="M9" s="90" t="str">
        <f>IF(('[1]Outside Edges'!H7+6.1)&gt;=(12.7+1),"Yes","No")</f>
        <v>No</v>
      </c>
      <c r="N9" s="25" t="str">
        <f>IF(('[1]Outside Edges'!I7+6.1)&gt;=(12.7+1),"Yes","No")</f>
        <v>No</v>
      </c>
      <c r="O9" s="25" t="str">
        <f>IF(('[1]Outside Edges'!J7+6.1)&gt;=(12.7+1),"Yes","No")</f>
        <v>No</v>
      </c>
      <c r="P9" s="25" t="str">
        <f>IF(('[1]Outside Edges'!K7+6.1)&gt;=(12.7+1),"Yes","No")</f>
        <v>No</v>
      </c>
      <c r="Q9" s="25" t="str">
        <f>IF(('[1]Outside Edges'!L7+6.1)&gt;=(12.7+1),"Yes","No")</f>
        <v>No</v>
      </c>
      <c r="R9" s="26" t="str">
        <f>IF(('[1]Outside Edges'!M7+6.1)&gt;=(12.7+1),"Yes","No")</f>
        <v>No</v>
      </c>
      <c r="S9" s="25" t="str">
        <f>IF(('[1]Outside Edges'!N7+6.1)&gt;=(12.7+1),"Yes","No")</f>
        <v>No</v>
      </c>
      <c r="T9" s="27" t="str">
        <f>IF(('[1]Outside Edges'!O7+6.1)&gt;=(12.7+1),"Yes","No")</f>
        <v>No</v>
      </c>
      <c r="V9" s="86"/>
      <c r="W9" s="86"/>
      <c r="X9" s="86"/>
    </row>
    <row r="10" spans="1:24" ht="15.75" customHeight="1" thickBot="1" x14ac:dyDescent="0.3">
      <c r="A10" s="89" t="str">
        <f>IF('[1]Outside Edges'!$A8&lt;&gt;"",'[1]Outside Edges'!$A8,"")</f>
        <v>D6</v>
      </c>
      <c r="B10" s="90" t="str">
        <f>IF('[1]Outside Edges'!G8&gt;=(12.7+1),"Yes","No")</f>
        <v>No</v>
      </c>
      <c r="C10" s="90" t="str">
        <f>IF('[1]Outside Edges'!H8&gt;=(12.7+1),"Yes","No")</f>
        <v>No</v>
      </c>
      <c r="D10" s="25" t="str">
        <f>IF('[1]Outside Edges'!I8&gt;=(12.7+1),"Yes","No")</f>
        <v>No</v>
      </c>
      <c r="E10" s="25" t="str">
        <f>IF('[1]Outside Edges'!J8&gt;=(12.7+1),"Yes","No")</f>
        <v>No</v>
      </c>
      <c r="F10" s="25" t="str">
        <f>IF('[1]Outside Edges'!K8&gt;=(12.7+1),"Yes","No")</f>
        <v>No</v>
      </c>
      <c r="G10" s="25" t="str">
        <f>IF('[1]Outside Edges'!L8&gt;=(12.7+1),"Yes","No")</f>
        <v>Yes</v>
      </c>
      <c r="H10" s="26" t="str">
        <f>IF('[1]Outside Edges'!M8&gt;=(12.7+1),"Yes","No")</f>
        <v>Yes</v>
      </c>
      <c r="I10" s="26" t="str">
        <f>IF('[1]Outside Edges'!N8&gt;=(12.7+1),"Yes","No")</f>
        <v>Yes</v>
      </c>
      <c r="J10" s="26" t="str">
        <f>IF('[1]Outside Edges'!O8&gt;=(12.7+1),"Yes","No")</f>
        <v>Yes</v>
      </c>
      <c r="K10" s="266"/>
      <c r="L10" s="261" t="str">
        <f>IF(('[1]Outside Edges'!G8+6.1)&gt;=(12.7+1),"Yes","No")</f>
        <v>Yes</v>
      </c>
      <c r="M10" s="90" t="str">
        <f>IF(('[1]Outside Edges'!H8+6.1)&gt;=(12.7+1),"Yes","No")</f>
        <v>Yes</v>
      </c>
      <c r="N10" s="25" t="str">
        <f>IF(('[1]Outside Edges'!I8+6.1)&gt;=(12.7+1),"Yes","No")</f>
        <v>Yes</v>
      </c>
      <c r="O10" s="25" t="str">
        <f>IF(('[1]Outside Edges'!J8+6.1)&gt;=(12.7+1),"Yes","No")</f>
        <v>Yes</v>
      </c>
      <c r="P10" s="25" t="str">
        <f>IF(('[1]Outside Edges'!K8+6.1)&gt;=(12.7+1),"Yes","No")</f>
        <v>Yes</v>
      </c>
      <c r="Q10" s="25" t="str">
        <f>IF(('[1]Outside Edges'!L8+6.1)&gt;=(12.7+1),"Yes","No")</f>
        <v>Yes</v>
      </c>
      <c r="R10" s="26" t="str">
        <f>IF(('[1]Outside Edges'!M8+6.1)&gt;=(12.7+1),"Yes","No")</f>
        <v>Yes</v>
      </c>
      <c r="S10" s="25" t="str">
        <f>IF(('[1]Outside Edges'!N8+6.1)&gt;=(12.7+1),"Yes","No")</f>
        <v>Yes</v>
      </c>
      <c r="T10" s="27" t="str">
        <f>IF(('[1]Outside Edges'!O8+6.1)&gt;=(12.7+1),"Yes","No")</f>
        <v>Yes</v>
      </c>
      <c r="V10" s="86"/>
      <c r="W10" s="86"/>
      <c r="X10" s="86"/>
    </row>
    <row r="11" spans="1:24" ht="15.75" customHeight="1" thickBot="1" x14ac:dyDescent="0.3">
      <c r="A11" s="88" t="str">
        <f>IF('[1]Outside Edges'!$A9&lt;&gt;"",'[1]Outside Edges'!$A9,"")</f>
        <v>D7</v>
      </c>
      <c r="B11" s="90" t="str">
        <f>IF('[1]Outside Edges'!G9&gt;=(12.7+1),"Yes","No")</f>
        <v>Yes</v>
      </c>
      <c r="C11" s="90" t="str">
        <f>IF('[1]Outside Edges'!H9&gt;=(12.7+1),"Yes","No")</f>
        <v>Yes</v>
      </c>
      <c r="D11" s="25" t="str">
        <f>IF('[1]Outside Edges'!I9&gt;=(12.7+1),"Yes","No")</f>
        <v>Yes</v>
      </c>
      <c r="E11" s="25" t="str">
        <f>IF('[1]Outside Edges'!J9&gt;=(12.7+1),"Yes","No")</f>
        <v>Yes</v>
      </c>
      <c r="F11" s="25" t="str">
        <f>IF('[1]Outside Edges'!K9&gt;=(12.7+1),"Yes","No")</f>
        <v>Yes</v>
      </c>
      <c r="G11" s="25" t="str">
        <f>IF('[1]Outside Edges'!L9&gt;=(12.7+1),"Yes","No")</f>
        <v>Yes</v>
      </c>
      <c r="H11" s="26" t="str">
        <f>IF('[1]Outside Edges'!M9&gt;=(12.7+1),"Yes","No")</f>
        <v>Yes</v>
      </c>
      <c r="I11" s="26" t="str">
        <f>IF('[1]Outside Edges'!N9&gt;=(12.7+1),"Yes","No")</f>
        <v>Yes</v>
      </c>
      <c r="J11" s="26" t="str">
        <f>IF('[1]Outside Edges'!O9&gt;=(12.7+1),"Yes","No")</f>
        <v>Yes</v>
      </c>
      <c r="K11" s="266"/>
      <c r="L11" s="261" t="str">
        <f>IF(('[1]Outside Edges'!G9+6.1)&gt;=(12.7+1),"Yes","No")</f>
        <v>Yes</v>
      </c>
      <c r="M11" s="90" t="str">
        <f>IF(('[1]Outside Edges'!H9+6.1)&gt;=(12.7+1),"Yes","No")</f>
        <v>Yes</v>
      </c>
      <c r="N11" s="25" t="str">
        <f>IF(('[1]Outside Edges'!I9+6.1)&gt;=(12.7+1),"Yes","No")</f>
        <v>Yes</v>
      </c>
      <c r="O11" s="25" t="str">
        <f>IF(('[1]Outside Edges'!J9+6.1)&gt;=(12.7+1),"Yes","No")</f>
        <v>Yes</v>
      </c>
      <c r="P11" s="25" t="str">
        <f>IF(('[1]Outside Edges'!K9+6.1)&gt;=(12.7+1),"Yes","No")</f>
        <v>Yes</v>
      </c>
      <c r="Q11" s="25" t="str">
        <f>IF(('[1]Outside Edges'!L9+6.1)&gt;=(12.7+1),"Yes","No")</f>
        <v>Yes</v>
      </c>
      <c r="R11" s="26" t="str">
        <f>IF(('[1]Outside Edges'!M9+6.1)&gt;=(12.7+1),"Yes","No")</f>
        <v>Yes</v>
      </c>
      <c r="S11" s="25" t="str">
        <f>IF(('[1]Outside Edges'!N9+6.1)&gt;=(12.7+1),"Yes","No")</f>
        <v>Yes</v>
      </c>
      <c r="T11" s="27" t="str">
        <f>IF(('[1]Outside Edges'!O9+6.1)&gt;=(12.7+1),"Yes","No")</f>
        <v>Yes</v>
      </c>
      <c r="V11" s="86"/>
      <c r="W11" s="86"/>
      <c r="X11" s="86"/>
    </row>
    <row r="12" spans="1:24" ht="15.75" customHeight="1" thickBot="1" x14ac:dyDescent="0.3">
      <c r="A12" s="89" t="str">
        <f>IF('[1]Outside Edges'!$A10&lt;&gt;"",'[1]Outside Edges'!$A10,"")</f>
        <v>D8</v>
      </c>
      <c r="B12" s="90" t="str">
        <f>IF('[1]Outside Edges'!G10&gt;=(12.7+1),"Yes","No")</f>
        <v>No</v>
      </c>
      <c r="C12" s="90" t="str">
        <f>IF('[1]Outside Edges'!H10&gt;=(12.7+1),"Yes","No")</f>
        <v>Yes</v>
      </c>
      <c r="D12" s="25" t="str">
        <f>IF('[1]Outside Edges'!I10&gt;=(12.7+1),"Yes","No")</f>
        <v>Yes</v>
      </c>
      <c r="E12" s="25" t="str">
        <f>IF('[1]Outside Edges'!J10&gt;=(12.7+1),"Yes","No")</f>
        <v>Yes</v>
      </c>
      <c r="F12" s="25" t="str">
        <f>IF('[1]Outside Edges'!K10&gt;=(12.7+1),"Yes","No")</f>
        <v>Yes</v>
      </c>
      <c r="G12" s="25" t="str">
        <f>IF('[1]Outside Edges'!L10&gt;=(12.7+1),"Yes","No")</f>
        <v>Yes</v>
      </c>
      <c r="H12" s="26" t="str">
        <f>IF('[1]Outside Edges'!M10&gt;=(12.7+1),"Yes","No")</f>
        <v>Yes</v>
      </c>
      <c r="I12" s="26" t="str">
        <f>IF('[1]Outside Edges'!N10&gt;=(12.7+1),"Yes","No")</f>
        <v>Yes</v>
      </c>
      <c r="J12" s="26" t="str">
        <f>IF('[1]Outside Edges'!O10&gt;=(12.7+1),"Yes","No")</f>
        <v>Yes</v>
      </c>
      <c r="K12" s="266"/>
      <c r="L12" s="261" t="str">
        <f>IF(('[1]Outside Edges'!G10+6.1)&gt;=(12.7+1),"Yes","No")</f>
        <v>Yes</v>
      </c>
      <c r="M12" s="90" t="str">
        <f>IF(('[1]Outside Edges'!H10+6.1)&gt;=(12.7+1),"Yes","No")</f>
        <v>Yes</v>
      </c>
      <c r="N12" s="25" t="str">
        <f>IF(('[1]Outside Edges'!I10+6.1)&gt;=(12.7+1),"Yes","No")</f>
        <v>Yes</v>
      </c>
      <c r="O12" s="25" t="str">
        <f>IF(('[1]Outside Edges'!J10+6.1)&gt;=(12.7+1),"Yes","No")</f>
        <v>Yes</v>
      </c>
      <c r="P12" s="25" t="str">
        <f>IF(('[1]Outside Edges'!K10+6.1)&gt;=(12.7+1),"Yes","No")</f>
        <v>Yes</v>
      </c>
      <c r="Q12" s="25" t="str">
        <f>IF(('[1]Outside Edges'!L10+6.1)&gt;=(12.7+1),"Yes","No")</f>
        <v>Yes</v>
      </c>
      <c r="R12" s="26" t="str">
        <f>IF(('[1]Outside Edges'!M10+6.1)&gt;=(12.7+1),"Yes","No")</f>
        <v>Yes</v>
      </c>
      <c r="S12" s="25" t="str">
        <f>IF(('[1]Outside Edges'!N10+6.1)&gt;=(12.7+1),"Yes","No")</f>
        <v>Yes</v>
      </c>
      <c r="T12" s="27" t="str">
        <f>IF(('[1]Outside Edges'!O10+6.1)&gt;=(12.7+1),"Yes","No")</f>
        <v>Yes</v>
      </c>
      <c r="V12" s="86"/>
      <c r="W12" s="86"/>
      <c r="X12" s="86"/>
    </row>
    <row r="13" spans="1:24" ht="15.75" customHeight="1" thickBot="1" x14ac:dyDescent="0.3">
      <c r="A13" s="88" t="str">
        <f>IF('[1]Outside Edges'!$A11&lt;&gt;"",'[1]Outside Edges'!$A11,"")</f>
        <v>D9</v>
      </c>
      <c r="B13" s="90" t="str">
        <f>IF('[1]Outside Edges'!G11&gt;=(12.7+1),"Yes","No")</f>
        <v>No</v>
      </c>
      <c r="C13" s="90" t="str">
        <f>IF('[1]Outside Edges'!H11&gt;=(12.7+1),"Yes","No")</f>
        <v>No</v>
      </c>
      <c r="D13" s="25" t="str">
        <f>IF('[1]Outside Edges'!I11&gt;=(12.7+1),"Yes","No")</f>
        <v>No</v>
      </c>
      <c r="E13" s="25" t="str">
        <f>IF('[1]Outside Edges'!J11&gt;=(12.7+1),"Yes","No")</f>
        <v>No</v>
      </c>
      <c r="F13" s="25" t="str">
        <f>IF('[1]Outside Edges'!K11&gt;=(12.7+1),"Yes","No")</f>
        <v>No</v>
      </c>
      <c r="G13" s="25" t="str">
        <f>IF('[1]Outside Edges'!L11&gt;=(12.7+1),"Yes","No")</f>
        <v>Yes</v>
      </c>
      <c r="H13" s="26" t="str">
        <f>IF('[1]Outside Edges'!M11&gt;=(12.7+1),"Yes","No")</f>
        <v>Yes</v>
      </c>
      <c r="I13" s="26" t="str">
        <f>IF('[1]Outside Edges'!N11&gt;=(12.7+1),"Yes","No")</f>
        <v>Yes</v>
      </c>
      <c r="J13" s="26" t="str">
        <f>IF('[1]Outside Edges'!O11&gt;=(12.7+1),"Yes","No")</f>
        <v>Yes</v>
      </c>
      <c r="K13" s="266"/>
      <c r="L13" s="261" t="str">
        <f>IF(('[1]Outside Edges'!G11+6.1)&gt;=(12.7+1),"Yes","No")</f>
        <v>Yes</v>
      </c>
      <c r="M13" s="90" t="str">
        <f>IF(('[1]Outside Edges'!H11+6.1)&gt;=(12.7+1),"Yes","No")</f>
        <v>Yes</v>
      </c>
      <c r="N13" s="25" t="str">
        <f>IF(('[1]Outside Edges'!I11+6.1)&gt;=(12.7+1),"Yes","No")</f>
        <v>Yes</v>
      </c>
      <c r="O13" s="25" t="str">
        <f>IF(('[1]Outside Edges'!J11+6.1)&gt;=(12.7+1),"Yes","No")</f>
        <v>Yes</v>
      </c>
      <c r="P13" s="25" t="str">
        <f>IF(('[1]Outside Edges'!K11+6.1)&gt;=(12.7+1),"Yes","No")</f>
        <v>Yes</v>
      </c>
      <c r="Q13" s="25" t="str">
        <f>IF(('[1]Outside Edges'!L11+6.1)&gt;=(12.7+1),"Yes","No")</f>
        <v>Yes</v>
      </c>
      <c r="R13" s="26" t="str">
        <f>IF(('[1]Outside Edges'!M11+6.1)&gt;=(12.7+1),"Yes","No")</f>
        <v>Yes</v>
      </c>
      <c r="S13" s="25" t="str">
        <f>IF(('[1]Outside Edges'!N11+6.1)&gt;=(12.7+1),"Yes","No")</f>
        <v>Yes</v>
      </c>
      <c r="T13" s="27" t="str">
        <f>IF(('[1]Outside Edges'!O11+6.1)&gt;=(12.7+1),"Yes","No")</f>
        <v>Yes</v>
      </c>
      <c r="V13" s="258"/>
      <c r="W13" s="86"/>
      <c r="X13" s="86"/>
    </row>
    <row r="14" spans="1:24" ht="15.75" customHeight="1" thickBot="1" x14ac:dyDescent="0.3">
      <c r="A14" s="89" t="str">
        <f>IF('[1]Outside Edges'!$A12&lt;&gt;"",'[1]Outside Edges'!$A12,"")</f>
        <v>D10</v>
      </c>
      <c r="B14" s="90" t="str">
        <f>IF('[1]Outside Edges'!G12&gt;=(12.7+1),"Yes","No")</f>
        <v>No</v>
      </c>
      <c r="C14" s="90" t="str">
        <f>IF('[1]Outside Edges'!H12&gt;=(12.7+1),"Yes","No")</f>
        <v>No</v>
      </c>
      <c r="D14" s="25" t="str">
        <f>IF('[1]Outside Edges'!I12&gt;=(12.7+1),"Yes","No")</f>
        <v>No</v>
      </c>
      <c r="E14" s="25" t="str">
        <f>IF('[1]Outside Edges'!J12&gt;=(12.7+1),"Yes","No")</f>
        <v>No</v>
      </c>
      <c r="F14" s="25" t="str">
        <f>IF('[1]Outside Edges'!K12&gt;=(12.7+1),"Yes","No")</f>
        <v>No</v>
      </c>
      <c r="G14" s="25" t="str">
        <f>IF('[1]Outside Edges'!L12&gt;=(12.7+1),"Yes","No")</f>
        <v>No</v>
      </c>
      <c r="H14" s="26" t="str">
        <f>IF('[1]Outside Edges'!M12&gt;=(12.7+1),"Yes","No")</f>
        <v>Yes</v>
      </c>
      <c r="I14" s="26" t="str">
        <f>IF('[1]Outside Edges'!N12&gt;=(12.7+1),"Yes","No")</f>
        <v>Yes</v>
      </c>
      <c r="J14" s="26" t="str">
        <f>IF('[1]Outside Edges'!O12&gt;=(12.7+1),"Yes","No")</f>
        <v>Yes</v>
      </c>
      <c r="K14" s="266"/>
      <c r="L14" s="261" t="str">
        <f>IF(('[1]Outside Edges'!G12+6.1)&gt;=(12.7+1),"Yes","No")</f>
        <v>Yes</v>
      </c>
      <c r="M14" s="90" t="str">
        <f>IF(('[1]Outside Edges'!H12+6.1)&gt;=(12.7+1),"Yes","No")</f>
        <v>Yes</v>
      </c>
      <c r="N14" s="25" t="str">
        <f>IF(('[1]Outside Edges'!I12+6.1)&gt;=(12.7+1),"Yes","No")</f>
        <v>Yes</v>
      </c>
      <c r="O14" s="25" t="str">
        <f>IF(('[1]Outside Edges'!J12+6.1)&gt;=(12.7+1),"Yes","No")</f>
        <v>Yes</v>
      </c>
      <c r="P14" s="25" t="str">
        <f>IF(('[1]Outside Edges'!K12+6.1)&gt;=(12.7+1),"Yes","No")</f>
        <v>Yes</v>
      </c>
      <c r="Q14" s="25" t="str">
        <f>IF(('[1]Outside Edges'!L12+6.1)&gt;=(12.7+1),"Yes","No")</f>
        <v>Yes</v>
      </c>
      <c r="R14" s="26" t="str">
        <f>IF(('[1]Outside Edges'!M12+6.1)&gt;=(12.7+1),"Yes","No")</f>
        <v>Yes</v>
      </c>
      <c r="S14" s="25" t="str">
        <f>IF(('[1]Outside Edges'!N12+6.1)&gt;=(12.7+1),"Yes","No")</f>
        <v>Yes</v>
      </c>
      <c r="T14" s="27" t="str">
        <f>IF(('[1]Outside Edges'!O12+6.1)&gt;=(12.7+1),"Yes","No")</f>
        <v>Yes</v>
      </c>
      <c r="V14" s="86"/>
      <c r="W14" s="86"/>
      <c r="X14" s="86"/>
    </row>
    <row r="15" spans="1:24" ht="15.75" customHeight="1" thickBot="1" x14ac:dyDescent="0.3">
      <c r="A15" s="88" t="str">
        <f>IF('[1]Outside Edges'!$A13&lt;&gt;"",'[1]Outside Edges'!$A13,"")</f>
        <v>D11</v>
      </c>
      <c r="B15" s="90" t="str">
        <f>IF('[1]Outside Edges'!G13&gt;=(12.7+1),"Yes","No")</f>
        <v>No</v>
      </c>
      <c r="C15" s="90" t="str">
        <f>IF('[1]Outside Edges'!H13&gt;=(12.7+1),"Yes","No")</f>
        <v>No</v>
      </c>
      <c r="D15" s="25" t="str">
        <f>IF('[1]Outside Edges'!I13&gt;=(12.7+1),"Yes","No")</f>
        <v>No</v>
      </c>
      <c r="E15" s="25" t="str">
        <f>IF('[1]Outside Edges'!J13&gt;=(12.7+1),"Yes","No")</f>
        <v>No</v>
      </c>
      <c r="F15" s="25" t="str">
        <f>IF('[1]Outside Edges'!K13&gt;=(12.7+1),"Yes","No")</f>
        <v>No</v>
      </c>
      <c r="G15" s="25" t="str">
        <f>IF('[1]Outside Edges'!L13&gt;=(12.7+1),"Yes","No")</f>
        <v>No</v>
      </c>
      <c r="H15" s="26" t="str">
        <f>IF('[1]Outside Edges'!M13&gt;=(12.7+1),"Yes","No")</f>
        <v>No</v>
      </c>
      <c r="I15" s="26" t="str">
        <f>IF('[1]Outside Edges'!N13&gt;=(12.7+1),"Yes","No")</f>
        <v>Yes</v>
      </c>
      <c r="J15" s="26" t="str">
        <f>IF('[1]Outside Edges'!O13&gt;=(12.7+1),"Yes","No")</f>
        <v>Yes</v>
      </c>
      <c r="K15" s="266"/>
      <c r="L15" s="261" t="str">
        <f>IF(('[1]Outside Edges'!G13+6.1)&gt;=(12.7+1),"Yes","No")</f>
        <v>No</v>
      </c>
      <c r="M15" s="90" t="str">
        <f>IF(('[1]Outside Edges'!H13+6.1)&gt;=(12.7+1),"Yes","No")</f>
        <v>Yes</v>
      </c>
      <c r="N15" s="25" t="str">
        <f>IF(('[1]Outside Edges'!I13+6.1)&gt;=(12.7+1),"Yes","No")</f>
        <v>Yes</v>
      </c>
      <c r="O15" s="25" t="str">
        <f>IF(('[1]Outside Edges'!J13+6.1)&gt;=(12.7+1),"Yes","No")</f>
        <v>Yes</v>
      </c>
      <c r="P15" s="25" t="str">
        <f>IF(('[1]Outside Edges'!K13+6.1)&gt;=(12.7+1),"Yes","No")</f>
        <v>Yes</v>
      </c>
      <c r="Q15" s="25" t="str">
        <f>IF(('[1]Outside Edges'!L13+6.1)&gt;=(12.7+1),"Yes","No")</f>
        <v>Yes</v>
      </c>
      <c r="R15" s="26" t="str">
        <f>IF(('[1]Outside Edges'!M13+6.1)&gt;=(12.7+1),"Yes","No")</f>
        <v>Yes</v>
      </c>
      <c r="S15" s="25" t="str">
        <f>IF(('[1]Outside Edges'!N13+6.1)&gt;=(12.7+1),"Yes","No")</f>
        <v>Yes</v>
      </c>
      <c r="T15" s="27" t="str">
        <f>IF(('[1]Outside Edges'!O13+6.1)&gt;=(12.7+1),"Yes","No")</f>
        <v>Yes</v>
      </c>
    </row>
    <row r="16" spans="1:24" ht="15.75" customHeight="1" thickBot="1" x14ac:dyDescent="0.3">
      <c r="A16" s="89" t="str">
        <f>IF('[1]Outside Edges'!$A14&lt;&gt;"",'[1]Outside Edges'!$A14,"")</f>
        <v>D12</v>
      </c>
      <c r="B16" s="90" t="str">
        <f>IF('[1]Outside Edges'!G14&gt;=(12.7+1),"Yes","No")</f>
        <v>No</v>
      </c>
      <c r="C16" s="90" t="str">
        <f>IF('[1]Outside Edges'!H14&gt;=(12.7+1),"Yes","No")</f>
        <v>No</v>
      </c>
      <c r="D16" s="272" t="str">
        <f>IF('[1]Outside Edges'!I14&gt;=(12.7+1),"No","No")</f>
        <v>No</v>
      </c>
      <c r="E16" s="25" t="str">
        <f>IF('[1]Outside Edges'!J14&gt;=(12.7+1),"Yes","No")</f>
        <v>Yes</v>
      </c>
      <c r="F16" s="25" t="str">
        <f>IF('[1]Outside Edges'!K14&gt;=(12.7+1),"Yes","No")</f>
        <v>Yes</v>
      </c>
      <c r="G16" s="25" t="str">
        <f>IF('[1]Outside Edges'!L14&gt;=(12.7+1),"Yes","No")</f>
        <v>Yes</v>
      </c>
      <c r="H16" s="26" t="str">
        <f>IF('[1]Outside Edges'!M14&gt;=(12.7+1),"Yes","No")</f>
        <v>Yes</v>
      </c>
      <c r="I16" s="26" t="str">
        <f>IF('[1]Outside Edges'!N14&gt;=(12.7+1),"Yes","No")</f>
        <v>Yes</v>
      </c>
      <c r="J16" s="26" t="str">
        <f>IF('[1]Outside Edges'!O14&gt;=(12.7+1),"Yes","No")</f>
        <v>Yes</v>
      </c>
      <c r="K16" s="266"/>
      <c r="L16" s="261" t="str">
        <f>IF(('[1]Outside Edges'!G14+6.1)&gt;=(12.7+1),"Yes","No")</f>
        <v>Yes</v>
      </c>
      <c r="M16" s="90" t="str">
        <f>IF(('[1]Outside Edges'!H14+6.1)&gt;=(12.7+1),"Yes","No")</f>
        <v>Yes</v>
      </c>
      <c r="N16" s="25" t="str">
        <f>IF(('[1]Outside Edges'!I14+6.1)&gt;=(12.7+1),"Yes","No")</f>
        <v>Yes</v>
      </c>
      <c r="O16" s="25" t="str">
        <f>IF(('[1]Outside Edges'!J14+6.1)&gt;=(12.7+1),"Yes","No")</f>
        <v>Yes</v>
      </c>
      <c r="P16" s="25" t="str">
        <f>IF(('[1]Outside Edges'!K14+6.1)&gt;=(12.7+1),"Yes","No")</f>
        <v>Yes</v>
      </c>
      <c r="Q16" s="25" t="str">
        <f>IF(('[1]Outside Edges'!L14+6.1)&gt;=(12.7+1),"Yes","No")</f>
        <v>Yes</v>
      </c>
      <c r="R16" s="26" t="str">
        <f>IF(('[1]Outside Edges'!M14+6.1)&gt;=(12.7+1),"Yes","No")</f>
        <v>Yes</v>
      </c>
      <c r="S16" s="25" t="str">
        <f>IF(('[1]Outside Edges'!N14+6.1)&gt;=(12.7+1),"Yes","No")</f>
        <v>Yes</v>
      </c>
      <c r="T16" s="27" t="str">
        <f>IF(('[1]Outside Edges'!O14+6.1)&gt;=(12.7+1),"Yes","No")</f>
        <v>Yes</v>
      </c>
    </row>
    <row r="17" spans="1:20" ht="15.75" customHeight="1" thickBot="1" x14ac:dyDescent="0.3">
      <c r="A17" s="88" t="str">
        <f>IF('[1]Outside Edges'!$A15&lt;&gt;"",'[1]Outside Edges'!$A15,"")</f>
        <v>D13</v>
      </c>
      <c r="B17" s="90" t="str">
        <f>IF('[1]Outside Edges'!G15&gt;=(12.7+1),"Yes","No")</f>
        <v>No</v>
      </c>
      <c r="C17" s="90" t="str">
        <f>IF('[1]Outside Edges'!H15&gt;=(12.7+1),"Yes","No")</f>
        <v>No</v>
      </c>
      <c r="D17" s="25" t="str">
        <f>IF('[1]Outside Edges'!I15&gt;=(12.7+1),"Yes","No")</f>
        <v>No</v>
      </c>
      <c r="E17" s="25" t="str">
        <f>IF('[1]Outside Edges'!J15&gt;=(12.7+1),"Yes","No")</f>
        <v>No</v>
      </c>
      <c r="F17" s="25" t="str">
        <f>IF('[1]Outside Edges'!K15&gt;=(12.7+1),"Yes","No")</f>
        <v>No</v>
      </c>
      <c r="G17" s="25" t="str">
        <f>IF('[1]Outside Edges'!L15&gt;=(12.7+1),"Yes","No")</f>
        <v>Yes</v>
      </c>
      <c r="H17" s="26" t="str">
        <f>IF('[1]Outside Edges'!M15&gt;=(12.7+1),"Yes","No")</f>
        <v>Yes</v>
      </c>
      <c r="I17" s="26" t="str">
        <f>IF('[1]Outside Edges'!N15&gt;=(12.7+1),"Yes","No")</f>
        <v>Yes</v>
      </c>
      <c r="J17" s="26" t="str">
        <f>IF('[1]Outside Edges'!O15&gt;=(12.7+1),"Yes","No")</f>
        <v>Yes</v>
      </c>
      <c r="K17" s="266"/>
      <c r="L17" s="261" t="str">
        <f>IF(('[1]Outside Edges'!G15+6.1)&gt;=(12.7+1),"Yes","No")</f>
        <v>No</v>
      </c>
      <c r="M17" s="90" t="str">
        <f>IF(('[1]Outside Edges'!H15+6.1)&gt;=(12.7+1),"Yes","No")</f>
        <v>Yes</v>
      </c>
      <c r="N17" s="25" t="str">
        <f>IF(('[1]Outside Edges'!I15+6.1)&gt;=(12.7+1),"Yes","No")</f>
        <v>Yes</v>
      </c>
      <c r="O17" s="25" t="str">
        <f>IF(('[1]Outside Edges'!J15+6.1)&gt;=(12.7+1),"Yes","No")</f>
        <v>Yes</v>
      </c>
      <c r="P17" s="25" t="str">
        <f>IF(('[1]Outside Edges'!K15+6.1)&gt;=(12.7+1),"Yes","No")</f>
        <v>Yes</v>
      </c>
      <c r="Q17" s="25" t="str">
        <f>IF(('[1]Outside Edges'!L15+6.1)&gt;=(12.7+1),"Yes","No")</f>
        <v>Yes</v>
      </c>
      <c r="R17" s="26" t="str">
        <f>IF(('[1]Outside Edges'!M15+6.1)&gt;=(12.7+1),"Yes","No")</f>
        <v>Yes</v>
      </c>
      <c r="S17" s="25" t="str">
        <f>IF(('[1]Outside Edges'!N15+6.1)&gt;=(12.7+1),"Yes","No")</f>
        <v>Yes</v>
      </c>
      <c r="T17" s="27" t="str">
        <f>IF(('[1]Outside Edges'!O15+6.1)&gt;=(12.7+1),"Yes","No")</f>
        <v>Yes</v>
      </c>
    </row>
    <row r="18" spans="1:20" ht="15.75" customHeight="1" thickBot="1" x14ac:dyDescent="0.3">
      <c r="A18" s="89" t="str">
        <f>IF('[1]Outside Edges'!$A16&lt;&gt;"",'[1]Outside Edges'!$A16,"")</f>
        <v>D14</v>
      </c>
      <c r="B18" s="90" t="str">
        <f>IF('[1]Outside Edges'!G16&gt;=(12.7+1),"Yes","No")</f>
        <v>No</v>
      </c>
      <c r="C18" s="90" t="str">
        <f>IF('[1]Outside Edges'!H16&gt;=(12.7+1),"Yes","No")</f>
        <v>No</v>
      </c>
      <c r="D18" s="25" t="str">
        <f>IF('[1]Outside Edges'!I16&gt;=(12.7+1),"Yes","No")</f>
        <v>No</v>
      </c>
      <c r="E18" s="25" t="str">
        <f>IF('[1]Outside Edges'!J16&gt;=(12.7+1),"Yes","No")</f>
        <v>No</v>
      </c>
      <c r="F18" s="25" t="str">
        <f>IF('[1]Outside Edges'!K16&gt;=(12.7+1),"Yes","No")</f>
        <v>No</v>
      </c>
      <c r="G18" s="25" t="str">
        <f>IF('[1]Outside Edges'!L16&gt;=(12.7+1),"Yes","No")</f>
        <v>No</v>
      </c>
      <c r="H18" s="26" t="str">
        <f>IF('[1]Outside Edges'!M16&gt;=(12.7+1),"Yes","No")</f>
        <v>No</v>
      </c>
      <c r="I18" s="26" t="str">
        <f>IF('[1]Outside Edges'!N16&gt;=(12.7+1),"Yes","No")</f>
        <v>No</v>
      </c>
      <c r="J18" s="26" t="str">
        <f>IF('[1]Outside Edges'!O16&gt;=(12.7+1),"Yes","No")</f>
        <v>Yes</v>
      </c>
      <c r="K18" s="266"/>
      <c r="L18" s="261" t="str">
        <f>IF(('[1]Outside Edges'!G16+6.1)&gt;=(12.7+1),"Yes","No")</f>
        <v>No</v>
      </c>
      <c r="M18" s="90" t="str">
        <f>IF(('[1]Outside Edges'!H16+6.1)&gt;=(12.7+1),"Yes","No")</f>
        <v>Yes</v>
      </c>
      <c r="N18" s="25" t="str">
        <f>IF(('[1]Outside Edges'!I16+6.1)&gt;=(12.7+1),"Yes","No")</f>
        <v>Yes</v>
      </c>
      <c r="O18" s="25" t="str">
        <f>IF(('[1]Outside Edges'!J16+6.1)&gt;=(12.7+1),"Yes","No")</f>
        <v>Yes</v>
      </c>
      <c r="P18" s="25" t="str">
        <f>IF(('[1]Outside Edges'!K16+6.1)&gt;=(12.7+1),"Yes","No")</f>
        <v>Yes</v>
      </c>
      <c r="Q18" s="25" t="str">
        <f>IF(('[1]Outside Edges'!L16+6.1)&gt;=(12.7+1),"Yes","No")</f>
        <v>Yes</v>
      </c>
      <c r="R18" s="26" t="str">
        <f>IF(('[1]Outside Edges'!M16+6.1)&gt;=(12.7+1),"Yes","No")</f>
        <v>Yes</v>
      </c>
      <c r="S18" s="25" t="str">
        <f>IF(('[1]Outside Edges'!N16+6.1)&gt;=(12.7+1),"Yes","No")</f>
        <v>Yes</v>
      </c>
      <c r="T18" s="27" t="str">
        <f>IF(('[1]Outside Edges'!O16+6.1)&gt;=(12.7+1),"Yes","No")</f>
        <v>Yes</v>
      </c>
    </row>
    <row r="19" spans="1:20" ht="15.75" customHeight="1" thickBot="1" x14ac:dyDescent="0.3">
      <c r="A19" s="88" t="str">
        <f>IF('[1]Outside Edges'!$A17&lt;&gt;"",'[1]Outside Edges'!$A17,"")</f>
        <v>D15</v>
      </c>
      <c r="B19" s="90" t="str">
        <f>IF('[1]Outside Edges'!G17&gt;=(12.7+1),"Yes","No")</f>
        <v>No</v>
      </c>
      <c r="C19" s="90" t="str">
        <f>IF('[1]Outside Edges'!H17&gt;=(12.7+1),"Yes","No")</f>
        <v>Yes</v>
      </c>
      <c r="D19" s="25" t="str">
        <f>IF('[1]Outside Edges'!I17&gt;=(12.7+1),"Yes","No")</f>
        <v>Yes</v>
      </c>
      <c r="E19" s="25" t="str">
        <f>IF('[1]Outside Edges'!J17&gt;=(12.7+1),"Yes","No")</f>
        <v>Yes</v>
      </c>
      <c r="F19" s="25" t="str">
        <f>IF('[1]Outside Edges'!K17&gt;=(12.7+1),"Yes","No")</f>
        <v>Yes</v>
      </c>
      <c r="G19" s="25" t="str">
        <f>IF('[1]Outside Edges'!L17&gt;=(12.7+1),"Yes","No")</f>
        <v>Yes</v>
      </c>
      <c r="H19" s="26" t="str">
        <f>IF('[1]Outside Edges'!M17&gt;=(12.7+1),"Yes","No")</f>
        <v>Yes</v>
      </c>
      <c r="I19" s="26" t="str">
        <f>IF('[1]Outside Edges'!N17&gt;=(12.7+1),"Yes","No")</f>
        <v>Yes</v>
      </c>
      <c r="J19" s="26" t="str">
        <f>IF('[1]Outside Edges'!O17&gt;=(12.7+1),"Yes","No")</f>
        <v>Yes</v>
      </c>
      <c r="K19" s="266"/>
      <c r="L19" s="261" t="str">
        <f>IF(('[1]Outside Edges'!G17+6.1)&gt;=(12.7+1),"Yes","No")</f>
        <v>Yes</v>
      </c>
      <c r="M19" s="90" t="str">
        <f>IF(('[1]Outside Edges'!H17+6.1)&gt;=(12.7+1),"Yes","No")</f>
        <v>Yes</v>
      </c>
      <c r="N19" s="25" t="str">
        <f>IF(('[1]Outside Edges'!I17+6.1)&gt;=(12.7+1),"Yes","No")</f>
        <v>Yes</v>
      </c>
      <c r="O19" s="25" t="str">
        <f>IF(('[1]Outside Edges'!J17+6.1)&gt;=(12.7+1),"Yes","No")</f>
        <v>Yes</v>
      </c>
      <c r="P19" s="25" t="str">
        <f>IF(('[1]Outside Edges'!K17+6.1)&gt;=(12.7+1),"Yes","No")</f>
        <v>Yes</v>
      </c>
      <c r="Q19" s="25" t="str">
        <f>IF(('[1]Outside Edges'!L17+6.1)&gt;=(12.7+1),"Yes","No")</f>
        <v>Yes</v>
      </c>
      <c r="R19" s="26" t="str">
        <f>IF(('[1]Outside Edges'!M17+6.1)&gt;=(12.7+1),"Yes","No")</f>
        <v>Yes</v>
      </c>
      <c r="S19" s="25" t="str">
        <f>IF(('[1]Outside Edges'!N17+6.1)&gt;=(12.7+1),"Yes","No")</f>
        <v>Yes</v>
      </c>
      <c r="T19" s="27" t="str">
        <f>IF(('[1]Outside Edges'!O17+6.1)&gt;=(12.7+1),"Yes","No")</f>
        <v>Yes</v>
      </c>
    </row>
    <row r="20" spans="1:20" ht="15.75" customHeight="1" thickBot="1" x14ac:dyDescent="0.3">
      <c r="A20" s="111" t="str">
        <f>IF('[1]Outside Edges'!$A18&lt;&gt;"",'[1]Outside Edges'!$A18,"")</f>
        <v>D16</v>
      </c>
      <c r="B20" s="90" t="str">
        <f>IF('[1]Outside Edges'!G18&gt;=(12.7+1),"Yes","No")</f>
        <v>Yes</v>
      </c>
      <c r="C20" s="90" t="str">
        <f>IF('[1]Outside Edges'!H18&gt;=(12.7+1),"Yes","No")</f>
        <v>No</v>
      </c>
      <c r="D20" s="25" t="str">
        <f>IF('[1]Outside Edges'!I18&gt;=(12.7+1),"Yes","No")</f>
        <v>No</v>
      </c>
      <c r="E20" s="25" t="str">
        <f>IF('[1]Outside Edges'!J18&gt;=(12.7+1),"Yes","No")</f>
        <v>No</v>
      </c>
      <c r="F20" s="25" t="str">
        <f>IF('[1]Outside Edges'!K18&gt;=(12.7+1),"Yes","No")</f>
        <v>No</v>
      </c>
      <c r="G20" s="25" t="str">
        <f>IF('[1]Outside Edges'!L18&gt;=(12.7+1),"Yes","No")</f>
        <v>No</v>
      </c>
      <c r="H20" s="26" t="str">
        <f>IF('[1]Outside Edges'!M18&gt;=(12.7+1),"Yes","No")</f>
        <v>No</v>
      </c>
      <c r="I20" s="26" t="str">
        <f>IF('[1]Outside Edges'!N18&gt;=(12.7+1),"Yes","No")</f>
        <v>No</v>
      </c>
      <c r="J20" s="26" t="str">
        <f>IF('[1]Outside Edges'!O18&gt;=(12.7+1),"Yes","No")</f>
        <v>No</v>
      </c>
      <c r="K20" s="266"/>
      <c r="L20" s="261" t="str">
        <f>IF(('[1]Outside Edges'!G18+6.1)&gt;=(12.7+1),"Yes","No")</f>
        <v>Yes</v>
      </c>
      <c r="M20" s="90" t="str">
        <f>IF(('[1]Outside Edges'!H18+6.1)&gt;=(12.7+1),"Yes","No")</f>
        <v>No</v>
      </c>
      <c r="N20" s="25" t="str">
        <f>IF(('[1]Outside Edges'!I18+6.1)&gt;=(12.7+1),"Yes","No")</f>
        <v>No</v>
      </c>
      <c r="O20" s="25" t="str">
        <f>IF(('[1]Outside Edges'!J18+6.1)&gt;=(12.7+1),"Yes","No")</f>
        <v>No</v>
      </c>
      <c r="P20" s="25" t="str">
        <f>IF(('[1]Outside Edges'!K18+6.1)&gt;=(12.7+1),"Yes","No")</f>
        <v>No</v>
      </c>
      <c r="Q20" s="25" t="str">
        <f>IF(('[1]Outside Edges'!L18+6.1)&gt;=(12.7+1),"Yes","No")</f>
        <v>No</v>
      </c>
      <c r="R20" s="26" t="str">
        <f>IF(('[1]Outside Edges'!M18+6.1)&gt;=(12.7+1),"Yes","No")</f>
        <v>No</v>
      </c>
      <c r="S20" s="25" t="str">
        <f>IF(('[1]Outside Edges'!N18+6.1)&gt;=(12.7+1),"Yes","No")</f>
        <v>No</v>
      </c>
      <c r="T20" s="27" t="str">
        <f>IF(('[1]Outside Edges'!O18+6.1)&gt;=(12.7+1),"Yes","No")</f>
        <v>No</v>
      </c>
    </row>
    <row r="21" spans="1:20" ht="15.75" customHeight="1" thickBot="1" x14ac:dyDescent="0.3">
      <c r="A21" s="88" t="str">
        <f>IF('[1]Outside Edges'!$A19&lt;&gt;"",'[1]Outside Edges'!$A19,"")</f>
        <v>D17</v>
      </c>
      <c r="B21" s="90" t="str">
        <f>IF('[1]Outside Edges'!G19&gt;=(12.7+1),"Yes","No")</f>
        <v>No</v>
      </c>
      <c r="C21" s="90" t="str">
        <f>IF('[1]Outside Edges'!H19&gt;=(12.7+1),"Yes","No")</f>
        <v>Yes</v>
      </c>
      <c r="D21" s="25" t="str">
        <f>IF('[1]Outside Edges'!I19&gt;=(12.7+1),"Yes","No")</f>
        <v>Yes</v>
      </c>
      <c r="E21" s="25" t="str">
        <f>IF('[1]Outside Edges'!J19&gt;=(12.7+1),"Yes","No")</f>
        <v>Yes</v>
      </c>
      <c r="F21" s="25" t="str">
        <f>IF('[1]Outside Edges'!K19&gt;=(12.7+1),"Yes","No")</f>
        <v>Yes</v>
      </c>
      <c r="G21" s="25" t="str">
        <f>IF('[1]Outside Edges'!L19&gt;=(12.7+1),"Yes","No")</f>
        <v>Yes</v>
      </c>
      <c r="H21" s="26" t="str">
        <f>IF('[1]Outside Edges'!M19&gt;=(12.7+1),"Yes","No")</f>
        <v>Yes</v>
      </c>
      <c r="I21" s="26" t="str">
        <f>IF('[1]Outside Edges'!N19&gt;=(12.7+1),"Yes","No")</f>
        <v>Yes</v>
      </c>
      <c r="J21" s="26" t="str">
        <f>IF('[1]Outside Edges'!O19&gt;=(12.7+1),"Yes","No")</f>
        <v>Yes</v>
      </c>
      <c r="K21" s="266"/>
      <c r="L21" s="261" t="str">
        <f>IF(('[1]Outside Edges'!G19+6.1)&gt;=(12.7+1),"Yes","No")</f>
        <v>Yes</v>
      </c>
      <c r="M21" s="90" t="str">
        <f>IF(('[1]Outside Edges'!H19+6.1)&gt;=(12.7+1),"Yes","No")</f>
        <v>Yes</v>
      </c>
      <c r="N21" s="25" t="str">
        <f>IF(('[1]Outside Edges'!I19+6.1)&gt;=(12.7+1),"Yes","No")</f>
        <v>Yes</v>
      </c>
      <c r="O21" s="25" t="str">
        <f>IF(('[1]Outside Edges'!J19+6.1)&gt;=(12.7+1),"Yes","No")</f>
        <v>Yes</v>
      </c>
      <c r="P21" s="25" t="str">
        <f>IF(('[1]Outside Edges'!K19+6.1)&gt;=(12.7+1),"Yes","No")</f>
        <v>Yes</v>
      </c>
      <c r="Q21" s="25" t="str">
        <f>IF(('[1]Outside Edges'!L19+6.1)&gt;=(12.7+1),"Yes","No")</f>
        <v>Yes</v>
      </c>
      <c r="R21" s="26" t="str">
        <f>IF(('[1]Outside Edges'!M19+6.1)&gt;=(12.7+1),"Yes","No")</f>
        <v>Yes</v>
      </c>
      <c r="S21" s="25" t="str">
        <f>IF(('[1]Outside Edges'!N19+6.1)&gt;=(12.7+1),"Yes","No")</f>
        <v>Yes</v>
      </c>
      <c r="T21" s="27" t="str">
        <f>IF(('[1]Outside Edges'!O19+6.1)&gt;=(12.7+1),"Yes","No")</f>
        <v>Yes</v>
      </c>
    </row>
    <row r="22" spans="1:20" ht="15.75" customHeight="1" thickBot="1" x14ac:dyDescent="0.3">
      <c r="A22" s="89" t="str">
        <f>IF('[1]Outside Edges'!$A20&lt;&gt;"",'[1]Outside Edges'!$A20,"")</f>
        <v>D18</v>
      </c>
      <c r="B22" s="90" t="str">
        <f>IF('[1]Outside Edges'!G20&gt;=(12.7+1),"Yes","No")</f>
        <v>No</v>
      </c>
      <c r="C22" s="90" t="str">
        <f>IF('[1]Outside Edges'!H20&gt;=(12.7+1),"Yes","No")</f>
        <v>Yes</v>
      </c>
      <c r="D22" s="25" t="str">
        <f>IF('[1]Outside Edges'!I20&gt;=(12.7+1),"Yes","No")</f>
        <v>Yes</v>
      </c>
      <c r="E22" s="25" t="str">
        <f>IF('[1]Outside Edges'!J20&gt;=(12.7+1),"Yes","No")</f>
        <v>Yes</v>
      </c>
      <c r="F22" s="25" t="str">
        <f>IF('[1]Outside Edges'!K20&gt;=(12.7+1),"Yes","No")</f>
        <v>Yes</v>
      </c>
      <c r="G22" s="25" t="str">
        <f>IF('[1]Outside Edges'!L20&gt;=(12.7+1),"Yes","No")</f>
        <v>Yes</v>
      </c>
      <c r="H22" s="26" t="str">
        <f>IF('[1]Outside Edges'!M20&gt;=(12.7+1),"Yes","No")</f>
        <v>Yes</v>
      </c>
      <c r="I22" s="26" t="str">
        <f>IF('[1]Outside Edges'!N20&gt;=(12.7+1),"Yes","No")</f>
        <v>Yes</v>
      </c>
      <c r="J22" s="26" t="str">
        <f>IF('[1]Outside Edges'!O20&gt;=(12.7+1),"Yes","No")</f>
        <v>Yes</v>
      </c>
      <c r="K22" s="266"/>
      <c r="L22" s="261" t="str">
        <f>IF(('[1]Outside Edges'!G20+6.1)&gt;=(12.7+1),"Yes","No")</f>
        <v>Yes</v>
      </c>
      <c r="M22" s="90" t="str">
        <f>IF(('[1]Outside Edges'!H20+6.1)&gt;=(12.7+1),"Yes","No")</f>
        <v>Yes</v>
      </c>
      <c r="N22" s="25" t="str">
        <f>IF(('[1]Outside Edges'!I20+6.1)&gt;=(12.7+1),"Yes","No")</f>
        <v>Yes</v>
      </c>
      <c r="O22" s="25" t="str">
        <f>IF(('[1]Outside Edges'!J20+6.1)&gt;=(12.7+1),"Yes","No")</f>
        <v>Yes</v>
      </c>
      <c r="P22" s="25" t="str">
        <f>IF(('[1]Outside Edges'!K20+6.1)&gt;=(12.7+1),"Yes","No")</f>
        <v>Yes</v>
      </c>
      <c r="Q22" s="25" t="str">
        <f>IF(('[1]Outside Edges'!L20+6.1)&gt;=(12.7+1),"Yes","No")</f>
        <v>Yes</v>
      </c>
      <c r="R22" s="26" t="str">
        <f>IF(('[1]Outside Edges'!M20+6.1)&gt;=(12.7+1),"Yes","No")</f>
        <v>Yes</v>
      </c>
      <c r="S22" s="25" t="str">
        <f>IF(('[1]Outside Edges'!N20+6.1)&gt;=(12.7+1),"Yes","No")</f>
        <v>Yes</v>
      </c>
      <c r="T22" s="27" t="str">
        <f>IF(('[1]Outside Edges'!O20+6.1)&gt;=(12.7+1),"Yes","No")</f>
        <v>Yes</v>
      </c>
    </row>
    <row r="23" spans="1:20" ht="15.75" customHeight="1" thickBot="1" x14ac:dyDescent="0.3">
      <c r="A23" s="88" t="str">
        <f>IF('[1]Outside Edges'!$A21&lt;&gt;"",'[1]Outside Edges'!$A21,"")</f>
        <v>D19</v>
      </c>
      <c r="B23" s="90" t="str">
        <f>IF('[1]Outside Edges'!G21&gt;=(12.7+1),"Yes","No")</f>
        <v>Yes</v>
      </c>
      <c r="C23" s="90" t="str">
        <f>IF('[1]Outside Edges'!H21&gt;=(12.7+1),"Yes","No")</f>
        <v>Yes</v>
      </c>
      <c r="D23" s="25" t="str">
        <f>IF('[1]Outside Edges'!I21&gt;=(12.7+1),"Yes","No")</f>
        <v>Yes</v>
      </c>
      <c r="E23" s="25" t="str">
        <f>IF('[1]Outside Edges'!J21&gt;=(12.7+1),"Yes","No")</f>
        <v>Yes</v>
      </c>
      <c r="F23" s="25" t="str">
        <f>IF('[1]Outside Edges'!K21&gt;=(12.7+1),"Yes","No")</f>
        <v>Yes</v>
      </c>
      <c r="G23" s="25" t="str">
        <f>IF('[1]Outside Edges'!L21&gt;=(12.7+1),"Yes","No")</f>
        <v>Yes</v>
      </c>
      <c r="H23" s="26" t="str">
        <f>IF('[1]Outside Edges'!M21&gt;=(12.7+1),"Yes","No")</f>
        <v>Yes</v>
      </c>
      <c r="I23" s="26" t="str">
        <f>IF('[1]Outside Edges'!N21&gt;=(12.7+1),"Yes","No")</f>
        <v>Yes</v>
      </c>
      <c r="J23" s="26" t="str">
        <f>IF('[1]Outside Edges'!O21&gt;=(12.7+1),"Yes","No")</f>
        <v>Yes</v>
      </c>
      <c r="K23" s="266"/>
      <c r="L23" s="261" t="str">
        <f>IF(('[1]Outside Edges'!G21+6.1)&gt;=(12.7+1),"Yes","No")</f>
        <v>Yes</v>
      </c>
      <c r="M23" s="90" t="str">
        <f>IF(('[1]Outside Edges'!H21+6.1)&gt;=(12.7+1),"Yes","No")</f>
        <v>Yes</v>
      </c>
      <c r="N23" s="25" t="str">
        <f>IF(('[1]Outside Edges'!I21+6.1)&gt;=(12.7+1),"Yes","No")</f>
        <v>Yes</v>
      </c>
      <c r="O23" s="25" t="str">
        <f>IF(('[1]Outside Edges'!J21+6.1)&gt;=(12.7+1),"Yes","No")</f>
        <v>Yes</v>
      </c>
      <c r="P23" s="25" t="str">
        <f>IF(('[1]Outside Edges'!K21+6.1)&gt;=(12.7+1),"Yes","No")</f>
        <v>Yes</v>
      </c>
      <c r="Q23" s="25" t="str">
        <f>IF(('[1]Outside Edges'!L21+6.1)&gt;=(12.7+1),"Yes","No")</f>
        <v>Yes</v>
      </c>
      <c r="R23" s="26" t="str">
        <f>IF(('[1]Outside Edges'!M21+6.1)&gt;=(12.7+1),"Yes","No")</f>
        <v>Yes</v>
      </c>
      <c r="S23" s="25" t="str">
        <f>IF(('[1]Outside Edges'!N21+6.1)&gt;=(12.7+1),"Yes","No")</f>
        <v>Yes</v>
      </c>
      <c r="T23" s="27" t="str">
        <f>IF(('[1]Outside Edges'!O21+6.1)&gt;=(12.7+1),"Yes","No")</f>
        <v>Yes</v>
      </c>
    </row>
    <row r="24" spans="1:20" ht="15.75" customHeight="1" thickBot="1" x14ac:dyDescent="0.3">
      <c r="A24" s="111" t="str">
        <f>IF('[1]Outside Edges'!$A22&lt;&gt;"",'[1]Outside Edges'!$A22,"")</f>
        <v>D20</v>
      </c>
      <c r="B24" s="90" t="str">
        <f>IF('[1]Outside Edges'!G22&gt;=(12.7+1),"Yes","No")</f>
        <v>Yes</v>
      </c>
      <c r="C24" s="90" t="str">
        <f>IF('[1]Outside Edges'!H22&gt;=(12.7+1),"Yes","No")</f>
        <v>No</v>
      </c>
      <c r="D24" s="25" t="str">
        <f>IF('[1]Outside Edges'!I22&gt;=(12.7+1),"Yes","No")</f>
        <v>No</v>
      </c>
      <c r="E24" s="25" t="str">
        <f>IF('[1]Outside Edges'!J22&gt;=(12.7+1),"Yes","No")</f>
        <v>No</v>
      </c>
      <c r="F24" s="25" t="str">
        <f>IF('[1]Outside Edges'!K22&gt;=(12.7+1),"Yes","No")</f>
        <v>No</v>
      </c>
      <c r="G24" s="25" t="str">
        <f>IF('[1]Outside Edges'!L22&gt;=(12.7+1),"Yes","No")</f>
        <v>No</v>
      </c>
      <c r="H24" s="26" t="str">
        <f>IF('[1]Outside Edges'!M22&gt;=(12.7+1),"Yes","No")</f>
        <v>No</v>
      </c>
      <c r="I24" s="26" t="str">
        <f>IF('[1]Outside Edges'!N22&gt;=(12.7+1),"Yes","No")</f>
        <v>No</v>
      </c>
      <c r="J24" s="26" t="str">
        <f>IF('[1]Outside Edges'!O22&gt;=(12.7+1),"Yes","No")</f>
        <v>No</v>
      </c>
      <c r="K24" s="266"/>
      <c r="L24" s="261" t="str">
        <f>IF(('[1]Outside Edges'!G22+6.1)&gt;=(12.7+1),"Yes","No")</f>
        <v>Yes</v>
      </c>
      <c r="M24" s="90" t="str">
        <f>IF(('[1]Outside Edges'!H22+6.1)&gt;=(12.7+1),"Yes","No")</f>
        <v>No</v>
      </c>
      <c r="N24" s="25" t="str">
        <f>IF(('[1]Outside Edges'!I22+6.1)&gt;=(12.7+1),"Yes","No")</f>
        <v>No</v>
      </c>
      <c r="O24" s="25" t="str">
        <f>IF(('[1]Outside Edges'!J22+6.1)&gt;=(12.7+1),"Yes","No")</f>
        <v>No</v>
      </c>
      <c r="P24" s="25" t="str">
        <f>IF(('[1]Outside Edges'!K22+6.1)&gt;=(12.7+1),"Yes","No")</f>
        <v>No</v>
      </c>
      <c r="Q24" s="25" t="str">
        <f>IF(('[1]Outside Edges'!L22+6.1)&gt;=(12.7+1),"Yes","No")</f>
        <v>No</v>
      </c>
      <c r="R24" s="26" t="str">
        <f>IF(('[1]Outside Edges'!M22+6.1)&gt;=(12.7+1),"Yes","No")</f>
        <v>No</v>
      </c>
      <c r="S24" s="25" t="str">
        <f>IF(('[1]Outside Edges'!N22+6.1)&gt;=(12.7+1),"Yes","No")</f>
        <v>No</v>
      </c>
      <c r="T24" s="27" t="str">
        <f>IF(('[1]Outside Edges'!O22+6.1)&gt;=(12.7+1),"Yes","No")</f>
        <v>No</v>
      </c>
    </row>
    <row r="25" spans="1:20" ht="15.75" customHeight="1" thickBot="1" x14ac:dyDescent="0.3">
      <c r="A25" s="88" t="str">
        <f>IF('[1]Outside Edges'!$A23&lt;&gt;"",'[1]Outside Edges'!$A23,"")</f>
        <v>D21</v>
      </c>
      <c r="B25" s="90" t="str">
        <f>IF('[1]Outside Edges'!G23&gt;=(12.7+1),"Yes","No")</f>
        <v>Yes</v>
      </c>
      <c r="C25" s="90" t="str">
        <f>IF('[1]Outside Edges'!H23&gt;=(12.7+1),"Yes","No")</f>
        <v>Yes</v>
      </c>
      <c r="D25" s="25" t="str">
        <f>IF('[1]Outside Edges'!I23&gt;=(12.7+1),"Yes","No")</f>
        <v>Yes</v>
      </c>
      <c r="E25" s="25" t="str">
        <f>IF('[1]Outside Edges'!J23&gt;=(12.7+1),"Yes","No")</f>
        <v>Yes</v>
      </c>
      <c r="F25" s="25" t="str">
        <f>IF('[1]Outside Edges'!K23&gt;=(12.7+1),"Yes","No")</f>
        <v>Yes</v>
      </c>
      <c r="G25" s="25" t="str">
        <f>IF('[1]Outside Edges'!L23&gt;=(12.7+1),"Yes","No")</f>
        <v>Yes</v>
      </c>
      <c r="H25" s="26" t="str">
        <f>IF('[1]Outside Edges'!M23&gt;=(12.7+1),"Yes","No")</f>
        <v>Yes</v>
      </c>
      <c r="I25" s="26" t="str">
        <f>IF('[1]Outside Edges'!N23&gt;=(12.7+1),"Yes","No")</f>
        <v>Yes</v>
      </c>
      <c r="J25" s="26" t="str">
        <f>IF('[1]Outside Edges'!O23&gt;=(12.7+1),"Yes","No")</f>
        <v>Yes</v>
      </c>
      <c r="K25" s="266"/>
      <c r="L25" s="261" t="str">
        <f>IF(('[1]Outside Edges'!G23+6.1)&gt;=(12.7+1),"Yes","No")</f>
        <v>Yes</v>
      </c>
      <c r="M25" s="90" t="str">
        <f>IF(('[1]Outside Edges'!H23+6.1)&gt;=(12.7+1),"Yes","No")</f>
        <v>Yes</v>
      </c>
      <c r="N25" s="25" t="str">
        <f>IF(('[1]Outside Edges'!I23+6.1)&gt;=(12.7+1),"Yes","No")</f>
        <v>Yes</v>
      </c>
      <c r="O25" s="25" t="str">
        <f>IF(('[1]Outside Edges'!J23+6.1)&gt;=(12.7+1),"Yes","No")</f>
        <v>Yes</v>
      </c>
      <c r="P25" s="25" t="str">
        <f>IF(('[1]Outside Edges'!K23+6.1)&gt;=(12.7+1),"Yes","No")</f>
        <v>Yes</v>
      </c>
      <c r="Q25" s="25" t="str">
        <f>IF(('[1]Outside Edges'!L23+6.1)&gt;=(12.7+1),"Yes","No")</f>
        <v>Yes</v>
      </c>
      <c r="R25" s="26" t="str">
        <f>IF(('[1]Outside Edges'!M23+6.1)&gt;=(12.7+1),"Yes","No")</f>
        <v>Yes</v>
      </c>
      <c r="S25" s="25" t="str">
        <f>IF(('[1]Outside Edges'!N23+6.1)&gt;=(12.7+1),"Yes","No")</f>
        <v>Yes</v>
      </c>
      <c r="T25" s="27" t="str">
        <f>IF(('[1]Outside Edges'!O23+6.1)&gt;=(12.7+1),"Yes","No")</f>
        <v>Yes</v>
      </c>
    </row>
    <row r="26" spans="1:20" ht="15.75" customHeight="1" thickBot="1" x14ac:dyDescent="0.3">
      <c r="A26" s="111" t="str">
        <f>IF('[1]Outside Edges'!$A24&lt;&gt;"",'[1]Outside Edges'!$A24,"")</f>
        <v>D22</v>
      </c>
      <c r="B26" s="90" t="str">
        <f>IF('[1]Outside Edges'!G24&gt;=(12.7+1),"Yes","No")</f>
        <v>No</v>
      </c>
      <c r="C26" s="90" t="str">
        <f>IF('[1]Outside Edges'!H24&gt;=(12.7+1),"Yes","No")</f>
        <v>No</v>
      </c>
      <c r="D26" s="25" t="str">
        <f>IF('[1]Outside Edges'!I24&gt;=(12.7+1),"Yes","No")</f>
        <v>No</v>
      </c>
      <c r="E26" s="25" t="str">
        <f>IF('[1]Outside Edges'!J24&gt;=(12.7+1),"Yes","No")</f>
        <v>No</v>
      </c>
      <c r="F26" s="25" t="str">
        <f>IF('[1]Outside Edges'!K24&gt;=(12.7+1),"Yes","No")</f>
        <v>No</v>
      </c>
      <c r="G26" s="25" t="str">
        <f>IF('[1]Outside Edges'!L24&gt;=(12.7+1),"Yes","No")</f>
        <v>No</v>
      </c>
      <c r="H26" s="26" t="str">
        <f>IF('[1]Outside Edges'!M24&gt;=(12.7+1),"Yes","No")</f>
        <v>No</v>
      </c>
      <c r="I26" s="26" t="str">
        <f>IF('[1]Outside Edges'!N24&gt;=(12.7+1),"Yes","No")</f>
        <v>No</v>
      </c>
      <c r="J26" s="26" t="str">
        <f>IF('[1]Outside Edges'!O24&gt;=(12.7+1),"Yes","No")</f>
        <v>No</v>
      </c>
      <c r="K26" s="266"/>
      <c r="L26" s="261" t="str">
        <f>IF(('[1]Outside Edges'!G24+6.1)&gt;=(12.7+1),"Yes","No")</f>
        <v>Yes</v>
      </c>
      <c r="M26" s="90" t="str">
        <f>IF(('[1]Outside Edges'!H24+6.1)&gt;=(12.7+1),"Yes","No")</f>
        <v>No</v>
      </c>
      <c r="N26" s="25" t="str">
        <f>IF(('[1]Outside Edges'!I24+6.1)&gt;=(12.7+1),"Yes","No")</f>
        <v>No</v>
      </c>
      <c r="O26" s="25" t="str">
        <f>IF(('[1]Outside Edges'!J24+6.1)&gt;=(12.7+1),"Yes","No")</f>
        <v>No</v>
      </c>
      <c r="P26" s="25" t="str">
        <f>IF(('[1]Outside Edges'!K24+6.1)&gt;=(12.7+1),"Yes","No")</f>
        <v>No</v>
      </c>
      <c r="Q26" s="25" t="str">
        <f>IF(('[1]Outside Edges'!L24+6.1)&gt;=(12.7+1),"Yes","No")</f>
        <v>No</v>
      </c>
      <c r="R26" s="26" t="str">
        <f>IF(('[1]Outside Edges'!M24+6.1)&gt;=(12.7+1),"Yes","No")</f>
        <v>No</v>
      </c>
      <c r="S26" s="25" t="str">
        <f>IF(('[1]Outside Edges'!N24+6.1)&gt;=(12.7+1),"Yes","No")</f>
        <v>No</v>
      </c>
      <c r="T26" s="27" t="str">
        <f>IF(('[1]Outside Edges'!O24+6.1)&gt;=(12.7+1),"Yes","No")</f>
        <v>No</v>
      </c>
    </row>
    <row r="27" spans="1:20" ht="15.75" customHeight="1" thickBot="1" x14ac:dyDescent="0.3">
      <c r="A27" s="88" t="str">
        <f>IF('[1]Outside Edges'!$A25&lt;&gt;"",'[1]Outside Edges'!$A25,"")</f>
        <v>D23</v>
      </c>
      <c r="B27" s="90" t="str">
        <f>IF('[1]Outside Edges'!G25&gt;=(12.7+1),"Yes","No")</f>
        <v>No</v>
      </c>
      <c r="C27" s="90" t="str">
        <f>IF('[1]Outside Edges'!H25&gt;=(12.7+1),"Yes","No")</f>
        <v>Yes</v>
      </c>
      <c r="D27" s="25" t="str">
        <f>IF('[1]Outside Edges'!I25&gt;=(12.7+1),"Yes","No")</f>
        <v>Yes</v>
      </c>
      <c r="E27" s="25" t="str">
        <f>IF('[1]Outside Edges'!J25&gt;=(12.7+1),"Yes","No")</f>
        <v>Yes</v>
      </c>
      <c r="F27" s="25" t="str">
        <f>IF('[1]Outside Edges'!K25&gt;=(12.7+1),"Yes","No")</f>
        <v>Yes</v>
      </c>
      <c r="G27" s="25" t="str">
        <f>IF('[1]Outside Edges'!L25&gt;=(12.7+1),"Yes","No")</f>
        <v>Yes</v>
      </c>
      <c r="H27" s="26" t="str">
        <f>IF('[1]Outside Edges'!M25&gt;=(12.7+1),"Yes","No")</f>
        <v>Yes</v>
      </c>
      <c r="I27" s="26" t="str">
        <f>IF('[1]Outside Edges'!N25&gt;=(12.7+1),"Yes","No")</f>
        <v>Yes</v>
      </c>
      <c r="J27" s="26" t="str">
        <f>IF('[1]Outside Edges'!O25&gt;=(12.7+1),"Yes","No")</f>
        <v>Yes</v>
      </c>
      <c r="K27" s="266"/>
      <c r="L27" s="261" t="str">
        <f>IF(('[1]Outside Edges'!G25+6.1)&gt;=(12.7+1),"Yes","No")</f>
        <v>Yes</v>
      </c>
      <c r="M27" s="90" t="str">
        <f>IF(('[1]Outside Edges'!H25+6.1)&gt;=(12.7+1),"Yes","No")</f>
        <v>Yes</v>
      </c>
      <c r="N27" s="25" t="str">
        <f>IF(('[1]Outside Edges'!I25+6.1)&gt;=(12.7+1),"Yes","No")</f>
        <v>Yes</v>
      </c>
      <c r="O27" s="25" t="str">
        <f>IF(('[1]Outside Edges'!J25+6.1)&gt;=(12.7+1),"Yes","No")</f>
        <v>Yes</v>
      </c>
      <c r="P27" s="25" t="str">
        <f>IF(('[1]Outside Edges'!K25+6.1)&gt;=(12.7+1),"Yes","No")</f>
        <v>Yes</v>
      </c>
      <c r="Q27" s="25" t="str">
        <f>IF(('[1]Outside Edges'!L25+6.1)&gt;=(12.7+1),"Yes","No")</f>
        <v>Yes</v>
      </c>
      <c r="R27" s="26" t="str">
        <f>IF(('[1]Outside Edges'!M25+6.1)&gt;=(12.7+1),"Yes","No")</f>
        <v>Yes</v>
      </c>
      <c r="S27" s="25" t="str">
        <f>IF(('[1]Outside Edges'!N25+6.1)&gt;=(12.7+1),"Yes","No")</f>
        <v>Yes</v>
      </c>
      <c r="T27" s="27" t="str">
        <f>IF(('[1]Outside Edges'!O25+6.1)&gt;=(12.7+1),"Yes","No")</f>
        <v>Yes</v>
      </c>
    </row>
    <row r="28" spans="1:20" ht="15.75" customHeight="1" thickBot="1" x14ac:dyDescent="0.3">
      <c r="A28" s="89" t="str">
        <f>IF('[1]Outside Edges'!$A26&lt;&gt;"",'[1]Outside Edges'!$A26,"")</f>
        <v>D24</v>
      </c>
      <c r="B28" s="90" t="str">
        <f>IF('[1]Outside Edges'!G26&gt;=(12.7+1),"Yes","No")</f>
        <v>No</v>
      </c>
      <c r="C28" s="90" t="str">
        <f>IF('[1]Outside Edges'!H26&gt;=(12.7+1),"Yes","No")</f>
        <v>Yes</v>
      </c>
      <c r="D28" s="25" t="str">
        <f>IF('[1]Outside Edges'!I26&gt;=(12.7+1),"Yes","No")</f>
        <v>Yes</v>
      </c>
      <c r="E28" s="25" t="str">
        <f>IF('[1]Outside Edges'!J26&gt;=(12.7+1),"Yes","No")</f>
        <v>Yes</v>
      </c>
      <c r="F28" s="25" t="str">
        <f>IF('[1]Outside Edges'!K26&gt;=(12.7+1),"Yes","No")</f>
        <v>Yes</v>
      </c>
      <c r="G28" s="25" t="str">
        <f>IF('[1]Outside Edges'!L26&gt;=(12.7+1),"Yes","No")</f>
        <v>Yes</v>
      </c>
      <c r="H28" s="26" t="str">
        <f>IF('[1]Outside Edges'!M26&gt;=(12.7+1),"Yes","No")</f>
        <v>Yes</v>
      </c>
      <c r="I28" s="26" t="str">
        <f>IF('[1]Outside Edges'!N26&gt;=(12.7+1),"Yes","No")</f>
        <v>Yes</v>
      </c>
      <c r="J28" s="26" t="str">
        <f>IF('[1]Outside Edges'!O26&gt;=(12.7+1),"Yes","No")</f>
        <v>Yes</v>
      </c>
      <c r="K28" s="266"/>
      <c r="L28" s="261" t="str">
        <f>IF(('[1]Outside Edges'!G26+6.1)&gt;=(12.7+1),"Yes","No")</f>
        <v>Yes</v>
      </c>
      <c r="M28" s="90" t="str">
        <f>IF(('[1]Outside Edges'!H26+6.1)&gt;=(12.7+1),"Yes","No")</f>
        <v>Yes</v>
      </c>
      <c r="N28" s="25" t="str">
        <f>IF(('[1]Outside Edges'!I26+6.1)&gt;=(12.7+1),"Yes","No")</f>
        <v>Yes</v>
      </c>
      <c r="O28" s="25" t="str">
        <f>IF(('[1]Outside Edges'!J26+6.1)&gt;=(12.7+1),"Yes","No")</f>
        <v>Yes</v>
      </c>
      <c r="P28" s="25" t="str">
        <f>IF(('[1]Outside Edges'!K26+6.1)&gt;=(12.7+1),"Yes","No")</f>
        <v>Yes</v>
      </c>
      <c r="Q28" s="25" t="str">
        <f>IF(('[1]Outside Edges'!L26+6.1)&gt;=(12.7+1),"Yes","No")</f>
        <v>Yes</v>
      </c>
      <c r="R28" s="26" t="str">
        <f>IF(('[1]Outside Edges'!M26+6.1)&gt;=(12.7+1),"Yes","No")</f>
        <v>Yes</v>
      </c>
      <c r="S28" s="25" t="str">
        <f>IF(('[1]Outside Edges'!N26+6.1)&gt;=(12.7+1),"Yes","No")</f>
        <v>Yes</v>
      </c>
      <c r="T28" s="27" t="str">
        <f>IF(('[1]Outside Edges'!O26+6.1)&gt;=(12.7+1),"Yes","No")</f>
        <v>Yes</v>
      </c>
    </row>
    <row r="29" spans="1:20" ht="15.75" customHeight="1" thickBot="1" x14ac:dyDescent="0.3">
      <c r="A29" s="88" t="str">
        <f>IF('[1]Outside Edges'!$A27&lt;&gt;"",'[1]Outside Edges'!$A27,"")</f>
        <v>D25</v>
      </c>
      <c r="B29" s="90" t="str">
        <f>IF('[1]Outside Edges'!G27&gt;=(12.7+1),"Yes","No")</f>
        <v>No</v>
      </c>
      <c r="C29" s="90" t="str">
        <f>IF('[1]Outside Edges'!H27&gt;=(12.7+1),"No","No")</f>
        <v>No</v>
      </c>
      <c r="D29" s="25" t="str">
        <f>IF('[1]Outside Edges'!I27&gt;=(12.7+1),"Yes","No")</f>
        <v>Yes</v>
      </c>
      <c r="E29" s="25" t="str">
        <f>IF('[1]Outside Edges'!J27&gt;=(12.7+1),"Yes","No")</f>
        <v>Yes</v>
      </c>
      <c r="F29" s="25" t="str">
        <f>IF('[1]Outside Edges'!K27&gt;=(12.7+1),"Yes","No")</f>
        <v>Yes</v>
      </c>
      <c r="G29" s="25" t="str">
        <f>IF('[1]Outside Edges'!L27&gt;=(12.7+1),"Yes","No")</f>
        <v>Yes</v>
      </c>
      <c r="H29" s="26" t="str">
        <f>IF('[1]Outside Edges'!M27&gt;=(12.7+1),"Yes","No")</f>
        <v>Yes</v>
      </c>
      <c r="I29" s="26" t="str">
        <f>IF('[1]Outside Edges'!N27&gt;=(12.7+1),"Yes","No")</f>
        <v>Yes</v>
      </c>
      <c r="J29" s="26" t="str">
        <f>IF('[1]Outside Edges'!O27&gt;=(12.7+1),"Yes","No")</f>
        <v>Yes</v>
      </c>
      <c r="K29" s="266"/>
      <c r="L29" s="261" t="str">
        <f>IF(('[1]Outside Edges'!G27+6.1)&gt;=(12.7+1),"Yes","No")</f>
        <v>Yes</v>
      </c>
      <c r="M29" s="90" t="str">
        <f>IF(('[1]Outside Edges'!H27+6.1)&gt;=(12.7+1),"Yes","No")</f>
        <v>Yes</v>
      </c>
      <c r="N29" s="25" t="str">
        <f>IF(('[1]Outside Edges'!I27+6.1)&gt;=(12.7+1),"Yes","No")</f>
        <v>Yes</v>
      </c>
      <c r="O29" s="25" t="str">
        <f>IF(('[1]Outside Edges'!J27+6.1)&gt;=(12.7+1),"Yes","No")</f>
        <v>Yes</v>
      </c>
      <c r="P29" s="25" t="str">
        <f>IF(('[1]Outside Edges'!K27+6.1)&gt;=(12.7+1),"Yes","No")</f>
        <v>Yes</v>
      </c>
      <c r="Q29" s="25" t="str">
        <f>IF(('[1]Outside Edges'!L27+6.1)&gt;=(12.7+1),"Yes","No")</f>
        <v>Yes</v>
      </c>
      <c r="R29" s="26" t="str">
        <f>IF(('[1]Outside Edges'!M27+6.1)&gt;=(12.7+1),"Yes","No")</f>
        <v>Yes</v>
      </c>
      <c r="S29" s="25" t="str">
        <f>IF(('[1]Outside Edges'!N27+6.1)&gt;=(12.7+1),"Yes","No")</f>
        <v>Yes</v>
      </c>
      <c r="T29" s="27" t="str">
        <f>IF(('[1]Outside Edges'!O27+6.1)&gt;=(12.7+1),"Yes","No")</f>
        <v>Yes</v>
      </c>
    </row>
    <row r="30" spans="1:20" ht="15.75" customHeight="1" thickBot="1" x14ac:dyDescent="0.3">
      <c r="A30" s="89" t="str">
        <f>IF('[1]Outside Edges'!$A28&lt;&gt;"",'[1]Outside Edges'!$A28,"")</f>
        <v>D26</v>
      </c>
      <c r="B30" s="90" t="str">
        <f>IF('[1]Outside Edges'!G28&gt;=(12.7+1),"Yes","No")</f>
        <v>No</v>
      </c>
      <c r="C30" s="271" t="str">
        <f>IF('[1]Outside Edges'!H28&gt;=(12.7+1),"Yes","No")</f>
        <v>No</v>
      </c>
      <c r="D30" s="25" t="str">
        <f>IF('[1]Outside Edges'!I28&gt;=(12.7+1),"Yes","No")</f>
        <v>Yes</v>
      </c>
      <c r="E30" s="25" t="str">
        <f>IF('[1]Outside Edges'!J28&gt;=(12.7+1),"Yes","No")</f>
        <v>Yes</v>
      </c>
      <c r="F30" s="25" t="str">
        <f>IF('[1]Outside Edges'!K28&gt;=(12.7+1),"Yes","No")</f>
        <v>Yes</v>
      </c>
      <c r="G30" s="25" t="str">
        <f>IF('[1]Outside Edges'!L28&gt;=(12.7+1),"Yes","No")</f>
        <v>Yes</v>
      </c>
      <c r="H30" s="26" t="str">
        <f>IF('[1]Outside Edges'!M28&gt;=(12.7+1),"Yes","No")</f>
        <v>Yes</v>
      </c>
      <c r="I30" s="26" t="str">
        <f>IF('[1]Outside Edges'!N28&gt;=(12.7+1),"Yes","No")</f>
        <v>Yes</v>
      </c>
      <c r="J30" s="26" t="str">
        <f>IF('[1]Outside Edges'!O28&gt;=(12.7+1),"Yes","No")</f>
        <v>Yes</v>
      </c>
      <c r="K30" s="266"/>
      <c r="L30" s="261" t="str">
        <f>IF(('[1]Outside Edges'!G28+6.1)&gt;=(12.7+1),"Yes","No")</f>
        <v>Yes</v>
      </c>
      <c r="M30" s="90" t="str">
        <f>IF(('[1]Outside Edges'!H28+6.1)&gt;=(12.7+1),"Yes","No")</f>
        <v>Yes</v>
      </c>
      <c r="N30" s="25" t="str">
        <f>IF(('[1]Outside Edges'!I28+6.1)&gt;=(12.7+1),"Yes","No")</f>
        <v>Yes</v>
      </c>
      <c r="O30" s="25" t="str">
        <f>IF(('[1]Outside Edges'!J28+6.1)&gt;=(12.7+1),"Yes","No")</f>
        <v>Yes</v>
      </c>
      <c r="P30" s="25" t="str">
        <f>IF(('[1]Outside Edges'!K28+6.1)&gt;=(12.7+1),"Yes","No")</f>
        <v>Yes</v>
      </c>
      <c r="Q30" s="25" t="str">
        <f>IF(('[1]Outside Edges'!L28+6.1)&gt;=(12.7+1),"Yes","No")</f>
        <v>Yes</v>
      </c>
      <c r="R30" s="26" t="str">
        <f>IF(('[1]Outside Edges'!M28+6.1)&gt;=(12.7+1),"Yes","No")</f>
        <v>Yes</v>
      </c>
      <c r="S30" s="25" t="str">
        <f>IF(('[1]Outside Edges'!N28+6.1)&gt;=(12.7+1),"Yes","No")</f>
        <v>Yes</v>
      </c>
      <c r="T30" s="27" t="str">
        <f>IF(('[1]Outside Edges'!O28+6.1)&gt;=(12.7+1),"Yes","No")</f>
        <v>Yes</v>
      </c>
    </row>
    <row r="31" spans="1:20" ht="15.75" customHeight="1" thickBot="1" x14ac:dyDescent="0.3">
      <c r="A31" s="110" t="str">
        <f>IF('[1]Outside Edges'!$A29&lt;&gt;"",'[1]Outside Edges'!$A29,"")</f>
        <v>D27</v>
      </c>
      <c r="B31" s="90" t="str">
        <f>IF('[1]Outside Edges'!G29&gt;=(12.7+1),"Yes","No")</f>
        <v>No</v>
      </c>
      <c r="C31" s="90" t="str">
        <f>IF('[1]Outside Edges'!H29&gt;=(12.7+1),"Yes","No")</f>
        <v>No</v>
      </c>
      <c r="D31" s="25" t="str">
        <f>IF('[1]Outside Edges'!I29&gt;=(12.7+1),"Yes","No")</f>
        <v>No</v>
      </c>
      <c r="E31" s="25" t="str">
        <f>IF('[1]Outside Edges'!J29&gt;=(12.7+1),"Yes","No")</f>
        <v>No</v>
      </c>
      <c r="F31" s="25" t="str">
        <f>IF('[1]Outside Edges'!K29&gt;=(12.7+1),"Yes","No")</f>
        <v>Yes</v>
      </c>
      <c r="G31" s="25" t="str">
        <f>IF('[1]Outside Edges'!L29&gt;=(12.7+1),"Yes","No")</f>
        <v>Yes</v>
      </c>
      <c r="H31" s="26" t="str">
        <f>IF('[1]Outside Edges'!M29&gt;=(12.7+1),"Yes","No")</f>
        <v>Yes</v>
      </c>
      <c r="I31" s="26" t="str">
        <f>IF('[1]Outside Edges'!N29&gt;=(12.7+1),"Yes","No")</f>
        <v>Yes</v>
      </c>
      <c r="J31" s="26" t="str">
        <f>IF('[1]Outside Edges'!O29&gt;=(12.7+1),"Yes","No")</f>
        <v>Yes</v>
      </c>
      <c r="K31" s="266"/>
      <c r="L31" s="261" t="str">
        <f>IF(('[1]Outside Edges'!G29+6.1)&gt;=(12.7+1),"Yes","No")</f>
        <v>Yes</v>
      </c>
      <c r="M31" s="90" t="str">
        <f>IF(('[1]Outside Edges'!H29+6.1)&gt;=(12.7+1),"Yes","No")</f>
        <v>No</v>
      </c>
      <c r="N31" s="25" t="str">
        <f>IF(('[1]Outside Edges'!I29+6.1)&gt;=(12.7+1),"Yes","No")</f>
        <v>No</v>
      </c>
      <c r="O31" s="25" t="str">
        <f>IF(('[1]Outside Edges'!J29+6.1)&gt;=(12.7+1),"Yes","No")</f>
        <v>No</v>
      </c>
      <c r="P31" s="25" t="str">
        <f>IF(('[1]Outside Edges'!K29+6.1)&gt;=(12.7+1),"Yes","No")</f>
        <v>Yes</v>
      </c>
      <c r="Q31" s="25" t="str">
        <f>IF(('[1]Outside Edges'!L29+6.1)&gt;=(12.7+1),"Yes","No")</f>
        <v>Yes</v>
      </c>
      <c r="R31" s="26" t="str">
        <f>IF(('[1]Outside Edges'!M29+6.1)&gt;=(12.7+1),"Yes","No")</f>
        <v>Yes</v>
      </c>
      <c r="S31" s="25" t="str">
        <f>IF(('[1]Outside Edges'!N29+6.1)&gt;=(12.7+1),"Yes","No")</f>
        <v>Yes</v>
      </c>
      <c r="T31" s="27" t="str">
        <f>IF(('[1]Outside Edges'!O29+6.1)&gt;=(12.7+1),"Yes","No")</f>
        <v>Yes</v>
      </c>
    </row>
    <row r="32" spans="1:20" ht="15.75" customHeight="1" thickBot="1" x14ac:dyDescent="0.3">
      <c r="A32" s="89" t="str">
        <f>IF('[1]Outside Edges'!$A30&lt;&gt;"",'[1]Outside Edges'!$A30,"")</f>
        <v>D28</v>
      </c>
      <c r="B32" s="90" t="str">
        <f>IF('[1]Outside Edges'!G30&gt;=(12.7+1),"Yes","No")</f>
        <v>No</v>
      </c>
      <c r="C32" s="90" t="str">
        <f>IF('[1]Outside Edges'!H30&gt;=(12.7+1),"Yes","No")</f>
        <v>Yes</v>
      </c>
      <c r="D32" s="25" t="str">
        <f>IF('[1]Outside Edges'!I30&gt;=(12.7+1),"Yes","No")</f>
        <v>Yes</v>
      </c>
      <c r="E32" s="25" t="str">
        <f>IF('[1]Outside Edges'!J30&gt;=(12.7+1),"Yes","No")</f>
        <v>Yes</v>
      </c>
      <c r="F32" s="25" t="str">
        <f>IF('[1]Outside Edges'!K30&gt;=(12.7+1),"Yes","No")</f>
        <v>Yes</v>
      </c>
      <c r="G32" s="25" t="str">
        <f>IF('[1]Outside Edges'!L30&gt;=(12.7+1),"Yes","No")</f>
        <v>Yes</v>
      </c>
      <c r="H32" s="26" t="str">
        <f>IF('[1]Outside Edges'!M30&gt;=(12.7+1),"Yes","No")</f>
        <v>Yes</v>
      </c>
      <c r="I32" s="26" t="str">
        <f>IF('[1]Outside Edges'!N30&gt;=(12.7+1),"Yes","No")</f>
        <v>Yes</v>
      </c>
      <c r="J32" s="26" t="str">
        <f>IF('[1]Outside Edges'!O30&gt;=(12.7+1),"Yes","No")</f>
        <v>Yes</v>
      </c>
      <c r="K32" s="266"/>
      <c r="L32" s="261" t="str">
        <f>IF(('[1]Outside Edges'!G30+6.1)&gt;=(12.7+1),"Yes","No")</f>
        <v>Yes</v>
      </c>
      <c r="M32" s="90" t="str">
        <f>IF(('[1]Outside Edges'!H30+6.1)&gt;=(12.7+1),"Yes","No")</f>
        <v>Yes</v>
      </c>
      <c r="N32" s="25" t="str">
        <f>IF(('[1]Outside Edges'!I30+6.1)&gt;=(12.7+1),"Yes","No")</f>
        <v>Yes</v>
      </c>
      <c r="O32" s="25" t="str">
        <f>IF(('[1]Outside Edges'!J30+6.1)&gt;=(12.7+1),"Yes","No")</f>
        <v>Yes</v>
      </c>
      <c r="P32" s="25" t="str">
        <f>IF(('[1]Outside Edges'!K30+6.1)&gt;=(12.7+1),"Yes","No")</f>
        <v>Yes</v>
      </c>
      <c r="Q32" s="25" t="str">
        <f>IF(('[1]Outside Edges'!L30+6.1)&gt;=(12.7+1),"Yes","No")</f>
        <v>Yes</v>
      </c>
      <c r="R32" s="26" t="str">
        <f>IF(('[1]Outside Edges'!M30+6.1)&gt;=(12.7+1),"Yes","No")</f>
        <v>Yes</v>
      </c>
      <c r="S32" s="25" t="str">
        <f>IF(('[1]Outside Edges'!N30+6.1)&gt;=(12.7+1),"Yes","No")</f>
        <v>Yes</v>
      </c>
      <c r="T32" s="27" t="str">
        <f>IF(('[1]Outside Edges'!O30+6.1)&gt;=(12.7+1),"Yes","No")</f>
        <v>Yes</v>
      </c>
    </row>
    <row r="33" spans="1:20" ht="15.75" customHeight="1" thickBot="1" x14ac:dyDescent="0.3">
      <c r="A33" s="112" t="str">
        <f>IF('[1]Outside Edges'!$A31&lt;&gt;"",'[1]Outside Edges'!$A31,"")</f>
        <v>D29</v>
      </c>
      <c r="B33" s="90" t="str">
        <f>IF('[1]Outside Edges'!G31&gt;=(12.7+1),"Yes","No")</f>
        <v>No</v>
      </c>
      <c r="C33" s="90" t="str">
        <f>IF('[1]Outside Edges'!H31&gt;=(12.7+1),"Yes","No")</f>
        <v>No</v>
      </c>
      <c r="D33" s="25" t="str">
        <f>IF('[1]Outside Edges'!I31&gt;=(12.7+1),"Yes","No")</f>
        <v>No</v>
      </c>
      <c r="E33" s="25" t="str">
        <f>IF('[1]Outside Edges'!J31&gt;=(12.7+1),"Yes","No")</f>
        <v>No</v>
      </c>
      <c r="F33" s="25" t="str">
        <f>IF('[1]Outside Edges'!K31&gt;=(12.7+1),"Yes","No")</f>
        <v>No</v>
      </c>
      <c r="G33" s="25" t="str">
        <f>IF('[1]Outside Edges'!L31&gt;=(12.7+1),"Yes","No")</f>
        <v>Yes</v>
      </c>
      <c r="H33" s="26" t="str">
        <f>IF('[1]Outside Edges'!M31&gt;=(12.7+1),"Yes","No")</f>
        <v>Yes</v>
      </c>
      <c r="I33" s="26" t="str">
        <f>IF('[1]Outside Edges'!N31&gt;=(12.7+1),"Yes","No")</f>
        <v>Yes</v>
      </c>
      <c r="J33" s="26" t="str">
        <f>IF('[1]Outside Edges'!O31&gt;=(12.7+1),"Yes","No")</f>
        <v>Yes</v>
      </c>
      <c r="K33" s="266"/>
      <c r="L33" s="273" t="str">
        <f>IF(('[1]Outside Edges'!G31+6.1)&gt;=(12.7+1),"No","No")</f>
        <v>No</v>
      </c>
      <c r="M33" s="90" t="str">
        <f>IF(('[1]Outside Edges'!H31+6.1)&gt;=(12.7+1),"Yes","No")</f>
        <v>No</v>
      </c>
      <c r="N33" s="25" t="str">
        <f>IF(('[1]Outside Edges'!I31+6.1)&gt;=(12.7+1),"Yes","No")</f>
        <v>No</v>
      </c>
      <c r="O33" s="25" t="str">
        <f>IF(('[1]Outside Edges'!J31+6.1)&gt;=(12.7+1),"Yes","No")</f>
        <v>No</v>
      </c>
      <c r="P33" s="25" t="str">
        <f>IF(('[1]Outside Edges'!K31+6.1)&gt;=(12.7+1),"Yes","No")</f>
        <v>No</v>
      </c>
      <c r="Q33" s="272" t="str">
        <f>IF(('[1]Outside Edges'!L31+6.1)&gt;=(12.7+1),"No","No")</f>
        <v>No</v>
      </c>
      <c r="R33" s="274" t="str">
        <f>IF(('[1]Outside Edges'!M31+6.1)&gt;=(12.7+1),"No","No")</f>
        <v>No</v>
      </c>
      <c r="S33" s="272" t="str">
        <f>IF(('[1]Outside Edges'!N31+6.1)&gt;=(12.7+1),"No","No")</f>
        <v>No</v>
      </c>
      <c r="T33" s="275" t="str">
        <f>IF(('[1]Outside Edges'!O31+6.1)&gt;=(12.7+1),"No","No")</f>
        <v>No</v>
      </c>
    </row>
    <row r="34" spans="1:20" ht="15.75" customHeight="1" thickBot="1" x14ac:dyDescent="0.3">
      <c r="A34" s="89" t="str">
        <f>IF('[1]Outside Edges'!$A32&lt;&gt;"",'[1]Outside Edges'!$A32,"")</f>
        <v>D30</v>
      </c>
      <c r="B34" s="90" t="str">
        <f>IF('[1]Outside Edges'!G32&gt;=(12.7+1),"Yes","No")</f>
        <v>No</v>
      </c>
      <c r="C34" s="90" t="str">
        <f>IF('[1]Outside Edges'!H32&gt;=(12.7+1),"No","No")</f>
        <v>No</v>
      </c>
      <c r="D34" s="25" t="str">
        <f>IF('[1]Outside Edges'!I32&gt;=(12.7+1),"Yes","No")</f>
        <v>Yes</v>
      </c>
      <c r="E34" s="25" t="str">
        <f>IF('[1]Outside Edges'!J32&gt;=(12.7+1),"Yes","No")</f>
        <v>Yes</v>
      </c>
      <c r="F34" s="25" t="str">
        <f>IF('[1]Outside Edges'!K32&gt;=(12.7+1),"Yes","No")</f>
        <v>Yes</v>
      </c>
      <c r="G34" s="25" t="str">
        <f>IF('[1]Outside Edges'!L32&gt;=(12.7+1),"Yes","No")</f>
        <v>Yes</v>
      </c>
      <c r="H34" s="26" t="str">
        <f>IF('[1]Outside Edges'!M32&gt;=(12.7+1),"Yes","No")</f>
        <v>Yes</v>
      </c>
      <c r="I34" s="26" t="str">
        <f>IF('[1]Outside Edges'!N32&gt;=(12.7+1),"Yes","No")</f>
        <v>Yes</v>
      </c>
      <c r="J34" s="26" t="str">
        <f>IF('[1]Outside Edges'!O32&gt;=(12.7+1),"Yes","No")</f>
        <v>Yes</v>
      </c>
      <c r="K34" s="266"/>
      <c r="L34" s="261" t="str">
        <f>IF(('[1]Outside Edges'!G32+6.1)&gt;=(12.7+1),"Yes","No")</f>
        <v>Yes</v>
      </c>
      <c r="M34" s="90" t="str">
        <f>IF(('[1]Outside Edges'!H32+6.1)&gt;=(12.7+1),"Yes","No")</f>
        <v>Yes</v>
      </c>
      <c r="N34" s="25" t="str">
        <f>IF(('[1]Outside Edges'!I32+6.1)&gt;=(12.7+1),"Yes","No")</f>
        <v>Yes</v>
      </c>
      <c r="O34" s="25" t="str">
        <f>IF(('[1]Outside Edges'!J32+6.1)&gt;=(12.7+1),"Yes","No")</f>
        <v>Yes</v>
      </c>
      <c r="P34" s="25" t="str">
        <f>IF(('[1]Outside Edges'!K32+6.1)&gt;=(12.7+1),"Yes","No")</f>
        <v>Yes</v>
      </c>
      <c r="Q34" s="25" t="str">
        <f>IF(('[1]Outside Edges'!L32+6.1)&gt;=(12.7+1),"Yes","No")</f>
        <v>Yes</v>
      </c>
      <c r="R34" s="26" t="str">
        <f>IF(('[1]Outside Edges'!M32+6.1)&gt;=(12.7+1),"Yes","No")</f>
        <v>Yes</v>
      </c>
      <c r="S34" s="25" t="str">
        <f>IF(('[1]Outside Edges'!N32+6.1)&gt;=(12.7+1),"Yes","No")</f>
        <v>Yes</v>
      </c>
      <c r="T34" s="27" t="str">
        <f>IF(('[1]Outside Edges'!O32+6.1)&gt;=(12.7+1),"Yes","No")</f>
        <v>Yes</v>
      </c>
    </row>
    <row r="35" spans="1:20" ht="15.75" customHeight="1" thickBot="1" x14ac:dyDescent="0.3">
      <c r="A35" s="88" t="str">
        <f>IF('[1]Outside Edges'!$A33&lt;&gt;"",'[1]Outside Edges'!$A33,"")</f>
        <v>D31</v>
      </c>
      <c r="B35" s="90" t="str">
        <f>IF('[1]Outside Edges'!G33&gt;=(12.7+1),"Yes","No")</f>
        <v>No</v>
      </c>
      <c r="C35" s="271" t="str">
        <f>IF('[1]Outside Edges'!H33&gt;=(12.7+1),"Yes","No")</f>
        <v>No</v>
      </c>
      <c r="D35" s="272" t="str">
        <f>IF('[1]Outside Edges'!I33&gt;=(12.7+1),"No","No")</f>
        <v>No</v>
      </c>
      <c r="E35" s="25" t="str">
        <f>IF('[1]Outside Edges'!J33&gt;=(12.7+1),"Yes","No")</f>
        <v>Yes</v>
      </c>
      <c r="F35" s="25" t="str">
        <f>IF('[1]Outside Edges'!K33&gt;=(12.7+1),"Yes","No")</f>
        <v>Yes</v>
      </c>
      <c r="G35" s="25" t="str">
        <f>IF('[1]Outside Edges'!L33&gt;=(12.7+1),"Yes","No")</f>
        <v>Yes</v>
      </c>
      <c r="H35" s="26" t="str">
        <f>IF('[1]Outside Edges'!M33&gt;=(12.7+1),"Yes","No")</f>
        <v>Yes</v>
      </c>
      <c r="I35" s="26" t="str">
        <f>IF('[1]Outside Edges'!N33&gt;=(12.7+1),"Yes","No")</f>
        <v>Yes</v>
      </c>
      <c r="J35" s="26" t="str">
        <f>IF('[1]Outside Edges'!O33&gt;=(12.7+1),"Yes","No")</f>
        <v>Yes</v>
      </c>
      <c r="K35" s="266"/>
      <c r="L35" s="261" t="str">
        <f>IF(('[1]Outside Edges'!G33+6.1)&gt;=(12.7+1),"Yes","No")</f>
        <v>Yes</v>
      </c>
      <c r="M35" s="90" t="str">
        <f>IF(('[1]Outside Edges'!H33+6.1)&gt;=(12.7+1),"Yes","No")</f>
        <v>Yes</v>
      </c>
      <c r="N35" s="25" t="str">
        <f>IF(('[1]Outside Edges'!I33+6.1)&gt;=(12.7+1),"Yes","No")</f>
        <v>Yes</v>
      </c>
      <c r="O35" s="25" t="str">
        <f>IF(('[1]Outside Edges'!J33+6.1)&gt;=(12.7+1),"Yes","No")</f>
        <v>Yes</v>
      </c>
      <c r="P35" s="25" t="str">
        <f>IF(('[1]Outside Edges'!K33+6.1)&gt;=(12.7+1),"Yes","No")</f>
        <v>Yes</v>
      </c>
      <c r="Q35" s="25" t="str">
        <f>IF(('[1]Outside Edges'!L33+6.1)&gt;=(12.7+1),"Yes","No")</f>
        <v>Yes</v>
      </c>
      <c r="R35" s="26" t="str">
        <f>IF(('[1]Outside Edges'!M33+6.1)&gt;=(12.7+1),"Yes","No")</f>
        <v>Yes</v>
      </c>
      <c r="S35" s="25" t="str">
        <f>IF(('[1]Outside Edges'!N33+6.1)&gt;=(12.7+1),"Yes","No")</f>
        <v>Yes</v>
      </c>
      <c r="T35" s="27" t="str">
        <f>IF(('[1]Outside Edges'!O33+6.1)&gt;=(12.7+1),"Yes","No")</f>
        <v>Yes</v>
      </c>
    </row>
    <row r="36" spans="1:20" ht="15.75" customHeight="1" thickBot="1" x14ac:dyDescent="0.3">
      <c r="A36" s="89" t="str">
        <f>IF('[1]Outside Edges'!$A34&lt;&gt;"",'[1]Outside Edges'!$A34,"")</f>
        <v>D32</v>
      </c>
      <c r="B36" s="90" t="str">
        <f>IF('[1]Outside Edges'!G34&gt;=(12.7+1),"Yes","No")</f>
        <v>Yes</v>
      </c>
      <c r="C36" s="90" t="str">
        <f>IF('[1]Outside Edges'!H34&gt;=(12.7+1),"Yes","No")</f>
        <v>Yes</v>
      </c>
      <c r="D36" s="25" t="str">
        <f>IF('[1]Outside Edges'!I34&gt;=(12.7+1),"Yes","No")</f>
        <v>Yes</v>
      </c>
      <c r="E36" s="25" t="str">
        <f>IF('[1]Outside Edges'!J34&gt;=(12.7+1),"Yes","No")</f>
        <v>Yes</v>
      </c>
      <c r="F36" s="25" t="str">
        <f>IF('[1]Outside Edges'!K34&gt;=(12.7+1),"Yes","No")</f>
        <v>Yes</v>
      </c>
      <c r="G36" s="25" t="str">
        <f>IF('[1]Outside Edges'!L34&gt;=(12.7+1),"Yes","No")</f>
        <v>Yes</v>
      </c>
      <c r="H36" s="26" t="str">
        <f>IF('[1]Outside Edges'!M34&gt;=(12.7+1),"Yes","No")</f>
        <v>Yes</v>
      </c>
      <c r="I36" s="26" t="str">
        <f>IF('[1]Outside Edges'!N34&gt;=(12.7+1),"Yes","No")</f>
        <v>Yes</v>
      </c>
      <c r="J36" s="26" t="str">
        <f>IF('[1]Outside Edges'!O34&gt;=(12.7+1),"Yes","No")</f>
        <v>Yes</v>
      </c>
      <c r="K36" s="266"/>
      <c r="L36" s="261" t="str">
        <f>IF(('[1]Outside Edges'!G34+6.1)&gt;=(12.7+1),"Yes","No")</f>
        <v>Yes</v>
      </c>
      <c r="M36" s="90" t="str">
        <f>IF(('[1]Outside Edges'!H34+6.1)&gt;=(12.7+1),"Yes","No")</f>
        <v>Yes</v>
      </c>
      <c r="N36" s="25" t="str">
        <f>IF(('[1]Outside Edges'!I34+6.1)&gt;=(12.7+1),"Yes","No")</f>
        <v>Yes</v>
      </c>
      <c r="O36" s="25" t="str">
        <f>IF(('[1]Outside Edges'!J34+6.1)&gt;=(12.7+1),"Yes","No")</f>
        <v>Yes</v>
      </c>
      <c r="P36" s="25" t="str">
        <f>IF(('[1]Outside Edges'!K34+6.1)&gt;=(12.7+1),"Yes","No")</f>
        <v>Yes</v>
      </c>
      <c r="Q36" s="25" t="str">
        <f>IF(('[1]Outside Edges'!L34+6.1)&gt;=(12.7+1),"Yes","No")</f>
        <v>Yes</v>
      </c>
      <c r="R36" s="26" t="str">
        <f>IF(('[1]Outside Edges'!M34+6.1)&gt;=(12.7+1),"Yes","No")</f>
        <v>Yes</v>
      </c>
      <c r="S36" s="25" t="str">
        <f>IF(('[1]Outside Edges'!N34+6.1)&gt;=(12.7+1),"Yes","No")</f>
        <v>Yes</v>
      </c>
      <c r="T36" s="27" t="str">
        <f>IF(('[1]Outside Edges'!O34+6.1)&gt;=(12.7+1),"Yes","No")</f>
        <v>Yes</v>
      </c>
    </row>
    <row r="37" spans="1:20" ht="15.75" customHeight="1" thickBot="1" x14ac:dyDescent="0.3">
      <c r="A37" s="88" t="str">
        <f>IF('[1]Outside Edges'!$A35&lt;&gt;"",'[1]Outside Edges'!$A35,"")</f>
        <v>D33</v>
      </c>
      <c r="B37" s="90" t="str">
        <f>IF('[1]Outside Edges'!G35&gt;=(12.7+1),"Yes","No")</f>
        <v>Yes</v>
      </c>
      <c r="C37" s="90" t="str">
        <f>IF('[1]Outside Edges'!H35&gt;=(12.7+1),"Yes","No")</f>
        <v>Yes</v>
      </c>
      <c r="D37" s="25" t="str">
        <f>IF('[1]Outside Edges'!I35&gt;=(12.7+1),"Yes","No")</f>
        <v>Yes</v>
      </c>
      <c r="E37" s="25" t="str">
        <f>IF('[1]Outside Edges'!J35&gt;=(12.7+1),"Yes","No")</f>
        <v>Yes</v>
      </c>
      <c r="F37" s="25" t="str">
        <f>IF('[1]Outside Edges'!K35&gt;=(12.7+1),"Yes","No")</f>
        <v>Yes</v>
      </c>
      <c r="G37" s="25" t="str">
        <f>IF('[1]Outside Edges'!L35&gt;=(12.7+1),"Yes","No")</f>
        <v>Yes</v>
      </c>
      <c r="H37" s="26" t="str">
        <f>IF('[1]Outside Edges'!M35&gt;=(12.7+1),"Yes","No")</f>
        <v>Yes</v>
      </c>
      <c r="I37" s="26" t="str">
        <f>IF('[1]Outside Edges'!N35&gt;=(12.7+1),"Yes","No")</f>
        <v>Yes</v>
      </c>
      <c r="J37" s="26" t="str">
        <f>IF('[1]Outside Edges'!O35&gt;=(12.7+1),"Yes","No")</f>
        <v>Yes</v>
      </c>
      <c r="K37" s="266"/>
      <c r="L37" s="261" t="str">
        <f>IF(('[1]Outside Edges'!G35+6.1)&gt;=(12.7+1),"Yes","No")</f>
        <v>Yes</v>
      </c>
      <c r="M37" s="90" t="str">
        <f>IF(('[1]Outside Edges'!H35+6.1)&gt;=(12.7+1),"Yes","No")</f>
        <v>Yes</v>
      </c>
      <c r="N37" s="25" t="str">
        <f>IF(('[1]Outside Edges'!I35+6.1)&gt;=(12.7+1),"Yes","No")</f>
        <v>Yes</v>
      </c>
      <c r="O37" s="25" t="str">
        <f>IF(('[1]Outside Edges'!J35+6.1)&gt;=(12.7+1),"Yes","No")</f>
        <v>Yes</v>
      </c>
      <c r="P37" s="25" t="str">
        <f>IF(('[1]Outside Edges'!K35+6.1)&gt;=(12.7+1),"Yes","No")</f>
        <v>Yes</v>
      </c>
      <c r="Q37" s="25" t="str">
        <f>IF(('[1]Outside Edges'!L35+6.1)&gt;=(12.7+1),"Yes","No")</f>
        <v>Yes</v>
      </c>
      <c r="R37" s="26" t="str">
        <f>IF(('[1]Outside Edges'!M35+6.1)&gt;=(12.7+1),"Yes","No")</f>
        <v>Yes</v>
      </c>
      <c r="S37" s="25" t="str">
        <f>IF(('[1]Outside Edges'!N35+6.1)&gt;=(12.7+1),"Yes","No")</f>
        <v>Yes</v>
      </c>
      <c r="T37" s="27" t="str">
        <f>IF(('[1]Outside Edges'!O35+6.1)&gt;=(12.7+1),"Yes","No")</f>
        <v>Yes</v>
      </c>
    </row>
    <row r="38" spans="1:20" ht="15.75" customHeight="1" thickBot="1" x14ac:dyDescent="0.3">
      <c r="A38" s="89" t="str">
        <f>IF('[1]Outside Edges'!$A36&lt;&gt;"",'[1]Outside Edges'!$A36,"")</f>
        <v>D34</v>
      </c>
      <c r="B38" s="90" t="str">
        <f>IF('[1]Outside Edges'!G36&gt;=(12.7+1),"Yes","No")</f>
        <v>No</v>
      </c>
      <c r="C38" s="90" t="str">
        <f>IF('[1]Outside Edges'!H36&gt;=(12.7+1),"Yes","No")</f>
        <v>No</v>
      </c>
      <c r="D38" s="272" t="str">
        <f>IF('[1]Outside Edges'!I36&gt;=(12.7+1),"No","No")</f>
        <v>No</v>
      </c>
      <c r="E38" s="25" t="str">
        <f>IF('[1]Outside Edges'!J36&gt;=(12.7+1),"Yes","No")</f>
        <v>Yes</v>
      </c>
      <c r="F38" s="25" t="str">
        <f>IF('[1]Outside Edges'!K36&gt;=(12.7+1),"Yes","No")</f>
        <v>Yes</v>
      </c>
      <c r="G38" s="25" t="str">
        <f>IF('[1]Outside Edges'!L36&gt;=(12.7+1),"Yes","No")</f>
        <v>Yes</v>
      </c>
      <c r="H38" s="26" t="str">
        <f>IF('[1]Outside Edges'!M36&gt;=(12.7+1),"Yes","No")</f>
        <v>Yes</v>
      </c>
      <c r="I38" s="26" t="str">
        <f>IF('[1]Outside Edges'!N36&gt;=(12.7+1),"Yes","No")</f>
        <v>Yes</v>
      </c>
      <c r="J38" s="26" t="str">
        <f>IF('[1]Outside Edges'!O36&gt;=(12.7+1),"Yes","No")</f>
        <v>Yes</v>
      </c>
      <c r="K38" s="266"/>
      <c r="L38" s="261" t="str">
        <f>IF(('[1]Outside Edges'!G36+6.1)&gt;=(12.7+1),"Yes","No")</f>
        <v>No</v>
      </c>
      <c r="M38" s="90" t="str">
        <f>IF(('[1]Outside Edges'!H36+6.1)&gt;=(12.7+1),"Yes","No")</f>
        <v>Yes</v>
      </c>
      <c r="N38" s="25" t="str">
        <f>IF(('[1]Outside Edges'!I36+6.1)&gt;=(12.7+1),"Yes","No")</f>
        <v>Yes</v>
      </c>
      <c r="O38" s="25" t="str">
        <f>IF(('[1]Outside Edges'!J36+6.1)&gt;=(12.7+1),"Yes","No")</f>
        <v>Yes</v>
      </c>
      <c r="P38" s="25" t="str">
        <f>IF(('[1]Outside Edges'!K36+6.1)&gt;=(12.7+1),"Yes","No")</f>
        <v>Yes</v>
      </c>
      <c r="Q38" s="25" t="str">
        <f>IF(('[1]Outside Edges'!L36+6.1)&gt;=(12.7+1),"Yes","No")</f>
        <v>Yes</v>
      </c>
      <c r="R38" s="26" t="str">
        <f>IF(('[1]Outside Edges'!M36+6.1)&gt;=(12.7+1),"Yes","No")</f>
        <v>Yes</v>
      </c>
      <c r="S38" s="25" t="str">
        <f>IF(('[1]Outside Edges'!N36+6.1)&gt;=(12.7+1),"Yes","No")</f>
        <v>Yes</v>
      </c>
      <c r="T38" s="27" t="str">
        <f>IF(('[1]Outside Edges'!O36+6.1)&gt;=(12.7+1),"Yes","No")</f>
        <v>Yes</v>
      </c>
    </row>
    <row r="39" spans="1:20" ht="15.75" customHeight="1" thickBot="1" x14ac:dyDescent="0.3">
      <c r="A39" s="88" t="str">
        <f>IF('[1]Outside Edges'!$A37&lt;&gt;"",'[1]Outside Edges'!$A37,"")</f>
        <v>D35 AM</v>
      </c>
      <c r="B39" s="90" t="str">
        <f>IF('[1]Outside Edges'!G37&gt;=(12.7+1),"Yes","No")</f>
        <v>Yes</v>
      </c>
      <c r="C39" s="90" t="str">
        <f>IF('[1]Outside Edges'!H37&gt;=(12.7+1),"Yes","No")</f>
        <v>Yes</v>
      </c>
      <c r="D39" s="25" t="str">
        <f>IF('[1]Outside Edges'!I37&gt;=(12.7+1),"Yes","No")</f>
        <v>Yes</v>
      </c>
      <c r="E39" s="25" t="str">
        <f>IF('[1]Outside Edges'!J37&gt;=(12.7+1),"Yes","No")</f>
        <v>Yes</v>
      </c>
      <c r="F39" s="25" t="str">
        <f>IF('[1]Outside Edges'!K37&gt;=(12.7+1),"Yes","No")</f>
        <v>Yes</v>
      </c>
      <c r="G39" s="25" t="str">
        <f>IF('[1]Outside Edges'!L37&gt;=(12.7+1),"Yes","No")</f>
        <v>Yes</v>
      </c>
      <c r="H39" s="26" t="str">
        <f>IF('[1]Outside Edges'!M37&gt;=(12.7+1),"Yes","No")</f>
        <v>Yes</v>
      </c>
      <c r="I39" s="26" t="str">
        <f>IF('[1]Outside Edges'!N37&gt;=(12.7+1),"Yes","No")</f>
        <v>Yes</v>
      </c>
      <c r="J39" s="26" t="str">
        <f>IF('[1]Outside Edges'!O37&gt;=(12.7+1),"Yes","No")</f>
        <v>Yes</v>
      </c>
      <c r="K39" s="266"/>
      <c r="L39" s="261" t="str">
        <f>IF(('[1]Outside Edges'!G37+6.1)&gt;=(12.7+1),"Yes","No")</f>
        <v>Yes</v>
      </c>
      <c r="M39" s="90" t="str">
        <f>IF(('[1]Outside Edges'!H37+6.1)&gt;=(12.7+1),"Yes","No")</f>
        <v>Yes</v>
      </c>
      <c r="N39" s="25" t="str">
        <f>IF(('[1]Outside Edges'!I37+6.1)&gt;=(12.7+1),"Yes","No")</f>
        <v>Yes</v>
      </c>
      <c r="O39" s="25" t="str">
        <f>IF(('[1]Outside Edges'!J37+6.1)&gt;=(12.7+1),"Yes","No")</f>
        <v>Yes</v>
      </c>
      <c r="P39" s="25" t="str">
        <f>IF(('[1]Outside Edges'!K37+6.1)&gt;=(12.7+1),"Yes","No")</f>
        <v>Yes</v>
      </c>
      <c r="Q39" s="25" t="str">
        <f>IF(('[1]Outside Edges'!L37+6.1)&gt;=(12.7+1),"Yes","No")</f>
        <v>Yes</v>
      </c>
      <c r="R39" s="26" t="str">
        <f>IF(('[1]Outside Edges'!M37+6.1)&gt;=(12.7+1),"Yes","No")</f>
        <v>Yes</v>
      </c>
      <c r="S39" s="25" t="str">
        <f>IF(('[1]Outside Edges'!N37+6.1)&gt;=(12.7+1),"Yes","No")</f>
        <v>Yes</v>
      </c>
      <c r="T39" s="27" t="str">
        <f>IF(('[1]Outside Edges'!O37+6.1)&gt;=(12.7+1),"Yes","No")</f>
        <v>Yes</v>
      </c>
    </row>
    <row r="40" spans="1:20" ht="15.75" customHeight="1" thickBot="1" x14ac:dyDescent="0.3">
      <c r="A40" s="111" t="str">
        <f>IF('[1]Outside Edges'!$A38&lt;&gt;"",'[1]Outside Edges'!$A38,"")</f>
        <v>D36</v>
      </c>
      <c r="B40" s="90" t="str">
        <f>IF('[1]Outside Edges'!G38&gt;=(12.7+1),"Yes","No")</f>
        <v>No</v>
      </c>
      <c r="C40" s="90" t="str">
        <f>IF('[1]Outside Edges'!H38&gt;=(12.7+1),"Yes","No")</f>
        <v>No</v>
      </c>
      <c r="D40" s="25" t="str">
        <f>IF('[1]Outside Edges'!I38&gt;=(12.7+1),"Yes","No")</f>
        <v>No</v>
      </c>
      <c r="E40" s="25" t="str">
        <f>IF('[1]Outside Edges'!J38&gt;=(12.7+1),"Yes","No")</f>
        <v>No</v>
      </c>
      <c r="F40" s="25" t="str">
        <f>IF('[1]Outside Edges'!K38&gt;=(12.7+1),"Yes","No")</f>
        <v>No</v>
      </c>
      <c r="G40" s="25" t="str">
        <f>IF('[1]Outside Edges'!L38&gt;=(12.7+1),"Yes","No")</f>
        <v>No</v>
      </c>
      <c r="H40" s="26" t="str">
        <f>IF('[1]Outside Edges'!M38&gt;=(12.7+1),"Yes","No")</f>
        <v>No</v>
      </c>
      <c r="I40" s="26" t="str">
        <f>IF('[1]Outside Edges'!N38&gt;=(12.7+1),"Yes","No")</f>
        <v>No</v>
      </c>
      <c r="J40" s="26" t="str">
        <f>IF('[1]Outside Edges'!O38&gt;=(12.7+1),"Yes","No")</f>
        <v>No</v>
      </c>
      <c r="K40" s="266"/>
      <c r="L40" s="261" t="str">
        <f>IF(('[1]Outside Edges'!G38+6.1)&gt;=(12.7+1),"Yes","No")</f>
        <v>Yes</v>
      </c>
      <c r="M40" s="90" t="str">
        <f>IF(('[1]Outside Edges'!H38+6.1)&gt;=(12.7+1),"Yes","No")</f>
        <v>No</v>
      </c>
      <c r="N40" s="25" t="str">
        <f>IF(('[1]Outside Edges'!I38+6.1)&gt;=(12.7+1),"Yes","No")</f>
        <v>No</v>
      </c>
      <c r="O40" s="25" t="str">
        <f>IF(('[1]Outside Edges'!J38+6.1)&gt;=(12.7+1),"Yes","No")</f>
        <v>No</v>
      </c>
      <c r="P40" s="25" t="str">
        <f>IF(('[1]Outside Edges'!K38+6.1)&gt;=(12.7+1),"Yes","No")</f>
        <v>No</v>
      </c>
      <c r="Q40" s="25" t="str">
        <f>IF(('[1]Outside Edges'!L38+6.1)&gt;=(12.7+1),"Yes","No")</f>
        <v>No</v>
      </c>
      <c r="R40" s="26" t="str">
        <f>IF(('[1]Outside Edges'!M38+6.1)&gt;=(12.7+1),"Yes","No")</f>
        <v>No</v>
      </c>
      <c r="S40" s="25" t="str">
        <f>IF(('[1]Outside Edges'!N38+6.1)&gt;=(12.7+1),"Yes","No")</f>
        <v>No</v>
      </c>
      <c r="T40" s="27" t="str">
        <f>IF(('[1]Outside Edges'!O38+6.1)&gt;=(12.7+1),"Yes","No")</f>
        <v>No</v>
      </c>
    </row>
    <row r="41" spans="1:20" ht="15.75" customHeight="1" thickBot="1" x14ac:dyDescent="0.3">
      <c r="A41" s="88" t="str">
        <f>IF('[1]Outside Edges'!$A39&lt;&gt;"",'[1]Outside Edges'!$A39,"")</f>
        <v>D37</v>
      </c>
      <c r="B41" s="90" t="str">
        <f>IF('[1]Outside Edges'!G39&gt;=(12.7+1),"Yes","No")</f>
        <v>No</v>
      </c>
      <c r="C41" s="90" t="str">
        <f>IF('[1]Outside Edges'!H39&gt;=(12.7+1),"Yes","No")</f>
        <v>No</v>
      </c>
      <c r="D41" s="25" t="str">
        <f>IF('[1]Outside Edges'!I39&gt;=(12.7+1),"Yes","No")</f>
        <v>No</v>
      </c>
      <c r="E41" s="25" t="str">
        <f>IF('[1]Outside Edges'!J39&gt;=(12.7+1),"Yes","No")</f>
        <v>No</v>
      </c>
      <c r="F41" s="25" t="str">
        <f>IF('[1]Outside Edges'!K39&gt;=(12.7+1),"Yes","No")</f>
        <v>Yes</v>
      </c>
      <c r="G41" s="25" t="str">
        <f>IF('[1]Outside Edges'!L39&gt;=(12.7+1),"Yes","No")</f>
        <v>Yes</v>
      </c>
      <c r="H41" s="26" t="str">
        <f>IF('[1]Outside Edges'!M39&gt;=(12.7+1),"Yes","No")</f>
        <v>Yes</v>
      </c>
      <c r="I41" s="26" t="str">
        <f>IF('[1]Outside Edges'!N39&gt;=(12.7+1),"Yes","No")</f>
        <v>Yes</v>
      </c>
      <c r="J41" s="26" t="str">
        <f>IF('[1]Outside Edges'!O39&gt;=(12.7+1),"Yes","No")</f>
        <v>Yes</v>
      </c>
      <c r="K41" s="266"/>
      <c r="L41" s="261" t="str">
        <f>IF(('[1]Outside Edges'!G39+6.1)&gt;=(12.7+1),"Yes","No")</f>
        <v>No</v>
      </c>
      <c r="M41" s="90" t="str">
        <f>IF(('[1]Outside Edges'!H39+6.1)&gt;=(12.7+1),"Yes","No")</f>
        <v>Yes</v>
      </c>
      <c r="N41" s="25" t="str">
        <f>IF(('[1]Outside Edges'!I39+6.1)&gt;=(12.7+1),"Yes","No")</f>
        <v>Yes</v>
      </c>
      <c r="O41" s="25" t="str">
        <f>IF(('[1]Outside Edges'!J39+6.1)&gt;=(12.7+1),"Yes","No")</f>
        <v>Yes</v>
      </c>
      <c r="P41" s="25" t="str">
        <f>IF(('[1]Outside Edges'!K39+6.1)&gt;=(12.7+1),"Yes","No")</f>
        <v>Yes</v>
      </c>
      <c r="Q41" s="25" t="str">
        <f>IF(('[1]Outside Edges'!L39+6.1)&gt;=(12.7+1),"Yes","No")</f>
        <v>Yes</v>
      </c>
      <c r="R41" s="26" t="str">
        <f>IF(('[1]Outside Edges'!M39+6.1)&gt;=(12.7+1),"Yes","No")</f>
        <v>Yes</v>
      </c>
      <c r="S41" s="25" t="str">
        <f>IF(('[1]Outside Edges'!N39+6.1)&gt;=(12.7+1),"Yes","No")</f>
        <v>Yes</v>
      </c>
      <c r="T41" s="27" t="str">
        <f>IF(('[1]Outside Edges'!O39+6.1)&gt;=(12.7+1),"Yes","No")</f>
        <v>Yes</v>
      </c>
    </row>
    <row r="42" spans="1:20" ht="15.75" customHeight="1" thickBot="1" x14ac:dyDescent="0.3">
      <c r="A42" s="89" t="str">
        <f>IF('[1]Outside Edges'!$A40&lt;&gt;"",'[1]Outside Edges'!$A40,"")</f>
        <v>D38</v>
      </c>
      <c r="B42" s="90" t="str">
        <f>IF('[1]Outside Edges'!G40&gt;=(12.7+1),"Yes","No")</f>
        <v>No</v>
      </c>
      <c r="C42" s="90" t="str">
        <f>IF('[1]Outside Edges'!H40&gt;=(12.7+1),"Yes","No")</f>
        <v>Yes</v>
      </c>
      <c r="D42" s="25" t="str">
        <f>IF('[1]Outside Edges'!I40&gt;=(12.7+1),"Yes","No")</f>
        <v>Yes</v>
      </c>
      <c r="E42" s="25" t="str">
        <f>IF('[1]Outside Edges'!J40&gt;=(12.7+1),"Yes","No")</f>
        <v>Yes</v>
      </c>
      <c r="F42" s="25" t="str">
        <f>IF('[1]Outside Edges'!K40&gt;=(12.7+1),"Yes","No")</f>
        <v>Yes</v>
      </c>
      <c r="G42" s="25" t="str">
        <f>IF('[1]Outside Edges'!L40&gt;=(12.7+1),"Yes","No")</f>
        <v>Yes</v>
      </c>
      <c r="H42" s="26" t="str">
        <f>IF('[1]Outside Edges'!M40&gt;=(12.7+1),"Yes","No")</f>
        <v>Yes</v>
      </c>
      <c r="I42" s="26" t="str">
        <f>IF('[1]Outside Edges'!N40&gt;=(12.7+1),"Yes","No")</f>
        <v>Yes</v>
      </c>
      <c r="J42" s="26" t="str">
        <f>IF('[1]Outside Edges'!O40&gt;=(12.7+1),"Yes","No")</f>
        <v>Yes</v>
      </c>
      <c r="K42" s="266"/>
      <c r="L42" s="261" t="str">
        <f>IF(('[1]Outside Edges'!G40+6.1)&gt;=(12.7+1),"Yes","No")</f>
        <v>Yes</v>
      </c>
      <c r="M42" s="90" t="str">
        <f>IF(('[1]Outside Edges'!H40+6.1)&gt;=(12.7+1),"Yes","No")</f>
        <v>Yes</v>
      </c>
      <c r="N42" s="25" t="str">
        <f>IF(('[1]Outside Edges'!I40+6.1)&gt;=(12.7+1),"Yes","No")</f>
        <v>Yes</v>
      </c>
      <c r="O42" s="25" t="str">
        <f>IF(('[1]Outside Edges'!J40+6.1)&gt;=(12.7+1),"Yes","No")</f>
        <v>Yes</v>
      </c>
      <c r="P42" s="25" t="str">
        <f>IF(('[1]Outside Edges'!K40+6.1)&gt;=(12.7+1),"Yes","No")</f>
        <v>Yes</v>
      </c>
      <c r="Q42" s="25" t="str">
        <f>IF(('[1]Outside Edges'!L40+6.1)&gt;=(12.7+1),"Yes","No")</f>
        <v>Yes</v>
      </c>
      <c r="R42" s="26" t="str">
        <f>IF(('[1]Outside Edges'!M40+6.1)&gt;=(12.7+1),"Yes","No")</f>
        <v>Yes</v>
      </c>
      <c r="S42" s="25" t="str">
        <f>IF(('[1]Outside Edges'!N40+6.1)&gt;=(12.7+1),"Yes","No")</f>
        <v>Yes</v>
      </c>
      <c r="T42" s="27" t="str">
        <f>IF(('[1]Outside Edges'!O40+6.1)&gt;=(12.7+1),"Yes","No")</f>
        <v>Yes</v>
      </c>
    </row>
    <row r="43" spans="1:20" ht="15.75" customHeight="1" thickBot="1" x14ac:dyDescent="0.3">
      <c r="A43" s="110" t="str">
        <f>IF('[1]Outside Edges'!$A41&lt;&gt;"",'[1]Outside Edges'!$A41,"")</f>
        <v>D39</v>
      </c>
      <c r="B43" s="90" t="str">
        <f>IF('[1]Outside Edges'!G41&gt;=(12.7+1),"Yes","No")</f>
        <v>No</v>
      </c>
      <c r="C43" s="90" t="str">
        <f>IF('[1]Outside Edges'!H41&gt;=(12.7+1),"Yes","No")</f>
        <v>No</v>
      </c>
      <c r="D43" s="25" t="str">
        <f>IF('[1]Outside Edges'!I41&gt;=(12.7+1),"Yes","No")</f>
        <v>No</v>
      </c>
      <c r="E43" s="25" t="str">
        <f>IF('[1]Outside Edges'!J41&gt;=(12.7+1),"Yes","No")</f>
        <v>No</v>
      </c>
      <c r="F43" s="25" t="str">
        <f>IF('[1]Outside Edges'!K41&gt;=(12.7+1),"Yes","No")</f>
        <v>No</v>
      </c>
      <c r="G43" s="25" t="str">
        <f>IF('[1]Outside Edges'!L41&gt;=(12.7+1),"Yes","No")</f>
        <v>No</v>
      </c>
      <c r="H43" s="26" t="str">
        <f>IF('[1]Outside Edges'!M41&gt;=(12.7+1),"Yes","No")</f>
        <v>No</v>
      </c>
      <c r="I43" s="26" t="str">
        <f>IF('[1]Outside Edges'!N41&gt;=(12.7+1),"Yes","No")</f>
        <v>Yes</v>
      </c>
      <c r="J43" s="26" t="str">
        <f>IF('[1]Outside Edges'!O41&gt;=(12.7+1),"Yes","No")</f>
        <v>Yes</v>
      </c>
      <c r="K43" s="266"/>
      <c r="L43" s="261" t="str">
        <f>IF(('[1]Outside Edges'!G41+6.1)&gt;=(12.7+1),"Yes","No")</f>
        <v>Yes</v>
      </c>
      <c r="M43" s="90" t="str">
        <f>IF(('[1]Outside Edges'!H41+6.1)&gt;=(12.7+1),"Yes","No")</f>
        <v>No</v>
      </c>
      <c r="N43" s="25" t="str">
        <f>IF(('[1]Outside Edges'!I41+6.1)&gt;=(12.7+1),"Yes","No")</f>
        <v>No</v>
      </c>
      <c r="O43" s="25" t="str">
        <f>IF(('[1]Outside Edges'!J41+6.1)&gt;=(12.7+1),"Yes","No")</f>
        <v>No</v>
      </c>
      <c r="P43" s="25" t="str">
        <f>IF(('[1]Outside Edges'!K41+6.1)&gt;=(12.7+1),"Yes","No")</f>
        <v>No</v>
      </c>
      <c r="Q43" s="25" t="str">
        <f>IF(('[1]Outside Edges'!L41+6.1)&gt;=(12.7+1),"Yes","No")</f>
        <v>No</v>
      </c>
      <c r="R43" s="26" t="str">
        <f>IF(('[1]Outside Edges'!M41+6.1)&gt;=(12.7+1),"Yes","No")</f>
        <v>No</v>
      </c>
      <c r="S43" s="25" t="str">
        <f>IF(('[1]Outside Edges'!N41+6.1)&gt;=(12.7+1),"Yes","No")</f>
        <v>Yes</v>
      </c>
      <c r="T43" s="27" t="str">
        <f>IF(('[1]Outside Edges'!O41+6.1)&gt;=(12.7+1),"Yes","No")</f>
        <v>Yes</v>
      </c>
    </row>
    <row r="44" spans="1:20" ht="15.75" customHeight="1" thickBot="1" x14ac:dyDescent="0.3">
      <c r="A44" s="89" t="str">
        <f>IF('[1]Outside Edges'!$A42&lt;&gt;"",'[1]Outside Edges'!$A42,"")</f>
        <v>D40</v>
      </c>
      <c r="B44" s="90" t="str">
        <f>IF('[1]Outside Edges'!G42&gt;=(12.7+1),"Yes","No")</f>
        <v>No</v>
      </c>
      <c r="C44" s="90" t="str">
        <f>IF('[1]Outside Edges'!H42&gt;=(12.7+1),"Yes","No")</f>
        <v>Yes</v>
      </c>
      <c r="D44" s="25" t="str">
        <f>IF('[1]Outside Edges'!I42&gt;=(12.7+1),"Yes","No")</f>
        <v>Yes</v>
      </c>
      <c r="E44" s="25" t="str">
        <f>IF('[1]Outside Edges'!J42&gt;=(12.7+1),"Yes","No")</f>
        <v>Yes</v>
      </c>
      <c r="F44" s="25" t="str">
        <f>IF('[1]Outside Edges'!K42&gt;=(12.7+1),"Yes","No")</f>
        <v>Yes</v>
      </c>
      <c r="G44" s="25" t="str">
        <f>IF('[1]Outside Edges'!L42&gt;=(12.7+1),"Yes","No")</f>
        <v>Yes</v>
      </c>
      <c r="H44" s="26" t="str">
        <f>IF('[1]Outside Edges'!M42&gt;=(12.7+1),"Yes","No")</f>
        <v>Yes</v>
      </c>
      <c r="I44" s="26" t="str">
        <f>IF('[1]Outside Edges'!N42&gt;=(12.7+1),"Yes","No")</f>
        <v>Yes</v>
      </c>
      <c r="J44" s="26" t="str">
        <f>IF('[1]Outside Edges'!O42&gt;=(12.7+1),"Yes","No")</f>
        <v>Yes</v>
      </c>
      <c r="K44" s="266"/>
      <c r="L44" s="261" t="str">
        <f>IF(('[1]Outside Edges'!G42+6.1)&gt;=(12.7+1),"Yes","No")</f>
        <v>Yes</v>
      </c>
      <c r="M44" s="90" t="str">
        <f>IF(('[1]Outside Edges'!H42+6.1)&gt;=(12.7+1),"Yes","No")</f>
        <v>Yes</v>
      </c>
      <c r="N44" s="25" t="str">
        <f>IF(('[1]Outside Edges'!I42+6.1)&gt;=(12.7+1),"Yes","No")</f>
        <v>Yes</v>
      </c>
      <c r="O44" s="25" t="str">
        <f>IF(('[1]Outside Edges'!J42+6.1)&gt;=(12.7+1),"Yes","No")</f>
        <v>Yes</v>
      </c>
      <c r="P44" s="25" t="str">
        <f>IF(('[1]Outside Edges'!K42+6.1)&gt;=(12.7+1),"Yes","No")</f>
        <v>Yes</v>
      </c>
      <c r="Q44" s="25" t="str">
        <f>IF(('[1]Outside Edges'!L42+6.1)&gt;=(12.7+1),"Yes","No")</f>
        <v>Yes</v>
      </c>
      <c r="R44" s="26" t="str">
        <f>IF(('[1]Outside Edges'!M42+6.1)&gt;=(12.7+1),"Yes","No")</f>
        <v>Yes</v>
      </c>
      <c r="S44" s="25" t="str">
        <f>IF(('[1]Outside Edges'!N42+6.1)&gt;=(12.7+1),"Yes","No")</f>
        <v>Yes</v>
      </c>
      <c r="T44" s="27" t="str">
        <f>IF(('[1]Outside Edges'!O42+6.1)&gt;=(12.7+1),"Yes","No")</f>
        <v>Yes</v>
      </c>
    </row>
    <row r="45" spans="1:20" ht="15.75" customHeight="1" thickBot="1" x14ac:dyDescent="0.3">
      <c r="A45" s="88" t="str">
        <f>IF('[1]Outside Edges'!$A43&lt;&gt;"",'[1]Outside Edges'!$A43,"")</f>
        <v>D41</v>
      </c>
      <c r="B45" s="90" t="str">
        <f>IF('[1]Outside Edges'!G43&gt;=(12.7+1),"Yes","No")</f>
        <v>No</v>
      </c>
      <c r="C45" s="90" t="str">
        <f>IF('[1]Outside Edges'!H43&gt;=(12.7+1),"Yes","No")</f>
        <v>Yes</v>
      </c>
      <c r="D45" s="25" t="str">
        <f>IF('[1]Outside Edges'!I43&gt;=(12.7+1),"Yes","No")</f>
        <v>Yes</v>
      </c>
      <c r="E45" s="25" t="str">
        <f>IF('[1]Outside Edges'!J43&gt;=(12.7+1),"Yes","No")</f>
        <v>Yes</v>
      </c>
      <c r="F45" s="25" t="str">
        <f>IF('[1]Outside Edges'!K43&gt;=(12.7+1),"Yes","No")</f>
        <v>Yes</v>
      </c>
      <c r="G45" s="25" t="str">
        <f>IF('[1]Outside Edges'!L43&gt;=(12.7+1),"Yes","No")</f>
        <v>Yes</v>
      </c>
      <c r="H45" s="26" t="str">
        <f>IF('[1]Outside Edges'!M43&gt;=(12.7+1),"Yes","No")</f>
        <v>Yes</v>
      </c>
      <c r="I45" s="26" t="str">
        <f>IF('[1]Outside Edges'!N43&gt;=(12.7+1),"Yes","No")</f>
        <v>Yes</v>
      </c>
      <c r="J45" s="26" t="str">
        <f>IF('[1]Outside Edges'!O43&gt;=(12.7+1),"Yes","No")</f>
        <v>Yes</v>
      </c>
      <c r="K45" s="266"/>
      <c r="L45" s="261" t="str">
        <f>IF(('[1]Outside Edges'!G43+6.1)&gt;=(12.7+1),"Yes","No")</f>
        <v>Yes</v>
      </c>
      <c r="M45" s="90" t="str">
        <f>IF(('[1]Outside Edges'!H43+6.1)&gt;=(12.7+1),"Yes","No")</f>
        <v>Yes</v>
      </c>
      <c r="N45" s="25" t="str">
        <f>IF(('[1]Outside Edges'!I43+6.1)&gt;=(12.7+1),"Yes","No")</f>
        <v>Yes</v>
      </c>
      <c r="O45" s="25" t="str">
        <f>IF(('[1]Outside Edges'!J43+6.1)&gt;=(12.7+1),"Yes","No")</f>
        <v>Yes</v>
      </c>
      <c r="P45" s="25" t="str">
        <f>IF(('[1]Outside Edges'!K43+6.1)&gt;=(12.7+1),"Yes","No")</f>
        <v>Yes</v>
      </c>
      <c r="Q45" s="25" t="str">
        <f>IF(('[1]Outside Edges'!L43+6.1)&gt;=(12.7+1),"Yes","No")</f>
        <v>Yes</v>
      </c>
      <c r="R45" s="26" t="str">
        <f>IF(('[1]Outside Edges'!M43+6.1)&gt;=(12.7+1),"Yes","No")</f>
        <v>Yes</v>
      </c>
      <c r="S45" s="25" t="str">
        <f>IF(('[1]Outside Edges'!N43+6.1)&gt;=(12.7+1),"Yes","No")</f>
        <v>Yes</v>
      </c>
      <c r="T45" s="27" t="str">
        <f>IF(('[1]Outside Edges'!O43+6.1)&gt;=(12.7+1),"Yes","No")</f>
        <v>Yes</v>
      </c>
    </row>
    <row r="46" spans="1:20" ht="15.75" customHeight="1" thickBot="1" x14ac:dyDescent="0.3">
      <c r="A46" s="89" t="str">
        <f>IF('[1]Outside Edges'!$A44&lt;&gt;"",'[1]Outside Edges'!$A44,"")</f>
        <v>D42</v>
      </c>
      <c r="B46" s="90" t="str">
        <f>IF('[1]Outside Edges'!G44&gt;=(12.7+1),"Yes","No")</f>
        <v>No</v>
      </c>
      <c r="C46" s="90" t="str">
        <f>IF('[1]Outside Edges'!H44&gt;=(12.7+1),"Yes","No")</f>
        <v>Yes</v>
      </c>
      <c r="D46" s="25" t="str">
        <f>IF('[1]Outside Edges'!I44&gt;=(12.7+1),"Yes","No")</f>
        <v>Yes</v>
      </c>
      <c r="E46" s="25" t="str">
        <f>IF('[1]Outside Edges'!J44&gt;=(12.7+1),"Yes","No")</f>
        <v>Yes</v>
      </c>
      <c r="F46" s="25" t="str">
        <f>IF('[1]Outside Edges'!K44&gt;=(12.7+1),"Yes","No")</f>
        <v>Yes</v>
      </c>
      <c r="G46" s="25" t="str">
        <f>IF('[1]Outside Edges'!L44&gt;=(12.7+1),"Yes","No")</f>
        <v>Yes</v>
      </c>
      <c r="H46" s="26" t="str">
        <f>IF('[1]Outside Edges'!M44&gt;=(12.7+1),"Yes","No")</f>
        <v>Yes</v>
      </c>
      <c r="I46" s="26" t="str">
        <f>IF('[1]Outside Edges'!N44&gt;=(12.7+1),"Yes","No")</f>
        <v>Yes</v>
      </c>
      <c r="J46" s="26" t="str">
        <f>IF('[1]Outside Edges'!O44&gt;=(12.7+1),"Yes","No")</f>
        <v>Yes</v>
      </c>
      <c r="K46" s="266"/>
      <c r="L46" s="261" t="str">
        <f>IF(('[1]Outside Edges'!G44+6.1)&gt;=(12.7+1),"Yes","No")</f>
        <v>Yes</v>
      </c>
      <c r="M46" s="90" t="str">
        <f>IF(('[1]Outside Edges'!H44+6.1)&gt;=(12.7+1),"Yes","No")</f>
        <v>Yes</v>
      </c>
      <c r="N46" s="25" t="str">
        <f>IF(('[1]Outside Edges'!I44+6.1)&gt;=(12.7+1),"Yes","No")</f>
        <v>Yes</v>
      </c>
      <c r="O46" s="25" t="str">
        <f>IF(('[1]Outside Edges'!J44+6.1)&gt;=(12.7+1),"Yes","No")</f>
        <v>Yes</v>
      </c>
      <c r="P46" s="25" t="str">
        <f>IF(('[1]Outside Edges'!K44+6.1)&gt;=(12.7+1),"Yes","No")</f>
        <v>Yes</v>
      </c>
      <c r="Q46" s="25" t="str">
        <f>IF(('[1]Outside Edges'!L44+6.1)&gt;=(12.7+1),"Yes","No")</f>
        <v>Yes</v>
      </c>
      <c r="R46" s="26" t="str">
        <f>IF(('[1]Outside Edges'!M44+6.1)&gt;=(12.7+1),"Yes","No")</f>
        <v>Yes</v>
      </c>
      <c r="S46" s="25" t="str">
        <f>IF(('[1]Outside Edges'!N44+6.1)&gt;=(12.7+1),"Yes","No")</f>
        <v>Yes</v>
      </c>
      <c r="T46" s="27" t="str">
        <f>IF(('[1]Outside Edges'!O44+6.1)&gt;=(12.7+1),"Yes","No")</f>
        <v>Yes</v>
      </c>
    </row>
    <row r="47" spans="1:20" ht="15.75" customHeight="1" thickBot="1" x14ac:dyDescent="0.3">
      <c r="A47" s="88" t="str">
        <f>IF('[1]Outside Edges'!$A45&lt;&gt;"",'[1]Outside Edges'!$A45,"")</f>
        <v>D43 AM</v>
      </c>
      <c r="B47" s="90" t="str">
        <f>IF('[1]Outside Edges'!G45&gt;=(12.7+1),"Yes","No")</f>
        <v>No</v>
      </c>
      <c r="C47" s="90" t="str">
        <f>IF('[1]Outside Edges'!H45&gt;=(12.7+1),"Yes","No")</f>
        <v>No</v>
      </c>
      <c r="D47" s="25" t="str">
        <f>IF('[1]Outside Edges'!I45&gt;=(12.7+1),"Yes","No")</f>
        <v>Yes</v>
      </c>
      <c r="E47" s="25" t="str">
        <f>IF('[1]Outside Edges'!J45&gt;=(12.7+1),"Yes","No")</f>
        <v>Yes</v>
      </c>
      <c r="F47" s="25" t="str">
        <f>IF('[1]Outside Edges'!K45&gt;=(12.7+1),"Yes","No")</f>
        <v>Yes</v>
      </c>
      <c r="G47" s="25" t="str">
        <f>IF('[1]Outside Edges'!L45&gt;=(12.7+1),"Yes","No")</f>
        <v>Yes</v>
      </c>
      <c r="H47" s="26" t="str">
        <f>IF('[1]Outside Edges'!M45&gt;=(12.7+1),"Yes","No")</f>
        <v>Yes</v>
      </c>
      <c r="I47" s="26" t="str">
        <f>IF('[1]Outside Edges'!N45&gt;=(12.7+1),"Yes","No")</f>
        <v>Yes</v>
      </c>
      <c r="J47" s="26" t="str">
        <f>IF('[1]Outside Edges'!O45&gt;=(12.7+1),"Yes","No")</f>
        <v>Yes</v>
      </c>
      <c r="K47" s="266"/>
      <c r="L47" s="261" t="str">
        <f>IF(('[1]Outside Edges'!G45+6.1)&gt;=(12.7+1),"Yes","No")</f>
        <v>Yes</v>
      </c>
      <c r="M47" s="90" t="str">
        <f>IF(('[1]Outside Edges'!H45+6.1)&gt;=(12.7+1),"Yes","No")</f>
        <v>Yes</v>
      </c>
      <c r="N47" s="25" t="str">
        <f>IF(('[1]Outside Edges'!I45+6.1)&gt;=(12.7+1),"Yes","No")</f>
        <v>Yes</v>
      </c>
      <c r="O47" s="25" t="str">
        <f>IF(('[1]Outside Edges'!J45+6.1)&gt;=(12.7+1),"Yes","No")</f>
        <v>Yes</v>
      </c>
      <c r="P47" s="25" t="str">
        <f>IF(('[1]Outside Edges'!K45+6.1)&gt;=(12.7+1),"Yes","No")</f>
        <v>Yes</v>
      </c>
      <c r="Q47" s="25" t="str">
        <f>IF(('[1]Outside Edges'!L45+6.1)&gt;=(12.7+1),"Yes","No")</f>
        <v>Yes</v>
      </c>
      <c r="R47" s="26" t="str">
        <f>IF(('[1]Outside Edges'!M45+6.1)&gt;=(12.7+1),"Yes","No")</f>
        <v>Yes</v>
      </c>
      <c r="S47" s="25" t="str">
        <f>IF(('[1]Outside Edges'!N45+6.1)&gt;=(12.7+1),"Yes","No")</f>
        <v>Yes</v>
      </c>
      <c r="T47" s="27" t="str">
        <f>IF(('[1]Outside Edges'!O45+6.1)&gt;=(12.7+1),"Yes","No")</f>
        <v>Yes</v>
      </c>
    </row>
    <row r="48" spans="1:20" ht="15.75" customHeight="1" thickBot="1" x14ac:dyDescent="0.3">
      <c r="A48" s="111" t="str">
        <f>IF('[1]Outside Edges'!$A46&lt;&gt;"",'[1]Outside Edges'!$A46,"")</f>
        <v>D44</v>
      </c>
      <c r="B48" s="90" t="str">
        <f>IF('[1]Outside Edges'!G46&gt;=(12.7+1),"Yes","No")</f>
        <v>Yes</v>
      </c>
      <c r="C48" s="90" t="str">
        <f>IF('[1]Outside Edges'!H46&gt;=(12.7+1),"Yes","No")</f>
        <v>No</v>
      </c>
      <c r="D48" s="25" t="str">
        <f>IF('[1]Outside Edges'!I46&gt;=(12.7+1),"Yes","No")</f>
        <v>No</v>
      </c>
      <c r="E48" s="25" t="str">
        <f>IF('[1]Outside Edges'!J46&gt;=(12.7+1),"Yes","No")</f>
        <v>No</v>
      </c>
      <c r="F48" s="25" t="str">
        <f>IF('[1]Outside Edges'!K46&gt;=(12.7+1),"Yes","No")</f>
        <v>No</v>
      </c>
      <c r="G48" s="25" t="str">
        <f>IF('[1]Outside Edges'!L46&gt;=(12.7+1),"Yes","No")</f>
        <v>No</v>
      </c>
      <c r="H48" s="26" t="str">
        <f>IF('[1]Outside Edges'!M46&gt;=(12.7+1),"Yes","No")</f>
        <v>No</v>
      </c>
      <c r="I48" s="26" t="str">
        <f>IF('[1]Outside Edges'!N46&gt;=(12.7+1),"Yes","No")</f>
        <v>No</v>
      </c>
      <c r="J48" s="26" t="str">
        <f>IF('[1]Outside Edges'!O46&gt;=(12.7+1),"Yes","No")</f>
        <v>No</v>
      </c>
      <c r="K48" s="266"/>
      <c r="L48" s="261" t="str">
        <f>IF(('[1]Outside Edges'!G46+6.1)&gt;=(12.7+1),"Yes","No")</f>
        <v>Yes</v>
      </c>
      <c r="M48" s="90" t="str">
        <f>IF(('[1]Outside Edges'!H46+6.1)&gt;=(12.7+1),"Yes","No")</f>
        <v>No</v>
      </c>
      <c r="N48" s="25" t="str">
        <f>IF(('[1]Outside Edges'!I46+6.1)&gt;=(12.7+1),"Yes","No")</f>
        <v>No</v>
      </c>
      <c r="O48" s="25" t="str">
        <f>IF(('[1]Outside Edges'!J46+6.1)&gt;=(12.7+1),"Yes","No")</f>
        <v>No</v>
      </c>
      <c r="P48" s="25" t="str">
        <f>IF(('[1]Outside Edges'!K46+6.1)&gt;=(12.7+1),"Yes","No")</f>
        <v>No</v>
      </c>
      <c r="Q48" s="25" t="str">
        <f>IF(('[1]Outside Edges'!L46+6.1)&gt;=(12.7+1),"Yes","No")</f>
        <v>No</v>
      </c>
      <c r="R48" s="26" t="str">
        <f>IF(('[1]Outside Edges'!M46+6.1)&gt;=(12.7+1),"Yes","No")</f>
        <v>No</v>
      </c>
      <c r="S48" s="25" t="str">
        <f>IF(('[1]Outside Edges'!N46+6.1)&gt;=(12.7+1),"Yes","No")</f>
        <v>No</v>
      </c>
      <c r="T48" s="27" t="str">
        <f>IF(('[1]Outside Edges'!O46+6.1)&gt;=(12.7+1),"Yes","No")</f>
        <v>No</v>
      </c>
    </row>
    <row r="49" spans="1:22" ht="15.75" customHeight="1" thickBot="1" x14ac:dyDescent="0.3">
      <c r="A49" s="88" t="str">
        <f>IF('[1]Outside Edges'!$A47&lt;&gt;"",'[1]Outside Edges'!$A47,"")</f>
        <v>D45</v>
      </c>
      <c r="B49" s="90" t="str">
        <f>IF('[1]Outside Edges'!G47&gt;=(12.7+1),"Yes","No")</f>
        <v>No</v>
      </c>
      <c r="C49" s="271" t="str">
        <f>IF('[1]Outside Edges'!H47&gt;=(12.7+1),"No","No")</f>
        <v>No</v>
      </c>
      <c r="D49" s="272" t="str">
        <f>IF('[1]Outside Edges'!I47&gt;=(12.7+1),"No","No")</f>
        <v>No</v>
      </c>
      <c r="E49" s="25" t="str">
        <f>IF('[1]Outside Edges'!J47&gt;=(12.7+1),"Yes","No")</f>
        <v>Yes</v>
      </c>
      <c r="F49" s="25" t="str">
        <f>IF('[1]Outside Edges'!K47&gt;=(12.7+1),"Yes","No")</f>
        <v>Yes</v>
      </c>
      <c r="G49" s="25" t="str">
        <f>IF('[1]Outside Edges'!L47&gt;=(12.7+1),"Yes","No")</f>
        <v>Yes</v>
      </c>
      <c r="H49" s="26" t="str">
        <f>IF('[1]Outside Edges'!M47&gt;=(12.7+1),"Yes","No")</f>
        <v>Yes</v>
      </c>
      <c r="I49" s="26" t="str">
        <f>IF('[1]Outside Edges'!N47&gt;=(12.7+1),"Yes","No")</f>
        <v>Yes</v>
      </c>
      <c r="J49" s="26" t="str">
        <f>IF('[1]Outside Edges'!O47&gt;=(12.7+1),"Yes","No")</f>
        <v>Yes</v>
      </c>
      <c r="K49" s="266"/>
      <c r="L49" s="261" t="str">
        <f>IF(('[1]Outside Edges'!G47+6.1)&gt;=(12.7+1),"Yes","No")</f>
        <v>Yes</v>
      </c>
      <c r="M49" s="90" t="str">
        <f>IF(('[1]Outside Edges'!H47+6.1)&gt;=(12.7+1),"Yes","No")</f>
        <v>Yes</v>
      </c>
      <c r="N49" s="25" t="str">
        <f>IF(('[1]Outside Edges'!I47+6.1)&gt;=(12.7+1),"Yes","No")</f>
        <v>Yes</v>
      </c>
      <c r="O49" s="25" t="str">
        <f>IF(('[1]Outside Edges'!J47+6.1)&gt;=(12.7+1),"Yes","No")</f>
        <v>Yes</v>
      </c>
      <c r="P49" s="25" t="str">
        <f>IF(('[1]Outside Edges'!K47+6.1)&gt;=(12.7+1),"Yes","No")</f>
        <v>Yes</v>
      </c>
      <c r="Q49" s="25" t="str">
        <f>IF(('[1]Outside Edges'!L47+6.1)&gt;=(12.7+1),"Yes","No")</f>
        <v>Yes</v>
      </c>
      <c r="R49" s="26" t="str">
        <f>IF(('[1]Outside Edges'!M47+6.1)&gt;=(12.7+1),"Yes","No")</f>
        <v>Yes</v>
      </c>
      <c r="S49" s="25" t="str">
        <f>IF(('[1]Outside Edges'!N47+6.1)&gt;=(12.7+1),"Yes","No")</f>
        <v>Yes</v>
      </c>
      <c r="T49" s="27" t="str">
        <f>IF(('[1]Outside Edges'!O47+6.1)&gt;=(12.7+1),"Yes","No")</f>
        <v>Yes</v>
      </c>
    </row>
    <row r="50" spans="1:22" ht="15.75" customHeight="1" thickBot="1" x14ac:dyDescent="0.3">
      <c r="A50" s="110" t="str">
        <f>IF('[1]Outside Edges'!$A48&lt;&gt;"",'[1]Outside Edges'!$A48,"")</f>
        <v>D46</v>
      </c>
      <c r="B50" s="90" t="str">
        <f>IF('[1]Outside Edges'!G48&gt;=(12.7+1),"Yes","No")</f>
        <v>No</v>
      </c>
      <c r="C50" s="90" t="str">
        <f>IF('[1]Outside Edges'!H48&gt;=(12.7+1),"Yes","No")</f>
        <v>No</v>
      </c>
      <c r="D50" s="25" t="str">
        <f>IF('[1]Outside Edges'!I48&gt;=(12.7+1),"Yes","No")</f>
        <v>No</v>
      </c>
      <c r="E50" s="25" t="str">
        <f>IF('[1]Outside Edges'!J48&gt;=(12.7+1),"Yes","No")</f>
        <v>No</v>
      </c>
      <c r="F50" s="25" t="str">
        <f>IF('[1]Outside Edges'!K48&gt;=(12.7+1),"Yes","No")</f>
        <v>No</v>
      </c>
      <c r="G50" s="25" t="str">
        <f>IF('[1]Outside Edges'!L48&gt;=(12.7+1),"Yes","No")</f>
        <v>Yes</v>
      </c>
      <c r="H50" s="26" t="str">
        <f>IF('[1]Outside Edges'!M48&gt;=(12.7+1),"Yes","No")</f>
        <v>Yes</v>
      </c>
      <c r="I50" s="26" t="str">
        <f>IF('[1]Outside Edges'!N48&gt;=(12.7+1),"Yes","No")</f>
        <v>Yes</v>
      </c>
      <c r="J50" s="26" t="str">
        <f>IF('[1]Outside Edges'!O48&gt;=(12.7+1),"Yes","No")</f>
        <v>Yes</v>
      </c>
      <c r="K50" s="266"/>
      <c r="L50" s="261" t="str">
        <f>IF(('[1]Outside Edges'!G48+6.1)&gt;=(12.7+1),"Yes","No")</f>
        <v>Yes</v>
      </c>
      <c r="M50" s="90" t="str">
        <f>IF(('[1]Outside Edges'!H48+6.1)&gt;=(12.7+1),"Yes","No")</f>
        <v>No</v>
      </c>
      <c r="N50" s="25" t="str">
        <f>IF(('[1]Outside Edges'!I48+6.1)&gt;=(12.7+1),"Yes","No")</f>
        <v>No</v>
      </c>
      <c r="O50" s="25" t="str">
        <f>IF(('[1]Outside Edges'!J48+6.1)&gt;=(12.7+1),"Yes","No")</f>
        <v>No</v>
      </c>
      <c r="P50" s="25" t="str">
        <f>IF(('[1]Outside Edges'!K48+6.1)&gt;=(12.7+1),"Yes","No")</f>
        <v>No</v>
      </c>
      <c r="Q50" s="272" t="str">
        <f>IF(('[1]Outside Edges'!L48+6.1)&gt;=(12.7+1),"No","No")</f>
        <v>No</v>
      </c>
      <c r="R50" s="26" t="str">
        <f>IF(('[1]Outside Edges'!M48+6.1)&gt;=(12.7+1),"Yes","No")</f>
        <v>Yes</v>
      </c>
      <c r="S50" s="25" t="str">
        <f>IF(('[1]Outside Edges'!N48+6.1)&gt;=(12.7+1),"Yes","No")</f>
        <v>Yes</v>
      </c>
      <c r="T50" s="27" t="str">
        <f>IF(('[1]Outside Edges'!O48+6.1)&gt;=(12.7+1),"Yes","No")</f>
        <v>Yes</v>
      </c>
    </row>
    <row r="51" spans="1:22" ht="15.75" customHeight="1" thickBot="1" x14ac:dyDescent="0.3">
      <c r="A51" s="88" t="str">
        <f>IF('[1]Outside Edges'!$A49&lt;&gt;"",'[1]Outside Edges'!$A49,"")</f>
        <v>D47</v>
      </c>
      <c r="B51" s="90" t="str">
        <f>IF('[1]Outside Edges'!G49&gt;=(12.7+1),"Yes","No")</f>
        <v>No</v>
      </c>
      <c r="C51" s="90" t="str">
        <f>IF('[1]Outside Edges'!H49&gt;=(12.7+1),"Yes","No")</f>
        <v>No</v>
      </c>
      <c r="D51" s="25" t="str">
        <f>IF('[1]Outside Edges'!I49&gt;=(12.7+1),"Yes","No")</f>
        <v>No</v>
      </c>
      <c r="E51" s="25" t="str">
        <f>IF('[1]Outside Edges'!J49&gt;=(12.7+1),"Yes","No")</f>
        <v>No</v>
      </c>
      <c r="F51" s="25" t="str">
        <f>IF('[1]Outside Edges'!K49&gt;=(12.7+1),"Yes","No")</f>
        <v>No</v>
      </c>
      <c r="G51" s="25" t="str">
        <f>IF('[1]Outside Edges'!L49&gt;=(12.7+1),"Yes","No")</f>
        <v>No</v>
      </c>
      <c r="H51" s="26" t="str">
        <f>IF('[1]Outside Edges'!M49&gt;=(12.7+1),"Yes","No")</f>
        <v>No</v>
      </c>
      <c r="I51" s="26" t="str">
        <f>IF('[1]Outside Edges'!N49&gt;=(12.7+1),"Yes","No")</f>
        <v>No</v>
      </c>
      <c r="J51" s="26" t="str">
        <f>IF('[1]Outside Edges'!O49&gt;=(12.7+1),"Yes","No")</f>
        <v>No</v>
      </c>
      <c r="K51" s="266"/>
      <c r="L51" s="261" t="str">
        <f>IF(('[1]Outside Edges'!G49+6.1)&gt;=(12.7+1),"Yes","No")</f>
        <v>Yes</v>
      </c>
      <c r="M51" s="90" t="str">
        <f>IF(('[1]Outside Edges'!H49+6.1)&gt;=(12.7+1),"Yes","No")</f>
        <v>Yes</v>
      </c>
      <c r="N51" s="25" t="str">
        <f>IF(('[1]Outside Edges'!I49+6.1)&gt;=(12.7+1),"Yes","No")</f>
        <v>Yes</v>
      </c>
      <c r="O51" s="25" t="str">
        <f>IF(('[1]Outside Edges'!J49+6.1)&gt;=(12.7+1),"Yes","No")</f>
        <v>Yes</v>
      </c>
      <c r="P51" s="25" t="str">
        <f>IF(('[1]Outside Edges'!K49+6.1)&gt;=(12.7+1),"Yes","No")</f>
        <v>Yes</v>
      </c>
      <c r="Q51" s="25" t="str">
        <f>IF(('[1]Outside Edges'!L49+6.1)&gt;=(12.7+1),"Yes","No")</f>
        <v>Yes</v>
      </c>
      <c r="R51" s="26" t="str">
        <f>IF(('[1]Outside Edges'!M49+6.1)&gt;=(12.7+1),"Yes","No")</f>
        <v>Yes</v>
      </c>
      <c r="S51" s="25" t="str">
        <f>IF(('[1]Outside Edges'!N49+6.1)&gt;=(12.7+1),"Yes","No")</f>
        <v>Yes</v>
      </c>
      <c r="T51" s="27" t="str">
        <f>IF(('[1]Outside Edges'!O49+6.1)&gt;=(12.7+1),"Yes","No")</f>
        <v>Yes</v>
      </c>
    </row>
    <row r="52" spans="1:22" ht="15.75" customHeight="1" thickBot="1" x14ac:dyDescent="0.3">
      <c r="A52" s="89" t="str">
        <f>IF('[1]Outside Edges'!$A50&lt;&gt;"",'[1]Outside Edges'!$A50,"")</f>
        <v>D48</v>
      </c>
      <c r="B52" s="90" t="str">
        <f>IF('[1]Outside Edges'!G50&gt;=(12.7+1),"Yes","No")</f>
        <v>No</v>
      </c>
      <c r="C52" s="90" t="str">
        <f>IF('[1]Outside Edges'!H50&gt;=(12.7+1),"Yes","No")</f>
        <v>Yes</v>
      </c>
      <c r="D52" s="25" t="str">
        <f>IF('[1]Outside Edges'!I50&gt;=(12.7+1),"Yes","No")</f>
        <v>Yes</v>
      </c>
      <c r="E52" s="25" t="str">
        <f>IF('[1]Outside Edges'!J50&gt;=(12.7+1),"Yes","No")</f>
        <v>Yes</v>
      </c>
      <c r="F52" s="25" t="str">
        <f>IF('[1]Outside Edges'!K50&gt;=(12.7+1),"Yes","No")</f>
        <v>Yes</v>
      </c>
      <c r="G52" s="25" t="str">
        <f>IF('[1]Outside Edges'!L50&gt;=(12.7+1),"Yes","No")</f>
        <v>Yes</v>
      </c>
      <c r="H52" s="26" t="str">
        <f>IF('[1]Outside Edges'!M50&gt;=(12.7+1),"Yes","No")</f>
        <v>Yes</v>
      </c>
      <c r="I52" s="26" t="str">
        <f>IF('[1]Outside Edges'!N50&gt;=(12.7+1),"Yes","No")</f>
        <v>Yes</v>
      </c>
      <c r="J52" s="26" t="str">
        <f>IF('[1]Outside Edges'!O50&gt;=(12.7+1),"Yes","No")</f>
        <v>Yes</v>
      </c>
      <c r="K52" s="266"/>
      <c r="L52" s="261" t="str">
        <f>IF(('[1]Outside Edges'!G50+6.1)&gt;=(12.7+1),"Yes","No")</f>
        <v>Yes</v>
      </c>
      <c r="M52" s="90" t="str">
        <f>IF(('[1]Outside Edges'!H50+6.1)&gt;=(12.7+1),"Yes","No")</f>
        <v>Yes</v>
      </c>
      <c r="N52" s="25" t="str">
        <f>IF(('[1]Outside Edges'!I50+6.1)&gt;=(12.7+1),"Yes","No")</f>
        <v>Yes</v>
      </c>
      <c r="O52" s="25" t="str">
        <f>IF(('[1]Outside Edges'!J50+6.1)&gt;=(12.7+1),"Yes","No")</f>
        <v>Yes</v>
      </c>
      <c r="P52" s="25" t="str">
        <f>IF(('[1]Outside Edges'!K50+6.1)&gt;=(12.7+1),"Yes","No")</f>
        <v>Yes</v>
      </c>
      <c r="Q52" s="25" t="str">
        <f>IF(('[1]Outside Edges'!L50+6.1)&gt;=(12.7+1),"Yes","No")</f>
        <v>Yes</v>
      </c>
      <c r="R52" s="26" t="str">
        <f>IF(('[1]Outside Edges'!M50+6.1)&gt;=(12.7+1),"Yes","No")</f>
        <v>Yes</v>
      </c>
      <c r="S52" s="25" t="str">
        <f>IF(('[1]Outside Edges'!N50+6.1)&gt;=(12.7+1),"Yes","No")</f>
        <v>Yes</v>
      </c>
      <c r="T52" s="27" t="str">
        <f>IF(('[1]Outside Edges'!O50+6.1)&gt;=(12.7+1),"Yes","No")</f>
        <v>Yes</v>
      </c>
    </row>
    <row r="53" spans="1:22" ht="15.75" customHeight="1" thickBot="1" x14ac:dyDescent="0.3">
      <c r="A53" s="88" t="str">
        <f>IF('[1]Outside Edges'!$A51&lt;&gt;"",'[1]Outside Edges'!$A51,"")</f>
        <v>D49</v>
      </c>
      <c r="B53" s="90" t="str">
        <f>IF('[1]Outside Edges'!G51&gt;=(12.7+1),"Yes","No")</f>
        <v>No</v>
      </c>
      <c r="C53" s="271" t="str">
        <f>IF('[1]Outside Edges'!H51&gt;=(12.7+1),"No","No")</f>
        <v>No</v>
      </c>
      <c r="D53" s="272" t="str">
        <f>IF('[1]Outside Edges'!I51&gt;=(12.7+1),"No","No")</f>
        <v>No</v>
      </c>
      <c r="E53" s="272" t="str">
        <f>IF('[1]Outside Edges'!J51&gt;=(12.7+1),"No","No")</f>
        <v>No</v>
      </c>
      <c r="F53" s="25" t="str">
        <f>IF('[1]Outside Edges'!K51&gt;=(12.7+1),"Yes","No")</f>
        <v>Yes</v>
      </c>
      <c r="G53" s="25" t="str">
        <f>IF('[1]Outside Edges'!L51&gt;=(12.7+1),"Yes","No")</f>
        <v>Yes</v>
      </c>
      <c r="H53" s="26" t="str">
        <f>IF('[1]Outside Edges'!M51&gt;=(12.7+1),"Yes","No")</f>
        <v>Yes</v>
      </c>
      <c r="I53" s="26" t="str">
        <f>IF('[1]Outside Edges'!N51&gt;=(12.7+1),"Yes","No")</f>
        <v>Yes</v>
      </c>
      <c r="J53" s="26" t="str">
        <f>IF('[1]Outside Edges'!O51&gt;=(12.7+1),"Yes","No")</f>
        <v>Yes</v>
      </c>
      <c r="K53" s="266"/>
      <c r="L53" s="261" t="str">
        <f>IF(('[1]Outside Edges'!G51+6.1)&gt;=(12.7+1),"Yes","No")</f>
        <v>Yes</v>
      </c>
      <c r="M53" s="90" t="str">
        <f>IF(('[1]Outside Edges'!H51+6.1)&gt;=(12.7+1),"Yes","No")</f>
        <v>Yes</v>
      </c>
      <c r="N53" s="25" t="str">
        <f>IF(('[1]Outside Edges'!I51+6.1)&gt;=(12.7+1),"Yes","No")</f>
        <v>Yes</v>
      </c>
      <c r="O53" s="25" t="str">
        <f>IF(('[1]Outside Edges'!J51+6.1)&gt;=(12.7+1),"Yes","No")</f>
        <v>Yes</v>
      </c>
      <c r="P53" s="25" t="str">
        <f>IF(('[1]Outside Edges'!K51+6.1)&gt;=(12.7+1),"Yes","No")</f>
        <v>Yes</v>
      </c>
      <c r="Q53" s="25" t="str">
        <f>IF(('[1]Outside Edges'!L51+6.1)&gt;=(12.7+1),"Yes","No")</f>
        <v>Yes</v>
      </c>
      <c r="R53" s="26" t="str">
        <f>IF(('[1]Outside Edges'!M51+6.1)&gt;=(12.7+1),"Yes","No")</f>
        <v>Yes</v>
      </c>
      <c r="S53" s="25" t="str">
        <f>IF(('[1]Outside Edges'!N51+6.1)&gt;=(12.7+1),"Yes","No")</f>
        <v>Yes</v>
      </c>
      <c r="T53" s="27" t="str">
        <f>IF(('[1]Outside Edges'!O51+6.1)&gt;=(12.7+1),"Yes","No")</f>
        <v>Yes</v>
      </c>
    </row>
    <row r="54" spans="1:22" ht="15.75" customHeight="1" thickBot="1" x14ac:dyDescent="0.3">
      <c r="A54" s="89" t="str">
        <f>IF('[1]Outside Edges'!$A52&lt;&gt;"",'[1]Outside Edges'!$A52,"")</f>
        <v>D50</v>
      </c>
      <c r="B54" s="90" t="str">
        <f>IF('[1]Outside Edges'!G52&gt;=(12.7+1),"Yes","No")</f>
        <v>No</v>
      </c>
      <c r="C54" s="271" t="str">
        <f>IF('[1]Outside Edges'!H52&gt;=(12.7+1),"No","No")</f>
        <v>No</v>
      </c>
      <c r="D54" s="25" t="str">
        <f>IF('[1]Outside Edges'!I52&gt;=(12.7+1),"Yes","No")</f>
        <v>Yes</v>
      </c>
      <c r="E54" s="25" t="str">
        <f>IF('[1]Outside Edges'!J52&gt;=(12.7+1),"Yes","No")</f>
        <v>Yes</v>
      </c>
      <c r="F54" s="25" t="str">
        <f>IF('[1]Outside Edges'!K52&gt;=(12.7+1),"Yes","No")</f>
        <v>Yes</v>
      </c>
      <c r="G54" s="25" t="str">
        <f>IF('[1]Outside Edges'!L52&gt;=(12.7+1),"Yes","No")</f>
        <v>Yes</v>
      </c>
      <c r="H54" s="26" t="str">
        <f>IF('[1]Outside Edges'!M52&gt;=(12.7+1),"Yes","No")</f>
        <v>Yes</v>
      </c>
      <c r="I54" s="26" t="str">
        <f>IF('[1]Outside Edges'!N52&gt;=(12.7+1),"Yes","No")</f>
        <v>Yes</v>
      </c>
      <c r="J54" s="26" t="str">
        <f>IF('[1]Outside Edges'!O52&gt;=(12.7+1),"Yes","No")</f>
        <v>Yes</v>
      </c>
      <c r="K54" s="266"/>
      <c r="L54" s="261" t="str">
        <f>IF(('[1]Outside Edges'!G52+6.1)&gt;=(12.7+1),"Yes","No")</f>
        <v>Yes</v>
      </c>
      <c r="M54" s="90" t="str">
        <f>IF(('[1]Outside Edges'!H52+6.1)&gt;=(12.7+1),"Yes","No")</f>
        <v>Yes</v>
      </c>
      <c r="N54" s="25" t="str">
        <f>IF(('[1]Outside Edges'!I52+6.1)&gt;=(12.7+1),"Yes","No")</f>
        <v>Yes</v>
      </c>
      <c r="O54" s="25" t="str">
        <f>IF(('[1]Outside Edges'!J52+6.1)&gt;=(12.7+1),"Yes","No")</f>
        <v>Yes</v>
      </c>
      <c r="P54" s="25" t="str">
        <f>IF(('[1]Outside Edges'!K52+6.1)&gt;=(12.7+1),"Yes","No")</f>
        <v>Yes</v>
      </c>
      <c r="Q54" s="25" t="str">
        <f>IF(('[1]Outside Edges'!L52+6.1)&gt;=(12.7+1),"Yes","No")</f>
        <v>Yes</v>
      </c>
      <c r="R54" s="26" t="str">
        <f>IF(('[1]Outside Edges'!M52+6.1)&gt;=(12.7+1),"Yes","No")</f>
        <v>Yes</v>
      </c>
      <c r="S54" s="25" t="str">
        <f>IF(('[1]Outside Edges'!N52+6.1)&gt;=(12.7+1),"Yes","No")</f>
        <v>Yes</v>
      </c>
      <c r="T54" s="27" t="str">
        <f>IF(('[1]Outside Edges'!O52+6.1)&gt;=(12.7+1),"Yes","No")</f>
        <v>Yes</v>
      </c>
    </row>
    <row r="55" spans="1:22" ht="15.75" customHeight="1" thickBot="1" x14ac:dyDescent="0.3">
      <c r="A55" s="112" t="str">
        <f>IF('[1]Outside Edges'!$A53&lt;&gt;"",'[1]Outside Edges'!$A53,"")</f>
        <v>D51</v>
      </c>
      <c r="B55" s="90" t="str">
        <f>IF('[1]Outside Edges'!G53&gt;=(12.7+1),"Yes","No")</f>
        <v>Yes</v>
      </c>
      <c r="C55" s="90" t="str">
        <f>IF('[1]Outside Edges'!H53&gt;=(12.7+1),"Yes","No")</f>
        <v>No</v>
      </c>
      <c r="D55" s="25" t="str">
        <f>IF('[1]Outside Edges'!I53&gt;=(12.7+1),"Yes","No")</f>
        <v>No</v>
      </c>
      <c r="E55" s="25" t="str">
        <f>IF('[1]Outside Edges'!J53&gt;=(12.7+1),"Yes","No")</f>
        <v>No</v>
      </c>
      <c r="F55" s="25" t="str">
        <f>IF('[1]Outside Edges'!K53&gt;=(12.7+1),"Yes","No")</f>
        <v>Yes</v>
      </c>
      <c r="G55" s="25" t="str">
        <f>IF('[1]Outside Edges'!L53&gt;=(12.7+1),"Yes","No")</f>
        <v>Yes</v>
      </c>
      <c r="H55" s="26" t="str">
        <f>IF('[1]Outside Edges'!M53&gt;=(12.7+1),"Yes","No")</f>
        <v>Yes</v>
      </c>
      <c r="I55" s="26" t="str">
        <f>IF('[1]Outside Edges'!N53&gt;=(12.7+1),"Yes","No")</f>
        <v>Yes</v>
      </c>
      <c r="J55" s="26" t="str">
        <f>IF('[1]Outside Edges'!O53&gt;=(12.7+1),"Yes","No")</f>
        <v>Yes</v>
      </c>
      <c r="K55" s="266"/>
      <c r="L55" s="261" t="str">
        <f>IF(('[1]Outside Edges'!G53+6.1)&gt;=(12.7+1),"Yes","No")</f>
        <v>Yes</v>
      </c>
      <c r="M55" s="90" t="str">
        <f>IF(('[1]Outside Edges'!H53+6.1)&gt;=(12.7+1),"Yes","No")</f>
        <v>No</v>
      </c>
      <c r="N55" s="25" t="str">
        <f>IF(('[1]Outside Edges'!I53+6.1)&gt;=(12.7+1),"Yes","No")</f>
        <v>No</v>
      </c>
      <c r="O55" s="25" t="str">
        <f>IF(('[1]Outside Edges'!J53+6.1)&gt;=(12.7+1),"Yes","No")</f>
        <v>No</v>
      </c>
      <c r="P55" s="25" t="str">
        <f>IF(('[1]Outside Edges'!K53+6.1)&gt;=(12.7+1),"Yes","No")</f>
        <v>Yes</v>
      </c>
      <c r="Q55" s="25" t="str">
        <f>IF(('[1]Outside Edges'!L53+6.1)&gt;=(12.7+1),"Yes","No")</f>
        <v>Yes</v>
      </c>
      <c r="R55" s="26" t="str">
        <f>IF(('[1]Outside Edges'!M53+6.1)&gt;=(12.7+1),"Yes","No")</f>
        <v>Yes</v>
      </c>
      <c r="S55" s="25" t="str">
        <f>IF(('[1]Outside Edges'!N53+6.1)&gt;=(12.7+1),"Yes","No")</f>
        <v>Yes</v>
      </c>
      <c r="T55" s="27" t="str">
        <f>IF(('[1]Outside Edges'!O53+6.1)&gt;=(12.7+1),"Yes","No")</f>
        <v>Yes</v>
      </c>
    </row>
    <row r="56" spans="1:22" ht="15.75" customHeight="1" thickBot="1" x14ac:dyDescent="0.3">
      <c r="A56" s="89" t="str">
        <f>IF('[1]Outside Edges'!$A54&lt;&gt;"",'[1]Outside Edges'!$A54,"")</f>
        <v>D52</v>
      </c>
      <c r="B56" s="90" t="str">
        <f>IF('[1]Outside Edges'!G54&gt;=(12.7+1),"Yes","No")</f>
        <v>Yes</v>
      </c>
      <c r="C56" s="90" t="str">
        <f>IF('[1]Outside Edges'!H54&gt;=(12.7+1),"Yes","No")</f>
        <v>Yes</v>
      </c>
      <c r="D56" s="25" t="str">
        <f>IF('[1]Outside Edges'!I54&gt;=(12.7+1),"Yes","No")</f>
        <v>Yes</v>
      </c>
      <c r="E56" s="25" t="str">
        <f>IF('[1]Outside Edges'!J54&gt;=(12.7+1),"Yes","No")</f>
        <v>Yes</v>
      </c>
      <c r="F56" s="25" t="str">
        <f>IF('[1]Outside Edges'!K54&gt;=(12.7+1),"Yes","No")</f>
        <v>Yes</v>
      </c>
      <c r="G56" s="25" t="str">
        <f>IF('[1]Outside Edges'!L54&gt;=(12.7+1),"Yes","No")</f>
        <v>Yes</v>
      </c>
      <c r="H56" s="26" t="str">
        <f>IF('[1]Outside Edges'!M54&gt;=(12.7+1),"Yes","No")</f>
        <v>Yes</v>
      </c>
      <c r="I56" s="26" t="str">
        <f>IF('[1]Outside Edges'!N54&gt;=(12.7+1),"Yes","No")</f>
        <v>Yes</v>
      </c>
      <c r="J56" s="26" t="str">
        <f>IF('[1]Outside Edges'!O54&gt;=(12.7+1),"Yes","No")</f>
        <v>Yes</v>
      </c>
      <c r="K56" s="266"/>
      <c r="L56" s="261" t="str">
        <f>IF(('[1]Outside Edges'!G54+6.1)&gt;=(12.7+1),"Yes","No")</f>
        <v>Yes</v>
      </c>
      <c r="M56" s="90" t="str">
        <f>IF(('[1]Outside Edges'!H54+6.1)&gt;=(12.7+1),"Yes","No")</f>
        <v>Yes</v>
      </c>
      <c r="N56" s="25" t="str">
        <f>IF(('[1]Outside Edges'!I54+6.1)&gt;=(12.7+1),"Yes","No")</f>
        <v>Yes</v>
      </c>
      <c r="O56" s="25" t="str">
        <f>IF(('[1]Outside Edges'!J54+6.1)&gt;=(12.7+1),"Yes","No")</f>
        <v>Yes</v>
      </c>
      <c r="P56" s="25" t="str">
        <f>IF(('[1]Outside Edges'!K54+6.1)&gt;=(12.7+1),"Yes","No")</f>
        <v>Yes</v>
      </c>
      <c r="Q56" s="25" t="str">
        <f>IF(('[1]Outside Edges'!L54+6.1)&gt;=(12.7+1),"Yes","No")</f>
        <v>Yes</v>
      </c>
      <c r="R56" s="26" t="str">
        <f>IF(('[1]Outside Edges'!M54+6.1)&gt;=(12.7+1),"Yes","No")</f>
        <v>Yes</v>
      </c>
      <c r="S56" s="25" t="str">
        <f>IF(('[1]Outside Edges'!N54+6.1)&gt;=(12.7+1),"Yes","No")</f>
        <v>Yes</v>
      </c>
      <c r="T56" s="27" t="str">
        <f>IF(('[1]Outside Edges'!O54+6.1)&gt;=(12.7+1),"Yes","No")</f>
        <v>Yes</v>
      </c>
    </row>
    <row r="57" spans="1:22" ht="15.75" customHeight="1" thickBot="1" x14ac:dyDescent="0.3">
      <c r="A57" s="112" t="str">
        <f>IF('[1]Outside Edges'!$A55&lt;&gt;"",'[1]Outside Edges'!$A55,"")</f>
        <v>D53</v>
      </c>
      <c r="B57" s="90" t="str">
        <f>IF('[1]Outside Edges'!G55&gt;=(12.7+1),"Yes","No")</f>
        <v>No</v>
      </c>
      <c r="C57" s="90" t="str">
        <f>IF('[1]Outside Edges'!H55&gt;=(12.7+1),"Yes","No")</f>
        <v>No</v>
      </c>
      <c r="D57" s="25" t="str">
        <f>IF('[1]Outside Edges'!I55&gt;=(12.7+1),"Yes","No")</f>
        <v>No</v>
      </c>
      <c r="E57" s="25" t="str">
        <f>IF('[1]Outside Edges'!J55&gt;=(12.7+1),"Yes","No")</f>
        <v>No</v>
      </c>
      <c r="F57" s="25" t="str">
        <f>IF('[1]Outside Edges'!K55&gt;=(12.7+1),"Yes","No")</f>
        <v>No</v>
      </c>
      <c r="G57" s="25" t="str">
        <f>IF('[1]Outside Edges'!L55&gt;=(12.7+1),"Yes","No")</f>
        <v>No</v>
      </c>
      <c r="H57" s="26" t="str">
        <f>IF('[1]Outside Edges'!M55&gt;=(12.7+1),"Yes","No")</f>
        <v>No</v>
      </c>
      <c r="I57" s="26" t="str">
        <f>IF('[1]Outside Edges'!N55&gt;=(12.7+1),"Yes","No")</f>
        <v>No</v>
      </c>
      <c r="J57" s="26" t="str">
        <f>IF('[1]Outside Edges'!O55&gt;=(12.7+1),"Yes","No")</f>
        <v>No</v>
      </c>
      <c r="K57" s="266"/>
      <c r="L57" s="261" t="str">
        <f>IF(('[1]Outside Edges'!G55+6.1)&gt;=(12.7+1),"Yes","No")</f>
        <v>Yes</v>
      </c>
      <c r="M57" s="90" t="str">
        <f>IF(('[1]Outside Edges'!H55+6.1)&gt;=(12.7+1),"Yes","No")</f>
        <v>No</v>
      </c>
      <c r="N57" s="25" t="str">
        <f>IF(('[1]Outside Edges'!I55+6.1)&gt;=(12.7+1),"Yes","No")</f>
        <v>No</v>
      </c>
      <c r="O57" s="25" t="str">
        <f>IF(('[1]Outside Edges'!J55+6.1)&gt;=(12.7+1),"Yes","No")</f>
        <v>No</v>
      </c>
      <c r="P57" s="25" t="str">
        <f>IF(('[1]Outside Edges'!K55+6.1)&gt;=(12.7+1),"Yes","No")</f>
        <v>No</v>
      </c>
      <c r="Q57" s="25" t="str">
        <f>IF(('[1]Outside Edges'!L55+6.1)&gt;=(12.7+1),"Yes","No")</f>
        <v>No</v>
      </c>
      <c r="R57" s="26" t="str">
        <f>IF(('[1]Outside Edges'!M55+6.1)&gt;=(12.7+1),"Yes","No")</f>
        <v>No</v>
      </c>
      <c r="S57" s="25" t="str">
        <f>IF(('[1]Outside Edges'!N55+6.1)&gt;=(12.7+1),"Yes","No")</f>
        <v>No</v>
      </c>
      <c r="T57" s="27" t="str">
        <f>IF(('[1]Outside Edges'!O55+6.1)&gt;=(12.7+1),"Yes","No")</f>
        <v>No</v>
      </c>
    </row>
    <row r="58" spans="1:22" ht="15.75" customHeight="1" thickBot="1" x14ac:dyDescent="0.3">
      <c r="A58" s="89" t="str">
        <f>IF('[1]Outside Edges'!$A56&lt;&gt;"",'[1]Outside Edges'!$A56,"")</f>
        <v>D54</v>
      </c>
      <c r="B58" s="90" t="str">
        <f>IF('[1]Outside Edges'!G56&gt;=(12.7+1),"Yes","No")</f>
        <v>No</v>
      </c>
      <c r="C58" s="90" t="str">
        <f>IF('[1]Outside Edges'!H56&gt;=(12.7+1),"Yes","No")</f>
        <v>No</v>
      </c>
      <c r="D58" s="25" t="str">
        <f>IF('[1]Outside Edges'!I56&gt;=(12.7+1),"Yes","No")</f>
        <v>No</v>
      </c>
      <c r="E58" s="25" t="str">
        <f>IF('[1]Outside Edges'!J56&gt;=(12.7+1),"Yes","No")</f>
        <v>No</v>
      </c>
      <c r="F58" s="25" t="str">
        <f>IF('[1]Outside Edges'!K56&gt;=(12.7+1),"Yes","No")</f>
        <v>No</v>
      </c>
      <c r="G58" s="25" t="str">
        <f>IF('[1]Outside Edges'!L56&gt;=(12.7+1),"Yes","No")</f>
        <v>Yes</v>
      </c>
      <c r="H58" s="26" t="str">
        <f>IF('[1]Outside Edges'!M56&gt;=(12.7+1),"Yes","No")</f>
        <v>Yes</v>
      </c>
      <c r="I58" s="26" t="str">
        <f>IF('[1]Outside Edges'!N56&gt;=(12.7+1),"Yes","No")</f>
        <v>Yes</v>
      </c>
      <c r="J58" s="26" t="str">
        <f>IF('[1]Outside Edges'!O56&gt;=(12.7+1),"Yes","No")</f>
        <v>Yes</v>
      </c>
      <c r="K58" s="266"/>
      <c r="L58" s="261" t="str">
        <f>IF(('[1]Outside Edges'!G56+6.1)&gt;=(12.7+1),"Yes","No")</f>
        <v>Yes</v>
      </c>
      <c r="M58" s="90" t="str">
        <f>IF(('[1]Outside Edges'!H56+6.1)&gt;=(12.7+1),"Yes","No")</f>
        <v>Yes</v>
      </c>
      <c r="N58" s="25" t="str">
        <f>IF(('[1]Outside Edges'!I56+6.1)&gt;=(12.7+1),"Yes","No")</f>
        <v>Yes</v>
      </c>
      <c r="O58" s="25" t="str">
        <f>IF(('[1]Outside Edges'!J56+6.1)&gt;=(12.7+1),"Yes","No")</f>
        <v>Yes</v>
      </c>
      <c r="P58" s="25" t="str">
        <f>IF(('[1]Outside Edges'!K56+6.1)&gt;=(12.7+1),"Yes","No")</f>
        <v>Yes</v>
      </c>
      <c r="Q58" s="25" t="str">
        <f>IF(('[1]Outside Edges'!L56+6.1)&gt;=(12.7+1),"Yes","No")</f>
        <v>Yes</v>
      </c>
      <c r="R58" s="26" t="str">
        <f>IF(('[1]Outside Edges'!M56+6.1)&gt;=(12.7+1),"Yes","No")</f>
        <v>Yes</v>
      </c>
      <c r="S58" s="25" t="str">
        <f>IF(('[1]Outside Edges'!N56+6.1)&gt;=(12.7+1),"Yes","No")</f>
        <v>Yes</v>
      </c>
      <c r="T58" s="27" t="str">
        <f>IF(('[1]Outside Edges'!O56+6.1)&gt;=(12.7+1),"Yes","No")</f>
        <v>Yes</v>
      </c>
      <c r="V58" s="113"/>
    </row>
    <row r="59" spans="1:22" ht="15.75" customHeight="1" thickBot="1" x14ac:dyDescent="0.3">
      <c r="A59" s="88" t="str">
        <f>IF('[1]Outside Edges'!$A57&lt;&gt;"",'[1]Outside Edges'!$A57,"")</f>
        <v>D55</v>
      </c>
      <c r="B59" s="90" t="str">
        <f>IF('[1]Outside Edges'!G57&gt;=(12.7+1),"Yes","No")</f>
        <v>No</v>
      </c>
      <c r="C59" s="90" t="str">
        <f>IF('[1]Outside Edges'!H57&gt;=(12.7+1),"Yes","No")</f>
        <v>No</v>
      </c>
      <c r="D59" s="25" t="str">
        <f>IF('[1]Outside Edges'!I57&gt;=(12.7+1),"Yes","No")</f>
        <v>No</v>
      </c>
      <c r="E59" s="25" t="str">
        <f>IF('[1]Outside Edges'!J57&gt;=(12.7+1),"Yes","No")</f>
        <v>No</v>
      </c>
      <c r="F59" s="25" t="str">
        <f>IF('[1]Outside Edges'!K57&gt;=(12.7+1),"Yes","No")</f>
        <v>No</v>
      </c>
      <c r="G59" s="25" t="str">
        <f>IF('[1]Outside Edges'!L57&gt;=(12.7+1),"Yes","No")</f>
        <v>No</v>
      </c>
      <c r="H59" s="26" t="str">
        <f>IF('[1]Outside Edges'!M57&gt;=(12.7+1),"Yes","No")</f>
        <v>No</v>
      </c>
      <c r="I59" s="26" t="str">
        <f>IF('[1]Outside Edges'!N57&gt;=(12.7+1),"Yes","No")</f>
        <v>No</v>
      </c>
      <c r="J59" s="26" t="str">
        <f>IF('[1]Outside Edges'!O57&gt;=(12.7+1),"Yes","No")</f>
        <v>No</v>
      </c>
      <c r="K59" s="266"/>
      <c r="L59" s="261" t="str">
        <f>IF(('[1]Outside Edges'!G57+6.1)&gt;=(12.7+1),"Yes","No")</f>
        <v>Yes</v>
      </c>
      <c r="M59" s="90" t="str">
        <f>IF(('[1]Outside Edges'!H57+6.1)&gt;=(12.7+1),"Yes","No")</f>
        <v>Yes</v>
      </c>
      <c r="N59" s="25" t="str">
        <f>IF(('[1]Outside Edges'!I57+6.1)&gt;=(12.7+1),"Yes","No")</f>
        <v>Yes</v>
      </c>
      <c r="O59" s="25" t="str">
        <f>IF(('[1]Outside Edges'!J57+6.1)&gt;=(12.7+1),"Yes","No")</f>
        <v>Yes</v>
      </c>
      <c r="P59" s="25" t="str">
        <f>IF(('[1]Outside Edges'!K57+6.1)&gt;=(12.7+1),"Yes","No")</f>
        <v>Yes</v>
      </c>
      <c r="Q59" s="25" t="str">
        <f>IF(('[1]Outside Edges'!L57+6.1)&gt;=(12.7+1),"Yes","No")</f>
        <v>Yes</v>
      </c>
      <c r="R59" s="26" t="str">
        <f>IF(('[1]Outside Edges'!M57+6.1)&gt;=(12.7+1),"Yes","No")</f>
        <v>Yes</v>
      </c>
      <c r="S59" s="25" t="str">
        <f>IF(('[1]Outside Edges'!N57+6.1)&gt;=(12.7+1),"Yes","No")</f>
        <v>Yes</v>
      </c>
      <c r="T59" s="27" t="str">
        <f>IF(('[1]Outside Edges'!O57+6.1)&gt;=(12.7+1),"Yes","No")</f>
        <v>Yes</v>
      </c>
    </row>
    <row r="60" spans="1:22" ht="15.75" customHeight="1" thickBot="1" x14ac:dyDescent="0.3">
      <c r="A60" s="89" t="str">
        <f>IF('[1]Outside Edges'!$A58&lt;&gt;"",'[1]Outside Edges'!$A58,"")</f>
        <v>D56</v>
      </c>
      <c r="B60" s="90" t="str">
        <f>IF('[1]Outside Edges'!G58&gt;=(12.7+1),"Yes","No")</f>
        <v>No</v>
      </c>
      <c r="C60" s="90" t="str">
        <f>IF('[1]Outside Edges'!H58&gt;=(12.7+1),"Yes","No")</f>
        <v>Yes</v>
      </c>
      <c r="D60" s="25" t="str">
        <f>IF('[1]Outside Edges'!I58&gt;=(12.7+1),"Yes","No")</f>
        <v>Yes</v>
      </c>
      <c r="E60" s="25" t="str">
        <f>IF('[1]Outside Edges'!J58&gt;=(12.7+1),"Yes","No")</f>
        <v>Yes</v>
      </c>
      <c r="F60" s="25" t="str">
        <f>IF('[1]Outside Edges'!K58&gt;=(12.7+1),"Yes","No")</f>
        <v>Yes</v>
      </c>
      <c r="G60" s="25" t="str">
        <f>IF('[1]Outside Edges'!L58&gt;=(12.7+1),"Yes","No")</f>
        <v>Yes</v>
      </c>
      <c r="H60" s="26" t="str">
        <f>IF('[1]Outside Edges'!M58&gt;=(12.7+1),"Yes","No")</f>
        <v>Yes</v>
      </c>
      <c r="I60" s="26" t="str">
        <f>IF('[1]Outside Edges'!N58&gt;=(12.7+1),"Yes","No")</f>
        <v>Yes</v>
      </c>
      <c r="J60" s="26" t="str">
        <f>IF('[1]Outside Edges'!O58&gt;=(12.7+1),"Yes","No")</f>
        <v>Yes</v>
      </c>
      <c r="K60" s="266"/>
      <c r="L60" s="261" t="str">
        <f>IF(('[1]Outside Edges'!G58+6.1)&gt;=(12.7+1),"Yes","No")</f>
        <v>Yes</v>
      </c>
      <c r="M60" s="90" t="str">
        <f>IF(('[1]Outside Edges'!H58+6.1)&gt;=(12.7+1),"Yes","No")</f>
        <v>Yes</v>
      </c>
      <c r="N60" s="25" t="str">
        <f>IF(('[1]Outside Edges'!I58+6.1)&gt;=(12.7+1),"Yes","No")</f>
        <v>Yes</v>
      </c>
      <c r="O60" s="25" t="str">
        <f>IF(('[1]Outside Edges'!J58+6.1)&gt;=(12.7+1),"Yes","No")</f>
        <v>Yes</v>
      </c>
      <c r="P60" s="25" t="str">
        <f>IF(('[1]Outside Edges'!K58+6.1)&gt;=(12.7+1),"Yes","No")</f>
        <v>Yes</v>
      </c>
      <c r="Q60" s="25" t="str">
        <f>IF(('[1]Outside Edges'!L58+6.1)&gt;=(12.7+1),"Yes","No")</f>
        <v>Yes</v>
      </c>
      <c r="R60" s="26" t="str">
        <f>IF(('[1]Outside Edges'!M58+6.1)&gt;=(12.7+1),"Yes","No")</f>
        <v>Yes</v>
      </c>
      <c r="S60" s="25" t="str">
        <f>IF(('[1]Outside Edges'!N58+6.1)&gt;=(12.7+1),"Yes","No")</f>
        <v>Yes</v>
      </c>
      <c r="T60" s="27" t="str">
        <f>IF(('[1]Outside Edges'!O58+6.1)&gt;=(12.7+1),"Yes","No")</f>
        <v>Yes</v>
      </c>
    </row>
    <row r="61" spans="1:22" ht="15.75" customHeight="1" thickBot="1" x14ac:dyDescent="0.3">
      <c r="A61" s="110" t="str">
        <f>IF('[1]Outside Edges'!$A59&lt;&gt;"",'[1]Outside Edges'!$A59,"")</f>
        <v>D57</v>
      </c>
      <c r="B61" s="90" t="str">
        <f>IF('[1]Outside Edges'!G59&gt;=(12.7+1),"Yes","No")</f>
        <v>Yes</v>
      </c>
      <c r="C61" s="90" t="str">
        <f>IF('[1]Outside Edges'!H59&gt;=(12.7+1),"Yes","No")</f>
        <v>Yes</v>
      </c>
      <c r="D61" s="25" t="str">
        <f>IF('[1]Outside Edges'!I59&gt;=(12.7+1),"Yes","No")</f>
        <v>Yes</v>
      </c>
      <c r="E61" s="25" t="str">
        <f>IF('[1]Outside Edges'!J59&gt;=(12.7+1),"Yes","No")</f>
        <v>Yes</v>
      </c>
      <c r="F61" s="25" t="str">
        <f>IF('[1]Outside Edges'!K59&gt;=(12.7+1),"Yes","No")</f>
        <v>Yes</v>
      </c>
      <c r="G61" s="25" t="str">
        <f>IF('[1]Outside Edges'!L59&gt;=(12.7+1),"Yes","No")</f>
        <v>Yes</v>
      </c>
      <c r="H61" s="26" t="str">
        <f>IF('[1]Outside Edges'!M59&gt;=(12.7+1),"Yes","No")</f>
        <v>Yes</v>
      </c>
      <c r="I61" s="26" t="str">
        <f>IF('[1]Outside Edges'!N59&gt;=(12.7+1),"Yes","No")</f>
        <v>Yes</v>
      </c>
      <c r="J61" s="26" t="str">
        <f>IF('[1]Outside Edges'!O59&gt;=(12.7+1),"Yes","No")</f>
        <v>Yes</v>
      </c>
      <c r="K61" s="266"/>
      <c r="L61" s="261" t="str">
        <f>IF(('[1]Outside Edges'!G59+6.1)&gt;=(12.7+1),"Yes","No")</f>
        <v>Yes</v>
      </c>
      <c r="M61" s="90" t="str">
        <f>IF(('[1]Outside Edges'!H59+6.1)&gt;=(12.7+1),"Yes","No")</f>
        <v>Yes</v>
      </c>
      <c r="N61" s="25" t="str">
        <f>IF(('[1]Outside Edges'!I59+6.1)&gt;=(12.7+1),"Yes","No")</f>
        <v>Yes</v>
      </c>
      <c r="O61" s="25" t="str">
        <f>IF(('[1]Outside Edges'!J59+6.1)&gt;=(12.7+1),"Yes","No")</f>
        <v>Yes</v>
      </c>
      <c r="P61" s="25" t="str">
        <f>IF(('[1]Outside Edges'!K59+6.1)&gt;=(12.7+1),"Yes","No")</f>
        <v>Yes</v>
      </c>
      <c r="Q61" s="25" t="str">
        <f>IF(('[1]Outside Edges'!L59+6.1)&gt;=(12.7+1),"Yes","No")</f>
        <v>Yes</v>
      </c>
      <c r="R61" s="26" t="str">
        <f>IF(('[1]Outside Edges'!M59+6.1)&gt;=(12.7+1),"Yes","No")</f>
        <v>Yes</v>
      </c>
      <c r="S61" s="25" t="str">
        <f>IF(('[1]Outside Edges'!N59+6.1)&gt;=(12.7+1),"Yes","No")</f>
        <v>Yes</v>
      </c>
      <c r="T61" s="27" t="str">
        <f>IF(('[1]Outside Edges'!O59+6.1)&gt;=(12.7+1),"Yes","No")</f>
        <v>Yes</v>
      </c>
    </row>
    <row r="62" spans="1:22" ht="15.75" customHeight="1" thickBot="1" x14ac:dyDescent="0.3">
      <c r="A62" s="114" t="str">
        <f>IF('[1]Outside Edges'!$A60&lt;&gt;"",'[1]Outside Edges'!$A60,"")</f>
        <v>D58</v>
      </c>
      <c r="B62" s="90" t="str">
        <f>IF('[1]Outside Edges'!G60&gt;=(12.7+1),"Yes","No")</f>
        <v>No</v>
      </c>
      <c r="C62" s="90" t="str">
        <f>IF('[1]Outside Edges'!H60&gt;=(12.7+1),"Yes","No")</f>
        <v>No</v>
      </c>
      <c r="D62" s="25" t="str">
        <f>IF('[1]Outside Edges'!I60&gt;=(12.7+1),"Yes","No")</f>
        <v>No</v>
      </c>
      <c r="E62" s="25" t="str">
        <f>IF('[1]Outside Edges'!J60&gt;=(12.7+1),"Yes","No")</f>
        <v>No</v>
      </c>
      <c r="F62" s="25" t="str">
        <f>IF('[1]Outside Edges'!K60&gt;=(12.7+1),"Yes","No")</f>
        <v>No</v>
      </c>
      <c r="G62" s="25" t="str">
        <f>IF('[1]Outside Edges'!L60&gt;=(12.7+1),"Yes","No")</f>
        <v>No</v>
      </c>
      <c r="H62" s="26" t="str">
        <f>IF('[1]Outside Edges'!M60&gt;=(12.7+1),"Yes","No")</f>
        <v>No</v>
      </c>
      <c r="I62" s="26" t="str">
        <f>IF('[1]Outside Edges'!N60&gt;=(12.7+1),"Yes","No")</f>
        <v>No</v>
      </c>
      <c r="J62" s="26" t="str">
        <f>IF('[1]Outside Edges'!O60&gt;=(12.7+1),"Yes","No")</f>
        <v>No</v>
      </c>
      <c r="K62" s="266"/>
      <c r="L62" s="261" t="str">
        <f>IF(('[1]Outside Edges'!G60+6.1)&gt;=(12.7+1),"Yes","No")</f>
        <v>Yes</v>
      </c>
      <c r="M62" s="90" t="str">
        <f>IF(('[1]Outside Edges'!H60+6.1)&gt;=(12.7+1),"Yes","No")</f>
        <v>No</v>
      </c>
      <c r="N62" s="25" t="str">
        <f>IF(('[1]Outside Edges'!I60+6.1)&gt;=(12.7+1),"Yes","No")</f>
        <v>No</v>
      </c>
      <c r="O62" s="25" t="str">
        <f>IF(('[1]Outside Edges'!J60+6.1)&gt;=(12.7+1),"Yes","No")</f>
        <v>No</v>
      </c>
      <c r="P62" s="25" t="str">
        <f>IF(('[1]Outside Edges'!K60+6.1)&gt;=(12.7+1),"Yes","No")</f>
        <v>No</v>
      </c>
      <c r="Q62" s="25" t="str">
        <f>IF(('[1]Outside Edges'!L60+6.1)&gt;=(12.7+1),"Yes","No")</f>
        <v>No</v>
      </c>
      <c r="R62" s="26" t="str">
        <f>IF(('[1]Outside Edges'!M60+6.1)&gt;=(12.7+1),"Yes","No")</f>
        <v>No</v>
      </c>
      <c r="S62" s="25" t="str">
        <f>IF(('[1]Outside Edges'!N60+6.1)&gt;=(12.7+1),"Yes","No")</f>
        <v>No</v>
      </c>
      <c r="T62" s="27" t="str">
        <f>IF(('[1]Outside Edges'!O60+6.1)&gt;=(12.7+1),"Yes","No")</f>
        <v>No</v>
      </c>
    </row>
    <row r="63" spans="1:22" ht="15.75" customHeight="1" thickBot="1" x14ac:dyDescent="0.3">
      <c r="A63" s="115" t="str">
        <f>IF('[1]Outside Edges'!$A61&lt;&gt;"",'[1]Outside Edges'!$A61,"")</f>
        <v>D59</v>
      </c>
      <c r="B63" s="90" t="str">
        <f>IF('[1]Outside Edges'!G61&gt;=(12.7+1),"Yes","No")</f>
        <v>No</v>
      </c>
      <c r="C63" s="90" t="str">
        <f>IF('[1]Outside Edges'!H61&gt;=(12.7+1),"Yes","No")</f>
        <v>No</v>
      </c>
      <c r="D63" s="25" t="str">
        <f>IF('[1]Outside Edges'!I61&gt;=(12.7+1),"Yes","No")</f>
        <v>No</v>
      </c>
      <c r="E63" s="25" t="str">
        <f>IF('[1]Outside Edges'!J61&gt;=(12.7+1),"Yes","No")</f>
        <v>No</v>
      </c>
      <c r="F63" s="25" t="str">
        <f>IF('[1]Outside Edges'!K61&gt;=(12.7+1),"Yes","No")</f>
        <v>Yes</v>
      </c>
      <c r="G63" s="25" t="str">
        <f>IF('[1]Outside Edges'!L61&gt;=(12.7+1),"Yes","No")</f>
        <v>Yes</v>
      </c>
      <c r="H63" s="26" t="str">
        <f>IF('[1]Outside Edges'!M61&gt;=(12.7+1),"Yes","No")</f>
        <v>Yes</v>
      </c>
      <c r="I63" s="26" t="str">
        <f>IF('[1]Outside Edges'!N61&gt;=(12.7+1),"Yes","No")</f>
        <v>Yes</v>
      </c>
      <c r="J63" s="26" t="str">
        <f>IF('[1]Outside Edges'!O61&gt;=(12.7+1),"Yes","No")</f>
        <v>Yes</v>
      </c>
      <c r="K63" s="266"/>
      <c r="L63" s="261" t="str">
        <f>IF(('[1]Outside Edges'!G61+6.1)&gt;=(12.7+1),"Yes","No")</f>
        <v>Yes</v>
      </c>
      <c r="M63" s="271" t="str">
        <f>IF(('[1]Outside Edges'!H61+6.1)&gt;=(12.7+1),"No","No")</f>
        <v>No</v>
      </c>
      <c r="N63" s="272" t="str">
        <f>IF(('[1]Outside Edges'!I61+6.1)&gt;=(12.7+1),"No","No")</f>
        <v>No</v>
      </c>
      <c r="O63" s="272" t="str">
        <f>IF(('[1]Outside Edges'!J61+6.1)&gt;=(12.7+1),"No","No")</f>
        <v>No</v>
      </c>
      <c r="P63" s="25" t="str">
        <f>IF(('[1]Outside Edges'!K61+6.1)&gt;=(12.7+1),"Yes","No")</f>
        <v>Yes</v>
      </c>
      <c r="Q63" s="25" t="str">
        <f>IF(('[1]Outside Edges'!L61+6.1)&gt;=(12.7+1),"Yes","No")</f>
        <v>Yes</v>
      </c>
      <c r="R63" s="26" t="str">
        <f>IF(('[1]Outside Edges'!M61+6.1)&gt;=(12.7+1),"Yes","No")</f>
        <v>Yes</v>
      </c>
      <c r="S63" s="25" t="str">
        <f>IF(('[1]Outside Edges'!N61+6.1)&gt;=(12.7+1),"Yes","No")</f>
        <v>Yes</v>
      </c>
      <c r="T63" s="27" t="str">
        <f>IF(('[1]Outside Edges'!O61+6.1)&gt;=(12.7+1),"Yes","No")</f>
        <v>Yes</v>
      </c>
    </row>
    <row r="64" spans="1:22" ht="15.75" customHeight="1" thickBot="1" x14ac:dyDescent="0.3">
      <c r="A64" s="22" t="str">
        <f>IF('[1]Outside Edges'!$A62&lt;&gt;"",'[1]Outside Edges'!$A62,"")</f>
        <v>D60</v>
      </c>
      <c r="B64" s="90" t="str">
        <f>IF('[1]Outside Edges'!G62&gt;=(12.7+1),"Yes","No")</f>
        <v>No</v>
      </c>
      <c r="C64" s="90" t="str">
        <f>IF('[1]Outside Edges'!H62&gt;=(12.7+1),"Yes","No")</f>
        <v>No</v>
      </c>
      <c r="D64" s="146" t="str">
        <f>IF('[1]Outside Edges'!I62&gt;=(12.7+1),"Yes","No")</f>
        <v>No</v>
      </c>
      <c r="E64" s="272" t="str">
        <f>IF('[1]Outside Edges'!J62&gt;=(12.7+1),"Yes","Yes")</f>
        <v>Yes</v>
      </c>
      <c r="F64" s="272" t="str">
        <f>IF('[1]Outside Edges'!K62&gt;=(12.7+1),"Yes","No")</f>
        <v>Yes</v>
      </c>
      <c r="G64" s="272" t="str">
        <f>IF('[1]Outside Edges'!L62&gt;=(12.7+1),"Yes","No")</f>
        <v>Yes</v>
      </c>
      <c r="H64" s="26" t="str">
        <f>IF('[1]Outside Edges'!M62&gt;=(12.7+1),"Yes","No")</f>
        <v>Yes</v>
      </c>
      <c r="I64" s="26" t="str">
        <f>IF('[1]Outside Edges'!N62&gt;=(12.7+1),"Yes","No")</f>
        <v>Yes</v>
      </c>
      <c r="J64" s="26" t="str">
        <f>IF('[1]Outside Edges'!O62&gt;=(12.7+1),"Yes","No")</f>
        <v>Yes</v>
      </c>
      <c r="K64" s="266"/>
      <c r="L64" s="261" t="str">
        <f>IF(('[1]Outside Edges'!G62+6.1)&gt;=(12.7+1),"Yes","No")</f>
        <v>Yes</v>
      </c>
      <c r="M64" s="90" t="str">
        <f>IF(('[1]Outside Edges'!H62+6.1)&gt;=(12.7+1),"Yes","No")</f>
        <v>Yes</v>
      </c>
      <c r="N64" s="25" t="str">
        <f>IF(('[1]Outside Edges'!I62+6.1)&gt;=(12.7+1),"Yes","No")</f>
        <v>Yes</v>
      </c>
      <c r="O64" s="25" t="str">
        <f>IF(('[1]Outside Edges'!J62+6.1)&gt;=(12.7+1),"Yes","No")</f>
        <v>Yes</v>
      </c>
      <c r="P64" s="25" t="str">
        <f>IF(('[1]Outside Edges'!K62+6.1)&gt;=(12.7+1),"Yes","No")</f>
        <v>Yes</v>
      </c>
      <c r="Q64" s="25" t="str">
        <f>IF(('[1]Outside Edges'!L62+6.1)&gt;=(12.7+1),"Yes","No")</f>
        <v>Yes</v>
      </c>
      <c r="R64" s="26" t="str">
        <f>IF(('[1]Outside Edges'!M62+6.1)&gt;=(12.7+1),"Yes","No")</f>
        <v>Yes</v>
      </c>
      <c r="S64" s="25" t="str">
        <f>IF(('[1]Outside Edges'!N62+6.1)&gt;=(12.7+1),"Yes","No")</f>
        <v>Yes</v>
      </c>
      <c r="T64" s="27" t="str">
        <f>IF(('[1]Outside Edges'!O62+6.1)&gt;=(12.7+1),"Yes","No")</f>
        <v>Yes</v>
      </c>
    </row>
    <row r="65" spans="1:21" ht="15.75" customHeight="1" thickBot="1" x14ac:dyDescent="0.3">
      <c r="A65" s="23" t="str">
        <f>IF('[1]Outside Edges'!$A63&lt;&gt;"",'[1]Outside Edges'!$A63,"")</f>
        <v>D61</v>
      </c>
      <c r="B65" s="90" t="str">
        <f>IF('[1]Outside Edges'!G63&gt;=(12.7+1),"Yes","No")</f>
        <v>Yes</v>
      </c>
      <c r="C65" s="90" t="str">
        <f>IF('[1]Outside Edges'!H63&gt;=(12.7+1),"Yes","No")</f>
        <v>Yes</v>
      </c>
      <c r="D65" s="25" t="str">
        <f>IF('[1]Outside Edges'!I63&gt;=(12.7+1),"Yes","No")</f>
        <v>Yes</v>
      </c>
      <c r="E65" s="25" t="str">
        <f>IF('[1]Outside Edges'!J63&gt;=(12.7+1),"Yes","No")</f>
        <v>Yes</v>
      </c>
      <c r="F65" s="25" t="str">
        <f>IF('[1]Outside Edges'!K63&gt;=(12.7+1),"Yes","No")</f>
        <v>Yes</v>
      </c>
      <c r="G65" s="25" t="str">
        <f>IF('[1]Outside Edges'!L63&gt;=(12.7+1),"Yes","No")</f>
        <v>Yes</v>
      </c>
      <c r="H65" s="26" t="str">
        <f>IF('[1]Outside Edges'!M63&gt;=(12.7+1),"Yes","No")</f>
        <v>Yes</v>
      </c>
      <c r="I65" s="26" t="str">
        <f>IF('[1]Outside Edges'!N63&gt;=(12.7+1),"Yes","No")</f>
        <v>Yes</v>
      </c>
      <c r="J65" s="26" t="str">
        <f>IF('[1]Outside Edges'!O63&gt;=(12.7+1),"Yes","No")</f>
        <v>Yes</v>
      </c>
      <c r="K65" s="266"/>
      <c r="L65" s="261" t="str">
        <f>IF(('[1]Outside Edges'!G63+6.1)&gt;=(12.7+1),"Yes","No")</f>
        <v>Yes</v>
      </c>
      <c r="M65" s="90" t="str">
        <f>IF(('[1]Outside Edges'!H63+6.1)&gt;=(12.7+1),"Yes","No")</f>
        <v>Yes</v>
      </c>
      <c r="N65" s="25" t="str">
        <f>IF(('[1]Outside Edges'!I63+6.1)&gt;=(12.7+1),"Yes","No")</f>
        <v>Yes</v>
      </c>
      <c r="O65" s="25" t="str">
        <f>IF(('[1]Outside Edges'!J63+6.1)&gt;=(12.7+1),"Yes","No")</f>
        <v>Yes</v>
      </c>
      <c r="P65" s="25" t="str">
        <f>IF(('[1]Outside Edges'!K63+6.1)&gt;=(12.7+1),"Yes","No")</f>
        <v>Yes</v>
      </c>
      <c r="Q65" s="25" t="str">
        <f>IF(('[1]Outside Edges'!L63+6.1)&gt;=(12.7+1),"Yes","No")</f>
        <v>Yes</v>
      </c>
      <c r="R65" s="26" t="str">
        <f>IF(('[1]Outside Edges'!M63+6.1)&gt;=(12.7+1),"Yes","No")</f>
        <v>Yes</v>
      </c>
      <c r="S65" s="25" t="str">
        <f>IF(('[1]Outside Edges'!N63+6.1)&gt;=(12.7+1),"Yes","No")</f>
        <v>Yes</v>
      </c>
      <c r="T65" s="27" t="str">
        <f>IF(('[1]Outside Edges'!O63+6.1)&gt;=(12.7+1),"Yes","No")</f>
        <v>Yes</v>
      </c>
    </row>
    <row r="66" spans="1:21" ht="15.75" customHeight="1" thickBot="1" x14ac:dyDescent="0.3">
      <c r="A66" s="22" t="str">
        <f>IF('[1]Outside Edges'!$A64&lt;&gt;"",'[1]Outside Edges'!$A64,"")</f>
        <v>D62</v>
      </c>
      <c r="B66" s="90" t="str">
        <f>IF('[1]Outside Edges'!G64&gt;=(12.7+1),"Yes","No")</f>
        <v>No</v>
      </c>
      <c r="C66" s="90" t="str">
        <f>IF('[1]Outside Edges'!H64&gt;=(12.7+1),"Yes","No")</f>
        <v>No</v>
      </c>
      <c r="D66" s="25" t="str">
        <f>IF('[1]Outside Edges'!I64&gt;=(12.7+1),"Yes","No")</f>
        <v>Yes</v>
      </c>
      <c r="E66" s="25" t="str">
        <f>IF('[1]Outside Edges'!J64&gt;=(12.7+1),"Yes","No")</f>
        <v>Yes</v>
      </c>
      <c r="F66" s="25" t="str">
        <f>IF('[1]Outside Edges'!K64&gt;=(12.7+1),"Yes","No")</f>
        <v>Yes</v>
      </c>
      <c r="G66" s="25" t="str">
        <f>IF('[1]Outside Edges'!L64&gt;=(12.7+1),"Yes","No")</f>
        <v>Yes</v>
      </c>
      <c r="H66" s="26" t="str">
        <f>IF('[1]Outside Edges'!M64&gt;=(12.7+1),"Yes","No")</f>
        <v>Yes</v>
      </c>
      <c r="I66" s="26" t="str">
        <f>IF('[1]Outside Edges'!N64&gt;=(12.7+1),"Yes","No")</f>
        <v>Yes</v>
      </c>
      <c r="J66" s="26" t="str">
        <f>IF('[1]Outside Edges'!O64&gt;=(12.7+1),"Yes","No")</f>
        <v>Yes</v>
      </c>
      <c r="K66" s="266"/>
      <c r="L66" s="261" t="str">
        <f>IF(('[1]Outside Edges'!G64+6.1)&gt;=(12.7+1),"Yes","No")</f>
        <v>No</v>
      </c>
      <c r="M66" s="90" t="str">
        <f>IF(('[1]Outside Edges'!H64+6.1)&gt;=(12.7+1),"Yes","No")</f>
        <v>Yes</v>
      </c>
      <c r="N66" s="25" t="str">
        <f>IF(('[1]Outside Edges'!I64+6.1)&gt;=(12.7+1),"Yes","No")</f>
        <v>Yes</v>
      </c>
      <c r="O66" s="25" t="str">
        <f>IF(('[1]Outside Edges'!J64+6.1)&gt;=(12.7+1),"Yes","No")</f>
        <v>Yes</v>
      </c>
      <c r="P66" s="25" t="str">
        <f>IF(('[1]Outside Edges'!K64+6.1)&gt;=(12.7+1),"Yes","No")</f>
        <v>Yes</v>
      </c>
      <c r="Q66" s="25" t="str">
        <f>IF(('[1]Outside Edges'!L64+6.1)&gt;=(12.7+1),"Yes","No")</f>
        <v>Yes</v>
      </c>
      <c r="R66" s="26" t="str">
        <f>IF(('[1]Outside Edges'!M64+6.1)&gt;=(12.7+1),"Yes","No")</f>
        <v>Yes</v>
      </c>
      <c r="S66" s="25" t="str">
        <f>IF(('[1]Outside Edges'!N64+6.1)&gt;=(12.7+1),"Yes","No")</f>
        <v>Yes</v>
      </c>
      <c r="T66" s="27" t="str">
        <f>IF(('[1]Outside Edges'!O64+6.1)&gt;=(12.7+1),"Yes","No")</f>
        <v>Yes</v>
      </c>
    </row>
    <row r="67" spans="1:21" ht="15.75" customHeight="1" thickBot="1" x14ac:dyDescent="0.3">
      <c r="A67" s="23" t="str">
        <f>IF('[1]Outside Edges'!$A65&lt;&gt;"",'[1]Outside Edges'!$A65,"")</f>
        <v>D63 AM</v>
      </c>
      <c r="B67" s="90" t="str">
        <f>IF('[1]Outside Edges'!G65&gt;=(12.7+1),"Yes","No")</f>
        <v>Yes</v>
      </c>
      <c r="C67" s="90" t="str">
        <f>IF('[1]Outside Edges'!H65&gt;=(12.7+1),"Yes","No")</f>
        <v>Yes</v>
      </c>
      <c r="D67" s="25" t="str">
        <f>IF('[1]Outside Edges'!I65&gt;=(12.7+1),"Yes","No")</f>
        <v>Yes</v>
      </c>
      <c r="E67" s="25" t="str">
        <f>IF('[1]Outside Edges'!J65&gt;=(12.7+1),"Yes","No")</f>
        <v>Yes</v>
      </c>
      <c r="F67" s="25" t="str">
        <f>IF('[1]Outside Edges'!K65&gt;=(12.7+1),"Yes","No")</f>
        <v>Yes</v>
      </c>
      <c r="G67" s="25" t="str">
        <f>IF('[1]Outside Edges'!L65&gt;=(12.7+1),"Yes","No")</f>
        <v>Yes</v>
      </c>
      <c r="H67" s="26" t="str">
        <f>IF('[1]Outside Edges'!M65&gt;=(12.7+1),"Yes","No")</f>
        <v>Yes</v>
      </c>
      <c r="I67" s="26" t="str">
        <f>IF('[1]Outside Edges'!N65&gt;=(12.7+1),"Yes","No")</f>
        <v>Yes</v>
      </c>
      <c r="J67" s="26" t="str">
        <f>IF('[1]Outside Edges'!O65&gt;=(12.7+1),"Yes","No")</f>
        <v>Yes</v>
      </c>
      <c r="K67" s="266"/>
      <c r="L67" s="261" t="str">
        <f>IF(('[1]Outside Edges'!G65+6.1)&gt;=(12.7+1),"Yes","No")</f>
        <v>Yes</v>
      </c>
      <c r="M67" s="90" t="str">
        <f>IF(('[1]Outside Edges'!H65+6.1)&gt;=(12.7+1),"Yes","No")</f>
        <v>Yes</v>
      </c>
      <c r="N67" s="25" t="str">
        <f>IF(('[1]Outside Edges'!I65+6.1)&gt;=(12.7+1),"Yes","No")</f>
        <v>Yes</v>
      </c>
      <c r="O67" s="25" t="str">
        <f>IF(('[1]Outside Edges'!J65+6.1)&gt;=(12.7+1),"Yes","No")</f>
        <v>Yes</v>
      </c>
      <c r="P67" s="25" t="str">
        <f>IF(('[1]Outside Edges'!K65+6.1)&gt;=(12.7+1),"Yes","No")</f>
        <v>Yes</v>
      </c>
      <c r="Q67" s="25" t="str">
        <f>IF(('[1]Outside Edges'!L65+6.1)&gt;=(12.7+1),"Yes","No")</f>
        <v>Yes</v>
      </c>
      <c r="R67" s="26" t="str">
        <f>IF(('[1]Outside Edges'!M65+6.1)&gt;=(12.7+1),"Yes","No")</f>
        <v>Yes</v>
      </c>
      <c r="S67" s="25" t="str">
        <f>IF(('[1]Outside Edges'!N65+6.1)&gt;=(12.7+1),"Yes","No")</f>
        <v>Yes</v>
      </c>
      <c r="T67" s="27" t="str">
        <f>IF(('[1]Outside Edges'!O65+6.1)&gt;=(12.7+1),"Yes","No")</f>
        <v>Yes</v>
      </c>
    </row>
    <row r="68" spans="1:21" ht="15.75" customHeight="1" thickBot="1" x14ac:dyDescent="0.3">
      <c r="A68" s="22" t="str">
        <f>IF('[1]Outside Edges'!$A66&lt;&gt;"",'[1]Outside Edges'!$A66,"")</f>
        <v>D64 AM</v>
      </c>
      <c r="B68" s="90" t="str">
        <f>IF('[1]Outside Edges'!G66&gt;=(12.7+1),"Yes","No")</f>
        <v>Yes</v>
      </c>
      <c r="C68" s="90" t="str">
        <f>IF('[1]Outside Edges'!H66&gt;=(12.7+1),"Yes","No")</f>
        <v>Yes</v>
      </c>
      <c r="D68" s="25" t="str">
        <f>IF('[1]Outside Edges'!I66&gt;=(12.7+1),"Yes","No")</f>
        <v>Yes</v>
      </c>
      <c r="E68" s="25" t="str">
        <f>IF('[1]Outside Edges'!J66&gt;=(12.7+1),"Yes","No")</f>
        <v>Yes</v>
      </c>
      <c r="F68" s="25" t="str">
        <f>IF('[1]Outside Edges'!K66&gt;=(12.7+1),"Yes","No")</f>
        <v>Yes</v>
      </c>
      <c r="G68" s="25" t="str">
        <f>IF('[1]Outside Edges'!L66&gt;=(12.7+1),"Yes","No")</f>
        <v>Yes</v>
      </c>
      <c r="H68" s="26" t="str">
        <f>IF('[1]Outside Edges'!M66&gt;=(12.7+1),"Yes","No")</f>
        <v>Yes</v>
      </c>
      <c r="I68" s="26" t="str">
        <f>IF('[1]Outside Edges'!N66&gt;=(12.7+1),"Yes","No")</f>
        <v>Yes</v>
      </c>
      <c r="J68" s="26" t="str">
        <f>IF('[1]Outside Edges'!O66&gt;=(12.7+1),"Yes","No")</f>
        <v>Yes</v>
      </c>
      <c r="K68" s="266"/>
      <c r="L68" s="261" t="str">
        <f>IF(('[1]Outside Edges'!G66+6.1)&gt;=(12.7+1),"Yes","No")</f>
        <v>Yes</v>
      </c>
      <c r="M68" s="90" t="str">
        <f>IF(('[1]Outside Edges'!H66+6.1)&gt;=(12.7+1),"Yes","No")</f>
        <v>Yes</v>
      </c>
      <c r="N68" s="25" t="str">
        <f>IF(('[1]Outside Edges'!I66+6.1)&gt;=(12.7+1),"Yes","No")</f>
        <v>Yes</v>
      </c>
      <c r="O68" s="25" t="str">
        <f>IF(('[1]Outside Edges'!J66+6.1)&gt;=(12.7+1),"Yes","No")</f>
        <v>Yes</v>
      </c>
      <c r="P68" s="25" t="str">
        <f>IF(('[1]Outside Edges'!K66+6.1)&gt;=(12.7+1),"Yes","No")</f>
        <v>Yes</v>
      </c>
      <c r="Q68" s="25" t="str">
        <f>IF(('[1]Outside Edges'!L66+6.1)&gt;=(12.7+1),"Yes","No")</f>
        <v>Yes</v>
      </c>
      <c r="R68" s="26" t="str">
        <f>IF(('[1]Outside Edges'!M66+6.1)&gt;=(12.7+1),"Yes","No")</f>
        <v>Yes</v>
      </c>
      <c r="S68" s="25" t="str">
        <f>IF(('[1]Outside Edges'!N66+6.1)&gt;=(12.7+1),"Yes","No")</f>
        <v>Yes</v>
      </c>
      <c r="T68" s="27" t="str">
        <f>IF(('[1]Outside Edges'!O66+6.1)&gt;=(12.7+1),"Yes","No")</f>
        <v>Yes</v>
      </c>
    </row>
    <row r="69" spans="1:21" ht="15.75" customHeight="1" thickBot="1" x14ac:dyDescent="0.3">
      <c r="A69" s="23" t="str">
        <f>IF('[1]Outside Edges'!$A67&lt;&gt;"",'[1]Outside Edges'!$A67,"")</f>
        <v>D65</v>
      </c>
      <c r="B69" s="90" t="str">
        <f>IF('[1]Outside Edges'!G67&gt;=(12.7+1),"Yes","No")</f>
        <v>No</v>
      </c>
      <c r="C69" s="90" t="str">
        <f>IF('[1]Outside Edges'!H67&gt;=(12.7+1),"Yes","No")</f>
        <v>No</v>
      </c>
      <c r="D69" s="25" t="str">
        <f>IF('[1]Outside Edges'!I67&gt;=(12.7+1),"Yes","No")</f>
        <v>No</v>
      </c>
      <c r="E69" s="25" t="str">
        <f>IF('[1]Outside Edges'!J67&gt;=(12.7+1),"Yes","No")</f>
        <v>No</v>
      </c>
      <c r="F69" s="25" t="str">
        <f>IF('[1]Outside Edges'!K67&gt;=(12.7+1),"Yes","No")</f>
        <v>Yes</v>
      </c>
      <c r="G69" s="25" t="str">
        <f>IF('[1]Outside Edges'!L67&gt;=(12.7+1),"Yes","No")</f>
        <v>Yes</v>
      </c>
      <c r="H69" s="26" t="str">
        <f>IF('[1]Outside Edges'!M67&gt;=(12.7+1),"Yes","No")</f>
        <v>Yes</v>
      </c>
      <c r="I69" s="26" t="str">
        <f>IF('[1]Outside Edges'!N67&gt;=(12.7+1),"Yes","No")</f>
        <v>Yes</v>
      </c>
      <c r="J69" s="26" t="str">
        <f>IF('[1]Outside Edges'!O67&gt;=(12.7+1),"Yes","No")</f>
        <v>Yes</v>
      </c>
      <c r="K69" s="266"/>
      <c r="L69" s="261" t="str">
        <f>IF(('[1]Outside Edges'!G67+6.1)&gt;=(12.7+1),"Yes","No")</f>
        <v>Yes</v>
      </c>
      <c r="M69" s="90" t="str">
        <f>IF(('[1]Outside Edges'!H67+6.1)&gt;=(12.7+1),"Yes","No")</f>
        <v>Yes</v>
      </c>
      <c r="N69" s="25" t="str">
        <f>IF(('[1]Outside Edges'!I67+6.1)&gt;=(12.7+1),"Yes","No")</f>
        <v>Yes</v>
      </c>
      <c r="O69" s="25" t="str">
        <f>IF(('[1]Outside Edges'!J67+6.1)&gt;=(12.7+1),"Yes","No")</f>
        <v>Yes</v>
      </c>
      <c r="P69" s="25" t="str">
        <f>IF(('[1]Outside Edges'!K67+6.1)&gt;=(12.7+1),"Yes","No")</f>
        <v>Yes</v>
      </c>
      <c r="Q69" s="25" t="str">
        <f>IF(('[1]Outside Edges'!L67+6.1)&gt;=(12.7+1),"Yes","No")</f>
        <v>Yes</v>
      </c>
      <c r="R69" s="26" t="str">
        <f>IF(('[1]Outside Edges'!M67+6.1)&gt;=(12.7+1),"Yes","No")</f>
        <v>Yes</v>
      </c>
      <c r="S69" s="25" t="str">
        <f>IF(('[1]Outside Edges'!N67+6.1)&gt;=(12.7+1),"Yes","No")</f>
        <v>Yes</v>
      </c>
      <c r="T69" s="27" t="str">
        <f>IF(('[1]Outside Edges'!O67+6.1)&gt;=(12.7+1),"Yes","No")</f>
        <v>Yes</v>
      </c>
    </row>
    <row r="70" spans="1:21" ht="15.75" customHeight="1" thickBot="1" x14ac:dyDescent="0.3">
      <c r="A70" s="22" t="str">
        <f>IF('[1]Outside Edges'!$A68&lt;&gt;"",'[1]Outside Edges'!$A68,"")</f>
        <v>D66</v>
      </c>
      <c r="B70" s="90" t="str">
        <f>IF('[1]Outside Edges'!G68&gt;=(12.7+1),"Yes","No")</f>
        <v>Yes</v>
      </c>
      <c r="C70" s="90" t="str">
        <f>IF('[1]Outside Edges'!H68&gt;=(12.7+1),"Yes","No")</f>
        <v>Yes</v>
      </c>
      <c r="D70" s="25" t="str">
        <f>IF('[1]Outside Edges'!I68&gt;=(12.7+1),"Yes","No")</f>
        <v>Yes</v>
      </c>
      <c r="E70" s="25" t="str">
        <f>IF('[1]Outside Edges'!J68&gt;=(12.7+1),"Yes","No")</f>
        <v>Yes</v>
      </c>
      <c r="F70" s="25" t="str">
        <f>IF('[1]Outside Edges'!K68&gt;=(12.7+1),"Yes","No")</f>
        <v>Yes</v>
      </c>
      <c r="G70" s="25" t="str">
        <f>IF('[1]Outside Edges'!L68&gt;=(12.7+1),"Yes","No")</f>
        <v>Yes</v>
      </c>
      <c r="H70" s="26" t="str">
        <f>IF('[1]Outside Edges'!M68&gt;=(12.7+1),"Yes","No")</f>
        <v>Yes</v>
      </c>
      <c r="I70" s="26" t="str">
        <f>IF('[1]Outside Edges'!N68&gt;=(12.7+1),"Yes","No")</f>
        <v>Yes</v>
      </c>
      <c r="J70" s="26" t="str">
        <f>IF('[1]Outside Edges'!O68&gt;=(12.7+1),"Yes","No")</f>
        <v>Yes</v>
      </c>
      <c r="K70" s="266"/>
      <c r="L70" s="261" t="str">
        <f>IF(('[1]Outside Edges'!G68+6.1)&gt;=(12.7+1),"Yes","No")</f>
        <v>Yes</v>
      </c>
      <c r="M70" s="90" t="str">
        <f>IF(('[1]Outside Edges'!H68+6.1)&gt;=(12.7+1),"Yes","No")</f>
        <v>Yes</v>
      </c>
      <c r="N70" s="25" t="str">
        <f>IF(('[1]Outside Edges'!I68+6.1)&gt;=(12.7+1),"Yes","No")</f>
        <v>Yes</v>
      </c>
      <c r="O70" s="25" t="str">
        <f>IF(('[1]Outside Edges'!J68+6.1)&gt;=(12.7+1),"Yes","No")</f>
        <v>Yes</v>
      </c>
      <c r="P70" s="25" t="str">
        <f>IF(('[1]Outside Edges'!K68+6.1)&gt;=(12.7+1),"Yes","No")</f>
        <v>Yes</v>
      </c>
      <c r="Q70" s="25" t="str">
        <f>IF(('[1]Outside Edges'!L68+6.1)&gt;=(12.7+1),"Yes","No")</f>
        <v>Yes</v>
      </c>
      <c r="R70" s="26" t="str">
        <f>IF(('[1]Outside Edges'!M68+6.1)&gt;=(12.7+1),"Yes","No")</f>
        <v>Yes</v>
      </c>
      <c r="S70" s="25" t="str">
        <f>IF(('[1]Outside Edges'!N68+6.1)&gt;=(12.7+1),"Yes","No")</f>
        <v>Yes</v>
      </c>
      <c r="T70" s="27" t="str">
        <f>IF(('[1]Outside Edges'!O68+6.1)&gt;=(12.7+1),"Yes","No")</f>
        <v>Yes</v>
      </c>
    </row>
    <row r="71" spans="1:21" ht="15.75" customHeight="1" thickBot="1" x14ac:dyDescent="0.3">
      <c r="A71" s="23" t="str">
        <f>IF('[1]Outside Edges'!$A69&lt;&gt;"",'[1]Outside Edges'!$A69,"")</f>
        <v>D67</v>
      </c>
      <c r="B71" s="90" t="str">
        <f>IF('[1]Outside Edges'!G69&gt;=(12.7+1),"Yes","No")</f>
        <v>No</v>
      </c>
      <c r="C71" s="90" t="str">
        <f>IF('[1]Outside Edges'!H69&gt;=(12.7+1),"Yes","No")</f>
        <v>No</v>
      </c>
      <c r="D71" s="25" t="str">
        <f>IF('[1]Outside Edges'!I69&gt;=(12.7+1),"Yes","No")</f>
        <v>No</v>
      </c>
      <c r="E71" s="25" t="str">
        <f>IF('[1]Outside Edges'!J69&gt;=(12.7+1),"Yes","No")</f>
        <v>No</v>
      </c>
      <c r="F71" s="25" t="str">
        <f>IF('[1]Outside Edges'!K69&gt;=(12.7+1),"Yes","No")</f>
        <v>No</v>
      </c>
      <c r="G71" s="25" t="str">
        <f>IF('[1]Outside Edges'!L69&gt;=(12.7+1),"Yes","No")</f>
        <v>No</v>
      </c>
      <c r="H71" s="26" t="str">
        <f>IF('[1]Outside Edges'!M69&gt;=(12.7+1),"Yes","No")</f>
        <v>No</v>
      </c>
      <c r="I71" s="26" t="str">
        <f>IF('[1]Outside Edges'!N69&gt;=(12.7+1),"Yes","No")</f>
        <v>Yes</v>
      </c>
      <c r="J71" s="26" t="str">
        <f>IF('[1]Outside Edges'!O69&gt;=(12.7+1),"Yes","No")</f>
        <v>Yes</v>
      </c>
      <c r="K71" s="266"/>
      <c r="L71" s="261" t="str">
        <f>IF(('[1]Outside Edges'!G69+6.1)&gt;=(12.7+1),"Yes","No")</f>
        <v>Yes</v>
      </c>
      <c r="M71" s="90" t="str">
        <f>IF(('[1]Outside Edges'!H69+6.1)&gt;=(12.7+1),"Yes","No")</f>
        <v>Yes</v>
      </c>
      <c r="N71" s="25" t="str">
        <f>IF(('[1]Outside Edges'!I69+6.1)&gt;=(12.7+1),"Yes","No")</f>
        <v>Yes</v>
      </c>
      <c r="O71" s="25" t="str">
        <f>IF(('[1]Outside Edges'!J69+6.1)&gt;=(12.7+1),"Yes","No")</f>
        <v>Yes</v>
      </c>
      <c r="P71" s="25" t="str">
        <f>IF(('[1]Outside Edges'!K69+6.1)&gt;=(12.7+1),"Yes","No")</f>
        <v>Yes</v>
      </c>
      <c r="Q71" s="25" t="str">
        <f>IF(('[1]Outside Edges'!L69+6.1)&gt;=(12.7+1),"Yes","No")</f>
        <v>Yes</v>
      </c>
      <c r="R71" s="26" t="str">
        <f>IF(('[1]Outside Edges'!M69+6.1)&gt;=(12.7+1),"Yes","No")</f>
        <v>Yes</v>
      </c>
      <c r="S71" s="25" t="str">
        <f>IF(('[1]Outside Edges'!N69+6.1)&gt;=(12.7+1),"Yes","No")</f>
        <v>Yes</v>
      </c>
      <c r="T71" s="27" t="str">
        <f>IF(('[1]Outside Edges'!O69+6.1)&gt;=(12.7+1),"Yes","No")</f>
        <v>Yes</v>
      </c>
    </row>
    <row r="72" spans="1:21" ht="15.75" customHeight="1" thickBot="1" x14ac:dyDescent="0.3">
      <c r="A72" s="116" t="str">
        <f>IF('[1]Outside Edges'!$A70&lt;&gt;"",'[1]Outside Edges'!$A70,"")</f>
        <v>D68 AM</v>
      </c>
      <c r="B72" s="90" t="str">
        <f>IF('[1]Outside Edges'!G70&gt;=(12.7+1),"Yes","No")</f>
        <v>No</v>
      </c>
      <c r="C72" s="90" t="str">
        <f>IF('[1]Outside Edges'!H70&gt;=(12.7+1),"Yes","No")</f>
        <v>No</v>
      </c>
      <c r="D72" s="25" t="str">
        <f>IF('[1]Outside Edges'!I70&gt;=(12.7+1),"Yes","No")</f>
        <v>No</v>
      </c>
      <c r="E72" s="25" t="str">
        <f>IF('[1]Outside Edges'!J70&gt;=(12.7+1),"Yes","No")</f>
        <v>Yes</v>
      </c>
      <c r="F72" s="25" t="str">
        <f>IF('[1]Outside Edges'!K70&gt;=(12.7+1),"Yes","No")</f>
        <v>Yes</v>
      </c>
      <c r="G72" s="25" t="str">
        <f>IF('[1]Outside Edges'!L70&gt;=(12.7+1),"Yes","No")</f>
        <v>Yes</v>
      </c>
      <c r="H72" s="26" t="str">
        <f>IF('[1]Outside Edges'!M70&gt;=(12.7+1),"Yes","No")</f>
        <v>Yes</v>
      </c>
      <c r="I72" s="26" t="str">
        <f>IF('[1]Outside Edges'!N70&gt;=(12.7+1),"Yes","No")</f>
        <v>Yes</v>
      </c>
      <c r="J72" s="26" t="str">
        <f>IF('[1]Outside Edges'!O70&gt;=(12.7+1),"Yes","No")</f>
        <v>Yes</v>
      </c>
      <c r="K72" s="266"/>
      <c r="L72" s="261" t="str">
        <f>IF(('[1]Outside Edges'!G70+6.1)&gt;=(12.7+1),"Yes","No")</f>
        <v>Yes</v>
      </c>
      <c r="M72" s="90" t="str">
        <f>IF(('[1]Outside Edges'!H70+6.1)&gt;=(12.7+1),"Yes","No")</f>
        <v>Yes</v>
      </c>
      <c r="N72" s="25" t="str">
        <f>IF(('[1]Outside Edges'!I70+6.1)&gt;=(12.7+1),"Yes","No")</f>
        <v>Yes</v>
      </c>
      <c r="O72" s="25" t="str">
        <f>IF(('[1]Outside Edges'!J70+6.1)&gt;=(12.7+1),"Yes","No")</f>
        <v>Yes</v>
      </c>
      <c r="P72" s="25" t="str">
        <f>IF(('[1]Outside Edges'!K70+6.1)&gt;=(12.7+1),"Yes","No")</f>
        <v>Yes</v>
      </c>
      <c r="Q72" s="25" t="str">
        <f>IF(('[1]Outside Edges'!L70+6.1)&gt;=(12.7+1),"Yes","No")</f>
        <v>Yes</v>
      </c>
      <c r="R72" s="26" t="str">
        <f>IF(('[1]Outside Edges'!M70+6.1)&gt;=(12.7+1),"Yes","No")</f>
        <v>Yes</v>
      </c>
      <c r="S72" s="25" t="str">
        <f>IF(('[1]Outside Edges'!N70+6.1)&gt;=(12.7+1),"Yes","No")</f>
        <v>Yes</v>
      </c>
      <c r="T72" s="27" t="str">
        <f>IF(('[1]Outside Edges'!O70+6.1)&gt;=(12.7+1),"Yes","No")</f>
        <v>Yes</v>
      </c>
      <c r="U72" s="113"/>
    </row>
    <row r="73" spans="1:21" ht="15.75" customHeight="1" thickBot="1" x14ac:dyDescent="0.3">
      <c r="A73" s="23" t="str">
        <f>IF('[1]Outside Edges'!$A71&lt;&gt;"",'[1]Outside Edges'!$A71,"")</f>
        <v>D69</v>
      </c>
      <c r="B73" s="90" t="str">
        <f>IF('[1]Outside Edges'!G71&gt;=(12.7+1),"Yes","No")</f>
        <v>No</v>
      </c>
      <c r="C73" s="90" t="str">
        <f>IF('[1]Outside Edges'!H71&gt;=(12.7+1),"Yes","No")</f>
        <v>Yes</v>
      </c>
      <c r="D73" s="25" t="str">
        <f>IF('[1]Outside Edges'!I71&gt;=(12.7+1),"Yes","No")</f>
        <v>Yes</v>
      </c>
      <c r="E73" s="25" t="str">
        <f>IF('[1]Outside Edges'!J71&gt;=(12.7+1),"Yes","No")</f>
        <v>Yes</v>
      </c>
      <c r="F73" s="25" t="str">
        <f>IF('[1]Outside Edges'!K71&gt;=(12.7+1),"Yes","No")</f>
        <v>Yes</v>
      </c>
      <c r="G73" s="25" t="str">
        <f>IF('[1]Outside Edges'!L71&gt;=(12.7+1),"Yes","No")</f>
        <v>Yes</v>
      </c>
      <c r="H73" s="26" t="str">
        <f>IF('[1]Outside Edges'!M71&gt;=(12.7+1),"Yes","No")</f>
        <v>Yes</v>
      </c>
      <c r="I73" s="26" t="str">
        <f>IF('[1]Outside Edges'!N71&gt;=(12.7+1),"Yes","No")</f>
        <v>Yes</v>
      </c>
      <c r="J73" s="26" t="str">
        <f>IF('[1]Outside Edges'!O71&gt;=(12.7+1),"Yes","No")</f>
        <v>Yes</v>
      </c>
      <c r="K73" s="266"/>
      <c r="L73" s="261" t="str">
        <f>IF(('[1]Outside Edges'!G71+6.1)&gt;=(12.7+1),"Yes","No")</f>
        <v>Yes</v>
      </c>
      <c r="M73" s="90" t="str">
        <f>IF(('[1]Outside Edges'!H71+6.1)&gt;=(12.7+1),"Yes","No")</f>
        <v>Yes</v>
      </c>
      <c r="N73" s="25" t="str">
        <f>IF(('[1]Outside Edges'!I71+6.1)&gt;=(12.7+1),"Yes","No")</f>
        <v>Yes</v>
      </c>
      <c r="O73" s="25" t="str">
        <f>IF(('[1]Outside Edges'!J71+6.1)&gt;=(12.7+1),"Yes","No")</f>
        <v>Yes</v>
      </c>
      <c r="P73" s="25" t="str">
        <f>IF(('[1]Outside Edges'!K71+6.1)&gt;=(12.7+1),"Yes","No")</f>
        <v>Yes</v>
      </c>
      <c r="Q73" s="25" t="str">
        <f>IF(('[1]Outside Edges'!L71+6.1)&gt;=(12.7+1),"Yes","No")</f>
        <v>Yes</v>
      </c>
      <c r="R73" s="26" t="str">
        <f>IF(('[1]Outside Edges'!M71+6.1)&gt;=(12.7+1),"Yes","No")</f>
        <v>Yes</v>
      </c>
      <c r="S73" s="25" t="str">
        <f>IF(('[1]Outside Edges'!N71+6.1)&gt;=(12.7+1),"Yes","No")</f>
        <v>Yes</v>
      </c>
      <c r="T73" s="27" t="str">
        <f>IF(('[1]Outside Edges'!O71+6.1)&gt;=(12.7+1),"Yes","No")</f>
        <v>Yes</v>
      </c>
    </row>
    <row r="74" spans="1:21" ht="15.75" customHeight="1" thickBot="1" x14ac:dyDescent="0.3">
      <c r="A74" s="22" t="str">
        <f>IF('[1]Outside Edges'!$A72&lt;&gt;"",'[1]Outside Edges'!$A72,"")</f>
        <v>D70</v>
      </c>
      <c r="B74" s="90" t="str">
        <f>IF('[1]Outside Edges'!G72&gt;=(12.7+1),"Yes","No")</f>
        <v>No</v>
      </c>
      <c r="C74" s="271" t="str">
        <f>IF('[1]Outside Edges'!H72&gt;=(12.7+1),"No","No")</f>
        <v>No</v>
      </c>
      <c r="D74" s="25" t="str">
        <f>IF('[1]Outside Edges'!I72&gt;=(12.7+1),"Yes","No")</f>
        <v>Yes</v>
      </c>
      <c r="E74" s="25" t="str">
        <f>IF('[1]Outside Edges'!J72&gt;=(12.7+1),"Yes","No")</f>
        <v>Yes</v>
      </c>
      <c r="F74" s="25" t="str">
        <f>IF('[1]Outside Edges'!K72&gt;=(12.7+1),"Yes","No")</f>
        <v>Yes</v>
      </c>
      <c r="G74" s="25" t="str">
        <f>IF('[1]Outside Edges'!L72&gt;=(12.7+1),"Yes","No")</f>
        <v>Yes</v>
      </c>
      <c r="H74" s="26" t="str">
        <f>IF('[1]Outside Edges'!M72&gt;=(12.7+1),"Yes","No")</f>
        <v>Yes</v>
      </c>
      <c r="I74" s="26" t="str">
        <f>IF('[1]Outside Edges'!N72&gt;=(12.7+1),"Yes","No")</f>
        <v>Yes</v>
      </c>
      <c r="J74" s="26" t="str">
        <f>IF('[1]Outside Edges'!O72&gt;=(12.7+1),"Yes","No")</f>
        <v>Yes</v>
      </c>
      <c r="K74" s="266"/>
      <c r="L74" s="261" t="str">
        <f>IF(('[1]Outside Edges'!G72+6.1)&gt;=(12.7+1),"Yes","No")</f>
        <v>Yes</v>
      </c>
      <c r="M74" s="90" t="str">
        <f>IF(('[1]Outside Edges'!H72+6.1)&gt;=(12.7+1),"Yes","No")</f>
        <v>Yes</v>
      </c>
      <c r="N74" s="25" t="str">
        <f>IF(('[1]Outside Edges'!I72+6.1)&gt;=(12.7+1),"Yes","No")</f>
        <v>Yes</v>
      </c>
      <c r="O74" s="25" t="str">
        <f>IF(('[1]Outside Edges'!J72+6.1)&gt;=(12.7+1),"Yes","No")</f>
        <v>Yes</v>
      </c>
      <c r="P74" s="25" t="str">
        <f>IF(('[1]Outside Edges'!K72+6.1)&gt;=(12.7+1),"Yes","No")</f>
        <v>Yes</v>
      </c>
      <c r="Q74" s="25" t="str">
        <f>IF(('[1]Outside Edges'!L72+6.1)&gt;=(12.7+1),"Yes","No")</f>
        <v>Yes</v>
      </c>
      <c r="R74" s="26" t="str">
        <f>IF(('[1]Outside Edges'!M72+6.1)&gt;=(12.7+1),"Yes","No")</f>
        <v>Yes</v>
      </c>
      <c r="S74" s="25" t="str">
        <f>IF(('[1]Outside Edges'!N72+6.1)&gt;=(12.7+1),"Yes","No")</f>
        <v>Yes</v>
      </c>
      <c r="T74" s="27" t="str">
        <f>IF(('[1]Outside Edges'!O72+6.1)&gt;=(12.7+1),"Yes","No")</f>
        <v>Yes</v>
      </c>
    </row>
    <row r="75" spans="1:21" ht="15.75" customHeight="1" thickBot="1" x14ac:dyDescent="0.3">
      <c r="A75" s="117" t="str">
        <f>IF('[1]Outside Edges'!$A73&lt;&gt;"",'[1]Outside Edges'!$A73,"")</f>
        <v>D71</v>
      </c>
      <c r="B75" s="90" t="str">
        <f>IF('[1]Outside Edges'!G73&gt;=(12.7+1),"Yes","No")</f>
        <v>No</v>
      </c>
      <c r="C75" s="90" t="str">
        <f>IF('[1]Outside Edges'!H73&gt;=(12.7+1),"Yes","No")</f>
        <v>No</v>
      </c>
      <c r="D75" s="25" t="str">
        <f>IF('[1]Outside Edges'!I73&gt;=(12.7+1),"Yes","No")</f>
        <v>No</v>
      </c>
      <c r="E75" s="25" t="str">
        <f>IF('[1]Outside Edges'!J73&gt;=(12.7+1),"Yes","No")</f>
        <v>No</v>
      </c>
      <c r="F75" s="25" t="str">
        <f>IF('[1]Outside Edges'!K73&gt;=(12.7+1),"Yes","No")</f>
        <v>No</v>
      </c>
      <c r="G75" s="25" t="str">
        <f>IF('[1]Outside Edges'!L73&gt;=(12.7+1),"Yes","No")</f>
        <v>No</v>
      </c>
      <c r="H75" s="26" t="str">
        <f>IF('[1]Outside Edges'!M73&gt;=(12.7+1),"Yes","No")</f>
        <v>No</v>
      </c>
      <c r="I75" s="26" t="str">
        <f>IF('[1]Outside Edges'!N73&gt;=(12.7+1),"Yes","No")</f>
        <v>No</v>
      </c>
      <c r="J75" s="26" t="str">
        <f>IF('[1]Outside Edges'!O73&gt;=(12.7+1),"Yes","No")</f>
        <v>No</v>
      </c>
      <c r="K75" s="266"/>
      <c r="L75" s="261" t="str">
        <f>IF(('[1]Outside Edges'!G73+6.1)&gt;=(12.7+1),"Yes","No")</f>
        <v>No</v>
      </c>
      <c r="M75" s="90" t="str">
        <f>IF(('[1]Outside Edges'!H73+6.1)&gt;=(12.7+1),"Yes","No")</f>
        <v>No</v>
      </c>
      <c r="N75" s="25" t="str">
        <f>IF(('[1]Outside Edges'!I73+6.1)&gt;=(12.7+1),"Yes","No")</f>
        <v>No</v>
      </c>
      <c r="O75" s="25" t="str">
        <f>IF(('[1]Outside Edges'!J73+6.1)&gt;=(12.7+1),"Yes","No")</f>
        <v>No</v>
      </c>
      <c r="P75" s="25" t="str">
        <f>IF(('[1]Outside Edges'!K73+6.1)&gt;=(12.7+1),"Yes","No")</f>
        <v>No</v>
      </c>
      <c r="Q75" s="25" t="str">
        <f>IF(('[1]Outside Edges'!L73+6.1)&gt;=(12.7+1),"Yes","No")</f>
        <v>Yes</v>
      </c>
      <c r="R75" s="26" t="str">
        <f>IF(('[1]Outside Edges'!M73+6.1)&gt;=(12.7+1),"Yes","No")</f>
        <v>Yes</v>
      </c>
      <c r="S75" s="25" t="str">
        <f>IF(('[1]Outside Edges'!N73+6.1)&gt;=(12.7+1),"Yes","No")</f>
        <v>Yes</v>
      </c>
      <c r="T75" s="27" t="str">
        <f>IF(('[1]Outside Edges'!O73+6.1)&gt;=(12.7+1),"Yes","No")</f>
        <v>Yes</v>
      </c>
    </row>
    <row r="76" spans="1:21" ht="15.75" customHeight="1" thickBot="1" x14ac:dyDescent="0.3">
      <c r="A76" s="22" t="str">
        <f>IF('[1]Outside Edges'!$A74&lt;&gt;"",'[1]Outside Edges'!$A74,"")</f>
        <v>D72</v>
      </c>
      <c r="B76" s="90" t="str">
        <f>IF('[1]Outside Edges'!G74&gt;=(12.7+1),"Yes","No")</f>
        <v>No</v>
      </c>
      <c r="C76" s="90" t="str">
        <f>IF('[1]Outside Edges'!H74&gt;=(12.7+1),"Yes","No")</f>
        <v>No</v>
      </c>
      <c r="D76" s="25" t="str">
        <f>IF('[1]Outside Edges'!I74&gt;=(12.7+1),"Yes","No")</f>
        <v>No</v>
      </c>
      <c r="E76" s="25" t="str">
        <f>IF('[1]Outside Edges'!J74&gt;=(12.7+1),"Yes","No")</f>
        <v>No</v>
      </c>
      <c r="F76" s="25" t="str">
        <f>IF('[1]Outside Edges'!K74&gt;=(12.7+1),"Yes","No")</f>
        <v>No</v>
      </c>
      <c r="G76" s="25" t="str">
        <f>IF('[1]Outside Edges'!L74&gt;=(12.7+1),"Yes","No")</f>
        <v>No</v>
      </c>
      <c r="H76" s="26" t="str">
        <f>IF('[1]Outside Edges'!M74&gt;=(12.7+1),"Yes","No")</f>
        <v>No</v>
      </c>
      <c r="I76" s="26" t="str">
        <f>IF('[1]Outside Edges'!N74&gt;=(12.7+1),"Yes","No")</f>
        <v>No</v>
      </c>
      <c r="J76" s="26" t="str">
        <f>IF('[1]Outside Edges'!O74&gt;=(12.7+1),"Yes","No")</f>
        <v>No</v>
      </c>
      <c r="K76" s="266"/>
      <c r="L76" s="261" t="str">
        <f>IF(('[1]Outside Edges'!G74+6.1)&gt;=(12.7+1),"Yes","No")</f>
        <v>Yes</v>
      </c>
      <c r="M76" s="90" t="str">
        <f>IF(('[1]Outside Edges'!H74+6.1)&gt;=(12.7+1),"Yes","No")</f>
        <v>Yes</v>
      </c>
      <c r="N76" s="25" t="str">
        <f>IF(('[1]Outside Edges'!I74+6.1)&gt;=(12.7+1),"Yes","No")</f>
        <v>Yes</v>
      </c>
      <c r="O76" s="25" t="str">
        <f>IF(('[1]Outside Edges'!J74+6.1)&gt;=(12.7+1),"Yes","No")</f>
        <v>Yes</v>
      </c>
      <c r="P76" s="25" t="str">
        <f>IF(('[1]Outside Edges'!K74+6.1)&gt;=(12.7+1),"Yes","No")</f>
        <v>Yes</v>
      </c>
      <c r="Q76" s="25" t="str">
        <f>IF(('[1]Outside Edges'!L74+6.1)&gt;=(12.7+1),"Yes","No")</f>
        <v>Yes</v>
      </c>
      <c r="R76" s="26" t="str">
        <f>IF(('[1]Outside Edges'!M74+6.1)&gt;=(12.7+1),"Yes","No")</f>
        <v>Yes</v>
      </c>
      <c r="S76" s="25" t="str">
        <f>IF(('[1]Outside Edges'!N74+6.1)&gt;=(12.7+1),"Yes","No")</f>
        <v>Yes</v>
      </c>
      <c r="T76" s="27" t="str">
        <f>IF(('[1]Outside Edges'!O74+6.1)&gt;=(12.7+1),"Yes","No")</f>
        <v>Yes</v>
      </c>
    </row>
    <row r="77" spans="1:21" ht="15.75" customHeight="1" thickBot="1" x14ac:dyDescent="0.3">
      <c r="A77" s="23" t="str">
        <f>IF('[1]Outside Edges'!$A75&lt;&gt;"",'[1]Outside Edges'!$A75,"")</f>
        <v>D73</v>
      </c>
      <c r="B77" s="90" t="str">
        <f>IF('[1]Outside Edges'!G75&gt;=(12.7+1),"Yes","No")</f>
        <v>No</v>
      </c>
      <c r="C77" s="90" t="str">
        <f>IF('[1]Outside Edges'!H75&gt;=(12.7+1),"Yes","No")</f>
        <v>Yes</v>
      </c>
      <c r="D77" s="25" t="str">
        <f>IF('[1]Outside Edges'!I75&gt;=(12.7+1),"Yes","No")</f>
        <v>Yes</v>
      </c>
      <c r="E77" s="25" t="str">
        <f>IF('[1]Outside Edges'!J75&gt;=(12.7+1),"Yes","No")</f>
        <v>Yes</v>
      </c>
      <c r="F77" s="25" t="str">
        <f>IF('[1]Outside Edges'!K75&gt;=(12.7+1),"Yes","No")</f>
        <v>Yes</v>
      </c>
      <c r="G77" s="25" t="str">
        <f>IF('[1]Outside Edges'!L75&gt;=(12.7+1),"Yes","No")</f>
        <v>Yes</v>
      </c>
      <c r="H77" s="26" t="str">
        <f>IF('[1]Outside Edges'!M75&gt;=(12.7+1),"Yes","No")</f>
        <v>Yes</v>
      </c>
      <c r="I77" s="26" t="str">
        <f>IF('[1]Outside Edges'!N75&gt;=(12.7+1),"Yes","No")</f>
        <v>Yes</v>
      </c>
      <c r="J77" s="26" t="str">
        <f>IF('[1]Outside Edges'!O75&gt;=(12.7+1),"Yes","No")</f>
        <v>Yes</v>
      </c>
      <c r="K77" s="266"/>
      <c r="L77" s="261" t="str">
        <f>IF(('[1]Outside Edges'!G75+6.1)&gt;=(12.7+1),"Yes","No")</f>
        <v>Yes</v>
      </c>
      <c r="M77" s="90" t="str">
        <f>IF(('[1]Outside Edges'!H75+6.1)&gt;=(12.7+1),"Yes","No")</f>
        <v>Yes</v>
      </c>
      <c r="N77" s="25" t="str">
        <f>IF(('[1]Outside Edges'!I75+6.1)&gt;=(12.7+1),"Yes","No")</f>
        <v>Yes</v>
      </c>
      <c r="O77" s="25" t="str">
        <f>IF(('[1]Outside Edges'!J75+6.1)&gt;=(12.7+1),"Yes","No")</f>
        <v>Yes</v>
      </c>
      <c r="P77" s="25" t="str">
        <f>IF(('[1]Outside Edges'!K75+6.1)&gt;=(12.7+1),"Yes","No")</f>
        <v>Yes</v>
      </c>
      <c r="Q77" s="25" t="str">
        <f>IF(('[1]Outside Edges'!L75+6.1)&gt;=(12.7+1),"Yes","No")</f>
        <v>Yes</v>
      </c>
      <c r="R77" s="26" t="str">
        <f>IF(('[1]Outside Edges'!M75+6.1)&gt;=(12.7+1),"Yes","No")</f>
        <v>Yes</v>
      </c>
      <c r="S77" s="25" t="str">
        <f>IF(('[1]Outside Edges'!N75+6.1)&gt;=(12.7+1),"Yes","No")</f>
        <v>Yes</v>
      </c>
      <c r="T77" s="27" t="str">
        <f>IF(('[1]Outside Edges'!O75+6.1)&gt;=(12.7+1),"Yes","No")</f>
        <v>Yes</v>
      </c>
    </row>
    <row r="78" spans="1:21" ht="15.75" customHeight="1" thickBot="1" x14ac:dyDescent="0.3">
      <c r="A78" s="22" t="str">
        <f>IF('[1]Outside Edges'!$A76&lt;&gt;"",'[1]Outside Edges'!$A76,"")</f>
        <v>D74</v>
      </c>
      <c r="B78" s="90" t="str">
        <f>IF('[1]Outside Edges'!G76&gt;=(12.7+1),"Yes","No")</f>
        <v>No</v>
      </c>
      <c r="C78" s="90" t="str">
        <f>IF('[1]Outside Edges'!H76&gt;=(12.7+1),"Yes","No")</f>
        <v>No</v>
      </c>
      <c r="D78" s="25" t="str">
        <f>IF('[1]Outside Edges'!I76&gt;=(12.7+1),"Yes","No")</f>
        <v>No</v>
      </c>
      <c r="E78" s="272" t="str">
        <f>IF('[1]Outside Edges'!J76&gt;=(12.7+1),"No","No")</f>
        <v>No</v>
      </c>
      <c r="F78" s="272" t="str">
        <f>IF('[1]Outside Edges'!K76&gt;=(12.7+1),"No","No")</f>
        <v>No</v>
      </c>
      <c r="G78" s="25" t="str">
        <f>IF('[1]Outside Edges'!L76&gt;=(12.7+1),"Yes","No")</f>
        <v>Yes</v>
      </c>
      <c r="H78" s="26" t="str">
        <f>IF('[1]Outside Edges'!M76&gt;=(12.7+1),"Yes","No")</f>
        <v>Yes</v>
      </c>
      <c r="I78" s="26" t="str">
        <f>IF('[1]Outside Edges'!N76&gt;=(12.7+1),"Yes","No")</f>
        <v>Yes</v>
      </c>
      <c r="J78" s="26" t="str">
        <f>IF('[1]Outside Edges'!O76&gt;=(12.7+1),"Yes","No")</f>
        <v>Yes</v>
      </c>
      <c r="K78" s="266"/>
      <c r="L78" s="261" t="str">
        <f>IF(('[1]Outside Edges'!G76+6.1)&gt;=(12.7+1),"Yes","No")</f>
        <v>Yes</v>
      </c>
      <c r="M78" s="90" t="str">
        <f>IF(('[1]Outside Edges'!H76+6.1)&gt;=(12.7+1),"Yes","No")</f>
        <v>Yes</v>
      </c>
      <c r="N78" s="25" t="str">
        <f>IF(('[1]Outside Edges'!I76+6.1)&gt;=(12.7+1),"Yes","No")</f>
        <v>Yes</v>
      </c>
      <c r="O78" s="25" t="str">
        <f>IF(('[1]Outside Edges'!J76+6.1)&gt;=(12.7+1),"Yes","No")</f>
        <v>Yes</v>
      </c>
      <c r="P78" s="25" t="str">
        <f>IF(('[1]Outside Edges'!K76+6.1)&gt;=(12.7+1),"Yes","No")</f>
        <v>Yes</v>
      </c>
      <c r="Q78" s="25" t="str">
        <f>IF(('[1]Outside Edges'!L76+6.1)&gt;=(12.7+1),"Yes","No")</f>
        <v>Yes</v>
      </c>
      <c r="R78" s="26" t="str">
        <f>IF(('[1]Outside Edges'!M76+6.1)&gt;=(12.7+1),"Yes","No")</f>
        <v>Yes</v>
      </c>
      <c r="S78" s="25" t="str">
        <f>IF(('[1]Outside Edges'!N76+6.1)&gt;=(12.7+1),"Yes","No")</f>
        <v>Yes</v>
      </c>
      <c r="T78" s="27" t="str">
        <f>IF(('[1]Outside Edges'!O76+6.1)&gt;=(12.7+1),"Yes","No")</f>
        <v>Yes</v>
      </c>
    </row>
    <row r="79" spans="1:21" ht="15.75" customHeight="1" thickBot="1" x14ac:dyDescent="0.3">
      <c r="A79" s="23" t="str">
        <f>IF('[1]Outside Edges'!$A77&lt;&gt;"",'[1]Outside Edges'!$A77,"")</f>
        <v>D75</v>
      </c>
      <c r="B79" s="90" t="str">
        <f>IF('[1]Outside Edges'!G77&gt;=(12.7+1),"Yes","No")</f>
        <v>No</v>
      </c>
      <c r="C79" s="90" t="str">
        <f>IF('[1]Outside Edges'!H77&gt;=(12.7+1),"Yes","No")</f>
        <v>No</v>
      </c>
      <c r="D79" s="25" t="str">
        <f>IF('[1]Outside Edges'!I77&gt;=(12.7+1),"Yes","No")</f>
        <v>No</v>
      </c>
      <c r="E79" s="25" t="str">
        <f>IF('[1]Outside Edges'!J77&gt;=(12.7+1),"Yes","No")</f>
        <v>Yes</v>
      </c>
      <c r="F79" s="25" t="str">
        <f>IF('[1]Outside Edges'!K77&gt;=(12.7+1),"Yes","No")</f>
        <v>Yes</v>
      </c>
      <c r="G79" s="25" t="str">
        <f>IF('[1]Outside Edges'!L77&gt;=(12.7+1),"Yes","No")</f>
        <v>Yes</v>
      </c>
      <c r="H79" s="26" t="str">
        <f>IF('[1]Outside Edges'!M77&gt;=(12.7+1),"Yes","No")</f>
        <v>Yes</v>
      </c>
      <c r="I79" s="26" t="str">
        <f>IF('[1]Outside Edges'!N77&gt;=(12.7+1),"Yes","No")</f>
        <v>Yes</v>
      </c>
      <c r="J79" s="26" t="str">
        <f>IF('[1]Outside Edges'!O77&gt;=(12.7+1),"Yes","No")</f>
        <v>Yes</v>
      </c>
      <c r="K79" s="266"/>
      <c r="L79" s="261" t="str">
        <f>IF(('[1]Outside Edges'!G77+6.1)&gt;=(12.7+1),"Yes","No")</f>
        <v>Yes</v>
      </c>
      <c r="M79" s="90" t="str">
        <f>IF(('[1]Outside Edges'!H77+6.1)&gt;=(12.7+1),"Yes","No")</f>
        <v>Yes</v>
      </c>
      <c r="N79" s="25" t="str">
        <f>IF(('[1]Outside Edges'!I77+6.1)&gt;=(12.7+1),"Yes","No")</f>
        <v>Yes</v>
      </c>
      <c r="O79" s="25" t="str">
        <f>IF(('[1]Outside Edges'!J77+6.1)&gt;=(12.7+1),"Yes","No")</f>
        <v>Yes</v>
      </c>
      <c r="P79" s="25" t="str">
        <f>IF(('[1]Outside Edges'!K77+6.1)&gt;=(12.7+1),"Yes","No")</f>
        <v>Yes</v>
      </c>
      <c r="Q79" s="25" t="str">
        <f>IF(('[1]Outside Edges'!L77+6.1)&gt;=(12.7+1),"Yes","No")</f>
        <v>Yes</v>
      </c>
      <c r="R79" s="26" t="str">
        <f>IF(('[1]Outside Edges'!M77+6.1)&gt;=(12.7+1),"Yes","No")</f>
        <v>Yes</v>
      </c>
      <c r="S79" s="25" t="str">
        <f>IF(('[1]Outside Edges'!N77+6.1)&gt;=(12.7+1),"Yes","No")</f>
        <v>Yes</v>
      </c>
      <c r="T79" s="27" t="str">
        <f>IF(('[1]Outside Edges'!O77+6.1)&gt;=(12.7+1),"Yes","No")</f>
        <v>Yes</v>
      </c>
    </row>
    <row r="80" spans="1:21" ht="15.75" customHeight="1" thickBot="1" x14ac:dyDescent="0.3">
      <c r="A80" s="117" t="str">
        <f>IF('[1]Outside Edges'!$A78&lt;&gt;"",'[1]Outside Edges'!$A78,"")</f>
        <v>D76</v>
      </c>
      <c r="B80" s="90" t="str">
        <f>IF('[1]Outside Edges'!G78&gt;=(12.7+1),"Yes","No")</f>
        <v>No</v>
      </c>
      <c r="C80" s="90" t="str">
        <f>IF('[1]Outside Edges'!H78&gt;=(12.7+1),"Yes","No")</f>
        <v>No</v>
      </c>
      <c r="D80" s="25" t="str">
        <f>IF('[1]Outside Edges'!I78&gt;=(12.7+1),"Yes","No")</f>
        <v>No</v>
      </c>
      <c r="E80" s="25" t="str">
        <f>IF('[1]Outside Edges'!J78&gt;=(12.7+1),"Yes","No")</f>
        <v>No</v>
      </c>
      <c r="F80" s="25" t="str">
        <f>IF('[1]Outside Edges'!K78&gt;=(12.7+1),"Yes","No")</f>
        <v>Yes</v>
      </c>
      <c r="G80" s="25" t="str">
        <f>IF('[1]Outside Edges'!L78&gt;=(12.7+1),"Yes","No")</f>
        <v>Yes</v>
      </c>
      <c r="H80" s="26" t="str">
        <f>IF('[1]Outside Edges'!M78&gt;=(12.7+1),"Yes","No")</f>
        <v>Yes</v>
      </c>
      <c r="I80" s="26" t="str">
        <f>IF('[1]Outside Edges'!N78&gt;=(12.7+1),"Yes","No")</f>
        <v>Yes</v>
      </c>
      <c r="J80" s="26" t="str">
        <f>IF('[1]Outside Edges'!O78&gt;=(12.7+1),"Yes","No")</f>
        <v>Yes</v>
      </c>
      <c r="K80" s="266"/>
      <c r="L80" s="261" t="str">
        <f>IF(('[1]Outside Edges'!G78+6.1)&gt;=(12.7+1),"Yes","No")</f>
        <v>No</v>
      </c>
      <c r="M80" s="271" t="str">
        <f>IF(('[1]Outside Edges'!H78+6.1)&gt;=(12.7+1),"No","No")</f>
        <v>No</v>
      </c>
      <c r="N80" s="272" t="str">
        <f>IF(('[1]Outside Edges'!I78+6.1)&gt;=(12.7+1),"No","No")</f>
        <v>No</v>
      </c>
      <c r="O80" s="272" t="str">
        <f>IF(('[1]Outside Edges'!J78+6.1)&gt;=(12.7+1),"No","No")</f>
        <v>No</v>
      </c>
      <c r="P80" s="272" t="str">
        <f>IF(('[1]Outside Edges'!K78+6.1)&gt;=(12.7+1),"No","No")</f>
        <v>No</v>
      </c>
      <c r="Q80" s="272" t="str">
        <f>IF(('[1]Outside Edges'!L78+6.1)&gt;=(12.7+1),"No","No")</f>
        <v>No</v>
      </c>
      <c r="R80" s="274" t="str">
        <f>IF(('[1]Outside Edges'!M78+6.1)&gt;=(12.7+1),"No","No")</f>
        <v>No</v>
      </c>
      <c r="S80" s="25" t="str">
        <f>IF(('[1]Outside Edges'!N78+6.1)&gt;=(12.7+1),"Yes","No")</f>
        <v>Yes</v>
      </c>
      <c r="T80" s="27" t="str">
        <f>IF(('[1]Outside Edges'!O78+6.1)&gt;=(12.7+1),"Yes","No")</f>
        <v>Yes</v>
      </c>
    </row>
    <row r="81" spans="1:20" ht="15.75" customHeight="1" thickBot="1" x14ac:dyDescent="0.3">
      <c r="A81" s="23" t="str">
        <f>IF('[1]Outside Edges'!$A79&lt;&gt;"",'[1]Outside Edges'!$A79,"")</f>
        <v>D77</v>
      </c>
      <c r="B81" s="90" t="str">
        <f>IF('[1]Outside Edges'!G79&gt;=(12.7+1),"Yes","No")</f>
        <v>No</v>
      </c>
      <c r="C81" s="271" t="str">
        <f>IF('[1]Outside Edges'!H79&gt;=(12.7+1),"No","No")</f>
        <v>No</v>
      </c>
      <c r="D81" s="272" t="str">
        <f>IF('[1]Outside Edges'!I79&gt;=(12.7+1),"No","No")</f>
        <v>No</v>
      </c>
      <c r="E81" s="25" t="str">
        <f>IF('[1]Outside Edges'!J79&gt;=(12.7+1),"Yes","No")</f>
        <v>Yes</v>
      </c>
      <c r="F81" s="25" t="str">
        <f>IF('[1]Outside Edges'!K79&gt;=(12.7+1),"Yes","No")</f>
        <v>Yes</v>
      </c>
      <c r="G81" s="25" t="str">
        <f>IF('[1]Outside Edges'!L79&gt;=(12.7+1),"Yes","No")</f>
        <v>Yes</v>
      </c>
      <c r="H81" s="26" t="str">
        <f>IF('[1]Outside Edges'!M79&gt;=(12.7+1),"Yes","No")</f>
        <v>Yes</v>
      </c>
      <c r="I81" s="26" t="str">
        <f>IF('[1]Outside Edges'!N79&gt;=(12.7+1),"Yes","No")</f>
        <v>Yes</v>
      </c>
      <c r="J81" s="26" t="str">
        <f>IF('[1]Outside Edges'!O79&gt;=(12.7+1),"Yes","No")</f>
        <v>Yes</v>
      </c>
      <c r="K81" s="266"/>
      <c r="L81" s="261" t="str">
        <f>IF(('[1]Outside Edges'!G79+6.1)&gt;=(12.7+1),"Yes","No")</f>
        <v>Yes</v>
      </c>
      <c r="M81" s="90" t="str">
        <f>IF(('[1]Outside Edges'!H79+6.1)&gt;=(12.7+1),"Yes","No")</f>
        <v>Yes</v>
      </c>
      <c r="N81" s="25" t="str">
        <f>IF(('[1]Outside Edges'!I79+6.1)&gt;=(12.7+1),"Yes","No")</f>
        <v>Yes</v>
      </c>
      <c r="O81" s="25" t="str">
        <f>IF(('[1]Outside Edges'!J79+6.1)&gt;=(12.7+1),"Yes","No")</f>
        <v>Yes</v>
      </c>
      <c r="P81" s="25" t="str">
        <f>IF(('[1]Outside Edges'!K79+6.1)&gt;=(12.7+1),"Yes","No")</f>
        <v>Yes</v>
      </c>
      <c r="Q81" s="25" t="str">
        <f>IF(('[1]Outside Edges'!L79+6.1)&gt;=(12.7+1),"Yes","No")</f>
        <v>Yes</v>
      </c>
      <c r="R81" s="26" t="str">
        <f>IF(('[1]Outside Edges'!M79+6.1)&gt;=(12.7+1),"Yes","No")</f>
        <v>Yes</v>
      </c>
      <c r="S81" s="25" t="str">
        <f>IF(('[1]Outside Edges'!N79+6.1)&gt;=(12.7+1),"Yes","No")</f>
        <v>Yes</v>
      </c>
      <c r="T81" s="27" t="str">
        <f>IF(('[1]Outside Edges'!O79+6.1)&gt;=(12.7+1),"Yes","No")</f>
        <v>Yes</v>
      </c>
    </row>
    <row r="82" spans="1:20" ht="15.75" customHeight="1" thickBot="1" x14ac:dyDescent="0.3">
      <c r="A82" s="22" t="str">
        <f>IF('[1]Outside Edges'!$A80&lt;&gt;"",'[1]Outside Edges'!$A80,"")</f>
        <v>D78</v>
      </c>
      <c r="B82" s="90" t="str">
        <f>IF('[1]Outside Edges'!G80&gt;=(12.7+1),"Yes","No")</f>
        <v>No</v>
      </c>
      <c r="C82" s="90" t="str">
        <f>IF('[1]Outside Edges'!H80&gt;=(12.7+1),"Yes","No")</f>
        <v>No</v>
      </c>
      <c r="D82" s="25" t="str">
        <f>IF('[1]Outside Edges'!I80&gt;=(12.7+1),"Yes","No")</f>
        <v>Yes</v>
      </c>
      <c r="E82" s="25" t="str">
        <f>IF('[1]Outside Edges'!J80&gt;=(12.7+1),"Yes","No")</f>
        <v>Yes</v>
      </c>
      <c r="F82" s="25" t="str">
        <f>IF('[1]Outside Edges'!K80&gt;=(12.7+1),"Yes","No")</f>
        <v>Yes</v>
      </c>
      <c r="G82" s="25" t="str">
        <f>IF('[1]Outside Edges'!L80&gt;=(12.7+1),"Yes","No")</f>
        <v>Yes</v>
      </c>
      <c r="H82" s="26" t="str">
        <f>IF('[1]Outside Edges'!M80&gt;=(12.7+1),"Yes","No")</f>
        <v>Yes</v>
      </c>
      <c r="I82" s="26" t="str">
        <f>IF('[1]Outside Edges'!N80&gt;=(12.7+1),"Yes","No")</f>
        <v>Yes</v>
      </c>
      <c r="J82" s="26" t="str">
        <f>IF('[1]Outside Edges'!O80&gt;=(12.7+1),"Yes","No")</f>
        <v>Yes</v>
      </c>
      <c r="K82" s="266"/>
      <c r="L82" s="261" t="str">
        <f>IF(('[1]Outside Edges'!G80+6.1)&gt;=(12.7+1),"Yes","No")</f>
        <v>Yes</v>
      </c>
      <c r="M82" s="90" t="str">
        <f>IF(('[1]Outside Edges'!H80+6.1)&gt;=(12.7+1),"Yes","No")</f>
        <v>Yes</v>
      </c>
      <c r="N82" s="25" t="str">
        <f>IF(('[1]Outside Edges'!I80+6.1)&gt;=(12.7+1),"Yes","No")</f>
        <v>Yes</v>
      </c>
      <c r="O82" s="25" t="str">
        <f>IF(('[1]Outside Edges'!J80+6.1)&gt;=(12.7+1),"Yes","No")</f>
        <v>Yes</v>
      </c>
      <c r="P82" s="25" t="str">
        <f>IF(('[1]Outside Edges'!K80+6.1)&gt;=(12.7+1),"Yes","No")</f>
        <v>Yes</v>
      </c>
      <c r="Q82" s="25" t="str">
        <f>IF(('[1]Outside Edges'!L80+6.1)&gt;=(12.7+1),"Yes","No")</f>
        <v>Yes</v>
      </c>
      <c r="R82" s="26" t="str">
        <f>IF(('[1]Outside Edges'!M80+6.1)&gt;=(12.7+1),"Yes","No")</f>
        <v>Yes</v>
      </c>
      <c r="S82" s="25" t="str">
        <f>IF(('[1]Outside Edges'!N80+6.1)&gt;=(12.7+1),"Yes","No")</f>
        <v>Yes</v>
      </c>
      <c r="T82" s="27" t="str">
        <f>IF(('[1]Outside Edges'!O80+6.1)&gt;=(12.7+1),"Yes","No")</f>
        <v>Yes</v>
      </c>
    </row>
    <row r="83" spans="1:20" ht="15.75" customHeight="1" thickBot="1" x14ac:dyDescent="0.3">
      <c r="A83" s="23" t="str">
        <f>IF('[1]Outside Edges'!$A81&lt;&gt;"",'[1]Outside Edges'!$A81,"")</f>
        <v>D79</v>
      </c>
      <c r="B83" s="90" t="str">
        <f>IF('[1]Outside Edges'!G81&gt;=(12.7+1),"Yes","No")</f>
        <v>No</v>
      </c>
      <c r="C83" s="145" t="s">
        <v>20</v>
      </c>
      <c r="D83" s="146" t="s">
        <v>20</v>
      </c>
      <c r="E83" s="25" t="str">
        <f>IF('[1]Outside Edges'!J81&gt;=(12.7+1),"Yes","No")</f>
        <v>Yes</v>
      </c>
      <c r="F83" s="25" t="str">
        <f>IF('[1]Outside Edges'!K81&gt;=(12.7+1),"Yes","No")</f>
        <v>Yes</v>
      </c>
      <c r="G83" s="25" t="str">
        <f>IF('[1]Outside Edges'!L81&gt;=(12.7+1),"Yes","No")</f>
        <v>Yes</v>
      </c>
      <c r="H83" s="26" t="str">
        <f>IF('[1]Outside Edges'!M81&gt;=(12.7+1),"Yes","No")</f>
        <v>Yes</v>
      </c>
      <c r="I83" s="26" t="str">
        <f>IF('[1]Outside Edges'!N81&gt;=(12.7+1),"Yes","No")</f>
        <v>Yes</v>
      </c>
      <c r="J83" s="26" t="str">
        <f>IF('[1]Outside Edges'!O81&gt;=(12.7+1),"Yes","No")</f>
        <v>Yes</v>
      </c>
      <c r="K83" s="266"/>
      <c r="L83" s="261" t="str">
        <f>IF(('[1]Outside Edges'!G81+6.1)&gt;=(12.7+1),"Yes","No")</f>
        <v>Yes</v>
      </c>
      <c r="M83" s="90" t="str">
        <f>IF(('[1]Outside Edges'!H81+6.1)&gt;=(12.7+1),"Yes","No")</f>
        <v>Yes</v>
      </c>
      <c r="N83" s="25" t="str">
        <f>IF(('[1]Outside Edges'!I81+6.1)&gt;=(12.7+1),"Yes","No")</f>
        <v>Yes</v>
      </c>
      <c r="O83" s="25" t="str">
        <f>IF(('[1]Outside Edges'!J81+6.1)&gt;=(12.7+1),"Yes","No")</f>
        <v>Yes</v>
      </c>
      <c r="P83" s="25" t="str">
        <f>IF(('[1]Outside Edges'!K81+6.1)&gt;=(12.7+1),"Yes","No")</f>
        <v>Yes</v>
      </c>
      <c r="Q83" s="25" t="str">
        <f>IF(('[1]Outside Edges'!L81+6.1)&gt;=(12.7+1),"Yes","No")</f>
        <v>Yes</v>
      </c>
      <c r="R83" s="26" t="str">
        <f>IF(('[1]Outside Edges'!M81+6.1)&gt;=(12.7+1),"Yes","No")</f>
        <v>Yes</v>
      </c>
      <c r="S83" s="25" t="str">
        <f>IF(('[1]Outside Edges'!N81+6.1)&gt;=(12.7+1),"Yes","No")</f>
        <v>Yes</v>
      </c>
      <c r="T83" s="27" t="str">
        <f>IF(('[1]Outside Edges'!O81+6.1)&gt;=(12.7+1),"Yes","No")</f>
        <v>Yes</v>
      </c>
    </row>
    <row r="84" spans="1:20" ht="15.75" customHeight="1" thickBot="1" x14ac:dyDescent="0.3">
      <c r="A84" s="118" t="str">
        <f>IF('[1]Outside Edges'!$A82&lt;&gt;"",'[1]Outside Edges'!$A82,"")</f>
        <v>D80 AM</v>
      </c>
      <c r="B84" s="90" t="str">
        <f>IF('[1]Outside Edges'!G82&gt;=(12.7+1),"Yes","No")</f>
        <v>Yes</v>
      </c>
      <c r="C84" s="90" t="str">
        <f>IF('[1]Outside Edges'!H82&gt;=(12.7+1),"Yes","No")</f>
        <v>Yes</v>
      </c>
      <c r="D84" s="25" t="str">
        <f>IF('[1]Outside Edges'!I82&gt;=(12.7+1),"Yes","No")</f>
        <v>Yes</v>
      </c>
      <c r="E84" s="25" t="str">
        <f>IF('[1]Outside Edges'!J82&gt;=(12.7+1),"Yes","No")</f>
        <v>Yes</v>
      </c>
      <c r="F84" s="25" t="str">
        <f>IF('[1]Outside Edges'!K82&gt;=(12.7+1),"Yes","No")</f>
        <v>Yes</v>
      </c>
      <c r="G84" s="25" t="str">
        <f>IF('[1]Outside Edges'!L82&gt;=(12.7+1),"Yes","No")</f>
        <v>Yes</v>
      </c>
      <c r="H84" s="26" t="str">
        <f>IF('[1]Outside Edges'!M82&gt;=(12.7+1),"Yes","No")</f>
        <v>Yes</v>
      </c>
      <c r="I84" s="26" t="str">
        <f>IF('[1]Outside Edges'!N82&gt;=(12.7+1),"Yes","No")</f>
        <v>Yes</v>
      </c>
      <c r="J84" s="26" t="str">
        <f>IF('[1]Outside Edges'!O82&gt;=(12.7+1),"Yes","No")</f>
        <v>Yes</v>
      </c>
      <c r="K84" s="266"/>
      <c r="L84" s="261" t="str">
        <f>IF(('[1]Outside Edges'!G82+6.1)&gt;=(12.7+1),"Yes","No")</f>
        <v>Yes</v>
      </c>
      <c r="M84" s="90" t="str">
        <f>IF(('[1]Outside Edges'!H82+6.1)&gt;=(12.7+1),"Yes","No")</f>
        <v>Yes</v>
      </c>
      <c r="N84" s="25" t="str">
        <f>IF(('[1]Outside Edges'!I82+6.1)&gt;=(12.7+1),"Yes","No")</f>
        <v>Yes</v>
      </c>
      <c r="O84" s="25" t="str">
        <f>IF(('[1]Outside Edges'!J82+6.1)&gt;=(12.7+1),"Yes","No")</f>
        <v>Yes</v>
      </c>
      <c r="P84" s="25" t="str">
        <f>IF(('[1]Outside Edges'!K82+6.1)&gt;=(12.7+1),"Yes","No")</f>
        <v>Yes</v>
      </c>
      <c r="Q84" s="25" t="str">
        <f>IF(('[1]Outside Edges'!L82+6.1)&gt;=(12.7+1),"Yes","No")</f>
        <v>Yes</v>
      </c>
      <c r="R84" s="26" t="str">
        <f>IF(('[1]Outside Edges'!M82+6.1)&gt;=(12.7+1),"Yes","No")</f>
        <v>Yes</v>
      </c>
      <c r="S84" s="25" t="str">
        <f>IF(('[1]Outside Edges'!N82+6.1)&gt;=(12.7+1),"Yes","No")</f>
        <v>Yes</v>
      </c>
      <c r="T84" s="27" t="str">
        <f>IF(('[1]Outside Edges'!O82+6.1)&gt;=(12.7+1),"Yes","No")</f>
        <v>Yes</v>
      </c>
    </row>
    <row r="85" spans="1:20" ht="15.75" customHeight="1" thickBot="1" x14ac:dyDescent="0.3">
      <c r="A85" s="23" t="str">
        <f>IF('[1]Outside Edges'!$A83&lt;&gt;"",'[1]Outside Edges'!$A83,"")</f>
        <v>D81</v>
      </c>
      <c r="B85" s="90" t="str">
        <f>IF('[1]Outside Edges'!G83&gt;=(12.7+1),"Yes","No")</f>
        <v>No</v>
      </c>
      <c r="C85" s="90" t="str">
        <f>IF('[1]Outside Edges'!H83&gt;=(12.7+1),"Yes","No")</f>
        <v>No</v>
      </c>
      <c r="D85" s="25" t="str">
        <f>IF('[1]Outside Edges'!I83&gt;=(12.7+1),"Yes","No")</f>
        <v>No</v>
      </c>
      <c r="E85" s="25" t="str">
        <f>IF('[1]Outside Edges'!J83&gt;=(12.7+1),"Yes","No")</f>
        <v>No</v>
      </c>
      <c r="F85" s="25" t="str">
        <f>IF('[1]Outside Edges'!K83&gt;=(12.7+1),"Yes","No")</f>
        <v>No</v>
      </c>
      <c r="G85" s="25" t="str">
        <f>IF('[1]Outside Edges'!L83&gt;=(12.7+1),"Yes","No")</f>
        <v>No</v>
      </c>
      <c r="H85" s="26" t="str">
        <f>IF('[1]Outside Edges'!M83&gt;=(12.7+1),"Yes","No")</f>
        <v>No</v>
      </c>
      <c r="I85" s="26" t="str">
        <f>IF('[1]Outside Edges'!N83&gt;=(12.7+1),"Yes","No")</f>
        <v>Yes</v>
      </c>
      <c r="J85" s="26" t="str">
        <f>IF('[1]Outside Edges'!O83&gt;=(12.7+1),"Yes","No")</f>
        <v>Yes</v>
      </c>
      <c r="K85" s="266"/>
      <c r="L85" s="261" t="str">
        <f>IF(('[1]Outside Edges'!G83+6.1)&gt;=(12.7+1),"Yes","No")</f>
        <v>Yes</v>
      </c>
      <c r="M85" s="90" t="str">
        <f>IF(('[1]Outside Edges'!H83+6.1)&gt;=(12.7+1),"Yes","No")</f>
        <v>Yes</v>
      </c>
      <c r="N85" s="25" t="str">
        <f>IF(('[1]Outside Edges'!I83+6.1)&gt;=(12.7+1),"Yes","No")</f>
        <v>Yes</v>
      </c>
      <c r="O85" s="25" t="str">
        <f>IF(('[1]Outside Edges'!J83+6.1)&gt;=(12.7+1),"Yes","No")</f>
        <v>Yes</v>
      </c>
      <c r="P85" s="25" t="str">
        <f>IF(('[1]Outside Edges'!K83+6.1)&gt;=(12.7+1),"Yes","No")</f>
        <v>Yes</v>
      </c>
      <c r="Q85" s="25" t="str">
        <f>IF(('[1]Outside Edges'!L83+6.1)&gt;=(12.7+1),"Yes","No")</f>
        <v>Yes</v>
      </c>
      <c r="R85" s="26" t="str">
        <f>IF(('[1]Outside Edges'!M83+6.1)&gt;=(12.7+1),"Yes","No")</f>
        <v>Yes</v>
      </c>
      <c r="S85" s="25" t="str">
        <f>IF(('[1]Outside Edges'!N83+6.1)&gt;=(12.7+1),"Yes","No")</f>
        <v>Yes</v>
      </c>
      <c r="T85" s="27" t="str">
        <f>IF(('[1]Outside Edges'!O83+6.1)&gt;=(12.7+1),"Yes","No")</f>
        <v>Yes</v>
      </c>
    </row>
    <row r="86" spans="1:20" ht="15.75" customHeight="1" thickBot="1" x14ac:dyDescent="0.3">
      <c r="A86" s="22" t="str">
        <f>IF('[1]Outside Edges'!$A84&lt;&gt;"",'[1]Outside Edges'!$A84,"")</f>
        <v>D82</v>
      </c>
      <c r="B86" s="90" t="str">
        <f>IF('[1]Outside Edges'!G84&gt;=(12.7+1),"Yes","No")</f>
        <v>No</v>
      </c>
      <c r="C86" s="90" t="str">
        <f>IF('[1]Outside Edges'!H84&gt;=(12.7+1),"Yes","No")</f>
        <v>Yes</v>
      </c>
      <c r="D86" s="25" t="str">
        <f>IF('[1]Outside Edges'!I84&gt;=(12.7+1),"Yes","No")</f>
        <v>Yes</v>
      </c>
      <c r="E86" s="25" t="str">
        <f>IF('[1]Outside Edges'!J84&gt;=(12.7+1),"Yes","No")</f>
        <v>Yes</v>
      </c>
      <c r="F86" s="25" t="str">
        <f>IF('[1]Outside Edges'!K84&gt;=(12.7+1),"Yes","No")</f>
        <v>Yes</v>
      </c>
      <c r="G86" s="25" t="str">
        <f>IF('[1]Outside Edges'!L84&gt;=(12.7+1),"Yes","No")</f>
        <v>Yes</v>
      </c>
      <c r="H86" s="26" t="str">
        <f>IF('[1]Outside Edges'!M84&gt;=(12.7+1),"Yes","No")</f>
        <v>Yes</v>
      </c>
      <c r="I86" s="26" t="str">
        <f>IF('[1]Outside Edges'!N84&gt;=(12.7+1),"Yes","No")</f>
        <v>Yes</v>
      </c>
      <c r="J86" s="26" t="str">
        <f>IF('[1]Outside Edges'!O84&gt;=(12.7+1),"Yes","No")</f>
        <v>Yes</v>
      </c>
      <c r="K86" s="266"/>
      <c r="L86" s="261" t="str">
        <f>IF(('[1]Outside Edges'!G84+6.1)&gt;=(12.7+1),"Yes","No")</f>
        <v>Yes</v>
      </c>
      <c r="M86" s="90" t="str">
        <f>IF(('[1]Outside Edges'!H84+6.1)&gt;=(12.7+1),"Yes","No")</f>
        <v>Yes</v>
      </c>
      <c r="N86" s="25" t="str">
        <f>IF(('[1]Outside Edges'!I84+6.1)&gt;=(12.7+1),"Yes","No")</f>
        <v>Yes</v>
      </c>
      <c r="O86" s="25" t="str">
        <f>IF(('[1]Outside Edges'!J84+6.1)&gt;=(12.7+1),"Yes","No")</f>
        <v>Yes</v>
      </c>
      <c r="P86" s="25" t="str">
        <f>IF(('[1]Outside Edges'!K84+6.1)&gt;=(12.7+1),"Yes","No")</f>
        <v>Yes</v>
      </c>
      <c r="Q86" s="25" t="str">
        <f>IF(('[1]Outside Edges'!L84+6.1)&gt;=(12.7+1),"Yes","No")</f>
        <v>Yes</v>
      </c>
      <c r="R86" s="26" t="str">
        <f>IF(('[1]Outside Edges'!M84+6.1)&gt;=(12.7+1),"Yes","No")</f>
        <v>Yes</v>
      </c>
      <c r="S86" s="25" t="str">
        <f>IF(('[1]Outside Edges'!N84+6.1)&gt;=(12.7+1),"Yes","No")</f>
        <v>Yes</v>
      </c>
      <c r="T86" s="27" t="str">
        <f>IF(('[1]Outside Edges'!O84+6.1)&gt;=(12.7+1),"Yes","No")</f>
        <v>Yes</v>
      </c>
    </row>
    <row r="87" spans="1:20" ht="15.75" customHeight="1" thickBot="1" x14ac:dyDescent="0.3">
      <c r="A87" s="23" t="str">
        <f>IF('[1]Outside Edges'!$A85&lt;&gt;"",'[1]Outside Edges'!$A85,"")</f>
        <v>D83 AM</v>
      </c>
      <c r="B87" s="90" t="str">
        <f>IF('[1]Outside Edges'!G85&gt;=(12.7+1),"Yes","No")</f>
        <v>No</v>
      </c>
      <c r="C87" s="90" t="str">
        <f>IF('[1]Outside Edges'!H85&gt;=(12.7+1),"Yes","No")</f>
        <v>Yes</v>
      </c>
      <c r="D87" s="25" t="str">
        <f>IF('[1]Outside Edges'!I85&gt;=(12.7+1),"Yes","No")</f>
        <v>Yes</v>
      </c>
      <c r="E87" s="25" t="str">
        <f>IF('[1]Outside Edges'!J85&gt;=(12.7+1),"Yes","No")</f>
        <v>Yes</v>
      </c>
      <c r="F87" s="25" t="str">
        <f>IF('[1]Outside Edges'!K85&gt;=(12.7+1),"Yes","No")</f>
        <v>Yes</v>
      </c>
      <c r="G87" s="25" t="str">
        <f>IF('[1]Outside Edges'!L85&gt;=(12.7+1),"Yes","No")</f>
        <v>Yes</v>
      </c>
      <c r="H87" s="26" t="str">
        <f>IF('[1]Outside Edges'!M85&gt;=(12.7+1),"Yes","No")</f>
        <v>Yes</v>
      </c>
      <c r="I87" s="26" t="str">
        <f>IF('[1]Outside Edges'!N85&gt;=(12.7+1),"Yes","No")</f>
        <v>Yes</v>
      </c>
      <c r="J87" s="26" t="str">
        <f>IF('[1]Outside Edges'!O85&gt;=(12.7+1),"Yes","No")</f>
        <v>Yes</v>
      </c>
      <c r="K87" s="266"/>
      <c r="L87" s="261" t="str">
        <f>IF(('[1]Outside Edges'!G85+6.1)&gt;=(12.7+1),"Yes","No")</f>
        <v>Yes</v>
      </c>
      <c r="M87" s="90" t="str">
        <f>IF(('[1]Outside Edges'!H85+6.1)&gt;=(12.7+1),"Yes","No")</f>
        <v>Yes</v>
      </c>
      <c r="N87" s="25" t="str">
        <f>IF(('[1]Outside Edges'!I85+6.1)&gt;=(12.7+1),"Yes","No")</f>
        <v>Yes</v>
      </c>
      <c r="O87" s="25" t="str">
        <f>IF(('[1]Outside Edges'!J85+6.1)&gt;=(12.7+1),"Yes","No")</f>
        <v>Yes</v>
      </c>
      <c r="P87" s="25" t="str">
        <f>IF(('[1]Outside Edges'!K85+6.1)&gt;=(12.7+1),"Yes","No")</f>
        <v>Yes</v>
      </c>
      <c r="Q87" s="25" t="str">
        <f>IF(('[1]Outside Edges'!L85+6.1)&gt;=(12.7+1),"Yes","No")</f>
        <v>Yes</v>
      </c>
      <c r="R87" s="26" t="str">
        <f>IF(('[1]Outside Edges'!M85+6.1)&gt;=(12.7+1),"Yes","No")</f>
        <v>Yes</v>
      </c>
      <c r="S87" s="25" t="str">
        <f>IF(('[1]Outside Edges'!N85+6.1)&gt;=(12.7+1),"Yes","No")</f>
        <v>Yes</v>
      </c>
      <c r="T87" s="27" t="str">
        <f>IF(('[1]Outside Edges'!O85+6.1)&gt;=(12.7+1),"Yes","No")</f>
        <v>Yes</v>
      </c>
    </row>
    <row r="88" spans="1:20" ht="15.75" customHeight="1" thickBot="1" x14ac:dyDescent="0.3">
      <c r="A88" s="22" t="str">
        <f>IF('[1]Outside Edges'!$A86&lt;&gt;"",'[1]Outside Edges'!$A86,"")</f>
        <v>D84</v>
      </c>
      <c r="B88" s="90" t="str">
        <f>IF('[1]Outside Edges'!G86&gt;=(12.7+1),"Yes","No")</f>
        <v>Yes</v>
      </c>
      <c r="C88" s="90" t="str">
        <f>IF('[1]Outside Edges'!H86&gt;=(12.7+1),"Yes","No")</f>
        <v>Yes</v>
      </c>
      <c r="D88" s="25" t="str">
        <f>IF('[1]Outside Edges'!I86&gt;=(12.7+1),"Yes","No")</f>
        <v>Yes</v>
      </c>
      <c r="E88" s="25" t="str">
        <f>IF('[1]Outside Edges'!J86&gt;=(12.7+1),"Yes","No")</f>
        <v>Yes</v>
      </c>
      <c r="F88" s="25" t="str">
        <f>IF('[1]Outside Edges'!K86&gt;=(12.7+1),"Yes","No")</f>
        <v>Yes</v>
      </c>
      <c r="G88" s="25" t="str">
        <f>IF('[1]Outside Edges'!L86&gt;=(12.7+1),"Yes","No")</f>
        <v>Yes</v>
      </c>
      <c r="H88" s="26" t="str">
        <f>IF('[1]Outside Edges'!M86&gt;=(12.7+1),"Yes","No")</f>
        <v>Yes</v>
      </c>
      <c r="I88" s="26" t="str">
        <f>IF('[1]Outside Edges'!N86&gt;=(12.7+1),"Yes","No")</f>
        <v>Yes</v>
      </c>
      <c r="J88" s="26" t="str">
        <f>IF('[1]Outside Edges'!O86&gt;=(12.7+1),"Yes","No")</f>
        <v>Yes</v>
      </c>
      <c r="K88" s="266"/>
      <c r="L88" s="261" t="str">
        <f>IF(('[1]Outside Edges'!G86+6.1)&gt;=(12.7+1),"Yes","No")</f>
        <v>Yes</v>
      </c>
      <c r="M88" s="90" t="str">
        <f>IF(('[1]Outside Edges'!H86+6.1)&gt;=(12.7+1),"Yes","No")</f>
        <v>Yes</v>
      </c>
      <c r="N88" s="25" t="str">
        <f>IF(('[1]Outside Edges'!I86+6.1)&gt;=(12.7+1),"Yes","No")</f>
        <v>Yes</v>
      </c>
      <c r="O88" s="25" t="str">
        <f>IF(('[1]Outside Edges'!J86+6.1)&gt;=(12.7+1),"Yes","No")</f>
        <v>Yes</v>
      </c>
      <c r="P88" s="25" t="str">
        <f>IF(('[1]Outside Edges'!K86+6.1)&gt;=(12.7+1),"Yes","No")</f>
        <v>Yes</v>
      </c>
      <c r="Q88" s="25" t="str">
        <f>IF(('[1]Outside Edges'!L86+6.1)&gt;=(12.7+1),"Yes","No")</f>
        <v>Yes</v>
      </c>
      <c r="R88" s="26" t="str">
        <f>IF(('[1]Outside Edges'!M86+6.1)&gt;=(12.7+1),"Yes","No")</f>
        <v>Yes</v>
      </c>
      <c r="S88" s="25" t="str">
        <f>IF(('[1]Outside Edges'!N86+6.1)&gt;=(12.7+1),"Yes","No")</f>
        <v>Yes</v>
      </c>
      <c r="T88" s="27" t="str">
        <f>IF(('[1]Outside Edges'!O86+6.1)&gt;=(12.7+1),"Yes","No")</f>
        <v>Yes</v>
      </c>
    </row>
    <row r="89" spans="1:20" ht="15.75" customHeight="1" thickBot="1" x14ac:dyDescent="0.3">
      <c r="A89" s="23" t="str">
        <f>IF('[1]Outside Edges'!$A87&lt;&gt;"",'[1]Outside Edges'!$A87,"")</f>
        <v>D85</v>
      </c>
      <c r="B89" s="90" t="str">
        <f>IF('[1]Outside Edges'!G87&gt;=(12.7+1),"Yes","No")</f>
        <v>Yes</v>
      </c>
      <c r="C89" s="90" t="str">
        <f>IF('[1]Outside Edges'!H87&gt;=(12.7+1),"Yes","No")</f>
        <v>Yes</v>
      </c>
      <c r="D89" s="25" t="str">
        <f>IF('[1]Outside Edges'!I87&gt;=(12.7+1),"Yes","No")</f>
        <v>Yes</v>
      </c>
      <c r="E89" s="25" t="str">
        <f>IF('[1]Outside Edges'!J87&gt;=(12.7+1),"Yes","No")</f>
        <v>Yes</v>
      </c>
      <c r="F89" s="25" t="str">
        <f>IF('[1]Outside Edges'!K87&gt;=(12.7+1),"Yes","No")</f>
        <v>Yes</v>
      </c>
      <c r="G89" s="25" t="str">
        <f>IF('[1]Outside Edges'!L87&gt;=(12.7+1),"Yes","No")</f>
        <v>Yes</v>
      </c>
      <c r="H89" s="26" t="str">
        <f>IF('[1]Outside Edges'!M87&gt;=(12.7+1),"Yes","No")</f>
        <v>Yes</v>
      </c>
      <c r="I89" s="26" t="str">
        <f>IF('[1]Outside Edges'!N87&gt;=(12.7+1),"Yes","No")</f>
        <v>Yes</v>
      </c>
      <c r="J89" s="26" t="str">
        <f>IF('[1]Outside Edges'!O87&gt;=(12.7+1),"Yes","No")</f>
        <v>Yes</v>
      </c>
      <c r="K89" s="266"/>
      <c r="L89" s="261" t="str">
        <f>IF(('[1]Outside Edges'!G87+6.1)&gt;=(12.7+1),"Yes","No")</f>
        <v>Yes</v>
      </c>
      <c r="M89" s="90" t="str">
        <f>IF(('[1]Outside Edges'!H87+6.1)&gt;=(12.7+1),"Yes","No")</f>
        <v>Yes</v>
      </c>
      <c r="N89" s="25" t="str">
        <f>IF(('[1]Outside Edges'!I87+6.1)&gt;=(12.7+1),"Yes","No")</f>
        <v>Yes</v>
      </c>
      <c r="O89" s="25" t="str">
        <f>IF(('[1]Outside Edges'!J87+6.1)&gt;=(12.7+1),"Yes","No")</f>
        <v>Yes</v>
      </c>
      <c r="P89" s="25" t="str">
        <f>IF(('[1]Outside Edges'!K87+6.1)&gt;=(12.7+1),"Yes","No")</f>
        <v>Yes</v>
      </c>
      <c r="Q89" s="25" t="str">
        <f>IF(('[1]Outside Edges'!L87+6.1)&gt;=(12.7+1),"Yes","No")</f>
        <v>Yes</v>
      </c>
      <c r="R89" s="26" t="str">
        <f>IF(('[1]Outside Edges'!M87+6.1)&gt;=(12.7+1),"Yes","No")</f>
        <v>Yes</v>
      </c>
      <c r="S89" s="25" t="str">
        <f>IF(('[1]Outside Edges'!N87+6.1)&gt;=(12.7+1),"Yes","No")</f>
        <v>Yes</v>
      </c>
      <c r="T89" s="27" t="str">
        <f>IF(('[1]Outside Edges'!O87+6.1)&gt;=(12.7+1),"Yes","No")</f>
        <v>Yes</v>
      </c>
    </row>
    <row r="90" spans="1:20" ht="15.75" customHeight="1" thickBot="1" x14ac:dyDescent="0.3">
      <c r="A90" s="22" t="str">
        <f>IF('[1]Outside Edges'!$A88&lt;&gt;"",'[1]Outside Edges'!$A88,"")</f>
        <v>D86 AM</v>
      </c>
      <c r="B90" s="90" t="str">
        <f>IF('[1]Outside Edges'!G88&gt;=(12.7+1),"Yes","No")</f>
        <v>No</v>
      </c>
      <c r="C90" s="90" t="str">
        <f>IF('[1]Outside Edges'!H88&gt;=(12.7+1),"Yes","No")</f>
        <v>No</v>
      </c>
      <c r="D90" s="25" t="str">
        <f>IF('[1]Outside Edges'!I88&gt;=(12.7+1),"Yes","No")</f>
        <v>Yes</v>
      </c>
      <c r="E90" s="25" t="str">
        <f>IF('[1]Outside Edges'!J88&gt;=(12.7+1),"Yes","No")</f>
        <v>Yes</v>
      </c>
      <c r="F90" s="25" t="str">
        <f>IF('[1]Outside Edges'!K88&gt;=(12.7+1),"Yes","No")</f>
        <v>Yes</v>
      </c>
      <c r="G90" s="25" t="str">
        <f>IF('[1]Outside Edges'!L88&gt;=(12.7+1),"Yes","No")</f>
        <v>Yes</v>
      </c>
      <c r="H90" s="26" t="str">
        <f>IF('[1]Outside Edges'!M88&gt;=(12.7+1),"Yes","No")</f>
        <v>Yes</v>
      </c>
      <c r="I90" s="26" t="str">
        <f>IF('[1]Outside Edges'!N88&gt;=(12.7+1),"Yes","No")</f>
        <v>Yes</v>
      </c>
      <c r="J90" s="26" t="str">
        <f>IF('[1]Outside Edges'!O88&gt;=(12.7+1),"Yes","No")</f>
        <v>Yes</v>
      </c>
      <c r="K90" s="266"/>
      <c r="L90" s="261" t="str">
        <f>IF(('[1]Outside Edges'!G88+6.1)&gt;=(12.7+1),"Yes","No")</f>
        <v>Yes</v>
      </c>
      <c r="M90" s="90" t="str">
        <f>IF(('[1]Outside Edges'!H88+6.1)&gt;=(12.7+1),"Yes","No")</f>
        <v>Yes</v>
      </c>
      <c r="N90" s="25" t="str">
        <f>IF(('[1]Outside Edges'!I88+6.1)&gt;=(12.7+1),"Yes","No")</f>
        <v>Yes</v>
      </c>
      <c r="O90" s="25" t="str">
        <f>IF(('[1]Outside Edges'!J88+6.1)&gt;=(12.7+1),"Yes","No")</f>
        <v>Yes</v>
      </c>
      <c r="P90" s="25" t="str">
        <f>IF(('[1]Outside Edges'!K88+6.1)&gt;=(12.7+1),"Yes","No")</f>
        <v>Yes</v>
      </c>
      <c r="Q90" s="25" t="str">
        <f>IF(('[1]Outside Edges'!L88+6.1)&gt;=(12.7+1),"Yes","No")</f>
        <v>Yes</v>
      </c>
      <c r="R90" s="26" t="str">
        <f>IF(('[1]Outside Edges'!M88+6.1)&gt;=(12.7+1),"Yes","No")</f>
        <v>Yes</v>
      </c>
      <c r="S90" s="25" t="str">
        <f>IF(('[1]Outside Edges'!N88+6.1)&gt;=(12.7+1),"Yes","No")</f>
        <v>Yes</v>
      </c>
      <c r="T90" s="27" t="str">
        <f>IF(('[1]Outside Edges'!O88+6.1)&gt;=(12.7+1),"Yes","No")</f>
        <v>Yes</v>
      </c>
    </row>
    <row r="91" spans="1:20" ht="15.75" customHeight="1" thickBot="1" x14ac:dyDescent="0.3">
      <c r="A91" s="23" t="str">
        <f>IF('[1]Outside Edges'!$A89&lt;&gt;"",'[1]Outside Edges'!$A89,"")</f>
        <v>D87</v>
      </c>
      <c r="B91" s="90" t="str">
        <f>IF('[1]Outside Edges'!G89&gt;=(12.7+1),"Yes","No")</f>
        <v>No</v>
      </c>
      <c r="C91" s="90" t="str">
        <f>IF('[1]Outside Edges'!H89&gt;=(12.7+1),"Yes","No")</f>
        <v>Yes</v>
      </c>
      <c r="D91" s="25" t="str">
        <f>IF('[1]Outside Edges'!I89&gt;=(12.7+1),"Yes","No")</f>
        <v>Yes</v>
      </c>
      <c r="E91" s="25" t="str">
        <f>IF('[1]Outside Edges'!J89&gt;=(12.7+1),"Yes","No")</f>
        <v>Yes</v>
      </c>
      <c r="F91" s="25" t="str">
        <f>IF('[1]Outside Edges'!K89&gt;=(12.7+1),"Yes","No")</f>
        <v>Yes</v>
      </c>
      <c r="G91" s="25" t="str">
        <f>IF('[1]Outside Edges'!L89&gt;=(12.7+1),"Yes","No")</f>
        <v>Yes</v>
      </c>
      <c r="H91" s="26" t="str">
        <f>IF('[1]Outside Edges'!M89&gt;=(12.7+1),"Yes","No")</f>
        <v>Yes</v>
      </c>
      <c r="I91" s="26" t="str">
        <f>IF('[1]Outside Edges'!N89&gt;=(12.7+1),"Yes","No")</f>
        <v>Yes</v>
      </c>
      <c r="J91" s="26" t="str">
        <f>IF('[1]Outside Edges'!O89&gt;=(12.7+1),"Yes","No")</f>
        <v>Yes</v>
      </c>
      <c r="K91" s="266"/>
      <c r="L91" s="261" t="str">
        <f>IF(('[1]Outside Edges'!G89+6.1)&gt;=(12.7+1),"Yes","No")</f>
        <v>Yes</v>
      </c>
      <c r="M91" s="90" t="str">
        <f>IF(('[1]Outside Edges'!H89+6.1)&gt;=(12.7+1),"Yes","No")</f>
        <v>Yes</v>
      </c>
      <c r="N91" s="25" t="str">
        <f>IF(('[1]Outside Edges'!I89+6.1)&gt;=(12.7+1),"Yes","No")</f>
        <v>Yes</v>
      </c>
      <c r="O91" s="25" t="str">
        <f>IF(('[1]Outside Edges'!J89+6.1)&gt;=(12.7+1),"Yes","No")</f>
        <v>Yes</v>
      </c>
      <c r="P91" s="25" t="str">
        <f>IF(('[1]Outside Edges'!K89+6.1)&gt;=(12.7+1),"Yes","No")</f>
        <v>Yes</v>
      </c>
      <c r="Q91" s="25" t="str">
        <f>IF(('[1]Outside Edges'!L89+6.1)&gt;=(12.7+1),"Yes","No")</f>
        <v>Yes</v>
      </c>
      <c r="R91" s="26" t="str">
        <f>IF(('[1]Outside Edges'!M89+6.1)&gt;=(12.7+1),"Yes","No")</f>
        <v>Yes</v>
      </c>
      <c r="S91" s="25" t="str">
        <f>IF(('[1]Outside Edges'!N89+6.1)&gt;=(12.7+1),"Yes","No")</f>
        <v>Yes</v>
      </c>
      <c r="T91" s="27" t="str">
        <f>IF(('[1]Outside Edges'!O89+6.1)&gt;=(12.7+1),"Yes","No")</f>
        <v>Yes</v>
      </c>
    </row>
    <row r="92" spans="1:20" ht="15.75" customHeight="1" thickBot="1" x14ac:dyDescent="0.3">
      <c r="A92" s="22" t="str">
        <f>IF('[1]Outside Edges'!$A90&lt;&gt;"",'[1]Outside Edges'!$A90,"")</f>
        <v>D88</v>
      </c>
      <c r="B92" s="90" t="str">
        <f>IF('[1]Outside Edges'!G90&gt;=(12.7+1),"Yes","No")</f>
        <v>No</v>
      </c>
      <c r="C92" s="271" t="str">
        <f>IF('[1]Outside Edges'!H90&gt;=(12.7+1),"No","No")</f>
        <v>No</v>
      </c>
      <c r="D92" s="272" t="str">
        <f>IF('[1]Outside Edges'!I90&gt;=(12.7+1),"No","No")</f>
        <v>No</v>
      </c>
      <c r="E92" s="272" t="str">
        <f>IF('[1]Outside Edges'!J90&gt;=(12.7+1),"No","No")</f>
        <v>No</v>
      </c>
      <c r="F92" s="25" t="str">
        <f>IF('[1]Outside Edges'!K90&gt;=(12.7+1),"Yes","No")</f>
        <v>Yes</v>
      </c>
      <c r="G92" s="25" t="str">
        <f>IF('[1]Outside Edges'!L90&gt;=(12.7+1),"Yes","No")</f>
        <v>Yes</v>
      </c>
      <c r="H92" s="26" t="str">
        <f>IF('[1]Outside Edges'!M90&gt;=(12.7+1),"Yes","No")</f>
        <v>Yes</v>
      </c>
      <c r="I92" s="26" t="str">
        <f>IF('[1]Outside Edges'!N90&gt;=(12.7+1),"Yes","No")</f>
        <v>Yes</v>
      </c>
      <c r="J92" s="26" t="str">
        <f>IF('[1]Outside Edges'!O90&gt;=(12.7+1),"Yes","No")</f>
        <v>Yes</v>
      </c>
      <c r="K92" s="266"/>
      <c r="L92" s="261" t="str">
        <f>IF(('[1]Outside Edges'!G90+6.1)&gt;=(12.7+1),"Yes","No")</f>
        <v>Yes</v>
      </c>
      <c r="M92" s="90" t="str">
        <f>IF(('[1]Outside Edges'!H90+6.1)&gt;=(12.7+1),"Yes","No")</f>
        <v>Yes</v>
      </c>
      <c r="N92" s="25" t="str">
        <f>IF(('[1]Outside Edges'!I90+6.1)&gt;=(12.7+1),"Yes","No")</f>
        <v>Yes</v>
      </c>
      <c r="O92" s="25" t="str">
        <f>IF(('[1]Outside Edges'!J90+6.1)&gt;=(12.7+1),"Yes","No")</f>
        <v>Yes</v>
      </c>
      <c r="P92" s="25" t="str">
        <f>IF(('[1]Outside Edges'!K90+6.1)&gt;=(12.7+1),"Yes","No")</f>
        <v>Yes</v>
      </c>
      <c r="Q92" s="25" t="str">
        <f>IF(('[1]Outside Edges'!L90+6.1)&gt;=(12.7+1),"Yes","No")</f>
        <v>Yes</v>
      </c>
      <c r="R92" s="26" t="str">
        <f>IF(('[1]Outside Edges'!M90+6.1)&gt;=(12.7+1),"Yes","No")</f>
        <v>Yes</v>
      </c>
      <c r="S92" s="25" t="str">
        <f>IF(('[1]Outside Edges'!N90+6.1)&gt;=(12.7+1),"Yes","No")</f>
        <v>Yes</v>
      </c>
      <c r="T92" s="27" t="str">
        <f>IF(('[1]Outside Edges'!O90+6.1)&gt;=(12.7+1),"Yes","No")</f>
        <v>Yes</v>
      </c>
    </row>
    <row r="93" spans="1:20" ht="15.75" customHeight="1" thickBot="1" x14ac:dyDescent="0.3">
      <c r="A93" s="23" t="str">
        <f>IF('[1]Outside Edges'!$A91&lt;&gt;"",'[1]Outside Edges'!$A91,"")</f>
        <v>D89</v>
      </c>
      <c r="B93" s="90" t="str">
        <f>IF('[1]Outside Edges'!G91&gt;=(12.7+1),"Yes","No")</f>
        <v>No</v>
      </c>
      <c r="C93" s="90" t="str">
        <f>IF('[1]Outside Edges'!H91&gt;=(12.7+1),"Yes","No")</f>
        <v>Yes</v>
      </c>
      <c r="D93" s="25" t="str">
        <f>IF('[1]Outside Edges'!I91&gt;=(12.7+1),"Yes","No")</f>
        <v>Yes</v>
      </c>
      <c r="E93" s="25" t="str">
        <f>IF('[1]Outside Edges'!J91&gt;=(12.7+1),"Yes","No")</f>
        <v>Yes</v>
      </c>
      <c r="F93" s="25" t="str">
        <f>IF('[1]Outside Edges'!K91&gt;=(12.7+1),"Yes","No")</f>
        <v>Yes</v>
      </c>
      <c r="G93" s="25" t="str">
        <f>IF('[1]Outside Edges'!L91&gt;=(12.7+1),"Yes","No")</f>
        <v>Yes</v>
      </c>
      <c r="H93" s="26" t="str">
        <f>IF('[1]Outside Edges'!M91&gt;=(12.7+1),"Yes","No")</f>
        <v>Yes</v>
      </c>
      <c r="I93" s="26" t="str">
        <f>IF('[1]Outside Edges'!N91&gt;=(12.7+1),"Yes","No")</f>
        <v>Yes</v>
      </c>
      <c r="J93" s="26" t="str">
        <f>IF('[1]Outside Edges'!O91&gt;=(12.7+1),"Yes","No")</f>
        <v>Yes</v>
      </c>
      <c r="K93" s="266"/>
      <c r="L93" s="261" t="str">
        <f>IF(('[1]Outside Edges'!G91+6.1)&gt;=(12.7+1),"Yes","No")</f>
        <v>Yes</v>
      </c>
      <c r="M93" s="90" t="str">
        <f>IF(('[1]Outside Edges'!H91+6.1)&gt;=(12.7+1),"Yes","No")</f>
        <v>Yes</v>
      </c>
      <c r="N93" s="25" t="str">
        <f>IF(('[1]Outside Edges'!I91+6.1)&gt;=(12.7+1),"Yes","No")</f>
        <v>Yes</v>
      </c>
      <c r="O93" s="25" t="str">
        <f>IF(('[1]Outside Edges'!J91+6.1)&gt;=(12.7+1),"Yes","No")</f>
        <v>Yes</v>
      </c>
      <c r="P93" s="25" t="str">
        <f>IF(('[1]Outside Edges'!K91+6.1)&gt;=(12.7+1),"Yes","No")</f>
        <v>Yes</v>
      </c>
      <c r="Q93" s="25" t="str">
        <f>IF(('[1]Outside Edges'!L91+6.1)&gt;=(12.7+1),"Yes","No")</f>
        <v>Yes</v>
      </c>
      <c r="R93" s="26" t="str">
        <f>IF(('[1]Outside Edges'!M91+6.1)&gt;=(12.7+1),"Yes","No")</f>
        <v>Yes</v>
      </c>
      <c r="S93" s="25" t="str">
        <f>IF(('[1]Outside Edges'!N91+6.1)&gt;=(12.7+1),"Yes","No")</f>
        <v>Yes</v>
      </c>
      <c r="T93" s="27" t="str">
        <f>IF(('[1]Outside Edges'!O91+6.1)&gt;=(12.7+1),"Yes","No")</f>
        <v>Yes</v>
      </c>
    </row>
    <row r="94" spans="1:20" ht="15.75" customHeight="1" thickBot="1" x14ac:dyDescent="0.3">
      <c r="A94" s="115" t="str">
        <f>IF('[1]Outside Edges'!$A92&lt;&gt;"",'[1]Outside Edges'!$A92,"")</f>
        <v>D90</v>
      </c>
      <c r="B94" s="90" t="str">
        <f>IF('[1]Outside Edges'!G92&gt;=(12.7+1),"Yes","No")</f>
        <v>No</v>
      </c>
      <c r="C94" s="90" t="str">
        <f>IF('[1]Outside Edges'!H92&gt;=(12.7+1),"Yes","No")</f>
        <v>No</v>
      </c>
      <c r="D94" s="25" t="str">
        <f>IF('[1]Outside Edges'!I92&gt;=(12.7+1),"Yes","No")</f>
        <v>No</v>
      </c>
      <c r="E94" s="25" t="str">
        <f>IF('[1]Outside Edges'!J92&gt;=(12.7+1),"Yes","No")</f>
        <v>No</v>
      </c>
      <c r="F94" s="25" t="str">
        <f>IF('[1]Outside Edges'!K92&gt;=(12.7+1),"Yes","No")</f>
        <v>No</v>
      </c>
      <c r="G94" s="25" t="str">
        <f>IF('[1]Outside Edges'!L92&gt;=(12.7+1),"Yes","No")</f>
        <v>Yes</v>
      </c>
      <c r="H94" s="26" t="str">
        <f>IF('[1]Outside Edges'!M92&gt;=(12.7+1),"Yes","No")</f>
        <v>Yes</v>
      </c>
      <c r="I94" s="26" t="str">
        <f>IF('[1]Outside Edges'!N92&gt;=(12.7+1),"Yes","No")</f>
        <v>Yes</v>
      </c>
      <c r="J94" s="26" t="str">
        <f>IF('[1]Outside Edges'!O92&gt;=(12.7+1),"Yes","No")</f>
        <v>Yes</v>
      </c>
      <c r="K94" s="266"/>
      <c r="L94" s="261" t="str">
        <f>IF(('[1]Outside Edges'!G92+6.1)&gt;=(12.7+1),"Yes","No")</f>
        <v>Yes</v>
      </c>
      <c r="M94" s="90" t="str">
        <f>IF(('[1]Outside Edges'!H92+6.1)&gt;=(12.7+1),"Yes","No")</f>
        <v>No</v>
      </c>
      <c r="N94" s="25" t="str">
        <f>IF(('[1]Outside Edges'!I92+6.1)&gt;=(12.7+1),"Yes","No")</f>
        <v>No</v>
      </c>
      <c r="O94" s="25" t="str">
        <f>IF(('[1]Outside Edges'!J92+6.1)&gt;=(12.7+1),"Yes","No")</f>
        <v>No</v>
      </c>
      <c r="P94" s="25" t="str">
        <f>IF(('[1]Outside Edges'!K92+6.1)&gt;=(12.7+1),"Yes","No")</f>
        <v>No</v>
      </c>
      <c r="Q94" s="272" t="str">
        <f>IF(('[1]Outside Edges'!L92+6.1)&gt;=(12.7+1),"No","No")</f>
        <v>No</v>
      </c>
      <c r="R94" s="26" t="str">
        <f>IF(('[1]Outside Edges'!M92+6.1)&gt;=(12.7+1),"Yes","No")</f>
        <v>Yes</v>
      </c>
      <c r="S94" s="25" t="str">
        <f>IF(('[1]Outside Edges'!N92+6.1)&gt;=(12.7+1),"Yes","No")</f>
        <v>Yes</v>
      </c>
      <c r="T94" s="27" t="str">
        <f>IF(('[1]Outside Edges'!O92+6.1)&gt;=(12.7+1),"Yes","No")</f>
        <v>Yes</v>
      </c>
    </row>
    <row r="95" spans="1:20" ht="15.75" customHeight="1" thickBot="1" x14ac:dyDescent="0.3">
      <c r="A95" s="23" t="str">
        <f>IF('[1]Outside Edges'!$A93&lt;&gt;"",'[1]Outside Edges'!$A93,"")</f>
        <v>D91 AM</v>
      </c>
      <c r="B95" s="90" t="str">
        <f>IF('[1]Outside Edges'!G93&gt;=(12.7+1),"Yes","No")</f>
        <v>Yes</v>
      </c>
      <c r="C95" s="90" t="str">
        <f>IF('[1]Outside Edges'!H93&gt;=(12.7+1),"Yes","No")</f>
        <v>Yes</v>
      </c>
      <c r="D95" s="25" t="str">
        <f>IF('[1]Outside Edges'!I93&gt;=(12.7+1),"Yes","No")</f>
        <v>Yes</v>
      </c>
      <c r="E95" s="25" t="str">
        <f>IF('[1]Outside Edges'!J93&gt;=(12.7+1),"Yes","No")</f>
        <v>Yes</v>
      </c>
      <c r="F95" s="25" t="str">
        <f>IF('[1]Outside Edges'!K93&gt;=(12.7+1),"Yes","No")</f>
        <v>Yes</v>
      </c>
      <c r="G95" s="25" t="str">
        <f>IF('[1]Outside Edges'!L93&gt;=(12.7+1),"Yes","No")</f>
        <v>Yes</v>
      </c>
      <c r="H95" s="26" t="str">
        <f>IF('[1]Outside Edges'!M93&gt;=(12.7+1),"Yes","No")</f>
        <v>Yes</v>
      </c>
      <c r="I95" s="26" t="str">
        <f>IF('[1]Outside Edges'!N93&gt;=(12.7+1),"Yes","No")</f>
        <v>Yes</v>
      </c>
      <c r="J95" s="26" t="str">
        <f>IF('[1]Outside Edges'!O93&gt;=(12.7+1),"Yes","No")</f>
        <v>Yes</v>
      </c>
      <c r="K95" s="266"/>
      <c r="L95" s="261" t="str">
        <f>IF(('[1]Outside Edges'!G93+6.1)&gt;=(12.7+1),"Yes","No")</f>
        <v>Yes</v>
      </c>
      <c r="M95" s="90" t="str">
        <f>IF(('[1]Outside Edges'!H93+6.1)&gt;=(12.7+1),"Yes","No")</f>
        <v>Yes</v>
      </c>
      <c r="N95" s="25" t="str">
        <f>IF(('[1]Outside Edges'!I93+6.1)&gt;=(12.7+1),"Yes","No")</f>
        <v>Yes</v>
      </c>
      <c r="O95" s="25" t="str">
        <f>IF(('[1]Outside Edges'!J93+6.1)&gt;=(12.7+1),"Yes","No")</f>
        <v>Yes</v>
      </c>
      <c r="P95" s="25" t="str">
        <f>IF(('[1]Outside Edges'!K93+6.1)&gt;=(12.7+1),"Yes","No")</f>
        <v>Yes</v>
      </c>
      <c r="Q95" s="25" t="str">
        <f>IF(('[1]Outside Edges'!L93+6.1)&gt;=(12.7+1),"Yes","No")</f>
        <v>Yes</v>
      </c>
      <c r="R95" s="26" t="str">
        <f>IF(('[1]Outside Edges'!M93+6.1)&gt;=(12.7+1),"Yes","No")</f>
        <v>Yes</v>
      </c>
      <c r="S95" s="25" t="str">
        <f>IF(('[1]Outside Edges'!N93+6.1)&gt;=(12.7+1),"Yes","No")</f>
        <v>Yes</v>
      </c>
      <c r="T95" s="27" t="str">
        <f>IF(('[1]Outside Edges'!O93+6.1)&gt;=(12.7+1),"Yes","No")</f>
        <v>Yes</v>
      </c>
    </row>
    <row r="96" spans="1:20" ht="15.75" customHeight="1" thickBot="1" x14ac:dyDescent="0.3">
      <c r="A96" s="117" t="str">
        <f>IF('[1]Outside Edges'!$A94&lt;&gt;"",'[1]Outside Edges'!$A94,"")</f>
        <v>D92</v>
      </c>
      <c r="B96" s="90" t="str">
        <f>IF('[1]Outside Edges'!G94&gt;=(12.7+1),"Yes","No")</f>
        <v>Yes</v>
      </c>
      <c r="C96" s="90" t="str">
        <f>IF('[1]Outside Edges'!H94&gt;=(12.7+1),"Yes","No")</f>
        <v>No</v>
      </c>
      <c r="D96" s="25" t="str">
        <f>IF('[1]Outside Edges'!I94&gt;=(12.7+1),"Yes","No")</f>
        <v>No</v>
      </c>
      <c r="E96" s="25" t="str">
        <f>IF('[1]Outside Edges'!J94&gt;=(12.7+1),"Yes","No")</f>
        <v>No</v>
      </c>
      <c r="F96" s="272" t="str">
        <f>IF('[1]Outside Edges'!K94&gt;=(12.7+1),"No","No")</f>
        <v>No</v>
      </c>
      <c r="G96" s="25" t="str">
        <f>IF('[1]Outside Edges'!L94&gt;=(12.7+1),"Yes","No")</f>
        <v>Yes</v>
      </c>
      <c r="H96" s="26" t="str">
        <f>IF('[1]Outside Edges'!M94&gt;=(12.7+1),"Yes","No")</f>
        <v>Yes</v>
      </c>
      <c r="I96" s="26" t="str">
        <f>IF('[1]Outside Edges'!N94&gt;=(12.7+1),"Yes","No")</f>
        <v>Yes</v>
      </c>
      <c r="J96" s="26" t="str">
        <f>IF('[1]Outside Edges'!O94&gt;=(12.7+1),"Yes","No")</f>
        <v>Yes</v>
      </c>
      <c r="K96" s="266"/>
      <c r="L96" s="261" t="str">
        <f>IF(('[1]Outside Edges'!G94+6.1)&gt;=(12.7+1),"Yes","No")</f>
        <v>Yes</v>
      </c>
      <c r="M96" s="90" t="str">
        <f>IF(('[1]Outside Edges'!H94+6.1)&gt;=(12.7+1),"Yes","No")</f>
        <v>No</v>
      </c>
      <c r="N96" s="25" t="str">
        <f>IF(('[1]Outside Edges'!I94+6.1)&gt;=(12.7+1),"Yes","No")</f>
        <v>No</v>
      </c>
      <c r="O96" s="25" t="str">
        <f>IF(('[1]Outside Edges'!J94+6.1)&gt;=(12.7+1),"Yes","No")</f>
        <v>No</v>
      </c>
      <c r="P96" s="272" t="str">
        <f>IF(('[1]Outside Edges'!K94+6.1)&gt;=(12.7+1),"No","No")</f>
        <v>No</v>
      </c>
      <c r="Q96" s="25" t="str">
        <f>IF(('[1]Outside Edges'!L94+6.1)&gt;=(12.7+1),"Yes","No")</f>
        <v>Yes</v>
      </c>
      <c r="R96" s="26" t="str">
        <f>IF(('[1]Outside Edges'!M94+6.1)&gt;=(12.7+1),"Yes","No")</f>
        <v>Yes</v>
      </c>
      <c r="S96" s="25" t="str">
        <f>IF(('[1]Outside Edges'!N94+6.1)&gt;=(12.7+1),"Yes","No")</f>
        <v>Yes</v>
      </c>
      <c r="T96" s="27" t="str">
        <f>IF(('[1]Outside Edges'!O94+6.1)&gt;=(12.7+1),"Yes","No")</f>
        <v>Yes</v>
      </c>
    </row>
    <row r="97" spans="1:22" ht="15.75" customHeight="1" thickBot="1" x14ac:dyDescent="0.3">
      <c r="A97" s="23" t="str">
        <f>IF('[1]Outside Edges'!$A95&lt;&gt;"",'[1]Outside Edges'!$A95,"")</f>
        <v>D93</v>
      </c>
      <c r="B97" s="90" t="str">
        <f>IF('[1]Outside Edges'!G95&gt;=(12.7+1),"Yes","No")</f>
        <v>No</v>
      </c>
      <c r="C97" s="90" t="str">
        <f>IF('[1]Outside Edges'!H95&gt;=(12.7+1),"Yes","No")</f>
        <v>No</v>
      </c>
      <c r="D97" s="25" t="str">
        <f>IF('[1]Outside Edges'!I95&gt;=(12.7+1),"Yes","No")</f>
        <v>No</v>
      </c>
      <c r="E97" s="25" t="str">
        <f>IF('[1]Outside Edges'!J95&gt;=(12.7+1),"Yes","No")</f>
        <v>No</v>
      </c>
      <c r="F97" s="272" t="str">
        <f>IF('[1]Outside Edges'!K95&gt;=(12.7+1),"No","No")</f>
        <v>No</v>
      </c>
      <c r="G97" s="25" t="str">
        <f>IF('[1]Outside Edges'!L95&gt;=(12.7+1),"Yes","No")</f>
        <v>Yes</v>
      </c>
      <c r="H97" s="26" t="str">
        <f>IF('[1]Outside Edges'!M95&gt;=(12.7+1),"Yes","No")</f>
        <v>Yes</v>
      </c>
      <c r="I97" s="26" t="str">
        <f>IF('[1]Outside Edges'!N95&gt;=(12.7+1),"Yes","No")</f>
        <v>Yes</v>
      </c>
      <c r="J97" s="26" t="str">
        <f>IF('[1]Outside Edges'!O95&gt;=(12.7+1),"Yes","No")</f>
        <v>Yes</v>
      </c>
      <c r="K97" s="266"/>
      <c r="L97" s="261" t="str">
        <f>IF(('[1]Outside Edges'!G95+6.1)&gt;=(12.7+1),"Yes","No")</f>
        <v>Yes</v>
      </c>
      <c r="M97" s="90" t="str">
        <f>IF(('[1]Outside Edges'!H95+6.1)&gt;=(12.7+1),"Yes","No")</f>
        <v>Yes</v>
      </c>
      <c r="N97" s="25" t="str">
        <f>IF(('[1]Outside Edges'!I95+6.1)&gt;=(12.7+1),"Yes","No")</f>
        <v>Yes</v>
      </c>
      <c r="O97" s="25" t="str">
        <f>IF(('[1]Outside Edges'!J95+6.1)&gt;=(12.7+1),"Yes","No")</f>
        <v>Yes</v>
      </c>
      <c r="P97" s="25" t="str">
        <f>IF(('[1]Outside Edges'!K95+6.1)&gt;=(12.7+1),"Yes","No")</f>
        <v>Yes</v>
      </c>
      <c r="Q97" s="25" t="str">
        <f>IF(('[1]Outside Edges'!L95+6.1)&gt;=(12.7+1),"Yes","No")</f>
        <v>Yes</v>
      </c>
      <c r="R97" s="26" t="str">
        <f>IF(('[1]Outside Edges'!M95+6.1)&gt;=(12.7+1),"Yes","No")</f>
        <v>Yes</v>
      </c>
      <c r="S97" s="25" t="str">
        <f>IF(('[1]Outside Edges'!N95+6.1)&gt;=(12.7+1),"Yes","No")</f>
        <v>Yes</v>
      </c>
      <c r="T97" s="27" t="str">
        <f>IF(('[1]Outside Edges'!O95+6.1)&gt;=(12.7+1),"Yes","No")</f>
        <v>Yes</v>
      </c>
    </row>
    <row r="98" spans="1:22" ht="15.75" customHeight="1" thickBot="1" x14ac:dyDescent="0.3">
      <c r="A98" s="116" t="str">
        <f>IF('[1]Outside Edges'!$A96&lt;&gt;"",'[1]Outside Edges'!$A96,"")</f>
        <v>D94 AM</v>
      </c>
      <c r="B98" s="90" t="str">
        <f>IF('[1]Outside Edges'!G96&gt;=(12.7+1),"Yes","No")</f>
        <v>No</v>
      </c>
      <c r="C98" s="90" t="str">
        <f>IF('[1]Outside Edges'!H96&gt;=(12.7+1),"Yes","No")</f>
        <v>No</v>
      </c>
      <c r="D98" s="25" t="str">
        <f>IF('[1]Outside Edges'!I96&gt;=(12.7+1),"Yes","No")</f>
        <v>No</v>
      </c>
      <c r="E98" s="25" t="str">
        <f>IF('[1]Outside Edges'!J96&gt;=(12.7+1),"Yes","No")</f>
        <v>Yes</v>
      </c>
      <c r="F98" s="25" t="str">
        <f>IF('[1]Outside Edges'!K96&gt;=(12.7+1),"Yes","No")</f>
        <v>Yes</v>
      </c>
      <c r="G98" s="25" t="str">
        <f>IF('[1]Outside Edges'!L96&gt;=(12.7+1),"Yes","No")</f>
        <v>Yes</v>
      </c>
      <c r="H98" s="26" t="str">
        <f>IF('[1]Outside Edges'!M96&gt;=(12.7+1),"Yes","No")</f>
        <v>Yes</v>
      </c>
      <c r="I98" s="26" t="str">
        <f>IF('[1]Outside Edges'!N96&gt;=(12.7+1),"Yes","No")</f>
        <v>Yes</v>
      </c>
      <c r="J98" s="26" t="str">
        <f>IF('[1]Outside Edges'!O96&gt;=(12.7+1),"Yes","No")</f>
        <v>Yes</v>
      </c>
      <c r="K98" s="266"/>
      <c r="L98" s="261" t="str">
        <f>IF(('[1]Outside Edges'!G96+6.1)&gt;=(12.7+1),"Yes","No")</f>
        <v>Yes</v>
      </c>
      <c r="M98" s="90" t="str">
        <f>IF(('[1]Outside Edges'!H96+6.1)&gt;=(12.7+1),"Yes","No")</f>
        <v>Yes</v>
      </c>
      <c r="N98" s="25" t="str">
        <f>IF(('[1]Outside Edges'!I96+6.1)&gt;=(12.7+1),"Yes","No")</f>
        <v>Yes</v>
      </c>
      <c r="O98" s="25" t="str">
        <f>IF(('[1]Outside Edges'!J96+6.1)&gt;=(12.7+1),"Yes","No")</f>
        <v>Yes</v>
      </c>
      <c r="P98" s="25" t="str">
        <f>IF(('[1]Outside Edges'!K96+6.1)&gt;=(12.7+1),"Yes","No")</f>
        <v>Yes</v>
      </c>
      <c r="Q98" s="25" t="str">
        <f>IF(('[1]Outside Edges'!L96+6.1)&gt;=(12.7+1),"Yes","No")</f>
        <v>Yes</v>
      </c>
      <c r="R98" s="26" t="str">
        <f>IF(('[1]Outside Edges'!M96+6.1)&gt;=(12.7+1),"Yes","No")</f>
        <v>Yes</v>
      </c>
      <c r="S98" s="25" t="str">
        <f>IF(('[1]Outside Edges'!N96+6.1)&gt;=(12.7+1),"Yes","No")</f>
        <v>Yes</v>
      </c>
      <c r="T98" s="27" t="str">
        <f>IF(('[1]Outside Edges'!O96+6.1)&gt;=(12.7+1),"Yes","No")</f>
        <v>Yes</v>
      </c>
      <c r="U98" s="268"/>
      <c r="V98" s="113"/>
    </row>
    <row r="99" spans="1:22" ht="15.75" customHeight="1" thickBot="1" x14ac:dyDescent="0.3">
      <c r="A99" s="23" t="str">
        <f>IF('[1]Outside Edges'!$A97&lt;&gt;"",'[1]Outside Edges'!$A97,"")</f>
        <v>D95</v>
      </c>
      <c r="B99" s="90" t="str">
        <f>IF('[1]Outside Edges'!G97&gt;=(12.7+1),"Yes","No")</f>
        <v>No</v>
      </c>
      <c r="C99" s="90" t="str">
        <f>IF('[1]Outside Edges'!H97&gt;=(12.7+1),"Yes","No")</f>
        <v>Yes</v>
      </c>
      <c r="D99" s="25" t="str">
        <f>IF('[1]Outside Edges'!I97&gt;=(12.7+1),"Yes","No")</f>
        <v>Yes</v>
      </c>
      <c r="E99" s="25" t="str">
        <f>IF('[1]Outside Edges'!J97&gt;=(12.7+1),"Yes","No")</f>
        <v>Yes</v>
      </c>
      <c r="F99" s="25" t="str">
        <f>IF('[1]Outside Edges'!K97&gt;=(12.7+1),"Yes","No")</f>
        <v>Yes</v>
      </c>
      <c r="G99" s="25" t="str">
        <f>IF('[1]Outside Edges'!L97&gt;=(12.7+1),"Yes","No")</f>
        <v>Yes</v>
      </c>
      <c r="H99" s="26" t="str">
        <f>IF('[1]Outside Edges'!M97&gt;=(12.7+1),"Yes","No")</f>
        <v>Yes</v>
      </c>
      <c r="I99" s="26" t="str">
        <f>IF('[1]Outside Edges'!N97&gt;=(12.7+1),"Yes","No")</f>
        <v>Yes</v>
      </c>
      <c r="J99" s="26" t="str">
        <f>IF('[1]Outside Edges'!O97&gt;=(12.7+1),"Yes","No")</f>
        <v>Yes</v>
      </c>
      <c r="K99" s="266"/>
      <c r="L99" s="261" t="str">
        <f>IF(('[1]Outside Edges'!G97+6.1)&gt;=(12.7+1),"Yes","No")</f>
        <v>Yes</v>
      </c>
      <c r="M99" s="90" t="str">
        <f>IF(('[1]Outside Edges'!H97+6.1)&gt;=(12.7+1),"Yes","No")</f>
        <v>Yes</v>
      </c>
      <c r="N99" s="25" t="str">
        <f>IF(('[1]Outside Edges'!I97+6.1)&gt;=(12.7+1),"Yes","No")</f>
        <v>Yes</v>
      </c>
      <c r="O99" s="25" t="str">
        <f>IF(('[1]Outside Edges'!J97+6.1)&gt;=(12.7+1),"Yes","No")</f>
        <v>Yes</v>
      </c>
      <c r="P99" s="25" t="str">
        <f>IF(('[1]Outside Edges'!K97+6.1)&gt;=(12.7+1),"Yes","No")</f>
        <v>Yes</v>
      </c>
      <c r="Q99" s="25" t="str">
        <f>IF(('[1]Outside Edges'!L97+6.1)&gt;=(12.7+1),"Yes","No")</f>
        <v>Yes</v>
      </c>
      <c r="R99" s="26" t="str">
        <f>IF(('[1]Outside Edges'!M97+6.1)&gt;=(12.7+1),"Yes","No")</f>
        <v>Yes</v>
      </c>
      <c r="S99" s="25" t="str">
        <f>IF(('[1]Outside Edges'!N97+6.1)&gt;=(12.7+1),"Yes","No")</f>
        <v>Yes</v>
      </c>
      <c r="T99" s="27" t="str">
        <f>IF(('[1]Outside Edges'!O97+6.1)&gt;=(12.7+1),"Yes","No")</f>
        <v>Yes</v>
      </c>
    </row>
    <row r="100" spans="1:22" ht="15.75" customHeight="1" thickBot="1" x14ac:dyDescent="0.3">
      <c r="A100" s="117" t="str">
        <f>IF('[1]Outside Edges'!$A98&lt;&gt;"",'[1]Outside Edges'!$A98,"")</f>
        <v>D96</v>
      </c>
      <c r="B100" s="90" t="str">
        <f>IF('[1]Outside Edges'!G98&gt;=(12.7+1),"Yes","No")</f>
        <v>No</v>
      </c>
      <c r="C100" s="90" t="str">
        <f>IF('[1]Outside Edges'!H98&gt;=(12.7+1),"Yes","No")</f>
        <v>No</v>
      </c>
      <c r="D100" s="25" t="str">
        <f>IF('[1]Outside Edges'!I98&gt;=(12.7+1),"Yes","No")</f>
        <v>No</v>
      </c>
      <c r="E100" s="25" t="str">
        <f>IF('[1]Outside Edges'!J98&gt;=(12.7+1),"Yes","No")</f>
        <v>No</v>
      </c>
      <c r="F100" s="25" t="str">
        <f>IF('[1]Outside Edges'!K98&gt;=(12.7+1),"Yes","No")</f>
        <v>No</v>
      </c>
      <c r="G100" s="25" t="str">
        <f>IF('[1]Outside Edges'!L98&gt;=(12.7+1),"Yes","No")</f>
        <v>No</v>
      </c>
      <c r="H100" s="274" t="str">
        <f>IF('[1]Outside Edges'!M98&gt;=(12.7+1),"No","No")</f>
        <v>No</v>
      </c>
      <c r="I100" s="26" t="str">
        <f>IF('[1]Outside Edges'!N98&gt;=(12.7+1),"Yes","No")</f>
        <v>Yes</v>
      </c>
      <c r="J100" s="26" t="str">
        <f>IF('[1]Outside Edges'!O98&gt;=(12.7+1),"Yes","No")</f>
        <v>Yes</v>
      </c>
      <c r="K100" s="266"/>
      <c r="L100" s="261" t="str">
        <f>IF(('[1]Outside Edges'!G98+6.1)&gt;=(12.7+1),"Yes","No")</f>
        <v>Yes</v>
      </c>
      <c r="M100" s="90" t="str">
        <f>IF(('[1]Outside Edges'!H98+6.1)&gt;=(12.7+1),"Yes","No")</f>
        <v>No</v>
      </c>
      <c r="N100" s="25" t="str">
        <f>IF(('[1]Outside Edges'!I98+6.1)&gt;=(12.7+1),"Yes","No")</f>
        <v>No</v>
      </c>
      <c r="O100" s="25" t="str">
        <f>IF(('[1]Outside Edges'!J98+6.1)&gt;=(12.7+1),"Yes","No")</f>
        <v>No</v>
      </c>
      <c r="P100" s="25" t="str">
        <f>IF(('[1]Outside Edges'!K98+6.1)&gt;=(12.7+1),"Yes","No")</f>
        <v>No</v>
      </c>
      <c r="Q100" s="25" t="str">
        <f>IF(('[1]Outside Edges'!L98+6.1)&gt;=(12.7+1),"Yes","No")</f>
        <v>No</v>
      </c>
      <c r="R100" s="274" t="str">
        <f>IF(('[1]Outside Edges'!M98+6.1)&gt;=(12.7+1),"No","No")</f>
        <v>No</v>
      </c>
      <c r="S100" s="25" t="str">
        <f>IF(('[1]Outside Edges'!N98+6.1)&gt;=(12.7+1),"Yes","No")</f>
        <v>Yes</v>
      </c>
      <c r="T100" s="27" t="str">
        <f>IF(('[1]Outside Edges'!O98+6.1)&gt;=(12.7+1),"Yes","No")</f>
        <v>Yes</v>
      </c>
    </row>
    <row r="101" spans="1:22" ht="15.75" customHeight="1" thickBot="1" x14ac:dyDescent="0.3">
      <c r="A101" s="23" t="str">
        <f>IF('[1]Outside Edges'!$A99&lt;&gt;"",'[1]Outside Edges'!$A99,"")</f>
        <v>D97</v>
      </c>
      <c r="B101" s="90" t="str">
        <f>IF('[1]Outside Edges'!G99&gt;=(12.7+1),"Yes","No")</f>
        <v>Yes</v>
      </c>
      <c r="C101" s="90" t="str">
        <f>IF('[1]Outside Edges'!H99&gt;=(12.7+1),"Yes","No")</f>
        <v>Yes</v>
      </c>
      <c r="D101" s="25" t="str">
        <f>IF('[1]Outside Edges'!I99&gt;=(12.7+1),"Yes","No")</f>
        <v>Yes</v>
      </c>
      <c r="E101" s="25" t="str">
        <f>IF('[1]Outside Edges'!J99&gt;=(12.7+1),"Yes","No")</f>
        <v>Yes</v>
      </c>
      <c r="F101" s="25" t="str">
        <f>IF('[1]Outside Edges'!K99&gt;=(12.7+1),"Yes","No")</f>
        <v>Yes</v>
      </c>
      <c r="G101" s="25" t="str">
        <f>IF('[1]Outside Edges'!L99&gt;=(12.7+1),"Yes","No")</f>
        <v>Yes</v>
      </c>
      <c r="H101" s="26" t="str">
        <f>IF('[1]Outside Edges'!M99&gt;=(12.7+1),"Yes","No")</f>
        <v>Yes</v>
      </c>
      <c r="I101" s="26" t="str">
        <f>IF('[1]Outside Edges'!N99&gt;=(12.7+1),"Yes","No")</f>
        <v>Yes</v>
      </c>
      <c r="J101" s="26" t="str">
        <f>IF('[1]Outside Edges'!O99&gt;=(12.7+1),"Yes","No")</f>
        <v>Yes</v>
      </c>
      <c r="K101" s="266"/>
      <c r="L101" s="261" t="str">
        <f>IF(('[1]Outside Edges'!G99+6.1)&gt;=(12.7+1),"Yes","No")</f>
        <v>Yes</v>
      </c>
      <c r="M101" s="90" t="str">
        <f>IF(('[1]Outside Edges'!H99+6.1)&gt;=(12.7+1),"Yes","No")</f>
        <v>Yes</v>
      </c>
      <c r="N101" s="25" t="str">
        <f>IF(('[1]Outside Edges'!I99+6.1)&gt;=(12.7+1),"Yes","No")</f>
        <v>Yes</v>
      </c>
      <c r="O101" s="25" t="str">
        <f>IF(('[1]Outside Edges'!J99+6.1)&gt;=(12.7+1),"Yes","No")</f>
        <v>Yes</v>
      </c>
      <c r="P101" s="25" t="str">
        <f>IF(('[1]Outside Edges'!K99+6.1)&gt;=(12.7+1),"Yes","No")</f>
        <v>Yes</v>
      </c>
      <c r="Q101" s="25" t="str">
        <f>IF(('[1]Outside Edges'!L99+6.1)&gt;=(12.7+1),"Yes","No")</f>
        <v>Yes</v>
      </c>
      <c r="R101" s="26" t="str">
        <f>IF(('[1]Outside Edges'!M99+6.1)&gt;=(12.7+1),"Yes","No")</f>
        <v>Yes</v>
      </c>
      <c r="S101" s="25" t="str">
        <f>IF(('[1]Outside Edges'!N99+6.1)&gt;=(12.7+1),"Yes","No")</f>
        <v>Yes</v>
      </c>
      <c r="T101" s="27" t="str">
        <f>IF(('[1]Outside Edges'!O99+6.1)&gt;=(12.7+1),"Yes","No")</f>
        <v>Yes</v>
      </c>
    </row>
    <row r="102" spans="1:22" ht="15.75" customHeight="1" thickBot="1" x14ac:dyDescent="0.3">
      <c r="A102" s="22" t="str">
        <f>IF('[1]Outside Edges'!$A100&lt;&gt;"",'[1]Outside Edges'!$A100,"")</f>
        <v>D98</v>
      </c>
      <c r="B102" s="90" t="str">
        <f>IF('[1]Outside Edges'!G100&gt;=(12.7+1),"Yes","No")</f>
        <v>Yes</v>
      </c>
      <c r="C102" s="90" t="str">
        <f>IF('[1]Outside Edges'!H100&gt;=(12.7+1),"Yes","No")</f>
        <v>Yes</v>
      </c>
      <c r="D102" s="25" t="str">
        <f>IF('[1]Outside Edges'!I100&gt;=(12.7+1),"Yes","No")</f>
        <v>Yes</v>
      </c>
      <c r="E102" s="25" t="str">
        <f>IF('[1]Outside Edges'!J100&gt;=(12.7+1),"Yes","No")</f>
        <v>Yes</v>
      </c>
      <c r="F102" s="25" t="str">
        <f>IF('[1]Outside Edges'!K100&gt;=(12.7+1),"Yes","No")</f>
        <v>Yes</v>
      </c>
      <c r="G102" s="25" t="str">
        <f>IF('[1]Outside Edges'!L100&gt;=(12.7+1),"Yes","No")</f>
        <v>Yes</v>
      </c>
      <c r="H102" s="26" t="str">
        <f>IF('[1]Outside Edges'!M100&gt;=(12.7+1),"Yes","No")</f>
        <v>Yes</v>
      </c>
      <c r="I102" s="26" t="str">
        <f>IF('[1]Outside Edges'!N100&gt;=(12.7+1),"Yes","No")</f>
        <v>Yes</v>
      </c>
      <c r="J102" s="26" t="str">
        <f>IF('[1]Outside Edges'!O100&gt;=(12.7+1),"Yes","No")</f>
        <v>Yes</v>
      </c>
      <c r="K102" s="266"/>
      <c r="L102" s="261" t="str">
        <f>IF(('[1]Outside Edges'!G100+6.1)&gt;=(12.7+1),"Yes","No")</f>
        <v>Yes</v>
      </c>
      <c r="M102" s="90" t="str">
        <f>IF(('[1]Outside Edges'!H100+6.1)&gt;=(12.7+1),"Yes","No")</f>
        <v>Yes</v>
      </c>
      <c r="N102" s="25" t="str">
        <f>IF(('[1]Outside Edges'!I100+6.1)&gt;=(12.7+1),"Yes","No")</f>
        <v>Yes</v>
      </c>
      <c r="O102" s="25" t="str">
        <f>IF(('[1]Outside Edges'!J100+6.1)&gt;=(12.7+1),"Yes","No")</f>
        <v>Yes</v>
      </c>
      <c r="P102" s="25" t="str">
        <f>IF(('[1]Outside Edges'!K100+6.1)&gt;=(12.7+1),"Yes","No")</f>
        <v>Yes</v>
      </c>
      <c r="Q102" s="25" t="str">
        <f>IF(('[1]Outside Edges'!L100+6.1)&gt;=(12.7+1),"Yes","No")</f>
        <v>Yes</v>
      </c>
      <c r="R102" s="26" t="str">
        <f>IF(('[1]Outside Edges'!M100+6.1)&gt;=(12.7+1),"Yes","No")</f>
        <v>Yes</v>
      </c>
      <c r="S102" s="25" t="str">
        <f>IF(('[1]Outside Edges'!N100+6.1)&gt;=(12.7+1),"Yes","No")</f>
        <v>Yes</v>
      </c>
      <c r="T102" s="27" t="str">
        <f>IF(('[1]Outside Edges'!O100+6.1)&gt;=(12.7+1),"Yes","No")</f>
        <v>Yes</v>
      </c>
    </row>
    <row r="103" spans="1:22" ht="15.75" customHeight="1" thickBot="1" x14ac:dyDescent="0.3">
      <c r="A103" s="116" t="str">
        <f>IF('[1]Outside Edges'!$A101&lt;&gt;"",'[1]Outside Edges'!$A101,"")</f>
        <v>D99 AM</v>
      </c>
      <c r="B103" s="90" t="str">
        <f>IF('[1]Outside Edges'!G101&gt;=(12.7+1),"Yes","No")</f>
        <v>No</v>
      </c>
      <c r="C103" s="90" t="str">
        <f>IF('[1]Outside Edges'!H101&gt;=(12.7+1),"Yes","No")</f>
        <v>No</v>
      </c>
      <c r="D103" s="25" t="str">
        <f>IF('[1]Outside Edges'!I101&gt;=(12.7+1),"Yes","No")</f>
        <v>No</v>
      </c>
      <c r="E103" s="25" t="str">
        <f>IF('[1]Outside Edges'!J101&gt;=(12.7+1),"Yes","No")</f>
        <v>Yes</v>
      </c>
      <c r="F103" s="25" t="str">
        <f>IF('[1]Outside Edges'!K101&gt;=(12.7+1),"Yes","No")</f>
        <v>Yes</v>
      </c>
      <c r="G103" s="25" t="str">
        <f>IF('[1]Outside Edges'!L101&gt;=(12.7+1),"Yes","No")</f>
        <v>Yes</v>
      </c>
      <c r="H103" s="26" t="str">
        <f>IF('[1]Outside Edges'!M101&gt;=(12.7+1),"Yes","No")</f>
        <v>Yes</v>
      </c>
      <c r="I103" s="26" t="str">
        <f>IF('[1]Outside Edges'!N101&gt;=(12.7+1),"Yes","No")</f>
        <v>Yes</v>
      </c>
      <c r="J103" s="26" t="str">
        <f>IF('[1]Outside Edges'!O101&gt;=(12.7+1),"Yes","No")</f>
        <v>Yes</v>
      </c>
      <c r="K103" s="266"/>
      <c r="L103" s="261" t="str">
        <f>IF(('[1]Outside Edges'!G101+6.1)&gt;=(12.7+1),"Yes","No")</f>
        <v>Yes</v>
      </c>
      <c r="M103" s="90" t="str">
        <f>IF(('[1]Outside Edges'!H101+6.1)&gt;=(12.7+1),"Yes","No")</f>
        <v>Yes</v>
      </c>
      <c r="N103" s="25" t="str">
        <f>IF(('[1]Outside Edges'!I101+6.1)&gt;=(12.7+1),"Yes","No")</f>
        <v>Yes</v>
      </c>
      <c r="O103" s="25" t="str">
        <f>IF(('[1]Outside Edges'!J101+6.1)&gt;=(12.7+1),"Yes","No")</f>
        <v>Yes</v>
      </c>
      <c r="P103" s="25" t="str">
        <f>IF(('[1]Outside Edges'!K101+6.1)&gt;=(12.7+1),"Yes","No")</f>
        <v>Yes</v>
      </c>
      <c r="Q103" s="25" t="str">
        <f>IF(('[1]Outside Edges'!L101+6.1)&gt;=(12.7+1),"Yes","No")</f>
        <v>Yes</v>
      </c>
      <c r="R103" s="26" t="str">
        <f>IF(('[1]Outside Edges'!M101+6.1)&gt;=(12.7+1),"Yes","No")</f>
        <v>Yes</v>
      </c>
      <c r="S103" s="25" t="str">
        <f>IF(('[1]Outside Edges'!N101+6.1)&gt;=(12.7+1),"Yes","No")</f>
        <v>Yes</v>
      </c>
      <c r="T103" s="27" t="str">
        <f>IF(('[1]Outside Edges'!O101+6.1)&gt;=(12.7+1),"Yes","No")</f>
        <v>Yes</v>
      </c>
    </row>
    <row r="104" spans="1:22" ht="15.75" customHeight="1" thickBot="1" x14ac:dyDescent="0.3">
      <c r="A104" s="116" t="str">
        <f>IF('[1]Outside Edges'!$A102&lt;&gt;"",'[1]Outside Edges'!$A102,"")</f>
        <v>D100 AM</v>
      </c>
      <c r="B104" s="90" t="str">
        <f>IF('[1]Outside Edges'!G102&gt;=(12.7+1),"Yes","No")</f>
        <v>No</v>
      </c>
      <c r="C104" s="90" t="str">
        <f>IF('[1]Outside Edges'!H102&gt;=(12.7+1),"Yes","No")</f>
        <v>No</v>
      </c>
      <c r="D104" s="25" t="str">
        <f>IF('[1]Outside Edges'!I102&gt;=(12.7+1),"Yes","No")</f>
        <v>No</v>
      </c>
      <c r="E104" s="25" t="str">
        <f>IF('[1]Outside Edges'!J102&gt;=(12.7+1),"Yes","No")</f>
        <v>Yes</v>
      </c>
      <c r="F104" s="25" t="str">
        <f>IF('[1]Outside Edges'!K102&gt;=(12.7+1),"Yes","No")</f>
        <v>Yes</v>
      </c>
      <c r="G104" s="25" t="str">
        <f>IF('[1]Outside Edges'!L102&gt;=(12.7+1),"Yes","No")</f>
        <v>Yes</v>
      </c>
      <c r="H104" s="26" t="str">
        <f>IF('[1]Outside Edges'!M102&gt;=(12.7+1),"Yes","No")</f>
        <v>Yes</v>
      </c>
      <c r="I104" s="26" t="str">
        <f>IF('[1]Outside Edges'!N102&gt;=(12.7+1),"Yes","No")</f>
        <v>Yes</v>
      </c>
      <c r="J104" s="26" t="str">
        <f>IF('[1]Outside Edges'!O102&gt;=(12.7+1),"Yes","No")</f>
        <v>Yes</v>
      </c>
      <c r="K104" s="266"/>
      <c r="L104" s="261" t="str">
        <f>IF(('[1]Outside Edges'!G102+6.1)&gt;=(12.7+1),"Yes","No")</f>
        <v>Yes</v>
      </c>
      <c r="M104" s="90" t="str">
        <f>IF(('[1]Outside Edges'!H102+6.1)&gt;=(12.7+1),"Yes","No")</f>
        <v>Yes</v>
      </c>
      <c r="N104" s="25" t="str">
        <f>IF(('[1]Outside Edges'!I102+6.1)&gt;=(12.7+1),"Yes","No")</f>
        <v>Yes</v>
      </c>
      <c r="O104" s="25" t="str">
        <f>IF(('[1]Outside Edges'!J102+6.1)&gt;=(12.7+1),"Yes","No")</f>
        <v>Yes</v>
      </c>
      <c r="P104" s="25" t="str">
        <f>IF(('[1]Outside Edges'!K102+6.1)&gt;=(12.7+1),"Yes","No")</f>
        <v>Yes</v>
      </c>
      <c r="Q104" s="25" t="str">
        <f>IF(('[1]Outside Edges'!L102+6.1)&gt;=(12.7+1),"Yes","No")</f>
        <v>Yes</v>
      </c>
      <c r="R104" s="26" t="str">
        <f>IF(('[1]Outside Edges'!M102+6.1)&gt;=(12.7+1),"Yes","No")</f>
        <v>Yes</v>
      </c>
      <c r="S104" s="25" t="str">
        <f>IF(('[1]Outside Edges'!N102+6.1)&gt;=(12.7+1),"Yes","No")</f>
        <v>Yes</v>
      </c>
      <c r="T104" s="27" t="str">
        <f>IF(('[1]Outside Edges'!O102+6.1)&gt;=(12.7+1),"Yes","No")</f>
        <v>Yes</v>
      </c>
      <c r="U104" s="113"/>
    </row>
    <row r="105" spans="1:22" ht="15.75" customHeight="1" thickBot="1" x14ac:dyDescent="0.3">
      <c r="A105" s="23" t="str">
        <f>IF('[1]Outside Edges'!$A103&lt;&gt;"",'[1]Outside Edges'!$A103,"")</f>
        <v>D101</v>
      </c>
      <c r="B105" s="90" t="str">
        <f>IF('[1]Outside Edges'!G103&gt;=(12.7+1),"Yes","No")</f>
        <v>No</v>
      </c>
      <c r="C105" s="90" t="str">
        <f>IF('[1]Outside Edges'!H103&gt;=(12.7+1),"Yes","No")</f>
        <v>No</v>
      </c>
      <c r="D105" s="25" t="str">
        <f>IF('[1]Outside Edges'!I103&gt;=(12.7+1),"Yes","No")</f>
        <v>No</v>
      </c>
      <c r="E105" s="25" t="str">
        <f>IF('[1]Outside Edges'!J103&gt;=(12.7+1),"Yes","No")</f>
        <v>No</v>
      </c>
      <c r="F105" s="25" t="str">
        <f>IF('[1]Outside Edges'!K103&gt;=(12.7+1),"Yes","No")</f>
        <v>Yes</v>
      </c>
      <c r="G105" s="25" t="str">
        <f>IF('[1]Outside Edges'!L103&gt;=(12.7+1),"Yes","No")</f>
        <v>Yes</v>
      </c>
      <c r="H105" s="26" t="str">
        <f>IF('[1]Outside Edges'!M103&gt;=(12.7+1),"Yes","No")</f>
        <v>Yes</v>
      </c>
      <c r="I105" s="26" t="str">
        <f>IF('[1]Outside Edges'!N103&gt;=(12.7+1),"Yes","No")</f>
        <v>Yes</v>
      </c>
      <c r="J105" s="26" t="str">
        <f>IF('[1]Outside Edges'!O103&gt;=(12.7+1),"Yes","No")</f>
        <v>Yes</v>
      </c>
      <c r="K105" s="266"/>
      <c r="L105" s="261" t="str">
        <f>IF(('[1]Outside Edges'!G103+6.1)&gt;=(12.7+1),"Yes","No")</f>
        <v>Yes</v>
      </c>
      <c r="M105" s="90" t="str">
        <f>IF(('[1]Outside Edges'!H103+6.1)&gt;=(12.7+1),"Yes","No")</f>
        <v>Yes</v>
      </c>
      <c r="N105" s="25" t="str">
        <f>IF(('[1]Outside Edges'!I103+6.1)&gt;=(12.7+1),"Yes","No")</f>
        <v>Yes</v>
      </c>
      <c r="O105" s="25" t="str">
        <f>IF(('[1]Outside Edges'!J103+6.1)&gt;=(12.7+1),"Yes","No")</f>
        <v>Yes</v>
      </c>
      <c r="P105" s="25" t="str">
        <f>IF(('[1]Outside Edges'!K103+6.1)&gt;=(12.7+1),"Yes","No")</f>
        <v>Yes</v>
      </c>
      <c r="Q105" s="25" t="str">
        <f>IF(('[1]Outside Edges'!L103+6.1)&gt;=(12.7+1),"Yes","No")</f>
        <v>Yes</v>
      </c>
      <c r="R105" s="26" t="str">
        <f>IF(('[1]Outside Edges'!M103+6.1)&gt;=(12.7+1),"Yes","No")</f>
        <v>Yes</v>
      </c>
      <c r="S105" s="25" t="str">
        <f>IF(('[1]Outside Edges'!N103+6.1)&gt;=(12.7+1),"Yes","No")</f>
        <v>Yes</v>
      </c>
      <c r="T105" s="27" t="str">
        <f>IF(('[1]Outside Edges'!O103+6.1)&gt;=(12.7+1),"Yes","No")</f>
        <v>Yes</v>
      </c>
    </row>
    <row r="106" spans="1:22" ht="15.75" customHeight="1" thickBot="1" x14ac:dyDescent="0.3">
      <c r="A106" s="22" t="str">
        <f>IF('[1]Outside Edges'!$A104&lt;&gt;"",'[1]Outside Edges'!$A104,"")</f>
        <v>D102</v>
      </c>
      <c r="B106" s="90" t="str">
        <f>IF('[1]Outside Edges'!G104&gt;=(12.7+1),"Yes","No")</f>
        <v>No</v>
      </c>
      <c r="C106" s="90" t="str">
        <f>IF('[1]Outside Edges'!H104&gt;=(12.7+1),"Yes","No")</f>
        <v>Yes</v>
      </c>
      <c r="D106" s="25" t="str">
        <f>IF('[1]Outside Edges'!I104&gt;=(12.7+1),"Yes","No")</f>
        <v>Yes</v>
      </c>
      <c r="E106" s="25" t="str">
        <f>IF('[1]Outside Edges'!J104&gt;=(12.7+1),"Yes","No")</f>
        <v>Yes</v>
      </c>
      <c r="F106" s="25" t="str">
        <f>IF('[1]Outside Edges'!K104&gt;=(12.7+1),"Yes","No")</f>
        <v>Yes</v>
      </c>
      <c r="G106" s="25" t="str">
        <f>IF('[1]Outside Edges'!L104&gt;=(12.7+1),"Yes","No")</f>
        <v>Yes</v>
      </c>
      <c r="H106" s="26" t="str">
        <f>IF('[1]Outside Edges'!M104&gt;=(12.7+1),"Yes","No")</f>
        <v>Yes</v>
      </c>
      <c r="I106" s="26" t="str">
        <f>IF('[1]Outside Edges'!N104&gt;=(12.7+1),"Yes","No")</f>
        <v>Yes</v>
      </c>
      <c r="J106" s="26" t="str">
        <f>IF('[1]Outside Edges'!O104&gt;=(12.7+1),"Yes","No")</f>
        <v>Yes</v>
      </c>
      <c r="K106" s="266"/>
      <c r="L106" s="261" t="str">
        <f>IF(('[1]Outside Edges'!G104+6.1)&gt;=(12.7+1),"Yes","No")</f>
        <v>Yes</v>
      </c>
      <c r="M106" s="90" t="str">
        <f>IF(('[1]Outside Edges'!H104+6.1)&gt;=(12.7+1),"Yes","No")</f>
        <v>Yes</v>
      </c>
      <c r="N106" s="25" t="str">
        <f>IF(('[1]Outside Edges'!I104+6.1)&gt;=(12.7+1),"Yes","No")</f>
        <v>Yes</v>
      </c>
      <c r="O106" s="25" t="str">
        <f>IF(('[1]Outside Edges'!J104+6.1)&gt;=(12.7+1),"Yes","No")</f>
        <v>Yes</v>
      </c>
      <c r="P106" s="25" t="str">
        <f>IF(('[1]Outside Edges'!K104+6.1)&gt;=(12.7+1),"Yes","No")</f>
        <v>Yes</v>
      </c>
      <c r="Q106" s="25" t="str">
        <f>IF(('[1]Outside Edges'!L104+6.1)&gt;=(12.7+1),"Yes","No")</f>
        <v>Yes</v>
      </c>
      <c r="R106" s="26" t="str">
        <f>IF(('[1]Outside Edges'!M104+6.1)&gt;=(12.7+1),"Yes","No")</f>
        <v>Yes</v>
      </c>
      <c r="S106" s="25" t="str">
        <f>IF(('[1]Outside Edges'!N104+6.1)&gt;=(12.7+1),"Yes","No")</f>
        <v>Yes</v>
      </c>
      <c r="T106" s="27" t="str">
        <f>IF(('[1]Outside Edges'!O104+6.1)&gt;=(12.7+1),"Yes","No")</f>
        <v>Yes</v>
      </c>
    </row>
    <row r="107" spans="1:22" ht="15.75" customHeight="1" thickBot="1" x14ac:dyDescent="0.3">
      <c r="A107" s="118" t="str">
        <f>IF('[1]Outside Edges'!$A105&lt;&gt;"",'[1]Outside Edges'!$A105,"")</f>
        <v>D103 AM</v>
      </c>
      <c r="B107" s="90" t="str">
        <f>IF('[1]Outside Edges'!G105&gt;=(12.7+1),"Yes","No")</f>
        <v>No</v>
      </c>
      <c r="C107" s="90" t="str">
        <f>IF('[1]Outside Edges'!H105&gt;=(12.7+1),"Yes","No")</f>
        <v>No</v>
      </c>
      <c r="D107" s="25" t="str">
        <f>IF('[1]Outside Edges'!I105&gt;=(12.7+1),"Yes","No")</f>
        <v>Yes</v>
      </c>
      <c r="E107" s="25" t="str">
        <f>IF('[1]Outside Edges'!J105&gt;=(12.7+1),"Yes","No")</f>
        <v>Yes</v>
      </c>
      <c r="F107" s="25" t="str">
        <f>IF('[1]Outside Edges'!K105&gt;=(12.7+1),"Yes","No")</f>
        <v>Yes</v>
      </c>
      <c r="G107" s="25" t="str">
        <f>IF('[1]Outside Edges'!L105&gt;=(12.7+1),"Yes","No")</f>
        <v>Yes</v>
      </c>
      <c r="H107" s="26" t="str">
        <f>IF('[1]Outside Edges'!M105&gt;=(12.7+1),"Yes","No")</f>
        <v>Yes</v>
      </c>
      <c r="I107" s="26" t="str">
        <f>IF('[1]Outside Edges'!N105&gt;=(12.7+1),"Yes","No")</f>
        <v>Yes</v>
      </c>
      <c r="J107" s="26" t="str">
        <f>IF('[1]Outside Edges'!O105&gt;=(12.7+1),"Yes","No")</f>
        <v>Yes</v>
      </c>
      <c r="K107" s="266"/>
      <c r="L107" s="261" t="str">
        <f>IF(('[1]Outside Edges'!G105+6.1)&gt;=(12.7+1),"Yes","No")</f>
        <v>Yes</v>
      </c>
      <c r="M107" s="90" t="str">
        <f>IF(('[1]Outside Edges'!H105+6.1)&gt;=(12.7+1),"Yes","No")</f>
        <v>Yes</v>
      </c>
      <c r="N107" s="25" t="str">
        <f>IF(('[1]Outside Edges'!I105+6.1)&gt;=(12.7+1),"Yes","No")</f>
        <v>Yes</v>
      </c>
      <c r="O107" s="25" t="str">
        <f>IF(('[1]Outside Edges'!J105+6.1)&gt;=(12.7+1),"Yes","No")</f>
        <v>Yes</v>
      </c>
      <c r="P107" s="25" t="str">
        <f>IF(('[1]Outside Edges'!K105+6.1)&gt;=(12.7+1),"Yes","No")</f>
        <v>Yes</v>
      </c>
      <c r="Q107" s="25" t="str">
        <f>IF(('[1]Outside Edges'!L105+6.1)&gt;=(12.7+1),"Yes","No")</f>
        <v>Yes</v>
      </c>
      <c r="R107" s="26" t="str">
        <f>IF(('[1]Outside Edges'!M105+6.1)&gt;=(12.7+1),"Yes","No")</f>
        <v>Yes</v>
      </c>
      <c r="S107" s="25" t="str">
        <f>IF(('[1]Outside Edges'!N105+6.1)&gt;=(12.7+1),"Yes","No")</f>
        <v>Yes</v>
      </c>
      <c r="T107" s="27" t="str">
        <f>IF(('[1]Outside Edges'!O105+6.1)&gt;=(12.7+1),"Yes","No")</f>
        <v>Yes</v>
      </c>
    </row>
    <row r="108" spans="1:22" ht="15.75" customHeight="1" thickBot="1" x14ac:dyDescent="0.3">
      <c r="A108" s="117" t="str">
        <f>IF('[1]Outside Edges'!$A106&lt;&gt;"",'[1]Outside Edges'!$A106,"")</f>
        <v>D104</v>
      </c>
      <c r="B108" s="90" t="str">
        <f>IF('[1]Outside Edges'!G106&gt;=(12.7+1),"Yes","No")</f>
        <v>No</v>
      </c>
      <c r="C108" s="90" t="str">
        <f>IF('[1]Outside Edges'!H106&gt;=(12.7+1),"Yes","No")</f>
        <v>No</v>
      </c>
      <c r="D108" s="25" t="str">
        <f>IF('[1]Outside Edges'!I106&gt;=(12.7+1),"Yes","No")</f>
        <v>No</v>
      </c>
      <c r="E108" s="25" t="str">
        <f>IF('[1]Outside Edges'!J106&gt;=(12.7+1),"Yes","No")</f>
        <v>No</v>
      </c>
      <c r="F108" s="25" t="str">
        <f>IF('[1]Outside Edges'!K106&gt;=(12.7+1),"Yes","No")</f>
        <v>Yes</v>
      </c>
      <c r="G108" s="25" t="str">
        <f>IF('[1]Outside Edges'!L106&gt;=(12.7+1),"Yes","No")</f>
        <v>Yes</v>
      </c>
      <c r="H108" s="26" t="str">
        <f>IF('[1]Outside Edges'!M106&gt;=(12.7+1),"Yes","No")</f>
        <v>Yes</v>
      </c>
      <c r="I108" s="26" t="str">
        <f>IF('[1]Outside Edges'!N106&gt;=(12.7+1),"Yes","No")</f>
        <v>Yes</v>
      </c>
      <c r="J108" s="26" t="str">
        <f>IF('[1]Outside Edges'!O106&gt;=(12.7+1),"Yes","No")</f>
        <v>Yes</v>
      </c>
      <c r="K108" s="266"/>
      <c r="L108" s="261" t="str">
        <f>IF(('[1]Outside Edges'!G106+6.1)&gt;=(12.7+1),"Yes","No")</f>
        <v>No</v>
      </c>
      <c r="M108" s="90" t="str">
        <f>IF(('[1]Outside Edges'!H106+6.1)&gt;=(12.7+1),"Yes","No")</f>
        <v>No</v>
      </c>
      <c r="N108" s="25" t="str">
        <f>IF(('[1]Outside Edges'!I106+6.1)&gt;=(12.7+1),"Yes","No")</f>
        <v>No</v>
      </c>
      <c r="O108" s="25" t="str">
        <f>IF(('[1]Outside Edges'!J106+6.1)&gt;=(12.7+1),"Yes","No")</f>
        <v>No</v>
      </c>
      <c r="P108" s="272" t="str">
        <f>IF(('[1]Outside Edges'!K106+6.1)&gt;=(12.7+1),"No","No")</f>
        <v>No</v>
      </c>
      <c r="Q108" s="272" t="str">
        <f>IF(('[1]Outside Edges'!L106+6.1)&gt;=(12.7+1),"No","No")</f>
        <v>No</v>
      </c>
      <c r="R108" s="274" t="str">
        <f>IF(('[1]Outside Edges'!M106+6.1)&gt;=(12.7+1),"No","No")</f>
        <v>No</v>
      </c>
      <c r="S108" s="272" t="str">
        <f>IF(('[1]Outside Edges'!N106+6.1)&gt;=(12.7+1),"No","No")</f>
        <v>No</v>
      </c>
      <c r="T108" s="27" t="str">
        <f>IF(('[1]Outside Edges'!O106+6.1)&gt;=(12.7+1),"Yes","No")</f>
        <v>Yes</v>
      </c>
    </row>
    <row r="109" spans="1:22" ht="15.75" customHeight="1" thickBot="1" x14ac:dyDescent="0.3">
      <c r="A109" s="117" t="str">
        <f>IF('[1]Outside Edges'!$A107&lt;&gt;"",'[1]Outside Edges'!$A107,"")</f>
        <v>D105</v>
      </c>
      <c r="B109" s="90" t="str">
        <f>IF('[1]Outside Edges'!G107&gt;=(12.7+1),"Yes","No")</f>
        <v>Yes</v>
      </c>
      <c r="C109" s="90" t="str">
        <f>IF('[1]Outside Edges'!H107&gt;=(12.7+1),"Yes","No")</f>
        <v>No</v>
      </c>
      <c r="D109" s="25" t="str">
        <f>IF('[1]Outside Edges'!I107&gt;=(12.7+1),"Yes","No")</f>
        <v>No</v>
      </c>
      <c r="E109" s="25" t="str">
        <f>IF('[1]Outside Edges'!J107&gt;=(12.7+1),"Yes","No")</f>
        <v>No</v>
      </c>
      <c r="F109" s="25" t="str">
        <f>IF('[1]Outside Edges'!K107&gt;=(12.7+1),"Yes","No")</f>
        <v>No</v>
      </c>
      <c r="G109" s="25" t="str">
        <f>IF('[1]Outside Edges'!L107&gt;=(12.7+1),"Yes","No")</f>
        <v>Yes</v>
      </c>
      <c r="H109" s="26" t="str">
        <f>IF('[1]Outside Edges'!M107&gt;=(12.7+1),"Yes","No")</f>
        <v>Yes</v>
      </c>
      <c r="I109" s="26" t="str">
        <f>IF('[1]Outside Edges'!N107&gt;=(12.7+1),"Yes","No")</f>
        <v>Yes</v>
      </c>
      <c r="J109" s="26" t="str">
        <f>IF('[1]Outside Edges'!O107&gt;=(12.7+1),"Yes","No")</f>
        <v>Yes</v>
      </c>
      <c r="K109" s="266"/>
      <c r="L109" s="261" t="str">
        <f>IF(('[1]Outside Edges'!G107+6.1)&gt;=(12.7+1),"Yes","No")</f>
        <v>Yes</v>
      </c>
      <c r="M109" s="90" t="str">
        <f>IF(('[1]Outside Edges'!H107+6.1)&gt;=(12.7+1),"Yes","No")</f>
        <v>No</v>
      </c>
      <c r="N109" s="25" t="str">
        <f>IF(('[1]Outside Edges'!I107+6.1)&gt;=(12.7+1),"Yes","No")</f>
        <v>No</v>
      </c>
      <c r="O109" s="25" t="str">
        <f>IF(('[1]Outside Edges'!J107+6.1)&gt;=(12.7+1),"Yes","No")</f>
        <v>No</v>
      </c>
      <c r="P109" s="25" t="str">
        <f>IF(('[1]Outside Edges'!K107+6.1)&gt;=(12.7+1),"Yes","No")</f>
        <v>No</v>
      </c>
      <c r="Q109" s="25" t="str">
        <f>IF(('[1]Outside Edges'!L107+6.1)&gt;=(12.7+1),"Yes","No")</f>
        <v>Yes</v>
      </c>
      <c r="R109" s="26" t="str">
        <f>IF(('[1]Outside Edges'!M107+6.1)&gt;=(12.7+1),"Yes","No")</f>
        <v>Yes</v>
      </c>
      <c r="S109" s="25" t="str">
        <f>IF(('[1]Outside Edges'!N107+6.1)&gt;=(12.7+1),"Yes","No")</f>
        <v>Yes</v>
      </c>
      <c r="T109" s="27" t="str">
        <f>IF(('[1]Outside Edges'!O107+6.1)&gt;=(12.7+1),"Yes","No")</f>
        <v>Yes</v>
      </c>
    </row>
    <row r="110" spans="1:22" ht="15.75" customHeight="1" thickBot="1" x14ac:dyDescent="0.3">
      <c r="A110" s="118" t="str">
        <f>IF('[1]Outside Edges'!$A108&lt;&gt;"",'[1]Outside Edges'!$A108,"")</f>
        <v>D106 AM</v>
      </c>
      <c r="B110" s="90" t="str">
        <f>IF('[1]Outside Edges'!G108&gt;=(12.7+1),"Yes","No")</f>
        <v>Yes</v>
      </c>
      <c r="C110" s="90" t="str">
        <f>IF('[1]Outside Edges'!H108&gt;=(12.7+1),"Yes","No")</f>
        <v>Yes</v>
      </c>
      <c r="D110" s="25" t="str">
        <f>IF('[1]Outside Edges'!I108&gt;=(12.7+1),"Yes","No")</f>
        <v>Yes</v>
      </c>
      <c r="E110" s="25" t="str">
        <f>IF('[1]Outside Edges'!J108&gt;=(12.7+1),"Yes","No")</f>
        <v>Yes</v>
      </c>
      <c r="F110" s="25" t="str">
        <f>IF('[1]Outside Edges'!K108&gt;=(12.7+1),"Yes","No")</f>
        <v>Yes</v>
      </c>
      <c r="G110" s="25" t="str">
        <f>IF('[1]Outside Edges'!L108&gt;=(12.7+1),"Yes","No")</f>
        <v>Yes</v>
      </c>
      <c r="H110" s="26" t="str">
        <f>IF('[1]Outside Edges'!M108&gt;=(12.7+1),"Yes","No")</f>
        <v>Yes</v>
      </c>
      <c r="I110" s="26" t="str">
        <f>IF('[1]Outside Edges'!N108&gt;=(12.7+1),"Yes","No")</f>
        <v>Yes</v>
      </c>
      <c r="J110" s="26" t="str">
        <f>IF('[1]Outside Edges'!O108&gt;=(12.7+1),"Yes","No")</f>
        <v>Yes</v>
      </c>
      <c r="K110" s="266"/>
      <c r="L110" s="261" t="str">
        <f>IF(('[1]Outside Edges'!G108+6.1)&gt;=(12.7+1),"Yes","No")</f>
        <v>Yes</v>
      </c>
      <c r="M110" s="90" t="str">
        <f>IF(('[1]Outside Edges'!H108+6.1)&gt;=(12.7+1),"Yes","No")</f>
        <v>Yes</v>
      </c>
      <c r="N110" s="25" t="str">
        <f>IF(('[1]Outside Edges'!I108+6.1)&gt;=(12.7+1),"Yes","No")</f>
        <v>Yes</v>
      </c>
      <c r="O110" s="25" t="str">
        <f>IF(('[1]Outside Edges'!J108+6.1)&gt;=(12.7+1),"Yes","No")</f>
        <v>Yes</v>
      </c>
      <c r="P110" s="25" t="str">
        <f>IF(('[1]Outside Edges'!K108+6.1)&gt;=(12.7+1),"Yes","No")</f>
        <v>Yes</v>
      </c>
      <c r="Q110" s="25" t="str">
        <f>IF(('[1]Outside Edges'!L108+6.1)&gt;=(12.7+1),"Yes","No")</f>
        <v>Yes</v>
      </c>
      <c r="R110" s="26" t="str">
        <f>IF(('[1]Outside Edges'!M108+6.1)&gt;=(12.7+1),"Yes","No")</f>
        <v>Yes</v>
      </c>
      <c r="S110" s="25" t="str">
        <f>IF(('[1]Outside Edges'!N108+6.1)&gt;=(12.7+1),"Yes","No")</f>
        <v>Yes</v>
      </c>
      <c r="T110" s="27" t="str">
        <f>IF(('[1]Outside Edges'!O108+6.1)&gt;=(12.7+1),"Yes","No")</f>
        <v>Yes</v>
      </c>
    </row>
    <row r="111" spans="1:22" ht="15.75" customHeight="1" thickBot="1" x14ac:dyDescent="0.3">
      <c r="A111" s="23" t="str">
        <f>IF('[1]Outside Edges'!$A109&lt;&gt;"",'[1]Outside Edges'!$A109,"")</f>
        <v>D107</v>
      </c>
      <c r="B111" s="90" t="str">
        <f>IF('[1]Outside Edges'!G109&gt;=(12.7+1),"Yes","No")</f>
        <v>No</v>
      </c>
      <c r="C111" s="90" t="str">
        <f>IF('[1]Outside Edges'!H109&gt;=(12.7+1),"Yes","No")</f>
        <v>No</v>
      </c>
      <c r="D111" s="25" t="str">
        <f>IF('[1]Outside Edges'!I109&gt;=(12.7+1),"Yes","No")</f>
        <v>No</v>
      </c>
      <c r="E111" s="25" t="str">
        <f>IF('[1]Outside Edges'!J109&gt;=(12.7+1),"Yes","No")</f>
        <v>No</v>
      </c>
      <c r="F111" s="25" t="str">
        <f>IF('[1]Outside Edges'!K109&gt;=(12.7+1),"Yes","No")</f>
        <v>No</v>
      </c>
      <c r="G111" s="25" t="str">
        <f>IF('[1]Outside Edges'!L109&gt;=(12.7+1),"Yes","No")</f>
        <v>No</v>
      </c>
      <c r="H111" s="26" t="str">
        <f>IF('[1]Outside Edges'!M109&gt;=(12.7+1),"Yes","No")</f>
        <v>Yes</v>
      </c>
      <c r="I111" s="26" t="str">
        <f>IF('[1]Outside Edges'!N109&gt;=(12.7+1),"Yes","No")</f>
        <v>Yes</v>
      </c>
      <c r="J111" s="26" t="str">
        <f>IF('[1]Outside Edges'!O109&gt;=(12.7+1),"Yes","No")</f>
        <v>Yes</v>
      </c>
      <c r="K111" s="266"/>
      <c r="L111" s="261" t="str">
        <f>IF(('[1]Outside Edges'!G109+6.1)&gt;=(12.7+1),"Yes","No")</f>
        <v>No</v>
      </c>
      <c r="M111" s="90" t="str">
        <f>IF(('[1]Outside Edges'!H109+6.1)&gt;=(12.7+1),"Yes","No")</f>
        <v>Yes</v>
      </c>
      <c r="N111" s="25" t="str">
        <f>IF(('[1]Outside Edges'!I109+6.1)&gt;=(12.7+1),"Yes","No")</f>
        <v>Yes</v>
      </c>
      <c r="O111" s="25" t="str">
        <f>IF(('[1]Outside Edges'!J109+6.1)&gt;=(12.7+1),"Yes","No")</f>
        <v>Yes</v>
      </c>
      <c r="P111" s="25" t="str">
        <f>IF(('[1]Outside Edges'!K109+6.1)&gt;=(12.7+1),"Yes","No")</f>
        <v>Yes</v>
      </c>
      <c r="Q111" s="25" t="str">
        <f>IF(('[1]Outside Edges'!L109+6.1)&gt;=(12.7+1),"Yes","No")</f>
        <v>Yes</v>
      </c>
      <c r="R111" s="26" t="str">
        <f>IF(('[1]Outside Edges'!M109+6.1)&gt;=(12.7+1),"Yes","No")</f>
        <v>Yes</v>
      </c>
      <c r="S111" s="25" t="str">
        <f>IF(('[1]Outside Edges'!N109+6.1)&gt;=(12.7+1),"Yes","No")</f>
        <v>Yes</v>
      </c>
      <c r="T111" s="27" t="str">
        <f>IF(('[1]Outside Edges'!O109+6.1)&gt;=(12.7+1),"Yes","No")</f>
        <v>Yes</v>
      </c>
    </row>
    <row r="112" spans="1:22" ht="15.75" customHeight="1" thickBot="1" x14ac:dyDescent="0.3">
      <c r="A112" s="117" t="str">
        <f>IF('[1]Outside Edges'!$A110&lt;&gt;"",'[1]Outside Edges'!$A110,"")</f>
        <v>D108</v>
      </c>
      <c r="B112" s="90" t="str">
        <f>IF('[1]Outside Edges'!G110&gt;=(12.7+1),"Yes","No")</f>
        <v>No</v>
      </c>
      <c r="C112" s="90" t="str">
        <f>IF('[1]Outside Edges'!H110&gt;=(12.7+1),"Yes","No")</f>
        <v>No</v>
      </c>
      <c r="D112" s="25" t="str">
        <f>IF('[1]Outside Edges'!I110&gt;=(12.7+1),"Yes","No")</f>
        <v>No</v>
      </c>
      <c r="E112" s="25" t="str">
        <f>IF('[1]Outside Edges'!J110&gt;=(12.7+1),"Yes","No")</f>
        <v>No</v>
      </c>
      <c r="F112" s="25" t="str">
        <f>IF('[1]Outside Edges'!K110&gt;=(12.7+1),"Yes","No")</f>
        <v>No</v>
      </c>
      <c r="G112" s="25" t="str">
        <f>IF('[1]Outside Edges'!L110&gt;=(12.7+1),"Yes","No")</f>
        <v>No</v>
      </c>
      <c r="H112" s="26" t="str">
        <f>IF('[1]Outside Edges'!M110&gt;=(12.7+1),"Yes","No")</f>
        <v>No</v>
      </c>
      <c r="I112" s="26" t="str">
        <f>IF('[1]Outside Edges'!N110&gt;=(12.7+1),"Yes","No")</f>
        <v>No</v>
      </c>
      <c r="J112" s="26" t="str">
        <f>IF('[1]Outside Edges'!O110&gt;=(12.7+1),"Yes","No")</f>
        <v>No</v>
      </c>
      <c r="K112" s="266"/>
      <c r="L112" s="261" t="str">
        <f>IF(('[1]Outside Edges'!G110+6.1)&gt;=(12.7+1),"Yes","No")</f>
        <v>Yes</v>
      </c>
      <c r="M112" s="90" t="str">
        <f>IF(('[1]Outside Edges'!H110+6.1)&gt;=(12.7+1),"Yes","No")</f>
        <v>No</v>
      </c>
      <c r="N112" s="25" t="str">
        <f>IF(('[1]Outside Edges'!I110+6.1)&gt;=(12.7+1),"Yes","No")</f>
        <v>No</v>
      </c>
      <c r="O112" s="25" t="str">
        <f>IF(('[1]Outside Edges'!J110+6.1)&gt;=(12.7+1),"Yes","No")</f>
        <v>No</v>
      </c>
      <c r="P112" s="25" t="str">
        <f>IF(('[1]Outside Edges'!K110+6.1)&gt;=(12.7+1),"Yes","No")</f>
        <v>No</v>
      </c>
      <c r="Q112" s="25" t="str">
        <f>IF(('[1]Outside Edges'!L110+6.1)&gt;=(12.7+1),"Yes","No")</f>
        <v>No</v>
      </c>
      <c r="R112" s="26" t="str">
        <f>IF(('[1]Outside Edges'!M110+6.1)&gt;=(12.7+1),"Yes","No")</f>
        <v>No</v>
      </c>
      <c r="S112" s="25" t="str">
        <f>IF(('[1]Outside Edges'!N110+6.1)&gt;=(12.7+1),"Yes","No")</f>
        <v>No</v>
      </c>
      <c r="T112" s="27" t="str">
        <f>IF(('[1]Outside Edges'!O110+6.1)&gt;=(12.7+1),"Yes","No")</f>
        <v>No</v>
      </c>
    </row>
    <row r="113" spans="1:20" ht="15.75" customHeight="1" thickBot="1" x14ac:dyDescent="0.3">
      <c r="A113" s="23" t="str">
        <f>IF('[1]Outside Edges'!$A111&lt;&gt;"",'[1]Outside Edges'!$A111,"")</f>
        <v>D109</v>
      </c>
      <c r="B113" s="90" t="str">
        <f>IF('[1]Outside Edges'!G111&gt;=(12.7+1),"Yes","No")</f>
        <v>Yes</v>
      </c>
      <c r="C113" s="90" t="str">
        <f>IF('[1]Outside Edges'!H111&gt;=(12.7+1),"Yes","No")</f>
        <v>Yes</v>
      </c>
      <c r="D113" s="25" t="str">
        <f>IF('[1]Outside Edges'!I111&gt;=(12.7+1),"Yes","No")</f>
        <v>Yes</v>
      </c>
      <c r="E113" s="25" t="str">
        <f>IF('[1]Outside Edges'!J111&gt;=(12.7+1),"Yes","No")</f>
        <v>Yes</v>
      </c>
      <c r="F113" s="25" t="str">
        <f>IF('[1]Outside Edges'!K111&gt;=(12.7+1),"Yes","No")</f>
        <v>Yes</v>
      </c>
      <c r="G113" s="25" t="str">
        <f>IF('[1]Outside Edges'!L111&gt;=(12.7+1),"Yes","No")</f>
        <v>Yes</v>
      </c>
      <c r="H113" s="26" t="str">
        <f>IF('[1]Outside Edges'!M111&gt;=(12.7+1),"Yes","No")</f>
        <v>Yes</v>
      </c>
      <c r="I113" s="26" t="str">
        <f>IF('[1]Outside Edges'!N111&gt;=(12.7+1),"Yes","No")</f>
        <v>Yes</v>
      </c>
      <c r="J113" s="26" t="str">
        <f>IF('[1]Outside Edges'!O111&gt;=(12.7+1),"Yes","No")</f>
        <v>Yes</v>
      </c>
      <c r="K113" s="266"/>
      <c r="L113" s="261" t="str">
        <f>IF(('[1]Outside Edges'!G111+6.1)&gt;=(12.7+1),"Yes","No")</f>
        <v>Yes</v>
      </c>
      <c r="M113" s="90" t="str">
        <f>IF(('[1]Outside Edges'!H111+6.1)&gt;=(12.7+1),"Yes","No")</f>
        <v>Yes</v>
      </c>
      <c r="N113" s="25" t="str">
        <f>IF(('[1]Outside Edges'!I111+6.1)&gt;=(12.7+1),"Yes","No")</f>
        <v>Yes</v>
      </c>
      <c r="O113" s="25" t="str">
        <f>IF(('[1]Outside Edges'!J111+6.1)&gt;=(12.7+1),"Yes","No")</f>
        <v>Yes</v>
      </c>
      <c r="P113" s="25" t="str">
        <f>IF(('[1]Outside Edges'!K111+6.1)&gt;=(12.7+1),"Yes","No")</f>
        <v>Yes</v>
      </c>
      <c r="Q113" s="25" t="str">
        <f>IF(('[1]Outside Edges'!L111+6.1)&gt;=(12.7+1),"Yes","No")</f>
        <v>Yes</v>
      </c>
      <c r="R113" s="26" t="str">
        <f>IF(('[1]Outside Edges'!M111+6.1)&gt;=(12.7+1),"Yes","No")</f>
        <v>Yes</v>
      </c>
      <c r="S113" s="25" t="str">
        <f>IF(('[1]Outside Edges'!N111+6.1)&gt;=(12.7+1),"Yes","No")</f>
        <v>Yes</v>
      </c>
      <c r="T113" s="27" t="str">
        <f>IF(('[1]Outside Edges'!O111+6.1)&gt;=(12.7+1),"Yes","No")</f>
        <v>Yes</v>
      </c>
    </row>
    <row r="114" spans="1:20" ht="15.75" customHeight="1" thickBot="1" x14ac:dyDescent="0.3">
      <c r="A114" s="115" t="str">
        <f>IF('[1]Outside Edges'!$A112&lt;&gt;"",'[1]Outside Edges'!$A112,"")</f>
        <v>D110</v>
      </c>
      <c r="B114" s="90" t="str">
        <f>IF('[1]Outside Edges'!G112&gt;=(12.7+1),"Yes","No")</f>
        <v>No</v>
      </c>
      <c r="C114" s="90" t="str">
        <f>IF('[1]Outside Edges'!H112&gt;=(12.7+1),"Yes","No")</f>
        <v>No</v>
      </c>
      <c r="D114" s="25" t="str">
        <f>IF('[1]Outside Edges'!I112&gt;=(12.7+1),"Yes","No")</f>
        <v>No</v>
      </c>
      <c r="E114" s="272" t="str">
        <f>IF('[1]Outside Edges'!J112&gt;=(12.7+1),"No","No")</f>
        <v>No</v>
      </c>
      <c r="F114" s="25" t="str">
        <f>IF('[1]Outside Edges'!K112&gt;=(12.7+1),"Yes","No")</f>
        <v>Yes</v>
      </c>
      <c r="G114" s="25" t="str">
        <f>IF('[1]Outside Edges'!L112&gt;=(12.7+1),"Yes","No")</f>
        <v>Yes</v>
      </c>
      <c r="H114" s="26" t="str">
        <f>IF('[1]Outside Edges'!M112&gt;=(12.7+1),"Yes","No")</f>
        <v>Yes</v>
      </c>
      <c r="I114" s="26" t="str">
        <f>IF('[1]Outside Edges'!N112&gt;=(12.7+1),"Yes","No")</f>
        <v>Yes</v>
      </c>
      <c r="J114" s="26" t="str">
        <f>IF('[1]Outside Edges'!O112&gt;=(12.7+1),"Yes","No")</f>
        <v>Yes</v>
      </c>
      <c r="K114" s="266"/>
      <c r="L114" s="261" t="str">
        <f>IF(('[1]Outside Edges'!G112+6.1)&gt;=(12.7+1),"Yes","No")</f>
        <v>Yes</v>
      </c>
      <c r="M114" s="271" t="str">
        <f>IF(('[1]Outside Edges'!H112+6.1)&gt;=(12.7+1),"No","No")</f>
        <v>No</v>
      </c>
      <c r="N114" s="272" t="str">
        <f>IF(('[1]Outside Edges'!I112+6.1)&gt;=(12.7+1),"No","No")</f>
        <v>No</v>
      </c>
      <c r="O114" s="272" t="str">
        <f>IF(('[1]Outside Edges'!J112+6.1)&gt;=(12.7+1),"No","No")</f>
        <v>No</v>
      </c>
      <c r="P114" s="272" t="str">
        <f>IF(('[1]Outside Edges'!K112+6.1)&gt;=(12.7+1),"No","No")</f>
        <v>No</v>
      </c>
      <c r="Q114" s="272" t="str">
        <f>IF(('[1]Outside Edges'!L112+6.1)&gt;=(12.7+1),"No","No")</f>
        <v>No</v>
      </c>
      <c r="R114" s="26" t="str">
        <f>IF(('[1]Outside Edges'!M112+6.1)&gt;=(12.7+1),"Yes","No")</f>
        <v>Yes</v>
      </c>
      <c r="S114" s="25" t="str">
        <f>IF(('[1]Outside Edges'!N112+6.1)&gt;=(12.7+1),"Yes","No")</f>
        <v>Yes</v>
      </c>
      <c r="T114" s="27" t="str">
        <f>IF(('[1]Outside Edges'!O112+6.1)&gt;=(12.7+1),"Yes","No")</f>
        <v>Yes</v>
      </c>
    </row>
    <row r="115" spans="1:20" ht="15.75" customHeight="1" thickBot="1" x14ac:dyDescent="0.3">
      <c r="A115" s="116" t="str">
        <f>IF('[1]Outside Edges'!$A113&lt;&gt;"",'[1]Outside Edges'!$A113,"")</f>
        <v>D111 AM</v>
      </c>
      <c r="B115" s="90" t="str">
        <f>IF('[1]Outside Edges'!G113&gt;=(12.7+1),"Yes","No")</f>
        <v>No</v>
      </c>
      <c r="C115" s="90" t="str">
        <f>IF('[1]Outside Edges'!H113&gt;=(12.7+1),"Yes","No")</f>
        <v>No</v>
      </c>
      <c r="D115" s="25" t="str">
        <f>IF('[1]Outside Edges'!I113&gt;=(12.7+1),"Yes","No")</f>
        <v>No</v>
      </c>
      <c r="E115" s="25" t="str">
        <f>IF('[1]Outside Edges'!J113&gt;=(12.7+1),"Yes","No")</f>
        <v>Yes</v>
      </c>
      <c r="F115" s="25" t="str">
        <f>IF('[1]Outside Edges'!K113&gt;=(12.7+1),"Yes","No")</f>
        <v>Yes</v>
      </c>
      <c r="G115" s="25" t="str">
        <f>IF('[1]Outside Edges'!L113&gt;=(12.7+1),"Yes","No")</f>
        <v>Yes</v>
      </c>
      <c r="H115" s="26" t="str">
        <f>IF('[1]Outside Edges'!M113&gt;=(12.7+1),"Yes","No")</f>
        <v>Yes</v>
      </c>
      <c r="I115" s="26" t="str">
        <f>IF('[1]Outside Edges'!N113&gt;=(12.7+1),"Yes","No")</f>
        <v>Yes</v>
      </c>
      <c r="J115" s="26" t="str">
        <f>IF('[1]Outside Edges'!O113&gt;=(12.7+1),"Yes","No")</f>
        <v>Yes</v>
      </c>
      <c r="K115" s="266"/>
      <c r="L115" s="261" t="str">
        <f>IF(('[1]Outside Edges'!G113+6.1)&gt;=(12.7+1),"Yes","No")</f>
        <v>Yes</v>
      </c>
      <c r="M115" s="90" t="str">
        <f>IF(('[1]Outside Edges'!H113+6.1)&gt;=(12.7+1),"Yes","No")</f>
        <v>Yes</v>
      </c>
      <c r="N115" s="25" t="str">
        <f>IF(('[1]Outside Edges'!I113+6.1)&gt;=(12.7+1),"Yes","No")</f>
        <v>Yes</v>
      </c>
      <c r="O115" s="25" t="str">
        <f>IF(('[1]Outside Edges'!J113+6.1)&gt;=(12.7+1),"Yes","No")</f>
        <v>Yes</v>
      </c>
      <c r="P115" s="25" t="str">
        <f>IF(('[1]Outside Edges'!K113+6.1)&gt;=(12.7+1),"Yes","No")</f>
        <v>Yes</v>
      </c>
      <c r="Q115" s="25" t="str">
        <f>IF(('[1]Outside Edges'!L113+6.1)&gt;=(12.7+1),"Yes","No")</f>
        <v>Yes</v>
      </c>
      <c r="R115" s="26" t="str">
        <f>IF(('[1]Outside Edges'!M113+6.1)&gt;=(12.7+1),"Yes","No")</f>
        <v>Yes</v>
      </c>
      <c r="S115" s="25" t="str">
        <f>IF(('[1]Outside Edges'!N113+6.1)&gt;=(12.7+1),"Yes","No")</f>
        <v>Yes</v>
      </c>
      <c r="T115" s="27" t="str">
        <f>IF(('[1]Outside Edges'!O113+6.1)&gt;=(12.7+1),"Yes","No")</f>
        <v>Yes</v>
      </c>
    </row>
    <row r="116" spans="1:20" ht="15.75" customHeight="1" thickBot="1" x14ac:dyDescent="0.3">
      <c r="A116" s="22" t="str">
        <f>IF('[1]Outside Edges'!$A114&lt;&gt;"",'[1]Outside Edges'!$A114,"")</f>
        <v>D112</v>
      </c>
      <c r="B116" s="90" t="str">
        <f>IF('[1]Outside Edges'!G114&gt;=(12.7+1),"Yes","No")</f>
        <v>No</v>
      </c>
      <c r="C116" s="90" t="str">
        <f>IF('[1]Outside Edges'!H114&gt;=(12.7+1),"Yes","No")</f>
        <v>No</v>
      </c>
      <c r="D116" s="25" t="str">
        <f>IF('[1]Outside Edges'!I114&gt;=(12.7+1),"Yes","No")</f>
        <v>No</v>
      </c>
      <c r="E116" s="25" t="str">
        <f>IF('[1]Outside Edges'!J114&gt;=(12.7+1),"Yes","No")</f>
        <v>No</v>
      </c>
      <c r="F116" s="25" t="str">
        <f>IF('[1]Outside Edges'!K114&gt;=(12.7+1),"Yes","No")</f>
        <v>No</v>
      </c>
      <c r="G116" s="272" t="str">
        <f>IF('[1]Outside Edges'!L114&gt;=(12.7+1),"No","No")</f>
        <v>No</v>
      </c>
      <c r="H116" s="26" t="str">
        <f>IF('[1]Outside Edges'!M114&gt;=(12.7+1),"Yes","No")</f>
        <v>Yes</v>
      </c>
      <c r="I116" s="26" t="str">
        <f>IF('[1]Outside Edges'!N114&gt;=(12.7+1),"Yes","No")</f>
        <v>Yes</v>
      </c>
      <c r="J116" s="26" t="str">
        <f>IF('[1]Outside Edges'!O114&gt;=(12.7+1),"Yes","No")</f>
        <v>Yes</v>
      </c>
      <c r="K116" s="266"/>
      <c r="L116" s="261" t="str">
        <f>IF(('[1]Outside Edges'!G114+6.1)&gt;=(12.7+1),"Yes","No")</f>
        <v>Yes</v>
      </c>
      <c r="M116" s="90" t="str">
        <f>IF(('[1]Outside Edges'!H114+6.1)&gt;=(12.7+1),"Yes","No")</f>
        <v>Yes</v>
      </c>
      <c r="N116" s="25" t="str">
        <f>IF(('[1]Outside Edges'!I114+6.1)&gt;=(12.7+1),"Yes","No")</f>
        <v>Yes</v>
      </c>
      <c r="O116" s="25" t="str">
        <f>IF(('[1]Outside Edges'!J114+6.1)&gt;=(12.7+1),"Yes","No")</f>
        <v>Yes</v>
      </c>
      <c r="P116" s="25" t="str">
        <f>IF(('[1]Outside Edges'!K114+6.1)&gt;=(12.7+1),"Yes","No")</f>
        <v>Yes</v>
      </c>
      <c r="Q116" s="25" t="str">
        <f>IF(('[1]Outside Edges'!L114+6.1)&gt;=(12.7+1),"Yes","No")</f>
        <v>Yes</v>
      </c>
      <c r="R116" s="26" t="str">
        <f>IF(('[1]Outside Edges'!M114+6.1)&gt;=(12.7+1),"Yes","No")</f>
        <v>Yes</v>
      </c>
      <c r="S116" s="25" t="str">
        <f>IF(('[1]Outside Edges'!N114+6.1)&gt;=(12.7+1),"Yes","No")</f>
        <v>Yes</v>
      </c>
      <c r="T116" s="27" t="str">
        <f>IF(('[1]Outside Edges'!O114+6.1)&gt;=(12.7+1),"Yes","No")</f>
        <v>Yes</v>
      </c>
    </row>
    <row r="117" spans="1:20" ht="15.75" customHeight="1" thickBot="1" x14ac:dyDescent="0.3">
      <c r="A117" s="116" t="str">
        <f>IF('[1]Outside Edges'!$A115&lt;&gt;"",'[1]Outside Edges'!$A115,"")</f>
        <v>D113 AM</v>
      </c>
      <c r="B117" s="90" t="str">
        <f>IF('[1]Outside Edges'!G115&gt;=(12.7+1),"Yes","No")</f>
        <v>No</v>
      </c>
      <c r="C117" s="90" t="str">
        <f>IF('[1]Outside Edges'!H115&gt;=(12.7+1),"Yes","No")</f>
        <v>No</v>
      </c>
      <c r="D117" s="25" t="str">
        <f>IF('[1]Outside Edges'!I115&gt;=(12.7+1),"Yes","No")</f>
        <v>No</v>
      </c>
      <c r="E117" s="25" t="str">
        <f>IF('[1]Outside Edges'!J115&gt;=(12.7+1),"Yes","No")</f>
        <v>Yes</v>
      </c>
      <c r="F117" s="25" t="str">
        <f>IF('[1]Outside Edges'!K115&gt;=(12.7+1),"Yes","No")</f>
        <v>Yes</v>
      </c>
      <c r="G117" s="25" t="str">
        <f>IF('[1]Outside Edges'!L115&gt;=(12.7+1),"Yes","No")</f>
        <v>Yes</v>
      </c>
      <c r="H117" s="26" t="str">
        <f>IF('[1]Outside Edges'!M115&gt;=(12.7+1),"Yes","No")</f>
        <v>Yes</v>
      </c>
      <c r="I117" s="26" t="str">
        <f>IF('[1]Outside Edges'!N115&gt;=(12.7+1),"Yes","No")</f>
        <v>Yes</v>
      </c>
      <c r="J117" s="26" t="str">
        <f>IF('[1]Outside Edges'!O115&gt;=(12.7+1),"Yes","No")</f>
        <v>Yes</v>
      </c>
      <c r="K117" s="266"/>
      <c r="L117" s="261" t="str">
        <f>IF(('[1]Outside Edges'!G115+6.1)&gt;=(12.7+1),"Yes","No")</f>
        <v>Yes</v>
      </c>
      <c r="M117" s="90" t="str">
        <f>IF(('[1]Outside Edges'!H115+6.1)&gt;=(12.7+1),"Yes","No")</f>
        <v>Yes</v>
      </c>
      <c r="N117" s="25" t="str">
        <f>IF(('[1]Outside Edges'!I115+6.1)&gt;=(12.7+1),"Yes","No")</f>
        <v>Yes</v>
      </c>
      <c r="O117" s="25" t="str">
        <f>IF(('[1]Outside Edges'!J115+6.1)&gt;=(12.7+1),"Yes","No")</f>
        <v>Yes</v>
      </c>
      <c r="P117" s="25" t="str">
        <f>IF(('[1]Outside Edges'!K115+6.1)&gt;=(12.7+1),"Yes","No")</f>
        <v>Yes</v>
      </c>
      <c r="Q117" s="25" t="str">
        <f>IF(('[1]Outside Edges'!L115+6.1)&gt;=(12.7+1),"Yes","No")</f>
        <v>Yes</v>
      </c>
      <c r="R117" s="26" t="str">
        <f>IF(('[1]Outside Edges'!M115+6.1)&gt;=(12.7+1),"Yes","No")</f>
        <v>Yes</v>
      </c>
      <c r="S117" s="25" t="str">
        <f>IF(('[1]Outside Edges'!N115+6.1)&gt;=(12.7+1),"Yes","No")</f>
        <v>Yes</v>
      </c>
      <c r="T117" s="27" t="str">
        <f>IF(('[1]Outside Edges'!O115+6.1)&gt;=(12.7+1),"Yes","No")</f>
        <v>Yes</v>
      </c>
    </row>
    <row r="118" spans="1:20" ht="15.75" customHeight="1" thickBot="1" x14ac:dyDescent="0.3">
      <c r="A118" s="118" t="str">
        <f>IF('[1]Outside Edges'!$A116&lt;&gt;"",'[1]Outside Edges'!$A116,"")</f>
        <v>D114 AM</v>
      </c>
      <c r="B118" s="90" t="str">
        <f>IF('[1]Outside Edges'!G116&gt;=(12.7+1),"Yes","No")</f>
        <v>Yes</v>
      </c>
      <c r="C118" s="90" t="str">
        <f>IF('[1]Outside Edges'!H116&gt;=(12.7+1),"Yes","No")</f>
        <v>Yes</v>
      </c>
      <c r="D118" s="25" t="str">
        <f>IF('[1]Outside Edges'!I116&gt;=(12.7+1),"Yes","No")</f>
        <v>Yes</v>
      </c>
      <c r="E118" s="25" t="str">
        <f>IF('[1]Outside Edges'!J116&gt;=(12.7+1),"Yes","No")</f>
        <v>Yes</v>
      </c>
      <c r="F118" s="25" t="str">
        <f>IF('[1]Outside Edges'!K116&gt;=(12.7+1),"Yes","No")</f>
        <v>Yes</v>
      </c>
      <c r="G118" s="25" t="str">
        <f>IF('[1]Outside Edges'!L116&gt;=(12.7+1),"Yes","No")</f>
        <v>Yes</v>
      </c>
      <c r="H118" s="26" t="str">
        <f>IF('[1]Outside Edges'!M116&gt;=(12.7+1),"Yes","No")</f>
        <v>Yes</v>
      </c>
      <c r="I118" s="26" t="str">
        <f>IF('[1]Outside Edges'!N116&gt;=(12.7+1),"Yes","No")</f>
        <v>Yes</v>
      </c>
      <c r="J118" s="26" t="str">
        <f>IF('[1]Outside Edges'!O116&gt;=(12.7+1),"Yes","No")</f>
        <v>Yes</v>
      </c>
      <c r="K118" s="266"/>
      <c r="L118" s="261" t="str">
        <f>IF(('[1]Outside Edges'!G116+6.1)&gt;=(12.7+1),"Yes","No")</f>
        <v>Yes</v>
      </c>
      <c r="M118" s="90" t="str">
        <f>IF(('[1]Outside Edges'!H116+6.1)&gt;=(12.7+1),"Yes","No")</f>
        <v>Yes</v>
      </c>
      <c r="N118" s="25" t="str">
        <f>IF(('[1]Outside Edges'!I116+6.1)&gt;=(12.7+1),"Yes","No")</f>
        <v>Yes</v>
      </c>
      <c r="O118" s="25" t="str">
        <f>IF(('[1]Outside Edges'!J116+6.1)&gt;=(12.7+1),"Yes","No")</f>
        <v>Yes</v>
      </c>
      <c r="P118" s="25" t="str">
        <f>IF(('[1]Outside Edges'!K116+6.1)&gt;=(12.7+1),"Yes","No")</f>
        <v>Yes</v>
      </c>
      <c r="Q118" s="25" t="str">
        <f>IF(('[1]Outside Edges'!L116+6.1)&gt;=(12.7+1),"Yes","No")</f>
        <v>Yes</v>
      </c>
      <c r="R118" s="26" t="str">
        <f>IF(('[1]Outside Edges'!M116+6.1)&gt;=(12.7+1),"Yes","No")</f>
        <v>Yes</v>
      </c>
      <c r="S118" s="25" t="str">
        <f>IF(('[1]Outside Edges'!N116+6.1)&gt;=(12.7+1),"Yes","No")</f>
        <v>Yes</v>
      </c>
      <c r="T118" s="27" t="str">
        <f>IF(('[1]Outside Edges'!O116+6.1)&gt;=(12.7+1),"Yes","No")</f>
        <v>Yes</v>
      </c>
    </row>
    <row r="119" spans="1:20" ht="15.75" customHeight="1" thickBot="1" x14ac:dyDescent="0.3">
      <c r="A119" s="23" t="str">
        <f>IF('[1]Outside Edges'!$A117&lt;&gt;"",'[1]Outside Edges'!$A117,"")</f>
        <v>D115</v>
      </c>
      <c r="B119" s="90" t="str">
        <f>IF('[1]Outside Edges'!G117&gt;=(12.7+1),"Yes","No")</f>
        <v>No</v>
      </c>
      <c r="C119" s="90" t="str">
        <f>IF('[1]Outside Edges'!H117&gt;=(12.7+1),"Yes","No")</f>
        <v>No</v>
      </c>
      <c r="D119" s="25" t="str">
        <f>IF('[1]Outside Edges'!I117&gt;=(12.7+1),"Yes","No")</f>
        <v>No</v>
      </c>
      <c r="E119" s="25" t="str">
        <f>IF('[1]Outside Edges'!J117&gt;=(12.7+1),"Yes","No")</f>
        <v>No</v>
      </c>
      <c r="F119" s="25" t="str">
        <f>IF('[1]Outside Edges'!K117&gt;=(12.7+1),"Yes","No")</f>
        <v>No</v>
      </c>
      <c r="G119" s="272" t="str">
        <f>IF('[1]Outside Edges'!L117&gt;=(12.7+1),"No","No")</f>
        <v>No</v>
      </c>
      <c r="H119" s="26" t="str">
        <f>IF('[1]Outside Edges'!M117&gt;=(12.7+1),"Yes","No")</f>
        <v>Yes</v>
      </c>
      <c r="I119" s="26" t="str">
        <f>IF('[1]Outside Edges'!N117&gt;=(12.7+1),"Yes","No")</f>
        <v>Yes</v>
      </c>
      <c r="J119" s="26" t="str">
        <f>IF('[1]Outside Edges'!O117&gt;=(12.7+1),"Yes","No")</f>
        <v>Yes</v>
      </c>
      <c r="K119" s="266"/>
      <c r="L119" s="261" t="str">
        <f>IF(('[1]Outside Edges'!G117+6.1)&gt;=(12.7+1),"Yes","No")</f>
        <v>Yes</v>
      </c>
      <c r="M119" s="90" t="str">
        <f>IF(('[1]Outside Edges'!H117+6.1)&gt;=(12.7+1),"Yes","No")</f>
        <v>Yes</v>
      </c>
      <c r="N119" s="25" t="str">
        <f>IF(('[1]Outside Edges'!I117+6.1)&gt;=(12.7+1),"Yes","No")</f>
        <v>Yes</v>
      </c>
      <c r="O119" s="25" t="str">
        <f>IF(('[1]Outside Edges'!J117+6.1)&gt;=(12.7+1),"Yes","No")</f>
        <v>Yes</v>
      </c>
      <c r="P119" s="25" t="str">
        <f>IF(('[1]Outside Edges'!K117+6.1)&gt;=(12.7+1),"Yes","No")</f>
        <v>Yes</v>
      </c>
      <c r="Q119" s="25" t="str">
        <f>IF(('[1]Outside Edges'!L117+6.1)&gt;=(12.7+1),"Yes","No")</f>
        <v>Yes</v>
      </c>
      <c r="R119" s="26" t="str">
        <f>IF(('[1]Outside Edges'!M117+6.1)&gt;=(12.7+1),"Yes","No")</f>
        <v>Yes</v>
      </c>
      <c r="S119" s="25" t="str">
        <f>IF(('[1]Outside Edges'!N117+6.1)&gt;=(12.7+1),"Yes","No")</f>
        <v>Yes</v>
      </c>
      <c r="T119" s="27" t="str">
        <f>IF(('[1]Outside Edges'!O117+6.1)&gt;=(12.7+1),"Yes","No")</f>
        <v>Yes</v>
      </c>
    </row>
    <row r="120" spans="1:20" ht="15.75" customHeight="1" thickBot="1" x14ac:dyDescent="0.3">
      <c r="A120" s="22" t="str">
        <f>IF('[1]Outside Edges'!$A118&lt;&gt;"",'[1]Outside Edges'!$A118,"")</f>
        <v>D116</v>
      </c>
      <c r="B120" s="90" t="str">
        <f>IF('[1]Outside Edges'!G118&gt;=(12.7+1),"Yes","No")</f>
        <v>No</v>
      </c>
      <c r="C120" s="90" t="str">
        <f>IF('[1]Outside Edges'!H118&gt;=(12.7+1),"Yes","No")</f>
        <v>No</v>
      </c>
      <c r="D120" s="25" t="str">
        <f>IF('[1]Outside Edges'!I118&gt;=(12.7+1),"Yes","No")</f>
        <v>No</v>
      </c>
      <c r="E120" s="25" t="str">
        <f>IF('[1]Outside Edges'!J118&gt;=(12.7+1),"Yes","No")</f>
        <v>No</v>
      </c>
      <c r="F120" s="25" t="str">
        <f>IF('[1]Outside Edges'!K118&gt;=(12.7+1),"Yes","No")</f>
        <v>No</v>
      </c>
      <c r="G120" s="25" t="str">
        <f>IF('[1]Outside Edges'!L118&gt;=(12.7+1),"Yes","No")</f>
        <v>No</v>
      </c>
      <c r="H120" s="26" t="str">
        <f>IF('[1]Outside Edges'!M118&gt;=(12.7+1),"Yes","No")</f>
        <v>Yes</v>
      </c>
      <c r="I120" s="26" t="str">
        <f>IF('[1]Outside Edges'!N118&gt;=(12.7+1),"Yes","No")</f>
        <v>Yes</v>
      </c>
      <c r="J120" s="26" t="str">
        <f>IF('[1]Outside Edges'!O118&gt;=(12.7+1),"Yes","No")</f>
        <v>Yes</v>
      </c>
      <c r="K120" s="266"/>
      <c r="L120" s="261" t="str">
        <f>IF(('[1]Outside Edges'!G118+6.1)&gt;=(12.7+1),"Yes","No")</f>
        <v>Yes</v>
      </c>
      <c r="M120" s="90" t="str">
        <f>IF(('[1]Outside Edges'!H118+6.1)&gt;=(12.7+1),"Yes","No")</f>
        <v>Yes</v>
      </c>
      <c r="N120" s="25" t="str">
        <f>IF(('[1]Outside Edges'!I118+6.1)&gt;=(12.7+1),"Yes","No")</f>
        <v>Yes</v>
      </c>
      <c r="O120" s="25" t="str">
        <f>IF(('[1]Outside Edges'!J118+6.1)&gt;=(12.7+1),"Yes","No")</f>
        <v>Yes</v>
      </c>
      <c r="P120" s="25" t="str">
        <f>IF(('[1]Outside Edges'!K118+6.1)&gt;=(12.7+1),"Yes","No")</f>
        <v>Yes</v>
      </c>
      <c r="Q120" s="25" t="str">
        <f>IF(('[1]Outside Edges'!L118+6.1)&gt;=(12.7+1),"Yes","No")</f>
        <v>Yes</v>
      </c>
      <c r="R120" s="26" t="str">
        <f>IF(('[1]Outside Edges'!M118+6.1)&gt;=(12.7+1),"Yes","No")</f>
        <v>Yes</v>
      </c>
      <c r="S120" s="25" t="str">
        <f>IF(('[1]Outside Edges'!N118+6.1)&gt;=(12.7+1),"Yes","No")</f>
        <v>Yes</v>
      </c>
      <c r="T120" s="27" t="str">
        <f>IF(('[1]Outside Edges'!O118+6.1)&gt;=(12.7+1),"Yes","No")</f>
        <v>Yes</v>
      </c>
    </row>
    <row r="121" spans="1:20" ht="15.75" customHeight="1" thickBot="1" x14ac:dyDescent="0.3">
      <c r="A121" s="23" t="str">
        <f>IF('[1]Outside Edges'!$A119&lt;&gt;"",'[1]Outside Edges'!$A119,"")</f>
        <v>D117</v>
      </c>
      <c r="B121" s="90" t="str">
        <f>IF('[1]Outside Edges'!G119&gt;=(12.7+1),"Yes","No")</f>
        <v>Yes</v>
      </c>
      <c r="C121" s="90" t="str">
        <f>IF('[1]Outside Edges'!H119&gt;=(12.7+1),"Yes","No")</f>
        <v>Yes</v>
      </c>
      <c r="D121" s="25" t="str">
        <f>IF('[1]Outside Edges'!I119&gt;=(12.7+1),"Yes","No")</f>
        <v>Yes</v>
      </c>
      <c r="E121" s="25" t="str">
        <f>IF('[1]Outside Edges'!J119&gt;=(12.7+1),"Yes","No")</f>
        <v>Yes</v>
      </c>
      <c r="F121" s="25" t="str">
        <f>IF('[1]Outside Edges'!K119&gt;=(12.7+1),"Yes","No")</f>
        <v>Yes</v>
      </c>
      <c r="G121" s="25" t="str">
        <f>IF('[1]Outside Edges'!L119&gt;=(12.7+1),"Yes","No")</f>
        <v>Yes</v>
      </c>
      <c r="H121" s="26" t="str">
        <f>IF('[1]Outside Edges'!M119&gt;=(12.7+1),"Yes","No")</f>
        <v>Yes</v>
      </c>
      <c r="I121" s="26" t="str">
        <f>IF('[1]Outside Edges'!N119&gt;=(12.7+1),"Yes","No")</f>
        <v>Yes</v>
      </c>
      <c r="J121" s="26" t="str">
        <f>IF('[1]Outside Edges'!O119&gt;=(12.7+1),"Yes","No")</f>
        <v>Yes</v>
      </c>
      <c r="K121" s="266"/>
      <c r="L121" s="261" t="str">
        <f>IF(('[1]Outside Edges'!G119+6.1)&gt;=(12.7+1),"Yes","No")</f>
        <v>Yes</v>
      </c>
      <c r="M121" s="90" t="str">
        <f>IF(('[1]Outside Edges'!H119+6.1)&gt;=(12.7+1),"Yes","No")</f>
        <v>Yes</v>
      </c>
      <c r="N121" s="25" t="str">
        <f>IF(('[1]Outside Edges'!I119+6.1)&gt;=(12.7+1),"Yes","No")</f>
        <v>Yes</v>
      </c>
      <c r="O121" s="25" t="str">
        <f>IF(('[1]Outside Edges'!J119+6.1)&gt;=(12.7+1),"Yes","No")</f>
        <v>Yes</v>
      </c>
      <c r="P121" s="25" t="str">
        <f>IF(('[1]Outside Edges'!K119+6.1)&gt;=(12.7+1),"Yes","No")</f>
        <v>Yes</v>
      </c>
      <c r="Q121" s="25" t="str">
        <f>IF(('[1]Outside Edges'!L119+6.1)&gt;=(12.7+1),"Yes","No")</f>
        <v>Yes</v>
      </c>
      <c r="R121" s="26" t="str">
        <f>IF(('[1]Outside Edges'!M119+6.1)&gt;=(12.7+1),"Yes","No")</f>
        <v>Yes</v>
      </c>
      <c r="S121" s="25" t="str">
        <f>IF(('[1]Outside Edges'!N119+6.1)&gt;=(12.7+1),"Yes","No")</f>
        <v>Yes</v>
      </c>
      <c r="T121" s="27" t="str">
        <f>IF(('[1]Outside Edges'!O119+6.1)&gt;=(12.7+1),"Yes","No")</f>
        <v>Yes</v>
      </c>
    </row>
    <row r="122" spans="1:20" ht="15.75" customHeight="1" thickBot="1" x14ac:dyDescent="0.3">
      <c r="A122" s="22" t="str">
        <f>IF('[1]Outside Edges'!$A120&lt;&gt;"",'[1]Outside Edges'!$A120,"")</f>
        <v>D118</v>
      </c>
      <c r="B122" s="90" t="str">
        <f>IF('[1]Outside Edges'!G120&gt;=(12.7+1),"Yes","No")</f>
        <v>No</v>
      </c>
      <c r="C122" s="90" t="str">
        <f>IF('[1]Outside Edges'!H120&gt;=(12.7+1),"Yes","No")</f>
        <v>No</v>
      </c>
      <c r="D122" s="25" t="str">
        <f>IF('[1]Outside Edges'!I120&gt;=(12.7+1),"Yes","No")</f>
        <v>No</v>
      </c>
      <c r="E122" s="25" t="str">
        <f>IF('[1]Outside Edges'!J120&gt;=(12.7+1),"Yes","No")</f>
        <v>No</v>
      </c>
      <c r="F122" s="25" t="str">
        <f>IF('[1]Outside Edges'!K120&gt;=(12.7+1),"Yes","No")</f>
        <v>No</v>
      </c>
      <c r="G122" s="25" t="str">
        <f>IF('[1]Outside Edges'!L120&gt;=(12.7+1),"Yes","No")</f>
        <v>No</v>
      </c>
      <c r="H122" s="26" t="str">
        <f>IF('[1]Outside Edges'!M120&gt;=(12.7+1),"Yes","No")</f>
        <v>Yes</v>
      </c>
      <c r="I122" s="26" t="str">
        <f>IF('[1]Outside Edges'!N120&gt;=(12.7+1),"Yes","No")</f>
        <v>Yes</v>
      </c>
      <c r="J122" s="26" t="str">
        <f>IF('[1]Outside Edges'!O120&gt;=(12.7+1),"Yes","No")</f>
        <v>Yes</v>
      </c>
      <c r="K122" s="266"/>
      <c r="L122" s="261" t="str">
        <f>IF(('[1]Outside Edges'!G120+6.1)&gt;=(12.7+1),"Yes","No")</f>
        <v>Yes</v>
      </c>
      <c r="M122" s="90" t="str">
        <f>IF(('[1]Outside Edges'!H120+6.1)&gt;=(12.7+1),"Yes","No")</f>
        <v>Yes</v>
      </c>
      <c r="N122" s="25" t="str">
        <f>IF(('[1]Outside Edges'!I120+6.1)&gt;=(12.7+1),"Yes","No")</f>
        <v>Yes</v>
      </c>
      <c r="O122" s="25" t="str">
        <f>IF(('[1]Outside Edges'!J120+6.1)&gt;=(12.7+1),"Yes","No")</f>
        <v>Yes</v>
      </c>
      <c r="P122" s="25" t="str">
        <f>IF(('[1]Outside Edges'!K120+6.1)&gt;=(12.7+1),"Yes","No")</f>
        <v>Yes</v>
      </c>
      <c r="Q122" s="25" t="str">
        <f>IF(('[1]Outside Edges'!L120+6.1)&gt;=(12.7+1),"Yes","No")</f>
        <v>Yes</v>
      </c>
      <c r="R122" s="26" t="str">
        <f>IF(('[1]Outside Edges'!M120+6.1)&gt;=(12.7+1),"Yes","No")</f>
        <v>Yes</v>
      </c>
      <c r="S122" s="25" t="str">
        <f>IF(('[1]Outside Edges'!N120+6.1)&gt;=(12.7+1),"Yes","No")</f>
        <v>Yes</v>
      </c>
      <c r="T122" s="27" t="str">
        <f>IF(('[1]Outside Edges'!O120+6.1)&gt;=(12.7+1),"Yes","No")</f>
        <v>Yes</v>
      </c>
    </row>
    <row r="123" spans="1:20" ht="15.75" customHeight="1" thickBot="1" x14ac:dyDescent="0.3">
      <c r="A123" s="23" t="str">
        <f>IF('[1]Outside Edges'!$A121&lt;&gt;"",'[1]Outside Edges'!$A121,"")</f>
        <v>D119</v>
      </c>
      <c r="B123" s="90" t="str">
        <f>IF('[1]Outside Edges'!G121&gt;=(12.7+1),"Yes","No")</f>
        <v>No</v>
      </c>
      <c r="C123" s="90" t="str">
        <f>IF('[1]Outside Edges'!H121&gt;=(12.7+1),"Yes","No")</f>
        <v>No</v>
      </c>
      <c r="D123" s="25" t="str">
        <f>IF('[1]Outside Edges'!I121&gt;=(12.7+1),"Yes","No")</f>
        <v>No</v>
      </c>
      <c r="E123" s="25" t="str">
        <f>IF('[1]Outside Edges'!J121&gt;=(12.7+1),"Yes","No")</f>
        <v>No</v>
      </c>
      <c r="F123" s="25" t="str">
        <f>IF('[1]Outside Edges'!K121&gt;=(12.7+1),"Yes","No")</f>
        <v>No</v>
      </c>
      <c r="G123" s="25" t="str">
        <f>IF('[1]Outside Edges'!L121&gt;=(12.7+1),"Yes","No")</f>
        <v>No</v>
      </c>
      <c r="H123" s="26" t="str">
        <f>IF('[1]Outside Edges'!M121&gt;=(12.7+1),"Yes","No")</f>
        <v>No</v>
      </c>
      <c r="I123" s="26" t="str">
        <f>IF('[1]Outside Edges'!N121&gt;=(12.7+1),"Yes","No")</f>
        <v>No</v>
      </c>
      <c r="J123" s="26" t="str">
        <f>IF('[1]Outside Edges'!O121&gt;=(12.7+1),"Yes","No")</f>
        <v>No</v>
      </c>
      <c r="K123" s="266"/>
      <c r="L123" s="261" t="str">
        <f>IF(('[1]Outside Edges'!G121+6.1)&gt;=(12.7+1),"Yes","No")</f>
        <v>No</v>
      </c>
      <c r="M123" s="90" t="str">
        <f>IF(('[1]Outside Edges'!H121+6.1)&gt;=(12.7+1),"Yes","No")</f>
        <v>Yes</v>
      </c>
      <c r="N123" s="25" t="str">
        <f>IF(('[1]Outside Edges'!I121+6.1)&gt;=(12.7+1),"Yes","No")</f>
        <v>Yes</v>
      </c>
      <c r="O123" s="25" t="str">
        <f>IF(('[1]Outside Edges'!J121+6.1)&gt;=(12.7+1),"Yes","No")</f>
        <v>Yes</v>
      </c>
      <c r="P123" s="25" t="str">
        <f>IF(('[1]Outside Edges'!K121+6.1)&gt;=(12.7+1),"Yes","No")</f>
        <v>Yes</v>
      </c>
      <c r="Q123" s="25" t="str">
        <f>IF(('[1]Outside Edges'!L121+6.1)&gt;=(12.7+1),"Yes","No")</f>
        <v>Yes</v>
      </c>
      <c r="R123" s="26" t="str">
        <f>IF(('[1]Outside Edges'!M121+6.1)&gt;=(12.7+1),"Yes","No")</f>
        <v>Yes</v>
      </c>
      <c r="S123" s="25" t="str">
        <f>IF(('[1]Outside Edges'!N121+6.1)&gt;=(12.7+1),"Yes","No")</f>
        <v>Yes</v>
      </c>
      <c r="T123" s="27" t="str">
        <f>IF(('[1]Outside Edges'!O121+6.1)&gt;=(12.7+1),"Yes","No")</f>
        <v>Yes</v>
      </c>
    </row>
    <row r="124" spans="1:20" ht="15.75" customHeight="1" thickBot="1" x14ac:dyDescent="0.3">
      <c r="A124" s="22" t="str">
        <f>IF('[1]Outside Edges'!$A122&lt;&gt;"",'[1]Outside Edges'!$A122,"")</f>
        <v>D120</v>
      </c>
      <c r="B124" s="90" t="str">
        <f>IF('[1]Outside Edges'!G122&gt;=(12.7+1),"Yes","No")</f>
        <v>No</v>
      </c>
      <c r="C124" s="90" t="str">
        <f>IF('[1]Outside Edges'!H122&gt;=(12.7+1),"Yes","No")</f>
        <v>Yes</v>
      </c>
      <c r="D124" s="25" t="str">
        <f>IF('[1]Outside Edges'!I122&gt;=(12.7+1),"Yes","No")</f>
        <v>Yes</v>
      </c>
      <c r="E124" s="25" t="str">
        <f>IF('[1]Outside Edges'!J122&gt;=(12.7+1),"Yes","No")</f>
        <v>Yes</v>
      </c>
      <c r="F124" s="25" t="str">
        <f>IF('[1]Outside Edges'!K122&gt;=(12.7+1),"Yes","No")</f>
        <v>Yes</v>
      </c>
      <c r="G124" s="25" t="str">
        <f>IF('[1]Outside Edges'!L122&gt;=(12.7+1),"Yes","No")</f>
        <v>Yes</v>
      </c>
      <c r="H124" s="26" t="str">
        <f>IF('[1]Outside Edges'!M122&gt;=(12.7+1),"Yes","No")</f>
        <v>Yes</v>
      </c>
      <c r="I124" s="26" t="str">
        <f>IF('[1]Outside Edges'!N122&gt;=(12.7+1),"Yes","No")</f>
        <v>Yes</v>
      </c>
      <c r="J124" s="26" t="str">
        <f>IF('[1]Outside Edges'!O122&gt;=(12.7+1),"Yes","No")</f>
        <v>Yes</v>
      </c>
      <c r="K124" s="266"/>
      <c r="L124" s="261" t="str">
        <f>IF(('[1]Outside Edges'!G122+6.1)&gt;=(12.7+1),"Yes","No")</f>
        <v>Yes</v>
      </c>
      <c r="M124" s="90" t="str">
        <f>IF(('[1]Outside Edges'!H122+6.1)&gt;=(12.7+1),"Yes","No")</f>
        <v>Yes</v>
      </c>
      <c r="N124" s="25" t="str">
        <f>IF(('[1]Outside Edges'!I122+6.1)&gt;=(12.7+1),"Yes","No")</f>
        <v>Yes</v>
      </c>
      <c r="O124" s="25" t="str">
        <f>IF(('[1]Outside Edges'!J122+6.1)&gt;=(12.7+1),"Yes","No")</f>
        <v>Yes</v>
      </c>
      <c r="P124" s="25" t="str">
        <f>IF(('[1]Outside Edges'!K122+6.1)&gt;=(12.7+1),"Yes","No")</f>
        <v>Yes</v>
      </c>
      <c r="Q124" s="25" t="str">
        <f>IF(('[1]Outside Edges'!L122+6.1)&gt;=(12.7+1),"Yes","No")</f>
        <v>Yes</v>
      </c>
      <c r="R124" s="26" t="str">
        <f>IF(('[1]Outside Edges'!M122+6.1)&gt;=(12.7+1),"Yes","No")</f>
        <v>Yes</v>
      </c>
      <c r="S124" s="25" t="str">
        <f>IF(('[1]Outside Edges'!N122+6.1)&gt;=(12.7+1),"Yes","No")</f>
        <v>Yes</v>
      </c>
      <c r="T124" s="27" t="str">
        <f>IF(('[1]Outside Edges'!O122+6.1)&gt;=(12.7+1),"Yes","No")</f>
        <v>Yes</v>
      </c>
    </row>
    <row r="125" spans="1:20" ht="15.75" customHeight="1" thickBot="1" x14ac:dyDescent="0.3">
      <c r="A125" s="116" t="str">
        <f>IF('[1]Outside Edges'!$A123&lt;&gt;"",'[1]Outside Edges'!$A123,"")</f>
        <v>D121 AM</v>
      </c>
      <c r="B125" s="90" t="str">
        <f>IF('[1]Outside Edges'!G123&gt;=(12.7+1),"Yes","No")</f>
        <v>No</v>
      </c>
      <c r="C125" s="90" t="str">
        <f>IF('[1]Outside Edges'!H123&gt;=(12.7+1),"Yes","No")</f>
        <v>No</v>
      </c>
      <c r="D125" s="25" t="str">
        <f>IF('[1]Outside Edges'!I123&gt;=(12.7+1),"Yes","No")</f>
        <v>No</v>
      </c>
      <c r="E125" s="25" t="str">
        <f>IF('[1]Outside Edges'!J123&gt;=(12.7+1),"Yes","No")</f>
        <v>Yes</v>
      </c>
      <c r="F125" s="25" t="str">
        <f>IF('[1]Outside Edges'!K123&gt;=(12.7+1),"Yes","No")</f>
        <v>Yes</v>
      </c>
      <c r="G125" s="25" t="str">
        <f>IF('[1]Outside Edges'!L123&gt;=(12.7+1),"Yes","No")</f>
        <v>Yes</v>
      </c>
      <c r="H125" s="26" t="str">
        <f>IF('[1]Outside Edges'!M123&gt;=(12.7+1),"Yes","No")</f>
        <v>Yes</v>
      </c>
      <c r="I125" s="26" t="str">
        <f>IF('[1]Outside Edges'!N123&gt;=(12.7+1),"Yes","No")</f>
        <v>Yes</v>
      </c>
      <c r="J125" s="26" t="str">
        <f>IF('[1]Outside Edges'!O123&gt;=(12.7+1),"Yes","No")</f>
        <v>Yes</v>
      </c>
      <c r="K125" s="266"/>
      <c r="L125" s="261" t="str">
        <f>IF(('[1]Outside Edges'!G123+6.1)&gt;=(12.7+1),"Yes","No")</f>
        <v>Yes</v>
      </c>
      <c r="M125" s="90" t="str">
        <f>IF(('[1]Outside Edges'!H123+6.1)&gt;=(12.7+1),"Yes","No")</f>
        <v>Yes</v>
      </c>
      <c r="N125" s="25" t="str">
        <f>IF(('[1]Outside Edges'!I123+6.1)&gt;=(12.7+1),"Yes","No")</f>
        <v>Yes</v>
      </c>
      <c r="O125" s="25" t="str">
        <f>IF(('[1]Outside Edges'!J123+6.1)&gt;=(12.7+1),"Yes","No")</f>
        <v>Yes</v>
      </c>
      <c r="P125" s="25" t="str">
        <f>IF(('[1]Outside Edges'!K123+6.1)&gt;=(12.7+1),"Yes","No")</f>
        <v>Yes</v>
      </c>
      <c r="Q125" s="25" t="str">
        <f>IF(('[1]Outside Edges'!L123+6.1)&gt;=(12.7+1),"Yes","No")</f>
        <v>Yes</v>
      </c>
      <c r="R125" s="26" t="str">
        <f>IF(('[1]Outside Edges'!M123+6.1)&gt;=(12.7+1),"Yes","No")</f>
        <v>Yes</v>
      </c>
      <c r="S125" s="25" t="str">
        <f>IF(('[1]Outside Edges'!N123+6.1)&gt;=(12.7+1),"Yes","No")</f>
        <v>Yes</v>
      </c>
      <c r="T125" s="27" t="str">
        <f>IF(('[1]Outside Edges'!O123+6.1)&gt;=(12.7+1),"Yes","No")</f>
        <v>Yes</v>
      </c>
    </row>
    <row r="126" spans="1:20" ht="15.75" customHeight="1" thickBot="1" x14ac:dyDescent="0.3">
      <c r="A126" s="116" t="str">
        <f>IF('[1]Outside Edges'!$A124&lt;&gt;"",'[1]Outside Edges'!$A124,"")</f>
        <v>D122 AM</v>
      </c>
      <c r="B126" s="90" t="str">
        <f>IF('[1]Outside Edges'!G124&gt;=(12.7+1),"Yes","No")</f>
        <v>No</v>
      </c>
      <c r="C126" s="90" t="str">
        <f>IF('[1]Outside Edges'!H124&gt;=(12.7+1),"Yes","No")</f>
        <v>No</v>
      </c>
      <c r="D126" s="25" t="str">
        <f>IF('[1]Outside Edges'!I124&gt;=(12.7+1),"Yes","No")</f>
        <v>No</v>
      </c>
      <c r="E126" s="25" t="str">
        <f>IF('[1]Outside Edges'!J124&gt;=(12.7+1),"Yes","No")</f>
        <v>Yes</v>
      </c>
      <c r="F126" s="25" t="str">
        <f>IF('[1]Outside Edges'!K124&gt;=(12.7+1),"Yes","No")</f>
        <v>Yes</v>
      </c>
      <c r="G126" s="25" t="str">
        <f>IF('[1]Outside Edges'!L124&gt;=(12.7+1),"Yes","No")</f>
        <v>Yes</v>
      </c>
      <c r="H126" s="26" t="str">
        <f>IF('[1]Outside Edges'!M124&gt;=(12.7+1),"Yes","No")</f>
        <v>Yes</v>
      </c>
      <c r="I126" s="26" t="str">
        <f>IF('[1]Outside Edges'!N124&gt;=(12.7+1),"Yes","No")</f>
        <v>Yes</v>
      </c>
      <c r="J126" s="26" t="str">
        <f>IF('[1]Outside Edges'!O124&gt;=(12.7+1),"Yes","No")</f>
        <v>Yes</v>
      </c>
      <c r="K126" s="266"/>
      <c r="L126" s="261" t="str">
        <f>IF(('[1]Outside Edges'!G124+6.1)&gt;=(12.7+1),"Yes","No")</f>
        <v>Yes</v>
      </c>
      <c r="M126" s="90" t="str">
        <f>IF(('[1]Outside Edges'!H124+6.1)&gt;=(12.7+1),"Yes","No")</f>
        <v>Yes</v>
      </c>
      <c r="N126" s="25" t="str">
        <f>IF(('[1]Outside Edges'!I124+6.1)&gt;=(12.7+1),"Yes","No")</f>
        <v>Yes</v>
      </c>
      <c r="O126" s="25" t="str">
        <f>IF(('[1]Outside Edges'!J124+6.1)&gt;=(12.7+1),"Yes","No")</f>
        <v>Yes</v>
      </c>
      <c r="P126" s="25" t="str">
        <f>IF(('[1]Outside Edges'!K124+6.1)&gt;=(12.7+1),"Yes","No")</f>
        <v>Yes</v>
      </c>
      <c r="Q126" s="25" t="str">
        <f>IF(('[1]Outside Edges'!L124+6.1)&gt;=(12.7+1),"Yes","No")</f>
        <v>Yes</v>
      </c>
      <c r="R126" s="26" t="str">
        <f>IF(('[1]Outside Edges'!M124+6.1)&gt;=(12.7+1),"Yes","No")</f>
        <v>Yes</v>
      </c>
      <c r="S126" s="25" t="str">
        <f>IF(('[1]Outside Edges'!N124+6.1)&gt;=(12.7+1),"Yes","No")</f>
        <v>Yes</v>
      </c>
      <c r="T126" s="27" t="str">
        <f>IF(('[1]Outside Edges'!O124+6.1)&gt;=(12.7+1),"Yes","No")</f>
        <v>Yes</v>
      </c>
    </row>
    <row r="127" spans="1:20" ht="15.75" customHeight="1" thickBot="1" x14ac:dyDescent="0.3">
      <c r="A127" s="114" t="str">
        <f>IF('[1]Outside Edges'!$A125&lt;&gt;"",'[1]Outside Edges'!$A125,"")</f>
        <v>D123</v>
      </c>
      <c r="B127" s="90" t="str">
        <f>IF('[1]Outside Edges'!G125&gt;=(12.7+1),"Yes","No")</f>
        <v>Yes</v>
      </c>
      <c r="C127" s="90" t="str">
        <f>IF('[1]Outside Edges'!H125&gt;=(12.7+1),"Yes","No")</f>
        <v>No</v>
      </c>
      <c r="D127" s="25" t="str">
        <f>IF('[1]Outside Edges'!I125&gt;=(12.7+1),"Yes","No")</f>
        <v>No</v>
      </c>
      <c r="E127" s="25" t="str">
        <f>IF('[1]Outside Edges'!J125&gt;=(12.7+1),"Yes","No")</f>
        <v>No</v>
      </c>
      <c r="F127" s="25" t="str">
        <f>IF('[1]Outside Edges'!K125&gt;=(12.7+1),"Yes","No")</f>
        <v>No</v>
      </c>
      <c r="G127" s="25" t="str">
        <f>IF('[1]Outside Edges'!L125&gt;=(12.7+1),"Yes","No")</f>
        <v>No</v>
      </c>
      <c r="H127" s="26" t="str">
        <f>IF('[1]Outside Edges'!M125&gt;=(12.7+1),"Yes","No")</f>
        <v>No</v>
      </c>
      <c r="I127" s="26" t="str">
        <f>IF('[1]Outside Edges'!N125&gt;=(12.7+1),"Yes","No")</f>
        <v>No</v>
      </c>
      <c r="J127" s="26" t="str">
        <f>IF('[1]Outside Edges'!O125&gt;=(12.7+1),"Yes","No")</f>
        <v>No</v>
      </c>
      <c r="K127" s="266"/>
      <c r="L127" s="261" t="str">
        <f>IF(('[1]Outside Edges'!G125+6.1)&gt;=(12.7+1),"Yes","No")</f>
        <v>Yes</v>
      </c>
      <c r="M127" s="90" t="str">
        <f>IF(('[1]Outside Edges'!H125+6.1)&gt;=(12.7+1),"Yes","No")</f>
        <v>No</v>
      </c>
      <c r="N127" s="25" t="str">
        <f>IF(('[1]Outside Edges'!I125+6.1)&gt;=(12.7+1),"Yes","No")</f>
        <v>No</v>
      </c>
      <c r="O127" s="25" t="str">
        <f>IF(('[1]Outside Edges'!J125+6.1)&gt;=(12.7+1),"Yes","No")</f>
        <v>No</v>
      </c>
      <c r="P127" s="25" t="str">
        <f>IF(('[1]Outside Edges'!K125+6.1)&gt;=(12.7+1),"Yes","No")</f>
        <v>No</v>
      </c>
      <c r="Q127" s="25" t="str">
        <f>IF(('[1]Outside Edges'!L125+6.1)&gt;=(12.7+1),"Yes","No")</f>
        <v>No</v>
      </c>
      <c r="R127" s="26" t="str">
        <f>IF(('[1]Outside Edges'!M125+6.1)&gt;=(12.7+1),"Yes","No")</f>
        <v>No</v>
      </c>
      <c r="S127" s="25" t="str">
        <f>IF(('[1]Outside Edges'!N125+6.1)&gt;=(12.7+1),"Yes","No")</f>
        <v>No</v>
      </c>
      <c r="T127" s="27" t="str">
        <f>IF(('[1]Outside Edges'!O125+6.1)&gt;=(12.7+1),"Yes","No")</f>
        <v>No</v>
      </c>
    </row>
    <row r="128" spans="1:20" ht="15.75" customHeight="1" thickBot="1" x14ac:dyDescent="0.3">
      <c r="A128" s="118" t="str">
        <f>IF('[1]Outside Edges'!$A126&lt;&gt;"",'[1]Outside Edges'!$A126,"")</f>
        <v>D124 AM</v>
      </c>
      <c r="B128" s="90" t="str">
        <f>IF('[1]Outside Edges'!G126&gt;=(12.7+1),"Yes","No")</f>
        <v>No</v>
      </c>
      <c r="C128" s="90" t="str">
        <f>IF('[1]Outside Edges'!H126&gt;=(12.7+1),"Yes","No")</f>
        <v>No</v>
      </c>
      <c r="D128" s="25" t="str">
        <f>IF('[1]Outside Edges'!I126&gt;=(12.7+1),"Yes","No")</f>
        <v>Yes</v>
      </c>
      <c r="E128" s="25" t="str">
        <f>IF('[1]Outside Edges'!J126&gt;=(12.7+1),"Yes","No")</f>
        <v>Yes</v>
      </c>
      <c r="F128" s="25" t="str">
        <f>IF('[1]Outside Edges'!K126&gt;=(12.7+1),"Yes","No")</f>
        <v>Yes</v>
      </c>
      <c r="G128" s="25" t="str">
        <f>IF('[1]Outside Edges'!L126&gt;=(12.7+1),"Yes","No")</f>
        <v>Yes</v>
      </c>
      <c r="H128" s="26" t="str">
        <f>IF('[1]Outside Edges'!M126&gt;=(12.7+1),"Yes","No")</f>
        <v>Yes</v>
      </c>
      <c r="I128" s="26" t="str">
        <f>IF('[1]Outside Edges'!N126&gt;=(12.7+1),"Yes","No")</f>
        <v>Yes</v>
      </c>
      <c r="J128" s="26" t="str">
        <f>IF('[1]Outside Edges'!O126&gt;=(12.7+1),"Yes","No")</f>
        <v>Yes</v>
      </c>
      <c r="K128" s="266"/>
      <c r="L128" s="261" t="str">
        <f>IF(('[1]Outside Edges'!G126+6.1)&gt;=(12.7+1),"Yes","No")</f>
        <v>Yes</v>
      </c>
      <c r="M128" s="90" t="str">
        <f>IF(('[1]Outside Edges'!H126+6.1)&gt;=(12.7+1),"Yes","No")</f>
        <v>Yes</v>
      </c>
      <c r="N128" s="25" t="str">
        <f>IF(('[1]Outside Edges'!I126+6.1)&gt;=(12.7+1),"Yes","No")</f>
        <v>Yes</v>
      </c>
      <c r="O128" s="25" t="str">
        <f>IF(('[1]Outside Edges'!J126+6.1)&gt;=(12.7+1),"Yes","No")</f>
        <v>Yes</v>
      </c>
      <c r="P128" s="25" t="str">
        <f>IF(('[1]Outside Edges'!K126+6.1)&gt;=(12.7+1),"Yes","No")</f>
        <v>Yes</v>
      </c>
      <c r="Q128" s="25" t="str">
        <f>IF(('[1]Outside Edges'!L126+6.1)&gt;=(12.7+1),"Yes","No")</f>
        <v>Yes</v>
      </c>
      <c r="R128" s="26" t="str">
        <f>IF(('[1]Outside Edges'!M126+6.1)&gt;=(12.7+1),"Yes","No")</f>
        <v>Yes</v>
      </c>
      <c r="S128" s="25" t="str">
        <f>IF(('[1]Outside Edges'!N126+6.1)&gt;=(12.7+1),"Yes","No")</f>
        <v>Yes</v>
      </c>
      <c r="T128" s="27" t="str">
        <f>IF(('[1]Outside Edges'!O126+6.1)&gt;=(12.7+1),"Yes","No")</f>
        <v>Yes</v>
      </c>
    </row>
    <row r="129" spans="1:20" ht="15.75" customHeight="1" thickBot="1" x14ac:dyDescent="0.3">
      <c r="A129" s="23" t="str">
        <f>IF('[1]Outside Edges'!$A127&lt;&gt;"",'[1]Outside Edges'!$A127,"")</f>
        <v>D125</v>
      </c>
      <c r="B129" s="90" t="str">
        <f>IF('[1]Outside Edges'!G127&gt;=(12.7+1),"Yes","No")</f>
        <v>No</v>
      </c>
      <c r="C129" s="271" t="str">
        <f>IF('[1]Outside Edges'!H127&gt;=(12.7+1),"No","No")</f>
        <v>No</v>
      </c>
      <c r="D129" s="272" t="str">
        <f>IF('[1]Outside Edges'!I127&gt;=(12.7+1),"No","No")</f>
        <v>No</v>
      </c>
      <c r="E129" s="25" t="str">
        <f>IF('[1]Outside Edges'!J127&gt;=(12.7+1),"Yes","No")</f>
        <v>Yes</v>
      </c>
      <c r="F129" s="25" t="str">
        <f>IF('[1]Outside Edges'!K127&gt;=(12.7+1),"Yes","No")</f>
        <v>Yes</v>
      </c>
      <c r="G129" s="25" t="str">
        <f>IF('[1]Outside Edges'!L127&gt;=(12.7+1),"Yes","No")</f>
        <v>Yes</v>
      </c>
      <c r="H129" s="26" t="str">
        <f>IF('[1]Outside Edges'!M127&gt;=(12.7+1),"Yes","No")</f>
        <v>Yes</v>
      </c>
      <c r="I129" s="26" t="str">
        <f>IF('[1]Outside Edges'!N127&gt;=(12.7+1),"Yes","No")</f>
        <v>Yes</v>
      </c>
      <c r="J129" s="26" t="str">
        <f>IF('[1]Outside Edges'!O127&gt;=(12.7+1),"Yes","No")</f>
        <v>Yes</v>
      </c>
      <c r="K129" s="266"/>
      <c r="L129" s="261" t="str">
        <f>IF(('[1]Outside Edges'!G127+6.1)&gt;=(12.7+1),"Yes","No")</f>
        <v>Yes</v>
      </c>
      <c r="M129" s="90" t="str">
        <f>IF(('[1]Outside Edges'!H127+6.1)&gt;=(12.7+1),"Yes","No")</f>
        <v>Yes</v>
      </c>
      <c r="N129" s="25" t="str">
        <f>IF(('[1]Outside Edges'!I127+6.1)&gt;=(12.7+1),"Yes","No")</f>
        <v>Yes</v>
      </c>
      <c r="O129" s="25" t="str">
        <f>IF(('[1]Outside Edges'!J127+6.1)&gt;=(12.7+1),"Yes","No")</f>
        <v>Yes</v>
      </c>
      <c r="P129" s="25" t="str">
        <f>IF(('[1]Outside Edges'!K127+6.1)&gt;=(12.7+1),"Yes","No")</f>
        <v>Yes</v>
      </c>
      <c r="Q129" s="25" t="str">
        <f>IF(('[1]Outside Edges'!L127+6.1)&gt;=(12.7+1),"Yes","No")</f>
        <v>Yes</v>
      </c>
      <c r="R129" s="26" t="str">
        <f>IF(('[1]Outside Edges'!M127+6.1)&gt;=(12.7+1),"Yes","No")</f>
        <v>Yes</v>
      </c>
      <c r="S129" s="25" t="str">
        <f>IF(('[1]Outside Edges'!N127+6.1)&gt;=(12.7+1),"Yes","No")</f>
        <v>Yes</v>
      </c>
      <c r="T129" s="27" t="str">
        <f>IF(('[1]Outside Edges'!O127+6.1)&gt;=(12.7+1),"Yes","No")</f>
        <v>Yes</v>
      </c>
    </row>
    <row r="130" spans="1:20" ht="15.75" customHeight="1" thickBot="1" x14ac:dyDescent="0.3">
      <c r="A130" s="22" t="str">
        <f>IF('[1]Outside Edges'!$A128&lt;&gt;"",'[1]Outside Edges'!$A128,"")</f>
        <v>D126</v>
      </c>
      <c r="B130" s="90" t="str">
        <f>IF('[1]Outside Edges'!G128&gt;=(12.7+1),"Yes","No")</f>
        <v>No</v>
      </c>
      <c r="C130" s="90" t="str">
        <f>IF('[1]Outside Edges'!H128&gt;=(12.7+1),"Yes","No")</f>
        <v>Yes</v>
      </c>
      <c r="D130" s="25" t="str">
        <f>IF('[1]Outside Edges'!I128&gt;=(12.7+1),"Yes","No")</f>
        <v>Yes</v>
      </c>
      <c r="E130" s="25" t="str">
        <f>IF('[1]Outside Edges'!J128&gt;=(12.7+1),"Yes","No")</f>
        <v>Yes</v>
      </c>
      <c r="F130" s="25" t="str">
        <f>IF('[1]Outside Edges'!K128&gt;=(12.7+1),"Yes","No")</f>
        <v>Yes</v>
      </c>
      <c r="G130" s="25" t="str">
        <f>IF('[1]Outside Edges'!L128&gt;=(12.7+1),"Yes","No")</f>
        <v>Yes</v>
      </c>
      <c r="H130" s="26" t="str">
        <f>IF('[1]Outside Edges'!M128&gt;=(12.7+1),"Yes","No")</f>
        <v>Yes</v>
      </c>
      <c r="I130" s="26" t="str">
        <f>IF('[1]Outside Edges'!N128&gt;=(12.7+1),"Yes","No")</f>
        <v>Yes</v>
      </c>
      <c r="J130" s="26" t="str">
        <f>IF('[1]Outside Edges'!O128&gt;=(12.7+1),"Yes","No")</f>
        <v>Yes</v>
      </c>
      <c r="K130" s="266"/>
      <c r="L130" s="261" t="str">
        <f>IF(('[1]Outside Edges'!G128+6.1)&gt;=(12.7+1),"Yes","No")</f>
        <v>Yes</v>
      </c>
      <c r="M130" s="90" t="str">
        <f>IF(('[1]Outside Edges'!H128+6.1)&gt;=(12.7+1),"Yes","No")</f>
        <v>Yes</v>
      </c>
      <c r="N130" s="25" t="str">
        <f>IF(('[1]Outside Edges'!I128+6.1)&gt;=(12.7+1),"Yes","No")</f>
        <v>Yes</v>
      </c>
      <c r="O130" s="25" t="str">
        <f>IF(('[1]Outside Edges'!J128+6.1)&gt;=(12.7+1),"Yes","No")</f>
        <v>Yes</v>
      </c>
      <c r="P130" s="25" t="str">
        <f>IF(('[1]Outside Edges'!K128+6.1)&gt;=(12.7+1),"Yes","No")</f>
        <v>Yes</v>
      </c>
      <c r="Q130" s="25" t="str">
        <f>IF(('[1]Outside Edges'!L128+6.1)&gt;=(12.7+1),"Yes","No")</f>
        <v>Yes</v>
      </c>
      <c r="R130" s="26" t="str">
        <f>IF(('[1]Outside Edges'!M128+6.1)&gt;=(12.7+1),"Yes","No")</f>
        <v>Yes</v>
      </c>
      <c r="S130" s="25" t="str">
        <f>IF(('[1]Outside Edges'!N128+6.1)&gt;=(12.7+1),"Yes","No")</f>
        <v>Yes</v>
      </c>
      <c r="T130" s="27" t="str">
        <f>IF(('[1]Outside Edges'!O128+6.1)&gt;=(12.7+1),"Yes","No")</f>
        <v>Yes</v>
      </c>
    </row>
    <row r="131" spans="1:20" ht="15.75" customHeight="1" thickBot="1" x14ac:dyDescent="0.3">
      <c r="A131" s="23" t="str">
        <f>IF('[1]Outside Edges'!$A129&lt;&gt;"",'[1]Outside Edges'!$A129,"")</f>
        <v>D127</v>
      </c>
      <c r="B131" s="90" t="str">
        <f>IF('[1]Outside Edges'!G129&gt;=(12.7+1),"Yes","No")</f>
        <v>Yes</v>
      </c>
      <c r="C131" s="90" t="str">
        <f>IF('[1]Outside Edges'!H129&gt;=(12.7+1),"Yes","No")</f>
        <v>Yes</v>
      </c>
      <c r="D131" s="25" t="str">
        <f>IF('[1]Outside Edges'!I129&gt;=(12.7+1),"Yes","No")</f>
        <v>Yes</v>
      </c>
      <c r="E131" s="25" t="str">
        <f>IF('[1]Outside Edges'!J129&gt;=(12.7+1),"Yes","No")</f>
        <v>Yes</v>
      </c>
      <c r="F131" s="25" t="str">
        <f>IF('[1]Outside Edges'!K129&gt;=(12.7+1),"Yes","No")</f>
        <v>Yes</v>
      </c>
      <c r="G131" s="25" t="str">
        <f>IF('[1]Outside Edges'!L129&gt;=(12.7+1),"Yes","No")</f>
        <v>Yes</v>
      </c>
      <c r="H131" s="26" t="str">
        <f>IF('[1]Outside Edges'!M129&gt;=(12.7+1),"Yes","No")</f>
        <v>Yes</v>
      </c>
      <c r="I131" s="26" t="str">
        <f>IF('[1]Outside Edges'!N129&gt;=(12.7+1),"Yes","No")</f>
        <v>Yes</v>
      </c>
      <c r="J131" s="26" t="str">
        <f>IF('[1]Outside Edges'!O129&gt;=(12.7+1),"Yes","No")</f>
        <v>Yes</v>
      </c>
      <c r="K131" s="266"/>
      <c r="L131" s="261" t="str">
        <f>IF(('[1]Outside Edges'!G129+6.1)&gt;=(12.7+1),"Yes","No")</f>
        <v>Yes</v>
      </c>
      <c r="M131" s="90" t="str">
        <f>IF(('[1]Outside Edges'!H129+6.1)&gt;=(12.7+1),"Yes","No")</f>
        <v>Yes</v>
      </c>
      <c r="N131" s="25" t="str">
        <f>IF(('[1]Outside Edges'!I129+6.1)&gt;=(12.7+1),"Yes","No")</f>
        <v>Yes</v>
      </c>
      <c r="O131" s="25" t="str">
        <f>IF(('[1]Outside Edges'!J129+6.1)&gt;=(12.7+1),"Yes","No")</f>
        <v>Yes</v>
      </c>
      <c r="P131" s="25" t="str">
        <f>IF(('[1]Outside Edges'!K129+6.1)&gt;=(12.7+1),"Yes","No")</f>
        <v>Yes</v>
      </c>
      <c r="Q131" s="25" t="str">
        <f>IF(('[1]Outside Edges'!L129+6.1)&gt;=(12.7+1),"Yes","No")</f>
        <v>Yes</v>
      </c>
      <c r="R131" s="26" t="str">
        <f>IF(('[1]Outside Edges'!M129+6.1)&gt;=(12.7+1),"Yes","No")</f>
        <v>Yes</v>
      </c>
      <c r="S131" s="25" t="str">
        <f>IF(('[1]Outside Edges'!N129+6.1)&gt;=(12.7+1),"Yes","No")</f>
        <v>Yes</v>
      </c>
      <c r="T131" s="27" t="str">
        <f>IF(('[1]Outside Edges'!O129+6.1)&gt;=(12.7+1),"Yes","No")</f>
        <v>Yes</v>
      </c>
    </row>
    <row r="132" spans="1:20" ht="15.75" customHeight="1" thickBot="1" x14ac:dyDescent="0.3">
      <c r="A132" s="22" t="str">
        <f>IF('[1]Outside Edges'!$A130&lt;&gt;"",'[1]Outside Edges'!$A130,"")</f>
        <v>D128</v>
      </c>
      <c r="B132" s="90" t="str">
        <f>IF('[1]Outside Edges'!G130&gt;=(12.7+1),"Yes","No")</f>
        <v>Yes</v>
      </c>
      <c r="C132" s="90" t="str">
        <f>IF('[1]Outside Edges'!H130&gt;=(12.7+1),"Yes","No")</f>
        <v>Yes</v>
      </c>
      <c r="D132" s="25" t="str">
        <f>IF('[1]Outside Edges'!I130&gt;=(12.7+1),"Yes","No")</f>
        <v>Yes</v>
      </c>
      <c r="E132" s="25" t="str">
        <f>IF('[1]Outside Edges'!J130&gt;=(12.7+1),"Yes","No")</f>
        <v>Yes</v>
      </c>
      <c r="F132" s="25" t="str">
        <f>IF('[1]Outside Edges'!K130&gt;=(12.7+1),"Yes","No")</f>
        <v>Yes</v>
      </c>
      <c r="G132" s="25" t="str">
        <f>IF('[1]Outside Edges'!L130&gt;=(12.7+1),"Yes","No")</f>
        <v>Yes</v>
      </c>
      <c r="H132" s="26" t="str">
        <f>IF('[1]Outside Edges'!M130&gt;=(12.7+1),"Yes","No")</f>
        <v>Yes</v>
      </c>
      <c r="I132" s="26" t="str">
        <f>IF('[1]Outside Edges'!N130&gt;=(12.7+1),"Yes","No")</f>
        <v>Yes</v>
      </c>
      <c r="J132" s="26" t="str">
        <f>IF('[1]Outside Edges'!O130&gt;=(12.7+1),"Yes","No")</f>
        <v>Yes</v>
      </c>
      <c r="K132" s="266"/>
      <c r="L132" s="261" t="str">
        <f>IF(('[1]Outside Edges'!G130+6.1)&gt;=(12.7+1),"Yes","No")</f>
        <v>Yes</v>
      </c>
      <c r="M132" s="90" t="str">
        <f>IF(('[1]Outside Edges'!H130+6.1)&gt;=(12.7+1),"Yes","No")</f>
        <v>Yes</v>
      </c>
      <c r="N132" s="25" t="str">
        <f>IF(('[1]Outside Edges'!I130+6.1)&gt;=(12.7+1),"Yes","No")</f>
        <v>Yes</v>
      </c>
      <c r="O132" s="25" t="str">
        <f>IF(('[1]Outside Edges'!J130+6.1)&gt;=(12.7+1),"Yes","No")</f>
        <v>Yes</v>
      </c>
      <c r="P132" s="25" t="str">
        <f>IF(('[1]Outside Edges'!K130+6.1)&gt;=(12.7+1),"Yes","No")</f>
        <v>Yes</v>
      </c>
      <c r="Q132" s="25" t="str">
        <f>IF(('[1]Outside Edges'!L130+6.1)&gt;=(12.7+1),"Yes","No")</f>
        <v>Yes</v>
      </c>
      <c r="R132" s="26" t="str">
        <f>IF(('[1]Outside Edges'!M130+6.1)&gt;=(12.7+1),"Yes","No")</f>
        <v>Yes</v>
      </c>
      <c r="S132" s="25" t="str">
        <f>IF(('[1]Outside Edges'!N130+6.1)&gt;=(12.7+1),"Yes","No")</f>
        <v>Yes</v>
      </c>
      <c r="T132" s="27" t="str">
        <f>IF(('[1]Outside Edges'!O130+6.1)&gt;=(12.7+1),"Yes","No")</f>
        <v>Yes</v>
      </c>
    </row>
    <row r="133" spans="1:20" ht="15.75" customHeight="1" thickBot="1" x14ac:dyDescent="0.3">
      <c r="A133" s="23" t="str">
        <f>IF('[1]Outside Edges'!$A131&lt;&gt;"",'[1]Outside Edges'!$A131,"")</f>
        <v>D129</v>
      </c>
      <c r="B133" s="90" t="str">
        <f>IF('[1]Outside Edges'!G131&gt;=(12.7+1),"Yes","No")</f>
        <v>No</v>
      </c>
      <c r="C133" s="90" t="str">
        <f>IF('[1]Outside Edges'!H131&gt;=(12.7+1),"Yes","No")</f>
        <v>No</v>
      </c>
      <c r="D133" s="25" t="str">
        <f>IF('[1]Outside Edges'!I131&gt;=(12.7+1),"Yes","No")</f>
        <v>No</v>
      </c>
      <c r="E133" s="25" t="str">
        <f>IF('[1]Outside Edges'!J131&gt;=(12.7+1),"Yes","No")</f>
        <v>No</v>
      </c>
      <c r="F133" s="25" t="str">
        <f>IF('[1]Outside Edges'!K131&gt;=(12.7+1),"Yes","No")</f>
        <v>Yes</v>
      </c>
      <c r="G133" s="25" t="str">
        <f>IF('[1]Outside Edges'!L131&gt;=(12.7+1),"Yes","No")</f>
        <v>Yes</v>
      </c>
      <c r="H133" s="26" t="str">
        <f>IF('[1]Outside Edges'!M131&gt;=(12.7+1),"Yes","No")</f>
        <v>Yes</v>
      </c>
      <c r="I133" s="26" t="str">
        <f>IF('[1]Outside Edges'!N131&gt;=(12.7+1),"Yes","No")</f>
        <v>Yes</v>
      </c>
      <c r="J133" s="26" t="str">
        <f>IF('[1]Outside Edges'!O131&gt;=(12.7+1),"Yes","No")</f>
        <v>Yes</v>
      </c>
      <c r="K133" s="266"/>
      <c r="L133" s="261" t="str">
        <f>IF(('[1]Outside Edges'!G131+6.1)&gt;=(12.7+1),"Yes","No")</f>
        <v>No</v>
      </c>
      <c r="M133" s="90" t="str">
        <f>IF(('[1]Outside Edges'!H131+6.1)&gt;=(12.7+1),"Yes","No")</f>
        <v>Yes</v>
      </c>
      <c r="N133" s="25" t="str">
        <f>IF(('[1]Outside Edges'!I131+6.1)&gt;=(12.7+1),"Yes","No")</f>
        <v>Yes</v>
      </c>
      <c r="O133" s="25" t="str">
        <f>IF(('[1]Outside Edges'!J131+6.1)&gt;=(12.7+1),"Yes","No")</f>
        <v>Yes</v>
      </c>
      <c r="P133" s="25" t="str">
        <f>IF(('[1]Outside Edges'!K131+6.1)&gt;=(12.7+1),"Yes","No")</f>
        <v>Yes</v>
      </c>
      <c r="Q133" s="25" t="str">
        <f>IF(('[1]Outside Edges'!L131+6.1)&gt;=(12.7+1),"Yes","No")</f>
        <v>Yes</v>
      </c>
      <c r="R133" s="26" t="str">
        <f>IF(('[1]Outside Edges'!M131+6.1)&gt;=(12.7+1),"Yes","No")</f>
        <v>Yes</v>
      </c>
      <c r="S133" s="25" t="str">
        <f>IF(('[1]Outside Edges'!N131+6.1)&gt;=(12.7+1),"Yes","No")</f>
        <v>Yes</v>
      </c>
      <c r="T133" s="27" t="str">
        <f>IF(('[1]Outside Edges'!O131+6.1)&gt;=(12.7+1),"Yes","No")</f>
        <v>Yes</v>
      </c>
    </row>
    <row r="134" spans="1:20" ht="15.75" customHeight="1" thickBot="1" x14ac:dyDescent="0.3">
      <c r="A134" s="115" t="str">
        <f>IF('[1]Outside Edges'!$A132&lt;&gt;"",'[1]Outside Edges'!$A132,"")</f>
        <v>D130</v>
      </c>
      <c r="B134" s="90" t="str">
        <f>IF('[1]Outside Edges'!G132&gt;=(12.7+1),"Yes","No")</f>
        <v>Yes</v>
      </c>
      <c r="C134" s="90" t="str">
        <f>IF('[1]Outside Edges'!H132&gt;=(12.7+1),"Yes","No")</f>
        <v>No</v>
      </c>
      <c r="D134" s="25" t="str">
        <f>IF('[1]Outside Edges'!I132&gt;=(12.7+1),"Yes","No")</f>
        <v>No</v>
      </c>
      <c r="E134" s="25" t="str">
        <f>IF('[1]Outside Edges'!J132&gt;=(12.7+1),"Yes","No")</f>
        <v>No</v>
      </c>
      <c r="F134" s="272" t="str">
        <f>IF('[1]Outside Edges'!K132&gt;=(12.7+1),"No","No")</f>
        <v>No</v>
      </c>
      <c r="G134" s="25" t="str">
        <f>IF('[1]Outside Edges'!L132&gt;=(12.7+1),"Yes","No")</f>
        <v>Yes</v>
      </c>
      <c r="H134" s="26" t="str">
        <f>IF('[1]Outside Edges'!M132&gt;=(12.7+1),"Yes","No")</f>
        <v>Yes</v>
      </c>
      <c r="I134" s="26" t="str">
        <f>IF('[1]Outside Edges'!N132&gt;=(12.7+1),"Yes","No")</f>
        <v>Yes</v>
      </c>
      <c r="J134" s="26" t="str">
        <f>IF('[1]Outside Edges'!O132&gt;=(12.7+1),"Yes","No")</f>
        <v>Yes</v>
      </c>
      <c r="K134" s="266"/>
      <c r="L134" s="261" t="str">
        <f>IF(('[1]Outside Edges'!G132+6.1)&gt;=(12.7+1),"Yes","No")</f>
        <v>Yes</v>
      </c>
      <c r="M134" s="90" t="str">
        <f>IF(('[1]Outside Edges'!H132+6.1)&gt;=(12.7+1),"Yes","No")</f>
        <v>No</v>
      </c>
      <c r="N134" s="25" t="str">
        <f>IF(('[1]Outside Edges'!I132+6.1)&gt;=(12.7+1),"Yes","No")</f>
        <v>No</v>
      </c>
      <c r="O134" s="25" t="str">
        <f>IF(('[1]Outside Edges'!J132+6.1)&gt;=(12.7+1),"Yes","No")</f>
        <v>No</v>
      </c>
      <c r="P134" s="272" t="str">
        <f>IF(('[1]Outside Edges'!K132+6.1)&gt;=(12.7+1),"No","No")</f>
        <v>No</v>
      </c>
      <c r="Q134" s="25" t="str">
        <f>IF(('[1]Outside Edges'!L132+6.1)&gt;=(12.7+1),"Yes","No")</f>
        <v>Yes</v>
      </c>
      <c r="R134" s="26" t="str">
        <f>IF(('[1]Outside Edges'!M132+6.1)&gt;=(12.7+1),"Yes","No")</f>
        <v>Yes</v>
      </c>
      <c r="S134" s="25" t="str">
        <f>IF(('[1]Outside Edges'!N132+6.1)&gt;=(12.7+1),"Yes","No")</f>
        <v>Yes</v>
      </c>
      <c r="T134" s="27" t="str">
        <f>IF(('[1]Outside Edges'!O132+6.1)&gt;=(12.7+1),"Yes","No")</f>
        <v>Yes</v>
      </c>
    </row>
    <row r="135" spans="1:20" ht="15.75" customHeight="1" thickBot="1" x14ac:dyDescent="0.3">
      <c r="A135" s="23" t="str">
        <f>IF('[1]Outside Edges'!$A133&lt;&gt;"",'[1]Outside Edges'!$A133,"")</f>
        <v>D131</v>
      </c>
      <c r="B135" s="90" t="str">
        <f>IF('[1]Outside Edges'!G133&gt;=(12.7+1),"Yes","No")</f>
        <v>No</v>
      </c>
      <c r="C135" s="90" t="str">
        <f>IF('[1]Outside Edges'!H133&gt;=(12.7+1),"Yes","No")</f>
        <v>No</v>
      </c>
      <c r="D135" s="25" t="str">
        <f>IF('[1]Outside Edges'!I133&gt;=(12.7+1),"Yes","No")</f>
        <v>No</v>
      </c>
      <c r="E135" s="272" t="str">
        <f>IF('[1]Outside Edges'!J133&gt;=(12.7+1),"No","No")</f>
        <v>No</v>
      </c>
      <c r="F135" s="25" t="str">
        <f>IF('[1]Outside Edges'!K133&gt;=(12.7+1),"Yes","No")</f>
        <v>Yes</v>
      </c>
      <c r="G135" s="25" t="str">
        <f>IF('[1]Outside Edges'!L133&gt;=(12.7+1),"Yes","No")</f>
        <v>Yes</v>
      </c>
      <c r="H135" s="26" t="str">
        <f>IF('[1]Outside Edges'!M133&gt;=(12.7+1),"Yes","No")</f>
        <v>Yes</v>
      </c>
      <c r="I135" s="26" t="str">
        <f>IF('[1]Outside Edges'!N133&gt;=(12.7+1),"Yes","No")</f>
        <v>Yes</v>
      </c>
      <c r="J135" s="26" t="str">
        <f>IF('[1]Outside Edges'!O133&gt;=(12.7+1),"Yes","No")</f>
        <v>Yes</v>
      </c>
      <c r="K135" s="266"/>
      <c r="L135" s="261" t="str">
        <f>IF(('[1]Outside Edges'!G133+6.1)&gt;=(12.7+1),"Yes","No")</f>
        <v>Yes</v>
      </c>
      <c r="M135" s="90" t="str">
        <f>IF(('[1]Outside Edges'!H133+6.1)&gt;=(12.7+1),"Yes","No")</f>
        <v>Yes</v>
      </c>
      <c r="N135" s="25" t="str">
        <f>IF(('[1]Outside Edges'!I133+6.1)&gt;=(12.7+1),"Yes","No")</f>
        <v>Yes</v>
      </c>
      <c r="O135" s="25" t="str">
        <f>IF(('[1]Outside Edges'!J133+6.1)&gt;=(12.7+1),"Yes","No")</f>
        <v>Yes</v>
      </c>
      <c r="P135" s="25" t="str">
        <f>IF(('[1]Outside Edges'!K133+6.1)&gt;=(12.7+1),"Yes","No")</f>
        <v>Yes</v>
      </c>
      <c r="Q135" s="25" t="str">
        <f>IF(('[1]Outside Edges'!L133+6.1)&gt;=(12.7+1),"Yes","No")</f>
        <v>Yes</v>
      </c>
      <c r="R135" s="26" t="str">
        <f>IF(('[1]Outside Edges'!M133+6.1)&gt;=(12.7+1),"Yes","No")</f>
        <v>Yes</v>
      </c>
      <c r="S135" s="25" t="str">
        <f>IF(('[1]Outside Edges'!N133+6.1)&gt;=(12.7+1),"Yes","No")</f>
        <v>Yes</v>
      </c>
      <c r="T135" s="27" t="str">
        <f>IF(('[1]Outside Edges'!O133+6.1)&gt;=(12.7+1),"Yes","No")</f>
        <v>Yes</v>
      </c>
    </row>
    <row r="136" spans="1:20" ht="15.75" customHeight="1" thickBot="1" x14ac:dyDescent="0.3">
      <c r="A136" s="118" t="str">
        <f>IF('[1]Outside Edges'!$A134&lt;&gt;"",'[1]Outside Edges'!$A134,"")</f>
        <v>D132 AM</v>
      </c>
      <c r="B136" s="90" t="str">
        <f>IF('[1]Outside Edges'!G134&gt;=(12.7+1),"Yes","No")</f>
        <v>Yes</v>
      </c>
      <c r="C136" s="90" t="str">
        <f>IF('[1]Outside Edges'!H134&gt;=(12.7+1),"Yes","No")</f>
        <v>Yes</v>
      </c>
      <c r="D136" s="25" t="str">
        <f>IF('[1]Outside Edges'!I134&gt;=(12.7+1),"Yes","No")</f>
        <v>Yes</v>
      </c>
      <c r="E136" s="25" t="str">
        <f>IF('[1]Outside Edges'!J134&gt;=(12.7+1),"Yes","No")</f>
        <v>Yes</v>
      </c>
      <c r="F136" s="25" t="str">
        <f>IF('[1]Outside Edges'!K134&gt;=(12.7+1),"Yes","No")</f>
        <v>Yes</v>
      </c>
      <c r="G136" s="25" t="str">
        <f>IF('[1]Outside Edges'!L134&gt;=(12.7+1),"Yes","No")</f>
        <v>Yes</v>
      </c>
      <c r="H136" s="26" t="str">
        <f>IF('[1]Outside Edges'!M134&gt;=(12.7+1),"Yes","No")</f>
        <v>Yes</v>
      </c>
      <c r="I136" s="26" t="str">
        <f>IF('[1]Outside Edges'!N134&gt;=(12.7+1),"Yes","No")</f>
        <v>Yes</v>
      </c>
      <c r="J136" s="26" t="str">
        <f>IF('[1]Outside Edges'!O134&gt;=(12.7+1),"Yes","No")</f>
        <v>Yes</v>
      </c>
      <c r="K136" s="266"/>
      <c r="L136" s="261" t="str">
        <f>IF(('[1]Outside Edges'!G134+6.1)&gt;=(12.7+1),"Yes","No")</f>
        <v>Yes</v>
      </c>
      <c r="M136" s="90" t="str">
        <f>IF(('[1]Outside Edges'!H134+6.1)&gt;=(12.7+1),"Yes","No")</f>
        <v>Yes</v>
      </c>
      <c r="N136" s="25" t="str">
        <f>IF(('[1]Outside Edges'!I134+6.1)&gt;=(12.7+1),"Yes","No")</f>
        <v>Yes</v>
      </c>
      <c r="O136" s="25" t="str">
        <f>IF(('[1]Outside Edges'!J134+6.1)&gt;=(12.7+1),"Yes","No")</f>
        <v>Yes</v>
      </c>
      <c r="P136" s="25" t="str">
        <f>IF(('[1]Outside Edges'!K134+6.1)&gt;=(12.7+1),"Yes","No")</f>
        <v>Yes</v>
      </c>
      <c r="Q136" s="25" t="str">
        <f>IF(('[1]Outside Edges'!L134+6.1)&gt;=(12.7+1),"Yes","No")</f>
        <v>Yes</v>
      </c>
      <c r="R136" s="26" t="str">
        <f>IF(('[1]Outside Edges'!M134+6.1)&gt;=(12.7+1),"Yes","No")</f>
        <v>Yes</v>
      </c>
      <c r="S136" s="25" t="str">
        <f>IF(('[1]Outside Edges'!N134+6.1)&gt;=(12.7+1),"Yes","No")</f>
        <v>Yes</v>
      </c>
      <c r="T136" s="27" t="str">
        <f>IF(('[1]Outside Edges'!O134+6.1)&gt;=(12.7+1),"Yes","No")</f>
        <v>Yes</v>
      </c>
    </row>
    <row r="137" spans="1:20" ht="15.75" customHeight="1" thickBot="1" x14ac:dyDescent="0.3">
      <c r="A137" s="23" t="str">
        <f>IF('[1]Outside Edges'!$A135&lt;&gt;"",'[1]Outside Edges'!$A135,"")</f>
        <v>D133 AM</v>
      </c>
      <c r="B137" s="90" t="str">
        <f>IF('[1]Outside Edges'!G135&gt;=(12.7+1),"Yes","No")</f>
        <v>Yes</v>
      </c>
      <c r="C137" s="90" t="str">
        <f>IF('[1]Outside Edges'!H135&gt;=(12.7+1),"Yes","No")</f>
        <v>Yes</v>
      </c>
      <c r="D137" s="25" t="str">
        <f>IF('[1]Outside Edges'!I135&gt;=(12.7+1),"Yes","No")</f>
        <v>Yes</v>
      </c>
      <c r="E137" s="25" t="str">
        <f>IF('[1]Outside Edges'!J135&gt;=(12.7+1),"Yes","No")</f>
        <v>Yes</v>
      </c>
      <c r="F137" s="25" t="str">
        <f>IF('[1]Outside Edges'!K135&gt;=(12.7+1),"Yes","No")</f>
        <v>Yes</v>
      </c>
      <c r="G137" s="25" t="str">
        <f>IF('[1]Outside Edges'!L135&gt;=(12.7+1),"Yes","No")</f>
        <v>Yes</v>
      </c>
      <c r="H137" s="26" t="str">
        <f>IF('[1]Outside Edges'!M135&gt;=(12.7+1),"Yes","No")</f>
        <v>Yes</v>
      </c>
      <c r="I137" s="26" t="str">
        <f>IF('[1]Outside Edges'!N135&gt;=(12.7+1),"Yes","No")</f>
        <v>Yes</v>
      </c>
      <c r="J137" s="26" t="str">
        <f>IF('[1]Outside Edges'!O135&gt;=(12.7+1),"Yes","No")</f>
        <v>Yes</v>
      </c>
      <c r="K137" s="266"/>
      <c r="L137" s="261" t="str">
        <f>IF(('[1]Outside Edges'!G135+6.1)&gt;=(12.7+1),"Yes","No")</f>
        <v>Yes</v>
      </c>
      <c r="M137" s="90" t="str">
        <f>IF(('[1]Outside Edges'!H135+6.1)&gt;=(12.7+1),"Yes","No")</f>
        <v>Yes</v>
      </c>
      <c r="N137" s="25" t="str">
        <f>IF(('[1]Outside Edges'!I135+6.1)&gt;=(12.7+1),"Yes","No")</f>
        <v>Yes</v>
      </c>
      <c r="O137" s="25" t="str">
        <f>IF(('[1]Outside Edges'!J135+6.1)&gt;=(12.7+1),"Yes","No")</f>
        <v>Yes</v>
      </c>
      <c r="P137" s="25" t="str">
        <f>IF(('[1]Outside Edges'!K135+6.1)&gt;=(12.7+1),"Yes","No")</f>
        <v>Yes</v>
      </c>
      <c r="Q137" s="25" t="str">
        <f>IF(('[1]Outside Edges'!L135+6.1)&gt;=(12.7+1),"Yes","No")</f>
        <v>Yes</v>
      </c>
      <c r="R137" s="26" t="str">
        <f>IF(('[1]Outside Edges'!M135+6.1)&gt;=(12.7+1),"Yes","No")</f>
        <v>Yes</v>
      </c>
      <c r="S137" s="25" t="str">
        <f>IF(('[1]Outside Edges'!N135+6.1)&gt;=(12.7+1),"Yes","No")</f>
        <v>Yes</v>
      </c>
      <c r="T137" s="27" t="str">
        <f>IF(('[1]Outside Edges'!O135+6.1)&gt;=(12.7+1),"Yes","No")</f>
        <v>Yes</v>
      </c>
    </row>
    <row r="138" spans="1:20" ht="15.75" customHeight="1" thickBot="1" x14ac:dyDescent="0.3">
      <c r="A138" s="22" t="str">
        <f>IF('[1]Outside Edges'!$A136&lt;&gt;"",'[1]Outside Edges'!$A136,"")</f>
        <v>D134</v>
      </c>
      <c r="B138" s="90" t="str">
        <f>IF('[1]Outside Edges'!G136&gt;=(12.7+1),"Yes","No")</f>
        <v>No</v>
      </c>
      <c r="C138" s="271" t="str">
        <f>IF('[1]Outside Edges'!H136&gt;=(12.7+1),"No","No")</f>
        <v>No</v>
      </c>
      <c r="D138" s="25" t="str">
        <f>IF('[1]Outside Edges'!I136&gt;=(12.7+1),"Yes","No")</f>
        <v>Yes</v>
      </c>
      <c r="E138" s="25" t="str">
        <f>IF('[1]Outside Edges'!J136&gt;=(12.7+1),"Yes","No")</f>
        <v>Yes</v>
      </c>
      <c r="F138" s="25" t="str">
        <f>IF('[1]Outside Edges'!K136&gt;=(12.7+1),"Yes","No")</f>
        <v>Yes</v>
      </c>
      <c r="G138" s="25" t="str">
        <f>IF('[1]Outside Edges'!L136&gt;=(12.7+1),"Yes","No")</f>
        <v>Yes</v>
      </c>
      <c r="H138" s="26" t="str">
        <f>IF('[1]Outside Edges'!M136&gt;=(12.7+1),"Yes","No")</f>
        <v>Yes</v>
      </c>
      <c r="I138" s="26" t="str">
        <f>IF('[1]Outside Edges'!N136&gt;=(12.7+1),"Yes","No")</f>
        <v>Yes</v>
      </c>
      <c r="J138" s="26" t="str">
        <f>IF('[1]Outside Edges'!O136&gt;=(12.7+1),"Yes","No")</f>
        <v>Yes</v>
      </c>
      <c r="K138" s="266"/>
      <c r="L138" s="261" t="str">
        <f>IF(('[1]Outside Edges'!G136+6.1)&gt;=(12.7+1),"Yes","No")</f>
        <v>Yes</v>
      </c>
      <c r="M138" s="90" t="str">
        <f>IF(('[1]Outside Edges'!H136+6.1)&gt;=(12.7+1),"Yes","No")</f>
        <v>Yes</v>
      </c>
      <c r="N138" s="25" t="str">
        <f>IF(('[1]Outside Edges'!I136+6.1)&gt;=(12.7+1),"Yes","No")</f>
        <v>Yes</v>
      </c>
      <c r="O138" s="25" t="str">
        <f>IF(('[1]Outside Edges'!J136+6.1)&gt;=(12.7+1),"Yes","No")</f>
        <v>Yes</v>
      </c>
      <c r="P138" s="25" t="str">
        <f>IF(('[1]Outside Edges'!K136+6.1)&gt;=(12.7+1),"Yes","No")</f>
        <v>Yes</v>
      </c>
      <c r="Q138" s="25" t="str">
        <f>IF(('[1]Outside Edges'!L136+6.1)&gt;=(12.7+1),"Yes","No")</f>
        <v>Yes</v>
      </c>
      <c r="R138" s="26" t="str">
        <f>IF(('[1]Outside Edges'!M136+6.1)&gt;=(12.7+1),"Yes","No")</f>
        <v>Yes</v>
      </c>
      <c r="S138" s="25" t="str">
        <f>IF(('[1]Outside Edges'!N136+6.1)&gt;=(12.7+1),"Yes","No")</f>
        <v>Yes</v>
      </c>
      <c r="T138" s="27" t="str">
        <f>IF(('[1]Outside Edges'!O136+6.1)&gt;=(12.7+1),"Yes","No")</f>
        <v>Yes</v>
      </c>
    </row>
    <row r="139" spans="1:20" ht="15.75" customHeight="1" thickBot="1" x14ac:dyDescent="0.3">
      <c r="A139" s="23" t="str">
        <f>IF('[1]Outside Edges'!$A137&lt;&gt;"",'[1]Outside Edges'!$A137,"")</f>
        <v>D135</v>
      </c>
      <c r="B139" s="90" t="str">
        <f>IF('[1]Outside Edges'!G137&gt;=(12.7+1),"Yes","No")</f>
        <v>No</v>
      </c>
      <c r="C139" s="90" t="str">
        <f>IF('[1]Outside Edges'!H137&gt;=(12.7+1),"Yes","No")</f>
        <v>No</v>
      </c>
      <c r="D139" s="272" t="str">
        <f>IF('[1]Outside Edges'!I137&gt;=(12.7+1),"No","No")</f>
        <v>No</v>
      </c>
      <c r="E139" s="25" t="str">
        <f>IF('[1]Outside Edges'!J137&gt;=(12.7+1),"Yes","No")</f>
        <v>Yes</v>
      </c>
      <c r="F139" s="25" t="str">
        <f>IF('[1]Outside Edges'!K137&gt;=(12.7+1),"Yes","No")</f>
        <v>Yes</v>
      </c>
      <c r="G139" s="25" t="str">
        <f>IF('[1]Outside Edges'!L137&gt;=(12.7+1),"Yes","No")</f>
        <v>Yes</v>
      </c>
      <c r="H139" s="26" t="str">
        <f>IF('[1]Outside Edges'!M137&gt;=(12.7+1),"Yes","No")</f>
        <v>Yes</v>
      </c>
      <c r="I139" s="26" t="str">
        <f>IF('[1]Outside Edges'!N137&gt;=(12.7+1),"Yes","No")</f>
        <v>Yes</v>
      </c>
      <c r="J139" s="26" t="str">
        <f>IF('[1]Outside Edges'!O137&gt;=(12.7+1),"Yes","No")</f>
        <v>Yes</v>
      </c>
      <c r="K139" s="266"/>
      <c r="L139" s="261" t="str">
        <f>IF(('[1]Outside Edges'!G137+6.1)&gt;=(12.7+1),"Yes","No")</f>
        <v>Yes</v>
      </c>
      <c r="M139" s="90" t="str">
        <f>IF(('[1]Outside Edges'!H137+6.1)&gt;=(12.7+1),"Yes","No")</f>
        <v>Yes</v>
      </c>
      <c r="N139" s="25" t="str">
        <f>IF(('[1]Outside Edges'!I137+6.1)&gt;=(12.7+1),"Yes","No")</f>
        <v>Yes</v>
      </c>
      <c r="O139" s="25" t="str">
        <f>IF(('[1]Outside Edges'!J137+6.1)&gt;=(12.7+1),"Yes","No")</f>
        <v>Yes</v>
      </c>
      <c r="P139" s="25" t="str">
        <f>IF(('[1]Outside Edges'!K137+6.1)&gt;=(12.7+1),"Yes","No")</f>
        <v>Yes</v>
      </c>
      <c r="Q139" s="25" t="str">
        <f>IF(('[1]Outside Edges'!L137+6.1)&gt;=(12.7+1),"Yes","No")</f>
        <v>Yes</v>
      </c>
      <c r="R139" s="26" t="str">
        <f>IF(('[1]Outside Edges'!M137+6.1)&gt;=(12.7+1),"Yes","No")</f>
        <v>Yes</v>
      </c>
      <c r="S139" s="25" t="str">
        <f>IF(('[1]Outside Edges'!N137+6.1)&gt;=(12.7+1),"Yes","No")</f>
        <v>Yes</v>
      </c>
      <c r="T139" s="27" t="str">
        <f>IF(('[1]Outside Edges'!O137+6.1)&gt;=(12.7+1),"Yes","No")</f>
        <v>Yes</v>
      </c>
    </row>
    <row r="140" spans="1:20" ht="15.75" customHeight="1" thickBot="1" x14ac:dyDescent="0.3">
      <c r="A140" s="116" t="str">
        <f>IF('[1]Outside Edges'!$A138&lt;&gt;"",'[1]Outside Edges'!$A138,"")</f>
        <v>D136 AM</v>
      </c>
      <c r="B140" s="90" t="str">
        <f>IF('[1]Outside Edges'!G138&gt;=(12.7+1),"Yes","No")</f>
        <v>No</v>
      </c>
      <c r="C140" s="90" t="str">
        <f>IF('[1]Outside Edges'!H138&gt;=(12.7+1),"Yes","No")</f>
        <v>No</v>
      </c>
      <c r="D140" s="25" t="str">
        <f>IF('[1]Outside Edges'!I138&gt;=(12.7+1),"Yes","No")</f>
        <v>No</v>
      </c>
      <c r="E140" s="25" t="str">
        <f>IF('[1]Outside Edges'!J138&gt;=(12.7+1),"Yes","No")</f>
        <v>Yes</v>
      </c>
      <c r="F140" s="25" t="str">
        <f>IF('[1]Outside Edges'!K138&gt;=(12.7+1),"Yes","No")</f>
        <v>Yes</v>
      </c>
      <c r="G140" s="25" t="str">
        <f>IF('[1]Outside Edges'!L138&gt;=(12.7+1),"Yes","No")</f>
        <v>Yes</v>
      </c>
      <c r="H140" s="26" t="str">
        <f>IF('[1]Outside Edges'!M138&gt;=(12.7+1),"Yes","No")</f>
        <v>Yes</v>
      </c>
      <c r="I140" s="26" t="str">
        <f>IF('[1]Outside Edges'!N138&gt;=(12.7+1),"Yes","No")</f>
        <v>Yes</v>
      </c>
      <c r="J140" s="26" t="str">
        <f>IF('[1]Outside Edges'!O138&gt;=(12.7+1),"Yes","No")</f>
        <v>Yes</v>
      </c>
      <c r="K140" s="266"/>
      <c r="L140" s="261" t="str">
        <f>IF(('[1]Outside Edges'!G138+6.1)&gt;=(12.7+1),"Yes","No")</f>
        <v>Yes</v>
      </c>
      <c r="M140" s="90" t="str">
        <f>IF(('[1]Outside Edges'!H138+6.1)&gt;=(12.7+1),"Yes","No")</f>
        <v>Yes</v>
      </c>
      <c r="N140" s="25" t="str">
        <f>IF(('[1]Outside Edges'!I138+6.1)&gt;=(12.7+1),"Yes","No")</f>
        <v>Yes</v>
      </c>
      <c r="O140" s="25" t="str">
        <f>IF(('[1]Outside Edges'!J138+6.1)&gt;=(12.7+1),"Yes","No")</f>
        <v>Yes</v>
      </c>
      <c r="P140" s="25" t="str">
        <f>IF(('[1]Outside Edges'!K138+6.1)&gt;=(12.7+1),"Yes","No")</f>
        <v>Yes</v>
      </c>
      <c r="Q140" s="25" t="str">
        <f>IF(('[1]Outside Edges'!L138+6.1)&gt;=(12.7+1),"Yes","No")</f>
        <v>Yes</v>
      </c>
      <c r="R140" s="26" t="str">
        <f>IF(('[1]Outside Edges'!M138+6.1)&gt;=(12.7+1),"Yes","No")</f>
        <v>Yes</v>
      </c>
      <c r="S140" s="25" t="str">
        <f>IF(('[1]Outside Edges'!N138+6.1)&gt;=(12.7+1),"Yes","No")</f>
        <v>Yes</v>
      </c>
      <c r="T140" s="27" t="str">
        <f>IF(('[1]Outside Edges'!O138+6.1)&gt;=(12.7+1),"Yes","No")</f>
        <v>Yes</v>
      </c>
    </row>
    <row r="141" spans="1:20" ht="15.75" customHeight="1" thickBot="1" x14ac:dyDescent="0.3">
      <c r="A141" s="23" t="str">
        <f>IF('[1]Outside Edges'!$A139&lt;&gt;"",'[1]Outside Edges'!$A139,"")</f>
        <v>D137</v>
      </c>
      <c r="B141" s="90" t="str">
        <f>IF('[1]Outside Edges'!G139&gt;=(12.7+1),"Yes","No")</f>
        <v>No</v>
      </c>
      <c r="C141" s="90" t="str">
        <f>IF('[1]Outside Edges'!H139&gt;=(12.7+1),"Yes","No")</f>
        <v>No</v>
      </c>
      <c r="D141" s="25" t="str">
        <f>IF('[1]Outside Edges'!I139&gt;=(12.7+1),"Yes","No")</f>
        <v>No</v>
      </c>
      <c r="E141" s="25" t="str">
        <f>IF('[1]Outside Edges'!J139&gt;=(12.7+1),"Yes","No")</f>
        <v>Yes</v>
      </c>
      <c r="F141" s="25" t="str">
        <f>IF('[1]Outside Edges'!K139&gt;=(12.7+1),"Yes","No")</f>
        <v>Yes</v>
      </c>
      <c r="G141" s="25" t="str">
        <f>IF('[1]Outside Edges'!L139&gt;=(12.7+1),"Yes","No")</f>
        <v>Yes</v>
      </c>
      <c r="H141" s="26" t="str">
        <f>IF('[1]Outside Edges'!M139&gt;=(12.7+1),"Yes","No")</f>
        <v>Yes</v>
      </c>
      <c r="I141" s="26" t="str">
        <f>IF('[1]Outside Edges'!N139&gt;=(12.7+1),"Yes","No")</f>
        <v>Yes</v>
      </c>
      <c r="J141" s="26" t="str">
        <f>IF('[1]Outside Edges'!O139&gt;=(12.7+1),"Yes","No")</f>
        <v>Yes</v>
      </c>
      <c r="K141" s="266"/>
      <c r="L141" s="261" t="str">
        <f>IF(('[1]Outside Edges'!G139+6.1)&gt;=(12.7+1),"Yes","No")</f>
        <v>Yes</v>
      </c>
      <c r="M141" s="90" t="str">
        <f>IF(('[1]Outside Edges'!H139+6.1)&gt;=(12.7+1),"Yes","No")</f>
        <v>Yes</v>
      </c>
      <c r="N141" s="25" t="str">
        <f>IF(('[1]Outside Edges'!I139+6.1)&gt;=(12.7+1),"Yes","No")</f>
        <v>Yes</v>
      </c>
      <c r="O141" s="25" t="str">
        <f>IF(('[1]Outside Edges'!J139+6.1)&gt;=(12.7+1),"Yes","No")</f>
        <v>Yes</v>
      </c>
      <c r="P141" s="25" t="str">
        <f>IF(('[1]Outside Edges'!K139+6.1)&gt;=(12.7+1),"Yes","No")</f>
        <v>Yes</v>
      </c>
      <c r="Q141" s="25" t="str">
        <f>IF(('[1]Outside Edges'!L139+6.1)&gt;=(12.7+1),"Yes","No")</f>
        <v>Yes</v>
      </c>
      <c r="R141" s="26" t="str">
        <f>IF(('[1]Outside Edges'!M139+6.1)&gt;=(12.7+1),"Yes","No")</f>
        <v>Yes</v>
      </c>
      <c r="S141" s="25" t="str">
        <f>IF(('[1]Outside Edges'!N139+6.1)&gt;=(12.7+1),"Yes","No")</f>
        <v>Yes</v>
      </c>
      <c r="T141" s="27" t="str">
        <f>IF(('[1]Outside Edges'!O139+6.1)&gt;=(12.7+1),"Yes","No")</f>
        <v>Yes</v>
      </c>
    </row>
    <row r="142" spans="1:20" ht="15.75" customHeight="1" thickBot="1" x14ac:dyDescent="0.3">
      <c r="A142" s="22" t="str">
        <f>IF('[1]Outside Edges'!$A140&lt;&gt;"",'[1]Outside Edges'!$A140,"")</f>
        <v>D138</v>
      </c>
      <c r="B142" s="90" t="str">
        <f>IF('[1]Outside Edges'!G140&gt;=(12.7+1),"Yes","No")</f>
        <v>No</v>
      </c>
      <c r="C142" s="90" t="str">
        <f>IF('[1]Outside Edges'!H140&gt;=(12.7+1),"Yes","No")</f>
        <v>Yes</v>
      </c>
      <c r="D142" s="25" t="str">
        <f>IF('[1]Outside Edges'!I140&gt;=(12.7+1),"Yes","No")</f>
        <v>Yes</v>
      </c>
      <c r="E142" s="25" t="str">
        <f>IF('[1]Outside Edges'!J140&gt;=(12.7+1),"Yes","No")</f>
        <v>Yes</v>
      </c>
      <c r="F142" s="25" t="str">
        <f>IF('[1]Outside Edges'!K140&gt;=(12.7+1),"Yes","No")</f>
        <v>Yes</v>
      </c>
      <c r="G142" s="25" t="str">
        <f>IF('[1]Outside Edges'!L140&gt;=(12.7+1),"Yes","No")</f>
        <v>Yes</v>
      </c>
      <c r="H142" s="26" t="str">
        <f>IF('[1]Outside Edges'!M140&gt;=(12.7+1),"Yes","No")</f>
        <v>Yes</v>
      </c>
      <c r="I142" s="26" t="str">
        <f>IF('[1]Outside Edges'!N140&gt;=(12.7+1),"Yes","No")</f>
        <v>Yes</v>
      </c>
      <c r="J142" s="26" t="str">
        <f>IF('[1]Outside Edges'!O140&gt;=(12.7+1),"Yes","No")</f>
        <v>Yes</v>
      </c>
      <c r="K142" s="266"/>
      <c r="L142" s="261" t="str">
        <f>IF(('[1]Outside Edges'!G140+6.1)&gt;=(12.7+1),"Yes","No")</f>
        <v>Yes</v>
      </c>
      <c r="M142" s="90" t="str">
        <f>IF(('[1]Outside Edges'!H140+6.1)&gt;=(12.7+1),"Yes","No")</f>
        <v>Yes</v>
      </c>
      <c r="N142" s="25" t="str">
        <f>IF(('[1]Outside Edges'!I140+6.1)&gt;=(12.7+1),"Yes","No")</f>
        <v>Yes</v>
      </c>
      <c r="O142" s="25" t="str">
        <f>IF(('[1]Outside Edges'!J140+6.1)&gt;=(12.7+1),"Yes","No")</f>
        <v>Yes</v>
      </c>
      <c r="P142" s="25" t="str">
        <f>IF(('[1]Outside Edges'!K140+6.1)&gt;=(12.7+1),"Yes","No")</f>
        <v>Yes</v>
      </c>
      <c r="Q142" s="25" t="str">
        <f>IF(('[1]Outside Edges'!L140+6.1)&gt;=(12.7+1),"Yes","No")</f>
        <v>Yes</v>
      </c>
      <c r="R142" s="26" t="str">
        <f>IF(('[1]Outside Edges'!M140+6.1)&gt;=(12.7+1),"Yes","No")</f>
        <v>Yes</v>
      </c>
      <c r="S142" s="25" t="str">
        <f>IF(('[1]Outside Edges'!N140+6.1)&gt;=(12.7+1),"Yes","No")</f>
        <v>Yes</v>
      </c>
      <c r="T142" s="27" t="str">
        <f>IF(('[1]Outside Edges'!O140+6.1)&gt;=(12.7+1),"Yes","No")</f>
        <v>Yes</v>
      </c>
    </row>
    <row r="143" spans="1:20" ht="15.75" customHeight="1" thickBot="1" x14ac:dyDescent="0.3">
      <c r="A143" s="23" t="str">
        <f>IF('[1]Outside Edges'!$A141&lt;&gt;"",'[1]Outside Edges'!$A141,"")</f>
        <v>D139</v>
      </c>
      <c r="B143" s="90" t="str">
        <f>IF('[1]Outside Edges'!G141&gt;=(12.7+1),"Yes","No")</f>
        <v>No</v>
      </c>
      <c r="C143" s="90" t="str">
        <f>IF('[1]Outside Edges'!H141&gt;=(12.7+1),"Yes","No")</f>
        <v>Yes</v>
      </c>
      <c r="D143" s="25" t="str">
        <f>IF('[1]Outside Edges'!I141&gt;=(12.7+1),"Yes","No")</f>
        <v>Yes</v>
      </c>
      <c r="E143" s="25" t="str">
        <f>IF('[1]Outside Edges'!J141&gt;=(12.7+1),"Yes","No")</f>
        <v>Yes</v>
      </c>
      <c r="F143" s="25" t="str">
        <f>IF('[1]Outside Edges'!K141&gt;=(12.7+1),"Yes","No")</f>
        <v>Yes</v>
      </c>
      <c r="G143" s="25" t="str">
        <f>IF('[1]Outside Edges'!L141&gt;=(12.7+1),"Yes","No")</f>
        <v>Yes</v>
      </c>
      <c r="H143" s="26" t="str">
        <f>IF('[1]Outside Edges'!M141&gt;=(12.7+1),"Yes","No")</f>
        <v>Yes</v>
      </c>
      <c r="I143" s="26" t="str">
        <f>IF('[1]Outside Edges'!N141&gt;=(12.7+1),"Yes","No")</f>
        <v>Yes</v>
      </c>
      <c r="J143" s="26" t="str">
        <f>IF('[1]Outside Edges'!O141&gt;=(12.7+1),"Yes","No")</f>
        <v>Yes</v>
      </c>
      <c r="K143" s="266"/>
      <c r="L143" s="261" t="str">
        <f>IF(('[1]Outside Edges'!G141+6.1)&gt;=(12.7+1),"Yes","No")</f>
        <v>Yes</v>
      </c>
      <c r="M143" s="90" t="str">
        <f>IF(('[1]Outside Edges'!H141+6.1)&gt;=(12.7+1),"Yes","No")</f>
        <v>Yes</v>
      </c>
      <c r="N143" s="25" t="str">
        <f>IF(('[1]Outside Edges'!I141+6.1)&gt;=(12.7+1),"Yes","No")</f>
        <v>Yes</v>
      </c>
      <c r="O143" s="25" t="str">
        <f>IF(('[1]Outside Edges'!J141+6.1)&gt;=(12.7+1),"Yes","No")</f>
        <v>Yes</v>
      </c>
      <c r="P143" s="25" t="str">
        <f>IF(('[1]Outside Edges'!K141+6.1)&gt;=(12.7+1),"Yes","No")</f>
        <v>Yes</v>
      </c>
      <c r="Q143" s="25" t="str">
        <f>IF(('[1]Outside Edges'!L141+6.1)&gt;=(12.7+1),"Yes","No")</f>
        <v>Yes</v>
      </c>
      <c r="R143" s="26" t="str">
        <f>IF(('[1]Outside Edges'!M141+6.1)&gt;=(12.7+1),"Yes","No")</f>
        <v>Yes</v>
      </c>
      <c r="S143" s="25" t="str">
        <f>IF(('[1]Outside Edges'!N141+6.1)&gt;=(12.7+1),"Yes","No")</f>
        <v>Yes</v>
      </c>
      <c r="T143" s="27" t="str">
        <f>IF(('[1]Outside Edges'!O141+6.1)&gt;=(12.7+1),"Yes","No")</f>
        <v>Yes</v>
      </c>
    </row>
    <row r="144" spans="1:20" ht="15.75" customHeight="1" thickBot="1" x14ac:dyDescent="0.3">
      <c r="A144" s="118" t="str">
        <f>IF('[1]Outside Edges'!$A142&lt;&gt;"",'[1]Outside Edges'!$A142,"")</f>
        <v>D140</v>
      </c>
      <c r="B144" s="90" t="str">
        <f>IF('[1]Outside Edges'!G142&gt;=(12.7+1),"Yes","No")</f>
        <v>Yes</v>
      </c>
      <c r="C144" s="90" t="str">
        <f>IF('[1]Outside Edges'!H142&gt;=(12.7+1),"Yes","No")</f>
        <v>Yes</v>
      </c>
      <c r="D144" s="25" t="str">
        <f>IF('[1]Outside Edges'!I142&gt;=(12.7+1),"Yes","No")</f>
        <v>Yes</v>
      </c>
      <c r="E144" s="25" t="str">
        <f>IF('[1]Outside Edges'!J142&gt;=(12.7+1),"Yes","No")</f>
        <v>Yes</v>
      </c>
      <c r="F144" s="25" t="str">
        <f>IF('[1]Outside Edges'!K142&gt;=(12.7+1),"Yes","No")</f>
        <v>Yes</v>
      </c>
      <c r="G144" s="25" t="str">
        <f>IF('[1]Outside Edges'!L142&gt;=(12.7+1),"Yes","No")</f>
        <v>Yes</v>
      </c>
      <c r="H144" s="26" t="str">
        <f>IF('[1]Outside Edges'!M142&gt;=(12.7+1),"Yes","No")</f>
        <v>Yes</v>
      </c>
      <c r="I144" s="26" t="str">
        <f>IF('[1]Outside Edges'!N142&gt;=(12.7+1),"Yes","No")</f>
        <v>Yes</v>
      </c>
      <c r="J144" s="26" t="str">
        <f>IF('[1]Outside Edges'!O142&gt;=(12.7+1),"Yes","No")</f>
        <v>Yes</v>
      </c>
      <c r="K144" s="266"/>
      <c r="L144" s="261" t="str">
        <f>IF(('[1]Outside Edges'!G142+6.1)&gt;=(12.7+1),"Yes","No")</f>
        <v>Yes</v>
      </c>
      <c r="M144" s="90" t="str">
        <f>IF(('[1]Outside Edges'!H142+6.1)&gt;=(12.7+1),"Yes","No")</f>
        <v>Yes</v>
      </c>
      <c r="N144" s="25" t="str">
        <f>IF(('[1]Outside Edges'!I142+6.1)&gt;=(12.7+1),"Yes","No")</f>
        <v>Yes</v>
      </c>
      <c r="O144" s="25" t="str">
        <f>IF(('[1]Outside Edges'!J142+6.1)&gt;=(12.7+1),"Yes","No")</f>
        <v>Yes</v>
      </c>
      <c r="P144" s="25" t="str">
        <f>IF(('[1]Outside Edges'!K142+6.1)&gt;=(12.7+1),"Yes","No")</f>
        <v>Yes</v>
      </c>
      <c r="Q144" s="25" t="str">
        <f>IF(('[1]Outside Edges'!L142+6.1)&gt;=(12.7+1),"Yes","No")</f>
        <v>Yes</v>
      </c>
      <c r="R144" s="26" t="str">
        <f>IF(('[1]Outside Edges'!M142+6.1)&gt;=(12.7+1),"Yes","No")</f>
        <v>Yes</v>
      </c>
      <c r="S144" s="25" t="str">
        <f>IF(('[1]Outside Edges'!N142+6.1)&gt;=(12.7+1),"Yes","No")</f>
        <v>Yes</v>
      </c>
      <c r="T144" s="27" t="str">
        <f>IF(('[1]Outside Edges'!O142+6.1)&gt;=(12.7+1),"Yes","No")</f>
        <v>Yes</v>
      </c>
    </row>
    <row r="145" spans="1:20" ht="15.75" customHeight="1" thickBot="1" x14ac:dyDescent="0.3">
      <c r="A145" s="23" t="str">
        <f>IF('[1]Outside Edges'!$A143&lt;&gt;"",'[1]Outside Edges'!$A143,"")</f>
        <v>D141</v>
      </c>
      <c r="B145" s="90" t="str">
        <f>IF('[1]Outside Edges'!G143&gt;=(12.7+1),"Yes","No")</f>
        <v>No</v>
      </c>
      <c r="C145" s="90" t="str">
        <f>IF('[1]Outside Edges'!H143&gt;=(12.7+1),"Yes","No")</f>
        <v>Yes</v>
      </c>
      <c r="D145" s="25" t="str">
        <f>IF('[1]Outside Edges'!I143&gt;=(12.7+1),"Yes","No")</f>
        <v>Yes</v>
      </c>
      <c r="E145" s="25" t="str">
        <f>IF('[1]Outside Edges'!J143&gt;=(12.7+1),"Yes","No")</f>
        <v>Yes</v>
      </c>
      <c r="F145" s="25" t="str">
        <f>IF('[1]Outside Edges'!K143&gt;=(12.7+1),"Yes","No")</f>
        <v>Yes</v>
      </c>
      <c r="G145" s="25" t="str">
        <f>IF('[1]Outside Edges'!L143&gt;=(12.7+1),"Yes","No")</f>
        <v>Yes</v>
      </c>
      <c r="H145" s="26" t="str">
        <f>IF('[1]Outside Edges'!M143&gt;=(12.7+1),"Yes","No")</f>
        <v>Yes</v>
      </c>
      <c r="I145" s="26" t="str">
        <f>IF('[1]Outside Edges'!N143&gt;=(12.7+1),"Yes","No")</f>
        <v>Yes</v>
      </c>
      <c r="J145" s="26" t="str">
        <f>IF('[1]Outside Edges'!O143&gt;=(12.7+1),"Yes","No")</f>
        <v>Yes</v>
      </c>
      <c r="K145" s="266"/>
      <c r="L145" s="261" t="str">
        <f>IF(('[1]Outside Edges'!G143+6.1)&gt;=(12.7+1),"Yes","No")</f>
        <v>Yes</v>
      </c>
      <c r="M145" s="90" t="str">
        <f>IF(('[1]Outside Edges'!H143+6.1)&gt;=(12.7+1),"Yes","No")</f>
        <v>Yes</v>
      </c>
      <c r="N145" s="25" t="str">
        <f>IF(('[1]Outside Edges'!I143+6.1)&gt;=(12.7+1),"Yes","No")</f>
        <v>Yes</v>
      </c>
      <c r="O145" s="25" t="str">
        <f>IF(('[1]Outside Edges'!J143+6.1)&gt;=(12.7+1),"Yes","No")</f>
        <v>Yes</v>
      </c>
      <c r="P145" s="25" t="str">
        <f>IF(('[1]Outside Edges'!K143+6.1)&gt;=(12.7+1),"Yes","No")</f>
        <v>Yes</v>
      </c>
      <c r="Q145" s="25" t="str">
        <f>IF(('[1]Outside Edges'!L143+6.1)&gt;=(12.7+1),"Yes","No")</f>
        <v>Yes</v>
      </c>
      <c r="R145" s="26" t="str">
        <f>IF(('[1]Outside Edges'!M143+6.1)&gt;=(12.7+1),"Yes","No")</f>
        <v>Yes</v>
      </c>
      <c r="S145" s="25" t="str">
        <f>IF(('[1]Outside Edges'!N143+6.1)&gt;=(12.7+1),"Yes","No")</f>
        <v>Yes</v>
      </c>
      <c r="T145" s="27" t="str">
        <f>IF(('[1]Outside Edges'!O143+6.1)&gt;=(12.7+1),"Yes","No")</f>
        <v>Yes</v>
      </c>
    </row>
    <row r="146" spans="1:20" ht="15.75" customHeight="1" thickBot="1" x14ac:dyDescent="0.3">
      <c r="A146" s="116" t="str">
        <f>IF('[1]Outside Edges'!$A144&lt;&gt;"",'[1]Outside Edges'!$A144,"")</f>
        <v>D142 AM</v>
      </c>
      <c r="B146" s="90" t="str">
        <f>IF('[1]Outside Edges'!G144&gt;=(12.7+1),"Yes","No")</f>
        <v>No</v>
      </c>
      <c r="C146" s="90" t="str">
        <f>IF('[1]Outside Edges'!H144&gt;=(12.7+1),"Yes","No")</f>
        <v>No</v>
      </c>
      <c r="D146" s="25" t="str">
        <f>IF('[1]Outside Edges'!I144&gt;=(12.7+1),"Yes","No")</f>
        <v>No</v>
      </c>
      <c r="E146" s="25" t="str">
        <f>IF('[1]Outside Edges'!J144&gt;=(12.7+1),"Yes","No")</f>
        <v>Yes</v>
      </c>
      <c r="F146" s="25" t="str">
        <f>IF('[1]Outside Edges'!K144&gt;=(12.7+1),"Yes","No")</f>
        <v>Yes</v>
      </c>
      <c r="G146" s="25" t="str">
        <f>IF('[1]Outside Edges'!L144&gt;=(12.7+1),"Yes","No")</f>
        <v>Yes</v>
      </c>
      <c r="H146" s="26" t="str">
        <f>IF('[1]Outside Edges'!M144&gt;=(12.7+1),"Yes","No")</f>
        <v>Yes</v>
      </c>
      <c r="I146" s="26" t="str">
        <f>IF('[1]Outside Edges'!N144&gt;=(12.7+1),"Yes","No")</f>
        <v>Yes</v>
      </c>
      <c r="J146" s="26" t="str">
        <f>IF('[1]Outside Edges'!O144&gt;=(12.7+1),"Yes","No")</f>
        <v>Yes</v>
      </c>
      <c r="K146" s="266"/>
      <c r="L146" s="261" t="str">
        <f>IF(('[1]Outside Edges'!G144+6.1)&gt;=(12.7+1),"Yes","No")</f>
        <v>Yes</v>
      </c>
      <c r="M146" s="90" t="str">
        <f>IF(('[1]Outside Edges'!H144+6.1)&gt;=(12.7+1),"Yes","No")</f>
        <v>Yes</v>
      </c>
      <c r="N146" s="25" t="str">
        <f>IF(('[1]Outside Edges'!I144+6.1)&gt;=(12.7+1),"Yes","No")</f>
        <v>Yes</v>
      </c>
      <c r="O146" s="25" t="str">
        <f>IF(('[1]Outside Edges'!J144+6.1)&gt;=(12.7+1),"Yes","No")</f>
        <v>Yes</v>
      </c>
      <c r="P146" s="25" t="str">
        <f>IF(('[1]Outside Edges'!K144+6.1)&gt;=(12.7+1),"Yes","No")</f>
        <v>Yes</v>
      </c>
      <c r="Q146" s="25" t="str">
        <f>IF(('[1]Outside Edges'!L144+6.1)&gt;=(12.7+1),"Yes","No")</f>
        <v>Yes</v>
      </c>
      <c r="R146" s="26" t="str">
        <f>IF(('[1]Outside Edges'!M144+6.1)&gt;=(12.7+1),"Yes","No")</f>
        <v>Yes</v>
      </c>
      <c r="S146" s="25" t="str">
        <f>IF(('[1]Outside Edges'!N144+6.1)&gt;=(12.7+1),"Yes","No")</f>
        <v>Yes</v>
      </c>
      <c r="T146" s="27" t="str">
        <f>IF(('[1]Outside Edges'!O144+6.1)&gt;=(12.7+1),"Yes","No")</f>
        <v>Yes</v>
      </c>
    </row>
    <row r="147" spans="1:20" ht="15.75" customHeight="1" thickBot="1" x14ac:dyDescent="0.3">
      <c r="A147" s="23" t="str">
        <f>IF('[1]Outside Edges'!$A145&lt;&gt;"",'[1]Outside Edges'!$A145,"")</f>
        <v>D143</v>
      </c>
      <c r="B147" s="90" t="str">
        <f>IF('[1]Outside Edges'!G145&gt;=(12.7+1),"Yes","No")</f>
        <v>No</v>
      </c>
      <c r="C147" s="90" t="str">
        <f>IF('[1]Outside Edges'!H145&gt;=(12.7+1),"Yes","No")</f>
        <v>Yes</v>
      </c>
      <c r="D147" s="25" t="str">
        <f>IF('[1]Outside Edges'!I145&gt;=(12.7+1),"Yes","No")</f>
        <v>Yes</v>
      </c>
      <c r="E147" s="25" t="str">
        <f>IF('[1]Outside Edges'!J145&gt;=(12.7+1),"Yes","No")</f>
        <v>Yes</v>
      </c>
      <c r="F147" s="25" t="str">
        <f>IF('[1]Outside Edges'!K145&gt;=(12.7+1),"Yes","No")</f>
        <v>Yes</v>
      </c>
      <c r="G147" s="25" t="str">
        <f>IF('[1]Outside Edges'!L145&gt;=(12.7+1),"Yes","No")</f>
        <v>Yes</v>
      </c>
      <c r="H147" s="26" t="str">
        <f>IF('[1]Outside Edges'!M145&gt;=(12.7+1),"Yes","No")</f>
        <v>Yes</v>
      </c>
      <c r="I147" s="26" t="str">
        <f>IF('[1]Outside Edges'!N145&gt;=(12.7+1),"Yes","No")</f>
        <v>Yes</v>
      </c>
      <c r="J147" s="26" t="str">
        <f>IF('[1]Outside Edges'!O145&gt;=(12.7+1),"Yes","No")</f>
        <v>Yes</v>
      </c>
      <c r="K147" s="266"/>
      <c r="L147" s="261" t="str">
        <f>IF(('[1]Outside Edges'!G145+6.1)&gt;=(12.7+1),"Yes","No")</f>
        <v>Yes</v>
      </c>
      <c r="M147" s="90" t="str">
        <f>IF(('[1]Outside Edges'!H145+6.1)&gt;=(12.7+1),"Yes","No")</f>
        <v>Yes</v>
      </c>
      <c r="N147" s="25" t="str">
        <f>IF(('[1]Outside Edges'!I145+6.1)&gt;=(12.7+1),"Yes","No")</f>
        <v>Yes</v>
      </c>
      <c r="O147" s="25" t="str">
        <f>IF(('[1]Outside Edges'!J145+6.1)&gt;=(12.7+1),"Yes","No")</f>
        <v>Yes</v>
      </c>
      <c r="P147" s="25" t="str">
        <f>IF(('[1]Outside Edges'!K145+6.1)&gt;=(12.7+1),"Yes","No")</f>
        <v>Yes</v>
      </c>
      <c r="Q147" s="25" t="str">
        <f>IF(('[1]Outside Edges'!L145+6.1)&gt;=(12.7+1),"Yes","No")</f>
        <v>Yes</v>
      </c>
      <c r="R147" s="26" t="str">
        <f>IF(('[1]Outside Edges'!M145+6.1)&gt;=(12.7+1),"Yes","No")</f>
        <v>Yes</v>
      </c>
      <c r="S147" s="25" t="str">
        <f>IF(('[1]Outside Edges'!N145+6.1)&gt;=(12.7+1),"Yes","No")</f>
        <v>Yes</v>
      </c>
      <c r="T147" s="27" t="str">
        <f>IF(('[1]Outside Edges'!O145+6.1)&gt;=(12.7+1),"Yes","No")</f>
        <v>Yes</v>
      </c>
    </row>
    <row r="148" spans="1:20" ht="15.75" customHeight="1" thickBot="1" x14ac:dyDescent="0.3">
      <c r="A148" s="117" t="str">
        <f>IF('[1]Outside Edges'!$A146&lt;&gt;"",'[1]Outside Edges'!$A146,"")</f>
        <v>D144</v>
      </c>
      <c r="B148" s="90" t="str">
        <f>IF('[1]Outside Edges'!G146&gt;=(12.7+1),"Yes","No")</f>
        <v>No</v>
      </c>
      <c r="C148" s="90" t="str">
        <f>IF('[1]Outside Edges'!H146&gt;=(12.7+1),"Yes","No")</f>
        <v>No</v>
      </c>
      <c r="D148" s="25" t="str">
        <f>IF('[1]Outside Edges'!I146&gt;=(12.7+1),"Yes","No")</f>
        <v>No</v>
      </c>
      <c r="E148" s="25" t="str">
        <f>IF('[1]Outside Edges'!J146&gt;=(12.7+1),"Yes","No")</f>
        <v>No</v>
      </c>
      <c r="F148" s="25" t="str">
        <f>IF('[1]Outside Edges'!K146&gt;=(12.7+1),"Yes","No")</f>
        <v>No</v>
      </c>
      <c r="G148" s="25" t="str">
        <f>IF('[1]Outside Edges'!L146&gt;=(12.7+1),"Yes","No")</f>
        <v>No</v>
      </c>
      <c r="H148" s="26" t="str">
        <f>IF('[1]Outside Edges'!M146&gt;=(12.7+1),"Yes","No")</f>
        <v>No</v>
      </c>
      <c r="I148" s="26" t="str">
        <f>IF('[1]Outside Edges'!N146&gt;=(12.7+1),"Yes","No")</f>
        <v>No</v>
      </c>
      <c r="J148" s="26" t="str">
        <f>IF('[1]Outside Edges'!O146&gt;=(12.7+1),"Yes","No")</f>
        <v>No</v>
      </c>
      <c r="K148" s="266"/>
      <c r="L148" s="261" t="str">
        <f>IF(('[1]Outside Edges'!G146+6.1)&gt;=(12.7+1),"Yes","No")</f>
        <v>Yes</v>
      </c>
      <c r="M148" s="90" t="str">
        <f>IF(('[1]Outside Edges'!H146+6.1)&gt;=(12.7+1),"Yes","No")</f>
        <v>No</v>
      </c>
      <c r="N148" s="25" t="str">
        <f>IF(('[1]Outside Edges'!I146+6.1)&gt;=(12.7+1),"Yes","No")</f>
        <v>No</v>
      </c>
      <c r="O148" s="25" t="str">
        <f>IF(('[1]Outside Edges'!J146+6.1)&gt;=(12.7+1),"Yes","No")</f>
        <v>No</v>
      </c>
      <c r="P148" s="25" t="str">
        <f>IF(('[1]Outside Edges'!K146+6.1)&gt;=(12.7+1),"Yes","No")</f>
        <v>No</v>
      </c>
      <c r="Q148" s="25" t="str">
        <f>IF(('[1]Outside Edges'!L146+6.1)&gt;=(12.7+1),"Yes","No")</f>
        <v>No</v>
      </c>
      <c r="R148" s="26" t="str">
        <f>IF(('[1]Outside Edges'!M146+6.1)&gt;=(12.7+1),"Yes","No")</f>
        <v>No</v>
      </c>
      <c r="S148" s="25" t="str">
        <f>IF(('[1]Outside Edges'!N146+6.1)&gt;=(12.7+1),"Yes","No")</f>
        <v>No</v>
      </c>
      <c r="T148" s="27" t="str">
        <f>IF(('[1]Outside Edges'!O146+6.1)&gt;=(12.7+1),"Yes","No")</f>
        <v>No</v>
      </c>
    </row>
    <row r="149" spans="1:20" ht="15.75" customHeight="1" thickBot="1" x14ac:dyDescent="0.3">
      <c r="A149" s="23" t="str">
        <f>IF('[1]Outside Edges'!$A147&lt;&gt;"",'[1]Outside Edges'!$A147,"")</f>
        <v>D145</v>
      </c>
      <c r="B149" s="90" t="str">
        <f>IF('[1]Outside Edges'!G147&gt;=(12.7+1),"Yes","No")</f>
        <v>Yes</v>
      </c>
      <c r="C149" s="90" t="str">
        <f>IF('[1]Outside Edges'!H147&gt;=(12.7+1),"Yes","No")</f>
        <v>Yes</v>
      </c>
      <c r="D149" s="25" t="str">
        <f>IF('[1]Outside Edges'!I147&gt;=(12.7+1),"Yes","No")</f>
        <v>Yes</v>
      </c>
      <c r="E149" s="25" t="str">
        <f>IF('[1]Outside Edges'!J147&gt;=(12.7+1),"Yes","No")</f>
        <v>Yes</v>
      </c>
      <c r="F149" s="25" t="str">
        <f>IF('[1]Outside Edges'!K147&gt;=(12.7+1),"Yes","No")</f>
        <v>Yes</v>
      </c>
      <c r="G149" s="25" t="str">
        <f>IF('[1]Outside Edges'!L147&gt;=(12.7+1),"Yes","No")</f>
        <v>Yes</v>
      </c>
      <c r="H149" s="26" t="str">
        <f>IF('[1]Outside Edges'!M147&gt;=(12.7+1),"Yes","No")</f>
        <v>Yes</v>
      </c>
      <c r="I149" s="26" t="str">
        <f>IF('[1]Outside Edges'!N147&gt;=(12.7+1),"Yes","No")</f>
        <v>Yes</v>
      </c>
      <c r="J149" s="26" t="str">
        <f>IF('[1]Outside Edges'!O147&gt;=(12.7+1),"Yes","No")</f>
        <v>Yes</v>
      </c>
      <c r="K149" s="266"/>
      <c r="L149" s="261" t="str">
        <f>IF(('[1]Outside Edges'!G147+6.1)&gt;=(12.7+1),"Yes","No")</f>
        <v>Yes</v>
      </c>
      <c r="M149" s="90" t="str">
        <f>IF(('[1]Outside Edges'!H147+6.1)&gt;=(12.7+1),"Yes","No")</f>
        <v>Yes</v>
      </c>
      <c r="N149" s="25" t="str">
        <f>IF(('[1]Outside Edges'!I147+6.1)&gt;=(12.7+1),"Yes","No")</f>
        <v>Yes</v>
      </c>
      <c r="O149" s="25" t="str">
        <f>IF(('[1]Outside Edges'!J147+6.1)&gt;=(12.7+1),"Yes","No")</f>
        <v>Yes</v>
      </c>
      <c r="P149" s="25" t="str">
        <f>IF(('[1]Outside Edges'!K147+6.1)&gt;=(12.7+1),"Yes","No")</f>
        <v>Yes</v>
      </c>
      <c r="Q149" s="25" t="str">
        <f>IF(('[1]Outside Edges'!L147+6.1)&gt;=(12.7+1),"Yes","No")</f>
        <v>Yes</v>
      </c>
      <c r="R149" s="26" t="str">
        <f>IF(('[1]Outside Edges'!M147+6.1)&gt;=(12.7+1),"Yes","No")</f>
        <v>Yes</v>
      </c>
      <c r="S149" s="25" t="str">
        <f>IF(('[1]Outside Edges'!N147+6.1)&gt;=(12.7+1),"Yes","No")</f>
        <v>Yes</v>
      </c>
      <c r="T149" s="27" t="str">
        <f>IF(('[1]Outside Edges'!O147+6.1)&gt;=(12.7+1),"Yes","No")</f>
        <v>Yes</v>
      </c>
    </row>
    <row r="150" spans="1:20" ht="15.75" customHeight="1" thickBot="1" x14ac:dyDescent="0.3">
      <c r="A150" s="22" t="str">
        <f>IF('[1]Outside Edges'!$A148&lt;&gt;"",'[1]Outside Edges'!$A148,"")</f>
        <v>D146</v>
      </c>
      <c r="B150" s="90" t="str">
        <f>IF('[1]Outside Edges'!G148&gt;=(12.7+1),"Yes","No")</f>
        <v>Yes</v>
      </c>
      <c r="C150" s="90" t="str">
        <f>IF('[1]Outside Edges'!H148&gt;=(12.7+1),"Yes","No")</f>
        <v>Yes</v>
      </c>
      <c r="D150" s="25" t="str">
        <f>IF('[1]Outside Edges'!I148&gt;=(12.7+1),"Yes","No")</f>
        <v>Yes</v>
      </c>
      <c r="E150" s="25" t="str">
        <f>IF('[1]Outside Edges'!J148&gt;=(12.7+1),"Yes","No")</f>
        <v>Yes</v>
      </c>
      <c r="F150" s="25" t="str">
        <f>IF('[1]Outside Edges'!K148&gt;=(12.7+1),"Yes","No")</f>
        <v>Yes</v>
      </c>
      <c r="G150" s="25" t="str">
        <f>IF('[1]Outside Edges'!L148&gt;=(12.7+1),"Yes","No")</f>
        <v>Yes</v>
      </c>
      <c r="H150" s="26" t="str">
        <f>IF('[1]Outside Edges'!M148&gt;=(12.7+1),"Yes","No")</f>
        <v>Yes</v>
      </c>
      <c r="I150" s="26" t="str">
        <f>IF('[1]Outside Edges'!N148&gt;=(12.7+1),"Yes","No")</f>
        <v>Yes</v>
      </c>
      <c r="J150" s="26" t="str">
        <f>IF('[1]Outside Edges'!O148&gt;=(12.7+1),"Yes","No")</f>
        <v>Yes</v>
      </c>
      <c r="K150" s="266"/>
      <c r="L150" s="261" t="str">
        <f>IF(('[1]Outside Edges'!G148+6.1)&gt;=(12.7+1),"Yes","No")</f>
        <v>Yes</v>
      </c>
      <c r="M150" s="90" t="str">
        <f>IF(('[1]Outside Edges'!H148+6.1)&gt;=(12.7+1),"Yes","No")</f>
        <v>Yes</v>
      </c>
      <c r="N150" s="25" t="str">
        <f>IF(('[1]Outside Edges'!I148+6.1)&gt;=(12.7+1),"Yes","No")</f>
        <v>Yes</v>
      </c>
      <c r="O150" s="25" t="str">
        <f>IF(('[1]Outside Edges'!J148+6.1)&gt;=(12.7+1),"Yes","No")</f>
        <v>Yes</v>
      </c>
      <c r="P150" s="25" t="str">
        <f>IF(('[1]Outside Edges'!K148+6.1)&gt;=(12.7+1),"Yes","No")</f>
        <v>Yes</v>
      </c>
      <c r="Q150" s="25" t="str">
        <f>IF(('[1]Outside Edges'!L148+6.1)&gt;=(12.7+1),"Yes","No")</f>
        <v>Yes</v>
      </c>
      <c r="R150" s="26" t="str">
        <f>IF(('[1]Outside Edges'!M148+6.1)&gt;=(12.7+1),"Yes","No")</f>
        <v>Yes</v>
      </c>
      <c r="S150" s="25" t="str">
        <f>IF(('[1]Outside Edges'!N148+6.1)&gt;=(12.7+1),"Yes","No")</f>
        <v>Yes</v>
      </c>
      <c r="T150" s="27" t="str">
        <f>IF(('[1]Outside Edges'!O148+6.1)&gt;=(12.7+1),"Yes","No")</f>
        <v>Yes</v>
      </c>
    </row>
    <row r="151" spans="1:20" ht="15.75" customHeight="1" thickBot="1" x14ac:dyDescent="0.3">
      <c r="A151" s="23" t="str">
        <f>IF('[1]Outside Edges'!$A149&lt;&gt;"",'[1]Outside Edges'!$A149,"")</f>
        <v>D147</v>
      </c>
      <c r="B151" s="90" t="str">
        <f>IF('[1]Outside Edges'!G149&gt;=(12.7+1),"Yes","No")</f>
        <v>Yes</v>
      </c>
      <c r="C151" s="90" t="str">
        <f>IF('[1]Outside Edges'!H149&gt;=(12.7+1),"Yes","No")</f>
        <v>Yes</v>
      </c>
      <c r="D151" s="25" t="str">
        <f>IF('[1]Outside Edges'!I149&gt;=(12.7+1),"Yes","No")</f>
        <v>Yes</v>
      </c>
      <c r="E151" s="25" t="str">
        <f>IF('[1]Outside Edges'!J149&gt;=(12.7+1),"Yes","No")</f>
        <v>Yes</v>
      </c>
      <c r="F151" s="25" t="str">
        <f>IF('[1]Outside Edges'!K149&gt;=(12.7+1),"Yes","No")</f>
        <v>Yes</v>
      </c>
      <c r="G151" s="25" t="str">
        <f>IF('[1]Outside Edges'!L149&gt;=(12.7+1),"Yes","No")</f>
        <v>Yes</v>
      </c>
      <c r="H151" s="26" t="str">
        <f>IF('[1]Outside Edges'!M149&gt;=(12.7+1),"Yes","No")</f>
        <v>Yes</v>
      </c>
      <c r="I151" s="26" t="str">
        <f>IF('[1]Outside Edges'!N149&gt;=(12.7+1),"Yes","No")</f>
        <v>Yes</v>
      </c>
      <c r="J151" s="26" t="str">
        <f>IF('[1]Outside Edges'!O149&gt;=(12.7+1),"Yes","No")</f>
        <v>Yes</v>
      </c>
      <c r="K151" s="266"/>
      <c r="L151" s="261" t="str">
        <f>IF(('[1]Outside Edges'!G149+6.1)&gt;=(12.7+1),"Yes","No")</f>
        <v>Yes</v>
      </c>
      <c r="M151" s="90" t="str">
        <f>IF(('[1]Outside Edges'!H149+6.1)&gt;=(12.7+1),"Yes","No")</f>
        <v>Yes</v>
      </c>
      <c r="N151" s="25" t="str">
        <f>IF(('[1]Outside Edges'!I149+6.1)&gt;=(12.7+1),"Yes","No")</f>
        <v>Yes</v>
      </c>
      <c r="O151" s="25" t="str">
        <f>IF(('[1]Outside Edges'!J149+6.1)&gt;=(12.7+1),"Yes","No")</f>
        <v>Yes</v>
      </c>
      <c r="P151" s="25" t="str">
        <f>IF(('[1]Outside Edges'!K149+6.1)&gt;=(12.7+1),"Yes","No")</f>
        <v>Yes</v>
      </c>
      <c r="Q151" s="25" t="str">
        <f>IF(('[1]Outside Edges'!L149+6.1)&gt;=(12.7+1),"Yes","No")</f>
        <v>Yes</v>
      </c>
      <c r="R151" s="26" t="str">
        <f>IF(('[1]Outside Edges'!M149+6.1)&gt;=(12.7+1),"Yes","No")</f>
        <v>Yes</v>
      </c>
      <c r="S151" s="25" t="str">
        <f>IF(('[1]Outside Edges'!N149+6.1)&gt;=(12.7+1),"Yes","No")</f>
        <v>Yes</v>
      </c>
      <c r="T151" s="27" t="str">
        <f>IF(('[1]Outside Edges'!O149+6.1)&gt;=(12.7+1),"Yes","No")</f>
        <v>Yes</v>
      </c>
    </row>
    <row r="152" spans="1:20" ht="15.75" customHeight="1" thickBot="1" x14ac:dyDescent="0.3">
      <c r="A152" s="22" t="str">
        <f>IF('[1]Outside Edges'!$A150&lt;&gt;"",'[1]Outside Edges'!$A150,"")</f>
        <v>D148 AM</v>
      </c>
      <c r="B152" s="90" t="str">
        <f>IF('[1]Outside Edges'!G150&gt;=(12.7+1),"Yes","No")</f>
        <v>Yes</v>
      </c>
      <c r="C152" s="90" t="str">
        <f>IF('[1]Outside Edges'!H150&gt;=(12.7+1),"Yes","No")</f>
        <v>Yes</v>
      </c>
      <c r="D152" s="25" t="str">
        <f>IF('[1]Outside Edges'!I150&gt;=(12.7+1),"Yes","No")</f>
        <v>Yes</v>
      </c>
      <c r="E152" s="25" t="str">
        <f>IF('[1]Outside Edges'!J150&gt;=(12.7+1),"Yes","No")</f>
        <v>Yes</v>
      </c>
      <c r="F152" s="25" t="str">
        <f>IF('[1]Outside Edges'!K150&gt;=(12.7+1),"Yes","No")</f>
        <v>Yes</v>
      </c>
      <c r="G152" s="25" t="str">
        <f>IF('[1]Outside Edges'!L150&gt;=(12.7+1),"Yes","No")</f>
        <v>Yes</v>
      </c>
      <c r="H152" s="26" t="str">
        <f>IF('[1]Outside Edges'!M150&gt;=(12.7+1),"Yes","No")</f>
        <v>Yes</v>
      </c>
      <c r="I152" s="26" t="str">
        <f>IF('[1]Outside Edges'!N150&gt;=(12.7+1),"Yes","No")</f>
        <v>Yes</v>
      </c>
      <c r="J152" s="26" t="str">
        <f>IF('[1]Outside Edges'!O150&gt;=(12.7+1),"Yes","No")</f>
        <v>Yes</v>
      </c>
      <c r="K152" s="266"/>
      <c r="L152" s="261" t="str">
        <f>IF(('[1]Outside Edges'!G150+6.1)&gt;=(12.7+1),"Yes","No")</f>
        <v>Yes</v>
      </c>
      <c r="M152" s="90" t="str">
        <f>IF(('[1]Outside Edges'!H150+6.1)&gt;=(12.7+1),"Yes","No")</f>
        <v>Yes</v>
      </c>
      <c r="N152" s="25" t="str">
        <f>IF(('[1]Outside Edges'!I150+6.1)&gt;=(12.7+1),"Yes","No")</f>
        <v>Yes</v>
      </c>
      <c r="O152" s="25" t="str">
        <f>IF(('[1]Outside Edges'!J150+6.1)&gt;=(12.7+1),"Yes","No")</f>
        <v>Yes</v>
      </c>
      <c r="P152" s="25" t="str">
        <f>IF(('[1]Outside Edges'!K150+6.1)&gt;=(12.7+1),"Yes","No")</f>
        <v>Yes</v>
      </c>
      <c r="Q152" s="25" t="str">
        <f>IF(('[1]Outside Edges'!L150+6.1)&gt;=(12.7+1),"Yes","No")</f>
        <v>Yes</v>
      </c>
      <c r="R152" s="26" t="str">
        <f>IF(('[1]Outside Edges'!M150+6.1)&gt;=(12.7+1),"Yes","No")</f>
        <v>Yes</v>
      </c>
      <c r="S152" s="25" t="str">
        <f>IF(('[1]Outside Edges'!N150+6.1)&gt;=(12.7+1),"Yes","No")</f>
        <v>Yes</v>
      </c>
      <c r="T152" s="27" t="str">
        <f>IF(('[1]Outside Edges'!O150+6.1)&gt;=(12.7+1),"Yes","No")</f>
        <v>Yes</v>
      </c>
    </row>
    <row r="153" spans="1:20" ht="15.75" customHeight="1" thickBot="1" x14ac:dyDescent="0.3">
      <c r="A153" s="23" t="str">
        <f>IF('[1]Outside Edges'!$A151&lt;&gt;"",'[1]Outside Edges'!$A151,"")</f>
        <v>D149</v>
      </c>
      <c r="B153" s="90" t="str">
        <f>IF('[1]Outside Edges'!G151&gt;=(12.7+1),"Yes","No")</f>
        <v>No</v>
      </c>
      <c r="C153" s="90" t="str">
        <f>IF('[1]Outside Edges'!H151&gt;=(12.7+1),"Yes","No")</f>
        <v>Yes</v>
      </c>
      <c r="D153" s="25" t="str">
        <f>IF('[1]Outside Edges'!I151&gt;=(12.7+1),"Yes","No")</f>
        <v>Yes</v>
      </c>
      <c r="E153" s="25" t="str">
        <f>IF('[1]Outside Edges'!J151&gt;=(12.7+1),"Yes","No")</f>
        <v>Yes</v>
      </c>
      <c r="F153" s="25" t="str">
        <f>IF('[1]Outside Edges'!K151&gt;=(12.7+1),"Yes","No")</f>
        <v>Yes</v>
      </c>
      <c r="G153" s="25" t="str">
        <f>IF('[1]Outside Edges'!L151&gt;=(12.7+1),"Yes","No")</f>
        <v>Yes</v>
      </c>
      <c r="H153" s="26" t="str">
        <f>IF('[1]Outside Edges'!M151&gt;=(12.7+1),"Yes","No")</f>
        <v>Yes</v>
      </c>
      <c r="I153" s="26" t="str">
        <f>IF('[1]Outside Edges'!N151&gt;=(12.7+1),"Yes","No")</f>
        <v>Yes</v>
      </c>
      <c r="J153" s="26" t="str">
        <f>IF('[1]Outside Edges'!O151&gt;=(12.7+1),"Yes","No")</f>
        <v>Yes</v>
      </c>
      <c r="K153" s="266"/>
      <c r="L153" s="261" t="str">
        <f>IF(('[1]Outside Edges'!G151+6.1)&gt;=(12.7+1),"Yes","No")</f>
        <v>Yes</v>
      </c>
      <c r="M153" s="90" t="str">
        <f>IF(('[1]Outside Edges'!H151+6.1)&gt;=(12.7+1),"Yes","No")</f>
        <v>Yes</v>
      </c>
      <c r="N153" s="25" t="str">
        <f>IF(('[1]Outside Edges'!I151+6.1)&gt;=(12.7+1),"Yes","No")</f>
        <v>Yes</v>
      </c>
      <c r="O153" s="25" t="str">
        <f>IF(('[1]Outside Edges'!J151+6.1)&gt;=(12.7+1),"Yes","No")</f>
        <v>Yes</v>
      </c>
      <c r="P153" s="25" t="str">
        <f>IF(('[1]Outside Edges'!K151+6.1)&gt;=(12.7+1),"Yes","No")</f>
        <v>Yes</v>
      </c>
      <c r="Q153" s="25" t="str">
        <f>IF(('[1]Outside Edges'!L151+6.1)&gt;=(12.7+1),"Yes","No")</f>
        <v>Yes</v>
      </c>
      <c r="R153" s="26" t="str">
        <f>IF(('[1]Outside Edges'!M151+6.1)&gt;=(12.7+1),"Yes","No")</f>
        <v>Yes</v>
      </c>
      <c r="S153" s="25" t="str">
        <f>IF(('[1]Outside Edges'!N151+6.1)&gt;=(12.7+1),"Yes","No")</f>
        <v>Yes</v>
      </c>
      <c r="T153" s="27" t="str">
        <f>IF(('[1]Outside Edges'!O151+6.1)&gt;=(12.7+1),"Yes","No")</f>
        <v>Yes</v>
      </c>
    </row>
    <row r="154" spans="1:20" ht="15.75" customHeight="1" thickBot="1" x14ac:dyDescent="0.3">
      <c r="A154" s="116" t="str">
        <f>IF('[1]Outside Edges'!$A152&lt;&gt;"",'[1]Outside Edges'!$A152,"")</f>
        <v>D150 AM</v>
      </c>
      <c r="B154" s="90" t="str">
        <f>IF('[1]Outside Edges'!G152&gt;=(12.7+1),"Yes","No")</f>
        <v>No</v>
      </c>
      <c r="C154" s="90" t="str">
        <f>IF('[1]Outside Edges'!H152&gt;=(12.7+1),"Yes","No")</f>
        <v>No</v>
      </c>
      <c r="D154" s="25" t="str">
        <f>IF('[1]Outside Edges'!I152&gt;=(12.7+1),"Yes","No")</f>
        <v>No</v>
      </c>
      <c r="E154" s="25" t="str">
        <f>IF('[1]Outside Edges'!J152&gt;=(12.7+1),"Yes","No")</f>
        <v>Yes</v>
      </c>
      <c r="F154" s="25" t="str">
        <f>IF('[1]Outside Edges'!K152&gt;=(12.7+1),"Yes","No")</f>
        <v>Yes</v>
      </c>
      <c r="G154" s="25" t="str">
        <f>IF('[1]Outside Edges'!L152&gt;=(12.7+1),"Yes","No")</f>
        <v>Yes</v>
      </c>
      <c r="H154" s="26" t="str">
        <f>IF('[1]Outside Edges'!M152&gt;=(12.7+1),"Yes","No")</f>
        <v>Yes</v>
      </c>
      <c r="I154" s="26" t="str">
        <f>IF('[1]Outside Edges'!N152&gt;=(12.7+1),"Yes","No")</f>
        <v>Yes</v>
      </c>
      <c r="J154" s="26" t="str">
        <f>IF('[1]Outside Edges'!O152&gt;=(12.7+1),"Yes","No")</f>
        <v>Yes</v>
      </c>
      <c r="K154" s="266"/>
      <c r="L154" s="261" t="str">
        <f>IF(('[1]Outside Edges'!G152+6.1)&gt;=(12.7+1),"Yes","No")</f>
        <v>Yes</v>
      </c>
      <c r="M154" s="90" t="str">
        <f>IF(('[1]Outside Edges'!H152+6.1)&gt;=(12.7+1),"Yes","No")</f>
        <v>Yes</v>
      </c>
      <c r="N154" s="25" t="str">
        <f>IF(('[1]Outside Edges'!I152+6.1)&gt;=(12.7+1),"Yes","No")</f>
        <v>Yes</v>
      </c>
      <c r="O154" s="25" t="str">
        <f>IF(('[1]Outside Edges'!J152+6.1)&gt;=(12.7+1),"Yes","No")</f>
        <v>Yes</v>
      </c>
      <c r="P154" s="25" t="str">
        <f>IF(('[1]Outside Edges'!K152+6.1)&gt;=(12.7+1),"Yes","No")</f>
        <v>Yes</v>
      </c>
      <c r="Q154" s="25" t="str">
        <f>IF(('[1]Outside Edges'!L152+6.1)&gt;=(12.7+1),"Yes","No")</f>
        <v>Yes</v>
      </c>
      <c r="R154" s="26" t="str">
        <f>IF(('[1]Outside Edges'!M152+6.1)&gt;=(12.7+1),"Yes","No")</f>
        <v>Yes</v>
      </c>
      <c r="S154" s="25" t="str">
        <f>IF(('[1]Outside Edges'!N152+6.1)&gt;=(12.7+1),"Yes","No")</f>
        <v>Yes</v>
      </c>
      <c r="T154" s="27" t="str">
        <f>IF(('[1]Outside Edges'!O152+6.1)&gt;=(12.7+1),"Yes","No")</f>
        <v>Yes</v>
      </c>
    </row>
    <row r="155" spans="1:20" ht="15.75" customHeight="1" thickBot="1" x14ac:dyDescent="0.3">
      <c r="A155" s="23" t="str">
        <f>IF('[1]Outside Edges'!$A153&lt;&gt;"",'[1]Outside Edges'!$A153,"")</f>
        <v>D151</v>
      </c>
      <c r="B155" s="90" t="str">
        <f>IF('[1]Outside Edges'!G153&gt;=(12.7+1),"Yes","No")</f>
        <v>No</v>
      </c>
      <c r="C155" s="90" t="str">
        <f>IF('[1]Outside Edges'!H153&gt;=(12.7+1),"Yes","No")</f>
        <v>Yes</v>
      </c>
      <c r="D155" s="25" t="str">
        <f>IF('[1]Outside Edges'!I153&gt;=(12.7+1),"Yes","No")</f>
        <v>Yes</v>
      </c>
      <c r="E155" s="25" t="str">
        <f>IF('[1]Outside Edges'!J153&gt;=(12.7+1),"Yes","No")</f>
        <v>Yes</v>
      </c>
      <c r="F155" s="25" t="str">
        <f>IF('[1]Outside Edges'!K153&gt;=(12.7+1),"Yes","No")</f>
        <v>Yes</v>
      </c>
      <c r="G155" s="25" t="str">
        <f>IF('[1]Outside Edges'!L153&gt;=(12.7+1),"Yes","No")</f>
        <v>Yes</v>
      </c>
      <c r="H155" s="26" t="str">
        <f>IF('[1]Outside Edges'!M153&gt;=(12.7+1),"Yes","No")</f>
        <v>Yes</v>
      </c>
      <c r="I155" s="26" t="str">
        <f>IF('[1]Outside Edges'!N153&gt;=(12.7+1),"Yes","No")</f>
        <v>Yes</v>
      </c>
      <c r="J155" s="26" t="str">
        <f>IF('[1]Outside Edges'!O153&gt;=(12.7+1),"Yes","No")</f>
        <v>Yes</v>
      </c>
      <c r="K155" s="266"/>
      <c r="L155" s="261" t="str">
        <f>IF(('[1]Outside Edges'!G153+6.1)&gt;=(12.7+1),"Yes","No")</f>
        <v>Yes</v>
      </c>
      <c r="M155" s="90" t="str">
        <f>IF(('[1]Outside Edges'!H153+6.1)&gt;=(12.7+1),"Yes","No")</f>
        <v>Yes</v>
      </c>
      <c r="N155" s="25" t="str">
        <f>IF(('[1]Outside Edges'!I153+6.1)&gt;=(12.7+1),"Yes","No")</f>
        <v>Yes</v>
      </c>
      <c r="O155" s="25" t="str">
        <f>IF(('[1]Outside Edges'!J153+6.1)&gt;=(12.7+1),"Yes","No")</f>
        <v>Yes</v>
      </c>
      <c r="P155" s="25" t="str">
        <f>IF(('[1]Outside Edges'!K153+6.1)&gt;=(12.7+1),"Yes","No")</f>
        <v>Yes</v>
      </c>
      <c r="Q155" s="25" t="str">
        <f>IF(('[1]Outside Edges'!L153+6.1)&gt;=(12.7+1),"Yes","No")</f>
        <v>Yes</v>
      </c>
      <c r="R155" s="26" t="str">
        <f>IF(('[1]Outside Edges'!M153+6.1)&gt;=(12.7+1),"Yes","No")</f>
        <v>Yes</v>
      </c>
      <c r="S155" s="25" t="str">
        <f>IF(('[1]Outside Edges'!N153+6.1)&gt;=(12.7+1),"Yes","No")</f>
        <v>Yes</v>
      </c>
      <c r="T155" s="27" t="str">
        <f>IF(('[1]Outside Edges'!O153+6.1)&gt;=(12.7+1),"Yes","No")</f>
        <v>Yes</v>
      </c>
    </row>
    <row r="156" spans="1:20" ht="15.75" customHeight="1" thickBot="1" x14ac:dyDescent="0.3">
      <c r="A156" s="22" t="str">
        <f>IF('[1]Outside Edges'!$A154&lt;&gt;"",'[1]Outside Edges'!$A154,"")</f>
        <v>D152</v>
      </c>
      <c r="B156" s="90" t="str">
        <f>IF('[1]Outside Edges'!G154&gt;=(12.7+1),"Yes","No")</f>
        <v>No</v>
      </c>
      <c r="C156" s="90" t="str">
        <f>IF('[1]Outside Edges'!H154&gt;=(12.7+1),"Yes","No")</f>
        <v>No</v>
      </c>
      <c r="D156" s="25" t="str">
        <f>IF('[1]Outside Edges'!I154&gt;=(12.7+1),"Yes","No")</f>
        <v>No</v>
      </c>
      <c r="E156" s="25" t="str">
        <f>IF('[1]Outside Edges'!J154&gt;=(12.7+1),"Yes","No")</f>
        <v>No</v>
      </c>
      <c r="F156" s="25" t="str">
        <f>IF('[1]Outside Edges'!K154&gt;=(12.7+1),"Yes","No")</f>
        <v>No</v>
      </c>
      <c r="G156" s="25" t="str">
        <f>IF('[1]Outside Edges'!L154&gt;=(12.7+1),"Yes","No")</f>
        <v>No</v>
      </c>
      <c r="H156" s="26" t="str">
        <f>IF('[1]Outside Edges'!M154&gt;=(12.7+1),"Yes","No")</f>
        <v>No</v>
      </c>
      <c r="I156" s="26" t="str">
        <f>IF('[1]Outside Edges'!N154&gt;=(12.7+1),"Yes","No")</f>
        <v>No</v>
      </c>
      <c r="J156" s="26" t="str">
        <f>IF('[1]Outside Edges'!O154&gt;=(12.7+1),"Yes","No")</f>
        <v>No</v>
      </c>
      <c r="K156" s="266"/>
      <c r="L156" s="261" t="str">
        <f>IF(('[1]Outside Edges'!G154+6.1)&gt;=(12.7+1),"Yes","No")</f>
        <v>No</v>
      </c>
      <c r="M156" s="90" t="str">
        <f>IF(('[1]Outside Edges'!H154+6.1)&gt;=(12.7+1),"Yes","No")</f>
        <v>Yes</v>
      </c>
      <c r="N156" s="25" t="str">
        <f>IF(('[1]Outside Edges'!I154+6.1)&gt;=(12.7+1),"Yes","No")</f>
        <v>Yes</v>
      </c>
      <c r="O156" s="25" t="str">
        <f>IF(('[1]Outside Edges'!J154+6.1)&gt;=(12.7+1),"Yes","No")</f>
        <v>Yes</v>
      </c>
      <c r="P156" s="25" t="str">
        <f>IF(('[1]Outside Edges'!K154+6.1)&gt;=(12.7+1),"Yes","No")</f>
        <v>Yes</v>
      </c>
      <c r="Q156" s="25" t="str">
        <f>IF(('[1]Outside Edges'!L154+6.1)&gt;=(12.7+1),"Yes","No")</f>
        <v>Yes</v>
      </c>
      <c r="R156" s="26" t="str">
        <f>IF(('[1]Outside Edges'!M154+6.1)&gt;=(12.7+1),"Yes","No")</f>
        <v>Yes</v>
      </c>
      <c r="S156" s="25" t="str">
        <f>IF(('[1]Outside Edges'!N154+6.1)&gt;=(12.7+1),"Yes","No")</f>
        <v>Yes</v>
      </c>
      <c r="T156" s="27" t="str">
        <f>IF(('[1]Outside Edges'!O154+6.1)&gt;=(12.7+1),"Yes","No")</f>
        <v>Yes</v>
      </c>
    </row>
    <row r="157" spans="1:20" ht="15.75" customHeight="1" thickBot="1" x14ac:dyDescent="0.3">
      <c r="A157" s="118" t="str">
        <f>IF('[1]Outside Edges'!$A155&lt;&gt;"",'[1]Outside Edges'!$A155,"")</f>
        <v>D153</v>
      </c>
      <c r="B157" s="90" t="str">
        <f>IF('[1]Outside Edges'!G155&gt;=(12.7+1),"Yes","No")</f>
        <v>No</v>
      </c>
      <c r="C157" s="90" t="str">
        <f>IF('[1]Outside Edges'!H155&gt;=(12.7+1),"Yes","No")</f>
        <v>No</v>
      </c>
      <c r="D157" s="25" t="str">
        <f>IF('[1]Outside Edges'!I155&gt;=(12.7+1),"Yes","No")</f>
        <v>No</v>
      </c>
      <c r="E157" s="25" t="str">
        <f>IF('[1]Outside Edges'!J155&gt;=(12.7+1),"Yes","No")</f>
        <v>No</v>
      </c>
      <c r="F157" s="25" t="str">
        <f>IF('[1]Outside Edges'!K155&gt;=(12.7+1),"Yes","No")</f>
        <v>No</v>
      </c>
      <c r="G157" s="25" t="str">
        <f>IF('[1]Outside Edges'!L155&gt;=(12.7+1),"Yes","No")</f>
        <v>No</v>
      </c>
      <c r="H157" s="26" t="str">
        <f>IF('[1]Outside Edges'!M155&gt;=(12.7+1),"Yes","No")</f>
        <v>No</v>
      </c>
      <c r="I157" s="26" t="str">
        <f>IF('[1]Outside Edges'!N155&gt;=(12.7+1),"Yes","No")</f>
        <v>No</v>
      </c>
      <c r="J157" s="26" t="str">
        <f>IF('[1]Outside Edges'!O155&gt;=(12.7+1),"Yes","No")</f>
        <v>No</v>
      </c>
      <c r="K157" s="266"/>
      <c r="L157" s="261" t="str">
        <f>IF(('[1]Outside Edges'!G155+6.1)&gt;=(12.7+1),"Yes","No")</f>
        <v>No</v>
      </c>
      <c r="M157" s="90" t="str">
        <f>IF(('[1]Outside Edges'!H155+6.1)&gt;=(12.7+1),"Yes","No")</f>
        <v>No</v>
      </c>
      <c r="N157" s="25" t="str">
        <f>IF(('[1]Outside Edges'!I155+6.1)&gt;=(12.7+1),"Yes","No")</f>
        <v>No</v>
      </c>
      <c r="O157" s="25" t="str">
        <f>IF(('[1]Outside Edges'!J155+6.1)&gt;=(12.7+1),"Yes","No")</f>
        <v>No</v>
      </c>
      <c r="P157" s="25" t="str">
        <f>IF(('[1]Outside Edges'!K155+6.1)&gt;=(12.7+1),"Yes","No")</f>
        <v>No</v>
      </c>
      <c r="Q157" s="25" t="str">
        <f>IF(('[1]Outside Edges'!L155+6.1)&gt;=(12.7+1),"Yes","No")</f>
        <v>Yes</v>
      </c>
      <c r="R157" s="26" t="str">
        <f>IF(('[1]Outside Edges'!M155+6.1)&gt;=(12.7+1),"Yes","No")</f>
        <v>Yes</v>
      </c>
      <c r="S157" s="25" t="str">
        <f>IF(('[1]Outside Edges'!N155+6.1)&gt;=(12.7+1),"Yes","No")</f>
        <v>Yes</v>
      </c>
      <c r="T157" s="27" t="str">
        <f>IF(('[1]Outside Edges'!O155+6.1)&gt;=(12.7+1),"Yes","No")</f>
        <v>Yes</v>
      </c>
    </row>
    <row r="158" spans="1:20" ht="15.75" customHeight="1" thickBot="1" x14ac:dyDescent="0.3">
      <c r="A158" s="22" t="str">
        <f>IF('[1]Outside Edges'!$A156&lt;&gt;"",'[1]Outside Edges'!$A156,"")</f>
        <v>D154</v>
      </c>
      <c r="B158" s="90" t="str">
        <f>IF('[1]Outside Edges'!G156&gt;=(12.7+1),"Yes","No")</f>
        <v>No</v>
      </c>
      <c r="C158" s="90" t="str">
        <f>IF('[1]Outside Edges'!H156&gt;=(12.7+1),"Yes","No")</f>
        <v>No</v>
      </c>
      <c r="D158" s="25" t="str">
        <f>IF('[1]Outside Edges'!I156&gt;=(12.7+1),"Yes","No")</f>
        <v>No</v>
      </c>
      <c r="E158" s="25" t="str">
        <f>IF('[1]Outside Edges'!J156&gt;=(12.7+1),"Yes","No")</f>
        <v>No</v>
      </c>
      <c r="F158" s="25" t="str">
        <f>IF('[1]Outside Edges'!K156&gt;=(12.7+1),"Yes","No")</f>
        <v>No</v>
      </c>
      <c r="G158" s="25" t="str">
        <f>IF('[1]Outside Edges'!L156&gt;=(12.7+1),"Yes","No")</f>
        <v>Yes</v>
      </c>
      <c r="H158" s="26" t="str">
        <f>IF('[1]Outside Edges'!M156&gt;=(12.7+1),"Yes","No")</f>
        <v>Yes</v>
      </c>
      <c r="I158" s="26" t="str">
        <f>IF('[1]Outside Edges'!N156&gt;=(12.7+1),"Yes","No")</f>
        <v>Yes</v>
      </c>
      <c r="J158" s="26" t="str">
        <f>IF('[1]Outside Edges'!O156&gt;=(12.7+1),"Yes","No")</f>
        <v>Yes</v>
      </c>
      <c r="K158" s="266"/>
      <c r="L158" s="261" t="str">
        <f>IF(('[1]Outside Edges'!G156+6.1)&gt;=(12.7+1),"Yes","No")</f>
        <v>Yes</v>
      </c>
      <c r="M158" s="90" t="str">
        <f>IF(('[1]Outside Edges'!H156+6.1)&gt;=(12.7+1),"Yes","No")</f>
        <v>Yes</v>
      </c>
      <c r="N158" s="25" t="str">
        <f>IF(('[1]Outside Edges'!I156+6.1)&gt;=(12.7+1),"Yes","No")</f>
        <v>Yes</v>
      </c>
      <c r="O158" s="25" t="str">
        <f>IF(('[1]Outside Edges'!J156+6.1)&gt;=(12.7+1),"Yes","No")</f>
        <v>Yes</v>
      </c>
      <c r="P158" s="25" t="str">
        <f>IF(('[1]Outside Edges'!K156+6.1)&gt;=(12.7+1),"Yes","No")</f>
        <v>Yes</v>
      </c>
      <c r="Q158" s="25" t="str">
        <f>IF(('[1]Outside Edges'!L156+6.1)&gt;=(12.7+1),"Yes","No")</f>
        <v>Yes</v>
      </c>
      <c r="R158" s="26" t="str">
        <f>IF(('[1]Outside Edges'!M156+6.1)&gt;=(12.7+1),"Yes","No")</f>
        <v>Yes</v>
      </c>
      <c r="S158" s="25" t="str">
        <f>IF(('[1]Outside Edges'!N156+6.1)&gt;=(12.7+1),"Yes","No")</f>
        <v>Yes</v>
      </c>
      <c r="T158" s="27" t="str">
        <f>IF(('[1]Outside Edges'!O156+6.1)&gt;=(12.7+1),"Yes","No")</f>
        <v>Yes</v>
      </c>
    </row>
    <row r="159" spans="1:20" ht="15.75" customHeight="1" thickBot="1" x14ac:dyDescent="0.3">
      <c r="A159" s="118" t="str">
        <f>IF('[1]Outside Edges'!$A157&lt;&gt;"",'[1]Outside Edges'!$A157,"")</f>
        <v>D155 AM</v>
      </c>
      <c r="B159" s="90" t="str">
        <f>IF('[1]Outside Edges'!G157&gt;=(12.7+1),"Yes","No")</f>
        <v>Yes</v>
      </c>
      <c r="C159" s="90" t="str">
        <f>IF('[1]Outside Edges'!H157&gt;=(12.7+1),"Yes","No")</f>
        <v>Yes</v>
      </c>
      <c r="D159" s="25" t="str">
        <f>IF('[1]Outside Edges'!I157&gt;=(12.7+1),"Yes","No")</f>
        <v>Yes</v>
      </c>
      <c r="E159" s="25" t="str">
        <f>IF('[1]Outside Edges'!J157&gt;=(12.7+1),"Yes","No")</f>
        <v>Yes</v>
      </c>
      <c r="F159" s="25" t="str">
        <f>IF('[1]Outside Edges'!K157&gt;=(12.7+1),"Yes","No")</f>
        <v>Yes</v>
      </c>
      <c r="G159" s="25" t="str">
        <f>IF('[1]Outside Edges'!L157&gt;=(12.7+1),"Yes","No")</f>
        <v>Yes</v>
      </c>
      <c r="H159" s="26" t="str">
        <f>IF('[1]Outside Edges'!M157&gt;=(12.7+1),"Yes","No")</f>
        <v>Yes</v>
      </c>
      <c r="I159" s="26" t="str">
        <f>IF('[1]Outside Edges'!N157&gt;=(12.7+1),"Yes","No")</f>
        <v>Yes</v>
      </c>
      <c r="J159" s="26" t="str">
        <f>IF('[1]Outside Edges'!O157&gt;=(12.7+1),"Yes","No")</f>
        <v>Yes</v>
      </c>
      <c r="K159" s="266"/>
      <c r="L159" s="261" t="str">
        <f>IF(('[1]Outside Edges'!G157+6.1)&gt;=(12.7+1),"Yes","No")</f>
        <v>Yes</v>
      </c>
      <c r="M159" s="90" t="str">
        <f>IF(('[1]Outside Edges'!H157+6.1)&gt;=(12.7+1),"Yes","No")</f>
        <v>Yes</v>
      </c>
      <c r="N159" s="25" t="str">
        <f>IF(('[1]Outside Edges'!I157+6.1)&gt;=(12.7+1),"Yes","No")</f>
        <v>Yes</v>
      </c>
      <c r="O159" s="25" t="str">
        <f>IF(('[1]Outside Edges'!J157+6.1)&gt;=(12.7+1),"Yes","No")</f>
        <v>Yes</v>
      </c>
      <c r="P159" s="25" t="str">
        <f>IF(('[1]Outside Edges'!K157+6.1)&gt;=(12.7+1),"Yes","No")</f>
        <v>Yes</v>
      </c>
      <c r="Q159" s="25" t="str">
        <f>IF(('[1]Outside Edges'!L157+6.1)&gt;=(12.7+1),"Yes","No")</f>
        <v>Yes</v>
      </c>
      <c r="R159" s="26" t="str">
        <f>IF(('[1]Outside Edges'!M157+6.1)&gt;=(12.7+1),"Yes","No")</f>
        <v>Yes</v>
      </c>
      <c r="S159" s="25" t="str">
        <f>IF(('[1]Outside Edges'!N157+6.1)&gt;=(12.7+1),"Yes","No")</f>
        <v>Yes</v>
      </c>
      <c r="T159" s="27" t="str">
        <f>IF(('[1]Outside Edges'!O157+6.1)&gt;=(12.7+1),"Yes","No")</f>
        <v>Yes</v>
      </c>
    </row>
    <row r="160" spans="1:20" ht="15.75" customHeight="1" thickBot="1" x14ac:dyDescent="0.3">
      <c r="A160" s="22" t="str">
        <f>IF('[1]Outside Edges'!$A158&lt;&gt;"",'[1]Outside Edges'!$A158,"")</f>
        <v>D156 AM</v>
      </c>
      <c r="B160" s="90" t="str">
        <f>IF('[1]Outside Edges'!G158&gt;=(12.7+1),"Yes","No")</f>
        <v>Yes</v>
      </c>
      <c r="C160" s="90" t="str">
        <f>IF('[1]Outside Edges'!H158&gt;=(12.7+1),"Yes","No")</f>
        <v>Yes</v>
      </c>
      <c r="D160" s="25" t="str">
        <f>IF('[1]Outside Edges'!I158&gt;=(12.7+1),"Yes","No")</f>
        <v>Yes</v>
      </c>
      <c r="E160" s="25" t="str">
        <f>IF('[1]Outside Edges'!J158&gt;=(12.7+1),"Yes","No")</f>
        <v>Yes</v>
      </c>
      <c r="F160" s="25" t="str">
        <f>IF('[1]Outside Edges'!K158&gt;=(12.7+1),"Yes","No")</f>
        <v>Yes</v>
      </c>
      <c r="G160" s="25" t="str">
        <f>IF('[1]Outside Edges'!L158&gt;=(12.7+1),"Yes","No")</f>
        <v>Yes</v>
      </c>
      <c r="H160" s="26" t="str">
        <f>IF('[1]Outside Edges'!M158&gt;=(12.7+1),"Yes","No")</f>
        <v>Yes</v>
      </c>
      <c r="I160" s="26" t="str">
        <f>IF('[1]Outside Edges'!N158&gt;=(12.7+1),"Yes","No")</f>
        <v>Yes</v>
      </c>
      <c r="J160" s="26" t="str">
        <f>IF('[1]Outside Edges'!O158&gt;=(12.7+1),"Yes","No")</f>
        <v>Yes</v>
      </c>
      <c r="K160" s="266"/>
      <c r="L160" s="261" t="str">
        <f>IF(('[1]Outside Edges'!G158+6.1)&gt;=(12.7+1),"Yes","No")</f>
        <v>Yes</v>
      </c>
      <c r="M160" s="90" t="str">
        <f>IF(('[1]Outside Edges'!H158+6.1)&gt;=(12.7+1),"Yes","No")</f>
        <v>Yes</v>
      </c>
      <c r="N160" s="25" t="str">
        <f>IF(('[1]Outside Edges'!I158+6.1)&gt;=(12.7+1),"Yes","No")</f>
        <v>Yes</v>
      </c>
      <c r="O160" s="25" t="str">
        <f>IF(('[1]Outside Edges'!J158+6.1)&gt;=(12.7+1),"Yes","No")</f>
        <v>Yes</v>
      </c>
      <c r="P160" s="25" t="str">
        <f>IF(('[1]Outside Edges'!K158+6.1)&gt;=(12.7+1),"Yes","No")</f>
        <v>Yes</v>
      </c>
      <c r="Q160" s="25" t="str">
        <f>IF(('[1]Outside Edges'!L158+6.1)&gt;=(12.7+1),"Yes","No")</f>
        <v>Yes</v>
      </c>
      <c r="R160" s="26" t="str">
        <f>IF(('[1]Outside Edges'!M158+6.1)&gt;=(12.7+1),"Yes","No")</f>
        <v>Yes</v>
      </c>
      <c r="S160" s="25" t="str">
        <f>IF(('[1]Outside Edges'!N158+6.1)&gt;=(12.7+1),"Yes","No")</f>
        <v>Yes</v>
      </c>
      <c r="T160" s="27" t="str">
        <f>IF(('[1]Outside Edges'!O158+6.1)&gt;=(12.7+1),"Yes","No")</f>
        <v>Yes</v>
      </c>
    </row>
    <row r="161" spans="1:20" ht="15.75" customHeight="1" thickBot="1" x14ac:dyDescent="0.3">
      <c r="A161" s="23" t="str">
        <f>IF('[1]Outside Edges'!$A159&lt;&gt;"",'[1]Outside Edges'!$A159,"")</f>
        <v>D157</v>
      </c>
      <c r="B161" s="90" t="str">
        <f>IF('[1]Outside Edges'!G159&gt;=(12.7+1),"Yes","No")</f>
        <v>No</v>
      </c>
      <c r="C161" s="90" t="str">
        <f>IF('[1]Outside Edges'!H159&gt;=(12.7+1),"Yes","No")</f>
        <v>No</v>
      </c>
      <c r="D161" s="25" t="str">
        <f>IF('[1]Outside Edges'!I159&gt;=(12.7+1),"Yes","No")</f>
        <v>No</v>
      </c>
      <c r="E161" s="25" t="str">
        <f>IF('[1]Outside Edges'!J159&gt;=(12.7+1),"Yes","No")</f>
        <v>No</v>
      </c>
      <c r="F161" s="25" t="str">
        <f>IF('[1]Outside Edges'!K159&gt;=(12.7+1),"Yes","No")</f>
        <v>Yes</v>
      </c>
      <c r="G161" s="25" t="str">
        <f>IF('[1]Outside Edges'!L159&gt;=(12.7+1),"Yes","No")</f>
        <v>Yes</v>
      </c>
      <c r="H161" s="26" t="str">
        <f>IF('[1]Outside Edges'!M159&gt;=(12.7+1),"Yes","No")</f>
        <v>Yes</v>
      </c>
      <c r="I161" s="26" t="str">
        <f>IF('[1]Outside Edges'!N159&gt;=(12.7+1),"Yes","No")</f>
        <v>Yes</v>
      </c>
      <c r="J161" s="26" t="str">
        <f>IF('[1]Outside Edges'!O159&gt;=(12.7+1),"Yes","No")</f>
        <v>Yes</v>
      </c>
      <c r="K161" s="266"/>
      <c r="L161" s="261" t="str">
        <f>IF(('[1]Outside Edges'!G159+6.1)&gt;=(12.7+1),"Yes","No")</f>
        <v>Yes</v>
      </c>
      <c r="M161" s="90" t="str">
        <f>IF(('[1]Outside Edges'!H159+6.1)&gt;=(12.7+1),"Yes","No")</f>
        <v>Yes</v>
      </c>
      <c r="N161" s="25" t="str">
        <f>IF(('[1]Outside Edges'!I159+6.1)&gt;=(12.7+1),"Yes","No")</f>
        <v>Yes</v>
      </c>
      <c r="O161" s="25" t="str">
        <f>IF(('[1]Outside Edges'!J159+6.1)&gt;=(12.7+1),"Yes","No")</f>
        <v>Yes</v>
      </c>
      <c r="P161" s="25" t="str">
        <f>IF(('[1]Outside Edges'!K159+6.1)&gt;=(12.7+1),"Yes","No")</f>
        <v>Yes</v>
      </c>
      <c r="Q161" s="25" t="str">
        <f>IF(('[1]Outside Edges'!L159+6.1)&gt;=(12.7+1),"Yes","No")</f>
        <v>Yes</v>
      </c>
      <c r="R161" s="26" t="str">
        <f>IF(('[1]Outside Edges'!M159+6.1)&gt;=(12.7+1),"Yes","No")</f>
        <v>Yes</v>
      </c>
      <c r="S161" s="25" t="str">
        <f>IF(('[1]Outside Edges'!N159+6.1)&gt;=(12.7+1),"Yes","No")</f>
        <v>Yes</v>
      </c>
      <c r="T161" s="27" t="str">
        <f>IF(('[1]Outside Edges'!O159+6.1)&gt;=(12.7+1),"Yes","No")</f>
        <v>Yes</v>
      </c>
    </row>
    <row r="162" spans="1:20" ht="15.75" customHeight="1" thickBot="1" x14ac:dyDescent="0.3">
      <c r="A162" s="22" t="str">
        <f>IF('[1]Outside Edges'!$A160&lt;&gt;"",'[1]Outside Edges'!$A160,"")</f>
        <v>D158</v>
      </c>
      <c r="B162" s="90" t="str">
        <f>IF('[1]Outside Edges'!G160&gt;=(12.7+1),"Yes","No")</f>
        <v>No</v>
      </c>
      <c r="C162" s="143" t="str">
        <f>IF('[1]Outside Edges'!H160&gt;=(12.7+1),"Yes","No")</f>
        <v>Yes</v>
      </c>
      <c r="D162" s="144" t="str">
        <f>IF('[1]Outside Edges'!I160&gt;=(12.7+1),"Yes","No")</f>
        <v>Yes</v>
      </c>
      <c r="E162" s="144" t="str">
        <f>IF('[1]Outside Edges'!J160&gt;=(12.7+1),"Yes","No")</f>
        <v>Yes</v>
      </c>
      <c r="F162" s="144" t="str">
        <f>IF('[1]Outside Edges'!K160&gt;=(12.7+1),"Yes","No")</f>
        <v>Yes</v>
      </c>
      <c r="G162" s="25" t="str">
        <f>IF('[1]Outside Edges'!L160&gt;=(12.7+1),"Yes","No")</f>
        <v>Yes</v>
      </c>
      <c r="H162" s="26" t="str">
        <f>IF('[1]Outside Edges'!M160&gt;=(12.7+1),"Yes","No")</f>
        <v>Yes</v>
      </c>
      <c r="I162" s="26" t="str">
        <f>IF('[1]Outside Edges'!N160&gt;=(12.7+1),"Yes","No")</f>
        <v>Yes</v>
      </c>
      <c r="J162" s="26" t="str">
        <f>IF('[1]Outside Edges'!O160&gt;=(12.7+1),"Yes","No")</f>
        <v>Yes</v>
      </c>
      <c r="K162" s="266"/>
      <c r="L162" s="261" t="str">
        <f>IF(('[1]Outside Edges'!G160+6.1)&gt;=(12.7+1),"Yes","No")</f>
        <v>Yes</v>
      </c>
      <c r="M162" s="90" t="str">
        <f>IF(('[1]Outside Edges'!H160+6.1)&gt;=(12.7+1),"Yes","No")</f>
        <v>Yes</v>
      </c>
      <c r="N162" s="25" t="str">
        <f>IF(('[1]Outside Edges'!I160+6.1)&gt;=(12.7+1),"Yes","No")</f>
        <v>Yes</v>
      </c>
      <c r="O162" s="25" t="str">
        <f>IF(('[1]Outside Edges'!J160+6.1)&gt;=(12.7+1),"Yes","No")</f>
        <v>Yes</v>
      </c>
      <c r="P162" s="25" t="str">
        <f>IF(('[1]Outside Edges'!K160+6.1)&gt;=(12.7+1),"Yes","No")</f>
        <v>Yes</v>
      </c>
      <c r="Q162" s="25" t="str">
        <f>IF(('[1]Outside Edges'!L160+6.1)&gt;=(12.7+1),"Yes","No")</f>
        <v>Yes</v>
      </c>
      <c r="R162" s="26" t="str">
        <f>IF(('[1]Outside Edges'!M160+6.1)&gt;=(12.7+1),"Yes","No")</f>
        <v>Yes</v>
      </c>
      <c r="S162" s="25" t="str">
        <f>IF(('[1]Outside Edges'!N160+6.1)&gt;=(12.7+1),"Yes","No")</f>
        <v>Yes</v>
      </c>
      <c r="T162" s="27" t="str">
        <f>IF(('[1]Outside Edges'!O160+6.1)&gt;=(12.7+1),"Yes","No")</f>
        <v>Yes</v>
      </c>
    </row>
    <row r="163" spans="1:20" ht="15.75" customHeight="1" thickBot="1" x14ac:dyDescent="0.3">
      <c r="A163" s="118" t="str">
        <f>IF('[1]Outside Edges'!$A161&lt;&gt;"",'[1]Outside Edges'!$A161,"")</f>
        <v>D159 AM</v>
      </c>
      <c r="B163" s="90" t="str">
        <f>IF('[1]Outside Edges'!G161&gt;=(12.7+1),"Yes","No")</f>
        <v>Yes</v>
      </c>
      <c r="C163" s="90" t="str">
        <f>IF('[1]Outside Edges'!H161&gt;=(12.7+1),"Yes","No")</f>
        <v>Yes</v>
      </c>
      <c r="D163" s="25" t="str">
        <f>IF('[1]Outside Edges'!I161&gt;=(12.7+1),"Yes","No")</f>
        <v>Yes</v>
      </c>
      <c r="E163" s="25" t="str">
        <f>IF('[1]Outside Edges'!J161&gt;=(12.7+1),"Yes","No")</f>
        <v>Yes</v>
      </c>
      <c r="F163" s="25" t="str">
        <f>IF('[1]Outside Edges'!K161&gt;=(12.7+1),"Yes","No")</f>
        <v>Yes</v>
      </c>
      <c r="G163" s="25" t="str">
        <f>IF('[1]Outside Edges'!L161&gt;=(12.7+1),"Yes","No")</f>
        <v>Yes</v>
      </c>
      <c r="H163" s="26" t="str">
        <f>IF('[1]Outside Edges'!M161&gt;=(12.7+1),"Yes","No")</f>
        <v>Yes</v>
      </c>
      <c r="I163" s="26" t="str">
        <f>IF('[1]Outside Edges'!N161&gt;=(12.7+1),"Yes","No")</f>
        <v>Yes</v>
      </c>
      <c r="J163" s="26" t="str">
        <f>IF('[1]Outside Edges'!O161&gt;=(12.7+1),"Yes","No")</f>
        <v>Yes</v>
      </c>
      <c r="K163" s="266"/>
      <c r="L163" s="261" t="str">
        <f>IF(('[1]Outside Edges'!G161+6.1)&gt;=(12.7+1),"Yes","No")</f>
        <v>Yes</v>
      </c>
      <c r="M163" s="90" t="str">
        <f>IF(('[1]Outside Edges'!H161+6.1)&gt;=(12.7+1),"Yes","No")</f>
        <v>Yes</v>
      </c>
      <c r="N163" s="25" t="str">
        <f>IF(('[1]Outside Edges'!I161+6.1)&gt;=(12.7+1),"Yes","No")</f>
        <v>Yes</v>
      </c>
      <c r="O163" s="25" t="str">
        <f>IF(('[1]Outside Edges'!J161+6.1)&gt;=(12.7+1),"Yes","No")</f>
        <v>Yes</v>
      </c>
      <c r="P163" s="25" t="str">
        <f>IF(('[1]Outside Edges'!K161+6.1)&gt;=(12.7+1),"Yes","No")</f>
        <v>Yes</v>
      </c>
      <c r="Q163" s="25" t="str">
        <f>IF(('[1]Outside Edges'!L161+6.1)&gt;=(12.7+1),"Yes","No")</f>
        <v>Yes</v>
      </c>
      <c r="R163" s="26" t="str">
        <f>IF(('[1]Outside Edges'!M161+6.1)&gt;=(12.7+1),"Yes","No")</f>
        <v>Yes</v>
      </c>
      <c r="S163" s="25" t="str">
        <f>IF(('[1]Outside Edges'!N161+6.1)&gt;=(12.7+1),"Yes","No")</f>
        <v>Yes</v>
      </c>
      <c r="T163" s="27" t="str">
        <f>IF(('[1]Outside Edges'!O161+6.1)&gt;=(12.7+1),"Yes","No")</f>
        <v>Yes</v>
      </c>
    </row>
    <row r="164" spans="1:20" ht="15.75" customHeight="1" thickBot="1" x14ac:dyDescent="0.3">
      <c r="A164" s="22" t="str">
        <f>IF('[1]Outside Edges'!$A162&lt;&gt;"",'[1]Outside Edges'!$A162,"")</f>
        <v>D160</v>
      </c>
      <c r="B164" s="90" t="str">
        <f>IF('[1]Outside Edges'!G162&gt;=(12.7+1),"Yes","No")</f>
        <v>No</v>
      </c>
      <c r="C164" s="90" t="str">
        <f>IF('[1]Outside Edges'!H162&gt;=(12.7+1),"Yes","No")</f>
        <v>No</v>
      </c>
      <c r="D164" s="25" t="str">
        <f>IF('[1]Outside Edges'!I162&gt;=(12.7+1),"Yes","No")</f>
        <v>No</v>
      </c>
      <c r="E164" s="25" t="str">
        <f>IF('[1]Outside Edges'!J162&gt;=(12.7+1),"Yes","No")</f>
        <v>No</v>
      </c>
      <c r="F164" s="25" t="str">
        <f>IF('[1]Outside Edges'!K162&gt;=(12.7+1),"Yes","No")</f>
        <v>Yes</v>
      </c>
      <c r="G164" s="25" t="str">
        <f>IF('[1]Outside Edges'!L162&gt;=(12.7+1),"Yes","No")</f>
        <v>Yes</v>
      </c>
      <c r="H164" s="26" t="str">
        <f>IF('[1]Outside Edges'!M162&gt;=(12.7+1),"Yes","No")</f>
        <v>Yes</v>
      </c>
      <c r="I164" s="26" t="str">
        <f>IF('[1]Outside Edges'!N162&gt;=(12.7+1),"Yes","No")</f>
        <v>Yes</v>
      </c>
      <c r="J164" s="26" t="str">
        <f>IF('[1]Outside Edges'!O162&gt;=(12.7+1),"Yes","No")</f>
        <v>Yes</v>
      </c>
      <c r="K164" s="266"/>
      <c r="L164" s="261" t="str">
        <f>IF(('[1]Outside Edges'!G162+6.1)&gt;=(12.7+1),"Yes","No")</f>
        <v>Yes</v>
      </c>
      <c r="M164" s="90" t="str">
        <f>IF(('[1]Outside Edges'!H162+6.1)&gt;=(12.7+1),"Yes","No")</f>
        <v>Yes</v>
      </c>
      <c r="N164" s="25" t="str">
        <f>IF(('[1]Outside Edges'!I162+6.1)&gt;=(12.7+1),"Yes","No")</f>
        <v>Yes</v>
      </c>
      <c r="O164" s="25" t="str">
        <f>IF(('[1]Outside Edges'!J162+6.1)&gt;=(12.7+1),"Yes","No")</f>
        <v>Yes</v>
      </c>
      <c r="P164" s="25" t="str">
        <f>IF(('[1]Outside Edges'!K162+6.1)&gt;=(12.7+1),"Yes","No")</f>
        <v>Yes</v>
      </c>
      <c r="Q164" s="25" t="str">
        <f>IF(('[1]Outside Edges'!L162+6.1)&gt;=(12.7+1),"Yes","No")</f>
        <v>Yes</v>
      </c>
      <c r="R164" s="26" t="str">
        <f>IF(('[1]Outside Edges'!M162+6.1)&gt;=(12.7+1),"Yes","No")</f>
        <v>Yes</v>
      </c>
      <c r="S164" s="25" t="str">
        <f>IF(('[1]Outside Edges'!N162+6.1)&gt;=(12.7+1),"Yes","No")</f>
        <v>Yes</v>
      </c>
      <c r="T164" s="27" t="str">
        <f>IF(('[1]Outside Edges'!O162+6.1)&gt;=(12.7+1),"Yes","No")</f>
        <v>Yes</v>
      </c>
    </row>
    <row r="165" spans="1:20" ht="15.75" customHeight="1" thickBot="1" x14ac:dyDescent="0.3">
      <c r="A165" s="115" t="str">
        <f>IF('[1]Outside Edges'!$A163&lt;&gt;"",'[1]Outside Edges'!$A163,"")</f>
        <v>D161</v>
      </c>
      <c r="B165" s="90" t="str">
        <f>IF('[1]Outside Edges'!G163&gt;=(12.7+1),"Yes","No")</f>
        <v>No</v>
      </c>
      <c r="C165" s="90" t="str">
        <f>IF('[1]Outside Edges'!H163&gt;=(12.7+1),"Yes","No")</f>
        <v>No</v>
      </c>
      <c r="D165" s="25" t="str">
        <f>IF('[1]Outside Edges'!I163&gt;=(12.7+1),"Yes","No")</f>
        <v>No</v>
      </c>
      <c r="E165" s="25" t="str">
        <f>IF('[1]Outside Edges'!J163&gt;=(12.7+1),"Yes","No")</f>
        <v>No</v>
      </c>
      <c r="F165" s="25" t="str">
        <f>IF('[1]Outside Edges'!K163&gt;=(12.7+1),"Yes","No")</f>
        <v>Yes</v>
      </c>
      <c r="G165" s="25" t="str">
        <f>IF('[1]Outside Edges'!L163&gt;=(12.7+1),"Yes","No")</f>
        <v>Yes</v>
      </c>
      <c r="H165" s="26" t="str">
        <f>IF('[1]Outside Edges'!M163&gt;=(12.7+1),"Yes","No")</f>
        <v>Yes</v>
      </c>
      <c r="I165" s="26" t="str">
        <f>IF('[1]Outside Edges'!N163&gt;=(12.7+1),"Yes","No")</f>
        <v>Yes</v>
      </c>
      <c r="J165" s="26" t="str">
        <f>IF('[1]Outside Edges'!O163&gt;=(12.7+1),"Yes","No")</f>
        <v>Yes</v>
      </c>
      <c r="K165" s="266"/>
      <c r="L165" s="261" t="str">
        <f>IF(('[1]Outside Edges'!G163+6.1)&gt;=(12.7+1),"Yes","No")</f>
        <v>Yes</v>
      </c>
      <c r="M165" s="90" t="str">
        <f>IF(('[1]Outside Edges'!H163+6.1)&gt;=(12.7+1),"Yes","No")</f>
        <v>No</v>
      </c>
      <c r="N165" s="25" t="str">
        <f>IF(('[1]Outside Edges'!I163+6.1)&gt;=(12.7+1),"Yes","No")</f>
        <v>No</v>
      </c>
      <c r="O165" s="25" t="str">
        <f>IF(('[1]Outside Edges'!J163+6.1)&gt;=(12.7+1),"Yes","No")</f>
        <v>No</v>
      </c>
      <c r="P165" s="272" t="str">
        <f>IF(('[1]Outside Edges'!K163+6.1)&gt;=(12.7+1),"No","No")</f>
        <v>No</v>
      </c>
      <c r="Q165" s="25" t="str">
        <f>IF(('[1]Outside Edges'!L163+6.1)&gt;=(12.7+1),"Yes","No")</f>
        <v>Yes</v>
      </c>
      <c r="R165" s="26" t="str">
        <f>IF(('[1]Outside Edges'!M163+6.1)&gt;=(12.7+1),"Yes","No")</f>
        <v>Yes</v>
      </c>
      <c r="S165" s="25" t="str">
        <f>IF(('[1]Outside Edges'!N163+6.1)&gt;=(12.7+1),"Yes","No")</f>
        <v>Yes</v>
      </c>
      <c r="T165" s="27" t="str">
        <f>IF(('[1]Outside Edges'!O163+6.1)&gt;=(12.7+1),"Yes","No")</f>
        <v>Yes</v>
      </c>
    </row>
    <row r="166" spans="1:20" ht="15.75" customHeight="1" thickBot="1" x14ac:dyDescent="0.3">
      <c r="A166" s="115" t="str">
        <f>IF('[1]Outside Edges'!$A164&lt;&gt;"",'[1]Outside Edges'!$A164,"")</f>
        <v>D162</v>
      </c>
      <c r="B166" s="90" t="str">
        <f>IF('[1]Outside Edges'!G164&gt;=(12.7+1),"Yes","No")</f>
        <v>Yes</v>
      </c>
      <c r="C166" s="90" t="str">
        <f>IF('[1]Outside Edges'!H164&gt;=(12.7+1),"Yes","No")</f>
        <v>No</v>
      </c>
      <c r="D166" s="25" t="str">
        <f>IF('[1]Outside Edges'!I164&gt;=(12.7+1),"Yes","No")</f>
        <v>No</v>
      </c>
      <c r="E166" s="25" t="str">
        <f>IF('[1]Outside Edges'!J164&gt;=(12.7+1),"Yes","No")</f>
        <v>Yes</v>
      </c>
      <c r="F166" s="25" t="str">
        <f>IF('[1]Outside Edges'!K164&gt;=(12.7+1),"Yes","No")</f>
        <v>Yes</v>
      </c>
      <c r="G166" s="25" t="str">
        <f>IF('[1]Outside Edges'!L164&gt;=(12.7+1),"Yes","No")</f>
        <v>Yes</v>
      </c>
      <c r="H166" s="26" t="str">
        <f>IF('[1]Outside Edges'!M164&gt;=(12.7+1),"Yes","No")</f>
        <v>Yes</v>
      </c>
      <c r="I166" s="26" t="str">
        <f>IF('[1]Outside Edges'!N164&gt;=(12.7+1),"Yes","No")</f>
        <v>Yes</v>
      </c>
      <c r="J166" s="26" t="str">
        <f>IF('[1]Outside Edges'!O164&gt;=(12.7+1),"Yes","No")</f>
        <v>Yes</v>
      </c>
      <c r="K166" s="266"/>
      <c r="L166" s="261" t="str">
        <f>IF(('[1]Outside Edges'!G164+6.1)&gt;=(12.7+1),"Yes","No")</f>
        <v>Yes</v>
      </c>
      <c r="M166" s="90" t="str">
        <f>IF(('[1]Outside Edges'!H164+6.1)&gt;=(12.7+1),"Yes","No")</f>
        <v>No</v>
      </c>
      <c r="N166" s="25" t="str">
        <f>IF(('[1]Outside Edges'!I164+6.1)&gt;=(12.7+1),"Yes","No")</f>
        <v>No</v>
      </c>
      <c r="O166" s="272" t="str">
        <f>IF(('[1]Outside Edges'!J164+6.1)&gt;=(12.7+1),"No","No")</f>
        <v>No</v>
      </c>
      <c r="P166" s="25" t="str">
        <f>IF(('[1]Outside Edges'!K164+6.1)&gt;=(12.7+1),"Yes","No")</f>
        <v>Yes</v>
      </c>
      <c r="Q166" s="25" t="str">
        <f>IF(('[1]Outside Edges'!L164+6.1)&gt;=(12.7+1),"Yes","No")</f>
        <v>Yes</v>
      </c>
      <c r="R166" s="26" t="str">
        <f>IF(('[1]Outside Edges'!M164+6.1)&gt;=(12.7+1),"Yes","No")</f>
        <v>Yes</v>
      </c>
      <c r="S166" s="25" t="str">
        <f>IF(('[1]Outside Edges'!N164+6.1)&gt;=(12.7+1),"Yes","No")</f>
        <v>Yes</v>
      </c>
      <c r="T166" s="27" t="str">
        <f>IF(('[1]Outside Edges'!O164+6.1)&gt;=(12.7+1),"Yes","No")</f>
        <v>Yes</v>
      </c>
    </row>
    <row r="167" spans="1:20" ht="15.75" customHeight="1" thickBot="1" x14ac:dyDescent="0.3">
      <c r="A167" s="115" t="str">
        <f>IF('[1]Outside Edges'!$A165&lt;&gt;"",'[1]Outside Edges'!$A165,"")</f>
        <v>D163</v>
      </c>
      <c r="B167" s="90" t="str">
        <f>IF('[1]Outside Edges'!G165&gt;=(12.7+1),"Yes","No")</f>
        <v>Yes</v>
      </c>
      <c r="C167" s="90" t="str">
        <f>IF('[1]Outside Edges'!H165&gt;=(12.7+1),"Yes","No")</f>
        <v>No</v>
      </c>
      <c r="D167" s="25" t="str">
        <f>IF('[1]Outside Edges'!I165&gt;=(12.7+1),"Yes","No")</f>
        <v>No</v>
      </c>
      <c r="E167" s="25" t="str">
        <f>IF('[1]Outside Edges'!J165&gt;=(12.7+1),"Yes","No")</f>
        <v>Yes</v>
      </c>
      <c r="F167" s="25" t="str">
        <f>IF('[1]Outside Edges'!K165&gt;=(12.7+1),"Yes","No")</f>
        <v>Yes</v>
      </c>
      <c r="G167" s="25" t="str">
        <f>IF('[1]Outside Edges'!L165&gt;=(12.7+1),"Yes","No")</f>
        <v>Yes</v>
      </c>
      <c r="H167" s="26" t="str">
        <f>IF('[1]Outside Edges'!M165&gt;=(12.7+1),"Yes","No")</f>
        <v>Yes</v>
      </c>
      <c r="I167" s="26" t="str">
        <f>IF('[1]Outside Edges'!N165&gt;=(12.7+1),"Yes","No")</f>
        <v>Yes</v>
      </c>
      <c r="J167" s="26" t="str">
        <f>IF('[1]Outside Edges'!O165&gt;=(12.7+1),"Yes","No")</f>
        <v>Yes</v>
      </c>
      <c r="K167" s="266"/>
      <c r="L167" s="261" t="str">
        <f>IF(('[1]Outside Edges'!G165+6.1)&gt;=(12.7+1),"Yes","No")</f>
        <v>Yes</v>
      </c>
      <c r="M167" s="90" t="str">
        <f>IF(('[1]Outside Edges'!H165+6.1)&gt;=(12.7+1),"Yes","No")</f>
        <v>No</v>
      </c>
      <c r="N167" s="25" t="str">
        <f>IF(('[1]Outside Edges'!I165+6.1)&gt;=(12.7+1),"Yes","No")</f>
        <v>No</v>
      </c>
      <c r="O167" s="272" t="str">
        <f>IF(('[1]Outside Edges'!J165+6.1)&gt;=(12.7+1),"No","No")</f>
        <v>No</v>
      </c>
      <c r="P167" s="25" t="str">
        <f>IF(('[1]Outside Edges'!K165+6.1)&gt;=(12.7+1),"Yes","No")</f>
        <v>Yes</v>
      </c>
      <c r="Q167" s="25" t="str">
        <f>IF(('[1]Outside Edges'!L165+6.1)&gt;=(12.7+1),"Yes","No")</f>
        <v>Yes</v>
      </c>
      <c r="R167" s="26" t="str">
        <f>IF(('[1]Outside Edges'!M165+6.1)&gt;=(12.7+1),"Yes","No")</f>
        <v>Yes</v>
      </c>
      <c r="S167" s="25" t="str">
        <f>IF(('[1]Outside Edges'!N165+6.1)&gt;=(12.7+1),"Yes","No")</f>
        <v>Yes</v>
      </c>
      <c r="T167" s="27" t="str">
        <f>IF(('[1]Outside Edges'!O165+6.1)&gt;=(12.7+1),"Yes","No")</f>
        <v>Yes</v>
      </c>
    </row>
    <row r="168" spans="1:20" ht="15.75" customHeight="1" thickBot="1" x14ac:dyDescent="0.3">
      <c r="A168" s="22" t="str">
        <f>IF('[1]Outside Edges'!$A166&lt;&gt;"",'[1]Outside Edges'!$A166,"")</f>
        <v>D164</v>
      </c>
      <c r="B168" s="90" t="str">
        <f>IF('[1]Outside Edges'!G166&gt;=(12.7+1),"Yes","No")</f>
        <v>Yes</v>
      </c>
      <c r="C168" s="90" t="str">
        <f>IF('[1]Outside Edges'!H166&gt;=(12.7+1),"Yes","No")</f>
        <v>Yes</v>
      </c>
      <c r="D168" s="25" t="str">
        <f>IF('[1]Outside Edges'!I166&gt;=(12.7+1),"Yes","No")</f>
        <v>Yes</v>
      </c>
      <c r="E168" s="25" t="str">
        <f>IF('[1]Outside Edges'!J166&gt;=(12.7+1),"Yes","No")</f>
        <v>Yes</v>
      </c>
      <c r="F168" s="25" t="str">
        <f>IF('[1]Outside Edges'!K166&gt;=(12.7+1),"Yes","No")</f>
        <v>Yes</v>
      </c>
      <c r="G168" s="25" t="str">
        <f>IF('[1]Outside Edges'!L166&gt;=(12.7+1),"Yes","No")</f>
        <v>Yes</v>
      </c>
      <c r="H168" s="26" t="str">
        <f>IF('[1]Outside Edges'!M166&gt;=(12.7+1),"Yes","No")</f>
        <v>Yes</v>
      </c>
      <c r="I168" s="26" t="str">
        <f>IF('[1]Outside Edges'!N166&gt;=(12.7+1),"Yes","No")</f>
        <v>Yes</v>
      </c>
      <c r="J168" s="26" t="str">
        <f>IF('[1]Outside Edges'!O166&gt;=(12.7+1),"Yes","No")</f>
        <v>Yes</v>
      </c>
      <c r="K168" s="266"/>
      <c r="L168" s="261" t="str">
        <f>IF(('[1]Outside Edges'!G166+6.1)&gt;=(12.7+1),"Yes","No")</f>
        <v>Yes</v>
      </c>
      <c r="M168" s="90" t="str">
        <f>IF(('[1]Outside Edges'!H166+6.1)&gt;=(12.7+1),"Yes","No")</f>
        <v>Yes</v>
      </c>
      <c r="N168" s="25" t="str">
        <f>IF(('[1]Outside Edges'!I166+6.1)&gt;=(12.7+1),"Yes","No")</f>
        <v>Yes</v>
      </c>
      <c r="O168" s="25" t="str">
        <f>IF(('[1]Outside Edges'!J166+6.1)&gt;=(12.7+1),"Yes","No")</f>
        <v>Yes</v>
      </c>
      <c r="P168" s="25" t="str">
        <f>IF(('[1]Outside Edges'!K166+6.1)&gt;=(12.7+1),"Yes","No")</f>
        <v>Yes</v>
      </c>
      <c r="Q168" s="25" t="str">
        <f>IF(('[1]Outside Edges'!L166+6.1)&gt;=(12.7+1),"Yes","No")</f>
        <v>Yes</v>
      </c>
      <c r="R168" s="26" t="str">
        <f>IF(('[1]Outside Edges'!M166+6.1)&gt;=(12.7+1),"Yes","No")</f>
        <v>Yes</v>
      </c>
      <c r="S168" s="25" t="str">
        <f>IF(('[1]Outside Edges'!N166+6.1)&gt;=(12.7+1),"Yes","No")</f>
        <v>Yes</v>
      </c>
      <c r="T168" s="27" t="str">
        <f>IF(('[1]Outside Edges'!O166+6.1)&gt;=(12.7+1),"Yes","No")</f>
        <v>Yes</v>
      </c>
    </row>
    <row r="169" spans="1:20" ht="15.75" customHeight="1" thickBot="1" x14ac:dyDescent="0.3">
      <c r="A169" s="23" t="str">
        <f>IF('[1]Outside Edges'!$A167&lt;&gt;"",'[1]Outside Edges'!$A167,"")</f>
        <v>D165 AM</v>
      </c>
      <c r="B169" s="90" t="str">
        <f>IF('[1]Outside Edges'!G167&gt;=(12.7+1),"Yes","No")</f>
        <v>Yes</v>
      </c>
      <c r="C169" s="90" t="str">
        <f>IF('[1]Outside Edges'!H167&gt;=(12.7+1),"Yes","No")</f>
        <v>Yes</v>
      </c>
      <c r="D169" s="25" t="str">
        <f>IF('[1]Outside Edges'!I167&gt;=(12.7+1),"Yes","No")</f>
        <v>Yes</v>
      </c>
      <c r="E169" s="25" t="str">
        <f>IF('[1]Outside Edges'!J167&gt;=(12.7+1),"Yes","No")</f>
        <v>Yes</v>
      </c>
      <c r="F169" s="25" t="str">
        <f>IF('[1]Outside Edges'!K167&gt;=(12.7+1),"Yes","No")</f>
        <v>Yes</v>
      </c>
      <c r="G169" s="25" t="str">
        <f>IF('[1]Outside Edges'!L167&gt;=(12.7+1),"Yes","No")</f>
        <v>Yes</v>
      </c>
      <c r="H169" s="26" t="str">
        <f>IF('[1]Outside Edges'!M167&gt;=(12.7+1),"Yes","No")</f>
        <v>Yes</v>
      </c>
      <c r="I169" s="26" t="str">
        <f>IF('[1]Outside Edges'!N167&gt;=(12.7+1),"Yes","No")</f>
        <v>Yes</v>
      </c>
      <c r="J169" s="26" t="str">
        <f>IF('[1]Outside Edges'!O167&gt;=(12.7+1),"Yes","No")</f>
        <v>Yes</v>
      </c>
      <c r="K169" s="266"/>
      <c r="L169" s="261" t="str">
        <f>IF(('[1]Outside Edges'!G167+6.1)&gt;=(12.7+1),"Yes","No")</f>
        <v>Yes</v>
      </c>
      <c r="M169" s="90" t="str">
        <f>IF(('[1]Outside Edges'!H167+6.1)&gt;=(12.7+1),"Yes","No")</f>
        <v>Yes</v>
      </c>
      <c r="N169" s="25" t="str">
        <f>IF(('[1]Outside Edges'!I167+6.1)&gt;=(12.7+1),"Yes","No")</f>
        <v>Yes</v>
      </c>
      <c r="O169" s="25" t="str">
        <f>IF(('[1]Outside Edges'!J167+6.1)&gt;=(12.7+1),"Yes","No")</f>
        <v>Yes</v>
      </c>
      <c r="P169" s="25" t="str">
        <f>IF(('[1]Outside Edges'!K167+6.1)&gt;=(12.7+1),"Yes","No")</f>
        <v>Yes</v>
      </c>
      <c r="Q169" s="25" t="str">
        <f>IF(('[1]Outside Edges'!L167+6.1)&gt;=(12.7+1),"Yes","No")</f>
        <v>Yes</v>
      </c>
      <c r="R169" s="26" t="str">
        <f>IF(('[1]Outside Edges'!M167+6.1)&gt;=(12.7+1),"Yes","No")</f>
        <v>Yes</v>
      </c>
      <c r="S169" s="25" t="str">
        <f>IF(('[1]Outside Edges'!N167+6.1)&gt;=(12.7+1),"Yes","No")</f>
        <v>Yes</v>
      </c>
      <c r="T169" s="27" t="str">
        <f>IF(('[1]Outside Edges'!O167+6.1)&gt;=(12.7+1),"Yes","No")</f>
        <v>Yes</v>
      </c>
    </row>
    <row r="170" spans="1:20" ht="15.75" customHeight="1" thickBot="1" x14ac:dyDescent="0.3">
      <c r="A170" s="117" t="str">
        <f>IF('[1]Outside Edges'!$A168&lt;&gt;"",'[1]Outside Edges'!$A168,"")</f>
        <v>D166</v>
      </c>
      <c r="B170" s="90" t="str">
        <f>IF('[1]Outside Edges'!G168&gt;=(12.7+1),"Yes","No")</f>
        <v>Yes</v>
      </c>
      <c r="C170" s="90" t="str">
        <f>IF('[1]Outside Edges'!H168&gt;=(12.7+1),"Yes","No")</f>
        <v>Yes</v>
      </c>
      <c r="D170" s="25" t="str">
        <f>IF('[1]Outside Edges'!I168&gt;=(12.7+1),"Yes","No")</f>
        <v>Yes</v>
      </c>
      <c r="E170" s="25" t="str">
        <f>IF('[1]Outside Edges'!J168&gt;=(12.7+1),"Yes","No")</f>
        <v>Yes</v>
      </c>
      <c r="F170" s="25" t="str">
        <f>IF('[1]Outside Edges'!K168&gt;=(12.7+1),"Yes","No")</f>
        <v>Yes</v>
      </c>
      <c r="G170" s="25" t="str">
        <f>IF('[1]Outside Edges'!L168&gt;=(12.7+1),"Yes","No")</f>
        <v>Yes</v>
      </c>
      <c r="H170" s="26" t="str">
        <f>IF('[1]Outside Edges'!M168&gt;=(12.7+1),"Yes","No")</f>
        <v>Yes</v>
      </c>
      <c r="I170" s="26" t="str">
        <f>IF('[1]Outside Edges'!N168&gt;=(12.7+1),"Yes","No")</f>
        <v>Yes</v>
      </c>
      <c r="J170" s="26" t="str">
        <f>IF('[1]Outside Edges'!O168&gt;=(12.7+1),"Yes","No")</f>
        <v>Yes</v>
      </c>
      <c r="K170" s="266"/>
      <c r="L170" s="261" t="str">
        <f>IF(('[1]Outside Edges'!G168+6.1)&gt;=(12.7+1),"Yes","No")</f>
        <v>Yes</v>
      </c>
      <c r="M170" s="90" t="str">
        <f>IF(('[1]Outside Edges'!H168+6.1)&gt;=(12.7+1),"Yes","No")</f>
        <v>Yes</v>
      </c>
      <c r="N170" s="25" t="str">
        <f>IF(('[1]Outside Edges'!I168+6.1)&gt;=(12.7+1),"Yes","No")</f>
        <v>Yes</v>
      </c>
      <c r="O170" s="25" t="str">
        <f>IF(('[1]Outside Edges'!J168+6.1)&gt;=(12.7+1),"Yes","No")</f>
        <v>Yes</v>
      </c>
      <c r="P170" s="25" t="str">
        <f>IF(('[1]Outside Edges'!K168+6.1)&gt;=(12.7+1),"Yes","No")</f>
        <v>Yes</v>
      </c>
      <c r="Q170" s="25" t="str">
        <f>IF(('[1]Outside Edges'!L168+6.1)&gt;=(12.7+1),"Yes","No")</f>
        <v>Yes</v>
      </c>
      <c r="R170" s="26" t="str">
        <f>IF(('[1]Outside Edges'!M168+6.1)&gt;=(12.7+1),"Yes","No")</f>
        <v>Yes</v>
      </c>
      <c r="S170" s="25" t="str">
        <f>IF(('[1]Outside Edges'!N168+6.1)&gt;=(12.7+1),"Yes","No")</f>
        <v>Yes</v>
      </c>
      <c r="T170" s="27" t="str">
        <f>IF(('[1]Outside Edges'!O168+6.1)&gt;=(12.7+1),"Yes","No")</f>
        <v>Yes</v>
      </c>
    </row>
    <row r="171" spans="1:20" ht="15.75" customHeight="1" thickBot="1" x14ac:dyDescent="0.3">
      <c r="A171" s="102" t="str">
        <f>IF('[1]Outside Edges'!$A169&lt;&gt;"",'[1]Outside Edges'!$A169,"")</f>
        <v>D167</v>
      </c>
      <c r="B171" s="90" t="str">
        <f>IF('[1]Outside Edges'!G169&gt;=(12.7+1),"Yes","No")</f>
        <v>No</v>
      </c>
      <c r="C171" s="90" t="str">
        <f>IF('[1]Outside Edges'!H169&gt;=(12.7+1),"Yes","No")</f>
        <v>No</v>
      </c>
      <c r="D171" s="25" t="str">
        <f>IF('[1]Outside Edges'!I169&gt;=(12.7+1),"Yes","No")</f>
        <v>No</v>
      </c>
      <c r="E171" s="25" t="str">
        <f>IF('[1]Outside Edges'!J169&gt;=(12.7+1),"Yes","No")</f>
        <v>No</v>
      </c>
      <c r="F171" s="272" t="str">
        <f>IF('[1]Outside Edges'!K169&gt;=(12.7+1),"No","No")</f>
        <v>No</v>
      </c>
      <c r="G171" s="25" t="str">
        <f>IF('[1]Outside Edges'!L169&gt;=(12.7+1),"Yes","No")</f>
        <v>Yes</v>
      </c>
      <c r="H171" s="26" t="str">
        <f>IF('[1]Outside Edges'!M169&gt;=(12.7+1),"Yes","No")</f>
        <v>Yes</v>
      </c>
      <c r="I171" s="26" t="str">
        <f>IF('[1]Outside Edges'!N169&gt;=(12.7+1),"Yes","No")</f>
        <v>Yes</v>
      </c>
      <c r="J171" s="26" t="str">
        <f>IF('[1]Outside Edges'!O169&gt;=(12.7+1),"Yes","No")</f>
        <v>Yes</v>
      </c>
      <c r="K171" s="266"/>
      <c r="L171" s="261" t="str">
        <f>IF(('[1]Outside Edges'!G169+6.1)&gt;=(12.7+1),"Yes","No")</f>
        <v>Yes</v>
      </c>
      <c r="M171" s="90" t="str">
        <f>IF(('[1]Outside Edges'!H169+6.1)&gt;=(12.7+1),"Yes","No")</f>
        <v>Yes</v>
      </c>
      <c r="N171" s="25" t="str">
        <f>IF(('[1]Outside Edges'!I169+6.1)&gt;=(12.7+1),"Yes","No")</f>
        <v>Yes</v>
      </c>
      <c r="O171" s="25" t="str">
        <f>IF(('[1]Outside Edges'!J169+6.1)&gt;=(12.7+1),"Yes","No")</f>
        <v>Yes</v>
      </c>
      <c r="P171" s="25" t="str">
        <f>IF(('[1]Outside Edges'!K169+6.1)&gt;=(12.7+1),"Yes","No")</f>
        <v>Yes</v>
      </c>
      <c r="Q171" s="25" t="str">
        <f>IF(('[1]Outside Edges'!L169+6.1)&gt;=(12.7+1),"Yes","No")</f>
        <v>Yes</v>
      </c>
      <c r="R171" s="26" t="str">
        <f>IF(('[1]Outside Edges'!M169+6.1)&gt;=(12.7+1),"Yes","No")</f>
        <v>Yes</v>
      </c>
      <c r="S171" s="25" t="str">
        <f>IF(('[1]Outside Edges'!N169+6.1)&gt;=(12.7+1),"Yes","No")</f>
        <v>Yes</v>
      </c>
      <c r="T171" s="27" t="str">
        <f>IF(('[1]Outside Edges'!O169+6.1)&gt;=(12.7+1),"Yes","No")</f>
        <v>Yes</v>
      </c>
    </row>
    <row r="172" spans="1:20" ht="15.75" customHeight="1" thickBot="1" x14ac:dyDescent="0.3">
      <c r="A172" s="117" t="str">
        <f>IF('[1]Outside Edges'!$A170&lt;&gt;"",'[1]Outside Edges'!$A170,"")</f>
        <v>D168</v>
      </c>
      <c r="B172" s="90" t="str">
        <f>IF('[1]Outside Edges'!G170&gt;=(12.7+1),"Yes","No")</f>
        <v>No</v>
      </c>
      <c r="C172" s="90" t="str">
        <f>IF('[1]Outside Edges'!H170&gt;=(12.7+1),"Yes","No")</f>
        <v>Yes</v>
      </c>
      <c r="D172" s="25" t="str">
        <f>IF('[1]Outside Edges'!I170&gt;=(12.7+1),"Yes","No")</f>
        <v>Yes</v>
      </c>
      <c r="E172" s="25" t="str">
        <f>IF('[1]Outside Edges'!J170&gt;=(12.7+1),"Yes","No")</f>
        <v>Yes</v>
      </c>
      <c r="F172" s="25" t="str">
        <f>IF('[1]Outside Edges'!K170&gt;=(12.7+1),"Yes","No")</f>
        <v>Yes</v>
      </c>
      <c r="G172" s="25" t="str">
        <f>IF('[1]Outside Edges'!L170&gt;=(12.7+1),"Yes","No")</f>
        <v>Yes</v>
      </c>
      <c r="H172" s="26" t="str">
        <f>IF('[1]Outside Edges'!M170&gt;=(12.7+1),"Yes","No")</f>
        <v>Yes</v>
      </c>
      <c r="I172" s="26" t="str">
        <f>IF('[1]Outside Edges'!N170&gt;=(12.7+1),"Yes","No")</f>
        <v>Yes</v>
      </c>
      <c r="J172" s="26" t="str">
        <f>IF('[1]Outside Edges'!O170&gt;=(12.7+1),"Yes","No")</f>
        <v>Yes</v>
      </c>
      <c r="K172" s="266"/>
      <c r="L172" s="261" t="str">
        <f>IF(('[1]Outside Edges'!G170+6.1)&gt;=(12.7+1),"Yes","No")</f>
        <v>Yes</v>
      </c>
      <c r="M172" s="90" t="str">
        <f>IF(('[1]Outside Edges'!H170+6.1)&gt;=(12.7+1),"Yes","No")</f>
        <v>Yes</v>
      </c>
      <c r="N172" s="25" t="str">
        <f>IF(('[1]Outside Edges'!I170+6.1)&gt;=(12.7+1),"Yes","No")</f>
        <v>Yes</v>
      </c>
      <c r="O172" s="25" t="str">
        <f>IF(('[1]Outside Edges'!J170+6.1)&gt;=(12.7+1),"Yes","No")</f>
        <v>Yes</v>
      </c>
      <c r="P172" s="25" t="str">
        <f>IF(('[1]Outside Edges'!K170+6.1)&gt;=(12.7+1),"Yes","No")</f>
        <v>Yes</v>
      </c>
      <c r="Q172" s="25" t="str">
        <f>IF(('[1]Outside Edges'!L170+6.1)&gt;=(12.7+1),"Yes","No")</f>
        <v>Yes</v>
      </c>
      <c r="R172" s="26" t="str">
        <f>IF(('[1]Outside Edges'!M170+6.1)&gt;=(12.7+1),"Yes","No")</f>
        <v>Yes</v>
      </c>
      <c r="S172" s="25" t="str">
        <f>IF(('[1]Outside Edges'!N170+6.1)&gt;=(12.7+1),"Yes","No")</f>
        <v>Yes</v>
      </c>
      <c r="T172" s="27" t="str">
        <f>IF(('[1]Outside Edges'!O170+6.1)&gt;=(12.7+1),"Yes","No")</f>
        <v>Yes</v>
      </c>
    </row>
    <row r="173" spans="1:20" ht="15.75" customHeight="1" thickBot="1" x14ac:dyDescent="0.3">
      <c r="A173" s="102" t="str">
        <f>IF('[1]Outside Edges'!$A171&lt;&gt;"",'[1]Outside Edges'!$A171,"")</f>
        <v>D169</v>
      </c>
      <c r="B173" s="90" t="str">
        <f>IF('[1]Outside Edges'!G171&gt;=(12.7+1),"Yes","No")</f>
        <v>Yes</v>
      </c>
      <c r="C173" s="90" t="str">
        <f>IF('[1]Outside Edges'!H171&gt;=(12.7+1),"Yes","No")</f>
        <v>Yes</v>
      </c>
      <c r="D173" s="25" t="str">
        <f>IF('[1]Outside Edges'!I171&gt;=(12.7+1),"Yes","No")</f>
        <v>Yes</v>
      </c>
      <c r="E173" s="25" t="str">
        <f>IF('[1]Outside Edges'!J171&gt;=(12.7+1),"Yes","No")</f>
        <v>Yes</v>
      </c>
      <c r="F173" s="25" t="str">
        <f>IF('[1]Outside Edges'!K171&gt;=(12.7+1),"Yes","No")</f>
        <v>Yes</v>
      </c>
      <c r="G173" s="25" t="str">
        <f>IF('[1]Outside Edges'!L171&gt;=(12.7+1),"Yes","No")</f>
        <v>Yes</v>
      </c>
      <c r="H173" s="26" t="str">
        <f>IF('[1]Outside Edges'!M171&gt;=(12.7+1),"Yes","No")</f>
        <v>Yes</v>
      </c>
      <c r="I173" s="26" t="str">
        <f>IF('[1]Outside Edges'!N171&gt;=(12.7+1),"Yes","No")</f>
        <v>Yes</v>
      </c>
      <c r="J173" s="26" t="str">
        <f>IF('[1]Outside Edges'!O171&gt;=(12.7+1),"Yes","No")</f>
        <v>Yes</v>
      </c>
      <c r="K173" s="266"/>
      <c r="L173" s="261" t="str">
        <f>IF(('[1]Outside Edges'!G171+6.1)&gt;=(12.7+1),"Yes","No")</f>
        <v>Yes</v>
      </c>
      <c r="M173" s="90" t="str">
        <f>IF(('[1]Outside Edges'!H171+6.1)&gt;=(12.7+1),"Yes","No")</f>
        <v>Yes</v>
      </c>
      <c r="N173" s="25" t="str">
        <f>IF(('[1]Outside Edges'!I171+6.1)&gt;=(12.7+1),"Yes","No")</f>
        <v>Yes</v>
      </c>
      <c r="O173" s="25" t="str">
        <f>IF(('[1]Outside Edges'!J171+6.1)&gt;=(12.7+1),"Yes","No")</f>
        <v>Yes</v>
      </c>
      <c r="P173" s="25" t="str">
        <f>IF(('[1]Outside Edges'!K171+6.1)&gt;=(12.7+1),"Yes","No")</f>
        <v>Yes</v>
      </c>
      <c r="Q173" s="25" t="str">
        <f>IF(('[1]Outside Edges'!L171+6.1)&gt;=(12.7+1),"Yes","No")</f>
        <v>Yes</v>
      </c>
      <c r="R173" s="26" t="str">
        <f>IF(('[1]Outside Edges'!M171+6.1)&gt;=(12.7+1),"Yes","No")</f>
        <v>Yes</v>
      </c>
      <c r="S173" s="25" t="str">
        <f>IF(('[1]Outside Edges'!N171+6.1)&gt;=(12.7+1),"Yes","No")</f>
        <v>Yes</v>
      </c>
      <c r="T173" s="27" t="str">
        <f>IF(('[1]Outside Edges'!O171+6.1)&gt;=(12.7+1),"Yes","No")</f>
        <v>Yes</v>
      </c>
    </row>
    <row r="174" spans="1:20" ht="15.75" customHeight="1" thickBot="1" x14ac:dyDescent="0.3">
      <c r="A174" s="22" t="str">
        <f>IF('[1]Outside Edges'!$A172&lt;&gt;"",'[1]Outside Edges'!$A172,"")</f>
        <v>D170</v>
      </c>
      <c r="B174" s="90" t="str">
        <f>IF('[1]Outside Edges'!G172&gt;=(12.7+1),"Yes","No")</f>
        <v>Yes</v>
      </c>
      <c r="C174" s="90" t="str">
        <f>IF('[1]Outside Edges'!H172&gt;=(12.7+1),"Yes","No")</f>
        <v>Yes</v>
      </c>
      <c r="D174" s="25" t="str">
        <f>IF('[1]Outside Edges'!I172&gt;=(12.7+1),"Yes","No")</f>
        <v>Yes</v>
      </c>
      <c r="E174" s="25" t="str">
        <f>IF('[1]Outside Edges'!J172&gt;=(12.7+1),"Yes","No")</f>
        <v>Yes</v>
      </c>
      <c r="F174" s="25" t="str">
        <f>IF('[1]Outside Edges'!K172&gt;=(12.7+1),"Yes","No")</f>
        <v>Yes</v>
      </c>
      <c r="G174" s="25" t="str">
        <f>IF('[1]Outside Edges'!L172&gt;=(12.7+1),"Yes","No")</f>
        <v>Yes</v>
      </c>
      <c r="H174" s="26" t="str">
        <f>IF('[1]Outside Edges'!M172&gt;=(12.7+1),"Yes","No")</f>
        <v>Yes</v>
      </c>
      <c r="I174" s="26" t="str">
        <f>IF('[1]Outside Edges'!N172&gt;=(12.7+1),"Yes","No")</f>
        <v>Yes</v>
      </c>
      <c r="J174" s="26" t="str">
        <f>IF('[1]Outside Edges'!O172&gt;=(12.7+1),"Yes","No")</f>
        <v>Yes</v>
      </c>
      <c r="K174" s="266"/>
      <c r="L174" s="261" t="str">
        <f>IF(('[1]Outside Edges'!G172+6.1)&gt;=(12.7+1),"Yes","No")</f>
        <v>Yes</v>
      </c>
      <c r="M174" s="90" t="str">
        <f>IF(('[1]Outside Edges'!H172+6.1)&gt;=(12.7+1),"Yes","No")</f>
        <v>Yes</v>
      </c>
      <c r="N174" s="25" t="str">
        <f>IF(('[1]Outside Edges'!I172+6.1)&gt;=(12.7+1),"Yes","No")</f>
        <v>Yes</v>
      </c>
      <c r="O174" s="25" t="str">
        <f>IF(('[1]Outside Edges'!J172+6.1)&gt;=(12.7+1),"Yes","No")</f>
        <v>Yes</v>
      </c>
      <c r="P174" s="25" t="str">
        <f>IF(('[1]Outside Edges'!K172+6.1)&gt;=(12.7+1),"Yes","No")</f>
        <v>Yes</v>
      </c>
      <c r="Q174" s="25" t="str">
        <f>IF(('[1]Outside Edges'!L172+6.1)&gt;=(12.7+1),"Yes","No")</f>
        <v>Yes</v>
      </c>
      <c r="R174" s="26" t="str">
        <f>IF(('[1]Outside Edges'!M172+6.1)&gt;=(12.7+1),"Yes","No")</f>
        <v>Yes</v>
      </c>
      <c r="S174" s="25" t="str">
        <f>IF(('[1]Outside Edges'!N172+6.1)&gt;=(12.7+1),"Yes","No")</f>
        <v>Yes</v>
      </c>
      <c r="T174" s="27" t="str">
        <f>IF(('[1]Outside Edges'!O172+6.1)&gt;=(12.7+1),"Yes","No")</f>
        <v>Yes</v>
      </c>
    </row>
    <row r="175" spans="1:20" ht="15.75" customHeight="1" thickBot="1" x14ac:dyDescent="0.3">
      <c r="A175" s="116" t="str">
        <f>IF('[1]Outside Edges'!$A173&lt;&gt;"",'[1]Outside Edges'!$A173,"")</f>
        <v>D171 AM</v>
      </c>
      <c r="B175" s="90" t="str">
        <f>IF('[1]Outside Edges'!G173&gt;=(12.7+1),"Yes","No")</f>
        <v>No</v>
      </c>
      <c r="C175" s="90" t="str">
        <f>IF('[1]Outside Edges'!H173&gt;=(12.7+1),"Yes","No")</f>
        <v>No</v>
      </c>
      <c r="D175" s="25" t="str">
        <f>IF('[1]Outside Edges'!I173&gt;=(12.7+1),"Yes","No")</f>
        <v>No</v>
      </c>
      <c r="E175" s="25" t="str">
        <f>IF('[1]Outside Edges'!J173&gt;=(12.7+1),"Yes","No")</f>
        <v>Yes</v>
      </c>
      <c r="F175" s="25" t="str">
        <f>IF('[1]Outside Edges'!K173&gt;=(12.7+1),"Yes","No")</f>
        <v>Yes</v>
      </c>
      <c r="G175" s="25" t="str">
        <f>IF('[1]Outside Edges'!L173&gt;=(12.7+1),"Yes","No")</f>
        <v>Yes</v>
      </c>
      <c r="H175" s="26" t="str">
        <f>IF('[1]Outside Edges'!M173&gt;=(12.7+1),"Yes","No")</f>
        <v>Yes</v>
      </c>
      <c r="I175" s="26" t="str">
        <f>IF('[1]Outside Edges'!N173&gt;=(12.7+1),"Yes","No")</f>
        <v>Yes</v>
      </c>
      <c r="J175" s="26" t="str">
        <f>IF('[1]Outside Edges'!O173&gt;=(12.7+1),"Yes","No")</f>
        <v>Yes</v>
      </c>
      <c r="K175" s="266"/>
      <c r="L175" s="261" t="str">
        <f>IF(('[1]Outside Edges'!G173+6.1)&gt;=(12.7+1),"Yes","No")</f>
        <v>Yes</v>
      </c>
      <c r="M175" s="90" t="str">
        <f>IF(('[1]Outside Edges'!H173+6.1)&gt;=(12.7+1),"Yes","No")</f>
        <v>Yes</v>
      </c>
      <c r="N175" s="25" t="str">
        <f>IF(('[1]Outside Edges'!I173+6.1)&gt;=(12.7+1),"Yes","No")</f>
        <v>Yes</v>
      </c>
      <c r="O175" s="25" t="str">
        <f>IF(('[1]Outside Edges'!J173+6.1)&gt;=(12.7+1),"Yes","No")</f>
        <v>Yes</v>
      </c>
      <c r="P175" s="25" t="str">
        <f>IF(('[1]Outside Edges'!K173+6.1)&gt;=(12.7+1),"Yes","No")</f>
        <v>Yes</v>
      </c>
      <c r="Q175" s="25" t="str">
        <f>IF(('[1]Outside Edges'!L173+6.1)&gt;=(12.7+1),"Yes","No")</f>
        <v>Yes</v>
      </c>
      <c r="R175" s="26" t="str">
        <f>IF(('[1]Outside Edges'!M173+6.1)&gt;=(12.7+1),"Yes","No")</f>
        <v>Yes</v>
      </c>
      <c r="S175" s="25" t="str">
        <f>IF(('[1]Outside Edges'!N173+6.1)&gt;=(12.7+1),"Yes","No")</f>
        <v>Yes</v>
      </c>
      <c r="T175" s="27" t="str">
        <f>IF(('[1]Outside Edges'!O173+6.1)&gt;=(12.7+1),"Yes","No")</f>
        <v>Yes</v>
      </c>
    </row>
    <row r="176" spans="1:20" ht="15.75" customHeight="1" thickBot="1" x14ac:dyDescent="0.3">
      <c r="A176" s="119" t="str">
        <f>IF('[1]Outside Edges'!$A174&lt;&gt;"",'[1]Outside Edges'!$A174,"")</f>
        <v>D172</v>
      </c>
      <c r="B176" s="90" t="str">
        <f>IF('[1]Outside Edges'!G174&gt;=(12.7+1),"Yes","No")</f>
        <v>No</v>
      </c>
      <c r="C176" s="90" t="str">
        <f>IF('[1]Outside Edges'!H174&gt;=(12.7+1),"Yes","No")</f>
        <v>No</v>
      </c>
      <c r="D176" s="25" t="str">
        <f>IF('[1]Outside Edges'!I174&gt;=(12.7+1),"Yes","No")</f>
        <v>No</v>
      </c>
      <c r="E176" s="25" t="str">
        <f>IF('[1]Outside Edges'!J174&gt;=(12.7+1),"Yes","No")</f>
        <v>No</v>
      </c>
      <c r="F176" s="25" t="str">
        <f>IF('[1]Outside Edges'!K174&gt;=(12.7+1),"Yes","No")</f>
        <v>No</v>
      </c>
      <c r="G176" s="25" t="str">
        <f>IF('[1]Outside Edges'!L174&gt;=(12.7+1),"Yes","No")</f>
        <v>No</v>
      </c>
      <c r="H176" s="26" t="str">
        <f>IF('[1]Outside Edges'!M174&gt;=(12.7+1),"Yes","No")</f>
        <v>No</v>
      </c>
      <c r="I176" s="26" t="str">
        <f>IF('[1]Outside Edges'!N174&gt;=(12.7+1),"Yes","No")</f>
        <v>No</v>
      </c>
      <c r="J176" s="26" t="str">
        <f>IF('[1]Outside Edges'!O174&gt;=(12.7+1),"Yes","No")</f>
        <v>Yes</v>
      </c>
      <c r="K176" s="266"/>
      <c r="L176" s="261" t="str">
        <f>IF(('[1]Outside Edges'!G174+6.1)&gt;=(12.7+1),"Yes","No")</f>
        <v>No</v>
      </c>
      <c r="M176" s="90" t="str">
        <f>IF(('[1]Outside Edges'!H174+6.1)&gt;=(12.7+1),"Yes","No")</f>
        <v>No</v>
      </c>
      <c r="N176" s="25" t="str">
        <f>IF(('[1]Outside Edges'!I174+6.1)&gt;=(12.7+1),"Yes","No")</f>
        <v>No</v>
      </c>
      <c r="O176" s="25" t="str">
        <f>IF(('[1]Outside Edges'!J174+6.1)&gt;=(12.7+1),"Yes","No")</f>
        <v>No</v>
      </c>
      <c r="P176" s="25" t="str">
        <f>IF(('[1]Outside Edges'!K174+6.1)&gt;=(12.7+1),"Yes","No")</f>
        <v>No</v>
      </c>
      <c r="Q176" s="25" t="str">
        <f>IF(('[1]Outside Edges'!L174+6.1)&gt;=(12.7+1),"Yes","No")</f>
        <v>No</v>
      </c>
      <c r="R176" s="26" t="str">
        <f>IF(('[1]Outside Edges'!M174+6.1)&gt;=(12.7+1),"Yes","No")</f>
        <v>No</v>
      </c>
      <c r="S176" s="25" t="str">
        <f>IF(('[1]Outside Edges'!N174+6.1)&gt;=(12.7+1),"Yes","No")</f>
        <v>No</v>
      </c>
      <c r="T176" s="27" t="str">
        <f>IF(('[1]Outside Edges'!O174+6.1)&gt;=(12.7+1),"Yes","No")</f>
        <v>Yes</v>
      </c>
    </row>
    <row r="177" spans="1:20" ht="15.75" customHeight="1" thickBot="1" x14ac:dyDescent="0.3">
      <c r="A177" s="116" t="str">
        <f>IF('[1]Outside Edges'!$A175&lt;&gt;"",'[1]Outside Edges'!$A175,"")</f>
        <v>D173 AM</v>
      </c>
      <c r="B177" s="90" t="str">
        <f>IF('[1]Outside Edges'!G175&gt;=(12.7+1),"Yes","No")</f>
        <v>No</v>
      </c>
      <c r="C177" s="90" t="str">
        <f>IF('[1]Outside Edges'!H175&gt;=(12.7+1),"Yes","No")</f>
        <v>No</v>
      </c>
      <c r="D177" s="25" t="str">
        <f>IF('[1]Outside Edges'!I175&gt;=(12.7+1),"Yes","No")</f>
        <v>No</v>
      </c>
      <c r="E177" s="25" t="str">
        <f>IF('[1]Outside Edges'!J175&gt;=(12.7+1),"Yes","No")</f>
        <v>Yes</v>
      </c>
      <c r="F177" s="25" t="str">
        <f>IF('[1]Outside Edges'!K175&gt;=(12.7+1),"Yes","No")</f>
        <v>Yes</v>
      </c>
      <c r="G177" s="25" t="str">
        <f>IF('[1]Outside Edges'!L175&gt;=(12.7+1),"Yes","No")</f>
        <v>Yes</v>
      </c>
      <c r="H177" s="26" t="str">
        <f>IF('[1]Outside Edges'!M175&gt;=(12.7+1),"Yes","No")</f>
        <v>Yes</v>
      </c>
      <c r="I177" s="26" t="str">
        <f>IF('[1]Outside Edges'!N175&gt;=(12.7+1),"Yes","No")</f>
        <v>Yes</v>
      </c>
      <c r="J177" s="26" t="str">
        <f>IF('[1]Outside Edges'!O175&gt;=(12.7+1),"Yes","No")</f>
        <v>Yes</v>
      </c>
      <c r="K177" s="266"/>
      <c r="L177" s="261" t="str">
        <f>IF(('[1]Outside Edges'!G175+6.1)&gt;=(12.7+1),"Yes","No")</f>
        <v>Yes</v>
      </c>
      <c r="M177" s="90" t="str">
        <f>IF(('[1]Outside Edges'!H175+6.1)&gt;=(12.7+1),"Yes","No")</f>
        <v>Yes</v>
      </c>
      <c r="N177" s="25" t="str">
        <f>IF(('[1]Outside Edges'!I175+6.1)&gt;=(12.7+1),"Yes","No")</f>
        <v>Yes</v>
      </c>
      <c r="O177" s="25" t="str">
        <f>IF(('[1]Outside Edges'!J175+6.1)&gt;=(12.7+1),"Yes","No")</f>
        <v>Yes</v>
      </c>
      <c r="P177" s="25" t="str">
        <f>IF(('[1]Outside Edges'!K175+6.1)&gt;=(12.7+1),"Yes","No")</f>
        <v>Yes</v>
      </c>
      <c r="Q177" s="25" t="str">
        <f>IF(('[1]Outside Edges'!L175+6.1)&gt;=(12.7+1),"Yes","No")</f>
        <v>Yes</v>
      </c>
      <c r="R177" s="26" t="str">
        <f>IF(('[1]Outside Edges'!M175+6.1)&gt;=(12.7+1),"Yes","No")</f>
        <v>Yes</v>
      </c>
      <c r="S177" s="25" t="str">
        <f>IF(('[1]Outside Edges'!N175+6.1)&gt;=(12.7+1),"Yes","No")</f>
        <v>Yes</v>
      </c>
      <c r="T177" s="27" t="str">
        <f>IF(('[1]Outside Edges'!O175+6.1)&gt;=(12.7+1),"Yes","No")</f>
        <v>Yes</v>
      </c>
    </row>
    <row r="178" spans="1:20" ht="15.75" customHeight="1" thickBot="1" x14ac:dyDescent="0.3">
      <c r="A178" s="119" t="str">
        <f>IF('[1]Outside Edges'!$A176&lt;&gt;"",'[1]Outside Edges'!$A176,"")</f>
        <v>D174</v>
      </c>
      <c r="B178" s="90" t="str">
        <f>IF('[1]Outside Edges'!G176&gt;=(12.7+1),"Yes","No")</f>
        <v>No</v>
      </c>
      <c r="C178" s="90" t="str">
        <f>IF('[1]Outside Edges'!H176&gt;=(12.7+1),"Yes","No")</f>
        <v>No</v>
      </c>
      <c r="D178" s="25" t="str">
        <f>IF('[1]Outside Edges'!I176&gt;=(12.7+1),"Yes","No")</f>
        <v>No</v>
      </c>
      <c r="E178" s="25" t="str">
        <f>IF('[1]Outside Edges'!J176&gt;=(12.7+1),"Yes","No")</f>
        <v>No</v>
      </c>
      <c r="F178" s="25" t="str">
        <f>IF('[1]Outside Edges'!K176&gt;=(12.7+1),"Yes","No")</f>
        <v>No</v>
      </c>
      <c r="G178" s="25" t="str">
        <f>IF('[1]Outside Edges'!L176&gt;=(12.7+1),"Yes","No")</f>
        <v>Yes</v>
      </c>
      <c r="H178" s="26" t="str">
        <f>IF('[1]Outside Edges'!M176&gt;=(12.7+1),"Yes","No")</f>
        <v>Yes</v>
      </c>
      <c r="I178" s="26" t="str">
        <f>IF('[1]Outside Edges'!N176&gt;=(12.7+1),"Yes","No")</f>
        <v>Yes</v>
      </c>
      <c r="J178" s="26" t="str">
        <f>IF('[1]Outside Edges'!O176&gt;=(12.7+1),"Yes","No")</f>
        <v>Yes</v>
      </c>
      <c r="K178" s="266"/>
      <c r="L178" s="261" t="str">
        <f>IF(('[1]Outside Edges'!G176+6.1)&gt;=(12.7+1),"Yes","No")</f>
        <v>Yes</v>
      </c>
      <c r="M178" s="90" t="str">
        <f>IF(('[1]Outside Edges'!H176+6.1)&gt;=(12.7+1),"Yes","No")</f>
        <v>Yes</v>
      </c>
      <c r="N178" s="25" t="str">
        <f>IF(('[1]Outside Edges'!I176+6.1)&gt;=(12.7+1),"Yes","No")</f>
        <v>Yes</v>
      </c>
      <c r="O178" s="25" t="str">
        <f>IF(('[1]Outside Edges'!J176+6.1)&gt;=(12.7+1),"Yes","No")</f>
        <v>Yes</v>
      </c>
      <c r="P178" s="25" t="str">
        <f>IF(('[1]Outside Edges'!K176+6.1)&gt;=(12.7+1),"Yes","No")</f>
        <v>Yes</v>
      </c>
      <c r="Q178" s="25" t="str">
        <f>IF(('[1]Outside Edges'!L176+6.1)&gt;=(12.7+1),"Yes","No")</f>
        <v>Yes</v>
      </c>
      <c r="R178" s="26" t="str">
        <f>IF(('[1]Outside Edges'!M176+6.1)&gt;=(12.7+1),"Yes","No")</f>
        <v>Yes</v>
      </c>
      <c r="S178" s="25" t="str">
        <f>IF(('[1]Outside Edges'!N176+6.1)&gt;=(12.7+1),"Yes","No")</f>
        <v>Yes</v>
      </c>
      <c r="T178" s="27" t="str">
        <f>IF(('[1]Outside Edges'!O176+6.1)&gt;=(12.7+1),"Yes","No")</f>
        <v>Yes</v>
      </c>
    </row>
    <row r="179" spans="1:20" ht="15.75" customHeight="1" thickBot="1" x14ac:dyDescent="0.3">
      <c r="A179" s="6" t="str">
        <f>IF('[1]Outside Edges'!$A177&lt;&gt;"",'[1]Outside Edges'!$A177,"")</f>
        <v>D175</v>
      </c>
      <c r="B179" s="90" t="str">
        <f>IF('[1]Outside Edges'!G177&gt;=(12.7+1),"Yes","No")</f>
        <v>No</v>
      </c>
      <c r="C179" s="90" t="str">
        <f>IF('[1]Outside Edges'!H177&gt;=(12.7+1),"Yes","No")</f>
        <v>No</v>
      </c>
      <c r="D179" s="25" t="str">
        <f>IF('[1]Outside Edges'!I177&gt;=(12.7+1),"Yes","No")</f>
        <v>No</v>
      </c>
      <c r="E179" s="25" t="str">
        <f>IF('[1]Outside Edges'!J177&gt;=(12.7+1),"Yes","No")</f>
        <v>No</v>
      </c>
      <c r="F179" s="25" t="str">
        <f>IF('[1]Outside Edges'!K177&gt;=(12.7+1),"Yes","No")</f>
        <v>Yes</v>
      </c>
      <c r="G179" s="25" t="str">
        <f>IF('[1]Outside Edges'!L177&gt;=(12.7+1),"Yes","No")</f>
        <v>Yes</v>
      </c>
      <c r="H179" s="26" t="str">
        <f>IF('[1]Outside Edges'!M177&gt;=(12.7+1),"Yes","No")</f>
        <v>Yes</v>
      </c>
      <c r="I179" s="26" t="str">
        <f>IF('[1]Outside Edges'!N177&gt;=(12.7+1),"Yes","No")</f>
        <v>Yes</v>
      </c>
      <c r="J179" s="26" t="str">
        <f>IF('[1]Outside Edges'!O177&gt;=(12.7+1),"Yes","No")</f>
        <v>Yes</v>
      </c>
      <c r="K179" s="266"/>
      <c r="L179" s="261" t="str">
        <f>IF(('[1]Outside Edges'!G177+6.1)&gt;=(12.7+1),"Yes","No")</f>
        <v>Yes</v>
      </c>
      <c r="M179" s="90" t="str">
        <f>IF(('[1]Outside Edges'!H177+6.1)&gt;=(12.7+1),"Yes","No")</f>
        <v>Yes</v>
      </c>
      <c r="N179" s="25" t="str">
        <f>IF(('[1]Outside Edges'!I177+6.1)&gt;=(12.7+1),"Yes","No")</f>
        <v>Yes</v>
      </c>
      <c r="O179" s="25" t="str">
        <f>IF(('[1]Outside Edges'!J177+6.1)&gt;=(12.7+1),"Yes","No")</f>
        <v>Yes</v>
      </c>
      <c r="P179" s="25" t="str">
        <f>IF(('[1]Outside Edges'!K177+6.1)&gt;=(12.7+1),"Yes","No")</f>
        <v>Yes</v>
      </c>
      <c r="Q179" s="25" t="str">
        <f>IF(('[1]Outside Edges'!L177+6.1)&gt;=(12.7+1),"Yes","No")</f>
        <v>Yes</v>
      </c>
      <c r="R179" s="26" t="str">
        <f>IF(('[1]Outside Edges'!M177+6.1)&gt;=(12.7+1),"Yes","No")</f>
        <v>Yes</v>
      </c>
      <c r="S179" s="25" t="str">
        <f>IF(('[1]Outside Edges'!N177+6.1)&gt;=(12.7+1),"Yes","No")</f>
        <v>Yes</v>
      </c>
      <c r="T179" s="27" t="str">
        <f>IF(('[1]Outside Edges'!O177+6.1)&gt;=(12.7+1),"Yes","No")</f>
        <v>Yes</v>
      </c>
    </row>
    <row r="180" spans="1:20" ht="15.75" customHeight="1" thickBot="1" x14ac:dyDescent="0.3">
      <c r="A180" s="119" t="str">
        <f>IF('[1]Outside Edges'!$A178&lt;&gt;"",'[1]Outside Edges'!$A178,"")</f>
        <v>D176</v>
      </c>
      <c r="B180" s="90" t="str">
        <f>IF('[1]Outside Edges'!G178&gt;=(12.7+1),"Yes","No")</f>
        <v>No</v>
      </c>
      <c r="C180" s="90" t="str">
        <f>IF('[1]Outside Edges'!H178&gt;=(12.7+1),"Yes","No")</f>
        <v>No</v>
      </c>
      <c r="D180" s="25" t="str">
        <f>IF('[1]Outside Edges'!I178&gt;=(12.7+1),"Yes","No")</f>
        <v>No</v>
      </c>
      <c r="E180" s="25" t="str">
        <f>IF('[1]Outside Edges'!J178&gt;=(12.7+1),"Yes","No")</f>
        <v>Yes</v>
      </c>
      <c r="F180" s="25" t="str">
        <f>IF('[1]Outside Edges'!K178&gt;=(12.7+1),"Yes","No")</f>
        <v>Yes</v>
      </c>
      <c r="G180" s="25" t="str">
        <f>IF('[1]Outside Edges'!L178&gt;=(12.7+1),"Yes","No")</f>
        <v>Yes</v>
      </c>
      <c r="H180" s="26" t="str">
        <f>IF('[1]Outside Edges'!M178&gt;=(12.7+1),"Yes","No")</f>
        <v>Yes</v>
      </c>
      <c r="I180" s="26" t="str">
        <f>IF('[1]Outside Edges'!N178&gt;=(12.7+1),"Yes","No")</f>
        <v>Yes</v>
      </c>
      <c r="J180" s="26" t="str">
        <f>IF('[1]Outside Edges'!O178&gt;=(12.7+1),"Yes","No")</f>
        <v>Yes</v>
      </c>
      <c r="K180" s="266"/>
      <c r="L180" s="261" t="str">
        <f>IF(('[1]Outside Edges'!G178+6.1)&gt;=(12.7+1),"Yes","No")</f>
        <v>Yes</v>
      </c>
      <c r="M180" s="90" t="str">
        <f>IF(('[1]Outside Edges'!H178+6.1)&gt;=(12.7+1),"Yes","No")</f>
        <v>Yes</v>
      </c>
      <c r="N180" s="25" t="str">
        <f>IF(('[1]Outside Edges'!I178+6.1)&gt;=(12.7+1),"Yes","No")</f>
        <v>Yes</v>
      </c>
      <c r="O180" s="25" t="str">
        <f>IF(('[1]Outside Edges'!J178+6.1)&gt;=(12.7+1),"Yes","No")</f>
        <v>Yes</v>
      </c>
      <c r="P180" s="25" t="str">
        <f>IF(('[1]Outside Edges'!K178+6.1)&gt;=(12.7+1),"Yes","No")</f>
        <v>Yes</v>
      </c>
      <c r="Q180" s="25" t="str">
        <f>IF(('[1]Outside Edges'!L178+6.1)&gt;=(12.7+1),"Yes","No")</f>
        <v>Yes</v>
      </c>
      <c r="R180" s="26" t="str">
        <f>IF(('[1]Outside Edges'!M178+6.1)&gt;=(12.7+1),"Yes","No")</f>
        <v>Yes</v>
      </c>
      <c r="S180" s="25" t="str">
        <f>IF(('[1]Outside Edges'!N178+6.1)&gt;=(12.7+1),"Yes","No")</f>
        <v>Yes</v>
      </c>
      <c r="T180" s="27" t="str">
        <f>IF(('[1]Outside Edges'!O178+6.1)&gt;=(12.7+1),"Yes","No")</f>
        <v>Yes</v>
      </c>
    </row>
    <row r="181" spans="1:20" ht="15.75" customHeight="1" thickBot="1" x14ac:dyDescent="0.3">
      <c r="A181" s="116" t="str">
        <f>IF('[1]Outside Edges'!$A179&lt;&gt;"",'[1]Outside Edges'!$A179,"")</f>
        <v>D177 AM</v>
      </c>
      <c r="B181" s="90" t="str">
        <f>IF('[1]Outside Edges'!G179&gt;=(12.7+1),"Yes","No")</f>
        <v>No</v>
      </c>
      <c r="C181" s="90" t="str">
        <f>IF('[1]Outside Edges'!H179&gt;=(12.7+1),"Yes","No")</f>
        <v>No</v>
      </c>
      <c r="D181" s="25" t="str">
        <f>IF('[1]Outside Edges'!I179&gt;=(12.7+1),"Yes","No")</f>
        <v>Yes</v>
      </c>
      <c r="E181" s="25" t="str">
        <f>IF('[1]Outside Edges'!J179&gt;=(12.7+1),"Yes","No")</f>
        <v>Yes</v>
      </c>
      <c r="F181" s="25" t="str">
        <f>IF('[1]Outside Edges'!K179&gt;=(12.7+1),"Yes","No")</f>
        <v>Yes</v>
      </c>
      <c r="G181" s="25" t="str">
        <f>IF('[1]Outside Edges'!L179&gt;=(12.7+1),"Yes","No")</f>
        <v>Yes</v>
      </c>
      <c r="H181" s="26" t="str">
        <f>IF('[1]Outside Edges'!M179&gt;=(12.7+1),"Yes","No")</f>
        <v>Yes</v>
      </c>
      <c r="I181" s="26" t="str">
        <f>IF('[1]Outside Edges'!N179&gt;=(12.7+1),"Yes","No")</f>
        <v>Yes</v>
      </c>
      <c r="J181" s="26" t="str">
        <f>IF('[1]Outside Edges'!O179&gt;=(12.7+1),"Yes","No")</f>
        <v>Yes</v>
      </c>
      <c r="K181" s="266"/>
      <c r="L181" s="261" t="str">
        <f>IF(('[1]Outside Edges'!G179+6.1)&gt;=(12.7+1),"Yes","No")</f>
        <v>Yes</v>
      </c>
      <c r="M181" s="90" t="str">
        <f>IF(('[1]Outside Edges'!H179+6.1)&gt;=(12.7+1),"Yes","No")</f>
        <v>Yes</v>
      </c>
      <c r="N181" s="25" t="str">
        <f>IF(('[1]Outside Edges'!I179+6.1)&gt;=(12.7+1),"Yes","No")</f>
        <v>Yes</v>
      </c>
      <c r="O181" s="25" t="str">
        <f>IF(('[1]Outside Edges'!J179+6.1)&gt;=(12.7+1),"Yes","No")</f>
        <v>Yes</v>
      </c>
      <c r="P181" s="25" t="str">
        <f>IF(('[1]Outside Edges'!K179+6.1)&gt;=(12.7+1),"Yes","No")</f>
        <v>Yes</v>
      </c>
      <c r="Q181" s="25" t="str">
        <f>IF(('[1]Outside Edges'!L179+6.1)&gt;=(12.7+1),"Yes","No")</f>
        <v>Yes</v>
      </c>
      <c r="R181" s="26" t="str">
        <f>IF(('[1]Outside Edges'!M179+6.1)&gt;=(12.7+1),"Yes","No")</f>
        <v>Yes</v>
      </c>
      <c r="S181" s="25" t="str">
        <f>IF(('[1]Outside Edges'!N179+6.1)&gt;=(12.7+1),"Yes","No")</f>
        <v>Yes</v>
      </c>
      <c r="T181" s="27" t="str">
        <f>IF(('[1]Outside Edges'!O179+6.1)&gt;=(12.7+1),"Yes","No")</f>
        <v>Yes</v>
      </c>
    </row>
    <row r="182" spans="1:20" ht="15.75" customHeight="1" thickBot="1" x14ac:dyDescent="0.3">
      <c r="A182" s="6" t="str">
        <f>IF('[1]Outside Edges'!$A180&lt;&gt;"",'[1]Outside Edges'!$A180,"")</f>
        <v>D178 AM</v>
      </c>
      <c r="B182" s="90" t="str">
        <f>IF('[1]Outside Edges'!G180&gt;=(12.7+1),"Yes","No")</f>
        <v>Yes</v>
      </c>
      <c r="C182" s="90" t="str">
        <f>IF('[1]Outside Edges'!H180&gt;=(12.7+1),"Yes","No")</f>
        <v>Yes</v>
      </c>
      <c r="D182" s="25" t="str">
        <f>IF('[1]Outside Edges'!I180&gt;=(12.7+1),"Yes","No")</f>
        <v>Yes</v>
      </c>
      <c r="E182" s="25" t="str">
        <f>IF('[1]Outside Edges'!J180&gt;=(12.7+1),"Yes","No")</f>
        <v>Yes</v>
      </c>
      <c r="F182" s="25" t="str">
        <f>IF('[1]Outside Edges'!K180&gt;=(12.7+1),"Yes","No")</f>
        <v>Yes</v>
      </c>
      <c r="G182" s="25" t="str">
        <f>IF('[1]Outside Edges'!L180&gt;=(12.7+1),"Yes","No")</f>
        <v>Yes</v>
      </c>
      <c r="H182" s="26" t="str">
        <f>IF('[1]Outside Edges'!M180&gt;=(12.7+1),"Yes","No")</f>
        <v>Yes</v>
      </c>
      <c r="I182" s="26" t="str">
        <f>IF('[1]Outside Edges'!N180&gt;=(12.7+1),"Yes","No")</f>
        <v>Yes</v>
      </c>
      <c r="J182" s="26" t="str">
        <f>IF('[1]Outside Edges'!O180&gt;=(12.7+1),"Yes","No")</f>
        <v>Yes</v>
      </c>
      <c r="K182" s="266"/>
      <c r="L182" s="261" t="str">
        <f>IF(('[1]Outside Edges'!G180+6.1)&gt;=(12.7+1),"Yes","No")</f>
        <v>Yes</v>
      </c>
      <c r="M182" s="90" t="str">
        <f>IF(('[1]Outside Edges'!H180+6.1)&gt;=(12.7+1),"Yes","No")</f>
        <v>Yes</v>
      </c>
      <c r="N182" s="25" t="str">
        <f>IF(('[1]Outside Edges'!I180+6.1)&gt;=(12.7+1),"Yes","No")</f>
        <v>Yes</v>
      </c>
      <c r="O182" s="25" t="str">
        <f>IF(('[1]Outside Edges'!J180+6.1)&gt;=(12.7+1),"Yes","No")</f>
        <v>Yes</v>
      </c>
      <c r="P182" s="25" t="str">
        <f>IF(('[1]Outside Edges'!K180+6.1)&gt;=(12.7+1),"Yes","No")</f>
        <v>Yes</v>
      </c>
      <c r="Q182" s="25" t="str">
        <f>IF(('[1]Outside Edges'!L180+6.1)&gt;=(12.7+1),"Yes","No")</f>
        <v>Yes</v>
      </c>
      <c r="R182" s="26" t="str">
        <f>IF(('[1]Outside Edges'!M180+6.1)&gt;=(12.7+1),"Yes","No")</f>
        <v>Yes</v>
      </c>
      <c r="S182" s="25" t="str">
        <f>IF(('[1]Outside Edges'!N180+6.1)&gt;=(12.7+1),"Yes","No")</f>
        <v>Yes</v>
      </c>
      <c r="T182" s="27" t="str">
        <f>IF(('[1]Outside Edges'!O180+6.1)&gt;=(12.7+1),"Yes","No")</f>
        <v>Yes</v>
      </c>
    </row>
    <row r="183" spans="1:20" ht="15.75" customHeight="1" thickBot="1" x14ac:dyDescent="0.3">
      <c r="A183" s="6" t="str">
        <f>IF('[1]Outside Edges'!$A181&lt;&gt;"",'[1]Outside Edges'!$A181,"")</f>
        <v>D179 AM</v>
      </c>
      <c r="B183" s="90" t="str">
        <f>IF('[1]Outside Edges'!G181&gt;=(12.7+1),"Yes","No")</f>
        <v>Yes</v>
      </c>
      <c r="C183" s="90" t="str">
        <f>IF('[1]Outside Edges'!H181&gt;=(12.7+1),"Yes","No")</f>
        <v>Yes</v>
      </c>
      <c r="D183" s="25" t="str">
        <f>IF('[1]Outside Edges'!I181&gt;=(12.7+1),"Yes","No")</f>
        <v>Yes</v>
      </c>
      <c r="E183" s="25" t="str">
        <f>IF('[1]Outside Edges'!J181&gt;=(12.7+1),"Yes","No")</f>
        <v>Yes</v>
      </c>
      <c r="F183" s="25" t="str">
        <f>IF('[1]Outside Edges'!K181&gt;=(12.7+1),"Yes","No")</f>
        <v>Yes</v>
      </c>
      <c r="G183" s="25" t="str">
        <f>IF('[1]Outside Edges'!L181&gt;=(12.7+1),"Yes","No")</f>
        <v>Yes</v>
      </c>
      <c r="H183" s="26" t="str">
        <f>IF('[1]Outside Edges'!M181&gt;=(12.7+1),"Yes","No")</f>
        <v>Yes</v>
      </c>
      <c r="I183" s="26" t="str">
        <f>IF('[1]Outside Edges'!N181&gt;=(12.7+1),"Yes","No")</f>
        <v>Yes</v>
      </c>
      <c r="J183" s="26" t="str">
        <f>IF('[1]Outside Edges'!O181&gt;=(12.7+1),"Yes","No")</f>
        <v>Yes</v>
      </c>
      <c r="K183" s="266"/>
      <c r="L183" s="261" t="str">
        <f>IF(('[1]Outside Edges'!G181+6.1)&gt;=(12.7+1),"Yes","No")</f>
        <v>Yes</v>
      </c>
      <c r="M183" s="90" t="str">
        <f>IF(('[1]Outside Edges'!H181+6.1)&gt;=(12.7+1),"Yes","No")</f>
        <v>Yes</v>
      </c>
      <c r="N183" s="25" t="str">
        <f>IF(('[1]Outside Edges'!I181+6.1)&gt;=(12.7+1),"Yes","No")</f>
        <v>Yes</v>
      </c>
      <c r="O183" s="25" t="str">
        <f>IF(('[1]Outside Edges'!J181+6.1)&gt;=(12.7+1),"Yes","No")</f>
        <v>Yes</v>
      </c>
      <c r="P183" s="25" t="str">
        <f>IF(('[1]Outside Edges'!K181+6.1)&gt;=(12.7+1),"Yes","No")</f>
        <v>Yes</v>
      </c>
      <c r="Q183" s="25" t="str">
        <f>IF(('[1]Outside Edges'!L181+6.1)&gt;=(12.7+1),"Yes","No")</f>
        <v>Yes</v>
      </c>
      <c r="R183" s="26" t="str">
        <f>IF(('[1]Outside Edges'!M181+6.1)&gt;=(12.7+1),"Yes","No")</f>
        <v>Yes</v>
      </c>
      <c r="S183" s="25" t="str">
        <f>IF(('[1]Outside Edges'!N181+6.1)&gt;=(12.7+1),"Yes","No")</f>
        <v>Yes</v>
      </c>
      <c r="T183" s="27" t="str">
        <f>IF(('[1]Outside Edges'!O181+6.1)&gt;=(12.7+1),"Yes","No")</f>
        <v>Yes</v>
      </c>
    </row>
    <row r="184" spans="1:20" ht="15.75" customHeight="1" thickBot="1" x14ac:dyDescent="0.3">
      <c r="A184" s="114" t="s">
        <v>67</v>
      </c>
      <c r="B184" s="90" t="str">
        <f>IF('[1]Outside Edges'!G182&gt;=(12.7+1),"Yes","No")</f>
        <v>Yes</v>
      </c>
      <c r="C184" s="90" t="str">
        <f>IF('[1]Outside Edges'!H182&gt;=(12.7+1),"Yes","No")</f>
        <v>No</v>
      </c>
      <c r="D184" s="25" t="str">
        <f>IF('[1]Outside Edges'!I182&gt;=(12.7+1),"Yes","No")</f>
        <v>No</v>
      </c>
      <c r="E184" s="25" t="str">
        <f>IF('[1]Outside Edges'!J182&gt;=(12.7+1),"Yes","No")</f>
        <v>No</v>
      </c>
      <c r="F184" s="25" t="str">
        <f>IF('[1]Outside Edges'!K182&gt;=(12.7+1),"Yes","No")</f>
        <v>No</v>
      </c>
      <c r="G184" s="25" t="str">
        <f>IF('[1]Outside Edges'!L182&gt;=(12.7+1),"Yes","No")</f>
        <v>No</v>
      </c>
      <c r="H184" s="26" t="str">
        <f>IF('[1]Outside Edges'!M182&gt;=(12.7+1),"Yes","No")</f>
        <v>No</v>
      </c>
      <c r="I184" s="26" t="str">
        <f>IF('[1]Outside Edges'!N182&gt;=(12.7+1),"Yes","No")</f>
        <v>No</v>
      </c>
      <c r="J184" s="26" t="str">
        <f>IF('[1]Outside Edges'!O182&gt;=(12.7+1),"Yes","No")</f>
        <v>No</v>
      </c>
      <c r="K184" s="266"/>
      <c r="L184" s="261" t="str">
        <f>IF(('[1]Outside Edges'!G182+6.1)&gt;=(12.7+1),"Yes","No")</f>
        <v>Yes</v>
      </c>
      <c r="M184" s="90" t="str">
        <f>IF(('[1]Outside Edges'!H182+6.1)&gt;=(12.7+1),"Yes","No")</f>
        <v>No</v>
      </c>
      <c r="N184" s="25" t="str">
        <f>IF(('[1]Outside Edges'!I182+6.1)&gt;=(12.7+1),"Yes","No")</f>
        <v>No</v>
      </c>
      <c r="O184" s="25" t="str">
        <f>IF(('[1]Outside Edges'!J182+6.1)&gt;=(12.7+1),"Yes","No")</f>
        <v>No</v>
      </c>
      <c r="P184" s="25" t="str">
        <f>IF(('[1]Outside Edges'!K182+6.1)&gt;=(12.7+1),"Yes","No")</f>
        <v>No</v>
      </c>
      <c r="Q184" s="25" t="str">
        <f>IF(('[1]Outside Edges'!L182+6.1)&gt;=(12.7+1),"Yes","No")</f>
        <v>No</v>
      </c>
      <c r="R184" s="26" t="str">
        <f>IF(('[1]Outside Edges'!M182+6.1)&gt;=(12.7+1),"Yes","No")</f>
        <v>No</v>
      </c>
      <c r="S184" s="25" t="str">
        <f>IF(('[1]Outside Edges'!N182+6.1)&gt;=(12.7+1),"Yes","No")</f>
        <v>No</v>
      </c>
      <c r="T184" s="27" t="str">
        <f>IF(('[1]Outside Edges'!O182+6.1)&gt;=(12.7+1),"Yes","No")</f>
        <v>No</v>
      </c>
    </row>
    <row r="185" spans="1:20" ht="15.75" customHeight="1" thickBot="1" x14ac:dyDescent="0.3">
      <c r="A185" s="6" t="str">
        <f>IF('[1]Outside Edges'!$A183&lt;&gt;"",'[1]Outside Edges'!$A183,"")</f>
        <v>D181</v>
      </c>
      <c r="B185" s="90" t="str">
        <f>IF('[1]Outside Edges'!G183&gt;=(12.7+1),"Yes","No")</f>
        <v>No</v>
      </c>
      <c r="C185" s="90" t="str">
        <f>IF('[1]Outside Edges'!H183&gt;=(12.7+1),"Yes","No")</f>
        <v>No</v>
      </c>
      <c r="D185" s="25" t="str">
        <f>IF('[1]Outside Edges'!I183&gt;=(12.7+1),"Yes","No")</f>
        <v>No</v>
      </c>
      <c r="E185" s="25" t="str">
        <f>IF('[1]Outside Edges'!J183&gt;=(12.7+1),"Yes","No")</f>
        <v>No</v>
      </c>
      <c r="F185" s="25" t="str">
        <f>IF('[1]Outside Edges'!K183&gt;=(12.7+1),"Yes","No")</f>
        <v>No</v>
      </c>
      <c r="G185" s="25" t="str">
        <f>IF('[1]Outside Edges'!L183&gt;=(12.7+1),"Yes","No")</f>
        <v>No</v>
      </c>
      <c r="H185" s="26" t="str">
        <f>IF('[1]Outside Edges'!M183&gt;=(12.7+1),"Yes","No")</f>
        <v>No</v>
      </c>
      <c r="I185" s="26" t="str">
        <f>IF('[1]Outside Edges'!N183&gt;=(12.7+1),"Yes","No")</f>
        <v>No</v>
      </c>
      <c r="J185" s="26" t="str">
        <f>IF('[1]Outside Edges'!O183&gt;=(12.7+1),"Yes","No")</f>
        <v>No</v>
      </c>
      <c r="K185" s="266"/>
      <c r="L185" s="261" t="str">
        <f>IF(('[1]Outside Edges'!G183+6.1)&gt;=(12.7+1),"Yes","No")</f>
        <v>No</v>
      </c>
      <c r="M185" s="90" t="str">
        <f>IF(('[1]Outside Edges'!H183+6.1)&gt;=(12.7+1),"Yes","No")</f>
        <v>Yes</v>
      </c>
      <c r="N185" s="25" t="str">
        <f>IF(('[1]Outside Edges'!I183+6.1)&gt;=(12.7+1),"Yes","No")</f>
        <v>Yes</v>
      </c>
      <c r="O185" s="25" t="str">
        <f>IF(('[1]Outside Edges'!J183+6.1)&gt;=(12.7+1),"Yes","No")</f>
        <v>Yes</v>
      </c>
      <c r="P185" s="25" t="str">
        <f>IF(('[1]Outside Edges'!K183+6.1)&gt;=(12.7+1),"Yes","No")</f>
        <v>Yes</v>
      </c>
      <c r="Q185" s="25" t="str">
        <f>IF(('[1]Outside Edges'!L183+6.1)&gt;=(12.7+1),"Yes","No")</f>
        <v>Yes</v>
      </c>
      <c r="R185" s="26" t="str">
        <f>IF(('[1]Outside Edges'!M183+6.1)&gt;=(12.7+1),"Yes","No")</f>
        <v>Yes</v>
      </c>
      <c r="S185" s="25" t="str">
        <f>IF(('[1]Outside Edges'!N183+6.1)&gt;=(12.7+1),"Yes","No")</f>
        <v>Yes</v>
      </c>
      <c r="T185" s="27" t="str">
        <f>IF(('[1]Outside Edges'!O183+6.1)&gt;=(12.7+1),"Yes","No")</f>
        <v>Yes</v>
      </c>
    </row>
    <row r="186" spans="1:20" ht="15.75" customHeight="1" thickBot="1" x14ac:dyDescent="0.3">
      <c r="A186" s="6" t="str">
        <f>IF('[1]Outside Edges'!$A184&lt;&gt;"",'[1]Outside Edges'!$A184,"")</f>
        <v>D182</v>
      </c>
      <c r="B186" s="90" t="str">
        <f>IF('[1]Outside Edges'!G184&gt;=(12.7+1),"Yes","No")</f>
        <v>Yes</v>
      </c>
      <c r="C186" s="90" t="str">
        <f>IF('[1]Outside Edges'!H184&gt;=(12.7+1),"Yes","No")</f>
        <v>Yes</v>
      </c>
      <c r="D186" s="25" t="str">
        <f>IF('[1]Outside Edges'!I184&gt;=(12.7+1),"Yes","No")</f>
        <v>Yes</v>
      </c>
      <c r="E186" s="25" t="str">
        <f>IF('[1]Outside Edges'!J184&gt;=(12.7+1),"Yes","No")</f>
        <v>Yes</v>
      </c>
      <c r="F186" s="25" t="str">
        <f>IF('[1]Outside Edges'!K184&gt;=(12.7+1),"Yes","No")</f>
        <v>Yes</v>
      </c>
      <c r="G186" s="25" t="str">
        <f>IF('[1]Outside Edges'!L184&gt;=(12.7+1),"Yes","No")</f>
        <v>Yes</v>
      </c>
      <c r="H186" s="26" t="str">
        <f>IF('[1]Outside Edges'!M184&gt;=(12.7+1),"Yes","No")</f>
        <v>Yes</v>
      </c>
      <c r="I186" s="26" t="str">
        <f>IF('[1]Outside Edges'!N184&gt;=(12.7+1),"Yes","No")</f>
        <v>Yes</v>
      </c>
      <c r="J186" s="26" t="str">
        <f>IF('[1]Outside Edges'!O184&gt;=(12.7+1),"Yes","No")</f>
        <v>Yes</v>
      </c>
      <c r="K186" s="266"/>
      <c r="L186" s="261" t="str">
        <f>IF(('[1]Outside Edges'!G184+6.1)&gt;=(12.7+1),"Yes","No")</f>
        <v>Yes</v>
      </c>
      <c r="M186" s="90" t="str">
        <f>IF(('[1]Outside Edges'!H184+6.1)&gt;=(12.7+1),"Yes","No")</f>
        <v>Yes</v>
      </c>
      <c r="N186" s="25" t="str">
        <f>IF(('[1]Outside Edges'!I184+6.1)&gt;=(12.7+1),"Yes","No")</f>
        <v>Yes</v>
      </c>
      <c r="O186" s="25" t="str">
        <f>IF(('[1]Outside Edges'!J184+6.1)&gt;=(12.7+1),"Yes","No")</f>
        <v>Yes</v>
      </c>
      <c r="P186" s="25" t="str">
        <f>IF(('[1]Outside Edges'!K184+6.1)&gt;=(12.7+1),"Yes","No")</f>
        <v>Yes</v>
      </c>
      <c r="Q186" s="25" t="str">
        <f>IF(('[1]Outside Edges'!L184+6.1)&gt;=(12.7+1),"Yes","No")</f>
        <v>Yes</v>
      </c>
      <c r="R186" s="26" t="str">
        <f>IF(('[1]Outside Edges'!M184+6.1)&gt;=(12.7+1),"Yes","No")</f>
        <v>Yes</v>
      </c>
      <c r="S186" s="25" t="str">
        <f>IF(('[1]Outside Edges'!N184+6.1)&gt;=(12.7+1),"Yes","No")</f>
        <v>Yes</v>
      </c>
      <c r="T186" s="27" t="str">
        <f>IF(('[1]Outside Edges'!O184+6.1)&gt;=(12.7+1),"Yes","No")</f>
        <v>Yes</v>
      </c>
    </row>
    <row r="187" spans="1:20" ht="15.75" customHeight="1" thickBot="1" x14ac:dyDescent="0.3">
      <c r="A187" s="116" t="s">
        <v>63</v>
      </c>
      <c r="B187" s="90" t="str">
        <f>IF('[1]Outside Edges'!G185&gt;=(12.7+1),"Yes","No")</f>
        <v>No</v>
      </c>
      <c r="C187" s="90" t="str">
        <f>IF('[1]Outside Edges'!H185&gt;=(12.7+1),"Yes","No")</f>
        <v>No</v>
      </c>
      <c r="D187" s="25" t="str">
        <f>IF('[1]Outside Edges'!I185&gt;=(12.7+1),"Yes","No")</f>
        <v>No</v>
      </c>
      <c r="E187" s="25" t="str">
        <f>IF('[1]Outside Edges'!J185&gt;=(12.7+1),"Yes","No")</f>
        <v>Yes</v>
      </c>
      <c r="F187" s="25" t="str">
        <f>IF('[1]Outside Edges'!K185&gt;=(12.7+1),"Yes","No")</f>
        <v>Yes</v>
      </c>
      <c r="G187" s="25" t="str">
        <f>IF('[1]Outside Edges'!L185&gt;=(12.7+1),"Yes","No")</f>
        <v>Yes</v>
      </c>
      <c r="H187" s="26" t="str">
        <f>IF('[1]Outside Edges'!M185&gt;=(12.7+1),"Yes","No")</f>
        <v>Yes</v>
      </c>
      <c r="I187" s="26" t="str">
        <f>IF('[1]Outside Edges'!N185&gt;=(12.7+1),"Yes","No")</f>
        <v>Yes</v>
      </c>
      <c r="J187" s="26" t="str">
        <f>IF('[1]Outside Edges'!O185&gt;=(12.7+1),"Yes","No")</f>
        <v>Yes</v>
      </c>
      <c r="K187" s="266"/>
      <c r="L187" s="261" t="str">
        <f>IF(('[1]Outside Edges'!G185+6.1)&gt;=(12.7+1),"Yes","No")</f>
        <v>Yes</v>
      </c>
      <c r="M187" s="90" t="str">
        <f>IF(('[1]Outside Edges'!H185+6.1)&gt;=(12.7+1),"Yes","No")</f>
        <v>Yes</v>
      </c>
      <c r="N187" s="25" t="str">
        <f>IF(('[1]Outside Edges'!I185+6.1)&gt;=(12.7+1),"Yes","No")</f>
        <v>Yes</v>
      </c>
      <c r="O187" s="25" t="str">
        <f>IF(('[1]Outside Edges'!J185+6.1)&gt;=(12.7+1),"Yes","No")</f>
        <v>Yes</v>
      </c>
      <c r="P187" s="25" t="str">
        <f>IF(('[1]Outside Edges'!K185+6.1)&gt;=(12.7+1),"Yes","No")</f>
        <v>Yes</v>
      </c>
      <c r="Q187" s="25" t="str">
        <f>IF(('[1]Outside Edges'!L185+6.1)&gt;=(12.7+1),"Yes","No")</f>
        <v>Yes</v>
      </c>
      <c r="R187" s="26" t="str">
        <f>IF(('[1]Outside Edges'!M185+6.1)&gt;=(12.7+1),"Yes","No")</f>
        <v>Yes</v>
      </c>
      <c r="S187" s="25" t="str">
        <f>IF(('[1]Outside Edges'!N185+6.1)&gt;=(12.7+1),"Yes","No")</f>
        <v>Yes</v>
      </c>
      <c r="T187" s="27" t="str">
        <f>IF(('[1]Outside Edges'!O185+6.1)&gt;=(12.7+1),"Yes","No")</f>
        <v>Yes</v>
      </c>
    </row>
    <row r="188" spans="1:20" ht="15.75" customHeight="1" thickBot="1" x14ac:dyDescent="0.3">
      <c r="A188" s="6" t="str">
        <f>IF('[1]Outside Edges'!$A186&lt;&gt;"",'[1]Outside Edges'!$A186,"")</f>
        <v>D184 AM</v>
      </c>
      <c r="B188" s="90" t="str">
        <f>IF('[1]Outside Edges'!G186&gt;=(12.7+1),"Yes","No")</f>
        <v>Yes</v>
      </c>
      <c r="C188" s="90" t="str">
        <f>IF('[1]Outside Edges'!H186&gt;=(12.7+1),"Yes","No")</f>
        <v>Yes</v>
      </c>
      <c r="D188" s="25" t="str">
        <f>IF('[1]Outside Edges'!I186&gt;=(12.7+1),"Yes","No")</f>
        <v>Yes</v>
      </c>
      <c r="E188" s="25" t="str">
        <f>IF('[1]Outside Edges'!J186&gt;=(12.7+1),"Yes","No")</f>
        <v>Yes</v>
      </c>
      <c r="F188" s="25" t="str">
        <f>IF('[1]Outside Edges'!K186&gt;=(12.7+1),"Yes","No")</f>
        <v>Yes</v>
      </c>
      <c r="G188" s="25" t="str">
        <f>IF('[1]Outside Edges'!L186&gt;=(12.7+1),"Yes","No")</f>
        <v>Yes</v>
      </c>
      <c r="H188" s="26" t="str">
        <f>IF('[1]Outside Edges'!M186&gt;=(12.7+1),"Yes","No")</f>
        <v>Yes</v>
      </c>
      <c r="I188" s="26" t="str">
        <f>IF('[1]Outside Edges'!N186&gt;=(12.7+1),"Yes","No")</f>
        <v>Yes</v>
      </c>
      <c r="J188" s="26" t="str">
        <f>IF('[1]Outside Edges'!O186&gt;=(12.7+1),"Yes","No")</f>
        <v>Yes</v>
      </c>
      <c r="K188" s="266"/>
      <c r="L188" s="261" t="str">
        <f>IF(('[1]Outside Edges'!G186+6.1)&gt;=(12.7+1),"Yes","No")</f>
        <v>Yes</v>
      </c>
      <c r="M188" s="90" t="str">
        <f>IF(('[1]Outside Edges'!H186+6.1)&gt;=(12.7+1),"Yes","No")</f>
        <v>Yes</v>
      </c>
      <c r="N188" s="25" t="str">
        <f>IF(('[1]Outside Edges'!I186+6.1)&gt;=(12.7+1),"Yes","No")</f>
        <v>Yes</v>
      </c>
      <c r="O188" s="25" t="str">
        <f>IF(('[1]Outside Edges'!J186+6.1)&gt;=(12.7+1),"Yes","No")</f>
        <v>Yes</v>
      </c>
      <c r="P188" s="25" t="str">
        <f>IF(('[1]Outside Edges'!K186+6.1)&gt;=(12.7+1),"Yes","No")</f>
        <v>Yes</v>
      </c>
      <c r="Q188" s="25" t="str">
        <f>IF(('[1]Outside Edges'!L186+6.1)&gt;=(12.7+1),"Yes","No")</f>
        <v>Yes</v>
      </c>
      <c r="R188" s="26" t="str">
        <f>IF(('[1]Outside Edges'!M186+6.1)&gt;=(12.7+1),"Yes","No")</f>
        <v>Yes</v>
      </c>
      <c r="S188" s="25" t="str">
        <f>IF(('[1]Outside Edges'!N186+6.1)&gt;=(12.7+1),"Yes","No")</f>
        <v>Yes</v>
      </c>
      <c r="T188" s="27" t="str">
        <f>IF(('[1]Outside Edges'!O186+6.1)&gt;=(12.7+1),"Yes","No")</f>
        <v>Yes</v>
      </c>
    </row>
    <row r="189" spans="1:20" ht="15.75" customHeight="1" thickBot="1" x14ac:dyDescent="0.3">
      <c r="A189" s="116" t="s">
        <v>72</v>
      </c>
      <c r="B189" s="90" t="str">
        <f>IF('[1]Outside Edges'!G187&gt;=(12.7+1),"Yes","No")</f>
        <v>Yes</v>
      </c>
      <c r="C189" s="90" t="str">
        <f>IF('[1]Outside Edges'!H187&gt;=(12.7+1),"Yes","No")</f>
        <v>Yes</v>
      </c>
      <c r="D189" s="25" t="str">
        <f>IF('[1]Outside Edges'!I187&gt;=(12.7+1),"Yes","No")</f>
        <v>Yes</v>
      </c>
      <c r="E189" s="25" t="str">
        <f>IF('[1]Outside Edges'!J187&gt;=(12.7+1),"Yes","No")</f>
        <v>Yes</v>
      </c>
      <c r="F189" s="25" t="str">
        <f>IF('[1]Outside Edges'!K187&gt;=(12.7+1),"Yes","No")</f>
        <v>Yes</v>
      </c>
      <c r="G189" s="25" t="str">
        <f>IF('[1]Outside Edges'!L187&gt;=(12.7+1),"Yes","No")</f>
        <v>Yes</v>
      </c>
      <c r="H189" s="26" t="str">
        <f>IF('[1]Outside Edges'!M187&gt;=(12.7+1),"Yes","No")</f>
        <v>Yes</v>
      </c>
      <c r="I189" s="26" t="str">
        <f>IF('[1]Outside Edges'!N187&gt;=(12.7+1),"Yes","No")</f>
        <v>Yes</v>
      </c>
      <c r="J189" s="26" t="str">
        <f>IF('[1]Outside Edges'!O187&gt;=(12.7+1),"Yes","No")</f>
        <v>Yes</v>
      </c>
      <c r="K189" s="266"/>
      <c r="L189" s="261" t="str">
        <f>IF(('[1]Outside Edges'!G187+6.1)&gt;=(12.7+1),"Yes","No")</f>
        <v>Yes</v>
      </c>
      <c r="M189" s="90" t="str">
        <f>IF(('[1]Outside Edges'!H187+6.1)&gt;=(12.7+1),"Yes","No")</f>
        <v>Yes</v>
      </c>
      <c r="N189" s="25" t="str">
        <f>IF(('[1]Outside Edges'!I187+6.1)&gt;=(12.7+1),"Yes","No")</f>
        <v>Yes</v>
      </c>
      <c r="O189" s="25" t="str">
        <f>IF(('[1]Outside Edges'!J187+6.1)&gt;=(12.7+1),"Yes","No")</f>
        <v>Yes</v>
      </c>
      <c r="P189" s="25" t="str">
        <f>IF(('[1]Outside Edges'!K187+6.1)&gt;=(12.7+1),"Yes","No")</f>
        <v>Yes</v>
      </c>
      <c r="Q189" s="25" t="str">
        <f>IF(('[1]Outside Edges'!L187+6.1)&gt;=(12.7+1),"Yes","No")</f>
        <v>Yes</v>
      </c>
      <c r="R189" s="26" t="str">
        <f>IF(('[1]Outside Edges'!M187+6.1)&gt;=(12.7+1),"Yes","No")</f>
        <v>Yes</v>
      </c>
      <c r="S189" s="25" t="str">
        <f>IF(('[1]Outside Edges'!N187+6.1)&gt;=(12.7+1),"Yes","No")</f>
        <v>Yes</v>
      </c>
      <c r="T189" s="27" t="str">
        <f>IF(('[1]Outside Edges'!O187+6.1)&gt;=(12.7+1),"Yes","No")</f>
        <v>Yes</v>
      </c>
    </row>
    <row r="190" spans="1:20" ht="15.75" customHeight="1" thickBot="1" x14ac:dyDescent="0.3">
      <c r="A190" s="6" t="str">
        <f>IF('[1]Outside Edges'!$A188&lt;&gt;"",'[1]Outside Edges'!$A188,"")</f>
        <v>D186 AM</v>
      </c>
      <c r="B190" s="90" t="str">
        <f>IF('[1]Outside Edges'!G188&gt;=(12.7+1),"Yes","No")</f>
        <v>Yes</v>
      </c>
      <c r="C190" s="90" t="str">
        <f>IF('[1]Outside Edges'!H188&gt;=(12.7+1),"Yes","No")</f>
        <v>Yes</v>
      </c>
      <c r="D190" s="25" t="str">
        <f>IF('[1]Outside Edges'!I188&gt;=(12.7+1),"Yes","No")</f>
        <v>Yes</v>
      </c>
      <c r="E190" s="25" t="str">
        <f>IF('[1]Outside Edges'!J188&gt;=(12.7+1),"Yes","No")</f>
        <v>Yes</v>
      </c>
      <c r="F190" s="25" t="str">
        <f>IF('[1]Outside Edges'!K188&gt;=(12.7+1),"Yes","No")</f>
        <v>Yes</v>
      </c>
      <c r="G190" s="25" t="str">
        <f>IF('[1]Outside Edges'!L188&gt;=(12.7+1),"Yes","No")</f>
        <v>Yes</v>
      </c>
      <c r="H190" s="26" t="str">
        <f>IF('[1]Outside Edges'!M188&gt;=(12.7+1),"Yes","No")</f>
        <v>Yes</v>
      </c>
      <c r="I190" s="26" t="str">
        <f>IF('[1]Outside Edges'!N188&gt;=(12.7+1),"Yes","No")</f>
        <v>Yes</v>
      </c>
      <c r="J190" s="26" t="str">
        <f>IF('[1]Outside Edges'!O188&gt;=(12.7+1),"Yes","No")</f>
        <v>Yes</v>
      </c>
      <c r="K190" s="266"/>
      <c r="L190" s="261" t="str">
        <f>IF(('[1]Outside Edges'!G188+6.1)&gt;=(12.7+1),"Yes","No")</f>
        <v>Yes</v>
      </c>
      <c r="M190" s="90" t="str">
        <f>IF(('[1]Outside Edges'!H188+6.1)&gt;=(12.7+1),"Yes","No")</f>
        <v>Yes</v>
      </c>
      <c r="N190" s="25" t="str">
        <f>IF(('[1]Outside Edges'!I188+6.1)&gt;=(12.7+1),"Yes","No")</f>
        <v>Yes</v>
      </c>
      <c r="O190" s="25" t="str">
        <f>IF(('[1]Outside Edges'!J188+6.1)&gt;=(12.7+1),"Yes","No")</f>
        <v>Yes</v>
      </c>
      <c r="P190" s="25" t="str">
        <f>IF(('[1]Outside Edges'!K188+6.1)&gt;=(12.7+1),"Yes","No")</f>
        <v>Yes</v>
      </c>
      <c r="Q190" s="25" t="str">
        <f>IF(('[1]Outside Edges'!L188+6.1)&gt;=(12.7+1),"Yes","No")</f>
        <v>Yes</v>
      </c>
      <c r="R190" s="26" t="str">
        <f>IF(('[1]Outside Edges'!M188+6.1)&gt;=(12.7+1),"Yes","No")</f>
        <v>Yes</v>
      </c>
      <c r="S190" s="25" t="str">
        <f>IF(('[1]Outside Edges'!N188+6.1)&gt;=(12.7+1),"Yes","No")</f>
        <v>Yes</v>
      </c>
      <c r="T190" s="27" t="str">
        <f>IF(('[1]Outside Edges'!O188+6.1)&gt;=(12.7+1),"Yes","No")</f>
        <v>Yes</v>
      </c>
    </row>
    <row r="191" spans="1:20" ht="15.75" customHeight="1" thickBot="1" x14ac:dyDescent="0.3">
      <c r="A191" s="6" t="str">
        <f>IF('[1]Outside Edges'!$A189&lt;&gt;"",'[1]Outside Edges'!$A189,"")</f>
        <v>D187 AM</v>
      </c>
      <c r="B191" s="90" t="str">
        <f>IF('[1]Outside Edges'!G189&gt;=(12.7+1),"Yes","No")</f>
        <v>Yes</v>
      </c>
      <c r="C191" s="90" t="str">
        <f>IF('[1]Outside Edges'!H189&gt;=(12.7+1),"Yes","No")</f>
        <v>Yes</v>
      </c>
      <c r="D191" s="25" t="str">
        <f>IF('[1]Outside Edges'!I189&gt;=(12.7+1),"Yes","No")</f>
        <v>Yes</v>
      </c>
      <c r="E191" s="25" t="str">
        <f>IF('[1]Outside Edges'!J189&gt;=(12.7+1),"Yes","No")</f>
        <v>Yes</v>
      </c>
      <c r="F191" s="25" t="str">
        <f>IF('[1]Outside Edges'!K189&gt;=(12.7+1),"Yes","No")</f>
        <v>Yes</v>
      </c>
      <c r="G191" s="25" t="str">
        <f>IF('[1]Outside Edges'!L189&gt;=(12.7+1),"Yes","No")</f>
        <v>Yes</v>
      </c>
      <c r="H191" s="26" t="str">
        <f>IF('[1]Outside Edges'!M189&gt;=(12.7+1),"Yes","No")</f>
        <v>Yes</v>
      </c>
      <c r="I191" s="26" t="str">
        <f>IF('[1]Outside Edges'!N189&gt;=(12.7+1),"Yes","No")</f>
        <v>Yes</v>
      </c>
      <c r="J191" s="26" t="str">
        <f>IF('[1]Outside Edges'!O189&gt;=(12.7+1),"Yes","No")</f>
        <v>Yes</v>
      </c>
      <c r="K191" s="266"/>
      <c r="L191" s="261" t="str">
        <f>IF(('[1]Outside Edges'!G189+6.1)&gt;=(12.7+1),"Yes","No")</f>
        <v>Yes</v>
      </c>
      <c r="M191" s="90" t="str">
        <f>IF(('[1]Outside Edges'!H189+6.1)&gt;=(12.7+1),"Yes","No")</f>
        <v>Yes</v>
      </c>
      <c r="N191" s="25" t="str">
        <f>IF(('[1]Outside Edges'!I189+6.1)&gt;=(12.7+1),"Yes","No")</f>
        <v>Yes</v>
      </c>
      <c r="O191" s="25" t="str">
        <f>IF(('[1]Outside Edges'!J189+6.1)&gt;=(12.7+1),"Yes","No")</f>
        <v>Yes</v>
      </c>
      <c r="P191" s="25" t="str">
        <f>IF(('[1]Outside Edges'!K189+6.1)&gt;=(12.7+1),"Yes","No")</f>
        <v>Yes</v>
      </c>
      <c r="Q191" s="25" t="str">
        <f>IF(('[1]Outside Edges'!L189+6.1)&gt;=(12.7+1),"Yes","No")</f>
        <v>Yes</v>
      </c>
      <c r="R191" s="26" t="str">
        <f>IF(('[1]Outside Edges'!M189+6.1)&gt;=(12.7+1),"Yes","No")</f>
        <v>Yes</v>
      </c>
      <c r="S191" s="25" t="str">
        <f>IF(('[1]Outside Edges'!N189+6.1)&gt;=(12.7+1),"Yes","No")</f>
        <v>Yes</v>
      </c>
      <c r="T191" s="27" t="str">
        <f>IF(('[1]Outside Edges'!O189+6.1)&gt;=(12.7+1),"Yes","No")</f>
        <v>Yes</v>
      </c>
    </row>
    <row r="192" spans="1:20" ht="15.75" customHeight="1" thickBot="1" x14ac:dyDescent="0.3">
      <c r="A192" s="6" t="str">
        <f>IF('[1]Outside Edges'!$A190&lt;&gt;"",'[1]Outside Edges'!$A190,"")</f>
        <v>D188 AM</v>
      </c>
      <c r="B192" s="90" t="str">
        <f>IF('[1]Outside Edges'!G190&gt;=(12.7+1),"Yes","No")</f>
        <v>Yes</v>
      </c>
      <c r="C192" s="90" t="str">
        <f>IF('[1]Outside Edges'!H190&gt;=(12.7+1),"Yes","No")</f>
        <v>Yes</v>
      </c>
      <c r="D192" s="25" t="str">
        <f>IF('[1]Outside Edges'!I190&gt;=(12.7+1),"Yes","No")</f>
        <v>Yes</v>
      </c>
      <c r="E192" s="25" t="str">
        <f>IF('[1]Outside Edges'!J190&gt;=(12.7+1),"Yes","No")</f>
        <v>Yes</v>
      </c>
      <c r="F192" s="25" t="str">
        <f>IF('[1]Outside Edges'!K190&gt;=(12.7+1),"Yes","No")</f>
        <v>Yes</v>
      </c>
      <c r="G192" s="25" t="str">
        <f>IF('[1]Outside Edges'!L190&gt;=(12.7+1),"Yes","No")</f>
        <v>Yes</v>
      </c>
      <c r="H192" s="26" t="str">
        <f>IF('[1]Outside Edges'!M190&gt;=(12.7+1),"Yes","No")</f>
        <v>Yes</v>
      </c>
      <c r="I192" s="26" t="str">
        <f>IF('[1]Outside Edges'!N190&gt;=(12.7+1),"Yes","No")</f>
        <v>Yes</v>
      </c>
      <c r="J192" s="26" t="str">
        <f>IF('[1]Outside Edges'!O190&gt;=(12.7+1),"Yes","No")</f>
        <v>Yes</v>
      </c>
      <c r="K192" s="266"/>
      <c r="L192" s="261" t="str">
        <f>IF(('[1]Outside Edges'!G190+6.1)&gt;=(12.7+1),"Yes","No")</f>
        <v>Yes</v>
      </c>
      <c r="M192" s="90" t="str">
        <f>IF(('[1]Outside Edges'!H190+6.1)&gt;=(12.7+1),"Yes","No")</f>
        <v>Yes</v>
      </c>
      <c r="N192" s="25" t="str">
        <f>IF(('[1]Outside Edges'!I190+6.1)&gt;=(12.7+1),"Yes","No")</f>
        <v>Yes</v>
      </c>
      <c r="O192" s="25" t="str">
        <f>IF(('[1]Outside Edges'!J190+6.1)&gt;=(12.7+1),"Yes","No")</f>
        <v>Yes</v>
      </c>
      <c r="P192" s="25" t="str">
        <f>IF(('[1]Outside Edges'!K190+6.1)&gt;=(12.7+1),"Yes","No")</f>
        <v>Yes</v>
      </c>
      <c r="Q192" s="25" t="str">
        <f>IF(('[1]Outside Edges'!L190+6.1)&gt;=(12.7+1),"Yes","No")</f>
        <v>Yes</v>
      </c>
      <c r="R192" s="26" t="str">
        <f>IF(('[1]Outside Edges'!M190+6.1)&gt;=(12.7+1),"Yes","No")</f>
        <v>Yes</v>
      </c>
      <c r="S192" s="25" t="str">
        <f>IF(('[1]Outside Edges'!N190+6.1)&gt;=(12.7+1),"Yes","No")</f>
        <v>Yes</v>
      </c>
      <c r="T192" s="27" t="str">
        <f>IF(('[1]Outside Edges'!O190+6.1)&gt;=(12.7+1),"Yes","No")</f>
        <v>Yes</v>
      </c>
    </row>
    <row r="193" spans="1:20" ht="15.75" customHeight="1" thickBot="1" x14ac:dyDescent="0.3">
      <c r="A193" s="6" t="str">
        <f>IF('[1]Outside Edges'!$A191&lt;&gt;"",'[1]Outside Edges'!$A191,"")</f>
        <v>D189 AM</v>
      </c>
      <c r="B193" s="90" t="str">
        <f>IF('[1]Outside Edges'!G191&gt;=(12.7+1),"Yes","No")</f>
        <v>Yes</v>
      </c>
      <c r="C193" s="90" t="str">
        <f>IF('[1]Outside Edges'!H191&gt;=(12.7+1),"Yes","No")</f>
        <v>Yes</v>
      </c>
      <c r="D193" s="25" t="str">
        <f>IF('[1]Outside Edges'!I191&gt;=(12.7+1),"Yes","No")</f>
        <v>Yes</v>
      </c>
      <c r="E193" s="25" t="str">
        <f>IF('[1]Outside Edges'!J191&gt;=(12.7+1),"Yes","No")</f>
        <v>Yes</v>
      </c>
      <c r="F193" s="25" t="str">
        <f>IF('[1]Outside Edges'!K191&gt;=(12.7+1),"Yes","No")</f>
        <v>Yes</v>
      </c>
      <c r="G193" s="25" t="str">
        <f>IF('[1]Outside Edges'!L191&gt;=(12.7+1),"Yes","No")</f>
        <v>Yes</v>
      </c>
      <c r="H193" s="26" t="str">
        <f>IF('[1]Outside Edges'!M191&gt;=(12.7+1),"Yes","No")</f>
        <v>Yes</v>
      </c>
      <c r="I193" s="26" t="str">
        <f>IF('[1]Outside Edges'!N191&gt;=(12.7+1),"Yes","No")</f>
        <v>Yes</v>
      </c>
      <c r="J193" s="26" t="str">
        <f>IF('[1]Outside Edges'!O191&gt;=(12.7+1),"Yes","No")</f>
        <v>Yes</v>
      </c>
      <c r="K193" s="266"/>
      <c r="L193" s="261" t="str">
        <f>IF(('[1]Outside Edges'!G191+6.1)&gt;=(12.7+1),"Yes","No")</f>
        <v>Yes</v>
      </c>
      <c r="M193" s="90" t="str">
        <f>IF(('[1]Outside Edges'!H191+6.1)&gt;=(12.7+1),"Yes","No")</f>
        <v>Yes</v>
      </c>
      <c r="N193" s="25" t="str">
        <f>IF(('[1]Outside Edges'!I191+6.1)&gt;=(12.7+1),"Yes","No")</f>
        <v>Yes</v>
      </c>
      <c r="O193" s="25" t="str">
        <f>IF(('[1]Outside Edges'!J191+6.1)&gt;=(12.7+1),"Yes","No")</f>
        <v>Yes</v>
      </c>
      <c r="P193" s="25" t="str">
        <f>IF(('[1]Outside Edges'!K191+6.1)&gt;=(12.7+1),"Yes","No")</f>
        <v>Yes</v>
      </c>
      <c r="Q193" s="25" t="str">
        <f>IF(('[1]Outside Edges'!L191+6.1)&gt;=(12.7+1),"Yes","No")</f>
        <v>Yes</v>
      </c>
      <c r="R193" s="26" t="str">
        <f>IF(('[1]Outside Edges'!M191+6.1)&gt;=(12.7+1),"Yes","No")</f>
        <v>Yes</v>
      </c>
      <c r="S193" s="25" t="str">
        <f>IF(('[1]Outside Edges'!N191+6.1)&gt;=(12.7+1),"Yes","No")</f>
        <v>Yes</v>
      </c>
      <c r="T193" s="27" t="str">
        <f>IF(('[1]Outside Edges'!O191+6.1)&gt;=(12.7+1),"Yes","No")</f>
        <v>Yes</v>
      </c>
    </row>
    <row r="194" spans="1:20" ht="15.75" customHeight="1" thickBot="1" x14ac:dyDescent="0.3">
      <c r="A194" s="6" t="str">
        <f>IF('[1]Outside Edges'!$A192&lt;&gt;"",'[1]Outside Edges'!$A192,"")</f>
        <v>D190 AM</v>
      </c>
      <c r="B194" s="90" t="str">
        <f>IF('[1]Outside Edges'!G192&gt;=(12.7+1),"Yes","No")</f>
        <v>Yes</v>
      </c>
      <c r="C194" s="90" t="str">
        <f>IF('[1]Outside Edges'!H192&gt;=(12.7+1),"Yes","No")</f>
        <v>Yes</v>
      </c>
      <c r="D194" s="25" t="str">
        <f>IF('[1]Outside Edges'!I192&gt;=(12.7+1),"Yes","No")</f>
        <v>Yes</v>
      </c>
      <c r="E194" s="25" t="str">
        <f>IF('[1]Outside Edges'!J192&gt;=(12.7+1),"Yes","No")</f>
        <v>Yes</v>
      </c>
      <c r="F194" s="25" t="str">
        <f>IF('[1]Outside Edges'!K192&gt;=(12.7+1),"Yes","No")</f>
        <v>Yes</v>
      </c>
      <c r="G194" s="25" t="str">
        <f>IF('[1]Outside Edges'!L192&gt;=(12.7+1),"Yes","No")</f>
        <v>Yes</v>
      </c>
      <c r="H194" s="26" t="str">
        <f>IF('[1]Outside Edges'!M192&gt;=(12.7+1),"Yes","No")</f>
        <v>Yes</v>
      </c>
      <c r="I194" s="26" t="str">
        <f>IF('[1]Outside Edges'!N192&gt;=(12.7+1),"Yes","No")</f>
        <v>Yes</v>
      </c>
      <c r="J194" s="26" t="str">
        <f>IF('[1]Outside Edges'!O192&gt;=(12.7+1),"Yes","No")</f>
        <v>Yes</v>
      </c>
      <c r="K194" s="266"/>
      <c r="L194" s="261" t="str">
        <f>IF(('[1]Outside Edges'!G192+6.1)&gt;=(12.7+1),"Yes","No")</f>
        <v>Yes</v>
      </c>
      <c r="M194" s="90" t="str">
        <f>IF(('[1]Outside Edges'!H192+6.1)&gt;=(12.7+1),"Yes","No")</f>
        <v>Yes</v>
      </c>
      <c r="N194" s="25" t="str">
        <f>IF(('[1]Outside Edges'!I192+6.1)&gt;=(12.7+1),"Yes","No")</f>
        <v>Yes</v>
      </c>
      <c r="O194" s="25" t="str">
        <f>IF(('[1]Outside Edges'!J192+6.1)&gt;=(12.7+1),"Yes","No")</f>
        <v>Yes</v>
      </c>
      <c r="P194" s="25" t="str">
        <f>IF(('[1]Outside Edges'!K192+6.1)&gt;=(12.7+1),"Yes","No")</f>
        <v>Yes</v>
      </c>
      <c r="Q194" s="25" t="str">
        <f>IF(('[1]Outside Edges'!L192+6.1)&gt;=(12.7+1),"Yes","No")</f>
        <v>Yes</v>
      </c>
      <c r="R194" s="26" t="str">
        <f>IF(('[1]Outside Edges'!M192+6.1)&gt;=(12.7+1),"Yes","No")</f>
        <v>Yes</v>
      </c>
      <c r="S194" s="25" t="str">
        <f>IF(('[1]Outside Edges'!N192+6.1)&gt;=(12.7+1),"Yes","No")</f>
        <v>Yes</v>
      </c>
      <c r="T194" s="27" t="str">
        <f>IF(('[1]Outside Edges'!O192+6.1)&gt;=(12.7+1),"Yes","No")</f>
        <v>Yes</v>
      </c>
    </row>
    <row r="195" spans="1:20" ht="15.75" customHeight="1" thickBot="1" x14ac:dyDescent="0.3">
      <c r="A195" s="6" t="str">
        <f>IF('[1]Outside Edges'!$A193&lt;&gt;"",'[1]Outside Edges'!$A193,"")</f>
        <v>D191 AM</v>
      </c>
      <c r="B195" s="90" t="str">
        <f>IF('[1]Outside Edges'!G193&gt;=(12.7+1),"Yes","No")</f>
        <v>Yes</v>
      </c>
      <c r="C195" s="90" t="str">
        <f>IF('[1]Outside Edges'!H193&gt;=(12.7+1),"Yes","No")</f>
        <v>Yes</v>
      </c>
      <c r="D195" s="25" t="str">
        <f>IF('[1]Outside Edges'!I193&gt;=(12.7+1),"Yes","No")</f>
        <v>Yes</v>
      </c>
      <c r="E195" s="25" t="str">
        <f>IF('[1]Outside Edges'!J193&gt;=(12.7+1),"Yes","No")</f>
        <v>Yes</v>
      </c>
      <c r="F195" s="25" t="str">
        <f>IF('[1]Outside Edges'!K193&gt;=(12.7+1),"Yes","No")</f>
        <v>Yes</v>
      </c>
      <c r="G195" s="25" t="str">
        <f>IF('[1]Outside Edges'!L193&gt;=(12.7+1),"Yes","No")</f>
        <v>Yes</v>
      </c>
      <c r="H195" s="26" t="str">
        <f>IF('[1]Outside Edges'!M193&gt;=(12.7+1),"Yes","No")</f>
        <v>Yes</v>
      </c>
      <c r="I195" s="26" t="str">
        <f>IF('[1]Outside Edges'!N193&gt;=(12.7+1),"Yes","No")</f>
        <v>Yes</v>
      </c>
      <c r="J195" s="26" t="str">
        <f>IF('[1]Outside Edges'!O193&gt;=(12.7+1),"Yes","No")</f>
        <v>Yes</v>
      </c>
      <c r="K195" s="266"/>
      <c r="L195" s="261" t="str">
        <f>IF(('[1]Outside Edges'!G193+6.1)&gt;=(12.7+1),"Yes","No")</f>
        <v>Yes</v>
      </c>
      <c r="M195" s="90" t="str">
        <f>IF(('[1]Outside Edges'!H193+6.1)&gt;=(12.7+1),"Yes","No")</f>
        <v>Yes</v>
      </c>
      <c r="N195" s="25" t="str">
        <f>IF(('[1]Outside Edges'!I193+6.1)&gt;=(12.7+1),"Yes","No")</f>
        <v>Yes</v>
      </c>
      <c r="O195" s="25" t="str">
        <f>IF(('[1]Outside Edges'!J193+6.1)&gt;=(12.7+1),"Yes","No")</f>
        <v>Yes</v>
      </c>
      <c r="P195" s="25" t="str">
        <f>IF(('[1]Outside Edges'!K193+6.1)&gt;=(12.7+1),"Yes","No")</f>
        <v>Yes</v>
      </c>
      <c r="Q195" s="25" t="str">
        <f>IF(('[1]Outside Edges'!L193+6.1)&gt;=(12.7+1),"Yes","No")</f>
        <v>Yes</v>
      </c>
      <c r="R195" s="26" t="str">
        <f>IF(('[1]Outside Edges'!M193+6.1)&gt;=(12.7+1),"Yes","No")</f>
        <v>Yes</v>
      </c>
      <c r="S195" s="25" t="str">
        <f>IF(('[1]Outside Edges'!N193+6.1)&gt;=(12.7+1),"Yes","No")</f>
        <v>Yes</v>
      </c>
      <c r="T195" s="27" t="str">
        <f>IF(('[1]Outside Edges'!O193+6.1)&gt;=(12.7+1),"Yes","No")</f>
        <v>Yes</v>
      </c>
    </row>
    <row r="196" spans="1:20" ht="15.75" customHeight="1" thickBot="1" x14ac:dyDescent="0.3">
      <c r="A196" s="6" t="str">
        <f>IF('[1]Outside Edges'!$A194&lt;&gt;"",'[1]Outside Edges'!$A194,"")</f>
        <v>D192 AM</v>
      </c>
      <c r="B196" s="90" t="str">
        <f>IF('[1]Outside Edges'!G194&gt;=(12.7+1),"Yes","No")</f>
        <v>Yes</v>
      </c>
      <c r="C196" s="90" t="str">
        <f>IF('[1]Outside Edges'!H194&gt;=(12.7+1),"Yes","No")</f>
        <v>Yes</v>
      </c>
      <c r="D196" s="25" t="str">
        <f>IF('[1]Outside Edges'!I194&gt;=(12.7+1),"Yes","No")</f>
        <v>Yes</v>
      </c>
      <c r="E196" s="25" t="str">
        <f>IF('[1]Outside Edges'!J194&gt;=(12.7+1),"Yes","No")</f>
        <v>Yes</v>
      </c>
      <c r="F196" s="25" t="str">
        <f>IF('[1]Outside Edges'!K194&gt;=(12.7+1),"Yes","No")</f>
        <v>Yes</v>
      </c>
      <c r="G196" s="25" t="str">
        <f>IF('[1]Outside Edges'!L194&gt;=(12.7+1),"Yes","No")</f>
        <v>Yes</v>
      </c>
      <c r="H196" s="26" t="str">
        <f>IF('[1]Outside Edges'!M194&gt;=(12.7+1),"Yes","No")</f>
        <v>Yes</v>
      </c>
      <c r="I196" s="26" t="str">
        <f>IF('[1]Outside Edges'!N194&gt;=(12.7+1),"Yes","No")</f>
        <v>Yes</v>
      </c>
      <c r="J196" s="26" t="str">
        <f>IF('[1]Outside Edges'!O194&gt;=(12.7+1),"Yes","No")</f>
        <v>Yes</v>
      </c>
      <c r="K196" s="266"/>
      <c r="L196" s="261" t="str">
        <f>IF(('[1]Outside Edges'!G194+6.1)&gt;=(12.7+1),"Yes","No")</f>
        <v>Yes</v>
      </c>
      <c r="M196" s="90" t="str">
        <f>IF(('[1]Outside Edges'!H194+6.1)&gt;=(12.7+1),"Yes","No")</f>
        <v>Yes</v>
      </c>
      <c r="N196" s="25" t="str">
        <f>IF(('[1]Outside Edges'!I194+6.1)&gt;=(12.7+1),"Yes","No")</f>
        <v>Yes</v>
      </c>
      <c r="O196" s="25" t="str">
        <f>IF(('[1]Outside Edges'!J194+6.1)&gt;=(12.7+1),"Yes","No")</f>
        <v>Yes</v>
      </c>
      <c r="P196" s="25" t="str">
        <f>IF(('[1]Outside Edges'!K194+6.1)&gt;=(12.7+1),"Yes","No")</f>
        <v>Yes</v>
      </c>
      <c r="Q196" s="25" t="str">
        <f>IF(('[1]Outside Edges'!L194+6.1)&gt;=(12.7+1),"Yes","No")</f>
        <v>Yes</v>
      </c>
      <c r="R196" s="26" t="str">
        <f>IF(('[1]Outside Edges'!M194+6.1)&gt;=(12.7+1),"Yes","No")</f>
        <v>Yes</v>
      </c>
      <c r="S196" s="25" t="str">
        <f>IF(('[1]Outside Edges'!N194+6.1)&gt;=(12.7+1),"Yes","No")</f>
        <v>Yes</v>
      </c>
      <c r="T196" s="27" t="str">
        <f>IF(('[1]Outside Edges'!O194+6.1)&gt;=(12.7+1),"Yes","No")</f>
        <v>Yes</v>
      </c>
    </row>
    <row r="197" spans="1:20" ht="15.75" customHeight="1" thickBot="1" x14ac:dyDescent="0.3">
      <c r="A197" s="6" t="str">
        <f>IF('[1]Outside Edges'!$A195&lt;&gt;"",'[1]Outside Edges'!$A195,"")</f>
        <v>D193 AM</v>
      </c>
      <c r="B197" s="90" t="str">
        <f>IF('[1]Outside Edges'!G195&gt;=(12.7+1),"Yes","No")</f>
        <v>Yes</v>
      </c>
      <c r="C197" s="90" t="str">
        <f>IF('[1]Outside Edges'!H195&gt;=(12.7+1),"Yes","No")</f>
        <v>Yes</v>
      </c>
      <c r="D197" s="25" t="str">
        <f>IF('[1]Outside Edges'!I195&gt;=(12.7+1),"Yes","No")</f>
        <v>Yes</v>
      </c>
      <c r="E197" s="25" t="str">
        <f>IF('[1]Outside Edges'!J195&gt;=(12.7+1),"Yes","No")</f>
        <v>Yes</v>
      </c>
      <c r="F197" s="25" t="str">
        <f>IF('[1]Outside Edges'!K195&gt;=(12.7+1),"Yes","No")</f>
        <v>Yes</v>
      </c>
      <c r="G197" s="25" t="str">
        <f>IF('[1]Outside Edges'!L195&gt;=(12.7+1),"Yes","No")</f>
        <v>Yes</v>
      </c>
      <c r="H197" s="26" t="str">
        <f>IF('[1]Outside Edges'!M195&gt;=(12.7+1),"Yes","No")</f>
        <v>Yes</v>
      </c>
      <c r="I197" s="26" t="str">
        <f>IF('[1]Outside Edges'!N195&gt;=(12.7+1),"Yes","No")</f>
        <v>Yes</v>
      </c>
      <c r="J197" s="26" t="str">
        <f>IF('[1]Outside Edges'!O195&gt;=(12.7+1),"Yes","No")</f>
        <v>Yes</v>
      </c>
      <c r="K197" s="266"/>
      <c r="L197" s="261" t="str">
        <f>IF(('[1]Outside Edges'!G195+6.1)&gt;=(12.7+1),"Yes","No")</f>
        <v>Yes</v>
      </c>
      <c r="M197" s="90" t="str">
        <f>IF(('[1]Outside Edges'!H195+6.1)&gt;=(12.7+1),"Yes","No")</f>
        <v>Yes</v>
      </c>
      <c r="N197" s="25" t="str">
        <f>IF(('[1]Outside Edges'!I195+6.1)&gt;=(12.7+1),"Yes","No")</f>
        <v>Yes</v>
      </c>
      <c r="O197" s="25" t="str">
        <f>IF(('[1]Outside Edges'!J195+6.1)&gt;=(12.7+1),"Yes","No")</f>
        <v>Yes</v>
      </c>
      <c r="P197" s="25" t="str">
        <f>IF(('[1]Outside Edges'!K195+6.1)&gt;=(12.7+1),"Yes","No")</f>
        <v>Yes</v>
      </c>
      <c r="Q197" s="25" t="str">
        <f>IF(('[1]Outside Edges'!L195+6.1)&gt;=(12.7+1),"Yes","No")</f>
        <v>Yes</v>
      </c>
      <c r="R197" s="26" t="str">
        <f>IF(('[1]Outside Edges'!M195+6.1)&gt;=(12.7+1),"Yes","No")</f>
        <v>Yes</v>
      </c>
      <c r="S197" s="25" t="str">
        <f>IF(('[1]Outside Edges'!N195+6.1)&gt;=(12.7+1),"Yes","No")</f>
        <v>Yes</v>
      </c>
      <c r="T197" s="27" t="str">
        <f>IF(('[1]Outside Edges'!O195+6.1)&gt;=(12.7+1),"Yes","No")</f>
        <v>Yes</v>
      </c>
    </row>
    <row r="198" spans="1:20" ht="15.75" customHeight="1" thickBot="1" x14ac:dyDescent="0.3">
      <c r="A198" s="6" t="str">
        <f>IF('[1]Outside Edges'!$A196&lt;&gt;"",'[1]Outside Edges'!$A196,"")</f>
        <v>D194 AM</v>
      </c>
      <c r="B198" s="90" t="str">
        <f>IF('[1]Outside Edges'!G196&gt;=(12.7+1),"Yes","No")</f>
        <v>Yes</v>
      </c>
      <c r="C198" s="90" t="str">
        <f>IF('[1]Outside Edges'!H196&gt;=(12.7+1),"Yes","No")</f>
        <v>Yes</v>
      </c>
      <c r="D198" s="25" t="str">
        <f>IF('[1]Outside Edges'!I196&gt;=(12.7+1),"Yes","No")</f>
        <v>Yes</v>
      </c>
      <c r="E198" s="25" t="str">
        <f>IF('[1]Outside Edges'!J196&gt;=(12.7+1),"Yes","No")</f>
        <v>Yes</v>
      </c>
      <c r="F198" s="25" t="str">
        <f>IF('[1]Outside Edges'!K196&gt;=(12.7+1),"Yes","No")</f>
        <v>Yes</v>
      </c>
      <c r="G198" s="25" t="str">
        <f>IF('[1]Outside Edges'!L196&gt;=(12.7+1),"Yes","No")</f>
        <v>Yes</v>
      </c>
      <c r="H198" s="26" t="str">
        <f>IF('[1]Outside Edges'!M196&gt;=(12.7+1),"Yes","No")</f>
        <v>Yes</v>
      </c>
      <c r="I198" s="26" t="str">
        <f>IF('[1]Outside Edges'!N196&gt;=(12.7+1),"Yes","No")</f>
        <v>Yes</v>
      </c>
      <c r="J198" s="26" t="str">
        <f>IF('[1]Outside Edges'!O196&gt;=(12.7+1),"Yes","No")</f>
        <v>Yes</v>
      </c>
      <c r="K198" s="266"/>
      <c r="L198" s="261" t="str">
        <f>IF(('[1]Outside Edges'!G196+6.1)&gt;=(12.7+1),"Yes","No")</f>
        <v>Yes</v>
      </c>
      <c r="M198" s="90" t="str">
        <f>IF(('[1]Outside Edges'!H196+6.1)&gt;=(12.7+1),"Yes","No")</f>
        <v>Yes</v>
      </c>
      <c r="N198" s="25" t="str">
        <f>IF(('[1]Outside Edges'!I196+6.1)&gt;=(12.7+1),"Yes","No")</f>
        <v>Yes</v>
      </c>
      <c r="O198" s="25" t="str">
        <f>IF(('[1]Outside Edges'!J196+6.1)&gt;=(12.7+1),"Yes","No")</f>
        <v>Yes</v>
      </c>
      <c r="P198" s="25" t="str">
        <f>IF(('[1]Outside Edges'!K196+6.1)&gt;=(12.7+1),"Yes","No")</f>
        <v>Yes</v>
      </c>
      <c r="Q198" s="25" t="str">
        <f>IF(('[1]Outside Edges'!L196+6.1)&gt;=(12.7+1),"Yes","No")</f>
        <v>Yes</v>
      </c>
      <c r="R198" s="26" t="str">
        <f>IF(('[1]Outside Edges'!M196+6.1)&gt;=(12.7+1),"Yes","No")</f>
        <v>Yes</v>
      </c>
      <c r="S198" s="25" t="str">
        <f>IF(('[1]Outside Edges'!N196+6.1)&gt;=(12.7+1),"Yes","No")</f>
        <v>Yes</v>
      </c>
      <c r="T198" s="27" t="str">
        <f>IF(('[1]Outside Edges'!O196+6.1)&gt;=(12.7+1),"Yes","No")</f>
        <v>Yes</v>
      </c>
    </row>
    <row r="199" spans="1:20" ht="15.75" customHeight="1" thickBot="1" x14ac:dyDescent="0.3">
      <c r="A199" s="6" t="str">
        <f>IF('[1]Outside Edges'!$A197&lt;&gt;"",'[1]Outside Edges'!$A197,"")</f>
        <v>D195 AM</v>
      </c>
      <c r="B199" s="90" t="str">
        <f>IF('[1]Outside Edges'!G197&gt;=(12.7+1),"Yes","No")</f>
        <v>Yes</v>
      </c>
      <c r="C199" s="90" t="str">
        <f>IF('[1]Outside Edges'!H197&gt;=(12.7+1),"Yes","No")</f>
        <v>Yes</v>
      </c>
      <c r="D199" s="25" t="str">
        <f>IF('[1]Outside Edges'!I197&gt;=(12.7+1),"Yes","No")</f>
        <v>Yes</v>
      </c>
      <c r="E199" s="25" t="str">
        <f>IF('[1]Outside Edges'!J197&gt;=(12.7+1),"Yes","No")</f>
        <v>Yes</v>
      </c>
      <c r="F199" s="25" t="str">
        <f>IF('[1]Outside Edges'!K197&gt;=(12.7+1),"Yes","No")</f>
        <v>Yes</v>
      </c>
      <c r="G199" s="25" t="str">
        <f>IF('[1]Outside Edges'!L197&gt;=(12.7+1),"Yes","No")</f>
        <v>Yes</v>
      </c>
      <c r="H199" s="26" t="str">
        <f>IF('[1]Outside Edges'!M197&gt;=(12.7+1),"Yes","No")</f>
        <v>Yes</v>
      </c>
      <c r="I199" s="26" t="str">
        <f>IF('[1]Outside Edges'!N197&gt;=(12.7+1),"Yes","No")</f>
        <v>Yes</v>
      </c>
      <c r="J199" s="26" t="str">
        <f>IF('[1]Outside Edges'!O197&gt;=(12.7+1),"Yes","No")</f>
        <v>Yes</v>
      </c>
      <c r="K199" s="266"/>
      <c r="L199" s="261" t="str">
        <f>IF(('[1]Outside Edges'!G197+6.1)&gt;=(12.7+1),"Yes","No")</f>
        <v>Yes</v>
      </c>
      <c r="M199" s="90" t="str">
        <f>IF(('[1]Outside Edges'!H197+6.1)&gt;=(12.7+1),"Yes","No")</f>
        <v>Yes</v>
      </c>
      <c r="N199" s="25" t="str">
        <f>IF(('[1]Outside Edges'!I197+6.1)&gt;=(12.7+1),"Yes","No")</f>
        <v>Yes</v>
      </c>
      <c r="O199" s="25" t="str">
        <f>IF(('[1]Outside Edges'!J197+6.1)&gt;=(12.7+1),"Yes","No")</f>
        <v>Yes</v>
      </c>
      <c r="P199" s="25" t="str">
        <f>IF(('[1]Outside Edges'!K197+6.1)&gt;=(12.7+1),"Yes","No")</f>
        <v>Yes</v>
      </c>
      <c r="Q199" s="25" t="str">
        <f>IF(('[1]Outside Edges'!L197+6.1)&gt;=(12.7+1),"Yes","No")</f>
        <v>Yes</v>
      </c>
      <c r="R199" s="26" t="str">
        <f>IF(('[1]Outside Edges'!M197+6.1)&gt;=(12.7+1),"Yes","No")</f>
        <v>Yes</v>
      </c>
      <c r="S199" s="25" t="str">
        <f>IF(('[1]Outside Edges'!N197+6.1)&gt;=(12.7+1),"Yes","No")</f>
        <v>Yes</v>
      </c>
      <c r="T199" s="27" t="str">
        <f>IF(('[1]Outside Edges'!O197+6.1)&gt;=(12.7+1),"Yes","No")</f>
        <v>Yes</v>
      </c>
    </row>
    <row r="200" spans="1:20" ht="15.75" customHeight="1" thickBot="1" x14ac:dyDescent="0.3">
      <c r="A200" s="6" t="str">
        <f>IF('[1]Outside Edges'!$A198&lt;&gt;"",'[1]Outside Edges'!$A198,"")</f>
        <v>D196 AM</v>
      </c>
      <c r="B200" s="90" t="str">
        <f>IF('[1]Outside Edges'!G198&gt;=(12.7+1),"Yes","No")</f>
        <v>Yes</v>
      </c>
      <c r="C200" s="90" t="str">
        <f>IF('[1]Outside Edges'!H198&gt;=(12.7+1),"Yes","No")</f>
        <v>Yes</v>
      </c>
      <c r="D200" s="25" t="str">
        <f>IF('[1]Outside Edges'!I198&gt;=(12.7+1),"Yes","No")</f>
        <v>Yes</v>
      </c>
      <c r="E200" s="25" t="str">
        <f>IF('[1]Outside Edges'!J198&gt;=(12.7+1),"Yes","No")</f>
        <v>Yes</v>
      </c>
      <c r="F200" s="25" t="str">
        <f>IF('[1]Outside Edges'!K198&gt;=(12.7+1),"Yes","No")</f>
        <v>Yes</v>
      </c>
      <c r="G200" s="25" t="str">
        <f>IF('[1]Outside Edges'!L198&gt;=(12.7+1),"Yes","No")</f>
        <v>Yes</v>
      </c>
      <c r="H200" s="26" t="str">
        <f>IF('[1]Outside Edges'!M198&gt;=(12.7+1),"Yes","No")</f>
        <v>Yes</v>
      </c>
      <c r="I200" s="26" t="str">
        <f>IF('[1]Outside Edges'!N198&gt;=(12.7+1),"Yes","No")</f>
        <v>Yes</v>
      </c>
      <c r="J200" s="26" t="str">
        <f>IF('[1]Outside Edges'!O198&gt;=(12.7+1),"Yes","No")</f>
        <v>Yes</v>
      </c>
      <c r="K200" s="266"/>
      <c r="L200" s="261" t="str">
        <f>IF(('[1]Outside Edges'!G198+6.1)&gt;=(12.7+1),"Yes","No")</f>
        <v>Yes</v>
      </c>
      <c r="M200" s="90" t="str">
        <f>IF(('[1]Outside Edges'!H198+6.1)&gt;=(12.7+1),"Yes","No")</f>
        <v>Yes</v>
      </c>
      <c r="N200" s="25" t="str">
        <f>IF(('[1]Outside Edges'!I198+6.1)&gt;=(12.7+1),"Yes","No")</f>
        <v>Yes</v>
      </c>
      <c r="O200" s="25" t="str">
        <f>IF(('[1]Outside Edges'!J198+6.1)&gt;=(12.7+1),"Yes","No")</f>
        <v>Yes</v>
      </c>
      <c r="P200" s="25" t="str">
        <f>IF(('[1]Outside Edges'!K198+6.1)&gt;=(12.7+1),"Yes","No")</f>
        <v>Yes</v>
      </c>
      <c r="Q200" s="25" t="str">
        <f>IF(('[1]Outside Edges'!L198+6.1)&gt;=(12.7+1),"Yes","No")</f>
        <v>Yes</v>
      </c>
      <c r="R200" s="26" t="str">
        <f>IF(('[1]Outside Edges'!M198+6.1)&gt;=(12.7+1),"Yes","No")</f>
        <v>Yes</v>
      </c>
      <c r="S200" s="25" t="str">
        <f>IF(('[1]Outside Edges'!N198+6.1)&gt;=(12.7+1),"Yes","No")</f>
        <v>Yes</v>
      </c>
      <c r="T200" s="27" t="str">
        <f>IF(('[1]Outside Edges'!O198+6.1)&gt;=(12.7+1),"Yes","No")</f>
        <v>Yes</v>
      </c>
    </row>
    <row r="201" spans="1:20" ht="15.75" customHeight="1" thickBot="1" x14ac:dyDescent="0.3">
      <c r="A201" s="116" t="s">
        <v>95</v>
      </c>
      <c r="B201" s="90" t="str">
        <f>IF('[1]Outside Edges'!G199&gt;=(12.7+1),"Yes","No")</f>
        <v>No</v>
      </c>
      <c r="C201" s="90" t="str">
        <f>IF('[1]Outside Edges'!H199&gt;=(12.7+1),"Yes","No")</f>
        <v>No</v>
      </c>
      <c r="D201" s="25" t="str">
        <f>IF('[1]Outside Edges'!I199&gt;=(12.7+1),"Yes","No")</f>
        <v>No</v>
      </c>
      <c r="E201" s="25" t="str">
        <f>IF('[1]Outside Edges'!J199&gt;=(12.7+1),"Yes","No")</f>
        <v>Yes</v>
      </c>
      <c r="F201" s="25" t="str">
        <f>IF('[1]Outside Edges'!K199&gt;=(12.7+1),"Yes","No")</f>
        <v>Yes</v>
      </c>
      <c r="G201" s="25" t="str">
        <f>IF('[1]Outside Edges'!L199&gt;=(12.7+1),"Yes","No")</f>
        <v>Yes</v>
      </c>
      <c r="H201" s="26" t="str">
        <f>IF('[1]Outside Edges'!M199&gt;=(12.7+1),"Yes","No")</f>
        <v>Yes</v>
      </c>
      <c r="I201" s="26" t="str">
        <f>IF('[1]Outside Edges'!N199&gt;=(12.7+1),"Yes","No")</f>
        <v>Yes</v>
      </c>
      <c r="J201" s="26" t="str">
        <f>IF('[1]Outside Edges'!O199&gt;=(12.7+1),"Yes","No")</f>
        <v>Yes</v>
      </c>
      <c r="K201" s="266"/>
      <c r="L201" s="261" t="str">
        <f>IF(('[1]Outside Edges'!G199+6.1)&gt;=(12.7+1),"Yes","No")</f>
        <v>Yes</v>
      </c>
      <c r="M201" s="90" t="str">
        <f>IF(('[1]Outside Edges'!H199+6.1)&gt;=(12.7+1),"Yes","No")</f>
        <v>Yes</v>
      </c>
      <c r="N201" s="25" t="str">
        <f>IF(('[1]Outside Edges'!I199+6.1)&gt;=(12.7+1),"Yes","No")</f>
        <v>Yes</v>
      </c>
      <c r="O201" s="25" t="str">
        <f>IF(('[1]Outside Edges'!J199+6.1)&gt;=(12.7+1),"Yes","No")</f>
        <v>Yes</v>
      </c>
      <c r="P201" s="25" t="str">
        <f>IF(('[1]Outside Edges'!K199+6.1)&gt;=(12.7+1),"Yes","No")</f>
        <v>Yes</v>
      </c>
      <c r="Q201" s="25" t="str">
        <f>IF(('[1]Outside Edges'!L199+6.1)&gt;=(12.7+1),"Yes","No")</f>
        <v>Yes</v>
      </c>
      <c r="R201" s="26" t="str">
        <f>IF(('[1]Outside Edges'!M199+6.1)&gt;=(12.7+1),"Yes","No")</f>
        <v>Yes</v>
      </c>
      <c r="S201" s="25" t="str">
        <f>IF(('[1]Outside Edges'!N199+6.1)&gt;=(12.7+1),"Yes","No")</f>
        <v>Yes</v>
      </c>
      <c r="T201" s="27" t="str">
        <f>IF(('[1]Outside Edges'!O199+6.1)&gt;=(12.7+1),"Yes","No")</f>
        <v>Yes</v>
      </c>
    </row>
    <row r="202" spans="1:20" ht="16.5" thickBot="1" x14ac:dyDescent="0.3">
      <c r="A202" s="6" t="str">
        <f>IF('[1]Outside Edges'!$A200&lt;&gt;"",'[1]Outside Edges'!$A200,"")</f>
        <v>D198 AM</v>
      </c>
      <c r="B202" s="90" t="str">
        <f>IF('[1]Outside Edges'!G200&gt;=(12.7+1),"Yes","No")</f>
        <v>Yes</v>
      </c>
      <c r="C202" s="90" t="str">
        <f>IF('[1]Outside Edges'!H200&gt;=(12.7+1),"Yes","No")</f>
        <v>Yes</v>
      </c>
      <c r="D202" s="25" t="str">
        <f>IF('[1]Outside Edges'!I200&gt;=(12.7+1),"Yes","No")</f>
        <v>Yes</v>
      </c>
      <c r="E202" s="25" t="str">
        <f>IF('[1]Outside Edges'!J200&gt;=(12.7+1),"Yes","No")</f>
        <v>Yes</v>
      </c>
      <c r="F202" s="25" t="str">
        <f>IF('[1]Outside Edges'!K200&gt;=(12.7+1),"Yes","No")</f>
        <v>Yes</v>
      </c>
      <c r="G202" s="25" t="str">
        <f>IF('[1]Outside Edges'!L200&gt;=(12.7+1),"Yes","No")</f>
        <v>Yes</v>
      </c>
      <c r="H202" s="26" t="str">
        <f>IF('[1]Outside Edges'!M200&gt;=(12.7+1),"Yes","No")</f>
        <v>Yes</v>
      </c>
      <c r="I202" s="26" t="str">
        <f>IF('[1]Outside Edges'!N200&gt;=(12.7+1),"Yes","No")</f>
        <v>Yes</v>
      </c>
      <c r="J202" s="26" t="str">
        <f>IF('[1]Outside Edges'!O200&gt;=(12.7+1),"Yes","No")</f>
        <v>Yes</v>
      </c>
      <c r="K202" s="266"/>
      <c r="L202" s="261" t="str">
        <f>IF(('[1]Outside Edges'!G200+6.1)&gt;=(12.7+1),"Yes","No")</f>
        <v>Yes</v>
      </c>
      <c r="M202" s="90" t="str">
        <f>IF(('[1]Outside Edges'!H200+6.1)&gt;=(12.7+1),"Yes","No")</f>
        <v>Yes</v>
      </c>
      <c r="N202" s="25" t="str">
        <f>IF(('[1]Outside Edges'!I200+6.1)&gt;=(12.7+1),"Yes","No")</f>
        <v>Yes</v>
      </c>
      <c r="O202" s="25" t="str">
        <f>IF(('[1]Outside Edges'!J200+6.1)&gt;=(12.7+1),"Yes","No")</f>
        <v>Yes</v>
      </c>
      <c r="P202" s="25" t="str">
        <f>IF(('[1]Outside Edges'!K200+6.1)&gt;=(12.7+1),"Yes","No")</f>
        <v>Yes</v>
      </c>
      <c r="Q202" s="25" t="str">
        <f>IF(('[1]Outside Edges'!L200+6.1)&gt;=(12.7+1),"Yes","No")</f>
        <v>Yes</v>
      </c>
      <c r="R202" s="26" t="str">
        <f>IF(('[1]Outside Edges'!M200+6.1)&gt;=(12.7+1),"Yes","No")</f>
        <v>Yes</v>
      </c>
      <c r="S202" s="25" t="str">
        <f>IF(('[1]Outside Edges'!N200+6.1)&gt;=(12.7+1),"Yes","No")</f>
        <v>Yes</v>
      </c>
      <c r="T202" s="27" t="str">
        <f>IF(('[1]Outside Edges'!O200+6.1)&gt;=(12.7+1),"Yes","No")</f>
        <v>Yes</v>
      </c>
    </row>
    <row r="203" spans="1:20" ht="16.5" thickBot="1" x14ac:dyDescent="0.3">
      <c r="A203" s="6" t="str">
        <f>IF('[1]Outside Edges'!$A201&lt;&gt;"",'[1]Outside Edges'!$A201,"")</f>
        <v>D199 AM</v>
      </c>
      <c r="B203" s="90" t="str">
        <f>IF('[1]Outside Edges'!G201&gt;=(12.7+1),"Yes","No")</f>
        <v>Yes</v>
      </c>
      <c r="C203" s="90" t="str">
        <f>IF('[1]Outside Edges'!H201&gt;=(12.7+1),"Yes","No")</f>
        <v>Yes</v>
      </c>
      <c r="D203" s="25" t="str">
        <f>IF('[1]Outside Edges'!I201&gt;=(12.7+1),"Yes","No")</f>
        <v>Yes</v>
      </c>
      <c r="E203" s="25" t="str">
        <f>IF('[1]Outside Edges'!J201&gt;=(12.7+1),"Yes","No")</f>
        <v>Yes</v>
      </c>
      <c r="F203" s="25" t="str">
        <f>IF('[1]Outside Edges'!K201&gt;=(12.7+1),"Yes","No")</f>
        <v>Yes</v>
      </c>
      <c r="G203" s="25" t="str">
        <f>IF('[1]Outside Edges'!L201&gt;=(12.7+1),"Yes","No")</f>
        <v>Yes</v>
      </c>
      <c r="H203" s="26" t="str">
        <f>IF('[1]Outside Edges'!M201&gt;=(12.7+1),"Yes","No")</f>
        <v>Yes</v>
      </c>
      <c r="I203" s="26" t="str">
        <f>IF('[1]Outside Edges'!N201&gt;=(12.7+1),"Yes","No")</f>
        <v>Yes</v>
      </c>
      <c r="J203" s="26" t="str">
        <f>IF('[1]Outside Edges'!O201&gt;=(12.7+1),"Yes","No")</f>
        <v>Yes</v>
      </c>
      <c r="K203" s="266"/>
      <c r="L203" s="261" t="str">
        <f>IF(('[1]Outside Edges'!G201+6.1)&gt;=(12.7+1),"Yes","No")</f>
        <v>Yes</v>
      </c>
      <c r="M203" s="90" t="str">
        <f>IF(('[1]Outside Edges'!H201+6.1)&gt;=(12.7+1),"Yes","No")</f>
        <v>Yes</v>
      </c>
      <c r="N203" s="25" t="str">
        <f>IF(('[1]Outside Edges'!I201+6.1)&gt;=(12.7+1),"Yes","No")</f>
        <v>Yes</v>
      </c>
      <c r="O203" s="25" t="str">
        <f>IF(('[1]Outside Edges'!J201+6.1)&gt;=(12.7+1),"Yes","No")</f>
        <v>Yes</v>
      </c>
      <c r="P203" s="25" t="str">
        <f>IF(('[1]Outside Edges'!K201+6.1)&gt;=(12.7+1),"Yes","No")</f>
        <v>Yes</v>
      </c>
      <c r="Q203" s="25" t="str">
        <f>IF(('[1]Outside Edges'!L201+6.1)&gt;=(12.7+1),"Yes","No")</f>
        <v>Yes</v>
      </c>
      <c r="R203" s="26" t="str">
        <f>IF(('[1]Outside Edges'!M201+6.1)&gt;=(12.7+1),"Yes","No")</f>
        <v>Yes</v>
      </c>
      <c r="S203" s="25" t="str">
        <f>IF(('[1]Outside Edges'!N201+6.1)&gt;=(12.7+1),"Yes","No")</f>
        <v>Yes</v>
      </c>
      <c r="T203" s="27" t="str">
        <f>IF(('[1]Outside Edges'!O201+6.1)&gt;=(12.7+1),"Yes","No")</f>
        <v>Yes</v>
      </c>
    </row>
    <row r="204" spans="1:20" ht="16.5" thickBot="1" x14ac:dyDescent="0.3">
      <c r="A204" s="6" t="str">
        <f>IF('[1]Outside Edges'!$A202&lt;&gt;"",'[1]Outside Edges'!$A202,"")</f>
        <v>D200</v>
      </c>
      <c r="B204" s="90" t="str">
        <f>IF('[1]Outside Edges'!G202&gt;=(12.7+1),"Yes","No")</f>
        <v>Yes</v>
      </c>
      <c r="C204" s="90" t="str">
        <f>IF('[1]Outside Edges'!H202&gt;=(12.7+1),"Yes","No")</f>
        <v>Yes</v>
      </c>
      <c r="D204" s="25" t="str">
        <f>IF('[1]Outside Edges'!I202&gt;=(12.7+1),"Yes","No")</f>
        <v>Yes</v>
      </c>
      <c r="E204" s="25" t="str">
        <f>IF('[1]Outside Edges'!J202&gt;=(12.7+1),"Yes","No")</f>
        <v>Yes</v>
      </c>
      <c r="F204" s="25" t="str">
        <f>IF('[1]Outside Edges'!K202&gt;=(12.7+1),"Yes","No")</f>
        <v>Yes</v>
      </c>
      <c r="G204" s="25" t="str">
        <f>IF('[1]Outside Edges'!L202&gt;=(12.7+1),"Yes","No")</f>
        <v>Yes</v>
      </c>
      <c r="H204" s="26" t="str">
        <f>IF('[1]Outside Edges'!M202&gt;=(12.7+1),"Yes","No")</f>
        <v>Yes</v>
      </c>
      <c r="I204" s="26" t="str">
        <f>IF('[1]Outside Edges'!N202&gt;=(12.7+1),"Yes","No")</f>
        <v>Yes</v>
      </c>
      <c r="J204" s="26" t="str">
        <f>IF('[1]Outside Edges'!O202&gt;=(12.7+1),"Yes","No")</f>
        <v>Yes</v>
      </c>
      <c r="K204" s="266"/>
      <c r="L204" s="261" t="str">
        <f>IF(('[1]Outside Edges'!G202+6.1)&gt;=(12.7+1),"Yes","No")</f>
        <v>Yes</v>
      </c>
      <c r="M204" s="90" t="str">
        <f>IF(('[1]Outside Edges'!H202+6.1)&gt;=(12.7+1),"Yes","No")</f>
        <v>Yes</v>
      </c>
      <c r="N204" s="25" t="str">
        <f>IF(('[1]Outside Edges'!I202+6.1)&gt;=(12.7+1),"Yes","No")</f>
        <v>Yes</v>
      </c>
      <c r="O204" s="25" t="str">
        <f>IF(('[1]Outside Edges'!J202+6.1)&gt;=(12.7+1),"Yes","No")</f>
        <v>Yes</v>
      </c>
      <c r="P204" s="25" t="str">
        <f>IF(('[1]Outside Edges'!K202+6.1)&gt;=(12.7+1),"Yes","No")</f>
        <v>Yes</v>
      </c>
      <c r="Q204" s="25" t="str">
        <f>IF(('[1]Outside Edges'!L202+6.1)&gt;=(12.7+1),"Yes","No")</f>
        <v>Yes</v>
      </c>
      <c r="R204" s="26" t="str">
        <f>IF(('[1]Outside Edges'!M202+6.1)&gt;=(12.7+1),"Yes","No")</f>
        <v>Yes</v>
      </c>
      <c r="S204" s="25" t="str">
        <f>IF(('[1]Outside Edges'!N202+6.1)&gt;=(12.7+1),"Yes","No")</f>
        <v>Yes</v>
      </c>
      <c r="T204" s="27" t="str">
        <f>IF(('[1]Outside Edges'!O202+6.1)&gt;=(12.7+1),"Yes","No")</f>
        <v>Yes</v>
      </c>
    </row>
    <row r="205" spans="1:20" ht="16.5" thickBot="1" x14ac:dyDescent="0.3">
      <c r="A205" s="6" t="str">
        <f>IF('[1]Outside Edges'!$A203&lt;&gt;"",'[1]Outside Edges'!$A203,"")</f>
        <v>D201 AM</v>
      </c>
      <c r="B205" s="90" t="str">
        <f>IF('[1]Outside Edges'!G203&gt;=(12.7+1),"Yes","No")</f>
        <v>Yes</v>
      </c>
      <c r="C205" s="90" t="str">
        <f>IF('[1]Outside Edges'!H203&gt;=(12.7+1),"Yes","No")</f>
        <v>Yes</v>
      </c>
      <c r="D205" s="25" t="str">
        <f>IF('[1]Outside Edges'!I203&gt;=(12.7+1),"Yes","No")</f>
        <v>Yes</v>
      </c>
      <c r="E205" s="25" t="str">
        <f>IF('[1]Outside Edges'!J203&gt;=(12.7+1),"Yes","No")</f>
        <v>Yes</v>
      </c>
      <c r="F205" s="25" t="str">
        <f>IF('[1]Outside Edges'!K203&gt;=(12.7+1),"Yes","No")</f>
        <v>Yes</v>
      </c>
      <c r="G205" s="25" t="str">
        <f>IF('[1]Outside Edges'!L203&gt;=(12.7+1),"Yes","No")</f>
        <v>Yes</v>
      </c>
      <c r="H205" s="26" t="str">
        <f>IF('[1]Outside Edges'!M203&gt;=(12.7+1),"Yes","No")</f>
        <v>Yes</v>
      </c>
      <c r="I205" s="26" t="str">
        <f>IF('[1]Outside Edges'!N203&gt;=(12.7+1),"Yes","No")</f>
        <v>Yes</v>
      </c>
      <c r="J205" s="26" t="str">
        <f>IF('[1]Outside Edges'!O203&gt;=(12.7+1),"Yes","No")</f>
        <v>Yes</v>
      </c>
      <c r="K205" s="266"/>
      <c r="L205" s="261" t="str">
        <f>IF(('[1]Outside Edges'!G203+6.1)&gt;=(12.7+1),"Yes","No")</f>
        <v>Yes</v>
      </c>
      <c r="M205" s="90" t="str">
        <f>IF(('[1]Outside Edges'!H203+6.1)&gt;=(12.7+1),"Yes","No")</f>
        <v>Yes</v>
      </c>
      <c r="N205" s="25" t="str">
        <f>IF(('[1]Outside Edges'!I203+6.1)&gt;=(12.7+1),"Yes","No")</f>
        <v>Yes</v>
      </c>
      <c r="O205" s="25" t="str">
        <f>IF(('[1]Outside Edges'!J203+6.1)&gt;=(12.7+1),"Yes","No")</f>
        <v>Yes</v>
      </c>
      <c r="P205" s="25" t="str">
        <f>IF(('[1]Outside Edges'!K203+6.1)&gt;=(12.7+1),"Yes","No")</f>
        <v>Yes</v>
      </c>
      <c r="Q205" s="25" t="str">
        <f>IF(('[1]Outside Edges'!L203+6.1)&gt;=(12.7+1),"Yes","No")</f>
        <v>Yes</v>
      </c>
      <c r="R205" s="26" t="str">
        <f>IF(('[1]Outside Edges'!M203+6.1)&gt;=(12.7+1),"Yes","No")</f>
        <v>Yes</v>
      </c>
      <c r="S205" s="25" t="str">
        <f>IF(('[1]Outside Edges'!N203+6.1)&gt;=(12.7+1),"Yes","No")</f>
        <v>Yes</v>
      </c>
      <c r="T205" s="27" t="str">
        <f>IF(('[1]Outside Edges'!O203+6.1)&gt;=(12.7+1),"Yes","No")</f>
        <v>Yes</v>
      </c>
    </row>
    <row r="206" spans="1:20" ht="16.5" thickBot="1" x14ac:dyDescent="0.3">
      <c r="A206" s="6" t="str">
        <f>IF('[1]Outside Edges'!$A204&lt;&gt;"",'[1]Outside Edges'!$A204,"")</f>
        <v>D202 AM</v>
      </c>
      <c r="B206" s="90" t="str">
        <f>IF('[1]Outside Edges'!G204&gt;=(12.7+1),"Yes","No")</f>
        <v>Yes</v>
      </c>
      <c r="C206" s="90" t="str">
        <f>IF('[1]Outside Edges'!H204&gt;=(12.7+1),"Yes","No")</f>
        <v>Yes</v>
      </c>
      <c r="D206" s="25" t="str">
        <f>IF('[1]Outside Edges'!I204&gt;=(12.7+1),"Yes","No")</f>
        <v>Yes</v>
      </c>
      <c r="E206" s="25" t="str">
        <f>IF('[1]Outside Edges'!J204&gt;=(12.7+1),"Yes","No")</f>
        <v>Yes</v>
      </c>
      <c r="F206" s="25" t="str">
        <f>IF('[1]Outside Edges'!K204&gt;=(12.7+1),"Yes","No")</f>
        <v>Yes</v>
      </c>
      <c r="G206" s="25" t="str">
        <f>IF('[1]Outside Edges'!L204&gt;=(12.7+1),"Yes","No")</f>
        <v>Yes</v>
      </c>
      <c r="H206" s="26" t="str">
        <f>IF('[1]Outside Edges'!M204&gt;=(12.7+1),"Yes","No")</f>
        <v>Yes</v>
      </c>
      <c r="I206" s="26" t="str">
        <f>IF('[1]Outside Edges'!N204&gt;=(12.7+1),"Yes","No")</f>
        <v>Yes</v>
      </c>
      <c r="J206" s="26" t="str">
        <f>IF('[1]Outside Edges'!O204&gt;=(12.7+1),"Yes","No")</f>
        <v>Yes</v>
      </c>
      <c r="K206" s="266"/>
      <c r="L206" s="261" t="str">
        <f>IF(('[1]Outside Edges'!G204+6.1)&gt;=(12.7+1),"Yes","No")</f>
        <v>Yes</v>
      </c>
      <c r="M206" s="90" t="str">
        <f>IF(('[1]Outside Edges'!H204+6.1)&gt;=(12.7+1),"Yes","No")</f>
        <v>Yes</v>
      </c>
      <c r="N206" s="25" t="str">
        <f>IF(('[1]Outside Edges'!I204+6.1)&gt;=(12.7+1),"Yes","No")</f>
        <v>Yes</v>
      </c>
      <c r="O206" s="25" t="str">
        <f>IF(('[1]Outside Edges'!J204+6.1)&gt;=(12.7+1),"Yes","No")</f>
        <v>Yes</v>
      </c>
      <c r="P206" s="25" t="str">
        <f>IF(('[1]Outside Edges'!K204+6.1)&gt;=(12.7+1),"Yes","No")</f>
        <v>Yes</v>
      </c>
      <c r="Q206" s="25" t="str">
        <f>IF(('[1]Outside Edges'!L204+6.1)&gt;=(12.7+1),"Yes","No")</f>
        <v>Yes</v>
      </c>
      <c r="R206" s="26" t="str">
        <f>IF(('[1]Outside Edges'!M204+6.1)&gt;=(12.7+1),"Yes","No")</f>
        <v>Yes</v>
      </c>
      <c r="S206" s="25" t="str">
        <f>IF(('[1]Outside Edges'!N204+6.1)&gt;=(12.7+1),"Yes","No")</f>
        <v>Yes</v>
      </c>
      <c r="T206" s="27" t="str">
        <f>IF(('[1]Outside Edges'!O204+6.1)&gt;=(12.7+1),"Yes","No")</f>
        <v>Yes</v>
      </c>
    </row>
    <row r="207" spans="1:20" ht="16.5" thickBot="1" x14ac:dyDescent="0.3">
      <c r="A207" s="276" t="str">
        <f>IF('[1]Outside Edges'!$A205&lt;&gt;"",'[1]Outside Edges'!$A205,"")</f>
        <v>D203</v>
      </c>
      <c r="B207" s="10" t="str">
        <f>IF('[1]Outside Edges'!G205&gt;=(12.7+1),"Yes","No")</f>
        <v>No</v>
      </c>
      <c r="C207" s="90" t="str">
        <f>IF('[1]Outside Edges'!H205&gt;=(12.7+1),"Yes","No")</f>
        <v>No</v>
      </c>
      <c r="D207" s="25" t="str">
        <f>IF('[1]Outside Edges'!I205&gt;=(12.7+1),"Yes","No")</f>
        <v>No</v>
      </c>
      <c r="E207" s="25" t="str">
        <f>IF('[1]Outside Edges'!J205&gt;=(12.7+1),"Yes","No")</f>
        <v>Yes</v>
      </c>
      <c r="F207" s="25" t="str">
        <f>IF('[1]Outside Edges'!K205&gt;=(12.7+1),"Yes","No")</f>
        <v>Yes</v>
      </c>
      <c r="G207" s="25" t="str">
        <f>IF('[1]Outside Edges'!L205&gt;=(12.7+1),"Yes","No")</f>
        <v>Yes</v>
      </c>
      <c r="H207" s="26" t="str">
        <f>IF('[1]Outside Edges'!M205&gt;=(12.7+1),"Yes","No")</f>
        <v>Yes</v>
      </c>
      <c r="I207" s="26" t="str">
        <f>IF('[1]Outside Edges'!N205&gt;=(12.7+1),"Yes","No")</f>
        <v>Yes</v>
      </c>
      <c r="J207" s="26" t="str">
        <f>IF('[1]Outside Edges'!O205&gt;=(12.7+1),"Yes","No")</f>
        <v>Yes</v>
      </c>
      <c r="K207" s="266"/>
      <c r="L207" s="261" t="str">
        <f>IF(('[1]Outside Edges'!G205+6.1)&gt;=(12.7+1),"Yes","No")</f>
        <v>Yes</v>
      </c>
      <c r="M207" s="90" t="str">
        <f>IF(('[1]Outside Edges'!H205+6.1)&gt;=(12.7+1),"Yes","No")</f>
        <v>Yes</v>
      </c>
      <c r="N207" s="25" t="str">
        <f>IF(('[1]Outside Edges'!I205+6.1)&gt;=(12.7+1),"Yes","No")</f>
        <v>Yes</v>
      </c>
      <c r="O207" s="25" t="str">
        <f>IF(('[1]Outside Edges'!J205+6.1)&gt;=(12.7+1),"Yes","No")</f>
        <v>Yes</v>
      </c>
      <c r="P207" s="25" t="str">
        <f>IF(('[1]Outside Edges'!K205+6.1)&gt;=(12.7+1),"Yes","No")</f>
        <v>Yes</v>
      </c>
      <c r="Q207" s="25" t="str">
        <f>IF(('[1]Outside Edges'!L205+6.1)&gt;=(12.7+1),"Yes","No")</f>
        <v>Yes</v>
      </c>
      <c r="R207" s="26" t="str">
        <f>IF(('[1]Outside Edges'!M205+6.1)&gt;=(12.7+1),"Yes","No")</f>
        <v>Yes</v>
      </c>
      <c r="S207" s="25" t="str">
        <f>IF(('[1]Outside Edges'!N205+6.1)&gt;=(12.7+1),"Yes","No")</f>
        <v>Yes</v>
      </c>
      <c r="T207" s="27" t="str">
        <f>IF(('[1]Outside Edges'!O205+6.1)&gt;=(12.7+1),"Yes","No")</f>
        <v>Yes</v>
      </c>
    </row>
    <row r="208" spans="1:20" ht="16.5" thickBot="1" x14ac:dyDescent="0.3">
      <c r="A208" s="88" t="str">
        <f>IF('[1]Outside Edges'!$A206&lt;&gt;"",'[1]Outside Edges'!$A206,"")</f>
        <v>D204 AM</v>
      </c>
      <c r="B208" s="10" t="str">
        <f>IF('[1]Outside Edges'!G206&gt;=(12.7+1),"Yes","No")</f>
        <v>Yes</v>
      </c>
      <c r="C208" s="90" t="str">
        <f>IF('[1]Outside Edges'!H206&gt;=(12.7+1),"Yes","No")</f>
        <v>Yes</v>
      </c>
      <c r="D208" s="25" t="str">
        <f>IF('[1]Outside Edges'!I206&gt;=(12.7+1),"Yes","No")</f>
        <v>Yes</v>
      </c>
      <c r="E208" s="25" t="str">
        <f>IF('[1]Outside Edges'!J206&gt;=(12.7+1),"Yes","No")</f>
        <v>Yes</v>
      </c>
      <c r="F208" s="25" t="str">
        <f>IF('[1]Outside Edges'!K206&gt;=(12.7+1),"Yes","No")</f>
        <v>Yes</v>
      </c>
      <c r="G208" s="25" t="str">
        <f>IF('[1]Outside Edges'!L206&gt;=(12.7+1),"Yes","No")</f>
        <v>Yes</v>
      </c>
      <c r="H208" s="26" t="str">
        <f>IF('[1]Outside Edges'!M206&gt;=(12.7+1),"Yes","No")</f>
        <v>Yes</v>
      </c>
      <c r="I208" s="26" t="str">
        <f>IF('[1]Outside Edges'!N206&gt;=(12.7+1),"Yes","No")</f>
        <v>Yes</v>
      </c>
      <c r="J208" s="26" t="str">
        <f>IF('[1]Outside Edges'!O206&gt;=(12.7+1),"Yes","No")</f>
        <v>Yes</v>
      </c>
      <c r="K208" s="266"/>
      <c r="L208" s="261" t="str">
        <f>IF(('[1]Outside Edges'!G206+6.1)&gt;=(12.7+1),"Yes","No")</f>
        <v>Yes</v>
      </c>
      <c r="M208" s="90" t="str">
        <f>IF(('[1]Outside Edges'!H206+6.1)&gt;=(12.7+1),"Yes","No")</f>
        <v>Yes</v>
      </c>
      <c r="N208" s="25" t="str">
        <f>IF(('[1]Outside Edges'!I206+6.1)&gt;=(12.7+1),"Yes","No")</f>
        <v>Yes</v>
      </c>
      <c r="O208" s="25" t="str">
        <f>IF(('[1]Outside Edges'!J206+6.1)&gt;=(12.7+1),"Yes","No")</f>
        <v>Yes</v>
      </c>
      <c r="P208" s="25" t="str">
        <f>IF(('[1]Outside Edges'!K206+6.1)&gt;=(12.7+1),"Yes","No")</f>
        <v>Yes</v>
      </c>
      <c r="Q208" s="25" t="str">
        <f>IF(('[1]Outside Edges'!L206+6.1)&gt;=(12.7+1),"Yes","No")</f>
        <v>Yes</v>
      </c>
      <c r="R208" s="26" t="str">
        <f>IF(('[1]Outside Edges'!M206+6.1)&gt;=(12.7+1),"Yes","No")</f>
        <v>Yes</v>
      </c>
      <c r="S208" s="25" t="str">
        <f>IF(('[1]Outside Edges'!N206+6.1)&gt;=(12.7+1),"Yes","No")</f>
        <v>Yes</v>
      </c>
      <c r="T208" s="27" t="str">
        <f>IF(('[1]Outside Edges'!O206+6.1)&gt;=(12.7+1),"Yes","No")</f>
        <v>Yes</v>
      </c>
    </row>
    <row r="209" spans="1:20" ht="16.5" thickBot="1" x14ac:dyDescent="0.3">
      <c r="A209" s="88" t="str">
        <f>IF('[1]Outside Edges'!$A207&lt;&gt;"",'[1]Outside Edges'!$A207,"")</f>
        <v>D205</v>
      </c>
      <c r="B209" s="10" t="str">
        <f>IF('[1]Outside Edges'!G207&gt;=(13.5+1),"Yes","No")</f>
        <v>No</v>
      </c>
      <c r="C209" s="90" t="str">
        <f>IF('[1]Outside Edges'!H207&gt;=(13.5+1),"Yes","No")</f>
        <v>No</v>
      </c>
      <c r="D209" s="25" t="str">
        <f>IF('[1]Outside Edges'!I207&gt;=(13.5+1),"Yes","No")</f>
        <v>No</v>
      </c>
      <c r="E209" s="25" t="str">
        <f>IF('[1]Outside Edges'!J207&gt;=(13.5+1),"Yes","No")</f>
        <v>No</v>
      </c>
      <c r="F209" s="25" t="str">
        <f>IF('[1]Outside Edges'!K207&gt;=(13.5+1),"Yes","No")</f>
        <v>No</v>
      </c>
      <c r="G209" s="25" t="str">
        <f>IF('[1]Outside Edges'!L207&gt;=(13.5+1),"Yes","No")</f>
        <v>No</v>
      </c>
      <c r="H209" s="26" t="str">
        <f>IF('[1]Outside Edges'!M207&gt;=(13.5+1),"Yes","No")</f>
        <v>Yes</v>
      </c>
      <c r="I209" s="26" t="str">
        <f>IF('[1]Outside Edges'!N207&gt;=(13.5+1),"Yes","No")</f>
        <v>Yes</v>
      </c>
      <c r="J209" s="26" t="str">
        <f>IF('[1]Outside Edges'!O207&gt;=(13.5+1),"Yes","No")</f>
        <v>Yes</v>
      </c>
      <c r="K209" s="266"/>
      <c r="L209" s="261" t="str">
        <f>IF(('[1]Outside Edges'!G207+6.1)&gt;=(12.7+1),"Yes","No")</f>
        <v>Yes</v>
      </c>
      <c r="M209" s="90" t="str">
        <f>IF(('[1]Outside Edges'!H207+6.1)&gt;=(12.7+1),"Yes","No")</f>
        <v>Yes</v>
      </c>
      <c r="N209" s="25" t="str">
        <f>IF(('[1]Outside Edges'!I207+6.1)&gt;=(12.7+1),"Yes","No")</f>
        <v>Yes</v>
      </c>
      <c r="O209" s="25" t="str">
        <f>IF(('[1]Outside Edges'!J207+6.1)&gt;=(12.7+1),"Yes","No")</f>
        <v>Yes</v>
      </c>
      <c r="P209" s="25" t="str">
        <f>IF(('[1]Outside Edges'!K207+6.1)&gt;=(12.7+1),"Yes","No")</f>
        <v>Yes</v>
      </c>
      <c r="Q209" s="25" t="str">
        <f>IF(('[1]Outside Edges'!L207+6.1)&gt;=(12.7+1),"Yes","No")</f>
        <v>Yes</v>
      </c>
      <c r="R209" s="26" t="str">
        <f>IF(('[1]Outside Edges'!M207+6.1)&gt;=(12.7+1),"Yes","No")</f>
        <v>Yes</v>
      </c>
      <c r="S209" s="25" t="str">
        <f>IF(('[1]Outside Edges'!N207+6.1)&gt;=(12.7+1),"Yes","No")</f>
        <v>Yes</v>
      </c>
      <c r="T209" s="27" t="str">
        <f>IF(('[1]Outside Edges'!O207+6.1)&gt;=(12.7+1),"Yes","No")</f>
        <v>Yes</v>
      </c>
    </row>
    <row r="210" spans="1:20" ht="16.5" thickBot="1" x14ac:dyDescent="0.3">
      <c r="A210" s="88" t="str">
        <f>IF('[1]Outside Edges'!$A208&lt;&gt;"",'[1]Outside Edges'!$A208,"")</f>
        <v>D206 AM</v>
      </c>
      <c r="B210" s="10" t="str">
        <f>IF('[1]Outside Edges'!G208&gt;=(12.7+1),"Yes","No")</f>
        <v>No</v>
      </c>
      <c r="C210" s="90" t="str">
        <f>IF('[1]Outside Edges'!H208&gt;=(12.7+1),"Yes","No")</f>
        <v>No</v>
      </c>
      <c r="D210" s="25" t="str">
        <f>IF('[1]Outside Edges'!I208&gt;=(12.7+1),"Yes","No")</f>
        <v>Yes</v>
      </c>
      <c r="E210" s="25" t="str">
        <f>IF('[1]Outside Edges'!J208&gt;=(12.7+1),"Yes","No")</f>
        <v>Yes</v>
      </c>
      <c r="F210" s="25" t="str">
        <f>IF('[1]Outside Edges'!K208&gt;=(12.7+1),"Yes","No")</f>
        <v>Yes</v>
      </c>
      <c r="G210" s="25" t="str">
        <f>IF('[1]Outside Edges'!L208&gt;=(12.7+1),"Yes","No")</f>
        <v>Yes</v>
      </c>
      <c r="H210" s="26" t="str">
        <f>IF('[1]Outside Edges'!M208&gt;=(12.7+1),"Yes","No")</f>
        <v>Yes</v>
      </c>
      <c r="I210" s="26" t="str">
        <f>IF('[1]Outside Edges'!N208&gt;=(12.7+1),"Yes","No")</f>
        <v>Yes</v>
      </c>
      <c r="J210" s="26" t="str">
        <f>IF('[1]Outside Edges'!O208&gt;=(12.7+1),"Yes","No")</f>
        <v>Yes</v>
      </c>
      <c r="K210" s="266"/>
      <c r="L210" s="261" t="str">
        <f>IF(('[1]Outside Edges'!G208+6.1)&gt;=(12.7+1),"Yes","No")</f>
        <v>Yes</v>
      </c>
      <c r="M210" s="90" t="str">
        <f>IF(('[1]Outside Edges'!H208+6.1)&gt;=(12.7+1),"Yes","No")</f>
        <v>Yes</v>
      </c>
      <c r="N210" s="25" t="str">
        <f>IF(('[1]Outside Edges'!I208+6.1)&gt;=(12.7+1),"Yes","No")</f>
        <v>Yes</v>
      </c>
      <c r="O210" s="25" t="str">
        <f>IF(('[1]Outside Edges'!J208+6.1)&gt;=(12.7+1),"Yes","No")</f>
        <v>Yes</v>
      </c>
      <c r="P210" s="25" t="str">
        <f>IF(('[1]Outside Edges'!K208+6.1)&gt;=(12.7+1),"Yes","No")</f>
        <v>Yes</v>
      </c>
      <c r="Q210" s="25" t="str">
        <f>IF(('[1]Outside Edges'!L208+6.1)&gt;=(12.7+1),"Yes","No")</f>
        <v>Yes</v>
      </c>
      <c r="R210" s="26" t="str">
        <f>IF(('[1]Outside Edges'!M208+6.1)&gt;=(12.7+1),"Yes","No")</f>
        <v>Yes</v>
      </c>
      <c r="S210" s="25" t="str">
        <f>IF(('[1]Outside Edges'!N208+6.1)&gt;=(12.7+1),"Yes","No")</f>
        <v>Yes</v>
      </c>
      <c r="T210" s="27" t="str">
        <f>IF(('[1]Outside Edges'!O208+6.1)&gt;=(12.7+1),"Yes","No")</f>
        <v>Yes</v>
      </c>
    </row>
    <row r="211" spans="1:20" ht="16.5" thickBot="1" x14ac:dyDescent="0.3">
      <c r="A211" s="88" t="str">
        <f>IF('[1]Outside Edges'!$A209&lt;&gt;"",'[1]Outside Edges'!$A209,"")</f>
        <v>D207 AM</v>
      </c>
      <c r="B211" s="10" t="str">
        <f>IF('[1]Outside Edges'!G209&gt;=(13.5+1),"Yes","No")</f>
        <v>Yes</v>
      </c>
      <c r="C211" s="90" t="str">
        <f>IF('[1]Outside Edges'!H209&gt;=(13.5+1),"Yes","No")</f>
        <v>Yes</v>
      </c>
      <c r="D211" s="25" t="str">
        <f>IF('[1]Outside Edges'!I209&gt;=(13.5+1),"Yes","No")</f>
        <v>Yes</v>
      </c>
      <c r="E211" s="25" t="str">
        <f>IF('[1]Outside Edges'!J209&gt;=(13.5+1),"Yes","No")</f>
        <v>Yes</v>
      </c>
      <c r="F211" s="25" t="str">
        <f>IF('[1]Outside Edges'!K209&gt;=(13.5+1),"Yes","No")</f>
        <v>Yes</v>
      </c>
      <c r="G211" s="25" t="str">
        <f>IF('[1]Outside Edges'!L209&gt;=(13.5+1),"Yes","No")</f>
        <v>Yes</v>
      </c>
      <c r="H211" s="26" t="str">
        <f>IF('[1]Outside Edges'!M209&gt;=(13.5+1),"Yes","No")</f>
        <v>Yes</v>
      </c>
      <c r="I211" s="26" t="str">
        <f>IF('[1]Outside Edges'!N209&gt;=(13.5+1),"Yes","No")</f>
        <v>Yes</v>
      </c>
      <c r="J211" s="26" t="str">
        <f>IF('[1]Outside Edges'!O209&gt;=(13.5+1),"Yes","No")</f>
        <v>Yes</v>
      </c>
      <c r="K211" s="266"/>
      <c r="L211" s="261" t="str">
        <f>IF(('[1]Outside Edges'!G209+6.1)&gt;=(12.7+1),"Yes","No")</f>
        <v>Yes</v>
      </c>
      <c r="M211" s="90" t="str">
        <f>IF(('[1]Outside Edges'!H209+6.1)&gt;=(12.7+1),"Yes","No")</f>
        <v>Yes</v>
      </c>
      <c r="N211" s="25" t="str">
        <f>IF(('[1]Outside Edges'!I209+6.1)&gt;=(12.7+1),"Yes","No")</f>
        <v>Yes</v>
      </c>
      <c r="O211" s="25" t="str">
        <f>IF(('[1]Outside Edges'!J209+6.1)&gt;=(12.7+1),"Yes","No")</f>
        <v>Yes</v>
      </c>
      <c r="P211" s="25" t="str">
        <f>IF(('[1]Outside Edges'!K209+6.1)&gt;=(12.7+1),"Yes","No")</f>
        <v>Yes</v>
      </c>
      <c r="Q211" s="25" t="str">
        <f>IF(('[1]Outside Edges'!L209+6.1)&gt;=(12.7+1),"Yes","No")</f>
        <v>Yes</v>
      </c>
      <c r="R211" s="26" t="str">
        <f>IF(('[1]Outside Edges'!M209+6.1)&gt;=(12.7+1),"Yes","No")</f>
        <v>Yes</v>
      </c>
      <c r="S211" s="25" t="str">
        <f>IF(('[1]Outside Edges'!N209+6.1)&gt;=(12.7+1),"Yes","No")</f>
        <v>Yes</v>
      </c>
      <c r="T211" s="27" t="str">
        <f>IF(('[1]Outside Edges'!O209+6.1)&gt;=(12.7+1),"Yes","No")</f>
        <v>Yes</v>
      </c>
    </row>
    <row r="212" spans="1:20" ht="16.5" thickBot="1" x14ac:dyDescent="0.3">
      <c r="A212" s="88" t="str">
        <f>IF('[1]Outside Edges'!$A210&lt;&gt;"",'[1]Outside Edges'!$A210,"")</f>
        <v>D208</v>
      </c>
      <c r="B212" s="10" t="str">
        <f>IF('[1]Outside Edges'!G210&gt;=(12.7+1),"Yes","No")</f>
        <v>No</v>
      </c>
      <c r="C212" s="90" t="str">
        <f>IF('[1]Outside Edges'!H210&gt;=(12.7+1),"Yes","No")</f>
        <v>No</v>
      </c>
      <c r="D212" s="25" t="str">
        <f>IF('[1]Outside Edges'!I210&gt;=(12.7+1),"Yes","No")</f>
        <v>No</v>
      </c>
      <c r="E212" s="25" t="str">
        <f>IF('[1]Outside Edges'!J210&gt;=(12.7+1),"Yes","No")</f>
        <v>No</v>
      </c>
      <c r="F212" s="25" t="str">
        <f>IF('[1]Outside Edges'!K210&gt;=(12.7+1),"Yes","No")</f>
        <v>No</v>
      </c>
      <c r="G212" s="25" t="str">
        <f>IF('[1]Outside Edges'!L210&gt;=(12.7+1),"Yes","No")</f>
        <v>No</v>
      </c>
      <c r="H212" s="26" t="str">
        <f>IF('[1]Outside Edges'!M210&gt;=(12.7+1),"Yes","No")</f>
        <v>No</v>
      </c>
      <c r="I212" s="26" t="str">
        <f>IF('[1]Outside Edges'!N210&gt;=(12.7+1),"Yes","No")</f>
        <v>No</v>
      </c>
      <c r="J212" s="26" t="str">
        <f>IF('[1]Outside Edges'!O210&gt;=(12.7+1),"Yes","No")</f>
        <v>No</v>
      </c>
      <c r="K212" s="266"/>
      <c r="L212" s="261" t="str">
        <f>IF(('[1]Outside Edges'!G210+6.1)&gt;=(12.7+1),"Yes","No")</f>
        <v>No</v>
      </c>
      <c r="M212" s="90" t="str">
        <f>IF(('[1]Outside Edges'!H210+6.1)&gt;=(12.7+1),"Yes","No")</f>
        <v>No</v>
      </c>
      <c r="N212" s="25" t="str">
        <f>IF(('[1]Outside Edges'!I210+6.1)&gt;=(12.7+1),"Yes","No")</f>
        <v>No</v>
      </c>
      <c r="O212" s="25" t="str">
        <f>IF(('[1]Outside Edges'!J210+6.1)&gt;=(12.7+1),"Yes","No")</f>
        <v>No</v>
      </c>
      <c r="P212" s="25" t="str">
        <f>IF(('[1]Outside Edges'!K210+6.1)&gt;=(12.7+1),"Yes","No")</f>
        <v>No</v>
      </c>
      <c r="Q212" s="25" t="str">
        <f>IF(('[1]Outside Edges'!L210+6.1)&gt;=(12.7+1),"Yes","No")</f>
        <v>No</v>
      </c>
      <c r="R212" s="26" t="str">
        <f>IF(('[1]Outside Edges'!M210+6.1)&gt;=(12.7+1),"Yes","No")</f>
        <v>No</v>
      </c>
      <c r="S212" s="25" t="str">
        <f>IF(('[1]Outside Edges'!N210+6.1)&gt;=(12.7+1),"Yes","No")</f>
        <v>No</v>
      </c>
      <c r="T212" s="27" t="str">
        <f>IF(('[1]Outside Edges'!O210+6.1)&gt;=(12.7+1),"Yes","No")</f>
        <v>No</v>
      </c>
    </row>
    <row r="213" spans="1:20" ht="16.5" thickBot="1" x14ac:dyDescent="0.3">
      <c r="A213" s="88" t="str">
        <f>IF('[1]Outside Edges'!$A211&lt;&gt;"",'[1]Outside Edges'!$A211,"")</f>
        <v>D209 AM</v>
      </c>
      <c r="B213" s="10" t="str">
        <f>IF('[1]Outside Edges'!G211&gt;=(13.5+1),"Yes","No")</f>
        <v>Yes</v>
      </c>
      <c r="C213" s="90" t="str">
        <f>IF('[1]Outside Edges'!H211&gt;=(13.5+1),"Yes","No")</f>
        <v>Yes</v>
      </c>
      <c r="D213" s="25" t="str">
        <f>IF('[1]Outside Edges'!I211&gt;=(13.5+1),"Yes","No")</f>
        <v>Yes</v>
      </c>
      <c r="E213" s="25" t="str">
        <f>IF('[1]Outside Edges'!J211&gt;=(13.5+1),"Yes","No")</f>
        <v>Yes</v>
      </c>
      <c r="F213" s="25" t="str">
        <f>IF('[1]Outside Edges'!K211&gt;=(13.5+1),"Yes","No")</f>
        <v>Yes</v>
      </c>
      <c r="G213" s="25" t="str">
        <f>IF('[1]Outside Edges'!L211&gt;=(13.5+1),"Yes","No")</f>
        <v>Yes</v>
      </c>
      <c r="H213" s="26" t="str">
        <f>IF('[1]Outside Edges'!M211&gt;=(13.5+1),"Yes","No")</f>
        <v>Yes</v>
      </c>
      <c r="I213" s="26" t="str">
        <f>IF('[1]Outside Edges'!N211&gt;=(13.5+1),"Yes","No")</f>
        <v>Yes</v>
      </c>
      <c r="J213" s="26" t="str">
        <f>IF('[1]Outside Edges'!O211&gt;=(13.5+1),"Yes","No")</f>
        <v>Yes</v>
      </c>
      <c r="K213" s="266"/>
      <c r="L213" s="261" t="str">
        <f>IF(('[1]Outside Edges'!G211+6.1)&gt;=(12.7+1),"Yes","No")</f>
        <v>Yes</v>
      </c>
      <c r="M213" s="90" t="str">
        <f>IF(('[1]Outside Edges'!H211+6.1)&gt;=(12.7+1),"Yes","No")</f>
        <v>Yes</v>
      </c>
      <c r="N213" s="25" t="str">
        <f>IF(('[1]Outside Edges'!I211+6.1)&gt;=(12.7+1),"Yes","No")</f>
        <v>Yes</v>
      </c>
      <c r="O213" s="25" t="str">
        <f>IF(('[1]Outside Edges'!J211+6.1)&gt;=(12.7+1),"Yes","No")</f>
        <v>Yes</v>
      </c>
      <c r="P213" s="25" t="str">
        <f>IF(('[1]Outside Edges'!K211+6.1)&gt;=(12.7+1),"Yes","No")</f>
        <v>Yes</v>
      </c>
      <c r="Q213" s="25" t="str">
        <f>IF(('[1]Outside Edges'!L211+6.1)&gt;=(12.7+1),"Yes","No")</f>
        <v>Yes</v>
      </c>
      <c r="R213" s="26" t="str">
        <f>IF(('[1]Outside Edges'!M211+6.1)&gt;=(12.7+1),"Yes","No")</f>
        <v>Yes</v>
      </c>
      <c r="S213" s="25" t="str">
        <f>IF(('[1]Outside Edges'!N211+6.1)&gt;=(12.7+1),"Yes","No")</f>
        <v>Yes</v>
      </c>
      <c r="T213" s="27" t="str">
        <f>IF(('[1]Outside Edges'!O211+6.1)&gt;=(12.7+1),"Yes","No")</f>
        <v>Yes</v>
      </c>
    </row>
    <row r="214" spans="1:20" ht="16.5" thickBot="1" x14ac:dyDescent="0.3">
      <c r="A214" s="88" t="str">
        <f>IF('[1]Outside Edges'!$A212&lt;&gt;"",'[1]Outside Edges'!$A212,"")</f>
        <v>D210</v>
      </c>
      <c r="B214" s="10" t="str">
        <f>IF('[1]Outside Edges'!G212&gt;=(12.7+1),"Yes","No")</f>
        <v>No</v>
      </c>
      <c r="C214" s="90" t="str">
        <f>IF('[1]Outside Edges'!H212&gt;=(12.7+1),"Yes","No")</f>
        <v>No</v>
      </c>
      <c r="D214" s="25" t="str">
        <f>IF('[1]Outside Edges'!I212&gt;=(12.7+1),"Yes","No")</f>
        <v>No</v>
      </c>
      <c r="E214" s="25" t="str">
        <f>IF('[1]Outside Edges'!J212&gt;=(12.7+1),"Yes","No")</f>
        <v>No</v>
      </c>
      <c r="F214" s="25" t="str">
        <f>IF('[1]Outside Edges'!K212&gt;=(12.7+1),"Yes","No")</f>
        <v>No</v>
      </c>
      <c r="G214" s="25" t="str">
        <f>IF('[1]Outside Edges'!L212&gt;=(12.7+1),"Yes","No")</f>
        <v>No</v>
      </c>
      <c r="H214" s="26" t="str">
        <f>IF('[1]Outside Edges'!M212&gt;=(12.7+1),"Yes","No")</f>
        <v>No</v>
      </c>
      <c r="I214" s="26" t="str">
        <f>IF('[1]Outside Edges'!N212&gt;=(12.7+1),"Yes","No")</f>
        <v>No</v>
      </c>
      <c r="J214" s="26" t="str">
        <f>IF('[1]Outside Edges'!O212&gt;=(12.7+1),"Yes","No")</f>
        <v>No</v>
      </c>
      <c r="K214" s="266"/>
      <c r="L214" s="261" t="str">
        <f>IF(('[1]Outside Edges'!G212+6.1)&gt;=(12.7+1),"Yes","No")</f>
        <v>No</v>
      </c>
      <c r="M214" s="90" t="str">
        <f>IF(('[1]Outside Edges'!H212+6.1)&gt;=(12.7+1),"Yes","No")</f>
        <v>No</v>
      </c>
      <c r="N214" s="25" t="str">
        <f>IF(('[1]Outside Edges'!I212+6.1)&gt;=(12.7+1),"Yes","No")</f>
        <v>No</v>
      </c>
      <c r="O214" s="25" t="str">
        <f>IF(('[1]Outside Edges'!J212+6.1)&gt;=(12.7+1),"Yes","No")</f>
        <v>No</v>
      </c>
      <c r="P214" s="25" t="str">
        <f>IF(('[1]Outside Edges'!K212+6.1)&gt;=(12.7+1),"Yes","No")</f>
        <v>No</v>
      </c>
      <c r="Q214" s="25" t="str">
        <f>IF(('[1]Outside Edges'!L212+6.1)&gt;=(12.7+1),"Yes","No")</f>
        <v>No</v>
      </c>
      <c r="R214" s="26" t="str">
        <f>IF(('[1]Outside Edges'!M212+6.1)&gt;=(12.7+1),"Yes","No")</f>
        <v>No</v>
      </c>
      <c r="S214" s="25" t="str">
        <f>IF(('[1]Outside Edges'!N212+6.1)&gt;=(12.7+1),"Yes","No")</f>
        <v>No</v>
      </c>
      <c r="T214" s="27" t="str">
        <f>IF(('[1]Outside Edges'!O212+6.1)&gt;=(12.7+1),"Yes","No")</f>
        <v>No</v>
      </c>
    </row>
    <row r="215" spans="1:20" ht="16.5" thickBot="1" x14ac:dyDescent="0.3">
      <c r="A215" s="88" t="str">
        <f>IF('[1]Outside Edges'!$A213&lt;&gt;"",'[1]Outside Edges'!$A213,"")</f>
        <v>D211 AM</v>
      </c>
      <c r="B215" s="10" t="str">
        <f>IF('[1]Outside Edges'!G213&gt;=(13.5+1),"Yes","No")</f>
        <v>Yes</v>
      </c>
      <c r="C215" s="90" t="str">
        <f>IF('[1]Outside Edges'!H213&gt;=(13.5+1),"Yes","No")</f>
        <v>Yes</v>
      </c>
      <c r="D215" s="25" t="str">
        <f>IF('[1]Outside Edges'!I213&gt;=(13.5+1),"Yes","No")</f>
        <v>Yes</v>
      </c>
      <c r="E215" s="25" t="str">
        <f>IF('[1]Outside Edges'!J213&gt;=(13.5+1),"Yes","No")</f>
        <v>Yes</v>
      </c>
      <c r="F215" s="25" t="str">
        <f>IF('[1]Outside Edges'!K213&gt;=(13.5+1),"Yes","No")</f>
        <v>Yes</v>
      </c>
      <c r="G215" s="25" t="str">
        <f>IF('[1]Outside Edges'!L213&gt;=(13.5+1),"Yes","No")</f>
        <v>Yes</v>
      </c>
      <c r="H215" s="26" t="str">
        <f>IF('[1]Outside Edges'!M213&gt;=(13.5+1),"Yes","No")</f>
        <v>Yes</v>
      </c>
      <c r="I215" s="26" t="str">
        <f>IF('[1]Outside Edges'!N213&gt;=(13.5+1),"Yes","No")</f>
        <v>Yes</v>
      </c>
      <c r="J215" s="26" t="str">
        <f>IF('[1]Outside Edges'!O213&gt;=(13.5+1),"Yes","No")</f>
        <v>Yes</v>
      </c>
      <c r="K215" s="266"/>
      <c r="L215" s="261" t="str">
        <f>IF(('[1]Outside Edges'!G213+6.1)&gt;=(12.7+1),"Yes","No")</f>
        <v>Yes</v>
      </c>
      <c r="M215" s="90" t="str">
        <f>IF(('[1]Outside Edges'!H213+6.1)&gt;=(12.7+1),"Yes","No")</f>
        <v>Yes</v>
      </c>
      <c r="N215" s="25" t="str">
        <f>IF(('[1]Outside Edges'!I213+6.1)&gt;=(12.7+1),"Yes","No")</f>
        <v>Yes</v>
      </c>
      <c r="O215" s="25" t="str">
        <f>IF(('[1]Outside Edges'!J213+6.1)&gt;=(12.7+1),"Yes","No")</f>
        <v>Yes</v>
      </c>
      <c r="P215" s="25" t="str">
        <f>IF(('[1]Outside Edges'!K213+6.1)&gt;=(12.7+1),"Yes","No")</f>
        <v>Yes</v>
      </c>
      <c r="Q215" s="25" t="str">
        <f>IF(('[1]Outside Edges'!L213+6.1)&gt;=(12.7+1),"Yes","No")</f>
        <v>Yes</v>
      </c>
      <c r="R215" s="26" t="str">
        <f>IF(('[1]Outside Edges'!M213+6.1)&gt;=(12.7+1),"Yes","No")</f>
        <v>Yes</v>
      </c>
      <c r="S215" s="25" t="str">
        <f>IF(('[1]Outside Edges'!N213+6.1)&gt;=(12.7+1),"Yes","No")</f>
        <v>Yes</v>
      </c>
      <c r="T215" s="27" t="str">
        <f>IF(('[1]Outside Edges'!O213+6.1)&gt;=(12.7+1),"Yes","No")</f>
        <v>Yes</v>
      </c>
    </row>
    <row r="216" spans="1:20" ht="16.5" thickBot="1" x14ac:dyDescent="0.3">
      <c r="A216" s="88" t="str">
        <f>IF('[1]Outside Edges'!$A214&lt;&gt;"",'[1]Outside Edges'!$A214,"")</f>
        <v>D212 AM</v>
      </c>
      <c r="B216" s="10" t="str">
        <f>IF('[1]Outside Edges'!G214&gt;=(12.7+1),"Yes","No")</f>
        <v>Yes</v>
      </c>
      <c r="C216" s="90" t="str">
        <f>IF('[1]Outside Edges'!H214&gt;=(12.7+1),"Yes","No")</f>
        <v>Yes</v>
      </c>
      <c r="D216" s="25" t="str">
        <f>IF('[1]Outside Edges'!I214&gt;=(12.7+1),"Yes","No")</f>
        <v>Yes</v>
      </c>
      <c r="E216" s="25" t="str">
        <f>IF('[1]Outside Edges'!J214&gt;=(12.7+1),"Yes","No")</f>
        <v>Yes</v>
      </c>
      <c r="F216" s="25" t="str">
        <f>IF('[1]Outside Edges'!K214&gt;=(12.7+1),"Yes","No")</f>
        <v>Yes</v>
      </c>
      <c r="G216" s="25" t="str">
        <f>IF('[1]Outside Edges'!L214&gt;=(12.7+1),"Yes","No")</f>
        <v>Yes</v>
      </c>
      <c r="H216" s="26" t="str">
        <f>IF('[1]Outside Edges'!M214&gt;=(12.7+1),"Yes","No")</f>
        <v>Yes</v>
      </c>
      <c r="I216" s="26" t="str">
        <f>IF('[1]Outside Edges'!N214&gt;=(12.7+1),"Yes","No")</f>
        <v>Yes</v>
      </c>
      <c r="J216" s="26" t="str">
        <f>IF('[1]Outside Edges'!O214&gt;=(12.7+1),"Yes","No")</f>
        <v>Yes</v>
      </c>
      <c r="K216" s="266"/>
      <c r="L216" s="261" t="str">
        <f>IF(('[1]Outside Edges'!G214+6.1)&gt;=(12.7+1),"Yes","No")</f>
        <v>Yes</v>
      </c>
      <c r="M216" s="90" t="str">
        <f>IF(('[1]Outside Edges'!H214+6.1)&gt;=(12.7+1),"Yes","No")</f>
        <v>Yes</v>
      </c>
      <c r="N216" s="25" t="str">
        <f>IF(('[1]Outside Edges'!I214+6.1)&gt;=(12.7+1),"Yes","No")</f>
        <v>Yes</v>
      </c>
      <c r="O216" s="25" t="str">
        <f>IF(('[1]Outside Edges'!J214+6.1)&gt;=(12.7+1),"Yes","No")</f>
        <v>Yes</v>
      </c>
      <c r="P216" s="25" t="str">
        <f>IF(('[1]Outside Edges'!K214+6.1)&gt;=(12.7+1),"Yes","No")</f>
        <v>Yes</v>
      </c>
      <c r="Q216" s="25" t="str">
        <f>IF(('[1]Outside Edges'!L214+6.1)&gt;=(12.7+1),"Yes","No")</f>
        <v>Yes</v>
      </c>
      <c r="R216" s="26" t="str">
        <f>IF(('[1]Outside Edges'!M214+6.1)&gt;=(12.7+1),"Yes","No")</f>
        <v>Yes</v>
      </c>
      <c r="S216" s="25" t="str">
        <f>IF(('[1]Outside Edges'!N214+6.1)&gt;=(12.7+1),"Yes","No")</f>
        <v>Yes</v>
      </c>
      <c r="T216" s="27" t="str">
        <f>IF(('[1]Outside Edges'!O214+6.1)&gt;=(12.7+1),"Yes","No")</f>
        <v>Yes</v>
      </c>
    </row>
    <row r="217" spans="1:20" ht="16.5" thickBot="1" x14ac:dyDescent="0.3">
      <c r="A217" s="88" t="str">
        <f>IF('[1]Outside Edges'!$A215&lt;&gt;"",'[1]Outside Edges'!$A215,"")</f>
        <v>D213</v>
      </c>
      <c r="B217" s="10" t="str">
        <f>IF('[1]Outside Edges'!G215&gt;=(13.5+1),"Yes","No")</f>
        <v>No</v>
      </c>
      <c r="C217" s="90" t="str">
        <f>IF('[1]Outside Edges'!H215&gt;=(13.5+1),"Yes","No")</f>
        <v>No</v>
      </c>
      <c r="D217" s="25" t="str">
        <f>IF('[1]Outside Edges'!I215&gt;=(13.5+1),"Yes","No")</f>
        <v>No</v>
      </c>
      <c r="E217" s="25" t="str">
        <f>IF('[1]Outside Edges'!J215&gt;=(13.5+1),"Yes","No")</f>
        <v>No</v>
      </c>
      <c r="F217" s="25" t="str">
        <f>IF('[1]Outside Edges'!K215&gt;=(13.5+1),"Yes","No")</f>
        <v>No</v>
      </c>
      <c r="G217" s="25" t="str">
        <f>IF('[1]Outside Edges'!L215&gt;=(13.5+1),"Yes","No")</f>
        <v>No</v>
      </c>
      <c r="H217" s="26" t="str">
        <f>IF('[1]Outside Edges'!M215&gt;=(13.5+1),"Yes","No")</f>
        <v>No</v>
      </c>
      <c r="I217" s="26" t="str">
        <f>IF('[1]Outside Edges'!N215&gt;=(13.5+1),"Yes","No")</f>
        <v>No</v>
      </c>
      <c r="J217" s="26" t="str">
        <f>IF('[1]Outside Edges'!O215&gt;=(13.5+1),"Yes","No")</f>
        <v>No</v>
      </c>
      <c r="K217" s="266"/>
      <c r="L217" s="261" t="str">
        <f>IF(('[1]Outside Edges'!G215+6.1)&gt;=(12.7+1),"Yes","No")</f>
        <v>No</v>
      </c>
      <c r="M217" s="90" t="str">
        <f>IF(('[1]Outside Edges'!H215+6.1)&gt;=(12.7+1),"Yes","No")</f>
        <v>No</v>
      </c>
      <c r="N217" s="25" t="str">
        <f>IF(('[1]Outside Edges'!I215+6.1)&gt;=(12.7+1),"Yes","No")</f>
        <v>No</v>
      </c>
      <c r="O217" s="25" t="str">
        <f>IF(('[1]Outside Edges'!J215+6.1)&gt;=(12.7+1),"Yes","No")</f>
        <v>No</v>
      </c>
      <c r="P217" s="25" t="str">
        <f>IF(('[1]Outside Edges'!K215+6.1)&gt;=(12.7+1),"Yes","No")</f>
        <v>No</v>
      </c>
      <c r="Q217" s="25" t="str">
        <f>IF(('[1]Outside Edges'!L215+6.1)&gt;=(12.7+1),"Yes","No")</f>
        <v>No</v>
      </c>
      <c r="R217" s="26" t="str">
        <f>IF(('[1]Outside Edges'!M215+6.1)&gt;=(12.7+1),"Yes","No")</f>
        <v>No</v>
      </c>
      <c r="S217" s="25" t="str">
        <f>IF(('[1]Outside Edges'!N215+6.1)&gt;=(12.7+1),"Yes","No")</f>
        <v>No</v>
      </c>
      <c r="T217" s="27" t="str">
        <f>IF(('[1]Outside Edges'!O215+6.1)&gt;=(12.7+1),"Yes","No")</f>
        <v>No</v>
      </c>
    </row>
    <row r="218" spans="1:20" ht="16.5" thickBot="1" x14ac:dyDescent="0.3">
      <c r="A218" s="88" t="str">
        <f>IF('[1]Outside Edges'!$A216&lt;&gt;"",'[1]Outside Edges'!$A216,"")</f>
        <v>D214</v>
      </c>
      <c r="B218" s="10" t="str">
        <f>IF('[1]Outside Edges'!G216&gt;=(12.7+1),"Yes","No")</f>
        <v>No</v>
      </c>
      <c r="C218" s="90" t="str">
        <f>IF('[1]Outside Edges'!H216&gt;=(12.7+1),"Yes","No")</f>
        <v>No</v>
      </c>
      <c r="D218" s="25" t="str">
        <f>IF('[1]Outside Edges'!I216&gt;=(12.7+1),"Yes","No")</f>
        <v>No</v>
      </c>
      <c r="E218" s="25" t="str">
        <f>IF('[1]Outside Edges'!J216&gt;=(12.7+1),"Yes","No")</f>
        <v>No</v>
      </c>
      <c r="F218" s="25" t="str">
        <f>IF('[1]Outside Edges'!K216&gt;=(12.7+1),"Yes","No")</f>
        <v>No</v>
      </c>
      <c r="G218" s="25" t="str">
        <f>IF('[1]Outside Edges'!L216&gt;=(12.7+1),"Yes","No")</f>
        <v>No</v>
      </c>
      <c r="H218" s="26" t="str">
        <f>IF('[1]Outside Edges'!M216&gt;=(12.7+1),"Yes","No")</f>
        <v>No</v>
      </c>
      <c r="I218" s="26" t="str">
        <f>IF('[1]Outside Edges'!N216&gt;=(12.7+1),"Yes","No")</f>
        <v>No</v>
      </c>
      <c r="J218" s="26" t="str">
        <f>IF('[1]Outside Edges'!O216&gt;=(12.7+1),"Yes","No")</f>
        <v>No</v>
      </c>
      <c r="K218" s="266"/>
      <c r="L218" s="261" t="str">
        <f>IF(('[1]Outside Edges'!G216+6.1)&gt;=(12.7+1),"Yes","No")</f>
        <v>No</v>
      </c>
      <c r="M218" s="90" t="str">
        <f>IF(('[1]Outside Edges'!H216+6.1)&gt;=(12.7+1),"Yes","No")</f>
        <v>No</v>
      </c>
      <c r="N218" s="25" t="str">
        <f>IF(('[1]Outside Edges'!I216+6.1)&gt;=(12.7+1),"Yes","No")</f>
        <v>No</v>
      </c>
      <c r="O218" s="25" t="str">
        <f>IF(('[1]Outside Edges'!J216+6.1)&gt;=(12.7+1),"Yes","No")</f>
        <v>No</v>
      </c>
      <c r="P218" s="25" t="str">
        <f>IF(('[1]Outside Edges'!K216+6.1)&gt;=(12.7+1),"Yes","No")</f>
        <v>No</v>
      </c>
      <c r="Q218" s="25" t="str">
        <f>IF(('[1]Outside Edges'!L216+6.1)&gt;=(12.7+1),"Yes","No")</f>
        <v>No</v>
      </c>
      <c r="R218" s="26" t="str">
        <f>IF(('[1]Outside Edges'!M216+6.1)&gt;=(12.7+1),"Yes","No")</f>
        <v>No</v>
      </c>
      <c r="S218" s="25" t="str">
        <f>IF(('[1]Outside Edges'!N216+6.1)&gt;=(12.7+1),"Yes","No")</f>
        <v>No</v>
      </c>
      <c r="T218" s="27" t="str">
        <f>IF(('[1]Outside Edges'!O216+6.1)&gt;=(12.7+1),"Yes","No")</f>
        <v>No</v>
      </c>
    </row>
    <row r="219" spans="1:20" ht="16.5" thickBot="1" x14ac:dyDescent="0.3">
      <c r="A219" s="88" t="str">
        <f>IF('[1]Outside Edges'!$A217&lt;&gt;"",'[1]Outside Edges'!$A217,"")</f>
        <v>D215 AM</v>
      </c>
      <c r="B219" s="149" t="str">
        <f>IF('[1]Outside Edges'!G217&gt;=(13.5+1),"Yes","No")</f>
        <v>Yes</v>
      </c>
      <c r="C219" s="151" t="str">
        <f>IF('[1]Outside Edges'!H217&gt;=(13.5+1),"Yes","No")</f>
        <v>Yes</v>
      </c>
      <c r="D219" s="151" t="str">
        <f>IF('[1]Outside Edges'!I217&gt;=(13.5+1),"Yes","No")</f>
        <v>Yes</v>
      </c>
      <c r="E219" s="151" t="str">
        <f>IF('[1]Outside Edges'!J217&gt;=(13.5+1),"Yes","No")</f>
        <v>Yes</v>
      </c>
      <c r="F219" s="151" t="str">
        <f>IF('[1]Outside Edges'!K217&gt;=(13.5+1),"Yes","No")</f>
        <v>Yes</v>
      </c>
      <c r="G219" s="151" t="str">
        <f>IF('[1]Outside Edges'!L217&gt;=(13.5+1),"Yes","No")</f>
        <v>Yes</v>
      </c>
      <c r="H219" s="151" t="str">
        <f>IF('[1]Outside Edges'!M217&gt;=(13.5+1),"Yes","No")</f>
        <v>Yes</v>
      </c>
      <c r="I219" s="151" t="str">
        <f>IF('[1]Outside Edges'!N217&gt;=(13.5+1),"Yes","No")</f>
        <v>Yes</v>
      </c>
      <c r="J219" s="152" t="str">
        <f>IF('[1]Outside Edges'!O217&gt;=(13.5+1),"Yes","No")</f>
        <v>Yes</v>
      </c>
      <c r="K219" s="267"/>
      <c r="L219" s="263" t="str">
        <f>IF(('[1]Outside Edges'!G217+6.1)&gt;=(12.7+1),"Yes","No")</f>
        <v>Yes</v>
      </c>
      <c r="M219" s="151" t="str">
        <f>IF(('[1]Outside Edges'!H217+6.1)&gt;=(12.7+1),"Yes","No")</f>
        <v>Yes</v>
      </c>
      <c r="N219" s="151" t="str">
        <f>IF(('[1]Outside Edges'!I217+6.1)&gt;=(12.7+1),"Yes","No")</f>
        <v>Yes</v>
      </c>
      <c r="O219" s="151" t="str">
        <f>IF(('[1]Outside Edges'!J217+6.1)&gt;=(12.7+1),"Yes","No")</f>
        <v>Yes</v>
      </c>
      <c r="P219" s="151" t="str">
        <f>IF(('[1]Outside Edges'!K217+6.1)&gt;=(12.7+1),"Yes","No")</f>
        <v>Yes</v>
      </c>
      <c r="Q219" s="151" t="str">
        <f>IF(('[1]Outside Edges'!L217+6.1)&gt;=(12.7+1),"Yes","No")</f>
        <v>Yes</v>
      </c>
      <c r="R219" s="151" t="str">
        <f>IF(('[1]Outside Edges'!M217+6.1)&gt;=(12.7+1),"Yes","No")</f>
        <v>Yes</v>
      </c>
      <c r="S219" s="151" t="str">
        <f>IF(('[1]Outside Edges'!N217+6.1)&gt;=(12.7+1),"Yes","No")</f>
        <v>Yes</v>
      </c>
      <c r="T219" s="153" t="str">
        <f>IF(('[1]Outside Edges'!O217+6.1)&gt;=(12.7+1),"Yes","No")</f>
        <v>Yes</v>
      </c>
    </row>
    <row r="220" spans="1:20" ht="16.5" thickBot="1" x14ac:dyDescent="0.3">
      <c r="A220" s="88" t="s">
        <v>119</v>
      </c>
      <c r="B220" s="149" t="str">
        <f>IF('[1]Outside Edges'!G224&gt;=(13.5+1),"Yes","No")</f>
        <v>Yes</v>
      </c>
      <c r="C220" s="151" t="str">
        <f>IF('[1]Outside Edges'!H224&gt;=(13.5+1),"Yes","No")</f>
        <v>No</v>
      </c>
      <c r="D220" s="151" t="str">
        <f>IF('[1]Outside Edges'!I224&gt;=(13.5+1),"Yes","No")</f>
        <v>No</v>
      </c>
      <c r="E220" s="151" t="str">
        <f>IF('[1]Outside Edges'!J224&gt;=(13.5+1),"Yes","No")</f>
        <v>No</v>
      </c>
      <c r="F220" s="151" t="str">
        <f>IF('[1]Outside Edges'!K224&gt;=(13.5+1),"Yes","No")</f>
        <v>No</v>
      </c>
      <c r="G220" s="151" t="str">
        <f>IF('[1]Outside Edges'!L224&gt;=(13.5+1),"Yes","No")</f>
        <v>No</v>
      </c>
      <c r="H220" s="151" t="str">
        <f>IF('[1]Outside Edges'!M224&gt;=(13.5+1),"Yes","No")</f>
        <v>No</v>
      </c>
      <c r="I220" s="151" t="str">
        <f>IF('[1]Outside Edges'!N224&gt;=(13.5+1),"Yes","No")</f>
        <v>No</v>
      </c>
      <c r="J220" s="152" t="str">
        <f>IF('[1]Outside Edges'!O224&gt;=(13.5+1),"Yes","No")</f>
        <v>No</v>
      </c>
      <c r="K220" s="267"/>
      <c r="L220" s="263" t="str">
        <f>IF(('[1]Outside Edges'!G224+6.1)&gt;=(12.7+1),"Yes","No")</f>
        <v>Yes</v>
      </c>
      <c r="M220" s="151" t="str">
        <f>IF(('[1]Outside Edges'!H224+6.1)&gt;=(12.7+1),"Yes","No")</f>
        <v>Yes</v>
      </c>
      <c r="N220" s="151" t="str">
        <f>IF(('[1]Outside Edges'!I224+6.1)&gt;=(12.7+1),"Yes","No")</f>
        <v>Yes</v>
      </c>
      <c r="O220" s="151" t="str">
        <f>IF(('[1]Outside Edges'!J224+6.1)&gt;=(12.7+1),"Yes","No")</f>
        <v>Yes</v>
      </c>
      <c r="P220" s="151" t="str">
        <f>IF(('[1]Outside Edges'!K224+6.1)&gt;=(12.7+1),"Yes","No")</f>
        <v>Yes</v>
      </c>
      <c r="Q220" s="151" t="str">
        <f>IF(('[1]Outside Edges'!L224+6.1)&gt;=(12.7+1),"Yes","No")</f>
        <v>Yes</v>
      </c>
      <c r="R220" s="151" t="str">
        <f>IF(('[1]Outside Edges'!M224+6.1)&gt;=(12.7+1),"Yes","No")</f>
        <v>Yes</v>
      </c>
      <c r="S220" s="151" t="str">
        <f>IF(('[1]Outside Edges'!N224+6.1)&gt;=(12.7+1),"Yes","No")</f>
        <v>Yes</v>
      </c>
      <c r="T220" s="153" t="str">
        <f>IF(('[1]Outside Edges'!O224+6.1)&gt;=(12.7+1),"Yes","No")</f>
        <v>Yes</v>
      </c>
    </row>
  </sheetData>
  <sheetProtection algorithmName="SHA-512" hashValue="FyYBVaAGi56LU/tFvagNBo9KV6vp5QNMs8uyqLpLo0P5Y7t+zlOPcN27AFR5PirhTI+OT75fnnqkNtk/u9Xs+w==" saltValue="vlIv1sBJ1V28Y9/vdSjG7w==" spinCount="100000" sheet="1" selectLockedCells="1" selectUnlockedCells="1"/>
  <mergeCells count="3">
    <mergeCell ref="B3:J3"/>
    <mergeCell ref="L3:T3"/>
    <mergeCell ref="B2:T2"/>
  </mergeCells>
  <phoneticPr fontId="1" type="noConversion"/>
  <conditionalFormatting sqref="S5:T181 S184:T184 S187:T187">
    <cfRule type="expression" dxfId="856" priority="49" stopIfTrue="1">
      <formula>S5="No"</formula>
    </cfRule>
    <cfRule type="expression" dxfId="855" priority="50" stopIfTrue="1">
      <formula>S5="Yes"</formula>
    </cfRule>
  </conditionalFormatting>
  <conditionalFormatting sqref="B5:T181 B184:T184 B187:T187">
    <cfRule type="expression" dxfId="854" priority="51" stopIfTrue="1">
      <formula>B5="No"</formula>
    </cfRule>
    <cfRule type="expression" dxfId="853" priority="52" stopIfTrue="1">
      <formula>B5="Yes"</formula>
    </cfRule>
  </conditionalFormatting>
  <conditionalFormatting sqref="S188:T188 S185:T186 S182:T183">
    <cfRule type="expression" dxfId="852" priority="29" stopIfTrue="1">
      <formula>S182="No"</formula>
    </cfRule>
    <cfRule type="expression" dxfId="851" priority="30" stopIfTrue="1">
      <formula>S182="Yes"</formula>
    </cfRule>
  </conditionalFormatting>
  <conditionalFormatting sqref="B185:T186 B182:T183 B188:T188">
    <cfRule type="expression" dxfId="850" priority="31" stopIfTrue="1">
      <formula>B182="No"</formula>
    </cfRule>
    <cfRule type="expression" dxfId="849" priority="32" stopIfTrue="1">
      <formula>B182="Yes"</formula>
    </cfRule>
  </conditionalFormatting>
  <conditionalFormatting sqref="S189:T189">
    <cfRule type="expression" dxfId="848" priority="21" stopIfTrue="1">
      <formula>S189="No"</formula>
    </cfRule>
    <cfRule type="expression" dxfId="847" priority="22" stopIfTrue="1">
      <formula>S189="Yes"</formula>
    </cfRule>
  </conditionalFormatting>
  <conditionalFormatting sqref="S190:T200">
    <cfRule type="expression" dxfId="846" priority="25" stopIfTrue="1">
      <formula>S190="No"</formula>
    </cfRule>
    <cfRule type="expression" dxfId="845" priority="26" stopIfTrue="1">
      <formula>S190="Yes"</formula>
    </cfRule>
  </conditionalFormatting>
  <conditionalFormatting sqref="B190:T200">
    <cfRule type="expression" dxfId="844" priority="27" stopIfTrue="1">
      <formula>B190="No"</formula>
    </cfRule>
    <cfRule type="expression" dxfId="843" priority="28" stopIfTrue="1">
      <formula>B190="Yes"</formula>
    </cfRule>
  </conditionalFormatting>
  <conditionalFormatting sqref="B189:T189">
    <cfRule type="expression" dxfId="842" priority="23" stopIfTrue="1">
      <formula>B189="No"</formula>
    </cfRule>
    <cfRule type="expression" dxfId="841" priority="24" stopIfTrue="1">
      <formula>B189="Yes"</formula>
    </cfRule>
  </conditionalFormatting>
  <conditionalFormatting sqref="S201:T201">
    <cfRule type="expression" dxfId="840" priority="17" stopIfTrue="1">
      <formula>S201="No"</formula>
    </cfRule>
    <cfRule type="expression" dxfId="839" priority="18" stopIfTrue="1">
      <formula>S201="Yes"</formula>
    </cfRule>
  </conditionalFormatting>
  <conditionalFormatting sqref="B201:T201">
    <cfRule type="expression" dxfId="838" priority="19" stopIfTrue="1">
      <formula>B201="No"</formula>
    </cfRule>
    <cfRule type="expression" dxfId="837" priority="20" stopIfTrue="1">
      <formula>B201="Yes"</formula>
    </cfRule>
  </conditionalFormatting>
  <conditionalFormatting sqref="S202:T207">
    <cfRule type="expression" dxfId="836" priority="13" stopIfTrue="1">
      <formula>S202="No"</formula>
    </cfRule>
    <cfRule type="expression" dxfId="835" priority="14" stopIfTrue="1">
      <formula>S202="Yes"</formula>
    </cfRule>
  </conditionalFormatting>
  <conditionalFormatting sqref="B202:T207">
    <cfRule type="expression" dxfId="834" priority="15" stopIfTrue="1">
      <formula>B202="No"</formula>
    </cfRule>
    <cfRule type="expression" dxfId="833" priority="16" stopIfTrue="1">
      <formula>B202="Yes"</formula>
    </cfRule>
  </conditionalFormatting>
  <conditionalFormatting sqref="S208:T208 S210:T210 S212:T212 S214:T214 S216:T216 S218:T218">
    <cfRule type="expression" dxfId="832" priority="9" stopIfTrue="1">
      <formula>S208="No"</formula>
    </cfRule>
    <cfRule type="expression" dxfId="831" priority="10" stopIfTrue="1">
      <formula>S208="Yes"</formula>
    </cfRule>
  </conditionalFormatting>
  <conditionalFormatting sqref="B208:T208 B210:T210 B212:T212 B214:T214 B216:T216 B218:T218">
    <cfRule type="expression" dxfId="830" priority="11" stopIfTrue="1">
      <formula>B208="No"</formula>
    </cfRule>
    <cfRule type="expression" dxfId="829" priority="12" stopIfTrue="1">
      <formula>B208="Yes"</formula>
    </cfRule>
  </conditionalFormatting>
  <conditionalFormatting sqref="S209:T209 S211:T211 S213:T213 S215:T215 S217:T217 S219:T219">
    <cfRule type="expression" dxfId="828" priority="5" stopIfTrue="1">
      <formula>S209="No"</formula>
    </cfRule>
    <cfRule type="expression" dxfId="827" priority="6" stopIfTrue="1">
      <formula>S209="Yes"</formula>
    </cfRule>
  </conditionalFormatting>
  <conditionalFormatting sqref="B209:T209 B211:T211 B213:T213 B215:T215 B217:T217 B219:T219">
    <cfRule type="expression" dxfId="826" priority="7" stopIfTrue="1">
      <formula>B209="No"</formula>
    </cfRule>
    <cfRule type="expression" dxfId="825" priority="8" stopIfTrue="1">
      <formula>B209="Yes"</formula>
    </cfRule>
  </conditionalFormatting>
  <conditionalFormatting sqref="S220:T220">
    <cfRule type="expression" dxfId="824" priority="1" stopIfTrue="1">
      <formula>S220="No"</formula>
    </cfRule>
    <cfRule type="expression" dxfId="823" priority="2" stopIfTrue="1">
      <formula>S220="Yes"</formula>
    </cfRule>
  </conditionalFormatting>
  <conditionalFormatting sqref="B220:T220">
    <cfRule type="expression" dxfId="822" priority="3" stopIfTrue="1">
      <formula>B220="No"</formula>
    </cfRule>
    <cfRule type="expression" dxfId="821" priority="4" stopIfTrue="1">
      <formula>B220="Yes"</formula>
    </cfRule>
  </conditionalFormatting>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pageSetUpPr fitToPage="1"/>
  </sheetPr>
  <dimension ref="A1:X220"/>
  <sheetViews>
    <sheetView zoomScaleNormal="100" workbookViewId="0">
      <pane xSplit="1" ySplit="4" topLeftCell="B5" activePane="bottomRight" state="frozen"/>
      <selection pane="topRight" activeCell="B1" sqref="B1"/>
      <selection pane="bottomLeft" activeCell="A5" sqref="A5"/>
      <selection pane="bottomRight" sqref="A1:XFD1"/>
    </sheetView>
  </sheetViews>
  <sheetFormatPr defaultRowHeight="15.75" x14ac:dyDescent="0.25"/>
  <cols>
    <col min="1" max="1" width="9.875" style="9" customWidth="1"/>
    <col min="2" max="2" width="7.625" style="9" customWidth="1"/>
    <col min="3" max="10" width="7.625" style="24" customWidth="1"/>
    <col min="11" max="11" width="0.625" style="24" customWidth="1"/>
    <col min="12" max="18" width="7.625" style="24" customWidth="1"/>
    <col min="19" max="20" width="7.625" customWidth="1"/>
    <col min="21" max="21" width="9" customWidth="1"/>
  </cols>
  <sheetData>
    <row r="1" spans="1:24" ht="15.75" hidden="1" customHeight="1" x14ac:dyDescent="0.25">
      <c r="A1" s="259" t="s">
        <v>118</v>
      </c>
      <c r="B1" s="252" t="s">
        <v>58</v>
      </c>
      <c r="C1" s="252"/>
      <c r="D1" s="253"/>
      <c r="E1" s="251" t="s">
        <v>54</v>
      </c>
      <c r="F1" s="251"/>
      <c r="G1" s="253"/>
      <c r="H1" s="254" t="s">
        <v>55</v>
      </c>
      <c r="I1" s="254"/>
      <c r="J1" s="253"/>
      <c r="K1" s="253"/>
      <c r="L1" s="255" t="s">
        <v>56</v>
      </c>
      <c r="M1" s="255"/>
      <c r="N1" s="253"/>
      <c r="O1" s="257" t="s">
        <v>57</v>
      </c>
      <c r="P1" s="257"/>
      <c r="Q1" s="253"/>
      <c r="R1" s="270" t="s">
        <v>60</v>
      </c>
      <c r="S1" s="270"/>
      <c r="T1" s="256"/>
      <c r="V1" s="86"/>
      <c r="W1" s="86"/>
      <c r="X1" s="86"/>
    </row>
    <row r="2" spans="1:24" ht="39.75" customHeight="1" thickBot="1" x14ac:dyDescent="0.35">
      <c r="B2" s="404" t="s">
        <v>44</v>
      </c>
      <c r="C2" s="404"/>
      <c r="D2" s="404"/>
      <c r="E2" s="404"/>
      <c r="F2" s="404"/>
      <c r="G2" s="404"/>
      <c r="H2" s="404"/>
      <c r="I2" s="404"/>
      <c r="J2" s="404"/>
      <c r="K2" s="404"/>
      <c r="L2" s="404"/>
      <c r="M2" s="404"/>
      <c r="N2" s="404"/>
      <c r="O2" s="404"/>
      <c r="P2" s="404"/>
      <c r="Q2" s="404"/>
      <c r="R2" s="404"/>
      <c r="S2" s="404"/>
      <c r="T2" s="404"/>
      <c r="V2" s="86"/>
      <c r="W2" s="86"/>
      <c r="X2" s="86"/>
    </row>
    <row r="3" spans="1:24" ht="20.100000000000001" customHeight="1" thickTop="1" thickBot="1" x14ac:dyDescent="0.3">
      <c r="A3" s="92"/>
      <c r="B3" s="399" t="s">
        <v>59</v>
      </c>
      <c r="C3" s="400"/>
      <c r="D3" s="400"/>
      <c r="E3" s="400"/>
      <c r="F3" s="400"/>
      <c r="G3" s="400"/>
      <c r="H3" s="400"/>
      <c r="I3" s="400"/>
      <c r="J3" s="400"/>
      <c r="K3" s="264"/>
      <c r="L3" s="401" t="s">
        <v>43</v>
      </c>
      <c r="M3" s="402"/>
      <c r="N3" s="402"/>
      <c r="O3" s="402"/>
      <c r="P3" s="402"/>
      <c r="Q3" s="402"/>
      <c r="R3" s="402"/>
      <c r="S3" s="402"/>
      <c r="T3" s="403"/>
      <c r="V3" s="86"/>
      <c r="W3" s="86"/>
      <c r="X3" s="86"/>
    </row>
    <row r="4" spans="1:24" ht="15.75" customHeight="1" thickBot="1" x14ac:dyDescent="0.3">
      <c r="A4" s="93"/>
      <c r="B4" s="133" t="s">
        <v>47</v>
      </c>
      <c r="C4" s="132" t="s">
        <v>5</v>
      </c>
      <c r="D4" s="131" t="s">
        <v>6</v>
      </c>
      <c r="E4" s="130" t="s">
        <v>7</v>
      </c>
      <c r="F4" s="129" t="s">
        <v>8</v>
      </c>
      <c r="G4" s="128" t="s">
        <v>9</v>
      </c>
      <c r="H4" s="127" t="s">
        <v>10</v>
      </c>
      <c r="I4" s="126" t="s">
        <v>52</v>
      </c>
      <c r="J4" s="125" t="s">
        <v>53</v>
      </c>
      <c r="K4" s="265"/>
      <c r="L4" s="260" t="s">
        <v>47</v>
      </c>
      <c r="M4" s="132" t="s">
        <v>5</v>
      </c>
      <c r="N4" s="131" t="s">
        <v>6</v>
      </c>
      <c r="O4" s="130" t="s">
        <v>7</v>
      </c>
      <c r="P4" s="129" t="s">
        <v>8</v>
      </c>
      <c r="Q4" s="128" t="s">
        <v>9</v>
      </c>
      <c r="R4" s="127" t="s">
        <v>10</v>
      </c>
      <c r="S4" s="126" t="s">
        <v>52</v>
      </c>
      <c r="T4" s="125" t="s">
        <v>53</v>
      </c>
      <c r="V4" s="86"/>
      <c r="W4" s="86"/>
      <c r="X4" s="86"/>
    </row>
    <row r="5" spans="1:24" ht="15.75" customHeight="1" thickBot="1" x14ac:dyDescent="0.3">
      <c r="A5" s="91" t="str">
        <f>IF('[1]Outside Edges'!$A3&lt;&gt;"",'[1]Outside Edges'!$A3,"")</f>
        <v>D1</v>
      </c>
      <c r="B5" s="90" t="str">
        <f>IF('[1]Outside Edges'!G3&gt;=(13.5+1),"Yes","No")</f>
        <v>No</v>
      </c>
      <c r="C5" s="90" t="str">
        <f>IF('[1]Outside Edges'!H3&gt;=(13.5+1),"Yes","No")</f>
        <v>No</v>
      </c>
      <c r="D5" s="25" t="str">
        <f>IF('[1]Outside Edges'!I3&gt;=(13.5+1),"Yes","No")</f>
        <v>No</v>
      </c>
      <c r="E5" s="25" t="str">
        <f>IF('[1]Outside Edges'!J3&gt;=(13.5+1),"Yes","No")</f>
        <v>No</v>
      </c>
      <c r="F5" s="25" t="str">
        <f>IF('[1]Outside Edges'!K3&gt;=(13.5+1),"Yes","No")</f>
        <v>No</v>
      </c>
      <c r="G5" s="25" t="str">
        <f>IF('[1]Outside Edges'!L3&gt;=(13.5+1),"Yes","No")</f>
        <v>No</v>
      </c>
      <c r="H5" s="26" t="str">
        <f>IF('[1]Outside Edges'!M3&gt;=(13.5+1),"Yes","No")</f>
        <v>No</v>
      </c>
      <c r="I5" s="26" t="str">
        <f>IF('[1]Outside Edges'!N3&gt;=(13.5+1),"Yes","No")</f>
        <v>No</v>
      </c>
      <c r="J5" s="26" t="str">
        <f>IF('[1]Outside Edges'!O3&gt;=(13.5+1),"Yes","No")</f>
        <v>No</v>
      </c>
      <c r="K5" s="266"/>
      <c r="L5" s="261" t="str">
        <f>IF(('[1]Outside Edges'!G3+6.1)&gt;=(13.5+1),"Yes","No")</f>
        <v>Yes</v>
      </c>
      <c r="M5" s="90" t="str">
        <f>IF(('[1]Outside Edges'!H3+6.1)&gt;=(13.5+1),"Yes","No")</f>
        <v>Yes</v>
      </c>
      <c r="N5" s="25" t="str">
        <f>IF(('[1]Outside Edges'!I3+6.1)&gt;=(13.5+1),"Yes","No")</f>
        <v>Yes</v>
      </c>
      <c r="O5" s="25" t="str">
        <f>IF(('[1]Outside Edges'!J3+6.1)&gt;=(13.5+1),"Yes","No")</f>
        <v>Yes</v>
      </c>
      <c r="P5" s="25" t="str">
        <f>IF(('[1]Outside Edges'!K3+6.1)&gt;=(13.5+1),"Yes","No")</f>
        <v>Yes</v>
      </c>
      <c r="Q5" s="25" t="str">
        <f>IF(('[1]Outside Edges'!L3+6.1)&gt;=(13.5+1),"Yes","No")</f>
        <v>Yes</v>
      </c>
      <c r="R5" s="26" t="str">
        <f>IF(('[1]Outside Edges'!M3+6.1)&gt;=(13.5+1),"Yes","No")</f>
        <v>Yes</v>
      </c>
      <c r="S5" s="25" t="str">
        <f>IF(('[1]Outside Edges'!N3+6.1)&gt;=(13.5+1),"Yes","No")</f>
        <v>Yes</v>
      </c>
      <c r="T5" s="27" t="str">
        <f>IF(('[1]Outside Edges'!O3+6.1)&gt;=(13.5+1),"Yes","No")</f>
        <v>Yes</v>
      </c>
      <c r="V5" s="86"/>
      <c r="W5" s="86"/>
      <c r="X5" s="86"/>
    </row>
    <row r="6" spans="1:24" ht="15.75" customHeight="1" thickBot="1" x14ac:dyDescent="0.3">
      <c r="A6" s="89" t="str">
        <f>IF('[1]Outside Edges'!$A4&lt;&gt;"",'[1]Outside Edges'!$A4,"")</f>
        <v>D2</v>
      </c>
      <c r="B6" s="90" t="str">
        <f>IF('[1]Outside Edges'!G4&gt;=(13.5+1),"Yes","No")</f>
        <v>No</v>
      </c>
      <c r="C6" s="90" t="str">
        <f>IF('[1]Outside Edges'!H4&gt;=(13.5+1),"Yes","No")</f>
        <v>Yes</v>
      </c>
      <c r="D6" s="25" t="str">
        <f>IF('[1]Outside Edges'!I4&gt;=(13.5+1),"Yes","No")</f>
        <v>Yes</v>
      </c>
      <c r="E6" s="25" t="str">
        <f>IF('[1]Outside Edges'!J4&gt;=(13.5+1),"Yes","No")</f>
        <v>Yes</v>
      </c>
      <c r="F6" s="25" t="str">
        <f>IF('[1]Outside Edges'!K4&gt;=(13.5+1),"Yes","No")</f>
        <v>Yes</v>
      </c>
      <c r="G6" s="25" t="str">
        <f>IF('[1]Outside Edges'!L4&gt;=(13.5+1),"Yes","No")</f>
        <v>Yes</v>
      </c>
      <c r="H6" s="26" t="str">
        <f>IF('[1]Outside Edges'!M4&gt;=(13.5+1),"Yes","No")</f>
        <v>Yes</v>
      </c>
      <c r="I6" s="26" t="str">
        <f>IF('[1]Outside Edges'!N4&gt;=(13.5+1),"Yes","No")</f>
        <v>Yes</v>
      </c>
      <c r="J6" s="26" t="str">
        <f>IF('[1]Outside Edges'!O4&gt;=(13.5+1),"Yes","No")</f>
        <v>Yes</v>
      </c>
      <c r="K6" s="266"/>
      <c r="L6" s="261" t="str">
        <f>IF(('[1]Outside Edges'!G4+6.1)&gt;=(13.5+1),"Yes","No")</f>
        <v>Yes</v>
      </c>
      <c r="M6" s="90" t="str">
        <f>IF(('[1]Outside Edges'!H4+6.1)&gt;=(13.5+1),"Yes","No")</f>
        <v>Yes</v>
      </c>
      <c r="N6" s="25" t="str">
        <f>IF(('[1]Outside Edges'!I4+6.1)&gt;=(13.5+1),"Yes","No")</f>
        <v>Yes</v>
      </c>
      <c r="O6" s="25" t="str">
        <f>IF(('[1]Outside Edges'!J4+6.1)&gt;=(13.5+1),"Yes","No")</f>
        <v>Yes</v>
      </c>
      <c r="P6" s="25" t="str">
        <f>IF(('[1]Outside Edges'!K4+6.1)&gt;=(13.5+1),"Yes","No")</f>
        <v>Yes</v>
      </c>
      <c r="Q6" s="25" t="str">
        <f>IF(('[1]Outside Edges'!L4+6.1)&gt;=(13.5+1),"Yes","No")</f>
        <v>Yes</v>
      </c>
      <c r="R6" s="26" t="str">
        <f>IF(('[1]Outside Edges'!M4+6.1)&gt;=(13.5+1),"Yes","No")</f>
        <v>Yes</v>
      </c>
      <c r="S6" s="25" t="str">
        <f>IF(('[1]Outside Edges'!N4+6.1)&gt;=(13.5+1),"Yes","No")</f>
        <v>Yes</v>
      </c>
      <c r="T6" s="27" t="str">
        <f>IF(('[1]Outside Edges'!O4+6.1)&gt;=(13.5+1),"Yes","No")</f>
        <v>Yes</v>
      </c>
      <c r="V6" s="86"/>
      <c r="W6" s="86"/>
      <c r="X6" s="86"/>
    </row>
    <row r="7" spans="1:24" ht="15.75" customHeight="1" thickBot="1" x14ac:dyDescent="0.3">
      <c r="A7" s="110" t="str">
        <f>IF('[1]Outside Edges'!$A5&lt;&gt;"",'[1]Outside Edges'!$A5,"")</f>
        <v>D3</v>
      </c>
      <c r="B7" s="90" t="str">
        <f>IF('[1]Outside Edges'!G5&gt;=(13.5+1),"Yes","No")</f>
        <v>No</v>
      </c>
      <c r="C7" s="90" t="str">
        <f>IF('[1]Outside Edges'!H5&gt;=(13.5+1),"Yes","No")</f>
        <v>No</v>
      </c>
      <c r="D7" s="25" t="str">
        <f>IF('[1]Outside Edges'!I5&gt;=(13.5+1),"Yes","No")</f>
        <v>No</v>
      </c>
      <c r="E7" s="25" t="str">
        <f>IF('[1]Outside Edges'!J5&gt;=(13.5+1),"Yes","No")</f>
        <v>No</v>
      </c>
      <c r="F7" s="25" t="str">
        <f>IF('[1]Outside Edges'!K5&gt;=(13.5+1),"Yes","No")</f>
        <v>No</v>
      </c>
      <c r="G7" s="25" t="str">
        <f>IF('[1]Outside Edges'!L5&gt;=(13.5+1),"Yes","No")</f>
        <v>No</v>
      </c>
      <c r="H7" s="26" t="str">
        <f>IF('[1]Outside Edges'!M5&gt;=(13.5+1),"Yes","No")</f>
        <v>No</v>
      </c>
      <c r="I7" s="26" t="str">
        <f>IF('[1]Outside Edges'!N5&gt;=(13.5+1),"Yes","No")</f>
        <v>No</v>
      </c>
      <c r="J7" s="26" t="str">
        <f>IF('[1]Outside Edges'!O5&gt;=(13.5+1),"Yes","No")</f>
        <v>Yes</v>
      </c>
      <c r="K7" s="266"/>
      <c r="L7" s="261" t="str">
        <f>IF(('[1]Outside Edges'!G5+6.1)&gt;=(13.5+1),"Yes","No")</f>
        <v>Yes</v>
      </c>
      <c r="M7" s="90" t="str">
        <f>IF(('[1]Outside Edges'!H5+6.1)&gt;=(13.5+1),"Yes","No")</f>
        <v>Yes</v>
      </c>
      <c r="N7" s="25" t="str">
        <f>IF(('[1]Outside Edges'!I5+6.1)&gt;=(13.5+1),"Yes","No")</f>
        <v>No</v>
      </c>
      <c r="O7" s="25" t="str">
        <f>IF(('[1]Outside Edges'!J5+6.1)&gt;=(13.5+1),"Yes","No")</f>
        <v>No</v>
      </c>
      <c r="P7" s="25" t="str">
        <f>IF(('[1]Outside Edges'!K5+6.1)&gt;=(13.5+1),"Yes","No")</f>
        <v>No</v>
      </c>
      <c r="Q7" s="25" t="str">
        <f>IF(('[1]Outside Edges'!L5+6.1)&gt;=(13.5+1),"Yes","No")</f>
        <v>No</v>
      </c>
      <c r="R7" s="26" t="str">
        <f>IF(('[1]Outside Edges'!M5+6.1)&gt;=(13.5+1),"Yes","No")</f>
        <v>No</v>
      </c>
      <c r="S7" s="25" t="str">
        <f>IF(('[1]Outside Edges'!N5+6.1)&gt;=(13.5+1),"Yes","No")</f>
        <v>No</v>
      </c>
      <c r="T7" s="269" t="str">
        <f>IF(('[1]Outside Edges'!O5+6.1)&gt;=(13.5+1),"No","No")</f>
        <v>No</v>
      </c>
      <c r="V7" s="86"/>
      <c r="W7" s="86"/>
      <c r="X7" s="86"/>
    </row>
    <row r="8" spans="1:24" ht="15.75" customHeight="1" thickBot="1" x14ac:dyDescent="0.3">
      <c r="A8" s="110" t="str">
        <f>IF('[1]Outside Edges'!$A6&lt;&gt;"",'[1]Outside Edges'!$A6,"")</f>
        <v>D4</v>
      </c>
      <c r="B8" s="90" t="str">
        <f>IF('[1]Outside Edges'!G6&gt;=(13.5+1),"Yes","No")</f>
        <v>No</v>
      </c>
      <c r="C8" s="90" t="str">
        <f>IF('[1]Outside Edges'!H6&gt;=(13.5+1),"Yes","No")</f>
        <v>No</v>
      </c>
      <c r="D8" s="25" t="str">
        <f>IF('[1]Outside Edges'!I6&gt;=(13.5+1),"Yes","No")</f>
        <v>No</v>
      </c>
      <c r="E8" s="25" t="str">
        <f>IF('[1]Outside Edges'!J6&gt;=(13.5+1),"Yes","No")</f>
        <v>No</v>
      </c>
      <c r="F8" s="25" t="str">
        <f>IF('[1]Outside Edges'!K6&gt;=(13.5+1),"Yes","No")</f>
        <v>No</v>
      </c>
      <c r="G8" s="25" t="str">
        <f>IF('[1]Outside Edges'!L6&gt;=(13.5+1),"Yes","No")</f>
        <v>No</v>
      </c>
      <c r="H8" s="26" t="str">
        <f>IF('[1]Outside Edges'!M6&gt;=(13.5+1),"Yes","No")</f>
        <v>No</v>
      </c>
      <c r="I8" s="26" t="str">
        <f>IF('[1]Outside Edges'!N6&gt;=(13.5+1),"Yes","No")</f>
        <v>No</v>
      </c>
      <c r="J8" s="274" t="str">
        <f>IF('[1]Outside Edges'!O6&gt;=(13.5+1),"Yes","Yes")</f>
        <v>Yes</v>
      </c>
      <c r="K8" s="266"/>
      <c r="L8" s="261" t="str">
        <f>IF(('[1]Outside Edges'!G6+6.1)&gt;=(13.5+1),"Yes","No")</f>
        <v>Yes</v>
      </c>
      <c r="M8" s="271" t="str">
        <f>IF(('[1]Outside Edges'!H6+6.1)&gt;=(13.5+1),"Yes","Yes")</f>
        <v>Yes</v>
      </c>
      <c r="N8" s="272" t="str">
        <f>IF(('[1]Outside Edges'!I6+6.1)&gt;=(13.5+1),"Yes","Yes")</f>
        <v>Yes</v>
      </c>
      <c r="O8" s="25" t="str">
        <f>IF(('[1]Outside Edges'!J6+6.1)&gt;=(13.5+1),"Yes","No")</f>
        <v>No</v>
      </c>
      <c r="P8" s="25" t="str">
        <f>IF(('[1]Outside Edges'!K6+6.1)&gt;=(13.5+1),"Yes","No")</f>
        <v>No</v>
      </c>
      <c r="Q8" s="25" t="str">
        <f>IF(('[1]Outside Edges'!L6+6.1)&gt;=(13.5+1),"Yes","No")</f>
        <v>No</v>
      </c>
      <c r="R8" s="26" t="str">
        <f>IF(('[1]Outside Edges'!M6+6.1)&gt;=(13.5+1),"Yes","No")</f>
        <v>No</v>
      </c>
      <c r="S8" s="25" t="str">
        <f>IF(('[1]Outside Edges'!N6+6.1)&gt;=(13.5+1),"Yes","No")</f>
        <v>No</v>
      </c>
      <c r="T8" s="27" t="str">
        <f>IF(('[1]Outside Edges'!O6+6.1)&gt;=(13.5+1),"Yes","No")</f>
        <v>No</v>
      </c>
      <c r="V8" s="86"/>
      <c r="W8" s="86"/>
      <c r="X8" s="86"/>
    </row>
    <row r="9" spans="1:24" ht="15.75" customHeight="1" thickBot="1" x14ac:dyDescent="0.3">
      <c r="A9" s="111" t="str">
        <f>IF('[1]Outside Edges'!$A7&lt;&gt;"",'[1]Outside Edges'!$A7,"")</f>
        <v>D5</v>
      </c>
      <c r="B9" s="90" t="str">
        <f>IF('[1]Outside Edges'!G7&gt;=(13.5+1),"Yes","No")</f>
        <v>No</v>
      </c>
      <c r="C9" s="90" t="str">
        <f>IF('[1]Outside Edges'!H7&gt;=(13.5+1),"Yes","No")</f>
        <v>No</v>
      </c>
      <c r="D9" s="25" t="str">
        <f>IF('[1]Outside Edges'!I7&gt;=(13.5+1),"Yes","No")</f>
        <v>No</v>
      </c>
      <c r="E9" s="25" t="str">
        <f>IF('[1]Outside Edges'!J7&gt;=(13.5+1),"Yes","No")</f>
        <v>No</v>
      </c>
      <c r="F9" s="25" t="str">
        <f>IF('[1]Outside Edges'!K7&gt;=(13.5+1),"Yes","No")</f>
        <v>No</v>
      </c>
      <c r="G9" s="25" t="str">
        <f>IF('[1]Outside Edges'!L7&gt;=(13.5+1),"Yes","No")</f>
        <v>No</v>
      </c>
      <c r="H9" s="26" t="str">
        <f>IF('[1]Outside Edges'!M7&gt;=(13.5+1),"Yes","No")</f>
        <v>No</v>
      </c>
      <c r="I9" s="26" t="str">
        <f>IF('[1]Outside Edges'!N7&gt;=(13.5+1),"Yes","No")</f>
        <v>No</v>
      </c>
      <c r="J9" s="26" t="str">
        <f>IF('[1]Outside Edges'!O7&gt;=(13.5+1),"Yes","No")</f>
        <v>No</v>
      </c>
      <c r="K9" s="266"/>
      <c r="L9" s="262" t="str">
        <f>IF(('[1]Outside Edges'!G7+6.1)&gt;=(13.5+1),"Yes","No")</f>
        <v>Yes</v>
      </c>
      <c r="M9" s="90" t="str">
        <f>IF(('[1]Outside Edges'!H7+6.1)&gt;=(13.5+1),"Yes","No")</f>
        <v>No</v>
      </c>
      <c r="N9" s="25" t="str">
        <f>IF(('[1]Outside Edges'!I7+6.1)&gt;=(13.5+1),"Yes","No")</f>
        <v>No</v>
      </c>
      <c r="O9" s="25" t="str">
        <f>IF(('[1]Outside Edges'!J7+6.1)&gt;=(13.5+1),"Yes","No")</f>
        <v>No</v>
      </c>
      <c r="P9" s="25" t="str">
        <f>IF(('[1]Outside Edges'!K7+6.1)&gt;=(13.5+1),"Yes","No")</f>
        <v>No</v>
      </c>
      <c r="Q9" s="25" t="str">
        <f>IF(('[1]Outside Edges'!L7+6.1)&gt;=(13.5+1),"Yes","No")</f>
        <v>No</v>
      </c>
      <c r="R9" s="26" t="str">
        <f>IF(('[1]Outside Edges'!M7+6.1)&gt;=(13.5+1),"Yes","No")</f>
        <v>No</v>
      </c>
      <c r="S9" s="25" t="str">
        <f>IF(('[1]Outside Edges'!N7+6.1)&gt;=(13.5+1),"Yes","No")</f>
        <v>No</v>
      </c>
      <c r="T9" s="27" t="str">
        <f>IF(('[1]Outside Edges'!O7+6.1)&gt;=(13.5+1),"Yes","No")</f>
        <v>No</v>
      </c>
      <c r="V9" s="86"/>
      <c r="W9" s="86"/>
      <c r="X9" s="86"/>
    </row>
    <row r="10" spans="1:24" ht="15.75" customHeight="1" thickBot="1" x14ac:dyDescent="0.3">
      <c r="A10" s="89" t="str">
        <f>IF('[1]Outside Edges'!$A8&lt;&gt;"",'[1]Outside Edges'!$A8,"")</f>
        <v>D6</v>
      </c>
      <c r="B10" s="90" t="str">
        <f>IF('[1]Outside Edges'!G8&gt;=(13.5+1),"Yes","No")</f>
        <v>No</v>
      </c>
      <c r="C10" s="90" t="str">
        <f>IF('[1]Outside Edges'!H8&gt;=(13.5+1),"Yes","No")</f>
        <v>No</v>
      </c>
      <c r="D10" s="25" t="str">
        <f>IF('[1]Outside Edges'!I8&gt;=(13.5+1),"Yes","No")</f>
        <v>No</v>
      </c>
      <c r="E10" s="25" t="str">
        <f>IF('[1]Outside Edges'!J8&gt;=(13.5+1),"Yes","No")</f>
        <v>No</v>
      </c>
      <c r="F10" s="25" t="str">
        <f>IF('[1]Outside Edges'!K8&gt;=(13.5+1),"Yes","No")</f>
        <v>No</v>
      </c>
      <c r="G10" s="25" t="str">
        <f>IF('[1]Outside Edges'!L8&gt;=(13.5+1),"Yes","No")</f>
        <v>No</v>
      </c>
      <c r="H10" s="26" t="str">
        <f>IF('[1]Outside Edges'!M8&gt;=(13.5+1),"Yes","No")</f>
        <v>Yes</v>
      </c>
      <c r="I10" s="26" t="str">
        <f>IF('[1]Outside Edges'!N8&gt;=(13.5+1),"Yes","No")</f>
        <v>Yes</v>
      </c>
      <c r="J10" s="26" t="str">
        <f>IF('[1]Outside Edges'!O8&gt;=(13.5+1),"Yes","No")</f>
        <v>Yes</v>
      </c>
      <c r="K10" s="266"/>
      <c r="L10" s="261" t="str">
        <f>IF(('[1]Outside Edges'!G8+6.1)&gt;=(13.5+1),"Yes","No")</f>
        <v>Yes</v>
      </c>
      <c r="M10" s="90" t="str">
        <f>IF(('[1]Outside Edges'!H8+6.1)&gt;=(13.5+1),"Yes","No")</f>
        <v>Yes</v>
      </c>
      <c r="N10" s="25" t="str">
        <f>IF(('[1]Outside Edges'!I8+6.1)&gt;=(13.5+1),"Yes","No")</f>
        <v>Yes</v>
      </c>
      <c r="O10" s="25" t="str">
        <f>IF(('[1]Outside Edges'!J8+6.1)&gt;=(13.5+1),"Yes","No")</f>
        <v>Yes</v>
      </c>
      <c r="P10" s="25" t="str">
        <f>IF(('[1]Outside Edges'!K8+6.1)&gt;=(13.5+1),"Yes","No")</f>
        <v>Yes</v>
      </c>
      <c r="Q10" s="25" t="str">
        <f>IF(('[1]Outside Edges'!L8+6.1)&gt;=(13.5+1),"Yes","No")</f>
        <v>Yes</v>
      </c>
      <c r="R10" s="26" t="str">
        <f>IF(('[1]Outside Edges'!M8+6.1)&gt;=(13.5+1),"Yes","No")</f>
        <v>Yes</v>
      </c>
      <c r="S10" s="25" t="str">
        <f>IF(('[1]Outside Edges'!N8+6.1)&gt;=(13.5+1),"Yes","No")</f>
        <v>Yes</v>
      </c>
      <c r="T10" s="27" t="str">
        <f>IF(('[1]Outside Edges'!O8+6.1)&gt;=(13.5+1),"Yes","No")</f>
        <v>Yes</v>
      </c>
      <c r="V10" s="86"/>
      <c r="W10" s="86"/>
      <c r="X10" s="86"/>
    </row>
    <row r="11" spans="1:24" ht="15.75" customHeight="1" thickBot="1" x14ac:dyDescent="0.3">
      <c r="A11" s="88" t="str">
        <f>IF('[1]Outside Edges'!$A9&lt;&gt;"",'[1]Outside Edges'!$A9,"")</f>
        <v>D7</v>
      </c>
      <c r="B11" s="90" t="str">
        <f>IF('[1]Outside Edges'!G9&gt;=(13.5+1),"Yes","No")</f>
        <v>Yes</v>
      </c>
      <c r="C11" s="90" t="str">
        <f>IF('[1]Outside Edges'!H9&gt;=(13.5+1),"Yes","No")</f>
        <v>Yes</v>
      </c>
      <c r="D11" s="25" t="str">
        <f>IF('[1]Outside Edges'!I9&gt;=(13.5+1),"Yes","No")</f>
        <v>Yes</v>
      </c>
      <c r="E11" s="25" t="str">
        <f>IF('[1]Outside Edges'!J9&gt;=(13.5+1),"Yes","No")</f>
        <v>Yes</v>
      </c>
      <c r="F11" s="25" t="str">
        <f>IF('[1]Outside Edges'!K9&gt;=(13.5+1),"Yes","No")</f>
        <v>Yes</v>
      </c>
      <c r="G11" s="25" t="str">
        <f>IF('[1]Outside Edges'!L9&gt;=(13.5+1),"Yes","No")</f>
        <v>Yes</v>
      </c>
      <c r="H11" s="26" t="str">
        <f>IF('[1]Outside Edges'!M9&gt;=(13.5+1),"Yes","No")</f>
        <v>Yes</v>
      </c>
      <c r="I11" s="26" t="str">
        <f>IF('[1]Outside Edges'!N9&gt;=(13.5+1),"Yes","No")</f>
        <v>Yes</v>
      </c>
      <c r="J11" s="26" t="str">
        <f>IF('[1]Outside Edges'!O9&gt;=(13.5+1),"Yes","No")</f>
        <v>Yes</v>
      </c>
      <c r="K11" s="266"/>
      <c r="L11" s="261" t="str">
        <f>IF(('[1]Outside Edges'!G9+6.1)&gt;=(13.5+1),"Yes","No")</f>
        <v>Yes</v>
      </c>
      <c r="M11" s="90" t="str">
        <f>IF(('[1]Outside Edges'!H9+6.1)&gt;=(13.5+1),"Yes","No")</f>
        <v>Yes</v>
      </c>
      <c r="N11" s="25" t="str">
        <f>IF(('[1]Outside Edges'!I9+6.1)&gt;=(13.5+1),"Yes","No")</f>
        <v>Yes</v>
      </c>
      <c r="O11" s="25" t="str">
        <f>IF(('[1]Outside Edges'!J9+6.1)&gt;=(13.5+1),"Yes","No")</f>
        <v>Yes</v>
      </c>
      <c r="P11" s="25" t="str">
        <f>IF(('[1]Outside Edges'!K9+6.1)&gt;=(13.5+1),"Yes","No")</f>
        <v>Yes</v>
      </c>
      <c r="Q11" s="25" t="str">
        <f>IF(('[1]Outside Edges'!L9+6.1)&gt;=(13.5+1),"Yes","No")</f>
        <v>Yes</v>
      </c>
      <c r="R11" s="26" t="str">
        <f>IF(('[1]Outside Edges'!M9+6.1)&gt;=(13.5+1),"Yes","No")</f>
        <v>Yes</v>
      </c>
      <c r="S11" s="25" t="str">
        <f>IF(('[1]Outside Edges'!N9+6.1)&gt;=(13.5+1),"Yes","No")</f>
        <v>Yes</v>
      </c>
      <c r="T11" s="27" t="str">
        <f>IF(('[1]Outside Edges'!O9+6.1)&gt;=(13.5+1),"Yes","No")</f>
        <v>Yes</v>
      </c>
      <c r="V11" s="86"/>
      <c r="W11" s="86"/>
      <c r="X11" s="86"/>
    </row>
    <row r="12" spans="1:24" ht="15.75" customHeight="1" thickBot="1" x14ac:dyDescent="0.3">
      <c r="A12" s="89" t="str">
        <f>IF('[1]Outside Edges'!$A10&lt;&gt;"",'[1]Outside Edges'!$A10,"")</f>
        <v>D8</v>
      </c>
      <c r="B12" s="90" t="str">
        <f>IF('[1]Outside Edges'!G10&gt;=(13.5+1),"Yes","No")</f>
        <v>No</v>
      </c>
      <c r="C12" s="90" t="str">
        <f>IF('[1]Outside Edges'!H10&gt;=(13.5+1),"Yes","No")</f>
        <v>Yes</v>
      </c>
      <c r="D12" s="25" t="str">
        <f>IF('[1]Outside Edges'!I10&gt;=(13.5+1),"Yes","No")</f>
        <v>Yes</v>
      </c>
      <c r="E12" s="25" t="str">
        <f>IF('[1]Outside Edges'!J10&gt;=(13.5+1),"Yes","No")</f>
        <v>Yes</v>
      </c>
      <c r="F12" s="25" t="str">
        <f>IF('[1]Outside Edges'!K10&gt;=(13.5+1),"Yes","No")</f>
        <v>Yes</v>
      </c>
      <c r="G12" s="25" t="str">
        <f>IF('[1]Outside Edges'!L10&gt;=(13.5+1),"Yes","No")</f>
        <v>Yes</v>
      </c>
      <c r="H12" s="26" t="str">
        <f>IF('[1]Outside Edges'!M10&gt;=(13.5+1),"Yes","No")</f>
        <v>Yes</v>
      </c>
      <c r="I12" s="26" t="str">
        <f>IF('[1]Outside Edges'!N10&gt;=(13.5+1),"Yes","No")</f>
        <v>Yes</v>
      </c>
      <c r="J12" s="26" t="str">
        <f>IF('[1]Outside Edges'!O10&gt;=(13.5+1),"Yes","No")</f>
        <v>Yes</v>
      </c>
      <c r="K12" s="266"/>
      <c r="L12" s="261" t="str">
        <f>IF(('[1]Outside Edges'!G10+6.1)&gt;=(13.5+1),"Yes","No")</f>
        <v>Yes</v>
      </c>
      <c r="M12" s="90" t="str">
        <f>IF(('[1]Outside Edges'!H10+6.1)&gt;=(13.5+1),"Yes","No")</f>
        <v>Yes</v>
      </c>
      <c r="N12" s="25" t="str">
        <f>IF(('[1]Outside Edges'!I10+6.1)&gt;=(13.5+1),"Yes","No")</f>
        <v>Yes</v>
      </c>
      <c r="O12" s="25" t="str">
        <f>IF(('[1]Outside Edges'!J10+6.1)&gt;=(13.5+1),"Yes","No")</f>
        <v>Yes</v>
      </c>
      <c r="P12" s="25" t="str">
        <f>IF(('[1]Outside Edges'!K10+6.1)&gt;=(13.5+1),"Yes","No")</f>
        <v>Yes</v>
      </c>
      <c r="Q12" s="25" t="str">
        <f>IF(('[1]Outside Edges'!L10+6.1)&gt;=(13.5+1),"Yes","No")</f>
        <v>Yes</v>
      </c>
      <c r="R12" s="26" t="str">
        <f>IF(('[1]Outside Edges'!M10+6.1)&gt;=(13.5+1),"Yes","No")</f>
        <v>Yes</v>
      </c>
      <c r="S12" s="25" t="str">
        <f>IF(('[1]Outside Edges'!N10+6.1)&gt;=(13.5+1),"Yes","No")</f>
        <v>Yes</v>
      </c>
      <c r="T12" s="27" t="str">
        <f>IF(('[1]Outside Edges'!O10+6.1)&gt;=(13.5+1),"Yes","No")</f>
        <v>Yes</v>
      </c>
      <c r="V12" s="86"/>
      <c r="W12" s="86"/>
      <c r="X12" s="86"/>
    </row>
    <row r="13" spans="1:24" ht="15.75" customHeight="1" thickBot="1" x14ac:dyDescent="0.3">
      <c r="A13" s="88" t="str">
        <f>IF('[1]Outside Edges'!$A11&lt;&gt;"",'[1]Outside Edges'!$A11,"")</f>
        <v>D9</v>
      </c>
      <c r="B13" s="90" t="str">
        <f>IF('[1]Outside Edges'!G11&gt;=(13.5+1),"Yes","No")</f>
        <v>No</v>
      </c>
      <c r="C13" s="90" t="str">
        <f>IF('[1]Outside Edges'!H11&gt;=(13.5+1),"Yes","No")</f>
        <v>No</v>
      </c>
      <c r="D13" s="25" t="str">
        <f>IF('[1]Outside Edges'!I11&gt;=(13.5+1),"Yes","No")</f>
        <v>No</v>
      </c>
      <c r="E13" s="25" t="str">
        <f>IF('[1]Outside Edges'!J11&gt;=(13.5+1),"Yes","No")</f>
        <v>No</v>
      </c>
      <c r="F13" s="25" t="str">
        <f>IF('[1]Outside Edges'!K11&gt;=(13.5+1),"Yes","No")</f>
        <v>No</v>
      </c>
      <c r="G13" s="25" t="str">
        <f>IF('[1]Outside Edges'!L11&gt;=(13.5+1),"Yes","No")</f>
        <v>No</v>
      </c>
      <c r="H13" s="26" t="str">
        <f>IF('[1]Outside Edges'!M11&gt;=(13.5+1),"Yes","No")</f>
        <v>No</v>
      </c>
      <c r="I13" s="26" t="str">
        <f>IF('[1]Outside Edges'!N11&gt;=(13.5+1),"Yes","No")</f>
        <v>No</v>
      </c>
      <c r="J13" s="26" t="str">
        <f>IF('[1]Outside Edges'!O11&gt;=(13.5+1),"Yes","No")</f>
        <v>Yes</v>
      </c>
      <c r="K13" s="266"/>
      <c r="L13" s="261" t="str">
        <f>IF(('[1]Outside Edges'!G11+6.1)&gt;=(13.5+1),"Yes","No")</f>
        <v>No</v>
      </c>
      <c r="M13" s="90" t="str">
        <f>IF(('[1]Outside Edges'!H11+6.1)&gt;=(13.5+1),"Yes","No")</f>
        <v>Yes</v>
      </c>
      <c r="N13" s="25" t="str">
        <f>IF(('[1]Outside Edges'!I11+6.1)&gt;=(13.5+1),"Yes","No")</f>
        <v>Yes</v>
      </c>
      <c r="O13" s="25" t="str">
        <f>IF(('[1]Outside Edges'!J11+6.1)&gt;=(13.5+1),"Yes","No")</f>
        <v>Yes</v>
      </c>
      <c r="P13" s="25" t="str">
        <f>IF(('[1]Outside Edges'!K11+6.1)&gt;=(13.5+1),"Yes","No")</f>
        <v>Yes</v>
      </c>
      <c r="Q13" s="25" t="str">
        <f>IF(('[1]Outside Edges'!L11+6.1)&gt;=(13.5+1),"Yes","No")</f>
        <v>Yes</v>
      </c>
      <c r="R13" s="26" t="str">
        <f>IF(('[1]Outside Edges'!M11+6.1)&gt;=(13.5+1),"Yes","No")</f>
        <v>Yes</v>
      </c>
      <c r="S13" s="25" t="str">
        <f>IF(('[1]Outside Edges'!N11+6.1)&gt;=(13.5+1),"Yes","No")</f>
        <v>Yes</v>
      </c>
      <c r="T13" s="27" t="str">
        <f>IF(('[1]Outside Edges'!O11+6.1)&gt;=(13.5+1),"Yes","No")</f>
        <v>Yes</v>
      </c>
      <c r="V13" s="258"/>
      <c r="W13" s="86"/>
      <c r="X13" s="86"/>
    </row>
    <row r="14" spans="1:24" ht="15.75" customHeight="1" thickBot="1" x14ac:dyDescent="0.3">
      <c r="A14" s="89" t="str">
        <f>IF('[1]Outside Edges'!$A12&lt;&gt;"",'[1]Outside Edges'!$A12,"")</f>
        <v>D10</v>
      </c>
      <c r="B14" s="90" t="str">
        <f>IF('[1]Outside Edges'!G12&gt;=(13.5+1),"Yes","No")</f>
        <v>No</v>
      </c>
      <c r="C14" s="90" t="str">
        <f>IF('[1]Outside Edges'!H12&gt;=(13.5+1),"Yes","No")</f>
        <v>No</v>
      </c>
      <c r="D14" s="25" t="str">
        <f>IF('[1]Outside Edges'!I12&gt;=(13.5+1),"Yes","No")</f>
        <v>No</v>
      </c>
      <c r="E14" s="25" t="str">
        <f>IF('[1]Outside Edges'!J12&gt;=(13.5+1),"Yes","No")</f>
        <v>No</v>
      </c>
      <c r="F14" s="25" t="str">
        <f>IF('[1]Outside Edges'!K12&gt;=(13.5+1),"Yes","No")</f>
        <v>No</v>
      </c>
      <c r="G14" s="25" t="str">
        <f>IF('[1]Outside Edges'!L12&gt;=(13.5+1),"Yes","No")</f>
        <v>No</v>
      </c>
      <c r="H14" s="26" t="str">
        <f>IF('[1]Outside Edges'!M12&gt;=(13.5+1),"Yes","No")</f>
        <v>No</v>
      </c>
      <c r="I14" s="26" t="str">
        <f>IF('[1]Outside Edges'!N12&gt;=(13.5+1),"Yes","No")</f>
        <v>Yes</v>
      </c>
      <c r="J14" s="26" t="str">
        <f>IF('[1]Outside Edges'!O12&gt;=(13.5+1),"Yes","No")</f>
        <v>Yes</v>
      </c>
      <c r="K14" s="266"/>
      <c r="L14" s="261" t="str">
        <f>IF(('[1]Outside Edges'!G12+6.1)&gt;=(13.5+1),"Yes","No")</f>
        <v>Yes</v>
      </c>
      <c r="M14" s="90" t="str">
        <f>IF(('[1]Outside Edges'!H12+6.1)&gt;=(13.5+1),"Yes","No")</f>
        <v>Yes</v>
      </c>
      <c r="N14" s="25" t="str">
        <f>IF(('[1]Outside Edges'!I12+6.1)&gt;=(13.5+1),"Yes","No")</f>
        <v>Yes</v>
      </c>
      <c r="O14" s="25" t="str">
        <f>IF(('[1]Outside Edges'!J12+6.1)&gt;=(13.5+1),"Yes","No")</f>
        <v>Yes</v>
      </c>
      <c r="P14" s="25" t="str">
        <f>IF(('[1]Outside Edges'!K12+6.1)&gt;=(13.5+1),"Yes","No")</f>
        <v>Yes</v>
      </c>
      <c r="Q14" s="25" t="str">
        <f>IF(('[1]Outside Edges'!L12+6.1)&gt;=(13.5+1),"Yes","No")</f>
        <v>Yes</v>
      </c>
      <c r="R14" s="26" t="str">
        <f>IF(('[1]Outside Edges'!M12+6.1)&gt;=(13.5+1),"Yes","No")</f>
        <v>Yes</v>
      </c>
      <c r="S14" s="25" t="str">
        <f>IF(('[1]Outside Edges'!N12+6.1)&gt;=(13.5+1),"Yes","No")</f>
        <v>Yes</v>
      </c>
      <c r="T14" s="27" t="str">
        <f>IF(('[1]Outside Edges'!O12+6.1)&gt;=(13.5+1),"Yes","No")</f>
        <v>Yes</v>
      </c>
      <c r="V14" s="86"/>
      <c r="W14" s="86"/>
      <c r="X14" s="86"/>
    </row>
    <row r="15" spans="1:24" ht="15.75" customHeight="1" thickBot="1" x14ac:dyDescent="0.3">
      <c r="A15" s="88" t="str">
        <f>IF('[1]Outside Edges'!$A13&lt;&gt;"",'[1]Outside Edges'!$A13,"")</f>
        <v>D11</v>
      </c>
      <c r="B15" s="90" t="str">
        <f>IF('[1]Outside Edges'!G13&gt;=(13.5+1),"Yes","No")</f>
        <v>No</v>
      </c>
      <c r="C15" s="90" t="str">
        <f>IF('[1]Outside Edges'!H13&gt;=(13.5+1),"Yes","No")</f>
        <v>No</v>
      </c>
      <c r="D15" s="25" t="str">
        <f>IF('[1]Outside Edges'!I13&gt;=(13.5+1),"Yes","No")</f>
        <v>No</v>
      </c>
      <c r="E15" s="25" t="str">
        <f>IF('[1]Outside Edges'!J13&gt;=(13.5+1),"Yes","No")</f>
        <v>No</v>
      </c>
      <c r="F15" s="25" t="str">
        <f>IF('[1]Outside Edges'!K13&gt;=(13.5+1),"Yes","No")</f>
        <v>No</v>
      </c>
      <c r="G15" s="25" t="str">
        <f>IF('[1]Outside Edges'!L13&gt;=(13.5+1),"Yes","No")</f>
        <v>No</v>
      </c>
      <c r="H15" s="26" t="str">
        <f>IF('[1]Outside Edges'!M13&gt;=(13.5+1),"Yes","No")</f>
        <v>No</v>
      </c>
      <c r="I15" s="26" t="str">
        <f>IF('[1]Outside Edges'!N13&gt;=(13.5+1),"Yes","No")</f>
        <v>No</v>
      </c>
      <c r="J15" s="26" t="str">
        <f>IF('[1]Outside Edges'!O13&gt;=(13.5+1),"Yes","No")</f>
        <v>Yes</v>
      </c>
      <c r="K15" s="266"/>
      <c r="L15" s="261" t="str">
        <f>IF(('[1]Outside Edges'!G13+6.1)&gt;=(13.5+1),"Yes","No")</f>
        <v>No</v>
      </c>
      <c r="M15" s="90" t="str">
        <f>IF(('[1]Outside Edges'!H13+6.1)&gt;=(13.5+1),"Yes","No")</f>
        <v>Yes</v>
      </c>
      <c r="N15" s="25" t="str">
        <f>IF(('[1]Outside Edges'!I13+6.1)&gt;=(13.5+1),"Yes","No")</f>
        <v>Yes</v>
      </c>
      <c r="O15" s="25" t="str">
        <f>IF(('[1]Outside Edges'!J13+6.1)&gt;=(13.5+1),"Yes","No")</f>
        <v>Yes</v>
      </c>
      <c r="P15" s="25" t="str">
        <f>IF(('[1]Outside Edges'!K13+6.1)&gt;=(13.5+1),"Yes","No")</f>
        <v>Yes</v>
      </c>
      <c r="Q15" s="25" t="str">
        <f>IF(('[1]Outside Edges'!L13+6.1)&gt;=(13.5+1),"Yes","No")</f>
        <v>Yes</v>
      </c>
      <c r="R15" s="26" t="str">
        <f>IF(('[1]Outside Edges'!M13+6.1)&gt;=(13.5+1),"Yes","No")</f>
        <v>Yes</v>
      </c>
      <c r="S15" s="25" t="str">
        <f>IF(('[1]Outside Edges'!N13+6.1)&gt;=(13.5+1),"Yes","No")</f>
        <v>Yes</v>
      </c>
      <c r="T15" s="27" t="str">
        <f>IF(('[1]Outside Edges'!O13+6.1)&gt;=(13.5+1),"Yes","No")</f>
        <v>Yes</v>
      </c>
    </row>
    <row r="16" spans="1:24" ht="15.75" customHeight="1" thickBot="1" x14ac:dyDescent="0.3">
      <c r="A16" s="89" t="str">
        <f>IF('[1]Outside Edges'!$A14&lt;&gt;"",'[1]Outside Edges'!$A14,"")</f>
        <v>D12</v>
      </c>
      <c r="B16" s="90" t="str">
        <f>IF('[1]Outside Edges'!G14&gt;=(13.5+1),"Yes","No")</f>
        <v>No</v>
      </c>
      <c r="C16" s="90" t="str">
        <f>IF('[1]Outside Edges'!H14&gt;=(13.5+1),"Yes","No")</f>
        <v>No</v>
      </c>
      <c r="D16" s="272" t="str">
        <f>IF('[1]Outside Edges'!I14&gt;=(13.5+1),"No","No")</f>
        <v>No</v>
      </c>
      <c r="E16" s="25" t="str">
        <f>IF('[1]Outside Edges'!J14&gt;=(13.5+1),"Yes","No")</f>
        <v>No</v>
      </c>
      <c r="F16" s="25" t="str">
        <f>IF('[1]Outside Edges'!K14&gt;=(13.5+1),"Yes","No")</f>
        <v>Yes</v>
      </c>
      <c r="G16" s="25" t="str">
        <f>IF('[1]Outside Edges'!L14&gt;=(13.5+1),"Yes","No")</f>
        <v>Yes</v>
      </c>
      <c r="H16" s="26" t="str">
        <f>IF('[1]Outside Edges'!M14&gt;=(13.5+1),"Yes","No")</f>
        <v>Yes</v>
      </c>
      <c r="I16" s="26" t="str">
        <f>IF('[1]Outside Edges'!N14&gt;=(13.5+1),"Yes","No")</f>
        <v>Yes</v>
      </c>
      <c r="J16" s="26" t="str">
        <f>IF('[1]Outside Edges'!O14&gt;=(13.5+1),"Yes","No")</f>
        <v>Yes</v>
      </c>
      <c r="K16" s="266"/>
      <c r="L16" s="261" t="str">
        <f>IF(('[1]Outside Edges'!G14+6.1)&gt;=(13.5+1),"Yes","No")</f>
        <v>Yes</v>
      </c>
      <c r="M16" s="90" t="str">
        <f>IF(('[1]Outside Edges'!H14+6.1)&gt;=(13.5+1),"Yes","No")</f>
        <v>Yes</v>
      </c>
      <c r="N16" s="25" t="str">
        <f>IF(('[1]Outside Edges'!I14+6.1)&gt;=(13.5+1),"Yes","No")</f>
        <v>Yes</v>
      </c>
      <c r="O16" s="25" t="str">
        <f>IF(('[1]Outside Edges'!J14+6.1)&gt;=(13.5+1),"Yes","No")</f>
        <v>Yes</v>
      </c>
      <c r="P16" s="25" t="str">
        <f>IF(('[1]Outside Edges'!K14+6.1)&gt;=(13.5+1),"Yes","No")</f>
        <v>Yes</v>
      </c>
      <c r="Q16" s="25" t="str">
        <f>IF(('[1]Outside Edges'!L14+6.1)&gt;=(13.5+1),"Yes","No")</f>
        <v>Yes</v>
      </c>
      <c r="R16" s="26" t="str">
        <f>IF(('[1]Outside Edges'!M14+6.1)&gt;=(13.5+1),"Yes","No")</f>
        <v>Yes</v>
      </c>
      <c r="S16" s="25" t="str">
        <f>IF(('[1]Outside Edges'!N14+6.1)&gt;=(13.5+1),"Yes","No")</f>
        <v>Yes</v>
      </c>
      <c r="T16" s="27" t="str">
        <f>IF(('[1]Outside Edges'!O14+6.1)&gt;=(13.5+1),"Yes","No")</f>
        <v>Yes</v>
      </c>
    </row>
    <row r="17" spans="1:20" ht="15.75" customHeight="1" thickBot="1" x14ac:dyDescent="0.3">
      <c r="A17" s="88" t="str">
        <f>IF('[1]Outside Edges'!$A15&lt;&gt;"",'[1]Outside Edges'!$A15,"")</f>
        <v>D13</v>
      </c>
      <c r="B17" s="90" t="str">
        <f>IF('[1]Outside Edges'!G15&gt;=(13.5+1),"Yes","No")</f>
        <v>No</v>
      </c>
      <c r="C17" s="90" t="str">
        <f>IF('[1]Outside Edges'!H15&gt;=(13.5+1),"Yes","No")</f>
        <v>No</v>
      </c>
      <c r="D17" s="25" t="str">
        <f>IF('[1]Outside Edges'!I15&gt;=(13.5+1),"Yes","No")</f>
        <v>No</v>
      </c>
      <c r="E17" s="25" t="str">
        <f>IF('[1]Outside Edges'!J15&gt;=(13.5+1),"Yes","No")</f>
        <v>No</v>
      </c>
      <c r="F17" s="25" t="str">
        <f>IF('[1]Outside Edges'!K15&gt;=(13.5+1),"Yes","No")</f>
        <v>No</v>
      </c>
      <c r="G17" s="25" t="str">
        <f>IF('[1]Outside Edges'!L15&gt;=(13.5+1),"Yes","No")</f>
        <v>No</v>
      </c>
      <c r="H17" s="26" t="str">
        <f>IF('[1]Outside Edges'!M15&gt;=(13.5+1),"Yes","No")</f>
        <v>Yes</v>
      </c>
      <c r="I17" s="26" t="str">
        <f>IF('[1]Outside Edges'!N15&gt;=(13.5+1),"Yes","No")</f>
        <v>Yes</v>
      </c>
      <c r="J17" s="26" t="str">
        <f>IF('[1]Outside Edges'!O15&gt;=(13.5+1),"Yes","No")</f>
        <v>Yes</v>
      </c>
      <c r="K17" s="266"/>
      <c r="L17" s="261" t="str">
        <f>IF(('[1]Outside Edges'!G15+6.1)&gt;=(13.5+1),"Yes","No")</f>
        <v>No</v>
      </c>
      <c r="M17" s="90" t="str">
        <f>IF(('[1]Outside Edges'!H15+6.1)&gt;=(13.5+1),"Yes","No")</f>
        <v>No</v>
      </c>
      <c r="N17" s="25" t="str">
        <f>IF(('[1]Outside Edges'!I15+6.1)&gt;=(13.5+1),"Yes","No")</f>
        <v>No</v>
      </c>
      <c r="O17" s="25" t="str">
        <f>IF(('[1]Outside Edges'!J15+6.1)&gt;=(13.5+1),"Yes","No")</f>
        <v>Yes</v>
      </c>
      <c r="P17" s="25" t="str">
        <f>IF(('[1]Outside Edges'!K15+6.1)&gt;=(13.5+1),"Yes","No")</f>
        <v>Yes</v>
      </c>
      <c r="Q17" s="25" t="str">
        <f>IF(('[1]Outside Edges'!L15+6.1)&gt;=(13.5+1),"Yes","No")</f>
        <v>Yes</v>
      </c>
      <c r="R17" s="26" t="str">
        <f>IF(('[1]Outside Edges'!M15+6.1)&gt;=(13.5+1),"Yes","No")</f>
        <v>Yes</v>
      </c>
      <c r="S17" s="25" t="str">
        <f>IF(('[1]Outside Edges'!N15+6.1)&gt;=(13.5+1),"Yes","No")</f>
        <v>Yes</v>
      </c>
      <c r="T17" s="27" t="str">
        <f>IF(('[1]Outside Edges'!O15+6.1)&gt;=(13.5+1),"Yes","No")</f>
        <v>Yes</v>
      </c>
    </row>
    <row r="18" spans="1:20" ht="15.75" customHeight="1" thickBot="1" x14ac:dyDescent="0.3">
      <c r="A18" s="89" t="str">
        <f>IF('[1]Outside Edges'!$A16&lt;&gt;"",'[1]Outside Edges'!$A16,"")</f>
        <v>D14</v>
      </c>
      <c r="B18" s="90" t="str">
        <f>IF('[1]Outside Edges'!G16&gt;=(13.5+1),"Yes","No")</f>
        <v>No</v>
      </c>
      <c r="C18" s="90" t="str">
        <f>IF('[1]Outside Edges'!H16&gt;=(13.5+1),"Yes","No")</f>
        <v>No</v>
      </c>
      <c r="D18" s="25" t="str">
        <f>IF('[1]Outside Edges'!I16&gt;=(13.5+1),"Yes","No")</f>
        <v>No</v>
      </c>
      <c r="E18" s="25" t="str">
        <f>IF('[1]Outside Edges'!J16&gt;=(13.5+1),"Yes","No")</f>
        <v>No</v>
      </c>
      <c r="F18" s="25" t="str">
        <f>IF('[1]Outside Edges'!K16&gt;=(13.5+1),"Yes","No")</f>
        <v>No</v>
      </c>
      <c r="G18" s="25" t="str">
        <f>IF('[1]Outside Edges'!L16&gt;=(13.5+1),"Yes","No")</f>
        <v>No</v>
      </c>
      <c r="H18" s="26" t="str">
        <f>IF('[1]Outside Edges'!M16&gt;=(13.5+1),"Yes","No")</f>
        <v>No</v>
      </c>
      <c r="I18" s="26" t="str">
        <f>IF('[1]Outside Edges'!N16&gt;=(13.5+1),"Yes","No")</f>
        <v>No</v>
      </c>
      <c r="J18" s="26" t="str">
        <f>IF('[1]Outside Edges'!O16&gt;=(13.5+1),"Yes","No")</f>
        <v>No</v>
      </c>
      <c r="K18" s="266"/>
      <c r="L18" s="261" t="str">
        <f>IF(('[1]Outside Edges'!G16+6.1)&gt;=(13.5+1),"Yes","No")</f>
        <v>No</v>
      </c>
      <c r="M18" s="90" t="str">
        <f>IF(('[1]Outside Edges'!H16+6.1)&gt;=(13.5+1),"Yes","No")</f>
        <v>Yes</v>
      </c>
      <c r="N18" s="25" t="str">
        <f>IF(('[1]Outside Edges'!I16+6.1)&gt;=(13.5+1),"Yes","No")</f>
        <v>Yes</v>
      </c>
      <c r="O18" s="25" t="str">
        <f>IF(('[1]Outside Edges'!J16+6.1)&gt;=(13.5+1),"Yes","No")</f>
        <v>Yes</v>
      </c>
      <c r="P18" s="25" t="str">
        <f>IF(('[1]Outside Edges'!K16+6.1)&gt;=(13.5+1),"Yes","No")</f>
        <v>Yes</v>
      </c>
      <c r="Q18" s="25" t="str">
        <f>IF(('[1]Outside Edges'!L16+6.1)&gt;=(13.5+1),"Yes","No")</f>
        <v>Yes</v>
      </c>
      <c r="R18" s="26" t="str">
        <f>IF(('[1]Outside Edges'!M16+6.1)&gt;=(13.5+1),"Yes","No")</f>
        <v>Yes</v>
      </c>
      <c r="S18" s="25" t="str">
        <f>IF(('[1]Outside Edges'!N16+6.1)&gt;=(13.5+1),"Yes","No")</f>
        <v>Yes</v>
      </c>
      <c r="T18" s="27" t="str">
        <f>IF(('[1]Outside Edges'!O16+6.1)&gt;=(13.5+1),"Yes","No")</f>
        <v>Yes</v>
      </c>
    </row>
    <row r="19" spans="1:20" ht="15.75" customHeight="1" thickBot="1" x14ac:dyDescent="0.3">
      <c r="A19" s="88" t="str">
        <f>IF('[1]Outside Edges'!$A17&lt;&gt;"",'[1]Outside Edges'!$A17,"")</f>
        <v>D15</v>
      </c>
      <c r="B19" s="90" t="str">
        <f>IF('[1]Outside Edges'!G17&gt;=(13.5+1),"Yes","No")</f>
        <v>No</v>
      </c>
      <c r="C19" s="90" t="str">
        <f>IF('[1]Outside Edges'!H17&gt;=(13.5+1),"Yes","No")</f>
        <v>No</v>
      </c>
      <c r="D19" s="25" t="str">
        <f>IF('[1]Outside Edges'!I17&gt;=(13.5+1),"Yes","No")</f>
        <v>Yes</v>
      </c>
      <c r="E19" s="25" t="str">
        <f>IF('[1]Outside Edges'!J17&gt;=(13.5+1),"Yes","No")</f>
        <v>Yes</v>
      </c>
      <c r="F19" s="25" t="str">
        <f>IF('[1]Outside Edges'!K17&gt;=(13.5+1),"Yes","No")</f>
        <v>Yes</v>
      </c>
      <c r="G19" s="25" t="str">
        <f>IF('[1]Outside Edges'!L17&gt;=(13.5+1),"Yes","No")</f>
        <v>Yes</v>
      </c>
      <c r="H19" s="26" t="str">
        <f>IF('[1]Outside Edges'!M17&gt;=(13.5+1),"Yes","No")</f>
        <v>Yes</v>
      </c>
      <c r="I19" s="26" t="str">
        <f>IF('[1]Outside Edges'!N17&gt;=(13.5+1),"Yes","No")</f>
        <v>Yes</v>
      </c>
      <c r="J19" s="26" t="str">
        <f>IF('[1]Outside Edges'!O17&gt;=(13.5+1),"Yes","No")</f>
        <v>Yes</v>
      </c>
      <c r="K19" s="266"/>
      <c r="L19" s="261" t="str">
        <f>IF(('[1]Outside Edges'!G17+6.1)&gt;=(13.5+1),"Yes","No")</f>
        <v>Yes</v>
      </c>
      <c r="M19" s="90" t="str">
        <f>IF(('[1]Outside Edges'!H17+6.1)&gt;=(13.5+1),"Yes","No")</f>
        <v>Yes</v>
      </c>
      <c r="N19" s="25" t="str">
        <f>IF(('[1]Outside Edges'!I17+6.1)&gt;=(13.5+1),"Yes","No")</f>
        <v>Yes</v>
      </c>
      <c r="O19" s="25" t="str">
        <f>IF(('[1]Outside Edges'!J17+6.1)&gt;=(13.5+1),"Yes","No")</f>
        <v>Yes</v>
      </c>
      <c r="P19" s="25" t="str">
        <f>IF(('[1]Outside Edges'!K17+6.1)&gt;=(13.5+1),"Yes","No")</f>
        <v>Yes</v>
      </c>
      <c r="Q19" s="25" t="str">
        <f>IF(('[1]Outside Edges'!L17+6.1)&gt;=(13.5+1),"Yes","No")</f>
        <v>Yes</v>
      </c>
      <c r="R19" s="26" t="str">
        <f>IF(('[1]Outside Edges'!M17+6.1)&gt;=(13.5+1),"Yes","No")</f>
        <v>Yes</v>
      </c>
      <c r="S19" s="25" t="str">
        <f>IF(('[1]Outside Edges'!N17+6.1)&gt;=(13.5+1),"Yes","No")</f>
        <v>Yes</v>
      </c>
      <c r="T19" s="27" t="str">
        <f>IF(('[1]Outside Edges'!O17+6.1)&gt;=(13.5+1),"Yes","No")</f>
        <v>Yes</v>
      </c>
    </row>
    <row r="20" spans="1:20" ht="15.75" customHeight="1" thickBot="1" x14ac:dyDescent="0.3">
      <c r="A20" s="111" t="str">
        <f>IF('[1]Outside Edges'!$A18&lt;&gt;"",'[1]Outside Edges'!$A18,"")</f>
        <v>D16</v>
      </c>
      <c r="B20" s="90" t="str">
        <f>IF('[1]Outside Edges'!G18&gt;=(13.5+1),"Yes","No")</f>
        <v>Yes</v>
      </c>
      <c r="C20" s="90" t="str">
        <f>IF('[1]Outside Edges'!H18&gt;=(13.5+1),"Yes","No")</f>
        <v>No</v>
      </c>
      <c r="D20" s="25" t="str">
        <f>IF('[1]Outside Edges'!I18&gt;=(13.5+1),"Yes","No")</f>
        <v>No</v>
      </c>
      <c r="E20" s="25" t="str">
        <f>IF('[1]Outside Edges'!J18&gt;=(13.5+1),"Yes","No")</f>
        <v>No</v>
      </c>
      <c r="F20" s="25" t="str">
        <f>IF('[1]Outside Edges'!K18&gt;=(13.5+1),"Yes","No")</f>
        <v>No</v>
      </c>
      <c r="G20" s="25" t="str">
        <f>IF('[1]Outside Edges'!L18&gt;=(13.5+1),"Yes","No")</f>
        <v>No</v>
      </c>
      <c r="H20" s="26" t="str">
        <f>IF('[1]Outside Edges'!M18&gt;=(13.5+1),"Yes","No")</f>
        <v>No</v>
      </c>
      <c r="I20" s="26" t="str">
        <f>IF('[1]Outside Edges'!N18&gt;=(13.5+1),"Yes","No")</f>
        <v>No</v>
      </c>
      <c r="J20" s="26" t="str">
        <f>IF('[1]Outside Edges'!O18&gt;=(13.5+1),"Yes","No")</f>
        <v>No</v>
      </c>
      <c r="K20" s="266"/>
      <c r="L20" s="261" t="str">
        <f>IF(('[1]Outside Edges'!G18+6.1)&gt;=(13.5+1),"Yes","No")</f>
        <v>Yes</v>
      </c>
      <c r="M20" s="90" t="str">
        <f>IF(('[1]Outside Edges'!H18+6.1)&gt;=(13.5+1),"Yes","No")</f>
        <v>No</v>
      </c>
      <c r="N20" s="25" t="str">
        <f>IF(('[1]Outside Edges'!I18+6.1)&gt;=(13.5+1),"Yes","No")</f>
        <v>No</v>
      </c>
      <c r="O20" s="25" t="str">
        <f>IF(('[1]Outside Edges'!J18+6.1)&gt;=(13.5+1),"Yes","No")</f>
        <v>No</v>
      </c>
      <c r="P20" s="25" t="str">
        <f>IF(('[1]Outside Edges'!K18+6.1)&gt;=(13.5+1),"Yes","No")</f>
        <v>No</v>
      </c>
      <c r="Q20" s="25" t="str">
        <f>IF(('[1]Outside Edges'!L18+6.1)&gt;=(13.5+1),"Yes","No")</f>
        <v>No</v>
      </c>
      <c r="R20" s="26" t="str">
        <f>IF(('[1]Outside Edges'!M18+6.1)&gt;=(13.5+1),"Yes","No")</f>
        <v>No</v>
      </c>
      <c r="S20" s="25" t="str">
        <f>IF(('[1]Outside Edges'!N18+6.1)&gt;=(13.5+1),"Yes","No")</f>
        <v>No</v>
      </c>
      <c r="T20" s="27" t="str">
        <f>IF(('[1]Outside Edges'!O18+6.1)&gt;=(13.5+1),"Yes","No")</f>
        <v>No</v>
      </c>
    </row>
    <row r="21" spans="1:20" ht="15.75" customHeight="1" thickBot="1" x14ac:dyDescent="0.3">
      <c r="A21" s="88" t="str">
        <f>IF('[1]Outside Edges'!$A19&lt;&gt;"",'[1]Outside Edges'!$A19,"")</f>
        <v>D17</v>
      </c>
      <c r="B21" s="90" t="str">
        <f>IF('[1]Outside Edges'!G19&gt;=(13.5+1),"Yes","No")</f>
        <v>No</v>
      </c>
      <c r="C21" s="90" t="str">
        <f>IF('[1]Outside Edges'!H19&gt;=(13.5+1),"Yes","No")</f>
        <v>Yes</v>
      </c>
      <c r="D21" s="25" t="str">
        <f>IF('[1]Outside Edges'!I19&gt;=(13.5+1),"Yes","No")</f>
        <v>Yes</v>
      </c>
      <c r="E21" s="25" t="str">
        <f>IF('[1]Outside Edges'!J19&gt;=(13.5+1),"Yes","No")</f>
        <v>Yes</v>
      </c>
      <c r="F21" s="25" t="str">
        <f>IF('[1]Outside Edges'!K19&gt;=(13.5+1),"Yes","No")</f>
        <v>Yes</v>
      </c>
      <c r="G21" s="25" t="str">
        <f>IF('[1]Outside Edges'!L19&gt;=(13.5+1),"Yes","No")</f>
        <v>Yes</v>
      </c>
      <c r="H21" s="26" t="str">
        <f>IF('[1]Outside Edges'!M19&gt;=(13.5+1),"Yes","No")</f>
        <v>Yes</v>
      </c>
      <c r="I21" s="26" t="str">
        <f>IF('[1]Outside Edges'!N19&gt;=(13.5+1),"Yes","No")</f>
        <v>Yes</v>
      </c>
      <c r="J21" s="26" t="str">
        <f>IF('[1]Outside Edges'!O19&gt;=(13.5+1),"Yes","No")</f>
        <v>Yes</v>
      </c>
      <c r="K21" s="266"/>
      <c r="L21" s="261" t="str">
        <f>IF(('[1]Outside Edges'!G19+6.1)&gt;=(13.5+1),"Yes","No")</f>
        <v>Yes</v>
      </c>
      <c r="M21" s="90" t="str">
        <f>IF(('[1]Outside Edges'!H19+6.1)&gt;=(13.5+1),"Yes","No")</f>
        <v>Yes</v>
      </c>
      <c r="N21" s="25" t="str">
        <f>IF(('[1]Outside Edges'!I19+6.1)&gt;=(13.5+1),"Yes","No")</f>
        <v>Yes</v>
      </c>
      <c r="O21" s="25" t="str">
        <f>IF(('[1]Outside Edges'!J19+6.1)&gt;=(13.5+1),"Yes","No")</f>
        <v>Yes</v>
      </c>
      <c r="P21" s="25" t="str">
        <f>IF(('[1]Outside Edges'!K19+6.1)&gt;=(13.5+1),"Yes","No")</f>
        <v>Yes</v>
      </c>
      <c r="Q21" s="25" t="str">
        <f>IF(('[1]Outside Edges'!L19+6.1)&gt;=(13.5+1),"Yes","No")</f>
        <v>Yes</v>
      </c>
      <c r="R21" s="26" t="str">
        <f>IF(('[1]Outside Edges'!M19+6.1)&gt;=(13.5+1),"Yes","No")</f>
        <v>Yes</v>
      </c>
      <c r="S21" s="25" t="str">
        <f>IF(('[1]Outside Edges'!N19+6.1)&gt;=(13.5+1),"Yes","No")</f>
        <v>Yes</v>
      </c>
      <c r="T21" s="27" t="str">
        <f>IF(('[1]Outside Edges'!O19+6.1)&gt;=(13.5+1),"Yes","No")</f>
        <v>Yes</v>
      </c>
    </row>
    <row r="22" spans="1:20" ht="15.75" customHeight="1" thickBot="1" x14ac:dyDescent="0.3">
      <c r="A22" s="89" t="str">
        <f>IF('[1]Outside Edges'!$A20&lt;&gt;"",'[1]Outside Edges'!$A20,"")</f>
        <v>D18</v>
      </c>
      <c r="B22" s="90" t="str">
        <f>IF('[1]Outside Edges'!G20&gt;=(13.5+1),"Yes","No")</f>
        <v>No</v>
      </c>
      <c r="C22" s="90" t="str">
        <f>IF('[1]Outside Edges'!H20&gt;=(13.5+1),"Yes","No")</f>
        <v>Yes</v>
      </c>
      <c r="D22" s="25" t="str">
        <f>IF('[1]Outside Edges'!I20&gt;=(13.5+1),"Yes","No")</f>
        <v>Yes</v>
      </c>
      <c r="E22" s="25" t="str">
        <f>IF('[1]Outside Edges'!J20&gt;=(13.5+1),"Yes","No")</f>
        <v>Yes</v>
      </c>
      <c r="F22" s="25" t="str">
        <f>IF('[1]Outside Edges'!K20&gt;=(13.5+1),"Yes","No")</f>
        <v>Yes</v>
      </c>
      <c r="G22" s="25" t="str">
        <f>IF('[1]Outside Edges'!L20&gt;=(13.5+1),"Yes","No")</f>
        <v>Yes</v>
      </c>
      <c r="H22" s="26" t="str">
        <f>IF('[1]Outside Edges'!M20&gt;=(13.5+1),"Yes","No")</f>
        <v>Yes</v>
      </c>
      <c r="I22" s="26" t="str">
        <f>IF('[1]Outside Edges'!N20&gt;=(13.5+1),"Yes","No")</f>
        <v>Yes</v>
      </c>
      <c r="J22" s="26" t="str">
        <f>IF('[1]Outside Edges'!O20&gt;=(13.5+1),"Yes","No")</f>
        <v>Yes</v>
      </c>
      <c r="K22" s="266"/>
      <c r="L22" s="261" t="str">
        <f>IF(('[1]Outside Edges'!G20+6.1)&gt;=(13.5+1),"Yes","No")</f>
        <v>Yes</v>
      </c>
      <c r="M22" s="90" t="str">
        <f>IF(('[1]Outside Edges'!H20+6.1)&gt;=(13.5+1),"Yes","No")</f>
        <v>Yes</v>
      </c>
      <c r="N22" s="25" t="str">
        <f>IF(('[1]Outside Edges'!I20+6.1)&gt;=(13.5+1),"Yes","No")</f>
        <v>Yes</v>
      </c>
      <c r="O22" s="25" t="str">
        <f>IF(('[1]Outside Edges'!J20+6.1)&gt;=(13.5+1),"Yes","No")</f>
        <v>Yes</v>
      </c>
      <c r="P22" s="25" t="str">
        <f>IF(('[1]Outside Edges'!K20+6.1)&gt;=(13.5+1),"Yes","No")</f>
        <v>Yes</v>
      </c>
      <c r="Q22" s="25" t="str">
        <f>IF(('[1]Outside Edges'!L20+6.1)&gt;=(13.5+1),"Yes","No")</f>
        <v>Yes</v>
      </c>
      <c r="R22" s="26" t="str">
        <f>IF(('[1]Outside Edges'!M20+6.1)&gt;=(13.5+1),"Yes","No")</f>
        <v>Yes</v>
      </c>
      <c r="S22" s="25" t="str">
        <f>IF(('[1]Outside Edges'!N20+6.1)&gt;=(13.5+1),"Yes","No")</f>
        <v>Yes</v>
      </c>
      <c r="T22" s="27" t="str">
        <f>IF(('[1]Outside Edges'!O20+6.1)&gt;=(13.5+1),"Yes","No")</f>
        <v>Yes</v>
      </c>
    </row>
    <row r="23" spans="1:20" ht="15.75" customHeight="1" thickBot="1" x14ac:dyDescent="0.3">
      <c r="A23" s="88" t="str">
        <f>IF('[1]Outside Edges'!$A21&lt;&gt;"",'[1]Outside Edges'!$A21,"")</f>
        <v>D19</v>
      </c>
      <c r="B23" s="90" t="str">
        <f>IF('[1]Outside Edges'!G21&gt;=(13.5+1),"Yes","No")</f>
        <v>Yes</v>
      </c>
      <c r="C23" s="90" t="str">
        <f>IF('[1]Outside Edges'!H21&gt;=(13.5+1),"Yes","No")</f>
        <v>Yes</v>
      </c>
      <c r="D23" s="25" t="str">
        <f>IF('[1]Outside Edges'!I21&gt;=(13.5+1),"Yes","No")</f>
        <v>Yes</v>
      </c>
      <c r="E23" s="25" t="str">
        <f>IF('[1]Outside Edges'!J21&gt;=(13.5+1),"Yes","No")</f>
        <v>Yes</v>
      </c>
      <c r="F23" s="25" t="str">
        <f>IF('[1]Outside Edges'!K21&gt;=(13.5+1),"Yes","No")</f>
        <v>Yes</v>
      </c>
      <c r="G23" s="25" t="str">
        <f>IF('[1]Outside Edges'!L21&gt;=(13.5+1),"Yes","No")</f>
        <v>Yes</v>
      </c>
      <c r="H23" s="26" t="str">
        <f>IF('[1]Outside Edges'!M21&gt;=(13.5+1),"Yes","No")</f>
        <v>Yes</v>
      </c>
      <c r="I23" s="26" t="str">
        <f>IF('[1]Outside Edges'!N21&gt;=(13.5+1),"Yes","No")</f>
        <v>Yes</v>
      </c>
      <c r="J23" s="26" t="str">
        <f>IF('[1]Outside Edges'!O21&gt;=(13.5+1),"Yes","No")</f>
        <v>Yes</v>
      </c>
      <c r="K23" s="266"/>
      <c r="L23" s="261" t="str">
        <f>IF(('[1]Outside Edges'!G21+6.1)&gt;=(13.5+1),"Yes","No")</f>
        <v>Yes</v>
      </c>
      <c r="M23" s="90" t="str">
        <f>IF(('[1]Outside Edges'!H21+6.1)&gt;=(13.5+1),"Yes","No")</f>
        <v>Yes</v>
      </c>
      <c r="N23" s="25" t="str">
        <f>IF(('[1]Outside Edges'!I21+6.1)&gt;=(13.5+1),"Yes","No")</f>
        <v>Yes</v>
      </c>
      <c r="O23" s="25" t="str">
        <f>IF(('[1]Outside Edges'!J21+6.1)&gt;=(13.5+1),"Yes","No")</f>
        <v>Yes</v>
      </c>
      <c r="P23" s="25" t="str">
        <f>IF(('[1]Outside Edges'!K21+6.1)&gt;=(13.5+1),"Yes","No")</f>
        <v>Yes</v>
      </c>
      <c r="Q23" s="25" t="str">
        <f>IF(('[1]Outside Edges'!L21+6.1)&gt;=(13.5+1),"Yes","No")</f>
        <v>Yes</v>
      </c>
      <c r="R23" s="26" t="str">
        <f>IF(('[1]Outside Edges'!M21+6.1)&gt;=(13.5+1),"Yes","No")</f>
        <v>Yes</v>
      </c>
      <c r="S23" s="25" t="str">
        <f>IF(('[1]Outside Edges'!N21+6.1)&gt;=(13.5+1),"Yes","No")</f>
        <v>Yes</v>
      </c>
      <c r="T23" s="27" t="str">
        <f>IF(('[1]Outside Edges'!O21+6.1)&gt;=(13.5+1),"Yes","No")</f>
        <v>Yes</v>
      </c>
    </row>
    <row r="24" spans="1:20" ht="15.75" customHeight="1" thickBot="1" x14ac:dyDescent="0.3">
      <c r="A24" s="111" t="str">
        <f>IF('[1]Outside Edges'!$A22&lt;&gt;"",'[1]Outside Edges'!$A22,"")</f>
        <v>D20</v>
      </c>
      <c r="B24" s="90" t="str">
        <f>IF('[1]Outside Edges'!G22&gt;=(13.5+1),"Yes","No")</f>
        <v>Yes</v>
      </c>
      <c r="C24" s="90" t="str">
        <f>IF('[1]Outside Edges'!H22&gt;=(13.5+1),"Yes","No")</f>
        <v>No</v>
      </c>
      <c r="D24" s="25" t="str">
        <f>IF('[1]Outside Edges'!I22&gt;=(13.5+1),"Yes","No")</f>
        <v>No</v>
      </c>
      <c r="E24" s="25" t="str">
        <f>IF('[1]Outside Edges'!J22&gt;=(13.5+1),"Yes","No")</f>
        <v>No</v>
      </c>
      <c r="F24" s="25" t="str">
        <f>IF('[1]Outside Edges'!K22&gt;=(13.5+1),"Yes","No")</f>
        <v>No</v>
      </c>
      <c r="G24" s="25" t="str">
        <f>IF('[1]Outside Edges'!L22&gt;=(13.5+1),"Yes","No")</f>
        <v>No</v>
      </c>
      <c r="H24" s="26" t="str">
        <f>IF('[1]Outside Edges'!M22&gt;=(13.5+1),"Yes","No")</f>
        <v>No</v>
      </c>
      <c r="I24" s="26" t="str">
        <f>IF('[1]Outside Edges'!N22&gt;=(13.5+1),"Yes","No")</f>
        <v>No</v>
      </c>
      <c r="J24" s="26" t="str">
        <f>IF('[1]Outside Edges'!O22&gt;=(13.5+1),"Yes","No")</f>
        <v>No</v>
      </c>
      <c r="K24" s="266"/>
      <c r="L24" s="261" t="str">
        <f>IF(('[1]Outside Edges'!G22+6.1)&gt;=(13.5+1),"Yes","No")</f>
        <v>Yes</v>
      </c>
      <c r="M24" s="90" t="str">
        <f>IF(('[1]Outside Edges'!H22+6.1)&gt;=(13.5+1),"Yes","No")</f>
        <v>No</v>
      </c>
      <c r="N24" s="25" t="str">
        <f>IF(('[1]Outside Edges'!I22+6.1)&gt;=(13.5+1),"Yes","No")</f>
        <v>No</v>
      </c>
      <c r="O24" s="25" t="str">
        <f>IF(('[1]Outside Edges'!J22+6.1)&gt;=(13.5+1),"Yes","No")</f>
        <v>No</v>
      </c>
      <c r="P24" s="25" t="str">
        <f>IF(('[1]Outside Edges'!K22+6.1)&gt;=(13.5+1),"Yes","No")</f>
        <v>No</v>
      </c>
      <c r="Q24" s="25" t="str">
        <f>IF(('[1]Outside Edges'!L22+6.1)&gt;=(13.5+1),"Yes","No")</f>
        <v>No</v>
      </c>
      <c r="R24" s="26" t="str">
        <f>IF(('[1]Outside Edges'!M22+6.1)&gt;=(13.5+1),"Yes","No")</f>
        <v>No</v>
      </c>
      <c r="S24" s="25" t="str">
        <f>IF(('[1]Outside Edges'!N22+6.1)&gt;=(13.5+1),"Yes","No")</f>
        <v>No</v>
      </c>
      <c r="T24" s="27" t="str">
        <f>IF(('[1]Outside Edges'!O22+6.1)&gt;=(13.5+1),"Yes","No")</f>
        <v>No</v>
      </c>
    </row>
    <row r="25" spans="1:20" ht="15.75" customHeight="1" thickBot="1" x14ac:dyDescent="0.3">
      <c r="A25" s="88" t="str">
        <f>IF('[1]Outside Edges'!$A23&lt;&gt;"",'[1]Outside Edges'!$A23,"")</f>
        <v>D21</v>
      </c>
      <c r="B25" s="90" t="str">
        <f>IF('[1]Outside Edges'!G23&gt;=(13.5+1),"Yes","No")</f>
        <v>Yes</v>
      </c>
      <c r="C25" s="90" t="str">
        <f>IF('[1]Outside Edges'!H23&gt;=(13.5+1),"Yes","No")</f>
        <v>Yes</v>
      </c>
      <c r="D25" s="25" t="str">
        <f>IF('[1]Outside Edges'!I23&gt;=(13.5+1),"Yes","No")</f>
        <v>Yes</v>
      </c>
      <c r="E25" s="25" t="str">
        <f>IF('[1]Outside Edges'!J23&gt;=(13.5+1),"Yes","No")</f>
        <v>Yes</v>
      </c>
      <c r="F25" s="25" t="str">
        <f>IF('[1]Outside Edges'!K23&gt;=(13.5+1),"Yes","No")</f>
        <v>Yes</v>
      </c>
      <c r="G25" s="25" t="str">
        <f>IF('[1]Outside Edges'!L23&gt;=(13.5+1),"Yes","No")</f>
        <v>Yes</v>
      </c>
      <c r="H25" s="26" t="str">
        <f>IF('[1]Outside Edges'!M23&gt;=(13.5+1),"Yes","No")</f>
        <v>Yes</v>
      </c>
      <c r="I25" s="26" t="str">
        <f>IF('[1]Outside Edges'!N23&gt;=(13.5+1),"Yes","No")</f>
        <v>Yes</v>
      </c>
      <c r="J25" s="26" t="str">
        <f>IF('[1]Outside Edges'!O23&gt;=(13.5+1),"Yes","No")</f>
        <v>Yes</v>
      </c>
      <c r="K25" s="266"/>
      <c r="L25" s="261" t="str">
        <f>IF(('[1]Outside Edges'!G23+6.1)&gt;=(13.5+1),"Yes","No")</f>
        <v>Yes</v>
      </c>
      <c r="M25" s="90" t="str">
        <f>IF(('[1]Outside Edges'!H23+6.1)&gt;=(13.5+1),"Yes","No")</f>
        <v>Yes</v>
      </c>
      <c r="N25" s="25" t="str">
        <f>IF(('[1]Outside Edges'!I23+6.1)&gt;=(13.5+1),"Yes","No")</f>
        <v>Yes</v>
      </c>
      <c r="O25" s="25" t="str">
        <f>IF(('[1]Outside Edges'!J23+6.1)&gt;=(13.5+1),"Yes","No")</f>
        <v>Yes</v>
      </c>
      <c r="P25" s="25" t="str">
        <f>IF(('[1]Outside Edges'!K23+6.1)&gt;=(13.5+1),"Yes","No")</f>
        <v>Yes</v>
      </c>
      <c r="Q25" s="25" t="str">
        <f>IF(('[1]Outside Edges'!L23+6.1)&gt;=(13.5+1),"Yes","No")</f>
        <v>Yes</v>
      </c>
      <c r="R25" s="26" t="str">
        <f>IF(('[1]Outside Edges'!M23+6.1)&gt;=(13.5+1),"Yes","No")</f>
        <v>Yes</v>
      </c>
      <c r="S25" s="25" t="str">
        <f>IF(('[1]Outside Edges'!N23+6.1)&gt;=(13.5+1),"Yes","No")</f>
        <v>Yes</v>
      </c>
      <c r="T25" s="27" t="str">
        <f>IF(('[1]Outside Edges'!O23+6.1)&gt;=(13.5+1),"Yes","No")</f>
        <v>Yes</v>
      </c>
    </row>
    <row r="26" spans="1:20" ht="15.75" customHeight="1" thickBot="1" x14ac:dyDescent="0.3">
      <c r="A26" s="111" t="str">
        <f>IF('[1]Outside Edges'!$A24&lt;&gt;"",'[1]Outside Edges'!$A24,"")</f>
        <v>D22</v>
      </c>
      <c r="B26" s="90" t="str">
        <f>IF('[1]Outside Edges'!G24&gt;=(13.5+1),"Yes","No")</f>
        <v>No</v>
      </c>
      <c r="C26" s="90" t="str">
        <f>IF('[1]Outside Edges'!H24&gt;=(13.5+1),"Yes","No")</f>
        <v>No</v>
      </c>
      <c r="D26" s="25" t="str">
        <f>IF('[1]Outside Edges'!I24&gt;=(13.5+1),"Yes","No")</f>
        <v>No</v>
      </c>
      <c r="E26" s="25" t="str">
        <f>IF('[1]Outside Edges'!J24&gt;=(13.5+1),"Yes","No")</f>
        <v>No</v>
      </c>
      <c r="F26" s="25" t="str">
        <f>IF('[1]Outside Edges'!K24&gt;=(13.5+1),"Yes","No")</f>
        <v>No</v>
      </c>
      <c r="G26" s="25" t="str">
        <f>IF('[1]Outside Edges'!L24&gt;=(13.5+1),"Yes","No")</f>
        <v>No</v>
      </c>
      <c r="H26" s="26" t="str">
        <f>IF('[1]Outside Edges'!M24&gt;=(13.5+1),"Yes","No")</f>
        <v>No</v>
      </c>
      <c r="I26" s="26" t="str">
        <f>IF('[1]Outside Edges'!N24&gt;=(13.5+1),"Yes","No")</f>
        <v>No</v>
      </c>
      <c r="J26" s="26" t="str">
        <f>IF('[1]Outside Edges'!O24&gt;=(13.5+1),"Yes","No")</f>
        <v>No</v>
      </c>
      <c r="K26" s="266"/>
      <c r="L26" s="261" t="str">
        <f>IF(('[1]Outside Edges'!G24+6.1)&gt;=(13.5+1),"Yes","No")</f>
        <v>Yes</v>
      </c>
      <c r="M26" s="90" t="str">
        <f>IF(('[1]Outside Edges'!H24+6.1)&gt;=(13.5+1),"Yes","No")</f>
        <v>No</v>
      </c>
      <c r="N26" s="25" t="str">
        <f>IF(('[1]Outside Edges'!I24+6.1)&gt;=(13.5+1),"Yes","No")</f>
        <v>No</v>
      </c>
      <c r="O26" s="25" t="str">
        <f>IF(('[1]Outside Edges'!J24+6.1)&gt;=(13.5+1),"Yes","No")</f>
        <v>No</v>
      </c>
      <c r="P26" s="25" t="str">
        <f>IF(('[1]Outside Edges'!K24+6.1)&gt;=(13.5+1),"Yes","No")</f>
        <v>No</v>
      </c>
      <c r="Q26" s="25" t="str">
        <f>IF(('[1]Outside Edges'!L24+6.1)&gt;=(13.5+1),"Yes","No")</f>
        <v>No</v>
      </c>
      <c r="R26" s="26" t="str">
        <f>IF(('[1]Outside Edges'!M24+6.1)&gt;=(13.5+1),"Yes","No")</f>
        <v>No</v>
      </c>
      <c r="S26" s="25" t="str">
        <f>IF(('[1]Outside Edges'!N24+6.1)&gt;=(13.5+1),"Yes","No")</f>
        <v>No</v>
      </c>
      <c r="T26" s="27" t="str">
        <f>IF(('[1]Outside Edges'!O24+6.1)&gt;=(13.5+1),"Yes","No")</f>
        <v>No</v>
      </c>
    </row>
    <row r="27" spans="1:20" ht="15.75" customHeight="1" thickBot="1" x14ac:dyDescent="0.3">
      <c r="A27" s="88" t="str">
        <f>IF('[1]Outside Edges'!$A25&lt;&gt;"",'[1]Outside Edges'!$A25,"")</f>
        <v>D23</v>
      </c>
      <c r="B27" s="90" t="str">
        <f>IF('[1]Outside Edges'!G25&gt;=(13.5+1),"Yes","No")</f>
        <v>No</v>
      </c>
      <c r="C27" s="90" t="str">
        <f>IF('[1]Outside Edges'!H25&gt;=(13.5+1),"Yes","No")</f>
        <v>Yes</v>
      </c>
      <c r="D27" s="25" t="str">
        <f>IF('[1]Outside Edges'!I25&gt;=(13.5+1),"Yes","No")</f>
        <v>Yes</v>
      </c>
      <c r="E27" s="25" t="str">
        <f>IF('[1]Outside Edges'!J25&gt;=(13.5+1),"Yes","No")</f>
        <v>Yes</v>
      </c>
      <c r="F27" s="25" t="str">
        <f>IF('[1]Outside Edges'!K25&gt;=(13.5+1),"Yes","No")</f>
        <v>Yes</v>
      </c>
      <c r="G27" s="25" t="str">
        <f>IF('[1]Outside Edges'!L25&gt;=(13.5+1),"Yes","No")</f>
        <v>Yes</v>
      </c>
      <c r="H27" s="26" t="str">
        <f>IF('[1]Outside Edges'!M25&gt;=(13.5+1),"Yes","No")</f>
        <v>Yes</v>
      </c>
      <c r="I27" s="26" t="str">
        <f>IF('[1]Outside Edges'!N25&gt;=(13.5+1),"Yes","No")</f>
        <v>Yes</v>
      </c>
      <c r="J27" s="26" t="str">
        <f>IF('[1]Outside Edges'!O25&gt;=(13.5+1),"Yes","No")</f>
        <v>Yes</v>
      </c>
      <c r="K27" s="266"/>
      <c r="L27" s="261" t="str">
        <f>IF(('[1]Outside Edges'!G25+6.1)&gt;=(13.5+1),"Yes","No")</f>
        <v>Yes</v>
      </c>
      <c r="M27" s="90" t="str">
        <f>IF(('[1]Outside Edges'!H25+6.1)&gt;=(13.5+1),"Yes","No")</f>
        <v>Yes</v>
      </c>
      <c r="N27" s="25" t="str">
        <f>IF(('[1]Outside Edges'!I25+6.1)&gt;=(13.5+1),"Yes","No")</f>
        <v>Yes</v>
      </c>
      <c r="O27" s="25" t="str">
        <f>IF(('[1]Outside Edges'!J25+6.1)&gt;=(13.5+1),"Yes","No")</f>
        <v>Yes</v>
      </c>
      <c r="P27" s="25" t="str">
        <f>IF(('[1]Outside Edges'!K25+6.1)&gt;=(13.5+1),"Yes","No")</f>
        <v>Yes</v>
      </c>
      <c r="Q27" s="25" t="str">
        <f>IF(('[1]Outside Edges'!L25+6.1)&gt;=(13.5+1),"Yes","No")</f>
        <v>Yes</v>
      </c>
      <c r="R27" s="26" t="str">
        <f>IF(('[1]Outside Edges'!M25+6.1)&gt;=(13.5+1),"Yes","No")</f>
        <v>Yes</v>
      </c>
      <c r="S27" s="25" t="str">
        <f>IF(('[1]Outside Edges'!N25+6.1)&gt;=(13.5+1),"Yes","No")</f>
        <v>Yes</v>
      </c>
      <c r="T27" s="27" t="str">
        <f>IF(('[1]Outside Edges'!O25+6.1)&gt;=(13.5+1),"Yes","No")</f>
        <v>Yes</v>
      </c>
    </row>
    <row r="28" spans="1:20" ht="15.75" customHeight="1" thickBot="1" x14ac:dyDescent="0.3">
      <c r="A28" s="89" t="str">
        <f>IF('[1]Outside Edges'!$A26&lt;&gt;"",'[1]Outside Edges'!$A26,"")</f>
        <v>D24</v>
      </c>
      <c r="B28" s="90" t="str">
        <f>IF('[1]Outside Edges'!G26&gt;=(13.5+1),"Yes","No")</f>
        <v>No</v>
      </c>
      <c r="C28" s="90" t="str">
        <f>IF('[1]Outside Edges'!H26&gt;=(13.5+1),"Yes","No")</f>
        <v>Yes</v>
      </c>
      <c r="D28" s="25" t="str">
        <f>IF('[1]Outside Edges'!I26&gt;=(13.5+1),"Yes","No")</f>
        <v>Yes</v>
      </c>
      <c r="E28" s="25" t="str">
        <f>IF('[1]Outside Edges'!J26&gt;=(13.5+1),"Yes","No")</f>
        <v>Yes</v>
      </c>
      <c r="F28" s="25" t="str">
        <f>IF('[1]Outside Edges'!K26&gt;=(13.5+1),"Yes","No")</f>
        <v>Yes</v>
      </c>
      <c r="G28" s="25" t="str">
        <f>IF('[1]Outside Edges'!L26&gt;=(13.5+1),"Yes","No")</f>
        <v>Yes</v>
      </c>
      <c r="H28" s="26" t="str">
        <f>IF('[1]Outside Edges'!M26&gt;=(13.5+1),"Yes","No")</f>
        <v>Yes</v>
      </c>
      <c r="I28" s="26" t="str">
        <f>IF('[1]Outside Edges'!N26&gt;=(13.5+1),"Yes","No")</f>
        <v>Yes</v>
      </c>
      <c r="J28" s="26" t="str">
        <f>IF('[1]Outside Edges'!O26&gt;=(13.5+1),"Yes","No")</f>
        <v>Yes</v>
      </c>
      <c r="K28" s="266"/>
      <c r="L28" s="261" t="str">
        <f>IF(('[1]Outside Edges'!G26+6.1)&gt;=(13.5+1),"Yes","No")</f>
        <v>Yes</v>
      </c>
      <c r="M28" s="90" t="str">
        <f>IF(('[1]Outside Edges'!H26+6.1)&gt;=(13.5+1),"Yes","No")</f>
        <v>Yes</v>
      </c>
      <c r="N28" s="25" t="str">
        <f>IF(('[1]Outside Edges'!I26+6.1)&gt;=(13.5+1),"Yes","No")</f>
        <v>Yes</v>
      </c>
      <c r="O28" s="25" t="str">
        <f>IF(('[1]Outside Edges'!J26+6.1)&gt;=(13.5+1),"Yes","No")</f>
        <v>Yes</v>
      </c>
      <c r="P28" s="25" t="str">
        <f>IF(('[1]Outside Edges'!K26+6.1)&gt;=(13.5+1),"Yes","No")</f>
        <v>Yes</v>
      </c>
      <c r="Q28" s="25" t="str">
        <f>IF(('[1]Outside Edges'!L26+6.1)&gt;=(13.5+1),"Yes","No")</f>
        <v>Yes</v>
      </c>
      <c r="R28" s="26" t="str">
        <f>IF(('[1]Outside Edges'!M26+6.1)&gt;=(13.5+1),"Yes","No")</f>
        <v>Yes</v>
      </c>
      <c r="S28" s="25" t="str">
        <f>IF(('[1]Outside Edges'!N26+6.1)&gt;=(13.5+1),"Yes","No")</f>
        <v>Yes</v>
      </c>
      <c r="T28" s="27" t="str">
        <f>IF(('[1]Outside Edges'!O26+6.1)&gt;=(13.5+1),"Yes","No")</f>
        <v>Yes</v>
      </c>
    </row>
    <row r="29" spans="1:20" ht="15.75" customHeight="1" thickBot="1" x14ac:dyDescent="0.3">
      <c r="A29" s="88" t="str">
        <f>IF('[1]Outside Edges'!$A27&lt;&gt;"",'[1]Outside Edges'!$A27,"")</f>
        <v>D25</v>
      </c>
      <c r="B29" s="90" t="str">
        <f>IF('[1]Outside Edges'!G27&gt;=(13.5+1),"Yes","No")</f>
        <v>No</v>
      </c>
      <c r="C29" s="90" t="str">
        <f>IF('[1]Outside Edges'!H27&gt;=(13.5+1),"Yes","No")</f>
        <v>Yes</v>
      </c>
      <c r="D29" s="25" t="str">
        <f>IF('[1]Outside Edges'!I27&gt;=(13.5+1),"Yes","No")</f>
        <v>Yes</v>
      </c>
      <c r="E29" s="25" t="str">
        <f>IF('[1]Outside Edges'!J27&gt;=(13.5+1),"Yes","No")</f>
        <v>Yes</v>
      </c>
      <c r="F29" s="25" t="str">
        <f>IF('[1]Outside Edges'!K27&gt;=(13.5+1),"Yes","No")</f>
        <v>Yes</v>
      </c>
      <c r="G29" s="25" t="str">
        <f>IF('[1]Outside Edges'!L27&gt;=(13.5+1),"Yes","No")</f>
        <v>Yes</v>
      </c>
      <c r="H29" s="26" t="str">
        <f>IF('[1]Outside Edges'!M27&gt;=(13.5+1),"Yes","No")</f>
        <v>Yes</v>
      </c>
      <c r="I29" s="26" t="str">
        <f>IF('[1]Outside Edges'!N27&gt;=(13.5+1),"Yes","No")</f>
        <v>Yes</v>
      </c>
      <c r="J29" s="26" t="str">
        <f>IF('[1]Outside Edges'!O27&gt;=(13.5+1),"Yes","No")</f>
        <v>Yes</v>
      </c>
      <c r="K29" s="266"/>
      <c r="L29" s="261" t="str">
        <f>IF(('[1]Outside Edges'!G27+6.1)&gt;=(13.5+1),"Yes","No")</f>
        <v>Yes</v>
      </c>
      <c r="M29" s="90" t="str">
        <f>IF(('[1]Outside Edges'!H27+6.1)&gt;=(13.5+1),"Yes","No")</f>
        <v>Yes</v>
      </c>
      <c r="N29" s="25" t="str">
        <f>IF(('[1]Outside Edges'!I27+6.1)&gt;=(13.5+1),"Yes","No")</f>
        <v>Yes</v>
      </c>
      <c r="O29" s="25" t="str">
        <f>IF(('[1]Outside Edges'!J27+6.1)&gt;=(13.5+1),"Yes","No")</f>
        <v>Yes</v>
      </c>
      <c r="P29" s="25" t="str">
        <f>IF(('[1]Outside Edges'!K27+6.1)&gt;=(13.5+1),"Yes","No")</f>
        <v>Yes</v>
      </c>
      <c r="Q29" s="25" t="str">
        <f>IF(('[1]Outside Edges'!L27+6.1)&gt;=(13.5+1),"Yes","No")</f>
        <v>Yes</v>
      </c>
      <c r="R29" s="26" t="str">
        <f>IF(('[1]Outside Edges'!M27+6.1)&gt;=(13.5+1),"Yes","No")</f>
        <v>Yes</v>
      </c>
      <c r="S29" s="25" t="str">
        <f>IF(('[1]Outside Edges'!N27+6.1)&gt;=(13.5+1),"Yes","No")</f>
        <v>Yes</v>
      </c>
      <c r="T29" s="27" t="str">
        <f>IF(('[1]Outside Edges'!O27+6.1)&gt;=(13.5+1),"Yes","No")</f>
        <v>Yes</v>
      </c>
    </row>
    <row r="30" spans="1:20" ht="15.75" customHeight="1" thickBot="1" x14ac:dyDescent="0.3">
      <c r="A30" s="89" t="str">
        <f>IF('[1]Outside Edges'!$A28&lt;&gt;"",'[1]Outside Edges'!$A28,"")</f>
        <v>D26</v>
      </c>
      <c r="B30" s="90" t="str">
        <f>IF('[1]Outside Edges'!G28&gt;=(13.5+1),"Yes","No")</f>
        <v>No</v>
      </c>
      <c r="C30" s="143" t="str">
        <f>IF('[1]Outside Edges'!H28&gt;=(13.5+1),"Yes","No")</f>
        <v>No</v>
      </c>
      <c r="D30" s="25" t="str">
        <f>IF('[1]Outside Edges'!I28&gt;=(13.5+1),"Yes","No")</f>
        <v>No</v>
      </c>
      <c r="E30" s="25" t="str">
        <f>IF('[1]Outside Edges'!J28&gt;=(13.5+1),"Yes","No")</f>
        <v>No</v>
      </c>
      <c r="F30" s="25" t="str">
        <f>IF('[1]Outside Edges'!K28&gt;=(13.5+1),"Yes","No")</f>
        <v>Yes</v>
      </c>
      <c r="G30" s="25" t="str">
        <f>IF('[1]Outside Edges'!L28&gt;=(13.5+1),"Yes","No")</f>
        <v>Yes</v>
      </c>
      <c r="H30" s="26" t="str">
        <f>IF('[1]Outside Edges'!M28&gt;=(13.5+1),"Yes","No")</f>
        <v>Yes</v>
      </c>
      <c r="I30" s="26" t="str">
        <f>IF('[1]Outside Edges'!N28&gt;=(13.5+1),"Yes","No")</f>
        <v>Yes</v>
      </c>
      <c r="J30" s="26" t="str">
        <f>IF('[1]Outside Edges'!O28&gt;=(13.5+1),"Yes","No")</f>
        <v>Yes</v>
      </c>
      <c r="K30" s="266"/>
      <c r="L30" s="261" t="str">
        <f>IF(('[1]Outside Edges'!G28+6.1)&gt;=(13.5+1),"Yes","No")</f>
        <v>Yes</v>
      </c>
      <c r="M30" s="90" t="str">
        <f>IF(('[1]Outside Edges'!H28+6.1)&gt;=(13.5+1),"Yes","No")</f>
        <v>Yes</v>
      </c>
      <c r="N30" s="25" t="str">
        <f>IF(('[1]Outside Edges'!I28+6.1)&gt;=(13.5+1),"Yes","No")</f>
        <v>Yes</v>
      </c>
      <c r="O30" s="25" t="str">
        <f>IF(('[1]Outside Edges'!J28+6.1)&gt;=(13.5+1),"Yes","No")</f>
        <v>Yes</v>
      </c>
      <c r="P30" s="25" t="str">
        <f>IF(('[1]Outside Edges'!K28+6.1)&gt;=(13.5+1),"Yes","No")</f>
        <v>Yes</v>
      </c>
      <c r="Q30" s="25" t="str">
        <f>IF(('[1]Outside Edges'!L28+6.1)&gt;=(13.5+1),"Yes","No")</f>
        <v>Yes</v>
      </c>
      <c r="R30" s="26" t="str">
        <f>IF(('[1]Outside Edges'!M28+6.1)&gt;=(13.5+1),"Yes","No")</f>
        <v>Yes</v>
      </c>
      <c r="S30" s="25" t="str">
        <f>IF(('[1]Outside Edges'!N28+6.1)&gt;=(13.5+1),"Yes","No")</f>
        <v>Yes</v>
      </c>
      <c r="T30" s="27" t="str">
        <f>IF(('[1]Outside Edges'!O28+6.1)&gt;=(13.5+1),"Yes","No")</f>
        <v>Yes</v>
      </c>
    </row>
    <row r="31" spans="1:20" ht="15.75" customHeight="1" thickBot="1" x14ac:dyDescent="0.3">
      <c r="A31" s="110" t="str">
        <f>IF('[1]Outside Edges'!$A29&lt;&gt;"",'[1]Outside Edges'!$A29,"")</f>
        <v>D27</v>
      </c>
      <c r="B31" s="90" t="str">
        <f>IF('[1]Outside Edges'!G29&gt;=(13.5+1),"Yes","No")</f>
        <v>No</v>
      </c>
      <c r="C31" s="90" t="str">
        <f>IF('[1]Outside Edges'!H29&gt;=(13.5+1),"Yes","No")</f>
        <v>No</v>
      </c>
      <c r="D31" s="25" t="str">
        <f>IF('[1]Outside Edges'!I29&gt;=(13.5+1),"Yes","No")</f>
        <v>No</v>
      </c>
      <c r="E31" s="25" t="str">
        <f>IF('[1]Outside Edges'!J29&gt;=(13.5+1),"Yes","No")</f>
        <v>No</v>
      </c>
      <c r="F31" s="25" t="str">
        <f>IF('[1]Outside Edges'!K29&gt;=(13.5+1),"Yes","No")</f>
        <v>No</v>
      </c>
      <c r="G31" s="25" t="str">
        <f>IF('[1]Outside Edges'!L29&gt;=(13.5+1),"Yes","No")</f>
        <v>Yes</v>
      </c>
      <c r="H31" s="26" t="str">
        <f>IF('[1]Outside Edges'!M29&gt;=(13.5+1),"Yes","No")</f>
        <v>Yes</v>
      </c>
      <c r="I31" s="26" t="str">
        <f>IF('[1]Outside Edges'!N29&gt;=(13.5+1),"Yes","No")</f>
        <v>Yes</v>
      </c>
      <c r="J31" s="26" t="str">
        <f>IF('[1]Outside Edges'!O29&gt;=(13.5+1),"Yes","No")</f>
        <v>Yes</v>
      </c>
      <c r="K31" s="266"/>
      <c r="L31" s="261" t="str">
        <f>IF(('[1]Outside Edges'!G29+6.1)&gt;=(13.5+1),"Yes","No")</f>
        <v>Yes</v>
      </c>
      <c r="M31" s="90" t="str">
        <f>IF(('[1]Outside Edges'!H29+6.1)&gt;=(13.5+1),"Yes","No")</f>
        <v>No</v>
      </c>
      <c r="N31" s="25" t="str">
        <f>IF(('[1]Outside Edges'!I29+6.1)&gt;=(13.5+1),"Yes","No")</f>
        <v>No</v>
      </c>
      <c r="O31" s="25" t="str">
        <f>IF(('[1]Outside Edges'!J29+6.1)&gt;=(13.5+1),"Yes","No")</f>
        <v>No</v>
      </c>
      <c r="P31" s="25" t="str">
        <f>IF(('[1]Outside Edges'!K29+6.1)&gt;=(13.5+1),"Yes","No")</f>
        <v>Yes</v>
      </c>
      <c r="Q31" s="25" t="str">
        <f>IF(('[1]Outside Edges'!L29+6.1)&gt;=(13.5+1),"Yes","No")</f>
        <v>Yes</v>
      </c>
      <c r="R31" s="26" t="str">
        <f>IF(('[1]Outside Edges'!M29+6.1)&gt;=(13.5+1),"Yes","No")</f>
        <v>Yes</v>
      </c>
      <c r="S31" s="25" t="str">
        <f>IF(('[1]Outside Edges'!N29+6.1)&gt;=(13.5+1),"Yes","No")</f>
        <v>Yes</v>
      </c>
      <c r="T31" s="27" t="str">
        <f>IF(('[1]Outside Edges'!O29+6.1)&gt;=(13.5+1),"Yes","No")</f>
        <v>Yes</v>
      </c>
    </row>
    <row r="32" spans="1:20" ht="15.75" customHeight="1" thickBot="1" x14ac:dyDescent="0.3">
      <c r="A32" s="89" t="str">
        <f>IF('[1]Outside Edges'!$A30&lt;&gt;"",'[1]Outside Edges'!$A30,"")</f>
        <v>D28</v>
      </c>
      <c r="B32" s="90" t="str">
        <f>IF('[1]Outside Edges'!G30&gt;=(13.5+1),"Yes","No")</f>
        <v>No</v>
      </c>
      <c r="C32" s="90" t="str">
        <f>IF('[1]Outside Edges'!H30&gt;=(13.5+1),"Yes","No")</f>
        <v>Yes</v>
      </c>
      <c r="D32" s="25" t="str">
        <f>IF('[1]Outside Edges'!I30&gt;=(13.5+1),"Yes","No")</f>
        <v>Yes</v>
      </c>
      <c r="E32" s="25" t="str">
        <f>IF('[1]Outside Edges'!J30&gt;=(13.5+1),"Yes","No")</f>
        <v>Yes</v>
      </c>
      <c r="F32" s="25" t="str">
        <f>IF('[1]Outside Edges'!K30&gt;=(13.5+1),"Yes","No")</f>
        <v>Yes</v>
      </c>
      <c r="G32" s="25" t="str">
        <f>IF('[1]Outside Edges'!L30&gt;=(13.5+1),"Yes","No")</f>
        <v>Yes</v>
      </c>
      <c r="H32" s="26" t="str">
        <f>IF('[1]Outside Edges'!M30&gt;=(13.5+1),"Yes","No")</f>
        <v>Yes</v>
      </c>
      <c r="I32" s="26" t="str">
        <f>IF('[1]Outside Edges'!N30&gt;=(13.5+1),"Yes","No")</f>
        <v>Yes</v>
      </c>
      <c r="J32" s="26" t="str">
        <f>IF('[1]Outside Edges'!O30&gt;=(13.5+1),"Yes","No")</f>
        <v>Yes</v>
      </c>
      <c r="K32" s="266"/>
      <c r="L32" s="261" t="str">
        <f>IF(('[1]Outside Edges'!G30+6.1)&gt;=(13.5+1),"Yes","No")</f>
        <v>Yes</v>
      </c>
      <c r="M32" s="90" t="str">
        <f>IF(('[1]Outside Edges'!H30+6.1)&gt;=(13.5+1),"Yes","No")</f>
        <v>Yes</v>
      </c>
      <c r="N32" s="25" t="str">
        <f>IF(('[1]Outside Edges'!I30+6.1)&gt;=(13.5+1),"Yes","No")</f>
        <v>Yes</v>
      </c>
      <c r="O32" s="25" t="str">
        <f>IF(('[1]Outside Edges'!J30+6.1)&gt;=(13.5+1),"Yes","No")</f>
        <v>Yes</v>
      </c>
      <c r="P32" s="25" t="str">
        <f>IF(('[1]Outside Edges'!K30+6.1)&gt;=(13.5+1),"Yes","No")</f>
        <v>Yes</v>
      </c>
      <c r="Q32" s="25" t="str">
        <f>IF(('[1]Outside Edges'!L30+6.1)&gt;=(13.5+1),"Yes","No")</f>
        <v>Yes</v>
      </c>
      <c r="R32" s="26" t="str">
        <f>IF(('[1]Outside Edges'!M30+6.1)&gt;=(13.5+1),"Yes","No")</f>
        <v>Yes</v>
      </c>
      <c r="S32" s="25" t="str">
        <f>IF(('[1]Outside Edges'!N30+6.1)&gt;=(13.5+1),"Yes","No")</f>
        <v>Yes</v>
      </c>
      <c r="T32" s="27" t="str">
        <f>IF(('[1]Outside Edges'!O30+6.1)&gt;=(13.5+1),"Yes","No")</f>
        <v>Yes</v>
      </c>
    </row>
    <row r="33" spans="1:20" ht="15.75" customHeight="1" thickBot="1" x14ac:dyDescent="0.3">
      <c r="A33" s="112" t="str">
        <f>IF('[1]Outside Edges'!$A31&lt;&gt;"",'[1]Outside Edges'!$A31,"")</f>
        <v>D29</v>
      </c>
      <c r="B33" s="90" t="str">
        <f>IF('[1]Outside Edges'!G31&gt;=(13.5+1),"Yes","No")</f>
        <v>No</v>
      </c>
      <c r="C33" s="90" t="str">
        <f>IF('[1]Outside Edges'!H31&gt;=(13.5+1),"Yes","No")</f>
        <v>No</v>
      </c>
      <c r="D33" s="25" t="str">
        <f>IF('[1]Outside Edges'!I31&gt;=(13.5+1),"Yes","No")</f>
        <v>No</v>
      </c>
      <c r="E33" s="25" t="str">
        <f>IF('[1]Outside Edges'!J31&gt;=(13.5+1),"Yes","No")</f>
        <v>No</v>
      </c>
      <c r="F33" s="25" t="str">
        <f>IF('[1]Outside Edges'!K31&gt;=(13.5+1),"Yes","No")</f>
        <v>No</v>
      </c>
      <c r="G33" s="25" t="str">
        <f>IF('[1]Outside Edges'!L31&gt;=(13.5+1),"Yes","No")</f>
        <v>Yes</v>
      </c>
      <c r="H33" s="26" t="str">
        <f>IF('[1]Outside Edges'!M31&gt;=(13.5+1),"Yes","No")</f>
        <v>Yes</v>
      </c>
      <c r="I33" s="26" t="str">
        <f>IF('[1]Outside Edges'!N31&gt;=(13.5+1),"Yes","No")</f>
        <v>Yes</v>
      </c>
      <c r="J33" s="26" t="str">
        <f>IF('[1]Outside Edges'!O31&gt;=(13.5+1),"Yes","No")</f>
        <v>Yes</v>
      </c>
      <c r="K33" s="266"/>
      <c r="L33" s="273" t="str">
        <f>IF(('[1]Outside Edges'!G31+6.1)&gt;=(13.5+1),"No","No")</f>
        <v>No</v>
      </c>
      <c r="M33" s="90" t="str">
        <f>IF(('[1]Outside Edges'!H31+6.1)&gt;=(13.5+1),"Yes","No")</f>
        <v>No</v>
      </c>
      <c r="N33" s="25" t="str">
        <f>IF(('[1]Outside Edges'!I31+6.1)&gt;=(13.5+1),"Yes","No")</f>
        <v>No</v>
      </c>
      <c r="O33" s="25" t="str">
        <f>IF(('[1]Outside Edges'!J31+6.1)&gt;=(13.5+1),"Yes","No")</f>
        <v>No</v>
      </c>
      <c r="P33" s="25" t="str">
        <f>IF(('[1]Outside Edges'!K31+6.1)&gt;=(13.5+1),"Yes","No")</f>
        <v>No</v>
      </c>
      <c r="Q33" s="272" t="str">
        <f>IF(('[1]Outside Edges'!L31+6.1)&gt;=(13.5+1),"No","No")</f>
        <v>No</v>
      </c>
      <c r="R33" s="274" t="str">
        <f>IF(('[1]Outside Edges'!M31+6.1)&gt;=(13.5+1),"No","No")</f>
        <v>No</v>
      </c>
      <c r="S33" s="272" t="str">
        <f>IF(('[1]Outside Edges'!N31+6.1)&gt;=(13.5+1),"No","No")</f>
        <v>No</v>
      </c>
      <c r="T33" s="275" t="str">
        <f>IF(('[1]Outside Edges'!O31+6.1)&gt;=(13.5+1),"No","No")</f>
        <v>No</v>
      </c>
    </row>
    <row r="34" spans="1:20" ht="15.75" customHeight="1" thickBot="1" x14ac:dyDescent="0.3">
      <c r="A34" s="89" t="str">
        <f>IF('[1]Outside Edges'!$A32&lt;&gt;"",'[1]Outside Edges'!$A32,"")</f>
        <v>D30</v>
      </c>
      <c r="B34" s="90" t="str">
        <f>IF('[1]Outside Edges'!G32&gt;=(13.5+1),"Yes","No")</f>
        <v>No</v>
      </c>
      <c r="C34" s="90" t="str">
        <f>IF('[1]Outside Edges'!H32&gt;=(13.5+1),"No","No")</f>
        <v>No</v>
      </c>
      <c r="D34" s="25" t="str">
        <f>IF('[1]Outside Edges'!I32&gt;=(13.5+1),"Yes","No")</f>
        <v>No</v>
      </c>
      <c r="E34" s="25" t="str">
        <f>IF('[1]Outside Edges'!J32&gt;=(13.5+1),"Yes","No")</f>
        <v>No</v>
      </c>
      <c r="F34" s="25" t="str">
        <f>IF('[1]Outside Edges'!K32&gt;=(13.5+1),"Yes","No")</f>
        <v>No</v>
      </c>
      <c r="G34" s="25" t="str">
        <f>IF('[1]Outside Edges'!L32&gt;=(13.5+1),"Yes","No")</f>
        <v>No</v>
      </c>
      <c r="H34" s="26" t="str">
        <f>IF('[1]Outside Edges'!M32&gt;=(13.5+1),"Yes","No")</f>
        <v>Yes</v>
      </c>
      <c r="I34" s="26" t="str">
        <f>IF('[1]Outside Edges'!N32&gt;=(13.5+1),"Yes","No")</f>
        <v>Yes</v>
      </c>
      <c r="J34" s="26" t="str">
        <f>IF('[1]Outside Edges'!O32&gt;=(13.5+1),"Yes","No")</f>
        <v>Yes</v>
      </c>
      <c r="K34" s="266"/>
      <c r="L34" s="261" t="str">
        <f>IF(('[1]Outside Edges'!G32+6.1)&gt;=(13.5+1),"Yes","No")</f>
        <v>Yes</v>
      </c>
      <c r="M34" s="90" t="str">
        <f>IF(('[1]Outside Edges'!H32+6.1)&gt;=(13.5+1),"Yes","No")</f>
        <v>Yes</v>
      </c>
      <c r="N34" s="25" t="str">
        <f>IF(('[1]Outside Edges'!I32+6.1)&gt;=(13.5+1),"Yes","No")</f>
        <v>Yes</v>
      </c>
      <c r="O34" s="25" t="str">
        <f>IF(('[1]Outside Edges'!J32+6.1)&gt;=(13.5+1),"Yes","No")</f>
        <v>Yes</v>
      </c>
      <c r="P34" s="25" t="str">
        <f>IF(('[1]Outside Edges'!K32+6.1)&gt;=(13.5+1),"Yes","No")</f>
        <v>Yes</v>
      </c>
      <c r="Q34" s="25" t="str">
        <f>IF(('[1]Outside Edges'!L32+6.1)&gt;=(13.5+1),"Yes","No")</f>
        <v>Yes</v>
      </c>
      <c r="R34" s="26" t="str">
        <f>IF(('[1]Outside Edges'!M32+6.1)&gt;=(13.5+1),"Yes","No")</f>
        <v>Yes</v>
      </c>
      <c r="S34" s="25" t="str">
        <f>IF(('[1]Outside Edges'!N32+6.1)&gt;=(13.5+1),"Yes","No")</f>
        <v>Yes</v>
      </c>
      <c r="T34" s="27" t="str">
        <f>IF(('[1]Outside Edges'!O32+6.1)&gt;=(13.5+1),"Yes","No")</f>
        <v>Yes</v>
      </c>
    </row>
    <row r="35" spans="1:20" ht="15.75" customHeight="1" thickBot="1" x14ac:dyDescent="0.3">
      <c r="A35" s="88" t="str">
        <f>IF('[1]Outside Edges'!$A33&lt;&gt;"",'[1]Outside Edges'!$A33,"")</f>
        <v>D31</v>
      </c>
      <c r="B35" s="90" t="str">
        <f>IF('[1]Outside Edges'!G33&gt;=(13.5+1),"Yes","No")</f>
        <v>No</v>
      </c>
      <c r="C35" s="143" t="str">
        <f>IF('[1]Outside Edges'!H33&gt;=(13.5+1),"Yes","No")</f>
        <v>No</v>
      </c>
      <c r="D35" s="272" t="str">
        <f>IF('[1]Outside Edges'!I33&gt;=(13.5+1),"No","No")</f>
        <v>No</v>
      </c>
      <c r="E35" s="25" t="str">
        <f>IF('[1]Outside Edges'!J33&gt;=(13.5+1),"Yes","No")</f>
        <v>No</v>
      </c>
      <c r="F35" s="25" t="str">
        <f>IF('[1]Outside Edges'!K33&gt;=(13.5+1),"Yes","No")</f>
        <v>No</v>
      </c>
      <c r="G35" s="25" t="str">
        <f>IF('[1]Outside Edges'!L33&gt;=(13.5+1),"Yes","No")</f>
        <v>Yes</v>
      </c>
      <c r="H35" s="26" t="str">
        <f>IF('[1]Outside Edges'!M33&gt;=(13.5+1),"Yes","No")</f>
        <v>Yes</v>
      </c>
      <c r="I35" s="26" t="str">
        <f>IF('[1]Outside Edges'!N33&gt;=(13.5+1),"Yes","No")</f>
        <v>Yes</v>
      </c>
      <c r="J35" s="26" t="str">
        <f>IF('[1]Outside Edges'!O33&gt;=(13.5+1),"Yes","No")</f>
        <v>Yes</v>
      </c>
      <c r="K35" s="266"/>
      <c r="L35" s="261" t="str">
        <f>IF(('[1]Outside Edges'!G33+6.1)&gt;=(13.5+1),"Yes","No")</f>
        <v>Yes</v>
      </c>
      <c r="M35" s="90" t="str">
        <f>IF(('[1]Outside Edges'!H33+6.1)&gt;=(13.5+1),"Yes","No")</f>
        <v>Yes</v>
      </c>
      <c r="N35" s="25" t="str">
        <f>IF(('[1]Outside Edges'!I33+6.1)&gt;=(13.5+1),"Yes","No")</f>
        <v>Yes</v>
      </c>
      <c r="O35" s="25" t="str">
        <f>IF(('[1]Outside Edges'!J33+6.1)&gt;=(13.5+1),"Yes","No")</f>
        <v>Yes</v>
      </c>
      <c r="P35" s="25" t="str">
        <f>IF(('[1]Outside Edges'!K33+6.1)&gt;=(13.5+1),"Yes","No")</f>
        <v>Yes</v>
      </c>
      <c r="Q35" s="25" t="str">
        <f>IF(('[1]Outside Edges'!L33+6.1)&gt;=(13.5+1),"Yes","No")</f>
        <v>Yes</v>
      </c>
      <c r="R35" s="26" t="str">
        <f>IF(('[1]Outside Edges'!M33+6.1)&gt;=(13.5+1),"Yes","No")</f>
        <v>Yes</v>
      </c>
      <c r="S35" s="25" t="str">
        <f>IF(('[1]Outside Edges'!N33+6.1)&gt;=(13.5+1),"Yes","No")</f>
        <v>Yes</v>
      </c>
      <c r="T35" s="27" t="str">
        <f>IF(('[1]Outside Edges'!O33+6.1)&gt;=(13.5+1),"Yes","No")</f>
        <v>Yes</v>
      </c>
    </row>
    <row r="36" spans="1:20" ht="15.75" customHeight="1" thickBot="1" x14ac:dyDescent="0.3">
      <c r="A36" s="89" t="str">
        <f>IF('[1]Outside Edges'!$A34&lt;&gt;"",'[1]Outside Edges'!$A34,"")</f>
        <v>D32</v>
      </c>
      <c r="B36" s="90" t="str">
        <f>IF('[1]Outside Edges'!G34&gt;=(13.5+1),"Yes","No")</f>
        <v>Yes</v>
      </c>
      <c r="C36" s="90" t="str">
        <f>IF('[1]Outside Edges'!H34&gt;=(13.5+1),"Yes","No")</f>
        <v>Yes</v>
      </c>
      <c r="D36" s="25" t="str">
        <f>IF('[1]Outside Edges'!I34&gt;=(13.5+1),"Yes","No")</f>
        <v>Yes</v>
      </c>
      <c r="E36" s="25" t="str">
        <f>IF('[1]Outside Edges'!J34&gt;=(13.5+1),"Yes","No")</f>
        <v>Yes</v>
      </c>
      <c r="F36" s="25" t="str">
        <f>IF('[1]Outside Edges'!K34&gt;=(13.5+1),"Yes","No")</f>
        <v>Yes</v>
      </c>
      <c r="G36" s="25" t="str">
        <f>IF('[1]Outside Edges'!L34&gt;=(13.5+1),"Yes","No")</f>
        <v>Yes</v>
      </c>
      <c r="H36" s="26" t="str">
        <f>IF('[1]Outside Edges'!M34&gt;=(13.5+1),"Yes","No")</f>
        <v>Yes</v>
      </c>
      <c r="I36" s="26" t="str">
        <f>IF('[1]Outside Edges'!N34&gt;=(13.5+1),"Yes","No")</f>
        <v>Yes</v>
      </c>
      <c r="J36" s="26" t="str">
        <f>IF('[1]Outside Edges'!O34&gt;=(13.5+1),"Yes","No")</f>
        <v>Yes</v>
      </c>
      <c r="K36" s="266"/>
      <c r="L36" s="261" t="str">
        <f>IF(('[1]Outside Edges'!G34+6.1)&gt;=(13.5+1),"Yes","No")</f>
        <v>Yes</v>
      </c>
      <c r="M36" s="90" t="str">
        <f>IF(('[1]Outside Edges'!H34+6.1)&gt;=(13.5+1),"Yes","No")</f>
        <v>Yes</v>
      </c>
      <c r="N36" s="25" t="str">
        <f>IF(('[1]Outside Edges'!I34+6.1)&gt;=(13.5+1),"Yes","No")</f>
        <v>Yes</v>
      </c>
      <c r="O36" s="25" t="str">
        <f>IF(('[1]Outside Edges'!J34+6.1)&gt;=(13.5+1),"Yes","No")</f>
        <v>Yes</v>
      </c>
      <c r="P36" s="25" t="str">
        <f>IF(('[1]Outside Edges'!K34+6.1)&gt;=(13.5+1),"Yes","No")</f>
        <v>Yes</v>
      </c>
      <c r="Q36" s="25" t="str">
        <f>IF(('[1]Outside Edges'!L34+6.1)&gt;=(13.5+1),"Yes","No")</f>
        <v>Yes</v>
      </c>
      <c r="R36" s="26" t="str">
        <f>IF(('[1]Outside Edges'!M34+6.1)&gt;=(13.5+1),"Yes","No")</f>
        <v>Yes</v>
      </c>
      <c r="S36" s="25" t="str">
        <f>IF(('[1]Outside Edges'!N34+6.1)&gt;=(13.5+1),"Yes","No")</f>
        <v>Yes</v>
      </c>
      <c r="T36" s="27" t="str">
        <f>IF(('[1]Outside Edges'!O34+6.1)&gt;=(13.5+1),"Yes","No")</f>
        <v>Yes</v>
      </c>
    </row>
    <row r="37" spans="1:20" ht="15.75" customHeight="1" thickBot="1" x14ac:dyDescent="0.3">
      <c r="A37" s="88" t="str">
        <f>IF('[1]Outside Edges'!$A35&lt;&gt;"",'[1]Outside Edges'!$A35,"")</f>
        <v>D33</v>
      </c>
      <c r="B37" s="90" t="str">
        <f>IF('[1]Outside Edges'!G35&gt;=(13.5+1),"Yes","No")</f>
        <v>Yes</v>
      </c>
      <c r="C37" s="90" t="str">
        <f>IF('[1]Outside Edges'!H35&gt;=(13.5+1),"Yes","No")</f>
        <v>Yes</v>
      </c>
      <c r="D37" s="25" t="str">
        <f>IF('[1]Outside Edges'!I35&gt;=(13.5+1),"Yes","No")</f>
        <v>Yes</v>
      </c>
      <c r="E37" s="25" t="str">
        <f>IF('[1]Outside Edges'!J35&gt;=(13.5+1),"Yes","No")</f>
        <v>Yes</v>
      </c>
      <c r="F37" s="25" t="str">
        <f>IF('[1]Outside Edges'!K35&gt;=(13.5+1),"Yes","No")</f>
        <v>Yes</v>
      </c>
      <c r="G37" s="25" t="str">
        <f>IF('[1]Outside Edges'!L35&gt;=(13.5+1),"Yes","No")</f>
        <v>Yes</v>
      </c>
      <c r="H37" s="26" t="str">
        <f>IF('[1]Outside Edges'!M35&gt;=(13.5+1),"Yes","No")</f>
        <v>Yes</v>
      </c>
      <c r="I37" s="26" t="str">
        <f>IF('[1]Outside Edges'!N35&gt;=(13.5+1),"Yes","No")</f>
        <v>Yes</v>
      </c>
      <c r="J37" s="26" t="str">
        <f>IF('[1]Outside Edges'!O35&gt;=(13.5+1),"Yes","No")</f>
        <v>Yes</v>
      </c>
      <c r="K37" s="266"/>
      <c r="L37" s="261" t="str">
        <f>IF(('[1]Outside Edges'!G35+6.1)&gt;=(13.5+1),"Yes","No")</f>
        <v>Yes</v>
      </c>
      <c r="M37" s="90" t="str">
        <f>IF(('[1]Outside Edges'!H35+6.1)&gt;=(13.5+1),"Yes","No")</f>
        <v>Yes</v>
      </c>
      <c r="N37" s="25" t="str">
        <f>IF(('[1]Outside Edges'!I35+6.1)&gt;=(13.5+1),"Yes","No")</f>
        <v>Yes</v>
      </c>
      <c r="O37" s="25" t="str">
        <f>IF(('[1]Outside Edges'!J35+6.1)&gt;=(13.5+1),"Yes","No")</f>
        <v>Yes</v>
      </c>
      <c r="P37" s="25" t="str">
        <f>IF(('[1]Outside Edges'!K35+6.1)&gt;=(13.5+1),"Yes","No")</f>
        <v>Yes</v>
      </c>
      <c r="Q37" s="25" t="str">
        <f>IF(('[1]Outside Edges'!L35+6.1)&gt;=(13.5+1),"Yes","No")</f>
        <v>Yes</v>
      </c>
      <c r="R37" s="26" t="str">
        <f>IF(('[1]Outside Edges'!M35+6.1)&gt;=(13.5+1),"Yes","No")</f>
        <v>Yes</v>
      </c>
      <c r="S37" s="25" t="str">
        <f>IF(('[1]Outside Edges'!N35+6.1)&gt;=(13.5+1),"Yes","No")</f>
        <v>Yes</v>
      </c>
      <c r="T37" s="27" t="str">
        <f>IF(('[1]Outside Edges'!O35+6.1)&gt;=(13.5+1),"Yes","No")</f>
        <v>Yes</v>
      </c>
    </row>
    <row r="38" spans="1:20" ht="15.75" customHeight="1" thickBot="1" x14ac:dyDescent="0.3">
      <c r="A38" s="89" t="str">
        <f>IF('[1]Outside Edges'!$A36&lt;&gt;"",'[1]Outside Edges'!$A36,"")</f>
        <v>D34</v>
      </c>
      <c r="B38" s="90" t="str">
        <f>IF('[1]Outside Edges'!G36&gt;=(13.5+1),"Yes","No")</f>
        <v>No</v>
      </c>
      <c r="C38" s="90" t="str">
        <f>IF('[1]Outside Edges'!H36&gt;=(13.5+1),"Yes","No")</f>
        <v>No</v>
      </c>
      <c r="D38" s="272" t="str">
        <f>IF('[1]Outside Edges'!I36&gt;=(13.5+1),"No","No")</f>
        <v>No</v>
      </c>
      <c r="E38" s="25" t="str">
        <f>IF('[1]Outside Edges'!J36&gt;=(13.5+1),"Yes","No")</f>
        <v>No</v>
      </c>
      <c r="F38" s="25" t="str">
        <f>IF('[1]Outside Edges'!K36&gt;=(13.5+1),"Yes","No")</f>
        <v>Yes</v>
      </c>
      <c r="G38" s="25" t="str">
        <f>IF('[1]Outside Edges'!L36&gt;=(13.5+1),"Yes","No")</f>
        <v>Yes</v>
      </c>
      <c r="H38" s="26" t="str">
        <f>IF('[1]Outside Edges'!M36&gt;=(13.5+1),"Yes","No")</f>
        <v>Yes</v>
      </c>
      <c r="I38" s="26" t="str">
        <f>IF('[1]Outside Edges'!N36&gt;=(13.5+1),"Yes","No")</f>
        <v>Yes</v>
      </c>
      <c r="J38" s="26" t="str">
        <f>IF('[1]Outside Edges'!O36&gt;=(13.5+1),"Yes","No")</f>
        <v>Yes</v>
      </c>
      <c r="K38" s="266"/>
      <c r="L38" s="261" t="str">
        <f>IF(('[1]Outside Edges'!G36+6.1)&gt;=(13.5+1),"Yes","No")</f>
        <v>No</v>
      </c>
      <c r="M38" s="90" t="str">
        <f>IF(('[1]Outside Edges'!H36+6.1)&gt;=(13.5+1),"Yes","No")</f>
        <v>Yes</v>
      </c>
      <c r="N38" s="25" t="str">
        <f>IF(('[1]Outside Edges'!I36+6.1)&gt;=(13.5+1),"Yes","No")</f>
        <v>Yes</v>
      </c>
      <c r="O38" s="25" t="str">
        <f>IF(('[1]Outside Edges'!J36+6.1)&gt;=(13.5+1),"Yes","No")</f>
        <v>Yes</v>
      </c>
      <c r="P38" s="25" t="str">
        <f>IF(('[1]Outside Edges'!K36+6.1)&gt;=(13.5+1),"Yes","No")</f>
        <v>Yes</v>
      </c>
      <c r="Q38" s="25" t="str">
        <f>IF(('[1]Outside Edges'!L36+6.1)&gt;=(13.5+1),"Yes","No")</f>
        <v>Yes</v>
      </c>
      <c r="R38" s="26" t="str">
        <f>IF(('[1]Outside Edges'!M36+6.1)&gt;=(13.5+1),"Yes","No")</f>
        <v>Yes</v>
      </c>
      <c r="S38" s="25" t="str">
        <f>IF(('[1]Outside Edges'!N36+6.1)&gt;=(13.5+1),"Yes","No")</f>
        <v>Yes</v>
      </c>
      <c r="T38" s="27" t="str">
        <f>IF(('[1]Outside Edges'!O36+6.1)&gt;=(13.5+1),"Yes","No")</f>
        <v>Yes</v>
      </c>
    </row>
    <row r="39" spans="1:20" ht="15.75" customHeight="1" thickBot="1" x14ac:dyDescent="0.3">
      <c r="A39" s="88" t="str">
        <f>IF('[1]Outside Edges'!$A37&lt;&gt;"",'[1]Outside Edges'!$A37,"")</f>
        <v>D35 AM</v>
      </c>
      <c r="B39" s="90" t="str">
        <f>IF('[1]Outside Edges'!G37&gt;=(13.5+1),"Yes","No")</f>
        <v>No</v>
      </c>
      <c r="C39" s="90" t="str">
        <f>IF('[1]Outside Edges'!H37&gt;=(13.5+1),"Yes","No")</f>
        <v>No</v>
      </c>
      <c r="D39" s="25" t="str">
        <f>IF('[1]Outside Edges'!I37&gt;=(13.5+1),"Yes","No")</f>
        <v>Yes</v>
      </c>
      <c r="E39" s="25" t="str">
        <f>IF('[1]Outside Edges'!J37&gt;=(13.5+1),"Yes","No")</f>
        <v>Yes</v>
      </c>
      <c r="F39" s="25" t="str">
        <f>IF('[1]Outside Edges'!K37&gt;=(13.5+1),"Yes","No")</f>
        <v>Yes</v>
      </c>
      <c r="G39" s="25" t="str">
        <f>IF('[1]Outside Edges'!L37&gt;=(13.5+1),"Yes","No")</f>
        <v>Yes</v>
      </c>
      <c r="H39" s="26" t="str">
        <f>IF('[1]Outside Edges'!M37&gt;=(13.5+1),"Yes","No")</f>
        <v>Yes</v>
      </c>
      <c r="I39" s="26" t="str">
        <f>IF('[1]Outside Edges'!N37&gt;=(13.5+1),"Yes","No")</f>
        <v>Yes</v>
      </c>
      <c r="J39" s="26" t="str">
        <f>IF('[1]Outside Edges'!O37&gt;=(13.5+1),"Yes","No")</f>
        <v>Yes</v>
      </c>
      <c r="K39" s="266"/>
      <c r="L39" s="261" t="str">
        <f>IF(('[1]Outside Edges'!G37+6.1)&gt;=(13.5+1),"Yes","No")</f>
        <v>Yes</v>
      </c>
      <c r="M39" s="90" t="str">
        <f>IF(('[1]Outside Edges'!H37+6.1)&gt;=(13.5+1),"Yes","No")</f>
        <v>Yes</v>
      </c>
      <c r="N39" s="25" t="str">
        <f>IF(('[1]Outside Edges'!I37+6.1)&gt;=(13.5+1),"Yes","No")</f>
        <v>Yes</v>
      </c>
      <c r="O39" s="25" t="str">
        <f>IF(('[1]Outside Edges'!J37+6.1)&gt;=(13.5+1),"Yes","No")</f>
        <v>Yes</v>
      </c>
      <c r="P39" s="25" t="str">
        <f>IF(('[1]Outside Edges'!K37+6.1)&gt;=(13.5+1),"Yes","No")</f>
        <v>Yes</v>
      </c>
      <c r="Q39" s="25" t="str">
        <f>IF(('[1]Outside Edges'!L37+6.1)&gt;=(13.5+1),"Yes","No")</f>
        <v>Yes</v>
      </c>
      <c r="R39" s="26" t="str">
        <f>IF(('[1]Outside Edges'!M37+6.1)&gt;=(13.5+1),"Yes","No")</f>
        <v>Yes</v>
      </c>
      <c r="S39" s="25" t="str">
        <f>IF(('[1]Outside Edges'!N37+6.1)&gt;=(13.5+1),"Yes","No")</f>
        <v>Yes</v>
      </c>
      <c r="T39" s="27" t="str">
        <f>IF(('[1]Outside Edges'!O37+6.1)&gt;=(13.5+1),"Yes","No")</f>
        <v>Yes</v>
      </c>
    </row>
    <row r="40" spans="1:20" ht="15.75" customHeight="1" thickBot="1" x14ac:dyDescent="0.3">
      <c r="A40" s="111" t="str">
        <f>IF('[1]Outside Edges'!$A38&lt;&gt;"",'[1]Outside Edges'!$A38,"")</f>
        <v>D36</v>
      </c>
      <c r="B40" s="90" t="str">
        <f>IF('[1]Outside Edges'!G38&gt;=(13.5+1),"Yes","No")</f>
        <v>No</v>
      </c>
      <c r="C40" s="90" t="str">
        <f>IF('[1]Outside Edges'!H38&gt;=(13.5+1),"Yes","No")</f>
        <v>No</v>
      </c>
      <c r="D40" s="25" t="str">
        <f>IF('[1]Outside Edges'!I38&gt;=(13.5+1),"Yes","No")</f>
        <v>No</v>
      </c>
      <c r="E40" s="25" t="str">
        <f>IF('[1]Outside Edges'!J38&gt;=(13.5+1),"Yes","No")</f>
        <v>No</v>
      </c>
      <c r="F40" s="25" t="str">
        <f>IF('[1]Outside Edges'!K38&gt;=(13.5+1),"Yes","No")</f>
        <v>No</v>
      </c>
      <c r="G40" s="25" t="str">
        <f>IF('[1]Outside Edges'!L38&gt;=(13.5+1),"Yes","No")</f>
        <v>No</v>
      </c>
      <c r="H40" s="26" t="str">
        <f>IF('[1]Outside Edges'!M38&gt;=(13.5+1),"Yes","No")</f>
        <v>No</v>
      </c>
      <c r="I40" s="26" t="str">
        <f>IF('[1]Outside Edges'!N38&gt;=(13.5+1),"Yes","No")</f>
        <v>No</v>
      </c>
      <c r="J40" s="26" t="str">
        <f>IF('[1]Outside Edges'!O38&gt;=(13.5+1),"Yes","No")</f>
        <v>No</v>
      </c>
      <c r="K40" s="266"/>
      <c r="L40" s="261" t="str">
        <f>IF(('[1]Outside Edges'!G38+6.1)&gt;=(13.5+1),"Yes","No")</f>
        <v>Yes</v>
      </c>
      <c r="M40" s="90" t="str">
        <f>IF(('[1]Outside Edges'!H38+6.1)&gt;=(13.5+1),"Yes","No")</f>
        <v>No</v>
      </c>
      <c r="N40" s="25" t="str">
        <f>IF(('[1]Outside Edges'!I38+6.1)&gt;=(13.5+1),"Yes","No")</f>
        <v>No</v>
      </c>
      <c r="O40" s="25" t="str">
        <f>IF(('[1]Outside Edges'!J38+6.1)&gt;=(13.5+1),"Yes","No")</f>
        <v>No</v>
      </c>
      <c r="P40" s="25" t="str">
        <f>IF(('[1]Outside Edges'!K38+6.1)&gt;=(13.5+1),"Yes","No")</f>
        <v>No</v>
      </c>
      <c r="Q40" s="25" t="str">
        <f>IF(('[1]Outside Edges'!L38+6.1)&gt;=(13.5+1),"Yes","No")</f>
        <v>No</v>
      </c>
      <c r="R40" s="26" t="str">
        <f>IF(('[1]Outside Edges'!M38+6.1)&gt;=(13.5+1),"Yes","No")</f>
        <v>No</v>
      </c>
      <c r="S40" s="25" t="str">
        <f>IF(('[1]Outside Edges'!N38+6.1)&gt;=(13.5+1),"Yes","No")</f>
        <v>No</v>
      </c>
      <c r="T40" s="27" t="str">
        <f>IF(('[1]Outside Edges'!O38+6.1)&gt;=(13.5+1),"Yes","No")</f>
        <v>No</v>
      </c>
    </row>
    <row r="41" spans="1:20" ht="15.75" customHeight="1" thickBot="1" x14ac:dyDescent="0.3">
      <c r="A41" s="88" t="str">
        <f>IF('[1]Outside Edges'!$A39&lt;&gt;"",'[1]Outside Edges'!$A39,"")</f>
        <v>D37</v>
      </c>
      <c r="B41" s="90" t="str">
        <f>IF('[1]Outside Edges'!G39&gt;=(13.5+1),"Yes","No")</f>
        <v>No</v>
      </c>
      <c r="C41" s="90" t="str">
        <f>IF('[1]Outside Edges'!H39&gt;=(13.5+1),"Yes","No")</f>
        <v>No</v>
      </c>
      <c r="D41" s="25" t="str">
        <f>IF('[1]Outside Edges'!I39&gt;=(13.5+1),"Yes","No")</f>
        <v>No</v>
      </c>
      <c r="E41" s="25" t="str">
        <f>IF('[1]Outside Edges'!J39&gt;=(13.5+1),"Yes","No")</f>
        <v>No</v>
      </c>
      <c r="F41" s="25" t="str">
        <f>IF('[1]Outside Edges'!K39&gt;=(13.5+1),"Yes","No")</f>
        <v>No</v>
      </c>
      <c r="G41" s="25" t="str">
        <f>IF('[1]Outside Edges'!L39&gt;=(13.5+1),"Yes","No")</f>
        <v>Yes</v>
      </c>
      <c r="H41" s="26" t="str">
        <f>IF('[1]Outside Edges'!M39&gt;=(13.5+1),"Yes","No")</f>
        <v>Yes</v>
      </c>
      <c r="I41" s="26" t="str">
        <f>IF('[1]Outside Edges'!N39&gt;=(13.5+1),"Yes","No")</f>
        <v>Yes</v>
      </c>
      <c r="J41" s="26" t="str">
        <f>IF('[1]Outside Edges'!O39&gt;=(13.5+1),"Yes","No")</f>
        <v>Yes</v>
      </c>
      <c r="K41" s="266"/>
      <c r="L41" s="261" t="str">
        <f>IF(('[1]Outside Edges'!G39+6.1)&gt;=(13.5+1),"Yes","No")</f>
        <v>No</v>
      </c>
      <c r="M41" s="90" t="str">
        <f>IF(('[1]Outside Edges'!H39+6.1)&gt;=(13.5+1),"Yes","No")</f>
        <v>Yes</v>
      </c>
      <c r="N41" s="25" t="str">
        <f>IF(('[1]Outside Edges'!I39+6.1)&gt;=(13.5+1),"Yes","No")</f>
        <v>Yes</v>
      </c>
      <c r="O41" s="25" t="str">
        <f>IF(('[1]Outside Edges'!J39+6.1)&gt;=(13.5+1),"Yes","No")</f>
        <v>Yes</v>
      </c>
      <c r="P41" s="25" t="str">
        <f>IF(('[1]Outside Edges'!K39+6.1)&gt;=(13.5+1),"Yes","No")</f>
        <v>Yes</v>
      </c>
      <c r="Q41" s="25" t="str">
        <f>IF(('[1]Outside Edges'!L39+6.1)&gt;=(13.5+1),"Yes","No")</f>
        <v>Yes</v>
      </c>
      <c r="R41" s="26" t="str">
        <f>IF(('[1]Outside Edges'!M39+6.1)&gt;=(13.5+1),"Yes","No")</f>
        <v>Yes</v>
      </c>
      <c r="S41" s="25" t="str">
        <f>IF(('[1]Outside Edges'!N39+6.1)&gt;=(13.5+1),"Yes","No")</f>
        <v>Yes</v>
      </c>
      <c r="T41" s="27" t="str">
        <f>IF(('[1]Outside Edges'!O39+6.1)&gt;=(13.5+1),"Yes","No")</f>
        <v>Yes</v>
      </c>
    </row>
    <row r="42" spans="1:20" ht="15.75" customHeight="1" thickBot="1" x14ac:dyDescent="0.3">
      <c r="A42" s="89" t="str">
        <f>IF('[1]Outside Edges'!$A40&lt;&gt;"",'[1]Outside Edges'!$A40,"")</f>
        <v>D38</v>
      </c>
      <c r="B42" s="90" t="str">
        <f>IF('[1]Outside Edges'!G40&gt;=(13.5+1),"Yes","No")</f>
        <v>No</v>
      </c>
      <c r="C42" s="90" t="str">
        <f>IF('[1]Outside Edges'!H40&gt;=(13.5+1),"Yes","No")</f>
        <v>Yes</v>
      </c>
      <c r="D42" s="25" t="str">
        <f>IF('[1]Outside Edges'!I40&gt;=(13.5+1),"Yes","No")</f>
        <v>Yes</v>
      </c>
      <c r="E42" s="25" t="str">
        <f>IF('[1]Outside Edges'!J40&gt;=(13.5+1),"Yes","No")</f>
        <v>Yes</v>
      </c>
      <c r="F42" s="25" t="str">
        <f>IF('[1]Outside Edges'!K40&gt;=(13.5+1),"Yes","No")</f>
        <v>Yes</v>
      </c>
      <c r="G42" s="25" t="str">
        <f>IF('[1]Outside Edges'!L40&gt;=(13.5+1),"Yes","No")</f>
        <v>Yes</v>
      </c>
      <c r="H42" s="26" t="str">
        <f>IF('[1]Outside Edges'!M40&gt;=(13.5+1),"Yes","No")</f>
        <v>Yes</v>
      </c>
      <c r="I42" s="26" t="str">
        <f>IF('[1]Outside Edges'!N40&gt;=(13.5+1),"Yes","No")</f>
        <v>Yes</v>
      </c>
      <c r="J42" s="26" t="str">
        <f>IF('[1]Outside Edges'!O40&gt;=(13.5+1),"Yes","No")</f>
        <v>Yes</v>
      </c>
      <c r="K42" s="266"/>
      <c r="L42" s="261" t="str">
        <f>IF(('[1]Outside Edges'!G40+6.1)&gt;=(13.5+1),"Yes","No")</f>
        <v>Yes</v>
      </c>
      <c r="M42" s="90" t="str">
        <f>IF(('[1]Outside Edges'!H40+6.1)&gt;=(13.5+1),"Yes","No")</f>
        <v>Yes</v>
      </c>
      <c r="N42" s="25" t="str">
        <f>IF(('[1]Outside Edges'!I40+6.1)&gt;=(13.5+1),"Yes","No")</f>
        <v>Yes</v>
      </c>
      <c r="O42" s="25" t="str">
        <f>IF(('[1]Outside Edges'!J40+6.1)&gt;=(13.5+1),"Yes","No")</f>
        <v>Yes</v>
      </c>
      <c r="P42" s="25" t="str">
        <f>IF(('[1]Outside Edges'!K40+6.1)&gt;=(13.5+1),"Yes","No")</f>
        <v>Yes</v>
      </c>
      <c r="Q42" s="25" t="str">
        <f>IF(('[1]Outside Edges'!L40+6.1)&gt;=(13.5+1),"Yes","No")</f>
        <v>Yes</v>
      </c>
      <c r="R42" s="26" t="str">
        <f>IF(('[1]Outside Edges'!M40+6.1)&gt;=(13.5+1),"Yes","No")</f>
        <v>Yes</v>
      </c>
      <c r="S42" s="25" t="str">
        <f>IF(('[1]Outside Edges'!N40+6.1)&gt;=(13.5+1),"Yes","No")</f>
        <v>Yes</v>
      </c>
      <c r="T42" s="27" t="str">
        <f>IF(('[1]Outside Edges'!O40+6.1)&gt;=(13.5+1),"Yes","No")</f>
        <v>Yes</v>
      </c>
    </row>
    <row r="43" spans="1:20" ht="15.75" customHeight="1" thickBot="1" x14ac:dyDescent="0.3">
      <c r="A43" s="110" t="str">
        <f>IF('[1]Outside Edges'!$A41&lt;&gt;"",'[1]Outside Edges'!$A41,"")</f>
        <v>D39</v>
      </c>
      <c r="B43" s="90" t="str">
        <f>IF('[1]Outside Edges'!G41&gt;=(13.5+1),"Yes","No")</f>
        <v>No</v>
      </c>
      <c r="C43" s="90" t="str">
        <f>IF('[1]Outside Edges'!H41&gt;=(13.5+1),"Yes","No")</f>
        <v>No</v>
      </c>
      <c r="D43" s="25" t="str">
        <f>IF('[1]Outside Edges'!I41&gt;=(13.5+1),"Yes","No")</f>
        <v>No</v>
      </c>
      <c r="E43" s="25" t="str">
        <f>IF('[1]Outside Edges'!J41&gt;=(13.5+1),"Yes","No")</f>
        <v>No</v>
      </c>
      <c r="F43" s="25" t="str">
        <f>IF('[1]Outside Edges'!K41&gt;=(13.5+1),"Yes","No")</f>
        <v>No</v>
      </c>
      <c r="G43" s="25" t="str">
        <f>IF('[1]Outside Edges'!L41&gt;=(13.5+1),"Yes","No")</f>
        <v>No</v>
      </c>
      <c r="H43" s="26" t="str">
        <f>IF('[1]Outside Edges'!M41&gt;=(13.5+1),"Yes","No")</f>
        <v>No</v>
      </c>
      <c r="I43" s="26" t="str">
        <f>IF('[1]Outside Edges'!N41&gt;=(13.5+1),"Yes","No")</f>
        <v>Yes</v>
      </c>
      <c r="J43" s="26" t="str">
        <f>IF('[1]Outside Edges'!O41&gt;=(13.5+1),"Yes","No")</f>
        <v>Yes</v>
      </c>
      <c r="K43" s="266"/>
      <c r="L43" s="261" t="str">
        <f>IF(('[1]Outside Edges'!G41+6.1)&gt;=(13.5+1),"Yes","No")</f>
        <v>Yes</v>
      </c>
      <c r="M43" s="90" t="str">
        <f>IF(('[1]Outside Edges'!H41+6.1)&gt;=(13.5+1),"Yes","No")</f>
        <v>No</v>
      </c>
      <c r="N43" s="25" t="str">
        <f>IF(('[1]Outside Edges'!I41+6.1)&gt;=(13.5+1),"Yes","No")</f>
        <v>No</v>
      </c>
      <c r="O43" s="25" t="str">
        <f>IF(('[1]Outside Edges'!J41+6.1)&gt;=(13.5+1),"Yes","No")</f>
        <v>No</v>
      </c>
      <c r="P43" s="25" t="str">
        <f>IF(('[1]Outside Edges'!K41+6.1)&gt;=(13.5+1),"Yes","No")</f>
        <v>No</v>
      </c>
      <c r="Q43" s="25" t="str">
        <f>IF(('[1]Outside Edges'!L41+6.1)&gt;=(13.5+1),"Yes","No")</f>
        <v>No</v>
      </c>
      <c r="R43" s="26" t="str">
        <f>IF(('[1]Outside Edges'!M41+6.1)&gt;=(13.5+1),"Yes","No")</f>
        <v>No</v>
      </c>
      <c r="S43" s="25" t="str">
        <f>IF(('[1]Outside Edges'!N41+6.1)&gt;=(13.5+1),"Yes","No")</f>
        <v>Yes</v>
      </c>
      <c r="T43" s="27" t="str">
        <f>IF(('[1]Outside Edges'!O41+6.1)&gt;=(13.5+1),"Yes","No")</f>
        <v>Yes</v>
      </c>
    </row>
    <row r="44" spans="1:20" ht="15.75" customHeight="1" thickBot="1" x14ac:dyDescent="0.3">
      <c r="A44" s="89" t="str">
        <f>IF('[1]Outside Edges'!$A42&lt;&gt;"",'[1]Outside Edges'!$A42,"")</f>
        <v>D40</v>
      </c>
      <c r="B44" s="90" t="str">
        <f>IF('[1]Outside Edges'!G42&gt;=(13.5+1),"Yes","No")</f>
        <v>No</v>
      </c>
      <c r="C44" s="90" t="str">
        <f>IF('[1]Outside Edges'!H42&gt;=(13.5+1),"Yes","No")</f>
        <v>No</v>
      </c>
      <c r="D44" s="25" t="str">
        <f>IF('[1]Outside Edges'!I42&gt;=(13.5+1),"Yes","No")</f>
        <v>Yes</v>
      </c>
      <c r="E44" s="25" t="str">
        <f>IF('[1]Outside Edges'!J42&gt;=(13.5+1),"Yes","No")</f>
        <v>Yes</v>
      </c>
      <c r="F44" s="25" t="str">
        <f>IF('[1]Outside Edges'!K42&gt;=(13.5+1),"Yes","No")</f>
        <v>Yes</v>
      </c>
      <c r="G44" s="25" t="str">
        <f>IF('[1]Outside Edges'!L42&gt;=(13.5+1),"Yes","No")</f>
        <v>Yes</v>
      </c>
      <c r="H44" s="26" t="str">
        <f>IF('[1]Outside Edges'!M42&gt;=(13.5+1),"Yes","No")</f>
        <v>Yes</v>
      </c>
      <c r="I44" s="26" t="str">
        <f>IF('[1]Outside Edges'!N42&gt;=(13.5+1),"Yes","No")</f>
        <v>Yes</v>
      </c>
      <c r="J44" s="26" t="str">
        <f>IF('[1]Outside Edges'!O42&gt;=(13.5+1),"Yes","No")</f>
        <v>Yes</v>
      </c>
      <c r="K44" s="266"/>
      <c r="L44" s="261" t="str">
        <f>IF(('[1]Outside Edges'!G42+6.1)&gt;=(13.5+1),"Yes","No")</f>
        <v>Yes</v>
      </c>
      <c r="M44" s="90" t="str">
        <f>IF(('[1]Outside Edges'!H42+6.1)&gt;=(13.5+1),"Yes","No")</f>
        <v>Yes</v>
      </c>
      <c r="N44" s="25" t="str">
        <f>IF(('[1]Outside Edges'!I42+6.1)&gt;=(13.5+1),"Yes","No")</f>
        <v>Yes</v>
      </c>
      <c r="O44" s="25" t="str">
        <f>IF(('[1]Outside Edges'!J42+6.1)&gt;=(13.5+1),"Yes","No")</f>
        <v>Yes</v>
      </c>
      <c r="P44" s="25" t="str">
        <f>IF(('[1]Outside Edges'!K42+6.1)&gt;=(13.5+1),"Yes","No")</f>
        <v>Yes</v>
      </c>
      <c r="Q44" s="25" t="str">
        <f>IF(('[1]Outside Edges'!L42+6.1)&gt;=(13.5+1),"Yes","No")</f>
        <v>Yes</v>
      </c>
      <c r="R44" s="26" t="str">
        <f>IF(('[1]Outside Edges'!M42+6.1)&gt;=(13.5+1),"Yes","No")</f>
        <v>Yes</v>
      </c>
      <c r="S44" s="25" t="str">
        <f>IF(('[1]Outside Edges'!N42+6.1)&gt;=(13.5+1),"Yes","No")</f>
        <v>Yes</v>
      </c>
      <c r="T44" s="27" t="str">
        <f>IF(('[1]Outside Edges'!O42+6.1)&gt;=(13.5+1),"Yes","No")</f>
        <v>Yes</v>
      </c>
    </row>
    <row r="45" spans="1:20" ht="15.75" customHeight="1" thickBot="1" x14ac:dyDescent="0.3">
      <c r="A45" s="88" t="str">
        <f>IF('[1]Outside Edges'!$A43&lt;&gt;"",'[1]Outside Edges'!$A43,"")</f>
        <v>D41</v>
      </c>
      <c r="B45" s="90" t="str">
        <f>IF('[1]Outside Edges'!G43&gt;=(13.5+1),"Yes","No")</f>
        <v>No</v>
      </c>
      <c r="C45" s="90" t="str">
        <f>IF('[1]Outside Edges'!H43&gt;=(13.5+1),"Yes","No")</f>
        <v>No</v>
      </c>
      <c r="D45" s="25" t="str">
        <f>IF('[1]Outside Edges'!I43&gt;=(13.5+1),"Yes","No")</f>
        <v>Yes</v>
      </c>
      <c r="E45" s="25" t="str">
        <f>IF('[1]Outside Edges'!J43&gt;=(13.5+1),"Yes","No")</f>
        <v>Yes</v>
      </c>
      <c r="F45" s="25" t="str">
        <f>IF('[1]Outside Edges'!K43&gt;=(13.5+1),"Yes","No")</f>
        <v>Yes</v>
      </c>
      <c r="G45" s="25" t="str">
        <f>IF('[1]Outside Edges'!L43&gt;=(13.5+1),"Yes","No")</f>
        <v>Yes</v>
      </c>
      <c r="H45" s="26" t="str">
        <f>IF('[1]Outside Edges'!M43&gt;=(13.5+1),"Yes","No")</f>
        <v>Yes</v>
      </c>
      <c r="I45" s="26" t="str">
        <f>IF('[1]Outside Edges'!N43&gt;=(13.5+1),"Yes","No")</f>
        <v>Yes</v>
      </c>
      <c r="J45" s="26" t="str">
        <f>IF('[1]Outside Edges'!O43&gt;=(13.5+1),"Yes","No")</f>
        <v>Yes</v>
      </c>
      <c r="K45" s="266"/>
      <c r="L45" s="261" t="str">
        <f>IF(('[1]Outside Edges'!G43+6.1)&gt;=(13.5+1),"Yes","No")</f>
        <v>Yes</v>
      </c>
      <c r="M45" s="90" t="str">
        <f>IF(('[1]Outside Edges'!H43+6.1)&gt;=(13.5+1),"Yes","No")</f>
        <v>Yes</v>
      </c>
      <c r="N45" s="25" t="str">
        <f>IF(('[1]Outside Edges'!I43+6.1)&gt;=(13.5+1),"Yes","No")</f>
        <v>Yes</v>
      </c>
      <c r="O45" s="25" t="str">
        <f>IF(('[1]Outside Edges'!J43+6.1)&gt;=(13.5+1),"Yes","No")</f>
        <v>Yes</v>
      </c>
      <c r="P45" s="25" t="str">
        <f>IF(('[1]Outside Edges'!K43+6.1)&gt;=(13.5+1),"Yes","No")</f>
        <v>Yes</v>
      </c>
      <c r="Q45" s="25" t="str">
        <f>IF(('[1]Outside Edges'!L43+6.1)&gt;=(13.5+1),"Yes","No")</f>
        <v>Yes</v>
      </c>
      <c r="R45" s="26" t="str">
        <f>IF(('[1]Outside Edges'!M43+6.1)&gt;=(13.5+1),"Yes","No")</f>
        <v>Yes</v>
      </c>
      <c r="S45" s="25" t="str">
        <f>IF(('[1]Outside Edges'!N43+6.1)&gt;=(13.5+1),"Yes","No")</f>
        <v>Yes</v>
      </c>
      <c r="T45" s="27" t="str">
        <f>IF(('[1]Outside Edges'!O43+6.1)&gt;=(13.5+1),"Yes","No")</f>
        <v>Yes</v>
      </c>
    </row>
    <row r="46" spans="1:20" ht="15.75" customHeight="1" thickBot="1" x14ac:dyDescent="0.3">
      <c r="A46" s="89" t="str">
        <f>IF('[1]Outside Edges'!$A44&lt;&gt;"",'[1]Outside Edges'!$A44,"")</f>
        <v>D42</v>
      </c>
      <c r="B46" s="90" t="str">
        <f>IF('[1]Outside Edges'!G44&gt;=(13.5+1),"Yes","No")</f>
        <v>No</v>
      </c>
      <c r="C46" s="90" t="str">
        <f>IF('[1]Outside Edges'!H44&gt;=(13.5+1),"Yes","No")</f>
        <v>Yes</v>
      </c>
      <c r="D46" s="25" t="str">
        <f>IF('[1]Outside Edges'!I44&gt;=(13.5+1),"Yes","No")</f>
        <v>Yes</v>
      </c>
      <c r="E46" s="25" t="str">
        <f>IF('[1]Outside Edges'!J44&gt;=(13.5+1),"Yes","No")</f>
        <v>Yes</v>
      </c>
      <c r="F46" s="25" t="str">
        <f>IF('[1]Outside Edges'!K44&gt;=(13.5+1),"Yes","No")</f>
        <v>Yes</v>
      </c>
      <c r="G46" s="25" t="str">
        <f>IF('[1]Outside Edges'!L44&gt;=(13.5+1),"Yes","No")</f>
        <v>Yes</v>
      </c>
      <c r="H46" s="26" t="str">
        <f>IF('[1]Outside Edges'!M44&gt;=(13.5+1),"Yes","No")</f>
        <v>Yes</v>
      </c>
      <c r="I46" s="26" t="str">
        <f>IF('[1]Outside Edges'!N44&gt;=(13.5+1),"Yes","No")</f>
        <v>Yes</v>
      </c>
      <c r="J46" s="26" t="str">
        <f>IF('[1]Outside Edges'!O44&gt;=(13.5+1),"Yes","No")</f>
        <v>Yes</v>
      </c>
      <c r="K46" s="266"/>
      <c r="L46" s="261" t="str">
        <f>IF(('[1]Outside Edges'!G44+6.1)&gt;=(13.5+1),"Yes","No")</f>
        <v>Yes</v>
      </c>
      <c r="M46" s="90" t="str">
        <f>IF(('[1]Outside Edges'!H44+6.1)&gt;=(13.5+1),"Yes","No")</f>
        <v>Yes</v>
      </c>
      <c r="N46" s="25" t="str">
        <f>IF(('[1]Outside Edges'!I44+6.1)&gt;=(13.5+1),"Yes","No")</f>
        <v>Yes</v>
      </c>
      <c r="O46" s="25" t="str">
        <f>IF(('[1]Outside Edges'!J44+6.1)&gt;=(13.5+1),"Yes","No")</f>
        <v>Yes</v>
      </c>
      <c r="P46" s="25" t="str">
        <f>IF(('[1]Outside Edges'!K44+6.1)&gt;=(13.5+1),"Yes","No")</f>
        <v>Yes</v>
      </c>
      <c r="Q46" s="25" t="str">
        <f>IF(('[1]Outside Edges'!L44+6.1)&gt;=(13.5+1),"Yes","No")</f>
        <v>Yes</v>
      </c>
      <c r="R46" s="26" t="str">
        <f>IF(('[1]Outside Edges'!M44+6.1)&gt;=(13.5+1),"Yes","No")</f>
        <v>Yes</v>
      </c>
      <c r="S46" s="25" t="str">
        <f>IF(('[1]Outside Edges'!N44+6.1)&gt;=(13.5+1),"Yes","No")</f>
        <v>Yes</v>
      </c>
      <c r="T46" s="27" t="str">
        <f>IF(('[1]Outside Edges'!O44+6.1)&gt;=(13.5+1),"Yes","No")</f>
        <v>Yes</v>
      </c>
    </row>
    <row r="47" spans="1:20" ht="15.75" customHeight="1" thickBot="1" x14ac:dyDescent="0.3">
      <c r="A47" s="88" t="str">
        <f>IF('[1]Outside Edges'!$A45&lt;&gt;"",'[1]Outside Edges'!$A45,"")</f>
        <v>D43 AM</v>
      </c>
      <c r="B47" s="90" t="str">
        <f>IF('[1]Outside Edges'!G45&gt;=(13.5+1),"Yes","No")</f>
        <v>No</v>
      </c>
      <c r="C47" s="90" t="str">
        <f>IF('[1]Outside Edges'!H45&gt;=(13.5+1),"Yes","No")</f>
        <v>No</v>
      </c>
      <c r="D47" s="25" t="str">
        <f>IF('[1]Outside Edges'!I45&gt;=(13.5+1),"Yes","No")</f>
        <v>No</v>
      </c>
      <c r="E47" s="25" t="str">
        <f>IF('[1]Outside Edges'!J45&gt;=(13.5+1),"Yes","No")</f>
        <v>No</v>
      </c>
      <c r="F47" s="25" t="str">
        <f>IF('[1]Outside Edges'!K45&gt;=(13.5+1),"Yes","No")</f>
        <v>No</v>
      </c>
      <c r="G47" s="25" t="str">
        <f>IF('[1]Outside Edges'!L45&gt;=(13.5+1),"Yes","No")</f>
        <v>No</v>
      </c>
      <c r="H47" s="26" t="str">
        <f>IF('[1]Outside Edges'!M45&gt;=(13.5+1),"Yes","No")</f>
        <v>No</v>
      </c>
      <c r="I47" s="26" t="str">
        <f>IF('[1]Outside Edges'!N45&gt;=(13.5+1),"Yes","No")</f>
        <v>No</v>
      </c>
      <c r="J47" s="26" t="str">
        <f>IF('[1]Outside Edges'!O45&gt;=(13.5+1),"Yes","No")</f>
        <v>No</v>
      </c>
      <c r="K47" s="266"/>
      <c r="L47" s="261" t="str">
        <f>IF(('[1]Outside Edges'!G45+6.1)&gt;=(13.5+1),"Yes","No")</f>
        <v>Yes</v>
      </c>
      <c r="M47" s="90" t="str">
        <f>IF(('[1]Outside Edges'!H45+6.1)&gt;=(13.5+1),"Yes","No")</f>
        <v>Yes</v>
      </c>
      <c r="N47" s="25" t="str">
        <f>IF(('[1]Outside Edges'!I45+6.1)&gt;=(13.5+1),"Yes","No")</f>
        <v>Yes</v>
      </c>
      <c r="O47" s="25" t="str">
        <f>IF(('[1]Outside Edges'!J45+6.1)&gt;=(13.5+1),"Yes","No")</f>
        <v>Yes</v>
      </c>
      <c r="P47" s="25" t="str">
        <f>IF(('[1]Outside Edges'!K45+6.1)&gt;=(13.5+1),"Yes","No")</f>
        <v>Yes</v>
      </c>
      <c r="Q47" s="25" t="str">
        <f>IF(('[1]Outside Edges'!L45+6.1)&gt;=(13.5+1),"Yes","No")</f>
        <v>Yes</v>
      </c>
      <c r="R47" s="26" t="str">
        <f>IF(('[1]Outside Edges'!M45+6.1)&gt;=(13.5+1),"Yes","No")</f>
        <v>Yes</v>
      </c>
      <c r="S47" s="25" t="str">
        <f>IF(('[1]Outside Edges'!N45+6.1)&gt;=(13.5+1),"Yes","No")</f>
        <v>Yes</v>
      </c>
      <c r="T47" s="27" t="str">
        <f>IF(('[1]Outside Edges'!O45+6.1)&gt;=(13.5+1),"Yes","No")</f>
        <v>Yes</v>
      </c>
    </row>
    <row r="48" spans="1:20" ht="15.75" customHeight="1" thickBot="1" x14ac:dyDescent="0.3">
      <c r="A48" s="111" t="str">
        <f>IF('[1]Outside Edges'!$A46&lt;&gt;"",'[1]Outside Edges'!$A46,"")</f>
        <v>D44</v>
      </c>
      <c r="B48" s="90" t="str">
        <f>IF('[1]Outside Edges'!G46&gt;=(13.5+1),"Yes","No")</f>
        <v>Yes</v>
      </c>
      <c r="C48" s="90" t="str">
        <f>IF('[1]Outside Edges'!H46&gt;=(13.5+1),"Yes","No")</f>
        <v>No</v>
      </c>
      <c r="D48" s="25" t="str">
        <f>IF('[1]Outside Edges'!I46&gt;=(13.5+1),"Yes","No")</f>
        <v>No</v>
      </c>
      <c r="E48" s="25" t="str">
        <f>IF('[1]Outside Edges'!J46&gt;=(13.5+1),"Yes","No")</f>
        <v>No</v>
      </c>
      <c r="F48" s="25" t="str">
        <f>IF('[1]Outside Edges'!K46&gt;=(13.5+1),"Yes","No")</f>
        <v>No</v>
      </c>
      <c r="G48" s="25" t="str">
        <f>IF('[1]Outside Edges'!L46&gt;=(13.5+1),"Yes","No")</f>
        <v>No</v>
      </c>
      <c r="H48" s="26" t="str">
        <f>IF('[1]Outside Edges'!M46&gt;=(13.5+1),"Yes","No")</f>
        <v>No</v>
      </c>
      <c r="I48" s="26" t="str">
        <f>IF('[1]Outside Edges'!N46&gt;=(13.5+1),"Yes","No")</f>
        <v>No</v>
      </c>
      <c r="J48" s="26" t="str">
        <f>IF('[1]Outside Edges'!O46&gt;=(13.5+1),"Yes","No")</f>
        <v>No</v>
      </c>
      <c r="K48" s="266"/>
      <c r="L48" s="261" t="str">
        <f>IF(('[1]Outside Edges'!G46+6.1)&gt;=(13.5+1),"Yes","No")</f>
        <v>Yes</v>
      </c>
      <c r="M48" s="90" t="str">
        <f>IF(('[1]Outside Edges'!H46+6.1)&gt;=(13.5+1),"Yes","No")</f>
        <v>No</v>
      </c>
      <c r="N48" s="25" t="str">
        <f>IF(('[1]Outside Edges'!I46+6.1)&gt;=(13.5+1),"Yes","No")</f>
        <v>No</v>
      </c>
      <c r="O48" s="25" t="str">
        <f>IF(('[1]Outside Edges'!J46+6.1)&gt;=(13.5+1),"Yes","No")</f>
        <v>No</v>
      </c>
      <c r="P48" s="25" t="str">
        <f>IF(('[1]Outside Edges'!K46+6.1)&gt;=(13.5+1),"Yes","No")</f>
        <v>No</v>
      </c>
      <c r="Q48" s="25" t="str">
        <f>IF(('[1]Outside Edges'!L46+6.1)&gt;=(13.5+1),"Yes","No")</f>
        <v>No</v>
      </c>
      <c r="R48" s="26" t="str">
        <f>IF(('[1]Outside Edges'!M46+6.1)&gt;=(13.5+1),"Yes","No")</f>
        <v>No</v>
      </c>
      <c r="S48" s="25" t="str">
        <f>IF(('[1]Outside Edges'!N46+6.1)&gt;=(13.5+1),"Yes","No")</f>
        <v>No</v>
      </c>
      <c r="T48" s="27" t="str">
        <f>IF(('[1]Outside Edges'!O46+6.1)&gt;=(13.5+1),"Yes","No")</f>
        <v>No</v>
      </c>
    </row>
    <row r="49" spans="1:22" ht="15.75" customHeight="1" thickBot="1" x14ac:dyDescent="0.3">
      <c r="A49" s="88" t="str">
        <f>IF('[1]Outside Edges'!$A47&lt;&gt;"",'[1]Outside Edges'!$A47,"")</f>
        <v>D45</v>
      </c>
      <c r="B49" s="90" t="str">
        <f>IF('[1]Outside Edges'!G47&gt;=(13.5+1),"Yes","No")</f>
        <v>No</v>
      </c>
      <c r="C49" s="271" t="str">
        <f>IF('[1]Outside Edges'!H47&gt;=(13.5+1),"No","No")</f>
        <v>No</v>
      </c>
      <c r="D49" s="272" t="str">
        <f>IF('[1]Outside Edges'!I47&gt;=(13.5+1),"No","No")</f>
        <v>No</v>
      </c>
      <c r="E49" s="25" t="str">
        <f>IF('[1]Outside Edges'!J47&gt;=(13.5+1),"Yes","No")</f>
        <v>No</v>
      </c>
      <c r="F49" s="25" t="str">
        <f>IF('[1]Outside Edges'!K47&gt;=(13.5+1),"Yes","No")</f>
        <v>No</v>
      </c>
      <c r="G49" s="25" t="str">
        <f>IF('[1]Outside Edges'!L47&gt;=(13.5+1),"Yes","No")</f>
        <v>No</v>
      </c>
      <c r="H49" s="26" t="str">
        <f>IF('[1]Outside Edges'!M47&gt;=(13.5+1),"Yes","No")</f>
        <v>Yes</v>
      </c>
      <c r="I49" s="26" t="str">
        <f>IF('[1]Outside Edges'!N47&gt;=(13.5+1),"Yes","No")</f>
        <v>Yes</v>
      </c>
      <c r="J49" s="26" t="str">
        <f>IF('[1]Outside Edges'!O47&gt;=(13.5+1),"Yes","No")</f>
        <v>Yes</v>
      </c>
      <c r="K49" s="266"/>
      <c r="L49" s="261" t="str">
        <f>IF(('[1]Outside Edges'!G47+6.1)&gt;=(13.5+1),"Yes","No")</f>
        <v>Yes</v>
      </c>
      <c r="M49" s="90" t="str">
        <f>IF(('[1]Outside Edges'!H47+6.1)&gt;=(13.5+1),"Yes","No")</f>
        <v>Yes</v>
      </c>
      <c r="N49" s="25" t="str">
        <f>IF(('[1]Outside Edges'!I47+6.1)&gt;=(13.5+1),"Yes","No")</f>
        <v>Yes</v>
      </c>
      <c r="O49" s="25" t="str">
        <f>IF(('[1]Outside Edges'!J47+6.1)&gt;=(13.5+1),"Yes","No")</f>
        <v>Yes</v>
      </c>
      <c r="P49" s="25" t="str">
        <f>IF(('[1]Outside Edges'!K47+6.1)&gt;=(13.5+1),"Yes","No")</f>
        <v>Yes</v>
      </c>
      <c r="Q49" s="25" t="str">
        <f>IF(('[1]Outside Edges'!L47+6.1)&gt;=(13.5+1),"Yes","No")</f>
        <v>Yes</v>
      </c>
      <c r="R49" s="26" t="str">
        <f>IF(('[1]Outside Edges'!M47+6.1)&gt;=(13.5+1),"Yes","No")</f>
        <v>Yes</v>
      </c>
      <c r="S49" s="25" t="str">
        <f>IF(('[1]Outside Edges'!N47+6.1)&gt;=(13.5+1),"Yes","No")</f>
        <v>Yes</v>
      </c>
      <c r="T49" s="27" t="str">
        <f>IF(('[1]Outside Edges'!O47+6.1)&gt;=(13.5+1),"Yes","No")</f>
        <v>Yes</v>
      </c>
    </row>
    <row r="50" spans="1:22" ht="15.75" customHeight="1" thickBot="1" x14ac:dyDescent="0.3">
      <c r="A50" s="110" t="str">
        <f>IF('[1]Outside Edges'!$A48&lt;&gt;"",'[1]Outside Edges'!$A48,"")</f>
        <v>D46</v>
      </c>
      <c r="B50" s="90" t="str">
        <f>IF('[1]Outside Edges'!G48&gt;=(13.5+1),"Yes","No")</f>
        <v>No</v>
      </c>
      <c r="C50" s="90" t="str">
        <f>IF('[1]Outside Edges'!H48&gt;=(13.5+1),"Yes","No")</f>
        <v>No</v>
      </c>
      <c r="D50" s="25" t="str">
        <f>IF('[1]Outside Edges'!I48&gt;=(13.5+1),"Yes","No")</f>
        <v>No</v>
      </c>
      <c r="E50" s="25" t="str">
        <f>IF('[1]Outside Edges'!J48&gt;=(13.5+1),"Yes","No")</f>
        <v>No</v>
      </c>
      <c r="F50" s="25" t="str">
        <f>IF('[1]Outside Edges'!K48&gt;=(13.5+1),"Yes","No")</f>
        <v>No</v>
      </c>
      <c r="G50" s="25" t="str">
        <f>IF('[1]Outside Edges'!L48&gt;=(13.5+1),"Yes","No")</f>
        <v>No</v>
      </c>
      <c r="H50" s="26" t="str">
        <f>IF('[1]Outside Edges'!M48&gt;=(13.5+1),"Yes","No")</f>
        <v>Yes</v>
      </c>
      <c r="I50" s="26" t="str">
        <f>IF('[1]Outside Edges'!N48&gt;=(13.5+1),"Yes","No")</f>
        <v>Yes</v>
      </c>
      <c r="J50" s="26" t="str">
        <f>IF('[1]Outside Edges'!O48&gt;=(13.5+1),"Yes","No")</f>
        <v>Yes</v>
      </c>
      <c r="K50" s="266"/>
      <c r="L50" s="261" t="str">
        <f>IF(('[1]Outside Edges'!G48+6.1)&gt;=(13.5+1),"Yes","No")</f>
        <v>Yes</v>
      </c>
      <c r="M50" s="90" t="str">
        <f>IF(('[1]Outside Edges'!H48+6.1)&gt;=(13.5+1),"Yes","No")</f>
        <v>No</v>
      </c>
      <c r="N50" s="25" t="str">
        <f>IF(('[1]Outside Edges'!I48+6.1)&gt;=(13.5+1),"Yes","No")</f>
        <v>No</v>
      </c>
      <c r="O50" s="25" t="str">
        <f>IF(('[1]Outside Edges'!J48+6.1)&gt;=(13.5+1),"Yes","No")</f>
        <v>No</v>
      </c>
      <c r="P50" s="25" t="str">
        <f>IF(('[1]Outside Edges'!K48+6.1)&gt;=(13.5+1),"Yes","No")</f>
        <v>No</v>
      </c>
      <c r="Q50" s="272" t="str">
        <f>IF(('[1]Outside Edges'!L48+6.1)&gt;=(13.5+1),"No","No")</f>
        <v>No</v>
      </c>
      <c r="R50" s="26" t="str">
        <f>IF(('[1]Outside Edges'!M48+6.1)&gt;=(13.5+1),"Yes","No")</f>
        <v>Yes</v>
      </c>
      <c r="S50" s="25" t="str">
        <f>IF(('[1]Outside Edges'!N48+6.1)&gt;=(13.5+1),"Yes","No")</f>
        <v>Yes</v>
      </c>
      <c r="T50" s="27" t="str">
        <f>IF(('[1]Outside Edges'!O48+6.1)&gt;=(13.5+1),"Yes","No")</f>
        <v>Yes</v>
      </c>
    </row>
    <row r="51" spans="1:22" ht="15.75" customHeight="1" thickBot="1" x14ac:dyDescent="0.3">
      <c r="A51" s="88" t="str">
        <f>IF('[1]Outside Edges'!$A49&lt;&gt;"",'[1]Outside Edges'!$A49,"")</f>
        <v>D47</v>
      </c>
      <c r="B51" s="90" t="str">
        <f>IF('[1]Outside Edges'!G49&gt;=(13.5+1),"Yes","No")</f>
        <v>No</v>
      </c>
      <c r="C51" s="90" t="str">
        <f>IF('[1]Outside Edges'!H49&gt;=(13.5+1),"Yes","No")</f>
        <v>No</v>
      </c>
      <c r="D51" s="25" t="str">
        <f>IF('[1]Outside Edges'!I49&gt;=(13.5+1),"Yes","No")</f>
        <v>No</v>
      </c>
      <c r="E51" s="25" t="str">
        <f>IF('[1]Outside Edges'!J49&gt;=(13.5+1),"Yes","No")</f>
        <v>No</v>
      </c>
      <c r="F51" s="25" t="str">
        <f>IF('[1]Outside Edges'!K49&gt;=(13.5+1),"Yes","No")</f>
        <v>No</v>
      </c>
      <c r="G51" s="25" t="str">
        <f>IF('[1]Outside Edges'!L49&gt;=(13.5+1),"Yes","No")</f>
        <v>No</v>
      </c>
      <c r="H51" s="26" t="str">
        <f>IF('[1]Outside Edges'!M49&gt;=(13.5+1),"Yes","No")</f>
        <v>No</v>
      </c>
      <c r="I51" s="26" t="str">
        <f>IF('[1]Outside Edges'!N49&gt;=(13.5+1),"Yes","No")</f>
        <v>No</v>
      </c>
      <c r="J51" s="26" t="str">
        <f>IF('[1]Outside Edges'!O49&gt;=(13.5+1),"Yes","No")</f>
        <v>No</v>
      </c>
      <c r="K51" s="266"/>
      <c r="L51" s="261" t="str">
        <f>IF(('[1]Outside Edges'!G49+6.1)&gt;=(13.5+1),"Yes","No")</f>
        <v>Yes</v>
      </c>
      <c r="M51" s="90" t="str">
        <f>IF(('[1]Outside Edges'!H49+6.1)&gt;=(13.5+1),"Yes","No")</f>
        <v>Yes</v>
      </c>
      <c r="N51" s="25" t="str">
        <f>IF(('[1]Outside Edges'!I49+6.1)&gt;=(13.5+1),"Yes","No")</f>
        <v>Yes</v>
      </c>
      <c r="O51" s="25" t="str">
        <f>IF(('[1]Outside Edges'!J49+6.1)&gt;=(13.5+1),"Yes","No")</f>
        <v>Yes</v>
      </c>
      <c r="P51" s="25" t="str">
        <f>IF(('[1]Outside Edges'!K49+6.1)&gt;=(13.5+1),"Yes","No")</f>
        <v>Yes</v>
      </c>
      <c r="Q51" s="25" t="str">
        <f>IF(('[1]Outside Edges'!L49+6.1)&gt;=(13.5+1),"Yes","No")</f>
        <v>Yes</v>
      </c>
      <c r="R51" s="26" t="str">
        <f>IF(('[1]Outside Edges'!M49+6.1)&gt;=(13.5+1),"Yes","No")</f>
        <v>Yes</v>
      </c>
      <c r="S51" s="25" t="str">
        <f>IF(('[1]Outside Edges'!N49+6.1)&gt;=(13.5+1),"Yes","No")</f>
        <v>Yes</v>
      </c>
      <c r="T51" s="27" t="str">
        <f>IF(('[1]Outside Edges'!O49+6.1)&gt;=(13.5+1),"Yes","No")</f>
        <v>Yes</v>
      </c>
    </row>
    <row r="52" spans="1:22" ht="15.75" customHeight="1" thickBot="1" x14ac:dyDescent="0.3">
      <c r="A52" s="89" t="str">
        <f>IF('[1]Outside Edges'!$A50&lt;&gt;"",'[1]Outside Edges'!$A50,"")</f>
        <v>D48</v>
      </c>
      <c r="B52" s="90" t="str">
        <f>IF('[1]Outside Edges'!G50&gt;=(13.5+1),"Yes","No")</f>
        <v>No</v>
      </c>
      <c r="C52" s="90" t="str">
        <f>IF('[1]Outside Edges'!H50&gt;=(13.5+1),"Yes","No")</f>
        <v>Yes</v>
      </c>
      <c r="D52" s="25" t="str">
        <f>IF('[1]Outside Edges'!I50&gt;=(13.5+1),"Yes","No")</f>
        <v>Yes</v>
      </c>
      <c r="E52" s="25" t="str">
        <f>IF('[1]Outside Edges'!J50&gt;=(13.5+1),"Yes","No")</f>
        <v>Yes</v>
      </c>
      <c r="F52" s="25" t="str">
        <f>IF('[1]Outside Edges'!K50&gt;=(13.5+1),"Yes","No")</f>
        <v>Yes</v>
      </c>
      <c r="G52" s="25" t="str">
        <f>IF('[1]Outside Edges'!L50&gt;=(13.5+1),"Yes","No")</f>
        <v>Yes</v>
      </c>
      <c r="H52" s="26" t="str">
        <f>IF('[1]Outside Edges'!M50&gt;=(13.5+1),"Yes","No")</f>
        <v>Yes</v>
      </c>
      <c r="I52" s="26" t="str">
        <f>IF('[1]Outside Edges'!N50&gt;=(13.5+1),"Yes","No")</f>
        <v>Yes</v>
      </c>
      <c r="J52" s="26" t="str">
        <f>IF('[1]Outside Edges'!O50&gt;=(13.5+1),"Yes","No")</f>
        <v>Yes</v>
      </c>
      <c r="K52" s="266"/>
      <c r="L52" s="261" t="str">
        <f>IF(('[1]Outside Edges'!G50+6.1)&gt;=(13.5+1),"Yes","No")</f>
        <v>Yes</v>
      </c>
      <c r="M52" s="90" t="str">
        <f>IF(('[1]Outside Edges'!H50+6.1)&gt;=(13.5+1),"Yes","No")</f>
        <v>Yes</v>
      </c>
      <c r="N52" s="25" t="str">
        <f>IF(('[1]Outside Edges'!I50+6.1)&gt;=(13.5+1),"Yes","No")</f>
        <v>Yes</v>
      </c>
      <c r="O52" s="25" t="str">
        <f>IF(('[1]Outside Edges'!J50+6.1)&gt;=(13.5+1),"Yes","No")</f>
        <v>Yes</v>
      </c>
      <c r="P52" s="25" t="str">
        <f>IF(('[1]Outside Edges'!K50+6.1)&gt;=(13.5+1),"Yes","No")</f>
        <v>Yes</v>
      </c>
      <c r="Q52" s="25" t="str">
        <f>IF(('[1]Outside Edges'!L50+6.1)&gt;=(13.5+1),"Yes","No")</f>
        <v>Yes</v>
      </c>
      <c r="R52" s="26" t="str">
        <f>IF(('[1]Outside Edges'!M50+6.1)&gt;=(13.5+1),"Yes","No")</f>
        <v>Yes</v>
      </c>
      <c r="S52" s="25" t="str">
        <f>IF(('[1]Outside Edges'!N50+6.1)&gt;=(13.5+1),"Yes","No")</f>
        <v>Yes</v>
      </c>
      <c r="T52" s="27" t="str">
        <f>IF(('[1]Outside Edges'!O50+6.1)&gt;=(13.5+1),"Yes","No")</f>
        <v>Yes</v>
      </c>
    </row>
    <row r="53" spans="1:22" ht="15.75" customHeight="1" thickBot="1" x14ac:dyDescent="0.3">
      <c r="A53" s="88" t="str">
        <f>IF('[1]Outside Edges'!$A51&lt;&gt;"",'[1]Outside Edges'!$A51,"")</f>
        <v>D49</v>
      </c>
      <c r="B53" s="90" t="str">
        <f>IF('[1]Outside Edges'!G51&gt;=(13.5+1),"Yes","No")</f>
        <v>No</v>
      </c>
      <c r="C53" s="271" t="str">
        <f>IF('[1]Outside Edges'!H51&gt;=(13.5+1),"No","No")</f>
        <v>No</v>
      </c>
      <c r="D53" s="272" t="str">
        <f>IF('[1]Outside Edges'!I51&gt;=(13.5+1),"No","No")</f>
        <v>No</v>
      </c>
      <c r="E53" s="272" t="str">
        <f>IF('[1]Outside Edges'!J51&gt;=(13.5+1),"No","No")</f>
        <v>No</v>
      </c>
      <c r="F53" s="25" t="str">
        <f>IF('[1]Outside Edges'!K51&gt;=(13.5+1),"Yes","No")</f>
        <v>No</v>
      </c>
      <c r="G53" s="25" t="str">
        <f>IF('[1]Outside Edges'!L51&gt;=(13.5+1),"Yes","No")</f>
        <v>Yes</v>
      </c>
      <c r="H53" s="26" t="str">
        <f>IF('[1]Outside Edges'!M51&gt;=(13.5+1),"Yes","No")</f>
        <v>Yes</v>
      </c>
      <c r="I53" s="26" t="str">
        <f>IF('[1]Outside Edges'!N51&gt;=(13.5+1),"Yes","No")</f>
        <v>Yes</v>
      </c>
      <c r="J53" s="26" t="str">
        <f>IF('[1]Outside Edges'!O51&gt;=(13.5+1),"Yes","No")</f>
        <v>Yes</v>
      </c>
      <c r="K53" s="266"/>
      <c r="L53" s="261" t="str">
        <f>IF(('[1]Outside Edges'!G51+6.1)&gt;=(13.5+1),"Yes","No")</f>
        <v>Yes</v>
      </c>
      <c r="M53" s="90" t="str">
        <f>IF(('[1]Outside Edges'!H51+6.1)&gt;=(13.5+1),"Yes","No")</f>
        <v>Yes</v>
      </c>
      <c r="N53" s="25" t="str">
        <f>IF(('[1]Outside Edges'!I51+6.1)&gt;=(13.5+1),"Yes","No")</f>
        <v>Yes</v>
      </c>
      <c r="O53" s="25" t="str">
        <f>IF(('[1]Outside Edges'!J51+6.1)&gt;=(13.5+1),"Yes","No")</f>
        <v>Yes</v>
      </c>
      <c r="P53" s="25" t="str">
        <f>IF(('[1]Outside Edges'!K51+6.1)&gt;=(13.5+1),"Yes","No")</f>
        <v>Yes</v>
      </c>
      <c r="Q53" s="25" t="str">
        <f>IF(('[1]Outside Edges'!L51+6.1)&gt;=(13.5+1),"Yes","No")</f>
        <v>Yes</v>
      </c>
      <c r="R53" s="26" t="str">
        <f>IF(('[1]Outside Edges'!M51+6.1)&gt;=(13.5+1),"Yes","No")</f>
        <v>Yes</v>
      </c>
      <c r="S53" s="25" t="str">
        <f>IF(('[1]Outside Edges'!N51+6.1)&gt;=(13.5+1),"Yes","No")</f>
        <v>Yes</v>
      </c>
      <c r="T53" s="27" t="str">
        <f>IF(('[1]Outside Edges'!O51+6.1)&gt;=(13.5+1),"Yes","No")</f>
        <v>Yes</v>
      </c>
    </row>
    <row r="54" spans="1:22" ht="15.75" customHeight="1" thickBot="1" x14ac:dyDescent="0.3">
      <c r="A54" s="89" t="str">
        <f>IF('[1]Outside Edges'!$A52&lt;&gt;"",'[1]Outside Edges'!$A52,"")</f>
        <v>D50</v>
      </c>
      <c r="B54" s="90" t="str">
        <f>IF('[1]Outside Edges'!G52&gt;=(13.5+1),"Yes","No")</f>
        <v>No</v>
      </c>
      <c r="C54" s="271" t="str">
        <f>IF('[1]Outside Edges'!H52&gt;=(13.5+1),"No","No")</f>
        <v>No</v>
      </c>
      <c r="D54" s="25" t="str">
        <f>IF('[1]Outside Edges'!I52&gt;=(13.5+1),"Yes","No")</f>
        <v>No</v>
      </c>
      <c r="E54" s="25" t="str">
        <f>IF('[1]Outside Edges'!J52&gt;=(13.5+1),"Yes","No")</f>
        <v>Yes</v>
      </c>
      <c r="F54" s="25" t="str">
        <f>IF('[1]Outside Edges'!K52&gt;=(13.5+1),"Yes","No")</f>
        <v>Yes</v>
      </c>
      <c r="G54" s="25" t="str">
        <f>IF('[1]Outside Edges'!L52&gt;=(13.5+1),"Yes","No")</f>
        <v>Yes</v>
      </c>
      <c r="H54" s="26" t="str">
        <f>IF('[1]Outside Edges'!M52&gt;=(13.5+1),"Yes","No")</f>
        <v>Yes</v>
      </c>
      <c r="I54" s="26" t="str">
        <f>IF('[1]Outside Edges'!N52&gt;=(13.5+1),"Yes","No")</f>
        <v>Yes</v>
      </c>
      <c r="J54" s="26" t="str">
        <f>IF('[1]Outside Edges'!O52&gt;=(13.5+1),"Yes","No")</f>
        <v>Yes</v>
      </c>
      <c r="K54" s="266"/>
      <c r="L54" s="261" t="str">
        <f>IF(('[1]Outside Edges'!G52+6.1)&gt;=(13.5+1),"Yes","No")</f>
        <v>Yes</v>
      </c>
      <c r="M54" s="90" t="str">
        <f>IF(('[1]Outside Edges'!H52+6.1)&gt;=(13.5+1),"Yes","No")</f>
        <v>Yes</v>
      </c>
      <c r="N54" s="25" t="str">
        <f>IF(('[1]Outside Edges'!I52+6.1)&gt;=(13.5+1),"Yes","No")</f>
        <v>Yes</v>
      </c>
      <c r="O54" s="25" t="str">
        <f>IF(('[1]Outside Edges'!J52+6.1)&gt;=(13.5+1),"Yes","No")</f>
        <v>Yes</v>
      </c>
      <c r="P54" s="25" t="str">
        <f>IF(('[1]Outside Edges'!K52+6.1)&gt;=(13.5+1),"Yes","No")</f>
        <v>Yes</v>
      </c>
      <c r="Q54" s="25" t="str">
        <f>IF(('[1]Outside Edges'!L52+6.1)&gt;=(13.5+1),"Yes","No")</f>
        <v>Yes</v>
      </c>
      <c r="R54" s="26" t="str">
        <f>IF(('[1]Outside Edges'!M52+6.1)&gt;=(13.5+1),"Yes","No")</f>
        <v>Yes</v>
      </c>
      <c r="S54" s="25" t="str">
        <f>IF(('[1]Outside Edges'!N52+6.1)&gt;=(13.5+1),"Yes","No")</f>
        <v>Yes</v>
      </c>
      <c r="T54" s="27" t="str">
        <f>IF(('[1]Outside Edges'!O52+6.1)&gt;=(13.5+1),"Yes","No")</f>
        <v>Yes</v>
      </c>
    </row>
    <row r="55" spans="1:22" ht="15.75" customHeight="1" thickBot="1" x14ac:dyDescent="0.3">
      <c r="A55" s="112" t="str">
        <f>IF('[1]Outside Edges'!$A53&lt;&gt;"",'[1]Outside Edges'!$A53,"")</f>
        <v>D51</v>
      </c>
      <c r="B55" s="90" t="str">
        <f>IF('[1]Outside Edges'!G53&gt;=(13.5+1),"Yes","No")</f>
        <v>Yes</v>
      </c>
      <c r="C55" s="90" t="str">
        <f>IF('[1]Outside Edges'!H53&gt;=(13.5+1),"Yes","No")</f>
        <v>No</v>
      </c>
      <c r="D55" s="25" t="str">
        <f>IF('[1]Outside Edges'!I53&gt;=(13.5+1),"Yes","No")</f>
        <v>No</v>
      </c>
      <c r="E55" s="25" t="str">
        <f>IF('[1]Outside Edges'!J53&gt;=(13.5+1),"Yes","No")</f>
        <v>No</v>
      </c>
      <c r="F55" s="25" t="str">
        <f>IF('[1]Outside Edges'!K53&gt;=(13.5+1),"Yes","No")</f>
        <v>Yes</v>
      </c>
      <c r="G55" s="25" t="str">
        <f>IF('[1]Outside Edges'!L53&gt;=(13.5+1),"Yes","No")</f>
        <v>Yes</v>
      </c>
      <c r="H55" s="26" t="str">
        <f>IF('[1]Outside Edges'!M53&gt;=(13.5+1),"Yes","No")</f>
        <v>Yes</v>
      </c>
      <c r="I55" s="26" t="str">
        <f>IF('[1]Outside Edges'!N53&gt;=(13.5+1),"Yes","No")</f>
        <v>Yes</v>
      </c>
      <c r="J55" s="26" t="str">
        <f>IF('[1]Outside Edges'!O53&gt;=(13.5+1),"Yes","No")</f>
        <v>Yes</v>
      </c>
      <c r="K55" s="266"/>
      <c r="L55" s="261" t="str">
        <f>IF(('[1]Outside Edges'!G53+6.1)&gt;=(13.5+1),"Yes","No")</f>
        <v>Yes</v>
      </c>
      <c r="M55" s="90" t="str">
        <f>IF(('[1]Outside Edges'!H53+6.1)&gt;=(13.5+1),"Yes","No")</f>
        <v>No</v>
      </c>
      <c r="N55" s="25" t="str">
        <f>IF(('[1]Outside Edges'!I53+6.1)&gt;=(13.5+1),"Yes","No")</f>
        <v>No</v>
      </c>
      <c r="O55" s="25" t="str">
        <f>IF(('[1]Outside Edges'!J53+6.1)&gt;=(13.5+1),"Yes","No")</f>
        <v>No</v>
      </c>
      <c r="P55" s="25" t="str">
        <f>IF(('[1]Outside Edges'!K53+6.1)&gt;=(13.5+1),"Yes","No")</f>
        <v>Yes</v>
      </c>
      <c r="Q55" s="25" t="str">
        <f>IF(('[1]Outside Edges'!L53+6.1)&gt;=(13.5+1),"Yes","No")</f>
        <v>Yes</v>
      </c>
      <c r="R55" s="26" t="str">
        <f>IF(('[1]Outside Edges'!M53+6.1)&gt;=(13.5+1),"Yes","No")</f>
        <v>Yes</v>
      </c>
      <c r="S55" s="25" t="str">
        <f>IF(('[1]Outside Edges'!N53+6.1)&gt;=(13.5+1),"Yes","No")</f>
        <v>Yes</v>
      </c>
      <c r="T55" s="27" t="str">
        <f>IF(('[1]Outside Edges'!O53+6.1)&gt;=(13.5+1),"Yes","No")</f>
        <v>Yes</v>
      </c>
    </row>
    <row r="56" spans="1:22" ht="15.75" customHeight="1" thickBot="1" x14ac:dyDescent="0.3">
      <c r="A56" s="89" t="str">
        <f>IF('[1]Outside Edges'!$A54&lt;&gt;"",'[1]Outside Edges'!$A54,"")</f>
        <v>D52</v>
      </c>
      <c r="B56" s="90" t="str">
        <f>IF('[1]Outside Edges'!G54&gt;=(13.5+1),"Yes","No")</f>
        <v>Yes</v>
      </c>
      <c r="C56" s="90" t="str">
        <f>IF('[1]Outside Edges'!H54&gt;=(13.5+1),"Yes","No")</f>
        <v>Yes</v>
      </c>
      <c r="D56" s="25" t="str">
        <f>IF('[1]Outside Edges'!I54&gt;=(13.5+1),"Yes","No")</f>
        <v>Yes</v>
      </c>
      <c r="E56" s="25" t="str">
        <f>IF('[1]Outside Edges'!J54&gt;=(13.5+1),"Yes","No")</f>
        <v>Yes</v>
      </c>
      <c r="F56" s="25" t="str">
        <f>IF('[1]Outside Edges'!K54&gt;=(13.5+1),"Yes","No")</f>
        <v>Yes</v>
      </c>
      <c r="G56" s="25" t="str">
        <f>IF('[1]Outside Edges'!L54&gt;=(13.5+1),"Yes","No")</f>
        <v>Yes</v>
      </c>
      <c r="H56" s="26" t="str">
        <f>IF('[1]Outside Edges'!M54&gt;=(13.5+1),"Yes","No")</f>
        <v>Yes</v>
      </c>
      <c r="I56" s="26" t="str">
        <f>IF('[1]Outside Edges'!N54&gt;=(13.5+1),"Yes","No")</f>
        <v>Yes</v>
      </c>
      <c r="J56" s="26" t="str">
        <f>IF('[1]Outside Edges'!O54&gt;=(13.5+1),"Yes","No")</f>
        <v>Yes</v>
      </c>
      <c r="K56" s="266"/>
      <c r="L56" s="261" t="str">
        <f>IF(('[1]Outside Edges'!G54+6.1)&gt;=(13.5+1),"Yes","No")</f>
        <v>Yes</v>
      </c>
      <c r="M56" s="90" t="str">
        <f>IF(('[1]Outside Edges'!H54+6.1)&gt;=(13.5+1),"Yes","No")</f>
        <v>Yes</v>
      </c>
      <c r="N56" s="25" t="str">
        <f>IF(('[1]Outside Edges'!I54+6.1)&gt;=(13.5+1),"Yes","No")</f>
        <v>Yes</v>
      </c>
      <c r="O56" s="25" t="str">
        <f>IF(('[1]Outside Edges'!J54+6.1)&gt;=(13.5+1),"Yes","No")</f>
        <v>Yes</v>
      </c>
      <c r="P56" s="25" t="str">
        <f>IF(('[1]Outside Edges'!K54+6.1)&gt;=(13.5+1),"Yes","No")</f>
        <v>Yes</v>
      </c>
      <c r="Q56" s="25" t="str">
        <f>IF(('[1]Outside Edges'!L54+6.1)&gt;=(13.5+1),"Yes","No")</f>
        <v>Yes</v>
      </c>
      <c r="R56" s="26" t="str">
        <f>IF(('[1]Outside Edges'!M54+6.1)&gt;=(13.5+1),"Yes","No")</f>
        <v>Yes</v>
      </c>
      <c r="S56" s="25" t="str">
        <f>IF(('[1]Outside Edges'!N54+6.1)&gt;=(13.5+1),"Yes","No")</f>
        <v>Yes</v>
      </c>
      <c r="T56" s="27" t="str">
        <f>IF(('[1]Outside Edges'!O54+6.1)&gt;=(13.5+1),"Yes","No")</f>
        <v>Yes</v>
      </c>
    </row>
    <row r="57" spans="1:22" ht="15.75" customHeight="1" thickBot="1" x14ac:dyDescent="0.3">
      <c r="A57" s="112" t="str">
        <f>IF('[1]Outside Edges'!$A55&lt;&gt;"",'[1]Outside Edges'!$A55,"")</f>
        <v>D53</v>
      </c>
      <c r="B57" s="90" t="str">
        <f>IF('[1]Outside Edges'!G55&gt;=(13.5+1),"Yes","No")</f>
        <v>No</v>
      </c>
      <c r="C57" s="90" t="str">
        <f>IF('[1]Outside Edges'!H55&gt;=(13.5+1),"Yes","No")</f>
        <v>No</v>
      </c>
      <c r="D57" s="25" t="str">
        <f>IF('[1]Outside Edges'!I55&gt;=(13.5+1),"Yes","No")</f>
        <v>No</v>
      </c>
      <c r="E57" s="25" t="str">
        <f>IF('[1]Outside Edges'!J55&gt;=(13.5+1),"Yes","No")</f>
        <v>No</v>
      </c>
      <c r="F57" s="25" t="str">
        <f>IF('[1]Outside Edges'!K55&gt;=(13.5+1),"Yes","No")</f>
        <v>No</v>
      </c>
      <c r="G57" s="25" t="str">
        <f>IF('[1]Outside Edges'!L55&gt;=(13.5+1),"Yes","No")</f>
        <v>No</v>
      </c>
      <c r="H57" s="26" t="str">
        <f>IF('[1]Outside Edges'!M55&gt;=(13.5+1),"Yes","No")</f>
        <v>No</v>
      </c>
      <c r="I57" s="26" t="str">
        <f>IF('[1]Outside Edges'!N55&gt;=(13.5+1),"Yes","No")</f>
        <v>No</v>
      </c>
      <c r="J57" s="26" t="str">
        <f>IF('[1]Outside Edges'!O55&gt;=(13.5+1),"Yes","No")</f>
        <v>No</v>
      </c>
      <c r="K57" s="266"/>
      <c r="L57" s="261" t="str">
        <f>IF(('[1]Outside Edges'!G55+6.1)&gt;=(13.5+1),"Yes","No")</f>
        <v>Yes</v>
      </c>
      <c r="M57" s="90" t="str">
        <f>IF(('[1]Outside Edges'!H55+6.1)&gt;=(13.5+1),"Yes","No")</f>
        <v>No</v>
      </c>
      <c r="N57" s="25" t="str">
        <f>IF(('[1]Outside Edges'!I55+6.1)&gt;=(13.5+1),"Yes","No")</f>
        <v>No</v>
      </c>
      <c r="O57" s="25" t="str">
        <f>IF(('[1]Outside Edges'!J55+6.1)&gt;=(13.5+1),"Yes","No")</f>
        <v>No</v>
      </c>
      <c r="P57" s="25" t="str">
        <f>IF(('[1]Outside Edges'!K55+6.1)&gt;=(13.5+1),"Yes","No")</f>
        <v>No</v>
      </c>
      <c r="Q57" s="25" t="str">
        <f>IF(('[1]Outside Edges'!L55+6.1)&gt;=(13.5+1),"Yes","No")</f>
        <v>No</v>
      </c>
      <c r="R57" s="26" t="str">
        <f>IF(('[1]Outside Edges'!M55+6.1)&gt;=(13.5+1),"Yes","No")</f>
        <v>No</v>
      </c>
      <c r="S57" s="25" t="str">
        <f>IF(('[1]Outside Edges'!N55+6.1)&gt;=(13.5+1),"Yes","No")</f>
        <v>No</v>
      </c>
      <c r="T57" s="27" t="str">
        <f>IF(('[1]Outside Edges'!O55+6.1)&gt;=(13.5+1),"Yes","No")</f>
        <v>No</v>
      </c>
    </row>
    <row r="58" spans="1:22" ht="15.75" customHeight="1" thickBot="1" x14ac:dyDescent="0.3">
      <c r="A58" s="89" t="str">
        <f>IF('[1]Outside Edges'!$A56&lt;&gt;"",'[1]Outside Edges'!$A56,"")</f>
        <v>D54</v>
      </c>
      <c r="B58" s="90" t="str">
        <f>IF('[1]Outside Edges'!G56&gt;=(13.5+1),"Yes","No")</f>
        <v>No</v>
      </c>
      <c r="C58" s="90" t="str">
        <f>IF('[1]Outside Edges'!H56&gt;=(13.5+1),"Yes","No")</f>
        <v>No</v>
      </c>
      <c r="D58" s="25" t="str">
        <f>IF('[1]Outside Edges'!I56&gt;=(13.5+1),"Yes","No")</f>
        <v>No</v>
      </c>
      <c r="E58" s="25" t="str">
        <f>IF('[1]Outside Edges'!J56&gt;=(13.5+1),"Yes","No")</f>
        <v>No</v>
      </c>
      <c r="F58" s="25" t="str">
        <f>IF('[1]Outside Edges'!K56&gt;=(13.5+1),"Yes","No")</f>
        <v>No</v>
      </c>
      <c r="G58" s="25" t="str">
        <f>IF('[1]Outside Edges'!L56&gt;=(13.5+1),"Yes","No")</f>
        <v>No</v>
      </c>
      <c r="H58" s="26" t="str">
        <f>IF('[1]Outside Edges'!M56&gt;=(13.5+1),"Yes","No")</f>
        <v>Yes</v>
      </c>
      <c r="I58" s="26" t="str">
        <f>IF('[1]Outside Edges'!N56&gt;=(13.5+1),"Yes","No")</f>
        <v>Yes</v>
      </c>
      <c r="J58" s="26" t="str">
        <f>IF('[1]Outside Edges'!O56&gt;=(13.5+1),"Yes","No")</f>
        <v>Yes</v>
      </c>
      <c r="K58" s="266"/>
      <c r="L58" s="261" t="str">
        <f>IF(('[1]Outside Edges'!G56+6.1)&gt;=(13.5+1),"Yes","No")</f>
        <v>Yes</v>
      </c>
      <c r="M58" s="90" t="str">
        <f>IF(('[1]Outside Edges'!H56+6.1)&gt;=(13.5+1),"Yes","No")</f>
        <v>Yes</v>
      </c>
      <c r="N58" s="25" t="str">
        <f>IF(('[1]Outside Edges'!I56+6.1)&gt;=(13.5+1),"Yes","No")</f>
        <v>Yes</v>
      </c>
      <c r="O58" s="25" t="str">
        <f>IF(('[1]Outside Edges'!J56+6.1)&gt;=(13.5+1),"Yes","No")</f>
        <v>Yes</v>
      </c>
      <c r="P58" s="25" t="str">
        <f>IF(('[1]Outside Edges'!K56+6.1)&gt;=(13.5+1),"Yes","No")</f>
        <v>Yes</v>
      </c>
      <c r="Q58" s="25" t="str">
        <f>IF(('[1]Outside Edges'!L56+6.1)&gt;=(13.5+1),"Yes","No")</f>
        <v>Yes</v>
      </c>
      <c r="R58" s="26" t="str">
        <f>IF(('[1]Outside Edges'!M56+6.1)&gt;=(13.5+1),"Yes","No")</f>
        <v>Yes</v>
      </c>
      <c r="S58" s="25" t="str">
        <f>IF(('[1]Outside Edges'!N56+6.1)&gt;=(13.5+1),"Yes","No")</f>
        <v>Yes</v>
      </c>
      <c r="T58" s="27" t="str">
        <f>IF(('[1]Outside Edges'!O56+6.1)&gt;=(13.5+1),"Yes","No")</f>
        <v>Yes</v>
      </c>
      <c r="V58" s="113"/>
    </row>
    <row r="59" spans="1:22" ht="15.75" customHeight="1" thickBot="1" x14ac:dyDescent="0.3">
      <c r="A59" s="88" t="str">
        <f>IF('[1]Outside Edges'!$A57&lt;&gt;"",'[1]Outside Edges'!$A57,"")</f>
        <v>D55</v>
      </c>
      <c r="B59" s="90" t="str">
        <f>IF('[1]Outside Edges'!G57&gt;=(13.5+1),"Yes","No")</f>
        <v>No</v>
      </c>
      <c r="C59" s="90" t="str">
        <f>IF('[1]Outside Edges'!H57&gt;=(13.5+1),"Yes","No")</f>
        <v>No</v>
      </c>
      <c r="D59" s="25" t="str">
        <f>IF('[1]Outside Edges'!I57&gt;=(13.5+1),"Yes","No")</f>
        <v>No</v>
      </c>
      <c r="E59" s="25" t="str">
        <f>IF('[1]Outside Edges'!J57&gt;=(13.5+1),"Yes","No")</f>
        <v>No</v>
      </c>
      <c r="F59" s="25" t="str">
        <f>IF('[1]Outside Edges'!K57&gt;=(13.5+1),"Yes","No")</f>
        <v>No</v>
      </c>
      <c r="G59" s="25" t="str">
        <f>IF('[1]Outside Edges'!L57&gt;=(13.5+1),"Yes","No")</f>
        <v>No</v>
      </c>
      <c r="H59" s="26" t="str">
        <f>IF('[1]Outside Edges'!M57&gt;=(13.5+1),"Yes","No")</f>
        <v>No</v>
      </c>
      <c r="I59" s="26" t="str">
        <f>IF('[1]Outside Edges'!N57&gt;=(13.5+1),"Yes","No")</f>
        <v>No</v>
      </c>
      <c r="J59" s="26" t="str">
        <f>IF('[1]Outside Edges'!O57&gt;=(13.5+1),"Yes","No")</f>
        <v>No</v>
      </c>
      <c r="K59" s="266"/>
      <c r="L59" s="261" t="str">
        <f>IF(('[1]Outside Edges'!G57+6.1)&gt;=(13.5+1),"Yes","No")</f>
        <v>No</v>
      </c>
      <c r="M59" s="90" t="str">
        <f>IF(('[1]Outside Edges'!H57+6.1)&gt;=(13.5+1),"Yes","No")</f>
        <v>Yes</v>
      </c>
      <c r="N59" s="25" t="str">
        <f>IF(('[1]Outside Edges'!I57+6.1)&gt;=(13.5+1),"Yes","No")</f>
        <v>Yes</v>
      </c>
      <c r="O59" s="25" t="str">
        <f>IF(('[1]Outside Edges'!J57+6.1)&gt;=(13.5+1),"Yes","No")</f>
        <v>Yes</v>
      </c>
      <c r="P59" s="25" t="str">
        <f>IF(('[1]Outside Edges'!K57+6.1)&gt;=(13.5+1),"Yes","No")</f>
        <v>Yes</v>
      </c>
      <c r="Q59" s="25" t="str">
        <f>IF(('[1]Outside Edges'!L57+6.1)&gt;=(13.5+1),"Yes","No")</f>
        <v>Yes</v>
      </c>
      <c r="R59" s="26" t="str">
        <f>IF(('[1]Outside Edges'!M57+6.1)&gt;=(13.5+1),"Yes","No")</f>
        <v>Yes</v>
      </c>
      <c r="S59" s="25" t="str">
        <f>IF(('[1]Outside Edges'!N57+6.1)&gt;=(13.5+1),"Yes","No")</f>
        <v>Yes</v>
      </c>
      <c r="T59" s="27" t="str">
        <f>IF(('[1]Outside Edges'!O57+6.1)&gt;=(13.5+1),"Yes","No")</f>
        <v>Yes</v>
      </c>
    </row>
    <row r="60" spans="1:22" ht="15.75" customHeight="1" thickBot="1" x14ac:dyDescent="0.3">
      <c r="A60" s="89" t="str">
        <f>IF('[1]Outside Edges'!$A58&lt;&gt;"",'[1]Outside Edges'!$A58,"")</f>
        <v>D56</v>
      </c>
      <c r="B60" s="90" t="str">
        <f>IF('[1]Outside Edges'!G58&gt;=(13.5+1),"Yes","No")</f>
        <v>No</v>
      </c>
      <c r="C60" s="90" t="str">
        <f>IF('[1]Outside Edges'!H58&gt;=(13.5+1),"Yes","No")</f>
        <v>Yes</v>
      </c>
      <c r="D60" s="25" t="str">
        <f>IF('[1]Outside Edges'!I58&gt;=(13.5+1),"Yes","No")</f>
        <v>Yes</v>
      </c>
      <c r="E60" s="25" t="str">
        <f>IF('[1]Outside Edges'!J58&gt;=(13.5+1),"Yes","No")</f>
        <v>Yes</v>
      </c>
      <c r="F60" s="25" t="str">
        <f>IF('[1]Outside Edges'!K58&gt;=(13.5+1),"Yes","No")</f>
        <v>Yes</v>
      </c>
      <c r="G60" s="25" t="str">
        <f>IF('[1]Outside Edges'!L58&gt;=(13.5+1),"Yes","No")</f>
        <v>Yes</v>
      </c>
      <c r="H60" s="26" t="str">
        <f>IF('[1]Outside Edges'!M58&gt;=(13.5+1),"Yes","No")</f>
        <v>Yes</v>
      </c>
      <c r="I60" s="26" t="str">
        <f>IF('[1]Outside Edges'!N58&gt;=(13.5+1),"Yes","No")</f>
        <v>Yes</v>
      </c>
      <c r="J60" s="26" t="str">
        <f>IF('[1]Outside Edges'!O58&gt;=(13.5+1),"Yes","No")</f>
        <v>Yes</v>
      </c>
      <c r="K60" s="266"/>
      <c r="L60" s="261" t="str">
        <f>IF(('[1]Outside Edges'!G58+6.1)&gt;=(13.5+1),"Yes","No")</f>
        <v>Yes</v>
      </c>
      <c r="M60" s="90" t="str">
        <f>IF(('[1]Outside Edges'!H58+6.1)&gt;=(13.5+1),"Yes","No")</f>
        <v>Yes</v>
      </c>
      <c r="N60" s="25" t="str">
        <f>IF(('[1]Outside Edges'!I58+6.1)&gt;=(13.5+1),"Yes","No")</f>
        <v>Yes</v>
      </c>
      <c r="O60" s="25" t="str">
        <f>IF(('[1]Outside Edges'!J58+6.1)&gt;=(13.5+1),"Yes","No")</f>
        <v>Yes</v>
      </c>
      <c r="P60" s="25" t="str">
        <f>IF(('[1]Outside Edges'!K58+6.1)&gt;=(13.5+1),"Yes","No")</f>
        <v>Yes</v>
      </c>
      <c r="Q60" s="25" t="str">
        <f>IF(('[1]Outside Edges'!L58+6.1)&gt;=(13.5+1),"Yes","No")</f>
        <v>Yes</v>
      </c>
      <c r="R60" s="26" t="str">
        <f>IF(('[1]Outside Edges'!M58+6.1)&gt;=(13.5+1),"Yes","No")</f>
        <v>Yes</v>
      </c>
      <c r="S60" s="25" t="str">
        <f>IF(('[1]Outside Edges'!N58+6.1)&gt;=(13.5+1),"Yes","No")</f>
        <v>Yes</v>
      </c>
      <c r="T60" s="27" t="str">
        <f>IF(('[1]Outside Edges'!O58+6.1)&gt;=(13.5+1),"Yes","No")</f>
        <v>Yes</v>
      </c>
    </row>
    <row r="61" spans="1:22" ht="15.75" customHeight="1" thickBot="1" x14ac:dyDescent="0.3">
      <c r="A61" s="110" t="str">
        <f>IF('[1]Outside Edges'!$A59&lt;&gt;"",'[1]Outside Edges'!$A59,"")</f>
        <v>D57</v>
      </c>
      <c r="B61" s="90" t="str">
        <f>IF('[1]Outside Edges'!G59&gt;=(13.5+1),"Yes","No")</f>
        <v>Yes</v>
      </c>
      <c r="C61" s="90" t="str">
        <f>IF('[1]Outside Edges'!H59&gt;=(13.5+1),"Yes","No")</f>
        <v>Yes</v>
      </c>
      <c r="D61" s="25" t="str">
        <f>IF('[1]Outside Edges'!I59&gt;=(13.5+1),"Yes","No")</f>
        <v>Yes</v>
      </c>
      <c r="E61" s="25" t="str">
        <f>IF('[1]Outside Edges'!J59&gt;=(13.5+1),"Yes","No")</f>
        <v>Yes</v>
      </c>
      <c r="F61" s="25" t="str">
        <f>IF('[1]Outside Edges'!K59&gt;=(13.5+1),"Yes","No")</f>
        <v>Yes</v>
      </c>
      <c r="G61" s="25" t="str">
        <f>IF('[1]Outside Edges'!L59&gt;=(13.5+1),"Yes","No")</f>
        <v>Yes</v>
      </c>
      <c r="H61" s="26" t="str">
        <f>IF('[1]Outside Edges'!M59&gt;=(13.5+1),"Yes","No")</f>
        <v>Yes</v>
      </c>
      <c r="I61" s="26" t="str">
        <f>IF('[1]Outside Edges'!N59&gt;=(13.5+1),"Yes","No")</f>
        <v>Yes</v>
      </c>
      <c r="J61" s="26" t="str">
        <f>IF('[1]Outside Edges'!O59&gt;=(13.5+1),"Yes","No")</f>
        <v>Yes</v>
      </c>
      <c r="K61" s="266"/>
      <c r="L61" s="261" t="str">
        <f>IF(('[1]Outside Edges'!G59+6.1)&gt;=(13.5+1),"Yes","No")</f>
        <v>Yes</v>
      </c>
      <c r="M61" s="90" t="str">
        <f>IF(('[1]Outside Edges'!H59+6.1)&gt;=(13.5+1),"Yes","No")</f>
        <v>Yes</v>
      </c>
      <c r="N61" s="25" t="str">
        <f>IF(('[1]Outside Edges'!I59+6.1)&gt;=(13.5+1),"Yes","No")</f>
        <v>Yes</v>
      </c>
      <c r="O61" s="25" t="str">
        <f>IF(('[1]Outside Edges'!J59+6.1)&gt;=(13.5+1),"Yes","No")</f>
        <v>Yes</v>
      </c>
      <c r="P61" s="25" t="str">
        <f>IF(('[1]Outside Edges'!K59+6.1)&gt;=(13.5+1),"Yes","No")</f>
        <v>Yes</v>
      </c>
      <c r="Q61" s="25" t="str">
        <f>IF(('[1]Outside Edges'!L59+6.1)&gt;=(13.5+1),"Yes","No")</f>
        <v>Yes</v>
      </c>
      <c r="R61" s="26" t="str">
        <f>IF(('[1]Outside Edges'!M59+6.1)&gt;=(13.5+1),"Yes","No")</f>
        <v>Yes</v>
      </c>
      <c r="S61" s="25" t="str">
        <f>IF(('[1]Outside Edges'!N59+6.1)&gt;=(13.5+1),"Yes","No")</f>
        <v>Yes</v>
      </c>
      <c r="T61" s="27" t="str">
        <f>IF(('[1]Outside Edges'!O59+6.1)&gt;=(13.5+1),"Yes","No")</f>
        <v>Yes</v>
      </c>
    </row>
    <row r="62" spans="1:22" ht="15.75" customHeight="1" thickBot="1" x14ac:dyDescent="0.3">
      <c r="A62" s="114" t="str">
        <f>IF('[1]Outside Edges'!$A60&lt;&gt;"",'[1]Outside Edges'!$A60,"")</f>
        <v>D58</v>
      </c>
      <c r="B62" s="90" t="str">
        <f>IF('[1]Outside Edges'!G60&gt;=(13.5+1),"Yes","No")</f>
        <v>No</v>
      </c>
      <c r="C62" s="90" t="str">
        <f>IF('[1]Outside Edges'!H60&gt;=(13.5+1),"Yes","No")</f>
        <v>No</v>
      </c>
      <c r="D62" s="25" t="str">
        <f>IF('[1]Outside Edges'!I60&gt;=(13.5+1),"Yes","No")</f>
        <v>No</v>
      </c>
      <c r="E62" s="25" t="str">
        <f>IF('[1]Outside Edges'!J60&gt;=(13.5+1),"Yes","No")</f>
        <v>No</v>
      </c>
      <c r="F62" s="25" t="str">
        <f>IF('[1]Outside Edges'!K60&gt;=(13.5+1),"Yes","No")</f>
        <v>No</v>
      </c>
      <c r="G62" s="25" t="str">
        <f>IF('[1]Outside Edges'!L60&gt;=(13.5+1),"Yes","No")</f>
        <v>No</v>
      </c>
      <c r="H62" s="26" t="str">
        <f>IF('[1]Outside Edges'!M60&gt;=(13.5+1),"Yes","No")</f>
        <v>No</v>
      </c>
      <c r="I62" s="26" t="str">
        <f>IF('[1]Outside Edges'!N60&gt;=(13.5+1),"Yes","No")</f>
        <v>No</v>
      </c>
      <c r="J62" s="26" t="str">
        <f>IF('[1]Outside Edges'!O60&gt;=(13.5+1),"Yes","No")</f>
        <v>No</v>
      </c>
      <c r="K62" s="266"/>
      <c r="L62" s="261" t="str">
        <f>IF(('[1]Outside Edges'!G60+6.1)&gt;=(13.5+1),"Yes","No")</f>
        <v>Yes</v>
      </c>
      <c r="M62" s="90" t="str">
        <f>IF(('[1]Outside Edges'!H60+6.1)&gt;=(13.5+1),"Yes","No")</f>
        <v>No</v>
      </c>
      <c r="N62" s="25" t="str">
        <f>IF(('[1]Outside Edges'!I60+6.1)&gt;=(13.5+1),"Yes","No")</f>
        <v>No</v>
      </c>
      <c r="O62" s="25" t="str">
        <f>IF(('[1]Outside Edges'!J60+6.1)&gt;=(13.5+1),"Yes","No")</f>
        <v>No</v>
      </c>
      <c r="P62" s="25" t="str">
        <f>IF(('[1]Outside Edges'!K60+6.1)&gt;=(13.5+1),"Yes","No")</f>
        <v>No</v>
      </c>
      <c r="Q62" s="25" t="str">
        <f>IF(('[1]Outside Edges'!L60+6.1)&gt;=(13.5+1),"Yes","No")</f>
        <v>No</v>
      </c>
      <c r="R62" s="26" t="str">
        <f>IF(('[1]Outside Edges'!M60+6.1)&gt;=(13.5+1),"Yes","No")</f>
        <v>No</v>
      </c>
      <c r="S62" s="25" t="str">
        <f>IF(('[1]Outside Edges'!N60+6.1)&gt;=(13.5+1),"Yes","No")</f>
        <v>No</v>
      </c>
      <c r="T62" s="27" t="str">
        <f>IF(('[1]Outside Edges'!O60+6.1)&gt;=(13.5+1),"Yes","No")</f>
        <v>No</v>
      </c>
    </row>
    <row r="63" spans="1:22" ht="15.75" customHeight="1" thickBot="1" x14ac:dyDescent="0.3">
      <c r="A63" s="115" t="str">
        <f>IF('[1]Outside Edges'!$A61&lt;&gt;"",'[1]Outside Edges'!$A61,"")</f>
        <v>D59</v>
      </c>
      <c r="B63" s="90" t="str">
        <f>IF('[1]Outside Edges'!G61&gt;=(13.5+1),"Yes","No")</f>
        <v>No</v>
      </c>
      <c r="C63" s="90" t="str">
        <f>IF('[1]Outside Edges'!H61&gt;=(13.5+1),"Yes","No")</f>
        <v>No</v>
      </c>
      <c r="D63" s="25" t="str">
        <f>IF('[1]Outside Edges'!I61&gt;=(13.5+1),"Yes","No")</f>
        <v>No</v>
      </c>
      <c r="E63" s="25" t="str">
        <f>IF('[1]Outside Edges'!J61&gt;=(13.5+1),"Yes","No")</f>
        <v>No</v>
      </c>
      <c r="F63" s="25" t="str">
        <f>IF('[1]Outside Edges'!K61&gt;=(13.5+1),"Yes","No")</f>
        <v>No</v>
      </c>
      <c r="G63" s="25" t="str">
        <f>IF('[1]Outside Edges'!L61&gt;=(13.5+1),"Yes","No")</f>
        <v>Yes</v>
      </c>
      <c r="H63" s="26" t="str">
        <f>IF('[1]Outside Edges'!M61&gt;=(13.5+1),"Yes","No")</f>
        <v>Yes</v>
      </c>
      <c r="I63" s="26" t="str">
        <f>IF('[1]Outside Edges'!N61&gt;=(13.5+1),"Yes","No")</f>
        <v>Yes</v>
      </c>
      <c r="J63" s="26" t="str">
        <f>IF('[1]Outside Edges'!O61&gt;=(13.5+1),"Yes","No")</f>
        <v>Yes</v>
      </c>
      <c r="K63" s="266"/>
      <c r="L63" s="261" t="str">
        <f>IF(('[1]Outside Edges'!G61+6.1)&gt;=(13.5+1),"Yes","No")</f>
        <v>Yes</v>
      </c>
      <c r="M63" s="271" t="str">
        <f>IF(('[1]Outside Edges'!H61+6.1)&gt;=(13.5+1),"No","No")</f>
        <v>No</v>
      </c>
      <c r="N63" s="272" t="str">
        <f>IF(('[1]Outside Edges'!I61+6.1)&gt;=(13.5+1),"No","No")</f>
        <v>No</v>
      </c>
      <c r="O63" s="272" t="str">
        <f>IF(('[1]Outside Edges'!J61+6.1)&gt;=(13.5+1),"No","No")</f>
        <v>No</v>
      </c>
      <c r="P63" s="25" t="str">
        <f>IF(('[1]Outside Edges'!K61+6.1)&gt;=(13.5+1),"Yes","No")</f>
        <v>Yes</v>
      </c>
      <c r="Q63" s="25" t="str">
        <f>IF(('[1]Outside Edges'!L61+6.1)&gt;=(13.5+1),"Yes","No")</f>
        <v>Yes</v>
      </c>
      <c r="R63" s="26" t="str">
        <f>IF(('[1]Outside Edges'!M61+6.1)&gt;=(13.5+1),"Yes","No")</f>
        <v>Yes</v>
      </c>
      <c r="S63" s="25" t="str">
        <f>IF(('[1]Outside Edges'!N61+6.1)&gt;=(13.5+1),"Yes","No")</f>
        <v>Yes</v>
      </c>
      <c r="T63" s="27" t="str">
        <f>IF(('[1]Outside Edges'!O61+6.1)&gt;=(13.5+1),"Yes","No")</f>
        <v>Yes</v>
      </c>
    </row>
    <row r="64" spans="1:22" ht="15.75" customHeight="1" thickBot="1" x14ac:dyDescent="0.3">
      <c r="A64" s="22" t="str">
        <f>IF('[1]Outside Edges'!$A62&lt;&gt;"",'[1]Outside Edges'!$A62,"")</f>
        <v>D60</v>
      </c>
      <c r="B64" s="90" t="str">
        <f>IF('[1]Outside Edges'!G62&gt;=(13.5+1),"Yes","No")</f>
        <v>No</v>
      </c>
      <c r="C64" s="90" t="str">
        <f>IF('[1]Outside Edges'!H62&gt;=(13.5+1),"Yes","No")</f>
        <v>No</v>
      </c>
      <c r="D64" s="146" t="str">
        <f>IF('[1]Outside Edges'!I62&gt;=(13.5+1),"Yes","No")</f>
        <v>No</v>
      </c>
      <c r="E64" s="144" t="str">
        <f>IF('[1]Outside Edges'!J62&gt;=(13.5+1),"Yes","No")</f>
        <v>No</v>
      </c>
      <c r="F64" s="272" t="str">
        <f>IF('[1]Outside Edges'!K62&gt;=(13.5+1),"Yes","No")</f>
        <v>No</v>
      </c>
      <c r="G64" s="272" t="str">
        <f>IF('[1]Outside Edges'!L62&gt;=(13.5+1),"Yes","No")</f>
        <v>No</v>
      </c>
      <c r="H64" s="26" t="str">
        <f>IF('[1]Outside Edges'!M62&gt;=(13.5+1),"Yes","No")</f>
        <v>Yes</v>
      </c>
      <c r="I64" s="26" t="str">
        <f>IF('[1]Outside Edges'!N62&gt;=(13.5+1),"Yes","No")</f>
        <v>Yes</v>
      </c>
      <c r="J64" s="26" t="str">
        <f>IF('[1]Outside Edges'!O62&gt;=(13.5+1),"Yes","No")</f>
        <v>Yes</v>
      </c>
      <c r="K64" s="266"/>
      <c r="L64" s="261" t="str">
        <f>IF(('[1]Outside Edges'!G62+6.1)&gt;=(13.5+1),"Yes","No")</f>
        <v>Yes</v>
      </c>
      <c r="M64" s="90" t="str">
        <f>IF(('[1]Outside Edges'!H62+6.1)&gt;=(13.5+1),"Yes","No")</f>
        <v>Yes</v>
      </c>
      <c r="N64" s="25" t="str">
        <f>IF(('[1]Outside Edges'!I62+6.1)&gt;=(13.5+1),"Yes","No")</f>
        <v>Yes</v>
      </c>
      <c r="O64" s="25" t="str">
        <f>IF(('[1]Outside Edges'!J62+6.1)&gt;=(13.5+1),"Yes","No")</f>
        <v>Yes</v>
      </c>
      <c r="P64" s="25" t="str">
        <f>IF(('[1]Outside Edges'!K62+6.1)&gt;=(13.5+1),"Yes","No")</f>
        <v>Yes</v>
      </c>
      <c r="Q64" s="25" t="str">
        <f>IF(('[1]Outside Edges'!L62+6.1)&gt;=(13.5+1),"Yes","No")</f>
        <v>Yes</v>
      </c>
      <c r="R64" s="26" t="str">
        <f>IF(('[1]Outside Edges'!M62+6.1)&gt;=(13.5+1),"Yes","No")</f>
        <v>Yes</v>
      </c>
      <c r="S64" s="25" t="str">
        <f>IF(('[1]Outside Edges'!N62+6.1)&gt;=(13.5+1),"Yes","No")</f>
        <v>Yes</v>
      </c>
      <c r="T64" s="27" t="str">
        <f>IF(('[1]Outside Edges'!O62+6.1)&gt;=(13.5+1),"Yes","No")</f>
        <v>Yes</v>
      </c>
    </row>
    <row r="65" spans="1:21" ht="15.75" customHeight="1" thickBot="1" x14ac:dyDescent="0.3">
      <c r="A65" s="23" t="str">
        <f>IF('[1]Outside Edges'!$A63&lt;&gt;"",'[1]Outside Edges'!$A63,"")</f>
        <v>D61</v>
      </c>
      <c r="B65" s="90" t="str">
        <f>IF('[1]Outside Edges'!G63&gt;=(13.5+1),"Yes","No")</f>
        <v>Yes</v>
      </c>
      <c r="C65" s="90" t="str">
        <f>IF('[1]Outside Edges'!H63&gt;=(13.5+1),"Yes","No")</f>
        <v>Yes</v>
      </c>
      <c r="D65" s="25" t="str">
        <f>IF('[1]Outside Edges'!I63&gt;=(13.5+1),"Yes","No")</f>
        <v>Yes</v>
      </c>
      <c r="E65" s="25" t="str">
        <f>IF('[1]Outside Edges'!J63&gt;=(13.5+1),"Yes","No")</f>
        <v>Yes</v>
      </c>
      <c r="F65" s="25" t="str">
        <f>IF('[1]Outside Edges'!K63&gt;=(13.5+1),"Yes","No")</f>
        <v>Yes</v>
      </c>
      <c r="G65" s="25" t="str">
        <f>IF('[1]Outside Edges'!L63&gt;=(13.5+1),"Yes","No")</f>
        <v>Yes</v>
      </c>
      <c r="H65" s="26" t="str">
        <f>IF('[1]Outside Edges'!M63&gt;=(13.5+1),"Yes","No")</f>
        <v>Yes</v>
      </c>
      <c r="I65" s="26" t="str">
        <f>IF('[1]Outside Edges'!N63&gt;=(13.5+1),"Yes","No")</f>
        <v>Yes</v>
      </c>
      <c r="J65" s="26" t="str">
        <f>IF('[1]Outside Edges'!O63&gt;=(13.5+1),"Yes","No")</f>
        <v>Yes</v>
      </c>
      <c r="K65" s="266"/>
      <c r="L65" s="261" t="str">
        <f>IF(('[1]Outside Edges'!G63+6.1)&gt;=(13.5+1),"Yes","No")</f>
        <v>Yes</v>
      </c>
      <c r="M65" s="90" t="str">
        <f>IF(('[1]Outside Edges'!H63+6.1)&gt;=(13.5+1),"Yes","No")</f>
        <v>Yes</v>
      </c>
      <c r="N65" s="25" t="str">
        <f>IF(('[1]Outside Edges'!I63+6.1)&gt;=(13.5+1),"Yes","No")</f>
        <v>Yes</v>
      </c>
      <c r="O65" s="25" t="str">
        <f>IF(('[1]Outside Edges'!J63+6.1)&gt;=(13.5+1),"Yes","No")</f>
        <v>Yes</v>
      </c>
      <c r="P65" s="25" t="str">
        <f>IF(('[1]Outside Edges'!K63+6.1)&gt;=(13.5+1),"Yes","No")</f>
        <v>Yes</v>
      </c>
      <c r="Q65" s="25" t="str">
        <f>IF(('[1]Outside Edges'!L63+6.1)&gt;=(13.5+1),"Yes","No")</f>
        <v>Yes</v>
      </c>
      <c r="R65" s="26" t="str">
        <f>IF(('[1]Outside Edges'!M63+6.1)&gt;=(13.5+1),"Yes","No")</f>
        <v>Yes</v>
      </c>
      <c r="S65" s="25" t="str">
        <f>IF(('[1]Outside Edges'!N63+6.1)&gt;=(13.5+1),"Yes","No")</f>
        <v>Yes</v>
      </c>
      <c r="T65" s="27" t="str">
        <f>IF(('[1]Outside Edges'!O63+6.1)&gt;=(13.5+1),"Yes","No")</f>
        <v>Yes</v>
      </c>
    </row>
    <row r="66" spans="1:21" ht="15.75" customHeight="1" thickBot="1" x14ac:dyDescent="0.3">
      <c r="A66" s="22" t="str">
        <f>IF('[1]Outside Edges'!$A64&lt;&gt;"",'[1]Outside Edges'!$A64,"")</f>
        <v>D62</v>
      </c>
      <c r="B66" s="90" t="str">
        <f>IF('[1]Outside Edges'!G64&gt;=(13.5+1),"Yes","No")</f>
        <v>No</v>
      </c>
      <c r="C66" s="90" t="str">
        <f>IF('[1]Outside Edges'!H64&gt;=(13.5+1),"Yes","No")</f>
        <v>No</v>
      </c>
      <c r="D66" s="25" t="str">
        <f>IF('[1]Outside Edges'!I64&gt;=(13.5+1),"Yes","No")</f>
        <v>No</v>
      </c>
      <c r="E66" s="25" t="str">
        <f>IF('[1]Outside Edges'!J64&gt;=(13.5+1),"Yes","No")</f>
        <v>Yes</v>
      </c>
      <c r="F66" s="25" t="str">
        <f>IF('[1]Outside Edges'!K64&gt;=(13.5+1),"Yes","No")</f>
        <v>Yes</v>
      </c>
      <c r="G66" s="25" t="str">
        <f>IF('[1]Outside Edges'!L64&gt;=(13.5+1),"Yes","No")</f>
        <v>Yes</v>
      </c>
      <c r="H66" s="26" t="str">
        <f>IF('[1]Outside Edges'!M64&gt;=(13.5+1),"Yes","No")</f>
        <v>Yes</v>
      </c>
      <c r="I66" s="26" t="str">
        <f>IF('[1]Outside Edges'!N64&gt;=(13.5+1),"Yes","No")</f>
        <v>Yes</v>
      </c>
      <c r="J66" s="26" t="str">
        <f>IF('[1]Outside Edges'!O64&gt;=(13.5+1),"Yes","No")</f>
        <v>Yes</v>
      </c>
      <c r="K66" s="266"/>
      <c r="L66" s="261" t="str">
        <f>IF(('[1]Outside Edges'!G64+6.1)&gt;=(13.5+1),"Yes","No")</f>
        <v>No</v>
      </c>
      <c r="M66" s="90" t="str">
        <f>IF(('[1]Outside Edges'!H64+6.1)&gt;=(13.5+1),"Yes","No")</f>
        <v>Yes</v>
      </c>
      <c r="N66" s="25" t="str">
        <f>IF(('[1]Outside Edges'!I64+6.1)&gt;=(13.5+1),"Yes","No")</f>
        <v>Yes</v>
      </c>
      <c r="O66" s="25" t="str">
        <f>IF(('[1]Outside Edges'!J64+6.1)&gt;=(13.5+1),"Yes","No")</f>
        <v>Yes</v>
      </c>
      <c r="P66" s="25" t="str">
        <f>IF(('[1]Outside Edges'!K64+6.1)&gt;=(13.5+1),"Yes","No")</f>
        <v>Yes</v>
      </c>
      <c r="Q66" s="25" t="str">
        <f>IF(('[1]Outside Edges'!L64+6.1)&gt;=(13.5+1),"Yes","No")</f>
        <v>Yes</v>
      </c>
      <c r="R66" s="26" t="str">
        <f>IF(('[1]Outside Edges'!M64+6.1)&gt;=(13.5+1),"Yes","No")</f>
        <v>Yes</v>
      </c>
      <c r="S66" s="25" t="str">
        <f>IF(('[1]Outside Edges'!N64+6.1)&gt;=(13.5+1),"Yes","No")</f>
        <v>Yes</v>
      </c>
      <c r="T66" s="27" t="str">
        <f>IF(('[1]Outside Edges'!O64+6.1)&gt;=(13.5+1),"Yes","No")</f>
        <v>Yes</v>
      </c>
    </row>
    <row r="67" spans="1:21" ht="15.75" customHeight="1" thickBot="1" x14ac:dyDescent="0.3">
      <c r="A67" s="23" t="str">
        <f>IF('[1]Outside Edges'!$A65&lt;&gt;"",'[1]Outside Edges'!$A65,"")</f>
        <v>D63 AM</v>
      </c>
      <c r="B67" s="90" t="str">
        <f>IF('[1]Outside Edges'!G65&gt;=(13.5+1),"Yes","No")</f>
        <v>Yes</v>
      </c>
      <c r="C67" s="90" t="str">
        <f>IF('[1]Outside Edges'!H65&gt;=(13.5+1),"Yes","No")</f>
        <v>Yes</v>
      </c>
      <c r="D67" s="25" t="str">
        <f>IF('[1]Outside Edges'!I65&gt;=(13.5+1),"Yes","No")</f>
        <v>Yes</v>
      </c>
      <c r="E67" s="25" t="str">
        <f>IF('[1]Outside Edges'!J65&gt;=(13.5+1),"Yes","No")</f>
        <v>Yes</v>
      </c>
      <c r="F67" s="25" t="str">
        <f>IF('[1]Outside Edges'!K65&gt;=(13.5+1),"Yes","No")</f>
        <v>Yes</v>
      </c>
      <c r="G67" s="25" t="str">
        <f>IF('[1]Outside Edges'!L65&gt;=(13.5+1),"Yes","No")</f>
        <v>Yes</v>
      </c>
      <c r="H67" s="26" t="str">
        <f>IF('[1]Outside Edges'!M65&gt;=(13.5+1),"Yes","No")</f>
        <v>Yes</v>
      </c>
      <c r="I67" s="26" t="str">
        <f>IF('[1]Outside Edges'!N65&gt;=(13.5+1),"Yes","No")</f>
        <v>Yes</v>
      </c>
      <c r="J67" s="26" t="str">
        <f>IF('[1]Outside Edges'!O65&gt;=(13.5+1),"Yes","No")</f>
        <v>Yes</v>
      </c>
      <c r="K67" s="266"/>
      <c r="L67" s="261" t="str">
        <f>IF(('[1]Outside Edges'!G65+6.1)&gt;=(13.5+1),"Yes","No")</f>
        <v>Yes</v>
      </c>
      <c r="M67" s="90" t="str">
        <f>IF(('[1]Outside Edges'!H65+6.1)&gt;=(13.5+1),"Yes","No")</f>
        <v>Yes</v>
      </c>
      <c r="N67" s="25" t="str">
        <f>IF(('[1]Outside Edges'!I65+6.1)&gt;=(13.5+1),"Yes","No")</f>
        <v>Yes</v>
      </c>
      <c r="O67" s="25" t="str">
        <f>IF(('[1]Outside Edges'!J65+6.1)&gt;=(13.5+1),"Yes","No")</f>
        <v>Yes</v>
      </c>
      <c r="P67" s="25" t="str">
        <f>IF(('[1]Outside Edges'!K65+6.1)&gt;=(13.5+1),"Yes","No")</f>
        <v>Yes</v>
      </c>
      <c r="Q67" s="25" t="str">
        <f>IF(('[1]Outside Edges'!L65+6.1)&gt;=(13.5+1),"Yes","No")</f>
        <v>Yes</v>
      </c>
      <c r="R67" s="26" t="str">
        <f>IF(('[1]Outside Edges'!M65+6.1)&gt;=(13.5+1),"Yes","No")</f>
        <v>Yes</v>
      </c>
      <c r="S67" s="25" t="str">
        <f>IF(('[1]Outside Edges'!N65+6.1)&gt;=(13.5+1),"Yes","No")</f>
        <v>Yes</v>
      </c>
      <c r="T67" s="27" t="str">
        <f>IF(('[1]Outside Edges'!O65+6.1)&gt;=(13.5+1),"Yes","No")</f>
        <v>Yes</v>
      </c>
    </row>
    <row r="68" spans="1:21" ht="15.75" customHeight="1" thickBot="1" x14ac:dyDescent="0.3">
      <c r="A68" s="22" t="str">
        <f>IF('[1]Outside Edges'!$A66&lt;&gt;"",'[1]Outside Edges'!$A66,"")</f>
        <v>D64 AM</v>
      </c>
      <c r="B68" s="90" t="str">
        <f>IF('[1]Outside Edges'!G66&gt;=(13.5+1),"Yes","No")</f>
        <v>Yes</v>
      </c>
      <c r="C68" s="90" t="str">
        <f>IF('[1]Outside Edges'!H66&gt;=(13.5+1),"Yes","No")</f>
        <v>Yes</v>
      </c>
      <c r="D68" s="25" t="str">
        <f>IF('[1]Outside Edges'!I66&gt;=(13.5+1),"Yes","No")</f>
        <v>Yes</v>
      </c>
      <c r="E68" s="25" t="str">
        <f>IF('[1]Outside Edges'!J66&gt;=(13.5+1),"Yes","No")</f>
        <v>Yes</v>
      </c>
      <c r="F68" s="25" t="str">
        <f>IF('[1]Outside Edges'!K66&gt;=(13.5+1),"Yes","No")</f>
        <v>Yes</v>
      </c>
      <c r="G68" s="25" t="str">
        <f>IF('[1]Outside Edges'!L66&gt;=(13.5+1),"Yes","No")</f>
        <v>Yes</v>
      </c>
      <c r="H68" s="26" t="str">
        <f>IF('[1]Outside Edges'!M66&gt;=(13.5+1),"Yes","No")</f>
        <v>Yes</v>
      </c>
      <c r="I68" s="26" t="str">
        <f>IF('[1]Outside Edges'!N66&gt;=(13.5+1),"Yes","No")</f>
        <v>Yes</v>
      </c>
      <c r="J68" s="26" t="str">
        <f>IF('[1]Outside Edges'!O66&gt;=(13.5+1),"Yes","No")</f>
        <v>Yes</v>
      </c>
      <c r="K68" s="266"/>
      <c r="L68" s="261" t="str">
        <f>IF(('[1]Outside Edges'!G66+6.1)&gt;=(13.5+1),"Yes","No")</f>
        <v>Yes</v>
      </c>
      <c r="M68" s="90" t="str">
        <f>IF(('[1]Outside Edges'!H66+6.1)&gt;=(13.5+1),"Yes","No")</f>
        <v>Yes</v>
      </c>
      <c r="N68" s="25" t="str">
        <f>IF(('[1]Outside Edges'!I66+6.1)&gt;=(13.5+1),"Yes","No")</f>
        <v>Yes</v>
      </c>
      <c r="O68" s="25" t="str">
        <f>IF(('[1]Outside Edges'!J66+6.1)&gt;=(13.5+1),"Yes","No")</f>
        <v>Yes</v>
      </c>
      <c r="P68" s="25" t="str">
        <f>IF(('[1]Outside Edges'!K66+6.1)&gt;=(13.5+1),"Yes","No")</f>
        <v>Yes</v>
      </c>
      <c r="Q68" s="25" t="str">
        <f>IF(('[1]Outside Edges'!L66+6.1)&gt;=(13.5+1),"Yes","No")</f>
        <v>Yes</v>
      </c>
      <c r="R68" s="26" t="str">
        <f>IF(('[1]Outside Edges'!M66+6.1)&gt;=(13.5+1),"Yes","No")</f>
        <v>Yes</v>
      </c>
      <c r="S68" s="25" t="str">
        <f>IF(('[1]Outside Edges'!N66+6.1)&gt;=(13.5+1),"Yes","No")</f>
        <v>Yes</v>
      </c>
      <c r="T68" s="27" t="str">
        <f>IF(('[1]Outside Edges'!O66+6.1)&gt;=(13.5+1),"Yes","No")</f>
        <v>Yes</v>
      </c>
    </row>
    <row r="69" spans="1:21" ht="15.75" customHeight="1" thickBot="1" x14ac:dyDescent="0.3">
      <c r="A69" s="23" t="str">
        <f>IF('[1]Outside Edges'!$A67&lt;&gt;"",'[1]Outside Edges'!$A67,"")</f>
        <v>D65</v>
      </c>
      <c r="B69" s="90" t="str">
        <f>IF('[1]Outside Edges'!G67&gt;=(13.5+1),"Yes","No")</f>
        <v>No</v>
      </c>
      <c r="C69" s="90" t="str">
        <f>IF('[1]Outside Edges'!H67&gt;=(13.5+1),"Yes","No")</f>
        <v>No</v>
      </c>
      <c r="D69" s="25" t="str">
        <f>IF('[1]Outside Edges'!I67&gt;=(13.5+1),"Yes","No")</f>
        <v>No</v>
      </c>
      <c r="E69" s="25" t="str">
        <f>IF('[1]Outside Edges'!J67&gt;=(13.5+1),"Yes","No")</f>
        <v>No</v>
      </c>
      <c r="F69" s="25" t="str">
        <f>IF('[1]Outside Edges'!K67&gt;=(13.5+1),"Yes","No")</f>
        <v>No</v>
      </c>
      <c r="G69" s="25" t="str">
        <f>IF('[1]Outside Edges'!L67&gt;=(13.5+1),"Yes","No")</f>
        <v>Yes</v>
      </c>
      <c r="H69" s="26" t="str">
        <f>IF('[1]Outside Edges'!M67&gt;=(13.5+1),"Yes","No")</f>
        <v>Yes</v>
      </c>
      <c r="I69" s="26" t="str">
        <f>IF('[1]Outside Edges'!N67&gt;=(13.5+1),"Yes","No")</f>
        <v>Yes</v>
      </c>
      <c r="J69" s="26" t="str">
        <f>IF('[1]Outside Edges'!O67&gt;=(13.5+1),"Yes","No")</f>
        <v>Yes</v>
      </c>
      <c r="K69" s="266"/>
      <c r="L69" s="261" t="str">
        <f>IF(('[1]Outside Edges'!G67+6.1)&gt;=(13.5+1),"Yes","No")</f>
        <v>Yes</v>
      </c>
      <c r="M69" s="90" t="str">
        <f>IF(('[1]Outside Edges'!H67+6.1)&gt;=(13.5+1),"Yes","No")</f>
        <v>Yes</v>
      </c>
      <c r="N69" s="25" t="str">
        <f>IF(('[1]Outside Edges'!I67+6.1)&gt;=(13.5+1),"Yes","No")</f>
        <v>Yes</v>
      </c>
      <c r="O69" s="25" t="str">
        <f>IF(('[1]Outside Edges'!J67+6.1)&gt;=(13.5+1),"Yes","No")</f>
        <v>Yes</v>
      </c>
      <c r="P69" s="25" t="str">
        <f>IF(('[1]Outside Edges'!K67+6.1)&gt;=(13.5+1),"Yes","No")</f>
        <v>Yes</v>
      </c>
      <c r="Q69" s="25" t="str">
        <f>IF(('[1]Outside Edges'!L67+6.1)&gt;=(13.5+1),"Yes","No")</f>
        <v>Yes</v>
      </c>
      <c r="R69" s="26" t="str">
        <f>IF(('[1]Outside Edges'!M67+6.1)&gt;=(13.5+1),"Yes","No")</f>
        <v>Yes</v>
      </c>
      <c r="S69" s="25" t="str">
        <f>IF(('[1]Outside Edges'!N67+6.1)&gt;=(13.5+1),"Yes","No")</f>
        <v>Yes</v>
      </c>
      <c r="T69" s="27" t="str">
        <f>IF(('[1]Outside Edges'!O67+6.1)&gt;=(13.5+1),"Yes","No")</f>
        <v>Yes</v>
      </c>
    </row>
    <row r="70" spans="1:21" ht="15.75" customHeight="1" thickBot="1" x14ac:dyDescent="0.3">
      <c r="A70" s="22" t="str">
        <f>IF('[1]Outside Edges'!$A68&lt;&gt;"",'[1]Outside Edges'!$A68,"")</f>
        <v>D66</v>
      </c>
      <c r="B70" s="90" t="str">
        <f>IF('[1]Outside Edges'!G68&gt;=(13.5+1),"Yes","No")</f>
        <v>Yes</v>
      </c>
      <c r="C70" s="90" t="str">
        <f>IF('[1]Outside Edges'!H68&gt;=(13.5+1),"Yes","No")</f>
        <v>Yes</v>
      </c>
      <c r="D70" s="25" t="str">
        <f>IF('[1]Outside Edges'!I68&gt;=(13.5+1),"Yes","No")</f>
        <v>Yes</v>
      </c>
      <c r="E70" s="25" t="str">
        <f>IF('[1]Outside Edges'!J68&gt;=(13.5+1),"Yes","No")</f>
        <v>Yes</v>
      </c>
      <c r="F70" s="25" t="str">
        <f>IF('[1]Outside Edges'!K68&gt;=(13.5+1),"Yes","No")</f>
        <v>Yes</v>
      </c>
      <c r="G70" s="25" t="str">
        <f>IF('[1]Outside Edges'!L68&gt;=(13.5+1),"Yes","No")</f>
        <v>Yes</v>
      </c>
      <c r="H70" s="26" t="str">
        <f>IF('[1]Outside Edges'!M68&gt;=(13.5+1),"Yes","No")</f>
        <v>Yes</v>
      </c>
      <c r="I70" s="26" t="str">
        <f>IF('[1]Outside Edges'!N68&gt;=(13.5+1),"Yes","No")</f>
        <v>Yes</v>
      </c>
      <c r="J70" s="26" t="str">
        <f>IF('[1]Outside Edges'!O68&gt;=(13.5+1),"Yes","No")</f>
        <v>Yes</v>
      </c>
      <c r="K70" s="266"/>
      <c r="L70" s="261" t="str">
        <f>IF(('[1]Outside Edges'!G68+6.1)&gt;=(13.5+1),"Yes","No")</f>
        <v>Yes</v>
      </c>
      <c r="M70" s="90" t="str">
        <f>IF(('[1]Outside Edges'!H68+6.1)&gt;=(13.5+1),"Yes","No")</f>
        <v>Yes</v>
      </c>
      <c r="N70" s="25" t="str">
        <f>IF(('[1]Outside Edges'!I68+6.1)&gt;=(13.5+1),"Yes","No")</f>
        <v>Yes</v>
      </c>
      <c r="O70" s="25" t="str">
        <f>IF(('[1]Outside Edges'!J68+6.1)&gt;=(13.5+1),"Yes","No")</f>
        <v>Yes</v>
      </c>
      <c r="P70" s="25" t="str">
        <f>IF(('[1]Outside Edges'!K68+6.1)&gt;=(13.5+1),"Yes","No")</f>
        <v>Yes</v>
      </c>
      <c r="Q70" s="25" t="str">
        <f>IF(('[1]Outside Edges'!L68+6.1)&gt;=(13.5+1),"Yes","No")</f>
        <v>Yes</v>
      </c>
      <c r="R70" s="26" t="str">
        <f>IF(('[1]Outside Edges'!M68+6.1)&gt;=(13.5+1),"Yes","No")</f>
        <v>Yes</v>
      </c>
      <c r="S70" s="25" t="str">
        <f>IF(('[1]Outside Edges'!N68+6.1)&gt;=(13.5+1),"Yes","No")</f>
        <v>Yes</v>
      </c>
      <c r="T70" s="27" t="str">
        <f>IF(('[1]Outside Edges'!O68+6.1)&gt;=(13.5+1),"Yes","No")</f>
        <v>Yes</v>
      </c>
    </row>
    <row r="71" spans="1:21" ht="15.75" customHeight="1" thickBot="1" x14ac:dyDescent="0.3">
      <c r="A71" s="23" t="str">
        <f>IF('[1]Outside Edges'!$A69&lt;&gt;"",'[1]Outside Edges'!$A69,"")</f>
        <v>D67</v>
      </c>
      <c r="B71" s="90" t="str">
        <f>IF('[1]Outside Edges'!G69&gt;=(13.5+1),"Yes","No")</f>
        <v>No</v>
      </c>
      <c r="C71" s="90" t="str">
        <f>IF('[1]Outside Edges'!H69&gt;=(13.5+1),"Yes","No")</f>
        <v>No</v>
      </c>
      <c r="D71" s="25" t="str">
        <f>IF('[1]Outside Edges'!I69&gt;=(13.5+1),"Yes","No")</f>
        <v>No</v>
      </c>
      <c r="E71" s="25" t="str">
        <f>IF('[1]Outside Edges'!J69&gt;=(13.5+1),"Yes","No")</f>
        <v>No</v>
      </c>
      <c r="F71" s="25" t="str">
        <f>IF('[1]Outside Edges'!K69&gt;=(13.5+1),"Yes","No")</f>
        <v>No</v>
      </c>
      <c r="G71" s="25" t="str">
        <f>IF('[1]Outside Edges'!L69&gt;=(13.5+1),"Yes","No")</f>
        <v>No</v>
      </c>
      <c r="H71" s="26" t="str">
        <f>IF('[1]Outside Edges'!M69&gt;=(13.5+1),"Yes","No")</f>
        <v>No</v>
      </c>
      <c r="I71" s="26" t="str">
        <f>IF('[1]Outside Edges'!N69&gt;=(13.5+1),"Yes","No")</f>
        <v>Yes</v>
      </c>
      <c r="J71" s="26" t="str">
        <f>IF('[1]Outside Edges'!O69&gt;=(13.5+1),"Yes","No")</f>
        <v>Yes</v>
      </c>
      <c r="K71" s="266"/>
      <c r="L71" s="261" t="str">
        <f>IF(('[1]Outside Edges'!G69+6.1)&gt;=(13.5+1),"Yes","No")</f>
        <v>Yes</v>
      </c>
      <c r="M71" s="90" t="str">
        <f>IF(('[1]Outside Edges'!H69+6.1)&gt;=(13.5+1),"Yes","No")</f>
        <v>Yes</v>
      </c>
      <c r="N71" s="25" t="str">
        <f>IF(('[1]Outside Edges'!I69+6.1)&gt;=(13.5+1),"Yes","No")</f>
        <v>Yes</v>
      </c>
      <c r="O71" s="25" t="str">
        <f>IF(('[1]Outside Edges'!J69+6.1)&gt;=(13.5+1),"Yes","No")</f>
        <v>Yes</v>
      </c>
      <c r="P71" s="25" t="str">
        <f>IF(('[1]Outside Edges'!K69+6.1)&gt;=(13.5+1),"Yes","No")</f>
        <v>Yes</v>
      </c>
      <c r="Q71" s="25" t="str">
        <f>IF(('[1]Outside Edges'!L69+6.1)&gt;=(13.5+1),"Yes","No")</f>
        <v>Yes</v>
      </c>
      <c r="R71" s="26" t="str">
        <f>IF(('[1]Outside Edges'!M69+6.1)&gt;=(13.5+1),"Yes","No")</f>
        <v>Yes</v>
      </c>
      <c r="S71" s="25" t="str">
        <f>IF(('[1]Outside Edges'!N69+6.1)&gt;=(13.5+1),"Yes","No")</f>
        <v>Yes</v>
      </c>
      <c r="T71" s="27" t="str">
        <f>IF(('[1]Outside Edges'!O69+6.1)&gt;=(13.5+1),"Yes","No")</f>
        <v>Yes</v>
      </c>
    </row>
    <row r="72" spans="1:21" ht="15.75" customHeight="1" thickBot="1" x14ac:dyDescent="0.3">
      <c r="A72" s="116" t="str">
        <f>IF('[1]Outside Edges'!$A70&lt;&gt;"",'[1]Outside Edges'!$A70,"")</f>
        <v>D68 AM</v>
      </c>
      <c r="B72" s="90" t="str">
        <f>IF('[1]Outside Edges'!G70&gt;=(13.5+1),"Yes","No")</f>
        <v>No</v>
      </c>
      <c r="C72" s="90" t="str">
        <f>IF('[1]Outside Edges'!H70&gt;=(13.5+1),"Yes","No")</f>
        <v>No</v>
      </c>
      <c r="D72" s="25" t="str">
        <f>IF('[1]Outside Edges'!I70&gt;=(13.5+1),"Yes","No")</f>
        <v>No</v>
      </c>
      <c r="E72" s="25" t="str">
        <f>IF('[1]Outside Edges'!J70&gt;=(13.5+1),"Yes","No")</f>
        <v>No</v>
      </c>
      <c r="F72" s="25" t="str">
        <f>IF('[1]Outside Edges'!K70&gt;=(13.5+1),"Yes","No")</f>
        <v>No</v>
      </c>
      <c r="G72" s="25" t="str">
        <f>IF('[1]Outside Edges'!L70&gt;=(13.5+1),"Yes","No")</f>
        <v>No</v>
      </c>
      <c r="H72" s="26" t="str">
        <f>IF('[1]Outside Edges'!M70&gt;=(13.5+1),"Yes","No")</f>
        <v>No</v>
      </c>
      <c r="I72" s="26" t="str">
        <f>IF('[1]Outside Edges'!N70&gt;=(13.5+1),"Yes","No")</f>
        <v>No</v>
      </c>
      <c r="J72" s="26" t="str">
        <f>IF('[1]Outside Edges'!O70&gt;=(13.5+1),"Yes","No")</f>
        <v>No</v>
      </c>
      <c r="K72" s="266"/>
      <c r="L72" s="261" t="str">
        <f>IF(('[1]Outside Edges'!G70+6.1)&gt;=(13.5+1),"Yes","No")</f>
        <v>Yes</v>
      </c>
      <c r="M72" s="90" t="str">
        <f>IF(('[1]Outside Edges'!H70+6.1)&gt;=(13.5+1),"Yes","No")</f>
        <v>Yes</v>
      </c>
      <c r="N72" s="25" t="str">
        <f>IF(('[1]Outside Edges'!I70+6.1)&gt;=(13.5+1),"Yes","No")</f>
        <v>Yes</v>
      </c>
      <c r="O72" s="25" t="str">
        <f>IF(('[1]Outside Edges'!J70+6.1)&gt;=(13.5+1),"Yes","No")</f>
        <v>Yes</v>
      </c>
      <c r="P72" s="25" t="str">
        <f>IF(('[1]Outside Edges'!K70+6.1)&gt;=(13.5+1),"Yes","No")</f>
        <v>Yes</v>
      </c>
      <c r="Q72" s="25" t="str">
        <f>IF(('[1]Outside Edges'!L70+6.1)&gt;=(13.5+1),"Yes","No")</f>
        <v>Yes</v>
      </c>
      <c r="R72" s="26" t="str">
        <f>IF(('[1]Outside Edges'!M70+6.1)&gt;=(13.5+1),"Yes","No")</f>
        <v>Yes</v>
      </c>
      <c r="S72" s="25" t="str">
        <f>IF(('[1]Outside Edges'!N70+6.1)&gt;=(13.5+1),"Yes","No")</f>
        <v>Yes</v>
      </c>
      <c r="T72" s="27" t="str">
        <f>IF(('[1]Outside Edges'!O70+6.1)&gt;=(13.5+1),"Yes","No")</f>
        <v>Yes</v>
      </c>
      <c r="U72" s="113"/>
    </row>
    <row r="73" spans="1:21" ht="15.75" customHeight="1" thickBot="1" x14ac:dyDescent="0.3">
      <c r="A73" s="23" t="str">
        <f>IF('[1]Outside Edges'!$A71&lt;&gt;"",'[1]Outside Edges'!$A71,"")</f>
        <v>D69</v>
      </c>
      <c r="B73" s="90" t="str">
        <f>IF('[1]Outside Edges'!G71&gt;=(13.5+1),"Yes","No")</f>
        <v>No</v>
      </c>
      <c r="C73" s="90" t="str">
        <f>IF('[1]Outside Edges'!H71&gt;=(13.5+1),"Yes","No")</f>
        <v>No</v>
      </c>
      <c r="D73" s="25" t="str">
        <f>IF('[1]Outside Edges'!I71&gt;=(13.5+1),"Yes","No")</f>
        <v>Yes</v>
      </c>
      <c r="E73" s="25" t="str">
        <f>IF('[1]Outside Edges'!J71&gt;=(13.5+1),"Yes","No")</f>
        <v>Yes</v>
      </c>
      <c r="F73" s="25" t="str">
        <f>IF('[1]Outside Edges'!K71&gt;=(13.5+1),"Yes","No")</f>
        <v>Yes</v>
      </c>
      <c r="G73" s="25" t="str">
        <f>IF('[1]Outside Edges'!L71&gt;=(13.5+1),"Yes","No")</f>
        <v>Yes</v>
      </c>
      <c r="H73" s="26" t="str">
        <f>IF('[1]Outside Edges'!M71&gt;=(13.5+1),"Yes","No")</f>
        <v>Yes</v>
      </c>
      <c r="I73" s="26" t="str">
        <f>IF('[1]Outside Edges'!N71&gt;=(13.5+1),"Yes","No")</f>
        <v>Yes</v>
      </c>
      <c r="J73" s="26" t="str">
        <f>IF('[1]Outside Edges'!O71&gt;=(13.5+1),"Yes","No")</f>
        <v>Yes</v>
      </c>
      <c r="K73" s="266"/>
      <c r="L73" s="261" t="str">
        <f>IF(('[1]Outside Edges'!G71+6.1)&gt;=(13.5+1),"Yes","No")</f>
        <v>Yes</v>
      </c>
      <c r="M73" s="90" t="str">
        <f>IF(('[1]Outside Edges'!H71+6.1)&gt;=(13.5+1),"Yes","No")</f>
        <v>Yes</v>
      </c>
      <c r="N73" s="25" t="str">
        <f>IF(('[1]Outside Edges'!I71+6.1)&gt;=(13.5+1),"Yes","No")</f>
        <v>Yes</v>
      </c>
      <c r="O73" s="25" t="str">
        <f>IF(('[1]Outside Edges'!J71+6.1)&gt;=(13.5+1),"Yes","No")</f>
        <v>Yes</v>
      </c>
      <c r="P73" s="25" t="str">
        <f>IF(('[1]Outside Edges'!K71+6.1)&gt;=(13.5+1),"Yes","No")</f>
        <v>Yes</v>
      </c>
      <c r="Q73" s="25" t="str">
        <f>IF(('[1]Outside Edges'!L71+6.1)&gt;=(13.5+1),"Yes","No")</f>
        <v>Yes</v>
      </c>
      <c r="R73" s="26" t="str">
        <f>IF(('[1]Outside Edges'!M71+6.1)&gt;=(13.5+1),"Yes","No")</f>
        <v>Yes</v>
      </c>
      <c r="S73" s="25" t="str">
        <f>IF(('[1]Outside Edges'!N71+6.1)&gt;=(13.5+1),"Yes","No")</f>
        <v>Yes</v>
      </c>
      <c r="T73" s="27" t="str">
        <f>IF(('[1]Outside Edges'!O71+6.1)&gt;=(13.5+1),"Yes","No")</f>
        <v>Yes</v>
      </c>
    </row>
    <row r="74" spans="1:21" ht="15.75" customHeight="1" thickBot="1" x14ac:dyDescent="0.3">
      <c r="A74" s="22" t="str">
        <f>IF('[1]Outside Edges'!$A72&lt;&gt;"",'[1]Outside Edges'!$A72,"")</f>
        <v>D70</v>
      </c>
      <c r="B74" s="90" t="str">
        <f>IF('[1]Outside Edges'!G72&gt;=(13.5+1),"Yes","No")</f>
        <v>No</v>
      </c>
      <c r="C74" s="271" t="str">
        <f>IF('[1]Outside Edges'!H72&gt;=(13.5+1),"No","No")</f>
        <v>No</v>
      </c>
      <c r="D74" s="25" t="str">
        <f>IF('[1]Outside Edges'!I72&gt;=(13.5+1),"Yes","No")</f>
        <v>No</v>
      </c>
      <c r="E74" s="25" t="str">
        <f>IF('[1]Outside Edges'!J72&gt;=(13.5+1),"Yes","No")</f>
        <v>No</v>
      </c>
      <c r="F74" s="25" t="str">
        <f>IF('[1]Outside Edges'!K72&gt;=(13.5+1),"Yes","No")</f>
        <v>No</v>
      </c>
      <c r="G74" s="25" t="str">
        <f>IF('[1]Outside Edges'!L72&gt;=(13.5+1),"Yes","No")</f>
        <v>No</v>
      </c>
      <c r="H74" s="26" t="str">
        <f>IF('[1]Outside Edges'!M72&gt;=(13.5+1),"Yes","No")</f>
        <v>No</v>
      </c>
      <c r="I74" s="26" t="str">
        <f>IF('[1]Outside Edges'!N72&gt;=(13.5+1),"Yes","No")</f>
        <v>No</v>
      </c>
      <c r="J74" s="26" t="str">
        <f>IF('[1]Outside Edges'!O72&gt;=(13.5+1),"Yes","No")</f>
        <v>No</v>
      </c>
      <c r="K74" s="266"/>
      <c r="L74" s="261" t="str">
        <f>IF(('[1]Outside Edges'!G72+6.1)&gt;=(13.5+1),"Yes","No")</f>
        <v>Yes</v>
      </c>
      <c r="M74" s="90" t="str">
        <f>IF(('[1]Outside Edges'!H72+6.1)&gt;=(13.5+1),"Yes","No")</f>
        <v>Yes</v>
      </c>
      <c r="N74" s="25" t="str">
        <f>IF(('[1]Outside Edges'!I72+6.1)&gt;=(13.5+1),"Yes","No")</f>
        <v>Yes</v>
      </c>
      <c r="O74" s="25" t="str">
        <f>IF(('[1]Outside Edges'!J72+6.1)&gt;=(13.5+1),"Yes","No")</f>
        <v>Yes</v>
      </c>
      <c r="P74" s="25" t="str">
        <f>IF(('[1]Outside Edges'!K72+6.1)&gt;=(13.5+1),"Yes","No")</f>
        <v>Yes</v>
      </c>
      <c r="Q74" s="25" t="str">
        <f>IF(('[1]Outside Edges'!L72+6.1)&gt;=(13.5+1),"Yes","No")</f>
        <v>Yes</v>
      </c>
      <c r="R74" s="26" t="str">
        <f>IF(('[1]Outside Edges'!M72+6.1)&gt;=(13.5+1),"Yes","No")</f>
        <v>Yes</v>
      </c>
      <c r="S74" s="25" t="str">
        <f>IF(('[1]Outside Edges'!N72+6.1)&gt;=(13.5+1),"Yes","No")</f>
        <v>Yes</v>
      </c>
      <c r="T74" s="27" t="str">
        <f>IF(('[1]Outside Edges'!O72+6.1)&gt;=(13.5+1),"Yes","No")</f>
        <v>Yes</v>
      </c>
    </row>
    <row r="75" spans="1:21" ht="15.75" customHeight="1" thickBot="1" x14ac:dyDescent="0.3">
      <c r="A75" s="117" t="str">
        <f>IF('[1]Outside Edges'!$A73&lt;&gt;"",'[1]Outside Edges'!$A73,"")</f>
        <v>D71</v>
      </c>
      <c r="B75" s="90" t="str">
        <f>IF('[1]Outside Edges'!G73&gt;=(13.5+1),"Yes","No")</f>
        <v>No</v>
      </c>
      <c r="C75" s="90" t="str">
        <f>IF('[1]Outside Edges'!H73&gt;=(13.5+1),"Yes","No")</f>
        <v>No</v>
      </c>
      <c r="D75" s="25" t="str">
        <f>IF('[1]Outside Edges'!I73&gt;=(13.5+1),"Yes","No")</f>
        <v>No</v>
      </c>
      <c r="E75" s="25" t="str">
        <f>IF('[1]Outside Edges'!J73&gt;=(13.5+1),"Yes","No")</f>
        <v>No</v>
      </c>
      <c r="F75" s="25" t="str">
        <f>IF('[1]Outside Edges'!K73&gt;=(13.5+1),"Yes","No")</f>
        <v>No</v>
      </c>
      <c r="G75" s="25" t="str">
        <f>IF('[1]Outside Edges'!L73&gt;=(13.5+1),"Yes","No")</f>
        <v>No</v>
      </c>
      <c r="H75" s="26" t="str">
        <f>IF('[1]Outside Edges'!M73&gt;=(13.5+1),"Yes","No")</f>
        <v>No</v>
      </c>
      <c r="I75" s="26" t="str">
        <f>IF('[1]Outside Edges'!N73&gt;=(13.5+1),"Yes","No")</f>
        <v>No</v>
      </c>
      <c r="J75" s="26" t="str">
        <f>IF('[1]Outside Edges'!O73&gt;=(13.5+1),"Yes","No")</f>
        <v>No</v>
      </c>
      <c r="K75" s="266"/>
      <c r="L75" s="261" t="str">
        <f>IF(('[1]Outside Edges'!G73+6.1)&gt;=(13.5+1),"Yes","No")</f>
        <v>No</v>
      </c>
      <c r="M75" s="90" t="str">
        <f>IF(('[1]Outside Edges'!H73+6.1)&gt;=(13.5+1),"Yes","No")</f>
        <v>No</v>
      </c>
      <c r="N75" s="25" t="str">
        <f>IF(('[1]Outside Edges'!I73+6.1)&gt;=(13.5+1),"Yes","No")</f>
        <v>No</v>
      </c>
      <c r="O75" s="25" t="str">
        <f>IF(('[1]Outside Edges'!J73+6.1)&gt;=(13.5+1),"Yes","No")</f>
        <v>No</v>
      </c>
      <c r="P75" s="25" t="str">
        <f>IF(('[1]Outside Edges'!K73+6.1)&gt;=(13.5+1),"Yes","No")</f>
        <v>No</v>
      </c>
      <c r="Q75" s="25" t="str">
        <f>IF(('[1]Outside Edges'!L73+6.1)&gt;=(13.5+1),"Yes","No")</f>
        <v>Yes</v>
      </c>
      <c r="R75" s="26" t="str">
        <f>IF(('[1]Outside Edges'!M73+6.1)&gt;=(13.5+1),"Yes","No")</f>
        <v>Yes</v>
      </c>
      <c r="S75" s="25" t="str">
        <f>IF(('[1]Outside Edges'!N73+6.1)&gt;=(13.5+1),"Yes","No")</f>
        <v>Yes</v>
      </c>
      <c r="T75" s="27" t="str">
        <f>IF(('[1]Outside Edges'!O73+6.1)&gt;=(13.5+1),"Yes","No")</f>
        <v>Yes</v>
      </c>
    </row>
    <row r="76" spans="1:21" ht="15.75" customHeight="1" thickBot="1" x14ac:dyDescent="0.3">
      <c r="A76" s="22" t="str">
        <f>IF('[1]Outside Edges'!$A74&lt;&gt;"",'[1]Outside Edges'!$A74,"")</f>
        <v>D72</v>
      </c>
      <c r="B76" s="90" t="str">
        <f>IF('[1]Outside Edges'!G74&gt;=(13.5+1),"Yes","No")</f>
        <v>No</v>
      </c>
      <c r="C76" s="90" t="str">
        <f>IF('[1]Outside Edges'!H74&gt;=(13.5+1),"Yes","No")</f>
        <v>No</v>
      </c>
      <c r="D76" s="25" t="str">
        <f>IF('[1]Outside Edges'!I74&gt;=(13.5+1),"Yes","No")</f>
        <v>No</v>
      </c>
      <c r="E76" s="25" t="str">
        <f>IF('[1]Outside Edges'!J74&gt;=(13.5+1),"Yes","No")</f>
        <v>No</v>
      </c>
      <c r="F76" s="25" t="str">
        <f>IF('[1]Outside Edges'!K74&gt;=(13.5+1),"Yes","No")</f>
        <v>No</v>
      </c>
      <c r="G76" s="25" t="str">
        <f>IF('[1]Outside Edges'!L74&gt;=(13.5+1),"Yes","No")</f>
        <v>No</v>
      </c>
      <c r="H76" s="26" t="str">
        <f>IF('[1]Outside Edges'!M74&gt;=(13.5+1),"Yes","No")</f>
        <v>No</v>
      </c>
      <c r="I76" s="26" t="str">
        <f>IF('[1]Outside Edges'!N74&gt;=(13.5+1),"Yes","No")</f>
        <v>No</v>
      </c>
      <c r="J76" s="26" t="str">
        <f>IF('[1]Outside Edges'!O74&gt;=(13.5+1),"Yes","No")</f>
        <v>No</v>
      </c>
      <c r="K76" s="266"/>
      <c r="L76" s="261" t="str">
        <f>IF(('[1]Outside Edges'!G74+6.1)&gt;=(13.5+1),"Yes","No")</f>
        <v>Yes</v>
      </c>
      <c r="M76" s="90" t="str">
        <f>IF(('[1]Outside Edges'!H74+6.1)&gt;=(13.5+1),"Yes","No")</f>
        <v>Yes</v>
      </c>
      <c r="N76" s="25" t="str">
        <f>IF(('[1]Outside Edges'!I74+6.1)&gt;=(13.5+1),"Yes","No")</f>
        <v>Yes</v>
      </c>
      <c r="O76" s="25" t="str">
        <f>IF(('[1]Outside Edges'!J74+6.1)&gt;=(13.5+1),"Yes","No")</f>
        <v>Yes</v>
      </c>
      <c r="P76" s="25" t="str">
        <f>IF(('[1]Outside Edges'!K74+6.1)&gt;=(13.5+1),"Yes","No")</f>
        <v>Yes</v>
      </c>
      <c r="Q76" s="25" t="str">
        <f>IF(('[1]Outside Edges'!L74+6.1)&gt;=(13.5+1),"Yes","No")</f>
        <v>Yes</v>
      </c>
      <c r="R76" s="26" t="str">
        <f>IF(('[1]Outside Edges'!M74+6.1)&gt;=(13.5+1),"Yes","No")</f>
        <v>Yes</v>
      </c>
      <c r="S76" s="25" t="str">
        <f>IF(('[1]Outside Edges'!N74+6.1)&gt;=(13.5+1),"Yes","No")</f>
        <v>Yes</v>
      </c>
      <c r="T76" s="27" t="str">
        <f>IF(('[1]Outside Edges'!O74+6.1)&gt;=(13.5+1),"Yes","No")</f>
        <v>Yes</v>
      </c>
    </row>
    <row r="77" spans="1:21" ht="15.75" customHeight="1" thickBot="1" x14ac:dyDescent="0.3">
      <c r="A77" s="23" t="str">
        <f>IF('[1]Outside Edges'!$A75&lt;&gt;"",'[1]Outside Edges'!$A75,"")</f>
        <v>D73</v>
      </c>
      <c r="B77" s="90" t="str">
        <f>IF('[1]Outside Edges'!G75&gt;=(13.5+1),"Yes","No")</f>
        <v>No</v>
      </c>
      <c r="C77" s="90" t="str">
        <f>IF('[1]Outside Edges'!H75&gt;=(13.5+1),"Yes","No")</f>
        <v>No</v>
      </c>
      <c r="D77" s="25" t="str">
        <f>IF('[1]Outside Edges'!I75&gt;=(13.5+1),"Yes","No")</f>
        <v>No</v>
      </c>
      <c r="E77" s="25" t="str">
        <f>IF('[1]Outside Edges'!J75&gt;=(13.5+1),"Yes","No")</f>
        <v>No</v>
      </c>
      <c r="F77" s="25" t="str">
        <f>IF('[1]Outside Edges'!K75&gt;=(13.5+1),"Yes","No")</f>
        <v>No</v>
      </c>
      <c r="G77" s="25" t="str">
        <f>IF('[1]Outside Edges'!L75&gt;=(13.5+1),"Yes","No")</f>
        <v>No</v>
      </c>
      <c r="H77" s="26" t="str">
        <f>IF('[1]Outside Edges'!M75&gt;=(13.5+1),"Yes","No")</f>
        <v>Yes</v>
      </c>
      <c r="I77" s="26" t="str">
        <f>IF('[1]Outside Edges'!N75&gt;=(13.5+1),"Yes","No")</f>
        <v>Yes</v>
      </c>
      <c r="J77" s="26" t="str">
        <f>IF('[1]Outside Edges'!O75&gt;=(13.5+1),"Yes","No")</f>
        <v>Yes</v>
      </c>
      <c r="K77" s="266"/>
      <c r="L77" s="261" t="str">
        <f>IF(('[1]Outside Edges'!G75+6.1)&gt;=(13.5+1),"Yes","No")</f>
        <v>Yes</v>
      </c>
      <c r="M77" s="90" t="str">
        <f>IF(('[1]Outside Edges'!H75+6.1)&gt;=(13.5+1),"Yes","No")</f>
        <v>Yes</v>
      </c>
      <c r="N77" s="25" t="str">
        <f>IF(('[1]Outside Edges'!I75+6.1)&gt;=(13.5+1),"Yes","No")</f>
        <v>Yes</v>
      </c>
      <c r="O77" s="25" t="str">
        <f>IF(('[1]Outside Edges'!J75+6.1)&gt;=(13.5+1),"Yes","No")</f>
        <v>Yes</v>
      </c>
      <c r="P77" s="25" t="str">
        <f>IF(('[1]Outside Edges'!K75+6.1)&gt;=(13.5+1),"Yes","No")</f>
        <v>Yes</v>
      </c>
      <c r="Q77" s="25" t="str">
        <f>IF(('[1]Outside Edges'!L75+6.1)&gt;=(13.5+1),"Yes","No")</f>
        <v>Yes</v>
      </c>
      <c r="R77" s="26" t="str">
        <f>IF(('[1]Outside Edges'!M75+6.1)&gt;=(13.5+1),"Yes","No")</f>
        <v>Yes</v>
      </c>
      <c r="S77" s="25" t="str">
        <f>IF(('[1]Outside Edges'!N75+6.1)&gt;=(13.5+1),"Yes","No")</f>
        <v>Yes</v>
      </c>
      <c r="T77" s="27" t="str">
        <f>IF(('[1]Outside Edges'!O75+6.1)&gt;=(13.5+1),"Yes","No")</f>
        <v>Yes</v>
      </c>
    </row>
    <row r="78" spans="1:21" ht="15.75" customHeight="1" thickBot="1" x14ac:dyDescent="0.3">
      <c r="A78" s="22" t="str">
        <f>IF('[1]Outside Edges'!$A76&lt;&gt;"",'[1]Outside Edges'!$A76,"")</f>
        <v>D74</v>
      </c>
      <c r="B78" s="90" t="str">
        <f>IF('[1]Outside Edges'!G76&gt;=(13.5+1),"Yes","No")</f>
        <v>No</v>
      </c>
      <c r="C78" s="90" t="str">
        <f>IF('[1]Outside Edges'!H76&gt;=(13.5+1),"Yes","No")</f>
        <v>No</v>
      </c>
      <c r="D78" s="25" t="str">
        <f>IF('[1]Outside Edges'!I76&gt;=(13.5+1),"Yes","No")</f>
        <v>No</v>
      </c>
      <c r="E78" s="272" t="str">
        <f>IF('[1]Outside Edges'!J76&gt;=(13.5+1),"No","No")</f>
        <v>No</v>
      </c>
      <c r="F78" s="272" t="str">
        <f>IF('[1]Outside Edges'!K76&gt;=(13.5+1),"No","No")</f>
        <v>No</v>
      </c>
      <c r="G78" s="25" t="str">
        <f>IF('[1]Outside Edges'!L76&gt;=(13.5+1),"Yes","No")</f>
        <v>No</v>
      </c>
      <c r="H78" s="26" t="str">
        <f>IF('[1]Outside Edges'!M76&gt;=(13.5+1),"Yes","No")</f>
        <v>No</v>
      </c>
      <c r="I78" s="26" t="str">
        <f>IF('[1]Outside Edges'!N76&gt;=(13.5+1),"Yes","No")</f>
        <v>No</v>
      </c>
      <c r="J78" s="26" t="str">
        <f>IF('[1]Outside Edges'!O76&gt;=(13.5+1),"Yes","No")</f>
        <v>No</v>
      </c>
      <c r="K78" s="266"/>
      <c r="L78" s="261" t="str">
        <f>IF(('[1]Outside Edges'!G76+6.1)&gt;=(13.5+1),"Yes","No")</f>
        <v>Yes</v>
      </c>
      <c r="M78" s="90" t="str">
        <f>IF(('[1]Outside Edges'!H76+6.1)&gt;=(13.5+1),"Yes","No")</f>
        <v>Yes</v>
      </c>
      <c r="N78" s="25" t="str">
        <f>IF(('[1]Outside Edges'!I76+6.1)&gt;=(13.5+1),"Yes","No")</f>
        <v>Yes</v>
      </c>
      <c r="O78" s="25" t="str">
        <f>IF(('[1]Outside Edges'!J76+6.1)&gt;=(13.5+1),"Yes","No")</f>
        <v>Yes</v>
      </c>
      <c r="P78" s="25" t="str">
        <f>IF(('[1]Outside Edges'!K76+6.1)&gt;=(13.5+1),"Yes","No")</f>
        <v>Yes</v>
      </c>
      <c r="Q78" s="25" t="str">
        <f>IF(('[1]Outside Edges'!L76+6.1)&gt;=(13.5+1),"Yes","No")</f>
        <v>Yes</v>
      </c>
      <c r="R78" s="26" t="str">
        <f>IF(('[1]Outside Edges'!M76+6.1)&gt;=(13.5+1),"Yes","No")</f>
        <v>Yes</v>
      </c>
      <c r="S78" s="25" t="str">
        <f>IF(('[1]Outside Edges'!N76+6.1)&gt;=(13.5+1),"Yes","No")</f>
        <v>Yes</v>
      </c>
      <c r="T78" s="27" t="str">
        <f>IF(('[1]Outside Edges'!O76+6.1)&gt;=(13.5+1),"Yes","No")</f>
        <v>Yes</v>
      </c>
    </row>
    <row r="79" spans="1:21" ht="15.75" customHeight="1" thickBot="1" x14ac:dyDescent="0.3">
      <c r="A79" s="23" t="str">
        <f>IF('[1]Outside Edges'!$A77&lt;&gt;"",'[1]Outside Edges'!$A77,"")</f>
        <v>D75</v>
      </c>
      <c r="B79" s="90" t="str">
        <f>IF('[1]Outside Edges'!G77&gt;=(13.5+1),"Yes","No")</f>
        <v>No</v>
      </c>
      <c r="C79" s="90" t="str">
        <f>IF('[1]Outside Edges'!H77&gt;=(13.5+1),"Yes","No")</f>
        <v>No</v>
      </c>
      <c r="D79" s="25" t="str">
        <f>IF('[1]Outside Edges'!I77&gt;=(13.5+1),"Yes","No")</f>
        <v>No</v>
      </c>
      <c r="E79" s="25" t="str">
        <f>IF('[1]Outside Edges'!J77&gt;=(13.5+1),"Yes","No")</f>
        <v>No</v>
      </c>
      <c r="F79" s="25" t="str">
        <f>IF('[1]Outside Edges'!K77&gt;=(13.5+1),"Yes","No")</f>
        <v>Yes</v>
      </c>
      <c r="G79" s="25" t="str">
        <f>IF('[1]Outside Edges'!L77&gt;=(13.5+1),"Yes","No")</f>
        <v>Yes</v>
      </c>
      <c r="H79" s="26" t="str">
        <f>IF('[1]Outside Edges'!M77&gt;=(13.5+1),"Yes","No")</f>
        <v>Yes</v>
      </c>
      <c r="I79" s="26" t="str">
        <f>IF('[1]Outside Edges'!N77&gt;=(13.5+1),"Yes","No")</f>
        <v>Yes</v>
      </c>
      <c r="J79" s="26" t="str">
        <f>IF('[1]Outside Edges'!O77&gt;=(13.5+1),"Yes","No")</f>
        <v>Yes</v>
      </c>
      <c r="K79" s="266"/>
      <c r="L79" s="261" t="str">
        <f>IF(('[1]Outside Edges'!G77+6.1)&gt;=(13.5+1),"Yes","No")</f>
        <v>Yes</v>
      </c>
      <c r="M79" s="90" t="str">
        <f>IF(('[1]Outside Edges'!H77+6.1)&gt;=(13.5+1),"Yes","No")</f>
        <v>Yes</v>
      </c>
      <c r="N79" s="25" t="str">
        <f>IF(('[1]Outside Edges'!I77+6.1)&gt;=(13.5+1),"Yes","No")</f>
        <v>Yes</v>
      </c>
      <c r="O79" s="25" t="str">
        <f>IF(('[1]Outside Edges'!J77+6.1)&gt;=(13.5+1),"Yes","No")</f>
        <v>Yes</v>
      </c>
      <c r="P79" s="25" t="str">
        <f>IF(('[1]Outside Edges'!K77+6.1)&gt;=(13.5+1),"Yes","No")</f>
        <v>Yes</v>
      </c>
      <c r="Q79" s="25" t="str">
        <f>IF(('[1]Outside Edges'!L77+6.1)&gt;=(13.5+1),"Yes","No")</f>
        <v>Yes</v>
      </c>
      <c r="R79" s="26" t="str">
        <f>IF(('[1]Outside Edges'!M77+6.1)&gt;=(13.5+1),"Yes","No")</f>
        <v>Yes</v>
      </c>
      <c r="S79" s="25" t="str">
        <f>IF(('[1]Outside Edges'!N77+6.1)&gt;=(13.5+1),"Yes","No")</f>
        <v>Yes</v>
      </c>
      <c r="T79" s="27" t="str">
        <f>IF(('[1]Outside Edges'!O77+6.1)&gt;=(13.5+1),"Yes","No")</f>
        <v>Yes</v>
      </c>
    </row>
    <row r="80" spans="1:21" ht="15.75" customHeight="1" thickBot="1" x14ac:dyDescent="0.3">
      <c r="A80" s="117" t="str">
        <f>IF('[1]Outside Edges'!$A78&lt;&gt;"",'[1]Outside Edges'!$A78,"")</f>
        <v>D76</v>
      </c>
      <c r="B80" s="90" t="str">
        <f>IF('[1]Outside Edges'!G78&gt;=(13.5+1),"Yes","No")</f>
        <v>No</v>
      </c>
      <c r="C80" s="90" t="str">
        <f>IF('[1]Outside Edges'!H78&gt;=(13.5+1),"Yes","No")</f>
        <v>No</v>
      </c>
      <c r="D80" s="25" t="str">
        <f>IF('[1]Outside Edges'!I78&gt;=(13.5+1),"Yes","No")</f>
        <v>No</v>
      </c>
      <c r="E80" s="25" t="str">
        <f>IF('[1]Outside Edges'!J78&gt;=(13.5+1),"Yes","No")</f>
        <v>No</v>
      </c>
      <c r="F80" s="25" t="str">
        <f>IF('[1]Outside Edges'!K78&gt;=(13.5+1),"Yes","No")</f>
        <v>No</v>
      </c>
      <c r="G80" s="25" t="str">
        <f>IF('[1]Outside Edges'!L78&gt;=(13.5+1),"Yes","No")</f>
        <v>Yes</v>
      </c>
      <c r="H80" s="26" t="str">
        <f>IF('[1]Outside Edges'!M78&gt;=(13.5+1),"Yes","No")</f>
        <v>Yes</v>
      </c>
      <c r="I80" s="26" t="str">
        <f>IF('[1]Outside Edges'!N78&gt;=(13.5+1),"Yes","No")</f>
        <v>Yes</v>
      </c>
      <c r="J80" s="26" t="str">
        <f>IF('[1]Outside Edges'!O78&gt;=(13.5+1),"Yes","No")</f>
        <v>Yes</v>
      </c>
      <c r="K80" s="266"/>
      <c r="L80" s="261" t="str">
        <f>IF(('[1]Outside Edges'!G78+6.1)&gt;=(13.5+1),"Yes","No")</f>
        <v>No</v>
      </c>
      <c r="M80" s="271" t="str">
        <f>IF(('[1]Outside Edges'!H78+6.1)&gt;=(13.5+1),"No","No")</f>
        <v>No</v>
      </c>
      <c r="N80" s="272" t="str">
        <f>IF(('[1]Outside Edges'!I78+6.1)&gt;=(13.5+1),"No","No")</f>
        <v>No</v>
      </c>
      <c r="O80" s="272" t="str">
        <f>IF(('[1]Outside Edges'!J78+6.1)&gt;=(13.5+1),"No","No")</f>
        <v>No</v>
      </c>
      <c r="P80" s="272" t="str">
        <f>IF(('[1]Outside Edges'!K78+6.1)&gt;=(13.5+1),"No","No")</f>
        <v>No</v>
      </c>
      <c r="Q80" s="272" t="str">
        <f>IF(('[1]Outside Edges'!L78+6.1)&gt;=(13.5+1),"No","No")</f>
        <v>No</v>
      </c>
      <c r="R80" s="274" t="str">
        <f>IF(('[1]Outside Edges'!M78+6.1)&gt;=(13.5+1),"No","No")</f>
        <v>No</v>
      </c>
      <c r="S80" s="25" t="str">
        <f>IF(('[1]Outside Edges'!N78+6.1)&gt;=(13.5+1),"Yes","No")</f>
        <v>Yes</v>
      </c>
      <c r="T80" s="27" t="str">
        <f>IF(('[1]Outside Edges'!O78+6.1)&gt;=(13.5+1),"Yes","No")</f>
        <v>Yes</v>
      </c>
    </row>
    <row r="81" spans="1:20" ht="15.75" customHeight="1" thickBot="1" x14ac:dyDescent="0.3">
      <c r="A81" s="23" t="str">
        <f>IF('[1]Outside Edges'!$A79&lt;&gt;"",'[1]Outside Edges'!$A79,"")</f>
        <v>D77</v>
      </c>
      <c r="B81" s="90" t="str">
        <f>IF('[1]Outside Edges'!G79&gt;=(13.5+1),"Yes","No")</f>
        <v>No</v>
      </c>
      <c r="C81" s="271" t="str">
        <f>IF('[1]Outside Edges'!H79&gt;=(13.5+1),"No","No")</f>
        <v>No</v>
      </c>
      <c r="D81" s="272" t="str">
        <f>IF('[1]Outside Edges'!I79&gt;=(13.5+1),"No","No")</f>
        <v>No</v>
      </c>
      <c r="E81" s="25" t="str">
        <f>IF('[1]Outside Edges'!J79&gt;=(13.5+1),"Yes","No")</f>
        <v>No</v>
      </c>
      <c r="F81" s="25" t="str">
        <f>IF('[1]Outside Edges'!K79&gt;=(13.5+1),"Yes","No")</f>
        <v>No</v>
      </c>
      <c r="G81" s="25" t="str">
        <f>IF('[1]Outside Edges'!L79&gt;=(13.5+1),"Yes","No")</f>
        <v>No</v>
      </c>
      <c r="H81" s="26" t="str">
        <f>IF('[1]Outside Edges'!M79&gt;=(13.5+1),"Yes","No")</f>
        <v>No</v>
      </c>
      <c r="I81" s="26" t="str">
        <f>IF('[1]Outside Edges'!N79&gt;=(13.5+1),"Yes","No")</f>
        <v>No</v>
      </c>
      <c r="J81" s="26" t="str">
        <f>IF('[1]Outside Edges'!O79&gt;=(13.5+1),"Yes","No")</f>
        <v>No</v>
      </c>
      <c r="K81" s="266"/>
      <c r="L81" s="261" t="str">
        <f>IF(('[1]Outside Edges'!G79+6.1)&gt;=(13.5+1),"Yes","No")</f>
        <v>Yes</v>
      </c>
      <c r="M81" s="90" t="str">
        <f>IF(('[1]Outside Edges'!H79+6.1)&gt;=(13.5+1),"Yes","No")</f>
        <v>Yes</v>
      </c>
      <c r="N81" s="25" t="str">
        <f>IF(('[1]Outside Edges'!I79+6.1)&gt;=(13.5+1),"Yes","No")</f>
        <v>Yes</v>
      </c>
      <c r="O81" s="25" t="str">
        <f>IF(('[1]Outside Edges'!J79+6.1)&gt;=(13.5+1),"Yes","No")</f>
        <v>Yes</v>
      </c>
      <c r="P81" s="25" t="str">
        <f>IF(('[1]Outside Edges'!K79+6.1)&gt;=(13.5+1),"Yes","No")</f>
        <v>Yes</v>
      </c>
      <c r="Q81" s="25" t="str">
        <f>IF(('[1]Outside Edges'!L79+6.1)&gt;=(13.5+1),"Yes","No")</f>
        <v>Yes</v>
      </c>
      <c r="R81" s="26" t="str">
        <f>IF(('[1]Outside Edges'!M79+6.1)&gt;=(13.5+1),"Yes","No")</f>
        <v>Yes</v>
      </c>
      <c r="S81" s="25" t="str">
        <f>IF(('[1]Outside Edges'!N79+6.1)&gt;=(13.5+1),"Yes","No")</f>
        <v>Yes</v>
      </c>
      <c r="T81" s="27" t="str">
        <f>IF(('[1]Outside Edges'!O79+6.1)&gt;=(13.5+1),"Yes","No")</f>
        <v>Yes</v>
      </c>
    </row>
    <row r="82" spans="1:20" ht="15.75" customHeight="1" thickBot="1" x14ac:dyDescent="0.3">
      <c r="A82" s="22" t="str">
        <f>IF('[1]Outside Edges'!$A80&lt;&gt;"",'[1]Outside Edges'!$A80,"")</f>
        <v>D78</v>
      </c>
      <c r="B82" s="90" t="str">
        <f>IF('[1]Outside Edges'!G80&gt;=(13.5+1),"Yes","No")</f>
        <v>No</v>
      </c>
      <c r="C82" s="90" t="str">
        <f>IF('[1]Outside Edges'!H80&gt;=(13.5+1),"Yes","No")</f>
        <v>No</v>
      </c>
      <c r="D82" s="25" t="str">
        <f>IF('[1]Outside Edges'!I80&gt;=(13.5+1),"Yes","No")</f>
        <v>No</v>
      </c>
      <c r="E82" s="25" t="str">
        <f>IF('[1]Outside Edges'!J80&gt;=(13.5+1),"Yes","No")</f>
        <v>No</v>
      </c>
      <c r="F82" s="25" t="str">
        <f>IF('[1]Outside Edges'!K80&gt;=(13.5+1),"Yes","No")</f>
        <v>No</v>
      </c>
      <c r="G82" s="25" t="str">
        <f>IF('[1]Outside Edges'!L80&gt;=(13.5+1),"Yes","No")</f>
        <v>No</v>
      </c>
      <c r="H82" s="26" t="str">
        <f>IF('[1]Outside Edges'!M80&gt;=(13.5+1),"Yes","No")</f>
        <v>Yes</v>
      </c>
      <c r="I82" s="26" t="str">
        <f>IF('[1]Outside Edges'!N80&gt;=(13.5+1),"Yes","No")</f>
        <v>Yes</v>
      </c>
      <c r="J82" s="26" t="str">
        <f>IF('[1]Outside Edges'!O80&gt;=(13.5+1),"Yes","No")</f>
        <v>Yes</v>
      </c>
      <c r="K82" s="266"/>
      <c r="L82" s="261" t="str">
        <f>IF(('[1]Outside Edges'!G80+6.1)&gt;=(13.5+1),"Yes","No")</f>
        <v>Yes</v>
      </c>
      <c r="M82" s="90" t="str">
        <f>IF(('[1]Outside Edges'!H80+6.1)&gt;=(13.5+1),"Yes","No")</f>
        <v>Yes</v>
      </c>
      <c r="N82" s="25" t="str">
        <f>IF(('[1]Outside Edges'!I80+6.1)&gt;=(13.5+1),"Yes","No")</f>
        <v>Yes</v>
      </c>
      <c r="O82" s="25" t="str">
        <f>IF(('[1]Outside Edges'!J80+6.1)&gt;=(13.5+1),"Yes","No")</f>
        <v>Yes</v>
      </c>
      <c r="P82" s="25" t="str">
        <f>IF(('[1]Outside Edges'!K80+6.1)&gt;=(13.5+1),"Yes","No")</f>
        <v>Yes</v>
      </c>
      <c r="Q82" s="25" t="str">
        <f>IF(('[1]Outside Edges'!L80+6.1)&gt;=(13.5+1),"Yes","No")</f>
        <v>Yes</v>
      </c>
      <c r="R82" s="26" t="str">
        <f>IF(('[1]Outside Edges'!M80+6.1)&gt;=(13.5+1),"Yes","No")</f>
        <v>Yes</v>
      </c>
      <c r="S82" s="25" t="str">
        <f>IF(('[1]Outside Edges'!N80+6.1)&gt;=(13.5+1),"Yes","No")</f>
        <v>Yes</v>
      </c>
      <c r="T82" s="27" t="str">
        <f>IF(('[1]Outside Edges'!O80+6.1)&gt;=(13.5+1),"Yes","No")</f>
        <v>Yes</v>
      </c>
    </row>
    <row r="83" spans="1:20" ht="15.75" customHeight="1" thickBot="1" x14ac:dyDescent="0.3">
      <c r="A83" s="23" t="str">
        <f>IF('[1]Outside Edges'!$A81&lt;&gt;"",'[1]Outside Edges'!$A81,"")</f>
        <v>D79</v>
      </c>
      <c r="B83" s="90" t="str">
        <f>IF('[1]Outside Edges'!G81&gt;=(13.5+1),"Yes","No")</f>
        <v>No</v>
      </c>
      <c r="C83" s="90" t="str">
        <f>IF('[1]Outside Edges'!H81&gt;=(13.5+1),"Yes","No")</f>
        <v>No</v>
      </c>
      <c r="D83" s="25" t="str">
        <f>IF('[1]Outside Edges'!I81&gt;=(13.5+1),"Yes","No")</f>
        <v>No</v>
      </c>
      <c r="E83" s="25" t="str">
        <f>IF('[1]Outside Edges'!J81&gt;=(13.5+1),"Yes","No")</f>
        <v>Yes</v>
      </c>
      <c r="F83" s="25" t="str">
        <f>IF('[1]Outside Edges'!K81&gt;=(13.5+1),"Yes","No")</f>
        <v>Yes</v>
      </c>
      <c r="G83" s="25" t="str">
        <f>IF('[1]Outside Edges'!L81&gt;=(13.5+1),"Yes","No")</f>
        <v>Yes</v>
      </c>
      <c r="H83" s="26" t="str">
        <f>IF('[1]Outside Edges'!M81&gt;=(13.5+1),"Yes","No")</f>
        <v>Yes</v>
      </c>
      <c r="I83" s="26" t="str">
        <f>IF('[1]Outside Edges'!N81&gt;=(13.5+1),"Yes","No")</f>
        <v>Yes</v>
      </c>
      <c r="J83" s="26" t="str">
        <f>IF('[1]Outside Edges'!O81&gt;=(13.5+1),"Yes","No")</f>
        <v>Yes</v>
      </c>
      <c r="K83" s="266"/>
      <c r="L83" s="261" t="str">
        <f>IF(('[1]Outside Edges'!G81+6.1)&gt;=(13.5+1),"Yes","No")</f>
        <v>Yes</v>
      </c>
      <c r="M83" s="90" t="str">
        <f>IF(('[1]Outside Edges'!H81+6.1)&gt;=(13.5+1),"Yes","No")</f>
        <v>Yes</v>
      </c>
      <c r="N83" s="25" t="str">
        <f>IF(('[1]Outside Edges'!I81+6.1)&gt;=(13.5+1),"Yes","No")</f>
        <v>Yes</v>
      </c>
      <c r="O83" s="25" t="str">
        <f>IF(('[1]Outside Edges'!J81+6.1)&gt;=(13.5+1),"Yes","No")</f>
        <v>Yes</v>
      </c>
      <c r="P83" s="25" t="str">
        <f>IF(('[1]Outside Edges'!K81+6.1)&gt;=(13.5+1),"Yes","No")</f>
        <v>Yes</v>
      </c>
      <c r="Q83" s="25" t="str">
        <f>IF(('[1]Outside Edges'!L81+6.1)&gt;=(13.5+1),"Yes","No")</f>
        <v>Yes</v>
      </c>
      <c r="R83" s="26" t="str">
        <f>IF(('[1]Outside Edges'!M81+6.1)&gt;=(13.5+1),"Yes","No")</f>
        <v>Yes</v>
      </c>
      <c r="S83" s="25" t="str">
        <f>IF(('[1]Outside Edges'!N81+6.1)&gt;=(13.5+1),"Yes","No")</f>
        <v>Yes</v>
      </c>
      <c r="T83" s="27" t="str">
        <f>IF(('[1]Outside Edges'!O81+6.1)&gt;=(13.5+1),"Yes","No")</f>
        <v>Yes</v>
      </c>
    </row>
    <row r="84" spans="1:20" ht="15.75" customHeight="1" thickBot="1" x14ac:dyDescent="0.3">
      <c r="A84" s="118" t="str">
        <f>IF('[1]Outside Edges'!$A82&lt;&gt;"",'[1]Outside Edges'!$A82,"")</f>
        <v>D80 AM</v>
      </c>
      <c r="B84" s="90" t="str">
        <f>IF('[1]Outside Edges'!G82&gt;=(13.5+1),"Yes","No")</f>
        <v>Yes</v>
      </c>
      <c r="C84" s="90" t="str">
        <f>IF('[1]Outside Edges'!H82&gt;=(13.5+1),"Yes","No")</f>
        <v>Yes</v>
      </c>
      <c r="D84" s="25" t="str">
        <f>IF('[1]Outside Edges'!I82&gt;=(13.5+1),"Yes","No")</f>
        <v>Yes</v>
      </c>
      <c r="E84" s="25" t="str">
        <f>IF('[1]Outside Edges'!J82&gt;=(13.5+1),"Yes","No")</f>
        <v>Yes</v>
      </c>
      <c r="F84" s="25" t="str">
        <f>IF('[1]Outside Edges'!K82&gt;=(13.5+1),"Yes","No")</f>
        <v>Yes</v>
      </c>
      <c r="G84" s="25" t="str">
        <f>IF('[1]Outside Edges'!L82&gt;=(13.5+1),"Yes","No")</f>
        <v>Yes</v>
      </c>
      <c r="H84" s="26" t="str">
        <f>IF('[1]Outside Edges'!M82&gt;=(13.5+1),"Yes","No")</f>
        <v>Yes</v>
      </c>
      <c r="I84" s="26" t="str">
        <f>IF('[1]Outside Edges'!N82&gt;=(13.5+1),"Yes","No")</f>
        <v>Yes</v>
      </c>
      <c r="J84" s="26" t="str">
        <f>IF('[1]Outside Edges'!O82&gt;=(13.5+1),"Yes","No")</f>
        <v>Yes</v>
      </c>
      <c r="K84" s="266"/>
      <c r="L84" s="261" t="str">
        <f>IF(('[1]Outside Edges'!G82+6.1)&gt;=(13.5+1),"Yes","No")</f>
        <v>Yes</v>
      </c>
      <c r="M84" s="90" t="str">
        <f>IF(('[1]Outside Edges'!H82+6.1)&gt;=(13.5+1),"Yes","No")</f>
        <v>Yes</v>
      </c>
      <c r="N84" s="25" t="str">
        <f>IF(('[1]Outside Edges'!I82+6.1)&gt;=(13.5+1),"Yes","No")</f>
        <v>Yes</v>
      </c>
      <c r="O84" s="25" t="str">
        <f>IF(('[1]Outside Edges'!J82+6.1)&gt;=(13.5+1),"Yes","No")</f>
        <v>Yes</v>
      </c>
      <c r="P84" s="25" t="str">
        <f>IF(('[1]Outside Edges'!K82+6.1)&gt;=(13.5+1),"Yes","No")</f>
        <v>Yes</v>
      </c>
      <c r="Q84" s="25" t="str">
        <f>IF(('[1]Outside Edges'!L82+6.1)&gt;=(13.5+1),"Yes","No")</f>
        <v>Yes</v>
      </c>
      <c r="R84" s="26" t="str">
        <f>IF(('[1]Outside Edges'!M82+6.1)&gt;=(13.5+1),"Yes","No")</f>
        <v>Yes</v>
      </c>
      <c r="S84" s="25" t="str">
        <f>IF(('[1]Outside Edges'!N82+6.1)&gt;=(13.5+1),"Yes","No")</f>
        <v>Yes</v>
      </c>
      <c r="T84" s="27" t="str">
        <f>IF(('[1]Outside Edges'!O82+6.1)&gt;=(13.5+1),"Yes","No")</f>
        <v>Yes</v>
      </c>
    </row>
    <row r="85" spans="1:20" ht="15.75" customHeight="1" thickBot="1" x14ac:dyDescent="0.3">
      <c r="A85" s="23" t="str">
        <f>IF('[1]Outside Edges'!$A83&lt;&gt;"",'[1]Outside Edges'!$A83,"")</f>
        <v>D81</v>
      </c>
      <c r="B85" s="90" t="str">
        <f>IF('[1]Outside Edges'!G83&gt;=(13.5+1),"Yes","No")</f>
        <v>No</v>
      </c>
      <c r="C85" s="90" t="str">
        <f>IF('[1]Outside Edges'!H83&gt;=(13.5+1),"Yes","No")</f>
        <v>No</v>
      </c>
      <c r="D85" s="25" t="str">
        <f>IF('[1]Outside Edges'!I83&gt;=(13.5+1),"Yes","No")</f>
        <v>No</v>
      </c>
      <c r="E85" s="25" t="str">
        <f>IF('[1]Outside Edges'!J83&gt;=(13.5+1),"Yes","No")</f>
        <v>No</v>
      </c>
      <c r="F85" s="25" t="str">
        <f>IF('[1]Outside Edges'!K83&gt;=(13.5+1),"Yes","No")</f>
        <v>No</v>
      </c>
      <c r="G85" s="25" t="str">
        <f>IF('[1]Outside Edges'!L83&gt;=(13.5+1),"Yes","No")</f>
        <v>No</v>
      </c>
      <c r="H85" s="26" t="str">
        <f>IF('[1]Outside Edges'!M83&gt;=(13.5+1),"Yes","No")</f>
        <v>No</v>
      </c>
      <c r="I85" s="26" t="str">
        <f>IF('[1]Outside Edges'!N83&gt;=(13.5+1),"Yes","No")</f>
        <v>No</v>
      </c>
      <c r="J85" s="26" t="str">
        <f>IF('[1]Outside Edges'!O83&gt;=(13.5+1),"Yes","No")</f>
        <v>Yes</v>
      </c>
      <c r="K85" s="266"/>
      <c r="L85" s="261" t="str">
        <f>IF(('[1]Outside Edges'!G83+6.1)&gt;=(13.5+1),"Yes","No")</f>
        <v>Yes</v>
      </c>
      <c r="M85" s="90" t="str">
        <f>IF(('[1]Outside Edges'!H83+6.1)&gt;=(13.5+1),"Yes","No")</f>
        <v>Yes</v>
      </c>
      <c r="N85" s="25" t="str">
        <f>IF(('[1]Outside Edges'!I83+6.1)&gt;=(13.5+1),"Yes","No")</f>
        <v>Yes</v>
      </c>
      <c r="O85" s="25" t="str">
        <f>IF(('[1]Outside Edges'!J83+6.1)&gt;=(13.5+1),"Yes","No")</f>
        <v>Yes</v>
      </c>
      <c r="P85" s="25" t="str">
        <f>IF(('[1]Outside Edges'!K83+6.1)&gt;=(13.5+1),"Yes","No")</f>
        <v>Yes</v>
      </c>
      <c r="Q85" s="25" t="str">
        <f>IF(('[1]Outside Edges'!L83+6.1)&gt;=(13.5+1),"Yes","No")</f>
        <v>Yes</v>
      </c>
      <c r="R85" s="26" t="str">
        <f>IF(('[1]Outside Edges'!M83+6.1)&gt;=(13.5+1),"Yes","No")</f>
        <v>Yes</v>
      </c>
      <c r="S85" s="25" t="str">
        <f>IF(('[1]Outside Edges'!N83+6.1)&gt;=(13.5+1),"Yes","No")</f>
        <v>Yes</v>
      </c>
      <c r="T85" s="27" t="str">
        <f>IF(('[1]Outside Edges'!O83+6.1)&gt;=(13.5+1),"Yes","No")</f>
        <v>Yes</v>
      </c>
    </row>
    <row r="86" spans="1:20" ht="15.75" customHeight="1" thickBot="1" x14ac:dyDescent="0.3">
      <c r="A86" s="22" t="str">
        <f>IF('[1]Outside Edges'!$A84&lt;&gt;"",'[1]Outside Edges'!$A84,"")</f>
        <v>D82</v>
      </c>
      <c r="B86" s="90" t="str">
        <f>IF('[1]Outside Edges'!G84&gt;=(13.5+1),"Yes","No")</f>
        <v>No</v>
      </c>
      <c r="C86" s="90" t="str">
        <f>IF('[1]Outside Edges'!H84&gt;=(13.5+1),"Yes","No")</f>
        <v>Yes</v>
      </c>
      <c r="D86" s="25" t="str">
        <f>IF('[1]Outside Edges'!I84&gt;=(13.5+1),"Yes","No")</f>
        <v>Yes</v>
      </c>
      <c r="E86" s="25" t="str">
        <f>IF('[1]Outside Edges'!J84&gt;=(13.5+1),"Yes","No")</f>
        <v>Yes</v>
      </c>
      <c r="F86" s="25" t="str">
        <f>IF('[1]Outside Edges'!K84&gt;=(13.5+1),"Yes","No")</f>
        <v>Yes</v>
      </c>
      <c r="G86" s="25" t="str">
        <f>IF('[1]Outside Edges'!L84&gt;=(13.5+1),"Yes","No")</f>
        <v>Yes</v>
      </c>
      <c r="H86" s="26" t="str">
        <f>IF('[1]Outside Edges'!M84&gt;=(13.5+1),"Yes","No")</f>
        <v>Yes</v>
      </c>
      <c r="I86" s="26" t="str">
        <f>IF('[1]Outside Edges'!N84&gt;=(13.5+1),"Yes","No")</f>
        <v>Yes</v>
      </c>
      <c r="J86" s="26" t="str">
        <f>IF('[1]Outside Edges'!O84&gt;=(13.5+1),"Yes","No")</f>
        <v>Yes</v>
      </c>
      <c r="K86" s="266"/>
      <c r="L86" s="261" t="str">
        <f>IF(('[1]Outside Edges'!G84+6.1)&gt;=(13.5+1),"Yes","No")</f>
        <v>Yes</v>
      </c>
      <c r="M86" s="90" t="str">
        <f>IF(('[1]Outside Edges'!H84+6.1)&gt;=(13.5+1),"Yes","No")</f>
        <v>Yes</v>
      </c>
      <c r="N86" s="25" t="str">
        <f>IF(('[1]Outside Edges'!I84+6.1)&gt;=(13.5+1),"Yes","No")</f>
        <v>Yes</v>
      </c>
      <c r="O86" s="25" t="str">
        <f>IF(('[1]Outside Edges'!J84+6.1)&gt;=(13.5+1),"Yes","No")</f>
        <v>Yes</v>
      </c>
      <c r="P86" s="25" t="str">
        <f>IF(('[1]Outside Edges'!K84+6.1)&gt;=(13.5+1),"Yes","No")</f>
        <v>Yes</v>
      </c>
      <c r="Q86" s="25" t="str">
        <f>IF(('[1]Outside Edges'!L84+6.1)&gt;=(13.5+1),"Yes","No")</f>
        <v>Yes</v>
      </c>
      <c r="R86" s="26" t="str">
        <f>IF(('[1]Outside Edges'!M84+6.1)&gt;=(13.5+1),"Yes","No")</f>
        <v>Yes</v>
      </c>
      <c r="S86" s="25" t="str">
        <f>IF(('[1]Outside Edges'!N84+6.1)&gt;=(13.5+1),"Yes","No")</f>
        <v>Yes</v>
      </c>
      <c r="T86" s="27" t="str">
        <f>IF(('[1]Outside Edges'!O84+6.1)&gt;=(13.5+1),"Yes","No")</f>
        <v>Yes</v>
      </c>
    </row>
    <row r="87" spans="1:20" ht="15.75" customHeight="1" thickBot="1" x14ac:dyDescent="0.3">
      <c r="A87" s="23" t="str">
        <f>IF('[1]Outside Edges'!$A85&lt;&gt;"",'[1]Outside Edges'!$A85,"")</f>
        <v>D83 AM</v>
      </c>
      <c r="B87" s="90" t="str">
        <f>IF('[1]Outside Edges'!G85&gt;=(13.5+1),"Yes","No")</f>
        <v>No</v>
      </c>
      <c r="C87" s="90" t="str">
        <f>IF('[1]Outside Edges'!H85&gt;=(13.5+1),"Yes","No")</f>
        <v>Yes</v>
      </c>
      <c r="D87" s="25" t="str">
        <f>IF('[1]Outside Edges'!I85&gt;=(13.5+1),"Yes","No")</f>
        <v>Yes</v>
      </c>
      <c r="E87" s="25" t="str">
        <f>IF('[1]Outside Edges'!J85&gt;=(13.5+1),"Yes","No")</f>
        <v>Yes</v>
      </c>
      <c r="F87" s="25" t="str">
        <f>IF('[1]Outside Edges'!K85&gt;=(13.5+1),"Yes","No")</f>
        <v>Yes</v>
      </c>
      <c r="G87" s="25" t="str">
        <f>IF('[1]Outside Edges'!L85&gt;=(13.5+1),"Yes","No")</f>
        <v>Yes</v>
      </c>
      <c r="H87" s="26" t="str">
        <f>IF('[1]Outside Edges'!M85&gt;=(13.5+1),"Yes","No")</f>
        <v>Yes</v>
      </c>
      <c r="I87" s="26" t="str">
        <f>IF('[1]Outside Edges'!N85&gt;=(13.5+1),"Yes","No")</f>
        <v>Yes</v>
      </c>
      <c r="J87" s="26" t="str">
        <f>IF('[1]Outside Edges'!O85&gt;=(13.5+1),"Yes","No")</f>
        <v>Yes</v>
      </c>
      <c r="K87" s="266"/>
      <c r="L87" s="261" t="str">
        <f>IF(('[1]Outside Edges'!G85+6.1)&gt;=(13.5+1),"Yes","No")</f>
        <v>Yes</v>
      </c>
      <c r="M87" s="90" t="str">
        <f>IF(('[1]Outside Edges'!H85+6.1)&gt;=(13.5+1),"Yes","No")</f>
        <v>Yes</v>
      </c>
      <c r="N87" s="25" t="str">
        <f>IF(('[1]Outside Edges'!I85+6.1)&gt;=(13.5+1),"Yes","No")</f>
        <v>Yes</v>
      </c>
      <c r="O87" s="25" t="str">
        <f>IF(('[1]Outside Edges'!J85+6.1)&gt;=(13.5+1),"Yes","No")</f>
        <v>Yes</v>
      </c>
      <c r="P87" s="25" t="str">
        <f>IF(('[1]Outside Edges'!K85+6.1)&gt;=(13.5+1),"Yes","No")</f>
        <v>Yes</v>
      </c>
      <c r="Q87" s="25" t="str">
        <f>IF(('[1]Outside Edges'!L85+6.1)&gt;=(13.5+1),"Yes","No")</f>
        <v>Yes</v>
      </c>
      <c r="R87" s="26" t="str">
        <f>IF(('[1]Outside Edges'!M85+6.1)&gt;=(13.5+1),"Yes","No")</f>
        <v>Yes</v>
      </c>
      <c r="S87" s="25" t="str">
        <f>IF(('[1]Outside Edges'!N85+6.1)&gt;=(13.5+1),"Yes","No")</f>
        <v>Yes</v>
      </c>
      <c r="T87" s="27" t="str">
        <f>IF(('[1]Outside Edges'!O85+6.1)&gt;=(13.5+1),"Yes","No")</f>
        <v>Yes</v>
      </c>
    </row>
    <row r="88" spans="1:20" ht="15.75" customHeight="1" thickBot="1" x14ac:dyDescent="0.3">
      <c r="A88" s="22" t="str">
        <f>IF('[1]Outside Edges'!$A86&lt;&gt;"",'[1]Outside Edges'!$A86,"")</f>
        <v>D84</v>
      </c>
      <c r="B88" s="90" t="str">
        <f>IF('[1]Outside Edges'!G86&gt;=(13.5+1),"Yes","No")</f>
        <v>No</v>
      </c>
      <c r="C88" s="90" t="str">
        <f>IF('[1]Outside Edges'!H86&gt;=(13.5+1),"Yes","No")</f>
        <v>Yes</v>
      </c>
      <c r="D88" s="25" t="str">
        <f>IF('[1]Outside Edges'!I86&gt;=(13.5+1),"Yes","No")</f>
        <v>Yes</v>
      </c>
      <c r="E88" s="25" t="str">
        <f>IF('[1]Outside Edges'!J86&gt;=(13.5+1),"Yes","No")</f>
        <v>Yes</v>
      </c>
      <c r="F88" s="25" t="str">
        <f>IF('[1]Outside Edges'!K86&gt;=(13.5+1),"Yes","No")</f>
        <v>Yes</v>
      </c>
      <c r="G88" s="25" t="str">
        <f>IF('[1]Outside Edges'!L86&gt;=(13.5+1),"Yes","No")</f>
        <v>Yes</v>
      </c>
      <c r="H88" s="26" t="str">
        <f>IF('[1]Outside Edges'!M86&gt;=(13.5+1),"Yes","No")</f>
        <v>Yes</v>
      </c>
      <c r="I88" s="26" t="str">
        <f>IF('[1]Outside Edges'!N86&gt;=(13.5+1),"Yes","No")</f>
        <v>Yes</v>
      </c>
      <c r="J88" s="26" t="str">
        <f>IF('[1]Outside Edges'!O86&gt;=(13.5+1),"Yes","No")</f>
        <v>Yes</v>
      </c>
      <c r="K88" s="266"/>
      <c r="L88" s="261" t="str">
        <f>IF(('[1]Outside Edges'!G86+6.1)&gt;=(13.5+1),"Yes","No")</f>
        <v>Yes</v>
      </c>
      <c r="M88" s="90" t="str">
        <f>IF(('[1]Outside Edges'!H86+6.1)&gt;=(13.5+1),"Yes","No")</f>
        <v>Yes</v>
      </c>
      <c r="N88" s="25" t="str">
        <f>IF(('[1]Outside Edges'!I86+6.1)&gt;=(13.5+1),"Yes","No")</f>
        <v>Yes</v>
      </c>
      <c r="O88" s="25" t="str">
        <f>IF(('[1]Outside Edges'!J86+6.1)&gt;=(13.5+1),"Yes","No")</f>
        <v>Yes</v>
      </c>
      <c r="P88" s="25" t="str">
        <f>IF(('[1]Outside Edges'!K86+6.1)&gt;=(13.5+1),"Yes","No")</f>
        <v>Yes</v>
      </c>
      <c r="Q88" s="25" t="str">
        <f>IF(('[1]Outside Edges'!L86+6.1)&gt;=(13.5+1),"Yes","No")</f>
        <v>Yes</v>
      </c>
      <c r="R88" s="26" t="str">
        <f>IF(('[1]Outside Edges'!M86+6.1)&gt;=(13.5+1),"Yes","No")</f>
        <v>Yes</v>
      </c>
      <c r="S88" s="25" t="str">
        <f>IF(('[1]Outside Edges'!N86+6.1)&gt;=(13.5+1),"Yes","No")</f>
        <v>Yes</v>
      </c>
      <c r="T88" s="27" t="str">
        <f>IF(('[1]Outside Edges'!O86+6.1)&gt;=(13.5+1),"Yes","No")</f>
        <v>Yes</v>
      </c>
    </row>
    <row r="89" spans="1:20" ht="15.75" customHeight="1" thickBot="1" x14ac:dyDescent="0.3">
      <c r="A89" s="23" t="str">
        <f>IF('[1]Outside Edges'!$A87&lt;&gt;"",'[1]Outside Edges'!$A87,"")</f>
        <v>D85</v>
      </c>
      <c r="B89" s="90" t="str">
        <f>IF('[1]Outside Edges'!G87&gt;=(13.5+1),"Yes","No")</f>
        <v>Yes</v>
      </c>
      <c r="C89" s="90" t="str">
        <f>IF('[1]Outside Edges'!H87&gt;=(13.5+1),"Yes","No")</f>
        <v>Yes</v>
      </c>
      <c r="D89" s="25" t="str">
        <f>IF('[1]Outside Edges'!I87&gt;=(13.5+1),"Yes","No")</f>
        <v>Yes</v>
      </c>
      <c r="E89" s="25" t="str">
        <f>IF('[1]Outside Edges'!J87&gt;=(13.5+1),"Yes","No")</f>
        <v>Yes</v>
      </c>
      <c r="F89" s="25" t="str">
        <f>IF('[1]Outside Edges'!K87&gt;=(13.5+1),"Yes","No")</f>
        <v>Yes</v>
      </c>
      <c r="G89" s="25" t="str">
        <f>IF('[1]Outside Edges'!L87&gt;=(13.5+1),"Yes","No")</f>
        <v>Yes</v>
      </c>
      <c r="H89" s="26" t="str">
        <f>IF('[1]Outside Edges'!M87&gt;=(13.5+1),"Yes","No")</f>
        <v>Yes</v>
      </c>
      <c r="I89" s="26" t="str">
        <f>IF('[1]Outside Edges'!N87&gt;=(13.5+1),"Yes","No")</f>
        <v>Yes</v>
      </c>
      <c r="J89" s="26" t="str">
        <f>IF('[1]Outside Edges'!O87&gt;=(13.5+1),"Yes","No")</f>
        <v>Yes</v>
      </c>
      <c r="K89" s="266"/>
      <c r="L89" s="261" t="str">
        <f>IF(('[1]Outside Edges'!G87+6.1)&gt;=(13.5+1),"Yes","No")</f>
        <v>Yes</v>
      </c>
      <c r="M89" s="90" t="str">
        <f>IF(('[1]Outside Edges'!H87+6.1)&gt;=(13.5+1),"Yes","No")</f>
        <v>Yes</v>
      </c>
      <c r="N89" s="25" t="str">
        <f>IF(('[1]Outside Edges'!I87+6.1)&gt;=(13.5+1),"Yes","No")</f>
        <v>Yes</v>
      </c>
      <c r="O89" s="25" t="str">
        <f>IF(('[1]Outside Edges'!J87+6.1)&gt;=(13.5+1),"Yes","No")</f>
        <v>Yes</v>
      </c>
      <c r="P89" s="25" t="str">
        <f>IF(('[1]Outside Edges'!K87+6.1)&gt;=(13.5+1),"Yes","No")</f>
        <v>Yes</v>
      </c>
      <c r="Q89" s="25" t="str">
        <f>IF(('[1]Outside Edges'!L87+6.1)&gt;=(13.5+1),"Yes","No")</f>
        <v>Yes</v>
      </c>
      <c r="R89" s="26" t="str">
        <f>IF(('[1]Outside Edges'!M87+6.1)&gt;=(13.5+1),"Yes","No")</f>
        <v>Yes</v>
      </c>
      <c r="S89" s="25" t="str">
        <f>IF(('[1]Outside Edges'!N87+6.1)&gt;=(13.5+1),"Yes","No")</f>
        <v>Yes</v>
      </c>
      <c r="T89" s="27" t="str">
        <f>IF(('[1]Outside Edges'!O87+6.1)&gt;=(13.5+1),"Yes","No")</f>
        <v>Yes</v>
      </c>
    </row>
    <row r="90" spans="1:20" ht="15.75" customHeight="1" thickBot="1" x14ac:dyDescent="0.3">
      <c r="A90" s="22" t="str">
        <f>IF('[1]Outside Edges'!$A88&lt;&gt;"",'[1]Outside Edges'!$A88,"")</f>
        <v>D86 AM</v>
      </c>
      <c r="B90" s="90" t="str">
        <f>IF('[1]Outside Edges'!G88&gt;=(13.5+1),"Yes","No")</f>
        <v>No</v>
      </c>
      <c r="C90" s="90" t="str">
        <f>IF('[1]Outside Edges'!H88&gt;=(13.5+1),"Yes","No")</f>
        <v>No</v>
      </c>
      <c r="D90" s="25" t="str">
        <f>IF('[1]Outside Edges'!I88&gt;=(13.5+1),"Yes","No")</f>
        <v>No</v>
      </c>
      <c r="E90" s="25" t="str">
        <f>IF('[1]Outside Edges'!J88&gt;=(13.5+1),"Yes","No")</f>
        <v>No</v>
      </c>
      <c r="F90" s="25" t="str">
        <f>IF('[1]Outside Edges'!K88&gt;=(13.5+1),"Yes","No")</f>
        <v>No</v>
      </c>
      <c r="G90" s="25" t="str">
        <f>IF('[1]Outside Edges'!L88&gt;=(13.5+1),"Yes","No")</f>
        <v>No</v>
      </c>
      <c r="H90" s="26" t="str">
        <f>IF('[1]Outside Edges'!M88&gt;=(13.5+1),"Yes","No")</f>
        <v>No</v>
      </c>
      <c r="I90" s="26" t="str">
        <f>IF('[1]Outside Edges'!N88&gt;=(13.5+1),"Yes","No")</f>
        <v>No</v>
      </c>
      <c r="J90" s="26" t="str">
        <f>IF('[1]Outside Edges'!O88&gt;=(13.5+1),"Yes","No")</f>
        <v>No</v>
      </c>
      <c r="K90" s="266"/>
      <c r="L90" s="261" t="str">
        <f>IF(('[1]Outside Edges'!G88+6.1)&gt;=(13.5+1),"Yes","No")</f>
        <v>Yes</v>
      </c>
      <c r="M90" s="90" t="str">
        <f>IF(('[1]Outside Edges'!H88+6.1)&gt;=(13.5+1),"Yes","No")</f>
        <v>Yes</v>
      </c>
      <c r="N90" s="25" t="str">
        <f>IF(('[1]Outside Edges'!I88+6.1)&gt;=(13.5+1),"Yes","No")</f>
        <v>Yes</v>
      </c>
      <c r="O90" s="25" t="str">
        <f>IF(('[1]Outside Edges'!J88+6.1)&gt;=(13.5+1),"Yes","No")</f>
        <v>Yes</v>
      </c>
      <c r="P90" s="25" t="str">
        <f>IF(('[1]Outside Edges'!K88+6.1)&gt;=(13.5+1),"Yes","No")</f>
        <v>Yes</v>
      </c>
      <c r="Q90" s="25" t="str">
        <f>IF(('[1]Outside Edges'!L88+6.1)&gt;=(13.5+1),"Yes","No")</f>
        <v>Yes</v>
      </c>
      <c r="R90" s="26" t="str">
        <f>IF(('[1]Outside Edges'!M88+6.1)&gt;=(13.5+1),"Yes","No")</f>
        <v>Yes</v>
      </c>
      <c r="S90" s="25" t="str">
        <f>IF(('[1]Outside Edges'!N88+6.1)&gt;=(13.5+1),"Yes","No")</f>
        <v>Yes</v>
      </c>
      <c r="T90" s="27" t="str">
        <f>IF(('[1]Outside Edges'!O88+6.1)&gt;=(13.5+1),"Yes","No")</f>
        <v>Yes</v>
      </c>
    </row>
    <row r="91" spans="1:20" ht="15.75" customHeight="1" thickBot="1" x14ac:dyDescent="0.3">
      <c r="A91" s="23" t="str">
        <f>IF('[1]Outside Edges'!$A89&lt;&gt;"",'[1]Outside Edges'!$A89,"")</f>
        <v>D87</v>
      </c>
      <c r="B91" s="90" t="str">
        <f>IF('[1]Outside Edges'!G89&gt;=(13.5+1),"Yes","No")</f>
        <v>No</v>
      </c>
      <c r="C91" s="90" t="str">
        <f>IF('[1]Outside Edges'!H89&gt;=(13.5+1),"Yes","No")</f>
        <v>Yes</v>
      </c>
      <c r="D91" s="25" t="str">
        <f>IF('[1]Outside Edges'!I89&gt;=(13.5+1),"Yes","No")</f>
        <v>Yes</v>
      </c>
      <c r="E91" s="25" t="str">
        <f>IF('[1]Outside Edges'!J89&gt;=(13.5+1),"Yes","No")</f>
        <v>Yes</v>
      </c>
      <c r="F91" s="25" t="str">
        <f>IF('[1]Outside Edges'!K89&gt;=(13.5+1),"Yes","No")</f>
        <v>Yes</v>
      </c>
      <c r="G91" s="25" t="str">
        <f>IF('[1]Outside Edges'!L89&gt;=(13.5+1),"Yes","No")</f>
        <v>Yes</v>
      </c>
      <c r="H91" s="26" t="str">
        <f>IF('[1]Outside Edges'!M89&gt;=(13.5+1),"Yes","No")</f>
        <v>Yes</v>
      </c>
      <c r="I91" s="26" t="str">
        <f>IF('[1]Outside Edges'!N89&gt;=(13.5+1),"Yes","No")</f>
        <v>Yes</v>
      </c>
      <c r="J91" s="26" t="str">
        <f>IF('[1]Outside Edges'!O89&gt;=(13.5+1),"Yes","No")</f>
        <v>Yes</v>
      </c>
      <c r="K91" s="266"/>
      <c r="L91" s="261" t="str">
        <f>IF(('[1]Outside Edges'!G89+6.1)&gt;=(13.5+1),"Yes","No")</f>
        <v>Yes</v>
      </c>
      <c r="M91" s="90" t="str">
        <f>IF(('[1]Outside Edges'!H89+6.1)&gt;=(13.5+1),"Yes","No")</f>
        <v>Yes</v>
      </c>
      <c r="N91" s="25" t="str">
        <f>IF(('[1]Outside Edges'!I89+6.1)&gt;=(13.5+1),"Yes","No")</f>
        <v>Yes</v>
      </c>
      <c r="O91" s="25" t="str">
        <f>IF(('[1]Outside Edges'!J89+6.1)&gt;=(13.5+1),"Yes","No")</f>
        <v>Yes</v>
      </c>
      <c r="P91" s="25" t="str">
        <f>IF(('[1]Outside Edges'!K89+6.1)&gt;=(13.5+1),"Yes","No")</f>
        <v>Yes</v>
      </c>
      <c r="Q91" s="25" t="str">
        <f>IF(('[1]Outside Edges'!L89+6.1)&gt;=(13.5+1),"Yes","No")</f>
        <v>Yes</v>
      </c>
      <c r="R91" s="26" t="str">
        <f>IF(('[1]Outside Edges'!M89+6.1)&gt;=(13.5+1),"Yes","No")</f>
        <v>Yes</v>
      </c>
      <c r="S91" s="25" t="str">
        <f>IF(('[1]Outside Edges'!N89+6.1)&gt;=(13.5+1),"Yes","No")</f>
        <v>Yes</v>
      </c>
      <c r="T91" s="27" t="str">
        <f>IF(('[1]Outside Edges'!O89+6.1)&gt;=(13.5+1),"Yes","No")</f>
        <v>Yes</v>
      </c>
    </row>
    <row r="92" spans="1:20" ht="15.75" customHeight="1" thickBot="1" x14ac:dyDescent="0.3">
      <c r="A92" s="22" t="str">
        <f>IF('[1]Outside Edges'!$A90&lt;&gt;"",'[1]Outside Edges'!$A90,"")</f>
        <v>D88</v>
      </c>
      <c r="B92" s="90" t="str">
        <f>IF('[1]Outside Edges'!G90&gt;=(13.5+1),"Yes","No")</f>
        <v>No</v>
      </c>
      <c r="C92" s="143" t="str">
        <f>IF('[1]Outside Edges'!H90&gt;=(13.5+1),"Yes","No")</f>
        <v>No</v>
      </c>
      <c r="D92" s="144" t="str">
        <f>IF('[1]Outside Edges'!I90&gt;=(13.5+1),"Yes","No")</f>
        <v>No</v>
      </c>
      <c r="E92" s="144" t="str">
        <f>IF('[1]Outside Edges'!J90&gt;=(13.5+1),"Yes","No")</f>
        <v>No</v>
      </c>
      <c r="F92" s="25" t="str">
        <f>IF('[1]Outside Edges'!K90&gt;=(13.5+1),"Yes","No")</f>
        <v>Yes</v>
      </c>
      <c r="G92" s="25" t="str">
        <f>IF('[1]Outside Edges'!L90&gt;=(13.5+1),"Yes","No")</f>
        <v>Yes</v>
      </c>
      <c r="H92" s="26" t="str">
        <f>IF('[1]Outside Edges'!M90&gt;=(13.5+1),"Yes","No")</f>
        <v>Yes</v>
      </c>
      <c r="I92" s="26" t="str">
        <f>IF('[1]Outside Edges'!N90&gt;=(13.5+1),"Yes","No")</f>
        <v>Yes</v>
      </c>
      <c r="J92" s="26" t="str">
        <f>IF('[1]Outside Edges'!O90&gt;=(13.5+1),"Yes","No")</f>
        <v>Yes</v>
      </c>
      <c r="K92" s="266"/>
      <c r="L92" s="261" t="str">
        <f>IF(('[1]Outside Edges'!G90+6.1)&gt;=(13.5+1),"Yes","No")</f>
        <v>Yes</v>
      </c>
      <c r="M92" s="90" t="str">
        <f>IF(('[1]Outside Edges'!H90+6.1)&gt;=(13.5+1),"Yes","No")</f>
        <v>Yes</v>
      </c>
      <c r="N92" s="25" t="str">
        <f>IF(('[1]Outside Edges'!I90+6.1)&gt;=(13.5+1),"Yes","No")</f>
        <v>Yes</v>
      </c>
      <c r="O92" s="25" t="str">
        <f>IF(('[1]Outside Edges'!J90+6.1)&gt;=(13.5+1),"Yes","No")</f>
        <v>Yes</v>
      </c>
      <c r="P92" s="25" t="str">
        <f>IF(('[1]Outside Edges'!K90+6.1)&gt;=(13.5+1),"Yes","No")</f>
        <v>Yes</v>
      </c>
      <c r="Q92" s="25" t="str">
        <f>IF(('[1]Outside Edges'!L90+6.1)&gt;=(13.5+1),"Yes","No")</f>
        <v>Yes</v>
      </c>
      <c r="R92" s="26" t="str">
        <f>IF(('[1]Outside Edges'!M90+6.1)&gt;=(13.5+1),"Yes","No")</f>
        <v>Yes</v>
      </c>
      <c r="S92" s="25" t="str">
        <f>IF(('[1]Outside Edges'!N90+6.1)&gt;=(13.5+1),"Yes","No")</f>
        <v>Yes</v>
      </c>
      <c r="T92" s="27" t="str">
        <f>IF(('[1]Outside Edges'!O90+6.1)&gt;=(13.5+1),"Yes","No")</f>
        <v>Yes</v>
      </c>
    </row>
    <row r="93" spans="1:20" ht="15.75" customHeight="1" thickBot="1" x14ac:dyDescent="0.3">
      <c r="A93" s="23" t="str">
        <f>IF('[1]Outside Edges'!$A91&lt;&gt;"",'[1]Outside Edges'!$A91,"")</f>
        <v>D89</v>
      </c>
      <c r="B93" s="90" t="str">
        <f>IF('[1]Outside Edges'!G91&gt;=(13.5+1),"Yes","No")</f>
        <v>No</v>
      </c>
      <c r="C93" s="90" t="str">
        <f>IF('[1]Outside Edges'!H91&gt;=(13.5+1),"Yes","No")</f>
        <v>No</v>
      </c>
      <c r="D93" s="25" t="str">
        <f>IF('[1]Outside Edges'!I91&gt;=(13.5+1),"Yes","No")</f>
        <v>Yes</v>
      </c>
      <c r="E93" s="25" t="str">
        <f>IF('[1]Outside Edges'!J91&gt;=(13.5+1),"Yes","No")</f>
        <v>Yes</v>
      </c>
      <c r="F93" s="25" t="str">
        <f>IF('[1]Outside Edges'!K91&gt;=(13.5+1),"Yes","No")</f>
        <v>Yes</v>
      </c>
      <c r="G93" s="25" t="str">
        <f>IF('[1]Outside Edges'!L91&gt;=(13.5+1),"Yes","No")</f>
        <v>Yes</v>
      </c>
      <c r="H93" s="26" t="str">
        <f>IF('[1]Outside Edges'!M91&gt;=(13.5+1),"Yes","No")</f>
        <v>Yes</v>
      </c>
      <c r="I93" s="26" t="str">
        <f>IF('[1]Outside Edges'!N91&gt;=(13.5+1),"Yes","No")</f>
        <v>Yes</v>
      </c>
      <c r="J93" s="26" t="str">
        <f>IF('[1]Outside Edges'!O91&gt;=(13.5+1),"Yes","No")</f>
        <v>Yes</v>
      </c>
      <c r="K93" s="266"/>
      <c r="L93" s="261" t="str">
        <f>IF(('[1]Outside Edges'!G91+6.1)&gt;=(13.5+1),"Yes","No")</f>
        <v>Yes</v>
      </c>
      <c r="M93" s="90" t="str">
        <f>IF(('[1]Outside Edges'!H91+6.1)&gt;=(13.5+1),"Yes","No")</f>
        <v>Yes</v>
      </c>
      <c r="N93" s="25" t="str">
        <f>IF(('[1]Outside Edges'!I91+6.1)&gt;=(13.5+1),"Yes","No")</f>
        <v>Yes</v>
      </c>
      <c r="O93" s="25" t="str">
        <f>IF(('[1]Outside Edges'!J91+6.1)&gt;=(13.5+1),"Yes","No")</f>
        <v>Yes</v>
      </c>
      <c r="P93" s="25" t="str">
        <f>IF(('[1]Outside Edges'!K91+6.1)&gt;=(13.5+1),"Yes","No")</f>
        <v>Yes</v>
      </c>
      <c r="Q93" s="25" t="str">
        <f>IF(('[1]Outside Edges'!L91+6.1)&gt;=(13.5+1),"Yes","No")</f>
        <v>Yes</v>
      </c>
      <c r="R93" s="26" t="str">
        <f>IF(('[1]Outside Edges'!M91+6.1)&gt;=(13.5+1),"Yes","No")</f>
        <v>Yes</v>
      </c>
      <c r="S93" s="25" t="str">
        <f>IF(('[1]Outside Edges'!N91+6.1)&gt;=(13.5+1),"Yes","No")</f>
        <v>Yes</v>
      </c>
      <c r="T93" s="27" t="str">
        <f>IF(('[1]Outside Edges'!O91+6.1)&gt;=(13.5+1),"Yes","No")</f>
        <v>Yes</v>
      </c>
    </row>
    <row r="94" spans="1:20" ht="15.75" customHeight="1" thickBot="1" x14ac:dyDescent="0.3">
      <c r="A94" s="115" t="str">
        <f>IF('[1]Outside Edges'!$A92&lt;&gt;"",'[1]Outside Edges'!$A92,"")</f>
        <v>D90</v>
      </c>
      <c r="B94" s="90" t="str">
        <f>IF('[1]Outside Edges'!G92&gt;=(13.5+1),"Yes","No")</f>
        <v>No</v>
      </c>
      <c r="C94" s="90" t="str">
        <f>IF('[1]Outside Edges'!H92&gt;=(13.5+1),"Yes","No")</f>
        <v>No</v>
      </c>
      <c r="D94" s="25" t="str">
        <f>IF('[1]Outside Edges'!I92&gt;=(13.5+1),"Yes","No")</f>
        <v>No</v>
      </c>
      <c r="E94" s="25" t="str">
        <f>IF('[1]Outside Edges'!J92&gt;=(13.5+1),"Yes","No")</f>
        <v>No</v>
      </c>
      <c r="F94" s="25" t="str">
        <f>IF('[1]Outside Edges'!K92&gt;=(13.5+1),"Yes","No")</f>
        <v>No</v>
      </c>
      <c r="G94" s="25" t="str">
        <f>IF('[1]Outside Edges'!L92&gt;=(13.5+1),"Yes","No")</f>
        <v>Yes</v>
      </c>
      <c r="H94" s="26" t="str">
        <f>IF('[1]Outside Edges'!M92&gt;=(13.5+1),"Yes","No")</f>
        <v>Yes</v>
      </c>
      <c r="I94" s="26" t="str">
        <f>IF('[1]Outside Edges'!N92&gt;=(13.5+1),"Yes","No")</f>
        <v>Yes</v>
      </c>
      <c r="J94" s="26" t="str">
        <f>IF('[1]Outside Edges'!O92&gt;=(13.5+1),"Yes","No")</f>
        <v>Yes</v>
      </c>
      <c r="K94" s="266"/>
      <c r="L94" s="261" t="str">
        <f>IF(('[1]Outside Edges'!G92+6.1)&gt;=(13.5+1),"Yes","No")</f>
        <v>Yes</v>
      </c>
      <c r="M94" s="90" t="str">
        <f>IF(('[1]Outside Edges'!H92+6.1)&gt;=(13.5+1),"Yes","No")</f>
        <v>No</v>
      </c>
      <c r="N94" s="25" t="str">
        <f>IF(('[1]Outside Edges'!I92+6.1)&gt;=(13.5+1),"Yes","No")</f>
        <v>No</v>
      </c>
      <c r="O94" s="25" t="str">
        <f>IF(('[1]Outside Edges'!J92+6.1)&gt;=(13.5+1),"Yes","No")</f>
        <v>No</v>
      </c>
      <c r="P94" s="25" t="str">
        <f>IF(('[1]Outside Edges'!K92+6.1)&gt;=(13.5+1),"Yes","No")</f>
        <v>No</v>
      </c>
      <c r="Q94" s="272" t="str">
        <f>IF(('[1]Outside Edges'!L92+6.1)&gt;=(13.5+1),"No","No")</f>
        <v>No</v>
      </c>
      <c r="R94" s="26" t="str">
        <f>IF(('[1]Outside Edges'!M92+6.1)&gt;=(13.5+1),"Yes","No")</f>
        <v>Yes</v>
      </c>
      <c r="S94" s="25" t="str">
        <f>IF(('[1]Outside Edges'!N92+6.1)&gt;=(13.5+1),"Yes","No")</f>
        <v>Yes</v>
      </c>
      <c r="T94" s="27" t="str">
        <f>IF(('[1]Outside Edges'!O92+6.1)&gt;=(13.5+1),"Yes","No")</f>
        <v>Yes</v>
      </c>
    </row>
    <row r="95" spans="1:20" ht="15.75" customHeight="1" thickBot="1" x14ac:dyDescent="0.3">
      <c r="A95" s="23" t="str">
        <f>IF('[1]Outside Edges'!$A93&lt;&gt;"",'[1]Outside Edges'!$A93,"")</f>
        <v>D91 AM</v>
      </c>
      <c r="B95" s="90" t="str">
        <f>IF('[1]Outside Edges'!G93&gt;=(13.5+1),"Yes","No")</f>
        <v>Yes</v>
      </c>
      <c r="C95" s="90" t="str">
        <f>IF('[1]Outside Edges'!H93&gt;=(13.5+1),"Yes","No")</f>
        <v>Yes</v>
      </c>
      <c r="D95" s="25" t="str">
        <f>IF('[1]Outside Edges'!I93&gt;=(13.5+1),"Yes","No")</f>
        <v>Yes</v>
      </c>
      <c r="E95" s="25" t="str">
        <f>IF('[1]Outside Edges'!J93&gt;=(13.5+1),"Yes","No")</f>
        <v>Yes</v>
      </c>
      <c r="F95" s="25" t="str">
        <f>IF('[1]Outside Edges'!K93&gt;=(13.5+1),"Yes","No")</f>
        <v>Yes</v>
      </c>
      <c r="G95" s="25" t="str">
        <f>IF('[1]Outside Edges'!L93&gt;=(13.5+1),"Yes","No")</f>
        <v>Yes</v>
      </c>
      <c r="H95" s="26" t="str">
        <f>IF('[1]Outside Edges'!M93&gt;=(13.5+1),"Yes","No")</f>
        <v>Yes</v>
      </c>
      <c r="I95" s="26" t="str">
        <f>IF('[1]Outside Edges'!N93&gt;=(13.5+1),"Yes","No")</f>
        <v>Yes</v>
      </c>
      <c r="J95" s="26" t="str">
        <f>IF('[1]Outside Edges'!O93&gt;=(13.5+1),"Yes","No")</f>
        <v>Yes</v>
      </c>
      <c r="K95" s="266"/>
      <c r="L95" s="261" t="str">
        <f>IF(('[1]Outside Edges'!G93+6.1)&gt;=(13.5+1),"Yes","No")</f>
        <v>Yes</v>
      </c>
      <c r="M95" s="90" t="str">
        <f>IF(('[1]Outside Edges'!H93+6.1)&gt;=(13.5+1),"Yes","No")</f>
        <v>Yes</v>
      </c>
      <c r="N95" s="25" t="str">
        <f>IF(('[1]Outside Edges'!I93+6.1)&gt;=(13.5+1),"Yes","No")</f>
        <v>Yes</v>
      </c>
      <c r="O95" s="25" t="str">
        <f>IF(('[1]Outside Edges'!J93+6.1)&gt;=(13.5+1),"Yes","No")</f>
        <v>Yes</v>
      </c>
      <c r="P95" s="25" t="str">
        <f>IF(('[1]Outside Edges'!K93+6.1)&gt;=(13.5+1),"Yes","No")</f>
        <v>Yes</v>
      </c>
      <c r="Q95" s="25" t="str">
        <f>IF(('[1]Outside Edges'!L93+6.1)&gt;=(13.5+1),"Yes","No")</f>
        <v>Yes</v>
      </c>
      <c r="R95" s="26" t="str">
        <f>IF(('[1]Outside Edges'!M93+6.1)&gt;=(13.5+1),"Yes","No")</f>
        <v>Yes</v>
      </c>
      <c r="S95" s="25" t="str">
        <f>IF(('[1]Outside Edges'!N93+6.1)&gt;=(13.5+1),"Yes","No")</f>
        <v>Yes</v>
      </c>
      <c r="T95" s="27" t="str">
        <f>IF(('[1]Outside Edges'!O93+6.1)&gt;=(13.5+1),"Yes","No")</f>
        <v>Yes</v>
      </c>
    </row>
    <row r="96" spans="1:20" ht="15.75" customHeight="1" thickBot="1" x14ac:dyDescent="0.3">
      <c r="A96" s="117" t="str">
        <f>IF('[1]Outside Edges'!$A94&lt;&gt;"",'[1]Outside Edges'!$A94,"")</f>
        <v>D92</v>
      </c>
      <c r="B96" s="90" t="str">
        <f>IF('[1]Outside Edges'!G94&gt;=(13.5+1),"Yes","No")</f>
        <v>Yes</v>
      </c>
      <c r="C96" s="90" t="str">
        <f>IF('[1]Outside Edges'!H94&gt;=(13.5+1),"Yes","No")</f>
        <v>No</v>
      </c>
      <c r="D96" s="25" t="str">
        <f>IF('[1]Outside Edges'!I94&gt;=(13.5+1),"Yes","No")</f>
        <v>No</v>
      </c>
      <c r="E96" s="25" t="str">
        <f>IF('[1]Outside Edges'!J94&gt;=(13.5+1),"Yes","No")</f>
        <v>No</v>
      </c>
      <c r="F96" s="272" t="str">
        <f>IF('[1]Outside Edges'!K94&gt;=(13.5+1),"No","No")</f>
        <v>No</v>
      </c>
      <c r="G96" s="25" t="str">
        <f>IF('[1]Outside Edges'!L94&gt;=(13.5+1),"Yes","No")</f>
        <v>Yes</v>
      </c>
      <c r="H96" s="26" t="str">
        <f>IF('[1]Outside Edges'!M94&gt;=(13.5+1),"Yes","No")</f>
        <v>Yes</v>
      </c>
      <c r="I96" s="26" t="str">
        <f>IF('[1]Outside Edges'!N94&gt;=(13.5+1),"Yes","No")</f>
        <v>Yes</v>
      </c>
      <c r="J96" s="26" t="str">
        <f>IF('[1]Outside Edges'!O94&gt;=(13.5+1),"Yes","No")</f>
        <v>Yes</v>
      </c>
      <c r="K96" s="266"/>
      <c r="L96" s="261" t="str">
        <f>IF(('[1]Outside Edges'!G94+6.1)&gt;=(13.5+1),"Yes","No")</f>
        <v>Yes</v>
      </c>
      <c r="M96" s="90" t="str">
        <f>IF(('[1]Outside Edges'!H94+6.1)&gt;=(13.5+1),"Yes","No")</f>
        <v>No</v>
      </c>
      <c r="N96" s="25" t="str">
        <f>IF(('[1]Outside Edges'!I94+6.1)&gt;=(13.5+1),"Yes","No")</f>
        <v>No</v>
      </c>
      <c r="O96" s="25" t="str">
        <f>IF(('[1]Outside Edges'!J94+6.1)&gt;=(13.5+1),"Yes","No")</f>
        <v>No</v>
      </c>
      <c r="P96" s="272" t="str">
        <f>IF(('[1]Outside Edges'!K94+6.1)&gt;=(13.5+1),"No","No")</f>
        <v>No</v>
      </c>
      <c r="Q96" s="25" t="str">
        <f>IF(('[1]Outside Edges'!L94+6.1)&gt;=(13.5+1),"Yes","No")</f>
        <v>Yes</v>
      </c>
      <c r="R96" s="26" t="str">
        <f>IF(('[1]Outside Edges'!M94+6.1)&gt;=(13.5+1),"Yes","No")</f>
        <v>Yes</v>
      </c>
      <c r="S96" s="25" t="str">
        <f>IF(('[1]Outside Edges'!N94+6.1)&gt;=(13.5+1),"Yes","No")</f>
        <v>Yes</v>
      </c>
      <c r="T96" s="27" t="str">
        <f>IF(('[1]Outside Edges'!O94+6.1)&gt;=(13.5+1),"Yes","No")</f>
        <v>Yes</v>
      </c>
    </row>
    <row r="97" spans="1:22" ht="15.75" customHeight="1" thickBot="1" x14ac:dyDescent="0.3">
      <c r="A97" s="23" t="str">
        <f>IF('[1]Outside Edges'!$A95&lt;&gt;"",'[1]Outside Edges'!$A95,"")</f>
        <v>D93</v>
      </c>
      <c r="B97" s="90" t="str">
        <f>IF('[1]Outside Edges'!G95&gt;=(13.5+1),"Yes","No")</f>
        <v>No</v>
      </c>
      <c r="C97" s="90" t="str">
        <f>IF('[1]Outside Edges'!H95&gt;=(13.5+1),"Yes","No")</f>
        <v>No</v>
      </c>
      <c r="D97" s="25" t="str">
        <f>IF('[1]Outside Edges'!I95&gt;=(13.5+1),"Yes","No")</f>
        <v>No</v>
      </c>
      <c r="E97" s="25" t="str">
        <f>IF('[1]Outside Edges'!J95&gt;=(13.5+1),"Yes","No")</f>
        <v>No</v>
      </c>
      <c r="F97" s="272" t="str">
        <f>IF('[1]Outside Edges'!K95&gt;=(13.5+1),"No","No")</f>
        <v>No</v>
      </c>
      <c r="G97" s="25" t="str">
        <f>IF('[1]Outside Edges'!L95&gt;=(13.5+1),"Yes","No")</f>
        <v>Yes</v>
      </c>
      <c r="H97" s="26" t="str">
        <f>IF('[1]Outside Edges'!M95&gt;=(13.5+1),"Yes","No")</f>
        <v>Yes</v>
      </c>
      <c r="I97" s="26" t="str">
        <f>IF('[1]Outside Edges'!N95&gt;=(13.5+1),"Yes","No")</f>
        <v>Yes</v>
      </c>
      <c r="J97" s="26" t="str">
        <f>IF('[1]Outside Edges'!O95&gt;=(13.5+1),"Yes","No")</f>
        <v>Yes</v>
      </c>
      <c r="K97" s="266"/>
      <c r="L97" s="261" t="str">
        <f>IF(('[1]Outside Edges'!G95+6.1)&gt;=(13.5+1),"Yes","No")</f>
        <v>Yes</v>
      </c>
      <c r="M97" s="90" t="str">
        <f>IF(('[1]Outside Edges'!H95+6.1)&gt;=(13.5+1),"Yes","No")</f>
        <v>Yes</v>
      </c>
      <c r="N97" s="25" t="str">
        <f>IF(('[1]Outside Edges'!I95+6.1)&gt;=(13.5+1),"Yes","No")</f>
        <v>Yes</v>
      </c>
      <c r="O97" s="25" t="str">
        <f>IF(('[1]Outside Edges'!J95+6.1)&gt;=(13.5+1),"Yes","No")</f>
        <v>Yes</v>
      </c>
      <c r="P97" s="25" t="str">
        <f>IF(('[1]Outside Edges'!K95+6.1)&gt;=(13.5+1),"Yes","No")</f>
        <v>Yes</v>
      </c>
      <c r="Q97" s="25" t="str">
        <f>IF(('[1]Outside Edges'!L95+6.1)&gt;=(13.5+1),"Yes","No")</f>
        <v>Yes</v>
      </c>
      <c r="R97" s="26" t="str">
        <f>IF(('[1]Outside Edges'!M95+6.1)&gt;=(13.5+1),"Yes","No")</f>
        <v>Yes</v>
      </c>
      <c r="S97" s="25" t="str">
        <f>IF(('[1]Outside Edges'!N95+6.1)&gt;=(13.5+1),"Yes","No")</f>
        <v>Yes</v>
      </c>
      <c r="T97" s="27" t="str">
        <f>IF(('[1]Outside Edges'!O95+6.1)&gt;=(13.5+1),"Yes","No")</f>
        <v>Yes</v>
      </c>
    </row>
    <row r="98" spans="1:22" ht="15.75" customHeight="1" thickBot="1" x14ac:dyDescent="0.3">
      <c r="A98" s="116" t="str">
        <f>IF('[1]Outside Edges'!$A96&lt;&gt;"",'[1]Outside Edges'!$A96,"")</f>
        <v>D94 AM</v>
      </c>
      <c r="B98" s="90" t="str">
        <f>IF('[1]Outside Edges'!G96&gt;=(13.5+1),"Yes","No")</f>
        <v>No</v>
      </c>
      <c r="C98" s="90" t="str">
        <f>IF('[1]Outside Edges'!H96&gt;=(13.5+1),"Yes","No")</f>
        <v>No</v>
      </c>
      <c r="D98" s="25" t="str">
        <f>IF('[1]Outside Edges'!I96&gt;=(13.5+1),"Yes","No")</f>
        <v>No</v>
      </c>
      <c r="E98" s="25" t="str">
        <f>IF('[1]Outside Edges'!J96&gt;=(13.5+1),"Yes","No")</f>
        <v>No</v>
      </c>
      <c r="F98" s="25" t="str">
        <f>IF('[1]Outside Edges'!K96&gt;=(13.5+1),"Yes","No")</f>
        <v>No</v>
      </c>
      <c r="G98" s="25" t="str">
        <f>IF('[1]Outside Edges'!L96&gt;=(13.5+1),"Yes","No")</f>
        <v>No</v>
      </c>
      <c r="H98" s="26" t="str">
        <f>IF('[1]Outside Edges'!M96&gt;=(13.5+1),"Yes","No")</f>
        <v>No</v>
      </c>
      <c r="I98" s="26" t="str">
        <f>IF('[1]Outside Edges'!N96&gt;=(13.5+1),"Yes","No")</f>
        <v>No</v>
      </c>
      <c r="J98" s="26" t="str">
        <f>IF('[1]Outside Edges'!O96&gt;=(13.5+1),"Yes","No")</f>
        <v>No</v>
      </c>
      <c r="K98" s="266"/>
      <c r="L98" s="261" t="str">
        <f>IF(('[1]Outside Edges'!G96+6.1)&gt;=(13.5+1),"Yes","No")</f>
        <v>Yes</v>
      </c>
      <c r="M98" s="90" t="str">
        <f>IF(('[1]Outside Edges'!H96+6.1)&gt;=(13.5+1),"Yes","No")</f>
        <v>Yes</v>
      </c>
      <c r="N98" s="25" t="str">
        <f>IF(('[1]Outside Edges'!I96+6.1)&gt;=(13.5+1),"Yes","No")</f>
        <v>Yes</v>
      </c>
      <c r="O98" s="25" t="str">
        <f>IF(('[1]Outside Edges'!J96+6.1)&gt;=(13.5+1),"Yes","No")</f>
        <v>Yes</v>
      </c>
      <c r="P98" s="25" t="str">
        <f>IF(('[1]Outside Edges'!K96+6.1)&gt;=(13.5+1),"Yes","No")</f>
        <v>Yes</v>
      </c>
      <c r="Q98" s="25" t="str">
        <f>IF(('[1]Outside Edges'!L96+6.1)&gt;=(13.5+1),"Yes","No")</f>
        <v>Yes</v>
      </c>
      <c r="R98" s="26" t="str">
        <f>IF(('[1]Outside Edges'!M96+6.1)&gt;=(13.5+1),"Yes","No")</f>
        <v>Yes</v>
      </c>
      <c r="S98" s="25" t="str">
        <f>IF(('[1]Outside Edges'!N96+6.1)&gt;=(13.5+1),"Yes","No")</f>
        <v>Yes</v>
      </c>
      <c r="T98" s="27" t="str">
        <f>IF(('[1]Outside Edges'!O96+6.1)&gt;=(13.5+1),"Yes","No")</f>
        <v>Yes</v>
      </c>
      <c r="U98" s="268"/>
      <c r="V98" s="113"/>
    </row>
    <row r="99" spans="1:22" ht="15.75" customHeight="1" thickBot="1" x14ac:dyDescent="0.3">
      <c r="A99" s="23" t="str">
        <f>IF('[1]Outside Edges'!$A97&lt;&gt;"",'[1]Outside Edges'!$A97,"")</f>
        <v>D95</v>
      </c>
      <c r="B99" s="90" t="str">
        <f>IF('[1]Outside Edges'!G97&gt;=(13.5+1),"Yes","No")</f>
        <v>No</v>
      </c>
      <c r="C99" s="90" t="str">
        <f>IF('[1]Outside Edges'!H97&gt;=(13.5+1),"Yes","No")</f>
        <v>No</v>
      </c>
      <c r="D99" s="25" t="str">
        <f>IF('[1]Outside Edges'!I97&gt;=(13.5+1),"Yes","No")</f>
        <v>No</v>
      </c>
      <c r="E99" s="25" t="str">
        <f>IF('[1]Outside Edges'!J97&gt;=(13.5+1),"Yes","No")</f>
        <v>Yes</v>
      </c>
      <c r="F99" s="25" t="str">
        <f>IF('[1]Outside Edges'!K97&gt;=(13.5+1),"Yes","No")</f>
        <v>Yes</v>
      </c>
      <c r="G99" s="25" t="str">
        <f>IF('[1]Outside Edges'!L97&gt;=(13.5+1),"Yes","No")</f>
        <v>Yes</v>
      </c>
      <c r="H99" s="26" t="str">
        <f>IF('[1]Outside Edges'!M97&gt;=(13.5+1),"Yes","No")</f>
        <v>Yes</v>
      </c>
      <c r="I99" s="26" t="str">
        <f>IF('[1]Outside Edges'!N97&gt;=(13.5+1),"Yes","No")</f>
        <v>Yes</v>
      </c>
      <c r="J99" s="26" t="str">
        <f>IF('[1]Outside Edges'!O97&gt;=(13.5+1),"Yes","No")</f>
        <v>Yes</v>
      </c>
      <c r="K99" s="266"/>
      <c r="L99" s="261" t="str">
        <f>IF(('[1]Outside Edges'!G97+6.1)&gt;=(13.5+1),"Yes","No")</f>
        <v>Yes</v>
      </c>
      <c r="M99" s="90" t="str">
        <f>IF(('[1]Outside Edges'!H97+6.1)&gt;=(13.5+1),"Yes","No")</f>
        <v>Yes</v>
      </c>
      <c r="N99" s="25" t="str">
        <f>IF(('[1]Outside Edges'!I97+6.1)&gt;=(13.5+1),"Yes","No")</f>
        <v>Yes</v>
      </c>
      <c r="O99" s="25" t="str">
        <f>IF(('[1]Outside Edges'!J97+6.1)&gt;=(13.5+1),"Yes","No")</f>
        <v>Yes</v>
      </c>
      <c r="P99" s="25" t="str">
        <f>IF(('[1]Outside Edges'!K97+6.1)&gt;=(13.5+1),"Yes","No")</f>
        <v>Yes</v>
      </c>
      <c r="Q99" s="25" t="str">
        <f>IF(('[1]Outside Edges'!L97+6.1)&gt;=(13.5+1),"Yes","No")</f>
        <v>Yes</v>
      </c>
      <c r="R99" s="26" t="str">
        <f>IF(('[1]Outside Edges'!M97+6.1)&gt;=(13.5+1),"Yes","No")</f>
        <v>Yes</v>
      </c>
      <c r="S99" s="25" t="str">
        <f>IF(('[1]Outside Edges'!N97+6.1)&gt;=(13.5+1),"Yes","No")</f>
        <v>Yes</v>
      </c>
      <c r="T99" s="27" t="str">
        <f>IF(('[1]Outside Edges'!O97+6.1)&gt;=(13.5+1),"Yes","No")</f>
        <v>Yes</v>
      </c>
    </row>
    <row r="100" spans="1:22" ht="15.75" customHeight="1" thickBot="1" x14ac:dyDescent="0.3">
      <c r="A100" s="117" t="str">
        <f>IF('[1]Outside Edges'!$A98&lt;&gt;"",'[1]Outside Edges'!$A98,"")</f>
        <v>D96</v>
      </c>
      <c r="B100" s="90" t="str">
        <f>IF('[1]Outside Edges'!G98&gt;=(13.5+1),"Yes","No")</f>
        <v>No</v>
      </c>
      <c r="C100" s="90" t="str">
        <f>IF('[1]Outside Edges'!H98&gt;=(13.5+1),"Yes","No")</f>
        <v>No</v>
      </c>
      <c r="D100" s="25" t="str">
        <f>IF('[1]Outside Edges'!I98&gt;=(13.5+1),"Yes","No")</f>
        <v>No</v>
      </c>
      <c r="E100" s="25" t="str">
        <f>IF('[1]Outside Edges'!J98&gt;=(13.5+1),"Yes","No")</f>
        <v>No</v>
      </c>
      <c r="F100" s="25" t="str">
        <f>IF('[1]Outside Edges'!K98&gt;=(13.5+1),"Yes","No")</f>
        <v>No</v>
      </c>
      <c r="G100" s="25" t="str">
        <f>IF('[1]Outside Edges'!L98&gt;=(13.5+1),"Yes","No")</f>
        <v>No</v>
      </c>
      <c r="H100" s="274" t="str">
        <f>IF('[1]Outside Edges'!M98&gt;=(13.5+1),"No","No")</f>
        <v>No</v>
      </c>
      <c r="I100" s="26" t="str">
        <f>IF('[1]Outside Edges'!N98&gt;=(13.5+1),"Yes","No")</f>
        <v>Yes</v>
      </c>
      <c r="J100" s="26" t="str">
        <f>IF('[1]Outside Edges'!O98&gt;=(13.5+1),"Yes","No")</f>
        <v>Yes</v>
      </c>
      <c r="K100" s="266"/>
      <c r="L100" s="261" t="str">
        <f>IF(('[1]Outside Edges'!G98+6.1)&gt;=(13.5+1),"Yes","No")</f>
        <v>Yes</v>
      </c>
      <c r="M100" s="90" t="str">
        <f>IF(('[1]Outside Edges'!H98+6.1)&gt;=(13.5+1),"Yes","No")</f>
        <v>No</v>
      </c>
      <c r="N100" s="25" t="str">
        <f>IF(('[1]Outside Edges'!I98+6.1)&gt;=(13.5+1),"Yes","No")</f>
        <v>No</v>
      </c>
      <c r="O100" s="25" t="str">
        <f>IF(('[1]Outside Edges'!J98+6.1)&gt;=(13.5+1),"Yes","No")</f>
        <v>No</v>
      </c>
      <c r="P100" s="25" t="str">
        <f>IF(('[1]Outside Edges'!K98+6.1)&gt;=(13.5+1),"Yes","No")</f>
        <v>No</v>
      </c>
      <c r="Q100" s="25" t="str">
        <f>IF(('[1]Outside Edges'!L98+6.1)&gt;=(13.5+1),"Yes","No")</f>
        <v>No</v>
      </c>
      <c r="R100" s="274" t="str">
        <f>IF(('[1]Outside Edges'!M98+6.1)&gt;=(13.5+1),"No","No")</f>
        <v>No</v>
      </c>
      <c r="S100" s="25" t="str">
        <f>IF(('[1]Outside Edges'!N98+6.1)&gt;=(13.5+1),"Yes","No")</f>
        <v>Yes</v>
      </c>
      <c r="T100" s="27" t="str">
        <f>IF(('[1]Outside Edges'!O98+6.1)&gt;=(13.5+1),"Yes","No")</f>
        <v>Yes</v>
      </c>
    </row>
    <row r="101" spans="1:22" ht="15.75" customHeight="1" thickBot="1" x14ac:dyDescent="0.3">
      <c r="A101" s="23" t="str">
        <f>IF('[1]Outside Edges'!$A99&lt;&gt;"",'[1]Outside Edges'!$A99,"")</f>
        <v>D97</v>
      </c>
      <c r="B101" s="90" t="str">
        <f>IF('[1]Outside Edges'!G99&gt;=(13.5+1),"Yes","No")</f>
        <v>Yes</v>
      </c>
      <c r="C101" s="90" t="str">
        <f>IF('[1]Outside Edges'!H99&gt;=(13.5+1),"Yes","No")</f>
        <v>Yes</v>
      </c>
      <c r="D101" s="25" t="str">
        <f>IF('[1]Outside Edges'!I99&gt;=(13.5+1),"Yes","No")</f>
        <v>Yes</v>
      </c>
      <c r="E101" s="25" t="str">
        <f>IF('[1]Outside Edges'!J99&gt;=(13.5+1),"Yes","No")</f>
        <v>Yes</v>
      </c>
      <c r="F101" s="25" t="str">
        <f>IF('[1]Outside Edges'!K99&gt;=(13.5+1),"Yes","No")</f>
        <v>Yes</v>
      </c>
      <c r="G101" s="25" t="str">
        <f>IF('[1]Outside Edges'!L99&gt;=(13.5+1),"Yes","No")</f>
        <v>Yes</v>
      </c>
      <c r="H101" s="26" t="str">
        <f>IF('[1]Outside Edges'!M99&gt;=(13.5+1),"Yes","No")</f>
        <v>Yes</v>
      </c>
      <c r="I101" s="26" t="str">
        <f>IF('[1]Outside Edges'!N99&gt;=(13.5+1),"Yes","No")</f>
        <v>Yes</v>
      </c>
      <c r="J101" s="26" t="str">
        <f>IF('[1]Outside Edges'!O99&gt;=(13.5+1),"Yes","No")</f>
        <v>Yes</v>
      </c>
      <c r="K101" s="266"/>
      <c r="L101" s="261" t="str">
        <f>IF(('[1]Outside Edges'!G99+6.1)&gt;=(13.5+1),"Yes","No")</f>
        <v>Yes</v>
      </c>
      <c r="M101" s="90" t="str">
        <f>IF(('[1]Outside Edges'!H99+6.1)&gt;=(13.5+1),"Yes","No")</f>
        <v>Yes</v>
      </c>
      <c r="N101" s="25" t="str">
        <f>IF(('[1]Outside Edges'!I99+6.1)&gt;=(13.5+1),"Yes","No")</f>
        <v>Yes</v>
      </c>
      <c r="O101" s="25" t="str">
        <f>IF(('[1]Outside Edges'!J99+6.1)&gt;=(13.5+1),"Yes","No")</f>
        <v>Yes</v>
      </c>
      <c r="P101" s="25" t="str">
        <f>IF(('[1]Outside Edges'!K99+6.1)&gt;=(13.5+1),"Yes","No")</f>
        <v>Yes</v>
      </c>
      <c r="Q101" s="25" t="str">
        <f>IF(('[1]Outside Edges'!L99+6.1)&gt;=(13.5+1),"Yes","No")</f>
        <v>Yes</v>
      </c>
      <c r="R101" s="26" t="str">
        <f>IF(('[1]Outside Edges'!M99+6.1)&gt;=(13.5+1),"Yes","No")</f>
        <v>Yes</v>
      </c>
      <c r="S101" s="25" t="str">
        <f>IF(('[1]Outside Edges'!N99+6.1)&gt;=(13.5+1),"Yes","No")</f>
        <v>Yes</v>
      </c>
      <c r="T101" s="27" t="str">
        <f>IF(('[1]Outside Edges'!O99+6.1)&gt;=(13.5+1),"Yes","No")</f>
        <v>Yes</v>
      </c>
    </row>
    <row r="102" spans="1:22" ht="15.75" customHeight="1" thickBot="1" x14ac:dyDescent="0.3">
      <c r="A102" s="22" t="str">
        <f>IF('[1]Outside Edges'!$A100&lt;&gt;"",'[1]Outside Edges'!$A100,"")</f>
        <v>D98</v>
      </c>
      <c r="B102" s="90" t="str">
        <f>IF('[1]Outside Edges'!G100&gt;=(13.5+1),"Yes","No")</f>
        <v>No</v>
      </c>
      <c r="C102" s="90" t="str">
        <f>IF('[1]Outside Edges'!H100&gt;=(13.5+1),"Yes","No")</f>
        <v>Yes</v>
      </c>
      <c r="D102" s="25" t="str">
        <f>IF('[1]Outside Edges'!I100&gt;=(13.5+1),"Yes","No")</f>
        <v>Yes</v>
      </c>
      <c r="E102" s="25" t="str">
        <f>IF('[1]Outside Edges'!J100&gt;=(13.5+1),"Yes","No")</f>
        <v>Yes</v>
      </c>
      <c r="F102" s="25" t="str">
        <f>IF('[1]Outside Edges'!K100&gt;=(13.5+1),"Yes","No")</f>
        <v>Yes</v>
      </c>
      <c r="G102" s="25" t="str">
        <f>IF('[1]Outside Edges'!L100&gt;=(13.5+1),"Yes","No")</f>
        <v>Yes</v>
      </c>
      <c r="H102" s="26" t="str">
        <f>IF('[1]Outside Edges'!M100&gt;=(13.5+1),"Yes","No")</f>
        <v>Yes</v>
      </c>
      <c r="I102" s="26" t="str">
        <f>IF('[1]Outside Edges'!N100&gt;=(13.5+1),"Yes","No")</f>
        <v>Yes</v>
      </c>
      <c r="J102" s="26" t="str">
        <f>IF('[1]Outside Edges'!O100&gt;=(13.5+1),"Yes","No")</f>
        <v>Yes</v>
      </c>
      <c r="K102" s="266"/>
      <c r="L102" s="261" t="str">
        <f>IF(('[1]Outside Edges'!G100+6.1)&gt;=(13.5+1),"Yes","No")</f>
        <v>Yes</v>
      </c>
      <c r="M102" s="90" t="str">
        <f>IF(('[1]Outside Edges'!H100+6.1)&gt;=(13.5+1),"Yes","No")</f>
        <v>Yes</v>
      </c>
      <c r="N102" s="25" t="str">
        <f>IF(('[1]Outside Edges'!I100+6.1)&gt;=(13.5+1),"Yes","No")</f>
        <v>Yes</v>
      </c>
      <c r="O102" s="25" t="str">
        <f>IF(('[1]Outside Edges'!J100+6.1)&gt;=(13.5+1),"Yes","No")</f>
        <v>Yes</v>
      </c>
      <c r="P102" s="25" t="str">
        <f>IF(('[1]Outside Edges'!K100+6.1)&gt;=(13.5+1),"Yes","No")</f>
        <v>Yes</v>
      </c>
      <c r="Q102" s="25" t="str">
        <f>IF(('[1]Outside Edges'!L100+6.1)&gt;=(13.5+1),"Yes","No")</f>
        <v>Yes</v>
      </c>
      <c r="R102" s="26" t="str">
        <f>IF(('[1]Outside Edges'!M100+6.1)&gt;=(13.5+1),"Yes","No")</f>
        <v>Yes</v>
      </c>
      <c r="S102" s="25" t="str">
        <f>IF(('[1]Outside Edges'!N100+6.1)&gt;=(13.5+1),"Yes","No")</f>
        <v>Yes</v>
      </c>
      <c r="T102" s="27" t="str">
        <f>IF(('[1]Outside Edges'!O100+6.1)&gt;=(13.5+1),"Yes","No")</f>
        <v>Yes</v>
      </c>
    </row>
    <row r="103" spans="1:22" ht="15.75" customHeight="1" thickBot="1" x14ac:dyDescent="0.3">
      <c r="A103" s="116" t="str">
        <f>IF('[1]Outside Edges'!$A101&lt;&gt;"",'[1]Outside Edges'!$A101,"")</f>
        <v>D99 AM</v>
      </c>
      <c r="B103" s="90" t="str">
        <f>IF('[1]Outside Edges'!G101&gt;=(13.5+1),"Yes","No")</f>
        <v>No</v>
      </c>
      <c r="C103" s="90" t="str">
        <f>IF('[1]Outside Edges'!H101&gt;=(13.5+1),"Yes","No")</f>
        <v>No</v>
      </c>
      <c r="D103" s="25" t="str">
        <f>IF('[1]Outside Edges'!I101&gt;=(13.5+1),"Yes","No")</f>
        <v>No</v>
      </c>
      <c r="E103" s="25" t="str">
        <f>IF('[1]Outside Edges'!J101&gt;=(13.5+1),"Yes","No")</f>
        <v>No</v>
      </c>
      <c r="F103" s="25" t="str">
        <f>IF('[1]Outside Edges'!K101&gt;=(13.5+1),"Yes","No")</f>
        <v>No</v>
      </c>
      <c r="G103" s="25" t="str">
        <f>IF('[1]Outside Edges'!L101&gt;=(13.5+1),"Yes","No")</f>
        <v>No</v>
      </c>
      <c r="H103" s="26" t="str">
        <f>IF('[1]Outside Edges'!M101&gt;=(13.5+1),"Yes","No")</f>
        <v>No</v>
      </c>
      <c r="I103" s="26" t="str">
        <f>IF('[1]Outside Edges'!N101&gt;=(13.5+1),"Yes","No")</f>
        <v>No</v>
      </c>
      <c r="J103" s="26" t="str">
        <f>IF('[1]Outside Edges'!O101&gt;=(13.5+1),"Yes","No")</f>
        <v>No</v>
      </c>
      <c r="K103" s="266"/>
      <c r="L103" s="261" t="str">
        <f>IF(('[1]Outside Edges'!G101+6.1)&gt;=(13.5+1),"Yes","No")</f>
        <v>Yes</v>
      </c>
      <c r="M103" s="90" t="str">
        <f>IF(('[1]Outside Edges'!H101+6.1)&gt;=(13.5+1),"Yes","No")</f>
        <v>Yes</v>
      </c>
      <c r="N103" s="25" t="str">
        <f>IF(('[1]Outside Edges'!I101+6.1)&gt;=(13.5+1),"Yes","No")</f>
        <v>Yes</v>
      </c>
      <c r="O103" s="25" t="str">
        <f>IF(('[1]Outside Edges'!J101+6.1)&gt;=(13.5+1),"Yes","No")</f>
        <v>Yes</v>
      </c>
      <c r="P103" s="25" t="str">
        <f>IF(('[1]Outside Edges'!K101+6.1)&gt;=(13.5+1),"Yes","No")</f>
        <v>Yes</v>
      </c>
      <c r="Q103" s="25" t="str">
        <f>IF(('[1]Outside Edges'!L101+6.1)&gt;=(13.5+1),"Yes","No")</f>
        <v>Yes</v>
      </c>
      <c r="R103" s="26" t="str">
        <f>IF(('[1]Outside Edges'!M101+6.1)&gt;=(13.5+1),"Yes","No")</f>
        <v>Yes</v>
      </c>
      <c r="S103" s="25" t="str">
        <f>IF(('[1]Outside Edges'!N101+6.1)&gt;=(13.5+1),"Yes","No")</f>
        <v>Yes</v>
      </c>
      <c r="T103" s="27" t="str">
        <f>IF(('[1]Outside Edges'!O101+6.1)&gt;=(13.5+1),"Yes","No")</f>
        <v>Yes</v>
      </c>
    </row>
    <row r="104" spans="1:22" ht="15.75" customHeight="1" thickBot="1" x14ac:dyDescent="0.3">
      <c r="A104" s="116" t="str">
        <f>IF('[1]Outside Edges'!$A102&lt;&gt;"",'[1]Outside Edges'!$A102,"")</f>
        <v>D100 AM</v>
      </c>
      <c r="B104" s="90" t="str">
        <f>IF('[1]Outside Edges'!G102&gt;=(13.5+1),"Yes","No")</f>
        <v>No</v>
      </c>
      <c r="C104" s="90" t="str">
        <f>IF('[1]Outside Edges'!H102&gt;=(13.5+1),"Yes","No")</f>
        <v>No</v>
      </c>
      <c r="D104" s="25" t="str">
        <f>IF('[1]Outside Edges'!I102&gt;=(13.5+1),"Yes","No")</f>
        <v>No</v>
      </c>
      <c r="E104" s="25" t="str">
        <f>IF('[1]Outside Edges'!J102&gt;=(13.5+1),"Yes","No")</f>
        <v>No</v>
      </c>
      <c r="F104" s="25" t="str">
        <f>IF('[1]Outside Edges'!K102&gt;=(13.5+1),"Yes","No")</f>
        <v>No</v>
      </c>
      <c r="G104" s="25" t="str">
        <f>IF('[1]Outside Edges'!L102&gt;=(13.5+1),"Yes","No")</f>
        <v>No</v>
      </c>
      <c r="H104" s="26" t="str">
        <f>IF('[1]Outside Edges'!M102&gt;=(13.5+1),"Yes","No")</f>
        <v>No</v>
      </c>
      <c r="I104" s="26" t="str">
        <f>IF('[1]Outside Edges'!N102&gt;=(13.5+1),"Yes","No")</f>
        <v>No</v>
      </c>
      <c r="J104" s="26" t="str">
        <f>IF('[1]Outside Edges'!O102&gt;=(13.5+1),"Yes","No")</f>
        <v>No</v>
      </c>
      <c r="K104" s="266"/>
      <c r="L104" s="261" t="str">
        <f>IF(('[1]Outside Edges'!G102+6.1)&gt;=(13.5+1),"Yes","No")</f>
        <v>Yes</v>
      </c>
      <c r="M104" s="90" t="str">
        <f>IF(('[1]Outside Edges'!H102+6.1)&gt;=(13.5+1),"Yes","No")</f>
        <v>Yes</v>
      </c>
      <c r="N104" s="25" t="str">
        <f>IF(('[1]Outside Edges'!I102+6.1)&gt;=(13.5+1),"Yes","No")</f>
        <v>Yes</v>
      </c>
      <c r="O104" s="25" t="str">
        <f>IF(('[1]Outside Edges'!J102+6.1)&gt;=(13.5+1),"Yes","No")</f>
        <v>Yes</v>
      </c>
      <c r="P104" s="25" t="str">
        <f>IF(('[1]Outside Edges'!K102+6.1)&gt;=(13.5+1),"Yes","No")</f>
        <v>Yes</v>
      </c>
      <c r="Q104" s="25" t="str">
        <f>IF(('[1]Outside Edges'!L102+6.1)&gt;=(13.5+1),"Yes","No")</f>
        <v>Yes</v>
      </c>
      <c r="R104" s="26" t="str">
        <f>IF(('[1]Outside Edges'!M102+6.1)&gt;=(13.5+1),"Yes","No")</f>
        <v>Yes</v>
      </c>
      <c r="S104" s="25" t="str">
        <f>IF(('[1]Outside Edges'!N102+6.1)&gt;=(13.5+1),"Yes","No")</f>
        <v>Yes</v>
      </c>
      <c r="T104" s="27" t="str">
        <f>IF(('[1]Outside Edges'!O102+6.1)&gt;=(13.5+1),"Yes","No")</f>
        <v>Yes</v>
      </c>
      <c r="U104" s="113"/>
    </row>
    <row r="105" spans="1:22" ht="15.75" customHeight="1" thickBot="1" x14ac:dyDescent="0.3">
      <c r="A105" s="23" t="str">
        <f>IF('[1]Outside Edges'!$A103&lt;&gt;"",'[1]Outside Edges'!$A103,"")</f>
        <v>D101</v>
      </c>
      <c r="B105" s="90" t="str">
        <f>IF('[1]Outside Edges'!G103&gt;=(13.5+1),"Yes","No")</f>
        <v>No</v>
      </c>
      <c r="C105" s="90" t="str">
        <f>IF('[1]Outside Edges'!H103&gt;=(13.5+1),"Yes","No")</f>
        <v>No</v>
      </c>
      <c r="D105" s="25" t="str">
        <f>IF('[1]Outside Edges'!I103&gt;=(13.5+1),"Yes","No")</f>
        <v>No</v>
      </c>
      <c r="E105" s="25" t="str">
        <f>IF('[1]Outside Edges'!J103&gt;=(13.5+1),"Yes","No")</f>
        <v>No</v>
      </c>
      <c r="F105" s="25" t="str">
        <f>IF('[1]Outside Edges'!K103&gt;=(13.5+1),"Yes","No")</f>
        <v>Yes</v>
      </c>
      <c r="G105" s="25" t="str">
        <f>IF('[1]Outside Edges'!L103&gt;=(13.5+1),"Yes","No")</f>
        <v>Yes</v>
      </c>
      <c r="H105" s="26" t="str">
        <f>IF('[1]Outside Edges'!M103&gt;=(13.5+1),"Yes","No")</f>
        <v>Yes</v>
      </c>
      <c r="I105" s="26" t="str">
        <f>IF('[1]Outside Edges'!N103&gt;=(13.5+1),"Yes","No")</f>
        <v>Yes</v>
      </c>
      <c r="J105" s="26" t="str">
        <f>IF('[1]Outside Edges'!O103&gt;=(13.5+1),"Yes","No")</f>
        <v>Yes</v>
      </c>
      <c r="K105" s="266"/>
      <c r="L105" s="261" t="str">
        <f>IF(('[1]Outside Edges'!G103+6.1)&gt;=(13.5+1),"Yes","No")</f>
        <v>Yes</v>
      </c>
      <c r="M105" s="90" t="str">
        <f>IF(('[1]Outside Edges'!H103+6.1)&gt;=(13.5+1),"Yes","No")</f>
        <v>Yes</v>
      </c>
      <c r="N105" s="25" t="str">
        <f>IF(('[1]Outside Edges'!I103+6.1)&gt;=(13.5+1),"Yes","No")</f>
        <v>Yes</v>
      </c>
      <c r="O105" s="25" t="str">
        <f>IF(('[1]Outside Edges'!J103+6.1)&gt;=(13.5+1),"Yes","No")</f>
        <v>Yes</v>
      </c>
      <c r="P105" s="25" t="str">
        <f>IF(('[1]Outside Edges'!K103+6.1)&gt;=(13.5+1),"Yes","No")</f>
        <v>Yes</v>
      </c>
      <c r="Q105" s="25" t="str">
        <f>IF(('[1]Outside Edges'!L103+6.1)&gt;=(13.5+1),"Yes","No")</f>
        <v>Yes</v>
      </c>
      <c r="R105" s="26" t="str">
        <f>IF(('[1]Outside Edges'!M103+6.1)&gt;=(13.5+1),"Yes","No")</f>
        <v>Yes</v>
      </c>
      <c r="S105" s="25" t="str">
        <f>IF(('[1]Outside Edges'!N103+6.1)&gt;=(13.5+1),"Yes","No")</f>
        <v>Yes</v>
      </c>
      <c r="T105" s="27" t="str">
        <f>IF(('[1]Outside Edges'!O103+6.1)&gt;=(13.5+1),"Yes","No")</f>
        <v>Yes</v>
      </c>
    </row>
    <row r="106" spans="1:22" ht="15.75" customHeight="1" thickBot="1" x14ac:dyDescent="0.3">
      <c r="A106" s="22" t="str">
        <f>IF('[1]Outside Edges'!$A104&lt;&gt;"",'[1]Outside Edges'!$A104,"")</f>
        <v>D102</v>
      </c>
      <c r="B106" s="90" t="str">
        <f>IF('[1]Outside Edges'!G104&gt;=(13.5+1),"Yes","No")</f>
        <v>No</v>
      </c>
      <c r="C106" s="90" t="str">
        <f>IF('[1]Outside Edges'!H104&gt;=(13.5+1),"Yes","No")</f>
        <v>Yes</v>
      </c>
      <c r="D106" s="25" t="str">
        <f>IF('[1]Outside Edges'!I104&gt;=(13.5+1),"Yes","No")</f>
        <v>Yes</v>
      </c>
      <c r="E106" s="25" t="str">
        <f>IF('[1]Outside Edges'!J104&gt;=(13.5+1),"Yes","No")</f>
        <v>Yes</v>
      </c>
      <c r="F106" s="25" t="str">
        <f>IF('[1]Outside Edges'!K104&gt;=(13.5+1),"Yes","No")</f>
        <v>Yes</v>
      </c>
      <c r="G106" s="25" t="str">
        <f>IF('[1]Outside Edges'!L104&gt;=(13.5+1),"Yes","No")</f>
        <v>Yes</v>
      </c>
      <c r="H106" s="26" t="str">
        <f>IF('[1]Outside Edges'!M104&gt;=(13.5+1),"Yes","No")</f>
        <v>Yes</v>
      </c>
      <c r="I106" s="26" t="str">
        <f>IF('[1]Outside Edges'!N104&gt;=(13.5+1),"Yes","No")</f>
        <v>Yes</v>
      </c>
      <c r="J106" s="26" t="str">
        <f>IF('[1]Outside Edges'!O104&gt;=(13.5+1),"Yes","No")</f>
        <v>Yes</v>
      </c>
      <c r="K106" s="266"/>
      <c r="L106" s="261" t="str">
        <f>IF(('[1]Outside Edges'!G104+6.1)&gt;=(13.5+1),"Yes","No")</f>
        <v>Yes</v>
      </c>
      <c r="M106" s="90" t="str">
        <f>IF(('[1]Outside Edges'!H104+6.1)&gt;=(13.5+1),"Yes","No")</f>
        <v>Yes</v>
      </c>
      <c r="N106" s="25" t="str">
        <f>IF(('[1]Outside Edges'!I104+6.1)&gt;=(13.5+1),"Yes","No")</f>
        <v>Yes</v>
      </c>
      <c r="O106" s="25" t="str">
        <f>IF(('[1]Outside Edges'!J104+6.1)&gt;=(13.5+1),"Yes","No")</f>
        <v>Yes</v>
      </c>
      <c r="P106" s="25" t="str">
        <f>IF(('[1]Outside Edges'!K104+6.1)&gt;=(13.5+1),"Yes","No")</f>
        <v>Yes</v>
      </c>
      <c r="Q106" s="25" t="str">
        <f>IF(('[1]Outside Edges'!L104+6.1)&gt;=(13.5+1),"Yes","No")</f>
        <v>Yes</v>
      </c>
      <c r="R106" s="26" t="str">
        <f>IF(('[1]Outside Edges'!M104+6.1)&gt;=(13.5+1),"Yes","No")</f>
        <v>Yes</v>
      </c>
      <c r="S106" s="25" t="str">
        <f>IF(('[1]Outside Edges'!N104+6.1)&gt;=(13.5+1),"Yes","No")</f>
        <v>Yes</v>
      </c>
      <c r="T106" s="27" t="str">
        <f>IF(('[1]Outside Edges'!O104+6.1)&gt;=(13.5+1),"Yes","No")</f>
        <v>Yes</v>
      </c>
    </row>
    <row r="107" spans="1:22" ht="15.75" customHeight="1" thickBot="1" x14ac:dyDescent="0.3">
      <c r="A107" s="118" t="str">
        <f>IF('[1]Outside Edges'!$A105&lt;&gt;"",'[1]Outside Edges'!$A105,"")</f>
        <v>D103 AM</v>
      </c>
      <c r="B107" s="90" t="str">
        <f>IF('[1]Outside Edges'!G105&gt;=(13.5+1),"Yes","No")</f>
        <v>No</v>
      </c>
      <c r="C107" s="90" t="str">
        <f>IF('[1]Outside Edges'!H105&gt;=(13.5+1),"Yes","No")</f>
        <v>No</v>
      </c>
      <c r="D107" s="25" t="str">
        <f>IF('[1]Outside Edges'!I105&gt;=(13.5+1),"Yes","No")</f>
        <v>No</v>
      </c>
      <c r="E107" s="25" t="str">
        <f>IF('[1]Outside Edges'!J105&gt;=(13.5+1),"Yes","No")</f>
        <v>No</v>
      </c>
      <c r="F107" s="25" t="str">
        <f>IF('[1]Outside Edges'!K105&gt;=(13.5+1),"Yes","No")</f>
        <v>No</v>
      </c>
      <c r="G107" s="25" t="str">
        <f>IF('[1]Outside Edges'!L105&gt;=(13.5+1),"Yes","No")</f>
        <v>No</v>
      </c>
      <c r="H107" s="26" t="str">
        <f>IF('[1]Outside Edges'!M105&gt;=(13.5+1),"Yes","No")</f>
        <v>No</v>
      </c>
      <c r="I107" s="26" t="str">
        <f>IF('[1]Outside Edges'!N105&gt;=(13.5+1),"Yes","No")</f>
        <v>No</v>
      </c>
      <c r="J107" s="26" t="str">
        <f>IF('[1]Outside Edges'!O105&gt;=(13.5+1),"Yes","No")</f>
        <v>No</v>
      </c>
      <c r="K107" s="266"/>
      <c r="L107" s="261" t="str">
        <f>IF(('[1]Outside Edges'!G105+6.1)&gt;=(13.5+1),"Yes","No")</f>
        <v>Yes</v>
      </c>
      <c r="M107" s="90" t="str">
        <f>IF(('[1]Outside Edges'!H105+6.1)&gt;=(13.5+1),"Yes","No")</f>
        <v>Yes</v>
      </c>
      <c r="N107" s="25" t="str">
        <f>IF(('[1]Outside Edges'!I105+6.1)&gt;=(13.5+1),"Yes","No")</f>
        <v>Yes</v>
      </c>
      <c r="O107" s="25" t="str">
        <f>IF(('[1]Outside Edges'!J105+6.1)&gt;=(13.5+1),"Yes","No")</f>
        <v>Yes</v>
      </c>
      <c r="P107" s="25" t="str">
        <f>IF(('[1]Outside Edges'!K105+6.1)&gt;=(13.5+1),"Yes","No")</f>
        <v>Yes</v>
      </c>
      <c r="Q107" s="25" t="str">
        <f>IF(('[1]Outside Edges'!L105+6.1)&gt;=(13.5+1),"Yes","No")</f>
        <v>Yes</v>
      </c>
      <c r="R107" s="26" t="str">
        <f>IF(('[1]Outside Edges'!M105+6.1)&gt;=(13.5+1),"Yes","No")</f>
        <v>Yes</v>
      </c>
      <c r="S107" s="25" t="str">
        <f>IF(('[1]Outside Edges'!N105+6.1)&gt;=(13.5+1),"Yes","No")</f>
        <v>Yes</v>
      </c>
      <c r="T107" s="27" t="str">
        <f>IF(('[1]Outside Edges'!O105+6.1)&gt;=(13.5+1),"Yes","No")</f>
        <v>Yes</v>
      </c>
    </row>
    <row r="108" spans="1:22" ht="15.75" customHeight="1" thickBot="1" x14ac:dyDescent="0.3">
      <c r="A108" s="117" t="str">
        <f>IF('[1]Outside Edges'!$A106&lt;&gt;"",'[1]Outside Edges'!$A106,"")</f>
        <v>D104</v>
      </c>
      <c r="B108" s="90" t="str">
        <f>IF('[1]Outside Edges'!G106&gt;=(13.5+1),"Yes","No")</f>
        <v>No</v>
      </c>
      <c r="C108" s="90" t="str">
        <f>IF('[1]Outside Edges'!H106&gt;=(13.5+1),"Yes","No")</f>
        <v>No</v>
      </c>
      <c r="D108" s="25" t="str">
        <f>IF('[1]Outside Edges'!I106&gt;=(13.5+1),"Yes","No")</f>
        <v>No</v>
      </c>
      <c r="E108" s="25" t="str">
        <f>IF('[1]Outside Edges'!J106&gt;=(13.5+1),"Yes","No")</f>
        <v>No</v>
      </c>
      <c r="F108" s="25" t="str">
        <f>IF('[1]Outside Edges'!K106&gt;=(13.5+1),"Yes","No")</f>
        <v>Yes</v>
      </c>
      <c r="G108" s="25" t="str">
        <f>IF('[1]Outside Edges'!L106&gt;=(13.5+1),"Yes","No")</f>
        <v>Yes</v>
      </c>
      <c r="H108" s="26" t="str">
        <f>IF('[1]Outside Edges'!M106&gt;=(13.5+1),"Yes","No")</f>
        <v>Yes</v>
      </c>
      <c r="I108" s="26" t="str">
        <f>IF('[1]Outside Edges'!N106&gt;=(13.5+1),"Yes","No")</f>
        <v>Yes</v>
      </c>
      <c r="J108" s="26" t="str">
        <f>IF('[1]Outside Edges'!O106&gt;=(13.5+1),"Yes","No")</f>
        <v>Yes</v>
      </c>
      <c r="K108" s="266"/>
      <c r="L108" s="261" t="str">
        <f>IF(('[1]Outside Edges'!G106+6.1)&gt;=(13.5+1),"Yes","No")</f>
        <v>No</v>
      </c>
      <c r="M108" s="90" t="str">
        <f>IF(('[1]Outside Edges'!H106+6.1)&gt;=(13.5+1),"Yes","No")</f>
        <v>No</v>
      </c>
      <c r="N108" s="25" t="str">
        <f>IF(('[1]Outside Edges'!I106+6.1)&gt;=(13.5+1),"Yes","No")</f>
        <v>No</v>
      </c>
      <c r="O108" s="25" t="str">
        <f>IF(('[1]Outside Edges'!J106+6.1)&gt;=(13.5+1),"Yes","No")</f>
        <v>No</v>
      </c>
      <c r="P108" s="272" t="str">
        <f>IF(('[1]Outside Edges'!K106+6.1)&gt;=(13.5+1),"No","No")</f>
        <v>No</v>
      </c>
      <c r="Q108" s="272" t="str">
        <f>IF(('[1]Outside Edges'!L106+6.1)&gt;=(13.5+1),"No","No")</f>
        <v>No</v>
      </c>
      <c r="R108" s="274" t="str">
        <f>IF(('[1]Outside Edges'!M106+6.1)&gt;=(13.5+1),"No","No")</f>
        <v>No</v>
      </c>
      <c r="S108" s="272" t="str">
        <f>IF(('[1]Outside Edges'!N106+6.1)&gt;=(13.5+1),"No","No")</f>
        <v>No</v>
      </c>
      <c r="T108" s="27" t="str">
        <f>IF(('[1]Outside Edges'!O106+6.1)&gt;=(13.5+1),"Yes","No")</f>
        <v>Yes</v>
      </c>
    </row>
    <row r="109" spans="1:22" ht="15.75" customHeight="1" thickBot="1" x14ac:dyDescent="0.3">
      <c r="A109" s="117" t="str">
        <f>IF('[1]Outside Edges'!$A107&lt;&gt;"",'[1]Outside Edges'!$A107,"")</f>
        <v>D105</v>
      </c>
      <c r="B109" s="90" t="str">
        <f>IF('[1]Outside Edges'!G107&gt;=(13.5+1),"Yes","No")</f>
        <v>Yes</v>
      </c>
      <c r="C109" s="90" t="str">
        <f>IF('[1]Outside Edges'!H107&gt;=(13.5+1),"Yes","No")</f>
        <v>No</v>
      </c>
      <c r="D109" s="25" t="str">
        <f>IF('[1]Outside Edges'!I107&gt;=(13.5+1),"Yes","No")</f>
        <v>No</v>
      </c>
      <c r="E109" s="25" t="str">
        <f>IF('[1]Outside Edges'!J107&gt;=(13.5+1),"Yes","No")</f>
        <v>No</v>
      </c>
      <c r="F109" s="25" t="str">
        <f>IF('[1]Outside Edges'!K107&gt;=(13.5+1),"Yes","No")</f>
        <v>No</v>
      </c>
      <c r="G109" s="25" t="str">
        <f>IF('[1]Outside Edges'!L107&gt;=(13.5+1),"Yes","No")</f>
        <v>Yes</v>
      </c>
      <c r="H109" s="26" t="str">
        <f>IF('[1]Outside Edges'!M107&gt;=(13.5+1),"Yes","No")</f>
        <v>Yes</v>
      </c>
      <c r="I109" s="26" t="str">
        <f>IF('[1]Outside Edges'!N107&gt;=(13.5+1),"Yes","No")</f>
        <v>Yes</v>
      </c>
      <c r="J109" s="26" t="str">
        <f>IF('[1]Outside Edges'!O107&gt;=(13.5+1),"Yes","No")</f>
        <v>Yes</v>
      </c>
      <c r="K109" s="266"/>
      <c r="L109" s="261" t="str">
        <f>IF(('[1]Outside Edges'!G107+6.1)&gt;=(13.5+1),"Yes","No")</f>
        <v>Yes</v>
      </c>
      <c r="M109" s="90" t="str">
        <f>IF(('[1]Outside Edges'!H107+6.1)&gt;=(13.5+1),"Yes","No")</f>
        <v>No</v>
      </c>
      <c r="N109" s="25" t="str">
        <f>IF(('[1]Outside Edges'!I107+6.1)&gt;=(13.5+1),"Yes","No")</f>
        <v>No</v>
      </c>
      <c r="O109" s="25" t="str">
        <f>IF(('[1]Outside Edges'!J107+6.1)&gt;=(13.5+1),"Yes","No")</f>
        <v>No</v>
      </c>
      <c r="P109" s="25" t="str">
        <f>IF(('[1]Outside Edges'!K107+6.1)&gt;=(13.5+1),"Yes","No")</f>
        <v>No</v>
      </c>
      <c r="Q109" s="25" t="str">
        <f>IF(('[1]Outside Edges'!L107+6.1)&gt;=(13.5+1),"Yes","No")</f>
        <v>Yes</v>
      </c>
      <c r="R109" s="26" t="str">
        <f>IF(('[1]Outside Edges'!M107+6.1)&gt;=(13.5+1),"Yes","No")</f>
        <v>Yes</v>
      </c>
      <c r="S109" s="25" t="str">
        <f>IF(('[1]Outside Edges'!N107+6.1)&gt;=(13.5+1),"Yes","No")</f>
        <v>Yes</v>
      </c>
      <c r="T109" s="27" t="str">
        <f>IF(('[1]Outside Edges'!O107+6.1)&gt;=(13.5+1),"Yes","No")</f>
        <v>Yes</v>
      </c>
    </row>
    <row r="110" spans="1:22" ht="15.75" customHeight="1" thickBot="1" x14ac:dyDescent="0.3">
      <c r="A110" s="118" t="str">
        <f>IF('[1]Outside Edges'!$A108&lt;&gt;"",'[1]Outside Edges'!$A108,"")</f>
        <v>D106 AM</v>
      </c>
      <c r="B110" s="90" t="str">
        <f>IF('[1]Outside Edges'!G108&gt;=(13.5+1),"Yes","No")</f>
        <v>Yes</v>
      </c>
      <c r="C110" s="90" t="str">
        <f>IF('[1]Outside Edges'!H108&gt;=(13.5+1),"Yes","No")</f>
        <v>Yes</v>
      </c>
      <c r="D110" s="25" t="str">
        <f>IF('[1]Outside Edges'!I108&gt;=(13.5+1),"Yes","No")</f>
        <v>Yes</v>
      </c>
      <c r="E110" s="25" t="str">
        <f>IF('[1]Outside Edges'!J108&gt;=(13.5+1),"Yes","No")</f>
        <v>Yes</v>
      </c>
      <c r="F110" s="25" t="str">
        <f>IF('[1]Outside Edges'!K108&gt;=(13.5+1),"Yes","No")</f>
        <v>Yes</v>
      </c>
      <c r="G110" s="25" t="str">
        <f>IF('[1]Outside Edges'!L108&gt;=(13.5+1),"Yes","No")</f>
        <v>Yes</v>
      </c>
      <c r="H110" s="26" t="str">
        <f>IF('[1]Outside Edges'!M108&gt;=(13.5+1),"Yes","No")</f>
        <v>Yes</v>
      </c>
      <c r="I110" s="26" t="str">
        <f>IF('[1]Outside Edges'!N108&gt;=(13.5+1),"Yes","No")</f>
        <v>Yes</v>
      </c>
      <c r="J110" s="26" t="str">
        <f>IF('[1]Outside Edges'!O108&gt;=(13.5+1),"Yes","No")</f>
        <v>Yes</v>
      </c>
      <c r="K110" s="266"/>
      <c r="L110" s="261" t="str">
        <f>IF(('[1]Outside Edges'!G108+6.1)&gt;=(13.5+1),"Yes","No")</f>
        <v>Yes</v>
      </c>
      <c r="M110" s="90" t="str">
        <f>IF(('[1]Outside Edges'!H108+6.1)&gt;=(13.5+1),"Yes","No")</f>
        <v>Yes</v>
      </c>
      <c r="N110" s="25" t="str">
        <f>IF(('[1]Outside Edges'!I108+6.1)&gt;=(13.5+1),"Yes","No")</f>
        <v>Yes</v>
      </c>
      <c r="O110" s="25" t="str">
        <f>IF(('[1]Outside Edges'!J108+6.1)&gt;=(13.5+1),"Yes","No")</f>
        <v>Yes</v>
      </c>
      <c r="P110" s="25" t="str">
        <f>IF(('[1]Outside Edges'!K108+6.1)&gt;=(13.5+1),"Yes","No")</f>
        <v>Yes</v>
      </c>
      <c r="Q110" s="25" t="str">
        <f>IF(('[1]Outside Edges'!L108+6.1)&gt;=(13.5+1),"Yes","No")</f>
        <v>Yes</v>
      </c>
      <c r="R110" s="26" t="str">
        <f>IF(('[1]Outside Edges'!M108+6.1)&gt;=(13.5+1),"Yes","No")</f>
        <v>Yes</v>
      </c>
      <c r="S110" s="25" t="str">
        <f>IF(('[1]Outside Edges'!N108+6.1)&gt;=(13.5+1),"Yes","No")</f>
        <v>Yes</v>
      </c>
      <c r="T110" s="27" t="str">
        <f>IF(('[1]Outside Edges'!O108+6.1)&gt;=(13.5+1),"Yes","No")</f>
        <v>Yes</v>
      </c>
    </row>
    <row r="111" spans="1:22" ht="15.75" customHeight="1" thickBot="1" x14ac:dyDescent="0.3">
      <c r="A111" s="23" t="str">
        <f>IF('[1]Outside Edges'!$A109&lt;&gt;"",'[1]Outside Edges'!$A109,"")</f>
        <v>D107</v>
      </c>
      <c r="B111" s="90" t="str">
        <f>IF('[1]Outside Edges'!G109&gt;=(13.5+1),"Yes","No")</f>
        <v>No</v>
      </c>
      <c r="C111" s="90" t="str">
        <f>IF('[1]Outside Edges'!H109&gt;=(13.5+1),"Yes","No")</f>
        <v>No</v>
      </c>
      <c r="D111" s="25" t="str">
        <f>IF('[1]Outside Edges'!I109&gt;=(13.5+1),"Yes","No")</f>
        <v>No</v>
      </c>
      <c r="E111" s="25" t="str">
        <f>IF('[1]Outside Edges'!J109&gt;=(13.5+1),"Yes","No")</f>
        <v>No</v>
      </c>
      <c r="F111" s="25" t="str">
        <f>IF('[1]Outside Edges'!K109&gt;=(13.5+1),"Yes","No")</f>
        <v>No</v>
      </c>
      <c r="G111" s="25" t="str">
        <f>IF('[1]Outside Edges'!L109&gt;=(13.5+1),"Yes","No")</f>
        <v>No</v>
      </c>
      <c r="H111" s="26" t="str">
        <f>IF('[1]Outside Edges'!M109&gt;=(13.5+1),"Yes","No")</f>
        <v>No</v>
      </c>
      <c r="I111" s="26" t="str">
        <f>IF('[1]Outside Edges'!N109&gt;=(13.5+1),"Yes","No")</f>
        <v>Yes</v>
      </c>
      <c r="J111" s="26" t="str">
        <f>IF('[1]Outside Edges'!O109&gt;=(13.5+1),"Yes","No")</f>
        <v>Yes</v>
      </c>
      <c r="K111" s="266"/>
      <c r="L111" s="261" t="str">
        <f>IF(('[1]Outside Edges'!G109+6.1)&gt;=(13.5+1),"Yes","No")</f>
        <v>No</v>
      </c>
      <c r="M111" s="90" t="str">
        <f>IF(('[1]Outside Edges'!H109+6.1)&gt;=(13.5+1),"Yes","No")</f>
        <v>No</v>
      </c>
      <c r="N111" s="25" t="str">
        <f>IF(('[1]Outside Edges'!I109+6.1)&gt;=(13.5+1),"Yes","No")</f>
        <v>No</v>
      </c>
      <c r="O111" s="25" t="str">
        <f>IF(('[1]Outside Edges'!J109+6.1)&gt;=(13.5+1),"Yes","No")</f>
        <v>No</v>
      </c>
      <c r="P111" s="25" t="str">
        <f>IF(('[1]Outside Edges'!K109+6.1)&gt;=(13.5+1),"Yes","No")</f>
        <v>Yes</v>
      </c>
      <c r="Q111" s="25" t="str">
        <f>IF(('[1]Outside Edges'!L109+6.1)&gt;=(13.5+1),"Yes","No")</f>
        <v>Yes</v>
      </c>
      <c r="R111" s="26" t="str">
        <f>IF(('[1]Outside Edges'!M109+6.1)&gt;=(13.5+1),"Yes","No")</f>
        <v>Yes</v>
      </c>
      <c r="S111" s="25" t="str">
        <f>IF(('[1]Outside Edges'!N109+6.1)&gt;=(13.5+1),"Yes","No")</f>
        <v>Yes</v>
      </c>
      <c r="T111" s="27" t="str">
        <f>IF(('[1]Outside Edges'!O109+6.1)&gt;=(13.5+1),"Yes","No")</f>
        <v>Yes</v>
      </c>
    </row>
    <row r="112" spans="1:22" ht="15.75" customHeight="1" thickBot="1" x14ac:dyDescent="0.3">
      <c r="A112" s="117" t="str">
        <f>IF('[1]Outside Edges'!$A110&lt;&gt;"",'[1]Outside Edges'!$A110,"")</f>
        <v>D108</v>
      </c>
      <c r="B112" s="90" t="str">
        <f>IF('[1]Outside Edges'!G110&gt;=(13.5+1),"Yes","No")</f>
        <v>No</v>
      </c>
      <c r="C112" s="90" t="str">
        <f>IF('[1]Outside Edges'!H110&gt;=(13.5+1),"Yes","No")</f>
        <v>No</v>
      </c>
      <c r="D112" s="25" t="str">
        <f>IF('[1]Outside Edges'!I110&gt;=(13.5+1),"Yes","No")</f>
        <v>No</v>
      </c>
      <c r="E112" s="25" t="str">
        <f>IF('[1]Outside Edges'!J110&gt;=(13.5+1),"Yes","No")</f>
        <v>No</v>
      </c>
      <c r="F112" s="25" t="str">
        <f>IF('[1]Outside Edges'!K110&gt;=(13.5+1),"Yes","No")</f>
        <v>No</v>
      </c>
      <c r="G112" s="25" t="str">
        <f>IF('[1]Outside Edges'!L110&gt;=(13.5+1),"Yes","No")</f>
        <v>No</v>
      </c>
      <c r="H112" s="26" t="str">
        <f>IF('[1]Outside Edges'!M110&gt;=(13.5+1),"Yes","No")</f>
        <v>No</v>
      </c>
      <c r="I112" s="26" t="str">
        <f>IF('[1]Outside Edges'!N110&gt;=(13.5+1),"Yes","No")</f>
        <v>No</v>
      </c>
      <c r="J112" s="26" t="str">
        <f>IF('[1]Outside Edges'!O110&gt;=(13.5+1),"Yes","No")</f>
        <v>No</v>
      </c>
      <c r="K112" s="266"/>
      <c r="L112" s="261" t="str">
        <f>IF(('[1]Outside Edges'!G110+6.1)&gt;=(13.5+1),"Yes","No")</f>
        <v>Yes</v>
      </c>
      <c r="M112" s="90" t="str">
        <f>IF(('[1]Outside Edges'!H110+6.1)&gt;=(13.5+1),"Yes","No")</f>
        <v>No</v>
      </c>
      <c r="N112" s="25" t="str">
        <f>IF(('[1]Outside Edges'!I110+6.1)&gt;=(13.5+1),"Yes","No")</f>
        <v>No</v>
      </c>
      <c r="O112" s="25" t="str">
        <f>IF(('[1]Outside Edges'!J110+6.1)&gt;=(13.5+1),"Yes","No")</f>
        <v>No</v>
      </c>
      <c r="P112" s="25" t="str">
        <f>IF(('[1]Outside Edges'!K110+6.1)&gt;=(13.5+1),"Yes","No")</f>
        <v>No</v>
      </c>
      <c r="Q112" s="25" t="str">
        <f>IF(('[1]Outside Edges'!L110+6.1)&gt;=(13.5+1),"Yes","No")</f>
        <v>No</v>
      </c>
      <c r="R112" s="26" t="str">
        <f>IF(('[1]Outside Edges'!M110+6.1)&gt;=(13.5+1),"Yes","No")</f>
        <v>No</v>
      </c>
      <c r="S112" s="25" t="str">
        <f>IF(('[1]Outside Edges'!N110+6.1)&gt;=(13.5+1),"Yes","No")</f>
        <v>No</v>
      </c>
      <c r="T112" s="27" t="str">
        <f>IF(('[1]Outside Edges'!O110+6.1)&gt;=(13.5+1),"Yes","No")</f>
        <v>No</v>
      </c>
    </row>
    <row r="113" spans="1:20" ht="15.75" customHeight="1" thickBot="1" x14ac:dyDescent="0.3">
      <c r="A113" s="23" t="str">
        <f>IF('[1]Outside Edges'!$A111&lt;&gt;"",'[1]Outside Edges'!$A111,"")</f>
        <v>D109</v>
      </c>
      <c r="B113" s="90" t="str">
        <f>IF('[1]Outside Edges'!G111&gt;=(13.5+1),"Yes","No")</f>
        <v>Yes</v>
      </c>
      <c r="C113" s="90" t="str">
        <f>IF('[1]Outside Edges'!H111&gt;=(13.5+1),"Yes","No")</f>
        <v>Yes</v>
      </c>
      <c r="D113" s="25" t="str">
        <f>IF('[1]Outside Edges'!I111&gt;=(13.5+1),"Yes","No")</f>
        <v>Yes</v>
      </c>
      <c r="E113" s="25" t="str">
        <f>IF('[1]Outside Edges'!J111&gt;=(13.5+1),"Yes","No")</f>
        <v>Yes</v>
      </c>
      <c r="F113" s="25" t="str">
        <f>IF('[1]Outside Edges'!K111&gt;=(13.5+1),"Yes","No")</f>
        <v>Yes</v>
      </c>
      <c r="G113" s="25" t="str">
        <f>IF('[1]Outside Edges'!L111&gt;=(13.5+1),"Yes","No")</f>
        <v>Yes</v>
      </c>
      <c r="H113" s="26" t="str">
        <f>IF('[1]Outside Edges'!M111&gt;=(13.5+1),"Yes","No")</f>
        <v>Yes</v>
      </c>
      <c r="I113" s="26" t="str">
        <f>IF('[1]Outside Edges'!N111&gt;=(13.5+1),"Yes","No")</f>
        <v>Yes</v>
      </c>
      <c r="J113" s="26" t="str">
        <f>IF('[1]Outside Edges'!O111&gt;=(13.5+1),"Yes","No")</f>
        <v>Yes</v>
      </c>
      <c r="K113" s="266"/>
      <c r="L113" s="261" t="str">
        <f>IF(('[1]Outside Edges'!G111+6.1)&gt;=(13.5+1),"Yes","No")</f>
        <v>Yes</v>
      </c>
      <c r="M113" s="90" t="str">
        <f>IF(('[1]Outside Edges'!H111+6.1)&gt;=(13.5+1),"Yes","No")</f>
        <v>Yes</v>
      </c>
      <c r="N113" s="25" t="str">
        <f>IF(('[1]Outside Edges'!I111+6.1)&gt;=(13.5+1),"Yes","No")</f>
        <v>Yes</v>
      </c>
      <c r="O113" s="25" t="str">
        <f>IF(('[1]Outside Edges'!J111+6.1)&gt;=(13.5+1),"Yes","No")</f>
        <v>Yes</v>
      </c>
      <c r="P113" s="25" t="str">
        <f>IF(('[1]Outside Edges'!K111+6.1)&gt;=(13.5+1),"Yes","No")</f>
        <v>Yes</v>
      </c>
      <c r="Q113" s="25" t="str">
        <f>IF(('[1]Outside Edges'!L111+6.1)&gt;=(13.5+1),"Yes","No")</f>
        <v>Yes</v>
      </c>
      <c r="R113" s="26" t="str">
        <f>IF(('[1]Outside Edges'!M111+6.1)&gt;=(13.5+1),"Yes","No")</f>
        <v>Yes</v>
      </c>
      <c r="S113" s="25" t="str">
        <f>IF(('[1]Outside Edges'!N111+6.1)&gt;=(13.5+1),"Yes","No")</f>
        <v>Yes</v>
      </c>
      <c r="T113" s="27" t="str">
        <f>IF(('[1]Outside Edges'!O111+6.1)&gt;=(13.5+1),"Yes","No")</f>
        <v>Yes</v>
      </c>
    </row>
    <row r="114" spans="1:20" ht="15.75" customHeight="1" thickBot="1" x14ac:dyDescent="0.3">
      <c r="A114" s="115" t="str">
        <f>IF('[1]Outside Edges'!$A112&lt;&gt;"",'[1]Outside Edges'!$A112,"")</f>
        <v>D110</v>
      </c>
      <c r="B114" s="90" t="str">
        <f>IF('[1]Outside Edges'!G112&gt;=(13.5+1),"Yes","No")</f>
        <v>No</v>
      </c>
      <c r="C114" s="90" t="str">
        <f>IF('[1]Outside Edges'!H112&gt;=(13.5+1),"Yes","No")</f>
        <v>No</v>
      </c>
      <c r="D114" s="25" t="str">
        <f>IF('[1]Outside Edges'!I112&gt;=(13.5+1),"Yes","No")</f>
        <v>No</v>
      </c>
      <c r="E114" s="272" t="str">
        <f>IF('[1]Outside Edges'!J112&gt;=(13.5+1),"No","No")</f>
        <v>No</v>
      </c>
      <c r="F114" s="25" t="str">
        <f>IF('[1]Outside Edges'!K112&gt;=(13.5+1),"Yes","No")</f>
        <v>Yes</v>
      </c>
      <c r="G114" s="25" t="str">
        <f>IF('[1]Outside Edges'!L112&gt;=(13.5+1),"Yes","No")</f>
        <v>Yes</v>
      </c>
      <c r="H114" s="26" t="str">
        <f>IF('[1]Outside Edges'!M112&gt;=(13.5+1),"Yes","No")</f>
        <v>Yes</v>
      </c>
      <c r="I114" s="26" t="str">
        <f>IF('[1]Outside Edges'!N112&gt;=(13.5+1),"Yes","No")</f>
        <v>Yes</v>
      </c>
      <c r="J114" s="26" t="str">
        <f>IF('[1]Outside Edges'!O112&gt;=(13.5+1),"Yes","No")</f>
        <v>Yes</v>
      </c>
      <c r="K114" s="266"/>
      <c r="L114" s="261" t="str">
        <f>IF(('[1]Outside Edges'!G112+6.1)&gt;=(13.5+1),"Yes","No")</f>
        <v>Yes</v>
      </c>
      <c r="M114" s="271" t="str">
        <f>IF(('[1]Outside Edges'!H112+6.1)&gt;=(13.5+1),"No","No")</f>
        <v>No</v>
      </c>
      <c r="N114" s="272" t="str">
        <f>IF(('[1]Outside Edges'!I112+6.1)&gt;=(13.5+1),"No","No")</f>
        <v>No</v>
      </c>
      <c r="O114" s="272" t="str">
        <f>IF(('[1]Outside Edges'!J112+6.1)&gt;=(13.5+1),"No","No")</f>
        <v>No</v>
      </c>
      <c r="P114" s="272" t="str">
        <f>IF(('[1]Outside Edges'!K112+6.1)&gt;=(13.5+1),"No","No")</f>
        <v>No</v>
      </c>
      <c r="Q114" s="272" t="str">
        <f>IF(('[1]Outside Edges'!L112+6.1)&gt;=(13.5+1),"No","No")</f>
        <v>No</v>
      </c>
      <c r="R114" s="26" t="str">
        <f>IF(('[1]Outside Edges'!M112+6.1)&gt;=(13.5+1),"Yes","No")</f>
        <v>Yes</v>
      </c>
      <c r="S114" s="25" t="str">
        <f>IF(('[1]Outside Edges'!N112+6.1)&gt;=(13.5+1),"Yes","No")</f>
        <v>Yes</v>
      </c>
      <c r="T114" s="27" t="str">
        <f>IF(('[1]Outside Edges'!O112+6.1)&gt;=(13.5+1),"Yes","No")</f>
        <v>Yes</v>
      </c>
    </row>
    <row r="115" spans="1:20" ht="15.75" customHeight="1" thickBot="1" x14ac:dyDescent="0.3">
      <c r="A115" s="116" t="str">
        <f>IF('[1]Outside Edges'!$A113&lt;&gt;"",'[1]Outside Edges'!$A113,"")</f>
        <v>D111 AM</v>
      </c>
      <c r="B115" s="90" t="str">
        <f>IF('[1]Outside Edges'!G113&gt;=(13.5+1),"Yes","No")</f>
        <v>No</v>
      </c>
      <c r="C115" s="90" t="str">
        <f>IF('[1]Outside Edges'!H113&gt;=(13.5+1),"Yes","No")</f>
        <v>No</v>
      </c>
      <c r="D115" s="25" t="str">
        <f>IF('[1]Outside Edges'!I113&gt;=(13.5+1),"Yes","No")</f>
        <v>No</v>
      </c>
      <c r="E115" s="25" t="str">
        <f>IF('[1]Outside Edges'!J113&gt;=(13.5+1),"Yes","No")</f>
        <v>No</v>
      </c>
      <c r="F115" s="25" t="str">
        <f>IF('[1]Outside Edges'!K113&gt;=(13.5+1),"Yes","No")</f>
        <v>No</v>
      </c>
      <c r="G115" s="25" t="str">
        <f>IF('[1]Outside Edges'!L113&gt;=(13.5+1),"Yes","No")</f>
        <v>No</v>
      </c>
      <c r="H115" s="26" t="str">
        <f>IF('[1]Outside Edges'!M113&gt;=(13.5+1),"Yes","No")</f>
        <v>No</v>
      </c>
      <c r="I115" s="26" t="str">
        <f>IF('[1]Outside Edges'!N113&gt;=(13.5+1),"Yes","No")</f>
        <v>No</v>
      </c>
      <c r="J115" s="26" t="str">
        <f>IF('[1]Outside Edges'!O113&gt;=(13.5+1),"Yes","No")</f>
        <v>No</v>
      </c>
      <c r="K115" s="266"/>
      <c r="L115" s="261" t="str">
        <f>IF(('[1]Outside Edges'!G113+6.1)&gt;=(13.5+1),"Yes","No")</f>
        <v>Yes</v>
      </c>
      <c r="M115" s="90" t="str">
        <f>IF(('[1]Outside Edges'!H113+6.1)&gt;=(13.5+1),"Yes","No")</f>
        <v>Yes</v>
      </c>
      <c r="N115" s="25" t="str">
        <f>IF(('[1]Outside Edges'!I113+6.1)&gt;=(13.5+1),"Yes","No")</f>
        <v>Yes</v>
      </c>
      <c r="O115" s="25" t="str">
        <f>IF(('[1]Outside Edges'!J113+6.1)&gt;=(13.5+1),"Yes","No")</f>
        <v>Yes</v>
      </c>
      <c r="P115" s="25" t="str">
        <f>IF(('[1]Outside Edges'!K113+6.1)&gt;=(13.5+1),"Yes","No")</f>
        <v>Yes</v>
      </c>
      <c r="Q115" s="25" t="str">
        <f>IF(('[1]Outside Edges'!L113+6.1)&gt;=(13.5+1),"Yes","No")</f>
        <v>Yes</v>
      </c>
      <c r="R115" s="26" t="str">
        <f>IF(('[1]Outside Edges'!M113+6.1)&gt;=(13.5+1),"Yes","No")</f>
        <v>Yes</v>
      </c>
      <c r="S115" s="25" t="str">
        <f>IF(('[1]Outside Edges'!N113+6.1)&gt;=(13.5+1),"Yes","No")</f>
        <v>Yes</v>
      </c>
      <c r="T115" s="27" t="str">
        <f>IF(('[1]Outside Edges'!O113+6.1)&gt;=(13.5+1),"Yes","No")</f>
        <v>Yes</v>
      </c>
    </row>
    <row r="116" spans="1:20" ht="15.75" customHeight="1" thickBot="1" x14ac:dyDescent="0.3">
      <c r="A116" s="22" t="str">
        <f>IF('[1]Outside Edges'!$A114&lt;&gt;"",'[1]Outside Edges'!$A114,"")</f>
        <v>D112</v>
      </c>
      <c r="B116" s="90" t="str">
        <f>IF('[1]Outside Edges'!G114&gt;=(13.5+1),"Yes","No")</f>
        <v>No</v>
      </c>
      <c r="C116" s="90" t="str">
        <f>IF('[1]Outside Edges'!H114&gt;=(13.5+1),"Yes","No")</f>
        <v>No</v>
      </c>
      <c r="D116" s="25" t="str">
        <f>IF('[1]Outside Edges'!I114&gt;=(13.5+1),"Yes","No")</f>
        <v>No</v>
      </c>
      <c r="E116" s="25" t="str">
        <f>IF('[1]Outside Edges'!J114&gt;=(13.5+1),"Yes","No")</f>
        <v>No</v>
      </c>
      <c r="F116" s="25" t="str">
        <f>IF('[1]Outside Edges'!K114&gt;=(13.5+1),"Yes","No")</f>
        <v>No</v>
      </c>
      <c r="G116" s="272" t="str">
        <f>IF('[1]Outside Edges'!L114&gt;=(13.5+1),"No","No")</f>
        <v>No</v>
      </c>
      <c r="H116" s="26" t="str">
        <f>IF('[1]Outside Edges'!M114&gt;=(13.5+1),"Yes","No")</f>
        <v>Yes</v>
      </c>
      <c r="I116" s="26" t="str">
        <f>IF('[1]Outside Edges'!N114&gt;=(13.5+1),"Yes","No")</f>
        <v>Yes</v>
      </c>
      <c r="J116" s="26" t="str">
        <f>IF('[1]Outside Edges'!O114&gt;=(13.5+1),"Yes","No")</f>
        <v>Yes</v>
      </c>
      <c r="K116" s="266"/>
      <c r="L116" s="261" t="str">
        <f>IF(('[1]Outside Edges'!G114+6.1)&gt;=(13.5+1),"Yes","No")</f>
        <v>Yes</v>
      </c>
      <c r="M116" s="90" t="str">
        <f>IF(('[1]Outside Edges'!H114+6.1)&gt;=(13.5+1),"Yes","No")</f>
        <v>Yes</v>
      </c>
      <c r="N116" s="25" t="str">
        <f>IF(('[1]Outside Edges'!I114+6.1)&gt;=(13.5+1),"Yes","No")</f>
        <v>Yes</v>
      </c>
      <c r="O116" s="25" t="str">
        <f>IF(('[1]Outside Edges'!J114+6.1)&gt;=(13.5+1),"Yes","No")</f>
        <v>Yes</v>
      </c>
      <c r="P116" s="25" t="str">
        <f>IF(('[1]Outside Edges'!K114+6.1)&gt;=(13.5+1),"Yes","No")</f>
        <v>Yes</v>
      </c>
      <c r="Q116" s="25" t="str">
        <f>IF(('[1]Outside Edges'!L114+6.1)&gt;=(13.5+1),"Yes","No")</f>
        <v>Yes</v>
      </c>
      <c r="R116" s="26" t="str">
        <f>IF(('[1]Outside Edges'!M114+6.1)&gt;=(13.5+1),"Yes","No")</f>
        <v>Yes</v>
      </c>
      <c r="S116" s="25" t="str">
        <f>IF(('[1]Outside Edges'!N114+6.1)&gt;=(13.5+1),"Yes","No")</f>
        <v>Yes</v>
      </c>
      <c r="T116" s="27" t="str">
        <f>IF(('[1]Outside Edges'!O114+6.1)&gt;=(13.5+1),"Yes","No")</f>
        <v>Yes</v>
      </c>
    </row>
    <row r="117" spans="1:20" ht="15.75" customHeight="1" thickBot="1" x14ac:dyDescent="0.3">
      <c r="A117" s="116" t="str">
        <f>IF('[1]Outside Edges'!$A115&lt;&gt;"",'[1]Outside Edges'!$A115,"")</f>
        <v>D113 AM</v>
      </c>
      <c r="B117" s="90" t="str">
        <f>IF('[1]Outside Edges'!G115&gt;=(13.5+1),"Yes","No")</f>
        <v>No</v>
      </c>
      <c r="C117" s="90" t="str">
        <f>IF('[1]Outside Edges'!H115&gt;=(13.5+1),"Yes","No")</f>
        <v>No</v>
      </c>
      <c r="D117" s="25" t="str">
        <f>IF('[1]Outside Edges'!I115&gt;=(13.5+1),"Yes","No")</f>
        <v>No</v>
      </c>
      <c r="E117" s="25" t="str">
        <f>IF('[1]Outside Edges'!J115&gt;=(13.5+1),"Yes","No")</f>
        <v>No</v>
      </c>
      <c r="F117" s="25" t="str">
        <f>IF('[1]Outside Edges'!K115&gt;=(13.5+1),"Yes","No")</f>
        <v>No</v>
      </c>
      <c r="G117" s="25" t="str">
        <f>IF('[1]Outside Edges'!L115&gt;=(13.5+1),"Yes","No")</f>
        <v>No</v>
      </c>
      <c r="H117" s="26" t="str">
        <f>IF('[1]Outside Edges'!M115&gt;=(13.5+1),"Yes","No")</f>
        <v>No</v>
      </c>
      <c r="I117" s="26" t="str">
        <f>IF('[1]Outside Edges'!N115&gt;=(13.5+1),"Yes","No")</f>
        <v>No</v>
      </c>
      <c r="J117" s="26" t="str">
        <f>IF('[1]Outside Edges'!O115&gt;=(13.5+1),"Yes","No")</f>
        <v>No</v>
      </c>
      <c r="K117" s="266"/>
      <c r="L117" s="261" t="str">
        <f>IF(('[1]Outside Edges'!G115+6.1)&gt;=(13.5+1),"Yes","No")</f>
        <v>Yes</v>
      </c>
      <c r="M117" s="90" t="str">
        <f>IF(('[1]Outside Edges'!H115+6.1)&gt;=(13.5+1),"Yes","No")</f>
        <v>Yes</v>
      </c>
      <c r="N117" s="25" t="str">
        <f>IF(('[1]Outside Edges'!I115+6.1)&gt;=(13.5+1),"Yes","No")</f>
        <v>Yes</v>
      </c>
      <c r="O117" s="25" t="str">
        <f>IF(('[1]Outside Edges'!J115+6.1)&gt;=(13.5+1),"Yes","No")</f>
        <v>Yes</v>
      </c>
      <c r="P117" s="25" t="str">
        <f>IF(('[1]Outside Edges'!K115+6.1)&gt;=(13.5+1),"Yes","No")</f>
        <v>Yes</v>
      </c>
      <c r="Q117" s="25" t="str">
        <f>IF(('[1]Outside Edges'!L115+6.1)&gt;=(13.5+1),"Yes","No")</f>
        <v>Yes</v>
      </c>
      <c r="R117" s="26" t="str">
        <f>IF(('[1]Outside Edges'!M115+6.1)&gt;=(13.5+1),"Yes","No")</f>
        <v>Yes</v>
      </c>
      <c r="S117" s="25" t="str">
        <f>IF(('[1]Outside Edges'!N115+6.1)&gt;=(13.5+1),"Yes","No")</f>
        <v>Yes</v>
      </c>
      <c r="T117" s="27" t="str">
        <f>IF(('[1]Outside Edges'!O115+6.1)&gt;=(13.5+1),"Yes","No")</f>
        <v>Yes</v>
      </c>
    </row>
    <row r="118" spans="1:20" ht="15.75" customHeight="1" thickBot="1" x14ac:dyDescent="0.3">
      <c r="A118" s="118" t="str">
        <f>IF('[1]Outside Edges'!$A116&lt;&gt;"",'[1]Outside Edges'!$A116,"")</f>
        <v>D114 AM</v>
      </c>
      <c r="B118" s="90" t="str">
        <f>IF('[1]Outside Edges'!G116&gt;=(13.5+1),"Yes","No")</f>
        <v>Yes</v>
      </c>
      <c r="C118" s="90" t="str">
        <f>IF('[1]Outside Edges'!H116&gt;=(13.5+1),"Yes","No")</f>
        <v>Yes</v>
      </c>
      <c r="D118" s="25" t="str">
        <f>IF('[1]Outside Edges'!I116&gt;=(13.5+1),"Yes","No")</f>
        <v>Yes</v>
      </c>
      <c r="E118" s="25" t="str">
        <f>IF('[1]Outside Edges'!J116&gt;=(13.5+1),"Yes","No")</f>
        <v>Yes</v>
      </c>
      <c r="F118" s="25" t="str">
        <f>IF('[1]Outside Edges'!K116&gt;=(13.5+1),"Yes","No")</f>
        <v>Yes</v>
      </c>
      <c r="G118" s="25" t="str">
        <f>IF('[1]Outside Edges'!L116&gt;=(13.5+1),"Yes","No")</f>
        <v>Yes</v>
      </c>
      <c r="H118" s="26" t="str">
        <f>IF('[1]Outside Edges'!M116&gt;=(13.5+1),"Yes","No")</f>
        <v>Yes</v>
      </c>
      <c r="I118" s="26" t="str">
        <f>IF('[1]Outside Edges'!N116&gt;=(13.5+1),"Yes","No")</f>
        <v>Yes</v>
      </c>
      <c r="J118" s="26" t="str">
        <f>IF('[1]Outside Edges'!O116&gt;=(13.5+1),"Yes","No")</f>
        <v>Yes</v>
      </c>
      <c r="K118" s="266"/>
      <c r="L118" s="261" t="str">
        <f>IF(('[1]Outside Edges'!G116+6.1)&gt;=(13.5+1),"Yes","No")</f>
        <v>Yes</v>
      </c>
      <c r="M118" s="90" t="str">
        <f>IF(('[1]Outside Edges'!H116+6.1)&gt;=(13.5+1),"Yes","No")</f>
        <v>Yes</v>
      </c>
      <c r="N118" s="25" t="str">
        <f>IF(('[1]Outside Edges'!I116+6.1)&gt;=(13.5+1),"Yes","No")</f>
        <v>Yes</v>
      </c>
      <c r="O118" s="25" t="str">
        <f>IF(('[1]Outside Edges'!J116+6.1)&gt;=(13.5+1),"Yes","No")</f>
        <v>Yes</v>
      </c>
      <c r="P118" s="25" t="str">
        <f>IF(('[1]Outside Edges'!K116+6.1)&gt;=(13.5+1),"Yes","No")</f>
        <v>Yes</v>
      </c>
      <c r="Q118" s="25" t="str">
        <f>IF(('[1]Outside Edges'!L116+6.1)&gt;=(13.5+1),"Yes","No")</f>
        <v>Yes</v>
      </c>
      <c r="R118" s="26" t="str">
        <f>IF(('[1]Outside Edges'!M116+6.1)&gt;=(13.5+1),"Yes","No")</f>
        <v>Yes</v>
      </c>
      <c r="S118" s="25" t="str">
        <f>IF(('[1]Outside Edges'!N116+6.1)&gt;=(13.5+1),"Yes","No")</f>
        <v>Yes</v>
      </c>
      <c r="T118" s="27" t="str">
        <f>IF(('[1]Outside Edges'!O116+6.1)&gt;=(13.5+1),"Yes","No")</f>
        <v>Yes</v>
      </c>
    </row>
    <row r="119" spans="1:20" ht="15.75" customHeight="1" thickBot="1" x14ac:dyDescent="0.3">
      <c r="A119" s="23" t="str">
        <f>IF('[1]Outside Edges'!$A117&lt;&gt;"",'[1]Outside Edges'!$A117,"")</f>
        <v>D115</v>
      </c>
      <c r="B119" s="90" t="str">
        <f>IF('[1]Outside Edges'!G117&gt;=(13.5+1),"Yes","No")</f>
        <v>No</v>
      </c>
      <c r="C119" s="90" t="str">
        <f>IF('[1]Outside Edges'!H117&gt;=(13.5+1),"Yes","No")</f>
        <v>No</v>
      </c>
      <c r="D119" s="25" t="str">
        <f>IF('[1]Outside Edges'!I117&gt;=(13.5+1),"Yes","No")</f>
        <v>No</v>
      </c>
      <c r="E119" s="25" t="str">
        <f>IF('[1]Outside Edges'!J117&gt;=(13.5+1),"Yes","No")</f>
        <v>No</v>
      </c>
      <c r="F119" s="25" t="str">
        <f>IF('[1]Outside Edges'!K117&gt;=(13.5+1),"Yes","No")</f>
        <v>No</v>
      </c>
      <c r="G119" s="272" t="str">
        <f>IF('[1]Outside Edges'!L117&gt;=(13.5+1),"No","No")</f>
        <v>No</v>
      </c>
      <c r="H119" s="26" t="str">
        <f>IF('[1]Outside Edges'!M117&gt;=(13.5+1),"Yes","No")</f>
        <v>No</v>
      </c>
      <c r="I119" s="26" t="str">
        <f>IF('[1]Outside Edges'!N117&gt;=(13.5+1),"Yes","No")</f>
        <v>No</v>
      </c>
      <c r="J119" s="26" t="str">
        <f>IF('[1]Outside Edges'!O117&gt;=(13.5+1),"Yes","No")</f>
        <v>Yes</v>
      </c>
      <c r="K119" s="266"/>
      <c r="L119" s="261" t="str">
        <f>IF(('[1]Outside Edges'!G117+6.1)&gt;=(13.5+1),"Yes","No")</f>
        <v>Yes</v>
      </c>
      <c r="M119" s="90" t="str">
        <f>IF(('[1]Outside Edges'!H117+6.1)&gt;=(13.5+1),"Yes","No")</f>
        <v>Yes</v>
      </c>
      <c r="N119" s="25" t="str">
        <f>IF(('[1]Outside Edges'!I117+6.1)&gt;=(13.5+1),"Yes","No")</f>
        <v>Yes</v>
      </c>
      <c r="O119" s="25" t="str">
        <f>IF(('[1]Outside Edges'!J117+6.1)&gt;=(13.5+1),"Yes","No")</f>
        <v>Yes</v>
      </c>
      <c r="P119" s="25" t="str">
        <f>IF(('[1]Outside Edges'!K117+6.1)&gt;=(13.5+1),"Yes","No")</f>
        <v>Yes</v>
      </c>
      <c r="Q119" s="25" t="str">
        <f>IF(('[1]Outside Edges'!L117+6.1)&gt;=(13.5+1),"Yes","No")</f>
        <v>Yes</v>
      </c>
      <c r="R119" s="26" t="str">
        <f>IF(('[1]Outside Edges'!M117+6.1)&gt;=(13.5+1),"Yes","No")</f>
        <v>Yes</v>
      </c>
      <c r="S119" s="25" t="str">
        <f>IF(('[1]Outside Edges'!N117+6.1)&gt;=(13.5+1),"Yes","No")</f>
        <v>Yes</v>
      </c>
      <c r="T119" s="27" t="str">
        <f>IF(('[1]Outside Edges'!O117+6.1)&gt;=(13.5+1),"Yes","No")</f>
        <v>Yes</v>
      </c>
    </row>
    <row r="120" spans="1:20" ht="15.75" customHeight="1" thickBot="1" x14ac:dyDescent="0.3">
      <c r="A120" s="22" t="str">
        <f>IF('[1]Outside Edges'!$A118&lt;&gt;"",'[1]Outside Edges'!$A118,"")</f>
        <v>D116</v>
      </c>
      <c r="B120" s="90" t="str">
        <f>IF('[1]Outside Edges'!G118&gt;=(13.5+1),"Yes","No")</f>
        <v>No</v>
      </c>
      <c r="C120" s="90" t="str">
        <f>IF('[1]Outside Edges'!H118&gt;=(13.5+1),"Yes","No")</f>
        <v>No</v>
      </c>
      <c r="D120" s="25" t="str">
        <f>IF('[1]Outside Edges'!I118&gt;=(13.5+1),"Yes","No")</f>
        <v>No</v>
      </c>
      <c r="E120" s="25" t="str">
        <f>IF('[1]Outside Edges'!J118&gt;=(13.5+1),"Yes","No")</f>
        <v>No</v>
      </c>
      <c r="F120" s="25" t="str">
        <f>IF('[1]Outside Edges'!K118&gt;=(13.5+1),"Yes","No")</f>
        <v>No</v>
      </c>
      <c r="G120" s="25" t="str">
        <f>IF('[1]Outside Edges'!L118&gt;=(13.5+1),"Yes","No")</f>
        <v>No</v>
      </c>
      <c r="H120" s="26" t="str">
        <f>IF('[1]Outside Edges'!M118&gt;=(13.5+1),"Yes","No")</f>
        <v>Yes</v>
      </c>
      <c r="I120" s="26" t="str">
        <f>IF('[1]Outside Edges'!N118&gt;=(13.5+1),"Yes","No")</f>
        <v>Yes</v>
      </c>
      <c r="J120" s="26" t="str">
        <f>IF('[1]Outside Edges'!O118&gt;=(13.5+1),"Yes","No")</f>
        <v>Yes</v>
      </c>
      <c r="K120" s="266"/>
      <c r="L120" s="261" t="str">
        <f>IF(('[1]Outside Edges'!G118+6.1)&gt;=(13.5+1),"Yes","No")</f>
        <v>Yes</v>
      </c>
      <c r="M120" s="90" t="str">
        <f>IF(('[1]Outside Edges'!H118+6.1)&gt;=(13.5+1),"Yes","No")</f>
        <v>Yes</v>
      </c>
      <c r="N120" s="25" t="str">
        <f>IF(('[1]Outside Edges'!I118+6.1)&gt;=(13.5+1),"Yes","No")</f>
        <v>Yes</v>
      </c>
      <c r="O120" s="25" t="str">
        <f>IF(('[1]Outside Edges'!J118+6.1)&gt;=(13.5+1),"Yes","No")</f>
        <v>Yes</v>
      </c>
      <c r="P120" s="25" t="str">
        <f>IF(('[1]Outside Edges'!K118+6.1)&gt;=(13.5+1),"Yes","No")</f>
        <v>Yes</v>
      </c>
      <c r="Q120" s="25" t="str">
        <f>IF(('[1]Outside Edges'!L118+6.1)&gt;=(13.5+1),"Yes","No")</f>
        <v>Yes</v>
      </c>
      <c r="R120" s="26" t="str">
        <f>IF(('[1]Outside Edges'!M118+6.1)&gt;=(13.5+1),"Yes","No")</f>
        <v>Yes</v>
      </c>
      <c r="S120" s="25" t="str">
        <f>IF(('[1]Outside Edges'!N118+6.1)&gt;=(13.5+1),"Yes","No")</f>
        <v>Yes</v>
      </c>
      <c r="T120" s="27" t="str">
        <f>IF(('[1]Outside Edges'!O118+6.1)&gt;=(13.5+1),"Yes","No")</f>
        <v>Yes</v>
      </c>
    </row>
    <row r="121" spans="1:20" ht="15.75" customHeight="1" thickBot="1" x14ac:dyDescent="0.3">
      <c r="A121" s="23" t="str">
        <f>IF('[1]Outside Edges'!$A119&lt;&gt;"",'[1]Outside Edges'!$A119,"")</f>
        <v>D117</v>
      </c>
      <c r="B121" s="90" t="str">
        <f>IF('[1]Outside Edges'!G119&gt;=(13.5+1),"Yes","No")</f>
        <v>No</v>
      </c>
      <c r="C121" s="90" t="str">
        <f>IF('[1]Outside Edges'!H119&gt;=(13.5+1),"Yes","No")</f>
        <v>Yes</v>
      </c>
      <c r="D121" s="25" t="str">
        <f>IF('[1]Outside Edges'!I119&gt;=(13.5+1),"Yes","No")</f>
        <v>Yes</v>
      </c>
      <c r="E121" s="25" t="str">
        <f>IF('[1]Outside Edges'!J119&gt;=(13.5+1),"Yes","No")</f>
        <v>Yes</v>
      </c>
      <c r="F121" s="25" t="str">
        <f>IF('[1]Outside Edges'!K119&gt;=(13.5+1),"Yes","No")</f>
        <v>Yes</v>
      </c>
      <c r="G121" s="25" t="str">
        <f>IF('[1]Outside Edges'!L119&gt;=(13.5+1),"Yes","No")</f>
        <v>Yes</v>
      </c>
      <c r="H121" s="26" t="str">
        <f>IF('[1]Outside Edges'!M119&gt;=(13.5+1),"Yes","No")</f>
        <v>Yes</v>
      </c>
      <c r="I121" s="26" t="str">
        <f>IF('[1]Outside Edges'!N119&gt;=(13.5+1),"Yes","No")</f>
        <v>Yes</v>
      </c>
      <c r="J121" s="26" t="str">
        <f>IF('[1]Outside Edges'!O119&gt;=(13.5+1),"Yes","No")</f>
        <v>Yes</v>
      </c>
      <c r="K121" s="266"/>
      <c r="L121" s="261" t="str">
        <f>IF(('[1]Outside Edges'!G119+6.1)&gt;=(13.5+1),"Yes","No")</f>
        <v>Yes</v>
      </c>
      <c r="M121" s="90" t="str">
        <f>IF(('[1]Outside Edges'!H119+6.1)&gt;=(13.5+1),"Yes","No")</f>
        <v>Yes</v>
      </c>
      <c r="N121" s="25" t="str">
        <f>IF(('[1]Outside Edges'!I119+6.1)&gt;=(13.5+1),"Yes","No")</f>
        <v>Yes</v>
      </c>
      <c r="O121" s="25" t="str">
        <f>IF(('[1]Outside Edges'!J119+6.1)&gt;=(13.5+1),"Yes","No")</f>
        <v>Yes</v>
      </c>
      <c r="P121" s="25" t="str">
        <f>IF(('[1]Outside Edges'!K119+6.1)&gt;=(13.5+1),"Yes","No")</f>
        <v>Yes</v>
      </c>
      <c r="Q121" s="25" t="str">
        <f>IF(('[1]Outside Edges'!L119+6.1)&gt;=(13.5+1),"Yes","No")</f>
        <v>Yes</v>
      </c>
      <c r="R121" s="26" t="str">
        <f>IF(('[1]Outside Edges'!M119+6.1)&gt;=(13.5+1),"Yes","No")</f>
        <v>Yes</v>
      </c>
      <c r="S121" s="25" t="str">
        <f>IF(('[1]Outside Edges'!N119+6.1)&gt;=(13.5+1),"Yes","No")</f>
        <v>Yes</v>
      </c>
      <c r="T121" s="27" t="str">
        <f>IF(('[1]Outside Edges'!O119+6.1)&gt;=(13.5+1),"Yes","No")</f>
        <v>Yes</v>
      </c>
    </row>
    <row r="122" spans="1:20" ht="15.75" customHeight="1" thickBot="1" x14ac:dyDescent="0.3">
      <c r="A122" s="22" t="str">
        <f>IF('[1]Outside Edges'!$A120&lt;&gt;"",'[1]Outside Edges'!$A120,"")</f>
        <v>D118</v>
      </c>
      <c r="B122" s="90" t="str">
        <f>IF('[1]Outside Edges'!G120&gt;=(13.5+1),"Yes","No")</f>
        <v>No</v>
      </c>
      <c r="C122" s="90" t="str">
        <f>IF('[1]Outside Edges'!H120&gt;=(13.5+1),"Yes","No")</f>
        <v>No</v>
      </c>
      <c r="D122" s="25" t="str">
        <f>IF('[1]Outside Edges'!I120&gt;=(13.5+1),"Yes","No")</f>
        <v>No</v>
      </c>
      <c r="E122" s="25" t="str">
        <f>IF('[1]Outside Edges'!J120&gt;=(13.5+1),"Yes","No")</f>
        <v>No</v>
      </c>
      <c r="F122" s="25" t="str">
        <f>IF('[1]Outside Edges'!K120&gt;=(13.5+1),"Yes","No")</f>
        <v>No</v>
      </c>
      <c r="G122" s="25" t="str">
        <f>IF('[1]Outside Edges'!L120&gt;=(13.5+1),"Yes","No")</f>
        <v>No</v>
      </c>
      <c r="H122" s="26" t="str">
        <f>IF('[1]Outside Edges'!M120&gt;=(13.5+1),"Yes","No")</f>
        <v>No</v>
      </c>
      <c r="I122" s="26" t="str">
        <f>IF('[1]Outside Edges'!N120&gt;=(13.5+1),"Yes","No")</f>
        <v>Yes</v>
      </c>
      <c r="J122" s="26" t="str">
        <f>IF('[1]Outside Edges'!O120&gt;=(13.5+1),"Yes","No")</f>
        <v>Yes</v>
      </c>
      <c r="K122" s="266"/>
      <c r="L122" s="261" t="str">
        <f>IF(('[1]Outside Edges'!G120+6.1)&gt;=(13.5+1),"Yes","No")</f>
        <v>Yes</v>
      </c>
      <c r="M122" s="90" t="str">
        <f>IF(('[1]Outside Edges'!H120+6.1)&gt;=(13.5+1),"Yes","No")</f>
        <v>Yes</v>
      </c>
      <c r="N122" s="25" t="str">
        <f>IF(('[1]Outside Edges'!I120+6.1)&gt;=(13.5+1),"Yes","No")</f>
        <v>Yes</v>
      </c>
      <c r="O122" s="25" t="str">
        <f>IF(('[1]Outside Edges'!J120+6.1)&gt;=(13.5+1),"Yes","No")</f>
        <v>Yes</v>
      </c>
      <c r="P122" s="25" t="str">
        <f>IF(('[1]Outside Edges'!K120+6.1)&gt;=(13.5+1),"Yes","No")</f>
        <v>Yes</v>
      </c>
      <c r="Q122" s="25" t="str">
        <f>IF(('[1]Outside Edges'!L120+6.1)&gt;=(13.5+1),"Yes","No")</f>
        <v>Yes</v>
      </c>
      <c r="R122" s="26" t="str">
        <f>IF(('[1]Outside Edges'!M120+6.1)&gt;=(13.5+1),"Yes","No")</f>
        <v>Yes</v>
      </c>
      <c r="S122" s="25" t="str">
        <f>IF(('[1]Outside Edges'!N120+6.1)&gt;=(13.5+1),"Yes","No")</f>
        <v>Yes</v>
      </c>
      <c r="T122" s="27" t="str">
        <f>IF(('[1]Outside Edges'!O120+6.1)&gt;=(13.5+1),"Yes","No")</f>
        <v>Yes</v>
      </c>
    </row>
    <row r="123" spans="1:20" ht="15.75" customHeight="1" thickBot="1" x14ac:dyDescent="0.3">
      <c r="A123" s="23" t="str">
        <f>IF('[1]Outside Edges'!$A121&lt;&gt;"",'[1]Outside Edges'!$A121,"")</f>
        <v>D119</v>
      </c>
      <c r="B123" s="90" t="str">
        <f>IF('[1]Outside Edges'!G121&gt;=(13.5+1),"Yes","No")</f>
        <v>No</v>
      </c>
      <c r="C123" s="90" t="str">
        <f>IF('[1]Outside Edges'!H121&gt;=(13.5+1),"Yes","No")</f>
        <v>No</v>
      </c>
      <c r="D123" s="25" t="str">
        <f>IF('[1]Outside Edges'!I121&gt;=(13.5+1),"Yes","No")</f>
        <v>No</v>
      </c>
      <c r="E123" s="25" t="str">
        <f>IF('[1]Outside Edges'!J121&gt;=(13.5+1),"Yes","No")</f>
        <v>No</v>
      </c>
      <c r="F123" s="25" t="str">
        <f>IF('[1]Outside Edges'!K121&gt;=(13.5+1),"Yes","No")</f>
        <v>No</v>
      </c>
      <c r="G123" s="25" t="str">
        <f>IF('[1]Outside Edges'!L121&gt;=(13.5+1),"Yes","No")</f>
        <v>No</v>
      </c>
      <c r="H123" s="26" t="str">
        <f>IF('[1]Outside Edges'!M121&gt;=(13.5+1),"Yes","No")</f>
        <v>No</v>
      </c>
      <c r="I123" s="26" t="str">
        <f>IF('[1]Outside Edges'!N121&gt;=(13.5+1),"Yes","No")</f>
        <v>No</v>
      </c>
      <c r="J123" s="26" t="str">
        <f>IF('[1]Outside Edges'!O121&gt;=(13.5+1),"Yes","No")</f>
        <v>No</v>
      </c>
      <c r="K123" s="266"/>
      <c r="L123" s="261" t="str">
        <f>IF(('[1]Outside Edges'!G121+6.1)&gt;=(13.5+1),"Yes","No")</f>
        <v>No</v>
      </c>
      <c r="M123" s="90" t="str">
        <f>IF(('[1]Outside Edges'!H121+6.1)&gt;=(13.5+1),"Yes","No")</f>
        <v>Yes</v>
      </c>
      <c r="N123" s="25" t="str">
        <f>IF(('[1]Outside Edges'!I121+6.1)&gt;=(13.5+1),"Yes","No")</f>
        <v>Yes</v>
      </c>
      <c r="O123" s="25" t="str">
        <f>IF(('[1]Outside Edges'!J121+6.1)&gt;=(13.5+1),"Yes","No")</f>
        <v>Yes</v>
      </c>
      <c r="P123" s="25" t="str">
        <f>IF(('[1]Outside Edges'!K121+6.1)&gt;=(13.5+1),"Yes","No")</f>
        <v>Yes</v>
      </c>
      <c r="Q123" s="25" t="str">
        <f>IF(('[1]Outside Edges'!L121+6.1)&gt;=(13.5+1),"Yes","No")</f>
        <v>Yes</v>
      </c>
      <c r="R123" s="26" t="str">
        <f>IF(('[1]Outside Edges'!M121+6.1)&gt;=(13.5+1),"Yes","No")</f>
        <v>Yes</v>
      </c>
      <c r="S123" s="25" t="str">
        <f>IF(('[1]Outside Edges'!N121+6.1)&gt;=(13.5+1),"Yes","No")</f>
        <v>Yes</v>
      </c>
      <c r="T123" s="27" t="str">
        <f>IF(('[1]Outside Edges'!O121+6.1)&gt;=(13.5+1),"Yes","No")</f>
        <v>Yes</v>
      </c>
    </row>
    <row r="124" spans="1:20" ht="15.75" customHeight="1" thickBot="1" x14ac:dyDescent="0.3">
      <c r="A124" s="22" t="str">
        <f>IF('[1]Outside Edges'!$A122&lt;&gt;"",'[1]Outside Edges'!$A122,"")</f>
        <v>D120</v>
      </c>
      <c r="B124" s="90" t="str">
        <f>IF('[1]Outside Edges'!G122&gt;=(13.5+1),"Yes","No")</f>
        <v>No</v>
      </c>
      <c r="C124" s="90" t="str">
        <f>IF('[1]Outside Edges'!H122&gt;=(13.5+1),"Yes","No")</f>
        <v>Yes</v>
      </c>
      <c r="D124" s="25" t="str">
        <f>IF('[1]Outside Edges'!I122&gt;=(13.5+1),"Yes","No")</f>
        <v>Yes</v>
      </c>
      <c r="E124" s="25" t="str">
        <f>IF('[1]Outside Edges'!J122&gt;=(13.5+1),"Yes","No")</f>
        <v>Yes</v>
      </c>
      <c r="F124" s="25" t="str">
        <f>IF('[1]Outside Edges'!K122&gt;=(13.5+1),"Yes","No")</f>
        <v>Yes</v>
      </c>
      <c r="G124" s="25" t="str">
        <f>IF('[1]Outside Edges'!L122&gt;=(13.5+1),"Yes","No")</f>
        <v>Yes</v>
      </c>
      <c r="H124" s="26" t="str">
        <f>IF('[1]Outside Edges'!M122&gt;=(13.5+1),"Yes","No")</f>
        <v>Yes</v>
      </c>
      <c r="I124" s="26" t="str">
        <f>IF('[1]Outside Edges'!N122&gt;=(13.5+1),"Yes","No")</f>
        <v>Yes</v>
      </c>
      <c r="J124" s="26" t="str">
        <f>IF('[1]Outside Edges'!O122&gt;=(13.5+1),"Yes","No")</f>
        <v>Yes</v>
      </c>
      <c r="K124" s="266"/>
      <c r="L124" s="261" t="str">
        <f>IF(('[1]Outside Edges'!G122+6.1)&gt;=(13.5+1),"Yes","No")</f>
        <v>Yes</v>
      </c>
      <c r="M124" s="90" t="str">
        <f>IF(('[1]Outside Edges'!H122+6.1)&gt;=(13.5+1),"Yes","No")</f>
        <v>Yes</v>
      </c>
      <c r="N124" s="25" t="str">
        <f>IF(('[1]Outside Edges'!I122+6.1)&gt;=(13.5+1),"Yes","No")</f>
        <v>Yes</v>
      </c>
      <c r="O124" s="25" t="str">
        <f>IF(('[1]Outside Edges'!J122+6.1)&gt;=(13.5+1),"Yes","No")</f>
        <v>Yes</v>
      </c>
      <c r="P124" s="25" t="str">
        <f>IF(('[1]Outside Edges'!K122+6.1)&gt;=(13.5+1),"Yes","No")</f>
        <v>Yes</v>
      </c>
      <c r="Q124" s="25" t="str">
        <f>IF(('[1]Outside Edges'!L122+6.1)&gt;=(13.5+1),"Yes","No")</f>
        <v>Yes</v>
      </c>
      <c r="R124" s="26" t="str">
        <f>IF(('[1]Outside Edges'!M122+6.1)&gt;=(13.5+1),"Yes","No")</f>
        <v>Yes</v>
      </c>
      <c r="S124" s="25" t="str">
        <f>IF(('[1]Outside Edges'!N122+6.1)&gt;=(13.5+1),"Yes","No")</f>
        <v>Yes</v>
      </c>
      <c r="T124" s="27" t="str">
        <f>IF(('[1]Outside Edges'!O122+6.1)&gt;=(13.5+1),"Yes","No")</f>
        <v>Yes</v>
      </c>
    </row>
    <row r="125" spans="1:20" ht="15.75" customHeight="1" thickBot="1" x14ac:dyDescent="0.3">
      <c r="A125" s="116" t="str">
        <f>IF('[1]Outside Edges'!$A123&lt;&gt;"",'[1]Outside Edges'!$A123,"")</f>
        <v>D121 AM</v>
      </c>
      <c r="B125" s="90" t="str">
        <f>IF('[1]Outside Edges'!G123&gt;=(13.5+1),"Yes","No")</f>
        <v>No</v>
      </c>
      <c r="C125" s="90" t="str">
        <f>IF('[1]Outside Edges'!H123&gt;=(13.5+1),"Yes","No")</f>
        <v>No</v>
      </c>
      <c r="D125" s="25" t="str">
        <f>IF('[1]Outside Edges'!I123&gt;=(13.5+1),"Yes","No")</f>
        <v>No</v>
      </c>
      <c r="E125" s="25" t="str">
        <f>IF('[1]Outside Edges'!J123&gt;=(13.5+1),"Yes","No")</f>
        <v>No</v>
      </c>
      <c r="F125" s="25" t="str">
        <f>IF('[1]Outside Edges'!K123&gt;=(13.5+1),"Yes","No")</f>
        <v>No</v>
      </c>
      <c r="G125" s="25" t="str">
        <f>IF('[1]Outside Edges'!L123&gt;=(13.5+1),"Yes","No")</f>
        <v>No</v>
      </c>
      <c r="H125" s="26" t="str">
        <f>IF('[1]Outside Edges'!M123&gt;=(13.5+1),"Yes","No")</f>
        <v>No</v>
      </c>
      <c r="I125" s="26" t="str">
        <f>IF('[1]Outside Edges'!N123&gt;=(13.5+1),"Yes","No")</f>
        <v>No</v>
      </c>
      <c r="J125" s="26" t="str">
        <f>IF('[1]Outside Edges'!O123&gt;=(13.5+1),"Yes","No")</f>
        <v>No</v>
      </c>
      <c r="K125" s="266"/>
      <c r="L125" s="261" t="str">
        <f>IF(('[1]Outside Edges'!G123+6.1)&gt;=(13.5+1),"Yes","No")</f>
        <v>Yes</v>
      </c>
      <c r="M125" s="90" t="str">
        <f>IF(('[1]Outside Edges'!H123+6.1)&gt;=(13.5+1),"Yes","No")</f>
        <v>Yes</v>
      </c>
      <c r="N125" s="25" t="str">
        <f>IF(('[1]Outside Edges'!I123+6.1)&gt;=(13.5+1),"Yes","No")</f>
        <v>Yes</v>
      </c>
      <c r="O125" s="25" t="str">
        <f>IF(('[1]Outside Edges'!J123+6.1)&gt;=(13.5+1),"Yes","No")</f>
        <v>Yes</v>
      </c>
      <c r="P125" s="25" t="str">
        <f>IF(('[1]Outside Edges'!K123+6.1)&gt;=(13.5+1),"Yes","No")</f>
        <v>Yes</v>
      </c>
      <c r="Q125" s="25" t="str">
        <f>IF(('[1]Outside Edges'!L123+6.1)&gt;=(13.5+1),"Yes","No")</f>
        <v>Yes</v>
      </c>
      <c r="R125" s="26" t="str">
        <f>IF(('[1]Outside Edges'!M123+6.1)&gt;=(13.5+1),"Yes","No")</f>
        <v>Yes</v>
      </c>
      <c r="S125" s="25" t="str">
        <f>IF(('[1]Outside Edges'!N123+6.1)&gt;=(13.5+1),"Yes","No")</f>
        <v>Yes</v>
      </c>
      <c r="T125" s="27" t="str">
        <f>IF(('[1]Outside Edges'!O123+6.1)&gt;=(13.5+1),"Yes","No")</f>
        <v>Yes</v>
      </c>
    </row>
    <row r="126" spans="1:20" ht="15.75" customHeight="1" thickBot="1" x14ac:dyDescent="0.3">
      <c r="A126" s="116" t="str">
        <f>IF('[1]Outside Edges'!$A124&lt;&gt;"",'[1]Outside Edges'!$A124,"")</f>
        <v>D122 AM</v>
      </c>
      <c r="B126" s="90" t="str">
        <f>IF('[1]Outside Edges'!G124&gt;=(13.5+1),"Yes","No")</f>
        <v>No</v>
      </c>
      <c r="C126" s="90" t="str">
        <f>IF('[1]Outside Edges'!H124&gt;=(13.5+1),"Yes","No")</f>
        <v>No</v>
      </c>
      <c r="D126" s="25" t="str">
        <f>IF('[1]Outside Edges'!I124&gt;=(13.5+1),"Yes","No")</f>
        <v>No</v>
      </c>
      <c r="E126" s="25" t="str">
        <f>IF('[1]Outside Edges'!J124&gt;=(13.5+1),"Yes","No")</f>
        <v>No</v>
      </c>
      <c r="F126" s="25" t="str">
        <f>IF('[1]Outside Edges'!K124&gt;=(13.5+1),"Yes","No")</f>
        <v>No</v>
      </c>
      <c r="G126" s="25" t="str">
        <f>IF('[1]Outside Edges'!L124&gt;=(13.5+1),"Yes","No")</f>
        <v>No</v>
      </c>
      <c r="H126" s="26" t="str">
        <f>IF('[1]Outside Edges'!M124&gt;=(13.5+1),"Yes","No")</f>
        <v>No</v>
      </c>
      <c r="I126" s="26" t="str">
        <f>IF('[1]Outside Edges'!N124&gt;=(13.5+1),"Yes","No")</f>
        <v>No</v>
      </c>
      <c r="J126" s="26" t="str">
        <f>IF('[1]Outside Edges'!O124&gt;=(13.5+1),"Yes","No")</f>
        <v>No</v>
      </c>
      <c r="K126" s="266"/>
      <c r="L126" s="261" t="str">
        <f>IF(('[1]Outside Edges'!G124+6.1)&gt;=(13.5+1),"Yes","No")</f>
        <v>Yes</v>
      </c>
      <c r="M126" s="90" t="str">
        <f>IF(('[1]Outside Edges'!H124+6.1)&gt;=(13.5+1),"Yes","No")</f>
        <v>Yes</v>
      </c>
      <c r="N126" s="25" t="str">
        <f>IF(('[1]Outside Edges'!I124+6.1)&gt;=(13.5+1),"Yes","No")</f>
        <v>Yes</v>
      </c>
      <c r="O126" s="25" t="str">
        <f>IF(('[1]Outside Edges'!J124+6.1)&gt;=(13.5+1),"Yes","No")</f>
        <v>Yes</v>
      </c>
      <c r="P126" s="25" t="str">
        <f>IF(('[1]Outside Edges'!K124+6.1)&gt;=(13.5+1),"Yes","No")</f>
        <v>Yes</v>
      </c>
      <c r="Q126" s="25" t="str">
        <f>IF(('[1]Outside Edges'!L124+6.1)&gt;=(13.5+1),"Yes","No")</f>
        <v>Yes</v>
      </c>
      <c r="R126" s="26" t="str">
        <f>IF(('[1]Outside Edges'!M124+6.1)&gt;=(13.5+1),"Yes","No")</f>
        <v>Yes</v>
      </c>
      <c r="S126" s="25" t="str">
        <f>IF(('[1]Outside Edges'!N124+6.1)&gt;=(13.5+1),"Yes","No")</f>
        <v>Yes</v>
      </c>
      <c r="T126" s="27" t="str">
        <f>IF(('[1]Outside Edges'!O124+6.1)&gt;=(13.5+1),"Yes","No")</f>
        <v>Yes</v>
      </c>
    </row>
    <row r="127" spans="1:20" ht="15.75" customHeight="1" thickBot="1" x14ac:dyDescent="0.3">
      <c r="A127" s="114" t="str">
        <f>IF('[1]Outside Edges'!$A125&lt;&gt;"",'[1]Outside Edges'!$A125,"")</f>
        <v>D123</v>
      </c>
      <c r="B127" s="90" t="str">
        <f>IF('[1]Outside Edges'!G125&gt;=(13.5+1),"Yes","No")</f>
        <v>Yes</v>
      </c>
      <c r="C127" s="90" t="str">
        <f>IF('[1]Outside Edges'!H125&gt;=(13.5+1),"Yes","No")</f>
        <v>No</v>
      </c>
      <c r="D127" s="25" t="str">
        <f>IF('[1]Outside Edges'!I125&gt;=(13.5+1),"Yes","No")</f>
        <v>No</v>
      </c>
      <c r="E127" s="25" t="str">
        <f>IF('[1]Outside Edges'!J125&gt;=(13.5+1),"Yes","No")</f>
        <v>No</v>
      </c>
      <c r="F127" s="25" t="str">
        <f>IF('[1]Outside Edges'!K125&gt;=(13.5+1),"Yes","No")</f>
        <v>No</v>
      </c>
      <c r="G127" s="25" t="str">
        <f>IF('[1]Outside Edges'!L125&gt;=(13.5+1),"Yes","No")</f>
        <v>No</v>
      </c>
      <c r="H127" s="26" t="str">
        <f>IF('[1]Outside Edges'!M125&gt;=(13.5+1),"Yes","No")</f>
        <v>No</v>
      </c>
      <c r="I127" s="26" t="str">
        <f>IF('[1]Outside Edges'!N125&gt;=(13.5+1),"Yes","No")</f>
        <v>No</v>
      </c>
      <c r="J127" s="26" t="str">
        <f>IF('[1]Outside Edges'!O125&gt;=(13.5+1),"Yes","No")</f>
        <v>No</v>
      </c>
      <c r="K127" s="266"/>
      <c r="L127" s="261" t="str">
        <f>IF(('[1]Outside Edges'!G125+6.1)&gt;=(13.5+1),"Yes","No")</f>
        <v>Yes</v>
      </c>
      <c r="M127" s="90" t="str">
        <f>IF(('[1]Outside Edges'!H125+6.1)&gt;=(13.5+1),"Yes","No")</f>
        <v>No</v>
      </c>
      <c r="N127" s="25" t="str">
        <f>IF(('[1]Outside Edges'!I125+6.1)&gt;=(13.5+1),"Yes","No")</f>
        <v>No</v>
      </c>
      <c r="O127" s="25" t="str">
        <f>IF(('[1]Outside Edges'!J125+6.1)&gt;=(13.5+1),"Yes","No")</f>
        <v>No</v>
      </c>
      <c r="P127" s="25" t="str">
        <f>IF(('[1]Outside Edges'!K125+6.1)&gt;=(13.5+1),"Yes","No")</f>
        <v>No</v>
      </c>
      <c r="Q127" s="25" t="str">
        <f>IF(('[1]Outside Edges'!L125+6.1)&gt;=(13.5+1),"Yes","No")</f>
        <v>No</v>
      </c>
      <c r="R127" s="26" t="str">
        <f>IF(('[1]Outside Edges'!M125+6.1)&gt;=(13.5+1),"Yes","No")</f>
        <v>No</v>
      </c>
      <c r="S127" s="25" t="str">
        <f>IF(('[1]Outside Edges'!N125+6.1)&gt;=(13.5+1),"Yes","No")</f>
        <v>No</v>
      </c>
      <c r="T127" s="27" t="str">
        <f>IF(('[1]Outside Edges'!O125+6.1)&gt;=(13.5+1),"Yes","No")</f>
        <v>No</v>
      </c>
    </row>
    <row r="128" spans="1:20" ht="15.75" customHeight="1" thickBot="1" x14ac:dyDescent="0.3">
      <c r="A128" s="118" t="str">
        <f>IF('[1]Outside Edges'!$A126&lt;&gt;"",'[1]Outside Edges'!$A126,"")</f>
        <v>D124 AM</v>
      </c>
      <c r="B128" s="90" t="str">
        <f>IF('[1]Outside Edges'!G126&gt;=(13.5+1),"Yes","No")</f>
        <v>No</v>
      </c>
      <c r="C128" s="90" t="str">
        <f>IF('[1]Outside Edges'!H126&gt;=(13.5+1),"Yes","No")</f>
        <v>No</v>
      </c>
      <c r="D128" s="25" t="str">
        <f>IF('[1]Outside Edges'!I126&gt;=(13.5+1),"Yes","No")</f>
        <v>No</v>
      </c>
      <c r="E128" s="25" t="str">
        <f>IF('[1]Outside Edges'!J126&gt;=(13.5+1),"Yes","No")</f>
        <v>No</v>
      </c>
      <c r="F128" s="25" t="str">
        <f>IF('[1]Outside Edges'!K126&gt;=(13.5+1),"Yes","No")</f>
        <v>No</v>
      </c>
      <c r="G128" s="25" t="str">
        <f>IF('[1]Outside Edges'!L126&gt;=(13.5+1),"Yes","No")</f>
        <v>No</v>
      </c>
      <c r="H128" s="26" t="str">
        <f>IF('[1]Outside Edges'!M126&gt;=(13.5+1),"Yes","No")</f>
        <v>No</v>
      </c>
      <c r="I128" s="26" t="str">
        <f>IF('[1]Outside Edges'!N126&gt;=(13.5+1),"Yes","No")</f>
        <v>No</v>
      </c>
      <c r="J128" s="26" t="str">
        <f>IF('[1]Outside Edges'!O126&gt;=(13.5+1),"Yes","No")</f>
        <v>No</v>
      </c>
      <c r="K128" s="266"/>
      <c r="L128" s="261" t="str">
        <f>IF(('[1]Outside Edges'!G126+6.1)&gt;=(13.5+1),"Yes","No")</f>
        <v>Yes</v>
      </c>
      <c r="M128" s="90" t="str">
        <f>IF(('[1]Outside Edges'!H126+6.1)&gt;=(13.5+1),"Yes","No")</f>
        <v>Yes</v>
      </c>
      <c r="N128" s="25" t="str">
        <f>IF(('[1]Outside Edges'!I126+6.1)&gt;=(13.5+1),"Yes","No")</f>
        <v>Yes</v>
      </c>
      <c r="O128" s="25" t="str">
        <f>IF(('[1]Outside Edges'!J126+6.1)&gt;=(13.5+1),"Yes","No")</f>
        <v>Yes</v>
      </c>
      <c r="P128" s="25" t="str">
        <f>IF(('[1]Outside Edges'!K126+6.1)&gt;=(13.5+1),"Yes","No")</f>
        <v>Yes</v>
      </c>
      <c r="Q128" s="25" t="str">
        <f>IF(('[1]Outside Edges'!L126+6.1)&gt;=(13.5+1),"Yes","No")</f>
        <v>Yes</v>
      </c>
      <c r="R128" s="26" t="str">
        <f>IF(('[1]Outside Edges'!M126+6.1)&gt;=(13.5+1),"Yes","No")</f>
        <v>Yes</v>
      </c>
      <c r="S128" s="25" t="str">
        <f>IF(('[1]Outside Edges'!N126+6.1)&gt;=(13.5+1),"Yes","No")</f>
        <v>Yes</v>
      </c>
      <c r="T128" s="27" t="str">
        <f>IF(('[1]Outside Edges'!O126+6.1)&gt;=(13.5+1),"Yes","No")</f>
        <v>Yes</v>
      </c>
    </row>
    <row r="129" spans="1:20" ht="15.75" customHeight="1" thickBot="1" x14ac:dyDescent="0.3">
      <c r="A129" s="23" t="str">
        <f>IF('[1]Outside Edges'!$A127&lt;&gt;"",'[1]Outside Edges'!$A127,"")</f>
        <v>D125</v>
      </c>
      <c r="B129" s="90" t="str">
        <f>IF('[1]Outside Edges'!G127&gt;=(13.5+1),"Yes","No")</f>
        <v>No</v>
      </c>
      <c r="C129" s="271" t="str">
        <f>IF('[1]Outside Edges'!H127&gt;=(13.5+1),"No","No")</f>
        <v>No</v>
      </c>
      <c r="D129" s="272" t="str">
        <f>IF('[1]Outside Edges'!I127&gt;=(13.5+1),"No","No")</f>
        <v>No</v>
      </c>
      <c r="E129" s="25" t="str">
        <f>IF('[1]Outside Edges'!J127&gt;=(13.5+1),"Yes","No")</f>
        <v>No</v>
      </c>
      <c r="F129" s="25" t="str">
        <f>IF('[1]Outside Edges'!K127&gt;=(13.5+1),"Yes","No")</f>
        <v>Yes</v>
      </c>
      <c r="G129" s="25" t="str">
        <f>IF('[1]Outside Edges'!L127&gt;=(13.5+1),"Yes","No")</f>
        <v>Yes</v>
      </c>
      <c r="H129" s="26" t="str">
        <f>IF('[1]Outside Edges'!M127&gt;=(13.5+1),"Yes","No")</f>
        <v>Yes</v>
      </c>
      <c r="I129" s="26" t="str">
        <f>IF('[1]Outside Edges'!N127&gt;=(13.5+1),"Yes","No")</f>
        <v>Yes</v>
      </c>
      <c r="J129" s="26" t="str">
        <f>IF('[1]Outside Edges'!O127&gt;=(13.5+1),"Yes","No")</f>
        <v>Yes</v>
      </c>
      <c r="K129" s="266"/>
      <c r="L129" s="261" t="str">
        <f>IF(('[1]Outside Edges'!G127+6.1)&gt;=(13.5+1),"Yes","No")</f>
        <v>Yes</v>
      </c>
      <c r="M129" s="90" t="str">
        <f>IF(('[1]Outside Edges'!H127+6.1)&gt;=(13.5+1),"Yes","No")</f>
        <v>Yes</v>
      </c>
      <c r="N129" s="25" t="str">
        <f>IF(('[1]Outside Edges'!I127+6.1)&gt;=(13.5+1),"Yes","No")</f>
        <v>Yes</v>
      </c>
      <c r="O129" s="25" t="str">
        <f>IF(('[1]Outside Edges'!J127+6.1)&gt;=(13.5+1),"Yes","No")</f>
        <v>Yes</v>
      </c>
      <c r="P129" s="25" t="str">
        <f>IF(('[1]Outside Edges'!K127+6.1)&gt;=(13.5+1),"Yes","No")</f>
        <v>Yes</v>
      </c>
      <c r="Q129" s="25" t="str">
        <f>IF(('[1]Outside Edges'!L127+6.1)&gt;=(13.5+1),"Yes","No")</f>
        <v>Yes</v>
      </c>
      <c r="R129" s="26" t="str">
        <f>IF(('[1]Outside Edges'!M127+6.1)&gt;=(13.5+1),"Yes","No")</f>
        <v>Yes</v>
      </c>
      <c r="S129" s="25" t="str">
        <f>IF(('[1]Outside Edges'!N127+6.1)&gt;=(13.5+1),"Yes","No")</f>
        <v>Yes</v>
      </c>
      <c r="T129" s="27" t="str">
        <f>IF(('[1]Outside Edges'!O127+6.1)&gt;=(13.5+1),"Yes","No")</f>
        <v>Yes</v>
      </c>
    </row>
    <row r="130" spans="1:20" ht="15.75" customHeight="1" thickBot="1" x14ac:dyDescent="0.3">
      <c r="A130" s="22" t="str">
        <f>IF('[1]Outside Edges'!$A128&lt;&gt;"",'[1]Outside Edges'!$A128,"")</f>
        <v>D126</v>
      </c>
      <c r="B130" s="90" t="str">
        <f>IF('[1]Outside Edges'!G128&gt;=(13.5+1),"Yes","No")</f>
        <v>No</v>
      </c>
      <c r="C130" s="90" t="str">
        <f>IF('[1]Outside Edges'!H128&gt;=(13.5+1),"Yes","No")</f>
        <v>Yes</v>
      </c>
      <c r="D130" s="25" t="str">
        <f>IF('[1]Outside Edges'!I128&gt;=(13.5+1),"Yes","No")</f>
        <v>Yes</v>
      </c>
      <c r="E130" s="25" t="str">
        <f>IF('[1]Outside Edges'!J128&gt;=(13.5+1),"Yes","No")</f>
        <v>Yes</v>
      </c>
      <c r="F130" s="25" t="str">
        <f>IF('[1]Outside Edges'!K128&gt;=(13.5+1),"Yes","No")</f>
        <v>Yes</v>
      </c>
      <c r="G130" s="25" t="str">
        <f>IF('[1]Outside Edges'!L128&gt;=(13.5+1),"Yes","No")</f>
        <v>Yes</v>
      </c>
      <c r="H130" s="26" t="str">
        <f>IF('[1]Outside Edges'!M128&gt;=(13.5+1),"Yes","No")</f>
        <v>Yes</v>
      </c>
      <c r="I130" s="26" t="str">
        <f>IF('[1]Outside Edges'!N128&gt;=(13.5+1),"Yes","No")</f>
        <v>Yes</v>
      </c>
      <c r="J130" s="26" t="str">
        <f>IF('[1]Outside Edges'!O128&gt;=(13.5+1),"Yes","No")</f>
        <v>Yes</v>
      </c>
      <c r="K130" s="266"/>
      <c r="L130" s="261" t="str">
        <f>IF(('[1]Outside Edges'!G128+6.1)&gt;=(13.5+1),"Yes","No")</f>
        <v>Yes</v>
      </c>
      <c r="M130" s="90" t="str">
        <f>IF(('[1]Outside Edges'!H128+6.1)&gt;=(13.5+1),"Yes","No")</f>
        <v>Yes</v>
      </c>
      <c r="N130" s="25" t="str">
        <f>IF(('[1]Outside Edges'!I128+6.1)&gt;=(13.5+1),"Yes","No")</f>
        <v>Yes</v>
      </c>
      <c r="O130" s="25" t="str">
        <f>IF(('[1]Outside Edges'!J128+6.1)&gt;=(13.5+1),"Yes","No")</f>
        <v>Yes</v>
      </c>
      <c r="P130" s="25" t="str">
        <f>IF(('[1]Outside Edges'!K128+6.1)&gt;=(13.5+1),"Yes","No")</f>
        <v>Yes</v>
      </c>
      <c r="Q130" s="25" t="str">
        <f>IF(('[1]Outside Edges'!L128+6.1)&gt;=(13.5+1),"Yes","No")</f>
        <v>Yes</v>
      </c>
      <c r="R130" s="26" t="str">
        <f>IF(('[1]Outside Edges'!M128+6.1)&gt;=(13.5+1),"Yes","No")</f>
        <v>Yes</v>
      </c>
      <c r="S130" s="25" t="str">
        <f>IF(('[1]Outside Edges'!N128+6.1)&gt;=(13.5+1),"Yes","No")</f>
        <v>Yes</v>
      </c>
      <c r="T130" s="27" t="str">
        <f>IF(('[1]Outside Edges'!O128+6.1)&gt;=(13.5+1),"Yes","No")</f>
        <v>Yes</v>
      </c>
    </row>
    <row r="131" spans="1:20" ht="15.75" customHeight="1" thickBot="1" x14ac:dyDescent="0.3">
      <c r="A131" s="23" t="str">
        <f>IF('[1]Outside Edges'!$A129&lt;&gt;"",'[1]Outside Edges'!$A129,"")</f>
        <v>D127</v>
      </c>
      <c r="B131" s="90" t="str">
        <f>IF('[1]Outside Edges'!G129&gt;=(13.5+1),"Yes","No")</f>
        <v>Yes</v>
      </c>
      <c r="C131" s="90" t="str">
        <f>IF('[1]Outside Edges'!H129&gt;=(13.5+1),"Yes","No")</f>
        <v>Yes</v>
      </c>
      <c r="D131" s="25" t="str">
        <f>IF('[1]Outside Edges'!I129&gt;=(13.5+1),"Yes","No")</f>
        <v>Yes</v>
      </c>
      <c r="E131" s="25" t="str">
        <f>IF('[1]Outside Edges'!J129&gt;=(13.5+1),"Yes","No")</f>
        <v>Yes</v>
      </c>
      <c r="F131" s="25" t="str">
        <f>IF('[1]Outside Edges'!K129&gt;=(13.5+1),"Yes","No")</f>
        <v>Yes</v>
      </c>
      <c r="G131" s="25" t="str">
        <f>IF('[1]Outside Edges'!L129&gt;=(13.5+1),"Yes","No")</f>
        <v>Yes</v>
      </c>
      <c r="H131" s="26" t="str">
        <f>IF('[1]Outside Edges'!M129&gt;=(13.5+1),"Yes","No")</f>
        <v>Yes</v>
      </c>
      <c r="I131" s="26" t="str">
        <f>IF('[1]Outside Edges'!N129&gt;=(13.5+1),"Yes","No")</f>
        <v>Yes</v>
      </c>
      <c r="J131" s="26" t="str">
        <f>IF('[1]Outside Edges'!O129&gt;=(13.5+1),"Yes","No")</f>
        <v>Yes</v>
      </c>
      <c r="K131" s="266"/>
      <c r="L131" s="261" t="str">
        <f>IF(('[1]Outside Edges'!G129+6.1)&gt;=(13.5+1),"Yes","No")</f>
        <v>Yes</v>
      </c>
      <c r="M131" s="90" t="str">
        <f>IF(('[1]Outside Edges'!H129+6.1)&gt;=(13.5+1),"Yes","No")</f>
        <v>Yes</v>
      </c>
      <c r="N131" s="25" t="str">
        <f>IF(('[1]Outside Edges'!I129+6.1)&gt;=(13.5+1),"Yes","No")</f>
        <v>Yes</v>
      </c>
      <c r="O131" s="25" t="str">
        <f>IF(('[1]Outside Edges'!J129+6.1)&gt;=(13.5+1),"Yes","No")</f>
        <v>Yes</v>
      </c>
      <c r="P131" s="25" t="str">
        <f>IF(('[1]Outside Edges'!K129+6.1)&gt;=(13.5+1),"Yes","No")</f>
        <v>Yes</v>
      </c>
      <c r="Q131" s="25" t="str">
        <f>IF(('[1]Outside Edges'!L129+6.1)&gt;=(13.5+1),"Yes","No")</f>
        <v>Yes</v>
      </c>
      <c r="R131" s="26" t="str">
        <f>IF(('[1]Outside Edges'!M129+6.1)&gt;=(13.5+1),"Yes","No")</f>
        <v>Yes</v>
      </c>
      <c r="S131" s="25" t="str">
        <f>IF(('[1]Outside Edges'!N129+6.1)&gt;=(13.5+1),"Yes","No")</f>
        <v>Yes</v>
      </c>
      <c r="T131" s="27" t="str">
        <f>IF(('[1]Outside Edges'!O129+6.1)&gt;=(13.5+1),"Yes","No")</f>
        <v>Yes</v>
      </c>
    </row>
    <row r="132" spans="1:20" ht="15.75" customHeight="1" thickBot="1" x14ac:dyDescent="0.3">
      <c r="A132" s="22" t="str">
        <f>IF('[1]Outside Edges'!$A130&lt;&gt;"",'[1]Outside Edges'!$A130,"")</f>
        <v>D128</v>
      </c>
      <c r="B132" s="90" t="str">
        <f>IF('[1]Outside Edges'!G130&gt;=(13.5+1),"Yes","No")</f>
        <v>Yes</v>
      </c>
      <c r="C132" s="90" t="str">
        <f>IF('[1]Outside Edges'!H130&gt;=(13.5+1),"Yes","No")</f>
        <v>Yes</v>
      </c>
      <c r="D132" s="25" t="str">
        <f>IF('[1]Outside Edges'!I130&gt;=(13.5+1),"Yes","No")</f>
        <v>Yes</v>
      </c>
      <c r="E132" s="25" t="str">
        <f>IF('[1]Outside Edges'!J130&gt;=(13.5+1),"Yes","No")</f>
        <v>Yes</v>
      </c>
      <c r="F132" s="25" t="str">
        <f>IF('[1]Outside Edges'!K130&gt;=(13.5+1),"Yes","No")</f>
        <v>Yes</v>
      </c>
      <c r="G132" s="25" t="str">
        <f>IF('[1]Outside Edges'!L130&gt;=(13.5+1),"Yes","No")</f>
        <v>Yes</v>
      </c>
      <c r="H132" s="26" t="str">
        <f>IF('[1]Outside Edges'!M130&gt;=(13.5+1),"Yes","No")</f>
        <v>Yes</v>
      </c>
      <c r="I132" s="26" t="str">
        <f>IF('[1]Outside Edges'!N130&gt;=(13.5+1),"Yes","No")</f>
        <v>Yes</v>
      </c>
      <c r="J132" s="26" t="str">
        <f>IF('[1]Outside Edges'!O130&gt;=(13.5+1),"Yes","No")</f>
        <v>Yes</v>
      </c>
      <c r="K132" s="266"/>
      <c r="L132" s="261" t="str">
        <f>IF(('[1]Outside Edges'!G130+6.1)&gt;=(13.5+1),"Yes","No")</f>
        <v>Yes</v>
      </c>
      <c r="M132" s="90" t="str">
        <f>IF(('[1]Outside Edges'!H130+6.1)&gt;=(13.5+1),"Yes","No")</f>
        <v>Yes</v>
      </c>
      <c r="N132" s="25" t="str">
        <f>IF(('[1]Outside Edges'!I130+6.1)&gt;=(13.5+1),"Yes","No")</f>
        <v>Yes</v>
      </c>
      <c r="O132" s="25" t="str">
        <f>IF(('[1]Outside Edges'!J130+6.1)&gt;=(13.5+1),"Yes","No")</f>
        <v>Yes</v>
      </c>
      <c r="P132" s="25" t="str">
        <f>IF(('[1]Outside Edges'!K130+6.1)&gt;=(13.5+1),"Yes","No")</f>
        <v>Yes</v>
      </c>
      <c r="Q132" s="25" t="str">
        <f>IF(('[1]Outside Edges'!L130+6.1)&gt;=(13.5+1),"Yes","No")</f>
        <v>Yes</v>
      </c>
      <c r="R132" s="26" t="str">
        <f>IF(('[1]Outside Edges'!M130+6.1)&gt;=(13.5+1),"Yes","No")</f>
        <v>Yes</v>
      </c>
      <c r="S132" s="25" t="str">
        <f>IF(('[1]Outside Edges'!N130+6.1)&gt;=(13.5+1),"Yes","No")</f>
        <v>Yes</v>
      </c>
      <c r="T132" s="27" t="str">
        <f>IF(('[1]Outside Edges'!O130+6.1)&gt;=(13.5+1),"Yes","No")</f>
        <v>Yes</v>
      </c>
    </row>
    <row r="133" spans="1:20" ht="15.75" customHeight="1" thickBot="1" x14ac:dyDescent="0.3">
      <c r="A133" s="23" t="str">
        <f>IF('[1]Outside Edges'!$A131&lt;&gt;"",'[1]Outside Edges'!$A131,"")</f>
        <v>D129</v>
      </c>
      <c r="B133" s="90" t="str">
        <f>IF('[1]Outside Edges'!G131&gt;=(13.5+1),"Yes","No")</f>
        <v>No</v>
      </c>
      <c r="C133" s="90" t="str">
        <f>IF('[1]Outside Edges'!H131&gt;=(13.5+1),"Yes","No")</f>
        <v>No</v>
      </c>
      <c r="D133" s="25" t="str">
        <f>IF('[1]Outside Edges'!I131&gt;=(13.5+1),"Yes","No")</f>
        <v>No</v>
      </c>
      <c r="E133" s="25" t="str">
        <f>IF('[1]Outside Edges'!J131&gt;=(13.5+1),"Yes","No")</f>
        <v>No</v>
      </c>
      <c r="F133" s="25" t="str">
        <f>IF('[1]Outside Edges'!K131&gt;=(13.5+1),"Yes","No")</f>
        <v>No</v>
      </c>
      <c r="G133" s="25" t="str">
        <f>IF('[1]Outside Edges'!L131&gt;=(13.5+1),"Yes","No")</f>
        <v>Yes</v>
      </c>
      <c r="H133" s="26" t="str">
        <f>IF('[1]Outside Edges'!M131&gt;=(13.5+1),"Yes","No")</f>
        <v>Yes</v>
      </c>
      <c r="I133" s="26" t="str">
        <f>IF('[1]Outside Edges'!N131&gt;=(13.5+1),"Yes","No")</f>
        <v>Yes</v>
      </c>
      <c r="J133" s="26" t="str">
        <f>IF('[1]Outside Edges'!O131&gt;=(13.5+1),"Yes","No")</f>
        <v>Yes</v>
      </c>
      <c r="K133" s="266"/>
      <c r="L133" s="261" t="str">
        <f>IF(('[1]Outside Edges'!G131+6.1)&gt;=(13.5+1),"Yes","No")</f>
        <v>No</v>
      </c>
      <c r="M133" s="90" t="str">
        <f>IF(('[1]Outside Edges'!H131+6.1)&gt;=(13.5+1),"Yes","No")</f>
        <v>Yes</v>
      </c>
      <c r="N133" s="25" t="str">
        <f>IF(('[1]Outside Edges'!I131+6.1)&gt;=(13.5+1),"Yes","No")</f>
        <v>Yes</v>
      </c>
      <c r="O133" s="25" t="str">
        <f>IF(('[1]Outside Edges'!J131+6.1)&gt;=(13.5+1),"Yes","No")</f>
        <v>Yes</v>
      </c>
      <c r="P133" s="25" t="str">
        <f>IF(('[1]Outside Edges'!K131+6.1)&gt;=(13.5+1),"Yes","No")</f>
        <v>Yes</v>
      </c>
      <c r="Q133" s="25" t="str">
        <f>IF(('[1]Outside Edges'!L131+6.1)&gt;=(13.5+1),"Yes","No")</f>
        <v>Yes</v>
      </c>
      <c r="R133" s="26" t="str">
        <f>IF(('[1]Outside Edges'!M131+6.1)&gt;=(13.5+1),"Yes","No")</f>
        <v>Yes</v>
      </c>
      <c r="S133" s="25" t="str">
        <f>IF(('[1]Outside Edges'!N131+6.1)&gt;=(13.5+1),"Yes","No")</f>
        <v>Yes</v>
      </c>
      <c r="T133" s="27" t="str">
        <f>IF(('[1]Outside Edges'!O131+6.1)&gt;=(13.5+1),"Yes","No")</f>
        <v>Yes</v>
      </c>
    </row>
    <row r="134" spans="1:20" ht="15.75" customHeight="1" thickBot="1" x14ac:dyDescent="0.3">
      <c r="A134" s="115" t="str">
        <f>IF('[1]Outside Edges'!$A132&lt;&gt;"",'[1]Outside Edges'!$A132,"")</f>
        <v>D130</v>
      </c>
      <c r="B134" s="90" t="str">
        <f>IF('[1]Outside Edges'!G132&gt;=(13.5+1),"Yes","No")</f>
        <v>Yes</v>
      </c>
      <c r="C134" s="90" t="str">
        <f>IF('[1]Outside Edges'!H132&gt;=(13.5+1),"Yes","No")</f>
        <v>No</v>
      </c>
      <c r="D134" s="25" t="str">
        <f>IF('[1]Outside Edges'!I132&gt;=(13.5+1),"Yes","No")</f>
        <v>No</v>
      </c>
      <c r="E134" s="25" t="str">
        <f>IF('[1]Outside Edges'!J132&gt;=(13.5+1),"Yes","No")</f>
        <v>No</v>
      </c>
      <c r="F134" s="272" t="str">
        <f>IF('[1]Outside Edges'!K132&gt;=(13.5+1),"No","No")</f>
        <v>No</v>
      </c>
      <c r="G134" s="25" t="str">
        <f>IF('[1]Outside Edges'!L132&gt;=(13.5+1),"Yes","No")</f>
        <v>Yes</v>
      </c>
      <c r="H134" s="26" t="str">
        <f>IF('[1]Outside Edges'!M132&gt;=(13.5+1),"Yes","No")</f>
        <v>Yes</v>
      </c>
      <c r="I134" s="26" t="str">
        <f>IF('[1]Outside Edges'!N132&gt;=(13.5+1),"Yes","No")</f>
        <v>Yes</v>
      </c>
      <c r="J134" s="26" t="str">
        <f>IF('[1]Outside Edges'!O132&gt;=(13.5+1),"Yes","No")</f>
        <v>Yes</v>
      </c>
      <c r="K134" s="266"/>
      <c r="L134" s="261" t="str">
        <f>IF(('[1]Outside Edges'!G132+6.1)&gt;=(13.5+1),"Yes","No")</f>
        <v>Yes</v>
      </c>
      <c r="M134" s="90" t="str">
        <f>IF(('[1]Outside Edges'!H132+6.1)&gt;=(13.5+1),"Yes","No")</f>
        <v>No</v>
      </c>
      <c r="N134" s="25" t="str">
        <f>IF(('[1]Outside Edges'!I132+6.1)&gt;=(13.5+1),"Yes","No")</f>
        <v>No</v>
      </c>
      <c r="O134" s="25" t="str">
        <f>IF(('[1]Outside Edges'!J132+6.1)&gt;=(13.5+1),"Yes","No")</f>
        <v>No</v>
      </c>
      <c r="P134" s="272" t="str">
        <f>IF(('[1]Outside Edges'!K132+6.1)&gt;=(13.5+1),"No","No")</f>
        <v>No</v>
      </c>
      <c r="Q134" s="25" t="str">
        <f>IF(('[1]Outside Edges'!L132+6.1)&gt;=(13.5+1),"Yes","No")</f>
        <v>Yes</v>
      </c>
      <c r="R134" s="26" t="str">
        <f>IF(('[1]Outside Edges'!M132+6.1)&gt;=(13.5+1),"Yes","No")</f>
        <v>Yes</v>
      </c>
      <c r="S134" s="25" t="str">
        <f>IF(('[1]Outside Edges'!N132+6.1)&gt;=(13.5+1),"Yes","No")</f>
        <v>Yes</v>
      </c>
      <c r="T134" s="27" t="str">
        <f>IF(('[1]Outside Edges'!O132+6.1)&gt;=(13.5+1),"Yes","No")</f>
        <v>Yes</v>
      </c>
    </row>
    <row r="135" spans="1:20" ht="15.75" customHeight="1" thickBot="1" x14ac:dyDescent="0.3">
      <c r="A135" s="23" t="str">
        <f>IF('[1]Outside Edges'!$A133&lt;&gt;"",'[1]Outside Edges'!$A133,"")</f>
        <v>D131</v>
      </c>
      <c r="B135" s="90" t="str">
        <f>IF('[1]Outside Edges'!G133&gt;=(13.5+1),"Yes","No")</f>
        <v>No</v>
      </c>
      <c r="C135" s="90" t="str">
        <f>IF('[1]Outside Edges'!H133&gt;=(13.5+1),"Yes","No")</f>
        <v>No</v>
      </c>
      <c r="D135" s="25" t="str">
        <f>IF('[1]Outside Edges'!I133&gt;=(13.5+1),"Yes","No")</f>
        <v>No</v>
      </c>
      <c r="E135" s="272" t="str">
        <f>IF('[1]Outside Edges'!J133&gt;=(13.5+1),"No","No")</f>
        <v>No</v>
      </c>
      <c r="F135" s="25" t="str">
        <f>IF('[1]Outside Edges'!K133&gt;=(13.5+1),"Yes","No")</f>
        <v>Yes</v>
      </c>
      <c r="G135" s="25" t="str">
        <f>IF('[1]Outside Edges'!L133&gt;=(13.5+1),"Yes","No")</f>
        <v>Yes</v>
      </c>
      <c r="H135" s="26" t="str">
        <f>IF('[1]Outside Edges'!M133&gt;=(13.5+1),"Yes","No")</f>
        <v>Yes</v>
      </c>
      <c r="I135" s="26" t="str">
        <f>IF('[1]Outside Edges'!N133&gt;=(13.5+1),"Yes","No")</f>
        <v>Yes</v>
      </c>
      <c r="J135" s="26" t="str">
        <f>IF('[1]Outside Edges'!O133&gt;=(13.5+1),"Yes","No")</f>
        <v>Yes</v>
      </c>
      <c r="K135" s="266"/>
      <c r="L135" s="261" t="str">
        <f>IF(('[1]Outside Edges'!G133+6.1)&gt;=(13.5+1),"Yes","No")</f>
        <v>Yes</v>
      </c>
      <c r="M135" s="90" t="str">
        <f>IF(('[1]Outside Edges'!H133+6.1)&gt;=(13.5+1),"Yes","No")</f>
        <v>Yes</v>
      </c>
      <c r="N135" s="25" t="str">
        <f>IF(('[1]Outside Edges'!I133+6.1)&gt;=(13.5+1),"Yes","No")</f>
        <v>Yes</v>
      </c>
      <c r="O135" s="25" t="str">
        <f>IF(('[1]Outside Edges'!J133+6.1)&gt;=(13.5+1),"Yes","No")</f>
        <v>Yes</v>
      </c>
      <c r="P135" s="25" t="str">
        <f>IF(('[1]Outside Edges'!K133+6.1)&gt;=(13.5+1),"Yes","No")</f>
        <v>Yes</v>
      </c>
      <c r="Q135" s="25" t="str">
        <f>IF(('[1]Outside Edges'!L133+6.1)&gt;=(13.5+1),"Yes","No")</f>
        <v>Yes</v>
      </c>
      <c r="R135" s="26" t="str">
        <f>IF(('[1]Outside Edges'!M133+6.1)&gt;=(13.5+1),"Yes","No")</f>
        <v>Yes</v>
      </c>
      <c r="S135" s="25" t="str">
        <f>IF(('[1]Outside Edges'!N133+6.1)&gt;=(13.5+1),"Yes","No")</f>
        <v>Yes</v>
      </c>
      <c r="T135" s="27" t="str">
        <f>IF(('[1]Outside Edges'!O133+6.1)&gt;=(13.5+1),"Yes","No")</f>
        <v>Yes</v>
      </c>
    </row>
    <row r="136" spans="1:20" ht="15.75" customHeight="1" thickBot="1" x14ac:dyDescent="0.3">
      <c r="A136" s="118" t="str">
        <f>IF('[1]Outside Edges'!$A134&lt;&gt;"",'[1]Outside Edges'!$A134,"")</f>
        <v>D132 AM</v>
      </c>
      <c r="B136" s="90" t="str">
        <f>IF('[1]Outside Edges'!G134&gt;=(13.5+1),"Yes","No")</f>
        <v>Yes</v>
      </c>
      <c r="C136" s="90" t="str">
        <f>IF('[1]Outside Edges'!H134&gt;=(13.5+1),"Yes","No")</f>
        <v>Yes</v>
      </c>
      <c r="D136" s="25" t="str">
        <f>IF('[1]Outside Edges'!I134&gt;=(13.5+1),"Yes","No")</f>
        <v>Yes</v>
      </c>
      <c r="E136" s="25" t="str">
        <f>IF('[1]Outside Edges'!J134&gt;=(13.5+1),"Yes","No")</f>
        <v>Yes</v>
      </c>
      <c r="F136" s="25" t="str">
        <f>IF('[1]Outside Edges'!K134&gt;=(13.5+1),"Yes","No")</f>
        <v>Yes</v>
      </c>
      <c r="G136" s="25" t="str">
        <f>IF('[1]Outside Edges'!L134&gt;=(13.5+1),"Yes","No")</f>
        <v>Yes</v>
      </c>
      <c r="H136" s="26" t="str">
        <f>IF('[1]Outside Edges'!M134&gt;=(13.5+1),"Yes","No")</f>
        <v>Yes</v>
      </c>
      <c r="I136" s="26" t="str">
        <f>IF('[1]Outside Edges'!N134&gt;=(13.5+1),"Yes","No")</f>
        <v>Yes</v>
      </c>
      <c r="J136" s="26" t="str">
        <f>IF('[1]Outside Edges'!O134&gt;=(13.5+1),"Yes","No")</f>
        <v>Yes</v>
      </c>
      <c r="K136" s="266"/>
      <c r="L136" s="261" t="str">
        <f>IF(('[1]Outside Edges'!G134+6.1)&gt;=(13.5+1),"Yes","No")</f>
        <v>Yes</v>
      </c>
      <c r="M136" s="90" t="str">
        <f>IF(('[1]Outside Edges'!H134+6.1)&gt;=(13.5+1),"Yes","No")</f>
        <v>Yes</v>
      </c>
      <c r="N136" s="25" t="str">
        <f>IF(('[1]Outside Edges'!I134+6.1)&gt;=(13.5+1),"Yes","No")</f>
        <v>Yes</v>
      </c>
      <c r="O136" s="25" t="str">
        <f>IF(('[1]Outside Edges'!J134+6.1)&gt;=(13.5+1),"Yes","No")</f>
        <v>Yes</v>
      </c>
      <c r="P136" s="25" t="str">
        <f>IF(('[1]Outside Edges'!K134+6.1)&gt;=(13.5+1),"Yes","No")</f>
        <v>Yes</v>
      </c>
      <c r="Q136" s="25" t="str">
        <f>IF(('[1]Outside Edges'!L134+6.1)&gt;=(13.5+1),"Yes","No")</f>
        <v>Yes</v>
      </c>
      <c r="R136" s="26" t="str">
        <f>IF(('[1]Outside Edges'!M134+6.1)&gt;=(13.5+1),"Yes","No")</f>
        <v>Yes</v>
      </c>
      <c r="S136" s="25" t="str">
        <f>IF(('[1]Outside Edges'!N134+6.1)&gt;=(13.5+1),"Yes","No")</f>
        <v>Yes</v>
      </c>
      <c r="T136" s="27" t="str">
        <f>IF(('[1]Outside Edges'!O134+6.1)&gt;=(13.5+1),"Yes","No")</f>
        <v>Yes</v>
      </c>
    </row>
    <row r="137" spans="1:20" ht="15.75" customHeight="1" thickBot="1" x14ac:dyDescent="0.3">
      <c r="A137" s="23" t="str">
        <f>IF('[1]Outside Edges'!$A135&lt;&gt;"",'[1]Outside Edges'!$A135,"")</f>
        <v>D133 AM</v>
      </c>
      <c r="B137" s="90" t="str">
        <f>IF('[1]Outside Edges'!G135&gt;=(13.5+1),"Yes","No")</f>
        <v>No</v>
      </c>
      <c r="C137" s="90" t="str">
        <f>IF('[1]Outside Edges'!H135&gt;=(13.5+1),"Yes","No")</f>
        <v>No</v>
      </c>
      <c r="D137" s="25" t="str">
        <f>IF('[1]Outside Edges'!I135&gt;=(13.5+1),"Yes","No")</f>
        <v>Yes</v>
      </c>
      <c r="E137" s="25" t="str">
        <f>IF('[1]Outside Edges'!J135&gt;=(13.5+1),"Yes","No")</f>
        <v>Yes</v>
      </c>
      <c r="F137" s="25" t="str">
        <f>IF('[1]Outside Edges'!K135&gt;=(13.5+1),"Yes","No")</f>
        <v>Yes</v>
      </c>
      <c r="G137" s="25" t="str">
        <f>IF('[1]Outside Edges'!L135&gt;=(13.5+1),"Yes","No")</f>
        <v>Yes</v>
      </c>
      <c r="H137" s="26" t="str">
        <f>IF('[1]Outside Edges'!M135&gt;=(13.5+1),"Yes","No")</f>
        <v>Yes</v>
      </c>
      <c r="I137" s="26" t="str">
        <f>IF('[1]Outside Edges'!N135&gt;=(13.5+1),"Yes","No")</f>
        <v>Yes</v>
      </c>
      <c r="J137" s="26" t="str">
        <f>IF('[1]Outside Edges'!O135&gt;=(13.5+1),"Yes","No")</f>
        <v>Yes</v>
      </c>
      <c r="K137" s="266"/>
      <c r="L137" s="261" t="str">
        <f>IF(('[1]Outside Edges'!G135+6.1)&gt;=(13.5+1),"Yes","No")</f>
        <v>Yes</v>
      </c>
      <c r="M137" s="90" t="str">
        <f>IF(('[1]Outside Edges'!H135+6.1)&gt;=(13.5+1),"Yes","No")</f>
        <v>Yes</v>
      </c>
      <c r="N137" s="25" t="str">
        <f>IF(('[1]Outside Edges'!I135+6.1)&gt;=(13.5+1),"Yes","No")</f>
        <v>Yes</v>
      </c>
      <c r="O137" s="25" t="str">
        <f>IF(('[1]Outside Edges'!J135+6.1)&gt;=(13.5+1),"Yes","No")</f>
        <v>Yes</v>
      </c>
      <c r="P137" s="25" t="str">
        <f>IF(('[1]Outside Edges'!K135+6.1)&gt;=(13.5+1),"Yes","No")</f>
        <v>Yes</v>
      </c>
      <c r="Q137" s="25" t="str">
        <f>IF(('[1]Outside Edges'!L135+6.1)&gt;=(13.5+1),"Yes","No")</f>
        <v>Yes</v>
      </c>
      <c r="R137" s="26" t="str">
        <f>IF(('[1]Outside Edges'!M135+6.1)&gt;=(13.5+1),"Yes","No")</f>
        <v>Yes</v>
      </c>
      <c r="S137" s="25" t="str">
        <f>IF(('[1]Outside Edges'!N135+6.1)&gt;=(13.5+1),"Yes","No")</f>
        <v>Yes</v>
      </c>
      <c r="T137" s="27" t="str">
        <f>IF(('[1]Outside Edges'!O135+6.1)&gt;=(13.5+1),"Yes","No")</f>
        <v>Yes</v>
      </c>
    </row>
    <row r="138" spans="1:20" ht="15.75" customHeight="1" thickBot="1" x14ac:dyDescent="0.3">
      <c r="A138" s="22" t="str">
        <f>IF('[1]Outside Edges'!$A136&lt;&gt;"",'[1]Outside Edges'!$A136,"")</f>
        <v>D134</v>
      </c>
      <c r="B138" s="90" t="str">
        <f>IF('[1]Outside Edges'!G136&gt;=(13.5+1),"Yes","No")</f>
        <v>No</v>
      </c>
      <c r="C138" s="271" t="str">
        <f>IF('[1]Outside Edges'!H136&gt;=(13.5+1),"No","No")</f>
        <v>No</v>
      </c>
      <c r="D138" s="25" t="str">
        <f>IF('[1]Outside Edges'!I136&gt;=(13.5+1),"Yes","No")</f>
        <v>No</v>
      </c>
      <c r="E138" s="25" t="str">
        <f>IF('[1]Outside Edges'!J136&gt;=(13.5+1),"Yes","No")</f>
        <v>No</v>
      </c>
      <c r="F138" s="25" t="str">
        <f>IF('[1]Outside Edges'!K136&gt;=(13.5+1),"Yes","No")</f>
        <v>No</v>
      </c>
      <c r="G138" s="25" t="str">
        <f>IF('[1]Outside Edges'!L136&gt;=(13.5+1),"Yes","No")</f>
        <v>No</v>
      </c>
      <c r="H138" s="26" t="str">
        <f>IF('[1]Outside Edges'!M136&gt;=(13.5+1),"Yes","No")</f>
        <v>No</v>
      </c>
      <c r="I138" s="26" t="str">
        <f>IF('[1]Outside Edges'!N136&gt;=(13.5+1),"Yes","No")</f>
        <v>No</v>
      </c>
      <c r="J138" s="26" t="str">
        <f>IF('[1]Outside Edges'!O136&gt;=(13.5+1),"Yes","No")</f>
        <v>Yes</v>
      </c>
      <c r="K138" s="266"/>
      <c r="L138" s="261" t="str">
        <f>IF(('[1]Outside Edges'!G136+6.1)&gt;=(13.5+1),"Yes","No")</f>
        <v>Yes</v>
      </c>
      <c r="M138" s="90" t="str">
        <f>IF(('[1]Outside Edges'!H136+6.1)&gt;=(13.5+1),"Yes","No")</f>
        <v>Yes</v>
      </c>
      <c r="N138" s="25" t="str">
        <f>IF(('[1]Outside Edges'!I136+6.1)&gt;=(13.5+1),"Yes","No")</f>
        <v>Yes</v>
      </c>
      <c r="O138" s="25" t="str">
        <f>IF(('[1]Outside Edges'!J136+6.1)&gt;=(13.5+1),"Yes","No")</f>
        <v>Yes</v>
      </c>
      <c r="P138" s="25" t="str">
        <f>IF(('[1]Outside Edges'!K136+6.1)&gt;=(13.5+1),"Yes","No")</f>
        <v>Yes</v>
      </c>
      <c r="Q138" s="25" t="str">
        <f>IF(('[1]Outside Edges'!L136+6.1)&gt;=(13.5+1),"Yes","No")</f>
        <v>Yes</v>
      </c>
      <c r="R138" s="26" t="str">
        <f>IF(('[1]Outside Edges'!M136+6.1)&gt;=(13.5+1),"Yes","No")</f>
        <v>Yes</v>
      </c>
      <c r="S138" s="25" t="str">
        <f>IF(('[1]Outside Edges'!N136+6.1)&gt;=(13.5+1),"Yes","No")</f>
        <v>Yes</v>
      </c>
      <c r="T138" s="27" t="str">
        <f>IF(('[1]Outside Edges'!O136+6.1)&gt;=(13.5+1),"Yes","No")</f>
        <v>Yes</v>
      </c>
    </row>
    <row r="139" spans="1:20" ht="15.75" customHeight="1" thickBot="1" x14ac:dyDescent="0.3">
      <c r="A139" s="23" t="str">
        <f>IF('[1]Outside Edges'!$A137&lt;&gt;"",'[1]Outside Edges'!$A137,"")</f>
        <v>D135</v>
      </c>
      <c r="B139" s="90" t="str">
        <f>IF('[1]Outside Edges'!G137&gt;=(13.5+1),"Yes","No")</f>
        <v>No</v>
      </c>
      <c r="C139" s="90" t="str">
        <f>IF('[1]Outside Edges'!H137&gt;=(13.5+1),"Yes","No")</f>
        <v>No</v>
      </c>
      <c r="D139" s="272" t="str">
        <f>IF('[1]Outside Edges'!I137&gt;=(13.5+1),"No","No")</f>
        <v>No</v>
      </c>
      <c r="E139" s="25" t="str">
        <f>IF('[1]Outside Edges'!J137&gt;=(13.5+1),"Yes","No")</f>
        <v>No</v>
      </c>
      <c r="F139" s="25" t="str">
        <f>IF('[1]Outside Edges'!K137&gt;=(13.5+1),"Yes","No")</f>
        <v>Yes</v>
      </c>
      <c r="G139" s="25" t="str">
        <f>IF('[1]Outside Edges'!L137&gt;=(13.5+1),"Yes","No")</f>
        <v>Yes</v>
      </c>
      <c r="H139" s="26" t="str">
        <f>IF('[1]Outside Edges'!M137&gt;=(13.5+1),"Yes","No")</f>
        <v>Yes</v>
      </c>
      <c r="I139" s="26" t="str">
        <f>IF('[1]Outside Edges'!N137&gt;=(13.5+1),"Yes","No")</f>
        <v>Yes</v>
      </c>
      <c r="J139" s="26" t="str">
        <f>IF('[1]Outside Edges'!O137&gt;=(13.5+1),"Yes","No")</f>
        <v>Yes</v>
      </c>
      <c r="K139" s="266"/>
      <c r="L139" s="261" t="str">
        <f>IF(('[1]Outside Edges'!G137+6.1)&gt;=(13.5+1),"Yes","No")</f>
        <v>Yes</v>
      </c>
      <c r="M139" s="90" t="str">
        <f>IF(('[1]Outside Edges'!H137+6.1)&gt;=(13.5+1),"Yes","No")</f>
        <v>Yes</v>
      </c>
      <c r="N139" s="25" t="str">
        <f>IF(('[1]Outside Edges'!I137+6.1)&gt;=(13.5+1),"Yes","No")</f>
        <v>Yes</v>
      </c>
      <c r="O139" s="25" t="str">
        <f>IF(('[1]Outside Edges'!J137+6.1)&gt;=(13.5+1),"Yes","No")</f>
        <v>Yes</v>
      </c>
      <c r="P139" s="25" t="str">
        <f>IF(('[1]Outside Edges'!K137+6.1)&gt;=(13.5+1),"Yes","No")</f>
        <v>Yes</v>
      </c>
      <c r="Q139" s="25" t="str">
        <f>IF(('[1]Outside Edges'!L137+6.1)&gt;=(13.5+1),"Yes","No")</f>
        <v>Yes</v>
      </c>
      <c r="R139" s="26" t="str">
        <f>IF(('[1]Outside Edges'!M137+6.1)&gt;=(13.5+1),"Yes","No")</f>
        <v>Yes</v>
      </c>
      <c r="S139" s="25" t="str">
        <f>IF(('[1]Outside Edges'!N137+6.1)&gt;=(13.5+1),"Yes","No")</f>
        <v>Yes</v>
      </c>
      <c r="T139" s="27" t="str">
        <f>IF(('[1]Outside Edges'!O137+6.1)&gt;=(13.5+1),"Yes","No")</f>
        <v>Yes</v>
      </c>
    </row>
    <row r="140" spans="1:20" ht="15.75" customHeight="1" thickBot="1" x14ac:dyDescent="0.3">
      <c r="A140" s="116" t="str">
        <f>IF('[1]Outside Edges'!$A138&lt;&gt;"",'[1]Outside Edges'!$A138,"")</f>
        <v>D136 AM</v>
      </c>
      <c r="B140" s="90" t="str">
        <f>IF('[1]Outside Edges'!G138&gt;=(13.5+1),"Yes","No")</f>
        <v>No</v>
      </c>
      <c r="C140" s="90" t="str">
        <f>IF('[1]Outside Edges'!H138&gt;=(13.5+1),"Yes","No")</f>
        <v>No</v>
      </c>
      <c r="D140" s="25" t="str">
        <f>IF('[1]Outside Edges'!I138&gt;=(13.5+1),"Yes","No")</f>
        <v>No</v>
      </c>
      <c r="E140" s="25" t="str">
        <f>IF('[1]Outside Edges'!J138&gt;=(13.5+1),"Yes","No")</f>
        <v>No</v>
      </c>
      <c r="F140" s="25" t="str">
        <f>IF('[1]Outside Edges'!K138&gt;=(13.5+1),"Yes","No")</f>
        <v>No</v>
      </c>
      <c r="G140" s="25" t="str">
        <f>IF('[1]Outside Edges'!L138&gt;=(13.5+1),"Yes","No")</f>
        <v>No</v>
      </c>
      <c r="H140" s="26" t="str">
        <f>IF('[1]Outside Edges'!M138&gt;=(13.5+1),"Yes","No")</f>
        <v>No</v>
      </c>
      <c r="I140" s="26" t="str">
        <f>IF('[1]Outside Edges'!N138&gt;=(13.5+1),"Yes","No")</f>
        <v>No</v>
      </c>
      <c r="J140" s="26" t="str">
        <f>IF('[1]Outside Edges'!O138&gt;=(13.5+1),"Yes","No")</f>
        <v>No</v>
      </c>
      <c r="K140" s="266"/>
      <c r="L140" s="261" t="str">
        <f>IF(('[1]Outside Edges'!G138+6.1)&gt;=(13.5+1),"Yes","No")</f>
        <v>Yes</v>
      </c>
      <c r="M140" s="90" t="str">
        <f>IF(('[1]Outside Edges'!H138+6.1)&gt;=(13.5+1),"Yes","No")</f>
        <v>Yes</v>
      </c>
      <c r="N140" s="25" t="str">
        <f>IF(('[1]Outside Edges'!I138+6.1)&gt;=(13.5+1),"Yes","No")</f>
        <v>Yes</v>
      </c>
      <c r="O140" s="25" t="str">
        <f>IF(('[1]Outside Edges'!J138+6.1)&gt;=(13.5+1),"Yes","No")</f>
        <v>Yes</v>
      </c>
      <c r="P140" s="25" t="str">
        <f>IF(('[1]Outside Edges'!K138+6.1)&gt;=(13.5+1),"Yes","No")</f>
        <v>Yes</v>
      </c>
      <c r="Q140" s="25" t="str">
        <f>IF(('[1]Outside Edges'!L138+6.1)&gt;=(13.5+1),"Yes","No")</f>
        <v>Yes</v>
      </c>
      <c r="R140" s="26" t="str">
        <f>IF(('[1]Outside Edges'!M138+6.1)&gt;=(13.5+1),"Yes","No")</f>
        <v>Yes</v>
      </c>
      <c r="S140" s="25" t="str">
        <f>IF(('[1]Outside Edges'!N138+6.1)&gt;=(13.5+1),"Yes","No")</f>
        <v>Yes</v>
      </c>
      <c r="T140" s="27" t="str">
        <f>IF(('[1]Outside Edges'!O138+6.1)&gt;=(13.5+1),"Yes","No")</f>
        <v>Yes</v>
      </c>
    </row>
    <row r="141" spans="1:20" ht="15.75" customHeight="1" thickBot="1" x14ac:dyDescent="0.3">
      <c r="A141" s="23" t="str">
        <f>IF('[1]Outside Edges'!$A139&lt;&gt;"",'[1]Outside Edges'!$A139,"")</f>
        <v>D137</v>
      </c>
      <c r="B141" s="90" t="str">
        <f>IF('[1]Outside Edges'!G139&gt;=(13.5+1),"Yes","No")</f>
        <v>No</v>
      </c>
      <c r="C141" s="90" t="str">
        <f>IF('[1]Outside Edges'!H139&gt;=(13.5+1),"Yes","No")</f>
        <v>No</v>
      </c>
      <c r="D141" s="25" t="str">
        <f>IF('[1]Outside Edges'!I139&gt;=(13.5+1),"Yes","No")</f>
        <v>No</v>
      </c>
      <c r="E141" s="25" t="str">
        <f>IF('[1]Outside Edges'!J139&gt;=(13.5+1),"Yes","No")</f>
        <v>No</v>
      </c>
      <c r="F141" s="25" t="str">
        <f>IF('[1]Outside Edges'!K139&gt;=(13.5+1),"Yes","No")</f>
        <v>Yes</v>
      </c>
      <c r="G141" s="25" t="str">
        <f>IF('[1]Outside Edges'!L139&gt;=(13.5+1),"Yes","No")</f>
        <v>Yes</v>
      </c>
      <c r="H141" s="26" t="str">
        <f>IF('[1]Outside Edges'!M139&gt;=(13.5+1),"Yes","No")</f>
        <v>Yes</v>
      </c>
      <c r="I141" s="26" t="str">
        <f>IF('[1]Outside Edges'!N139&gt;=(13.5+1),"Yes","No")</f>
        <v>Yes</v>
      </c>
      <c r="J141" s="26" t="str">
        <f>IF('[1]Outside Edges'!O139&gt;=(13.5+1),"Yes","No")</f>
        <v>Yes</v>
      </c>
      <c r="K141" s="266"/>
      <c r="L141" s="261" t="str">
        <f>IF(('[1]Outside Edges'!G139+6.1)&gt;=(13.5+1),"Yes","No")</f>
        <v>Yes</v>
      </c>
      <c r="M141" s="90" t="str">
        <f>IF(('[1]Outside Edges'!H139+6.1)&gt;=(13.5+1),"Yes","No")</f>
        <v>Yes</v>
      </c>
      <c r="N141" s="25" t="str">
        <f>IF(('[1]Outside Edges'!I139+6.1)&gt;=(13.5+1),"Yes","No")</f>
        <v>Yes</v>
      </c>
      <c r="O141" s="25" t="str">
        <f>IF(('[1]Outside Edges'!J139+6.1)&gt;=(13.5+1),"Yes","No")</f>
        <v>Yes</v>
      </c>
      <c r="P141" s="25" t="str">
        <f>IF(('[1]Outside Edges'!K139+6.1)&gt;=(13.5+1),"Yes","No")</f>
        <v>Yes</v>
      </c>
      <c r="Q141" s="25" t="str">
        <f>IF(('[1]Outside Edges'!L139+6.1)&gt;=(13.5+1),"Yes","No")</f>
        <v>Yes</v>
      </c>
      <c r="R141" s="26" t="str">
        <f>IF(('[1]Outside Edges'!M139+6.1)&gt;=(13.5+1),"Yes","No")</f>
        <v>Yes</v>
      </c>
      <c r="S141" s="25" t="str">
        <f>IF(('[1]Outside Edges'!N139+6.1)&gt;=(13.5+1),"Yes","No")</f>
        <v>Yes</v>
      </c>
      <c r="T141" s="27" t="str">
        <f>IF(('[1]Outside Edges'!O139+6.1)&gt;=(13.5+1),"Yes","No")</f>
        <v>Yes</v>
      </c>
    </row>
    <row r="142" spans="1:20" ht="15.75" customHeight="1" thickBot="1" x14ac:dyDescent="0.3">
      <c r="A142" s="22" t="str">
        <f>IF('[1]Outside Edges'!$A140&lt;&gt;"",'[1]Outside Edges'!$A140,"")</f>
        <v>D138</v>
      </c>
      <c r="B142" s="90" t="str">
        <f>IF('[1]Outside Edges'!G140&gt;=(13.5+1),"Yes","No")</f>
        <v>No</v>
      </c>
      <c r="C142" s="90" t="str">
        <f>IF('[1]Outside Edges'!H140&gt;=(13.5+1),"Yes","No")</f>
        <v>Yes</v>
      </c>
      <c r="D142" s="25" t="str">
        <f>IF('[1]Outside Edges'!I140&gt;=(13.5+1),"Yes","No")</f>
        <v>Yes</v>
      </c>
      <c r="E142" s="25" t="str">
        <f>IF('[1]Outside Edges'!J140&gt;=(13.5+1),"Yes","No")</f>
        <v>Yes</v>
      </c>
      <c r="F142" s="25" t="str">
        <f>IF('[1]Outside Edges'!K140&gt;=(13.5+1),"Yes","No")</f>
        <v>Yes</v>
      </c>
      <c r="G142" s="25" t="str">
        <f>IF('[1]Outside Edges'!L140&gt;=(13.5+1),"Yes","No")</f>
        <v>Yes</v>
      </c>
      <c r="H142" s="26" t="str">
        <f>IF('[1]Outside Edges'!M140&gt;=(13.5+1),"Yes","No")</f>
        <v>Yes</v>
      </c>
      <c r="I142" s="26" t="str">
        <f>IF('[1]Outside Edges'!N140&gt;=(13.5+1),"Yes","No")</f>
        <v>Yes</v>
      </c>
      <c r="J142" s="26" t="str">
        <f>IF('[1]Outside Edges'!O140&gt;=(13.5+1),"Yes","No")</f>
        <v>Yes</v>
      </c>
      <c r="K142" s="266"/>
      <c r="L142" s="261" t="str">
        <f>IF(('[1]Outside Edges'!G140+6.1)&gt;=(13.5+1),"Yes","No")</f>
        <v>Yes</v>
      </c>
      <c r="M142" s="90" t="str">
        <f>IF(('[1]Outside Edges'!H140+6.1)&gt;=(13.5+1),"Yes","No")</f>
        <v>Yes</v>
      </c>
      <c r="N142" s="25" t="str">
        <f>IF(('[1]Outside Edges'!I140+6.1)&gt;=(13.5+1),"Yes","No")</f>
        <v>Yes</v>
      </c>
      <c r="O142" s="25" t="str">
        <f>IF(('[1]Outside Edges'!J140+6.1)&gt;=(13.5+1),"Yes","No")</f>
        <v>Yes</v>
      </c>
      <c r="P142" s="25" t="str">
        <f>IF(('[1]Outside Edges'!K140+6.1)&gt;=(13.5+1),"Yes","No")</f>
        <v>Yes</v>
      </c>
      <c r="Q142" s="25" t="str">
        <f>IF(('[1]Outside Edges'!L140+6.1)&gt;=(13.5+1),"Yes","No")</f>
        <v>Yes</v>
      </c>
      <c r="R142" s="26" t="str">
        <f>IF(('[1]Outside Edges'!M140+6.1)&gt;=(13.5+1),"Yes","No")</f>
        <v>Yes</v>
      </c>
      <c r="S142" s="25" t="str">
        <f>IF(('[1]Outside Edges'!N140+6.1)&gt;=(13.5+1),"Yes","No")</f>
        <v>Yes</v>
      </c>
      <c r="T142" s="27" t="str">
        <f>IF(('[1]Outside Edges'!O140+6.1)&gt;=(13.5+1),"Yes","No")</f>
        <v>Yes</v>
      </c>
    </row>
    <row r="143" spans="1:20" ht="15.75" customHeight="1" thickBot="1" x14ac:dyDescent="0.3">
      <c r="A143" s="23" t="str">
        <f>IF('[1]Outside Edges'!$A141&lt;&gt;"",'[1]Outside Edges'!$A141,"")</f>
        <v>D139</v>
      </c>
      <c r="B143" s="90" t="str">
        <f>IF('[1]Outside Edges'!G141&gt;=(13.5+1),"Yes","No")</f>
        <v>No</v>
      </c>
      <c r="C143" s="90" t="str">
        <f>IF('[1]Outside Edges'!H141&gt;=(13.5+1),"Yes","No")</f>
        <v>Yes</v>
      </c>
      <c r="D143" s="25" t="str">
        <f>IF('[1]Outside Edges'!I141&gt;=(13.5+1),"Yes","No")</f>
        <v>Yes</v>
      </c>
      <c r="E143" s="25" t="str">
        <f>IF('[1]Outside Edges'!J141&gt;=(13.5+1),"Yes","No")</f>
        <v>Yes</v>
      </c>
      <c r="F143" s="25" t="str">
        <f>IF('[1]Outside Edges'!K141&gt;=(13.5+1),"Yes","No")</f>
        <v>Yes</v>
      </c>
      <c r="G143" s="25" t="str">
        <f>IF('[1]Outside Edges'!L141&gt;=(13.5+1),"Yes","No")</f>
        <v>Yes</v>
      </c>
      <c r="H143" s="26" t="str">
        <f>IF('[1]Outside Edges'!M141&gt;=(13.5+1),"Yes","No")</f>
        <v>Yes</v>
      </c>
      <c r="I143" s="26" t="str">
        <f>IF('[1]Outside Edges'!N141&gt;=(13.5+1),"Yes","No")</f>
        <v>Yes</v>
      </c>
      <c r="J143" s="26" t="str">
        <f>IF('[1]Outside Edges'!O141&gt;=(13.5+1),"Yes","No")</f>
        <v>Yes</v>
      </c>
      <c r="K143" s="266"/>
      <c r="L143" s="261" t="str">
        <f>IF(('[1]Outside Edges'!G141+6.1)&gt;=(13.5+1),"Yes","No")</f>
        <v>Yes</v>
      </c>
      <c r="M143" s="90" t="str">
        <f>IF(('[1]Outside Edges'!H141+6.1)&gt;=(13.5+1),"Yes","No")</f>
        <v>Yes</v>
      </c>
      <c r="N143" s="25" t="str">
        <f>IF(('[1]Outside Edges'!I141+6.1)&gt;=(13.5+1),"Yes","No")</f>
        <v>Yes</v>
      </c>
      <c r="O143" s="25" t="str">
        <f>IF(('[1]Outside Edges'!J141+6.1)&gt;=(13.5+1),"Yes","No")</f>
        <v>Yes</v>
      </c>
      <c r="P143" s="25" t="str">
        <f>IF(('[1]Outside Edges'!K141+6.1)&gt;=(13.5+1),"Yes","No")</f>
        <v>Yes</v>
      </c>
      <c r="Q143" s="25" t="str">
        <f>IF(('[1]Outside Edges'!L141+6.1)&gt;=(13.5+1),"Yes","No")</f>
        <v>Yes</v>
      </c>
      <c r="R143" s="26" t="str">
        <f>IF(('[1]Outside Edges'!M141+6.1)&gt;=(13.5+1),"Yes","No")</f>
        <v>Yes</v>
      </c>
      <c r="S143" s="25" t="str">
        <f>IF(('[1]Outside Edges'!N141+6.1)&gt;=(13.5+1),"Yes","No")</f>
        <v>Yes</v>
      </c>
      <c r="T143" s="27" t="str">
        <f>IF(('[1]Outside Edges'!O141+6.1)&gt;=(13.5+1),"Yes","No")</f>
        <v>Yes</v>
      </c>
    </row>
    <row r="144" spans="1:20" ht="15.75" customHeight="1" thickBot="1" x14ac:dyDescent="0.3">
      <c r="A144" s="118" t="str">
        <f>IF('[1]Outside Edges'!$A142&lt;&gt;"",'[1]Outside Edges'!$A142,"")</f>
        <v>D140</v>
      </c>
      <c r="B144" s="90" t="str">
        <f>IF('[1]Outside Edges'!G142&gt;=(13.5+1),"Yes","No")</f>
        <v>Yes</v>
      </c>
      <c r="C144" s="90" t="str">
        <f>IF('[1]Outside Edges'!H142&gt;=(13.5+1),"Yes","No")</f>
        <v>Yes</v>
      </c>
      <c r="D144" s="25" t="str">
        <f>IF('[1]Outside Edges'!I142&gt;=(13.5+1),"Yes","No")</f>
        <v>Yes</v>
      </c>
      <c r="E144" s="25" t="str">
        <f>IF('[1]Outside Edges'!J142&gt;=(13.5+1),"Yes","No")</f>
        <v>Yes</v>
      </c>
      <c r="F144" s="25" t="str">
        <f>IF('[1]Outside Edges'!K142&gt;=(13.5+1),"Yes","No")</f>
        <v>Yes</v>
      </c>
      <c r="G144" s="25" t="str">
        <f>IF('[1]Outside Edges'!L142&gt;=(13.5+1),"Yes","No")</f>
        <v>Yes</v>
      </c>
      <c r="H144" s="26" t="str">
        <f>IF('[1]Outside Edges'!M142&gt;=(13.5+1),"Yes","No")</f>
        <v>Yes</v>
      </c>
      <c r="I144" s="26" t="str">
        <f>IF('[1]Outside Edges'!N142&gt;=(13.5+1),"Yes","No")</f>
        <v>Yes</v>
      </c>
      <c r="J144" s="26" t="str">
        <f>IF('[1]Outside Edges'!O142&gt;=(13.5+1),"Yes","No")</f>
        <v>Yes</v>
      </c>
      <c r="K144" s="266"/>
      <c r="L144" s="261" t="str">
        <f>IF(('[1]Outside Edges'!G142+6.1)&gt;=(13.5+1),"Yes","No")</f>
        <v>Yes</v>
      </c>
      <c r="M144" s="90" t="str">
        <f>IF(('[1]Outside Edges'!H142+6.1)&gt;=(13.5+1),"Yes","No")</f>
        <v>Yes</v>
      </c>
      <c r="N144" s="25" t="str">
        <f>IF(('[1]Outside Edges'!I142+6.1)&gt;=(13.5+1),"Yes","No")</f>
        <v>Yes</v>
      </c>
      <c r="O144" s="25" t="str">
        <f>IF(('[1]Outside Edges'!J142+6.1)&gt;=(13.5+1),"Yes","No")</f>
        <v>Yes</v>
      </c>
      <c r="P144" s="25" t="str">
        <f>IF(('[1]Outside Edges'!K142+6.1)&gt;=(13.5+1),"Yes","No")</f>
        <v>Yes</v>
      </c>
      <c r="Q144" s="25" t="str">
        <f>IF(('[1]Outside Edges'!L142+6.1)&gt;=(13.5+1),"Yes","No")</f>
        <v>Yes</v>
      </c>
      <c r="R144" s="26" t="str">
        <f>IF(('[1]Outside Edges'!M142+6.1)&gt;=(13.5+1),"Yes","No")</f>
        <v>Yes</v>
      </c>
      <c r="S144" s="25" t="str">
        <f>IF(('[1]Outside Edges'!N142+6.1)&gt;=(13.5+1),"Yes","No")</f>
        <v>Yes</v>
      </c>
      <c r="T144" s="27" t="str">
        <f>IF(('[1]Outside Edges'!O142+6.1)&gt;=(13.5+1),"Yes","No")</f>
        <v>Yes</v>
      </c>
    </row>
    <row r="145" spans="1:20" ht="15.75" customHeight="1" thickBot="1" x14ac:dyDescent="0.3">
      <c r="A145" s="23" t="str">
        <f>IF('[1]Outside Edges'!$A143&lt;&gt;"",'[1]Outside Edges'!$A143,"")</f>
        <v>D141</v>
      </c>
      <c r="B145" s="90" t="str">
        <f>IF('[1]Outside Edges'!G143&gt;=(13.5+1),"Yes","No")</f>
        <v>No</v>
      </c>
      <c r="C145" s="90" t="str">
        <f>IF('[1]Outside Edges'!H143&gt;=(13.5+1),"Yes","No")</f>
        <v>No</v>
      </c>
      <c r="D145" s="25" t="str">
        <f>IF('[1]Outside Edges'!I143&gt;=(13.5+1),"Yes","No")</f>
        <v>No</v>
      </c>
      <c r="E145" s="25" t="str">
        <f>IF('[1]Outside Edges'!J143&gt;=(13.5+1),"Yes","No")</f>
        <v>Yes</v>
      </c>
      <c r="F145" s="25" t="str">
        <f>IF('[1]Outside Edges'!K143&gt;=(13.5+1),"Yes","No")</f>
        <v>Yes</v>
      </c>
      <c r="G145" s="25" t="str">
        <f>IF('[1]Outside Edges'!L143&gt;=(13.5+1),"Yes","No")</f>
        <v>Yes</v>
      </c>
      <c r="H145" s="26" t="str">
        <f>IF('[1]Outside Edges'!M143&gt;=(13.5+1),"Yes","No")</f>
        <v>Yes</v>
      </c>
      <c r="I145" s="26" t="str">
        <f>IF('[1]Outside Edges'!N143&gt;=(13.5+1),"Yes","No")</f>
        <v>Yes</v>
      </c>
      <c r="J145" s="26" t="str">
        <f>IF('[1]Outside Edges'!O143&gt;=(13.5+1),"Yes","No")</f>
        <v>Yes</v>
      </c>
      <c r="K145" s="266"/>
      <c r="L145" s="261" t="str">
        <f>IF(('[1]Outside Edges'!G143+6.1)&gt;=(13.5+1),"Yes","No")</f>
        <v>Yes</v>
      </c>
      <c r="M145" s="90" t="str">
        <f>IF(('[1]Outside Edges'!H143+6.1)&gt;=(13.5+1),"Yes","No")</f>
        <v>Yes</v>
      </c>
      <c r="N145" s="25" t="str">
        <f>IF(('[1]Outside Edges'!I143+6.1)&gt;=(13.5+1),"Yes","No")</f>
        <v>Yes</v>
      </c>
      <c r="O145" s="25" t="str">
        <f>IF(('[1]Outside Edges'!J143+6.1)&gt;=(13.5+1),"Yes","No")</f>
        <v>Yes</v>
      </c>
      <c r="P145" s="25" t="str">
        <f>IF(('[1]Outside Edges'!K143+6.1)&gt;=(13.5+1),"Yes","No")</f>
        <v>Yes</v>
      </c>
      <c r="Q145" s="25" t="str">
        <f>IF(('[1]Outside Edges'!L143+6.1)&gt;=(13.5+1),"Yes","No")</f>
        <v>Yes</v>
      </c>
      <c r="R145" s="26" t="str">
        <f>IF(('[1]Outside Edges'!M143+6.1)&gt;=(13.5+1),"Yes","No")</f>
        <v>Yes</v>
      </c>
      <c r="S145" s="25" t="str">
        <f>IF(('[1]Outside Edges'!N143+6.1)&gt;=(13.5+1),"Yes","No")</f>
        <v>Yes</v>
      </c>
      <c r="T145" s="27" t="str">
        <f>IF(('[1]Outside Edges'!O143+6.1)&gt;=(13.5+1),"Yes","No")</f>
        <v>Yes</v>
      </c>
    </row>
    <row r="146" spans="1:20" ht="15.75" customHeight="1" thickBot="1" x14ac:dyDescent="0.3">
      <c r="A146" s="116" t="str">
        <f>IF('[1]Outside Edges'!$A144&lt;&gt;"",'[1]Outside Edges'!$A144,"")</f>
        <v>D142 AM</v>
      </c>
      <c r="B146" s="90" t="str">
        <f>IF('[1]Outside Edges'!G144&gt;=(13.5+1),"Yes","No")</f>
        <v>No</v>
      </c>
      <c r="C146" s="90" t="str">
        <f>IF('[1]Outside Edges'!H144&gt;=(13.5+1),"Yes","No")</f>
        <v>No</v>
      </c>
      <c r="D146" s="25" t="str">
        <f>IF('[1]Outside Edges'!I144&gt;=(13.5+1),"Yes","No")</f>
        <v>No</v>
      </c>
      <c r="E146" s="25" t="str">
        <f>IF('[1]Outside Edges'!J144&gt;=(13.5+1),"Yes","No")</f>
        <v>No</v>
      </c>
      <c r="F146" s="25" t="str">
        <f>IF('[1]Outside Edges'!K144&gt;=(13.5+1),"Yes","No")</f>
        <v>No</v>
      </c>
      <c r="G146" s="25" t="str">
        <f>IF('[1]Outside Edges'!L144&gt;=(13.5+1),"Yes","No")</f>
        <v>No</v>
      </c>
      <c r="H146" s="26" t="str">
        <f>IF('[1]Outside Edges'!M144&gt;=(13.5+1),"Yes","No")</f>
        <v>No</v>
      </c>
      <c r="I146" s="26" t="str">
        <f>IF('[1]Outside Edges'!N144&gt;=(13.5+1),"Yes","No")</f>
        <v>No</v>
      </c>
      <c r="J146" s="26" t="str">
        <f>IF('[1]Outside Edges'!O144&gt;=(13.5+1),"Yes","No")</f>
        <v>No</v>
      </c>
      <c r="K146" s="266"/>
      <c r="L146" s="261" t="str">
        <f>IF(('[1]Outside Edges'!G144+6.1)&gt;=(13.5+1),"Yes","No")</f>
        <v>Yes</v>
      </c>
      <c r="M146" s="90" t="str">
        <f>IF(('[1]Outside Edges'!H144+6.1)&gt;=(13.5+1),"Yes","No")</f>
        <v>Yes</v>
      </c>
      <c r="N146" s="25" t="str">
        <f>IF(('[1]Outside Edges'!I144+6.1)&gt;=(13.5+1),"Yes","No")</f>
        <v>Yes</v>
      </c>
      <c r="O146" s="25" t="str">
        <f>IF(('[1]Outside Edges'!J144+6.1)&gt;=(13.5+1),"Yes","No")</f>
        <v>Yes</v>
      </c>
      <c r="P146" s="25" t="str">
        <f>IF(('[1]Outside Edges'!K144+6.1)&gt;=(13.5+1),"Yes","No")</f>
        <v>Yes</v>
      </c>
      <c r="Q146" s="25" t="str">
        <f>IF(('[1]Outside Edges'!L144+6.1)&gt;=(13.5+1),"Yes","No")</f>
        <v>Yes</v>
      </c>
      <c r="R146" s="26" t="str">
        <f>IF(('[1]Outside Edges'!M144+6.1)&gt;=(13.5+1),"Yes","No")</f>
        <v>Yes</v>
      </c>
      <c r="S146" s="25" t="str">
        <f>IF(('[1]Outside Edges'!N144+6.1)&gt;=(13.5+1),"Yes","No")</f>
        <v>Yes</v>
      </c>
      <c r="T146" s="27" t="str">
        <f>IF(('[1]Outside Edges'!O144+6.1)&gt;=(13.5+1),"Yes","No")</f>
        <v>Yes</v>
      </c>
    </row>
    <row r="147" spans="1:20" ht="15.75" customHeight="1" thickBot="1" x14ac:dyDescent="0.3">
      <c r="A147" s="23" t="str">
        <f>IF('[1]Outside Edges'!$A145&lt;&gt;"",'[1]Outside Edges'!$A145,"")</f>
        <v>D143</v>
      </c>
      <c r="B147" s="90" t="str">
        <f>IF('[1]Outside Edges'!G145&gt;=(13.5+1),"Yes","No")</f>
        <v>No</v>
      </c>
      <c r="C147" s="90" t="str">
        <f>IF('[1]Outside Edges'!H145&gt;=(13.5+1),"Yes","No")</f>
        <v>No</v>
      </c>
      <c r="D147" s="25" t="str">
        <f>IF('[1]Outside Edges'!I145&gt;=(13.5+1),"Yes","No")</f>
        <v>No</v>
      </c>
      <c r="E147" s="25" t="str">
        <f>IF('[1]Outside Edges'!J145&gt;=(13.5+1),"Yes","No")</f>
        <v>No</v>
      </c>
      <c r="F147" s="25" t="str">
        <f>IF('[1]Outside Edges'!K145&gt;=(13.5+1),"Yes","No")</f>
        <v>Yes</v>
      </c>
      <c r="G147" s="25" t="str">
        <f>IF('[1]Outside Edges'!L145&gt;=(13.5+1),"Yes","No")</f>
        <v>Yes</v>
      </c>
      <c r="H147" s="26" t="str">
        <f>IF('[1]Outside Edges'!M145&gt;=(13.5+1),"Yes","No")</f>
        <v>Yes</v>
      </c>
      <c r="I147" s="26" t="str">
        <f>IF('[1]Outside Edges'!N145&gt;=(13.5+1),"Yes","No")</f>
        <v>Yes</v>
      </c>
      <c r="J147" s="26" t="str">
        <f>IF('[1]Outside Edges'!O145&gt;=(13.5+1),"Yes","No")</f>
        <v>Yes</v>
      </c>
      <c r="K147" s="266"/>
      <c r="L147" s="261" t="str">
        <f>IF(('[1]Outside Edges'!G145+6.1)&gt;=(13.5+1),"Yes","No")</f>
        <v>Yes</v>
      </c>
      <c r="M147" s="90" t="str">
        <f>IF(('[1]Outside Edges'!H145+6.1)&gt;=(13.5+1),"Yes","No")</f>
        <v>Yes</v>
      </c>
      <c r="N147" s="25" t="str">
        <f>IF(('[1]Outside Edges'!I145+6.1)&gt;=(13.5+1),"Yes","No")</f>
        <v>Yes</v>
      </c>
      <c r="O147" s="25" t="str">
        <f>IF(('[1]Outside Edges'!J145+6.1)&gt;=(13.5+1),"Yes","No")</f>
        <v>Yes</v>
      </c>
      <c r="P147" s="25" t="str">
        <f>IF(('[1]Outside Edges'!K145+6.1)&gt;=(13.5+1),"Yes","No")</f>
        <v>Yes</v>
      </c>
      <c r="Q147" s="25" t="str">
        <f>IF(('[1]Outside Edges'!L145+6.1)&gt;=(13.5+1),"Yes","No")</f>
        <v>Yes</v>
      </c>
      <c r="R147" s="26" t="str">
        <f>IF(('[1]Outside Edges'!M145+6.1)&gt;=(13.5+1),"Yes","No")</f>
        <v>Yes</v>
      </c>
      <c r="S147" s="25" t="str">
        <f>IF(('[1]Outside Edges'!N145+6.1)&gt;=(13.5+1),"Yes","No")</f>
        <v>Yes</v>
      </c>
      <c r="T147" s="27" t="str">
        <f>IF(('[1]Outside Edges'!O145+6.1)&gt;=(13.5+1),"Yes","No")</f>
        <v>Yes</v>
      </c>
    </row>
    <row r="148" spans="1:20" ht="15.75" customHeight="1" thickBot="1" x14ac:dyDescent="0.3">
      <c r="A148" s="117" t="str">
        <f>IF('[1]Outside Edges'!$A146&lt;&gt;"",'[1]Outside Edges'!$A146,"")</f>
        <v>D144</v>
      </c>
      <c r="B148" s="90" t="str">
        <f>IF('[1]Outside Edges'!G146&gt;=(13.5+1),"Yes","No")</f>
        <v>No</v>
      </c>
      <c r="C148" s="90" t="str">
        <f>IF('[1]Outside Edges'!H146&gt;=(13.5+1),"Yes","No")</f>
        <v>No</v>
      </c>
      <c r="D148" s="25" t="str">
        <f>IF('[1]Outside Edges'!I146&gt;=(13.5+1),"Yes","No")</f>
        <v>No</v>
      </c>
      <c r="E148" s="25" t="str">
        <f>IF('[1]Outside Edges'!J146&gt;=(13.5+1),"Yes","No")</f>
        <v>No</v>
      </c>
      <c r="F148" s="25" t="str">
        <f>IF('[1]Outside Edges'!K146&gt;=(13.5+1),"Yes","No")</f>
        <v>No</v>
      </c>
      <c r="G148" s="25" t="str">
        <f>IF('[1]Outside Edges'!L146&gt;=(13.5+1),"Yes","No")</f>
        <v>No</v>
      </c>
      <c r="H148" s="26" t="str">
        <f>IF('[1]Outside Edges'!M146&gt;=(13.5+1),"Yes","No")</f>
        <v>No</v>
      </c>
      <c r="I148" s="26" t="str">
        <f>IF('[1]Outside Edges'!N146&gt;=(13.5+1),"Yes","No")</f>
        <v>No</v>
      </c>
      <c r="J148" s="26" t="str">
        <f>IF('[1]Outside Edges'!O146&gt;=(13.5+1),"Yes","No")</f>
        <v>No</v>
      </c>
      <c r="K148" s="266"/>
      <c r="L148" s="261" t="str">
        <f>IF(('[1]Outside Edges'!G146+6.1)&gt;=(13.5+1),"Yes","No")</f>
        <v>Yes</v>
      </c>
      <c r="M148" s="90" t="str">
        <f>IF(('[1]Outside Edges'!H146+6.1)&gt;=(13.5+1),"Yes","No")</f>
        <v>No</v>
      </c>
      <c r="N148" s="25" t="str">
        <f>IF(('[1]Outside Edges'!I146+6.1)&gt;=(13.5+1),"Yes","No")</f>
        <v>No</v>
      </c>
      <c r="O148" s="25" t="str">
        <f>IF(('[1]Outside Edges'!J146+6.1)&gt;=(13.5+1),"Yes","No")</f>
        <v>No</v>
      </c>
      <c r="P148" s="25" t="str">
        <f>IF(('[1]Outside Edges'!K146+6.1)&gt;=(13.5+1),"Yes","No")</f>
        <v>No</v>
      </c>
      <c r="Q148" s="25" t="str">
        <f>IF(('[1]Outside Edges'!L146+6.1)&gt;=(13.5+1),"Yes","No")</f>
        <v>No</v>
      </c>
      <c r="R148" s="26" t="str">
        <f>IF(('[1]Outside Edges'!M146+6.1)&gt;=(13.5+1),"Yes","No")</f>
        <v>No</v>
      </c>
      <c r="S148" s="25" t="str">
        <f>IF(('[1]Outside Edges'!N146+6.1)&gt;=(13.5+1),"Yes","No")</f>
        <v>No</v>
      </c>
      <c r="T148" s="27" t="str">
        <f>IF(('[1]Outside Edges'!O146+6.1)&gt;=(13.5+1),"Yes","No")</f>
        <v>No</v>
      </c>
    </row>
    <row r="149" spans="1:20" ht="15.75" customHeight="1" thickBot="1" x14ac:dyDescent="0.3">
      <c r="A149" s="23" t="str">
        <f>IF('[1]Outside Edges'!$A147&lt;&gt;"",'[1]Outside Edges'!$A147,"")</f>
        <v>D145</v>
      </c>
      <c r="B149" s="90" t="str">
        <f>IF('[1]Outside Edges'!G147&gt;=(13.5+1),"Yes","No")</f>
        <v>Yes</v>
      </c>
      <c r="C149" s="90" t="str">
        <f>IF('[1]Outside Edges'!H147&gt;=(13.5+1),"Yes","No")</f>
        <v>Yes</v>
      </c>
      <c r="D149" s="25" t="str">
        <f>IF('[1]Outside Edges'!I147&gt;=(13.5+1),"Yes","No")</f>
        <v>Yes</v>
      </c>
      <c r="E149" s="25" t="str">
        <f>IF('[1]Outside Edges'!J147&gt;=(13.5+1),"Yes","No")</f>
        <v>Yes</v>
      </c>
      <c r="F149" s="25" t="str">
        <f>IF('[1]Outside Edges'!K147&gt;=(13.5+1),"Yes","No")</f>
        <v>Yes</v>
      </c>
      <c r="G149" s="25" t="str">
        <f>IF('[1]Outside Edges'!L147&gt;=(13.5+1),"Yes","No")</f>
        <v>Yes</v>
      </c>
      <c r="H149" s="26" t="str">
        <f>IF('[1]Outside Edges'!M147&gt;=(13.5+1),"Yes","No")</f>
        <v>Yes</v>
      </c>
      <c r="I149" s="26" t="str">
        <f>IF('[1]Outside Edges'!N147&gt;=(13.5+1),"Yes","No")</f>
        <v>Yes</v>
      </c>
      <c r="J149" s="26" t="str">
        <f>IF('[1]Outside Edges'!O147&gt;=(13.5+1),"Yes","No")</f>
        <v>Yes</v>
      </c>
      <c r="K149" s="266"/>
      <c r="L149" s="261" t="str">
        <f>IF(('[1]Outside Edges'!G147+6.1)&gt;=(13.5+1),"Yes","No")</f>
        <v>Yes</v>
      </c>
      <c r="M149" s="90" t="str">
        <f>IF(('[1]Outside Edges'!H147+6.1)&gt;=(13.5+1),"Yes","No")</f>
        <v>Yes</v>
      </c>
      <c r="N149" s="25" t="str">
        <f>IF(('[1]Outside Edges'!I147+6.1)&gt;=(13.5+1),"Yes","No")</f>
        <v>Yes</v>
      </c>
      <c r="O149" s="25" t="str">
        <f>IF(('[1]Outside Edges'!J147+6.1)&gt;=(13.5+1),"Yes","No")</f>
        <v>Yes</v>
      </c>
      <c r="P149" s="25" t="str">
        <f>IF(('[1]Outside Edges'!K147+6.1)&gt;=(13.5+1),"Yes","No")</f>
        <v>Yes</v>
      </c>
      <c r="Q149" s="25" t="str">
        <f>IF(('[1]Outside Edges'!L147+6.1)&gt;=(13.5+1),"Yes","No")</f>
        <v>Yes</v>
      </c>
      <c r="R149" s="26" t="str">
        <f>IF(('[1]Outside Edges'!M147+6.1)&gt;=(13.5+1),"Yes","No")</f>
        <v>Yes</v>
      </c>
      <c r="S149" s="25" t="str">
        <f>IF(('[1]Outside Edges'!N147+6.1)&gt;=(13.5+1),"Yes","No")</f>
        <v>Yes</v>
      </c>
      <c r="T149" s="27" t="str">
        <f>IF(('[1]Outside Edges'!O147+6.1)&gt;=(13.5+1),"Yes","No")</f>
        <v>Yes</v>
      </c>
    </row>
    <row r="150" spans="1:20" ht="15.75" customHeight="1" thickBot="1" x14ac:dyDescent="0.3">
      <c r="A150" s="22" t="str">
        <f>IF('[1]Outside Edges'!$A148&lt;&gt;"",'[1]Outside Edges'!$A148,"")</f>
        <v>D146</v>
      </c>
      <c r="B150" s="90" t="str">
        <f>IF('[1]Outside Edges'!G148&gt;=(13.5+1),"Yes","No")</f>
        <v>No</v>
      </c>
      <c r="C150" s="90" t="str">
        <f>IF('[1]Outside Edges'!H148&gt;=(13.5+1),"Yes","No")</f>
        <v>Yes</v>
      </c>
      <c r="D150" s="25" t="str">
        <f>IF('[1]Outside Edges'!I148&gt;=(13.5+1),"Yes","No")</f>
        <v>Yes</v>
      </c>
      <c r="E150" s="25" t="str">
        <f>IF('[1]Outside Edges'!J148&gt;=(13.5+1),"Yes","No")</f>
        <v>Yes</v>
      </c>
      <c r="F150" s="25" t="str">
        <f>IF('[1]Outside Edges'!K148&gt;=(13.5+1),"Yes","No")</f>
        <v>Yes</v>
      </c>
      <c r="G150" s="25" t="str">
        <f>IF('[1]Outside Edges'!L148&gt;=(13.5+1),"Yes","No")</f>
        <v>Yes</v>
      </c>
      <c r="H150" s="26" t="str">
        <f>IF('[1]Outside Edges'!M148&gt;=(13.5+1),"Yes","No")</f>
        <v>Yes</v>
      </c>
      <c r="I150" s="26" t="str">
        <f>IF('[1]Outside Edges'!N148&gt;=(13.5+1),"Yes","No")</f>
        <v>Yes</v>
      </c>
      <c r="J150" s="26" t="str">
        <f>IF('[1]Outside Edges'!O148&gt;=(13.5+1),"Yes","No")</f>
        <v>Yes</v>
      </c>
      <c r="K150" s="266"/>
      <c r="L150" s="261" t="str">
        <f>IF(('[1]Outside Edges'!G148+6.1)&gt;=(13.5+1),"Yes","No")</f>
        <v>Yes</v>
      </c>
      <c r="M150" s="90" t="str">
        <f>IF(('[1]Outside Edges'!H148+6.1)&gt;=(13.5+1),"Yes","No")</f>
        <v>Yes</v>
      </c>
      <c r="N150" s="25" t="str">
        <f>IF(('[1]Outside Edges'!I148+6.1)&gt;=(13.5+1),"Yes","No")</f>
        <v>Yes</v>
      </c>
      <c r="O150" s="25" t="str">
        <f>IF(('[1]Outside Edges'!J148+6.1)&gt;=(13.5+1),"Yes","No")</f>
        <v>Yes</v>
      </c>
      <c r="P150" s="25" t="str">
        <f>IF(('[1]Outside Edges'!K148+6.1)&gt;=(13.5+1),"Yes","No")</f>
        <v>Yes</v>
      </c>
      <c r="Q150" s="25" t="str">
        <f>IF(('[1]Outside Edges'!L148+6.1)&gt;=(13.5+1),"Yes","No")</f>
        <v>Yes</v>
      </c>
      <c r="R150" s="26" t="str">
        <f>IF(('[1]Outside Edges'!M148+6.1)&gt;=(13.5+1),"Yes","No")</f>
        <v>Yes</v>
      </c>
      <c r="S150" s="25" t="str">
        <f>IF(('[1]Outside Edges'!N148+6.1)&gt;=(13.5+1),"Yes","No")</f>
        <v>Yes</v>
      </c>
      <c r="T150" s="27" t="str">
        <f>IF(('[1]Outside Edges'!O148+6.1)&gt;=(13.5+1),"Yes","No")</f>
        <v>Yes</v>
      </c>
    </row>
    <row r="151" spans="1:20" ht="15.75" customHeight="1" thickBot="1" x14ac:dyDescent="0.3">
      <c r="A151" s="23" t="str">
        <f>IF('[1]Outside Edges'!$A149&lt;&gt;"",'[1]Outside Edges'!$A149,"")</f>
        <v>D147</v>
      </c>
      <c r="B151" s="90" t="str">
        <f>IF('[1]Outside Edges'!G149&gt;=(13.5+1),"Yes","No")</f>
        <v>Yes</v>
      </c>
      <c r="C151" s="90" t="str">
        <f>IF('[1]Outside Edges'!H149&gt;=(13.5+1),"Yes","No")</f>
        <v>Yes</v>
      </c>
      <c r="D151" s="25" t="str">
        <f>IF('[1]Outside Edges'!I149&gt;=(13.5+1),"Yes","No")</f>
        <v>Yes</v>
      </c>
      <c r="E151" s="25" t="str">
        <f>IF('[1]Outside Edges'!J149&gt;=(13.5+1),"Yes","No")</f>
        <v>Yes</v>
      </c>
      <c r="F151" s="25" t="str">
        <f>IF('[1]Outside Edges'!K149&gt;=(13.5+1),"Yes","No")</f>
        <v>Yes</v>
      </c>
      <c r="G151" s="25" t="str">
        <f>IF('[1]Outside Edges'!L149&gt;=(13.5+1),"Yes","No")</f>
        <v>Yes</v>
      </c>
      <c r="H151" s="26" t="str">
        <f>IF('[1]Outside Edges'!M149&gt;=(13.5+1),"Yes","No")</f>
        <v>Yes</v>
      </c>
      <c r="I151" s="26" t="str">
        <f>IF('[1]Outside Edges'!N149&gt;=(13.5+1),"Yes","No")</f>
        <v>Yes</v>
      </c>
      <c r="J151" s="26" t="str">
        <f>IF('[1]Outside Edges'!O149&gt;=(13.5+1),"Yes","No")</f>
        <v>Yes</v>
      </c>
      <c r="K151" s="266"/>
      <c r="L151" s="261" t="str">
        <f>IF(('[1]Outside Edges'!G149+6.1)&gt;=(13.5+1),"Yes","No")</f>
        <v>Yes</v>
      </c>
      <c r="M151" s="90" t="str">
        <f>IF(('[1]Outside Edges'!H149+6.1)&gt;=(13.5+1),"Yes","No")</f>
        <v>Yes</v>
      </c>
      <c r="N151" s="25" t="str">
        <f>IF(('[1]Outside Edges'!I149+6.1)&gt;=(13.5+1),"Yes","No")</f>
        <v>Yes</v>
      </c>
      <c r="O151" s="25" t="str">
        <f>IF(('[1]Outside Edges'!J149+6.1)&gt;=(13.5+1),"Yes","No")</f>
        <v>Yes</v>
      </c>
      <c r="P151" s="25" t="str">
        <f>IF(('[1]Outside Edges'!K149+6.1)&gt;=(13.5+1),"Yes","No")</f>
        <v>Yes</v>
      </c>
      <c r="Q151" s="25" t="str">
        <f>IF(('[1]Outside Edges'!L149+6.1)&gt;=(13.5+1),"Yes","No")</f>
        <v>Yes</v>
      </c>
      <c r="R151" s="26" t="str">
        <f>IF(('[1]Outside Edges'!M149+6.1)&gt;=(13.5+1),"Yes","No")</f>
        <v>Yes</v>
      </c>
      <c r="S151" s="25" t="str">
        <f>IF(('[1]Outside Edges'!N149+6.1)&gt;=(13.5+1),"Yes","No")</f>
        <v>Yes</v>
      </c>
      <c r="T151" s="27" t="str">
        <f>IF(('[1]Outside Edges'!O149+6.1)&gt;=(13.5+1),"Yes","No")</f>
        <v>Yes</v>
      </c>
    </row>
    <row r="152" spans="1:20" ht="15.75" customHeight="1" thickBot="1" x14ac:dyDescent="0.3">
      <c r="A152" s="22" t="str">
        <f>IF('[1]Outside Edges'!$A150&lt;&gt;"",'[1]Outside Edges'!$A150,"")</f>
        <v>D148 AM</v>
      </c>
      <c r="B152" s="90" t="str">
        <f>IF('[1]Outside Edges'!G150&gt;=(13.5+1),"Yes","No")</f>
        <v>No</v>
      </c>
      <c r="C152" s="90" t="str">
        <f>IF('[1]Outside Edges'!H150&gt;=(13.5+1),"Yes","No")</f>
        <v>Yes</v>
      </c>
      <c r="D152" s="25" t="str">
        <f>IF('[1]Outside Edges'!I150&gt;=(13.5+1),"Yes","No")</f>
        <v>Yes</v>
      </c>
      <c r="E152" s="25" t="str">
        <f>IF('[1]Outside Edges'!J150&gt;=(13.5+1),"Yes","No")</f>
        <v>Yes</v>
      </c>
      <c r="F152" s="25" t="str">
        <f>IF('[1]Outside Edges'!K150&gt;=(13.5+1),"Yes","No")</f>
        <v>Yes</v>
      </c>
      <c r="G152" s="25" t="str">
        <f>IF('[1]Outside Edges'!L150&gt;=(13.5+1),"Yes","No")</f>
        <v>Yes</v>
      </c>
      <c r="H152" s="26" t="str">
        <f>IF('[1]Outside Edges'!M150&gt;=(13.5+1),"Yes","No")</f>
        <v>Yes</v>
      </c>
      <c r="I152" s="26" t="str">
        <f>IF('[1]Outside Edges'!N150&gt;=(13.5+1),"Yes","No")</f>
        <v>Yes</v>
      </c>
      <c r="J152" s="26" t="str">
        <f>IF('[1]Outside Edges'!O150&gt;=(13.5+1),"Yes","No")</f>
        <v>Yes</v>
      </c>
      <c r="K152" s="266"/>
      <c r="L152" s="261" t="str">
        <f>IF(('[1]Outside Edges'!G150+6.1)&gt;=(13.5+1),"Yes","No")</f>
        <v>Yes</v>
      </c>
      <c r="M152" s="90" t="str">
        <f>IF(('[1]Outside Edges'!H150+6.1)&gt;=(13.5+1),"Yes","No")</f>
        <v>Yes</v>
      </c>
      <c r="N152" s="25" t="str">
        <f>IF(('[1]Outside Edges'!I150+6.1)&gt;=(13.5+1),"Yes","No")</f>
        <v>Yes</v>
      </c>
      <c r="O152" s="25" t="str">
        <f>IF(('[1]Outside Edges'!J150+6.1)&gt;=(13.5+1),"Yes","No")</f>
        <v>Yes</v>
      </c>
      <c r="P152" s="25" t="str">
        <f>IF(('[1]Outside Edges'!K150+6.1)&gt;=(13.5+1),"Yes","No")</f>
        <v>Yes</v>
      </c>
      <c r="Q152" s="25" t="str">
        <f>IF(('[1]Outside Edges'!L150+6.1)&gt;=(13.5+1),"Yes","No")</f>
        <v>Yes</v>
      </c>
      <c r="R152" s="26" t="str">
        <f>IF(('[1]Outside Edges'!M150+6.1)&gt;=(13.5+1),"Yes","No")</f>
        <v>Yes</v>
      </c>
      <c r="S152" s="25" t="str">
        <f>IF(('[1]Outside Edges'!N150+6.1)&gt;=(13.5+1),"Yes","No")</f>
        <v>Yes</v>
      </c>
      <c r="T152" s="27" t="str">
        <f>IF(('[1]Outside Edges'!O150+6.1)&gt;=(13.5+1),"Yes","No")</f>
        <v>Yes</v>
      </c>
    </row>
    <row r="153" spans="1:20" ht="15.75" customHeight="1" thickBot="1" x14ac:dyDescent="0.3">
      <c r="A153" s="23" t="str">
        <f>IF('[1]Outside Edges'!$A151&lt;&gt;"",'[1]Outside Edges'!$A151,"")</f>
        <v>D149</v>
      </c>
      <c r="B153" s="90" t="str">
        <f>IF('[1]Outside Edges'!G151&gt;=(13.5+1),"Yes","No")</f>
        <v>No</v>
      </c>
      <c r="C153" s="90" t="str">
        <f>IF('[1]Outside Edges'!H151&gt;=(13.5+1),"Yes","No")</f>
        <v>Yes</v>
      </c>
      <c r="D153" s="25" t="str">
        <f>IF('[1]Outside Edges'!I151&gt;=(13.5+1),"Yes","No")</f>
        <v>Yes</v>
      </c>
      <c r="E153" s="25" t="str">
        <f>IF('[1]Outside Edges'!J151&gt;=(13.5+1),"Yes","No")</f>
        <v>Yes</v>
      </c>
      <c r="F153" s="25" t="str">
        <f>IF('[1]Outside Edges'!K151&gt;=(13.5+1),"Yes","No")</f>
        <v>Yes</v>
      </c>
      <c r="G153" s="25" t="str">
        <f>IF('[1]Outside Edges'!L151&gt;=(13.5+1),"Yes","No")</f>
        <v>Yes</v>
      </c>
      <c r="H153" s="26" t="str">
        <f>IF('[1]Outside Edges'!M151&gt;=(13.5+1),"Yes","No")</f>
        <v>Yes</v>
      </c>
      <c r="I153" s="26" t="str">
        <f>IF('[1]Outside Edges'!N151&gt;=(13.5+1),"Yes","No")</f>
        <v>Yes</v>
      </c>
      <c r="J153" s="26" t="str">
        <f>IF('[1]Outside Edges'!O151&gt;=(13.5+1),"Yes","No")</f>
        <v>Yes</v>
      </c>
      <c r="K153" s="266"/>
      <c r="L153" s="261" t="str">
        <f>IF(('[1]Outside Edges'!G151+6.1)&gt;=(13.5+1),"Yes","No")</f>
        <v>Yes</v>
      </c>
      <c r="M153" s="90" t="str">
        <f>IF(('[1]Outside Edges'!H151+6.1)&gt;=(13.5+1),"Yes","No")</f>
        <v>Yes</v>
      </c>
      <c r="N153" s="25" t="str">
        <f>IF(('[1]Outside Edges'!I151+6.1)&gt;=(13.5+1),"Yes","No")</f>
        <v>Yes</v>
      </c>
      <c r="O153" s="25" t="str">
        <f>IF(('[1]Outside Edges'!J151+6.1)&gt;=(13.5+1),"Yes","No")</f>
        <v>Yes</v>
      </c>
      <c r="P153" s="25" t="str">
        <f>IF(('[1]Outside Edges'!K151+6.1)&gt;=(13.5+1),"Yes","No")</f>
        <v>Yes</v>
      </c>
      <c r="Q153" s="25" t="str">
        <f>IF(('[1]Outside Edges'!L151+6.1)&gt;=(13.5+1),"Yes","No")</f>
        <v>Yes</v>
      </c>
      <c r="R153" s="26" t="str">
        <f>IF(('[1]Outside Edges'!M151+6.1)&gt;=(13.5+1),"Yes","No")</f>
        <v>Yes</v>
      </c>
      <c r="S153" s="25" t="str">
        <f>IF(('[1]Outside Edges'!N151+6.1)&gt;=(13.5+1),"Yes","No")</f>
        <v>Yes</v>
      </c>
      <c r="T153" s="27" t="str">
        <f>IF(('[1]Outside Edges'!O151+6.1)&gt;=(13.5+1),"Yes","No")</f>
        <v>Yes</v>
      </c>
    </row>
    <row r="154" spans="1:20" ht="15.75" customHeight="1" thickBot="1" x14ac:dyDescent="0.3">
      <c r="A154" s="116" t="str">
        <f>IF('[1]Outside Edges'!$A152&lt;&gt;"",'[1]Outside Edges'!$A152,"")</f>
        <v>D150 AM</v>
      </c>
      <c r="B154" s="90" t="str">
        <f>IF('[1]Outside Edges'!G152&gt;=(13.5+1),"Yes","No")</f>
        <v>No</v>
      </c>
      <c r="C154" s="90" t="str">
        <f>IF('[1]Outside Edges'!H152&gt;=(13.5+1),"Yes","No")</f>
        <v>No</v>
      </c>
      <c r="D154" s="25" t="str">
        <f>IF('[1]Outside Edges'!I152&gt;=(13.5+1),"Yes","No")</f>
        <v>No</v>
      </c>
      <c r="E154" s="25" t="str">
        <f>IF('[1]Outside Edges'!J152&gt;=(13.5+1),"Yes","No")</f>
        <v>No</v>
      </c>
      <c r="F154" s="25" t="str">
        <f>IF('[1]Outside Edges'!K152&gt;=(13.5+1),"Yes","No")</f>
        <v>No</v>
      </c>
      <c r="G154" s="25" t="str">
        <f>IF('[1]Outside Edges'!L152&gt;=(13.5+1),"Yes","No")</f>
        <v>No</v>
      </c>
      <c r="H154" s="26" t="str">
        <f>IF('[1]Outside Edges'!M152&gt;=(13.5+1),"Yes","No")</f>
        <v>No</v>
      </c>
      <c r="I154" s="26" t="str">
        <f>IF('[1]Outside Edges'!N152&gt;=(13.5+1),"Yes","No")</f>
        <v>No</v>
      </c>
      <c r="J154" s="26" t="str">
        <f>IF('[1]Outside Edges'!O152&gt;=(13.5+1),"Yes","No")</f>
        <v>No</v>
      </c>
      <c r="K154" s="266"/>
      <c r="L154" s="261" t="str">
        <f>IF(('[1]Outside Edges'!G152+6.1)&gt;=(13.5+1),"Yes","No")</f>
        <v>Yes</v>
      </c>
      <c r="M154" s="90" t="str">
        <f>IF(('[1]Outside Edges'!H152+6.1)&gt;=(13.5+1),"Yes","No")</f>
        <v>Yes</v>
      </c>
      <c r="N154" s="25" t="str">
        <f>IF(('[1]Outside Edges'!I152+6.1)&gt;=(13.5+1),"Yes","No")</f>
        <v>Yes</v>
      </c>
      <c r="O154" s="25" t="str">
        <f>IF(('[1]Outside Edges'!J152+6.1)&gt;=(13.5+1),"Yes","No")</f>
        <v>Yes</v>
      </c>
      <c r="P154" s="25" t="str">
        <f>IF(('[1]Outside Edges'!K152+6.1)&gt;=(13.5+1),"Yes","No")</f>
        <v>Yes</v>
      </c>
      <c r="Q154" s="25" t="str">
        <f>IF(('[1]Outside Edges'!L152+6.1)&gt;=(13.5+1),"Yes","No")</f>
        <v>Yes</v>
      </c>
      <c r="R154" s="26" t="str">
        <f>IF(('[1]Outside Edges'!M152+6.1)&gt;=(13.5+1),"Yes","No")</f>
        <v>Yes</v>
      </c>
      <c r="S154" s="25" t="str">
        <f>IF(('[1]Outside Edges'!N152+6.1)&gt;=(13.5+1),"Yes","No")</f>
        <v>Yes</v>
      </c>
      <c r="T154" s="27" t="str">
        <f>IF(('[1]Outside Edges'!O152+6.1)&gt;=(13.5+1),"Yes","No")</f>
        <v>Yes</v>
      </c>
    </row>
    <row r="155" spans="1:20" ht="15.75" customHeight="1" thickBot="1" x14ac:dyDescent="0.3">
      <c r="A155" s="23" t="str">
        <f>IF('[1]Outside Edges'!$A153&lt;&gt;"",'[1]Outside Edges'!$A153,"")</f>
        <v>D151</v>
      </c>
      <c r="B155" s="90" t="str">
        <f>IF('[1]Outside Edges'!G153&gt;=(13.5+1),"Yes","No")</f>
        <v>No</v>
      </c>
      <c r="C155" s="90" t="str">
        <f>IF('[1]Outside Edges'!H153&gt;=(13.5+1),"Yes","No")</f>
        <v>Yes</v>
      </c>
      <c r="D155" s="25" t="str">
        <f>IF('[1]Outside Edges'!I153&gt;=(13.5+1),"Yes","No")</f>
        <v>Yes</v>
      </c>
      <c r="E155" s="25" t="str">
        <f>IF('[1]Outside Edges'!J153&gt;=(13.5+1),"Yes","No")</f>
        <v>Yes</v>
      </c>
      <c r="F155" s="25" t="str">
        <f>IF('[1]Outside Edges'!K153&gt;=(13.5+1),"Yes","No")</f>
        <v>Yes</v>
      </c>
      <c r="G155" s="25" t="str">
        <f>IF('[1]Outside Edges'!L153&gt;=(13.5+1),"Yes","No")</f>
        <v>Yes</v>
      </c>
      <c r="H155" s="26" t="str">
        <f>IF('[1]Outside Edges'!M153&gt;=(13.5+1),"Yes","No")</f>
        <v>Yes</v>
      </c>
      <c r="I155" s="26" t="str">
        <f>IF('[1]Outside Edges'!N153&gt;=(13.5+1),"Yes","No")</f>
        <v>Yes</v>
      </c>
      <c r="J155" s="26" t="str">
        <f>IF('[1]Outside Edges'!O153&gt;=(13.5+1),"Yes","No")</f>
        <v>Yes</v>
      </c>
      <c r="K155" s="266"/>
      <c r="L155" s="261" t="str">
        <f>IF(('[1]Outside Edges'!G153+6.1)&gt;=(13.5+1),"Yes","No")</f>
        <v>Yes</v>
      </c>
      <c r="M155" s="90" t="str">
        <f>IF(('[1]Outside Edges'!H153+6.1)&gt;=(13.5+1),"Yes","No")</f>
        <v>Yes</v>
      </c>
      <c r="N155" s="25" t="str">
        <f>IF(('[1]Outside Edges'!I153+6.1)&gt;=(13.5+1),"Yes","No")</f>
        <v>Yes</v>
      </c>
      <c r="O155" s="25" t="str">
        <f>IF(('[1]Outside Edges'!J153+6.1)&gt;=(13.5+1),"Yes","No")</f>
        <v>Yes</v>
      </c>
      <c r="P155" s="25" t="str">
        <f>IF(('[1]Outside Edges'!K153+6.1)&gt;=(13.5+1),"Yes","No")</f>
        <v>Yes</v>
      </c>
      <c r="Q155" s="25" t="str">
        <f>IF(('[1]Outside Edges'!L153+6.1)&gt;=(13.5+1),"Yes","No")</f>
        <v>Yes</v>
      </c>
      <c r="R155" s="26" t="str">
        <f>IF(('[1]Outside Edges'!M153+6.1)&gt;=(13.5+1),"Yes","No")</f>
        <v>Yes</v>
      </c>
      <c r="S155" s="25" t="str">
        <f>IF(('[1]Outside Edges'!N153+6.1)&gt;=(13.5+1),"Yes","No")</f>
        <v>Yes</v>
      </c>
      <c r="T155" s="27" t="str">
        <f>IF(('[1]Outside Edges'!O153+6.1)&gt;=(13.5+1),"Yes","No")</f>
        <v>Yes</v>
      </c>
    </row>
    <row r="156" spans="1:20" ht="15.75" customHeight="1" thickBot="1" x14ac:dyDescent="0.3">
      <c r="A156" s="22" t="str">
        <f>IF('[1]Outside Edges'!$A154&lt;&gt;"",'[1]Outside Edges'!$A154,"")</f>
        <v>D152</v>
      </c>
      <c r="B156" s="90" t="str">
        <f>IF('[1]Outside Edges'!G154&gt;=(13.5+1),"Yes","No")</f>
        <v>No</v>
      </c>
      <c r="C156" s="90" t="str">
        <f>IF('[1]Outside Edges'!H154&gt;=(13.5+1),"Yes","No")</f>
        <v>No</v>
      </c>
      <c r="D156" s="25" t="str">
        <f>IF('[1]Outside Edges'!I154&gt;=(13.5+1),"Yes","No")</f>
        <v>No</v>
      </c>
      <c r="E156" s="25" t="str">
        <f>IF('[1]Outside Edges'!J154&gt;=(13.5+1),"Yes","No")</f>
        <v>No</v>
      </c>
      <c r="F156" s="25" t="str">
        <f>IF('[1]Outside Edges'!K154&gt;=(13.5+1),"Yes","No")</f>
        <v>No</v>
      </c>
      <c r="G156" s="25" t="str">
        <f>IF('[1]Outside Edges'!L154&gt;=(13.5+1),"Yes","No")</f>
        <v>No</v>
      </c>
      <c r="H156" s="26" t="str">
        <f>IF('[1]Outside Edges'!M154&gt;=(13.5+1),"Yes","No")</f>
        <v>No</v>
      </c>
      <c r="I156" s="26" t="str">
        <f>IF('[1]Outside Edges'!N154&gt;=(13.5+1),"Yes","No")</f>
        <v>No</v>
      </c>
      <c r="J156" s="26" t="str">
        <f>IF('[1]Outside Edges'!O154&gt;=(13.5+1),"Yes","No")</f>
        <v>No</v>
      </c>
      <c r="K156" s="266"/>
      <c r="L156" s="261" t="str">
        <f>IF(('[1]Outside Edges'!G154+6.1)&gt;=(13.5+1),"Yes","No")</f>
        <v>No</v>
      </c>
      <c r="M156" s="90" t="str">
        <f>IF(('[1]Outside Edges'!H154+6.1)&gt;=(13.5+1),"Yes","No")</f>
        <v>Yes</v>
      </c>
      <c r="N156" s="25" t="str">
        <f>IF(('[1]Outside Edges'!I154+6.1)&gt;=(13.5+1),"Yes","No")</f>
        <v>Yes</v>
      </c>
      <c r="O156" s="25" t="str">
        <f>IF(('[1]Outside Edges'!J154+6.1)&gt;=(13.5+1),"Yes","No")</f>
        <v>Yes</v>
      </c>
      <c r="P156" s="25" t="str">
        <f>IF(('[1]Outside Edges'!K154+6.1)&gt;=(13.5+1),"Yes","No")</f>
        <v>Yes</v>
      </c>
      <c r="Q156" s="25" t="str">
        <f>IF(('[1]Outside Edges'!L154+6.1)&gt;=(13.5+1),"Yes","No")</f>
        <v>Yes</v>
      </c>
      <c r="R156" s="26" t="str">
        <f>IF(('[1]Outside Edges'!M154+6.1)&gt;=(13.5+1),"Yes","No")</f>
        <v>Yes</v>
      </c>
      <c r="S156" s="25" t="str">
        <f>IF(('[1]Outside Edges'!N154+6.1)&gt;=(13.5+1),"Yes","No")</f>
        <v>Yes</v>
      </c>
      <c r="T156" s="27" t="str">
        <f>IF(('[1]Outside Edges'!O154+6.1)&gt;=(13.5+1),"Yes","No")</f>
        <v>Yes</v>
      </c>
    </row>
    <row r="157" spans="1:20" ht="15.75" customHeight="1" thickBot="1" x14ac:dyDescent="0.3">
      <c r="A157" s="118" t="str">
        <f>IF('[1]Outside Edges'!$A155&lt;&gt;"",'[1]Outside Edges'!$A155,"")</f>
        <v>D153</v>
      </c>
      <c r="B157" s="90" t="str">
        <f>IF('[1]Outside Edges'!G155&gt;=(13.5+1),"Yes","No")</f>
        <v>No</v>
      </c>
      <c r="C157" s="90" t="str">
        <f>IF('[1]Outside Edges'!H155&gt;=(13.5+1),"Yes","No")</f>
        <v>No</v>
      </c>
      <c r="D157" s="25" t="str">
        <f>IF('[1]Outside Edges'!I155&gt;=(13.5+1),"Yes","No")</f>
        <v>No</v>
      </c>
      <c r="E157" s="25" t="str">
        <f>IF('[1]Outside Edges'!J155&gt;=(13.5+1),"Yes","No")</f>
        <v>No</v>
      </c>
      <c r="F157" s="25" t="str">
        <f>IF('[1]Outside Edges'!K155&gt;=(13.5+1),"Yes","No")</f>
        <v>No</v>
      </c>
      <c r="G157" s="25" t="str">
        <f>IF('[1]Outside Edges'!L155&gt;=(13.5+1),"Yes","No")</f>
        <v>No</v>
      </c>
      <c r="H157" s="26" t="str">
        <f>IF('[1]Outside Edges'!M155&gt;=(13.5+1),"Yes","No")</f>
        <v>No</v>
      </c>
      <c r="I157" s="26" t="str">
        <f>IF('[1]Outside Edges'!N155&gt;=(13.5+1),"Yes","No")</f>
        <v>No</v>
      </c>
      <c r="J157" s="26" t="str">
        <f>IF('[1]Outside Edges'!O155&gt;=(13.5+1),"Yes","No")</f>
        <v>No</v>
      </c>
      <c r="K157" s="266"/>
      <c r="L157" s="261" t="str">
        <f>IF(('[1]Outside Edges'!G155+6.1)&gt;=(13.5+1),"Yes","No")</f>
        <v>No</v>
      </c>
      <c r="M157" s="90" t="str">
        <f>IF(('[1]Outside Edges'!H155+6.1)&gt;=(13.5+1),"Yes","No")</f>
        <v>No</v>
      </c>
      <c r="N157" s="25" t="str">
        <f>IF(('[1]Outside Edges'!I155+6.1)&gt;=(13.5+1),"Yes","No")</f>
        <v>No</v>
      </c>
      <c r="O157" s="25" t="str">
        <f>IF(('[1]Outside Edges'!J155+6.1)&gt;=(13.5+1),"Yes","No")</f>
        <v>No</v>
      </c>
      <c r="P157" s="25" t="str">
        <f>IF(('[1]Outside Edges'!K155+6.1)&gt;=(13.5+1),"Yes","No")</f>
        <v>No</v>
      </c>
      <c r="Q157" s="25" t="str">
        <f>IF(('[1]Outside Edges'!L155+6.1)&gt;=(13.5+1),"Yes","No")</f>
        <v>Yes</v>
      </c>
      <c r="R157" s="26" t="str">
        <f>IF(('[1]Outside Edges'!M155+6.1)&gt;=(13.5+1),"Yes","No")</f>
        <v>Yes</v>
      </c>
      <c r="S157" s="25" t="str">
        <f>IF(('[1]Outside Edges'!N155+6.1)&gt;=(13.5+1),"Yes","No")</f>
        <v>Yes</v>
      </c>
      <c r="T157" s="27" t="str">
        <f>IF(('[1]Outside Edges'!O155+6.1)&gt;=(13.5+1),"Yes","No")</f>
        <v>Yes</v>
      </c>
    </row>
    <row r="158" spans="1:20" ht="15.75" customHeight="1" thickBot="1" x14ac:dyDescent="0.3">
      <c r="A158" s="22" t="str">
        <f>IF('[1]Outside Edges'!$A156&lt;&gt;"",'[1]Outside Edges'!$A156,"")</f>
        <v>D154</v>
      </c>
      <c r="B158" s="90" t="str">
        <f>IF('[1]Outside Edges'!G156&gt;=(13.5+1),"Yes","No")</f>
        <v>No</v>
      </c>
      <c r="C158" s="90" t="str">
        <f>IF('[1]Outside Edges'!H156&gt;=(13.5+1),"Yes","No")</f>
        <v>No</v>
      </c>
      <c r="D158" s="25" t="str">
        <f>IF('[1]Outside Edges'!I156&gt;=(13.5+1),"Yes","No")</f>
        <v>No</v>
      </c>
      <c r="E158" s="25" t="str">
        <f>IF('[1]Outside Edges'!J156&gt;=(13.5+1),"Yes","No")</f>
        <v>No</v>
      </c>
      <c r="F158" s="25" t="str">
        <f>IF('[1]Outside Edges'!K156&gt;=(13.5+1),"Yes","No")</f>
        <v>No</v>
      </c>
      <c r="G158" s="25" t="str">
        <f>IF('[1]Outside Edges'!L156&gt;=(13.5+1),"Yes","No")</f>
        <v>No</v>
      </c>
      <c r="H158" s="26" t="str">
        <f>IF('[1]Outside Edges'!M156&gt;=(13.5+1),"Yes","No")</f>
        <v>Yes</v>
      </c>
      <c r="I158" s="26" t="str">
        <f>IF('[1]Outside Edges'!N156&gt;=(13.5+1),"Yes","No")</f>
        <v>Yes</v>
      </c>
      <c r="J158" s="26" t="str">
        <f>IF('[1]Outside Edges'!O156&gt;=(13.5+1),"Yes","No")</f>
        <v>Yes</v>
      </c>
      <c r="K158" s="266"/>
      <c r="L158" s="261" t="str">
        <f>IF(('[1]Outside Edges'!G156+6.1)&gt;=(13.5+1),"Yes","No")</f>
        <v>Yes</v>
      </c>
      <c r="M158" s="90" t="str">
        <f>IF(('[1]Outside Edges'!H156+6.1)&gt;=(13.5+1),"Yes","No")</f>
        <v>Yes</v>
      </c>
      <c r="N158" s="25" t="str">
        <f>IF(('[1]Outside Edges'!I156+6.1)&gt;=(13.5+1),"Yes","No")</f>
        <v>Yes</v>
      </c>
      <c r="O158" s="25" t="str">
        <f>IF(('[1]Outside Edges'!J156+6.1)&gt;=(13.5+1),"Yes","No")</f>
        <v>Yes</v>
      </c>
      <c r="P158" s="25" t="str">
        <f>IF(('[1]Outside Edges'!K156+6.1)&gt;=(13.5+1),"Yes","No")</f>
        <v>Yes</v>
      </c>
      <c r="Q158" s="25" t="str">
        <f>IF(('[1]Outside Edges'!L156+6.1)&gt;=(13.5+1),"Yes","No")</f>
        <v>Yes</v>
      </c>
      <c r="R158" s="26" t="str">
        <f>IF(('[1]Outside Edges'!M156+6.1)&gt;=(13.5+1),"Yes","No")</f>
        <v>Yes</v>
      </c>
      <c r="S158" s="25" t="str">
        <f>IF(('[1]Outside Edges'!N156+6.1)&gt;=(13.5+1),"Yes","No")</f>
        <v>Yes</v>
      </c>
      <c r="T158" s="27" t="str">
        <f>IF(('[1]Outside Edges'!O156+6.1)&gt;=(13.5+1),"Yes","No")</f>
        <v>Yes</v>
      </c>
    </row>
    <row r="159" spans="1:20" ht="15.75" customHeight="1" thickBot="1" x14ac:dyDescent="0.3">
      <c r="A159" s="118" t="str">
        <f>IF('[1]Outside Edges'!$A157&lt;&gt;"",'[1]Outside Edges'!$A157,"")</f>
        <v>D155 AM</v>
      </c>
      <c r="B159" s="90" t="str">
        <f>IF('[1]Outside Edges'!G157&gt;=(13.5+1),"Yes","No")</f>
        <v>Yes</v>
      </c>
      <c r="C159" s="90" t="str">
        <f>IF('[1]Outside Edges'!H157&gt;=(13.5+1),"Yes","No")</f>
        <v>Yes</v>
      </c>
      <c r="D159" s="25" t="str">
        <f>IF('[1]Outside Edges'!I157&gt;=(13.5+1),"Yes","No")</f>
        <v>Yes</v>
      </c>
      <c r="E159" s="25" t="str">
        <f>IF('[1]Outside Edges'!J157&gt;=(13.5+1),"Yes","No")</f>
        <v>Yes</v>
      </c>
      <c r="F159" s="25" t="str">
        <f>IF('[1]Outside Edges'!K157&gt;=(13.5+1),"Yes","No")</f>
        <v>Yes</v>
      </c>
      <c r="G159" s="25" t="str">
        <f>IF('[1]Outside Edges'!L157&gt;=(13.5+1),"Yes","No")</f>
        <v>Yes</v>
      </c>
      <c r="H159" s="26" t="str">
        <f>IF('[1]Outside Edges'!M157&gt;=(13.5+1),"Yes","No")</f>
        <v>Yes</v>
      </c>
      <c r="I159" s="26" t="str">
        <f>IF('[1]Outside Edges'!N157&gt;=(13.5+1),"Yes","No")</f>
        <v>Yes</v>
      </c>
      <c r="J159" s="26" t="str">
        <f>IF('[1]Outside Edges'!O157&gt;=(13.5+1),"Yes","No")</f>
        <v>Yes</v>
      </c>
      <c r="K159" s="266"/>
      <c r="L159" s="261" t="str">
        <f>IF(('[1]Outside Edges'!G157+6.1)&gt;=(13.5+1),"Yes","No")</f>
        <v>Yes</v>
      </c>
      <c r="M159" s="90" t="str">
        <f>IF(('[1]Outside Edges'!H157+6.1)&gt;=(13.5+1),"Yes","No")</f>
        <v>Yes</v>
      </c>
      <c r="N159" s="25" t="str">
        <f>IF(('[1]Outside Edges'!I157+6.1)&gt;=(13.5+1),"Yes","No")</f>
        <v>Yes</v>
      </c>
      <c r="O159" s="25" t="str">
        <f>IF(('[1]Outside Edges'!J157+6.1)&gt;=(13.5+1),"Yes","No")</f>
        <v>Yes</v>
      </c>
      <c r="P159" s="25" t="str">
        <f>IF(('[1]Outside Edges'!K157+6.1)&gt;=(13.5+1),"Yes","No")</f>
        <v>Yes</v>
      </c>
      <c r="Q159" s="25" t="str">
        <f>IF(('[1]Outside Edges'!L157+6.1)&gt;=(13.5+1),"Yes","No")</f>
        <v>Yes</v>
      </c>
      <c r="R159" s="26" t="str">
        <f>IF(('[1]Outside Edges'!M157+6.1)&gt;=(13.5+1),"Yes","No")</f>
        <v>Yes</v>
      </c>
      <c r="S159" s="25" t="str">
        <f>IF(('[1]Outside Edges'!N157+6.1)&gt;=(13.5+1),"Yes","No")</f>
        <v>Yes</v>
      </c>
      <c r="T159" s="27" t="str">
        <f>IF(('[1]Outside Edges'!O157+6.1)&gt;=(13.5+1),"Yes","No")</f>
        <v>Yes</v>
      </c>
    </row>
    <row r="160" spans="1:20" ht="15.75" customHeight="1" thickBot="1" x14ac:dyDescent="0.3">
      <c r="A160" s="22" t="str">
        <f>IF('[1]Outside Edges'!$A158&lt;&gt;"",'[1]Outside Edges'!$A158,"")</f>
        <v>D156 AM</v>
      </c>
      <c r="B160" s="90" t="str">
        <f>IF('[1]Outside Edges'!G158&gt;=(13.5+1),"Yes","No")</f>
        <v>Yes</v>
      </c>
      <c r="C160" s="90" t="str">
        <f>IF('[1]Outside Edges'!H158&gt;=(13.5+1),"Yes","No")</f>
        <v>Yes</v>
      </c>
      <c r="D160" s="25" t="str">
        <f>IF('[1]Outside Edges'!I158&gt;=(13.5+1),"Yes","No")</f>
        <v>Yes</v>
      </c>
      <c r="E160" s="25" t="str">
        <f>IF('[1]Outside Edges'!J158&gt;=(13.5+1),"Yes","No")</f>
        <v>Yes</v>
      </c>
      <c r="F160" s="25" t="str">
        <f>IF('[1]Outside Edges'!K158&gt;=(13.5+1),"Yes","No")</f>
        <v>Yes</v>
      </c>
      <c r="G160" s="25" t="str">
        <f>IF('[1]Outside Edges'!L158&gt;=(13.5+1),"Yes","No")</f>
        <v>Yes</v>
      </c>
      <c r="H160" s="26" t="str">
        <f>IF('[1]Outside Edges'!M158&gt;=(13.5+1),"Yes","No")</f>
        <v>Yes</v>
      </c>
      <c r="I160" s="26" t="str">
        <f>IF('[1]Outside Edges'!N158&gt;=(13.5+1),"Yes","No")</f>
        <v>Yes</v>
      </c>
      <c r="J160" s="26" t="str">
        <f>IF('[1]Outside Edges'!O158&gt;=(13.5+1),"Yes","No")</f>
        <v>Yes</v>
      </c>
      <c r="K160" s="266"/>
      <c r="L160" s="261" t="str">
        <f>IF(('[1]Outside Edges'!G158+6.1)&gt;=(13.5+1),"Yes","No")</f>
        <v>Yes</v>
      </c>
      <c r="M160" s="90" t="str">
        <f>IF(('[1]Outside Edges'!H158+6.1)&gt;=(13.5+1),"Yes","No")</f>
        <v>Yes</v>
      </c>
      <c r="N160" s="25" t="str">
        <f>IF(('[1]Outside Edges'!I158+6.1)&gt;=(13.5+1),"Yes","No")</f>
        <v>Yes</v>
      </c>
      <c r="O160" s="25" t="str">
        <f>IF(('[1]Outside Edges'!J158+6.1)&gt;=(13.5+1),"Yes","No")</f>
        <v>Yes</v>
      </c>
      <c r="P160" s="25" t="str">
        <f>IF(('[1]Outside Edges'!K158+6.1)&gt;=(13.5+1),"Yes","No")</f>
        <v>Yes</v>
      </c>
      <c r="Q160" s="25" t="str">
        <f>IF(('[1]Outside Edges'!L158+6.1)&gt;=(13.5+1),"Yes","No")</f>
        <v>Yes</v>
      </c>
      <c r="R160" s="26" t="str">
        <f>IF(('[1]Outside Edges'!M158+6.1)&gt;=(13.5+1),"Yes","No")</f>
        <v>Yes</v>
      </c>
      <c r="S160" s="25" t="str">
        <f>IF(('[1]Outside Edges'!N158+6.1)&gt;=(13.5+1),"Yes","No")</f>
        <v>Yes</v>
      </c>
      <c r="T160" s="27" t="str">
        <f>IF(('[1]Outside Edges'!O158+6.1)&gt;=(13.5+1),"Yes","No")</f>
        <v>Yes</v>
      </c>
    </row>
    <row r="161" spans="1:20" ht="15.75" customHeight="1" thickBot="1" x14ac:dyDescent="0.3">
      <c r="A161" s="23" t="str">
        <f>IF('[1]Outside Edges'!$A159&lt;&gt;"",'[1]Outside Edges'!$A159,"")</f>
        <v>D157</v>
      </c>
      <c r="B161" s="90" t="str">
        <f>IF('[1]Outside Edges'!G159&gt;=(13.5+1),"Yes","No")</f>
        <v>No</v>
      </c>
      <c r="C161" s="90" t="str">
        <f>IF('[1]Outside Edges'!H159&gt;=(13.5+1),"Yes","No")</f>
        <v>No</v>
      </c>
      <c r="D161" s="25" t="str">
        <f>IF('[1]Outside Edges'!I159&gt;=(13.5+1),"Yes","No")</f>
        <v>No</v>
      </c>
      <c r="E161" s="25" t="str">
        <f>IF('[1]Outside Edges'!J159&gt;=(13.5+1),"Yes","No")</f>
        <v>No</v>
      </c>
      <c r="F161" s="25" t="str">
        <f>IF('[1]Outside Edges'!K159&gt;=(13.5+1),"Yes","No")</f>
        <v>No</v>
      </c>
      <c r="G161" s="25" t="str">
        <f>IF('[1]Outside Edges'!L159&gt;=(13.5+1),"Yes","No")</f>
        <v>No</v>
      </c>
      <c r="H161" s="26" t="str">
        <f>IF('[1]Outside Edges'!M159&gt;=(13.5+1),"Yes","No")</f>
        <v>Yes</v>
      </c>
      <c r="I161" s="26" t="str">
        <f>IF('[1]Outside Edges'!N159&gt;=(13.5+1),"Yes","No")</f>
        <v>Yes</v>
      </c>
      <c r="J161" s="26" t="str">
        <f>IF('[1]Outside Edges'!O159&gt;=(13.5+1),"Yes","No")</f>
        <v>Yes</v>
      </c>
      <c r="K161" s="266"/>
      <c r="L161" s="261" t="str">
        <f>IF(('[1]Outside Edges'!G159+6.1)&gt;=(13.5+1),"Yes","No")</f>
        <v>Yes</v>
      </c>
      <c r="M161" s="90" t="str">
        <f>IF(('[1]Outside Edges'!H159+6.1)&gt;=(13.5+1),"Yes","No")</f>
        <v>Yes</v>
      </c>
      <c r="N161" s="25" t="str">
        <f>IF(('[1]Outside Edges'!I159+6.1)&gt;=(13.5+1),"Yes","No")</f>
        <v>Yes</v>
      </c>
      <c r="O161" s="25" t="str">
        <f>IF(('[1]Outside Edges'!J159+6.1)&gt;=(13.5+1),"Yes","No")</f>
        <v>Yes</v>
      </c>
      <c r="P161" s="25" t="str">
        <f>IF(('[1]Outside Edges'!K159+6.1)&gt;=(13.5+1),"Yes","No")</f>
        <v>Yes</v>
      </c>
      <c r="Q161" s="25" t="str">
        <f>IF(('[1]Outside Edges'!L159+6.1)&gt;=(13.5+1),"Yes","No")</f>
        <v>Yes</v>
      </c>
      <c r="R161" s="26" t="str">
        <f>IF(('[1]Outside Edges'!M159+6.1)&gt;=(13.5+1),"Yes","No")</f>
        <v>Yes</v>
      </c>
      <c r="S161" s="25" t="str">
        <f>IF(('[1]Outside Edges'!N159+6.1)&gt;=(13.5+1),"Yes","No")</f>
        <v>Yes</v>
      </c>
      <c r="T161" s="27" t="str">
        <f>IF(('[1]Outside Edges'!O159+6.1)&gt;=(13.5+1),"Yes","No")</f>
        <v>Yes</v>
      </c>
    </row>
    <row r="162" spans="1:20" ht="15.75" customHeight="1" thickBot="1" x14ac:dyDescent="0.3">
      <c r="A162" s="22" t="str">
        <f>IF('[1]Outside Edges'!$A160&lt;&gt;"",'[1]Outside Edges'!$A160,"")</f>
        <v>D158</v>
      </c>
      <c r="B162" s="90" t="str">
        <f>IF('[1]Outside Edges'!G160&gt;=(13.5+1),"Yes","No")</f>
        <v>No</v>
      </c>
      <c r="C162" s="143" t="str">
        <f>IF('[1]Outside Edges'!H160&gt;=(13.5+1),"Yes","No")</f>
        <v>No</v>
      </c>
      <c r="D162" s="144" t="str">
        <f>IF('[1]Outside Edges'!I160&gt;=(13.5+1),"Yes","No")</f>
        <v>No</v>
      </c>
      <c r="E162" s="144" t="str">
        <f>IF('[1]Outside Edges'!J160&gt;=(13.5+1),"Yes","No")</f>
        <v>No</v>
      </c>
      <c r="F162" s="144" t="str">
        <f>IF('[1]Outside Edges'!K160&gt;=(13.5+1),"Yes","No")</f>
        <v>No</v>
      </c>
      <c r="G162" s="272" t="str">
        <f>IF('[1]Outside Edges'!L160&gt;=(13.5+1),"No","No")</f>
        <v>No</v>
      </c>
      <c r="H162" s="26" t="str">
        <f>IF('[1]Outside Edges'!M160&gt;=(13.5+1),"Yes","No")</f>
        <v>Yes</v>
      </c>
      <c r="I162" s="26" t="str">
        <f>IF('[1]Outside Edges'!N160&gt;=(13.5+1),"Yes","No")</f>
        <v>Yes</v>
      </c>
      <c r="J162" s="26" t="str">
        <f>IF('[1]Outside Edges'!O160&gt;=(13.5+1),"Yes","No")</f>
        <v>Yes</v>
      </c>
      <c r="K162" s="266"/>
      <c r="L162" s="261" t="str">
        <f>IF(('[1]Outside Edges'!G160+6.1)&gt;=(13.5+1),"Yes","No")</f>
        <v>Yes</v>
      </c>
      <c r="M162" s="90" t="str">
        <f>IF(('[1]Outside Edges'!H160+6.1)&gt;=(13.5+1),"Yes","No")</f>
        <v>Yes</v>
      </c>
      <c r="N162" s="25" t="str">
        <f>IF(('[1]Outside Edges'!I160+6.1)&gt;=(13.5+1),"Yes","No")</f>
        <v>Yes</v>
      </c>
      <c r="O162" s="25" t="str">
        <f>IF(('[1]Outside Edges'!J160+6.1)&gt;=(13.5+1),"Yes","No")</f>
        <v>Yes</v>
      </c>
      <c r="P162" s="25" t="str">
        <f>IF(('[1]Outside Edges'!K160+6.1)&gt;=(13.5+1),"Yes","No")</f>
        <v>Yes</v>
      </c>
      <c r="Q162" s="25" t="str">
        <f>IF(('[1]Outside Edges'!L160+6.1)&gt;=(13.5+1),"Yes","No")</f>
        <v>Yes</v>
      </c>
      <c r="R162" s="26" t="str">
        <f>IF(('[1]Outside Edges'!M160+6.1)&gt;=(13.5+1),"Yes","No")</f>
        <v>Yes</v>
      </c>
      <c r="S162" s="25" t="str">
        <f>IF(('[1]Outside Edges'!N160+6.1)&gt;=(13.5+1),"Yes","No")</f>
        <v>Yes</v>
      </c>
      <c r="T162" s="27" t="str">
        <f>IF(('[1]Outside Edges'!O160+6.1)&gt;=(13.5+1),"Yes","No")</f>
        <v>Yes</v>
      </c>
    </row>
    <row r="163" spans="1:20" ht="15.75" customHeight="1" thickBot="1" x14ac:dyDescent="0.3">
      <c r="A163" s="118" t="str">
        <f>IF('[1]Outside Edges'!$A161&lt;&gt;"",'[1]Outside Edges'!$A161,"")</f>
        <v>D159 AM</v>
      </c>
      <c r="B163" s="90" t="str">
        <f>IF('[1]Outside Edges'!G161&gt;=(13.5+1),"Yes","No")</f>
        <v>Yes</v>
      </c>
      <c r="C163" s="90" t="str">
        <f>IF('[1]Outside Edges'!H161&gt;=(13.5+1),"Yes","No")</f>
        <v>Yes</v>
      </c>
      <c r="D163" s="25" t="str">
        <f>IF('[1]Outside Edges'!I161&gt;=(13.5+1),"Yes","No")</f>
        <v>Yes</v>
      </c>
      <c r="E163" s="25" t="str">
        <f>IF('[1]Outside Edges'!J161&gt;=(13.5+1),"Yes","No")</f>
        <v>Yes</v>
      </c>
      <c r="F163" s="25" t="str">
        <f>IF('[1]Outside Edges'!K161&gt;=(13.5+1),"Yes","No")</f>
        <v>Yes</v>
      </c>
      <c r="G163" s="25" t="str">
        <f>IF('[1]Outside Edges'!L161&gt;=(13.5+1),"Yes","No")</f>
        <v>Yes</v>
      </c>
      <c r="H163" s="26" t="str">
        <f>IF('[1]Outside Edges'!M161&gt;=(13.5+1),"Yes","No")</f>
        <v>Yes</v>
      </c>
      <c r="I163" s="26" t="str">
        <f>IF('[1]Outside Edges'!N161&gt;=(13.5+1),"Yes","No")</f>
        <v>Yes</v>
      </c>
      <c r="J163" s="26" t="str">
        <f>IF('[1]Outside Edges'!O161&gt;=(13.5+1),"Yes","No")</f>
        <v>Yes</v>
      </c>
      <c r="K163" s="266"/>
      <c r="L163" s="261" t="str">
        <f>IF(('[1]Outside Edges'!G161+6.1)&gt;=(13.5+1),"Yes","No")</f>
        <v>Yes</v>
      </c>
      <c r="M163" s="90" t="str">
        <f>IF(('[1]Outside Edges'!H161+6.1)&gt;=(13.5+1),"Yes","No")</f>
        <v>Yes</v>
      </c>
      <c r="N163" s="25" t="str">
        <f>IF(('[1]Outside Edges'!I161+6.1)&gt;=(13.5+1),"Yes","No")</f>
        <v>Yes</v>
      </c>
      <c r="O163" s="25" t="str">
        <f>IF(('[1]Outside Edges'!J161+6.1)&gt;=(13.5+1),"Yes","No")</f>
        <v>Yes</v>
      </c>
      <c r="P163" s="25" t="str">
        <f>IF(('[1]Outside Edges'!K161+6.1)&gt;=(13.5+1),"Yes","No")</f>
        <v>Yes</v>
      </c>
      <c r="Q163" s="25" t="str">
        <f>IF(('[1]Outside Edges'!L161+6.1)&gt;=(13.5+1),"Yes","No")</f>
        <v>Yes</v>
      </c>
      <c r="R163" s="26" t="str">
        <f>IF(('[1]Outside Edges'!M161+6.1)&gt;=(13.5+1),"Yes","No")</f>
        <v>Yes</v>
      </c>
      <c r="S163" s="25" t="str">
        <f>IF(('[1]Outside Edges'!N161+6.1)&gt;=(13.5+1),"Yes","No")</f>
        <v>Yes</v>
      </c>
      <c r="T163" s="27" t="str">
        <f>IF(('[1]Outside Edges'!O161+6.1)&gt;=(13.5+1),"Yes","No")</f>
        <v>Yes</v>
      </c>
    </row>
    <row r="164" spans="1:20" ht="15.75" customHeight="1" thickBot="1" x14ac:dyDescent="0.3">
      <c r="A164" s="22" t="str">
        <f>IF('[1]Outside Edges'!$A162&lt;&gt;"",'[1]Outside Edges'!$A162,"")</f>
        <v>D160</v>
      </c>
      <c r="B164" s="90" t="str">
        <f>IF('[1]Outside Edges'!G162&gt;=(13.5+1),"Yes","No")</f>
        <v>No</v>
      </c>
      <c r="C164" s="90" t="str">
        <f>IF('[1]Outside Edges'!H162&gt;=(13.5+1),"Yes","No")</f>
        <v>No</v>
      </c>
      <c r="D164" s="25" t="str">
        <f>IF('[1]Outside Edges'!I162&gt;=(13.5+1),"Yes","No")</f>
        <v>No</v>
      </c>
      <c r="E164" s="25" t="str">
        <f>IF('[1]Outside Edges'!J162&gt;=(13.5+1),"Yes","No")</f>
        <v>No</v>
      </c>
      <c r="F164" s="25" t="str">
        <f>IF('[1]Outside Edges'!K162&gt;=(13.5+1),"Yes","No")</f>
        <v>No</v>
      </c>
      <c r="G164" s="25" t="str">
        <f>IF('[1]Outside Edges'!L162&gt;=(13.5+1),"Yes","No")</f>
        <v>No</v>
      </c>
      <c r="H164" s="26" t="str">
        <f>IF('[1]Outside Edges'!M162&gt;=(13.5+1),"Yes","No")</f>
        <v>No</v>
      </c>
      <c r="I164" s="26" t="str">
        <f>IF('[1]Outside Edges'!N162&gt;=(13.5+1),"Yes","No")</f>
        <v>Yes</v>
      </c>
      <c r="J164" s="26" t="str">
        <f>IF('[1]Outside Edges'!O162&gt;=(13.5+1),"Yes","No")</f>
        <v>Yes</v>
      </c>
      <c r="K164" s="266"/>
      <c r="L164" s="261" t="str">
        <f>IF(('[1]Outside Edges'!G162+6.1)&gt;=(13.5+1),"Yes","No")</f>
        <v>Yes</v>
      </c>
      <c r="M164" s="90" t="str">
        <f>IF(('[1]Outside Edges'!H162+6.1)&gt;=(13.5+1),"Yes","No")</f>
        <v>Yes</v>
      </c>
      <c r="N164" s="25" t="str">
        <f>IF(('[1]Outside Edges'!I162+6.1)&gt;=(13.5+1),"Yes","No")</f>
        <v>Yes</v>
      </c>
      <c r="O164" s="25" t="str">
        <f>IF(('[1]Outside Edges'!J162+6.1)&gt;=(13.5+1),"Yes","No")</f>
        <v>Yes</v>
      </c>
      <c r="P164" s="25" t="str">
        <f>IF(('[1]Outside Edges'!K162+6.1)&gt;=(13.5+1),"Yes","No")</f>
        <v>Yes</v>
      </c>
      <c r="Q164" s="25" t="str">
        <f>IF(('[1]Outside Edges'!L162+6.1)&gt;=(13.5+1),"Yes","No")</f>
        <v>Yes</v>
      </c>
      <c r="R164" s="26" t="str">
        <f>IF(('[1]Outside Edges'!M162+6.1)&gt;=(13.5+1),"Yes","No")</f>
        <v>Yes</v>
      </c>
      <c r="S164" s="25" t="str">
        <f>IF(('[1]Outside Edges'!N162+6.1)&gt;=(13.5+1),"Yes","No")</f>
        <v>Yes</v>
      </c>
      <c r="T164" s="27" t="str">
        <f>IF(('[1]Outside Edges'!O162+6.1)&gt;=(13.5+1),"Yes","No")</f>
        <v>Yes</v>
      </c>
    </row>
    <row r="165" spans="1:20" ht="15.75" customHeight="1" thickBot="1" x14ac:dyDescent="0.3">
      <c r="A165" s="115" t="str">
        <f>IF('[1]Outside Edges'!$A163&lt;&gt;"",'[1]Outside Edges'!$A163,"")</f>
        <v>D161</v>
      </c>
      <c r="B165" s="90" t="str">
        <f>IF('[1]Outside Edges'!G163&gt;=(13.5+1),"Yes","No")</f>
        <v>No</v>
      </c>
      <c r="C165" s="90" t="str">
        <f>IF('[1]Outside Edges'!H163&gt;=(13.5+1),"Yes","No")</f>
        <v>No</v>
      </c>
      <c r="D165" s="25" t="str">
        <f>IF('[1]Outside Edges'!I163&gt;=(13.5+1),"Yes","No")</f>
        <v>No</v>
      </c>
      <c r="E165" s="25" t="str">
        <f>IF('[1]Outside Edges'!J163&gt;=(13.5+1),"Yes","No")</f>
        <v>No</v>
      </c>
      <c r="F165" s="25" t="str">
        <f>IF('[1]Outside Edges'!K163&gt;=(13.5+1),"Yes","No")</f>
        <v>No</v>
      </c>
      <c r="G165" s="25" t="str">
        <f>IF('[1]Outside Edges'!L163&gt;=(13.5+1),"Yes","No")</f>
        <v>No</v>
      </c>
      <c r="H165" s="26" t="str">
        <f>IF('[1]Outside Edges'!M163&gt;=(13.5+1),"Yes","No")</f>
        <v>No</v>
      </c>
      <c r="I165" s="26" t="str">
        <f>IF('[1]Outside Edges'!N163&gt;=(13.5+1),"Yes","No")</f>
        <v>Yes</v>
      </c>
      <c r="J165" s="26" t="str">
        <f>IF('[1]Outside Edges'!O163&gt;=(13.5+1),"Yes","No")</f>
        <v>Yes</v>
      </c>
      <c r="K165" s="266"/>
      <c r="L165" s="261" t="str">
        <f>IF(('[1]Outside Edges'!G163+6.1)&gt;=(13.5+1),"Yes","No")</f>
        <v>Yes</v>
      </c>
      <c r="M165" s="90" t="str">
        <f>IF(('[1]Outside Edges'!H163+6.1)&gt;=(13.5+1),"Yes","No")</f>
        <v>No</v>
      </c>
      <c r="N165" s="25" t="str">
        <f>IF(('[1]Outside Edges'!I163+6.1)&gt;=(13.5+1),"Yes","No")</f>
        <v>No</v>
      </c>
      <c r="O165" s="25" t="str">
        <f>IF(('[1]Outside Edges'!J163+6.1)&gt;=(13.5+1),"Yes","No")</f>
        <v>No</v>
      </c>
      <c r="P165" s="272" t="str">
        <f>IF(('[1]Outside Edges'!K163+6.1)&gt;=(13.5+1),"No","No")</f>
        <v>No</v>
      </c>
      <c r="Q165" s="25" t="str">
        <f>IF(('[1]Outside Edges'!L163+6.1)&gt;=(13.5+1),"Yes","No")</f>
        <v>Yes</v>
      </c>
      <c r="R165" s="26" t="str">
        <f>IF(('[1]Outside Edges'!M163+6.1)&gt;=(13.5+1),"Yes","No")</f>
        <v>Yes</v>
      </c>
      <c r="S165" s="25" t="str">
        <f>IF(('[1]Outside Edges'!N163+6.1)&gt;=(13.5+1),"Yes","No")</f>
        <v>Yes</v>
      </c>
      <c r="T165" s="27" t="str">
        <f>IF(('[1]Outside Edges'!O163+6.1)&gt;=(13.5+1),"Yes","No")</f>
        <v>Yes</v>
      </c>
    </row>
    <row r="166" spans="1:20" ht="15.75" customHeight="1" thickBot="1" x14ac:dyDescent="0.3">
      <c r="A166" s="115" t="str">
        <f>IF('[1]Outside Edges'!$A164&lt;&gt;"",'[1]Outside Edges'!$A164,"")</f>
        <v>D162</v>
      </c>
      <c r="B166" s="90" t="str">
        <f>IF('[1]Outside Edges'!G164&gt;=(13.5+1),"Yes","No")</f>
        <v>Yes</v>
      </c>
      <c r="C166" s="90" t="str">
        <f>IF('[1]Outside Edges'!H164&gt;=(13.5+1),"Yes","No")</f>
        <v>No</v>
      </c>
      <c r="D166" s="25" t="str">
        <f>IF('[1]Outside Edges'!I164&gt;=(13.5+1),"Yes","No")</f>
        <v>No</v>
      </c>
      <c r="E166" s="25" t="str">
        <f>IF('[1]Outside Edges'!J164&gt;=(13.5+1),"Yes","No")</f>
        <v>Yes</v>
      </c>
      <c r="F166" s="25" t="str">
        <f>IF('[1]Outside Edges'!K164&gt;=(13.5+1),"Yes","No")</f>
        <v>Yes</v>
      </c>
      <c r="G166" s="25" t="str">
        <f>IF('[1]Outside Edges'!L164&gt;=(13.5+1),"Yes","No")</f>
        <v>Yes</v>
      </c>
      <c r="H166" s="26" t="str">
        <f>IF('[1]Outside Edges'!M164&gt;=(13.5+1),"Yes","No")</f>
        <v>Yes</v>
      </c>
      <c r="I166" s="26" t="str">
        <f>IF('[1]Outside Edges'!N164&gt;=(13.5+1),"Yes","No")</f>
        <v>Yes</v>
      </c>
      <c r="J166" s="26" t="str">
        <f>IF('[1]Outside Edges'!O164&gt;=(13.5+1),"Yes","No")</f>
        <v>Yes</v>
      </c>
      <c r="K166" s="266"/>
      <c r="L166" s="261" t="str">
        <f>IF(('[1]Outside Edges'!G164+6.1)&gt;=(13.5+1),"Yes","No")</f>
        <v>Yes</v>
      </c>
      <c r="M166" s="90" t="str">
        <f>IF(('[1]Outside Edges'!H164+6.1)&gt;=(13.5+1),"Yes","No")</f>
        <v>No</v>
      </c>
      <c r="N166" s="25" t="str">
        <f>IF(('[1]Outside Edges'!I164+6.1)&gt;=(13.5+1),"Yes","No")</f>
        <v>No</v>
      </c>
      <c r="O166" s="272" t="str">
        <f>IF(('[1]Outside Edges'!J164+6.1)&gt;=(13.5+1),"No","No")</f>
        <v>No</v>
      </c>
      <c r="P166" s="25" t="str">
        <f>IF(('[1]Outside Edges'!K164+6.1)&gt;=(13.5+1),"Yes","No")</f>
        <v>Yes</v>
      </c>
      <c r="Q166" s="25" t="str">
        <f>IF(('[1]Outside Edges'!L164+6.1)&gt;=(13.5+1),"Yes","No")</f>
        <v>Yes</v>
      </c>
      <c r="R166" s="26" t="str">
        <f>IF(('[1]Outside Edges'!M164+6.1)&gt;=(13.5+1),"Yes","No")</f>
        <v>Yes</v>
      </c>
      <c r="S166" s="25" t="str">
        <f>IF(('[1]Outside Edges'!N164+6.1)&gt;=(13.5+1),"Yes","No")</f>
        <v>Yes</v>
      </c>
      <c r="T166" s="27" t="str">
        <f>IF(('[1]Outside Edges'!O164+6.1)&gt;=(13.5+1),"Yes","No")</f>
        <v>Yes</v>
      </c>
    </row>
    <row r="167" spans="1:20" ht="15.75" customHeight="1" thickBot="1" x14ac:dyDescent="0.3">
      <c r="A167" s="115" t="str">
        <f>IF('[1]Outside Edges'!$A165&lt;&gt;"",'[1]Outside Edges'!$A165,"")</f>
        <v>D163</v>
      </c>
      <c r="B167" s="90" t="str">
        <f>IF('[1]Outside Edges'!G165&gt;=(13.5+1),"Yes","No")</f>
        <v>Yes</v>
      </c>
      <c r="C167" s="90" t="str">
        <f>IF('[1]Outside Edges'!H165&gt;=(13.5+1),"Yes","No")</f>
        <v>No</v>
      </c>
      <c r="D167" s="25" t="str">
        <f>IF('[1]Outside Edges'!I165&gt;=(13.5+1),"Yes","No")</f>
        <v>No</v>
      </c>
      <c r="E167" s="25" t="str">
        <f>IF('[1]Outside Edges'!J165&gt;=(13.5+1),"Yes","No")</f>
        <v>Yes</v>
      </c>
      <c r="F167" s="25" t="str">
        <f>IF('[1]Outside Edges'!K165&gt;=(13.5+1),"Yes","No")</f>
        <v>Yes</v>
      </c>
      <c r="G167" s="25" t="str">
        <f>IF('[1]Outside Edges'!L165&gt;=(13.5+1),"Yes","No")</f>
        <v>Yes</v>
      </c>
      <c r="H167" s="26" t="str">
        <f>IF('[1]Outside Edges'!M165&gt;=(13.5+1),"Yes","No")</f>
        <v>Yes</v>
      </c>
      <c r="I167" s="26" t="str">
        <f>IF('[1]Outside Edges'!N165&gt;=(13.5+1),"Yes","No")</f>
        <v>Yes</v>
      </c>
      <c r="J167" s="26" t="str">
        <f>IF('[1]Outside Edges'!O165&gt;=(13.5+1),"Yes","No")</f>
        <v>Yes</v>
      </c>
      <c r="K167" s="266"/>
      <c r="L167" s="261" t="str">
        <f>IF(('[1]Outside Edges'!G165+6.1)&gt;=(13.5+1),"Yes","No")</f>
        <v>Yes</v>
      </c>
      <c r="M167" s="90" t="str">
        <f>IF(('[1]Outside Edges'!H165+6.1)&gt;=(13.5+1),"Yes","No")</f>
        <v>No</v>
      </c>
      <c r="N167" s="25" t="str">
        <f>IF(('[1]Outside Edges'!I165+6.1)&gt;=(13.5+1),"Yes","No")</f>
        <v>No</v>
      </c>
      <c r="O167" s="272" t="str">
        <f>IF(('[1]Outside Edges'!J165+6.1)&gt;=(13.5+1),"No","No")</f>
        <v>No</v>
      </c>
      <c r="P167" s="25" t="str">
        <f>IF(('[1]Outside Edges'!K165+6.1)&gt;=(13.5+1),"Yes","No")</f>
        <v>Yes</v>
      </c>
      <c r="Q167" s="25" t="str">
        <f>IF(('[1]Outside Edges'!L165+6.1)&gt;=(13.5+1),"Yes","No")</f>
        <v>Yes</v>
      </c>
      <c r="R167" s="26" t="str">
        <f>IF(('[1]Outside Edges'!M165+6.1)&gt;=(13.5+1),"Yes","No")</f>
        <v>Yes</v>
      </c>
      <c r="S167" s="25" t="str">
        <f>IF(('[1]Outside Edges'!N165+6.1)&gt;=(13.5+1),"Yes","No")</f>
        <v>Yes</v>
      </c>
      <c r="T167" s="27" t="str">
        <f>IF(('[1]Outside Edges'!O165+6.1)&gt;=(13.5+1),"Yes","No")</f>
        <v>Yes</v>
      </c>
    </row>
    <row r="168" spans="1:20" ht="15.75" customHeight="1" thickBot="1" x14ac:dyDescent="0.3">
      <c r="A168" s="22" t="str">
        <f>IF('[1]Outside Edges'!$A166&lt;&gt;"",'[1]Outside Edges'!$A166,"")</f>
        <v>D164</v>
      </c>
      <c r="B168" s="90" t="str">
        <f>IF('[1]Outside Edges'!G166&gt;=(13.5+1),"Yes","No")</f>
        <v>Yes</v>
      </c>
      <c r="C168" s="90" t="str">
        <f>IF('[1]Outside Edges'!H166&gt;=(13.5+1),"Yes","No")</f>
        <v>Yes</v>
      </c>
      <c r="D168" s="25" t="str">
        <f>IF('[1]Outside Edges'!I166&gt;=(13.5+1),"Yes","No")</f>
        <v>Yes</v>
      </c>
      <c r="E168" s="25" t="str">
        <f>IF('[1]Outside Edges'!J166&gt;=(13.5+1),"Yes","No")</f>
        <v>Yes</v>
      </c>
      <c r="F168" s="25" t="str">
        <f>IF('[1]Outside Edges'!K166&gt;=(13.5+1),"Yes","No")</f>
        <v>Yes</v>
      </c>
      <c r="G168" s="25" t="str">
        <f>IF('[1]Outside Edges'!L166&gt;=(13.5+1),"Yes","No")</f>
        <v>Yes</v>
      </c>
      <c r="H168" s="26" t="str">
        <f>IF('[1]Outside Edges'!M166&gt;=(13.5+1),"Yes","No")</f>
        <v>Yes</v>
      </c>
      <c r="I168" s="26" t="str">
        <f>IF('[1]Outside Edges'!N166&gt;=(13.5+1),"Yes","No")</f>
        <v>Yes</v>
      </c>
      <c r="J168" s="26" t="str">
        <f>IF('[1]Outside Edges'!O166&gt;=(13.5+1),"Yes","No")</f>
        <v>Yes</v>
      </c>
      <c r="K168" s="266"/>
      <c r="L168" s="261" t="str">
        <f>IF(('[1]Outside Edges'!G166+6.1)&gt;=(13.5+1),"Yes","No")</f>
        <v>Yes</v>
      </c>
      <c r="M168" s="90" t="str">
        <f>IF(('[1]Outside Edges'!H166+6.1)&gt;=(13.5+1),"Yes","No")</f>
        <v>Yes</v>
      </c>
      <c r="N168" s="25" t="str">
        <f>IF(('[1]Outside Edges'!I166+6.1)&gt;=(13.5+1),"Yes","No")</f>
        <v>Yes</v>
      </c>
      <c r="O168" s="25" t="str">
        <f>IF(('[1]Outside Edges'!J166+6.1)&gt;=(13.5+1),"Yes","No")</f>
        <v>Yes</v>
      </c>
      <c r="P168" s="25" t="str">
        <f>IF(('[1]Outside Edges'!K166+6.1)&gt;=(13.5+1),"Yes","No")</f>
        <v>Yes</v>
      </c>
      <c r="Q168" s="25" t="str">
        <f>IF(('[1]Outside Edges'!L166+6.1)&gt;=(13.5+1),"Yes","No")</f>
        <v>Yes</v>
      </c>
      <c r="R168" s="26" t="str">
        <f>IF(('[1]Outside Edges'!M166+6.1)&gt;=(13.5+1),"Yes","No")</f>
        <v>Yes</v>
      </c>
      <c r="S168" s="25" t="str">
        <f>IF(('[1]Outside Edges'!N166+6.1)&gt;=(13.5+1),"Yes","No")</f>
        <v>Yes</v>
      </c>
      <c r="T168" s="27" t="str">
        <f>IF(('[1]Outside Edges'!O166+6.1)&gt;=(13.5+1),"Yes","No")</f>
        <v>Yes</v>
      </c>
    </row>
    <row r="169" spans="1:20" ht="15.75" customHeight="1" thickBot="1" x14ac:dyDescent="0.3">
      <c r="A169" s="23" t="str">
        <f>IF('[1]Outside Edges'!$A167&lt;&gt;"",'[1]Outside Edges'!$A167,"")</f>
        <v>D165 AM</v>
      </c>
      <c r="B169" s="90" t="str">
        <f>IF('[1]Outside Edges'!G167&gt;=(13.5+1),"Yes","No")</f>
        <v>No</v>
      </c>
      <c r="C169" s="90" t="str">
        <f>IF('[1]Outside Edges'!H167&gt;=(13.5+1),"Yes","No")</f>
        <v>No</v>
      </c>
      <c r="D169" s="25" t="str">
        <f>IF('[1]Outside Edges'!I167&gt;=(13.5+1),"Yes","No")</f>
        <v>No</v>
      </c>
      <c r="E169" s="25" t="str">
        <f>IF('[1]Outside Edges'!J167&gt;=(13.5+1),"Yes","No")</f>
        <v>No</v>
      </c>
      <c r="F169" s="25" t="str">
        <f>IF('[1]Outside Edges'!K167&gt;=(13.5+1),"Yes","No")</f>
        <v>No</v>
      </c>
      <c r="G169" s="25" t="str">
        <f>IF('[1]Outside Edges'!L167&gt;=(13.5+1),"Yes","No")</f>
        <v>No</v>
      </c>
      <c r="H169" s="26" t="str">
        <f>IF('[1]Outside Edges'!M167&gt;=(13.5+1),"Yes","No")</f>
        <v>No</v>
      </c>
      <c r="I169" s="26" t="str">
        <f>IF('[1]Outside Edges'!N167&gt;=(13.5+1),"Yes","No")</f>
        <v>No</v>
      </c>
      <c r="J169" s="26" t="str">
        <f>IF('[1]Outside Edges'!O167&gt;=(13.5+1),"Yes","No")</f>
        <v>No</v>
      </c>
      <c r="K169" s="266"/>
      <c r="L169" s="261" t="str">
        <f>IF(('[1]Outside Edges'!G167+6.1)&gt;=(13.5+1),"Yes","No")</f>
        <v>Yes</v>
      </c>
      <c r="M169" s="90" t="str">
        <f>IF(('[1]Outside Edges'!H167+6.1)&gt;=(13.5+1),"Yes","No")</f>
        <v>Yes</v>
      </c>
      <c r="N169" s="25" t="str">
        <f>IF(('[1]Outside Edges'!I167+6.1)&gt;=(13.5+1),"Yes","No")</f>
        <v>Yes</v>
      </c>
      <c r="O169" s="25" t="str">
        <f>IF(('[1]Outside Edges'!J167+6.1)&gt;=(13.5+1),"Yes","No")</f>
        <v>Yes</v>
      </c>
      <c r="P169" s="25" t="str">
        <f>IF(('[1]Outside Edges'!K167+6.1)&gt;=(13.5+1),"Yes","No")</f>
        <v>Yes</v>
      </c>
      <c r="Q169" s="25" t="str">
        <f>IF(('[1]Outside Edges'!L167+6.1)&gt;=(13.5+1),"Yes","No")</f>
        <v>Yes</v>
      </c>
      <c r="R169" s="26" t="str">
        <f>IF(('[1]Outside Edges'!M167+6.1)&gt;=(13.5+1),"Yes","No")</f>
        <v>Yes</v>
      </c>
      <c r="S169" s="25" t="str">
        <f>IF(('[1]Outside Edges'!N167+6.1)&gt;=(13.5+1),"Yes","No")</f>
        <v>Yes</v>
      </c>
      <c r="T169" s="27" t="str">
        <f>IF(('[1]Outside Edges'!O167+6.1)&gt;=(13.5+1),"Yes","No")</f>
        <v>Yes</v>
      </c>
    </row>
    <row r="170" spans="1:20" ht="15.75" customHeight="1" thickBot="1" x14ac:dyDescent="0.3">
      <c r="A170" s="117" t="str">
        <f>IF('[1]Outside Edges'!$A168&lt;&gt;"",'[1]Outside Edges'!$A168,"")</f>
        <v>D166</v>
      </c>
      <c r="B170" s="90" t="str">
        <f>IF('[1]Outside Edges'!G168&gt;=(13.5+1),"Yes","No")</f>
        <v>Yes</v>
      </c>
      <c r="C170" s="90" t="str">
        <f>IF('[1]Outside Edges'!H168&gt;=(13.5+1),"Yes","No")</f>
        <v>Yes</v>
      </c>
      <c r="D170" s="25" t="str">
        <f>IF('[1]Outside Edges'!I168&gt;=(13.5+1),"Yes","No")</f>
        <v>Yes</v>
      </c>
      <c r="E170" s="25" t="str">
        <f>IF('[1]Outside Edges'!J168&gt;=(13.5+1),"Yes","No")</f>
        <v>Yes</v>
      </c>
      <c r="F170" s="25" t="str">
        <f>IF('[1]Outside Edges'!K168&gt;=(13.5+1),"Yes","No")</f>
        <v>Yes</v>
      </c>
      <c r="G170" s="25" t="str">
        <f>IF('[1]Outside Edges'!L168&gt;=(13.5+1),"Yes","No")</f>
        <v>Yes</v>
      </c>
      <c r="H170" s="26" t="str">
        <f>IF('[1]Outside Edges'!M168&gt;=(13.5+1),"Yes","No")</f>
        <v>Yes</v>
      </c>
      <c r="I170" s="26" t="str">
        <f>IF('[1]Outside Edges'!N168&gt;=(13.5+1),"Yes","No")</f>
        <v>Yes</v>
      </c>
      <c r="J170" s="26" t="str">
        <f>IF('[1]Outside Edges'!O168&gt;=(13.5+1),"Yes","No")</f>
        <v>Yes</v>
      </c>
      <c r="K170" s="266"/>
      <c r="L170" s="261" t="str">
        <f>IF(('[1]Outside Edges'!G168+6.1)&gt;=(13.5+1),"Yes","No")</f>
        <v>Yes</v>
      </c>
      <c r="M170" s="90" t="str">
        <f>IF(('[1]Outside Edges'!H168+6.1)&gt;=(13.5+1),"Yes","No")</f>
        <v>Yes</v>
      </c>
      <c r="N170" s="25" t="str">
        <f>IF(('[1]Outside Edges'!I168+6.1)&gt;=(13.5+1),"Yes","No")</f>
        <v>Yes</v>
      </c>
      <c r="O170" s="25" t="str">
        <f>IF(('[1]Outside Edges'!J168+6.1)&gt;=(13.5+1),"Yes","No")</f>
        <v>Yes</v>
      </c>
      <c r="P170" s="25" t="str">
        <f>IF(('[1]Outside Edges'!K168+6.1)&gt;=(13.5+1),"Yes","No")</f>
        <v>Yes</v>
      </c>
      <c r="Q170" s="25" t="str">
        <f>IF(('[1]Outside Edges'!L168+6.1)&gt;=(13.5+1),"Yes","No")</f>
        <v>Yes</v>
      </c>
      <c r="R170" s="26" t="str">
        <f>IF(('[1]Outside Edges'!M168+6.1)&gt;=(13.5+1),"Yes","No")</f>
        <v>Yes</v>
      </c>
      <c r="S170" s="25" t="str">
        <f>IF(('[1]Outside Edges'!N168+6.1)&gt;=(13.5+1),"Yes","No")</f>
        <v>Yes</v>
      </c>
      <c r="T170" s="27" t="str">
        <f>IF(('[1]Outside Edges'!O168+6.1)&gt;=(13.5+1),"Yes","No")</f>
        <v>Yes</v>
      </c>
    </row>
    <row r="171" spans="1:20" ht="15.75" customHeight="1" thickBot="1" x14ac:dyDescent="0.3">
      <c r="A171" s="102" t="str">
        <f>IF('[1]Outside Edges'!$A169&lt;&gt;"",'[1]Outside Edges'!$A169,"")</f>
        <v>D167</v>
      </c>
      <c r="B171" s="90" t="str">
        <f>IF('[1]Outside Edges'!G169&gt;=(13.5+1),"Yes","No")</f>
        <v>No</v>
      </c>
      <c r="C171" s="90" t="str">
        <f>IF('[1]Outside Edges'!H169&gt;=(13.5+1),"Yes","No")</f>
        <v>No</v>
      </c>
      <c r="D171" s="25" t="str">
        <f>IF('[1]Outside Edges'!I169&gt;=(13.5+1),"Yes","No")</f>
        <v>No</v>
      </c>
      <c r="E171" s="25" t="str">
        <f>IF('[1]Outside Edges'!J169&gt;=(13.5+1),"Yes","No")</f>
        <v>No</v>
      </c>
      <c r="F171" s="272" t="str">
        <f>IF('[1]Outside Edges'!K169&gt;=(13.5+1),"No","No")</f>
        <v>No</v>
      </c>
      <c r="G171" s="25" t="str">
        <f>IF('[1]Outside Edges'!L169&gt;=(13.5+1),"Yes","No")</f>
        <v>No</v>
      </c>
      <c r="H171" s="26" t="str">
        <f>IF('[1]Outside Edges'!M169&gt;=(13.5+1),"Yes","No")</f>
        <v>Yes</v>
      </c>
      <c r="I171" s="26" t="str">
        <f>IF('[1]Outside Edges'!N169&gt;=(13.5+1),"Yes","No")</f>
        <v>Yes</v>
      </c>
      <c r="J171" s="26" t="str">
        <f>IF('[1]Outside Edges'!O169&gt;=(13.5+1),"Yes","No")</f>
        <v>Yes</v>
      </c>
      <c r="K171" s="266"/>
      <c r="L171" s="261" t="str">
        <f>IF(('[1]Outside Edges'!G169+6.1)&gt;=(13.5+1),"Yes","No")</f>
        <v>Yes</v>
      </c>
      <c r="M171" s="90" t="str">
        <f>IF(('[1]Outside Edges'!H169+6.1)&gt;=(13.5+1),"Yes","No")</f>
        <v>Yes</v>
      </c>
      <c r="N171" s="25" t="str">
        <f>IF(('[1]Outside Edges'!I169+6.1)&gt;=(13.5+1),"Yes","No")</f>
        <v>Yes</v>
      </c>
      <c r="O171" s="25" t="str">
        <f>IF(('[1]Outside Edges'!J169+6.1)&gt;=(13.5+1),"Yes","No")</f>
        <v>Yes</v>
      </c>
      <c r="P171" s="25" t="str">
        <f>IF(('[1]Outside Edges'!K169+6.1)&gt;=(13.5+1),"Yes","No")</f>
        <v>Yes</v>
      </c>
      <c r="Q171" s="25" t="str">
        <f>IF(('[1]Outside Edges'!L169+6.1)&gt;=(13.5+1),"Yes","No")</f>
        <v>Yes</v>
      </c>
      <c r="R171" s="26" t="str">
        <f>IF(('[1]Outside Edges'!M169+6.1)&gt;=(13.5+1),"Yes","No")</f>
        <v>Yes</v>
      </c>
      <c r="S171" s="25" t="str">
        <f>IF(('[1]Outside Edges'!N169+6.1)&gt;=(13.5+1),"Yes","No")</f>
        <v>Yes</v>
      </c>
      <c r="T171" s="27" t="str">
        <f>IF(('[1]Outside Edges'!O169+6.1)&gt;=(13.5+1),"Yes","No")</f>
        <v>Yes</v>
      </c>
    </row>
    <row r="172" spans="1:20" ht="15.75" customHeight="1" thickBot="1" x14ac:dyDescent="0.3">
      <c r="A172" s="117" t="str">
        <f>IF('[1]Outside Edges'!$A170&lt;&gt;"",'[1]Outside Edges'!$A170,"")</f>
        <v>D168</v>
      </c>
      <c r="B172" s="90" t="str">
        <f>IF('[1]Outside Edges'!G170&gt;=(13.5+1),"Yes","No")</f>
        <v>No</v>
      </c>
      <c r="C172" s="90" t="str">
        <f>IF('[1]Outside Edges'!H170&gt;=(13.5+1),"Yes","No")</f>
        <v>Yes</v>
      </c>
      <c r="D172" s="25" t="str">
        <f>IF('[1]Outside Edges'!I170&gt;=(13.5+1),"Yes","No")</f>
        <v>Yes</v>
      </c>
      <c r="E172" s="25" t="str">
        <f>IF('[1]Outside Edges'!J170&gt;=(13.5+1),"Yes","No")</f>
        <v>Yes</v>
      </c>
      <c r="F172" s="25" t="str">
        <f>IF('[1]Outside Edges'!K170&gt;=(13.5+1),"Yes","No")</f>
        <v>Yes</v>
      </c>
      <c r="G172" s="25" t="str">
        <f>IF('[1]Outside Edges'!L170&gt;=(13.5+1),"Yes","No")</f>
        <v>Yes</v>
      </c>
      <c r="H172" s="26" t="str">
        <f>IF('[1]Outside Edges'!M170&gt;=(13.5+1),"Yes","No")</f>
        <v>Yes</v>
      </c>
      <c r="I172" s="26" t="str">
        <f>IF('[1]Outside Edges'!N170&gt;=(13.5+1),"Yes","No")</f>
        <v>Yes</v>
      </c>
      <c r="J172" s="26" t="str">
        <f>IF('[1]Outside Edges'!O170&gt;=(13.5+1),"Yes","No")</f>
        <v>Yes</v>
      </c>
      <c r="K172" s="266"/>
      <c r="L172" s="261" t="str">
        <f>IF(('[1]Outside Edges'!G170+6.1)&gt;=(13.5+1),"Yes","No")</f>
        <v>Yes</v>
      </c>
      <c r="M172" s="90" t="str">
        <f>IF(('[1]Outside Edges'!H170+6.1)&gt;=(13.5+1),"Yes","No")</f>
        <v>Yes</v>
      </c>
      <c r="N172" s="25" t="str">
        <f>IF(('[1]Outside Edges'!I170+6.1)&gt;=(13.5+1),"Yes","No")</f>
        <v>Yes</v>
      </c>
      <c r="O172" s="25" t="str">
        <f>IF(('[1]Outside Edges'!J170+6.1)&gt;=(13.5+1),"Yes","No")</f>
        <v>Yes</v>
      </c>
      <c r="P172" s="25" t="str">
        <f>IF(('[1]Outside Edges'!K170+6.1)&gt;=(13.5+1),"Yes","No")</f>
        <v>Yes</v>
      </c>
      <c r="Q172" s="25" t="str">
        <f>IF(('[1]Outside Edges'!L170+6.1)&gt;=(13.5+1),"Yes","No")</f>
        <v>Yes</v>
      </c>
      <c r="R172" s="26" t="str">
        <f>IF(('[1]Outside Edges'!M170+6.1)&gt;=(13.5+1),"Yes","No")</f>
        <v>Yes</v>
      </c>
      <c r="S172" s="25" t="str">
        <f>IF(('[1]Outside Edges'!N170+6.1)&gt;=(13.5+1),"Yes","No")</f>
        <v>Yes</v>
      </c>
      <c r="T172" s="27" t="str">
        <f>IF(('[1]Outside Edges'!O170+6.1)&gt;=(13.5+1),"Yes","No")</f>
        <v>Yes</v>
      </c>
    </row>
    <row r="173" spans="1:20" ht="15.75" customHeight="1" thickBot="1" x14ac:dyDescent="0.3">
      <c r="A173" s="102" t="str">
        <f>IF('[1]Outside Edges'!$A171&lt;&gt;"",'[1]Outside Edges'!$A171,"")</f>
        <v>D169</v>
      </c>
      <c r="B173" s="90" t="str">
        <f>IF('[1]Outside Edges'!G171&gt;=(13.5+1),"Yes","No")</f>
        <v>Yes</v>
      </c>
      <c r="C173" s="90" t="str">
        <f>IF('[1]Outside Edges'!H171&gt;=(13.5+1),"Yes","No")</f>
        <v>Yes</v>
      </c>
      <c r="D173" s="25" t="str">
        <f>IF('[1]Outside Edges'!I171&gt;=(13.5+1),"Yes","No")</f>
        <v>Yes</v>
      </c>
      <c r="E173" s="25" t="str">
        <f>IF('[1]Outside Edges'!J171&gt;=(13.5+1),"Yes","No")</f>
        <v>Yes</v>
      </c>
      <c r="F173" s="25" t="str">
        <f>IF('[1]Outside Edges'!K171&gt;=(13.5+1),"Yes","No")</f>
        <v>Yes</v>
      </c>
      <c r="G173" s="25" t="str">
        <f>IF('[1]Outside Edges'!L171&gt;=(13.5+1),"Yes","No")</f>
        <v>Yes</v>
      </c>
      <c r="H173" s="26" t="str">
        <f>IF('[1]Outside Edges'!M171&gt;=(13.5+1),"Yes","No")</f>
        <v>Yes</v>
      </c>
      <c r="I173" s="26" t="str">
        <f>IF('[1]Outside Edges'!N171&gt;=(13.5+1),"Yes","No")</f>
        <v>Yes</v>
      </c>
      <c r="J173" s="26" t="str">
        <f>IF('[1]Outside Edges'!O171&gt;=(13.5+1),"Yes","No")</f>
        <v>Yes</v>
      </c>
      <c r="K173" s="266"/>
      <c r="L173" s="261" t="str">
        <f>IF(('[1]Outside Edges'!G171+6.1)&gt;=(13.5+1),"Yes","No")</f>
        <v>Yes</v>
      </c>
      <c r="M173" s="90" t="str">
        <f>IF(('[1]Outside Edges'!H171+6.1)&gt;=(13.5+1),"Yes","No")</f>
        <v>Yes</v>
      </c>
      <c r="N173" s="25" t="str">
        <f>IF(('[1]Outside Edges'!I171+6.1)&gt;=(13.5+1),"Yes","No")</f>
        <v>Yes</v>
      </c>
      <c r="O173" s="25" t="str">
        <f>IF(('[1]Outside Edges'!J171+6.1)&gt;=(13.5+1),"Yes","No")</f>
        <v>Yes</v>
      </c>
      <c r="P173" s="25" t="str">
        <f>IF(('[1]Outside Edges'!K171+6.1)&gt;=(13.5+1),"Yes","No")</f>
        <v>Yes</v>
      </c>
      <c r="Q173" s="25" t="str">
        <f>IF(('[1]Outside Edges'!L171+6.1)&gt;=(13.5+1),"Yes","No")</f>
        <v>Yes</v>
      </c>
      <c r="R173" s="26" t="str">
        <f>IF(('[1]Outside Edges'!M171+6.1)&gt;=(13.5+1),"Yes","No")</f>
        <v>Yes</v>
      </c>
      <c r="S173" s="25" t="str">
        <f>IF(('[1]Outside Edges'!N171+6.1)&gt;=(13.5+1),"Yes","No")</f>
        <v>Yes</v>
      </c>
      <c r="T173" s="27" t="str">
        <f>IF(('[1]Outside Edges'!O171+6.1)&gt;=(13.5+1),"Yes","No")</f>
        <v>Yes</v>
      </c>
    </row>
    <row r="174" spans="1:20" ht="15.75" customHeight="1" thickBot="1" x14ac:dyDescent="0.3">
      <c r="A174" s="22" t="str">
        <f>IF('[1]Outside Edges'!$A172&lt;&gt;"",'[1]Outside Edges'!$A172,"")</f>
        <v>D170</v>
      </c>
      <c r="B174" s="90" t="str">
        <f>IF('[1]Outside Edges'!G172&gt;=(13.5+1),"Yes","No")</f>
        <v>Yes</v>
      </c>
      <c r="C174" s="90" t="str">
        <f>IF('[1]Outside Edges'!H172&gt;=(13.5+1),"Yes","No")</f>
        <v>Yes</v>
      </c>
      <c r="D174" s="25" t="str">
        <f>IF('[1]Outside Edges'!I172&gt;=(13.5+1),"Yes","No")</f>
        <v>Yes</v>
      </c>
      <c r="E174" s="25" t="str">
        <f>IF('[1]Outside Edges'!J172&gt;=(13.5+1),"Yes","No")</f>
        <v>Yes</v>
      </c>
      <c r="F174" s="25" t="str">
        <f>IF('[1]Outside Edges'!K172&gt;=(13.5+1),"Yes","No")</f>
        <v>Yes</v>
      </c>
      <c r="G174" s="25" t="str">
        <f>IF('[1]Outside Edges'!L172&gt;=(13.5+1),"Yes","No")</f>
        <v>Yes</v>
      </c>
      <c r="H174" s="26" t="str">
        <f>IF('[1]Outside Edges'!M172&gt;=(13.5+1),"Yes","No")</f>
        <v>Yes</v>
      </c>
      <c r="I174" s="26" t="str">
        <f>IF('[1]Outside Edges'!N172&gt;=(13.5+1),"Yes","No")</f>
        <v>Yes</v>
      </c>
      <c r="J174" s="26" t="str">
        <f>IF('[1]Outside Edges'!O172&gt;=(13.5+1),"Yes","No")</f>
        <v>Yes</v>
      </c>
      <c r="K174" s="266"/>
      <c r="L174" s="261" t="str">
        <f>IF(('[1]Outside Edges'!G172+6.1)&gt;=(13.5+1),"Yes","No")</f>
        <v>Yes</v>
      </c>
      <c r="M174" s="90" t="str">
        <f>IF(('[1]Outside Edges'!H172+6.1)&gt;=(13.5+1),"Yes","No")</f>
        <v>Yes</v>
      </c>
      <c r="N174" s="25" t="str">
        <f>IF(('[1]Outside Edges'!I172+6.1)&gt;=(13.5+1),"Yes","No")</f>
        <v>Yes</v>
      </c>
      <c r="O174" s="25" t="str">
        <f>IF(('[1]Outside Edges'!J172+6.1)&gt;=(13.5+1),"Yes","No")</f>
        <v>Yes</v>
      </c>
      <c r="P174" s="25" t="str">
        <f>IF(('[1]Outside Edges'!K172+6.1)&gt;=(13.5+1),"Yes","No")</f>
        <v>Yes</v>
      </c>
      <c r="Q174" s="25" t="str">
        <f>IF(('[1]Outside Edges'!L172+6.1)&gt;=(13.5+1),"Yes","No")</f>
        <v>Yes</v>
      </c>
      <c r="R174" s="26" t="str">
        <f>IF(('[1]Outside Edges'!M172+6.1)&gt;=(13.5+1),"Yes","No")</f>
        <v>Yes</v>
      </c>
      <c r="S174" s="25" t="str">
        <f>IF(('[1]Outside Edges'!N172+6.1)&gt;=(13.5+1),"Yes","No")</f>
        <v>Yes</v>
      </c>
      <c r="T174" s="27" t="str">
        <f>IF(('[1]Outside Edges'!O172+6.1)&gt;=(13.5+1),"Yes","No")</f>
        <v>Yes</v>
      </c>
    </row>
    <row r="175" spans="1:20" ht="15.75" customHeight="1" thickBot="1" x14ac:dyDescent="0.3">
      <c r="A175" s="116" t="str">
        <f>IF('[1]Outside Edges'!$A173&lt;&gt;"",'[1]Outside Edges'!$A173,"")</f>
        <v>D171 AM</v>
      </c>
      <c r="B175" s="90" t="str">
        <f>IF('[1]Outside Edges'!G173&gt;=(13.5+1),"Yes","No")</f>
        <v>No</v>
      </c>
      <c r="C175" s="90" t="str">
        <f>IF('[1]Outside Edges'!H173&gt;=(13.5+1),"Yes","No")</f>
        <v>No</v>
      </c>
      <c r="D175" s="25" t="str">
        <f>IF('[1]Outside Edges'!I173&gt;=(13.5+1),"Yes","No")</f>
        <v>No</v>
      </c>
      <c r="E175" s="25" t="str">
        <f>IF('[1]Outside Edges'!J173&gt;=(13.5+1),"Yes","No")</f>
        <v>No</v>
      </c>
      <c r="F175" s="25" t="str">
        <f>IF('[1]Outside Edges'!K173&gt;=(13.5+1),"Yes","No")</f>
        <v>No</v>
      </c>
      <c r="G175" s="25" t="str">
        <f>IF('[1]Outside Edges'!L173&gt;=(13.5+1),"Yes","No")</f>
        <v>No</v>
      </c>
      <c r="H175" s="26" t="str">
        <f>IF('[1]Outside Edges'!M173&gt;=(13.5+1),"Yes","No")</f>
        <v>No</v>
      </c>
      <c r="I175" s="26" t="str">
        <f>IF('[1]Outside Edges'!N173&gt;=(13.5+1),"Yes","No")</f>
        <v>No</v>
      </c>
      <c r="J175" s="26" t="str">
        <f>IF('[1]Outside Edges'!O173&gt;=(13.5+1),"Yes","No")</f>
        <v>No</v>
      </c>
      <c r="K175" s="266"/>
      <c r="L175" s="261" t="str">
        <f>IF(('[1]Outside Edges'!G173+6.1)&gt;=(13.5+1),"Yes","No")</f>
        <v>Yes</v>
      </c>
      <c r="M175" s="90" t="str">
        <f>IF(('[1]Outside Edges'!H173+6.1)&gt;=(13.5+1),"Yes","No")</f>
        <v>Yes</v>
      </c>
      <c r="N175" s="25" t="str">
        <f>IF(('[1]Outside Edges'!I173+6.1)&gt;=(13.5+1),"Yes","No")</f>
        <v>Yes</v>
      </c>
      <c r="O175" s="25" t="str">
        <f>IF(('[1]Outside Edges'!J173+6.1)&gt;=(13.5+1),"Yes","No")</f>
        <v>Yes</v>
      </c>
      <c r="P175" s="25" t="str">
        <f>IF(('[1]Outside Edges'!K173+6.1)&gt;=(13.5+1),"Yes","No")</f>
        <v>Yes</v>
      </c>
      <c r="Q175" s="25" t="str">
        <f>IF(('[1]Outside Edges'!L173+6.1)&gt;=(13.5+1),"Yes","No")</f>
        <v>Yes</v>
      </c>
      <c r="R175" s="26" t="str">
        <f>IF(('[1]Outside Edges'!M173+6.1)&gt;=(13.5+1),"Yes","No")</f>
        <v>Yes</v>
      </c>
      <c r="S175" s="25" t="str">
        <f>IF(('[1]Outside Edges'!N173+6.1)&gt;=(13.5+1),"Yes","No")</f>
        <v>Yes</v>
      </c>
      <c r="T175" s="27" t="str">
        <f>IF(('[1]Outside Edges'!O173+6.1)&gt;=(13.5+1),"Yes","No")</f>
        <v>Yes</v>
      </c>
    </row>
    <row r="176" spans="1:20" ht="15.75" customHeight="1" thickBot="1" x14ac:dyDescent="0.3">
      <c r="A176" s="119" t="str">
        <f>IF('[1]Outside Edges'!$A174&lt;&gt;"",'[1]Outside Edges'!$A174,"")</f>
        <v>D172</v>
      </c>
      <c r="B176" s="90" t="str">
        <f>IF('[1]Outside Edges'!G174&gt;=(13.5+1),"Yes","No")</f>
        <v>No</v>
      </c>
      <c r="C176" s="90" t="str">
        <f>IF('[1]Outside Edges'!H174&gt;=(13.5+1),"Yes","No")</f>
        <v>No</v>
      </c>
      <c r="D176" s="25" t="str">
        <f>IF('[1]Outside Edges'!I174&gt;=(13.5+1),"Yes","No")</f>
        <v>No</v>
      </c>
      <c r="E176" s="25" t="str">
        <f>IF('[1]Outside Edges'!J174&gt;=(13.5+1),"Yes","No")</f>
        <v>No</v>
      </c>
      <c r="F176" s="25" t="str">
        <f>IF('[1]Outside Edges'!K174&gt;=(13.5+1),"Yes","No")</f>
        <v>No</v>
      </c>
      <c r="G176" s="25" t="str">
        <f>IF('[1]Outside Edges'!L174&gt;=(13.5+1),"Yes","No")</f>
        <v>No</v>
      </c>
      <c r="H176" s="26" t="str">
        <f>IF('[1]Outside Edges'!M174&gt;=(13.5+1),"Yes","No")</f>
        <v>No</v>
      </c>
      <c r="I176" s="26" t="str">
        <f>IF('[1]Outside Edges'!N174&gt;=(13.5+1),"Yes","No")</f>
        <v>No</v>
      </c>
      <c r="J176" s="26" t="str">
        <f>IF('[1]Outside Edges'!O174&gt;=(13.5+1),"Yes","No")</f>
        <v>Yes</v>
      </c>
      <c r="K176" s="266"/>
      <c r="L176" s="261" t="str">
        <f>IF(('[1]Outside Edges'!G174+6.1)&gt;=(13.5+1),"Yes","No")</f>
        <v>No</v>
      </c>
      <c r="M176" s="90" t="str">
        <f>IF(('[1]Outside Edges'!H174+6.1)&gt;=(13.5+1),"Yes","No")</f>
        <v>No</v>
      </c>
      <c r="N176" s="25" t="str">
        <f>IF(('[1]Outside Edges'!I174+6.1)&gt;=(13.5+1),"Yes","No")</f>
        <v>No</v>
      </c>
      <c r="O176" s="25" t="str">
        <f>IF(('[1]Outside Edges'!J174+6.1)&gt;=(13.5+1),"Yes","No")</f>
        <v>No</v>
      </c>
      <c r="P176" s="25" t="str">
        <f>IF(('[1]Outside Edges'!K174+6.1)&gt;=(13.5+1),"Yes","No")</f>
        <v>No</v>
      </c>
      <c r="Q176" s="25" t="str">
        <f>IF(('[1]Outside Edges'!L174+6.1)&gt;=(13.5+1),"Yes","No")</f>
        <v>No</v>
      </c>
      <c r="R176" s="26" t="str">
        <f>IF(('[1]Outside Edges'!M174+6.1)&gt;=(13.5+1),"Yes","No")</f>
        <v>No</v>
      </c>
      <c r="S176" s="25" t="str">
        <f>IF(('[1]Outside Edges'!N174+6.1)&gt;=(13.5+1),"Yes","No")</f>
        <v>No</v>
      </c>
      <c r="T176" s="27" t="str">
        <f>IF(('[1]Outside Edges'!O174+6.1)&gt;=(13.5+1),"Yes","No")</f>
        <v>Yes</v>
      </c>
    </row>
    <row r="177" spans="1:20" ht="15.75" customHeight="1" thickBot="1" x14ac:dyDescent="0.3">
      <c r="A177" s="116" t="str">
        <f>IF('[1]Outside Edges'!$A175&lt;&gt;"",'[1]Outside Edges'!$A175,"")</f>
        <v>D173 AM</v>
      </c>
      <c r="B177" s="90" t="str">
        <f>IF('[1]Outside Edges'!G175&gt;=(13.5+1),"Yes","No")</f>
        <v>No</v>
      </c>
      <c r="C177" s="90" t="str">
        <f>IF('[1]Outside Edges'!H175&gt;=(13.5+1),"Yes","No")</f>
        <v>No</v>
      </c>
      <c r="D177" s="25" t="str">
        <f>IF('[1]Outside Edges'!I175&gt;=(13.5+1),"Yes","No")</f>
        <v>No</v>
      </c>
      <c r="E177" s="25" t="str">
        <f>IF('[1]Outside Edges'!J175&gt;=(13.5+1),"Yes","No")</f>
        <v>No</v>
      </c>
      <c r="F177" s="25" t="str">
        <f>IF('[1]Outside Edges'!K175&gt;=(13.5+1),"Yes","No")</f>
        <v>No</v>
      </c>
      <c r="G177" s="25" t="str">
        <f>IF('[1]Outside Edges'!L175&gt;=(13.5+1),"Yes","No")</f>
        <v>No</v>
      </c>
      <c r="H177" s="26" t="str">
        <f>IF('[1]Outside Edges'!M175&gt;=(13.5+1),"Yes","No")</f>
        <v>No</v>
      </c>
      <c r="I177" s="26" t="str">
        <f>IF('[1]Outside Edges'!N175&gt;=(13.5+1),"Yes","No")</f>
        <v>No</v>
      </c>
      <c r="J177" s="26" t="str">
        <f>IF('[1]Outside Edges'!O175&gt;=(13.5+1),"Yes","No")</f>
        <v>No</v>
      </c>
      <c r="K177" s="266"/>
      <c r="L177" s="261" t="str">
        <f>IF(('[1]Outside Edges'!G175+6.1)&gt;=(13.5+1),"Yes","No")</f>
        <v>Yes</v>
      </c>
      <c r="M177" s="90" t="str">
        <f>IF(('[1]Outside Edges'!H175+6.1)&gt;=(13.5+1),"Yes","No")</f>
        <v>Yes</v>
      </c>
      <c r="N177" s="25" t="str">
        <f>IF(('[1]Outside Edges'!I175+6.1)&gt;=(13.5+1),"Yes","No")</f>
        <v>Yes</v>
      </c>
      <c r="O177" s="25" t="str">
        <f>IF(('[1]Outside Edges'!J175+6.1)&gt;=(13.5+1),"Yes","No")</f>
        <v>Yes</v>
      </c>
      <c r="P177" s="25" t="str">
        <f>IF(('[1]Outside Edges'!K175+6.1)&gt;=(13.5+1),"Yes","No")</f>
        <v>Yes</v>
      </c>
      <c r="Q177" s="25" t="str">
        <f>IF(('[1]Outside Edges'!L175+6.1)&gt;=(13.5+1),"Yes","No")</f>
        <v>Yes</v>
      </c>
      <c r="R177" s="26" t="str">
        <f>IF(('[1]Outside Edges'!M175+6.1)&gt;=(13.5+1),"Yes","No")</f>
        <v>Yes</v>
      </c>
      <c r="S177" s="25" t="str">
        <f>IF(('[1]Outside Edges'!N175+6.1)&gt;=(13.5+1),"Yes","No")</f>
        <v>Yes</v>
      </c>
      <c r="T177" s="27" t="str">
        <f>IF(('[1]Outside Edges'!O175+6.1)&gt;=(13.5+1),"Yes","No")</f>
        <v>Yes</v>
      </c>
    </row>
    <row r="178" spans="1:20" ht="15.75" customHeight="1" thickBot="1" x14ac:dyDescent="0.3">
      <c r="A178" s="119" t="str">
        <f>IF('[1]Outside Edges'!$A176&lt;&gt;"",'[1]Outside Edges'!$A176,"")</f>
        <v>D174</v>
      </c>
      <c r="B178" s="90" t="str">
        <f>IF('[1]Outside Edges'!G176&gt;=(13.5+1),"Yes","No")</f>
        <v>No</v>
      </c>
      <c r="C178" s="90" t="str">
        <f>IF('[1]Outside Edges'!H176&gt;=(13.5+1),"Yes","No")</f>
        <v>No</v>
      </c>
      <c r="D178" s="25" t="str">
        <f>IF('[1]Outside Edges'!I176&gt;=(13.5+1),"Yes","No")</f>
        <v>No</v>
      </c>
      <c r="E178" s="25" t="str">
        <f>IF('[1]Outside Edges'!J176&gt;=(13.5+1),"Yes","No")</f>
        <v>No</v>
      </c>
      <c r="F178" s="25" t="str">
        <f>IF('[1]Outside Edges'!K176&gt;=(13.5+1),"Yes","No")</f>
        <v>No</v>
      </c>
      <c r="G178" s="25" t="str">
        <f>IF('[1]Outside Edges'!L176&gt;=(13.5+1),"Yes","No")</f>
        <v>No</v>
      </c>
      <c r="H178" s="26" t="str">
        <f>IF('[1]Outside Edges'!M176&gt;=(13.5+1),"Yes","No")</f>
        <v>Yes</v>
      </c>
      <c r="I178" s="26" t="str">
        <f>IF('[1]Outside Edges'!N176&gt;=(13.5+1),"Yes","No")</f>
        <v>Yes</v>
      </c>
      <c r="J178" s="26" t="str">
        <f>IF('[1]Outside Edges'!O176&gt;=(13.5+1),"Yes","No")</f>
        <v>Yes</v>
      </c>
      <c r="K178" s="266"/>
      <c r="L178" s="261" t="str">
        <f>IF(('[1]Outside Edges'!G176+6.1)&gt;=(13.5+1),"Yes","No")</f>
        <v>Yes</v>
      </c>
      <c r="M178" s="90" t="str">
        <f>IF(('[1]Outside Edges'!H176+6.1)&gt;=(13.5+1),"Yes","No")</f>
        <v>Yes</v>
      </c>
      <c r="N178" s="25" t="str">
        <f>IF(('[1]Outside Edges'!I176+6.1)&gt;=(13.5+1),"Yes","No")</f>
        <v>Yes</v>
      </c>
      <c r="O178" s="25" t="str">
        <f>IF(('[1]Outside Edges'!J176+6.1)&gt;=(13.5+1),"Yes","No")</f>
        <v>Yes</v>
      </c>
      <c r="P178" s="25" t="str">
        <f>IF(('[1]Outside Edges'!K176+6.1)&gt;=(13.5+1),"Yes","No")</f>
        <v>Yes</v>
      </c>
      <c r="Q178" s="25" t="str">
        <f>IF(('[1]Outside Edges'!L176+6.1)&gt;=(13.5+1),"Yes","No")</f>
        <v>Yes</v>
      </c>
      <c r="R178" s="26" t="str">
        <f>IF(('[1]Outside Edges'!M176+6.1)&gt;=(13.5+1),"Yes","No")</f>
        <v>Yes</v>
      </c>
      <c r="S178" s="25" t="str">
        <f>IF(('[1]Outside Edges'!N176+6.1)&gt;=(13.5+1),"Yes","No")</f>
        <v>Yes</v>
      </c>
      <c r="T178" s="27" t="str">
        <f>IF(('[1]Outside Edges'!O176+6.1)&gt;=(13.5+1),"Yes","No")</f>
        <v>Yes</v>
      </c>
    </row>
    <row r="179" spans="1:20" ht="15.75" customHeight="1" thickBot="1" x14ac:dyDescent="0.3">
      <c r="A179" s="6" t="str">
        <f>IF('[1]Outside Edges'!$A177&lt;&gt;"",'[1]Outside Edges'!$A177,"")</f>
        <v>D175</v>
      </c>
      <c r="B179" s="90" t="str">
        <f>IF('[1]Outside Edges'!G177&gt;=(13.5+1),"Yes","No")</f>
        <v>No</v>
      </c>
      <c r="C179" s="90" t="str">
        <f>IF('[1]Outside Edges'!H177&gt;=(13.5+1),"Yes","No")</f>
        <v>No</v>
      </c>
      <c r="D179" s="25" t="str">
        <f>IF('[1]Outside Edges'!I177&gt;=(13.5+1),"Yes","No")</f>
        <v>No</v>
      </c>
      <c r="E179" s="25" t="str">
        <f>IF('[1]Outside Edges'!J177&gt;=(13.5+1),"Yes","No")</f>
        <v>No</v>
      </c>
      <c r="F179" s="25" t="str">
        <f>IF('[1]Outside Edges'!K177&gt;=(13.5+1),"Yes","No")</f>
        <v>Yes</v>
      </c>
      <c r="G179" s="25" t="str">
        <f>IF('[1]Outside Edges'!L177&gt;=(13.5+1),"Yes","No")</f>
        <v>Yes</v>
      </c>
      <c r="H179" s="26" t="str">
        <f>IF('[1]Outside Edges'!M177&gt;=(13.5+1),"Yes","No")</f>
        <v>Yes</v>
      </c>
      <c r="I179" s="26" t="str">
        <f>IF('[1]Outside Edges'!N177&gt;=(13.5+1),"Yes","No")</f>
        <v>Yes</v>
      </c>
      <c r="J179" s="26" t="str">
        <f>IF('[1]Outside Edges'!O177&gt;=(13.5+1),"Yes","No")</f>
        <v>Yes</v>
      </c>
      <c r="K179" s="266"/>
      <c r="L179" s="261" t="str">
        <f>IF(('[1]Outside Edges'!G177+6.1)&gt;=(13.5+1),"Yes","No")</f>
        <v>Yes</v>
      </c>
      <c r="M179" s="90" t="str">
        <f>IF(('[1]Outside Edges'!H177+6.1)&gt;=(13.5+1),"Yes","No")</f>
        <v>Yes</v>
      </c>
      <c r="N179" s="25" t="str">
        <f>IF(('[1]Outside Edges'!I177+6.1)&gt;=(13.5+1),"Yes","No")</f>
        <v>Yes</v>
      </c>
      <c r="O179" s="25" t="str">
        <f>IF(('[1]Outside Edges'!J177+6.1)&gt;=(13.5+1),"Yes","No")</f>
        <v>Yes</v>
      </c>
      <c r="P179" s="25" t="str">
        <f>IF(('[1]Outside Edges'!K177+6.1)&gt;=(13.5+1),"Yes","No")</f>
        <v>Yes</v>
      </c>
      <c r="Q179" s="25" t="str">
        <f>IF(('[1]Outside Edges'!L177+6.1)&gt;=(13.5+1),"Yes","No")</f>
        <v>Yes</v>
      </c>
      <c r="R179" s="26" t="str">
        <f>IF(('[1]Outside Edges'!M177+6.1)&gt;=(13.5+1),"Yes","No")</f>
        <v>Yes</v>
      </c>
      <c r="S179" s="25" t="str">
        <f>IF(('[1]Outside Edges'!N177+6.1)&gt;=(13.5+1),"Yes","No")</f>
        <v>Yes</v>
      </c>
      <c r="T179" s="27" t="str">
        <f>IF(('[1]Outside Edges'!O177+6.1)&gt;=(13.5+1),"Yes","No")</f>
        <v>Yes</v>
      </c>
    </row>
    <row r="180" spans="1:20" ht="15.75" customHeight="1" thickBot="1" x14ac:dyDescent="0.3">
      <c r="A180" s="119" t="str">
        <f>IF('[1]Outside Edges'!$A178&lt;&gt;"",'[1]Outside Edges'!$A178,"")</f>
        <v>D176</v>
      </c>
      <c r="B180" s="90" t="str">
        <f>IF('[1]Outside Edges'!G178&gt;=(13.5+1),"Yes","No")</f>
        <v>No</v>
      </c>
      <c r="C180" s="90" t="str">
        <f>IF('[1]Outside Edges'!H178&gt;=(13.5+1),"Yes","No")</f>
        <v>No</v>
      </c>
      <c r="D180" s="25" t="str">
        <f>IF('[1]Outside Edges'!I178&gt;=(13.5+1),"Yes","No")</f>
        <v>No</v>
      </c>
      <c r="E180" s="25" t="str">
        <f>IF('[1]Outside Edges'!J178&gt;=(13.5+1),"Yes","No")</f>
        <v>No</v>
      </c>
      <c r="F180" s="25" t="str">
        <f>IF('[1]Outside Edges'!K178&gt;=(13.5+1),"Yes","No")</f>
        <v>Yes</v>
      </c>
      <c r="G180" s="25" t="str">
        <f>IF('[1]Outside Edges'!L178&gt;=(13.5+1),"Yes","No")</f>
        <v>Yes</v>
      </c>
      <c r="H180" s="26" t="str">
        <f>IF('[1]Outside Edges'!M178&gt;=(13.5+1),"Yes","No")</f>
        <v>Yes</v>
      </c>
      <c r="I180" s="26" t="str">
        <f>IF('[1]Outside Edges'!N178&gt;=(13.5+1),"Yes","No")</f>
        <v>Yes</v>
      </c>
      <c r="J180" s="26" t="str">
        <f>IF('[1]Outside Edges'!O178&gt;=(13.5+1),"Yes","No")</f>
        <v>Yes</v>
      </c>
      <c r="K180" s="266"/>
      <c r="L180" s="261" t="str">
        <f>IF(('[1]Outside Edges'!G178+6.1)&gt;=(13.5+1),"Yes","No")</f>
        <v>Yes</v>
      </c>
      <c r="M180" s="90" t="str">
        <f>IF(('[1]Outside Edges'!H178+6.1)&gt;=(13.5+1),"Yes","No")</f>
        <v>Yes</v>
      </c>
      <c r="N180" s="25" t="str">
        <f>IF(('[1]Outside Edges'!I178+6.1)&gt;=(13.5+1),"Yes","No")</f>
        <v>Yes</v>
      </c>
      <c r="O180" s="25" t="str">
        <f>IF(('[1]Outside Edges'!J178+6.1)&gt;=(13.5+1),"Yes","No")</f>
        <v>Yes</v>
      </c>
      <c r="P180" s="25" t="str">
        <f>IF(('[1]Outside Edges'!K178+6.1)&gt;=(13.5+1),"Yes","No")</f>
        <v>Yes</v>
      </c>
      <c r="Q180" s="25" t="str">
        <f>IF(('[1]Outside Edges'!L178+6.1)&gt;=(13.5+1),"Yes","No")</f>
        <v>Yes</v>
      </c>
      <c r="R180" s="26" t="str">
        <f>IF(('[1]Outside Edges'!M178+6.1)&gt;=(13.5+1),"Yes","No")</f>
        <v>Yes</v>
      </c>
      <c r="S180" s="25" t="str">
        <f>IF(('[1]Outside Edges'!N178+6.1)&gt;=(13.5+1),"Yes","No")</f>
        <v>Yes</v>
      </c>
      <c r="T180" s="27" t="str">
        <f>IF(('[1]Outside Edges'!O178+6.1)&gt;=(13.5+1),"Yes","No")</f>
        <v>Yes</v>
      </c>
    </row>
    <row r="181" spans="1:20" ht="15.75" customHeight="1" thickBot="1" x14ac:dyDescent="0.3">
      <c r="A181" s="116" t="str">
        <f>IF('[1]Outside Edges'!$A179&lt;&gt;"",'[1]Outside Edges'!$A179,"")</f>
        <v>D177 AM</v>
      </c>
      <c r="B181" s="90" t="str">
        <f>IF('[1]Outside Edges'!G179&gt;=(13.5+1),"Yes","No")</f>
        <v>No</v>
      </c>
      <c r="C181" s="90" t="str">
        <f>IF('[1]Outside Edges'!H179&gt;=(13.5+1),"Yes","No")</f>
        <v>No</v>
      </c>
      <c r="D181" s="25" t="str">
        <f>IF('[1]Outside Edges'!I179&gt;=(13.5+1),"Yes","No")</f>
        <v>No</v>
      </c>
      <c r="E181" s="25" t="str">
        <f>IF('[1]Outside Edges'!J179&gt;=(13.5+1),"Yes","No")</f>
        <v>No</v>
      </c>
      <c r="F181" s="25" t="str">
        <f>IF('[1]Outside Edges'!K179&gt;=(13.5+1),"Yes","No")</f>
        <v>No</v>
      </c>
      <c r="G181" s="25" t="str">
        <f>IF('[1]Outside Edges'!L179&gt;=(13.5+1),"Yes","No")</f>
        <v>No</v>
      </c>
      <c r="H181" s="26" t="str">
        <f>IF('[1]Outside Edges'!M179&gt;=(13.5+1),"Yes","No")</f>
        <v>No</v>
      </c>
      <c r="I181" s="26" t="str">
        <f>IF('[1]Outside Edges'!N179&gt;=(13.5+1),"Yes","No")</f>
        <v>No</v>
      </c>
      <c r="J181" s="26" t="str">
        <f>IF('[1]Outside Edges'!O179&gt;=(13.5+1),"Yes","No")</f>
        <v>No</v>
      </c>
      <c r="K181" s="266"/>
      <c r="L181" s="261" t="str">
        <f>IF(('[1]Outside Edges'!G179+6.1)&gt;=(13.5+1),"Yes","No")</f>
        <v>Yes</v>
      </c>
      <c r="M181" s="90" t="str">
        <f>IF(('[1]Outside Edges'!H179+6.1)&gt;=(13.5+1),"Yes","No")</f>
        <v>Yes</v>
      </c>
      <c r="N181" s="25" t="str">
        <f>IF(('[1]Outside Edges'!I179+6.1)&gt;=(13.5+1),"Yes","No")</f>
        <v>Yes</v>
      </c>
      <c r="O181" s="25" t="str">
        <f>IF(('[1]Outside Edges'!J179+6.1)&gt;=(13.5+1),"Yes","No")</f>
        <v>Yes</v>
      </c>
      <c r="P181" s="25" t="str">
        <f>IF(('[1]Outside Edges'!K179+6.1)&gt;=(13.5+1),"Yes","No")</f>
        <v>Yes</v>
      </c>
      <c r="Q181" s="25" t="str">
        <f>IF(('[1]Outside Edges'!L179+6.1)&gt;=(13.5+1),"Yes","No")</f>
        <v>Yes</v>
      </c>
      <c r="R181" s="26" t="str">
        <f>IF(('[1]Outside Edges'!M179+6.1)&gt;=(13.5+1),"Yes","No")</f>
        <v>Yes</v>
      </c>
      <c r="S181" s="25" t="str">
        <f>IF(('[1]Outside Edges'!N179+6.1)&gt;=(13.5+1),"Yes","No")</f>
        <v>Yes</v>
      </c>
      <c r="T181" s="27" t="str">
        <f>IF(('[1]Outside Edges'!O179+6.1)&gt;=(13.5+1),"Yes","No")</f>
        <v>Yes</v>
      </c>
    </row>
    <row r="182" spans="1:20" ht="15.75" customHeight="1" thickBot="1" x14ac:dyDescent="0.3">
      <c r="A182" s="6" t="str">
        <f>IF('[1]Outside Edges'!$A180&lt;&gt;"",'[1]Outside Edges'!$A180,"")</f>
        <v>D178 AM</v>
      </c>
      <c r="B182" s="90" t="str">
        <f>IF('[1]Outside Edges'!G180&gt;=(13.5+1),"Yes","No")</f>
        <v>No</v>
      </c>
      <c r="C182" s="90" t="str">
        <f>IF('[1]Outside Edges'!H180&gt;=(13.5+1),"Yes","No")</f>
        <v>No</v>
      </c>
      <c r="D182" s="25" t="str">
        <f>IF('[1]Outside Edges'!I180&gt;=(13.5+1),"Yes","No")</f>
        <v>Yes</v>
      </c>
      <c r="E182" s="25" t="str">
        <f>IF('[1]Outside Edges'!J180&gt;=(13.5+1),"Yes","No")</f>
        <v>Yes</v>
      </c>
      <c r="F182" s="25" t="str">
        <f>IF('[1]Outside Edges'!K180&gt;=(13.5+1),"Yes","No")</f>
        <v>Yes</v>
      </c>
      <c r="G182" s="25" t="str">
        <f>IF('[1]Outside Edges'!L180&gt;=(13.5+1),"Yes","No")</f>
        <v>Yes</v>
      </c>
      <c r="H182" s="26" t="str">
        <f>IF('[1]Outside Edges'!M180&gt;=(13.5+1),"Yes","No")</f>
        <v>Yes</v>
      </c>
      <c r="I182" s="26" t="str">
        <f>IF('[1]Outside Edges'!N180&gt;=(13.5+1),"Yes","No")</f>
        <v>Yes</v>
      </c>
      <c r="J182" s="26" t="str">
        <f>IF('[1]Outside Edges'!O180&gt;=(13.5+1),"Yes","No")</f>
        <v>Yes</v>
      </c>
      <c r="K182" s="266"/>
      <c r="L182" s="261" t="str">
        <f>IF(('[1]Outside Edges'!G180+6.1)&gt;=(13.5+1),"Yes","No")</f>
        <v>Yes</v>
      </c>
      <c r="M182" s="90" t="str">
        <f>IF(('[1]Outside Edges'!H180+6.1)&gt;=(13.5+1),"Yes","No")</f>
        <v>Yes</v>
      </c>
      <c r="N182" s="25" t="str">
        <f>IF(('[1]Outside Edges'!I180+6.1)&gt;=(13.5+1),"Yes","No")</f>
        <v>Yes</v>
      </c>
      <c r="O182" s="25" t="str">
        <f>IF(('[1]Outside Edges'!J180+6.1)&gt;=(13.5+1),"Yes","No")</f>
        <v>Yes</v>
      </c>
      <c r="P182" s="25" t="str">
        <f>IF(('[1]Outside Edges'!K180+6.1)&gt;=(13.5+1),"Yes","No")</f>
        <v>Yes</v>
      </c>
      <c r="Q182" s="25" t="str">
        <f>IF(('[1]Outside Edges'!L180+6.1)&gt;=(13.5+1),"Yes","No")</f>
        <v>Yes</v>
      </c>
      <c r="R182" s="26" t="str">
        <f>IF(('[1]Outside Edges'!M180+6.1)&gt;=(13.5+1),"Yes","No")</f>
        <v>Yes</v>
      </c>
      <c r="S182" s="25" t="str">
        <f>IF(('[1]Outside Edges'!N180+6.1)&gt;=(13.5+1),"Yes","No")</f>
        <v>Yes</v>
      </c>
      <c r="T182" s="27" t="str">
        <f>IF(('[1]Outside Edges'!O180+6.1)&gt;=(13.5+1),"Yes","No")</f>
        <v>Yes</v>
      </c>
    </row>
    <row r="183" spans="1:20" ht="15.75" customHeight="1" thickBot="1" x14ac:dyDescent="0.3">
      <c r="A183" s="6" t="str">
        <f>IF('[1]Outside Edges'!$A181&lt;&gt;"",'[1]Outside Edges'!$A181,"")</f>
        <v>D179 AM</v>
      </c>
      <c r="B183" s="90" t="str">
        <f>IF('[1]Outside Edges'!G181&gt;=(13.5+1),"Yes","No")</f>
        <v>Yes</v>
      </c>
      <c r="C183" s="90" t="str">
        <f>IF('[1]Outside Edges'!H181&gt;=(13.5+1),"Yes","No")</f>
        <v>Yes</v>
      </c>
      <c r="D183" s="25" t="str">
        <f>IF('[1]Outside Edges'!I181&gt;=(13.5+1),"Yes","No")</f>
        <v>Yes</v>
      </c>
      <c r="E183" s="25" t="str">
        <f>IF('[1]Outside Edges'!J181&gt;=(13.5+1),"Yes","No")</f>
        <v>Yes</v>
      </c>
      <c r="F183" s="25" t="str">
        <f>IF('[1]Outside Edges'!K181&gt;=(13.5+1),"Yes","No")</f>
        <v>Yes</v>
      </c>
      <c r="G183" s="25" t="str">
        <f>IF('[1]Outside Edges'!L181&gt;=(13.5+1),"Yes","No")</f>
        <v>Yes</v>
      </c>
      <c r="H183" s="26" t="str">
        <f>IF('[1]Outside Edges'!M181&gt;=(13.5+1),"Yes","No")</f>
        <v>Yes</v>
      </c>
      <c r="I183" s="26" t="str">
        <f>IF('[1]Outside Edges'!N181&gt;=(13.5+1),"Yes","No")</f>
        <v>Yes</v>
      </c>
      <c r="J183" s="26" t="str">
        <f>IF('[1]Outside Edges'!O181&gt;=(13.5+1),"Yes","No")</f>
        <v>Yes</v>
      </c>
      <c r="K183" s="266"/>
      <c r="L183" s="261" t="str">
        <f>IF(('[1]Outside Edges'!G181+6.1)&gt;=(13.5+1),"Yes","No")</f>
        <v>Yes</v>
      </c>
      <c r="M183" s="90" t="str">
        <f>IF(('[1]Outside Edges'!H181+6.1)&gt;=(13.5+1),"Yes","No")</f>
        <v>Yes</v>
      </c>
      <c r="N183" s="25" t="str">
        <f>IF(('[1]Outside Edges'!I181+6.1)&gt;=(13.5+1),"Yes","No")</f>
        <v>Yes</v>
      </c>
      <c r="O183" s="25" t="str">
        <f>IF(('[1]Outside Edges'!J181+6.1)&gt;=(13.5+1),"Yes","No")</f>
        <v>Yes</v>
      </c>
      <c r="P183" s="25" t="str">
        <f>IF(('[1]Outside Edges'!K181+6.1)&gt;=(13.5+1),"Yes","No")</f>
        <v>Yes</v>
      </c>
      <c r="Q183" s="25" t="str">
        <f>IF(('[1]Outside Edges'!L181+6.1)&gt;=(13.5+1),"Yes","No")</f>
        <v>Yes</v>
      </c>
      <c r="R183" s="26" t="str">
        <f>IF(('[1]Outside Edges'!M181+6.1)&gt;=(13.5+1),"Yes","No")</f>
        <v>Yes</v>
      </c>
      <c r="S183" s="25" t="str">
        <f>IF(('[1]Outside Edges'!N181+6.1)&gt;=(13.5+1),"Yes","No")</f>
        <v>Yes</v>
      </c>
      <c r="T183" s="27" t="str">
        <f>IF(('[1]Outside Edges'!O181+6.1)&gt;=(13.5+1),"Yes","No")</f>
        <v>Yes</v>
      </c>
    </row>
    <row r="184" spans="1:20" ht="15.75" customHeight="1" thickBot="1" x14ac:dyDescent="0.3">
      <c r="A184" s="114" t="s">
        <v>67</v>
      </c>
      <c r="B184" s="90" t="str">
        <f>IF('[1]Outside Edges'!G182&gt;=(13.5+1),"Yes","No")</f>
        <v>Yes</v>
      </c>
      <c r="C184" s="90" t="str">
        <f>IF('[1]Outside Edges'!H182&gt;=(13.5+1),"Yes","No")</f>
        <v>No</v>
      </c>
      <c r="D184" s="25" t="str">
        <f>IF('[1]Outside Edges'!I182&gt;=(13.5+1),"Yes","No")</f>
        <v>No</v>
      </c>
      <c r="E184" s="25" t="str">
        <f>IF('[1]Outside Edges'!J182&gt;=(13.5+1),"Yes","No")</f>
        <v>No</v>
      </c>
      <c r="F184" s="25" t="str">
        <f>IF('[1]Outside Edges'!K182&gt;=(13.5+1),"Yes","No")</f>
        <v>No</v>
      </c>
      <c r="G184" s="25" t="str">
        <f>IF('[1]Outside Edges'!L182&gt;=(13.5+1),"Yes","No")</f>
        <v>No</v>
      </c>
      <c r="H184" s="26" t="str">
        <f>IF('[1]Outside Edges'!M182&gt;=(13.5+1),"Yes","No")</f>
        <v>No</v>
      </c>
      <c r="I184" s="26" t="str">
        <f>IF('[1]Outside Edges'!N182&gt;=(13.5+1),"Yes","No")</f>
        <v>No</v>
      </c>
      <c r="J184" s="26" t="str">
        <f>IF('[1]Outside Edges'!O182&gt;=(13.5+1),"Yes","No")</f>
        <v>No</v>
      </c>
      <c r="K184" s="266"/>
      <c r="L184" s="261" t="str">
        <f>IF(('[1]Outside Edges'!G182+6.1)&gt;=(13.5+1),"Yes","No")</f>
        <v>Yes</v>
      </c>
      <c r="M184" s="90" t="str">
        <f>IF(('[1]Outside Edges'!H182+6.1)&gt;=(13.5+1),"Yes","No")</f>
        <v>No</v>
      </c>
      <c r="N184" s="25" t="str">
        <f>IF(('[1]Outside Edges'!I182+6.1)&gt;=(13.5+1),"Yes","No")</f>
        <v>No</v>
      </c>
      <c r="O184" s="25" t="str">
        <f>IF(('[1]Outside Edges'!J182+6.1)&gt;=(13.5+1),"Yes","No")</f>
        <v>No</v>
      </c>
      <c r="P184" s="25" t="str">
        <f>IF(('[1]Outside Edges'!K182+6.1)&gt;=(13.5+1),"Yes","No")</f>
        <v>No</v>
      </c>
      <c r="Q184" s="25" t="str">
        <f>IF(('[1]Outside Edges'!L182+6.1)&gt;=(13.5+1),"Yes","No")</f>
        <v>No</v>
      </c>
      <c r="R184" s="26" t="str">
        <f>IF(('[1]Outside Edges'!M182+6.1)&gt;=(13.5+1),"Yes","No")</f>
        <v>No</v>
      </c>
      <c r="S184" s="25" t="str">
        <f>IF(('[1]Outside Edges'!N182+6.1)&gt;=(13.5+1),"Yes","No")</f>
        <v>No</v>
      </c>
      <c r="T184" s="27" t="str">
        <f>IF(('[1]Outside Edges'!O182+6.1)&gt;=(13.5+1),"Yes","No")</f>
        <v>No</v>
      </c>
    </row>
    <row r="185" spans="1:20" ht="15.75" customHeight="1" thickBot="1" x14ac:dyDescent="0.3">
      <c r="A185" s="6" t="str">
        <f>IF('[1]Outside Edges'!$A183&lt;&gt;"",'[1]Outside Edges'!$A183,"")</f>
        <v>D181</v>
      </c>
      <c r="B185" s="90" t="str">
        <f>IF('[1]Outside Edges'!G183&gt;=(13.5+1),"Yes","No")</f>
        <v>No</v>
      </c>
      <c r="C185" s="90" t="str">
        <f>IF('[1]Outside Edges'!H183&gt;=(13.5+1),"Yes","No")</f>
        <v>No</v>
      </c>
      <c r="D185" s="25" t="str">
        <f>IF('[1]Outside Edges'!I183&gt;=(13.5+1),"Yes","No")</f>
        <v>No</v>
      </c>
      <c r="E185" s="25" t="str">
        <f>IF('[1]Outside Edges'!J183&gt;=(13.5+1),"Yes","No")</f>
        <v>No</v>
      </c>
      <c r="F185" s="25" t="str">
        <f>IF('[1]Outside Edges'!K183&gt;=(13.5+1),"Yes","No")</f>
        <v>No</v>
      </c>
      <c r="G185" s="25" t="str">
        <f>IF('[1]Outside Edges'!L183&gt;=(13.5+1),"Yes","No")</f>
        <v>No</v>
      </c>
      <c r="H185" s="26" t="str">
        <f>IF('[1]Outside Edges'!M183&gt;=(13.5+1),"Yes","No")</f>
        <v>No</v>
      </c>
      <c r="I185" s="26" t="str">
        <f>IF('[1]Outside Edges'!N183&gt;=(13.5+1),"Yes","No")</f>
        <v>No</v>
      </c>
      <c r="J185" s="26" t="str">
        <f>IF('[1]Outside Edges'!O183&gt;=(13.5+1),"Yes","No")</f>
        <v>No</v>
      </c>
      <c r="K185" s="266"/>
      <c r="L185" s="261" t="str">
        <f>IF(('[1]Outside Edges'!G183+6.1)&gt;=(13.5+1),"Yes","No")</f>
        <v>No</v>
      </c>
      <c r="M185" s="90" t="str">
        <f>IF(('[1]Outside Edges'!H183+6.1)&gt;=(13.5+1),"Yes","No")</f>
        <v>Yes</v>
      </c>
      <c r="N185" s="25" t="str">
        <f>IF(('[1]Outside Edges'!I183+6.1)&gt;=(13.5+1),"Yes","No")</f>
        <v>Yes</v>
      </c>
      <c r="O185" s="25" t="str">
        <f>IF(('[1]Outside Edges'!J183+6.1)&gt;=(13.5+1),"Yes","No")</f>
        <v>Yes</v>
      </c>
      <c r="P185" s="25" t="str">
        <f>IF(('[1]Outside Edges'!K183+6.1)&gt;=(13.5+1),"Yes","No")</f>
        <v>Yes</v>
      </c>
      <c r="Q185" s="25" t="str">
        <f>IF(('[1]Outside Edges'!L183+6.1)&gt;=(13.5+1),"Yes","No")</f>
        <v>Yes</v>
      </c>
      <c r="R185" s="26" t="str">
        <f>IF(('[1]Outside Edges'!M183+6.1)&gt;=(13.5+1),"Yes","No")</f>
        <v>Yes</v>
      </c>
      <c r="S185" s="25" t="str">
        <f>IF(('[1]Outside Edges'!N183+6.1)&gt;=(13.5+1),"Yes","No")</f>
        <v>Yes</v>
      </c>
      <c r="T185" s="27" t="str">
        <f>IF(('[1]Outside Edges'!O183+6.1)&gt;=(13.5+1),"Yes","No")</f>
        <v>Yes</v>
      </c>
    </row>
    <row r="186" spans="1:20" ht="15.75" customHeight="1" thickBot="1" x14ac:dyDescent="0.3">
      <c r="A186" s="6" t="str">
        <f>IF('[1]Outside Edges'!$A184&lt;&gt;"",'[1]Outside Edges'!$A184,"")</f>
        <v>D182</v>
      </c>
      <c r="B186" s="90" t="str">
        <f>IF('[1]Outside Edges'!G184&gt;=(13.5+1),"Yes","No")</f>
        <v>No</v>
      </c>
      <c r="C186" s="90" t="str">
        <f>IF('[1]Outside Edges'!H184&gt;=(13.5+1),"Yes","No")</f>
        <v>Yes</v>
      </c>
      <c r="D186" s="25" t="str">
        <f>IF('[1]Outside Edges'!I184&gt;=(13.5+1),"Yes","No")</f>
        <v>Yes</v>
      </c>
      <c r="E186" s="25" t="str">
        <f>IF('[1]Outside Edges'!J184&gt;=(13.5+1),"Yes","No")</f>
        <v>Yes</v>
      </c>
      <c r="F186" s="25" t="str">
        <f>IF('[1]Outside Edges'!K184&gt;=(13.5+1),"Yes","No")</f>
        <v>Yes</v>
      </c>
      <c r="G186" s="25" t="str">
        <f>IF('[1]Outside Edges'!L184&gt;=(13.5+1),"Yes","No")</f>
        <v>Yes</v>
      </c>
      <c r="H186" s="26" t="str">
        <f>IF('[1]Outside Edges'!M184&gt;=(13.5+1),"Yes","No")</f>
        <v>Yes</v>
      </c>
      <c r="I186" s="26" t="str">
        <f>IF('[1]Outside Edges'!N184&gt;=(13.5+1),"Yes","No")</f>
        <v>Yes</v>
      </c>
      <c r="J186" s="26" t="str">
        <f>IF('[1]Outside Edges'!O184&gt;=(13.5+1),"Yes","No")</f>
        <v>Yes</v>
      </c>
      <c r="K186" s="266"/>
      <c r="L186" s="261" t="str">
        <f>IF(('[1]Outside Edges'!G184+6.1)&gt;=(13.5+1),"Yes","No")</f>
        <v>Yes</v>
      </c>
      <c r="M186" s="90" t="str">
        <f>IF(('[1]Outside Edges'!H184+6.1)&gt;=(13.5+1),"Yes","No")</f>
        <v>Yes</v>
      </c>
      <c r="N186" s="25" t="str">
        <f>IF(('[1]Outside Edges'!I184+6.1)&gt;=(13.5+1),"Yes","No")</f>
        <v>Yes</v>
      </c>
      <c r="O186" s="25" t="str">
        <f>IF(('[1]Outside Edges'!J184+6.1)&gt;=(13.5+1),"Yes","No")</f>
        <v>Yes</v>
      </c>
      <c r="P186" s="25" t="str">
        <f>IF(('[1]Outside Edges'!K184+6.1)&gt;=(13.5+1),"Yes","No")</f>
        <v>Yes</v>
      </c>
      <c r="Q186" s="25" t="str">
        <f>IF(('[1]Outside Edges'!L184+6.1)&gt;=(13.5+1),"Yes","No")</f>
        <v>Yes</v>
      </c>
      <c r="R186" s="26" t="str">
        <f>IF(('[1]Outside Edges'!M184+6.1)&gt;=(13.5+1),"Yes","No")</f>
        <v>Yes</v>
      </c>
      <c r="S186" s="25" t="str">
        <f>IF(('[1]Outside Edges'!N184+6.1)&gt;=(13.5+1),"Yes","No")</f>
        <v>Yes</v>
      </c>
      <c r="T186" s="27" t="str">
        <f>IF(('[1]Outside Edges'!O184+6.1)&gt;=(13.5+1),"Yes","No")</f>
        <v>Yes</v>
      </c>
    </row>
    <row r="187" spans="1:20" ht="15.75" customHeight="1" thickBot="1" x14ac:dyDescent="0.3">
      <c r="A187" s="116" t="s">
        <v>63</v>
      </c>
      <c r="B187" s="90" t="str">
        <f>IF('[1]Outside Edges'!G185&gt;=(13.5+1),"Yes","No")</f>
        <v>No</v>
      </c>
      <c r="C187" s="90" t="str">
        <f>IF('[1]Outside Edges'!H185&gt;=(13.5+1),"Yes","No")</f>
        <v>No</v>
      </c>
      <c r="D187" s="25" t="str">
        <f>IF('[1]Outside Edges'!I185&gt;=(13.5+1),"Yes","No")</f>
        <v>No</v>
      </c>
      <c r="E187" s="25" t="str">
        <f>IF('[1]Outside Edges'!J185&gt;=(13.5+1),"Yes","No")</f>
        <v>No</v>
      </c>
      <c r="F187" s="25" t="str">
        <f>IF('[1]Outside Edges'!K185&gt;=(13.5+1),"Yes","No")</f>
        <v>No</v>
      </c>
      <c r="G187" s="25" t="str">
        <f>IF('[1]Outside Edges'!L185&gt;=(13.5+1),"Yes","No")</f>
        <v>No</v>
      </c>
      <c r="H187" s="26" t="str">
        <f>IF('[1]Outside Edges'!M185&gt;=(13.5+1),"Yes","No")</f>
        <v>No</v>
      </c>
      <c r="I187" s="26" t="str">
        <f>IF('[1]Outside Edges'!N185&gt;=(13.5+1),"Yes","No")</f>
        <v>No</v>
      </c>
      <c r="J187" s="26" t="str">
        <f>IF('[1]Outside Edges'!O185&gt;=(13.5+1),"Yes","No")</f>
        <v>No</v>
      </c>
      <c r="K187" s="266"/>
      <c r="L187" s="261" t="str">
        <f>IF(('[1]Outside Edges'!G185+6.1)&gt;=(13.5+1),"Yes","No")</f>
        <v>Yes</v>
      </c>
      <c r="M187" s="90" t="str">
        <f>IF(('[1]Outside Edges'!H185+6.1)&gt;=(13.5+1),"Yes","No")</f>
        <v>Yes</v>
      </c>
      <c r="N187" s="25" t="str">
        <f>IF(('[1]Outside Edges'!I185+6.1)&gt;=(13.5+1),"Yes","No")</f>
        <v>Yes</v>
      </c>
      <c r="O187" s="25" t="str">
        <f>IF(('[1]Outside Edges'!J185+6.1)&gt;=(13.5+1),"Yes","No")</f>
        <v>Yes</v>
      </c>
      <c r="P187" s="25" t="str">
        <f>IF(('[1]Outside Edges'!K185+6.1)&gt;=(13.5+1),"Yes","No")</f>
        <v>Yes</v>
      </c>
      <c r="Q187" s="25" t="str">
        <f>IF(('[1]Outside Edges'!L185+6.1)&gt;=(13.5+1),"Yes","No")</f>
        <v>Yes</v>
      </c>
      <c r="R187" s="26" t="str">
        <f>IF(('[1]Outside Edges'!M185+6.1)&gt;=(13.5+1),"Yes","No")</f>
        <v>Yes</v>
      </c>
      <c r="S187" s="25" t="str">
        <f>IF(('[1]Outside Edges'!N185+6.1)&gt;=(13.5+1),"Yes","No")</f>
        <v>Yes</v>
      </c>
      <c r="T187" s="27" t="str">
        <f>IF(('[1]Outside Edges'!O185+6.1)&gt;=(13.5+1),"Yes","No")</f>
        <v>Yes</v>
      </c>
    </row>
    <row r="188" spans="1:20" ht="15.75" customHeight="1" thickBot="1" x14ac:dyDescent="0.3">
      <c r="A188" s="6" t="str">
        <f>IF('[1]Outside Edges'!$A186&lt;&gt;"",'[1]Outside Edges'!$A186,"")</f>
        <v>D184 AM</v>
      </c>
      <c r="B188" s="90" t="str">
        <f>IF('[1]Outside Edges'!G186&gt;=(13.5+1),"Yes","No")</f>
        <v>Yes</v>
      </c>
      <c r="C188" s="90" t="str">
        <f>IF('[1]Outside Edges'!H186&gt;=(13.5+1),"Yes","No")</f>
        <v>Yes</v>
      </c>
      <c r="D188" s="25" t="str">
        <f>IF('[1]Outside Edges'!I186&gt;=(13.5+1),"Yes","No")</f>
        <v>Yes</v>
      </c>
      <c r="E188" s="25" t="str">
        <f>IF('[1]Outside Edges'!J186&gt;=(13.5+1),"Yes","No")</f>
        <v>Yes</v>
      </c>
      <c r="F188" s="25" t="str">
        <f>IF('[1]Outside Edges'!K186&gt;=(13.5+1),"Yes","No")</f>
        <v>Yes</v>
      </c>
      <c r="G188" s="25" t="str">
        <f>IF('[1]Outside Edges'!L186&gt;=(13.5+1),"Yes","No")</f>
        <v>Yes</v>
      </c>
      <c r="H188" s="26" t="str">
        <f>IF('[1]Outside Edges'!M186&gt;=(13.5+1),"Yes","No")</f>
        <v>Yes</v>
      </c>
      <c r="I188" s="26" t="str">
        <f>IF('[1]Outside Edges'!N186&gt;=(13.5+1),"Yes","No")</f>
        <v>Yes</v>
      </c>
      <c r="J188" s="26" t="str">
        <f>IF('[1]Outside Edges'!O186&gt;=(13.5+1),"Yes","No")</f>
        <v>Yes</v>
      </c>
      <c r="K188" s="266"/>
      <c r="L188" s="261" t="str">
        <f>IF(('[1]Outside Edges'!G186+6.1)&gt;=(13.5+1),"Yes","No")</f>
        <v>Yes</v>
      </c>
      <c r="M188" s="90" t="str">
        <f>IF(('[1]Outside Edges'!H186+6.1)&gt;=(13.5+1),"Yes","No")</f>
        <v>Yes</v>
      </c>
      <c r="N188" s="25" t="str">
        <f>IF(('[1]Outside Edges'!I186+6.1)&gt;=(13.5+1),"Yes","No")</f>
        <v>Yes</v>
      </c>
      <c r="O188" s="25" t="str">
        <f>IF(('[1]Outside Edges'!J186+6.1)&gt;=(13.5+1),"Yes","No")</f>
        <v>Yes</v>
      </c>
      <c r="P188" s="25" t="str">
        <f>IF(('[1]Outside Edges'!K186+6.1)&gt;=(13.5+1),"Yes","No")</f>
        <v>Yes</v>
      </c>
      <c r="Q188" s="25" t="str">
        <f>IF(('[1]Outside Edges'!L186+6.1)&gt;=(13.5+1),"Yes","No")</f>
        <v>Yes</v>
      </c>
      <c r="R188" s="26" t="str">
        <f>IF(('[1]Outside Edges'!M186+6.1)&gt;=(13.5+1),"Yes","No")</f>
        <v>Yes</v>
      </c>
      <c r="S188" s="25" t="str">
        <f>IF(('[1]Outside Edges'!N186+6.1)&gt;=(13.5+1),"Yes","No")</f>
        <v>Yes</v>
      </c>
      <c r="T188" s="27" t="str">
        <f>IF(('[1]Outside Edges'!O186+6.1)&gt;=(13.5+1),"Yes","No")</f>
        <v>Yes</v>
      </c>
    </row>
    <row r="189" spans="1:20" ht="15.75" customHeight="1" thickBot="1" x14ac:dyDescent="0.3">
      <c r="A189" s="116" t="s">
        <v>72</v>
      </c>
      <c r="B189" s="90" t="str">
        <f>IF('[1]Outside Edges'!G187&gt;=(13.5+1),"Yes","No")</f>
        <v>No</v>
      </c>
      <c r="C189" s="90" t="str">
        <f>IF('[1]Outside Edges'!H187&gt;=(13.5+1),"Yes","No")</f>
        <v>No</v>
      </c>
      <c r="D189" s="25" t="str">
        <f>IF('[1]Outside Edges'!I187&gt;=(13.5+1),"Yes","No")</f>
        <v>Yes</v>
      </c>
      <c r="E189" s="25" t="str">
        <f>IF('[1]Outside Edges'!J187&gt;=(13.5+1),"Yes","No")</f>
        <v>Yes</v>
      </c>
      <c r="F189" s="25" t="str">
        <f>IF('[1]Outside Edges'!K187&gt;=(13.5+1),"Yes","No")</f>
        <v>Yes</v>
      </c>
      <c r="G189" s="25" t="str">
        <f>IF('[1]Outside Edges'!L187&gt;=(13.5+1),"Yes","No")</f>
        <v>Yes</v>
      </c>
      <c r="H189" s="26" t="str">
        <f>IF('[1]Outside Edges'!M187&gt;=(13.5+1),"Yes","No")</f>
        <v>Yes</v>
      </c>
      <c r="I189" s="26" t="str">
        <f>IF('[1]Outside Edges'!N187&gt;=(13.5+1),"Yes","No")</f>
        <v>Yes</v>
      </c>
      <c r="J189" s="26" t="str">
        <f>IF('[1]Outside Edges'!O187&gt;=(13.5+1),"Yes","No")</f>
        <v>Yes</v>
      </c>
      <c r="K189" s="266"/>
      <c r="L189" s="261" t="str">
        <f>IF(('[1]Outside Edges'!G187+6.1)&gt;=(13.5+1),"Yes","No")</f>
        <v>Yes</v>
      </c>
      <c r="M189" s="90" t="str">
        <f>IF(('[1]Outside Edges'!H187+6.1)&gt;=(13.5+1),"Yes","No")</f>
        <v>Yes</v>
      </c>
      <c r="N189" s="25" t="str">
        <f>IF(('[1]Outside Edges'!I187+6.1)&gt;=(13.5+1),"Yes","No")</f>
        <v>Yes</v>
      </c>
      <c r="O189" s="25" t="str">
        <f>IF(('[1]Outside Edges'!J187+6.1)&gt;=(13.5+1),"Yes","No")</f>
        <v>Yes</v>
      </c>
      <c r="P189" s="25" t="str">
        <f>IF(('[1]Outside Edges'!K187+6.1)&gt;=(13.5+1),"Yes","No")</f>
        <v>Yes</v>
      </c>
      <c r="Q189" s="25" t="str">
        <f>IF(('[1]Outside Edges'!L187+6.1)&gt;=(13.5+1),"Yes","No")</f>
        <v>Yes</v>
      </c>
      <c r="R189" s="26" t="str">
        <f>IF(('[1]Outside Edges'!M187+6.1)&gt;=(13.5+1),"Yes","No")</f>
        <v>Yes</v>
      </c>
      <c r="S189" s="25" t="str">
        <f>IF(('[1]Outside Edges'!N187+6.1)&gt;=(13.5+1),"Yes","No")</f>
        <v>Yes</v>
      </c>
      <c r="T189" s="27" t="str">
        <f>IF(('[1]Outside Edges'!O187+6.1)&gt;=(13.5+1),"Yes","No")</f>
        <v>Yes</v>
      </c>
    </row>
    <row r="190" spans="1:20" ht="15.75" customHeight="1" thickBot="1" x14ac:dyDescent="0.3">
      <c r="A190" s="6" t="str">
        <f>IF('[1]Outside Edges'!$A188&lt;&gt;"",'[1]Outside Edges'!$A188,"")</f>
        <v>D186 AM</v>
      </c>
      <c r="B190" s="90" t="str">
        <f>IF('[1]Outside Edges'!G188&gt;=(13.5+1),"Yes","No")</f>
        <v>Yes</v>
      </c>
      <c r="C190" s="90" t="str">
        <f>IF('[1]Outside Edges'!H188&gt;=(13.5+1),"Yes","No")</f>
        <v>Yes</v>
      </c>
      <c r="D190" s="25" t="str">
        <f>IF('[1]Outside Edges'!I188&gt;=(13.5+1),"Yes","No")</f>
        <v>Yes</v>
      </c>
      <c r="E190" s="25" t="str">
        <f>IF('[1]Outside Edges'!J188&gt;=(13.5+1),"Yes","No")</f>
        <v>Yes</v>
      </c>
      <c r="F190" s="25" t="str">
        <f>IF('[1]Outside Edges'!K188&gt;=(13.5+1),"Yes","No")</f>
        <v>Yes</v>
      </c>
      <c r="G190" s="25" t="str">
        <f>IF('[1]Outside Edges'!L188&gt;=(13.5+1),"Yes","No")</f>
        <v>Yes</v>
      </c>
      <c r="H190" s="26" t="str">
        <f>IF('[1]Outside Edges'!M188&gt;=(13.5+1),"Yes","No")</f>
        <v>Yes</v>
      </c>
      <c r="I190" s="26" t="str">
        <f>IF('[1]Outside Edges'!N188&gt;=(13.5+1),"Yes","No")</f>
        <v>Yes</v>
      </c>
      <c r="J190" s="26" t="str">
        <f>IF('[1]Outside Edges'!O188&gt;=(13.5+1),"Yes","No")</f>
        <v>Yes</v>
      </c>
      <c r="K190" s="266"/>
      <c r="L190" s="261" t="str">
        <f>IF(('[1]Outside Edges'!G188+6.1)&gt;=(13.5+1),"Yes","No")</f>
        <v>Yes</v>
      </c>
      <c r="M190" s="90" t="str">
        <f>IF(('[1]Outside Edges'!H188+6.1)&gt;=(13.5+1),"Yes","No")</f>
        <v>Yes</v>
      </c>
      <c r="N190" s="25" t="str">
        <f>IF(('[1]Outside Edges'!I188+6.1)&gt;=(13.5+1),"Yes","No")</f>
        <v>Yes</v>
      </c>
      <c r="O190" s="25" t="str">
        <f>IF(('[1]Outside Edges'!J188+6.1)&gt;=(13.5+1),"Yes","No")</f>
        <v>Yes</v>
      </c>
      <c r="P190" s="25" t="str">
        <f>IF(('[1]Outside Edges'!K188+6.1)&gt;=(13.5+1),"Yes","No")</f>
        <v>Yes</v>
      </c>
      <c r="Q190" s="25" t="str">
        <f>IF(('[1]Outside Edges'!L188+6.1)&gt;=(13.5+1),"Yes","No")</f>
        <v>Yes</v>
      </c>
      <c r="R190" s="26" t="str">
        <f>IF(('[1]Outside Edges'!M188+6.1)&gt;=(13.5+1),"Yes","No")</f>
        <v>Yes</v>
      </c>
      <c r="S190" s="25" t="str">
        <f>IF(('[1]Outside Edges'!N188+6.1)&gt;=(13.5+1),"Yes","No")</f>
        <v>Yes</v>
      </c>
      <c r="T190" s="27" t="str">
        <f>IF(('[1]Outside Edges'!O188+6.1)&gt;=(13.5+1),"Yes","No")</f>
        <v>Yes</v>
      </c>
    </row>
    <row r="191" spans="1:20" ht="15.75" customHeight="1" thickBot="1" x14ac:dyDescent="0.3">
      <c r="A191" s="6" t="str">
        <f>IF('[1]Outside Edges'!$A189&lt;&gt;"",'[1]Outside Edges'!$A189,"")</f>
        <v>D187 AM</v>
      </c>
      <c r="B191" s="90" t="str">
        <f>IF('[1]Outside Edges'!G189&gt;=(13.5+1),"Yes","No")</f>
        <v>Yes</v>
      </c>
      <c r="C191" s="90" t="str">
        <f>IF('[1]Outside Edges'!H189&gt;=(13.5+1),"Yes","No")</f>
        <v>Yes</v>
      </c>
      <c r="D191" s="25" t="str">
        <f>IF('[1]Outside Edges'!I189&gt;=(13.5+1),"Yes","No")</f>
        <v>Yes</v>
      </c>
      <c r="E191" s="25" t="str">
        <f>IF('[1]Outside Edges'!J189&gt;=(13.5+1),"Yes","No")</f>
        <v>Yes</v>
      </c>
      <c r="F191" s="25" t="str">
        <f>IF('[1]Outside Edges'!K189&gt;=(13.5+1),"Yes","No")</f>
        <v>Yes</v>
      </c>
      <c r="G191" s="25" t="str">
        <f>IF('[1]Outside Edges'!L189&gt;=(13.5+1),"Yes","No")</f>
        <v>Yes</v>
      </c>
      <c r="H191" s="26" t="str">
        <f>IF('[1]Outside Edges'!M189&gt;=(13.5+1),"Yes","No")</f>
        <v>Yes</v>
      </c>
      <c r="I191" s="26" t="str">
        <f>IF('[1]Outside Edges'!N189&gt;=(13.5+1),"Yes","No")</f>
        <v>Yes</v>
      </c>
      <c r="J191" s="26" t="str">
        <f>IF('[1]Outside Edges'!O189&gt;=(13.5+1),"Yes","No")</f>
        <v>Yes</v>
      </c>
      <c r="K191" s="266"/>
      <c r="L191" s="261" t="str">
        <f>IF(('[1]Outside Edges'!G189+6.1)&gt;=(13.5+1),"Yes","No")</f>
        <v>Yes</v>
      </c>
      <c r="M191" s="90" t="str">
        <f>IF(('[1]Outside Edges'!H189+6.1)&gt;=(13.5+1),"Yes","No")</f>
        <v>Yes</v>
      </c>
      <c r="N191" s="25" t="str">
        <f>IF(('[1]Outside Edges'!I189+6.1)&gt;=(13.5+1),"Yes","No")</f>
        <v>Yes</v>
      </c>
      <c r="O191" s="25" t="str">
        <f>IF(('[1]Outside Edges'!J189+6.1)&gt;=(13.5+1),"Yes","No")</f>
        <v>Yes</v>
      </c>
      <c r="P191" s="25" t="str">
        <f>IF(('[1]Outside Edges'!K189+6.1)&gt;=(13.5+1),"Yes","No")</f>
        <v>Yes</v>
      </c>
      <c r="Q191" s="25" t="str">
        <f>IF(('[1]Outside Edges'!L189+6.1)&gt;=(13.5+1),"Yes","No")</f>
        <v>Yes</v>
      </c>
      <c r="R191" s="26" t="str">
        <f>IF(('[1]Outside Edges'!M189+6.1)&gt;=(13.5+1),"Yes","No")</f>
        <v>Yes</v>
      </c>
      <c r="S191" s="25" t="str">
        <f>IF(('[1]Outside Edges'!N189+6.1)&gt;=(13.5+1),"Yes","No")</f>
        <v>Yes</v>
      </c>
      <c r="T191" s="27" t="str">
        <f>IF(('[1]Outside Edges'!O189+6.1)&gt;=(13.5+1),"Yes","No")</f>
        <v>Yes</v>
      </c>
    </row>
    <row r="192" spans="1:20" ht="15.75" customHeight="1" thickBot="1" x14ac:dyDescent="0.3">
      <c r="A192" s="6" t="str">
        <f>IF('[1]Outside Edges'!$A190&lt;&gt;"",'[1]Outside Edges'!$A190,"")</f>
        <v>D188 AM</v>
      </c>
      <c r="B192" s="90" t="str">
        <f>IF('[1]Outside Edges'!G190&gt;=(13.5+1),"Yes","No")</f>
        <v>Yes</v>
      </c>
      <c r="C192" s="90" t="str">
        <f>IF('[1]Outside Edges'!H190&gt;=(13.5+1),"Yes","No")</f>
        <v>Yes</v>
      </c>
      <c r="D192" s="25" t="str">
        <f>IF('[1]Outside Edges'!I190&gt;=(13.5+1),"Yes","No")</f>
        <v>Yes</v>
      </c>
      <c r="E192" s="25" t="str">
        <f>IF('[1]Outside Edges'!J190&gt;=(13.5+1),"Yes","No")</f>
        <v>Yes</v>
      </c>
      <c r="F192" s="25" t="str">
        <f>IF('[1]Outside Edges'!K190&gt;=(13.5+1),"Yes","No")</f>
        <v>Yes</v>
      </c>
      <c r="G192" s="25" t="str">
        <f>IF('[1]Outside Edges'!L190&gt;=(13.5+1),"Yes","No")</f>
        <v>Yes</v>
      </c>
      <c r="H192" s="26" t="str">
        <f>IF('[1]Outside Edges'!M190&gt;=(13.5+1),"Yes","No")</f>
        <v>Yes</v>
      </c>
      <c r="I192" s="26" t="str">
        <f>IF('[1]Outside Edges'!N190&gt;=(13.5+1),"Yes","No")</f>
        <v>Yes</v>
      </c>
      <c r="J192" s="26" t="str">
        <f>IF('[1]Outside Edges'!O190&gt;=(13.5+1),"Yes","No")</f>
        <v>Yes</v>
      </c>
      <c r="K192" s="266"/>
      <c r="L192" s="261" t="str">
        <f>IF(('[1]Outside Edges'!G190+6.1)&gt;=(13.5+1),"Yes","No")</f>
        <v>Yes</v>
      </c>
      <c r="M192" s="90" t="str">
        <f>IF(('[1]Outside Edges'!H190+6.1)&gt;=(13.5+1),"Yes","No")</f>
        <v>Yes</v>
      </c>
      <c r="N192" s="25" t="str">
        <f>IF(('[1]Outside Edges'!I190+6.1)&gt;=(13.5+1),"Yes","No")</f>
        <v>Yes</v>
      </c>
      <c r="O192" s="25" t="str">
        <f>IF(('[1]Outside Edges'!J190+6.1)&gt;=(13.5+1),"Yes","No")</f>
        <v>Yes</v>
      </c>
      <c r="P192" s="25" t="str">
        <f>IF(('[1]Outside Edges'!K190+6.1)&gt;=(13.5+1),"Yes","No")</f>
        <v>Yes</v>
      </c>
      <c r="Q192" s="25" t="str">
        <f>IF(('[1]Outside Edges'!L190+6.1)&gt;=(13.5+1),"Yes","No")</f>
        <v>Yes</v>
      </c>
      <c r="R192" s="26" t="str">
        <f>IF(('[1]Outside Edges'!M190+6.1)&gt;=(13.5+1),"Yes","No")</f>
        <v>Yes</v>
      </c>
      <c r="S192" s="25" t="str">
        <f>IF(('[1]Outside Edges'!N190+6.1)&gt;=(13.5+1),"Yes","No")</f>
        <v>Yes</v>
      </c>
      <c r="T192" s="27" t="str">
        <f>IF(('[1]Outside Edges'!O190+6.1)&gt;=(13.5+1),"Yes","No")</f>
        <v>Yes</v>
      </c>
    </row>
    <row r="193" spans="1:20" ht="15.75" customHeight="1" thickBot="1" x14ac:dyDescent="0.3">
      <c r="A193" s="6" t="str">
        <f>IF('[1]Outside Edges'!$A191&lt;&gt;"",'[1]Outside Edges'!$A191,"")</f>
        <v>D189 AM</v>
      </c>
      <c r="B193" s="90" t="str">
        <f>IF('[1]Outside Edges'!G191&gt;=(13.5+1),"Yes","No")</f>
        <v>Yes</v>
      </c>
      <c r="C193" s="90" t="str">
        <f>IF('[1]Outside Edges'!H191&gt;=(13.5+1),"Yes","No")</f>
        <v>Yes</v>
      </c>
      <c r="D193" s="25" t="str">
        <f>IF('[1]Outside Edges'!I191&gt;=(13.5+1),"Yes","No")</f>
        <v>Yes</v>
      </c>
      <c r="E193" s="25" t="str">
        <f>IF('[1]Outside Edges'!J191&gt;=(13.5+1),"Yes","No")</f>
        <v>Yes</v>
      </c>
      <c r="F193" s="25" t="str">
        <f>IF('[1]Outside Edges'!K191&gt;=(13.5+1),"Yes","No")</f>
        <v>Yes</v>
      </c>
      <c r="G193" s="25" t="str">
        <f>IF('[1]Outside Edges'!L191&gt;=(13.5+1),"Yes","No")</f>
        <v>Yes</v>
      </c>
      <c r="H193" s="26" t="str">
        <f>IF('[1]Outside Edges'!M191&gt;=(13.5+1),"Yes","No")</f>
        <v>Yes</v>
      </c>
      <c r="I193" s="26" t="str">
        <f>IF('[1]Outside Edges'!N191&gt;=(13.5+1),"Yes","No")</f>
        <v>Yes</v>
      </c>
      <c r="J193" s="26" t="str">
        <f>IF('[1]Outside Edges'!O191&gt;=(13.5+1),"Yes","No")</f>
        <v>Yes</v>
      </c>
      <c r="K193" s="266"/>
      <c r="L193" s="261" t="str">
        <f>IF(('[1]Outside Edges'!G191+6.1)&gt;=(13.5+1),"Yes","No")</f>
        <v>Yes</v>
      </c>
      <c r="M193" s="90" t="str">
        <f>IF(('[1]Outside Edges'!H191+6.1)&gt;=(13.5+1),"Yes","No")</f>
        <v>Yes</v>
      </c>
      <c r="N193" s="25" t="str">
        <f>IF(('[1]Outside Edges'!I191+6.1)&gt;=(13.5+1),"Yes","No")</f>
        <v>Yes</v>
      </c>
      <c r="O193" s="25" t="str">
        <f>IF(('[1]Outside Edges'!J191+6.1)&gt;=(13.5+1),"Yes","No")</f>
        <v>Yes</v>
      </c>
      <c r="P193" s="25" t="str">
        <f>IF(('[1]Outside Edges'!K191+6.1)&gt;=(13.5+1),"Yes","No")</f>
        <v>Yes</v>
      </c>
      <c r="Q193" s="25" t="str">
        <f>IF(('[1]Outside Edges'!L191+6.1)&gt;=(13.5+1),"Yes","No")</f>
        <v>Yes</v>
      </c>
      <c r="R193" s="26" t="str">
        <f>IF(('[1]Outside Edges'!M191+6.1)&gt;=(13.5+1),"Yes","No")</f>
        <v>Yes</v>
      </c>
      <c r="S193" s="25" t="str">
        <f>IF(('[1]Outside Edges'!N191+6.1)&gt;=(13.5+1),"Yes","No")</f>
        <v>Yes</v>
      </c>
      <c r="T193" s="27" t="str">
        <f>IF(('[1]Outside Edges'!O191+6.1)&gt;=(13.5+1),"Yes","No")</f>
        <v>Yes</v>
      </c>
    </row>
    <row r="194" spans="1:20" ht="15.75" customHeight="1" thickBot="1" x14ac:dyDescent="0.3">
      <c r="A194" s="6" t="str">
        <f>IF('[1]Outside Edges'!$A192&lt;&gt;"",'[1]Outside Edges'!$A192,"")</f>
        <v>D190 AM</v>
      </c>
      <c r="B194" s="90" t="str">
        <f>IF('[1]Outside Edges'!G192&gt;=(13.5+1),"Yes","No")</f>
        <v>Yes</v>
      </c>
      <c r="C194" s="90" t="str">
        <f>IF('[1]Outside Edges'!H192&gt;=(13.5+1),"Yes","No")</f>
        <v>Yes</v>
      </c>
      <c r="D194" s="25" t="str">
        <f>IF('[1]Outside Edges'!I192&gt;=(13.5+1),"Yes","No")</f>
        <v>Yes</v>
      </c>
      <c r="E194" s="25" t="str">
        <f>IF('[1]Outside Edges'!J192&gt;=(13.5+1),"Yes","No")</f>
        <v>Yes</v>
      </c>
      <c r="F194" s="25" t="str">
        <f>IF('[1]Outside Edges'!K192&gt;=(13.5+1),"Yes","No")</f>
        <v>Yes</v>
      </c>
      <c r="G194" s="25" t="str">
        <f>IF('[1]Outside Edges'!L192&gt;=(13.5+1),"Yes","No")</f>
        <v>Yes</v>
      </c>
      <c r="H194" s="26" t="str">
        <f>IF('[1]Outside Edges'!M192&gt;=(13.5+1),"Yes","No")</f>
        <v>Yes</v>
      </c>
      <c r="I194" s="26" t="str">
        <f>IF('[1]Outside Edges'!N192&gt;=(13.5+1),"Yes","No")</f>
        <v>Yes</v>
      </c>
      <c r="J194" s="26" t="str">
        <f>IF('[1]Outside Edges'!O192&gt;=(13.5+1),"Yes","No")</f>
        <v>Yes</v>
      </c>
      <c r="K194" s="266"/>
      <c r="L194" s="261" t="str">
        <f>IF(('[1]Outside Edges'!G192+6.1)&gt;=(13.5+1),"Yes","No")</f>
        <v>Yes</v>
      </c>
      <c r="M194" s="90" t="str">
        <f>IF(('[1]Outside Edges'!H192+6.1)&gt;=(13.5+1),"Yes","No")</f>
        <v>Yes</v>
      </c>
      <c r="N194" s="25" t="str">
        <f>IF(('[1]Outside Edges'!I192+6.1)&gt;=(13.5+1),"Yes","No")</f>
        <v>Yes</v>
      </c>
      <c r="O194" s="25" t="str">
        <f>IF(('[1]Outside Edges'!J192+6.1)&gt;=(13.5+1),"Yes","No")</f>
        <v>Yes</v>
      </c>
      <c r="P194" s="25" t="str">
        <f>IF(('[1]Outside Edges'!K192+6.1)&gt;=(13.5+1),"Yes","No")</f>
        <v>Yes</v>
      </c>
      <c r="Q194" s="25" t="str">
        <f>IF(('[1]Outside Edges'!L192+6.1)&gt;=(13.5+1),"Yes","No")</f>
        <v>Yes</v>
      </c>
      <c r="R194" s="26" t="str">
        <f>IF(('[1]Outside Edges'!M192+6.1)&gt;=(13.5+1),"Yes","No")</f>
        <v>Yes</v>
      </c>
      <c r="S194" s="25" t="str">
        <f>IF(('[1]Outside Edges'!N192+6.1)&gt;=(13.5+1),"Yes","No")</f>
        <v>Yes</v>
      </c>
      <c r="T194" s="27" t="str">
        <f>IF(('[1]Outside Edges'!O192+6.1)&gt;=(13.5+1),"Yes","No")</f>
        <v>Yes</v>
      </c>
    </row>
    <row r="195" spans="1:20" ht="15.75" customHeight="1" thickBot="1" x14ac:dyDescent="0.3">
      <c r="A195" s="6" t="str">
        <f>IF('[1]Outside Edges'!$A193&lt;&gt;"",'[1]Outside Edges'!$A193,"")</f>
        <v>D191 AM</v>
      </c>
      <c r="B195" s="90" t="str">
        <f>IF('[1]Outside Edges'!G193&gt;=(13.5+1),"Yes","No")</f>
        <v>Yes</v>
      </c>
      <c r="C195" s="90" t="str">
        <f>IF('[1]Outside Edges'!H193&gt;=(13.5+1),"Yes","No")</f>
        <v>Yes</v>
      </c>
      <c r="D195" s="25" t="str">
        <f>IF('[1]Outside Edges'!I193&gt;=(13.5+1),"Yes","No")</f>
        <v>Yes</v>
      </c>
      <c r="E195" s="25" t="str">
        <f>IF('[1]Outside Edges'!J193&gt;=(13.5+1),"Yes","No")</f>
        <v>Yes</v>
      </c>
      <c r="F195" s="25" t="str">
        <f>IF('[1]Outside Edges'!K193&gt;=(13.5+1),"Yes","No")</f>
        <v>Yes</v>
      </c>
      <c r="G195" s="25" t="str">
        <f>IF('[1]Outside Edges'!L193&gt;=(13.5+1),"Yes","No")</f>
        <v>Yes</v>
      </c>
      <c r="H195" s="26" t="str">
        <f>IF('[1]Outside Edges'!M193&gt;=(13.5+1),"Yes","No")</f>
        <v>Yes</v>
      </c>
      <c r="I195" s="26" t="str">
        <f>IF('[1]Outside Edges'!N193&gt;=(13.5+1),"Yes","No")</f>
        <v>Yes</v>
      </c>
      <c r="J195" s="26" t="str">
        <f>IF('[1]Outside Edges'!O193&gt;=(13.5+1),"Yes","No")</f>
        <v>Yes</v>
      </c>
      <c r="K195" s="266"/>
      <c r="L195" s="261" t="str">
        <f>IF(('[1]Outside Edges'!G193+6.1)&gt;=(13.5+1),"Yes","No")</f>
        <v>Yes</v>
      </c>
      <c r="M195" s="90" t="str">
        <f>IF(('[1]Outside Edges'!H193+6.1)&gt;=(13.5+1),"Yes","No")</f>
        <v>Yes</v>
      </c>
      <c r="N195" s="25" t="str">
        <f>IF(('[1]Outside Edges'!I193+6.1)&gt;=(13.5+1),"Yes","No")</f>
        <v>Yes</v>
      </c>
      <c r="O195" s="25" t="str">
        <f>IF(('[1]Outside Edges'!J193+6.1)&gt;=(13.5+1),"Yes","No")</f>
        <v>Yes</v>
      </c>
      <c r="P195" s="25" t="str">
        <f>IF(('[1]Outside Edges'!K193+6.1)&gt;=(13.5+1),"Yes","No")</f>
        <v>Yes</v>
      </c>
      <c r="Q195" s="25" t="str">
        <f>IF(('[1]Outside Edges'!L193+6.1)&gt;=(13.5+1),"Yes","No")</f>
        <v>Yes</v>
      </c>
      <c r="R195" s="26" t="str">
        <f>IF(('[1]Outside Edges'!M193+6.1)&gt;=(13.5+1),"Yes","No")</f>
        <v>Yes</v>
      </c>
      <c r="S195" s="25" t="str">
        <f>IF(('[1]Outside Edges'!N193+6.1)&gt;=(13.5+1),"Yes","No")</f>
        <v>Yes</v>
      </c>
      <c r="T195" s="27" t="str">
        <f>IF(('[1]Outside Edges'!O193+6.1)&gt;=(13.5+1),"Yes","No")</f>
        <v>Yes</v>
      </c>
    </row>
    <row r="196" spans="1:20" ht="15.75" customHeight="1" thickBot="1" x14ac:dyDescent="0.3">
      <c r="A196" s="6" t="str">
        <f>IF('[1]Outside Edges'!$A194&lt;&gt;"",'[1]Outside Edges'!$A194,"")</f>
        <v>D192 AM</v>
      </c>
      <c r="B196" s="90" t="str">
        <f>IF('[1]Outside Edges'!G194&gt;=(13.5+1),"Yes","No")</f>
        <v>Yes</v>
      </c>
      <c r="C196" s="90" t="str">
        <f>IF('[1]Outside Edges'!H194&gt;=(13.5+1),"Yes","No")</f>
        <v>Yes</v>
      </c>
      <c r="D196" s="25" t="str">
        <f>IF('[1]Outside Edges'!I194&gt;=(13.5+1),"Yes","No")</f>
        <v>Yes</v>
      </c>
      <c r="E196" s="25" t="str">
        <f>IF('[1]Outside Edges'!J194&gt;=(13.5+1),"Yes","No")</f>
        <v>Yes</v>
      </c>
      <c r="F196" s="25" t="str">
        <f>IF('[1]Outside Edges'!K194&gt;=(13.5+1),"Yes","No")</f>
        <v>Yes</v>
      </c>
      <c r="G196" s="25" t="str">
        <f>IF('[1]Outside Edges'!L194&gt;=(13.5+1),"Yes","No")</f>
        <v>Yes</v>
      </c>
      <c r="H196" s="26" t="str">
        <f>IF('[1]Outside Edges'!M194&gt;=(13.5+1),"Yes","No")</f>
        <v>Yes</v>
      </c>
      <c r="I196" s="26" t="str">
        <f>IF('[1]Outside Edges'!N194&gt;=(13.5+1),"Yes","No")</f>
        <v>Yes</v>
      </c>
      <c r="J196" s="26" t="str">
        <f>IF('[1]Outside Edges'!O194&gt;=(13.5+1),"Yes","No")</f>
        <v>Yes</v>
      </c>
      <c r="K196" s="266"/>
      <c r="L196" s="261" t="str">
        <f>IF(('[1]Outside Edges'!G194+6.1)&gt;=(13.5+1),"Yes","No")</f>
        <v>Yes</v>
      </c>
      <c r="M196" s="90" t="str">
        <f>IF(('[1]Outside Edges'!H194+6.1)&gt;=(13.5+1),"Yes","No")</f>
        <v>Yes</v>
      </c>
      <c r="N196" s="25" t="str">
        <f>IF(('[1]Outside Edges'!I194+6.1)&gt;=(13.5+1),"Yes","No")</f>
        <v>Yes</v>
      </c>
      <c r="O196" s="25" t="str">
        <f>IF(('[1]Outside Edges'!J194+6.1)&gt;=(13.5+1),"Yes","No")</f>
        <v>Yes</v>
      </c>
      <c r="P196" s="25" t="str">
        <f>IF(('[1]Outside Edges'!K194+6.1)&gt;=(13.5+1),"Yes","No")</f>
        <v>Yes</v>
      </c>
      <c r="Q196" s="25" t="str">
        <f>IF(('[1]Outside Edges'!L194+6.1)&gt;=(13.5+1),"Yes","No")</f>
        <v>Yes</v>
      </c>
      <c r="R196" s="26" t="str">
        <f>IF(('[1]Outside Edges'!M194+6.1)&gt;=(13.5+1),"Yes","No")</f>
        <v>Yes</v>
      </c>
      <c r="S196" s="25" t="str">
        <f>IF(('[1]Outside Edges'!N194+6.1)&gt;=(13.5+1),"Yes","No")</f>
        <v>Yes</v>
      </c>
      <c r="T196" s="27" t="str">
        <f>IF(('[1]Outside Edges'!O194+6.1)&gt;=(13.5+1),"Yes","No")</f>
        <v>Yes</v>
      </c>
    </row>
    <row r="197" spans="1:20" ht="15.75" customHeight="1" thickBot="1" x14ac:dyDescent="0.3">
      <c r="A197" s="6" t="str">
        <f>IF('[1]Outside Edges'!$A195&lt;&gt;"",'[1]Outside Edges'!$A195,"")</f>
        <v>D193 AM</v>
      </c>
      <c r="B197" s="90" t="str">
        <f>IF('[1]Outside Edges'!G195&gt;=(13.5+1),"Yes","No")</f>
        <v>Yes</v>
      </c>
      <c r="C197" s="90" t="str">
        <f>IF('[1]Outside Edges'!H195&gt;=(13.5+1),"Yes","No")</f>
        <v>Yes</v>
      </c>
      <c r="D197" s="25" t="str">
        <f>IF('[1]Outside Edges'!I195&gt;=(13.5+1),"Yes","No")</f>
        <v>Yes</v>
      </c>
      <c r="E197" s="25" t="str">
        <f>IF('[1]Outside Edges'!J195&gt;=(13.5+1),"Yes","No")</f>
        <v>Yes</v>
      </c>
      <c r="F197" s="25" t="str">
        <f>IF('[1]Outside Edges'!K195&gt;=(13.5+1),"Yes","No")</f>
        <v>Yes</v>
      </c>
      <c r="G197" s="25" t="str">
        <f>IF('[1]Outside Edges'!L195&gt;=(13.5+1),"Yes","No")</f>
        <v>Yes</v>
      </c>
      <c r="H197" s="26" t="str">
        <f>IF('[1]Outside Edges'!M195&gt;=(13.5+1),"Yes","No")</f>
        <v>Yes</v>
      </c>
      <c r="I197" s="26" t="str">
        <f>IF('[1]Outside Edges'!N195&gt;=(13.5+1),"Yes","No")</f>
        <v>Yes</v>
      </c>
      <c r="J197" s="26" t="str">
        <f>IF('[1]Outside Edges'!O195&gt;=(13.5+1),"Yes","No")</f>
        <v>Yes</v>
      </c>
      <c r="K197" s="266"/>
      <c r="L197" s="261" t="str">
        <f>IF(('[1]Outside Edges'!G195+6.1)&gt;=(13.5+1),"Yes","No")</f>
        <v>Yes</v>
      </c>
      <c r="M197" s="90" t="str">
        <f>IF(('[1]Outside Edges'!H195+6.1)&gt;=(13.5+1),"Yes","No")</f>
        <v>Yes</v>
      </c>
      <c r="N197" s="25" t="str">
        <f>IF(('[1]Outside Edges'!I195+6.1)&gt;=(13.5+1),"Yes","No")</f>
        <v>Yes</v>
      </c>
      <c r="O197" s="25" t="str">
        <f>IF(('[1]Outside Edges'!J195+6.1)&gt;=(13.5+1),"Yes","No")</f>
        <v>Yes</v>
      </c>
      <c r="P197" s="25" t="str">
        <f>IF(('[1]Outside Edges'!K195+6.1)&gt;=(13.5+1),"Yes","No")</f>
        <v>Yes</v>
      </c>
      <c r="Q197" s="25" t="str">
        <f>IF(('[1]Outside Edges'!L195+6.1)&gt;=(13.5+1),"Yes","No")</f>
        <v>Yes</v>
      </c>
      <c r="R197" s="26" t="str">
        <f>IF(('[1]Outside Edges'!M195+6.1)&gt;=(13.5+1),"Yes","No")</f>
        <v>Yes</v>
      </c>
      <c r="S197" s="25" t="str">
        <f>IF(('[1]Outside Edges'!N195+6.1)&gt;=(13.5+1),"Yes","No")</f>
        <v>Yes</v>
      </c>
      <c r="T197" s="27" t="str">
        <f>IF(('[1]Outside Edges'!O195+6.1)&gt;=(13.5+1),"Yes","No")</f>
        <v>Yes</v>
      </c>
    </row>
    <row r="198" spans="1:20" ht="15.75" customHeight="1" thickBot="1" x14ac:dyDescent="0.3">
      <c r="A198" s="6" t="str">
        <f>IF('[1]Outside Edges'!$A196&lt;&gt;"",'[1]Outside Edges'!$A196,"")</f>
        <v>D194 AM</v>
      </c>
      <c r="B198" s="90" t="str">
        <f>IF('[1]Outside Edges'!G196&gt;=(13.5+1),"Yes","No")</f>
        <v>Yes</v>
      </c>
      <c r="C198" s="90" t="str">
        <f>IF('[1]Outside Edges'!H196&gt;=(13.5+1),"Yes","No")</f>
        <v>Yes</v>
      </c>
      <c r="D198" s="25" t="str">
        <f>IF('[1]Outside Edges'!I196&gt;=(13.5+1),"Yes","No")</f>
        <v>Yes</v>
      </c>
      <c r="E198" s="25" t="str">
        <f>IF('[1]Outside Edges'!J196&gt;=(13.5+1),"Yes","No")</f>
        <v>Yes</v>
      </c>
      <c r="F198" s="25" t="str">
        <f>IF('[1]Outside Edges'!K196&gt;=(13.5+1),"Yes","No")</f>
        <v>Yes</v>
      </c>
      <c r="G198" s="25" t="str">
        <f>IF('[1]Outside Edges'!L196&gt;=(13.5+1),"Yes","No")</f>
        <v>Yes</v>
      </c>
      <c r="H198" s="26" t="str">
        <f>IF('[1]Outside Edges'!M196&gt;=(13.5+1),"Yes","No")</f>
        <v>Yes</v>
      </c>
      <c r="I198" s="26" t="str">
        <f>IF('[1]Outside Edges'!N196&gt;=(13.5+1),"Yes","No")</f>
        <v>Yes</v>
      </c>
      <c r="J198" s="26" t="str">
        <f>IF('[1]Outside Edges'!O196&gt;=(13.5+1),"Yes","No")</f>
        <v>Yes</v>
      </c>
      <c r="K198" s="266"/>
      <c r="L198" s="261" t="str">
        <f>IF(('[1]Outside Edges'!G196+6.1)&gt;=(13.5+1),"Yes","No")</f>
        <v>Yes</v>
      </c>
      <c r="M198" s="90" t="str">
        <f>IF(('[1]Outside Edges'!H196+6.1)&gt;=(13.5+1),"Yes","No")</f>
        <v>Yes</v>
      </c>
      <c r="N198" s="25" t="str">
        <f>IF(('[1]Outside Edges'!I196+6.1)&gt;=(13.5+1),"Yes","No")</f>
        <v>Yes</v>
      </c>
      <c r="O198" s="25" t="str">
        <f>IF(('[1]Outside Edges'!J196+6.1)&gt;=(13.5+1),"Yes","No")</f>
        <v>Yes</v>
      </c>
      <c r="P198" s="25" t="str">
        <f>IF(('[1]Outside Edges'!K196+6.1)&gt;=(13.5+1),"Yes","No")</f>
        <v>Yes</v>
      </c>
      <c r="Q198" s="25" t="str">
        <f>IF(('[1]Outside Edges'!L196+6.1)&gt;=(13.5+1),"Yes","No")</f>
        <v>Yes</v>
      </c>
      <c r="R198" s="26" t="str">
        <f>IF(('[1]Outside Edges'!M196+6.1)&gt;=(13.5+1),"Yes","No")</f>
        <v>Yes</v>
      </c>
      <c r="S198" s="25" t="str">
        <f>IF(('[1]Outside Edges'!N196+6.1)&gt;=(13.5+1),"Yes","No")</f>
        <v>Yes</v>
      </c>
      <c r="T198" s="27" t="str">
        <f>IF(('[1]Outside Edges'!O196+6.1)&gt;=(13.5+1),"Yes","No")</f>
        <v>Yes</v>
      </c>
    </row>
    <row r="199" spans="1:20" ht="15.75" customHeight="1" thickBot="1" x14ac:dyDescent="0.3">
      <c r="A199" s="6" t="str">
        <f>IF('[1]Outside Edges'!$A197&lt;&gt;"",'[1]Outside Edges'!$A197,"")</f>
        <v>D195 AM</v>
      </c>
      <c r="B199" s="90" t="str">
        <f>IF('[1]Outside Edges'!G197&gt;=(13.5+1),"Yes","No")</f>
        <v>Yes</v>
      </c>
      <c r="C199" s="90" t="str">
        <f>IF('[1]Outside Edges'!H197&gt;=(13.5+1),"Yes","No")</f>
        <v>Yes</v>
      </c>
      <c r="D199" s="25" t="str">
        <f>IF('[1]Outside Edges'!I197&gt;=(13.5+1),"Yes","No")</f>
        <v>Yes</v>
      </c>
      <c r="E199" s="25" t="str">
        <f>IF('[1]Outside Edges'!J197&gt;=(13.5+1),"Yes","No")</f>
        <v>Yes</v>
      </c>
      <c r="F199" s="25" t="str">
        <f>IF('[1]Outside Edges'!K197&gt;=(13.5+1),"Yes","No")</f>
        <v>Yes</v>
      </c>
      <c r="G199" s="25" t="str">
        <f>IF('[1]Outside Edges'!L197&gt;=(13.5+1),"Yes","No")</f>
        <v>Yes</v>
      </c>
      <c r="H199" s="26" t="str">
        <f>IF('[1]Outside Edges'!M197&gt;=(13.5+1),"Yes","No")</f>
        <v>Yes</v>
      </c>
      <c r="I199" s="26" t="str">
        <f>IF('[1]Outside Edges'!N197&gt;=(13.5+1),"Yes","No")</f>
        <v>Yes</v>
      </c>
      <c r="J199" s="26" t="str">
        <f>IF('[1]Outside Edges'!O197&gt;=(13.5+1),"Yes","No")</f>
        <v>Yes</v>
      </c>
      <c r="K199" s="266"/>
      <c r="L199" s="261" t="str">
        <f>IF(('[1]Outside Edges'!G197+6.1)&gt;=(13.5+1),"Yes","No")</f>
        <v>Yes</v>
      </c>
      <c r="M199" s="90" t="str">
        <f>IF(('[1]Outside Edges'!H197+6.1)&gt;=(13.5+1),"Yes","No")</f>
        <v>Yes</v>
      </c>
      <c r="N199" s="25" t="str">
        <f>IF(('[1]Outside Edges'!I197+6.1)&gt;=(13.5+1),"Yes","No")</f>
        <v>Yes</v>
      </c>
      <c r="O199" s="25" t="str">
        <f>IF(('[1]Outside Edges'!J197+6.1)&gt;=(13.5+1),"Yes","No")</f>
        <v>Yes</v>
      </c>
      <c r="P199" s="25" t="str">
        <f>IF(('[1]Outside Edges'!K197+6.1)&gt;=(13.5+1),"Yes","No")</f>
        <v>Yes</v>
      </c>
      <c r="Q199" s="25" t="str">
        <f>IF(('[1]Outside Edges'!L197+6.1)&gt;=(13.5+1),"Yes","No")</f>
        <v>Yes</v>
      </c>
      <c r="R199" s="26" t="str">
        <f>IF(('[1]Outside Edges'!M197+6.1)&gt;=(13.5+1),"Yes","No")</f>
        <v>Yes</v>
      </c>
      <c r="S199" s="25" t="str">
        <f>IF(('[1]Outside Edges'!N197+6.1)&gt;=(13.5+1),"Yes","No")</f>
        <v>Yes</v>
      </c>
      <c r="T199" s="27" t="str">
        <f>IF(('[1]Outside Edges'!O197+6.1)&gt;=(13.5+1),"Yes","No")</f>
        <v>Yes</v>
      </c>
    </row>
    <row r="200" spans="1:20" ht="15.75" customHeight="1" thickBot="1" x14ac:dyDescent="0.3">
      <c r="A200" s="6" t="str">
        <f>IF('[1]Outside Edges'!$A198&lt;&gt;"",'[1]Outside Edges'!$A198,"")</f>
        <v>D196 AM</v>
      </c>
      <c r="B200" s="90" t="str">
        <f>IF('[1]Outside Edges'!G198&gt;=(13.5+1),"Yes","No")</f>
        <v>Yes</v>
      </c>
      <c r="C200" s="90" t="str">
        <f>IF('[1]Outside Edges'!H198&gt;=(13.5+1),"Yes","No")</f>
        <v>Yes</v>
      </c>
      <c r="D200" s="25" t="str">
        <f>IF('[1]Outside Edges'!I198&gt;=(13.5+1),"Yes","No")</f>
        <v>Yes</v>
      </c>
      <c r="E200" s="25" t="str">
        <f>IF('[1]Outside Edges'!J198&gt;=(13.5+1),"Yes","No")</f>
        <v>Yes</v>
      </c>
      <c r="F200" s="25" t="str">
        <f>IF('[1]Outside Edges'!K198&gt;=(13.5+1),"Yes","No")</f>
        <v>Yes</v>
      </c>
      <c r="G200" s="25" t="str">
        <f>IF('[1]Outside Edges'!L198&gt;=(13.5+1),"Yes","No")</f>
        <v>Yes</v>
      </c>
      <c r="H200" s="26" t="str">
        <f>IF('[1]Outside Edges'!M198&gt;=(13.5+1),"Yes","No")</f>
        <v>Yes</v>
      </c>
      <c r="I200" s="26" t="str">
        <f>IF('[1]Outside Edges'!N198&gt;=(13.5+1),"Yes","No")</f>
        <v>Yes</v>
      </c>
      <c r="J200" s="26" t="str">
        <f>IF('[1]Outside Edges'!O198&gt;=(13.5+1),"Yes","No")</f>
        <v>Yes</v>
      </c>
      <c r="K200" s="266"/>
      <c r="L200" s="261" t="str">
        <f>IF(('[1]Outside Edges'!G198+6.1)&gt;=(13.5+1),"Yes","No")</f>
        <v>Yes</v>
      </c>
      <c r="M200" s="90" t="str">
        <f>IF(('[1]Outside Edges'!H198+6.1)&gt;=(13.5+1),"Yes","No")</f>
        <v>Yes</v>
      </c>
      <c r="N200" s="25" t="str">
        <f>IF(('[1]Outside Edges'!I198+6.1)&gt;=(13.5+1),"Yes","No")</f>
        <v>Yes</v>
      </c>
      <c r="O200" s="25" t="str">
        <f>IF(('[1]Outside Edges'!J198+6.1)&gt;=(13.5+1),"Yes","No")</f>
        <v>Yes</v>
      </c>
      <c r="P200" s="25" t="str">
        <f>IF(('[1]Outside Edges'!K198+6.1)&gt;=(13.5+1),"Yes","No")</f>
        <v>Yes</v>
      </c>
      <c r="Q200" s="25" t="str">
        <f>IF(('[1]Outside Edges'!L198+6.1)&gt;=(13.5+1),"Yes","No")</f>
        <v>Yes</v>
      </c>
      <c r="R200" s="26" t="str">
        <f>IF(('[1]Outside Edges'!M198+6.1)&gt;=(13.5+1),"Yes","No")</f>
        <v>Yes</v>
      </c>
      <c r="S200" s="25" t="str">
        <f>IF(('[1]Outside Edges'!N198+6.1)&gt;=(13.5+1),"Yes","No")</f>
        <v>Yes</v>
      </c>
      <c r="T200" s="27" t="str">
        <f>IF(('[1]Outside Edges'!O198+6.1)&gt;=(13.5+1),"Yes","No")</f>
        <v>Yes</v>
      </c>
    </row>
    <row r="201" spans="1:20" ht="15.75" customHeight="1" thickBot="1" x14ac:dyDescent="0.3">
      <c r="A201" s="116" t="s">
        <v>95</v>
      </c>
      <c r="B201" s="90" t="str">
        <f>IF('[1]Outside Edges'!G199&gt;=(13.5+1),"Yes","No")</f>
        <v>No</v>
      </c>
      <c r="C201" s="90" t="str">
        <f>IF('[1]Outside Edges'!H199&gt;=(13.5+1),"Yes","No")</f>
        <v>No</v>
      </c>
      <c r="D201" s="25" t="str">
        <f>IF('[1]Outside Edges'!I199&gt;=(13.5+1),"Yes","No")</f>
        <v>No</v>
      </c>
      <c r="E201" s="25" t="str">
        <f>IF('[1]Outside Edges'!J199&gt;=(13.5+1),"Yes","No")</f>
        <v>No</v>
      </c>
      <c r="F201" s="25" t="str">
        <f>IF('[1]Outside Edges'!K199&gt;=(13.5+1),"Yes","No")</f>
        <v>No</v>
      </c>
      <c r="G201" s="25" t="str">
        <f>IF('[1]Outside Edges'!L199&gt;=(13.5+1),"Yes","No")</f>
        <v>No</v>
      </c>
      <c r="H201" s="26" t="str">
        <f>IF('[1]Outside Edges'!M199&gt;=(13.5+1),"Yes","No")</f>
        <v>No</v>
      </c>
      <c r="I201" s="26" t="str">
        <f>IF('[1]Outside Edges'!N199&gt;=(13.5+1),"Yes","No")</f>
        <v>No</v>
      </c>
      <c r="J201" s="26" t="str">
        <f>IF('[1]Outside Edges'!O199&gt;=(13.5+1),"Yes","No")</f>
        <v>No</v>
      </c>
      <c r="K201" s="266"/>
      <c r="L201" s="261" t="str">
        <f>IF(('[1]Outside Edges'!G199+6.1)&gt;=(13.5+1),"Yes","No")</f>
        <v>Yes</v>
      </c>
      <c r="M201" s="90" t="str">
        <f>IF(('[1]Outside Edges'!H199+6.1)&gt;=(13.5+1),"Yes","No")</f>
        <v>Yes</v>
      </c>
      <c r="N201" s="25" t="str">
        <f>IF(('[1]Outside Edges'!I199+6.1)&gt;=(13.5+1),"Yes","No")</f>
        <v>Yes</v>
      </c>
      <c r="O201" s="25" t="str">
        <f>IF(('[1]Outside Edges'!J199+6.1)&gt;=(13.5+1),"Yes","No")</f>
        <v>Yes</v>
      </c>
      <c r="P201" s="25" t="str">
        <f>IF(('[1]Outside Edges'!K199+6.1)&gt;=(13.5+1),"Yes","No")</f>
        <v>Yes</v>
      </c>
      <c r="Q201" s="25" t="str">
        <f>IF(('[1]Outside Edges'!L199+6.1)&gt;=(13.5+1),"Yes","No")</f>
        <v>Yes</v>
      </c>
      <c r="R201" s="26" t="str">
        <f>IF(('[1]Outside Edges'!M199+6.1)&gt;=(13.5+1),"Yes","No")</f>
        <v>Yes</v>
      </c>
      <c r="S201" s="25" t="str">
        <f>IF(('[1]Outside Edges'!N199+6.1)&gt;=(13.5+1),"Yes","No")</f>
        <v>Yes</v>
      </c>
      <c r="T201" s="27" t="str">
        <f>IF(('[1]Outside Edges'!O199+6.1)&gt;=(13.5+1),"Yes","No")</f>
        <v>Yes</v>
      </c>
    </row>
    <row r="202" spans="1:20" ht="16.5" thickBot="1" x14ac:dyDescent="0.3">
      <c r="A202" s="6" t="str">
        <f>IF('[1]Outside Edges'!$A200&lt;&gt;"",'[1]Outside Edges'!$A200,"")</f>
        <v>D198 AM</v>
      </c>
      <c r="B202" s="90" t="str">
        <f>IF('[1]Outside Edges'!G200&gt;=(13.5+1),"Yes","No")</f>
        <v>Yes</v>
      </c>
      <c r="C202" s="90" t="str">
        <f>IF('[1]Outside Edges'!H200&gt;=(13.5+1),"Yes","No")</f>
        <v>Yes</v>
      </c>
      <c r="D202" s="25" t="str">
        <f>IF('[1]Outside Edges'!I200&gt;=(13.5+1),"Yes","No")</f>
        <v>Yes</v>
      </c>
      <c r="E202" s="25" t="str">
        <f>IF('[1]Outside Edges'!J200&gt;=(13.5+1),"Yes","No")</f>
        <v>Yes</v>
      </c>
      <c r="F202" s="25" t="str">
        <f>IF('[1]Outside Edges'!K200&gt;=(13.5+1),"Yes","No")</f>
        <v>Yes</v>
      </c>
      <c r="G202" s="25" t="str">
        <f>IF('[1]Outside Edges'!L200&gt;=(13.5+1),"Yes","No")</f>
        <v>Yes</v>
      </c>
      <c r="H202" s="26" t="str">
        <f>IF('[1]Outside Edges'!M200&gt;=(13.5+1),"Yes","No")</f>
        <v>Yes</v>
      </c>
      <c r="I202" s="26" t="str">
        <f>IF('[1]Outside Edges'!N200&gt;=(13.5+1),"Yes","No")</f>
        <v>Yes</v>
      </c>
      <c r="J202" s="26" t="str">
        <f>IF('[1]Outside Edges'!O200&gt;=(13.5+1),"Yes","No")</f>
        <v>Yes</v>
      </c>
      <c r="K202" s="266"/>
      <c r="L202" s="261" t="str">
        <f>IF(('[1]Outside Edges'!G200+6.1)&gt;=(13.5+1),"Yes","No")</f>
        <v>Yes</v>
      </c>
      <c r="M202" s="90" t="str">
        <f>IF(('[1]Outside Edges'!H200+6.1)&gt;=(13.5+1),"Yes","No")</f>
        <v>Yes</v>
      </c>
      <c r="N202" s="25" t="str">
        <f>IF(('[1]Outside Edges'!I200+6.1)&gt;=(13.5+1),"Yes","No")</f>
        <v>Yes</v>
      </c>
      <c r="O202" s="25" t="str">
        <f>IF(('[1]Outside Edges'!J200+6.1)&gt;=(13.5+1),"Yes","No")</f>
        <v>Yes</v>
      </c>
      <c r="P202" s="25" t="str">
        <f>IF(('[1]Outside Edges'!K200+6.1)&gt;=(13.5+1),"Yes","No")</f>
        <v>Yes</v>
      </c>
      <c r="Q202" s="25" t="str">
        <f>IF(('[1]Outside Edges'!L200+6.1)&gt;=(13.5+1),"Yes","No")</f>
        <v>Yes</v>
      </c>
      <c r="R202" s="26" t="str">
        <f>IF(('[1]Outside Edges'!M200+6.1)&gt;=(13.5+1),"Yes","No")</f>
        <v>Yes</v>
      </c>
      <c r="S202" s="25" t="str">
        <f>IF(('[1]Outside Edges'!N200+6.1)&gt;=(13.5+1),"Yes","No")</f>
        <v>Yes</v>
      </c>
      <c r="T202" s="27" t="str">
        <f>IF(('[1]Outside Edges'!O200+6.1)&gt;=(13.5+1),"Yes","No")</f>
        <v>Yes</v>
      </c>
    </row>
    <row r="203" spans="1:20" ht="16.5" thickBot="1" x14ac:dyDescent="0.3">
      <c r="A203" s="6" t="str">
        <f>IF('[1]Outside Edges'!$A201&lt;&gt;"",'[1]Outside Edges'!$A201,"")</f>
        <v>D199 AM</v>
      </c>
      <c r="B203" s="90" t="str">
        <f>IF('[1]Outside Edges'!G201&gt;=(13.5+1),"Yes","No")</f>
        <v>Yes</v>
      </c>
      <c r="C203" s="90" t="str">
        <f>IF('[1]Outside Edges'!H201&gt;=(13.5+1),"Yes","No")</f>
        <v>Yes</v>
      </c>
      <c r="D203" s="25" t="str">
        <f>IF('[1]Outside Edges'!I201&gt;=(13.5+1),"Yes","No")</f>
        <v>Yes</v>
      </c>
      <c r="E203" s="25" t="str">
        <f>IF('[1]Outside Edges'!J201&gt;=(13.5+1),"Yes","No")</f>
        <v>Yes</v>
      </c>
      <c r="F203" s="25" t="str">
        <f>IF('[1]Outside Edges'!K201&gt;=(13.5+1),"Yes","No")</f>
        <v>Yes</v>
      </c>
      <c r="G203" s="25" t="str">
        <f>IF('[1]Outside Edges'!L201&gt;=(13.5+1),"Yes","No")</f>
        <v>Yes</v>
      </c>
      <c r="H203" s="26" t="str">
        <f>IF('[1]Outside Edges'!M201&gt;=(13.5+1),"Yes","No")</f>
        <v>Yes</v>
      </c>
      <c r="I203" s="26" t="str">
        <f>IF('[1]Outside Edges'!N201&gt;=(13.5+1),"Yes","No")</f>
        <v>Yes</v>
      </c>
      <c r="J203" s="26" t="str">
        <f>IF('[1]Outside Edges'!O201&gt;=(13.5+1),"Yes","No")</f>
        <v>Yes</v>
      </c>
      <c r="K203" s="266"/>
      <c r="L203" s="261" t="str">
        <f>IF(('[1]Outside Edges'!G201+6.1)&gt;=(13.5+1),"Yes","No")</f>
        <v>Yes</v>
      </c>
      <c r="M203" s="90" t="str">
        <f>IF(('[1]Outside Edges'!H201+6.1)&gt;=(13.5+1),"Yes","No")</f>
        <v>Yes</v>
      </c>
      <c r="N203" s="25" t="str">
        <f>IF(('[1]Outside Edges'!I201+6.1)&gt;=(13.5+1),"Yes","No")</f>
        <v>Yes</v>
      </c>
      <c r="O203" s="25" t="str">
        <f>IF(('[1]Outside Edges'!J201+6.1)&gt;=(13.5+1),"Yes","No")</f>
        <v>Yes</v>
      </c>
      <c r="P203" s="25" t="str">
        <f>IF(('[1]Outside Edges'!K201+6.1)&gt;=(13.5+1),"Yes","No")</f>
        <v>Yes</v>
      </c>
      <c r="Q203" s="25" t="str">
        <f>IF(('[1]Outside Edges'!L201+6.1)&gt;=(13.5+1),"Yes","No")</f>
        <v>Yes</v>
      </c>
      <c r="R203" s="26" t="str">
        <f>IF(('[1]Outside Edges'!M201+6.1)&gt;=(13.5+1),"Yes","No")</f>
        <v>Yes</v>
      </c>
      <c r="S203" s="25" t="str">
        <f>IF(('[1]Outside Edges'!N201+6.1)&gt;=(13.5+1),"Yes","No")</f>
        <v>Yes</v>
      </c>
      <c r="T203" s="27" t="str">
        <f>IF(('[1]Outside Edges'!O201+6.1)&gt;=(13.5+1),"Yes","No")</f>
        <v>Yes</v>
      </c>
    </row>
    <row r="204" spans="1:20" ht="16.5" thickBot="1" x14ac:dyDescent="0.3">
      <c r="A204" s="6" t="str">
        <f>IF('[1]Outside Edges'!$A202&lt;&gt;"",'[1]Outside Edges'!$A202,"")</f>
        <v>D200</v>
      </c>
      <c r="B204" s="90" t="str">
        <f>IF('[1]Outside Edges'!G202&gt;=(13.5+1),"Yes","No")</f>
        <v>Yes</v>
      </c>
      <c r="C204" s="90" t="str">
        <f>IF('[1]Outside Edges'!H202&gt;=(13.5+1),"Yes","No")</f>
        <v>Yes</v>
      </c>
      <c r="D204" s="25" t="str">
        <f>IF('[1]Outside Edges'!I202&gt;=(13.5+1),"Yes","No")</f>
        <v>Yes</v>
      </c>
      <c r="E204" s="25" t="str">
        <f>IF('[1]Outside Edges'!J202&gt;=(13.5+1),"Yes","No")</f>
        <v>Yes</v>
      </c>
      <c r="F204" s="25" t="str">
        <f>IF('[1]Outside Edges'!K202&gt;=(13.5+1),"Yes","No")</f>
        <v>Yes</v>
      </c>
      <c r="G204" s="25" t="str">
        <f>IF('[1]Outside Edges'!L202&gt;=(13.5+1),"Yes","No")</f>
        <v>Yes</v>
      </c>
      <c r="H204" s="26" t="str">
        <f>IF('[1]Outside Edges'!M202&gt;=(13.5+1),"Yes","No")</f>
        <v>Yes</v>
      </c>
      <c r="I204" s="26" t="str">
        <f>IF('[1]Outside Edges'!N202&gt;=(13.5+1),"Yes","No")</f>
        <v>Yes</v>
      </c>
      <c r="J204" s="26" t="str">
        <f>IF('[1]Outside Edges'!O202&gt;=(13.5+1),"Yes","No")</f>
        <v>Yes</v>
      </c>
      <c r="K204" s="266"/>
      <c r="L204" s="261" t="str">
        <f>IF(('[1]Outside Edges'!G202+6.1)&gt;=(13.5+1),"Yes","No")</f>
        <v>Yes</v>
      </c>
      <c r="M204" s="90" t="str">
        <f>IF(('[1]Outside Edges'!H202+6.1)&gt;=(13.5+1),"Yes","No")</f>
        <v>Yes</v>
      </c>
      <c r="N204" s="25" t="str">
        <f>IF(('[1]Outside Edges'!I202+6.1)&gt;=(13.5+1),"Yes","No")</f>
        <v>Yes</v>
      </c>
      <c r="O204" s="25" t="str">
        <f>IF(('[1]Outside Edges'!J202+6.1)&gt;=(13.5+1),"Yes","No")</f>
        <v>Yes</v>
      </c>
      <c r="P204" s="25" t="str">
        <f>IF(('[1]Outside Edges'!K202+6.1)&gt;=(13.5+1),"Yes","No")</f>
        <v>Yes</v>
      </c>
      <c r="Q204" s="25" t="str">
        <f>IF(('[1]Outside Edges'!L202+6.1)&gt;=(13.5+1),"Yes","No")</f>
        <v>Yes</v>
      </c>
      <c r="R204" s="26" t="str">
        <f>IF(('[1]Outside Edges'!M202+6.1)&gt;=(13.5+1),"Yes","No")</f>
        <v>Yes</v>
      </c>
      <c r="S204" s="25" t="str">
        <f>IF(('[1]Outside Edges'!N202+6.1)&gt;=(13.5+1),"Yes","No")</f>
        <v>Yes</v>
      </c>
      <c r="T204" s="27" t="str">
        <f>IF(('[1]Outside Edges'!O202+6.1)&gt;=(13.5+1),"Yes","No")</f>
        <v>Yes</v>
      </c>
    </row>
    <row r="205" spans="1:20" ht="16.5" thickBot="1" x14ac:dyDescent="0.3">
      <c r="A205" s="6" t="str">
        <f>IF('[1]Outside Edges'!$A203&lt;&gt;"",'[1]Outside Edges'!$A203,"")</f>
        <v>D201 AM</v>
      </c>
      <c r="B205" s="90" t="str">
        <f>IF('[1]Outside Edges'!G203&gt;=(13.5+1),"Yes","No")</f>
        <v>Yes</v>
      </c>
      <c r="C205" s="90" t="str">
        <f>IF('[1]Outside Edges'!H203&gt;=(13.5+1),"Yes","No")</f>
        <v>Yes</v>
      </c>
      <c r="D205" s="25" t="str">
        <f>IF('[1]Outside Edges'!I203&gt;=(13.5+1),"Yes","No")</f>
        <v>Yes</v>
      </c>
      <c r="E205" s="25" t="str">
        <f>IF('[1]Outside Edges'!J203&gt;=(13.5+1),"Yes","No")</f>
        <v>Yes</v>
      </c>
      <c r="F205" s="25" t="str">
        <f>IF('[1]Outside Edges'!K203&gt;=(13.5+1),"Yes","No")</f>
        <v>Yes</v>
      </c>
      <c r="G205" s="25" t="str">
        <f>IF('[1]Outside Edges'!L203&gt;=(13.5+1),"Yes","No")</f>
        <v>Yes</v>
      </c>
      <c r="H205" s="26" t="str">
        <f>IF('[1]Outside Edges'!M203&gt;=(13.5+1),"Yes","No")</f>
        <v>Yes</v>
      </c>
      <c r="I205" s="26" t="str">
        <f>IF('[1]Outside Edges'!N203&gt;=(13.5+1),"Yes","No")</f>
        <v>Yes</v>
      </c>
      <c r="J205" s="26" t="str">
        <f>IF('[1]Outside Edges'!O203&gt;=(13.5+1),"Yes","No")</f>
        <v>Yes</v>
      </c>
      <c r="K205" s="266"/>
      <c r="L205" s="261" t="str">
        <f>IF(('[1]Outside Edges'!G203+6.1)&gt;=(13.5+1),"Yes","No")</f>
        <v>Yes</v>
      </c>
      <c r="M205" s="90" t="str">
        <f>IF(('[1]Outside Edges'!H203+6.1)&gt;=(13.5+1),"Yes","No")</f>
        <v>Yes</v>
      </c>
      <c r="N205" s="25" t="str">
        <f>IF(('[1]Outside Edges'!I203+6.1)&gt;=(13.5+1),"Yes","No")</f>
        <v>Yes</v>
      </c>
      <c r="O205" s="25" t="str">
        <f>IF(('[1]Outside Edges'!J203+6.1)&gt;=(13.5+1),"Yes","No")</f>
        <v>Yes</v>
      </c>
      <c r="P205" s="25" t="str">
        <f>IF(('[1]Outside Edges'!K203+6.1)&gt;=(13.5+1),"Yes","No")</f>
        <v>Yes</v>
      </c>
      <c r="Q205" s="25" t="str">
        <f>IF(('[1]Outside Edges'!L203+6.1)&gt;=(13.5+1),"Yes","No")</f>
        <v>Yes</v>
      </c>
      <c r="R205" s="26" t="str">
        <f>IF(('[1]Outside Edges'!M203+6.1)&gt;=(13.5+1),"Yes","No")</f>
        <v>Yes</v>
      </c>
      <c r="S205" s="25" t="str">
        <f>IF(('[1]Outside Edges'!N203+6.1)&gt;=(13.5+1),"Yes","No")</f>
        <v>Yes</v>
      </c>
      <c r="T205" s="27" t="str">
        <f>IF(('[1]Outside Edges'!O203+6.1)&gt;=(13.5+1),"Yes","No")</f>
        <v>Yes</v>
      </c>
    </row>
    <row r="206" spans="1:20" ht="16.5" thickBot="1" x14ac:dyDescent="0.3">
      <c r="A206" s="6" t="str">
        <f>IF('[1]Outside Edges'!$A204&lt;&gt;"",'[1]Outside Edges'!$A204,"")</f>
        <v>D202 AM</v>
      </c>
      <c r="B206" s="90" t="str">
        <f>IF('[1]Outside Edges'!G204&gt;=(13.5+1),"Yes","No")</f>
        <v>Yes</v>
      </c>
      <c r="C206" s="90" t="str">
        <f>IF('[1]Outside Edges'!H204&gt;=(13.5+1),"Yes","No")</f>
        <v>Yes</v>
      </c>
      <c r="D206" s="25" t="str">
        <f>IF('[1]Outside Edges'!I204&gt;=(13.5+1),"Yes","No")</f>
        <v>Yes</v>
      </c>
      <c r="E206" s="25" t="str">
        <f>IF('[1]Outside Edges'!J204&gt;=(13.5+1),"Yes","No")</f>
        <v>Yes</v>
      </c>
      <c r="F206" s="25" t="str">
        <f>IF('[1]Outside Edges'!K204&gt;=(13.5+1),"Yes","No")</f>
        <v>Yes</v>
      </c>
      <c r="G206" s="25" t="str">
        <f>IF('[1]Outside Edges'!L204&gt;=(13.5+1),"Yes","No")</f>
        <v>Yes</v>
      </c>
      <c r="H206" s="26" t="str">
        <f>IF('[1]Outside Edges'!M204&gt;=(13.5+1),"Yes","No")</f>
        <v>Yes</v>
      </c>
      <c r="I206" s="26" t="str">
        <f>IF('[1]Outside Edges'!N204&gt;=(13.5+1),"Yes","No")</f>
        <v>Yes</v>
      </c>
      <c r="J206" s="26" t="str">
        <f>IF('[1]Outside Edges'!O204&gt;=(13.5+1),"Yes","No")</f>
        <v>Yes</v>
      </c>
      <c r="K206" s="266"/>
      <c r="L206" s="261" t="str">
        <f>IF(('[1]Outside Edges'!G204+6.1)&gt;=(13.5+1),"Yes","No")</f>
        <v>Yes</v>
      </c>
      <c r="M206" s="90" t="str">
        <f>IF(('[1]Outside Edges'!H204+6.1)&gt;=(13.5+1),"Yes","No")</f>
        <v>Yes</v>
      </c>
      <c r="N206" s="25" t="str">
        <f>IF(('[1]Outside Edges'!I204+6.1)&gt;=(13.5+1),"Yes","No")</f>
        <v>Yes</v>
      </c>
      <c r="O206" s="25" t="str">
        <f>IF(('[1]Outside Edges'!J204+6.1)&gt;=(13.5+1),"Yes","No")</f>
        <v>Yes</v>
      </c>
      <c r="P206" s="25" t="str">
        <f>IF(('[1]Outside Edges'!K204+6.1)&gt;=(13.5+1),"Yes","No")</f>
        <v>Yes</v>
      </c>
      <c r="Q206" s="25" t="str">
        <f>IF(('[1]Outside Edges'!L204+6.1)&gt;=(13.5+1),"Yes","No")</f>
        <v>Yes</v>
      </c>
      <c r="R206" s="26" t="str">
        <f>IF(('[1]Outside Edges'!M204+6.1)&gt;=(13.5+1),"Yes","No")</f>
        <v>Yes</v>
      </c>
      <c r="S206" s="25" t="str">
        <f>IF(('[1]Outside Edges'!N204+6.1)&gt;=(13.5+1),"Yes","No")</f>
        <v>Yes</v>
      </c>
      <c r="T206" s="27" t="str">
        <f>IF(('[1]Outside Edges'!O204+6.1)&gt;=(13.5+1),"Yes","No")</f>
        <v>Yes</v>
      </c>
    </row>
    <row r="207" spans="1:20" ht="16.5" thickBot="1" x14ac:dyDescent="0.3">
      <c r="A207" s="195" t="str">
        <f>IF('[1]Outside Edges'!$A205&lt;&gt;"",'[1]Outside Edges'!$A205,"")</f>
        <v>D203</v>
      </c>
      <c r="B207" s="10" t="str">
        <f>IF('[1]Outside Edges'!G205&gt;=(13.5+1),"Yes","No")</f>
        <v>No</v>
      </c>
      <c r="C207" s="90" t="str">
        <f>IF('[1]Outside Edges'!H205&gt;=(13.5+1),"Yes","No")</f>
        <v>No</v>
      </c>
      <c r="D207" s="25" t="str">
        <f>IF('[1]Outside Edges'!I205&gt;=(13.5+1),"Yes","No")</f>
        <v>No</v>
      </c>
      <c r="E207" s="25" t="str">
        <f>IF('[1]Outside Edges'!J205&gt;=(13.5+1),"Yes","No")</f>
        <v>No</v>
      </c>
      <c r="F207" s="25" t="str">
        <f>IF('[1]Outside Edges'!K205&gt;=(13.5+1),"Yes","No")</f>
        <v>Yes</v>
      </c>
      <c r="G207" s="25" t="str">
        <f>IF('[1]Outside Edges'!L205&gt;=(13.5+1),"Yes","No")</f>
        <v>Yes</v>
      </c>
      <c r="H207" s="26" t="str">
        <f>IF('[1]Outside Edges'!M205&gt;=(13.5+1),"Yes","No")</f>
        <v>Yes</v>
      </c>
      <c r="I207" s="26" t="str">
        <f>IF('[1]Outside Edges'!N205&gt;=(13.5+1),"Yes","No")</f>
        <v>Yes</v>
      </c>
      <c r="J207" s="26" t="str">
        <f>IF('[1]Outside Edges'!O205&gt;=(13.5+1),"Yes","No")</f>
        <v>Yes</v>
      </c>
      <c r="K207" s="266"/>
      <c r="L207" s="261" t="str">
        <f>IF(('[1]Outside Edges'!G205+6.1)&gt;=(13.5+1),"Yes","No")</f>
        <v>Yes</v>
      </c>
      <c r="M207" s="90" t="str">
        <f>IF(('[1]Outside Edges'!H205+6.1)&gt;=(13.5+1),"Yes","No")</f>
        <v>Yes</v>
      </c>
      <c r="N207" s="25" t="str">
        <f>IF(('[1]Outside Edges'!I205+6.1)&gt;=(13.5+1),"Yes","No")</f>
        <v>Yes</v>
      </c>
      <c r="O207" s="25" t="str">
        <f>IF(('[1]Outside Edges'!J205+6.1)&gt;=(13.5+1),"Yes","No")</f>
        <v>Yes</v>
      </c>
      <c r="P207" s="25" t="str">
        <f>IF(('[1]Outside Edges'!K205+6.1)&gt;=(13.5+1),"Yes","No")</f>
        <v>Yes</v>
      </c>
      <c r="Q207" s="25" t="str">
        <f>IF(('[1]Outside Edges'!L205+6.1)&gt;=(13.5+1),"Yes","No")</f>
        <v>Yes</v>
      </c>
      <c r="R207" s="26" t="str">
        <f>IF(('[1]Outside Edges'!M205+6.1)&gt;=(13.5+1),"Yes","No")</f>
        <v>Yes</v>
      </c>
      <c r="S207" s="25" t="str">
        <f>IF(('[1]Outside Edges'!N205+6.1)&gt;=(13.5+1),"Yes","No")</f>
        <v>Yes</v>
      </c>
      <c r="T207" s="27" t="str">
        <f>IF(('[1]Outside Edges'!O205+6.1)&gt;=(13.5+1),"Yes","No")</f>
        <v>Yes</v>
      </c>
    </row>
    <row r="208" spans="1:20" ht="16.5" thickBot="1" x14ac:dyDescent="0.3">
      <c r="A208" s="23" t="str">
        <f>IF('[1]Outside Edges'!$A206&lt;&gt;"",'[1]Outside Edges'!$A206,"")</f>
        <v>D204 AM</v>
      </c>
      <c r="B208" s="10" t="str">
        <f>IF('[1]Outside Edges'!G206&gt;=(13.5+1),"Yes","No")</f>
        <v>No</v>
      </c>
      <c r="C208" s="90" t="str">
        <f>IF('[1]Outside Edges'!H206&gt;=(13.5+1),"Yes","No")</f>
        <v>No</v>
      </c>
      <c r="D208" s="25" t="str">
        <f>IF('[1]Outside Edges'!I206&gt;=(13.5+1),"Yes","No")</f>
        <v>Yes</v>
      </c>
      <c r="E208" s="25" t="str">
        <f>IF('[1]Outside Edges'!J206&gt;=(13.5+1),"Yes","No")</f>
        <v>Yes</v>
      </c>
      <c r="F208" s="25" t="str">
        <f>IF('[1]Outside Edges'!K206&gt;=(13.5+1),"Yes","No")</f>
        <v>Yes</v>
      </c>
      <c r="G208" s="25" t="str">
        <f>IF('[1]Outside Edges'!L206&gt;=(13.5+1),"Yes","No")</f>
        <v>Yes</v>
      </c>
      <c r="H208" s="26" t="str">
        <f>IF('[1]Outside Edges'!M206&gt;=(13.5+1),"Yes","No")</f>
        <v>Yes</v>
      </c>
      <c r="I208" s="26" t="str">
        <f>IF('[1]Outside Edges'!N206&gt;=(13.5+1),"Yes","No")</f>
        <v>Yes</v>
      </c>
      <c r="J208" s="26" t="str">
        <f>IF('[1]Outside Edges'!O206&gt;=(13.5+1),"Yes","No")</f>
        <v>Yes</v>
      </c>
      <c r="K208" s="266"/>
      <c r="L208" s="261" t="str">
        <f>IF(('[1]Outside Edges'!G206+6.1)&gt;=(13.5+1),"Yes","No")</f>
        <v>Yes</v>
      </c>
      <c r="M208" s="90" t="str">
        <f>IF(('[1]Outside Edges'!H206+6.1)&gt;=(13.5+1),"Yes","No")</f>
        <v>Yes</v>
      </c>
      <c r="N208" s="25" t="str">
        <f>IF(('[1]Outside Edges'!I206+6.1)&gt;=(13.5+1),"Yes","No")</f>
        <v>Yes</v>
      </c>
      <c r="O208" s="25" t="str">
        <f>IF(('[1]Outside Edges'!J206+6.1)&gt;=(13.5+1),"Yes","No")</f>
        <v>Yes</v>
      </c>
      <c r="P208" s="25" t="str">
        <f>IF(('[1]Outside Edges'!K206+6.1)&gt;=(13.5+1),"Yes","No")</f>
        <v>Yes</v>
      </c>
      <c r="Q208" s="25" t="str">
        <f>IF(('[1]Outside Edges'!L206+6.1)&gt;=(13.5+1),"Yes","No")</f>
        <v>Yes</v>
      </c>
      <c r="R208" s="26" t="str">
        <f>IF(('[1]Outside Edges'!M206+6.1)&gt;=(13.5+1),"Yes","No")</f>
        <v>Yes</v>
      </c>
      <c r="S208" s="25" t="str">
        <f>IF(('[1]Outside Edges'!N206+6.1)&gt;=(13.5+1),"Yes","No")</f>
        <v>Yes</v>
      </c>
      <c r="T208" s="27" t="str">
        <f>IF(('[1]Outside Edges'!O206+6.1)&gt;=(13.5+1),"Yes","No")</f>
        <v>Yes</v>
      </c>
    </row>
    <row r="209" spans="1:20" ht="16.5" thickBot="1" x14ac:dyDescent="0.3">
      <c r="A209" s="23" t="str">
        <f>IF('[1]Outside Edges'!$A207&lt;&gt;"",'[1]Outside Edges'!$A207,"")</f>
        <v>D205</v>
      </c>
      <c r="B209" s="10" t="str">
        <f>IF('[1]Outside Edges'!G207&gt;=(13.5+1),"Yes","No")</f>
        <v>No</v>
      </c>
      <c r="C209" s="90" t="str">
        <f>IF('[1]Outside Edges'!H207&gt;=(13.5+1),"Yes","No")</f>
        <v>No</v>
      </c>
      <c r="D209" s="25" t="str">
        <f>IF('[1]Outside Edges'!I207&gt;=(13.5+1),"Yes","No")</f>
        <v>No</v>
      </c>
      <c r="E209" s="25" t="str">
        <f>IF('[1]Outside Edges'!J207&gt;=(13.5+1),"Yes","No")</f>
        <v>No</v>
      </c>
      <c r="F209" s="25" t="str">
        <f>IF('[1]Outside Edges'!K207&gt;=(13.5+1),"Yes","No")</f>
        <v>No</v>
      </c>
      <c r="G209" s="25" t="str">
        <f>IF('[1]Outside Edges'!L207&gt;=(13.5+1),"Yes","No")</f>
        <v>No</v>
      </c>
      <c r="H209" s="26" t="str">
        <f>IF('[1]Outside Edges'!M207&gt;=(13.5+1),"Yes","No")</f>
        <v>Yes</v>
      </c>
      <c r="I209" s="26" t="str">
        <f>IF('[1]Outside Edges'!N207&gt;=(13.5+1),"Yes","No")</f>
        <v>Yes</v>
      </c>
      <c r="J209" s="26" t="str">
        <f>IF('[1]Outside Edges'!O207&gt;=(13.5+1),"Yes","No")</f>
        <v>Yes</v>
      </c>
      <c r="K209" s="266"/>
      <c r="L209" s="261" t="str">
        <f>IF(('[1]Outside Edges'!G207+6.1)&gt;=(13.5+1),"Yes","No")</f>
        <v>Yes</v>
      </c>
      <c r="M209" s="90" t="str">
        <f>IF(('[1]Outside Edges'!H207+6.1)&gt;=(13.5+1),"Yes","No")</f>
        <v>Yes</v>
      </c>
      <c r="N209" s="25" t="str">
        <f>IF(('[1]Outside Edges'!I207+6.1)&gt;=(13.5+1),"Yes","No")</f>
        <v>Yes</v>
      </c>
      <c r="O209" s="25" t="str">
        <f>IF(('[1]Outside Edges'!J207+6.1)&gt;=(13.5+1),"Yes","No")</f>
        <v>Yes</v>
      </c>
      <c r="P209" s="25" t="str">
        <f>IF(('[1]Outside Edges'!K207+6.1)&gt;=(13.5+1),"Yes","No")</f>
        <v>Yes</v>
      </c>
      <c r="Q209" s="25" t="str">
        <f>IF(('[1]Outside Edges'!L207+6.1)&gt;=(13.5+1),"Yes","No")</f>
        <v>Yes</v>
      </c>
      <c r="R209" s="26" t="str">
        <f>IF(('[1]Outside Edges'!M207+6.1)&gt;=(13.5+1),"Yes","No")</f>
        <v>Yes</v>
      </c>
      <c r="S209" s="25" t="str">
        <f>IF(('[1]Outside Edges'!N207+6.1)&gt;=(13.5+1),"Yes","No")</f>
        <v>Yes</v>
      </c>
      <c r="T209" s="27" t="str">
        <f>IF(('[1]Outside Edges'!O207+6.1)&gt;=(13.5+1),"Yes","No")</f>
        <v>Yes</v>
      </c>
    </row>
    <row r="210" spans="1:20" ht="16.5" thickBot="1" x14ac:dyDescent="0.3">
      <c r="A210" s="23" t="str">
        <f>IF('[1]Outside Edges'!$A208&lt;&gt;"",'[1]Outside Edges'!$A208,"")</f>
        <v>D206 AM</v>
      </c>
      <c r="B210" s="10" t="str">
        <f>IF('[1]Outside Edges'!G208&gt;=(13.5+1),"Yes","No")</f>
        <v>No</v>
      </c>
      <c r="C210" s="90" t="str">
        <f>IF('[1]Outside Edges'!H208&gt;=(13.5+1),"Yes","No")</f>
        <v>No</v>
      </c>
      <c r="D210" s="25" t="str">
        <f>IF('[1]Outside Edges'!I208&gt;=(13.5+1),"Yes","No")</f>
        <v>No</v>
      </c>
      <c r="E210" s="25" t="str">
        <f>IF('[1]Outside Edges'!J208&gt;=(13.5+1),"Yes","No")</f>
        <v>No</v>
      </c>
      <c r="F210" s="25" t="str">
        <f>IF('[1]Outside Edges'!K208&gt;=(13.5+1),"Yes","No")</f>
        <v>No</v>
      </c>
      <c r="G210" s="25" t="str">
        <f>IF('[1]Outside Edges'!L208&gt;=(13.5+1),"Yes","No")</f>
        <v>No</v>
      </c>
      <c r="H210" s="26" t="str">
        <f>IF('[1]Outside Edges'!M208&gt;=(13.5+1),"Yes","No")</f>
        <v>No</v>
      </c>
      <c r="I210" s="26" t="str">
        <f>IF('[1]Outside Edges'!N208&gt;=(13.5+1),"Yes","No")</f>
        <v>No</v>
      </c>
      <c r="J210" s="26" t="str">
        <f>IF('[1]Outside Edges'!O208&gt;=(13.5+1),"Yes","No")</f>
        <v>No</v>
      </c>
      <c r="K210" s="266"/>
      <c r="L210" s="261" t="str">
        <f>IF(('[1]Outside Edges'!G208+6.1)&gt;=(13.5+1),"Yes","No")</f>
        <v>Yes</v>
      </c>
      <c r="M210" s="90" t="str">
        <f>IF(('[1]Outside Edges'!H208+6.1)&gt;=(13.5+1),"Yes","No")</f>
        <v>Yes</v>
      </c>
      <c r="N210" s="25" t="str">
        <f>IF(('[1]Outside Edges'!I208+6.1)&gt;=(13.5+1),"Yes","No")</f>
        <v>Yes</v>
      </c>
      <c r="O210" s="25" t="str">
        <f>IF(('[1]Outside Edges'!J208+6.1)&gt;=(13.5+1),"Yes","No")</f>
        <v>Yes</v>
      </c>
      <c r="P210" s="25" t="str">
        <f>IF(('[1]Outside Edges'!K208+6.1)&gt;=(13.5+1),"Yes","No")</f>
        <v>Yes</v>
      </c>
      <c r="Q210" s="25" t="str">
        <f>IF(('[1]Outside Edges'!L208+6.1)&gt;=(13.5+1),"Yes","No")</f>
        <v>Yes</v>
      </c>
      <c r="R210" s="26" t="str">
        <f>IF(('[1]Outside Edges'!M208+6.1)&gt;=(13.5+1),"Yes","No")</f>
        <v>Yes</v>
      </c>
      <c r="S210" s="25" t="str">
        <f>IF(('[1]Outside Edges'!N208+6.1)&gt;=(13.5+1),"Yes","No")</f>
        <v>Yes</v>
      </c>
      <c r="T210" s="27" t="str">
        <f>IF(('[1]Outside Edges'!O208+6.1)&gt;=(13.5+1),"Yes","No")</f>
        <v>Yes</v>
      </c>
    </row>
    <row r="211" spans="1:20" ht="16.5" thickBot="1" x14ac:dyDescent="0.3">
      <c r="A211" s="23" t="str">
        <f>IF('[1]Outside Edges'!$A209&lt;&gt;"",'[1]Outside Edges'!$A209,"")</f>
        <v>D207 AM</v>
      </c>
      <c r="B211" s="10" t="str">
        <f>IF('[1]Outside Edges'!G209&gt;=(13.5+1),"Yes","No")</f>
        <v>Yes</v>
      </c>
      <c r="C211" s="90" t="str">
        <f>IF('[1]Outside Edges'!H209&gt;=(13.5+1),"Yes","No")</f>
        <v>Yes</v>
      </c>
      <c r="D211" s="25" t="str">
        <f>IF('[1]Outside Edges'!I209&gt;=(13.5+1),"Yes","No")</f>
        <v>Yes</v>
      </c>
      <c r="E211" s="25" t="str">
        <f>IF('[1]Outside Edges'!J209&gt;=(13.5+1),"Yes","No")</f>
        <v>Yes</v>
      </c>
      <c r="F211" s="25" t="str">
        <f>IF('[1]Outside Edges'!K209&gt;=(13.5+1),"Yes","No")</f>
        <v>Yes</v>
      </c>
      <c r="G211" s="25" t="str">
        <f>IF('[1]Outside Edges'!L209&gt;=(13.5+1),"Yes","No")</f>
        <v>Yes</v>
      </c>
      <c r="H211" s="26" t="str">
        <f>IF('[1]Outside Edges'!M209&gt;=(13.5+1),"Yes","No")</f>
        <v>Yes</v>
      </c>
      <c r="I211" s="26" t="str">
        <f>IF('[1]Outside Edges'!N209&gt;=(13.5+1),"Yes","No")</f>
        <v>Yes</v>
      </c>
      <c r="J211" s="26" t="str">
        <f>IF('[1]Outside Edges'!O209&gt;=(13.5+1),"Yes","No")</f>
        <v>Yes</v>
      </c>
      <c r="K211" s="266"/>
      <c r="L211" s="261" t="str">
        <f>IF(('[1]Outside Edges'!G209+6.1)&gt;=(13.5+1),"Yes","No")</f>
        <v>Yes</v>
      </c>
      <c r="M211" s="90" t="str">
        <f>IF(('[1]Outside Edges'!H209+6.1)&gt;=(13.5+1),"Yes","No")</f>
        <v>Yes</v>
      </c>
      <c r="N211" s="25" t="str">
        <f>IF(('[1]Outside Edges'!I209+6.1)&gt;=(13.5+1),"Yes","No")</f>
        <v>Yes</v>
      </c>
      <c r="O211" s="25" t="str">
        <f>IF(('[1]Outside Edges'!J209+6.1)&gt;=(13.5+1),"Yes","No")</f>
        <v>Yes</v>
      </c>
      <c r="P211" s="25" t="str">
        <f>IF(('[1]Outside Edges'!K209+6.1)&gt;=(13.5+1),"Yes","No")</f>
        <v>Yes</v>
      </c>
      <c r="Q211" s="25" t="str">
        <f>IF(('[1]Outside Edges'!L209+6.1)&gt;=(13.5+1),"Yes","No")</f>
        <v>Yes</v>
      </c>
      <c r="R211" s="26" t="str">
        <f>IF(('[1]Outside Edges'!M209+6.1)&gt;=(13.5+1),"Yes","No")</f>
        <v>Yes</v>
      </c>
      <c r="S211" s="25" t="str">
        <f>IF(('[1]Outside Edges'!N209+6.1)&gt;=(13.5+1),"Yes","No")</f>
        <v>Yes</v>
      </c>
      <c r="T211" s="27" t="str">
        <f>IF(('[1]Outside Edges'!O209+6.1)&gt;=(13.5+1),"Yes","No")</f>
        <v>Yes</v>
      </c>
    </row>
    <row r="212" spans="1:20" ht="16.5" thickBot="1" x14ac:dyDescent="0.3">
      <c r="A212" s="23" t="str">
        <f>IF('[1]Outside Edges'!$A210&lt;&gt;"",'[1]Outside Edges'!$A210,"")</f>
        <v>D208</v>
      </c>
      <c r="B212" s="10" t="str">
        <f>IF('[1]Outside Edges'!G210&gt;=(13.5+1),"Yes","No")</f>
        <v>No</v>
      </c>
      <c r="C212" s="90" t="str">
        <f>IF('[1]Outside Edges'!H210&gt;=(13.5+1),"Yes","No")</f>
        <v>No</v>
      </c>
      <c r="D212" s="25" t="str">
        <f>IF('[1]Outside Edges'!I210&gt;=(13.5+1),"Yes","No")</f>
        <v>No</v>
      </c>
      <c r="E212" s="25" t="str">
        <f>IF('[1]Outside Edges'!J210&gt;=(13.5+1),"Yes","No")</f>
        <v>No</v>
      </c>
      <c r="F212" s="25" t="str">
        <f>IF('[1]Outside Edges'!K210&gt;=(13.5+1),"Yes","No")</f>
        <v>No</v>
      </c>
      <c r="G212" s="25" t="str">
        <f>IF('[1]Outside Edges'!L210&gt;=(13.5+1),"Yes","No")</f>
        <v>No</v>
      </c>
      <c r="H212" s="26" t="str">
        <f>IF('[1]Outside Edges'!M210&gt;=(13.5+1),"Yes","No")</f>
        <v>No</v>
      </c>
      <c r="I212" s="26" t="str">
        <f>IF('[1]Outside Edges'!N210&gt;=(13.5+1),"Yes","No")</f>
        <v>No</v>
      </c>
      <c r="J212" s="26" t="str">
        <f>IF('[1]Outside Edges'!O210&gt;=(13.5+1),"Yes","No")</f>
        <v>No</v>
      </c>
      <c r="K212" s="266"/>
      <c r="L212" s="261" t="str">
        <f>IF(('[1]Outside Edges'!G210+6.1)&gt;=(13.5+1),"Yes","No")</f>
        <v>No</v>
      </c>
      <c r="M212" s="90" t="str">
        <f>IF(('[1]Outside Edges'!H210+6.1)&gt;=(13.5+1),"Yes","No")</f>
        <v>No</v>
      </c>
      <c r="N212" s="25" t="str">
        <f>IF(('[1]Outside Edges'!I210+6.1)&gt;=(13.5+1),"Yes","No")</f>
        <v>No</v>
      </c>
      <c r="O212" s="25" t="str">
        <f>IF(('[1]Outside Edges'!J210+6.1)&gt;=(13.5+1),"Yes","No")</f>
        <v>No</v>
      </c>
      <c r="P212" s="25" t="str">
        <f>IF(('[1]Outside Edges'!K210+6.1)&gt;=(13.5+1),"Yes","No")</f>
        <v>No</v>
      </c>
      <c r="Q212" s="25" t="str">
        <f>IF(('[1]Outside Edges'!L210+6.1)&gt;=(13.5+1),"Yes","No")</f>
        <v>No</v>
      </c>
      <c r="R212" s="26" t="str">
        <f>IF(('[1]Outside Edges'!M210+6.1)&gt;=(13.5+1),"Yes","No")</f>
        <v>No</v>
      </c>
      <c r="S212" s="25" t="str">
        <f>IF(('[1]Outside Edges'!N210+6.1)&gt;=(13.5+1),"Yes","No")</f>
        <v>No</v>
      </c>
      <c r="T212" s="27" t="str">
        <f>IF(('[1]Outside Edges'!O210+6.1)&gt;=(13.5+1),"Yes","No")</f>
        <v>No</v>
      </c>
    </row>
    <row r="213" spans="1:20" ht="16.5" thickBot="1" x14ac:dyDescent="0.3">
      <c r="A213" s="23" t="str">
        <f>IF('[1]Outside Edges'!$A211&lt;&gt;"",'[1]Outside Edges'!$A211,"")</f>
        <v>D209 AM</v>
      </c>
      <c r="B213" s="10" t="str">
        <f>IF('[1]Outside Edges'!G211&gt;=(13.5+1),"Yes","No")</f>
        <v>Yes</v>
      </c>
      <c r="C213" s="90" t="str">
        <f>IF('[1]Outside Edges'!H211&gt;=(13.5+1),"Yes","No")</f>
        <v>Yes</v>
      </c>
      <c r="D213" s="25" t="str">
        <f>IF('[1]Outside Edges'!I211&gt;=(13.5+1),"Yes","No")</f>
        <v>Yes</v>
      </c>
      <c r="E213" s="25" t="str">
        <f>IF('[1]Outside Edges'!J211&gt;=(13.5+1),"Yes","No")</f>
        <v>Yes</v>
      </c>
      <c r="F213" s="25" t="str">
        <f>IF('[1]Outside Edges'!K211&gt;=(13.5+1),"Yes","No")</f>
        <v>Yes</v>
      </c>
      <c r="G213" s="25" t="str">
        <f>IF('[1]Outside Edges'!L211&gt;=(13.5+1),"Yes","No")</f>
        <v>Yes</v>
      </c>
      <c r="H213" s="26" t="str">
        <f>IF('[1]Outside Edges'!M211&gt;=(13.5+1),"Yes","No")</f>
        <v>Yes</v>
      </c>
      <c r="I213" s="26" t="str">
        <f>IF('[1]Outside Edges'!N211&gt;=(13.5+1),"Yes","No")</f>
        <v>Yes</v>
      </c>
      <c r="J213" s="26" t="str">
        <f>IF('[1]Outside Edges'!O211&gt;=(13.5+1),"Yes","No")</f>
        <v>Yes</v>
      </c>
      <c r="K213" s="266"/>
      <c r="L213" s="261" t="str">
        <f>IF(('[1]Outside Edges'!G211+6.1)&gt;=(13.5+1),"Yes","No")</f>
        <v>Yes</v>
      </c>
      <c r="M213" s="90" t="str">
        <f>IF(('[1]Outside Edges'!H211+6.1)&gt;=(13.5+1),"Yes","No")</f>
        <v>Yes</v>
      </c>
      <c r="N213" s="25" t="str">
        <f>IF(('[1]Outside Edges'!I211+6.1)&gt;=(13.5+1),"Yes","No")</f>
        <v>Yes</v>
      </c>
      <c r="O213" s="25" t="str">
        <f>IF(('[1]Outside Edges'!J211+6.1)&gt;=(13.5+1),"Yes","No")</f>
        <v>Yes</v>
      </c>
      <c r="P213" s="25" t="str">
        <f>IF(('[1]Outside Edges'!K211+6.1)&gt;=(13.5+1),"Yes","No")</f>
        <v>Yes</v>
      </c>
      <c r="Q213" s="25" t="str">
        <f>IF(('[1]Outside Edges'!L211+6.1)&gt;=(13.5+1),"Yes","No")</f>
        <v>Yes</v>
      </c>
      <c r="R213" s="26" t="str">
        <f>IF(('[1]Outside Edges'!M211+6.1)&gt;=(13.5+1),"Yes","No")</f>
        <v>Yes</v>
      </c>
      <c r="S213" s="25" t="str">
        <f>IF(('[1]Outside Edges'!N211+6.1)&gt;=(13.5+1),"Yes","No")</f>
        <v>Yes</v>
      </c>
      <c r="T213" s="27" t="str">
        <f>IF(('[1]Outside Edges'!O211+6.1)&gt;=(13.5+1),"Yes","No")</f>
        <v>Yes</v>
      </c>
    </row>
    <row r="214" spans="1:20" ht="16.5" thickBot="1" x14ac:dyDescent="0.3">
      <c r="A214" s="23" t="str">
        <f>IF('[1]Outside Edges'!$A212&lt;&gt;"",'[1]Outside Edges'!$A212,"")</f>
        <v>D210</v>
      </c>
      <c r="B214" s="10" t="str">
        <f>IF('[1]Outside Edges'!G212&gt;=(13.5+1),"Yes","No")</f>
        <v>No</v>
      </c>
      <c r="C214" s="90" t="str">
        <f>IF('[1]Outside Edges'!H212&gt;=(13.5+1),"Yes","No")</f>
        <v>No</v>
      </c>
      <c r="D214" s="25" t="str">
        <f>IF('[1]Outside Edges'!I212&gt;=(13.5+1),"Yes","No")</f>
        <v>No</v>
      </c>
      <c r="E214" s="25" t="str">
        <f>IF('[1]Outside Edges'!J212&gt;=(13.5+1),"Yes","No")</f>
        <v>No</v>
      </c>
      <c r="F214" s="25" t="str">
        <f>IF('[1]Outside Edges'!K212&gt;=(13.5+1),"Yes","No")</f>
        <v>No</v>
      </c>
      <c r="G214" s="25" t="str">
        <f>IF('[1]Outside Edges'!L212&gt;=(13.5+1),"Yes","No")</f>
        <v>No</v>
      </c>
      <c r="H214" s="26" t="str">
        <f>IF('[1]Outside Edges'!M212&gt;=(13.5+1),"Yes","No")</f>
        <v>No</v>
      </c>
      <c r="I214" s="26" t="str">
        <f>IF('[1]Outside Edges'!N212&gt;=(13.5+1),"Yes","No")</f>
        <v>No</v>
      </c>
      <c r="J214" s="26" t="str">
        <f>IF('[1]Outside Edges'!O212&gt;=(13.5+1),"Yes","No")</f>
        <v>No</v>
      </c>
      <c r="K214" s="266"/>
      <c r="L214" s="261" t="str">
        <f>IF(('[1]Outside Edges'!G212+6.1)&gt;=(13.5+1),"Yes","No")</f>
        <v>No</v>
      </c>
      <c r="M214" s="90" t="str">
        <f>IF(('[1]Outside Edges'!H212+6.1)&gt;=(13.5+1),"Yes","No")</f>
        <v>No</v>
      </c>
      <c r="N214" s="25" t="str">
        <f>IF(('[1]Outside Edges'!I212+6.1)&gt;=(13.5+1),"Yes","No")</f>
        <v>No</v>
      </c>
      <c r="O214" s="25" t="str">
        <f>IF(('[1]Outside Edges'!J212+6.1)&gt;=(13.5+1),"Yes","No")</f>
        <v>No</v>
      </c>
      <c r="P214" s="25" t="str">
        <f>IF(('[1]Outside Edges'!K212+6.1)&gt;=(13.5+1),"Yes","No")</f>
        <v>No</v>
      </c>
      <c r="Q214" s="25" t="str">
        <f>IF(('[1]Outside Edges'!L212+6.1)&gt;=(13.5+1),"Yes","No")</f>
        <v>No</v>
      </c>
      <c r="R214" s="26" t="str">
        <f>IF(('[1]Outside Edges'!M212+6.1)&gt;=(13.5+1),"Yes","No")</f>
        <v>No</v>
      </c>
      <c r="S214" s="25" t="str">
        <f>IF(('[1]Outside Edges'!N212+6.1)&gt;=(13.5+1),"Yes","No")</f>
        <v>No</v>
      </c>
      <c r="T214" s="27" t="str">
        <f>IF(('[1]Outside Edges'!O212+6.1)&gt;=(13.5+1),"Yes","No")</f>
        <v>No</v>
      </c>
    </row>
    <row r="215" spans="1:20" ht="16.5" thickBot="1" x14ac:dyDescent="0.3">
      <c r="A215" s="23" t="str">
        <f>IF('[1]Outside Edges'!$A213&lt;&gt;"",'[1]Outside Edges'!$A213,"")</f>
        <v>D211 AM</v>
      </c>
      <c r="B215" s="10" t="str">
        <f>IF('[1]Outside Edges'!G213&gt;=(13.5+1),"Yes","No")</f>
        <v>Yes</v>
      </c>
      <c r="C215" s="90" t="str">
        <f>IF('[1]Outside Edges'!H213&gt;=(13.5+1),"Yes","No")</f>
        <v>Yes</v>
      </c>
      <c r="D215" s="25" t="str">
        <f>IF('[1]Outside Edges'!I213&gt;=(13.5+1),"Yes","No")</f>
        <v>Yes</v>
      </c>
      <c r="E215" s="25" t="str">
        <f>IF('[1]Outside Edges'!J213&gt;=(13.5+1),"Yes","No")</f>
        <v>Yes</v>
      </c>
      <c r="F215" s="25" t="str">
        <f>IF('[1]Outside Edges'!K213&gt;=(13.5+1),"Yes","No")</f>
        <v>Yes</v>
      </c>
      <c r="G215" s="25" t="str">
        <f>IF('[1]Outside Edges'!L213&gt;=(13.5+1),"Yes","No")</f>
        <v>Yes</v>
      </c>
      <c r="H215" s="26" t="str">
        <f>IF('[1]Outside Edges'!M213&gt;=(13.5+1),"Yes","No")</f>
        <v>Yes</v>
      </c>
      <c r="I215" s="26" t="str">
        <f>IF('[1]Outside Edges'!N213&gt;=(13.5+1),"Yes","No")</f>
        <v>Yes</v>
      </c>
      <c r="J215" s="26" t="str">
        <f>IF('[1]Outside Edges'!O213&gt;=(13.5+1),"Yes","No")</f>
        <v>Yes</v>
      </c>
      <c r="K215" s="266"/>
      <c r="L215" s="261" t="str">
        <f>IF(('[1]Outside Edges'!G213+6.1)&gt;=(13.5+1),"Yes","No")</f>
        <v>Yes</v>
      </c>
      <c r="M215" s="90" t="str">
        <f>IF(('[1]Outside Edges'!H213+6.1)&gt;=(13.5+1),"Yes","No")</f>
        <v>Yes</v>
      </c>
      <c r="N215" s="25" t="str">
        <f>IF(('[1]Outside Edges'!I213+6.1)&gt;=(13.5+1),"Yes","No")</f>
        <v>Yes</v>
      </c>
      <c r="O215" s="25" t="str">
        <f>IF(('[1]Outside Edges'!J213+6.1)&gt;=(13.5+1),"Yes","No")</f>
        <v>Yes</v>
      </c>
      <c r="P215" s="25" t="str">
        <f>IF(('[1]Outside Edges'!K213+6.1)&gt;=(13.5+1),"Yes","No")</f>
        <v>Yes</v>
      </c>
      <c r="Q215" s="25" t="str">
        <f>IF(('[1]Outside Edges'!L213+6.1)&gt;=(13.5+1),"Yes","No")</f>
        <v>Yes</v>
      </c>
      <c r="R215" s="26" t="str">
        <f>IF(('[1]Outside Edges'!M213+6.1)&gt;=(13.5+1),"Yes","No")</f>
        <v>Yes</v>
      </c>
      <c r="S215" s="25" t="str">
        <f>IF(('[1]Outside Edges'!N213+6.1)&gt;=(13.5+1),"Yes","No")</f>
        <v>Yes</v>
      </c>
      <c r="T215" s="27" t="str">
        <f>IF(('[1]Outside Edges'!O213+6.1)&gt;=(13.5+1),"Yes","No")</f>
        <v>Yes</v>
      </c>
    </row>
    <row r="216" spans="1:20" ht="16.5" thickBot="1" x14ac:dyDescent="0.3">
      <c r="A216" s="23" t="str">
        <f>IF('[1]Outside Edges'!$A214&lt;&gt;"",'[1]Outside Edges'!$A214,"")</f>
        <v>D212 AM</v>
      </c>
      <c r="B216" s="10" t="str">
        <f>IF('[1]Outside Edges'!G214&gt;=(13.5+1),"Yes","No")</f>
        <v>Yes</v>
      </c>
      <c r="C216" s="90" t="str">
        <f>IF('[1]Outside Edges'!H214&gt;=(13.5+1),"Yes","No")</f>
        <v>Yes</v>
      </c>
      <c r="D216" s="25" t="str">
        <f>IF('[1]Outside Edges'!I214&gt;=(13.5+1),"Yes","No")</f>
        <v>Yes</v>
      </c>
      <c r="E216" s="25" t="str">
        <f>IF('[1]Outside Edges'!J214&gt;=(13.5+1),"Yes","No")</f>
        <v>Yes</v>
      </c>
      <c r="F216" s="25" t="str">
        <f>IF('[1]Outside Edges'!K214&gt;=(13.5+1),"Yes","No")</f>
        <v>Yes</v>
      </c>
      <c r="G216" s="25" t="str">
        <f>IF('[1]Outside Edges'!L214&gt;=(13.5+1),"Yes","No")</f>
        <v>Yes</v>
      </c>
      <c r="H216" s="26" t="str">
        <f>IF('[1]Outside Edges'!M214&gt;=(13.5+1),"Yes","No")</f>
        <v>Yes</v>
      </c>
      <c r="I216" s="26" t="str">
        <f>IF('[1]Outside Edges'!N214&gt;=(13.5+1),"Yes","No")</f>
        <v>Yes</v>
      </c>
      <c r="J216" s="26" t="str">
        <f>IF('[1]Outside Edges'!O214&gt;=(13.5+1),"Yes","No")</f>
        <v>Yes</v>
      </c>
      <c r="K216" s="266"/>
      <c r="L216" s="261" t="str">
        <f>IF(('[1]Outside Edges'!G214+6.1)&gt;=(13.5+1),"Yes","No")</f>
        <v>Yes</v>
      </c>
      <c r="M216" s="90" t="str">
        <f>IF(('[1]Outside Edges'!H214+6.1)&gt;=(13.5+1),"Yes","No")</f>
        <v>Yes</v>
      </c>
      <c r="N216" s="25" t="str">
        <f>IF(('[1]Outside Edges'!I214+6.1)&gt;=(13.5+1),"Yes","No")</f>
        <v>Yes</v>
      </c>
      <c r="O216" s="25" t="str">
        <f>IF(('[1]Outside Edges'!J214+6.1)&gt;=(13.5+1),"Yes","No")</f>
        <v>Yes</v>
      </c>
      <c r="P216" s="25" t="str">
        <f>IF(('[1]Outside Edges'!K214+6.1)&gt;=(13.5+1),"Yes","No")</f>
        <v>Yes</v>
      </c>
      <c r="Q216" s="25" t="str">
        <f>IF(('[1]Outside Edges'!L214+6.1)&gt;=(13.5+1),"Yes","No")</f>
        <v>Yes</v>
      </c>
      <c r="R216" s="26" t="str">
        <f>IF(('[1]Outside Edges'!M214+6.1)&gt;=(13.5+1),"Yes","No")</f>
        <v>Yes</v>
      </c>
      <c r="S216" s="25" t="str">
        <f>IF(('[1]Outside Edges'!N214+6.1)&gt;=(13.5+1),"Yes","No")</f>
        <v>Yes</v>
      </c>
      <c r="T216" s="27" t="str">
        <f>IF(('[1]Outside Edges'!O214+6.1)&gt;=(13.5+1),"Yes","No")</f>
        <v>Yes</v>
      </c>
    </row>
    <row r="217" spans="1:20" ht="16.5" thickBot="1" x14ac:dyDescent="0.3">
      <c r="A217" s="23" t="str">
        <f>IF('[1]Outside Edges'!$A215&lt;&gt;"",'[1]Outside Edges'!$A215,"")</f>
        <v>D213</v>
      </c>
      <c r="B217" s="10" t="str">
        <f>IF('[1]Outside Edges'!G215&gt;=(13.5+1),"Yes","No")</f>
        <v>No</v>
      </c>
      <c r="C217" s="90" t="str">
        <f>IF('[1]Outside Edges'!H215&gt;=(13.5+1),"Yes","No")</f>
        <v>No</v>
      </c>
      <c r="D217" s="25" t="str">
        <f>IF('[1]Outside Edges'!I215&gt;=(13.5+1),"Yes","No")</f>
        <v>No</v>
      </c>
      <c r="E217" s="25" t="str">
        <f>IF('[1]Outside Edges'!J215&gt;=(13.5+1),"Yes","No")</f>
        <v>No</v>
      </c>
      <c r="F217" s="25" t="str">
        <f>IF('[1]Outside Edges'!K215&gt;=(13.5+1),"Yes","No")</f>
        <v>No</v>
      </c>
      <c r="G217" s="25" t="str">
        <f>IF('[1]Outside Edges'!L215&gt;=(13.5+1),"Yes","No")</f>
        <v>No</v>
      </c>
      <c r="H217" s="26" t="str">
        <f>IF('[1]Outside Edges'!M215&gt;=(13.5+1),"Yes","No")</f>
        <v>No</v>
      </c>
      <c r="I217" s="26" t="str">
        <f>IF('[1]Outside Edges'!N215&gt;=(13.5+1),"Yes","No")</f>
        <v>No</v>
      </c>
      <c r="J217" s="26" t="str">
        <f>IF('[1]Outside Edges'!O215&gt;=(13.5+1),"Yes","No")</f>
        <v>No</v>
      </c>
      <c r="K217" s="266"/>
      <c r="L217" s="261" t="str">
        <f>IF(('[1]Outside Edges'!G215+6.1)&gt;=(13.5+1),"Yes","No")</f>
        <v>No</v>
      </c>
      <c r="M217" s="90" t="str">
        <f>IF(('[1]Outside Edges'!H215+6.1)&gt;=(13.5+1),"Yes","No")</f>
        <v>No</v>
      </c>
      <c r="N217" s="25" t="str">
        <f>IF(('[1]Outside Edges'!I215+6.1)&gt;=(13.5+1),"Yes","No")</f>
        <v>No</v>
      </c>
      <c r="O217" s="25" t="str">
        <f>IF(('[1]Outside Edges'!J215+6.1)&gt;=(13.5+1),"Yes","No")</f>
        <v>No</v>
      </c>
      <c r="P217" s="25" t="str">
        <f>IF(('[1]Outside Edges'!K215+6.1)&gt;=(13.5+1),"Yes","No")</f>
        <v>No</v>
      </c>
      <c r="Q217" s="25" t="str">
        <f>IF(('[1]Outside Edges'!L215+6.1)&gt;=(13.5+1),"Yes","No")</f>
        <v>No</v>
      </c>
      <c r="R217" s="26" t="str">
        <f>IF(('[1]Outside Edges'!M215+6.1)&gt;=(13.5+1),"Yes","No")</f>
        <v>No</v>
      </c>
      <c r="S217" s="25" t="str">
        <f>IF(('[1]Outside Edges'!N215+6.1)&gt;=(13.5+1),"Yes","No")</f>
        <v>No</v>
      </c>
      <c r="T217" s="27" t="str">
        <f>IF(('[1]Outside Edges'!O215+6.1)&gt;=(13.5+1),"Yes","No")</f>
        <v>No</v>
      </c>
    </row>
    <row r="218" spans="1:20" ht="16.5" thickBot="1" x14ac:dyDescent="0.3">
      <c r="A218" s="23" t="str">
        <f>IF('[1]Outside Edges'!$A216&lt;&gt;"",'[1]Outside Edges'!$A216,"")</f>
        <v>D214</v>
      </c>
      <c r="B218" s="10" t="str">
        <f>IF('[1]Outside Edges'!G216&gt;=(13.5+1),"Yes","No")</f>
        <v>No</v>
      </c>
      <c r="C218" s="90" t="str">
        <f>IF('[1]Outside Edges'!H216&gt;=(13.5+1),"Yes","No")</f>
        <v>No</v>
      </c>
      <c r="D218" s="25" t="str">
        <f>IF('[1]Outside Edges'!I216&gt;=(13.5+1),"Yes","No")</f>
        <v>No</v>
      </c>
      <c r="E218" s="25" t="str">
        <f>IF('[1]Outside Edges'!J216&gt;=(13.5+1),"Yes","No")</f>
        <v>No</v>
      </c>
      <c r="F218" s="25" t="str">
        <f>IF('[1]Outside Edges'!K216&gt;=(13.5+1),"Yes","No")</f>
        <v>No</v>
      </c>
      <c r="G218" s="25" t="str">
        <f>IF('[1]Outside Edges'!L216&gt;=(13.5+1),"Yes","No")</f>
        <v>No</v>
      </c>
      <c r="H218" s="26" t="str">
        <f>IF('[1]Outside Edges'!M216&gt;=(13.5+1),"Yes","No")</f>
        <v>No</v>
      </c>
      <c r="I218" s="26" t="str">
        <f>IF('[1]Outside Edges'!N216&gt;=(13.5+1),"Yes","No")</f>
        <v>No</v>
      </c>
      <c r="J218" s="26" t="str">
        <f>IF('[1]Outside Edges'!O216&gt;=(13.5+1),"Yes","No")</f>
        <v>No</v>
      </c>
      <c r="K218" s="266"/>
      <c r="L218" s="261" t="str">
        <f>IF(('[1]Outside Edges'!G216+6.1)&gt;=(13.5+1),"Yes","No")</f>
        <v>No</v>
      </c>
      <c r="M218" s="90" t="str">
        <f>IF(('[1]Outside Edges'!H216+6.1)&gt;=(13.5+1),"Yes","No")</f>
        <v>No</v>
      </c>
      <c r="N218" s="25" t="str">
        <f>IF(('[1]Outside Edges'!I216+6.1)&gt;=(13.5+1),"Yes","No")</f>
        <v>No</v>
      </c>
      <c r="O218" s="25" t="str">
        <f>IF(('[1]Outside Edges'!J216+6.1)&gt;=(13.5+1),"Yes","No")</f>
        <v>No</v>
      </c>
      <c r="P218" s="25" t="str">
        <f>IF(('[1]Outside Edges'!K216+6.1)&gt;=(13.5+1),"Yes","No")</f>
        <v>No</v>
      </c>
      <c r="Q218" s="25" t="str">
        <f>IF(('[1]Outside Edges'!L216+6.1)&gt;=(13.5+1),"Yes","No")</f>
        <v>No</v>
      </c>
      <c r="R218" s="26" t="str">
        <f>IF(('[1]Outside Edges'!M216+6.1)&gt;=(13.5+1),"Yes","No")</f>
        <v>No</v>
      </c>
      <c r="S218" s="25" t="str">
        <f>IF(('[1]Outside Edges'!N216+6.1)&gt;=(13.5+1),"Yes","No")</f>
        <v>No</v>
      </c>
      <c r="T218" s="27" t="str">
        <f>IF(('[1]Outside Edges'!O216+6.1)&gt;=(13.5+1),"Yes","No")</f>
        <v>No</v>
      </c>
    </row>
    <row r="219" spans="1:20" ht="16.5" thickBot="1" x14ac:dyDescent="0.3">
      <c r="A219" s="23" t="str">
        <f>IF('[1]Outside Edges'!$A217&lt;&gt;"",'[1]Outside Edges'!$A217,"")</f>
        <v>D215 AM</v>
      </c>
      <c r="B219" s="149" t="str">
        <f>IF('[1]Outside Edges'!G217&gt;=(13.5+1),"Yes","No")</f>
        <v>Yes</v>
      </c>
      <c r="C219" s="151" t="str">
        <f>IF('[1]Outside Edges'!H217&gt;=(13.5+1),"Yes","No")</f>
        <v>Yes</v>
      </c>
      <c r="D219" s="151" t="str">
        <f>IF('[1]Outside Edges'!I217&gt;=(13.5+1),"Yes","No")</f>
        <v>Yes</v>
      </c>
      <c r="E219" s="151" t="str">
        <f>IF('[1]Outside Edges'!J217&gt;=(13.5+1),"Yes","No")</f>
        <v>Yes</v>
      </c>
      <c r="F219" s="151" t="str">
        <f>IF('[1]Outside Edges'!K217&gt;=(13.5+1),"Yes","No")</f>
        <v>Yes</v>
      </c>
      <c r="G219" s="151" t="str">
        <f>IF('[1]Outside Edges'!L217&gt;=(13.5+1),"Yes","No")</f>
        <v>Yes</v>
      </c>
      <c r="H219" s="151" t="str">
        <f>IF('[1]Outside Edges'!M217&gt;=(13.5+1),"Yes","No")</f>
        <v>Yes</v>
      </c>
      <c r="I219" s="151" t="str">
        <f>IF('[1]Outside Edges'!N217&gt;=(13.5+1),"Yes","No")</f>
        <v>Yes</v>
      </c>
      <c r="J219" s="152" t="str">
        <f>IF('[1]Outside Edges'!O217&gt;=(13.5+1),"Yes","No")</f>
        <v>Yes</v>
      </c>
      <c r="K219" s="267"/>
      <c r="L219" s="263" t="str">
        <f>IF(('[1]Outside Edges'!G217+6.1)&gt;=(13.5+1),"Yes","No")</f>
        <v>Yes</v>
      </c>
      <c r="M219" s="151" t="str">
        <f>IF(('[1]Outside Edges'!H217+6.1)&gt;=(13.5+1),"Yes","No")</f>
        <v>Yes</v>
      </c>
      <c r="N219" s="151" t="str">
        <f>IF(('[1]Outside Edges'!I217+6.1)&gt;=(13.5+1),"Yes","No")</f>
        <v>Yes</v>
      </c>
      <c r="O219" s="151" t="str">
        <f>IF(('[1]Outside Edges'!J217+6.1)&gt;=(13.5+1),"Yes","No")</f>
        <v>Yes</v>
      </c>
      <c r="P219" s="151" t="str">
        <f>IF(('[1]Outside Edges'!K217+6.1)&gt;=(13.5+1),"Yes","No")</f>
        <v>Yes</v>
      </c>
      <c r="Q219" s="151" t="str">
        <f>IF(('[1]Outside Edges'!L217+6.1)&gt;=(13.5+1),"Yes","No")</f>
        <v>Yes</v>
      </c>
      <c r="R219" s="151" t="str">
        <f>IF(('[1]Outside Edges'!M217+6.1)&gt;=(13.5+1),"Yes","No")</f>
        <v>Yes</v>
      </c>
      <c r="S219" s="151" t="str">
        <f>IF(('[1]Outside Edges'!N217+6.1)&gt;=(13.5+1),"Yes","No")</f>
        <v>Yes</v>
      </c>
      <c r="T219" s="153" t="str">
        <f>IF(('[1]Outside Edges'!O217+6.1)&gt;=(13.5+1),"Yes","No")</f>
        <v>Yes</v>
      </c>
    </row>
    <row r="220" spans="1:20" ht="16.5" thickBot="1" x14ac:dyDescent="0.3">
      <c r="A220" s="23" t="str">
        <f>IF('[1]Outside Edges'!$A224&lt;&gt;"",'[1]Outside Edges'!$A224,"")</f>
        <v>D222</v>
      </c>
      <c r="B220" s="149" t="str">
        <f>IF('[1]Outside Edges'!G224&gt;=(13.5+1),"Yes","No")</f>
        <v>Yes</v>
      </c>
      <c r="C220" s="151" t="str">
        <f>IF('[1]Outside Edges'!H224&gt;=(13.5+1),"Yes","No")</f>
        <v>No</v>
      </c>
      <c r="D220" s="151" t="str">
        <f>IF('[1]Outside Edges'!I224&gt;=(13.5+1),"Yes","No")</f>
        <v>No</v>
      </c>
      <c r="E220" s="151" t="str">
        <f>IF('[1]Outside Edges'!J224&gt;=(13.5+1),"Yes","No")</f>
        <v>No</v>
      </c>
      <c r="F220" s="151" t="str">
        <f>IF('[1]Outside Edges'!K224&gt;=(13.5+1),"Yes","No")</f>
        <v>No</v>
      </c>
      <c r="G220" s="151" t="str">
        <f>IF('[1]Outside Edges'!L224&gt;=(13.5+1),"Yes","No")</f>
        <v>No</v>
      </c>
      <c r="H220" s="151" t="str">
        <f>IF('[1]Outside Edges'!M224&gt;=(13.5+1),"Yes","No")</f>
        <v>No</v>
      </c>
      <c r="I220" s="151" t="str">
        <f>IF('[1]Outside Edges'!N224&gt;=(13.5+1),"Yes","No")</f>
        <v>No</v>
      </c>
      <c r="J220" s="152" t="str">
        <f>IF('[1]Outside Edges'!O224&gt;=(13.5+1),"Yes","No")</f>
        <v>No</v>
      </c>
      <c r="K220" s="267"/>
      <c r="L220" s="263" t="str">
        <f>IF(('[1]Outside Edges'!G224+6.1)&gt;=(13.5+1),"Yes","No")</f>
        <v>Yes</v>
      </c>
      <c r="M220" s="151" t="str">
        <f>IF(('[1]Outside Edges'!H224+6.1)&gt;=(13.5+1),"Yes","No")</f>
        <v>Yes</v>
      </c>
      <c r="N220" s="151" t="str">
        <f>IF(('[1]Outside Edges'!I224+6.1)&gt;=(13.5+1),"Yes","No")</f>
        <v>Yes</v>
      </c>
      <c r="O220" s="151" t="str">
        <f>IF(('[1]Outside Edges'!J224+6.1)&gt;=(13.5+1),"Yes","No")</f>
        <v>Yes</v>
      </c>
      <c r="P220" s="151" t="str">
        <f>IF(('[1]Outside Edges'!K224+6.1)&gt;=(13.5+1),"Yes","No")</f>
        <v>Yes</v>
      </c>
      <c r="Q220" s="151" t="str">
        <f>IF(('[1]Outside Edges'!L224+6.1)&gt;=(13.5+1),"Yes","No")</f>
        <v>Yes</v>
      </c>
      <c r="R220" s="151" t="str">
        <f>IF(('[1]Outside Edges'!M224+6.1)&gt;=(13.5+1),"Yes","No")</f>
        <v>Yes</v>
      </c>
      <c r="S220" s="151" t="str">
        <f>IF(('[1]Outside Edges'!N224+6.1)&gt;=(13.5+1),"Yes","No")</f>
        <v>Yes</v>
      </c>
      <c r="T220" s="153" t="str">
        <f>IF(('[1]Outside Edges'!O224+6.1)&gt;=(13.5+1),"Yes","No")</f>
        <v>Yes</v>
      </c>
    </row>
  </sheetData>
  <sheetProtection algorithmName="SHA-512" hashValue="fMB7l0W0W+1C5NrhP5AZcJSJomYShO3X5vri9hE4A/Iq0jm9IoBrHVyhpeOcERG8//WgSloRTnyUJtbCvLPyOw==" saltValue="x85K0sO0tSihkMBMccbbjQ==" spinCount="100000" sheet="1" selectLockedCells="1" selectUnlockedCells="1"/>
  <mergeCells count="3">
    <mergeCell ref="B2:T2"/>
    <mergeCell ref="B3:J3"/>
    <mergeCell ref="L3:T3"/>
  </mergeCells>
  <conditionalFormatting sqref="S5:T181 S184:T184 S187:T187">
    <cfRule type="expression" dxfId="820" priority="34" stopIfTrue="1">
      <formula>S5="No"</formula>
    </cfRule>
    <cfRule type="expression" dxfId="819" priority="35" stopIfTrue="1">
      <formula>S5="Yes"</formula>
    </cfRule>
  </conditionalFormatting>
  <conditionalFormatting sqref="B184:T184 B187:T187 B5:T181">
    <cfRule type="expression" dxfId="818" priority="36" stopIfTrue="1">
      <formula>B5="No"</formula>
    </cfRule>
    <cfRule type="expression" dxfId="817" priority="37" stopIfTrue="1">
      <formula>B5="Yes"</formula>
    </cfRule>
  </conditionalFormatting>
  <conditionalFormatting sqref="S188:T188 S185:T186 S182:T183">
    <cfRule type="expression" dxfId="816" priority="30" stopIfTrue="1">
      <formula>S182="No"</formula>
    </cfRule>
    <cfRule type="expression" dxfId="815" priority="31" stopIfTrue="1">
      <formula>S182="Yes"</formula>
    </cfRule>
  </conditionalFormatting>
  <conditionalFormatting sqref="B185:T186 B182:T183 B188:T188">
    <cfRule type="expression" dxfId="814" priority="32" stopIfTrue="1">
      <formula>B182="No"</formula>
    </cfRule>
    <cfRule type="expression" dxfId="813" priority="33" stopIfTrue="1">
      <formula>B182="Yes"</formula>
    </cfRule>
  </conditionalFormatting>
  <conditionalFormatting sqref="S189:T189">
    <cfRule type="expression" dxfId="812" priority="22" stopIfTrue="1">
      <formula>S189="No"</formula>
    </cfRule>
    <cfRule type="expression" dxfId="811" priority="23" stopIfTrue="1">
      <formula>S189="Yes"</formula>
    </cfRule>
  </conditionalFormatting>
  <conditionalFormatting sqref="S190:T200">
    <cfRule type="expression" dxfId="810" priority="26" stopIfTrue="1">
      <formula>S190="No"</formula>
    </cfRule>
    <cfRule type="expression" dxfId="809" priority="27" stopIfTrue="1">
      <formula>S190="Yes"</formula>
    </cfRule>
  </conditionalFormatting>
  <conditionalFormatting sqref="B190:T200">
    <cfRule type="expression" dxfId="808" priority="28" stopIfTrue="1">
      <formula>B190="No"</formula>
    </cfRule>
    <cfRule type="expression" dxfId="807" priority="29" stopIfTrue="1">
      <formula>B190="Yes"</formula>
    </cfRule>
  </conditionalFormatting>
  <conditionalFormatting sqref="B189:T189">
    <cfRule type="expression" dxfId="806" priority="24" stopIfTrue="1">
      <formula>B189="No"</formula>
    </cfRule>
    <cfRule type="expression" dxfId="805" priority="25" stopIfTrue="1">
      <formula>B189="Yes"</formula>
    </cfRule>
  </conditionalFormatting>
  <conditionalFormatting sqref="S201:T201">
    <cfRule type="expression" dxfId="804" priority="18" stopIfTrue="1">
      <formula>S201="No"</formula>
    </cfRule>
    <cfRule type="expression" dxfId="803" priority="19" stopIfTrue="1">
      <formula>S201="Yes"</formula>
    </cfRule>
  </conditionalFormatting>
  <conditionalFormatting sqref="B201:T201">
    <cfRule type="expression" dxfId="802" priority="20" stopIfTrue="1">
      <formula>B201="No"</formula>
    </cfRule>
    <cfRule type="expression" dxfId="801" priority="21" stopIfTrue="1">
      <formula>B201="Yes"</formula>
    </cfRule>
  </conditionalFormatting>
  <conditionalFormatting sqref="S202:T207">
    <cfRule type="expression" dxfId="800" priority="14" stopIfTrue="1">
      <formula>S202="No"</formula>
    </cfRule>
    <cfRule type="expression" dxfId="799" priority="15" stopIfTrue="1">
      <formula>S202="Yes"</formula>
    </cfRule>
  </conditionalFormatting>
  <conditionalFormatting sqref="B202:T207">
    <cfRule type="expression" dxfId="798" priority="16" stopIfTrue="1">
      <formula>B202="No"</formula>
    </cfRule>
    <cfRule type="expression" dxfId="797" priority="17" stopIfTrue="1">
      <formula>B202="Yes"</formula>
    </cfRule>
  </conditionalFormatting>
  <conditionalFormatting sqref="S208:T208 S210:T210 S212:T212 S214:T214 S216:T216 S218:T218">
    <cfRule type="expression" dxfId="796" priority="10" stopIfTrue="1">
      <formula>S208="No"</formula>
    </cfRule>
    <cfRule type="expression" dxfId="795" priority="11" stopIfTrue="1">
      <formula>S208="Yes"</formula>
    </cfRule>
  </conditionalFormatting>
  <conditionalFormatting sqref="B208:T208 B210:T210 B212:T212 B214:T214 B216:T216 B218:T218">
    <cfRule type="expression" dxfId="794" priority="12" stopIfTrue="1">
      <formula>B208="No"</formula>
    </cfRule>
    <cfRule type="expression" dxfId="793" priority="13" stopIfTrue="1">
      <formula>B208="Yes"</formula>
    </cfRule>
  </conditionalFormatting>
  <conditionalFormatting sqref="S209:T209 S211:T211 S213:T213 S215:T215 S217:T217 S219:T219">
    <cfRule type="expression" dxfId="792" priority="6" stopIfTrue="1">
      <formula>S209="No"</formula>
    </cfRule>
    <cfRule type="expression" dxfId="791" priority="7" stopIfTrue="1">
      <formula>S209="Yes"</formula>
    </cfRule>
  </conditionalFormatting>
  <conditionalFormatting sqref="B209:T209 B211:T211 B213:T213 B215:T215 B217:T217 B219:T219">
    <cfRule type="expression" dxfId="790" priority="8" stopIfTrue="1">
      <formula>B209="No"</formula>
    </cfRule>
    <cfRule type="expression" dxfId="789" priority="9" stopIfTrue="1">
      <formula>B209="Yes"</formula>
    </cfRule>
  </conditionalFormatting>
  <conditionalFormatting sqref="S220:T220">
    <cfRule type="expression" dxfId="788" priority="1" stopIfTrue="1">
      <formula>S220="No"</formula>
    </cfRule>
    <cfRule type="expression" dxfId="787" priority="2" stopIfTrue="1">
      <formula>S220="Yes"</formula>
    </cfRule>
  </conditionalFormatting>
  <conditionalFormatting sqref="B220:T220">
    <cfRule type="expression" dxfId="786" priority="3" stopIfTrue="1">
      <formula>B220="No"</formula>
    </cfRule>
    <cfRule type="expression" dxfId="785" priority="4" stopIfTrue="1">
      <formula>B220="Yes"</formula>
    </cfRule>
  </conditionalFormatting>
  <pageMargins left="0.75" right="0.75" top="1" bottom="1" header="0.5" footer="0.5"/>
  <pageSetup paperSize="17" scale="73"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22"/>
    <pageSetUpPr fitToPage="1"/>
  </sheetPr>
  <dimension ref="A1:U208"/>
  <sheetViews>
    <sheetView zoomScaleNormal="100" workbookViewId="0">
      <selection activeCell="G161" sqref="G161"/>
    </sheetView>
  </sheetViews>
  <sheetFormatPr defaultRowHeight="15.75" x14ac:dyDescent="0.25"/>
  <cols>
    <col min="1" max="2" width="7.625" style="9" customWidth="1"/>
    <col min="3" max="17" width="7.625" style="24" customWidth="1"/>
  </cols>
  <sheetData>
    <row r="1" spans="1:19" ht="24.95" customHeight="1" thickBot="1" x14ac:dyDescent="0.3">
      <c r="B1" s="405" t="s">
        <v>44</v>
      </c>
      <c r="C1" s="405"/>
      <c r="D1" s="405"/>
      <c r="E1" s="405"/>
      <c r="F1" s="405"/>
      <c r="G1" s="405"/>
      <c r="H1" s="405"/>
      <c r="I1" s="405"/>
      <c r="J1" s="405"/>
      <c r="K1" s="405"/>
      <c r="L1" s="405"/>
      <c r="M1" s="405"/>
      <c r="N1" s="405"/>
      <c r="O1" s="405"/>
      <c r="P1" s="405"/>
      <c r="Q1" s="405"/>
      <c r="R1" s="405"/>
      <c r="S1" s="405"/>
    </row>
    <row r="2" spans="1:19" ht="20.100000000000001" customHeight="1" thickBot="1" x14ac:dyDescent="0.3">
      <c r="A2" s="92"/>
      <c r="B2" s="406" t="s">
        <v>59</v>
      </c>
      <c r="C2" s="407"/>
      <c r="D2" s="407"/>
      <c r="E2" s="407"/>
      <c r="F2" s="407"/>
      <c r="G2" s="407"/>
      <c r="H2" s="407"/>
      <c r="I2" s="407"/>
      <c r="J2" s="408"/>
      <c r="K2" s="409" t="s">
        <v>43</v>
      </c>
      <c r="L2" s="410"/>
      <c r="M2" s="410"/>
      <c r="N2" s="410"/>
      <c r="O2" s="410"/>
      <c r="P2" s="410"/>
      <c r="Q2" s="410"/>
      <c r="R2" s="410"/>
      <c r="S2" s="411"/>
    </row>
    <row r="3" spans="1:19" ht="15.75" customHeight="1" thickBot="1" x14ac:dyDescent="0.3">
      <c r="A3" s="93"/>
      <c r="B3" s="133" t="s">
        <v>47</v>
      </c>
      <c r="C3" s="132" t="s">
        <v>5</v>
      </c>
      <c r="D3" s="131" t="s">
        <v>6</v>
      </c>
      <c r="E3" s="130" t="s">
        <v>7</v>
      </c>
      <c r="F3" s="129" t="s">
        <v>8</v>
      </c>
      <c r="G3" s="128" t="s">
        <v>9</v>
      </c>
      <c r="H3" s="127" t="s">
        <v>10</v>
      </c>
      <c r="I3" s="126" t="s">
        <v>52</v>
      </c>
      <c r="J3" s="125" t="s">
        <v>53</v>
      </c>
      <c r="K3" s="133" t="s">
        <v>47</v>
      </c>
      <c r="L3" s="132" t="s">
        <v>5</v>
      </c>
      <c r="M3" s="131" t="s">
        <v>6</v>
      </c>
      <c r="N3" s="130" t="s">
        <v>7</v>
      </c>
      <c r="O3" s="129" t="s">
        <v>8</v>
      </c>
      <c r="P3" s="128" t="s">
        <v>9</v>
      </c>
      <c r="Q3" s="127" t="s">
        <v>10</v>
      </c>
      <c r="R3" s="126" t="s">
        <v>52</v>
      </c>
      <c r="S3" s="125" t="s">
        <v>53</v>
      </c>
    </row>
    <row r="4" spans="1:19" ht="15.75" customHeight="1" thickBot="1" x14ac:dyDescent="0.3">
      <c r="A4" s="91" t="str">
        <f>IF('[1]Outside Edges'!$A3&lt;&gt;"",'[1]Outside Edges'!$A3,"")</f>
        <v>D1</v>
      </c>
      <c r="B4" s="90" t="str">
        <f>IF('[1]Outside Edges'!G3&gt;=(13.5+1),"Yes","No")</f>
        <v>No</v>
      </c>
      <c r="C4" s="90" t="str">
        <f>IF('[1]Outside Edges'!H3&gt;=(13.5+1),"Yes","No")</f>
        <v>No</v>
      </c>
      <c r="D4" s="25" t="str">
        <f>IF('[1]Outside Edges'!I3&gt;=(13.5+1),"Yes","No")</f>
        <v>No</v>
      </c>
      <c r="E4" s="25" t="str">
        <f>IF('[1]Outside Edges'!J3&gt;=(13.5+1),"Yes","No")</f>
        <v>No</v>
      </c>
      <c r="F4" s="25" t="str">
        <f>IF('[1]Outside Edges'!K3&gt;=(13.5+1),"Yes","No")</f>
        <v>No</v>
      </c>
      <c r="G4" s="25" t="str">
        <f>IF('[1]Outside Edges'!L3&gt;=(13.5+1),"Yes","No")</f>
        <v>No</v>
      </c>
      <c r="H4" s="26" t="str">
        <f>IF('[1]Outside Edges'!M3&gt;=(13.5+1),"Yes","No")</f>
        <v>No</v>
      </c>
      <c r="I4" s="26" t="str">
        <f>IF('[1]Outside Edges'!N3&gt;=(13.5+1),"Yes","No")</f>
        <v>No</v>
      </c>
      <c r="J4" s="26" t="str">
        <f>IF('[1]Outside Edges'!O3&gt;=(13.5+1),"Yes","No")</f>
        <v>No</v>
      </c>
      <c r="K4" s="10" t="str">
        <f>IF(('[1]Outside Edges'!G3+6.1)&gt;=(13.5+1),"Yes","No")</f>
        <v>Yes</v>
      </c>
      <c r="L4" s="90" t="str">
        <f>IF(('[1]Outside Edges'!H3+6.1)&gt;=(13.5+1),"Yes","No")</f>
        <v>Yes</v>
      </c>
      <c r="M4" s="25" t="str">
        <f>IF(('[1]Outside Edges'!I3+6.1)&gt;=(13.5+1),"Yes","No")</f>
        <v>Yes</v>
      </c>
      <c r="N4" s="25" t="str">
        <f>IF(('[1]Outside Edges'!J3+6.1)&gt;=(13.5+1),"Yes","No")</f>
        <v>Yes</v>
      </c>
      <c r="O4" s="25" t="str">
        <f>IF(('[1]Outside Edges'!K3+6.1)&gt;=(13.5+1),"Yes","No")</f>
        <v>Yes</v>
      </c>
      <c r="P4" s="25" t="str">
        <f>IF(('[1]Outside Edges'!L3+6.1)&gt;=(13.5+1),"Yes","No")</f>
        <v>Yes</v>
      </c>
      <c r="Q4" s="26" t="str">
        <f>IF(('[1]Outside Edges'!M3+6.1)&gt;=(13.5+1),"Yes","No")</f>
        <v>Yes</v>
      </c>
      <c r="R4" s="25" t="str">
        <f>IF(('[1]Outside Edges'!N3+6.1)&gt;=(13.5+1),"Yes","No")</f>
        <v>Yes</v>
      </c>
      <c r="S4" s="27" t="str">
        <f>IF(('[1]Outside Edges'!O3+6.1)&gt;=(13.5+1),"Yes","No")</f>
        <v>Yes</v>
      </c>
    </row>
    <row r="5" spans="1:19" ht="15.75" customHeight="1" thickBot="1" x14ac:dyDescent="0.3">
      <c r="A5" s="89" t="str">
        <f>IF('[1]Outside Edges'!$A4&lt;&gt;"",'[1]Outside Edges'!$A4,"")</f>
        <v>D2</v>
      </c>
      <c r="B5" s="90" t="str">
        <f>IF('[1]Outside Edges'!G4&gt;=(13.5+1),"Yes","No")</f>
        <v>No</v>
      </c>
      <c r="C5" s="90" t="str">
        <f>IF('[1]Outside Edges'!H4&gt;=(13.5+1),"Yes","No")</f>
        <v>Yes</v>
      </c>
      <c r="D5" s="25" t="str">
        <f>IF('[1]Outside Edges'!I4&gt;=(13.5+1),"Yes","No")</f>
        <v>Yes</v>
      </c>
      <c r="E5" s="25" t="str">
        <f>IF('[1]Outside Edges'!J4&gt;=(13.5+1),"Yes","No")</f>
        <v>Yes</v>
      </c>
      <c r="F5" s="25" t="str">
        <f>IF('[1]Outside Edges'!K4&gt;=(13.5+1),"Yes","No")</f>
        <v>Yes</v>
      </c>
      <c r="G5" s="25" t="str">
        <f>IF('[1]Outside Edges'!L4&gt;=(13.5+1),"Yes","No")</f>
        <v>Yes</v>
      </c>
      <c r="H5" s="26" t="str">
        <f>IF('[1]Outside Edges'!M4&gt;=(13.5+1),"Yes","No")</f>
        <v>Yes</v>
      </c>
      <c r="I5" s="26" t="str">
        <f>IF('[1]Outside Edges'!N4&gt;=(13.5+1),"Yes","No")</f>
        <v>Yes</v>
      </c>
      <c r="J5" s="26" t="str">
        <f>IF('[1]Outside Edges'!O4&gt;=(13.5+1),"Yes","No")</f>
        <v>Yes</v>
      </c>
      <c r="K5" s="10" t="str">
        <f>IF(('[1]Outside Edges'!G4+6.1)&gt;=(13.5+1),"Yes","No")</f>
        <v>Yes</v>
      </c>
      <c r="L5" s="90" t="str">
        <f>IF(('[1]Outside Edges'!H4+6.1)&gt;=(13.5+1),"Yes","No")</f>
        <v>Yes</v>
      </c>
      <c r="M5" s="25" t="str">
        <f>IF(('[1]Outside Edges'!I4+6.1)&gt;=(13.5+1),"Yes","No")</f>
        <v>Yes</v>
      </c>
      <c r="N5" s="25" t="str">
        <f>IF(('[1]Outside Edges'!J4+6.1)&gt;=(13.5+1),"Yes","No")</f>
        <v>Yes</v>
      </c>
      <c r="O5" s="25" t="str">
        <f>IF(('[1]Outside Edges'!K4+6.1)&gt;=(13.5+1),"Yes","No")</f>
        <v>Yes</v>
      </c>
      <c r="P5" s="25" t="str">
        <f>IF(('[1]Outside Edges'!L4+6.1)&gt;=(13.5+1),"Yes","No")</f>
        <v>Yes</v>
      </c>
      <c r="Q5" s="26" t="str">
        <f>IF(('[1]Outside Edges'!M4+6.1)&gt;=(13.5+1),"Yes","No")</f>
        <v>Yes</v>
      </c>
      <c r="R5" s="25" t="str">
        <f>IF(('[1]Outside Edges'!N4+6.1)&gt;=(13.5+1),"Yes","No")</f>
        <v>Yes</v>
      </c>
      <c r="S5" s="27" t="str">
        <f>IF(('[1]Outside Edges'!O4+6.1)&gt;=(13.5+1),"Yes","No")</f>
        <v>Yes</v>
      </c>
    </row>
    <row r="6" spans="1:19" ht="15.75" customHeight="1" thickBot="1" x14ac:dyDescent="0.3">
      <c r="A6" s="110" t="str">
        <f>IF('[1]Outside Edges'!$A5&lt;&gt;"",'[1]Outside Edges'!$A5,"")</f>
        <v>D3</v>
      </c>
      <c r="B6" s="90" t="str">
        <f>IF('[1]Outside Edges'!G5&gt;=(13.5+1),"Yes","No")</f>
        <v>No</v>
      </c>
      <c r="C6" s="90" t="str">
        <f>IF('[1]Outside Edges'!H5&gt;=(13.5+1),"Yes","No")</f>
        <v>No</v>
      </c>
      <c r="D6" s="25" t="str">
        <f>IF('[1]Outside Edges'!I5&gt;=(13.5+1),"Yes","No")</f>
        <v>No</v>
      </c>
      <c r="E6" s="25" t="str">
        <f>IF('[1]Outside Edges'!J5&gt;=(13.5+1),"Yes","No")</f>
        <v>No</v>
      </c>
      <c r="F6" s="25" t="str">
        <f>IF('[1]Outside Edges'!K5&gt;=(13.5+1),"Yes","No")</f>
        <v>No</v>
      </c>
      <c r="G6" s="25" t="str">
        <f>IF('[1]Outside Edges'!L5&gt;=(13.5+1),"Yes","No")</f>
        <v>No</v>
      </c>
      <c r="H6" s="26" t="str">
        <f>IF('[1]Outside Edges'!M5&gt;=(13.5+1),"Yes","No")</f>
        <v>No</v>
      </c>
      <c r="I6" s="26" t="str">
        <f>IF('[1]Outside Edges'!N5&gt;=(13.5+1),"Yes","No")</f>
        <v>No</v>
      </c>
      <c r="J6" s="26" t="str">
        <f>IF('[1]Outside Edges'!O5&gt;=(13.5+1),"Yes","No")</f>
        <v>Yes</v>
      </c>
      <c r="K6" s="10" t="str">
        <f>IF(('[1]Outside Edges'!G5+6.1)&gt;=(13.5+1),"Yes","No")</f>
        <v>Yes</v>
      </c>
      <c r="L6" s="90" t="str">
        <f>IF(('[1]Outside Edges'!H5+6.1)&gt;=(13.5+1),"Yes","No")</f>
        <v>Yes</v>
      </c>
      <c r="M6" s="25" t="str">
        <f>IF(('[1]Outside Edges'!I5+6.1)&gt;=(13.5+1),"Yes","No")</f>
        <v>No</v>
      </c>
      <c r="N6" s="25" t="str">
        <f>IF(('[1]Outside Edges'!J5+6.1)&gt;=(13.5+1),"Yes","No")</f>
        <v>No</v>
      </c>
      <c r="O6" s="25" t="str">
        <f>IF(('[1]Outside Edges'!K5+6.1)&gt;=(13.5+1),"Yes","No")</f>
        <v>No</v>
      </c>
      <c r="P6" s="25" t="str">
        <f>IF(('[1]Outside Edges'!L5+6.1)&gt;=(13.5+1),"Yes","No")</f>
        <v>No</v>
      </c>
      <c r="Q6" s="26" t="str">
        <f>IF(('[1]Outside Edges'!M5+6.1)&gt;=(13.5+1),"Yes","No")</f>
        <v>No</v>
      </c>
      <c r="R6" s="25" t="str">
        <f>IF(('[1]Outside Edges'!N5+6.1)&gt;=(13.5+1),"Yes","No")</f>
        <v>No</v>
      </c>
      <c r="S6" s="120" t="str">
        <f>IF(('[1]Outside Edges'!O5+6.1)&gt;=(13.5+1),"No","No")</f>
        <v>No</v>
      </c>
    </row>
    <row r="7" spans="1:19" ht="15.75" customHeight="1" thickBot="1" x14ac:dyDescent="0.3">
      <c r="A7" s="110" t="str">
        <f>IF('[1]Outside Edges'!$A6&lt;&gt;"",'[1]Outside Edges'!$A6,"")</f>
        <v>D4</v>
      </c>
      <c r="B7" s="90" t="str">
        <f>IF('[1]Outside Edges'!G6&gt;=(13.5+1),"Yes","No")</f>
        <v>No</v>
      </c>
      <c r="C7" s="90" t="str">
        <f>IF('[1]Outside Edges'!H6&gt;=(13.5+1),"Yes","No")</f>
        <v>No</v>
      </c>
      <c r="D7" s="25" t="str">
        <f>IF('[1]Outside Edges'!I6&gt;=(13.5+1),"Yes","No")</f>
        <v>No</v>
      </c>
      <c r="E7" s="25" t="str">
        <f>IF('[1]Outside Edges'!J6&gt;=(13.5+1),"Yes","No")</f>
        <v>No</v>
      </c>
      <c r="F7" s="25" t="str">
        <f>IF('[1]Outside Edges'!K6&gt;=(13.5+1),"Yes","No")</f>
        <v>No</v>
      </c>
      <c r="G7" s="25" t="str">
        <f>IF('[1]Outside Edges'!L6&gt;=(13.5+1),"Yes","No")</f>
        <v>No</v>
      </c>
      <c r="H7" s="26" t="str">
        <f>IF('[1]Outside Edges'!M6&gt;=(13.5+1),"Yes","No")</f>
        <v>No</v>
      </c>
      <c r="I7" s="26" t="str">
        <f>IF('[1]Outside Edges'!N6&gt;=(13.5+1),"Yes","No")</f>
        <v>No</v>
      </c>
      <c r="J7" s="121" t="str">
        <f>IF('[1]Outside Edges'!O6&gt;=(13.5+1),"Yes","Yes")</f>
        <v>Yes</v>
      </c>
      <c r="K7" s="10" t="str">
        <f>IF(('[1]Outside Edges'!G6+6.1)&gt;=(13.5+1),"Yes","No")</f>
        <v>Yes</v>
      </c>
      <c r="L7" s="122" t="str">
        <f>IF(('[1]Outside Edges'!H6+6.1)&gt;=(13.5+1),"Yes","Yes")</f>
        <v>Yes</v>
      </c>
      <c r="M7" s="123" t="str">
        <f>IF(('[1]Outside Edges'!I6+6.1)&gt;=(13.5+1),"Yes","Yes")</f>
        <v>Yes</v>
      </c>
      <c r="N7" s="25" t="str">
        <f>IF(('[1]Outside Edges'!J6+6.1)&gt;=(13.5+1),"Yes","No")</f>
        <v>No</v>
      </c>
      <c r="O7" s="25" t="str">
        <f>IF(('[1]Outside Edges'!K6+6.1)&gt;=(13.5+1),"Yes","No")</f>
        <v>No</v>
      </c>
      <c r="P7" s="25" t="str">
        <f>IF(('[1]Outside Edges'!L6+6.1)&gt;=(13.5+1),"Yes","No")</f>
        <v>No</v>
      </c>
      <c r="Q7" s="26" t="str">
        <f>IF(('[1]Outside Edges'!M6+6.1)&gt;=(13.5+1),"Yes","No")</f>
        <v>No</v>
      </c>
      <c r="R7" s="25" t="str">
        <f>IF(('[1]Outside Edges'!N6+6.1)&gt;=(13.5+1),"Yes","No")</f>
        <v>No</v>
      </c>
      <c r="S7" s="27" t="str">
        <f>IF(('[1]Outside Edges'!O6+6.1)&gt;=(13.5+1),"Yes","No")</f>
        <v>No</v>
      </c>
    </row>
    <row r="8" spans="1:19" ht="15.75" customHeight="1" thickBot="1" x14ac:dyDescent="0.3">
      <c r="A8" s="111" t="str">
        <f>IF('[1]Outside Edges'!$A7&lt;&gt;"",'[1]Outside Edges'!$A7,"")</f>
        <v>D5</v>
      </c>
      <c r="B8" s="90" t="str">
        <f>IF('[1]Outside Edges'!G7&gt;=(13.5+1),"Yes","No")</f>
        <v>No</v>
      </c>
      <c r="C8" s="90" t="str">
        <f>IF('[1]Outside Edges'!H7&gt;=(13.5+1),"Yes","No")</f>
        <v>No</v>
      </c>
      <c r="D8" s="25" t="str">
        <f>IF('[1]Outside Edges'!I7&gt;=(13.5+1),"Yes","No")</f>
        <v>No</v>
      </c>
      <c r="E8" s="25" t="str">
        <f>IF('[1]Outside Edges'!J7&gt;=(13.5+1),"Yes","No")</f>
        <v>No</v>
      </c>
      <c r="F8" s="25" t="str">
        <f>IF('[1]Outside Edges'!K7&gt;=(13.5+1),"Yes","No")</f>
        <v>No</v>
      </c>
      <c r="G8" s="25" t="str">
        <f>IF('[1]Outside Edges'!L7&gt;=(13.5+1),"Yes","No")</f>
        <v>No</v>
      </c>
      <c r="H8" s="26" t="str">
        <f>IF('[1]Outside Edges'!M7&gt;=(13.5+1),"Yes","No")</f>
        <v>No</v>
      </c>
      <c r="I8" s="26" t="str">
        <f>IF('[1]Outside Edges'!N7&gt;=(13.5+1),"Yes","No")</f>
        <v>No</v>
      </c>
      <c r="J8" s="26" t="str">
        <f>IF('[1]Outside Edges'!O7&gt;=(13.5+1),"Yes","No")</f>
        <v>No</v>
      </c>
      <c r="K8" s="135" t="str">
        <f>IF(('[1]Outside Edges'!G7+6.1)&gt;=(13.5+1),"Yes","No")</f>
        <v>Yes</v>
      </c>
      <c r="L8" s="90" t="str">
        <f>IF(('[1]Outside Edges'!H7+6.1)&gt;=(13.5+1),"Yes","No")</f>
        <v>No</v>
      </c>
      <c r="M8" s="25" t="str">
        <f>IF(('[1]Outside Edges'!I7+6.1)&gt;=(13.5+1),"Yes","No")</f>
        <v>No</v>
      </c>
      <c r="N8" s="25" t="str">
        <f>IF(('[1]Outside Edges'!J7+6.1)&gt;=(13.5+1),"Yes","No")</f>
        <v>No</v>
      </c>
      <c r="O8" s="25" t="str">
        <f>IF(('[1]Outside Edges'!K7+6.1)&gt;=(13.5+1),"Yes","No")</f>
        <v>No</v>
      </c>
      <c r="P8" s="25" t="str">
        <f>IF(('[1]Outside Edges'!L7+6.1)&gt;=(13.5+1),"Yes","No")</f>
        <v>No</v>
      </c>
      <c r="Q8" s="26" t="str">
        <f>IF(('[1]Outside Edges'!M7+6.1)&gt;=(13.5+1),"Yes","No")</f>
        <v>No</v>
      </c>
      <c r="R8" s="25" t="str">
        <f>IF(('[1]Outside Edges'!N7+6.1)&gt;=(13.5+1),"Yes","No")</f>
        <v>No</v>
      </c>
      <c r="S8" s="27" t="str">
        <f>IF(('[1]Outside Edges'!O7+6.1)&gt;=(13.5+1),"Yes","No")</f>
        <v>No</v>
      </c>
    </row>
    <row r="9" spans="1:19" ht="15.75" customHeight="1" thickBot="1" x14ac:dyDescent="0.3">
      <c r="A9" s="89" t="str">
        <f>IF('[1]Outside Edges'!$A8&lt;&gt;"",'[1]Outside Edges'!$A8,"")</f>
        <v>D6</v>
      </c>
      <c r="B9" s="90" t="str">
        <f>IF('[1]Outside Edges'!G8&gt;=(13.5+1),"Yes","No")</f>
        <v>No</v>
      </c>
      <c r="C9" s="90" t="str">
        <f>IF('[1]Outside Edges'!H8&gt;=(13.5+1),"Yes","No")</f>
        <v>No</v>
      </c>
      <c r="D9" s="25" t="str">
        <f>IF('[1]Outside Edges'!I8&gt;=(13.5+1),"Yes","No")</f>
        <v>No</v>
      </c>
      <c r="E9" s="25" t="str">
        <f>IF('[1]Outside Edges'!J8&gt;=(13.5+1),"Yes","No")</f>
        <v>No</v>
      </c>
      <c r="F9" s="25" t="str">
        <f>IF('[1]Outside Edges'!K8&gt;=(13.5+1),"Yes","No")</f>
        <v>No</v>
      </c>
      <c r="G9" s="25" t="str">
        <f>IF('[1]Outside Edges'!L8&gt;=(13.5+1),"Yes","No")</f>
        <v>No</v>
      </c>
      <c r="H9" s="26" t="str">
        <f>IF('[1]Outside Edges'!M8&gt;=(13.5+1),"Yes","No")</f>
        <v>Yes</v>
      </c>
      <c r="I9" s="26" t="str">
        <f>IF('[1]Outside Edges'!N8&gt;=(13.5+1),"Yes","No")</f>
        <v>Yes</v>
      </c>
      <c r="J9" s="26" t="str">
        <f>IF('[1]Outside Edges'!O8&gt;=(13.5+1),"Yes","No")</f>
        <v>Yes</v>
      </c>
      <c r="K9" s="10" t="str">
        <f>IF(('[1]Outside Edges'!G8+6.1)&gt;=(13.5+1),"Yes","No")</f>
        <v>Yes</v>
      </c>
      <c r="L9" s="90" t="str">
        <f>IF(('[1]Outside Edges'!H8+6.1)&gt;=(13.5+1),"Yes","No")</f>
        <v>Yes</v>
      </c>
      <c r="M9" s="25" t="str">
        <f>IF(('[1]Outside Edges'!I8+6.1)&gt;=(13.5+1),"Yes","No")</f>
        <v>Yes</v>
      </c>
      <c r="N9" s="25" t="str">
        <f>IF(('[1]Outside Edges'!J8+6.1)&gt;=(13.5+1),"Yes","No")</f>
        <v>Yes</v>
      </c>
      <c r="O9" s="25" t="str">
        <f>IF(('[1]Outside Edges'!K8+6.1)&gt;=(13.5+1),"Yes","No")</f>
        <v>Yes</v>
      </c>
      <c r="P9" s="25" t="str">
        <f>IF(('[1]Outside Edges'!L8+6.1)&gt;=(13.5+1),"Yes","No")</f>
        <v>Yes</v>
      </c>
      <c r="Q9" s="26" t="str">
        <f>IF(('[1]Outside Edges'!M8+6.1)&gt;=(13.5+1),"Yes","No")</f>
        <v>Yes</v>
      </c>
      <c r="R9" s="25" t="str">
        <f>IF(('[1]Outside Edges'!N8+6.1)&gt;=(13.5+1),"Yes","No")</f>
        <v>Yes</v>
      </c>
      <c r="S9" s="27" t="str">
        <f>IF(('[1]Outside Edges'!O8+6.1)&gt;=(13.5+1),"Yes","No")</f>
        <v>Yes</v>
      </c>
    </row>
    <row r="10" spans="1:19" ht="15.75" customHeight="1" thickBot="1" x14ac:dyDescent="0.3">
      <c r="A10" s="88" t="str">
        <f>IF('[1]Outside Edges'!$A9&lt;&gt;"",'[1]Outside Edges'!$A9,"")</f>
        <v>D7</v>
      </c>
      <c r="B10" s="90" t="str">
        <f>IF('[1]Outside Edges'!G9&gt;=(13.5+1),"Yes","No")</f>
        <v>Yes</v>
      </c>
      <c r="C10" s="90" t="str">
        <f>IF('[1]Outside Edges'!H9&gt;=(13.5+1),"Yes","No")</f>
        <v>Yes</v>
      </c>
      <c r="D10" s="25" t="str">
        <f>IF('[1]Outside Edges'!I9&gt;=(13.5+1),"Yes","No")</f>
        <v>Yes</v>
      </c>
      <c r="E10" s="25" t="str">
        <f>IF('[1]Outside Edges'!J9&gt;=(13.5+1),"Yes","No")</f>
        <v>Yes</v>
      </c>
      <c r="F10" s="25" t="str">
        <f>IF('[1]Outside Edges'!K9&gt;=(13.5+1),"Yes","No")</f>
        <v>Yes</v>
      </c>
      <c r="G10" s="25" t="str">
        <f>IF('[1]Outside Edges'!L9&gt;=(13.5+1),"Yes","No")</f>
        <v>Yes</v>
      </c>
      <c r="H10" s="26" t="str">
        <f>IF('[1]Outside Edges'!M9&gt;=(13.5+1),"Yes","No")</f>
        <v>Yes</v>
      </c>
      <c r="I10" s="26" t="str">
        <f>IF('[1]Outside Edges'!N9&gt;=(13.5+1),"Yes","No")</f>
        <v>Yes</v>
      </c>
      <c r="J10" s="26" t="str">
        <f>IF('[1]Outside Edges'!O9&gt;=(13.5+1),"Yes","No")</f>
        <v>Yes</v>
      </c>
      <c r="K10" s="10" t="str">
        <f>IF(('[1]Outside Edges'!G9+6.1)&gt;=(13.5+1),"Yes","No")</f>
        <v>Yes</v>
      </c>
      <c r="L10" s="90" t="str">
        <f>IF(('[1]Outside Edges'!H9+6.1)&gt;=(13.5+1),"Yes","No")</f>
        <v>Yes</v>
      </c>
      <c r="M10" s="25" t="str">
        <f>IF(('[1]Outside Edges'!I9+6.1)&gt;=(13.5+1),"Yes","No")</f>
        <v>Yes</v>
      </c>
      <c r="N10" s="25" t="str">
        <f>IF(('[1]Outside Edges'!J9+6.1)&gt;=(13.5+1),"Yes","No")</f>
        <v>Yes</v>
      </c>
      <c r="O10" s="25" t="str">
        <f>IF(('[1]Outside Edges'!K9+6.1)&gt;=(13.5+1),"Yes","No")</f>
        <v>Yes</v>
      </c>
      <c r="P10" s="25" t="str">
        <f>IF(('[1]Outside Edges'!L9+6.1)&gt;=(13.5+1),"Yes","No")</f>
        <v>Yes</v>
      </c>
      <c r="Q10" s="26" t="str">
        <f>IF(('[1]Outside Edges'!M9+6.1)&gt;=(13.5+1),"Yes","No")</f>
        <v>Yes</v>
      </c>
      <c r="R10" s="25" t="str">
        <f>IF(('[1]Outside Edges'!N9+6.1)&gt;=(13.5+1),"Yes","No")</f>
        <v>Yes</v>
      </c>
      <c r="S10" s="27" t="str">
        <f>IF(('[1]Outside Edges'!O9+6.1)&gt;=(13.5+1),"Yes","No")</f>
        <v>Yes</v>
      </c>
    </row>
    <row r="11" spans="1:19" ht="15.75" customHeight="1" thickBot="1" x14ac:dyDescent="0.3">
      <c r="A11" s="89" t="str">
        <f>IF('[1]Outside Edges'!$A10&lt;&gt;"",'[1]Outside Edges'!$A10,"")</f>
        <v>D8</v>
      </c>
      <c r="B11" s="90" t="str">
        <f>IF('[1]Outside Edges'!G10&gt;=(13.5+1),"Yes","No")</f>
        <v>No</v>
      </c>
      <c r="C11" s="90" t="str">
        <f>IF('[1]Outside Edges'!H10&gt;=(13.5+1),"Yes","No")</f>
        <v>Yes</v>
      </c>
      <c r="D11" s="25" t="str">
        <f>IF('[1]Outside Edges'!I10&gt;=(13.5+1),"Yes","No")</f>
        <v>Yes</v>
      </c>
      <c r="E11" s="25" t="str">
        <f>IF('[1]Outside Edges'!J10&gt;=(13.5+1),"Yes","No")</f>
        <v>Yes</v>
      </c>
      <c r="F11" s="25" t="str">
        <f>IF('[1]Outside Edges'!K10&gt;=(13.5+1),"Yes","No")</f>
        <v>Yes</v>
      </c>
      <c r="G11" s="25" t="str">
        <f>IF('[1]Outside Edges'!L10&gt;=(13.5+1),"Yes","No")</f>
        <v>Yes</v>
      </c>
      <c r="H11" s="26" t="str">
        <f>IF('[1]Outside Edges'!M10&gt;=(13.5+1),"Yes","No")</f>
        <v>Yes</v>
      </c>
      <c r="I11" s="26" t="str">
        <f>IF('[1]Outside Edges'!N10&gt;=(13.5+1),"Yes","No")</f>
        <v>Yes</v>
      </c>
      <c r="J11" s="26" t="str">
        <f>IF('[1]Outside Edges'!O10&gt;=(13.5+1),"Yes","No")</f>
        <v>Yes</v>
      </c>
      <c r="K11" s="10" t="str">
        <f>IF(('[1]Outside Edges'!G10+6.1)&gt;=(13.5+1),"Yes","No")</f>
        <v>Yes</v>
      </c>
      <c r="L11" s="90" t="str">
        <f>IF(('[1]Outside Edges'!H10+6.1)&gt;=(13.5+1),"Yes","No")</f>
        <v>Yes</v>
      </c>
      <c r="M11" s="25" t="str">
        <f>IF(('[1]Outside Edges'!I10+6.1)&gt;=(13.5+1),"Yes","No")</f>
        <v>Yes</v>
      </c>
      <c r="N11" s="25" t="str">
        <f>IF(('[1]Outside Edges'!J10+6.1)&gt;=(13.5+1),"Yes","No")</f>
        <v>Yes</v>
      </c>
      <c r="O11" s="25" t="str">
        <f>IF(('[1]Outside Edges'!K10+6.1)&gt;=(13.5+1),"Yes","No")</f>
        <v>Yes</v>
      </c>
      <c r="P11" s="25" t="str">
        <f>IF(('[1]Outside Edges'!L10+6.1)&gt;=(13.5+1),"Yes","No")</f>
        <v>Yes</v>
      </c>
      <c r="Q11" s="26" t="str">
        <f>IF(('[1]Outside Edges'!M10+6.1)&gt;=(13.5+1),"Yes","No")</f>
        <v>Yes</v>
      </c>
      <c r="R11" s="25" t="str">
        <f>IF(('[1]Outside Edges'!N10+6.1)&gt;=(13.5+1),"Yes","No")</f>
        <v>Yes</v>
      </c>
      <c r="S11" s="27" t="str">
        <f>IF(('[1]Outside Edges'!O10+6.1)&gt;=(13.5+1),"Yes","No")</f>
        <v>Yes</v>
      </c>
    </row>
    <row r="12" spans="1:19" ht="15.75" customHeight="1" thickBot="1" x14ac:dyDescent="0.3">
      <c r="A12" s="88" t="str">
        <f>IF('[1]Outside Edges'!$A11&lt;&gt;"",'[1]Outside Edges'!$A11,"")</f>
        <v>D9</v>
      </c>
      <c r="B12" s="90" t="str">
        <f>IF('[1]Outside Edges'!G11&gt;=(13.5+1),"Yes","No")</f>
        <v>No</v>
      </c>
      <c r="C12" s="90" t="str">
        <f>IF('[1]Outside Edges'!H11&gt;=(13.5+1),"Yes","No")</f>
        <v>No</v>
      </c>
      <c r="D12" s="25" t="str">
        <f>IF('[1]Outside Edges'!I11&gt;=(13.5+1),"Yes","No")</f>
        <v>No</v>
      </c>
      <c r="E12" s="25" t="str">
        <f>IF('[1]Outside Edges'!J11&gt;=(13.5+1),"Yes","No")</f>
        <v>No</v>
      </c>
      <c r="F12" s="25" t="str">
        <f>IF('[1]Outside Edges'!K11&gt;=(13.5+1),"Yes","No")</f>
        <v>No</v>
      </c>
      <c r="G12" s="25" t="str">
        <f>IF('[1]Outside Edges'!L11&gt;=(13.5+1),"Yes","No")</f>
        <v>No</v>
      </c>
      <c r="H12" s="26" t="str">
        <f>IF('[1]Outside Edges'!M11&gt;=(13.5+1),"Yes","No")</f>
        <v>No</v>
      </c>
      <c r="I12" s="26" t="str">
        <f>IF('[1]Outside Edges'!N11&gt;=(13.5+1),"Yes","No")</f>
        <v>No</v>
      </c>
      <c r="J12" s="26" t="str">
        <f>IF('[1]Outside Edges'!O11&gt;=(13.5+1),"Yes","No")</f>
        <v>Yes</v>
      </c>
      <c r="K12" s="10" t="str">
        <f>IF(('[1]Outside Edges'!G11+6.1)&gt;=(13.5+1),"Yes","No")</f>
        <v>No</v>
      </c>
      <c r="L12" s="90" t="str">
        <f>IF(('[1]Outside Edges'!H11+6.1)&gt;=(13.5+1),"Yes","No")</f>
        <v>Yes</v>
      </c>
      <c r="M12" s="25" t="str">
        <f>IF(('[1]Outside Edges'!I11+6.1)&gt;=(13.5+1),"Yes","No")</f>
        <v>Yes</v>
      </c>
      <c r="N12" s="25" t="str">
        <f>IF(('[1]Outside Edges'!J11+6.1)&gt;=(13.5+1),"Yes","No")</f>
        <v>Yes</v>
      </c>
      <c r="O12" s="25" t="str">
        <f>IF(('[1]Outside Edges'!K11+6.1)&gt;=(13.5+1),"Yes","No")</f>
        <v>Yes</v>
      </c>
      <c r="P12" s="25" t="str">
        <f>IF(('[1]Outside Edges'!L11+6.1)&gt;=(13.5+1),"Yes","No")</f>
        <v>Yes</v>
      </c>
      <c r="Q12" s="26" t="str">
        <f>IF(('[1]Outside Edges'!M11+6.1)&gt;=(13.5+1),"Yes","No")</f>
        <v>Yes</v>
      </c>
      <c r="R12" s="25" t="str">
        <f>IF(('[1]Outside Edges'!N11+6.1)&gt;=(13.5+1),"Yes","No")</f>
        <v>Yes</v>
      </c>
      <c r="S12" s="27" t="str">
        <f>IF(('[1]Outside Edges'!O11+6.1)&gt;=(13.5+1),"Yes","No")</f>
        <v>Yes</v>
      </c>
    </row>
    <row r="13" spans="1:19" ht="15.75" customHeight="1" thickBot="1" x14ac:dyDescent="0.3">
      <c r="A13" s="89" t="str">
        <f>IF('[1]Outside Edges'!$A12&lt;&gt;"",'[1]Outside Edges'!$A12,"")</f>
        <v>D10</v>
      </c>
      <c r="B13" s="90" t="str">
        <f>IF('[1]Outside Edges'!G12&gt;=(13.5+1),"Yes","No")</f>
        <v>No</v>
      </c>
      <c r="C13" s="90" t="str">
        <f>IF('[1]Outside Edges'!H12&gt;=(13.5+1),"Yes","No")</f>
        <v>No</v>
      </c>
      <c r="D13" s="25" t="str">
        <f>IF('[1]Outside Edges'!I12&gt;=(13.5+1),"Yes","No")</f>
        <v>No</v>
      </c>
      <c r="E13" s="25" t="str">
        <f>IF('[1]Outside Edges'!J12&gt;=(13.5+1),"Yes","No")</f>
        <v>No</v>
      </c>
      <c r="F13" s="25" t="str">
        <f>IF('[1]Outside Edges'!K12&gt;=(13.5+1),"Yes","No")</f>
        <v>No</v>
      </c>
      <c r="G13" s="25" t="str">
        <f>IF('[1]Outside Edges'!L12&gt;=(13.5+1),"Yes","No")</f>
        <v>No</v>
      </c>
      <c r="H13" s="26" t="str">
        <f>IF('[1]Outside Edges'!M12&gt;=(13.5+1),"Yes","No")</f>
        <v>No</v>
      </c>
      <c r="I13" s="26" t="str">
        <f>IF('[1]Outside Edges'!N12&gt;=(13.5+1),"Yes","No")</f>
        <v>Yes</v>
      </c>
      <c r="J13" s="26" t="str">
        <f>IF('[1]Outside Edges'!O12&gt;=(13.5+1),"Yes","No")</f>
        <v>Yes</v>
      </c>
      <c r="K13" s="10" t="str">
        <f>IF(('[1]Outside Edges'!G12+6.1)&gt;=(13.5+1),"Yes","No")</f>
        <v>Yes</v>
      </c>
      <c r="L13" s="90" t="str">
        <f>IF(('[1]Outside Edges'!H12+6.1)&gt;=(13.5+1),"Yes","No")</f>
        <v>Yes</v>
      </c>
      <c r="M13" s="25" t="str">
        <f>IF(('[1]Outside Edges'!I12+6.1)&gt;=(13.5+1),"Yes","No")</f>
        <v>Yes</v>
      </c>
      <c r="N13" s="25" t="str">
        <f>IF(('[1]Outside Edges'!J12+6.1)&gt;=(13.5+1),"Yes","No")</f>
        <v>Yes</v>
      </c>
      <c r="O13" s="25" t="str">
        <f>IF(('[1]Outside Edges'!K12+6.1)&gt;=(13.5+1),"Yes","No")</f>
        <v>Yes</v>
      </c>
      <c r="P13" s="25" t="str">
        <f>IF(('[1]Outside Edges'!L12+6.1)&gt;=(13.5+1),"Yes","No")</f>
        <v>Yes</v>
      </c>
      <c r="Q13" s="26" t="str">
        <f>IF(('[1]Outside Edges'!M12+6.1)&gt;=(13.5+1),"Yes","No")</f>
        <v>Yes</v>
      </c>
      <c r="R13" s="25" t="str">
        <f>IF(('[1]Outside Edges'!N12+6.1)&gt;=(13.5+1),"Yes","No")</f>
        <v>Yes</v>
      </c>
      <c r="S13" s="27" t="str">
        <f>IF(('[1]Outside Edges'!O12+6.1)&gt;=(13.5+1),"Yes","No")</f>
        <v>Yes</v>
      </c>
    </row>
    <row r="14" spans="1:19" ht="15.75" customHeight="1" thickBot="1" x14ac:dyDescent="0.3">
      <c r="A14" s="88" t="str">
        <f>IF('[1]Outside Edges'!$A13&lt;&gt;"",'[1]Outside Edges'!$A13,"")</f>
        <v>D11</v>
      </c>
      <c r="B14" s="90" t="str">
        <f>IF('[1]Outside Edges'!G13&gt;=(13.5+1),"Yes","No")</f>
        <v>No</v>
      </c>
      <c r="C14" s="90" t="str">
        <f>IF('[1]Outside Edges'!H13&gt;=(13.5+1),"Yes","No")</f>
        <v>No</v>
      </c>
      <c r="D14" s="25" t="str">
        <f>IF('[1]Outside Edges'!I13&gt;=(13.5+1),"Yes","No")</f>
        <v>No</v>
      </c>
      <c r="E14" s="25" t="str">
        <f>IF('[1]Outside Edges'!J13&gt;=(13.5+1),"Yes","No")</f>
        <v>No</v>
      </c>
      <c r="F14" s="25" t="str">
        <f>IF('[1]Outside Edges'!K13&gt;=(13.5+1),"Yes","No")</f>
        <v>No</v>
      </c>
      <c r="G14" s="25" t="str">
        <f>IF('[1]Outside Edges'!L13&gt;=(13.5+1),"Yes","No")</f>
        <v>No</v>
      </c>
      <c r="H14" s="26" t="str">
        <f>IF('[1]Outside Edges'!M13&gt;=(13.5+1),"Yes","No")</f>
        <v>No</v>
      </c>
      <c r="I14" s="26" t="str">
        <f>IF('[1]Outside Edges'!N13&gt;=(13.5+1),"Yes","No")</f>
        <v>No</v>
      </c>
      <c r="J14" s="26" t="str">
        <f>IF('[1]Outside Edges'!O13&gt;=(13.5+1),"Yes","No")</f>
        <v>Yes</v>
      </c>
      <c r="K14" s="10" t="str">
        <f>IF(('[1]Outside Edges'!G13+6.1)&gt;=(13.5+1),"Yes","No")</f>
        <v>No</v>
      </c>
      <c r="L14" s="90" t="str">
        <f>IF(('[1]Outside Edges'!H13+6.1)&gt;=(13.5+1),"Yes","No")</f>
        <v>Yes</v>
      </c>
      <c r="M14" s="25" t="str">
        <f>IF(('[1]Outside Edges'!I13+6.1)&gt;=(13.5+1),"Yes","No")</f>
        <v>Yes</v>
      </c>
      <c r="N14" s="25" t="str">
        <f>IF(('[1]Outside Edges'!J13+6.1)&gt;=(13.5+1),"Yes","No")</f>
        <v>Yes</v>
      </c>
      <c r="O14" s="25" t="str">
        <f>IF(('[1]Outside Edges'!K13+6.1)&gt;=(13.5+1),"Yes","No")</f>
        <v>Yes</v>
      </c>
      <c r="P14" s="25" t="str">
        <f>IF(('[1]Outside Edges'!L13+6.1)&gt;=(13.5+1),"Yes","No")</f>
        <v>Yes</v>
      </c>
      <c r="Q14" s="26" t="str">
        <f>IF(('[1]Outside Edges'!M13+6.1)&gt;=(13.5+1),"Yes","No")</f>
        <v>Yes</v>
      </c>
      <c r="R14" s="25" t="str">
        <f>IF(('[1]Outside Edges'!N13+6.1)&gt;=(13.5+1),"Yes","No")</f>
        <v>Yes</v>
      </c>
      <c r="S14" s="27" t="str">
        <f>IF(('[1]Outside Edges'!O13+6.1)&gt;=(13.5+1),"Yes","No")</f>
        <v>Yes</v>
      </c>
    </row>
    <row r="15" spans="1:19" ht="15.75" customHeight="1" thickBot="1" x14ac:dyDescent="0.3">
      <c r="A15" s="89" t="str">
        <f>IF('[1]Outside Edges'!$A14&lt;&gt;"",'[1]Outside Edges'!$A14,"")</f>
        <v>D12</v>
      </c>
      <c r="B15" s="90" t="str">
        <f>IF('[1]Outside Edges'!G14&gt;=(13.5+1),"Yes","No")</f>
        <v>No</v>
      </c>
      <c r="C15" s="90" t="str">
        <f>IF('[1]Outside Edges'!H14&gt;=(13.5+1),"Yes","No")</f>
        <v>No</v>
      </c>
      <c r="D15" s="25" t="str">
        <f>IF('[1]Outside Edges'!I14&gt;=(13.5+1),"Yes","No")</f>
        <v>No</v>
      </c>
      <c r="E15" s="25" t="str">
        <f>IF('[1]Outside Edges'!J14&gt;=(13.5+1),"Yes","No")</f>
        <v>No</v>
      </c>
      <c r="F15" s="25" t="str">
        <f>IF('[1]Outside Edges'!K14&gt;=(13.5+1),"Yes","No")</f>
        <v>Yes</v>
      </c>
      <c r="G15" s="25" t="str">
        <f>IF('[1]Outside Edges'!L14&gt;=(13.5+1),"Yes","No")</f>
        <v>Yes</v>
      </c>
      <c r="H15" s="26" t="str">
        <f>IF('[1]Outside Edges'!M14&gt;=(13.5+1),"Yes","No")</f>
        <v>Yes</v>
      </c>
      <c r="I15" s="26" t="str">
        <f>IF('[1]Outside Edges'!N14&gt;=(13.5+1),"Yes","No")</f>
        <v>Yes</v>
      </c>
      <c r="J15" s="26" t="str">
        <f>IF('[1]Outside Edges'!O14&gt;=(13.5+1),"Yes","No")</f>
        <v>Yes</v>
      </c>
      <c r="K15" s="10" t="str">
        <f>IF(('[1]Outside Edges'!G14+6.1)&gt;=(13.5+1),"Yes","No")</f>
        <v>Yes</v>
      </c>
      <c r="L15" s="90" t="str">
        <f>IF(('[1]Outside Edges'!H14+6.1)&gt;=(13.5+1),"Yes","No")</f>
        <v>Yes</v>
      </c>
      <c r="M15" s="25" t="str">
        <f>IF(('[1]Outside Edges'!I14+6.1)&gt;=(13.5+1),"Yes","No")</f>
        <v>Yes</v>
      </c>
      <c r="N15" s="25" t="str">
        <f>IF(('[1]Outside Edges'!J14+6.1)&gt;=(13.5+1),"Yes","No")</f>
        <v>Yes</v>
      </c>
      <c r="O15" s="25" t="str">
        <f>IF(('[1]Outside Edges'!K14+6.1)&gt;=(13.5+1),"Yes","No")</f>
        <v>Yes</v>
      </c>
      <c r="P15" s="25" t="str">
        <f>IF(('[1]Outside Edges'!L14+6.1)&gt;=(13.5+1),"Yes","No")</f>
        <v>Yes</v>
      </c>
      <c r="Q15" s="26" t="str">
        <f>IF(('[1]Outside Edges'!M14+6.1)&gt;=(13.5+1),"Yes","No")</f>
        <v>Yes</v>
      </c>
      <c r="R15" s="25" t="str">
        <f>IF(('[1]Outside Edges'!N14+6.1)&gt;=(13.5+1),"Yes","No")</f>
        <v>Yes</v>
      </c>
      <c r="S15" s="27" t="str">
        <f>IF(('[1]Outside Edges'!O14+6.1)&gt;=(13.5+1),"Yes","No")</f>
        <v>Yes</v>
      </c>
    </row>
    <row r="16" spans="1:19" ht="15.75" customHeight="1" thickBot="1" x14ac:dyDescent="0.3">
      <c r="A16" s="88" t="str">
        <f>IF('[1]Outside Edges'!$A15&lt;&gt;"",'[1]Outside Edges'!$A15,"")</f>
        <v>D13</v>
      </c>
      <c r="B16" s="90" t="str">
        <f>IF('[1]Outside Edges'!G15&gt;=(13.5+1),"Yes","No")</f>
        <v>No</v>
      </c>
      <c r="C16" s="90" t="str">
        <f>IF('[1]Outside Edges'!H15&gt;=(13.5+1),"Yes","No")</f>
        <v>No</v>
      </c>
      <c r="D16" s="25" t="str">
        <f>IF('[1]Outside Edges'!I15&gt;=(13.5+1),"Yes","No")</f>
        <v>No</v>
      </c>
      <c r="E16" s="25" t="str">
        <f>IF('[1]Outside Edges'!J15&gt;=(13.5+1),"Yes","No")</f>
        <v>No</v>
      </c>
      <c r="F16" s="25" t="str">
        <f>IF('[1]Outside Edges'!K15&gt;=(13.5+1),"Yes","No")</f>
        <v>No</v>
      </c>
      <c r="G16" s="25" t="str">
        <f>IF('[1]Outside Edges'!L15&gt;=(13.5+1),"Yes","No")</f>
        <v>No</v>
      </c>
      <c r="H16" s="26" t="str">
        <f>IF('[1]Outside Edges'!M15&gt;=(13.5+1),"Yes","No")</f>
        <v>Yes</v>
      </c>
      <c r="I16" s="26" t="str">
        <f>IF('[1]Outside Edges'!N15&gt;=(13.5+1),"Yes","No")</f>
        <v>Yes</v>
      </c>
      <c r="J16" s="26" t="str">
        <f>IF('[1]Outside Edges'!O15&gt;=(13.5+1),"Yes","No")</f>
        <v>Yes</v>
      </c>
      <c r="K16" s="10" t="str">
        <f>IF(('[1]Outside Edges'!G15+6.1)&gt;=(13.5+1),"Yes","No")</f>
        <v>No</v>
      </c>
      <c r="L16" s="90" t="str">
        <f>IF(('[1]Outside Edges'!H15+6.1)&gt;=(13.5+1),"Yes","No")</f>
        <v>No</v>
      </c>
      <c r="M16" s="25" t="str">
        <f>IF(('[1]Outside Edges'!I15+6.1)&gt;=(13.5+1),"Yes","No")</f>
        <v>No</v>
      </c>
      <c r="N16" s="25" t="str">
        <f>IF(('[1]Outside Edges'!J15+6.1)&gt;=(13.5+1),"Yes","No")</f>
        <v>Yes</v>
      </c>
      <c r="O16" s="25" t="str">
        <f>IF(('[1]Outside Edges'!K15+6.1)&gt;=(13.5+1),"Yes","No")</f>
        <v>Yes</v>
      </c>
      <c r="P16" s="25" t="str">
        <f>IF(('[1]Outside Edges'!L15+6.1)&gt;=(13.5+1),"Yes","No")</f>
        <v>Yes</v>
      </c>
      <c r="Q16" s="26" t="str">
        <f>IF(('[1]Outside Edges'!M15+6.1)&gt;=(13.5+1),"Yes","No")</f>
        <v>Yes</v>
      </c>
      <c r="R16" s="25" t="str">
        <f>IF(('[1]Outside Edges'!N15+6.1)&gt;=(13.5+1),"Yes","No")</f>
        <v>Yes</v>
      </c>
      <c r="S16" s="27" t="str">
        <f>IF(('[1]Outside Edges'!O15+6.1)&gt;=(13.5+1),"Yes","No")</f>
        <v>Yes</v>
      </c>
    </row>
    <row r="17" spans="1:19" ht="15.75" customHeight="1" thickBot="1" x14ac:dyDescent="0.3">
      <c r="A17" s="89" t="str">
        <f>IF('[1]Outside Edges'!$A16&lt;&gt;"",'[1]Outside Edges'!$A16,"")</f>
        <v>D14</v>
      </c>
      <c r="B17" s="90" t="str">
        <f>IF('[1]Outside Edges'!G16&gt;=(13.5+1),"Yes","No")</f>
        <v>No</v>
      </c>
      <c r="C17" s="90" t="str">
        <f>IF('[1]Outside Edges'!H16&gt;=(13.5+1),"Yes","No")</f>
        <v>No</v>
      </c>
      <c r="D17" s="25" t="str">
        <f>IF('[1]Outside Edges'!I16&gt;=(13.5+1),"Yes","No")</f>
        <v>No</v>
      </c>
      <c r="E17" s="25" t="str">
        <f>IF('[1]Outside Edges'!J16&gt;=(13.5+1),"Yes","No")</f>
        <v>No</v>
      </c>
      <c r="F17" s="25" t="str">
        <f>IF('[1]Outside Edges'!K16&gt;=(13.5+1),"Yes","No")</f>
        <v>No</v>
      </c>
      <c r="G17" s="25" t="str">
        <f>IF('[1]Outside Edges'!L16&gt;=(13.5+1),"Yes","No")</f>
        <v>No</v>
      </c>
      <c r="H17" s="26" t="str">
        <f>IF('[1]Outside Edges'!M16&gt;=(13.5+1),"Yes","No")</f>
        <v>No</v>
      </c>
      <c r="I17" s="26" t="str">
        <f>IF('[1]Outside Edges'!N16&gt;=(13.5+1),"Yes","No")</f>
        <v>No</v>
      </c>
      <c r="J17" s="26" t="str">
        <f>IF('[1]Outside Edges'!O16&gt;=(13.5+1),"Yes","No")</f>
        <v>No</v>
      </c>
      <c r="K17" s="10" t="str">
        <f>IF(('[1]Outside Edges'!G16+6.1)&gt;=(13.5+1),"Yes","No")</f>
        <v>No</v>
      </c>
      <c r="L17" s="90" t="str">
        <f>IF(('[1]Outside Edges'!H16+6.1)&gt;=(13.5+1),"Yes","No")</f>
        <v>Yes</v>
      </c>
      <c r="M17" s="25" t="str">
        <f>IF(('[1]Outside Edges'!I16+6.1)&gt;=(13.5+1),"Yes","No")</f>
        <v>Yes</v>
      </c>
      <c r="N17" s="25" t="str">
        <f>IF(('[1]Outside Edges'!J16+6.1)&gt;=(13.5+1),"Yes","No")</f>
        <v>Yes</v>
      </c>
      <c r="O17" s="25" t="str">
        <f>IF(('[1]Outside Edges'!K16+6.1)&gt;=(13.5+1),"Yes","No")</f>
        <v>Yes</v>
      </c>
      <c r="P17" s="25" t="str">
        <f>IF(('[1]Outside Edges'!L16+6.1)&gt;=(13.5+1),"Yes","No")</f>
        <v>Yes</v>
      </c>
      <c r="Q17" s="26" t="str">
        <f>IF(('[1]Outside Edges'!M16+6.1)&gt;=(13.5+1),"Yes","No")</f>
        <v>Yes</v>
      </c>
      <c r="R17" s="25" t="str">
        <f>IF(('[1]Outside Edges'!N16+6.1)&gt;=(13.5+1),"Yes","No")</f>
        <v>Yes</v>
      </c>
      <c r="S17" s="27" t="str">
        <f>IF(('[1]Outside Edges'!O16+6.1)&gt;=(13.5+1),"Yes","No")</f>
        <v>Yes</v>
      </c>
    </row>
    <row r="18" spans="1:19" ht="15.75" customHeight="1" thickBot="1" x14ac:dyDescent="0.3">
      <c r="A18" s="88" t="str">
        <f>IF('[1]Outside Edges'!$A17&lt;&gt;"",'[1]Outside Edges'!$A17,"")</f>
        <v>D15</v>
      </c>
      <c r="B18" s="90" t="str">
        <f>IF('[1]Outside Edges'!G17&gt;=(13.5+1),"Yes","No")</f>
        <v>No</v>
      </c>
      <c r="C18" s="90" t="str">
        <f>IF('[1]Outside Edges'!H17&gt;=(13.5+1),"Yes","No")</f>
        <v>No</v>
      </c>
      <c r="D18" s="25" t="str">
        <f>IF('[1]Outside Edges'!I17&gt;=(13.5+1),"Yes","No")</f>
        <v>Yes</v>
      </c>
      <c r="E18" s="25" t="str">
        <f>IF('[1]Outside Edges'!J17&gt;=(13.5+1),"Yes","No")</f>
        <v>Yes</v>
      </c>
      <c r="F18" s="25" t="str">
        <f>IF('[1]Outside Edges'!K17&gt;=(13.5+1),"Yes","No")</f>
        <v>Yes</v>
      </c>
      <c r="G18" s="25" t="str">
        <f>IF('[1]Outside Edges'!L17&gt;=(13.5+1),"Yes","No")</f>
        <v>Yes</v>
      </c>
      <c r="H18" s="26" t="str">
        <f>IF('[1]Outside Edges'!M17&gt;=(13.5+1),"Yes","No")</f>
        <v>Yes</v>
      </c>
      <c r="I18" s="26" t="str">
        <f>IF('[1]Outside Edges'!N17&gt;=(13.5+1),"Yes","No")</f>
        <v>Yes</v>
      </c>
      <c r="J18" s="26" t="str">
        <f>IF('[1]Outside Edges'!O17&gt;=(13.5+1),"Yes","No")</f>
        <v>Yes</v>
      </c>
      <c r="K18" s="10" t="str">
        <f>IF(('[1]Outside Edges'!G17+6.1)&gt;=(13.5+1),"Yes","No")</f>
        <v>Yes</v>
      </c>
      <c r="L18" s="90" t="str">
        <f>IF(('[1]Outside Edges'!H17+6.1)&gt;=(13.5+1),"Yes","No")</f>
        <v>Yes</v>
      </c>
      <c r="M18" s="25" t="str">
        <f>IF(('[1]Outside Edges'!I17+6.1)&gt;=(13.5+1),"Yes","No")</f>
        <v>Yes</v>
      </c>
      <c r="N18" s="25" t="str">
        <f>IF(('[1]Outside Edges'!J17+6.1)&gt;=(13.5+1),"Yes","No")</f>
        <v>Yes</v>
      </c>
      <c r="O18" s="25" t="str">
        <f>IF(('[1]Outside Edges'!K17+6.1)&gt;=(13.5+1),"Yes","No")</f>
        <v>Yes</v>
      </c>
      <c r="P18" s="25" t="str">
        <f>IF(('[1]Outside Edges'!L17+6.1)&gt;=(13.5+1),"Yes","No")</f>
        <v>Yes</v>
      </c>
      <c r="Q18" s="26" t="str">
        <f>IF(('[1]Outside Edges'!M17+6.1)&gt;=(13.5+1),"Yes","No")</f>
        <v>Yes</v>
      </c>
      <c r="R18" s="25" t="str">
        <f>IF(('[1]Outside Edges'!N17+6.1)&gt;=(13.5+1),"Yes","No")</f>
        <v>Yes</v>
      </c>
      <c r="S18" s="27" t="str">
        <f>IF(('[1]Outside Edges'!O17+6.1)&gt;=(13.5+1),"Yes","No")</f>
        <v>Yes</v>
      </c>
    </row>
    <row r="19" spans="1:19" ht="15.75" customHeight="1" thickBot="1" x14ac:dyDescent="0.3">
      <c r="A19" s="111" t="str">
        <f>IF('[1]Outside Edges'!$A18&lt;&gt;"",'[1]Outside Edges'!$A18,"")</f>
        <v>D16</v>
      </c>
      <c r="B19" s="90" t="str">
        <f>IF('[1]Outside Edges'!G18&gt;=(13.5+1),"Yes","No")</f>
        <v>Yes</v>
      </c>
      <c r="C19" s="90" t="str">
        <f>IF('[1]Outside Edges'!H18&gt;=(13.5+1),"Yes","No")</f>
        <v>No</v>
      </c>
      <c r="D19" s="25" t="str">
        <f>IF('[1]Outside Edges'!I18&gt;=(13.5+1),"Yes","No")</f>
        <v>No</v>
      </c>
      <c r="E19" s="25" t="str">
        <f>IF('[1]Outside Edges'!J18&gt;=(13.5+1),"Yes","No")</f>
        <v>No</v>
      </c>
      <c r="F19" s="25" t="str">
        <f>IF('[1]Outside Edges'!K18&gt;=(13.5+1),"Yes","No")</f>
        <v>No</v>
      </c>
      <c r="G19" s="25" t="str">
        <f>IF('[1]Outside Edges'!L18&gt;=(13.5+1),"Yes","No")</f>
        <v>No</v>
      </c>
      <c r="H19" s="26" t="str">
        <f>IF('[1]Outside Edges'!M18&gt;=(13.5+1),"Yes","No")</f>
        <v>No</v>
      </c>
      <c r="I19" s="26" t="str">
        <f>IF('[1]Outside Edges'!N18&gt;=(13.5+1),"Yes","No")</f>
        <v>No</v>
      </c>
      <c r="J19" s="26" t="str">
        <f>IF('[1]Outside Edges'!O18&gt;=(13.5+1),"Yes","No")</f>
        <v>No</v>
      </c>
      <c r="K19" s="10" t="str">
        <f>IF(('[1]Outside Edges'!G18+6.1)&gt;=(13.5+1),"Yes","No")</f>
        <v>Yes</v>
      </c>
      <c r="L19" s="90" t="str">
        <f>IF(('[1]Outside Edges'!H18+6.1)&gt;=(13.5+1),"Yes","No")</f>
        <v>No</v>
      </c>
      <c r="M19" s="25" t="str">
        <f>IF(('[1]Outside Edges'!I18+6.1)&gt;=(13.5+1),"Yes","No")</f>
        <v>No</v>
      </c>
      <c r="N19" s="25" t="str">
        <f>IF(('[1]Outside Edges'!J18+6.1)&gt;=(13.5+1),"Yes","No")</f>
        <v>No</v>
      </c>
      <c r="O19" s="25" t="str">
        <f>IF(('[1]Outside Edges'!K18+6.1)&gt;=(13.5+1),"Yes","No")</f>
        <v>No</v>
      </c>
      <c r="P19" s="25" t="str">
        <f>IF(('[1]Outside Edges'!L18+6.1)&gt;=(13.5+1),"Yes","No")</f>
        <v>No</v>
      </c>
      <c r="Q19" s="26" t="str">
        <f>IF(('[1]Outside Edges'!M18+6.1)&gt;=(13.5+1),"Yes","No")</f>
        <v>No</v>
      </c>
      <c r="R19" s="25" t="str">
        <f>IF(('[1]Outside Edges'!N18+6.1)&gt;=(13.5+1),"Yes","No")</f>
        <v>No</v>
      </c>
      <c r="S19" s="27" t="str">
        <f>IF(('[1]Outside Edges'!O18+6.1)&gt;=(13.5+1),"Yes","No")</f>
        <v>No</v>
      </c>
    </row>
    <row r="20" spans="1:19" ht="15.75" customHeight="1" thickBot="1" x14ac:dyDescent="0.3">
      <c r="A20" s="88" t="str">
        <f>IF('[1]Outside Edges'!$A19&lt;&gt;"",'[1]Outside Edges'!$A19,"")</f>
        <v>D17</v>
      </c>
      <c r="B20" s="90" t="str">
        <f>IF('[1]Outside Edges'!G19&gt;=(13.5+1),"Yes","No")</f>
        <v>No</v>
      </c>
      <c r="C20" s="90" t="str">
        <f>IF('[1]Outside Edges'!H19&gt;=(13.5+1),"Yes","No")</f>
        <v>Yes</v>
      </c>
      <c r="D20" s="25" t="str">
        <f>IF('[1]Outside Edges'!I19&gt;=(13.5+1),"Yes","No")</f>
        <v>Yes</v>
      </c>
      <c r="E20" s="25" t="str">
        <f>IF('[1]Outside Edges'!J19&gt;=(13.5+1),"Yes","No")</f>
        <v>Yes</v>
      </c>
      <c r="F20" s="25" t="str">
        <f>IF('[1]Outside Edges'!K19&gt;=(13.5+1),"Yes","No")</f>
        <v>Yes</v>
      </c>
      <c r="G20" s="25" t="str">
        <f>IF('[1]Outside Edges'!L19&gt;=(13.5+1),"Yes","No")</f>
        <v>Yes</v>
      </c>
      <c r="H20" s="26" t="str">
        <f>IF('[1]Outside Edges'!M19&gt;=(13.5+1),"Yes","No")</f>
        <v>Yes</v>
      </c>
      <c r="I20" s="26" t="str">
        <f>IF('[1]Outside Edges'!N19&gt;=(13.5+1),"Yes","No")</f>
        <v>Yes</v>
      </c>
      <c r="J20" s="26" t="str">
        <f>IF('[1]Outside Edges'!O19&gt;=(13.5+1),"Yes","No")</f>
        <v>Yes</v>
      </c>
      <c r="K20" s="10" t="str">
        <f>IF(('[1]Outside Edges'!G19+6.1)&gt;=(13.5+1),"Yes","No")</f>
        <v>Yes</v>
      </c>
      <c r="L20" s="90" t="str">
        <f>IF(('[1]Outside Edges'!H19+6.1)&gt;=(13.5+1),"Yes","No")</f>
        <v>Yes</v>
      </c>
      <c r="M20" s="25" t="str">
        <f>IF(('[1]Outside Edges'!I19+6.1)&gt;=(13.5+1),"Yes","No")</f>
        <v>Yes</v>
      </c>
      <c r="N20" s="25" t="str">
        <f>IF(('[1]Outside Edges'!J19+6.1)&gt;=(13.5+1),"Yes","No")</f>
        <v>Yes</v>
      </c>
      <c r="O20" s="25" t="str">
        <f>IF(('[1]Outside Edges'!K19+6.1)&gt;=(13.5+1),"Yes","No")</f>
        <v>Yes</v>
      </c>
      <c r="P20" s="25" t="str">
        <f>IF(('[1]Outside Edges'!L19+6.1)&gt;=(13.5+1),"Yes","No")</f>
        <v>Yes</v>
      </c>
      <c r="Q20" s="26" t="str">
        <f>IF(('[1]Outside Edges'!M19+6.1)&gt;=(13.5+1),"Yes","No")</f>
        <v>Yes</v>
      </c>
      <c r="R20" s="25" t="str">
        <f>IF(('[1]Outside Edges'!N19+6.1)&gt;=(13.5+1),"Yes","No")</f>
        <v>Yes</v>
      </c>
      <c r="S20" s="27" t="str">
        <f>IF(('[1]Outside Edges'!O19+6.1)&gt;=(13.5+1),"Yes","No")</f>
        <v>Yes</v>
      </c>
    </row>
    <row r="21" spans="1:19" ht="15.75" customHeight="1" thickBot="1" x14ac:dyDescent="0.3">
      <c r="A21" s="89" t="str">
        <f>IF('[1]Outside Edges'!$A20&lt;&gt;"",'[1]Outside Edges'!$A20,"")</f>
        <v>D18</v>
      </c>
      <c r="B21" s="90" t="str">
        <f>IF('[1]Outside Edges'!G20&gt;=(13.5+1),"Yes","No")</f>
        <v>No</v>
      </c>
      <c r="C21" s="90" t="str">
        <f>IF('[1]Outside Edges'!H20&gt;=(13.5+1),"Yes","No")</f>
        <v>Yes</v>
      </c>
      <c r="D21" s="25" t="str">
        <f>IF('[1]Outside Edges'!I20&gt;=(13.5+1),"Yes","No")</f>
        <v>Yes</v>
      </c>
      <c r="E21" s="25" t="str">
        <f>IF('[1]Outside Edges'!J20&gt;=(13.5+1),"Yes","No")</f>
        <v>Yes</v>
      </c>
      <c r="F21" s="25" t="str">
        <f>IF('[1]Outside Edges'!K20&gt;=(13.5+1),"Yes","No")</f>
        <v>Yes</v>
      </c>
      <c r="G21" s="25" t="str">
        <f>IF('[1]Outside Edges'!L20&gt;=(13.5+1),"Yes","No")</f>
        <v>Yes</v>
      </c>
      <c r="H21" s="26" t="str">
        <f>IF('[1]Outside Edges'!M20&gt;=(13.5+1),"Yes","No")</f>
        <v>Yes</v>
      </c>
      <c r="I21" s="26" t="str">
        <f>IF('[1]Outside Edges'!N20&gt;=(13.5+1),"Yes","No")</f>
        <v>Yes</v>
      </c>
      <c r="J21" s="26" t="str">
        <f>IF('[1]Outside Edges'!O20&gt;=(13.5+1),"Yes","No")</f>
        <v>Yes</v>
      </c>
      <c r="K21" s="10" t="str">
        <f>IF(('[1]Outside Edges'!G20+6.1)&gt;=(13.5+1),"Yes","No")</f>
        <v>Yes</v>
      </c>
      <c r="L21" s="90" t="str">
        <f>IF(('[1]Outside Edges'!H20+6.1)&gt;=(13.5+1),"Yes","No")</f>
        <v>Yes</v>
      </c>
      <c r="M21" s="25" t="str">
        <f>IF(('[1]Outside Edges'!I20+6.1)&gt;=(13.5+1),"Yes","No")</f>
        <v>Yes</v>
      </c>
      <c r="N21" s="25" t="str">
        <f>IF(('[1]Outside Edges'!J20+6.1)&gt;=(13.5+1),"Yes","No")</f>
        <v>Yes</v>
      </c>
      <c r="O21" s="25" t="str">
        <f>IF(('[1]Outside Edges'!K20+6.1)&gt;=(13.5+1),"Yes","No")</f>
        <v>Yes</v>
      </c>
      <c r="P21" s="25" t="str">
        <f>IF(('[1]Outside Edges'!L20+6.1)&gt;=(13.5+1),"Yes","No")</f>
        <v>Yes</v>
      </c>
      <c r="Q21" s="26" t="str">
        <f>IF(('[1]Outside Edges'!M20+6.1)&gt;=(13.5+1),"Yes","No")</f>
        <v>Yes</v>
      </c>
      <c r="R21" s="25" t="str">
        <f>IF(('[1]Outside Edges'!N20+6.1)&gt;=(13.5+1),"Yes","No")</f>
        <v>Yes</v>
      </c>
      <c r="S21" s="27" t="str">
        <f>IF(('[1]Outside Edges'!O20+6.1)&gt;=(13.5+1),"Yes","No")</f>
        <v>Yes</v>
      </c>
    </row>
    <row r="22" spans="1:19" ht="15.75" customHeight="1" thickBot="1" x14ac:dyDescent="0.3">
      <c r="A22" s="88" t="str">
        <f>IF('[1]Outside Edges'!$A21&lt;&gt;"",'[1]Outside Edges'!$A21,"")</f>
        <v>D19</v>
      </c>
      <c r="B22" s="90" t="str">
        <f>IF('[1]Outside Edges'!G21&gt;=(13.5+1),"Yes","No")</f>
        <v>Yes</v>
      </c>
      <c r="C22" s="90" t="str">
        <f>IF('[1]Outside Edges'!H21&gt;=(13.5+1),"Yes","No")</f>
        <v>Yes</v>
      </c>
      <c r="D22" s="25" t="str">
        <f>IF('[1]Outside Edges'!I21&gt;=(13.5+1),"Yes","No")</f>
        <v>Yes</v>
      </c>
      <c r="E22" s="25" t="str">
        <f>IF('[1]Outside Edges'!J21&gt;=(13.5+1),"Yes","No")</f>
        <v>Yes</v>
      </c>
      <c r="F22" s="25" t="str">
        <f>IF('[1]Outside Edges'!K21&gt;=(13.5+1),"Yes","No")</f>
        <v>Yes</v>
      </c>
      <c r="G22" s="25" t="str">
        <f>IF('[1]Outside Edges'!L21&gt;=(13.5+1),"Yes","No")</f>
        <v>Yes</v>
      </c>
      <c r="H22" s="26" t="str">
        <f>IF('[1]Outside Edges'!M21&gt;=(13.5+1),"Yes","No")</f>
        <v>Yes</v>
      </c>
      <c r="I22" s="26" t="str">
        <f>IF('[1]Outside Edges'!N21&gt;=(13.5+1),"Yes","No")</f>
        <v>Yes</v>
      </c>
      <c r="J22" s="26" t="str">
        <f>IF('[1]Outside Edges'!O21&gt;=(13.5+1),"Yes","No")</f>
        <v>Yes</v>
      </c>
      <c r="K22" s="10" t="str">
        <f>IF(('[1]Outside Edges'!G21+6.1)&gt;=(13.5+1),"Yes","No")</f>
        <v>Yes</v>
      </c>
      <c r="L22" s="90" t="str">
        <f>IF(('[1]Outside Edges'!H21+6.1)&gt;=(13.5+1),"Yes","No")</f>
        <v>Yes</v>
      </c>
      <c r="M22" s="25" t="str">
        <f>IF(('[1]Outside Edges'!I21+6.1)&gt;=(13.5+1),"Yes","No")</f>
        <v>Yes</v>
      </c>
      <c r="N22" s="25" t="str">
        <f>IF(('[1]Outside Edges'!J21+6.1)&gt;=(13.5+1),"Yes","No")</f>
        <v>Yes</v>
      </c>
      <c r="O22" s="25" t="str">
        <f>IF(('[1]Outside Edges'!K21+6.1)&gt;=(13.5+1),"Yes","No")</f>
        <v>Yes</v>
      </c>
      <c r="P22" s="25" t="str">
        <f>IF(('[1]Outside Edges'!L21+6.1)&gt;=(13.5+1),"Yes","No")</f>
        <v>Yes</v>
      </c>
      <c r="Q22" s="26" t="str">
        <f>IF(('[1]Outside Edges'!M21+6.1)&gt;=(13.5+1),"Yes","No")</f>
        <v>Yes</v>
      </c>
      <c r="R22" s="25" t="str">
        <f>IF(('[1]Outside Edges'!N21+6.1)&gt;=(13.5+1),"Yes","No")</f>
        <v>Yes</v>
      </c>
      <c r="S22" s="27" t="str">
        <f>IF(('[1]Outside Edges'!O21+6.1)&gt;=(13.5+1),"Yes","No")</f>
        <v>Yes</v>
      </c>
    </row>
    <row r="23" spans="1:19" ht="15.75" customHeight="1" thickBot="1" x14ac:dyDescent="0.3">
      <c r="A23" s="111" t="str">
        <f>IF('[1]Outside Edges'!$A22&lt;&gt;"",'[1]Outside Edges'!$A22,"")</f>
        <v>D20</v>
      </c>
      <c r="B23" s="90" t="str">
        <f>IF('[1]Outside Edges'!G22&gt;=(13.5+1),"Yes","No")</f>
        <v>Yes</v>
      </c>
      <c r="C23" s="90" t="str">
        <f>IF('[1]Outside Edges'!H22&gt;=(13.5+1),"Yes","No")</f>
        <v>No</v>
      </c>
      <c r="D23" s="25" t="str">
        <f>IF('[1]Outside Edges'!I22&gt;=(13.5+1),"Yes","No")</f>
        <v>No</v>
      </c>
      <c r="E23" s="25" t="str">
        <f>IF('[1]Outside Edges'!J22&gt;=(13.5+1),"Yes","No")</f>
        <v>No</v>
      </c>
      <c r="F23" s="25" t="str">
        <f>IF('[1]Outside Edges'!K22&gt;=(13.5+1),"Yes","No")</f>
        <v>No</v>
      </c>
      <c r="G23" s="25" t="str">
        <f>IF('[1]Outside Edges'!L22&gt;=(13.5+1),"Yes","No")</f>
        <v>No</v>
      </c>
      <c r="H23" s="26" t="str">
        <f>IF('[1]Outside Edges'!M22&gt;=(13.5+1),"Yes","No")</f>
        <v>No</v>
      </c>
      <c r="I23" s="26" t="str">
        <f>IF('[1]Outside Edges'!N22&gt;=(13.5+1),"Yes","No")</f>
        <v>No</v>
      </c>
      <c r="J23" s="26" t="str">
        <f>IF('[1]Outside Edges'!O22&gt;=(13.5+1),"Yes","No")</f>
        <v>No</v>
      </c>
      <c r="K23" s="10" t="str">
        <f>IF(('[1]Outside Edges'!G22+6.1)&gt;=(13.5+1),"Yes","No")</f>
        <v>Yes</v>
      </c>
      <c r="L23" s="90" t="str">
        <f>IF(('[1]Outside Edges'!H22+6.1)&gt;=(13.5+1),"Yes","No")</f>
        <v>No</v>
      </c>
      <c r="M23" s="25" t="str">
        <f>IF(('[1]Outside Edges'!I22+6.1)&gt;=(13.5+1),"Yes","No")</f>
        <v>No</v>
      </c>
      <c r="N23" s="25" t="str">
        <f>IF(('[1]Outside Edges'!J22+6.1)&gt;=(13.5+1),"Yes","No")</f>
        <v>No</v>
      </c>
      <c r="O23" s="25" t="str">
        <f>IF(('[1]Outside Edges'!K22+6.1)&gt;=(13.5+1),"Yes","No")</f>
        <v>No</v>
      </c>
      <c r="P23" s="25" t="str">
        <f>IF(('[1]Outside Edges'!L22+6.1)&gt;=(13.5+1),"Yes","No")</f>
        <v>No</v>
      </c>
      <c r="Q23" s="26" t="str">
        <f>IF(('[1]Outside Edges'!M22+6.1)&gt;=(13.5+1),"Yes","No")</f>
        <v>No</v>
      </c>
      <c r="R23" s="25" t="str">
        <f>IF(('[1]Outside Edges'!N22+6.1)&gt;=(13.5+1),"Yes","No")</f>
        <v>No</v>
      </c>
      <c r="S23" s="27" t="str">
        <f>IF(('[1]Outside Edges'!O22+6.1)&gt;=(13.5+1),"Yes","No")</f>
        <v>No</v>
      </c>
    </row>
    <row r="24" spans="1:19" ht="15.75" customHeight="1" thickBot="1" x14ac:dyDescent="0.3">
      <c r="A24" s="88" t="str">
        <f>IF('[1]Outside Edges'!$A23&lt;&gt;"",'[1]Outside Edges'!$A23,"")</f>
        <v>D21</v>
      </c>
      <c r="B24" s="90" t="str">
        <f>IF('[1]Outside Edges'!G23&gt;=(13.5+1),"Yes","No")</f>
        <v>Yes</v>
      </c>
      <c r="C24" s="90" t="str">
        <f>IF('[1]Outside Edges'!H23&gt;=(13.5+1),"Yes","No")</f>
        <v>Yes</v>
      </c>
      <c r="D24" s="25" t="str">
        <f>IF('[1]Outside Edges'!I23&gt;=(13.5+1),"Yes","No")</f>
        <v>Yes</v>
      </c>
      <c r="E24" s="25" t="str">
        <f>IF('[1]Outside Edges'!J23&gt;=(13.5+1),"Yes","No")</f>
        <v>Yes</v>
      </c>
      <c r="F24" s="25" t="str">
        <f>IF('[1]Outside Edges'!K23&gt;=(13.5+1),"Yes","No")</f>
        <v>Yes</v>
      </c>
      <c r="G24" s="25" t="str">
        <f>IF('[1]Outside Edges'!L23&gt;=(13.5+1),"Yes","No")</f>
        <v>Yes</v>
      </c>
      <c r="H24" s="26" t="str">
        <f>IF('[1]Outside Edges'!M23&gt;=(13.5+1),"Yes","No")</f>
        <v>Yes</v>
      </c>
      <c r="I24" s="26" t="str">
        <f>IF('[1]Outside Edges'!N23&gt;=(13.5+1),"Yes","No")</f>
        <v>Yes</v>
      </c>
      <c r="J24" s="26" t="str">
        <f>IF('[1]Outside Edges'!O23&gt;=(13.5+1),"Yes","No")</f>
        <v>Yes</v>
      </c>
      <c r="K24" s="10" t="str">
        <f>IF(('[1]Outside Edges'!G23+6.1)&gt;=(13.5+1),"Yes","No")</f>
        <v>Yes</v>
      </c>
      <c r="L24" s="90" t="str">
        <f>IF(('[1]Outside Edges'!H23+6.1)&gt;=(13.5+1),"Yes","No")</f>
        <v>Yes</v>
      </c>
      <c r="M24" s="25" t="str">
        <f>IF(('[1]Outside Edges'!I23+6.1)&gt;=(13.5+1),"Yes","No")</f>
        <v>Yes</v>
      </c>
      <c r="N24" s="25" t="str">
        <f>IF(('[1]Outside Edges'!J23+6.1)&gt;=(13.5+1),"Yes","No")</f>
        <v>Yes</v>
      </c>
      <c r="O24" s="25" t="str">
        <f>IF(('[1]Outside Edges'!K23+6.1)&gt;=(13.5+1),"Yes","No")</f>
        <v>Yes</v>
      </c>
      <c r="P24" s="25" t="str">
        <f>IF(('[1]Outside Edges'!L23+6.1)&gt;=(13.5+1),"Yes","No")</f>
        <v>Yes</v>
      </c>
      <c r="Q24" s="26" t="str">
        <f>IF(('[1]Outside Edges'!M23+6.1)&gt;=(13.5+1),"Yes","No")</f>
        <v>Yes</v>
      </c>
      <c r="R24" s="25" t="str">
        <f>IF(('[1]Outside Edges'!N23+6.1)&gt;=(13.5+1),"Yes","No")</f>
        <v>Yes</v>
      </c>
      <c r="S24" s="27" t="str">
        <f>IF(('[1]Outside Edges'!O23+6.1)&gt;=(13.5+1),"Yes","No")</f>
        <v>Yes</v>
      </c>
    </row>
    <row r="25" spans="1:19" ht="15.75" customHeight="1" thickBot="1" x14ac:dyDescent="0.3">
      <c r="A25" s="111" t="str">
        <f>IF('[1]Outside Edges'!$A24&lt;&gt;"",'[1]Outside Edges'!$A24,"")</f>
        <v>D22</v>
      </c>
      <c r="B25" s="90" t="str">
        <f>IF('[1]Outside Edges'!G24&gt;=(13.5+1),"Yes","No")</f>
        <v>No</v>
      </c>
      <c r="C25" s="90" t="str">
        <f>IF('[1]Outside Edges'!H24&gt;=(13.5+1),"Yes","No")</f>
        <v>No</v>
      </c>
      <c r="D25" s="25" t="str">
        <f>IF('[1]Outside Edges'!I24&gt;=(13.5+1),"Yes","No")</f>
        <v>No</v>
      </c>
      <c r="E25" s="25" t="str">
        <f>IF('[1]Outside Edges'!J24&gt;=(13.5+1),"Yes","No")</f>
        <v>No</v>
      </c>
      <c r="F25" s="25" t="str">
        <f>IF('[1]Outside Edges'!K24&gt;=(13.5+1),"Yes","No")</f>
        <v>No</v>
      </c>
      <c r="G25" s="25" t="str">
        <f>IF('[1]Outside Edges'!L24&gt;=(13.5+1),"Yes","No")</f>
        <v>No</v>
      </c>
      <c r="H25" s="26" t="str">
        <f>IF('[1]Outside Edges'!M24&gt;=(13.5+1),"Yes","No")</f>
        <v>No</v>
      </c>
      <c r="I25" s="26" t="str">
        <f>IF('[1]Outside Edges'!N24&gt;=(13.5+1),"Yes","No")</f>
        <v>No</v>
      </c>
      <c r="J25" s="26" t="str">
        <f>IF('[1]Outside Edges'!O24&gt;=(13.5+1),"Yes","No")</f>
        <v>No</v>
      </c>
      <c r="K25" s="10" t="str">
        <f>IF(('[1]Outside Edges'!G24+6.1)&gt;=(13.5+1),"Yes","No")</f>
        <v>Yes</v>
      </c>
      <c r="L25" s="90" t="str">
        <f>IF(('[1]Outside Edges'!H24+6.1)&gt;=(13.5+1),"Yes","No")</f>
        <v>No</v>
      </c>
      <c r="M25" s="25" t="str">
        <f>IF(('[1]Outside Edges'!I24+6.1)&gt;=(13.5+1),"Yes","No")</f>
        <v>No</v>
      </c>
      <c r="N25" s="25" t="str">
        <f>IF(('[1]Outside Edges'!J24+6.1)&gt;=(13.5+1),"Yes","No")</f>
        <v>No</v>
      </c>
      <c r="O25" s="25" t="str">
        <f>IF(('[1]Outside Edges'!K24+6.1)&gt;=(13.5+1),"Yes","No")</f>
        <v>No</v>
      </c>
      <c r="P25" s="25" t="str">
        <f>IF(('[1]Outside Edges'!L24+6.1)&gt;=(13.5+1),"Yes","No")</f>
        <v>No</v>
      </c>
      <c r="Q25" s="26" t="str">
        <f>IF(('[1]Outside Edges'!M24+6.1)&gt;=(13.5+1),"Yes","No")</f>
        <v>No</v>
      </c>
      <c r="R25" s="25" t="str">
        <f>IF(('[1]Outside Edges'!N24+6.1)&gt;=(13.5+1),"Yes","No")</f>
        <v>No</v>
      </c>
      <c r="S25" s="27" t="str">
        <f>IF(('[1]Outside Edges'!O24+6.1)&gt;=(13.5+1),"Yes","No")</f>
        <v>No</v>
      </c>
    </row>
    <row r="26" spans="1:19" ht="15.75" customHeight="1" thickBot="1" x14ac:dyDescent="0.3">
      <c r="A26" s="88" t="str">
        <f>IF('[1]Outside Edges'!$A25&lt;&gt;"",'[1]Outside Edges'!$A25,"")</f>
        <v>D23</v>
      </c>
      <c r="B26" s="90" t="str">
        <f>IF('[1]Outside Edges'!G25&gt;=(13.5+1),"Yes","No")</f>
        <v>No</v>
      </c>
      <c r="C26" s="90" t="str">
        <f>IF('[1]Outside Edges'!H25&gt;=(13.5+1),"Yes","No")</f>
        <v>Yes</v>
      </c>
      <c r="D26" s="25" t="str">
        <f>IF('[1]Outside Edges'!I25&gt;=(13.5+1),"Yes","No")</f>
        <v>Yes</v>
      </c>
      <c r="E26" s="25" t="str">
        <f>IF('[1]Outside Edges'!J25&gt;=(13.5+1),"Yes","No")</f>
        <v>Yes</v>
      </c>
      <c r="F26" s="25" t="str">
        <f>IF('[1]Outside Edges'!K25&gt;=(13.5+1),"Yes","No")</f>
        <v>Yes</v>
      </c>
      <c r="G26" s="25" t="str">
        <f>IF('[1]Outside Edges'!L25&gt;=(13.5+1),"Yes","No")</f>
        <v>Yes</v>
      </c>
      <c r="H26" s="26" t="str">
        <f>IF('[1]Outside Edges'!M25&gt;=(13.5+1),"Yes","No")</f>
        <v>Yes</v>
      </c>
      <c r="I26" s="26" t="str">
        <f>IF('[1]Outside Edges'!N25&gt;=(13.5+1),"Yes","No")</f>
        <v>Yes</v>
      </c>
      <c r="J26" s="26" t="str">
        <f>IF('[1]Outside Edges'!O25&gt;=(13.5+1),"Yes","No")</f>
        <v>Yes</v>
      </c>
      <c r="K26" s="10" t="str">
        <f>IF(('[1]Outside Edges'!G25+6.1)&gt;=(13.5+1),"Yes","No")</f>
        <v>Yes</v>
      </c>
      <c r="L26" s="90" t="str">
        <f>IF(('[1]Outside Edges'!H25+6.1)&gt;=(13.5+1),"Yes","No")</f>
        <v>Yes</v>
      </c>
      <c r="M26" s="25" t="str">
        <f>IF(('[1]Outside Edges'!I25+6.1)&gt;=(13.5+1),"Yes","No")</f>
        <v>Yes</v>
      </c>
      <c r="N26" s="25" t="str">
        <f>IF(('[1]Outside Edges'!J25+6.1)&gt;=(13.5+1),"Yes","No")</f>
        <v>Yes</v>
      </c>
      <c r="O26" s="25" t="str">
        <f>IF(('[1]Outside Edges'!K25+6.1)&gt;=(13.5+1),"Yes","No")</f>
        <v>Yes</v>
      </c>
      <c r="P26" s="25" t="str">
        <f>IF(('[1]Outside Edges'!L25+6.1)&gt;=(13.5+1),"Yes","No")</f>
        <v>Yes</v>
      </c>
      <c r="Q26" s="26" t="str">
        <f>IF(('[1]Outside Edges'!M25+6.1)&gt;=(13.5+1),"Yes","No")</f>
        <v>Yes</v>
      </c>
      <c r="R26" s="25" t="str">
        <f>IF(('[1]Outside Edges'!N25+6.1)&gt;=(13.5+1),"Yes","No")</f>
        <v>Yes</v>
      </c>
      <c r="S26" s="27" t="str">
        <f>IF(('[1]Outside Edges'!O25+6.1)&gt;=(13.5+1),"Yes","No")</f>
        <v>Yes</v>
      </c>
    </row>
    <row r="27" spans="1:19" ht="15.75" customHeight="1" thickBot="1" x14ac:dyDescent="0.3">
      <c r="A27" s="89" t="str">
        <f>IF('[1]Outside Edges'!$A26&lt;&gt;"",'[1]Outside Edges'!$A26,"")</f>
        <v>D24</v>
      </c>
      <c r="B27" s="90" t="str">
        <f>IF('[1]Outside Edges'!G26&gt;=(13.5+1),"Yes","No")</f>
        <v>No</v>
      </c>
      <c r="C27" s="90" t="str">
        <f>IF('[1]Outside Edges'!H26&gt;=(13.5+1),"Yes","No")</f>
        <v>Yes</v>
      </c>
      <c r="D27" s="25" t="str">
        <f>IF('[1]Outside Edges'!I26&gt;=(13.5+1),"Yes","No")</f>
        <v>Yes</v>
      </c>
      <c r="E27" s="25" t="str">
        <f>IF('[1]Outside Edges'!J26&gt;=(13.5+1),"Yes","No")</f>
        <v>Yes</v>
      </c>
      <c r="F27" s="25" t="str">
        <f>IF('[1]Outside Edges'!K26&gt;=(13.5+1),"Yes","No")</f>
        <v>Yes</v>
      </c>
      <c r="G27" s="25" t="str">
        <f>IF('[1]Outside Edges'!L26&gt;=(13.5+1),"Yes","No")</f>
        <v>Yes</v>
      </c>
      <c r="H27" s="26" t="str">
        <f>IF('[1]Outside Edges'!M26&gt;=(13.5+1),"Yes","No")</f>
        <v>Yes</v>
      </c>
      <c r="I27" s="26" t="str">
        <f>IF('[1]Outside Edges'!N26&gt;=(13.5+1),"Yes","No")</f>
        <v>Yes</v>
      </c>
      <c r="J27" s="26" t="str">
        <f>IF('[1]Outside Edges'!O26&gt;=(13.5+1),"Yes","No")</f>
        <v>Yes</v>
      </c>
      <c r="K27" s="10" t="str">
        <f>IF(('[1]Outside Edges'!G26+6.1)&gt;=(13.5+1),"Yes","No")</f>
        <v>Yes</v>
      </c>
      <c r="L27" s="90" t="str">
        <f>IF(('[1]Outside Edges'!H26+6.1)&gt;=(13.5+1),"Yes","No")</f>
        <v>Yes</v>
      </c>
      <c r="M27" s="25" t="str">
        <f>IF(('[1]Outside Edges'!I26+6.1)&gt;=(13.5+1),"Yes","No")</f>
        <v>Yes</v>
      </c>
      <c r="N27" s="25" t="str">
        <f>IF(('[1]Outside Edges'!J26+6.1)&gt;=(13.5+1),"Yes","No")</f>
        <v>Yes</v>
      </c>
      <c r="O27" s="25" t="str">
        <f>IF(('[1]Outside Edges'!K26+6.1)&gt;=(13.5+1),"Yes","No")</f>
        <v>Yes</v>
      </c>
      <c r="P27" s="25" t="str">
        <f>IF(('[1]Outside Edges'!L26+6.1)&gt;=(13.5+1),"Yes","No")</f>
        <v>Yes</v>
      </c>
      <c r="Q27" s="26" t="str">
        <f>IF(('[1]Outside Edges'!M26+6.1)&gt;=(13.5+1),"Yes","No")</f>
        <v>Yes</v>
      </c>
      <c r="R27" s="25" t="str">
        <f>IF(('[1]Outside Edges'!N26+6.1)&gt;=(13.5+1),"Yes","No")</f>
        <v>Yes</v>
      </c>
      <c r="S27" s="27" t="str">
        <f>IF(('[1]Outside Edges'!O26+6.1)&gt;=(13.5+1),"Yes","No")</f>
        <v>Yes</v>
      </c>
    </row>
    <row r="28" spans="1:19" ht="15.75" customHeight="1" thickBot="1" x14ac:dyDescent="0.3">
      <c r="A28" s="88" t="str">
        <f>IF('[1]Outside Edges'!$A27&lt;&gt;"",'[1]Outside Edges'!$A27,"")</f>
        <v>D25</v>
      </c>
      <c r="B28" s="90" t="str">
        <f>IF('[1]Outside Edges'!G27&gt;=(13.5+1),"Yes","No")</f>
        <v>No</v>
      </c>
      <c r="C28" s="90" t="str">
        <f>IF('[1]Outside Edges'!H27&gt;=(13.5+1),"Yes","No")</f>
        <v>Yes</v>
      </c>
      <c r="D28" s="25" t="str">
        <f>IF('[1]Outside Edges'!I27&gt;=(13.5+1),"Yes","No")</f>
        <v>Yes</v>
      </c>
      <c r="E28" s="25" t="str">
        <f>IF('[1]Outside Edges'!J27&gt;=(13.5+1),"Yes","No")</f>
        <v>Yes</v>
      </c>
      <c r="F28" s="25" t="str">
        <f>IF('[1]Outside Edges'!K27&gt;=(13.5+1),"Yes","No")</f>
        <v>Yes</v>
      </c>
      <c r="G28" s="25" t="str">
        <f>IF('[1]Outside Edges'!L27&gt;=(13.5+1),"Yes","No")</f>
        <v>Yes</v>
      </c>
      <c r="H28" s="26" t="str">
        <f>IF('[1]Outside Edges'!M27&gt;=(13.5+1),"Yes","No")</f>
        <v>Yes</v>
      </c>
      <c r="I28" s="26" t="str">
        <f>IF('[1]Outside Edges'!N27&gt;=(13.5+1),"Yes","No")</f>
        <v>Yes</v>
      </c>
      <c r="J28" s="26" t="str">
        <f>IF('[1]Outside Edges'!O27&gt;=(13.5+1),"Yes","No")</f>
        <v>Yes</v>
      </c>
      <c r="K28" s="10" t="str">
        <f>IF(('[1]Outside Edges'!G27+6.1)&gt;=(13.5+1),"Yes","No")</f>
        <v>Yes</v>
      </c>
      <c r="L28" s="90" t="str">
        <f>IF(('[1]Outside Edges'!H27+6.1)&gt;=(13.5+1),"Yes","No")</f>
        <v>Yes</v>
      </c>
      <c r="M28" s="25" t="str">
        <f>IF(('[1]Outside Edges'!I27+6.1)&gt;=(13.5+1),"Yes","No")</f>
        <v>Yes</v>
      </c>
      <c r="N28" s="25" t="str">
        <f>IF(('[1]Outside Edges'!J27+6.1)&gt;=(13.5+1),"Yes","No")</f>
        <v>Yes</v>
      </c>
      <c r="O28" s="25" t="str">
        <f>IF(('[1]Outside Edges'!K27+6.1)&gt;=(13.5+1),"Yes","No")</f>
        <v>Yes</v>
      </c>
      <c r="P28" s="25" t="str">
        <f>IF(('[1]Outside Edges'!L27+6.1)&gt;=(13.5+1),"Yes","No")</f>
        <v>Yes</v>
      </c>
      <c r="Q28" s="26" t="str">
        <f>IF(('[1]Outside Edges'!M27+6.1)&gt;=(13.5+1),"Yes","No")</f>
        <v>Yes</v>
      </c>
      <c r="R28" s="25" t="str">
        <f>IF(('[1]Outside Edges'!N27+6.1)&gt;=(13.5+1),"Yes","No")</f>
        <v>Yes</v>
      </c>
      <c r="S28" s="27" t="str">
        <f>IF(('[1]Outside Edges'!O27+6.1)&gt;=(13.5+1),"Yes","No")</f>
        <v>Yes</v>
      </c>
    </row>
    <row r="29" spans="1:19" ht="15.75" customHeight="1" thickBot="1" x14ac:dyDescent="0.3">
      <c r="A29" s="89" t="str">
        <f>IF('[1]Outside Edges'!$A28&lt;&gt;"",'[1]Outside Edges'!$A28,"")</f>
        <v>D26</v>
      </c>
      <c r="B29" s="90" t="str">
        <f>IF('[1]Outside Edges'!G28&gt;=(13.5+1),"Yes","No")</f>
        <v>No</v>
      </c>
      <c r="C29" s="90" t="str">
        <f>IF('[1]Outside Edges'!H28&gt;=(13.5+1),"Yes","No")</f>
        <v>No</v>
      </c>
      <c r="D29" s="25" t="str">
        <f>IF('[1]Outside Edges'!I28&gt;=(13.5+1),"Yes","No")</f>
        <v>No</v>
      </c>
      <c r="E29" s="25" t="str">
        <f>IF('[1]Outside Edges'!J28&gt;=(13.5+1),"Yes","No")</f>
        <v>No</v>
      </c>
      <c r="F29" s="25" t="str">
        <f>IF('[1]Outside Edges'!K28&gt;=(13.5+1),"Yes","No")</f>
        <v>Yes</v>
      </c>
      <c r="G29" s="25" t="str">
        <f>IF('[1]Outside Edges'!L28&gt;=(13.5+1),"Yes","No")</f>
        <v>Yes</v>
      </c>
      <c r="H29" s="26" t="str">
        <f>IF('[1]Outside Edges'!M28&gt;=(13.5+1),"Yes","No")</f>
        <v>Yes</v>
      </c>
      <c r="I29" s="26" t="str">
        <f>IF('[1]Outside Edges'!N28&gt;=(13.5+1),"Yes","No")</f>
        <v>Yes</v>
      </c>
      <c r="J29" s="26" t="str">
        <f>IF('[1]Outside Edges'!O28&gt;=(13.5+1),"Yes","No")</f>
        <v>Yes</v>
      </c>
      <c r="K29" s="10" t="str">
        <f>IF(('[1]Outside Edges'!G28+6.1)&gt;=(13.5+1),"Yes","No")</f>
        <v>Yes</v>
      </c>
      <c r="L29" s="90" t="str">
        <f>IF(('[1]Outside Edges'!H28+6.1)&gt;=(13.5+1),"Yes","No")</f>
        <v>Yes</v>
      </c>
      <c r="M29" s="25" t="str">
        <f>IF(('[1]Outside Edges'!I28+6.1)&gt;=(13.5+1),"Yes","No")</f>
        <v>Yes</v>
      </c>
      <c r="N29" s="25" t="str">
        <f>IF(('[1]Outside Edges'!J28+6.1)&gt;=(13.5+1),"Yes","No")</f>
        <v>Yes</v>
      </c>
      <c r="O29" s="25" t="str">
        <f>IF(('[1]Outside Edges'!K28+6.1)&gt;=(13.5+1),"Yes","No")</f>
        <v>Yes</v>
      </c>
      <c r="P29" s="25" t="str">
        <f>IF(('[1]Outside Edges'!L28+6.1)&gt;=(13.5+1),"Yes","No")</f>
        <v>Yes</v>
      </c>
      <c r="Q29" s="26" t="str">
        <f>IF(('[1]Outside Edges'!M28+6.1)&gt;=(13.5+1),"Yes","No")</f>
        <v>Yes</v>
      </c>
      <c r="R29" s="25" t="str">
        <f>IF(('[1]Outside Edges'!N28+6.1)&gt;=(13.5+1),"Yes","No")</f>
        <v>Yes</v>
      </c>
      <c r="S29" s="27" t="str">
        <f>IF(('[1]Outside Edges'!O28+6.1)&gt;=(13.5+1),"Yes","No")</f>
        <v>Yes</v>
      </c>
    </row>
    <row r="30" spans="1:19" ht="15.75" customHeight="1" thickBot="1" x14ac:dyDescent="0.3">
      <c r="A30" s="110" t="str">
        <f>IF('[1]Outside Edges'!$A29&lt;&gt;"",'[1]Outside Edges'!$A29,"")</f>
        <v>D27</v>
      </c>
      <c r="B30" s="90" t="str">
        <f>IF('[1]Outside Edges'!G29&gt;=(13.5+1),"Yes","No")</f>
        <v>No</v>
      </c>
      <c r="C30" s="90" t="str">
        <f>IF('[1]Outside Edges'!H29&gt;=(13.5+1),"Yes","No")</f>
        <v>No</v>
      </c>
      <c r="D30" s="25" t="str">
        <f>IF('[1]Outside Edges'!I29&gt;=(13.5+1),"Yes","No")</f>
        <v>No</v>
      </c>
      <c r="E30" s="25" t="str">
        <f>IF('[1]Outside Edges'!J29&gt;=(13.5+1),"Yes","No")</f>
        <v>No</v>
      </c>
      <c r="F30" s="25" t="str">
        <f>IF('[1]Outside Edges'!K29&gt;=(13.5+1),"Yes","No")</f>
        <v>No</v>
      </c>
      <c r="G30" s="25" t="str">
        <f>IF('[1]Outside Edges'!L29&gt;=(13.5+1),"Yes","No")</f>
        <v>Yes</v>
      </c>
      <c r="H30" s="26" t="str">
        <f>IF('[1]Outside Edges'!M29&gt;=(13.5+1),"Yes","No")</f>
        <v>Yes</v>
      </c>
      <c r="I30" s="26" t="str">
        <f>IF('[1]Outside Edges'!N29&gt;=(13.5+1),"Yes","No")</f>
        <v>Yes</v>
      </c>
      <c r="J30" s="26" t="str">
        <f>IF('[1]Outside Edges'!O29&gt;=(13.5+1),"Yes","No")</f>
        <v>Yes</v>
      </c>
      <c r="K30" s="10" t="str">
        <f>IF(('[1]Outside Edges'!G29+6.1)&gt;=(13.5+1),"Yes","No")</f>
        <v>Yes</v>
      </c>
      <c r="L30" s="90" t="str">
        <f>IF(('[1]Outside Edges'!H29+6.1)&gt;=(13.5+1),"Yes","No")</f>
        <v>No</v>
      </c>
      <c r="M30" s="25" t="str">
        <f>IF(('[1]Outside Edges'!I29+6.1)&gt;=(13.5+1),"Yes","No")</f>
        <v>No</v>
      </c>
      <c r="N30" s="25" t="str">
        <f>IF(('[1]Outside Edges'!J29+6.1)&gt;=(13.5+1),"Yes","No")</f>
        <v>No</v>
      </c>
      <c r="O30" s="25" t="str">
        <f>IF(('[1]Outside Edges'!K29+6.1)&gt;=(13.5+1),"Yes","No")</f>
        <v>Yes</v>
      </c>
      <c r="P30" s="25" t="str">
        <f>IF(('[1]Outside Edges'!L29+6.1)&gt;=(13.5+1),"Yes","No")</f>
        <v>Yes</v>
      </c>
      <c r="Q30" s="26" t="str">
        <f>IF(('[1]Outside Edges'!M29+6.1)&gt;=(13.5+1),"Yes","No")</f>
        <v>Yes</v>
      </c>
      <c r="R30" s="25" t="str">
        <f>IF(('[1]Outside Edges'!N29+6.1)&gt;=(13.5+1),"Yes","No")</f>
        <v>Yes</v>
      </c>
      <c r="S30" s="27" t="str">
        <f>IF(('[1]Outside Edges'!O29+6.1)&gt;=(13.5+1),"Yes","No")</f>
        <v>Yes</v>
      </c>
    </row>
    <row r="31" spans="1:19" ht="15.75" customHeight="1" thickBot="1" x14ac:dyDescent="0.3">
      <c r="A31" s="89" t="str">
        <f>IF('[1]Outside Edges'!$A30&lt;&gt;"",'[1]Outside Edges'!$A30,"")</f>
        <v>D28</v>
      </c>
      <c r="B31" s="90" t="str">
        <f>IF('[1]Outside Edges'!G30&gt;=(13.5+1),"Yes","No")</f>
        <v>No</v>
      </c>
      <c r="C31" s="90" t="str">
        <f>IF('[1]Outside Edges'!H30&gt;=(13.5+1),"Yes","No")</f>
        <v>Yes</v>
      </c>
      <c r="D31" s="25" t="str">
        <f>IF('[1]Outside Edges'!I30&gt;=(13.5+1),"Yes","No")</f>
        <v>Yes</v>
      </c>
      <c r="E31" s="25" t="str">
        <f>IF('[1]Outside Edges'!J30&gt;=(13.5+1),"Yes","No")</f>
        <v>Yes</v>
      </c>
      <c r="F31" s="25" t="str">
        <f>IF('[1]Outside Edges'!K30&gt;=(13.5+1),"Yes","No")</f>
        <v>Yes</v>
      </c>
      <c r="G31" s="25" t="str">
        <f>IF('[1]Outside Edges'!L30&gt;=(13.5+1),"Yes","No")</f>
        <v>Yes</v>
      </c>
      <c r="H31" s="26" t="str">
        <f>IF('[1]Outside Edges'!M30&gt;=(13.5+1),"Yes","No")</f>
        <v>Yes</v>
      </c>
      <c r="I31" s="26" t="str">
        <f>IF('[1]Outside Edges'!N30&gt;=(13.5+1),"Yes","No")</f>
        <v>Yes</v>
      </c>
      <c r="J31" s="26" t="str">
        <f>IF('[1]Outside Edges'!O30&gt;=(13.5+1),"Yes","No")</f>
        <v>Yes</v>
      </c>
      <c r="K31" s="10" t="str">
        <f>IF(('[1]Outside Edges'!G30+6.1)&gt;=(13.5+1),"Yes","No")</f>
        <v>Yes</v>
      </c>
      <c r="L31" s="90" t="str">
        <f>IF(('[1]Outside Edges'!H30+6.1)&gt;=(13.5+1),"Yes","No")</f>
        <v>Yes</v>
      </c>
      <c r="M31" s="25" t="str">
        <f>IF(('[1]Outside Edges'!I30+6.1)&gt;=(13.5+1),"Yes","No")</f>
        <v>Yes</v>
      </c>
      <c r="N31" s="25" t="str">
        <f>IF(('[1]Outside Edges'!J30+6.1)&gt;=(13.5+1),"Yes","No")</f>
        <v>Yes</v>
      </c>
      <c r="O31" s="25" t="str">
        <f>IF(('[1]Outside Edges'!K30+6.1)&gt;=(13.5+1),"Yes","No")</f>
        <v>Yes</v>
      </c>
      <c r="P31" s="25" t="str">
        <f>IF(('[1]Outside Edges'!L30+6.1)&gt;=(13.5+1),"Yes","No")</f>
        <v>Yes</v>
      </c>
      <c r="Q31" s="26" t="str">
        <f>IF(('[1]Outside Edges'!M30+6.1)&gt;=(13.5+1),"Yes","No")</f>
        <v>Yes</v>
      </c>
      <c r="R31" s="25" t="str">
        <f>IF(('[1]Outside Edges'!N30+6.1)&gt;=(13.5+1),"Yes","No")</f>
        <v>Yes</v>
      </c>
      <c r="S31" s="27" t="str">
        <f>IF(('[1]Outside Edges'!O30+6.1)&gt;=(13.5+1),"Yes","No")</f>
        <v>Yes</v>
      </c>
    </row>
    <row r="32" spans="1:19" ht="15.75" customHeight="1" thickBot="1" x14ac:dyDescent="0.3">
      <c r="A32" s="112" t="str">
        <f>IF('[1]Outside Edges'!$A31&lt;&gt;"",'[1]Outside Edges'!$A31,"")</f>
        <v>D29</v>
      </c>
      <c r="B32" s="90" t="str">
        <f>IF('[1]Outside Edges'!G31&gt;=(13.5+1),"Yes","No")</f>
        <v>No</v>
      </c>
      <c r="C32" s="90" t="str">
        <f>IF('[1]Outside Edges'!H31&gt;=(13.5+1),"Yes","No")</f>
        <v>No</v>
      </c>
      <c r="D32" s="25" t="str">
        <f>IF('[1]Outside Edges'!I31&gt;=(13.5+1),"Yes","No")</f>
        <v>No</v>
      </c>
      <c r="E32" s="25" t="str">
        <f>IF('[1]Outside Edges'!J31&gt;=(13.5+1),"Yes","No")</f>
        <v>No</v>
      </c>
      <c r="F32" s="25" t="str">
        <f>IF('[1]Outside Edges'!K31&gt;=(13.5+1),"Yes","No")</f>
        <v>No</v>
      </c>
      <c r="G32" s="25" t="str">
        <f>IF('[1]Outside Edges'!L31&gt;=(13.5+1),"Yes","No")</f>
        <v>Yes</v>
      </c>
      <c r="H32" s="26" t="str">
        <f>IF('[1]Outside Edges'!M31&gt;=(13.5+1),"Yes","No")</f>
        <v>Yes</v>
      </c>
      <c r="I32" s="26" t="str">
        <f>IF('[1]Outside Edges'!N31&gt;=(13.5+1),"Yes","No")</f>
        <v>Yes</v>
      </c>
      <c r="J32" s="26" t="str">
        <f>IF('[1]Outside Edges'!O31&gt;=(13.5+1),"Yes","No")</f>
        <v>Yes</v>
      </c>
      <c r="K32" s="124" t="str">
        <f>IF(('[1]Outside Edges'!G31+6.1)&gt;=(13.5+1),"No","No")</f>
        <v>No</v>
      </c>
      <c r="L32" s="90" t="str">
        <f>IF(('[1]Outside Edges'!H31+6.1)&gt;=(13.5+1),"Yes","No")</f>
        <v>No</v>
      </c>
      <c r="M32" s="25" t="str">
        <f>IF(('[1]Outside Edges'!I31+6.1)&gt;=(13.5+1),"Yes","No")</f>
        <v>No</v>
      </c>
      <c r="N32" s="25" t="str">
        <f>IF(('[1]Outside Edges'!J31+6.1)&gt;=(13.5+1),"Yes","No")</f>
        <v>No</v>
      </c>
      <c r="O32" s="25" t="str">
        <f>IF(('[1]Outside Edges'!K31+6.1)&gt;=(13.5+1),"Yes","No")</f>
        <v>No</v>
      </c>
      <c r="P32" s="123" t="str">
        <f>IF(('[1]Outside Edges'!L31+6.1)&gt;=(13.5+1),"No","No")</f>
        <v>No</v>
      </c>
      <c r="Q32" s="121" t="str">
        <f>IF(('[1]Outside Edges'!M31+6.1)&gt;=(13.5+1),"No","No")</f>
        <v>No</v>
      </c>
      <c r="R32" s="123" t="str">
        <f>IF(('[1]Outside Edges'!N31+6.1)&gt;=(13.5+1),"No","No")</f>
        <v>No</v>
      </c>
      <c r="S32" s="134" t="str">
        <f>IF(('[1]Outside Edges'!O31+6.1)&gt;=(13.5+1),"No","No")</f>
        <v>No</v>
      </c>
    </row>
    <row r="33" spans="1:19" ht="15.75" customHeight="1" thickBot="1" x14ac:dyDescent="0.3">
      <c r="A33" s="89" t="str">
        <f>IF('[1]Outside Edges'!$A32&lt;&gt;"",'[1]Outside Edges'!$A32,"")</f>
        <v>D30</v>
      </c>
      <c r="B33" s="90" t="str">
        <f>IF('[1]Outside Edges'!G32&gt;=(13.5+1),"Yes","No")</f>
        <v>No</v>
      </c>
      <c r="C33" s="90" t="str">
        <f>IF('[1]Outside Edges'!H32&gt;=(13.5+1),"Yes","No")</f>
        <v>No</v>
      </c>
      <c r="D33" s="25" t="str">
        <f>IF('[1]Outside Edges'!I32&gt;=(13.5+1),"Yes","No")</f>
        <v>No</v>
      </c>
      <c r="E33" s="25" t="str">
        <f>IF('[1]Outside Edges'!J32&gt;=(13.5+1),"Yes","No")</f>
        <v>No</v>
      </c>
      <c r="F33" s="25" t="str">
        <f>IF('[1]Outside Edges'!K32&gt;=(13.5+1),"Yes","No")</f>
        <v>No</v>
      </c>
      <c r="G33" s="25" t="str">
        <f>IF('[1]Outside Edges'!L32&gt;=(13.5+1),"Yes","No")</f>
        <v>No</v>
      </c>
      <c r="H33" s="26" t="str">
        <f>IF('[1]Outside Edges'!M32&gt;=(13.5+1),"Yes","No")</f>
        <v>Yes</v>
      </c>
      <c r="I33" s="26" t="str">
        <f>IF('[1]Outside Edges'!N32&gt;=(13.5+1),"Yes","No")</f>
        <v>Yes</v>
      </c>
      <c r="J33" s="26" t="str">
        <f>IF('[1]Outside Edges'!O32&gt;=(13.5+1),"Yes","No")</f>
        <v>Yes</v>
      </c>
      <c r="K33" s="10" t="str">
        <f>IF(('[1]Outside Edges'!G32+6.1)&gt;=(13.5+1),"Yes","No")</f>
        <v>Yes</v>
      </c>
      <c r="L33" s="90" t="str">
        <f>IF(('[1]Outside Edges'!H32+6.1)&gt;=(13.5+1),"Yes","No")</f>
        <v>Yes</v>
      </c>
      <c r="M33" s="25" t="str">
        <f>IF(('[1]Outside Edges'!I32+6.1)&gt;=(13.5+1),"Yes","No")</f>
        <v>Yes</v>
      </c>
      <c r="N33" s="25" t="str">
        <f>IF(('[1]Outside Edges'!J32+6.1)&gt;=(13.5+1),"Yes","No")</f>
        <v>Yes</v>
      </c>
      <c r="O33" s="25" t="str">
        <f>IF(('[1]Outside Edges'!K32+6.1)&gt;=(13.5+1),"Yes","No")</f>
        <v>Yes</v>
      </c>
      <c r="P33" s="25" t="str">
        <f>IF(('[1]Outside Edges'!L32+6.1)&gt;=(13.5+1),"Yes","No")</f>
        <v>Yes</v>
      </c>
      <c r="Q33" s="26" t="str">
        <f>IF(('[1]Outside Edges'!M32+6.1)&gt;=(13.5+1),"Yes","No")</f>
        <v>Yes</v>
      </c>
      <c r="R33" s="25" t="str">
        <f>IF(('[1]Outside Edges'!N32+6.1)&gt;=(13.5+1),"Yes","No")</f>
        <v>Yes</v>
      </c>
      <c r="S33" s="27" t="str">
        <f>IF(('[1]Outside Edges'!O32+6.1)&gt;=(13.5+1),"Yes","No")</f>
        <v>Yes</v>
      </c>
    </row>
    <row r="34" spans="1:19" ht="15.75" customHeight="1" thickBot="1" x14ac:dyDescent="0.3">
      <c r="A34" s="88" t="str">
        <f>IF('[1]Outside Edges'!$A33&lt;&gt;"",'[1]Outside Edges'!$A33,"")</f>
        <v>D31</v>
      </c>
      <c r="B34" s="90" t="str">
        <f>IF('[1]Outside Edges'!G33&gt;=(13.5+1),"Yes","No")</f>
        <v>No</v>
      </c>
      <c r="C34" s="90" t="str">
        <f>IF('[1]Outside Edges'!H33&gt;=(13.5+1),"Yes","No")</f>
        <v>No</v>
      </c>
      <c r="D34" s="25" t="str">
        <f>IF('[1]Outside Edges'!I33&gt;=(13.5+1),"Yes","No")</f>
        <v>No</v>
      </c>
      <c r="E34" s="25" t="str">
        <f>IF('[1]Outside Edges'!J33&gt;=(13.5+1),"Yes","No")</f>
        <v>No</v>
      </c>
      <c r="F34" s="25" t="str">
        <f>IF('[1]Outside Edges'!K33&gt;=(13.5+1),"Yes","No")</f>
        <v>No</v>
      </c>
      <c r="G34" s="25" t="str">
        <f>IF('[1]Outside Edges'!L33&gt;=(13.5+1),"Yes","No")</f>
        <v>Yes</v>
      </c>
      <c r="H34" s="26" t="str">
        <f>IF('[1]Outside Edges'!M33&gt;=(13.5+1),"Yes","No")</f>
        <v>Yes</v>
      </c>
      <c r="I34" s="26" t="str">
        <f>IF('[1]Outside Edges'!N33&gt;=(13.5+1),"Yes","No")</f>
        <v>Yes</v>
      </c>
      <c r="J34" s="26" t="str">
        <f>IF('[1]Outside Edges'!O33&gt;=(13.5+1),"Yes","No")</f>
        <v>Yes</v>
      </c>
      <c r="K34" s="10" t="str">
        <f>IF(('[1]Outside Edges'!G33+6.1)&gt;=(13.5+1),"Yes","No")</f>
        <v>Yes</v>
      </c>
      <c r="L34" s="90" t="str">
        <f>IF(('[1]Outside Edges'!H33+6.1)&gt;=(13.5+1),"Yes","No")</f>
        <v>Yes</v>
      </c>
      <c r="M34" s="25" t="str">
        <f>IF(('[1]Outside Edges'!I33+6.1)&gt;=(13.5+1),"Yes","No")</f>
        <v>Yes</v>
      </c>
      <c r="N34" s="25" t="str">
        <f>IF(('[1]Outside Edges'!J33+6.1)&gt;=(13.5+1),"Yes","No")</f>
        <v>Yes</v>
      </c>
      <c r="O34" s="25" t="str">
        <f>IF(('[1]Outside Edges'!K33+6.1)&gt;=(13.5+1),"Yes","No")</f>
        <v>Yes</v>
      </c>
      <c r="P34" s="25" t="str">
        <f>IF(('[1]Outside Edges'!L33+6.1)&gt;=(13.5+1),"Yes","No")</f>
        <v>Yes</v>
      </c>
      <c r="Q34" s="26" t="str">
        <f>IF(('[1]Outside Edges'!M33+6.1)&gt;=(13.5+1),"Yes","No")</f>
        <v>Yes</v>
      </c>
      <c r="R34" s="25" t="str">
        <f>IF(('[1]Outside Edges'!N33+6.1)&gt;=(13.5+1),"Yes","No")</f>
        <v>Yes</v>
      </c>
      <c r="S34" s="27" t="str">
        <f>IF(('[1]Outside Edges'!O33+6.1)&gt;=(13.5+1),"Yes","No")</f>
        <v>Yes</v>
      </c>
    </row>
    <row r="35" spans="1:19" ht="15.75" customHeight="1" thickBot="1" x14ac:dyDescent="0.3">
      <c r="A35" s="89" t="str">
        <f>IF('[1]Outside Edges'!$A34&lt;&gt;"",'[1]Outside Edges'!$A34,"")</f>
        <v>D32</v>
      </c>
      <c r="B35" s="90" t="str">
        <f>IF('[1]Outside Edges'!G34&gt;=(13.5+1),"Yes","No")</f>
        <v>Yes</v>
      </c>
      <c r="C35" s="90" t="str">
        <f>IF('[1]Outside Edges'!H34&gt;=(13.5+1),"Yes","No")</f>
        <v>Yes</v>
      </c>
      <c r="D35" s="25" t="str">
        <f>IF('[1]Outside Edges'!I34&gt;=(13.5+1),"Yes","No")</f>
        <v>Yes</v>
      </c>
      <c r="E35" s="25" t="str">
        <f>IF('[1]Outside Edges'!J34&gt;=(13.5+1),"Yes","No")</f>
        <v>Yes</v>
      </c>
      <c r="F35" s="25" t="str">
        <f>IF('[1]Outside Edges'!K34&gt;=(13.5+1),"Yes","No")</f>
        <v>Yes</v>
      </c>
      <c r="G35" s="25" t="str">
        <f>IF('[1]Outside Edges'!L34&gt;=(13.5+1),"Yes","No")</f>
        <v>Yes</v>
      </c>
      <c r="H35" s="26" t="str">
        <f>IF('[1]Outside Edges'!M34&gt;=(13.5+1),"Yes","No")</f>
        <v>Yes</v>
      </c>
      <c r="I35" s="26" t="str">
        <f>IF('[1]Outside Edges'!N34&gt;=(13.5+1),"Yes","No")</f>
        <v>Yes</v>
      </c>
      <c r="J35" s="26" t="str">
        <f>IF('[1]Outside Edges'!O34&gt;=(13.5+1),"Yes","No")</f>
        <v>Yes</v>
      </c>
      <c r="K35" s="10" t="str">
        <f>IF(('[1]Outside Edges'!G34+6.1)&gt;=(13.5+1),"Yes","No")</f>
        <v>Yes</v>
      </c>
      <c r="L35" s="90" t="str">
        <f>IF(('[1]Outside Edges'!H34+6.1)&gt;=(13.5+1),"Yes","No")</f>
        <v>Yes</v>
      </c>
      <c r="M35" s="25" t="str">
        <f>IF(('[1]Outside Edges'!I34+6.1)&gt;=(13.5+1),"Yes","No")</f>
        <v>Yes</v>
      </c>
      <c r="N35" s="25" t="str">
        <f>IF(('[1]Outside Edges'!J34+6.1)&gt;=(13.5+1),"Yes","No")</f>
        <v>Yes</v>
      </c>
      <c r="O35" s="25" t="str">
        <f>IF(('[1]Outside Edges'!K34+6.1)&gt;=(13.5+1),"Yes","No")</f>
        <v>Yes</v>
      </c>
      <c r="P35" s="25" t="str">
        <f>IF(('[1]Outside Edges'!L34+6.1)&gt;=(13.5+1),"Yes","No")</f>
        <v>Yes</v>
      </c>
      <c r="Q35" s="26" t="str">
        <f>IF(('[1]Outside Edges'!M34+6.1)&gt;=(13.5+1),"Yes","No")</f>
        <v>Yes</v>
      </c>
      <c r="R35" s="25" t="str">
        <f>IF(('[1]Outside Edges'!N34+6.1)&gt;=(13.5+1),"Yes","No")</f>
        <v>Yes</v>
      </c>
      <c r="S35" s="27" t="str">
        <f>IF(('[1]Outside Edges'!O34+6.1)&gt;=(13.5+1),"Yes","No")</f>
        <v>Yes</v>
      </c>
    </row>
    <row r="36" spans="1:19" ht="15.75" customHeight="1" thickBot="1" x14ac:dyDescent="0.3">
      <c r="A36" s="88" t="str">
        <f>IF('[1]Outside Edges'!$A35&lt;&gt;"",'[1]Outside Edges'!$A35,"")</f>
        <v>D33</v>
      </c>
      <c r="B36" s="90" t="str">
        <f>IF('[1]Outside Edges'!G35&gt;=(13.5+1),"Yes","No")</f>
        <v>Yes</v>
      </c>
      <c r="C36" s="90" t="str">
        <f>IF('[1]Outside Edges'!H35&gt;=(13.5+1),"Yes","No")</f>
        <v>Yes</v>
      </c>
      <c r="D36" s="25" t="str">
        <f>IF('[1]Outside Edges'!I35&gt;=(13.5+1),"Yes","No")</f>
        <v>Yes</v>
      </c>
      <c r="E36" s="25" t="str">
        <f>IF('[1]Outside Edges'!J35&gt;=(13.5+1),"Yes","No")</f>
        <v>Yes</v>
      </c>
      <c r="F36" s="25" t="str">
        <f>IF('[1]Outside Edges'!K35&gt;=(13.5+1),"Yes","No")</f>
        <v>Yes</v>
      </c>
      <c r="G36" s="25" t="str">
        <f>IF('[1]Outside Edges'!L35&gt;=(13.5+1),"Yes","No")</f>
        <v>Yes</v>
      </c>
      <c r="H36" s="26" t="str">
        <f>IF('[1]Outside Edges'!M35&gt;=(13.5+1),"Yes","No")</f>
        <v>Yes</v>
      </c>
      <c r="I36" s="26" t="str">
        <f>IF('[1]Outside Edges'!N35&gt;=(13.5+1),"Yes","No")</f>
        <v>Yes</v>
      </c>
      <c r="J36" s="26" t="str">
        <f>IF('[1]Outside Edges'!O35&gt;=(13.5+1),"Yes","No")</f>
        <v>Yes</v>
      </c>
      <c r="K36" s="10" t="str">
        <f>IF(('[1]Outside Edges'!G35+6.1)&gt;=(13.5+1),"Yes","No")</f>
        <v>Yes</v>
      </c>
      <c r="L36" s="90" t="str">
        <f>IF(('[1]Outside Edges'!H35+6.1)&gt;=(13.5+1),"Yes","No")</f>
        <v>Yes</v>
      </c>
      <c r="M36" s="25" t="str">
        <f>IF(('[1]Outside Edges'!I35+6.1)&gt;=(13.5+1),"Yes","No")</f>
        <v>Yes</v>
      </c>
      <c r="N36" s="25" t="str">
        <f>IF(('[1]Outside Edges'!J35+6.1)&gt;=(13.5+1),"Yes","No")</f>
        <v>Yes</v>
      </c>
      <c r="O36" s="25" t="str">
        <f>IF(('[1]Outside Edges'!K35+6.1)&gt;=(13.5+1),"Yes","No")</f>
        <v>Yes</v>
      </c>
      <c r="P36" s="25" t="str">
        <f>IF(('[1]Outside Edges'!L35+6.1)&gt;=(13.5+1),"Yes","No")</f>
        <v>Yes</v>
      </c>
      <c r="Q36" s="26" t="str">
        <f>IF(('[1]Outside Edges'!M35+6.1)&gt;=(13.5+1),"Yes","No")</f>
        <v>Yes</v>
      </c>
      <c r="R36" s="25" t="str">
        <f>IF(('[1]Outside Edges'!N35+6.1)&gt;=(13.5+1),"Yes","No")</f>
        <v>Yes</v>
      </c>
      <c r="S36" s="27" t="str">
        <f>IF(('[1]Outside Edges'!O35+6.1)&gt;=(13.5+1),"Yes","No")</f>
        <v>Yes</v>
      </c>
    </row>
    <row r="37" spans="1:19" ht="15.75" customHeight="1" thickBot="1" x14ac:dyDescent="0.3">
      <c r="A37" s="89" t="str">
        <f>IF('[1]Outside Edges'!$A36&lt;&gt;"",'[1]Outside Edges'!$A36,"")</f>
        <v>D34</v>
      </c>
      <c r="B37" s="90" t="str">
        <f>IF('[1]Outside Edges'!G36&gt;=(13.5+1),"Yes","No")</f>
        <v>No</v>
      </c>
      <c r="C37" s="90" t="str">
        <f>IF('[1]Outside Edges'!H36&gt;=(13.5+1),"Yes","No")</f>
        <v>No</v>
      </c>
      <c r="D37" s="25" t="str">
        <f>IF('[1]Outside Edges'!I36&gt;=(13.5+1),"Yes","No")</f>
        <v>No</v>
      </c>
      <c r="E37" s="25" t="str">
        <f>IF('[1]Outside Edges'!J36&gt;=(13.5+1),"Yes","No")</f>
        <v>No</v>
      </c>
      <c r="F37" s="25" t="str">
        <f>IF('[1]Outside Edges'!K36&gt;=(13.5+1),"Yes","No")</f>
        <v>Yes</v>
      </c>
      <c r="G37" s="25" t="str">
        <f>IF('[1]Outside Edges'!L36&gt;=(13.5+1),"Yes","No")</f>
        <v>Yes</v>
      </c>
      <c r="H37" s="26" t="str">
        <f>IF('[1]Outside Edges'!M36&gt;=(13.5+1),"Yes","No")</f>
        <v>Yes</v>
      </c>
      <c r="I37" s="26" t="str">
        <f>IF('[1]Outside Edges'!N36&gt;=(13.5+1),"Yes","No")</f>
        <v>Yes</v>
      </c>
      <c r="J37" s="26" t="str">
        <f>IF('[1]Outside Edges'!O36&gt;=(13.5+1),"Yes","No")</f>
        <v>Yes</v>
      </c>
      <c r="K37" s="10" t="str">
        <f>IF(('[1]Outside Edges'!G36+6.1)&gt;=(13.5+1),"Yes","No")</f>
        <v>No</v>
      </c>
      <c r="L37" s="90" t="str">
        <f>IF(('[1]Outside Edges'!H36+6.1)&gt;=(13.5+1),"Yes","No")</f>
        <v>Yes</v>
      </c>
      <c r="M37" s="25" t="str">
        <f>IF(('[1]Outside Edges'!I36+6.1)&gt;=(13.5+1),"Yes","No")</f>
        <v>Yes</v>
      </c>
      <c r="N37" s="25" t="str">
        <f>IF(('[1]Outside Edges'!J36+6.1)&gt;=(13.5+1),"Yes","No")</f>
        <v>Yes</v>
      </c>
      <c r="O37" s="25" t="str">
        <f>IF(('[1]Outside Edges'!K36+6.1)&gt;=(13.5+1),"Yes","No")</f>
        <v>Yes</v>
      </c>
      <c r="P37" s="25" t="str">
        <f>IF(('[1]Outside Edges'!L36+6.1)&gt;=(13.5+1),"Yes","No")</f>
        <v>Yes</v>
      </c>
      <c r="Q37" s="26" t="str">
        <f>IF(('[1]Outside Edges'!M36+6.1)&gt;=(13.5+1),"Yes","No")</f>
        <v>Yes</v>
      </c>
      <c r="R37" s="25" t="str">
        <f>IF(('[1]Outside Edges'!N36+6.1)&gt;=(13.5+1),"Yes","No")</f>
        <v>Yes</v>
      </c>
      <c r="S37" s="27" t="str">
        <f>IF(('[1]Outside Edges'!O36+6.1)&gt;=(13.5+1),"Yes","No")</f>
        <v>Yes</v>
      </c>
    </row>
    <row r="38" spans="1:19" ht="15.75" customHeight="1" thickBot="1" x14ac:dyDescent="0.3">
      <c r="A38" s="88" t="str">
        <f>IF('[1]Outside Edges'!$A37&lt;&gt;"",'[1]Outside Edges'!$A37,"")</f>
        <v>D35 AM</v>
      </c>
      <c r="B38" s="90" t="str">
        <f>IF('[1]Outside Edges'!G37&gt;=(13.5+1),"Yes","No")</f>
        <v>No</v>
      </c>
      <c r="C38" s="90" t="str">
        <f>IF('[1]Outside Edges'!H37&gt;=(13.5+1),"Yes","No")</f>
        <v>No</v>
      </c>
      <c r="D38" s="25" t="str">
        <f>IF('[1]Outside Edges'!I37&gt;=(13.5+1),"Yes","No")</f>
        <v>Yes</v>
      </c>
      <c r="E38" s="25" t="str">
        <f>IF('[1]Outside Edges'!J37&gt;=(13.5+1),"Yes","No")</f>
        <v>Yes</v>
      </c>
      <c r="F38" s="25" t="str">
        <f>IF('[1]Outside Edges'!K37&gt;=(13.5+1),"Yes","No")</f>
        <v>Yes</v>
      </c>
      <c r="G38" s="25" t="str">
        <f>IF('[1]Outside Edges'!L37&gt;=(13.5+1),"Yes","No")</f>
        <v>Yes</v>
      </c>
      <c r="H38" s="26" t="str">
        <f>IF('[1]Outside Edges'!M37&gt;=(13.5+1),"Yes","No")</f>
        <v>Yes</v>
      </c>
      <c r="I38" s="26" t="str">
        <f>IF('[1]Outside Edges'!N37&gt;=(13.5+1),"Yes","No")</f>
        <v>Yes</v>
      </c>
      <c r="J38" s="26" t="str">
        <f>IF('[1]Outside Edges'!O37&gt;=(13.5+1),"Yes","No")</f>
        <v>Yes</v>
      </c>
      <c r="K38" s="10" t="str">
        <f>IF(('[1]Outside Edges'!G37+6.1)&gt;=(13.5+1),"Yes","No")</f>
        <v>Yes</v>
      </c>
      <c r="L38" s="90" t="str">
        <f>IF(('[1]Outside Edges'!H37+6.1)&gt;=(13.5+1),"Yes","No")</f>
        <v>Yes</v>
      </c>
      <c r="M38" s="25" t="str">
        <f>IF(('[1]Outside Edges'!I37+6.1)&gt;=(13.5+1),"Yes","No")</f>
        <v>Yes</v>
      </c>
      <c r="N38" s="25" t="str">
        <f>IF(('[1]Outside Edges'!J37+6.1)&gt;=(13.5+1),"Yes","No")</f>
        <v>Yes</v>
      </c>
      <c r="O38" s="25" t="str">
        <f>IF(('[1]Outside Edges'!K37+6.1)&gt;=(13.5+1),"Yes","No")</f>
        <v>Yes</v>
      </c>
      <c r="P38" s="25" t="str">
        <f>IF(('[1]Outside Edges'!L37+6.1)&gt;=(13.5+1),"Yes","No")</f>
        <v>Yes</v>
      </c>
      <c r="Q38" s="26" t="str">
        <f>IF(('[1]Outside Edges'!M37+6.1)&gt;=(13.5+1),"Yes","No")</f>
        <v>Yes</v>
      </c>
      <c r="R38" s="25" t="str">
        <f>IF(('[1]Outside Edges'!N37+6.1)&gt;=(13.5+1),"Yes","No")</f>
        <v>Yes</v>
      </c>
      <c r="S38" s="27" t="str">
        <f>IF(('[1]Outside Edges'!O37+6.1)&gt;=(13.5+1),"Yes","No")</f>
        <v>Yes</v>
      </c>
    </row>
    <row r="39" spans="1:19" ht="15.75" customHeight="1" thickBot="1" x14ac:dyDescent="0.3">
      <c r="A39" s="111" t="str">
        <f>IF('[1]Outside Edges'!$A38&lt;&gt;"",'[1]Outside Edges'!$A38,"")</f>
        <v>D36</v>
      </c>
      <c r="B39" s="90" t="str">
        <f>IF('[1]Outside Edges'!G38&gt;=(13.5+1),"Yes","No")</f>
        <v>No</v>
      </c>
      <c r="C39" s="90" t="str">
        <f>IF('[1]Outside Edges'!H38&gt;=(13.5+1),"Yes","No")</f>
        <v>No</v>
      </c>
      <c r="D39" s="25" t="str">
        <f>IF('[1]Outside Edges'!I38&gt;=(13.5+1),"Yes","No")</f>
        <v>No</v>
      </c>
      <c r="E39" s="25" t="str">
        <f>IF('[1]Outside Edges'!J38&gt;=(13.5+1),"Yes","No")</f>
        <v>No</v>
      </c>
      <c r="F39" s="25" t="str">
        <f>IF('[1]Outside Edges'!K38&gt;=(13.5+1),"Yes","No")</f>
        <v>No</v>
      </c>
      <c r="G39" s="25" t="str">
        <f>IF('[1]Outside Edges'!L38&gt;=(13.5+1),"Yes","No")</f>
        <v>No</v>
      </c>
      <c r="H39" s="26" t="str">
        <f>IF('[1]Outside Edges'!M38&gt;=(13.5+1),"Yes","No")</f>
        <v>No</v>
      </c>
      <c r="I39" s="26" t="str">
        <f>IF('[1]Outside Edges'!N38&gt;=(13.5+1),"Yes","No")</f>
        <v>No</v>
      </c>
      <c r="J39" s="26" t="str">
        <f>IF('[1]Outside Edges'!O38&gt;=(13.5+1),"Yes","No")</f>
        <v>No</v>
      </c>
      <c r="K39" s="10" t="str">
        <f>IF(('[1]Outside Edges'!G38+6.1)&gt;=(13.5+1),"Yes","No")</f>
        <v>Yes</v>
      </c>
      <c r="L39" s="90" t="str">
        <f>IF(('[1]Outside Edges'!H38+6.1)&gt;=(13.5+1),"Yes","No")</f>
        <v>No</v>
      </c>
      <c r="M39" s="25" t="str">
        <f>IF(('[1]Outside Edges'!I38+6.1)&gt;=(13.5+1),"Yes","No")</f>
        <v>No</v>
      </c>
      <c r="N39" s="25" t="str">
        <f>IF(('[1]Outside Edges'!J38+6.1)&gt;=(13.5+1),"Yes","No")</f>
        <v>No</v>
      </c>
      <c r="O39" s="25" t="str">
        <f>IF(('[1]Outside Edges'!K38+6.1)&gt;=(13.5+1),"Yes","No")</f>
        <v>No</v>
      </c>
      <c r="P39" s="25" t="str">
        <f>IF(('[1]Outside Edges'!L38+6.1)&gt;=(13.5+1),"Yes","No")</f>
        <v>No</v>
      </c>
      <c r="Q39" s="26" t="str">
        <f>IF(('[1]Outside Edges'!M38+6.1)&gt;=(13.5+1),"Yes","No")</f>
        <v>No</v>
      </c>
      <c r="R39" s="25" t="str">
        <f>IF(('[1]Outside Edges'!N38+6.1)&gt;=(13.5+1),"Yes","No")</f>
        <v>No</v>
      </c>
      <c r="S39" s="27" t="str">
        <f>IF(('[1]Outside Edges'!O38+6.1)&gt;=(13.5+1),"Yes","No")</f>
        <v>No</v>
      </c>
    </row>
    <row r="40" spans="1:19" ht="15.75" customHeight="1" thickBot="1" x14ac:dyDescent="0.3">
      <c r="A40" s="88" t="str">
        <f>IF('[1]Outside Edges'!$A39&lt;&gt;"",'[1]Outside Edges'!$A39,"")</f>
        <v>D37</v>
      </c>
      <c r="B40" s="90" t="str">
        <f>IF('[1]Outside Edges'!G39&gt;=(13.5+1),"Yes","No")</f>
        <v>No</v>
      </c>
      <c r="C40" s="90" t="str">
        <f>IF('[1]Outside Edges'!H39&gt;=(13.5+1),"Yes","No")</f>
        <v>No</v>
      </c>
      <c r="D40" s="25" t="str">
        <f>IF('[1]Outside Edges'!I39&gt;=(13.5+1),"Yes","No")</f>
        <v>No</v>
      </c>
      <c r="E40" s="25" t="str">
        <f>IF('[1]Outside Edges'!J39&gt;=(13.5+1),"Yes","No")</f>
        <v>No</v>
      </c>
      <c r="F40" s="25" t="str">
        <f>IF('[1]Outside Edges'!K39&gt;=(13.5+1),"Yes","No")</f>
        <v>No</v>
      </c>
      <c r="G40" s="25" t="str">
        <f>IF('[1]Outside Edges'!L39&gt;=(13.5+1),"Yes","No")</f>
        <v>Yes</v>
      </c>
      <c r="H40" s="26" t="str">
        <f>IF('[1]Outside Edges'!M39&gt;=(13.5+1),"Yes","No")</f>
        <v>Yes</v>
      </c>
      <c r="I40" s="26" t="str">
        <f>IF('[1]Outside Edges'!N39&gt;=(13.5+1),"Yes","No")</f>
        <v>Yes</v>
      </c>
      <c r="J40" s="26" t="str">
        <f>IF('[1]Outside Edges'!O39&gt;=(13.5+1),"Yes","No")</f>
        <v>Yes</v>
      </c>
      <c r="K40" s="10" t="str">
        <f>IF(('[1]Outside Edges'!G39+6.1)&gt;=(13.5+1),"Yes","No")</f>
        <v>No</v>
      </c>
      <c r="L40" s="90" t="str">
        <f>IF(('[1]Outside Edges'!H39+6.1)&gt;=(13.5+1),"Yes","No")</f>
        <v>Yes</v>
      </c>
      <c r="M40" s="25" t="str">
        <f>IF(('[1]Outside Edges'!I39+6.1)&gt;=(13.5+1),"Yes","No")</f>
        <v>Yes</v>
      </c>
      <c r="N40" s="25" t="str">
        <f>IF(('[1]Outside Edges'!J39+6.1)&gt;=(13.5+1),"Yes","No")</f>
        <v>Yes</v>
      </c>
      <c r="O40" s="25" t="str">
        <f>IF(('[1]Outside Edges'!K39+6.1)&gt;=(13.5+1),"Yes","No")</f>
        <v>Yes</v>
      </c>
      <c r="P40" s="25" t="str">
        <f>IF(('[1]Outside Edges'!L39+6.1)&gt;=(13.5+1),"Yes","No")</f>
        <v>Yes</v>
      </c>
      <c r="Q40" s="26" t="str">
        <f>IF(('[1]Outside Edges'!M39+6.1)&gt;=(13.5+1),"Yes","No")</f>
        <v>Yes</v>
      </c>
      <c r="R40" s="25" t="str">
        <f>IF(('[1]Outside Edges'!N39+6.1)&gt;=(13.5+1),"Yes","No")</f>
        <v>Yes</v>
      </c>
      <c r="S40" s="27" t="str">
        <f>IF(('[1]Outside Edges'!O39+6.1)&gt;=(13.5+1),"Yes","No")</f>
        <v>Yes</v>
      </c>
    </row>
    <row r="41" spans="1:19" ht="15.75" customHeight="1" thickBot="1" x14ac:dyDescent="0.3">
      <c r="A41" s="89" t="str">
        <f>IF('[1]Outside Edges'!$A40&lt;&gt;"",'[1]Outside Edges'!$A40,"")</f>
        <v>D38</v>
      </c>
      <c r="B41" s="90" t="str">
        <f>IF('[1]Outside Edges'!G40&gt;=(13.5+1),"Yes","No")</f>
        <v>No</v>
      </c>
      <c r="C41" s="90" t="str">
        <f>IF('[1]Outside Edges'!H40&gt;=(13.5+1),"Yes","No")</f>
        <v>Yes</v>
      </c>
      <c r="D41" s="25" t="str">
        <f>IF('[1]Outside Edges'!I40&gt;=(13.5+1),"Yes","No")</f>
        <v>Yes</v>
      </c>
      <c r="E41" s="25" t="str">
        <f>IF('[1]Outside Edges'!J40&gt;=(13.5+1),"Yes","No")</f>
        <v>Yes</v>
      </c>
      <c r="F41" s="25" t="str">
        <f>IF('[1]Outside Edges'!K40&gt;=(13.5+1),"Yes","No")</f>
        <v>Yes</v>
      </c>
      <c r="G41" s="25" t="str">
        <f>IF('[1]Outside Edges'!L40&gt;=(13.5+1),"Yes","No")</f>
        <v>Yes</v>
      </c>
      <c r="H41" s="26" t="str">
        <f>IF('[1]Outside Edges'!M40&gt;=(13.5+1),"Yes","No")</f>
        <v>Yes</v>
      </c>
      <c r="I41" s="26" t="str">
        <f>IF('[1]Outside Edges'!N40&gt;=(13.5+1),"Yes","No")</f>
        <v>Yes</v>
      </c>
      <c r="J41" s="26" t="str">
        <f>IF('[1]Outside Edges'!O40&gt;=(13.5+1),"Yes","No")</f>
        <v>Yes</v>
      </c>
      <c r="K41" s="10" t="str">
        <f>IF(('[1]Outside Edges'!G40+6.1)&gt;=(13.5+1),"Yes","No")</f>
        <v>Yes</v>
      </c>
      <c r="L41" s="90" t="str">
        <f>IF(('[1]Outside Edges'!H40+6.1)&gt;=(13.5+1),"Yes","No")</f>
        <v>Yes</v>
      </c>
      <c r="M41" s="25" t="str">
        <f>IF(('[1]Outside Edges'!I40+6.1)&gt;=(13.5+1),"Yes","No")</f>
        <v>Yes</v>
      </c>
      <c r="N41" s="25" t="str">
        <f>IF(('[1]Outside Edges'!J40+6.1)&gt;=(13.5+1),"Yes","No")</f>
        <v>Yes</v>
      </c>
      <c r="O41" s="25" t="str">
        <f>IF(('[1]Outside Edges'!K40+6.1)&gt;=(13.5+1),"Yes","No")</f>
        <v>Yes</v>
      </c>
      <c r="P41" s="25" t="str">
        <f>IF(('[1]Outside Edges'!L40+6.1)&gt;=(13.5+1),"Yes","No")</f>
        <v>Yes</v>
      </c>
      <c r="Q41" s="26" t="str">
        <f>IF(('[1]Outside Edges'!M40+6.1)&gt;=(13.5+1),"Yes","No")</f>
        <v>Yes</v>
      </c>
      <c r="R41" s="25" t="str">
        <f>IF(('[1]Outside Edges'!N40+6.1)&gt;=(13.5+1),"Yes","No")</f>
        <v>Yes</v>
      </c>
      <c r="S41" s="27" t="str">
        <f>IF(('[1]Outside Edges'!O40+6.1)&gt;=(13.5+1),"Yes","No")</f>
        <v>Yes</v>
      </c>
    </row>
    <row r="42" spans="1:19" ht="15.75" customHeight="1" thickBot="1" x14ac:dyDescent="0.3">
      <c r="A42" s="110" t="str">
        <f>IF('[1]Outside Edges'!$A41&lt;&gt;"",'[1]Outside Edges'!$A41,"")</f>
        <v>D39</v>
      </c>
      <c r="B42" s="90" t="str">
        <f>IF('[1]Outside Edges'!G41&gt;=(13.5+1),"Yes","No")</f>
        <v>No</v>
      </c>
      <c r="C42" s="90" t="str">
        <f>IF('[1]Outside Edges'!H41&gt;=(13.5+1),"Yes","No")</f>
        <v>No</v>
      </c>
      <c r="D42" s="25" t="str">
        <f>IF('[1]Outside Edges'!I41&gt;=(13.5+1),"Yes","No")</f>
        <v>No</v>
      </c>
      <c r="E42" s="25" t="str">
        <f>IF('[1]Outside Edges'!J41&gt;=(13.5+1),"Yes","No")</f>
        <v>No</v>
      </c>
      <c r="F42" s="25" t="str">
        <f>IF('[1]Outside Edges'!K41&gt;=(13.5+1),"Yes","No")</f>
        <v>No</v>
      </c>
      <c r="G42" s="25" t="str">
        <f>IF('[1]Outside Edges'!L41&gt;=(13.5+1),"Yes","No")</f>
        <v>No</v>
      </c>
      <c r="H42" s="26" t="str">
        <f>IF('[1]Outside Edges'!M41&gt;=(13.5+1),"Yes","No")</f>
        <v>No</v>
      </c>
      <c r="I42" s="26" t="str">
        <f>IF('[1]Outside Edges'!N41&gt;=(13.5+1),"Yes","No")</f>
        <v>Yes</v>
      </c>
      <c r="J42" s="26" t="str">
        <f>IF('[1]Outside Edges'!O41&gt;=(13.5+1),"Yes","No")</f>
        <v>Yes</v>
      </c>
      <c r="K42" s="10" t="str">
        <f>IF(('[1]Outside Edges'!G41+6.1)&gt;=(13.5+1),"Yes","No")</f>
        <v>Yes</v>
      </c>
      <c r="L42" s="90" t="str">
        <f>IF(('[1]Outside Edges'!H41+6.1)&gt;=(13.5+1),"Yes","No")</f>
        <v>No</v>
      </c>
      <c r="M42" s="25" t="str">
        <f>IF(('[1]Outside Edges'!I41+6.1)&gt;=(13.5+1),"Yes","No")</f>
        <v>No</v>
      </c>
      <c r="N42" s="25" t="str">
        <f>IF(('[1]Outside Edges'!J41+6.1)&gt;=(13.5+1),"Yes","No")</f>
        <v>No</v>
      </c>
      <c r="O42" s="25" t="str">
        <f>IF(('[1]Outside Edges'!K41+6.1)&gt;=(13.5+1),"Yes","No")</f>
        <v>No</v>
      </c>
      <c r="P42" s="25" t="str">
        <f>IF(('[1]Outside Edges'!L41+6.1)&gt;=(13.5+1),"Yes","No")</f>
        <v>No</v>
      </c>
      <c r="Q42" s="26" t="str">
        <f>IF(('[1]Outside Edges'!M41+6.1)&gt;=(13.5+1),"Yes","No")</f>
        <v>No</v>
      </c>
      <c r="R42" s="25" t="str">
        <f>IF(('[1]Outside Edges'!N41+6.1)&gt;=(13.5+1),"Yes","No")</f>
        <v>Yes</v>
      </c>
      <c r="S42" s="27" t="str">
        <f>IF(('[1]Outside Edges'!O41+6.1)&gt;=(13.5+1),"Yes","No")</f>
        <v>Yes</v>
      </c>
    </row>
    <row r="43" spans="1:19" ht="15.75" customHeight="1" thickBot="1" x14ac:dyDescent="0.3">
      <c r="A43" s="89" t="str">
        <f>IF('[1]Outside Edges'!$A42&lt;&gt;"",'[1]Outside Edges'!$A42,"")</f>
        <v>D40</v>
      </c>
      <c r="B43" s="90" t="str">
        <f>IF('[1]Outside Edges'!G42&gt;=(13.5+1),"Yes","No")</f>
        <v>No</v>
      </c>
      <c r="C43" s="90" t="str">
        <f>IF('[1]Outside Edges'!H42&gt;=(13.5+1),"Yes","No")</f>
        <v>No</v>
      </c>
      <c r="D43" s="25" t="str">
        <f>IF('[1]Outside Edges'!I42&gt;=(13.5+1),"Yes","No")</f>
        <v>Yes</v>
      </c>
      <c r="E43" s="25" t="str">
        <f>IF('[1]Outside Edges'!J42&gt;=(13.5+1),"Yes","No")</f>
        <v>Yes</v>
      </c>
      <c r="F43" s="25" t="str">
        <f>IF('[1]Outside Edges'!K42&gt;=(13.5+1),"Yes","No")</f>
        <v>Yes</v>
      </c>
      <c r="G43" s="25" t="str">
        <f>IF('[1]Outside Edges'!L42&gt;=(13.5+1),"Yes","No")</f>
        <v>Yes</v>
      </c>
      <c r="H43" s="26" t="str">
        <f>IF('[1]Outside Edges'!M42&gt;=(13.5+1),"Yes","No")</f>
        <v>Yes</v>
      </c>
      <c r="I43" s="26" t="str">
        <f>IF('[1]Outside Edges'!N42&gt;=(13.5+1),"Yes","No")</f>
        <v>Yes</v>
      </c>
      <c r="J43" s="26" t="str">
        <f>IF('[1]Outside Edges'!O42&gt;=(13.5+1),"Yes","No")</f>
        <v>Yes</v>
      </c>
      <c r="K43" s="10" t="str">
        <f>IF(('[1]Outside Edges'!G42+6.1)&gt;=(13.5+1),"Yes","No")</f>
        <v>Yes</v>
      </c>
      <c r="L43" s="90" t="str">
        <f>IF(('[1]Outside Edges'!H42+6.1)&gt;=(13.5+1),"Yes","No")</f>
        <v>Yes</v>
      </c>
      <c r="M43" s="25" t="str">
        <f>IF(('[1]Outside Edges'!I42+6.1)&gt;=(13.5+1),"Yes","No")</f>
        <v>Yes</v>
      </c>
      <c r="N43" s="25" t="str">
        <f>IF(('[1]Outside Edges'!J42+6.1)&gt;=(13.5+1),"Yes","No")</f>
        <v>Yes</v>
      </c>
      <c r="O43" s="25" t="str">
        <f>IF(('[1]Outside Edges'!K42+6.1)&gt;=(13.5+1),"Yes","No")</f>
        <v>Yes</v>
      </c>
      <c r="P43" s="25" t="str">
        <f>IF(('[1]Outside Edges'!L42+6.1)&gt;=(13.5+1),"Yes","No")</f>
        <v>Yes</v>
      </c>
      <c r="Q43" s="26" t="str">
        <f>IF(('[1]Outside Edges'!M42+6.1)&gt;=(13.5+1),"Yes","No")</f>
        <v>Yes</v>
      </c>
      <c r="R43" s="25" t="str">
        <f>IF(('[1]Outside Edges'!N42+6.1)&gt;=(13.5+1),"Yes","No")</f>
        <v>Yes</v>
      </c>
      <c r="S43" s="27" t="str">
        <f>IF(('[1]Outside Edges'!O42+6.1)&gt;=(13.5+1),"Yes","No")</f>
        <v>Yes</v>
      </c>
    </row>
    <row r="44" spans="1:19" ht="15.75" customHeight="1" thickBot="1" x14ac:dyDescent="0.3">
      <c r="A44" s="88" t="str">
        <f>IF('[1]Outside Edges'!$A43&lt;&gt;"",'[1]Outside Edges'!$A43,"")</f>
        <v>D41</v>
      </c>
      <c r="B44" s="90" t="str">
        <f>IF('[1]Outside Edges'!G43&gt;=(13.5+1),"Yes","No")</f>
        <v>No</v>
      </c>
      <c r="C44" s="90" t="str">
        <f>IF('[1]Outside Edges'!H43&gt;=(13.5+1),"Yes","No")</f>
        <v>No</v>
      </c>
      <c r="D44" s="25" t="str">
        <f>IF('[1]Outside Edges'!I43&gt;=(13.5+1),"Yes","No")</f>
        <v>Yes</v>
      </c>
      <c r="E44" s="25" t="str">
        <f>IF('[1]Outside Edges'!J43&gt;=(13.5+1),"Yes","No")</f>
        <v>Yes</v>
      </c>
      <c r="F44" s="25" t="str">
        <f>IF('[1]Outside Edges'!K43&gt;=(13.5+1),"Yes","No")</f>
        <v>Yes</v>
      </c>
      <c r="G44" s="25" t="str">
        <f>IF('[1]Outside Edges'!L43&gt;=(13.5+1),"Yes","No")</f>
        <v>Yes</v>
      </c>
      <c r="H44" s="26" t="str">
        <f>IF('[1]Outside Edges'!M43&gt;=(13.5+1),"Yes","No")</f>
        <v>Yes</v>
      </c>
      <c r="I44" s="26" t="str">
        <f>IF('[1]Outside Edges'!N43&gt;=(13.5+1),"Yes","No")</f>
        <v>Yes</v>
      </c>
      <c r="J44" s="26" t="str">
        <f>IF('[1]Outside Edges'!O43&gt;=(13.5+1),"Yes","No")</f>
        <v>Yes</v>
      </c>
      <c r="K44" s="10" t="str">
        <f>IF(('[1]Outside Edges'!G43+6.1)&gt;=(13.5+1),"Yes","No")</f>
        <v>Yes</v>
      </c>
      <c r="L44" s="90" t="str">
        <f>IF(('[1]Outside Edges'!H43+6.1)&gt;=(13.5+1),"Yes","No")</f>
        <v>Yes</v>
      </c>
      <c r="M44" s="25" t="str">
        <f>IF(('[1]Outside Edges'!I43+6.1)&gt;=(13.5+1),"Yes","No")</f>
        <v>Yes</v>
      </c>
      <c r="N44" s="25" t="str">
        <f>IF(('[1]Outside Edges'!J43+6.1)&gt;=(13.5+1),"Yes","No")</f>
        <v>Yes</v>
      </c>
      <c r="O44" s="25" t="str">
        <f>IF(('[1]Outside Edges'!K43+6.1)&gt;=(13.5+1),"Yes","No")</f>
        <v>Yes</v>
      </c>
      <c r="P44" s="25" t="str">
        <f>IF(('[1]Outside Edges'!L43+6.1)&gt;=(13.5+1),"Yes","No")</f>
        <v>Yes</v>
      </c>
      <c r="Q44" s="26" t="str">
        <f>IF(('[1]Outside Edges'!M43+6.1)&gt;=(13.5+1),"Yes","No")</f>
        <v>Yes</v>
      </c>
      <c r="R44" s="25" t="str">
        <f>IF(('[1]Outside Edges'!N43+6.1)&gt;=(13.5+1),"Yes","No")</f>
        <v>Yes</v>
      </c>
      <c r="S44" s="27" t="str">
        <f>IF(('[1]Outside Edges'!O43+6.1)&gt;=(13.5+1),"Yes","No")</f>
        <v>Yes</v>
      </c>
    </row>
    <row r="45" spans="1:19" ht="15.75" customHeight="1" thickBot="1" x14ac:dyDescent="0.3">
      <c r="A45" s="89" t="str">
        <f>IF('[1]Outside Edges'!$A44&lt;&gt;"",'[1]Outside Edges'!$A44,"")</f>
        <v>D42</v>
      </c>
      <c r="B45" s="90" t="str">
        <f>IF('[1]Outside Edges'!G44&gt;=(13.5+1),"Yes","No")</f>
        <v>No</v>
      </c>
      <c r="C45" s="90" t="str">
        <f>IF('[1]Outside Edges'!H44&gt;=(13.5+1),"Yes","No")</f>
        <v>Yes</v>
      </c>
      <c r="D45" s="25" t="str">
        <f>IF('[1]Outside Edges'!I44&gt;=(13.5+1),"Yes","No")</f>
        <v>Yes</v>
      </c>
      <c r="E45" s="25" t="str">
        <f>IF('[1]Outside Edges'!J44&gt;=(13.5+1),"Yes","No")</f>
        <v>Yes</v>
      </c>
      <c r="F45" s="25" t="str">
        <f>IF('[1]Outside Edges'!K44&gt;=(13.5+1),"Yes","No")</f>
        <v>Yes</v>
      </c>
      <c r="G45" s="25" t="str">
        <f>IF('[1]Outside Edges'!L44&gt;=(13.5+1),"Yes","No")</f>
        <v>Yes</v>
      </c>
      <c r="H45" s="26" t="str">
        <f>IF('[1]Outside Edges'!M44&gt;=(13.5+1),"Yes","No")</f>
        <v>Yes</v>
      </c>
      <c r="I45" s="26" t="str">
        <f>IF('[1]Outside Edges'!N44&gt;=(13.5+1),"Yes","No")</f>
        <v>Yes</v>
      </c>
      <c r="J45" s="26" t="str">
        <f>IF('[1]Outside Edges'!O44&gt;=(13.5+1),"Yes","No")</f>
        <v>Yes</v>
      </c>
      <c r="K45" s="10" t="str">
        <f>IF(('[1]Outside Edges'!G44+6.1)&gt;=(13.5+1),"Yes","No")</f>
        <v>Yes</v>
      </c>
      <c r="L45" s="90" t="str">
        <f>IF(('[1]Outside Edges'!H44+6.1)&gt;=(13.5+1),"Yes","No")</f>
        <v>Yes</v>
      </c>
      <c r="M45" s="25" t="str">
        <f>IF(('[1]Outside Edges'!I44+6.1)&gt;=(13.5+1),"Yes","No")</f>
        <v>Yes</v>
      </c>
      <c r="N45" s="25" t="str">
        <f>IF(('[1]Outside Edges'!J44+6.1)&gt;=(13.5+1),"Yes","No")</f>
        <v>Yes</v>
      </c>
      <c r="O45" s="25" t="str">
        <f>IF(('[1]Outside Edges'!K44+6.1)&gt;=(13.5+1),"Yes","No")</f>
        <v>Yes</v>
      </c>
      <c r="P45" s="25" t="str">
        <f>IF(('[1]Outside Edges'!L44+6.1)&gt;=(13.5+1),"Yes","No")</f>
        <v>Yes</v>
      </c>
      <c r="Q45" s="26" t="str">
        <f>IF(('[1]Outside Edges'!M44+6.1)&gt;=(13.5+1),"Yes","No")</f>
        <v>Yes</v>
      </c>
      <c r="R45" s="25" t="str">
        <f>IF(('[1]Outside Edges'!N44+6.1)&gt;=(13.5+1),"Yes","No")</f>
        <v>Yes</v>
      </c>
      <c r="S45" s="27" t="str">
        <f>IF(('[1]Outside Edges'!O44+6.1)&gt;=(13.5+1),"Yes","No")</f>
        <v>Yes</v>
      </c>
    </row>
    <row r="46" spans="1:19" ht="15.75" customHeight="1" thickBot="1" x14ac:dyDescent="0.3">
      <c r="A46" s="88" t="str">
        <f>IF('[1]Outside Edges'!$A45&lt;&gt;"",'[1]Outside Edges'!$A45,"")</f>
        <v>D43 AM</v>
      </c>
      <c r="B46" s="90" t="str">
        <f>IF('[1]Outside Edges'!G45&gt;=(13.5+1),"Yes","No")</f>
        <v>No</v>
      </c>
      <c r="C46" s="90" t="str">
        <f>IF('[1]Outside Edges'!H45&gt;=(13.5+1),"Yes","No")</f>
        <v>No</v>
      </c>
      <c r="D46" s="25" t="str">
        <f>IF('[1]Outside Edges'!I45&gt;=(13.5+1),"Yes","No")</f>
        <v>No</v>
      </c>
      <c r="E46" s="25" t="str">
        <f>IF('[1]Outside Edges'!J45&gt;=(13.5+1),"Yes","No")</f>
        <v>No</v>
      </c>
      <c r="F46" s="25" t="str">
        <f>IF('[1]Outside Edges'!K45&gt;=(13.5+1),"Yes","No")</f>
        <v>No</v>
      </c>
      <c r="G46" s="25" t="str">
        <f>IF('[1]Outside Edges'!L45&gt;=(13.5+1),"Yes","No")</f>
        <v>No</v>
      </c>
      <c r="H46" s="26" t="str">
        <f>IF('[1]Outside Edges'!M45&gt;=(13.5+1),"Yes","No")</f>
        <v>No</v>
      </c>
      <c r="I46" s="26" t="str">
        <f>IF('[1]Outside Edges'!N45&gt;=(13.5+1),"Yes","No")</f>
        <v>No</v>
      </c>
      <c r="J46" s="26" t="str">
        <f>IF('[1]Outside Edges'!O45&gt;=(13.5+1),"Yes","No")</f>
        <v>No</v>
      </c>
      <c r="K46" s="10" t="str">
        <f>IF(('[1]Outside Edges'!G45+6.1)&gt;=(13.5+1),"Yes","No")</f>
        <v>Yes</v>
      </c>
      <c r="L46" s="90" t="str">
        <f>IF(('[1]Outside Edges'!H45+6.1)&gt;=(13.5+1),"Yes","No")</f>
        <v>Yes</v>
      </c>
      <c r="M46" s="25" t="str">
        <f>IF(('[1]Outside Edges'!I45+6.1)&gt;=(13.5+1),"Yes","No")</f>
        <v>Yes</v>
      </c>
      <c r="N46" s="25" t="str">
        <f>IF(('[1]Outside Edges'!J45+6.1)&gt;=(13.5+1),"Yes","No")</f>
        <v>Yes</v>
      </c>
      <c r="O46" s="25" t="str">
        <f>IF(('[1]Outside Edges'!K45+6.1)&gt;=(13.5+1),"Yes","No")</f>
        <v>Yes</v>
      </c>
      <c r="P46" s="25" t="str">
        <f>IF(('[1]Outside Edges'!L45+6.1)&gt;=(13.5+1),"Yes","No")</f>
        <v>Yes</v>
      </c>
      <c r="Q46" s="26" t="str">
        <f>IF(('[1]Outside Edges'!M45+6.1)&gt;=(13.5+1),"Yes","No")</f>
        <v>Yes</v>
      </c>
      <c r="R46" s="25" t="str">
        <f>IF(('[1]Outside Edges'!N45+6.1)&gt;=(13.5+1),"Yes","No")</f>
        <v>Yes</v>
      </c>
      <c r="S46" s="27" t="str">
        <f>IF(('[1]Outside Edges'!O45+6.1)&gt;=(13.5+1),"Yes","No")</f>
        <v>Yes</v>
      </c>
    </row>
    <row r="47" spans="1:19" ht="15.75" customHeight="1" thickBot="1" x14ac:dyDescent="0.3">
      <c r="A47" s="111" t="str">
        <f>IF('[1]Outside Edges'!$A46&lt;&gt;"",'[1]Outside Edges'!$A46,"")</f>
        <v>D44</v>
      </c>
      <c r="B47" s="90" t="str">
        <f>IF('[1]Outside Edges'!G46&gt;=(13.5+1),"Yes","No")</f>
        <v>Yes</v>
      </c>
      <c r="C47" s="90" t="str">
        <f>IF('[1]Outside Edges'!H46&gt;=(13.5+1),"Yes","No")</f>
        <v>No</v>
      </c>
      <c r="D47" s="25" t="str">
        <f>IF('[1]Outside Edges'!I46&gt;=(13.5+1),"Yes","No")</f>
        <v>No</v>
      </c>
      <c r="E47" s="25" t="str">
        <f>IF('[1]Outside Edges'!J46&gt;=(13.5+1),"Yes","No")</f>
        <v>No</v>
      </c>
      <c r="F47" s="25" t="str">
        <f>IF('[1]Outside Edges'!K46&gt;=(13.5+1),"Yes","No")</f>
        <v>No</v>
      </c>
      <c r="G47" s="25" t="str">
        <f>IF('[1]Outside Edges'!L46&gt;=(13.5+1),"Yes","No")</f>
        <v>No</v>
      </c>
      <c r="H47" s="26" t="str">
        <f>IF('[1]Outside Edges'!M46&gt;=(13.5+1),"Yes","No")</f>
        <v>No</v>
      </c>
      <c r="I47" s="26" t="str">
        <f>IF('[1]Outside Edges'!N46&gt;=(13.5+1),"Yes","No")</f>
        <v>No</v>
      </c>
      <c r="J47" s="26" t="str">
        <f>IF('[1]Outside Edges'!O46&gt;=(13.5+1),"Yes","No")</f>
        <v>No</v>
      </c>
      <c r="K47" s="10" t="str">
        <f>IF(('[1]Outside Edges'!G46+6.1)&gt;=(13.5+1),"Yes","No")</f>
        <v>Yes</v>
      </c>
      <c r="L47" s="90" t="str">
        <f>IF(('[1]Outside Edges'!H46+6.1)&gt;=(13.5+1),"Yes","No")</f>
        <v>No</v>
      </c>
      <c r="M47" s="25" t="str">
        <f>IF(('[1]Outside Edges'!I46+6.1)&gt;=(13.5+1),"Yes","No")</f>
        <v>No</v>
      </c>
      <c r="N47" s="25" t="str">
        <f>IF(('[1]Outside Edges'!J46+6.1)&gt;=(13.5+1),"Yes","No")</f>
        <v>No</v>
      </c>
      <c r="O47" s="25" t="str">
        <f>IF(('[1]Outside Edges'!K46+6.1)&gt;=(13.5+1),"Yes","No")</f>
        <v>No</v>
      </c>
      <c r="P47" s="25" t="str">
        <f>IF(('[1]Outside Edges'!L46+6.1)&gt;=(13.5+1),"Yes","No")</f>
        <v>No</v>
      </c>
      <c r="Q47" s="26" t="str">
        <f>IF(('[1]Outside Edges'!M46+6.1)&gt;=(13.5+1),"Yes","No")</f>
        <v>No</v>
      </c>
      <c r="R47" s="25" t="str">
        <f>IF(('[1]Outside Edges'!N46+6.1)&gt;=(13.5+1),"Yes","No")</f>
        <v>No</v>
      </c>
      <c r="S47" s="27" t="str">
        <f>IF(('[1]Outside Edges'!O46+6.1)&gt;=(13.5+1),"Yes","No")</f>
        <v>No</v>
      </c>
    </row>
    <row r="48" spans="1:19" ht="15.75" customHeight="1" thickBot="1" x14ac:dyDescent="0.3">
      <c r="A48" s="88" t="str">
        <f>IF('[1]Outside Edges'!$A47&lt;&gt;"",'[1]Outside Edges'!$A47,"")</f>
        <v>D45</v>
      </c>
      <c r="B48" s="90" t="str">
        <f>IF('[1]Outside Edges'!G47&gt;=(13.5+1),"Yes","No")</f>
        <v>No</v>
      </c>
      <c r="C48" s="90" t="str">
        <f>IF('[1]Outside Edges'!H47&gt;=(13.5+1),"Yes","No")</f>
        <v>No</v>
      </c>
      <c r="D48" s="25" t="str">
        <f>IF('[1]Outside Edges'!I47&gt;=(13.5+1),"Yes","No")</f>
        <v>No</v>
      </c>
      <c r="E48" s="25" t="str">
        <f>IF('[1]Outside Edges'!J47&gt;=(13.5+1),"Yes","No")</f>
        <v>No</v>
      </c>
      <c r="F48" s="25" t="str">
        <f>IF('[1]Outside Edges'!K47&gt;=(13.5+1),"Yes","No")</f>
        <v>No</v>
      </c>
      <c r="G48" s="25" t="str">
        <f>IF('[1]Outside Edges'!L47&gt;=(13.5+1),"Yes","No")</f>
        <v>No</v>
      </c>
      <c r="H48" s="26" t="str">
        <f>IF('[1]Outside Edges'!M47&gt;=(13.5+1),"Yes","No")</f>
        <v>Yes</v>
      </c>
      <c r="I48" s="26" t="str">
        <f>IF('[1]Outside Edges'!N47&gt;=(13.5+1),"Yes","No")</f>
        <v>Yes</v>
      </c>
      <c r="J48" s="26" t="str">
        <f>IF('[1]Outside Edges'!O47&gt;=(13.5+1),"Yes","No")</f>
        <v>Yes</v>
      </c>
      <c r="K48" s="10" t="str">
        <f>IF(('[1]Outside Edges'!G47+6.1)&gt;=(13.5+1),"Yes","No")</f>
        <v>Yes</v>
      </c>
      <c r="L48" s="90" t="str">
        <f>IF(('[1]Outside Edges'!H47+6.1)&gt;=(13.5+1),"Yes","No")</f>
        <v>Yes</v>
      </c>
      <c r="M48" s="25" t="str">
        <f>IF(('[1]Outside Edges'!I47+6.1)&gt;=(13.5+1),"Yes","No")</f>
        <v>Yes</v>
      </c>
      <c r="N48" s="25" t="str">
        <f>IF(('[1]Outside Edges'!J47+6.1)&gt;=(13.5+1),"Yes","No")</f>
        <v>Yes</v>
      </c>
      <c r="O48" s="25" t="str">
        <f>IF(('[1]Outside Edges'!K47+6.1)&gt;=(13.5+1),"Yes","No")</f>
        <v>Yes</v>
      </c>
      <c r="P48" s="25" t="str">
        <f>IF(('[1]Outside Edges'!L47+6.1)&gt;=(13.5+1),"Yes","No")</f>
        <v>Yes</v>
      </c>
      <c r="Q48" s="26" t="str">
        <f>IF(('[1]Outside Edges'!M47+6.1)&gt;=(13.5+1),"Yes","No")</f>
        <v>Yes</v>
      </c>
      <c r="R48" s="25" t="str">
        <f>IF(('[1]Outside Edges'!N47+6.1)&gt;=(13.5+1),"Yes","No")</f>
        <v>Yes</v>
      </c>
      <c r="S48" s="27" t="str">
        <f>IF(('[1]Outside Edges'!O47+6.1)&gt;=(13.5+1),"Yes","No")</f>
        <v>Yes</v>
      </c>
    </row>
    <row r="49" spans="1:19" ht="15.75" customHeight="1" thickBot="1" x14ac:dyDescent="0.3">
      <c r="A49" s="110" t="str">
        <f>IF('[1]Outside Edges'!$A48&lt;&gt;"",'[1]Outside Edges'!$A48,"")</f>
        <v>D46</v>
      </c>
      <c r="B49" s="90" t="str">
        <f>IF('[1]Outside Edges'!G48&gt;=(13.5+1),"Yes","No")</f>
        <v>No</v>
      </c>
      <c r="C49" s="90" t="str">
        <f>IF('[1]Outside Edges'!H48&gt;=(13.5+1),"Yes","No")</f>
        <v>No</v>
      </c>
      <c r="D49" s="25" t="str">
        <f>IF('[1]Outside Edges'!I48&gt;=(13.5+1),"Yes","No")</f>
        <v>No</v>
      </c>
      <c r="E49" s="25" t="str">
        <f>IF('[1]Outside Edges'!J48&gt;=(13.5+1),"Yes","No")</f>
        <v>No</v>
      </c>
      <c r="F49" s="25" t="str">
        <f>IF('[1]Outside Edges'!K48&gt;=(13.5+1),"Yes","No")</f>
        <v>No</v>
      </c>
      <c r="G49" s="25" t="str">
        <f>IF('[1]Outside Edges'!L48&gt;=(13.5+1),"Yes","No")</f>
        <v>No</v>
      </c>
      <c r="H49" s="26" t="str">
        <f>IF('[1]Outside Edges'!M48&gt;=(13.5+1),"Yes","No")</f>
        <v>Yes</v>
      </c>
      <c r="I49" s="26" t="str">
        <f>IF('[1]Outside Edges'!N48&gt;=(13.5+1),"Yes","No")</f>
        <v>Yes</v>
      </c>
      <c r="J49" s="26" t="str">
        <f>IF('[1]Outside Edges'!O48&gt;=(13.5+1),"Yes","No")</f>
        <v>Yes</v>
      </c>
      <c r="K49" s="10" t="str">
        <f>IF(('[1]Outside Edges'!G48+6.1)&gt;=(13.5+1),"Yes","No")</f>
        <v>Yes</v>
      </c>
      <c r="L49" s="90" t="str">
        <f>IF(('[1]Outside Edges'!H48+6.1)&gt;=(13.5+1),"Yes","No")</f>
        <v>No</v>
      </c>
      <c r="M49" s="25" t="str">
        <f>IF(('[1]Outside Edges'!I48+6.1)&gt;=(13.5+1),"Yes","No")</f>
        <v>No</v>
      </c>
      <c r="N49" s="25" t="str">
        <f>IF(('[1]Outside Edges'!J48+6.1)&gt;=(13.5+1),"Yes","No")</f>
        <v>No</v>
      </c>
      <c r="O49" s="25" t="str">
        <f>IF(('[1]Outside Edges'!K48+6.1)&gt;=(13.5+1),"Yes","No")</f>
        <v>No</v>
      </c>
      <c r="P49" s="123" t="str">
        <f>IF(('[1]Outside Edges'!L48+6.1)&gt;=(13.5+1),"No","No")</f>
        <v>No</v>
      </c>
      <c r="Q49" s="26" t="str">
        <f>IF(('[1]Outside Edges'!M48+6.1)&gt;=(13.5+1),"Yes","No")</f>
        <v>Yes</v>
      </c>
      <c r="R49" s="25" t="str">
        <f>IF(('[1]Outside Edges'!N48+6.1)&gt;=(13.5+1),"Yes","No")</f>
        <v>Yes</v>
      </c>
      <c r="S49" s="27" t="str">
        <f>IF(('[1]Outside Edges'!O48+6.1)&gt;=(13.5+1),"Yes","No")</f>
        <v>Yes</v>
      </c>
    </row>
    <row r="50" spans="1:19" ht="15.75" customHeight="1" thickBot="1" x14ac:dyDescent="0.3">
      <c r="A50" s="88" t="str">
        <f>IF('[1]Outside Edges'!$A49&lt;&gt;"",'[1]Outside Edges'!$A49,"")</f>
        <v>D47</v>
      </c>
      <c r="B50" s="90" t="str">
        <f>IF('[1]Outside Edges'!G49&gt;=(13.5+1),"Yes","No")</f>
        <v>No</v>
      </c>
      <c r="C50" s="90" t="str">
        <f>IF('[1]Outside Edges'!H49&gt;=(13.5+1),"Yes","No")</f>
        <v>No</v>
      </c>
      <c r="D50" s="25" t="str">
        <f>IF('[1]Outside Edges'!I49&gt;=(13.5+1),"Yes","No")</f>
        <v>No</v>
      </c>
      <c r="E50" s="25" t="str">
        <f>IF('[1]Outside Edges'!J49&gt;=(13.5+1),"Yes","No")</f>
        <v>No</v>
      </c>
      <c r="F50" s="25" t="str">
        <f>IF('[1]Outside Edges'!K49&gt;=(13.5+1),"Yes","No")</f>
        <v>No</v>
      </c>
      <c r="G50" s="25" t="str">
        <f>IF('[1]Outside Edges'!L49&gt;=(13.5+1),"Yes","No")</f>
        <v>No</v>
      </c>
      <c r="H50" s="26" t="str">
        <f>IF('[1]Outside Edges'!M49&gt;=(13.5+1),"Yes","No")</f>
        <v>No</v>
      </c>
      <c r="I50" s="26" t="str">
        <f>IF('[1]Outside Edges'!N49&gt;=(13.5+1),"Yes","No")</f>
        <v>No</v>
      </c>
      <c r="J50" s="26" t="str">
        <f>IF('[1]Outside Edges'!O49&gt;=(13.5+1),"Yes","No")</f>
        <v>No</v>
      </c>
      <c r="K50" s="10" t="str">
        <f>IF(('[1]Outside Edges'!G49+6.1)&gt;=(13.5+1),"Yes","No")</f>
        <v>Yes</v>
      </c>
      <c r="L50" s="90" t="str">
        <f>IF(('[1]Outside Edges'!H49+6.1)&gt;=(13.5+1),"Yes","No")</f>
        <v>Yes</v>
      </c>
      <c r="M50" s="25" t="str">
        <f>IF(('[1]Outside Edges'!I49+6.1)&gt;=(13.5+1),"Yes","No")</f>
        <v>Yes</v>
      </c>
      <c r="N50" s="25" t="str">
        <f>IF(('[1]Outside Edges'!J49+6.1)&gt;=(13.5+1),"Yes","No")</f>
        <v>Yes</v>
      </c>
      <c r="O50" s="25" t="str">
        <f>IF(('[1]Outside Edges'!K49+6.1)&gt;=(13.5+1),"Yes","No")</f>
        <v>Yes</v>
      </c>
      <c r="P50" s="25" t="str">
        <f>IF(('[1]Outside Edges'!L49+6.1)&gt;=(13.5+1),"Yes","No")</f>
        <v>Yes</v>
      </c>
      <c r="Q50" s="26" t="str">
        <f>IF(('[1]Outside Edges'!M49+6.1)&gt;=(13.5+1),"Yes","No")</f>
        <v>Yes</v>
      </c>
      <c r="R50" s="25" t="str">
        <f>IF(('[1]Outside Edges'!N49+6.1)&gt;=(13.5+1),"Yes","No")</f>
        <v>Yes</v>
      </c>
      <c r="S50" s="27" t="str">
        <f>IF(('[1]Outside Edges'!O49+6.1)&gt;=(13.5+1),"Yes","No")</f>
        <v>Yes</v>
      </c>
    </row>
    <row r="51" spans="1:19" ht="15.75" customHeight="1" thickBot="1" x14ac:dyDescent="0.3">
      <c r="A51" s="89" t="str">
        <f>IF('[1]Outside Edges'!$A50&lt;&gt;"",'[1]Outside Edges'!$A50,"")</f>
        <v>D48</v>
      </c>
      <c r="B51" s="90" t="str">
        <f>IF('[1]Outside Edges'!G50&gt;=(13.5+1),"Yes","No")</f>
        <v>No</v>
      </c>
      <c r="C51" s="90" t="str">
        <f>IF('[1]Outside Edges'!H50&gt;=(13.5+1),"Yes","No")</f>
        <v>Yes</v>
      </c>
      <c r="D51" s="25" t="str">
        <f>IF('[1]Outside Edges'!I50&gt;=(13.5+1),"Yes","No")</f>
        <v>Yes</v>
      </c>
      <c r="E51" s="25" t="str">
        <f>IF('[1]Outside Edges'!J50&gt;=(13.5+1),"Yes","No")</f>
        <v>Yes</v>
      </c>
      <c r="F51" s="25" t="str">
        <f>IF('[1]Outside Edges'!K50&gt;=(13.5+1),"Yes","No")</f>
        <v>Yes</v>
      </c>
      <c r="G51" s="25" t="str">
        <f>IF('[1]Outside Edges'!L50&gt;=(13.5+1),"Yes","No")</f>
        <v>Yes</v>
      </c>
      <c r="H51" s="26" t="str">
        <f>IF('[1]Outside Edges'!M50&gt;=(13.5+1),"Yes","No")</f>
        <v>Yes</v>
      </c>
      <c r="I51" s="26" t="str">
        <f>IF('[1]Outside Edges'!N50&gt;=(13.5+1),"Yes","No")</f>
        <v>Yes</v>
      </c>
      <c r="J51" s="26" t="str">
        <f>IF('[1]Outside Edges'!O50&gt;=(13.5+1),"Yes","No")</f>
        <v>Yes</v>
      </c>
      <c r="K51" s="10" t="str">
        <f>IF(('[1]Outside Edges'!G50+6.1)&gt;=(13.5+1),"Yes","No")</f>
        <v>Yes</v>
      </c>
      <c r="L51" s="90" t="str">
        <f>IF(('[1]Outside Edges'!H50+6.1)&gt;=(13.5+1),"Yes","No")</f>
        <v>Yes</v>
      </c>
      <c r="M51" s="25" t="str">
        <f>IF(('[1]Outside Edges'!I50+6.1)&gt;=(13.5+1),"Yes","No")</f>
        <v>Yes</v>
      </c>
      <c r="N51" s="25" t="str">
        <f>IF(('[1]Outside Edges'!J50+6.1)&gt;=(13.5+1),"Yes","No")</f>
        <v>Yes</v>
      </c>
      <c r="O51" s="25" t="str">
        <f>IF(('[1]Outside Edges'!K50+6.1)&gt;=(13.5+1),"Yes","No")</f>
        <v>Yes</v>
      </c>
      <c r="P51" s="25" t="str">
        <f>IF(('[1]Outside Edges'!L50+6.1)&gt;=(13.5+1),"Yes","No")</f>
        <v>Yes</v>
      </c>
      <c r="Q51" s="26" t="str">
        <f>IF(('[1]Outside Edges'!M50+6.1)&gt;=(13.5+1),"Yes","No")</f>
        <v>Yes</v>
      </c>
      <c r="R51" s="25" t="str">
        <f>IF(('[1]Outside Edges'!N50+6.1)&gt;=(13.5+1),"Yes","No")</f>
        <v>Yes</v>
      </c>
      <c r="S51" s="27" t="str">
        <f>IF(('[1]Outside Edges'!O50+6.1)&gt;=(13.5+1),"Yes","No")</f>
        <v>Yes</v>
      </c>
    </row>
    <row r="52" spans="1:19" ht="15.75" customHeight="1" thickBot="1" x14ac:dyDescent="0.3">
      <c r="A52" s="88" t="str">
        <f>IF('[1]Outside Edges'!$A51&lt;&gt;"",'[1]Outside Edges'!$A51,"")</f>
        <v>D49</v>
      </c>
      <c r="B52" s="90" t="str">
        <f>IF('[1]Outside Edges'!G51&gt;=(13.5+1),"Yes","No")</f>
        <v>No</v>
      </c>
      <c r="C52" s="90" t="str">
        <f>IF('[1]Outside Edges'!H51&gt;=(13.5+1),"Yes","No")</f>
        <v>No</v>
      </c>
      <c r="D52" s="25" t="str">
        <f>IF('[1]Outside Edges'!I51&gt;=(13.5+1),"Yes","No")</f>
        <v>No</v>
      </c>
      <c r="E52" s="25" t="str">
        <f>IF('[1]Outside Edges'!J51&gt;=(13.5+1),"Yes","No")</f>
        <v>No</v>
      </c>
      <c r="F52" s="25" t="str">
        <f>IF('[1]Outside Edges'!K51&gt;=(13.5+1),"Yes","No")</f>
        <v>No</v>
      </c>
      <c r="G52" s="25" t="str">
        <f>IF('[1]Outside Edges'!L51&gt;=(13.5+1),"Yes","No")</f>
        <v>Yes</v>
      </c>
      <c r="H52" s="26" t="str">
        <f>IF('[1]Outside Edges'!M51&gt;=(13.5+1),"Yes","No")</f>
        <v>Yes</v>
      </c>
      <c r="I52" s="26" t="str">
        <f>IF('[1]Outside Edges'!N51&gt;=(13.5+1),"Yes","No")</f>
        <v>Yes</v>
      </c>
      <c r="J52" s="26" t="str">
        <f>IF('[1]Outside Edges'!O51&gt;=(13.5+1),"Yes","No")</f>
        <v>Yes</v>
      </c>
      <c r="K52" s="10" t="str">
        <f>IF(('[1]Outside Edges'!G51+6.1)&gt;=(13.5+1),"Yes","No")</f>
        <v>Yes</v>
      </c>
      <c r="L52" s="90" t="str">
        <f>IF(('[1]Outside Edges'!H51+6.1)&gt;=(13.5+1),"Yes","No")</f>
        <v>Yes</v>
      </c>
      <c r="M52" s="25" t="str">
        <f>IF(('[1]Outside Edges'!I51+6.1)&gt;=(13.5+1),"Yes","No")</f>
        <v>Yes</v>
      </c>
      <c r="N52" s="25" t="str">
        <f>IF(('[1]Outside Edges'!J51+6.1)&gt;=(13.5+1),"Yes","No")</f>
        <v>Yes</v>
      </c>
      <c r="O52" s="25" t="str">
        <f>IF(('[1]Outside Edges'!K51+6.1)&gt;=(13.5+1),"Yes","No")</f>
        <v>Yes</v>
      </c>
      <c r="P52" s="25" t="str">
        <f>IF(('[1]Outside Edges'!L51+6.1)&gt;=(13.5+1),"Yes","No")</f>
        <v>Yes</v>
      </c>
      <c r="Q52" s="26" t="str">
        <f>IF(('[1]Outside Edges'!M51+6.1)&gt;=(13.5+1),"Yes","No")</f>
        <v>Yes</v>
      </c>
      <c r="R52" s="25" t="str">
        <f>IF(('[1]Outside Edges'!N51+6.1)&gt;=(13.5+1),"Yes","No")</f>
        <v>Yes</v>
      </c>
      <c r="S52" s="27" t="str">
        <f>IF(('[1]Outside Edges'!O51+6.1)&gt;=(13.5+1),"Yes","No")</f>
        <v>Yes</v>
      </c>
    </row>
    <row r="53" spans="1:19" ht="15.75" customHeight="1" thickBot="1" x14ac:dyDescent="0.3">
      <c r="A53" s="89" t="str">
        <f>IF('[1]Outside Edges'!$A52&lt;&gt;"",'[1]Outside Edges'!$A52,"")</f>
        <v>D50</v>
      </c>
      <c r="B53" s="90" t="str">
        <f>IF('[1]Outside Edges'!G52&gt;=(13.5+1),"Yes","No")</f>
        <v>No</v>
      </c>
      <c r="C53" s="90" t="str">
        <f>IF('[1]Outside Edges'!H52&gt;=(13.5+1),"Yes","No")</f>
        <v>No</v>
      </c>
      <c r="D53" s="25" t="str">
        <f>IF('[1]Outside Edges'!I52&gt;=(13.5+1),"Yes","No")</f>
        <v>No</v>
      </c>
      <c r="E53" s="25" t="str">
        <f>IF('[1]Outside Edges'!J52&gt;=(13.5+1),"Yes","No")</f>
        <v>Yes</v>
      </c>
      <c r="F53" s="25" t="str">
        <f>IF('[1]Outside Edges'!K52&gt;=(13.5+1),"Yes","No")</f>
        <v>Yes</v>
      </c>
      <c r="G53" s="25" t="str">
        <f>IF('[1]Outside Edges'!L52&gt;=(13.5+1),"Yes","No")</f>
        <v>Yes</v>
      </c>
      <c r="H53" s="26" t="str">
        <f>IF('[1]Outside Edges'!M52&gt;=(13.5+1),"Yes","No")</f>
        <v>Yes</v>
      </c>
      <c r="I53" s="26" t="str">
        <f>IF('[1]Outside Edges'!N52&gt;=(13.5+1),"Yes","No")</f>
        <v>Yes</v>
      </c>
      <c r="J53" s="26" t="str">
        <f>IF('[1]Outside Edges'!O52&gt;=(13.5+1),"Yes","No")</f>
        <v>Yes</v>
      </c>
      <c r="K53" s="10" t="str">
        <f>IF(('[1]Outside Edges'!G52+6.1)&gt;=(13.5+1),"Yes","No")</f>
        <v>Yes</v>
      </c>
      <c r="L53" s="90" t="str">
        <f>IF(('[1]Outside Edges'!H52+6.1)&gt;=(13.5+1),"Yes","No")</f>
        <v>Yes</v>
      </c>
      <c r="M53" s="25" t="str">
        <f>IF(('[1]Outside Edges'!I52+6.1)&gt;=(13.5+1),"Yes","No")</f>
        <v>Yes</v>
      </c>
      <c r="N53" s="25" t="str">
        <f>IF(('[1]Outside Edges'!J52+6.1)&gt;=(13.5+1),"Yes","No")</f>
        <v>Yes</v>
      </c>
      <c r="O53" s="25" t="str">
        <f>IF(('[1]Outside Edges'!K52+6.1)&gt;=(13.5+1),"Yes","No")</f>
        <v>Yes</v>
      </c>
      <c r="P53" s="25" t="str">
        <f>IF(('[1]Outside Edges'!L52+6.1)&gt;=(13.5+1),"Yes","No")</f>
        <v>Yes</v>
      </c>
      <c r="Q53" s="26" t="str">
        <f>IF(('[1]Outside Edges'!M52+6.1)&gt;=(13.5+1),"Yes","No")</f>
        <v>Yes</v>
      </c>
      <c r="R53" s="25" t="str">
        <f>IF(('[1]Outside Edges'!N52+6.1)&gt;=(13.5+1),"Yes","No")</f>
        <v>Yes</v>
      </c>
      <c r="S53" s="27" t="str">
        <f>IF(('[1]Outside Edges'!O52+6.1)&gt;=(13.5+1),"Yes","No")</f>
        <v>Yes</v>
      </c>
    </row>
    <row r="54" spans="1:19" ht="15.75" customHeight="1" thickBot="1" x14ac:dyDescent="0.3">
      <c r="A54" s="112" t="str">
        <f>IF('[1]Outside Edges'!$A53&lt;&gt;"",'[1]Outside Edges'!$A53,"")</f>
        <v>D51</v>
      </c>
      <c r="B54" s="90" t="str">
        <f>IF('[1]Outside Edges'!G53&gt;=(13.5+1),"Yes","No")</f>
        <v>Yes</v>
      </c>
      <c r="C54" s="90" t="str">
        <f>IF('[1]Outside Edges'!H53&gt;=(13.5+1),"Yes","No")</f>
        <v>No</v>
      </c>
      <c r="D54" s="25" t="str">
        <f>IF('[1]Outside Edges'!I53&gt;=(13.5+1),"Yes","No")</f>
        <v>No</v>
      </c>
      <c r="E54" s="25" t="str">
        <f>IF('[1]Outside Edges'!J53&gt;=(13.5+1),"Yes","No")</f>
        <v>No</v>
      </c>
      <c r="F54" s="25" t="str">
        <f>IF('[1]Outside Edges'!K53&gt;=(13.5+1),"Yes","No")</f>
        <v>Yes</v>
      </c>
      <c r="G54" s="25" t="str">
        <f>IF('[1]Outside Edges'!L53&gt;=(13.5+1),"Yes","No")</f>
        <v>Yes</v>
      </c>
      <c r="H54" s="26" t="str">
        <f>IF('[1]Outside Edges'!M53&gt;=(13.5+1),"Yes","No")</f>
        <v>Yes</v>
      </c>
      <c r="I54" s="26" t="str">
        <f>IF('[1]Outside Edges'!N53&gt;=(13.5+1),"Yes","No")</f>
        <v>Yes</v>
      </c>
      <c r="J54" s="26" t="str">
        <f>IF('[1]Outside Edges'!O53&gt;=(13.5+1),"Yes","No")</f>
        <v>Yes</v>
      </c>
      <c r="K54" s="10" t="str">
        <f>IF(('[1]Outside Edges'!G53+6.1)&gt;=(13.5+1),"Yes","No")</f>
        <v>Yes</v>
      </c>
      <c r="L54" s="90" t="str">
        <f>IF(('[1]Outside Edges'!H53+6.1)&gt;=(13.5+1),"Yes","No")</f>
        <v>No</v>
      </c>
      <c r="M54" s="25" t="str">
        <f>IF(('[1]Outside Edges'!I53+6.1)&gt;=(13.5+1),"Yes","No")</f>
        <v>No</v>
      </c>
      <c r="N54" s="25" t="str">
        <f>IF(('[1]Outside Edges'!J53+6.1)&gt;=(13.5+1),"Yes","No")</f>
        <v>No</v>
      </c>
      <c r="O54" s="25" t="str">
        <f>IF(('[1]Outside Edges'!K53+6.1)&gt;=(13.5+1),"Yes","No")</f>
        <v>Yes</v>
      </c>
      <c r="P54" s="25" t="str">
        <f>IF(('[1]Outside Edges'!L53+6.1)&gt;=(13.5+1),"Yes","No")</f>
        <v>Yes</v>
      </c>
      <c r="Q54" s="26" t="str">
        <f>IF(('[1]Outside Edges'!M53+6.1)&gt;=(13.5+1),"Yes","No")</f>
        <v>Yes</v>
      </c>
      <c r="R54" s="25" t="str">
        <f>IF(('[1]Outside Edges'!N53+6.1)&gt;=(13.5+1),"Yes","No")</f>
        <v>Yes</v>
      </c>
      <c r="S54" s="27" t="str">
        <f>IF(('[1]Outside Edges'!O53+6.1)&gt;=(13.5+1),"Yes","No")</f>
        <v>Yes</v>
      </c>
    </row>
    <row r="55" spans="1:19" ht="15.75" customHeight="1" thickBot="1" x14ac:dyDescent="0.3">
      <c r="A55" s="89" t="str">
        <f>IF('[1]Outside Edges'!$A54&lt;&gt;"",'[1]Outside Edges'!$A54,"")</f>
        <v>D52</v>
      </c>
      <c r="B55" s="90" t="str">
        <f>IF('[1]Outside Edges'!G54&gt;=(13.5+1),"Yes","No")</f>
        <v>Yes</v>
      </c>
      <c r="C55" s="90" t="str">
        <f>IF('[1]Outside Edges'!H54&gt;=(13.5+1),"Yes","No")</f>
        <v>Yes</v>
      </c>
      <c r="D55" s="25" t="str">
        <f>IF('[1]Outside Edges'!I54&gt;=(13.5+1),"Yes","No")</f>
        <v>Yes</v>
      </c>
      <c r="E55" s="25" t="str">
        <f>IF('[1]Outside Edges'!J54&gt;=(13.5+1),"Yes","No")</f>
        <v>Yes</v>
      </c>
      <c r="F55" s="25" t="str">
        <f>IF('[1]Outside Edges'!K54&gt;=(13.5+1),"Yes","No")</f>
        <v>Yes</v>
      </c>
      <c r="G55" s="25" t="str">
        <f>IF('[1]Outside Edges'!L54&gt;=(13.5+1),"Yes","No")</f>
        <v>Yes</v>
      </c>
      <c r="H55" s="26" t="str">
        <f>IF('[1]Outside Edges'!M54&gt;=(13.5+1),"Yes","No")</f>
        <v>Yes</v>
      </c>
      <c r="I55" s="26" t="str">
        <f>IF('[1]Outside Edges'!N54&gt;=(13.5+1),"Yes","No")</f>
        <v>Yes</v>
      </c>
      <c r="J55" s="26" t="str">
        <f>IF('[1]Outside Edges'!O54&gt;=(13.5+1),"Yes","No")</f>
        <v>Yes</v>
      </c>
      <c r="K55" s="10" t="str">
        <f>IF(('[1]Outside Edges'!G54+6.1)&gt;=(13.5+1),"Yes","No")</f>
        <v>Yes</v>
      </c>
      <c r="L55" s="90" t="str">
        <f>IF(('[1]Outside Edges'!H54+6.1)&gt;=(13.5+1),"Yes","No")</f>
        <v>Yes</v>
      </c>
      <c r="M55" s="25" t="str">
        <f>IF(('[1]Outside Edges'!I54+6.1)&gt;=(13.5+1),"Yes","No")</f>
        <v>Yes</v>
      </c>
      <c r="N55" s="25" t="str">
        <f>IF(('[1]Outside Edges'!J54+6.1)&gt;=(13.5+1),"Yes","No")</f>
        <v>Yes</v>
      </c>
      <c r="O55" s="25" t="str">
        <f>IF(('[1]Outside Edges'!K54+6.1)&gt;=(13.5+1),"Yes","No")</f>
        <v>Yes</v>
      </c>
      <c r="P55" s="25" t="str">
        <f>IF(('[1]Outside Edges'!L54+6.1)&gt;=(13.5+1),"Yes","No")</f>
        <v>Yes</v>
      </c>
      <c r="Q55" s="26" t="str">
        <f>IF(('[1]Outside Edges'!M54+6.1)&gt;=(13.5+1),"Yes","No")</f>
        <v>Yes</v>
      </c>
      <c r="R55" s="25" t="str">
        <f>IF(('[1]Outside Edges'!N54+6.1)&gt;=(13.5+1),"Yes","No")</f>
        <v>Yes</v>
      </c>
      <c r="S55" s="27" t="str">
        <f>IF(('[1]Outside Edges'!O54+6.1)&gt;=(13.5+1),"Yes","No")</f>
        <v>Yes</v>
      </c>
    </row>
    <row r="56" spans="1:19" ht="15.75" customHeight="1" thickBot="1" x14ac:dyDescent="0.3">
      <c r="A56" s="112" t="str">
        <f>IF('[1]Outside Edges'!$A55&lt;&gt;"",'[1]Outside Edges'!$A55,"")</f>
        <v>D53</v>
      </c>
      <c r="B56" s="90" t="str">
        <f>IF('[1]Outside Edges'!G55&gt;=(13.5+1),"Yes","No")</f>
        <v>No</v>
      </c>
      <c r="C56" s="90" t="str">
        <f>IF('[1]Outside Edges'!H55&gt;=(13.5+1),"Yes","No")</f>
        <v>No</v>
      </c>
      <c r="D56" s="25" t="str">
        <f>IF('[1]Outside Edges'!I55&gt;=(13.5+1),"Yes","No")</f>
        <v>No</v>
      </c>
      <c r="E56" s="25" t="str">
        <f>IF('[1]Outside Edges'!J55&gt;=(13.5+1),"Yes","No")</f>
        <v>No</v>
      </c>
      <c r="F56" s="25" t="str">
        <f>IF('[1]Outside Edges'!K55&gt;=(13.5+1),"Yes","No")</f>
        <v>No</v>
      </c>
      <c r="G56" s="25" t="str">
        <f>IF('[1]Outside Edges'!L55&gt;=(13.5+1),"Yes","No")</f>
        <v>No</v>
      </c>
      <c r="H56" s="26" t="str">
        <f>IF('[1]Outside Edges'!M55&gt;=(13.5+1),"Yes","No")</f>
        <v>No</v>
      </c>
      <c r="I56" s="26" t="str">
        <f>IF('[1]Outside Edges'!N55&gt;=(13.5+1),"Yes","No")</f>
        <v>No</v>
      </c>
      <c r="J56" s="26" t="str">
        <f>IF('[1]Outside Edges'!O55&gt;=(13.5+1),"Yes","No")</f>
        <v>No</v>
      </c>
      <c r="K56" s="10" t="str">
        <f>IF(('[1]Outside Edges'!G55+6.1)&gt;=(13.5+1),"Yes","No")</f>
        <v>Yes</v>
      </c>
      <c r="L56" s="90" t="str">
        <f>IF(('[1]Outside Edges'!H55+6.1)&gt;=(13.5+1),"Yes","No")</f>
        <v>No</v>
      </c>
      <c r="M56" s="25" t="str">
        <f>IF(('[1]Outside Edges'!I55+6.1)&gt;=(13.5+1),"Yes","No")</f>
        <v>No</v>
      </c>
      <c r="N56" s="25" t="str">
        <f>IF(('[1]Outside Edges'!J55+6.1)&gt;=(13.5+1),"Yes","No")</f>
        <v>No</v>
      </c>
      <c r="O56" s="25" t="str">
        <f>IF(('[1]Outside Edges'!K55+6.1)&gt;=(13.5+1),"Yes","No")</f>
        <v>No</v>
      </c>
      <c r="P56" s="25" t="str">
        <f>IF(('[1]Outside Edges'!L55+6.1)&gt;=(13.5+1),"Yes","No")</f>
        <v>No</v>
      </c>
      <c r="Q56" s="26" t="str">
        <f>IF(('[1]Outside Edges'!M55+6.1)&gt;=(13.5+1),"Yes","No")</f>
        <v>No</v>
      </c>
      <c r="R56" s="25" t="str">
        <f>IF(('[1]Outside Edges'!N55+6.1)&gt;=(13.5+1),"Yes","No")</f>
        <v>No</v>
      </c>
      <c r="S56" s="27" t="str">
        <f>IF(('[1]Outside Edges'!O55+6.1)&gt;=(13.5+1),"Yes","No")</f>
        <v>No</v>
      </c>
    </row>
    <row r="57" spans="1:19" ht="15.75" customHeight="1" thickBot="1" x14ac:dyDescent="0.3">
      <c r="A57" s="89" t="str">
        <f>IF('[1]Outside Edges'!$A56&lt;&gt;"",'[1]Outside Edges'!$A56,"")</f>
        <v>D54</v>
      </c>
      <c r="B57" s="90" t="str">
        <f>IF('[1]Outside Edges'!G56&gt;=(13.5+1),"Yes","No")</f>
        <v>No</v>
      </c>
      <c r="C57" s="90" t="str">
        <f>IF('[1]Outside Edges'!H56&gt;=(13.5+1),"Yes","No")</f>
        <v>No</v>
      </c>
      <c r="D57" s="25" t="str">
        <f>IF('[1]Outside Edges'!I56&gt;=(13.5+1),"Yes","No")</f>
        <v>No</v>
      </c>
      <c r="E57" s="25" t="str">
        <f>IF('[1]Outside Edges'!J56&gt;=(13.5+1),"Yes","No")</f>
        <v>No</v>
      </c>
      <c r="F57" s="25" t="str">
        <f>IF('[1]Outside Edges'!K56&gt;=(13.5+1),"Yes","No")</f>
        <v>No</v>
      </c>
      <c r="G57" s="25" t="str">
        <f>IF('[1]Outside Edges'!L56&gt;=(13.5+1),"Yes","No")</f>
        <v>No</v>
      </c>
      <c r="H57" s="26" t="str">
        <f>IF('[1]Outside Edges'!M56&gt;=(13.5+1),"Yes","No")</f>
        <v>Yes</v>
      </c>
      <c r="I57" s="26" t="str">
        <f>IF('[1]Outside Edges'!N56&gt;=(13.5+1),"Yes","No")</f>
        <v>Yes</v>
      </c>
      <c r="J57" s="26" t="str">
        <f>IF('[1]Outside Edges'!O56&gt;=(13.5+1),"Yes","No")</f>
        <v>Yes</v>
      </c>
      <c r="K57" s="10" t="str">
        <f>IF(('[1]Outside Edges'!G56+6.1)&gt;=(13.5+1),"Yes","No")</f>
        <v>Yes</v>
      </c>
      <c r="L57" s="90" t="str">
        <f>IF(('[1]Outside Edges'!H56+6.1)&gt;=(13.5+1),"Yes","No")</f>
        <v>Yes</v>
      </c>
      <c r="M57" s="25" t="str">
        <f>IF(('[1]Outside Edges'!I56+6.1)&gt;=(13.5+1),"Yes","No")</f>
        <v>Yes</v>
      </c>
      <c r="N57" s="25" t="str">
        <f>IF(('[1]Outside Edges'!J56+6.1)&gt;=(13.5+1),"Yes","No")</f>
        <v>Yes</v>
      </c>
      <c r="O57" s="25" t="str">
        <f>IF(('[1]Outside Edges'!K56+6.1)&gt;=(13.5+1),"Yes","No")</f>
        <v>Yes</v>
      </c>
      <c r="P57" s="25" t="str">
        <f>IF(('[1]Outside Edges'!L56+6.1)&gt;=(13.5+1),"Yes","No")</f>
        <v>Yes</v>
      </c>
      <c r="Q57" s="26" t="str">
        <f>IF(('[1]Outside Edges'!M56+6.1)&gt;=(13.5+1),"Yes","No")</f>
        <v>Yes</v>
      </c>
      <c r="R57" s="25" t="str">
        <f>IF(('[1]Outside Edges'!N56+6.1)&gt;=(13.5+1),"Yes","No")</f>
        <v>Yes</v>
      </c>
      <c r="S57" s="27" t="str">
        <f>IF(('[1]Outside Edges'!O56+6.1)&gt;=(13.5+1),"Yes","No")</f>
        <v>Yes</v>
      </c>
    </row>
    <row r="58" spans="1:19" ht="15.75" customHeight="1" thickBot="1" x14ac:dyDescent="0.3">
      <c r="A58" s="88" t="str">
        <f>IF('[1]Outside Edges'!$A57&lt;&gt;"",'[1]Outside Edges'!$A57,"")</f>
        <v>D55</v>
      </c>
      <c r="B58" s="90" t="str">
        <f>IF('[1]Outside Edges'!G57&gt;=(13.5+1),"Yes","No")</f>
        <v>No</v>
      </c>
      <c r="C58" s="90" t="str">
        <f>IF('[1]Outside Edges'!H57&gt;=(13.5+1),"Yes","No")</f>
        <v>No</v>
      </c>
      <c r="D58" s="25" t="str">
        <f>IF('[1]Outside Edges'!I57&gt;=(13.5+1),"Yes","No")</f>
        <v>No</v>
      </c>
      <c r="E58" s="25" t="str">
        <f>IF('[1]Outside Edges'!J57&gt;=(13.5+1),"Yes","No")</f>
        <v>No</v>
      </c>
      <c r="F58" s="25" t="str">
        <f>IF('[1]Outside Edges'!K57&gt;=(13.5+1),"Yes","No")</f>
        <v>No</v>
      </c>
      <c r="G58" s="25" t="str">
        <f>IF('[1]Outside Edges'!L57&gt;=(13.5+1),"Yes","No")</f>
        <v>No</v>
      </c>
      <c r="H58" s="26" t="str">
        <f>IF('[1]Outside Edges'!M57&gt;=(13.5+1),"Yes","No")</f>
        <v>No</v>
      </c>
      <c r="I58" s="26" t="str">
        <f>IF('[1]Outside Edges'!N57&gt;=(13.5+1),"Yes","No")</f>
        <v>No</v>
      </c>
      <c r="J58" s="26" t="str">
        <f>IF('[1]Outside Edges'!O57&gt;=(13.5+1),"Yes","No")</f>
        <v>No</v>
      </c>
      <c r="K58" s="10" t="str">
        <f>IF(('[1]Outside Edges'!G57+6.1)&gt;=(13.5+1),"Yes","No")</f>
        <v>No</v>
      </c>
      <c r="L58" s="90" t="str">
        <f>IF(('[1]Outside Edges'!H57+6.1)&gt;=(13.5+1),"Yes","No")</f>
        <v>Yes</v>
      </c>
      <c r="M58" s="25" t="str">
        <f>IF(('[1]Outside Edges'!I57+6.1)&gt;=(13.5+1),"Yes","No")</f>
        <v>Yes</v>
      </c>
      <c r="N58" s="25" t="str">
        <f>IF(('[1]Outside Edges'!J57+6.1)&gt;=(13.5+1),"Yes","No")</f>
        <v>Yes</v>
      </c>
      <c r="O58" s="25" t="str">
        <f>IF(('[1]Outside Edges'!K57+6.1)&gt;=(13.5+1),"Yes","No")</f>
        <v>Yes</v>
      </c>
      <c r="P58" s="25" t="str">
        <f>IF(('[1]Outside Edges'!L57+6.1)&gt;=(13.5+1),"Yes","No")</f>
        <v>Yes</v>
      </c>
      <c r="Q58" s="26" t="str">
        <f>IF(('[1]Outside Edges'!M57+6.1)&gt;=(13.5+1),"Yes","No")</f>
        <v>Yes</v>
      </c>
      <c r="R58" s="25" t="str">
        <f>IF(('[1]Outside Edges'!N57+6.1)&gt;=(13.5+1),"Yes","No")</f>
        <v>Yes</v>
      </c>
      <c r="S58" s="27" t="str">
        <f>IF(('[1]Outside Edges'!O57+6.1)&gt;=(13.5+1),"Yes","No")</f>
        <v>Yes</v>
      </c>
    </row>
    <row r="59" spans="1:19" ht="15.75" customHeight="1" thickBot="1" x14ac:dyDescent="0.3">
      <c r="A59" s="89" t="str">
        <f>IF('[1]Outside Edges'!$A58&lt;&gt;"",'[1]Outside Edges'!$A58,"")</f>
        <v>D56</v>
      </c>
      <c r="B59" s="90" t="str">
        <f>IF('[1]Outside Edges'!G58&gt;=(13.5+1),"Yes","No")</f>
        <v>No</v>
      </c>
      <c r="C59" s="90" t="str">
        <f>IF('[1]Outside Edges'!H58&gt;=(13.5+1),"Yes","No")</f>
        <v>Yes</v>
      </c>
      <c r="D59" s="25" t="str">
        <f>IF('[1]Outside Edges'!I58&gt;=(13.5+1),"Yes","No")</f>
        <v>Yes</v>
      </c>
      <c r="E59" s="25" t="str">
        <f>IF('[1]Outside Edges'!J58&gt;=(13.5+1),"Yes","No")</f>
        <v>Yes</v>
      </c>
      <c r="F59" s="25" t="str">
        <f>IF('[1]Outside Edges'!K58&gt;=(13.5+1),"Yes","No")</f>
        <v>Yes</v>
      </c>
      <c r="G59" s="25" t="str">
        <f>IF('[1]Outside Edges'!L58&gt;=(13.5+1),"Yes","No")</f>
        <v>Yes</v>
      </c>
      <c r="H59" s="26" t="str">
        <f>IF('[1]Outside Edges'!M58&gt;=(13.5+1),"Yes","No")</f>
        <v>Yes</v>
      </c>
      <c r="I59" s="26" t="str">
        <f>IF('[1]Outside Edges'!N58&gt;=(13.5+1),"Yes","No")</f>
        <v>Yes</v>
      </c>
      <c r="J59" s="26" t="str">
        <f>IF('[1]Outside Edges'!O58&gt;=(13.5+1),"Yes","No")</f>
        <v>Yes</v>
      </c>
      <c r="K59" s="10" t="str">
        <f>IF(('[1]Outside Edges'!G58+6.1)&gt;=(13.5+1),"Yes","No")</f>
        <v>Yes</v>
      </c>
      <c r="L59" s="90" t="str">
        <f>IF(('[1]Outside Edges'!H58+6.1)&gt;=(13.5+1),"Yes","No")</f>
        <v>Yes</v>
      </c>
      <c r="M59" s="25" t="str">
        <f>IF(('[1]Outside Edges'!I58+6.1)&gt;=(13.5+1),"Yes","No")</f>
        <v>Yes</v>
      </c>
      <c r="N59" s="25" t="str">
        <f>IF(('[1]Outside Edges'!J58+6.1)&gt;=(13.5+1),"Yes","No")</f>
        <v>Yes</v>
      </c>
      <c r="O59" s="25" t="str">
        <f>IF(('[1]Outside Edges'!K58+6.1)&gt;=(13.5+1),"Yes","No")</f>
        <v>Yes</v>
      </c>
      <c r="P59" s="25" t="str">
        <f>IF(('[1]Outside Edges'!L58+6.1)&gt;=(13.5+1),"Yes","No")</f>
        <v>Yes</v>
      </c>
      <c r="Q59" s="26" t="str">
        <f>IF(('[1]Outside Edges'!M58+6.1)&gt;=(13.5+1),"Yes","No")</f>
        <v>Yes</v>
      </c>
      <c r="R59" s="25" t="str">
        <f>IF(('[1]Outside Edges'!N58+6.1)&gt;=(13.5+1),"Yes","No")</f>
        <v>Yes</v>
      </c>
      <c r="S59" s="27" t="str">
        <f>IF(('[1]Outside Edges'!O58+6.1)&gt;=(13.5+1),"Yes","No")</f>
        <v>Yes</v>
      </c>
    </row>
    <row r="60" spans="1:19" ht="15.75" customHeight="1" thickBot="1" x14ac:dyDescent="0.3">
      <c r="A60" s="110" t="str">
        <f>IF('[1]Outside Edges'!$A59&lt;&gt;"",'[1]Outside Edges'!$A59,"")</f>
        <v>D57</v>
      </c>
      <c r="B60" s="90" t="str">
        <f>IF('[1]Outside Edges'!G59&gt;=(13.5+1),"Yes","No")</f>
        <v>Yes</v>
      </c>
      <c r="C60" s="90" t="str">
        <f>IF('[1]Outside Edges'!H59&gt;=(13.5+1),"Yes","No")</f>
        <v>Yes</v>
      </c>
      <c r="D60" s="25" t="str">
        <f>IF('[1]Outside Edges'!I59&gt;=(13.5+1),"Yes","No")</f>
        <v>Yes</v>
      </c>
      <c r="E60" s="25" t="str">
        <f>IF('[1]Outside Edges'!J59&gt;=(13.5+1),"Yes","No")</f>
        <v>Yes</v>
      </c>
      <c r="F60" s="25" t="str">
        <f>IF('[1]Outside Edges'!K59&gt;=(13.5+1),"Yes","No")</f>
        <v>Yes</v>
      </c>
      <c r="G60" s="25" t="str">
        <f>IF('[1]Outside Edges'!L59&gt;=(13.5+1),"Yes","No")</f>
        <v>Yes</v>
      </c>
      <c r="H60" s="26" t="str">
        <f>IF('[1]Outside Edges'!M59&gt;=(13.5+1),"Yes","No")</f>
        <v>Yes</v>
      </c>
      <c r="I60" s="26" t="str">
        <f>IF('[1]Outside Edges'!N59&gt;=(13.5+1),"Yes","No")</f>
        <v>Yes</v>
      </c>
      <c r="J60" s="26" t="str">
        <f>IF('[1]Outside Edges'!O59&gt;=(13.5+1),"Yes","No")</f>
        <v>Yes</v>
      </c>
      <c r="K60" s="10" t="str">
        <f>IF(('[1]Outside Edges'!G59+6.1)&gt;=(13.5+1),"Yes","No")</f>
        <v>Yes</v>
      </c>
      <c r="L60" s="90" t="str">
        <f>IF(('[1]Outside Edges'!H59+6.1)&gt;=(13.5+1),"Yes","No")</f>
        <v>Yes</v>
      </c>
      <c r="M60" s="25" t="str">
        <f>IF(('[1]Outside Edges'!I59+6.1)&gt;=(13.5+1),"Yes","No")</f>
        <v>Yes</v>
      </c>
      <c r="N60" s="25" t="str">
        <f>IF(('[1]Outside Edges'!J59+6.1)&gt;=(13.5+1),"Yes","No")</f>
        <v>Yes</v>
      </c>
      <c r="O60" s="25" t="str">
        <f>IF(('[1]Outside Edges'!K59+6.1)&gt;=(13.5+1),"Yes","No")</f>
        <v>Yes</v>
      </c>
      <c r="P60" s="25" t="str">
        <f>IF(('[1]Outside Edges'!L59+6.1)&gt;=(13.5+1),"Yes","No")</f>
        <v>Yes</v>
      </c>
      <c r="Q60" s="26" t="str">
        <f>IF(('[1]Outside Edges'!M59+6.1)&gt;=(13.5+1),"Yes","No")</f>
        <v>Yes</v>
      </c>
      <c r="R60" s="25" t="str">
        <f>IF(('[1]Outside Edges'!N59+6.1)&gt;=(13.5+1),"Yes","No")</f>
        <v>Yes</v>
      </c>
      <c r="S60" s="27" t="str">
        <f>IF(('[1]Outside Edges'!O59+6.1)&gt;=(13.5+1),"Yes","No")</f>
        <v>Yes</v>
      </c>
    </row>
    <row r="61" spans="1:19" ht="15.75" customHeight="1" thickBot="1" x14ac:dyDescent="0.3">
      <c r="A61" s="114" t="str">
        <f>IF('[1]Outside Edges'!$A60&lt;&gt;"",'[1]Outside Edges'!$A60,"")</f>
        <v>D58</v>
      </c>
      <c r="B61" s="90" t="str">
        <f>IF('[1]Outside Edges'!G60&gt;=(13.5+1),"Yes","No")</f>
        <v>No</v>
      </c>
      <c r="C61" s="90" t="str">
        <f>IF('[1]Outside Edges'!H60&gt;=(13.5+1),"Yes","No")</f>
        <v>No</v>
      </c>
      <c r="D61" s="25" t="str">
        <f>IF('[1]Outside Edges'!I60&gt;=(13.5+1),"Yes","No")</f>
        <v>No</v>
      </c>
      <c r="E61" s="25" t="str">
        <f>IF('[1]Outside Edges'!J60&gt;=(13.5+1),"Yes","No")</f>
        <v>No</v>
      </c>
      <c r="F61" s="25" t="str">
        <f>IF('[1]Outside Edges'!K60&gt;=(13.5+1),"Yes","No")</f>
        <v>No</v>
      </c>
      <c r="G61" s="25" t="str">
        <f>IF('[1]Outside Edges'!L60&gt;=(13.5+1),"Yes","No")</f>
        <v>No</v>
      </c>
      <c r="H61" s="26" t="str">
        <f>IF('[1]Outside Edges'!M60&gt;=(13.5+1),"Yes","No")</f>
        <v>No</v>
      </c>
      <c r="I61" s="26" t="str">
        <f>IF('[1]Outside Edges'!N60&gt;=(13.5+1),"Yes","No")</f>
        <v>No</v>
      </c>
      <c r="J61" s="26" t="str">
        <f>IF('[1]Outside Edges'!O60&gt;=(13.5+1),"Yes","No")</f>
        <v>No</v>
      </c>
      <c r="K61" s="10" t="str">
        <f>IF(('[1]Outside Edges'!G60+6.1)&gt;=(13.5+1),"Yes","No")</f>
        <v>Yes</v>
      </c>
      <c r="L61" s="90" t="str">
        <f>IF(('[1]Outside Edges'!H60+6.1)&gt;=(13.5+1),"Yes","No")</f>
        <v>No</v>
      </c>
      <c r="M61" s="25" t="str">
        <f>IF(('[1]Outside Edges'!I60+6.1)&gt;=(13.5+1),"Yes","No")</f>
        <v>No</v>
      </c>
      <c r="N61" s="25" t="str">
        <f>IF(('[1]Outside Edges'!J60+6.1)&gt;=(13.5+1),"Yes","No")</f>
        <v>No</v>
      </c>
      <c r="O61" s="25" t="str">
        <f>IF(('[1]Outside Edges'!K60+6.1)&gt;=(13.5+1),"Yes","No")</f>
        <v>No</v>
      </c>
      <c r="P61" s="25" t="str">
        <f>IF(('[1]Outside Edges'!L60+6.1)&gt;=(13.5+1),"Yes","No")</f>
        <v>No</v>
      </c>
      <c r="Q61" s="26" t="str">
        <f>IF(('[1]Outside Edges'!M60+6.1)&gt;=(13.5+1),"Yes","No")</f>
        <v>No</v>
      </c>
      <c r="R61" s="25" t="str">
        <f>IF(('[1]Outside Edges'!N60+6.1)&gt;=(13.5+1),"Yes","No")</f>
        <v>No</v>
      </c>
      <c r="S61" s="27" t="str">
        <f>IF(('[1]Outside Edges'!O60+6.1)&gt;=(13.5+1),"Yes","No")</f>
        <v>No</v>
      </c>
    </row>
    <row r="62" spans="1:19" ht="15.75" customHeight="1" thickBot="1" x14ac:dyDescent="0.3">
      <c r="A62" s="115" t="str">
        <f>IF('[1]Outside Edges'!$A61&lt;&gt;"",'[1]Outside Edges'!$A61,"")</f>
        <v>D59</v>
      </c>
      <c r="B62" s="90" t="str">
        <f>IF('[1]Outside Edges'!G61&gt;=(13.5+1),"Yes","No")</f>
        <v>No</v>
      </c>
      <c r="C62" s="90" t="str">
        <f>IF('[1]Outside Edges'!H61&gt;=(13.5+1),"Yes","No")</f>
        <v>No</v>
      </c>
      <c r="D62" s="25" t="str">
        <f>IF('[1]Outside Edges'!I61&gt;=(13.5+1),"Yes","No")</f>
        <v>No</v>
      </c>
      <c r="E62" s="25" t="str">
        <f>IF('[1]Outside Edges'!J61&gt;=(13.5+1),"Yes","No")</f>
        <v>No</v>
      </c>
      <c r="F62" s="25" t="str">
        <f>IF('[1]Outside Edges'!K61&gt;=(13.5+1),"Yes","No")</f>
        <v>No</v>
      </c>
      <c r="G62" s="25" t="str">
        <f>IF('[1]Outside Edges'!L61&gt;=(13.5+1),"Yes","No")</f>
        <v>Yes</v>
      </c>
      <c r="H62" s="26" t="str">
        <f>IF('[1]Outside Edges'!M61&gt;=(13.5+1),"Yes","No")</f>
        <v>Yes</v>
      </c>
      <c r="I62" s="26" t="str">
        <f>IF('[1]Outside Edges'!N61&gt;=(13.5+1),"Yes","No")</f>
        <v>Yes</v>
      </c>
      <c r="J62" s="26" t="str">
        <f>IF('[1]Outside Edges'!O61&gt;=(13.5+1),"Yes","No")</f>
        <v>Yes</v>
      </c>
      <c r="K62" s="10" t="str">
        <f>IF(('[1]Outside Edges'!G61+6.1)&gt;=(13.5+1),"Yes","No")</f>
        <v>Yes</v>
      </c>
      <c r="L62" s="122" t="str">
        <f>IF(('[1]Outside Edges'!H61+6.1)&gt;=(13.5+1),"No","No")</f>
        <v>No</v>
      </c>
      <c r="M62" s="123" t="str">
        <f>IF(('[1]Outside Edges'!I61+6.1)&gt;=(13.5+1),"No","No")</f>
        <v>No</v>
      </c>
      <c r="N62" s="123" t="str">
        <f>IF(('[1]Outside Edges'!J61+6.1)&gt;=(13.5+1),"No","No")</f>
        <v>No</v>
      </c>
      <c r="O62" s="25" t="str">
        <f>IF(('[1]Outside Edges'!K61+6.1)&gt;=(13.5+1),"Yes","No")</f>
        <v>Yes</v>
      </c>
      <c r="P62" s="25" t="str">
        <f>IF(('[1]Outside Edges'!L61+6.1)&gt;=(13.5+1),"Yes","No")</f>
        <v>Yes</v>
      </c>
      <c r="Q62" s="26" t="str">
        <f>IF(('[1]Outside Edges'!M61+6.1)&gt;=(13.5+1),"Yes","No")</f>
        <v>Yes</v>
      </c>
      <c r="R62" s="25" t="str">
        <f>IF(('[1]Outside Edges'!N61+6.1)&gt;=(13.5+1),"Yes","No")</f>
        <v>Yes</v>
      </c>
      <c r="S62" s="27" t="str">
        <f>IF(('[1]Outside Edges'!O61+6.1)&gt;=(13.5+1),"Yes","No")</f>
        <v>Yes</v>
      </c>
    </row>
    <row r="63" spans="1:19" ht="15.75" customHeight="1" thickBot="1" x14ac:dyDescent="0.3">
      <c r="A63" s="22" t="str">
        <f>IF('[1]Outside Edges'!$A62&lt;&gt;"",'[1]Outside Edges'!$A62,"")</f>
        <v>D60</v>
      </c>
      <c r="B63" s="90" t="str">
        <f>IF('[1]Outside Edges'!G62&gt;=(13.5+1),"Yes","No")</f>
        <v>No</v>
      </c>
      <c r="C63" s="90" t="str">
        <f>IF('[1]Outside Edges'!H62&gt;=(13.5+1),"Yes","No")</f>
        <v>No</v>
      </c>
      <c r="D63" s="25" t="str">
        <f>IF('[1]Outside Edges'!I62&gt;=(13.5+1),"Yes","No")</f>
        <v>No</v>
      </c>
      <c r="E63" s="25" t="str">
        <f>IF('[1]Outside Edges'!J62&gt;=(13.5+1),"Yes","No")</f>
        <v>No</v>
      </c>
      <c r="F63" s="25" t="str">
        <f>IF('[1]Outside Edges'!K62&gt;=(13.5+1),"Yes","No")</f>
        <v>No</v>
      </c>
      <c r="G63" s="25" t="str">
        <f>IF('[1]Outside Edges'!L62&gt;=(13.5+1),"Yes","No")</f>
        <v>No</v>
      </c>
      <c r="H63" s="26" t="str">
        <f>IF('[1]Outside Edges'!M62&gt;=(13.5+1),"Yes","No")</f>
        <v>Yes</v>
      </c>
      <c r="I63" s="26" t="str">
        <f>IF('[1]Outside Edges'!N62&gt;=(13.5+1),"Yes","No")</f>
        <v>Yes</v>
      </c>
      <c r="J63" s="26" t="str">
        <f>IF('[1]Outside Edges'!O62&gt;=(13.5+1),"Yes","No")</f>
        <v>Yes</v>
      </c>
      <c r="K63" s="10" t="str">
        <f>IF(('[1]Outside Edges'!G62+6.1)&gt;=(13.5+1),"Yes","No")</f>
        <v>Yes</v>
      </c>
      <c r="L63" s="90" t="str">
        <f>IF(('[1]Outside Edges'!H62+6.1)&gt;=(13.5+1),"Yes","No")</f>
        <v>Yes</v>
      </c>
      <c r="M63" s="25" t="str">
        <f>IF(('[1]Outside Edges'!I62+6.1)&gt;=(13.5+1),"Yes","No")</f>
        <v>Yes</v>
      </c>
      <c r="N63" s="25" t="str">
        <f>IF(('[1]Outside Edges'!J62+6.1)&gt;=(13.5+1),"Yes","No")</f>
        <v>Yes</v>
      </c>
      <c r="O63" s="25" t="str">
        <f>IF(('[1]Outside Edges'!K62+6.1)&gt;=(13.5+1),"Yes","No")</f>
        <v>Yes</v>
      </c>
      <c r="P63" s="25" t="str">
        <f>IF(('[1]Outside Edges'!L62+6.1)&gt;=(13.5+1),"Yes","No")</f>
        <v>Yes</v>
      </c>
      <c r="Q63" s="26" t="str">
        <f>IF(('[1]Outside Edges'!M62+6.1)&gt;=(13.5+1),"Yes","No")</f>
        <v>Yes</v>
      </c>
      <c r="R63" s="25" t="str">
        <f>IF(('[1]Outside Edges'!N62+6.1)&gt;=(13.5+1),"Yes","No")</f>
        <v>Yes</v>
      </c>
      <c r="S63" s="27" t="str">
        <f>IF(('[1]Outside Edges'!O62+6.1)&gt;=(13.5+1),"Yes","No")</f>
        <v>Yes</v>
      </c>
    </row>
    <row r="64" spans="1:19" ht="15.75" customHeight="1" thickBot="1" x14ac:dyDescent="0.3">
      <c r="A64" s="23" t="str">
        <f>IF('[1]Outside Edges'!$A63&lt;&gt;"",'[1]Outside Edges'!$A63,"")</f>
        <v>D61</v>
      </c>
      <c r="B64" s="90" t="str">
        <f>IF('[1]Outside Edges'!G63&gt;=(13.5+1),"Yes","No")</f>
        <v>Yes</v>
      </c>
      <c r="C64" s="90" t="str">
        <f>IF('[1]Outside Edges'!H63&gt;=(13.5+1),"Yes","No")</f>
        <v>Yes</v>
      </c>
      <c r="D64" s="25" t="str">
        <f>IF('[1]Outside Edges'!I63&gt;=(13.5+1),"Yes","No")</f>
        <v>Yes</v>
      </c>
      <c r="E64" s="25" t="str">
        <f>IF('[1]Outside Edges'!J63&gt;=(13.5+1),"Yes","No")</f>
        <v>Yes</v>
      </c>
      <c r="F64" s="25" t="str">
        <f>IF('[1]Outside Edges'!K63&gt;=(13.5+1),"Yes","No")</f>
        <v>Yes</v>
      </c>
      <c r="G64" s="25" t="str">
        <f>IF('[1]Outside Edges'!L63&gt;=(13.5+1),"Yes","No")</f>
        <v>Yes</v>
      </c>
      <c r="H64" s="26" t="str">
        <f>IF('[1]Outside Edges'!M63&gt;=(13.5+1),"Yes","No")</f>
        <v>Yes</v>
      </c>
      <c r="I64" s="26" t="str">
        <f>IF('[1]Outside Edges'!N63&gt;=(13.5+1),"Yes","No")</f>
        <v>Yes</v>
      </c>
      <c r="J64" s="26" t="str">
        <f>IF('[1]Outside Edges'!O63&gt;=(13.5+1),"Yes","No")</f>
        <v>Yes</v>
      </c>
      <c r="K64" s="10" t="str">
        <f>IF(('[1]Outside Edges'!G63+6.1)&gt;=(13.5+1),"Yes","No")</f>
        <v>Yes</v>
      </c>
      <c r="L64" s="90" t="str">
        <f>IF(('[1]Outside Edges'!H63+6.1)&gt;=(13.5+1),"Yes","No")</f>
        <v>Yes</v>
      </c>
      <c r="M64" s="25" t="str">
        <f>IF(('[1]Outside Edges'!I63+6.1)&gt;=(13.5+1),"Yes","No")</f>
        <v>Yes</v>
      </c>
      <c r="N64" s="25" t="str">
        <f>IF(('[1]Outside Edges'!J63+6.1)&gt;=(13.5+1),"Yes","No")</f>
        <v>Yes</v>
      </c>
      <c r="O64" s="25" t="str">
        <f>IF(('[1]Outside Edges'!K63+6.1)&gt;=(13.5+1),"Yes","No")</f>
        <v>Yes</v>
      </c>
      <c r="P64" s="25" t="str">
        <f>IF(('[1]Outside Edges'!L63+6.1)&gt;=(13.5+1),"Yes","No")</f>
        <v>Yes</v>
      </c>
      <c r="Q64" s="26" t="str">
        <f>IF(('[1]Outside Edges'!M63+6.1)&gt;=(13.5+1),"Yes","No")</f>
        <v>Yes</v>
      </c>
      <c r="R64" s="25" t="str">
        <f>IF(('[1]Outside Edges'!N63+6.1)&gt;=(13.5+1),"Yes","No")</f>
        <v>Yes</v>
      </c>
      <c r="S64" s="27" t="str">
        <f>IF(('[1]Outside Edges'!O63+6.1)&gt;=(13.5+1),"Yes","No")</f>
        <v>Yes</v>
      </c>
    </row>
    <row r="65" spans="1:20" ht="15.75" customHeight="1" thickBot="1" x14ac:dyDescent="0.3">
      <c r="A65" s="22" t="str">
        <f>IF('[1]Outside Edges'!$A64&lt;&gt;"",'[1]Outside Edges'!$A64,"")</f>
        <v>D62</v>
      </c>
      <c r="B65" s="90" t="str">
        <f>IF('[1]Outside Edges'!G64&gt;=(13.5+1),"Yes","No")</f>
        <v>No</v>
      </c>
      <c r="C65" s="90" t="str">
        <f>IF('[1]Outside Edges'!H64&gt;=(13.5+1),"Yes","No")</f>
        <v>No</v>
      </c>
      <c r="D65" s="25" t="str">
        <f>IF('[1]Outside Edges'!I64&gt;=(13.5+1),"Yes","No")</f>
        <v>No</v>
      </c>
      <c r="E65" s="25" t="str">
        <f>IF('[1]Outside Edges'!J64&gt;=(13.5+1),"Yes","No")</f>
        <v>Yes</v>
      </c>
      <c r="F65" s="25" t="str">
        <f>IF('[1]Outside Edges'!K64&gt;=(13.5+1),"Yes","No")</f>
        <v>Yes</v>
      </c>
      <c r="G65" s="25" t="str">
        <f>IF('[1]Outside Edges'!L64&gt;=(13.5+1),"Yes","No")</f>
        <v>Yes</v>
      </c>
      <c r="H65" s="26" t="str">
        <f>IF('[1]Outside Edges'!M64&gt;=(13.5+1),"Yes","No")</f>
        <v>Yes</v>
      </c>
      <c r="I65" s="26" t="str">
        <f>IF('[1]Outside Edges'!N64&gt;=(13.5+1),"Yes","No")</f>
        <v>Yes</v>
      </c>
      <c r="J65" s="26" t="str">
        <f>IF('[1]Outside Edges'!O64&gt;=(13.5+1),"Yes","No")</f>
        <v>Yes</v>
      </c>
      <c r="K65" s="10" t="str">
        <f>IF(('[1]Outside Edges'!G64+6.1)&gt;=(13.5+1),"Yes","No")</f>
        <v>No</v>
      </c>
      <c r="L65" s="90" t="str">
        <f>IF(('[1]Outside Edges'!H64+6.1)&gt;=(13.5+1),"Yes","No")</f>
        <v>Yes</v>
      </c>
      <c r="M65" s="25" t="str">
        <f>IF(('[1]Outside Edges'!I64+6.1)&gt;=(13.5+1),"Yes","No")</f>
        <v>Yes</v>
      </c>
      <c r="N65" s="25" t="str">
        <f>IF(('[1]Outside Edges'!J64+6.1)&gt;=(13.5+1),"Yes","No")</f>
        <v>Yes</v>
      </c>
      <c r="O65" s="25" t="str">
        <f>IF(('[1]Outside Edges'!K64+6.1)&gt;=(13.5+1),"Yes","No")</f>
        <v>Yes</v>
      </c>
      <c r="P65" s="25" t="str">
        <f>IF(('[1]Outside Edges'!L64+6.1)&gt;=(13.5+1),"Yes","No")</f>
        <v>Yes</v>
      </c>
      <c r="Q65" s="26" t="str">
        <f>IF(('[1]Outside Edges'!M64+6.1)&gt;=(13.5+1),"Yes","No")</f>
        <v>Yes</v>
      </c>
      <c r="R65" s="25" t="str">
        <f>IF(('[1]Outside Edges'!N64+6.1)&gt;=(13.5+1),"Yes","No")</f>
        <v>Yes</v>
      </c>
      <c r="S65" s="27" t="str">
        <f>IF(('[1]Outside Edges'!O64+6.1)&gt;=(13.5+1),"Yes","No")</f>
        <v>Yes</v>
      </c>
    </row>
    <row r="66" spans="1:20" ht="15.75" customHeight="1" thickBot="1" x14ac:dyDescent="0.3">
      <c r="A66" s="23" t="str">
        <f>IF('[1]Outside Edges'!$A65&lt;&gt;"",'[1]Outside Edges'!$A65,"")</f>
        <v>D63 AM</v>
      </c>
      <c r="B66" s="90" t="str">
        <f>IF('[1]Outside Edges'!G65&gt;=(13.5+1),"Yes","No")</f>
        <v>Yes</v>
      </c>
      <c r="C66" s="90" t="str">
        <f>IF('[1]Outside Edges'!H65&gt;=(13.5+1),"Yes","No")</f>
        <v>Yes</v>
      </c>
      <c r="D66" s="25" t="str">
        <f>IF('[1]Outside Edges'!I65&gt;=(13.5+1),"Yes","No")</f>
        <v>Yes</v>
      </c>
      <c r="E66" s="25" t="str">
        <f>IF('[1]Outside Edges'!J65&gt;=(13.5+1),"Yes","No")</f>
        <v>Yes</v>
      </c>
      <c r="F66" s="25" t="str">
        <f>IF('[1]Outside Edges'!K65&gt;=(13.5+1),"Yes","No")</f>
        <v>Yes</v>
      </c>
      <c r="G66" s="25" t="str">
        <f>IF('[1]Outside Edges'!L65&gt;=(13.5+1),"Yes","No")</f>
        <v>Yes</v>
      </c>
      <c r="H66" s="26" t="str">
        <f>IF('[1]Outside Edges'!M65&gt;=(13.5+1),"Yes","No")</f>
        <v>Yes</v>
      </c>
      <c r="I66" s="26" t="str">
        <f>IF('[1]Outside Edges'!N65&gt;=(13.5+1),"Yes","No")</f>
        <v>Yes</v>
      </c>
      <c r="J66" s="26" t="str">
        <f>IF('[1]Outside Edges'!O65&gt;=(13.5+1),"Yes","No")</f>
        <v>Yes</v>
      </c>
      <c r="K66" s="10" t="str">
        <f>IF(('[1]Outside Edges'!G65+6.1)&gt;=(13.5+1),"Yes","No")</f>
        <v>Yes</v>
      </c>
      <c r="L66" s="90" t="str">
        <f>IF(('[1]Outside Edges'!H65+6.1)&gt;=(13.5+1),"Yes","No")</f>
        <v>Yes</v>
      </c>
      <c r="M66" s="25" t="str">
        <f>IF(('[1]Outside Edges'!I65+6.1)&gt;=(13.5+1),"Yes","No")</f>
        <v>Yes</v>
      </c>
      <c r="N66" s="25" t="str">
        <f>IF(('[1]Outside Edges'!J65+6.1)&gt;=(13.5+1),"Yes","No")</f>
        <v>Yes</v>
      </c>
      <c r="O66" s="25" t="str">
        <f>IF(('[1]Outside Edges'!K65+6.1)&gt;=(13.5+1),"Yes","No")</f>
        <v>Yes</v>
      </c>
      <c r="P66" s="25" t="str">
        <f>IF(('[1]Outside Edges'!L65+6.1)&gt;=(13.5+1),"Yes","No")</f>
        <v>Yes</v>
      </c>
      <c r="Q66" s="26" t="str">
        <f>IF(('[1]Outside Edges'!M65+6.1)&gt;=(13.5+1),"Yes","No")</f>
        <v>Yes</v>
      </c>
      <c r="R66" s="25" t="str">
        <f>IF(('[1]Outside Edges'!N65+6.1)&gt;=(13.5+1),"Yes","No")</f>
        <v>Yes</v>
      </c>
      <c r="S66" s="27" t="str">
        <f>IF(('[1]Outside Edges'!O65+6.1)&gt;=(13.5+1),"Yes","No")</f>
        <v>Yes</v>
      </c>
    </row>
    <row r="67" spans="1:20" ht="15.75" customHeight="1" thickBot="1" x14ac:dyDescent="0.3">
      <c r="A67" s="22" t="str">
        <f>IF('[1]Outside Edges'!$A66&lt;&gt;"",'[1]Outside Edges'!$A66,"")</f>
        <v>D64 AM</v>
      </c>
      <c r="B67" s="90" t="str">
        <f>IF('[1]Outside Edges'!G66&gt;=(13.5+1),"Yes","No")</f>
        <v>Yes</v>
      </c>
      <c r="C67" s="90" t="str">
        <f>IF('[1]Outside Edges'!H66&gt;=(13.5+1),"Yes","No")</f>
        <v>Yes</v>
      </c>
      <c r="D67" s="25" t="str">
        <f>IF('[1]Outside Edges'!I66&gt;=(13.5+1),"Yes","No")</f>
        <v>Yes</v>
      </c>
      <c r="E67" s="25" t="str">
        <f>IF('[1]Outside Edges'!J66&gt;=(13.5+1),"Yes","No")</f>
        <v>Yes</v>
      </c>
      <c r="F67" s="25" t="str">
        <f>IF('[1]Outside Edges'!K66&gt;=(13.5+1),"Yes","No")</f>
        <v>Yes</v>
      </c>
      <c r="G67" s="25" t="str">
        <f>IF('[1]Outside Edges'!L66&gt;=(13.5+1),"Yes","No")</f>
        <v>Yes</v>
      </c>
      <c r="H67" s="26" t="str">
        <f>IF('[1]Outside Edges'!M66&gt;=(13.5+1),"Yes","No")</f>
        <v>Yes</v>
      </c>
      <c r="I67" s="26" t="str">
        <f>IF('[1]Outside Edges'!N66&gt;=(13.5+1),"Yes","No")</f>
        <v>Yes</v>
      </c>
      <c r="J67" s="26" t="str">
        <f>IF('[1]Outside Edges'!O66&gt;=(13.5+1),"Yes","No")</f>
        <v>Yes</v>
      </c>
      <c r="K67" s="10" t="str">
        <f>IF(('[1]Outside Edges'!G66+6.1)&gt;=(13.5+1),"Yes","No")</f>
        <v>Yes</v>
      </c>
      <c r="L67" s="90" t="str">
        <f>IF(('[1]Outside Edges'!H66+6.1)&gt;=(13.5+1),"Yes","No")</f>
        <v>Yes</v>
      </c>
      <c r="M67" s="25" t="str">
        <f>IF(('[1]Outside Edges'!I66+6.1)&gt;=(13.5+1),"Yes","No")</f>
        <v>Yes</v>
      </c>
      <c r="N67" s="25" t="str">
        <f>IF(('[1]Outside Edges'!J66+6.1)&gt;=(13.5+1),"Yes","No")</f>
        <v>Yes</v>
      </c>
      <c r="O67" s="25" t="str">
        <f>IF(('[1]Outside Edges'!K66+6.1)&gt;=(13.5+1),"Yes","No")</f>
        <v>Yes</v>
      </c>
      <c r="P67" s="25" t="str">
        <f>IF(('[1]Outside Edges'!L66+6.1)&gt;=(13.5+1),"Yes","No")</f>
        <v>Yes</v>
      </c>
      <c r="Q67" s="26" t="str">
        <f>IF(('[1]Outside Edges'!M66+6.1)&gt;=(13.5+1),"Yes","No")</f>
        <v>Yes</v>
      </c>
      <c r="R67" s="25" t="str">
        <f>IF(('[1]Outside Edges'!N66+6.1)&gt;=(13.5+1),"Yes","No")</f>
        <v>Yes</v>
      </c>
      <c r="S67" s="27" t="str">
        <f>IF(('[1]Outside Edges'!O66+6.1)&gt;=(13.5+1),"Yes","No")</f>
        <v>Yes</v>
      </c>
    </row>
    <row r="68" spans="1:20" ht="15.75" customHeight="1" thickBot="1" x14ac:dyDescent="0.3">
      <c r="A68" s="23" t="str">
        <f>IF('[1]Outside Edges'!$A67&lt;&gt;"",'[1]Outside Edges'!$A67,"")</f>
        <v>D65</v>
      </c>
      <c r="B68" s="90" t="str">
        <f>IF('[1]Outside Edges'!G67&gt;=(13.5+1),"Yes","No")</f>
        <v>No</v>
      </c>
      <c r="C68" s="90" t="str">
        <f>IF('[1]Outside Edges'!H67&gt;=(13.5+1),"Yes","No")</f>
        <v>No</v>
      </c>
      <c r="D68" s="25" t="str">
        <f>IF('[1]Outside Edges'!I67&gt;=(13.5+1),"Yes","No")</f>
        <v>No</v>
      </c>
      <c r="E68" s="25" t="str">
        <f>IF('[1]Outside Edges'!J67&gt;=(13.5+1),"Yes","No")</f>
        <v>No</v>
      </c>
      <c r="F68" s="25" t="str">
        <f>IF('[1]Outside Edges'!K67&gt;=(13.5+1),"Yes","No")</f>
        <v>No</v>
      </c>
      <c r="G68" s="25" t="str">
        <f>IF('[1]Outside Edges'!L67&gt;=(13.5+1),"Yes","No")</f>
        <v>Yes</v>
      </c>
      <c r="H68" s="26" t="str">
        <f>IF('[1]Outside Edges'!M67&gt;=(13.5+1),"Yes","No")</f>
        <v>Yes</v>
      </c>
      <c r="I68" s="26" t="str">
        <f>IF('[1]Outside Edges'!N67&gt;=(13.5+1),"Yes","No")</f>
        <v>Yes</v>
      </c>
      <c r="J68" s="26" t="str">
        <f>IF('[1]Outside Edges'!O67&gt;=(13.5+1),"Yes","No")</f>
        <v>Yes</v>
      </c>
      <c r="K68" s="10" t="str">
        <f>IF(('[1]Outside Edges'!G67+6.1)&gt;=(13.5+1),"Yes","No")</f>
        <v>Yes</v>
      </c>
      <c r="L68" s="90" t="str">
        <f>IF(('[1]Outside Edges'!H67+6.1)&gt;=(13.5+1),"Yes","No")</f>
        <v>Yes</v>
      </c>
      <c r="M68" s="25" t="str">
        <f>IF(('[1]Outside Edges'!I67+6.1)&gt;=(13.5+1),"Yes","No")</f>
        <v>Yes</v>
      </c>
      <c r="N68" s="25" t="str">
        <f>IF(('[1]Outside Edges'!J67+6.1)&gt;=(13.5+1),"Yes","No")</f>
        <v>Yes</v>
      </c>
      <c r="O68" s="25" t="str">
        <f>IF(('[1]Outside Edges'!K67+6.1)&gt;=(13.5+1),"Yes","No")</f>
        <v>Yes</v>
      </c>
      <c r="P68" s="25" t="str">
        <f>IF(('[1]Outside Edges'!L67+6.1)&gt;=(13.5+1),"Yes","No")</f>
        <v>Yes</v>
      </c>
      <c r="Q68" s="26" t="str">
        <f>IF(('[1]Outside Edges'!M67+6.1)&gt;=(13.5+1),"Yes","No")</f>
        <v>Yes</v>
      </c>
      <c r="R68" s="25" t="str">
        <f>IF(('[1]Outside Edges'!N67+6.1)&gt;=(13.5+1),"Yes","No")</f>
        <v>Yes</v>
      </c>
      <c r="S68" s="27" t="str">
        <f>IF(('[1]Outside Edges'!O67+6.1)&gt;=(13.5+1),"Yes","No")</f>
        <v>Yes</v>
      </c>
    </row>
    <row r="69" spans="1:20" ht="15.75" customHeight="1" thickBot="1" x14ac:dyDescent="0.3">
      <c r="A69" s="22" t="str">
        <f>IF('[1]Outside Edges'!$A68&lt;&gt;"",'[1]Outside Edges'!$A68,"")</f>
        <v>D66</v>
      </c>
      <c r="B69" s="90" t="str">
        <f>IF('[1]Outside Edges'!G68&gt;=(13.5+1),"Yes","No")</f>
        <v>Yes</v>
      </c>
      <c r="C69" s="90" t="str">
        <f>IF('[1]Outside Edges'!H68&gt;=(13.5+1),"Yes","No")</f>
        <v>Yes</v>
      </c>
      <c r="D69" s="25" t="str">
        <f>IF('[1]Outside Edges'!I68&gt;=(13.5+1),"Yes","No")</f>
        <v>Yes</v>
      </c>
      <c r="E69" s="25" t="str">
        <f>IF('[1]Outside Edges'!J68&gt;=(13.5+1),"Yes","No")</f>
        <v>Yes</v>
      </c>
      <c r="F69" s="25" t="str">
        <f>IF('[1]Outside Edges'!K68&gt;=(13.5+1),"Yes","No")</f>
        <v>Yes</v>
      </c>
      <c r="G69" s="25" t="str">
        <f>IF('[1]Outside Edges'!L68&gt;=(13.5+1),"Yes","No")</f>
        <v>Yes</v>
      </c>
      <c r="H69" s="26" t="str">
        <f>IF('[1]Outside Edges'!M68&gt;=(13.5+1),"Yes","No")</f>
        <v>Yes</v>
      </c>
      <c r="I69" s="26" t="str">
        <f>IF('[1]Outside Edges'!N68&gt;=(13.5+1),"Yes","No")</f>
        <v>Yes</v>
      </c>
      <c r="J69" s="26" t="str">
        <f>IF('[1]Outside Edges'!O68&gt;=(13.5+1),"Yes","No")</f>
        <v>Yes</v>
      </c>
      <c r="K69" s="10" t="str">
        <f>IF(('[1]Outside Edges'!G68+6.1)&gt;=(13.5+1),"Yes","No")</f>
        <v>Yes</v>
      </c>
      <c r="L69" s="90" t="str">
        <f>IF(('[1]Outside Edges'!H68+6.1)&gt;=(13.5+1),"Yes","No")</f>
        <v>Yes</v>
      </c>
      <c r="M69" s="25" t="str">
        <f>IF(('[1]Outside Edges'!I68+6.1)&gt;=(13.5+1),"Yes","No")</f>
        <v>Yes</v>
      </c>
      <c r="N69" s="25" t="str">
        <f>IF(('[1]Outside Edges'!J68+6.1)&gt;=(13.5+1),"Yes","No")</f>
        <v>Yes</v>
      </c>
      <c r="O69" s="25" t="str">
        <f>IF(('[1]Outside Edges'!K68+6.1)&gt;=(13.5+1),"Yes","No")</f>
        <v>Yes</v>
      </c>
      <c r="P69" s="25" t="str">
        <f>IF(('[1]Outside Edges'!L68+6.1)&gt;=(13.5+1),"Yes","No")</f>
        <v>Yes</v>
      </c>
      <c r="Q69" s="26" t="str">
        <f>IF(('[1]Outside Edges'!M68+6.1)&gt;=(13.5+1),"Yes","No")</f>
        <v>Yes</v>
      </c>
      <c r="R69" s="25" t="str">
        <f>IF(('[1]Outside Edges'!N68+6.1)&gt;=(13.5+1),"Yes","No")</f>
        <v>Yes</v>
      </c>
      <c r="S69" s="27" t="str">
        <f>IF(('[1]Outside Edges'!O68+6.1)&gt;=(13.5+1),"Yes","No")</f>
        <v>Yes</v>
      </c>
    </row>
    <row r="70" spans="1:20" ht="15.75" customHeight="1" thickBot="1" x14ac:dyDescent="0.3">
      <c r="A70" s="23" t="str">
        <f>IF('[1]Outside Edges'!$A69&lt;&gt;"",'[1]Outside Edges'!$A69,"")</f>
        <v>D67</v>
      </c>
      <c r="B70" s="90" t="str">
        <f>IF('[1]Outside Edges'!G69&gt;=(13.5+1),"Yes","No")</f>
        <v>No</v>
      </c>
      <c r="C70" s="90" t="str">
        <f>IF('[1]Outside Edges'!H69&gt;=(13.5+1),"Yes","No")</f>
        <v>No</v>
      </c>
      <c r="D70" s="25" t="str">
        <f>IF('[1]Outside Edges'!I69&gt;=(13.5+1),"Yes","No")</f>
        <v>No</v>
      </c>
      <c r="E70" s="25" t="str">
        <f>IF('[1]Outside Edges'!J69&gt;=(13.5+1),"Yes","No")</f>
        <v>No</v>
      </c>
      <c r="F70" s="25" t="str">
        <f>IF('[1]Outside Edges'!K69&gt;=(13.5+1),"Yes","No")</f>
        <v>No</v>
      </c>
      <c r="G70" s="25" t="str">
        <f>IF('[1]Outside Edges'!L69&gt;=(13.5+1),"Yes","No")</f>
        <v>No</v>
      </c>
      <c r="H70" s="26" t="str">
        <f>IF('[1]Outside Edges'!M69&gt;=(13.5+1),"Yes","No")</f>
        <v>No</v>
      </c>
      <c r="I70" s="26" t="str">
        <f>IF('[1]Outside Edges'!N69&gt;=(13.5+1),"Yes","No")</f>
        <v>Yes</v>
      </c>
      <c r="J70" s="26" t="str">
        <f>IF('[1]Outside Edges'!O69&gt;=(13.5+1),"Yes","No")</f>
        <v>Yes</v>
      </c>
      <c r="K70" s="10" t="str">
        <f>IF(('[1]Outside Edges'!G69+6.1)&gt;=(13.5+1),"Yes","No")</f>
        <v>Yes</v>
      </c>
      <c r="L70" s="90" t="str">
        <f>IF(('[1]Outside Edges'!H69+6.1)&gt;=(13.5+1),"Yes","No")</f>
        <v>Yes</v>
      </c>
      <c r="M70" s="25" t="str">
        <f>IF(('[1]Outside Edges'!I69+6.1)&gt;=(13.5+1),"Yes","No")</f>
        <v>Yes</v>
      </c>
      <c r="N70" s="25" t="str">
        <f>IF(('[1]Outside Edges'!J69+6.1)&gt;=(13.5+1),"Yes","No")</f>
        <v>Yes</v>
      </c>
      <c r="O70" s="25" t="str">
        <f>IF(('[1]Outside Edges'!K69+6.1)&gt;=(13.5+1),"Yes","No")</f>
        <v>Yes</v>
      </c>
      <c r="P70" s="25" t="str">
        <f>IF(('[1]Outside Edges'!L69+6.1)&gt;=(13.5+1),"Yes","No")</f>
        <v>Yes</v>
      </c>
      <c r="Q70" s="26" t="str">
        <f>IF(('[1]Outside Edges'!M69+6.1)&gt;=(13.5+1),"Yes","No")</f>
        <v>Yes</v>
      </c>
      <c r="R70" s="25" t="str">
        <f>IF(('[1]Outside Edges'!N69+6.1)&gt;=(13.5+1),"Yes","No")</f>
        <v>Yes</v>
      </c>
      <c r="S70" s="27" t="str">
        <f>IF(('[1]Outside Edges'!O69+6.1)&gt;=(13.5+1),"Yes","No")</f>
        <v>Yes</v>
      </c>
    </row>
    <row r="71" spans="1:20" ht="15.75" customHeight="1" thickBot="1" x14ac:dyDescent="0.3">
      <c r="A71" s="116" t="str">
        <f>IF('[1]Outside Edges'!$A70&lt;&gt;"",'[1]Outside Edges'!$A70,"")</f>
        <v>D68 AM</v>
      </c>
      <c r="B71" s="90" t="str">
        <f>IF('[1]Outside Edges'!G70&gt;=(13.5+1),"Yes","No")</f>
        <v>No</v>
      </c>
      <c r="C71" s="90" t="str">
        <f>IF('[1]Outside Edges'!H70&gt;=(13.5+1),"Yes","No")</f>
        <v>No</v>
      </c>
      <c r="D71" s="25" t="str">
        <f>IF('[1]Outside Edges'!I70&gt;=(13.5+1),"Yes","No")</f>
        <v>No</v>
      </c>
      <c r="E71" s="25" t="str">
        <f>IF('[1]Outside Edges'!J70&gt;=(13.5+1),"Yes","No")</f>
        <v>No</v>
      </c>
      <c r="F71" s="25" t="str">
        <f>IF('[1]Outside Edges'!K70&gt;=(13.5+1),"Yes","No")</f>
        <v>No</v>
      </c>
      <c r="G71" s="25" t="str">
        <f>IF('[1]Outside Edges'!L70&gt;=(13.5+1),"Yes","No")</f>
        <v>No</v>
      </c>
      <c r="H71" s="26" t="str">
        <f>IF('[1]Outside Edges'!M70&gt;=(13.5+1),"Yes","No")</f>
        <v>No</v>
      </c>
      <c r="I71" s="26" t="str">
        <f>IF('[1]Outside Edges'!N70&gt;=(13.5+1),"Yes","No")</f>
        <v>No</v>
      </c>
      <c r="J71" s="26" t="str">
        <f>IF('[1]Outside Edges'!O70&gt;=(13.5+1),"Yes","No")</f>
        <v>No</v>
      </c>
      <c r="K71" s="10" t="str">
        <f>IF(('[1]Outside Edges'!G70+6.1)&gt;=(13.5+1),"Yes","No")</f>
        <v>Yes</v>
      </c>
      <c r="L71" s="90" t="str">
        <f>IF(('[1]Outside Edges'!H70+6.1)&gt;=(13.5+1),"Yes","No")</f>
        <v>Yes</v>
      </c>
      <c r="M71" s="25" t="str">
        <f>IF(('[1]Outside Edges'!I70+6.1)&gt;=(13.5+1),"Yes","No")</f>
        <v>Yes</v>
      </c>
      <c r="N71" s="25" t="str">
        <f>IF(('[1]Outside Edges'!J70+6.1)&gt;=(13.5+1),"Yes","No")</f>
        <v>Yes</v>
      </c>
      <c r="O71" s="25" t="str">
        <f>IF(('[1]Outside Edges'!K70+6.1)&gt;=(13.5+1),"Yes","No")</f>
        <v>Yes</v>
      </c>
      <c r="P71" s="25" t="str">
        <f>IF(('[1]Outside Edges'!L70+6.1)&gt;=(13.5+1),"Yes","No")</f>
        <v>Yes</v>
      </c>
      <c r="Q71" s="26" t="str">
        <f>IF(('[1]Outside Edges'!M70+6.1)&gt;=(13.5+1),"Yes","No")</f>
        <v>Yes</v>
      </c>
      <c r="R71" s="25" t="str">
        <f>IF(('[1]Outside Edges'!N70+6.1)&gt;=(13.5+1),"Yes","No")</f>
        <v>Yes</v>
      </c>
      <c r="S71" s="27" t="str">
        <f>IF(('[1]Outside Edges'!O70+6.1)&gt;=(13.5+1),"Yes","No")</f>
        <v>Yes</v>
      </c>
      <c r="T71" s="113"/>
    </row>
    <row r="72" spans="1:20" ht="15.75" customHeight="1" thickBot="1" x14ac:dyDescent="0.3">
      <c r="A72" s="23" t="str">
        <f>IF('[1]Outside Edges'!$A71&lt;&gt;"",'[1]Outside Edges'!$A71,"")</f>
        <v>D69</v>
      </c>
      <c r="B72" s="90" t="str">
        <f>IF('[1]Outside Edges'!G71&gt;=(13.5+1),"Yes","No")</f>
        <v>No</v>
      </c>
      <c r="C72" s="90" t="str">
        <f>IF('[1]Outside Edges'!H71&gt;=(13.5+1),"Yes","No")</f>
        <v>No</v>
      </c>
      <c r="D72" s="25" t="str">
        <f>IF('[1]Outside Edges'!I71&gt;=(13.5+1),"Yes","No")</f>
        <v>Yes</v>
      </c>
      <c r="E72" s="25" t="str">
        <f>IF('[1]Outside Edges'!J71&gt;=(13.5+1),"Yes","No")</f>
        <v>Yes</v>
      </c>
      <c r="F72" s="25" t="str">
        <f>IF('[1]Outside Edges'!K71&gt;=(13.5+1),"Yes","No")</f>
        <v>Yes</v>
      </c>
      <c r="G72" s="25" t="str">
        <f>IF('[1]Outside Edges'!L71&gt;=(13.5+1),"Yes","No")</f>
        <v>Yes</v>
      </c>
      <c r="H72" s="26" t="str">
        <f>IF('[1]Outside Edges'!M71&gt;=(13.5+1),"Yes","No")</f>
        <v>Yes</v>
      </c>
      <c r="I72" s="26" t="str">
        <f>IF('[1]Outside Edges'!N71&gt;=(13.5+1),"Yes","No")</f>
        <v>Yes</v>
      </c>
      <c r="J72" s="26" t="str">
        <f>IF('[1]Outside Edges'!O71&gt;=(13.5+1),"Yes","No")</f>
        <v>Yes</v>
      </c>
      <c r="K72" s="10" t="str">
        <f>IF(('[1]Outside Edges'!G71+6.1)&gt;=(13.5+1),"Yes","No")</f>
        <v>Yes</v>
      </c>
      <c r="L72" s="90" t="str">
        <f>IF(('[1]Outside Edges'!H71+6.1)&gt;=(13.5+1),"Yes","No")</f>
        <v>Yes</v>
      </c>
      <c r="M72" s="25" t="str">
        <f>IF(('[1]Outside Edges'!I71+6.1)&gt;=(13.5+1),"Yes","No")</f>
        <v>Yes</v>
      </c>
      <c r="N72" s="25" t="str">
        <f>IF(('[1]Outside Edges'!J71+6.1)&gt;=(13.5+1),"Yes","No")</f>
        <v>Yes</v>
      </c>
      <c r="O72" s="25" t="str">
        <f>IF(('[1]Outside Edges'!K71+6.1)&gt;=(13.5+1),"Yes","No")</f>
        <v>Yes</v>
      </c>
      <c r="P72" s="25" t="str">
        <f>IF(('[1]Outside Edges'!L71+6.1)&gt;=(13.5+1),"Yes","No")</f>
        <v>Yes</v>
      </c>
      <c r="Q72" s="26" t="str">
        <f>IF(('[1]Outside Edges'!M71+6.1)&gt;=(13.5+1),"Yes","No")</f>
        <v>Yes</v>
      </c>
      <c r="R72" s="25" t="str">
        <f>IF(('[1]Outside Edges'!N71+6.1)&gt;=(13.5+1),"Yes","No")</f>
        <v>Yes</v>
      </c>
      <c r="S72" s="27" t="str">
        <f>IF(('[1]Outside Edges'!O71+6.1)&gt;=(13.5+1),"Yes","No")</f>
        <v>Yes</v>
      </c>
    </row>
    <row r="73" spans="1:20" ht="15.75" customHeight="1" thickBot="1" x14ac:dyDescent="0.3">
      <c r="A73" s="22" t="str">
        <f>IF('[1]Outside Edges'!$A72&lt;&gt;"",'[1]Outside Edges'!$A72,"")</f>
        <v>D70</v>
      </c>
      <c r="B73" s="90" t="str">
        <f>IF('[1]Outside Edges'!G72&gt;=(13.5+1),"Yes","No")</f>
        <v>No</v>
      </c>
      <c r="C73" s="90" t="str">
        <f>IF('[1]Outside Edges'!H72&gt;=(13.5+1),"Yes","No")</f>
        <v>No</v>
      </c>
      <c r="D73" s="25" t="str">
        <f>IF('[1]Outside Edges'!I72&gt;=(13.5+1),"Yes","No")</f>
        <v>No</v>
      </c>
      <c r="E73" s="25" t="str">
        <f>IF('[1]Outside Edges'!J72&gt;=(13.5+1),"Yes","No")</f>
        <v>No</v>
      </c>
      <c r="F73" s="25" t="str">
        <f>IF('[1]Outside Edges'!K72&gt;=(13.5+1),"Yes","No")</f>
        <v>No</v>
      </c>
      <c r="G73" s="25" t="str">
        <f>IF('[1]Outside Edges'!L72&gt;=(13.5+1),"Yes","No")</f>
        <v>No</v>
      </c>
      <c r="H73" s="26" t="str">
        <f>IF('[1]Outside Edges'!M72&gt;=(13.5+1),"Yes","No")</f>
        <v>No</v>
      </c>
      <c r="I73" s="26" t="str">
        <f>IF('[1]Outside Edges'!N72&gt;=(13.5+1),"Yes","No")</f>
        <v>No</v>
      </c>
      <c r="J73" s="26" t="str">
        <f>IF('[1]Outside Edges'!O72&gt;=(13.5+1),"Yes","No")</f>
        <v>No</v>
      </c>
      <c r="K73" s="10" t="str">
        <f>IF(('[1]Outside Edges'!G72+6.1)&gt;=(13.5+1),"Yes","No")</f>
        <v>Yes</v>
      </c>
      <c r="L73" s="90" t="str">
        <f>IF(('[1]Outside Edges'!H72+6.1)&gt;=(13.5+1),"Yes","No")</f>
        <v>Yes</v>
      </c>
      <c r="M73" s="25" t="str">
        <f>IF(('[1]Outside Edges'!I72+6.1)&gt;=(13.5+1),"Yes","No")</f>
        <v>Yes</v>
      </c>
      <c r="N73" s="25" t="str">
        <f>IF(('[1]Outside Edges'!J72+6.1)&gt;=(13.5+1),"Yes","No")</f>
        <v>Yes</v>
      </c>
      <c r="O73" s="25" t="str">
        <f>IF(('[1]Outside Edges'!K72+6.1)&gt;=(13.5+1),"Yes","No")</f>
        <v>Yes</v>
      </c>
      <c r="P73" s="25" t="str">
        <f>IF(('[1]Outside Edges'!L72+6.1)&gt;=(13.5+1),"Yes","No")</f>
        <v>Yes</v>
      </c>
      <c r="Q73" s="26" t="str">
        <f>IF(('[1]Outside Edges'!M72+6.1)&gt;=(13.5+1),"Yes","No")</f>
        <v>Yes</v>
      </c>
      <c r="R73" s="25" t="str">
        <f>IF(('[1]Outside Edges'!N72+6.1)&gt;=(13.5+1),"Yes","No")</f>
        <v>Yes</v>
      </c>
      <c r="S73" s="27" t="str">
        <f>IF(('[1]Outside Edges'!O72+6.1)&gt;=(13.5+1),"Yes","No")</f>
        <v>Yes</v>
      </c>
    </row>
    <row r="74" spans="1:20" ht="15.75" customHeight="1" thickBot="1" x14ac:dyDescent="0.3">
      <c r="A74" s="117" t="str">
        <f>IF('[1]Outside Edges'!$A73&lt;&gt;"",'[1]Outside Edges'!$A73,"")</f>
        <v>D71</v>
      </c>
      <c r="B74" s="90" t="str">
        <f>IF('[1]Outside Edges'!G73&gt;=(13.5+1),"Yes","No")</f>
        <v>No</v>
      </c>
      <c r="C74" s="90" t="str">
        <f>IF('[1]Outside Edges'!H73&gt;=(13.5+1),"Yes","No")</f>
        <v>No</v>
      </c>
      <c r="D74" s="25" t="str">
        <f>IF('[1]Outside Edges'!I73&gt;=(13.5+1),"Yes","No")</f>
        <v>No</v>
      </c>
      <c r="E74" s="25" t="str">
        <f>IF('[1]Outside Edges'!J73&gt;=(13.5+1),"Yes","No")</f>
        <v>No</v>
      </c>
      <c r="F74" s="25" t="str">
        <f>IF('[1]Outside Edges'!K73&gt;=(13.5+1),"Yes","No")</f>
        <v>No</v>
      </c>
      <c r="G74" s="25" t="str">
        <f>IF('[1]Outside Edges'!L73&gt;=(13.5+1),"Yes","No")</f>
        <v>No</v>
      </c>
      <c r="H74" s="26" t="str">
        <f>IF('[1]Outside Edges'!M73&gt;=(13.5+1),"Yes","No")</f>
        <v>No</v>
      </c>
      <c r="I74" s="26" t="str">
        <f>IF('[1]Outside Edges'!N73&gt;=(13.5+1),"Yes","No")</f>
        <v>No</v>
      </c>
      <c r="J74" s="26" t="str">
        <f>IF('[1]Outside Edges'!O73&gt;=(13.5+1),"Yes","No")</f>
        <v>No</v>
      </c>
      <c r="K74" s="10" t="str">
        <f>IF(('[1]Outside Edges'!G73+6.1)&gt;=(13.5+1),"Yes","No")</f>
        <v>No</v>
      </c>
      <c r="L74" s="90" t="str">
        <f>IF(('[1]Outside Edges'!H73+6.1)&gt;=(13.5+1),"Yes","No")</f>
        <v>No</v>
      </c>
      <c r="M74" s="25" t="str">
        <f>IF(('[1]Outside Edges'!I73+6.1)&gt;=(13.5+1),"Yes","No")</f>
        <v>No</v>
      </c>
      <c r="N74" s="25" t="str">
        <f>IF(('[1]Outside Edges'!J73+6.1)&gt;=(13.5+1),"Yes","No")</f>
        <v>No</v>
      </c>
      <c r="O74" s="25" t="str">
        <f>IF(('[1]Outside Edges'!K73+6.1)&gt;=(13.5+1),"Yes","No")</f>
        <v>No</v>
      </c>
      <c r="P74" s="25" t="str">
        <f>IF(('[1]Outside Edges'!L73+6.1)&gt;=(13.5+1),"Yes","No")</f>
        <v>Yes</v>
      </c>
      <c r="Q74" s="26" t="str">
        <f>IF(('[1]Outside Edges'!M73+6.1)&gt;=(13.5+1),"Yes","No")</f>
        <v>Yes</v>
      </c>
      <c r="R74" s="25" t="str">
        <f>IF(('[1]Outside Edges'!N73+6.1)&gt;=(13.5+1),"Yes","No")</f>
        <v>Yes</v>
      </c>
      <c r="S74" s="27" t="str">
        <f>IF(('[1]Outside Edges'!O73+6.1)&gt;=(13.5+1),"Yes","No")</f>
        <v>Yes</v>
      </c>
    </row>
    <row r="75" spans="1:20" ht="15.75" customHeight="1" thickBot="1" x14ac:dyDescent="0.3">
      <c r="A75" s="22" t="str">
        <f>IF('[1]Outside Edges'!$A74&lt;&gt;"",'[1]Outside Edges'!$A74,"")</f>
        <v>D72</v>
      </c>
      <c r="B75" s="90" t="str">
        <f>IF('[1]Outside Edges'!G74&gt;=(13.5+1),"Yes","No")</f>
        <v>No</v>
      </c>
      <c r="C75" s="90" t="str">
        <f>IF('[1]Outside Edges'!H74&gt;=(13.5+1),"Yes","No")</f>
        <v>No</v>
      </c>
      <c r="D75" s="25" t="str">
        <f>IF('[1]Outside Edges'!I74&gt;=(13.5+1),"Yes","No")</f>
        <v>No</v>
      </c>
      <c r="E75" s="25" t="str">
        <f>IF('[1]Outside Edges'!J74&gt;=(13.5+1),"Yes","No")</f>
        <v>No</v>
      </c>
      <c r="F75" s="25" t="str">
        <f>IF('[1]Outside Edges'!K74&gt;=(13.5+1),"Yes","No")</f>
        <v>No</v>
      </c>
      <c r="G75" s="25" t="str">
        <f>IF('[1]Outside Edges'!L74&gt;=(13.5+1),"Yes","No")</f>
        <v>No</v>
      </c>
      <c r="H75" s="26" t="str">
        <f>IF('[1]Outside Edges'!M74&gt;=(13.5+1),"Yes","No")</f>
        <v>No</v>
      </c>
      <c r="I75" s="26" t="str">
        <f>IF('[1]Outside Edges'!N74&gt;=(13.5+1),"Yes","No")</f>
        <v>No</v>
      </c>
      <c r="J75" s="26" t="str">
        <f>IF('[1]Outside Edges'!O74&gt;=(13.5+1),"Yes","No")</f>
        <v>No</v>
      </c>
      <c r="K75" s="10" t="str">
        <f>IF(('[1]Outside Edges'!G74+6.1)&gt;=(13.5+1),"Yes","No")</f>
        <v>Yes</v>
      </c>
      <c r="L75" s="90" t="str">
        <f>IF(('[1]Outside Edges'!H74+6.1)&gt;=(13.5+1),"Yes","No")</f>
        <v>Yes</v>
      </c>
      <c r="M75" s="25" t="str">
        <f>IF(('[1]Outside Edges'!I74+6.1)&gt;=(13.5+1),"Yes","No")</f>
        <v>Yes</v>
      </c>
      <c r="N75" s="25" t="str">
        <f>IF(('[1]Outside Edges'!J74+6.1)&gt;=(13.5+1),"Yes","No")</f>
        <v>Yes</v>
      </c>
      <c r="O75" s="25" t="str">
        <f>IF(('[1]Outside Edges'!K74+6.1)&gt;=(13.5+1),"Yes","No")</f>
        <v>Yes</v>
      </c>
      <c r="P75" s="25" t="str">
        <f>IF(('[1]Outside Edges'!L74+6.1)&gt;=(13.5+1),"Yes","No")</f>
        <v>Yes</v>
      </c>
      <c r="Q75" s="26" t="str">
        <f>IF(('[1]Outside Edges'!M74+6.1)&gt;=(13.5+1),"Yes","No")</f>
        <v>Yes</v>
      </c>
      <c r="R75" s="25" t="str">
        <f>IF(('[1]Outside Edges'!N74+6.1)&gt;=(13.5+1),"Yes","No")</f>
        <v>Yes</v>
      </c>
      <c r="S75" s="27" t="str">
        <f>IF(('[1]Outside Edges'!O74+6.1)&gt;=(13.5+1),"Yes","No")</f>
        <v>Yes</v>
      </c>
    </row>
    <row r="76" spans="1:20" ht="15.75" customHeight="1" thickBot="1" x14ac:dyDescent="0.3">
      <c r="A76" s="23" t="str">
        <f>IF('[1]Outside Edges'!$A75&lt;&gt;"",'[1]Outside Edges'!$A75,"")</f>
        <v>D73</v>
      </c>
      <c r="B76" s="90" t="str">
        <f>IF('[1]Outside Edges'!G75&gt;=(13.5+1),"Yes","No")</f>
        <v>No</v>
      </c>
      <c r="C76" s="90" t="str">
        <f>IF('[1]Outside Edges'!H75&gt;=(13.5+1),"Yes","No")</f>
        <v>No</v>
      </c>
      <c r="D76" s="25" t="str">
        <f>IF('[1]Outside Edges'!I75&gt;=(13.5+1),"Yes","No")</f>
        <v>No</v>
      </c>
      <c r="E76" s="25" t="str">
        <f>IF('[1]Outside Edges'!J75&gt;=(13.5+1),"Yes","No")</f>
        <v>No</v>
      </c>
      <c r="F76" s="25" t="str">
        <f>IF('[1]Outside Edges'!K75&gt;=(13.5+1),"Yes","No")</f>
        <v>No</v>
      </c>
      <c r="G76" s="25" t="str">
        <f>IF('[1]Outside Edges'!L75&gt;=(13.5+1),"Yes","No")</f>
        <v>No</v>
      </c>
      <c r="H76" s="26" t="str">
        <f>IF('[1]Outside Edges'!M75&gt;=(13.5+1),"Yes","No")</f>
        <v>Yes</v>
      </c>
      <c r="I76" s="26" t="str">
        <f>IF('[1]Outside Edges'!N75&gt;=(13.5+1),"Yes","No")</f>
        <v>Yes</v>
      </c>
      <c r="J76" s="26" t="str">
        <f>IF('[1]Outside Edges'!O75&gt;=(13.5+1),"Yes","No")</f>
        <v>Yes</v>
      </c>
      <c r="K76" s="10" t="str">
        <f>IF(('[1]Outside Edges'!G75+6.1)&gt;=(13.5+1),"Yes","No")</f>
        <v>Yes</v>
      </c>
      <c r="L76" s="90" t="str">
        <f>IF(('[1]Outside Edges'!H75+6.1)&gt;=(13.5+1),"Yes","No")</f>
        <v>Yes</v>
      </c>
      <c r="M76" s="25" t="str">
        <f>IF(('[1]Outside Edges'!I75+6.1)&gt;=(13.5+1),"Yes","No")</f>
        <v>Yes</v>
      </c>
      <c r="N76" s="25" t="str">
        <f>IF(('[1]Outside Edges'!J75+6.1)&gt;=(13.5+1),"Yes","No")</f>
        <v>Yes</v>
      </c>
      <c r="O76" s="25" t="str">
        <f>IF(('[1]Outside Edges'!K75+6.1)&gt;=(13.5+1),"Yes","No")</f>
        <v>Yes</v>
      </c>
      <c r="P76" s="25" t="str">
        <f>IF(('[1]Outside Edges'!L75+6.1)&gt;=(13.5+1),"Yes","No")</f>
        <v>Yes</v>
      </c>
      <c r="Q76" s="26" t="str">
        <f>IF(('[1]Outside Edges'!M75+6.1)&gt;=(13.5+1),"Yes","No")</f>
        <v>Yes</v>
      </c>
      <c r="R76" s="25" t="str">
        <f>IF(('[1]Outside Edges'!N75+6.1)&gt;=(13.5+1),"Yes","No")</f>
        <v>Yes</v>
      </c>
      <c r="S76" s="27" t="str">
        <f>IF(('[1]Outside Edges'!O75+6.1)&gt;=(13.5+1),"Yes","No")</f>
        <v>Yes</v>
      </c>
    </row>
    <row r="77" spans="1:20" ht="15.75" customHeight="1" thickBot="1" x14ac:dyDescent="0.3">
      <c r="A77" s="22" t="str">
        <f>IF('[1]Outside Edges'!$A76&lt;&gt;"",'[1]Outside Edges'!$A76,"")</f>
        <v>D74</v>
      </c>
      <c r="B77" s="90" t="str">
        <f>IF('[1]Outside Edges'!G76&gt;=(13.5+1),"Yes","No")</f>
        <v>No</v>
      </c>
      <c r="C77" s="90" t="str">
        <f>IF('[1]Outside Edges'!H76&gt;=(13.5+1),"Yes","No")</f>
        <v>No</v>
      </c>
      <c r="D77" s="25" t="str">
        <f>IF('[1]Outside Edges'!I76&gt;=(13.5+1),"Yes","No")</f>
        <v>No</v>
      </c>
      <c r="E77" s="25" t="str">
        <f>IF('[1]Outside Edges'!J76&gt;=(13.5+1),"Yes","No")</f>
        <v>No</v>
      </c>
      <c r="F77" s="25" t="str">
        <f>IF('[1]Outside Edges'!K76&gt;=(13.5+1),"Yes","No")</f>
        <v>No</v>
      </c>
      <c r="G77" s="25" t="str">
        <f>IF('[1]Outside Edges'!L76&gt;=(13.5+1),"Yes","No")</f>
        <v>No</v>
      </c>
      <c r="H77" s="26" t="str">
        <f>IF('[1]Outside Edges'!M76&gt;=(13.5+1),"Yes","No")</f>
        <v>No</v>
      </c>
      <c r="I77" s="26" t="str">
        <f>IF('[1]Outside Edges'!N76&gt;=(13.5+1),"Yes","No")</f>
        <v>No</v>
      </c>
      <c r="J77" s="26" t="str">
        <f>IF('[1]Outside Edges'!O76&gt;=(13.5+1),"Yes","No")</f>
        <v>No</v>
      </c>
      <c r="K77" s="10" t="str">
        <f>IF(('[1]Outside Edges'!G76+6.1)&gt;=(13.5+1),"Yes","No")</f>
        <v>Yes</v>
      </c>
      <c r="L77" s="90" t="str">
        <f>IF(('[1]Outside Edges'!H76+6.1)&gt;=(13.5+1),"Yes","No")</f>
        <v>Yes</v>
      </c>
      <c r="M77" s="25" t="str">
        <f>IF(('[1]Outside Edges'!I76+6.1)&gt;=(13.5+1),"Yes","No")</f>
        <v>Yes</v>
      </c>
      <c r="N77" s="25" t="str">
        <f>IF(('[1]Outside Edges'!J76+6.1)&gt;=(13.5+1),"Yes","No")</f>
        <v>Yes</v>
      </c>
      <c r="O77" s="25" t="str">
        <f>IF(('[1]Outside Edges'!K76+6.1)&gt;=(13.5+1),"Yes","No")</f>
        <v>Yes</v>
      </c>
      <c r="P77" s="25" t="str">
        <f>IF(('[1]Outside Edges'!L76+6.1)&gt;=(13.5+1),"Yes","No")</f>
        <v>Yes</v>
      </c>
      <c r="Q77" s="26" t="str">
        <f>IF(('[1]Outside Edges'!M76+6.1)&gt;=(13.5+1),"Yes","No")</f>
        <v>Yes</v>
      </c>
      <c r="R77" s="25" t="str">
        <f>IF(('[1]Outside Edges'!N76+6.1)&gt;=(13.5+1),"Yes","No")</f>
        <v>Yes</v>
      </c>
      <c r="S77" s="27" t="str">
        <f>IF(('[1]Outside Edges'!O76+6.1)&gt;=(13.5+1),"Yes","No")</f>
        <v>Yes</v>
      </c>
    </row>
    <row r="78" spans="1:20" ht="15.75" customHeight="1" thickBot="1" x14ac:dyDescent="0.3">
      <c r="A78" s="23" t="str">
        <f>IF('[1]Outside Edges'!$A77&lt;&gt;"",'[1]Outside Edges'!$A77,"")</f>
        <v>D75</v>
      </c>
      <c r="B78" s="90" t="str">
        <f>IF('[1]Outside Edges'!G77&gt;=(13.5+1),"Yes","No")</f>
        <v>No</v>
      </c>
      <c r="C78" s="90" t="str">
        <f>IF('[1]Outside Edges'!H77&gt;=(13.5+1),"Yes","No")</f>
        <v>No</v>
      </c>
      <c r="D78" s="25" t="str">
        <f>IF('[1]Outside Edges'!I77&gt;=(13.5+1),"Yes","No")</f>
        <v>No</v>
      </c>
      <c r="E78" s="25" t="str">
        <f>IF('[1]Outside Edges'!J77&gt;=(13.5+1),"Yes","No")</f>
        <v>No</v>
      </c>
      <c r="F78" s="25" t="str">
        <f>IF('[1]Outside Edges'!K77&gt;=(13.5+1),"Yes","No")</f>
        <v>Yes</v>
      </c>
      <c r="G78" s="25" t="str">
        <f>IF('[1]Outside Edges'!L77&gt;=(13.5+1),"Yes","No")</f>
        <v>Yes</v>
      </c>
      <c r="H78" s="26" t="str">
        <f>IF('[1]Outside Edges'!M77&gt;=(13.5+1),"Yes","No")</f>
        <v>Yes</v>
      </c>
      <c r="I78" s="26" t="str">
        <f>IF('[1]Outside Edges'!N77&gt;=(13.5+1),"Yes","No")</f>
        <v>Yes</v>
      </c>
      <c r="J78" s="26" t="str">
        <f>IF('[1]Outside Edges'!O77&gt;=(13.5+1),"Yes","No")</f>
        <v>Yes</v>
      </c>
      <c r="K78" s="10" t="str">
        <f>IF(('[1]Outside Edges'!G77+6.1)&gt;=(13.5+1),"Yes","No")</f>
        <v>Yes</v>
      </c>
      <c r="L78" s="90" t="str">
        <f>IF(('[1]Outside Edges'!H77+6.1)&gt;=(13.5+1),"Yes","No")</f>
        <v>Yes</v>
      </c>
      <c r="M78" s="25" t="str">
        <f>IF(('[1]Outside Edges'!I77+6.1)&gt;=(13.5+1),"Yes","No")</f>
        <v>Yes</v>
      </c>
      <c r="N78" s="25" t="str">
        <f>IF(('[1]Outside Edges'!J77+6.1)&gt;=(13.5+1),"Yes","No")</f>
        <v>Yes</v>
      </c>
      <c r="O78" s="25" t="str">
        <f>IF(('[1]Outside Edges'!K77+6.1)&gt;=(13.5+1),"Yes","No")</f>
        <v>Yes</v>
      </c>
      <c r="P78" s="25" t="str">
        <f>IF(('[1]Outside Edges'!L77+6.1)&gt;=(13.5+1),"Yes","No")</f>
        <v>Yes</v>
      </c>
      <c r="Q78" s="26" t="str">
        <f>IF(('[1]Outside Edges'!M77+6.1)&gt;=(13.5+1),"Yes","No")</f>
        <v>Yes</v>
      </c>
      <c r="R78" s="25" t="str">
        <f>IF(('[1]Outside Edges'!N77+6.1)&gt;=(13.5+1),"Yes","No")</f>
        <v>Yes</v>
      </c>
      <c r="S78" s="27" t="str">
        <f>IF(('[1]Outside Edges'!O77+6.1)&gt;=(13.5+1),"Yes","No")</f>
        <v>Yes</v>
      </c>
    </row>
    <row r="79" spans="1:20" ht="15.75" customHeight="1" thickBot="1" x14ac:dyDescent="0.3">
      <c r="A79" s="117" t="str">
        <f>IF('[1]Outside Edges'!$A78&lt;&gt;"",'[1]Outside Edges'!$A78,"")</f>
        <v>D76</v>
      </c>
      <c r="B79" s="90" t="str">
        <f>IF('[1]Outside Edges'!G78&gt;=(13.5+1),"Yes","No")</f>
        <v>No</v>
      </c>
      <c r="C79" s="90" t="str">
        <f>IF('[1]Outside Edges'!H78&gt;=(13.5+1),"Yes","No")</f>
        <v>No</v>
      </c>
      <c r="D79" s="25" t="str">
        <f>IF('[1]Outside Edges'!I78&gt;=(13.5+1),"Yes","No")</f>
        <v>No</v>
      </c>
      <c r="E79" s="25" t="str">
        <f>IF('[1]Outside Edges'!J78&gt;=(13.5+1),"Yes","No")</f>
        <v>No</v>
      </c>
      <c r="F79" s="25" t="str">
        <f>IF('[1]Outside Edges'!K78&gt;=(13.5+1),"Yes","No")</f>
        <v>No</v>
      </c>
      <c r="G79" s="25" t="str">
        <f>IF('[1]Outside Edges'!L78&gt;=(13.5+1),"Yes","No")</f>
        <v>Yes</v>
      </c>
      <c r="H79" s="26" t="str">
        <f>IF('[1]Outside Edges'!M78&gt;=(13.5+1),"Yes","No")</f>
        <v>Yes</v>
      </c>
      <c r="I79" s="26" t="str">
        <f>IF('[1]Outside Edges'!N78&gt;=(13.5+1),"Yes","No")</f>
        <v>Yes</v>
      </c>
      <c r="J79" s="26" t="str">
        <f>IF('[1]Outside Edges'!O78&gt;=(13.5+1),"Yes","No")</f>
        <v>Yes</v>
      </c>
      <c r="K79" s="10" t="str">
        <f>IF(('[1]Outside Edges'!G78+6.1)&gt;=(13.5+1),"Yes","No")</f>
        <v>No</v>
      </c>
      <c r="L79" s="122" t="str">
        <f>IF(('[1]Outside Edges'!H78+6.1)&gt;=(13.5+1),"No","No")</f>
        <v>No</v>
      </c>
      <c r="M79" s="123" t="str">
        <f>IF(('[1]Outside Edges'!I78+6.1)&gt;=(13.5+1),"No","No")</f>
        <v>No</v>
      </c>
      <c r="N79" s="123" t="str">
        <f>IF(('[1]Outside Edges'!J78+6.1)&gt;=(13.5+1),"No","No")</f>
        <v>No</v>
      </c>
      <c r="O79" s="123" t="str">
        <f>IF(('[1]Outside Edges'!K78+6.1)&gt;=(13.5+1),"No","No")</f>
        <v>No</v>
      </c>
      <c r="P79" s="123" t="str">
        <f>IF(('[1]Outside Edges'!L78+6.1)&gt;=(13.5+1),"No","No")</f>
        <v>No</v>
      </c>
      <c r="Q79" s="121" t="str">
        <f>IF(('[1]Outside Edges'!M78+6.1)&gt;=(13.5+1),"No","No")</f>
        <v>No</v>
      </c>
      <c r="R79" s="25" t="str">
        <f>IF(('[1]Outside Edges'!N78+6.1)&gt;=(13.5+1),"Yes","No")</f>
        <v>Yes</v>
      </c>
      <c r="S79" s="27" t="str">
        <f>IF(('[1]Outside Edges'!O78+6.1)&gt;=(13.5+1),"Yes","No")</f>
        <v>Yes</v>
      </c>
    </row>
    <row r="80" spans="1:20" ht="15.75" customHeight="1" thickBot="1" x14ac:dyDescent="0.3">
      <c r="A80" s="23" t="str">
        <f>IF('[1]Outside Edges'!$A79&lt;&gt;"",'[1]Outside Edges'!$A79,"")</f>
        <v>D77</v>
      </c>
      <c r="B80" s="90" t="str">
        <f>IF('[1]Outside Edges'!G79&gt;=(13.5+1),"Yes","No")</f>
        <v>No</v>
      </c>
      <c r="C80" s="90" t="str">
        <f>IF('[1]Outside Edges'!H79&gt;=(13.5+1),"Yes","No")</f>
        <v>No</v>
      </c>
      <c r="D80" s="25" t="str">
        <f>IF('[1]Outside Edges'!I79&gt;=(13.5+1),"Yes","No")</f>
        <v>No</v>
      </c>
      <c r="E80" s="25" t="str">
        <f>IF('[1]Outside Edges'!J79&gt;=(13.5+1),"Yes","No")</f>
        <v>No</v>
      </c>
      <c r="F80" s="25" t="str">
        <f>IF('[1]Outside Edges'!K79&gt;=(13.5+1),"Yes","No")</f>
        <v>No</v>
      </c>
      <c r="G80" s="25" t="str">
        <f>IF('[1]Outside Edges'!L79&gt;=(13.5+1),"Yes","No")</f>
        <v>No</v>
      </c>
      <c r="H80" s="26" t="str">
        <f>IF('[1]Outside Edges'!M79&gt;=(13.5+1),"Yes","No")</f>
        <v>No</v>
      </c>
      <c r="I80" s="26" t="str">
        <f>IF('[1]Outside Edges'!N79&gt;=(13.5+1),"Yes","No")</f>
        <v>No</v>
      </c>
      <c r="J80" s="26" t="str">
        <f>IF('[1]Outside Edges'!O79&gt;=(13.5+1),"Yes","No")</f>
        <v>No</v>
      </c>
      <c r="K80" s="10" t="str">
        <f>IF(('[1]Outside Edges'!G79+6.1)&gt;=(13.5+1),"Yes","No")</f>
        <v>Yes</v>
      </c>
      <c r="L80" s="90" t="str">
        <f>IF(('[1]Outside Edges'!H79+6.1)&gt;=(13.5+1),"Yes","No")</f>
        <v>Yes</v>
      </c>
      <c r="M80" s="25" t="str">
        <f>IF(('[1]Outside Edges'!I79+6.1)&gt;=(13.5+1),"Yes","No")</f>
        <v>Yes</v>
      </c>
      <c r="N80" s="25" t="str">
        <f>IF(('[1]Outside Edges'!J79+6.1)&gt;=(13.5+1),"Yes","No")</f>
        <v>Yes</v>
      </c>
      <c r="O80" s="25" t="str">
        <f>IF(('[1]Outside Edges'!K79+6.1)&gt;=(13.5+1),"Yes","No")</f>
        <v>Yes</v>
      </c>
      <c r="P80" s="25" t="str">
        <f>IF(('[1]Outside Edges'!L79+6.1)&gt;=(13.5+1),"Yes","No")</f>
        <v>Yes</v>
      </c>
      <c r="Q80" s="26" t="str">
        <f>IF(('[1]Outside Edges'!M79+6.1)&gt;=(13.5+1),"Yes","No")</f>
        <v>Yes</v>
      </c>
      <c r="R80" s="25" t="str">
        <f>IF(('[1]Outside Edges'!N79+6.1)&gt;=(13.5+1),"Yes","No")</f>
        <v>Yes</v>
      </c>
      <c r="S80" s="27" t="str">
        <f>IF(('[1]Outside Edges'!O79+6.1)&gt;=(13.5+1),"Yes","No")</f>
        <v>Yes</v>
      </c>
    </row>
    <row r="81" spans="1:19" ht="15.75" customHeight="1" thickBot="1" x14ac:dyDescent="0.3">
      <c r="A81" s="22" t="str">
        <f>IF('[1]Outside Edges'!$A80&lt;&gt;"",'[1]Outside Edges'!$A80,"")</f>
        <v>D78</v>
      </c>
      <c r="B81" s="90" t="str">
        <f>IF('[1]Outside Edges'!G80&gt;=(13.5+1),"Yes","No")</f>
        <v>No</v>
      </c>
      <c r="C81" s="90" t="str">
        <f>IF('[1]Outside Edges'!H80&gt;=(13.5+1),"Yes","No")</f>
        <v>No</v>
      </c>
      <c r="D81" s="25" t="str">
        <f>IF('[1]Outside Edges'!I80&gt;=(13.5+1),"Yes","No")</f>
        <v>No</v>
      </c>
      <c r="E81" s="25" t="str">
        <f>IF('[1]Outside Edges'!J80&gt;=(13.5+1),"Yes","No")</f>
        <v>No</v>
      </c>
      <c r="F81" s="25" t="str">
        <f>IF('[1]Outside Edges'!K80&gt;=(13.5+1),"Yes","No")</f>
        <v>No</v>
      </c>
      <c r="G81" s="25" t="str">
        <f>IF('[1]Outside Edges'!L80&gt;=(13.5+1),"Yes","No")</f>
        <v>No</v>
      </c>
      <c r="H81" s="26" t="str">
        <f>IF('[1]Outside Edges'!M80&gt;=(13.5+1),"Yes","No")</f>
        <v>Yes</v>
      </c>
      <c r="I81" s="26" t="str">
        <f>IF('[1]Outside Edges'!N80&gt;=(13.5+1),"Yes","No")</f>
        <v>Yes</v>
      </c>
      <c r="J81" s="26" t="str">
        <f>IF('[1]Outside Edges'!O80&gt;=(13.5+1),"Yes","No")</f>
        <v>Yes</v>
      </c>
      <c r="K81" s="10" t="str">
        <f>IF(('[1]Outside Edges'!G80+6.1)&gt;=(13.5+1),"Yes","No")</f>
        <v>Yes</v>
      </c>
      <c r="L81" s="90" t="str">
        <f>IF(('[1]Outside Edges'!H80+6.1)&gt;=(13.5+1),"Yes","No")</f>
        <v>Yes</v>
      </c>
      <c r="M81" s="25" t="str">
        <f>IF(('[1]Outside Edges'!I80+6.1)&gt;=(13.5+1),"Yes","No")</f>
        <v>Yes</v>
      </c>
      <c r="N81" s="25" t="str">
        <f>IF(('[1]Outside Edges'!J80+6.1)&gt;=(13.5+1),"Yes","No")</f>
        <v>Yes</v>
      </c>
      <c r="O81" s="25" t="str">
        <f>IF(('[1]Outside Edges'!K80+6.1)&gt;=(13.5+1),"Yes","No")</f>
        <v>Yes</v>
      </c>
      <c r="P81" s="25" t="str">
        <f>IF(('[1]Outside Edges'!L80+6.1)&gt;=(13.5+1),"Yes","No")</f>
        <v>Yes</v>
      </c>
      <c r="Q81" s="26" t="str">
        <f>IF(('[1]Outside Edges'!M80+6.1)&gt;=(13.5+1),"Yes","No")</f>
        <v>Yes</v>
      </c>
      <c r="R81" s="25" t="str">
        <f>IF(('[1]Outside Edges'!N80+6.1)&gt;=(13.5+1),"Yes","No")</f>
        <v>Yes</v>
      </c>
      <c r="S81" s="27" t="str">
        <f>IF(('[1]Outside Edges'!O80+6.1)&gt;=(13.5+1),"Yes","No")</f>
        <v>Yes</v>
      </c>
    </row>
    <row r="82" spans="1:19" ht="15.75" customHeight="1" thickBot="1" x14ac:dyDescent="0.3">
      <c r="A82" s="23" t="str">
        <f>IF('[1]Outside Edges'!$A81&lt;&gt;"",'[1]Outside Edges'!$A81,"")</f>
        <v>D79</v>
      </c>
      <c r="B82" s="90" t="str">
        <f>IF('[1]Outside Edges'!G81&gt;=(13.5+1),"Yes","No")</f>
        <v>No</v>
      </c>
      <c r="C82" s="90" t="str">
        <f>IF('[1]Outside Edges'!H81&gt;=(13.5+1),"Yes","No")</f>
        <v>No</v>
      </c>
      <c r="D82" s="25" t="str">
        <f>IF('[1]Outside Edges'!I81&gt;=(13.5+1),"Yes","No")</f>
        <v>No</v>
      </c>
      <c r="E82" s="25" t="str">
        <f>IF('[1]Outside Edges'!J81&gt;=(13.5+1),"Yes","No")</f>
        <v>Yes</v>
      </c>
      <c r="F82" s="25" t="str">
        <f>IF('[1]Outside Edges'!K81&gt;=(13.5+1),"Yes","No")</f>
        <v>Yes</v>
      </c>
      <c r="G82" s="25" t="str">
        <f>IF('[1]Outside Edges'!L81&gt;=(13.5+1),"Yes","No")</f>
        <v>Yes</v>
      </c>
      <c r="H82" s="26" t="str">
        <f>IF('[1]Outside Edges'!M81&gt;=(13.5+1),"Yes","No")</f>
        <v>Yes</v>
      </c>
      <c r="I82" s="26" t="str">
        <f>IF('[1]Outside Edges'!N81&gt;=(13.5+1),"Yes","No")</f>
        <v>Yes</v>
      </c>
      <c r="J82" s="26" t="str">
        <f>IF('[1]Outside Edges'!O81&gt;=(13.5+1),"Yes","No")</f>
        <v>Yes</v>
      </c>
      <c r="K82" s="10" t="str">
        <f>IF(('[1]Outside Edges'!G81+6.1)&gt;=(13.5+1),"Yes","No")</f>
        <v>Yes</v>
      </c>
      <c r="L82" s="90" t="str">
        <f>IF(('[1]Outside Edges'!H81+6.1)&gt;=(13.5+1),"Yes","No")</f>
        <v>Yes</v>
      </c>
      <c r="M82" s="25" t="str">
        <f>IF(('[1]Outside Edges'!I81+6.1)&gt;=(13.5+1),"Yes","No")</f>
        <v>Yes</v>
      </c>
      <c r="N82" s="25" t="str">
        <f>IF(('[1]Outside Edges'!J81+6.1)&gt;=(13.5+1),"Yes","No")</f>
        <v>Yes</v>
      </c>
      <c r="O82" s="25" t="str">
        <f>IF(('[1]Outside Edges'!K81+6.1)&gt;=(13.5+1),"Yes","No")</f>
        <v>Yes</v>
      </c>
      <c r="P82" s="25" t="str">
        <f>IF(('[1]Outside Edges'!L81+6.1)&gt;=(13.5+1),"Yes","No")</f>
        <v>Yes</v>
      </c>
      <c r="Q82" s="26" t="str">
        <f>IF(('[1]Outside Edges'!M81+6.1)&gt;=(13.5+1),"Yes","No")</f>
        <v>Yes</v>
      </c>
      <c r="R82" s="25" t="str">
        <f>IF(('[1]Outside Edges'!N81+6.1)&gt;=(13.5+1),"Yes","No")</f>
        <v>Yes</v>
      </c>
      <c r="S82" s="27" t="str">
        <f>IF(('[1]Outside Edges'!O81+6.1)&gt;=(13.5+1),"Yes","No")</f>
        <v>Yes</v>
      </c>
    </row>
    <row r="83" spans="1:19" ht="15.75" customHeight="1" thickBot="1" x14ac:dyDescent="0.3">
      <c r="A83" s="118" t="str">
        <f>IF('[1]Outside Edges'!$A82&lt;&gt;"",'[1]Outside Edges'!$A82,"")</f>
        <v>D80 AM</v>
      </c>
      <c r="B83" s="90" t="str">
        <f>IF('[1]Outside Edges'!G82&gt;=(13.5+1),"Yes","No")</f>
        <v>Yes</v>
      </c>
      <c r="C83" s="90" t="str">
        <f>IF('[1]Outside Edges'!H82&gt;=(13.5+1),"Yes","No")</f>
        <v>Yes</v>
      </c>
      <c r="D83" s="25" t="str">
        <f>IF('[1]Outside Edges'!I82&gt;=(13.5+1),"Yes","No")</f>
        <v>Yes</v>
      </c>
      <c r="E83" s="25" t="str">
        <f>IF('[1]Outside Edges'!J82&gt;=(13.5+1),"Yes","No")</f>
        <v>Yes</v>
      </c>
      <c r="F83" s="25" t="str">
        <f>IF('[1]Outside Edges'!K82&gt;=(13.5+1),"Yes","No")</f>
        <v>Yes</v>
      </c>
      <c r="G83" s="25" t="str">
        <f>IF('[1]Outside Edges'!L82&gt;=(13.5+1),"Yes","No")</f>
        <v>Yes</v>
      </c>
      <c r="H83" s="26" t="str">
        <f>IF('[1]Outside Edges'!M82&gt;=(13.5+1),"Yes","No")</f>
        <v>Yes</v>
      </c>
      <c r="I83" s="26" t="str">
        <f>IF('[1]Outside Edges'!N82&gt;=(13.5+1),"Yes","No")</f>
        <v>Yes</v>
      </c>
      <c r="J83" s="26" t="str">
        <f>IF('[1]Outside Edges'!O82&gt;=(13.5+1),"Yes","No")</f>
        <v>Yes</v>
      </c>
      <c r="K83" s="10" t="str">
        <f>IF(('[1]Outside Edges'!G82+6.1)&gt;=(13.5+1),"Yes","No")</f>
        <v>Yes</v>
      </c>
      <c r="L83" s="90" t="str">
        <f>IF(('[1]Outside Edges'!H82+6.1)&gt;=(13.5+1),"Yes","No")</f>
        <v>Yes</v>
      </c>
      <c r="M83" s="25" t="str">
        <f>IF(('[1]Outside Edges'!I82+6.1)&gt;=(13.5+1),"Yes","No")</f>
        <v>Yes</v>
      </c>
      <c r="N83" s="25" t="str">
        <f>IF(('[1]Outside Edges'!J82+6.1)&gt;=(13.5+1),"Yes","No")</f>
        <v>Yes</v>
      </c>
      <c r="O83" s="25" t="str">
        <f>IF(('[1]Outside Edges'!K82+6.1)&gt;=(13.5+1),"Yes","No")</f>
        <v>Yes</v>
      </c>
      <c r="P83" s="25" t="str">
        <f>IF(('[1]Outside Edges'!L82+6.1)&gt;=(13.5+1),"Yes","No")</f>
        <v>Yes</v>
      </c>
      <c r="Q83" s="26" t="str">
        <f>IF(('[1]Outside Edges'!M82+6.1)&gt;=(13.5+1),"Yes","No")</f>
        <v>Yes</v>
      </c>
      <c r="R83" s="25" t="str">
        <f>IF(('[1]Outside Edges'!N82+6.1)&gt;=(13.5+1),"Yes","No")</f>
        <v>Yes</v>
      </c>
      <c r="S83" s="27" t="str">
        <f>IF(('[1]Outside Edges'!O82+6.1)&gt;=(13.5+1),"Yes","No")</f>
        <v>Yes</v>
      </c>
    </row>
    <row r="84" spans="1:19" ht="15.75" customHeight="1" thickBot="1" x14ac:dyDescent="0.3">
      <c r="A84" s="23" t="str">
        <f>IF('[1]Outside Edges'!$A83&lt;&gt;"",'[1]Outside Edges'!$A83,"")</f>
        <v>D81</v>
      </c>
      <c r="B84" s="90" t="str">
        <f>IF('[1]Outside Edges'!G83&gt;=(13.5+1),"Yes","No")</f>
        <v>No</v>
      </c>
      <c r="C84" s="90" t="str">
        <f>IF('[1]Outside Edges'!H83&gt;=(13.5+1),"Yes","No")</f>
        <v>No</v>
      </c>
      <c r="D84" s="25" t="str">
        <f>IF('[1]Outside Edges'!I83&gt;=(13.5+1),"Yes","No")</f>
        <v>No</v>
      </c>
      <c r="E84" s="25" t="str">
        <f>IF('[1]Outside Edges'!J83&gt;=(13.5+1),"Yes","No")</f>
        <v>No</v>
      </c>
      <c r="F84" s="25" t="str">
        <f>IF('[1]Outside Edges'!K83&gt;=(13.5+1),"Yes","No")</f>
        <v>No</v>
      </c>
      <c r="G84" s="25" t="str">
        <f>IF('[1]Outside Edges'!L83&gt;=(13.5+1),"Yes","No")</f>
        <v>No</v>
      </c>
      <c r="H84" s="26" t="str">
        <f>IF('[1]Outside Edges'!M83&gt;=(13.5+1),"Yes","No")</f>
        <v>No</v>
      </c>
      <c r="I84" s="26" t="str">
        <f>IF('[1]Outside Edges'!N83&gt;=(13.5+1),"Yes","No")</f>
        <v>No</v>
      </c>
      <c r="J84" s="26" t="str">
        <f>IF('[1]Outside Edges'!O83&gt;=(13.5+1),"Yes","No")</f>
        <v>Yes</v>
      </c>
      <c r="K84" s="10" t="str">
        <f>IF(('[1]Outside Edges'!G83+6.1)&gt;=(13.5+1),"Yes","No")</f>
        <v>Yes</v>
      </c>
      <c r="L84" s="90" t="str">
        <f>IF(('[1]Outside Edges'!H83+6.1)&gt;=(13.5+1),"Yes","No")</f>
        <v>Yes</v>
      </c>
      <c r="M84" s="25" t="str">
        <f>IF(('[1]Outside Edges'!I83+6.1)&gt;=(13.5+1),"Yes","No")</f>
        <v>Yes</v>
      </c>
      <c r="N84" s="25" t="str">
        <f>IF(('[1]Outside Edges'!J83+6.1)&gt;=(13.5+1),"Yes","No")</f>
        <v>Yes</v>
      </c>
      <c r="O84" s="25" t="str">
        <f>IF(('[1]Outside Edges'!K83+6.1)&gt;=(13.5+1),"Yes","No")</f>
        <v>Yes</v>
      </c>
      <c r="P84" s="25" t="str">
        <f>IF(('[1]Outside Edges'!L83+6.1)&gt;=(13.5+1),"Yes","No")</f>
        <v>Yes</v>
      </c>
      <c r="Q84" s="26" t="str">
        <f>IF(('[1]Outside Edges'!M83+6.1)&gt;=(13.5+1),"Yes","No")</f>
        <v>Yes</v>
      </c>
      <c r="R84" s="25" t="str">
        <f>IF(('[1]Outside Edges'!N83+6.1)&gt;=(13.5+1),"Yes","No")</f>
        <v>Yes</v>
      </c>
      <c r="S84" s="27" t="str">
        <f>IF(('[1]Outside Edges'!O83+6.1)&gt;=(13.5+1),"Yes","No")</f>
        <v>Yes</v>
      </c>
    </row>
    <row r="85" spans="1:19" ht="15.75" customHeight="1" thickBot="1" x14ac:dyDescent="0.3">
      <c r="A85" s="22" t="str">
        <f>IF('[1]Outside Edges'!$A84&lt;&gt;"",'[1]Outside Edges'!$A84,"")</f>
        <v>D82</v>
      </c>
      <c r="B85" s="90" t="str">
        <f>IF('[1]Outside Edges'!G84&gt;=(13.5+1),"Yes","No")</f>
        <v>No</v>
      </c>
      <c r="C85" s="90" t="str">
        <f>IF('[1]Outside Edges'!H84&gt;=(13.5+1),"Yes","No")</f>
        <v>Yes</v>
      </c>
      <c r="D85" s="25" t="str">
        <f>IF('[1]Outside Edges'!I84&gt;=(13.5+1),"Yes","No")</f>
        <v>Yes</v>
      </c>
      <c r="E85" s="25" t="str">
        <f>IF('[1]Outside Edges'!J84&gt;=(13.5+1),"Yes","No")</f>
        <v>Yes</v>
      </c>
      <c r="F85" s="25" t="str">
        <f>IF('[1]Outside Edges'!K84&gt;=(13.5+1),"Yes","No")</f>
        <v>Yes</v>
      </c>
      <c r="G85" s="25" t="str">
        <f>IF('[1]Outside Edges'!L84&gt;=(13.5+1),"Yes","No")</f>
        <v>Yes</v>
      </c>
      <c r="H85" s="26" t="str">
        <f>IF('[1]Outside Edges'!M84&gt;=(13.5+1),"Yes","No")</f>
        <v>Yes</v>
      </c>
      <c r="I85" s="26" t="str">
        <f>IF('[1]Outside Edges'!N84&gt;=(13.5+1),"Yes","No")</f>
        <v>Yes</v>
      </c>
      <c r="J85" s="26" t="str">
        <f>IF('[1]Outside Edges'!O84&gt;=(13.5+1),"Yes","No")</f>
        <v>Yes</v>
      </c>
      <c r="K85" s="10" t="str">
        <f>IF(('[1]Outside Edges'!G84+6.1)&gt;=(13.5+1),"Yes","No")</f>
        <v>Yes</v>
      </c>
      <c r="L85" s="90" t="str">
        <f>IF(('[1]Outside Edges'!H84+6.1)&gt;=(13.5+1),"Yes","No")</f>
        <v>Yes</v>
      </c>
      <c r="M85" s="25" t="str">
        <f>IF(('[1]Outside Edges'!I84+6.1)&gt;=(13.5+1),"Yes","No")</f>
        <v>Yes</v>
      </c>
      <c r="N85" s="25" t="str">
        <f>IF(('[1]Outside Edges'!J84+6.1)&gt;=(13.5+1),"Yes","No")</f>
        <v>Yes</v>
      </c>
      <c r="O85" s="25" t="str">
        <f>IF(('[1]Outside Edges'!K84+6.1)&gt;=(13.5+1),"Yes","No")</f>
        <v>Yes</v>
      </c>
      <c r="P85" s="25" t="str">
        <f>IF(('[1]Outside Edges'!L84+6.1)&gt;=(13.5+1),"Yes","No")</f>
        <v>Yes</v>
      </c>
      <c r="Q85" s="26" t="str">
        <f>IF(('[1]Outside Edges'!M84+6.1)&gt;=(13.5+1),"Yes","No")</f>
        <v>Yes</v>
      </c>
      <c r="R85" s="25" t="str">
        <f>IF(('[1]Outside Edges'!N84+6.1)&gt;=(13.5+1),"Yes","No")</f>
        <v>Yes</v>
      </c>
      <c r="S85" s="27" t="str">
        <f>IF(('[1]Outside Edges'!O84+6.1)&gt;=(13.5+1),"Yes","No")</f>
        <v>Yes</v>
      </c>
    </row>
    <row r="86" spans="1:19" ht="15.75" customHeight="1" thickBot="1" x14ac:dyDescent="0.3">
      <c r="A86" s="23" t="str">
        <f>IF('[1]Outside Edges'!$A85&lt;&gt;"",'[1]Outside Edges'!$A85,"")</f>
        <v>D83 AM</v>
      </c>
      <c r="B86" s="90" t="str">
        <f>IF('[1]Outside Edges'!G85&gt;=(13.5+1),"Yes","No")</f>
        <v>No</v>
      </c>
      <c r="C86" s="90" t="str">
        <f>IF('[1]Outside Edges'!H85&gt;=(13.5+1),"Yes","No")</f>
        <v>Yes</v>
      </c>
      <c r="D86" s="25" t="str">
        <f>IF('[1]Outside Edges'!I85&gt;=(13.5+1),"Yes","No")</f>
        <v>Yes</v>
      </c>
      <c r="E86" s="25" t="str">
        <f>IF('[1]Outside Edges'!J85&gt;=(13.5+1),"Yes","No")</f>
        <v>Yes</v>
      </c>
      <c r="F86" s="25" t="str">
        <f>IF('[1]Outside Edges'!K85&gt;=(13.5+1),"Yes","No")</f>
        <v>Yes</v>
      </c>
      <c r="G86" s="25" t="str">
        <f>IF('[1]Outside Edges'!L85&gt;=(13.5+1),"Yes","No")</f>
        <v>Yes</v>
      </c>
      <c r="H86" s="26" t="str">
        <f>IF('[1]Outside Edges'!M85&gt;=(13.5+1),"Yes","No")</f>
        <v>Yes</v>
      </c>
      <c r="I86" s="26" t="str">
        <f>IF('[1]Outside Edges'!N85&gt;=(13.5+1),"Yes","No")</f>
        <v>Yes</v>
      </c>
      <c r="J86" s="26" t="str">
        <f>IF('[1]Outside Edges'!O85&gt;=(13.5+1),"Yes","No")</f>
        <v>Yes</v>
      </c>
      <c r="K86" s="10" t="str">
        <f>IF(('[1]Outside Edges'!G85+6.1)&gt;=(13.5+1),"Yes","No")</f>
        <v>Yes</v>
      </c>
      <c r="L86" s="90" t="str">
        <f>IF(('[1]Outside Edges'!H85+6.1)&gt;=(13.5+1),"Yes","No")</f>
        <v>Yes</v>
      </c>
      <c r="M86" s="25" t="str">
        <f>IF(('[1]Outside Edges'!I85+6.1)&gt;=(13.5+1),"Yes","No")</f>
        <v>Yes</v>
      </c>
      <c r="N86" s="25" t="str">
        <f>IF(('[1]Outside Edges'!J85+6.1)&gt;=(13.5+1),"Yes","No")</f>
        <v>Yes</v>
      </c>
      <c r="O86" s="25" t="str">
        <f>IF(('[1]Outside Edges'!K85+6.1)&gt;=(13.5+1),"Yes","No")</f>
        <v>Yes</v>
      </c>
      <c r="P86" s="25" t="str">
        <f>IF(('[1]Outside Edges'!L85+6.1)&gt;=(13.5+1),"Yes","No")</f>
        <v>Yes</v>
      </c>
      <c r="Q86" s="26" t="str">
        <f>IF(('[1]Outside Edges'!M85+6.1)&gt;=(13.5+1),"Yes","No")</f>
        <v>Yes</v>
      </c>
      <c r="R86" s="25" t="str">
        <f>IF(('[1]Outside Edges'!N85+6.1)&gt;=(13.5+1),"Yes","No")</f>
        <v>Yes</v>
      </c>
      <c r="S86" s="27" t="str">
        <f>IF(('[1]Outside Edges'!O85+6.1)&gt;=(13.5+1),"Yes","No")</f>
        <v>Yes</v>
      </c>
    </row>
    <row r="87" spans="1:19" ht="15.75" customHeight="1" thickBot="1" x14ac:dyDescent="0.3">
      <c r="A87" s="22" t="str">
        <f>IF('[1]Outside Edges'!$A86&lt;&gt;"",'[1]Outside Edges'!$A86,"")</f>
        <v>D84</v>
      </c>
      <c r="B87" s="90" t="str">
        <f>IF('[1]Outside Edges'!G86&gt;=(13.5+1),"Yes","No")</f>
        <v>No</v>
      </c>
      <c r="C87" s="90" t="str">
        <f>IF('[1]Outside Edges'!H86&gt;=(13.5+1),"Yes","No")</f>
        <v>Yes</v>
      </c>
      <c r="D87" s="25" t="str">
        <f>IF('[1]Outside Edges'!I86&gt;=(13.5+1),"Yes","No")</f>
        <v>Yes</v>
      </c>
      <c r="E87" s="25" t="str">
        <f>IF('[1]Outside Edges'!J86&gt;=(13.5+1),"Yes","No")</f>
        <v>Yes</v>
      </c>
      <c r="F87" s="25" t="str">
        <f>IF('[1]Outside Edges'!K86&gt;=(13.5+1),"Yes","No")</f>
        <v>Yes</v>
      </c>
      <c r="G87" s="25" t="str">
        <f>IF('[1]Outside Edges'!L86&gt;=(13.5+1),"Yes","No")</f>
        <v>Yes</v>
      </c>
      <c r="H87" s="26" t="str">
        <f>IF('[1]Outside Edges'!M86&gt;=(13.5+1),"Yes","No")</f>
        <v>Yes</v>
      </c>
      <c r="I87" s="26" t="str">
        <f>IF('[1]Outside Edges'!N86&gt;=(13.5+1),"Yes","No")</f>
        <v>Yes</v>
      </c>
      <c r="J87" s="26" t="str">
        <f>IF('[1]Outside Edges'!O86&gt;=(13.5+1),"Yes","No")</f>
        <v>Yes</v>
      </c>
      <c r="K87" s="10" t="str">
        <f>IF(('[1]Outside Edges'!G86+6.1)&gt;=(13.5+1),"Yes","No")</f>
        <v>Yes</v>
      </c>
      <c r="L87" s="90" t="str">
        <f>IF(('[1]Outside Edges'!H86+6.1)&gt;=(13.5+1),"Yes","No")</f>
        <v>Yes</v>
      </c>
      <c r="M87" s="25" t="str">
        <f>IF(('[1]Outside Edges'!I86+6.1)&gt;=(13.5+1),"Yes","No")</f>
        <v>Yes</v>
      </c>
      <c r="N87" s="25" t="str">
        <f>IF(('[1]Outside Edges'!J86+6.1)&gt;=(13.5+1),"Yes","No")</f>
        <v>Yes</v>
      </c>
      <c r="O87" s="25" t="str">
        <f>IF(('[1]Outside Edges'!K86+6.1)&gt;=(13.5+1),"Yes","No")</f>
        <v>Yes</v>
      </c>
      <c r="P87" s="25" t="str">
        <f>IF(('[1]Outside Edges'!L86+6.1)&gt;=(13.5+1),"Yes","No")</f>
        <v>Yes</v>
      </c>
      <c r="Q87" s="26" t="str">
        <f>IF(('[1]Outside Edges'!M86+6.1)&gt;=(13.5+1),"Yes","No")</f>
        <v>Yes</v>
      </c>
      <c r="R87" s="25" t="str">
        <f>IF(('[1]Outside Edges'!N86+6.1)&gt;=(13.5+1),"Yes","No")</f>
        <v>Yes</v>
      </c>
      <c r="S87" s="27" t="str">
        <f>IF(('[1]Outside Edges'!O86+6.1)&gt;=(13.5+1),"Yes","No")</f>
        <v>Yes</v>
      </c>
    </row>
    <row r="88" spans="1:19" ht="15.75" customHeight="1" thickBot="1" x14ac:dyDescent="0.3">
      <c r="A88" s="23" t="str">
        <f>IF('[1]Outside Edges'!$A87&lt;&gt;"",'[1]Outside Edges'!$A87,"")</f>
        <v>D85</v>
      </c>
      <c r="B88" s="90" t="str">
        <f>IF('[1]Outside Edges'!G87&gt;=(13.5+1),"Yes","No")</f>
        <v>Yes</v>
      </c>
      <c r="C88" s="90" t="str">
        <f>IF('[1]Outside Edges'!H87&gt;=(13.5+1),"Yes","No")</f>
        <v>Yes</v>
      </c>
      <c r="D88" s="25" t="str">
        <f>IF('[1]Outside Edges'!I87&gt;=(13.5+1),"Yes","No")</f>
        <v>Yes</v>
      </c>
      <c r="E88" s="25" t="str">
        <f>IF('[1]Outside Edges'!J87&gt;=(13.5+1),"Yes","No")</f>
        <v>Yes</v>
      </c>
      <c r="F88" s="25" t="str">
        <f>IF('[1]Outside Edges'!K87&gt;=(13.5+1),"Yes","No")</f>
        <v>Yes</v>
      </c>
      <c r="G88" s="25" t="str">
        <f>IF('[1]Outside Edges'!L87&gt;=(13.5+1),"Yes","No")</f>
        <v>Yes</v>
      </c>
      <c r="H88" s="26" t="str">
        <f>IF('[1]Outside Edges'!M87&gt;=(13.5+1),"Yes","No")</f>
        <v>Yes</v>
      </c>
      <c r="I88" s="26" t="str">
        <f>IF('[1]Outside Edges'!N87&gt;=(13.5+1),"Yes","No")</f>
        <v>Yes</v>
      </c>
      <c r="J88" s="26" t="str">
        <f>IF('[1]Outside Edges'!O87&gt;=(13.5+1),"Yes","No")</f>
        <v>Yes</v>
      </c>
      <c r="K88" s="10" t="str">
        <f>IF(('[1]Outside Edges'!G87+6.1)&gt;=(13.5+1),"Yes","No")</f>
        <v>Yes</v>
      </c>
      <c r="L88" s="90" t="str">
        <f>IF(('[1]Outside Edges'!H87+6.1)&gt;=(13.5+1),"Yes","No")</f>
        <v>Yes</v>
      </c>
      <c r="M88" s="25" t="str">
        <f>IF(('[1]Outside Edges'!I87+6.1)&gt;=(13.5+1),"Yes","No")</f>
        <v>Yes</v>
      </c>
      <c r="N88" s="25" t="str">
        <f>IF(('[1]Outside Edges'!J87+6.1)&gt;=(13.5+1),"Yes","No")</f>
        <v>Yes</v>
      </c>
      <c r="O88" s="25" t="str">
        <f>IF(('[1]Outside Edges'!K87+6.1)&gt;=(13.5+1),"Yes","No")</f>
        <v>Yes</v>
      </c>
      <c r="P88" s="25" t="str">
        <f>IF(('[1]Outside Edges'!L87+6.1)&gt;=(13.5+1),"Yes","No")</f>
        <v>Yes</v>
      </c>
      <c r="Q88" s="26" t="str">
        <f>IF(('[1]Outside Edges'!M87+6.1)&gt;=(13.5+1),"Yes","No")</f>
        <v>Yes</v>
      </c>
      <c r="R88" s="25" t="str">
        <f>IF(('[1]Outside Edges'!N87+6.1)&gt;=(13.5+1),"Yes","No")</f>
        <v>Yes</v>
      </c>
      <c r="S88" s="27" t="str">
        <f>IF(('[1]Outside Edges'!O87+6.1)&gt;=(13.5+1),"Yes","No")</f>
        <v>Yes</v>
      </c>
    </row>
    <row r="89" spans="1:19" ht="15.75" customHeight="1" thickBot="1" x14ac:dyDescent="0.3">
      <c r="A89" s="22" t="str">
        <f>IF('[1]Outside Edges'!$A88&lt;&gt;"",'[1]Outside Edges'!$A88,"")</f>
        <v>D86 AM</v>
      </c>
      <c r="B89" s="90" t="str">
        <f>IF('[1]Outside Edges'!G88&gt;=(13.5+1),"Yes","No")</f>
        <v>No</v>
      </c>
      <c r="C89" s="90" t="str">
        <f>IF('[1]Outside Edges'!H88&gt;=(13.5+1),"Yes","No")</f>
        <v>No</v>
      </c>
      <c r="D89" s="25" t="str">
        <f>IF('[1]Outside Edges'!I88&gt;=(13.5+1),"Yes","No")</f>
        <v>No</v>
      </c>
      <c r="E89" s="25" t="str">
        <f>IF('[1]Outside Edges'!J88&gt;=(13.5+1),"Yes","No")</f>
        <v>No</v>
      </c>
      <c r="F89" s="25" t="str">
        <f>IF('[1]Outside Edges'!K88&gt;=(13.5+1),"Yes","No")</f>
        <v>No</v>
      </c>
      <c r="G89" s="25" t="str">
        <f>IF('[1]Outside Edges'!L88&gt;=(13.5+1),"Yes","No")</f>
        <v>No</v>
      </c>
      <c r="H89" s="26" t="str">
        <f>IF('[1]Outside Edges'!M88&gt;=(13.5+1),"Yes","No")</f>
        <v>No</v>
      </c>
      <c r="I89" s="26" t="str">
        <f>IF('[1]Outside Edges'!N88&gt;=(13.5+1),"Yes","No")</f>
        <v>No</v>
      </c>
      <c r="J89" s="26" t="str">
        <f>IF('[1]Outside Edges'!O88&gt;=(13.5+1),"Yes","No")</f>
        <v>No</v>
      </c>
      <c r="K89" s="10" t="str">
        <f>IF(('[1]Outside Edges'!G88+6.1)&gt;=(13.5+1),"Yes","No")</f>
        <v>Yes</v>
      </c>
      <c r="L89" s="90" t="str">
        <f>IF(('[1]Outside Edges'!H88+6.1)&gt;=(13.5+1),"Yes","No")</f>
        <v>Yes</v>
      </c>
      <c r="M89" s="25" t="str">
        <f>IF(('[1]Outside Edges'!I88+6.1)&gt;=(13.5+1),"Yes","No")</f>
        <v>Yes</v>
      </c>
      <c r="N89" s="25" t="str">
        <f>IF(('[1]Outside Edges'!J88+6.1)&gt;=(13.5+1),"Yes","No")</f>
        <v>Yes</v>
      </c>
      <c r="O89" s="25" t="str">
        <f>IF(('[1]Outside Edges'!K88+6.1)&gt;=(13.5+1),"Yes","No")</f>
        <v>Yes</v>
      </c>
      <c r="P89" s="25" t="str">
        <f>IF(('[1]Outside Edges'!L88+6.1)&gt;=(13.5+1),"Yes","No")</f>
        <v>Yes</v>
      </c>
      <c r="Q89" s="26" t="str">
        <f>IF(('[1]Outside Edges'!M88+6.1)&gt;=(13.5+1),"Yes","No")</f>
        <v>Yes</v>
      </c>
      <c r="R89" s="25" t="str">
        <f>IF(('[1]Outside Edges'!N88+6.1)&gt;=(13.5+1),"Yes","No")</f>
        <v>Yes</v>
      </c>
      <c r="S89" s="27" t="str">
        <f>IF(('[1]Outside Edges'!O88+6.1)&gt;=(13.5+1),"Yes","No")</f>
        <v>Yes</v>
      </c>
    </row>
    <row r="90" spans="1:19" ht="15.75" customHeight="1" thickBot="1" x14ac:dyDescent="0.3">
      <c r="A90" s="23" t="str">
        <f>IF('[1]Outside Edges'!$A89&lt;&gt;"",'[1]Outside Edges'!$A89,"")</f>
        <v>D87</v>
      </c>
      <c r="B90" s="90" t="str">
        <f>IF('[1]Outside Edges'!G89&gt;=(13.5+1),"Yes","No")</f>
        <v>No</v>
      </c>
      <c r="C90" s="90" t="str">
        <f>IF('[1]Outside Edges'!H89&gt;=(13.5+1),"Yes","No")</f>
        <v>Yes</v>
      </c>
      <c r="D90" s="25" t="str">
        <f>IF('[1]Outside Edges'!I89&gt;=(13.5+1),"Yes","No")</f>
        <v>Yes</v>
      </c>
      <c r="E90" s="25" t="str">
        <f>IF('[1]Outside Edges'!J89&gt;=(13.5+1),"Yes","No")</f>
        <v>Yes</v>
      </c>
      <c r="F90" s="25" t="str">
        <f>IF('[1]Outside Edges'!K89&gt;=(13.5+1),"Yes","No")</f>
        <v>Yes</v>
      </c>
      <c r="G90" s="25" t="str">
        <f>IF('[1]Outside Edges'!L89&gt;=(13.5+1),"Yes","No")</f>
        <v>Yes</v>
      </c>
      <c r="H90" s="26" t="str">
        <f>IF('[1]Outside Edges'!M89&gt;=(13.5+1),"Yes","No")</f>
        <v>Yes</v>
      </c>
      <c r="I90" s="26" t="str">
        <f>IF('[1]Outside Edges'!N89&gt;=(13.5+1),"Yes","No")</f>
        <v>Yes</v>
      </c>
      <c r="J90" s="26" t="str">
        <f>IF('[1]Outside Edges'!O89&gt;=(13.5+1),"Yes","No")</f>
        <v>Yes</v>
      </c>
      <c r="K90" s="10" t="str">
        <f>IF(('[1]Outside Edges'!G89+6.1)&gt;=(13.5+1),"Yes","No")</f>
        <v>Yes</v>
      </c>
      <c r="L90" s="90" t="str">
        <f>IF(('[1]Outside Edges'!H89+6.1)&gt;=(13.5+1),"Yes","No")</f>
        <v>Yes</v>
      </c>
      <c r="M90" s="25" t="str">
        <f>IF(('[1]Outside Edges'!I89+6.1)&gt;=(13.5+1),"Yes","No")</f>
        <v>Yes</v>
      </c>
      <c r="N90" s="25" t="str">
        <f>IF(('[1]Outside Edges'!J89+6.1)&gt;=(13.5+1),"Yes","No")</f>
        <v>Yes</v>
      </c>
      <c r="O90" s="25" t="str">
        <f>IF(('[1]Outside Edges'!K89+6.1)&gt;=(13.5+1),"Yes","No")</f>
        <v>Yes</v>
      </c>
      <c r="P90" s="25" t="str">
        <f>IF(('[1]Outside Edges'!L89+6.1)&gt;=(13.5+1),"Yes","No")</f>
        <v>Yes</v>
      </c>
      <c r="Q90" s="26" t="str">
        <f>IF(('[1]Outside Edges'!M89+6.1)&gt;=(13.5+1),"Yes","No")</f>
        <v>Yes</v>
      </c>
      <c r="R90" s="25" t="str">
        <f>IF(('[1]Outside Edges'!N89+6.1)&gt;=(13.5+1),"Yes","No")</f>
        <v>Yes</v>
      </c>
      <c r="S90" s="27" t="str">
        <f>IF(('[1]Outside Edges'!O89+6.1)&gt;=(13.5+1),"Yes","No")</f>
        <v>Yes</v>
      </c>
    </row>
    <row r="91" spans="1:19" ht="15.75" customHeight="1" thickBot="1" x14ac:dyDescent="0.3">
      <c r="A91" s="22" t="str">
        <f>IF('[1]Outside Edges'!$A90&lt;&gt;"",'[1]Outside Edges'!$A90,"")</f>
        <v>D88</v>
      </c>
      <c r="B91" s="90" t="str">
        <f>IF('[1]Outside Edges'!G90&gt;=(13.5+1),"Yes","No")</f>
        <v>No</v>
      </c>
      <c r="C91" s="90" t="str">
        <f>IF('[1]Outside Edges'!H90&gt;=(13.5+1),"Yes","No")</f>
        <v>No</v>
      </c>
      <c r="D91" s="25" t="str">
        <f>IF('[1]Outside Edges'!I90&gt;=(13.5+1),"Yes","No")</f>
        <v>No</v>
      </c>
      <c r="E91" s="25" t="str">
        <f>IF('[1]Outside Edges'!J90&gt;=(13.5+1),"Yes","No")</f>
        <v>No</v>
      </c>
      <c r="F91" s="25" t="str">
        <f>IF('[1]Outside Edges'!K90&gt;=(13.5+1),"Yes","No")</f>
        <v>Yes</v>
      </c>
      <c r="G91" s="25" t="str">
        <f>IF('[1]Outside Edges'!L90&gt;=(13.5+1),"Yes","No")</f>
        <v>Yes</v>
      </c>
      <c r="H91" s="26" t="str">
        <f>IF('[1]Outside Edges'!M90&gt;=(13.5+1),"Yes","No")</f>
        <v>Yes</v>
      </c>
      <c r="I91" s="26" t="str">
        <f>IF('[1]Outside Edges'!N90&gt;=(13.5+1),"Yes","No")</f>
        <v>Yes</v>
      </c>
      <c r="J91" s="26" t="str">
        <f>IF('[1]Outside Edges'!O90&gt;=(13.5+1),"Yes","No")</f>
        <v>Yes</v>
      </c>
      <c r="K91" s="10" t="str">
        <f>IF(('[1]Outside Edges'!G90+6.1)&gt;=(13.5+1),"Yes","No")</f>
        <v>Yes</v>
      </c>
      <c r="L91" s="90" t="str">
        <f>IF(('[1]Outside Edges'!H90+6.1)&gt;=(13.5+1),"Yes","No")</f>
        <v>Yes</v>
      </c>
      <c r="M91" s="25" t="str">
        <f>IF(('[1]Outside Edges'!I90+6.1)&gt;=(13.5+1),"Yes","No")</f>
        <v>Yes</v>
      </c>
      <c r="N91" s="25" t="str">
        <f>IF(('[1]Outside Edges'!J90+6.1)&gt;=(13.5+1),"Yes","No")</f>
        <v>Yes</v>
      </c>
      <c r="O91" s="25" t="str">
        <f>IF(('[1]Outside Edges'!K90+6.1)&gt;=(13.5+1),"Yes","No")</f>
        <v>Yes</v>
      </c>
      <c r="P91" s="25" t="str">
        <f>IF(('[1]Outside Edges'!L90+6.1)&gt;=(13.5+1),"Yes","No")</f>
        <v>Yes</v>
      </c>
      <c r="Q91" s="26" t="str">
        <f>IF(('[1]Outside Edges'!M90+6.1)&gt;=(13.5+1),"Yes","No")</f>
        <v>Yes</v>
      </c>
      <c r="R91" s="25" t="str">
        <f>IF(('[1]Outside Edges'!N90+6.1)&gt;=(13.5+1),"Yes","No")</f>
        <v>Yes</v>
      </c>
      <c r="S91" s="27" t="str">
        <f>IF(('[1]Outside Edges'!O90+6.1)&gt;=(13.5+1),"Yes","No")</f>
        <v>Yes</v>
      </c>
    </row>
    <row r="92" spans="1:19" ht="15.75" customHeight="1" thickBot="1" x14ac:dyDescent="0.3">
      <c r="A92" s="23" t="str">
        <f>IF('[1]Outside Edges'!$A91&lt;&gt;"",'[1]Outside Edges'!$A91,"")</f>
        <v>D89</v>
      </c>
      <c r="B92" s="90" t="str">
        <f>IF('[1]Outside Edges'!G91&gt;=(13.5+1),"Yes","No")</f>
        <v>No</v>
      </c>
      <c r="C92" s="90" t="str">
        <f>IF('[1]Outside Edges'!H91&gt;=(13.5+1),"Yes","No")</f>
        <v>No</v>
      </c>
      <c r="D92" s="25" t="str">
        <f>IF('[1]Outside Edges'!I91&gt;=(13.5+1),"Yes","No")</f>
        <v>Yes</v>
      </c>
      <c r="E92" s="25" t="str">
        <f>IF('[1]Outside Edges'!J91&gt;=(13.5+1),"Yes","No")</f>
        <v>Yes</v>
      </c>
      <c r="F92" s="25" t="str">
        <f>IF('[1]Outside Edges'!K91&gt;=(13.5+1),"Yes","No")</f>
        <v>Yes</v>
      </c>
      <c r="G92" s="25" t="str">
        <f>IF('[1]Outside Edges'!L91&gt;=(13.5+1),"Yes","No")</f>
        <v>Yes</v>
      </c>
      <c r="H92" s="26" t="str">
        <f>IF('[1]Outside Edges'!M91&gt;=(13.5+1),"Yes","No")</f>
        <v>Yes</v>
      </c>
      <c r="I92" s="26" t="str">
        <f>IF('[1]Outside Edges'!N91&gt;=(13.5+1),"Yes","No")</f>
        <v>Yes</v>
      </c>
      <c r="J92" s="26" t="str">
        <f>IF('[1]Outside Edges'!O91&gt;=(13.5+1),"Yes","No")</f>
        <v>Yes</v>
      </c>
      <c r="K92" s="10" t="str">
        <f>IF(('[1]Outside Edges'!G91+6.1)&gt;=(13.5+1),"Yes","No")</f>
        <v>Yes</v>
      </c>
      <c r="L92" s="90" t="str">
        <f>IF(('[1]Outside Edges'!H91+6.1)&gt;=(13.5+1),"Yes","No")</f>
        <v>Yes</v>
      </c>
      <c r="M92" s="25" t="str">
        <f>IF(('[1]Outside Edges'!I91+6.1)&gt;=(13.5+1),"Yes","No")</f>
        <v>Yes</v>
      </c>
      <c r="N92" s="25" t="str">
        <f>IF(('[1]Outside Edges'!J91+6.1)&gt;=(13.5+1),"Yes","No")</f>
        <v>Yes</v>
      </c>
      <c r="O92" s="25" t="str">
        <f>IF(('[1]Outside Edges'!K91+6.1)&gt;=(13.5+1),"Yes","No")</f>
        <v>Yes</v>
      </c>
      <c r="P92" s="25" t="str">
        <f>IF(('[1]Outside Edges'!L91+6.1)&gt;=(13.5+1),"Yes","No")</f>
        <v>Yes</v>
      </c>
      <c r="Q92" s="26" t="str">
        <f>IF(('[1]Outside Edges'!M91+6.1)&gt;=(13.5+1),"Yes","No")</f>
        <v>Yes</v>
      </c>
      <c r="R92" s="25" t="str">
        <f>IF(('[1]Outside Edges'!N91+6.1)&gt;=(13.5+1),"Yes","No")</f>
        <v>Yes</v>
      </c>
      <c r="S92" s="27" t="str">
        <f>IF(('[1]Outside Edges'!O91+6.1)&gt;=(13.5+1),"Yes","No")</f>
        <v>Yes</v>
      </c>
    </row>
    <row r="93" spans="1:19" ht="15.75" customHeight="1" thickBot="1" x14ac:dyDescent="0.3">
      <c r="A93" s="115" t="str">
        <f>IF('[1]Outside Edges'!$A92&lt;&gt;"",'[1]Outside Edges'!$A92,"")</f>
        <v>D90</v>
      </c>
      <c r="B93" s="90" t="str">
        <f>IF('[1]Outside Edges'!G92&gt;=(13.5+1),"Yes","No")</f>
        <v>No</v>
      </c>
      <c r="C93" s="90" t="str">
        <f>IF('[1]Outside Edges'!H92&gt;=(13.5+1),"Yes","No")</f>
        <v>No</v>
      </c>
      <c r="D93" s="25" t="str">
        <f>IF('[1]Outside Edges'!I92&gt;=(13.5+1),"Yes","No")</f>
        <v>No</v>
      </c>
      <c r="E93" s="25" t="str">
        <f>IF('[1]Outside Edges'!J92&gt;=(13.5+1),"Yes","No")</f>
        <v>No</v>
      </c>
      <c r="F93" s="25" t="str">
        <f>IF('[1]Outside Edges'!K92&gt;=(13.5+1),"Yes","No")</f>
        <v>No</v>
      </c>
      <c r="G93" s="25" t="str">
        <f>IF('[1]Outside Edges'!L92&gt;=(13.5+1),"Yes","No")</f>
        <v>Yes</v>
      </c>
      <c r="H93" s="26" t="str">
        <f>IF('[1]Outside Edges'!M92&gt;=(13.5+1),"Yes","No")</f>
        <v>Yes</v>
      </c>
      <c r="I93" s="26" t="str">
        <f>IF('[1]Outside Edges'!N92&gt;=(13.5+1),"Yes","No")</f>
        <v>Yes</v>
      </c>
      <c r="J93" s="26" t="str">
        <f>IF('[1]Outside Edges'!O92&gt;=(13.5+1),"Yes","No")</f>
        <v>Yes</v>
      </c>
      <c r="K93" s="10" t="str">
        <f>IF(('[1]Outside Edges'!G92+6.1)&gt;=(13.5+1),"Yes","No")</f>
        <v>Yes</v>
      </c>
      <c r="L93" s="90" t="str">
        <f>IF(('[1]Outside Edges'!H92+6.1)&gt;=(13.5+1),"Yes","No")</f>
        <v>No</v>
      </c>
      <c r="M93" s="25" t="str">
        <f>IF(('[1]Outside Edges'!I92+6.1)&gt;=(13.5+1),"Yes","No")</f>
        <v>No</v>
      </c>
      <c r="N93" s="25" t="str">
        <f>IF(('[1]Outside Edges'!J92+6.1)&gt;=(13.5+1),"Yes","No")</f>
        <v>No</v>
      </c>
      <c r="O93" s="25" t="str">
        <f>IF(('[1]Outside Edges'!K92+6.1)&gt;=(13.5+1),"Yes","No")</f>
        <v>No</v>
      </c>
      <c r="P93" s="123" t="str">
        <f>IF(('[1]Outside Edges'!L92+6.1)&gt;=(13.5+1),"No","No")</f>
        <v>No</v>
      </c>
      <c r="Q93" s="26" t="str">
        <f>IF(('[1]Outside Edges'!M92+6.1)&gt;=(13.5+1),"Yes","No")</f>
        <v>Yes</v>
      </c>
      <c r="R93" s="25" t="str">
        <f>IF(('[1]Outside Edges'!N92+6.1)&gt;=(13.5+1),"Yes","No")</f>
        <v>Yes</v>
      </c>
      <c r="S93" s="27" t="str">
        <f>IF(('[1]Outside Edges'!O92+6.1)&gt;=(13.5+1),"Yes","No")</f>
        <v>Yes</v>
      </c>
    </row>
    <row r="94" spans="1:19" ht="15.75" customHeight="1" thickBot="1" x14ac:dyDescent="0.3">
      <c r="A94" s="23" t="str">
        <f>IF('[1]Outside Edges'!$A93&lt;&gt;"",'[1]Outside Edges'!$A93,"")</f>
        <v>D91 AM</v>
      </c>
      <c r="B94" s="90" t="str">
        <f>IF('[1]Outside Edges'!G93&gt;=(13.5+1),"Yes","No")</f>
        <v>Yes</v>
      </c>
      <c r="C94" s="90" t="str">
        <f>IF('[1]Outside Edges'!H93&gt;=(13.5+1),"Yes","No")</f>
        <v>Yes</v>
      </c>
      <c r="D94" s="25" t="str">
        <f>IF('[1]Outside Edges'!I93&gt;=(13.5+1),"Yes","No")</f>
        <v>Yes</v>
      </c>
      <c r="E94" s="25" t="str">
        <f>IF('[1]Outside Edges'!J93&gt;=(13.5+1),"Yes","No")</f>
        <v>Yes</v>
      </c>
      <c r="F94" s="25" t="str">
        <f>IF('[1]Outside Edges'!K93&gt;=(13.5+1),"Yes","No")</f>
        <v>Yes</v>
      </c>
      <c r="G94" s="25" t="str">
        <f>IF('[1]Outside Edges'!L93&gt;=(13.5+1),"Yes","No")</f>
        <v>Yes</v>
      </c>
      <c r="H94" s="26" t="str">
        <f>IF('[1]Outside Edges'!M93&gt;=(13.5+1),"Yes","No")</f>
        <v>Yes</v>
      </c>
      <c r="I94" s="26" t="str">
        <f>IF('[1]Outside Edges'!N93&gt;=(13.5+1),"Yes","No")</f>
        <v>Yes</v>
      </c>
      <c r="J94" s="26" t="str">
        <f>IF('[1]Outside Edges'!O93&gt;=(13.5+1),"Yes","No")</f>
        <v>Yes</v>
      </c>
      <c r="K94" s="10" t="str">
        <f>IF(('[1]Outside Edges'!G93+6.1)&gt;=(13.5+1),"Yes","No")</f>
        <v>Yes</v>
      </c>
      <c r="L94" s="90" t="str">
        <f>IF(('[1]Outside Edges'!H93+6.1)&gt;=(13.5+1),"Yes","No")</f>
        <v>Yes</v>
      </c>
      <c r="M94" s="25" t="str">
        <f>IF(('[1]Outside Edges'!I93+6.1)&gt;=(13.5+1),"Yes","No")</f>
        <v>Yes</v>
      </c>
      <c r="N94" s="25" t="str">
        <f>IF(('[1]Outside Edges'!J93+6.1)&gt;=(13.5+1),"Yes","No")</f>
        <v>Yes</v>
      </c>
      <c r="O94" s="25" t="str">
        <f>IF(('[1]Outside Edges'!K93+6.1)&gt;=(13.5+1),"Yes","No")</f>
        <v>Yes</v>
      </c>
      <c r="P94" s="25" t="str">
        <f>IF(('[1]Outside Edges'!L93+6.1)&gt;=(13.5+1),"Yes","No")</f>
        <v>Yes</v>
      </c>
      <c r="Q94" s="26" t="str">
        <f>IF(('[1]Outside Edges'!M93+6.1)&gt;=(13.5+1),"Yes","No")</f>
        <v>Yes</v>
      </c>
      <c r="R94" s="25" t="str">
        <f>IF(('[1]Outside Edges'!N93+6.1)&gt;=(13.5+1),"Yes","No")</f>
        <v>Yes</v>
      </c>
      <c r="S94" s="27" t="str">
        <f>IF(('[1]Outside Edges'!O93+6.1)&gt;=(13.5+1),"Yes","No")</f>
        <v>Yes</v>
      </c>
    </row>
    <row r="95" spans="1:19" ht="15.75" customHeight="1" thickBot="1" x14ac:dyDescent="0.3">
      <c r="A95" s="117" t="str">
        <f>IF('[1]Outside Edges'!$A94&lt;&gt;"",'[1]Outside Edges'!$A94,"")</f>
        <v>D92</v>
      </c>
      <c r="B95" s="90" t="str">
        <f>IF('[1]Outside Edges'!G94&gt;=(13.5+1),"Yes","No")</f>
        <v>Yes</v>
      </c>
      <c r="C95" s="90" t="str">
        <f>IF('[1]Outside Edges'!H94&gt;=(13.5+1),"Yes","No")</f>
        <v>No</v>
      </c>
      <c r="D95" s="25" t="str">
        <f>IF('[1]Outside Edges'!I94&gt;=(13.5+1),"Yes","No")</f>
        <v>No</v>
      </c>
      <c r="E95" s="25" t="str">
        <f>IF('[1]Outside Edges'!J94&gt;=(13.5+1),"Yes","No")</f>
        <v>No</v>
      </c>
      <c r="F95" s="123" t="str">
        <f>IF('[1]Outside Edges'!K94&gt;=(13.5+1),"No","No")</f>
        <v>No</v>
      </c>
      <c r="G95" s="25" t="str">
        <f>IF('[1]Outside Edges'!L94&gt;=(13.5+1),"Yes","No")</f>
        <v>Yes</v>
      </c>
      <c r="H95" s="26" t="str">
        <f>IF('[1]Outside Edges'!M94&gt;=(13.5+1),"Yes","No")</f>
        <v>Yes</v>
      </c>
      <c r="I95" s="26" t="str">
        <f>IF('[1]Outside Edges'!N94&gt;=(13.5+1),"Yes","No")</f>
        <v>Yes</v>
      </c>
      <c r="J95" s="26" t="str">
        <f>IF('[1]Outside Edges'!O94&gt;=(13.5+1),"Yes","No")</f>
        <v>Yes</v>
      </c>
      <c r="K95" s="10" t="str">
        <f>IF(('[1]Outside Edges'!G94+6.1)&gt;=(13.5+1),"Yes","No")</f>
        <v>Yes</v>
      </c>
      <c r="L95" s="90" t="str">
        <f>IF(('[1]Outside Edges'!H94+6.1)&gt;=(13.5+1),"Yes","No")</f>
        <v>No</v>
      </c>
      <c r="M95" s="25" t="str">
        <f>IF(('[1]Outside Edges'!I94+6.1)&gt;=(13.5+1),"Yes","No")</f>
        <v>No</v>
      </c>
      <c r="N95" s="25" t="str">
        <f>IF(('[1]Outside Edges'!J94+6.1)&gt;=(13.5+1),"Yes","No")</f>
        <v>No</v>
      </c>
      <c r="O95" s="123" t="str">
        <f>IF(('[1]Outside Edges'!K94+6.1)&gt;=(13.5+1),"No","No")</f>
        <v>No</v>
      </c>
      <c r="P95" s="25" t="str">
        <f>IF(('[1]Outside Edges'!L94+6.1)&gt;=(13.5+1),"Yes","No")</f>
        <v>Yes</v>
      </c>
      <c r="Q95" s="26" t="str">
        <f>IF(('[1]Outside Edges'!M94+6.1)&gt;=(13.5+1),"Yes","No")</f>
        <v>Yes</v>
      </c>
      <c r="R95" s="25" t="str">
        <f>IF(('[1]Outside Edges'!N94+6.1)&gt;=(13.5+1),"Yes","No")</f>
        <v>Yes</v>
      </c>
      <c r="S95" s="27" t="str">
        <f>IF(('[1]Outside Edges'!O94+6.1)&gt;=(13.5+1),"Yes","No")</f>
        <v>Yes</v>
      </c>
    </row>
    <row r="96" spans="1:19" ht="15.75" customHeight="1" thickBot="1" x14ac:dyDescent="0.3">
      <c r="A96" s="23" t="str">
        <f>IF('[1]Outside Edges'!$A95&lt;&gt;"",'[1]Outside Edges'!$A95,"")</f>
        <v>D93</v>
      </c>
      <c r="B96" s="90" t="str">
        <f>IF('[1]Outside Edges'!G95&gt;=(13.5+1),"Yes","No")</f>
        <v>No</v>
      </c>
      <c r="C96" s="90" t="str">
        <f>IF('[1]Outside Edges'!H95&gt;=(13.5+1),"Yes","No")</f>
        <v>No</v>
      </c>
      <c r="D96" s="25" t="str">
        <f>IF('[1]Outside Edges'!I95&gt;=(13.5+1),"Yes","No")</f>
        <v>No</v>
      </c>
      <c r="E96" s="25" t="str">
        <f>IF('[1]Outside Edges'!J95&gt;=(13.5+1),"Yes","No")</f>
        <v>No</v>
      </c>
      <c r="F96" s="25" t="str">
        <f>IF('[1]Outside Edges'!K95&gt;=(13.5+1),"Yes","No")</f>
        <v>No</v>
      </c>
      <c r="G96" s="25" t="str">
        <f>IF('[1]Outside Edges'!L95&gt;=(13.5+1),"Yes","No")</f>
        <v>Yes</v>
      </c>
      <c r="H96" s="26" t="str">
        <f>IF('[1]Outside Edges'!M95&gt;=(13.5+1),"Yes","No")</f>
        <v>Yes</v>
      </c>
      <c r="I96" s="26" t="str">
        <f>IF('[1]Outside Edges'!N95&gt;=(13.5+1),"Yes","No")</f>
        <v>Yes</v>
      </c>
      <c r="J96" s="26" t="str">
        <f>IF('[1]Outside Edges'!O95&gt;=(13.5+1),"Yes","No")</f>
        <v>Yes</v>
      </c>
      <c r="K96" s="10" t="str">
        <f>IF(('[1]Outside Edges'!G95+6.1)&gt;=(13.5+1),"Yes","No")</f>
        <v>Yes</v>
      </c>
      <c r="L96" s="90" t="str">
        <f>IF(('[1]Outside Edges'!H95+6.1)&gt;=(13.5+1),"Yes","No")</f>
        <v>Yes</v>
      </c>
      <c r="M96" s="25" t="str">
        <f>IF(('[1]Outside Edges'!I95+6.1)&gt;=(13.5+1),"Yes","No")</f>
        <v>Yes</v>
      </c>
      <c r="N96" s="25" t="str">
        <f>IF(('[1]Outside Edges'!J95+6.1)&gt;=(13.5+1),"Yes","No")</f>
        <v>Yes</v>
      </c>
      <c r="O96" s="25" t="str">
        <f>IF(('[1]Outside Edges'!K95+6.1)&gt;=(13.5+1),"Yes","No")</f>
        <v>Yes</v>
      </c>
      <c r="P96" s="25" t="str">
        <f>IF(('[1]Outside Edges'!L95+6.1)&gt;=(13.5+1),"Yes","No")</f>
        <v>Yes</v>
      </c>
      <c r="Q96" s="26" t="str">
        <f>IF(('[1]Outside Edges'!M95+6.1)&gt;=(13.5+1),"Yes","No")</f>
        <v>Yes</v>
      </c>
      <c r="R96" s="25" t="str">
        <f>IF(('[1]Outside Edges'!N95+6.1)&gt;=(13.5+1),"Yes","No")</f>
        <v>Yes</v>
      </c>
      <c r="S96" s="27" t="str">
        <f>IF(('[1]Outside Edges'!O95+6.1)&gt;=(13.5+1),"Yes","No")</f>
        <v>Yes</v>
      </c>
    </row>
    <row r="97" spans="1:21" ht="15.75" customHeight="1" thickBot="1" x14ac:dyDescent="0.3">
      <c r="A97" s="116" t="str">
        <f>IF('[1]Outside Edges'!$A96&lt;&gt;"",'[1]Outside Edges'!$A96,"")</f>
        <v>D94 AM</v>
      </c>
      <c r="B97" s="90" t="str">
        <f>IF('[1]Outside Edges'!G96&gt;=(13.5+1),"Yes","No")</f>
        <v>No</v>
      </c>
      <c r="C97" s="90" t="str">
        <f>IF('[1]Outside Edges'!H96&gt;=(13.5+1),"Yes","No")</f>
        <v>No</v>
      </c>
      <c r="D97" s="25" t="str">
        <f>IF('[1]Outside Edges'!I96&gt;=(13.5+1),"Yes","No")</f>
        <v>No</v>
      </c>
      <c r="E97" s="25" t="str">
        <f>IF('[1]Outside Edges'!J96&gt;=(13.5+1),"Yes","No")</f>
        <v>No</v>
      </c>
      <c r="F97" s="25" t="str">
        <f>IF('[1]Outside Edges'!K96&gt;=(13.5+1),"Yes","No")</f>
        <v>No</v>
      </c>
      <c r="G97" s="25" t="str">
        <f>IF('[1]Outside Edges'!L96&gt;=(13.5+1),"Yes","No")</f>
        <v>No</v>
      </c>
      <c r="H97" s="26" t="str">
        <f>IF('[1]Outside Edges'!M96&gt;=(13.5+1),"Yes","No")</f>
        <v>No</v>
      </c>
      <c r="I97" s="26" t="str">
        <f>IF('[1]Outside Edges'!N96&gt;=(13.5+1),"Yes","No")</f>
        <v>No</v>
      </c>
      <c r="J97" s="26" t="str">
        <f>IF('[1]Outside Edges'!O96&gt;=(13.5+1),"Yes","No")</f>
        <v>No</v>
      </c>
      <c r="K97" s="10" t="str">
        <f>IF(('[1]Outside Edges'!G96+6.1)&gt;=(13.5+1),"Yes","No")</f>
        <v>Yes</v>
      </c>
      <c r="L97" s="90" t="str">
        <f>IF(('[1]Outside Edges'!H96+6.1)&gt;=(13.5+1),"Yes","No")</f>
        <v>Yes</v>
      </c>
      <c r="M97" s="25" t="str">
        <f>IF(('[1]Outside Edges'!I96+6.1)&gt;=(13.5+1),"Yes","No")</f>
        <v>Yes</v>
      </c>
      <c r="N97" s="25" t="str">
        <f>IF(('[1]Outside Edges'!J96+6.1)&gt;=(13.5+1),"Yes","No")</f>
        <v>Yes</v>
      </c>
      <c r="O97" s="25" t="str">
        <f>IF(('[1]Outside Edges'!K96+6.1)&gt;=(13.5+1),"Yes","No")</f>
        <v>Yes</v>
      </c>
      <c r="P97" s="25" t="str">
        <f>IF(('[1]Outside Edges'!L96+6.1)&gt;=(13.5+1),"Yes","No")</f>
        <v>Yes</v>
      </c>
      <c r="Q97" s="26" t="str">
        <f>IF(('[1]Outside Edges'!M96+6.1)&gt;=(13.5+1),"Yes","No")</f>
        <v>Yes</v>
      </c>
      <c r="R97" s="25" t="str">
        <f>IF(('[1]Outside Edges'!N96+6.1)&gt;=(13.5+1),"Yes","No")</f>
        <v>Yes</v>
      </c>
      <c r="S97" s="27" t="str">
        <f>IF(('[1]Outside Edges'!O96+6.1)&gt;=(13.5+1),"Yes","No")</f>
        <v>Yes</v>
      </c>
      <c r="U97" s="113"/>
    </row>
    <row r="98" spans="1:21" ht="15.75" customHeight="1" thickBot="1" x14ac:dyDescent="0.3">
      <c r="A98" s="23" t="str">
        <f>IF('[1]Outside Edges'!$A97&lt;&gt;"",'[1]Outside Edges'!$A97,"")</f>
        <v>D95</v>
      </c>
      <c r="B98" s="90" t="str">
        <f>IF('[1]Outside Edges'!G97&gt;=(13.5+1),"Yes","No")</f>
        <v>No</v>
      </c>
      <c r="C98" s="90" t="str">
        <f>IF('[1]Outside Edges'!H97&gt;=(13.5+1),"Yes","No")</f>
        <v>No</v>
      </c>
      <c r="D98" s="25" t="str">
        <f>IF('[1]Outside Edges'!I97&gt;=(13.5+1),"Yes","No")</f>
        <v>No</v>
      </c>
      <c r="E98" s="25" t="str">
        <f>IF('[1]Outside Edges'!J97&gt;=(13.5+1),"Yes","No")</f>
        <v>Yes</v>
      </c>
      <c r="F98" s="25" t="str">
        <f>IF('[1]Outside Edges'!K97&gt;=(13.5+1),"Yes","No")</f>
        <v>Yes</v>
      </c>
      <c r="G98" s="25" t="str">
        <f>IF('[1]Outside Edges'!L97&gt;=(13.5+1),"Yes","No")</f>
        <v>Yes</v>
      </c>
      <c r="H98" s="26" t="str">
        <f>IF('[1]Outside Edges'!M97&gt;=(13.5+1),"Yes","No")</f>
        <v>Yes</v>
      </c>
      <c r="I98" s="26" t="str">
        <f>IF('[1]Outside Edges'!N97&gt;=(13.5+1),"Yes","No")</f>
        <v>Yes</v>
      </c>
      <c r="J98" s="26" t="str">
        <f>IF('[1]Outside Edges'!O97&gt;=(13.5+1),"Yes","No")</f>
        <v>Yes</v>
      </c>
      <c r="K98" s="10" t="str">
        <f>IF(('[1]Outside Edges'!G97+6.1)&gt;=(13.5+1),"Yes","No")</f>
        <v>Yes</v>
      </c>
      <c r="L98" s="90" t="str">
        <f>IF(('[1]Outside Edges'!H97+6.1)&gt;=(13.5+1),"Yes","No")</f>
        <v>Yes</v>
      </c>
      <c r="M98" s="25" t="str">
        <f>IF(('[1]Outside Edges'!I97+6.1)&gt;=(13.5+1),"Yes","No")</f>
        <v>Yes</v>
      </c>
      <c r="N98" s="25" t="str">
        <f>IF(('[1]Outside Edges'!J97+6.1)&gt;=(13.5+1),"Yes","No")</f>
        <v>Yes</v>
      </c>
      <c r="O98" s="25" t="str">
        <f>IF(('[1]Outside Edges'!K97+6.1)&gt;=(13.5+1),"Yes","No")</f>
        <v>Yes</v>
      </c>
      <c r="P98" s="25" t="str">
        <f>IF(('[1]Outside Edges'!L97+6.1)&gt;=(13.5+1),"Yes","No")</f>
        <v>Yes</v>
      </c>
      <c r="Q98" s="26" t="str">
        <f>IF(('[1]Outside Edges'!M97+6.1)&gt;=(13.5+1),"Yes","No")</f>
        <v>Yes</v>
      </c>
      <c r="R98" s="25" t="str">
        <f>IF(('[1]Outside Edges'!N97+6.1)&gt;=(13.5+1),"Yes","No")</f>
        <v>Yes</v>
      </c>
      <c r="S98" s="27" t="str">
        <f>IF(('[1]Outside Edges'!O97+6.1)&gt;=(13.5+1),"Yes","No")</f>
        <v>Yes</v>
      </c>
    </row>
    <row r="99" spans="1:21" ht="15.75" customHeight="1" thickBot="1" x14ac:dyDescent="0.3">
      <c r="A99" s="117" t="str">
        <f>IF('[1]Outside Edges'!$A98&lt;&gt;"",'[1]Outside Edges'!$A98,"")</f>
        <v>D96</v>
      </c>
      <c r="B99" s="90" t="str">
        <f>IF('[1]Outside Edges'!G98&gt;=(13.5+1),"Yes","No")</f>
        <v>No</v>
      </c>
      <c r="C99" s="90" t="str">
        <f>IF('[1]Outside Edges'!H98&gt;=(13.5+1),"Yes","No")</f>
        <v>No</v>
      </c>
      <c r="D99" s="25" t="str">
        <f>IF('[1]Outside Edges'!I98&gt;=(13.5+1),"Yes","No")</f>
        <v>No</v>
      </c>
      <c r="E99" s="25" t="str">
        <f>IF('[1]Outside Edges'!J98&gt;=(13.5+1),"Yes","No")</f>
        <v>No</v>
      </c>
      <c r="F99" s="25" t="str">
        <f>IF('[1]Outside Edges'!K98&gt;=(13.5+1),"Yes","No")</f>
        <v>No</v>
      </c>
      <c r="G99" s="25" t="str">
        <f>IF('[1]Outside Edges'!L98&gt;=(13.5+1),"Yes","No")</f>
        <v>No</v>
      </c>
      <c r="H99" s="121" t="str">
        <f>IF('[1]Outside Edges'!M98&gt;=(13.5+1),"No","No")</f>
        <v>No</v>
      </c>
      <c r="I99" s="26" t="str">
        <f>IF('[1]Outside Edges'!N98&gt;=(13.5+1),"Yes","No")</f>
        <v>Yes</v>
      </c>
      <c r="J99" s="26" t="str">
        <f>IF('[1]Outside Edges'!O98&gt;=(13.5+1),"Yes","No")</f>
        <v>Yes</v>
      </c>
      <c r="K99" s="10" t="str">
        <f>IF(('[1]Outside Edges'!G98+6.1)&gt;=(13.5+1),"Yes","No")</f>
        <v>Yes</v>
      </c>
      <c r="L99" s="90" t="str">
        <f>IF(('[1]Outside Edges'!H98+6.1)&gt;=(13.5+1),"Yes","No")</f>
        <v>No</v>
      </c>
      <c r="M99" s="25" t="str">
        <f>IF(('[1]Outside Edges'!I98+6.1)&gt;=(13.5+1),"Yes","No")</f>
        <v>No</v>
      </c>
      <c r="N99" s="25" t="str">
        <f>IF(('[1]Outside Edges'!J98+6.1)&gt;=(13.5+1),"Yes","No")</f>
        <v>No</v>
      </c>
      <c r="O99" s="25" t="str">
        <f>IF(('[1]Outside Edges'!K98+6.1)&gt;=(13.5+1),"Yes","No")</f>
        <v>No</v>
      </c>
      <c r="P99" s="25" t="str">
        <f>IF(('[1]Outside Edges'!L98+6.1)&gt;=(13.5+1),"Yes","No")</f>
        <v>No</v>
      </c>
      <c r="Q99" s="121" t="str">
        <f>IF(('[1]Outside Edges'!M98+6.1)&gt;=(13.5+1),"No","No")</f>
        <v>No</v>
      </c>
      <c r="R99" s="25" t="str">
        <f>IF(('[1]Outside Edges'!N98+6.1)&gt;=(13.5+1),"Yes","No")</f>
        <v>Yes</v>
      </c>
      <c r="S99" s="27" t="str">
        <f>IF(('[1]Outside Edges'!O98+6.1)&gt;=(13.5+1),"Yes","No")</f>
        <v>Yes</v>
      </c>
    </row>
    <row r="100" spans="1:21" ht="15.75" customHeight="1" thickBot="1" x14ac:dyDescent="0.3">
      <c r="A100" s="23" t="str">
        <f>IF('[1]Outside Edges'!$A99&lt;&gt;"",'[1]Outside Edges'!$A99,"")</f>
        <v>D97</v>
      </c>
      <c r="B100" s="90" t="str">
        <f>IF('[1]Outside Edges'!G99&gt;=(13.5+1),"Yes","No")</f>
        <v>Yes</v>
      </c>
      <c r="C100" s="90" t="str">
        <f>IF('[1]Outside Edges'!H99&gt;=(13.5+1),"Yes","No")</f>
        <v>Yes</v>
      </c>
      <c r="D100" s="25" t="str">
        <f>IF('[1]Outside Edges'!I99&gt;=(13.5+1),"Yes","No")</f>
        <v>Yes</v>
      </c>
      <c r="E100" s="25" t="str">
        <f>IF('[1]Outside Edges'!J99&gt;=(13.5+1),"Yes","No")</f>
        <v>Yes</v>
      </c>
      <c r="F100" s="25" t="str">
        <f>IF('[1]Outside Edges'!K99&gt;=(13.5+1),"Yes","No")</f>
        <v>Yes</v>
      </c>
      <c r="G100" s="25" t="str">
        <f>IF('[1]Outside Edges'!L99&gt;=(13.5+1),"Yes","No")</f>
        <v>Yes</v>
      </c>
      <c r="H100" s="26" t="str">
        <f>IF('[1]Outside Edges'!M99&gt;=(13.5+1),"Yes","No")</f>
        <v>Yes</v>
      </c>
      <c r="I100" s="26" t="str">
        <f>IF('[1]Outside Edges'!N99&gt;=(13.5+1),"Yes","No")</f>
        <v>Yes</v>
      </c>
      <c r="J100" s="26" t="str">
        <f>IF('[1]Outside Edges'!O99&gt;=(13.5+1),"Yes","No")</f>
        <v>Yes</v>
      </c>
      <c r="K100" s="10" t="str">
        <f>IF(('[1]Outside Edges'!G99+6.1)&gt;=(13.5+1),"Yes","No")</f>
        <v>Yes</v>
      </c>
      <c r="L100" s="90" t="str">
        <f>IF(('[1]Outside Edges'!H99+6.1)&gt;=(13.5+1),"Yes","No")</f>
        <v>Yes</v>
      </c>
      <c r="M100" s="25" t="str">
        <f>IF(('[1]Outside Edges'!I99+6.1)&gt;=(13.5+1),"Yes","No")</f>
        <v>Yes</v>
      </c>
      <c r="N100" s="25" t="str">
        <f>IF(('[1]Outside Edges'!J99+6.1)&gt;=(13.5+1),"Yes","No")</f>
        <v>Yes</v>
      </c>
      <c r="O100" s="25" t="str">
        <f>IF(('[1]Outside Edges'!K99+6.1)&gt;=(13.5+1),"Yes","No")</f>
        <v>Yes</v>
      </c>
      <c r="P100" s="25" t="str">
        <f>IF(('[1]Outside Edges'!L99+6.1)&gt;=(13.5+1),"Yes","No")</f>
        <v>Yes</v>
      </c>
      <c r="Q100" s="26" t="str">
        <f>IF(('[1]Outside Edges'!M99+6.1)&gt;=(13.5+1),"Yes","No")</f>
        <v>Yes</v>
      </c>
      <c r="R100" s="25" t="str">
        <f>IF(('[1]Outside Edges'!N99+6.1)&gt;=(13.5+1),"Yes","No")</f>
        <v>Yes</v>
      </c>
      <c r="S100" s="27" t="str">
        <f>IF(('[1]Outside Edges'!O99+6.1)&gt;=(13.5+1),"Yes","No")</f>
        <v>Yes</v>
      </c>
    </row>
    <row r="101" spans="1:21" ht="15.75" customHeight="1" thickBot="1" x14ac:dyDescent="0.3">
      <c r="A101" s="22" t="str">
        <f>IF('[1]Outside Edges'!$A100&lt;&gt;"",'[1]Outside Edges'!$A100,"")</f>
        <v>D98</v>
      </c>
      <c r="B101" s="90" t="str">
        <f>IF('[1]Outside Edges'!G100&gt;=(13.5+1),"Yes","No")</f>
        <v>No</v>
      </c>
      <c r="C101" s="90" t="str">
        <f>IF('[1]Outside Edges'!H100&gt;=(13.5+1),"Yes","No")</f>
        <v>Yes</v>
      </c>
      <c r="D101" s="25" t="str">
        <f>IF('[1]Outside Edges'!I100&gt;=(13.5+1),"Yes","No")</f>
        <v>Yes</v>
      </c>
      <c r="E101" s="25" t="str">
        <f>IF('[1]Outside Edges'!J100&gt;=(13.5+1),"Yes","No")</f>
        <v>Yes</v>
      </c>
      <c r="F101" s="25" t="str">
        <f>IF('[1]Outside Edges'!K100&gt;=(13.5+1),"Yes","No")</f>
        <v>Yes</v>
      </c>
      <c r="G101" s="25" t="str">
        <f>IF('[1]Outside Edges'!L100&gt;=(13.5+1),"Yes","No")</f>
        <v>Yes</v>
      </c>
      <c r="H101" s="26" t="str">
        <f>IF('[1]Outside Edges'!M100&gt;=(13.5+1),"Yes","No")</f>
        <v>Yes</v>
      </c>
      <c r="I101" s="26" t="str">
        <f>IF('[1]Outside Edges'!N100&gt;=(13.5+1),"Yes","No")</f>
        <v>Yes</v>
      </c>
      <c r="J101" s="26" t="str">
        <f>IF('[1]Outside Edges'!O100&gt;=(13.5+1),"Yes","No")</f>
        <v>Yes</v>
      </c>
      <c r="K101" s="10" t="str">
        <f>IF(('[1]Outside Edges'!G100+6.1)&gt;=(13.5+1),"Yes","No")</f>
        <v>Yes</v>
      </c>
      <c r="L101" s="90" t="str">
        <f>IF(('[1]Outside Edges'!H100+6.1)&gt;=(13.5+1),"Yes","No")</f>
        <v>Yes</v>
      </c>
      <c r="M101" s="25" t="str">
        <f>IF(('[1]Outside Edges'!I100+6.1)&gt;=(13.5+1),"Yes","No")</f>
        <v>Yes</v>
      </c>
      <c r="N101" s="25" t="str">
        <f>IF(('[1]Outside Edges'!J100+6.1)&gt;=(13.5+1),"Yes","No")</f>
        <v>Yes</v>
      </c>
      <c r="O101" s="25" t="str">
        <f>IF(('[1]Outside Edges'!K100+6.1)&gt;=(13.5+1),"Yes","No")</f>
        <v>Yes</v>
      </c>
      <c r="P101" s="25" t="str">
        <f>IF(('[1]Outside Edges'!L100+6.1)&gt;=(13.5+1),"Yes","No")</f>
        <v>Yes</v>
      </c>
      <c r="Q101" s="26" t="str">
        <f>IF(('[1]Outside Edges'!M100+6.1)&gt;=(13.5+1),"Yes","No")</f>
        <v>Yes</v>
      </c>
      <c r="R101" s="25" t="str">
        <f>IF(('[1]Outside Edges'!N100+6.1)&gt;=(13.5+1),"Yes","No")</f>
        <v>Yes</v>
      </c>
      <c r="S101" s="27" t="str">
        <f>IF(('[1]Outside Edges'!O100+6.1)&gt;=(13.5+1),"Yes","No")</f>
        <v>Yes</v>
      </c>
    </row>
    <row r="102" spans="1:21" ht="15.75" customHeight="1" thickBot="1" x14ac:dyDescent="0.3">
      <c r="A102" s="116" t="str">
        <f>IF('[1]Outside Edges'!$A101&lt;&gt;"",'[1]Outside Edges'!$A101,"")</f>
        <v>D99 AM</v>
      </c>
      <c r="B102" s="90" t="str">
        <f>IF('[1]Outside Edges'!G101&gt;=(13.5+1),"Yes","No")</f>
        <v>No</v>
      </c>
      <c r="C102" s="90" t="str">
        <f>IF('[1]Outside Edges'!H101&gt;=(13.5+1),"Yes","No")</f>
        <v>No</v>
      </c>
      <c r="D102" s="25" t="str">
        <f>IF('[1]Outside Edges'!I101&gt;=(13.5+1),"Yes","No")</f>
        <v>No</v>
      </c>
      <c r="E102" s="25" t="str">
        <f>IF('[1]Outside Edges'!J101&gt;=(13.5+1),"Yes","No")</f>
        <v>No</v>
      </c>
      <c r="F102" s="25" t="str">
        <f>IF('[1]Outside Edges'!K101&gt;=(13.5+1),"Yes","No")</f>
        <v>No</v>
      </c>
      <c r="G102" s="25" t="str">
        <f>IF('[1]Outside Edges'!L101&gt;=(13.5+1),"Yes","No")</f>
        <v>No</v>
      </c>
      <c r="H102" s="26" t="str">
        <f>IF('[1]Outside Edges'!M101&gt;=(13.5+1),"Yes","No")</f>
        <v>No</v>
      </c>
      <c r="I102" s="26" t="str">
        <f>IF('[1]Outside Edges'!N101&gt;=(13.5+1),"Yes","No")</f>
        <v>No</v>
      </c>
      <c r="J102" s="26" t="str">
        <f>IF('[1]Outside Edges'!O101&gt;=(13.5+1),"Yes","No")</f>
        <v>No</v>
      </c>
      <c r="K102" s="10" t="str">
        <f>IF(('[1]Outside Edges'!G101+6.1)&gt;=(13.5+1),"Yes","No")</f>
        <v>Yes</v>
      </c>
      <c r="L102" s="90" t="str">
        <f>IF(('[1]Outside Edges'!H101+6.1)&gt;=(13.5+1),"Yes","No")</f>
        <v>Yes</v>
      </c>
      <c r="M102" s="25" t="str">
        <f>IF(('[1]Outside Edges'!I101+6.1)&gt;=(13.5+1),"Yes","No")</f>
        <v>Yes</v>
      </c>
      <c r="N102" s="25" t="str">
        <f>IF(('[1]Outside Edges'!J101+6.1)&gt;=(13.5+1),"Yes","No")</f>
        <v>Yes</v>
      </c>
      <c r="O102" s="25" t="str">
        <f>IF(('[1]Outside Edges'!K101+6.1)&gt;=(13.5+1),"Yes","No")</f>
        <v>Yes</v>
      </c>
      <c r="P102" s="25" t="str">
        <f>IF(('[1]Outside Edges'!L101+6.1)&gt;=(13.5+1),"Yes","No")</f>
        <v>Yes</v>
      </c>
      <c r="Q102" s="26" t="str">
        <f>IF(('[1]Outside Edges'!M101+6.1)&gt;=(13.5+1),"Yes","No")</f>
        <v>Yes</v>
      </c>
      <c r="R102" s="25" t="str">
        <f>IF(('[1]Outside Edges'!N101+6.1)&gt;=(13.5+1),"Yes","No")</f>
        <v>Yes</v>
      </c>
      <c r="S102" s="27" t="str">
        <f>IF(('[1]Outside Edges'!O101+6.1)&gt;=(13.5+1),"Yes","No")</f>
        <v>Yes</v>
      </c>
    </row>
    <row r="103" spans="1:21" ht="15.75" customHeight="1" thickBot="1" x14ac:dyDescent="0.3">
      <c r="A103" s="116" t="str">
        <f>IF('[1]Outside Edges'!$A102&lt;&gt;"",'[1]Outside Edges'!$A102,"")</f>
        <v>D100 AM</v>
      </c>
      <c r="B103" s="90" t="str">
        <f>IF('[1]Outside Edges'!G102&gt;=(13.5+1),"Yes","No")</f>
        <v>No</v>
      </c>
      <c r="C103" s="90" t="str">
        <f>IF('[1]Outside Edges'!H102&gt;=(13.5+1),"Yes","No")</f>
        <v>No</v>
      </c>
      <c r="D103" s="25" t="str">
        <f>IF('[1]Outside Edges'!I102&gt;=(13.5+1),"Yes","No")</f>
        <v>No</v>
      </c>
      <c r="E103" s="25" t="str">
        <f>IF('[1]Outside Edges'!J102&gt;=(13.5+1),"Yes","No")</f>
        <v>No</v>
      </c>
      <c r="F103" s="25" t="str">
        <f>IF('[1]Outside Edges'!K102&gt;=(13.5+1),"Yes","No")</f>
        <v>No</v>
      </c>
      <c r="G103" s="25" t="str">
        <f>IF('[1]Outside Edges'!L102&gt;=(13.5+1),"Yes","No")</f>
        <v>No</v>
      </c>
      <c r="H103" s="26" t="str">
        <f>IF('[1]Outside Edges'!M102&gt;=(13.5+1),"Yes","No")</f>
        <v>No</v>
      </c>
      <c r="I103" s="26" t="str">
        <f>IF('[1]Outside Edges'!N102&gt;=(13.5+1),"Yes","No")</f>
        <v>No</v>
      </c>
      <c r="J103" s="26" t="str">
        <f>IF('[1]Outside Edges'!O102&gt;=(13.5+1),"Yes","No")</f>
        <v>No</v>
      </c>
      <c r="K103" s="10" t="str">
        <f>IF(('[1]Outside Edges'!G102+6.1)&gt;=(13.5+1),"Yes","No")</f>
        <v>Yes</v>
      </c>
      <c r="L103" s="90" t="str">
        <f>IF(('[1]Outside Edges'!H102+6.1)&gt;=(13.5+1),"Yes","No")</f>
        <v>Yes</v>
      </c>
      <c r="M103" s="25" t="str">
        <f>IF(('[1]Outside Edges'!I102+6.1)&gt;=(13.5+1),"Yes","No")</f>
        <v>Yes</v>
      </c>
      <c r="N103" s="25" t="str">
        <f>IF(('[1]Outside Edges'!J102+6.1)&gt;=(13.5+1),"Yes","No")</f>
        <v>Yes</v>
      </c>
      <c r="O103" s="25" t="str">
        <f>IF(('[1]Outside Edges'!K102+6.1)&gt;=(13.5+1),"Yes","No")</f>
        <v>Yes</v>
      </c>
      <c r="P103" s="25" t="str">
        <f>IF(('[1]Outside Edges'!L102+6.1)&gt;=(13.5+1),"Yes","No")</f>
        <v>Yes</v>
      </c>
      <c r="Q103" s="26" t="str">
        <f>IF(('[1]Outside Edges'!M102+6.1)&gt;=(13.5+1),"Yes","No")</f>
        <v>Yes</v>
      </c>
      <c r="R103" s="25" t="str">
        <f>IF(('[1]Outside Edges'!N102+6.1)&gt;=(13.5+1),"Yes","No")</f>
        <v>Yes</v>
      </c>
      <c r="S103" s="27" t="str">
        <f>IF(('[1]Outside Edges'!O102+6.1)&gt;=(13.5+1),"Yes","No")</f>
        <v>Yes</v>
      </c>
      <c r="T103" s="113"/>
    </row>
    <row r="104" spans="1:21" ht="15.75" customHeight="1" thickBot="1" x14ac:dyDescent="0.3">
      <c r="A104" s="23" t="str">
        <f>IF('[1]Outside Edges'!$A103&lt;&gt;"",'[1]Outside Edges'!$A103,"")</f>
        <v>D101</v>
      </c>
      <c r="B104" s="90" t="str">
        <f>IF('[1]Outside Edges'!G103&gt;=(13.5+1),"Yes","No")</f>
        <v>No</v>
      </c>
      <c r="C104" s="90" t="str">
        <f>IF('[1]Outside Edges'!H103&gt;=(13.5+1),"Yes","No")</f>
        <v>No</v>
      </c>
      <c r="D104" s="25" t="str">
        <f>IF('[1]Outside Edges'!I103&gt;=(13.5+1),"Yes","No")</f>
        <v>No</v>
      </c>
      <c r="E104" s="25" t="str">
        <f>IF('[1]Outside Edges'!J103&gt;=(13.5+1),"Yes","No")</f>
        <v>No</v>
      </c>
      <c r="F104" s="25" t="str">
        <f>IF('[1]Outside Edges'!K103&gt;=(13.5+1),"Yes","No")</f>
        <v>Yes</v>
      </c>
      <c r="G104" s="25" t="str">
        <f>IF('[1]Outside Edges'!L103&gt;=(13.5+1),"Yes","No")</f>
        <v>Yes</v>
      </c>
      <c r="H104" s="26" t="str">
        <f>IF('[1]Outside Edges'!M103&gt;=(13.5+1),"Yes","No")</f>
        <v>Yes</v>
      </c>
      <c r="I104" s="26" t="str">
        <f>IF('[1]Outside Edges'!N103&gt;=(13.5+1),"Yes","No")</f>
        <v>Yes</v>
      </c>
      <c r="J104" s="26" t="str">
        <f>IF('[1]Outside Edges'!O103&gt;=(13.5+1),"Yes","No")</f>
        <v>Yes</v>
      </c>
      <c r="K104" s="10" t="str">
        <f>IF(('[1]Outside Edges'!G103+6.1)&gt;=(13.5+1),"Yes","No")</f>
        <v>Yes</v>
      </c>
      <c r="L104" s="90" t="str">
        <f>IF(('[1]Outside Edges'!H103+6.1)&gt;=(13.5+1),"Yes","No")</f>
        <v>Yes</v>
      </c>
      <c r="M104" s="25" t="str">
        <f>IF(('[1]Outside Edges'!I103+6.1)&gt;=(13.5+1),"Yes","No")</f>
        <v>Yes</v>
      </c>
      <c r="N104" s="25" t="str">
        <f>IF(('[1]Outside Edges'!J103+6.1)&gt;=(13.5+1),"Yes","No")</f>
        <v>Yes</v>
      </c>
      <c r="O104" s="25" t="str">
        <f>IF(('[1]Outside Edges'!K103+6.1)&gt;=(13.5+1),"Yes","No")</f>
        <v>Yes</v>
      </c>
      <c r="P104" s="25" t="str">
        <f>IF(('[1]Outside Edges'!L103+6.1)&gt;=(13.5+1),"Yes","No")</f>
        <v>Yes</v>
      </c>
      <c r="Q104" s="26" t="str">
        <f>IF(('[1]Outside Edges'!M103+6.1)&gt;=(13.5+1),"Yes","No")</f>
        <v>Yes</v>
      </c>
      <c r="R104" s="25" t="str">
        <f>IF(('[1]Outside Edges'!N103+6.1)&gt;=(13.5+1),"Yes","No")</f>
        <v>Yes</v>
      </c>
      <c r="S104" s="27" t="str">
        <f>IF(('[1]Outside Edges'!O103+6.1)&gt;=(13.5+1),"Yes","No")</f>
        <v>Yes</v>
      </c>
    </row>
    <row r="105" spans="1:21" ht="15.75" customHeight="1" thickBot="1" x14ac:dyDescent="0.3">
      <c r="A105" s="22" t="str">
        <f>IF('[1]Outside Edges'!$A104&lt;&gt;"",'[1]Outside Edges'!$A104,"")</f>
        <v>D102</v>
      </c>
      <c r="B105" s="90" t="str">
        <f>IF('[1]Outside Edges'!G104&gt;=(13.5+1),"Yes","No")</f>
        <v>No</v>
      </c>
      <c r="C105" s="90" t="str">
        <f>IF('[1]Outside Edges'!H104&gt;=(13.5+1),"Yes","No")</f>
        <v>Yes</v>
      </c>
      <c r="D105" s="25" t="str">
        <f>IF('[1]Outside Edges'!I104&gt;=(13.5+1),"Yes","No")</f>
        <v>Yes</v>
      </c>
      <c r="E105" s="25" t="str">
        <f>IF('[1]Outside Edges'!J104&gt;=(13.5+1),"Yes","No")</f>
        <v>Yes</v>
      </c>
      <c r="F105" s="25" t="str">
        <f>IF('[1]Outside Edges'!K104&gt;=(13.5+1),"Yes","No")</f>
        <v>Yes</v>
      </c>
      <c r="G105" s="25" t="str">
        <f>IF('[1]Outside Edges'!L104&gt;=(13.5+1),"Yes","No")</f>
        <v>Yes</v>
      </c>
      <c r="H105" s="26" t="str">
        <f>IF('[1]Outside Edges'!M104&gt;=(13.5+1),"Yes","No")</f>
        <v>Yes</v>
      </c>
      <c r="I105" s="26" t="str">
        <f>IF('[1]Outside Edges'!N104&gt;=(13.5+1),"Yes","No")</f>
        <v>Yes</v>
      </c>
      <c r="J105" s="26" t="str">
        <f>IF('[1]Outside Edges'!O104&gt;=(13.5+1),"Yes","No")</f>
        <v>Yes</v>
      </c>
      <c r="K105" s="10" t="str">
        <f>IF(('[1]Outside Edges'!G104+6.1)&gt;=(13.5+1),"Yes","No")</f>
        <v>Yes</v>
      </c>
      <c r="L105" s="90" t="str">
        <f>IF(('[1]Outside Edges'!H104+6.1)&gt;=(13.5+1),"Yes","No")</f>
        <v>Yes</v>
      </c>
      <c r="M105" s="25" t="str">
        <f>IF(('[1]Outside Edges'!I104+6.1)&gt;=(13.5+1),"Yes","No")</f>
        <v>Yes</v>
      </c>
      <c r="N105" s="25" t="str">
        <f>IF(('[1]Outside Edges'!J104+6.1)&gt;=(13.5+1),"Yes","No")</f>
        <v>Yes</v>
      </c>
      <c r="O105" s="25" t="str">
        <f>IF(('[1]Outside Edges'!K104+6.1)&gt;=(13.5+1),"Yes","No")</f>
        <v>Yes</v>
      </c>
      <c r="P105" s="25" t="str">
        <f>IF(('[1]Outside Edges'!L104+6.1)&gt;=(13.5+1),"Yes","No")</f>
        <v>Yes</v>
      </c>
      <c r="Q105" s="26" t="str">
        <f>IF(('[1]Outside Edges'!M104+6.1)&gt;=(13.5+1),"Yes","No")</f>
        <v>Yes</v>
      </c>
      <c r="R105" s="25" t="str">
        <f>IF(('[1]Outside Edges'!N104+6.1)&gt;=(13.5+1),"Yes","No")</f>
        <v>Yes</v>
      </c>
      <c r="S105" s="27" t="str">
        <f>IF(('[1]Outside Edges'!O104+6.1)&gt;=(13.5+1),"Yes","No")</f>
        <v>Yes</v>
      </c>
    </row>
    <row r="106" spans="1:21" ht="15.75" customHeight="1" thickBot="1" x14ac:dyDescent="0.3">
      <c r="A106" s="118" t="str">
        <f>IF('[1]Outside Edges'!$A105&lt;&gt;"",'[1]Outside Edges'!$A105,"")</f>
        <v>D103 AM</v>
      </c>
      <c r="B106" s="90" t="str">
        <f>IF('[1]Outside Edges'!G105&gt;=(13.5+1),"Yes","No")</f>
        <v>No</v>
      </c>
      <c r="C106" s="90" t="str">
        <f>IF('[1]Outside Edges'!H105&gt;=(13.5+1),"Yes","No")</f>
        <v>No</v>
      </c>
      <c r="D106" s="25" t="str">
        <f>IF('[1]Outside Edges'!I105&gt;=(13.5+1),"Yes","No")</f>
        <v>No</v>
      </c>
      <c r="E106" s="25" t="str">
        <f>IF('[1]Outside Edges'!J105&gt;=(13.5+1),"Yes","No")</f>
        <v>No</v>
      </c>
      <c r="F106" s="25" t="str">
        <f>IF('[1]Outside Edges'!K105&gt;=(13.5+1),"Yes","No")</f>
        <v>No</v>
      </c>
      <c r="G106" s="25" t="str">
        <f>IF('[1]Outside Edges'!L105&gt;=(13.5+1),"Yes","No")</f>
        <v>No</v>
      </c>
      <c r="H106" s="26" t="str">
        <f>IF('[1]Outside Edges'!M105&gt;=(13.5+1),"Yes","No")</f>
        <v>No</v>
      </c>
      <c r="I106" s="26" t="str">
        <f>IF('[1]Outside Edges'!N105&gt;=(13.5+1),"Yes","No")</f>
        <v>No</v>
      </c>
      <c r="J106" s="26" t="str">
        <f>IF('[1]Outside Edges'!O105&gt;=(13.5+1),"Yes","No")</f>
        <v>No</v>
      </c>
      <c r="K106" s="10" t="str">
        <f>IF(('[1]Outside Edges'!G105+6.1)&gt;=(13.5+1),"Yes","No")</f>
        <v>Yes</v>
      </c>
      <c r="L106" s="90" t="str">
        <f>IF(('[1]Outside Edges'!H105+6.1)&gt;=(13.5+1),"Yes","No")</f>
        <v>Yes</v>
      </c>
      <c r="M106" s="25" t="str">
        <f>IF(('[1]Outside Edges'!I105+6.1)&gt;=(13.5+1),"Yes","No")</f>
        <v>Yes</v>
      </c>
      <c r="N106" s="25" t="str">
        <f>IF(('[1]Outside Edges'!J105+6.1)&gt;=(13.5+1),"Yes","No")</f>
        <v>Yes</v>
      </c>
      <c r="O106" s="25" t="str">
        <f>IF(('[1]Outside Edges'!K105+6.1)&gt;=(13.5+1),"Yes","No")</f>
        <v>Yes</v>
      </c>
      <c r="P106" s="25" t="str">
        <f>IF(('[1]Outside Edges'!L105+6.1)&gt;=(13.5+1),"Yes","No")</f>
        <v>Yes</v>
      </c>
      <c r="Q106" s="26" t="str">
        <f>IF(('[1]Outside Edges'!M105+6.1)&gt;=(13.5+1),"Yes","No")</f>
        <v>Yes</v>
      </c>
      <c r="R106" s="25" t="str">
        <f>IF(('[1]Outside Edges'!N105+6.1)&gt;=(13.5+1),"Yes","No")</f>
        <v>Yes</v>
      </c>
      <c r="S106" s="27" t="str">
        <f>IF(('[1]Outside Edges'!O105+6.1)&gt;=(13.5+1),"Yes","No")</f>
        <v>Yes</v>
      </c>
    </row>
    <row r="107" spans="1:21" ht="15.75" customHeight="1" thickBot="1" x14ac:dyDescent="0.3">
      <c r="A107" s="117" t="str">
        <f>IF('[1]Outside Edges'!$A106&lt;&gt;"",'[1]Outside Edges'!$A106,"")</f>
        <v>D104</v>
      </c>
      <c r="B107" s="90" t="str">
        <f>IF('[1]Outside Edges'!G106&gt;=(13.5+1),"Yes","No")</f>
        <v>No</v>
      </c>
      <c r="C107" s="90" t="str">
        <f>IF('[1]Outside Edges'!H106&gt;=(13.5+1),"Yes","No")</f>
        <v>No</v>
      </c>
      <c r="D107" s="25" t="str">
        <f>IF('[1]Outside Edges'!I106&gt;=(13.5+1),"Yes","No")</f>
        <v>No</v>
      </c>
      <c r="E107" s="25" t="str">
        <f>IF('[1]Outside Edges'!J106&gt;=(13.5+1),"Yes","No")</f>
        <v>No</v>
      </c>
      <c r="F107" s="25" t="str">
        <f>IF('[1]Outside Edges'!K106&gt;=(13.5+1),"Yes","No")</f>
        <v>Yes</v>
      </c>
      <c r="G107" s="25" t="str">
        <f>IF('[1]Outside Edges'!L106&gt;=(13.5+1),"Yes","No")</f>
        <v>Yes</v>
      </c>
      <c r="H107" s="26" t="str">
        <f>IF('[1]Outside Edges'!M106&gt;=(13.5+1),"Yes","No")</f>
        <v>Yes</v>
      </c>
      <c r="I107" s="26" t="str">
        <f>IF('[1]Outside Edges'!N106&gt;=(13.5+1),"Yes","No")</f>
        <v>Yes</v>
      </c>
      <c r="J107" s="26" t="str">
        <f>IF('[1]Outside Edges'!O106&gt;=(13.5+1),"Yes","No")</f>
        <v>Yes</v>
      </c>
      <c r="K107" s="10" t="str">
        <f>IF(('[1]Outside Edges'!G106+6.1)&gt;=(13.5+1),"Yes","No")</f>
        <v>No</v>
      </c>
      <c r="L107" s="90" t="str">
        <f>IF(('[1]Outside Edges'!H106+6.1)&gt;=(13.5+1),"Yes","No")</f>
        <v>No</v>
      </c>
      <c r="M107" s="25" t="str">
        <f>IF(('[1]Outside Edges'!I106+6.1)&gt;=(13.5+1),"Yes","No")</f>
        <v>No</v>
      </c>
      <c r="N107" s="25" t="str">
        <f>IF(('[1]Outside Edges'!J106+6.1)&gt;=(13.5+1),"Yes","No")</f>
        <v>No</v>
      </c>
      <c r="O107" s="123" t="str">
        <f>IF(('[1]Outside Edges'!K106+6.1)&gt;=(13.5+1),"No","No")</f>
        <v>No</v>
      </c>
      <c r="P107" s="123" t="str">
        <f>IF(('[1]Outside Edges'!L106+6.1)&gt;=(13.5+1),"No","No")</f>
        <v>No</v>
      </c>
      <c r="Q107" s="121" t="str">
        <f>IF(('[1]Outside Edges'!M106+6.1)&gt;=(13.5+1),"No","No")</f>
        <v>No</v>
      </c>
      <c r="R107" s="123" t="str">
        <f>IF(('[1]Outside Edges'!N106+6.1)&gt;=(13.5+1),"No","No")</f>
        <v>No</v>
      </c>
      <c r="S107" s="27" t="str">
        <f>IF(('[1]Outside Edges'!O106+6.1)&gt;=(13.5+1),"Yes","No")</f>
        <v>Yes</v>
      </c>
    </row>
    <row r="108" spans="1:21" ht="15.75" customHeight="1" thickBot="1" x14ac:dyDescent="0.3">
      <c r="A108" s="117" t="str">
        <f>IF('[1]Outside Edges'!$A107&lt;&gt;"",'[1]Outside Edges'!$A107,"")</f>
        <v>D105</v>
      </c>
      <c r="B108" s="90" t="str">
        <f>IF('[1]Outside Edges'!G107&gt;=(13.5+1),"Yes","No")</f>
        <v>Yes</v>
      </c>
      <c r="C108" s="90" t="str">
        <f>IF('[1]Outside Edges'!H107&gt;=(13.5+1),"Yes","No")</f>
        <v>No</v>
      </c>
      <c r="D108" s="25" t="str">
        <f>IF('[1]Outside Edges'!I107&gt;=(13.5+1),"Yes","No")</f>
        <v>No</v>
      </c>
      <c r="E108" s="25" t="str">
        <f>IF('[1]Outside Edges'!J107&gt;=(13.5+1),"Yes","No")</f>
        <v>No</v>
      </c>
      <c r="F108" s="25" t="str">
        <f>IF('[1]Outside Edges'!K107&gt;=(13.5+1),"Yes","No")</f>
        <v>No</v>
      </c>
      <c r="G108" s="25" t="str">
        <f>IF('[1]Outside Edges'!L107&gt;=(13.5+1),"Yes","No")</f>
        <v>Yes</v>
      </c>
      <c r="H108" s="26" t="str">
        <f>IF('[1]Outside Edges'!M107&gt;=(13.5+1),"Yes","No")</f>
        <v>Yes</v>
      </c>
      <c r="I108" s="26" t="str">
        <f>IF('[1]Outside Edges'!N107&gt;=(13.5+1),"Yes","No")</f>
        <v>Yes</v>
      </c>
      <c r="J108" s="26" t="str">
        <f>IF('[1]Outside Edges'!O107&gt;=(13.5+1),"Yes","No")</f>
        <v>Yes</v>
      </c>
      <c r="K108" s="10" t="str">
        <f>IF(('[1]Outside Edges'!G107+6.1)&gt;=(13.5+1),"Yes","No")</f>
        <v>Yes</v>
      </c>
      <c r="L108" s="90" t="str">
        <f>IF(('[1]Outside Edges'!H107+6.1)&gt;=(13.5+1),"Yes","No")</f>
        <v>No</v>
      </c>
      <c r="M108" s="25" t="str">
        <f>IF(('[1]Outside Edges'!I107+6.1)&gt;=(13.5+1),"Yes","No")</f>
        <v>No</v>
      </c>
      <c r="N108" s="25" t="str">
        <f>IF(('[1]Outside Edges'!J107+6.1)&gt;=(13.5+1),"Yes","No")</f>
        <v>No</v>
      </c>
      <c r="O108" s="25" t="str">
        <f>IF(('[1]Outside Edges'!K107+6.1)&gt;=(13.5+1),"Yes","No")</f>
        <v>No</v>
      </c>
      <c r="P108" s="25" t="str">
        <f>IF(('[1]Outside Edges'!L107+6.1)&gt;=(13.5+1),"Yes","No")</f>
        <v>Yes</v>
      </c>
      <c r="Q108" s="26" t="str">
        <f>IF(('[1]Outside Edges'!M107+6.1)&gt;=(13.5+1),"Yes","No")</f>
        <v>Yes</v>
      </c>
      <c r="R108" s="25" t="str">
        <f>IF(('[1]Outside Edges'!N107+6.1)&gt;=(13.5+1),"Yes","No")</f>
        <v>Yes</v>
      </c>
      <c r="S108" s="27" t="str">
        <f>IF(('[1]Outside Edges'!O107+6.1)&gt;=(13.5+1),"Yes","No")</f>
        <v>Yes</v>
      </c>
    </row>
    <row r="109" spans="1:21" ht="15.75" customHeight="1" thickBot="1" x14ac:dyDescent="0.3">
      <c r="A109" s="118" t="str">
        <f>IF('[1]Outside Edges'!$A108&lt;&gt;"",'[1]Outside Edges'!$A108,"")</f>
        <v>D106 AM</v>
      </c>
      <c r="B109" s="90" t="str">
        <f>IF('[1]Outside Edges'!G108&gt;=(13.5+1),"Yes","No")</f>
        <v>Yes</v>
      </c>
      <c r="C109" s="90" t="str">
        <f>IF('[1]Outside Edges'!H108&gt;=(13.5+1),"Yes","No")</f>
        <v>Yes</v>
      </c>
      <c r="D109" s="25" t="str">
        <f>IF('[1]Outside Edges'!I108&gt;=(13.5+1),"Yes","No")</f>
        <v>Yes</v>
      </c>
      <c r="E109" s="25" t="str">
        <f>IF('[1]Outside Edges'!J108&gt;=(13.5+1),"Yes","No")</f>
        <v>Yes</v>
      </c>
      <c r="F109" s="25" t="str">
        <f>IF('[1]Outside Edges'!K108&gt;=(13.5+1),"Yes","No")</f>
        <v>Yes</v>
      </c>
      <c r="G109" s="25" t="str">
        <f>IF('[1]Outside Edges'!L108&gt;=(13.5+1),"Yes","No")</f>
        <v>Yes</v>
      </c>
      <c r="H109" s="26" t="str">
        <f>IF('[1]Outside Edges'!M108&gt;=(13.5+1),"Yes","No")</f>
        <v>Yes</v>
      </c>
      <c r="I109" s="26" t="str">
        <f>IF('[1]Outside Edges'!N108&gt;=(13.5+1),"Yes","No")</f>
        <v>Yes</v>
      </c>
      <c r="J109" s="26" t="str">
        <f>IF('[1]Outside Edges'!O108&gt;=(13.5+1),"Yes","No")</f>
        <v>Yes</v>
      </c>
      <c r="K109" s="10" t="str">
        <f>IF(('[1]Outside Edges'!G108+6.1)&gt;=(13.5+1),"Yes","No")</f>
        <v>Yes</v>
      </c>
      <c r="L109" s="90" t="str">
        <f>IF(('[1]Outside Edges'!H108+6.1)&gt;=(13.5+1),"Yes","No")</f>
        <v>Yes</v>
      </c>
      <c r="M109" s="25" t="str">
        <f>IF(('[1]Outside Edges'!I108+6.1)&gt;=(13.5+1),"Yes","No")</f>
        <v>Yes</v>
      </c>
      <c r="N109" s="25" t="str">
        <f>IF(('[1]Outside Edges'!J108+6.1)&gt;=(13.5+1),"Yes","No")</f>
        <v>Yes</v>
      </c>
      <c r="O109" s="25" t="str">
        <f>IF(('[1]Outside Edges'!K108+6.1)&gt;=(13.5+1),"Yes","No")</f>
        <v>Yes</v>
      </c>
      <c r="P109" s="25" t="str">
        <f>IF(('[1]Outside Edges'!L108+6.1)&gt;=(13.5+1),"Yes","No")</f>
        <v>Yes</v>
      </c>
      <c r="Q109" s="26" t="str">
        <f>IF(('[1]Outside Edges'!M108+6.1)&gt;=(13.5+1),"Yes","No")</f>
        <v>Yes</v>
      </c>
      <c r="R109" s="25" t="str">
        <f>IF(('[1]Outside Edges'!N108+6.1)&gt;=(13.5+1),"Yes","No")</f>
        <v>Yes</v>
      </c>
      <c r="S109" s="27" t="str">
        <f>IF(('[1]Outside Edges'!O108+6.1)&gt;=(13.5+1),"Yes","No")</f>
        <v>Yes</v>
      </c>
    </row>
    <row r="110" spans="1:21" ht="15.75" customHeight="1" thickBot="1" x14ac:dyDescent="0.3">
      <c r="A110" s="23" t="str">
        <f>IF('[1]Outside Edges'!$A109&lt;&gt;"",'[1]Outside Edges'!$A109,"")</f>
        <v>D107</v>
      </c>
      <c r="B110" s="90" t="str">
        <f>IF('[1]Outside Edges'!G109&gt;=(13.5+1),"Yes","No")</f>
        <v>No</v>
      </c>
      <c r="C110" s="90" t="str">
        <f>IF('[1]Outside Edges'!H109&gt;=(13.5+1),"Yes","No")</f>
        <v>No</v>
      </c>
      <c r="D110" s="25" t="str">
        <f>IF('[1]Outside Edges'!I109&gt;=(13.5+1),"Yes","No")</f>
        <v>No</v>
      </c>
      <c r="E110" s="25" t="str">
        <f>IF('[1]Outside Edges'!J109&gt;=(13.5+1),"Yes","No")</f>
        <v>No</v>
      </c>
      <c r="F110" s="25" t="str">
        <f>IF('[1]Outside Edges'!K109&gt;=(13.5+1),"Yes","No")</f>
        <v>No</v>
      </c>
      <c r="G110" s="25" t="str">
        <f>IF('[1]Outside Edges'!L109&gt;=(13.5+1),"Yes","No")</f>
        <v>No</v>
      </c>
      <c r="H110" s="26" t="str">
        <f>IF('[1]Outside Edges'!M109&gt;=(13.5+1),"Yes","No")</f>
        <v>No</v>
      </c>
      <c r="I110" s="26" t="str">
        <f>IF('[1]Outside Edges'!N109&gt;=(13.5+1),"Yes","No")</f>
        <v>Yes</v>
      </c>
      <c r="J110" s="26" t="str">
        <f>IF('[1]Outside Edges'!O109&gt;=(13.5+1),"Yes","No")</f>
        <v>Yes</v>
      </c>
      <c r="K110" s="10" t="str">
        <f>IF(('[1]Outside Edges'!G109+6.1)&gt;=(13.5+1),"Yes","No")</f>
        <v>No</v>
      </c>
      <c r="L110" s="90" t="str">
        <f>IF(('[1]Outside Edges'!H109+6.1)&gt;=(13.5+1),"Yes","No")</f>
        <v>No</v>
      </c>
      <c r="M110" s="25" t="str">
        <f>IF(('[1]Outside Edges'!I109+6.1)&gt;=(13.5+1),"Yes","No")</f>
        <v>No</v>
      </c>
      <c r="N110" s="25" t="str">
        <f>IF(('[1]Outside Edges'!J109+6.1)&gt;=(13.5+1),"Yes","No")</f>
        <v>No</v>
      </c>
      <c r="O110" s="25" t="str">
        <f>IF(('[1]Outside Edges'!K109+6.1)&gt;=(13.5+1),"Yes","No")</f>
        <v>Yes</v>
      </c>
      <c r="P110" s="25" t="str">
        <f>IF(('[1]Outside Edges'!L109+6.1)&gt;=(13.5+1),"Yes","No")</f>
        <v>Yes</v>
      </c>
      <c r="Q110" s="26" t="str">
        <f>IF(('[1]Outside Edges'!M109+6.1)&gt;=(13.5+1),"Yes","No")</f>
        <v>Yes</v>
      </c>
      <c r="R110" s="25" t="str">
        <f>IF(('[1]Outside Edges'!N109+6.1)&gt;=(13.5+1),"Yes","No")</f>
        <v>Yes</v>
      </c>
      <c r="S110" s="27" t="str">
        <f>IF(('[1]Outside Edges'!O109+6.1)&gt;=(13.5+1),"Yes","No")</f>
        <v>Yes</v>
      </c>
    </row>
    <row r="111" spans="1:21" ht="15.75" customHeight="1" thickBot="1" x14ac:dyDescent="0.3">
      <c r="A111" s="117" t="str">
        <f>IF('[1]Outside Edges'!$A110&lt;&gt;"",'[1]Outside Edges'!$A110,"")</f>
        <v>D108</v>
      </c>
      <c r="B111" s="90" t="str">
        <f>IF('[1]Outside Edges'!G110&gt;=(13.5+1),"Yes","No")</f>
        <v>No</v>
      </c>
      <c r="C111" s="90" t="str">
        <f>IF('[1]Outside Edges'!H110&gt;=(13.5+1),"Yes","No")</f>
        <v>No</v>
      </c>
      <c r="D111" s="25" t="str">
        <f>IF('[1]Outside Edges'!I110&gt;=(13.5+1),"Yes","No")</f>
        <v>No</v>
      </c>
      <c r="E111" s="25" t="str">
        <f>IF('[1]Outside Edges'!J110&gt;=(13.5+1),"Yes","No")</f>
        <v>No</v>
      </c>
      <c r="F111" s="25" t="str">
        <f>IF('[1]Outside Edges'!K110&gt;=(13.5+1),"Yes","No")</f>
        <v>No</v>
      </c>
      <c r="G111" s="25" t="str">
        <f>IF('[1]Outside Edges'!L110&gt;=(13.5+1),"Yes","No")</f>
        <v>No</v>
      </c>
      <c r="H111" s="26" t="str">
        <f>IF('[1]Outside Edges'!M110&gt;=(13.5+1),"Yes","No")</f>
        <v>No</v>
      </c>
      <c r="I111" s="26" t="str">
        <f>IF('[1]Outside Edges'!N110&gt;=(13.5+1),"Yes","No")</f>
        <v>No</v>
      </c>
      <c r="J111" s="26" t="str">
        <f>IF('[1]Outside Edges'!O110&gt;=(13.5+1),"Yes","No")</f>
        <v>No</v>
      </c>
      <c r="K111" s="10" t="str">
        <f>IF(('[1]Outside Edges'!G110+6.1)&gt;=(13.5+1),"Yes","No")</f>
        <v>Yes</v>
      </c>
      <c r="L111" s="90" t="str">
        <f>IF(('[1]Outside Edges'!H110+6.1)&gt;=(13.5+1),"Yes","No")</f>
        <v>No</v>
      </c>
      <c r="M111" s="25" t="str">
        <f>IF(('[1]Outside Edges'!I110+6.1)&gt;=(13.5+1),"Yes","No")</f>
        <v>No</v>
      </c>
      <c r="N111" s="25" t="str">
        <f>IF(('[1]Outside Edges'!J110+6.1)&gt;=(13.5+1),"Yes","No")</f>
        <v>No</v>
      </c>
      <c r="O111" s="25" t="str">
        <f>IF(('[1]Outside Edges'!K110+6.1)&gt;=(13.5+1),"Yes","No")</f>
        <v>No</v>
      </c>
      <c r="P111" s="25" t="str">
        <f>IF(('[1]Outside Edges'!L110+6.1)&gt;=(13.5+1),"Yes","No")</f>
        <v>No</v>
      </c>
      <c r="Q111" s="26" t="str">
        <f>IF(('[1]Outside Edges'!M110+6.1)&gt;=(13.5+1),"Yes","No")</f>
        <v>No</v>
      </c>
      <c r="R111" s="25" t="str">
        <f>IF(('[1]Outside Edges'!N110+6.1)&gt;=(13.5+1),"Yes","No")</f>
        <v>No</v>
      </c>
      <c r="S111" s="27" t="str">
        <f>IF(('[1]Outside Edges'!O110+6.1)&gt;=(13.5+1),"Yes","No")</f>
        <v>No</v>
      </c>
    </row>
    <row r="112" spans="1:21" ht="15.75" customHeight="1" thickBot="1" x14ac:dyDescent="0.3">
      <c r="A112" s="23" t="str">
        <f>IF('[1]Outside Edges'!$A111&lt;&gt;"",'[1]Outside Edges'!$A111,"")</f>
        <v>D109</v>
      </c>
      <c r="B112" s="90" t="str">
        <f>IF('[1]Outside Edges'!G111&gt;=(13.5+1),"Yes","No")</f>
        <v>Yes</v>
      </c>
      <c r="C112" s="90" t="str">
        <f>IF('[1]Outside Edges'!H111&gt;=(13.5+1),"Yes","No")</f>
        <v>Yes</v>
      </c>
      <c r="D112" s="25" t="str">
        <f>IF('[1]Outside Edges'!I111&gt;=(13.5+1),"Yes","No")</f>
        <v>Yes</v>
      </c>
      <c r="E112" s="25" t="str">
        <f>IF('[1]Outside Edges'!J111&gt;=(13.5+1),"Yes","No")</f>
        <v>Yes</v>
      </c>
      <c r="F112" s="25" t="str">
        <f>IF('[1]Outside Edges'!K111&gt;=(13.5+1),"Yes","No")</f>
        <v>Yes</v>
      </c>
      <c r="G112" s="25" t="str">
        <f>IF('[1]Outside Edges'!L111&gt;=(13.5+1),"Yes","No")</f>
        <v>Yes</v>
      </c>
      <c r="H112" s="26" t="str">
        <f>IF('[1]Outside Edges'!M111&gt;=(13.5+1),"Yes","No")</f>
        <v>Yes</v>
      </c>
      <c r="I112" s="26" t="str">
        <f>IF('[1]Outside Edges'!N111&gt;=(13.5+1),"Yes","No")</f>
        <v>Yes</v>
      </c>
      <c r="J112" s="26" t="str">
        <f>IF('[1]Outside Edges'!O111&gt;=(13.5+1),"Yes","No")</f>
        <v>Yes</v>
      </c>
      <c r="K112" s="10" t="str">
        <f>IF(('[1]Outside Edges'!G111+6.1)&gt;=(13.5+1),"Yes","No")</f>
        <v>Yes</v>
      </c>
      <c r="L112" s="90" t="str">
        <f>IF(('[1]Outside Edges'!H111+6.1)&gt;=(13.5+1),"Yes","No")</f>
        <v>Yes</v>
      </c>
      <c r="M112" s="25" t="str">
        <f>IF(('[1]Outside Edges'!I111+6.1)&gt;=(13.5+1),"Yes","No")</f>
        <v>Yes</v>
      </c>
      <c r="N112" s="25" t="str">
        <f>IF(('[1]Outside Edges'!J111+6.1)&gt;=(13.5+1),"Yes","No")</f>
        <v>Yes</v>
      </c>
      <c r="O112" s="25" t="str">
        <f>IF(('[1]Outside Edges'!K111+6.1)&gt;=(13.5+1),"Yes","No")</f>
        <v>Yes</v>
      </c>
      <c r="P112" s="25" t="str">
        <f>IF(('[1]Outside Edges'!L111+6.1)&gt;=(13.5+1),"Yes","No")</f>
        <v>Yes</v>
      </c>
      <c r="Q112" s="26" t="str">
        <f>IF(('[1]Outside Edges'!M111+6.1)&gt;=(13.5+1),"Yes","No")</f>
        <v>Yes</v>
      </c>
      <c r="R112" s="25" t="str">
        <f>IF(('[1]Outside Edges'!N111+6.1)&gt;=(13.5+1),"Yes","No")</f>
        <v>Yes</v>
      </c>
      <c r="S112" s="27" t="str">
        <f>IF(('[1]Outside Edges'!O111+6.1)&gt;=(13.5+1),"Yes","No")</f>
        <v>Yes</v>
      </c>
    </row>
    <row r="113" spans="1:19" ht="15.75" customHeight="1" thickBot="1" x14ac:dyDescent="0.3">
      <c r="A113" s="115" t="str">
        <f>IF('[1]Outside Edges'!$A112&lt;&gt;"",'[1]Outside Edges'!$A112,"")</f>
        <v>D110</v>
      </c>
      <c r="B113" s="90" t="str">
        <f>IF('[1]Outside Edges'!G112&gt;=(13.5+1),"Yes","No")</f>
        <v>No</v>
      </c>
      <c r="C113" s="90" t="str">
        <f>IF('[1]Outside Edges'!H112&gt;=(13.5+1),"Yes","No")</f>
        <v>No</v>
      </c>
      <c r="D113" s="25" t="str">
        <f>IF('[1]Outside Edges'!I112&gt;=(13.5+1),"Yes","No")</f>
        <v>No</v>
      </c>
      <c r="E113" s="123" t="str">
        <f>IF('[1]Outside Edges'!J112&gt;=(13.5+1),"No","No")</f>
        <v>No</v>
      </c>
      <c r="F113" s="25" t="str">
        <f>IF('[1]Outside Edges'!K112&gt;=(13.5+1),"Yes","No")</f>
        <v>Yes</v>
      </c>
      <c r="G113" s="25" t="str">
        <f>IF('[1]Outside Edges'!L112&gt;=(13.5+1),"Yes","No")</f>
        <v>Yes</v>
      </c>
      <c r="H113" s="26" t="str">
        <f>IF('[1]Outside Edges'!M112&gt;=(13.5+1),"Yes","No")</f>
        <v>Yes</v>
      </c>
      <c r="I113" s="26" t="str">
        <f>IF('[1]Outside Edges'!N112&gt;=(13.5+1),"Yes","No")</f>
        <v>Yes</v>
      </c>
      <c r="J113" s="26" t="str">
        <f>IF('[1]Outside Edges'!O112&gt;=(13.5+1),"Yes","No")</f>
        <v>Yes</v>
      </c>
      <c r="K113" s="10" t="str">
        <f>IF(('[1]Outside Edges'!G112+6.1)&gt;=(13.5+1),"Yes","No")</f>
        <v>Yes</v>
      </c>
      <c r="L113" s="122" t="str">
        <f>IF(('[1]Outside Edges'!H112+6.1)&gt;=(13.5+1),"No","No")</f>
        <v>No</v>
      </c>
      <c r="M113" s="123" t="str">
        <f>IF(('[1]Outside Edges'!I112+6.1)&gt;=(13.5+1),"No","No")</f>
        <v>No</v>
      </c>
      <c r="N113" s="123" t="str">
        <f>IF(('[1]Outside Edges'!J112+6.1)&gt;=(13.5+1),"No","No")</f>
        <v>No</v>
      </c>
      <c r="O113" s="123" t="str">
        <f>IF(('[1]Outside Edges'!K112+6.1)&gt;=(13.5+1),"No","No")</f>
        <v>No</v>
      </c>
      <c r="P113" s="123" t="str">
        <f>IF(('[1]Outside Edges'!L112+6.1)&gt;=(13.5+1),"No","No")</f>
        <v>No</v>
      </c>
      <c r="Q113" s="26" t="str">
        <f>IF(('[1]Outside Edges'!M112+6.1)&gt;=(13.5+1),"Yes","No")</f>
        <v>Yes</v>
      </c>
      <c r="R113" s="25" t="str">
        <f>IF(('[1]Outside Edges'!N112+6.1)&gt;=(13.5+1),"Yes","No")</f>
        <v>Yes</v>
      </c>
      <c r="S113" s="27" t="str">
        <f>IF(('[1]Outside Edges'!O112+6.1)&gt;=(13.5+1),"Yes","No")</f>
        <v>Yes</v>
      </c>
    </row>
    <row r="114" spans="1:19" ht="15.75" customHeight="1" thickBot="1" x14ac:dyDescent="0.3">
      <c r="A114" s="116" t="str">
        <f>IF('[1]Outside Edges'!$A113&lt;&gt;"",'[1]Outside Edges'!$A113,"")</f>
        <v>D111 AM</v>
      </c>
      <c r="B114" s="90" t="str">
        <f>IF('[1]Outside Edges'!G113&gt;=(13.5+1),"Yes","No")</f>
        <v>No</v>
      </c>
      <c r="C114" s="90" t="str">
        <f>IF('[1]Outside Edges'!H113&gt;=(13.5+1),"Yes","No")</f>
        <v>No</v>
      </c>
      <c r="D114" s="25" t="str">
        <f>IF('[1]Outside Edges'!I113&gt;=(13.5+1),"Yes","No")</f>
        <v>No</v>
      </c>
      <c r="E114" s="25" t="str">
        <f>IF('[1]Outside Edges'!J113&gt;=(13.5+1),"Yes","No")</f>
        <v>No</v>
      </c>
      <c r="F114" s="25" t="str">
        <f>IF('[1]Outside Edges'!K113&gt;=(13.5+1),"Yes","No")</f>
        <v>No</v>
      </c>
      <c r="G114" s="25" t="str">
        <f>IF('[1]Outside Edges'!L113&gt;=(13.5+1),"Yes","No")</f>
        <v>No</v>
      </c>
      <c r="H114" s="26" t="str">
        <f>IF('[1]Outside Edges'!M113&gt;=(13.5+1),"Yes","No")</f>
        <v>No</v>
      </c>
      <c r="I114" s="26" t="str">
        <f>IF('[1]Outside Edges'!N113&gt;=(13.5+1),"Yes","No")</f>
        <v>No</v>
      </c>
      <c r="J114" s="26" t="str">
        <f>IF('[1]Outside Edges'!O113&gt;=(13.5+1),"Yes","No")</f>
        <v>No</v>
      </c>
      <c r="K114" s="10" t="str">
        <f>IF(('[1]Outside Edges'!G113+6.1)&gt;=(13.5+1),"Yes","No")</f>
        <v>Yes</v>
      </c>
      <c r="L114" s="90" t="str">
        <f>IF(('[1]Outside Edges'!H113+6.1)&gt;=(13.5+1),"Yes","No")</f>
        <v>Yes</v>
      </c>
      <c r="M114" s="25" t="str">
        <f>IF(('[1]Outside Edges'!I113+6.1)&gt;=(13.5+1),"Yes","No")</f>
        <v>Yes</v>
      </c>
      <c r="N114" s="25" t="str">
        <f>IF(('[1]Outside Edges'!J113+6.1)&gt;=(13.5+1),"Yes","No")</f>
        <v>Yes</v>
      </c>
      <c r="O114" s="25" t="str">
        <f>IF(('[1]Outside Edges'!K113+6.1)&gt;=(13.5+1),"Yes","No")</f>
        <v>Yes</v>
      </c>
      <c r="P114" s="25" t="str">
        <f>IF(('[1]Outside Edges'!L113+6.1)&gt;=(13.5+1),"Yes","No")</f>
        <v>Yes</v>
      </c>
      <c r="Q114" s="26" t="str">
        <f>IF(('[1]Outside Edges'!M113+6.1)&gt;=(13.5+1),"Yes","No")</f>
        <v>Yes</v>
      </c>
      <c r="R114" s="25" t="str">
        <f>IF(('[1]Outside Edges'!N113+6.1)&gt;=(13.5+1),"Yes","No")</f>
        <v>Yes</v>
      </c>
      <c r="S114" s="27" t="str">
        <f>IF(('[1]Outside Edges'!O113+6.1)&gt;=(13.5+1),"Yes","No")</f>
        <v>Yes</v>
      </c>
    </row>
    <row r="115" spans="1:19" ht="15.75" customHeight="1" thickBot="1" x14ac:dyDescent="0.3">
      <c r="A115" s="22" t="str">
        <f>IF('[1]Outside Edges'!$A114&lt;&gt;"",'[1]Outside Edges'!$A114,"")</f>
        <v>D112</v>
      </c>
      <c r="B115" s="90" t="str">
        <f>IF('[1]Outside Edges'!G114&gt;=(13.5+1),"Yes","No")</f>
        <v>No</v>
      </c>
      <c r="C115" s="90" t="str">
        <f>IF('[1]Outside Edges'!H114&gt;=(13.5+1),"Yes","No")</f>
        <v>No</v>
      </c>
      <c r="D115" s="25" t="str">
        <f>IF('[1]Outside Edges'!I114&gt;=(13.5+1),"Yes","No")</f>
        <v>No</v>
      </c>
      <c r="E115" s="25" t="str">
        <f>IF('[1]Outside Edges'!J114&gt;=(13.5+1),"Yes","No")</f>
        <v>No</v>
      </c>
      <c r="F115" s="25" t="str">
        <f>IF('[1]Outside Edges'!K114&gt;=(13.5+1),"Yes","No")</f>
        <v>No</v>
      </c>
      <c r="G115" s="25" t="str">
        <f>IF('[1]Outside Edges'!L114&gt;=(13.5+1),"Yes","No")</f>
        <v>No</v>
      </c>
      <c r="H115" s="26" t="str">
        <f>IF('[1]Outside Edges'!M114&gt;=(13.5+1),"Yes","No")</f>
        <v>Yes</v>
      </c>
      <c r="I115" s="26" t="str">
        <f>IF('[1]Outside Edges'!N114&gt;=(13.5+1),"Yes","No")</f>
        <v>Yes</v>
      </c>
      <c r="J115" s="26" t="str">
        <f>IF('[1]Outside Edges'!O114&gt;=(13.5+1),"Yes","No")</f>
        <v>Yes</v>
      </c>
      <c r="K115" s="10" t="str">
        <f>IF(('[1]Outside Edges'!G114+6.1)&gt;=(13.5+1),"Yes","No")</f>
        <v>Yes</v>
      </c>
      <c r="L115" s="90" t="str">
        <f>IF(('[1]Outside Edges'!H114+6.1)&gt;=(13.5+1),"Yes","No")</f>
        <v>Yes</v>
      </c>
      <c r="M115" s="25" t="str">
        <f>IF(('[1]Outside Edges'!I114+6.1)&gt;=(13.5+1),"Yes","No")</f>
        <v>Yes</v>
      </c>
      <c r="N115" s="25" t="str">
        <f>IF(('[1]Outside Edges'!J114+6.1)&gt;=(13.5+1),"Yes","No")</f>
        <v>Yes</v>
      </c>
      <c r="O115" s="25" t="str">
        <f>IF(('[1]Outside Edges'!K114+6.1)&gt;=(13.5+1),"Yes","No")</f>
        <v>Yes</v>
      </c>
      <c r="P115" s="25" t="str">
        <f>IF(('[1]Outside Edges'!L114+6.1)&gt;=(13.5+1),"Yes","No")</f>
        <v>Yes</v>
      </c>
      <c r="Q115" s="26" t="str">
        <f>IF(('[1]Outside Edges'!M114+6.1)&gt;=(13.5+1),"Yes","No")</f>
        <v>Yes</v>
      </c>
      <c r="R115" s="25" t="str">
        <f>IF(('[1]Outside Edges'!N114+6.1)&gt;=(13.5+1),"Yes","No")</f>
        <v>Yes</v>
      </c>
      <c r="S115" s="27" t="str">
        <f>IF(('[1]Outside Edges'!O114+6.1)&gt;=(13.5+1),"Yes","No")</f>
        <v>Yes</v>
      </c>
    </row>
    <row r="116" spans="1:19" ht="15.75" customHeight="1" thickBot="1" x14ac:dyDescent="0.3">
      <c r="A116" s="116" t="str">
        <f>IF('[1]Outside Edges'!$A115&lt;&gt;"",'[1]Outside Edges'!$A115,"")</f>
        <v>D113 AM</v>
      </c>
      <c r="B116" s="90" t="str">
        <f>IF('[1]Outside Edges'!G115&gt;=(13.5+1),"Yes","No")</f>
        <v>No</v>
      </c>
      <c r="C116" s="90" t="str">
        <f>IF('[1]Outside Edges'!H115&gt;=(13.5+1),"Yes","No")</f>
        <v>No</v>
      </c>
      <c r="D116" s="25" t="str">
        <f>IF('[1]Outside Edges'!I115&gt;=(13.5+1),"Yes","No")</f>
        <v>No</v>
      </c>
      <c r="E116" s="25" t="str">
        <f>IF('[1]Outside Edges'!J115&gt;=(13.5+1),"Yes","No")</f>
        <v>No</v>
      </c>
      <c r="F116" s="25" t="str">
        <f>IF('[1]Outside Edges'!K115&gt;=(13.5+1),"Yes","No")</f>
        <v>No</v>
      </c>
      <c r="G116" s="25" t="str">
        <f>IF('[1]Outside Edges'!L115&gt;=(13.5+1),"Yes","No")</f>
        <v>No</v>
      </c>
      <c r="H116" s="26" t="str">
        <f>IF('[1]Outside Edges'!M115&gt;=(13.5+1),"Yes","No")</f>
        <v>No</v>
      </c>
      <c r="I116" s="26" t="str">
        <f>IF('[1]Outside Edges'!N115&gt;=(13.5+1),"Yes","No")</f>
        <v>No</v>
      </c>
      <c r="J116" s="26" t="str">
        <f>IF('[1]Outside Edges'!O115&gt;=(13.5+1),"Yes","No")</f>
        <v>No</v>
      </c>
      <c r="K116" s="10" t="str">
        <f>IF(('[1]Outside Edges'!G115+6.1)&gt;=(13.5+1),"Yes","No")</f>
        <v>Yes</v>
      </c>
      <c r="L116" s="90" t="str">
        <f>IF(('[1]Outside Edges'!H115+6.1)&gt;=(13.5+1),"Yes","No")</f>
        <v>Yes</v>
      </c>
      <c r="M116" s="25" t="str">
        <f>IF(('[1]Outside Edges'!I115+6.1)&gt;=(13.5+1),"Yes","No")</f>
        <v>Yes</v>
      </c>
      <c r="N116" s="25" t="str">
        <f>IF(('[1]Outside Edges'!J115+6.1)&gt;=(13.5+1),"Yes","No")</f>
        <v>Yes</v>
      </c>
      <c r="O116" s="25" t="str">
        <f>IF(('[1]Outside Edges'!K115+6.1)&gt;=(13.5+1),"Yes","No")</f>
        <v>Yes</v>
      </c>
      <c r="P116" s="25" t="str">
        <f>IF(('[1]Outside Edges'!L115+6.1)&gt;=(13.5+1),"Yes","No")</f>
        <v>Yes</v>
      </c>
      <c r="Q116" s="26" t="str">
        <f>IF(('[1]Outside Edges'!M115+6.1)&gt;=(13.5+1),"Yes","No")</f>
        <v>Yes</v>
      </c>
      <c r="R116" s="25" t="str">
        <f>IF(('[1]Outside Edges'!N115+6.1)&gt;=(13.5+1),"Yes","No")</f>
        <v>Yes</v>
      </c>
      <c r="S116" s="27" t="str">
        <f>IF(('[1]Outside Edges'!O115+6.1)&gt;=(13.5+1),"Yes","No")</f>
        <v>Yes</v>
      </c>
    </row>
    <row r="117" spans="1:19" ht="15.75" customHeight="1" thickBot="1" x14ac:dyDescent="0.3">
      <c r="A117" s="118" t="str">
        <f>IF('[1]Outside Edges'!$A116&lt;&gt;"",'[1]Outside Edges'!$A116,"")</f>
        <v>D114 AM</v>
      </c>
      <c r="B117" s="90" t="str">
        <f>IF('[1]Outside Edges'!G116&gt;=(13.5+1),"Yes","No")</f>
        <v>Yes</v>
      </c>
      <c r="C117" s="90" t="str">
        <f>IF('[1]Outside Edges'!H116&gt;=(13.5+1),"Yes","No")</f>
        <v>Yes</v>
      </c>
      <c r="D117" s="25" t="str">
        <f>IF('[1]Outside Edges'!I116&gt;=(13.5+1),"Yes","No")</f>
        <v>Yes</v>
      </c>
      <c r="E117" s="25" t="str">
        <f>IF('[1]Outside Edges'!J116&gt;=(13.5+1),"Yes","No")</f>
        <v>Yes</v>
      </c>
      <c r="F117" s="25" t="str">
        <f>IF('[1]Outside Edges'!K116&gt;=(13.5+1),"Yes","No")</f>
        <v>Yes</v>
      </c>
      <c r="G117" s="25" t="str">
        <f>IF('[1]Outside Edges'!L116&gt;=(13.5+1),"Yes","No")</f>
        <v>Yes</v>
      </c>
      <c r="H117" s="26" t="str">
        <f>IF('[1]Outside Edges'!M116&gt;=(13.5+1),"Yes","No")</f>
        <v>Yes</v>
      </c>
      <c r="I117" s="26" t="str">
        <f>IF('[1]Outside Edges'!N116&gt;=(13.5+1),"Yes","No")</f>
        <v>Yes</v>
      </c>
      <c r="J117" s="26" t="str">
        <f>IF('[1]Outside Edges'!O116&gt;=(13.5+1),"Yes","No")</f>
        <v>Yes</v>
      </c>
      <c r="K117" s="10" t="str">
        <f>IF(('[1]Outside Edges'!G116+6.1)&gt;=(13.5+1),"Yes","No")</f>
        <v>Yes</v>
      </c>
      <c r="L117" s="90" t="str">
        <f>IF(('[1]Outside Edges'!H116+6.1)&gt;=(13.5+1),"Yes","No")</f>
        <v>Yes</v>
      </c>
      <c r="M117" s="25" t="str">
        <f>IF(('[1]Outside Edges'!I116+6.1)&gt;=(13.5+1),"Yes","No")</f>
        <v>Yes</v>
      </c>
      <c r="N117" s="25" t="str">
        <f>IF(('[1]Outside Edges'!J116+6.1)&gt;=(13.5+1),"Yes","No")</f>
        <v>Yes</v>
      </c>
      <c r="O117" s="25" t="str">
        <f>IF(('[1]Outside Edges'!K116+6.1)&gt;=(13.5+1),"Yes","No")</f>
        <v>Yes</v>
      </c>
      <c r="P117" s="25" t="str">
        <f>IF(('[1]Outside Edges'!L116+6.1)&gt;=(13.5+1),"Yes","No")</f>
        <v>Yes</v>
      </c>
      <c r="Q117" s="26" t="str">
        <f>IF(('[1]Outside Edges'!M116+6.1)&gt;=(13.5+1),"Yes","No")</f>
        <v>Yes</v>
      </c>
      <c r="R117" s="25" t="str">
        <f>IF(('[1]Outside Edges'!N116+6.1)&gt;=(13.5+1),"Yes","No")</f>
        <v>Yes</v>
      </c>
      <c r="S117" s="27" t="str">
        <f>IF(('[1]Outside Edges'!O116+6.1)&gt;=(13.5+1),"Yes","No")</f>
        <v>Yes</v>
      </c>
    </row>
    <row r="118" spans="1:19" ht="15.75" customHeight="1" thickBot="1" x14ac:dyDescent="0.3">
      <c r="A118" s="23" t="str">
        <f>IF('[1]Outside Edges'!$A117&lt;&gt;"",'[1]Outside Edges'!$A117,"")</f>
        <v>D115</v>
      </c>
      <c r="B118" s="90" t="str">
        <f>IF('[1]Outside Edges'!G117&gt;=(13.5+1),"Yes","No")</f>
        <v>No</v>
      </c>
      <c r="C118" s="90" t="str">
        <f>IF('[1]Outside Edges'!H117&gt;=(13.5+1),"Yes","No")</f>
        <v>No</v>
      </c>
      <c r="D118" s="25" t="str">
        <f>IF('[1]Outside Edges'!I117&gt;=(13.5+1),"Yes","No")</f>
        <v>No</v>
      </c>
      <c r="E118" s="25" t="str">
        <f>IF('[1]Outside Edges'!J117&gt;=(13.5+1),"Yes","No")</f>
        <v>No</v>
      </c>
      <c r="F118" s="25" t="str">
        <f>IF('[1]Outside Edges'!K117&gt;=(13.5+1),"Yes","No")</f>
        <v>No</v>
      </c>
      <c r="G118" s="25" t="str">
        <f>IF('[1]Outside Edges'!L117&gt;=(13.5+1),"Yes","No")</f>
        <v>No</v>
      </c>
      <c r="H118" s="26" t="str">
        <f>IF('[1]Outside Edges'!M117&gt;=(13.5+1),"Yes","No")</f>
        <v>No</v>
      </c>
      <c r="I118" s="26" t="str">
        <f>IF('[1]Outside Edges'!N117&gt;=(13.5+1),"Yes","No")</f>
        <v>No</v>
      </c>
      <c r="J118" s="26" t="str">
        <f>IF('[1]Outside Edges'!O117&gt;=(13.5+1),"Yes","No")</f>
        <v>Yes</v>
      </c>
      <c r="K118" s="10" t="str">
        <f>IF(('[1]Outside Edges'!G117+6.1)&gt;=(13.5+1),"Yes","No")</f>
        <v>Yes</v>
      </c>
      <c r="L118" s="90" t="str">
        <f>IF(('[1]Outside Edges'!H117+6.1)&gt;=(13.5+1),"Yes","No")</f>
        <v>Yes</v>
      </c>
      <c r="M118" s="25" t="str">
        <f>IF(('[1]Outside Edges'!I117+6.1)&gt;=(13.5+1),"Yes","No")</f>
        <v>Yes</v>
      </c>
      <c r="N118" s="25" t="str">
        <f>IF(('[1]Outside Edges'!J117+6.1)&gt;=(13.5+1),"Yes","No")</f>
        <v>Yes</v>
      </c>
      <c r="O118" s="25" t="str">
        <f>IF(('[1]Outside Edges'!K117+6.1)&gt;=(13.5+1),"Yes","No")</f>
        <v>Yes</v>
      </c>
      <c r="P118" s="25" t="str">
        <f>IF(('[1]Outside Edges'!L117+6.1)&gt;=(13.5+1),"Yes","No")</f>
        <v>Yes</v>
      </c>
      <c r="Q118" s="26" t="str">
        <f>IF(('[1]Outside Edges'!M117+6.1)&gt;=(13.5+1),"Yes","No")</f>
        <v>Yes</v>
      </c>
      <c r="R118" s="25" t="str">
        <f>IF(('[1]Outside Edges'!N117+6.1)&gt;=(13.5+1),"Yes","No")</f>
        <v>Yes</v>
      </c>
      <c r="S118" s="27" t="str">
        <f>IF(('[1]Outside Edges'!O117+6.1)&gt;=(13.5+1),"Yes","No")</f>
        <v>Yes</v>
      </c>
    </row>
    <row r="119" spans="1:19" ht="15.75" customHeight="1" thickBot="1" x14ac:dyDescent="0.3">
      <c r="A119" s="22" t="str">
        <f>IF('[1]Outside Edges'!$A118&lt;&gt;"",'[1]Outside Edges'!$A118,"")</f>
        <v>D116</v>
      </c>
      <c r="B119" s="90" t="str">
        <f>IF('[1]Outside Edges'!G118&gt;=(13.5+1),"Yes","No")</f>
        <v>No</v>
      </c>
      <c r="C119" s="90" t="str">
        <f>IF('[1]Outside Edges'!H118&gt;=(13.5+1),"Yes","No")</f>
        <v>No</v>
      </c>
      <c r="D119" s="25" t="str">
        <f>IF('[1]Outside Edges'!I118&gt;=(13.5+1),"Yes","No")</f>
        <v>No</v>
      </c>
      <c r="E119" s="25" t="str">
        <f>IF('[1]Outside Edges'!J118&gt;=(13.5+1),"Yes","No")</f>
        <v>No</v>
      </c>
      <c r="F119" s="25" t="str">
        <f>IF('[1]Outside Edges'!K118&gt;=(13.5+1),"Yes","No")</f>
        <v>No</v>
      </c>
      <c r="G119" s="25" t="str">
        <f>IF('[1]Outside Edges'!L118&gt;=(13.5+1),"Yes","No")</f>
        <v>No</v>
      </c>
      <c r="H119" s="26" t="str">
        <f>IF('[1]Outside Edges'!M118&gt;=(13.5+1),"Yes","No")</f>
        <v>Yes</v>
      </c>
      <c r="I119" s="26" t="str">
        <f>IF('[1]Outside Edges'!N118&gt;=(13.5+1),"Yes","No")</f>
        <v>Yes</v>
      </c>
      <c r="J119" s="26" t="str">
        <f>IF('[1]Outside Edges'!O118&gt;=(13.5+1),"Yes","No")</f>
        <v>Yes</v>
      </c>
      <c r="K119" s="10" t="str">
        <f>IF(('[1]Outside Edges'!G118+6.1)&gt;=(13.5+1),"Yes","No")</f>
        <v>Yes</v>
      </c>
      <c r="L119" s="90" t="str">
        <f>IF(('[1]Outside Edges'!H118+6.1)&gt;=(13.5+1),"Yes","No")</f>
        <v>Yes</v>
      </c>
      <c r="M119" s="25" t="str">
        <f>IF(('[1]Outside Edges'!I118+6.1)&gt;=(13.5+1),"Yes","No")</f>
        <v>Yes</v>
      </c>
      <c r="N119" s="25" t="str">
        <f>IF(('[1]Outside Edges'!J118+6.1)&gt;=(13.5+1),"Yes","No")</f>
        <v>Yes</v>
      </c>
      <c r="O119" s="25" t="str">
        <f>IF(('[1]Outside Edges'!K118+6.1)&gt;=(13.5+1),"Yes","No")</f>
        <v>Yes</v>
      </c>
      <c r="P119" s="25" t="str">
        <f>IF(('[1]Outside Edges'!L118+6.1)&gt;=(13.5+1),"Yes","No")</f>
        <v>Yes</v>
      </c>
      <c r="Q119" s="26" t="str">
        <f>IF(('[1]Outside Edges'!M118+6.1)&gt;=(13.5+1),"Yes","No")</f>
        <v>Yes</v>
      </c>
      <c r="R119" s="25" t="str">
        <f>IF(('[1]Outside Edges'!N118+6.1)&gt;=(13.5+1),"Yes","No")</f>
        <v>Yes</v>
      </c>
      <c r="S119" s="27" t="str">
        <f>IF(('[1]Outside Edges'!O118+6.1)&gt;=(13.5+1),"Yes","No")</f>
        <v>Yes</v>
      </c>
    </row>
    <row r="120" spans="1:19" ht="15.75" customHeight="1" thickBot="1" x14ac:dyDescent="0.3">
      <c r="A120" s="23" t="str">
        <f>IF('[1]Outside Edges'!$A119&lt;&gt;"",'[1]Outside Edges'!$A119,"")</f>
        <v>D117</v>
      </c>
      <c r="B120" s="90" t="str">
        <f>IF('[1]Outside Edges'!G119&gt;=(13.5+1),"Yes","No")</f>
        <v>No</v>
      </c>
      <c r="C120" s="90" t="str">
        <f>IF('[1]Outside Edges'!H119&gt;=(13.5+1),"Yes","No")</f>
        <v>Yes</v>
      </c>
      <c r="D120" s="25" t="str">
        <f>IF('[1]Outside Edges'!I119&gt;=(13.5+1),"Yes","No")</f>
        <v>Yes</v>
      </c>
      <c r="E120" s="25" t="str">
        <f>IF('[1]Outside Edges'!J119&gt;=(13.5+1),"Yes","No")</f>
        <v>Yes</v>
      </c>
      <c r="F120" s="25" t="str">
        <f>IF('[1]Outside Edges'!K119&gt;=(13.5+1),"Yes","No")</f>
        <v>Yes</v>
      </c>
      <c r="G120" s="25" t="str">
        <f>IF('[1]Outside Edges'!L119&gt;=(13.5+1),"Yes","No")</f>
        <v>Yes</v>
      </c>
      <c r="H120" s="26" t="str">
        <f>IF('[1]Outside Edges'!M119&gt;=(13.5+1),"Yes","No")</f>
        <v>Yes</v>
      </c>
      <c r="I120" s="26" t="str">
        <f>IF('[1]Outside Edges'!N119&gt;=(13.5+1),"Yes","No")</f>
        <v>Yes</v>
      </c>
      <c r="J120" s="26" t="str">
        <f>IF('[1]Outside Edges'!O119&gt;=(13.5+1),"Yes","No")</f>
        <v>Yes</v>
      </c>
      <c r="K120" s="10" t="str">
        <f>IF(('[1]Outside Edges'!G119+6.1)&gt;=(13.5+1),"Yes","No")</f>
        <v>Yes</v>
      </c>
      <c r="L120" s="90" t="str">
        <f>IF(('[1]Outside Edges'!H119+6.1)&gt;=(13.5+1),"Yes","No")</f>
        <v>Yes</v>
      </c>
      <c r="M120" s="25" t="str">
        <f>IF(('[1]Outside Edges'!I119+6.1)&gt;=(13.5+1),"Yes","No")</f>
        <v>Yes</v>
      </c>
      <c r="N120" s="25" t="str">
        <f>IF(('[1]Outside Edges'!J119+6.1)&gt;=(13.5+1),"Yes","No")</f>
        <v>Yes</v>
      </c>
      <c r="O120" s="25" t="str">
        <f>IF(('[1]Outside Edges'!K119+6.1)&gt;=(13.5+1),"Yes","No")</f>
        <v>Yes</v>
      </c>
      <c r="P120" s="25" t="str">
        <f>IF(('[1]Outside Edges'!L119+6.1)&gt;=(13.5+1),"Yes","No")</f>
        <v>Yes</v>
      </c>
      <c r="Q120" s="26" t="str">
        <f>IF(('[1]Outside Edges'!M119+6.1)&gt;=(13.5+1),"Yes","No")</f>
        <v>Yes</v>
      </c>
      <c r="R120" s="25" t="str">
        <f>IF(('[1]Outside Edges'!N119+6.1)&gt;=(13.5+1),"Yes","No")</f>
        <v>Yes</v>
      </c>
      <c r="S120" s="27" t="str">
        <f>IF(('[1]Outside Edges'!O119+6.1)&gt;=(13.5+1),"Yes","No")</f>
        <v>Yes</v>
      </c>
    </row>
    <row r="121" spans="1:19" ht="15.75" customHeight="1" thickBot="1" x14ac:dyDescent="0.3">
      <c r="A121" s="22" t="str">
        <f>IF('[1]Outside Edges'!$A120&lt;&gt;"",'[1]Outside Edges'!$A120,"")</f>
        <v>D118</v>
      </c>
      <c r="B121" s="90" t="str">
        <f>IF('[1]Outside Edges'!G120&gt;=(13.5+1),"Yes","No")</f>
        <v>No</v>
      </c>
      <c r="C121" s="90" t="str">
        <f>IF('[1]Outside Edges'!H120&gt;=(13.5+1),"Yes","No")</f>
        <v>No</v>
      </c>
      <c r="D121" s="25" t="str">
        <f>IF('[1]Outside Edges'!I120&gt;=(13.5+1),"Yes","No")</f>
        <v>No</v>
      </c>
      <c r="E121" s="25" t="str">
        <f>IF('[1]Outside Edges'!J120&gt;=(13.5+1),"Yes","No")</f>
        <v>No</v>
      </c>
      <c r="F121" s="25" t="str">
        <f>IF('[1]Outside Edges'!K120&gt;=(13.5+1),"Yes","No")</f>
        <v>No</v>
      </c>
      <c r="G121" s="25" t="str">
        <f>IF('[1]Outside Edges'!L120&gt;=(13.5+1),"Yes","No")</f>
        <v>No</v>
      </c>
      <c r="H121" s="26" t="str">
        <f>IF('[1]Outside Edges'!M120&gt;=(13.5+1),"Yes","No")</f>
        <v>No</v>
      </c>
      <c r="I121" s="26" t="str">
        <f>IF('[1]Outside Edges'!N120&gt;=(13.5+1),"Yes","No")</f>
        <v>Yes</v>
      </c>
      <c r="J121" s="26" t="str">
        <f>IF('[1]Outside Edges'!O120&gt;=(13.5+1),"Yes","No")</f>
        <v>Yes</v>
      </c>
      <c r="K121" s="10" t="str">
        <f>IF(('[1]Outside Edges'!G120+6.1)&gt;=(13.5+1),"Yes","No")</f>
        <v>Yes</v>
      </c>
      <c r="L121" s="90" t="str">
        <f>IF(('[1]Outside Edges'!H120+6.1)&gt;=(13.5+1),"Yes","No")</f>
        <v>Yes</v>
      </c>
      <c r="M121" s="25" t="str">
        <f>IF(('[1]Outside Edges'!I120+6.1)&gt;=(13.5+1),"Yes","No")</f>
        <v>Yes</v>
      </c>
      <c r="N121" s="25" t="str">
        <f>IF(('[1]Outside Edges'!J120+6.1)&gt;=(13.5+1),"Yes","No")</f>
        <v>Yes</v>
      </c>
      <c r="O121" s="25" t="str">
        <f>IF(('[1]Outside Edges'!K120+6.1)&gt;=(13.5+1),"Yes","No")</f>
        <v>Yes</v>
      </c>
      <c r="P121" s="25" t="str">
        <f>IF(('[1]Outside Edges'!L120+6.1)&gt;=(13.5+1),"Yes","No")</f>
        <v>Yes</v>
      </c>
      <c r="Q121" s="26" t="str">
        <f>IF(('[1]Outside Edges'!M120+6.1)&gt;=(13.5+1),"Yes","No")</f>
        <v>Yes</v>
      </c>
      <c r="R121" s="25" t="str">
        <f>IF(('[1]Outside Edges'!N120+6.1)&gt;=(13.5+1),"Yes","No")</f>
        <v>Yes</v>
      </c>
      <c r="S121" s="27" t="str">
        <f>IF(('[1]Outside Edges'!O120+6.1)&gt;=(13.5+1),"Yes","No")</f>
        <v>Yes</v>
      </c>
    </row>
    <row r="122" spans="1:19" ht="15.75" customHeight="1" thickBot="1" x14ac:dyDescent="0.3">
      <c r="A122" s="23" t="str">
        <f>IF('[1]Outside Edges'!$A121&lt;&gt;"",'[1]Outside Edges'!$A121,"")</f>
        <v>D119</v>
      </c>
      <c r="B122" s="90" t="str">
        <f>IF('[1]Outside Edges'!G121&gt;=(13.5+1),"Yes","No")</f>
        <v>No</v>
      </c>
      <c r="C122" s="90" t="str">
        <f>IF('[1]Outside Edges'!H121&gt;=(13.5+1),"Yes","No")</f>
        <v>No</v>
      </c>
      <c r="D122" s="25" t="str">
        <f>IF('[1]Outside Edges'!I121&gt;=(13.5+1),"Yes","No")</f>
        <v>No</v>
      </c>
      <c r="E122" s="25" t="str">
        <f>IF('[1]Outside Edges'!J121&gt;=(13.5+1),"Yes","No")</f>
        <v>No</v>
      </c>
      <c r="F122" s="25" t="str">
        <f>IF('[1]Outside Edges'!K121&gt;=(13.5+1),"Yes","No")</f>
        <v>No</v>
      </c>
      <c r="G122" s="25" t="str">
        <f>IF('[1]Outside Edges'!L121&gt;=(13.5+1),"Yes","No")</f>
        <v>No</v>
      </c>
      <c r="H122" s="26" t="str">
        <f>IF('[1]Outside Edges'!M121&gt;=(13.5+1),"Yes","No")</f>
        <v>No</v>
      </c>
      <c r="I122" s="26" t="str">
        <f>IF('[1]Outside Edges'!N121&gt;=(13.5+1),"Yes","No")</f>
        <v>No</v>
      </c>
      <c r="J122" s="26" t="str">
        <f>IF('[1]Outside Edges'!O121&gt;=(13.5+1),"Yes","No")</f>
        <v>No</v>
      </c>
      <c r="K122" s="10" t="str">
        <f>IF(('[1]Outside Edges'!G121+6.1)&gt;=(13.5+1),"Yes","No")</f>
        <v>No</v>
      </c>
      <c r="L122" s="90" t="str">
        <f>IF(('[1]Outside Edges'!H121+6.1)&gt;=(13.5+1),"Yes","No")</f>
        <v>Yes</v>
      </c>
      <c r="M122" s="25" t="str">
        <f>IF(('[1]Outside Edges'!I121+6.1)&gt;=(13.5+1),"Yes","No")</f>
        <v>Yes</v>
      </c>
      <c r="N122" s="25" t="str">
        <f>IF(('[1]Outside Edges'!J121+6.1)&gt;=(13.5+1),"Yes","No")</f>
        <v>Yes</v>
      </c>
      <c r="O122" s="25" t="str">
        <f>IF(('[1]Outside Edges'!K121+6.1)&gt;=(13.5+1),"Yes","No")</f>
        <v>Yes</v>
      </c>
      <c r="P122" s="25" t="str">
        <f>IF(('[1]Outside Edges'!L121+6.1)&gt;=(13.5+1),"Yes","No")</f>
        <v>Yes</v>
      </c>
      <c r="Q122" s="26" t="str">
        <f>IF(('[1]Outside Edges'!M121+6.1)&gt;=(13.5+1),"Yes","No")</f>
        <v>Yes</v>
      </c>
      <c r="R122" s="25" t="str">
        <f>IF(('[1]Outside Edges'!N121+6.1)&gt;=(13.5+1),"Yes","No")</f>
        <v>Yes</v>
      </c>
      <c r="S122" s="27" t="str">
        <f>IF(('[1]Outside Edges'!O121+6.1)&gt;=(13.5+1),"Yes","No")</f>
        <v>Yes</v>
      </c>
    </row>
    <row r="123" spans="1:19" ht="15.75" customHeight="1" thickBot="1" x14ac:dyDescent="0.3">
      <c r="A123" s="22" t="str">
        <f>IF('[1]Outside Edges'!$A122&lt;&gt;"",'[1]Outside Edges'!$A122,"")</f>
        <v>D120</v>
      </c>
      <c r="B123" s="90" t="str">
        <f>IF('[1]Outside Edges'!G122&gt;=(13.5+1),"Yes","No")</f>
        <v>No</v>
      </c>
      <c r="C123" s="90" t="str">
        <f>IF('[1]Outside Edges'!H122&gt;=(13.5+1),"Yes","No")</f>
        <v>Yes</v>
      </c>
      <c r="D123" s="25" t="str">
        <f>IF('[1]Outside Edges'!I122&gt;=(13.5+1),"Yes","No")</f>
        <v>Yes</v>
      </c>
      <c r="E123" s="25" t="str">
        <f>IF('[1]Outside Edges'!J122&gt;=(13.5+1),"Yes","No")</f>
        <v>Yes</v>
      </c>
      <c r="F123" s="25" t="str">
        <f>IF('[1]Outside Edges'!K122&gt;=(13.5+1),"Yes","No")</f>
        <v>Yes</v>
      </c>
      <c r="G123" s="25" t="str">
        <f>IF('[1]Outside Edges'!L122&gt;=(13.5+1),"Yes","No")</f>
        <v>Yes</v>
      </c>
      <c r="H123" s="26" t="str">
        <f>IF('[1]Outside Edges'!M122&gt;=(13.5+1),"Yes","No")</f>
        <v>Yes</v>
      </c>
      <c r="I123" s="26" t="str">
        <f>IF('[1]Outside Edges'!N122&gt;=(13.5+1),"Yes","No")</f>
        <v>Yes</v>
      </c>
      <c r="J123" s="26" t="str">
        <f>IF('[1]Outside Edges'!O122&gt;=(13.5+1),"Yes","No")</f>
        <v>Yes</v>
      </c>
      <c r="K123" s="10" t="str">
        <f>IF(('[1]Outside Edges'!G122+6.1)&gt;=(13.5+1),"Yes","No")</f>
        <v>Yes</v>
      </c>
      <c r="L123" s="90" t="str">
        <f>IF(('[1]Outside Edges'!H122+6.1)&gt;=(13.5+1),"Yes","No")</f>
        <v>Yes</v>
      </c>
      <c r="M123" s="25" t="str">
        <f>IF(('[1]Outside Edges'!I122+6.1)&gt;=(13.5+1),"Yes","No")</f>
        <v>Yes</v>
      </c>
      <c r="N123" s="25" t="str">
        <f>IF(('[1]Outside Edges'!J122+6.1)&gt;=(13.5+1),"Yes","No")</f>
        <v>Yes</v>
      </c>
      <c r="O123" s="25" t="str">
        <f>IF(('[1]Outside Edges'!K122+6.1)&gt;=(13.5+1),"Yes","No")</f>
        <v>Yes</v>
      </c>
      <c r="P123" s="25" t="str">
        <f>IF(('[1]Outside Edges'!L122+6.1)&gt;=(13.5+1),"Yes","No")</f>
        <v>Yes</v>
      </c>
      <c r="Q123" s="26" t="str">
        <f>IF(('[1]Outside Edges'!M122+6.1)&gt;=(13.5+1),"Yes","No")</f>
        <v>Yes</v>
      </c>
      <c r="R123" s="25" t="str">
        <f>IF(('[1]Outside Edges'!N122+6.1)&gt;=(13.5+1),"Yes","No")</f>
        <v>Yes</v>
      </c>
      <c r="S123" s="27" t="str">
        <f>IF(('[1]Outside Edges'!O122+6.1)&gt;=(13.5+1),"Yes","No")</f>
        <v>Yes</v>
      </c>
    </row>
    <row r="124" spans="1:19" ht="15.75" customHeight="1" thickBot="1" x14ac:dyDescent="0.3">
      <c r="A124" s="116" t="str">
        <f>IF('[1]Outside Edges'!$A123&lt;&gt;"",'[1]Outside Edges'!$A123,"")</f>
        <v>D121 AM</v>
      </c>
      <c r="B124" s="90" t="str">
        <f>IF('[1]Outside Edges'!G123&gt;=(13.5+1),"Yes","No")</f>
        <v>No</v>
      </c>
      <c r="C124" s="90" t="str">
        <f>IF('[1]Outside Edges'!H123&gt;=(13.5+1),"Yes","No")</f>
        <v>No</v>
      </c>
      <c r="D124" s="25" t="str">
        <f>IF('[1]Outside Edges'!I123&gt;=(13.5+1),"Yes","No")</f>
        <v>No</v>
      </c>
      <c r="E124" s="25" t="str">
        <f>IF('[1]Outside Edges'!J123&gt;=(13.5+1),"Yes","No")</f>
        <v>No</v>
      </c>
      <c r="F124" s="25" t="str">
        <f>IF('[1]Outside Edges'!K123&gt;=(13.5+1),"Yes","No")</f>
        <v>No</v>
      </c>
      <c r="G124" s="25" t="str">
        <f>IF('[1]Outside Edges'!L123&gt;=(13.5+1),"Yes","No")</f>
        <v>No</v>
      </c>
      <c r="H124" s="26" t="str">
        <f>IF('[1]Outside Edges'!M123&gt;=(13.5+1),"Yes","No")</f>
        <v>No</v>
      </c>
      <c r="I124" s="26" t="str">
        <f>IF('[1]Outside Edges'!N123&gt;=(13.5+1),"Yes","No")</f>
        <v>No</v>
      </c>
      <c r="J124" s="26" t="str">
        <f>IF('[1]Outside Edges'!O123&gt;=(13.5+1),"Yes","No")</f>
        <v>No</v>
      </c>
      <c r="K124" s="10" t="str">
        <f>IF(('[1]Outside Edges'!G123+6.1)&gt;=(13.5+1),"Yes","No")</f>
        <v>Yes</v>
      </c>
      <c r="L124" s="90" t="str">
        <f>IF(('[1]Outside Edges'!H123+6.1)&gt;=(13.5+1),"Yes","No")</f>
        <v>Yes</v>
      </c>
      <c r="M124" s="25" t="str">
        <f>IF(('[1]Outside Edges'!I123+6.1)&gt;=(13.5+1),"Yes","No")</f>
        <v>Yes</v>
      </c>
      <c r="N124" s="25" t="str">
        <f>IF(('[1]Outside Edges'!J123+6.1)&gt;=(13.5+1),"Yes","No")</f>
        <v>Yes</v>
      </c>
      <c r="O124" s="25" t="str">
        <f>IF(('[1]Outside Edges'!K123+6.1)&gt;=(13.5+1),"Yes","No")</f>
        <v>Yes</v>
      </c>
      <c r="P124" s="25" t="str">
        <f>IF(('[1]Outside Edges'!L123+6.1)&gt;=(13.5+1),"Yes","No")</f>
        <v>Yes</v>
      </c>
      <c r="Q124" s="26" t="str">
        <f>IF(('[1]Outside Edges'!M123+6.1)&gt;=(13.5+1),"Yes","No")</f>
        <v>Yes</v>
      </c>
      <c r="R124" s="25" t="str">
        <f>IF(('[1]Outside Edges'!N123+6.1)&gt;=(13.5+1),"Yes","No")</f>
        <v>Yes</v>
      </c>
      <c r="S124" s="27" t="str">
        <f>IF(('[1]Outside Edges'!O123+6.1)&gt;=(13.5+1),"Yes","No")</f>
        <v>Yes</v>
      </c>
    </row>
    <row r="125" spans="1:19" ht="15.75" customHeight="1" thickBot="1" x14ac:dyDescent="0.3">
      <c r="A125" s="116" t="str">
        <f>IF('[1]Outside Edges'!$A124&lt;&gt;"",'[1]Outside Edges'!$A124,"")</f>
        <v>D122 AM</v>
      </c>
      <c r="B125" s="90" t="str">
        <f>IF('[1]Outside Edges'!G124&gt;=(13.5+1),"Yes","No")</f>
        <v>No</v>
      </c>
      <c r="C125" s="90" t="str">
        <f>IF('[1]Outside Edges'!H124&gt;=(13.5+1),"Yes","No")</f>
        <v>No</v>
      </c>
      <c r="D125" s="25" t="str">
        <f>IF('[1]Outside Edges'!I124&gt;=(13.5+1),"Yes","No")</f>
        <v>No</v>
      </c>
      <c r="E125" s="25" t="str">
        <f>IF('[1]Outside Edges'!J124&gt;=(13.5+1),"Yes","No")</f>
        <v>No</v>
      </c>
      <c r="F125" s="25" t="str">
        <f>IF('[1]Outside Edges'!K124&gt;=(13.5+1),"Yes","No")</f>
        <v>No</v>
      </c>
      <c r="G125" s="25" t="str">
        <f>IF('[1]Outside Edges'!L124&gt;=(13.5+1),"Yes","No")</f>
        <v>No</v>
      </c>
      <c r="H125" s="26" t="str">
        <f>IF('[1]Outside Edges'!M124&gt;=(13.5+1),"Yes","No")</f>
        <v>No</v>
      </c>
      <c r="I125" s="26" t="str">
        <f>IF('[1]Outside Edges'!N124&gt;=(13.5+1),"Yes","No")</f>
        <v>No</v>
      </c>
      <c r="J125" s="26" t="str">
        <f>IF('[1]Outside Edges'!O124&gt;=(13.5+1),"Yes","No")</f>
        <v>No</v>
      </c>
      <c r="K125" s="10" t="str">
        <f>IF(('[1]Outside Edges'!G124+6.1)&gt;=(13.5+1),"Yes","No")</f>
        <v>Yes</v>
      </c>
      <c r="L125" s="90" t="str">
        <f>IF(('[1]Outside Edges'!H124+6.1)&gt;=(13.5+1),"Yes","No")</f>
        <v>Yes</v>
      </c>
      <c r="M125" s="25" t="str">
        <f>IF(('[1]Outside Edges'!I124+6.1)&gt;=(13.5+1),"Yes","No")</f>
        <v>Yes</v>
      </c>
      <c r="N125" s="25" t="str">
        <f>IF(('[1]Outside Edges'!J124+6.1)&gt;=(13.5+1),"Yes","No")</f>
        <v>Yes</v>
      </c>
      <c r="O125" s="25" t="str">
        <f>IF(('[1]Outside Edges'!K124+6.1)&gt;=(13.5+1),"Yes","No")</f>
        <v>Yes</v>
      </c>
      <c r="P125" s="25" t="str">
        <f>IF(('[1]Outside Edges'!L124+6.1)&gt;=(13.5+1),"Yes","No")</f>
        <v>Yes</v>
      </c>
      <c r="Q125" s="26" t="str">
        <f>IF(('[1]Outside Edges'!M124+6.1)&gt;=(13.5+1),"Yes","No")</f>
        <v>Yes</v>
      </c>
      <c r="R125" s="25" t="str">
        <f>IF(('[1]Outside Edges'!N124+6.1)&gt;=(13.5+1),"Yes","No")</f>
        <v>Yes</v>
      </c>
      <c r="S125" s="27" t="str">
        <f>IF(('[1]Outside Edges'!O124+6.1)&gt;=(13.5+1),"Yes","No")</f>
        <v>Yes</v>
      </c>
    </row>
    <row r="126" spans="1:19" ht="15.75" customHeight="1" thickBot="1" x14ac:dyDescent="0.3">
      <c r="A126" s="114" t="str">
        <f>IF('[1]Outside Edges'!$A125&lt;&gt;"",'[1]Outside Edges'!$A125,"")</f>
        <v>D123</v>
      </c>
      <c r="B126" s="90" t="str">
        <f>IF('[1]Outside Edges'!G125&gt;=(13.5+1),"Yes","No")</f>
        <v>Yes</v>
      </c>
      <c r="C126" s="90" t="str">
        <f>IF('[1]Outside Edges'!H125&gt;=(13.5+1),"Yes","No")</f>
        <v>No</v>
      </c>
      <c r="D126" s="25" t="str">
        <f>IF('[1]Outside Edges'!I125&gt;=(13.5+1),"Yes","No")</f>
        <v>No</v>
      </c>
      <c r="E126" s="25" t="str">
        <f>IF('[1]Outside Edges'!J125&gt;=(13.5+1),"Yes","No")</f>
        <v>No</v>
      </c>
      <c r="F126" s="25" t="str">
        <f>IF('[1]Outside Edges'!K125&gt;=(13.5+1),"Yes","No")</f>
        <v>No</v>
      </c>
      <c r="G126" s="25" t="str">
        <f>IF('[1]Outside Edges'!L125&gt;=(13.5+1),"Yes","No")</f>
        <v>No</v>
      </c>
      <c r="H126" s="26" t="str">
        <f>IF('[1]Outside Edges'!M125&gt;=(13.5+1),"Yes","No")</f>
        <v>No</v>
      </c>
      <c r="I126" s="26" t="str">
        <f>IF('[1]Outside Edges'!N125&gt;=(13.5+1),"Yes","No")</f>
        <v>No</v>
      </c>
      <c r="J126" s="26" t="str">
        <f>IF('[1]Outside Edges'!O125&gt;=(13.5+1),"Yes","No")</f>
        <v>No</v>
      </c>
      <c r="K126" s="10" t="str">
        <f>IF(('[1]Outside Edges'!G125+6.1)&gt;=(13.5+1),"Yes","No")</f>
        <v>Yes</v>
      </c>
      <c r="L126" s="90" t="str">
        <f>IF(('[1]Outside Edges'!H125+6.1)&gt;=(13.5+1),"Yes","No")</f>
        <v>No</v>
      </c>
      <c r="M126" s="25" t="str">
        <f>IF(('[1]Outside Edges'!I125+6.1)&gt;=(13.5+1),"Yes","No")</f>
        <v>No</v>
      </c>
      <c r="N126" s="25" t="str">
        <f>IF(('[1]Outside Edges'!J125+6.1)&gt;=(13.5+1),"Yes","No")</f>
        <v>No</v>
      </c>
      <c r="O126" s="25" t="str">
        <f>IF(('[1]Outside Edges'!K125+6.1)&gt;=(13.5+1),"Yes","No")</f>
        <v>No</v>
      </c>
      <c r="P126" s="25" t="str">
        <f>IF(('[1]Outside Edges'!L125+6.1)&gt;=(13.5+1),"Yes","No")</f>
        <v>No</v>
      </c>
      <c r="Q126" s="26" t="str">
        <f>IF(('[1]Outside Edges'!M125+6.1)&gt;=(13.5+1),"Yes","No")</f>
        <v>No</v>
      </c>
      <c r="R126" s="25" t="str">
        <f>IF(('[1]Outside Edges'!N125+6.1)&gt;=(13.5+1),"Yes","No")</f>
        <v>No</v>
      </c>
      <c r="S126" s="27" t="str">
        <f>IF(('[1]Outside Edges'!O125+6.1)&gt;=(13.5+1),"Yes","No")</f>
        <v>No</v>
      </c>
    </row>
    <row r="127" spans="1:19" ht="15.75" customHeight="1" thickBot="1" x14ac:dyDescent="0.3">
      <c r="A127" s="118" t="str">
        <f>IF('[1]Outside Edges'!$A126&lt;&gt;"",'[1]Outside Edges'!$A126,"")</f>
        <v>D124 AM</v>
      </c>
      <c r="B127" s="90" t="str">
        <f>IF('[1]Outside Edges'!G126&gt;=(13.5+1),"Yes","No")</f>
        <v>No</v>
      </c>
      <c r="C127" s="90" t="str">
        <f>IF('[1]Outside Edges'!H126&gt;=(13.5+1),"Yes","No")</f>
        <v>No</v>
      </c>
      <c r="D127" s="25" t="str">
        <f>IF('[1]Outside Edges'!I126&gt;=(13.5+1),"Yes","No")</f>
        <v>No</v>
      </c>
      <c r="E127" s="25" t="str">
        <f>IF('[1]Outside Edges'!J126&gt;=(13.5+1),"Yes","No")</f>
        <v>No</v>
      </c>
      <c r="F127" s="25" t="str">
        <f>IF('[1]Outside Edges'!K126&gt;=(13.5+1),"Yes","No")</f>
        <v>No</v>
      </c>
      <c r="G127" s="25" t="str">
        <f>IF('[1]Outside Edges'!L126&gt;=(13.5+1),"Yes","No")</f>
        <v>No</v>
      </c>
      <c r="H127" s="26" t="str">
        <f>IF('[1]Outside Edges'!M126&gt;=(13.5+1),"Yes","No")</f>
        <v>No</v>
      </c>
      <c r="I127" s="26" t="str">
        <f>IF('[1]Outside Edges'!N126&gt;=(13.5+1),"Yes","No")</f>
        <v>No</v>
      </c>
      <c r="J127" s="26" t="str">
        <f>IF('[1]Outside Edges'!O126&gt;=(13.5+1),"Yes","No")</f>
        <v>No</v>
      </c>
      <c r="K127" s="10" t="str">
        <f>IF(('[1]Outside Edges'!G126+6.1)&gt;=(13.5+1),"Yes","No")</f>
        <v>Yes</v>
      </c>
      <c r="L127" s="90" t="str">
        <f>IF(('[1]Outside Edges'!H126+6.1)&gt;=(13.5+1),"Yes","No")</f>
        <v>Yes</v>
      </c>
      <c r="M127" s="25" t="str">
        <f>IF(('[1]Outside Edges'!I126+6.1)&gt;=(13.5+1),"Yes","No")</f>
        <v>Yes</v>
      </c>
      <c r="N127" s="25" t="str">
        <f>IF(('[1]Outside Edges'!J126+6.1)&gt;=(13.5+1),"Yes","No")</f>
        <v>Yes</v>
      </c>
      <c r="O127" s="25" t="str">
        <f>IF(('[1]Outside Edges'!K126+6.1)&gt;=(13.5+1),"Yes","No")</f>
        <v>Yes</v>
      </c>
      <c r="P127" s="25" t="str">
        <f>IF(('[1]Outside Edges'!L126+6.1)&gt;=(13.5+1),"Yes","No")</f>
        <v>Yes</v>
      </c>
      <c r="Q127" s="26" t="str">
        <f>IF(('[1]Outside Edges'!M126+6.1)&gt;=(13.5+1),"Yes","No")</f>
        <v>Yes</v>
      </c>
      <c r="R127" s="25" t="str">
        <f>IF(('[1]Outside Edges'!N126+6.1)&gt;=(13.5+1),"Yes","No")</f>
        <v>Yes</v>
      </c>
      <c r="S127" s="27" t="str">
        <f>IF(('[1]Outside Edges'!O126+6.1)&gt;=(13.5+1),"Yes","No")</f>
        <v>Yes</v>
      </c>
    </row>
    <row r="128" spans="1:19" ht="15.75" customHeight="1" thickBot="1" x14ac:dyDescent="0.3">
      <c r="A128" s="23" t="str">
        <f>IF('[1]Outside Edges'!$A127&lt;&gt;"",'[1]Outside Edges'!$A127,"")</f>
        <v>D125</v>
      </c>
      <c r="B128" s="90" t="str">
        <f>IF('[1]Outside Edges'!G127&gt;=(13.5+1),"Yes","No")</f>
        <v>No</v>
      </c>
      <c r="C128" s="90" t="str">
        <f>IF('[1]Outside Edges'!H127&gt;=(13.5+1),"Yes","No")</f>
        <v>No</v>
      </c>
      <c r="D128" s="25" t="str">
        <f>IF('[1]Outside Edges'!I127&gt;=(13.5+1),"Yes","No")</f>
        <v>No</v>
      </c>
      <c r="E128" s="25" t="str">
        <f>IF('[1]Outside Edges'!J127&gt;=(13.5+1),"Yes","No")</f>
        <v>No</v>
      </c>
      <c r="F128" s="25" t="str">
        <f>IF('[1]Outside Edges'!K127&gt;=(13.5+1),"Yes","No")</f>
        <v>Yes</v>
      </c>
      <c r="G128" s="25" t="str">
        <f>IF('[1]Outside Edges'!L127&gt;=(13.5+1),"Yes","No")</f>
        <v>Yes</v>
      </c>
      <c r="H128" s="26" t="str">
        <f>IF('[1]Outside Edges'!M127&gt;=(13.5+1),"Yes","No")</f>
        <v>Yes</v>
      </c>
      <c r="I128" s="26" t="str">
        <f>IF('[1]Outside Edges'!N127&gt;=(13.5+1),"Yes","No")</f>
        <v>Yes</v>
      </c>
      <c r="J128" s="26" t="str">
        <f>IF('[1]Outside Edges'!O127&gt;=(13.5+1),"Yes","No")</f>
        <v>Yes</v>
      </c>
      <c r="K128" s="10" t="str">
        <f>IF(('[1]Outside Edges'!G127+6.1)&gt;=(13.5+1),"Yes","No")</f>
        <v>Yes</v>
      </c>
      <c r="L128" s="90" t="str">
        <f>IF(('[1]Outside Edges'!H127+6.1)&gt;=(13.5+1),"Yes","No")</f>
        <v>Yes</v>
      </c>
      <c r="M128" s="25" t="str">
        <f>IF(('[1]Outside Edges'!I127+6.1)&gt;=(13.5+1),"Yes","No")</f>
        <v>Yes</v>
      </c>
      <c r="N128" s="25" t="str">
        <f>IF(('[1]Outside Edges'!J127+6.1)&gt;=(13.5+1),"Yes","No")</f>
        <v>Yes</v>
      </c>
      <c r="O128" s="25" t="str">
        <f>IF(('[1]Outside Edges'!K127+6.1)&gt;=(13.5+1),"Yes","No")</f>
        <v>Yes</v>
      </c>
      <c r="P128" s="25" t="str">
        <f>IF(('[1]Outside Edges'!L127+6.1)&gt;=(13.5+1),"Yes","No")</f>
        <v>Yes</v>
      </c>
      <c r="Q128" s="26" t="str">
        <f>IF(('[1]Outside Edges'!M127+6.1)&gt;=(13.5+1),"Yes","No")</f>
        <v>Yes</v>
      </c>
      <c r="R128" s="25" t="str">
        <f>IF(('[1]Outside Edges'!N127+6.1)&gt;=(13.5+1),"Yes","No")</f>
        <v>Yes</v>
      </c>
      <c r="S128" s="27" t="str">
        <f>IF(('[1]Outside Edges'!O127+6.1)&gt;=(13.5+1),"Yes","No")</f>
        <v>Yes</v>
      </c>
    </row>
    <row r="129" spans="1:19" ht="15.75" customHeight="1" thickBot="1" x14ac:dyDescent="0.3">
      <c r="A129" s="22" t="str">
        <f>IF('[1]Outside Edges'!$A128&lt;&gt;"",'[1]Outside Edges'!$A128,"")</f>
        <v>D126</v>
      </c>
      <c r="B129" s="90" t="str">
        <f>IF('[1]Outside Edges'!G128&gt;=(13.5+1),"Yes","No")</f>
        <v>No</v>
      </c>
      <c r="C129" s="90" t="str">
        <f>IF('[1]Outside Edges'!H128&gt;=(13.5+1),"Yes","No")</f>
        <v>Yes</v>
      </c>
      <c r="D129" s="25" t="str">
        <f>IF('[1]Outside Edges'!I128&gt;=(13.5+1),"Yes","No")</f>
        <v>Yes</v>
      </c>
      <c r="E129" s="25" t="str">
        <f>IF('[1]Outside Edges'!J128&gt;=(13.5+1),"Yes","No")</f>
        <v>Yes</v>
      </c>
      <c r="F129" s="25" t="str">
        <f>IF('[1]Outside Edges'!K128&gt;=(13.5+1),"Yes","No")</f>
        <v>Yes</v>
      </c>
      <c r="G129" s="25" t="str">
        <f>IF('[1]Outside Edges'!L128&gt;=(13.5+1),"Yes","No")</f>
        <v>Yes</v>
      </c>
      <c r="H129" s="26" t="str">
        <f>IF('[1]Outside Edges'!M128&gt;=(13.5+1),"Yes","No")</f>
        <v>Yes</v>
      </c>
      <c r="I129" s="26" t="str">
        <f>IF('[1]Outside Edges'!N128&gt;=(13.5+1),"Yes","No")</f>
        <v>Yes</v>
      </c>
      <c r="J129" s="26" t="str">
        <f>IF('[1]Outside Edges'!O128&gt;=(13.5+1),"Yes","No")</f>
        <v>Yes</v>
      </c>
      <c r="K129" s="10" t="str">
        <f>IF(('[1]Outside Edges'!G128+6.1)&gt;=(13.5+1),"Yes","No")</f>
        <v>Yes</v>
      </c>
      <c r="L129" s="90" t="str">
        <f>IF(('[1]Outside Edges'!H128+6.1)&gt;=(13.5+1),"Yes","No")</f>
        <v>Yes</v>
      </c>
      <c r="M129" s="25" t="str">
        <f>IF(('[1]Outside Edges'!I128+6.1)&gt;=(13.5+1),"Yes","No")</f>
        <v>Yes</v>
      </c>
      <c r="N129" s="25" t="str">
        <f>IF(('[1]Outside Edges'!J128+6.1)&gt;=(13.5+1),"Yes","No")</f>
        <v>Yes</v>
      </c>
      <c r="O129" s="25" t="str">
        <f>IF(('[1]Outside Edges'!K128+6.1)&gt;=(13.5+1),"Yes","No")</f>
        <v>Yes</v>
      </c>
      <c r="P129" s="25" t="str">
        <f>IF(('[1]Outside Edges'!L128+6.1)&gt;=(13.5+1),"Yes","No")</f>
        <v>Yes</v>
      </c>
      <c r="Q129" s="26" t="str">
        <f>IF(('[1]Outside Edges'!M128+6.1)&gt;=(13.5+1),"Yes","No")</f>
        <v>Yes</v>
      </c>
      <c r="R129" s="25" t="str">
        <f>IF(('[1]Outside Edges'!N128+6.1)&gt;=(13.5+1),"Yes","No")</f>
        <v>Yes</v>
      </c>
      <c r="S129" s="27" t="str">
        <f>IF(('[1]Outside Edges'!O128+6.1)&gt;=(13.5+1),"Yes","No")</f>
        <v>Yes</v>
      </c>
    </row>
    <row r="130" spans="1:19" ht="15.75" customHeight="1" thickBot="1" x14ac:dyDescent="0.3">
      <c r="A130" s="23" t="str">
        <f>IF('[1]Outside Edges'!$A129&lt;&gt;"",'[1]Outside Edges'!$A129,"")</f>
        <v>D127</v>
      </c>
      <c r="B130" s="90" t="str">
        <f>IF('[1]Outside Edges'!G129&gt;=(13.5+1),"Yes","No")</f>
        <v>Yes</v>
      </c>
      <c r="C130" s="90" t="str">
        <f>IF('[1]Outside Edges'!H129&gt;=(13.5+1),"Yes","No")</f>
        <v>Yes</v>
      </c>
      <c r="D130" s="25" t="str">
        <f>IF('[1]Outside Edges'!I129&gt;=(13.5+1),"Yes","No")</f>
        <v>Yes</v>
      </c>
      <c r="E130" s="25" t="str">
        <f>IF('[1]Outside Edges'!J129&gt;=(13.5+1),"Yes","No")</f>
        <v>Yes</v>
      </c>
      <c r="F130" s="25" t="str">
        <f>IF('[1]Outside Edges'!K129&gt;=(13.5+1),"Yes","No")</f>
        <v>Yes</v>
      </c>
      <c r="G130" s="25" t="str">
        <f>IF('[1]Outside Edges'!L129&gt;=(13.5+1),"Yes","No")</f>
        <v>Yes</v>
      </c>
      <c r="H130" s="26" t="str">
        <f>IF('[1]Outside Edges'!M129&gt;=(13.5+1),"Yes","No")</f>
        <v>Yes</v>
      </c>
      <c r="I130" s="26" t="str">
        <f>IF('[1]Outside Edges'!N129&gt;=(13.5+1),"Yes","No")</f>
        <v>Yes</v>
      </c>
      <c r="J130" s="26" t="str">
        <f>IF('[1]Outside Edges'!O129&gt;=(13.5+1),"Yes","No")</f>
        <v>Yes</v>
      </c>
      <c r="K130" s="10" t="str">
        <f>IF(('[1]Outside Edges'!G129+6.1)&gt;=(13.5+1),"Yes","No")</f>
        <v>Yes</v>
      </c>
      <c r="L130" s="90" t="str">
        <f>IF(('[1]Outside Edges'!H129+6.1)&gt;=(13.5+1),"Yes","No")</f>
        <v>Yes</v>
      </c>
      <c r="M130" s="25" t="str">
        <f>IF(('[1]Outside Edges'!I129+6.1)&gt;=(13.5+1),"Yes","No")</f>
        <v>Yes</v>
      </c>
      <c r="N130" s="25" t="str">
        <f>IF(('[1]Outside Edges'!J129+6.1)&gt;=(13.5+1),"Yes","No")</f>
        <v>Yes</v>
      </c>
      <c r="O130" s="25" t="str">
        <f>IF(('[1]Outside Edges'!K129+6.1)&gt;=(13.5+1),"Yes","No")</f>
        <v>Yes</v>
      </c>
      <c r="P130" s="25" t="str">
        <f>IF(('[1]Outside Edges'!L129+6.1)&gt;=(13.5+1),"Yes","No")</f>
        <v>Yes</v>
      </c>
      <c r="Q130" s="26" t="str">
        <f>IF(('[1]Outside Edges'!M129+6.1)&gt;=(13.5+1),"Yes","No")</f>
        <v>Yes</v>
      </c>
      <c r="R130" s="25" t="str">
        <f>IF(('[1]Outside Edges'!N129+6.1)&gt;=(13.5+1),"Yes","No")</f>
        <v>Yes</v>
      </c>
      <c r="S130" s="27" t="str">
        <f>IF(('[1]Outside Edges'!O129+6.1)&gt;=(13.5+1),"Yes","No")</f>
        <v>Yes</v>
      </c>
    </row>
    <row r="131" spans="1:19" ht="15.75" customHeight="1" thickBot="1" x14ac:dyDescent="0.3">
      <c r="A131" s="22" t="str">
        <f>IF('[1]Outside Edges'!$A130&lt;&gt;"",'[1]Outside Edges'!$A130,"")</f>
        <v>D128</v>
      </c>
      <c r="B131" s="90" t="str">
        <f>IF('[1]Outside Edges'!G130&gt;=(13.5+1),"Yes","No")</f>
        <v>Yes</v>
      </c>
      <c r="C131" s="90" t="str">
        <f>IF('[1]Outside Edges'!H130&gt;=(13.5+1),"Yes","No")</f>
        <v>Yes</v>
      </c>
      <c r="D131" s="25" t="str">
        <f>IF('[1]Outside Edges'!I130&gt;=(13.5+1),"Yes","No")</f>
        <v>Yes</v>
      </c>
      <c r="E131" s="25" t="str">
        <f>IF('[1]Outside Edges'!J130&gt;=(13.5+1),"Yes","No")</f>
        <v>Yes</v>
      </c>
      <c r="F131" s="25" t="str">
        <f>IF('[1]Outside Edges'!K130&gt;=(13.5+1),"Yes","No")</f>
        <v>Yes</v>
      </c>
      <c r="G131" s="25" t="str">
        <f>IF('[1]Outside Edges'!L130&gt;=(13.5+1),"Yes","No")</f>
        <v>Yes</v>
      </c>
      <c r="H131" s="26" t="str">
        <f>IF('[1]Outside Edges'!M130&gt;=(13.5+1),"Yes","No")</f>
        <v>Yes</v>
      </c>
      <c r="I131" s="26" t="str">
        <f>IF('[1]Outside Edges'!N130&gt;=(13.5+1),"Yes","No")</f>
        <v>Yes</v>
      </c>
      <c r="J131" s="26" t="str">
        <f>IF('[1]Outside Edges'!O130&gt;=(13.5+1),"Yes","No")</f>
        <v>Yes</v>
      </c>
      <c r="K131" s="10" t="str">
        <f>IF(('[1]Outside Edges'!G130+6.1)&gt;=(13.5+1),"Yes","No")</f>
        <v>Yes</v>
      </c>
      <c r="L131" s="90" t="str">
        <f>IF(('[1]Outside Edges'!H130+6.1)&gt;=(13.5+1),"Yes","No")</f>
        <v>Yes</v>
      </c>
      <c r="M131" s="25" t="str">
        <f>IF(('[1]Outside Edges'!I130+6.1)&gt;=(13.5+1),"Yes","No")</f>
        <v>Yes</v>
      </c>
      <c r="N131" s="25" t="str">
        <f>IF(('[1]Outside Edges'!J130+6.1)&gt;=(13.5+1),"Yes","No")</f>
        <v>Yes</v>
      </c>
      <c r="O131" s="25" t="str">
        <f>IF(('[1]Outside Edges'!K130+6.1)&gt;=(13.5+1),"Yes","No")</f>
        <v>Yes</v>
      </c>
      <c r="P131" s="25" t="str">
        <f>IF(('[1]Outside Edges'!L130+6.1)&gt;=(13.5+1),"Yes","No")</f>
        <v>Yes</v>
      </c>
      <c r="Q131" s="26" t="str">
        <f>IF(('[1]Outside Edges'!M130+6.1)&gt;=(13.5+1),"Yes","No")</f>
        <v>Yes</v>
      </c>
      <c r="R131" s="25" t="str">
        <f>IF(('[1]Outside Edges'!N130+6.1)&gt;=(13.5+1),"Yes","No")</f>
        <v>Yes</v>
      </c>
      <c r="S131" s="27" t="str">
        <f>IF(('[1]Outside Edges'!O130+6.1)&gt;=(13.5+1),"Yes","No")</f>
        <v>Yes</v>
      </c>
    </row>
    <row r="132" spans="1:19" ht="15.75" customHeight="1" thickBot="1" x14ac:dyDescent="0.3">
      <c r="A132" s="23" t="str">
        <f>IF('[1]Outside Edges'!$A131&lt;&gt;"",'[1]Outside Edges'!$A131,"")</f>
        <v>D129</v>
      </c>
      <c r="B132" s="90" t="str">
        <f>IF('[1]Outside Edges'!G131&gt;=(13.5+1),"Yes","No")</f>
        <v>No</v>
      </c>
      <c r="C132" s="90" t="str">
        <f>IF('[1]Outside Edges'!H131&gt;=(13.5+1),"Yes","No")</f>
        <v>No</v>
      </c>
      <c r="D132" s="25" t="str">
        <f>IF('[1]Outside Edges'!I131&gt;=(13.5+1),"Yes","No")</f>
        <v>No</v>
      </c>
      <c r="E132" s="25" t="str">
        <f>IF('[1]Outside Edges'!J131&gt;=(13.5+1),"Yes","No")</f>
        <v>No</v>
      </c>
      <c r="F132" s="25" t="str">
        <f>IF('[1]Outside Edges'!K131&gt;=(13.5+1),"Yes","No")</f>
        <v>No</v>
      </c>
      <c r="G132" s="25" t="str">
        <f>IF('[1]Outside Edges'!L131&gt;=(13.5+1),"Yes","No")</f>
        <v>Yes</v>
      </c>
      <c r="H132" s="26" t="str">
        <f>IF('[1]Outside Edges'!M131&gt;=(13.5+1),"Yes","No")</f>
        <v>Yes</v>
      </c>
      <c r="I132" s="26" t="str">
        <f>IF('[1]Outside Edges'!N131&gt;=(13.5+1),"Yes","No")</f>
        <v>Yes</v>
      </c>
      <c r="J132" s="26" t="str">
        <f>IF('[1]Outside Edges'!O131&gt;=(13.5+1),"Yes","No")</f>
        <v>Yes</v>
      </c>
      <c r="K132" s="10" t="str">
        <f>IF(('[1]Outside Edges'!G131+6.1)&gt;=(13.5+1),"Yes","No")</f>
        <v>No</v>
      </c>
      <c r="L132" s="90" t="str">
        <f>IF(('[1]Outside Edges'!H131+6.1)&gt;=(13.5+1),"Yes","No")</f>
        <v>Yes</v>
      </c>
      <c r="M132" s="25" t="str">
        <f>IF(('[1]Outside Edges'!I131+6.1)&gt;=(13.5+1),"Yes","No")</f>
        <v>Yes</v>
      </c>
      <c r="N132" s="25" t="str">
        <f>IF(('[1]Outside Edges'!J131+6.1)&gt;=(13.5+1),"Yes","No")</f>
        <v>Yes</v>
      </c>
      <c r="O132" s="25" t="str">
        <f>IF(('[1]Outside Edges'!K131+6.1)&gt;=(13.5+1),"Yes","No")</f>
        <v>Yes</v>
      </c>
      <c r="P132" s="25" t="str">
        <f>IF(('[1]Outside Edges'!L131+6.1)&gt;=(13.5+1),"Yes","No")</f>
        <v>Yes</v>
      </c>
      <c r="Q132" s="26" t="str">
        <f>IF(('[1]Outside Edges'!M131+6.1)&gt;=(13.5+1),"Yes","No")</f>
        <v>Yes</v>
      </c>
      <c r="R132" s="25" t="str">
        <f>IF(('[1]Outside Edges'!N131+6.1)&gt;=(13.5+1),"Yes","No")</f>
        <v>Yes</v>
      </c>
      <c r="S132" s="27" t="str">
        <f>IF(('[1]Outside Edges'!O131+6.1)&gt;=(13.5+1),"Yes","No")</f>
        <v>Yes</v>
      </c>
    </row>
    <row r="133" spans="1:19" ht="15.75" customHeight="1" thickBot="1" x14ac:dyDescent="0.3">
      <c r="A133" s="115" t="str">
        <f>IF('[1]Outside Edges'!$A132&lt;&gt;"",'[1]Outside Edges'!$A132,"")</f>
        <v>D130</v>
      </c>
      <c r="B133" s="90" t="str">
        <f>IF('[1]Outside Edges'!G132&gt;=(13.5+1),"Yes","No")</f>
        <v>Yes</v>
      </c>
      <c r="C133" s="90" t="str">
        <f>IF('[1]Outside Edges'!H132&gt;=(13.5+1),"Yes","No")</f>
        <v>No</v>
      </c>
      <c r="D133" s="25" t="str">
        <f>IF('[1]Outside Edges'!I132&gt;=(13.5+1),"Yes","No")</f>
        <v>No</v>
      </c>
      <c r="E133" s="25" t="str">
        <f>IF('[1]Outside Edges'!J132&gt;=(13.5+1),"Yes","No")</f>
        <v>No</v>
      </c>
      <c r="F133" s="123" t="str">
        <f>IF('[1]Outside Edges'!K132&gt;=(13.5+1),"No","No")</f>
        <v>No</v>
      </c>
      <c r="G133" s="25" t="str">
        <f>IF('[1]Outside Edges'!L132&gt;=(13.5+1),"Yes","No")</f>
        <v>Yes</v>
      </c>
      <c r="H133" s="26" t="str">
        <f>IF('[1]Outside Edges'!M132&gt;=(13.5+1),"Yes","No")</f>
        <v>Yes</v>
      </c>
      <c r="I133" s="26" t="str">
        <f>IF('[1]Outside Edges'!N132&gt;=(13.5+1),"Yes","No")</f>
        <v>Yes</v>
      </c>
      <c r="J133" s="26" t="str">
        <f>IF('[1]Outside Edges'!O132&gt;=(13.5+1),"Yes","No")</f>
        <v>Yes</v>
      </c>
      <c r="K133" s="10" t="str">
        <f>IF(('[1]Outside Edges'!G132+6.1)&gt;=(13.5+1),"Yes","No")</f>
        <v>Yes</v>
      </c>
      <c r="L133" s="90" t="str">
        <f>IF(('[1]Outside Edges'!H132+6.1)&gt;=(13.5+1),"Yes","No")</f>
        <v>No</v>
      </c>
      <c r="M133" s="25" t="str">
        <f>IF(('[1]Outside Edges'!I132+6.1)&gt;=(13.5+1),"Yes","No")</f>
        <v>No</v>
      </c>
      <c r="N133" s="25" t="str">
        <f>IF(('[1]Outside Edges'!J132+6.1)&gt;=(13.5+1),"Yes","No")</f>
        <v>No</v>
      </c>
      <c r="O133" s="123" t="str">
        <f>IF(('[1]Outside Edges'!K132+6.1)&gt;=(13.5+1),"No","No")</f>
        <v>No</v>
      </c>
      <c r="P133" s="25" t="str">
        <f>IF(('[1]Outside Edges'!L132+6.1)&gt;=(13.5+1),"Yes","No")</f>
        <v>Yes</v>
      </c>
      <c r="Q133" s="26" t="str">
        <f>IF(('[1]Outside Edges'!M132+6.1)&gt;=(13.5+1),"Yes","No")</f>
        <v>Yes</v>
      </c>
      <c r="R133" s="25" t="str">
        <f>IF(('[1]Outside Edges'!N132+6.1)&gt;=(13.5+1),"Yes","No")</f>
        <v>Yes</v>
      </c>
      <c r="S133" s="27" t="str">
        <f>IF(('[1]Outside Edges'!O132+6.1)&gt;=(13.5+1),"Yes","No")</f>
        <v>Yes</v>
      </c>
    </row>
    <row r="134" spans="1:19" ht="15.75" customHeight="1" thickBot="1" x14ac:dyDescent="0.3">
      <c r="A134" s="23" t="str">
        <f>IF('[1]Outside Edges'!$A133&lt;&gt;"",'[1]Outside Edges'!$A133,"")</f>
        <v>D131</v>
      </c>
      <c r="B134" s="90" t="str">
        <f>IF('[1]Outside Edges'!G133&gt;=(13.5+1),"Yes","No")</f>
        <v>No</v>
      </c>
      <c r="C134" s="90" t="str">
        <f>IF('[1]Outside Edges'!H133&gt;=(13.5+1),"Yes","No")</f>
        <v>No</v>
      </c>
      <c r="D134" s="25" t="str">
        <f>IF('[1]Outside Edges'!I133&gt;=(13.5+1),"Yes","No")</f>
        <v>No</v>
      </c>
      <c r="E134" s="25" t="str">
        <f>IF('[1]Outside Edges'!J133&gt;=(13.5+1),"Yes","No")</f>
        <v>No</v>
      </c>
      <c r="F134" s="25" t="str">
        <f>IF('[1]Outside Edges'!K133&gt;=(13.5+1),"Yes","No")</f>
        <v>Yes</v>
      </c>
      <c r="G134" s="25" t="str">
        <f>IF('[1]Outside Edges'!L133&gt;=(13.5+1),"Yes","No")</f>
        <v>Yes</v>
      </c>
      <c r="H134" s="26" t="str">
        <f>IF('[1]Outside Edges'!M133&gt;=(13.5+1),"Yes","No")</f>
        <v>Yes</v>
      </c>
      <c r="I134" s="26" t="str">
        <f>IF('[1]Outside Edges'!N133&gt;=(13.5+1),"Yes","No")</f>
        <v>Yes</v>
      </c>
      <c r="J134" s="26" t="str">
        <f>IF('[1]Outside Edges'!O133&gt;=(13.5+1),"Yes","No")</f>
        <v>Yes</v>
      </c>
      <c r="K134" s="10" t="str">
        <f>IF(('[1]Outside Edges'!G133+6.1)&gt;=(13.5+1),"Yes","No")</f>
        <v>Yes</v>
      </c>
      <c r="L134" s="90" t="str">
        <f>IF(('[1]Outside Edges'!H133+6.1)&gt;=(13.5+1),"Yes","No")</f>
        <v>Yes</v>
      </c>
      <c r="M134" s="25" t="str">
        <f>IF(('[1]Outside Edges'!I133+6.1)&gt;=(13.5+1),"Yes","No")</f>
        <v>Yes</v>
      </c>
      <c r="N134" s="25" t="str">
        <f>IF(('[1]Outside Edges'!J133+6.1)&gt;=(13.5+1),"Yes","No")</f>
        <v>Yes</v>
      </c>
      <c r="O134" s="25" t="str">
        <f>IF(('[1]Outside Edges'!K133+6.1)&gt;=(13.5+1),"Yes","No")</f>
        <v>Yes</v>
      </c>
      <c r="P134" s="25" t="str">
        <f>IF(('[1]Outside Edges'!L133+6.1)&gt;=(13.5+1),"Yes","No")</f>
        <v>Yes</v>
      </c>
      <c r="Q134" s="26" t="str">
        <f>IF(('[1]Outside Edges'!M133+6.1)&gt;=(13.5+1),"Yes","No")</f>
        <v>Yes</v>
      </c>
      <c r="R134" s="25" t="str">
        <f>IF(('[1]Outside Edges'!N133+6.1)&gt;=(13.5+1),"Yes","No")</f>
        <v>Yes</v>
      </c>
      <c r="S134" s="27" t="str">
        <f>IF(('[1]Outside Edges'!O133+6.1)&gt;=(13.5+1),"Yes","No")</f>
        <v>Yes</v>
      </c>
    </row>
    <row r="135" spans="1:19" ht="15.75" customHeight="1" thickBot="1" x14ac:dyDescent="0.3">
      <c r="A135" s="118" t="str">
        <f>IF('[1]Outside Edges'!$A134&lt;&gt;"",'[1]Outside Edges'!$A134,"")</f>
        <v>D132 AM</v>
      </c>
      <c r="B135" s="90" t="str">
        <f>IF('[1]Outside Edges'!G134&gt;=(13.5+1),"Yes","No")</f>
        <v>Yes</v>
      </c>
      <c r="C135" s="90" t="str">
        <f>IF('[1]Outside Edges'!H134&gt;=(13.5+1),"Yes","No")</f>
        <v>Yes</v>
      </c>
      <c r="D135" s="25" t="str">
        <f>IF('[1]Outside Edges'!I134&gt;=(13.5+1),"Yes","No")</f>
        <v>Yes</v>
      </c>
      <c r="E135" s="25" t="str">
        <f>IF('[1]Outside Edges'!J134&gt;=(13.5+1),"Yes","No")</f>
        <v>Yes</v>
      </c>
      <c r="F135" s="25" t="str">
        <f>IF('[1]Outside Edges'!K134&gt;=(13.5+1),"Yes","No")</f>
        <v>Yes</v>
      </c>
      <c r="G135" s="25" t="str">
        <f>IF('[1]Outside Edges'!L134&gt;=(13.5+1),"Yes","No")</f>
        <v>Yes</v>
      </c>
      <c r="H135" s="26" t="str">
        <f>IF('[1]Outside Edges'!M134&gt;=(13.5+1),"Yes","No")</f>
        <v>Yes</v>
      </c>
      <c r="I135" s="26" t="str">
        <f>IF('[1]Outside Edges'!N134&gt;=(13.5+1),"Yes","No")</f>
        <v>Yes</v>
      </c>
      <c r="J135" s="26" t="str">
        <f>IF('[1]Outside Edges'!O134&gt;=(13.5+1),"Yes","No")</f>
        <v>Yes</v>
      </c>
      <c r="K135" s="10" t="str">
        <f>IF(('[1]Outside Edges'!G134+6.1)&gt;=(13.5+1),"Yes","No")</f>
        <v>Yes</v>
      </c>
      <c r="L135" s="90" t="str">
        <f>IF(('[1]Outside Edges'!H134+6.1)&gt;=(13.5+1),"Yes","No")</f>
        <v>Yes</v>
      </c>
      <c r="M135" s="25" t="str">
        <f>IF(('[1]Outside Edges'!I134+6.1)&gt;=(13.5+1),"Yes","No")</f>
        <v>Yes</v>
      </c>
      <c r="N135" s="25" t="str">
        <f>IF(('[1]Outside Edges'!J134+6.1)&gt;=(13.5+1),"Yes","No")</f>
        <v>Yes</v>
      </c>
      <c r="O135" s="25" t="str">
        <f>IF(('[1]Outside Edges'!K134+6.1)&gt;=(13.5+1),"Yes","No")</f>
        <v>Yes</v>
      </c>
      <c r="P135" s="25" t="str">
        <f>IF(('[1]Outside Edges'!L134+6.1)&gt;=(13.5+1),"Yes","No")</f>
        <v>Yes</v>
      </c>
      <c r="Q135" s="26" t="str">
        <f>IF(('[1]Outside Edges'!M134+6.1)&gt;=(13.5+1),"Yes","No")</f>
        <v>Yes</v>
      </c>
      <c r="R135" s="25" t="str">
        <f>IF(('[1]Outside Edges'!N134+6.1)&gt;=(13.5+1),"Yes","No")</f>
        <v>Yes</v>
      </c>
      <c r="S135" s="27" t="str">
        <f>IF(('[1]Outside Edges'!O134+6.1)&gt;=(13.5+1),"Yes","No")</f>
        <v>Yes</v>
      </c>
    </row>
    <row r="136" spans="1:19" ht="15.75" customHeight="1" thickBot="1" x14ac:dyDescent="0.3">
      <c r="A136" s="23" t="str">
        <f>IF('[1]Outside Edges'!$A135&lt;&gt;"",'[1]Outside Edges'!$A135,"")</f>
        <v>D133 AM</v>
      </c>
      <c r="B136" s="90" t="str">
        <f>IF('[1]Outside Edges'!G135&gt;=(13.5+1),"Yes","No")</f>
        <v>No</v>
      </c>
      <c r="C136" s="90" t="str">
        <f>IF('[1]Outside Edges'!H135&gt;=(13.5+1),"Yes","No")</f>
        <v>No</v>
      </c>
      <c r="D136" s="25" t="str">
        <f>IF('[1]Outside Edges'!I135&gt;=(13.5+1),"Yes","No")</f>
        <v>Yes</v>
      </c>
      <c r="E136" s="25" t="str">
        <f>IF('[1]Outside Edges'!J135&gt;=(13.5+1),"Yes","No")</f>
        <v>Yes</v>
      </c>
      <c r="F136" s="25" t="str">
        <f>IF('[1]Outside Edges'!K135&gt;=(13.5+1),"Yes","No")</f>
        <v>Yes</v>
      </c>
      <c r="G136" s="25" t="str">
        <f>IF('[1]Outside Edges'!L135&gt;=(13.5+1),"Yes","No")</f>
        <v>Yes</v>
      </c>
      <c r="H136" s="26" t="str">
        <f>IF('[1]Outside Edges'!M135&gt;=(13.5+1),"Yes","No")</f>
        <v>Yes</v>
      </c>
      <c r="I136" s="26" t="str">
        <f>IF('[1]Outside Edges'!N135&gt;=(13.5+1),"Yes","No")</f>
        <v>Yes</v>
      </c>
      <c r="J136" s="26" t="str">
        <f>IF('[1]Outside Edges'!O135&gt;=(13.5+1),"Yes","No")</f>
        <v>Yes</v>
      </c>
      <c r="K136" s="10" t="str">
        <f>IF(('[1]Outside Edges'!G135+6.1)&gt;=(13.5+1),"Yes","No")</f>
        <v>Yes</v>
      </c>
      <c r="L136" s="90" t="str">
        <f>IF(('[1]Outside Edges'!H135+6.1)&gt;=(13.5+1),"Yes","No")</f>
        <v>Yes</v>
      </c>
      <c r="M136" s="25" t="str">
        <f>IF(('[1]Outside Edges'!I135+6.1)&gt;=(13.5+1),"Yes","No")</f>
        <v>Yes</v>
      </c>
      <c r="N136" s="25" t="str">
        <f>IF(('[1]Outside Edges'!J135+6.1)&gt;=(13.5+1),"Yes","No")</f>
        <v>Yes</v>
      </c>
      <c r="O136" s="25" t="str">
        <f>IF(('[1]Outside Edges'!K135+6.1)&gt;=(13.5+1),"Yes","No")</f>
        <v>Yes</v>
      </c>
      <c r="P136" s="25" t="str">
        <f>IF(('[1]Outside Edges'!L135+6.1)&gt;=(13.5+1),"Yes","No")</f>
        <v>Yes</v>
      </c>
      <c r="Q136" s="26" t="str">
        <f>IF(('[1]Outside Edges'!M135+6.1)&gt;=(13.5+1),"Yes","No")</f>
        <v>Yes</v>
      </c>
      <c r="R136" s="25" t="str">
        <f>IF(('[1]Outside Edges'!N135+6.1)&gt;=(13.5+1),"Yes","No")</f>
        <v>Yes</v>
      </c>
      <c r="S136" s="27" t="str">
        <f>IF(('[1]Outside Edges'!O135+6.1)&gt;=(13.5+1),"Yes","No")</f>
        <v>Yes</v>
      </c>
    </row>
    <row r="137" spans="1:19" ht="15.75" customHeight="1" thickBot="1" x14ac:dyDescent="0.3">
      <c r="A137" s="22" t="str">
        <f>IF('[1]Outside Edges'!$A136&lt;&gt;"",'[1]Outside Edges'!$A136,"")</f>
        <v>D134</v>
      </c>
      <c r="B137" s="90" t="str">
        <f>IF('[1]Outside Edges'!G136&gt;=(13.5+1),"Yes","No")</f>
        <v>No</v>
      </c>
      <c r="C137" s="90" t="str">
        <f>IF('[1]Outside Edges'!H136&gt;=(13.5+1),"Yes","No")</f>
        <v>No</v>
      </c>
      <c r="D137" s="25" t="str">
        <f>IF('[1]Outside Edges'!I136&gt;=(13.5+1),"Yes","No")</f>
        <v>No</v>
      </c>
      <c r="E137" s="25" t="str">
        <f>IF('[1]Outside Edges'!J136&gt;=(13.5+1),"Yes","No")</f>
        <v>No</v>
      </c>
      <c r="F137" s="25" t="str">
        <f>IF('[1]Outside Edges'!K136&gt;=(13.5+1),"Yes","No")</f>
        <v>No</v>
      </c>
      <c r="G137" s="25" t="str">
        <f>IF('[1]Outside Edges'!L136&gt;=(13.5+1),"Yes","No")</f>
        <v>No</v>
      </c>
      <c r="H137" s="26" t="str">
        <f>IF('[1]Outside Edges'!M136&gt;=(13.5+1),"Yes","No")</f>
        <v>No</v>
      </c>
      <c r="I137" s="26" t="str">
        <f>IF('[1]Outside Edges'!N136&gt;=(13.5+1),"Yes","No")</f>
        <v>No</v>
      </c>
      <c r="J137" s="26" t="str">
        <f>IF('[1]Outside Edges'!O136&gt;=(13.5+1),"Yes","No")</f>
        <v>Yes</v>
      </c>
      <c r="K137" s="10" t="str">
        <f>IF(('[1]Outside Edges'!G136+6.1)&gt;=(13.5+1),"Yes","No")</f>
        <v>Yes</v>
      </c>
      <c r="L137" s="90" t="str">
        <f>IF(('[1]Outside Edges'!H136+6.1)&gt;=(13.5+1),"Yes","No")</f>
        <v>Yes</v>
      </c>
      <c r="M137" s="25" t="str">
        <f>IF(('[1]Outside Edges'!I136+6.1)&gt;=(13.5+1),"Yes","No")</f>
        <v>Yes</v>
      </c>
      <c r="N137" s="25" t="str">
        <f>IF(('[1]Outside Edges'!J136+6.1)&gt;=(13.5+1),"Yes","No")</f>
        <v>Yes</v>
      </c>
      <c r="O137" s="25" t="str">
        <f>IF(('[1]Outside Edges'!K136+6.1)&gt;=(13.5+1),"Yes","No")</f>
        <v>Yes</v>
      </c>
      <c r="P137" s="25" t="str">
        <f>IF(('[1]Outside Edges'!L136+6.1)&gt;=(13.5+1),"Yes","No")</f>
        <v>Yes</v>
      </c>
      <c r="Q137" s="26" t="str">
        <f>IF(('[1]Outside Edges'!M136+6.1)&gt;=(13.5+1),"Yes","No")</f>
        <v>Yes</v>
      </c>
      <c r="R137" s="25" t="str">
        <f>IF(('[1]Outside Edges'!N136+6.1)&gt;=(13.5+1),"Yes","No")</f>
        <v>Yes</v>
      </c>
      <c r="S137" s="27" t="str">
        <f>IF(('[1]Outside Edges'!O136+6.1)&gt;=(13.5+1),"Yes","No")</f>
        <v>Yes</v>
      </c>
    </row>
    <row r="138" spans="1:19" ht="15.75" customHeight="1" thickBot="1" x14ac:dyDescent="0.3">
      <c r="A138" s="23" t="str">
        <f>IF('[1]Outside Edges'!$A137&lt;&gt;"",'[1]Outside Edges'!$A137,"")</f>
        <v>D135</v>
      </c>
      <c r="B138" s="90" t="str">
        <f>IF('[1]Outside Edges'!G137&gt;=(13.5+1),"Yes","No")</f>
        <v>No</v>
      </c>
      <c r="C138" s="90" t="str">
        <f>IF('[1]Outside Edges'!H137&gt;=(13.5+1),"Yes","No")</f>
        <v>No</v>
      </c>
      <c r="D138" s="25" t="str">
        <f>IF('[1]Outside Edges'!I137&gt;=(13.5+1),"Yes","No")</f>
        <v>No</v>
      </c>
      <c r="E138" s="25" t="str">
        <f>IF('[1]Outside Edges'!J137&gt;=(13.5+1),"Yes","No")</f>
        <v>No</v>
      </c>
      <c r="F138" s="25" t="str">
        <f>IF('[1]Outside Edges'!K137&gt;=(13.5+1),"Yes","No")</f>
        <v>Yes</v>
      </c>
      <c r="G138" s="25" t="str">
        <f>IF('[1]Outside Edges'!L137&gt;=(13.5+1),"Yes","No")</f>
        <v>Yes</v>
      </c>
      <c r="H138" s="26" t="str">
        <f>IF('[1]Outside Edges'!M137&gt;=(13.5+1),"Yes","No")</f>
        <v>Yes</v>
      </c>
      <c r="I138" s="26" t="str">
        <f>IF('[1]Outside Edges'!N137&gt;=(13.5+1),"Yes","No")</f>
        <v>Yes</v>
      </c>
      <c r="J138" s="26" t="str">
        <f>IF('[1]Outside Edges'!O137&gt;=(13.5+1),"Yes","No")</f>
        <v>Yes</v>
      </c>
      <c r="K138" s="10" t="str">
        <f>IF(('[1]Outside Edges'!G137+6.1)&gt;=(13.5+1),"Yes","No")</f>
        <v>Yes</v>
      </c>
      <c r="L138" s="90" t="str">
        <f>IF(('[1]Outside Edges'!H137+6.1)&gt;=(13.5+1),"Yes","No")</f>
        <v>Yes</v>
      </c>
      <c r="M138" s="25" t="str">
        <f>IF(('[1]Outside Edges'!I137+6.1)&gt;=(13.5+1),"Yes","No")</f>
        <v>Yes</v>
      </c>
      <c r="N138" s="25" t="str">
        <f>IF(('[1]Outside Edges'!J137+6.1)&gt;=(13.5+1),"Yes","No")</f>
        <v>Yes</v>
      </c>
      <c r="O138" s="25" t="str">
        <f>IF(('[1]Outside Edges'!K137+6.1)&gt;=(13.5+1),"Yes","No")</f>
        <v>Yes</v>
      </c>
      <c r="P138" s="25" t="str">
        <f>IF(('[1]Outside Edges'!L137+6.1)&gt;=(13.5+1),"Yes","No")</f>
        <v>Yes</v>
      </c>
      <c r="Q138" s="26" t="str">
        <f>IF(('[1]Outside Edges'!M137+6.1)&gt;=(13.5+1),"Yes","No")</f>
        <v>Yes</v>
      </c>
      <c r="R138" s="25" t="str">
        <f>IF(('[1]Outside Edges'!N137+6.1)&gt;=(13.5+1),"Yes","No")</f>
        <v>Yes</v>
      </c>
      <c r="S138" s="27" t="str">
        <f>IF(('[1]Outside Edges'!O137+6.1)&gt;=(13.5+1),"Yes","No")</f>
        <v>Yes</v>
      </c>
    </row>
    <row r="139" spans="1:19" ht="15.75" customHeight="1" thickBot="1" x14ac:dyDescent="0.3">
      <c r="A139" s="116" t="str">
        <f>IF('[1]Outside Edges'!$A138&lt;&gt;"",'[1]Outside Edges'!$A138,"")</f>
        <v>D136 AM</v>
      </c>
      <c r="B139" s="90" t="str">
        <f>IF('[1]Outside Edges'!G138&gt;=(13.5+1),"Yes","No")</f>
        <v>No</v>
      </c>
      <c r="C139" s="90" t="str">
        <f>IF('[1]Outside Edges'!H138&gt;=(13.5+1),"Yes","No")</f>
        <v>No</v>
      </c>
      <c r="D139" s="25" t="str">
        <f>IF('[1]Outside Edges'!I138&gt;=(13.5+1),"Yes","No")</f>
        <v>No</v>
      </c>
      <c r="E139" s="25" t="str">
        <f>IF('[1]Outside Edges'!J138&gt;=(13.5+1),"Yes","No")</f>
        <v>No</v>
      </c>
      <c r="F139" s="25" t="str">
        <f>IF('[1]Outside Edges'!K138&gt;=(13.5+1),"Yes","No")</f>
        <v>No</v>
      </c>
      <c r="G139" s="25" t="str">
        <f>IF('[1]Outside Edges'!L138&gt;=(13.5+1),"Yes","No")</f>
        <v>No</v>
      </c>
      <c r="H139" s="26" t="str">
        <f>IF('[1]Outside Edges'!M138&gt;=(13.5+1),"Yes","No")</f>
        <v>No</v>
      </c>
      <c r="I139" s="26" t="str">
        <f>IF('[1]Outside Edges'!N138&gt;=(13.5+1),"Yes","No")</f>
        <v>No</v>
      </c>
      <c r="J139" s="26" t="str">
        <f>IF('[1]Outside Edges'!O138&gt;=(13.5+1),"Yes","No")</f>
        <v>No</v>
      </c>
      <c r="K139" s="10" t="str">
        <f>IF(('[1]Outside Edges'!G138+6.1)&gt;=(13.5+1),"Yes","No")</f>
        <v>Yes</v>
      </c>
      <c r="L139" s="90" t="str">
        <f>IF(('[1]Outside Edges'!H138+6.1)&gt;=(13.5+1),"Yes","No")</f>
        <v>Yes</v>
      </c>
      <c r="M139" s="25" t="str">
        <f>IF(('[1]Outside Edges'!I138+6.1)&gt;=(13.5+1),"Yes","No")</f>
        <v>Yes</v>
      </c>
      <c r="N139" s="25" t="str">
        <f>IF(('[1]Outside Edges'!J138+6.1)&gt;=(13.5+1),"Yes","No")</f>
        <v>Yes</v>
      </c>
      <c r="O139" s="25" t="str">
        <f>IF(('[1]Outside Edges'!K138+6.1)&gt;=(13.5+1),"Yes","No")</f>
        <v>Yes</v>
      </c>
      <c r="P139" s="25" t="str">
        <f>IF(('[1]Outside Edges'!L138+6.1)&gt;=(13.5+1),"Yes","No")</f>
        <v>Yes</v>
      </c>
      <c r="Q139" s="26" t="str">
        <f>IF(('[1]Outside Edges'!M138+6.1)&gt;=(13.5+1),"Yes","No")</f>
        <v>Yes</v>
      </c>
      <c r="R139" s="25" t="str">
        <f>IF(('[1]Outside Edges'!N138+6.1)&gt;=(13.5+1),"Yes","No")</f>
        <v>Yes</v>
      </c>
      <c r="S139" s="27" t="str">
        <f>IF(('[1]Outside Edges'!O138+6.1)&gt;=(13.5+1),"Yes","No")</f>
        <v>Yes</v>
      </c>
    </row>
    <row r="140" spans="1:19" ht="15.75" customHeight="1" thickBot="1" x14ac:dyDescent="0.3">
      <c r="A140" s="23" t="str">
        <f>IF('[1]Outside Edges'!$A139&lt;&gt;"",'[1]Outside Edges'!$A139,"")</f>
        <v>D137</v>
      </c>
      <c r="B140" s="90" t="str">
        <f>IF('[1]Outside Edges'!G139&gt;=(13.5+1),"Yes","No")</f>
        <v>No</v>
      </c>
      <c r="C140" s="90" t="str">
        <f>IF('[1]Outside Edges'!H139&gt;=(13.5+1),"Yes","No")</f>
        <v>No</v>
      </c>
      <c r="D140" s="25" t="str">
        <f>IF('[1]Outside Edges'!I139&gt;=(13.5+1),"Yes","No")</f>
        <v>No</v>
      </c>
      <c r="E140" s="25" t="str">
        <f>IF('[1]Outside Edges'!J139&gt;=(13.5+1),"Yes","No")</f>
        <v>No</v>
      </c>
      <c r="F140" s="25" t="str">
        <f>IF('[1]Outside Edges'!K139&gt;=(13.5+1),"Yes","No")</f>
        <v>Yes</v>
      </c>
      <c r="G140" s="25" t="str">
        <f>IF('[1]Outside Edges'!L139&gt;=(13.5+1),"Yes","No")</f>
        <v>Yes</v>
      </c>
      <c r="H140" s="26" t="str">
        <f>IF('[1]Outside Edges'!M139&gt;=(13.5+1),"Yes","No")</f>
        <v>Yes</v>
      </c>
      <c r="I140" s="26" t="str">
        <f>IF('[1]Outside Edges'!N139&gt;=(13.5+1),"Yes","No")</f>
        <v>Yes</v>
      </c>
      <c r="J140" s="26" t="str">
        <f>IF('[1]Outside Edges'!O139&gt;=(13.5+1),"Yes","No")</f>
        <v>Yes</v>
      </c>
      <c r="K140" s="10" t="str">
        <f>IF(('[1]Outside Edges'!G139+6.1)&gt;=(13.5+1),"Yes","No")</f>
        <v>Yes</v>
      </c>
      <c r="L140" s="90" t="str">
        <f>IF(('[1]Outside Edges'!H139+6.1)&gt;=(13.5+1),"Yes","No")</f>
        <v>Yes</v>
      </c>
      <c r="M140" s="25" t="str">
        <f>IF(('[1]Outside Edges'!I139+6.1)&gt;=(13.5+1),"Yes","No")</f>
        <v>Yes</v>
      </c>
      <c r="N140" s="25" t="str">
        <f>IF(('[1]Outside Edges'!J139+6.1)&gt;=(13.5+1),"Yes","No")</f>
        <v>Yes</v>
      </c>
      <c r="O140" s="25" t="str">
        <f>IF(('[1]Outside Edges'!K139+6.1)&gt;=(13.5+1),"Yes","No")</f>
        <v>Yes</v>
      </c>
      <c r="P140" s="25" t="str">
        <f>IF(('[1]Outside Edges'!L139+6.1)&gt;=(13.5+1),"Yes","No")</f>
        <v>Yes</v>
      </c>
      <c r="Q140" s="26" t="str">
        <f>IF(('[1]Outside Edges'!M139+6.1)&gt;=(13.5+1),"Yes","No")</f>
        <v>Yes</v>
      </c>
      <c r="R140" s="25" t="str">
        <f>IF(('[1]Outside Edges'!N139+6.1)&gt;=(13.5+1),"Yes","No")</f>
        <v>Yes</v>
      </c>
      <c r="S140" s="27" t="str">
        <f>IF(('[1]Outside Edges'!O139+6.1)&gt;=(13.5+1),"Yes","No")</f>
        <v>Yes</v>
      </c>
    </row>
    <row r="141" spans="1:19" ht="15.75" customHeight="1" thickBot="1" x14ac:dyDescent="0.3">
      <c r="A141" s="22" t="str">
        <f>IF('[1]Outside Edges'!$A140&lt;&gt;"",'[1]Outside Edges'!$A140,"")</f>
        <v>D138</v>
      </c>
      <c r="B141" s="90" t="str">
        <f>IF('[1]Outside Edges'!G140&gt;=(13.5+1),"Yes","No")</f>
        <v>No</v>
      </c>
      <c r="C141" s="90" t="str">
        <f>IF('[1]Outside Edges'!H140&gt;=(13.5+1),"Yes","No")</f>
        <v>Yes</v>
      </c>
      <c r="D141" s="25" t="str">
        <f>IF('[1]Outside Edges'!I140&gt;=(13.5+1),"Yes","No")</f>
        <v>Yes</v>
      </c>
      <c r="E141" s="25" t="str">
        <f>IF('[1]Outside Edges'!J140&gt;=(13.5+1),"Yes","No")</f>
        <v>Yes</v>
      </c>
      <c r="F141" s="25" t="str">
        <f>IF('[1]Outside Edges'!K140&gt;=(13.5+1),"Yes","No")</f>
        <v>Yes</v>
      </c>
      <c r="G141" s="25" t="str">
        <f>IF('[1]Outside Edges'!L140&gt;=(13.5+1),"Yes","No")</f>
        <v>Yes</v>
      </c>
      <c r="H141" s="26" t="str">
        <f>IF('[1]Outside Edges'!M140&gt;=(13.5+1),"Yes","No")</f>
        <v>Yes</v>
      </c>
      <c r="I141" s="26" t="str">
        <f>IF('[1]Outside Edges'!N140&gt;=(13.5+1),"Yes","No")</f>
        <v>Yes</v>
      </c>
      <c r="J141" s="26" t="str">
        <f>IF('[1]Outside Edges'!O140&gt;=(13.5+1),"Yes","No")</f>
        <v>Yes</v>
      </c>
      <c r="K141" s="10" t="str">
        <f>IF(('[1]Outside Edges'!G140+6.1)&gt;=(13.5+1),"Yes","No")</f>
        <v>Yes</v>
      </c>
      <c r="L141" s="90" t="str">
        <f>IF(('[1]Outside Edges'!H140+6.1)&gt;=(13.5+1),"Yes","No")</f>
        <v>Yes</v>
      </c>
      <c r="M141" s="25" t="str">
        <f>IF(('[1]Outside Edges'!I140+6.1)&gt;=(13.5+1),"Yes","No")</f>
        <v>Yes</v>
      </c>
      <c r="N141" s="25" t="str">
        <f>IF(('[1]Outside Edges'!J140+6.1)&gt;=(13.5+1),"Yes","No")</f>
        <v>Yes</v>
      </c>
      <c r="O141" s="25" t="str">
        <f>IF(('[1]Outside Edges'!K140+6.1)&gt;=(13.5+1),"Yes","No")</f>
        <v>Yes</v>
      </c>
      <c r="P141" s="25" t="str">
        <f>IF(('[1]Outside Edges'!L140+6.1)&gt;=(13.5+1),"Yes","No")</f>
        <v>Yes</v>
      </c>
      <c r="Q141" s="26" t="str">
        <f>IF(('[1]Outside Edges'!M140+6.1)&gt;=(13.5+1),"Yes","No")</f>
        <v>Yes</v>
      </c>
      <c r="R141" s="25" t="str">
        <f>IF(('[1]Outside Edges'!N140+6.1)&gt;=(13.5+1),"Yes","No")</f>
        <v>Yes</v>
      </c>
      <c r="S141" s="27" t="str">
        <f>IF(('[1]Outside Edges'!O140+6.1)&gt;=(13.5+1),"Yes","No")</f>
        <v>Yes</v>
      </c>
    </row>
    <row r="142" spans="1:19" ht="15.75" customHeight="1" thickBot="1" x14ac:dyDescent="0.3">
      <c r="A142" s="23" t="str">
        <f>IF('[1]Outside Edges'!$A141&lt;&gt;"",'[1]Outside Edges'!$A141,"")</f>
        <v>D139</v>
      </c>
      <c r="B142" s="90" t="str">
        <f>IF('[1]Outside Edges'!G141&gt;=(13.5+1),"Yes","No")</f>
        <v>No</v>
      </c>
      <c r="C142" s="90" t="str">
        <f>IF('[1]Outside Edges'!H141&gt;=(13.5+1),"Yes","No")</f>
        <v>Yes</v>
      </c>
      <c r="D142" s="25" t="str">
        <f>IF('[1]Outside Edges'!I141&gt;=(13.5+1),"Yes","No")</f>
        <v>Yes</v>
      </c>
      <c r="E142" s="25" t="str">
        <f>IF('[1]Outside Edges'!J141&gt;=(13.5+1),"Yes","No")</f>
        <v>Yes</v>
      </c>
      <c r="F142" s="25" t="str">
        <f>IF('[1]Outside Edges'!K141&gt;=(13.5+1),"Yes","No")</f>
        <v>Yes</v>
      </c>
      <c r="G142" s="25" t="str">
        <f>IF('[1]Outside Edges'!L141&gt;=(13.5+1),"Yes","No")</f>
        <v>Yes</v>
      </c>
      <c r="H142" s="26" t="str">
        <f>IF('[1]Outside Edges'!M141&gt;=(13.5+1),"Yes","No")</f>
        <v>Yes</v>
      </c>
      <c r="I142" s="26" t="str">
        <f>IF('[1]Outside Edges'!N141&gt;=(13.5+1),"Yes","No")</f>
        <v>Yes</v>
      </c>
      <c r="J142" s="26" t="str">
        <f>IF('[1]Outside Edges'!O141&gt;=(13.5+1),"Yes","No")</f>
        <v>Yes</v>
      </c>
      <c r="K142" s="10" t="str">
        <f>IF(('[1]Outside Edges'!G141+6.1)&gt;=(13.5+1),"Yes","No")</f>
        <v>Yes</v>
      </c>
      <c r="L142" s="90" t="str">
        <f>IF(('[1]Outside Edges'!H141+6.1)&gt;=(13.5+1),"Yes","No")</f>
        <v>Yes</v>
      </c>
      <c r="M142" s="25" t="str">
        <f>IF(('[1]Outside Edges'!I141+6.1)&gt;=(13.5+1),"Yes","No")</f>
        <v>Yes</v>
      </c>
      <c r="N142" s="25" t="str">
        <f>IF(('[1]Outside Edges'!J141+6.1)&gt;=(13.5+1),"Yes","No")</f>
        <v>Yes</v>
      </c>
      <c r="O142" s="25" t="str">
        <f>IF(('[1]Outside Edges'!K141+6.1)&gt;=(13.5+1),"Yes","No")</f>
        <v>Yes</v>
      </c>
      <c r="P142" s="25" t="str">
        <f>IF(('[1]Outside Edges'!L141+6.1)&gt;=(13.5+1),"Yes","No")</f>
        <v>Yes</v>
      </c>
      <c r="Q142" s="26" t="str">
        <f>IF(('[1]Outside Edges'!M141+6.1)&gt;=(13.5+1),"Yes","No")</f>
        <v>Yes</v>
      </c>
      <c r="R142" s="25" t="str">
        <f>IF(('[1]Outside Edges'!N141+6.1)&gt;=(13.5+1),"Yes","No")</f>
        <v>Yes</v>
      </c>
      <c r="S142" s="27" t="str">
        <f>IF(('[1]Outside Edges'!O141+6.1)&gt;=(13.5+1),"Yes","No")</f>
        <v>Yes</v>
      </c>
    </row>
    <row r="143" spans="1:19" ht="15.75" customHeight="1" thickBot="1" x14ac:dyDescent="0.3">
      <c r="A143" s="118" t="str">
        <f>IF('[1]Outside Edges'!$A142&lt;&gt;"",'[1]Outside Edges'!$A142,"")</f>
        <v>D140</v>
      </c>
      <c r="B143" s="90" t="str">
        <f>IF('[1]Outside Edges'!G142&gt;=(13.5+1),"Yes","No")</f>
        <v>Yes</v>
      </c>
      <c r="C143" s="90" t="str">
        <f>IF('[1]Outside Edges'!H142&gt;=(13.5+1),"Yes","No")</f>
        <v>Yes</v>
      </c>
      <c r="D143" s="25" t="str">
        <f>IF('[1]Outside Edges'!I142&gt;=(13.5+1),"Yes","No")</f>
        <v>Yes</v>
      </c>
      <c r="E143" s="25" t="str">
        <f>IF('[1]Outside Edges'!J142&gt;=(13.5+1),"Yes","No")</f>
        <v>Yes</v>
      </c>
      <c r="F143" s="25" t="str">
        <f>IF('[1]Outside Edges'!K142&gt;=(13.5+1),"Yes","No")</f>
        <v>Yes</v>
      </c>
      <c r="G143" s="25" t="str">
        <f>IF('[1]Outside Edges'!L142&gt;=(13.5+1),"Yes","No")</f>
        <v>Yes</v>
      </c>
      <c r="H143" s="26" t="str">
        <f>IF('[1]Outside Edges'!M142&gt;=(13.5+1),"Yes","No")</f>
        <v>Yes</v>
      </c>
      <c r="I143" s="26" t="str">
        <f>IF('[1]Outside Edges'!N142&gt;=(13.5+1),"Yes","No")</f>
        <v>Yes</v>
      </c>
      <c r="J143" s="26" t="str">
        <f>IF('[1]Outside Edges'!O142&gt;=(13.5+1),"Yes","No")</f>
        <v>Yes</v>
      </c>
      <c r="K143" s="10" t="str">
        <f>IF(('[1]Outside Edges'!G142+6.1)&gt;=(13.5+1),"Yes","No")</f>
        <v>Yes</v>
      </c>
      <c r="L143" s="90" t="str">
        <f>IF(('[1]Outside Edges'!H142+6.1)&gt;=(13.5+1),"Yes","No")</f>
        <v>Yes</v>
      </c>
      <c r="M143" s="25" t="str">
        <f>IF(('[1]Outside Edges'!I142+6.1)&gt;=(13.5+1),"Yes","No")</f>
        <v>Yes</v>
      </c>
      <c r="N143" s="25" t="str">
        <f>IF(('[1]Outside Edges'!J142+6.1)&gt;=(13.5+1),"Yes","No")</f>
        <v>Yes</v>
      </c>
      <c r="O143" s="25" t="str">
        <f>IF(('[1]Outside Edges'!K142+6.1)&gt;=(13.5+1),"Yes","No")</f>
        <v>Yes</v>
      </c>
      <c r="P143" s="25" t="str">
        <f>IF(('[1]Outside Edges'!L142+6.1)&gt;=(13.5+1),"Yes","No")</f>
        <v>Yes</v>
      </c>
      <c r="Q143" s="26" t="str">
        <f>IF(('[1]Outside Edges'!M142+6.1)&gt;=(13.5+1),"Yes","No")</f>
        <v>Yes</v>
      </c>
      <c r="R143" s="25" t="str">
        <f>IF(('[1]Outside Edges'!N142+6.1)&gt;=(13.5+1),"Yes","No")</f>
        <v>Yes</v>
      </c>
      <c r="S143" s="27" t="str">
        <f>IF(('[1]Outside Edges'!O142+6.1)&gt;=(13.5+1),"Yes","No")</f>
        <v>Yes</v>
      </c>
    </row>
    <row r="144" spans="1:19" ht="15.75" customHeight="1" thickBot="1" x14ac:dyDescent="0.3">
      <c r="A144" s="23" t="str">
        <f>IF('[1]Outside Edges'!$A143&lt;&gt;"",'[1]Outside Edges'!$A143,"")</f>
        <v>D141</v>
      </c>
      <c r="B144" s="90" t="str">
        <f>IF('[1]Outside Edges'!G143&gt;=(13.5+1),"Yes","No")</f>
        <v>No</v>
      </c>
      <c r="C144" s="90" t="str">
        <f>IF('[1]Outside Edges'!H143&gt;=(13.5+1),"Yes","No")</f>
        <v>No</v>
      </c>
      <c r="D144" s="25" t="str">
        <f>IF('[1]Outside Edges'!I143&gt;=(13.5+1),"Yes","No")</f>
        <v>No</v>
      </c>
      <c r="E144" s="25" t="str">
        <f>IF('[1]Outside Edges'!J143&gt;=(13.5+1),"Yes","No")</f>
        <v>Yes</v>
      </c>
      <c r="F144" s="25" t="str">
        <f>IF('[1]Outside Edges'!K143&gt;=(13.5+1),"Yes","No")</f>
        <v>Yes</v>
      </c>
      <c r="G144" s="25" t="str">
        <f>IF('[1]Outside Edges'!L143&gt;=(13.5+1),"Yes","No")</f>
        <v>Yes</v>
      </c>
      <c r="H144" s="26" t="str">
        <f>IF('[1]Outside Edges'!M143&gt;=(13.5+1),"Yes","No")</f>
        <v>Yes</v>
      </c>
      <c r="I144" s="26" t="str">
        <f>IF('[1]Outside Edges'!N143&gt;=(13.5+1),"Yes","No")</f>
        <v>Yes</v>
      </c>
      <c r="J144" s="26" t="str">
        <f>IF('[1]Outside Edges'!O143&gt;=(13.5+1),"Yes","No")</f>
        <v>Yes</v>
      </c>
      <c r="K144" s="10" t="str">
        <f>IF(('[1]Outside Edges'!G143+6.1)&gt;=(13.5+1),"Yes","No")</f>
        <v>Yes</v>
      </c>
      <c r="L144" s="90" t="str">
        <f>IF(('[1]Outside Edges'!H143+6.1)&gt;=(13.5+1),"Yes","No")</f>
        <v>Yes</v>
      </c>
      <c r="M144" s="25" t="str">
        <f>IF(('[1]Outside Edges'!I143+6.1)&gt;=(13.5+1),"Yes","No")</f>
        <v>Yes</v>
      </c>
      <c r="N144" s="25" t="str">
        <f>IF(('[1]Outside Edges'!J143+6.1)&gt;=(13.5+1),"Yes","No")</f>
        <v>Yes</v>
      </c>
      <c r="O144" s="25" t="str">
        <f>IF(('[1]Outside Edges'!K143+6.1)&gt;=(13.5+1),"Yes","No")</f>
        <v>Yes</v>
      </c>
      <c r="P144" s="25" t="str">
        <f>IF(('[1]Outside Edges'!L143+6.1)&gt;=(13.5+1),"Yes","No")</f>
        <v>Yes</v>
      </c>
      <c r="Q144" s="26" t="str">
        <f>IF(('[1]Outside Edges'!M143+6.1)&gt;=(13.5+1),"Yes","No")</f>
        <v>Yes</v>
      </c>
      <c r="R144" s="25" t="str">
        <f>IF(('[1]Outside Edges'!N143+6.1)&gt;=(13.5+1),"Yes","No")</f>
        <v>Yes</v>
      </c>
      <c r="S144" s="27" t="str">
        <f>IF(('[1]Outside Edges'!O143+6.1)&gt;=(13.5+1),"Yes","No")</f>
        <v>Yes</v>
      </c>
    </row>
    <row r="145" spans="1:19" ht="15.75" customHeight="1" thickBot="1" x14ac:dyDescent="0.3">
      <c r="A145" s="116" t="str">
        <f>IF('[1]Outside Edges'!$A144&lt;&gt;"",'[1]Outside Edges'!$A144,"")</f>
        <v>D142 AM</v>
      </c>
      <c r="B145" s="90" t="str">
        <f>IF('[1]Outside Edges'!G144&gt;=(13.5+1),"Yes","No")</f>
        <v>No</v>
      </c>
      <c r="C145" s="90" t="str">
        <f>IF('[1]Outside Edges'!H144&gt;=(13.5+1),"Yes","No")</f>
        <v>No</v>
      </c>
      <c r="D145" s="25" t="str">
        <f>IF('[1]Outside Edges'!I144&gt;=(13.5+1),"Yes","No")</f>
        <v>No</v>
      </c>
      <c r="E145" s="25" t="str">
        <f>IF('[1]Outside Edges'!J144&gt;=(13.5+1),"Yes","No")</f>
        <v>No</v>
      </c>
      <c r="F145" s="25" t="str">
        <f>IF('[1]Outside Edges'!K144&gt;=(13.5+1),"Yes","No")</f>
        <v>No</v>
      </c>
      <c r="G145" s="25" t="str">
        <f>IF('[1]Outside Edges'!L144&gt;=(13.5+1),"Yes","No")</f>
        <v>No</v>
      </c>
      <c r="H145" s="26" t="str">
        <f>IF('[1]Outside Edges'!M144&gt;=(13.5+1),"Yes","No")</f>
        <v>No</v>
      </c>
      <c r="I145" s="26" t="str">
        <f>IF('[1]Outside Edges'!N144&gt;=(13.5+1),"Yes","No")</f>
        <v>No</v>
      </c>
      <c r="J145" s="26" t="str">
        <f>IF('[1]Outside Edges'!O144&gt;=(13.5+1),"Yes","No")</f>
        <v>No</v>
      </c>
      <c r="K145" s="10" t="str">
        <f>IF(('[1]Outside Edges'!G144+6.1)&gt;=(13.5+1),"Yes","No")</f>
        <v>Yes</v>
      </c>
      <c r="L145" s="90" t="str">
        <f>IF(('[1]Outside Edges'!H144+6.1)&gt;=(13.5+1),"Yes","No")</f>
        <v>Yes</v>
      </c>
      <c r="M145" s="25" t="str">
        <f>IF(('[1]Outside Edges'!I144+6.1)&gt;=(13.5+1),"Yes","No")</f>
        <v>Yes</v>
      </c>
      <c r="N145" s="25" t="str">
        <f>IF(('[1]Outside Edges'!J144+6.1)&gt;=(13.5+1),"Yes","No")</f>
        <v>Yes</v>
      </c>
      <c r="O145" s="25" t="str">
        <f>IF(('[1]Outside Edges'!K144+6.1)&gt;=(13.5+1),"Yes","No")</f>
        <v>Yes</v>
      </c>
      <c r="P145" s="25" t="str">
        <f>IF(('[1]Outside Edges'!L144+6.1)&gt;=(13.5+1),"Yes","No")</f>
        <v>Yes</v>
      </c>
      <c r="Q145" s="26" t="str">
        <f>IF(('[1]Outside Edges'!M144+6.1)&gt;=(13.5+1),"Yes","No")</f>
        <v>Yes</v>
      </c>
      <c r="R145" s="25" t="str">
        <f>IF(('[1]Outside Edges'!N144+6.1)&gt;=(13.5+1),"Yes","No")</f>
        <v>Yes</v>
      </c>
      <c r="S145" s="27" t="str">
        <f>IF(('[1]Outside Edges'!O144+6.1)&gt;=(13.5+1),"Yes","No")</f>
        <v>Yes</v>
      </c>
    </row>
    <row r="146" spans="1:19" ht="15.75" customHeight="1" thickBot="1" x14ac:dyDescent="0.3">
      <c r="A146" s="23" t="str">
        <f>IF('[1]Outside Edges'!$A145&lt;&gt;"",'[1]Outside Edges'!$A145,"")</f>
        <v>D143</v>
      </c>
      <c r="B146" s="90" t="str">
        <f>IF('[1]Outside Edges'!G145&gt;=(13.5+1),"Yes","No")</f>
        <v>No</v>
      </c>
      <c r="C146" s="90" t="str">
        <f>IF('[1]Outside Edges'!H145&gt;=(13.5+1),"Yes","No")</f>
        <v>No</v>
      </c>
      <c r="D146" s="25" t="str">
        <f>IF('[1]Outside Edges'!I145&gt;=(13.5+1),"Yes","No")</f>
        <v>No</v>
      </c>
      <c r="E146" s="25" t="str">
        <f>IF('[1]Outside Edges'!J145&gt;=(13.5+1),"Yes","No")</f>
        <v>No</v>
      </c>
      <c r="F146" s="25" t="str">
        <f>IF('[1]Outside Edges'!K145&gt;=(13.5+1),"Yes","No")</f>
        <v>Yes</v>
      </c>
      <c r="G146" s="25" t="str">
        <f>IF('[1]Outside Edges'!L145&gt;=(13.5+1),"Yes","No")</f>
        <v>Yes</v>
      </c>
      <c r="H146" s="26" t="str">
        <f>IF('[1]Outside Edges'!M145&gt;=(13.5+1),"Yes","No")</f>
        <v>Yes</v>
      </c>
      <c r="I146" s="26" t="str">
        <f>IF('[1]Outside Edges'!N145&gt;=(13.5+1),"Yes","No")</f>
        <v>Yes</v>
      </c>
      <c r="J146" s="26" t="str">
        <f>IF('[1]Outside Edges'!O145&gt;=(13.5+1),"Yes","No")</f>
        <v>Yes</v>
      </c>
      <c r="K146" s="10" t="str">
        <f>IF(('[1]Outside Edges'!G145+6.1)&gt;=(13.5+1),"Yes","No")</f>
        <v>Yes</v>
      </c>
      <c r="L146" s="90" t="str">
        <f>IF(('[1]Outside Edges'!H145+6.1)&gt;=(13.5+1),"Yes","No")</f>
        <v>Yes</v>
      </c>
      <c r="M146" s="25" t="str">
        <f>IF(('[1]Outside Edges'!I145+6.1)&gt;=(13.5+1),"Yes","No")</f>
        <v>Yes</v>
      </c>
      <c r="N146" s="25" t="str">
        <f>IF(('[1]Outside Edges'!J145+6.1)&gt;=(13.5+1),"Yes","No")</f>
        <v>Yes</v>
      </c>
      <c r="O146" s="25" t="str">
        <f>IF(('[1]Outside Edges'!K145+6.1)&gt;=(13.5+1),"Yes","No")</f>
        <v>Yes</v>
      </c>
      <c r="P146" s="25" t="str">
        <f>IF(('[1]Outside Edges'!L145+6.1)&gt;=(13.5+1),"Yes","No")</f>
        <v>Yes</v>
      </c>
      <c r="Q146" s="26" t="str">
        <f>IF(('[1]Outside Edges'!M145+6.1)&gt;=(13.5+1),"Yes","No")</f>
        <v>Yes</v>
      </c>
      <c r="R146" s="25" t="str">
        <f>IF(('[1]Outside Edges'!N145+6.1)&gt;=(13.5+1),"Yes","No")</f>
        <v>Yes</v>
      </c>
      <c r="S146" s="27" t="str">
        <f>IF(('[1]Outside Edges'!O145+6.1)&gt;=(13.5+1),"Yes","No")</f>
        <v>Yes</v>
      </c>
    </row>
    <row r="147" spans="1:19" ht="15.75" customHeight="1" thickBot="1" x14ac:dyDescent="0.3">
      <c r="A147" s="117" t="str">
        <f>IF('[1]Outside Edges'!$A146&lt;&gt;"",'[1]Outside Edges'!$A146,"")</f>
        <v>D144</v>
      </c>
      <c r="B147" s="90" t="str">
        <f>IF('[1]Outside Edges'!G146&gt;=(13.5+1),"Yes","No")</f>
        <v>No</v>
      </c>
      <c r="C147" s="90" t="str">
        <f>IF('[1]Outside Edges'!H146&gt;=(13.5+1),"Yes","No")</f>
        <v>No</v>
      </c>
      <c r="D147" s="25" t="str">
        <f>IF('[1]Outside Edges'!I146&gt;=(13.5+1),"Yes","No")</f>
        <v>No</v>
      </c>
      <c r="E147" s="25" t="str">
        <f>IF('[1]Outside Edges'!J146&gt;=(13.5+1),"Yes","No")</f>
        <v>No</v>
      </c>
      <c r="F147" s="25" t="str">
        <f>IF('[1]Outside Edges'!K146&gt;=(13.5+1),"Yes","No")</f>
        <v>No</v>
      </c>
      <c r="G147" s="25" t="str">
        <f>IF('[1]Outside Edges'!L146&gt;=(13.5+1),"Yes","No")</f>
        <v>No</v>
      </c>
      <c r="H147" s="26" t="str">
        <f>IF('[1]Outside Edges'!M146&gt;=(13.5+1),"Yes","No")</f>
        <v>No</v>
      </c>
      <c r="I147" s="26" t="str">
        <f>IF('[1]Outside Edges'!N146&gt;=(13.5+1),"Yes","No")</f>
        <v>No</v>
      </c>
      <c r="J147" s="26" t="str">
        <f>IF('[1]Outside Edges'!O146&gt;=(13.5+1),"Yes","No")</f>
        <v>No</v>
      </c>
      <c r="K147" s="10" t="str">
        <f>IF(('[1]Outside Edges'!G146+6.1)&gt;=(13.5+1),"Yes","No")</f>
        <v>Yes</v>
      </c>
      <c r="L147" s="90" t="str">
        <f>IF(('[1]Outside Edges'!H146+6.1)&gt;=(13.5+1),"Yes","No")</f>
        <v>No</v>
      </c>
      <c r="M147" s="25" t="str">
        <f>IF(('[1]Outside Edges'!I146+6.1)&gt;=(13.5+1),"Yes","No")</f>
        <v>No</v>
      </c>
      <c r="N147" s="25" t="str">
        <f>IF(('[1]Outside Edges'!J146+6.1)&gt;=(13.5+1),"Yes","No")</f>
        <v>No</v>
      </c>
      <c r="O147" s="25" t="str">
        <f>IF(('[1]Outside Edges'!K146+6.1)&gt;=(13.5+1),"Yes","No")</f>
        <v>No</v>
      </c>
      <c r="P147" s="25" t="str">
        <f>IF(('[1]Outside Edges'!L146+6.1)&gt;=(13.5+1),"Yes","No")</f>
        <v>No</v>
      </c>
      <c r="Q147" s="26" t="str">
        <f>IF(('[1]Outside Edges'!M146+6.1)&gt;=(13.5+1),"Yes","No")</f>
        <v>No</v>
      </c>
      <c r="R147" s="25" t="str">
        <f>IF(('[1]Outside Edges'!N146+6.1)&gt;=(13.5+1),"Yes","No")</f>
        <v>No</v>
      </c>
      <c r="S147" s="27" t="str">
        <f>IF(('[1]Outside Edges'!O146+6.1)&gt;=(13.5+1),"Yes","No")</f>
        <v>No</v>
      </c>
    </row>
    <row r="148" spans="1:19" ht="15.75" customHeight="1" thickBot="1" x14ac:dyDescent="0.3">
      <c r="A148" s="23" t="str">
        <f>IF('[1]Outside Edges'!$A147&lt;&gt;"",'[1]Outside Edges'!$A147,"")</f>
        <v>D145</v>
      </c>
      <c r="B148" s="90" t="str">
        <f>IF('[1]Outside Edges'!G147&gt;=(13.5+1),"Yes","No")</f>
        <v>Yes</v>
      </c>
      <c r="C148" s="90" t="str">
        <f>IF('[1]Outside Edges'!H147&gt;=(13.5+1),"Yes","No")</f>
        <v>Yes</v>
      </c>
      <c r="D148" s="25" t="str">
        <f>IF('[1]Outside Edges'!I147&gt;=(13.5+1),"Yes","No")</f>
        <v>Yes</v>
      </c>
      <c r="E148" s="25" t="str">
        <f>IF('[1]Outside Edges'!J147&gt;=(13.5+1),"Yes","No")</f>
        <v>Yes</v>
      </c>
      <c r="F148" s="25" t="str">
        <f>IF('[1]Outside Edges'!K147&gt;=(13.5+1),"Yes","No")</f>
        <v>Yes</v>
      </c>
      <c r="G148" s="25" t="str">
        <f>IF('[1]Outside Edges'!L147&gt;=(13.5+1),"Yes","No")</f>
        <v>Yes</v>
      </c>
      <c r="H148" s="26" t="str">
        <f>IF('[1]Outside Edges'!M147&gt;=(13.5+1),"Yes","No")</f>
        <v>Yes</v>
      </c>
      <c r="I148" s="26" t="str">
        <f>IF('[1]Outside Edges'!N147&gt;=(13.5+1),"Yes","No")</f>
        <v>Yes</v>
      </c>
      <c r="J148" s="26" t="str">
        <f>IF('[1]Outside Edges'!O147&gt;=(13.5+1),"Yes","No")</f>
        <v>Yes</v>
      </c>
      <c r="K148" s="10" t="str">
        <f>IF(('[1]Outside Edges'!G147+6.1)&gt;=(13.5+1),"Yes","No")</f>
        <v>Yes</v>
      </c>
      <c r="L148" s="90" t="str">
        <f>IF(('[1]Outside Edges'!H147+6.1)&gt;=(13.5+1),"Yes","No")</f>
        <v>Yes</v>
      </c>
      <c r="M148" s="25" t="str">
        <f>IF(('[1]Outside Edges'!I147+6.1)&gt;=(13.5+1),"Yes","No")</f>
        <v>Yes</v>
      </c>
      <c r="N148" s="25" t="str">
        <f>IF(('[1]Outside Edges'!J147+6.1)&gt;=(13.5+1),"Yes","No")</f>
        <v>Yes</v>
      </c>
      <c r="O148" s="25" t="str">
        <f>IF(('[1]Outside Edges'!K147+6.1)&gt;=(13.5+1),"Yes","No")</f>
        <v>Yes</v>
      </c>
      <c r="P148" s="25" t="str">
        <f>IF(('[1]Outside Edges'!L147+6.1)&gt;=(13.5+1),"Yes","No")</f>
        <v>Yes</v>
      </c>
      <c r="Q148" s="26" t="str">
        <f>IF(('[1]Outside Edges'!M147+6.1)&gt;=(13.5+1),"Yes","No")</f>
        <v>Yes</v>
      </c>
      <c r="R148" s="25" t="str">
        <f>IF(('[1]Outside Edges'!N147+6.1)&gt;=(13.5+1),"Yes","No")</f>
        <v>Yes</v>
      </c>
      <c r="S148" s="27" t="str">
        <f>IF(('[1]Outside Edges'!O147+6.1)&gt;=(13.5+1),"Yes","No")</f>
        <v>Yes</v>
      </c>
    </row>
    <row r="149" spans="1:19" ht="15.75" customHeight="1" thickBot="1" x14ac:dyDescent="0.3">
      <c r="A149" s="22" t="str">
        <f>IF('[1]Outside Edges'!$A148&lt;&gt;"",'[1]Outside Edges'!$A148,"")</f>
        <v>D146</v>
      </c>
      <c r="B149" s="90" t="str">
        <f>IF('[1]Outside Edges'!G148&gt;=(13.5+1),"Yes","No")</f>
        <v>No</v>
      </c>
      <c r="C149" s="90" t="str">
        <f>IF('[1]Outside Edges'!H148&gt;=(13.5+1),"Yes","No")</f>
        <v>Yes</v>
      </c>
      <c r="D149" s="25" t="str">
        <f>IF('[1]Outside Edges'!I148&gt;=(13.5+1),"Yes","No")</f>
        <v>Yes</v>
      </c>
      <c r="E149" s="25" t="str">
        <f>IF('[1]Outside Edges'!J148&gt;=(13.5+1),"Yes","No")</f>
        <v>Yes</v>
      </c>
      <c r="F149" s="25" t="str">
        <f>IF('[1]Outside Edges'!K148&gt;=(13.5+1),"Yes","No")</f>
        <v>Yes</v>
      </c>
      <c r="G149" s="25" t="str">
        <f>IF('[1]Outside Edges'!L148&gt;=(13.5+1),"Yes","No")</f>
        <v>Yes</v>
      </c>
      <c r="H149" s="26" t="str">
        <f>IF('[1]Outside Edges'!M148&gt;=(13.5+1),"Yes","No")</f>
        <v>Yes</v>
      </c>
      <c r="I149" s="26" t="str">
        <f>IF('[1]Outside Edges'!N148&gt;=(13.5+1),"Yes","No")</f>
        <v>Yes</v>
      </c>
      <c r="J149" s="26" t="str">
        <f>IF('[1]Outside Edges'!O148&gt;=(13.5+1),"Yes","No")</f>
        <v>Yes</v>
      </c>
      <c r="K149" s="10" t="str">
        <f>IF(('[1]Outside Edges'!G148+6.1)&gt;=(13.5+1),"Yes","No")</f>
        <v>Yes</v>
      </c>
      <c r="L149" s="90" t="str">
        <f>IF(('[1]Outside Edges'!H148+6.1)&gt;=(13.5+1),"Yes","No")</f>
        <v>Yes</v>
      </c>
      <c r="M149" s="25" t="str">
        <f>IF(('[1]Outside Edges'!I148+6.1)&gt;=(13.5+1),"Yes","No")</f>
        <v>Yes</v>
      </c>
      <c r="N149" s="25" t="str">
        <f>IF(('[1]Outside Edges'!J148+6.1)&gt;=(13.5+1),"Yes","No")</f>
        <v>Yes</v>
      </c>
      <c r="O149" s="25" t="str">
        <f>IF(('[1]Outside Edges'!K148+6.1)&gt;=(13.5+1),"Yes","No")</f>
        <v>Yes</v>
      </c>
      <c r="P149" s="25" t="str">
        <f>IF(('[1]Outside Edges'!L148+6.1)&gt;=(13.5+1),"Yes","No")</f>
        <v>Yes</v>
      </c>
      <c r="Q149" s="26" t="str">
        <f>IF(('[1]Outside Edges'!M148+6.1)&gt;=(13.5+1),"Yes","No")</f>
        <v>Yes</v>
      </c>
      <c r="R149" s="25" t="str">
        <f>IF(('[1]Outside Edges'!N148+6.1)&gt;=(13.5+1),"Yes","No")</f>
        <v>Yes</v>
      </c>
      <c r="S149" s="27" t="str">
        <f>IF(('[1]Outside Edges'!O148+6.1)&gt;=(13.5+1),"Yes","No")</f>
        <v>Yes</v>
      </c>
    </row>
    <row r="150" spans="1:19" ht="15.75" customHeight="1" thickBot="1" x14ac:dyDescent="0.3">
      <c r="A150" s="23" t="str">
        <f>IF('[1]Outside Edges'!$A149&lt;&gt;"",'[1]Outside Edges'!$A149,"")</f>
        <v>D147</v>
      </c>
      <c r="B150" s="90" t="str">
        <f>IF('[1]Outside Edges'!G149&gt;=(13.5+1),"Yes","No")</f>
        <v>Yes</v>
      </c>
      <c r="C150" s="90" t="str">
        <f>IF('[1]Outside Edges'!H149&gt;=(13.5+1),"Yes","No")</f>
        <v>Yes</v>
      </c>
      <c r="D150" s="25" t="str">
        <f>IF('[1]Outside Edges'!I149&gt;=(13.5+1),"Yes","No")</f>
        <v>Yes</v>
      </c>
      <c r="E150" s="25" t="str">
        <f>IF('[1]Outside Edges'!J149&gt;=(13.5+1),"Yes","No")</f>
        <v>Yes</v>
      </c>
      <c r="F150" s="25" t="str">
        <f>IF('[1]Outside Edges'!K149&gt;=(13.5+1),"Yes","No")</f>
        <v>Yes</v>
      </c>
      <c r="G150" s="25" t="str">
        <f>IF('[1]Outside Edges'!L149&gt;=(13.5+1),"Yes","No")</f>
        <v>Yes</v>
      </c>
      <c r="H150" s="26" t="str">
        <f>IF('[1]Outside Edges'!M149&gt;=(13.5+1),"Yes","No")</f>
        <v>Yes</v>
      </c>
      <c r="I150" s="26" t="str">
        <f>IF('[1]Outside Edges'!N149&gt;=(13.5+1),"Yes","No")</f>
        <v>Yes</v>
      </c>
      <c r="J150" s="26" t="str">
        <f>IF('[1]Outside Edges'!O149&gt;=(13.5+1),"Yes","No")</f>
        <v>Yes</v>
      </c>
      <c r="K150" s="10" t="str">
        <f>IF(('[1]Outside Edges'!G149+6.1)&gt;=(13.5+1),"Yes","No")</f>
        <v>Yes</v>
      </c>
      <c r="L150" s="90" t="str">
        <f>IF(('[1]Outside Edges'!H149+6.1)&gt;=(13.5+1),"Yes","No")</f>
        <v>Yes</v>
      </c>
      <c r="M150" s="25" t="str">
        <f>IF(('[1]Outside Edges'!I149+6.1)&gt;=(13.5+1),"Yes","No")</f>
        <v>Yes</v>
      </c>
      <c r="N150" s="25" t="str">
        <f>IF(('[1]Outside Edges'!J149+6.1)&gt;=(13.5+1),"Yes","No")</f>
        <v>Yes</v>
      </c>
      <c r="O150" s="25" t="str">
        <f>IF(('[1]Outside Edges'!K149+6.1)&gt;=(13.5+1),"Yes","No")</f>
        <v>Yes</v>
      </c>
      <c r="P150" s="25" t="str">
        <f>IF(('[1]Outside Edges'!L149+6.1)&gt;=(13.5+1),"Yes","No")</f>
        <v>Yes</v>
      </c>
      <c r="Q150" s="26" t="str">
        <f>IF(('[1]Outside Edges'!M149+6.1)&gt;=(13.5+1),"Yes","No")</f>
        <v>Yes</v>
      </c>
      <c r="R150" s="25" t="str">
        <f>IF(('[1]Outside Edges'!N149+6.1)&gt;=(13.5+1),"Yes","No")</f>
        <v>Yes</v>
      </c>
      <c r="S150" s="27" t="str">
        <f>IF(('[1]Outside Edges'!O149+6.1)&gt;=(13.5+1),"Yes","No")</f>
        <v>Yes</v>
      </c>
    </row>
    <row r="151" spans="1:19" ht="15.75" customHeight="1" thickBot="1" x14ac:dyDescent="0.3">
      <c r="A151" s="22" t="str">
        <f>IF('[1]Outside Edges'!$A150&lt;&gt;"",'[1]Outside Edges'!$A150,"")</f>
        <v>D148 AM</v>
      </c>
      <c r="B151" s="90" t="str">
        <f>IF('[1]Outside Edges'!G150&gt;=(13.5+1),"Yes","No")</f>
        <v>No</v>
      </c>
      <c r="C151" s="90" t="str">
        <f>IF('[1]Outside Edges'!H150&gt;=(13.5+1),"Yes","No")</f>
        <v>Yes</v>
      </c>
      <c r="D151" s="25" t="str">
        <f>IF('[1]Outside Edges'!I150&gt;=(13.5+1),"Yes","No")</f>
        <v>Yes</v>
      </c>
      <c r="E151" s="25" t="str">
        <f>IF('[1]Outside Edges'!J150&gt;=(13.5+1),"Yes","No")</f>
        <v>Yes</v>
      </c>
      <c r="F151" s="25" t="str">
        <f>IF('[1]Outside Edges'!K150&gt;=(13.5+1),"Yes","No")</f>
        <v>Yes</v>
      </c>
      <c r="G151" s="25" t="str">
        <f>IF('[1]Outside Edges'!L150&gt;=(13.5+1),"Yes","No")</f>
        <v>Yes</v>
      </c>
      <c r="H151" s="26" t="str">
        <f>IF('[1]Outside Edges'!M150&gt;=(13.5+1),"Yes","No")</f>
        <v>Yes</v>
      </c>
      <c r="I151" s="26" t="str">
        <f>IF('[1]Outside Edges'!N150&gt;=(13.5+1),"Yes","No")</f>
        <v>Yes</v>
      </c>
      <c r="J151" s="26" t="str">
        <f>IF('[1]Outside Edges'!O150&gt;=(13.5+1),"Yes","No")</f>
        <v>Yes</v>
      </c>
      <c r="K151" s="10" t="str">
        <f>IF(('[1]Outside Edges'!G150+6.1)&gt;=(13.5+1),"Yes","No")</f>
        <v>Yes</v>
      </c>
      <c r="L151" s="90" t="str">
        <f>IF(('[1]Outside Edges'!H150+6.1)&gt;=(13.5+1),"Yes","No")</f>
        <v>Yes</v>
      </c>
      <c r="M151" s="25" t="str">
        <f>IF(('[1]Outside Edges'!I150+6.1)&gt;=(13.5+1),"Yes","No")</f>
        <v>Yes</v>
      </c>
      <c r="N151" s="25" t="str">
        <f>IF(('[1]Outside Edges'!J150+6.1)&gt;=(13.5+1),"Yes","No")</f>
        <v>Yes</v>
      </c>
      <c r="O151" s="25" t="str">
        <f>IF(('[1]Outside Edges'!K150+6.1)&gt;=(13.5+1),"Yes","No")</f>
        <v>Yes</v>
      </c>
      <c r="P151" s="25" t="str">
        <f>IF(('[1]Outside Edges'!L150+6.1)&gt;=(13.5+1),"Yes","No")</f>
        <v>Yes</v>
      </c>
      <c r="Q151" s="26" t="str">
        <f>IF(('[1]Outside Edges'!M150+6.1)&gt;=(13.5+1),"Yes","No")</f>
        <v>Yes</v>
      </c>
      <c r="R151" s="25" t="str">
        <f>IF(('[1]Outside Edges'!N150+6.1)&gt;=(13.5+1),"Yes","No")</f>
        <v>Yes</v>
      </c>
      <c r="S151" s="27" t="str">
        <f>IF(('[1]Outside Edges'!O150+6.1)&gt;=(13.5+1),"Yes","No")</f>
        <v>Yes</v>
      </c>
    </row>
    <row r="152" spans="1:19" ht="15.75" customHeight="1" thickBot="1" x14ac:dyDescent="0.3">
      <c r="A152" s="23" t="str">
        <f>IF('[1]Outside Edges'!$A151&lt;&gt;"",'[1]Outside Edges'!$A151,"")</f>
        <v>D149</v>
      </c>
      <c r="B152" s="90" t="str">
        <f>IF('[1]Outside Edges'!G151&gt;=(13.5+1),"Yes","No")</f>
        <v>No</v>
      </c>
      <c r="C152" s="90" t="str">
        <f>IF('[1]Outside Edges'!H151&gt;=(13.5+1),"Yes","No")</f>
        <v>Yes</v>
      </c>
      <c r="D152" s="25" t="str">
        <f>IF('[1]Outside Edges'!I151&gt;=(13.5+1),"Yes","No")</f>
        <v>Yes</v>
      </c>
      <c r="E152" s="25" t="str">
        <f>IF('[1]Outside Edges'!J151&gt;=(13.5+1),"Yes","No")</f>
        <v>Yes</v>
      </c>
      <c r="F152" s="25" t="str">
        <f>IF('[1]Outside Edges'!K151&gt;=(13.5+1),"Yes","No")</f>
        <v>Yes</v>
      </c>
      <c r="G152" s="25" t="str">
        <f>IF('[1]Outside Edges'!L151&gt;=(13.5+1),"Yes","No")</f>
        <v>Yes</v>
      </c>
      <c r="H152" s="26" t="str">
        <f>IF('[1]Outside Edges'!M151&gt;=(13.5+1),"Yes","No")</f>
        <v>Yes</v>
      </c>
      <c r="I152" s="26" t="str">
        <f>IF('[1]Outside Edges'!N151&gt;=(13.5+1),"Yes","No")</f>
        <v>Yes</v>
      </c>
      <c r="J152" s="26" t="str">
        <f>IF('[1]Outside Edges'!O151&gt;=(13.5+1),"Yes","No")</f>
        <v>Yes</v>
      </c>
      <c r="K152" s="10" t="str">
        <f>IF(('[1]Outside Edges'!G151+6.1)&gt;=(13.5+1),"Yes","No")</f>
        <v>Yes</v>
      </c>
      <c r="L152" s="90" t="str">
        <f>IF(('[1]Outside Edges'!H151+6.1)&gt;=(13.5+1),"Yes","No")</f>
        <v>Yes</v>
      </c>
      <c r="M152" s="25" t="str">
        <f>IF(('[1]Outside Edges'!I151+6.1)&gt;=(13.5+1),"Yes","No")</f>
        <v>Yes</v>
      </c>
      <c r="N152" s="25" t="str">
        <f>IF(('[1]Outside Edges'!J151+6.1)&gt;=(13.5+1),"Yes","No")</f>
        <v>Yes</v>
      </c>
      <c r="O152" s="25" t="str">
        <f>IF(('[1]Outside Edges'!K151+6.1)&gt;=(13.5+1),"Yes","No")</f>
        <v>Yes</v>
      </c>
      <c r="P152" s="25" t="str">
        <f>IF(('[1]Outside Edges'!L151+6.1)&gt;=(13.5+1),"Yes","No")</f>
        <v>Yes</v>
      </c>
      <c r="Q152" s="26" t="str">
        <f>IF(('[1]Outside Edges'!M151+6.1)&gt;=(13.5+1),"Yes","No")</f>
        <v>Yes</v>
      </c>
      <c r="R152" s="25" t="str">
        <f>IF(('[1]Outside Edges'!N151+6.1)&gt;=(13.5+1),"Yes","No")</f>
        <v>Yes</v>
      </c>
      <c r="S152" s="27" t="str">
        <f>IF(('[1]Outside Edges'!O151+6.1)&gt;=(13.5+1),"Yes","No")</f>
        <v>Yes</v>
      </c>
    </row>
    <row r="153" spans="1:19" ht="15.75" customHeight="1" thickBot="1" x14ac:dyDescent="0.3">
      <c r="A153" s="116" t="str">
        <f>IF('[1]Outside Edges'!$A152&lt;&gt;"",'[1]Outside Edges'!$A152,"")</f>
        <v>D150 AM</v>
      </c>
      <c r="B153" s="90" t="str">
        <f>IF('[1]Outside Edges'!G152&gt;=(13.5+1),"Yes","No")</f>
        <v>No</v>
      </c>
      <c r="C153" s="90" t="str">
        <f>IF('[1]Outside Edges'!H152&gt;=(13.5+1),"Yes","No")</f>
        <v>No</v>
      </c>
      <c r="D153" s="25" t="str">
        <f>IF('[1]Outside Edges'!I152&gt;=(13.5+1),"Yes","No")</f>
        <v>No</v>
      </c>
      <c r="E153" s="25" t="str">
        <f>IF('[1]Outside Edges'!J152&gt;=(13.5+1),"Yes","No")</f>
        <v>No</v>
      </c>
      <c r="F153" s="25" t="str">
        <f>IF('[1]Outside Edges'!K152&gt;=(13.5+1),"Yes","No")</f>
        <v>No</v>
      </c>
      <c r="G153" s="25" t="str">
        <f>IF('[1]Outside Edges'!L152&gt;=(13.5+1),"Yes","No")</f>
        <v>No</v>
      </c>
      <c r="H153" s="26" t="str">
        <f>IF('[1]Outside Edges'!M152&gt;=(13.5+1),"Yes","No")</f>
        <v>No</v>
      </c>
      <c r="I153" s="26" t="str">
        <f>IF('[1]Outside Edges'!N152&gt;=(13.5+1),"Yes","No")</f>
        <v>No</v>
      </c>
      <c r="J153" s="26" t="str">
        <f>IF('[1]Outside Edges'!O152&gt;=(13.5+1),"Yes","No")</f>
        <v>No</v>
      </c>
      <c r="K153" s="10" t="str">
        <f>IF(('[1]Outside Edges'!G152+6.1)&gt;=(13.5+1),"Yes","No")</f>
        <v>Yes</v>
      </c>
      <c r="L153" s="90" t="str">
        <f>IF(('[1]Outside Edges'!H152+6.1)&gt;=(13.5+1),"Yes","No")</f>
        <v>Yes</v>
      </c>
      <c r="M153" s="25" t="str">
        <f>IF(('[1]Outside Edges'!I152+6.1)&gt;=(13.5+1),"Yes","No")</f>
        <v>Yes</v>
      </c>
      <c r="N153" s="25" t="str">
        <f>IF(('[1]Outside Edges'!J152+6.1)&gt;=(13.5+1),"Yes","No")</f>
        <v>Yes</v>
      </c>
      <c r="O153" s="25" t="str">
        <f>IF(('[1]Outside Edges'!K152+6.1)&gt;=(13.5+1),"Yes","No")</f>
        <v>Yes</v>
      </c>
      <c r="P153" s="25" t="str">
        <f>IF(('[1]Outside Edges'!L152+6.1)&gt;=(13.5+1),"Yes","No")</f>
        <v>Yes</v>
      </c>
      <c r="Q153" s="26" t="str">
        <f>IF(('[1]Outside Edges'!M152+6.1)&gt;=(13.5+1),"Yes","No")</f>
        <v>Yes</v>
      </c>
      <c r="R153" s="25" t="str">
        <f>IF(('[1]Outside Edges'!N152+6.1)&gt;=(13.5+1),"Yes","No")</f>
        <v>Yes</v>
      </c>
      <c r="S153" s="27" t="str">
        <f>IF(('[1]Outside Edges'!O152+6.1)&gt;=(13.5+1),"Yes","No")</f>
        <v>Yes</v>
      </c>
    </row>
    <row r="154" spans="1:19" ht="15.75" customHeight="1" thickBot="1" x14ac:dyDescent="0.3">
      <c r="A154" s="23" t="str">
        <f>IF('[1]Outside Edges'!$A153&lt;&gt;"",'[1]Outside Edges'!$A153,"")</f>
        <v>D151</v>
      </c>
      <c r="B154" s="90" t="str">
        <f>IF('[1]Outside Edges'!G153&gt;=(13.5+1),"Yes","No")</f>
        <v>No</v>
      </c>
      <c r="C154" s="90" t="str">
        <f>IF('[1]Outside Edges'!H153&gt;=(13.5+1),"Yes","No")</f>
        <v>Yes</v>
      </c>
      <c r="D154" s="25" t="str">
        <f>IF('[1]Outside Edges'!I153&gt;=(13.5+1),"Yes","No")</f>
        <v>Yes</v>
      </c>
      <c r="E154" s="25" t="str">
        <f>IF('[1]Outside Edges'!J153&gt;=(13.5+1),"Yes","No")</f>
        <v>Yes</v>
      </c>
      <c r="F154" s="25" t="str">
        <f>IF('[1]Outside Edges'!K153&gt;=(13.5+1),"Yes","No")</f>
        <v>Yes</v>
      </c>
      <c r="G154" s="25" t="str">
        <f>IF('[1]Outside Edges'!L153&gt;=(13.5+1),"Yes","No")</f>
        <v>Yes</v>
      </c>
      <c r="H154" s="26" t="str">
        <f>IF('[1]Outside Edges'!M153&gt;=(13.5+1),"Yes","No")</f>
        <v>Yes</v>
      </c>
      <c r="I154" s="26" t="str">
        <f>IF('[1]Outside Edges'!N153&gt;=(13.5+1),"Yes","No")</f>
        <v>Yes</v>
      </c>
      <c r="J154" s="26" t="str">
        <f>IF('[1]Outside Edges'!O153&gt;=(13.5+1),"Yes","No")</f>
        <v>Yes</v>
      </c>
      <c r="K154" s="10" t="str">
        <f>IF(('[1]Outside Edges'!G153+6.1)&gt;=(13.5+1),"Yes","No")</f>
        <v>Yes</v>
      </c>
      <c r="L154" s="90" t="str">
        <f>IF(('[1]Outside Edges'!H153+6.1)&gt;=(13.5+1),"Yes","No")</f>
        <v>Yes</v>
      </c>
      <c r="M154" s="25" t="str">
        <f>IF(('[1]Outside Edges'!I153+6.1)&gt;=(13.5+1),"Yes","No")</f>
        <v>Yes</v>
      </c>
      <c r="N154" s="25" t="str">
        <f>IF(('[1]Outside Edges'!J153+6.1)&gt;=(13.5+1),"Yes","No")</f>
        <v>Yes</v>
      </c>
      <c r="O154" s="25" t="str">
        <f>IF(('[1]Outside Edges'!K153+6.1)&gt;=(13.5+1),"Yes","No")</f>
        <v>Yes</v>
      </c>
      <c r="P154" s="25" t="str">
        <f>IF(('[1]Outside Edges'!L153+6.1)&gt;=(13.5+1),"Yes","No")</f>
        <v>Yes</v>
      </c>
      <c r="Q154" s="26" t="str">
        <f>IF(('[1]Outside Edges'!M153+6.1)&gt;=(13.5+1),"Yes","No")</f>
        <v>Yes</v>
      </c>
      <c r="R154" s="25" t="str">
        <f>IF(('[1]Outside Edges'!N153+6.1)&gt;=(13.5+1),"Yes","No")</f>
        <v>Yes</v>
      </c>
      <c r="S154" s="27" t="str">
        <f>IF(('[1]Outside Edges'!O153+6.1)&gt;=(13.5+1),"Yes","No")</f>
        <v>Yes</v>
      </c>
    </row>
    <row r="155" spans="1:19" ht="15.75" customHeight="1" thickBot="1" x14ac:dyDescent="0.3">
      <c r="A155" s="22" t="str">
        <f>IF('[1]Outside Edges'!$A154&lt;&gt;"",'[1]Outside Edges'!$A154,"")</f>
        <v>D152</v>
      </c>
      <c r="B155" s="90" t="str">
        <f>IF('[1]Outside Edges'!G154&gt;=(13.5+1),"Yes","No")</f>
        <v>No</v>
      </c>
      <c r="C155" s="90" t="str">
        <f>IF('[1]Outside Edges'!H154&gt;=(13.5+1),"Yes","No")</f>
        <v>No</v>
      </c>
      <c r="D155" s="25" t="str">
        <f>IF('[1]Outside Edges'!I154&gt;=(13.5+1),"Yes","No")</f>
        <v>No</v>
      </c>
      <c r="E155" s="25" t="str">
        <f>IF('[1]Outside Edges'!J154&gt;=(13.5+1),"Yes","No")</f>
        <v>No</v>
      </c>
      <c r="F155" s="25" t="str">
        <f>IF('[1]Outside Edges'!K154&gt;=(13.5+1),"Yes","No")</f>
        <v>No</v>
      </c>
      <c r="G155" s="25" t="str">
        <f>IF('[1]Outside Edges'!L154&gt;=(13.5+1),"Yes","No")</f>
        <v>No</v>
      </c>
      <c r="H155" s="26" t="str">
        <f>IF('[1]Outside Edges'!M154&gt;=(13.5+1),"Yes","No")</f>
        <v>No</v>
      </c>
      <c r="I155" s="26" t="str">
        <f>IF('[1]Outside Edges'!N154&gt;=(13.5+1),"Yes","No")</f>
        <v>No</v>
      </c>
      <c r="J155" s="26" t="str">
        <f>IF('[1]Outside Edges'!O154&gt;=(13.5+1),"Yes","No")</f>
        <v>No</v>
      </c>
      <c r="K155" s="10" t="str">
        <f>IF(('[1]Outside Edges'!G154+6.1)&gt;=(13.5+1),"Yes","No")</f>
        <v>No</v>
      </c>
      <c r="L155" s="90" t="str">
        <f>IF(('[1]Outside Edges'!H154+6.1)&gt;=(13.5+1),"Yes","No")</f>
        <v>Yes</v>
      </c>
      <c r="M155" s="25" t="str">
        <f>IF(('[1]Outside Edges'!I154+6.1)&gt;=(13.5+1),"Yes","No")</f>
        <v>Yes</v>
      </c>
      <c r="N155" s="25" t="str">
        <f>IF(('[1]Outside Edges'!J154+6.1)&gt;=(13.5+1),"Yes","No")</f>
        <v>Yes</v>
      </c>
      <c r="O155" s="25" t="str">
        <f>IF(('[1]Outside Edges'!K154+6.1)&gt;=(13.5+1),"Yes","No")</f>
        <v>Yes</v>
      </c>
      <c r="P155" s="25" t="str">
        <f>IF(('[1]Outside Edges'!L154+6.1)&gt;=(13.5+1),"Yes","No")</f>
        <v>Yes</v>
      </c>
      <c r="Q155" s="26" t="str">
        <f>IF(('[1]Outside Edges'!M154+6.1)&gt;=(13.5+1),"Yes","No")</f>
        <v>Yes</v>
      </c>
      <c r="R155" s="25" t="str">
        <f>IF(('[1]Outside Edges'!N154+6.1)&gt;=(13.5+1),"Yes","No")</f>
        <v>Yes</v>
      </c>
      <c r="S155" s="27" t="str">
        <f>IF(('[1]Outside Edges'!O154+6.1)&gt;=(13.5+1),"Yes","No")</f>
        <v>Yes</v>
      </c>
    </row>
    <row r="156" spans="1:19" ht="15.75" customHeight="1" thickBot="1" x14ac:dyDescent="0.3">
      <c r="A156" s="118" t="str">
        <f>IF('[1]Outside Edges'!$A155&lt;&gt;"",'[1]Outside Edges'!$A155,"")</f>
        <v>D153</v>
      </c>
      <c r="B156" s="90" t="str">
        <f>IF('[1]Outside Edges'!G155&gt;=(13.5+1),"Yes","No")</f>
        <v>No</v>
      </c>
      <c r="C156" s="90" t="str">
        <f>IF('[1]Outside Edges'!H155&gt;=(13.5+1),"Yes","No")</f>
        <v>No</v>
      </c>
      <c r="D156" s="25" t="str">
        <f>IF('[1]Outside Edges'!I155&gt;=(13.5+1),"Yes","No")</f>
        <v>No</v>
      </c>
      <c r="E156" s="25" t="str">
        <f>IF('[1]Outside Edges'!J155&gt;=(13.5+1),"Yes","No")</f>
        <v>No</v>
      </c>
      <c r="F156" s="25" t="str">
        <f>IF('[1]Outside Edges'!K155&gt;=(13.5+1),"Yes","No")</f>
        <v>No</v>
      </c>
      <c r="G156" s="25" t="str">
        <f>IF('[1]Outside Edges'!L155&gt;=(13.5+1),"Yes","No")</f>
        <v>No</v>
      </c>
      <c r="H156" s="26" t="str">
        <f>IF('[1]Outside Edges'!M155&gt;=(13.5+1),"Yes","No")</f>
        <v>No</v>
      </c>
      <c r="I156" s="26" t="str">
        <f>IF('[1]Outside Edges'!N155&gt;=(13.5+1),"Yes","No")</f>
        <v>No</v>
      </c>
      <c r="J156" s="26" t="str">
        <f>IF('[1]Outside Edges'!O155&gt;=(13.5+1),"Yes","No")</f>
        <v>No</v>
      </c>
      <c r="K156" s="10" t="str">
        <f>IF(('[1]Outside Edges'!G155+6.1)&gt;=(13.5+1),"Yes","No")</f>
        <v>No</v>
      </c>
      <c r="L156" s="90" t="str">
        <f>IF(('[1]Outside Edges'!H155+6.1)&gt;=(13.5+1),"Yes","No")</f>
        <v>No</v>
      </c>
      <c r="M156" s="25" t="str">
        <f>IF(('[1]Outside Edges'!I155+6.1)&gt;=(13.5+1),"Yes","No")</f>
        <v>No</v>
      </c>
      <c r="N156" s="25" t="str">
        <f>IF(('[1]Outside Edges'!J155+6.1)&gt;=(13.5+1),"Yes","No")</f>
        <v>No</v>
      </c>
      <c r="O156" s="25" t="str">
        <f>IF(('[1]Outside Edges'!K155+6.1)&gt;=(13.5+1),"Yes","No")</f>
        <v>No</v>
      </c>
      <c r="P156" s="25" t="str">
        <f>IF(('[1]Outside Edges'!L155+6.1)&gt;=(13.5+1),"Yes","No")</f>
        <v>Yes</v>
      </c>
      <c r="Q156" s="26" t="str">
        <f>IF(('[1]Outside Edges'!M155+6.1)&gt;=(13.5+1),"Yes","No")</f>
        <v>Yes</v>
      </c>
      <c r="R156" s="25" t="str">
        <f>IF(('[1]Outside Edges'!N155+6.1)&gt;=(13.5+1),"Yes","No")</f>
        <v>Yes</v>
      </c>
      <c r="S156" s="27" t="str">
        <f>IF(('[1]Outside Edges'!O155+6.1)&gt;=(13.5+1),"Yes","No")</f>
        <v>Yes</v>
      </c>
    </row>
    <row r="157" spans="1:19" ht="15.75" customHeight="1" thickBot="1" x14ac:dyDescent="0.3">
      <c r="A157" s="22" t="str">
        <f>IF('[1]Outside Edges'!$A156&lt;&gt;"",'[1]Outside Edges'!$A156,"")</f>
        <v>D154</v>
      </c>
      <c r="B157" s="90" t="str">
        <f>IF('[1]Outside Edges'!G156&gt;=(13.5+1),"Yes","No")</f>
        <v>No</v>
      </c>
      <c r="C157" s="90" t="str">
        <f>IF('[1]Outside Edges'!H156&gt;=(13.5+1),"Yes","No")</f>
        <v>No</v>
      </c>
      <c r="D157" s="25" t="str">
        <f>IF('[1]Outside Edges'!I156&gt;=(13.5+1),"Yes","No")</f>
        <v>No</v>
      </c>
      <c r="E157" s="25" t="str">
        <f>IF('[1]Outside Edges'!J156&gt;=(13.5+1),"Yes","No")</f>
        <v>No</v>
      </c>
      <c r="F157" s="25" t="str">
        <f>IF('[1]Outside Edges'!K156&gt;=(13.5+1),"Yes","No")</f>
        <v>No</v>
      </c>
      <c r="G157" s="25" t="str">
        <f>IF('[1]Outside Edges'!L156&gt;=(13.5+1),"Yes","No")</f>
        <v>No</v>
      </c>
      <c r="H157" s="26" t="str">
        <f>IF('[1]Outside Edges'!M156&gt;=(13.5+1),"Yes","No")</f>
        <v>Yes</v>
      </c>
      <c r="I157" s="26" t="str">
        <f>IF('[1]Outside Edges'!N156&gt;=(13.5+1),"Yes","No")</f>
        <v>Yes</v>
      </c>
      <c r="J157" s="26" t="str">
        <f>IF('[1]Outside Edges'!O156&gt;=(13.5+1),"Yes","No")</f>
        <v>Yes</v>
      </c>
      <c r="K157" s="10" t="str">
        <f>IF(('[1]Outside Edges'!G156+6.1)&gt;=(13.5+1),"Yes","No")</f>
        <v>Yes</v>
      </c>
      <c r="L157" s="90" t="str">
        <f>IF(('[1]Outside Edges'!H156+6.1)&gt;=(13.5+1),"Yes","No")</f>
        <v>Yes</v>
      </c>
      <c r="M157" s="25" t="str">
        <f>IF(('[1]Outside Edges'!I156+6.1)&gt;=(13.5+1),"Yes","No")</f>
        <v>Yes</v>
      </c>
      <c r="N157" s="25" t="str">
        <f>IF(('[1]Outside Edges'!J156+6.1)&gt;=(13.5+1),"Yes","No")</f>
        <v>Yes</v>
      </c>
      <c r="O157" s="25" t="str">
        <f>IF(('[1]Outside Edges'!K156+6.1)&gt;=(13.5+1),"Yes","No")</f>
        <v>Yes</v>
      </c>
      <c r="P157" s="25" t="str">
        <f>IF(('[1]Outside Edges'!L156+6.1)&gt;=(13.5+1),"Yes","No")</f>
        <v>Yes</v>
      </c>
      <c r="Q157" s="26" t="str">
        <f>IF(('[1]Outside Edges'!M156+6.1)&gt;=(13.5+1),"Yes","No")</f>
        <v>Yes</v>
      </c>
      <c r="R157" s="25" t="str">
        <f>IF(('[1]Outside Edges'!N156+6.1)&gt;=(13.5+1),"Yes","No")</f>
        <v>Yes</v>
      </c>
      <c r="S157" s="27" t="str">
        <f>IF(('[1]Outside Edges'!O156+6.1)&gt;=(13.5+1),"Yes","No")</f>
        <v>Yes</v>
      </c>
    </row>
    <row r="158" spans="1:19" ht="15.75" customHeight="1" thickBot="1" x14ac:dyDescent="0.3">
      <c r="A158" s="118" t="str">
        <f>IF('[1]Outside Edges'!$A157&lt;&gt;"",'[1]Outside Edges'!$A157,"")</f>
        <v>D155 AM</v>
      </c>
      <c r="B158" s="90" t="str">
        <f>IF('[1]Outside Edges'!G157&gt;=(13.5+1),"Yes","No")</f>
        <v>Yes</v>
      </c>
      <c r="C158" s="90" t="str">
        <f>IF('[1]Outside Edges'!H157&gt;=(13.5+1),"Yes","No")</f>
        <v>Yes</v>
      </c>
      <c r="D158" s="25" t="str">
        <f>IF('[1]Outside Edges'!I157&gt;=(13.5+1),"Yes","No")</f>
        <v>Yes</v>
      </c>
      <c r="E158" s="25" t="str">
        <f>IF('[1]Outside Edges'!J157&gt;=(13.5+1),"Yes","No")</f>
        <v>Yes</v>
      </c>
      <c r="F158" s="25" t="str">
        <f>IF('[1]Outside Edges'!K157&gt;=(13.5+1),"Yes","No")</f>
        <v>Yes</v>
      </c>
      <c r="G158" s="25" t="str">
        <f>IF('[1]Outside Edges'!L157&gt;=(13.5+1),"Yes","No")</f>
        <v>Yes</v>
      </c>
      <c r="H158" s="26" t="str">
        <f>IF('[1]Outside Edges'!M157&gt;=(13.5+1),"Yes","No")</f>
        <v>Yes</v>
      </c>
      <c r="I158" s="26" t="str">
        <f>IF('[1]Outside Edges'!N157&gt;=(13.5+1),"Yes","No")</f>
        <v>Yes</v>
      </c>
      <c r="J158" s="26" t="str">
        <f>IF('[1]Outside Edges'!O157&gt;=(13.5+1),"Yes","No")</f>
        <v>Yes</v>
      </c>
      <c r="K158" s="10" t="str">
        <f>IF(('[1]Outside Edges'!G157+6.1)&gt;=(13.5+1),"Yes","No")</f>
        <v>Yes</v>
      </c>
      <c r="L158" s="90" t="str">
        <f>IF(('[1]Outside Edges'!H157+6.1)&gt;=(13.5+1),"Yes","No")</f>
        <v>Yes</v>
      </c>
      <c r="M158" s="25" t="str">
        <f>IF(('[1]Outside Edges'!I157+6.1)&gt;=(13.5+1),"Yes","No")</f>
        <v>Yes</v>
      </c>
      <c r="N158" s="25" t="str">
        <f>IF(('[1]Outside Edges'!J157+6.1)&gt;=(13.5+1),"Yes","No")</f>
        <v>Yes</v>
      </c>
      <c r="O158" s="25" t="str">
        <f>IF(('[1]Outside Edges'!K157+6.1)&gt;=(13.5+1),"Yes","No")</f>
        <v>Yes</v>
      </c>
      <c r="P158" s="25" t="str">
        <f>IF(('[1]Outside Edges'!L157+6.1)&gt;=(13.5+1),"Yes","No")</f>
        <v>Yes</v>
      </c>
      <c r="Q158" s="26" t="str">
        <f>IF(('[1]Outside Edges'!M157+6.1)&gt;=(13.5+1),"Yes","No")</f>
        <v>Yes</v>
      </c>
      <c r="R158" s="25" t="str">
        <f>IF(('[1]Outside Edges'!N157+6.1)&gt;=(13.5+1),"Yes","No")</f>
        <v>Yes</v>
      </c>
      <c r="S158" s="27" t="str">
        <f>IF(('[1]Outside Edges'!O157+6.1)&gt;=(13.5+1),"Yes","No")</f>
        <v>Yes</v>
      </c>
    </row>
    <row r="159" spans="1:19" ht="15.75" customHeight="1" thickBot="1" x14ac:dyDescent="0.3">
      <c r="A159" s="22" t="str">
        <f>IF('[1]Outside Edges'!$A158&lt;&gt;"",'[1]Outside Edges'!$A158,"")</f>
        <v>D156 AM</v>
      </c>
      <c r="B159" s="90" t="str">
        <f>IF('[1]Outside Edges'!G158&gt;=(13.5+1),"Yes","No")</f>
        <v>Yes</v>
      </c>
      <c r="C159" s="90" t="str">
        <f>IF('[1]Outside Edges'!H158&gt;=(13.5+1),"Yes","No")</f>
        <v>Yes</v>
      </c>
      <c r="D159" s="25" t="str">
        <f>IF('[1]Outside Edges'!I158&gt;=(13.5+1),"Yes","No")</f>
        <v>Yes</v>
      </c>
      <c r="E159" s="25" t="str">
        <f>IF('[1]Outside Edges'!J158&gt;=(13.5+1),"Yes","No")</f>
        <v>Yes</v>
      </c>
      <c r="F159" s="25" t="str">
        <f>IF('[1]Outside Edges'!K158&gt;=(13.5+1),"Yes","No")</f>
        <v>Yes</v>
      </c>
      <c r="G159" s="25" t="str">
        <f>IF('[1]Outside Edges'!L158&gt;=(13.5+1),"Yes","No")</f>
        <v>Yes</v>
      </c>
      <c r="H159" s="26" t="str">
        <f>IF('[1]Outside Edges'!M158&gt;=(13.5+1),"Yes","No")</f>
        <v>Yes</v>
      </c>
      <c r="I159" s="26" t="str">
        <f>IF('[1]Outside Edges'!N158&gt;=(13.5+1),"Yes","No")</f>
        <v>Yes</v>
      </c>
      <c r="J159" s="26" t="str">
        <f>IF('[1]Outside Edges'!O158&gt;=(13.5+1),"Yes","No")</f>
        <v>Yes</v>
      </c>
      <c r="K159" s="10" t="str">
        <f>IF(('[1]Outside Edges'!G158+6.1)&gt;=(13.5+1),"Yes","No")</f>
        <v>Yes</v>
      </c>
      <c r="L159" s="90" t="str">
        <f>IF(('[1]Outside Edges'!H158+6.1)&gt;=(13.5+1),"Yes","No")</f>
        <v>Yes</v>
      </c>
      <c r="M159" s="25" t="str">
        <f>IF(('[1]Outside Edges'!I158+6.1)&gt;=(13.5+1),"Yes","No")</f>
        <v>Yes</v>
      </c>
      <c r="N159" s="25" t="str">
        <f>IF(('[1]Outside Edges'!J158+6.1)&gt;=(13.5+1),"Yes","No")</f>
        <v>Yes</v>
      </c>
      <c r="O159" s="25" t="str">
        <f>IF(('[1]Outside Edges'!K158+6.1)&gt;=(13.5+1),"Yes","No")</f>
        <v>Yes</v>
      </c>
      <c r="P159" s="25" t="str">
        <f>IF(('[1]Outside Edges'!L158+6.1)&gt;=(13.5+1),"Yes","No")</f>
        <v>Yes</v>
      </c>
      <c r="Q159" s="26" t="str">
        <f>IF(('[1]Outside Edges'!M158+6.1)&gt;=(13.5+1),"Yes","No")</f>
        <v>Yes</v>
      </c>
      <c r="R159" s="25" t="str">
        <f>IF(('[1]Outside Edges'!N158+6.1)&gt;=(13.5+1),"Yes","No")</f>
        <v>Yes</v>
      </c>
      <c r="S159" s="27" t="str">
        <f>IF(('[1]Outside Edges'!O158+6.1)&gt;=(13.5+1),"Yes","No")</f>
        <v>Yes</v>
      </c>
    </row>
    <row r="160" spans="1:19" ht="15.75" customHeight="1" thickBot="1" x14ac:dyDescent="0.3">
      <c r="A160" s="23" t="str">
        <f>IF('[1]Outside Edges'!$A159&lt;&gt;"",'[1]Outside Edges'!$A159,"")</f>
        <v>D157</v>
      </c>
      <c r="B160" s="90" t="str">
        <f>IF('[1]Outside Edges'!G159&gt;=(13.5+1),"Yes","No")</f>
        <v>No</v>
      </c>
      <c r="C160" s="90" t="str">
        <f>IF('[1]Outside Edges'!H159&gt;=(13.5+1),"Yes","No")</f>
        <v>No</v>
      </c>
      <c r="D160" s="25" t="str">
        <f>IF('[1]Outside Edges'!I159&gt;=(13.5+1),"Yes","No")</f>
        <v>No</v>
      </c>
      <c r="E160" s="25" t="str">
        <f>IF('[1]Outside Edges'!J159&gt;=(13.5+1),"Yes","No")</f>
        <v>No</v>
      </c>
      <c r="F160" s="25" t="str">
        <f>IF('[1]Outside Edges'!K159&gt;=(13.5+1),"Yes","No")</f>
        <v>No</v>
      </c>
      <c r="G160" s="25" t="str">
        <f>IF('[1]Outside Edges'!L159&gt;=(13.5+1),"Yes","No")</f>
        <v>No</v>
      </c>
      <c r="H160" s="26" t="str">
        <f>IF('[1]Outside Edges'!M159&gt;=(13.5+1),"Yes","No")</f>
        <v>Yes</v>
      </c>
      <c r="I160" s="26" t="str">
        <f>IF('[1]Outside Edges'!N159&gt;=(13.5+1),"Yes","No")</f>
        <v>Yes</v>
      </c>
      <c r="J160" s="26" t="str">
        <f>IF('[1]Outside Edges'!O159&gt;=(13.5+1),"Yes","No")</f>
        <v>Yes</v>
      </c>
      <c r="K160" s="10" t="str">
        <f>IF(('[1]Outside Edges'!G159+6.1)&gt;=(13.5+1),"Yes","No")</f>
        <v>Yes</v>
      </c>
      <c r="L160" s="90" t="str">
        <f>IF(('[1]Outside Edges'!H159+6.1)&gt;=(13.5+1),"Yes","No")</f>
        <v>Yes</v>
      </c>
      <c r="M160" s="25" t="str">
        <f>IF(('[1]Outside Edges'!I159+6.1)&gt;=(13.5+1),"Yes","No")</f>
        <v>Yes</v>
      </c>
      <c r="N160" s="25" t="str">
        <f>IF(('[1]Outside Edges'!J159+6.1)&gt;=(13.5+1),"Yes","No")</f>
        <v>Yes</v>
      </c>
      <c r="O160" s="25" t="str">
        <f>IF(('[1]Outside Edges'!K159+6.1)&gt;=(13.5+1),"Yes","No")</f>
        <v>Yes</v>
      </c>
      <c r="P160" s="25" t="str">
        <f>IF(('[1]Outside Edges'!L159+6.1)&gt;=(13.5+1),"Yes","No")</f>
        <v>Yes</v>
      </c>
      <c r="Q160" s="26" t="str">
        <f>IF(('[1]Outside Edges'!M159+6.1)&gt;=(13.5+1),"Yes","No")</f>
        <v>Yes</v>
      </c>
      <c r="R160" s="25" t="str">
        <f>IF(('[1]Outside Edges'!N159+6.1)&gt;=(13.5+1),"Yes","No")</f>
        <v>Yes</v>
      </c>
      <c r="S160" s="27" t="str">
        <f>IF(('[1]Outside Edges'!O159+6.1)&gt;=(13.5+1),"Yes","No")</f>
        <v>Yes</v>
      </c>
    </row>
    <row r="161" spans="1:19" ht="15.75" customHeight="1" thickBot="1" x14ac:dyDescent="0.3">
      <c r="A161" s="22" t="str">
        <f>IF('[1]Outside Edges'!$A160&lt;&gt;"",'[1]Outside Edges'!$A160,"")</f>
        <v>D158</v>
      </c>
      <c r="B161" s="90" t="str">
        <f>IF('[1]Outside Edges'!G160&gt;=(13.5+1),"Yes","No")</f>
        <v>No</v>
      </c>
      <c r="C161" s="90" t="str">
        <f>IF('[1]Outside Edges'!H160&gt;=(13.5+1),"Yes","No")</f>
        <v>No</v>
      </c>
      <c r="D161" s="25" t="str">
        <f>IF('[1]Outside Edges'!I160&gt;=(13.5+1),"Yes","No")</f>
        <v>No</v>
      </c>
      <c r="E161" s="25" t="str">
        <f>IF('[1]Outside Edges'!J160&gt;=(13.5+1),"Yes","No")</f>
        <v>No</v>
      </c>
      <c r="F161" s="25" t="str">
        <f>IF('[1]Outside Edges'!K160&gt;=(13.5+1),"Yes","No")</f>
        <v>No</v>
      </c>
      <c r="G161" s="123" t="str">
        <f>IF('[1]Outside Edges'!L160&gt;=(13.5+1),"No","No")</f>
        <v>No</v>
      </c>
      <c r="H161" s="26" t="str">
        <f>IF('[1]Outside Edges'!M160&gt;=(13.5+1),"Yes","No")</f>
        <v>Yes</v>
      </c>
      <c r="I161" s="26" t="str">
        <f>IF('[1]Outside Edges'!N160&gt;=(13.5+1),"Yes","No")</f>
        <v>Yes</v>
      </c>
      <c r="J161" s="26" t="str">
        <f>IF('[1]Outside Edges'!O160&gt;=(13.5+1),"Yes","No")</f>
        <v>Yes</v>
      </c>
      <c r="K161" s="10" t="str">
        <f>IF(('[1]Outside Edges'!G160+6.1)&gt;=(13.5+1),"Yes","No")</f>
        <v>Yes</v>
      </c>
      <c r="L161" s="90" t="str">
        <f>IF(('[1]Outside Edges'!H160+6.1)&gt;=(13.5+1),"Yes","No")</f>
        <v>Yes</v>
      </c>
      <c r="M161" s="25" t="str">
        <f>IF(('[1]Outside Edges'!I160+6.1)&gt;=(13.5+1),"Yes","No")</f>
        <v>Yes</v>
      </c>
      <c r="N161" s="25" t="str">
        <f>IF(('[1]Outside Edges'!J160+6.1)&gt;=(13.5+1),"Yes","No")</f>
        <v>Yes</v>
      </c>
      <c r="O161" s="25" t="str">
        <f>IF(('[1]Outside Edges'!K160+6.1)&gt;=(13.5+1),"Yes","No")</f>
        <v>Yes</v>
      </c>
      <c r="P161" s="25" t="str">
        <f>IF(('[1]Outside Edges'!L160+6.1)&gt;=(13.5+1),"Yes","No")</f>
        <v>Yes</v>
      </c>
      <c r="Q161" s="26" t="str">
        <f>IF(('[1]Outside Edges'!M160+6.1)&gt;=(13.5+1),"Yes","No")</f>
        <v>Yes</v>
      </c>
      <c r="R161" s="25" t="str">
        <f>IF(('[1]Outside Edges'!N160+6.1)&gt;=(13.5+1),"Yes","No")</f>
        <v>Yes</v>
      </c>
      <c r="S161" s="27" t="str">
        <f>IF(('[1]Outside Edges'!O160+6.1)&gt;=(13.5+1),"Yes","No")</f>
        <v>Yes</v>
      </c>
    </row>
    <row r="162" spans="1:19" ht="15.75" customHeight="1" thickBot="1" x14ac:dyDescent="0.3">
      <c r="A162" s="118" t="str">
        <f>IF('[1]Outside Edges'!$A161&lt;&gt;"",'[1]Outside Edges'!$A161,"")</f>
        <v>D159 AM</v>
      </c>
      <c r="B162" s="90" t="str">
        <f>IF('[1]Outside Edges'!G161&gt;=(13.5+1),"Yes","No")</f>
        <v>Yes</v>
      </c>
      <c r="C162" s="90" t="str">
        <f>IF('[1]Outside Edges'!H161&gt;=(13.5+1),"Yes","No")</f>
        <v>Yes</v>
      </c>
      <c r="D162" s="25" t="str">
        <f>IF('[1]Outside Edges'!I161&gt;=(13.5+1),"Yes","No")</f>
        <v>Yes</v>
      </c>
      <c r="E162" s="25" t="str">
        <f>IF('[1]Outside Edges'!J161&gt;=(13.5+1),"Yes","No")</f>
        <v>Yes</v>
      </c>
      <c r="F162" s="25" t="str">
        <f>IF('[1]Outside Edges'!K161&gt;=(13.5+1),"Yes","No")</f>
        <v>Yes</v>
      </c>
      <c r="G162" s="25" t="str">
        <f>IF('[1]Outside Edges'!L161&gt;=(13.5+1),"Yes","No")</f>
        <v>Yes</v>
      </c>
      <c r="H162" s="26" t="str">
        <f>IF('[1]Outside Edges'!M161&gt;=(13.5+1),"Yes","No")</f>
        <v>Yes</v>
      </c>
      <c r="I162" s="26" t="str">
        <f>IF('[1]Outside Edges'!N161&gt;=(13.5+1),"Yes","No")</f>
        <v>Yes</v>
      </c>
      <c r="J162" s="26" t="str">
        <f>IF('[1]Outside Edges'!O161&gt;=(13.5+1),"Yes","No")</f>
        <v>Yes</v>
      </c>
      <c r="K162" s="10" t="str">
        <f>IF(('[1]Outside Edges'!G161+6.1)&gt;=(13.5+1),"Yes","No")</f>
        <v>Yes</v>
      </c>
      <c r="L162" s="90" t="str">
        <f>IF(('[1]Outside Edges'!H161+6.1)&gt;=(13.5+1),"Yes","No")</f>
        <v>Yes</v>
      </c>
      <c r="M162" s="25" t="str">
        <f>IF(('[1]Outside Edges'!I161+6.1)&gt;=(13.5+1),"Yes","No")</f>
        <v>Yes</v>
      </c>
      <c r="N162" s="25" t="str">
        <f>IF(('[1]Outside Edges'!J161+6.1)&gt;=(13.5+1),"Yes","No")</f>
        <v>Yes</v>
      </c>
      <c r="O162" s="25" t="str">
        <f>IF(('[1]Outside Edges'!K161+6.1)&gt;=(13.5+1),"Yes","No")</f>
        <v>Yes</v>
      </c>
      <c r="P162" s="25" t="str">
        <f>IF(('[1]Outside Edges'!L161+6.1)&gt;=(13.5+1),"Yes","No")</f>
        <v>Yes</v>
      </c>
      <c r="Q162" s="26" t="str">
        <f>IF(('[1]Outside Edges'!M161+6.1)&gt;=(13.5+1),"Yes","No")</f>
        <v>Yes</v>
      </c>
      <c r="R162" s="25" t="str">
        <f>IF(('[1]Outside Edges'!N161+6.1)&gt;=(13.5+1),"Yes","No")</f>
        <v>Yes</v>
      </c>
      <c r="S162" s="27" t="str">
        <f>IF(('[1]Outside Edges'!O161+6.1)&gt;=(13.5+1),"Yes","No")</f>
        <v>Yes</v>
      </c>
    </row>
    <row r="163" spans="1:19" ht="15.75" customHeight="1" thickBot="1" x14ac:dyDescent="0.3">
      <c r="A163" s="22" t="str">
        <f>IF('[1]Outside Edges'!$A162&lt;&gt;"",'[1]Outside Edges'!$A162,"")</f>
        <v>D160</v>
      </c>
      <c r="B163" s="90" t="str">
        <f>IF('[1]Outside Edges'!G162&gt;=(13.5+1),"Yes","No")</f>
        <v>No</v>
      </c>
      <c r="C163" s="90" t="str">
        <f>IF('[1]Outside Edges'!H162&gt;=(13.5+1),"Yes","No")</f>
        <v>No</v>
      </c>
      <c r="D163" s="25" t="str">
        <f>IF('[1]Outside Edges'!I162&gt;=(13.5+1),"Yes","No")</f>
        <v>No</v>
      </c>
      <c r="E163" s="25" t="str">
        <f>IF('[1]Outside Edges'!J162&gt;=(13.5+1),"Yes","No")</f>
        <v>No</v>
      </c>
      <c r="F163" s="25" t="str">
        <f>IF('[1]Outside Edges'!K162&gt;=(13.5+1),"Yes","No")</f>
        <v>No</v>
      </c>
      <c r="G163" s="25" t="str">
        <f>IF('[1]Outside Edges'!L162&gt;=(13.5+1),"Yes","No")</f>
        <v>No</v>
      </c>
      <c r="H163" s="26" t="str">
        <f>IF('[1]Outside Edges'!M162&gt;=(13.5+1),"Yes","No")</f>
        <v>No</v>
      </c>
      <c r="I163" s="26" t="str">
        <f>IF('[1]Outside Edges'!N162&gt;=(13.5+1),"Yes","No")</f>
        <v>Yes</v>
      </c>
      <c r="J163" s="26" t="str">
        <f>IF('[1]Outside Edges'!O162&gt;=(13.5+1),"Yes","No")</f>
        <v>Yes</v>
      </c>
      <c r="K163" s="10" t="str">
        <f>IF(('[1]Outside Edges'!G162+6.1)&gt;=(13.5+1),"Yes","No")</f>
        <v>Yes</v>
      </c>
      <c r="L163" s="90" t="str">
        <f>IF(('[1]Outside Edges'!H162+6.1)&gt;=(13.5+1),"Yes","No")</f>
        <v>Yes</v>
      </c>
      <c r="M163" s="25" t="str">
        <f>IF(('[1]Outside Edges'!I162+6.1)&gt;=(13.5+1),"Yes","No")</f>
        <v>Yes</v>
      </c>
      <c r="N163" s="25" t="str">
        <f>IF(('[1]Outside Edges'!J162+6.1)&gt;=(13.5+1),"Yes","No")</f>
        <v>Yes</v>
      </c>
      <c r="O163" s="25" t="str">
        <f>IF(('[1]Outside Edges'!K162+6.1)&gt;=(13.5+1),"Yes","No")</f>
        <v>Yes</v>
      </c>
      <c r="P163" s="25" t="str">
        <f>IF(('[1]Outside Edges'!L162+6.1)&gt;=(13.5+1),"Yes","No")</f>
        <v>Yes</v>
      </c>
      <c r="Q163" s="26" t="str">
        <f>IF(('[1]Outside Edges'!M162+6.1)&gt;=(13.5+1),"Yes","No")</f>
        <v>Yes</v>
      </c>
      <c r="R163" s="25" t="str">
        <f>IF(('[1]Outside Edges'!N162+6.1)&gt;=(13.5+1),"Yes","No")</f>
        <v>Yes</v>
      </c>
      <c r="S163" s="27" t="str">
        <f>IF(('[1]Outside Edges'!O162+6.1)&gt;=(13.5+1),"Yes","No")</f>
        <v>Yes</v>
      </c>
    </row>
    <row r="164" spans="1:19" ht="15.75" customHeight="1" thickBot="1" x14ac:dyDescent="0.3">
      <c r="A164" s="115" t="str">
        <f>IF('[1]Outside Edges'!$A163&lt;&gt;"",'[1]Outside Edges'!$A163,"")</f>
        <v>D161</v>
      </c>
      <c r="B164" s="90" t="str">
        <f>IF('[1]Outside Edges'!G163&gt;=(13.5+1),"Yes","No")</f>
        <v>No</v>
      </c>
      <c r="C164" s="90" t="str">
        <f>IF('[1]Outside Edges'!H163&gt;=(13.5+1),"Yes","No")</f>
        <v>No</v>
      </c>
      <c r="D164" s="25" t="str">
        <f>IF('[1]Outside Edges'!I163&gt;=(13.5+1),"Yes","No")</f>
        <v>No</v>
      </c>
      <c r="E164" s="25" t="str">
        <f>IF('[1]Outside Edges'!J163&gt;=(13.5+1),"Yes","No")</f>
        <v>No</v>
      </c>
      <c r="F164" s="25" t="str">
        <f>IF('[1]Outside Edges'!K163&gt;=(13.5+1),"Yes","No")</f>
        <v>No</v>
      </c>
      <c r="G164" s="25" t="str">
        <f>IF('[1]Outside Edges'!L163&gt;=(13.5+1),"Yes","No")</f>
        <v>No</v>
      </c>
      <c r="H164" s="26" t="str">
        <f>IF('[1]Outside Edges'!M163&gt;=(13.5+1),"Yes","No")</f>
        <v>No</v>
      </c>
      <c r="I164" s="26" t="str">
        <f>IF('[1]Outside Edges'!N163&gt;=(13.5+1),"Yes","No")</f>
        <v>Yes</v>
      </c>
      <c r="J164" s="26" t="str">
        <f>IF('[1]Outside Edges'!O163&gt;=(13.5+1),"Yes","No")</f>
        <v>Yes</v>
      </c>
      <c r="K164" s="10" t="str">
        <f>IF(('[1]Outside Edges'!G163+6.1)&gt;=(13.5+1),"Yes","No")</f>
        <v>Yes</v>
      </c>
      <c r="L164" s="90" t="str">
        <f>IF(('[1]Outside Edges'!H163+6.1)&gt;=(13.5+1),"Yes","No")</f>
        <v>No</v>
      </c>
      <c r="M164" s="25" t="str">
        <f>IF(('[1]Outside Edges'!I163+6.1)&gt;=(13.5+1),"Yes","No")</f>
        <v>No</v>
      </c>
      <c r="N164" s="25" t="str">
        <f>IF(('[1]Outside Edges'!J163+6.1)&gt;=(13.5+1),"Yes","No")</f>
        <v>No</v>
      </c>
      <c r="O164" s="123" t="str">
        <f>IF(('[1]Outside Edges'!K163+6.1)&gt;=(13.5+1),"No","No")</f>
        <v>No</v>
      </c>
      <c r="P164" s="25" t="str">
        <f>IF(('[1]Outside Edges'!L163+6.1)&gt;=(13.5+1),"Yes","No")</f>
        <v>Yes</v>
      </c>
      <c r="Q164" s="26" t="str">
        <f>IF(('[1]Outside Edges'!M163+6.1)&gt;=(13.5+1),"Yes","No")</f>
        <v>Yes</v>
      </c>
      <c r="R164" s="25" t="str">
        <f>IF(('[1]Outside Edges'!N163+6.1)&gt;=(13.5+1),"Yes","No")</f>
        <v>Yes</v>
      </c>
      <c r="S164" s="27" t="str">
        <f>IF(('[1]Outside Edges'!O163+6.1)&gt;=(13.5+1),"Yes","No")</f>
        <v>Yes</v>
      </c>
    </row>
    <row r="165" spans="1:19" ht="15.75" customHeight="1" thickBot="1" x14ac:dyDescent="0.3">
      <c r="A165" s="115" t="str">
        <f>IF('[1]Outside Edges'!$A164&lt;&gt;"",'[1]Outside Edges'!$A164,"")</f>
        <v>D162</v>
      </c>
      <c r="B165" s="90" t="str">
        <f>IF('[1]Outside Edges'!G164&gt;=(13.5+1),"Yes","No")</f>
        <v>Yes</v>
      </c>
      <c r="C165" s="90" t="str">
        <f>IF('[1]Outside Edges'!H164&gt;=(13.5+1),"Yes","No")</f>
        <v>No</v>
      </c>
      <c r="D165" s="25" t="str">
        <f>IF('[1]Outside Edges'!I164&gt;=(13.5+1),"Yes","No")</f>
        <v>No</v>
      </c>
      <c r="E165" s="25" t="str">
        <f>IF('[1]Outside Edges'!J164&gt;=(13.5+1),"Yes","No")</f>
        <v>Yes</v>
      </c>
      <c r="F165" s="25" t="str">
        <f>IF('[1]Outside Edges'!K164&gt;=(13.5+1),"Yes","No")</f>
        <v>Yes</v>
      </c>
      <c r="G165" s="25" t="str">
        <f>IF('[1]Outside Edges'!L164&gt;=(13.5+1),"Yes","No")</f>
        <v>Yes</v>
      </c>
      <c r="H165" s="26" t="str">
        <f>IF('[1]Outside Edges'!M164&gt;=(13.5+1),"Yes","No")</f>
        <v>Yes</v>
      </c>
      <c r="I165" s="26" t="str">
        <f>IF('[1]Outside Edges'!N164&gt;=(13.5+1),"Yes","No")</f>
        <v>Yes</v>
      </c>
      <c r="J165" s="26" t="str">
        <f>IF('[1]Outside Edges'!O164&gt;=(13.5+1),"Yes","No")</f>
        <v>Yes</v>
      </c>
      <c r="K165" s="10" t="str">
        <f>IF(('[1]Outside Edges'!G164+6.1)&gt;=(13.5+1),"Yes","No")</f>
        <v>Yes</v>
      </c>
      <c r="L165" s="90" t="str">
        <f>IF(('[1]Outside Edges'!H164+6.1)&gt;=(13.5+1),"Yes","No")</f>
        <v>No</v>
      </c>
      <c r="M165" s="25" t="str">
        <f>IF(('[1]Outside Edges'!I164+6.1)&gt;=(13.5+1),"Yes","No")</f>
        <v>No</v>
      </c>
      <c r="N165" s="123" t="str">
        <f>IF(('[1]Outside Edges'!J164+6.1)&gt;=(13.5+1),"No","No")</f>
        <v>No</v>
      </c>
      <c r="O165" s="25" t="str">
        <f>IF(('[1]Outside Edges'!K164+6.1)&gt;=(13.5+1),"Yes","No")</f>
        <v>Yes</v>
      </c>
      <c r="P165" s="25" t="str">
        <f>IF(('[1]Outside Edges'!L164+6.1)&gt;=(13.5+1),"Yes","No")</f>
        <v>Yes</v>
      </c>
      <c r="Q165" s="26" t="str">
        <f>IF(('[1]Outside Edges'!M164+6.1)&gt;=(13.5+1),"Yes","No")</f>
        <v>Yes</v>
      </c>
      <c r="R165" s="25" t="str">
        <f>IF(('[1]Outside Edges'!N164+6.1)&gt;=(13.5+1),"Yes","No")</f>
        <v>Yes</v>
      </c>
      <c r="S165" s="27" t="str">
        <f>IF(('[1]Outside Edges'!O164+6.1)&gt;=(13.5+1),"Yes","No")</f>
        <v>Yes</v>
      </c>
    </row>
    <row r="166" spans="1:19" ht="15.75" customHeight="1" thickBot="1" x14ac:dyDescent="0.3">
      <c r="A166" s="115" t="str">
        <f>IF('[1]Outside Edges'!$A165&lt;&gt;"",'[1]Outside Edges'!$A165,"")</f>
        <v>D163</v>
      </c>
      <c r="B166" s="90" t="str">
        <f>IF('[1]Outside Edges'!G165&gt;=(13.5+1),"Yes","No")</f>
        <v>Yes</v>
      </c>
      <c r="C166" s="90" t="str">
        <f>IF('[1]Outside Edges'!H165&gt;=(13.5+1),"Yes","No")</f>
        <v>No</v>
      </c>
      <c r="D166" s="25" t="str">
        <f>IF('[1]Outside Edges'!I165&gt;=(13.5+1),"Yes","No")</f>
        <v>No</v>
      </c>
      <c r="E166" s="25" t="str">
        <f>IF('[1]Outside Edges'!J165&gt;=(13.5+1),"Yes","No")</f>
        <v>Yes</v>
      </c>
      <c r="F166" s="25" t="str">
        <f>IF('[1]Outside Edges'!K165&gt;=(13.5+1),"Yes","No")</f>
        <v>Yes</v>
      </c>
      <c r="G166" s="25" t="str">
        <f>IF('[1]Outside Edges'!L165&gt;=(13.5+1),"Yes","No")</f>
        <v>Yes</v>
      </c>
      <c r="H166" s="26" t="str">
        <f>IF('[1]Outside Edges'!M165&gt;=(13.5+1),"Yes","No")</f>
        <v>Yes</v>
      </c>
      <c r="I166" s="26" t="str">
        <f>IF('[1]Outside Edges'!N165&gt;=(13.5+1),"Yes","No")</f>
        <v>Yes</v>
      </c>
      <c r="J166" s="26" t="str">
        <f>IF('[1]Outside Edges'!O165&gt;=(13.5+1),"Yes","No")</f>
        <v>Yes</v>
      </c>
      <c r="K166" s="10" t="str">
        <f>IF(('[1]Outside Edges'!G165+6.1)&gt;=(13.5+1),"Yes","No")</f>
        <v>Yes</v>
      </c>
      <c r="L166" s="90" t="str">
        <f>IF(('[1]Outside Edges'!H165+6.1)&gt;=(13.5+1),"Yes","No")</f>
        <v>No</v>
      </c>
      <c r="M166" s="25" t="str">
        <f>IF(('[1]Outside Edges'!I165+6.1)&gt;=(13.5+1),"Yes","No")</f>
        <v>No</v>
      </c>
      <c r="N166" s="123" t="str">
        <f>IF(('[1]Outside Edges'!J165+6.1)&gt;=(13.5+1),"No","No")</f>
        <v>No</v>
      </c>
      <c r="O166" s="25" t="str">
        <f>IF(('[1]Outside Edges'!K165+6.1)&gt;=(13.5+1),"Yes","No")</f>
        <v>Yes</v>
      </c>
      <c r="P166" s="25" t="str">
        <f>IF(('[1]Outside Edges'!L165+6.1)&gt;=(13.5+1),"Yes","No")</f>
        <v>Yes</v>
      </c>
      <c r="Q166" s="26" t="str">
        <f>IF(('[1]Outside Edges'!M165+6.1)&gt;=(13.5+1),"Yes","No")</f>
        <v>Yes</v>
      </c>
      <c r="R166" s="25" t="str">
        <f>IF(('[1]Outside Edges'!N165+6.1)&gt;=(13.5+1),"Yes","No")</f>
        <v>Yes</v>
      </c>
      <c r="S166" s="27" t="str">
        <f>IF(('[1]Outside Edges'!O165+6.1)&gt;=(13.5+1),"Yes","No")</f>
        <v>Yes</v>
      </c>
    </row>
    <row r="167" spans="1:19" ht="15.75" customHeight="1" thickBot="1" x14ac:dyDescent="0.3">
      <c r="A167" s="22" t="str">
        <f>IF('[1]Outside Edges'!$A166&lt;&gt;"",'[1]Outside Edges'!$A166,"")</f>
        <v>D164</v>
      </c>
      <c r="B167" s="90" t="str">
        <f>IF('[1]Outside Edges'!G166&gt;=(13.5+1),"Yes","No")</f>
        <v>Yes</v>
      </c>
      <c r="C167" s="90" t="str">
        <f>IF('[1]Outside Edges'!H166&gt;=(13.5+1),"Yes","No")</f>
        <v>Yes</v>
      </c>
      <c r="D167" s="25" t="str">
        <f>IF('[1]Outside Edges'!I166&gt;=(13.5+1),"Yes","No")</f>
        <v>Yes</v>
      </c>
      <c r="E167" s="25" t="str">
        <f>IF('[1]Outside Edges'!J166&gt;=(13.5+1),"Yes","No")</f>
        <v>Yes</v>
      </c>
      <c r="F167" s="25" t="str">
        <f>IF('[1]Outside Edges'!K166&gt;=(13.5+1),"Yes","No")</f>
        <v>Yes</v>
      </c>
      <c r="G167" s="25" t="str">
        <f>IF('[1]Outside Edges'!L166&gt;=(13.5+1),"Yes","No")</f>
        <v>Yes</v>
      </c>
      <c r="H167" s="26" t="str">
        <f>IF('[1]Outside Edges'!M166&gt;=(13.5+1),"Yes","No")</f>
        <v>Yes</v>
      </c>
      <c r="I167" s="26" t="str">
        <f>IF('[1]Outside Edges'!N166&gt;=(13.5+1),"Yes","No")</f>
        <v>Yes</v>
      </c>
      <c r="J167" s="26" t="str">
        <f>IF('[1]Outside Edges'!O166&gt;=(13.5+1),"Yes","No")</f>
        <v>Yes</v>
      </c>
      <c r="K167" s="10" t="str">
        <f>IF(('[1]Outside Edges'!G166+6.1)&gt;=(13.5+1),"Yes","No")</f>
        <v>Yes</v>
      </c>
      <c r="L167" s="90" t="str">
        <f>IF(('[1]Outside Edges'!H166+6.1)&gt;=(13.5+1),"Yes","No")</f>
        <v>Yes</v>
      </c>
      <c r="M167" s="25" t="str">
        <f>IF(('[1]Outside Edges'!I166+6.1)&gt;=(13.5+1),"Yes","No")</f>
        <v>Yes</v>
      </c>
      <c r="N167" s="25" t="str">
        <f>IF(('[1]Outside Edges'!J166+6.1)&gt;=(13.5+1),"Yes","No")</f>
        <v>Yes</v>
      </c>
      <c r="O167" s="25" t="str">
        <f>IF(('[1]Outside Edges'!K166+6.1)&gt;=(13.5+1),"Yes","No")</f>
        <v>Yes</v>
      </c>
      <c r="P167" s="25" t="str">
        <f>IF(('[1]Outside Edges'!L166+6.1)&gt;=(13.5+1),"Yes","No")</f>
        <v>Yes</v>
      </c>
      <c r="Q167" s="26" t="str">
        <f>IF(('[1]Outside Edges'!M166+6.1)&gt;=(13.5+1),"Yes","No")</f>
        <v>Yes</v>
      </c>
      <c r="R167" s="25" t="str">
        <f>IF(('[1]Outside Edges'!N166+6.1)&gt;=(13.5+1),"Yes","No")</f>
        <v>Yes</v>
      </c>
      <c r="S167" s="27" t="str">
        <f>IF(('[1]Outside Edges'!O166+6.1)&gt;=(13.5+1),"Yes","No")</f>
        <v>Yes</v>
      </c>
    </row>
    <row r="168" spans="1:19" ht="15.75" customHeight="1" thickBot="1" x14ac:dyDescent="0.3">
      <c r="A168" s="23" t="str">
        <f>IF('[1]Outside Edges'!$A167&lt;&gt;"",'[1]Outside Edges'!$A167,"")</f>
        <v>D165 AM</v>
      </c>
      <c r="B168" s="90" t="str">
        <f>IF('[1]Outside Edges'!G167&gt;=(13.5+1),"Yes","No")</f>
        <v>No</v>
      </c>
      <c r="C168" s="90" t="str">
        <f>IF('[1]Outside Edges'!H167&gt;=(13.5+1),"Yes","No")</f>
        <v>No</v>
      </c>
      <c r="D168" s="25" t="str">
        <f>IF('[1]Outside Edges'!I167&gt;=(13.5+1),"Yes","No")</f>
        <v>No</v>
      </c>
      <c r="E168" s="25" t="str">
        <f>IF('[1]Outside Edges'!J167&gt;=(13.5+1),"Yes","No")</f>
        <v>No</v>
      </c>
      <c r="F168" s="25" t="str">
        <f>IF('[1]Outside Edges'!K167&gt;=(13.5+1),"Yes","No")</f>
        <v>No</v>
      </c>
      <c r="G168" s="25" t="str">
        <f>IF('[1]Outside Edges'!L167&gt;=(13.5+1),"Yes","No")</f>
        <v>No</v>
      </c>
      <c r="H168" s="26" t="str">
        <f>IF('[1]Outside Edges'!M167&gt;=(13.5+1),"Yes","No")</f>
        <v>No</v>
      </c>
      <c r="I168" s="26" t="str">
        <f>IF('[1]Outside Edges'!N167&gt;=(13.5+1),"Yes","No")</f>
        <v>No</v>
      </c>
      <c r="J168" s="26" t="str">
        <f>IF('[1]Outside Edges'!O167&gt;=(13.5+1),"Yes","No")</f>
        <v>No</v>
      </c>
      <c r="K168" s="10" t="str">
        <f>IF(('[1]Outside Edges'!G167+6.1)&gt;=(13.5+1),"Yes","No")</f>
        <v>Yes</v>
      </c>
      <c r="L168" s="90" t="str">
        <f>IF(('[1]Outside Edges'!H167+6.1)&gt;=(13.5+1),"Yes","No")</f>
        <v>Yes</v>
      </c>
      <c r="M168" s="25" t="str">
        <f>IF(('[1]Outside Edges'!I167+6.1)&gt;=(13.5+1),"Yes","No")</f>
        <v>Yes</v>
      </c>
      <c r="N168" s="25" t="str">
        <f>IF(('[1]Outside Edges'!J167+6.1)&gt;=(13.5+1),"Yes","No")</f>
        <v>Yes</v>
      </c>
      <c r="O168" s="25" t="str">
        <f>IF(('[1]Outside Edges'!K167+6.1)&gt;=(13.5+1),"Yes","No")</f>
        <v>Yes</v>
      </c>
      <c r="P168" s="25" t="str">
        <f>IF(('[1]Outside Edges'!L167+6.1)&gt;=(13.5+1),"Yes","No")</f>
        <v>Yes</v>
      </c>
      <c r="Q168" s="26" t="str">
        <f>IF(('[1]Outside Edges'!M167+6.1)&gt;=(13.5+1),"Yes","No")</f>
        <v>Yes</v>
      </c>
      <c r="R168" s="25" t="str">
        <f>IF(('[1]Outside Edges'!N167+6.1)&gt;=(13.5+1),"Yes","No")</f>
        <v>Yes</v>
      </c>
      <c r="S168" s="27" t="str">
        <f>IF(('[1]Outside Edges'!O167+6.1)&gt;=(13.5+1),"Yes","No")</f>
        <v>Yes</v>
      </c>
    </row>
    <row r="169" spans="1:19" ht="15.75" customHeight="1" thickBot="1" x14ac:dyDescent="0.3">
      <c r="A169" s="117" t="str">
        <f>IF('[1]Outside Edges'!$A168&lt;&gt;"",'[1]Outside Edges'!$A168,"")</f>
        <v>D166</v>
      </c>
      <c r="B169" s="90" t="str">
        <f>IF('[1]Outside Edges'!G168&gt;=(13.5+1),"Yes","No")</f>
        <v>Yes</v>
      </c>
      <c r="C169" s="90" t="str">
        <f>IF('[1]Outside Edges'!H168&gt;=(13.5+1),"Yes","No")</f>
        <v>Yes</v>
      </c>
      <c r="D169" s="25" t="str">
        <f>IF('[1]Outside Edges'!I168&gt;=(13.5+1),"Yes","No")</f>
        <v>Yes</v>
      </c>
      <c r="E169" s="25" t="str">
        <f>IF('[1]Outside Edges'!J168&gt;=(13.5+1),"Yes","No")</f>
        <v>Yes</v>
      </c>
      <c r="F169" s="25" t="str">
        <f>IF('[1]Outside Edges'!K168&gt;=(13.5+1),"Yes","No")</f>
        <v>Yes</v>
      </c>
      <c r="G169" s="25" t="str">
        <f>IF('[1]Outside Edges'!L168&gt;=(13.5+1),"Yes","No")</f>
        <v>Yes</v>
      </c>
      <c r="H169" s="26" t="str">
        <f>IF('[1]Outside Edges'!M168&gt;=(13.5+1),"Yes","No")</f>
        <v>Yes</v>
      </c>
      <c r="I169" s="26" t="str">
        <f>IF('[1]Outside Edges'!N168&gt;=(13.5+1),"Yes","No")</f>
        <v>Yes</v>
      </c>
      <c r="J169" s="26" t="str">
        <f>IF('[1]Outside Edges'!O168&gt;=(13.5+1),"Yes","No")</f>
        <v>Yes</v>
      </c>
      <c r="K169" s="10" t="str">
        <f>IF(('[1]Outside Edges'!G168+6.1)&gt;=(13.5+1),"Yes","No")</f>
        <v>Yes</v>
      </c>
      <c r="L169" s="90" t="str">
        <f>IF(('[1]Outside Edges'!H168+6.1)&gt;=(13.5+1),"Yes","No")</f>
        <v>Yes</v>
      </c>
      <c r="M169" s="25" t="str">
        <f>IF(('[1]Outside Edges'!I168+6.1)&gt;=(13.5+1),"Yes","No")</f>
        <v>Yes</v>
      </c>
      <c r="N169" s="25" t="str">
        <f>IF(('[1]Outside Edges'!J168+6.1)&gt;=(13.5+1),"Yes","No")</f>
        <v>Yes</v>
      </c>
      <c r="O169" s="25" t="str">
        <f>IF(('[1]Outside Edges'!K168+6.1)&gt;=(13.5+1),"Yes","No")</f>
        <v>Yes</v>
      </c>
      <c r="P169" s="25" t="str">
        <f>IF(('[1]Outside Edges'!L168+6.1)&gt;=(13.5+1),"Yes","No")</f>
        <v>Yes</v>
      </c>
      <c r="Q169" s="26" t="str">
        <f>IF(('[1]Outside Edges'!M168+6.1)&gt;=(13.5+1),"Yes","No")</f>
        <v>Yes</v>
      </c>
      <c r="R169" s="25" t="str">
        <f>IF(('[1]Outside Edges'!N168+6.1)&gt;=(13.5+1),"Yes","No")</f>
        <v>Yes</v>
      </c>
      <c r="S169" s="27" t="str">
        <f>IF(('[1]Outside Edges'!O168+6.1)&gt;=(13.5+1),"Yes","No")</f>
        <v>Yes</v>
      </c>
    </row>
    <row r="170" spans="1:19" ht="15.75" customHeight="1" thickBot="1" x14ac:dyDescent="0.3">
      <c r="A170" s="102" t="str">
        <f>IF('[1]Outside Edges'!$A169&lt;&gt;"",'[1]Outside Edges'!$A169,"")</f>
        <v>D167</v>
      </c>
      <c r="B170" s="90" t="str">
        <f>IF('[1]Outside Edges'!G169&gt;=(13.5+1),"Yes","No")</f>
        <v>No</v>
      </c>
      <c r="C170" s="90" t="str">
        <f>IF('[1]Outside Edges'!H169&gt;=(13.5+1),"Yes","No")</f>
        <v>No</v>
      </c>
      <c r="D170" s="25" t="str">
        <f>IF('[1]Outside Edges'!I169&gt;=(13.5+1),"Yes","No")</f>
        <v>No</v>
      </c>
      <c r="E170" s="25" t="str">
        <f>IF('[1]Outside Edges'!J169&gt;=(13.5+1),"Yes","No")</f>
        <v>No</v>
      </c>
      <c r="F170" s="25" t="str">
        <f>IF('[1]Outside Edges'!K169&gt;=(13.5+1),"Yes","No")</f>
        <v>No</v>
      </c>
      <c r="G170" s="25" t="str">
        <f>IF('[1]Outside Edges'!L169&gt;=(13.5+1),"Yes","No")</f>
        <v>No</v>
      </c>
      <c r="H170" s="26" t="str">
        <f>IF('[1]Outside Edges'!M169&gt;=(13.5+1),"Yes","No")</f>
        <v>Yes</v>
      </c>
      <c r="I170" s="26" t="str">
        <f>IF('[1]Outside Edges'!N169&gt;=(13.5+1),"Yes","No")</f>
        <v>Yes</v>
      </c>
      <c r="J170" s="26" t="str">
        <f>IF('[1]Outside Edges'!O169&gt;=(13.5+1),"Yes","No")</f>
        <v>Yes</v>
      </c>
      <c r="K170" s="10" t="str">
        <f>IF(('[1]Outside Edges'!G169+6.1)&gt;=(13.5+1),"Yes","No")</f>
        <v>Yes</v>
      </c>
      <c r="L170" s="90" t="str">
        <f>IF(('[1]Outside Edges'!H169+6.1)&gt;=(13.5+1),"Yes","No")</f>
        <v>Yes</v>
      </c>
      <c r="M170" s="25" t="str">
        <f>IF(('[1]Outside Edges'!I169+6.1)&gt;=(13.5+1),"Yes","No")</f>
        <v>Yes</v>
      </c>
      <c r="N170" s="25" t="str">
        <f>IF(('[1]Outside Edges'!J169+6.1)&gt;=(13.5+1),"Yes","No")</f>
        <v>Yes</v>
      </c>
      <c r="O170" s="25" t="str">
        <f>IF(('[1]Outside Edges'!K169+6.1)&gt;=(13.5+1),"Yes","No")</f>
        <v>Yes</v>
      </c>
      <c r="P170" s="25" t="str">
        <f>IF(('[1]Outside Edges'!L169+6.1)&gt;=(13.5+1),"Yes","No")</f>
        <v>Yes</v>
      </c>
      <c r="Q170" s="26" t="str">
        <f>IF(('[1]Outside Edges'!M169+6.1)&gt;=(13.5+1),"Yes","No")</f>
        <v>Yes</v>
      </c>
      <c r="R170" s="25" t="str">
        <f>IF(('[1]Outside Edges'!N169+6.1)&gt;=(13.5+1),"Yes","No")</f>
        <v>Yes</v>
      </c>
      <c r="S170" s="27" t="str">
        <f>IF(('[1]Outside Edges'!O169+6.1)&gt;=(13.5+1),"Yes","No")</f>
        <v>Yes</v>
      </c>
    </row>
    <row r="171" spans="1:19" ht="15.75" customHeight="1" thickBot="1" x14ac:dyDescent="0.3">
      <c r="A171" s="117" t="str">
        <f>IF('[1]Outside Edges'!$A170&lt;&gt;"",'[1]Outside Edges'!$A170,"")</f>
        <v>D168</v>
      </c>
      <c r="B171" s="90" t="str">
        <f>IF('[1]Outside Edges'!G170&gt;=(13.5+1),"Yes","No")</f>
        <v>No</v>
      </c>
      <c r="C171" s="90" t="str">
        <f>IF('[1]Outside Edges'!H170&gt;=(13.5+1),"Yes","No")</f>
        <v>Yes</v>
      </c>
      <c r="D171" s="25" t="str">
        <f>IF('[1]Outside Edges'!I170&gt;=(13.5+1),"Yes","No")</f>
        <v>Yes</v>
      </c>
      <c r="E171" s="25" t="str">
        <f>IF('[1]Outside Edges'!J170&gt;=(13.5+1),"Yes","No")</f>
        <v>Yes</v>
      </c>
      <c r="F171" s="25" t="str">
        <f>IF('[1]Outside Edges'!K170&gt;=(13.5+1),"Yes","No")</f>
        <v>Yes</v>
      </c>
      <c r="G171" s="25" t="str">
        <f>IF('[1]Outside Edges'!L170&gt;=(13.5+1),"Yes","No")</f>
        <v>Yes</v>
      </c>
      <c r="H171" s="26" t="str">
        <f>IF('[1]Outside Edges'!M170&gt;=(13.5+1),"Yes","No")</f>
        <v>Yes</v>
      </c>
      <c r="I171" s="26" t="str">
        <f>IF('[1]Outside Edges'!N170&gt;=(13.5+1),"Yes","No")</f>
        <v>Yes</v>
      </c>
      <c r="J171" s="26" t="str">
        <f>IF('[1]Outside Edges'!O170&gt;=(13.5+1),"Yes","No")</f>
        <v>Yes</v>
      </c>
      <c r="K171" s="10" t="str">
        <f>IF(('[1]Outside Edges'!G170+6.1)&gt;=(13.5+1),"Yes","No")</f>
        <v>Yes</v>
      </c>
      <c r="L171" s="90" t="str">
        <f>IF(('[1]Outside Edges'!H170+6.1)&gt;=(13.5+1),"Yes","No")</f>
        <v>Yes</v>
      </c>
      <c r="M171" s="25" t="str">
        <f>IF(('[1]Outside Edges'!I170+6.1)&gt;=(13.5+1),"Yes","No")</f>
        <v>Yes</v>
      </c>
      <c r="N171" s="25" t="str">
        <f>IF(('[1]Outside Edges'!J170+6.1)&gt;=(13.5+1),"Yes","No")</f>
        <v>Yes</v>
      </c>
      <c r="O171" s="25" t="str">
        <f>IF(('[1]Outside Edges'!K170+6.1)&gt;=(13.5+1),"Yes","No")</f>
        <v>Yes</v>
      </c>
      <c r="P171" s="25" t="str">
        <f>IF(('[1]Outside Edges'!L170+6.1)&gt;=(13.5+1),"Yes","No")</f>
        <v>Yes</v>
      </c>
      <c r="Q171" s="26" t="str">
        <f>IF(('[1]Outside Edges'!M170+6.1)&gt;=(13.5+1),"Yes","No")</f>
        <v>Yes</v>
      </c>
      <c r="R171" s="25" t="str">
        <f>IF(('[1]Outside Edges'!N170+6.1)&gt;=(13.5+1),"Yes","No")</f>
        <v>Yes</v>
      </c>
      <c r="S171" s="27" t="str">
        <f>IF(('[1]Outside Edges'!O170+6.1)&gt;=(13.5+1),"Yes","No")</f>
        <v>Yes</v>
      </c>
    </row>
    <row r="172" spans="1:19" ht="15.75" customHeight="1" thickBot="1" x14ac:dyDescent="0.3">
      <c r="A172" s="102" t="str">
        <f>IF('[1]Outside Edges'!$A171&lt;&gt;"",'[1]Outside Edges'!$A171,"")</f>
        <v>D169</v>
      </c>
      <c r="B172" s="90" t="str">
        <f>IF('[1]Outside Edges'!G171&gt;=(13.5+1),"Yes","No")</f>
        <v>Yes</v>
      </c>
      <c r="C172" s="90" t="str">
        <f>IF('[1]Outside Edges'!H171&gt;=(13.5+1),"Yes","No")</f>
        <v>Yes</v>
      </c>
      <c r="D172" s="25" t="str">
        <f>IF('[1]Outside Edges'!I171&gt;=(13.5+1),"Yes","No")</f>
        <v>Yes</v>
      </c>
      <c r="E172" s="25" t="str">
        <f>IF('[1]Outside Edges'!J171&gt;=(13.5+1),"Yes","No")</f>
        <v>Yes</v>
      </c>
      <c r="F172" s="25" t="str">
        <f>IF('[1]Outside Edges'!K171&gt;=(13.5+1),"Yes","No")</f>
        <v>Yes</v>
      </c>
      <c r="G172" s="25" t="str">
        <f>IF('[1]Outside Edges'!L171&gt;=(13.5+1),"Yes","No")</f>
        <v>Yes</v>
      </c>
      <c r="H172" s="26" t="str">
        <f>IF('[1]Outside Edges'!M171&gt;=(13.5+1),"Yes","No")</f>
        <v>Yes</v>
      </c>
      <c r="I172" s="26" t="str">
        <f>IF('[1]Outside Edges'!N171&gt;=(13.5+1),"Yes","No")</f>
        <v>Yes</v>
      </c>
      <c r="J172" s="26" t="str">
        <f>IF('[1]Outside Edges'!O171&gt;=(13.5+1),"Yes","No")</f>
        <v>Yes</v>
      </c>
      <c r="K172" s="10" t="str">
        <f>IF(('[1]Outside Edges'!G171+6.1)&gt;=(13.5+1),"Yes","No")</f>
        <v>Yes</v>
      </c>
      <c r="L172" s="90" t="str">
        <f>IF(('[1]Outside Edges'!H171+6.1)&gt;=(13.5+1),"Yes","No")</f>
        <v>Yes</v>
      </c>
      <c r="M172" s="25" t="str">
        <f>IF(('[1]Outside Edges'!I171+6.1)&gt;=(13.5+1),"Yes","No")</f>
        <v>Yes</v>
      </c>
      <c r="N172" s="25" t="str">
        <f>IF(('[1]Outside Edges'!J171+6.1)&gt;=(13.5+1),"Yes","No")</f>
        <v>Yes</v>
      </c>
      <c r="O172" s="25" t="str">
        <f>IF(('[1]Outside Edges'!K171+6.1)&gt;=(13.5+1),"Yes","No")</f>
        <v>Yes</v>
      </c>
      <c r="P172" s="25" t="str">
        <f>IF(('[1]Outside Edges'!L171+6.1)&gt;=(13.5+1),"Yes","No")</f>
        <v>Yes</v>
      </c>
      <c r="Q172" s="26" t="str">
        <f>IF(('[1]Outside Edges'!M171+6.1)&gt;=(13.5+1),"Yes","No")</f>
        <v>Yes</v>
      </c>
      <c r="R172" s="25" t="str">
        <f>IF(('[1]Outside Edges'!N171+6.1)&gt;=(13.5+1),"Yes","No")</f>
        <v>Yes</v>
      </c>
      <c r="S172" s="27" t="str">
        <f>IF(('[1]Outside Edges'!O171+6.1)&gt;=(13.5+1),"Yes","No")</f>
        <v>Yes</v>
      </c>
    </row>
    <row r="173" spans="1:19" ht="15.75" customHeight="1" thickBot="1" x14ac:dyDescent="0.3">
      <c r="A173" s="22" t="str">
        <f>IF('[1]Outside Edges'!$A172&lt;&gt;"",'[1]Outside Edges'!$A172,"")</f>
        <v>D170</v>
      </c>
      <c r="B173" s="90" t="str">
        <f>IF('[1]Outside Edges'!G172&gt;=(13.5+1),"Yes","No")</f>
        <v>Yes</v>
      </c>
      <c r="C173" s="90" t="str">
        <f>IF('[1]Outside Edges'!H172&gt;=(13.5+1),"Yes","No")</f>
        <v>Yes</v>
      </c>
      <c r="D173" s="25" t="str">
        <f>IF('[1]Outside Edges'!I172&gt;=(13.5+1),"Yes","No")</f>
        <v>Yes</v>
      </c>
      <c r="E173" s="25" t="str">
        <f>IF('[1]Outside Edges'!J172&gt;=(13.5+1),"Yes","No")</f>
        <v>Yes</v>
      </c>
      <c r="F173" s="25" t="str">
        <f>IF('[1]Outside Edges'!K172&gt;=(13.5+1),"Yes","No")</f>
        <v>Yes</v>
      </c>
      <c r="G173" s="25" t="str">
        <f>IF('[1]Outside Edges'!L172&gt;=(13.5+1),"Yes","No")</f>
        <v>Yes</v>
      </c>
      <c r="H173" s="26" t="str">
        <f>IF('[1]Outside Edges'!M172&gt;=(13.5+1),"Yes","No")</f>
        <v>Yes</v>
      </c>
      <c r="I173" s="26" t="str">
        <f>IF('[1]Outside Edges'!N172&gt;=(13.5+1),"Yes","No")</f>
        <v>Yes</v>
      </c>
      <c r="J173" s="26" t="str">
        <f>IF('[1]Outside Edges'!O172&gt;=(13.5+1),"Yes","No")</f>
        <v>Yes</v>
      </c>
      <c r="K173" s="10" t="str">
        <f>IF(('[1]Outside Edges'!G172+6.1)&gt;=(13.5+1),"Yes","No")</f>
        <v>Yes</v>
      </c>
      <c r="L173" s="90" t="str">
        <f>IF(('[1]Outside Edges'!H172+6.1)&gt;=(13.5+1),"Yes","No")</f>
        <v>Yes</v>
      </c>
      <c r="M173" s="25" t="str">
        <f>IF(('[1]Outside Edges'!I172+6.1)&gt;=(13.5+1),"Yes","No")</f>
        <v>Yes</v>
      </c>
      <c r="N173" s="25" t="str">
        <f>IF(('[1]Outside Edges'!J172+6.1)&gt;=(13.5+1),"Yes","No")</f>
        <v>Yes</v>
      </c>
      <c r="O173" s="25" t="str">
        <f>IF(('[1]Outside Edges'!K172+6.1)&gt;=(13.5+1),"Yes","No")</f>
        <v>Yes</v>
      </c>
      <c r="P173" s="25" t="str">
        <f>IF(('[1]Outside Edges'!L172+6.1)&gt;=(13.5+1),"Yes","No")</f>
        <v>Yes</v>
      </c>
      <c r="Q173" s="26" t="str">
        <f>IF(('[1]Outside Edges'!M172+6.1)&gt;=(13.5+1),"Yes","No")</f>
        <v>Yes</v>
      </c>
      <c r="R173" s="25" t="str">
        <f>IF(('[1]Outside Edges'!N172+6.1)&gt;=(13.5+1),"Yes","No")</f>
        <v>Yes</v>
      </c>
      <c r="S173" s="27" t="str">
        <f>IF(('[1]Outside Edges'!O172+6.1)&gt;=(13.5+1),"Yes","No")</f>
        <v>Yes</v>
      </c>
    </row>
    <row r="174" spans="1:19" ht="15.75" customHeight="1" thickBot="1" x14ac:dyDescent="0.3">
      <c r="A174" s="116" t="str">
        <f>IF('[1]Outside Edges'!$A173&lt;&gt;"",'[1]Outside Edges'!$A173,"")</f>
        <v>D171 AM</v>
      </c>
      <c r="B174" s="90" t="str">
        <f>IF('[1]Outside Edges'!G173&gt;=(13.5+1),"Yes","No")</f>
        <v>No</v>
      </c>
      <c r="C174" s="90" t="str">
        <f>IF('[1]Outside Edges'!H173&gt;=(13.5+1),"Yes","No")</f>
        <v>No</v>
      </c>
      <c r="D174" s="25" t="str">
        <f>IF('[1]Outside Edges'!I173&gt;=(13.5+1),"Yes","No")</f>
        <v>No</v>
      </c>
      <c r="E174" s="25" t="str">
        <f>IF('[1]Outside Edges'!J173&gt;=(13.5+1),"Yes","No")</f>
        <v>No</v>
      </c>
      <c r="F174" s="25" t="str">
        <f>IF('[1]Outside Edges'!K173&gt;=(13.5+1),"Yes","No")</f>
        <v>No</v>
      </c>
      <c r="G174" s="25" t="str">
        <f>IF('[1]Outside Edges'!L173&gt;=(13.5+1),"Yes","No")</f>
        <v>No</v>
      </c>
      <c r="H174" s="26" t="str">
        <f>IF('[1]Outside Edges'!M173&gt;=(13.5+1),"Yes","No")</f>
        <v>No</v>
      </c>
      <c r="I174" s="26" t="str">
        <f>IF('[1]Outside Edges'!N173&gt;=(13.5+1),"Yes","No")</f>
        <v>No</v>
      </c>
      <c r="J174" s="26" t="str">
        <f>IF('[1]Outside Edges'!O173&gt;=(13.5+1),"Yes","No")</f>
        <v>No</v>
      </c>
      <c r="K174" s="10" t="str">
        <f>IF(('[1]Outside Edges'!G173+6.1)&gt;=(13.5+1),"Yes","No")</f>
        <v>Yes</v>
      </c>
      <c r="L174" s="90" t="str">
        <f>IF(('[1]Outside Edges'!H173+6.1)&gt;=(13.5+1),"Yes","No")</f>
        <v>Yes</v>
      </c>
      <c r="M174" s="25" t="str">
        <f>IF(('[1]Outside Edges'!I173+6.1)&gt;=(13.5+1),"Yes","No")</f>
        <v>Yes</v>
      </c>
      <c r="N174" s="25" t="str">
        <f>IF(('[1]Outside Edges'!J173+6.1)&gt;=(13.5+1),"Yes","No")</f>
        <v>Yes</v>
      </c>
      <c r="O174" s="25" t="str">
        <f>IF(('[1]Outside Edges'!K173+6.1)&gt;=(13.5+1),"Yes","No")</f>
        <v>Yes</v>
      </c>
      <c r="P174" s="25" t="str">
        <f>IF(('[1]Outside Edges'!L173+6.1)&gt;=(13.5+1),"Yes","No")</f>
        <v>Yes</v>
      </c>
      <c r="Q174" s="26" t="str">
        <f>IF(('[1]Outside Edges'!M173+6.1)&gt;=(13.5+1),"Yes","No")</f>
        <v>Yes</v>
      </c>
      <c r="R174" s="25" t="str">
        <f>IF(('[1]Outside Edges'!N173+6.1)&gt;=(13.5+1),"Yes","No")</f>
        <v>Yes</v>
      </c>
      <c r="S174" s="27" t="str">
        <f>IF(('[1]Outside Edges'!O173+6.1)&gt;=(13.5+1),"Yes","No")</f>
        <v>Yes</v>
      </c>
    </row>
    <row r="175" spans="1:19" ht="15.75" customHeight="1" thickBot="1" x14ac:dyDescent="0.3">
      <c r="A175" s="119" t="str">
        <f>IF('[1]Outside Edges'!$A174&lt;&gt;"",'[1]Outside Edges'!$A174,"")</f>
        <v>D172</v>
      </c>
      <c r="B175" s="90" t="str">
        <f>IF('[1]Outside Edges'!G174&gt;=(13.5+1),"Yes","No")</f>
        <v>No</v>
      </c>
      <c r="C175" s="90" t="str">
        <f>IF('[1]Outside Edges'!H174&gt;=(13.5+1),"Yes","No")</f>
        <v>No</v>
      </c>
      <c r="D175" s="25" t="str">
        <f>IF('[1]Outside Edges'!I174&gt;=(13.5+1),"Yes","No")</f>
        <v>No</v>
      </c>
      <c r="E175" s="25" t="str">
        <f>IF('[1]Outside Edges'!J174&gt;=(13.5+1),"Yes","No")</f>
        <v>No</v>
      </c>
      <c r="F175" s="25" t="str">
        <f>IF('[1]Outside Edges'!K174&gt;=(13.5+1),"Yes","No")</f>
        <v>No</v>
      </c>
      <c r="G175" s="25" t="str">
        <f>IF('[1]Outside Edges'!L174&gt;=(13.5+1),"Yes","No")</f>
        <v>No</v>
      </c>
      <c r="H175" s="26" t="str">
        <f>IF('[1]Outside Edges'!M174&gt;=(13.5+1),"Yes","No")</f>
        <v>No</v>
      </c>
      <c r="I175" s="26" t="str">
        <f>IF('[1]Outside Edges'!N174&gt;=(13.5+1),"Yes","No")</f>
        <v>No</v>
      </c>
      <c r="J175" s="26" t="str">
        <f>IF('[1]Outside Edges'!O174&gt;=(13.5+1),"Yes","No")</f>
        <v>Yes</v>
      </c>
      <c r="K175" s="10" t="str">
        <f>IF(('[1]Outside Edges'!G174+6.1)&gt;=(13.5+1),"Yes","No")</f>
        <v>No</v>
      </c>
      <c r="L175" s="90" t="str">
        <f>IF(('[1]Outside Edges'!H174+6.1)&gt;=(13.5+1),"Yes","No")</f>
        <v>No</v>
      </c>
      <c r="M175" s="25" t="str">
        <f>IF(('[1]Outside Edges'!I174+6.1)&gt;=(13.5+1),"Yes","No")</f>
        <v>No</v>
      </c>
      <c r="N175" s="25" t="str">
        <f>IF(('[1]Outside Edges'!J174+6.1)&gt;=(13.5+1),"Yes","No")</f>
        <v>No</v>
      </c>
      <c r="O175" s="25" t="str">
        <f>IF(('[1]Outside Edges'!K174+6.1)&gt;=(13.5+1),"Yes","No")</f>
        <v>No</v>
      </c>
      <c r="P175" s="25" t="str">
        <f>IF(('[1]Outside Edges'!L174+6.1)&gt;=(13.5+1),"Yes","No")</f>
        <v>No</v>
      </c>
      <c r="Q175" s="26" t="str">
        <f>IF(('[1]Outside Edges'!M174+6.1)&gt;=(13.5+1),"Yes","No")</f>
        <v>No</v>
      </c>
      <c r="R175" s="25" t="str">
        <f>IF(('[1]Outside Edges'!N174+6.1)&gt;=(13.5+1),"Yes","No")</f>
        <v>No</v>
      </c>
      <c r="S175" s="27" t="str">
        <f>IF(('[1]Outside Edges'!O174+6.1)&gt;=(13.5+1),"Yes","No")</f>
        <v>Yes</v>
      </c>
    </row>
    <row r="176" spans="1:19" ht="15.75" customHeight="1" thickBot="1" x14ac:dyDescent="0.3">
      <c r="A176" s="116" t="str">
        <f>IF('[1]Outside Edges'!$A175&lt;&gt;"",'[1]Outside Edges'!$A175,"")</f>
        <v>D173 AM</v>
      </c>
      <c r="B176" s="90" t="str">
        <f>IF('[1]Outside Edges'!G175&gt;=(13.5+1),"Yes","No")</f>
        <v>No</v>
      </c>
      <c r="C176" s="90" t="str">
        <f>IF('[1]Outside Edges'!H175&gt;=(13.5+1),"Yes","No")</f>
        <v>No</v>
      </c>
      <c r="D176" s="25" t="str">
        <f>IF('[1]Outside Edges'!I175&gt;=(13.5+1),"Yes","No")</f>
        <v>No</v>
      </c>
      <c r="E176" s="25" t="str">
        <f>IF('[1]Outside Edges'!J175&gt;=(13.5+1),"Yes","No")</f>
        <v>No</v>
      </c>
      <c r="F176" s="25" t="str">
        <f>IF('[1]Outside Edges'!K175&gt;=(13.5+1),"Yes","No")</f>
        <v>No</v>
      </c>
      <c r="G176" s="25" t="str">
        <f>IF('[1]Outside Edges'!L175&gt;=(13.5+1),"Yes","No")</f>
        <v>No</v>
      </c>
      <c r="H176" s="26" t="str">
        <f>IF('[1]Outside Edges'!M175&gt;=(13.5+1),"Yes","No")</f>
        <v>No</v>
      </c>
      <c r="I176" s="26" t="str">
        <f>IF('[1]Outside Edges'!N175&gt;=(13.5+1),"Yes","No")</f>
        <v>No</v>
      </c>
      <c r="J176" s="26" t="str">
        <f>IF('[1]Outside Edges'!O175&gt;=(13.5+1),"Yes","No")</f>
        <v>No</v>
      </c>
      <c r="K176" s="10" t="str">
        <f>IF(('[1]Outside Edges'!G175+6.1)&gt;=(13.5+1),"Yes","No")</f>
        <v>Yes</v>
      </c>
      <c r="L176" s="90" t="str">
        <f>IF(('[1]Outside Edges'!H175+6.1)&gt;=(13.5+1),"Yes","No")</f>
        <v>Yes</v>
      </c>
      <c r="M176" s="25" t="str">
        <f>IF(('[1]Outside Edges'!I175+6.1)&gt;=(13.5+1),"Yes","No")</f>
        <v>Yes</v>
      </c>
      <c r="N176" s="25" t="str">
        <f>IF(('[1]Outside Edges'!J175+6.1)&gt;=(13.5+1),"Yes","No")</f>
        <v>Yes</v>
      </c>
      <c r="O176" s="25" t="str">
        <f>IF(('[1]Outside Edges'!K175+6.1)&gt;=(13.5+1),"Yes","No")</f>
        <v>Yes</v>
      </c>
      <c r="P176" s="25" t="str">
        <f>IF(('[1]Outside Edges'!L175+6.1)&gt;=(13.5+1),"Yes","No")</f>
        <v>Yes</v>
      </c>
      <c r="Q176" s="26" t="str">
        <f>IF(('[1]Outside Edges'!M175+6.1)&gt;=(13.5+1),"Yes","No")</f>
        <v>Yes</v>
      </c>
      <c r="R176" s="25" t="str">
        <f>IF(('[1]Outside Edges'!N175+6.1)&gt;=(13.5+1),"Yes","No")</f>
        <v>Yes</v>
      </c>
      <c r="S176" s="27" t="str">
        <f>IF(('[1]Outside Edges'!O175+6.1)&gt;=(13.5+1),"Yes","No")</f>
        <v>Yes</v>
      </c>
    </row>
    <row r="177" spans="1:19" ht="15.75" customHeight="1" thickBot="1" x14ac:dyDescent="0.3">
      <c r="A177" s="119" t="str">
        <f>IF('[1]Outside Edges'!$A176&lt;&gt;"",'[1]Outside Edges'!$A176,"")</f>
        <v>D174</v>
      </c>
      <c r="B177" s="90" t="str">
        <f>IF('[1]Outside Edges'!G176&gt;=(13.5+1),"Yes","No")</f>
        <v>No</v>
      </c>
      <c r="C177" s="90" t="str">
        <f>IF('[1]Outside Edges'!H176&gt;=(13.5+1),"Yes","No")</f>
        <v>No</v>
      </c>
      <c r="D177" s="25" t="str">
        <f>IF('[1]Outside Edges'!I176&gt;=(13.5+1),"Yes","No")</f>
        <v>No</v>
      </c>
      <c r="E177" s="25" t="str">
        <f>IF('[1]Outside Edges'!J176&gt;=(13.5+1),"Yes","No")</f>
        <v>No</v>
      </c>
      <c r="F177" s="25" t="str">
        <f>IF('[1]Outside Edges'!K176&gt;=(13.5+1),"Yes","No")</f>
        <v>No</v>
      </c>
      <c r="G177" s="25" t="str">
        <f>IF('[1]Outside Edges'!L176&gt;=(13.5+1),"Yes","No")</f>
        <v>No</v>
      </c>
      <c r="H177" s="26" t="str">
        <f>IF('[1]Outside Edges'!M176&gt;=(13.5+1),"Yes","No")</f>
        <v>Yes</v>
      </c>
      <c r="I177" s="26" t="str">
        <f>IF('[1]Outside Edges'!N176&gt;=(13.5+1),"Yes","No")</f>
        <v>Yes</v>
      </c>
      <c r="J177" s="26" t="str">
        <f>IF('[1]Outside Edges'!O176&gt;=(13.5+1),"Yes","No")</f>
        <v>Yes</v>
      </c>
      <c r="K177" s="10" t="str">
        <f>IF(('[1]Outside Edges'!G176+6.1)&gt;=(13.5+1),"Yes","No")</f>
        <v>Yes</v>
      </c>
      <c r="L177" s="90" t="str">
        <f>IF(('[1]Outside Edges'!H176+6.1)&gt;=(13.5+1),"Yes","No")</f>
        <v>Yes</v>
      </c>
      <c r="M177" s="25" t="str">
        <f>IF(('[1]Outside Edges'!I176+6.1)&gt;=(13.5+1),"Yes","No")</f>
        <v>Yes</v>
      </c>
      <c r="N177" s="25" t="str">
        <f>IF(('[1]Outside Edges'!J176+6.1)&gt;=(13.5+1),"Yes","No")</f>
        <v>Yes</v>
      </c>
      <c r="O177" s="25" t="str">
        <f>IF(('[1]Outside Edges'!K176+6.1)&gt;=(13.5+1),"Yes","No")</f>
        <v>Yes</v>
      </c>
      <c r="P177" s="25" t="str">
        <f>IF(('[1]Outside Edges'!L176+6.1)&gt;=(13.5+1),"Yes","No")</f>
        <v>Yes</v>
      </c>
      <c r="Q177" s="26" t="str">
        <f>IF(('[1]Outside Edges'!M176+6.1)&gt;=(13.5+1),"Yes","No")</f>
        <v>Yes</v>
      </c>
      <c r="R177" s="25" t="str">
        <f>IF(('[1]Outside Edges'!N176+6.1)&gt;=(13.5+1),"Yes","No")</f>
        <v>Yes</v>
      </c>
      <c r="S177" s="27" t="str">
        <f>IF(('[1]Outside Edges'!O176+6.1)&gt;=(13.5+1),"Yes","No")</f>
        <v>Yes</v>
      </c>
    </row>
    <row r="178" spans="1:19" ht="15.75" customHeight="1" thickBot="1" x14ac:dyDescent="0.3">
      <c r="A178" s="6" t="str">
        <f>IF('[1]Outside Edges'!$A177&lt;&gt;"",'[1]Outside Edges'!$A177,"")</f>
        <v>D175</v>
      </c>
      <c r="B178" s="90" t="str">
        <f>IF('[1]Outside Edges'!G177&gt;=(13.5+1),"Yes","No")</f>
        <v>No</v>
      </c>
      <c r="C178" s="90" t="str">
        <f>IF('[1]Outside Edges'!H177&gt;=(13.5+1),"Yes","No")</f>
        <v>No</v>
      </c>
      <c r="D178" s="25" t="str">
        <f>IF('[1]Outside Edges'!I177&gt;=(13.5+1),"Yes","No")</f>
        <v>No</v>
      </c>
      <c r="E178" s="25" t="str">
        <f>IF('[1]Outside Edges'!J177&gt;=(13.5+1),"Yes","No")</f>
        <v>No</v>
      </c>
      <c r="F178" s="25" t="str">
        <f>IF('[1]Outside Edges'!K177&gt;=(13.5+1),"Yes","No")</f>
        <v>Yes</v>
      </c>
      <c r="G178" s="25" t="str">
        <f>IF('[1]Outside Edges'!L177&gt;=(13.5+1),"Yes","No")</f>
        <v>Yes</v>
      </c>
      <c r="H178" s="26" t="str">
        <f>IF('[1]Outside Edges'!M177&gt;=(13.5+1),"Yes","No")</f>
        <v>Yes</v>
      </c>
      <c r="I178" s="26" t="str">
        <f>IF('[1]Outside Edges'!N177&gt;=(13.5+1),"Yes","No")</f>
        <v>Yes</v>
      </c>
      <c r="J178" s="26" t="str">
        <f>IF('[1]Outside Edges'!O177&gt;=(13.5+1),"Yes","No")</f>
        <v>Yes</v>
      </c>
      <c r="K178" s="10" t="str">
        <f>IF(('[1]Outside Edges'!G177+6.1)&gt;=(13.5+1),"Yes","No")</f>
        <v>Yes</v>
      </c>
      <c r="L178" s="90" t="str">
        <f>IF(('[1]Outside Edges'!H177+6.1)&gt;=(13.5+1),"Yes","No")</f>
        <v>Yes</v>
      </c>
      <c r="M178" s="25" t="str">
        <f>IF(('[1]Outside Edges'!I177+6.1)&gt;=(13.5+1),"Yes","No")</f>
        <v>Yes</v>
      </c>
      <c r="N178" s="25" t="str">
        <f>IF(('[1]Outside Edges'!J177+6.1)&gt;=(13.5+1),"Yes","No")</f>
        <v>Yes</v>
      </c>
      <c r="O178" s="25" t="str">
        <f>IF(('[1]Outside Edges'!K177+6.1)&gt;=(13.5+1),"Yes","No")</f>
        <v>Yes</v>
      </c>
      <c r="P178" s="25" t="str">
        <f>IF(('[1]Outside Edges'!L177+6.1)&gt;=(13.5+1),"Yes","No")</f>
        <v>Yes</v>
      </c>
      <c r="Q178" s="26" t="str">
        <f>IF(('[1]Outside Edges'!M177+6.1)&gt;=(13.5+1),"Yes","No")</f>
        <v>Yes</v>
      </c>
      <c r="R178" s="25" t="str">
        <f>IF(('[1]Outside Edges'!N177+6.1)&gt;=(13.5+1),"Yes","No")</f>
        <v>Yes</v>
      </c>
      <c r="S178" s="27" t="str">
        <f>IF(('[1]Outside Edges'!O177+6.1)&gt;=(13.5+1),"Yes","No")</f>
        <v>Yes</v>
      </c>
    </row>
    <row r="179" spans="1:19" ht="15.75" customHeight="1" thickBot="1" x14ac:dyDescent="0.3">
      <c r="A179" s="119" t="str">
        <f>IF('[1]Outside Edges'!$A178&lt;&gt;"",'[1]Outside Edges'!$A178,"")</f>
        <v>D176</v>
      </c>
      <c r="B179" s="90" t="str">
        <f>IF('[1]Outside Edges'!G178&gt;=(13.5+1),"Yes","No")</f>
        <v>No</v>
      </c>
      <c r="C179" s="90" t="str">
        <f>IF('[1]Outside Edges'!H178&gt;=(13.5+1),"Yes","No")</f>
        <v>No</v>
      </c>
      <c r="D179" s="25" t="str">
        <f>IF('[1]Outside Edges'!I178&gt;=(13.5+1),"Yes","No")</f>
        <v>No</v>
      </c>
      <c r="E179" s="25" t="str">
        <f>IF('[1]Outside Edges'!J178&gt;=(13.5+1),"Yes","No")</f>
        <v>No</v>
      </c>
      <c r="F179" s="25" t="str">
        <f>IF('[1]Outside Edges'!K178&gt;=(13.5+1),"Yes","No")</f>
        <v>Yes</v>
      </c>
      <c r="G179" s="25" t="str">
        <f>IF('[1]Outside Edges'!L178&gt;=(13.5+1),"Yes","No")</f>
        <v>Yes</v>
      </c>
      <c r="H179" s="26" t="str">
        <f>IF('[1]Outside Edges'!M178&gt;=(13.5+1),"Yes","No")</f>
        <v>Yes</v>
      </c>
      <c r="I179" s="26" t="str">
        <f>IF('[1]Outside Edges'!N178&gt;=(13.5+1),"Yes","No")</f>
        <v>Yes</v>
      </c>
      <c r="J179" s="26" t="str">
        <f>IF('[1]Outside Edges'!O178&gt;=(13.5+1),"Yes","No")</f>
        <v>Yes</v>
      </c>
      <c r="K179" s="10" t="str">
        <f>IF(('[1]Outside Edges'!G178+6.1)&gt;=(13.5+1),"Yes","No")</f>
        <v>Yes</v>
      </c>
      <c r="L179" s="90" t="str">
        <f>IF(('[1]Outside Edges'!H178+6.1)&gt;=(13.5+1),"Yes","No")</f>
        <v>Yes</v>
      </c>
      <c r="M179" s="25" t="str">
        <f>IF(('[1]Outside Edges'!I178+6.1)&gt;=(13.5+1),"Yes","No")</f>
        <v>Yes</v>
      </c>
      <c r="N179" s="25" t="str">
        <f>IF(('[1]Outside Edges'!J178+6.1)&gt;=(13.5+1),"Yes","No")</f>
        <v>Yes</v>
      </c>
      <c r="O179" s="25" t="str">
        <f>IF(('[1]Outside Edges'!K178+6.1)&gt;=(13.5+1),"Yes","No")</f>
        <v>Yes</v>
      </c>
      <c r="P179" s="25" t="str">
        <f>IF(('[1]Outside Edges'!L178+6.1)&gt;=(13.5+1),"Yes","No")</f>
        <v>Yes</v>
      </c>
      <c r="Q179" s="26" t="str">
        <f>IF(('[1]Outside Edges'!M178+6.1)&gt;=(13.5+1),"Yes","No")</f>
        <v>Yes</v>
      </c>
      <c r="R179" s="25" t="str">
        <f>IF(('[1]Outside Edges'!N178+6.1)&gt;=(13.5+1),"Yes","No")</f>
        <v>Yes</v>
      </c>
      <c r="S179" s="27" t="str">
        <f>IF(('[1]Outside Edges'!O178+6.1)&gt;=(13.5+1),"Yes","No")</f>
        <v>Yes</v>
      </c>
    </row>
    <row r="180" spans="1:19" ht="15.75" customHeight="1" thickBot="1" x14ac:dyDescent="0.3">
      <c r="A180" s="116" t="str">
        <f>IF('[1]Outside Edges'!$A179&lt;&gt;"",'[1]Outside Edges'!$A179,"")</f>
        <v>D177 AM</v>
      </c>
      <c r="B180" s="90" t="str">
        <f>IF('[1]Outside Edges'!G179&gt;=(13.5+1),"Yes","No")</f>
        <v>No</v>
      </c>
      <c r="C180" s="90" t="str">
        <f>IF('[1]Outside Edges'!H179&gt;=(13.5+1),"Yes","No")</f>
        <v>No</v>
      </c>
      <c r="D180" s="25" t="str">
        <f>IF('[1]Outside Edges'!I179&gt;=(13.5+1),"Yes","No")</f>
        <v>No</v>
      </c>
      <c r="E180" s="25" t="str">
        <f>IF('[1]Outside Edges'!J179&gt;=(13.5+1),"Yes","No")</f>
        <v>No</v>
      </c>
      <c r="F180" s="25" t="str">
        <f>IF('[1]Outside Edges'!K179&gt;=(13.5+1),"Yes","No")</f>
        <v>No</v>
      </c>
      <c r="G180" s="25" t="str">
        <f>IF('[1]Outside Edges'!L179&gt;=(13.5+1),"Yes","No")</f>
        <v>No</v>
      </c>
      <c r="H180" s="26" t="str">
        <f>IF('[1]Outside Edges'!M179&gt;=(13.5+1),"Yes","No")</f>
        <v>No</v>
      </c>
      <c r="I180" s="26" t="str">
        <f>IF('[1]Outside Edges'!N179&gt;=(13.5+1),"Yes","No")</f>
        <v>No</v>
      </c>
      <c r="J180" s="26" t="str">
        <f>IF('[1]Outside Edges'!O179&gt;=(13.5+1),"Yes","No")</f>
        <v>No</v>
      </c>
      <c r="K180" s="10" t="str">
        <f>IF(('[1]Outside Edges'!G179+6.1)&gt;=(13.5+1),"Yes","No")</f>
        <v>Yes</v>
      </c>
      <c r="L180" s="90" t="str">
        <f>IF(('[1]Outside Edges'!H179+6.1)&gt;=(13.5+1),"Yes","No")</f>
        <v>Yes</v>
      </c>
      <c r="M180" s="25" t="str">
        <f>IF(('[1]Outside Edges'!I179+6.1)&gt;=(13.5+1),"Yes","No")</f>
        <v>Yes</v>
      </c>
      <c r="N180" s="25" t="str">
        <f>IF(('[1]Outside Edges'!J179+6.1)&gt;=(13.5+1),"Yes","No")</f>
        <v>Yes</v>
      </c>
      <c r="O180" s="25" t="str">
        <f>IF(('[1]Outside Edges'!K179+6.1)&gt;=(13.5+1),"Yes","No")</f>
        <v>Yes</v>
      </c>
      <c r="P180" s="25" t="str">
        <f>IF(('[1]Outside Edges'!L179+6.1)&gt;=(13.5+1),"Yes","No")</f>
        <v>Yes</v>
      </c>
      <c r="Q180" s="26" t="str">
        <f>IF(('[1]Outside Edges'!M179+6.1)&gt;=(13.5+1),"Yes","No")</f>
        <v>Yes</v>
      </c>
      <c r="R180" s="25" t="str">
        <f>IF(('[1]Outside Edges'!N179+6.1)&gt;=(13.5+1),"Yes","No")</f>
        <v>Yes</v>
      </c>
      <c r="S180" s="27" t="str">
        <f>IF(('[1]Outside Edges'!O179+6.1)&gt;=(13.5+1),"Yes","No")</f>
        <v>Yes</v>
      </c>
    </row>
    <row r="181" spans="1:19" ht="15.75" customHeight="1" thickBot="1" x14ac:dyDescent="0.3">
      <c r="A181" s="6" t="s">
        <v>65</v>
      </c>
      <c r="B181" s="90" t="str">
        <f>IF('[1]Outside Edges'!G180&gt;=(13.5+1),"Yes","No")</f>
        <v>No</v>
      </c>
      <c r="C181" s="90" t="str">
        <f>IF('[1]Outside Edges'!H180&gt;=(13.5+1),"Yes","No")</f>
        <v>No</v>
      </c>
      <c r="D181" s="25" t="str">
        <f>IF('[1]Outside Edges'!I180&gt;=(13.5+1),"Yes","No")</f>
        <v>Yes</v>
      </c>
      <c r="E181" s="25" t="str">
        <f>IF('[1]Outside Edges'!J180&gt;=(13.5+1),"Yes","No")</f>
        <v>Yes</v>
      </c>
      <c r="F181" s="25" t="str">
        <f>IF('[1]Outside Edges'!K180&gt;=(13.5+1),"Yes","No")</f>
        <v>Yes</v>
      </c>
      <c r="G181" s="25" t="str">
        <f>IF('[1]Outside Edges'!L180&gt;=(13.5+1),"Yes","No")</f>
        <v>Yes</v>
      </c>
      <c r="H181" s="26" t="str">
        <f>IF('[1]Outside Edges'!M180&gt;=(13.5+1),"Yes","No")</f>
        <v>Yes</v>
      </c>
      <c r="I181" s="26" t="str">
        <f>IF('[1]Outside Edges'!N180&gt;=(13.5+1),"Yes","No")</f>
        <v>Yes</v>
      </c>
      <c r="J181" s="26" t="str">
        <f>IF('[1]Outside Edges'!O180&gt;=(13.5+1),"Yes","No")</f>
        <v>Yes</v>
      </c>
      <c r="K181" s="10" t="str">
        <f>IF(('[1]Outside Edges'!G180+6.1)&gt;=(13.5+1),"Yes","No")</f>
        <v>Yes</v>
      </c>
      <c r="L181" s="90" t="str">
        <f>IF(('[1]Outside Edges'!H180+6.1)&gt;=(13.5+1),"Yes","No")</f>
        <v>Yes</v>
      </c>
      <c r="M181" s="25" t="str">
        <f>IF(('[1]Outside Edges'!I180+6.1)&gt;=(13.5+1),"Yes","No")</f>
        <v>Yes</v>
      </c>
      <c r="N181" s="25" t="str">
        <f>IF(('[1]Outside Edges'!J180+6.1)&gt;=(13.5+1),"Yes","No")</f>
        <v>Yes</v>
      </c>
      <c r="O181" s="25" t="str">
        <f>IF(('[1]Outside Edges'!K180+6.1)&gt;=(13.5+1),"Yes","No")</f>
        <v>Yes</v>
      </c>
      <c r="P181" s="25" t="str">
        <f>IF(('[1]Outside Edges'!L180+6.1)&gt;=(13.5+1),"Yes","No")</f>
        <v>Yes</v>
      </c>
      <c r="Q181" s="26" t="str">
        <f>IF(('[1]Outside Edges'!M180+6.1)&gt;=(13.5+1),"Yes","No")</f>
        <v>Yes</v>
      </c>
      <c r="R181" s="25" t="str">
        <f>IF(('[1]Outside Edges'!N180+6.1)&gt;=(13.5+1),"Yes","No")</f>
        <v>Yes</v>
      </c>
      <c r="S181" s="27" t="str">
        <f>IF(('[1]Outside Edges'!O180+6.1)&gt;=(13.5+1),"Yes","No")</f>
        <v>Yes</v>
      </c>
    </row>
    <row r="182" spans="1:19" ht="15.75" customHeight="1" thickBot="1" x14ac:dyDescent="0.3">
      <c r="A182" s="6" t="s">
        <v>66</v>
      </c>
      <c r="B182" s="90" t="str">
        <f>IF('[1]Outside Edges'!G181&gt;=(13.5+1),"Yes","No")</f>
        <v>Yes</v>
      </c>
      <c r="C182" s="90" t="str">
        <f>IF('[1]Outside Edges'!H181&gt;=(13.5+1),"Yes","No")</f>
        <v>Yes</v>
      </c>
      <c r="D182" s="25" t="str">
        <f>IF('[1]Outside Edges'!I181&gt;=(13.5+1),"Yes","No")</f>
        <v>Yes</v>
      </c>
      <c r="E182" s="25" t="str">
        <f>IF('[1]Outside Edges'!J181&gt;=(13.5+1),"Yes","No")</f>
        <v>Yes</v>
      </c>
      <c r="F182" s="25" t="str">
        <f>IF('[1]Outside Edges'!K181&gt;=(13.5+1),"Yes","No")</f>
        <v>Yes</v>
      </c>
      <c r="G182" s="25" t="str">
        <f>IF('[1]Outside Edges'!L181&gt;=(13.5+1),"Yes","No")</f>
        <v>Yes</v>
      </c>
      <c r="H182" s="26" t="str">
        <f>IF('[1]Outside Edges'!M181&gt;=(13.5+1),"Yes","No")</f>
        <v>Yes</v>
      </c>
      <c r="I182" s="26" t="str">
        <f>IF('[1]Outside Edges'!N181&gt;=(13.5+1),"Yes","No")</f>
        <v>Yes</v>
      </c>
      <c r="J182" s="26" t="str">
        <f>IF('[1]Outside Edges'!O181&gt;=(13.5+1),"Yes","No")</f>
        <v>Yes</v>
      </c>
      <c r="K182" s="10" t="str">
        <f>IF(('[1]Outside Edges'!G181+6.1)&gt;=(13.5+1),"Yes","No")</f>
        <v>Yes</v>
      </c>
      <c r="L182" s="90" t="str">
        <f>IF(('[1]Outside Edges'!H181+6.1)&gt;=(13.5+1),"Yes","No")</f>
        <v>Yes</v>
      </c>
      <c r="M182" s="25" t="str">
        <f>IF(('[1]Outside Edges'!I181+6.1)&gt;=(13.5+1),"Yes","No")</f>
        <v>Yes</v>
      </c>
      <c r="N182" s="25" t="str">
        <f>IF(('[1]Outside Edges'!J181+6.1)&gt;=(13.5+1),"Yes","No")</f>
        <v>Yes</v>
      </c>
      <c r="O182" s="25" t="str">
        <f>IF(('[1]Outside Edges'!K181+6.1)&gt;=(13.5+1),"Yes","No")</f>
        <v>Yes</v>
      </c>
      <c r="P182" s="25" t="str">
        <f>IF(('[1]Outside Edges'!L181+6.1)&gt;=(13.5+1),"Yes","No")</f>
        <v>Yes</v>
      </c>
      <c r="Q182" s="26" t="str">
        <f>IF(('[1]Outside Edges'!M181+6.1)&gt;=(13.5+1),"Yes","No")</f>
        <v>Yes</v>
      </c>
      <c r="R182" s="25" t="str">
        <f>IF(('[1]Outside Edges'!N181+6.1)&gt;=(13.5+1),"Yes","No")</f>
        <v>Yes</v>
      </c>
      <c r="S182" s="27" t="str">
        <f>IF(('[1]Outside Edges'!O181+6.1)&gt;=(13.5+1),"Yes","No")</f>
        <v>Yes</v>
      </c>
    </row>
    <row r="183" spans="1:19" ht="15.75" customHeight="1" thickBot="1" x14ac:dyDescent="0.3">
      <c r="A183" s="114" t="s">
        <v>67</v>
      </c>
      <c r="B183" s="90" t="str">
        <f>IF('[1]Outside Edges'!G182&gt;=(13.5+1),"Yes","No")</f>
        <v>Yes</v>
      </c>
      <c r="C183" s="90" t="str">
        <f>IF('[1]Outside Edges'!H182&gt;=(13.5+1),"Yes","No")</f>
        <v>No</v>
      </c>
      <c r="D183" s="25" t="str">
        <f>IF('[1]Outside Edges'!I182&gt;=(13.5+1),"Yes","No")</f>
        <v>No</v>
      </c>
      <c r="E183" s="25" t="str">
        <f>IF('[1]Outside Edges'!J182&gt;=(13.5+1),"Yes","No")</f>
        <v>No</v>
      </c>
      <c r="F183" s="25" t="str">
        <f>IF('[1]Outside Edges'!K182&gt;=(13.5+1),"Yes","No")</f>
        <v>No</v>
      </c>
      <c r="G183" s="25" t="str">
        <f>IF('[1]Outside Edges'!L182&gt;=(13.5+1),"Yes","No")</f>
        <v>No</v>
      </c>
      <c r="H183" s="26" t="str">
        <f>IF('[1]Outside Edges'!M182&gt;=(13.5+1),"Yes","No")</f>
        <v>No</v>
      </c>
      <c r="I183" s="26" t="str">
        <f>IF('[1]Outside Edges'!N182&gt;=(13.5+1),"Yes","No")</f>
        <v>No</v>
      </c>
      <c r="J183" s="26" t="str">
        <f>IF('[1]Outside Edges'!O182&gt;=(13.5+1),"Yes","No")</f>
        <v>No</v>
      </c>
      <c r="K183" s="10" t="str">
        <f>IF(('[1]Outside Edges'!G182+6.1)&gt;=(13.5+1),"Yes","No")</f>
        <v>Yes</v>
      </c>
      <c r="L183" s="90" t="str">
        <f>IF(('[1]Outside Edges'!H182+6.1)&gt;=(13.5+1),"Yes","No")</f>
        <v>No</v>
      </c>
      <c r="M183" s="25" t="str">
        <f>IF(('[1]Outside Edges'!I182+6.1)&gt;=(13.5+1),"Yes","No")</f>
        <v>No</v>
      </c>
      <c r="N183" s="25" t="str">
        <f>IF(('[1]Outside Edges'!J182+6.1)&gt;=(13.5+1),"Yes","No")</f>
        <v>No</v>
      </c>
      <c r="O183" s="25" t="str">
        <f>IF(('[1]Outside Edges'!K182+6.1)&gt;=(13.5+1),"Yes","No")</f>
        <v>No</v>
      </c>
      <c r="P183" s="25" t="str">
        <f>IF(('[1]Outside Edges'!L182+6.1)&gt;=(13.5+1),"Yes","No")</f>
        <v>No</v>
      </c>
      <c r="Q183" s="26" t="str">
        <f>IF(('[1]Outside Edges'!M182+6.1)&gt;=(13.5+1),"Yes","No")</f>
        <v>No</v>
      </c>
      <c r="R183" s="25" t="str">
        <f>IF(('[1]Outside Edges'!N182+6.1)&gt;=(13.5+1),"Yes","No")</f>
        <v>No</v>
      </c>
      <c r="S183" s="27" t="str">
        <f>IF(('[1]Outside Edges'!O182+6.1)&gt;=(13.5+1),"Yes","No")</f>
        <v>No</v>
      </c>
    </row>
    <row r="184" spans="1:19" ht="15.75" customHeight="1" thickBot="1" x14ac:dyDescent="0.3">
      <c r="A184" s="6" t="s">
        <v>68</v>
      </c>
      <c r="B184" s="90" t="str">
        <f>IF('[1]Outside Edges'!G183&gt;=(13.5+1),"Yes","No")</f>
        <v>No</v>
      </c>
      <c r="C184" s="90" t="str">
        <f>IF('[1]Outside Edges'!H183&gt;=(13.5+1),"Yes","No")</f>
        <v>No</v>
      </c>
      <c r="D184" s="25" t="str">
        <f>IF('[1]Outside Edges'!I183&gt;=(13.5+1),"Yes","No")</f>
        <v>No</v>
      </c>
      <c r="E184" s="25" t="str">
        <f>IF('[1]Outside Edges'!J183&gt;=(13.5+1),"Yes","No")</f>
        <v>No</v>
      </c>
      <c r="F184" s="25" t="str">
        <f>IF('[1]Outside Edges'!K183&gt;=(13.5+1),"Yes","No")</f>
        <v>No</v>
      </c>
      <c r="G184" s="25" t="str">
        <f>IF('[1]Outside Edges'!L183&gt;=(13.5+1),"Yes","No")</f>
        <v>No</v>
      </c>
      <c r="H184" s="26" t="str">
        <f>IF('[1]Outside Edges'!M183&gt;=(13.5+1),"Yes","No")</f>
        <v>No</v>
      </c>
      <c r="I184" s="26" t="str">
        <f>IF('[1]Outside Edges'!N183&gt;=(13.5+1),"Yes","No")</f>
        <v>No</v>
      </c>
      <c r="J184" s="26" t="str">
        <f>IF('[1]Outside Edges'!O183&gt;=(13.5+1),"Yes","No")</f>
        <v>No</v>
      </c>
      <c r="K184" s="10" t="str">
        <f>IF(('[1]Outside Edges'!G183+6.1)&gt;=(13.5+1),"Yes","No")</f>
        <v>No</v>
      </c>
      <c r="L184" s="90" t="str">
        <f>IF(('[1]Outside Edges'!H183+6.1)&gt;=(13.5+1),"Yes","No")</f>
        <v>Yes</v>
      </c>
      <c r="M184" s="25" t="str">
        <f>IF(('[1]Outside Edges'!I183+6.1)&gt;=(13.5+1),"Yes","No")</f>
        <v>Yes</v>
      </c>
      <c r="N184" s="25" t="str">
        <f>IF(('[1]Outside Edges'!J183+6.1)&gt;=(13.5+1),"Yes","No")</f>
        <v>Yes</v>
      </c>
      <c r="O184" s="25" t="str">
        <f>IF(('[1]Outside Edges'!K183+6.1)&gt;=(13.5+1),"Yes","No")</f>
        <v>Yes</v>
      </c>
      <c r="P184" s="25" t="str">
        <f>IF(('[1]Outside Edges'!L183+6.1)&gt;=(13.5+1),"Yes","No")</f>
        <v>Yes</v>
      </c>
      <c r="Q184" s="26" t="str">
        <f>IF(('[1]Outside Edges'!M183+6.1)&gt;=(13.5+1),"Yes","No")</f>
        <v>Yes</v>
      </c>
      <c r="R184" s="25" t="str">
        <f>IF(('[1]Outside Edges'!N183+6.1)&gt;=(13.5+1),"Yes","No")</f>
        <v>Yes</v>
      </c>
      <c r="S184" s="27" t="str">
        <f>IF(('[1]Outside Edges'!O183+6.1)&gt;=(13.5+1),"Yes","No")</f>
        <v>Yes</v>
      </c>
    </row>
    <row r="185" spans="1:19" ht="15.75" customHeight="1" thickBot="1" x14ac:dyDescent="0.3">
      <c r="A185" s="6" t="s">
        <v>69</v>
      </c>
      <c r="B185" s="90" t="str">
        <f>IF('[1]Outside Edges'!G184&gt;=(13.5+1),"Yes","No")</f>
        <v>No</v>
      </c>
      <c r="C185" s="90" t="str">
        <f>IF('[1]Outside Edges'!H184&gt;=(13.5+1),"Yes","No")</f>
        <v>Yes</v>
      </c>
      <c r="D185" s="25" t="str">
        <f>IF('[1]Outside Edges'!I184&gt;=(13.5+1),"Yes","No")</f>
        <v>Yes</v>
      </c>
      <c r="E185" s="25" t="str">
        <f>IF('[1]Outside Edges'!J184&gt;=(13.5+1),"Yes","No")</f>
        <v>Yes</v>
      </c>
      <c r="F185" s="25" t="str">
        <f>IF('[1]Outside Edges'!K184&gt;=(13.5+1),"Yes","No")</f>
        <v>Yes</v>
      </c>
      <c r="G185" s="25" t="str">
        <f>IF('[1]Outside Edges'!L184&gt;=(13.5+1),"Yes","No")</f>
        <v>Yes</v>
      </c>
      <c r="H185" s="26" t="str">
        <f>IF('[1]Outside Edges'!M184&gt;=(13.5+1),"Yes","No")</f>
        <v>Yes</v>
      </c>
      <c r="I185" s="26" t="str">
        <f>IF('[1]Outside Edges'!N184&gt;=(13.5+1),"Yes","No")</f>
        <v>Yes</v>
      </c>
      <c r="J185" s="26" t="str">
        <f>IF('[1]Outside Edges'!O184&gt;=(13.5+1),"Yes","No")</f>
        <v>Yes</v>
      </c>
      <c r="K185" s="10" t="str">
        <f>IF(('[1]Outside Edges'!G184+6.1)&gt;=(13.5+1),"Yes","No")</f>
        <v>Yes</v>
      </c>
      <c r="L185" s="90" t="str">
        <f>IF(('[1]Outside Edges'!H184+6.1)&gt;=(13.5+1),"Yes","No")</f>
        <v>Yes</v>
      </c>
      <c r="M185" s="25" t="str">
        <f>IF(('[1]Outside Edges'!I184+6.1)&gt;=(13.5+1),"Yes","No")</f>
        <v>Yes</v>
      </c>
      <c r="N185" s="25" t="str">
        <f>IF(('[1]Outside Edges'!J184+6.1)&gt;=(13.5+1),"Yes","No")</f>
        <v>Yes</v>
      </c>
      <c r="O185" s="25" t="str">
        <f>IF(('[1]Outside Edges'!K184+6.1)&gt;=(13.5+1),"Yes","No")</f>
        <v>Yes</v>
      </c>
      <c r="P185" s="25" t="str">
        <f>IF(('[1]Outside Edges'!L184+6.1)&gt;=(13.5+1),"Yes","No")</f>
        <v>Yes</v>
      </c>
      <c r="Q185" s="26" t="str">
        <f>IF(('[1]Outside Edges'!M184+6.1)&gt;=(13.5+1),"Yes","No")</f>
        <v>Yes</v>
      </c>
      <c r="R185" s="25" t="str">
        <f>IF(('[1]Outside Edges'!N184+6.1)&gt;=(13.5+1),"Yes","No")</f>
        <v>Yes</v>
      </c>
      <c r="S185" s="27" t="str">
        <f>IF(('[1]Outside Edges'!O184+6.1)&gt;=(13.5+1),"Yes","No")</f>
        <v>Yes</v>
      </c>
    </row>
    <row r="186" spans="1:19" ht="15.75" customHeight="1" thickBot="1" x14ac:dyDescent="0.3">
      <c r="A186" s="116" t="s">
        <v>63</v>
      </c>
      <c r="B186" s="90" t="str">
        <f>IF('[1]Outside Edges'!G185&gt;=(13.5+1),"Yes","No")</f>
        <v>No</v>
      </c>
      <c r="C186" s="90" t="str">
        <f>IF('[1]Outside Edges'!H185&gt;=(13.5+1),"Yes","No")</f>
        <v>No</v>
      </c>
      <c r="D186" s="25" t="str">
        <f>IF('[1]Outside Edges'!I185&gt;=(13.5+1),"Yes","No")</f>
        <v>No</v>
      </c>
      <c r="E186" s="25" t="str">
        <f>IF('[1]Outside Edges'!J185&gt;=(13.5+1),"Yes","No")</f>
        <v>No</v>
      </c>
      <c r="F186" s="25" t="str">
        <f>IF('[1]Outside Edges'!K185&gt;=(13.5+1),"Yes","No")</f>
        <v>No</v>
      </c>
      <c r="G186" s="25" t="str">
        <f>IF('[1]Outside Edges'!L185&gt;=(13.5+1),"Yes","No")</f>
        <v>No</v>
      </c>
      <c r="H186" s="26" t="str">
        <f>IF('[1]Outside Edges'!M185&gt;=(13.5+1),"Yes","No")</f>
        <v>No</v>
      </c>
      <c r="I186" s="26" t="str">
        <f>IF('[1]Outside Edges'!N185&gt;=(13.5+1),"Yes","No")</f>
        <v>No</v>
      </c>
      <c r="J186" s="26" t="str">
        <f>IF('[1]Outside Edges'!O185&gt;=(13.5+1),"Yes","No")</f>
        <v>No</v>
      </c>
      <c r="K186" s="10" t="str">
        <f>IF(('[1]Outside Edges'!G185+6.1)&gt;=(13.5+1),"Yes","No")</f>
        <v>Yes</v>
      </c>
      <c r="L186" s="90" t="str">
        <f>IF(('[1]Outside Edges'!H185+6.1)&gt;=(13.5+1),"Yes","No")</f>
        <v>Yes</v>
      </c>
      <c r="M186" s="25" t="str">
        <f>IF(('[1]Outside Edges'!I185+6.1)&gt;=(13.5+1),"Yes","No")</f>
        <v>Yes</v>
      </c>
      <c r="N186" s="25" t="str">
        <f>IF(('[1]Outside Edges'!J185+6.1)&gt;=(13.5+1),"Yes","No")</f>
        <v>Yes</v>
      </c>
      <c r="O186" s="25" t="str">
        <f>IF(('[1]Outside Edges'!K185+6.1)&gt;=(13.5+1),"Yes","No")</f>
        <v>Yes</v>
      </c>
      <c r="P186" s="25" t="str">
        <f>IF(('[1]Outside Edges'!L185+6.1)&gt;=(13.5+1),"Yes","No")</f>
        <v>Yes</v>
      </c>
      <c r="Q186" s="26" t="str">
        <f>IF(('[1]Outside Edges'!M185+6.1)&gt;=(13.5+1),"Yes","No")</f>
        <v>Yes</v>
      </c>
      <c r="R186" s="25" t="str">
        <f>IF(('[1]Outside Edges'!N185+6.1)&gt;=(13.5+1),"Yes","No")</f>
        <v>Yes</v>
      </c>
      <c r="S186" s="27" t="str">
        <f>IF(('[1]Outside Edges'!O185+6.1)&gt;=(13.5+1),"Yes","No")</f>
        <v>Yes</v>
      </c>
    </row>
    <row r="187" spans="1:19" ht="15.75" customHeight="1" thickBot="1" x14ac:dyDescent="0.3">
      <c r="A187" s="6" t="s">
        <v>70</v>
      </c>
      <c r="B187" s="90" t="str">
        <f>IF('[1]Outside Edges'!G186&gt;=(13.5+1),"Yes","No")</f>
        <v>Yes</v>
      </c>
      <c r="C187" s="90" t="str">
        <f>IF('[1]Outside Edges'!H186&gt;=(13.5+1),"Yes","No")</f>
        <v>Yes</v>
      </c>
      <c r="D187" s="25" t="str">
        <f>IF('[1]Outside Edges'!I186&gt;=(13.5+1),"Yes","No")</f>
        <v>Yes</v>
      </c>
      <c r="E187" s="25" t="str">
        <f>IF('[1]Outside Edges'!J186&gt;=(13.5+1),"Yes","No")</f>
        <v>Yes</v>
      </c>
      <c r="F187" s="25" t="str">
        <f>IF('[1]Outside Edges'!K186&gt;=(13.5+1),"Yes","No")</f>
        <v>Yes</v>
      </c>
      <c r="G187" s="25" t="str">
        <f>IF('[1]Outside Edges'!L186&gt;=(13.5+1),"Yes","No")</f>
        <v>Yes</v>
      </c>
      <c r="H187" s="26" t="str">
        <f>IF('[1]Outside Edges'!M186&gt;=(13.5+1),"Yes","No")</f>
        <v>Yes</v>
      </c>
      <c r="I187" s="26" t="str">
        <f>IF('[1]Outside Edges'!N186&gt;=(13.5+1),"Yes","No")</f>
        <v>Yes</v>
      </c>
      <c r="J187" s="26" t="str">
        <f>IF('[1]Outside Edges'!O186&gt;=(13.5+1),"Yes","No")</f>
        <v>Yes</v>
      </c>
      <c r="K187" s="10" t="str">
        <f>IF(('[1]Outside Edges'!G186+6.1)&gt;=(13.5+1),"Yes","No")</f>
        <v>Yes</v>
      </c>
      <c r="L187" s="90" t="str">
        <f>IF(('[1]Outside Edges'!H186+6.1)&gt;=(13.5+1),"Yes","No")</f>
        <v>Yes</v>
      </c>
      <c r="M187" s="25" t="str">
        <f>IF(('[1]Outside Edges'!I186+6.1)&gt;=(13.5+1),"Yes","No")</f>
        <v>Yes</v>
      </c>
      <c r="N187" s="25" t="str">
        <f>IF(('[1]Outside Edges'!J186+6.1)&gt;=(13.5+1),"Yes","No")</f>
        <v>Yes</v>
      </c>
      <c r="O187" s="25" t="str">
        <f>IF(('[1]Outside Edges'!K186+6.1)&gt;=(13.5+1),"Yes","No")</f>
        <v>Yes</v>
      </c>
      <c r="P187" s="25" t="str">
        <f>IF(('[1]Outside Edges'!L186+6.1)&gt;=(13.5+1),"Yes","No")</f>
        <v>Yes</v>
      </c>
      <c r="Q187" s="26" t="str">
        <f>IF(('[1]Outside Edges'!M186+6.1)&gt;=(13.5+1),"Yes","No")</f>
        <v>Yes</v>
      </c>
      <c r="R187" s="25" t="str">
        <f>IF(('[1]Outside Edges'!N186+6.1)&gt;=(13.5+1),"Yes","No")</f>
        <v>Yes</v>
      </c>
      <c r="S187" s="27" t="str">
        <f>IF(('[1]Outside Edges'!O186+6.1)&gt;=(13.5+1),"Yes","No")</f>
        <v>Yes</v>
      </c>
    </row>
    <row r="188" spans="1:19" ht="15.75" customHeight="1" thickBot="1" x14ac:dyDescent="0.3">
      <c r="A188" s="116" t="s">
        <v>72</v>
      </c>
      <c r="B188" s="90" t="str">
        <f>IF('[1]Outside Edges'!G187&gt;=(13.5+1),"Yes","No")</f>
        <v>No</v>
      </c>
      <c r="C188" s="90" t="str">
        <f>IF('[1]Outside Edges'!H187&gt;=(13.5+1),"Yes","No")</f>
        <v>No</v>
      </c>
      <c r="D188" s="25" t="str">
        <f>IF('[1]Outside Edges'!I187&gt;=(13.5+1),"Yes","No")</f>
        <v>Yes</v>
      </c>
      <c r="E188" s="25" t="str">
        <f>IF('[1]Outside Edges'!J187&gt;=(13.5+1),"Yes","No")</f>
        <v>Yes</v>
      </c>
      <c r="F188" s="25" t="str">
        <f>IF('[1]Outside Edges'!K187&gt;=(13.5+1),"Yes","No")</f>
        <v>Yes</v>
      </c>
      <c r="G188" s="25" t="str">
        <f>IF('[1]Outside Edges'!L187&gt;=(13.5+1),"Yes","No")</f>
        <v>Yes</v>
      </c>
      <c r="H188" s="26" t="str">
        <f>IF('[1]Outside Edges'!M187&gt;=(13.5+1),"Yes","No")</f>
        <v>Yes</v>
      </c>
      <c r="I188" s="26" t="str">
        <f>IF('[1]Outside Edges'!N187&gt;=(13.5+1),"Yes","No")</f>
        <v>Yes</v>
      </c>
      <c r="J188" s="26" t="str">
        <f>IF('[1]Outside Edges'!O187&gt;=(13.5+1),"Yes","No")</f>
        <v>Yes</v>
      </c>
      <c r="K188" s="10" t="str">
        <f>IF(('[1]Outside Edges'!G187+6.1)&gt;=(13.5+1),"Yes","No")</f>
        <v>Yes</v>
      </c>
      <c r="L188" s="90" t="str">
        <f>IF(('[1]Outside Edges'!H187+6.1)&gt;=(13.5+1),"Yes","No")</f>
        <v>Yes</v>
      </c>
      <c r="M188" s="25" t="str">
        <f>IF(('[1]Outside Edges'!I187+6.1)&gt;=(13.5+1),"Yes","No")</f>
        <v>Yes</v>
      </c>
      <c r="N188" s="25" t="str">
        <f>IF(('[1]Outside Edges'!J187+6.1)&gt;=(13.5+1),"Yes","No")</f>
        <v>Yes</v>
      </c>
      <c r="O188" s="25" t="str">
        <f>IF(('[1]Outside Edges'!K187+6.1)&gt;=(13.5+1),"Yes","No")</f>
        <v>Yes</v>
      </c>
      <c r="P188" s="25" t="str">
        <f>IF(('[1]Outside Edges'!L187+6.1)&gt;=(13.5+1),"Yes","No")</f>
        <v>Yes</v>
      </c>
      <c r="Q188" s="26" t="str">
        <f>IF(('[1]Outside Edges'!M187+6.1)&gt;=(13.5+1),"Yes","No")</f>
        <v>Yes</v>
      </c>
      <c r="R188" s="25" t="str">
        <f>IF(('[1]Outside Edges'!N187+6.1)&gt;=(13.5+1),"Yes","No")</f>
        <v>Yes</v>
      </c>
      <c r="S188" s="27" t="str">
        <f>IF(('[1]Outside Edges'!O187+6.1)&gt;=(13.5+1),"Yes","No")</f>
        <v>Yes</v>
      </c>
    </row>
    <row r="189" spans="1:19" ht="15.75" customHeight="1" thickBot="1" x14ac:dyDescent="0.3">
      <c r="A189" s="6" t="str">
        <f>IF('[1]Outside Edges'!$A188&lt;&gt;"",'[1]Outside Edges'!$A188,"")</f>
        <v>D186 AM</v>
      </c>
      <c r="B189" s="90" t="str">
        <f>IF('[1]Outside Edges'!G188&gt;=(13.5+1),"Yes","No")</f>
        <v>Yes</v>
      </c>
      <c r="C189" s="90" t="str">
        <f>IF('[1]Outside Edges'!H188&gt;=(13.5+1),"Yes","No")</f>
        <v>Yes</v>
      </c>
      <c r="D189" s="25" t="str">
        <f>IF('[1]Outside Edges'!I188&gt;=(13.5+1),"Yes","No")</f>
        <v>Yes</v>
      </c>
      <c r="E189" s="25" t="str">
        <f>IF('[1]Outside Edges'!J188&gt;=(13.5+1),"Yes","No")</f>
        <v>Yes</v>
      </c>
      <c r="F189" s="25" t="str">
        <f>IF('[1]Outside Edges'!K188&gt;=(13.5+1),"Yes","No")</f>
        <v>Yes</v>
      </c>
      <c r="G189" s="25" t="str">
        <f>IF('[1]Outside Edges'!L188&gt;=(13.5+1),"Yes","No")</f>
        <v>Yes</v>
      </c>
      <c r="H189" s="26" t="str">
        <f>IF('[1]Outside Edges'!M188&gt;=(13.5+1),"Yes","No")</f>
        <v>Yes</v>
      </c>
      <c r="I189" s="26" t="str">
        <f>IF('[1]Outside Edges'!N188&gt;=(13.5+1),"Yes","No")</f>
        <v>Yes</v>
      </c>
      <c r="J189" s="26" t="str">
        <f>IF('[1]Outside Edges'!O188&gt;=(13.5+1),"Yes","No")</f>
        <v>Yes</v>
      </c>
      <c r="K189" s="10" t="str">
        <f>IF(('[1]Outside Edges'!G188+6.1)&gt;=(13.5+1),"Yes","No")</f>
        <v>Yes</v>
      </c>
      <c r="L189" s="90" t="str">
        <f>IF(('[1]Outside Edges'!H188+6.1)&gt;=(13.5+1),"Yes","No")</f>
        <v>Yes</v>
      </c>
      <c r="M189" s="25" t="str">
        <f>IF(('[1]Outside Edges'!I188+6.1)&gt;=(13.5+1),"Yes","No")</f>
        <v>Yes</v>
      </c>
      <c r="N189" s="25" t="str">
        <f>IF(('[1]Outside Edges'!J188+6.1)&gt;=(13.5+1),"Yes","No")</f>
        <v>Yes</v>
      </c>
      <c r="O189" s="25" t="str">
        <f>IF(('[1]Outside Edges'!K188+6.1)&gt;=(13.5+1),"Yes","No")</f>
        <v>Yes</v>
      </c>
      <c r="P189" s="25" t="str">
        <f>IF(('[1]Outside Edges'!L188+6.1)&gt;=(13.5+1),"Yes","No")</f>
        <v>Yes</v>
      </c>
      <c r="Q189" s="26" t="str">
        <f>IF(('[1]Outside Edges'!M188+6.1)&gt;=(13.5+1),"Yes","No")</f>
        <v>Yes</v>
      </c>
      <c r="R189" s="25" t="str">
        <f>IF(('[1]Outside Edges'!N188+6.1)&gt;=(13.5+1),"Yes","No")</f>
        <v>Yes</v>
      </c>
      <c r="S189" s="27" t="str">
        <f>IF(('[1]Outside Edges'!O188+6.1)&gt;=(13.5+1),"Yes","No")</f>
        <v>Yes</v>
      </c>
    </row>
    <row r="190" spans="1:19" ht="15.75" customHeight="1" thickBot="1" x14ac:dyDescent="0.3">
      <c r="A190" s="6" t="str">
        <f>IF('[1]Outside Edges'!$A189&lt;&gt;"",'[1]Outside Edges'!$A189,"")</f>
        <v>D187 AM</v>
      </c>
      <c r="B190" s="90" t="str">
        <f>IF('[1]Outside Edges'!G189&gt;=(13.5+1),"Yes","No")</f>
        <v>Yes</v>
      </c>
      <c r="C190" s="90" t="str">
        <f>IF('[1]Outside Edges'!H189&gt;=(13.5+1),"Yes","No")</f>
        <v>Yes</v>
      </c>
      <c r="D190" s="25" t="str">
        <f>IF('[1]Outside Edges'!I189&gt;=(13.5+1),"Yes","No")</f>
        <v>Yes</v>
      </c>
      <c r="E190" s="25" t="str">
        <f>IF('[1]Outside Edges'!J189&gt;=(13.5+1),"Yes","No")</f>
        <v>Yes</v>
      </c>
      <c r="F190" s="25" t="str">
        <f>IF('[1]Outside Edges'!K189&gt;=(13.5+1),"Yes","No")</f>
        <v>Yes</v>
      </c>
      <c r="G190" s="25" t="str">
        <f>IF('[1]Outside Edges'!L189&gt;=(13.5+1),"Yes","No")</f>
        <v>Yes</v>
      </c>
      <c r="H190" s="26" t="str">
        <f>IF('[1]Outside Edges'!M189&gt;=(13.5+1),"Yes","No")</f>
        <v>Yes</v>
      </c>
      <c r="I190" s="26" t="str">
        <f>IF('[1]Outside Edges'!N189&gt;=(13.5+1),"Yes","No")</f>
        <v>Yes</v>
      </c>
      <c r="J190" s="26" t="str">
        <f>IF('[1]Outside Edges'!O189&gt;=(13.5+1),"Yes","No")</f>
        <v>Yes</v>
      </c>
      <c r="K190" s="10" t="str">
        <f>IF(('[1]Outside Edges'!G189+6.1)&gt;=(13.5+1),"Yes","No")</f>
        <v>Yes</v>
      </c>
      <c r="L190" s="90" t="str">
        <f>IF(('[1]Outside Edges'!H189+6.1)&gt;=(13.5+1),"Yes","No")</f>
        <v>Yes</v>
      </c>
      <c r="M190" s="25" t="str">
        <f>IF(('[1]Outside Edges'!I189+6.1)&gt;=(13.5+1),"Yes","No")</f>
        <v>Yes</v>
      </c>
      <c r="N190" s="25" t="str">
        <f>IF(('[1]Outside Edges'!J189+6.1)&gt;=(13.5+1),"Yes","No")</f>
        <v>Yes</v>
      </c>
      <c r="O190" s="25" t="str">
        <f>IF(('[1]Outside Edges'!K189+6.1)&gt;=(13.5+1),"Yes","No")</f>
        <v>Yes</v>
      </c>
      <c r="P190" s="25" t="str">
        <f>IF(('[1]Outside Edges'!L189+6.1)&gt;=(13.5+1),"Yes","No")</f>
        <v>Yes</v>
      </c>
      <c r="Q190" s="26" t="str">
        <f>IF(('[1]Outside Edges'!M189+6.1)&gt;=(13.5+1),"Yes","No")</f>
        <v>Yes</v>
      </c>
      <c r="R190" s="25" t="str">
        <f>IF(('[1]Outside Edges'!N189+6.1)&gt;=(13.5+1),"Yes","No")</f>
        <v>Yes</v>
      </c>
      <c r="S190" s="27" t="str">
        <f>IF(('[1]Outside Edges'!O189+6.1)&gt;=(13.5+1),"Yes","No")</f>
        <v>Yes</v>
      </c>
    </row>
    <row r="191" spans="1:19" ht="15.75" customHeight="1" thickBot="1" x14ac:dyDescent="0.3">
      <c r="A191" s="6" t="str">
        <f>IF('[1]Outside Edges'!$A190&lt;&gt;"",'[1]Outside Edges'!$A190,"")</f>
        <v>D188 AM</v>
      </c>
      <c r="B191" s="90" t="str">
        <f>IF('[1]Outside Edges'!G190&gt;=(13.5+1),"Yes","No")</f>
        <v>Yes</v>
      </c>
      <c r="C191" s="90" t="str">
        <f>IF('[1]Outside Edges'!H190&gt;=(13.5+1),"Yes","No")</f>
        <v>Yes</v>
      </c>
      <c r="D191" s="25" t="str">
        <f>IF('[1]Outside Edges'!I190&gt;=(13.5+1),"Yes","No")</f>
        <v>Yes</v>
      </c>
      <c r="E191" s="25" t="str">
        <f>IF('[1]Outside Edges'!J190&gt;=(13.5+1),"Yes","No")</f>
        <v>Yes</v>
      </c>
      <c r="F191" s="25" t="str">
        <f>IF('[1]Outside Edges'!K190&gt;=(13.5+1),"Yes","No")</f>
        <v>Yes</v>
      </c>
      <c r="G191" s="25" t="str">
        <f>IF('[1]Outside Edges'!L190&gt;=(13.5+1),"Yes","No")</f>
        <v>Yes</v>
      </c>
      <c r="H191" s="26" t="str">
        <f>IF('[1]Outside Edges'!M190&gt;=(13.5+1),"Yes","No")</f>
        <v>Yes</v>
      </c>
      <c r="I191" s="26" t="str">
        <f>IF('[1]Outside Edges'!N190&gt;=(13.5+1),"Yes","No")</f>
        <v>Yes</v>
      </c>
      <c r="J191" s="26" t="str">
        <f>IF('[1]Outside Edges'!O190&gt;=(13.5+1),"Yes","No")</f>
        <v>Yes</v>
      </c>
      <c r="K191" s="10" t="str">
        <f>IF(('[1]Outside Edges'!G190+6.1)&gt;=(13.5+1),"Yes","No")</f>
        <v>Yes</v>
      </c>
      <c r="L191" s="90" t="str">
        <f>IF(('[1]Outside Edges'!H190+6.1)&gt;=(13.5+1),"Yes","No")</f>
        <v>Yes</v>
      </c>
      <c r="M191" s="25" t="str">
        <f>IF(('[1]Outside Edges'!I190+6.1)&gt;=(13.5+1),"Yes","No")</f>
        <v>Yes</v>
      </c>
      <c r="N191" s="25" t="str">
        <f>IF(('[1]Outside Edges'!J190+6.1)&gt;=(13.5+1),"Yes","No")</f>
        <v>Yes</v>
      </c>
      <c r="O191" s="25" t="str">
        <f>IF(('[1]Outside Edges'!K190+6.1)&gt;=(13.5+1),"Yes","No")</f>
        <v>Yes</v>
      </c>
      <c r="P191" s="25" t="str">
        <f>IF(('[1]Outside Edges'!L190+6.1)&gt;=(13.5+1),"Yes","No")</f>
        <v>Yes</v>
      </c>
      <c r="Q191" s="26" t="str">
        <f>IF(('[1]Outside Edges'!M190+6.1)&gt;=(13.5+1),"Yes","No")</f>
        <v>Yes</v>
      </c>
      <c r="R191" s="25" t="str">
        <f>IF(('[1]Outside Edges'!N190+6.1)&gt;=(13.5+1),"Yes","No")</f>
        <v>Yes</v>
      </c>
      <c r="S191" s="27" t="str">
        <f>IF(('[1]Outside Edges'!O190+6.1)&gt;=(13.5+1),"Yes","No")</f>
        <v>Yes</v>
      </c>
    </row>
    <row r="192" spans="1:19" ht="15.75" customHeight="1" thickBot="1" x14ac:dyDescent="0.3">
      <c r="A192" s="6" t="str">
        <f>IF('[1]Outside Edges'!$A191&lt;&gt;"",'[1]Outside Edges'!$A191,"")</f>
        <v>D189 AM</v>
      </c>
      <c r="B192" s="90" t="str">
        <f>IF('[1]Outside Edges'!G191&gt;=(13.5+1),"Yes","No")</f>
        <v>Yes</v>
      </c>
      <c r="C192" s="90" t="str">
        <f>IF('[1]Outside Edges'!H191&gt;=(13.5+1),"Yes","No")</f>
        <v>Yes</v>
      </c>
      <c r="D192" s="25" t="str">
        <f>IF('[1]Outside Edges'!I191&gt;=(13.5+1),"Yes","No")</f>
        <v>Yes</v>
      </c>
      <c r="E192" s="25" t="str">
        <f>IF('[1]Outside Edges'!J191&gt;=(13.5+1),"Yes","No")</f>
        <v>Yes</v>
      </c>
      <c r="F192" s="25" t="str">
        <f>IF('[1]Outside Edges'!K191&gt;=(13.5+1),"Yes","No")</f>
        <v>Yes</v>
      </c>
      <c r="G192" s="25" t="str">
        <f>IF('[1]Outside Edges'!L191&gt;=(13.5+1),"Yes","No")</f>
        <v>Yes</v>
      </c>
      <c r="H192" s="26" t="str">
        <f>IF('[1]Outside Edges'!M191&gt;=(13.5+1),"Yes","No")</f>
        <v>Yes</v>
      </c>
      <c r="I192" s="26" t="str">
        <f>IF('[1]Outside Edges'!N191&gt;=(13.5+1),"Yes","No")</f>
        <v>Yes</v>
      </c>
      <c r="J192" s="26" t="str">
        <f>IF('[1]Outside Edges'!O191&gt;=(13.5+1),"Yes","No")</f>
        <v>Yes</v>
      </c>
      <c r="K192" s="10" t="str">
        <f>IF(('[1]Outside Edges'!G191+6.1)&gt;=(13.5+1),"Yes","No")</f>
        <v>Yes</v>
      </c>
      <c r="L192" s="90" t="str">
        <f>IF(('[1]Outside Edges'!H191+6.1)&gt;=(13.5+1),"Yes","No")</f>
        <v>Yes</v>
      </c>
      <c r="M192" s="25" t="str">
        <f>IF(('[1]Outside Edges'!I191+6.1)&gt;=(13.5+1),"Yes","No")</f>
        <v>Yes</v>
      </c>
      <c r="N192" s="25" t="str">
        <f>IF(('[1]Outside Edges'!J191+6.1)&gt;=(13.5+1),"Yes","No")</f>
        <v>Yes</v>
      </c>
      <c r="O192" s="25" t="str">
        <f>IF(('[1]Outside Edges'!K191+6.1)&gt;=(13.5+1),"Yes","No")</f>
        <v>Yes</v>
      </c>
      <c r="P192" s="25" t="str">
        <f>IF(('[1]Outside Edges'!L191+6.1)&gt;=(13.5+1),"Yes","No")</f>
        <v>Yes</v>
      </c>
      <c r="Q192" s="26" t="str">
        <f>IF(('[1]Outside Edges'!M191+6.1)&gt;=(13.5+1),"Yes","No")</f>
        <v>Yes</v>
      </c>
      <c r="R192" s="25" t="str">
        <f>IF(('[1]Outside Edges'!N191+6.1)&gt;=(13.5+1),"Yes","No")</f>
        <v>Yes</v>
      </c>
      <c r="S192" s="27" t="str">
        <f>IF(('[1]Outside Edges'!O191+6.1)&gt;=(13.5+1),"Yes","No")</f>
        <v>Yes</v>
      </c>
    </row>
    <row r="193" spans="1:19" ht="15.75" customHeight="1" thickBot="1" x14ac:dyDescent="0.3">
      <c r="A193" s="6" t="str">
        <f>IF('[1]Outside Edges'!$A192&lt;&gt;"",'[1]Outside Edges'!$A192,"")</f>
        <v>D190 AM</v>
      </c>
      <c r="B193" s="90" t="str">
        <f>IF('[1]Outside Edges'!G192&gt;=(13.5+1),"Yes","No")</f>
        <v>Yes</v>
      </c>
      <c r="C193" s="90" t="str">
        <f>IF('[1]Outside Edges'!H192&gt;=(13.5+1),"Yes","No")</f>
        <v>Yes</v>
      </c>
      <c r="D193" s="25" t="str">
        <f>IF('[1]Outside Edges'!I192&gt;=(13.5+1),"Yes","No")</f>
        <v>Yes</v>
      </c>
      <c r="E193" s="25" t="str">
        <f>IF('[1]Outside Edges'!J192&gt;=(13.5+1),"Yes","No")</f>
        <v>Yes</v>
      </c>
      <c r="F193" s="25" t="str">
        <f>IF('[1]Outside Edges'!K192&gt;=(13.5+1),"Yes","No")</f>
        <v>Yes</v>
      </c>
      <c r="G193" s="25" t="str">
        <f>IF('[1]Outside Edges'!L192&gt;=(13.5+1),"Yes","No")</f>
        <v>Yes</v>
      </c>
      <c r="H193" s="26" t="str">
        <f>IF('[1]Outside Edges'!M192&gt;=(13.5+1),"Yes","No")</f>
        <v>Yes</v>
      </c>
      <c r="I193" s="26" t="str">
        <f>IF('[1]Outside Edges'!N192&gt;=(13.5+1),"Yes","No")</f>
        <v>Yes</v>
      </c>
      <c r="J193" s="26" t="str">
        <f>IF('[1]Outside Edges'!O192&gt;=(13.5+1),"Yes","No")</f>
        <v>Yes</v>
      </c>
      <c r="K193" s="10" t="str">
        <f>IF(('[1]Outside Edges'!G192+6.1)&gt;=(13.5+1),"Yes","No")</f>
        <v>Yes</v>
      </c>
      <c r="L193" s="90" t="str">
        <f>IF(('[1]Outside Edges'!H192+6.1)&gt;=(13.5+1),"Yes","No")</f>
        <v>Yes</v>
      </c>
      <c r="M193" s="25" t="str">
        <f>IF(('[1]Outside Edges'!I192+6.1)&gt;=(13.5+1),"Yes","No")</f>
        <v>Yes</v>
      </c>
      <c r="N193" s="25" t="str">
        <f>IF(('[1]Outside Edges'!J192+6.1)&gt;=(13.5+1),"Yes","No")</f>
        <v>Yes</v>
      </c>
      <c r="O193" s="25" t="str">
        <f>IF(('[1]Outside Edges'!K192+6.1)&gt;=(13.5+1),"Yes","No")</f>
        <v>Yes</v>
      </c>
      <c r="P193" s="25" t="str">
        <f>IF(('[1]Outside Edges'!L192+6.1)&gt;=(13.5+1),"Yes","No")</f>
        <v>Yes</v>
      </c>
      <c r="Q193" s="26" t="str">
        <f>IF(('[1]Outside Edges'!M192+6.1)&gt;=(13.5+1),"Yes","No")</f>
        <v>Yes</v>
      </c>
      <c r="R193" s="25" t="str">
        <f>IF(('[1]Outside Edges'!N192+6.1)&gt;=(13.5+1),"Yes","No")</f>
        <v>Yes</v>
      </c>
      <c r="S193" s="27" t="str">
        <f>IF(('[1]Outside Edges'!O192+6.1)&gt;=(13.5+1),"Yes","No")</f>
        <v>Yes</v>
      </c>
    </row>
    <row r="194" spans="1:19" ht="15.75" customHeight="1" thickBot="1" x14ac:dyDescent="0.3">
      <c r="A194" s="6" t="str">
        <f>IF('[1]Outside Edges'!$A193&lt;&gt;"",'[1]Outside Edges'!$A193,"")</f>
        <v>D191 AM</v>
      </c>
      <c r="B194" s="90" t="str">
        <f>IF('[1]Outside Edges'!G193&gt;=(13.5+1),"Yes","No")</f>
        <v>Yes</v>
      </c>
      <c r="C194" s="90" t="str">
        <f>IF('[1]Outside Edges'!H193&gt;=(13.5+1),"Yes","No")</f>
        <v>Yes</v>
      </c>
      <c r="D194" s="25" t="str">
        <f>IF('[1]Outside Edges'!I193&gt;=(13.5+1),"Yes","No")</f>
        <v>Yes</v>
      </c>
      <c r="E194" s="25" t="str">
        <f>IF('[1]Outside Edges'!J193&gt;=(13.5+1),"Yes","No")</f>
        <v>Yes</v>
      </c>
      <c r="F194" s="25" t="str">
        <f>IF('[1]Outside Edges'!K193&gt;=(13.5+1),"Yes","No")</f>
        <v>Yes</v>
      </c>
      <c r="G194" s="25" t="str">
        <f>IF('[1]Outside Edges'!L193&gt;=(13.5+1),"Yes","No")</f>
        <v>Yes</v>
      </c>
      <c r="H194" s="26" t="str">
        <f>IF('[1]Outside Edges'!M193&gt;=(13.5+1),"Yes","No")</f>
        <v>Yes</v>
      </c>
      <c r="I194" s="26" t="str">
        <f>IF('[1]Outside Edges'!N193&gt;=(13.5+1),"Yes","No")</f>
        <v>Yes</v>
      </c>
      <c r="J194" s="26" t="str">
        <f>IF('[1]Outside Edges'!O193&gt;=(13.5+1),"Yes","No")</f>
        <v>Yes</v>
      </c>
      <c r="K194" s="10" t="str">
        <f>IF(('[1]Outside Edges'!G193+6.1)&gt;=(13.5+1),"Yes","No")</f>
        <v>Yes</v>
      </c>
      <c r="L194" s="90" t="str">
        <f>IF(('[1]Outside Edges'!H193+6.1)&gt;=(13.5+1),"Yes","No")</f>
        <v>Yes</v>
      </c>
      <c r="M194" s="25" t="str">
        <f>IF(('[1]Outside Edges'!I193+6.1)&gt;=(13.5+1),"Yes","No")</f>
        <v>Yes</v>
      </c>
      <c r="N194" s="25" t="str">
        <f>IF(('[1]Outside Edges'!J193+6.1)&gt;=(13.5+1),"Yes","No")</f>
        <v>Yes</v>
      </c>
      <c r="O194" s="25" t="str">
        <f>IF(('[1]Outside Edges'!K193+6.1)&gt;=(13.5+1),"Yes","No")</f>
        <v>Yes</v>
      </c>
      <c r="P194" s="25" t="str">
        <f>IF(('[1]Outside Edges'!L193+6.1)&gt;=(13.5+1),"Yes","No")</f>
        <v>Yes</v>
      </c>
      <c r="Q194" s="26" t="str">
        <f>IF(('[1]Outside Edges'!M193+6.1)&gt;=(13.5+1),"Yes","No")</f>
        <v>Yes</v>
      </c>
      <c r="R194" s="25" t="str">
        <f>IF(('[1]Outside Edges'!N193+6.1)&gt;=(13.5+1),"Yes","No")</f>
        <v>Yes</v>
      </c>
      <c r="S194" s="27" t="str">
        <f>IF(('[1]Outside Edges'!O193+6.1)&gt;=(13.5+1),"Yes","No")</f>
        <v>Yes</v>
      </c>
    </row>
    <row r="195" spans="1:19" ht="15.75" customHeight="1" thickBot="1" x14ac:dyDescent="0.3">
      <c r="A195" s="6" t="str">
        <f>IF('[1]Outside Edges'!$A194&lt;&gt;"",'[1]Outside Edges'!$A194,"")</f>
        <v>D192 AM</v>
      </c>
      <c r="B195" s="90" t="str">
        <f>IF('[1]Outside Edges'!G194&gt;=(13.5+1),"Yes","No")</f>
        <v>Yes</v>
      </c>
      <c r="C195" s="90" t="str">
        <f>IF('[1]Outside Edges'!H194&gt;=(13.5+1),"Yes","No")</f>
        <v>Yes</v>
      </c>
      <c r="D195" s="25" t="str">
        <f>IF('[1]Outside Edges'!I194&gt;=(13.5+1),"Yes","No")</f>
        <v>Yes</v>
      </c>
      <c r="E195" s="25" t="str">
        <f>IF('[1]Outside Edges'!J194&gt;=(13.5+1),"Yes","No")</f>
        <v>Yes</v>
      </c>
      <c r="F195" s="25" t="str">
        <f>IF('[1]Outside Edges'!K194&gt;=(13.5+1),"Yes","No")</f>
        <v>Yes</v>
      </c>
      <c r="G195" s="25" t="str">
        <f>IF('[1]Outside Edges'!L194&gt;=(13.5+1),"Yes","No")</f>
        <v>Yes</v>
      </c>
      <c r="H195" s="26" t="str">
        <f>IF('[1]Outside Edges'!M194&gt;=(13.5+1),"Yes","No")</f>
        <v>Yes</v>
      </c>
      <c r="I195" s="26" t="str">
        <f>IF('[1]Outside Edges'!N194&gt;=(13.5+1),"Yes","No")</f>
        <v>Yes</v>
      </c>
      <c r="J195" s="26" t="str">
        <f>IF('[1]Outside Edges'!O194&gt;=(13.5+1),"Yes","No")</f>
        <v>Yes</v>
      </c>
      <c r="K195" s="10" t="str">
        <f>IF(('[1]Outside Edges'!G194+6.1)&gt;=(13.5+1),"Yes","No")</f>
        <v>Yes</v>
      </c>
      <c r="L195" s="90" t="str">
        <f>IF(('[1]Outside Edges'!H194+6.1)&gt;=(13.5+1),"Yes","No")</f>
        <v>Yes</v>
      </c>
      <c r="M195" s="25" t="str">
        <f>IF(('[1]Outside Edges'!I194+6.1)&gt;=(13.5+1),"Yes","No")</f>
        <v>Yes</v>
      </c>
      <c r="N195" s="25" t="str">
        <f>IF(('[1]Outside Edges'!J194+6.1)&gt;=(13.5+1),"Yes","No")</f>
        <v>Yes</v>
      </c>
      <c r="O195" s="25" t="str">
        <f>IF(('[1]Outside Edges'!K194+6.1)&gt;=(13.5+1),"Yes","No")</f>
        <v>Yes</v>
      </c>
      <c r="P195" s="25" t="str">
        <f>IF(('[1]Outside Edges'!L194+6.1)&gt;=(13.5+1),"Yes","No")</f>
        <v>Yes</v>
      </c>
      <c r="Q195" s="26" t="str">
        <f>IF(('[1]Outside Edges'!M194+6.1)&gt;=(13.5+1),"Yes","No")</f>
        <v>Yes</v>
      </c>
      <c r="R195" s="25" t="str">
        <f>IF(('[1]Outside Edges'!N194+6.1)&gt;=(13.5+1),"Yes","No")</f>
        <v>Yes</v>
      </c>
      <c r="S195" s="27" t="str">
        <f>IF(('[1]Outside Edges'!O194+6.1)&gt;=(13.5+1),"Yes","No")</f>
        <v>Yes</v>
      </c>
    </row>
    <row r="196" spans="1:19" ht="15.75" customHeight="1" thickBot="1" x14ac:dyDescent="0.3">
      <c r="A196" s="6" t="str">
        <f>IF('[1]Outside Edges'!$A195&lt;&gt;"",'[1]Outside Edges'!$A195,"")</f>
        <v>D193 AM</v>
      </c>
      <c r="B196" s="90" t="str">
        <f>IF('[1]Outside Edges'!G195&gt;=(13.5+1),"Yes","No")</f>
        <v>Yes</v>
      </c>
      <c r="C196" s="90" t="str">
        <f>IF('[1]Outside Edges'!H195&gt;=(13.5+1),"Yes","No")</f>
        <v>Yes</v>
      </c>
      <c r="D196" s="25" t="str">
        <f>IF('[1]Outside Edges'!I195&gt;=(13.5+1),"Yes","No")</f>
        <v>Yes</v>
      </c>
      <c r="E196" s="25" t="str">
        <f>IF('[1]Outside Edges'!J195&gt;=(13.5+1),"Yes","No")</f>
        <v>Yes</v>
      </c>
      <c r="F196" s="25" t="str">
        <f>IF('[1]Outside Edges'!K195&gt;=(13.5+1),"Yes","No")</f>
        <v>Yes</v>
      </c>
      <c r="G196" s="25" t="str">
        <f>IF('[1]Outside Edges'!L195&gt;=(13.5+1),"Yes","No")</f>
        <v>Yes</v>
      </c>
      <c r="H196" s="26" t="str">
        <f>IF('[1]Outside Edges'!M195&gt;=(13.5+1),"Yes","No")</f>
        <v>Yes</v>
      </c>
      <c r="I196" s="26" t="str">
        <f>IF('[1]Outside Edges'!N195&gt;=(13.5+1),"Yes","No")</f>
        <v>Yes</v>
      </c>
      <c r="J196" s="26" t="str">
        <f>IF('[1]Outside Edges'!O195&gt;=(13.5+1),"Yes","No")</f>
        <v>Yes</v>
      </c>
      <c r="K196" s="10" t="str">
        <f>IF(('[1]Outside Edges'!G195+6.1)&gt;=(13.5+1),"Yes","No")</f>
        <v>Yes</v>
      </c>
      <c r="L196" s="90" t="str">
        <f>IF(('[1]Outside Edges'!H195+6.1)&gt;=(13.5+1),"Yes","No")</f>
        <v>Yes</v>
      </c>
      <c r="M196" s="25" t="str">
        <f>IF(('[1]Outside Edges'!I195+6.1)&gt;=(13.5+1),"Yes","No")</f>
        <v>Yes</v>
      </c>
      <c r="N196" s="25" t="str">
        <f>IF(('[1]Outside Edges'!J195+6.1)&gt;=(13.5+1),"Yes","No")</f>
        <v>Yes</v>
      </c>
      <c r="O196" s="25" t="str">
        <f>IF(('[1]Outside Edges'!K195+6.1)&gt;=(13.5+1),"Yes","No")</f>
        <v>Yes</v>
      </c>
      <c r="P196" s="25" t="str">
        <f>IF(('[1]Outside Edges'!L195+6.1)&gt;=(13.5+1),"Yes","No")</f>
        <v>Yes</v>
      </c>
      <c r="Q196" s="26" t="str">
        <f>IF(('[1]Outside Edges'!M195+6.1)&gt;=(13.5+1),"Yes","No")</f>
        <v>Yes</v>
      </c>
      <c r="R196" s="25" t="str">
        <f>IF(('[1]Outside Edges'!N195+6.1)&gt;=(13.5+1),"Yes","No")</f>
        <v>Yes</v>
      </c>
      <c r="S196" s="27" t="str">
        <f>IF(('[1]Outside Edges'!O195+6.1)&gt;=(13.5+1),"Yes","No")</f>
        <v>Yes</v>
      </c>
    </row>
    <row r="197" spans="1:19" ht="15.75" customHeight="1" thickBot="1" x14ac:dyDescent="0.3">
      <c r="A197" s="6" t="str">
        <f>IF('[1]Outside Edges'!$A196&lt;&gt;"",'[1]Outside Edges'!$A196,"")</f>
        <v>D194 AM</v>
      </c>
      <c r="B197" s="90" t="str">
        <f>IF('[1]Outside Edges'!G196&gt;=(13.5+1),"Yes","No")</f>
        <v>Yes</v>
      </c>
      <c r="C197" s="90" t="str">
        <f>IF('[1]Outside Edges'!H196&gt;=(13.5+1),"Yes","No")</f>
        <v>Yes</v>
      </c>
      <c r="D197" s="25" t="str">
        <f>IF('[1]Outside Edges'!I196&gt;=(13.5+1),"Yes","No")</f>
        <v>Yes</v>
      </c>
      <c r="E197" s="25" t="str">
        <f>IF('[1]Outside Edges'!J196&gt;=(13.5+1),"Yes","No")</f>
        <v>Yes</v>
      </c>
      <c r="F197" s="25" t="str">
        <f>IF('[1]Outside Edges'!K196&gt;=(13.5+1),"Yes","No")</f>
        <v>Yes</v>
      </c>
      <c r="G197" s="25" t="str">
        <f>IF('[1]Outside Edges'!L196&gt;=(13.5+1),"Yes","No")</f>
        <v>Yes</v>
      </c>
      <c r="H197" s="26" t="str">
        <f>IF('[1]Outside Edges'!M196&gt;=(13.5+1),"Yes","No")</f>
        <v>Yes</v>
      </c>
      <c r="I197" s="26" t="str">
        <f>IF('[1]Outside Edges'!N196&gt;=(13.5+1),"Yes","No")</f>
        <v>Yes</v>
      </c>
      <c r="J197" s="26" t="str">
        <f>IF('[1]Outside Edges'!O196&gt;=(13.5+1),"Yes","No")</f>
        <v>Yes</v>
      </c>
      <c r="K197" s="10" t="str">
        <f>IF(('[1]Outside Edges'!G196+6.1)&gt;=(13.5+1),"Yes","No")</f>
        <v>Yes</v>
      </c>
      <c r="L197" s="90" t="str">
        <f>IF(('[1]Outside Edges'!H196+6.1)&gt;=(13.5+1),"Yes","No")</f>
        <v>Yes</v>
      </c>
      <c r="M197" s="25" t="str">
        <f>IF(('[1]Outside Edges'!I196+6.1)&gt;=(13.5+1),"Yes","No")</f>
        <v>Yes</v>
      </c>
      <c r="N197" s="25" t="str">
        <f>IF(('[1]Outside Edges'!J196+6.1)&gt;=(13.5+1),"Yes","No")</f>
        <v>Yes</v>
      </c>
      <c r="O197" s="25" t="str">
        <f>IF(('[1]Outside Edges'!K196+6.1)&gt;=(13.5+1),"Yes","No")</f>
        <v>Yes</v>
      </c>
      <c r="P197" s="25" t="str">
        <f>IF(('[1]Outside Edges'!L196+6.1)&gt;=(13.5+1),"Yes","No")</f>
        <v>Yes</v>
      </c>
      <c r="Q197" s="26" t="str">
        <f>IF(('[1]Outside Edges'!M196+6.1)&gt;=(13.5+1),"Yes","No")</f>
        <v>Yes</v>
      </c>
      <c r="R197" s="25" t="str">
        <f>IF(('[1]Outside Edges'!N196+6.1)&gt;=(13.5+1),"Yes","No")</f>
        <v>Yes</v>
      </c>
      <c r="S197" s="27" t="str">
        <f>IF(('[1]Outside Edges'!O196+6.1)&gt;=(13.5+1),"Yes","No")</f>
        <v>Yes</v>
      </c>
    </row>
    <row r="198" spans="1:19" ht="15.75" customHeight="1" thickBot="1" x14ac:dyDescent="0.3">
      <c r="A198" s="6" t="str">
        <f>IF('[1]Outside Edges'!$A197&lt;&gt;"",'[1]Outside Edges'!$A197,"")</f>
        <v>D195 AM</v>
      </c>
      <c r="B198" s="90" t="str">
        <f>IF('[1]Outside Edges'!G197&gt;=(13.5+1),"Yes","No")</f>
        <v>Yes</v>
      </c>
      <c r="C198" s="90" t="str">
        <f>IF('[1]Outside Edges'!H197&gt;=(13.5+1),"Yes","No")</f>
        <v>Yes</v>
      </c>
      <c r="D198" s="25" t="str">
        <f>IF('[1]Outside Edges'!I197&gt;=(13.5+1),"Yes","No")</f>
        <v>Yes</v>
      </c>
      <c r="E198" s="25" t="str">
        <f>IF('[1]Outside Edges'!J197&gt;=(13.5+1),"Yes","No")</f>
        <v>Yes</v>
      </c>
      <c r="F198" s="25" t="str">
        <f>IF('[1]Outside Edges'!K197&gt;=(13.5+1),"Yes","No")</f>
        <v>Yes</v>
      </c>
      <c r="G198" s="25" t="str">
        <f>IF('[1]Outside Edges'!L197&gt;=(13.5+1),"Yes","No")</f>
        <v>Yes</v>
      </c>
      <c r="H198" s="26" t="str">
        <f>IF('[1]Outside Edges'!M197&gt;=(13.5+1),"Yes","No")</f>
        <v>Yes</v>
      </c>
      <c r="I198" s="26" t="str">
        <f>IF('[1]Outside Edges'!N197&gt;=(13.5+1),"Yes","No")</f>
        <v>Yes</v>
      </c>
      <c r="J198" s="26" t="str">
        <f>IF('[1]Outside Edges'!O197&gt;=(13.5+1),"Yes","No")</f>
        <v>Yes</v>
      </c>
      <c r="K198" s="10" t="str">
        <f>IF(('[1]Outside Edges'!G197+6.1)&gt;=(13.5+1),"Yes","No")</f>
        <v>Yes</v>
      </c>
      <c r="L198" s="90" t="str">
        <f>IF(('[1]Outside Edges'!H197+6.1)&gt;=(13.5+1),"Yes","No")</f>
        <v>Yes</v>
      </c>
      <c r="M198" s="25" t="str">
        <f>IF(('[1]Outside Edges'!I197+6.1)&gt;=(13.5+1),"Yes","No")</f>
        <v>Yes</v>
      </c>
      <c r="N198" s="25" t="str">
        <f>IF(('[1]Outside Edges'!J197+6.1)&gt;=(13.5+1),"Yes","No")</f>
        <v>Yes</v>
      </c>
      <c r="O198" s="25" t="str">
        <f>IF(('[1]Outside Edges'!K197+6.1)&gt;=(13.5+1),"Yes","No")</f>
        <v>Yes</v>
      </c>
      <c r="P198" s="25" t="str">
        <f>IF(('[1]Outside Edges'!L197+6.1)&gt;=(13.5+1),"Yes","No")</f>
        <v>Yes</v>
      </c>
      <c r="Q198" s="26" t="str">
        <f>IF(('[1]Outside Edges'!M197+6.1)&gt;=(13.5+1),"Yes","No")</f>
        <v>Yes</v>
      </c>
      <c r="R198" s="25" t="str">
        <f>IF(('[1]Outside Edges'!N197+6.1)&gt;=(13.5+1),"Yes","No")</f>
        <v>Yes</v>
      </c>
      <c r="S198" s="27" t="str">
        <f>IF(('[1]Outside Edges'!O197+6.1)&gt;=(13.5+1),"Yes","No")</f>
        <v>Yes</v>
      </c>
    </row>
    <row r="199" spans="1:19" ht="15.75" customHeight="1" thickBot="1" x14ac:dyDescent="0.3">
      <c r="A199" s="6" t="str">
        <f>IF('[1]Outside Edges'!$A198&lt;&gt;"",'[1]Outside Edges'!$A198,"")</f>
        <v>D196 AM</v>
      </c>
      <c r="B199" s="149" t="str">
        <f>IF('[1]Outside Edges'!G198&gt;=(13.5+1),"Yes","No")</f>
        <v>Yes</v>
      </c>
      <c r="C199" s="150" t="str">
        <f>IF('[1]Outside Edges'!H198&gt;=(13.5+1),"Yes","No")</f>
        <v>Yes</v>
      </c>
      <c r="D199" s="151" t="str">
        <f>IF('[1]Outside Edges'!I198&gt;=(13.5+1),"Yes","No")</f>
        <v>Yes</v>
      </c>
      <c r="E199" s="151" t="str">
        <f>IF('[1]Outside Edges'!J198&gt;=(13.5+1),"Yes","No")</f>
        <v>Yes</v>
      </c>
      <c r="F199" s="151" t="str">
        <f>IF('[1]Outside Edges'!K198&gt;=(13.5+1),"Yes","No")</f>
        <v>Yes</v>
      </c>
      <c r="G199" s="151" t="str">
        <f>IF('[1]Outside Edges'!L198&gt;=(13.5+1),"Yes","No")</f>
        <v>Yes</v>
      </c>
      <c r="H199" s="152" t="str">
        <f>IF('[1]Outside Edges'!M198&gt;=(13.5+1),"Yes","No")</f>
        <v>Yes</v>
      </c>
      <c r="I199" s="152" t="str">
        <f>IF('[1]Outside Edges'!N198&gt;=(13.5+1),"Yes","No")</f>
        <v>Yes</v>
      </c>
      <c r="J199" s="152" t="str">
        <f>IF('[1]Outside Edges'!O198&gt;=(13.5+1),"Yes","No")</f>
        <v>Yes</v>
      </c>
      <c r="K199" s="149" t="str">
        <f>IF(('[1]Outside Edges'!G198+6.1)&gt;=(13.5+1),"Yes","No")</f>
        <v>Yes</v>
      </c>
      <c r="L199" s="150" t="str">
        <f>IF(('[1]Outside Edges'!H198+6.1)&gt;=(13.5+1),"Yes","No")</f>
        <v>Yes</v>
      </c>
      <c r="M199" s="151" t="str">
        <f>IF(('[1]Outside Edges'!I198+6.1)&gt;=(13.5+1),"Yes","No")</f>
        <v>Yes</v>
      </c>
      <c r="N199" s="151" t="str">
        <f>IF(('[1]Outside Edges'!J198+6.1)&gt;=(13.5+1),"Yes","No")</f>
        <v>Yes</v>
      </c>
      <c r="O199" s="151" t="str">
        <f>IF(('[1]Outside Edges'!K198+6.1)&gt;=(13.5+1),"Yes","No")</f>
        <v>Yes</v>
      </c>
      <c r="P199" s="151" t="str">
        <f>IF(('[1]Outside Edges'!L198+6.1)&gt;=(13.5+1),"Yes","No")</f>
        <v>Yes</v>
      </c>
      <c r="Q199" s="152" t="str">
        <f>IF(('[1]Outside Edges'!M198+6.1)&gt;=(13.5+1),"Yes","No")</f>
        <v>Yes</v>
      </c>
      <c r="R199" s="151" t="str">
        <f>IF(('[1]Outside Edges'!N198+6.1)&gt;=(13.5+1),"Yes","No")</f>
        <v>Yes</v>
      </c>
      <c r="S199" s="153" t="str">
        <f>IF(('[1]Outside Edges'!O198+6.1)&gt;=(13.5+1),"Yes","No")</f>
        <v>Yes</v>
      </c>
    </row>
    <row r="200" spans="1:19" ht="15.75" customHeight="1" thickBot="1" x14ac:dyDescent="0.3">
      <c r="A200" s="116" t="s">
        <v>95</v>
      </c>
      <c r="B200" s="90" t="str">
        <f>IF('[1]Outside Edges'!G199&gt;=(13.5+1),"Yes","No")</f>
        <v>No</v>
      </c>
      <c r="C200" s="90" t="str">
        <f>IF('[1]Outside Edges'!H199&gt;=(13.5+1),"Yes","No")</f>
        <v>No</v>
      </c>
      <c r="D200" s="25" t="str">
        <f>IF('[1]Outside Edges'!I199&gt;=(13.5+1),"Yes","No")</f>
        <v>No</v>
      </c>
      <c r="E200" s="25" t="str">
        <f>IF('[1]Outside Edges'!J199&gt;=(13.5+1),"Yes","No")</f>
        <v>No</v>
      </c>
      <c r="F200" s="25" t="str">
        <f>IF('[1]Outside Edges'!K199&gt;=(13.5+1),"Yes","No")</f>
        <v>No</v>
      </c>
      <c r="G200" s="25" t="str">
        <f>IF('[1]Outside Edges'!L199&gt;=(13.5+1),"Yes","No")</f>
        <v>No</v>
      </c>
      <c r="H200" s="26" t="str">
        <f>IF('[1]Outside Edges'!M199&gt;=(13.5+1),"Yes","No")</f>
        <v>No</v>
      </c>
      <c r="I200" s="26" t="str">
        <f>IF('[1]Outside Edges'!N199&gt;=(13.5+1),"Yes","No")</f>
        <v>No</v>
      </c>
      <c r="J200" s="26" t="str">
        <f>IF('[1]Outside Edges'!O199&gt;=(13.5+1),"Yes","No")</f>
        <v>No</v>
      </c>
      <c r="K200" s="10" t="str">
        <f>IF(('[1]Outside Edges'!G199+6.1)&gt;=(13.5+1),"Yes","No")</f>
        <v>Yes</v>
      </c>
      <c r="L200" s="90" t="str">
        <f>IF(('[1]Outside Edges'!H199+6.1)&gt;=(13.5+1),"Yes","No")</f>
        <v>Yes</v>
      </c>
      <c r="M200" s="25" t="str">
        <f>IF(('[1]Outside Edges'!I199+6.1)&gt;=(13.5+1),"Yes","No")</f>
        <v>Yes</v>
      </c>
      <c r="N200" s="25" t="str">
        <f>IF(('[1]Outside Edges'!J199+6.1)&gt;=(13.5+1),"Yes","No")</f>
        <v>Yes</v>
      </c>
      <c r="O200" s="25" t="str">
        <f>IF(('[1]Outside Edges'!K199+6.1)&gt;=(13.5+1),"Yes","No")</f>
        <v>Yes</v>
      </c>
      <c r="P200" s="25" t="str">
        <f>IF(('[1]Outside Edges'!L199+6.1)&gt;=(13.5+1),"Yes","No")</f>
        <v>Yes</v>
      </c>
      <c r="Q200" s="26" t="str">
        <f>IF(('[1]Outside Edges'!M199+6.1)&gt;=(13.5+1),"Yes","No")</f>
        <v>Yes</v>
      </c>
      <c r="R200" s="25" t="str">
        <f>IF(('[1]Outside Edges'!N199+6.1)&gt;=(13.5+1),"Yes","No")</f>
        <v>Yes</v>
      </c>
      <c r="S200" s="27" t="str">
        <f>IF(('[1]Outside Edges'!O199+6.1)&gt;=(13.5+1),"Yes","No")</f>
        <v>Yes</v>
      </c>
    </row>
    <row r="201" spans="1:19" ht="16.5" thickBot="1" x14ac:dyDescent="0.3">
      <c r="A201" s="6" t="str">
        <f>IF('[1]Outside Edges'!$A200&lt;&gt;"",'[1]Outside Edges'!$A200,"")</f>
        <v>D198 AM</v>
      </c>
      <c r="B201" s="149" t="str">
        <f>IF('[1]Outside Edges'!G200&gt;=(13.5+1),"Yes","No")</f>
        <v>Yes</v>
      </c>
      <c r="C201" s="150" t="str">
        <f>IF('[1]Outside Edges'!H200&gt;=(13.5+1),"Yes","No")</f>
        <v>Yes</v>
      </c>
      <c r="D201" s="151" t="str">
        <f>IF('[1]Outside Edges'!I200&gt;=(13.5+1),"Yes","No")</f>
        <v>Yes</v>
      </c>
      <c r="E201" s="151" t="str">
        <f>IF('[1]Outside Edges'!J200&gt;=(13.5+1),"Yes","No")</f>
        <v>Yes</v>
      </c>
      <c r="F201" s="151" t="str">
        <f>IF('[1]Outside Edges'!K200&gt;=(13.5+1),"Yes","No")</f>
        <v>Yes</v>
      </c>
      <c r="G201" s="151" t="str">
        <f>IF('[1]Outside Edges'!L200&gt;=(13.5+1),"Yes","No")</f>
        <v>Yes</v>
      </c>
      <c r="H201" s="152" t="str">
        <f>IF('[1]Outside Edges'!M200&gt;=(13.5+1),"Yes","No")</f>
        <v>Yes</v>
      </c>
      <c r="I201" s="152" t="str">
        <f>IF('[1]Outside Edges'!N200&gt;=(13.5+1),"Yes","No")</f>
        <v>Yes</v>
      </c>
      <c r="J201" s="152" t="str">
        <f>IF('[1]Outside Edges'!O200&gt;=(13.5+1),"Yes","No")</f>
        <v>Yes</v>
      </c>
      <c r="K201" s="149" t="str">
        <f>IF(('[1]Outside Edges'!G200+6.1)&gt;=(13.5+1),"Yes","No")</f>
        <v>Yes</v>
      </c>
      <c r="L201" s="150" t="str">
        <f>IF(('[1]Outside Edges'!H200+6.1)&gt;=(13.5+1),"Yes","No")</f>
        <v>Yes</v>
      </c>
      <c r="M201" s="151" t="str">
        <f>IF(('[1]Outside Edges'!I200+6.1)&gt;=(13.5+1),"Yes","No")</f>
        <v>Yes</v>
      </c>
      <c r="N201" s="151" t="str">
        <f>IF(('[1]Outside Edges'!J200+6.1)&gt;=(13.5+1),"Yes","No")</f>
        <v>Yes</v>
      </c>
      <c r="O201" s="151" t="str">
        <f>IF(('[1]Outside Edges'!K200+6.1)&gt;=(13.5+1),"Yes","No")</f>
        <v>Yes</v>
      </c>
      <c r="P201" s="151" t="str">
        <f>IF(('[1]Outside Edges'!L200+6.1)&gt;=(13.5+1),"Yes","No")</f>
        <v>Yes</v>
      </c>
      <c r="Q201" s="152" t="str">
        <f>IF(('[1]Outside Edges'!M200+6.1)&gt;=(13.5+1),"Yes","No")</f>
        <v>Yes</v>
      </c>
      <c r="R201" s="151" t="str">
        <f>IF(('[1]Outside Edges'!N200+6.1)&gt;=(13.5+1),"Yes","No")</f>
        <v>Yes</v>
      </c>
      <c r="S201" s="153" t="str">
        <f>IF(('[1]Outside Edges'!O200+6.1)&gt;=(13.5+1),"Yes","No")</f>
        <v>Yes</v>
      </c>
    </row>
    <row r="202" spans="1:19" ht="16.5" thickBot="1" x14ac:dyDescent="0.3">
      <c r="A202" s="6" t="str">
        <f>IF('[1]Outside Edges'!$A201&lt;&gt;"",'[1]Outside Edges'!$A201,"")</f>
        <v>D199 AM</v>
      </c>
      <c r="B202" s="149" t="str">
        <f>IF('[1]Outside Edges'!G201&gt;=(13.5+1),"Yes","No")</f>
        <v>Yes</v>
      </c>
      <c r="C202" s="150" t="str">
        <f>IF('[1]Outside Edges'!H201&gt;=(13.5+1),"Yes","No")</f>
        <v>Yes</v>
      </c>
      <c r="D202" s="151" t="str">
        <f>IF('[1]Outside Edges'!I201&gt;=(13.5+1),"Yes","No")</f>
        <v>Yes</v>
      </c>
      <c r="E202" s="151" t="str">
        <f>IF('[1]Outside Edges'!J201&gt;=(13.5+1),"Yes","No")</f>
        <v>Yes</v>
      </c>
      <c r="F202" s="151" t="str">
        <f>IF('[1]Outside Edges'!K201&gt;=(13.5+1),"Yes","No")</f>
        <v>Yes</v>
      </c>
      <c r="G202" s="151" t="str">
        <f>IF('[1]Outside Edges'!L201&gt;=(13.5+1),"Yes","No")</f>
        <v>Yes</v>
      </c>
      <c r="H202" s="152" t="str">
        <f>IF('[1]Outside Edges'!M201&gt;=(13.5+1),"Yes","No")</f>
        <v>Yes</v>
      </c>
      <c r="I202" s="152" t="str">
        <f>IF('[1]Outside Edges'!N201&gt;=(13.5+1),"Yes","No")</f>
        <v>Yes</v>
      </c>
      <c r="J202" s="152" t="str">
        <f>IF('[1]Outside Edges'!O201&gt;=(13.5+1),"Yes","No")</f>
        <v>Yes</v>
      </c>
      <c r="K202" s="149" t="str">
        <f>IF(('[1]Outside Edges'!G201+6.1)&gt;=(13.5+1),"Yes","No")</f>
        <v>Yes</v>
      </c>
      <c r="L202" s="150" t="str">
        <f>IF(('[1]Outside Edges'!H201+6.1)&gt;=(13.5+1),"Yes","No")</f>
        <v>Yes</v>
      </c>
      <c r="M202" s="151" t="str">
        <f>IF(('[1]Outside Edges'!I201+6.1)&gt;=(13.5+1),"Yes","No")</f>
        <v>Yes</v>
      </c>
      <c r="N202" s="151" t="str">
        <f>IF(('[1]Outside Edges'!J201+6.1)&gt;=(13.5+1),"Yes","No")</f>
        <v>Yes</v>
      </c>
      <c r="O202" s="151" t="str">
        <f>IF(('[1]Outside Edges'!K201+6.1)&gt;=(13.5+1),"Yes","No")</f>
        <v>Yes</v>
      </c>
      <c r="P202" s="151" t="str">
        <f>IF(('[1]Outside Edges'!L201+6.1)&gt;=(13.5+1),"Yes","No")</f>
        <v>Yes</v>
      </c>
      <c r="Q202" s="152" t="str">
        <f>IF(('[1]Outside Edges'!M201+6.1)&gt;=(13.5+1),"Yes","No")</f>
        <v>Yes</v>
      </c>
      <c r="R202" s="151" t="str">
        <f>IF(('[1]Outside Edges'!N201+6.1)&gt;=(13.5+1),"Yes","No")</f>
        <v>Yes</v>
      </c>
      <c r="S202" s="153" t="str">
        <f>IF(('[1]Outside Edges'!O201+6.1)&gt;=(13.5+1),"Yes","No")</f>
        <v>Yes</v>
      </c>
    </row>
    <row r="203" spans="1:19" ht="16.5" thickBot="1" x14ac:dyDescent="0.3">
      <c r="A203" s="6" t="str">
        <f>IF('[1]Outside Edges'!$A202&lt;&gt;"",'[1]Outside Edges'!$A202,"")</f>
        <v>D200</v>
      </c>
      <c r="B203" s="149" t="str">
        <f>IF('[1]Outside Edges'!G202&gt;=(13.5+1),"Yes","No")</f>
        <v>Yes</v>
      </c>
      <c r="C203" s="150" t="str">
        <f>IF('[1]Outside Edges'!H202&gt;=(13.5+1),"Yes","No")</f>
        <v>Yes</v>
      </c>
      <c r="D203" s="151" t="str">
        <f>IF('[1]Outside Edges'!I202&gt;=(13.5+1),"Yes","No")</f>
        <v>Yes</v>
      </c>
      <c r="E203" s="151" t="str">
        <f>IF('[1]Outside Edges'!J202&gt;=(13.5+1),"Yes","No")</f>
        <v>Yes</v>
      </c>
      <c r="F203" s="151" t="str">
        <f>IF('[1]Outside Edges'!K202&gt;=(13.5+1),"Yes","No")</f>
        <v>Yes</v>
      </c>
      <c r="G203" s="151" t="str">
        <f>IF('[1]Outside Edges'!L202&gt;=(13.5+1),"Yes","No")</f>
        <v>Yes</v>
      </c>
      <c r="H203" s="152" t="str">
        <f>IF('[1]Outside Edges'!M202&gt;=(13.5+1),"Yes","No")</f>
        <v>Yes</v>
      </c>
      <c r="I203" s="152" t="str">
        <f>IF('[1]Outside Edges'!N202&gt;=(13.5+1),"Yes","No")</f>
        <v>Yes</v>
      </c>
      <c r="J203" s="152" t="str">
        <f>IF('[1]Outside Edges'!O202&gt;=(13.5+1),"Yes","No")</f>
        <v>Yes</v>
      </c>
      <c r="K203" s="149" t="str">
        <f>IF(('[1]Outside Edges'!G202+6.1)&gt;=(13.5+1),"Yes","No")</f>
        <v>Yes</v>
      </c>
      <c r="L203" s="150" t="str">
        <f>IF(('[1]Outside Edges'!H202+6.1)&gt;=(13.5+1),"Yes","No")</f>
        <v>Yes</v>
      </c>
      <c r="M203" s="151" t="str">
        <f>IF(('[1]Outside Edges'!I202+6.1)&gt;=(13.5+1),"Yes","No")</f>
        <v>Yes</v>
      </c>
      <c r="N203" s="151" t="str">
        <f>IF(('[1]Outside Edges'!J202+6.1)&gt;=(13.5+1),"Yes","No")</f>
        <v>Yes</v>
      </c>
      <c r="O203" s="151" t="str">
        <f>IF(('[1]Outside Edges'!K202+6.1)&gt;=(13.5+1),"Yes","No")</f>
        <v>Yes</v>
      </c>
      <c r="P203" s="151" t="str">
        <f>IF(('[1]Outside Edges'!L202+6.1)&gt;=(13.5+1),"Yes","No")</f>
        <v>Yes</v>
      </c>
      <c r="Q203" s="152" t="str">
        <f>IF(('[1]Outside Edges'!M202+6.1)&gt;=(13.5+1),"Yes","No")</f>
        <v>Yes</v>
      </c>
      <c r="R203" s="151" t="str">
        <f>IF(('[1]Outside Edges'!N202+6.1)&gt;=(13.5+1),"Yes","No")</f>
        <v>Yes</v>
      </c>
      <c r="S203" s="153" t="str">
        <f>IF(('[1]Outside Edges'!O202+6.1)&gt;=(13.5+1),"Yes","No")</f>
        <v>Yes</v>
      </c>
    </row>
    <row r="204" spans="1:19" ht="16.5" thickBot="1" x14ac:dyDescent="0.3">
      <c r="A204" s="6" t="str">
        <f>IF('[1]Outside Edges'!$A203&lt;&gt;"",'[1]Outside Edges'!$A203,"")</f>
        <v>D201 AM</v>
      </c>
      <c r="B204" s="149" t="str">
        <f>IF('[1]Outside Edges'!G203&gt;=(13.5+1),"Yes","No")</f>
        <v>Yes</v>
      </c>
      <c r="C204" s="150" t="str">
        <f>IF('[1]Outside Edges'!H203&gt;=(13.5+1),"Yes","No")</f>
        <v>Yes</v>
      </c>
      <c r="D204" s="151" t="str">
        <f>IF('[1]Outside Edges'!I203&gt;=(13.5+1),"Yes","No")</f>
        <v>Yes</v>
      </c>
      <c r="E204" s="151" t="str">
        <f>IF('[1]Outside Edges'!J203&gt;=(13.5+1),"Yes","No")</f>
        <v>Yes</v>
      </c>
      <c r="F204" s="151" t="str">
        <f>IF('[1]Outside Edges'!K203&gt;=(13.5+1),"Yes","No")</f>
        <v>Yes</v>
      </c>
      <c r="G204" s="151" t="str">
        <f>IF('[1]Outside Edges'!L203&gt;=(13.5+1),"Yes","No")</f>
        <v>Yes</v>
      </c>
      <c r="H204" s="152" t="str">
        <f>IF('[1]Outside Edges'!M203&gt;=(13.5+1),"Yes","No")</f>
        <v>Yes</v>
      </c>
      <c r="I204" s="152" t="str">
        <f>IF('[1]Outside Edges'!N203&gt;=(13.5+1),"Yes","No")</f>
        <v>Yes</v>
      </c>
      <c r="J204" s="152" t="str">
        <f>IF('[1]Outside Edges'!O203&gt;=(13.5+1),"Yes","No")</f>
        <v>Yes</v>
      </c>
      <c r="K204" s="149" t="str">
        <f>IF(('[1]Outside Edges'!G203+6.1)&gt;=(13.5+1),"Yes","No")</f>
        <v>Yes</v>
      </c>
      <c r="L204" s="150" t="str">
        <f>IF(('[1]Outside Edges'!H203+6.1)&gt;=(13.5+1),"Yes","No")</f>
        <v>Yes</v>
      </c>
      <c r="M204" s="151" t="str">
        <f>IF(('[1]Outside Edges'!I203+6.1)&gt;=(13.5+1),"Yes","No")</f>
        <v>Yes</v>
      </c>
      <c r="N204" s="151" t="str">
        <f>IF(('[1]Outside Edges'!J203+6.1)&gt;=(13.5+1),"Yes","No")</f>
        <v>Yes</v>
      </c>
      <c r="O204" s="151" t="str">
        <f>IF(('[1]Outside Edges'!K203+6.1)&gt;=(13.5+1),"Yes","No")</f>
        <v>Yes</v>
      </c>
      <c r="P204" s="151" t="str">
        <f>IF(('[1]Outside Edges'!L203+6.1)&gt;=(13.5+1),"Yes","No")</f>
        <v>Yes</v>
      </c>
      <c r="Q204" s="152" t="str">
        <f>IF(('[1]Outside Edges'!M203+6.1)&gt;=(13.5+1),"Yes","No")</f>
        <v>Yes</v>
      </c>
      <c r="R204" s="151" t="str">
        <f>IF(('[1]Outside Edges'!N203+6.1)&gt;=(13.5+1),"Yes","No")</f>
        <v>Yes</v>
      </c>
      <c r="S204" s="153" t="str">
        <f>IF(('[1]Outside Edges'!O203+6.1)&gt;=(13.5+1),"Yes","No")</f>
        <v>Yes</v>
      </c>
    </row>
    <row r="205" spans="1:19" ht="16.5" thickBot="1" x14ac:dyDescent="0.3">
      <c r="A205" s="6" t="str">
        <f>IF('[1]Outside Edges'!$A204&lt;&gt;"",'[1]Outside Edges'!$A204,"")</f>
        <v>D202 AM</v>
      </c>
      <c r="B205" s="149" t="str">
        <f>IF('[1]Outside Edges'!G204&gt;=(13.5+1),"Yes","No")</f>
        <v>Yes</v>
      </c>
      <c r="C205" s="150" t="str">
        <f>IF('[1]Outside Edges'!H204&gt;=(13.5+1),"Yes","No")</f>
        <v>Yes</v>
      </c>
      <c r="D205" s="151" t="str">
        <f>IF('[1]Outside Edges'!I204&gt;=(13.5+1),"Yes","No")</f>
        <v>Yes</v>
      </c>
      <c r="E205" s="151" t="str">
        <f>IF('[1]Outside Edges'!J204&gt;=(13.5+1),"Yes","No")</f>
        <v>Yes</v>
      </c>
      <c r="F205" s="151" t="str">
        <f>IF('[1]Outside Edges'!K204&gt;=(13.5+1),"Yes","No")</f>
        <v>Yes</v>
      </c>
      <c r="G205" s="151" t="str">
        <f>IF('[1]Outside Edges'!L204&gt;=(13.5+1),"Yes","No")</f>
        <v>Yes</v>
      </c>
      <c r="H205" s="152" t="str">
        <f>IF('[1]Outside Edges'!M204&gt;=(13.5+1),"Yes","No")</f>
        <v>Yes</v>
      </c>
      <c r="I205" s="152" t="str">
        <f>IF('[1]Outside Edges'!N204&gt;=(13.5+1),"Yes","No")</f>
        <v>Yes</v>
      </c>
      <c r="J205" s="152" t="str">
        <f>IF('[1]Outside Edges'!O204&gt;=(13.5+1),"Yes","No")</f>
        <v>Yes</v>
      </c>
      <c r="K205" s="149" t="str">
        <f>IF(('[1]Outside Edges'!G204+6.1)&gt;=(13.5+1),"Yes","No")</f>
        <v>Yes</v>
      </c>
      <c r="L205" s="150" t="str">
        <f>IF(('[1]Outside Edges'!H204+6.1)&gt;=(13.5+1),"Yes","No")</f>
        <v>Yes</v>
      </c>
      <c r="M205" s="151" t="str">
        <f>IF(('[1]Outside Edges'!I204+6.1)&gt;=(13.5+1),"Yes","No")</f>
        <v>Yes</v>
      </c>
      <c r="N205" s="151" t="str">
        <f>IF(('[1]Outside Edges'!J204+6.1)&gt;=(13.5+1),"Yes","No")</f>
        <v>Yes</v>
      </c>
      <c r="O205" s="151" t="str">
        <f>IF(('[1]Outside Edges'!K204+6.1)&gt;=(13.5+1),"Yes","No")</f>
        <v>Yes</v>
      </c>
      <c r="P205" s="151" t="str">
        <f>IF(('[1]Outside Edges'!L204+6.1)&gt;=(13.5+1),"Yes","No")</f>
        <v>Yes</v>
      </c>
      <c r="Q205" s="152" t="str">
        <f>IF(('[1]Outside Edges'!M204+6.1)&gt;=(13.5+1),"Yes","No")</f>
        <v>Yes</v>
      </c>
      <c r="R205" s="151" t="str">
        <f>IF(('[1]Outside Edges'!N204+6.1)&gt;=(13.5+1),"Yes","No")</f>
        <v>Yes</v>
      </c>
      <c r="S205" s="153" t="str">
        <f>IF(('[1]Outside Edges'!O204+6.1)&gt;=(13.5+1),"Yes","No")</f>
        <v>Yes</v>
      </c>
    </row>
    <row r="206" spans="1:19" ht="16.5" thickBot="1" x14ac:dyDescent="0.3">
      <c r="A206" s="6" t="str">
        <f>IF('[1]Outside Edges'!$A205&lt;&gt;"",'[1]Outside Edges'!$A205,"")</f>
        <v>D203</v>
      </c>
      <c r="B206" s="149" t="str">
        <f>IF('[1]Outside Edges'!G205&gt;=(13.5+1),"Yes","No")</f>
        <v>No</v>
      </c>
      <c r="C206" s="150" t="str">
        <f>IF('[1]Outside Edges'!H205&gt;=(13.5+1),"Yes","No")</f>
        <v>No</v>
      </c>
      <c r="D206" s="151" t="str">
        <f>IF('[1]Outside Edges'!I205&gt;=(13.5+1),"Yes","No")</f>
        <v>No</v>
      </c>
      <c r="E206" s="151" t="str">
        <f>IF('[1]Outside Edges'!J205&gt;=(13.5+1),"Yes","No")</f>
        <v>No</v>
      </c>
      <c r="F206" s="151" t="str">
        <f>IF('[1]Outside Edges'!K205&gt;=(13.5+1),"Yes","No")</f>
        <v>Yes</v>
      </c>
      <c r="G206" s="151" t="str">
        <f>IF('[1]Outside Edges'!L205&gt;=(13.5+1),"Yes","No")</f>
        <v>Yes</v>
      </c>
      <c r="H206" s="152" t="str">
        <f>IF('[1]Outside Edges'!M205&gt;=(13.5+1),"Yes","No")</f>
        <v>Yes</v>
      </c>
      <c r="I206" s="152" t="str">
        <f>IF('[1]Outside Edges'!N205&gt;=(13.5+1),"Yes","No")</f>
        <v>Yes</v>
      </c>
      <c r="J206" s="152" t="str">
        <f>IF('[1]Outside Edges'!O205&gt;=(13.5+1),"Yes","No")</f>
        <v>Yes</v>
      </c>
      <c r="K206" s="149" t="str">
        <f>IF(('[1]Outside Edges'!G205+6.1)&gt;=(13.5+1),"Yes","No")</f>
        <v>Yes</v>
      </c>
      <c r="L206" s="150" t="str">
        <f>IF(('[1]Outside Edges'!H205+6.1)&gt;=(13.5+1),"Yes","No")</f>
        <v>Yes</v>
      </c>
      <c r="M206" s="151" t="str">
        <f>IF(('[1]Outside Edges'!I205+6.1)&gt;=(13.5+1),"Yes","No")</f>
        <v>Yes</v>
      </c>
      <c r="N206" s="151" t="str">
        <f>IF(('[1]Outside Edges'!J205+6.1)&gt;=(13.5+1),"Yes","No")</f>
        <v>Yes</v>
      </c>
      <c r="O206" s="151" t="str">
        <f>IF(('[1]Outside Edges'!K205+6.1)&gt;=(13.5+1),"Yes","No")</f>
        <v>Yes</v>
      </c>
      <c r="P206" s="151" t="str">
        <f>IF(('[1]Outside Edges'!L205+6.1)&gt;=(13.5+1),"Yes","No")</f>
        <v>Yes</v>
      </c>
      <c r="Q206" s="152" t="str">
        <f>IF(('[1]Outside Edges'!M205+6.1)&gt;=(13.5+1),"Yes","No")</f>
        <v>Yes</v>
      </c>
      <c r="R206" s="151" t="str">
        <f>IF(('[1]Outside Edges'!N205+6.1)&gt;=(13.5+1),"Yes","No")</f>
        <v>Yes</v>
      </c>
      <c r="S206" s="153" t="str">
        <f>IF(('[1]Outside Edges'!O205+6.1)&gt;=(13.5+1),"Yes","No")</f>
        <v>Yes</v>
      </c>
    </row>
    <row r="207" spans="1:19" ht="16.5" thickBot="1" x14ac:dyDescent="0.3">
      <c r="A207" s="6" t="str">
        <f>IF('[1]Outside Edges'!$A206&lt;&gt;"",'[1]Outside Edges'!$A206,"")</f>
        <v>D204 AM</v>
      </c>
      <c r="B207" s="149" t="str">
        <f>IF('[1]Outside Edges'!G206&gt;=(13.5+1),"Yes","No")</f>
        <v>No</v>
      </c>
      <c r="C207" s="150" t="str">
        <f>IF('[1]Outside Edges'!H206&gt;=(13.5+1),"Yes","No")</f>
        <v>No</v>
      </c>
      <c r="D207" s="151" t="str">
        <f>IF('[1]Outside Edges'!I206&gt;=(13.5+1),"Yes","No")</f>
        <v>Yes</v>
      </c>
      <c r="E207" s="151" t="str">
        <f>IF('[1]Outside Edges'!J206&gt;=(13.5+1),"Yes","No")</f>
        <v>Yes</v>
      </c>
      <c r="F207" s="151" t="str">
        <f>IF('[1]Outside Edges'!K206&gt;=(13.5+1),"Yes","No")</f>
        <v>Yes</v>
      </c>
      <c r="G207" s="151" t="str">
        <f>IF('[1]Outside Edges'!L206&gt;=(13.5+1),"Yes","No")</f>
        <v>Yes</v>
      </c>
      <c r="H207" s="152" t="str">
        <f>IF('[1]Outside Edges'!M206&gt;=(13.5+1),"Yes","No")</f>
        <v>Yes</v>
      </c>
      <c r="I207" s="152" t="str">
        <f>IF('[1]Outside Edges'!N206&gt;=(13.5+1),"Yes","No")</f>
        <v>Yes</v>
      </c>
      <c r="J207" s="152" t="str">
        <f>IF('[1]Outside Edges'!O206&gt;=(13.5+1),"Yes","No")</f>
        <v>Yes</v>
      </c>
      <c r="K207" s="149" t="str">
        <f>IF(('[1]Outside Edges'!G206+6.1)&gt;=(13.5+1),"Yes","No")</f>
        <v>Yes</v>
      </c>
      <c r="L207" s="150" t="str">
        <f>IF(('[1]Outside Edges'!H206+6.1)&gt;=(13.5+1),"Yes","No")</f>
        <v>Yes</v>
      </c>
      <c r="M207" s="151" t="str">
        <f>IF(('[1]Outside Edges'!I206+6.1)&gt;=(13.5+1),"Yes","No")</f>
        <v>Yes</v>
      </c>
      <c r="N207" s="151" t="str">
        <f>IF(('[1]Outside Edges'!J206+6.1)&gt;=(13.5+1),"Yes","No")</f>
        <v>Yes</v>
      </c>
      <c r="O207" s="151" t="str">
        <f>IF(('[1]Outside Edges'!K206+6.1)&gt;=(13.5+1),"Yes","No")</f>
        <v>Yes</v>
      </c>
      <c r="P207" s="151" t="str">
        <f>IF(('[1]Outside Edges'!L206+6.1)&gt;=(13.5+1),"Yes","No")</f>
        <v>Yes</v>
      </c>
      <c r="Q207" s="152" t="str">
        <f>IF(('[1]Outside Edges'!M206+6.1)&gt;=(13.5+1),"Yes","No")</f>
        <v>Yes</v>
      </c>
      <c r="R207" s="151" t="str">
        <f>IF(('[1]Outside Edges'!N206+6.1)&gt;=(13.5+1),"Yes","No")</f>
        <v>Yes</v>
      </c>
      <c r="S207" s="153" t="str">
        <f>IF(('[1]Outside Edges'!O206+6.1)&gt;=(13.5+1),"Yes","No")</f>
        <v>Yes</v>
      </c>
    </row>
    <row r="208" spans="1:19" ht="16.5" thickBot="1" x14ac:dyDescent="0.3">
      <c r="A208" s="6" t="str">
        <f>IF('[1]Outside Edges'!$A207&lt;&gt;"",'[1]Outside Edges'!$A207,"")</f>
        <v>D205</v>
      </c>
      <c r="B208" s="149" t="str">
        <f>IF('[1]Outside Edges'!G207&gt;=(13.5+1),"Yes","No")</f>
        <v>No</v>
      </c>
      <c r="C208" s="150" t="str">
        <f>IF('[1]Outside Edges'!H207&gt;=(13.5+1),"Yes","No")</f>
        <v>No</v>
      </c>
      <c r="D208" s="151" t="str">
        <f>IF('[1]Outside Edges'!I207&gt;=(13.5+1),"Yes","No")</f>
        <v>No</v>
      </c>
      <c r="E208" s="151" t="str">
        <f>IF('[1]Outside Edges'!J207&gt;=(13.5+1),"Yes","No")</f>
        <v>No</v>
      </c>
      <c r="F208" s="151" t="str">
        <f>IF('[1]Outside Edges'!K207&gt;=(13.5+1),"Yes","No")</f>
        <v>No</v>
      </c>
      <c r="G208" s="151" t="str">
        <f>IF('[1]Outside Edges'!L207&gt;=(13.5+1),"Yes","No")</f>
        <v>No</v>
      </c>
      <c r="H208" s="152" t="str">
        <f>IF('[1]Outside Edges'!M207&gt;=(13.5+1),"Yes","No")</f>
        <v>Yes</v>
      </c>
      <c r="I208" s="152" t="str">
        <f>IF('[1]Outside Edges'!N207&gt;=(13.5+1),"Yes","No")</f>
        <v>Yes</v>
      </c>
      <c r="J208" s="152" t="str">
        <f>IF('[1]Outside Edges'!O207&gt;=(13.5+1),"Yes","No")</f>
        <v>Yes</v>
      </c>
      <c r="K208" s="149" t="str">
        <f>IF(('[1]Outside Edges'!G207+6.1)&gt;=(13.5+1),"Yes","No")</f>
        <v>Yes</v>
      </c>
      <c r="L208" s="150" t="str">
        <f>IF(('[1]Outside Edges'!H207+6.1)&gt;=(13.5+1),"Yes","No")</f>
        <v>Yes</v>
      </c>
      <c r="M208" s="151" t="str">
        <f>IF(('[1]Outside Edges'!I207+6.1)&gt;=(13.5+1),"Yes","No")</f>
        <v>Yes</v>
      </c>
      <c r="N208" s="151" t="str">
        <f>IF(('[1]Outside Edges'!J207+6.1)&gt;=(13.5+1),"Yes","No")</f>
        <v>Yes</v>
      </c>
      <c r="O208" s="151" t="str">
        <f>IF(('[1]Outside Edges'!K207+6.1)&gt;=(13.5+1),"Yes","No")</f>
        <v>Yes</v>
      </c>
      <c r="P208" s="151" t="str">
        <f>IF(('[1]Outside Edges'!L207+6.1)&gt;=(13.5+1),"Yes","No")</f>
        <v>Yes</v>
      </c>
      <c r="Q208" s="152" t="str">
        <f>IF(('[1]Outside Edges'!M207+6.1)&gt;=(13.5+1),"Yes","No")</f>
        <v>Yes</v>
      </c>
      <c r="R208" s="151" t="str">
        <f>IF(('[1]Outside Edges'!N207+6.1)&gt;=(13.5+1),"Yes","No")</f>
        <v>Yes</v>
      </c>
      <c r="S208" s="153" t="str">
        <f>IF(('[1]Outside Edges'!O207+6.1)&gt;=(13.5+1),"Yes","No")</f>
        <v>Yes</v>
      </c>
    </row>
  </sheetData>
  <sheetProtection selectLockedCells="1"/>
  <mergeCells count="3">
    <mergeCell ref="B1:S1"/>
    <mergeCell ref="B2:J2"/>
    <mergeCell ref="K2:S2"/>
  </mergeCells>
  <conditionalFormatting sqref="R4:S187">
    <cfRule type="expression" dxfId="784" priority="24" stopIfTrue="1">
      <formula>R4="No"</formula>
    </cfRule>
    <cfRule type="expression" dxfId="783" priority="25" stopIfTrue="1">
      <formula>R4="Yes"</formula>
    </cfRule>
  </conditionalFormatting>
  <conditionalFormatting sqref="B4:S187">
    <cfRule type="expression" dxfId="782" priority="26" stopIfTrue="1">
      <formula>B4="No"</formula>
    </cfRule>
    <cfRule type="expression" dxfId="781" priority="27" stopIfTrue="1">
      <formula>B4="Yes"</formula>
    </cfRule>
  </conditionalFormatting>
  <conditionalFormatting sqref="R188:S188">
    <cfRule type="expression" dxfId="780" priority="16" stopIfTrue="1">
      <formula>R188="No"</formula>
    </cfRule>
    <cfRule type="expression" dxfId="779" priority="17" stopIfTrue="1">
      <formula>R188="Yes"</formula>
    </cfRule>
  </conditionalFormatting>
  <conditionalFormatting sqref="R189:S199">
    <cfRule type="expression" dxfId="778" priority="20" stopIfTrue="1">
      <formula>R189="No"</formula>
    </cfRule>
    <cfRule type="expression" dxfId="777" priority="21" stopIfTrue="1">
      <formula>R189="Yes"</formula>
    </cfRule>
  </conditionalFormatting>
  <conditionalFormatting sqref="B189:S199">
    <cfRule type="expression" dxfId="776" priority="22" stopIfTrue="1">
      <formula>B189="No"</formula>
    </cfRule>
    <cfRule type="expression" dxfId="775" priority="23" stopIfTrue="1">
      <formula>B189="Yes"</formula>
    </cfRule>
  </conditionalFormatting>
  <conditionalFormatting sqref="B188:S188">
    <cfRule type="expression" dxfId="774" priority="18" stopIfTrue="1">
      <formula>B188="No"</formula>
    </cfRule>
    <cfRule type="expression" dxfId="773" priority="19" stopIfTrue="1">
      <formula>B188="Yes"</formula>
    </cfRule>
  </conditionalFormatting>
  <conditionalFormatting sqref="R200:S200">
    <cfRule type="expression" dxfId="772" priority="12" stopIfTrue="1">
      <formula>R200="No"</formula>
    </cfRule>
    <cfRule type="expression" dxfId="771" priority="13" stopIfTrue="1">
      <formula>R200="Yes"</formula>
    </cfRule>
  </conditionalFormatting>
  <conditionalFormatting sqref="B200:S200">
    <cfRule type="expression" dxfId="770" priority="14" stopIfTrue="1">
      <formula>B200="No"</formula>
    </cfRule>
    <cfRule type="expression" dxfId="769" priority="15" stopIfTrue="1">
      <formula>B200="Yes"</formula>
    </cfRule>
  </conditionalFormatting>
  <conditionalFormatting sqref="R201:S207">
    <cfRule type="expression" dxfId="768" priority="8" stopIfTrue="1">
      <formula>R201="No"</formula>
    </cfRule>
    <cfRule type="expression" dxfId="767" priority="9" stopIfTrue="1">
      <formula>R201="Yes"</formula>
    </cfRule>
  </conditionalFormatting>
  <conditionalFormatting sqref="B201:S207">
    <cfRule type="expression" dxfId="766" priority="10" stopIfTrue="1">
      <formula>B201="No"</formula>
    </cfRule>
    <cfRule type="expression" dxfId="765" priority="11" stopIfTrue="1">
      <formula>B201="Yes"</formula>
    </cfRule>
  </conditionalFormatting>
  <conditionalFormatting sqref="R208:S208">
    <cfRule type="expression" dxfId="764" priority="4" stopIfTrue="1">
      <formula>R208="No"</formula>
    </cfRule>
    <cfRule type="expression" dxfId="763" priority="5" stopIfTrue="1">
      <formula>R208="Yes"</formula>
    </cfRule>
  </conditionalFormatting>
  <conditionalFormatting sqref="B208:S208">
    <cfRule type="expression" dxfId="762" priority="6" stopIfTrue="1">
      <formula>B208="No"</formula>
    </cfRule>
    <cfRule type="expression" dxfId="761" priority="7" stopIfTrue="1">
      <formula>B208="Yes"</formula>
    </cfRule>
  </conditionalFormatting>
  <pageMargins left="0.75" right="0.75" top="1" bottom="1" header="0.5" footer="0.5"/>
  <pageSetup paperSize="17" scale="72"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1"/>
  </sheetPr>
  <dimension ref="A1:M216"/>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RowHeight="15.75" x14ac:dyDescent="0.25"/>
  <cols>
    <col min="1" max="1" width="9" style="46"/>
    <col min="2" max="7" width="10.625" style="24" customWidth="1"/>
    <col min="8" max="8" width="4.625" style="24" customWidth="1"/>
    <col min="9" max="9" width="4.625" customWidth="1"/>
  </cols>
  <sheetData>
    <row r="1" spans="1:13" ht="39.950000000000003" customHeight="1" thickBot="1" x14ac:dyDescent="0.3">
      <c r="B1" s="412" t="s">
        <v>91</v>
      </c>
      <c r="C1" s="412"/>
      <c r="D1" s="412"/>
      <c r="E1" s="412"/>
      <c r="F1" s="412"/>
      <c r="G1" s="412"/>
      <c r="H1" s="59"/>
    </row>
    <row r="2" spans="1:13" ht="18" customHeight="1" thickBot="1" x14ac:dyDescent="0.35">
      <c r="B2" s="409" t="s">
        <v>3</v>
      </c>
      <c r="C2" s="410"/>
      <c r="D2" s="411"/>
      <c r="E2" s="409" t="s">
        <v>4</v>
      </c>
      <c r="F2" s="410"/>
      <c r="G2" s="411"/>
      <c r="H2" s="155"/>
      <c r="I2" s="162" t="s">
        <v>20</v>
      </c>
      <c r="J2" s="163" t="s">
        <v>92</v>
      </c>
    </row>
    <row r="3" spans="1:13" ht="15.75" customHeight="1" thickBot="1" x14ac:dyDescent="0.35">
      <c r="B3" s="158" t="s">
        <v>88</v>
      </c>
      <c r="C3" s="159" t="s">
        <v>89</v>
      </c>
      <c r="D3" s="96" t="s">
        <v>90</v>
      </c>
      <c r="E3" s="158" t="s">
        <v>88</v>
      </c>
      <c r="F3" s="159" t="s">
        <v>89</v>
      </c>
      <c r="G3" s="97" t="s">
        <v>90</v>
      </c>
      <c r="H3"/>
      <c r="I3" s="161" t="s">
        <v>20</v>
      </c>
      <c r="J3" s="163" t="s">
        <v>93</v>
      </c>
    </row>
    <row r="4" spans="1:13" ht="15.75" customHeight="1" x14ac:dyDescent="0.25">
      <c r="A4" s="167" t="str">
        <f>IF('[1]Outside Edges'!$A3&lt;&gt;"",'[1]Outside Edges'!$A3,"")</f>
        <v>D1</v>
      </c>
      <c r="B4" s="44" t="s">
        <v>20</v>
      </c>
      <c r="C4" s="95" t="s">
        <v>20</v>
      </c>
      <c r="D4" s="45" t="s">
        <v>19</v>
      </c>
      <c r="E4" s="44" t="s">
        <v>20</v>
      </c>
      <c r="F4" s="95" t="s">
        <v>20</v>
      </c>
      <c r="G4" s="45" t="s">
        <v>19</v>
      </c>
      <c r="H4"/>
    </row>
    <row r="5" spans="1:13" ht="15.75" customHeight="1" x14ac:dyDescent="0.25">
      <c r="A5" s="168" t="str">
        <f>IF('[1]Outside Edges'!$A4&lt;&gt;"",'[1]Outside Edges'!$A4,"")</f>
        <v>D2</v>
      </c>
      <c r="B5" s="37" t="s">
        <v>20</v>
      </c>
      <c r="C5" s="38" t="s">
        <v>20</v>
      </c>
      <c r="D5" s="40" t="s">
        <v>19</v>
      </c>
      <c r="E5" s="171" t="s">
        <v>20</v>
      </c>
      <c r="F5" s="156" t="s">
        <v>20</v>
      </c>
      <c r="G5" s="40" t="s">
        <v>19</v>
      </c>
      <c r="H5"/>
    </row>
    <row r="6" spans="1:13" ht="15.75" customHeight="1" x14ac:dyDescent="0.25">
      <c r="A6" s="169" t="str">
        <f>IF('[1]Outside Edges'!$A5&lt;&gt;"",'[1]Outside Edges'!$A5,"")</f>
        <v>D3</v>
      </c>
      <c r="B6" s="31" t="s">
        <v>20</v>
      </c>
      <c r="C6" s="32" t="s">
        <v>20</v>
      </c>
      <c r="D6" s="34" t="s">
        <v>19</v>
      </c>
      <c r="E6" s="173" t="s">
        <v>20</v>
      </c>
      <c r="F6" s="157" t="s">
        <v>20</v>
      </c>
      <c r="G6" s="34" t="s">
        <v>19</v>
      </c>
      <c r="H6"/>
    </row>
    <row r="7" spans="1:13" ht="15.75" customHeight="1" x14ac:dyDescent="0.25">
      <c r="A7" s="168" t="str">
        <f>IF('[1]Outside Edges'!$A6&lt;&gt;"",'[1]Outside Edges'!$A6,"")</f>
        <v>D4</v>
      </c>
      <c r="B7" s="171" t="s">
        <v>20</v>
      </c>
      <c r="C7" s="156" t="s">
        <v>20</v>
      </c>
      <c r="D7" s="40" t="s">
        <v>19</v>
      </c>
      <c r="E7" s="171" t="s">
        <v>20</v>
      </c>
      <c r="F7" s="156" t="s">
        <v>20</v>
      </c>
      <c r="G7" s="40" t="s">
        <v>19</v>
      </c>
      <c r="H7"/>
    </row>
    <row r="8" spans="1:13" ht="15.75" customHeight="1" x14ac:dyDescent="0.25">
      <c r="A8" s="169" t="str">
        <f>IF('[1]Outside Edges'!$A7&lt;&gt;"",'[1]Outside Edges'!$A7,"")</f>
        <v>D5</v>
      </c>
      <c r="B8" s="172" t="s">
        <v>19</v>
      </c>
      <c r="C8" s="32" t="s">
        <v>19</v>
      </c>
      <c r="D8" s="34" t="s">
        <v>20</v>
      </c>
      <c r="E8" s="172" t="s">
        <v>19</v>
      </c>
      <c r="F8" s="32" t="s">
        <v>19</v>
      </c>
      <c r="G8" s="34" t="s">
        <v>20</v>
      </c>
      <c r="H8"/>
    </row>
    <row r="9" spans="1:13" ht="15.75" customHeight="1" x14ac:dyDescent="0.25">
      <c r="A9" s="168" t="str">
        <f>IF('[1]Outside Edges'!$A8&lt;&gt;"",'[1]Outside Edges'!$A8,"")</f>
        <v>D6</v>
      </c>
      <c r="B9" s="37" t="s">
        <v>20</v>
      </c>
      <c r="C9" s="38" t="s">
        <v>20</v>
      </c>
      <c r="D9" s="40" t="s">
        <v>19</v>
      </c>
      <c r="E9" s="37" t="s">
        <v>20</v>
      </c>
      <c r="F9" s="38" t="s">
        <v>20</v>
      </c>
      <c r="G9" s="40" t="s">
        <v>19</v>
      </c>
      <c r="H9"/>
    </row>
    <row r="10" spans="1:13" ht="15.75" customHeight="1" x14ac:dyDescent="0.25">
      <c r="A10" s="169" t="str">
        <f>IF('[1]Outside Edges'!$A9&lt;&gt;"",'[1]Outside Edges'!$A9,"")</f>
        <v>D7</v>
      </c>
      <c r="B10" s="173" t="s">
        <v>20</v>
      </c>
      <c r="C10" s="157" t="s">
        <v>20</v>
      </c>
      <c r="D10" s="34" t="s">
        <v>19</v>
      </c>
      <c r="E10" s="173" t="s">
        <v>20</v>
      </c>
      <c r="F10" s="157" t="s">
        <v>20</v>
      </c>
      <c r="G10" s="34" t="s">
        <v>19</v>
      </c>
      <c r="H10"/>
    </row>
    <row r="11" spans="1:13" ht="15.75" customHeight="1" x14ac:dyDescent="0.25">
      <c r="A11" s="168" t="str">
        <f>IF('[1]Outside Edges'!$A10&lt;&gt;"",'[1]Outside Edges'!$A10,"")</f>
        <v>D8</v>
      </c>
      <c r="B11" s="37" t="s">
        <v>20</v>
      </c>
      <c r="C11" s="38" t="s">
        <v>20</v>
      </c>
      <c r="D11" s="40" t="s">
        <v>19</v>
      </c>
      <c r="E11" s="171" t="s">
        <v>20</v>
      </c>
      <c r="F11" s="156" t="s">
        <v>20</v>
      </c>
      <c r="G11" s="40" t="s">
        <v>19</v>
      </c>
      <c r="H11"/>
    </row>
    <row r="12" spans="1:13" ht="15.75" customHeight="1" x14ac:dyDescent="0.25">
      <c r="A12" s="169" t="str">
        <f>IF('[1]Outside Edges'!$A11&lt;&gt;"",'[1]Outside Edges'!$A11,"")</f>
        <v>D9</v>
      </c>
      <c r="B12" s="31" t="s">
        <v>20</v>
      </c>
      <c r="C12" s="32" t="s">
        <v>20</v>
      </c>
      <c r="D12" s="34" t="s">
        <v>19</v>
      </c>
      <c r="E12" s="31" t="s">
        <v>20</v>
      </c>
      <c r="F12" s="32" t="s">
        <v>20</v>
      </c>
      <c r="G12" s="34" t="s">
        <v>19</v>
      </c>
      <c r="H12"/>
    </row>
    <row r="13" spans="1:13" ht="15.75" customHeight="1" x14ac:dyDescent="0.25">
      <c r="A13" s="168" t="str">
        <f>IF('[1]Outside Edges'!$A12&lt;&gt;"",'[1]Outside Edges'!$A12,"")</f>
        <v>D10</v>
      </c>
      <c r="B13" s="37" t="s">
        <v>20</v>
      </c>
      <c r="C13" s="38" t="s">
        <v>20</v>
      </c>
      <c r="D13" s="40" t="s">
        <v>19</v>
      </c>
      <c r="E13" s="171" t="s">
        <v>20</v>
      </c>
      <c r="F13" s="156" t="s">
        <v>20</v>
      </c>
      <c r="G13" s="40" t="s">
        <v>19</v>
      </c>
      <c r="H13"/>
      <c r="M13" s="113"/>
    </row>
    <row r="14" spans="1:13" ht="15.75" customHeight="1" x14ac:dyDescent="0.25">
      <c r="A14" s="169" t="str">
        <f>IF('[1]Outside Edges'!$A13&lt;&gt;"",'[1]Outside Edges'!$A13,"")</f>
        <v>D11</v>
      </c>
      <c r="B14" s="31" t="s">
        <v>20</v>
      </c>
      <c r="C14" s="32" t="s">
        <v>20</v>
      </c>
      <c r="D14" s="34" t="s">
        <v>19</v>
      </c>
      <c r="E14" s="31" t="s">
        <v>20</v>
      </c>
      <c r="F14" s="32" t="s">
        <v>20</v>
      </c>
      <c r="G14" s="34" t="s">
        <v>19</v>
      </c>
      <c r="H14"/>
    </row>
    <row r="15" spans="1:13" ht="15.75" customHeight="1" x14ac:dyDescent="0.25">
      <c r="A15" s="168" t="str">
        <f>IF('[1]Outside Edges'!$A14&lt;&gt;"",'[1]Outside Edges'!$A14,"")</f>
        <v>D12</v>
      </c>
      <c r="B15" s="37" t="s">
        <v>20</v>
      </c>
      <c r="C15" s="38" t="s">
        <v>20</v>
      </c>
      <c r="D15" s="40" t="s">
        <v>19</v>
      </c>
      <c r="E15" s="171" t="s">
        <v>20</v>
      </c>
      <c r="F15" s="156" t="s">
        <v>20</v>
      </c>
      <c r="G15" s="40" t="s">
        <v>19</v>
      </c>
      <c r="H15"/>
    </row>
    <row r="16" spans="1:13" ht="15.75" customHeight="1" x14ac:dyDescent="0.25">
      <c r="A16" s="169" t="str">
        <f>IF('[1]Outside Edges'!$A15&lt;&gt;"",'[1]Outside Edges'!$A15,"")</f>
        <v>D13</v>
      </c>
      <c r="B16" s="31" t="s">
        <v>20</v>
      </c>
      <c r="C16" s="32" t="s">
        <v>20</v>
      </c>
      <c r="D16" s="34" t="s">
        <v>19</v>
      </c>
      <c r="E16" s="31" t="s">
        <v>20</v>
      </c>
      <c r="F16" s="32" t="s">
        <v>20</v>
      </c>
      <c r="G16" s="34" t="s">
        <v>19</v>
      </c>
      <c r="H16"/>
    </row>
    <row r="17" spans="1:8" ht="15.75" customHeight="1" x14ac:dyDescent="0.25">
      <c r="A17" s="168" t="str">
        <f>IF('[1]Outside Edges'!$A16&lt;&gt;"",'[1]Outside Edges'!$A16,"")</f>
        <v>D14</v>
      </c>
      <c r="B17" s="37" t="s">
        <v>20</v>
      </c>
      <c r="C17" s="38" t="s">
        <v>20</v>
      </c>
      <c r="D17" s="40" t="s">
        <v>19</v>
      </c>
      <c r="E17" s="37" t="s">
        <v>20</v>
      </c>
      <c r="F17" s="38" t="s">
        <v>20</v>
      </c>
      <c r="G17" s="40" t="s">
        <v>19</v>
      </c>
      <c r="H17"/>
    </row>
    <row r="18" spans="1:8" ht="15.75" customHeight="1" x14ac:dyDescent="0.25">
      <c r="A18" s="169" t="str">
        <f>IF('[1]Outside Edges'!$A17&lt;&gt;"",'[1]Outside Edges'!$A17,"")</f>
        <v>D15</v>
      </c>
      <c r="B18" s="31" t="s">
        <v>20</v>
      </c>
      <c r="C18" s="32" t="s">
        <v>20</v>
      </c>
      <c r="D18" s="34" t="s">
        <v>19</v>
      </c>
      <c r="E18" s="173" t="s">
        <v>20</v>
      </c>
      <c r="F18" s="157" t="s">
        <v>20</v>
      </c>
      <c r="G18" s="34" t="s">
        <v>19</v>
      </c>
      <c r="H18"/>
    </row>
    <row r="19" spans="1:8" ht="15.75" customHeight="1" x14ac:dyDescent="0.25">
      <c r="A19" s="168" t="str">
        <f>IF('[1]Outside Edges'!$A18&lt;&gt;"",'[1]Outside Edges'!$A18,"")</f>
        <v>D16</v>
      </c>
      <c r="B19" s="37" t="s">
        <v>19</v>
      </c>
      <c r="C19" s="38" t="s">
        <v>19</v>
      </c>
      <c r="D19" s="40" t="s">
        <v>20</v>
      </c>
      <c r="E19" s="37" t="s">
        <v>19</v>
      </c>
      <c r="F19" s="38" t="s">
        <v>19</v>
      </c>
      <c r="G19" s="177" t="s">
        <v>20</v>
      </c>
      <c r="H19"/>
    </row>
    <row r="20" spans="1:8" ht="15.75" customHeight="1" x14ac:dyDescent="0.25">
      <c r="A20" s="169" t="str">
        <f>IF('[1]Outside Edges'!$A19&lt;&gt;"",'[1]Outside Edges'!$A19,"")</f>
        <v>D17</v>
      </c>
      <c r="B20" s="31" t="s">
        <v>20</v>
      </c>
      <c r="C20" s="32" t="s">
        <v>20</v>
      </c>
      <c r="D20" s="34" t="s">
        <v>19</v>
      </c>
      <c r="E20" s="173" t="s">
        <v>20</v>
      </c>
      <c r="F20" s="157" t="s">
        <v>20</v>
      </c>
      <c r="G20" s="34" t="s">
        <v>19</v>
      </c>
      <c r="H20"/>
    </row>
    <row r="21" spans="1:8" ht="15.75" customHeight="1" x14ac:dyDescent="0.25">
      <c r="A21" s="168" t="str">
        <f>IF('[1]Outside Edges'!$A20&lt;&gt;"",'[1]Outside Edges'!$A20,"")</f>
        <v>D18</v>
      </c>
      <c r="B21" s="37" t="s">
        <v>20</v>
      </c>
      <c r="C21" s="38" t="s">
        <v>20</v>
      </c>
      <c r="D21" s="40" t="s">
        <v>19</v>
      </c>
      <c r="E21" s="171" t="s">
        <v>20</v>
      </c>
      <c r="F21" s="156" t="s">
        <v>20</v>
      </c>
      <c r="G21" s="40" t="s">
        <v>19</v>
      </c>
      <c r="H21"/>
    </row>
    <row r="22" spans="1:8" ht="15.75" customHeight="1" x14ac:dyDescent="0.25">
      <c r="A22" s="169" t="str">
        <f>IF('[1]Outside Edges'!$A21&lt;&gt;"",'[1]Outside Edges'!$A21,"")</f>
        <v>D19</v>
      </c>
      <c r="B22" s="173" t="s">
        <v>20</v>
      </c>
      <c r="C22" s="157" t="s">
        <v>20</v>
      </c>
      <c r="D22" s="34" t="s">
        <v>19</v>
      </c>
      <c r="E22" s="173" t="s">
        <v>20</v>
      </c>
      <c r="F22" s="157" t="s">
        <v>20</v>
      </c>
      <c r="G22" s="34" t="s">
        <v>19</v>
      </c>
      <c r="H22"/>
    </row>
    <row r="23" spans="1:8" ht="15.75" customHeight="1" x14ac:dyDescent="0.25">
      <c r="A23" s="168" t="str">
        <f>IF('[1]Outside Edges'!$A22&lt;&gt;"",'[1]Outside Edges'!$A22,"")</f>
        <v>D20</v>
      </c>
      <c r="B23" s="37" t="s">
        <v>19</v>
      </c>
      <c r="C23" s="38" t="s">
        <v>19</v>
      </c>
      <c r="D23" s="40" t="s">
        <v>20</v>
      </c>
      <c r="E23" s="37" t="s">
        <v>19</v>
      </c>
      <c r="F23" s="38" t="s">
        <v>19</v>
      </c>
      <c r="G23" s="177" t="s">
        <v>20</v>
      </c>
      <c r="H23"/>
    </row>
    <row r="24" spans="1:8" ht="15.75" customHeight="1" x14ac:dyDescent="0.25">
      <c r="A24" s="169" t="str">
        <f>IF('[1]Outside Edges'!$A23&lt;&gt;"",'[1]Outside Edges'!$A23,"")</f>
        <v>D21</v>
      </c>
      <c r="B24" s="173" t="s">
        <v>20</v>
      </c>
      <c r="C24" s="157" t="s">
        <v>20</v>
      </c>
      <c r="D24" s="34" t="s">
        <v>19</v>
      </c>
      <c r="E24" s="173" t="s">
        <v>20</v>
      </c>
      <c r="F24" s="157" t="s">
        <v>20</v>
      </c>
      <c r="G24" s="34" t="s">
        <v>19</v>
      </c>
      <c r="H24"/>
    </row>
    <row r="25" spans="1:8" ht="15.75" customHeight="1" x14ac:dyDescent="0.25">
      <c r="A25" s="168" t="str">
        <f>IF('[1]Outside Edges'!$A24&lt;&gt;"",'[1]Outside Edges'!$A24,"")</f>
        <v>D22</v>
      </c>
      <c r="B25" s="37" t="s">
        <v>19</v>
      </c>
      <c r="C25" s="38" t="s">
        <v>19</v>
      </c>
      <c r="D25" s="40" t="s">
        <v>20</v>
      </c>
      <c r="E25" s="37" t="s">
        <v>19</v>
      </c>
      <c r="F25" s="38" t="s">
        <v>19</v>
      </c>
      <c r="G25" s="40" t="s">
        <v>20</v>
      </c>
      <c r="H25"/>
    </row>
    <row r="26" spans="1:8" ht="15.75" customHeight="1" x14ac:dyDescent="0.25">
      <c r="A26" s="169" t="str">
        <f>IF('[1]Outside Edges'!$A25&lt;&gt;"",'[1]Outside Edges'!$A25,"")</f>
        <v>D23</v>
      </c>
      <c r="B26" s="31" t="s">
        <v>20</v>
      </c>
      <c r="C26" s="32" t="s">
        <v>20</v>
      </c>
      <c r="D26" s="34" t="s">
        <v>19</v>
      </c>
      <c r="E26" s="173" t="s">
        <v>20</v>
      </c>
      <c r="F26" s="157" t="s">
        <v>20</v>
      </c>
      <c r="G26" s="34" t="s">
        <v>19</v>
      </c>
      <c r="H26"/>
    </row>
    <row r="27" spans="1:8" ht="15.75" customHeight="1" x14ac:dyDescent="0.25">
      <c r="A27" s="168" t="str">
        <f>IF('[1]Outside Edges'!$A26&lt;&gt;"",'[1]Outside Edges'!$A26,"")</f>
        <v>D24</v>
      </c>
      <c r="B27" s="37" t="s">
        <v>20</v>
      </c>
      <c r="C27" s="38" t="s">
        <v>20</v>
      </c>
      <c r="D27" s="40" t="s">
        <v>19</v>
      </c>
      <c r="E27" s="171" t="s">
        <v>20</v>
      </c>
      <c r="F27" s="156" t="s">
        <v>20</v>
      </c>
      <c r="G27" s="40" t="s">
        <v>19</v>
      </c>
      <c r="H27"/>
    </row>
    <row r="28" spans="1:8" ht="15.75" customHeight="1" x14ac:dyDescent="0.25">
      <c r="A28" s="169" t="str">
        <f>IF('[1]Outside Edges'!$A27&lt;&gt;"",'[1]Outside Edges'!$A27,"")</f>
        <v>D25</v>
      </c>
      <c r="B28" s="31" t="s">
        <v>20</v>
      </c>
      <c r="C28" s="32" t="s">
        <v>20</v>
      </c>
      <c r="D28" s="34" t="s">
        <v>19</v>
      </c>
      <c r="E28" s="173" t="s">
        <v>20</v>
      </c>
      <c r="F28" s="157" t="s">
        <v>20</v>
      </c>
      <c r="G28" s="34" t="s">
        <v>19</v>
      </c>
      <c r="H28"/>
    </row>
    <row r="29" spans="1:8" ht="15.75" customHeight="1" x14ac:dyDescent="0.25">
      <c r="A29" s="168" t="str">
        <f>IF('[1]Outside Edges'!$A28&lt;&gt;"",'[1]Outside Edges'!$A28,"")</f>
        <v>D26</v>
      </c>
      <c r="B29" s="37" t="s">
        <v>20</v>
      </c>
      <c r="C29" s="38" t="s">
        <v>20</v>
      </c>
      <c r="D29" s="40" t="s">
        <v>19</v>
      </c>
      <c r="E29" s="171" t="s">
        <v>20</v>
      </c>
      <c r="F29" s="156" t="s">
        <v>20</v>
      </c>
      <c r="G29" s="40" t="s">
        <v>19</v>
      </c>
      <c r="H29"/>
    </row>
    <row r="30" spans="1:8" ht="15.75" customHeight="1" x14ac:dyDescent="0.25">
      <c r="A30" s="169" t="str">
        <f>IF('[1]Outside Edges'!$A29&lt;&gt;"",'[1]Outside Edges'!$A29,"")</f>
        <v>D27</v>
      </c>
      <c r="B30" s="31" t="s">
        <v>20</v>
      </c>
      <c r="C30" s="32" t="s">
        <v>20</v>
      </c>
      <c r="D30" s="34" t="s">
        <v>19</v>
      </c>
      <c r="E30" s="173" t="s">
        <v>20</v>
      </c>
      <c r="F30" s="157" t="s">
        <v>20</v>
      </c>
      <c r="G30" s="34" t="s">
        <v>19</v>
      </c>
      <c r="H30"/>
    </row>
    <row r="31" spans="1:8" ht="15.75" customHeight="1" x14ac:dyDescent="0.25">
      <c r="A31" s="168" t="str">
        <f>IF('[1]Outside Edges'!$A30&lt;&gt;"",'[1]Outside Edges'!$A30,"")</f>
        <v>D28</v>
      </c>
      <c r="B31" s="37" t="s">
        <v>20</v>
      </c>
      <c r="C31" s="38" t="s">
        <v>20</v>
      </c>
      <c r="D31" s="40" t="s">
        <v>19</v>
      </c>
      <c r="E31" s="171" t="s">
        <v>20</v>
      </c>
      <c r="F31" s="156" t="s">
        <v>20</v>
      </c>
      <c r="G31" s="40" t="s">
        <v>19</v>
      </c>
      <c r="H31"/>
    </row>
    <row r="32" spans="1:8" ht="15.75" customHeight="1" x14ac:dyDescent="0.25">
      <c r="A32" s="169" t="str">
        <f>IF('[1]Outside Edges'!$A31&lt;&gt;"",'[1]Outside Edges'!$A31,"")</f>
        <v>D29</v>
      </c>
      <c r="B32" s="31" t="s">
        <v>20</v>
      </c>
      <c r="C32" s="32" t="s">
        <v>20</v>
      </c>
      <c r="D32" s="34" t="s">
        <v>19</v>
      </c>
      <c r="E32" s="31" t="s">
        <v>20</v>
      </c>
      <c r="F32" s="32" t="s">
        <v>20</v>
      </c>
      <c r="G32" s="34" t="s">
        <v>19</v>
      </c>
      <c r="H32"/>
    </row>
    <row r="33" spans="1:8" ht="15.75" customHeight="1" x14ac:dyDescent="0.25">
      <c r="A33" s="168" t="str">
        <f>IF('[1]Outside Edges'!$A32&lt;&gt;"",'[1]Outside Edges'!$A32,"")</f>
        <v>D30</v>
      </c>
      <c r="B33" s="37" t="s">
        <v>20</v>
      </c>
      <c r="C33" s="38" t="s">
        <v>20</v>
      </c>
      <c r="D33" s="40" t="s">
        <v>19</v>
      </c>
      <c r="E33" s="37" t="s">
        <v>20</v>
      </c>
      <c r="F33" s="38" t="s">
        <v>20</v>
      </c>
      <c r="G33" s="40" t="s">
        <v>19</v>
      </c>
      <c r="H33"/>
    </row>
    <row r="34" spans="1:8" ht="15.75" customHeight="1" x14ac:dyDescent="0.25">
      <c r="A34" s="169" t="str">
        <f>IF('[1]Outside Edges'!$A33&lt;&gt;"",'[1]Outside Edges'!$A33,"")</f>
        <v>D31</v>
      </c>
      <c r="B34" s="31" t="s">
        <v>20</v>
      </c>
      <c r="C34" s="32" t="s">
        <v>20</v>
      </c>
      <c r="D34" s="34" t="s">
        <v>19</v>
      </c>
      <c r="E34" s="31" t="s">
        <v>20</v>
      </c>
      <c r="F34" s="32" t="s">
        <v>20</v>
      </c>
      <c r="G34" s="34" t="s">
        <v>19</v>
      </c>
      <c r="H34"/>
    </row>
    <row r="35" spans="1:8" ht="15.75" customHeight="1" x14ac:dyDescent="0.25">
      <c r="A35" s="168" t="str">
        <f>IF('[1]Outside Edges'!$A34&lt;&gt;"",'[1]Outside Edges'!$A34,"")</f>
        <v>D32</v>
      </c>
      <c r="B35" s="171" t="s">
        <v>20</v>
      </c>
      <c r="C35" s="156" t="s">
        <v>20</v>
      </c>
      <c r="D35" s="40" t="s">
        <v>19</v>
      </c>
      <c r="E35" s="171" t="s">
        <v>20</v>
      </c>
      <c r="F35" s="156" t="s">
        <v>20</v>
      </c>
      <c r="G35" s="40" t="s">
        <v>19</v>
      </c>
      <c r="H35"/>
    </row>
    <row r="36" spans="1:8" ht="15.75" customHeight="1" x14ac:dyDescent="0.25">
      <c r="A36" s="169" t="str">
        <f>IF('[1]Outside Edges'!$A35&lt;&gt;"",'[1]Outside Edges'!$A35,"")</f>
        <v>D33</v>
      </c>
      <c r="B36" s="173" t="s">
        <v>20</v>
      </c>
      <c r="C36" s="157" t="s">
        <v>20</v>
      </c>
      <c r="D36" s="34" t="s">
        <v>19</v>
      </c>
      <c r="E36" s="173" t="s">
        <v>20</v>
      </c>
      <c r="F36" s="157" t="s">
        <v>20</v>
      </c>
      <c r="G36" s="34" t="s">
        <v>19</v>
      </c>
      <c r="H36"/>
    </row>
    <row r="37" spans="1:8" ht="15.75" customHeight="1" x14ac:dyDescent="0.25">
      <c r="A37" s="168" t="str">
        <f>IF('[1]Outside Edges'!$A36&lt;&gt;"",'[1]Outside Edges'!$A36,"")</f>
        <v>D34</v>
      </c>
      <c r="B37" s="37" t="s">
        <v>20</v>
      </c>
      <c r="C37" s="38" t="s">
        <v>20</v>
      </c>
      <c r="D37" s="40" t="s">
        <v>19</v>
      </c>
      <c r="E37" s="37" t="s">
        <v>20</v>
      </c>
      <c r="F37" s="38" t="s">
        <v>20</v>
      </c>
      <c r="G37" s="40" t="s">
        <v>19</v>
      </c>
      <c r="H37"/>
    </row>
    <row r="38" spans="1:8" ht="15.75" customHeight="1" x14ac:dyDescent="0.25">
      <c r="A38" s="169" t="str">
        <f>IF('[1]Outside Edges'!$A37&lt;&gt;"",'[1]Outside Edges'!$A37,"")</f>
        <v>D35 AM</v>
      </c>
      <c r="B38" s="173" t="s">
        <v>20</v>
      </c>
      <c r="C38" s="157" t="s">
        <v>20</v>
      </c>
      <c r="D38" s="34" t="s">
        <v>19</v>
      </c>
      <c r="E38" s="173" t="s">
        <v>20</v>
      </c>
      <c r="F38" s="157" t="s">
        <v>20</v>
      </c>
      <c r="G38" s="34" t="s">
        <v>19</v>
      </c>
      <c r="H38"/>
    </row>
    <row r="39" spans="1:8" ht="15.75" customHeight="1" x14ac:dyDescent="0.25">
      <c r="A39" s="168" t="str">
        <f>IF('[1]Outside Edges'!$A38&lt;&gt;"",'[1]Outside Edges'!$A38,"")</f>
        <v>D36</v>
      </c>
      <c r="B39" s="37" t="s">
        <v>19</v>
      </c>
      <c r="C39" s="38" t="s">
        <v>19</v>
      </c>
      <c r="D39" s="40" t="s">
        <v>20</v>
      </c>
      <c r="E39" s="37" t="s">
        <v>19</v>
      </c>
      <c r="F39" s="38" t="s">
        <v>19</v>
      </c>
      <c r="G39" s="40" t="s">
        <v>20</v>
      </c>
      <c r="H39"/>
    </row>
    <row r="40" spans="1:8" ht="15.75" customHeight="1" x14ac:dyDescent="0.25">
      <c r="A40" s="169" t="str">
        <f>IF('[1]Outside Edges'!$A39&lt;&gt;"",'[1]Outside Edges'!$A39,"")</f>
        <v>D37</v>
      </c>
      <c r="B40" s="31" t="s">
        <v>20</v>
      </c>
      <c r="C40" s="32" t="s">
        <v>20</v>
      </c>
      <c r="D40" s="34" t="s">
        <v>19</v>
      </c>
      <c r="E40" s="31" t="s">
        <v>20</v>
      </c>
      <c r="F40" s="32" t="s">
        <v>20</v>
      </c>
      <c r="G40" s="34" t="s">
        <v>19</v>
      </c>
      <c r="H40"/>
    </row>
    <row r="41" spans="1:8" ht="15.75" customHeight="1" x14ac:dyDescent="0.25">
      <c r="A41" s="168" t="str">
        <f>IF('[1]Outside Edges'!$A40&lt;&gt;"",'[1]Outside Edges'!$A40,"")</f>
        <v>D38</v>
      </c>
      <c r="B41" s="37" t="s">
        <v>20</v>
      </c>
      <c r="C41" s="38" t="s">
        <v>20</v>
      </c>
      <c r="D41" s="40" t="s">
        <v>19</v>
      </c>
      <c r="E41" s="171" t="s">
        <v>20</v>
      </c>
      <c r="F41" s="156" t="s">
        <v>20</v>
      </c>
      <c r="G41" s="40" t="s">
        <v>19</v>
      </c>
      <c r="H41"/>
    </row>
    <row r="42" spans="1:8" ht="15.75" customHeight="1" x14ac:dyDescent="0.25">
      <c r="A42" s="169" t="str">
        <f>IF('[1]Outside Edges'!$A41&lt;&gt;"",'[1]Outside Edges'!$A41,"")</f>
        <v>D39</v>
      </c>
      <c r="B42" s="31" t="s">
        <v>20</v>
      </c>
      <c r="C42" s="32" t="s">
        <v>20</v>
      </c>
      <c r="D42" s="34" t="s">
        <v>19</v>
      </c>
      <c r="E42" s="173" t="s">
        <v>20</v>
      </c>
      <c r="F42" s="157" t="s">
        <v>20</v>
      </c>
      <c r="G42" s="34" t="s">
        <v>19</v>
      </c>
      <c r="H42"/>
    </row>
    <row r="43" spans="1:8" ht="15.75" customHeight="1" x14ac:dyDescent="0.25">
      <c r="A43" s="168" t="str">
        <f>IF('[1]Outside Edges'!$A42&lt;&gt;"",'[1]Outside Edges'!$A42,"")</f>
        <v>D40</v>
      </c>
      <c r="B43" s="37" t="s">
        <v>20</v>
      </c>
      <c r="C43" s="38" t="s">
        <v>20</v>
      </c>
      <c r="D43" s="40" t="s">
        <v>19</v>
      </c>
      <c r="E43" s="171" t="s">
        <v>20</v>
      </c>
      <c r="F43" s="156" t="s">
        <v>20</v>
      </c>
      <c r="G43" s="40" t="s">
        <v>19</v>
      </c>
      <c r="H43"/>
    </row>
    <row r="44" spans="1:8" ht="15.75" customHeight="1" x14ac:dyDescent="0.25">
      <c r="A44" s="169" t="str">
        <f>IF('[1]Outside Edges'!$A43&lt;&gt;"",'[1]Outside Edges'!$A43,"")</f>
        <v>D41</v>
      </c>
      <c r="B44" s="31" t="s">
        <v>20</v>
      </c>
      <c r="C44" s="32" t="s">
        <v>20</v>
      </c>
      <c r="D44" s="34" t="s">
        <v>19</v>
      </c>
      <c r="E44" s="173" t="s">
        <v>20</v>
      </c>
      <c r="F44" s="157" t="s">
        <v>20</v>
      </c>
      <c r="G44" s="34" t="s">
        <v>19</v>
      </c>
      <c r="H44"/>
    </row>
    <row r="45" spans="1:8" ht="15.75" customHeight="1" x14ac:dyDescent="0.25">
      <c r="A45" s="168" t="str">
        <f>IF('[1]Outside Edges'!$A44&lt;&gt;"",'[1]Outside Edges'!$A44,"")</f>
        <v>D42</v>
      </c>
      <c r="B45" s="37" t="s">
        <v>20</v>
      </c>
      <c r="C45" s="38" t="s">
        <v>20</v>
      </c>
      <c r="D45" s="40" t="s">
        <v>19</v>
      </c>
      <c r="E45" s="171" t="s">
        <v>20</v>
      </c>
      <c r="F45" s="156" t="s">
        <v>20</v>
      </c>
      <c r="G45" s="40" t="s">
        <v>19</v>
      </c>
      <c r="H45"/>
    </row>
    <row r="46" spans="1:8" ht="15.75" customHeight="1" x14ac:dyDescent="0.25">
      <c r="A46" s="169" t="str">
        <f>IF('[1]Outside Edges'!$A45&lt;&gt;"",'[1]Outside Edges'!$A45,"")</f>
        <v>D43 AM</v>
      </c>
      <c r="B46" s="31" t="s">
        <v>20</v>
      </c>
      <c r="C46" s="32" t="s">
        <v>20</v>
      </c>
      <c r="D46" s="34" t="s">
        <v>19</v>
      </c>
      <c r="E46" s="173" t="s">
        <v>20</v>
      </c>
      <c r="F46" s="157" t="s">
        <v>20</v>
      </c>
      <c r="G46" s="34" t="s">
        <v>19</v>
      </c>
      <c r="H46"/>
    </row>
    <row r="47" spans="1:8" ht="15.75" customHeight="1" x14ac:dyDescent="0.25">
      <c r="A47" s="168" t="str">
        <f>IF('[1]Outside Edges'!$A46&lt;&gt;"",'[1]Outside Edges'!$A46,"")</f>
        <v>D44</v>
      </c>
      <c r="B47" s="37" t="s">
        <v>19</v>
      </c>
      <c r="C47" s="38" t="s">
        <v>19</v>
      </c>
      <c r="D47" s="40" t="s">
        <v>20</v>
      </c>
      <c r="E47" s="37" t="s">
        <v>19</v>
      </c>
      <c r="F47" s="38" t="s">
        <v>19</v>
      </c>
      <c r="G47" s="177" t="s">
        <v>20</v>
      </c>
      <c r="H47"/>
    </row>
    <row r="48" spans="1:8" ht="15.75" customHeight="1" x14ac:dyDescent="0.25">
      <c r="A48" s="169" t="str">
        <f>IF('[1]Outside Edges'!$A47&lt;&gt;"",'[1]Outside Edges'!$A47,"")</f>
        <v>D45</v>
      </c>
      <c r="B48" s="31" t="s">
        <v>20</v>
      </c>
      <c r="C48" s="32" t="s">
        <v>20</v>
      </c>
      <c r="D48" s="34" t="s">
        <v>19</v>
      </c>
      <c r="E48" s="173" t="s">
        <v>20</v>
      </c>
      <c r="F48" s="157" t="s">
        <v>20</v>
      </c>
      <c r="G48" s="34" t="s">
        <v>19</v>
      </c>
      <c r="H48"/>
    </row>
    <row r="49" spans="1:8" ht="15.75" customHeight="1" x14ac:dyDescent="0.25">
      <c r="A49" s="168" t="str">
        <f>IF('[1]Outside Edges'!$A48&lt;&gt;"",'[1]Outside Edges'!$A48,"")</f>
        <v>D46</v>
      </c>
      <c r="B49" s="37" t="s">
        <v>20</v>
      </c>
      <c r="C49" s="38" t="s">
        <v>20</v>
      </c>
      <c r="D49" s="40" t="s">
        <v>19</v>
      </c>
      <c r="E49" s="171" t="s">
        <v>20</v>
      </c>
      <c r="F49" s="156" t="s">
        <v>20</v>
      </c>
      <c r="G49" s="40" t="s">
        <v>19</v>
      </c>
      <c r="H49"/>
    </row>
    <row r="50" spans="1:8" ht="15.75" customHeight="1" x14ac:dyDescent="0.25">
      <c r="A50" s="169" t="str">
        <f>IF('[1]Outside Edges'!$A49&lt;&gt;"",'[1]Outside Edges'!$A49,"")</f>
        <v>D47</v>
      </c>
      <c r="B50" s="31" t="s">
        <v>20</v>
      </c>
      <c r="C50" s="32" t="s">
        <v>20</v>
      </c>
      <c r="D50" s="34" t="s">
        <v>19</v>
      </c>
      <c r="E50" s="31" t="s">
        <v>20</v>
      </c>
      <c r="F50" s="32" t="s">
        <v>20</v>
      </c>
      <c r="G50" s="34" t="s">
        <v>19</v>
      </c>
      <c r="H50"/>
    </row>
    <row r="51" spans="1:8" ht="15.75" customHeight="1" x14ac:dyDescent="0.25">
      <c r="A51" s="168" t="str">
        <f>IF('[1]Outside Edges'!$A50&lt;&gt;"",'[1]Outside Edges'!$A50,"")</f>
        <v>D48</v>
      </c>
      <c r="B51" s="37" t="s">
        <v>20</v>
      </c>
      <c r="C51" s="38" t="s">
        <v>20</v>
      </c>
      <c r="D51" s="40" t="s">
        <v>19</v>
      </c>
      <c r="E51" s="171" t="s">
        <v>20</v>
      </c>
      <c r="F51" s="156" t="s">
        <v>20</v>
      </c>
      <c r="G51" s="40" t="s">
        <v>19</v>
      </c>
      <c r="H51"/>
    </row>
    <row r="52" spans="1:8" ht="15.75" customHeight="1" x14ac:dyDescent="0.25">
      <c r="A52" s="169" t="str">
        <f>IF('[1]Outside Edges'!$A51&lt;&gt;"",'[1]Outside Edges'!$A51,"")</f>
        <v>D49</v>
      </c>
      <c r="B52" s="31" t="s">
        <v>20</v>
      </c>
      <c r="C52" s="32" t="s">
        <v>20</v>
      </c>
      <c r="D52" s="34" t="s">
        <v>19</v>
      </c>
      <c r="E52" s="173" t="s">
        <v>20</v>
      </c>
      <c r="F52" s="157" t="s">
        <v>20</v>
      </c>
      <c r="G52" s="34" t="s">
        <v>19</v>
      </c>
      <c r="H52"/>
    </row>
    <row r="53" spans="1:8" ht="15.75" customHeight="1" x14ac:dyDescent="0.25">
      <c r="A53" s="168" t="str">
        <f>IF('[1]Outside Edges'!$A52&lt;&gt;"",'[1]Outside Edges'!$A52,"")</f>
        <v>D50</v>
      </c>
      <c r="B53" s="37" t="s">
        <v>20</v>
      </c>
      <c r="C53" s="38" t="s">
        <v>20</v>
      </c>
      <c r="D53" s="40" t="s">
        <v>19</v>
      </c>
      <c r="E53" s="171" t="s">
        <v>20</v>
      </c>
      <c r="F53" s="156" t="s">
        <v>20</v>
      </c>
      <c r="G53" s="40" t="s">
        <v>19</v>
      </c>
      <c r="H53"/>
    </row>
    <row r="54" spans="1:8" ht="15.75" customHeight="1" x14ac:dyDescent="0.25">
      <c r="A54" s="169" t="str">
        <f>IF('[1]Outside Edges'!$A53&lt;&gt;"",'[1]Outside Edges'!$A53,"")</f>
        <v>D51</v>
      </c>
      <c r="B54" s="173" t="s">
        <v>20</v>
      </c>
      <c r="C54" s="157" t="s">
        <v>20</v>
      </c>
      <c r="D54" s="34" t="s">
        <v>19</v>
      </c>
      <c r="E54" s="173" t="s">
        <v>20</v>
      </c>
      <c r="F54" s="157" t="s">
        <v>20</v>
      </c>
      <c r="G54" s="34" t="s">
        <v>19</v>
      </c>
      <c r="H54"/>
    </row>
    <row r="55" spans="1:8" ht="15.75" customHeight="1" x14ac:dyDescent="0.25">
      <c r="A55" s="168" t="str">
        <f>IF('[1]Outside Edges'!$A54&lt;&gt;"",'[1]Outside Edges'!$A54,"")</f>
        <v>D52</v>
      </c>
      <c r="B55" s="37" t="s">
        <v>20</v>
      </c>
      <c r="C55" s="38" t="s">
        <v>20</v>
      </c>
      <c r="D55" s="40" t="s">
        <v>19</v>
      </c>
      <c r="E55" s="171" t="s">
        <v>20</v>
      </c>
      <c r="F55" s="156" t="s">
        <v>20</v>
      </c>
      <c r="G55" s="40" t="s">
        <v>19</v>
      </c>
      <c r="H55"/>
    </row>
    <row r="56" spans="1:8" ht="15.75" customHeight="1" x14ac:dyDescent="0.25">
      <c r="A56" s="169" t="str">
        <f>IF('[1]Outside Edges'!$A55&lt;&gt;"",'[1]Outside Edges'!$A55,"")</f>
        <v>D53</v>
      </c>
      <c r="B56" s="31" t="s">
        <v>20</v>
      </c>
      <c r="C56" s="32" t="s">
        <v>20</v>
      </c>
      <c r="D56" s="34" t="s">
        <v>19</v>
      </c>
      <c r="E56" s="31" t="s">
        <v>20</v>
      </c>
      <c r="F56" s="32" t="s">
        <v>20</v>
      </c>
      <c r="G56" s="34" t="s">
        <v>19</v>
      </c>
      <c r="H56"/>
    </row>
    <row r="57" spans="1:8" ht="15.75" customHeight="1" x14ac:dyDescent="0.25">
      <c r="A57" s="168" t="str">
        <f>IF('[1]Outside Edges'!$A56&lt;&gt;"",'[1]Outside Edges'!$A56,"")</f>
        <v>D54</v>
      </c>
      <c r="B57" s="37" t="s">
        <v>20</v>
      </c>
      <c r="C57" s="38" t="s">
        <v>20</v>
      </c>
      <c r="D57" s="40" t="s">
        <v>19</v>
      </c>
      <c r="E57" s="171" t="s">
        <v>20</v>
      </c>
      <c r="F57" s="156" t="s">
        <v>20</v>
      </c>
      <c r="G57" s="40" t="s">
        <v>19</v>
      </c>
      <c r="H57"/>
    </row>
    <row r="58" spans="1:8" ht="15.75" customHeight="1" x14ac:dyDescent="0.25">
      <c r="A58" s="169" t="str">
        <f>IF('[1]Outside Edges'!$A57&lt;&gt;"",'[1]Outside Edges'!$A57,"")</f>
        <v>D55</v>
      </c>
      <c r="B58" s="31" t="s">
        <v>20</v>
      </c>
      <c r="C58" s="32" t="s">
        <v>20</v>
      </c>
      <c r="D58" s="34" t="s">
        <v>19</v>
      </c>
      <c r="E58" s="31" t="s">
        <v>20</v>
      </c>
      <c r="F58" s="32" t="s">
        <v>20</v>
      </c>
      <c r="G58" s="34" t="s">
        <v>19</v>
      </c>
      <c r="H58"/>
    </row>
    <row r="59" spans="1:8" ht="15.75" customHeight="1" x14ac:dyDescent="0.25">
      <c r="A59" s="168" t="str">
        <f>IF('[1]Outside Edges'!$A58&lt;&gt;"",'[1]Outside Edges'!$A58,"")</f>
        <v>D56</v>
      </c>
      <c r="B59" s="37" t="s">
        <v>20</v>
      </c>
      <c r="C59" s="38" t="s">
        <v>20</v>
      </c>
      <c r="D59" s="40" t="s">
        <v>19</v>
      </c>
      <c r="E59" s="37" t="s">
        <v>20</v>
      </c>
      <c r="F59" s="38" t="s">
        <v>20</v>
      </c>
      <c r="G59" s="40" t="s">
        <v>19</v>
      </c>
      <c r="H59"/>
    </row>
    <row r="60" spans="1:8" ht="15.75" customHeight="1" x14ac:dyDescent="0.25">
      <c r="A60" s="169" t="str">
        <f>IF('[1]Outside Edges'!$A59&lt;&gt;"",'[1]Outside Edges'!$A59,"")</f>
        <v>D57</v>
      </c>
      <c r="B60" s="173" t="s">
        <v>20</v>
      </c>
      <c r="C60" s="157" t="s">
        <v>20</v>
      </c>
      <c r="D60" s="34" t="s">
        <v>19</v>
      </c>
      <c r="E60" s="173" t="s">
        <v>20</v>
      </c>
      <c r="F60" s="157" t="s">
        <v>20</v>
      </c>
      <c r="G60" s="34" t="s">
        <v>19</v>
      </c>
      <c r="H60"/>
    </row>
    <row r="61" spans="1:8" ht="15.75" customHeight="1" x14ac:dyDescent="0.25">
      <c r="A61" s="168" t="str">
        <f>IF('[1]Outside Edges'!$A60&lt;&gt;"",'[1]Outside Edges'!$A60,"")</f>
        <v>D58</v>
      </c>
      <c r="B61" s="37" t="s">
        <v>19</v>
      </c>
      <c r="C61" s="38" t="s">
        <v>19</v>
      </c>
      <c r="D61" s="40" t="s">
        <v>20</v>
      </c>
      <c r="E61" s="37" t="s">
        <v>19</v>
      </c>
      <c r="F61" s="38" t="s">
        <v>19</v>
      </c>
      <c r="G61" s="40" t="s">
        <v>20</v>
      </c>
      <c r="H61"/>
    </row>
    <row r="62" spans="1:8" ht="15.75" customHeight="1" x14ac:dyDescent="0.25">
      <c r="A62" s="169" t="str">
        <f>IF('[1]Outside Edges'!$A61&lt;&gt;"",'[1]Outside Edges'!$A61,"")</f>
        <v>D59</v>
      </c>
      <c r="B62" s="31" t="s">
        <v>20</v>
      </c>
      <c r="C62" s="32" t="s">
        <v>20</v>
      </c>
      <c r="D62" s="34" t="s">
        <v>19</v>
      </c>
      <c r="E62" s="173" t="s">
        <v>20</v>
      </c>
      <c r="F62" s="157" t="s">
        <v>20</v>
      </c>
      <c r="G62" s="34" t="s">
        <v>19</v>
      </c>
      <c r="H62"/>
    </row>
    <row r="63" spans="1:8" ht="15.75" customHeight="1" x14ac:dyDescent="0.25">
      <c r="A63" s="168" t="str">
        <f>IF('[1]Outside Edges'!$A62&lt;&gt;"",'[1]Outside Edges'!$A62,"")</f>
        <v>D60</v>
      </c>
      <c r="B63" s="37" t="s">
        <v>20</v>
      </c>
      <c r="C63" s="38" t="s">
        <v>20</v>
      </c>
      <c r="D63" s="40" t="s">
        <v>19</v>
      </c>
      <c r="E63" s="171" t="s">
        <v>20</v>
      </c>
      <c r="F63" s="156" t="s">
        <v>20</v>
      </c>
      <c r="G63" s="40" t="s">
        <v>19</v>
      </c>
      <c r="H63"/>
    </row>
    <row r="64" spans="1:8" ht="15.75" customHeight="1" x14ac:dyDescent="0.25">
      <c r="A64" s="169" t="str">
        <f>IF('[1]Outside Edges'!$A63&lt;&gt;"",'[1]Outside Edges'!$A63,"")</f>
        <v>D61</v>
      </c>
      <c r="B64" s="173" t="s">
        <v>20</v>
      </c>
      <c r="C64" s="157" t="s">
        <v>20</v>
      </c>
      <c r="D64" s="34" t="s">
        <v>19</v>
      </c>
      <c r="E64" s="173" t="s">
        <v>20</v>
      </c>
      <c r="F64" s="157" t="s">
        <v>20</v>
      </c>
      <c r="G64" s="34" t="s">
        <v>19</v>
      </c>
      <c r="H64"/>
    </row>
    <row r="65" spans="1:8" ht="15.75" customHeight="1" x14ac:dyDescent="0.25">
      <c r="A65" s="168" t="str">
        <f>IF('[1]Outside Edges'!$A64&lt;&gt;"",'[1]Outside Edges'!$A64,"")</f>
        <v>D62</v>
      </c>
      <c r="B65" s="37" t="s">
        <v>20</v>
      </c>
      <c r="C65" s="38" t="s">
        <v>20</v>
      </c>
      <c r="D65" s="40" t="s">
        <v>19</v>
      </c>
      <c r="E65" s="37" t="s">
        <v>20</v>
      </c>
      <c r="F65" s="38" t="s">
        <v>20</v>
      </c>
      <c r="G65" s="40" t="s">
        <v>19</v>
      </c>
      <c r="H65"/>
    </row>
    <row r="66" spans="1:8" ht="15.75" customHeight="1" x14ac:dyDescent="0.25">
      <c r="A66" s="169" t="str">
        <f>IF('[1]Outside Edges'!$A65&lt;&gt;"",'[1]Outside Edges'!$A65,"")</f>
        <v>D63 AM</v>
      </c>
      <c r="B66" s="173" t="s">
        <v>20</v>
      </c>
      <c r="C66" s="157" t="s">
        <v>20</v>
      </c>
      <c r="D66" s="34" t="s">
        <v>19</v>
      </c>
      <c r="E66" s="173" t="s">
        <v>20</v>
      </c>
      <c r="F66" s="157" t="s">
        <v>20</v>
      </c>
      <c r="G66" s="34" t="s">
        <v>19</v>
      </c>
      <c r="H66"/>
    </row>
    <row r="67" spans="1:8" ht="15.75" customHeight="1" x14ac:dyDescent="0.25">
      <c r="A67" s="168" t="str">
        <f>IF('[1]Outside Edges'!$A66&lt;&gt;"",'[1]Outside Edges'!$A66,"")</f>
        <v>D64 AM</v>
      </c>
      <c r="B67" s="171" t="s">
        <v>20</v>
      </c>
      <c r="C67" s="156" t="s">
        <v>20</v>
      </c>
      <c r="D67" s="40" t="s">
        <v>19</v>
      </c>
      <c r="E67" s="171" t="s">
        <v>20</v>
      </c>
      <c r="F67" s="156" t="s">
        <v>20</v>
      </c>
      <c r="G67" s="40" t="s">
        <v>19</v>
      </c>
      <c r="H67"/>
    </row>
    <row r="68" spans="1:8" ht="15.75" customHeight="1" x14ac:dyDescent="0.25">
      <c r="A68" s="169" t="str">
        <f>IF('[1]Outside Edges'!$A67&lt;&gt;"",'[1]Outside Edges'!$A67,"")</f>
        <v>D65</v>
      </c>
      <c r="B68" s="31" t="s">
        <v>20</v>
      </c>
      <c r="C68" s="32" t="s">
        <v>20</v>
      </c>
      <c r="D68" s="34" t="s">
        <v>19</v>
      </c>
      <c r="E68" s="31" t="s">
        <v>20</v>
      </c>
      <c r="F68" s="32" t="s">
        <v>20</v>
      </c>
      <c r="G68" s="34" t="s">
        <v>19</v>
      </c>
      <c r="H68"/>
    </row>
    <row r="69" spans="1:8" ht="15.75" customHeight="1" x14ac:dyDescent="0.25">
      <c r="A69" s="168" t="str">
        <f>IF('[1]Outside Edges'!$A68&lt;&gt;"",'[1]Outside Edges'!$A68,"")</f>
        <v>D66</v>
      </c>
      <c r="B69" s="171" t="s">
        <v>20</v>
      </c>
      <c r="C69" s="156" t="s">
        <v>20</v>
      </c>
      <c r="D69" s="40" t="s">
        <v>19</v>
      </c>
      <c r="E69" s="171" t="s">
        <v>20</v>
      </c>
      <c r="F69" s="156" t="s">
        <v>20</v>
      </c>
      <c r="G69" s="40" t="s">
        <v>19</v>
      </c>
      <c r="H69"/>
    </row>
    <row r="70" spans="1:8" ht="15.75" customHeight="1" x14ac:dyDescent="0.25">
      <c r="A70" s="169" t="str">
        <f>IF('[1]Outside Edges'!$A69&lt;&gt;"",'[1]Outside Edges'!$A69,"")</f>
        <v>D67</v>
      </c>
      <c r="B70" s="31" t="s">
        <v>20</v>
      </c>
      <c r="C70" s="32" t="s">
        <v>20</v>
      </c>
      <c r="D70" s="34" t="s">
        <v>19</v>
      </c>
      <c r="E70" s="173" t="s">
        <v>20</v>
      </c>
      <c r="F70" s="157" t="s">
        <v>20</v>
      </c>
      <c r="G70" s="34" t="s">
        <v>19</v>
      </c>
      <c r="H70"/>
    </row>
    <row r="71" spans="1:8" ht="15.75" customHeight="1" x14ac:dyDescent="0.25">
      <c r="A71" s="168" t="str">
        <f>IF('[1]Outside Edges'!$A70&lt;&gt;"",'[1]Outside Edges'!$A70,"")</f>
        <v>D68 AM</v>
      </c>
      <c r="B71" s="171" t="s">
        <v>20</v>
      </c>
      <c r="C71" s="156" t="s">
        <v>20</v>
      </c>
      <c r="D71" s="40" t="s">
        <v>19</v>
      </c>
      <c r="E71" s="171" t="s">
        <v>20</v>
      </c>
      <c r="F71" s="156" t="s">
        <v>20</v>
      </c>
      <c r="G71" s="40" t="s">
        <v>19</v>
      </c>
      <c r="H71"/>
    </row>
    <row r="72" spans="1:8" ht="15.75" customHeight="1" x14ac:dyDescent="0.25">
      <c r="A72" s="169" t="str">
        <f>IF('[1]Outside Edges'!$A71&lt;&gt;"",'[1]Outside Edges'!$A71,"")</f>
        <v>D69</v>
      </c>
      <c r="B72" s="31" t="s">
        <v>20</v>
      </c>
      <c r="C72" s="32" t="s">
        <v>20</v>
      </c>
      <c r="D72" s="34" t="s">
        <v>19</v>
      </c>
      <c r="E72" s="173" t="s">
        <v>20</v>
      </c>
      <c r="F72" s="157" t="s">
        <v>20</v>
      </c>
      <c r="G72" s="34" t="s">
        <v>19</v>
      </c>
      <c r="H72"/>
    </row>
    <row r="73" spans="1:8" ht="15.75" customHeight="1" x14ac:dyDescent="0.25">
      <c r="A73" s="168" t="str">
        <f>IF('[1]Outside Edges'!$A72&lt;&gt;"",'[1]Outside Edges'!$A72,"")</f>
        <v>D70</v>
      </c>
      <c r="B73" s="37" t="s">
        <v>20</v>
      </c>
      <c r="C73" s="38" t="s">
        <v>20</v>
      </c>
      <c r="D73" s="40" t="s">
        <v>19</v>
      </c>
      <c r="E73" s="171" t="s">
        <v>20</v>
      </c>
      <c r="F73" s="156" t="s">
        <v>20</v>
      </c>
      <c r="G73" s="40" t="s">
        <v>19</v>
      </c>
      <c r="H73"/>
    </row>
    <row r="74" spans="1:8" ht="15.75" customHeight="1" x14ac:dyDescent="0.25">
      <c r="A74" s="169" t="str">
        <f>IF('[1]Outside Edges'!$A73&lt;&gt;"",'[1]Outside Edges'!$A73,"")</f>
        <v>D71</v>
      </c>
      <c r="B74" s="31" t="s">
        <v>20</v>
      </c>
      <c r="C74" s="32" t="s">
        <v>20</v>
      </c>
      <c r="D74" s="34" t="s">
        <v>19</v>
      </c>
      <c r="E74" s="31" t="s">
        <v>20</v>
      </c>
      <c r="F74" s="32" t="s">
        <v>20</v>
      </c>
      <c r="G74" s="34" t="s">
        <v>19</v>
      </c>
      <c r="H74"/>
    </row>
    <row r="75" spans="1:8" ht="15.75" customHeight="1" x14ac:dyDescent="0.25">
      <c r="A75" s="168" t="str">
        <f>IF('[1]Outside Edges'!$A74&lt;&gt;"",'[1]Outside Edges'!$A74,"")</f>
        <v>D72</v>
      </c>
      <c r="B75" s="37" t="s">
        <v>20</v>
      </c>
      <c r="C75" s="38" t="s">
        <v>20</v>
      </c>
      <c r="D75" s="40" t="s">
        <v>19</v>
      </c>
      <c r="E75" s="171" t="s">
        <v>20</v>
      </c>
      <c r="F75" s="156" t="s">
        <v>20</v>
      </c>
      <c r="G75" s="40" t="s">
        <v>19</v>
      </c>
      <c r="H75"/>
    </row>
    <row r="76" spans="1:8" ht="15.75" customHeight="1" x14ac:dyDescent="0.25">
      <c r="A76" s="169" t="str">
        <f>IF('[1]Outside Edges'!$A75&lt;&gt;"",'[1]Outside Edges'!$A75,"")</f>
        <v>D73</v>
      </c>
      <c r="B76" s="31" t="s">
        <v>20</v>
      </c>
      <c r="C76" s="32" t="s">
        <v>20</v>
      </c>
      <c r="D76" s="34" t="s">
        <v>19</v>
      </c>
      <c r="E76" s="173" t="s">
        <v>20</v>
      </c>
      <c r="F76" s="157" t="s">
        <v>20</v>
      </c>
      <c r="G76" s="34" t="s">
        <v>19</v>
      </c>
      <c r="H76"/>
    </row>
    <row r="77" spans="1:8" ht="15.75" customHeight="1" x14ac:dyDescent="0.25">
      <c r="A77" s="168" t="str">
        <f>IF('[1]Outside Edges'!$A76&lt;&gt;"",'[1]Outside Edges'!$A76,"")</f>
        <v>D74</v>
      </c>
      <c r="B77" s="37" t="s">
        <v>20</v>
      </c>
      <c r="C77" s="38" t="s">
        <v>20</v>
      </c>
      <c r="D77" s="40" t="s">
        <v>19</v>
      </c>
      <c r="E77" s="171" t="s">
        <v>20</v>
      </c>
      <c r="F77" s="156" t="s">
        <v>20</v>
      </c>
      <c r="G77" s="40" t="s">
        <v>19</v>
      </c>
      <c r="H77"/>
    </row>
    <row r="78" spans="1:8" ht="15.75" customHeight="1" x14ac:dyDescent="0.25">
      <c r="A78" s="169" t="str">
        <f>IF('[1]Outside Edges'!$A77&lt;&gt;"",'[1]Outside Edges'!$A77,"")</f>
        <v>D75</v>
      </c>
      <c r="B78" s="31" t="s">
        <v>20</v>
      </c>
      <c r="C78" s="32" t="s">
        <v>20</v>
      </c>
      <c r="D78" s="34" t="s">
        <v>19</v>
      </c>
      <c r="E78" s="173" t="s">
        <v>20</v>
      </c>
      <c r="F78" s="157" t="s">
        <v>20</v>
      </c>
      <c r="G78" s="34" t="s">
        <v>19</v>
      </c>
      <c r="H78"/>
    </row>
    <row r="79" spans="1:8" ht="15.75" customHeight="1" x14ac:dyDescent="0.25">
      <c r="A79" s="168" t="str">
        <f>IF('[1]Outside Edges'!$A78&lt;&gt;"",'[1]Outside Edges'!$A78,"")</f>
        <v>D76</v>
      </c>
      <c r="B79" s="37" t="s">
        <v>20</v>
      </c>
      <c r="C79" s="38" t="s">
        <v>20</v>
      </c>
      <c r="D79" s="40" t="s">
        <v>19</v>
      </c>
      <c r="E79" s="171" t="s">
        <v>20</v>
      </c>
      <c r="F79" s="156" t="s">
        <v>20</v>
      </c>
      <c r="G79" s="40" t="s">
        <v>19</v>
      </c>
      <c r="H79"/>
    </row>
    <row r="80" spans="1:8" ht="15.75" customHeight="1" x14ac:dyDescent="0.25">
      <c r="A80" s="169" t="str">
        <f>IF('[1]Outside Edges'!$A79&lt;&gt;"",'[1]Outside Edges'!$A79,"")</f>
        <v>D77</v>
      </c>
      <c r="B80" s="31" t="s">
        <v>20</v>
      </c>
      <c r="C80" s="32" t="s">
        <v>20</v>
      </c>
      <c r="D80" s="34" t="s">
        <v>19</v>
      </c>
      <c r="E80" s="173" t="s">
        <v>20</v>
      </c>
      <c r="F80" s="157" t="s">
        <v>20</v>
      </c>
      <c r="G80" s="34" t="s">
        <v>19</v>
      </c>
      <c r="H80"/>
    </row>
    <row r="81" spans="1:8" ht="15.75" customHeight="1" x14ac:dyDescent="0.25">
      <c r="A81" s="168" t="str">
        <f>IF('[1]Outside Edges'!$A80&lt;&gt;"",'[1]Outside Edges'!$A80,"")</f>
        <v>D78</v>
      </c>
      <c r="B81" s="37" t="s">
        <v>20</v>
      </c>
      <c r="C81" s="38" t="s">
        <v>20</v>
      </c>
      <c r="D81" s="40" t="s">
        <v>19</v>
      </c>
      <c r="E81" s="171" t="s">
        <v>20</v>
      </c>
      <c r="F81" s="156" t="s">
        <v>20</v>
      </c>
      <c r="G81" s="40" t="s">
        <v>19</v>
      </c>
      <c r="H81"/>
    </row>
    <row r="82" spans="1:8" ht="15.75" customHeight="1" x14ac:dyDescent="0.25">
      <c r="A82" s="169" t="str">
        <f>IF('[1]Outside Edges'!$A81&lt;&gt;"",'[1]Outside Edges'!$A81,"")</f>
        <v>D79</v>
      </c>
      <c r="B82" s="31" t="s">
        <v>20</v>
      </c>
      <c r="C82" s="32" t="s">
        <v>20</v>
      </c>
      <c r="D82" s="34" t="s">
        <v>19</v>
      </c>
      <c r="E82" s="173" t="s">
        <v>20</v>
      </c>
      <c r="F82" s="157" t="s">
        <v>20</v>
      </c>
      <c r="G82" s="34" t="s">
        <v>19</v>
      </c>
      <c r="H82"/>
    </row>
    <row r="83" spans="1:8" ht="15.75" customHeight="1" x14ac:dyDescent="0.25">
      <c r="A83" s="168" t="str">
        <f>IF('[1]Outside Edges'!$A82&lt;&gt;"",'[1]Outside Edges'!$A82,"")</f>
        <v>D80 AM</v>
      </c>
      <c r="B83" s="171" t="s">
        <v>20</v>
      </c>
      <c r="C83" s="156" t="s">
        <v>20</v>
      </c>
      <c r="D83" s="40" t="s">
        <v>19</v>
      </c>
      <c r="E83" s="171" t="s">
        <v>20</v>
      </c>
      <c r="F83" s="156" t="s">
        <v>20</v>
      </c>
      <c r="G83" s="40" t="s">
        <v>19</v>
      </c>
      <c r="H83"/>
    </row>
    <row r="84" spans="1:8" ht="15.75" customHeight="1" x14ac:dyDescent="0.25">
      <c r="A84" s="169" t="str">
        <f>IF('[1]Outside Edges'!$A83&lt;&gt;"",'[1]Outside Edges'!$A83,"")</f>
        <v>D81</v>
      </c>
      <c r="B84" s="31" t="s">
        <v>20</v>
      </c>
      <c r="C84" s="32" t="s">
        <v>20</v>
      </c>
      <c r="D84" s="34" t="s">
        <v>19</v>
      </c>
      <c r="E84" s="173" t="s">
        <v>20</v>
      </c>
      <c r="F84" s="157" t="s">
        <v>20</v>
      </c>
      <c r="G84" s="34" t="s">
        <v>19</v>
      </c>
      <c r="H84"/>
    </row>
    <row r="85" spans="1:8" ht="15.75" customHeight="1" x14ac:dyDescent="0.25">
      <c r="A85" s="168" t="str">
        <f>IF('[1]Outside Edges'!$A84&lt;&gt;"",'[1]Outside Edges'!$A84,"")</f>
        <v>D82</v>
      </c>
      <c r="B85" s="37" t="s">
        <v>20</v>
      </c>
      <c r="C85" s="38" t="s">
        <v>20</v>
      </c>
      <c r="D85" s="40" t="s">
        <v>19</v>
      </c>
      <c r="E85" s="171" t="s">
        <v>20</v>
      </c>
      <c r="F85" s="156" t="s">
        <v>20</v>
      </c>
      <c r="G85" s="40" t="s">
        <v>19</v>
      </c>
      <c r="H85"/>
    </row>
    <row r="86" spans="1:8" ht="15.75" customHeight="1" x14ac:dyDescent="0.25">
      <c r="A86" s="169" t="str">
        <f>IF('[1]Outside Edges'!$A85&lt;&gt;"",'[1]Outside Edges'!$A85,"")</f>
        <v>D83 AM</v>
      </c>
      <c r="B86" s="173" t="s">
        <v>20</v>
      </c>
      <c r="C86" s="157" t="s">
        <v>20</v>
      </c>
      <c r="D86" s="34" t="s">
        <v>19</v>
      </c>
      <c r="E86" s="173" t="s">
        <v>20</v>
      </c>
      <c r="F86" s="157" t="s">
        <v>20</v>
      </c>
      <c r="G86" s="34" t="s">
        <v>19</v>
      </c>
      <c r="H86"/>
    </row>
    <row r="87" spans="1:8" ht="15.75" customHeight="1" x14ac:dyDescent="0.25">
      <c r="A87" s="168" t="str">
        <f>IF('[1]Outside Edges'!$A86&lt;&gt;"",'[1]Outside Edges'!$A86,"")</f>
        <v>D84</v>
      </c>
      <c r="B87" s="37" t="s">
        <v>20</v>
      </c>
      <c r="C87" s="38" t="s">
        <v>20</v>
      </c>
      <c r="D87" s="40" t="s">
        <v>19</v>
      </c>
      <c r="E87" s="171" t="s">
        <v>20</v>
      </c>
      <c r="F87" s="156" t="s">
        <v>20</v>
      </c>
      <c r="G87" s="40" t="s">
        <v>19</v>
      </c>
      <c r="H87"/>
    </row>
    <row r="88" spans="1:8" ht="15.75" customHeight="1" x14ac:dyDescent="0.25">
      <c r="A88" s="169" t="str">
        <f>IF('[1]Outside Edges'!$A87&lt;&gt;"",'[1]Outside Edges'!$A87,"")</f>
        <v>D85</v>
      </c>
      <c r="B88" s="31" t="s">
        <v>20</v>
      </c>
      <c r="C88" s="32" t="s">
        <v>20</v>
      </c>
      <c r="D88" s="34" t="s">
        <v>19</v>
      </c>
      <c r="E88" s="173" t="s">
        <v>20</v>
      </c>
      <c r="F88" s="157" t="s">
        <v>20</v>
      </c>
      <c r="G88" s="34" t="s">
        <v>19</v>
      </c>
      <c r="H88"/>
    </row>
    <row r="89" spans="1:8" ht="15.75" customHeight="1" x14ac:dyDescent="0.25">
      <c r="A89" s="168" t="str">
        <f>IF('[1]Outside Edges'!$A88&lt;&gt;"",'[1]Outside Edges'!$A88,"")</f>
        <v>D86 AM</v>
      </c>
      <c r="B89" s="37" t="s">
        <v>20</v>
      </c>
      <c r="C89" s="38" t="s">
        <v>20</v>
      </c>
      <c r="D89" s="40" t="s">
        <v>19</v>
      </c>
      <c r="E89" s="171" t="s">
        <v>20</v>
      </c>
      <c r="F89" s="156" t="s">
        <v>20</v>
      </c>
      <c r="G89" s="40" t="s">
        <v>19</v>
      </c>
      <c r="H89"/>
    </row>
    <row r="90" spans="1:8" ht="15.75" customHeight="1" x14ac:dyDescent="0.25">
      <c r="A90" s="169" t="str">
        <f>IF('[1]Outside Edges'!$A89&lt;&gt;"",'[1]Outside Edges'!$A89,"")</f>
        <v>D87</v>
      </c>
      <c r="B90" s="31" t="s">
        <v>20</v>
      </c>
      <c r="C90" s="32" t="s">
        <v>20</v>
      </c>
      <c r="D90" s="34" t="s">
        <v>19</v>
      </c>
      <c r="E90" s="173" t="s">
        <v>20</v>
      </c>
      <c r="F90" s="157" t="s">
        <v>20</v>
      </c>
      <c r="G90" s="34" t="s">
        <v>19</v>
      </c>
      <c r="H90"/>
    </row>
    <row r="91" spans="1:8" ht="15.75" customHeight="1" x14ac:dyDescent="0.25">
      <c r="A91" s="168" t="str">
        <f>IF('[1]Outside Edges'!$A90&lt;&gt;"",'[1]Outside Edges'!$A90,"")</f>
        <v>D88</v>
      </c>
      <c r="B91" s="37" t="s">
        <v>20</v>
      </c>
      <c r="C91" s="38" t="s">
        <v>20</v>
      </c>
      <c r="D91" s="40" t="s">
        <v>19</v>
      </c>
      <c r="E91" s="171" t="s">
        <v>20</v>
      </c>
      <c r="F91" s="156" t="s">
        <v>20</v>
      </c>
      <c r="G91" s="40" t="s">
        <v>19</v>
      </c>
      <c r="H91"/>
    </row>
    <row r="92" spans="1:8" ht="15.75" customHeight="1" x14ac:dyDescent="0.25">
      <c r="A92" s="169" t="str">
        <f>IF('[1]Outside Edges'!$A91&lt;&gt;"",'[1]Outside Edges'!$A91,"")</f>
        <v>D89</v>
      </c>
      <c r="B92" s="31" t="s">
        <v>20</v>
      </c>
      <c r="C92" s="32" t="s">
        <v>20</v>
      </c>
      <c r="D92" s="34" t="s">
        <v>19</v>
      </c>
      <c r="E92" s="31" t="s">
        <v>20</v>
      </c>
      <c r="F92" s="32" t="s">
        <v>20</v>
      </c>
      <c r="G92" s="34" t="s">
        <v>19</v>
      </c>
      <c r="H92"/>
    </row>
    <row r="93" spans="1:8" ht="15.75" customHeight="1" x14ac:dyDescent="0.25">
      <c r="A93" s="168" t="str">
        <f>IF('[1]Outside Edges'!$A92&lt;&gt;"",'[1]Outside Edges'!$A92,"")</f>
        <v>D90</v>
      </c>
      <c r="B93" s="37" t="s">
        <v>20</v>
      </c>
      <c r="C93" s="38" t="s">
        <v>20</v>
      </c>
      <c r="D93" s="40" t="s">
        <v>19</v>
      </c>
      <c r="E93" s="171" t="s">
        <v>20</v>
      </c>
      <c r="F93" s="156" t="s">
        <v>20</v>
      </c>
      <c r="G93" s="40" t="s">
        <v>19</v>
      </c>
      <c r="H93"/>
    </row>
    <row r="94" spans="1:8" ht="15.75" customHeight="1" x14ac:dyDescent="0.25">
      <c r="A94" s="169" t="str">
        <f>IF('[1]Outside Edges'!$A93&lt;&gt;"",'[1]Outside Edges'!$A93,"")</f>
        <v>D91 AM</v>
      </c>
      <c r="B94" s="173" t="s">
        <v>20</v>
      </c>
      <c r="C94" s="157" t="s">
        <v>20</v>
      </c>
      <c r="D94" s="34" t="s">
        <v>19</v>
      </c>
      <c r="E94" s="173" t="s">
        <v>20</v>
      </c>
      <c r="F94" s="157" t="s">
        <v>20</v>
      </c>
      <c r="G94" s="34" t="s">
        <v>19</v>
      </c>
      <c r="H94"/>
    </row>
    <row r="95" spans="1:8" ht="15.75" customHeight="1" x14ac:dyDescent="0.25">
      <c r="A95" s="168" t="str">
        <f>IF('[1]Outside Edges'!$A94&lt;&gt;"",'[1]Outside Edges'!$A94,"")</f>
        <v>D92</v>
      </c>
      <c r="B95" s="171" t="s">
        <v>20</v>
      </c>
      <c r="C95" s="156" t="s">
        <v>20</v>
      </c>
      <c r="D95" s="40" t="s">
        <v>19</v>
      </c>
      <c r="E95" s="171" t="s">
        <v>20</v>
      </c>
      <c r="F95" s="156" t="s">
        <v>20</v>
      </c>
      <c r="G95" s="40" t="s">
        <v>19</v>
      </c>
      <c r="H95"/>
    </row>
    <row r="96" spans="1:8" ht="15.75" customHeight="1" x14ac:dyDescent="0.25">
      <c r="A96" s="169" t="str">
        <f>IF('[1]Outside Edges'!$A95&lt;&gt;"",'[1]Outside Edges'!$A95,"")</f>
        <v>D93</v>
      </c>
      <c r="B96" s="31" t="s">
        <v>20</v>
      </c>
      <c r="C96" s="32" t="s">
        <v>20</v>
      </c>
      <c r="D96" s="34" t="s">
        <v>19</v>
      </c>
      <c r="E96" s="173" t="s">
        <v>20</v>
      </c>
      <c r="F96" s="157" t="s">
        <v>20</v>
      </c>
      <c r="G96" s="34" t="s">
        <v>19</v>
      </c>
      <c r="H96"/>
    </row>
    <row r="97" spans="1:8" ht="15.75" customHeight="1" x14ac:dyDescent="0.25">
      <c r="A97" s="168" t="str">
        <f>IF('[1]Outside Edges'!$A96&lt;&gt;"",'[1]Outside Edges'!$A96,"")</f>
        <v>D94 AM</v>
      </c>
      <c r="B97" s="171" t="s">
        <v>20</v>
      </c>
      <c r="C97" s="156" t="s">
        <v>20</v>
      </c>
      <c r="D97" s="40" t="s">
        <v>19</v>
      </c>
      <c r="E97" s="171" t="s">
        <v>20</v>
      </c>
      <c r="F97" s="156" t="s">
        <v>20</v>
      </c>
      <c r="G97" s="40" t="s">
        <v>19</v>
      </c>
      <c r="H97"/>
    </row>
    <row r="98" spans="1:8" ht="15.75" customHeight="1" x14ac:dyDescent="0.25">
      <c r="A98" s="169" t="str">
        <f>IF('[1]Outside Edges'!$A97&lt;&gt;"",'[1]Outside Edges'!$A97,"")</f>
        <v>D95</v>
      </c>
      <c r="B98" s="31" t="s">
        <v>20</v>
      </c>
      <c r="C98" s="32" t="s">
        <v>20</v>
      </c>
      <c r="D98" s="34" t="s">
        <v>19</v>
      </c>
      <c r="E98" s="173" t="s">
        <v>20</v>
      </c>
      <c r="F98" s="157" t="s">
        <v>20</v>
      </c>
      <c r="G98" s="34" t="s">
        <v>19</v>
      </c>
      <c r="H98"/>
    </row>
    <row r="99" spans="1:8" ht="15.75" customHeight="1" x14ac:dyDescent="0.25">
      <c r="A99" s="168" t="str">
        <f>IF('[1]Outside Edges'!$A98&lt;&gt;"",'[1]Outside Edges'!$A98,"")</f>
        <v>D96</v>
      </c>
      <c r="B99" s="37" t="s">
        <v>20</v>
      </c>
      <c r="C99" s="38" t="s">
        <v>20</v>
      </c>
      <c r="D99" s="40" t="s">
        <v>19</v>
      </c>
      <c r="E99" s="171" t="s">
        <v>20</v>
      </c>
      <c r="F99" s="156" t="s">
        <v>20</v>
      </c>
      <c r="G99" s="40" t="s">
        <v>19</v>
      </c>
      <c r="H99"/>
    </row>
    <row r="100" spans="1:8" ht="15.75" customHeight="1" x14ac:dyDescent="0.25">
      <c r="A100" s="169" t="str">
        <f>IF('[1]Outside Edges'!$A99&lt;&gt;"",'[1]Outside Edges'!$A99,"")</f>
        <v>D97</v>
      </c>
      <c r="B100" s="31" t="s">
        <v>20</v>
      </c>
      <c r="C100" s="32" t="s">
        <v>20</v>
      </c>
      <c r="D100" s="34" t="s">
        <v>19</v>
      </c>
      <c r="E100" s="173" t="s">
        <v>20</v>
      </c>
      <c r="F100" s="157" t="s">
        <v>20</v>
      </c>
      <c r="G100" s="34" t="s">
        <v>19</v>
      </c>
      <c r="H100"/>
    </row>
    <row r="101" spans="1:8" ht="15.75" customHeight="1" x14ac:dyDescent="0.25">
      <c r="A101" s="168" t="str">
        <f>IF('[1]Outside Edges'!$A100&lt;&gt;"",'[1]Outside Edges'!$A100,"")</f>
        <v>D98</v>
      </c>
      <c r="B101" s="37" t="s">
        <v>20</v>
      </c>
      <c r="C101" s="38" t="s">
        <v>20</v>
      </c>
      <c r="D101" s="40" t="s">
        <v>19</v>
      </c>
      <c r="E101" s="171" t="s">
        <v>20</v>
      </c>
      <c r="F101" s="156" t="s">
        <v>20</v>
      </c>
      <c r="G101" s="40" t="s">
        <v>19</v>
      </c>
      <c r="H101"/>
    </row>
    <row r="102" spans="1:8" ht="15.75" customHeight="1" x14ac:dyDescent="0.25">
      <c r="A102" s="169" t="str">
        <f>IF('[1]Outside Edges'!$A101&lt;&gt;"",'[1]Outside Edges'!$A101,"")</f>
        <v>D99 AM</v>
      </c>
      <c r="B102" s="173" t="s">
        <v>20</v>
      </c>
      <c r="C102" s="157" t="s">
        <v>20</v>
      </c>
      <c r="D102" s="34" t="s">
        <v>19</v>
      </c>
      <c r="E102" s="173" t="s">
        <v>20</v>
      </c>
      <c r="F102" s="157" t="s">
        <v>20</v>
      </c>
      <c r="G102" s="34" t="s">
        <v>19</v>
      </c>
      <c r="H102"/>
    </row>
    <row r="103" spans="1:8" ht="15.75" customHeight="1" x14ac:dyDescent="0.25">
      <c r="A103" s="168" t="str">
        <f>IF('[1]Outside Edges'!$A102&lt;&gt;"",'[1]Outside Edges'!$A102,"")</f>
        <v>D100 AM</v>
      </c>
      <c r="B103" s="171" t="s">
        <v>20</v>
      </c>
      <c r="C103" s="156" t="s">
        <v>20</v>
      </c>
      <c r="D103" s="40" t="s">
        <v>19</v>
      </c>
      <c r="E103" s="171" t="s">
        <v>20</v>
      </c>
      <c r="F103" s="156" t="s">
        <v>20</v>
      </c>
      <c r="G103" s="40" t="s">
        <v>19</v>
      </c>
      <c r="H103"/>
    </row>
    <row r="104" spans="1:8" ht="15.75" customHeight="1" x14ac:dyDescent="0.25">
      <c r="A104" s="169" t="str">
        <f>IF('[1]Outside Edges'!$A103&lt;&gt;"",'[1]Outside Edges'!$A103,"")</f>
        <v>D101</v>
      </c>
      <c r="B104" s="31" t="s">
        <v>20</v>
      </c>
      <c r="C104" s="32" t="s">
        <v>20</v>
      </c>
      <c r="D104" s="34" t="s">
        <v>19</v>
      </c>
      <c r="E104" s="173" t="s">
        <v>20</v>
      </c>
      <c r="F104" s="157" t="s">
        <v>20</v>
      </c>
      <c r="G104" s="34" t="s">
        <v>19</v>
      </c>
      <c r="H104"/>
    </row>
    <row r="105" spans="1:8" ht="15.75" customHeight="1" x14ac:dyDescent="0.25">
      <c r="A105" s="168" t="str">
        <f>IF('[1]Outside Edges'!$A104&lt;&gt;"",'[1]Outside Edges'!$A104,"")</f>
        <v>D102</v>
      </c>
      <c r="B105" s="37" t="s">
        <v>20</v>
      </c>
      <c r="C105" s="38" t="s">
        <v>20</v>
      </c>
      <c r="D105" s="40" t="s">
        <v>19</v>
      </c>
      <c r="E105" s="171" t="s">
        <v>20</v>
      </c>
      <c r="F105" s="156" t="s">
        <v>20</v>
      </c>
      <c r="G105" s="40" t="s">
        <v>19</v>
      </c>
      <c r="H105"/>
    </row>
    <row r="106" spans="1:8" ht="15.75" customHeight="1" x14ac:dyDescent="0.25">
      <c r="A106" s="169" t="str">
        <f>IF('[1]Outside Edges'!$A105&lt;&gt;"",'[1]Outside Edges'!$A105,"")</f>
        <v>D103 AM</v>
      </c>
      <c r="B106" s="173" t="s">
        <v>20</v>
      </c>
      <c r="C106" s="157" t="s">
        <v>20</v>
      </c>
      <c r="D106" s="34" t="s">
        <v>19</v>
      </c>
      <c r="E106" s="173" t="s">
        <v>20</v>
      </c>
      <c r="F106" s="157" t="s">
        <v>20</v>
      </c>
      <c r="G106" s="34" t="s">
        <v>19</v>
      </c>
      <c r="H106"/>
    </row>
    <row r="107" spans="1:8" ht="15.75" customHeight="1" x14ac:dyDescent="0.25">
      <c r="A107" s="168" t="str">
        <f>IF('[1]Outside Edges'!$A106&lt;&gt;"",'[1]Outside Edges'!$A106,"")</f>
        <v>D104</v>
      </c>
      <c r="B107" s="37" t="s">
        <v>20</v>
      </c>
      <c r="C107" s="38" t="s">
        <v>20</v>
      </c>
      <c r="D107" s="40" t="s">
        <v>19</v>
      </c>
      <c r="E107" s="37" t="s">
        <v>20</v>
      </c>
      <c r="F107" s="38" t="s">
        <v>20</v>
      </c>
      <c r="G107" s="40" t="s">
        <v>19</v>
      </c>
      <c r="H107"/>
    </row>
    <row r="108" spans="1:8" ht="15.75" customHeight="1" x14ac:dyDescent="0.25">
      <c r="A108" s="169" t="str">
        <f>IF('[1]Outside Edges'!$A107&lt;&gt;"",'[1]Outside Edges'!$A107,"")</f>
        <v>D105</v>
      </c>
      <c r="B108" s="31" t="s">
        <v>20</v>
      </c>
      <c r="C108" s="32" t="s">
        <v>20</v>
      </c>
      <c r="D108" s="34" t="s">
        <v>19</v>
      </c>
      <c r="E108" s="173" t="s">
        <v>20</v>
      </c>
      <c r="F108" s="157" t="s">
        <v>20</v>
      </c>
      <c r="G108" s="34" t="s">
        <v>19</v>
      </c>
      <c r="H108"/>
    </row>
    <row r="109" spans="1:8" ht="15.75" customHeight="1" x14ac:dyDescent="0.25">
      <c r="A109" s="168" t="str">
        <f>IF('[1]Outside Edges'!$A108&lt;&gt;"",'[1]Outside Edges'!$A108,"")</f>
        <v>D106 AM</v>
      </c>
      <c r="B109" s="171" t="s">
        <v>20</v>
      </c>
      <c r="C109" s="156" t="s">
        <v>20</v>
      </c>
      <c r="D109" s="40" t="s">
        <v>19</v>
      </c>
      <c r="E109" s="171" t="s">
        <v>20</v>
      </c>
      <c r="F109" s="156" t="s">
        <v>20</v>
      </c>
      <c r="G109" s="40" t="s">
        <v>19</v>
      </c>
      <c r="H109"/>
    </row>
    <row r="110" spans="1:8" ht="15.75" customHeight="1" x14ac:dyDescent="0.25">
      <c r="A110" s="169" t="str">
        <f>IF('[1]Outside Edges'!$A109&lt;&gt;"",'[1]Outside Edges'!$A109,"")</f>
        <v>D107</v>
      </c>
      <c r="B110" s="31" t="s">
        <v>20</v>
      </c>
      <c r="C110" s="32" t="s">
        <v>20</v>
      </c>
      <c r="D110" s="34" t="s">
        <v>19</v>
      </c>
      <c r="E110" s="31" t="s">
        <v>20</v>
      </c>
      <c r="F110" s="32" t="s">
        <v>20</v>
      </c>
      <c r="G110" s="34" t="s">
        <v>19</v>
      </c>
      <c r="H110"/>
    </row>
    <row r="111" spans="1:8" ht="15.75" customHeight="1" x14ac:dyDescent="0.25">
      <c r="A111" s="168" t="str">
        <f>IF('[1]Outside Edges'!$A110&lt;&gt;"",'[1]Outside Edges'!$A110,"")</f>
        <v>D108</v>
      </c>
      <c r="B111" s="37" t="s">
        <v>20</v>
      </c>
      <c r="C111" s="38" t="s">
        <v>20</v>
      </c>
      <c r="D111" s="40" t="s">
        <v>19</v>
      </c>
      <c r="E111" s="171" t="s">
        <v>20</v>
      </c>
      <c r="F111" s="156" t="s">
        <v>20</v>
      </c>
      <c r="G111" s="40" t="s">
        <v>19</v>
      </c>
      <c r="H111"/>
    </row>
    <row r="112" spans="1:8" ht="15.75" customHeight="1" x14ac:dyDescent="0.25">
      <c r="A112" s="169" t="str">
        <f>IF('[1]Outside Edges'!$A111&lt;&gt;"",'[1]Outside Edges'!$A111,"")</f>
        <v>D109</v>
      </c>
      <c r="B112" s="173" t="s">
        <v>20</v>
      </c>
      <c r="C112" s="157" t="s">
        <v>20</v>
      </c>
      <c r="D112" s="34" t="s">
        <v>19</v>
      </c>
      <c r="E112" s="173" t="s">
        <v>20</v>
      </c>
      <c r="F112" s="157" t="s">
        <v>20</v>
      </c>
      <c r="G112" s="34" t="s">
        <v>19</v>
      </c>
      <c r="H112"/>
    </row>
    <row r="113" spans="1:8" ht="15.75" customHeight="1" x14ac:dyDescent="0.25">
      <c r="A113" s="168" t="str">
        <f>IF('[1]Outside Edges'!$A112&lt;&gt;"",'[1]Outside Edges'!$A112,"")</f>
        <v>D110</v>
      </c>
      <c r="B113" s="37" t="s">
        <v>20</v>
      </c>
      <c r="C113" s="38" t="s">
        <v>20</v>
      </c>
      <c r="D113" s="40" t="s">
        <v>19</v>
      </c>
      <c r="E113" s="171" t="s">
        <v>20</v>
      </c>
      <c r="F113" s="156" t="s">
        <v>20</v>
      </c>
      <c r="G113" s="40" t="s">
        <v>19</v>
      </c>
      <c r="H113"/>
    </row>
    <row r="114" spans="1:8" ht="15.75" customHeight="1" x14ac:dyDescent="0.25">
      <c r="A114" s="169" t="str">
        <f>IF('[1]Outside Edges'!$A113&lt;&gt;"",'[1]Outside Edges'!$A113,"")</f>
        <v>D111 AM</v>
      </c>
      <c r="B114" s="31" t="s">
        <v>20</v>
      </c>
      <c r="C114" s="32" t="s">
        <v>20</v>
      </c>
      <c r="D114" s="34" t="s">
        <v>19</v>
      </c>
      <c r="E114" s="173" t="s">
        <v>20</v>
      </c>
      <c r="F114" s="157" t="s">
        <v>20</v>
      </c>
      <c r="G114" s="34" t="s">
        <v>19</v>
      </c>
      <c r="H114"/>
    </row>
    <row r="115" spans="1:8" ht="15.75" customHeight="1" x14ac:dyDescent="0.25">
      <c r="A115" s="168" t="str">
        <f>IF('[1]Outside Edges'!$A114&lt;&gt;"",'[1]Outside Edges'!$A114,"")</f>
        <v>D112</v>
      </c>
      <c r="B115" s="37" t="s">
        <v>20</v>
      </c>
      <c r="C115" s="38" t="s">
        <v>20</v>
      </c>
      <c r="D115" s="40" t="s">
        <v>19</v>
      </c>
      <c r="E115" s="171" t="s">
        <v>20</v>
      </c>
      <c r="F115" s="156" t="s">
        <v>20</v>
      </c>
      <c r="G115" s="40" t="s">
        <v>19</v>
      </c>
      <c r="H115"/>
    </row>
    <row r="116" spans="1:8" ht="15.75" customHeight="1" x14ac:dyDescent="0.25">
      <c r="A116" s="169" t="str">
        <f>IF('[1]Outside Edges'!$A115&lt;&gt;"",'[1]Outside Edges'!$A115,"")</f>
        <v>D113 AM</v>
      </c>
      <c r="B116" s="173" t="s">
        <v>20</v>
      </c>
      <c r="C116" s="157" t="s">
        <v>20</v>
      </c>
      <c r="D116" s="34" t="s">
        <v>19</v>
      </c>
      <c r="E116" s="173" t="s">
        <v>20</v>
      </c>
      <c r="F116" s="157" t="s">
        <v>20</v>
      </c>
      <c r="G116" s="34" t="s">
        <v>19</v>
      </c>
      <c r="H116"/>
    </row>
    <row r="117" spans="1:8" ht="15.75" customHeight="1" x14ac:dyDescent="0.25">
      <c r="A117" s="168" t="str">
        <f>IF('[1]Outside Edges'!$A116&lt;&gt;"",'[1]Outside Edges'!$A116,"")</f>
        <v>D114 AM</v>
      </c>
      <c r="B117" s="171" t="s">
        <v>20</v>
      </c>
      <c r="C117" s="156" t="s">
        <v>20</v>
      </c>
      <c r="D117" s="40" t="s">
        <v>19</v>
      </c>
      <c r="E117" s="171" t="s">
        <v>20</v>
      </c>
      <c r="F117" s="156" t="s">
        <v>20</v>
      </c>
      <c r="G117" s="40" t="s">
        <v>19</v>
      </c>
      <c r="H117"/>
    </row>
    <row r="118" spans="1:8" ht="15.75" customHeight="1" x14ac:dyDescent="0.25">
      <c r="A118" s="169" t="str">
        <f>IF('[1]Outside Edges'!$A117&lt;&gt;"",'[1]Outside Edges'!$A117,"")</f>
        <v>D115</v>
      </c>
      <c r="B118" s="31" t="s">
        <v>20</v>
      </c>
      <c r="C118" s="32" t="s">
        <v>20</v>
      </c>
      <c r="D118" s="34" t="s">
        <v>19</v>
      </c>
      <c r="E118" s="173" t="s">
        <v>20</v>
      </c>
      <c r="F118" s="157" t="s">
        <v>20</v>
      </c>
      <c r="G118" s="34" t="s">
        <v>19</v>
      </c>
      <c r="H118"/>
    </row>
    <row r="119" spans="1:8" ht="15.75" customHeight="1" x14ac:dyDescent="0.25">
      <c r="A119" s="168" t="str">
        <f>IF('[1]Outside Edges'!$A118&lt;&gt;"",'[1]Outside Edges'!$A118,"")</f>
        <v>D116</v>
      </c>
      <c r="B119" s="37" t="s">
        <v>20</v>
      </c>
      <c r="C119" s="38" t="s">
        <v>20</v>
      </c>
      <c r="D119" s="40" t="s">
        <v>19</v>
      </c>
      <c r="E119" s="171" t="s">
        <v>20</v>
      </c>
      <c r="F119" s="156" t="s">
        <v>20</v>
      </c>
      <c r="G119" s="40" t="s">
        <v>19</v>
      </c>
      <c r="H119"/>
    </row>
    <row r="120" spans="1:8" ht="15.75" customHeight="1" x14ac:dyDescent="0.25">
      <c r="A120" s="169" t="str">
        <f>IF('[1]Outside Edges'!$A119&lt;&gt;"",'[1]Outside Edges'!$A119,"")</f>
        <v>D117</v>
      </c>
      <c r="B120" s="31" t="s">
        <v>20</v>
      </c>
      <c r="C120" s="32" t="s">
        <v>20</v>
      </c>
      <c r="D120" s="34" t="s">
        <v>19</v>
      </c>
      <c r="E120" s="173" t="s">
        <v>20</v>
      </c>
      <c r="F120" s="157" t="s">
        <v>20</v>
      </c>
      <c r="G120" s="34" t="s">
        <v>19</v>
      </c>
      <c r="H120"/>
    </row>
    <row r="121" spans="1:8" ht="15.75" customHeight="1" x14ac:dyDescent="0.25">
      <c r="A121" s="168" t="str">
        <f>IF('[1]Outside Edges'!$A120&lt;&gt;"",'[1]Outside Edges'!$A120,"")</f>
        <v>D118</v>
      </c>
      <c r="B121" s="37" t="s">
        <v>20</v>
      </c>
      <c r="C121" s="38" t="s">
        <v>20</v>
      </c>
      <c r="D121" s="40" t="s">
        <v>19</v>
      </c>
      <c r="E121" s="37" t="s">
        <v>20</v>
      </c>
      <c r="F121" s="38" t="s">
        <v>20</v>
      </c>
      <c r="G121" s="40" t="s">
        <v>19</v>
      </c>
      <c r="H121"/>
    </row>
    <row r="122" spans="1:8" ht="15.75" customHeight="1" x14ac:dyDescent="0.25">
      <c r="A122" s="169" t="str">
        <f>IF('[1]Outside Edges'!$A121&lt;&gt;"",'[1]Outside Edges'!$A121,"")</f>
        <v>D119</v>
      </c>
      <c r="B122" s="31" t="s">
        <v>20</v>
      </c>
      <c r="C122" s="32" t="s">
        <v>20</v>
      </c>
      <c r="D122" s="34" t="s">
        <v>19</v>
      </c>
      <c r="E122" s="31" t="s">
        <v>20</v>
      </c>
      <c r="F122" s="32" t="s">
        <v>20</v>
      </c>
      <c r="G122" s="34" t="s">
        <v>19</v>
      </c>
      <c r="H122"/>
    </row>
    <row r="123" spans="1:8" ht="15.75" customHeight="1" x14ac:dyDescent="0.25">
      <c r="A123" s="168" t="str">
        <f>IF('[1]Outside Edges'!$A122&lt;&gt;"",'[1]Outside Edges'!$A122,"")</f>
        <v>D120</v>
      </c>
      <c r="B123" s="37" t="s">
        <v>20</v>
      </c>
      <c r="C123" s="38" t="s">
        <v>20</v>
      </c>
      <c r="D123" s="40" t="s">
        <v>19</v>
      </c>
      <c r="E123" s="171" t="s">
        <v>20</v>
      </c>
      <c r="F123" s="156" t="s">
        <v>20</v>
      </c>
      <c r="G123" s="40" t="s">
        <v>19</v>
      </c>
      <c r="H123"/>
    </row>
    <row r="124" spans="1:8" ht="15.75" customHeight="1" x14ac:dyDescent="0.25">
      <c r="A124" s="169" t="str">
        <f>IF('[1]Outside Edges'!$A123&lt;&gt;"",'[1]Outside Edges'!$A123,"")</f>
        <v>D121 AM</v>
      </c>
      <c r="B124" s="173" t="s">
        <v>20</v>
      </c>
      <c r="C124" s="157" t="s">
        <v>20</v>
      </c>
      <c r="D124" s="34" t="s">
        <v>19</v>
      </c>
      <c r="E124" s="173" t="s">
        <v>20</v>
      </c>
      <c r="F124" s="157" t="s">
        <v>20</v>
      </c>
      <c r="G124" s="34" t="s">
        <v>19</v>
      </c>
      <c r="H124"/>
    </row>
    <row r="125" spans="1:8" ht="15.75" customHeight="1" x14ac:dyDescent="0.25">
      <c r="A125" s="168" t="str">
        <f>IF('[1]Outside Edges'!$A124&lt;&gt;"",'[1]Outside Edges'!$A124,"")</f>
        <v>D122 AM</v>
      </c>
      <c r="B125" s="171" t="s">
        <v>20</v>
      </c>
      <c r="C125" s="156" t="s">
        <v>20</v>
      </c>
      <c r="D125" s="40" t="s">
        <v>19</v>
      </c>
      <c r="E125" s="171" t="s">
        <v>20</v>
      </c>
      <c r="F125" s="156" t="s">
        <v>20</v>
      </c>
      <c r="G125" s="40" t="s">
        <v>19</v>
      </c>
      <c r="H125"/>
    </row>
    <row r="126" spans="1:8" ht="15.75" customHeight="1" x14ac:dyDescent="0.25">
      <c r="A126" s="169" t="str">
        <f>IF('[1]Outside Edges'!$A125&lt;&gt;"",'[1]Outside Edges'!$A125,"")</f>
        <v>D123</v>
      </c>
      <c r="B126" s="173" t="s">
        <v>20</v>
      </c>
      <c r="C126" s="157" t="s">
        <v>20</v>
      </c>
      <c r="D126" s="34" t="s">
        <v>19</v>
      </c>
      <c r="E126" s="173" t="s">
        <v>20</v>
      </c>
      <c r="F126" s="157" t="s">
        <v>20</v>
      </c>
      <c r="G126" s="34" t="s">
        <v>19</v>
      </c>
      <c r="H126"/>
    </row>
    <row r="127" spans="1:8" ht="15.75" customHeight="1" x14ac:dyDescent="0.25">
      <c r="A127" s="168" t="str">
        <f>IF('[1]Outside Edges'!$A126&lt;&gt;"",'[1]Outside Edges'!$A126,"")</f>
        <v>D124 AM</v>
      </c>
      <c r="B127" s="37" t="s">
        <v>20</v>
      </c>
      <c r="C127" s="38" t="s">
        <v>20</v>
      </c>
      <c r="D127" s="40" t="s">
        <v>19</v>
      </c>
      <c r="E127" s="171" t="s">
        <v>20</v>
      </c>
      <c r="F127" s="156" t="s">
        <v>20</v>
      </c>
      <c r="G127" s="40" t="s">
        <v>19</v>
      </c>
      <c r="H127"/>
    </row>
    <row r="128" spans="1:8" ht="15.75" customHeight="1" x14ac:dyDescent="0.25">
      <c r="A128" s="169" t="str">
        <f>IF('[1]Outside Edges'!$A127&lt;&gt;"",'[1]Outside Edges'!$A127,"")</f>
        <v>D125</v>
      </c>
      <c r="B128" s="31" t="s">
        <v>20</v>
      </c>
      <c r="C128" s="32" t="s">
        <v>20</v>
      </c>
      <c r="D128" s="34" t="s">
        <v>19</v>
      </c>
      <c r="E128" s="173" t="s">
        <v>20</v>
      </c>
      <c r="F128" s="157" t="s">
        <v>20</v>
      </c>
      <c r="G128" s="34" t="s">
        <v>19</v>
      </c>
      <c r="H128"/>
    </row>
    <row r="129" spans="1:8" ht="15.75" customHeight="1" x14ac:dyDescent="0.25">
      <c r="A129" s="168" t="str">
        <f>IF('[1]Outside Edges'!$A128&lt;&gt;"",'[1]Outside Edges'!$A128,"")</f>
        <v>D126</v>
      </c>
      <c r="B129" s="37" t="s">
        <v>20</v>
      </c>
      <c r="C129" s="38" t="s">
        <v>20</v>
      </c>
      <c r="D129" s="40" t="s">
        <v>19</v>
      </c>
      <c r="E129" s="171" t="s">
        <v>20</v>
      </c>
      <c r="F129" s="156" t="s">
        <v>20</v>
      </c>
      <c r="G129" s="40" t="s">
        <v>19</v>
      </c>
      <c r="H129"/>
    </row>
    <row r="130" spans="1:8" ht="15.75" customHeight="1" x14ac:dyDescent="0.25">
      <c r="A130" s="169" t="str">
        <f>IF('[1]Outside Edges'!$A129&lt;&gt;"",'[1]Outside Edges'!$A129,"")</f>
        <v>D127</v>
      </c>
      <c r="B130" s="173" t="s">
        <v>20</v>
      </c>
      <c r="C130" s="157" t="s">
        <v>20</v>
      </c>
      <c r="D130" s="34" t="s">
        <v>19</v>
      </c>
      <c r="E130" s="173" t="s">
        <v>20</v>
      </c>
      <c r="F130" s="157" t="s">
        <v>20</v>
      </c>
      <c r="G130" s="34" t="s">
        <v>19</v>
      </c>
      <c r="H130"/>
    </row>
    <row r="131" spans="1:8" ht="15.75" customHeight="1" x14ac:dyDescent="0.25">
      <c r="A131" s="168" t="str">
        <f>IF('[1]Outside Edges'!$A130&lt;&gt;"",'[1]Outside Edges'!$A130,"")</f>
        <v>D128</v>
      </c>
      <c r="B131" s="171" t="s">
        <v>20</v>
      </c>
      <c r="C131" s="156" t="s">
        <v>20</v>
      </c>
      <c r="D131" s="40" t="s">
        <v>19</v>
      </c>
      <c r="E131" s="171" t="s">
        <v>20</v>
      </c>
      <c r="F131" s="156" t="s">
        <v>20</v>
      </c>
      <c r="G131" s="40" t="s">
        <v>19</v>
      </c>
      <c r="H131"/>
    </row>
    <row r="132" spans="1:8" ht="15.75" customHeight="1" x14ac:dyDescent="0.25">
      <c r="A132" s="169" t="str">
        <f>IF('[1]Outside Edges'!$A131&lt;&gt;"",'[1]Outside Edges'!$A131,"")</f>
        <v>D129</v>
      </c>
      <c r="B132" s="31" t="s">
        <v>20</v>
      </c>
      <c r="C132" s="32" t="s">
        <v>20</v>
      </c>
      <c r="D132" s="34" t="s">
        <v>19</v>
      </c>
      <c r="E132" s="31" t="s">
        <v>20</v>
      </c>
      <c r="F132" s="32" t="s">
        <v>20</v>
      </c>
      <c r="G132" s="34" t="s">
        <v>19</v>
      </c>
      <c r="H132"/>
    </row>
    <row r="133" spans="1:8" ht="15.75" customHeight="1" x14ac:dyDescent="0.25">
      <c r="A133" s="168" t="str">
        <f>IF('[1]Outside Edges'!$A132&lt;&gt;"",'[1]Outside Edges'!$A132,"")</f>
        <v>D130</v>
      </c>
      <c r="B133" s="171" t="s">
        <v>20</v>
      </c>
      <c r="C133" s="156" t="s">
        <v>20</v>
      </c>
      <c r="D133" s="40" t="s">
        <v>19</v>
      </c>
      <c r="E133" s="171" t="s">
        <v>20</v>
      </c>
      <c r="F133" s="156" t="s">
        <v>20</v>
      </c>
      <c r="G133" s="40" t="s">
        <v>19</v>
      </c>
      <c r="H133"/>
    </row>
    <row r="134" spans="1:8" ht="15.75" customHeight="1" x14ac:dyDescent="0.25">
      <c r="A134" s="169" t="str">
        <f>IF('[1]Outside Edges'!$A133&lt;&gt;"",'[1]Outside Edges'!$A133,"")</f>
        <v>D131</v>
      </c>
      <c r="B134" s="31" t="s">
        <v>20</v>
      </c>
      <c r="C134" s="32" t="s">
        <v>20</v>
      </c>
      <c r="D134" s="34" t="s">
        <v>19</v>
      </c>
      <c r="E134" s="173" t="s">
        <v>20</v>
      </c>
      <c r="F134" s="157" t="s">
        <v>20</v>
      </c>
      <c r="G134" s="34" t="s">
        <v>19</v>
      </c>
      <c r="H134"/>
    </row>
    <row r="135" spans="1:8" ht="15.75" customHeight="1" x14ac:dyDescent="0.25">
      <c r="A135" s="168" t="str">
        <f>IF('[1]Outside Edges'!$A134&lt;&gt;"",'[1]Outside Edges'!$A134,"")</f>
        <v>D132 AM</v>
      </c>
      <c r="B135" s="171" t="s">
        <v>20</v>
      </c>
      <c r="C135" s="156" t="s">
        <v>20</v>
      </c>
      <c r="D135" s="40" t="s">
        <v>19</v>
      </c>
      <c r="E135" s="171" t="s">
        <v>20</v>
      </c>
      <c r="F135" s="156" t="s">
        <v>20</v>
      </c>
      <c r="G135" s="40" t="s">
        <v>19</v>
      </c>
      <c r="H135"/>
    </row>
    <row r="136" spans="1:8" ht="15.75" customHeight="1" x14ac:dyDescent="0.25">
      <c r="A136" s="169" t="str">
        <f>IF('[1]Outside Edges'!$A135&lt;&gt;"",'[1]Outside Edges'!$A135,"")</f>
        <v>D133 AM</v>
      </c>
      <c r="B136" s="173" t="s">
        <v>20</v>
      </c>
      <c r="C136" s="157" t="s">
        <v>20</v>
      </c>
      <c r="D136" s="34" t="s">
        <v>19</v>
      </c>
      <c r="E136" s="173" t="s">
        <v>20</v>
      </c>
      <c r="F136" s="157" t="s">
        <v>20</v>
      </c>
      <c r="G136" s="34" t="s">
        <v>19</v>
      </c>
      <c r="H136"/>
    </row>
    <row r="137" spans="1:8" ht="15.75" customHeight="1" x14ac:dyDescent="0.25">
      <c r="A137" s="168" t="str">
        <f>IF('[1]Outside Edges'!$A136&lt;&gt;"",'[1]Outside Edges'!$A136,"")</f>
        <v>D134</v>
      </c>
      <c r="B137" s="37" t="s">
        <v>20</v>
      </c>
      <c r="C137" s="38" t="s">
        <v>20</v>
      </c>
      <c r="D137" s="40" t="s">
        <v>19</v>
      </c>
      <c r="E137" s="171" t="s">
        <v>20</v>
      </c>
      <c r="F137" s="156" t="s">
        <v>20</v>
      </c>
      <c r="G137" s="40" t="s">
        <v>19</v>
      </c>
      <c r="H137"/>
    </row>
    <row r="138" spans="1:8" ht="15.75" customHeight="1" x14ac:dyDescent="0.25">
      <c r="A138" s="169" t="str">
        <f>IF('[1]Outside Edges'!$A137&lt;&gt;"",'[1]Outside Edges'!$A137,"")</f>
        <v>D135</v>
      </c>
      <c r="B138" s="31" t="s">
        <v>20</v>
      </c>
      <c r="C138" s="32" t="s">
        <v>20</v>
      </c>
      <c r="D138" s="34" t="s">
        <v>19</v>
      </c>
      <c r="E138" s="173" t="s">
        <v>20</v>
      </c>
      <c r="F138" s="157" t="s">
        <v>20</v>
      </c>
      <c r="G138" s="34" t="s">
        <v>19</v>
      </c>
      <c r="H138"/>
    </row>
    <row r="139" spans="1:8" ht="15.75" customHeight="1" x14ac:dyDescent="0.25">
      <c r="A139" s="168" t="str">
        <f>IF('[1]Outside Edges'!$A138&lt;&gt;"",'[1]Outside Edges'!$A138,"")</f>
        <v>D136 AM</v>
      </c>
      <c r="B139" s="37" t="s">
        <v>20</v>
      </c>
      <c r="C139" s="38" t="s">
        <v>20</v>
      </c>
      <c r="D139" s="40" t="s">
        <v>19</v>
      </c>
      <c r="E139" s="171" t="s">
        <v>20</v>
      </c>
      <c r="F139" s="156" t="s">
        <v>20</v>
      </c>
      <c r="G139" s="40" t="s">
        <v>19</v>
      </c>
      <c r="H139"/>
    </row>
    <row r="140" spans="1:8" ht="15.75" customHeight="1" x14ac:dyDescent="0.25">
      <c r="A140" s="169" t="str">
        <f>IF('[1]Outside Edges'!$A139&lt;&gt;"",'[1]Outside Edges'!$A139,"")</f>
        <v>D137</v>
      </c>
      <c r="B140" s="31" t="s">
        <v>20</v>
      </c>
      <c r="C140" s="32" t="s">
        <v>20</v>
      </c>
      <c r="D140" s="34" t="s">
        <v>19</v>
      </c>
      <c r="E140" s="173" t="s">
        <v>20</v>
      </c>
      <c r="F140" s="157" t="s">
        <v>20</v>
      </c>
      <c r="G140" s="34" t="s">
        <v>19</v>
      </c>
      <c r="H140"/>
    </row>
    <row r="141" spans="1:8" ht="15.75" customHeight="1" x14ac:dyDescent="0.25">
      <c r="A141" s="168" t="str">
        <f>IF('[1]Outside Edges'!$A140&lt;&gt;"",'[1]Outside Edges'!$A140,"")</f>
        <v>D138</v>
      </c>
      <c r="B141" s="37" t="s">
        <v>20</v>
      </c>
      <c r="C141" s="38" t="s">
        <v>20</v>
      </c>
      <c r="D141" s="40" t="s">
        <v>19</v>
      </c>
      <c r="E141" s="171" t="s">
        <v>20</v>
      </c>
      <c r="F141" s="156" t="s">
        <v>20</v>
      </c>
      <c r="G141" s="40" t="s">
        <v>19</v>
      </c>
      <c r="H141"/>
    </row>
    <row r="142" spans="1:8" ht="15.75" customHeight="1" x14ac:dyDescent="0.25">
      <c r="A142" s="169" t="str">
        <f>IF('[1]Outside Edges'!$A141&lt;&gt;"",'[1]Outside Edges'!$A141,"")</f>
        <v>D139</v>
      </c>
      <c r="B142" s="31" t="s">
        <v>20</v>
      </c>
      <c r="C142" s="32" t="s">
        <v>20</v>
      </c>
      <c r="D142" s="34" t="s">
        <v>19</v>
      </c>
      <c r="E142" s="173" t="s">
        <v>20</v>
      </c>
      <c r="F142" s="157" t="s">
        <v>20</v>
      </c>
      <c r="G142" s="34" t="s">
        <v>19</v>
      </c>
      <c r="H142"/>
    </row>
    <row r="143" spans="1:8" ht="15.75" customHeight="1" x14ac:dyDescent="0.25">
      <c r="A143" s="168" t="str">
        <f>IF('[1]Outside Edges'!$A142&lt;&gt;"",'[1]Outside Edges'!$A142,"")</f>
        <v>D140</v>
      </c>
      <c r="B143" s="171" t="s">
        <v>20</v>
      </c>
      <c r="C143" s="156" t="s">
        <v>20</v>
      </c>
      <c r="D143" s="40" t="s">
        <v>19</v>
      </c>
      <c r="E143" s="171" t="s">
        <v>20</v>
      </c>
      <c r="F143" s="156" t="s">
        <v>20</v>
      </c>
      <c r="G143" s="40" t="s">
        <v>19</v>
      </c>
      <c r="H143"/>
    </row>
    <row r="144" spans="1:8" ht="15.75" customHeight="1" x14ac:dyDescent="0.25">
      <c r="A144" s="169" t="str">
        <f>IF('[1]Outside Edges'!$A143&lt;&gt;"",'[1]Outside Edges'!$A143,"")</f>
        <v>D141</v>
      </c>
      <c r="B144" s="31" t="s">
        <v>20</v>
      </c>
      <c r="C144" s="32" t="s">
        <v>20</v>
      </c>
      <c r="D144" s="34" t="s">
        <v>19</v>
      </c>
      <c r="E144" s="173" t="s">
        <v>20</v>
      </c>
      <c r="F144" s="157" t="s">
        <v>20</v>
      </c>
      <c r="G144" s="34" t="s">
        <v>19</v>
      </c>
      <c r="H144"/>
    </row>
    <row r="145" spans="1:8" ht="15.75" customHeight="1" x14ac:dyDescent="0.25">
      <c r="A145" s="168" t="str">
        <f>IF('[1]Outside Edges'!$A144&lt;&gt;"",'[1]Outside Edges'!$A144,"")</f>
        <v>D142 AM</v>
      </c>
      <c r="B145" s="37" t="s">
        <v>20</v>
      </c>
      <c r="C145" s="38" t="s">
        <v>20</v>
      </c>
      <c r="D145" s="40" t="s">
        <v>19</v>
      </c>
      <c r="E145" s="171" t="s">
        <v>20</v>
      </c>
      <c r="F145" s="156" t="s">
        <v>20</v>
      </c>
      <c r="G145" s="40" t="s">
        <v>19</v>
      </c>
      <c r="H145"/>
    </row>
    <row r="146" spans="1:8" ht="15.75" customHeight="1" x14ac:dyDescent="0.25">
      <c r="A146" s="169" t="str">
        <f>IF('[1]Outside Edges'!$A145&lt;&gt;"",'[1]Outside Edges'!$A145,"")</f>
        <v>D143</v>
      </c>
      <c r="B146" s="31" t="s">
        <v>20</v>
      </c>
      <c r="C146" s="32" t="s">
        <v>20</v>
      </c>
      <c r="D146" s="34" t="s">
        <v>19</v>
      </c>
      <c r="E146" s="173" t="s">
        <v>20</v>
      </c>
      <c r="F146" s="157" t="s">
        <v>20</v>
      </c>
      <c r="G146" s="34" t="s">
        <v>19</v>
      </c>
      <c r="H146"/>
    </row>
    <row r="147" spans="1:8" ht="15.75" customHeight="1" x14ac:dyDescent="0.25">
      <c r="A147" s="168" t="str">
        <f>IF('[1]Outside Edges'!$A146&lt;&gt;"",'[1]Outside Edges'!$A146,"")</f>
        <v>D144</v>
      </c>
      <c r="B147" s="37" t="s">
        <v>19</v>
      </c>
      <c r="C147" s="38" t="s">
        <v>19</v>
      </c>
      <c r="D147" s="40" t="s">
        <v>20</v>
      </c>
      <c r="E147" s="37" t="s">
        <v>19</v>
      </c>
      <c r="F147" s="38" t="s">
        <v>19</v>
      </c>
      <c r="G147" s="40" t="s">
        <v>20</v>
      </c>
      <c r="H147"/>
    </row>
    <row r="148" spans="1:8" ht="15.75" customHeight="1" x14ac:dyDescent="0.25">
      <c r="A148" s="169" t="str">
        <f>IF('[1]Outside Edges'!$A147&lt;&gt;"",'[1]Outside Edges'!$A147,"")</f>
        <v>D145</v>
      </c>
      <c r="B148" s="173" t="s">
        <v>20</v>
      </c>
      <c r="C148" s="157" t="s">
        <v>20</v>
      </c>
      <c r="D148" s="34" t="s">
        <v>19</v>
      </c>
      <c r="E148" s="173" t="s">
        <v>20</v>
      </c>
      <c r="F148" s="157" t="s">
        <v>20</v>
      </c>
      <c r="G148" s="34" t="s">
        <v>19</v>
      </c>
      <c r="H148"/>
    </row>
    <row r="149" spans="1:8" ht="15.75" customHeight="1" x14ac:dyDescent="0.25">
      <c r="A149" s="168" t="str">
        <f>IF('[1]Outside Edges'!$A148&lt;&gt;"",'[1]Outside Edges'!$A148,"")</f>
        <v>D146</v>
      </c>
      <c r="B149" s="37" t="s">
        <v>20</v>
      </c>
      <c r="C149" s="38" t="s">
        <v>20</v>
      </c>
      <c r="D149" s="40" t="s">
        <v>19</v>
      </c>
      <c r="E149" s="171" t="s">
        <v>20</v>
      </c>
      <c r="F149" s="156" t="s">
        <v>20</v>
      </c>
      <c r="G149" s="40" t="s">
        <v>19</v>
      </c>
      <c r="H149"/>
    </row>
    <row r="150" spans="1:8" ht="15.75" customHeight="1" x14ac:dyDescent="0.25">
      <c r="A150" s="169" t="str">
        <f>IF('[1]Outside Edges'!$A149&lt;&gt;"",'[1]Outside Edges'!$A149,"")</f>
        <v>D147</v>
      </c>
      <c r="B150" s="173" t="s">
        <v>20</v>
      </c>
      <c r="C150" s="157" t="s">
        <v>20</v>
      </c>
      <c r="D150" s="34" t="s">
        <v>19</v>
      </c>
      <c r="E150" s="173" t="s">
        <v>20</v>
      </c>
      <c r="F150" s="157" t="s">
        <v>20</v>
      </c>
      <c r="G150" s="34" t="s">
        <v>19</v>
      </c>
      <c r="H150"/>
    </row>
    <row r="151" spans="1:8" ht="15.75" customHeight="1" x14ac:dyDescent="0.25">
      <c r="A151" s="168" t="str">
        <f>IF('[1]Outside Edges'!$A150&lt;&gt;"",'[1]Outside Edges'!$A150,"")</f>
        <v>D148 AM</v>
      </c>
      <c r="B151" s="37" t="s">
        <v>20</v>
      </c>
      <c r="C151" s="38" t="s">
        <v>20</v>
      </c>
      <c r="D151" s="40" t="s">
        <v>19</v>
      </c>
      <c r="E151" s="171" t="s">
        <v>20</v>
      </c>
      <c r="F151" s="156" t="s">
        <v>20</v>
      </c>
      <c r="G151" s="40" t="s">
        <v>19</v>
      </c>
      <c r="H151"/>
    </row>
    <row r="152" spans="1:8" ht="15.75" customHeight="1" x14ac:dyDescent="0.25">
      <c r="A152" s="169" t="str">
        <f>IF('[1]Outside Edges'!$A151&lt;&gt;"",'[1]Outside Edges'!$A151,"")</f>
        <v>D149</v>
      </c>
      <c r="B152" s="31" t="s">
        <v>20</v>
      </c>
      <c r="C152" s="32" t="s">
        <v>20</v>
      </c>
      <c r="D152" s="34" t="s">
        <v>19</v>
      </c>
      <c r="E152" s="173" t="s">
        <v>20</v>
      </c>
      <c r="F152" s="157" t="s">
        <v>20</v>
      </c>
      <c r="G152" s="34" t="s">
        <v>19</v>
      </c>
      <c r="H152"/>
    </row>
    <row r="153" spans="1:8" ht="15.75" customHeight="1" x14ac:dyDescent="0.25">
      <c r="A153" s="168" t="str">
        <f>IF('[1]Outside Edges'!$A152&lt;&gt;"",'[1]Outside Edges'!$A152,"")</f>
        <v>D150 AM</v>
      </c>
      <c r="B153" s="171" t="s">
        <v>20</v>
      </c>
      <c r="C153" s="38" t="s">
        <v>20</v>
      </c>
      <c r="D153" s="40" t="s">
        <v>19</v>
      </c>
      <c r="E153" s="171" t="s">
        <v>20</v>
      </c>
      <c r="F153" s="156" t="s">
        <v>20</v>
      </c>
      <c r="G153" s="40" t="s">
        <v>19</v>
      </c>
      <c r="H153"/>
    </row>
    <row r="154" spans="1:8" ht="15.75" customHeight="1" x14ac:dyDescent="0.25">
      <c r="A154" s="169" t="str">
        <f>IF('[1]Outside Edges'!$A153&lt;&gt;"",'[1]Outside Edges'!$A153,"")</f>
        <v>D151</v>
      </c>
      <c r="B154" s="31" t="s">
        <v>20</v>
      </c>
      <c r="C154" s="32" t="s">
        <v>20</v>
      </c>
      <c r="D154" s="34" t="s">
        <v>19</v>
      </c>
      <c r="E154" s="173" t="s">
        <v>20</v>
      </c>
      <c r="F154" s="157" t="s">
        <v>20</v>
      </c>
      <c r="G154" s="34" t="s">
        <v>19</v>
      </c>
      <c r="H154"/>
    </row>
    <row r="155" spans="1:8" ht="15.75" customHeight="1" x14ac:dyDescent="0.25">
      <c r="A155" s="168" t="str">
        <f>IF('[1]Outside Edges'!$A154&lt;&gt;"",'[1]Outside Edges'!$A154,"")</f>
        <v>D152</v>
      </c>
      <c r="B155" s="37" t="s">
        <v>20</v>
      </c>
      <c r="C155" s="38" t="s">
        <v>20</v>
      </c>
      <c r="D155" s="40" t="s">
        <v>19</v>
      </c>
      <c r="E155" s="37" t="s">
        <v>20</v>
      </c>
      <c r="F155" s="38" t="s">
        <v>20</v>
      </c>
      <c r="G155" s="40" t="s">
        <v>19</v>
      </c>
      <c r="H155"/>
    </row>
    <row r="156" spans="1:8" ht="15.75" customHeight="1" x14ac:dyDescent="0.25">
      <c r="A156" s="169" t="str">
        <f>IF('[1]Outside Edges'!$A155&lt;&gt;"",'[1]Outside Edges'!$A155,"")</f>
        <v>D153</v>
      </c>
      <c r="B156" s="31" t="s">
        <v>20</v>
      </c>
      <c r="C156" s="32" t="s">
        <v>20</v>
      </c>
      <c r="D156" s="34" t="s">
        <v>19</v>
      </c>
      <c r="E156" s="31" t="s">
        <v>20</v>
      </c>
      <c r="F156" s="32" t="s">
        <v>20</v>
      </c>
      <c r="G156" s="34" t="s">
        <v>19</v>
      </c>
      <c r="H156"/>
    </row>
    <row r="157" spans="1:8" ht="15.75" customHeight="1" x14ac:dyDescent="0.25">
      <c r="A157" s="168" t="str">
        <f>IF('[1]Outside Edges'!$A156&lt;&gt;"",'[1]Outside Edges'!$A156,"")</f>
        <v>D154</v>
      </c>
      <c r="B157" s="37" t="s">
        <v>20</v>
      </c>
      <c r="C157" s="38" t="s">
        <v>20</v>
      </c>
      <c r="D157" s="40" t="s">
        <v>19</v>
      </c>
      <c r="E157" s="171" t="s">
        <v>20</v>
      </c>
      <c r="F157" s="156" t="s">
        <v>20</v>
      </c>
      <c r="G157" s="40" t="s">
        <v>19</v>
      </c>
      <c r="H157"/>
    </row>
    <row r="158" spans="1:8" ht="15.75" customHeight="1" x14ac:dyDescent="0.25">
      <c r="A158" s="169" t="str">
        <f>IF('[1]Outside Edges'!$A157&lt;&gt;"",'[1]Outside Edges'!$A157,"")</f>
        <v>D155 AM</v>
      </c>
      <c r="B158" s="173" t="s">
        <v>20</v>
      </c>
      <c r="C158" s="157" t="s">
        <v>20</v>
      </c>
      <c r="D158" s="34" t="s">
        <v>19</v>
      </c>
      <c r="E158" s="173" t="s">
        <v>20</v>
      </c>
      <c r="F158" s="157" t="s">
        <v>20</v>
      </c>
      <c r="G158" s="34" t="s">
        <v>19</v>
      </c>
      <c r="H158"/>
    </row>
    <row r="159" spans="1:8" ht="15.75" customHeight="1" x14ac:dyDescent="0.25">
      <c r="A159" s="168" t="str">
        <f>IF('[1]Outside Edges'!$A158&lt;&gt;"",'[1]Outside Edges'!$A158,"")</f>
        <v>D156 AM</v>
      </c>
      <c r="B159" s="171" t="s">
        <v>20</v>
      </c>
      <c r="C159" s="156" t="s">
        <v>20</v>
      </c>
      <c r="D159" s="40" t="s">
        <v>19</v>
      </c>
      <c r="E159" s="171" t="s">
        <v>20</v>
      </c>
      <c r="F159" s="156" t="s">
        <v>20</v>
      </c>
      <c r="G159" s="40" t="s">
        <v>19</v>
      </c>
      <c r="H159"/>
    </row>
    <row r="160" spans="1:8" ht="15.75" customHeight="1" x14ac:dyDescent="0.25">
      <c r="A160" s="169" t="str">
        <f>IF('[1]Outside Edges'!$A159&lt;&gt;"",'[1]Outside Edges'!$A159,"")</f>
        <v>D157</v>
      </c>
      <c r="B160" s="31" t="s">
        <v>20</v>
      </c>
      <c r="C160" s="32" t="s">
        <v>20</v>
      </c>
      <c r="D160" s="34" t="s">
        <v>19</v>
      </c>
      <c r="E160" s="173" t="s">
        <v>20</v>
      </c>
      <c r="F160" s="157" t="s">
        <v>20</v>
      </c>
      <c r="G160" s="34" t="s">
        <v>19</v>
      </c>
      <c r="H160"/>
    </row>
    <row r="161" spans="1:9" ht="15.75" customHeight="1" x14ac:dyDescent="0.25">
      <c r="A161" s="168" t="str">
        <f>IF('[1]Outside Edges'!$A160&lt;&gt;"",'[1]Outside Edges'!$A160,"")</f>
        <v>D158</v>
      </c>
      <c r="B161" s="37" t="s">
        <v>20</v>
      </c>
      <c r="C161" s="38" t="s">
        <v>20</v>
      </c>
      <c r="D161" s="40" t="s">
        <v>19</v>
      </c>
      <c r="E161" s="171" t="s">
        <v>20</v>
      </c>
      <c r="F161" s="156" t="s">
        <v>20</v>
      </c>
      <c r="G161" s="40" t="s">
        <v>19</v>
      </c>
      <c r="H161"/>
    </row>
    <row r="162" spans="1:9" ht="15.75" customHeight="1" x14ac:dyDescent="0.25">
      <c r="A162" s="169" t="str">
        <f>IF('[1]Outside Edges'!$A161&lt;&gt;"",'[1]Outside Edges'!$A161,"")</f>
        <v>D159 AM</v>
      </c>
      <c r="B162" s="173" t="s">
        <v>20</v>
      </c>
      <c r="C162" s="157" t="s">
        <v>20</v>
      </c>
      <c r="D162" s="34" t="s">
        <v>19</v>
      </c>
      <c r="E162" s="173" t="s">
        <v>20</v>
      </c>
      <c r="F162" s="157" t="s">
        <v>20</v>
      </c>
      <c r="G162" s="34" t="s">
        <v>19</v>
      </c>
      <c r="H162"/>
    </row>
    <row r="163" spans="1:9" x14ac:dyDescent="0.25">
      <c r="A163" s="168" t="str">
        <f>IF('[1]Outside Edges'!$A162&lt;&gt;"",'[1]Outside Edges'!$A162,"")</f>
        <v>D160</v>
      </c>
      <c r="B163" s="37" t="s">
        <v>20</v>
      </c>
      <c r="C163" s="38" t="s">
        <v>20</v>
      </c>
      <c r="D163" s="40" t="s">
        <v>19</v>
      </c>
      <c r="E163" s="37" t="s">
        <v>20</v>
      </c>
      <c r="F163" s="38" t="s">
        <v>20</v>
      </c>
      <c r="G163" s="40" t="s">
        <v>19</v>
      </c>
      <c r="H163"/>
    </row>
    <row r="164" spans="1:9" x14ac:dyDescent="0.25">
      <c r="A164" s="169" t="str">
        <f>IF('[1]Outside Edges'!$A163&lt;&gt;"",'[1]Outside Edges'!$A163,"")</f>
        <v>D161</v>
      </c>
      <c r="B164" s="31" t="s">
        <v>20</v>
      </c>
      <c r="C164" s="32" t="s">
        <v>20</v>
      </c>
      <c r="D164" s="34" t="s">
        <v>19</v>
      </c>
      <c r="E164" s="31" t="s">
        <v>20</v>
      </c>
      <c r="F164" s="32" t="s">
        <v>20</v>
      </c>
      <c r="G164" s="34" t="s">
        <v>19</v>
      </c>
      <c r="H164"/>
    </row>
    <row r="165" spans="1:9" x14ac:dyDescent="0.25">
      <c r="A165" s="168" t="str">
        <f>IF('[1]Outside Edges'!$A164&lt;&gt;"",'[1]Outside Edges'!$A164,"")</f>
        <v>D162</v>
      </c>
      <c r="B165" s="171" t="s">
        <v>20</v>
      </c>
      <c r="C165" s="156" t="s">
        <v>20</v>
      </c>
      <c r="D165" s="40" t="s">
        <v>19</v>
      </c>
      <c r="E165" s="171" t="s">
        <v>20</v>
      </c>
      <c r="F165" s="156" t="s">
        <v>20</v>
      </c>
      <c r="G165" s="40" t="s">
        <v>19</v>
      </c>
      <c r="H165"/>
    </row>
    <row r="166" spans="1:9" x14ac:dyDescent="0.25">
      <c r="A166" s="169" t="str">
        <f>IF('[1]Outside Edges'!$A165&lt;&gt;"",'[1]Outside Edges'!$A165,"")</f>
        <v>D163</v>
      </c>
      <c r="B166" s="173" t="s">
        <v>20</v>
      </c>
      <c r="C166" s="157" t="s">
        <v>20</v>
      </c>
      <c r="D166" s="34" t="s">
        <v>19</v>
      </c>
      <c r="E166" s="173" t="s">
        <v>20</v>
      </c>
      <c r="F166" s="157" t="s">
        <v>20</v>
      </c>
      <c r="G166" s="34" t="s">
        <v>19</v>
      </c>
      <c r="H166"/>
    </row>
    <row r="167" spans="1:9" x14ac:dyDescent="0.25">
      <c r="A167" s="168" t="str">
        <f>IF('[1]Outside Edges'!$A166&lt;&gt;"",'[1]Outside Edges'!$A166,"")</f>
        <v>D164</v>
      </c>
      <c r="B167" s="37" t="s">
        <v>20</v>
      </c>
      <c r="C167" s="38" t="s">
        <v>20</v>
      </c>
      <c r="D167" s="40" t="s">
        <v>19</v>
      </c>
      <c r="E167" s="171" t="s">
        <v>20</v>
      </c>
      <c r="F167" s="156" t="s">
        <v>20</v>
      </c>
      <c r="G167" s="40" t="s">
        <v>19</v>
      </c>
      <c r="H167"/>
    </row>
    <row r="168" spans="1:9" x14ac:dyDescent="0.25">
      <c r="A168" s="169" t="str">
        <f>IF('[1]Outside Edges'!$A167&lt;&gt;"",'[1]Outside Edges'!$A167,"")</f>
        <v>D165 AM</v>
      </c>
      <c r="B168" s="31" t="s">
        <v>20</v>
      </c>
      <c r="C168" s="32" t="s">
        <v>20</v>
      </c>
      <c r="D168" s="34" t="s">
        <v>19</v>
      </c>
      <c r="E168" s="173" t="s">
        <v>20</v>
      </c>
      <c r="F168" s="157" t="s">
        <v>20</v>
      </c>
      <c r="G168" s="34" t="s">
        <v>19</v>
      </c>
      <c r="H168"/>
    </row>
    <row r="169" spans="1:9" x14ac:dyDescent="0.25">
      <c r="A169" s="168" t="str">
        <f>IF('[1]Outside Edges'!$A168&lt;&gt;"",'[1]Outside Edges'!$A168,"")</f>
        <v>D166</v>
      </c>
      <c r="B169" s="171" t="s">
        <v>20</v>
      </c>
      <c r="C169" s="156" t="s">
        <v>20</v>
      </c>
      <c r="D169" s="40" t="s">
        <v>19</v>
      </c>
      <c r="E169" s="171" t="s">
        <v>20</v>
      </c>
      <c r="F169" s="156" t="s">
        <v>20</v>
      </c>
      <c r="G169" s="40" t="s">
        <v>19</v>
      </c>
      <c r="H169"/>
    </row>
    <row r="170" spans="1:9" ht="18.75" x14ac:dyDescent="0.3">
      <c r="A170" s="170" t="str">
        <f>IF('[1]Outside Edges'!$A169&lt;&gt;"",'[1]Outside Edges'!$A169,"")</f>
        <v>D167</v>
      </c>
      <c r="B170" s="31" t="s">
        <v>20</v>
      </c>
      <c r="C170" s="32" t="s">
        <v>20</v>
      </c>
      <c r="D170" s="108" t="s">
        <v>19</v>
      </c>
      <c r="E170" s="173" t="s">
        <v>20</v>
      </c>
      <c r="F170" s="157" t="s">
        <v>20</v>
      </c>
      <c r="G170" s="108" t="s">
        <v>19</v>
      </c>
      <c r="H170"/>
      <c r="I170" s="160"/>
    </row>
    <row r="171" spans="1:9" ht="18.75" x14ac:dyDescent="0.3">
      <c r="A171" s="168" t="str">
        <f>IF('[1]Outside Edges'!$A170&lt;&gt;"",'[1]Outside Edges'!$A170,"")</f>
        <v>D168</v>
      </c>
      <c r="B171" s="37" t="s">
        <v>20</v>
      </c>
      <c r="C171" s="38" t="s">
        <v>20</v>
      </c>
      <c r="D171" s="40" t="s">
        <v>19</v>
      </c>
      <c r="E171" s="171" t="s">
        <v>20</v>
      </c>
      <c r="F171" s="156" t="s">
        <v>20</v>
      </c>
      <c r="G171" s="40" t="s">
        <v>19</v>
      </c>
      <c r="H171"/>
      <c r="I171" s="160"/>
    </row>
    <row r="172" spans="1:9" x14ac:dyDescent="0.25">
      <c r="A172" s="170" t="str">
        <f>IF('[1]Outside Edges'!$A171&lt;&gt;"",'[1]Outside Edges'!$A171,"")</f>
        <v>D169</v>
      </c>
      <c r="B172" s="173" t="s">
        <v>20</v>
      </c>
      <c r="C172" s="157" t="s">
        <v>20</v>
      </c>
      <c r="D172" s="108" t="s">
        <v>19</v>
      </c>
      <c r="E172" s="173" t="s">
        <v>20</v>
      </c>
      <c r="F172" s="157" t="s">
        <v>20</v>
      </c>
      <c r="G172" s="108" t="s">
        <v>19</v>
      </c>
      <c r="H172"/>
    </row>
    <row r="173" spans="1:9" x14ac:dyDescent="0.25">
      <c r="A173" s="168" t="str">
        <f>IF('[1]Outside Edges'!$A172&lt;&gt;"",'[1]Outside Edges'!$A172,"")</f>
        <v>D170</v>
      </c>
      <c r="B173" s="171" t="s">
        <v>20</v>
      </c>
      <c r="C173" s="156" t="s">
        <v>20</v>
      </c>
      <c r="D173" s="40" t="s">
        <v>19</v>
      </c>
      <c r="E173" s="171" t="s">
        <v>20</v>
      </c>
      <c r="F173" s="156" t="s">
        <v>20</v>
      </c>
      <c r="G173" s="40" t="s">
        <v>19</v>
      </c>
      <c r="H173"/>
    </row>
    <row r="174" spans="1:9" x14ac:dyDescent="0.25">
      <c r="A174" s="170" t="str">
        <f>IF('[1]Outside Edges'!$A173&lt;&gt;"",'[1]Outside Edges'!$A173,"")</f>
        <v>D171 AM</v>
      </c>
      <c r="B174" s="31" t="s">
        <v>20</v>
      </c>
      <c r="C174" s="32" t="s">
        <v>20</v>
      </c>
      <c r="D174" s="108" t="s">
        <v>19</v>
      </c>
      <c r="E174" s="173" t="s">
        <v>20</v>
      </c>
      <c r="F174" s="157" t="s">
        <v>20</v>
      </c>
      <c r="G174" s="108" t="s">
        <v>19</v>
      </c>
      <c r="H174"/>
    </row>
    <row r="175" spans="1:9" x14ac:dyDescent="0.25">
      <c r="A175" s="168" t="str">
        <f>IF('[1]Outside Edges'!$A174&lt;&gt;"",'[1]Outside Edges'!$A174,"")</f>
        <v>D172</v>
      </c>
      <c r="B175" s="37" t="s">
        <v>20</v>
      </c>
      <c r="C175" s="38" t="s">
        <v>20</v>
      </c>
      <c r="D175" s="40" t="s">
        <v>19</v>
      </c>
      <c r="E175" s="171" t="s">
        <v>20</v>
      </c>
      <c r="F175" s="156" t="s">
        <v>20</v>
      </c>
      <c r="G175" s="40" t="s">
        <v>19</v>
      </c>
      <c r="H175"/>
    </row>
    <row r="176" spans="1:9" x14ac:dyDescent="0.25">
      <c r="A176" s="169" t="str">
        <f>IF('[1]Outside Edges'!$A175&lt;&gt;"",'[1]Outside Edges'!$A175,"")</f>
        <v>D173 AM</v>
      </c>
      <c r="B176" s="173" t="s">
        <v>20</v>
      </c>
      <c r="C176" s="157" t="s">
        <v>20</v>
      </c>
      <c r="D176" s="137" t="s">
        <v>19</v>
      </c>
      <c r="E176" s="173" t="s">
        <v>20</v>
      </c>
      <c r="F176" s="157" t="s">
        <v>20</v>
      </c>
      <c r="G176" s="137" t="s">
        <v>19</v>
      </c>
      <c r="H176"/>
    </row>
    <row r="177" spans="1:8" x14ac:dyDescent="0.25">
      <c r="A177" s="168" t="str">
        <f>IF('[1]Outside Edges'!$A176&lt;&gt;"",'[1]Outside Edges'!$A176,"")</f>
        <v>D174</v>
      </c>
      <c r="B177" s="37" t="s">
        <v>20</v>
      </c>
      <c r="C177" s="38" t="s">
        <v>20</v>
      </c>
      <c r="D177" s="40" t="s">
        <v>19</v>
      </c>
      <c r="E177" s="171" t="s">
        <v>20</v>
      </c>
      <c r="F177" s="156" t="s">
        <v>20</v>
      </c>
      <c r="G177" s="40" t="s">
        <v>19</v>
      </c>
      <c r="H177"/>
    </row>
    <row r="178" spans="1:8" x14ac:dyDescent="0.25">
      <c r="A178" s="169" t="str">
        <f>IF('[1]Outside Edges'!$A177&lt;&gt;"",'[1]Outside Edges'!$A177,"")</f>
        <v>D175</v>
      </c>
      <c r="B178" s="31" t="s">
        <v>20</v>
      </c>
      <c r="C178" s="32" t="s">
        <v>20</v>
      </c>
      <c r="D178" s="137" t="s">
        <v>19</v>
      </c>
      <c r="E178" s="173" t="s">
        <v>20</v>
      </c>
      <c r="F178" s="157" t="s">
        <v>20</v>
      </c>
      <c r="G178" s="137" t="s">
        <v>19</v>
      </c>
      <c r="H178"/>
    </row>
    <row r="179" spans="1:8" x14ac:dyDescent="0.25">
      <c r="A179" s="168" t="str">
        <f>IF('[1]Outside Edges'!$A178&lt;&gt;"",'[1]Outside Edges'!$A178,"")</f>
        <v>D176</v>
      </c>
      <c r="B179" s="37" t="s">
        <v>20</v>
      </c>
      <c r="C179" s="38" t="s">
        <v>20</v>
      </c>
      <c r="D179" s="40" t="s">
        <v>19</v>
      </c>
      <c r="E179" s="171" t="s">
        <v>20</v>
      </c>
      <c r="F179" s="156" t="s">
        <v>20</v>
      </c>
      <c r="G179" s="40" t="s">
        <v>19</v>
      </c>
      <c r="H179"/>
    </row>
    <row r="180" spans="1:8" x14ac:dyDescent="0.25">
      <c r="A180" s="169" t="str">
        <f>IF('[1]Outside Edges'!$A179&lt;&gt;"",'[1]Outside Edges'!$A179,"")</f>
        <v>D177 AM</v>
      </c>
      <c r="B180" s="173" t="s">
        <v>20</v>
      </c>
      <c r="C180" s="32" t="s">
        <v>20</v>
      </c>
      <c r="D180" s="137" t="s">
        <v>19</v>
      </c>
      <c r="E180" s="173" t="s">
        <v>20</v>
      </c>
      <c r="F180" s="157" t="s">
        <v>20</v>
      </c>
      <c r="G180" s="137" t="s">
        <v>19</v>
      </c>
      <c r="H180"/>
    </row>
    <row r="181" spans="1:8" x14ac:dyDescent="0.25">
      <c r="A181" s="168" t="str">
        <f>IF('[1]Outside Edges'!$A180&lt;&gt;"",'[1]Outside Edges'!$A180,"")</f>
        <v>D178 AM</v>
      </c>
      <c r="B181" s="171" t="s">
        <v>20</v>
      </c>
      <c r="C181" s="156" t="s">
        <v>20</v>
      </c>
      <c r="D181" s="40" t="s">
        <v>19</v>
      </c>
      <c r="E181" s="171" t="s">
        <v>20</v>
      </c>
      <c r="F181" s="156" t="s">
        <v>20</v>
      </c>
      <c r="G181" s="40" t="s">
        <v>19</v>
      </c>
      <c r="H181"/>
    </row>
    <row r="182" spans="1:8" x14ac:dyDescent="0.25">
      <c r="A182" s="169" t="str">
        <f>IF('[1]Outside Edges'!$A181&lt;&gt;"",'[1]Outside Edges'!$A181,"")</f>
        <v>D179 AM</v>
      </c>
      <c r="B182" s="173" t="s">
        <v>20</v>
      </c>
      <c r="C182" s="157" t="s">
        <v>20</v>
      </c>
      <c r="D182" s="137" t="s">
        <v>19</v>
      </c>
      <c r="E182" s="173" t="s">
        <v>20</v>
      </c>
      <c r="F182" s="157" t="s">
        <v>20</v>
      </c>
      <c r="G182" s="137" t="s">
        <v>19</v>
      </c>
      <c r="H182"/>
    </row>
    <row r="183" spans="1:8" x14ac:dyDescent="0.25">
      <c r="A183" s="168" t="str">
        <f>IF('[1]Outside Edges'!$A182&lt;&gt;"",'[1]Outside Edges'!$A182,"")</f>
        <v>D180</v>
      </c>
      <c r="B183" s="37" t="s">
        <v>19</v>
      </c>
      <c r="C183" s="38" t="s">
        <v>19</v>
      </c>
      <c r="D183" s="40" t="s">
        <v>20</v>
      </c>
      <c r="E183" s="37" t="s">
        <v>19</v>
      </c>
      <c r="F183" s="38" t="s">
        <v>19</v>
      </c>
      <c r="G183" s="177" t="s">
        <v>20</v>
      </c>
      <c r="H183"/>
    </row>
    <row r="184" spans="1:8" x14ac:dyDescent="0.25">
      <c r="A184" s="169" t="str">
        <f>IF('[1]Outside Edges'!$A183&lt;&gt;"",'[1]Outside Edges'!$A183,"")</f>
        <v>D181</v>
      </c>
      <c r="B184" s="31" t="s">
        <v>20</v>
      </c>
      <c r="C184" s="32" t="s">
        <v>20</v>
      </c>
      <c r="D184" s="137" t="s">
        <v>19</v>
      </c>
      <c r="E184" s="31" t="s">
        <v>20</v>
      </c>
      <c r="F184" s="32" t="s">
        <v>20</v>
      </c>
      <c r="G184" s="137" t="s">
        <v>19</v>
      </c>
      <c r="H184"/>
    </row>
    <row r="185" spans="1:8" x14ac:dyDescent="0.25">
      <c r="A185" s="168" t="str">
        <f>IF('[1]Outside Edges'!$A184&lt;&gt;"",'[1]Outside Edges'!$A184,"")</f>
        <v>D182</v>
      </c>
      <c r="B185" s="37" t="s">
        <v>20</v>
      </c>
      <c r="C185" s="38" t="s">
        <v>20</v>
      </c>
      <c r="D185" s="40" t="s">
        <v>19</v>
      </c>
      <c r="E185" s="171" t="s">
        <v>20</v>
      </c>
      <c r="F185" s="156" t="s">
        <v>20</v>
      </c>
      <c r="G185" s="40" t="s">
        <v>19</v>
      </c>
      <c r="H185"/>
    </row>
    <row r="186" spans="1:8" x14ac:dyDescent="0.25">
      <c r="A186" s="169" t="str">
        <f>IF('[1]Outside Edges'!$A185&lt;&gt;"",'[1]Outside Edges'!$A185,"")</f>
        <v>D183 AM</v>
      </c>
      <c r="B186" s="31" t="s">
        <v>20</v>
      </c>
      <c r="C186" s="32" t="s">
        <v>20</v>
      </c>
      <c r="D186" s="137" t="s">
        <v>19</v>
      </c>
      <c r="E186" s="173" t="s">
        <v>20</v>
      </c>
      <c r="F186" s="157" t="s">
        <v>20</v>
      </c>
      <c r="G186" s="137" t="s">
        <v>19</v>
      </c>
      <c r="H186"/>
    </row>
    <row r="187" spans="1:8" x14ac:dyDescent="0.25">
      <c r="A187" s="168" t="str">
        <f>IF('[1]Outside Edges'!$A186&lt;&gt;"",'[1]Outside Edges'!$A186,"")</f>
        <v>D184 AM</v>
      </c>
      <c r="B187" s="171" t="s">
        <v>20</v>
      </c>
      <c r="C187" s="156" t="s">
        <v>20</v>
      </c>
      <c r="D187" s="40" t="s">
        <v>19</v>
      </c>
      <c r="E187" s="171" t="s">
        <v>20</v>
      </c>
      <c r="F187" s="156" t="s">
        <v>20</v>
      </c>
      <c r="G187" s="40" t="s">
        <v>19</v>
      </c>
      <c r="H187"/>
    </row>
    <row r="188" spans="1:8" s="86" customFormat="1" x14ac:dyDescent="0.25">
      <c r="A188" s="169" t="str">
        <f>IF('[1]Outside Edges'!$A187&lt;&gt;"",'[1]Outside Edges'!$A187,"")</f>
        <v>D185 AM</v>
      </c>
      <c r="B188" s="173" t="s">
        <v>20</v>
      </c>
      <c r="C188" s="157" t="s">
        <v>20</v>
      </c>
      <c r="D188" s="137" t="s">
        <v>19</v>
      </c>
      <c r="E188" s="173" t="s">
        <v>20</v>
      </c>
      <c r="F188" s="157" t="s">
        <v>20</v>
      </c>
      <c r="G188" s="137" t="s">
        <v>19</v>
      </c>
    </row>
    <row r="189" spans="1:8" x14ac:dyDescent="0.25">
      <c r="A189" s="168" t="str">
        <f>IF('[1]Outside Edges'!$A188&lt;&gt;"",'[1]Outside Edges'!$A188,"")</f>
        <v>D186 AM</v>
      </c>
      <c r="B189" s="171" t="s">
        <v>20</v>
      </c>
      <c r="C189" s="156" t="s">
        <v>20</v>
      </c>
      <c r="D189" s="40" t="s">
        <v>19</v>
      </c>
      <c r="E189" s="171" t="s">
        <v>20</v>
      </c>
      <c r="F189" s="156" t="s">
        <v>20</v>
      </c>
      <c r="G189" s="40" t="s">
        <v>19</v>
      </c>
      <c r="H189"/>
    </row>
    <row r="190" spans="1:8" s="86" customFormat="1" x14ac:dyDescent="0.25">
      <c r="A190" s="169" t="str">
        <f>IF('[1]Outside Edges'!$A189&lt;&gt;"",'[1]Outside Edges'!$A189,"")</f>
        <v>D187 AM</v>
      </c>
      <c r="B190" s="173" t="s">
        <v>20</v>
      </c>
      <c r="C190" s="157" t="s">
        <v>20</v>
      </c>
      <c r="D190" s="137" t="s">
        <v>19</v>
      </c>
      <c r="E190" s="173" t="s">
        <v>20</v>
      </c>
      <c r="F190" s="157" t="s">
        <v>20</v>
      </c>
      <c r="G190" s="137" t="s">
        <v>19</v>
      </c>
    </row>
    <row r="191" spans="1:8" x14ac:dyDescent="0.25">
      <c r="A191" s="168" t="str">
        <f>IF('[1]Outside Edges'!$A190&lt;&gt;"",'[1]Outside Edges'!$A190,"")</f>
        <v>D188 AM</v>
      </c>
      <c r="B191" s="171" t="s">
        <v>20</v>
      </c>
      <c r="C191" s="156" t="s">
        <v>20</v>
      </c>
      <c r="D191" s="40" t="s">
        <v>19</v>
      </c>
      <c r="E191" s="171" t="s">
        <v>20</v>
      </c>
      <c r="F191" s="156" t="s">
        <v>20</v>
      </c>
      <c r="G191" s="40" t="s">
        <v>19</v>
      </c>
      <c r="H191"/>
    </row>
    <row r="192" spans="1:8" s="86" customFormat="1" x14ac:dyDescent="0.25">
      <c r="A192" s="169" t="str">
        <f>IF('[1]Outside Edges'!$A191&lt;&gt;"",'[1]Outside Edges'!$A191,"")</f>
        <v>D189 AM</v>
      </c>
      <c r="B192" s="173" t="s">
        <v>20</v>
      </c>
      <c r="C192" s="157" t="s">
        <v>20</v>
      </c>
      <c r="D192" s="137" t="s">
        <v>19</v>
      </c>
      <c r="E192" s="173" t="s">
        <v>20</v>
      </c>
      <c r="F192" s="157" t="s">
        <v>20</v>
      </c>
      <c r="G192" s="137" t="s">
        <v>19</v>
      </c>
    </row>
    <row r="193" spans="1:8" x14ac:dyDescent="0.25">
      <c r="A193" s="168" t="str">
        <f>IF('[1]Outside Edges'!$A192&lt;&gt;"",'[1]Outside Edges'!$A192,"")</f>
        <v>D190 AM</v>
      </c>
      <c r="B193" s="171" t="s">
        <v>20</v>
      </c>
      <c r="C193" s="156" t="s">
        <v>20</v>
      </c>
      <c r="D193" s="40" t="s">
        <v>19</v>
      </c>
      <c r="E193" s="171" t="s">
        <v>20</v>
      </c>
      <c r="F193" s="156" t="s">
        <v>20</v>
      </c>
      <c r="G193" s="40" t="s">
        <v>19</v>
      </c>
      <c r="H193"/>
    </row>
    <row r="194" spans="1:8" s="86" customFormat="1" x14ac:dyDescent="0.25">
      <c r="A194" s="169" t="str">
        <f>IF('[1]Outside Edges'!$A193&lt;&gt;"",'[1]Outside Edges'!$A193,"")</f>
        <v>D191 AM</v>
      </c>
      <c r="B194" s="173" t="s">
        <v>20</v>
      </c>
      <c r="C194" s="157" t="s">
        <v>20</v>
      </c>
      <c r="D194" s="137" t="s">
        <v>19</v>
      </c>
      <c r="E194" s="173" t="s">
        <v>20</v>
      </c>
      <c r="F194" s="157" t="s">
        <v>20</v>
      </c>
      <c r="G194" s="137" t="s">
        <v>19</v>
      </c>
    </row>
    <row r="195" spans="1:8" x14ac:dyDescent="0.25">
      <c r="A195" s="168" t="str">
        <f>IF('[1]Outside Edges'!$A194&lt;&gt;"",'[1]Outside Edges'!$A194,"")</f>
        <v>D192 AM</v>
      </c>
      <c r="B195" s="171" t="s">
        <v>20</v>
      </c>
      <c r="C195" s="156" t="s">
        <v>20</v>
      </c>
      <c r="D195" s="40" t="s">
        <v>19</v>
      </c>
      <c r="E195" s="171" t="s">
        <v>20</v>
      </c>
      <c r="F195" s="156" t="s">
        <v>20</v>
      </c>
      <c r="G195" s="40" t="s">
        <v>19</v>
      </c>
      <c r="H195"/>
    </row>
    <row r="196" spans="1:8" s="86" customFormat="1" x14ac:dyDescent="0.25">
      <c r="A196" s="169" t="str">
        <f>IF('[1]Outside Edges'!$A195&lt;&gt;"",'[1]Outside Edges'!$A195,"")</f>
        <v>D193 AM</v>
      </c>
      <c r="B196" s="173" t="s">
        <v>20</v>
      </c>
      <c r="C196" s="157" t="s">
        <v>20</v>
      </c>
      <c r="D196" s="137" t="s">
        <v>19</v>
      </c>
      <c r="E196" s="173" t="s">
        <v>20</v>
      </c>
      <c r="F196" s="157" t="s">
        <v>20</v>
      </c>
      <c r="G196" s="137" t="s">
        <v>19</v>
      </c>
    </row>
    <row r="197" spans="1:8" x14ac:dyDescent="0.25">
      <c r="A197" s="168" t="str">
        <f>IF('[1]Outside Edges'!$A196&lt;&gt;"",'[1]Outside Edges'!$A196,"")</f>
        <v>D194 AM</v>
      </c>
      <c r="B197" s="171" t="s">
        <v>20</v>
      </c>
      <c r="C197" s="156" t="s">
        <v>20</v>
      </c>
      <c r="D197" s="40" t="s">
        <v>19</v>
      </c>
      <c r="E197" s="171" t="s">
        <v>20</v>
      </c>
      <c r="F197" s="156" t="s">
        <v>20</v>
      </c>
      <c r="G197" s="40" t="s">
        <v>19</v>
      </c>
      <c r="H197"/>
    </row>
    <row r="198" spans="1:8" s="86" customFormat="1" x14ac:dyDescent="0.25">
      <c r="A198" s="169" t="str">
        <f>IF('[1]Outside Edges'!$A197&lt;&gt;"",'[1]Outside Edges'!$A197,"")</f>
        <v>D195 AM</v>
      </c>
      <c r="B198" s="173" t="s">
        <v>20</v>
      </c>
      <c r="C198" s="157" t="s">
        <v>20</v>
      </c>
      <c r="D198" s="137" t="s">
        <v>19</v>
      </c>
      <c r="E198" s="173" t="s">
        <v>20</v>
      </c>
      <c r="F198" s="157" t="s">
        <v>20</v>
      </c>
      <c r="G198" s="137" t="s">
        <v>19</v>
      </c>
    </row>
    <row r="199" spans="1:8" x14ac:dyDescent="0.25">
      <c r="A199" s="168" t="str">
        <f>IF('[1]Outside Edges'!$A198&lt;&gt;"",'[1]Outside Edges'!$A198,"")</f>
        <v>D196 AM</v>
      </c>
      <c r="B199" s="171" t="s">
        <v>20</v>
      </c>
      <c r="C199" s="156" t="s">
        <v>20</v>
      </c>
      <c r="D199" s="40" t="s">
        <v>19</v>
      </c>
      <c r="E199" s="171" t="s">
        <v>20</v>
      </c>
      <c r="F199" s="156" t="s">
        <v>20</v>
      </c>
      <c r="G199" s="40" t="s">
        <v>19</v>
      </c>
      <c r="H199"/>
    </row>
    <row r="200" spans="1:8" ht="16.5" thickBot="1" x14ac:dyDescent="0.3">
      <c r="A200" s="169" t="str">
        <f>IF('[1]Outside Edges'!$A199&lt;&gt;"",'[1]Outside Edges'!$A199,"")</f>
        <v>D197 AM</v>
      </c>
      <c r="B200" s="174" t="s">
        <v>20</v>
      </c>
      <c r="C200" s="175" t="s">
        <v>20</v>
      </c>
      <c r="D200" s="176" t="s">
        <v>19</v>
      </c>
      <c r="E200" s="178" t="s">
        <v>20</v>
      </c>
      <c r="F200" s="179" t="s">
        <v>20</v>
      </c>
      <c r="G200" s="176" t="s">
        <v>19</v>
      </c>
      <c r="H200"/>
    </row>
    <row r="201" spans="1:8" x14ac:dyDescent="0.25">
      <c r="A201" s="168" t="str">
        <f>IF('[1]Outside Edges'!$A200&lt;&gt;"",'[1]Outside Edges'!$A200,"")</f>
        <v>D198 AM</v>
      </c>
      <c r="B201" s="171" t="s">
        <v>20</v>
      </c>
      <c r="C201" s="156" t="s">
        <v>20</v>
      </c>
      <c r="D201" s="40" t="s">
        <v>19</v>
      </c>
      <c r="E201" s="171" t="s">
        <v>20</v>
      </c>
      <c r="F201" s="156" t="s">
        <v>20</v>
      </c>
      <c r="G201" s="40" t="s">
        <v>19</v>
      </c>
    </row>
    <row r="202" spans="1:8" ht="16.5" thickBot="1" x14ac:dyDescent="0.3">
      <c r="A202" s="169" t="str">
        <f>IF('[1]Outside Edges'!$A201&lt;&gt;"",'[1]Outside Edges'!$A201,"")</f>
        <v>D199 AM</v>
      </c>
      <c r="B202" s="174" t="s">
        <v>20</v>
      </c>
      <c r="C202" s="175" t="s">
        <v>20</v>
      </c>
      <c r="D202" s="176" t="s">
        <v>19</v>
      </c>
      <c r="E202" s="178" t="s">
        <v>20</v>
      </c>
      <c r="F202" s="179" t="s">
        <v>20</v>
      </c>
      <c r="G202" s="176" t="s">
        <v>19</v>
      </c>
    </row>
    <row r="203" spans="1:8" x14ac:dyDescent="0.25">
      <c r="A203" s="168" t="str">
        <f>IF('[1]Outside Edges'!$A202&lt;&gt;"",'[1]Outside Edges'!$A202,"")</f>
        <v>D200</v>
      </c>
      <c r="B203" s="171" t="s">
        <v>20</v>
      </c>
      <c r="C203" s="156" t="s">
        <v>20</v>
      </c>
      <c r="D203" s="40" t="s">
        <v>19</v>
      </c>
      <c r="E203" s="171" t="s">
        <v>20</v>
      </c>
      <c r="F203" s="156" t="s">
        <v>20</v>
      </c>
      <c r="G203" s="40" t="s">
        <v>19</v>
      </c>
    </row>
    <row r="204" spans="1:8" ht="16.5" thickBot="1" x14ac:dyDescent="0.3">
      <c r="A204" s="169" t="str">
        <f>IF('[1]Outside Edges'!$A203&lt;&gt;"",'[1]Outside Edges'!$A203,"")</f>
        <v>D201 AM</v>
      </c>
      <c r="B204" s="174" t="s">
        <v>20</v>
      </c>
      <c r="C204" s="175" t="s">
        <v>20</v>
      </c>
      <c r="D204" s="176" t="s">
        <v>19</v>
      </c>
      <c r="E204" s="178" t="s">
        <v>20</v>
      </c>
      <c r="F204" s="179" t="s">
        <v>20</v>
      </c>
      <c r="G204" s="176" t="s">
        <v>19</v>
      </c>
    </row>
    <row r="205" spans="1:8" x14ac:dyDescent="0.25">
      <c r="A205" s="168" t="str">
        <f>IF('[1]Outside Edges'!$A204&lt;&gt;"",'[1]Outside Edges'!$A204,"")</f>
        <v>D202 AM</v>
      </c>
      <c r="B205" s="171" t="s">
        <v>20</v>
      </c>
      <c r="C205" s="156" t="s">
        <v>20</v>
      </c>
      <c r="D205" s="40" t="s">
        <v>19</v>
      </c>
      <c r="E205" s="171" t="s">
        <v>20</v>
      </c>
      <c r="F205" s="156" t="s">
        <v>20</v>
      </c>
      <c r="G205" s="40" t="s">
        <v>19</v>
      </c>
    </row>
    <row r="206" spans="1:8" ht="16.5" thickBot="1" x14ac:dyDescent="0.3">
      <c r="A206" s="169" t="str">
        <f>IF('[1]Outside Edges'!$A205&lt;&gt;"",'[1]Outside Edges'!$A205,"")</f>
        <v>D203</v>
      </c>
      <c r="B206" s="174" t="s">
        <v>20</v>
      </c>
      <c r="C206" s="175" t="s">
        <v>20</v>
      </c>
      <c r="D206" s="176" t="s">
        <v>19</v>
      </c>
      <c r="E206" s="178" t="s">
        <v>20</v>
      </c>
      <c r="F206" s="179" t="s">
        <v>20</v>
      </c>
      <c r="G206" s="176" t="s">
        <v>19</v>
      </c>
    </row>
    <row r="207" spans="1:8" x14ac:dyDescent="0.25">
      <c r="A207" s="168" t="str">
        <f>IF('[1]Outside Edges'!$A206&lt;&gt;"",'[1]Outside Edges'!$A206,"")</f>
        <v>D204 AM</v>
      </c>
      <c r="B207" s="171" t="s">
        <v>20</v>
      </c>
      <c r="C207" s="156" t="s">
        <v>20</v>
      </c>
      <c r="D207" s="40" t="s">
        <v>19</v>
      </c>
      <c r="E207" s="171" t="s">
        <v>20</v>
      </c>
      <c r="F207" s="156" t="s">
        <v>20</v>
      </c>
      <c r="G207" s="40" t="s">
        <v>19</v>
      </c>
    </row>
    <row r="208" spans="1:8" ht="16.5" thickBot="1" x14ac:dyDescent="0.3">
      <c r="A208" s="169" t="str">
        <f>IF('[1]Outside Edges'!$A207&lt;&gt;"",'[1]Outside Edges'!$A207,"")</f>
        <v>D205</v>
      </c>
      <c r="B208" s="174" t="s">
        <v>20</v>
      </c>
      <c r="C208" s="175" t="s">
        <v>20</v>
      </c>
      <c r="D208" s="176" t="s">
        <v>19</v>
      </c>
      <c r="E208" s="178" t="s">
        <v>20</v>
      </c>
      <c r="F208" s="179" t="s">
        <v>20</v>
      </c>
      <c r="G208" s="176" t="s">
        <v>19</v>
      </c>
    </row>
    <row r="209" spans="1:7" x14ac:dyDescent="0.25">
      <c r="A209" s="168" t="str">
        <f>IF('[1]Outside Edges'!$A208&lt;&gt;"",'[1]Outside Edges'!$A208,"")</f>
        <v>D206 AM</v>
      </c>
      <c r="B209" s="171" t="s">
        <v>20</v>
      </c>
      <c r="C209" s="156" t="s">
        <v>20</v>
      </c>
      <c r="D209" s="40" t="s">
        <v>19</v>
      </c>
      <c r="E209" s="171" t="s">
        <v>20</v>
      </c>
      <c r="F209" s="156" t="s">
        <v>20</v>
      </c>
      <c r="G209" s="40" t="s">
        <v>19</v>
      </c>
    </row>
    <row r="210" spans="1:7" ht="16.5" thickBot="1" x14ac:dyDescent="0.3">
      <c r="A210" s="169" t="str">
        <f>IF('[1]Outside Edges'!$A209&lt;&gt;"",'[1]Outside Edges'!$A209,"")</f>
        <v>D207 AM</v>
      </c>
      <c r="B210" s="174" t="s">
        <v>20</v>
      </c>
      <c r="C210" s="175" t="s">
        <v>20</v>
      </c>
      <c r="D210" s="176" t="s">
        <v>19</v>
      </c>
      <c r="E210" s="178" t="s">
        <v>20</v>
      </c>
      <c r="F210" s="179" t="s">
        <v>20</v>
      </c>
      <c r="G210" s="176" t="s">
        <v>19</v>
      </c>
    </row>
    <row r="211" spans="1:7" x14ac:dyDescent="0.25">
      <c r="A211" s="168" t="str">
        <f>IF('[1]Outside Edges'!$A210&lt;&gt;"",'[1]Outside Edges'!$A210,"")</f>
        <v>D208</v>
      </c>
      <c r="B211" s="171" t="s">
        <v>20</v>
      </c>
      <c r="C211" s="156" t="s">
        <v>20</v>
      </c>
      <c r="D211" s="40" t="s">
        <v>19</v>
      </c>
      <c r="E211" s="171" t="s">
        <v>20</v>
      </c>
      <c r="F211" s="156" t="s">
        <v>20</v>
      </c>
      <c r="G211" s="40" t="s">
        <v>19</v>
      </c>
    </row>
    <row r="212" spans="1:7" ht="16.5" thickBot="1" x14ac:dyDescent="0.3">
      <c r="A212" s="169" t="str">
        <f>IF('[1]Outside Edges'!$A211&lt;&gt;"",'[1]Outside Edges'!$A211,"")</f>
        <v>D209 AM</v>
      </c>
      <c r="B212" s="174" t="s">
        <v>20</v>
      </c>
      <c r="C212" s="175" t="s">
        <v>20</v>
      </c>
      <c r="D212" s="176" t="s">
        <v>19</v>
      </c>
      <c r="E212" s="178" t="s">
        <v>20</v>
      </c>
      <c r="F212" s="179" t="s">
        <v>20</v>
      </c>
      <c r="G212" s="176" t="s">
        <v>19</v>
      </c>
    </row>
    <row r="213" spans="1:7" ht="16.5" thickBot="1" x14ac:dyDescent="0.3">
      <c r="A213" s="169" t="str">
        <f>IF('[1]Outside Edges'!$A213&lt;&gt;"",'[1]Outside Edges'!$A213,"")</f>
        <v>D211 AM</v>
      </c>
      <c r="B213" s="174" t="s">
        <v>20</v>
      </c>
      <c r="C213" s="175" t="s">
        <v>20</v>
      </c>
      <c r="D213" s="176" t="s">
        <v>19</v>
      </c>
      <c r="E213" s="178" t="s">
        <v>20</v>
      </c>
      <c r="F213" s="179" t="s">
        <v>20</v>
      </c>
      <c r="G213" s="176" t="s">
        <v>19</v>
      </c>
    </row>
    <row r="214" spans="1:7" x14ac:dyDescent="0.25">
      <c r="A214" s="168" t="str">
        <f>IF('[1]Outside Edges'!$A214&lt;&gt;"",'[1]Outside Edges'!$A214,"")</f>
        <v>D212 AM</v>
      </c>
      <c r="B214" s="171" t="s">
        <v>20</v>
      </c>
      <c r="C214" s="156" t="s">
        <v>20</v>
      </c>
      <c r="D214" s="40" t="s">
        <v>19</v>
      </c>
      <c r="E214" s="171" t="s">
        <v>20</v>
      </c>
      <c r="F214" s="156" t="s">
        <v>20</v>
      </c>
      <c r="G214" s="40" t="s">
        <v>19</v>
      </c>
    </row>
    <row r="215" spans="1:7" ht="16.5" thickBot="1" x14ac:dyDescent="0.3">
      <c r="A215" s="169" t="str">
        <f>IF('[1]Outside Edges'!$A217&lt;&gt;"",'[1]Outside Edges'!$A217,"")</f>
        <v>D215 AM</v>
      </c>
      <c r="B215" s="174" t="s">
        <v>20</v>
      </c>
      <c r="C215" s="175" t="s">
        <v>20</v>
      </c>
      <c r="D215" s="176" t="s">
        <v>19</v>
      </c>
      <c r="E215" s="178" t="s">
        <v>20</v>
      </c>
      <c r="F215" s="179" t="s">
        <v>20</v>
      </c>
      <c r="G215" s="176" t="s">
        <v>19</v>
      </c>
    </row>
    <row r="216" spans="1:7" ht="16.5" thickBot="1" x14ac:dyDescent="0.3">
      <c r="A216" s="169" t="s">
        <v>119</v>
      </c>
      <c r="B216" s="174" t="s">
        <v>20</v>
      </c>
      <c r="C216" s="175" t="s">
        <v>20</v>
      </c>
      <c r="D216" s="176" t="s">
        <v>19</v>
      </c>
      <c r="E216" s="178" t="s">
        <v>20</v>
      </c>
      <c r="F216" s="179" t="s">
        <v>20</v>
      </c>
      <c r="G216" s="176" t="s">
        <v>19</v>
      </c>
    </row>
  </sheetData>
  <sheetProtection algorithmName="SHA-512" hashValue="GUZWctpieZxW5UVV+esAj61hZpkZELneA64PlGe+a2PV0ZDZtcBBMxR6t4VUYHwDmAF8srpPUr/CjSWESoTXGg==" saltValue="WdqaywytGAkgWp2QhvDDLQ==" spinCount="100000" sheet="1" selectLockedCells="1"/>
  <mergeCells count="3">
    <mergeCell ref="B2:D2"/>
    <mergeCell ref="E2:G2"/>
    <mergeCell ref="B1:G1"/>
  </mergeCells>
  <conditionalFormatting sqref="B4:D6 B8:D9 D7 B11:D21 D10 B23:D23 D22 B25:D34 D24 B37:D37 D35:D36 B39:D53 D38 B55:D59 D54 B61:D63 D60 B65:D65 D64 B68:D68 D66:D67 B70:D70 D69 B72:D82 D71 B84:D85 D83 B87:D93 D86 B96:D96 D94:D95 B98:D101 D97 B104:D105 D102:D103 B107:D108 D106 B110:D111 D109 B113:D115 D112 B118:D123 D116:D117 B127:D129 D124:D126 B132:D132 D130:D131 B134:D134 D133 B137:D142 D135:D136 B144:D147 D143 B149:D149 D148 B151:D152 D150 B154:D157 C153:D153 B160:D161 D158:D159 B163:D164 D162 B167:D168 D165:D166 B170:D171 D169 B174:D175 D172:D173 B177:D179 D176 B183:D186 C180:D180 D181:D182 D187:D199">
    <cfRule type="expression" dxfId="760" priority="43" stopIfTrue="1">
      <formula>B4="No"</formula>
    </cfRule>
    <cfRule type="expression" dxfId="759" priority="44" stopIfTrue="1">
      <formula>B4="Yes"</formula>
    </cfRule>
  </conditionalFormatting>
  <conditionalFormatting sqref="E4:G4 E8:G9 E12:G12 E23:F23 E25:G25 G24 E37:G37 G35:G36 E39:G40 G38 E56:G56 E61:G61 G60 E65:G65 E68:G68 G66:G67 E74:G74 E92:G92 E107:G107 E110:G110 E121:G122 E132:G132 E147:G147 E155:G156 E163:G164 E184:G184 G5:G7 G10:G11 E14:G14 G13 E16:G17 G15 G20:G22 G18 E19:F19 E32:G34 G26:G31 E50:G50 G41:G46 E47:F47 G48:G49 G51:G55 E58:G59 G57 G62:G64 G69:G73 G75:G91 G93:G106 G108:G109 G111:G120 G123:G131 G133:G146 G148:G154 G157:G162 G165:G182 E183:F183 G185:G199">
    <cfRule type="expression" dxfId="758" priority="37" stopIfTrue="1">
      <formula>E4="No"</formula>
    </cfRule>
    <cfRule type="expression" dxfId="757" priority="38" stopIfTrue="1">
      <formula>E4="Yes"</formula>
    </cfRule>
  </conditionalFormatting>
  <conditionalFormatting sqref="B200:D200">
    <cfRule type="expression" dxfId="756" priority="35" stopIfTrue="1">
      <formula>B200="No"</formula>
    </cfRule>
    <cfRule type="expression" dxfId="755" priority="36" stopIfTrue="1">
      <formula>B200="Yes"</formula>
    </cfRule>
  </conditionalFormatting>
  <conditionalFormatting sqref="G200">
    <cfRule type="expression" dxfId="754" priority="33" stopIfTrue="1">
      <formula>G200="No"</formula>
    </cfRule>
    <cfRule type="expression" dxfId="753" priority="34" stopIfTrue="1">
      <formula>G200="Yes"</formula>
    </cfRule>
  </conditionalFormatting>
  <conditionalFormatting sqref="D201">
    <cfRule type="expression" dxfId="752" priority="31" stopIfTrue="1">
      <formula>D201="No"</formula>
    </cfRule>
    <cfRule type="expression" dxfId="751" priority="32" stopIfTrue="1">
      <formula>D201="Yes"</formula>
    </cfRule>
  </conditionalFormatting>
  <conditionalFormatting sqref="G201">
    <cfRule type="expression" dxfId="750" priority="29" stopIfTrue="1">
      <formula>G201="No"</formula>
    </cfRule>
    <cfRule type="expression" dxfId="749" priority="30" stopIfTrue="1">
      <formula>G201="Yes"</formula>
    </cfRule>
  </conditionalFormatting>
  <conditionalFormatting sqref="B202:D202">
    <cfRule type="expression" dxfId="748" priority="27" stopIfTrue="1">
      <formula>B202="No"</formula>
    </cfRule>
    <cfRule type="expression" dxfId="747" priority="28" stopIfTrue="1">
      <formula>B202="Yes"</formula>
    </cfRule>
  </conditionalFormatting>
  <conditionalFormatting sqref="G202">
    <cfRule type="expression" dxfId="746" priority="25" stopIfTrue="1">
      <formula>G202="No"</formula>
    </cfRule>
    <cfRule type="expression" dxfId="745" priority="26" stopIfTrue="1">
      <formula>G202="Yes"</formula>
    </cfRule>
  </conditionalFormatting>
  <conditionalFormatting sqref="D203">
    <cfRule type="expression" dxfId="744" priority="23" stopIfTrue="1">
      <formula>D203="No"</formula>
    </cfRule>
    <cfRule type="expression" dxfId="743" priority="24" stopIfTrue="1">
      <formula>D203="Yes"</formula>
    </cfRule>
  </conditionalFormatting>
  <conditionalFormatting sqref="G203">
    <cfRule type="expression" dxfId="742" priority="21" stopIfTrue="1">
      <formula>G203="No"</formula>
    </cfRule>
    <cfRule type="expression" dxfId="741" priority="22" stopIfTrue="1">
      <formula>G203="Yes"</formula>
    </cfRule>
  </conditionalFormatting>
  <conditionalFormatting sqref="B204:D204">
    <cfRule type="expression" dxfId="740" priority="19" stopIfTrue="1">
      <formula>B204="No"</formula>
    </cfRule>
    <cfRule type="expression" dxfId="739" priority="20" stopIfTrue="1">
      <formula>B204="Yes"</formula>
    </cfRule>
  </conditionalFormatting>
  <conditionalFormatting sqref="G204">
    <cfRule type="expression" dxfId="738" priority="17" stopIfTrue="1">
      <formula>G204="No"</formula>
    </cfRule>
    <cfRule type="expression" dxfId="737" priority="18" stopIfTrue="1">
      <formula>G204="Yes"</formula>
    </cfRule>
  </conditionalFormatting>
  <conditionalFormatting sqref="D205">
    <cfRule type="expression" dxfId="736" priority="15" stopIfTrue="1">
      <formula>D205="No"</formula>
    </cfRule>
    <cfRule type="expression" dxfId="735" priority="16" stopIfTrue="1">
      <formula>D205="Yes"</formula>
    </cfRule>
  </conditionalFormatting>
  <conditionalFormatting sqref="G205">
    <cfRule type="expression" dxfId="734" priority="13" stopIfTrue="1">
      <formula>G205="No"</formula>
    </cfRule>
    <cfRule type="expression" dxfId="733" priority="14" stopIfTrue="1">
      <formula>G205="Yes"</formula>
    </cfRule>
  </conditionalFormatting>
  <conditionalFormatting sqref="B206:D206">
    <cfRule type="expression" dxfId="732" priority="11" stopIfTrue="1">
      <formula>B206="No"</formula>
    </cfRule>
    <cfRule type="expression" dxfId="731" priority="12" stopIfTrue="1">
      <formula>B206="Yes"</formula>
    </cfRule>
  </conditionalFormatting>
  <conditionalFormatting sqref="G206">
    <cfRule type="expression" dxfId="730" priority="9" stopIfTrue="1">
      <formula>G206="No"</formula>
    </cfRule>
    <cfRule type="expression" dxfId="729" priority="10" stopIfTrue="1">
      <formula>G206="Yes"</formula>
    </cfRule>
  </conditionalFormatting>
  <conditionalFormatting sqref="D207 D209 D211 D214">
    <cfRule type="expression" dxfId="728" priority="7" stopIfTrue="1">
      <formula>D207="No"</formula>
    </cfRule>
    <cfRule type="expression" dxfId="727" priority="8" stopIfTrue="1">
      <formula>D207="Yes"</formula>
    </cfRule>
  </conditionalFormatting>
  <conditionalFormatting sqref="G207 G209 G211 G214">
    <cfRule type="expression" dxfId="726" priority="5" stopIfTrue="1">
      <formula>G207="No"</formula>
    </cfRule>
    <cfRule type="expression" dxfId="725" priority="6" stopIfTrue="1">
      <formula>G207="Yes"</formula>
    </cfRule>
  </conditionalFormatting>
  <conditionalFormatting sqref="B208:D208 B210:D210 B212:D213 B215:D216">
    <cfRule type="expression" dxfId="724" priority="3" stopIfTrue="1">
      <formula>B208="No"</formula>
    </cfRule>
    <cfRule type="expression" dxfId="723" priority="4" stopIfTrue="1">
      <formula>B208="Yes"</formula>
    </cfRule>
  </conditionalFormatting>
  <conditionalFormatting sqref="G208 G210 G212:G213 G215:G216">
    <cfRule type="expression" dxfId="722" priority="1" stopIfTrue="1">
      <formula>G208="No"</formula>
    </cfRule>
    <cfRule type="expression" dxfId="721" priority="2" stopIfTrue="1">
      <formula>G208="Yes"</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249977111117893"/>
  </sheetPr>
  <dimension ref="A1:G216"/>
  <sheetViews>
    <sheetView workbookViewId="0">
      <pane xSplit="1" ySplit="3" topLeftCell="B4" activePane="bottomRight" state="frozen"/>
      <selection pane="topRight" activeCell="B1" sqref="B1"/>
      <selection pane="bottomLeft" activeCell="A3" sqref="A3"/>
      <selection pane="bottomRight" activeCell="B4" sqref="B4"/>
    </sheetView>
  </sheetViews>
  <sheetFormatPr defaultRowHeight="15.75" x14ac:dyDescent="0.25"/>
  <cols>
    <col min="1" max="1" width="9.125" customWidth="1"/>
    <col min="2" max="3" width="13.875" style="24" customWidth="1"/>
    <col min="4" max="4" width="11.25" customWidth="1"/>
    <col min="5" max="5" width="9.125" customWidth="1"/>
    <col min="6" max="7" width="13.875" customWidth="1"/>
  </cols>
  <sheetData>
    <row r="1" spans="1:7" ht="32.25" customHeight="1" x14ac:dyDescent="0.25">
      <c r="A1" s="413" t="s">
        <v>131</v>
      </c>
      <c r="B1" s="413"/>
      <c r="C1" s="413"/>
      <c r="D1" s="413"/>
      <c r="E1" s="413"/>
      <c r="F1" s="413"/>
      <c r="G1" s="413"/>
    </row>
    <row r="2" spans="1:7" ht="26.25" customHeight="1" thickBot="1" x14ac:dyDescent="0.3">
      <c r="A2" s="59"/>
      <c r="B2" s="412" t="s">
        <v>128</v>
      </c>
      <c r="C2" s="412"/>
      <c r="E2" s="59"/>
      <c r="F2" s="412" t="s">
        <v>129</v>
      </c>
      <c r="G2" s="412"/>
    </row>
    <row r="3" spans="1:7" ht="32.25" customHeight="1" thickBot="1" x14ac:dyDescent="0.3">
      <c r="B3" s="309" t="s">
        <v>97</v>
      </c>
      <c r="C3" s="310" t="s">
        <v>96</v>
      </c>
      <c r="F3" s="309" t="s">
        <v>97</v>
      </c>
      <c r="G3" s="310" t="s">
        <v>96</v>
      </c>
    </row>
    <row r="4" spans="1:7" ht="15.75" customHeight="1" thickBot="1" x14ac:dyDescent="0.3">
      <c r="A4" s="21" t="str">
        <f>IF('[1]Outside Edges'!A3&lt;&gt;"",'[1]Outside Edges'!A3,"")</f>
        <v>D1</v>
      </c>
      <c r="B4" s="44" t="str">
        <f>IF('[1]Outside Edges'!C3+('[1]Compatibility Values'!$E$2+1)&lt;=19.3,"Yes","No")</f>
        <v>No</v>
      </c>
      <c r="C4" s="45" t="str">
        <f>IF('[1]Outside Edges'!C3+('[1]Compatibility Values'!$E$2+1)&lt;=25.4,"Yes","No")</f>
        <v>Yes</v>
      </c>
      <c r="E4" s="21" t="str">
        <f>IF('[1]Outside Edges'!A3&lt;&gt;"",'[1]Outside Edges'!A3,"")</f>
        <v>D1</v>
      </c>
      <c r="F4" s="44" t="s">
        <v>20</v>
      </c>
      <c r="G4" s="44" t="s">
        <v>20</v>
      </c>
    </row>
    <row r="5" spans="1:7" ht="15.75" customHeight="1" thickBot="1" x14ac:dyDescent="0.3">
      <c r="A5" s="22" t="str">
        <f>IF('[1]Outside Edges'!A4&lt;&gt;"",'[1]Outside Edges'!A4,"")</f>
        <v>D2</v>
      </c>
      <c r="B5" s="37" t="str">
        <f>IF('[1]Outside Edges'!C4+('[1]Compatibility Values'!$E$2+1)&lt;=19.3,"Yes","No")</f>
        <v>Yes</v>
      </c>
      <c r="C5" s="40" t="str">
        <f>IF('[1]Outside Edges'!C4+('[1]Compatibility Values'!$E$2+1)&lt;=25.4,"Yes","No")</f>
        <v>Yes</v>
      </c>
      <c r="E5" s="21" t="str">
        <f>IF('[1]Outside Edges'!A4&lt;&gt;"",'[1]Outside Edges'!A4,"")</f>
        <v>D2</v>
      </c>
      <c r="F5" s="37" t="s">
        <v>20</v>
      </c>
      <c r="G5" s="37" t="s">
        <v>20</v>
      </c>
    </row>
    <row r="6" spans="1:7" ht="15.75" customHeight="1" thickBot="1" x14ac:dyDescent="0.3">
      <c r="A6" s="23" t="str">
        <f>IF('[1]Outside Edges'!A5&lt;&gt;"",'[1]Outside Edges'!A5,"")</f>
        <v>D3</v>
      </c>
      <c r="B6" s="31" t="str">
        <f>IF('[1]Outside Edges'!C5+('[1]Compatibility Values'!$E$2+1)&lt;=19.3,"Yes","No")</f>
        <v>No</v>
      </c>
      <c r="C6" s="34" t="str">
        <f>IF('[1]Outside Edges'!C5+('[1]Compatibility Values'!$E$2+1)&lt;=25.4,"Yes","No")</f>
        <v>No</v>
      </c>
      <c r="E6" s="21" t="str">
        <f>IF('[1]Outside Edges'!A5&lt;&gt;"",'[1]Outside Edges'!A5,"")</f>
        <v>D3</v>
      </c>
      <c r="F6" s="31" t="s">
        <v>19</v>
      </c>
      <c r="G6" s="31" t="s">
        <v>19</v>
      </c>
    </row>
    <row r="7" spans="1:7" ht="15.75" customHeight="1" thickBot="1" x14ac:dyDescent="0.3">
      <c r="A7" s="22" t="str">
        <f>IF('[1]Outside Edges'!A6&lt;&gt;"",'[1]Outside Edges'!A6,"")</f>
        <v>D4</v>
      </c>
      <c r="B7" s="37" t="str">
        <f>IF('[1]Outside Edges'!C6+('[1]Compatibility Values'!$E$2+1)&lt;=19.3,"Yes","No")</f>
        <v>Yes</v>
      </c>
      <c r="C7" s="40" t="str">
        <f>IF('[1]Outside Edges'!C6+('[1]Compatibility Values'!$E$2+1)&lt;=25.4,"Yes","No")</f>
        <v>Yes</v>
      </c>
      <c r="E7" s="21" t="str">
        <f>IF('[1]Outside Edges'!A6&lt;&gt;"",'[1]Outside Edges'!A6,"")</f>
        <v>D4</v>
      </c>
      <c r="F7" s="37" t="s">
        <v>19</v>
      </c>
      <c r="G7" s="37" t="s">
        <v>19</v>
      </c>
    </row>
    <row r="8" spans="1:7" ht="15.75" customHeight="1" thickBot="1" x14ac:dyDescent="0.3">
      <c r="A8" s="23" t="str">
        <f>IF('[1]Outside Edges'!A7&lt;&gt;"",'[1]Outside Edges'!A7,"")</f>
        <v>D5</v>
      </c>
      <c r="B8" s="31" t="str">
        <f>IF('[1]Outside Edges'!C7+('[1]Compatibility Values'!$E$2+1)&lt;=19.3,"Yes","No")</f>
        <v>No</v>
      </c>
      <c r="C8" s="34" t="str">
        <f>IF('[1]Outside Edges'!C7+('[1]Compatibility Values'!$E$2+1)&lt;=25.4,"Yes","No")</f>
        <v>No</v>
      </c>
      <c r="E8" s="21" t="str">
        <f>IF('[1]Outside Edges'!A7&lt;&gt;"",'[1]Outside Edges'!A7,"")</f>
        <v>D5</v>
      </c>
      <c r="F8" s="31" t="s">
        <v>19</v>
      </c>
      <c r="G8" s="31" t="s">
        <v>19</v>
      </c>
    </row>
    <row r="9" spans="1:7" ht="15.75" customHeight="1" thickBot="1" x14ac:dyDescent="0.3">
      <c r="A9" s="22" t="str">
        <f>IF('[1]Outside Edges'!A8&lt;&gt;"",'[1]Outside Edges'!A8,"")</f>
        <v>D6</v>
      </c>
      <c r="B9" s="37" t="str">
        <f>IF('[1]Outside Edges'!C8+('[1]Compatibility Values'!$E$2+1)&lt;=19.3,"Yes","No")</f>
        <v>No</v>
      </c>
      <c r="C9" s="40" t="str">
        <f>IF('[1]Outside Edges'!C8+('[1]Compatibility Values'!$E$2+1)&lt;=25.4,"Yes","No")</f>
        <v>Yes</v>
      </c>
      <c r="E9" s="21" t="str">
        <f>IF('[1]Outside Edges'!A8&lt;&gt;"",'[1]Outside Edges'!A8,"")</f>
        <v>D6</v>
      </c>
      <c r="F9" s="37" t="s">
        <v>20</v>
      </c>
      <c r="G9" s="37" t="s">
        <v>20</v>
      </c>
    </row>
    <row r="10" spans="1:7" ht="15.75" customHeight="1" thickBot="1" x14ac:dyDescent="0.3">
      <c r="A10" s="23" t="str">
        <f>IF('[1]Outside Edges'!A9&lt;&gt;"",'[1]Outside Edges'!A9,"")</f>
        <v>D7</v>
      </c>
      <c r="B10" s="31" t="str">
        <f>IF('[1]Outside Edges'!C9+('[1]Compatibility Values'!$E$2+1)&lt;=19.3,"Yes","No")</f>
        <v>Yes</v>
      </c>
      <c r="C10" s="34" t="str">
        <f>IF('[1]Outside Edges'!C9+('[1]Compatibility Values'!$E$2+1)&lt;=25.4,"Yes","No")</f>
        <v>Yes</v>
      </c>
      <c r="E10" s="21" t="str">
        <f>IF('[1]Outside Edges'!A9&lt;&gt;"",'[1]Outside Edges'!A9,"")</f>
        <v>D7</v>
      </c>
      <c r="F10" s="31" t="s">
        <v>20</v>
      </c>
      <c r="G10" s="31" t="s">
        <v>20</v>
      </c>
    </row>
    <row r="11" spans="1:7" ht="15.75" customHeight="1" thickBot="1" x14ac:dyDescent="0.3">
      <c r="A11" s="22" t="str">
        <f>IF('[1]Outside Edges'!A10&lt;&gt;"",'[1]Outside Edges'!A10,"")</f>
        <v>D8</v>
      </c>
      <c r="B11" s="37" t="str">
        <f>IF('[1]Outside Edges'!C10+('[1]Compatibility Values'!$E$2+1)&lt;=19.3,"Yes","No")</f>
        <v>No</v>
      </c>
      <c r="C11" s="40" t="str">
        <f>IF('[1]Outside Edges'!C10+('[1]Compatibility Values'!$E$2+1)&lt;=25.4,"Yes","No")</f>
        <v>Yes</v>
      </c>
      <c r="E11" s="21" t="str">
        <f>IF('[1]Outside Edges'!A10&lt;&gt;"",'[1]Outside Edges'!A10,"")</f>
        <v>D8</v>
      </c>
      <c r="F11" s="37" t="s">
        <v>20</v>
      </c>
      <c r="G11" s="37" t="s">
        <v>20</v>
      </c>
    </row>
    <row r="12" spans="1:7" ht="15.75" customHeight="1" thickBot="1" x14ac:dyDescent="0.3">
      <c r="A12" s="23" t="str">
        <f>IF('[1]Outside Edges'!A11&lt;&gt;"",'[1]Outside Edges'!A11,"")</f>
        <v>D9</v>
      </c>
      <c r="B12" s="31" t="str">
        <f>IF('[1]Outside Edges'!C11+('[1]Compatibility Values'!$E$2+1)&lt;=19.3,"Yes","No")</f>
        <v>No</v>
      </c>
      <c r="C12" s="34" t="str">
        <f>IF('[1]Outside Edges'!C11+('[1]Compatibility Values'!$E$2+1)&lt;=25.4,"Yes","No")</f>
        <v>Yes</v>
      </c>
      <c r="E12" s="21" t="str">
        <f>IF('[1]Outside Edges'!A11&lt;&gt;"",'[1]Outside Edges'!A11,"")</f>
        <v>D9</v>
      </c>
      <c r="F12" s="31" t="s">
        <v>20</v>
      </c>
      <c r="G12" s="31" t="s">
        <v>20</v>
      </c>
    </row>
    <row r="13" spans="1:7" ht="15.75" customHeight="1" thickBot="1" x14ac:dyDescent="0.3">
      <c r="A13" s="22" t="str">
        <f>IF('[1]Outside Edges'!A12&lt;&gt;"",'[1]Outside Edges'!A12,"")</f>
        <v>D10</v>
      </c>
      <c r="B13" s="37" t="str">
        <f>IF('[1]Outside Edges'!C12+('[1]Compatibility Values'!$E$2+1)&lt;=19.3,"Yes","No")</f>
        <v>No</v>
      </c>
      <c r="C13" s="40" t="str">
        <f>IF('[1]Outside Edges'!C12+('[1]Compatibility Values'!$E$2+1)&lt;=25.4,"Yes","No")</f>
        <v>Yes</v>
      </c>
      <c r="E13" s="21" t="str">
        <f>IF('[1]Outside Edges'!A12&lt;&gt;"",'[1]Outside Edges'!A12,"")</f>
        <v>D10</v>
      </c>
      <c r="F13" s="37" t="s">
        <v>20</v>
      </c>
      <c r="G13" s="37" t="s">
        <v>20</v>
      </c>
    </row>
    <row r="14" spans="1:7" ht="15.75" customHeight="1" thickBot="1" x14ac:dyDescent="0.3">
      <c r="A14" s="23" t="str">
        <f>IF('[1]Outside Edges'!A13&lt;&gt;"",'[1]Outside Edges'!A13,"")</f>
        <v>D11</v>
      </c>
      <c r="B14" s="31" t="str">
        <f>IF('[1]Outside Edges'!C13+('[1]Compatibility Values'!$E$2+1)&lt;=19.3,"Yes","No")</f>
        <v>No</v>
      </c>
      <c r="C14" s="34" t="str">
        <f>IF('[1]Outside Edges'!C13+('[1]Compatibility Values'!$E$2+1)&lt;=25.4,"Yes","No")</f>
        <v>Yes</v>
      </c>
      <c r="E14" s="21" t="str">
        <f>IF('[1]Outside Edges'!A13&lt;&gt;"",'[1]Outside Edges'!A13,"")</f>
        <v>D11</v>
      </c>
      <c r="F14" s="31" t="s">
        <v>20</v>
      </c>
      <c r="G14" s="31" t="s">
        <v>20</v>
      </c>
    </row>
    <row r="15" spans="1:7" ht="15.75" customHeight="1" thickBot="1" x14ac:dyDescent="0.3">
      <c r="A15" s="22" t="str">
        <f>IF('[1]Outside Edges'!A14&lt;&gt;"",'[1]Outside Edges'!A14,"")</f>
        <v>D12</v>
      </c>
      <c r="B15" s="37" t="str">
        <f>IF('[1]Outside Edges'!C14+('[1]Compatibility Values'!$E$2+1)&lt;=19.3,"Yes","No")</f>
        <v>Yes</v>
      </c>
      <c r="C15" s="40" t="str">
        <f>IF('[1]Outside Edges'!C14+('[1]Compatibility Values'!$E$2+1)&lt;=25.4,"Yes","No")</f>
        <v>Yes</v>
      </c>
      <c r="E15" s="21" t="str">
        <f>IF('[1]Outside Edges'!A14&lt;&gt;"",'[1]Outside Edges'!A14,"")</f>
        <v>D12</v>
      </c>
      <c r="F15" s="37" t="s">
        <v>20</v>
      </c>
      <c r="G15" s="37" t="s">
        <v>20</v>
      </c>
    </row>
    <row r="16" spans="1:7" ht="15.75" customHeight="1" thickBot="1" x14ac:dyDescent="0.3">
      <c r="A16" s="23" t="str">
        <f>IF('[1]Outside Edges'!A15&lt;&gt;"",'[1]Outside Edges'!A15,"")</f>
        <v>D13</v>
      </c>
      <c r="B16" s="31" t="str">
        <f>IF('[1]Outside Edges'!C15+('[1]Compatibility Values'!$E$2+1)&lt;=19.3,"Yes","No")</f>
        <v>No</v>
      </c>
      <c r="C16" s="34" t="str">
        <f>IF('[1]Outside Edges'!C15+('[1]Compatibility Values'!$E$2+1)&lt;=25.4,"Yes","No")</f>
        <v>Yes</v>
      </c>
      <c r="E16" s="21" t="str">
        <f>IF('[1]Outside Edges'!A15&lt;&gt;"",'[1]Outside Edges'!A15,"")</f>
        <v>D13</v>
      </c>
      <c r="F16" s="31" t="s">
        <v>20</v>
      </c>
      <c r="G16" s="31" t="s">
        <v>20</v>
      </c>
    </row>
    <row r="17" spans="1:7" ht="15.75" customHeight="1" thickBot="1" x14ac:dyDescent="0.3">
      <c r="A17" s="22" t="str">
        <f>IF('[1]Outside Edges'!A16&lt;&gt;"",'[1]Outside Edges'!A16,"")</f>
        <v>D14</v>
      </c>
      <c r="B17" s="37" t="str">
        <f>IF('[1]Outside Edges'!C16+('[1]Compatibility Values'!$E$2+1)&lt;=19.3,"Yes","No")</f>
        <v>No</v>
      </c>
      <c r="C17" s="40" t="str">
        <f>IF('[1]Outside Edges'!C16+('[1]Compatibility Values'!$E$2+1)&lt;=25.4,"Yes","No")</f>
        <v>Yes</v>
      </c>
      <c r="E17" s="21" t="str">
        <f>IF('[1]Outside Edges'!A16&lt;&gt;"",'[1]Outside Edges'!A16,"")</f>
        <v>D14</v>
      </c>
      <c r="F17" s="37" t="s">
        <v>20</v>
      </c>
      <c r="G17" s="37" t="s">
        <v>20</v>
      </c>
    </row>
    <row r="18" spans="1:7" ht="15.75" customHeight="1" thickBot="1" x14ac:dyDescent="0.3">
      <c r="A18" s="23" t="str">
        <f>IF('[1]Outside Edges'!A17&lt;&gt;"",'[1]Outside Edges'!A17,"")</f>
        <v>D15</v>
      </c>
      <c r="B18" s="31" t="str">
        <f>IF('[1]Outside Edges'!C17+('[1]Compatibility Values'!$E$2+1)&lt;=19.3,"Yes","No")</f>
        <v>No</v>
      </c>
      <c r="C18" s="34" t="str">
        <f>IF('[1]Outside Edges'!C17+('[1]Compatibility Values'!$E$2+1)&lt;=25.4,"Yes","No")</f>
        <v>Yes</v>
      </c>
      <c r="E18" s="21" t="str">
        <f>IF('[1]Outside Edges'!A17&lt;&gt;"",'[1]Outside Edges'!A17,"")</f>
        <v>D15</v>
      </c>
      <c r="F18" s="31" t="s">
        <v>20</v>
      </c>
      <c r="G18" s="31" t="s">
        <v>20</v>
      </c>
    </row>
    <row r="19" spans="1:7" ht="15.75" customHeight="1" thickBot="1" x14ac:dyDescent="0.3">
      <c r="A19" s="22" t="str">
        <f>IF('[1]Outside Edges'!A18&lt;&gt;"",'[1]Outside Edges'!A18,"")</f>
        <v>D16</v>
      </c>
      <c r="B19" s="37" t="str">
        <f>IF('[1]Outside Edges'!C18+('[1]Compatibility Values'!$E$2+1)&lt;=19.3,"Yes","No")</f>
        <v>No</v>
      </c>
      <c r="C19" s="40" t="str">
        <f>IF('[1]Outside Edges'!C18+('[1]Compatibility Values'!$E$2+1)&lt;=25.4,"Yes","No")</f>
        <v>No</v>
      </c>
      <c r="E19" s="21" t="str">
        <f>IF('[1]Outside Edges'!A18&lt;&gt;"",'[1]Outside Edges'!A18,"")</f>
        <v>D16</v>
      </c>
      <c r="F19" s="37" t="s">
        <v>19</v>
      </c>
      <c r="G19" s="37" t="s">
        <v>19</v>
      </c>
    </row>
    <row r="20" spans="1:7" ht="15.75" customHeight="1" thickBot="1" x14ac:dyDescent="0.3">
      <c r="A20" s="23" t="str">
        <f>IF('[1]Outside Edges'!A19&lt;&gt;"",'[1]Outside Edges'!A19,"")</f>
        <v>D17</v>
      </c>
      <c r="B20" s="31" t="str">
        <f>IF('[1]Outside Edges'!C19+('[1]Compatibility Values'!$E$2+1)&lt;=19.3,"Yes","No")</f>
        <v>No</v>
      </c>
      <c r="C20" s="34" t="str">
        <f>IF('[1]Outside Edges'!C19+('[1]Compatibility Values'!$E$2+1)&lt;=25.4,"Yes","No")</f>
        <v>Yes</v>
      </c>
      <c r="E20" s="21" t="str">
        <f>IF('[1]Outside Edges'!A19&lt;&gt;"",'[1]Outside Edges'!A19,"")</f>
        <v>D17</v>
      </c>
      <c r="F20" s="31" t="s">
        <v>20</v>
      </c>
      <c r="G20" s="31" t="s">
        <v>20</v>
      </c>
    </row>
    <row r="21" spans="1:7" ht="15.75" customHeight="1" thickBot="1" x14ac:dyDescent="0.3">
      <c r="A21" s="22" t="str">
        <f>IF('[1]Outside Edges'!A20&lt;&gt;"",'[1]Outside Edges'!A20,"")</f>
        <v>D18</v>
      </c>
      <c r="B21" s="37" t="str">
        <f>IF('[1]Outside Edges'!C20+('[1]Compatibility Values'!$E$2+1)&lt;=19.3,"Yes","No")</f>
        <v>Yes</v>
      </c>
      <c r="C21" s="40" t="str">
        <f>IF('[1]Outside Edges'!C20+('[1]Compatibility Values'!$E$2+1)&lt;=25.4,"Yes","No")</f>
        <v>Yes</v>
      </c>
      <c r="E21" s="21" t="str">
        <f>IF('[1]Outside Edges'!A20&lt;&gt;"",'[1]Outside Edges'!A20,"")</f>
        <v>D18</v>
      </c>
      <c r="F21" s="37" t="s">
        <v>20</v>
      </c>
      <c r="G21" s="37" t="s">
        <v>20</v>
      </c>
    </row>
    <row r="22" spans="1:7" ht="15.75" customHeight="1" thickBot="1" x14ac:dyDescent="0.3">
      <c r="A22" s="23" t="str">
        <f>IF('[1]Outside Edges'!A21&lt;&gt;"",'[1]Outside Edges'!A21,"")</f>
        <v>D19</v>
      </c>
      <c r="B22" s="31" t="str">
        <f>IF('[1]Outside Edges'!C21+('[1]Compatibility Values'!$E$2+1)&lt;=19.3,"Yes","No")</f>
        <v>Yes</v>
      </c>
      <c r="C22" s="34" t="str">
        <f>IF('[1]Outside Edges'!C21+('[1]Compatibility Values'!$E$2+1)&lt;=25.4,"Yes","No")</f>
        <v>Yes</v>
      </c>
      <c r="E22" s="21" t="str">
        <f>IF('[1]Outside Edges'!A21&lt;&gt;"",'[1]Outside Edges'!A21,"")</f>
        <v>D19</v>
      </c>
      <c r="F22" s="31" t="s">
        <v>20</v>
      </c>
      <c r="G22" s="31" t="s">
        <v>20</v>
      </c>
    </row>
    <row r="23" spans="1:7" ht="15.75" customHeight="1" thickBot="1" x14ac:dyDescent="0.3">
      <c r="A23" s="22" t="str">
        <f>IF('[1]Outside Edges'!A22&lt;&gt;"",'[1]Outside Edges'!A22,"")</f>
        <v>D20</v>
      </c>
      <c r="B23" s="37" t="str">
        <f>IF('[1]Outside Edges'!C22+('[1]Compatibility Values'!$E$2+1)&lt;=19.3,"Yes","No")</f>
        <v>No</v>
      </c>
      <c r="C23" s="40" t="str">
        <f>IF('[1]Outside Edges'!C22+('[1]Compatibility Values'!$E$2+1)&lt;=25.4,"Yes","No")</f>
        <v>No</v>
      </c>
      <c r="E23" s="21" t="str">
        <f>IF('[1]Outside Edges'!A22&lt;&gt;"",'[1]Outside Edges'!A22,"")</f>
        <v>D20</v>
      </c>
      <c r="F23" s="37" t="s">
        <v>19</v>
      </c>
      <c r="G23" s="37" t="s">
        <v>19</v>
      </c>
    </row>
    <row r="24" spans="1:7" ht="15.75" customHeight="1" thickBot="1" x14ac:dyDescent="0.3">
      <c r="A24" s="23" t="str">
        <f>IF('[1]Outside Edges'!A23&lt;&gt;"",'[1]Outside Edges'!A23,"")</f>
        <v>D21</v>
      </c>
      <c r="B24" s="31" t="str">
        <f>IF('[1]Outside Edges'!C23+('[1]Compatibility Values'!$E$2+1)&lt;=19.3,"Yes","No")</f>
        <v>Yes</v>
      </c>
      <c r="C24" s="34" t="str">
        <f>IF('[1]Outside Edges'!C23+('[1]Compatibility Values'!$E$2+1)&lt;=25.4,"Yes","No")</f>
        <v>Yes</v>
      </c>
      <c r="E24" s="21" t="str">
        <f>IF('[1]Outside Edges'!A23&lt;&gt;"",'[1]Outside Edges'!A23,"")</f>
        <v>D21</v>
      </c>
      <c r="F24" s="31" t="s">
        <v>20</v>
      </c>
      <c r="G24" s="31" t="s">
        <v>20</v>
      </c>
    </row>
    <row r="25" spans="1:7" ht="15.75" customHeight="1" thickBot="1" x14ac:dyDescent="0.3">
      <c r="A25" s="22" t="str">
        <f>IF('[1]Outside Edges'!A24&lt;&gt;"",'[1]Outside Edges'!A24,"")</f>
        <v>D22</v>
      </c>
      <c r="B25" s="37" t="str">
        <f>IF('[1]Outside Edges'!C24+('[1]Compatibility Values'!$E$2+1)&lt;=19.3,"Yes","No")</f>
        <v>No</v>
      </c>
      <c r="C25" s="40" t="str">
        <f>IF('[1]Outside Edges'!C24+('[1]Compatibility Values'!$E$2+1)&lt;=25.4,"Yes","No")</f>
        <v>No</v>
      </c>
      <c r="E25" s="21" t="str">
        <f>IF('[1]Outside Edges'!A24&lt;&gt;"",'[1]Outside Edges'!A24,"")</f>
        <v>D22</v>
      </c>
      <c r="F25" s="37" t="s">
        <v>19</v>
      </c>
      <c r="G25" s="37" t="s">
        <v>19</v>
      </c>
    </row>
    <row r="26" spans="1:7" ht="15.75" customHeight="1" thickBot="1" x14ac:dyDescent="0.3">
      <c r="A26" s="23" t="str">
        <f>IF('[1]Outside Edges'!A25&lt;&gt;"",'[1]Outside Edges'!A25,"")</f>
        <v>D23</v>
      </c>
      <c r="B26" s="31" t="str">
        <f>IF('[1]Outside Edges'!C25+('[1]Compatibility Values'!$E$2+1)&lt;=19.3,"Yes","No")</f>
        <v>No</v>
      </c>
      <c r="C26" s="34" t="str">
        <f>IF('[1]Outside Edges'!C25+('[1]Compatibility Values'!$E$2+1)&lt;=25.4,"Yes","No")</f>
        <v>Yes</v>
      </c>
      <c r="E26" s="21" t="str">
        <f>IF('[1]Outside Edges'!A25&lt;&gt;"",'[1]Outside Edges'!A25,"")</f>
        <v>D23</v>
      </c>
      <c r="F26" s="31" t="s">
        <v>20</v>
      </c>
      <c r="G26" s="31" t="s">
        <v>20</v>
      </c>
    </row>
    <row r="27" spans="1:7" ht="15.75" customHeight="1" thickBot="1" x14ac:dyDescent="0.3">
      <c r="A27" s="22" t="str">
        <f>IF('[1]Outside Edges'!A26&lt;&gt;"",'[1]Outside Edges'!A26,"")</f>
        <v>D24</v>
      </c>
      <c r="B27" s="37" t="str">
        <f>IF('[1]Outside Edges'!C26+('[1]Compatibility Values'!$E$2+1)&lt;=19.3,"Yes","No")</f>
        <v>Yes</v>
      </c>
      <c r="C27" s="40" t="str">
        <f>IF('[1]Outside Edges'!C26+('[1]Compatibility Values'!$E$2+1)&lt;=25.4,"Yes","No")</f>
        <v>Yes</v>
      </c>
      <c r="E27" s="21" t="str">
        <f>IF('[1]Outside Edges'!A26&lt;&gt;"",'[1]Outside Edges'!A26,"")</f>
        <v>D24</v>
      </c>
      <c r="F27" s="37" t="s">
        <v>20</v>
      </c>
      <c r="G27" s="37" t="s">
        <v>20</v>
      </c>
    </row>
    <row r="28" spans="1:7" ht="15.75" customHeight="1" thickBot="1" x14ac:dyDescent="0.3">
      <c r="A28" s="23" t="str">
        <f>IF('[1]Outside Edges'!A27&lt;&gt;"",'[1]Outside Edges'!A27,"")</f>
        <v>D25</v>
      </c>
      <c r="B28" s="31" t="str">
        <f>IF('[1]Outside Edges'!C27+('[1]Compatibility Values'!$E$2+1)&lt;=19.3,"Yes","No")</f>
        <v>Yes</v>
      </c>
      <c r="C28" s="34" t="str">
        <f>IF('[1]Outside Edges'!C27+('[1]Compatibility Values'!$E$2+1)&lt;=25.4,"Yes","No")</f>
        <v>Yes</v>
      </c>
      <c r="E28" s="21" t="str">
        <f>IF('[1]Outside Edges'!A27&lt;&gt;"",'[1]Outside Edges'!A27,"")</f>
        <v>D25</v>
      </c>
      <c r="F28" s="31" t="s">
        <v>20</v>
      </c>
      <c r="G28" s="31" t="s">
        <v>20</v>
      </c>
    </row>
    <row r="29" spans="1:7" ht="15.75" customHeight="1" thickBot="1" x14ac:dyDescent="0.3">
      <c r="A29" s="22" t="str">
        <f>IF('[1]Outside Edges'!A28&lt;&gt;"",'[1]Outside Edges'!A28,"")</f>
        <v>D26</v>
      </c>
      <c r="B29" s="37" t="str">
        <f>IF('[1]Outside Edges'!C28+('[1]Compatibility Values'!$E$2+1)&lt;=19.3,"Yes","No")</f>
        <v>Yes</v>
      </c>
      <c r="C29" s="40" t="str">
        <f>IF('[1]Outside Edges'!C28+('[1]Compatibility Values'!$E$2+1)&lt;=25.4,"Yes","No")</f>
        <v>Yes</v>
      </c>
      <c r="E29" s="21" t="str">
        <f>IF('[1]Outside Edges'!A28&lt;&gt;"",'[1]Outside Edges'!A28,"")</f>
        <v>D26</v>
      </c>
      <c r="F29" s="37" t="s">
        <v>20</v>
      </c>
      <c r="G29" s="37" t="s">
        <v>20</v>
      </c>
    </row>
    <row r="30" spans="1:7" ht="15.75" customHeight="1" thickBot="1" x14ac:dyDescent="0.3">
      <c r="A30" s="23" t="str">
        <f>IF('[1]Outside Edges'!A29&lt;&gt;"",'[1]Outside Edges'!A29,"")</f>
        <v>D27</v>
      </c>
      <c r="B30" s="31" t="str">
        <f>IF('[1]Outside Edges'!C29+('[1]Compatibility Values'!$E$2+1)&lt;=19.3,"Yes","No")</f>
        <v>No</v>
      </c>
      <c r="C30" s="34" t="str">
        <f>IF('[1]Outside Edges'!C29+('[1]Compatibility Values'!$E$2+1)&lt;=25.4,"Yes","No")</f>
        <v>Yes</v>
      </c>
      <c r="E30" s="21" t="str">
        <f>IF('[1]Outside Edges'!A29&lt;&gt;"",'[1]Outside Edges'!A29,"")</f>
        <v>D27</v>
      </c>
      <c r="F30" s="31" t="s">
        <v>19</v>
      </c>
      <c r="G30" s="31" t="s">
        <v>19</v>
      </c>
    </row>
    <row r="31" spans="1:7" ht="15.75" customHeight="1" thickBot="1" x14ac:dyDescent="0.3">
      <c r="A31" s="22" t="str">
        <f>IF('[1]Outside Edges'!A30&lt;&gt;"",'[1]Outside Edges'!A30,"")</f>
        <v>D28</v>
      </c>
      <c r="B31" s="37" t="str">
        <f>IF('[1]Outside Edges'!C30+('[1]Compatibility Values'!$E$2+1)&lt;=19.3,"Yes","No")</f>
        <v>Yes</v>
      </c>
      <c r="C31" s="40" t="str">
        <f>IF('[1]Outside Edges'!C30+('[1]Compatibility Values'!$E$2+1)&lt;=25.4,"Yes","No")</f>
        <v>Yes</v>
      </c>
      <c r="E31" s="21" t="str">
        <f>IF('[1]Outside Edges'!A30&lt;&gt;"",'[1]Outside Edges'!A30,"")</f>
        <v>D28</v>
      </c>
      <c r="F31" s="37" t="s">
        <v>20</v>
      </c>
      <c r="G31" s="37" t="s">
        <v>20</v>
      </c>
    </row>
    <row r="32" spans="1:7" ht="15.75" customHeight="1" thickBot="1" x14ac:dyDescent="0.3">
      <c r="A32" s="23" t="str">
        <f>IF('[1]Outside Edges'!A31&lt;&gt;"",'[1]Outside Edges'!A31,"")</f>
        <v>D29</v>
      </c>
      <c r="B32" s="31" t="str">
        <f>IF('[1]Outside Edges'!C31+('[1]Compatibility Values'!$E$2+1)&lt;=19.3,"Yes","No")</f>
        <v>No</v>
      </c>
      <c r="C32" s="34" t="str">
        <f>IF('[1]Outside Edges'!C31+('[1]Compatibility Values'!$E$2+1)&lt;=25.4,"Yes","No")</f>
        <v>No</v>
      </c>
      <c r="E32" s="21" t="str">
        <f>IF('[1]Outside Edges'!A31&lt;&gt;"",'[1]Outside Edges'!A31,"")</f>
        <v>D29</v>
      </c>
      <c r="F32" s="31" t="s">
        <v>19</v>
      </c>
      <c r="G32" s="31" t="s">
        <v>19</v>
      </c>
    </row>
    <row r="33" spans="1:7" ht="15.75" customHeight="1" thickBot="1" x14ac:dyDescent="0.3">
      <c r="A33" s="22" t="str">
        <f>IF('[1]Outside Edges'!A32&lt;&gt;"",'[1]Outside Edges'!A32,"")</f>
        <v>D30</v>
      </c>
      <c r="B33" s="37" t="str">
        <f>IF('[1]Outside Edges'!C32+('[1]Compatibility Values'!$E$2+1)&lt;=19.3,"Yes","No")</f>
        <v>No</v>
      </c>
      <c r="C33" s="40" t="str">
        <f>IF('[1]Outside Edges'!C32+('[1]Compatibility Values'!$E$2+1)&lt;=25.4,"Yes","No")</f>
        <v>Yes</v>
      </c>
      <c r="E33" s="21" t="str">
        <f>IF('[1]Outside Edges'!A32&lt;&gt;"",'[1]Outside Edges'!A32,"")</f>
        <v>D30</v>
      </c>
      <c r="F33" s="37" t="s">
        <v>20</v>
      </c>
      <c r="G33" s="37" t="s">
        <v>20</v>
      </c>
    </row>
    <row r="34" spans="1:7" ht="15.75" customHeight="1" thickBot="1" x14ac:dyDescent="0.3">
      <c r="A34" s="23" t="str">
        <f>IF('[1]Outside Edges'!A33&lt;&gt;"",'[1]Outside Edges'!A33,"")</f>
        <v>D31</v>
      </c>
      <c r="B34" s="31" t="str">
        <f>IF('[1]Outside Edges'!C33+('[1]Compatibility Values'!$E$2+1)&lt;=19.3,"Yes","No")</f>
        <v>Yes</v>
      </c>
      <c r="C34" s="34" t="str">
        <f>IF('[1]Outside Edges'!C33+('[1]Compatibility Values'!$E$2+1)&lt;=25.4,"Yes","No")</f>
        <v>Yes</v>
      </c>
      <c r="E34" s="21" t="str">
        <f>IF('[1]Outside Edges'!A33&lt;&gt;"",'[1]Outside Edges'!A33,"")</f>
        <v>D31</v>
      </c>
      <c r="F34" s="31" t="s">
        <v>20</v>
      </c>
      <c r="G34" s="31" t="s">
        <v>20</v>
      </c>
    </row>
    <row r="35" spans="1:7" ht="15.75" customHeight="1" thickBot="1" x14ac:dyDescent="0.3">
      <c r="A35" s="22" t="str">
        <f>IF('[1]Outside Edges'!A34&lt;&gt;"",'[1]Outside Edges'!A34,"")</f>
        <v>D32</v>
      </c>
      <c r="B35" s="37" t="str">
        <f>IF('[1]Outside Edges'!C34+('[1]Compatibility Values'!$E$2+1)&lt;=19.3,"Yes","No")</f>
        <v>Yes</v>
      </c>
      <c r="C35" s="40" t="str">
        <f>IF('[1]Outside Edges'!C34+('[1]Compatibility Values'!$E$2+1)&lt;=25.4,"Yes","No")</f>
        <v>Yes</v>
      </c>
      <c r="E35" s="21" t="str">
        <f>IF('[1]Outside Edges'!A34&lt;&gt;"",'[1]Outside Edges'!A34,"")</f>
        <v>D32</v>
      </c>
      <c r="F35" s="37" t="s">
        <v>20</v>
      </c>
      <c r="G35" s="37" t="s">
        <v>20</v>
      </c>
    </row>
    <row r="36" spans="1:7" ht="15.75" customHeight="1" thickBot="1" x14ac:dyDescent="0.3">
      <c r="A36" s="23" t="str">
        <f>IF('[1]Outside Edges'!A35&lt;&gt;"",'[1]Outside Edges'!A35,"")</f>
        <v>D33</v>
      </c>
      <c r="B36" s="31" t="str">
        <f>IF('[1]Outside Edges'!C35+('[1]Compatibility Values'!$E$2+1)&lt;=19.3,"Yes","No")</f>
        <v>Yes</v>
      </c>
      <c r="C36" s="34" t="str">
        <f>IF('[1]Outside Edges'!C35+('[1]Compatibility Values'!$E$2+1)&lt;=25.4,"Yes","No")</f>
        <v>Yes</v>
      </c>
      <c r="E36" s="21" t="str">
        <f>IF('[1]Outside Edges'!A35&lt;&gt;"",'[1]Outside Edges'!A35,"")</f>
        <v>D33</v>
      </c>
      <c r="F36" s="31" t="s">
        <v>20</v>
      </c>
      <c r="G36" s="31" t="s">
        <v>20</v>
      </c>
    </row>
    <row r="37" spans="1:7" ht="15.75" customHeight="1" thickBot="1" x14ac:dyDescent="0.3">
      <c r="A37" s="22" t="str">
        <f>IF('[1]Outside Edges'!A36&lt;&gt;"",'[1]Outside Edges'!A36,"")</f>
        <v>D34</v>
      </c>
      <c r="B37" s="37" t="str">
        <f>IF('[1]Outside Edges'!C36+('[1]Compatibility Values'!$E$2+1)&lt;=19.3,"Yes","No")</f>
        <v>No</v>
      </c>
      <c r="C37" s="40" t="str">
        <f>IF('[1]Outside Edges'!C36+('[1]Compatibility Values'!$E$2+1)&lt;=25.4,"Yes","No")</f>
        <v>Yes</v>
      </c>
      <c r="E37" s="21" t="str">
        <f>IF('[1]Outside Edges'!A36&lt;&gt;"",'[1]Outside Edges'!A36,"")</f>
        <v>D34</v>
      </c>
      <c r="F37" s="37" t="s">
        <v>20</v>
      </c>
      <c r="G37" s="37" t="s">
        <v>20</v>
      </c>
    </row>
    <row r="38" spans="1:7" ht="15.75" customHeight="1" thickBot="1" x14ac:dyDescent="0.3">
      <c r="A38" s="23" t="str">
        <f>IF('[1]Outside Edges'!A37&lt;&gt;"",'[1]Outside Edges'!A37,"")</f>
        <v>D35 AM</v>
      </c>
      <c r="B38" s="31" t="str">
        <f>IF('[1]Outside Edges'!C37+('[1]Compatibility Values'!$E$2+1)&lt;=19.3,"Yes","No")</f>
        <v>Yes</v>
      </c>
      <c r="C38" s="34" t="str">
        <f>IF('[1]Outside Edges'!C37+('[1]Compatibility Values'!$E$2+1)&lt;=25.4,"Yes","No")</f>
        <v>Yes</v>
      </c>
      <c r="E38" s="21" t="str">
        <f>IF('[1]Outside Edges'!A37&lt;&gt;"",'[1]Outside Edges'!A37,"")</f>
        <v>D35 AM</v>
      </c>
      <c r="F38" s="31" t="s">
        <v>19</v>
      </c>
      <c r="G38" s="31" t="s">
        <v>19</v>
      </c>
    </row>
    <row r="39" spans="1:7" ht="15.75" customHeight="1" thickBot="1" x14ac:dyDescent="0.3">
      <c r="A39" s="22" t="str">
        <f>IF('[1]Outside Edges'!A38&lt;&gt;"",'[1]Outside Edges'!A38,"")</f>
        <v>D36</v>
      </c>
      <c r="B39" s="37" t="str">
        <f>IF('[1]Outside Edges'!C38+('[1]Compatibility Values'!$E$2+1)&lt;=19.3,"Yes","No")</f>
        <v>No</v>
      </c>
      <c r="C39" s="40" t="str">
        <f>IF('[1]Outside Edges'!C38+('[1]Compatibility Values'!$E$2+1)&lt;=25.4,"Yes","No")</f>
        <v>No</v>
      </c>
      <c r="E39" s="21" t="str">
        <f>IF('[1]Outside Edges'!A38&lt;&gt;"",'[1]Outside Edges'!A38,"")</f>
        <v>D36</v>
      </c>
      <c r="F39" s="37" t="s">
        <v>19</v>
      </c>
      <c r="G39" s="37" t="s">
        <v>19</v>
      </c>
    </row>
    <row r="40" spans="1:7" ht="15.75" customHeight="1" thickBot="1" x14ac:dyDescent="0.3">
      <c r="A40" s="23" t="str">
        <f>IF('[1]Outside Edges'!A39&lt;&gt;"",'[1]Outside Edges'!A39,"")</f>
        <v>D37</v>
      </c>
      <c r="B40" s="31" t="str">
        <f>IF('[1]Outside Edges'!C39+('[1]Compatibility Values'!$E$2+1)&lt;=19.3,"Yes","No")</f>
        <v>No</v>
      </c>
      <c r="C40" s="34" t="str">
        <f>IF('[1]Outside Edges'!C39+('[1]Compatibility Values'!$E$2+1)&lt;=25.4,"Yes","No")</f>
        <v>Yes</v>
      </c>
      <c r="E40" s="21" t="str">
        <f>IF('[1]Outside Edges'!A39&lt;&gt;"",'[1]Outside Edges'!A39,"")</f>
        <v>D37</v>
      </c>
      <c r="F40" s="31" t="s">
        <v>20</v>
      </c>
      <c r="G40" s="31" t="s">
        <v>20</v>
      </c>
    </row>
    <row r="41" spans="1:7" ht="15.75" customHeight="1" thickBot="1" x14ac:dyDescent="0.3">
      <c r="A41" s="22" t="str">
        <f>IF('[1]Outside Edges'!A40&lt;&gt;"",'[1]Outside Edges'!A40,"")</f>
        <v>D38</v>
      </c>
      <c r="B41" s="37" t="str">
        <f>IF('[1]Outside Edges'!C40+('[1]Compatibility Values'!$E$2+1)&lt;=19.3,"Yes","No")</f>
        <v>Yes</v>
      </c>
      <c r="C41" s="40" t="str">
        <f>IF('[1]Outside Edges'!C40+('[1]Compatibility Values'!$E$2+1)&lt;=25.4,"Yes","No")</f>
        <v>Yes</v>
      </c>
      <c r="E41" s="21" t="str">
        <f>IF('[1]Outside Edges'!A40&lt;&gt;"",'[1]Outside Edges'!A40,"")</f>
        <v>D38</v>
      </c>
      <c r="F41" s="37" t="s">
        <v>20</v>
      </c>
      <c r="G41" s="37" t="s">
        <v>20</v>
      </c>
    </row>
    <row r="42" spans="1:7" ht="15.75" customHeight="1" thickBot="1" x14ac:dyDescent="0.3">
      <c r="A42" s="23" t="str">
        <f>IF('[1]Outside Edges'!A41&lt;&gt;"",'[1]Outside Edges'!A41,"")</f>
        <v>D39</v>
      </c>
      <c r="B42" s="31" t="str">
        <f>IF('[1]Outside Edges'!C41+('[1]Compatibility Values'!$E$2+1)&lt;=19.3,"Yes","No")</f>
        <v>No</v>
      </c>
      <c r="C42" s="34" t="str">
        <f>IF('[1]Outside Edges'!C41+('[1]Compatibility Values'!$E$2+1)&lt;=25.4,"Yes","No")</f>
        <v>No</v>
      </c>
      <c r="E42" s="21" t="str">
        <f>IF('[1]Outside Edges'!A41&lt;&gt;"",'[1]Outside Edges'!A41,"")</f>
        <v>D39</v>
      </c>
      <c r="F42" s="31" t="s">
        <v>19</v>
      </c>
      <c r="G42" s="31" t="s">
        <v>19</v>
      </c>
    </row>
    <row r="43" spans="1:7" ht="15.75" customHeight="1" thickBot="1" x14ac:dyDescent="0.3">
      <c r="A43" s="22" t="str">
        <f>IF('[1]Outside Edges'!A42&lt;&gt;"",'[1]Outside Edges'!A42,"")</f>
        <v>D40</v>
      </c>
      <c r="B43" s="37" t="str">
        <f>IF('[1]Outside Edges'!C42+('[1]Compatibility Values'!$E$2+1)&lt;=19.3,"Yes","No")</f>
        <v>Yes</v>
      </c>
      <c r="C43" s="40" t="str">
        <f>IF('[1]Outside Edges'!C42+('[1]Compatibility Values'!$E$2+1)&lt;=25.4,"Yes","No")</f>
        <v>Yes</v>
      </c>
      <c r="E43" s="21" t="str">
        <f>IF('[1]Outside Edges'!A42&lt;&gt;"",'[1]Outside Edges'!A42,"")</f>
        <v>D40</v>
      </c>
      <c r="F43" s="37" t="s">
        <v>20</v>
      </c>
      <c r="G43" s="37" t="s">
        <v>20</v>
      </c>
    </row>
    <row r="44" spans="1:7" ht="15.75" customHeight="1" thickBot="1" x14ac:dyDescent="0.3">
      <c r="A44" s="23" t="str">
        <f>IF('[1]Outside Edges'!A43&lt;&gt;"",'[1]Outside Edges'!A43,"")</f>
        <v>D41</v>
      </c>
      <c r="B44" s="31" t="str">
        <f>IF('[1]Outside Edges'!C43+('[1]Compatibility Values'!$E$2+1)&lt;=19.3,"Yes","No")</f>
        <v>Yes</v>
      </c>
      <c r="C44" s="34" t="str">
        <f>IF('[1]Outside Edges'!C43+('[1]Compatibility Values'!$E$2+1)&lt;=25.4,"Yes","No")</f>
        <v>Yes</v>
      </c>
      <c r="E44" s="21" t="str">
        <f>IF('[1]Outside Edges'!A43&lt;&gt;"",'[1]Outside Edges'!A43,"")</f>
        <v>D41</v>
      </c>
      <c r="F44" s="31" t="s">
        <v>20</v>
      </c>
      <c r="G44" s="31" t="s">
        <v>20</v>
      </c>
    </row>
    <row r="45" spans="1:7" ht="15.75" customHeight="1" thickBot="1" x14ac:dyDescent="0.3">
      <c r="A45" s="22" t="str">
        <f>IF('[1]Outside Edges'!A44&lt;&gt;"",'[1]Outside Edges'!A44,"")</f>
        <v>D42</v>
      </c>
      <c r="B45" s="37" t="str">
        <f>IF('[1]Outside Edges'!C44+('[1]Compatibility Values'!$E$2+1)&lt;=19.3,"Yes","No")</f>
        <v>Yes</v>
      </c>
      <c r="C45" s="40" t="str">
        <f>IF('[1]Outside Edges'!C44+('[1]Compatibility Values'!$E$2+1)&lt;=25.4,"Yes","No")</f>
        <v>Yes</v>
      </c>
      <c r="E45" s="21" t="str">
        <f>IF('[1]Outside Edges'!A44&lt;&gt;"",'[1]Outside Edges'!A44,"")</f>
        <v>D42</v>
      </c>
      <c r="F45" s="37" t="s">
        <v>20</v>
      </c>
      <c r="G45" s="37" t="s">
        <v>20</v>
      </c>
    </row>
    <row r="46" spans="1:7" ht="15.75" customHeight="1" thickBot="1" x14ac:dyDescent="0.3">
      <c r="A46" s="23" t="str">
        <f>IF('[1]Outside Edges'!A45&lt;&gt;"",'[1]Outside Edges'!A45,"")</f>
        <v>D43 AM</v>
      </c>
      <c r="B46" s="31" t="str">
        <f>IF('[1]Outside Edges'!C45+('[1]Compatibility Values'!$E$2+1)&lt;=19.3,"Yes","No")</f>
        <v>Yes</v>
      </c>
      <c r="C46" s="34" t="str">
        <f>IF('[1]Outside Edges'!C45+('[1]Compatibility Values'!$E$2+1)&lt;=25.4,"Yes","No")</f>
        <v>Yes</v>
      </c>
      <c r="E46" s="21" t="str">
        <f>IF('[1]Outside Edges'!A45&lt;&gt;"",'[1]Outside Edges'!A45,"")</f>
        <v>D43 AM</v>
      </c>
      <c r="F46" s="31" t="s">
        <v>19</v>
      </c>
      <c r="G46" s="31" t="s">
        <v>19</v>
      </c>
    </row>
    <row r="47" spans="1:7" ht="15.75" customHeight="1" thickBot="1" x14ac:dyDescent="0.3">
      <c r="A47" s="22" t="str">
        <f>IF('[1]Outside Edges'!A46&lt;&gt;"",'[1]Outside Edges'!A46,"")</f>
        <v>D44</v>
      </c>
      <c r="B47" s="37" t="str">
        <f>IF('[1]Outside Edges'!C46+('[1]Compatibility Values'!$E$2+1)&lt;=19.3,"Yes","No")</f>
        <v>No</v>
      </c>
      <c r="C47" s="40" t="str">
        <f>IF('[1]Outside Edges'!C46+('[1]Compatibility Values'!$E$2+1)&lt;=25.4,"Yes","No")</f>
        <v>No</v>
      </c>
      <c r="E47" s="21" t="str">
        <f>IF('[1]Outside Edges'!A46&lt;&gt;"",'[1]Outside Edges'!A46,"")</f>
        <v>D44</v>
      </c>
      <c r="F47" s="37" t="s">
        <v>19</v>
      </c>
      <c r="G47" s="37" t="s">
        <v>19</v>
      </c>
    </row>
    <row r="48" spans="1:7" ht="15.75" customHeight="1" thickBot="1" x14ac:dyDescent="0.3">
      <c r="A48" s="23" t="str">
        <f>IF('[1]Outside Edges'!A47&lt;&gt;"",'[1]Outside Edges'!A47,"")</f>
        <v>D45</v>
      </c>
      <c r="B48" s="31" t="str">
        <f>IF('[1]Outside Edges'!C47+('[1]Compatibility Values'!$E$2+1)&lt;=19.3,"Yes","No")</f>
        <v>Yes</v>
      </c>
      <c r="C48" s="34" t="str">
        <f>IF('[1]Outside Edges'!C47+('[1]Compatibility Values'!$E$2+1)&lt;=25.4,"Yes","No")</f>
        <v>Yes</v>
      </c>
      <c r="E48" s="21" t="str">
        <f>IF('[1]Outside Edges'!A47&lt;&gt;"",'[1]Outside Edges'!A47,"")</f>
        <v>D45</v>
      </c>
      <c r="F48" s="31" t="s">
        <v>20</v>
      </c>
      <c r="G48" s="31" t="s">
        <v>20</v>
      </c>
    </row>
    <row r="49" spans="1:7" ht="15.75" customHeight="1" thickBot="1" x14ac:dyDescent="0.3">
      <c r="A49" s="22" t="str">
        <f>IF('[1]Outside Edges'!A48&lt;&gt;"",'[1]Outside Edges'!A48,"")</f>
        <v>D46</v>
      </c>
      <c r="B49" s="37" t="str">
        <f>IF('[1]Outside Edges'!C48+('[1]Compatibility Values'!$E$2+1)&lt;=19.3,"Yes","No")</f>
        <v>Yes</v>
      </c>
      <c r="C49" s="40" t="str">
        <f>IF('[1]Outside Edges'!C48+('[1]Compatibility Values'!$E$2+1)&lt;=25.4,"Yes","No")</f>
        <v>Yes</v>
      </c>
      <c r="E49" s="21" t="str">
        <f>IF('[1]Outside Edges'!A48&lt;&gt;"",'[1]Outside Edges'!A48,"")</f>
        <v>D46</v>
      </c>
      <c r="F49" s="37" t="s">
        <v>19</v>
      </c>
      <c r="G49" s="37" t="s">
        <v>19</v>
      </c>
    </row>
    <row r="50" spans="1:7" ht="15.75" customHeight="1" thickBot="1" x14ac:dyDescent="0.3">
      <c r="A50" s="23" t="str">
        <f>IF('[1]Outside Edges'!A49&lt;&gt;"",'[1]Outside Edges'!A49,"")</f>
        <v>D47</v>
      </c>
      <c r="B50" s="31" t="str">
        <f>IF('[1]Outside Edges'!C49+('[1]Compatibility Values'!$E$2+1)&lt;=19.3,"Yes","No")</f>
        <v>No</v>
      </c>
      <c r="C50" s="34" t="str">
        <f>IF('[1]Outside Edges'!C49+('[1]Compatibility Values'!$E$2+1)&lt;=25.4,"Yes","No")</f>
        <v>Yes</v>
      </c>
      <c r="E50" s="21" t="str">
        <f>IF('[1]Outside Edges'!A49&lt;&gt;"",'[1]Outside Edges'!A49,"")</f>
        <v>D47</v>
      </c>
      <c r="F50" s="31" t="s">
        <v>20</v>
      </c>
      <c r="G50" s="31" t="s">
        <v>20</v>
      </c>
    </row>
    <row r="51" spans="1:7" ht="15.75" customHeight="1" thickBot="1" x14ac:dyDescent="0.3">
      <c r="A51" s="22" t="str">
        <f>IF('[1]Outside Edges'!A50&lt;&gt;"",'[1]Outside Edges'!A50,"")</f>
        <v>D48</v>
      </c>
      <c r="B51" s="37" t="str">
        <f>IF('[1]Outside Edges'!C50+('[1]Compatibility Values'!$E$2+1)&lt;=19.3,"Yes","No")</f>
        <v>Yes</v>
      </c>
      <c r="C51" s="40" t="str">
        <f>IF('[1]Outside Edges'!C50+('[1]Compatibility Values'!$E$2+1)&lt;=25.4,"Yes","No")</f>
        <v>Yes</v>
      </c>
      <c r="E51" s="21" t="str">
        <f>IF('[1]Outside Edges'!A50&lt;&gt;"",'[1]Outside Edges'!A50,"")</f>
        <v>D48</v>
      </c>
      <c r="F51" s="37" t="s">
        <v>20</v>
      </c>
      <c r="G51" s="37" t="s">
        <v>20</v>
      </c>
    </row>
    <row r="52" spans="1:7" ht="15.75" customHeight="1" thickBot="1" x14ac:dyDescent="0.3">
      <c r="A52" s="23" t="str">
        <f>IF('[1]Outside Edges'!A51&lt;&gt;"",'[1]Outside Edges'!A51,"")</f>
        <v>D49</v>
      </c>
      <c r="B52" s="31" t="str">
        <f>IF('[1]Outside Edges'!C51+('[1]Compatibility Values'!$E$2+1)&lt;=19.3,"Yes","No")</f>
        <v>Yes</v>
      </c>
      <c r="C52" s="34" t="str">
        <f>IF('[1]Outside Edges'!C51+('[1]Compatibility Values'!$E$2+1)&lt;=25.4,"Yes","No")</f>
        <v>Yes</v>
      </c>
      <c r="E52" s="21" t="str">
        <f>IF('[1]Outside Edges'!A51&lt;&gt;"",'[1]Outside Edges'!A51,"")</f>
        <v>D49</v>
      </c>
      <c r="F52" s="31" t="s">
        <v>20</v>
      </c>
      <c r="G52" s="31" t="s">
        <v>20</v>
      </c>
    </row>
    <row r="53" spans="1:7" ht="15.75" customHeight="1" thickBot="1" x14ac:dyDescent="0.3">
      <c r="A53" s="22" t="str">
        <f>IF('[1]Outside Edges'!A52&lt;&gt;"",'[1]Outside Edges'!A52,"")</f>
        <v>D50</v>
      </c>
      <c r="B53" s="37" t="str">
        <f>IF('[1]Outside Edges'!C52+('[1]Compatibility Values'!$E$2+1)&lt;=19.3,"Yes","No")</f>
        <v>No</v>
      </c>
      <c r="C53" s="40" t="str">
        <f>IF('[1]Outside Edges'!C52+('[1]Compatibility Values'!$E$2+1)&lt;=25.4,"Yes","No")</f>
        <v>Yes</v>
      </c>
      <c r="E53" s="21" t="str">
        <f>IF('[1]Outside Edges'!A52&lt;&gt;"",'[1]Outside Edges'!A52,"")</f>
        <v>D50</v>
      </c>
      <c r="F53" s="37" t="s">
        <v>20</v>
      </c>
      <c r="G53" s="37" t="s">
        <v>20</v>
      </c>
    </row>
    <row r="54" spans="1:7" ht="15.75" customHeight="1" thickBot="1" x14ac:dyDescent="0.3">
      <c r="A54" s="23" t="str">
        <f>IF('[1]Outside Edges'!A53&lt;&gt;"",'[1]Outside Edges'!A53,"")</f>
        <v>D51</v>
      </c>
      <c r="B54" s="31" t="str">
        <f>IF('[1]Outside Edges'!C53+('[1]Compatibility Values'!$E$2+1)&lt;=19.3,"Yes","No")</f>
        <v>No</v>
      </c>
      <c r="C54" s="34" t="str">
        <f>IF('[1]Outside Edges'!C53+('[1]Compatibility Values'!$E$2+1)&lt;=25.4,"Yes","No")</f>
        <v>No</v>
      </c>
      <c r="E54" s="21" t="str">
        <f>IF('[1]Outside Edges'!A53&lt;&gt;"",'[1]Outside Edges'!A53,"")</f>
        <v>D51</v>
      </c>
      <c r="F54" s="31" t="s">
        <v>19</v>
      </c>
      <c r="G54" s="31" t="s">
        <v>19</v>
      </c>
    </row>
    <row r="55" spans="1:7" ht="15.75" customHeight="1" thickBot="1" x14ac:dyDescent="0.3">
      <c r="A55" s="22" t="str">
        <f>IF('[1]Outside Edges'!A54&lt;&gt;"",'[1]Outside Edges'!A54,"")</f>
        <v>D52</v>
      </c>
      <c r="B55" s="37" t="str">
        <f>IF('[1]Outside Edges'!C54+('[1]Compatibility Values'!$E$2+1)&lt;=19.3,"Yes","No")</f>
        <v>Yes</v>
      </c>
      <c r="C55" s="40" t="str">
        <f>IF('[1]Outside Edges'!C54+('[1]Compatibility Values'!$E$2+1)&lt;=25.4,"Yes","No")</f>
        <v>Yes</v>
      </c>
      <c r="E55" s="21" t="str">
        <f>IF('[1]Outside Edges'!A54&lt;&gt;"",'[1]Outside Edges'!A54,"")</f>
        <v>D52</v>
      </c>
      <c r="F55" s="37" t="s">
        <v>20</v>
      </c>
      <c r="G55" s="37" t="s">
        <v>20</v>
      </c>
    </row>
    <row r="56" spans="1:7" ht="15.75" customHeight="1" thickBot="1" x14ac:dyDescent="0.3">
      <c r="A56" s="23" t="str">
        <f>IF('[1]Outside Edges'!A55&lt;&gt;"",'[1]Outside Edges'!A55,"")</f>
        <v>D53</v>
      </c>
      <c r="B56" s="31" t="str">
        <f>IF('[1]Outside Edges'!C55+('[1]Compatibility Values'!$E$2+1)&lt;=19.3,"Yes","No")</f>
        <v>No</v>
      </c>
      <c r="C56" s="34" t="str">
        <f>IF('[1]Outside Edges'!C55+('[1]Compatibility Values'!$E$2+1)&lt;=25.4,"Yes","No")</f>
        <v>No</v>
      </c>
      <c r="E56" s="21" t="str">
        <f>IF('[1]Outside Edges'!A55&lt;&gt;"",'[1]Outside Edges'!A55,"")</f>
        <v>D53</v>
      </c>
      <c r="F56" s="31" t="s">
        <v>19</v>
      </c>
      <c r="G56" s="31" t="s">
        <v>19</v>
      </c>
    </row>
    <row r="57" spans="1:7" ht="15.75" customHeight="1" thickBot="1" x14ac:dyDescent="0.3">
      <c r="A57" s="22" t="str">
        <f>IF('[1]Outside Edges'!A56&lt;&gt;"",'[1]Outside Edges'!A56,"")</f>
        <v>D54</v>
      </c>
      <c r="B57" s="37" t="str">
        <f>IF('[1]Outside Edges'!C56+('[1]Compatibility Values'!$E$2+1)&lt;=19.3,"Yes","No")</f>
        <v>Yes</v>
      </c>
      <c r="C57" s="40" t="str">
        <f>IF('[1]Outside Edges'!C56+('[1]Compatibility Values'!$E$2+1)&lt;=25.4,"Yes","No")</f>
        <v>Yes</v>
      </c>
      <c r="E57" s="21" t="str">
        <f>IF('[1]Outside Edges'!A56&lt;&gt;"",'[1]Outside Edges'!A56,"")</f>
        <v>D54</v>
      </c>
      <c r="F57" s="37" t="s">
        <v>20</v>
      </c>
      <c r="G57" s="37" t="s">
        <v>20</v>
      </c>
    </row>
    <row r="58" spans="1:7" ht="15.75" customHeight="1" thickBot="1" x14ac:dyDescent="0.3">
      <c r="A58" s="23" t="str">
        <f>IF('[1]Outside Edges'!A57&lt;&gt;"",'[1]Outside Edges'!A57,"")</f>
        <v>D55</v>
      </c>
      <c r="B58" s="31" t="str">
        <f>IF('[1]Outside Edges'!C57+('[1]Compatibility Values'!$E$2+1)&lt;=19.3,"Yes","No")</f>
        <v>No</v>
      </c>
      <c r="C58" s="34" t="str">
        <f>IF('[1]Outside Edges'!C57+('[1]Compatibility Values'!$E$2+1)&lt;=25.4,"Yes","No")</f>
        <v>Yes</v>
      </c>
      <c r="E58" s="21" t="str">
        <f>IF('[1]Outside Edges'!A57&lt;&gt;"",'[1]Outside Edges'!A57,"")</f>
        <v>D55</v>
      </c>
      <c r="F58" s="31" t="s">
        <v>20</v>
      </c>
      <c r="G58" s="31" t="s">
        <v>20</v>
      </c>
    </row>
    <row r="59" spans="1:7" ht="15.75" customHeight="1" thickBot="1" x14ac:dyDescent="0.3">
      <c r="A59" s="22" t="str">
        <f>IF('[1]Outside Edges'!A58&lt;&gt;"",'[1]Outside Edges'!A58,"")</f>
        <v>D56</v>
      </c>
      <c r="B59" s="37" t="str">
        <f>IF('[1]Outside Edges'!C58+('[1]Compatibility Values'!$E$2+1)&lt;=19.3,"Yes","No")</f>
        <v>No</v>
      </c>
      <c r="C59" s="40" t="str">
        <f>IF('[1]Outside Edges'!C58+('[1]Compatibility Values'!$E$2+1)&lt;=25.4,"Yes","No")</f>
        <v>Yes</v>
      </c>
      <c r="E59" s="21" t="str">
        <f>IF('[1]Outside Edges'!A58&lt;&gt;"",'[1]Outside Edges'!A58,"")</f>
        <v>D56</v>
      </c>
      <c r="F59" s="37" t="s">
        <v>20</v>
      </c>
      <c r="G59" s="37" t="s">
        <v>20</v>
      </c>
    </row>
    <row r="60" spans="1:7" ht="15.75" customHeight="1" thickBot="1" x14ac:dyDescent="0.3">
      <c r="A60" s="23" t="str">
        <f>IF('[1]Outside Edges'!A59&lt;&gt;"",'[1]Outside Edges'!A59,"")</f>
        <v>D57</v>
      </c>
      <c r="B60" s="31" t="str">
        <f>IF('[1]Outside Edges'!C59+('[1]Compatibility Values'!$E$2+1)&lt;=19.3,"Yes","No")</f>
        <v>Yes</v>
      </c>
      <c r="C60" s="34" t="str">
        <f>IF('[1]Outside Edges'!C59+('[1]Compatibility Values'!$E$2+1)&lt;=25.4,"Yes","No")</f>
        <v>Yes</v>
      </c>
      <c r="E60" s="21" t="str">
        <f>IF('[1]Outside Edges'!A59&lt;&gt;"",'[1]Outside Edges'!A59,"")</f>
        <v>D57</v>
      </c>
      <c r="F60" s="31" t="s">
        <v>20</v>
      </c>
      <c r="G60" s="31" t="s">
        <v>20</v>
      </c>
    </row>
    <row r="61" spans="1:7" ht="15.75" customHeight="1" thickBot="1" x14ac:dyDescent="0.3">
      <c r="A61" s="22" t="str">
        <f>IF('[1]Outside Edges'!A60&lt;&gt;"",'[1]Outside Edges'!A60,"")</f>
        <v>D58</v>
      </c>
      <c r="B61" s="37" t="str">
        <f>IF('[1]Outside Edges'!C60+('[1]Compatibility Values'!$E$2+1)&lt;=19.3,"Yes","No")</f>
        <v>No</v>
      </c>
      <c r="C61" s="40" t="str">
        <f>IF('[1]Outside Edges'!C60+('[1]Compatibility Values'!$E$2+1)&lt;=25.4,"Yes","No")</f>
        <v>No</v>
      </c>
      <c r="E61" s="21" t="str">
        <f>IF('[1]Outside Edges'!A60&lt;&gt;"",'[1]Outside Edges'!A60,"")</f>
        <v>D58</v>
      </c>
      <c r="F61" s="37" t="s">
        <v>19</v>
      </c>
      <c r="G61" s="37" t="s">
        <v>19</v>
      </c>
    </row>
    <row r="62" spans="1:7" ht="15.75" customHeight="1" thickBot="1" x14ac:dyDescent="0.3">
      <c r="A62" s="23" t="str">
        <f>IF('[1]Outside Edges'!A61&lt;&gt;"",'[1]Outside Edges'!A61,"")</f>
        <v>D59</v>
      </c>
      <c r="B62" s="31" t="str">
        <f>IF('[1]Outside Edges'!C61+('[1]Compatibility Values'!$E$2+1)&lt;=19.3,"Yes","No")</f>
        <v>No</v>
      </c>
      <c r="C62" s="34" t="str">
        <f>IF('[1]Outside Edges'!C61+('[1]Compatibility Values'!$E$2+1)&lt;=25.4,"Yes","No")</f>
        <v>Yes</v>
      </c>
      <c r="E62" s="21" t="str">
        <f>IF('[1]Outside Edges'!A61&lt;&gt;"",'[1]Outside Edges'!A61,"")</f>
        <v>D59</v>
      </c>
      <c r="F62" s="31" t="s">
        <v>19</v>
      </c>
      <c r="G62" s="31" t="s">
        <v>19</v>
      </c>
    </row>
    <row r="63" spans="1:7" ht="15.75" customHeight="1" thickBot="1" x14ac:dyDescent="0.3">
      <c r="A63" s="22" t="str">
        <f>IF('[1]Outside Edges'!A62&lt;&gt;"",'[1]Outside Edges'!A62,"")</f>
        <v>D60</v>
      </c>
      <c r="B63" s="37" t="str">
        <f>IF('[1]Outside Edges'!C62+('[1]Compatibility Values'!$E$2+1)&lt;=19.3,"Yes","No")</f>
        <v>No</v>
      </c>
      <c r="C63" s="40" t="str">
        <f>IF('[1]Outside Edges'!C62+('[1]Compatibility Values'!$E$2+1)&lt;=25.4,"Yes","No")</f>
        <v>Yes</v>
      </c>
      <c r="E63" s="21" t="str">
        <f>IF('[1]Outside Edges'!A62&lt;&gt;"",'[1]Outside Edges'!A62,"")</f>
        <v>D60</v>
      </c>
      <c r="F63" s="37" t="s">
        <v>20</v>
      </c>
      <c r="G63" s="37" t="s">
        <v>20</v>
      </c>
    </row>
    <row r="64" spans="1:7" ht="15.75" customHeight="1" thickBot="1" x14ac:dyDescent="0.3">
      <c r="A64" s="23" t="str">
        <f>IF('[1]Outside Edges'!A63&lt;&gt;"",'[1]Outside Edges'!A63,"")</f>
        <v>D61</v>
      </c>
      <c r="B64" s="31" t="str">
        <f>IF('[1]Outside Edges'!C63+('[1]Compatibility Values'!$E$2+1)&lt;=19.3,"Yes","No")</f>
        <v>No</v>
      </c>
      <c r="C64" s="34" t="str">
        <f>IF('[1]Outside Edges'!C63+('[1]Compatibility Values'!$E$2+1)&lt;=25.4,"Yes","No")</f>
        <v>No</v>
      </c>
      <c r="E64" s="21" t="str">
        <f>IF('[1]Outside Edges'!A63&lt;&gt;"",'[1]Outside Edges'!A63,"")</f>
        <v>D61</v>
      </c>
      <c r="F64" s="31" t="s">
        <v>19</v>
      </c>
      <c r="G64" s="31" t="s">
        <v>19</v>
      </c>
    </row>
    <row r="65" spans="1:7" ht="15.75" customHeight="1" thickBot="1" x14ac:dyDescent="0.3">
      <c r="A65" s="22" t="str">
        <f>IF('[1]Outside Edges'!A64&lt;&gt;"",'[1]Outside Edges'!A64,"")</f>
        <v>D62</v>
      </c>
      <c r="B65" s="37" t="str">
        <f>IF('[1]Outside Edges'!C64+('[1]Compatibility Values'!$E$2+1)&lt;=19.3,"Yes","No")</f>
        <v>No</v>
      </c>
      <c r="C65" s="40" t="str">
        <f>IF('[1]Outside Edges'!C64+('[1]Compatibility Values'!$E$2+1)&lt;=25.4,"Yes","No")</f>
        <v>Yes</v>
      </c>
      <c r="E65" s="21" t="str">
        <f>IF('[1]Outside Edges'!A64&lt;&gt;"",'[1]Outside Edges'!A64,"")</f>
        <v>D62</v>
      </c>
      <c r="F65" s="37" t="s">
        <v>20</v>
      </c>
      <c r="G65" s="37" t="s">
        <v>20</v>
      </c>
    </row>
    <row r="66" spans="1:7" ht="15.75" customHeight="1" thickBot="1" x14ac:dyDescent="0.3">
      <c r="A66" s="23" t="str">
        <f>IF('[1]Outside Edges'!A65&lt;&gt;"",'[1]Outside Edges'!A65,"")</f>
        <v>D63 AM</v>
      </c>
      <c r="B66" s="31" t="str">
        <f>IF('[1]Outside Edges'!C65+('[1]Compatibility Values'!$E$2+1)&lt;=19.3,"Yes","No")</f>
        <v>Yes</v>
      </c>
      <c r="C66" s="34" t="str">
        <f>IF('[1]Outside Edges'!C65+('[1]Compatibility Values'!$E$2+1)&lt;=25.4,"Yes","No")</f>
        <v>Yes</v>
      </c>
      <c r="E66" s="21" t="str">
        <f>IF('[1]Outside Edges'!A65&lt;&gt;"",'[1]Outside Edges'!A65,"")</f>
        <v>D63 AM</v>
      </c>
      <c r="F66" s="31" t="s">
        <v>19</v>
      </c>
      <c r="G66" s="31" t="s">
        <v>19</v>
      </c>
    </row>
    <row r="67" spans="1:7" ht="15.75" customHeight="1" thickBot="1" x14ac:dyDescent="0.3">
      <c r="A67" s="22" t="str">
        <f>IF('[1]Outside Edges'!A66&lt;&gt;"",'[1]Outside Edges'!A66,"")</f>
        <v>D64 AM</v>
      </c>
      <c r="B67" s="37" t="str">
        <f>IF('[1]Outside Edges'!C66+('[1]Compatibility Values'!$E$2+1)&lt;=19.3,"Yes","No")</f>
        <v>Yes</v>
      </c>
      <c r="C67" s="40" t="str">
        <f>IF('[1]Outside Edges'!C66+('[1]Compatibility Values'!$E$2+1)&lt;=25.4,"Yes","No")</f>
        <v>Yes</v>
      </c>
      <c r="E67" s="21" t="str">
        <f>IF('[1]Outside Edges'!A66&lt;&gt;"",'[1]Outside Edges'!A66,"")</f>
        <v>D64 AM</v>
      </c>
      <c r="F67" s="37" t="s">
        <v>19</v>
      </c>
      <c r="G67" s="37" t="s">
        <v>19</v>
      </c>
    </row>
    <row r="68" spans="1:7" ht="15.75" customHeight="1" thickBot="1" x14ac:dyDescent="0.3">
      <c r="A68" s="23" t="str">
        <f>IF('[1]Outside Edges'!A67&lt;&gt;"",'[1]Outside Edges'!A67,"")</f>
        <v>D65</v>
      </c>
      <c r="B68" s="31" t="str">
        <f>IF('[1]Outside Edges'!C67+('[1]Compatibility Values'!$E$2+1)&lt;=19.3,"Yes","No")</f>
        <v>No</v>
      </c>
      <c r="C68" s="34" t="str">
        <f>IF('[1]Outside Edges'!C67+('[1]Compatibility Values'!$E$2+1)&lt;=25.4,"Yes","No")</f>
        <v>Yes</v>
      </c>
      <c r="E68" s="21" t="str">
        <f>IF('[1]Outside Edges'!A67&lt;&gt;"",'[1]Outside Edges'!A67,"")</f>
        <v>D65</v>
      </c>
      <c r="F68" s="31" t="s">
        <v>20</v>
      </c>
      <c r="G68" s="31" t="s">
        <v>20</v>
      </c>
    </row>
    <row r="69" spans="1:7" ht="15.75" customHeight="1" thickBot="1" x14ac:dyDescent="0.3">
      <c r="A69" s="22" t="str">
        <f>IF('[1]Outside Edges'!A68&lt;&gt;"",'[1]Outside Edges'!A68,"")</f>
        <v>D66</v>
      </c>
      <c r="B69" s="37" t="str">
        <f>IF('[1]Outside Edges'!C68+('[1]Compatibility Values'!$E$2+1)&lt;=19.3,"Yes","No")</f>
        <v>No</v>
      </c>
      <c r="C69" s="40" t="str">
        <f>IF('[1]Outside Edges'!C68+('[1]Compatibility Values'!$E$2+1)&lt;=25.4,"Yes","No")</f>
        <v>No</v>
      </c>
      <c r="E69" s="21" t="str">
        <f>IF('[1]Outside Edges'!A68&lt;&gt;"",'[1]Outside Edges'!A68,"")</f>
        <v>D66</v>
      </c>
      <c r="F69" s="37" t="s">
        <v>19</v>
      </c>
      <c r="G69" s="37" t="s">
        <v>19</v>
      </c>
    </row>
    <row r="70" spans="1:7" ht="15.75" customHeight="1" thickBot="1" x14ac:dyDescent="0.3">
      <c r="A70" s="23" t="str">
        <f>IF('[1]Outside Edges'!A69&lt;&gt;"",'[1]Outside Edges'!A69,"")</f>
        <v>D67</v>
      </c>
      <c r="B70" s="31" t="str">
        <f>IF('[1]Outside Edges'!C69+('[1]Compatibility Values'!$E$2+1)&lt;=19.3,"Yes","No")</f>
        <v>Yes</v>
      </c>
      <c r="C70" s="34" t="str">
        <f>IF('[1]Outside Edges'!C69+('[1]Compatibility Values'!$E$2+1)&lt;=25.4,"Yes","No")</f>
        <v>Yes</v>
      </c>
      <c r="E70" s="21" t="str">
        <f>IF('[1]Outside Edges'!A69&lt;&gt;"",'[1]Outside Edges'!A69,"")</f>
        <v>D67</v>
      </c>
      <c r="F70" s="31" t="s">
        <v>20</v>
      </c>
      <c r="G70" s="31" t="s">
        <v>20</v>
      </c>
    </row>
    <row r="71" spans="1:7" ht="15.75" customHeight="1" thickBot="1" x14ac:dyDescent="0.3">
      <c r="A71" s="22" t="str">
        <f>IF('[1]Outside Edges'!A70&lt;&gt;"",'[1]Outside Edges'!A70,"")</f>
        <v>D68 AM</v>
      </c>
      <c r="B71" s="37" t="str">
        <f>IF('[1]Outside Edges'!C70+('[1]Compatibility Values'!$E$2+1)&lt;=19.3,"Yes","No")</f>
        <v>Yes</v>
      </c>
      <c r="C71" s="40" t="str">
        <f>IF('[1]Outside Edges'!C70+('[1]Compatibility Values'!$E$2+1)&lt;=25.4,"Yes","No")</f>
        <v>Yes</v>
      </c>
      <c r="E71" s="21" t="str">
        <f>IF('[1]Outside Edges'!A70&lt;&gt;"",'[1]Outside Edges'!A70,"")</f>
        <v>D68 AM</v>
      </c>
      <c r="F71" s="37" t="s">
        <v>19</v>
      </c>
      <c r="G71" s="37" t="s">
        <v>19</v>
      </c>
    </row>
    <row r="72" spans="1:7" ht="15.75" customHeight="1" thickBot="1" x14ac:dyDescent="0.3">
      <c r="A72" s="23" t="str">
        <f>IF('[1]Outside Edges'!A71&lt;&gt;"",'[1]Outside Edges'!A71,"")</f>
        <v>D69</v>
      </c>
      <c r="B72" s="31" t="str">
        <f>IF('[1]Outside Edges'!C71+('[1]Compatibility Values'!$E$2+1)&lt;=19.3,"Yes","No")</f>
        <v>Yes</v>
      </c>
      <c r="C72" s="34" t="str">
        <f>IF('[1]Outside Edges'!C71+('[1]Compatibility Values'!$E$2+1)&lt;=25.4,"Yes","No")</f>
        <v>Yes</v>
      </c>
      <c r="E72" s="21" t="str">
        <f>IF('[1]Outside Edges'!A71&lt;&gt;"",'[1]Outside Edges'!A71,"")</f>
        <v>D69</v>
      </c>
      <c r="F72" s="31" t="s">
        <v>20</v>
      </c>
      <c r="G72" s="31" t="s">
        <v>20</v>
      </c>
    </row>
    <row r="73" spans="1:7" ht="15.75" customHeight="1" thickBot="1" x14ac:dyDescent="0.3">
      <c r="A73" s="22" t="str">
        <f>IF('[1]Outside Edges'!A72&lt;&gt;"",'[1]Outside Edges'!A72,"")</f>
        <v>D70</v>
      </c>
      <c r="B73" s="37" t="str">
        <f>IF('[1]Outside Edges'!C72+('[1]Compatibility Values'!$E$2+1)&lt;=19.3,"Yes","No")</f>
        <v>No</v>
      </c>
      <c r="C73" s="40" t="str">
        <f>IF('[1]Outside Edges'!C72+('[1]Compatibility Values'!$E$2+1)&lt;=25.4,"Yes","No")</f>
        <v>Yes</v>
      </c>
      <c r="E73" s="21" t="str">
        <f>IF('[1]Outside Edges'!A72&lt;&gt;"",'[1]Outside Edges'!A72,"")</f>
        <v>D70</v>
      </c>
      <c r="F73" s="37" t="s">
        <v>20</v>
      </c>
      <c r="G73" s="37" t="s">
        <v>20</v>
      </c>
    </row>
    <row r="74" spans="1:7" ht="15.75" customHeight="1" thickBot="1" x14ac:dyDescent="0.3">
      <c r="A74" s="23" t="str">
        <f>IF('[1]Outside Edges'!A73&lt;&gt;"",'[1]Outside Edges'!A73,"")</f>
        <v>D71</v>
      </c>
      <c r="B74" s="31" t="str">
        <f>IF('[1]Outside Edges'!C73+('[1]Compatibility Values'!$E$2+1)&lt;=19.3,"Yes","No")</f>
        <v>No</v>
      </c>
      <c r="C74" s="34" t="str">
        <f>IF('[1]Outside Edges'!C73+('[1]Compatibility Values'!$E$2+1)&lt;=25.4,"Yes","No")</f>
        <v>No</v>
      </c>
      <c r="E74" s="21" t="str">
        <f>IF('[1]Outside Edges'!A73&lt;&gt;"",'[1]Outside Edges'!A73,"")</f>
        <v>D71</v>
      </c>
      <c r="F74" s="31" t="s">
        <v>19</v>
      </c>
      <c r="G74" s="31" t="s">
        <v>19</v>
      </c>
    </row>
    <row r="75" spans="1:7" ht="15.75" customHeight="1" thickBot="1" x14ac:dyDescent="0.3">
      <c r="A75" s="22" t="str">
        <f>IF('[1]Outside Edges'!A74&lt;&gt;"",'[1]Outside Edges'!A74,"")</f>
        <v>D72</v>
      </c>
      <c r="B75" s="37" t="str">
        <f>IF('[1]Outside Edges'!C74+('[1]Compatibility Values'!$E$2+1)&lt;=19.3,"Yes","No")</f>
        <v>Yes</v>
      </c>
      <c r="C75" s="40" t="str">
        <f>IF('[1]Outside Edges'!C74+('[1]Compatibility Values'!$E$2+1)&lt;=25.4,"Yes","No")</f>
        <v>Yes</v>
      </c>
      <c r="E75" s="21" t="str">
        <f>IF('[1]Outside Edges'!A74&lt;&gt;"",'[1]Outside Edges'!A74,"")</f>
        <v>D72</v>
      </c>
      <c r="F75" s="37" t="s">
        <v>20</v>
      </c>
      <c r="G75" s="37" t="s">
        <v>20</v>
      </c>
    </row>
    <row r="76" spans="1:7" ht="15.75" customHeight="1" thickBot="1" x14ac:dyDescent="0.3">
      <c r="A76" s="23" t="str">
        <f>IF('[1]Outside Edges'!A75&lt;&gt;"",'[1]Outside Edges'!A75,"")</f>
        <v>D73</v>
      </c>
      <c r="B76" s="31" t="str">
        <f>IF('[1]Outside Edges'!C75+('[1]Compatibility Values'!$E$2+1)&lt;=19.3,"Yes","No")</f>
        <v>Yes</v>
      </c>
      <c r="C76" s="34" t="str">
        <f>IF('[1]Outside Edges'!C75+('[1]Compatibility Values'!$E$2+1)&lt;=25.4,"Yes","No")</f>
        <v>Yes</v>
      </c>
      <c r="E76" s="21" t="str">
        <f>IF('[1]Outside Edges'!A75&lt;&gt;"",'[1]Outside Edges'!A75,"")</f>
        <v>D73</v>
      </c>
      <c r="F76" s="31" t="s">
        <v>20</v>
      </c>
      <c r="G76" s="31" t="s">
        <v>20</v>
      </c>
    </row>
    <row r="77" spans="1:7" ht="15.75" customHeight="1" thickBot="1" x14ac:dyDescent="0.3">
      <c r="A77" s="22" t="str">
        <f>IF('[1]Outside Edges'!A76&lt;&gt;"",'[1]Outside Edges'!A76,"")</f>
        <v>D74</v>
      </c>
      <c r="B77" s="37" t="str">
        <f>IF('[1]Outside Edges'!C76+('[1]Compatibility Values'!$E$2+1)&lt;=19.3,"Yes","No")</f>
        <v>No</v>
      </c>
      <c r="C77" s="40" t="str">
        <f>IF('[1]Outside Edges'!C76+('[1]Compatibility Values'!$E$2+1)&lt;=25.4,"Yes","No")</f>
        <v>Yes</v>
      </c>
      <c r="E77" s="21" t="str">
        <f>IF('[1]Outside Edges'!A76&lt;&gt;"",'[1]Outside Edges'!A76,"")</f>
        <v>D74</v>
      </c>
      <c r="F77" s="37" t="s">
        <v>20</v>
      </c>
      <c r="G77" s="37" t="s">
        <v>20</v>
      </c>
    </row>
    <row r="78" spans="1:7" ht="15.75" customHeight="1" thickBot="1" x14ac:dyDescent="0.3">
      <c r="A78" s="23" t="str">
        <f>IF('[1]Outside Edges'!A77&lt;&gt;"",'[1]Outside Edges'!A77,"")</f>
        <v>D75</v>
      </c>
      <c r="B78" s="31" t="str">
        <f>IF('[1]Outside Edges'!C77+('[1]Compatibility Values'!$E$2+1)&lt;=19.3,"Yes","No")</f>
        <v>Yes</v>
      </c>
      <c r="C78" s="34" t="str">
        <f>IF('[1]Outside Edges'!C77+('[1]Compatibility Values'!$E$2+1)&lt;=25.4,"Yes","No")</f>
        <v>Yes</v>
      </c>
      <c r="E78" s="21" t="str">
        <f>IF('[1]Outside Edges'!A77&lt;&gt;"",'[1]Outside Edges'!A77,"")</f>
        <v>D75</v>
      </c>
      <c r="F78" s="31" t="s">
        <v>20</v>
      </c>
      <c r="G78" s="31" t="s">
        <v>20</v>
      </c>
    </row>
    <row r="79" spans="1:7" ht="15.75" customHeight="1" thickBot="1" x14ac:dyDescent="0.3">
      <c r="A79" s="22" t="str">
        <f>IF('[1]Outside Edges'!A78&lt;&gt;"",'[1]Outside Edges'!A78,"")</f>
        <v>D76</v>
      </c>
      <c r="B79" s="37" t="str">
        <f>IF('[1]Outside Edges'!C78+('[1]Compatibility Values'!$E$2+1)&lt;=19.3,"Yes","No")</f>
        <v>No</v>
      </c>
      <c r="C79" s="40" t="str">
        <f>IF('[1]Outside Edges'!C78+('[1]Compatibility Values'!$E$2+1)&lt;=25.4,"Yes","No")</f>
        <v>No</v>
      </c>
      <c r="E79" s="21" t="str">
        <f>IF('[1]Outside Edges'!A78&lt;&gt;"",'[1]Outside Edges'!A78,"")</f>
        <v>D76</v>
      </c>
      <c r="F79" s="37" t="s">
        <v>19</v>
      </c>
      <c r="G79" s="37" t="s">
        <v>19</v>
      </c>
    </row>
    <row r="80" spans="1:7" ht="15.75" customHeight="1" thickBot="1" x14ac:dyDescent="0.3">
      <c r="A80" s="23" t="str">
        <f>IF('[1]Outside Edges'!A79&lt;&gt;"",'[1]Outside Edges'!A79,"")</f>
        <v>D77</v>
      </c>
      <c r="B80" s="31" t="str">
        <f>IF('[1]Outside Edges'!C79+('[1]Compatibility Values'!$E$2+1)&lt;=19.3,"Yes","No")</f>
        <v>Yes</v>
      </c>
      <c r="C80" s="34" t="str">
        <f>IF('[1]Outside Edges'!C79+('[1]Compatibility Values'!$E$2+1)&lt;=25.4,"Yes","No")</f>
        <v>Yes</v>
      </c>
      <c r="E80" s="21" t="str">
        <f>IF('[1]Outside Edges'!A79&lt;&gt;"",'[1]Outside Edges'!A79,"")</f>
        <v>D77</v>
      </c>
      <c r="F80" s="31" t="s">
        <v>20</v>
      </c>
      <c r="G80" s="31" t="s">
        <v>20</v>
      </c>
    </row>
    <row r="81" spans="1:7" ht="15.75" customHeight="1" thickBot="1" x14ac:dyDescent="0.3">
      <c r="A81" s="22" t="str">
        <f>IF('[1]Outside Edges'!A80&lt;&gt;"",'[1]Outside Edges'!A80,"")</f>
        <v>D78</v>
      </c>
      <c r="B81" s="37" t="str">
        <f>IF('[1]Outside Edges'!C80+('[1]Compatibility Values'!$E$2+1)&lt;=19.3,"Yes","No")</f>
        <v>No</v>
      </c>
      <c r="C81" s="40" t="str">
        <f>IF('[1]Outside Edges'!C80+('[1]Compatibility Values'!$E$2+1)&lt;=25.4,"Yes","No")</f>
        <v>Yes</v>
      </c>
      <c r="E81" s="21" t="str">
        <f>IF('[1]Outside Edges'!A80&lt;&gt;"",'[1]Outside Edges'!A80,"")</f>
        <v>D78</v>
      </c>
      <c r="F81" s="37" t="s">
        <v>20</v>
      </c>
      <c r="G81" s="37" t="s">
        <v>20</v>
      </c>
    </row>
    <row r="82" spans="1:7" ht="15.75" customHeight="1" thickBot="1" x14ac:dyDescent="0.3">
      <c r="A82" s="23" t="str">
        <f>IF('[1]Outside Edges'!A81&lt;&gt;"",'[1]Outside Edges'!A81,"")</f>
        <v>D79</v>
      </c>
      <c r="B82" s="31" t="str">
        <f>IF('[1]Outside Edges'!C81+('[1]Compatibility Values'!$E$2+1)&lt;=19.3,"Yes","No")</f>
        <v>Yes</v>
      </c>
      <c r="C82" s="34" t="str">
        <f>IF('[1]Outside Edges'!C81+('[1]Compatibility Values'!$E$2+1)&lt;=25.4,"Yes","No")</f>
        <v>Yes</v>
      </c>
      <c r="E82" s="21" t="str">
        <f>IF('[1]Outside Edges'!A81&lt;&gt;"",'[1]Outside Edges'!A81,"")</f>
        <v>D79</v>
      </c>
      <c r="F82" s="31" t="s">
        <v>20</v>
      </c>
      <c r="G82" s="31" t="s">
        <v>20</v>
      </c>
    </row>
    <row r="83" spans="1:7" ht="15.75" customHeight="1" thickBot="1" x14ac:dyDescent="0.3">
      <c r="A83" s="22" t="str">
        <f>IF('[1]Outside Edges'!A82&lt;&gt;"",'[1]Outside Edges'!A82,"")</f>
        <v>D80 AM</v>
      </c>
      <c r="B83" s="37" t="str">
        <f>IF('[1]Outside Edges'!C82+('[1]Compatibility Values'!$E$2+1)&lt;=19.3,"Yes","No")</f>
        <v>Yes</v>
      </c>
      <c r="C83" s="40" t="str">
        <f>IF('[1]Outside Edges'!C82+('[1]Compatibility Values'!$E$2+1)&lt;=25.4,"Yes","No")</f>
        <v>Yes</v>
      </c>
      <c r="E83" s="21" t="str">
        <f>IF('[1]Outside Edges'!A82&lt;&gt;"",'[1]Outside Edges'!A82,"")</f>
        <v>D80 AM</v>
      </c>
      <c r="F83" s="37" t="s">
        <v>19</v>
      </c>
      <c r="G83" s="37" t="s">
        <v>19</v>
      </c>
    </row>
    <row r="84" spans="1:7" ht="15.75" customHeight="1" thickBot="1" x14ac:dyDescent="0.3">
      <c r="A84" s="23" t="str">
        <f>IF('[1]Outside Edges'!A83&lt;&gt;"",'[1]Outside Edges'!A83,"")</f>
        <v>D81</v>
      </c>
      <c r="B84" s="31" t="str">
        <f>IF('[1]Outside Edges'!C83+('[1]Compatibility Values'!$E$2+1)&lt;=19.3,"Yes","No")</f>
        <v>Yes</v>
      </c>
      <c r="C84" s="34" t="str">
        <f>IF('[1]Outside Edges'!C83+('[1]Compatibility Values'!$E$2+1)&lt;=25.4,"Yes","No")</f>
        <v>Yes</v>
      </c>
      <c r="E84" s="21" t="str">
        <f>IF('[1]Outside Edges'!A83&lt;&gt;"",'[1]Outside Edges'!A83,"")</f>
        <v>D81</v>
      </c>
      <c r="F84" s="31" t="s">
        <v>20</v>
      </c>
      <c r="G84" s="31" t="s">
        <v>20</v>
      </c>
    </row>
    <row r="85" spans="1:7" ht="15.75" customHeight="1" thickBot="1" x14ac:dyDescent="0.3">
      <c r="A85" s="22" t="str">
        <f>IF('[1]Outside Edges'!A84&lt;&gt;"",'[1]Outside Edges'!A84,"")</f>
        <v>D82</v>
      </c>
      <c r="B85" s="37" t="str">
        <f>IF('[1]Outside Edges'!C84+('[1]Compatibility Values'!$E$2+1)&lt;=19.3,"Yes","No")</f>
        <v>Yes</v>
      </c>
      <c r="C85" s="40" t="str">
        <f>IF('[1]Outside Edges'!C84+('[1]Compatibility Values'!$E$2+1)&lt;=25.4,"Yes","No")</f>
        <v>Yes</v>
      </c>
      <c r="E85" s="21" t="str">
        <f>IF('[1]Outside Edges'!A84&lt;&gt;"",'[1]Outside Edges'!A84,"")</f>
        <v>D82</v>
      </c>
      <c r="F85" s="37" t="s">
        <v>20</v>
      </c>
      <c r="G85" s="37" t="s">
        <v>20</v>
      </c>
    </row>
    <row r="86" spans="1:7" ht="15.75" customHeight="1" thickBot="1" x14ac:dyDescent="0.3">
      <c r="A86" s="23" t="str">
        <f>IF('[1]Outside Edges'!A85&lt;&gt;"",'[1]Outside Edges'!A85,"")</f>
        <v>D83 AM</v>
      </c>
      <c r="B86" s="31" t="str">
        <f>IF('[1]Outside Edges'!C85+('[1]Compatibility Values'!$E$2+1)&lt;=19.3,"Yes","No")</f>
        <v>Yes</v>
      </c>
      <c r="C86" s="34" t="str">
        <f>IF('[1]Outside Edges'!C85+('[1]Compatibility Values'!$E$2+1)&lt;=25.4,"Yes","No")</f>
        <v>Yes</v>
      </c>
      <c r="E86" s="21" t="str">
        <f>IF('[1]Outside Edges'!A85&lt;&gt;"",'[1]Outside Edges'!A85,"")</f>
        <v>D83 AM</v>
      </c>
      <c r="F86" s="31" t="s">
        <v>19</v>
      </c>
      <c r="G86" s="31" t="s">
        <v>19</v>
      </c>
    </row>
    <row r="87" spans="1:7" ht="15.75" customHeight="1" thickBot="1" x14ac:dyDescent="0.3">
      <c r="A87" s="22" t="str">
        <f>IF('[1]Outside Edges'!A86&lt;&gt;"",'[1]Outside Edges'!A86,"")</f>
        <v>D84</v>
      </c>
      <c r="B87" s="37" t="str">
        <f>IF('[1]Outside Edges'!C86+('[1]Compatibility Values'!$E$2+1)&lt;=19.3,"Yes","No")</f>
        <v>Yes</v>
      </c>
      <c r="C87" s="40" t="str">
        <f>IF('[1]Outside Edges'!C86+('[1]Compatibility Values'!$E$2+1)&lt;=25.4,"Yes","No")</f>
        <v>Yes</v>
      </c>
      <c r="E87" s="21" t="str">
        <f>IF('[1]Outside Edges'!A86&lt;&gt;"",'[1]Outside Edges'!A86,"")</f>
        <v>D84</v>
      </c>
      <c r="F87" s="37" t="s">
        <v>20</v>
      </c>
      <c r="G87" s="37" t="s">
        <v>20</v>
      </c>
    </row>
    <row r="88" spans="1:7" ht="15.75" customHeight="1" thickBot="1" x14ac:dyDescent="0.3">
      <c r="A88" s="23" t="str">
        <f>IF('[1]Outside Edges'!A87&lt;&gt;"",'[1]Outside Edges'!A87,"")</f>
        <v>D85</v>
      </c>
      <c r="B88" s="31" t="str">
        <f>IF('[1]Outside Edges'!C87+('[1]Compatibility Values'!$E$2+1)&lt;=19.3,"Yes","No")</f>
        <v>Yes</v>
      </c>
      <c r="C88" s="34" t="str">
        <f>IF('[1]Outside Edges'!C87+('[1]Compatibility Values'!$E$2+1)&lt;=25.4,"Yes","No")</f>
        <v>Yes</v>
      </c>
      <c r="E88" s="21" t="str">
        <f>IF('[1]Outside Edges'!A87&lt;&gt;"",'[1]Outside Edges'!A87,"")</f>
        <v>D85</v>
      </c>
      <c r="F88" s="31" t="s">
        <v>20</v>
      </c>
      <c r="G88" s="31" t="s">
        <v>20</v>
      </c>
    </row>
    <row r="89" spans="1:7" ht="15.75" customHeight="1" thickBot="1" x14ac:dyDescent="0.3">
      <c r="A89" s="22" t="str">
        <f>IF('[1]Outside Edges'!A88&lt;&gt;"",'[1]Outside Edges'!A88,"")</f>
        <v>D86 AM</v>
      </c>
      <c r="B89" s="37" t="str">
        <f>IF('[1]Outside Edges'!C88+('[1]Compatibility Values'!$E$2+1)&lt;=19.3,"Yes","No")</f>
        <v>Yes</v>
      </c>
      <c r="C89" s="40" t="str">
        <f>IF('[1]Outside Edges'!C88+('[1]Compatibility Values'!$E$2+1)&lt;=25.4,"Yes","No")</f>
        <v>Yes</v>
      </c>
      <c r="E89" s="21" t="str">
        <f>IF('[1]Outside Edges'!A88&lt;&gt;"",'[1]Outside Edges'!A88,"")</f>
        <v>D86 AM</v>
      </c>
      <c r="F89" s="37" t="s">
        <v>19</v>
      </c>
      <c r="G89" s="37" t="s">
        <v>19</v>
      </c>
    </row>
    <row r="90" spans="1:7" ht="15.75" customHeight="1" thickBot="1" x14ac:dyDescent="0.3">
      <c r="A90" s="23" t="str">
        <f>IF('[1]Outside Edges'!A89&lt;&gt;"",'[1]Outside Edges'!A89,"")</f>
        <v>D87</v>
      </c>
      <c r="B90" s="31" t="str">
        <f>IF('[1]Outside Edges'!C89+('[1]Compatibility Values'!$E$2+1)&lt;=19.3,"Yes","No")</f>
        <v>No</v>
      </c>
      <c r="C90" s="34" t="str">
        <f>IF('[1]Outside Edges'!C89+('[1]Compatibility Values'!$E$2+1)&lt;=25.4,"Yes","No")</f>
        <v>Yes</v>
      </c>
      <c r="E90" s="21" t="str">
        <f>IF('[1]Outside Edges'!A89&lt;&gt;"",'[1]Outside Edges'!A89,"")</f>
        <v>D87</v>
      </c>
      <c r="F90" s="31" t="s">
        <v>20</v>
      </c>
      <c r="G90" s="31" t="s">
        <v>20</v>
      </c>
    </row>
    <row r="91" spans="1:7" ht="15.75" customHeight="1" thickBot="1" x14ac:dyDescent="0.3">
      <c r="A91" s="22" t="str">
        <f>IF('[1]Outside Edges'!A90&lt;&gt;"",'[1]Outside Edges'!A90,"")</f>
        <v>D88</v>
      </c>
      <c r="B91" s="37" t="str">
        <f>IF('[1]Outside Edges'!C90+('[1]Compatibility Values'!$E$2+1)&lt;=19.3,"Yes","No")</f>
        <v>Yes</v>
      </c>
      <c r="C91" s="40" t="str">
        <f>IF('[1]Outside Edges'!C90+('[1]Compatibility Values'!$E$2+1)&lt;=25.4,"Yes","No")</f>
        <v>Yes</v>
      </c>
      <c r="E91" s="21" t="str">
        <f>IF('[1]Outside Edges'!A90&lt;&gt;"",'[1]Outside Edges'!A90,"")</f>
        <v>D88</v>
      </c>
      <c r="F91" s="37" t="s">
        <v>20</v>
      </c>
      <c r="G91" s="37" t="s">
        <v>20</v>
      </c>
    </row>
    <row r="92" spans="1:7" ht="15.75" customHeight="1" thickBot="1" x14ac:dyDescent="0.3">
      <c r="A92" s="23" t="str">
        <f>IF('[1]Outside Edges'!A91&lt;&gt;"",'[1]Outside Edges'!A91,"")</f>
        <v>D89</v>
      </c>
      <c r="B92" s="31" t="str">
        <f>IF('[1]Outside Edges'!C91+('[1]Compatibility Values'!$E$2+1)&lt;=19.3,"Yes","No")</f>
        <v>No</v>
      </c>
      <c r="C92" s="34" t="str">
        <f>IF('[1]Outside Edges'!C91+('[1]Compatibility Values'!$E$2+1)&lt;=25.4,"Yes","No")</f>
        <v>Yes</v>
      </c>
      <c r="E92" s="21" t="str">
        <f>IF('[1]Outside Edges'!A91&lt;&gt;"",'[1]Outside Edges'!A91,"")</f>
        <v>D89</v>
      </c>
      <c r="F92" s="31" t="s">
        <v>20</v>
      </c>
      <c r="G92" s="31" t="s">
        <v>20</v>
      </c>
    </row>
    <row r="93" spans="1:7" ht="15.75" customHeight="1" thickBot="1" x14ac:dyDescent="0.3">
      <c r="A93" s="22" t="str">
        <f>IF('[1]Outside Edges'!A92&lt;&gt;"",'[1]Outside Edges'!A92,"")</f>
        <v>D90</v>
      </c>
      <c r="B93" s="37" t="str">
        <f>IF('[1]Outside Edges'!C92+('[1]Compatibility Values'!$E$2+1)&lt;=19.3,"Yes","No")</f>
        <v>Yes</v>
      </c>
      <c r="C93" s="40" t="str">
        <f>IF('[1]Outside Edges'!C92+('[1]Compatibility Values'!$E$2+1)&lt;=25.4,"Yes","No")</f>
        <v>Yes</v>
      </c>
      <c r="E93" s="21" t="str">
        <f>IF('[1]Outside Edges'!A92&lt;&gt;"",'[1]Outside Edges'!A92,"")</f>
        <v>D90</v>
      </c>
      <c r="F93" s="37" t="s">
        <v>19</v>
      </c>
      <c r="G93" s="37" t="s">
        <v>19</v>
      </c>
    </row>
    <row r="94" spans="1:7" ht="15.75" customHeight="1" thickBot="1" x14ac:dyDescent="0.3">
      <c r="A94" s="23" t="str">
        <f>IF('[1]Outside Edges'!A93&lt;&gt;"",'[1]Outside Edges'!A93,"")</f>
        <v>D91 AM</v>
      </c>
      <c r="B94" s="31" t="str">
        <f>IF('[1]Outside Edges'!C93+('[1]Compatibility Values'!$E$2+1)&lt;=19.3,"Yes","No")</f>
        <v>Yes</v>
      </c>
      <c r="C94" s="34" t="str">
        <f>IF('[1]Outside Edges'!C93+('[1]Compatibility Values'!$E$2+1)&lt;=25.4,"Yes","No")</f>
        <v>Yes</v>
      </c>
      <c r="E94" s="21" t="str">
        <f>IF('[1]Outside Edges'!A93&lt;&gt;"",'[1]Outside Edges'!A93,"")</f>
        <v>D91 AM</v>
      </c>
      <c r="F94" s="31" t="s">
        <v>19</v>
      </c>
      <c r="G94" s="31" t="s">
        <v>19</v>
      </c>
    </row>
    <row r="95" spans="1:7" ht="15.75" customHeight="1" thickBot="1" x14ac:dyDescent="0.3">
      <c r="A95" s="22" t="str">
        <f>IF('[1]Outside Edges'!A94&lt;&gt;"",'[1]Outside Edges'!A94,"")</f>
        <v>D92</v>
      </c>
      <c r="B95" s="37" t="str">
        <f>IF('[1]Outside Edges'!C94+('[1]Compatibility Values'!$E$2+1)&lt;=19.3,"Yes","No")</f>
        <v>No</v>
      </c>
      <c r="C95" s="40" t="str">
        <f>IF('[1]Outside Edges'!C94+('[1]Compatibility Values'!$E$2+1)&lt;=25.4,"Yes","No")</f>
        <v>No</v>
      </c>
      <c r="E95" s="21" t="str">
        <f>IF('[1]Outside Edges'!A94&lt;&gt;"",'[1]Outside Edges'!A94,"")</f>
        <v>D92</v>
      </c>
      <c r="F95" s="37" t="s">
        <v>19</v>
      </c>
      <c r="G95" s="37" t="s">
        <v>19</v>
      </c>
    </row>
    <row r="96" spans="1:7" ht="15.75" customHeight="1" thickBot="1" x14ac:dyDescent="0.3">
      <c r="A96" s="23" t="str">
        <f>IF('[1]Outside Edges'!A95&lt;&gt;"",'[1]Outside Edges'!A95,"")</f>
        <v>D93</v>
      </c>
      <c r="B96" s="31" t="str">
        <f>IF('[1]Outside Edges'!C95+('[1]Compatibility Values'!$E$2+1)&lt;=19.3,"Yes","No")</f>
        <v>Yes</v>
      </c>
      <c r="C96" s="34" t="str">
        <f>IF('[1]Outside Edges'!C95+('[1]Compatibility Values'!$E$2+1)&lt;=25.4,"Yes","No")</f>
        <v>Yes</v>
      </c>
      <c r="E96" s="21" t="str">
        <f>IF('[1]Outside Edges'!A95&lt;&gt;"",'[1]Outside Edges'!A95,"")</f>
        <v>D93</v>
      </c>
      <c r="F96" s="31" t="s">
        <v>20</v>
      </c>
      <c r="G96" s="31" t="s">
        <v>20</v>
      </c>
    </row>
    <row r="97" spans="1:7" ht="15.75" customHeight="1" thickBot="1" x14ac:dyDescent="0.3">
      <c r="A97" s="22" t="str">
        <f>IF('[1]Outside Edges'!A96&lt;&gt;"",'[1]Outside Edges'!A96,"")</f>
        <v>D94 AM</v>
      </c>
      <c r="B97" s="37" t="str">
        <f>IF('[1]Outside Edges'!C96+('[1]Compatibility Values'!$E$2+1)&lt;=19.3,"Yes","No")</f>
        <v>Yes</v>
      </c>
      <c r="C97" s="40" t="str">
        <f>IF('[1]Outside Edges'!C96+('[1]Compatibility Values'!$E$2+1)&lt;=25.4,"Yes","No")</f>
        <v>Yes</v>
      </c>
      <c r="E97" s="21" t="str">
        <f>IF('[1]Outside Edges'!A96&lt;&gt;"",'[1]Outside Edges'!A96,"")</f>
        <v>D94 AM</v>
      </c>
      <c r="F97" s="37" t="s">
        <v>19</v>
      </c>
      <c r="G97" s="37" t="s">
        <v>19</v>
      </c>
    </row>
    <row r="98" spans="1:7" ht="15.75" customHeight="1" thickBot="1" x14ac:dyDescent="0.3">
      <c r="A98" s="23" t="str">
        <f>IF('[1]Outside Edges'!A97&lt;&gt;"",'[1]Outside Edges'!A97,"")</f>
        <v>D95</v>
      </c>
      <c r="B98" s="31" t="str">
        <f>IF('[1]Outside Edges'!C97+('[1]Compatibility Values'!$E$2+1)&lt;=19.3,"Yes","No")</f>
        <v>Yes</v>
      </c>
      <c r="C98" s="34" t="str">
        <f>IF('[1]Outside Edges'!C97+('[1]Compatibility Values'!$E$2+1)&lt;=25.4,"Yes","No")</f>
        <v>Yes</v>
      </c>
      <c r="E98" s="21" t="str">
        <f>IF('[1]Outside Edges'!A97&lt;&gt;"",'[1]Outside Edges'!A97,"")</f>
        <v>D95</v>
      </c>
      <c r="F98" s="31" t="s">
        <v>20</v>
      </c>
      <c r="G98" s="31" t="s">
        <v>20</v>
      </c>
    </row>
    <row r="99" spans="1:7" ht="15.75" customHeight="1" thickBot="1" x14ac:dyDescent="0.3">
      <c r="A99" s="22" t="str">
        <f>IF('[1]Outside Edges'!A98&lt;&gt;"",'[1]Outside Edges'!A98,"")</f>
        <v>D96</v>
      </c>
      <c r="B99" s="37" t="str">
        <f>IF('[1]Outside Edges'!C98+('[1]Compatibility Values'!$E$2+1)&lt;=19.3,"Yes","No")</f>
        <v>No</v>
      </c>
      <c r="C99" s="40" t="str">
        <f>IF('[1]Outside Edges'!C98+('[1]Compatibility Values'!$E$2+1)&lt;=25.4,"Yes","No")</f>
        <v>No</v>
      </c>
      <c r="E99" s="21" t="str">
        <f>IF('[1]Outside Edges'!A98&lt;&gt;"",'[1]Outside Edges'!A98,"")</f>
        <v>D96</v>
      </c>
      <c r="F99" s="37" t="s">
        <v>19</v>
      </c>
      <c r="G99" s="37" t="s">
        <v>19</v>
      </c>
    </row>
    <row r="100" spans="1:7" ht="15.75" customHeight="1" thickBot="1" x14ac:dyDescent="0.3">
      <c r="A100" s="23" t="str">
        <f>IF('[1]Outside Edges'!A99&lt;&gt;"",'[1]Outside Edges'!A99,"")</f>
        <v>D97</v>
      </c>
      <c r="B100" s="31" t="str">
        <f>IF('[1]Outside Edges'!C99+('[1]Compatibility Values'!$E$2+1)&lt;=19.3,"Yes","No")</f>
        <v>Yes</v>
      </c>
      <c r="C100" s="34" t="str">
        <f>IF('[1]Outside Edges'!C99+('[1]Compatibility Values'!$E$2+1)&lt;=25.4,"Yes","No")</f>
        <v>Yes</v>
      </c>
      <c r="E100" s="21" t="str">
        <f>IF('[1]Outside Edges'!A99&lt;&gt;"",'[1]Outside Edges'!A99,"")</f>
        <v>D97</v>
      </c>
      <c r="F100" s="31" t="s">
        <v>20</v>
      </c>
      <c r="G100" s="31" t="s">
        <v>20</v>
      </c>
    </row>
    <row r="101" spans="1:7" ht="15.75" customHeight="1" thickBot="1" x14ac:dyDescent="0.3">
      <c r="A101" s="22" t="str">
        <f>IF('[1]Outside Edges'!A100&lt;&gt;"",'[1]Outside Edges'!A100,"")</f>
        <v>D98</v>
      </c>
      <c r="B101" s="37" t="str">
        <f>IF('[1]Outside Edges'!C100+('[1]Compatibility Values'!$E$2+1)&lt;=19.3,"Yes","No")</f>
        <v>Yes</v>
      </c>
      <c r="C101" s="40" t="str">
        <f>IF('[1]Outside Edges'!C100+('[1]Compatibility Values'!$E$2+1)&lt;=25.4,"Yes","No")</f>
        <v>Yes</v>
      </c>
      <c r="E101" s="21" t="str">
        <f>IF('[1]Outside Edges'!A100&lt;&gt;"",'[1]Outside Edges'!A100,"")</f>
        <v>D98</v>
      </c>
      <c r="F101" s="37" t="s">
        <v>20</v>
      </c>
      <c r="G101" s="37" t="s">
        <v>20</v>
      </c>
    </row>
    <row r="102" spans="1:7" ht="15.75" customHeight="1" thickBot="1" x14ac:dyDescent="0.3">
      <c r="A102" s="23" t="str">
        <f>IF('[1]Outside Edges'!A101&lt;&gt;"",'[1]Outside Edges'!A101,"")</f>
        <v>D99 AM</v>
      </c>
      <c r="B102" s="31" t="str">
        <f>IF('[1]Outside Edges'!C101+('[1]Compatibility Values'!$E$2+1)&lt;=19.3,"Yes","No")</f>
        <v>Yes</v>
      </c>
      <c r="C102" s="34" t="str">
        <f>IF('[1]Outside Edges'!C101+('[1]Compatibility Values'!$E$2+1)&lt;=25.4,"Yes","No")</f>
        <v>Yes</v>
      </c>
      <c r="E102" s="21" t="str">
        <f>IF('[1]Outside Edges'!A101&lt;&gt;"",'[1]Outside Edges'!A101,"")</f>
        <v>D99 AM</v>
      </c>
      <c r="F102" s="31" t="s">
        <v>19</v>
      </c>
      <c r="G102" s="31" t="s">
        <v>19</v>
      </c>
    </row>
    <row r="103" spans="1:7" ht="15.75" customHeight="1" thickBot="1" x14ac:dyDescent="0.3">
      <c r="A103" s="22" t="str">
        <f>IF('[1]Outside Edges'!A102&lt;&gt;"",'[1]Outside Edges'!A102,"")</f>
        <v>D100 AM</v>
      </c>
      <c r="B103" s="37" t="str">
        <f>IF('[1]Outside Edges'!C102+('[1]Compatibility Values'!$E$2+1)&lt;=19.3,"Yes","No")</f>
        <v>Yes</v>
      </c>
      <c r="C103" s="40" t="str">
        <f>IF('[1]Outside Edges'!C102+('[1]Compatibility Values'!$E$2+1)&lt;=25.4,"Yes","No")</f>
        <v>Yes</v>
      </c>
      <c r="E103" s="21" t="str">
        <f>IF('[1]Outside Edges'!A102&lt;&gt;"",'[1]Outside Edges'!A102,"")</f>
        <v>D100 AM</v>
      </c>
      <c r="F103" s="37" t="s">
        <v>20</v>
      </c>
      <c r="G103" s="37" t="s">
        <v>20</v>
      </c>
    </row>
    <row r="104" spans="1:7" ht="15.75" customHeight="1" thickBot="1" x14ac:dyDescent="0.3">
      <c r="A104" s="23" t="str">
        <f>IF('[1]Outside Edges'!A103&lt;&gt;"",'[1]Outside Edges'!A103,"")</f>
        <v>D101</v>
      </c>
      <c r="B104" s="31" t="str">
        <f>IF('[1]Outside Edges'!C103+('[1]Compatibility Values'!$E$2+1)&lt;=19.3,"Yes","No")</f>
        <v>Yes</v>
      </c>
      <c r="C104" s="34" t="str">
        <f>IF('[1]Outside Edges'!C103+('[1]Compatibility Values'!$E$2+1)&lt;=25.4,"Yes","No")</f>
        <v>Yes</v>
      </c>
      <c r="E104" s="21" t="str">
        <f>IF('[1]Outside Edges'!A103&lt;&gt;"",'[1]Outside Edges'!A103,"")</f>
        <v>D101</v>
      </c>
      <c r="F104" s="31" t="s">
        <v>19</v>
      </c>
      <c r="G104" s="31" t="s">
        <v>19</v>
      </c>
    </row>
    <row r="105" spans="1:7" ht="15.75" customHeight="1" thickBot="1" x14ac:dyDescent="0.3">
      <c r="A105" s="22" t="str">
        <f>IF('[1]Outside Edges'!A104&lt;&gt;"",'[1]Outside Edges'!A104,"")</f>
        <v>D102</v>
      </c>
      <c r="B105" s="37" t="str">
        <f>IF('[1]Outside Edges'!C104+('[1]Compatibility Values'!$E$2+1)&lt;=19.3,"Yes","No")</f>
        <v>Yes</v>
      </c>
      <c r="C105" s="40" t="str">
        <f>IF('[1]Outside Edges'!C104+('[1]Compatibility Values'!$E$2+1)&lt;=25.4,"Yes","No")</f>
        <v>Yes</v>
      </c>
      <c r="E105" s="21" t="str">
        <f>IF('[1]Outside Edges'!A104&lt;&gt;"",'[1]Outside Edges'!A104,"")</f>
        <v>D102</v>
      </c>
      <c r="F105" s="37" t="s">
        <v>20</v>
      </c>
      <c r="G105" s="37" t="s">
        <v>20</v>
      </c>
    </row>
    <row r="106" spans="1:7" ht="15.75" customHeight="1" thickBot="1" x14ac:dyDescent="0.3">
      <c r="A106" s="23" t="str">
        <f>IF('[1]Outside Edges'!A105&lt;&gt;"",'[1]Outside Edges'!A105,"")</f>
        <v>D103 AM</v>
      </c>
      <c r="B106" s="31" t="str">
        <f>IF('[1]Outside Edges'!C105+('[1]Compatibility Values'!$E$2+1)&lt;=19.3,"Yes","No")</f>
        <v>Yes</v>
      </c>
      <c r="C106" s="34" t="str">
        <f>IF('[1]Outside Edges'!C105+('[1]Compatibility Values'!$E$2+1)&lt;=25.4,"Yes","No")</f>
        <v>Yes</v>
      </c>
      <c r="E106" s="21" t="str">
        <f>IF('[1]Outside Edges'!A105&lt;&gt;"",'[1]Outside Edges'!A105,"")</f>
        <v>D103 AM</v>
      </c>
      <c r="F106" s="31" t="s">
        <v>19</v>
      </c>
      <c r="G106" s="31" t="s">
        <v>19</v>
      </c>
    </row>
    <row r="107" spans="1:7" ht="15.75" customHeight="1" thickBot="1" x14ac:dyDescent="0.3">
      <c r="A107" s="22" t="str">
        <f>IF('[1]Outside Edges'!A106&lt;&gt;"",'[1]Outside Edges'!A106,"")</f>
        <v>D104</v>
      </c>
      <c r="B107" s="37" t="str">
        <f>IF('[1]Outside Edges'!C106+('[1]Compatibility Values'!$E$2+1)&lt;=19.3,"Yes","No")</f>
        <v>No</v>
      </c>
      <c r="C107" s="40" t="str">
        <f>IF('[1]Outside Edges'!C106+('[1]Compatibility Values'!$E$2+1)&lt;=25.4,"Yes","No")</f>
        <v>No</v>
      </c>
      <c r="E107" s="21" t="str">
        <f>IF('[1]Outside Edges'!A106&lt;&gt;"",'[1]Outside Edges'!A106,"")</f>
        <v>D104</v>
      </c>
      <c r="F107" s="37" t="s">
        <v>19</v>
      </c>
      <c r="G107" s="37" t="s">
        <v>19</v>
      </c>
    </row>
    <row r="108" spans="1:7" ht="15.75" customHeight="1" thickBot="1" x14ac:dyDescent="0.3">
      <c r="A108" s="23" t="str">
        <f>IF('[1]Outside Edges'!A107&lt;&gt;"",'[1]Outside Edges'!A107,"")</f>
        <v>D105</v>
      </c>
      <c r="B108" s="31" t="str">
        <f>IF('[1]Outside Edges'!C107+('[1]Compatibility Values'!$E$2+1)&lt;=19.3,"Yes","No")</f>
        <v>No</v>
      </c>
      <c r="C108" s="34" t="str">
        <f>IF('[1]Outside Edges'!C107+('[1]Compatibility Values'!$E$2+1)&lt;=25.4,"Yes","No")</f>
        <v>No</v>
      </c>
      <c r="E108" s="21" t="str">
        <f>IF('[1]Outside Edges'!A107&lt;&gt;"",'[1]Outside Edges'!A107,"")</f>
        <v>D105</v>
      </c>
      <c r="F108" s="31" t="s">
        <v>19</v>
      </c>
      <c r="G108" s="31" t="s">
        <v>19</v>
      </c>
    </row>
    <row r="109" spans="1:7" ht="15.75" customHeight="1" thickBot="1" x14ac:dyDescent="0.3">
      <c r="A109" s="22" t="str">
        <f>IF('[1]Outside Edges'!A108&lt;&gt;"",'[1]Outside Edges'!A108,"")</f>
        <v>D106 AM</v>
      </c>
      <c r="B109" s="37" t="str">
        <f>IF('[1]Outside Edges'!C108+('[1]Compatibility Values'!$E$2+1)&lt;=19.3,"Yes","No")</f>
        <v>Yes</v>
      </c>
      <c r="C109" s="40" t="str">
        <f>IF('[1]Outside Edges'!C108+('[1]Compatibility Values'!$E$2+1)&lt;=25.4,"Yes","No")</f>
        <v>Yes</v>
      </c>
      <c r="E109" s="21" t="str">
        <f>IF('[1]Outside Edges'!A108&lt;&gt;"",'[1]Outside Edges'!A108,"")</f>
        <v>D106 AM</v>
      </c>
      <c r="F109" s="37" t="s">
        <v>19</v>
      </c>
      <c r="G109" s="37" t="s">
        <v>19</v>
      </c>
    </row>
    <row r="110" spans="1:7" ht="15.75" customHeight="1" thickBot="1" x14ac:dyDescent="0.3">
      <c r="A110" s="23" t="str">
        <f>IF('[1]Outside Edges'!A109&lt;&gt;"",'[1]Outside Edges'!A109,"")</f>
        <v>D107</v>
      </c>
      <c r="B110" s="31" t="str">
        <f>IF('[1]Outside Edges'!C109+('[1]Compatibility Values'!$E$2+1)&lt;=19.3,"Yes","No")</f>
        <v>No</v>
      </c>
      <c r="C110" s="34" t="str">
        <f>IF('[1]Outside Edges'!C109+('[1]Compatibility Values'!$E$2+1)&lt;=25.4,"Yes","No")</f>
        <v>Yes</v>
      </c>
      <c r="E110" s="21" t="str">
        <f>IF('[1]Outside Edges'!A109&lt;&gt;"",'[1]Outside Edges'!A109,"")</f>
        <v>D107</v>
      </c>
      <c r="F110" s="31" t="s">
        <v>20</v>
      </c>
      <c r="G110" s="31" t="s">
        <v>20</v>
      </c>
    </row>
    <row r="111" spans="1:7" ht="15.75" customHeight="1" thickBot="1" x14ac:dyDescent="0.3">
      <c r="A111" s="22" t="str">
        <f>IF('[1]Outside Edges'!A110&lt;&gt;"",'[1]Outside Edges'!A110,"")</f>
        <v>D108</v>
      </c>
      <c r="B111" s="37" t="str">
        <f>IF('[1]Outside Edges'!C110+('[1]Compatibility Values'!$E$2+1)&lt;=19.3,"Yes","No")</f>
        <v>No</v>
      </c>
      <c r="C111" s="40" t="str">
        <f>IF('[1]Outside Edges'!C110+('[1]Compatibility Values'!$E$2+1)&lt;=25.4,"Yes","No")</f>
        <v>No</v>
      </c>
      <c r="E111" s="21" t="str">
        <f>IF('[1]Outside Edges'!A110&lt;&gt;"",'[1]Outside Edges'!A110,"")</f>
        <v>D108</v>
      </c>
      <c r="F111" s="37" t="s">
        <v>19</v>
      </c>
      <c r="G111" s="37" t="s">
        <v>19</v>
      </c>
    </row>
    <row r="112" spans="1:7" ht="15.75" customHeight="1" thickBot="1" x14ac:dyDescent="0.3">
      <c r="A112" s="23" t="str">
        <f>IF('[1]Outside Edges'!A111&lt;&gt;"",'[1]Outside Edges'!A111,"")</f>
        <v>D109</v>
      </c>
      <c r="B112" s="31" t="str">
        <f>IF('[1]Outside Edges'!C111+('[1]Compatibility Values'!$E$2+1)&lt;=19.3,"Yes","No")</f>
        <v>Yes</v>
      </c>
      <c r="C112" s="34" t="str">
        <f>IF('[1]Outside Edges'!C111+('[1]Compatibility Values'!$E$2+1)&lt;=25.4,"Yes","No")</f>
        <v>Yes</v>
      </c>
      <c r="E112" s="21" t="str">
        <f>IF('[1]Outside Edges'!A111&lt;&gt;"",'[1]Outside Edges'!A111,"")</f>
        <v>D109</v>
      </c>
      <c r="F112" s="31" t="s">
        <v>20</v>
      </c>
      <c r="G112" s="31" t="s">
        <v>20</v>
      </c>
    </row>
    <row r="113" spans="1:7" ht="15.75" customHeight="1" x14ac:dyDescent="0.25">
      <c r="A113" s="22" t="str">
        <f>IF('[1]Outside Edges'!A112&lt;&gt;"",'[1]Outside Edges'!A112,"")</f>
        <v>D110</v>
      </c>
      <c r="B113" s="37" t="str">
        <f>IF('[1]Outside Edges'!C112+('[1]Compatibility Values'!$E$2+1)&lt;=19.3,"Yes","No")</f>
        <v>No</v>
      </c>
      <c r="C113" s="40" t="str">
        <f>IF('[1]Outside Edges'!C112+('[1]Compatibility Values'!$E$2+1)&lt;=25.4,"Yes","No")</f>
        <v>Yes</v>
      </c>
      <c r="E113" s="21" t="str">
        <f>IF('[1]Outside Edges'!A112&lt;&gt;"",'[1]Outside Edges'!A112,"")</f>
        <v>D110</v>
      </c>
      <c r="F113" s="37" t="s">
        <v>19</v>
      </c>
      <c r="G113" s="37" t="s">
        <v>19</v>
      </c>
    </row>
    <row r="114" spans="1:7" ht="15.75" customHeight="1" x14ac:dyDescent="0.25">
      <c r="A114" s="23" t="str">
        <f>IF('[1]Outside Edges'!A113&lt;&gt;"",'[1]Outside Edges'!A113,"")</f>
        <v>D111 AM</v>
      </c>
      <c r="B114" s="31" t="str">
        <f>IF('[1]Outside Edges'!C113+('[1]Compatibility Values'!$E$2+1)&lt;=19.3,"Yes","No")</f>
        <v>Yes</v>
      </c>
      <c r="C114" s="34" t="str">
        <f>IF('[1]Outside Edges'!C113+('[1]Compatibility Values'!$E$2+1)&lt;=25.4,"Yes","No")</f>
        <v>Yes</v>
      </c>
      <c r="E114" s="23" t="str">
        <f>IF('[1]Outside Edges'!A113&lt;&gt;"",'[1]Outside Edges'!A113,"")</f>
        <v>D111 AM</v>
      </c>
      <c r="F114" s="31" t="s">
        <v>19</v>
      </c>
      <c r="G114" s="31" t="s">
        <v>19</v>
      </c>
    </row>
    <row r="115" spans="1:7" ht="15.75" customHeight="1" x14ac:dyDescent="0.25">
      <c r="A115" s="22" t="str">
        <f>IF('[1]Outside Edges'!A114&lt;&gt;"",'[1]Outside Edges'!A114,"")</f>
        <v>D112</v>
      </c>
      <c r="B115" s="37" t="str">
        <f>IF('[1]Outside Edges'!C114+('[1]Compatibility Values'!$E$2+1)&lt;=19.3,"Yes","No")</f>
        <v>No</v>
      </c>
      <c r="C115" s="40" t="str">
        <f>IF('[1]Outside Edges'!C114+('[1]Compatibility Values'!$E$2+1)&lt;=25.4,"Yes","No")</f>
        <v>Yes</v>
      </c>
      <c r="E115" s="22" t="str">
        <f>IF('[1]Outside Edges'!A114&lt;&gt;"",'[1]Outside Edges'!A114,"")</f>
        <v>D112</v>
      </c>
      <c r="F115" s="37" t="s">
        <v>20</v>
      </c>
      <c r="G115" s="37" t="s">
        <v>20</v>
      </c>
    </row>
    <row r="116" spans="1:7" ht="15.75" customHeight="1" x14ac:dyDescent="0.25">
      <c r="A116" s="23" t="str">
        <f>IF('[1]Outside Edges'!A115&lt;&gt;"",'[1]Outside Edges'!A115,"")</f>
        <v>D113 AM</v>
      </c>
      <c r="B116" s="31" t="str">
        <f>IF('[1]Outside Edges'!C115+('[1]Compatibility Values'!$E$2+1)&lt;=19.3,"Yes","No")</f>
        <v>Yes</v>
      </c>
      <c r="C116" s="34" t="str">
        <f>IF('[1]Outside Edges'!C115+('[1]Compatibility Values'!$E$2+1)&lt;=25.4,"Yes","No")</f>
        <v>Yes</v>
      </c>
      <c r="E116" s="23" t="str">
        <f>IF('[1]Outside Edges'!A115&lt;&gt;"",'[1]Outside Edges'!A115,"")</f>
        <v>D113 AM</v>
      </c>
      <c r="F116" s="31" t="s">
        <v>19</v>
      </c>
      <c r="G116" s="31" t="s">
        <v>19</v>
      </c>
    </row>
    <row r="117" spans="1:7" ht="15.75" customHeight="1" x14ac:dyDescent="0.25">
      <c r="A117" s="22" t="str">
        <f>IF('[1]Outside Edges'!A116&lt;&gt;"",'[1]Outside Edges'!A116,"")</f>
        <v>D114 AM</v>
      </c>
      <c r="B117" s="37" t="str">
        <f>IF('[1]Outside Edges'!C116+('[1]Compatibility Values'!$E$2+1)&lt;=19.3,"Yes","No")</f>
        <v>Yes</v>
      </c>
      <c r="C117" s="40" t="str">
        <f>IF('[1]Outside Edges'!C116+('[1]Compatibility Values'!$E$2+1)&lt;=25.4,"Yes","No")</f>
        <v>Yes</v>
      </c>
      <c r="E117" s="22" t="str">
        <f>IF('[1]Outside Edges'!A116&lt;&gt;"",'[1]Outside Edges'!A116,"")</f>
        <v>D114 AM</v>
      </c>
      <c r="F117" s="37" t="s">
        <v>19</v>
      </c>
      <c r="G117" s="37" t="s">
        <v>19</v>
      </c>
    </row>
    <row r="118" spans="1:7" ht="15.75" customHeight="1" x14ac:dyDescent="0.25">
      <c r="A118" s="23" t="str">
        <f>IF('[1]Outside Edges'!A117&lt;&gt;"",'[1]Outside Edges'!A117,"")</f>
        <v>D115</v>
      </c>
      <c r="B118" s="31" t="str">
        <f>IF('[1]Outside Edges'!C117+('[1]Compatibility Values'!$E$2+1)&lt;=19.3,"Yes","No")</f>
        <v>Yes</v>
      </c>
      <c r="C118" s="34" t="str">
        <f>IF('[1]Outside Edges'!C117+('[1]Compatibility Values'!$E$2+1)&lt;=25.4,"Yes","No")</f>
        <v>Yes</v>
      </c>
      <c r="E118" s="23" t="str">
        <f>IF('[1]Outside Edges'!A117&lt;&gt;"",'[1]Outside Edges'!A117,"")</f>
        <v>D115</v>
      </c>
      <c r="F118" s="31" t="s">
        <v>20</v>
      </c>
      <c r="G118" s="31" t="s">
        <v>20</v>
      </c>
    </row>
    <row r="119" spans="1:7" ht="15.75" customHeight="1" x14ac:dyDescent="0.25">
      <c r="A119" s="22" t="str">
        <f>IF('[1]Outside Edges'!A118&lt;&gt;"",'[1]Outside Edges'!A118,"")</f>
        <v>D116</v>
      </c>
      <c r="B119" s="28" t="str">
        <f>IF('[1]Outside Edges'!C118+('[1]Compatibility Values'!$E$2+1)&lt;=19.3,"Yes","No")</f>
        <v>No</v>
      </c>
      <c r="C119" s="30" t="str">
        <f>IF('[1]Outside Edges'!C118+('[1]Compatibility Values'!$E$2+1)&lt;=25.4,"Yes","No")</f>
        <v>Yes</v>
      </c>
      <c r="E119" s="22" t="str">
        <f>IF('[1]Outside Edges'!A118&lt;&gt;"",'[1]Outside Edges'!A118,"")</f>
        <v>D116</v>
      </c>
      <c r="F119" s="28" t="s">
        <v>20</v>
      </c>
      <c r="G119" s="28" t="s">
        <v>20</v>
      </c>
    </row>
    <row r="120" spans="1:7" ht="15.75" customHeight="1" x14ac:dyDescent="0.25">
      <c r="A120" s="23" t="str">
        <f>IF('[1]Outside Edges'!A119&lt;&gt;"",'[1]Outside Edges'!A119,"")</f>
        <v>D117</v>
      </c>
      <c r="B120" s="35" t="str">
        <f>IF('[1]Outside Edges'!C119+('[1]Compatibility Values'!$E$2+1)&lt;=19.3,"Yes","No")</f>
        <v>Yes</v>
      </c>
      <c r="C120" s="36" t="str">
        <f>IF('[1]Outside Edges'!C119+('[1]Compatibility Values'!$E$2+1)&lt;=25.4,"Yes","No")</f>
        <v>Yes</v>
      </c>
      <c r="E120" s="23" t="str">
        <f>IF('[1]Outside Edges'!A119&lt;&gt;"",'[1]Outside Edges'!A119,"")</f>
        <v>D117</v>
      </c>
      <c r="F120" s="35" t="s">
        <v>20</v>
      </c>
      <c r="G120" s="35" t="s">
        <v>20</v>
      </c>
    </row>
    <row r="121" spans="1:7" ht="15.75" customHeight="1" x14ac:dyDescent="0.25">
      <c r="A121" s="22" t="str">
        <f>IF('[1]Outside Edges'!A120&lt;&gt;"",'[1]Outside Edges'!A120,"")</f>
        <v>D118</v>
      </c>
      <c r="B121" s="28" t="str">
        <f>IF('[1]Outside Edges'!C120+('[1]Compatibility Values'!$E$2+1)&lt;=19.3,"Yes","No")</f>
        <v>No</v>
      </c>
      <c r="C121" s="30" t="str">
        <f>IF('[1]Outside Edges'!C120+('[1]Compatibility Values'!$E$2+1)&lt;=25.4,"Yes","No")</f>
        <v>Yes</v>
      </c>
      <c r="E121" s="22" t="str">
        <f>IF('[1]Outside Edges'!A120&lt;&gt;"",'[1]Outside Edges'!A120,"")</f>
        <v>D118</v>
      </c>
      <c r="F121" s="28" t="s">
        <v>20</v>
      </c>
      <c r="G121" s="28" t="s">
        <v>20</v>
      </c>
    </row>
    <row r="122" spans="1:7" ht="15.75" customHeight="1" x14ac:dyDescent="0.25">
      <c r="A122" s="23" t="str">
        <f>IF('[1]Outside Edges'!A121&lt;&gt;"",'[1]Outside Edges'!A121,"")</f>
        <v>D119</v>
      </c>
      <c r="B122" s="35" t="str">
        <f>IF('[1]Outside Edges'!C121+('[1]Compatibility Values'!$E$2+1)&lt;=19.3,"Yes","No")</f>
        <v>No</v>
      </c>
      <c r="C122" s="36" t="str">
        <f>IF('[1]Outside Edges'!C121+('[1]Compatibility Values'!$E$2+1)&lt;=25.4,"Yes","No")</f>
        <v>No</v>
      </c>
      <c r="E122" s="23" t="str">
        <f>IF('[1]Outside Edges'!A121&lt;&gt;"",'[1]Outside Edges'!A121,"")</f>
        <v>D119</v>
      </c>
      <c r="F122" s="35" t="s">
        <v>20</v>
      </c>
      <c r="G122" s="35" t="s">
        <v>20</v>
      </c>
    </row>
    <row r="123" spans="1:7" ht="15.75" customHeight="1" x14ac:dyDescent="0.25">
      <c r="A123" s="22" t="str">
        <f>IF('[1]Outside Edges'!A122&lt;&gt;"",'[1]Outside Edges'!A122,"")</f>
        <v>D120</v>
      </c>
      <c r="B123" s="28" t="str">
        <f>IF('[1]Outside Edges'!C122+('[1]Compatibility Values'!$E$2+1)&lt;=19.3,"Yes","No")</f>
        <v>Yes</v>
      </c>
      <c r="C123" s="30" t="str">
        <f>IF('[1]Outside Edges'!C122+('[1]Compatibility Values'!$E$2+1)&lt;=25.4,"Yes","No")</f>
        <v>Yes</v>
      </c>
      <c r="E123" s="22" t="str">
        <f>IF('[1]Outside Edges'!A122&lt;&gt;"",'[1]Outside Edges'!A122,"")</f>
        <v>D120</v>
      </c>
      <c r="F123" s="28" t="s">
        <v>20</v>
      </c>
      <c r="G123" s="28" t="s">
        <v>20</v>
      </c>
    </row>
    <row r="124" spans="1:7" ht="15.75" customHeight="1" x14ac:dyDescent="0.25">
      <c r="A124" s="23" t="str">
        <f>IF('[1]Outside Edges'!A123&lt;&gt;"",'[1]Outside Edges'!A123,"")</f>
        <v>D121 AM</v>
      </c>
      <c r="B124" s="31" t="str">
        <f>IF('[1]Outside Edges'!C123+('[1]Compatibility Values'!$E$2+1)&lt;=19.3,"Yes","No")</f>
        <v>Yes</v>
      </c>
      <c r="C124" s="34" t="str">
        <f>IF('[1]Outside Edges'!C123+('[1]Compatibility Values'!$E$2+1)&lt;=25.4,"Yes","No")</f>
        <v>Yes</v>
      </c>
      <c r="E124" s="23" t="str">
        <f>IF('[1]Outside Edges'!A123&lt;&gt;"",'[1]Outside Edges'!A123,"")</f>
        <v>D121 AM</v>
      </c>
      <c r="F124" s="31" t="s">
        <v>19</v>
      </c>
      <c r="G124" s="31" t="s">
        <v>19</v>
      </c>
    </row>
    <row r="125" spans="1:7" ht="15.75" customHeight="1" x14ac:dyDescent="0.25">
      <c r="A125" s="22" t="str">
        <f>IF('[1]Outside Edges'!A124&lt;&gt;"",'[1]Outside Edges'!A124,"")</f>
        <v>D122 AM</v>
      </c>
      <c r="B125" s="28" t="str">
        <f>IF('[1]Outside Edges'!C124+('[1]Compatibility Values'!$E$2+1)&lt;=19.3,"Yes","No")</f>
        <v>Yes</v>
      </c>
      <c r="C125" s="30" t="str">
        <f>IF('[1]Outside Edges'!C124+('[1]Compatibility Values'!$E$2+1)&lt;=25.4,"Yes","No")</f>
        <v>Yes</v>
      </c>
      <c r="E125" s="22" t="str">
        <f>IF('[1]Outside Edges'!A124&lt;&gt;"",'[1]Outside Edges'!A124,"")</f>
        <v>D122 AM</v>
      </c>
      <c r="F125" s="28" t="s">
        <v>19</v>
      </c>
      <c r="G125" s="28" t="s">
        <v>19</v>
      </c>
    </row>
    <row r="126" spans="1:7" ht="15.75" customHeight="1" x14ac:dyDescent="0.25">
      <c r="A126" s="23" t="str">
        <f>IF('[1]Outside Edges'!A125&lt;&gt;"",'[1]Outside Edges'!A125,"")</f>
        <v>D123</v>
      </c>
      <c r="B126" s="31" t="str">
        <f>IF('[1]Outside Edges'!C125+('[1]Compatibility Values'!$E$2+1)&lt;=19.3,"Yes","No")</f>
        <v>No</v>
      </c>
      <c r="C126" s="34" t="str">
        <f>IF('[1]Outside Edges'!C125+('[1]Compatibility Values'!$E$2+1)&lt;=25.4,"Yes","No")</f>
        <v>No</v>
      </c>
      <c r="E126" s="23" t="str">
        <f>IF('[1]Outside Edges'!A125&lt;&gt;"",'[1]Outside Edges'!A125,"")</f>
        <v>D123</v>
      </c>
      <c r="F126" s="31" t="s">
        <v>19</v>
      </c>
      <c r="G126" s="31" t="s">
        <v>19</v>
      </c>
    </row>
    <row r="127" spans="1:7" ht="15.75" customHeight="1" x14ac:dyDescent="0.25">
      <c r="A127" s="22" t="str">
        <f>IF('[1]Outside Edges'!A126&lt;&gt;"",'[1]Outside Edges'!A126,"")</f>
        <v>D124 AM</v>
      </c>
      <c r="B127" s="28" t="str">
        <f>IF('[1]Outside Edges'!C126+('[1]Compatibility Values'!$E$2+1)&lt;=19.3,"Yes","No")</f>
        <v>Yes</v>
      </c>
      <c r="C127" s="30" t="str">
        <f>IF('[1]Outside Edges'!C126+('[1]Compatibility Values'!$E$2+1)&lt;=25.4,"Yes","No")</f>
        <v>Yes</v>
      </c>
      <c r="E127" s="22" t="str">
        <f>IF('[1]Outside Edges'!A126&lt;&gt;"",'[1]Outside Edges'!A126,"")</f>
        <v>D124 AM</v>
      </c>
      <c r="F127" s="28" t="s">
        <v>19</v>
      </c>
      <c r="G127" s="28" t="s">
        <v>19</v>
      </c>
    </row>
    <row r="128" spans="1:7" ht="15.75" customHeight="1" x14ac:dyDescent="0.25">
      <c r="A128" s="23" t="str">
        <f>IF('[1]Outside Edges'!A127&lt;&gt;"",'[1]Outside Edges'!A127,"")</f>
        <v>D125</v>
      </c>
      <c r="B128" s="31" t="str">
        <f>IF('[1]Outside Edges'!C127+('[1]Compatibility Values'!$E$2+1)&lt;=19.3,"Yes","No")</f>
        <v>Yes</v>
      </c>
      <c r="C128" s="34" t="str">
        <f>IF('[1]Outside Edges'!C127+('[1]Compatibility Values'!$E$2+1)&lt;=25.4,"Yes","No")</f>
        <v>Yes</v>
      </c>
      <c r="E128" s="23" t="str">
        <f>IF('[1]Outside Edges'!A127&lt;&gt;"",'[1]Outside Edges'!A127,"")</f>
        <v>D125</v>
      </c>
      <c r="F128" s="31" t="s">
        <v>20</v>
      </c>
      <c r="G128" s="31" t="s">
        <v>20</v>
      </c>
    </row>
    <row r="129" spans="1:7" ht="15.75" customHeight="1" x14ac:dyDescent="0.25">
      <c r="A129" s="22" t="str">
        <f>IF('[1]Outside Edges'!A128&lt;&gt;"",'[1]Outside Edges'!A128,"")</f>
        <v>D126</v>
      </c>
      <c r="B129" s="28" t="str">
        <f>IF('[1]Outside Edges'!C128+('[1]Compatibility Values'!$E$2+1)&lt;=19.3,"Yes","No")</f>
        <v>Yes</v>
      </c>
      <c r="C129" s="30" t="str">
        <f>IF('[1]Outside Edges'!C128+('[1]Compatibility Values'!$E$2+1)&lt;=25.4,"Yes","No")</f>
        <v>Yes</v>
      </c>
      <c r="E129" s="22" t="str">
        <f>IF('[1]Outside Edges'!A128&lt;&gt;"",'[1]Outside Edges'!A128,"")</f>
        <v>D126</v>
      </c>
      <c r="F129" s="28" t="s">
        <v>20</v>
      </c>
      <c r="G129" s="28" t="s">
        <v>20</v>
      </c>
    </row>
    <row r="130" spans="1:7" ht="15.75" customHeight="1" x14ac:dyDescent="0.25">
      <c r="A130" s="23" t="str">
        <f>IF('[1]Outside Edges'!A129&lt;&gt;"",'[1]Outside Edges'!A129,"")</f>
        <v>D127</v>
      </c>
      <c r="B130" s="31" t="str">
        <f>IF('[1]Outside Edges'!C129+('[1]Compatibility Values'!$E$2+1)&lt;=19.3,"Yes","No")</f>
        <v>Yes</v>
      </c>
      <c r="C130" s="34" t="str">
        <f>IF('[1]Outside Edges'!C129+('[1]Compatibility Values'!$E$2+1)&lt;=25.4,"Yes","No")</f>
        <v>Yes</v>
      </c>
      <c r="E130" s="23" t="str">
        <f>IF('[1]Outside Edges'!A129&lt;&gt;"",'[1]Outside Edges'!A129,"")</f>
        <v>D127</v>
      </c>
      <c r="F130" s="31" t="s">
        <v>20</v>
      </c>
      <c r="G130" s="31" t="s">
        <v>20</v>
      </c>
    </row>
    <row r="131" spans="1:7" ht="15.75" customHeight="1" x14ac:dyDescent="0.25">
      <c r="A131" s="22" t="str">
        <f>IF('[1]Outside Edges'!A130&lt;&gt;"",'[1]Outside Edges'!A130,"")</f>
        <v>D128</v>
      </c>
      <c r="B131" s="28" t="str">
        <f>IF('[1]Outside Edges'!C130+('[1]Compatibility Values'!$E$2+1)&lt;=19.3,"Yes","No")</f>
        <v>Yes</v>
      </c>
      <c r="C131" s="30" t="str">
        <f>IF('[1]Outside Edges'!C130+('[1]Compatibility Values'!$E$2+1)&lt;=25.4,"Yes","No")</f>
        <v>Yes</v>
      </c>
      <c r="E131" s="22" t="str">
        <f>IF('[1]Outside Edges'!A130&lt;&gt;"",'[1]Outside Edges'!A130,"")</f>
        <v>D128</v>
      </c>
      <c r="F131" s="28" t="s">
        <v>20</v>
      </c>
      <c r="G131" s="28" t="s">
        <v>20</v>
      </c>
    </row>
    <row r="132" spans="1:7" ht="15.75" customHeight="1" x14ac:dyDescent="0.25">
      <c r="A132" s="23" t="str">
        <f>IF('[1]Outside Edges'!A131&lt;&gt;"",'[1]Outside Edges'!A131,"")</f>
        <v>D129</v>
      </c>
      <c r="B132" s="31" t="str">
        <f>IF('[1]Outside Edges'!C131+('[1]Compatibility Values'!$E$2+1)&lt;=19.3,"Yes","No")</f>
        <v>No</v>
      </c>
      <c r="C132" s="34" t="str">
        <f>IF('[1]Outside Edges'!C131+('[1]Compatibility Values'!$E$2+1)&lt;=25.4,"Yes","No")</f>
        <v>Yes</v>
      </c>
      <c r="E132" s="23" t="str">
        <f>IF('[1]Outside Edges'!A131&lt;&gt;"",'[1]Outside Edges'!A131,"")</f>
        <v>D129</v>
      </c>
      <c r="F132" s="31" t="s">
        <v>20</v>
      </c>
      <c r="G132" s="31" t="s">
        <v>20</v>
      </c>
    </row>
    <row r="133" spans="1:7" ht="15.75" customHeight="1" x14ac:dyDescent="0.25">
      <c r="A133" s="22" t="str">
        <f>IF('[1]Outside Edges'!A132&lt;&gt;"",'[1]Outside Edges'!A132,"")</f>
        <v>D130</v>
      </c>
      <c r="B133" s="28" t="str">
        <f>IF('[1]Outside Edges'!C132+('[1]Compatibility Values'!$E$2+1)&lt;=19.3,"Yes","No")</f>
        <v>Yes</v>
      </c>
      <c r="C133" s="30" t="str">
        <f>IF('[1]Outside Edges'!C132+('[1]Compatibility Values'!$E$2+1)&lt;=25.4,"Yes","No")</f>
        <v>Yes</v>
      </c>
      <c r="E133" s="22" t="str">
        <f>IF('[1]Outside Edges'!A132&lt;&gt;"",'[1]Outside Edges'!A132,"")</f>
        <v>D130</v>
      </c>
      <c r="F133" s="28" t="s">
        <v>19</v>
      </c>
      <c r="G133" s="28" t="s">
        <v>19</v>
      </c>
    </row>
    <row r="134" spans="1:7" ht="15.75" customHeight="1" x14ac:dyDescent="0.25">
      <c r="A134" s="23" t="str">
        <f>IF('[1]Outside Edges'!A133&lt;&gt;"",'[1]Outside Edges'!A133,"")</f>
        <v>D131</v>
      </c>
      <c r="B134" s="31" t="str">
        <f>IF('[1]Outside Edges'!C133+('[1]Compatibility Values'!$E$2+1)&lt;=19.3,"Yes","No")</f>
        <v>No</v>
      </c>
      <c r="C134" s="34" t="str">
        <f>IF('[1]Outside Edges'!C133+('[1]Compatibility Values'!$E$2+1)&lt;=25.4,"Yes","No")</f>
        <v>Yes</v>
      </c>
      <c r="E134" s="23" t="str">
        <f>IF('[1]Outside Edges'!A133&lt;&gt;"",'[1]Outside Edges'!A133,"")</f>
        <v>D131</v>
      </c>
      <c r="F134" s="31" t="s">
        <v>20</v>
      </c>
      <c r="G134" s="31" t="s">
        <v>20</v>
      </c>
    </row>
    <row r="135" spans="1:7" ht="15.75" customHeight="1" x14ac:dyDescent="0.25">
      <c r="A135" s="22" t="str">
        <f>IF('[1]Outside Edges'!A134&lt;&gt;"",'[1]Outside Edges'!A134,"")</f>
        <v>D132 AM</v>
      </c>
      <c r="B135" s="28" t="str">
        <f>IF('[1]Outside Edges'!C134+('[1]Compatibility Values'!$E$2+1)&lt;=19.3,"Yes","No")</f>
        <v>Yes</v>
      </c>
      <c r="C135" s="30" t="str">
        <f>IF('[1]Outside Edges'!C134+('[1]Compatibility Values'!$E$2+1)&lt;=25.4,"Yes","No")</f>
        <v>Yes</v>
      </c>
      <c r="E135" s="22" t="str">
        <f>IF('[1]Outside Edges'!A134&lt;&gt;"",'[1]Outside Edges'!A134,"")</f>
        <v>D132 AM</v>
      </c>
      <c r="F135" s="28" t="s">
        <v>19</v>
      </c>
      <c r="G135" s="28" t="s">
        <v>19</v>
      </c>
    </row>
    <row r="136" spans="1:7" ht="15.75" customHeight="1" x14ac:dyDescent="0.25">
      <c r="A136" s="23" t="str">
        <f>IF('[1]Outside Edges'!A135&lt;&gt;"",'[1]Outside Edges'!A135,"")</f>
        <v>D133 AM</v>
      </c>
      <c r="B136" s="31" t="str">
        <f>IF('[1]Outside Edges'!C135+('[1]Compatibility Values'!$E$2+1)&lt;=19.3,"Yes","No")</f>
        <v>Yes</v>
      </c>
      <c r="C136" s="34" t="str">
        <f>IF('[1]Outside Edges'!C135+('[1]Compatibility Values'!$E$2+1)&lt;=25.4,"Yes","No")</f>
        <v>Yes</v>
      </c>
      <c r="E136" s="23" t="str">
        <f>IF('[1]Outside Edges'!A135&lt;&gt;"",'[1]Outside Edges'!A135,"")</f>
        <v>D133 AM</v>
      </c>
      <c r="F136" s="31" t="s">
        <v>19</v>
      </c>
      <c r="G136" s="31" t="s">
        <v>19</v>
      </c>
    </row>
    <row r="137" spans="1:7" ht="15.75" customHeight="1" x14ac:dyDescent="0.25">
      <c r="A137" s="22" t="str">
        <f>IF('[1]Outside Edges'!A136&lt;&gt;"",'[1]Outside Edges'!A136,"")</f>
        <v>D134</v>
      </c>
      <c r="B137" s="28" t="str">
        <f>IF('[1]Outside Edges'!C136+('[1]Compatibility Values'!$E$2+1)&lt;=19.3,"Yes","No")</f>
        <v>No</v>
      </c>
      <c r="C137" s="30" t="str">
        <f>IF('[1]Outside Edges'!C136+('[1]Compatibility Values'!$E$2+1)&lt;=25.4,"Yes","No")</f>
        <v>Yes</v>
      </c>
      <c r="E137" s="22" t="str">
        <f>IF('[1]Outside Edges'!A136&lt;&gt;"",'[1]Outside Edges'!A136,"")</f>
        <v>D134</v>
      </c>
      <c r="F137" s="28" t="s">
        <v>20</v>
      </c>
      <c r="G137" s="28" t="s">
        <v>20</v>
      </c>
    </row>
    <row r="138" spans="1:7" ht="15.75" customHeight="1" x14ac:dyDescent="0.25">
      <c r="A138" s="23" t="str">
        <f>IF('[1]Outside Edges'!A137&lt;&gt;"",'[1]Outside Edges'!A137,"")</f>
        <v>D135</v>
      </c>
      <c r="B138" s="31" t="str">
        <f>IF('[1]Outside Edges'!C137+('[1]Compatibility Values'!$E$2+1)&lt;=19.3,"Yes","No")</f>
        <v>No</v>
      </c>
      <c r="C138" s="34" t="str">
        <f>IF('[1]Outside Edges'!C137+('[1]Compatibility Values'!$E$2+1)&lt;=25.4,"Yes","No")</f>
        <v>Yes</v>
      </c>
      <c r="E138" s="23" t="str">
        <f>IF('[1]Outside Edges'!A137&lt;&gt;"",'[1]Outside Edges'!A137,"")</f>
        <v>D135</v>
      </c>
      <c r="F138" s="31" t="s">
        <v>20</v>
      </c>
      <c r="G138" s="31" t="s">
        <v>20</v>
      </c>
    </row>
    <row r="139" spans="1:7" ht="15.75" customHeight="1" x14ac:dyDescent="0.25">
      <c r="A139" s="22" t="str">
        <f>IF('[1]Outside Edges'!A138&lt;&gt;"",'[1]Outside Edges'!A138,"")</f>
        <v>D136 AM</v>
      </c>
      <c r="B139" s="28" t="str">
        <f>IF('[1]Outside Edges'!C138+('[1]Compatibility Values'!$E$2+1)&lt;=19.3,"Yes","No")</f>
        <v>Yes</v>
      </c>
      <c r="C139" s="30" t="str">
        <f>IF('[1]Outside Edges'!C138+('[1]Compatibility Values'!$E$2+1)&lt;=25.4,"Yes","No")</f>
        <v>Yes</v>
      </c>
      <c r="E139" s="22" t="str">
        <f>IF('[1]Outside Edges'!A138&lt;&gt;"",'[1]Outside Edges'!A138,"")</f>
        <v>D136 AM</v>
      </c>
      <c r="F139" s="28" t="s">
        <v>19</v>
      </c>
      <c r="G139" s="28" t="s">
        <v>19</v>
      </c>
    </row>
    <row r="140" spans="1:7" ht="15.75" customHeight="1" x14ac:dyDescent="0.25">
      <c r="A140" s="23" t="str">
        <f>IF('[1]Outside Edges'!A139&lt;&gt;"",'[1]Outside Edges'!A139,"")</f>
        <v>D137</v>
      </c>
      <c r="B140" s="31" t="str">
        <f>IF('[1]Outside Edges'!C139+('[1]Compatibility Values'!$E$2+1)&lt;=19.3,"Yes","No")</f>
        <v>Yes</v>
      </c>
      <c r="C140" s="34" t="str">
        <f>IF('[1]Outside Edges'!C139+('[1]Compatibility Values'!$E$2+1)&lt;=25.4,"Yes","No")</f>
        <v>Yes</v>
      </c>
      <c r="E140" s="23" t="str">
        <f>IF('[1]Outside Edges'!A139&lt;&gt;"",'[1]Outside Edges'!A139,"")</f>
        <v>D137</v>
      </c>
      <c r="F140" s="31" t="s">
        <v>20</v>
      </c>
      <c r="G140" s="31" t="s">
        <v>20</v>
      </c>
    </row>
    <row r="141" spans="1:7" ht="15.75" customHeight="1" x14ac:dyDescent="0.25">
      <c r="A141" s="22" t="str">
        <f>IF('[1]Outside Edges'!A140&lt;&gt;"",'[1]Outside Edges'!A140,"")</f>
        <v>D138</v>
      </c>
      <c r="B141" s="28" t="str">
        <f>IF('[1]Outside Edges'!C140+('[1]Compatibility Values'!$E$2+1)&lt;=19.3,"Yes","No")</f>
        <v>Yes</v>
      </c>
      <c r="C141" s="30" t="str">
        <f>IF('[1]Outside Edges'!C140+('[1]Compatibility Values'!$E$2+1)&lt;=25.4,"Yes","No")</f>
        <v>Yes</v>
      </c>
      <c r="E141" s="22" t="str">
        <f>IF('[1]Outside Edges'!A140&lt;&gt;"",'[1]Outside Edges'!A140,"")</f>
        <v>D138</v>
      </c>
      <c r="F141" s="28" t="s">
        <v>20</v>
      </c>
      <c r="G141" s="28" t="s">
        <v>20</v>
      </c>
    </row>
    <row r="142" spans="1:7" ht="15.75" customHeight="1" x14ac:dyDescent="0.25">
      <c r="A142" s="23" t="str">
        <f>IF('[1]Outside Edges'!A141&lt;&gt;"",'[1]Outside Edges'!A141,"")</f>
        <v>D139</v>
      </c>
      <c r="B142" s="31" t="str">
        <f>IF('[1]Outside Edges'!C141+('[1]Compatibility Values'!$E$2+1)&lt;=19.3,"Yes","No")</f>
        <v>Yes</v>
      </c>
      <c r="C142" s="34" t="str">
        <f>IF('[1]Outside Edges'!C141+('[1]Compatibility Values'!$E$2+1)&lt;=25.4,"Yes","No")</f>
        <v>Yes</v>
      </c>
      <c r="E142" s="23" t="str">
        <f>IF('[1]Outside Edges'!A141&lt;&gt;"",'[1]Outside Edges'!A141,"")</f>
        <v>D139</v>
      </c>
      <c r="F142" s="31" t="s">
        <v>20</v>
      </c>
      <c r="G142" s="31" t="s">
        <v>20</v>
      </c>
    </row>
    <row r="143" spans="1:7" ht="15.75" customHeight="1" x14ac:dyDescent="0.25">
      <c r="A143" s="22" t="str">
        <f>IF('[1]Outside Edges'!A142&lt;&gt;"",'[1]Outside Edges'!A142,"")</f>
        <v>D140</v>
      </c>
      <c r="B143" s="28" t="str">
        <f>IF('[1]Outside Edges'!C142+('[1]Compatibility Values'!$E$2+1)&lt;=19.3,"Yes","No")</f>
        <v>No</v>
      </c>
      <c r="C143" s="30" t="str">
        <f>IF('[1]Outside Edges'!C142+('[1]Compatibility Values'!$E$2+1)&lt;=25.4,"Yes","No")</f>
        <v>No</v>
      </c>
      <c r="E143" s="22" t="str">
        <f>IF('[1]Outside Edges'!A142&lt;&gt;"",'[1]Outside Edges'!A142,"")</f>
        <v>D140</v>
      </c>
      <c r="F143" s="28" t="s">
        <v>19</v>
      </c>
      <c r="G143" s="28" t="s">
        <v>19</v>
      </c>
    </row>
    <row r="144" spans="1:7" ht="15.75" customHeight="1" x14ac:dyDescent="0.25">
      <c r="A144" s="23" t="str">
        <f>IF('[1]Outside Edges'!A143&lt;&gt;"",'[1]Outside Edges'!A143,"")</f>
        <v>D141</v>
      </c>
      <c r="B144" s="31" t="str">
        <f>IF('[1]Outside Edges'!C143+('[1]Compatibility Values'!$E$2+1)&lt;=19.3,"Yes","No")</f>
        <v>Yes</v>
      </c>
      <c r="C144" s="34" t="str">
        <f>IF('[1]Outside Edges'!C143+('[1]Compatibility Values'!$E$2+1)&lt;=25.4,"Yes","No")</f>
        <v>Yes</v>
      </c>
      <c r="E144" s="23" t="str">
        <f>IF('[1]Outside Edges'!A143&lt;&gt;"",'[1]Outside Edges'!A143,"")</f>
        <v>D141</v>
      </c>
      <c r="F144" s="31" t="s">
        <v>20</v>
      </c>
      <c r="G144" s="31" t="s">
        <v>20</v>
      </c>
    </row>
    <row r="145" spans="1:7" ht="15.75" customHeight="1" x14ac:dyDescent="0.25">
      <c r="A145" s="22" t="str">
        <f>IF('[1]Outside Edges'!A144&lt;&gt;"",'[1]Outside Edges'!A144,"")</f>
        <v>D142 AM</v>
      </c>
      <c r="B145" s="28" t="str">
        <f>IF('[1]Outside Edges'!C144+('[1]Compatibility Values'!$E$2+1)&lt;=19.3,"Yes","No")</f>
        <v>Yes</v>
      </c>
      <c r="C145" s="30" t="str">
        <f>IF('[1]Outside Edges'!C144+('[1]Compatibility Values'!$E$2+1)&lt;=25.4,"Yes","No")</f>
        <v>Yes</v>
      </c>
      <c r="E145" s="22" t="str">
        <f>IF('[1]Outside Edges'!A144&lt;&gt;"",'[1]Outside Edges'!A144,"")</f>
        <v>D142 AM</v>
      </c>
      <c r="F145" s="28" t="s">
        <v>19</v>
      </c>
      <c r="G145" s="28" t="s">
        <v>19</v>
      </c>
    </row>
    <row r="146" spans="1:7" ht="15.75" customHeight="1" x14ac:dyDescent="0.25">
      <c r="A146" s="23" t="str">
        <f>IF('[1]Outside Edges'!A145&lt;&gt;"",'[1]Outside Edges'!A145,"")</f>
        <v>D143</v>
      </c>
      <c r="B146" s="31" t="str">
        <f>IF('[1]Outside Edges'!C145+('[1]Compatibility Values'!$E$2+1)&lt;=19.3,"Yes","No")</f>
        <v>No</v>
      </c>
      <c r="C146" s="34" t="str">
        <f>IF('[1]Outside Edges'!C145+('[1]Compatibility Values'!$E$2+1)&lt;=25.4,"Yes","No")</f>
        <v>Yes</v>
      </c>
      <c r="E146" s="23" t="str">
        <f>IF('[1]Outside Edges'!A145&lt;&gt;"",'[1]Outside Edges'!A145,"")</f>
        <v>D143</v>
      </c>
      <c r="F146" s="31" t="s">
        <v>20</v>
      </c>
      <c r="G146" s="31" t="s">
        <v>20</v>
      </c>
    </row>
    <row r="147" spans="1:7" ht="15.75" customHeight="1" x14ac:dyDescent="0.25">
      <c r="A147" s="22" t="str">
        <f>IF('[1]Outside Edges'!A146&lt;&gt;"",'[1]Outside Edges'!A146,"")</f>
        <v>D144</v>
      </c>
      <c r="B147" s="28" t="str">
        <f>IF('[1]Outside Edges'!C146+('[1]Compatibility Values'!$E$2+1)&lt;=19.3,"Yes","No")</f>
        <v>No</v>
      </c>
      <c r="C147" s="30" t="str">
        <f>IF('[1]Outside Edges'!C146+('[1]Compatibility Values'!$E$2+1)&lt;=25.4,"Yes","No")</f>
        <v>No</v>
      </c>
      <c r="E147" s="22" t="str">
        <f>IF('[1]Outside Edges'!A146&lt;&gt;"",'[1]Outside Edges'!A146,"")</f>
        <v>D144</v>
      </c>
      <c r="F147" s="28" t="s">
        <v>19</v>
      </c>
      <c r="G147" s="28" t="s">
        <v>19</v>
      </c>
    </row>
    <row r="148" spans="1:7" ht="15.75" customHeight="1" x14ac:dyDescent="0.25">
      <c r="A148" s="23" t="str">
        <f>IF('[1]Outside Edges'!A147&lt;&gt;"",'[1]Outside Edges'!A147,"")</f>
        <v>D145</v>
      </c>
      <c r="B148" s="31" t="str">
        <f>IF('[1]Outside Edges'!C147+('[1]Compatibility Values'!$E$2+1)&lt;=19.3,"Yes","No")</f>
        <v>No</v>
      </c>
      <c r="C148" s="34" t="str">
        <f>IF('[1]Outside Edges'!C147+('[1]Compatibility Values'!$E$2+1)&lt;=25.4,"Yes","No")</f>
        <v>No</v>
      </c>
      <c r="E148" s="23" t="str">
        <f>IF('[1]Outside Edges'!A147&lt;&gt;"",'[1]Outside Edges'!A147,"")</f>
        <v>D145</v>
      </c>
      <c r="F148" s="31" t="s">
        <v>19</v>
      </c>
      <c r="G148" s="31" t="s">
        <v>19</v>
      </c>
    </row>
    <row r="149" spans="1:7" ht="15.75" customHeight="1" x14ac:dyDescent="0.25">
      <c r="A149" s="22" t="str">
        <f>IF('[1]Outside Edges'!A148&lt;&gt;"",'[1]Outside Edges'!A148,"")</f>
        <v>D146</v>
      </c>
      <c r="B149" s="37" t="str">
        <f>IF('[1]Outside Edges'!C148+('[1]Compatibility Values'!$E$2+1)&lt;=19.3,"Yes","No")</f>
        <v>Yes</v>
      </c>
      <c r="C149" s="40" t="str">
        <f>IF('[1]Outside Edges'!C148+('[1]Compatibility Values'!$E$2+1)&lt;=25.4,"Yes","No")</f>
        <v>Yes</v>
      </c>
      <c r="E149" s="22" t="str">
        <f>IF('[1]Outside Edges'!A148&lt;&gt;"",'[1]Outside Edges'!A148,"")</f>
        <v>D146</v>
      </c>
      <c r="F149" s="37" t="s">
        <v>20</v>
      </c>
      <c r="G149" s="37" t="s">
        <v>20</v>
      </c>
    </row>
    <row r="150" spans="1:7" ht="15.75" customHeight="1" x14ac:dyDescent="0.25">
      <c r="A150" s="23" t="str">
        <f>IF('[1]Outside Edges'!A149&lt;&gt;"",'[1]Outside Edges'!A149,"")</f>
        <v>D147</v>
      </c>
      <c r="B150" s="31" t="str">
        <f>IF('[1]Outside Edges'!C149+('[1]Compatibility Values'!$E$2+1)&lt;=19.3,"Yes","No")</f>
        <v>Yes</v>
      </c>
      <c r="C150" s="34" t="str">
        <f>IF('[1]Outside Edges'!C149+('[1]Compatibility Values'!$E$2+1)&lt;=25.4,"Yes","No")</f>
        <v>Yes</v>
      </c>
      <c r="E150" s="23" t="str">
        <f>IF('[1]Outside Edges'!A149&lt;&gt;"",'[1]Outside Edges'!A149,"")</f>
        <v>D147</v>
      </c>
      <c r="F150" s="31" t="s">
        <v>20</v>
      </c>
      <c r="G150" s="31" t="s">
        <v>20</v>
      </c>
    </row>
    <row r="151" spans="1:7" ht="15.75" customHeight="1" x14ac:dyDescent="0.25">
      <c r="A151" s="22" t="str">
        <f>IF('[1]Outside Edges'!A150&lt;&gt;"",'[1]Outside Edges'!A150,"")</f>
        <v>D148 AM</v>
      </c>
      <c r="B151" s="28" t="str">
        <f>IF('[1]Outside Edges'!C150+('[1]Compatibility Values'!$E$2+1)&lt;=19.3,"Yes","No")</f>
        <v>Yes</v>
      </c>
      <c r="C151" s="30" t="str">
        <f>IF('[1]Outside Edges'!C150+('[1]Compatibility Values'!$E$2+1)&lt;=25.4,"Yes","No")</f>
        <v>Yes</v>
      </c>
      <c r="E151" s="22" t="str">
        <f>IF('[1]Outside Edges'!A150&lt;&gt;"",'[1]Outside Edges'!A150,"")</f>
        <v>D148 AM</v>
      </c>
      <c r="F151" s="28" t="s">
        <v>19</v>
      </c>
      <c r="G151" s="28" t="s">
        <v>19</v>
      </c>
    </row>
    <row r="152" spans="1:7" ht="15.75" customHeight="1" x14ac:dyDescent="0.25">
      <c r="A152" s="23" t="str">
        <f>IF('[1]Outside Edges'!A151&lt;&gt;"",'[1]Outside Edges'!A151,"")</f>
        <v>D149</v>
      </c>
      <c r="B152" s="31" t="str">
        <f>IF('[1]Outside Edges'!C151+('[1]Compatibility Values'!$E$2+1)&lt;=19.3,"Yes","No")</f>
        <v>Yes</v>
      </c>
      <c r="C152" s="34" t="str">
        <f>IF('[1]Outside Edges'!C151+('[1]Compatibility Values'!$E$2+1)&lt;=25.4,"Yes","No")</f>
        <v>Yes</v>
      </c>
      <c r="E152" s="23" t="str">
        <f>IF('[1]Outside Edges'!A151&lt;&gt;"",'[1]Outside Edges'!A151,"")</f>
        <v>D149</v>
      </c>
      <c r="F152" s="31" t="s">
        <v>20</v>
      </c>
      <c r="G152" s="31" t="s">
        <v>20</v>
      </c>
    </row>
    <row r="153" spans="1:7" ht="15.75" customHeight="1" x14ac:dyDescent="0.25">
      <c r="A153" s="22" t="str">
        <f>IF('[1]Outside Edges'!A152&lt;&gt;"",'[1]Outside Edges'!A152,"")</f>
        <v>D150 AM</v>
      </c>
      <c r="B153" s="37" t="str">
        <f>IF('[1]Outside Edges'!C152+('[1]Compatibility Values'!$E$2+1)&lt;=19.3,"Yes","No")</f>
        <v>Yes</v>
      </c>
      <c r="C153" s="40" t="str">
        <f>IF('[1]Outside Edges'!C152+('[1]Compatibility Values'!$E$2+1)&lt;=25.4,"Yes","No")</f>
        <v>Yes</v>
      </c>
      <c r="E153" s="22" t="str">
        <f>IF('[1]Outside Edges'!A152&lt;&gt;"",'[1]Outside Edges'!A152,"")</f>
        <v>D150 AM</v>
      </c>
      <c r="F153" s="37" t="s">
        <v>19</v>
      </c>
      <c r="G153" s="37" t="s">
        <v>19</v>
      </c>
    </row>
    <row r="154" spans="1:7" ht="15.75" customHeight="1" x14ac:dyDescent="0.25">
      <c r="A154" s="23" t="str">
        <f>IF('[1]Outside Edges'!A153&lt;&gt;"",'[1]Outside Edges'!A153,"")</f>
        <v>D151</v>
      </c>
      <c r="B154" s="31" t="str">
        <f>IF('[1]Outside Edges'!C153+('[1]Compatibility Values'!$E$2+1)&lt;=19.3,"Yes","No")</f>
        <v>No</v>
      </c>
      <c r="C154" s="34" t="str">
        <f>IF('[1]Outside Edges'!C153+('[1]Compatibility Values'!$E$2+1)&lt;=25.4,"Yes","No")</f>
        <v>Yes</v>
      </c>
      <c r="E154" s="23" t="str">
        <f>IF('[1]Outside Edges'!A153&lt;&gt;"",'[1]Outside Edges'!A153,"")</f>
        <v>D151</v>
      </c>
      <c r="F154" s="31" t="s">
        <v>20</v>
      </c>
      <c r="G154" s="31" t="s">
        <v>20</v>
      </c>
    </row>
    <row r="155" spans="1:7" ht="15.75" customHeight="1" x14ac:dyDescent="0.25">
      <c r="A155" s="22" t="str">
        <f>IF('[1]Outside Edges'!A154&lt;&gt;"",'[1]Outside Edges'!A154,"")</f>
        <v>D152</v>
      </c>
      <c r="B155" s="28" t="str">
        <f>IF('[1]Outside Edges'!C154+('[1]Compatibility Values'!$E$2+1)&lt;=19.3,"Yes","No")</f>
        <v>No</v>
      </c>
      <c r="C155" s="30" t="str">
        <f>IF('[1]Outside Edges'!C154+('[1]Compatibility Values'!$E$2+1)&lt;=25.4,"Yes","No")</f>
        <v>Yes</v>
      </c>
      <c r="E155" s="22" t="str">
        <f>IF('[1]Outside Edges'!A154&lt;&gt;"",'[1]Outside Edges'!A154,"")</f>
        <v>D152</v>
      </c>
      <c r="F155" s="28" t="s">
        <v>20</v>
      </c>
      <c r="G155" s="28" t="s">
        <v>20</v>
      </c>
    </row>
    <row r="156" spans="1:7" ht="15.75" customHeight="1" x14ac:dyDescent="0.25">
      <c r="A156" s="23" t="str">
        <f>IF('[1]Outside Edges'!A155&lt;&gt;"",'[1]Outside Edges'!A155,"")</f>
        <v>D153</v>
      </c>
      <c r="B156" s="31" t="str">
        <f>IF('[1]Outside Edges'!C155+('[1]Compatibility Values'!$E$2+1)&lt;=19.3,"Yes","No")</f>
        <v>No</v>
      </c>
      <c r="C156" s="34" t="str">
        <f>IF('[1]Outside Edges'!C155+('[1]Compatibility Values'!$E$2+1)&lt;=25.4,"Yes","No")</f>
        <v>No</v>
      </c>
      <c r="E156" s="23" t="str">
        <f>IF('[1]Outside Edges'!A155&lt;&gt;"",'[1]Outside Edges'!A155,"")</f>
        <v>D153</v>
      </c>
      <c r="F156" s="31" t="s">
        <v>19</v>
      </c>
      <c r="G156" s="31" t="s">
        <v>19</v>
      </c>
    </row>
    <row r="157" spans="1:7" ht="15.75" customHeight="1" x14ac:dyDescent="0.25">
      <c r="A157" s="22" t="str">
        <f>IF('[1]Outside Edges'!A156&lt;&gt;"",'[1]Outside Edges'!A156,"")</f>
        <v>D154</v>
      </c>
      <c r="B157" s="28" t="str">
        <f>IF('[1]Outside Edges'!C156+('[1]Compatibility Values'!$E$2+1)&lt;=19.3,"Yes","No")</f>
        <v>Yes</v>
      </c>
      <c r="C157" s="30" t="str">
        <f>IF('[1]Outside Edges'!C156+('[1]Compatibility Values'!$E$2+1)&lt;=25.4,"Yes","No")</f>
        <v>Yes</v>
      </c>
      <c r="E157" s="22" t="str">
        <f>IF('[1]Outside Edges'!A156&lt;&gt;"",'[1]Outside Edges'!A156,"")</f>
        <v>D154</v>
      </c>
      <c r="F157" s="28" t="s">
        <v>20</v>
      </c>
      <c r="G157" s="28" t="s">
        <v>20</v>
      </c>
    </row>
    <row r="158" spans="1:7" ht="15.75" customHeight="1" x14ac:dyDescent="0.25">
      <c r="A158" s="23" t="str">
        <f>IF('[1]Outside Edges'!A157&lt;&gt;"",'[1]Outside Edges'!A157,"")</f>
        <v>D155 AM</v>
      </c>
      <c r="B158" s="31" t="str">
        <f>IF('[1]Outside Edges'!C157+('[1]Compatibility Values'!$E$2+1)&lt;=19.3,"Yes","No")</f>
        <v>Yes</v>
      </c>
      <c r="C158" s="34" t="str">
        <f>IF('[1]Outside Edges'!C157+('[1]Compatibility Values'!$E$2+1)&lt;=25.4,"Yes","No")</f>
        <v>Yes</v>
      </c>
      <c r="E158" s="23" t="str">
        <f>IF('[1]Outside Edges'!A157&lt;&gt;"",'[1]Outside Edges'!A157,"")</f>
        <v>D155 AM</v>
      </c>
      <c r="F158" s="31" t="s">
        <v>19</v>
      </c>
      <c r="G158" s="31" t="s">
        <v>19</v>
      </c>
    </row>
    <row r="159" spans="1:7" ht="15.75" customHeight="1" x14ac:dyDescent="0.25">
      <c r="A159" s="22" t="str">
        <f>IF('[1]Outside Edges'!A158&lt;&gt;"",'[1]Outside Edges'!A158,"")</f>
        <v>D156 AM</v>
      </c>
      <c r="B159" s="37" t="str">
        <f>IF('[1]Outside Edges'!C158+('[1]Compatibility Values'!$E$2+1)&lt;=19.3,"Yes","No")</f>
        <v>Yes</v>
      </c>
      <c r="C159" s="40" t="str">
        <f>IF('[1]Outside Edges'!C158+('[1]Compatibility Values'!$E$2+1)&lt;=25.4,"Yes","No")</f>
        <v>Yes</v>
      </c>
      <c r="E159" s="22" t="str">
        <f>IF('[1]Outside Edges'!A158&lt;&gt;"",'[1]Outside Edges'!A158,"")</f>
        <v>D156 AM</v>
      </c>
      <c r="F159" s="37" t="s">
        <v>19</v>
      </c>
      <c r="G159" s="37" t="s">
        <v>19</v>
      </c>
    </row>
    <row r="160" spans="1:7" ht="15.75" customHeight="1" x14ac:dyDescent="0.25">
      <c r="A160" s="23" t="str">
        <f>IF('[1]Outside Edges'!A159&lt;&gt;"",'[1]Outside Edges'!A159,"")</f>
        <v>D157</v>
      </c>
      <c r="B160" s="31" t="str">
        <f>IF('[1]Outside Edges'!C159+('[1]Compatibility Values'!$E$2+1)&lt;=19.3,"Yes","No")</f>
        <v>Yes</v>
      </c>
      <c r="C160" s="34" t="str">
        <f>IF('[1]Outside Edges'!C159+('[1]Compatibility Values'!$E$2+1)&lt;=25.4,"Yes","No")</f>
        <v>Yes</v>
      </c>
      <c r="E160" s="23" t="str">
        <f>IF('[1]Outside Edges'!A159&lt;&gt;"",'[1]Outside Edges'!A159,"")</f>
        <v>D157</v>
      </c>
      <c r="F160" s="31" t="s">
        <v>20</v>
      </c>
      <c r="G160" s="31" t="s">
        <v>20</v>
      </c>
    </row>
    <row r="161" spans="1:7" ht="15.75" customHeight="1" x14ac:dyDescent="0.25">
      <c r="A161" s="22" t="str">
        <f>IF('[1]Outside Edges'!A160&lt;&gt;"",'[1]Outside Edges'!A160,"")</f>
        <v>D158</v>
      </c>
      <c r="B161" s="37" t="str">
        <f>IF('[1]Outside Edges'!C160+('[1]Compatibility Values'!$E$2+1)&lt;=19.3,"Yes","No")</f>
        <v>Yes</v>
      </c>
      <c r="C161" s="40" t="str">
        <f>IF('[1]Outside Edges'!C160+('[1]Compatibility Values'!$E$2+1)&lt;=25.4,"Yes","No")</f>
        <v>Yes</v>
      </c>
      <c r="E161" s="22" t="str">
        <f>IF('[1]Outside Edges'!A160&lt;&gt;"",'[1]Outside Edges'!A160,"")</f>
        <v>D158</v>
      </c>
      <c r="F161" s="37" t="s">
        <v>20</v>
      </c>
      <c r="G161" s="37" t="s">
        <v>20</v>
      </c>
    </row>
    <row r="162" spans="1:7" ht="15.75" customHeight="1" x14ac:dyDescent="0.25">
      <c r="A162" s="23" t="str">
        <f>IF('[1]Outside Edges'!A161&lt;&gt;"",'[1]Outside Edges'!A161,"")</f>
        <v>D159 AM</v>
      </c>
      <c r="B162" s="31" t="str">
        <f>IF('[1]Outside Edges'!C161+('[1]Compatibility Values'!$E$2+1)&lt;=19.3,"Yes","No")</f>
        <v>Yes</v>
      </c>
      <c r="C162" s="34" t="str">
        <f>IF('[1]Outside Edges'!C161+('[1]Compatibility Values'!$E$2+1)&lt;=25.4,"Yes","No")</f>
        <v>Yes</v>
      </c>
      <c r="E162" s="23" t="str">
        <f>IF('[1]Outside Edges'!A161&lt;&gt;"",'[1]Outside Edges'!A161,"")</f>
        <v>D159 AM</v>
      </c>
      <c r="F162" s="31" t="s">
        <v>19</v>
      </c>
      <c r="G162" s="31" t="s">
        <v>19</v>
      </c>
    </row>
    <row r="163" spans="1:7" ht="15.75" customHeight="1" x14ac:dyDescent="0.25">
      <c r="A163" s="22" t="str">
        <f>IF('[1]Outside Edges'!A162&lt;&gt;"",'[1]Outside Edges'!A162,"")</f>
        <v>D160</v>
      </c>
      <c r="B163" s="37" t="str">
        <f>IF('[1]Outside Edges'!C162+('[1]Compatibility Values'!$E$2+1)&lt;=19.3,"Yes","No")</f>
        <v>No</v>
      </c>
      <c r="C163" s="40" t="str">
        <f>IF('[1]Outside Edges'!C162+('[1]Compatibility Values'!$E$2+1)&lt;=25.4,"Yes","No")</f>
        <v>Yes</v>
      </c>
      <c r="E163" s="22" t="str">
        <f>IF('[1]Outside Edges'!A162&lt;&gt;"",'[1]Outside Edges'!A162,"")</f>
        <v>D160</v>
      </c>
      <c r="F163" s="37" t="s">
        <v>20</v>
      </c>
      <c r="G163" s="37" t="s">
        <v>20</v>
      </c>
    </row>
    <row r="164" spans="1:7" ht="15.75" customHeight="1" x14ac:dyDescent="0.25">
      <c r="A164" s="23" t="str">
        <f>IF('[1]Outside Edges'!A163&lt;&gt;"",'[1]Outside Edges'!A163,"")</f>
        <v>D161</v>
      </c>
      <c r="B164" s="31" t="str">
        <f>IF('[1]Outside Edges'!C163+('[1]Compatibility Values'!$E$2+1)&lt;=19.3,"Yes","No")</f>
        <v>No</v>
      </c>
      <c r="C164" s="34" t="str">
        <f>IF('[1]Outside Edges'!C163+('[1]Compatibility Values'!$E$2+1)&lt;=25.4,"Yes","No")</f>
        <v>Yes</v>
      </c>
      <c r="E164" s="23" t="str">
        <f>IF('[1]Outside Edges'!A163&lt;&gt;"",'[1]Outside Edges'!A163,"")</f>
        <v>D161</v>
      </c>
      <c r="F164" s="31" t="s">
        <v>19</v>
      </c>
      <c r="G164" s="31" t="s">
        <v>19</v>
      </c>
    </row>
    <row r="165" spans="1:7" ht="15.75" customHeight="1" x14ac:dyDescent="0.25">
      <c r="A165" s="22" t="str">
        <f>IF('[1]Outside Edges'!A164&lt;&gt;"",'[1]Outside Edges'!A164,"")</f>
        <v>D162</v>
      </c>
      <c r="B165" s="37" t="str">
        <f>IF('[1]Outside Edges'!C164+('[1]Compatibility Values'!$E$2+1)&lt;=19.3,"Yes","No")</f>
        <v>Yes</v>
      </c>
      <c r="C165" s="40" t="str">
        <f>IF('[1]Outside Edges'!C164+('[1]Compatibility Values'!$E$2+1)&lt;=25.4,"Yes","No")</f>
        <v>Yes</v>
      </c>
      <c r="E165" s="22" t="str">
        <f>IF('[1]Outside Edges'!A164&lt;&gt;"",'[1]Outside Edges'!A164,"")</f>
        <v>D162</v>
      </c>
      <c r="F165" s="37" t="s">
        <v>19</v>
      </c>
      <c r="G165" s="37" t="s">
        <v>19</v>
      </c>
    </row>
    <row r="166" spans="1:7" ht="15.75" customHeight="1" x14ac:dyDescent="0.25">
      <c r="A166" s="23" t="str">
        <f>IF('[1]Outside Edges'!A165&lt;&gt;"",'[1]Outside Edges'!A165,"")</f>
        <v>D163</v>
      </c>
      <c r="B166" s="31" t="str">
        <f>IF('[1]Outside Edges'!C165+('[1]Compatibility Values'!$E$2+1)&lt;=19.3,"Yes","No")</f>
        <v>Yes</v>
      </c>
      <c r="C166" s="34" t="str">
        <f>IF('[1]Outside Edges'!C165+('[1]Compatibility Values'!$E$2+1)&lt;=25.4,"Yes","No")</f>
        <v>Yes</v>
      </c>
      <c r="E166" s="23" t="str">
        <f>IF('[1]Outside Edges'!A165&lt;&gt;"",'[1]Outside Edges'!A165,"")</f>
        <v>D163</v>
      </c>
      <c r="F166" s="31" t="s">
        <v>19</v>
      </c>
      <c r="G166" s="31" t="s">
        <v>19</v>
      </c>
    </row>
    <row r="167" spans="1:7" ht="15.75" customHeight="1" x14ac:dyDescent="0.25">
      <c r="A167" s="22" t="str">
        <f>IF('[1]Outside Edges'!A166&lt;&gt;"",'[1]Outside Edges'!A166,"")</f>
        <v>D164</v>
      </c>
      <c r="B167" s="37" t="str">
        <f>IF('[1]Outside Edges'!C166+('[1]Compatibility Values'!$E$2+1)&lt;=19.3,"Yes","No")</f>
        <v>Yes</v>
      </c>
      <c r="C167" s="40" t="str">
        <f>IF('[1]Outside Edges'!C166+('[1]Compatibility Values'!$E$2+1)&lt;=25.4,"Yes","No")</f>
        <v>Yes</v>
      </c>
      <c r="E167" s="22" t="str">
        <f>IF('[1]Outside Edges'!A166&lt;&gt;"",'[1]Outside Edges'!A166,"")</f>
        <v>D164</v>
      </c>
      <c r="F167" s="37" t="s">
        <v>20</v>
      </c>
      <c r="G167" s="37" t="s">
        <v>20</v>
      </c>
    </row>
    <row r="168" spans="1:7" ht="15.75" customHeight="1" x14ac:dyDescent="0.25">
      <c r="A168" s="23" t="str">
        <f>IF('[1]Outside Edges'!A167&lt;&gt;"",'[1]Outside Edges'!A167,"")</f>
        <v>D165 AM</v>
      </c>
      <c r="B168" s="31" t="str">
        <f>IF('[1]Outside Edges'!C167+('[1]Compatibility Values'!$E$2+1)&lt;=19.3,"Yes","No")</f>
        <v>Yes</v>
      </c>
      <c r="C168" s="34" t="str">
        <f>IF('[1]Outside Edges'!C167+('[1]Compatibility Values'!$E$2+1)&lt;=25.4,"Yes","No")</f>
        <v>Yes</v>
      </c>
      <c r="E168" s="23" t="str">
        <f>IF('[1]Outside Edges'!A167&lt;&gt;"",'[1]Outside Edges'!A167,"")</f>
        <v>D165 AM</v>
      </c>
      <c r="F168" s="31" t="s">
        <v>19</v>
      </c>
      <c r="G168" s="31" t="s">
        <v>19</v>
      </c>
    </row>
    <row r="169" spans="1:7" ht="15.75" customHeight="1" x14ac:dyDescent="0.25">
      <c r="A169" s="22" t="str">
        <f>IF('[1]Outside Edges'!A168&lt;&gt;"",'[1]Outside Edges'!A168,"")</f>
        <v>D166</v>
      </c>
      <c r="B169" s="37" t="str">
        <f>IF('[1]Outside Edges'!C168+('[1]Compatibility Values'!$E$2+1)&lt;=19.3,"Yes","No")</f>
        <v>No</v>
      </c>
      <c r="C169" s="40" t="str">
        <f>IF('[1]Outside Edges'!C168+('[1]Compatibility Values'!$E$2+1)&lt;=25.4,"Yes","No")</f>
        <v>No</v>
      </c>
      <c r="E169" s="22" t="str">
        <f>IF('[1]Outside Edges'!A168&lt;&gt;"",'[1]Outside Edges'!A168,"")</f>
        <v>D166</v>
      </c>
      <c r="F169" s="37" t="s">
        <v>19</v>
      </c>
      <c r="G169" s="37" t="s">
        <v>19</v>
      </c>
    </row>
    <row r="170" spans="1:7" ht="15.75" customHeight="1" x14ac:dyDescent="0.25">
      <c r="A170" s="102" t="str">
        <f>IF('[1]Outside Edges'!A169&lt;&gt;"",'[1]Outside Edges'!A169,"")</f>
        <v>D167</v>
      </c>
      <c r="B170" s="109" t="str">
        <f>IF('[1]Outside Edges'!C169+('[1]Compatibility Values'!$E$2+1)&lt;=19.3,"Yes","No")</f>
        <v>Yes</v>
      </c>
      <c r="C170" s="108" t="str">
        <f>IF('[1]Outside Edges'!C169+('[1]Compatibility Values'!$E$2+1)&lt;=25.4,"Yes","No")</f>
        <v>Yes</v>
      </c>
      <c r="E170" s="102" t="str">
        <f>IF('[1]Outside Edges'!A169&lt;&gt;"",'[1]Outside Edges'!A169,"")</f>
        <v>D167</v>
      </c>
      <c r="F170" s="109" t="s">
        <v>20</v>
      </c>
      <c r="G170" s="109" t="s">
        <v>20</v>
      </c>
    </row>
    <row r="171" spans="1:7" ht="15.75" customHeight="1" x14ac:dyDescent="0.25">
      <c r="A171" s="22" t="str">
        <f>IF('[1]Outside Edges'!A170&lt;&gt;"",'[1]Outside Edges'!A170,"")</f>
        <v>D168</v>
      </c>
      <c r="B171" s="37" t="str">
        <f>IF('[1]Outside Edges'!C170+('[1]Compatibility Values'!$E$2+1)&lt;=19.3,"Yes","No")</f>
        <v>Yes</v>
      </c>
      <c r="C171" s="40" t="str">
        <f>IF('[1]Outside Edges'!C170+('[1]Compatibility Values'!$E$2+1)&lt;=25.4,"Yes","No")</f>
        <v>Yes</v>
      </c>
      <c r="E171" s="22" t="str">
        <f>IF('[1]Outside Edges'!A170&lt;&gt;"",'[1]Outside Edges'!A170,"")</f>
        <v>D168</v>
      </c>
      <c r="F171" s="37" t="s">
        <v>19</v>
      </c>
      <c r="G171" s="37" t="s">
        <v>19</v>
      </c>
    </row>
    <row r="172" spans="1:7" ht="15.75" customHeight="1" x14ac:dyDescent="0.25">
      <c r="A172" s="102" t="str">
        <f>IF('[1]Outside Edges'!A171&lt;&gt;"",'[1]Outside Edges'!A171,"")</f>
        <v>D169</v>
      </c>
      <c r="B172" s="109" t="str">
        <f>IF('[1]Outside Edges'!C171+('[1]Compatibility Values'!$E$2+1)&lt;=19.3,"Yes","No")</f>
        <v>Yes</v>
      </c>
      <c r="C172" s="108" t="str">
        <f>IF('[1]Outside Edges'!C171+('[1]Compatibility Values'!$E$2+1)&lt;=25.4,"Yes","No")</f>
        <v>Yes</v>
      </c>
      <c r="E172" s="102" t="str">
        <f>IF('[1]Outside Edges'!A171&lt;&gt;"",'[1]Outside Edges'!A171,"")</f>
        <v>D169</v>
      </c>
      <c r="F172" s="109" t="s">
        <v>20</v>
      </c>
      <c r="G172" s="109" t="s">
        <v>20</v>
      </c>
    </row>
    <row r="173" spans="1:7" ht="15.75" customHeight="1" x14ac:dyDescent="0.25">
      <c r="A173" s="22" t="str">
        <f>IF('[1]Outside Edges'!A172&lt;&gt;"",'[1]Outside Edges'!A172,"")</f>
        <v>D170</v>
      </c>
      <c r="B173" s="37" t="str">
        <f>IF('[1]Outside Edges'!C172+('[1]Compatibility Values'!$E$2+1)&lt;=19.3,"Yes","No")</f>
        <v>Yes</v>
      </c>
      <c r="C173" s="40" t="str">
        <f>IF('[1]Outside Edges'!C172+('[1]Compatibility Values'!$E$2+1)&lt;=25.4,"Yes","No")</f>
        <v>Yes</v>
      </c>
      <c r="E173" s="22" t="str">
        <f>IF('[1]Outside Edges'!A172&lt;&gt;"",'[1]Outside Edges'!A172,"")</f>
        <v>D170</v>
      </c>
      <c r="F173" s="37" t="s">
        <v>20</v>
      </c>
      <c r="G173" s="37" t="s">
        <v>20</v>
      </c>
    </row>
    <row r="174" spans="1:7" ht="15.75" customHeight="1" x14ac:dyDescent="0.25">
      <c r="A174" s="102" t="str">
        <f>IF('[1]Outside Edges'!A173&lt;&gt;"",'[1]Outside Edges'!A173,"")</f>
        <v>D171 AM</v>
      </c>
      <c r="B174" s="109" t="str">
        <f>IF('[1]Outside Edges'!C173+('[1]Compatibility Values'!$E$2+1)&lt;=19.3,"Yes","No")</f>
        <v>Yes</v>
      </c>
      <c r="C174" s="108" t="str">
        <f>IF('[1]Outside Edges'!C173+('[1]Compatibility Values'!$E$2+1)&lt;=25.4,"Yes","No")</f>
        <v>Yes</v>
      </c>
      <c r="E174" s="102" t="str">
        <f>IF('[1]Outside Edges'!A173&lt;&gt;"",'[1]Outside Edges'!A173,"")</f>
        <v>D171 AM</v>
      </c>
      <c r="F174" s="109" t="s">
        <v>19</v>
      </c>
      <c r="G174" s="109" t="s">
        <v>19</v>
      </c>
    </row>
    <row r="175" spans="1:7" ht="15.75" customHeight="1" x14ac:dyDescent="0.25">
      <c r="A175" s="22" t="str">
        <f>IF('[1]Outside Edges'!A174&lt;&gt;"",'[1]Outside Edges'!A174,"")</f>
        <v>D172</v>
      </c>
      <c r="B175" s="37" t="str">
        <f>IF('[1]Outside Edges'!C174+('[1]Compatibility Values'!$E$2+1)&lt;=19.3,"Yes","No")</f>
        <v>No</v>
      </c>
      <c r="C175" s="40" t="str">
        <f>IF('[1]Outside Edges'!C174+('[1]Compatibility Values'!$E$2+1)&lt;=25.4,"Yes","No")</f>
        <v>No</v>
      </c>
      <c r="E175" s="22" t="str">
        <f>IF('[1]Outside Edges'!A174&lt;&gt;"",'[1]Outside Edges'!A174,"")</f>
        <v>D172</v>
      </c>
      <c r="F175" s="37" t="s">
        <v>19</v>
      </c>
      <c r="G175" s="37" t="s">
        <v>19</v>
      </c>
    </row>
    <row r="176" spans="1:7" ht="15.75" customHeight="1" x14ac:dyDescent="0.25">
      <c r="A176" s="6" t="str">
        <f>IF('[1]Outside Edges'!A175&lt;&gt;"",'[1]Outside Edges'!A175,"")</f>
        <v>D173 AM</v>
      </c>
      <c r="B176" s="136" t="str">
        <f>IF('[1]Outside Edges'!C175+('[1]Compatibility Values'!$E$2+1)&lt;=19.3,"Yes","No")</f>
        <v>Yes</v>
      </c>
      <c r="C176" s="137" t="str">
        <f>IF('[1]Outside Edges'!C175+('[1]Compatibility Values'!$E$2+1)&lt;=25.4,"Yes","No")</f>
        <v>Yes</v>
      </c>
      <c r="E176" s="6" t="str">
        <f>IF('[1]Outside Edges'!A175&lt;&gt;"",'[1]Outside Edges'!A175,"")</f>
        <v>D173 AM</v>
      </c>
      <c r="F176" s="136" t="s">
        <v>19</v>
      </c>
      <c r="G176" s="136" t="s">
        <v>19</v>
      </c>
    </row>
    <row r="177" spans="1:7" ht="15.75" customHeight="1" x14ac:dyDescent="0.25">
      <c r="A177" s="22" t="str">
        <f>IF('[1]Outside Edges'!A176&lt;&gt;"",'[1]Outside Edges'!A176,"")</f>
        <v>D174</v>
      </c>
      <c r="B177" s="37" t="str">
        <f>IF('[1]Outside Edges'!C176+('[1]Compatibility Values'!$E$2+1)&lt;=19.3,"Yes","No")</f>
        <v>Yes</v>
      </c>
      <c r="C177" s="40" t="str">
        <f>IF('[1]Outside Edges'!C176+('[1]Compatibility Values'!$E$2+1)&lt;=25.4,"Yes","No")</f>
        <v>Yes</v>
      </c>
      <c r="E177" s="22" t="str">
        <f>IF('[1]Outside Edges'!A176&lt;&gt;"",'[1]Outside Edges'!A176,"")</f>
        <v>D174</v>
      </c>
      <c r="F177" s="37" t="s">
        <v>20</v>
      </c>
      <c r="G177" s="37" t="s">
        <v>20</v>
      </c>
    </row>
    <row r="178" spans="1:7" ht="15.75" customHeight="1" x14ac:dyDescent="0.25">
      <c r="A178" s="6" t="str">
        <f>IF('[1]Outside Edges'!A177&lt;&gt;"",'[1]Outside Edges'!A177,"")</f>
        <v>D175</v>
      </c>
      <c r="B178" s="136" t="str">
        <f>IF('[1]Outside Edges'!C177+('[1]Compatibility Values'!$E$2+1)&lt;=19.3,"Yes","No")</f>
        <v>Yes</v>
      </c>
      <c r="C178" s="137" t="str">
        <f>IF('[1]Outside Edges'!C177+('[1]Compatibility Values'!$E$2+1)&lt;=25.4,"Yes","No")</f>
        <v>Yes</v>
      </c>
      <c r="E178" s="6" t="str">
        <f>IF('[1]Outside Edges'!A177&lt;&gt;"",'[1]Outside Edges'!A177,"")</f>
        <v>D175</v>
      </c>
      <c r="F178" s="136" t="s">
        <v>20</v>
      </c>
      <c r="G178" s="136" t="s">
        <v>20</v>
      </c>
    </row>
    <row r="179" spans="1:7" ht="15.75" customHeight="1" x14ac:dyDescent="0.25">
      <c r="A179" s="22" t="str">
        <f>IF('[1]Outside Edges'!A178&lt;&gt;"",'[1]Outside Edges'!A178,"")</f>
        <v>D176</v>
      </c>
      <c r="B179" s="37" t="str">
        <f>IF('[1]Outside Edges'!C178+('[1]Compatibility Values'!$E$2+1)&lt;=19.3,"Yes","No")</f>
        <v>No</v>
      </c>
      <c r="C179" s="40" t="str">
        <f>IF('[1]Outside Edges'!C178+('[1]Compatibility Values'!$E$2+1)&lt;=25.4,"Yes","No")</f>
        <v>Yes</v>
      </c>
      <c r="E179" s="22" t="str">
        <f>IF('[1]Outside Edges'!A178&lt;&gt;"",'[1]Outside Edges'!A178,"")</f>
        <v>D176</v>
      </c>
      <c r="F179" s="37" t="s">
        <v>20</v>
      </c>
      <c r="G179" s="37" t="s">
        <v>20</v>
      </c>
    </row>
    <row r="180" spans="1:7" ht="15.75" customHeight="1" x14ac:dyDescent="0.25">
      <c r="A180" s="6" t="str">
        <f>IF('[1]Outside Edges'!A179&lt;&gt;"",'[1]Outside Edges'!A179,"")</f>
        <v>D177 AM</v>
      </c>
      <c r="B180" s="136" t="str">
        <f>IF('[1]Outside Edges'!C179+('[1]Compatibility Values'!$E$2+1)&lt;=19.3,"Yes","No")</f>
        <v>Yes</v>
      </c>
      <c r="C180" s="137" t="str">
        <f>IF('[1]Outside Edges'!C179+('[1]Compatibility Values'!$E$2+1)&lt;=25.4,"Yes","No")</f>
        <v>Yes</v>
      </c>
      <c r="E180" s="6" t="str">
        <f>IF('[1]Outside Edges'!A179&lt;&gt;"",'[1]Outside Edges'!A179,"")</f>
        <v>D177 AM</v>
      </c>
      <c r="F180" s="136" t="s">
        <v>19</v>
      </c>
      <c r="G180" s="136" t="s">
        <v>19</v>
      </c>
    </row>
    <row r="181" spans="1:7" ht="15.75" customHeight="1" x14ac:dyDescent="0.25">
      <c r="A181" s="22" t="str">
        <f>IF('[1]Outside Edges'!A180&lt;&gt;"",'[1]Outside Edges'!A180,"")</f>
        <v>D178 AM</v>
      </c>
      <c r="B181" s="37" t="str">
        <f>IF('[1]Outside Edges'!C180+('[1]Compatibility Values'!$E$2+1)&lt;=19.3,"Yes","No")</f>
        <v>Yes</v>
      </c>
      <c r="C181" s="40" t="str">
        <f>IF('[1]Outside Edges'!C180+('[1]Compatibility Values'!$E$2+1)&lt;=25.4,"Yes","No")</f>
        <v>Yes</v>
      </c>
      <c r="E181" s="22" t="str">
        <f>IF('[1]Outside Edges'!A180&lt;&gt;"",'[1]Outside Edges'!A180,"")</f>
        <v>D178 AM</v>
      </c>
      <c r="F181" s="37" t="s">
        <v>19</v>
      </c>
      <c r="G181" s="37" t="s">
        <v>19</v>
      </c>
    </row>
    <row r="182" spans="1:7" ht="15.75" customHeight="1" x14ac:dyDescent="0.25">
      <c r="A182" s="6" t="str">
        <f>IF('[1]Outside Edges'!A181&lt;&gt;"",'[1]Outside Edges'!A181,"")</f>
        <v>D179 AM</v>
      </c>
      <c r="B182" s="136" t="str">
        <f>IF('[1]Outside Edges'!C181+('[1]Compatibility Values'!$E$2+1)&lt;=19.3,"Yes","No")</f>
        <v>Yes</v>
      </c>
      <c r="C182" s="137" t="str">
        <f>IF('[1]Outside Edges'!C181+('[1]Compatibility Values'!$E$2+1)&lt;=25.4,"Yes","No")</f>
        <v>Yes</v>
      </c>
      <c r="E182" s="6" t="str">
        <f>IF('[1]Outside Edges'!A181&lt;&gt;"",'[1]Outside Edges'!A181,"")</f>
        <v>D179 AM</v>
      </c>
      <c r="F182" s="136" t="s">
        <v>19</v>
      </c>
      <c r="G182" s="136" t="s">
        <v>19</v>
      </c>
    </row>
    <row r="183" spans="1:7" ht="15.75" customHeight="1" x14ac:dyDescent="0.25">
      <c r="A183" s="22" t="str">
        <f>IF('[1]Outside Edges'!A182&lt;&gt;"",'[1]Outside Edges'!A182,"")</f>
        <v>D180</v>
      </c>
      <c r="B183" s="37" t="str">
        <f>IF('[1]Outside Edges'!C182+('[1]Compatibility Values'!$E$2+1)&lt;=19.3,"Yes","No")</f>
        <v>No</v>
      </c>
      <c r="C183" s="40" t="str">
        <f>IF('[1]Outside Edges'!C182+('[1]Compatibility Values'!$E$2+1)&lt;=25.4,"Yes","No")</f>
        <v>No</v>
      </c>
      <c r="E183" s="22" t="str">
        <f>IF('[1]Outside Edges'!A182&lt;&gt;"",'[1]Outside Edges'!A182,"")</f>
        <v>D180</v>
      </c>
      <c r="F183" s="37" t="s">
        <v>19</v>
      </c>
      <c r="G183" s="37" t="s">
        <v>19</v>
      </c>
    </row>
    <row r="184" spans="1:7" ht="15.75" customHeight="1" x14ac:dyDescent="0.25">
      <c r="A184" s="6" t="str">
        <f>IF('[1]Outside Edges'!A183&lt;&gt;"",'[1]Outside Edges'!A183,"")</f>
        <v>D181</v>
      </c>
      <c r="B184" s="136" t="str">
        <f>IF('[1]Outside Edges'!C183+('[1]Compatibility Values'!$E$2+1)&lt;=19.3,"Yes","No")</f>
        <v>No</v>
      </c>
      <c r="C184" s="137" t="str">
        <f>IF('[1]Outside Edges'!C183+('[1]Compatibility Values'!$E$2+1)&lt;=25.4,"Yes","No")</f>
        <v>Yes</v>
      </c>
      <c r="E184" s="6" t="str">
        <f>IF('[1]Outside Edges'!A183&lt;&gt;"",'[1]Outside Edges'!A183,"")</f>
        <v>D181</v>
      </c>
      <c r="F184" s="136" t="s">
        <v>20</v>
      </c>
      <c r="G184" s="136" t="s">
        <v>20</v>
      </c>
    </row>
    <row r="185" spans="1:7" ht="15.75" customHeight="1" x14ac:dyDescent="0.25">
      <c r="A185" s="22" t="str">
        <f>IF('[1]Outside Edges'!A184&lt;&gt;"",'[1]Outside Edges'!A184,"")</f>
        <v>D182</v>
      </c>
      <c r="B185" s="37" t="str">
        <f>IF('[1]Outside Edges'!C184+('[1]Compatibility Values'!$E$2+1)&lt;=19.3,"Yes","No")</f>
        <v>Yes</v>
      </c>
      <c r="C185" s="40" t="str">
        <f>IF('[1]Outside Edges'!C184+('[1]Compatibility Values'!$E$2+1)&lt;=25.4,"Yes","No")</f>
        <v>Yes</v>
      </c>
      <c r="E185" s="22" t="str">
        <f>IF('[1]Outside Edges'!A184&lt;&gt;"",'[1]Outside Edges'!A184,"")</f>
        <v>D182</v>
      </c>
      <c r="F185" s="37" t="s">
        <v>20</v>
      </c>
      <c r="G185" s="37" t="s">
        <v>20</v>
      </c>
    </row>
    <row r="186" spans="1:7" ht="15.75" customHeight="1" x14ac:dyDescent="0.25">
      <c r="A186" s="6" t="str">
        <f>IF('[1]Outside Edges'!A185&lt;&gt;"",'[1]Outside Edges'!A185,"")</f>
        <v>D183 AM</v>
      </c>
      <c r="B186" s="136" t="str">
        <f>IF('[1]Outside Edges'!C185+('[1]Compatibility Values'!$E$2+1)&lt;=19.3,"Yes","No")</f>
        <v>Yes</v>
      </c>
      <c r="C186" s="137" t="str">
        <f>IF('[1]Outside Edges'!C185+('[1]Compatibility Values'!$E$2+1)&lt;=25.4,"Yes","No")</f>
        <v>Yes</v>
      </c>
      <c r="E186" s="6" t="str">
        <f>IF('[1]Outside Edges'!A185&lt;&gt;"",'[1]Outside Edges'!A185,"")</f>
        <v>D183 AM</v>
      </c>
      <c r="F186" s="136" t="s">
        <v>19</v>
      </c>
      <c r="G186" s="136" t="s">
        <v>19</v>
      </c>
    </row>
    <row r="187" spans="1:7" ht="15.75" customHeight="1" x14ac:dyDescent="0.25">
      <c r="A187" s="22" t="str">
        <f>IF('[1]Outside Edges'!A186&lt;&gt;"",'[1]Outside Edges'!A186,"")</f>
        <v>D184 AM</v>
      </c>
      <c r="B187" s="37" t="str">
        <f>IF('[1]Outside Edges'!C186+('[1]Compatibility Values'!$E$2+1)&lt;=19.3,"Yes","No")</f>
        <v>Yes</v>
      </c>
      <c r="C187" s="40" t="str">
        <f>IF('[1]Outside Edges'!C186+('[1]Compatibility Values'!$E$2+1)&lt;=25.4,"Yes","No")</f>
        <v>Yes</v>
      </c>
      <c r="E187" s="22" t="str">
        <f>IF('[1]Outside Edges'!A186&lt;&gt;"",'[1]Outside Edges'!A186,"")</f>
        <v>D184 AM</v>
      </c>
      <c r="F187" s="37" t="s">
        <v>19</v>
      </c>
      <c r="G187" s="37" t="s">
        <v>19</v>
      </c>
    </row>
    <row r="188" spans="1:7" s="86" customFormat="1" ht="15.75" customHeight="1" x14ac:dyDescent="0.25">
      <c r="A188" s="6" t="str">
        <f>IF('[1]Outside Edges'!A187&lt;&gt;"",'[1]Outside Edges'!A187,"")</f>
        <v>D185 AM</v>
      </c>
      <c r="B188" s="136" t="str">
        <f>IF('[1]Outside Edges'!C187+('[1]Compatibility Values'!$E$2+1)&lt;=19.3,"Yes","No")</f>
        <v>Yes</v>
      </c>
      <c r="C188" s="137" t="str">
        <f>IF('[1]Outside Edges'!C187+('[1]Compatibility Values'!$E$2+1)&lt;=25.4,"Yes","No")</f>
        <v>Yes</v>
      </c>
      <c r="E188" s="6" t="str">
        <f>IF('[1]Outside Edges'!A187&lt;&gt;"",'[1]Outside Edges'!A187,"")</f>
        <v>D185 AM</v>
      </c>
      <c r="F188" s="136" t="s">
        <v>19</v>
      </c>
      <c r="G188" s="136" t="s">
        <v>19</v>
      </c>
    </row>
    <row r="189" spans="1:7" ht="15.75" customHeight="1" x14ac:dyDescent="0.25">
      <c r="A189" s="22" t="str">
        <f>IF('[1]Outside Edges'!A188&lt;&gt;"",'[1]Outside Edges'!A188,"")</f>
        <v>D186 AM</v>
      </c>
      <c r="B189" s="37" t="str">
        <f>IF('[1]Outside Edges'!C188+('[1]Compatibility Values'!$E$2+1)&lt;=19.3,"Yes","No")</f>
        <v>Yes</v>
      </c>
      <c r="C189" s="40" t="str">
        <f>IF('[1]Outside Edges'!C188+('[1]Compatibility Values'!$E$2+1)&lt;=25.4,"Yes","No")</f>
        <v>Yes</v>
      </c>
      <c r="E189" s="22" t="str">
        <f>IF('[1]Outside Edges'!A188&lt;&gt;"",'[1]Outside Edges'!A188,"")</f>
        <v>D186 AM</v>
      </c>
      <c r="F189" s="37" t="s">
        <v>19</v>
      </c>
      <c r="G189" s="37" t="s">
        <v>19</v>
      </c>
    </row>
    <row r="190" spans="1:7" s="86" customFormat="1" ht="15.75" customHeight="1" x14ac:dyDescent="0.25">
      <c r="A190" s="6" t="str">
        <f>IF('[1]Outside Edges'!A189&lt;&gt;"",'[1]Outside Edges'!A189,"")</f>
        <v>D187 AM</v>
      </c>
      <c r="B190" s="136" t="str">
        <f>IF('[1]Outside Edges'!C189+('[1]Compatibility Values'!$E$2+1)&lt;=19.3,"Yes","No")</f>
        <v>Yes</v>
      </c>
      <c r="C190" s="137" t="str">
        <f>IF('[1]Outside Edges'!C189+('[1]Compatibility Values'!$E$2+1)&lt;=25.4,"Yes","No")</f>
        <v>Yes</v>
      </c>
      <c r="E190" s="6" t="str">
        <f>IF('[1]Outside Edges'!A189&lt;&gt;"",'[1]Outside Edges'!A189,"")</f>
        <v>D187 AM</v>
      </c>
      <c r="F190" s="136" t="s">
        <v>19</v>
      </c>
      <c r="G190" s="136" t="s">
        <v>19</v>
      </c>
    </row>
    <row r="191" spans="1:7" ht="15.75" customHeight="1" x14ac:dyDescent="0.25">
      <c r="A191" s="22" t="str">
        <f>IF('[1]Outside Edges'!A190&lt;&gt;"",'[1]Outside Edges'!A190,"")</f>
        <v>D188 AM</v>
      </c>
      <c r="B191" s="37" t="str">
        <f>IF('[1]Outside Edges'!C190+('[1]Compatibility Values'!$E$2+1)&lt;=19.3,"Yes","No")</f>
        <v>Yes</v>
      </c>
      <c r="C191" s="40" t="str">
        <f>IF('[1]Outside Edges'!C190+('[1]Compatibility Values'!$E$2+1)&lt;=25.4,"Yes","No")</f>
        <v>Yes</v>
      </c>
      <c r="E191" s="22" t="str">
        <f>IF('[1]Outside Edges'!A190&lt;&gt;"",'[1]Outside Edges'!A190,"")</f>
        <v>D188 AM</v>
      </c>
      <c r="F191" s="37" t="s">
        <v>19</v>
      </c>
      <c r="G191" s="37" t="s">
        <v>19</v>
      </c>
    </row>
    <row r="192" spans="1:7" s="86" customFormat="1" ht="15.75" customHeight="1" x14ac:dyDescent="0.25">
      <c r="A192" s="6" t="str">
        <f>IF('[1]Outside Edges'!A191&lt;&gt;"",'[1]Outside Edges'!A191,"")</f>
        <v>D189 AM</v>
      </c>
      <c r="B192" s="136" t="str">
        <f>IF('[1]Outside Edges'!C191+('[1]Compatibility Values'!$E$2+1)&lt;=19.3,"Yes","No")</f>
        <v>Yes</v>
      </c>
      <c r="C192" s="137" t="str">
        <f>IF('[1]Outside Edges'!C191+('[1]Compatibility Values'!$E$2+1)&lt;=25.4,"Yes","No")</f>
        <v>Yes</v>
      </c>
      <c r="E192" s="6" t="str">
        <f>IF('[1]Outside Edges'!A191&lt;&gt;"",'[1]Outside Edges'!A191,"")</f>
        <v>D189 AM</v>
      </c>
      <c r="F192" s="136" t="s">
        <v>19</v>
      </c>
      <c r="G192" s="136" t="s">
        <v>19</v>
      </c>
    </row>
    <row r="193" spans="1:7" ht="15.75" customHeight="1" x14ac:dyDescent="0.25">
      <c r="A193" s="22" t="str">
        <f>IF('[1]Outside Edges'!A192&lt;&gt;"",'[1]Outside Edges'!A192,"")</f>
        <v>D190 AM</v>
      </c>
      <c r="B193" s="37" t="str">
        <f>IF('[1]Outside Edges'!C192+('[1]Compatibility Values'!$E$2+1)&lt;=19.3,"Yes","No")</f>
        <v>Yes</v>
      </c>
      <c r="C193" s="40" t="str">
        <f>IF('[1]Outside Edges'!C192+('[1]Compatibility Values'!$E$2+1)&lt;=25.4,"Yes","No")</f>
        <v>Yes</v>
      </c>
      <c r="E193" s="22" t="str">
        <f>IF('[1]Outside Edges'!A192&lt;&gt;"",'[1]Outside Edges'!A192,"")</f>
        <v>D190 AM</v>
      </c>
      <c r="F193" s="37" t="s">
        <v>19</v>
      </c>
      <c r="G193" s="37" t="s">
        <v>19</v>
      </c>
    </row>
    <row r="194" spans="1:7" s="86" customFormat="1" ht="15.75" customHeight="1" x14ac:dyDescent="0.25">
      <c r="A194" s="6" t="str">
        <f>IF('[1]Outside Edges'!A193&lt;&gt;"",'[1]Outside Edges'!A193,"")</f>
        <v>D191 AM</v>
      </c>
      <c r="B194" s="136" t="str">
        <f>IF('[1]Outside Edges'!C193+('[1]Compatibility Values'!$E$2+1)&lt;=19.3,"Yes","No")</f>
        <v>Yes</v>
      </c>
      <c r="C194" s="137" t="str">
        <f>IF('[1]Outside Edges'!C193+('[1]Compatibility Values'!$E$2+1)&lt;=25.4,"Yes","No")</f>
        <v>Yes</v>
      </c>
      <c r="E194" s="6" t="str">
        <f>IF('[1]Outside Edges'!A193&lt;&gt;"",'[1]Outside Edges'!A193,"")</f>
        <v>D191 AM</v>
      </c>
      <c r="F194" s="136" t="s">
        <v>19</v>
      </c>
      <c r="G194" s="136" t="s">
        <v>19</v>
      </c>
    </row>
    <row r="195" spans="1:7" ht="15.75" customHeight="1" x14ac:dyDescent="0.25">
      <c r="A195" s="22" t="str">
        <f>IF('[1]Outside Edges'!A194&lt;&gt;"",'[1]Outside Edges'!A194,"")</f>
        <v>D192 AM</v>
      </c>
      <c r="B195" s="37" t="str">
        <f>IF('[1]Outside Edges'!C194+('[1]Compatibility Values'!$E$2+1)&lt;=19.3,"Yes","No")</f>
        <v>Yes</v>
      </c>
      <c r="C195" s="40" t="str">
        <f>IF('[1]Outside Edges'!C194+('[1]Compatibility Values'!$E$2+1)&lt;=25.4,"Yes","No")</f>
        <v>Yes</v>
      </c>
      <c r="E195" s="22" t="str">
        <f>IF('[1]Outside Edges'!A194&lt;&gt;"",'[1]Outside Edges'!A194,"")</f>
        <v>D192 AM</v>
      </c>
      <c r="F195" s="37" t="s">
        <v>19</v>
      </c>
      <c r="G195" s="37" t="s">
        <v>19</v>
      </c>
    </row>
    <row r="196" spans="1:7" s="86" customFormat="1" ht="15.75" customHeight="1" x14ac:dyDescent="0.25">
      <c r="A196" s="6" t="str">
        <f>IF('[1]Outside Edges'!A195&lt;&gt;"",'[1]Outside Edges'!A195,"")</f>
        <v>D193 AM</v>
      </c>
      <c r="B196" s="136" t="str">
        <f>IF('[1]Outside Edges'!C195+('[1]Compatibility Values'!$E$2+1)&lt;=19.3,"Yes","No")</f>
        <v>Yes</v>
      </c>
      <c r="C196" s="137" t="str">
        <f>IF('[1]Outside Edges'!C195+('[1]Compatibility Values'!$E$2+1)&lt;=25.4,"Yes","No")</f>
        <v>Yes</v>
      </c>
      <c r="E196" s="6" t="str">
        <f>IF('[1]Outside Edges'!A195&lt;&gt;"",'[1]Outside Edges'!A195,"")</f>
        <v>D193 AM</v>
      </c>
      <c r="F196" s="136" t="s">
        <v>19</v>
      </c>
      <c r="G196" s="136" t="s">
        <v>19</v>
      </c>
    </row>
    <row r="197" spans="1:7" ht="15.75" customHeight="1" x14ac:dyDescent="0.25">
      <c r="A197" s="22" t="str">
        <f>IF('[1]Outside Edges'!A196&lt;&gt;"",'[1]Outside Edges'!A196,"")</f>
        <v>D194 AM</v>
      </c>
      <c r="B197" s="37" t="str">
        <f>IF('[1]Outside Edges'!C196+('[1]Compatibility Values'!$E$2+1)&lt;=19.3,"Yes","No")</f>
        <v>Yes</v>
      </c>
      <c r="C197" s="40" t="str">
        <f>IF('[1]Outside Edges'!C196+('[1]Compatibility Values'!$E$2+1)&lt;=25.4,"Yes","No")</f>
        <v>Yes</v>
      </c>
      <c r="E197" s="22" t="str">
        <f>IF('[1]Outside Edges'!A196&lt;&gt;"",'[1]Outside Edges'!A196,"")</f>
        <v>D194 AM</v>
      </c>
      <c r="F197" s="37" t="s">
        <v>19</v>
      </c>
      <c r="G197" s="37" t="s">
        <v>19</v>
      </c>
    </row>
    <row r="198" spans="1:7" s="86" customFormat="1" ht="15.75" customHeight="1" x14ac:dyDescent="0.25">
      <c r="A198" s="6" t="str">
        <f>IF('[1]Outside Edges'!A197&lt;&gt;"",'[1]Outside Edges'!A197,"")</f>
        <v>D195 AM</v>
      </c>
      <c r="B198" s="136" t="str">
        <f>IF('[1]Outside Edges'!C197+('[1]Compatibility Values'!$E$2+1)&lt;=19.3,"Yes","No")</f>
        <v>Yes</v>
      </c>
      <c r="C198" s="137" t="str">
        <f>IF('[1]Outside Edges'!C197+('[1]Compatibility Values'!$E$2+1)&lt;=25.4,"Yes","No")</f>
        <v>Yes</v>
      </c>
      <c r="E198" s="6" t="str">
        <f>IF('[1]Outside Edges'!A197&lt;&gt;"",'[1]Outside Edges'!A197,"")</f>
        <v>D195 AM</v>
      </c>
      <c r="F198" s="136" t="s">
        <v>19</v>
      </c>
      <c r="G198" s="136" t="s">
        <v>19</v>
      </c>
    </row>
    <row r="199" spans="1:7" ht="15.75" customHeight="1" x14ac:dyDescent="0.25">
      <c r="A199" s="22" t="str">
        <f>IF('[1]Outside Edges'!A198&lt;&gt;"",'[1]Outside Edges'!A198,"")</f>
        <v>D196 AM</v>
      </c>
      <c r="B199" s="37" t="str">
        <f>IF('[1]Outside Edges'!C198+('[1]Compatibility Values'!$E$2+1)&lt;=19.3,"Yes","No")</f>
        <v>Yes</v>
      </c>
      <c r="C199" s="40" t="str">
        <f>IF('[1]Outside Edges'!C198+('[1]Compatibility Values'!$E$2+1)&lt;=25.4,"Yes","No")</f>
        <v>Yes</v>
      </c>
      <c r="E199" s="22" t="str">
        <f>IF('[1]Outside Edges'!A198&lt;&gt;"",'[1]Outside Edges'!A198,"")</f>
        <v>D196 AM</v>
      </c>
      <c r="F199" s="37" t="s">
        <v>19</v>
      </c>
      <c r="G199" s="37" t="s">
        <v>19</v>
      </c>
    </row>
    <row r="200" spans="1:7" ht="15.75" customHeight="1" x14ac:dyDescent="0.25">
      <c r="A200" s="6" t="str">
        <f>IF('[1]Outside Edges'!A199&lt;&gt;"",'[1]Outside Edges'!A199,"")</f>
        <v>D197 AM</v>
      </c>
      <c r="B200" s="136" t="str">
        <f>IF('[1]Outside Edges'!C199+('[1]Compatibility Values'!$E$2+1)&lt;=19.3,"Yes","No")</f>
        <v>Yes</v>
      </c>
      <c r="C200" s="137" t="str">
        <f>IF('[1]Outside Edges'!C199+('[1]Compatibility Values'!$E$2+1)&lt;=25.4,"Yes","No")</f>
        <v>Yes</v>
      </c>
      <c r="E200" s="6" t="str">
        <f>IF('[1]Outside Edges'!A199&lt;&gt;"",'[1]Outside Edges'!A199,"")</f>
        <v>D197 AM</v>
      </c>
      <c r="F200" s="136" t="s">
        <v>19</v>
      </c>
      <c r="G200" s="136" t="s">
        <v>19</v>
      </c>
    </row>
    <row r="201" spans="1:7" ht="15.75" customHeight="1" x14ac:dyDescent="0.25">
      <c r="A201" s="22" t="str">
        <f>IF('[1]Outside Edges'!A200&lt;&gt;"",'[1]Outside Edges'!A200,"")</f>
        <v>D198 AM</v>
      </c>
      <c r="B201" s="37" t="str">
        <f>IF('[1]Outside Edges'!C200+('[1]Compatibility Values'!$E$2+1)&lt;=19.3,"Yes","No")</f>
        <v>Yes</v>
      </c>
      <c r="C201" s="40" t="str">
        <f>IF('[1]Outside Edges'!C200+('[1]Compatibility Values'!$E$2+1)&lt;=25.4,"Yes","No")</f>
        <v>Yes</v>
      </c>
      <c r="E201" s="22" t="str">
        <f>IF('[1]Outside Edges'!A200&lt;&gt;"",'[1]Outside Edges'!A200,"")</f>
        <v>D198 AM</v>
      </c>
      <c r="F201" s="37" t="s">
        <v>19</v>
      </c>
      <c r="G201" s="37" t="s">
        <v>19</v>
      </c>
    </row>
    <row r="202" spans="1:7" ht="15.75" customHeight="1" x14ac:dyDescent="0.25">
      <c r="A202" s="6" t="str">
        <f>IF('[1]Outside Edges'!A201&lt;&gt;"",'[1]Outside Edges'!A201,"")</f>
        <v>D199 AM</v>
      </c>
      <c r="B202" s="136" t="str">
        <f>IF('[1]Outside Edges'!C201+('[1]Compatibility Values'!$E$2+1)&lt;=19.3,"Yes","No")</f>
        <v>Yes</v>
      </c>
      <c r="C202" s="137" t="str">
        <f>IF('[1]Outside Edges'!C201+('[1]Compatibility Values'!$E$2+1)&lt;=25.4,"Yes","No")</f>
        <v>Yes</v>
      </c>
      <c r="E202" s="6" t="str">
        <f>IF('[1]Outside Edges'!A201&lt;&gt;"",'[1]Outside Edges'!A201,"")</f>
        <v>D199 AM</v>
      </c>
      <c r="F202" s="136" t="s">
        <v>19</v>
      </c>
      <c r="G202" s="136" t="s">
        <v>19</v>
      </c>
    </row>
    <row r="203" spans="1:7" x14ac:dyDescent="0.25">
      <c r="A203" s="22" t="str">
        <f>IF('[1]Outside Edges'!A202&lt;&gt;"",'[1]Outside Edges'!A202,"")</f>
        <v>D200</v>
      </c>
      <c r="B203" s="37" t="str">
        <f>IF('[1]Outside Edges'!C202+('[1]Compatibility Values'!$E$2+1)&lt;=19.3,"Yes","No")</f>
        <v>No</v>
      </c>
      <c r="C203" s="40" t="str">
        <f>IF('[1]Outside Edges'!C202+('[1]Compatibility Values'!$E$2+1)&lt;=25.4,"Yes","No")</f>
        <v>Yes</v>
      </c>
      <c r="E203" s="22" t="str">
        <f>IF('[1]Outside Edges'!A202&lt;&gt;"",'[1]Outside Edges'!A202,"")</f>
        <v>D200</v>
      </c>
      <c r="F203" s="37" t="s">
        <v>20</v>
      </c>
      <c r="G203" s="37" t="s">
        <v>20</v>
      </c>
    </row>
    <row r="204" spans="1:7" x14ac:dyDescent="0.25">
      <c r="A204" s="6" t="str">
        <f>IF('[1]Outside Edges'!A203&lt;&gt;"",'[1]Outside Edges'!A203,"")</f>
        <v>D201 AM</v>
      </c>
      <c r="B204" s="136" t="str">
        <f>IF('[1]Outside Edges'!C203+('[1]Compatibility Values'!$E$2+1)&lt;=19.3,"Yes","No")</f>
        <v>Yes</v>
      </c>
      <c r="C204" s="137" t="str">
        <f>IF('[1]Outside Edges'!C203+('[1]Compatibility Values'!$E$2+1)&lt;=25.4,"Yes","No")</f>
        <v>Yes</v>
      </c>
      <c r="E204" s="6" t="str">
        <f>IF('[1]Outside Edges'!A203&lt;&gt;"",'[1]Outside Edges'!A203,"")</f>
        <v>D201 AM</v>
      </c>
      <c r="F204" s="136" t="s">
        <v>19</v>
      </c>
      <c r="G204" s="136" t="s">
        <v>19</v>
      </c>
    </row>
    <row r="205" spans="1:7" x14ac:dyDescent="0.25">
      <c r="A205" s="22" t="str">
        <f>IF('[1]Outside Edges'!A204&lt;&gt;"",'[1]Outside Edges'!A204,"")</f>
        <v>D202 AM</v>
      </c>
      <c r="B205" s="37" t="str">
        <f>IF('[1]Outside Edges'!C204+('[1]Compatibility Values'!$E$2+1)&lt;=19.3,"Yes","No")</f>
        <v>Yes</v>
      </c>
      <c r="C205" s="40" t="str">
        <f>IF('[1]Outside Edges'!C204+('[1]Compatibility Values'!$E$2+1)&lt;=25.4,"Yes","No")</f>
        <v>Yes</v>
      </c>
      <c r="E205" s="22" t="str">
        <f>IF('[1]Outside Edges'!A204&lt;&gt;"",'[1]Outside Edges'!A204,"")</f>
        <v>D202 AM</v>
      </c>
      <c r="F205" s="37" t="s">
        <v>19</v>
      </c>
      <c r="G205" s="37" t="s">
        <v>19</v>
      </c>
    </row>
    <row r="206" spans="1:7" x14ac:dyDescent="0.25">
      <c r="A206" s="6" t="str">
        <f>IF('[1]Outside Edges'!A205&lt;&gt;"",'[1]Outside Edges'!A205,"")</f>
        <v>D203</v>
      </c>
      <c r="B206" s="136" t="str">
        <f>IF('[1]Outside Edges'!C205+('[1]Compatibility Values'!$E$2+1)&lt;=19.3,"Yes","No")</f>
        <v>Yes</v>
      </c>
      <c r="C206" s="137" t="str">
        <f>IF('[1]Outside Edges'!C205+('[1]Compatibility Values'!$E$2+1)&lt;=25.4,"Yes","No")</f>
        <v>Yes</v>
      </c>
      <c r="E206" s="6" t="str">
        <f>IF('[1]Outside Edges'!A205&lt;&gt;"",'[1]Outside Edges'!A205,"")</f>
        <v>D203</v>
      </c>
      <c r="F206" s="136" t="s">
        <v>20</v>
      </c>
      <c r="G206" s="136" t="s">
        <v>20</v>
      </c>
    </row>
    <row r="207" spans="1:7" x14ac:dyDescent="0.25">
      <c r="A207" s="22" t="str">
        <f>IF('[1]Outside Edges'!A206&lt;&gt;"",'[1]Outside Edges'!A206,"")</f>
        <v>D204 AM</v>
      </c>
      <c r="B207" s="37" t="str">
        <f>IF('[1]Outside Edges'!C206+('[1]Compatibility Values'!$E$2+1)&lt;=19.3,"Yes","No")</f>
        <v>Yes</v>
      </c>
      <c r="C207" s="40" t="str">
        <f>IF('[1]Outside Edges'!C206+('[1]Compatibility Values'!$E$2+1)&lt;=25.4,"Yes","No")</f>
        <v>Yes</v>
      </c>
      <c r="E207" s="22" t="str">
        <f>IF('[1]Outside Edges'!A206&lt;&gt;"",'[1]Outside Edges'!A206,"")</f>
        <v>D204 AM</v>
      </c>
      <c r="F207" s="37" t="s">
        <v>19</v>
      </c>
      <c r="G207" s="37" t="s">
        <v>19</v>
      </c>
    </row>
    <row r="208" spans="1:7" x14ac:dyDescent="0.25">
      <c r="A208" s="6" t="str">
        <f>IF('[1]Outside Edges'!A207&lt;&gt;"",'[1]Outside Edges'!A207,"")</f>
        <v>D205</v>
      </c>
      <c r="B208" s="136" t="str">
        <f>IF('[1]Outside Edges'!C207+('[1]Compatibility Values'!$E$2+1)&lt;=19.3,"Yes","No")</f>
        <v>No</v>
      </c>
      <c r="C208" s="137" t="str">
        <f>IF('[1]Outside Edges'!C207+('[1]Compatibility Values'!$E$2+1)&lt;=25.4,"Yes","No")</f>
        <v>Yes</v>
      </c>
      <c r="E208" s="6" t="str">
        <f>IF('[1]Outside Edges'!A207&lt;&gt;"",'[1]Outside Edges'!A207,"")</f>
        <v>D205</v>
      </c>
      <c r="F208" s="136" t="s">
        <v>19</v>
      </c>
      <c r="G208" s="136" t="s">
        <v>19</v>
      </c>
    </row>
    <row r="209" spans="1:7" x14ac:dyDescent="0.25">
      <c r="A209" s="22" t="str">
        <f>IF('[1]Outside Edges'!A208&lt;&gt;"",'[1]Outside Edges'!A208,"")</f>
        <v>D206 AM</v>
      </c>
      <c r="B209" s="37" t="str">
        <f>IF('[1]Outside Edges'!C208+('[1]Compatibility Values'!$E$2+1)&lt;=19.3,"Yes","No")</f>
        <v>Yes</v>
      </c>
      <c r="C209" s="40" t="str">
        <f>IF('[1]Outside Edges'!C208+('[1]Compatibility Values'!$E$2+1)&lt;=25.4,"Yes","No")</f>
        <v>Yes</v>
      </c>
      <c r="E209" s="22" t="str">
        <f>IF('[1]Outside Edges'!A208&lt;&gt;"",'[1]Outside Edges'!A208,"")</f>
        <v>D206 AM</v>
      </c>
      <c r="F209" s="37" t="s">
        <v>19</v>
      </c>
      <c r="G209" s="37" t="s">
        <v>19</v>
      </c>
    </row>
    <row r="210" spans="1:7" x14ac:dyDescent="0.25">
      <c r="A210" s="6" t="str">
        <f>IF('[1]Outside Edges'!A209&lt;&gt;"",'[1]Outside Edges'!A209,"")</f>
        <v>D207 AM</v>
      </c>
      <c r="B210" s="136" t="str">
        <f>IF('[1]Outside Edges'!C209+('[1]Compatibility Values'!$E$2+1)&lt;=19.3,"Yes","No")</f>
        <v>Yes</v>
      </c>
      <c r="C210" s="137" t="str">
        <f>IF('[1]Outside Edges'!C209+('[1]Compatibility Values'!$E$2+1)&lt;=25.4,"Yes","No")</f>
        <v>Yes</v>
      </c>
      <c r="E210" s="6" t="str">
        <f>IF('[1]Outside Edges'!A209&lt;&gt;"",'[1]Outside Edges'!A209,"")</f>
        <v>D207 AM</v>
      </c>
      <c r="F210" s="136" t="s">
        <v>19</v>
      </c>
      <c r="G210" s="136" t="s">
        <v>19</v>
      </c>
    </row>
    <row r="211" spans="1:7" x14ac:dyDescent="0.25">
      <c r="A211" s="22" t="str">
        <f>IF('[1]Outside Edges'!A210&lt;&gt;"",'[1]Outside Edges'!A210,"")</f>
        <v>D208</v>
      </c>
      <c r="B211" s="37" t="str">
        <f>IF('[1]Outside Edges'!C210+('[1]Compatibility Values'!$E$2+1)&lt;=19.3,"Yes","No")</f>
        <v>No</v>
      </c>
      <c r="C211" s="40" t="str">
        <f>IF('[1]Outside Edges'!C210+('[1]Compatibility Values'!$E$2+1)&lt;=25.4,"Yes","No")</f>
        <v>No</v>
      </c>
      <c r="E211" s="22" t="str">
        <f>IF('[1]Outside Edges'!A210&lt;&gt;"",'[1]Outside Edges'!A210,"")</f>
        <v>D208</v>
      </c>
      <c r="F211" s="37" t="s">
        <v>19</v>
      </c>
      <c r="G211" s="37" t="s">
        <v>19</v>
      </c>
    </row>
    <row r="212" spans="1:7" x14ac:dyDescent="0.25">
      <c r="A212" s="6" t="str">
        <f>IF('[1]Outside Edges'!A211&lt;&gt;"",'[1]Outside Edges'!A211,"")</f>
        <v>D209 AM</v>
      </c>
      <c r="B212" s="136" t="str">
        <f>IF('[1]Outside Edges'!C211+('[1]Compatibility Values'!$E$2+1)&lt;=19.3,"Yes","No")</f>
        <v>Yes</v>
      </c>
      <c r="C212" s="137" t="str">
        <f>IF('[1]Outside Edges'!C211+('[1]Compatibility Values'!$E$2+1)&lt;=25.4,"Yes","No")</f>
        <v>Yes</v>
      </c>
      <c r="E212" s="6" t="str">
        <f>IF('[1]Outside Edges'!A211&lt;&gt;"",'[1]Outside Edges'!A211,"")</f>
        <v>D209 AM</v>
      </c>
      <c r="F212" s="136" t="s">
        <v>19</v>
      </c>
      <c r="G212" s="136" t="s">
        <v>19</v>
      </c>
    </row>
    <row r="213" spans="1:7" x14ac:dyDescent="0.25">
      <c r="A213" s="22" t="str">
        <f>IF('[1]Outside Edges'!A213&lt;&gt;"",'[1]Outside Edges'!A213,"")</f>
        <v>D211 AM</v>
      </c>
      <c r="B213" s="37" t="str">
        <f>IF('[1]Outside Edges'!C213+('[1]Compatibility Values'!$E$2+1)&lt;=19.3,"Yes","No")</f>
        <v>Yes</v>
      </c>
      <c r="C213" s="40" t="str">
        <f>IF('[1]Outside Edges'!C213+('[1]Compatibility Values'!$E$2+1)&lt;=25.4,"Yes","No")</f>
        <v>Yes</v>
      </c>
      <c r="E213" s="22" t="str">
        <f>IF('[1]Outside Edges'!A213&lt;&gt;"",'[1]Outside Edges'!A213,"")</f>
        <v>D211 AM</v>
      </c>
      <c r="F213" s="37" t="s">
        <v>19</v>
      </c>
      <c r="G213" s="37" t="s">
        <v>19</v>
      </c>
    </row>
    <row r="214" spans="1:7" x14ac:dyDescent="0.25">
      <c r="A214" s="6" t="str">
        <f>IF('[1]Outside Edges'!A214&lt;&gt;"",'[1]Outside Edges'!A214,"")</f>
        <v>D212 AM</v>
      </c>
      <c r="B214" s="136" t="str">
        <f>IF('[1]Outside Edges'!C214+('[1]Compatibility Values'!$E$2+1)&lt;=19.3,"Yes","No")</f>
        <v>Yes</v>
      </c>
      <c r="C214" s="137" t="str">
        <f>IF('[1]Outside Edges'!C214+('[1]Compatibility Values'!$E$2+1)&lt;=25.4,"Yes","No")</f>
        <v>Yes</v>
      </c>
      <c r="E214" s="6" t="str">
        <f>IF('[1]Outside Edges'!A214&lt;&gt;"",'[1]Outside Edges'!A214,"")</f>
        <v>D212 AM</v>
      </c>
      <c r="F214" s="136" t="s">
        <v>19</v>
      </c>
      <c r="G214" s="136" t="s">
        <v>19</v>
      </c>
    </row>
    <row r="215" spans="1:7" x14ac:dyDescent="0.25">
      <c r="A215" s="22" t="str">
        <f>IF('[1]Outside Edges'!A217&lt;&gt;"",'[1]Outside Edges'!A217,"")</f>
        <v>D215 AM</v>
      </c>
      <c r="B215" s="37" t="str">
        <f>IF('[1]Outside Edges'!C217+('[1]Compatibility Values'!$E$2+1)&lt;=19.3,"Yes","No")</f>
        <v>Yes</v>
      </c>
      <c r="C215" s="40" t="str">
        <f>IF('[1]Outside Edges'!C217+('[1]Compatibility Values'!$E$2+1)&lt;=25.4,"Yes","No")</f>
        <v>Yes</v>
      </c>
      <c r="E215" s="22" t="str">
        <f>IF('[1]Outside Edges'!A217&lt;&gt;"",'[1]Outside Edges'!A217,"")</f>
        <v>D215 AM</v>
      </c>
      <c r="F215" s="37" t="s">
        <v>19</v>
      </c>
      <c r="G215" s="37" t="s">
        <v>19</v>
      </c>
    </row>
    <row r="216" spans="1:7" x14ac:dyDescent="0.25">
      <c r="A216" s="6" t="str">
        <f>IF('[1]Outside Edges'!A224&lt;&gt;"",'[1]Outside Edges'!A224,"")</f>
        <v>D222</v>
      </c>
      <c r="B216" s="136" t="str">
        <f>IF('[1]Outside Edges'!C224+('[1]Compatibility Values'!$E$2+1)&lt;=19.3,"Yes","No")</f>
        <v>No</v>
      </c>
      <c r="C216" s="137" t="str">
        <f>IF('[1]Outside Edges'!C224+('[1]Compatibility Values'!$E$2+1)&lt;=25.4,"Yes","No")</f>
        <v>Yes</v>
      </c>
      <c r="E216" s="6" t="str">
        <f>IF('[1]Outside Edges'!A224&lt;&gt;"",'[1]Outside Edges'!A224,"")</f>
        <v>D222</v>
      </c>
      <c r="F216" s="136" t="s">
        <v>19</v>
      </c>
      <c r="G216" s="136" t="s">
        <v>19</v>
      </c>
    </row>
  </sheetData>
  <sheetProtection algorithmName="SHA-512" hashValue="wQh9WoFiDR+SRR2oiHPgWrt8BxnbQV5lxygv6YT+YO2XLcr5fPlxDahIF0lIq4e3n/e4NjZwelSxNPg+1Sbscw==" saltValue="UrnaHrYrIOvtholHlgC3CA==" spinCount="100000" sheet="1" selectLockedCells="1" selectUnlockedCells="1"/>
  <mergeCells count="3">
    <mergeCell ref="B2:C2"/>
    <mergeCell ref="F2:G2"/>
    <mergeCell ref="A1:G1"/>
  </mergeCells>
  <phoneticPr fontId="1" type="noConversion"/>
  <conditionalFormatting sqref="B4:C187">
    <cfRule type="expression" dxfId="720" priority="71" stopIfTrue="1">
      <formula>B4="No"</formula>
    </cfRule>
    <cfRule type="expression" dxfId="719" priority="72" stopIfTrue="1">
      <formula>B4="Yes"</formula>
    </cfRule>
  </conditionalFormatting>
  <conditionalFormatting sqref="B188:C199">
    <cfRule type="expression" dxfId="718" priority="69" stopIfTrue="1">
      <formula>B188="No"</formula>
    </cfRule>
    <cfRule type="expression" dxfId="717" priority="70" stopIfTrue="1">
      <formula>B188="Yes"</formula>
    </cfRule>
  </conditionalFormatting>
  <conditionalFormatting sqref="B200:C200">
    <cfRule type="expression" dxfId="716" priority="67" stopIfTrue="1">
      <formula>B200="No"</formula>
    </cfRule>
    <cfRule type="expression" dxfId="715" priority="68" stopIfTrue="1">
      <formula>B200="Yes"</formula>
    </cfRule>
  </conditionalFormatting>
  <conditionalFormatting sqref="B201:C201">
    <cfRule type="expression" dxfId="714" priority="65" stopIfTrue="1">
      <formula>B201="No"</formula>
    </cfRule>
    <cfRule type="expression" dxfId="713" priority="66" stopIfTrue="1">
      <formula>B201="Yes"</formula>
    </cfRule>
  </conditionalFormatting>
  <conditionalFormatting sqref="B202:C202">
    <cfRule type="expression" dxfId="712" priority="63" stopIfTrue="1">
      <formula>B202="No"</formula>
    </cfRule>
    <cfRule type="expression" dxfId="711" priority="64" stopIfTrue="1">
      <formula>B202="Yes"</formula>
    </cfRule>
  </conditionalFormatting>
  <conditionalFormatting sqref="B203:C203">
    <cfRule type="expression" dxfId="710" priority="61" stopIfTrue="1">
      <formula>B203="No"</formula>
    </cfRule>
    <cfRule type="expression" dxfId="709" priority="62" stopIfTrue="1">
      <formula>B203="Yes"</formula>
    </cfRule>
  </conditionalFormatting>
  <conditionalFormatting sqref="B204:C204">
    <cfRule type="expression" dxfId="708" priority="59" stopIfTrue="1">
      <formula>B204="No"</formula>
    </cfRule>
    <cfRule type="expression" dxfId="707" priority="60" stopIfTrue="1">
      <formula>B204="Yes"</formula>
    </cfRule>
  </conditionalFormatting>
  <conditionalFormatting sqref="B205:C205">
    <cfRule type="expression" dxfId="706" priority="57" stopIfTrue="1">
      <formula>B205="No"</formula>
    </cfRule>
    <cfRule type="expression" dxfId="705" priority="58" stopIfTrue="1">
      <formula>B205="Yes"</formula>
    </cfRule>
  </conditionalFormatting>
  <conditionalFormatting sqref="B206:C206">
    <cfRule type="expression" dxfId="704" priority="55" stopIfTrue="1">
      <formula>B206="No"</formula>
    </cfRule>
    <cfRule type="expression" dxfId="703" priority="56" stopIfTrue="1">
      <formula>B206="Yes"</formula>
    </cfRule>
  </conditionalFormatting>
  <conditionalFormatting sqref="B207:C207 B209:C209 B211:C211 B213:C213 B215:C215">
    <cfRule type="expression" dxfId="702" priority="53" stopIfTrue="1">
      <formula>B207="No"</formula>
    </cfRule>
    <cfRule type="expression" dxfId="701" priority="54" stopIfTrue="1">
      <formula>B207="Yes"</formula>
    </cfRule>
  </conditionalFormatting>
  <conditionalFormatting sqref="B208:C208 B210:C210 B212:C212 B214:C214">
    <cfRule type="expression" dxfId="700" priority="51" stopIfTrue="1">
      <formula>B208="No"</formula>
    </cfRule>
    <cfRule type="expression" dxfId="699" priority="52" stopIfTrue="1">
      <formula>B208="Yes"</formula>
    </cfRule>
  </conditionalFormatting>
  <conditionalFormatting sqref="B216:C216">
    <cfRule type="expression" dxfId="698" priority="49" stopIfTrue="1">
      <formula>B216="No"</formula>
    </cfRule>
    <cfRule type="expression" dxfId="697" priority="50" stopIfTrue="1">
      <formula>B216="Yes"</formula>
    </cfRule>
  </conditionalFormatting>
  <conditionalFormatting sqref="F4:F187">
    <cfRule type="expression" dxfId="696" priority="47" stopIfTrue="1">
      <formula>F4="No"</formula>
    </cfRule>
    <cfRule type="expression" dxfId="695" priority="48" stopIfTrue="1">
      <formula>F4="Yes"</formula>
    </cfRule>
  </conditionalFormatting>
  <conditionalFormatting sqref="F188:F199">
    <cfRule type="expression" dxfId="694" priority="45" stopIfTrue="1">
      <formula>F188="No"</formula>
    </cfRule>
    <cfRule type="expression" dxfId="693" priority="46" stopIfTrue="1">
      <formula>F188="Yes"</formula>
    </cfRule>
  </conditionalFormatting>
  <conditionalFormatting sqref="F200">
    <cfRule type="expression" dxfId="692" priority="43" stopIfTrue="1">
      <formula>F200="No"</formula>
    </cfRule>
    <cfRule type="expression" dxfId="691" priority="44" stopIfTrue="1">
      <formula>F200="Yes"</formula>
    </cfRule>
  </conditionalFormatting>
  <conditionalFormatting sqref="F201">
    <cfRule type="expression" dxfId="690" priority="41" stopIfTrue="1">
      <formula>F201="No"</formula>
    </cfRule>
    <cfRule type="expression" dxfId="689" priority="42" stopIfTrue="1">
      <formula>F201="Yes"</formula>
    </cfRule>
  </conditionalFormatting>
  <conditionalFormatting sqref="F202">
    <cfRule type="expression" dxfId="688" priority="39" stopIfTrue="1">
      <formula>F202="No"</formula>
    </cfRule>
    <cfRule type="expression" dxfId="687" priority="40" stopIfTrue="1">
      <formula>F202="Yes"</formula>
    </cfRule>
  </conditionalFormatting>
  <conditionalFormatting sqref="F203">
    <cfRule type="expression" dxfId="686" priority="37" stopIfTrue="1">
      <formula>F203="No"</formula>
    </cfRule>
    <cfRule type="expression" dxfId="685" priority="38" stopIfTrue="1">
      <formula>F203="Yes"</formula>
    </cfRule>
  </conditionalFormatting>
  <conditionalFormatting sqref="F204">
    <cfRule type="expression" dxfId="684" priority="35" stopIfTrue="1">
      <formula>F204="No"</formula>
    </cfRule>
    <cfRule type="expression" dxfId="683" priority="36" stopIfTrue="1">
      <formula>F204="Yes"</formula>
    </cfRule>
  </conditionalFormatting>
  <conditionalFormatting sqref="F205">
    <cfRule type="expression" dxfId="682" priority="33" stopIfTrue="1">
      <formula>F205="No"</formula>
    </cfRule>
    <cfRule type="expression" dxfId="681" priority="34" stopIfTrue="1">
      <formula>F205="Yes"</formula>
    </cfRule>
  </conditionalFormatting>
  <conditionalFormatting sqref="F206">
    <cfRule type="expression" dxfId="680" priority="31" stopIfTrue="1">
      <formula>F206="No"</formula>
    </cfRule>
    <cfRule type="expression" dxfId="679" priority="32" stopIfTrue="1">
      <formula>F206="Yes"</formula>
    </cfRule>
  </conditionalFormatting>
  <conditionalFormatting sqref="F207 F209 F211 F213 F215">
    <cfRule type="expression" dxfId="678" priority="29" stopIfTrue="1">
      <formula>F207="No"</formula>
    </cfRule>
    <cfRule type="expression" dxfId="677" priority="30" stopIfTrue="1">
      <formula>F207="Yes"</formula>
    </cfRule>
  </conditionalFormatting>
  <conditionalFormatting sqref="F208 F210 F212 F214">
    <cfRule type="expression" dxfId="676" priority="27" stopIfTrue="1">
      <formula>F208="No"</formula>
    </cfRule>
    <cfRule type="expression" dxfId="675" priority="28" stopIfTrue="1">
      <formula>F208="Yes"</formula>
    </cfRule>
  </conditionalFormatting>
  <conditionalFormatting sqref="F216">
    <cfRule type="expression" dxfId="674" priority="25" stopIfTrue="1">
      <formula>F216="No"</formula>
    </cfRule>
    <cfRule type="expression" dxfId="673" priority="26" stopIfTrue="1">
      <formula>F216="Yes"</formula>
    </cfRule>
  </conditionalFormatting>
  <conditionalFormatting sqref="G4:G187">
    <cfRule type="expression" dxfId="672" priority="23" stopIfTrue="1">
      <formula>G4="No"</formula>
    </cfRule>
    <cfRule type="expression" dxfId="671" priority="24" stopIfTrue="1">
      <formula>G4="Yes"</formula>
    </cfRule>
  </conditionalFormatting>
  <conditionalFormatting sqref="G188:G199">
    <cfRule type="expression" dxfId="670" priority="21" stopIfTrue="1">
      <formula>G188="No"</formula>
    </cfRule>
    <cfRule type="expression" dxfId="669" priority="22" stopIfTrue="1">
      <formula>G188="Yes"</formula>
    </cfRule>
  </conditionalFormatting>
  <conditionalFormatting sqref="G200">
    <cfRule type="expression" dxfId="668" priority="19" stopIfTrue="1">
      <formula>G200="No"</formula>
    </cfRule>
    <cfRule type="expression" dxfId="667" priority="20" stopIfTrue="1">
      <formula>G200="Yes"</formula>
    </cfRule>
  </conditionalFormatting>
  <conditionalFormatting sqref="G201">
    <cfRule type="expression" dxfId="666" priority="17" stopIfTrue="1">
      <formula>G201="No"</formula>
    </cfRule>
    <cfRule type="expression" dxfId="665" priority="18" stopIfTrue="1">
      <formula>G201="Yes"</formula>
    </cfRule>
  </conditionalFormatting>
  <conditionalFormatting sqref="G202">
    <cfRule type="expression" dxfId="664" priority="15" stopIfTrue="1">
      <formula>G202="No"</formula>
    </cfRule>
    <cfRule type="expression" dxfId="663" priority="16" stopIfTrue="1">
      <formula>G202="Yes"</formula>
    </cfRule>
  </conditionalFormatting>
  <conditionalFormatting sqref="G203">
    <cfRule type="expression" dxfId="662" priority="13" stopIfTrue="1">
      <formula>G203="No"</formula>
    </cfRule>
    <cfRule type="expression" dxfId="661" priority="14" stopIfTrue="1">
      <formula>G203="Yes"</formula>
    </cfRule>
  </conditionalFormatting>
  <conditionalFormatting sqref="G204">
    <cfRule type="expression" dxfId="660" priority="11" stopIfTrue="1">
      <formula>G204="No"</formula>
    </cfRule>
    <cfRule type="expression" dxfId="659" priority="12" stopIfTrue="1">
      <formula>G204="Yes"</formula>
    </cfRule>
  </conditionalFormatting>
  <conditionalFormatting sqref="G205">
    <cfRule type="expression" dxfId="658" priority="9" stopIfTrue="1">
      <formula>G205="No"</formula>
    </cfRule>
    <cfRule type="expression" dxfId="657" priority="10" stopIfTrue="1">
      <formula>G205="Yes"</formula>
    </cfRule>
  </conditionalFormatting>
  <conditionalFormatting sqref="G206">
    <cfRule type="expression" dxfId="656" priority="7" stopIfTrue="1">
      <formula>G206="No"</formula>
    </cfRule>
    <cfRule type="expression" dxfId="655" priority="8" stopIfTrue="1">
      <formula>G206="Yes"</formula>
    </cfRule>
  </conditionalFormatting>
  <conditionalFormatting sqref="G207 G209 G211 G213 G215">
    <cfRule type="expression" dxfId="654" priority="5" stopIfTrue="1">
      <formula>G207="No"</formula>
    </cfRule>
    <cfRule type="expression" dxfId="653" priority="6" stopIfTrue="1">
      <formula>G207="Yes"</formula>
    </cfRule>
  </conditionalFormatting>
  <conditionalFormatting sqref="G208 G210 G212 G214">
    <cfRule type="expression" dxfId="652" priority="3" stopIfTrue="1">
      <formula>G208="No"</formula>
    </cfRule>
    <cfRule type="expression" dxfId="651" priority="4" stopIfTrue="1">
      <formula>G208="Yes"</formula>
    </cfRule>
  </conditionalFormatting>
  <conditionalFormatting sqref="G216">
    <cfRule type="expression" dxfId="650" priority="1" stopIfTrue="1">
      <formula>G216="No"</formula>
    </cfRule>
    <cfRule type="expression" dxfId="649" priority="2" stopIfTrue="1">
      <formula>G216="Yes"</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15</vt:i4>
      </vt:variant>
    </vt:vector>
  </HeadingPairs>
  <TitlesOfParts>
    <vt:vector size="15" baseType="lpstr">
      <vt:lpstr>Technical Info.</vt:lpstr>
      <vt:lpstr>Outside Edge - Miter</vt:lpstr>
      <vt:lpstr>Outside Edge - Drawer Front</vt:lpstr>
      <vt:lpstr>Outside Edge - Appliance Slot</vt:lpstr>
      <vt:lpstr>Outside Edge-12.7mm Hinge Bore</vt:lpstr>
      <vt:lpstr>Outside Edge-13.5mm Hinge Bore</vt:lpstr>
      <vt:lpstr>Outside Edge-13.5mm Hinge   Old</vt:lpstr>
      <vt:lpstr>Outside Edge - Dado Blade Slot</vt:lpstr>
      <vt:lpstr>Outside Edge - D44 &amp; D61</vt:lpstr>
      <vt:lpstr>Outside Edge - Finger Pull</vt:lpstr>
      <vt:lpstr>Outside Edge - DF &amp; Finger Pull</vt:lpstr>
      <vt:lpstr>Outside Edge - Crown Molding</vt:lpstr>
      <vt:lpstr>Outside Edge - Style 60</vt:lpstr>
      <vt:lpstr>Steel Dowel Door &amp; DF</vt:lpstr>
      <vt:lpstr>DLV-Hinge Bore 12.7mm &amp; 13.5mm</vt:lpstr>
    </vt:vector>
  </TitlesOfParts>
  <Company>WalzCraft Industries,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Jed Smith</dc:creator>
  <cp:lastModifiedBy>Brianna Pelton</cp:lastModifiedBy>
  <cp:lastPrinted>2021-11-17T13:16:37Z</cp:lastPrinted>
  <dcterms:created xsi:type="dcterms:W3CDTF">2007-03-21T14:26:19Z</dcterms:created>
  <dcterms:modified xsi:type="dcterms:W3CDTF">2023-01-18T15:16:17Z</dcterms:modified>
</cp:coreProperties>
</file>